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ovak00\Desktop\radioamatér\"/>
    </mc:Choice>
  </mc:AlternateContent>
  <bookViews>
    <workbookView xWindow="0" yWindow="0" windowWidth="15270" windowHeight="8520" tabRatio="721" firstSheet="1" activeTab="10"/>
  </bookViews>
  <sheets>
    <sheet name="List1" sheetId="15" r:id="rId1"/>
    <sheet name="I-SUB" sheetId="13" r:id="rId2"/>
    <sheet name="II-SUB" sheetId="2" r:id="rId3"/>
    <sheet name="MW" sheetId="3" r:id="rId4"/>
    <sheet name="III-SUB" sheetId="4" r:id="rId5"/>
    <sheet name="VHF" sheetId="5" r:id="rId6"/>
    <sheet name="UHF" sheetId="6" r:id="rId7"/>
    <sheet name="A1" sheetId="7" r:id="rId8"/>
    <sheet name="Seznam-SO" sheetId="8" r:id="rId9"/>
    <sheet name="Seznam-MO" sheetId="9" r:id="rId10"/>
    <sheet name="MČR-SO-souhrn" sheetId="10" r:id="rId11"/>
    <sheet name="MČR-MO-souhrn" sheetId="11" r:id="rId12"/>
  </sheets>
  <definedNames>
    <definedName name="__xlfn_COUNTIFS">#N/A</definedName>
    <definedName name="_xlnm._FilterDatabase" localSheetId="2" hidden="1">'II-SUB'!$B$2:$T$109</definedName>
    <definedName name="_xlnm._FilterDatabase" localSheetId="11" hidden="1">'MČR-MO-souhrn'!$B$2:$CG$2</definedName>
    <definedName name="_xlnm._FilterDatabase" localSheetId="10" hidden="1">'MČR-SO-souhrn'!$B$2:$CJ$2</definedName>
    <definedName name="_xlnm._FilterDatabase" localSheetId="9" hidden="1">'Seznam-MO'!#REF!</definedName>
    <definedName name="_xlnm._FilterDatabase" localSheetId="8" hidden="1">'Seznam-SO'!$M$3:$M$461</definedName>
    <definedName name="Excel_BuiltIn__FilterDatabase" localSheetId="4">'III-SUB'!$A$2:$T$483</definedName>
    <definedName name="Excel_BuiltIn__FilterDatabase" localSheetId="6">UHF!$A$2:$T$228</definedName>
  </definedNames>
  <calcPr calcId="162913"/>
</workbook>
</file>

<file path=xl/calcChain.xml><?xml version="1.0" encoding="utf-8"?>
<calcChain xmlns="http://schemas.openxmlformats.org/spreadsheetml/2006/main">
  <c r="A5" i="11" l="1"/>
  <c r="CI4" i="10"/>
  <c r="U74" i="6"/>
  <c r="V74" i="6" s="1"/>
  <c r="AA74" i="6"/>
  <c r="U75" i="6"/>
  <c r="AA75" i="6"/>
  <c r="U7" i="6"/>
  <c r="V7" i="6" s="1"/>
  <c r="AA7" i="6"/>
  <c r="U8" i="6"/>
  <c r="AA8" i="6"/>
  <c r="U9" i="6"/>
  <c r="X9" i="6" s="1"/>
  <c r="AA9" i="6"/>
  <c r="U10" i="6"/>
  <c r="V10" i="6" s="1"/>
  <c r="AA10" i="6"/>
  <c r="U11" i="6"/>
  <c r="V11" i="6" s="1"/>
  <c r="AA11" i="6"/>
  <c r="U12" i="6"/>
  <c r="V12" i="6" s="1"/>
  <c r="AA12" i="6"/>
  <c r="U13" i="6"/>
  <c r="X13" i="6" s="1"/>
  <c r="AA13" i="6"/>
  <c r="U14" i="6"/>
  <c r="V14" i="6" s="1"/>
  <c r="AA14" i="6"/>
  <c r="U15" i="6"/>
  <c r="V15" i="6" s="1"/>
  <c r="AA15" i="6"/>
  <c r="U16" i="6"/>
  <c r="V16" i="6" s="1"/>
  <c r="AA16" i="6"/>
  <c r="U70" i="6"/>
  <c r="V70" i="6" s="1"/>
  <c r="AA70" i="6"/>
  <c r="U71" i="6"/>
  <c r="AA71" i="6"/>
  <c r="G6" i="9"/>
  <c r="U148" i="5"/>
  <c r="V148" i="5" s="1"/>
  <c r="X148" i="5"/>
  <c r="Y148" i="5"/>
  <c r="AA148" i="5"/>
  <c r="U57" i="5"/>
  <c r="V57" i="5" s="1"/>
  <c r="AA57" i="5"/>
  <c r="U58" i="5"/>
  <c r="AA58" i="5"/>
  <c r="U59" i="5"/>
  <c r="X59" i="5" s="1"/>
  <c r="AA59" i="5"/>
  <c r="U60" i="5"/>
  <c r="X60" i="5" s="1"/>
  <c r="V60" i="5"/>
  <c r="AA60" i="5"/>
  <c r="U61" i="5"/>
  <c r="V61" i="5" s="1"/>
  <c r="X61" i="5"/>
  <c r="AA61" i="5"/>
  <c r="U62" i="5"/>
  <c r="V62" i="5" s="1"/>
  <c r="AA62" i="5"/>
  <c r="U63" i="5"/>
  <c r="X63" i="5" s="1"/>
  <c r="AA63" i="5"/>
  <c r="U64" i="5"/>
  <c r="X64" i="5" s="1"/>
  <c r="AA64" i="5"/>
  <c r="U65" i="5"/>
  <c r="V65" i="5" s="1"/>
  <c r="AA65" i="5"/>
  <c r="U66" i="5"/>
  <c r="V66" i="5" s="1"/>
  <c r="AA66" i="5"/>
  <c r="U67" i="5"/>
  <c r="V67" i="5" s="1"/>
  <c r="AA67" i="5"/>
  <c r="U68" i="5"/>
  <c r="X68" i="5" s="1"/>
  <c r="V68" i="5"/>
  <c r="AA68" i="5"/>
  <c r="U69" i="5"/>
  <c r="V69" i="5" s="1"/>
  <c r="X69" i="5"/>
  <c r="AA69" i="5"/>
  <c r="U70" i="5"/>
  <c r="V70" i="5" s="1"/>
  <c r="AA70" i="5"/>
  <c r="U71" i="5"/>
  <c r="X71" i="5" s="1"/>
  <c r="AA71" i="5"/>
  <c r="U72" i="5"/>
  <c r="X72" i="5" s="1"/>
  <c r="AA72" i="5"/>
  <c r="U73" i="5"/>
  <c r="V73" i="5" s="1"/>
  <c r="AA73" i="5"/>
  <c r="U74" i="5"/>
  <c r="V74" i="5" s="1"/>
  <c r="AA74" i="5"/>
  <c r="U75" i="5"/>
  <c r="X75" i="5" s="1"/>
  <c r="AA75" i="5"/>
  <c r="U76" i="5"/>
  <c r="V76" i="5" s="1"/>
  <c r="AA76" i="5"/>
  <c r="U77" i="5"/>
  <c r="V77" i="5" s="1"/>
  <c r="AA77" i="5"/>
  <c r="U78" i="5"/>
  <c r="V78" i="5" s="1"/>
  <c r="AA78" i="5"/>
  <c r="U79" i="5"/>
  <c r="X79" i="5" s="1"/>
  <c r="AA79" i="5"/>
  <c r="U80" i="5"/>
  <c r="V80" i="5" s="1"/>
  <c r="AA80" i="5"/>
  <c r="U81" i="5"/>
  <c r="V81" i="5" s="1"/>
  <c r="AA81" i="5"/>
  <c r="U82" i="5"/>
  <c r="V82" i="5" s="1"/>
  <c r="AA82" i="5"/>
  <c r="U207" i="4"/>
  <c r="V207" i="4" s="1"/>
  <c r="AA207" i="4"/>
  <c r="U208" i="4"/>
  <c r="V208" i="4"/>
  <c r="X208" i="4"/>
  <c r="Z208" i="4"/>
  <c r="AA208" i="4"/>
  <c r="U209" i="4"/>
  <c r="X209" i="4" s="1"/>
  <c r="V209" i="4"/>
  <c r="Z209" i="4"/>
  <c r="AA209" i="4"/>
  <c r="U167" i="4"/>
  <c r="V167" i="4" s="1"/>
  <c r="AA167" i="4"/>
  <c r="U168" i="4"/>
  <c r="AA168" i="4"/>
  <c r="U169" i="4"/>
  <c r="V169" i="4" s="1"/>
  <c r="AA169" i="4"/>
  <c r="U170" i="4"/>
  <c r="V170" i="4" s="1"/>
  <c r="AA170" i="4"/>
  <c r="U171" i="4"/>
  <c r="V171" i="4" s="1"/>
  <c r="AA171" i="4"/>
  <c r="U172" i="4"/>
  <c r="V172" i="4" s="1"/>
  <c r="AA172" i="4"/>
  <c r="U173" i="4"/>
  <c r="X173" i="4" s="1"/>
  <c r="AA173" i="4"/>
  <c r="U154" i="4"/>
  <c r="V154" i="4" s="1"/>
  <c r="AA154" i="4"/>
  <c r="U155" i="4"/>
  <c r="AA155" i="4"/>
  <c r="U11" i="4"/>
  <c r="V11" i="4" s="1"/>
  <c r="AA11" i="4"/>
  <c r="U12" i="4"/>
  <c r="AA12" i="4"/>
  <c r="U13" i="4"/>
  <c r="X13" i="4" s="1"/>
  <c r="AA13" i="4"/>
  <c r="U14" i="4"/>
  <c r="V14" i="4" s="1"/>
  <c r="AA14" i="4"/>
  <c r="U15" i="4"/>
  <c r="V15" i="4" s="1"/>
  <c r="AA15" i="4"/>
  <c r="U16" i="4"/>
  <c r="V16" i="4" s="1"/>
  <c r="AA16" i="4"/>
  <c r="U17" i="4"/>
  <c r="X17" i="4" s="1"/>
  <c r="AA17" i="4"/>
  <c r="U18" i="4"/>
  <c r="V18" i="4" s="1"/>
  <c r="AA18" i="4"/>
  <c r="U19" i="4"/>
  <c r="V19" i="4" s="1"/>
  <c r="AA19" i="4"/>
  <c r="U20" i="4"/>
  <c r="V20" i="4" s="1"/>
  <c r="AA20" i="4"/>
  <c r="U21" i="4"/>
  <c r="X21" i="4" s="1"/>
  <c r="AA21" i="4"/>
  <c r="U22" i="4"/>
  <c r="X22" i="4" s="1"/>
  <c r="V22" i="4"/>
  <c r="AA22" i="4"/>
  <c r="U23" i="4"/>
  <c r="V23" i="4" s="1"/>
  <c r="AA23" i="4"/>
  <c r="U24" i="4"/>
  <c r="V24" i="4" s="1"/>
  <c r="AA24" i="4"/>
  <c r="U25" i="4"/>
  <c r="X25" i="4" s="1"/>
  <c r="AA25" i="4"/>
  <c r="U26" i="4"/>
  <c r="X26" i="4" s="1"/>
  <c r="AA26" i="4"/>
  <c r="U27" i="4"/>
  <c r="V27" i="4" s="1"/>
  <c r="AA27" i="4"/>
  <c r="U28" i="4"/>
  <c r="V28" i="4" s="1"/>
  <c r="AA28" i="4"/>
  <c r="U29" i="4"/>
  <c r="X29" i="4" s="1"/>
  <c r="AA29" i="4"/>
  <c r="U30" i="4"/>
  <c r="V30" i="4" s="1"/>
  <c r="AA30" i="4"/>
  <c r="U31" i="4"/>
  <c r="V31" i="4" s="1"/>
  <c r="AA31" i="4"/>
  <c r="U146" i="2"/>
  <c r="V146" i="2" s="1"/>
  <c r="X146" i="2"/>
  <c r="AA146" i="2"/>
  <c r="U147" i="2"/>
  <c r="Y146" i="2" s="1"/>
  <c r="AA147" i="2"/>
  <c r="U148" i="2"/>
  <c r="V148" i="2"/>
  <c r="X148" i="2"/>
  <c r="Z148" i="2"/>
  <c r="AA148" i="2"/>
  <c r="U149" i="2"/>
  <c r="V149" i="2"/>
  <c r="X149" i="2"/>
  <c r="AA149" i="2"/>
  <c r="U150" i="2"/>
  <c r="V150" i="2" s="1"/>
  <c r="X150" i="2"/>
  <c r="AA150" i="2"/>
  <c r="B247" i="10"/>
  <c r="U132" i="2"/>
  <c r="V132" i="2" s="1"/>
  <c r="AA132" i="2"/>
  <c r="U151" i="2"/>
  <c r="V151" i="2" s="1"/>
  <c r="AA151" i="2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U21" i="2"/>
  <c r="V21" i="2" s="1"/>
  <c r="AA21" i="2"/>
  <c r="U22" i="2"/>
  <c r="AA22" i="2"/>
  <c r="U23" i="2"/>
  <c r="V23" i="2" s="1"/>
  <c r="AA23" i="2"/>
  <c r="U24" i="2"/>
  <c r="V24" i="2" s="1"/>
  <c r="AA24" i="2"/>
  <c r="U25" i="2"/>
  <c r="V25" i="2" s="1"/>
  <c r="AA25" i="2"/>
  <c r="U26" i="2"/>
  <c r="V26" i="2" s="1"/>
  <c r="AA26" i="2"/>
  <c r="U27" i="2"/>
  <c r="X27" i="2" s="1"/>
  <c r="AA27" i="2"/>
  <c r="U28" i="2"/>
  <c r="X28" i="2" s="1"/>
  <c r="AA28" i="2"/>
  <c r="U29" i="2"/>
  <c r="V29" i="2" s="1"/>
  <c r="AA29" i="2"/>
  <c r="U30" i="2"/>
  <c r="V30" i="2" s="1"/>
  <c r="AA30" i="2"/>
  <c r="U31" i="2"/>
  <c r="X31" i="2" s="1"/>
  <c r="AA31" i="2"/>
  <c r="U32" i="2"/>
  <c r="V32" i="2" s="1"/>
  <c r="AA32" i="2"/>
  <c r="U33" i="2"/>
  <c r="V33" i="2" s="1"/>
  <c r="AA33" i="2"/>
  <c r="U34" i="2"/>
  <c r="V34" i="2" s="1"/>
  <c r="AA34" i="2"/>
  <c r="U35" i="2"/>
  <c r="X35" i="2" s="1"/>
  <c r="AA35" i="2"/>
  <c r="U36" i="2"/>
  <c r="V36" i="2" s="1"/>
  <c r="AA36" i="2"/>
  <c r="U37" i="2"/>
  <c r="V37" i="2" s="1"/>
  <c r="AA37" i="2"/>
  <c r="U38" i="2"/>
  <c r="V38" i="2" s="1"/>
  <c r="AA38" i="2"/>
  <c r="U39" i="2"/>
  <c r="X39" i="2" s="1"/>
  <c r="AA39" i="2"/>
  <c r="U40" i="2"/>
  <c r="V40" i="2" s="1"/>
  <c r="AA40" i="2"/>
  <c r="U41" i="2"/>
  <c r="V41" i="2" s="1"/>
  <c r="AA41" i="2"/>
  <c r="U42" i="2"/>
  <c r="V42" i="2" s="1"/>
  <c r="AA42" i="2"/>
  <c r="U43" i="2"/>
  <c r="X43" i="2" s="1"/>
  <c r="AA43" i="2"/>
  <c r="U44" i="2"/>
  <c r="V44" i="2" s="1"/>
  <c r="AA44" i="2"/>
  <c r="U119" i="13"/>
  <c r="V119" i="13" s="1"/>
  <c r="AA119" i="13"/>
  <c r="U120" i="13"/>
  <c r="V120" i="13" s="1"/>
  <c r="AA120" i="13"/>
  <c r="U121" i="13"/>
  <c r="AA121" i="13"/>
  <c r="U122" i="13"/>
  <c r="X122" i="13" s="1"/>
  <c r="AA122" i="13"/>
  <c r="U123" i="13"/>
  <c r="V123" i="13" s="1"/>
  <c r="AA123" i="13"/>
  <c r="U124" i="13"/>
  <c r="V124" i="13" s="1"/>
  <c r="AA124" i="13"/>
  <c r="U125" i="13"/>
  <c r="V125" i="13" s="1"/>
  <c r="AA125" i="13"/>
  <c r="U126" i="13"/>
  <c r="X126" i="13" s="1"/>
  <c r="V126" i="13"/>
  <c r="AA126" i="13"/>
  <c r="U127" i="13"/>
  <c r="V127" i="13" s="1"/>
  <c r="AA127" i="13"/>
  <c r="U128" i="13"/>
  <c r="V128" i="13" s="1"/>
  <c r="AA128" i="13"/>
  <c r="U129" i="13"/>
  <c r="V129" i="13" s="1"/>
  <c r="AA129" i="13"/>
  <c r="U130" i="13"/>
  <c r="X130" i="13" s="1"/>
  <c r="AA130" i="13"/>
  <c r="U131" i="13"/>
  <c r="V131" i="13" s="1"/>
  <c r="AA131" i="13"/>
  <c r="U132" i="13"/>
  <c r="V132" i="13" s="1"/>
  <c r="AA132" i="13"/>
  <c r="U133" i="13"/>
  <c r="V133" i="13" s="1"/>
  <c r="AA133" i="13"/>
  <c r="U134" i="13"/>
  <c r="X134" i="13" s="1"/>
  <c r="V134" i="13"/>
  <c r="AA134" i="13"/>
  <c r="U135" i="13"/>
  <c r="V135" i="13" s="1"/>
  <c r="AA135" i="13"/>
  <c r="U136" i="13"/>
  <c r="V136" i="13" s="1"/>
  <c r="AA136" i="13"/>
  <c r="U137" i="13"/>
  <c r="V137" i="13" s="1"/>
  <c r="AA137" i="13"/>
  <c r="U138" i="13"/>
  <c r="X138" i="13" s="1"/>
  <c r="AA138" i="13"/>
  <c r="U139" i="13"/>
  <c r="V139" i="13"/>
  <c r="X139" i="13"/>
  <c r="AA139" i="13"/>
  <c r="U140" i="13"/>
  <c r="V140" i="13" s="1"/>
  <c r="X140" i="13"/>
  <c r="AA140" i="13"/>
  <c r="U141" i="13"/>
  <c r="V141" i="13" s="1"/>
  <c r="AA141" i="13"/>
  <c r="U142" i="13"/>
  <c r="X142" i="13" s="1"/>
  <c r="AA142" i="13"/>
  <c r="U143" i="13"/>
  <c r="X143" i="13" s="1"/>
  <c r="V143" i="13"/>
  <c r="AA143" i="13"/>
  <c r="U144" i="13"/>
  <c r="V144" i="13" s="1"/>
  <c r="X144" i="13"/>
  <c r="AA144" i="13"/>
  <c r="U145" i="13"/>
  <c r="V145" i="13" s="1"/>
  <c r="AA145" i="13"/>
  <c r="U146" i="13"/>
  <c r="X146" i="13" s="1"/>
  <c r="AA146" i="13"/>
  <c r="B248" i="10"/>
  <c r="Q248" i="10" s="1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226" i="10"/>
  <c r="B70" i="10"/>
  <c r="B114" i="10"/>
  <c r="B211" i="10"/>
  <c r="B208" i="10"/>
  <c r="B188" i="10"/>
  <c r="B151" i="10"/>
  <c r="B187" i="10"/>
  <c r="B154" i="10"/>
  <c r="B219" i="10"/>
  <c r="B175" i="10"/>
  <c r="B216" i="10"/>
  <c r="B115" i="10"/>
  <c r="B157" i="10"/>
  <c r="B37" i="10"/>
  <c r="B217" i="10"/>
  <c r="B72" i="10"/>
  <c r="B94" i="10"/>
  <c r="B146" i="10"/>
  <c r="B169" i="10"/>
  <c r="B144" i="10"/>
  <c r="B13" i="10"/>
  <c r="B128" i="10"/>
  <c r="B149" i="10"/>
  <c r="B119" i="10"/>
  <c r="B191" i="10"/>
  <c r="B87" i="10"/>
  <c r="B102" i="10"/>
  <c r="B99" i="10"/>
  <c r="B131" i="10"/>
  <c r="B143" i="10"/>
  <c r="B17" i="10"/>
  <c r="B106" i="10"/>
  <c r="B156" i="10"/>
  <c r="B171" i="10"/>
  <c r="B118" i="10"/>
  <c r="B14" i="10"/>
  <c r="B174" i="10"/>
  <c r="B9" i="10"/>
  <c r="B137" i="10"/>
  <c r="B51" i="10"/>
  <c r="B97" i="10"/>
  <c r="B123" i="10"/>
  <c r="B112" i="10"/>
  <c r="B28" i="10"/>
  <c r="B212" i="10"/>
  <c r="B224" i="10"/>
  <c r="B132" i="10"/>
  <c r="B76" i="10"/>
  <c r="B27" i="10"/>
  <c r="B98" i="10"/>
  <c r="B147" i="10"/>
  <c r="B64" i="10"/>
  <c r="B158" i="10"/>
  <c r="B182" i="10"/>
  <c r="B43" i="10"/>
  <c r="B65" i="10"/>
  <c r="B200" i="10"/>
  <c r="B125" i="10"/>
  <c r="B227" i="10"/>
  <c r="B44" i="10"/>
  <c r="B140" i="10"/>
  <c r="B66" i="10"/>
  <c r="B73" i="10"/>
  <c r="B228" i="10"/>
  <c r="B135" i="10"/>
  <c r="B203" i="10"/>
  <c r="B136" i="10"/>
  <c r="B166" i="10"/>
  <c r="B155" i="10"/>
  <c r="B190" i="10"/>
  <c r="B126" i="10"/>
  <c r="B130" i="10"/>
  <c r="B223" i="10"/>
  <c r="B36" i="10"/>
  <c r="B77" i="10"/>
  <c r="B108" i="10"/>
  <c r="B184" i="10"/>
  <c r="B152" i="10"/>
  <c r="B32" i="10"/>
  <c r="B58" i="10"/>
  <c r="B89" i="10"/>
  <c r="B95" i="10"/>
  <c r="B127" i="10"/>
  <c r="B196" i="10"/>
  <c r="B57" i="10"/>
  <c r="B19" i="10"/>
  <c r="B88" i="10"/>
  <c r="B222" i="10"/>
  <c r="B229" i="10"/>
  <c r="B18" i="10"/>
  <c r="B93" i="10"/>
  <c r="B180" i="10"/>
  <c r="B150" i="10"/>
  <c r="B54" i="10"/>
  <c r="B81" i="10"/>
  <c r="B22" i="10"/>
  <c r="B110" i="10"/>
  <c r="B193" i="10"/>
  <c r="B68" i="10"/>
  <c r="B122" i="10"/>
  <c r="B48" i="10"/>
  <c r="B86" i="10"/>
  <c r="B195" i="10"/>
  <c r="B104" i="10"/>
  <c r="B26" i="10"/>
  <c r="B181" i="10"/>
  <c r="B41" i="10"/>
  <c r="B176" i="10"/>
  <c r="B142" i="10"/>
  <c r="B159" i="10"/>
  <c r="B80" i="10"/>
  <c r="B214" i="10"/>
  <c r="B120" i="10"/>
  <c r="B42" i="10"/>
  <c r="B40" i="10"/>
  <c r="B55" i="10"/>
  <c r="B46" i="10"/>
  <c r="B69" i="10"/>
  <c r="B31" i="10"/>
  <c r="B82" i="10"/>
  <c r="B202" i="10"/>
  <c r="B59" i="10"/>
  <c r="B47" i="10"/>
  <c r="B7" i="10"/>
  <c r="B23" i="10"/>
  <c r="B206" i="10"/>
  <c r="B177" i="10"/>
  <c r="B221" i="10"/>
  <c r="B109" i="10"/>
  <c r="B213" i="10"/>
  <c r="B25" i="10"/>
  <c r="B21" i="10"/>
  <c r="B62" i="10"/>
  <c r="B138" i="10"/>
  <c r="B38" i="10"/>
  <c r="B124" i="10"/>
  <c r="B33" i="10"/>
  <c r="B186" i="10"/>
  <c r="B197" i="10"/>
  <c r="B71" i="10"/>
  <c r="B148" i="10"/>
  <c r="B199" i="10"/>
  <c r="B220" i="10"/>
  <c r="B163" i="10"/>
  <c r="B100" i="10"/>
  <c r="B10" i="10"/>
  <c r="B30" i="10"/>
  <c r="B11" i="10"/>
  <c r="B230" i="10"/>
  <c r="B49" i="10"/>
  <c r="B164" i="10"/>
  <c r="B116" i="10"/>
  <c r="B210" i="10"/>
  <c r="B91" i="10"/>
  <c r="B63" i="10"/>
  <c r="B113" i="10"/>
  <c r="B170" i="10"/>
  <c r="B185" i="10"/>
  <c r="B189" i="10"/>
  <c r="B92" i="10"/>
  <c r="B8" i="10"/>
  <c r="B20" i="10"/>
  <c r="B84" i="10"/>
  <c r="B172" i="10"/>
  <c r="B129" i="10"/>
  <c r="B194" i="10"/>
  <c r="B5" i="10"/>
  <c r="B15" i="10"/>
  <c r="B75" i="10"/>
  <c r="B160" i="10"/>
  <c r="B45" i="10"/>
  <c r="B192" i="10"/>
  <c r="B167" i="10"/>
  <c r="B39" i="10"/>
  <c r="B4" i="10"/>
  <c r="B121" i="10"/>
  <c r="B12" i="10"/>
  <c r="B133" i="10"/>
  <c r="B215" i="10"/>
  <c r="B79" i="10"/>
  <c r="B161" i="10"/>
  <c r="B83" i="10"/>
  <c r="B205" i="10"/>
  <c r="B53" i="10"/>
  <c r="B204" i="10"/>
  <c r="B16" i="10"/>
  <c r="B162" i="10"/>
  <c r="B103" i="10"/>
  <c r="B6" i="10"/>
  <c r="B60" i="10"/>
  <c r="B96" i="10"/>
  <c r="B24" i="10"/>
  <c r="B90" i="10"/>
  <c r="B85" i="10"/>
  <c r="B50" i="10"/>
  <c r="B61" i="10"/>
  <c r="B3" i="10"/>
  <c r="B117" i="10"/>
  <c r="B52" i="10"/>
  <c r="B231" i="10"/>
  <c r="B225" i="10"/>
  <c r="B201" i="10"/>
  <c r="B207" i="10"/>
  <c r="B74" i="10"/>
  <c r="B168" i="10"/>
  <c r="B209" i="10"/>
  <c r="B35" i="10"/>
  <c r="B173" i="10"/>
  <c r="B67" i="10"/>
  <c r="B56" i="10"/>
  <c r="B78" i="10"/>
  <c r="B218" i="10"/>
  <c r="B134" i="10"/>
  <c r="B179" i="10"/>
  <c r="B141" i="10"/>
  <c r="B232" i="10"/>
  <c r="B165" i="10"/>
  <c r="B34" i="10"/>
  <c r="B178" i="10"/>
  <c r="B111" i="10"/>
  <c r="B29" i="10"/>
  <c r="B145" i="10"/>
  <c r="B233" i="10"/>
  <c r="B198" i="10"/>
  <c r="B139" i="10"/>
  <c r="B101" i="10"/>
  <c r="B107" i="10"/>
  <c r="B105" i="10"/>
  <c r="B265" i="10"/>
  <c r="B266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67" i="10"/>
  <c r="B153" i="10"/>
  <c r="B183" i="10"/>
  <c r="BK183" i="10" s="1"/>
  <c r="U100" i="13"/>
  <c r="V100" i="13" s="1"/>
  <c r="X100" i="13"/>
  <c r="AA100" i="13"/>
  <c r="U101" i="13"/>
  <c r="AA101" i="13"/>
  <c r="U102" i="13"/>
  <c r="X102" i="13" s="1"/>
  <c r="AA102" i="13"/>
  <c r="U103" i="13"/>
  <c r="V103" i="13" s="1"/>
  <c r="AA103" i="13"/>
  <c r="U104" i="13"/>
  <c r="V104" i="13" s="1"/>
  <c r="AA104" i="13"/>
  <c r="U105" i="13"/>
  <c r="V105" i="13" s="1"/>
  <c r="AA105" i="13"/>
  <c r="U106" i="13"/>
  <c r="X106" i="13" s="1"/>
  <c r="AA106" i="13"/>
  <c r="U107" i="13"/>
  <c r="V107" i="13" s="1"/>
  <c r="AA107" i="13"/>
  <c r="U108" i="13"/>
  <c r="V108" i="13" s="1"/>
  <c r="AA108" i="13"/>
  <c r="U109" i="13"/>
  <c r="V109" i="13" s="1"/>
  <c r="AA109" i="13"/>
  <c r="U110" i="13"/>
  <c r="X110" i="13" s="1"/>
  <c r="AA110" i="13"/>
  <c r="U111" i="13"/>
  <c r="AA111" i="13"/>
  <c r="U112" i="13"/>
  <c r="V112" i="13" s="1"/>
  <c r="X112" i="13"/>
  <c r="AA112" i="13"/>
  <c r="U3" i="13"/>
  <c r="V3" i="13" s="1"/>
  <c r="AA3" i="13"/>
  <c r="U4" i="13"/>
  <c r="AA4" i="13"/>
  <c r="U5" i="13"/>
  <c r="V5" i="13"/>
  <c r="X5" i="13"/>
  <c r="AA5" i="13"/>
  <c r="U6" i="13"/>
  <c r="X6" i="13" s="1"/>
  <c r="AA6" i="13"/>
  <c r="U7" i="13"/>
  <c r="V7" i="13" s="1"/>
  <c r="AA7" i="13"/>
  <c r="U8" i="13"/>
  <c r="AA8" i="13"/>
  <c r="U9" i="13"/>
  <c r="V9" i="13" s="1"/>
  <c r="AA9" i="13"/>
  <c r="U10" i="13"/>
  <c r="X10" i="13" s="1"/>
  <c r="AA10" i="13"/>
  <c r="U11" i="13"/>
  <c r="V11" i="13" s="1"/>
  <c r="AA11" i="13"/>
  <c r="U12" i="13"/>
  <c r="AA12" i="13"/>
  <c r="U13" i="13"/>
  <c r="X13" i="13" s="1"/>
  <c r="AA13" i="13"/>
  <c r="U14" i="13"/>
  <c r="X14" i="13" s="1"/>
  <c r="AA14" i="13"/>
  <c r="U15" i="13"/>
  <c r="V15" i="13" s="1"/>
  <c r="AA15" i="13"/>
  <c r="U16" i="13"/>
  <c r="AA16" i="13"/>
  <c r="U17" i="13"/>
  <c r="V17" i="13" s="1"/>
  <c r="AA17" i="13"/>
  <c r="U18" i="13"/>
  <c r="X18" i="13" s="1"/>
  <c r="AA18" i="13"/>
  <c r="U19" i="13"/>
  <c r="V19" i="13" s="1"/>
  <c r="AA19" i="13"/>
  <c r="U20" i="13"/>
  <c r="AA20" i="13"/>
  <c r="U21" i="13"/>
  <c r="V21" i="13" s="1"/>
  <c r="AA21" i="13"/>
  <c r="U22" i="13"/>
  <c r="X22" i="13" s="1"/>
  <c r="AA22" i="13"/>
  <c r="U23" i="13"/>
  <c r="V23" i="13" s="1"/>
  <c r="AA23" i="13"/>
  <c r="U24" i="13"/>
  <c r="AA24" i="13"/>
  <c r="U25" i="13"/>
  <c r="V25" i="13" s="1"/>
  <c r="AA25" i="13"/>
  <c r="U26" i="13"/>
  <c r="X26" i="13" s="1"/>
  <c r="AA26" i="13"/>
  <c r="U27" i="13"/>
  <c r="V27" i="13" s="1"/>
  <c r="AA27" i="13"/>
  <c r="U28" i="13"/>
  <c r="AA28" i="13"/>
  <c r="U29" i="13"/>
  <c r="X29" i="13" s="1"/>
  <c r="AA29" i="13"/>
  <c r="U30" i="13"/>
  <c r="AA30" i="13"/>
  <c r="U31" i="13"/>
  <c r="V31" i="13" s="1"/>
  <c r="AA31" i="13"/>
  <c r="U32" i="13"/>
  <c r="AA32" i="13"/>
  <c r="U33" i="13"/>
  <c r="V33" i="13" s="1"/>
  <c r="AA33" i="13"/>
  <c r="U34" i="13"/>
  <c r="AA34" i="13"/>
  <c r="U35" i="13"/>
  <c r="V35" i="13" s="1"/>
  <c r="AA35" i="13"/>
  <c r="U36" i="13"/>
  <c r="AA36" i="13"/>
  <c r="U37" i="13"/>
  <c r="V37" i="13"/>
  <c r="X37" i="13"/>
  <c r="AA37" i="13"/>
  <c r="U38" i="13"/>
  <c r="AA38" i="13"/>
  <c r="U39" i="13"/>
  <c r="V39" i="13" s="1"/>
  <c r="AA39" i="13"/>
  <c r="U40" i="13"/>
  <c r="AA40" i="13"/>
  <c r="U41" i="13"/>
  <c r="V41" i="13" s="1"/>
  <c r="AA41" i="13"/>
  <c r="U42" i="13"/>
  <c r="AA42" i="13"/>
  <c r="U43" i="13"/>
  <c r="V43" i="13" s="1"/>
  <c r="AA43" i="13"/>
  <c r="U44" i="13"/>
  <c r="AA44" i="13"/>
  <c r="U45" i="13"/>
  <c r="X45" i="13" s="1"/>
  <c r="AA45" i="13"/>
  <c r="U46" i="13"/>
  <c r="AA46" i="13"/>
  <c r="U47" i="13"/>
  <c r="V47" i="13" s="1"/>
  <c r="AA47" i="13"/>
  <c r="U48" i="13"/>
  <c r="AA48" i="13"/>
  <c r="U49" i="13"/>
  <c r="V49" i="13" s="1"/>
  <c r="AA49" i="13"/>
  <c r="U50" i="13"/>
  <c r="AA50" i="13"/>
  <c r="U51" i="13"/>
  <c r="V51" i="13" s="1"/>
  <c r="AA51" i="13"/>
  <c r="U52" i="13"/>
  <c r="AA52" i="13"/>
  <c r="U53" i="13"/>
  <c r="V53" i="13" s="1"/>
  <c r="AA53" i="13"/>
  <c r="U54" i="13"/>
  <c r="AA54" i="13"/>
  <c r="U55" i="13"/>
  <c r="V55" i="13" s="1"/>
  <c r="AA55" i="13"/>
  <c r="U56" i="13"/>
  <c r="AA56" i="13"/>
  <c r="U57" i="13"/>
  <c r="V57" i="13" s="1"/>
  <c r="AA57" i="13"/>
  <c r="U58" i="13"/>
  <c r="AA58" i="13"/>
  <c r="U59" i="13"/>
  <c r="V59" i="13" s="1"/>
  <c r="AA59" i="13"/>
  <c r="U60" i="13"/>
  <c r="AA60" i="13"/>
  <c r="U61" i="13"/>
  <c r="X61" i="13" s="1"/>
  <c r="AA61" i="13"/>
  <c r="U62" i="13"/>
  <c r="X62" i="13" s="1"/>
  <c r="AA62" i="13"/>
  <c r="U63" i="13"/>
  <c r="V63" i="13" s="1"/>
  <c r="AA63" i="13"/>
  <c r="U64" i="13"/>
  <c r="X64" i="13" s="1"/>
  <c r="AA64" i="13"/>
  <c r="U65" i="13"/>
  <c r="V65" i="13" s="1"/>
  <c r="AA65" i="13"/>
  <c r="U66" i="13"/>
  <c r="X66" i="13" s="1"/>
  <c r="AA66" i="13"/>
  <c r="U67" i="13"/>
  <c r="V67" i="13" s="1"/>
  <c r="AA67" i="13"/>
  <c r="U68" i="13"/>
  <c r="X68" i="13" s="1"/>
  <c r="AA68" i="13"/>
  <c r="U69" i="13"/>
  <c r="X69" i="13" s="1"/>
  <c r="V69" i="13"/>
  <c r="AA69" i="13"/>
  <c r="U70" i="13"/>
  <c r="X70" i="13" s="1"/>
  <c r="AA70" i="13"/>
  <c r="U71" i="13"/>
  <c r="V71" i="13" s="1"/>
  <c r="AA71" i="13"/>
  <c r="U72" i="13"/>
  <c r="V72" i="13" s="1"/>
  <c r="AA72" i="13"/>
  <c r="U73" i="13"/>
  <c r="V73" i="13" s="1"/>
  <c r="AA73" i="13"/>
  <c r="U74" i="13"/>
  <c r="V74" i="13" s="1"/>
  <c r="X74" i="13"/>
  <c r="AA74" i="13"/>
  <c r="U75" i="13"/>
  <c r="V75" i="13" s="1"/>
  <c r="AA75" i="13"/>
  <c r="X632" i="7"/>
  <c r="X631" i="7"/>
  <c r="X630" i="7"/>
  <c r="X629" i="7"/>
  <c r="X628" i="7"/>
  <c r="X627" i="7"/>
  <c r="X626" i="7"/>
  <c r="X625" i="7"/>
  <c r="X624" i="7"/>
  <c r="X623" i="7"/>
  <c r="X622" i="7"/>
  <c r="X621" i="7"/>
  <c r="X620" i="7"/>
  <c r="X619" i="7"/>
  <c r="X618" i="7"/>
  <c r="X617" i="7"/>
  <c r="X616" i="7"/>
  <c r="X615" i="7"/>
  <c r="X614" i="7"/>
  <c r="X613" i="7"/>
  <c r="X612" i="7"/>
  <c r="X611" i="7"/>
  <c r="X610" i="7"/>
  <c r="X609" i="7"/>
  <c r="X608" i="7"/>
  <c r="X607" i="7"/>
  <c r="X606" i="7"/>
  <c r="X605" i="7"/>
  <c r="X604" i="7"/>
  <c r="X603" i="7"/>
  <c r="X602" i="7"/>
  <c r="X601" i="7"/>
  <c r="X600" i="7"/>
  <c r="X599" i="7"/>
  <c r="X598" i="7"/>
  <c r="X597" i="7"/>
  <c r="X596" i="7"/>
  <c r="X595" i="7"/>
  <c r="X594" i="7"/>
  <c r="X593" i="7"/>
  <c r="X592" i="7"/>
  <c r="X591" i="7"/>
  <c r="X590" i="7"/>
  <c r="X589" i="7"/>
  <c r="X588" i="7"/>
  <c r="X587" i="7"/>
  <c r="X586" i="7"/>
  <c r="X585" i="7"/>
  <c r="X584" i="7"/>
  <c r="X583" i="7"/>
  <c r="X582" i="7"/>
  <c r="X581" i="7"/>
  <c r="X580" i="7"/>
  <c r="X579" i="7"/>
  <c r="X578" i="7"/>
  <c r="X577" i="7"/>
  <c r="X576" i="7"/>
  <c r="X575" i="7"/>
  <c r="X574" i="7"/>
  <c r="X573" i="7"/>
  <c r="X572" i="7"/>
  <c r="X571" i="7"/>
  <c r="X570" i="7"/>
  <c r="X569" i="7"/>
  <c r="X568" i="7"/>
  <c r="X567" i="7"/>
  <c r="X566" i="7"/>
  <c r="X565" i="7"/>
  <c r="X564" i="7"/>
  <c r="X563" i="7"/>
  <c r="X562" i="7"/>
  <c r="X561" i="7"/>
  <c r="X560" i="7"/>
  <c r="X559" i="7"/>
  <c r="X558" i="7"/>
  <c r="X557" i="7"/>
  <c r="X556" i="7"/>
  <c r="X555" i="7"/>
  <c r="X554" i="7"/>
  <c r="X553" i="7"/>
  <c r="X552" i="7"/>
  <c r="X551" i="7"/>
  <c r="X550" i="7"/>
  <c r="X549" i="7"/>
  <c r="X548" i="7"/>
  <c r="X547" i="7"/>
  <c r="X546" i="7"/>
  <c r="X545" i="7"/>
  <c r="X544" i="7"/>
  <c r="X543" i="7"/>
  <c r="X542" i="7"/>
  <c r="X541" i="7"/>
  <c r="X540" i="7"/>
  <c r="X539" i="7"/>
  <c r="X538" i="7"/>
  <c r="X537" i="7"/>
  <c r="X536" i="7"/>
  <c r="X535" i="7"/>
  <c r="X534" i="7"/>
  <c r="X533" i="7"/>
  <c r="X532" i="7"/>
  <c r="X531" i="7"/>
  <c r="X530" i="7"/>
  <c r="X529" i="7"/>
  <c r="X528" i="7"/>
  <c r="X527" i="7"/>
  <c r="X526" i="7"/>
  <c r="X525" i="7"/>
  <c r="X524" i="7"/>
  <c r="X523" i="7"/>
  <c r="X522" i="7"/>
  <c r="X521" i="7"/>
  <c r="X520" i="7"/>
  <c r="X519" i="7"/>
  <c r="X518" i="7"/>
  <c r="X517" i="7"/>
  <c r="X516" i="7"/>
  <c r="X515" i="7"/>
  <c r="X514" i="7"/>
  <c r="X513" i="7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4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627" i="5"/>
  <c r="X626" i="5"/>
  <c r="X625" i="5"/>
  <c r="X624" i="5"/>
  <c r="X623" i="5"/>
  <c r="X622" i="5"/>
  <c r="X621" i="5"/>
  <c r="X620" i="5"/>
  <c r="X619" i="5"/>
  <c r="X618" i="5"/>
  <c r="X617" i="5"/>
  <c r="X616" i="5"/>
  <c r="X615" i="5"/>
  <c r="X614" i="5"/>
  <c r="X613" i="5"/>
  <c r="X612" i="5"/>
  <c r="X611" i="5"/>
  <c r="X610" i="5"/>
  <c r="X609" i="5"/>
  <c r="X608" i="5"/>
  <c r="X607" i="5"/>
  <c r="X606" i="5"/>
  <c r="X605" i="5"/>
  <c r="X604" i="5"/>
  <c r="X603" i="5"/>
  <c r="X602" i="5"/>
  <c r="X601" i="5"/>
  <c r="X600" i="5"/>
  <c r="X599" i="5"/>
  <c r="X598" i="5"/>
  <c r="X597" i="5"/>
  <c r="X596" i="5"/>
  <c r="X595" i="5"/>
  <c r="X594" i="5"/>
  <c r="X593" i="5"/>
  <c r="X592" i="5"/>
  <c r="X591" i="5"/>
  <c r="X590" i="5"/>
  <c r="X589" i="5"/>
  <c r="X588" i="5"/>
  <c r="X587" i="5"/>
  <c r="X586" i="5"/>
  <c r="X585" i="5"/>
  <c r="X584" i="5"/>
  <c r="X583" i="5"/>
  <c r="X582" i="5"/>
  <c r="X581" i="5"/>
  <c r="X580" i="5"/>
  <c r="X579" i="5"/>
  <c r="X578" i="5"/>
  <c r="X577" i="5"/>
  <c r="X576" i="5"/>
  <c r="X575" i="5"/>
  <c r="X574" i="5"/>
  <c r="X573" i="5"/>
  <c r="X572" i="5"/>
  <c r="X571" i="5"/>
  <c r="X570" i="5"/>
  <c r="X569" i="5"/>
  <c r="X568" i="5"/>
  <c r="X567" i="5"/>
  <c r="X566" i="5"/>
  <c r="X565" i="5"/>
  <c r="X564" i="5"/>
  <c r="X563" i="5"/>
  <c r="X562" i="5"/>
  <c r="X561" i="5"/>
  <c r="X560" i="5"/>
  <c r="X559" i="5"/>
  <c r="X558" i="5"/>
  <c r="X557" i="5"/>
  <c r="X556" i="5"/>
  <c r="X555" i="5"/>
  <c r="X554" i="5"/>
  <c r="X553" i="5"/>
  <c r="X552" i="5"/>
  <c r="X551" i="5"/>
  <c r="X550" i="5"/>
  <c r="X549" i="5"/>
  <c r="X548" i="5"/>
  <c r="X547" i="5"/>
  <c r="X546" i="5"/>
  <c r="X545" i="5"/>
  <c r="X544" i="5"/>
  <c r="X543" i="5"/>
  <c r="X542" i="5"/>
  <c r="X541" i="5"/>
  <c r="X540" i="5"/>
  <c r="X539" i="5"/>
  <c r="X538" i="5"/>
  <c r="X537" i="5"/>
  <c r="X536" i="5"/>
  <c r="X535" i="5"/>
  <c r="X534" i="5"/>
  <c r="X533" i="5"/>
  <c r="X532" i="5"/>
  <c r="X531" i="5"/>
  <c r="X530" i="5"/>
  <c r="X529" i="5"/>
  <c r="X528" i="5"/>
  <c r="X633" i="4"/>
  <c r="X632" i="4"/>
  <c r="X631" i="4"/>
  <c r="X630" i="4"/>
  <c r="X629" i="4"/>
  <c r="X628" i="4"/>
  <c r="X627" i="4"/>
  <c r="X626" i="4"/>
  <c r="X625" i="4"/>
  <c r="X624" i="4"/>
  <c r="X623" i="4"/>
  <c r="X622" i="4"/>
  <c r="X621" i="4"/>
  <c r="X620" i="4"/>
  <c r="X619" i="4"/>
  <c r="X618" i="4"/>
  <c r="X617" i="4"/>
  <c r="X616" i="4"/>
  <c r="X615" i="4"/>
  <c r="X614" i="4"/>
  <c r="X613" i="4"/>
  <c r="X612" i="4"/>
  <c r="X611" i="4"/>
  <c r="X610" i="4"/>
  <c r="X609" i="4"/>
  <c r="X608" i="4"/>
  <c r="X607" i="4"/>
  <c r="X606" i="4"/>
  <c r="X605" i="4"/>
  <c r="X604" i="4"/>
  <c r="X603" i="4"/>
  <c r="X602" i="4"/>
  <c r="X601" i="4"/>
  <c r="X600" i="4"/>
  <c r="X599" i="4"/>
  <c r="X598" i="4"/>
  <c r="X597" i="4"/>
  <c r="X596" i="4"/>
  <c r="X595" i="4"/>
  <c r="X594" i="4"/>
  <c r="X593" i="4"/>
  <c r="X592" i="4"/>
  <c r="X591" i="4"/>
  <c r="X590" i="4"/>
  <c r="X589" i="4"/>
  <c r="X588" i="4"/>
  <c r="X587" i="4"/>
  <c r="X586" i="4"/>
  <c r="X585" i="4"/>
  <c r="X584" i="4"/>
  <c r="X583" i="4"/>
  <c r="X582" i="4"/>
  <c r="X581" i="4"/>
  <c r="X580" i="4"/>
  <c r="X579" i="4"/>
  <c r="X578" i="4"/>
  <c r="X577" i="4"/>
  <c r="X576" i="4"/>
  <c r="X575" i="4"/>
  <c r="X574" i="4"/>
  <c r="X573" i="4"/>
  <c r="X572" i="4"/>
  <c r="X571" i="4"/>
  <c r="X570" i="4"/>
  <c r="X569" i="4"/>
  <c r="X568" i="4"/>
  <c r="X567" i="4"/>
  <c r="X566" i="4"/>
  <c r="X565" i="4"/>
  <c r="X564" i="4"/>
  <c r="X563" i="4"/>
  <c r="X562" i="4"/>
  <c r="X561" i="4"/>
  <c r="X560" i="4"/>
  <c r="X559" i="4"/>
  <c r="X558" i="4"/>
  <c r="X557" i="4"/>
  <c r="X556" i="4"/>
  <c r="X555" i="4"/>
  <c r="X554" i="4"/>
  <c r="X553" i="4"/>
  <c r="X552" i="4"/>
  <c r="X551" i="4"/>
  <c r="X550" i="4"/>
  <c r="X549" i="4"/>
  <c r="X548" i="4"/>
  <c r="X547" i="4"/>
  <c r="X546" i="4"/>
  <c r="X545" i="4"/>
  <c r="X544" i="4"/>
  <c r="X543" i="4"/>
  <c r="X542" i="4"/>
  <c r="X541" i="4"/>
  <c r="X540" i="4"/>
  <c r="X539" i="4"/>
  <c r="X538" i="4"/>
  <c r="X537" i="4"/>
  <c r="X536" i="4"/>
  <c r="X535" i="4"/>
  <c r="X534" i="4"/>
  <c r="X600" i="3"/>
  <c r="X599" i="3"/>
  <c r="X598" i="3"/>
  <c r="X597" i="3"/>
  <c r="X596" i="3"/>
  <c r="X595" i="3"/>
  <c r="X594" i="3"/>
  <c r="X593" i="3"/>
  <c r="X592" i="3"/>
  <c r="X591" i="3"/>
  <c r="X590" i="3"/>
  <c r="X589" i="3"/>
  <c r="X588" i="3"/>
  <c r="X587" i="3"/>
  <c r="X586" i="3"/>
  <c r="X585" i="3"/>
  <c r="X584" i="3"/>
  <c r="X583" i="3"/>
  <c r="X582" i="3"/>
  <c r="X581" i="3"/>
  <c r="X580" i="3"/>
  <c r="X579" i="3"/>
  <c r="X578" i="3"/>
  <c r="X577" i="3"/>
  <c r="X576" i="3"/>
  <c r="X575" i="3"/>
  <c r="X574" i="3"/>
  <c r="X573" i="3"/>
  <c r="X572" i="3"/>
  <c r="X571" i="3"/>
  <c r="X570" i="3"/>
  <c r="X569" i="3"/>
  <c r="X568" i="3"/>
  <c r="X567" i="3"/>
  <c r="X566" i="3"/>
  <c r="X565" i="3"/>
  <c r="X564" i="3"/>
  <c r="X563" i="3"/>
  <c r="X562" i="3"/>
  <c r="X561" i="3"/>
  <c r="X560" i="3"/>
  <c r="X559" i="3"/>
  <c r="X558" i="3"/>
  <c r="X557" i="3"/>
  <c r="X556" i="3"/>
  <c r="X555" i="3"/>
  <c r="X554" i="3"/>
  <c r="X553" i="3"/>
  <c r="X552" i="3"/>
  <c r="X551" i="3"/>
  <c r="X550" i="3"/>
  <c r="X549" i="3"/>
  <c r="X548" i="3"/>
  <c r="X547" i="3"/>
  <c r="X546" i="3"/>
  <c r="X545" i="3"/>
  <c r="X544" i="3"/>
  <c r="X543" i="3"/>
  <c r="X542" i="3"/>
  <c r="X541" i="3"/>
  <c r="X540" i="3"/>
  <c r="X539" i="3"/>
  <c r="X538" i="3"/>
  <c r="X537" i="3"/>
  <c r="X536" i="3"/>
  <c r="X535" i="3"/>
  <c r="X534" i="3"/>
  <c r="X533" i="3"/>
  <c r="X532" i="3"/>
  <c r="X531" i="3"/>
  <c r="X530" i="3"/>
  <c r="X529" i="3"/>
  <c r="X528" i="3"/>
  <c r="X527" i="3"/>
  <c r="X526" i="3"/>
  <c r="X525" i="3"/>
  <c r="X524" i="3"/>
  <c r="X523" i="3"/>
  <c r="X522" i="3"/>
  <c r="X521" i="3"/>
  <c r="X520" i="3"/>
  <c r="X519" i="3"/>
  <c r="X518" i="3"/>
  <c r="X517" i="3"/>
  <c r="X516" i="3"/>
  <c r="X515" i="3"/>
  <c r="X514" i="3"/>
  <c r="X513" i="3"/>
  <c r="X512" i="3"/>
  <c r="X511" i="3"/>
  <c r="X510" i="3"/>
  <c r="X509" i="3"/>
  <c r="X508" i="3"/>
  <c r="X507" i="3"/>
  <c r="X506" i="3"/>
  <c r="X505" i="3"/>
  <c r="X504" i="3"/>
  <c r="X503" i="3"/>
  <c r="X502" i="3"/>
  <c r="X501" i="3"/>
  <c r="X500" i="3"/>
  <c r="X499" i="3"/>
  <c r="X498" i="3"/>
  <c r="X497" i="3"/>
  <c r="X496" i="3"/>
  <c r="X495" i="3"/>
  <c r="X494" i="3"/>
  <c r="X493" i="3"/>
  <c r="X492" i="3"/>
  <c r="X491" i="3"/>
  <c r="X490" i="3"/>
  <c r="X489" i="3"/>
  <c r="X488" i="3"/>
  <c r="X487" i="3"/>
  <c r="X486" i="3"/>
  <c r="X485" i="3"/>
  <c r="X484" i="3"/>
  <c r="X483" i="3"/>
  <c r="X482" i="3"/>
  <c r="X481" i="3"/>
  <c r="X480" i="3"/>
  <c r="X479" i="3"/>
  <c r="X478" i="3"/>
  <c r="X477" i="3"/>
  <c r="X476" i="3"/>
  <c r="X475" i="3"/>
  <c r="X474" i="3"/>
  <c r="X473" i="3"/>
  <c r="X472" i="3"/>
  <c r="X471" i="3"/>
  <c r="X470" i="3"/>
  <c r="X469" i="3"/>
  <c r="X468" i="3"/>
  <c r="X467" i="3"/>
  <c r="X466" i="3"/>
  <c r="X465" i="3"/>
  <c r="X464" i="3"/>
  <c r="X463" i="3"/>
  <c r="X462" i="3"/>
  <c r="X461" i="3"/>
  <c r="X460" i="3"/>
  <c r="X459" i="3"/>
  <c r="X458" i="3"/>
  <c r="X457" i="3"/>
  <c r="X456" i="3"/>
  <c r="X455" i="3"/>
  <c r="X454" i="3"/>
  <c r="X453" i="3"/>
  <c r="X452" i="3"/>
  <c r="X451" i="3"/>
  <c r="X450" i="3"/>
  <c r="X449" i="3"/>
  <c r="X448" i="3"/>
  <c r="X447" i="3"/>
  <c r="X446" i="3"/>
  <c r="X445" i="3"/>
  <c r="X444" i="3"/>
  <c r="X443" i="3"/>
  <c r="X442" i="3"/>
  <c r="X441" i="3"/>
  <c r="X440" i="3"/>
  <c r="X439" i="3"/>
  <c r="X438" i="3"/>
  <c r="X437" i="3"/>
  <c r="X436" i="3"/>
  <c r="X435" i="3"/>
  <c r="X434" i="3"/>
  <c r="X433" i="3"/>
  <c r="X432" i="3"/>
  <c r="X431" i="3"/>
  <c r="X430" i="3"/>
  <c r="X429" i="3"/>
  <c r="X428" i="3"/>
  <c r="X427" i="3"/>
  <c r="X426" i="3"/>
  <c r="X425" i="3"/>
  <c r="X424" i="3"/>
  <c r="X423" i="3"/>
  <c r="X422" i="3"/>
  <c r="X421" i="3"/>
  <c r="X420" i="3"/>
  <c r="X419" i="3"/>
  <c r="X418" i="3"/>
  <c r="X417" i="3"/>
  <c r="X416" i="3"/>
  <c r="X415" i="3"/>
  <c r="X414" i="3"/>
  <c r="X413" i="3"/>
  <c r="X412" i="3"/>
  <c r="X411" i="3"/>
  <c r="X410" i="3"/>
  <c r="X409" i="3"/>
  <c r="X408" i="3"/>
  <c r="X407" i="3"/>
  <c r="X406" i="3"/>
  <c r="X405" i="3"/>
  <c r="X404" i="3"/>
  <c r="X403" i="3"/>
  <c r="X402" i="3"/>
  <c r="X401" i="3"/>
  <c r="X400" i="3"/>
  <c r="X399" i="3"/>
  <c r="X398" i="3"/>
  <c r="X397" i="3"/>
  <c r="X396" i="3"/>
  <c r="X395" i="3"/>
  <c r="X394" i="3"/>
  <c r="X393" i="3"/>
  <c r="X392" i="3"/>
  <c r="X391" i="3"/>
  <c r="X390" i="3"/>
  <c r="X389" i="3"/>
  <c r="X388" i="3"/>
  <c r="X387" i="3"/>
  <c r="X386" i="3"/>
  <c r="X385" i="3"/>
  <c r="X384" i="3"/>
  <c r="X383" i="3"/>
  <c r="X382" i="3"/>
  <c r="X381" i="3"/>
  <c r="X380" i="3"/>
  <c r="X379" i="3"/>
  <c r="X378" i="3"/>
  <c r="X377" i="3"/>
  <c r="X376" i="3"/>
  <c r="X375" i="3"/>
  <c r="X374" i="3"/>
  <c r="X373" i="3"/>
  <c r="X372" i="3"/>
  <c r="X371" i="3"/>
  <c r="X370" i="3"/>
  <c r="X369" i="3"/>
  <c r="X368" i="3"/>
  <c r="X367" i="3"/>
  <c r="X366" i="3"/>
  <c r="X365" i="3"/>
  <c r="X364" i="3"/>
  <c r="X363" i="3"/>
  <c r="X362" i="3"/>
  <c r="X361" i="3"/>
  <c r="X360" i="3"/>
  <c r="X359" i="3"/>
  <c r="X358" i="3"/>
  <c r="X357" i="3"/>
  <c r="X356" i="3"/>
  <c r="X355" i="3"/>
  <c r="X354" i="3"/>
  <c r="X353" i="3"/>
  <c r="X352" i="3"/>
  <c r="X351" i="3"/>
  <c r="X350" i="3"/>
  <c r="X349" i="3"/>
  <c r="X348" i="3"/>
  <c r="X347" i="3"/>
  <c r="X346" i="3"/>
  <c r="X345" i="3"/>
  <c r="X344" i="3"/>
  <c r="X343" i="3"/>
  <c r="X342" i="3"/>
  <c r="X341" i="3"/>
  <c r="X340" i="3"/>
  <c r="X339" i="3"/>
  <c r="X338" i="3"/>
  <c r="X337" i="3"/>
  <c r="X336" i="3"/>
  <c r="X335" i="3"/>
  <c r="X334" i="3"/>
  <c r="X333" i="3"/>
  <c r="X332" i="3"/>
  <c r="X331" i="3"/>
  <c r="X330" i="3"/>
  <c r="X329" i="3"/>
  <c r="X328" i="3"/>
  <c r="X327" i="3"/>
  <c r="X326" i="3"/>
  <c r="X325" i="3"/>
  <c r="X324" i="3"/>
  <c r="X323" i="3"/>
  <c r="X322" i="3"/>
  <c r="X321" i="3"/>
  <c r="X320" i="3"/>
  <c r="X319" i="3"/>
  <c r="X318" i="3"/>
  <c r="X317" i="3"/>
  <c r="X316" i="3"/>
  <c r="X315" i="3"/>
  <c r="X314" i="3"/>
  <c r="X313" i="3"/>
  <c r="X312" i="3"/>
  <c r="X311" i="3"/>
  <c r="X310" i="3"/>
  <c r="X309" i="3"/>
  <c r="X308" i="3"/>
  <c r="X307" i="3"/>
  <c r="X306" i="3"/>
  <c r="X305" i="3"/>
  <c r="X304" i="3"/>
  <c r="X303" i="3"/>
  <c r="X302" i="3"/>
  <c r="X301" i="3"/>
  <c r="X300" i="3"/>
  <c r="X299" i="3"/>
  <c r="X298" i="3"/>
  <c r="X297" i="3"/>
  <c r="X296" i="3"/>
  <c r="X295" i="3"/>
  <c r="X294" i="3"/>
  <c r="X293" i="3"/>
  <c r="X292" i="3"/>
  <c r="X291" i="3"/>
  <c r="X290" i="3"/>
  <c r="X289" i="3"/>
  <c r="X288" i="3"/>
  <c r="X287" i="3"/>
  <c r="X286" i="3"/>
  <c r="X285" i="3"/>
  <c r="X284" i="3"/>
  <c r="X283" i="3"/>
  <c r="X282" i="3"/>
  <c r="X281" i="3"/>
  <c r="X280" i="3"/>
  <c r="X279" i="3"/>
  <c r="X278" i="3"/>
  <c r="X277" i="3"/>
  <c r="X276" i="3"/>
  <c r="X275" i="3"/>
  <c r="X274" i="3"/>
  <c r="X273" i="3"/>
  <c r="X272" i="3"/>
  <c r="X271" i="3"/>
  <c r="X270" i="3"/>
  <c r="X269" i="3"/>
  <c r="X268" i="3"/>
  <c r="X267" i="3"/>
  <c r="X266" i="3"/>
  <c r="X265" i="3"/>
  <c r="X264" i="3"/>
  <c r="X263" i="3"/>
  <c r="X262" i="3"/>
  <c r="X261" i="3"/>
  <c r="X260" i="3"/>
  <c r="X259" i="3"/>
  <c r="X258" i="3"/>
  <c r="X257" i="3"/>
  <c r="X256" i="3"/>
  <c r="X255" i="3"/>
  <c r="X254" i="3"/>
  <c r="X253" i="3"/>
  <c r="X252" i="3"/>
  <c r="X251" i="3"/>
  <c r="X250" i="3"/>
  <c r="X249" i="3"/>
  <c r="X248" i="3"/>
  <c r="X247" i="3"/>
  <c r="X246" i="3"/>
  <c r="X245" i="3"/>
  <c r="X244" i="3"/>
  <c r="X243" i="3"/>
  <c r="X242" i="3"/>
  <c r="X241" i="3"/>
  <c r="X240" i="3"/>
  <c r="X239" i="3"/>
  <c r="X238" i="3"/>
  <c r="X237" i="3"/>
  <c r="X236" i="3"/>
  <c r="X235" i="3"/>
  <c r="X234" i="3"/>
  <c r="X233" i="3"/>
  <c r="X232" i="3"/>
  <c r="X231" i="3"/>
  <c r="X230" i="3"/>
  <c r="X229" i="3"/>
  <c r="X228" i="3"/>
  <c r="X227" i="3"/>
  <c r="X226" i="3"/>
  <c r="X225" i="3"/>
  <c r="X224" i="3"/>
  <c r="X223" i="3"/>
  <c r="X222" i="3"/>
  <c r="X221" i="3"/>
  <c r="X220" i="3"/>
  <c r="X219" i="3"/>
  <c r="X218" i="3"/>
  <c r="X217" i="3"/>
  <c r="X216" i="3"/>
  <c r="X215" i="3"/>
  <c r="X214" i="3"/>
  <c r="X213" i="3"/>
  <c r="X212" i="3"/>
  <c r="X211" i="3"/>
  <c r="X210" i="3"/>
  <c r="X209" i="3"/>
  <c r="X208" i="3"/>
  <c r="X207" i="3"/>
  <c r="X206" i="3"/>
  <c r="X205" i="3"/>
  <c r="X204" i="3"/>
  <c r="X203" i="3"/>
  <c r="X202" i="3"/>
  <c r="X201" i="3"/>
  <c r="X200" i="3"/>
  <c r="X199" i="3"/>
  <c r="X198" i="3"/>
  <c r="X197" i="3"/>
  <c r="X196" i="3"/>
  <c r="X195" i="3"/>
  <c r="X194" i="3"/>
  <c r="X193" i="3"/>
  <c r="X192" i="3"/>
  <c r="X191" i="3"/>
  <c r="X190" i="3"/>
  <c r="X189" i="3"/>
  <c r="X188" i="3"/>
  <c r="X187" i="3"/>
  <c r="X186" i="3"/>
  <c r="X185" i="3"/>
  <c r="X184" i="3"/>
  <c r="X183" i="3"/>
  <c r="X182" i="3"/>
  <c r="X181" i="3"/>
  <c r="X180" i="3"/>
  <c r="X179" i="3"/>
  <c r="X178" i="3"/>
  <c r="X177" i="3"/>
  <c r="X176" i="3"/>
  <c r="X175" i="3"/>
  <c r="X174" i="3"/>
  <c r="X173" i="3"/>
  <c r="X172" i="3"/>
  <c r="X171" i="3"/>
  <c r="X170" i="3"/>
  <c r="X169" i="3"/>
  <c r="X168" i="3"/>
  <c r="X167" i="3"/>
  <c r="X166" i="3"/>
  <c r="X165" i="3"/>
  <c r="X164" i="3"/>
  <c r="X163" i="3"/>
  <c r="X162" i="3"/>
  <c r="X161" i="3"/>
  <c r="X160" i="3"/>
  <c r="X159" i="3"/>
  <c r="X158" i="3"/>
  <c r="X157" i="3"/>
  <c r="X156" i="3"/>
  <c r="X155" i="3"/>
  <c r="X154" i="3"/>
  <c r="X153" i="3"/>
  <c r="X152" i="3"/>
  <c r="X151" i="3"/>
  <c r="X150" i="3"/>
  <c r="X149" i="3"/>
  <c r="X148" i="3"/>
  <c r="X147" i="3"/>
  <c r="X146" i="3"/>
  <c r="X145" i="3"/>
  <c r="X144" i="3"/>
  <c r="X143" i="3"/>
  <c r="X142" i="3"/>
  <c r="X141" i="3"/>
  <c r="X140" i="3"/>
  <c r="X139" i="3"/>
  <c r="X138" i="3"/>
  <c r="X137" i="3"/>
  <c r="X136" i="3"/>
  <c r="X135" i="3"/>
  <c r="X134" i="3"/>
  <c r="X133" i="3"/>
  <c r="X132" i="3"/>
  <c r="X131" i="3"/>
  <c r="X130" i="3"/>
  <c r="X129" i="3"/>
  <c r="X128" i="3"/>
  <c r="X127" i="3"/>
  <c r="X126" i="3"/>
  <c r="X125" i="3"/>
  <c r="X124" i="3"/>
  <c r="X123" i="3"/>
  <c r="X122" i="3"/>
  <c r="X121" i="3"/>
  <c r="X120" i="3"/>
  <c r="X119" i="3"/>
  <c r="X118" i="3"/>
  <c r="X117" i="3"/>
  <c r="X116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X9" i="3"/>
  <c r="X8" i="3"/>
  <c r="X7" i="3"/>
  <c r="X6" i="3"/>
  <c r="X5" i="3"/>
  <c r="X4" i="3"/>
  <c r="X3" i="3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K2" i="8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X74" i="6" l="1"/>
  <c r="X75" i="6"/>
  <c r="V75" i="6"/>
  <c r="X14" i="6"/>
  <c r="V13" i="6"/>
  <c r="X10" i="6"/>
  <c r="V9" i="6"/>
  <c r="X15" i="6"/>
  <c r="X11" i="6"/>
  <c r="X7" i="6"/>
  <c r="X16" i="6"/>
  <c r="X12" i="6"/>
  <c r="X8" i="6"/>
  <c r="V8" i="6"/>
  <c r="X70" i="6"/>
  <c r="X71" i="6"/>
  <c r="V71" i="6"/>
  <c r="Z148" i="5"/>
  <c r="W148" i="5" s="1"/>
  <c r="X80" i="5"/>
  <c r="V79" i="5"/>
  <c r="V72" i="5"/>
  <c r="V64" i="5"/>
  <c r="X81" i="5"/>
  <c r="X73" i="5"/>
  <c r="X65" i="5"/>
  <c r="X57" i="5"/>
  <c r="X76" i="5"/>
  <c r="X77" i="5"/>
  <c r="V75" i="5"/>
  <c r="V71" i="5"/>
  <c r="V63" i="5"/>
  <c r="V59" i="5"/>
  <c r="X74" i="5"/>
  <c r="X62" i="5"/>
  <c r="X58" i="5"/>
  <c r="X82" i="5"/>
  <c r="X78" i="5"/>
  <c r="X66" i="5"/>
  <c r="X67" i="5"/>
  <c r="X70" i="5"/>
  <c r="V58" i="5"/>
  <c r="Y208" i="4"/>
  <c r="W208" i="4" s="1"/>
  <c r="X207" i="4"/>
  <c r="Y209" i="4"/>
  <c r="W209" i="4" s="1"/>
  <c r="Y207" i="4"/>
  <c r="Z207" i="4"/>
  <c r="V26" i="4"/>
  <c r="X170" i="4"/>
  <c r="X171" i="4"/>
  <c r="X167" i="4"/>
  <c r="V173" i="4"/>
  <c r="X168" i="4"/>
  <c r="X169" i="4"/>
  <c r="X172" i="4"/>
  <c r="V168" i="4"/>
  <c r="X30" i="4"/>
  <c r="X23" i="4"/>
  <c r="X18" i="4"/>
  <c r="V25" i="4"/>
  <c r="V21" i="4"/>
  <c r="V13" i="4"/>
  <c r="X14" i="4"/>
  <c r="X154" i="4"/>
  <c r="X27" i="4"/>
  <c r="V17" i="4"/>
  <c r="X155" i="4"/>
  <c r="V155" i="4"/>
  <c r="X31" i="4"/>
  <c r="V29" i="4"/>
  <c r="X19" i="4"/>
  <c r="X15" i="4"/>
  <c r="X11" i="4"/>
  <c r="X28" i="4"/>
  <c r="X24" i="4"/>
  <c r="X20" i="4"/>
  <c r="X16" i="4"/>
  <c r="X12" i="4"/>
  <c r="V12" i="4"/>
  <c r="Z149" i="2"/>
  <c r="Y148" i="2"/>
  <c r="W148" i="2" s="1"/>
  <c r="X147" i="2"/>
  <c r="Y132" i="2"/>
  <c r="Z150" i="2"/>
  <c r="Y149" i="2"/>
  <c r="Z146" i="2"/>
  <c r="W146" i="2" s="1"/>
  <c r="Y147" i="2"/>
  <c r="Y150" i="2"/>
  <c r="W150" i="2" s="1"/>
  <c r="Z147" i="2"/>
  <c r="V147" i="2"/>
  <c r="X132" i="2"/>
  <c r="Z132" i="2"/>
  <c r="W132" i="2" s="1"/>
  <c r="V142" i="13"/>
  <c r="V138" i="13"/>
  <c r="V122" i="13"/>
  <c r="X53" i="13"/>
  <c r="X21" i="13"/>
  <c r="V130" i="13"/>
  <c r="V61" i="13"/>
  <c r="V45" i="13"/>
  <c r="V29" i="13"/>
  <c r="V13" i="13"/>
  <c r="V106" i="13"/>
  <c r="X135" i="13"/>
  <c r="X131" i="13"/>
  <c r="X127" i="13"/>
  <c r="X123" i="13"/>
  <c r="X3" i="13"/>
  <c r="V110" i="13"/>
  <c r="V146" i="13"/>
  <c r="X136" i="13"/>
  <c r="X132" i="13"/>
  <c r="X128" i="13"/>
  <c r="X124" i="13"/>
  <c r="X120" i="13"/>
  <c r="X119" i="13"/>
  <c r="X151" i="2"/>
  <c r="V43" i="2"/>
  <c r="V28" i="2"/>
  <c r="X23" i="2"/>
  <c r="X29" i="2"/>
  <c r="X24" i="2"/>
  <c r="X25" i="2"/>
  <c r="X44" i="2"/>
  <c r="X32" i="2"/>
  <c r="X33" i="2"/>
  <c r="X40" i="2"/>
  <c r="X21" i="2"/>
  <c r="X41" i="2"/>
  <c r="V39" i="2"/>
  <c r="X36" i="2"/>
  <c r="X37" i="2"/>
  <c r="V35" i="2"/>
  <c r="V31" i="2"/>
  <c r="V27" i="2"/>
  <c r="X38" i="2"/>
  <c r="X34" i="2"/>
  <c r="X30" i="2"/>
  <c r="X26" i="2"/>
  <c r="X22" i="2"/>
  <c r="X42" i="2"/>
  <c r="V22" i="2"/>
  <c r="X137" i="13"/>
  <c r="X125" i="13"/>
  <c r="X121" i="13"/>
  <c r="X145" i="13"/>
  <c r="X133" i="13"/>
  <c r="X129" i="13"/>
  <c r="X141" i="13"/>
  <c r="V121" i="13"/>
  <c r="X72" i="13"/>
  <c r="X65" i="13"/>
  <c r="X57" i="13"/>
  <c r="X49" i="13"/>
  <c r="X41" i="13"/>
  <c r="X33" i="13"/>
  <c r="X25" i="13"/>
  <c r="X17" i="13"/>
  <c r="X9" i="13"/>
  <c r="X107" i="13"/>
  <c r="X103" i="13"/>
  <c r="V68" i="13"/>
  <c r="X108" i="13"/>
  <c r="X104" i="13"/>
  <c r="V102" i="13"/>
  <c r="X111" i="13"/>
  <c r="V111" i="13"/>
  <c r="X105" i="13"/>
  <c r="X101" i="13"/>
  <c r="X109" i="13"/>
  <c r="V101" i="13"/>
  <c r="X59" i="13"/>
  <c r="X55" i="13"/>
  <c r="X51" i="13"/>
  <c r="X47" i="13"/>
  <c r="X43" i="13"/>
  <c r="X39" i="13"/>
  <c r="X35" i="13"/>
  <c r="X31" i="13"/>
  <c r="X27" i="13"/>
  <c r="X23" i="13"/>
  <c r="X19" i="13"/>
  <c r="X15" i="13"/>
  <c r="X11" i="13"/>
  <c r="X7" i="13"/>
  <c r="X63" i="13"/>
  <c r="X73" i="13"/>
  <c r="V28" i="13"/>
  <c r="X28" i="13"/>
  <c r="V8" i="13"/>
  <c r="X8" i="13"/>
  <c r="X75" i="13"/>
  <c r="X71" i="13"/>
  <c r="V70" i="13"/>
  <c r="X67" i="13"/>
  <c r="X58" i="13"/>
  <c r="V58" i="13"/>
  <c r="X50" i="13"/>
  <c r="V50" i="13"/>
  <c r="X42" i="13"/>
  <c r="V42" i="13"/>
  <c r="X34" i="13"/>
  <c r="V34" i="13"/>
  <c r="V12" i="13"/>
  <c r="X12" i="13"/>
  <c r="V60" i="13"/>
  <c r="X60" i="13"/>
  <c r="V52" i="13"/>
  <c r="X52" i="13"/>
  <c r="V36" i="13"/>
  <c r="X36" i="13"/>
  <c r="V24" i="13"/>
  <c r="X24" i="13"/>
  <c r="V56" i="13"/>
  <c r="X56" i="13"/>
  <c r="V48" i="13"/>
  <c r="X48" i="13"/>
  <c r="V40" i="13"/>
  <c r="X40" i="13"/>
  <c r="V32" i="13"/>
  <c r="X32" i="13"/>
  <c r="V16" i="13"/>
  <c r="X16" i="13"/>
  <c r="V66" i="13"/>
  <c r="V44" i="13"/>
  <c r="X44" i="13"/>
  <c r="V64" i="13"/>
  <c r="V62" i="13"/>
  <c r="X54" i="13"/>
  <c r="V54" i="13"/>
  <c r="X46" i="13"/>
  <c r="V46" i="13"/>
  <c r="X38" i="13"/>
  <c r="V38" i="13"/>
  <c r="X30" i="13"/>
  <c r="V30" i="13"/>
  <c r="V20" i="13"/>
  <c r="X20" i="13"/>
  <c r="V4" i="13"/>
  <c r="X4" i="13"/>
  <c r="V26" i="13"/>
  <c r="V22" i="13"/>
  <c r="V18" i="13"/>
  <c r="V14" i="13"/>
  <c r="V10" i="13"/>
  <c r="V6" i="13"/>
  <c r="W207" i="4" l="1"/>
  <c r="W149" i="2"/>
  <c r="W147" i="2"/>
  <c r="E203" i="9"/>
  <c r="G203" i="9" s="1"/>
  <c r="E107" i="9"/>
  <c r="G107" i="9" s="1"/>
  <c r="E16" i="9"/>
  <c r="G16" i="9" s="1"/>
  <c r="E6" i="8"/>
  <c r="G6" i="8" s="1"/>
  <c r="AA512" i="7"/>
  <c r="U512" i="7"/>
  <c r="AA511" i="7"/>
  <c r="Z511" i="7"/>
  <c r="V511" i="7"/>
  <c r="U511" i="7"/>
  <c r="X511" i="7" s="1"/>
  <c r="AA510" i="7"/>
  <c r="Z510" i="7"/>
  <c r="V510" i="7"/>
  <c r="U510" i="7"/>
  <c r="X510" i="7" s="1"/>
  <c r="AA509" i="7"/>
  <c r="U509" i="7"/>
  <c r="X509" i="7" s="1"/>
  <c r="AA508" i="7"/>
  <c r="U508" i="7"/>
  <c r="AA507" i="7"/>
  <c r="Z507" i="7"/>
  <c r="V507" i="7"/>
  <c r="U507" i="7"/>
  <c r="X507" i="7" s="1"/>
  <c r="AA506" i="7"/>
  <c r="V506" i="7"/>
  <c r="U506" i="7"/>
  <c r="X506" i="7" s="1"/>
  <c r="AA505" i="7"/>
  <c r="U505" i="7"/>
  <c r="X505" i="7" s="1"/>
  <c r="AA504" i="7"/>
  <c r="U504" i="7"/>
  <c r="AA503" i="7"/>
  <c r="V503" i="7"/>
  <c r="U503" i="7"/>
  <c r="X503" i="7" s="1"/>
  <c r="AA502" i="7"/>
  <c r="U502" i="7"/>
  <c r="X502" i="7" s="1"/>
  <c r="AA501" i="7"/>
  <c r="U501" i="7"/>
  <c r="X501" i="7" s="1"/>
  <c r="AA500" i="7"/>
  <c r="U500" i="7"/>
  <c r="AA499" i="7"/>
  <c r="Z499" i="7"/>
  <c r="U499" i="7"/>
  <c r="X499" i="7" s="1"/>
  <c r="AA498" i="7"/>
  <c r="U498" i="7"/>
  <c r="X498" i="7" s="1"/>
  <c r="AA497" i="7"/>
  <c r="U497" i="7"/>
  <c r="X497" i="7" s="1"/>
  <c r="AA496" i="7"/>
  <c r="U496" i="7"/>
  <c r="AA495" i="7"/>
  <c r="U495" i="7"/>
  <c r="AA494" i="7"/>
  <c r="U494" i="7"/>
  <c r="X494" i="7" s="1"/>
  <c r="AA493" i="7"/>
  <c r="U493" i="7"/>
  <c r="X493" i="7" s="1"/>
  <c r="AA492" i="7"/>
  <c r="U492" i="7"/>
  <c r="AA491" i="7"/>
  <c r="U491" i="7"/>
  <c r="X491" i="7" s="1"/>
  <c r="AA490" i="7"/>
  <c r="U490" i="7"/>
  <c r="X490" i="7" s="1"/>
  <c r="AA489" i="7"/>
  <c r="U489" i="7"/>
  <c r="X489" i="7" s="1"/>
  <c r="AA488" i="7"/>
  <c r="U488" i="7"/>
  <c r="AA487" i="7"/>
  <c r="Z487" i="7"/>
  <c r="V487" i="7"/>
  <c r="U487" i="7"/>
  <c r="X487" i="7" s="1"/>
  <c r="AA486" i="7"/>
  <c r="U486" i="7"/>
  <c r="X486" i="7" s="1"/>
  <c r="AA485" i="7"/>
  <c r="U485" i="7"/>
  <c r="X485" i="7" s="1"/>
  <c r="AA484" i="7"/>
  <c r="U484" i="7"/>
  <c r="AA483" i="7"/>
  <c r="U483" i="7"/>
  <c r="X483" i="7" s="1"/>
  <c r="AA482" i="7"/>
  <c r="U482" i="7"/>
  <c r="X482" i="7" s="1"/>
  <c r="AA481" i="7"/>
  <c r="U481" i="7"/>
  <c r="X481" i="7" s="1"/>
  <c r="AA480" i="7"/>
  <c r="U480" i="7"/>
  <c r="AA479" i="7"/>
  <c r="U479" i="7"/>
  <c r="X479" i="7" s="1"/>
  <c r="AA478" i="7"/>
  <c r="U478" i="7"/>
  <c r="X478" i="7" s="1"/>
  <c r="AA477" i="7"/>
  <c r="U477" i="7"/>
  <c r="X477" i="7" s="1"/>
  <c r="AA476" i="7"/>
  <c r="U476" i="7"/>
  <c r="AA475" i="7"/>
  <c r="U475" i="7"/>
  <c r="X475" i="7" s="1"/>
  <c r="AA474" i="7"/>
  <c r="U474" i="7"/>
  <c r="X474" i="7" s="1"/>
  <c r="AA473" i="7"/>
  <c r="U473" i="7"/>
  <c r="X473" i="7" s="1"/>
  <c r="AA472" i="7"/>
  <c r="U472" i="7"/>
  <c r="AA471" i="7"/>
  <c r="Z471" i="7"/>
  <c r="U471" i="7"/>
  <c r="X471" i="7" s="1"/>
  <c r="AA470" i="7"/>
  <c r="U470" i="7"/>
  <c r="X470" i="7" s="1"/>
  <c r="AA469" i="7"/>
  <c r="U469" i="7"/>
  <c r="X469" i="7" s="1"/>
  <c r="AA468" i="7"/>
  <c r="U468" i="7"/>
  <c r="AA467" i="7"/>
  <c r="U467" i="7"/>
  <c r="X467" i="7" s="1"/>
  <c r="AA466" i="7"/>
  <c r="U466" i="7"/>
  <c r="X466" i="7" s="1"/>
  <c r="AA465" i="7"/>
  <c r="U465" i="7"/>
  <c r="X465" i="7" s="1"/>
  <c r="AA464" i="7"/>
  <c r="U464" i="7"/>
  <c r="AA463" i="7"/>
  <c r="U463" i="7"/>
  <c r="X463" i="7" s="1"/>
  <c r="AA462" i="7"/>
  <c r="U462" i="7"/>
  <c r="X462" i="7" s="1"/>
  <c r="AA461" i="7"/>
  <c r="U461" i="7"/>
  <c r="X461" i="7" s="1"/>
  <c r="AA460" i="7"/>
  <c r="U460" i="7"/>
  <c r="AA459" i="7"/>
  <c r="Z459" i="7"/>
  <c r="U459" i="7"/>
  <c r="X459" i="7" s="1"/>
  <c r="AA458" i="7"/>
  <c r="U458" i="7"/>
  <c r="X458" i="7" s="1"/>
  <c r="AA457" i="7"/>
  <c r="U457" i="7"/>
  <c r="X457" i="7" s="1"/>
  <c r="AA456" i="7"/>
  <c r="U456" i="7"/>
  <c r="AA455" i="7"/>
  <c r="U455" i="7"/>
  <c r="AA454" i="7"/>
  <c r="U454" i="7"/>
  <c r="X454" i="7" s="1"/>
  <c r="AA453" i="7"/>
  <c r="U453" i="7"/>
  <c r="X453" i="7" s="1"/>
  <c r="AA452" i="7"/>
  <c r="U452" i="7"/>
  <c r="AA451" i="7"/>
  <c r="Z451" i="7"/>
  <c r="U451" i="7"/>
  <c r="X451" i="7" s="1"/>
  <c r="AA450" i="7"/>
  <c r="U450" i="7"/>
  <c r="X450" i="7" s="1"/>
  <c r="AA449" i="7"/>
  <c r="U449" i="7"/>
  <c r="X449" i="7" s="1"/>
  <c r="AA448" i="7"/>
  <c r="U448" i="7"/>
  <c r="AA447" i="7"/>
  <c r="U447" i="7"/>
  <c r="AA446" i="7"/>
  <c r="U446" i="7"/>
  <c r="X446" i="7" s="1"/>
  <c r="AA445" i="7"/>
  <c r="U445" i="7"/>
  <c r="X445" i="7" s="1"/>
  <c r="AA444" i="7"/>
  <c r="U444" i="7"/>
  <c r="AA443" i="7"/>
  <c r="U443" i="7"/>
  <c r="V443" i="7" s="1"/>
  <c r="AA442" i="7"/>
  <c r="U442" i="7"/>
  <c r="X442" i="7" s="1"/>
  <c r="AA441" i="7"/>
  <c r="U441" i="7"/>
  <c r="X441" i="7" s="1"/>
  <c r="AA440" i="7"/>
  <c r="U440" i="7"/>
  <c r="AA439" i="7"/>
  <c r="U439" i="7"/>
  <c r="AA438" i="7"/>
  <c r="U438" i="7"/>
  <c r="X438" i="7" s="1"/>
  <c r="AA437" i="7"/>
  <c r="U437" i="7"/>
  <c r="X437" i="7" s="1"/>
  <c r="AA436" i="7"/>
  <c r="U436" i="7"/>
  <c r="X436" i="7" s="1"/>
  <c r="AA435" i="7"/>
  <c r="U435" i="7"/>
  <c r="AA434" i="7"/>
  <c r="U434" i="7"/>
  <c r="X434" i="7" s="1"/>
  <c r="AA433" i="7"/>
  <c r="Z433" i="7"/>
  <c r="U433" i="7"/>
  <c r="X433" i="7" s="1"/>
  <c r="AA432" i="7"/>
  <c r="U432" i="7"/>
  <c r="V432" i="7" s="1"/>
  <c r="AA431" i="7"/>
  <c r="U431" i="7"/>
  <c r="AA430" i="7"/>
  <c r="U430" i="7"/>
  <c r="X430" i="7" s="1"/>
  <c r="AA429" i="7"/>
  <c r="U429" i="7"/>
  <c r="X429" i="7" s="1"/>
  <c r="AA428" i="7"/>
  <c r="U428" i="7"/>
  <c r="AA427" i="7"/>
  <c r="U427" i="7"/>
  <c r="AA426" i="7"/>
  <c r="U426" i="7"/>
  <c r="X426" i="7" s="1"/>
  <c r="AA425" i="7"/>
  <c r="Z425" i="7"/>
  <c r="U425" i="7"/>
  <c r="X425" i="7" s="1"/>
  <c r="AA424" i="7"/>
  <c r="U424" i="7"/>
  <c r="AA423" i="7"/>
  <c r="U423" i="7"/>
  <c r="AA422" i="7"/>
  <c r="U422" i="7"/>
  <c r="X422" i="7" s="1"/>
  <c r="AA421" i="7"/>
  <c r="U421" i="7"/>
  <c r="AA420" i="7"/>
  <c r="U420" i="7"/>
  <c r="X420" i="7" s="1"/>
  <c r="AA419" i="7"/>
  <c r="U419" i="7"/>
  <c r="X419" i="7" s="1"/>
  <c r="AA418" i="7"/>
  <c r="U418" i="7"/>
  <c r="X418" i="7" s="1"/>
  <c r="AA417" i="7"/>
  <c r="U417" i="7"/>
  <c r="X417" i="7" s="1"/>
  <c r="AA416" i="7"/>
  <c r="U416" i="7"/>
  <c r="X416" i="7" s="1"/>
  <c r="AA415" i="7"/>
  <c r="U415" i="7"/>
  <c r="X415" i="7" s="1"/>
  <c r="AA414" i="7"/>
  <c r="V414" i="7"/>
  <c r="U414" i="7"/>
  <c r="AA413" i="7"/>
  <c r="U413" i="7"/>
  <c r="X413" i="7" s="1"/>
  <c r="AA412" i="7"/>
  <c r="U412" i="7"/>
  <c r="X412" i="7" s="1"/>
  <c r="AA411" i="7"/>
  <c r="U411" i="7"/>
  <c r="X411" i="7" s="1"/>
  <c r="AA410" i="7"/>
  <c r="U410" i="7"/>
  <c r="X410" i="7" s="1"/>
  <c r="AA409" i="7"/>
  <c r="U409" i="7"/>
  <c r="X409" i="7" s="1"/>
  <c r="AA408" i="7"/>
  <c r="U408" i="7"/>
  <c r="X408" i="7" s="1"/>
  <c r="AA407" i="7"/>
  <c r="U407" i="7"/>
  <c r="X407" i="7" s="1"/>
  <c r="AA406" i="7"/>
  <c r="U406" i="7"/>
  <c r="V406" i="7" s="1"/>
  <c r="AA405" i="7"/>
  <c r="U405" i="7"/>
  <c r="X405" i="7" s="1"/>
  <c r="AA404" i="7"/>
  <c r="U404" i="7"/>
  <c r="X404" i="7" s="1"/>
  <c r="AA403" i="7"/>
  <c r="U403" i="7"/>
  <c r="AA402" i="7"/>
  <c r="U402" i="7"/>
  <c r="AA401" i="7"/>
  <c r="U401" i="7"/>
  <c r="X401" i="7" s="1"/>
  <c r="AA400" i="7"/>
  <c r="U400" i="7"/>
  <c r="X400" i="7" s="1"/>
  <c r="AA399" i="7"/>
  <c r="U399" i="7"/>
  <c r="X399" i="7" s="1"/>
  <c r="AA398" i="7"/>
  <c r="U398" i="7"/>
  <c r="AA397" i="7"/>
  <c r="U397" i="7"/>
  <c r="X397" i="7" s="1"/>
  <c r="AA396" i="7"/>
  <c r="U396" i="7"/>
  <c r="X396" i="7" s="1"/>
  <c r="AA395" i="7"/>
  <c r="V395" i="7"/>
  <c r="U395" i="7"/>
  <c r="X395" i="7" s="1"/>
  <c r="AA394" i="7"/>
  <c r="U394" i="7"/>
  <c r="AA393" i="7"/>
  <c r="U393" i="7"/>
  <c r="X393" i="7" s="1"/>
  <c r="AA392" i="7"/>
  <c r="U392" i="7"/>
  <c r="X392" i="7" s="1"/>
  <c r="AA391" i="7"/>
  <c r="U391" i="7"/>
  <c r="X391" i="7" s="1"/>
  <c r="AA390" i="7"/>
  <c r="U390" i="7"/>
  <c r="V390" i="7" s="1"/>
  <c r="AA389" i="7"/>
  <c r="U389" i="7"/>
  <c r="X389" i="7" s="1"/>
  <c r="AA388" i="7"/>
  <c r="U388" i="7"/>
  <c r="X388" i="7" s="1"/>
  <c r="AA387" i="7"/>
  <c r="U387" i="7"/>
  <c r="X387" i="7" s="1"/>
  <c r="AA386" i="7"/>
  <c r="U386" i="7"/>
  <c r="AA385" i="7"/>
  <c r="U385" i="7"/>
  <c r="X385" i="7" s="1"/>
  <c r="AA384" i="7"/>
  <c r="Z384" i="7"/>
  <c r="V384" i="7"/>
  <c r="U384" i="7"/>
  <c r="X384" i="7" s="1"/>
  <c r="AA383" i="7"/>
  <c r="U383" i="7"/>
  <c r="X383" i="7" s="1"/>
  <c r="AA382" i="7"/>
  <c r="U382" i="7"/>
  <c r="X382" i="7" s="1"/>
  <c r="AA381" i="7"/>
  <c r="U381" i="7"/>
  <c r="X381" i="7" s="1"/>
  <c r="AA380" i="7"/>
  <c r="U380" i="7"/>
  <c r="V380" i="7" s="1"/>
  <c r="AA379" i="7"/>
  <c r="U379" i="7"/>
  <c r="AA378" i="7"/>
  <c r="U378" i="7"/>
  <c r="X378" i="7" s="1"/>
  <c r="AA377" i="7"/>
  <c r="U377" i="7"/>
  <c r="X377" i="7" s="1"/>
  <c r="AA376" i="7"/>
  <c r="U376" i="7"/>
  <c r="V376" i="7" s="1"/>
  <c r="AA375" i="7"/>
  <c r="U375" i="7"/>
  <c r="AA374" i="7"/>
  <c r="U374" i="7"/>
  <c r="AA373" i="7"/>
  <c r="U373" i="7"/>
  <c r="X373" i="7" s="1"/>
  <c r="AA372" i="7"/>
  <c r="V372" i="7"/>
  <c r="U372" i="7"/>
  <c r="AA371" i="7"/>
  <c r="U371" i="7"/>
  <c r="AA370" i="7"/>
  <c r="U370" i="7"/>
  <c r="AA369" i="7"/>
  <c r="U369" i="7"/>
  <c r="X369" i="7" s="1"/>
  <c r="AA368" i="7"/>
  <c r="U368" i="7"/>
  <c r="V368" i="7" s="1"/>
  <c r="AA367" i="7"/>
  <c r="U367" i="7"/>
  <c r="AA366" i="7"/>
  <c r="U366" i="7"/>
  <c r="X366" i="7" s="1"/>
  <c r="AA365" i="7"/>
  <c r="U365" i="7"/>
  <c r="X365" i="7" s="1"/>
  <c r="AA364" i="7"/>
  <c r="U364" i="7"/>
  <c r="AA363" i="7"/>
  <c r="U363" i="7"/>
  <c r="X363" i="7" s="1"/>
  <c r="AA362" i="7"/>
  <c r="U362" i="7"/>
  <c r="X362" i="7" s="1"/>
  <c r="AA361" i="7"/>
  <c r="U361" i="7"/>
  <c r="X361" i="7" s="1"/>
  <c r="AA360" i="7"/>
  <c r="U360" i="7"/>
  <c r="X360" i="7" s="1"/>
  <c r="AA359" i="7"/>
  <c r="U359" i="7"/>
  <c r="X359" i="7" s="1"/>
  <c r="AA358" i="7"/>
  <c r="V358" i="7"/>
  <c r="U358" i="7"/>
  <c r="AA357" i="7"/>
  <c r="U357" i="7"/>
  <c r="X357" i="7" s="1"/>
  <c r="AA356" i="7"/>
  <c r="U356" i="7"/>
  <c r="AA355" i="7"/>
  <c r="U355" i="7"/>
  <c r="X355" i="7" s="1"/>
  <c r="AA354" i="7"/>
  <c r="U354" i="7"/>
  <c r="X354" i="7" s="1"/>
  <c r="AA353" i="7"/>
  <c r="U353" i="7"/>
  <c r="X353" i="7" s="1"/>
  <c r="AA352" i="7"/>
  <c r="U352" i="7"/>
  <c r="X352" i="7" s="1"/>
  <c r="AA351" i="7"/>
  <c r="U351" i="7"/>
  <c r="X351" i="7" s="1"/>
  <c r="AA350" i="7"/>
  <c r="U350" i="7"/>
  <c r="AA349" i="7"/>
  <c r="U349" i="7"/>
  <c r="X349" i="7" s="1"/>
  <c r="AA348" i="7"/>
  <c r="Z348" i="7"/>
  <c r="U348" i="7"/>
  <c r="X348" i="7" s="1"/>
  <c r="AA347" i="7"/>
  <c r="U347" i="7"/>
  <c r="X347" i="7" s="1"/>
  <c r="AA346" i="7"/>
  <c r="U346" i="7"/>
  <c r="X346" i="7" s="1"/>
  <c r="AA345" i="7"/>
  <c r="U345" i="7"/>
  <c r="X345" i="7" s="1"/>
  <c r="AA344" i="7"/>
  <c r="U344" i="7"/>
  <c r="AA343" i="7"/>
  <c r="U343" i="7"/>
  <c r="AA342" i="7"/>
  <c r="U342" i="7"/>
  <c r="AA341" i="7"/>
  <c r="U341" i="7"/>
  <c r="X341" i="7" s="1"/>
  <c r="AA340" i="7"/>
  <c r="U340" i="7"/>
  <c r="V340" i="7" s="1"/>
  <c r="AA339" i="7"/>
  <c r="U339" i="7"/>
  <c r="X339" i="7" s="1"/>
  <c r="AA338" i="7"/>
  <c r="U338" i="7"/>
  <c r="X338" i="7" s="1"/>
  <c r="AA337" i="7"/>
  <c r="U337" i="7"/>
  <c r="X337" i="7" s="1"/>
  <c r="AA336" i="7"/>
  <c r="U336" i="7"/>
  <c r="X336" i="7" s="1"/>
  <c r="AA335" i="7"/>
  <c r="U335" i="7"/>
  <c r="X335" i="7" s="1"/>
  <c r="AA334" i="7"/>
  <c r="U334" i="7"/>
  <c r="V334" i="7" s="1"/>
  <c r="AA333" i="7"/>
  <c r="U333" i="7"/>
  <c r="X333" i="7" s="1"/>
  <c r="AA332" i="7"/>
  <c r="U332" i="7"/>
  <c r="X332" i="7" s="1"/>
  <c r="AA331" i="7"/>
  <c r="U331" i="7"/>
  <c r="X331" i="7" s="1"/>
  <c r="AA330" i="7"/>
  <c r="Z330" i="7"/>
  <c r="U330" i="7"/>
  <c r="X330" i="7" s="1"/>
  <c r="AA329" i="7"/>
  <c r="U329" i="7"/>
  <c r="X329" i="7" s="1"/>
  <c r="AA328" i="7"/>
  <c r="U328" i="7"/>
  <c r="X328" i="7" s="1"/>
  <c r="AA327" i="7"/>
  <c r="V327" i="7"/>
  <c r="U327" i="7"/>
  <c r="X327" i="7" s="1"/>
  <c r="AA326" i="7"/>
  <c r="U326" i="7"/>
  <c r="X326" i="7" s="1"/>
  <c r="AA325" i="7"/>
  <c r="U325" i="7"/>
  <c r="X325" i="7" s="1"/>
  <c r="AA324" i="7"/>
  <c r="Z324" i="7"/>
  <c r="U324" i="7"/>
  <c r="X324" i="7" s="1"/>
  <c r="AA323" i="7"/>
  <c r="U323" i="7"/>
  <c r="X323" i="7" s="1"/>
  <c r="AA322" i="7"/>
  <c r="U322" i="7"/>
  <c r="Z322" i="7" s="1"/>
  <c r="AA321" i="7"/>
  <c r="U321" i="7"/>
  <c r="X321" i="7" s="1"/>
  <c r="AA320" i="7"/>
  <c r="U320" i="7"/>
  <c r="AA319" i="7"/>
  <c r="U319" i="7"/>
  <c r="AA318" i="7"/>
  <c r="U318" i="7"/>
  <c r="X318" i="7" s="1"/>
  <c r="AA317" i="7"/>
  <c r="U317" i="7"/>
  <c r="X317" i="7" s="1"/>
  <c r="AA316" i="7"/>
  <c r="U316" i="7"/>
  <c r="X316" i="7" s="1"/>
  <c r="AA315" i="7"/>
  <c r="U315" i="7"/>
  <c r="AA314" i="7"/>
  <c r="U314" i="7"/>
  <c r="X314" i="7" s="1"/>
  <c r="AA313" i="7"/>
  <c r="U313" i="7"/>
  <c r="AA312" i="7"/>
  <c r="U312" i="7"/>
  <c r="X312" i="7" s="1"/>
  <c r="AA311" i="7"/>
  <c r="U311" i="7"/>
  <c r="X311" i="7" s="1"/>
  <c r="AA310" i="7"/>
  <c r="U310" i="7"/>
  <c r="X310" i="7" s="1"/>
  <c r="AA309" i="7"/>
  <c r="U309" i="7"/>
  <c r="X309" i="7" s="1"/>
  <c r="AA308" i="7"/>
  <c r="U308" i="7"/>
  <c r="X308" i="7" s="1"/>
  <c r="AA307" i="7"/>
  <c r="U307" i="7"/>
  <c r="AA306" i="7"/>
  <c r="U306" i="7"/>
  <c r="X306" i="7" s="1"/>
  <c r="AA305" i="7"/>
  <c r="U305" i="7"/>
  <c r="X305" i="7" s="1"/>
  <c r="AA304" i="7"/>
  <c r="Z304" i="7"/>
  <c r="U304" i="7"/>
  <c r="X304" i="7" s="1"/>
  <c r="AA303" i="7"/>
  <c r="U303" i="7"/>
  <c r="AA302" i="7"/>
  <c r="U302" i="7"/>
  <c r="X302" i="7" s="1"/>
  <c r="AA301" i="7"/>
  <c r="Z301" i="7"/>
  <c r="V301" i="7"/>
  <c r="U301" i="7"/>
  <c r="X301" i="7" s="1"/>
  <c r="AA300" i="7"/>
  <c r="U300" i="7"/>
  <c r="X300" i="7" s="1"/>
  <c r="AA299" i="7"/>
  <c r="U299" i="7"/>
  <c r="AA298" i="7"/>
  <c r="U298" i="7"/>
  <c r="X298" i="7" s="1"/>
  <c r="AA297" i="7"/>
  <c r="U297" i="7"/>
  <c r="AA296" i="7"/>
  <c r="U296" i="7"/>
  <c r="X296" i="7" s="1"/>
  <c r="AA295" i="7"/>
  <c r="U295" i="7"/>
  <c r="X295" i="7" s="1"/>
  <c r="AA294" i="7"/>
  <c r="U294" i="7"/>
  <c r="X294" i="7" s="1"/>
  <c r="AA293" i="7"/>
  <c r="U293" i="7"/>
  <c r="X293" i="7" s="1"/>
  <c r="AA292" i="7"/>
  <c r="Z292" i="7"/>
  <c r="U292" i="7"/>
  <c r="X292" i="7" s="1"/>
  <c r="AA291" i="7"/>
  <c r="U291" i="7"/>
  <c r="AA290" i="7"/>
  <c r="U290" i="7"/>
  <c r="X290" i="7" s="1"/>
  <c r="AA289" i="7"/>
  <c r="Z289" i="7"/>
  <c r="U289" i="7"/>
  <c r="X289" i="7" s="1"/>
  <c r="AA288" i="7"/>
  <c r="U288" i="7"/>
  <c r="X288" i="7" s="1"/>
  <c r="AA287" i="7"/>
  <c r="U287" i="7"/>
  <c r="V287" i="7" s="1"/>
  <c r="AA286" i="7"/>
  <c r="U286" i="7"/>
  <c r="X286" i="7" s="1"/>
  <c r="AA285" i="7"/>
  <c r="U285" i="7"/>
  <c r="AA284" i="7"/>
  <c r="U284" i="7"/>
  <c r="X284" i="7" s="1"/>
  <c r="AA283" i="7"/>
  <c r="U283" i="7"/>
  <c r="X283" i="7" s="1"/>
  <c r="AA282" i="7"/>
  <c r="U282" i="7"/>
  <c r="X282" i="7" s="1"/>
  <c r="AA281" i="7"/>
  <c r="U281" i="7"/>
  <c r="X281" i="7" s="1"/>
  <c r="AA280" i="7"/>
  <c r="U280" i="7"/>
  <c r="X280" i="7" s="1"/>
  <c r="AA279" i="7"/>
  <c r="U279" i="7"/>
  <c r="X279" i="7" s="1"/>
  <c r="AA278" i="7"/>
  <c r="U278" i="7"/>
  <c r="X278" i="7" s="1"/>
  <c r="AA277" i="7"/>
  <c r="U277" i="7"/>
  <c r="X277" i="7" s="1"/>
  <c r="AA276" i="7"/>
  <c r="U276" i="7"/>
  <c r="X276" i="7" s="1"/>
  <c r="AA275" i="7"/>
  <c r="U275" i="7"/>
  <c r="X275" i="7" s="1"/>
  <c r="AA274" i="7"/>
  <c r="U274" i="7"/>
  <c r="X274" i="7" s="1"/>
  <c r="AA273" i="7"/>
  <c r="U273" i="7"/>
  <c r="X273" i="7" s="1"/>
  <c r="AA272" i="7"/>
  <c r="U272" i="7"/>
  <c r="X272" i="7" s="1"/>
  <c r="AA271" i="7"/>
  <c r="V271" i="7"/>
  <c r="U271" i="7"/>
  <c r="AA270" i="7"/>
  <c r="U270" i="7"/>
  <c r="X270" i="7" s="1"/>
  <c r="AA269" i="7"/>
  <c r="U269" i="7"/>
  <c r="X269" i="7" s="1"/>
  <c r="AA268" i="7"/>
  <c r="Z268" i="7"/>
  <c r="U268" i="7"/>
  <c r="X268" i="7" s="1"/>
  <c r="AA267" i="7"/>
  <c r="U267" i="7"/>
  <c r="X267" i="7" s="1"/>
  <c r="AA266" i="7"/>
  <c r="U266" i="7"/>
  <c r="X266" i="7" s="1"/>
  <c r="AA265" i="7"/>
  <c r="Z265" i="7"/>
  <c r="V265" i="7"/>
  <c r="U265" i="7"/>
  <c r="X265" i="7" s="1"/>
  <c r="AA264" i="7"/>
  <c r="V264" i="7"/>
  <c r="U264" i="7"/>
  <c r="X264" i="7" s="1"/>
  <c r="AA263" i="7"/>
  <c r="U263" i="7"/>
  <c r="X263" i="7" s="1"/>
  <c r="AA262" i="7"/>
  <c r="U262" i="7"/>
  <c r="X262" i="7" s="1"/>
  <c r="AA261" i="7"/>
  <c r="U261" i="7"/>
  <c r="V261" i="7" s="1"/>
  <c r="AA260" i="7"/>
  <c r="U260" i="7"/>
  <c r="V260" i="7" s="1"/>
  <c r="AA259" i="7"/>
  <c r="U259" i="7"/>
  <c r="X259" i="7" s="1"/>
  <c r="AA258" i="7"/>
  <c r="U258" i="7"/>
  <c r="X258" i="7" s="1"/>
  <c r="AA257" i="7"/>
  <c r="V257" i="7"/>
  <c r="U257" i="7"/>
  <c r="AA256" i="7"/>
  <c r="V256" i="7"/>
  <c r="U256" i="7"/>
  <c r="AA255" i="7"/>
  <c r="U255" i="7"/>
  <c r="AA254" i="7"/>
  <c r="U254" i="7"/>
  <c r="X254" i="7" s="1"/>
  <c r="AA253" i="7"/>
  <c r="Z253" i="7"/>
  <c r="V253" i="7"/>
  <c r="U253" i="7"/>
  <c r="X253" i="7" s="1"/>
  <c r="AA252" i="7"/>
  <c r="U252" i="7"/>
  <c r="X252" i="7" s="1"/>
  <c r="AA251" i="7"/>
  <c r="U251" i="7"/>
  <c r="X251" i="7" s="1"/>
  <c r="AA250" i="7"/>
  <c r="U250" i="7"/>
  <c r="X250" i="7" s="1"/>
  <c r="AA249" i="7"/>
  <c r="U249" i="7"/>
  <c r="V249" i="7" s="1"/>
  <c r="AA248" i="7"/>
  <c r="U248" i="7"/>
  <c r="AA247" i="7"/>
  <c r="U247" i="7"/>
  <c r="X247" i="7" s="1"/>
  <c r="AA246" i="7"/>
  <c r="U246" i="7"/>
  <c r="X246" i="7" s="1"/>
  <c r="AA245" i="7"/>
  <c r="U245" i="7"/>
  <c r="AA244" i="7"/>
  <c r="U244" i="7"/>
  <c r="AA243" i="7"/>
  <c r="U243" i="7"/>
  <c r="X243" i="7" s="1"/>
  <c r="AA242" i="7"/>
  <c r="U242" i="7"/>
  <c r="X242" i="7" s="1"/>
  <c r="AA241" i="7"/>
  <c r="U241" i="7"/>
  <c r="AA240" i="7"/>
  <c r="U240" i="7"/>
  <c r="AA239" i="7"/>
  <c r="U239" i="7"/>
  <c r="AA238" i="7"/>
  <c r="U238" i="7"/>
  <c r="X238" i="7" s="1"/>
  <c r="AA237" i="7"/>
  <c r="U237" i="7"/>
  <c r="V237" i="7" s="1"/>
  <c r="AA236" i="7"/>
  <c r="U236" i="7"/>
  <c r="AA235" i="7"/>
  <c r="U235" i="7"/>
  <c r="X235" i="7" s="1"/>
  <c r="AA234" i="7"/>
  <c r="U234" i="7"/>
  <c r="X234" i="7" s="1"/>
  <c r="AA233" i="7"/>
  <c r="U233" i="7"/>
  <c r="AA232" i="7"/>
  <c r="U232" i="7"/>
  <c r="X232" i="7" s="1"/>
  <c r="AA231" i="7"/>
  <c r="U231" i="7"/>
  <c r="X231" i="7" s="1"/>
  <c r="AA230" i="7"/>
  <c r="U230" i="7"/>
  <c r="X230" i="7" s="1"/>
  <c r="AA229" i="7"/>
  <c r="Z229" i="7"/>
  <c r="U229" i="7"/>
  <c r="X229" i="7" s="1"/>
  <c r="AA228" i="7"/>
  <c r="U228" i="7"/>
  <c r="X228" i="7" s="1"/>
  <c r="AA227" i="7"/>
  <c r="U227" i="7"/>
  <c r="X227" i="7" s="1"/>
  <c r="AA226" i="7"/>
  <c r="U226" i="7"/>
  <c r="X226" i="7" s="1"/>
  <c r="AA225" i="7"/>
  <c r="U225" i="7"/>
  <c r="X225" i="7" s="1"/>
  <c r="AA224" i="7"/>
  <c r="Z224" i="7"/>
  <c r="U224" i="7"/>
  <c r="X224" i="7" s="1"/>
  <c r="AA223" i="7"/>
  <c r="V223" i="7"/>
  <c r="U223" i="7"/>
  <c r="AA222" i="7"/>
  <c r="U222" i="7"/>
  <c r="X222" i="7" s="1"/>
  <c r="AA221" i="7"/>
  <c r="U221" i="7"/>
  <c r="AA220" i="7"/>
  <c r="U220" i="7"/>
  <c r="X220" i="7" s="1"/>
  <c r="AA219" i="7"/>
  <c r="U219" i="7"/>
  <c r="X219" i="7" s="1"/>
  <c r="AA218" i="7"/>
  <c r="U218" i="7"/>
  <c r="X218" i="7" s="1"/>
  <c r="AA217" i="7"/>
  <c r="Z217" i="7"/>
  <c r="U217" i="7"/>
  <c r="X217" i="7" s="1"/>
  <c r="AA216" i="7"/>
  <c r="V216" i="7"/>
  <c r="U216" i="7"/>
  <c r="X216" i="7" s="1"/>
  <c r="AA215" i="7"/>
  <c r="U215" i="7"/>
  <c r="V215" i="7" s="1"/>
  <c r="AA214" i="7"/>
  <c r="U214" i="7"/>
  <c r="X214" i="7" s="1"/>
  <c r="AA213" i="7"/>
  <c r="Z213" i="7"/>
  <c r="U213" i="7"/>
  <c r="X213" i="7" s="1"/>
  <c r="AA212" i="7"/>
  <c r="U212" i="7"/>
  <c r="X212" i="7" s="1"/>
  <c r="AA211" i="7"/>
  <c r="U211" i="7"/>
  <c r="X211" i="7" s="1"/>
  <c r="AA210" i="7"/>
  <c r="U210" i="7"/>
  <c r="X210" i="7" s="1"/>
  <c r="AA209" i="7"/>
  <c r="U209" i="7"/>
  <c r="X209" i="7" s="1"/>
  <c r="AA208" i="7"/>
  <c r="U208" i="7"/>
  <c r="X208" i="7" s="1"/>
  <c r="AA207" i="7"/>
  <c r="V207" i="7"/>
  <c r="U207" i="7"/>
  <c r="AA206" i="7"/>
  <c r="U206" i="7"/>
  <c r="X206" i="7" s="1"/>
  <c r="AA205" i="7"/>
  <c r="U205" i="7"/>
  <c r="X205" i="7" s="1"/>
  <c r="AA204" i="7"/>
  <c r="U204" i="7"/>
  <c r="AA203" i="7"/>
  <c r="U203" i="7"/>
  <c r="AA202" i="7"/>
  <c r="U202" i="7"/>
  <c r="X202" i="7" s="1"/>
  <c r="AA201" i="7"/>
  <c r="U201" i="7"/>
  <c r="V201" i="7" s="1"/>
  <c r="AA200" i="7"/>
  <c r="U200" i="7"/>
  <c r="AA199" i="7"/>
  <c r="U199" i="7"/>
  <c r="AA198" i="7"/>
  <c r="U198" i="7"/>
  <c r="X198" i="7" s="1"/>
  <c r="AA197" i="7"/>
  <c r="V197" i="7"/>
  <c r="U197" i="7"/>
  <c r="AA196" i="7"/>
  <c r="U196" i="7"/>
  <c r="X196" i="7" s="1"/>
  <c r="AA195" i="7"/>
  <c r="U195" i="7"/>
  <c r="X195" i="7" s="1"/>
  <c r="AA194" i="7"/>
  <c r="U194" i="7"/>
  <c r="X194" i="7" s="1"/>
  <c r="AA193" i="7"/>
  <c r="Z193" i="7"/>
  <c r="U193" i="7"/>
  <c r="X193" i="7" s="1"/>
  <c r="AA192" i="7"/>
  <c r="V192" i="7"/>
  <c r="U192" i="7"/>
  <c r="X192" i="7" s="1"/>
  <c r="AA191" i="7"/>
  <c r="U191" i="7"/>
  <c r="V191" i="7" s="1"/>
  <c r="AA190" i="7"/>
  <c r="U190" i="7"/>
  <c r="X190" i="7" s="1"/>
  <c r="AA189" i="7"/>
  <c r="Z189" i="7"/>
  <c r="U189" i="7"/>
  <c r="X189" i="7" s="1"/>
  <c r="AA188" i="7"/>
  <c r="U188" i="7"/>
  <c r="X188" i="7" s="1"/>
  <c r="AA187" i="7"/>
  <c r="U187" i="7"/>
  <c r="X187" i="7" s="1"/>
  <c r="AA186" i="7"/>
  <c r="U186" i="7"/>
  <c r="X186" i="7" s="1"/>
  <c r="AA185" i="7"/>
  <c r="U185" i="7"/>
  <c r="X185" i="7" s="1"/>
  <c r="AA184" i="7"/>
  <c r="U184" i="7"/>
  <c r="X184" i="7" s="1"/>
  <c r="AA183" i="7"/>
  <c r="V183" i="7"/>
  <c r="U183" i="7"/>
  <c r="AA182" i="7"/>
  <c r="U182" i="7"/>
  <c r="X182" i="7" s="1"/>
  <c r="AA181" i="7"/>
  <c r="U181" i="7"/>
  <c r="X181" i="7" s="1"/>
  <c r="AA180" i="7"/>
  <c r="Z180" i="7"/>
  <c r="U180" i="7"/>
  <c r="X180" i="7" s="1"/>
  <c r="AA179" i="7"/>
  <c r="Z179" i="7"/>
  <c r="U179" i="7"/>
  <c r="X179" i="7" s="1"/>
  <c r="AA178" i="7"/>
  <c r="U178" i="7"/>
  <c r="X178" i="7" s="1"/>
  <c r="AA177" i="7"/>
  <c r="Z177" i="7"/>
  <c r="U177" i="7"/>
  <c r="X177" i="7" s="1"/>
  <c r="AA176" i="7"/>
  <c r="V176" i="7"/>
  <c r="U176" i="7"/>
  <c r="X176" i="7" s="1"/>
  <c r="AA175" i="7"/>
  <c r="U175" i="7"/>
  <c r="V175" i="7" s="1"/>
  <c r="AA174" i="7"/>
  <c r="U174" i="7"/>
  <c r="X174" i="7" s="1"/>
  <c r="AA173" i="7"/>
  <c r="Z173" i="7"/>
  <c r="U173" i="7"/>
  <c r="X173" i="7" s="1"/>
  <c r="AA172" i="7"/>
  <c r="U172" i="7"/>
  <c r="AA171" i="7"/>
  <c r="U171" i="7"/>
  <c r="AA170" i="7"/>
  <c r="U170" i="7"/>
  <c r="X170" i="7" s="1"/>
  <c r="AA169" i="7"/>
  <c r="V169" i="7"/>
  <c r="U169" i="7"/>
  <c r="AA168" i="7"/>
  <c r="U168" i="7"/>
  <c r="AA167" i="7"/>
  <c r="U167" i="7"/>
  <c r="AA166" i="7"/>
  <c r="U166" i="7"/>
  <c r="X166" i="7" s="1"/>
  <c r="AA165" i="7"/>
  <c r="U165" i="7"/>
  <c r="V165" i="7" s="1"/>
  <c r="AA164" i="7"/>
  <c r="U164" i="7"/>
  <c r="X164" i="7" s="1"/>
  <c r="AA163" i="7"/>
  <c r="U163" i="7"/>
  <c r="X163" i="7" s="1"/>
  <c r="AA162" i="7"/>
  <c r="U162" i="7"/>
  <c r="X162" i="7" s="1"/>
  <c r="AA161" i="7"/>
  <c r="U161" i="7"/>
  <c r="X161" i="7" s="1"/>
  <c r="AA160" i="7"/>
  <c r="U160" i="7"/>
  <c r="X160" i="7" s="1"/>
  <c r="AA159" i="7"/>
  <c r="V159" i="7"/>
  <c r="U159" i="7"/>
  <c r="AA158" i="7"/>
  <c r="U158" i="7"/>
  <c r="X158" i="7" s="1"/>
  <c r="AA157" i="7"/>
  <c r="U157" i="7"/>
  <c r="X157" i="7" s="1"/>
  <c r="AA156" i="7"/>
  <c r="Z156" i="7"/>
  <c r="U156" i="7"/>
  <c r="X156" i="7" s="1"/>
  <c r="AA155" i="7"/>
  <c r="U155" i="7"/>
  <c r="X155" i="7" s="1"/>
  <c r="AA154" i="7"/>
  <c r="U154" i="7"/>
  <c r="X154" i="7" s="1"/>
  <c r="AA153" i="7"/>
  <c r="Z153" i="7"/>
  <c r="U153" i="7"/>
  <c r="X153" i="7" s="1"/>
  <c r="AA152" i="7"/>
  <c r="U152" i="7"/>
  <c r="X152" i="7" s="1"/>
  <c r="AA151" i="7"/>
  <c r="U151" i="7"/>
  <c r="X151" i="7" s="1"/>
  <c r="AA150" i="7"/>
  <c r="U150" i="7"/>
  <c r="X150" i="7" s="1"/>
  <c r="AA149" i="7"/>
  <c r="U149" i="7"/>
  <c r="X149" i="7" s="1"/>
  <c r="AA148" i="7"/>
  <c r="U148" i="7"/>
  <c r="X148" i="7" s="1"/>
  <c r="AA147" i="7"/>
  <c r="U147" i="7"/>
  <c r="Z147" i="7" s="1"/>
  <c r="AA146" i="7"/>
  <c r="U146" i="7"/>
  <c r="X146" i="7" s="1"/>
  <c r="AA145" i="7"/>
  <c r="U145" i="7"/>
  <c r="AA144" i="7"/>
  <c r="U144" i="7"/>
  <c r="AA143" i="7"/>
  <c r="U143" i="7"/>
  <c r="AA142" i="7"/>
  <c r="U142" i="7"/>
  <c r="X142" i="7" s="1"/>
  <c r="AA141" i="7"/>
  <c r="U141" i="7"/>
  <c r="V141" i="7" s="1"/>
  <c r="AA140" i="7"/>
  <c r="U140" i="7"/>
  <c r="AA139" i="7"/>
  <c r="U139" i="7"/>
  <c r="X139" i="7" s="1"/>
  <c r="AA138" i="7"/>
  <c r="U138" i="7"/>
  <c r="X138" i="7" s="1"/>
  <c r="AA137" i="7"/>
  <c r="U137" i="7"/>
  <c r="V137" i="7" s="1"/>
  <c r="AA136" i="7"/>
  <c r="U136" i="7"/>
  <c r="AA135" i="7"/>
  <c r="U135" i="7"/>
  <c r="X135" i="7" s="1"/>
  <c r="AA134" i="7"/>
  <c r="U134" i="7"/>
  <c r="X134" i="7" s="1"/>
  <c r="AA133" i="7"/>
  <c r="V133" i="7"/>
  <c r="U133" i="7"/>
  <c r="AA132" i="7"/>
  <c r="U132" i="7"/>
  <c r="V132" i="7" s="1"/>
  <c r="AA131" i="7"/>
  <c r="U131" i="7"/>
  <c r="AA130" i="7"/>
  <c r="U130" i="7"/>
  <c r="X130" i="7" s="1"/>
  <c r="AA129" i="7"/>
  <c r="U129" i="7"/>
  <c r="X129" i="7" s="1"/>
  <c r="AA128" i="7"/>
  <c r="U128" i="7"/>
  <c r="X128" i="7" s="1"/>
  <c r="AA127" i="7"/>
  <c r="U127" i="7"/>
  <c r="AA126" i="7"/>
  <c r="U126" i="7"/>
  <c r="X126" i="7" s="1"/>
  <c r="AA125" i="7"/>
  <c r="U125" i="7"/>
  <c r="Z125" i="7" s="1"/>
  <c r="AA124" i="7"/>
  <c r="U124" i="7"/>
  <c r="AA123" i="7"/>
  <c r="U123" i="7"/>
  <c r="X123" i="7" s="1"/>
  <c r="AA122" i="7"/>
  <c r="U122" i="7"/>
  <c r="X122" i="7" s="1"/>
  <c r="AA121" i="7"/>
  <c r="U121" i="7"/>
  <c r="V121" i="7" s="1"/>
  <c r="AA120" i="7"/>
  <c r="U120" i="7"/>
  <c r="X120" i="7" s="1"/>
  <c r="AA119" i="7"/>
  <c r="U119" i="7"/>
  <c r="X119" i="7" s="1"/>
  <c r="AA118" i="7"/>
  <c r="U118" i="7"/>
  <c r="X118" i="7" s="1"/>
  <c r="AA117" i="7"/>
  <c r="U117" i="7"/>
  <c r="AA116" i="7"/>
  <c r="U116" i="7"/>
  <c r="AA115" i="7"/>
  <c r="U115" i="7"/>
  <c r="AA114" i="7"/>
  <c r="U114" i="7"/>
  <c r="X114" i="7" s="1"/>
  <c r="AA113" i="7"/>
  <c r="U113" i="7"/>
  <c r="X113" i="7" s="1"/>
  <c r="AA112" i="7"/>
  <c r="U112" i="7"/>
  <c r="X112" i="7" s="1"/>
  <c r="AA111" i="7"/>
  <c r="U111" i="7"/>
  <c r="X111" i="7" s="1"/>
  <c r="AA110" i="7"/>
  <c r="U110" i="7"/>
  <c r="X110" i="7" s="1"/>
  <c r="AA109" i="7"/>
  <c r="U109" i="7"/>
  <c r="AA108" i="7"/>
  <c r="U108" i="7"/>
  <c r="X108" i="7" s="1"/>
  <c r="AA107" i="7"/>
  <c r="U107" i="7"/>
  <c r="X107" i="7" s="1"/>
  <c r="AA106" i="7"/>
  <c r="U106" i="7"/>
  <c r="X106" i="7" s="1"/>
  <c r="AA105" i="7"/>
  <c r="U105" i="7"/>
  <c r="X105" i="7" s="1"/>
  <c r="AA104" i="7"/>
  <c r="U104" i="7"/>
  <c r="X104" i="7" s="1"/>
  <c r="AA103" i="7"/>
  <c r="U103" i="7"/>
  <c r="AA102" i="7"/>
  <c r="U102" i="7"/>
  <c r="X102" i="7" s="1"/>
  <c r="AA101" i="7"/>
  <c r="U101" i="7"/>
  <c r="X101" i="7" s="1"/>
  <c r="AA100" i="7"/>
  <c r="U100" i="7"/>
  <c r="X100" i="7" s="1"/>
  <c r="AA99" i="7"/>
  <c r="U99" i="7"/>
  <c r="AA98" i="7"/>
  <c r="U98" i="7"/>
  <c r="X98" i="7" s="1"/>
  <c r="AA97" i="7"/>
  <c r="U97" i="7"/>
  <c r="X97" i="7" s="1"/>
  <c r="AA96" i="7"/>
  <c r="U96" i="7"/>
  <c r="X96" i="7" s="1"/>
  <c r="AA95" i="7"/>
  <c r="U95" i="7"/>
  <c r="X95" i="7" s="1"/>
  <c r="AA94" i="7"/>
  <c r="U94" i="7"/>
  <c r="X94" i="7" s="1"/>
  <c r="AA93" i="7"/>
  <c r="U93" i="7"/>
  <c r="X93" i="7" s="1"/>
  <c r="AA92" i="7"/>
  <c r="U92" i="7"/>
  <c r="X92" i="7" s="1"/>
  <c r="AA91" i="7"/>
  <c r="U91" i="7"/>
  <c r="X91" i="7" s="1"/>
  <c r="AA90" i="7"/>
  <c r="U90" i="7"/>
  <c r="X90" i="7" s="1"/>
  <c r="AA89" i="7"/>
  <c r="U89" i="7"/>
  <c r="AA88" i="7"/>
  <c r="U88" i="7"/>
  <c r="AA87" i="7"/>
  <c r="U87" i="7"/>
  <c r="X87" i="7" s="1"/>
  <c r="AA86" i="7"/>
  <c r="U86" i="7"/>
  <c r="X86" i="7" s="1"/>
  <c r="AA85" i="7"/>
  <c r="U85" i="7"/>
  <c r="X85" i="7" s="1"/>
  <c r="AA84" i="7"/>
  <c r="U84" i="7"/>
  <c r="AA83" i="7"/>
  <c r="U83" i="7"/>
  <c r="AA82" i="7"/>
  <c r="U82" i="7"/>
  <c r="X82" i="7" s="1"/>
  <c r="AA81" i="7"/>
  <c r="U81" i="7"/>
  <c r="X81" i="7" s="1"/>
  <c r="AA80" i="7"/>
  <c r="U80" i="7"/>
  <c r="X80" i="7" s="1"/>
  <c r="AA79" i="7"/>
  <c r="U79" i="7"/>
  <c r="X79" i="7" s="1"/>
  <c r="AA78" i="7"/>
  <c r="U78" i="7"/>
  <c r="X78" i="7" s="1"/>
  <c r="AA77" i="7"/>
  <c r="U77" i="7"/>
  <c r="X77" i="7" s="1"/>
  <c r="AA76" i="7"/>
  <c r="U76" i="7"/>
  <c r="X76" i="7" s="1"/>
  <c r="AA75" i="7"/>
  <c r="U75" i="7"/>
  <c r="X75" i="7" s="1"/>
  <c r="AA74" i="7"/>
  <c r="U74" i="7"/>
  <c r="X74" i="7" s="1"/>
  <c r="AA73" i="7"/>
  <c r="U73" i="7"/>
  <c r="X73" i="7" s="1"/>
  <c r="AA72" i="7"/>
  <c r="U72" i="7"/>
  <c r="X72" i="7" s="1"/>
  <c r="AA71" i="7"/>
  <c r="U71" i="7"/>
  <c r="X71" i="7" s="1"/>
  <c r="AA70" i="7"/>
  <c r="U70" i="7"/>
  <c r="X70" i="7" s="1"/>
  <c r="AA69" i="7"/>
  <c r="U69" i="7"/>
  <c r="AA68" i="7"/>
  <c r="U68" i="7"/>
  <c r="X68" i="7" s="1"/>
  <c r="AA67" i="7"/>
  <c r="U67" i="7"/>
  <c r="AA66" i="7"/>
  <c r="U66" i="7"/>
  <c r="X66" i="7" s="1"/>
  <c r="AA65" i="7"/>
  <c r="U65" i="7"/>
  <c r="AA64" i="7"/>
  <c r="U64" i="7"/>
  <c r="X64" i="7" s="1"/>
  <c r="AA63" i="7"/>
  <c r="U63" i="7"/>
  <c r="X63" i="7" s="1"/>
  <c r="AA62" i="7"/>
  <c r="U62" i="7"/>
  <c r="X62" i="7" s="1"/>
  <c r="AA61" i="7"/>
  <c r="U61" i="7"/>
  <c r="AA60" i="7"/>
  <c r="U60" i="7"/>
  <c r="X60" i="7" s="1"/>
  <c r="AA59" i="7"/>
  <c r="U59" i="7"/>
  <c r="X59" i="7" s="1"/>
  <c r="AA58" i="7"/>
  <c r="U58" i="7"/>
  <c r="X58" i="7" s="1"/>
  <c r="AA57" i="7"/>
  <c r="U57" i="7"/>
  <c r="AA56" i="7"/>
  <c r="U56" i="7"/>
  <c r="X56" i="7" s="1"/>
  <c r="AA55" i="7"/>
  <c r="U55" i="7"/>
  <c r="X55" i="7" s="1"/>
  <c r="AA54" i="7"/>
  <c r="U54" i="7"/>
  <c r="X54" i="7" s="1"/>
  <c r="AA53" i="7"/>
  <c r="U53" i="7"/>
  <c r="X53" i="7" s="1"/>
  <c r="AA52" i="7"/>
  <c r="U52" i="7"/>
  <c r="X52" i="7" s="1"/>
  <c r="AA51" i="7"/>
  <c r="U51" i="7"/>
  <c r="AA50" i="7"/>
  <c r="U50" i="7"/>
  <c r="X50" i="7" s="1"/>
  <c r="AA49" i="7"/>
  <c r="U49" i="7"/>
  <c r="X49" i="7" s="1"/>
  <c r="AA48" i="7"/>
  <c r="U48" i="7"/>
  <c r="X48" i="7" s="1"/>
  <c r="AA47" i="7"/>
  <c r="U47" i="7"/>
  <c r="X47" i="7" s="1"/>
  <c r="AA46" i="7"/>
  <c r="U46" i="7"/>
  <c r="X46" i="7" s="1"/>
  <c r="AA45" i="7"/>
  <c r="U45" i="7"/>
  <c r="X45" i="7" s="1"/>
  <c r="AA44" i="7"/>
  <c r="U44" i="7"/>
  <c r="X44" i="7" s="1"/>
  <c r="AA43" i="7"/>
  <c r="U43" i="7"/>
  <c r="X43" i="7" s="1"/>
  <c r="AA42" i="7"/>
  <c r="U42" i="7"/>
  <c r="X42" i="7" s="1"/>
  <c r="AA41" i="7"/>
  <c r="U41" i="7"/>
  <c r="X41" i="7" s="1"/>
  <c r="AA28" i="7"/>
  <c r="U28" i="7"/>
  <c r="X28" i="7" s="1"/>
  <c r="AA27" i="7"/>
  <c r="U27" i="7"/>
  <c r="X27" i="7" s="1"/>
  <c r="AA26" i="7"/>
  <c r="U26" i="7"/>
  <c r="X26" i="7" s="1"/>
  <c r="AA25" i="7"/>
  <c r="U25" i="7"/>
  <c r="X25" i="7" s="1"/>
  <c r="AA24" i="7"/>
  <c r="U24" i="7"/>
  <c r="X24" i="7" s="1"/>
  <c r="AA23" i="7"/>
  <c r="U23" i="7"/>
  <c r="X23" i="7" s="1"/>
  <c r="AA22" i="7"/>
  <c r="U22" i="7"/>
  <c r="X22" i="7" s="1"/>
  <c r="AA21" i="7"/>
  <c r="U21" i="7"/>
  <c r="X21" i="7" s="1"/>
  <c r="AA20" i="7"/>
  <c r="U20" i="7"/>
  <c r="X20" i="7" s="1"/>
  <c r="AA19" i="7"/>
  <c r="U19" i="7"/>
  <c r="X19" i="7" s="1"/>
  <c r="AA18" i="7"/>
  <c r="U18" i="7"/>
  <c r="X18" i="7" s="1"/>
  <c r="AA17" i="7"/>
  <c r="U17" i="7"/>
  <c r="X17" i="7" s="1"/>
  <c r="AA16" i="7"/>
  <c r="U16" i="7"/>
  <c r="X16" i="7" s="1"/>
  <c r="AA15" i="7"/>
  <c r="U15" i="7"/>
  <c r="X15" i="7" s="1"/>
  <c r="AA14" i="7"/>
  <c r="U14" i="7"/>
  <c r="X14" i="7" s="1"/>
  <c r="AA13" i="7"/>
  <c r="U13" i="7"/>
  <c r="X13" i="7" s="1"/>
  <c r="AA12" i="7"/>
  <c r="U12" i="7"/>
  <c r="X12" i="7" s="1"/>
  <c r="AA11" i="7"/>
  <c r="U11" i="7"/>
  <c r="X11" i="7" s="1"/>
  <c r="AA10" i="7"/>
  <c r="U10" i="7"/>
  <c r="X10" i="7" s="1"/>
  <c r="AA9" i="7"/>
  <c r="U9" i="7"/>
  <c r="X9" i="7" s="1"/>
  <c r="AA8" i="7"/>
  <c r="U8" i="7"/>
  <c r="X8" i="7" s="1"/>
  <c r="AA7" i="7"/>
  <c r="U7" i="7"/>
  <c r="X7" i="7" s="1"/>
  <c r="AA6" i="7"/>
  <c r="U6" i="7"/>
  <c r="X6" i="7" s="1"/>
  <c r="AA5" i="7"/>
  <c r="U5" i="7"/>
  <c r="AA4" i="7"/>
  <c r="U4" i="7"/>
  <c r="X4" i="7" s="1"/>
  <c r="AA3" i="7"/>
  <c r="U3" i="7"/>
  <c r="X3" i="7" s="1"/>
  <c r="I8" i="9"/>
  <c r="E86" i="9"/>
  <c r="G86" i="9" s="1"/>
  <c r="E378" i="9"/>
  <c r="G378" i="9" s="1"/>
  <c r="E490" i="9"/>
  <c r="G490" i="9" s="1"/>
  <c r="E498" i="9"/>
  <c r="G498" i="9" s="1"/>
  <c r="E164" i="9"/>
  <c r="G164" i="9" s="1"/>
  <c r="AA512" i="6"/>
  <c r="U512" i="6"/>
  <c r="AA511" i="6"/>
  <c r="U511" i="6"/>
  <c r="X511" i="6" s="1"/>
  <c r="AA510" i="6"/>
  <c r="U510" i="6"/>
  <c r="X510" i="6" s="1"/>
  <c r="AA509" i="6"/>
  <c r="U509" i="6"/>
  <c r="X509" i="6" s="1"/>
  <c r="AA508" i="6"/>
  <c r="U508" i="6"/>
  <c r="X508" i="6" s="1"/>
  <c r="AA507" i="6"/>
  <c r="U507" i="6"/>
  <c r="X507" i="6" s="1"/>
  <c r="AA506" i="6"/>
  <c r="U506" i="6"/>
  <c r="X506" i="6" s="1"/>
  <c r="AA505" i="6"/>
  <c r="U505" i="6"/>
  <c r="X505" i="6" s="1"/>
  <c r="AA504" i="6"/>
  <c r="U504" i="6"/>
  <c r="X504" i="6" s="1"/>
  <c r="AA503" i="6"/>
  <c r="V503" i="6"/>
  <c r="U503" i="6"/>
  <c r="X503" i="6" s="1"/>
  <c r="AA502" i="6"/>
  <c r="U502" i="6"/>
  <c r="X502" i="6" s="1"/>
  <c r="AA501" i="6"/>
  <c r="U501" i="6"/>
  <c r="X501" i="6" s="1"/>
  <c r="AA500" i="6"/>
  <c r="U500" i="6"/>
  <c r="X500" i="6" s="1"/>
  <c r="AA499" i="6"/>
  <c r="U499" i="6"/>
  <c r="X499" i="6" s="1"/>
  <c r="AA498" i="6"/>
  <c r="U498" i="6"/>
  <c r="X498" i="6" s="1"/>
  <c r="AA497" i="6"/>
  <c r="U497" i="6"/>
  <c r="X497" i="6" s="1"/>
  <c r="AA496" i="6"/>
  <c r="U496" i="6"/>
  <c r="X496" i="6" s="1"/>
  <c r="AA495" i="6"/>
  <c r="U495" i="6"/>
  <c r="X495" i="6" s="1"/>
  <c r="AA494" i="6"/>
  <c r="U494" i="6"/>
  <c r="X494" i="6" s="1"/>
  <c r="AA493" i="6"/>
  <c r="U493" i="6"/>
  <c r="X493" i="6" s="1"/>
  <c r="AA492" i="6"/>
  <c r="U492" i="6"/>
  <c r="X492" i="6" s="1"/>
  <c r="AA491" i="6"/>
  <c r="U491" i="6"/>
  <c r="X491" i="6" s="1"/>
  <c r="AA490" i="6"/>
  <c r="U490" i="6"/>
  <c r="X490" i="6" s="1"/>
  <c r="AA489" i="6"/>
  <c r="U489" i="6"/>
  <c r="X489" i="6" s="1"/>
  <c r="AA488" i="6"/>
  <c r="U488" i="6"/>
  <c r="X488" i="6" s="1"/>
  <c r="AA487" i="6"/>
  <c r="Z487" i="6"/>
  <c r="U487" i="6"/>
  <c r="X487" i="6" s="1"/>
  <c r="AA486" i="6"/>
  <c r="U486" i="6"/>
  <c r="X486" i="6" s="1"/>
  <c r="AA485" i="6"/>
  <c r="U485" i="6"/>
  <c r="X485" i="6" s="1"/>
  <c r="AA484" i="6"/>
  <c r="U484" i="6"/>
  <c r="X484" i="6" s="1"/>
  <c r="AA483" i="6"/>
  <c r="U483" i="6"/>
  <c r="X483" i="6" s="1"/>
  <c r="AA482" i="6"/>
  <c r="U482" i="6"/>
  <c r="X482" i="6" s="1"/>
  <c r="AA481" i="6"/>
  <c r="U481" i="6"/>
  <c r="X481" i="6" s="1"/>
  <c r="AA480" i="6"/>
  <c r="U480" i="6"/>
  <c r="X480" i="6" s="1"/>
  <c r="AA479" i="6"/>
  <c r="U479" i="6"/>
  <c r="X479" i="6" s="1"/>
  <c r="AA478" i="6"/>
  <c r="U478" i="6"/>
  <c r="X478" i="6" s="1"/>
  <c r="AA477" i="6"/>
  <c r="U477" i="6"/>
  <c r="X477" i="6" s="1"/>
  <c r="AA476" i="6"/>
  <c r="U476" i="6"/>
  <c r="X476" i="6" s="1"/>
  <c r="AA475" i="6"/>
  <c r="U475" i="6"/>
  <c r="X475" i="6" s="1"/>
  <c r="AA474" i="6"/>
  <c r="U474" i="6"/>
  <c r="X474" i="6" s="1"/>
  <c r="AA473" i="6"/>
  <c r="U473" i="6"/>
  <c r="X473" i="6" s="1"/>
  <c r="AA472" i="6"/>
  <c r="U472" i="6"/>
  <c r="X472" i="6" s="1"/>
  <c r="AA471" i="6"/>
  <c r="U471" i="6"/>
  <c r="X471" i="6" s="1"/>
  <c r="AA470" i="6"/>
  <c r="U470" i="6"/>
  <c r="X470" i="6" s="1"/>
  <c r="AA469" i="6"/>
  <c r="U469" i="6"/>
  <c r="X469" i="6" s="1"/>
  <c r="AA468" i="6"/>
  <c r="U468" i="6"/>
  <c r="X468" i="6" s="1"/>
  <c r="AA467" i="6"/>
  <c r="U467" i="6"/>
  <c r="X467" i="6" s="1"/>
  <c r="AA466" i="6"/>
  <c r="U466" i="6"/>
  <c r="X466" i="6" s="1"/>
  <c r="AA465" i="6"/>
  <c r="U465" i="6"/>
  <c r="X465" i="6" s="1"/>
  <c r="AA464" i="6"/>
  <c r="U464" i="6"/>
  <c r="X464" i="6" s="1"/>
  <c r="AA463" i="6"/>
  <c r="U463" i="6"/>
  <c r="X463" i="6" s="1"/>
  <c r="AA462" i="6"/>
  <c r="U462" i="6"/>
  <c r="X462" i="6" s="1"/>
  <c r="AA461" i="6"/>
  <c r="U461" i="6"/>
  <c r="X461" i="6" s="1"/>
  <c r="AA460" i="6"/>
  <c r="U460" i="6"/>
  <c r="X460" i="6" s="1"/>
  <c r="AA459" i="6"/>
  <c r="U459" i="6"/>
  <c r="X459" i="6" s="1"/>
  <c r="AA458" i="6"/>
  <c r="U458" i="6"/>
  <c r="X458" i="6" s="1"/>
  <c r="AA457" i="6"/>
  <c r="U457" i="6"/>
  <c r="X457" i="6" s="1"/>
  <c r="AA456" i="6"/>
  <c r="U456" i="6"/>
  <c r="X456" i="6" s="1"/>
  <c r="AA455" i="6"/>
  <c r="U455" i="6"/>
  <c r="X455" i="6" s="1"/>
  <c r="AA454" i="6"/>
  <c r="U454" i="6"/>
  <c r="X454" i="6" s="1"/>
  <c r="AA453" i="6"/>
  <c r="U453" i="6"/>
  <c r="X453" i="6" s="1"/>
  <c r="AA452" i="6"/>
  <c r="U452" i="6"/>
  <c r="X452" i="6" s="1"/>
  <c r="AA451" i="6"/>
  <c r="U451" i="6"/>
  <c r="X451" i="6" s="1"/>
  <c r="AA450" i="6"/>
  <c r="U450" i="6"/>
  <c r="X450" i="6" s="1"/>
  <c r="AA449" i="6"/>
  <c r="U449" i="6"/>
  <c r="X449" i="6" s="1"/>
  <c r="AA448" i="6"/>
  <c r="U448" i="6"/>
  <c r="X448" i="6" s="1"/>
  <c r="AA447" i="6"/>
  <c r="U447" i="6"/>
  <c r="X447" i="6" s="1"/>
  <c r="AA446" i="6"/>
  <c r="U446" i="6"/>
  <c r="X446" i="6" s="1"/>
  <c r="AA445" i="6"/>
  <c r="U445" i="6"/>
  <c r="X445" i="6" s="1"/>
  <c r="AA444" i="6"/>
  <c r="U444" i="6"/>
  <c r="X444" i="6" s="1"/>
  <c r="AA443" i="6"/>
  <c r="U443" i="6"/>
  <c r="X443" i="6" s="1"/>
  <c r="AA442" i="6"/>
  <c r="U442" i="6"/>
  <c r="X442" i="6" s="1"/>
  <c r="AA441" i="6"/>
  <c r="U441" i="6"/>
  <c r="X441" i="6" s="1"/>
  <c r="AA440" i="6"/>
  <c r="U440" i="6"/>
  <c r="X440" i="6" s="1"/>
  <c r="AA439" i="6"/>
  <c r="U439" i="6"/>
  <c r="AA438" i="6"/>
  <c r="U438" i="6"/>
  <c r="X438" i="6" s="1"/>
  <c r="AA437" i="6"/>
  <c r="U437" i="6"/>
  <c r="X437" i="6" s="1"/>
  <c r="AA436" i="6"/>
  <c r="U436" i="6"/>
  <c r="X436" i="6" s="1"/>
  <c r="AA435" i="6"/>
  <c r="U435" i="6"/>
  <c r="AA434" i="6"/>
  <c r="U434" i="6"/>
  <c r="X434" i="6" s="1"/>
  <c r="AA433" i="6"/>
  <c r="U433" i="6"/>
  <c r="X433" i="6" s="1"/>
  <c r="AA432" i="6"/>
  <c r="U432" i="6"/>
  <c r="X432" i="6" s="1"/>
  <c r="AA431" i="6"/>
  <c r="U431" i="6"/>
  <c r="X431" i="6" s="1"/>
  <c r="AA430" i="6"/>
  <c r="U430" i="6"/>
  <c r="X430" i="6" s="1"/>
  <c r="AA429" i="6"/>
  <c r="U429" i="6"/>
  <c r="X429" i="6" s="1"/>
  <c r="AA428" i="6"/>
  <c r="U428" i="6"/>
  <c r="X428" i="6" s="1"/>
  <c r="AA427" i="6"/>
  <c r="U427" i="6"/>
  <c r="X427" i="6" s="1"/>
  <c r="AA426" i="6"/>
  <c r="U426" i="6"/>
  <c r="X426" i="6" s="1"/>
  <c r="AA425" i="6"/>
  <c r="U425" i="6"/>
  <c r="X425" i="6" s="1"/>
  <c r="AA424" i="6"/>
  <c r="U424" i="6"/>
  <c r="X424" i="6" s="1"/>
  <c r="AA423" i="6"/>
  <c r="U423" i="6"/>
  <c r="AA422" i="6"/>
  <c r="U422" i="6"/>
  <c r="X422" i="6" s="1"/>
  <c r="AA421" i="6"/>
  <c r="U421" i="6"/>
  <c r="X421" i="6" s="1"/>
  <c r="AA420" i="6"/>
  <c r="U420" i="6"/>
  <c r="X420" i="6" s="1"/>
  <c r="AA419" i="6"/>
  <c r="U419" i="6"/>
  <c r="X419" i="6" s="1"/>
  <c r="AA418" i="6"/>
  <c r="U418" i="6"/>
  <c r="X418" i="6" s="1"/>
  <c r="AA417" i="6"/>
  <c r="U417" i="6"/>
  <c r="X417" i="6" s="1"/>
  <c r="AA416" i="6"/>
  <c r="U416" i="6"/>
  <c r="X416" i="6" s="1"/>
  <c r="AA415" i="6"/>
  <c r="U415" i="6"/>
  <c r="X415" i="6" s="1"/>
  <c r="AA414" i="6"/>
  <c r="U414" i="6"/>
  <c r="X414" i="6" s="1"/>
  <c r="AA413" i="6"/>
  <c r="U413" i="6"/>
  <c r="X413" i="6" s="1"/>
  <c r="AA412" i="6"/>
  <c r="U412" i="6"/>
  <c r="AA411" i="6"/>
  <c r="U411" i="6"/>
  <c r="AA410" i="6"/>
  <c r="U410" i="6"/>
  <c r="X410" i="6" s="1"/>
  <c r="AA409" i="6"/>
  <c r="U409" i="6"/>
  <c r="X409" i="6" s="1"/>
  <c r="AA408" i="6"/>
  <c r="U408" i="6"/>
  <c r="X408" i="6" s="1"/>
  <c r="AA407" i="6"/>
  <c r="U407" i="6"/>
  <c r="X407" i="6" s="1"/>
  <c r="AA406" i="6"/>
  <c r="U406" i="6"/>
  <c r="X406" i="6" s="1"/>
  <c r="AA405" i="6"/>
  <c r="U405" i="6"/>
  <c r="X405" i="6" s="1"/>
  <c r="AA404" i="6"/>
  <c r="U404" i="6"/>
  <c r="AA403" i="6"/>
  <c r="U403" i="6"/>
  <c r="X403" i="6" s="1"/>
  <c r="AA402" i="6"/>
  <c r="U402" i="6"/>
  <c r="X402" i="6" s="1"/>
  <c r="AA401" i="6"/>
  <c r="U401" i="6"/>
  <c r="X401" i="6" s="1"/>
  <c r="AA400" i="6"/>
  <c r="U400" i="6"/>
  <c r="X400" i="6" s="1"/>
  <c r="AA399" i="6"/>
  <c r="U399" i="6"/>
  <c r="X399" i="6" s="1"/>
  <c r="AA398" i="6"/>
  <c r="U398" i="6"/>
  <c r="X398" i="6" s="1"/>
  <c r="AA397" i="6"/>
  <c r="U397" i="6"/>
  <c r="X397" i="6" s="1"/>
  <c r="AA396" i="6"/>
  <c r="U396" i="6"/>
  <c r="X396" i="6" s="1"/>
  <c r="AA395" i="6"/>
  <c r="U395" i="6"/>
  <c r="AA394" i="6"/>
  <c r="U394" i="6"/>
  <c r="X394" i="6" s="1"/>
  <c r="AA393" i="6"/>
  <c r="U393" i="6"/>
  <c r="AA392" i="6"/>
  <c r="U392" i="6"/>
  <c r="X392" i="6" s="1"/>
  <c r="AA391" i="6"/>
  <c r="U391" i="6"/>
  <c r="AA390" i="6"/>
  <c r="U390" i="6"/>
  <c r="X390" i="6" s="1"/>
  <c r="AA389" i="6"/>
  <c r="U389" i="6"/>
  <c r="AA388" i="6"/>
  <c r="U388" i="6"/>
  <c r="X388" i="6" s="1"/>
  <c r="AA387" i="6"/>
  <c r="U387" i="6"/>
  <c r="X387" i="6" s="1"/>
  <c r="AA386" i="6"/>
  <c r="U386" i="6"/>
  <c r="X386" i="6" s="1"/>
  <c r="AA385" i="6"/>
  <c r="U385" i="6"/>
  <c r="X385" i="6" s="1"/>
  <c r="AA384" i="6"/>
  <c r="U384" i="6"/>
  <c r="X384" i="6" s="1"/>
  <c r="AA383" i="6"/>
  <c r="U383" i="6"/>
  <c r="X383" i="6" s="1"/>
  <c r="AA382" i="6"/>
  <c r="U382" i="6"/>
  <c r="X382" i="6" s="1"/>
  <c r="AA381" i="6"/>
  <c r="U381" i="6"/>
  <c r="X381" i="6" s="1"/>
  <c r="AA380" i="6"/>
  <c r="U380" i="6"/>
  <c r="X380" i="6" s="1"/>
  <c r="AA379" i="6"/>
  <c r="U379" i="6"/>
  <c r="X379" i="6" s="1"/>
  <c r="AA378" i="6"/>
  <c r="U378" i="6"/>
  <c r="X378" i="6" s="1"/>
  <c r="AA377" i="6"/>
  <c r="U377" i="6"/>
  <c r="X377" i="6" s="1"/>
  <c r="AA376" i="6"/>
  <c r="U376" i="6"/>
  <c r="X376" i="6" s="1"/>
  <c r="AA375" i="6"/>
  <c r="U375" i="6"/>
  <c r="X375" i="6" s="1"/>
  <c r="AA374" i="6"/>
  <c r="U374" i="6"/>
  <c r="X374" i="6" s="1"/>
  <c r="AA373" i="6"/>
  <c r="U373" i="6"/>
  <c r="AA372" i="6"/>
  <c r="U372" i="6"/>
  <c r="X372" i="6" s="1"/>
  <c r="AA371" i="6"/>
  <c r="U371" i="6"/>
  <c r="AA370" i="6"/>
  <c r="U370" i="6"/>
  <c r="X370" i="6" s="1"/>
  <c r="AA369" i="6"/>
  <c r="U369" i="6"/>
  <c r="X369" i="6" s="1"/>
  <c r="AA368" i="6"/>
  <c r="U368" i="6"/>
  <c r="X368" i="6" s="1"/>
  <c r="AA367" i="6"/>
  <c r="U367" i="6"/>
  <c r="X367" i="6" s="1"/>
  <c r="AA366" i="6"/>
  <c r="U366" i="6"/>
  <c r="X366" i="6" s="1"/>
  <c r="AA365" i="6"/>
  <c r="U365" i="6"/>
  <c r="X365" i="6" s="1"/>
  <c r="AA364" i="6"/>
  <c r="U364" i="6"/>
  <c r="X364" i="6" s="1"/>
  <c r="AA363" i="6"/>
  <c r="U363" i="6"/>
  <c r="AA362" i="6"/>
  <c r="U362" i="6"/>
  <c r="X362" i="6" s="1"/>
  <c r="AA361" i="6"/>
  <c r="U361" i="6"/>
  <c r="X361" i="6" s="1"/>
  <c r="AA360" i="6"/>
  <c r="U360" i="6"/>
  <c r="X360" i="6" s="1"/>
  <c r="AA359" i="6"/>
  <c r="U359" i="6"/>
  <c r="X359" i="6" s="1"/>
  <c r="AA358" i="6"/>
  <c r="U358" i="6"/>
  <c r="X358" i="6" s="1"/>
  <c r="AA357" i="6"/>
  <c r="U357" i="6"/>
  <c r="X357" i="6" s="1"/>
  <c r="AA356" i="6"/>
  <c r="U356" i="6"/>
  <c r="X356" i="6" s="1"/>
  <c r="AA355" i="6"/>
  <c r="U355" i="6"/>
  <c r="AA354" i="6"/>
  <c r="U354" i="6"/>
  <c r="X354" i="6" s="1"/>
  <c r="AA353" i="6"/>
  <c r="U353" i="6"/>
  <c r="X353" i="6" s="1"/>
  <c r="AA352" i="6"/>
  <c r="U352" i="6"/>
  <c r="X352" i="6" s="1"/>
  <c r="AA351" i="6"/>
  <c r="U351" i="6"/>
  <c r="AA350" i="6"/>
  <c r="U350" i="6"/>
  <c r="X350" i="6" s="1"/>
  <c r="AA349" i="6"/>
  <c r="U349" i="6"/>
  <c r="X349" i="6" s="1"/>
  <c r="AA348" i="6"/>
  <c r="U348" i="6"/>
  <c r="X348" i="6" s="1"/>
  <c r="AA347" i="6"/>
  <c r="U347" i="6"/>
  <c r="AA346" i="6"/>
  <c r="U346" i="6"/>
  <c r="X346" i="6" s="1"/>
  <c r="AA345" i="6"/>
  <c r="U345" i="6"/>
  <c r="AA344" i="6"/>
  <c r="U344" i="6"/>
  <c r="X344" i="6" s="1"/>
  <c r="AA343" i="6"/>
  <c r="U343" i="6"/>
  <c r="X343" i="6" s="1"/>
  <c r="AA342" i="6"/>
  <c r="U342" i="6"/>
  <c r="X342" i="6" s="1"/>
  <c r="AA341" i="6"/>
  <c r="U341" i="6"/>
  <c r="AA340" i="6"/>
  <c r="U340" i="6"/>
  <c r="X340" i="6" s="1"/>
  <c r="AA339" i="6"/>
  <c r="U339" i="6"/>
  <c r="AA338" i="6"/>
  <c r="U338" i="6"/>
  <c r="X338" i="6" s="1"/>
  <c r="AA337" i="6"/>
  <c r="U337" i="6"/>
  <c r="X337" i="6" s="1"/>
  <c r="AA336" i="6"/>
  <c r="U336" i="6"/>
  <c r="X336" i="6" s="1"/>
  <c r="AA335" i="6"/>
  <c r="U335" i="6"/>
  <c r="X335" i="6" s="1"/>
  <c r="AA334" i="6"/>
  <c r="U334" i="6"/>
  <c r="X334" i="6" s="1"/>
  <c r="AA333" i="6"/>
  <c r="U333" i="6"/>
  <c r="X333" i="6" s="1"/>
  <c r="AA332" i="6"/>
  <c r="U332" i="6"/>
  <c r="X332" i="6" s="1"/>
  <c r="AA331" i="6"/>
  <c r="U331" i="6"/>
  <c r="AA330" i="6"/>
  <c r="U330" i="6"/>
  <c r="X330" i="6" s="1"/>
  <c r="AA329" i="6"/>
  <c r="U329" i="6"/>
  <c r="X329" i="6" s="1"/>
  <c r="AA328" i="6"/>
  <c r="U328" i="6"/>
  <c r="X328" i="6" s="1"/>
  <c r="AA327" i="6"/>
  <c r="U327" i="6"/>
  <c r="X327" i="6" s="1"/>
  <c r="AA326" i="6"/>
  <c r="U326" i="6"/>
  <c r="X326" i="6" s="1"/>
  <c r="AA325" i="6"/>
  <c r="U325" i="6"/>
  <c r="X325" i="6" s="1"/>
  <c r="AA324" i="6"/>
  <c r="U324" i="6"/>
  <c r="X324" i="6" s="1"/>
  <c r="AA323" i="6"/>
  <c r="U323" i="6"/>
  <c r="AA322" i="6"/>
  <c r="U322" i="6"/>
  <c r="X322" i="6" s="1"/>
  <c r="AA321" i="6"/>
  <c r="U321" i="6"/>
  <c r="AA320" i="6"/>
  <c r="U320" i="6"/>
  <c r="X320" i="6" s="1"/>
  <c r="AA319" i="6"/>
  <c r="U319" i="6"/>
  <c r="X319" i="6" s="1"/>
  <c r="AA318" i="6"/>
  <c r="U318" i="6"/>
  <c r="X318" i="6" s="1"/>
  <c r="AA317" i="6"/>
  <c r="U317" i="6"/>
  <c r="X317" i="6" s="1"/>
  <c r="AA316" i="6"/>
  <c r="U316" i="6"/>
  <c r="X316" i="6" s="1"/>
  <c r="AA315" i="6"/>
  <c r="U315" i="6"/>
  <c r="AA314" i="6"/>
  <c r="U314" i="6"/>
  <c r="X314" i="6" s="1"/>
  <c r="AA313" i="6"/>
  <c r="U313" i="6"/>
  <c r="AA312" i="6"/>
  <c r="U312" i="6"/>
  <c r="X312" i="6" s="1"/>
  <c r="AA311" i="6"/>
  <c r="U311" i="6"/>
  <c r="X311" i="6" s="1"/>
  <c r="AA310" i="6"/>
  <c r="U310" i="6"/>
  <c r="X310" i="6" s="1"/>
  <c r="AA309" i="6"/>
  <c r="U309" i="6"/>
  <c r="X309" i="6" s="1"/>
  <c r="AA308" i="6"/>
  <c r="U308" i="6"/>
  <c r="X308" i="6" s="1"/>
  <c r="AA307" i="6"/>
  <c r="U307" i="6"/>
  <c r="X307" i="6" s="1"/>
  <c r="AA306" i="6"/>
  <c r="U306" i="6"/>
  <c r="X306" i="6" s="1"/>
  <c r="AA305" i="6"/>
  <c r="U305" i="6"/>
  <c r="X305" i="6" s="1"/>
  <c r="AA304" i="6"/>
  <c r="U304" i="6"/>
  <c r="X304" i="6" s="1"/>
  <c r="AA303" i="6"/>
  <c r="U303" i="6"/>
  <c r="AA302" i="6"/>
  <c r="U302" i="6"/>
  <c r="X302" i="6" s="1"/>
  <c r="AA301" i="6"/>
  <c r="U301" i="6"/>
  <c r="X301" i="6" s="1"/>
  <c r="AA300" i="6"/>
  <c r="U300" i="6"/>
  <c r="X300" i="6" s="1"/>
  <c r="AA299" i="6"/>
  <c r="U299" i="6"/>
  <c r="X299" i="6" s="1"/>
  <c r="AA298" i="6"/>
  <c r="U298" i="6"/>
  <c r="X298" i="6" s="1"/>
  <c r="AA297" i="6"/>
  <c r="U297" i="6"/>
  <c r="X297" i="6" s="1"/>
  <c r="AA296" i="6"/>
  <c r="U296" i="6"/>
  <c r="X296" i="6" s="1"/>
  <c r="AA295" i="6"/>
  <c r="U295" i="6"/>
  <c r="X295" i="6" s="1"/>
  <c r="AA294" i="6"/>
  <c r="U294" i="6"/>
  <c r="X294" i="6" s="1"/>
  <c r="AA293" i="6"/>
  <c r="U293" i="6"/>
  <c r="X293" i="6" s="1"/>
  <c r="AA292" i="6"/>
  <c r="U292" i="6"/>
  <c r="X292" i="6" s="1"/>
  <c r="AA291" i="6"/>
  <c r="U291" i="6"/>
  <c r="AA290" i="6"/>
  <c r="U290" i="6"/>
  <c r="X290" i="6" s="1"/>
  <c r="AA289" i="6"/>
  <c r="U289" i="6"/>
  <c r="X289" i="6" s="1"/>
  <c r="AA288" i="6"/>
  <c r="U288" i="6"/>
  <c r="X288" i="6" s="1"/>
  <c r="AA287" i="6"/>
  <c r="U287" i="6"/>
  <c r="X287" i="6" s="1"/>
  <c r="AA286" i="6"/>
  <c r="U286" i="6"/>
  <c r="X286" i="6" s="1"/>
  <c r="AA285" i="6"/>
  <c r="U285" i="6"/>
  <c r="AA284" i="6"/>
  <c r="U284" i="6"/>
  <c r="X284" i="6" s="1"/>
  <c r="AA283" i="6"/>
  <c r="U283" i="6"/>
  <c r="X283" i="6" s="1"/>
  <c r="AA282" i="6"/>
  <c r="U282" i="6"/>
  <c r="X282" i="6" s="1"/>
  <c r="AA281" i="6"/>
  <c r="U281" i="6"/>
  <c r="AA280" i="6"/>
  <c r="U280" i="6"/>
  <c r="X280" i="6" s="1"/>
  <c r="AA279" i="6"/>
  <c r="U279" i="6"/>
  <c r="AA278" i="6"/>
  <c r="U278" i="6"/>
  <c r="X278" i="6" s="1"/>
  <c r="AA277" i="6"/>
  <c r="U277" i="6"/>
  <c r="X277" i="6" s="1"/>
  <c r="AA276" i="6"/>
  <c r="U276" i="6"/>
  <c r="X276" i="6" s="1"/>
  <c r="AA275" i="6"/>
  <c r="U275" i="6"/>
  <c r="AA274" i="6"/>
  <c r="U274" i="6"/>
  <c r="X274" i="6" s="1"/>
  <c r="AA273" i="6"/>
  <c r="U273" i="6"/>
  <c r="X273" i="6" s="1"/>
  <c r="AA272" i="6"/>
  <c r="U272" i="6"/>
  <c r="X272" i="6" s="1"/>
  <c r="AA271" i="6"/>
  <c r="U271" i="6"/>
  <c r="AA270" i="6"/>
  <c r="U270" i="6"/>
  <c r="X270" i="6" s="1"/>
  <c r="AA269" i="6"/>
  <c r="U269" i="6"/>
  <c r="AA268" i="6"/>
  <c r="U268" i="6"/>
  <c r="X268" i="6" s="1"/>
  <c r="AA267" i="6"/>
  <c r="U267" i="6"/>
  <c r="AA266" i="6"/>
  <c r="U266" i="6"/>
  <c r="X266" i="6" s="1"/>
  <c r="AA265" i="6"/>
  <c r="U265" i="6"/>
  <c r="X265" i="6" s="1"/>
  <c r="AA264" i="6"/>
  <c r="U264" i="6"/>
  <c r="X264" i="6" s="1"/>
  <c r="AA263" i="6"/>
  <c r="U263" i="6"/>
  <c r="X263" i="6" s="1"/>
  <c r="AA262" i="6"/>
  <c r="U262" i="6"/>
  <c r="X262" i="6" s="1"/>
  <c r="AA261" i="6"/>
  <c r="U261" i="6"/>
  <c r="AA260" i="6"/>
  <c r="U260" i="6"/>
  <c r="X260" i="6" s="1"/>
  <c r="AA259" i="6"/>
  <c r="U259" i="6"/>
  <c r="X259" i="6" s="1"/>
  <c r="AA258" i="6"/>
  <c r="U258" i="6"/>
  <c r="X258" i="6" s="1"/>
  <c r="AA257" i="6"/>
  <c r="U257" i="6"/>
  <c r="X257" i="6" s="1"/>
  <c r="AA256" i="6"/>
  <c r="U256" i="6"/>
  <c r="X256" i="6" s="1"/>
  <c r="AA255" i="6"/>
  <c r="U255" i="6"/>
  <c r="AA254" i="6"/>
  <c r="U254" i="6"/>
  <c r="X254" i="6" s="1"/>
  <c r="AA253" i="6"/>
  <c r="U253" i="6"/>
  <c r="X253" i="6" s="1"/>
  <c r="AA252" i="6"/>
  <c r="U252" i="6"/>
  <c r="X252" i="6" s="1"/>
  <c r="AA251" i="6"/>
  <c r="U251" i="6"/>
  <c r="X251" i="6" s="1"/>
  <c r="AA250" i="6"/>
  <c r="U250" i="6"/>
  <c r="X250" i="6" s="1"/>
  <c r="AA249" i="6"/>
  <c r="U249" i="6"/>
  <c r="X249" i="6" s="1"/>
  <c r="AA248" i="6"/>
  <c r="U248" i="6"/>
  <c r="X248" i="6" s="1"/>
  <c r="AA247" i="6"/>
  <c r="U247" i="6"/>
  <c r="X247" i="6" s="1"/>
  <c r="AA246" i="6"/>
  <c r="U246" i="6"/>
  <c r="X246" i="6" s="1"/>
  <c r="AA245" i="6"/>
  <c r="U245" i="6"/>
  <c r="X245" i="6" s="1"/>
  <c r="AA244" i="6"/>
  <c r="U244" i="6"/>
  <c r="X244" i="6" s="1"/>
  <c r="AA243" i="6"/>
  <c r="U243" i="6"/>
  <c r="AA242" i="6"/>
  <c r="U242" i="6"/>
  <c r="AA241" i="6"/>
  <c r="U241" i="6"/>
  <c r="AA240" i="6"/>
  <c r="U240" i="6"/>
  <c r="X240" i="6" s="1"/>
  <c r="AA239" i="6"/>
  <c r="U239" i="6"/>
  <c r="X239" i="6" s="1"/>
  <c r="AA238" i="6"/>
  <c r="U238" i="6"/>
  <c r="X238" i="6" s="1"/>
  <c r="AA237" i="6"/>
  <c r="U237" i="6"/>
  <c r="X237" i="6" s="1"/>
  <c r="AA236" i="6"/>
  <c r="U236" i="6"/>
  <c r="X236" i="6" s="1"/>
  <c r="AA235" i="6"/>
  <c r="U235" i="6"/>
  <c r="AA234" i="6"/>
  <c r="U234" i="6"/>
  <c r="AA233" i="6"/>
  <c r="U233" i="6"/>
  <c r="AA232" i="6"/>
  <c r="U232" i="6"/>
  <c r="X232" i="6" s="1"/>
  <c r="AA231" i="6"/>
  <c r="U231" i="6"/>
  <c r="X231" i="6" s="1"/>
  <c r="AA230" i="6"/>
  <c r="U230" i="6"/>
  <c r="X230" i="6" s="1"/>
  <c r="AA229" i="6"/>
  <c r="U229" i="6"/>
  <c r="X229" i="6" s="1"/>
  <c r="AA228" i="6"/>
  <c r="U228" i="6"/>
  <c r="X228" i="6" s="1"/>
  <c r="AA227" i="6"/>
  <c r="U227" i="6"/>
  <c r="X227" i="6" s="1"/>
  <c r="AA226" i="6"/>
  <c r="U226" i="6"/>
  <c r="X226" i="6" s="1"/>
  <c r="AA225" i="6"/>
  <c r="U225" i="6"/>
  <c r="X225" i="6" s="1"/>
  <c r="AA224" i="6"/>
  <c r="U224" i="6"/>
  <c r="X224" i="6" s="1"/>
  <c r="AA223" i="6"/>
  <c r="U223" i="6"/>
  <c r="X223" i="6" s="1"/>
  <c r="AA222" i="6"/>
  <c r="U222" i="6"/>
  <c r="X222" i="6" s="1"/>
  <c r="AA221" i="6"/>
  <c r="U221" i="6"/>
  <c r="X221" i="6" s="1"/>
  <c r="AA220" i="6"/>
  <c r="U220" i="6"/>
  <c r="X220" i="6" s="1"/>
  <c r="AA219" i="6"/>
  <c r="U219" i="6"/>
  <c r="X219" i="6" s="1"/>
  <c r="AA218" i="6"/>
  <c r="U218" i="6"/>
  <c r="AA217" i="6"/>
  <c r="U217" i="6"/>
  <c r="AA216" i="6"/>
  <c r="U216" i="6"/>
  <c r="X216" i="6" s="1"/>
  <c r="AA215" i="6"/>
  <c r="U215" i="6"/>
  <c r="AA214" i="6"/>
  <c r="U214" i="6"/>
  <c r="X214" i="6" s="1"/>
  <c r="AA213" i="6"/>
  <c r="U213" i="6"/>
  <c r="X213" i="6" s="1"/>
  <c r="AA212" i="6"/>
  <c r="U212" i="6"/>
  <c r="X212" i="6" s="1"/>
  <c r="AA211" i="6"/>
  <c r="U211" i="6"/>
  <c r="AA210" i="6"/>
  <c r="U210" i="6"/>
  <c r="X210" i="6" s="1"/>
  <c r="AA209" i="6"/>
  <c r="U209" i="6"/>
  <c r="X209" i="6" s="1"/>
  <c r="AA208" i="6"/>
  <c r="U208" i="6"/>
  <c r="X208" i="6" s="1"/>
  <c r="AA207" i="6"/>
  <c r="U207" i="6"/>
  <c r="X207" i="6" s="1"/>
  <c r="AA206" i="6"/>
  <c r="U206" i="6"/>
  <c r="X206" i="6" s="1"/>
  <c r="AA205" i="6"/>
  <c r="U205" i="6"/>
  <c r="AA204" i="6"/>
  <c r="U204" i="6"/>
  <c r="X204" i="6" s="1"/>
  <c r="AA203" i="6"/>
  <c r="U203" i="6"/>
  <c r="X203" i="6" s="1"/>
  <c r="AA202" i="6"/>
  <c r="U202" i="6"/>
  <c r="X202" i="6" s="1"/>
  <c r="AA201" i="6"/>
  <c r="U201" i="6"/>
  <c r="X201" i="6" s="1"/>
  <c r="AA200" i="6"/>
  <c r="U200" i="6"/>
  <c r="X200" i="6" s="1"/>
  <c r="AA199" i="6"/>
  <c r="U199" i="6"/>
  <c r="AA198" i="6"/>
  <c r="U198" i="6"/>
  <c r="X198" i="6" s="1"/>
  <c r="AA197" i="6"/>
  <c r="U197" i="6"/>
  <c r="AA196" i="6"/>
  <c r="U196" i="6"/>
  <c r="X196" i="6" s="1"/>
  <c r="AA195" i="6"/>
  <c r="U195" i="6"/>
  <c r="X195" i="6" s="1"/>
  <c r="AA194" i="6"/>
  <c r="U194" i="6"/>
  <c r="X194" i="6" s="1"/>
  <c r="AA193" i="6"/>
  <c r="U193" i="6"/>
  <c r="X193" i="6" s="1"/>
  <c r="AA192" i="6"/>
  <c r="U192" i="6"/>
  <c r="X192" i="6" s="1"/>
  <c r="AA191" i="6"/>
  <c r="U191" i="6"/>
  <c r="AA190" i="6"/>
  <c r="U190" i="6"/>
  <c r="X190" i="6" s="1"/>
  <c r="AA189" i="6"/>
  <c r="U189" i="6"/>
  <c r="AA188" i="6"/>
  <c r="U188" i="6"/>
  <c r="X188" i="6" s="1"/>
  <c r="AA187" i="6"/>
  <c r="U187" i="6"/>
  <c r="AA186" i="6"/>
  <c r="U186" i="6"/>
  <c r="X186" i="6" s="1"/>
  <c r="AA185" i="6"/>
  <c r="U185" i="6"/>
  <c r="X185" i="6" s="1"/>
  <c r="AA184" i="6"/>
  <c r="U184" i="6"/>
  <c r="X184" i="6" s="1"/>
  <c r="AA183" i="6"/>
  <c r="U183" i="6"/>
  <c r="AA182" i="6"/>
  <c r="U182" i="6"/>
  <c r="X182" i="6" s="1"/>
  <c r="AA181" i="6"/>
  <c r="U181" i="6"/>
  <c r="AA180" i="6"/>
  <c r="U180" i="6"/>
  <c r="X180" i="6" s="1"/>
  <c r="AA179" i="6"/>
  <c r="U179" i="6"/>
  <c r="AA178" i="6"/>
  <c r="U178" i="6"/>
  <c r="X178" i="6" s="1"/>
  <c r="AA177" i="6"/>
  <c r="U177" i="6"/>
  <c r="X177" i="6" s="1"/>
  <c r="AA176" i="6"/>
  <c r="U176" i="6"/>
  <c r="X176" i="6" s="1"/>
  <c r="AA175" i="6"/>
  <c r="U175" i="6"/>
  <c r="X175" i="6" s="1"/>
  <c r="AA174" i="6"/>
  <c r="U174" i="6"/>
  <c r="X174" i="6" s="1"/>
  <c r="AA173" i="6"/>
  <c r="U173" i="6"/>
  <c r="AA172" i="6"/>
  <c r="U172" i="6"/>
  <c r="X172" i="6" s="1"/>
  <c r="AA171" i="6"/>
  <c r="U171" i="6"/>
  <c r="X171" i="6" s="1"/>
  <c r="AA170" i="6"/>
  <c r="U170" i="6"/>
  <c r="X170" i="6" s="1"/>
  <c r="AA169" i="6"/>
  <c r="U169" i="6"/>
  <c r="X169" i="6" s="1"/>
  <c r="AA168" i="6"/>
  <c r="U168" i="6"/>
  <c r="X168" i="6" s="1"/>
  <c r="AA167" i="6"/>
  <c r="U167" i="6"/>
  <c r="X167" i="6" s="1"/>
  <c r="AA166" i="6"/>
  <c r="U166" i="6"/>
  <c r="X166" i="6" s="1"/>
  <c r="AA165" i="6"/>
  <c r="U165" i="6"/>
  <c r="AA164" i="6"/>
  <c r="U164" i="6"/>
  <c r="X164" i="6" s="1"/>
  <c r="AA163" i="6"/>
  <c r="U163" i="6"/>
  <c r="X163" i="6" s="1"/>
  <c r="AA162" i="6"/>
  <c r="U162" i="6"/>
  <c r="X162" i="6" s="1"/>
  <c r="AA161" i="6"/>
  <c r="U161" i="6"/>
  <c r="X161" i="6" s="1"/>
  <c r="AA160" i="6"/>
  <c r="U160" i="6"/>
  <c r="X160" i="6" s="1"/>
  <c r="AA159" i="6"/>
  <c r="U159" i="6"/>
  <c r="X159" i="6" s="1"/>
  <c r="AA158" i="6"/>
  <c r="U158" i="6"/>
  <c r="X158" i="6" s="1"/>
  <c r="AA157" i="6"/>
  <c r="U157" i="6"/>
  <c r="X157" i="6" s="1"/>
  <c r="AA156" i="6"/>
  <c r="U156" i="6"/>
  <c r="X156" i="6" s="1"/>
  <c r="AA155" i="6"/>
  <c r="U155" i="6"/>
  <c r="X155" i="6" s="1"/>
  <c r="AA154" i="6"/>
  <c r="U154" i="6"/>
  <c r="X154" i="6" s="1"/>
  <c r="AA153" i="6"/>
  <c r="U153" i="6"/>
  <c r="X153" i="6" s="1"/>
  <c r="AA152" i="6"/>
  <c r="U152" i="6"/>
  <c r="X152" i="6" s="1"/>
  <c r="AA151" i="6"/>
  <c r="U151" i="6"/>
  <c r="X151" i="6" s="1"/>
  <c r="AA150" i="6"/>
  <c r="U150" i="6"/>
  <c r="X150" i="6" s="1"/>
  <c r="AA149" i="6"/>
  <c r="U149" i="6"/>
  <c r="X149" i="6" s="1"/>
  <c r="AA148" i="6"/>
  <c r="U148" i="6"/>
  <c r="X148" i="6" s="1"/>
  <c r="AA147" i="6"/>
  <c r="U147" i="6"/>
  <c r="X147" i="6" s="1"/>
  <c r="AA146" i="6"/>
  <c r="U146" i="6"/>
  <c r="X146" i="6" s="1"/>
  <c r="AA145" i="6"/>
  <c r="U145" i="6"/>
  <c r="X145" i="6" s="1"/>
  <c r="AA144" i="6"/>
  <c r="U144" i="6"/>
  <c r="X144" i="6" s="1"/>
  <c r="AA143" i="6"/>
  <c r="U143" i="6"/>
  <c r="X143" i="6" s="1"/>
  <c r="AA142" i="6"/>
  <c r="U142" i="6"/>
  <c r="X142" i="6" s="1"/>
  <c r="AA141" i="6"/>
  <c r="U141" i="6"/>
  <c r="X141" i="6" s="1"/>
  <c r="AA140" i="6"/>
  <c r="U140" i="6"/>
  <c r="X140" i="6" s="1"/>
  <c r="AA139" i="6"/>
  <c r="U139" i="6"/>
  <c r="X139" i="6" s="1"/>
  <c r="AA138" i="6"/>
  <c r="U138" i="6"/>
  <c r="X138" i="6" s="1"/>
  <c r="AA137" i="6"/>
  <c r="U137" i="6"/>
  <c r="X137" i="6" s="1"/>
  <c r="AA136" i="6"/>
  <c r="U136" i="6"/>
  <c r="X136" i="6" s="1"/>
  <c r="AA135" i="6"/>
  <c r="U135" i="6"/>
  <c r="X135" i="6" s="1"/>
  <c r="AA134" i="6"/>
  <c r="U134" i="6"/>
  <c r="X134" i="6" s="1"/>
  <c r="AA133" i="6"/>
  <c r="U133" i="6"/>
  <c r="X133" i="6" s="1"/>
  <c r="AA132" i="6"/>
  <c r="U132" i="6"/>
  <c r="X132" i="6" s="1"/>
  <c r="AA131" i="6"/>
  <c r="U131" i="6"/>
  <c r="X131" i="6" s="1"/>
  <c r="AA130" i="6"/>
  <c r="U130" i="6"/>
  <c r="X130" i="6" s="1"/>
  <c r="AA129" i="6"/>
  <c r="U129" i="6"/>
  <c r="X129" i="6" s="1"/>
  <c r="AA128" i="6"/>
  <c r="U128" i="6"/>
  <c r="X128" i="6" s="1"/>
  <c r="AA127" i="6"/>
  <c r="U127" i="6"/>
  <c r="X127" i="6" s="1"/>
  <c r="AA126" i="6"/>
  <c r="U126" i="6"/>
  <c r="X126" i="6" s="1"/>
  <c r="AA125" i="6"/>
  <c r="U125" i="6"/>
  <c r="X125" i="6" s="1"/>
  <c r="AA124" i="6"/>
  <c r="U124" i="6"/>
  <c r="X124" i="6" s="1"/>
  <c r="AA123" i="6"/>
  <c r="U123" i="6"/>
  <c r="X123" i="6" s="1"/>
  <c r="AA122" i="6"/>
  <c r="U122" i="6"/>
  <c r="X122" i="6" s="1"/>
  <c r="AA121" i="6"/>
  <c r="U121" i="6"/>
  <c r="X121" i="6" s="1"/>
  <c r="AA120" i="6"/>
  <c r="U120" i="6"/>
  <c r="X120" i="6" s="1"/>
  <c r="AA119" i="6"/>
  <c r="U119" i="6"/>
  <c r="X119" i="6" s="1"/>
  <c r="AA118" i="6"/>
  <c r="U118" i="6"/>
  <c r="X118" i="6" s="1"/>
  <c r="AA117" i="6"/>
  <c r="U117" i="6"/>
  <c r="X117" i="6" s="1"/>
  <c r="AA116" i="6"/>
  <c r="U116" i="6"/>
  <c r="X116" i="6" s="1"/>
  <c r="AA115" i="6"/>
  <c r="U115" i="6"/>
  <c r="X115" i="6" s="1"/>
  <c r="AA114" i="6"/>
  <c r="U114" i="6"/>
  <c r="X114" i="6" s="1"/>
  <c r="AA113" i="6"/>
  <c r="U113" i="6"/>
  <c r="X113" i="6" s="1"/>
  <c r="AA112" i="6"/>
  <c r="U112" i="6"/>
  <c r="X112" i="6" s="1"/>
  <c r="AA111" i="6"/>
  <c r="U111" i="6"/>
  <c r="X111" i="6" s="1"/>
  <c r="AA110" i="6"/>
  <c r="U110" i="6"/>
  <c r="X110" i="6" s="1"/>
  <c r="AA109" i="6"/>
  <c r="U109" i="6"/>
  <c r="X109" i="6" s="1"/>
  <c r="AA108" i="6"/>
  <c r="U108" i="6"/>
  <c r="X108" i="6" s="1"/>
  <c r="AA107" i="6"/>
  <c r="U107" i="6"/>
  <c r="X107" i="6" s="1"/>
  <c r="AA106" i="6"/>
  <c r="U106" i="6"/>
  <c r="X106" i="6" s="1"/>
  <c r="AA105" i="6"/>
  <c r="U105" i="6"/>
  <c r="X105" i="6" s="1"/>
  <c r="AA104" i="6"/>
  <c r="U104" i="6"/>
  <c r="X104" i="6" s="1"/>
  <c r="AA103" i="6"/>
  <c r="U103" i="6"/>
  <c r="X103" i="6" s="1"/>
  <c r="AA102" i="6"/>
  <c r="U102" i="6"/>
  <c r="X102" i="6" s="1"/>
  <c r="AA101" i="6"/>
  <c r="U101" i="6"/>
  <c r="X101" i="6" s="1"/>
  <c r="AA100" i="6"/>
  <c r="U100" i="6"/>
  <c r="X100" i="6" s="1"/>
  <c r="AA99" i="6"/>
  <c r="U99" i="6"/>
  <c r="X99" i="6" s="1"/>
  <c r="AA98" i="6"/>
  <c r="U98" i="6"/>
  <c r="X98" i="6" s="1"/>
  <c r="AA97" i="6"/>
  <c r="U97" i="6"/>
  <c r="X97" i="6" s="1"/>
  <c r="AA96" i="6"/>
  <c r="U96" i="6"/>
  <c r="X96" i="6" s="1"/>
  <c r="AA95" i="6"/>
  <c r="U95" i="6"/>
  <c r="X95" i="6" s="1"/>
  <c r="AA94" i="6"/>
  <c r="U94" i="6"/>
  <c r="X94" i="6" s="1"/>
  <c r="AA93" i="6"/>
  <c r="U93" i="6"/>
  <c r="X93" i="6" s="1"/>
  <c r="AA92" i="6"/>
  <c r="U92" i="6"/>
  <c r="X92" i="6" s="1"/>
  <c r="AA91" i="6"/>
  <c r="U91" i="6"/>
  <c r="X91" i="6" s="1"/>
  <c r="AA90" i="6"/>
  <c r="U90" i="6"/>
  <c r="X90" i="6" s="1"/>
  <c r="AA89" i="6"/>
  <c r="U89" i="6"/>
  <c r="X89" i="6" s="1"/>
  <c r="AA88" i="6"/>
  <c r="U88" i="6"/>
  <c r="X88" i="6" s="1"/>
  <c r="AA87" i="6"/>
  <c r="U87" i="6"/>
  <c r="X87" i="6" s="1"/>
  <c r="AA86" i="6"/>
  <c r="U86" i="6"/>
  <c r="X86" i="6" s="1"/>
  <c r="AA85" i="6"/>
  <c r="U85" i="6"/>
  <c r="X85" i="6" s="1"/>
  <c r="AA84" i="6"/>
  <c r="U84" i="6"/>
  <c r="AA83" i="6"/>
  <c r="U83" i="6"/>
  <c r="X83" i="6" s="1"/>
  <c r="AA82" i="6"/>
  <c r="U82" i="6"/>
  <c r="X82" i="6" s="1"/>
  <c r="AA81" i="6"/>
  <c r="U81" i="6"/>
  <c r="X81" i="6" s="1"/>
  <c r="AA80" i="6"/>
  <c r="U80" i="6"/>
  <c r="AA79" i="6"/>
  <c r="U79" i="6"/>
  <c r="X79" i="6" s="1"/>
  <c r="AA78" i="6"/>
  <c r="U78" i="6"/>
  <c r="X78" i="6" s="1"/>
  <c r="AA77" i="6"/>
  <c r="U77" i="6"/>
  <c r="X77" i="6" s="1"/>
  <c r="AA76" i="6"/>
  <c r="U76" i="6"/>
  <c r="AA73" i="6"/>
  <c r="U73" i="6"/>
  <c r="X73" i="6" s="1"/>
  <c r="AA72" i="6"/>
  <c r="U72" i="6"/>
  <c r="X72" i="6" s="1"/>
  <c r="AA69" i="6"/>
  <c r="U69" i="6"/>
  <c r="X69" i="6" s="1"/>
  <c r="AA68" i="6"/>
  <c r="U68" i="6"/>
  <c r="AA67" i="6"/>
  <c r="U67" i="6"/>
  <c r="X67" i="6" s="1"/>
  <c r="AA66" i="6"/>
  <c r="U66" i="6"/>
  <c r="X66" i="6" s="1"/>
  <c r="AA65" i="6"/>
  <c r="U65" i="6"/>
  <c r="X65" i="6" s="1"/>
  <c r="AA64" i="6"/>
  <c r="U64" i="6"/>
  <c r="AA63" i="6"/>
  <c r="U63" i="6"/>
  <c r="X63" i="6" s="1"/>
  <c r="AA62" i="6"/>
  <c r="U62" i="6"/>
  <c r="X62" i="6" s="1"/>
  <c r="AA61" i="6"/>
  <c r="U61" i="6"/>
  <c r="X61" i="6" s="1"/>
  <c r="AA60" i="6"/>
  <c r="U60" i="6"/>
  <c r="AA59" i="6"/>
  <c r="U59" i="6"/>
  <c r="X59" i="6" s="1"/>
  <c r="AA58" i="6"/>
  <c r="U58" i="6"/>
  <c r="AA57" i="6"/>
  <c r="U57" i="6"/>
  <c r="X57" i="6" s="1"/>
  <c r="AA56" i="6"/>
  <c r="U56" i="6"/>
  <c r="X56" i="6" s="1"/>
  <c r="AA55" i="6"/>
  <c r="U55" i="6"/>
  <c r="X55" i="6" s="1"/>
  <c r="AA54" i="6"/>
  <c r="U54" i="6"/>
  <c r="X54" i="6" s="1"/>
  <c r="AA53" i="6"/>
  <c r="U53" i="6"/>
  <c r="X53" i="6" s="1"/>
  <c r="AA52" i="6"/>
  <c r="U52" i="6"/>
  <c r="X52" i="6" s="1"/>
  <c r="AA51" i="6"/>
  <c r="U51" i="6"/>
  <c r="X51" i="6" s="1"/>
  <c r="AA50" i="6"/>
  <c r="U50" i="6"/>
  <c r="X50" i="6" s="1"/>
  <c r="AA49" i="6"/>
  <c r="U49" i="6"/>
  <c r="X49" i="6" s="1"/>
  <c r="AA48" i="6"/>
  <c r="U48" i="6"/>
  <c r="X48" i="6" s="1"/>
  <c r="AA47" i="6"/>
  <c r="U47" i="6"/>
  <c r="X47" i="6" s="1"/>
  <c r="AA46" i="6"/>
  <c r="U46" i="6"/>
  <c r="X46" i="6" s="1"/>
  <c r="AA45" i="6"/>
  <c r="U45" i="6"/>
  <c r="X45" i="6" s="1"/>
  <c r="AA44" i="6"/>
  <c r="U44" i="6"/>
  <c r="X44" i="6" s="1"/>
  <c r="AA43" i="6"/>
  <c r="U43" i="6"/>
  <c r="X43" i="6" s="1"/>
  <c r="AA42" i="6"/>
  <c r="U42" i="6"/>
  <c r="X42" i="6" s="1"/>
  <c r="AA41" i="6"/>
  <c r="U41" i="6"/>
  <c r="X41" i="6" s="1"/>
  <c r="AA40" i="6"/>
  <c r="U40" i="6"/>
  <c r="X40" i="6" s="1"/>
  <c r="AA39" i="6"/>
  <c r="U39" i="6"/>
  <c r="X39" i="6" s="1"/>
  <c r="AA38" i="6"/>
  <c r="U38" i="6"/>
  <c r="X38" i="6" s="1"/>
  <c r="AA37" i="6"/>
  <c r="U37" i="6"/>
  <c r="X37" i="6" s="1"/>
  <c r="AA36" i="6"/>
  <c r="U36" i="6"/>
  <c r="X36" i="6" s="1"/>
  <c r="AA35" i="6"/>
  <c r="U35" i="6"/>
  <c r="X35" i="6" s="1"/>
  <c r="AA34" i="6"/>
  <c r="U34" i="6"/>
  <c r="X34" i="6" s="1"/>
  <c r="AA33" i="6"/>
  <c r="U33" i="6"/>
  <c r="X33" i="6" s="1"/>
  <c r="AA32" i="6"/>
  <c r="U32" i="6"/>
  <c r="X32" i="6" s="1"/>
  <c r="AA31" i="6"/>
  <c r="U31" i="6"/>
  <c r="X31" i="6" s="1"/>
  <c r="AA30" i="6"/>
  <c r="U30" i="6"/>
  <c r="X30" i="6" s="1"/>
  <c r="AA29" i="6"/>
  <c r="U29" i="6"/>
  <c r="X29" i="6" s="1"/>
  <c r="AA28" i="6"/>
  <c r="U28" i="6"/>
  <c r="X28" i="6" s="1"/>
  <c r="AA27" i="6"/>
  <c r="U27" i="6"/>
  <c r="X27" i="6" s="1"/>
  <c r="AA26" i="6"/>
  <c r="U26" i="6"/>
  <c r="X26" i="6" s="1"/>
  <c r="AA25" i="6"/>
  <c r="U25" i="6"/>
  <c r="X25" i="6" s="1"/>
  <c r="AA24" i="6"/>
  <c r="U24" i="6"/>
  <c r="X24" i="6" s="1"/>
  <c r="AA23" i="6"/>
  <c r="U23" i="6"/>
  <c r="X23" i="6" s="1"/>
  <c r="AA22" i="6"/>
  <c r="U22" i="6"/>
  <c r="X22" i="6" s="1"/>
  <c r="AA21" i="6"/>
  <c r="U21" i="6"/>
  <c r="X21" i="6" s="1"/>
  <c r="AA20" i="6"/>
  <c r="U20" i="6"/>
  <c r="X20" i="6" s="1"/>
  <c r="AA19" i="6"/>
  <c r="U19" i="6"/>
  <c r="X19" i="6" s="1"/>
  <c r="AA18" i="6"/>
  <c r="U18" i="6"/>
  <c r="X18" i="6" s="1"/>
  <c r="AA17" i="6"/>
  <c r="U17" i="6"/>
  <c r="X17" i="6" s="1"/>
  <c r="AA6" i="6"/>
  <c r="U6" i="6"/>
  <c r="X6" i="6" s="1"/>
  <c r="AA5" i="6"/>
  <c r="U5" i="6"/>
  <c r="X5" i="6" s="1"/>
  <c r="AA4" i="6"/>
  <c r="U4" i="6"/>
  <c r="X4" i="6" s="1"/>
  <c r="AA3" i="6"/>
  <c r="U3" i="6"/>
  <c r="AA527" i="5"/>
  <c r="U527" i="5"/>
  <c r="AA526" i="5"/>
  <c r="V526" i="5"/>
  <c r="U526" i="5"/>
  <c r="X526" i="5" s="1"/>
  <c r="AA525" i="5"/>
  <c r="U525" i="5"/>
  <c r="X525" i="5" s="1"/>
  <c r="AA524" i="5"/>
  <c r="U524" i="5"/>
  <c r="X524" i="5" s="1"/>
  <c r="AA523" i="5"/>
  <c r="U523" i="5"/>
  <c r="AA522" i="5"/>
  <c r="Z522" i="5"/>
  <c r="U522" i="5"/>
  <c r="X522" i="5" s="1"/>
  <c r="AA521" i="5"/>
  <c r="U521" i="5"/>
  <c r="X521" i="5" s="1"/>
  <c r="AA520" i="5"/>
  <c r="U520" i="5"/>
  <c r="X520" i="5" s="1"/>
  <c r="AA519" i="5"/>
  <c r="U519" i="5"/>
  <c r="AA518" i="5"/>
  <c r="U518" i="5"/>
  <c r="X518" i="5" s="1"/>
  <c r="AA517" i="5"/>
  <c r="U517" i="5"/>
  <c r="X517" i="5" s="1"/>
  <c r="AA516" i="5"/>
  <c r="U516" i="5"/>
  <c r="X516" i="5" s="1"/>
  <c r="AA515" i="5"/>
  <c r="U515" i="5"/>
  <c r="AA514" i="5"/>
  <c r="U514" i="5"/>
  <c r="X514" i="5" s="1"/>
  <c r="AA513" i="5"/>
  <c r="U513" i="5"/>
  <c r="X513" i="5" s="1"/>
  <c r="AA512" i="5"/>
  <c r="U512" i="5"/>
  <c r="X512" i="5" s="1"/>
  <c r="AA511" i="5"/>
  <c r="U511" i="5"/>
  <c r="AA510" i="5"/>
  <c r="U510" i="5"/>
  <c r="X510" i="5" s="1"/>
  <c r="AA509" i="5"/>
  <c r="U509" i="5"/>
  <c r="X509" i="5" s="1"/>
  <c r="AA508" i="5"/>
  <c r="U508" i="5"/>
  <c r="X508" i="5" s="1"/>
  <c r="AA507" i="5"/>
  <c r="U507" i="5"/>
  <c r="AA506" i="5"/>
  <c r="U506" i="5"/>
  <c r="X506" i="5" s="1"/>
  <c r="AA505" i="5"/>
  <c r="U505" i="5"/>
  <c r="X505" i="5" s="1"/>
  <c r="AA504" i="5"/>
  <c r="U504" i="5"/>
  <c r="X504" i="5" s="1"/>
  <c r="AA503" i="5"/>
  <c r="U503" i="5"/>
  <c r="AA502" i="5"/>
  <c r="U502" i="5"/>
  <c r="X502" i="5" s="1"/>
  <c r="AA501" i="5"/>
  <c r="U501" i="5"/>
  <c r="X501" i="5" s="1"/>
  <c r="AA500" i="5"/>
  <c r="U500" i="5"/>
  <c r="X500" i="5" s="1"/>
  <c r="AA499" i="5"/>
  <c r="U499" i="5"/>
  <c r="AA498" i="5"/>
  <c r="U498" i="5"/>
  <c r="X498" i="5" s="1"/>
  <c r="AA497" i="5"/>
  <c r="U497" i="5"/>
  <c r="X497" i="5" s="1"/>
  <c r="AA496" i="5"/>
  <c r="U496" i="5"/>
  <c r="X496" i="5" s="1"/>
  <c r="AA495" i="5"/>
  <c r="U495" i="5"/>
  <c r="AA494" i="5"/>
  <c r="U494" i="5"/>
  <c r="X494" i="5" s="1"/>
  <c r="AA493" i="5"/>
  <c r="U493" i="5"/>
  <c r="AA492" i="5"/>
  <c r="U492" i="5"/>
  <c r="X492" i="5" s="1"/>
  <c r="AA491" i="5"/>
  <c r="U491" i="5"/>
  <c r="AA490" i="5"/>
  <c r="U490" i="5"/>
  <c r="X490" i="5" s="1"/>
  <c r="AA489" i="5"/>
  <c r="U489" i="5"/>
  <c r="X489" i="5" s="1"/>
  <c r="AA488" i="5"/>
  <c r="U488" i="5"/>
  <c r="X488" i="5" s="1"/>
  <c r="AA487" i="5"/>
  <c r="U487" i="5"/>
  <c r="AA486" i="5"/>
  <c r="U486" i="5"/>
  <c r="X486" i="5" s="1"/>
  <c r="AA485" i="5"/>
  <c r="U485" i="5"/>
  <c r="X485" i="5" s="1"/>
  <c r="AA484" i="5"/>
  <c r="U484" i="5"/>
  <c r="X484" i="5" s="1"/>
  <c r="AA483" i="5"/>
  <c r="U483" i="5"/>
  <c r="AA482" i="5"/>
  <c r="U482" i="5"/>
  <c r="X482" i="5" s="1"/>
  <c r="AA481" i="5"/>
  <c r="U481" i="5"/>
  <c r="X481" i="5" s="1"/>
  <c r="AA480" i="5"/>
  <c r="U480" i="5"/>
  <c r="X480" i="5" s="1"/>
  <c r="AA479" i="5"/>
  <c r="U479" i="5"/>
  <c r="AA478" i="5"/>
  <c r="Z478" i="5"/>
  <c r="U478" i="5"/>
  <c r="X478" i="5" s="1"/>
  <c r="AA477" i="5"/>
  <c r="U477" i="5"/>
  <c r="X477" i="5" s="1"/>
  <c r="AA476" i="5"/>
  <c r="U476" i="5"/>
  <c r="X476" i="5" s="1"/>
  <c r="AA475" i="5"/>
  <c r="U475" i="5"/>
  <c r="AA474" i="5"/>
  <c r="U474" i="5"/>
  <c r="X474" i="5" s="1"/>
  <c r="AA473" i="5"/>
  <c r="U473" i="5"/>
  <c r="X473" i="5" s="1"/>
  <c r="AA472" i="5"/>
  <c r="U472" i="5"/>
  <c r="X472" i="5" s="1"/>
  <c r="AA471" i="5"/>
  <c r="U471" i="5"/>
  <c r="AA470" i="5"/>
  <c r="U470" i="5"/>
  <c r="X470" i="5" s="1"/>
  <c r="AA469" i="5"/>
  <c r="U469" i="5"/>
  <c r="X469" i="5" s="1"/>
  <c r="AA468" i="5"/>
  <c r="U468" i="5"/>
  <c r="X468" i="5" s="1"/>
  <c r="AA467" i="5"/>
  <c r="U467" i="5"/>
  <c r="AA466" i="5"/>
  <c r="U466" i="5"/>
  <c r="X466" i="5" s="1"/>
  <c r="AA465" i="5"/>
  <c r="U465" i="5"/>
  <c r="X465" i="5" s="1"/>
  <c r="AA464" i="5"/>
  <c r="U464" i="5"/>
  <c r="X464" i="5" s="1"/>
  <c r="AA463" i="5"/>
  <c r="U463" i="5"/>
  <c r="AA462" i="5"/>
  <c r="U462" i="5"/>
  <c r="X462" i="5" s="1"/>
  <c r="AA461" i="5"/>
  <c r="U461" i="5"/>
  <c r="X461" i="5" s="1"/>
  <c r="AA460" i="5"/>
  <c r="U460" i="5"/>
  <c r="X460" i="5" s="1"/>
  <c r="AA459" i="5"/>
  <c r="U459" i="5"/>
  <c r="X459" i="5" s="1"/>
  <c r="AA458" i="5"/>
  <c r="U458" i="5"/>
  <c r="AA457" i="5"/>
  <c r="U457" i="5"/>
  <c r="X457" i="5" s="1"/>
  <c r="AA456" i="5"/>
  <c r="U456" i="5"/>
  <c r="X456" i="5" s="1"/>
  <c r="AA455" i="5"/>
  <c r="U455" i="5"/>
  <c r="X455" i="5" s="1"/>
  <c r="AA454" i="5"/>
  <c r="U454" i="5"/>
  <c r="AA453" i="5"/>
  <c r="U453" i="5"/>
  <c r="X453" i="5" s="1"/>
  <c r="AA452" i="5"/>
  <c r="U452" i="5"/>
  <c r="X452" i="5" s="1"/>
  <c r="AA451" i="5"/>
  <c r="U451" i="5"/>
  <c r="X451" i="5" s="1"/>
  <c r="AA450" i="5"/>
  <c r="U450" i="5"/>
  <c r="X450" i="5" s="1"/>
  <c r="AA449" i="5"/>
  <c r="U449" i="5"/>
  <c r="X449" i="5" s="1"/>
  <c r="AA448" i="5"/>
  <c r="U448" i="5"/>
  <c r="AA447" i="5"/>
  <c r="U447" i="5"/>
  <c r="AA446" i="5"/>
  <c r="U446" i="5"/>
  <c r="X446" i="5" s="1"/>
  <c r="AA445" i="5"/>
  <c r="U445" i="5"/>
  <c r="X445" i="5" s="1"/>
  <c r="AA444" i="5"/>
  <c r="U444" i="5"/>
  <c r="AA443" i="5"/>
  <c r="U443" i="5"/>
  <c r="X443" i="5" s="1"/>
  <c r="AA442" i="5"/>
  <c r="U442" i="5"/>
  <c r="AA441" i="5"/>
  <c r="U441" i="5"/>
  <c r="X441" i="5" s="1"/>
  <c r="AA440" i="5"/>
  <c r="U440" i="5"/>
  <c r="X440" i="5" s="1"/>
  <c r="AA439" i="5"/>
  <c r="U439" i="5"/>
  <c r="AA438" i="5"/>
  <c r="U438" i="5"/>
  <c r="X438" i="5" s="1"/>
  <c r="AA437" i="5"/>
  <c r="U437" i="5"/>
  <c r="X437" i="5" s="1"/>
  <c r="AA436" i="5"/>
  <c r="U436" i="5"/>
  <c r="X436" i="5" s="1"/>
  <c r="AA435" i="5"/>
  <c r="U435" i="5"/>
  <c r="X435" i="5" s="1"/>
  <c r="AA434" i="5"/>
  <c r="U434" i="5"/>
  <c r="X434" i="5" s="1"/>
  <c r="AA433" i="5"/>
  <c r="U433" i="5"/>
  <c r="X433" i="5" s="1"/>
  <c r="AA432" i="5"/>
  <c r="U432" i="5"/>
  <c r="X432" i="5" s="1"/>
  <c r="AA431" i="5"/>
  <c r="U431" i="5"/>
  <c r="X431" i="5" s="1"/>
  <c r="AA430" i="5"/>
  <c r="U430" i="5"/>
  <c r="AA429" i="5"/>
  <c r="V429" i="5"/>
  <c r="U429" i="5"/>
  <c r="X429" i="5" s="1"/>
  <c r="AA428" i="5"/>
  <c r="U428" i="5"/>
  <c r="AA427" i="5"/>
  <c r="U427" i="5"/>
  <c r="X427" i="5" s="1"/>
  <c r="AA426" i="5"/>
  <c r="U426" i="5"/>
  <c r="X426" i="5" s="1"/>
  <c r="AA425" i="5"/>
  <c r="U425" i="5"/>
  <c r="AA424" i="5"/>
  <c r="U424" i="5"/>
  <c r="X424" i="5" s="1"/>
  <c r="AA423" i="5"/>
  <c r="U423" i="5"/>
  <c r="X423" i="5" s="1"/>
  <c r="AA422" i="5"/>
  <c r="U422" i="5"/>
  <c r="AA421" i="5"/>
  <c r="U421" i="5"/>
  <c r="X421" i="5" s="1"/>
  <c r="AA420" i="5"/>
  <c r="U420" i="5"/>
  <c r="AA419" i="5"/>
  <c r="U419" i="5"/>
  <c r="X419" i="5" s="1"/>
  <c r="AA418" i="5"/>
  <c r="U418" i="5"/>
  <c r="AA417" i="5"/>
  <c r="U417" i="5"/>
  <c r="X417" i="5" s="1"/>
  <c r="AA416" i="5"/>
  <c r="U416" i="5"/>
  <c r="X416" i="5" s="1"/>
  <c r="AA415" i="5"/>
  <c r="U415" i="5"/>
  <c r="X415" i="5" s="1"/>
  <c r="AA414" i="5"/>
  <c r="U414" i="5"/>
  <c r="AA413" i="5"/>
  <c r="U413" i="5"/>
  <c r="AA412" i="5"/>
  <c r="U412" i="5"/>
  <c r="AA411" i="5"/>
  <c r="U411" i="5"/>
  <c r="X411" i="5" s="1"/>
  <c r="AA410" i="5"/>
  <c r="U410" i="5"/>
  <c r="AA409" i="5"/>
  <c r="U409" i="5"/>
  <c r="X409" i="5" s="1"/>
  <c r="AA408" i="5"/>
  <c r="U408" i="5"/>
  <c r="X408" i="5" s="1"/>
  <c r="AA407" i="5"/>
  <c r="U407" i="5"/>
  <c r="X407" i="5" s="1"/>
  <c r="AA406" i="5"/>
  <c r="U406" i="5"/>
  <c r="X406" i="5" s="1"/>
  <c r="AA405" i="5"/>
  <c r="U405" i="5"/>
  <c r="X405" i="5" s="1"/>
  <c r="AA404" i="5"/>
  <c r="U404" i="5"/>
  <c r="X404" i="5" s="1"/>
  <c r="AA403" i="5"/>
  <c r="U403" i="5"/>
  <c r="X403" i="5" s="1"/>
  <c r="AA402" i="5"/>
  <c r="U402" i="5"/>
  <c r="X402" i="5" s="1"/>
  <c r="AA401" i="5"/>
  <c r="U401" i="5"/>
  <c r="X401" i="5" s="1"/>
  <c r="AA400" i="5"/>
  <c r="U400" i="5"/>
  <c r="AA399" i="5"/>
  <c r="U399" i="5"/>
  <c r="X399" i="5" s="1"/>
  <c r="AA398" i="5"/>
  <c r="U398" i="5"/>
  <c r="AA397" i="5"/>
  <c r="U397" i="5"/>
  <c r="X397" i="5" s="1"/>
  <c r="AA396" i="5"/>
  <c r="U396" i="5"/>
  <c r="X396" i="5" s="1"/>
  <c r="AA395" i="5"/>
  <c r="U395" i="5"/>
  <c r="X395" i="5" s="1"/>
  <c r="AA394" i="5"/>
  <c r="U394" i="5"/>
  <c r="AA393" i="5"/>
  <c r="U393" i="5"/>
  <c r="X393" i="5" s="1"/>
  <c r="AA392" i="5"/>
  <c r="U392" i="5"/>
  <c r="AA391" i="5"/>
  <c r="U391" i="5"/>
  <c r="X391" i="5" s="1"/>
  <c r="AA390" i="5"/>
  <c r="U390" i="5"/>
  <c r="X390" i="5" s="1"/>
  <c r="AA389" i="5"/>
  <c r="U389" i="5"/>
  <c r="X389" i="5" s="1"/>
  <c r="AA388" i="5"/>
  <c r="U388" i="5"/>
  <c r="AA387" i="5"/>
  <c r="U387" i="5"/>
  <c r="X387" i="5" s="1"/>
  <c r="AA386" i="5"/>
  <c r="U386" i="5"/>
  <c r="AA385" i="5"/>
  <c r="U385" i="5"/>
  <c r="X385" i="5" s="1"/>
  <c r="AA384" i="5"/>
  <c r="U384" i="5"/>
  <c r="X384" i="5" s="1"/>
  <c r="AA383" i="5"/>
  <c r="U383" i="5"/>
  <c r="X383" i="5" s="1"/>
  <c r="AA382" i="5"/>
  <c r="U382" i="5"/>
  <c r="X382" i="5" s="1"/>
  <c r="AA381" i="5"/>
  <c r="U381" i="5"/>
  <c r="X381" i="5" s="1"/>
  <c r="AA380" i="5"/>
  <c r="U380" i="5"/>
  <c r="X380" i="5" s="1"/>
  <c r="AA379" i="5"/>
  <c r="U379" i="5"/>
  <c r="X379" i="5" s="1"/>
  <c r="AA378" i="5"/>
  <c r="U378" i="5"/>
  <c r="AA377" i="5"/>
  <c r="U377" i="5"/>
  <c r="X377" i="5" s="1"/>
  <c r="AA376" i="5"/>
  <c r="U376" i="5"/>
  <c r="AA375" i="5"/>
  <c r="U375" i="5"/>
  <c r="X375" i="5" s="1"/>
  <c r="AA374" i="5"/>
  <c r="U374" i="5"/>
  <c r="X374" i="5" s="1"/>
  <c r="AA373" i="5"/>
  <c r="U373" i="5"/>
  <c r="X373" i="5" s="1"/>
  <c r="AA372" i="5"/>
  <c r="U372" i="5"/>
  <c r="X372" i="5" s="1"/>
  <c r="AA371" i="5"/>
  <c r="U371" i="5"/>
  <c r="X371" i="5" s="1"/>
  <c r="AA370" i="5"/>
  <c r="U370" i="5"/>
  <c r="AA369" i="5"/>
  <c r="U369" i="5"/>
  <c r="X369" i="5" s="1"/>
  <c r="AA368" i="5"/>
  <c r="U368" i="5"/>
  <c r="X368" i="5" s="1"/>
  <c r="AA367" i="5"/>
  <c r="U367" i="5"/>
  <c r="X367" i="5" s="1"/>
  <c r="AA366" i="5"/>
  <c r="U366" i="5"/>
  <c r="AA365" i="5"/>
  <c r="U365" i="5"/>
  <c r="AA364" i="5"/>
  <c r="U364" i="5"/>
  <c r="X364" i="5" s="1"/>
  <c r="AA363" i="5"/>
  <c r="U363" i="5"/>
  <c r="X363" i="5" s="1"/>
  <c r="AA362" i="5"/>
  <c r="U362" i="5"/>
  <c r="X362" i="5" s="1"/>
  <c r="AA361" i="5"/>
  <c r="U361" i="5"/>
  <c r="AA360" i="5"/>
  <c r="U360" i="5"/>
  <c r="AA359" i="5"/>
  <c r="U359" i="5"/>
  <c r="X359" i="5" s="1"/>
  <c r="AA358" i="5"/>
  <c r="U358" i="5"/>
  <c r="AA357" i="5"/>
  <c r="U357" i="5"/>
  <c r="X357" i="5" s="1"/>
  <c r="AA356" i="5"/>
  <c r="U356" i="5"/>
  <c r="X356" i="5" s="1"/>
  <c r="AA355" i="5"/>
  <c r="U355" i="5"/>
  <c r="X355" i="5" s="1"/>
  <c r="AA354" i="5"/>
  <c r="U354" i="5"/>
  <c r="AA353" i="5"/>
  <c r="U353" i="5"/>
  <c r="X353" i="5" s="1"/>
  <c r="AA352" i="5"/>
  <c r="U352" i="5"/>
  <c r="X352" i="5" s="1"/>
  <c r="AA351" i="5"/>
  <c r="U351" i="5"/>
  <c r="X351" i="5" s="1"/>
  <c r="AA350" i="5"/>
  <c r="U350" i="5"/>
  <c r="X350" i="5" s="1"/>
  <c r="AA349" i="5"/>
  <c r="U349" i="5"/>
  <c r="X349" i="5" s="1"/>
  <c r="AA348" i="5"/>
  <c r="U348" i="5"/>
  <c r="AA347" i="5"/>
  <c r="U347" i="5"/>
  <c r="X347" i="5" s="1"/>
  <c r="AA346" i="5"/>
  <c r="U346" i="5"/>
  <c r="AA345" i="5"/>
  <c r="U345" i="5"/>
  <c r="AA344" i="5"/>
  <c r="U344" i="5"/>
  <c r="AA343" i="5"/>
  <c r="U343" i="5"/>
  <c r="X343" i="5" s="1"/>
  <c r="AA342" i="5"/>
  <c r="U342" i="5"/>
  <c r="AA341" i="5"/>
  <c r="U341" i="5"/>
  <c r="X341" i="5" s="1"/>
  <c r="AA340" i="5"/>
  <c r="U340" i="5"/>
  <c r="X340" i="5" s="1"/>
  <c r="AA339" i="5"/>
  <c r="U339" i="5"/>
  <c r="X339" i="5" s="1"/>
  <c r="AA338" i="5"/>
  <c r="U338" i="5"/>
  <c r="X338" i="5" s="1"/>
  <c r="AA337" i="5"/>
  <c r="U337" i="5"/>
  <c r="X337" i="5" s="1"/>
  <c r="AA336" i="5"/>
  <c r="U336" i="5"/>
  <c r="AA335" i="5"/>
  <c r="U335" i="5"/>
  <c r="X335" i="5" s="1"/>
  <c r="AA334" i="5"/>
  <c r="U334" i="5"/>
  <c r="X334" i="5" s="1"/>
  <c r="AA333" i="5"/>
  <c r="U333" i="5"/>
  <c r="X333" i="5" s="1"/>
  <c r="AA332" i="5"/>
  <c r="U332" i="5"/>
  <c r="X332" i="5" s="1"/>
  <c r="AA331" i="5"/>
  <c r="U331" i="5"/>
  <c r="X331" i="5" s="1"/>
  <c r="AA330" i="5"/>
  <c r="U330" i="5"/>
  <c r="X330" i="5" s="1"/>
  <c r="AA329" i="5"/>
  <c r="U329" i="5"/>
  <c r="X329" i="5" s="1"/>
  <c r="AA328" i="5"/>
  <c r="U328" i="5"/>
  <c r="AA327" i="5"/>
  <c r="U327" i="5"/>
  <c r="X327" i="5" s="1"/>
  <c r="AA326" i="5"/>
  <c r="U326" i="5"/>
  <c r="X326" i="5" s="1"/>
  <c r="AA325" i="5"/>
  <c r="U325" i="5"/>
  <c r="X325" i="5" s="1"/>
  <c r="AA324" i="5"/>
  <c r="U324" i="5"/>
  <c r="AA323" i="5"/>
  <c r="U323" i="5"/>
  <c r="X323" i="5" s="1"/>
  <c r="AA322" i="5"/>
  <c r="U322" i="5"/>
  <c r="X322" i="5" s="1"/>
  <c r="AA321" i="5"/>
  <c r="U321" i="5"/>
  <c r="X321" i="5" s="1"/>
  <c r="AA320" i="5"/>
  <c r="U320" i="5"/>
  <c r="AA319" i="5"/>
  <c r="U319" i="5"/>
  <c r="X319" i="5" s="1"/>
  <c r="AA318" i="5"/>
  <c r="U318" i="5"/>
  <c r="X318" i="5" s="1"/>
  <c r="AA317" i="5"/>
  <c r="U317" i="5"/>
  <c r="X317" i="5" s="1"/>
  <c r="AA316" i="5"/>
  <c r="U316" i="5"/>
  <c r="X316" i="5" s="1"/>
  <c r="AA315" i="5"/>
  <c r="U315" i="5"/>
  <c r="X315" i="5" s="1"/>
  <c r="AA314" i="5"/>
  <c r="U314" i="5"/>
  <c r="AA313" i="5"/>
  <c r="U313" i="5"/>
  <c r="X313" i="5" s="1"/>
  <c r="AA312" i="5"/>
  <c r="U312" i="5"/>
  <c r="X312" i="5" s="1"/>
  <c r="AA311" i="5"/>
  <c r="U311" i="5"/>
  <c r="X311" i="5" s="1"/>
  <c r="AA310" i="5"/>
  <c r="U310" i="5"/>
  <c r="X310" i="5" s="1"/>
  <c r="AA309" i="5"/>
  <c r="U309" i="5"/>
  <c r="X309" i="5" s="1"/>
  <c r="AA308" i="5"/>
  <c r="U308" i="5"/>
  <c r="X308" i="5" s="1"/>
  <c r="AA307" i="5"/>
  <c r="U307" i="5"/>
  <c r="X307" i="5" s="1"/>
  <c r="AA306" i="5"/>
  <c r="U306" i="5"/>
  <c r="AA305" i="5"/>
  <c r="U305" i="5"/>
  <c r="X305" i="5" s="1"/>
  <c r="AA304" i="5"/>
  <c r="U304" i="5"/>
  <c r="X304" i="5" s="1"/>
  <c r="AA303" i="5"/>
  <c r="U303" i="5"/>
  <c r="X303" i="5" s="1"/>
  <c r="AA302" i="5"/>
  <c r="U302" i="5"/>
  <c r="X302" i="5" s="1"/>
  <c r="AA301" i="5"/>
  <c r="U301" i="5"/>
  <c r="X301" i="5" s="1"/>
  <c r="AA300" i="5"/>
  <c r="U300" i="5"/>
  <c r="X300" i="5" s="1"/>
  <c r="AA299" i="5"/>
  <c r="U299" i="5"/>
  <c r="AA298" i="5"/>
  <c r="U298" i="5"/>
  <c r="X298" i="5" s="1"/>
  <c r="AA297" i="5"/>
  <c r="U297" i="5"/>
  <c r="AA296" i="5"/>
  <c r="U296" i="5"/>
  <c r="X296" i="5" s="1"/>
  <c r="AA295" i="5"/>
  <c r="U295" i="5"/>
  <c r="AA294" i="5"/>
  <c r="U294" i="5"/>
  <c r="X294" i="5" s="1"/>
  <c r="AA293" i="5"/>
  <c r="U293" i="5"/>
  <c r="AA292" i="5"/>
  <c r="U292" i="5"/>
  <c r="X292" i="5" s="1"/>
  <c r="AA291" i="5"/>
  <c r="U291" i="5"/>
  <c r="AA290" i="5"/>
  <c r="U290" i="5"/>
  <c r="X290" i="5" s="1"/>
  <c r="AA289" i="5"/>
  <c r="U289" i="5"/>
  <c r="AA288" i="5"/>
  <c r="U288" i="5"/>
  <c r="AA287" i="5"/>
  <c r="U287" i="5"/>
  <c r="X287" i="5" s="1"/>
  <c r="AA286" i="5"/>
  <c r="U286" i="5"/>
  <c r="X286" i="5" s="1"/>
  <c r="AA285" i="5"/>
  <c r="U285" i="5"/>
  <c r="X285" i="5" s="1"/>
  <c r="AA284" i="5"/>
  <c r="U284" i="5"/>
  <c r="X284" i="5" s="1"/>
  <c r="AA283" i="5"/>
  <c r="U283" i="5"/>
  <c r="X283" i="5" s="1"/>
  <c r="AA282" i="5"/>
  <c r="U282" i="5"/>
  <c r="X282" i="5" s="1"/>
  <c r="AA281" i="5"/>
  <c r="U281" i="5"/>
  <c r="AA280" i="5"/>
  <c r="U280" i="5"/>
  <c r="X280" i="5" s="1"/>
  <c r="AA279" i="5"/>
  <c r="U279" i="5"/>
  <c r="X279" i="5" s="1"/>
  <c r="AA278" i="5"/>
  <c r="U278" i="5"/>
  <c r="X278" i="5" s="1"/>
  <c r="AA277" i="5"/>
  <c r="U277" i="5"/>
  <c r="X277" i="5" s="1"/>
  <c r="AA276" i="5"/>
  <c r="U276" i="5"/>
  <c r="X276" i="5" s="1"/>
  <c r="AA275" i="5"/>
  <c r="U275" i="5"/>
  <c r="AA274" i="5"/>
  <c r="U274" i="5"/>
  <c r="X274" i="5" s="1"/>
  <c r="AA273" i="5"/>
  <c r="U273" i="5"/>
  <c r="AA272" i="5"/>
  <c r="U272" i="5"/>
  <c r="X272" i="5" s="1"/>
  <c r="AA271" i="5"/>
  <c r="U271" i="5"/>
  <c r="X271" i="5" s="1"/>
  <c r="AA270" i="5"/>
  <c r="U270" i="5"/>
  <c r="X270" i="5" s="1"/>
  <c r="AA269" i="5"/>
  <c r="U269" i="5"/>
  <c r="AA268" i="5"/>
  <c r="U268" i="5"/>
  <c r="X268" i="5" s="1"/>
  <c r="AA267" i="5"/>
  <c r="U267" i="5"/>
  <c r="X267" i="5" s="1"/>
  <c r="AA266" i="5"/>
  <c r="U266" i="5"/>
  <c r="X266" i="5" s="1"/>
  <c r="AA265" i="5"/>
  <c r="U265" i="5"/>
  <c r="AA264" i="5"/>
  <c r="U264" i="5"/>
  <c r="X264" i="5" s="1"/>
  <c r="AA263" i="5"/>
  <c r="U263" i="5"/>
  <c r="X263" i="5" s="1"/>
  <c r="AA262" i="5"/>
  <c r="U262" i="5"/>
  <c r="X262" i="5" s="1"/>
  <c r="AA261" i="5"/>
  <c r="U261" i="5"/>
  <c r="X261" i="5" s="1"/>
  <c r="AA260" i="5"/>
  <c r="U260" i="5"/>
  <c r="X260" i="5" s="1"/>
  <c r="AA259" i="5"/>
  <c r="U259" i="5"/>
  <c r="X259" i="5" s="1"/>
  <c r="AA258" i="5"/>
  <c r="U258" i="5"/>
  <c r="X258" i="5" s="1"/>
  <c r="AA257" i="5"/>
  <c r="U257" i="5"/>
  <c r="X257" i="5" s="1"/>
  <c r="AA256" i="5"/>
  <c r="U256" i="5"/>
  <c r="AA255" i="5"/>
  <c r="U255" i="5"/>
  <c r="X255" i="5" s="1"/>
  <c r="AA254" i="5"/>
  <c r="U254" i="5"/>
  <c r="X254" i="5" s="1"/>
  <c r="AA253" i="5"/>
  <c r="U253" i="5"/>
  <c r="X253" i="5" s="1"/>
  <c r="AA252" i="5"/>
  <c r="U252" i="5"/>
  <c r="X252" i="5" s="1"/>
  <c r="AA251" i="5"/>
  <c r="U251" i="5"/>
  <c r="AA250" i="5"/>
  <c r="U250" i="5"/>
  <c r="X250" i="5" s="1"/>
  <c r="AA249" i="5"/>
  <c r="U249" i="5"/>
  <c r="X249" i="5" s="1"/>
  <c r="AA248" i="5"/>
  <c r="U248" i="5"/>
  <c r="X248" i="5" s="1"/>
  <c r="AA247" i="5"/>
  <c r="U247" i="5"/>
  <c r="AA246" i="5"/>
  <c r="U246" i="5"/>
  <c r="X246" i="5" s="1"/>
  <c r="AA245" i="5"/>
  <c r="U245" i="5"/>
  <c r="AA244" i="5"/>
  <c r="U244" i="5"/>
  <c r="X244" i="5" s="1"/>
  <c r="AA243" i="5"/>
  <c r="U243" i="5"/>
  <c r="X243" i="5" s="1"/>
  <c r="AA242" i="5"/>
  <c r="U242" i="5"/>
  <c r="X242" i="5" s="1"/>
  <c r="AA241" i="5"/>
  <c r="U241" i="5"/>
  <c r="AA240" i="5"/>
  <c r="U240" i="5"/>
  <c r="X240" i="5" s="1"/>
  <c r="AA239" i="5"/>
  <c r="U239" i="5"/>
  <c r="AA238" i="5"/>
  <c r="U238" i="5"/>
  <c r="X238" i="5" s="1"/>
  <c r="AA237" i="5"/>
  <c r="U237" i="5"/>
  <c r="X237" i="5" s="1"/>
  <c r="AA236" i="5"/>
  <c r="U236" i="5"/>
  <c r="X236" i="5" s="1"/>
  <c r="AA235" i="5"/>
  <c r="U235" i="5"/>
  <c r="X235" i="5" s="1"/>
  <c r="AA234" i="5"/>
  <c r="U234" i="5"/>
  <c r="X234" i="5" s="1"/>
  <c r="AA233" i="5"/>
  <c r="U233" i="5"/>
  <c r="AA232" i="5"/>
  <c r="U232" i="5"/>
  <c r="X232" i="5" s="1"/>
  <c r="AA231" i="5"/>
  <c r="U231" i="5"/>
  <c r="X231" i="5" s="1"/>
  <c r="AA230" i="5"/>
  <c r="U230" i="5"/>
  <c r="X230" i="5" s="1"/>
  <c r="AA229" i="5"/>
  <c r="U229" i="5"/>
  <c r="X229" i="5" s="1"/>
  <c r="AA228" i="5"/>
  <c r="U228" i="5"/>
  <c r="X228" i="5" s="1"/>
  <c r="AA227" i="5"/>
  <c r="U227" i="5"/>
  <c r="X227" i="5" s="1"/>
  <c r="AA226" i="5"/>
  <c r="U226" i="5"/>
  <c r="X226" i="5" s="1"/>
  <c r="AA225" i="5"/>
  <c r="U225" i="5"/>
  <c r="X225" i="5" s="1"/>
  <c r="AA224" i="5"/>
  <c r="U224" i="5"/>
  <c r="X224" i="5" s="1"/>
  <c r="AA223" i="5"/>
  <c r="U223" i="5"/>
  <c r="X223" i="5" s="1"/>
  <c r="AA222" i="5"/>
  <c r="U222" i="5"/>
  <c r="X222" i="5" s="1"/>
  <c r="AA221" i="5"/>
  <c r="U221" i="5"/>
  <c r="AA220" i="5"/>
  <c r="U220" i="5"/>
  <c r="X220" i="5" s="1"/>
  <c r="AA219" i="5"/>
  <c r="U219" i="5"/>
  <c r="X219" i="5" s="1"/>
  <c r="AA218" i="5"/>
  <c r="U218" i="5"/>
  <c r="X218" i="5" s="1"/>
  <c r="AA217" i="5"/>
  <c r="U217" i="5"/>
  <c r="X217" i="5" s="1"/>
  <c r="AA216" i="5"/>
  <c r="U216" i="5"/>
  <c r="X216" i="5" s="1"/>
  <c r="AA215" i="5"/>
  <c r="U215" i="5"/>
  <c r="X215" i="5" s="1"/>
  <c r="AA214" i="5"/>
  <c r="U214" i="5"/>
  <c r="X214" i="5" s="1"/>
  <c r="AA213" i="5"/>
  <c r="U213" i="5"/>
  <c r="AA212" i="5"/>
  <c r="U212" i="5"/>
  <c r="X212" i="5" s="1"/>
  <c r="AA211" i="5"/>
  <c r="U211" i="5"/>
  <c r="X211" i="5" s="1"/>
  <c r="AA210" i="5"/>
  <c r="U210" i="5"/>
  <c r="X210" i="5" s="1"/>
  <c r="AA209" i="5"/>
  <c r="U209" i="5"/>
  <c r="X209" i="5" s="1"/>
  <c r="AA208" i="5"/>
  <c r="U208" i="5"/>
  <c r="X208" i="5" s="1"/>
  <c r="AA207" i="5"/>
  <c r="U207" i="5"/>
  <c r="X207" i="5" s="1"/>
  <c r="AA206" i="5"/>
  <c r="U206" i="5"/>
  <c r="X206" i="5" s="1"/>
  <c r="AA205" i="5"/>
  <c r="U205" i="5"/>
  <c r="AA204" i="5"/>
  <c r="U204" i="5"/>
  <c r="X204" i="5" s="1"/>
  <c r="AA203" i="5"/>
  <c r="U203" i="5"/>
  <c r="AA202" i="5"/>
  <c r="U202" i="5"/>
  <c r="X202" i="5" s="1"/>
  <c r="AA201" i="5"/>
  <c r="U201" i="5"/>
  <c r="X201" i="5" s="1"/>
  <c r="AA200" i="5"/>
  <c r="U200" i="5"/>
  <c r="X200" i="5" s="1"/>
  <c r="AA199" i="5"/>
  <c r="U199" i="5"/>
  <c r="X199" i="5" s="1"/>
  <c r="AA198" i="5"/>
  <c r="U198" i="5"/>
  <c r="X198" i="5" s="1"/>
  <c r="AA197" i="5"/>
  <c r="U197" i="5"/>
  <c r="X197" i="5" s="1"/>
  <c r="AA196" i="5"/>
  <c r="U196" i="5"/>
  <c r="AA195" i="5"/>
  <c r="U195" i="5"/>
  <c r="AA194" i="5"/>
  <c r="U194" i="5"/>
  <c r="X194" i="5" s="1"/>
  <c r="AA193" i="5"/>
  <c r="U193" i="5"/>
  <c r="X193" i="5" s="1"/>
  <c r="AA192" i="5"/>
  <c r="U192" i="5"/>
  <c r="X192" i="5" s="1"/>
  <c r="AA191" i="5"/>
  <c r="U191" i="5"/>
  <c r="X191" i="5" s="1"/>
  <c r="AA190" i="5"/>
  <c r="U190" i="5"/>
  <c r="X190" i="5" s="1"/>
  <c r="AA189" i="5"/>
  <c r="U189" i="5"/>
  <c r="AA188" i="5"/>
  <c r="U188" i="5"/>
  <c r="X188" i="5" s="1"/>
  <c r="AA187" i="5"/>
  <c r="U187" i="5"/>
  <c r="AA186" i="5"/>
  <c r="U186" i="5"/>
  <c r="X186" i="5" s="1"/>
  <c r="AA185" i="5"/>
  <c r="U185" i="5"/>
  <c r="AA184" i="5"/>
  <c r="U184" i="5"/>
  <c r="X184" i="5" s="1"/>
  <c r="AA183" i="5"/>
  <c r="U183" i="5"/>
  <c r="X183" i="5" s="1"/>
  <c r="AA182" i="5"/>
  <c r="U182" i="5"/>
  <c r="X182" i="5" s="1"/>
  <c r="AA181" i="5"/>
  <c r="U181" i="5"/>
  <c r="X181" i="5" s="1"/>
  <c r="AA180" i="5"/>
  <c r="U180" i="5"/>
  <c r="X180" i="5" s="1"/>
  <c r="AA179" i="5"/>
  <c r="U179" i="5"/>
  <c r="AA178" i="5"/>
  <c r="U178" i="5"/>
  <c r="X178" i="5" s="1"/>
  <c r="AA177" i="5"/>
  <c r="U177" i="5"/>
  <c r="AA176" i="5"/>
  <c r="U176" i="5"/>
  <c r="X176" i="5" s="1"/>
  <c r="AA175" i="5"/>
  <c r="U175" i="5"/>
  <c r="X175" i="5" s="1"/>
  <c r="AA174" i="5"/>
  <c r="U174" i="5"/>
  <c r="X174" i="5" s="1"/>
  <c r="AA173" i="5"/>
  <c r="U173" i="5"/>
  <c r="X173" i="5" s="1"/>
  <c r="AA172" i="5"/>
  <c r="U172" i="5"/>
  <c r="X172" i="5" s="1"/>
  <c r="AA171" i="5"/>
  <c r="U171" i="5"/>
  <c r="AA170" i="5"/>
  <c r="U170" i="5"/>
  <c r="X170" i="5" s="1"/>
  <c r="AA169" i="5"/>
  <c r="U169" i="5"/>
  <c r="X169" i="5" s="1"/>
  <c r="AA168" i="5"/>
  <c r="U168" i="5"/>
  <c r="X168" i="5" s="1"/>
  <c r="AA167" i="5"/>
  <c r="U167" i="5"/>
  <c r="X167" i="5" s="1"/>
  <c r="AA166" i="5"/>
  <c r="U166" i="5"/>
  <c r="X166" i="5" s="1"/>
  <c r="AA165" i="5"/>
  <c r="U165" i="5"/>
  <c r="AA164" i="5"/>
  <c r="U164" i="5"/>
  <c r="AA163" i="5"/>
  <c r="U163" i="5"/>
  <c r="AA162" i="5"/>
  <c r="U162" i="5"/>
  <c r="X162" i="5" s="1"/>
  <c r="AA161" i="5"/>
  <c r="U161" i="5"/>
  <c r="X161" i="5" s="1"/>
  <c r="AA160" i="5"/>
  <c r="U160" i="5"/>
  <c r="X160" i="5" s="1"/>
  <c r="AA159" i="5"/>
  <c r="U159" i="5"/>
  <c r="X159" i="5" s="1"/>
  <c r="AA158" i="5"/>
  <c r="U158" i="5"/>
  <c r="X158" i="5" s="1"/>
  <c r="AA157" i="5"/>
  <c r="U157" i="5"/>
  <c r="AA156" i="5"/>
  <c r="U156" i="5"/>
  <c r="X156" i="5" s="1"/>
  <c r="AA155" i="5"/>
  <c r="U155" i="5"/>
  <c r="AA154" i="5"/>
  <c r="U154" i="5"/>
  <c r="X154" i="5" s="1"/>
  <c r="AA153" i="5"/>
  <c r="U153" i="5"/>
  <c r="AA152" i="5"/>
  <c r="U152" i="5"/>
  <c r="X152" i="5" s="1"/>
  <c r="AA151" i="5"/>
  <c r="U151" i="5"/>
  <c r="X151" i="5" s="1"/>
  <c r="AA150" i="5"/>
  <c r="U150" i="5"/>
  <c r="X150" i="5" s="1"/>
  <c r="AA149" i="5"/>
  <c r="U149" i="5"/>
  <c r="X149" i="5" s="1"/>
  <c r="AA147" i="5"/>
  <c r="U147" i="5"/>
  <c r="X147" i="5" s="1"/>
  <c r="AA146" i="5"/>
  <c r="U146" i="5"/>
  <c r="X146" i="5" s="1"/>
  <c r="AA145" i="5"/>
  <c r="U145" i="5"/>
  <c r="X145" i="5" s="1"/>
  <c r="AA144" i="5"/>
  <c r="U144" i="5"/>
  <c r="AA143" i="5"/>
  <c r="U143" i="5"/>
  <c r="X143" i="5" s="1"/>
  <c r="AA142" i="5"/>
  <c r="U142" i="5"/>
  <c r="AA141" i="5"/>
  <c r="U141" i="5"/>
  <c r="X141" i="5" s="1"/>
  <c r="AA140" i="5"/>
  <c r="U140" i="5"/>
  <c r="X140" i="5" s="1"/>
  <c r="AA139" i="5"/>
  <c r="U139" i="5"/>
  <c r="X139" i="5" s="1"/>
  <c r="AA138" i="5"/>
  <c r="U138" i="5"/>
  <c r="AA137" i="5"/>
  <c r="U137" i="5"/>
  <c r="X137" i="5" s="1"/>
  <c r="AA136" i="5"/>
  <c r="U136" i="5"/>
  <c r="AA135" i="5"/>
  <c r="U135" i="5"/>
  <c r="X135" i="5" s="1"/>
  <c r="AA134" i="5"/>
  <c r="U134" i="5"/>
  <c r="X134" i="5" s="1"/>
  <c r="AA133" i="5"/>
  <c r="U133" i="5"/>
  <c r="X133" i="5" s="1"/>
  <c r="AA132" i="5"/>
  <c r="U132" i="5"/>
  <c r="X132" i="5" s="1"/>
  <c r="AA131" i="5"/>
  <c r="U131" i="5"/>
  <c r="AA130" i="5"/>
  <c r="U130" i="5"/>
  <c r="AA129" i="5"/>
  <c r="U129" i="5"/>
  <c r="X129" i="5" s="1"/>
  <c r="AA128" i="5"/>
  <c r="U128" i="5"/>
  <c r="X128" i="5" s="1"/>
  <c r="AA127" i="5"/>
  <c r="U127" i="5"/>
  <c r="X127" i="5" s="1"/>
  <c r="AA126" i="5"/>
  <c r="U126" i="5"/>
  <c r="AA125" i="5"/>
  <c r="U125" i="5"/>
  <c r="X125" i="5" s="1"/>
  <c r="AA124" i="5"/>
  <c r="U124" i="5"/>
  <c r="X124" i="5" s="1"/>
  <c r="AA123" i="5"/>
  <c r="U123" i="5"/>
  <c r="X123" i="5" s="1"/>
  <c r="AA122" i="5"/>
  <c r="U122" i="5"/>
  <c r="AA121" i="5"/>
  <c r="U121" i="5"/>
  <c r="X121" i="5" s="1"/>
  <c r="AA120" i="5"/>
  <c r="U120" i="5"/>
  <c r="X120" i="5" s="1"/>
  <c r="AA119" i="5"/>
  <c r="U119" i="5"/>
  <c r="X119" i="5" s="1"/>
  <c r="AA118" i="5"/>
  <c r="U118" i="5"/>
  <c r="X118" i="5" s="1"/>
  <c r="AA117" i="5"/>
  <c r="U117" i="5"/>
  <c r="X117" i="5" s="1"/>
  <c r="AA116" i="5"/>
  <c r="U116" i="5"/>
  <c r="X116" i="5" s="1"/>
  <c r="AA115" i="5"/>
  <c r="U115" i="5"/>
  <c r="X115" i="5" s="1"/>
  <c r="AA114" i="5"/>
  <c r="U114" i="5"/>
  <c r="X114" i="5" s="1"/>
  <c r="AA113" i="5"/>
  <c r="U113" i="5"/>
  <c r="AA112" i="5"/>
  <c r="U112" i="5"/>
  <c r="X112" i="5" s="1"/>
  <c r="AA111" i="5"/>
  <c r="U111" i="5"/>
  <c r="X111" i="5" s="1"/>
  <c r="AA110" i="5"/>
  <c r="U110" i="5"/>
  <c r="X110" i="5" s="1"/>
  <c r="AA109" i="5"/>
  <c r="U109" i="5"/>
  <c r="X109" i="5" s="1"/>
  <c r="AA108" i="5"/>
  <c r="U108" i="5"/>
  <c r="X108" i="5" s="1"/>
  <c r="AA107" i="5"/>
  <c r="U107" i="5"/>
  <c r="X107" i="5" s="1"/>
  <c r="AA106" i="5"/>
  <c r="U106" i="5"/>
  <c r="X106" i="5" s="1"/>
  <c r="AA105" i="5"/>
  <c r="U105" i="5"/>
  <c r="X105" i="5" s="1"/>
  <c r="AA104" i="5"/>
  <c r="U104" i="5"/>
  <c r="X104" i="5" s="1"/>
  <c r="AA103" i="5"/>
  <c r="U103" i="5"/>
  <c r="X103" i="5" s="1"/>
  <c r="AA102" i="5"/>
  <c r="U102" i="5"/>
  <c r="X102" i="5" s="1"/>
  <c r="AA101" i="5"/>
  <c r="U101" i="5"/>
  <c r="AA100" i="5"/>
  <c r="U100" i="5"/>
  <c r="X100" i="5" s="1"/>
  <c r="AA99" i="5"/>
  <c r="U99" i="5"/>
  <c r="X99" i="5" s="1"/>
  <c r="AA98" i="5"/>
  <c r="U98" i="5"/>
  <c r="X98" i="5" s="1"/>
  <c r="AA97" i="5"/>
  <c r="U97" i="5"/>
  <c r="AA96" i="5"/>
  <c r="U96" i="5"/>
  <c r="X96" i="5" s="1"/>
  <c r="AA95" i="5"/>
  <c r="U95" i="5"/>
  <c r="X95" i="5" s="1"/>
  <c r="AA94" i="5"/>
  <c r="U94" i="5"/>
  <c r="X94" i="5" s="1"/>
  <c r="AA93" i="5"/>
  <c r="U93" i="5"/>
  <c r="X93" i="5" s="1"/>
  <c r="AA92" i="5"/>
  <c r="U92" i="5"/>
  <c r="X92" i="5" s="1"/>
  <c r="AA91" i="5"/>
  <c r="U91" i="5"/>
  <c r="X91" i="5" s="1"/>
  <c r="AA90" i="5"/>
  <c r="U90" i="5"/>
  <c r="X90" i="5" s="1"/>
  <c r="AA89" i="5"/>
  <c r="U89" i="5"/>
  <c r="X89" i="5" s="1"/>
  <c r="AA88" i="5"/>
  <c r="U88" i="5"/>
  <c r="X88" i="5" s="1"/>
  <c r="AA87" i="5"/>
  <c r="U87" i="5"/>
  <c r="X87" i="5" s="1"/>
  <c r="AA86" i="5"/>
  <c r="U86" i="5"/>
  <c r="X86" i="5" s="1"/>
  <c r="AA85" i="5"/>
  <c r="U85" i="5"/>
  <c r="AA84" i="5"/>
  <c r="U84" i="5"/>
  <c r="X84" i="5" s="1"/>
  <c r="AA83" i="5"/>
  <c r="U83" i="5"/>
  <c r="X83" i="5" s="1"/>
  <c r="AA56" i="5"/>
  <c r="U56" i="5"/>
  <c r="X56" i="5" s="1"/>
  <c r="AA55" i="5"/>
  <c r="U55" i="5"/>
  <c r="AA54" i="5"/>
  <c r="U54" i="5"/>
  <c r="X54" i="5" s="1"/>
  <c r="AA53" i="5"/>
  <c r="U53" i="5"/>
  <c r="X53" i="5" s="1"/>
  <c r="AA52" i="5"/>
  <c r="U52" i="5"/>
  <c r="X52" i="5" s="1"/>
  <c r="AA51" i="5"/>
  <c r="U51" i="5"/>
  <c r="X51" i="5" s="1"/>
  <c r="AA50" i="5"/>
  <c r="U50" i="5"/>
  <c r="X50" i="5" s="1"/>
  <c r="AA49" i="5"/>
  <c r="U49" i="5"/>
  <c r="X49" i="5" s="1"/>
  <c r="AA48" i="5"/>
  <c r="U48" i="5"/>
  <c r="X48" i="5" s="1"/>
  <c r="AA47" i="5"/>
  <c r="U47" i="5"/>
  <c r="AA46" i="5"/>
  <c r="U46" i="5"/>
  <c r="X46" i="5" s="1"/>
  <c r="AA45" i="5"/>
  <c r="U45" i="5"/>
  <c r="X45" i="5" s="1"/>
  <c r="AA44" i="5"/>
  <c r="U44" i="5"/>
  <c r="X44" i="5" s="1"/>
  <c r="AA43" i="5"/>
  <c r="U43" i="5"/>
  <c r="AA42" i="5"/>
  <c r="U42" i="5"/>
  <c r="X42" i="5" s="1"/>
  <c r="AA41" i="5"/>
  <c r="U41" i="5"/>
  <c r="X41" i="5" s="1"/>
  <c r="AA40" i="5"/>
  <c r="U40" i="5"/>
  <c r="X40" i="5" s="1"/>
  <c r="AA39" i="5"/>
  <c r="U39" i="5"/>
  <c r="AA38" i="5"/>
  <c r="U38" i="5"/>
  <c r="X38" i="5" s="1"/>
  <c r="AA37" i="5"/>
  <c r="U37" i="5"/>
  <c r="X37" i="5" s="1"/>
  <c r="AA36" i="5"/>
  <c r="U36" i="5"/>
  <c r="X36" i="5" s="1"/>
  <c r="AA35" i="5"/>
  <c r="U35" i="5"/>
  <c r="X35" i="5" s="1"/>
  <c r="AA34" i="5"/>
  <c r="U34" i="5"/>
  <c r="X34" i="5" s="1"/>
  <c r="AA33" i="5"/>
  <c r="U33" i="5"/>
  <c r="X33" i="5" s="1"/>
  <c r="AA32" i="5"/>
  <c r="U32" i="5"/>
  <c r="X32" i="5" s="1"/>
  <c r="AA31" i="5"/>
  <c r="U31" i="5"/>
  <c r="X31" i="5" s="1"/>
  <c r="AA30" i="5"/>
  <c r="U30" i="5"/>
  <c r="X30" i="5" s="1"/>
  <c r="AA29" i="5"/>
  <c r="U29" i="5"/>
  <c r="X29" i="5" s="1"/>
  <c r="AA28" i="5"/>
  <c r="U28" i="5"/>
  <c r="X28" i="5" s="1"/>
  <c r="AA27" i="5"/>
  <c r="U27" i="5"/>
  <c r="AA26" i="5"/>
  <c r="U26" i="5"/>
  <c r="X26" i="5" s="1"/>
  <c r="AA25" i="5"/>
  <c r="U25" i="5"/>
  <c r="X25" i="5" s="1"/>
  <c r="AA24" i="5"/>
  <c r="U24" i="5"/>
  <c r="X24" i="5" s="1"/>
  <c r="AA23" i="5"/>
  <c r="U23" i="5"/>
  <c r="AA22" i="5"/>
  <c r="U22" i="5"/>
  <c r="X22" i="5" s="1"/>
  <c r="AA21" i="5"/>
  <c r="U21" i="5"/>
  <c r="X21" i="5" s="1"/>
  <c r="AA20" i="5"/>
  <c r="U20" i="5"/>
  <c r="X20" i="5" s="1"/>
  <c r="AA19" i="5"/>
  <c r="U19" i="5"/>
  <c r="X19" i="5" s="1"/>
  <c r="AA18" i="5"/>
  <c r="U18" i="5"/>
  <c r="X18" i="5" s="1"/>
  <c r="AA17" i="5"/>
  <c r="U17" i="5"/>
  <c r="X17" i="5" s="1"/>
  <c r="AA16" i="5"/>
  <c r="U16" i="5"/>
  <c r="X16" i="5" s="1"/>
  <c r="AA15" i="5"/>
  <c r="U15" i="5"/>
  <c r="AA14" i="5"/>
  <c r="U14" i="5"/>
  <c r="X14" i="5" s="1"/>
  <c r="AA13" i="5"/>
  <c r="U13" i="5"/>
  <c r="X13" i="5" s="1"/>
  <c r="AA12" i="5"/>
  <c r="U12" i="5"/>
  <c r="X12" i="5" s="1"/>
  <c r="AA11" i="5"/>
  <c r="U11" i="5"/>
  <c r="AA10" i="5"/>
  <c r="U10" i="5"/>
  <c r="X10" i="5" s="1"/>
  <c r="AA9" i="5"/>
  <c r="U9" i="5"/>
  <c r="X9" i="5" s="1"/>
  <c r="AA8" i="5"/>
  <c r="U8" i="5"/>
  <c r="X8" i="5" s="1"/>
  <c r="AA7" i="5"/>
  <c r="U7" i="5"/>
  <c r="X7" i="5" s="1"/>
  <c r="AA6" i="5"/>
  <c r="U6" i="5"/>
  <c r="AA5" i="5"/>
  <c r="U5" i="5"/>
  <c r="X5" i="5" s="1"/>
  <c r="AA4" i="5"/>
  <c r="U4" i="5"/>
  <c r="X4" i="5" s="1"/>
  <c r="AA3" i="5"/>
  <c r="U3" i="5"/>
  <c r="H462" i="8"/>
  <c r="H463" i="8"/>
  <c r="AA533" i="4"/>
  <c r="U533" i="4"/>
  <c r="AA532" i="4"/>
  <c r="U532" i="4"/>
  <c r="AA531" i="4"/>
  <c r="U531" i="4"/>
  <c r="X531" i="4" s="1"/>
  <c r="AA530" i="4"/>
  <c r="U530" i="4"/>
  <c r="X530" i="4" s="1"/>
  <c r="AA529" i="4"/>
  <c r="U529" i="4"/>
  <c r="AA528" i="4"/>
  <c r="U528" i="4"/>
  <c r="AA527" i="4"/>
  <c r="U527" i="4"/>
  <c r="X527" i="4" s="1"/>
  <c r="AA526" i="4"/>
  <c r="U526" i="4"/>
  <c r="X526" i="4" s="1"/>
  <c r="AA525" i="4"/>
  <c r="U525" i="4"/>
  <c r="AA524" i="4"/>
  <c r="U524" i="4"/>
  <c r="AA523" i="4"/>
  <c r="U523" i="4"/>
  <c r="X523" i="4" s="1"/>
  <c r="AA522" i="4"/>
  <c r="U522" i="4"/>
  <c r="X522" i="4" s="1"/>
  <c r="AA521" i="4"/>
  <c r="U521" i="4"/>
  <c r="AA520" i="4"/>
  <c r="U520" i="4"/>
  <c r="AA519" i="4"/>
  <c r="U519" i="4"/>
  <c r="X519" i="4" s="1"/>
  <c r="AA518" i="4"/>
  <c r="U518" i="4"/>
  <c r="X518" i="4" s="1"/>
  <c r="AA517" i="4"/>
  <c r="U517" i="4"/>
  <c r="X517" i="4" s="1"/>
  <c r="AA516" i="4"/>
  <c r="U516" i="4"/>
  <c r="AA515" i="4"/>
  <c r="U515" i="4"/>
  <c r="X515" i="4" s="1"/>
  <c r="AA514" i="4"/>
  <c r="U514" i="4"/>
  <c r="X514" i="4" s="1"/>
  <c r="AA513" i="4"/>
  <c r="U513" i="4"/>
  <c r="X513" i="4" s="1"/>
  <c r="AA512" i="4"/>
  <c r="U512" i="4"/>
  <c r="AA511" i="4"/>
  <c r="U511" i="4"/>
  <c r="X511" i="4" s="1"/>
  <c r="AA510" i="4"/>
  <c r="U510" i="4"/>
  <c r="X510" i="4" s="1"/>
  <c r="AA509" i="4"/>
  <c r="U509" i="4"/>
  <c r="X509" i="4" s="1"/>
  <c r="AA508" i="4"/>
  <c r="U508" i="4"/>
  <c r="AA507" i="4"/>
  <c r="U507" i="4"/>
  <c r="X507" i="4" s="1"/>
  <c r="AA506" i="4"/>
  <c r="U506" i="4"/>
  <c r="X506" i="4" s="1"/>
  <c r="AA505" i="4"/>
  <c r="U505" i="4"/>
  <c r="X505" i="4" s="1"/>
  <c r="AA504" i="4"/>
  <c r="U504" i="4"/>
  <c r="AA503" i="4"/>
  <c r="Z503" i="4"/>
  <c r="U503" i="4"/>
  <c r="X503" i="4" s="1"/>
  <c r="AA502" i="4"/>
  <c r="U502" i="4"/>
  <c r="X502" i="4" s="1"/>
  <c r="AA501" i="4"/>
  <c r="U501" i="4"/>
  <c r="X501" i="4" s="1"/>
  <c r="AA500" i="4"/>
  <c r="U500" i="4"/>
  <c r="X500" i="4" s="1"/>
  <c r="AA499" i="4"/>
  <c r="U499" i="4"/>
  <c r="X499" i="4" s="1"/>
  <c r="AA498" i="4"/>
  <c r="U498" i="4"/>
  <c r="X498" i="4" s="1"/>
  <c r="AA497" i="4"/>
  <c r="U497" i="4"/>
  <c r="AA496" i="4"/>
  <c r="U496" i="4"/>
  <c r="X496" i="4" s="1"/>
  <c r="AA495" i="4"/>
  <c r="U495" i="4"/>
  <c r="X495" i="4" s="1"/>
  <c r="AA494" i="4"/>
  <c r="U494" i="4"/>
  <c r="X494" i="4" s="1"/>
  <c r="AA493" i="4"/>
  <c r="U493" i="4"/>
  <c r="AA492" i="4"/>
  <c r="U492" i="4"/>
  <c r="X492" i="4" s="1"/>
  <c r="AA491" i="4"/>
  <c r="U491" i="4"/>
  <c r="X491" i="4" s="1"/>
  <c r="AA490" i="4"/>
  <c r="U490" i="4"/>
  <c r="X490" i="4" s="1"/>
  <c r="AA489" i="4"/>
  <c r="U489" i="4"/>
  <c r="AA488" i="4"/>
  <c r="U488" i="4"/>
  <c r="X488" i="4" s="1"/>
  <c r="AA487" i="4"/>
  <c r="U487" i="4"/>
  <c r="X487" i="4" s="1"/>
  <c r="AA486" i="4"/>
  <c r="U486" i="4"/>
  <c r="X486" i="4" s="1"/>
  <c r="AA485" i="4"/>
  <c r="U485" i="4"/>
  <c r="X485" i="4" s="1"/>
  <c r="AA484" i="4"/>
  <c r="U484" i="4"/>
  <c r="X484" i="4" s="1"/>
  <c r="AA483" i="4"/>
  <c r="U483" i="4"/>
  <c r="X483" i="4" s="1"/>
  <c r="AA482" i="4"/>
  <c r="U482" i="4"/>
  <c r="X482" i="4" s="1"/>
  <c r="AA481" i="4"/>
  <c r="U481" i="4"/>
  <c r="AA480" i="4"/>
  <c r="U480" i="4"/>
  <c r="X480" i="4" s="1"/>
  <c r="AA479" i="4"/>
  <c r="U479" i="4"/>
  <c r="X479" i="4" s="1"/>
  <c r="AA478" i="4"/>
  <c r="U478" i="4"/>
  <c r="AA477" i="4"/>
  <c r="U477" i="4"/>
  <c r="AA476" i="4"/>
  <c r="U476" i="4"/>
  <c r="X476" i="4" s="1"/>
  <c r="AA475" i="4"/>
  <c r="U475" i="4"/>
  <c r="X475" i="4" s="1"/>
  <c r="AA474" i="4"/>
  <c r="U474" i="4"/>
  <c r="X474" i="4" s="1"/>
  <c r="AA473" i="4"/>
  <c r="U473" i="4"/>
  <c r="V473" i="4" s="1"/>
  <c r="AA472" i="4"/>
  <c r="U472" i="4"/>
  <c r="X472" i="4" s="1"/>
  <c r="AA471" i="4"/>
  <c r="U471" i="4"/>
  <c r="X471" i="4" s="1"/>
  <c r="AA470" i="4"/>
  <c r="U470" i="4"/>
  <c r="X470" i="4" s="1"/>
  <c r="AA469" i="4"/>
  <c r="U469" i="4"/>
  <c r="X469" i="4" s="1"/>
  <c r="AA468" i="4"/>
  <c r="U468" i="4"/>
  <c r="X468" i="4" s="1"/>
  <c r="AA467" i="4"/>
  <c r="U467" i="4"/>
  <c r="X467" i="4" s="1"/>
  <c r="AA466" i="4"/>
  <c r="U466" i="4"/>
  <c r="X466" i="4" s="1"/>
  <c r="AA465" i="4"/>
  <c r="U465" i="4"/>
  <c r="X465" i="4" s="1"/>
  <c r="AA464" i="4"/>
  <c r="U464" i="4"/>
  <c r="X464" i="4" s="1"/>
  <c r="AA463" i="4"/>
  <c r="U463" i="4"/>
  <c r="X463" i="4" s="1"/>
  <c r="AA462" i="4"/>
  <c r="U462" i="4"/>
  <c r="X462" i="4" s="1"/>
  <c r="AA461" i="4"/>
  <c r="U461" i="4"/>
  <c r="AA460" i="4"/>
  <c r="U460" i="4"/>
  <c r="X460" i="4" s="1"/>
  <c r="AA459" i="4"/>
  <c r="U459" i="4"/>
  <c r="X459" i="4" s="1"/>
  <c r="AA458" i="4"/>
  <c r="U458" i="4"/>
  <c r="X458" i="4" s="1"/>
  <c r="AA457" i="4"/>
  <c r="U457" i="4"/>
  <c r="X457" i="4" s="1"/>
  <c r="AA456" i="4"/>
  <c r="U456" i="4"/>
  <c r="X456" i="4" s="1"/>
  <c r="AA455" i="4"/>
  <c r="U455" i="4"/>
  <c r="X455" i="4" s="1"/>
  <c r="AA454" i="4"/>
  <c r="U454" i="4"/>
  <c r="X454" i="4" s="1"/>
  <c r="AA453" i="4"/>
  <c r="U453" i="4"/>
  <c r="AA452" i="4"/>
  <c r="U452" i="4"/>
  <c r="X452" i="4" s="1"/>
  <c r="AA451" i="4"/>
  <c r="U451" i="4"/>
  <c r="X451" i="4" s="1"/>
  <c r="AA450" i="4"/>
  <c r="U450" i="4"/>
  <c r="X450" i="4" s="1"/>
  <c r="AA449" i="4"/>
  <c r="U449" i="4"/>
  <c r="X449" i="4" s="1"/>
  <c r="AA448" i="4"/>
  <c r="U448" i="4"/>
  <c r="AA447" i="4"/>
  <c r="U447" i="4"/>
  <c r="X447" i="4" s="1"/>
  <c r="AA446" i="4"/>
  <c r="U446" i="4"/>
  <c r="X446" i="4" s="1"/>
  <c r="AA445" i="4"/>
  <c r="U445" i="4"/>
  <c r="AA444" i="4"/>
  <c r="U444" i="4"/>
  <c r="X444" i="4" s="1"/>
  <c r="AA443" i="4"/>
  <c r="U443" i="4"/>
  <c r="X443" i="4" s="1"/>
  <c r="AA442" i="4"/>
  <c r="U442" i="4"/>
  <c r="X442" i="4" s="1"/>
  <c r="AA441" i="4"/>
  <c r="U441" i="4"/>
  <c r="X441" i="4" s="1"/>
  <c r="AA440" i="4"/>
  <c r="U440" i="4"/>
  <c r="X440" i="4" s="1"/>
  <c r="AA439" i="4"/>
  <c r="U439" i="4"/>
  <c r="X439" i="4" s="1"/>
  <c r="AA438" i="4"/>
  <c r="U438" i="4"/>
  <c r="AA437" i="4"/>
  <c r="U437" i="4"/>
  <c r="Z437" i="4" s="1"/>
  <c r="AA436" i="4"/>
  <c r="U436" i="4"/>
  <c r="X436" i="4" s="1"/>
  <c r="AA435" i="4"/>
  <c r="U435" i="4"/>
  <c r="X435" i="4" s="1"/>
  <c r="AA434" i="4"/>
  <c r="U434" i="4"/>
  <c r="AA433" i="4"/>
  <c r="U433" i="4"/>
  <c r="AA432" i="4"/>
  <c r="U432" i="4"/>
  <c r="X432" i="4" s="1"/>
  <c r="AA431" i="4"/>
  <c r="U431" i="4"/>
  <c r="AA430" i="4"/>
  <c r="U430" i="4"/>
  <c r="AA429" i="4"/>
  <c r="U429" i="4"/>
  <c r="AA428" i="4"/>
  <c r="U428" i="4"/>
  <c r="X428" i="4" s="1"/>
  <c r="AA427" i="4"/>
  <c r="U427" i="4"/>
  <c r="X427" i="4" s="1"/>
  <c r="AA426" i="4"/>
  <c r="U426" i="4"/>
  <c r="X426" i="4" s="1"/>
  <c r="AA425" i="4"/>
  <c r="U425" i="4"/>
  <c r="X425" i="4" s="1"/>
  <c r="AA424" i="4"/>
  <c r="U424" i="4"/>
  <c r="X424" i="4" s="1"/>
  <c r="AA423" i="4"/>
  <c r="U423" i="4"/>
  <c r="X423" i="4" s="1"/>
  <c r="AA422" i="4"/>
  <c r="U422" i="4"/>
  <c r="AA421" i="4"/>
  <c r="U421" i="4"/>
  <c r="X421" i="4" s="1"/>
  <c r="AA420" i="4"/>
  <c r="U420" i="4"/>
  <c r="X420" i="4" s="1"/>
  <c r="AA419" i="4"/>
  <c r="U419" i="4"/>
  <c r="AA418" i="4"/>
  <c r="U418" i="4"/>
  <c r="X418" i="4" s="1"/>
  <c r="AA417" i="4"/>
  <c r="U417" i="4"/>
  <c r="X417" i="4" s="1"/>
  <c r="AA416" i="4"/>
  <c r="U416" i="4"/>
  <c r="X416" i="4" s="1"/>
  <c r="AA415" i="4"/>
  <c r="U415" i="4"/>
  <c r="X415" i="4" s="1"/>
  <c r="AA414" i="4"/>
  <c r="U414" i="4"/>
  <c r="X414" i="4" s="1"/>
  <c r="AA413" i="4"/>
  <c r="U413" i="4"/>
  <c r="X413" i="4" s="1"/>
  <c r="AA412" i="4"/>
  <c r="U412" i="4"/>
  <c r="X412" i="4" s="1"/>
  <c r="AA411" i="4"/>
  <c r="U411" i="4"/>
  <c r="X411" i="4" s="1"/>
  <c r="AA410" i="4"/>
  <c r="U410" i="4"/>
  <c r="X410" i="4" s="1"/>
  <c r="AA409" i="4"/>
  <c r="U409" i="4"/>
  <c r="X409" i="4" s="1"/>
  <c r="AA408" i="4"/>
  <c r="U408" i="4"/>
  <c r="X408" i="4" s="1"/>
  <c r="AA407" i="4"/>
  <c r="U407" i="4"/>
  <c r="X407" i="4" s="1"/>
  <c r="AA406" i="4"/>
  <c r="U406" i="4"/>
  <c r="X406" i="4" s="1"/>
  <c r="AA405" i="4"/>
  <c r="U405" i="4"/>
  <c r="AA404" i="4"/>
  <c r="U404" i="4"/>
  <c r="X404" i="4" s="1"/>
  <c r="AA403" i="4"/>
  <c r="U403" i="4"/>
  <c r="X403" i="4" s="1"/>
  <c r="AA402" i="4"/>
  <c r="U402" i="4"/>
  <c r="X402" i="4" s="1"/>
  <c r="AA401" i="4"/>
  <c r="U401" i="4"/>
  <c r="X401" i="4" s="1"/>
  <c r="AA400" i="4"/>
  <c r="U400" i="4"/>
  <c r="X400" i="4" s="1"/>
  <c r="AA399" i="4"/>
  <c r="U399" i="4"/>
  <c r="X399" i="4" s="1"/>
  <c r="AA398" i="4"/>
  <c r="U398" i="4"/>
  <c r="X398" i="4" s="1"/>
  <c r="AA397" i="4"/>
  <c r="U397" i="4"/>
  <c r="X397" i="4" s="1"/>
  <c r="AA396" i="4"/>
  <c r="U396" i="4"/>
  <c r="X396" i="4" s="1"/>
  <c r="AA395" i="4"/>
  <c r="U395" i="4"/>
  <c r="X395" i="4" s="1"/>
  <c r="AA394" i="4"/>
  <c r="U394" i="4"/>
  <c r="X394" i="4" s="1"/>
  <c r="AA393" i="4"/>
  <c r="U393" i="4"/>
  <c r="X393" i="4" s="1"/>
  <c r="AA392" i="4"/>
  <c r="U392" i="4"/>
  <c r="X392" i="4" s="1"/>
  <c r="AA391" i="4"/>
  <c r="U391" i="4"/>
  <c r="X391" i="4" s="1"/>
  <c r="AA390" i="4"/>
  <c r="U390" i="4"/>
  <c r="AA389" i="4"/>
  <c r="U389" i="4"/>
  <c r="X389" i="4" s="1"/>
  <c r="AA388" i="4"/>
  <c r="U388" i="4"/>
  <c r="X388" i="4" s="1"/>
  <c r="AA387" i="4"/>
  <c r="U387" i="4"/>
  <c r="X387" i="4" s="1"/>
  <c r="AA386" i="4"/>
  <c r="U386" i="4"/>
  <c r="X386" i="4" s="1"/>
  <c r="AA385" i="4"/>
  <c r="U385" i="4"/>
  <c r="X385" i="4" s="1"/>
  <c r="AA384" i="4"/>
  <c r="U384" i="4"/>
  <c r="X384" i="4" s="1"/>
  <c r="AA383" i="4"/>
  <c r="U383" i="4"/>
  <c r="X383" i="4" s="1"/>
  <c r="AA382" i="4"/>
  <c r="U382" i="4"/>
  <c r="X382" i="4" s="1"/>
  <c r="AA381" i="4"/>
  <c r="U381" i="4"/>
  <c r="X381" i="4" s="1"/>
  <c r="AA380" i="4"/>
  <c r="U380" i="4"/>
  <c r="X380" i="4" s="1"/>
  <c r="AA379" i="4"/>
  <c r="U379" i="4"/>
  <c r="X379" i="4" s="1"/>
  <c r="AA378" i="4"/>
  <c r="U378" i="4"/>
  <c r="X378" i="4" s="1"/>
  <c r="AA377" i="4"/>
  <c r="U377" i="4"/>
  <c r="X377" i="4" s="1"/>
  <c r="AA376" i="4"/>
  <c r="U376" i="4"/>
  <c r="X376" i="4" s="1"/>
  <c r="AA375" i="4"/>
  <c r="U375" i="4"/>
  <c r="X375" i="4" s="1"/>
  <c r="AA374" i="4"/>
  <c r="U374" i="4"/>
  <c r="X374" i="4" s="1"/>
  <c r="AA373" i="4"/>
  <c r="U373" i="4"/>
  <c r="X373" i="4" s="1"/>
  <c r="AA372" i="4"/>
  <c r="U372" i="4"/>
  <c r="X372" i="4" s="1"/>
  <c r="AA371" i="4"/>
  <c r="U371" i="4"/>
  <c r="X371" i="4" s="1"/>
  <c r="AA370" i="4"/>
  <c r="U370" i="4"/>
  <c r="AA369" i="4"/>
  <c r="U369" i="4"/>
  <c r="X369" i="4" s="1"/>
  <c r="AA368" i="4"/>
  <c r="U368" i="4"/>
  <c r="X368" i="4" s="1"/>
  <c r="AA367" i="4"/>
  <c r="U367" i="4"/>
  <c r="X367" i="4" s="1"/>
  <c r="AA366" i="4"/>
  <c r="U366" i="4"/>
  <c r="X366" i="4" s="1"/>
  <c r="AA365" i="4"/>
  <c r="U365" i="4"/>
  <c r="X365" i="4" s="1"/>
  <c r="AA364" i="4"/>
  <c r="U364" i="4"/>
  <c r="X364" i="4" s="1"/>
  <c r="AA363" i="4"/>
  <c r="U363" i="4"/>
  <c r="X363" i="4" s="1"/>
  <c r="AA362" i="4"/>
  <c r="U362" i="4"/>
  <c r="X362" i="4" s="1"/>
  <c r="AA361" i="4"/>
  <c r="U361" i="4"/>
  <c r="AA360" i="4"/>
  <c r="U360" i="4"/>
  <c r="AA359" i="4"/>
  <c r="U359" i="4"/>
  <c r="X359" i="4" s="1"/>
  <c r="AA358" i="4"/>
  <c r="U358" i="4"/>
  <c r="X358" i="4" s="1"/>
  <c r="AA357" i="4"/>
  <c r="U357" i="4"/>
  <c r="X357" i="4" s="1"/>
  <c r="AA356" i="4"/>
  <c r="U356" i="4"/>
  <c r="X356" i="4" s="1"/>
  <c r="AA355" i="4"/>
  <c r="U355" i="4"/>
  <c r="X355" i="4" s="1"/>
  <c r="AA354" i="4"/>
  <c r="U354" i="4"/>
  <c r="X354" i="4" s="1"/>
  <c r="AA353" i="4"/>
  <c r="U353" i="4"/>
  <c r="X353" i="4" s="1"/>
  <c r="AA352" i="4"/>
  <c r="U352" i="4"/>
  <c r="X352" i="4" s="1"/>
  <c r="AA351" i="4"/>
  <c r="U351" i="4"/>
  <c r="X351" i="4" s="1"/>
  <c r="AA350" i="4"/>
  <c r="U350" i="4"/>
  <c r="AA349" i="4"/>
  <c r="U349" i="4"/>
  <c r="X349" i="4" s="1"/>
  <c r="AA348" i="4"/>
  <c r="U348" i="4"/>
  <c r="X348" i="4" s="1"/>
  <c r="AA347" i="4"/>
  <c r="U347" i="4"/>
  <c r="X347" i="4" s="1"/>
  <c r="AA346" i="4"/>
  <c r="U346" i="4"/>
  <c r="X346" i="4" s="1"/>
  <c r="AA345" i="4"/>
  <c r="U345" i="4"/>
  <c r="X345" i="4" s="1"/>
  <c r="AA344" i="4"/>
  <c r="U344" i="4"/>
  <c r="X344" i="4" s="1"/>
  <c r="AA343" i="4"/>
  <c r="U343" i="4"/>
  <c r="X343" i="4" s="1"/>
  <c r="AA342" i="4"/>
  <c r="U342" i="4"/>
  <c r="AA341" i="4"/>
  <c r="U341" i="4"/>
  <c r="X341" i="4" s="1"/>
  <c r="AA340" i="4"/>
  <c r="U340" i="4"/>
  <c r="X340" i="4" s="1"/>
  <c r="AA339" i="4"/>
  <c r="U339" i="4"/>
  <c r="X339" i="4" s="1"/>
  <c r="AA338" i="4"/>
  <c r="U338" i="4"/>
  <c r="X338" i="4" s="1"/>
  <c r="AA337" i="4"/>
  <c r="U337" i="4"/>
  <c r="X337" i="4" s="1"/>
  <c r="AA336" i="4"/>
  <c r="U336" i="4"/>
  <c r="X336" i="4" s="1"/>
  <c r="AA335" i="4"/>
  <c r="U335" i="4"/>
  <c r="X335" i="4" s="1"/>
  <c r="AA334" i="4"/>
  <c r="U334" i="4"/>
  <c r="AA333" i="4"/>
  <c r="U333" i="4"/>
  <c r="X333" i="4" s="1"/>
  <c r="AA332" i="4"/>
  <c r="U332" i="4"/>
  <c r="X332" i="4" s="1"/>
  <c r="AA331" i="4"/>
  <c r="U331" i="4"/>
  <c r="X331" i="4" s="1"/>
  <c r="AA330" i="4"/>
  <c r="U330" i="4"/>
  <c r="X330" i="4" s="1"/>
  <c r="AA329" i="4"/>
  <c r="U329" i="4"/>
  <c r="X329" i="4" s="1"/>
  <c r="AA328" i="4"/>
  <c r="U328" i="4"/>
  <c r="X328" i="4" s="1"/>
  <c r="AA327" i="4"/>
  <c r="U327" i="4"/>
  <c r="X327" i="4" s="1"/>
  <c r="AA326" i="4"/>
  <c r="U326" i="4"/>
  <c r="X326" i="4" s="1"/>
  <c r="AA325" i="4"/>
  <c r="U325" i="4"/>
  <c r="X325" i="4" s="1"/>
  <c r="AA324" i="4"/>
  <c r="U324" i="4"/>
  <c r="AA323" i="4"/>
  <c r="U323" i="4"/>
  <c r="X323" i="4" s="1"/>
  <c r="AA322" i="4"/>
  <c r="U322" i="4"/>
  <c r="X322" i="4" s="1"/>
  <c r="AA321" i="4"/>
  <c r="U321" i="4"/>
  <c r="X321" i="4" s="1"/>
  <c r="AA320" i="4"/>
  <c r="U320" i="4"/>
  <c r="AA319" i="4"/>
  <c r="U319" i="4"/>
  <c r="X319" i="4" s="1"/>
  <c r="AA318" i="4"/>
  <c r="U318" i="4"/>
  <c r="AA317" i="4"/>
  <c r="U317" i="4"/>
  <c r="X317" i="4" s="1"/>
  <c r="AA316" i="4"/>
  <c r="U316" i="4"/>
  <c r="X316" i="4" s="1"/>
  <c r="AA315" i="4"/>
  <c r="U315" i="4"/>
  <c r="X315" i="4" s="1"/>
  <c r="AA314" i="4"/>
  <c r="U314" i="4"/>
  <c r="X314" i="4" s="1"/>
  <c r="AA313" i="4"/>
  <c r="U313" i="4"/>
  <c r="X313" i="4" s="1"/>
  <c r="AA312" i="4"/>
  <c r="U312" i="4"/>
  <c r="X312" i="4" s="1"/>
  <c r="AA311" i="4"/>
  <c r="U311" i="4"/>
  <c r="X311" i="4" s="1"/>
  <c r="AA310" i="4"/>
  <c r="U310" i="4"/>
  <c r="X310" i="4" s="1"/>
  <c r="AA309" i="4"/>
  <c r="U309" i="4"/>
  <c r="X309" i="4" s="1"/>
  <c r="AA308" i="4"/>
  <c r="U308" i="4"/>
  <c r="X308" i="4" s="1"/>
  <c r="AA307" i="4"/>
  <c r="U307" i="4"/>
  <c r="X307" i="4" s="1"/>
  <c r="AA306" i="4"/>
  <c r="U306" i="4"/>
  <c r="X306" i="4" s="1"/>
  <c r="AA305" i="4"/>
  <c r="U305" i="4"/>
  <c r="X305" i="4" s="1"/>
  <c r="AA304" i="4"/>
  <c r="U304" i="4"/>
  <c r="X304" i="4" s="1"/>
  <c r="AA303" i="4"/>
  <c r="U303" i="4"/>
  <c r="AA302" i="4"/>
  <c r="U302" i="4"/>
  <c r="X302" i="4" s="1"/>
  <c r="AA301" i="4"/>
  <c r="U301" i="4"/>
  <c r="X301" i="4" s="1"/>
  <c r="AA300" i="4"/>
  <c r="U300" i="4"/>
  <c r="X300" i="4" s="1"/>
  <c r="AA299" i="4"/>
  <c r="U299" i="4"/>
  <c r="X299" i="4" s="1"/>
  <c r="AA298" i="4"/>
  <c r="U298" i="4"/>
  <c r="X298" i="4" s="1"/>
  <c r="AA297" i="4"/>
  <c r="U297" i="4"/>
  <c r="X297" i="4" s="1"/>
  <c r="AA296" i="4"/>
  <c r="U296" i="4"/>
  <c r="X296" i="4" s="1"/>
  <c r="AA295" i="4"/>
  <c r="U295" i="4"/>
  <c r="X295" i="4" s="1"/>
  <c r="AA294" i="4"/>
  <c r="U294" i="4"/>
  <c r="X294" i="4" s="1"/>
  <c r="AA293" i="4"/>
  <c r="U293" i="4"/>
  <c r="X293" i="4" s="1"/>
  <c r="AA292" i="4"/>
  <c r="U292" i="4"/>
  <c r="X292" i="4" s="1"/>
  <c r="AA291" i="4"/>
  <c r="U291" i="4"/>
  <c r="X291" i="4" s="1"/>
  <c r="AA290" i="4"/>
  <c r="U290" i="4"/>
  <c r="X290" i="4" s="1"/>
  <c r="AA289" i="4"/>
  <c r="U289" i="4"/>
  <c r="X289" i="4" s="1"/>
  <c r="AA288" i="4"/>
  <c r="U288" i="4"/>
  <c r="X288" i="4" s="1"/>
  <c r="AA287" i="4"/>
  <c r="U287" i="4"/>
  <c r="X287" i="4" s="1"/>
  <c r="AA286" i="4"/>
  <c r="U286" i="4"/>
  <c r="X286" i="4" s="1"/>
  <c r="AA285" i="4"/>
  <c r="U285" i="4"/>
  <c r="X285" i="4" s="1"/>
  <c r="AA284" i="4"/>
  <c r="U284" i="4"/>
  <c r="X284" i="4" s="1"/>
  <c r="AA283" i="4"/>
  <c r="U283" i="4"/>
  <c r="X283" i="4" s="1"/>
  <c r="AA282" i="4"/>
  <c r="U282" i="4"/>
  <c r="X282" i="4" s="1"/>
  <c r="AA281" i="4"/>
  <c r="U281" i="4"/>
  <c r="X281" i="4" s="1"/>
  <c r="AA280" i="4"/>
  <c r="U280" i="4"/>
  <c r="X280" i="4" s="1"/>
  <c r="AA279" i="4"/>
  <c r="U279" i="4"/>
  <c r="X279" i="4" s="1"/>
  <c r="AA278" i="4"/>
  <c r="U278" i="4"/>
  <c r="AA277" i="4"/>
  <c r="U277" i="4"/>
  <c r="X277" i="4" s="1"/>
  <c r="AA276" i="4"/>
  <c r="U276" i="4"/>
  <c r="X276" i="4" s="1"/>
  <c r="AA275" i="4"/>
  <c r="U275" i="4"/>
  <c r="X275" i="4" s="1"/>
  <c r="AA274" i="4"/>
  <c r="U274" i="4"/>
  <c r="X274" i="4" s="1"/>
  <c r="AA273" i="4"/>
  <c r="U273" i="4"/>
  <c r="AA272" i="4"/>
  <c r="U272" i="4"/>
  <c r="X272" i="4" s="1"/>
  <c r="AA271" i="4"/>
  <c r="U271" i="4"/>
  <c r="X271" i="4" s="1"/>
  <c r="AA270" i="4"/>
  <c r="U270" i="4"/>
  <c r="X270" i="4" s="1"/>
  <c r="AA269" i="4"/>
  <c r="U269" i="4"/>
  <c r="AA268" i="4"/>
  <c r="U268" i="4"/>
  <c r="X268" i="4" s="1"/>
  <c r="AA267" i="4"/>
  <c r="U267" i="4"/>
  <c r="X267" i="4" s="1"/>
  <c r="AA266" i="4"/>
  <c r="U266" i="4"/>
  <c r="X266" i="4" s="1"/>
  <c r="AA265" i="4"/>
  <c r="U265" i="4"/>
  <c r="X265" i="4" s="1"/>
  <c r="AA264" i="4"/>
  <c r="U264" i="4"/>
  <c r="X264" i="4" s="1"/>
  <c r="AA263" i="4"/>
  <c r="U263" i="4"/>
  <c r="X263" i="4" s="1"/>
  <c r="AA262" i="4"/>
  <c r="U262" i="4"/>
  <c r="X262" i="4" s="1"/>
  <c r="AA261" i="4"/>
  <c r="U261" i="4"/>
  <c r="AA260" i="4"/>
  <c r="U260" i="4"/>
  <c r="X260" i="4" s="1"/>
  <c r="AA259" i="4"/>
  <c r="U259" i="4"/>
  <c r="AA258" i="4"/>
  <c r="U258" i="4"/>
  <c r="X258" i="4" s="1"/>
  <c r="AA257" i="4"/>
  <c r="U257" i="4"/>
  <c r="X257" i="4" s="1"/>
  <c r="AA256" i="4"/>
  <c r="U256" i="4"/>
  <c r="X256" i="4" s="1"/>
  <c r="AA255" i="4"/>
  <c r="U255" i="4"/>
  <c r="X255" i="4" s="1"/>
  <c r="AA254" i="4"/>
  <c r="U254" i="4"/>
  <c r="X254" i="4" s="1"/>
  <c r="AA253" i="4"/>
  <c r="U253" i="4"/>
  <c r="X253" i="4" s="1"/>
  <c r="AA252" i="4"/>
  <c r="U252" i="4"/>
  <c r="X252" i="4" s="1"/>
  <c r="AA251" i="4"/>
  <c r="U251" i="4"/>
  <c r="X251" i="4" s="1"/>
  <c r="AA250" i="4"/>
  <c r="U250" i="4"/>
  <c r="X250" i="4" s="1"/>
  <c r="AA249" i="4"/>
  <c r="U249" i="4"/>
  <c r="X249" i="4" s="1"/>
  <c r="AA248" i="4"/>
  <c r="U248" i="4"/>
  <c r="X248" i="4" s="1"/>
  <c r="AA247" i="4"/>
  <c r="U247" i="4"/>
  <c r="X247" i="4" s="1"/>
  <c r="AA246" i="4"/>
  <c r="U246" i="4"/>
  <c r="AA245" i="4"/>
  <c r="U245" i="4"/>
  <c r="AA244" i="4"/>
  <c r="U244" i="4"/>
  <c r="X244" i="4" s="1"/>
  <c r="AA243" i="4"/>
  <c r="U243" i="4"/>
  <c r="AA242" i="4"/>
  <c r="U242" i="4"/>
  <c r="X242" i="4" s="1"/>
  <c r="AA241" i="4"/>
  <c r="U241" i="4"/>
  <c r="AA240" i="4"/>
  <c r="U240" i="4"/>
  <c r="X240" i="4" s="1"/>
  <c r="AA239" i="4"/>
  <c r="U239" i="4"/>
  <c r="X239" i="4" s="1"/>
  <c r="AA238" i="4"/>
  <c r="U238" i="4"/>
  <c r="X238" i="4" s="1"/>
  <c r="AA237" i="4"/>
  <c r="U237" i="4"/>
  <c r="AA236" i="4"/>
  <c r="U236" i="4"/>
  <c r="X236" i="4" s="1"/>
  <c r="AA235" i="4"/>
  <c r="U235" i="4"/>
  <c r="X235" i="4" s="1"/>
  <c r="AA234" i="4"/>
  <c r="U234" i="4"/>
  <c r="X234" i="4" s="1"/>
  <c r="AA233" i="4"/>
  <c r="U233" i="4"/>
  <c r="X233" i="4" s="1"/>
  <c r="AA232" i="4"/>
  <c r="U232" i="4"/>
  <c r="X232" i="4" s="1"/>
  <c r="AA231" i="4"/>
  <c r="U231" i="4"/>
  <c r="AA230" i="4"/>
  <c r="U230" i="4"/>
  <c r="X230" i="4" s="1"/>
  <c r="AA229" i="4"/>
  <c r="U229" i="4"/>
  <c r="X229" i="4" s="1"/>
  <c r="AA228" i="4"/>
  <c r="U228" i="4"/>
  <c r="X228" i="4" s="1"/>
  <c r="AA227" i="4"/>
  <c r="U227" i="4"/>
  <c r="X227" i="4" s="1"/>
  <c r="AA226" i="4"/>
  <c r="U226" i="4"/>
  <c r="X226" i="4" s="1"/>
  <c r="AA225" i="4"/>
  <c r="U225" i="4"/>
  <c r="X225" i="4" s="1"/>
  <c r="AA224" i="4"/>
  <c r="U224" i="4"/>
  <c r="X224" i="4" s="1"/>
  <c r="AA223" i="4"/>
  <c r="U223" i="4"/>
  <c r="X223" i="4" s="1"/>
  <c r="AA222" i="4"/>
  <c r="U222" i="4"/>
  <c r="X222" i="4" s="1"/>
  <c r="AA221" i="4"/>
  <c r="U221" i="4"/>
  <c r="X221" i="4" s="1"/>
  <c r="AA220" i="4"/>
  <c r="U220" i="4"/>
  <c r="X220" i="4" s="1"/>
  <c r="AA219" i="4"/>
  <c r="U219" i="4"/>
  <c r="AA218" i="4"/>
  <c r="U218" i="4"/>
  <c r="X218" i="4" s="1"/>
  <c r="AA217" i="4"/>
  <c r="U217" i="4"/>
  <c r="X217" i="4" s="1"/>
  <c r="AA216" i="4"/>
  <c r="U216" i="4"/>
  <c r="X216" i="4" s="1"/>
  <c r="AA215" i="4"/>
  <c r="U215" i="4"/>
  <c r="X215" i="4" s="1"/>
  <c r="AA214" i="4"/>
  <c r="U214" i="4"/>
  <c r="AA213" i="4"/>
  <c r="U213" i="4"/>
  <c r="X213" i="4" s="1"/>
  <c r="AA212" i="4"/>
  <c r="U212" i="4"/>
  <c r="X212" i="4" s="1"/>
  <c r="AA211" i="4"/>
  <c r="U211" i="4"/>
  <c r="AA210" i="4"/>
  <c r="U210" i="4"/>
  <c r="X210" i="4" s="1"/>
  <c r="AA206" i="4"/>
  <c r="U206" i="4"/>
  <c r="X206" i="4" s="1"/>
  <c r="AA205" i="4"/>
  <c r="U205" i="4"/>
  <c r="X205" i="4" s="1"/>
  <c r="AA204" i="4"/>
  <c r="U204" i="4"/>
  <c r="X204" i="4" s="1"/>
  <c r="AA203" i="4"/>
  <c r="U203" i="4"/>
  <c r="X203" i="4" s="1"/>
  <c r="AA202" i="4"/>
  <c r="U202" i="4"/>
  <c r="X202" i="4" s="1"/>
  <c r="AA201" i="4"/>
  <c r="U201" i="4"/>
  <c r="AA200" i="4"/>
  <c r="U200" i="4"/>
  <c r="X200" i="4" s="1"/>
  <c r="AA199" i="4"/>
  <c r="U199" i="4"/>
  <c r="AA198" i="4"/>
  <c r="U198" i="4"/>
  <c r="X198" i="4" s="1"/>
  <c r="AA197" i="4"/>
  <c r="U197" i="4"/>
  <c r="AA196" i="4"/>
  <c r="U196" i="4"/>
  <c r="X196" i="4" s="1"/>
  <c r="AA195" i="4"/>
  <c r="U195" i="4"/>
  <c r="X195" i="4" s="1"/>
  <c r="AA194" i="4"/>
  <c r="U194" i="4"/>
  <c r="X194" i="4" s="1"/>
  <c r="AA193" i="4"/>
  <c r="U193" i="4"/>
  <c r="X193" i="4" s="1"/>
  <c r="AA192" i="4"/>
  <c r="U192" i="4"/>
  <c r="X192" i="4" s="1"/>
  <c r="AA191" i="4"/>
  <c r="U191" i="4"/>
  <c r="X191" i="4" s="1"/>
  <c r="AA190" i="4"/>
  <c r="U190" i="4"/>
  <c r="X190" i="4" s="1"/>
  <c r="AA189" i="4"/>
  <c r="U189" i="4"/>
  <c r="X189" i="4" s="1"/>
  <c r="AA188" i="4"/>
  <c r="U188" i="4"/>
  <c r="X188" i="4" s="1"/>
  <c r="AA187" i="4"/>
  <c r="U187" i="4"/>
  <c r="AA186" i="4"/>
  <c r="U186" i="4"/>
  <c r="X186" i="4" s="1"/>
  <c r="AA185" i="4"/>
  <c r="U185" i="4"/>
  <c r="X185" i="4" s="1"/>
  <c r="AA184" i="4"/>
  <c r="U184" i="4"/>
  <c r="X184" i="4" s="1"/>
  <c r="AA183" i="4"/>
  <c r="U183" i="4"/>
  <c r="X183" i="4" s="1"/>
  <c r="AA182" i="4"/>
  <c r="U182" i="4"/>
  <c r="X182" i="4" s="1"/>
  <c r="AA181" i="4"/>
  <c r="U181" i="4"/>
  <c r="AA180" i="4"/>
  <c r="U180" i="4"/>
  <c r="X180" i="4" s="1"/>
  <c r="AA179" i="4"/>
  <c r="U179" i="4"/>
  <c r="X179" i="4" s="1"/>
  <c r="AA178" i="4"/>
  <c r="U178" i="4"/>
  <c r="X178" i="4" s="1"/>
  <c r="AA177" i="4"/>
  <c r="U177" i="4"/>
  <c r="X177" i="4" s="1"/>
  <c r="AA176" i="4"/>
  <c r="U176" i="4"/>
  <c r="X176" i="4" s="1"/>
  <c r="AA175" i="4"/>
  <c r="U175" i="4"/>
  <c r="X175" i="4" s="1"/>
  <c r="AA174" i="4"/>
  <c r="U174" i="4"/>
  <c r="X174" i="4" s="1"/>
  <c r="AA166" i="4"/>
  <c r="U166" i="4"/>
  <c r="X166" i="4" s="1"/>
  <c r="AA165" i="4"/>
  <c r="U165" i="4"/>
  <c r="X165" i="4" s="1"/>
  <c r="AA164" i="4"/>
  <c r="U164" i="4"/>
  <c r="AA163" i="4"/>
  <c r="U163" i="4"/>
  <c r="X163" i="4" s="1"/>
  <c r="AA162" i="4"/>
  <c r="U162" i="4"/>
  <c r="X162" i="4" s="1"/>
  <c r="AA161" i="4"/>
  <c r="U161" i="4"/>
  <c r="X161" i="4" s="1"/>
  <c r="AA160" i="4"/>
  <c r="U160" i="4"/>
  <c r="X160" i="4" s="1"/>
  <c r="AA159" i="4"/>
  <c r="U159" i="4"/>
  <c r="AA158" i="4"/>
  <c r="U158" i="4"/>
  <c r="X158" i="4" s="1"/>
  <c r="AA157" i="4"/>
  <c r="U157" i="4"/>
  <c r="X157" i="4" s="1"/>
  <c r="AA156" i="4"/>
  <c r="U156" i="4"/>
  <c r="X156" i="4" s="1"/>
  <c r="AA153" i="4"/>
  <c r="U153" i="4"/>
  <c r="X153" i="4" s="1"/>
  <c r="AA152" i="4"/>
  <c r="U152" i="4"/>
  <c r="AA151" i="4"/>
  <c r="U151" i="4"/>
  <c r="X151" i="4" s="1"/>
  <c r="AA150" i="4"/>
  <c r="U150" i="4"/>
  <c r="X150" i="4" s="1"/>
  <c r="AA149" i="4"/>
  <c r="U149" i="4"/>
  <c r="X149" i="4" s="1"/>
  <c r="AA148" i="4"/>
  <c r="U148" i="4"/>
  <c r="AA147" i="4"/>
  <c r="U147" i="4"/>
  <c r="X147" i="4" s="1"/>
  <c r="AA146" i="4"/>
  <c r="U146" i="4"/>
  <c r="AA145" i="4"/>
  <c r="U145" i="4"/>
  <c r="X145" i="4" s="1"/>
  <c r="AA144" i="4"/>
  <c r="U144" i="4"/>
  <c r="X144" i="4" s="1"/>
  <c r="AA143" i="4"/>
  <c r="U143" i="4"/>
  <c r="X143" i="4" s="1"/>
  <c r="AA142" i="4"/>
  <c r="U142" i="4"/>
  <c r="X142" i="4" s="1"/>
  <c r="AA141" i="4"/>
  <c r="U141" i="4"/>
  <c r="X141" i="4" s="1"/>
  <c r="AA140" i="4"/>
  <c r="U140" i="4"/>
  <c r="X140" i="4" s="1"/>
  <c r="AA139" i="4"/>
  <c r="U139" i="4"/>
  <c r="X139" i="4" s="1"/>
  <c r="AA138" i="4"/>
  <c r="U138" i="4"/>
  <c r="X138" i="4" s="1"/>
  <c r="AA137" i="4"/>
  <c r="U137" i="4"/>
  <c r="X137" i="4" s="1"/>
  <c r="AA136" i="4"/>
  <c r="U136" i="4"/>
  <c r="AA135" i="4"/>
  <c r="U135" i="4"/>
  <c r="X135" i="4" s="1"/>
  <c r="AA134" i="4"/>
  <c r="U134" i="4"/>
  <c r="X134" i="4" s="1"/>
  <c r="AA133" i="4"/>
  <c r="U133" i="4"/>
  <c r="X133" i="4" s="1"/>
  <c r="AA132" i="4"/>
  <c r="U132" i="4"/>
  <c r="AA131" i="4"/>
  <c r="U131" i="4"/>
  <c r="X131" i="4" s="1"/>
  <c r="AA130" i="4"/>
  <c r="U130" i="4"/>
  <c r="X130" i="4" s="1"/>
  <c r="AA129" i="4"/>
  <c r="U129" i="4"/>
  <c r="X129" i="4" s="1"/>
  <c r="AA128" i="4"/>
  <c r="U128" i="4"/>
  <c r="X128" i="4" s="1"/>
  <c r="AA127" i="4"/>
  <c r="U127" i="4"/>
  <c r="X127" i="4" s="1"/>
  <c r="AA126" i="4"/>
  <c r="U126" i="4"/>
  <c r="X126" i="4" s="1"/>
  <c r="AA125" i="4"/>
  <c r="U125" i="4"/>
  <c r="X125" i="4" s="1"/>
  <c r="AA124" i="4"/>
  <c r="U124" i="4"/>
  <c r="AA123" i="4"/>
  <c r="U123" i="4"/>
  <c r="X123" i="4" s="1"/>
  <c r="AA122" i="4"/>
  <c r="U122" i="4"/>
  <c r="X122" i="4" s="1"/>
  <c r="AA121" i="4"/>
  <c r="U121" i="4"/>
  <c r="X121" i="4" s="1"/>
  <c r="AA120" i="4"/>
  <c r="U120" i="4"/>
  <c r="X120" i="4" s="1"/>
  <c r="AA119" i="4"/>
  <c r="U119" i="4"/>
  <c r="X119" i="4" s="1"/>
  <c r="AA118" i="4"/>
  <c r="U118" i="4"/>
  <c r="X118" i="4" s="1"/>
  <c r="AA117" i="4"/>
  <c r="U117" i="4"/>
  <c r="X117" i="4" s="1"/>
  <c r="AA116" i="4"/>
  <c r="U116" i="4"/>
  <c r="AA115" i="4"/>
  <c r="U115" i="4"/>
  <c r="X115" i="4" s="1"/>
  <c r="AA114" i="4"/>
  <c r="U114" i="4"/>
  <c r="X114" i="4" s="1"/>
  <c r="AA113" i="4"/>
  <c r="U113" i="4"/>
  <c r="X113" i="4" s="1"/>
  <c r="AA112" i="4"/>
  <c r="U112" i="4"/>
  <c r="AA111" i="4"/>
  <c r="U111" i="4"/>
  <c r="X111" i="4" s="1"/>
  <c r="AA110" i="4"/>
  <c r="U110" i="4"/>
  <c r="X110" i="4" s="1"/>
  <c r="AA109" i="4"/>
  <c r="U109" i="4"/>
  <c r="X109" i="4" s="1"/>
  <c r="AA108" i="4"/>
  <c r="U108" i="4"/>
  <c r="X108" i="4" s="1"/>
  <c r="AA107" i="4"/>
  <c r="U107" i="4"/>
  <c r="X107" i="4" s="1"/>
  <c r="AA106" i="4"/>
  <c r="U106" i="4"/>
  <c r="X106" i="4" s="1"/>
  <c r="AA105" i="4"/>
  <c r="U105" i="4"/>
  <c r="X105" i="4" s="1"/>
  <c r="AA104" i="4"/>
  <c r="U104" i="4"/>
  <c r="X104" i="4" s="1"/>
  <c r="AA103" i="4"/>
  <c r="U103" i="4"/>
  <c r="X103" i="4" s="1"/>
  <c r="AA102" i="4"/>
  <c r="U102" i="4"/>
  <c r="X102" i="4" s="1"/>
  <c r="AA101" i="4"/>
  <c r="U101" i="4"/>
  <c r="X101" i="4" s="1"/>
  <c r="AA100" i="4"/>
  <c r="U100" i="4"/>
  <c r="AA99" i="4"/>
  <c r="U99" i="4"/>
  <c r="X99" i="4" s="1"/>
  <c r="AA98" i="4"/>
  <c r="U98" i="4"/>
  <c r="X98" i="4" s="1"/>
  <c r="AA97" i="4"/>
  <c r="U97" i="4"/>
  <c r="X97" i="4" s="1"/>
  <c r="AA96" i="4"/>
  <c r="U96" i="4"/>
  <c r="AA95" i="4"/>
  <c r="U95" i="4"/>
  <c r="X95" i="4" s="1"/>
  <c r="AA94" i="4"/>
  <c r="U94" i="4"/>
  <c r="AA93" i="4"/>
  <c r="U93" i="4"/>
  <c r="X93" i="4" s="1"/>
  <c r="AA92" i="4"/>
  <c r="U92" i="4"/>
  <c r="X92" i="4" s="1"/>
  <c r="AA91" i="4"/>
  <c r="U91" i="4"/>
  <c r="X91" i="4" s="1"/>
  <c r="AA90" i="4"/>
  <c r="U90" i="4"/>
  <c r="X90" i="4" s="1"/>
  <c r="AA89" i="4"/>
  <c r="U89" i="4"/>
  <c r="X89" i="4" s="1"/>
  <c r="AA88" i="4"/>
  <c r="U88" i="4"/>
  <c r="X88" i="4" s="1"/>
  <c r="AA87" i="4"/>
  <c r="U87" i="4"/>
  <c r="X87" i="4" s="1"/>
  <c r="AA86" i="4"/>
  <c r="U86" i="4"/>
  <c r="X86" i="4" s="1"/>
  <c r="AA85" i="4"/>
  <c r="U85" i="4"/>
  <c r="X85" i="4" s="1"/>
  <c r="AA84" i="4"/>
  <c r="U84" i="4"/>
  <c r="AA83" i="4"/>
  <c r="U83" i="4"/>
  <c r="X83" i="4" s="1"/>
  <c r="AA82" i="4"/>
  <c r="U82" i="4"/>
  <c r="X82" i="4" s="1"/>
  <c r="AA81" i="4"/>
  <c r="U81" i="4"/>
  <c r="X81" i="4" s="1"/>
  <c r="AA80" i="4"/>
  <c r="U80" i="4"/>
  <c r="AA79" i="4"/>
  <c r="U79" i="4"/>
  <c r="X79" i="4" s="1"/>
  <c r="AA78" i="4"/>
  <c r="U78" i="4"/>
  <c r="X78" i="4" s="1"/>
  <c r="AA77" i="4"/>
  <c r="U77" i="4"/>
  <c r="X77" i="4" s="1"/>
  <c r="AA76" i="4"/>
  <c r="U76" i="4"/>
  <c r="X76" i="4" s="1"/>
  <c r="AA75" i="4"/>
  <c r="U75" i="4"/>
  <c r="X75" i="4" s="1"/>
  <c r="AA74" i="4"/>
  <c r="U74" i="4"/>
  <c r="X74" i="4" s="1"/>
  <c r="AA73" i="4"/>
  <c r="U73" i="4"/>
  <c r="X73" i="4" s="1"/>
  <c r="AA72" i="4"/>
  <c r="U72" i="4"/>
  <c r="X72" i="4" s="1"/>
  <c r="AA71" i="4"/>
  <c r="U71" i="4"/>
  <c r="X71" i="4" s="1"/>
  <c r="AA70" i="4"/>
  <c r="U70" i="4"/>
  <c r="X70" i="4" s="1"/>
  <c r="AA69" i="4"/>
  <c r="U69" i="4"/>
  <c r="X69" i="4" s="1"/>
  <c r="AA68" i="4"/>
  <c r="U68" i="4"/>
  <c r="AA67" i="4"/>
  <c r="U67" i="4"/>
  <c r="X67" i="4" s="1"/>
  <c r="AA66" i="4"/>
  <c r="U66" i="4"/>
  <c r="X66" i="4" s="1"/>
  <c r="AA65" i="4"/>
  <c r="U65" i="4"/>
  <c r="X65" i="4" s="1"/>
  <c r="AA64" i="4"/>
  <c r="U64" i="4"/>
  <c r="AA63" i="4"/>
  <c r="U63" i="4"/>
  <c r="X63" i="4" s="1"/>
  <c r="AA62" i="4"/>
  <c r="U62" i="4"/>
  <c r="AA61" i="4"/>
  <c r="U61" i="4"/>
  <c r="X61" i="4" s="1"/>
  <c r="AA60" i="4"/>
  <c r="U60" i="4"/>
  <c r="X60" i="4" s="1"/>
  <c r="AA59" i="4"/>
  <c r="U59" i="4"/>
  <c r="X59" i="4" s="1"/>
  <c r="AA58" i="4"/>
  <c r="U58" i="4"/>
  <c r="X58" i="4" s="1"/>
  <c r="AA57" i="4"/>
  <c r="U57" i="4"/>
  <c r="X57" i="4" s="1"/>
  <c r="AA56" i="4"/>
  <c r="U56" i="4"/>
  <c r="X56" i="4" s="1"/>
  <c r="AA55" i="4"/>
  <c r="U55" i="4"/>
  <c r="X55" i="4" s="1"/>
  <c r="AA54" i="4"/>
  <c r="U54" i="4"/>
  <c r="X54" i="4" s="1"/>
  <c r="AA53" i="4"/>
  <c r="U53" i="4"/>
  <c r="X53" i="4" s="1"/>
  <c r="AA52" i="4"/>
  <c r="U52" i="4"/>
  <c r="AA51" i="4"/>
  <c r="U51" i="4"/>
  <c r="X51" i="4" s="1"/>
  <c r="AA50" i="4"/>
  <c r="U50" i="4"/>
  <c r="X50" i="4" s="1"/>
  <c r="AA49" i="4"/>
  <c r="U49" i="4"/>
  <c r="X49" i="4" s="1"/>
  <c r="AA48" i="4"/>
  <c r="U48" i="4"/>
  <c r="X48" i="4" s="1"/>
  <c r="AA47" i="4"/>
  <c r="U47" i="4"/>
  <c r="X47" i="4" s="1"/>
  <c r="AA46" i="4"/>
  <c r="U46" i="4"/>
  <c r="AA45" i="4"/>
  <c r="U45" i="4"/>
  <c r="X45" i="4" s="1"/>
  <c r="AA44" i="4"/>
  <c r="U44" i="4"/>
  <c r="X44" i="4" s="1"/>
  <c r="AA43" i="4"/>
  <c r="U43" i="4"/>
  <c r="X43" i="4" s="1"/>
  <c r="AA42" i="4"/>
  <c r="U42" i="4"/>
  <c r="X42" i="4" s="1"/>
  <c r="AA41" i="4"/>
  <c r="U41" i="4"/>
  <c r="X41" i="4" s="1"/>
  <c r="AA40" i="4"/>
  <c r="U40" i="4"/>
  <c r="AA39" i="4"/>
  <c r="U39" i="4"/>
  <c r="X39" i="4" s="1"/>
  <c r="AA38" i="4"/>
  <c r="U38" i="4"/>
  <c r="X38" i="4" s="1"/>
  <c r="AA37" i="4"/>
  <c r="U37" i="4"/>
  <c r="X37" i="4" s="1"/>
  <c r="AA36" i="4"/>
  <c r="U36" i="4"/>
  <c r="X36" i="4" s="1"/>
  <c r="AA35" i="4"/>
  <c r="U35" i="4"/>
  <c r="X35" i="4" s="1"/>
  <c r="AA34" i="4"/>
  <c r="U34" i="4"/>
  <c r="X34" i="4" s="1"/>
  <c r="AA33" i="4"/>
  <c r="U33" i="4"/>
  <c r="X33" i="4" s="1"/>
  <c r="AA32" i="4"/>
  <c r="U32" i="4"/>
  <c r="X32" i="4" s="1"/>
  <c r="AA10" i="4"/>
  <c r="U10" i="4"/>
  <c r="X10" i="4" s="1"/>
  <c r="AA9" i="4"/>
  <c r="U9" i="4"/>
  <c r="X9" i="4" s="1"/>
  <c r="AA8" i="4"/>
  <c r="U8" i="4"/>
  <c r="X8" i="4" s="1"/>
  <c r="AA7" i="4"/>
  <c r="U7" i="4"/>
  <c r="AA6" i="4"/>
  <c r="U6" i="4"/>
  <c r="X6" i="4" s="1"/>
  <c r="AA5" i="4"/>
  <c r="U5" i="4"/>
  <c r="X5" i="4" s="1"/>
  <c r="AA4" i="4"/>
  <c r="U4" i="4"/>
  <c r="X4" i="4" s="1"/>
  <c r="AA3" i="4"/>
  <c r="U3" i="4"/>
  <c r="B15" i="11"/>
  <c r="B81" i="11"/>
  <c r="B30" i="11"/>
  <c r="B47" i="11"/>
  <c r="B90" i="11"/>
  <c r="B13" i="11"/>
  <c r="B97" i="11"/>
  <c r="B14" i="11"/>
  <c r="B35" i="11"/>
  <c r="B62" i="11"/>
  <c r="B42" i="11"/>
  <c r="B100" i="11"/>
  <c r="B20" i="11"/>
  <c r="B101" i="11"/>
  <c r="B102" i="11"/>
  <c r="B61" i="11"/>
  <c r="B78" i="11"/>
  <c r="B5" i="11"/>
  <c r="B103" i="11"/>
  <c r="B68" i="11"/>
  <c r="B41" i="11"/>
  <c r="B9" i="11"/>
  <c r="B45" i="11"/>
  <c r="B16" i="11"/>
  <c r="B83" i="11"/>
  <c r="B18" i="11"/>
  <c r="B69" i="11"/>
  <c r="B89" i="11"/>
  <c r="B11" i="11"/>
  <c r="B87" i="11"/>
  <c r="B60" i="11"/>
  <c r="B82" i="11"/>
  <c r="B33" i="11"/>
  <c r="B70" i="11"/>
  <c r="B27" i="11"/>
  <c r="B71" i="11"/>
  <c r="B50" i="11"/>
  <c r="B80" i="11"/>
  <c r="B24" i="11"/>
  <c r="B86" i="11"/>
  <c r="B38" i="11"/>
  <c r="B93" i="11"/>
  <c r="B37" i="11"/>
  <c r="B77" i="11"/>
  <c r="B3" i="11"/>
  <c r="B10" i="11"/>
  <c r="B104" i="11"/>
  <c r="B58" i="11"/>
  <c r="B94" i="11"/>
  <c r="B91" i="11"/>
  <c r="B63" i="11"/>
  <c r="B49" i="11"/>
  <c r="B96" i="11"/>
  <c r="B17" i="11"/>
  <c r="B88" i="11"/>
  <c r="B85" i="11"/>
  <c r="B66" i="11"/>
  <c r="B79" i="11"/>
  <c r="B7" i="11"/>
  <c r="B28" i="11"/>
  <c r="B98" i="11"/>
  <c r="B99" i="11"/>
  <c r="B53" i="11"/>
  <c r="B84" i="11"/>
  <c r="B34" i="11"/>
  <c r="B55" i="11"/>
  <c r="B48" i="11"/>
  <c r="B51" i="11"/>
  <c r="B75" i="11"/>
  <c r="B54" i="11"/>
  <c r="B4" i="11"/>
  <c r="B25" i="11"/>
  <c r="B6" i="11"/>
  <c r="B64" i="11"/>
  <c r="B46" i="11"/>
  <c r="B57" i="11"/>
  <c r="B72" i="11"/>
  <c r="B59" i="11"/>
  <c r="B76" i="11"/>
  <c r="B74" i="11"/>
  <c r="B31" i="11"/>
  <c r="B52" i="11"/>
  <c r="B40" i="11"/>
  <c r="B43" i="11"/>
  <c r="B95" i="11"/>
  <c r="B39" i="11"/>
  <c r="B67" i="11"/>
  <c r="B92" i="11"/>
  <c r="B22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44" i="11"/>
  <c r="B19" i="11"/>
  <c r="B56" i="11"/>
  <c r="B73" i="11"/>
  <c r="B29" i="11"/>
  <c r="B12" i="11"/>
  <c r="B8" i="11"/>
  <c r="B36" i="11"/>
  <c r="B26" i="11"/>
  <c r="B21" i="11"/>
  <c r="B65" i="11"/>
  <c r="B32" i="11"/>
  <c r="B23" i="11"/>
  <c r="AA500" i="3"/>
  <c r="Z500" i="3"/>
  <c r="V500" i="3"/>
  <c r="U500" i="3"/>
  <c r="AA499" i="3"/>
  <c r="Z499" i="3"/>
  <c r="U499" i="3"/>
  <c r="AA498" i="3"/>
  <c r="U498" i="3"/>
  <c r="AA497" i="3"/>
  <c r="Z497" i="3"/>
  <c r="V497" i="3"/>
  <c r="U497" i="3"/>
  <c r="AA496" i="3"/>
  <c r="U496" i="3"/>
  <c r="AA495" i="3"/>
  <c r="U495" i="3"/>
  <c r="AA494" i="3"/>
  <c r="U494" i="3"/>
  <c r="AA493" i="3"/>
  <c r="Z493" i="3"/>
  <c r="V493" i="3"/>
  <c r="U493" i="3"/>
  <c r="AA492" i="3"/>
  <c r="V492" i="3"/>
  <c r="U492" i="3"/>
  <c r="AA491" i="3"/>
  <c r="U491" i="3"/>
  <c r="AA490" i="3"/>
  <c r="U490" i="3"/>
  <c r="AA489" i="3"/>
  <c r="U489" i="3"/>
  <c r="V489" i="3" s="1"/>
  <c r="AA488" i="3"/>
  <c r="V488" i="3"/>
  <c r="U488" i="3"/>
  <c r="AA487" i="3"/>
  <c r="U487" i="3"/>
  <c r="V487" i="3" s="1"/>
  <c r="AA486" i="3"/>
  <c r="U486" i="3"/>
  <c r="AA485" i="3"/>
  <c r="Z485" i="3"/>
  <c r="V485" i="3"/>
  <c r="U485" i="3"/>
  <c r="AA484" i="3"/>
  <c r="U484" i="3"/>
  <c r="AA483" i="3"/>
  <c r="V483" i="3"/>
  <c r="U483" i="3"/>
  <c r="Z483" i="3" s="1"/>
  <c r="AA482" i="3"/>
  <c r="U482" i="3"/>
  <c r="AA481" i="3"/>
  <c r="Z481" i="3"/>
  <c r="V481" i="3"/>
  <c r="U481" i="3"/>
  <c r="AA480" i="3"/>
  <c r="U480" i="3"/>
  <c r="AA479" i="3"/>
  <c r="U479" i="3"/>
  <c r="Z479" i="3" s="1"/>
  <c r="AA478" i="3"/>
  <c r="U478" i="3"/>
  <c r="AA477" i="3"/>
  <c r="U477" i="3"/>
  <c r="V477" i="3" s="1"/>
  <c r="AA476" i="3"/>
  <c r="V476" i="3"/>
  <c r="U476" i="3"/>
  <c r="AA475" i="3"/>
  <c r="U475" i="3"/>
  <c r="Z475" i="3" s="1"/>
  <c r="AA474" i="3"/>
  <c r="U474" i="3"/>
  <c r="AA473" i="3"/>
  <c r="Z473" i="3"/>
  <c r="V473" i="3"/>
  <c r="U473" i="3"/>
  <c r="AA472" i="3"/>
  <c r="U472" i="3"/>
  <c r="Z472" i="3" s="1"/>
  <c r="AA471" i="3"/>
  <c r="U471" i="3"/>
  <c r="V471" i="3" s="1"/>
  <c r="AA470" i="3"/>
  <c r="U470" i="3"/>
  <c r="AA469" i="3"/>
  <c r="Z469" i="3"/>
  <c r="V469" i="3"/>
  <c r="U469" i="3"/>
  <c r="AA468" i="3"/>
  <c r="U468" i="3"/>
  <c r="Z468" i="3" s="1"/>
  <c r="AA467" i="3"/>
  <c r="V467" i="3"/>
  <c r="U467" i="3"/>
  <c r="Z467" i="3" s="1"/>
  <c r="AA466" i="3"/>
  <c r="U466" i="3"/>
  <c r="AA465" i="3"/>
  <c r="V465" i="3"/>
  <c r="U465" i="3"/>
  <c r="Z465" i="3" s="1"/>
  <c r="AA464" i="3"/>
  <c r="U464" i="3"/>
  <c r="AA463" i="3"/>
  <c r="Z463" i="3"/>
  <c r="V463" i="3"/>
  <c r="U463" i="3"/>
  <c r="AA462" i="3"/>
  <c r="U462" i="3"/>
  <c r="AA461" i="3"/>
  <c r="Z461" i="3"/>
  <c r="V461" i="3"/>
  <c r="U461" i="3"/>
  <c r="AA460" i="3"/>
  <c r="V460" i="3"/>
  <c r="U460" i="3"/>
  <c r="AA459" i="3"/>
  <c r="Z459" i="3"/>
  <c r="U459" i="3"/>
  <c r="AA458" i="3"/>
  <c r="U458" i="3"/>
  <c r="AA457" i="3"/>
  <c r="U457" i="3"/>
  <c r="AA456" i="3"/>
  <c r="U456" i="3"/>
  <c r="AA455" i="3"/>
  <c r="U455" i="3"/>
  <c r="V455" i="3" s="1"/>
  <c r="AA454" i="3"/>
  <c r="U454" i="3"/>
  <c r="AA453" i="3"/>
  <c r="U453" i="3"/>
  <c r="AA452" i="3"/>
  <c r="U452" i="3"/>
  <c r="AA451" i="3"/>
  <c r="V451" i="3"/>
  <c r="U451" i="3"/>
  <c r="Z451" i="3" s="1"/>
  <c r="AA450" i="3"/>
  <c r="U450" i="3"/>
  <c r="AA449" i="3"/>
  <c r="V449" i="3"/>
  <c r="U449" i="3"/>
  <c r="Z449" i="3" s="1"/>
  <c r="AA448" i="3"/>
  <c r="U448" i="3"/>
  <c r="AA447" i="3"/>
  <c r="U447" i="3"/>
  <c r="AA446" i="3"/>
  <c r="U446" i="3"/>
  <c r="AA445" i="3"/>
  <c r="U445" i="3"/>
  <c r="AA444" i="3"/>
  <c r="V444" i="3"/>
  <c r="U444" i="3"/>
  <c r="AA443" i="3"/>
  <c r="Z443" i="3"/>
  <c r="U443" i="3"/>
  <c r="AA442" i="3"/>
  <c r="U442" i="3"/>
  <c r="AA441" i="3"/>
  <c r="U441" i="3"/>
  <c r="AA440" i="3"/>
  <c r="U440" i="3"/>
  <c r="V440" i="3" s="1"/>
  <c r="AA439" i="3"/>
  <c r="U439" i="3"/>
  <c r="AA438" i="3"/>
  <c r="U438" i="3"/>
  <c r="AA437" i="3"/>
  <c r="Z437" i="3"/>
  <c r="V437" i="3"/>
  <c r="U437" i="3"/>
  <c r="AA436" i="3"/>
  <c r="V436" i="3"/>
  <c r="U436" i="3"/>
  <c r="AA435" i="3"/>
  <c r="V435" i="3"/>
  <c r="U435" i="3"/>
  <c r="Z435" i="3" s="1"/>
  <c r="AA434" i="3"/>
  <c r="U434" i="3"/>
  <c r="AA433" i="3"/>
  <c r="U433" i="3"/>
  <c r="AA432" i="3"/>
  <c r="Z432" i="3"/>
  <c r="V432" i="3"/>
  <c r="U432" i="3"/>
  <c r="AA431" i="3"/>
  <c r="U431" i="3"/>
  <c r="AA430" i="3"/>
  <c r="Z430" i="3"/>
  <c r="V430" i="3"/>
  <c r="U430" i="3"/>
  <c r="AA429" i="3"/>
  <c r="V429" i="3"/>
  <c r="U429" i="3"/>
  <c r="AA428" i="3"/>
  <c r="Z428" i="3"/>
  <c r="V428" i="3"/>
  <c r="U428" i="3"/>
  <c r="AA427" i="3"/>
  <c r="U427" i="3"/>
  <c r="AA426" i="3"/>
  <c r="V426" i="3"/>
  <c r="U426" i="3"/>
  <c r="AA425" i="3"/>
  <c r="U425" i="3"/>
  <c r="AA424" i="3"/>
  <c r="Z424" i="3"/>
  <c r="U424" i="3"/>
  <c r="V424" i="3" s="1"/>
  <c r="AA423" i="3"/>
  <c r="U423" i="3"/>
  <c r="AA422" i="3"/>
  <c r="V422" i="3"/>
  <c r="U422" i="3"/>
  <c r="Z422" i="3" s="1"/>
  <c r="AA421" i="3"/>
  <c r="U421" i="3"/>
  <c r="AA420" i="3"/>
  <c r="U420" i="3"/>
  <c r="AA419" i="3"/>
  <c r="U419" i="3"/>
  <c r="AA418" i="3"/>
  <c r="Z418" i="3"/>
  <c r="U418" i="3"/>
  <c r="AA417" i="3"/>
  <c r="U417" i="3"/>
  <c r="AA416" i="3"/>
  <c r="Z416" i="3"/>
  <c r="V416" i="3"/>
  <c r="U416" i="3"/>
  <c r="AA415" i="3"/>
  <c r="U415" i="3"/>
  <c r="AA414" i="3"/>
  <c r="V414" i="3"/>
  <c r="U414" i="3"/>
  <c r="Z414" i="3" s="1"/>
  <c r="AA413" i="3"/>
  <c r="V413" i="3"/>
  <c r="U413" i="3"/>
  <c r="AA412" i="3"/>
  <c r="U412" i="3"/>
  <c r="AA411" i="3"/>
  <c r="U411" i="3"/>
  <c r="AA410" i="3"/>
  <c r="V410" i="3"/>
  <c r="U410" i="3"/>
  <c r="Z410" i="3" s="1"/>
  <c r="AA409" i="3"/>
  <c r="U409" i="3"/>
  <c r="AA408" i="3"/>
  <c r="Z408" i="3"/>
  <c r="V408" i="3"/>
  <c r="U408" i="3"/>
  <c r="AA407" i="3"/>
  <c r="U407" i="3"/>
  <c r="AA406" i="3"/>
  <c r="U406" i="3"/>
  <c r="AA405" i="3"/>
  <c r="U405" i="3"/>
  <c r="AA404" i="3"/>
  <c r="Z404" i="3"/>
  <c r="V404" i="3"/>
  <c r="U404" i="3"/>
  <c r="AA403" i="3"/>
  <c r="V403" i="3"/>
  <c r="U403" i="3"/>
  <c r="AA402" i="3"/>
  <c r="V402" i="3"/>
  <c r="U402" i="3"/>
  <c r="Z402" i="3" s="1"/>
  <c r="AA401" i="3"/>
  <c r="U401" i="3"/>
  <c r="AA400" i="3"/>
  <c r="V400" i="3"/>
  <c r="U400" i="3"/>
  <c r="AA399" i="3"/>
  <c r="U399" i="3"/>
  <c r="AA398" i="3"/>
  <c r="U398" i="3"/>
  <c r="AA397" i="3"/>
  <c r="U397" i="3"/>
  <c r="AA396" i="3"/>
  <c r="Z396" i="3"/>
  <c r="U396" i="3"/>
  <c r="AA395" i="3"/>
  <c r="V395" i="3"/>
  <c r="U395" i="3"/>
  <c r="AA394" i="3"/>
  <c r="V394" i="3"/>
  <c r="U394" i="3"/>
  <c r="AA393" i="3"/>
  <c r="U393" i="3"/>
  <c r="AA392" i="3"/>
  <c r="V392" i="3"/>
  <c r="U392" i="3"/>
  <c r="AA391" i="3"/>
  <c r="U391" i="3"/>
  <c r="Z391" i="3" s="1"/>
  <c r="AA390" i="3"/>
  <c r="U390" i="3"/>
  <c r="Z390" i="3" s="1"/>
  <c r="AA389" i="3"/>
  <c r="U389" i="3"/>
  <c r="AA388" i="3"/>
  <c r="Z388" i="3"/>
  <c r="U388" i="3"/>
  <c r="AA387" i="3"/>
  <c r="V387" i="3"/>
  <c r="U387" i="3"/>
  <c r="AA386" i="3"/>
  <c r="V386" i="3"/>
  <c r="U386" i="3"/>
  <c r="Z386" i="3" s="1"/>
  <c r="AA385" i="3"/>
  <c r="U385" i="3"/>
  <c r="AA384" i="3"/>
  <c r="Z384" i="3"/>
  <c r="V384" i="3"/>
  <c r="U384" i="3"/>
  <c r="AA383" i="3"/>
  <c r="U383" i="3"/>
  <c r="AA382" i="3"/>
  <c r="U382" i="3"/>
  <c r="AA381" i="3"/>
  <c r="U381" i="3"/>
  <c r="AA380" i="3"/>
  <c r="U380" i="3"/>
  <c r="V380" i="3" s="1"/>
  <c r="AA379" i="3"/>
  <c r="V379" i="3"/>
  <c r="U379" i="3"/>
  <c r="AA378" i="3"/>
  <c r="Z378" i="3"/>
  <c r="V378" i="3"/>
  <c r="U378" i="3"/>
  <c r="AA377" i="3"/>
  <c r="U377" i="3"/>
  <c r="AA376" i="3"/>
  <c r="U376" i="3"/>
  <c r="AA375" i="3"/>
  <c r="U375" i="3"/>
  <c r="AA374" i="3"/>
  <c r="Z374" i="3"/>
  <c r="V374" i="3"/>
  <c r="U374" i="3"/>
  <c r="AA373" i="3"/>
  <c r="U373" i="3"/>
  <c r="AA372" i="3"/>
  <c r="U372" i="3"/>
  <c r="Z372" i="3" s="1"/>
  <c r="AA371" i="3"/>
  <c r="U371" i="3"/>
  <c r="AA370" i="3"/>
  <c r="V370" i="3"/>
  <c r="U370" i="3"/>
  <c r="Z370" i="3" s="1"/>
  <c r="AA369" i="3"/>
  <c r="U369" i="3"/>
  <c r="AA368" i="3"/>
  <c r="U368" i="3"/>
  <c r="Z368" i="3" s="1"/>
  <c r="AA367" i="3"/>
  <c r="U367" i="3"/>
  <c r="AA366" i="3"/>
  <c r="Z366" i="3"/>
  <c r="V366" i="3"/>
  <c r="U366" i="3"/>
  <c r="AA365" i="3"/>
  <c r="U365" i="3"/>
  <c r="Z365" i="3" s="1"/>
  <c r="AA364" i="3"/>
  <c r="U364" i="3"/>
  <c r="AA363" i="3"/>
  <c r="U363" i="3"/>
  <c r="AA362" i="3"/>
  <c r="Z362" i="3"/>
  <c r="U362" i="3"/>
  <c r="AA361" i="3"/>
  <c r="U361" i="3"/>
  <c r="AA360" i="3"/>
  <c r="U360" i="3"/>
  <c r="AA359" i="3"/>
  <c r="U359" i="3"/>
  <c r="AA358" i="3"/>
  <c r="Z358" i="3"/>
  <c r="U358" i="3"/>
  <c r="V358" i="3" s="1"/>
  <c r="AA357" i="3"/>
  <c r="U357" i="3"/>
  <c r="Z357" i="3" s="1"/>
  <c r="AA356" i="3"/>
  <c r="Z356" i="3"/>
  <c r="V356" i="3"/>
  <c r="U356" i="3"/>
  <c r="AA355" i="3"/>
  <c r="U355" i="3"/>
  <c r="AA354" i="3"/>
  <c r="Z354" i="3"/>
  <c r="V354" i="3"/>
  <c r="U354" i="3"/>
  <c r="AA353" i="3"/>
  <c r="U353" i="3"/>
  <c r="AA352" i="3"/>
  <c r="U352" i="3"/>
  <c r="Z352" i="3" s="1"/>
  <c r="AA351" i="3"/>
  <c r="U351" i="3"/>
  <c r="AA350" i="3"/>
  <c r="U350" i="3"/>
  <c r="AA349" i="3"/>
  <c r="V349" i="3"/>
  <c r="U349" i="3"/>
  <c r="AA348" i="3"/>
  <c r="U348" i="3"/>
  <c r="Z348" i="3" s="1"/>
  <c r="AA347" i="3"/>
  <c r="U347" i="3"/>
  <c r="AA346" i="3"/>
  <c r="U346" i="3"/>
  <c r="AA345" i="3"/>
  <c r="V345" i="3"/>
  <c r="U345" i="3"/>
  <c r="Z345" i="3" s="1"/>
  <c r="AA344" i="3"/>
  <c r="U344" i="3"/>
  <c r="AA343" i="3"/>
  <c r="U343" i="3"/>
  <c r="AA342" i="3"/>
  <c r="Z342" i="3"/>
  <c r="V342" i="3"/>
  <c r="U342" i="3"/>
  <c r="AA341" i="3"/>
  <c r="U341" i="3"/>
  <c r="AA340" i="3"/>
  <c r="V340" i="3"/>
  <c r="U340" i="3"/>
  <c r="AA339" i="3"/>
  <c r="U339" i="3"/>
  <c r="AA338" i="3"/>
  <c r="U338" i="3"/>
  <c r="AA337" i="3"/>
  <c r="U337" i="3"/>
  <c r="AA336" i="3"/>
  <c r="Z336" i="3"/>
  <c r="V336" i="3"/>
  <c r="U336" i="3"/>
  <c r="AA335" i="3"/>
  <c r="U335" i="3"/>
  <c r="AA334" i="3"/>
  <c r="Z334" i="3"/>
  <c r="V334" i="3"/>
  <c r="U334" i="3"/>
  <c r="AA333" i="3"/>
  <c r="U333" i="3"/>
  <c r="AA332" i="3"/>
  <c r="U332" i="3"/>
  <c r="Z332" i="3" s="1"/>
  <c r="AA331" i="3"/>
  <c r="U331" i="3"/>
  <c r="AA330" i="3"/>
  <c r="Z330" i="3"/>
  <c r="U330" i="3"/>
  <c r="V330" i="3" s="1"/>
  <c r="AA329" i="3"/>
  <c r="V329" i="3"/>
  <c r="U329" i="3"/>
  <c r="AA328" i="3"/>
  <c r="U328" i="3"/>
  <c r="AA327" i="3"/>
  <c r="U327" i="3"/>
  <c r="AA326" i="3"/>
  <c r="Z326" i="3"/>
  <c r="V326" i="3"/>
  <c r="U326" i="3"/>
  <c r="AA325" i="3"/>
  <c r="U325" i="3"/>
  <c r="AA324" i="3"/>
  <c r="V324" i="3"/>
  <c r="U324" i="3"/>
  <c r="Z324" i="3" s="1"/>
  <c r="AA323" i="3"/>
  <c r="U323" i="3"/>
  <c r="AA322" i="3"/>
  <c r="Z322" i="3"/>
  <c r="V322" i="3"/>
  <c r="U322" i="3"/>
  <c r="AA321" i="3"/>
  <c r="U321" i="3"/>
  <c r="AA320" i="3"/>
  <c r="U320" i="3"/>
  <c r="Z320" i="3" s="1"/>
  <c r="AA319" i="3"/>
  <c r="U319" i="3"/>
  <c r="AA318" i="3"/>
  <c r="Z318" i="3"/>
  <c r="U318" i="3"/>
  <c r="AA317" i="3"/>
  <c r="U317" i="3"/>
  <c r="AA316" i="3"/>
  <c r="Z316" i="3"/>
  <c r="U316" i="3"/>
  <c r="AA315" i="3"/>
  <c r="U315" i="3"/>
  <c r="AA314" i="3"/>
  <c r="V314" i="3"/>
  <c r="U314" i="3"/>
  <c r="Z314" i="3" s="1"/>
  <c r="AA313" i="3"/>
  <c r="U313" i="3"/>
  <c r="AA312" i="3"/>
  <c r="U312" i="3"/>
  <c r="AA311" i="3"/>
  <c r="U311" i="3"/>
  <c r="AA310" i="3"/>
  <c r="Z310" i="3"/>
  <c r="V310" i="3"/>
  <c r="U310" i="3"/>
  <c r="AA309" i="3"/>
  <c r="U309" i="3"/>
  <c r="AA308" i="3"/>
  <c r="U308" i="3"/>
  <c r="AA307" i="3"/>
  <c r="U307" i="3"/>
  <c r="AA306" i="3"/>
  <c r="U306" i="3"/>
  <c r="AA305" i="3"/>
  <c r="U305" i="3"/>
  <c r="AA304" i="3"/>
  <c r="Z304" i="3"/>
  <c r="U304" i="3"/>
  <c r="V304" i="3" s="1"/>
  <c r="AA303" i="3"/>
  <c r="U303" i="3"/>
  <c r="AA302" i="3"/>
  <c r="Z302" i="3"/>
  <c r="U302" i="3"/>
  <c r="V302" i="3" s="1"/>
  <c r="AA301" i="3"/>
  <c r="V301" i="3"/>
  <c r="U301" i="3"/>
  <c r="AA300" i="3"/>
  <c r="Z300" i="3"/>
  <c r="V300" i="3"/>
  <c r="U300" i="3"/>
  <c r="AA299" i="3"/>
  <c r="U299" i="3"/>
  <c r="AA298" i="3"/>
  <c r="Z298" i="3"/>
  <c r="V298" i="3"/>
  <c r="U298" i="3"/>
  <c r="AA297" i="3"/>
  <c r="U297" i="3"/>
  <c r="AA296" i="3"/>
  <c r="U296" i="3"/>
  <c r="AA295" i="3"/>
  <c r="U295" i="3"/>
  <c r="AA294" i="3"/>
  <c r="U294" i="3"/>
  <c r="AA293" i="3"/>
  <c r="U293" i="3"/>
  <c r="AA292" i="3"/>
  <c r="V292" i="3"/>
  <c r="U292" i="3"/>
  <c r="Z292" i="3" s="1"/>
  <c r="AA291" i="3"/>
  <c r="U291" i="3"/>
  <c r="AA290" i="3"/>
  <c r="V290" i="3"/>
  <c r="U290" i="3"/>
  <c r="AA289" i="3"/>
  <c r="U289" i="3"/>
  <c r="AA288" i="3"/>
  <c r="U288" i="3"/>
  <c r="AA287" i="3"/>
  <c r="U287" i="3"/>
  <c r="AA286" i="3"/>
  <c r="Z286" i="3"/>
  <c r="U286" i="3"/>
  <c r="AA285" i="3"/>
  <c r="U285" i="3"/>
  <c r="AA284" i="3"/>
  <c r="Z284" i="3"/>
  <c r="U284" i="3"/>
  <c r="AA283" i="3"/>
  <c r="U283" i="3"/>
  <c r="AA282" i="3"/>
  <c r="U282" i="3"/>
  <c r="V282" i="3" s="1"/>
  <c r="AA281" i="3"/>
  <c r="U281" i="3"/>
  <c r="AA280" i="3"/>
  <c r="Z280" i="3"/>
  <c r="U280" i="3"/>
  <c r="AA279" i="3"/>
  <c r="U279" i="3"/>
  <c r="AA278" i="3"/>
  <c r="V278" i="3"/>
  <c r="U278" i="3"/>
  <c r="AA277" i="3"/>
  <c r="U277" i="3"/>
  <c r="AA276" i="3"/>
  <c r="V276" i="3"/>
  <c r="U276" i="3"/>
  <c r="Z276" i="3" s="1"/>
  <c r="AA275" i="3"/>
  <c r="U275" i="3"/>
  <c r="AA274" i="3"/>
  <c r="Z274" i="3"/>
  <c r="V274" i="3"/>
  <c r="U274" i="3"/>
  <c r="AA273" i="3"/>
  <c r="U273" i="3"/>
  <c r="AA272" i="3"/>
  <c r="V272" i="3"/>
  <c r="U272" i="3"/>
  <c r="Z272" i="3" s="1"/>
  <c r="AA271" i="3"/>
  <c r="U271" i="3"/>
  <c r="AA270" i="3"/>
  <c r="V270" i="3"/>
  <c r="U270" i="3"/>
  <c r="AA269" i="3"/>
  <c r="U269" i="3"/>
  <c r="AA268" i="3"/>
  <c r="V268" i="3"/>
  <c r="U268" i="3"/>
  <c r="AA267" i="3"/>
  <c r="U267" i="3"/>
  <c r="AA266" i="3"/>
  <c r="U266" i="3"/>
  <c r="AA265" i="3"/>
  <c r="U265" i="3"/>
  <c r="AA264" i="3"/>
  <c r="U264" i="3"/>
  <c r="V264" i="3" s="1"/>
  <c r="AA263" i="3"/>
  <c r="U263" i="3"/>
  <c r="AA262" i="3"/>
  <c r="V262" i="3"/>
  <c r="U262" i="3"/>
  <c r="AA261" i="3"/>
  <c r="U261" i="3"/>
  <c r="V261" i="3" s="1"/>
  <c r="AA260" i="3"/>
  <c r="U260" i="3"/>
  <c r="AA259" i="3"/>
  <c r="U259" i="3"/>
  <c r="AA258" i="3"/>
  <c r="V258" i="3"/>
  <c r="U258" i="3"/>
  <c r="AA257" i="3"/>
  <c r="U257" i="3"/>
  <c r="AA256" i="3"/>
  <c r="U256" i="3"/>
  <c r="AA255" i="3"/>
  <c r="U255" i="3"/>
  <c r="AA254" i="3"/>
  <c r="V254" i="3"/>
  <c r="U254" i="3"/>
  <c r="AA253" i="3"/>
  <c r="U253" i="3"/>
  <c r="AA252" i="3"/>
  <c r="U252" i="3"/>
  <c r="AA251" i="3"/>
  <c r="U251" i="3"/>
  <c r="AA250" i="3"/>
  <c r="V250" i="3"/>
  <c r="U250" i="3"/>
  <c r="AA249" i="3"/>
  <c r="U249" i="3"/>
  <c r="AA248" i="3"/>
  <c r="U248" i="3"/>
  <c r="V248" i="3" s="1"/>
  <c r="AA247" i="3"/>
  <c r="U247" i="3"/>
  <c r="AA246" i="3"/>
  <c r="V246" i="3"/>
  <c r="U246" i="3"/>
  <c r="AA245" i="3"/>
  <c r="U245" i="3"/>
  <c r="AA244" i="3"/>
  <c r="U244" i="3"/>
  <c r="AA243" i="3"/>
  <c r="U243" i="3"/>
  <c r="AA242" i="3"/>
  <c r="V242" i="3"/>
  <c r="U242" i="3"/>
  <c r="AA241" i="3"/>
  <c r="U241" i="3"/>
  <c r="AA240" i="3"/>
  <c r="V240" i="3"/>
  <c r="U240" i="3"/>
  <c r="AA239" i="3"/>
  <c r="U239" i="3"/>
  <c r="AA238" i="3"/>
  <c r="V238" i="3"/>
  <c r="U238" i="3"/>
  <c r="AA237" i="3"/>
  <c r="U237" i="3"/>
  <c r="AA236" i="3"/>
  <c r="U236" i="3"/>
  <c r="AA235" i="3"/>
  <c r="U235" i="3"/>
  <c r="AA234" i="3"/>
  <c r="U234" i="3"/>
  <c r="AA233" i="3"/>
  <c r="U233" i="3"/>
  <c r="AA232" i="3"/>
  <c r="U232" i="3"/>
  <c r="AA231" i="3"/>
  <c r="U231" i="3"/>
  <c r="AA230" i="3"/>
  <c r="U230" i="3"/>
  <c r="V230" i="3" s="1"/>
  <c r="AA229" i="3"/>
  <c r="U229" i="3"/>
  <c r="AA228" i="3"/>
  <c r="U228" i="3"/>
  <c r="AA227" i="3"/>
  <c r="U227" i="3"/>
  <c r="AA226" i="3"/>
  <c r="U226" i="3"/>
  <c r="V226" i="3" s="1"/>
  <c r="AA225" i="3"/>
  <c r="V225" i="3"/>
  <c r="U225" i="3"/>
  <c r="AA224" i="3"/>
  <c r="U224" i="3"/>
  <c r="AA223" i="3"/>
  <c r="U223" i="3"/>
  <c r="AA222" i="3"/>
  <c r="V222" i="3"/>
  <c r="U222" i="3"/>
  <c r="AA221" i="3"/>
  <c r="U221" i="3"/>
  <c r="AA220" i="3"/>
  <c r="U220" i="3"/>
  <c r="AA219" i="3"/>
  <c r="U219" i="3"/>
  <c r="AA218" i="3"/>
  <c r="V218" i="3"/>
  <c r="U218" i="3"/>
  <c r="AA217" i="3"/>
  <c r="U217" i="3"/>
  <c r="AA216" i="3"/>
  <c r="U216" i="3"/>
  <c r="AA215" i="3"/>
  <c r="U215" i="3"/>
  <c r="AA214" i="3"/>
  <c r="V214" i="3"/>
  <c r="U214" i="3"/>
  <c r="AA213" i="3"/>
  <c r="U213" i="3"/>
  <c r="V213" i="3" s="1"/>
  <c r="AA212" i="3"/>
  <c r="U212" i="3"/>
  <c r="AA211" i="3"/>
  <c r="U211" i="3"/>
  <c r="AA210" i="3"/>
  <c r="V210" i="3"/>
  <c r="U210" i="3"/>
  <c r="AA209" i="3"/>
  <c r="U209" i="3"/>
  <c r="V209" i="3" s="1"/>
  <c r="AA208" i="3"/>
  <c r="U208" i="3"/>
  <c r="V208" i="3" s="1"/>
  <c r="AA207" i="3"/>
  <c r="U207" i="3"/>
  <c r="AA206" i="3"/>
  <c r="U206" i="3"/>
  <c r="AA205" i="3"/>
  <c r="U205" i="3"/>
  <c r="AA204" i="3"/>
  <c r="V204" i="3"/>
  <c r="U204" i="3"/>
  <c r="AA203" i="3"/>
  <c r="U203" i="3"/>
  <c r="AA202" i="3"/>
  <c r="V202" i="3"/>
  <c r="U202" i="3"/>
  <c r="AA201" i="3"/>
  <c r="U201" i="3"/>
  <c r="AA200" i="3"/>
  <c r="U200" i="3"/>
  <c r="AA199" i="3"/>
  <c r="U199" i="3"/>
  <c r="AA198" i="3"/>
  <c r="V198" i="3"/>
  <c r="U198" i="3"/>
  <c r="AA197" i="3"/>
  <c r="U197" i="3"/>
  <c r="V197" i="3" s="1"/>
  <c r="AA196" i="3"/>
  <c r="U196" i="3"/>
  <c r="V196" i="3" s="1"/>
  <c r="AA195" i="3"/>
  <c r="U195" i="3"/>
  <c r="AA194" i="3"/>
  <c r="V194" i="3"/>
  <c r="U194" i="3"/>
  <c r="AA193" i="3"/>
  <c r="U193" i="3"/>
  <c r="V193" i="3" s="1"/>
  <c r="AA192" i="3"/>
  <c r="U192" i="3"/>
  <c r="AA191" i="3"/>
  <c r="U191" i="3"/>
  <c r="AA190" i="3"/>
  <c r="U190" i="3"/>
  <c r="AA189" i="3"/>
  <c r="U189" i="3"/>
  <c r="AA188" i="3"/>
  <c r="V188" i="3"/>
  <c r="U188" i="3"/>
  <c r="AA187" i="3"/>
  <c r="U187" i="3"/>
  <c r="AA186" i="3"/>
  <c r="V186" i="3"/>
  <c r="U186" i="3"/>
  <c r="AA185" i="3"/>
  <c r="U185" i="3"/>
  <c r="AA184" i="3"/>
  <c r="U184" i="3"/>
  <c r="V184" i="3" s="1"/>
  <c r="AA183" i="3"/>
  <c r="U183" i="3"/>
  <c r="AA182" i="3"/>
  <c r="V182" i="3"/>
  <c r="U182" i="3"/>
  <c r="AA181" i="3"/>
  <c r="U181" i="3"/>
  <c r="V181" i="3" s="1"/>
  <c r="AA180" i="3"/>
  <c r="U180" i="3"/>
  <c r="AA179" i="3"/>
  <c r="U179" i="3"/>
  <c r="AA178" i="3"/>
  <c r="V178" i="3"/>
  <c r="U178" i="3"/>
  <c r="AA177" i="3"/>
  <c r="U177" i="3"/>
  <c r="AA176" i="3"/>
  <c r="V176" i="3"/>
  <c r="U176" i="3"/>
  <c r="AA175" i="3"/>
  <c r="U175" i="3"/>
  <c r="AA174" i="3"/>
  <c r="U174" i="3"/>
  <c r="V174" i="3" s="1"/>
  <c r="AA173" i="3"/>
  <c r="U173" i="3"/>
  <c r="AA172" i="3"/>
  <c r="U172" i="3"/>
  <c r="AA171" i="3"/>
  <c r="U171" i="3"/>
  <c r="AA170" i="3"/>
  <c r="U170" i="3"/>
  <c r="AA169" i="3"/>
  <c r="U169" i="3"/>
  <c r="AA168" i="3"/>
  <c r="V168" i="3"/>
  <c r="U168" i="3"/>
  <c r="AA167" i="3"/>
  <c r="U167" i="3"/>
  <c r="AA166" i="3"/>
  <c r="U166" i="3"/>
  <c r="AA165" i="3"/>
  <c r="U165" i="3"/>
  <c r="AA164" i="3"/>
  <c r="U164" i="3"/>
  <c r="AA163" i="3"/>
  <c r="AA162" i="3"/>
  <c r="V162" i="3"/>
  <c r="AA161" i="3"/>
  <c r="V161" i="3"/>
  <c r="AA160" i="3"/>
  <c r="V160" i="3"/>
  <c r="AA159" i="3"/>
  <c r="AA158" i="3"/>
  <c r="AA157" i="3"/>
  <c r="AA156" i="3"/>
  <c r="AA155" i="3"/>
  <c r="AA154" i="3"/>
  <c r="AA153" i="3"/>
  <c r="AA152" i="3"/>
  <c r="AA151" i="3"/>
  <c r="AA150" i="3"/>
  <c r="AA149" i="3"/>
  <c r="V149" i="3"/>
  <c r="AA148" i="3"/>
  <c r="AA147" i="3"/>
  <c r="AA146" i="3"/>
  <c r="V146" i="3"/>
  <c r="AA145" i="3"/>
  <c r="AA144" i="3"/>
  <c r="AA143" i="3"/>
  <c r="AA142" i="3"/>
  <c r="AA141" i="3"/>
  <c r="AA140" i="3"/>
  <c r="AA139" i="3"/>
  <c r="AA138" i="3"/>
  <c r="V138" i="3"/>
  <c r="AA137" i="3"/>
  <c r="AA136" i="3"/>
  <c r="AA135" i="3"/>
  <c r="AA134" i="3"/>
  <c r="V134" i="3"/>
  <c r="AA133" i="3"/>
  <c r="V133" i="3"/>
  <c r="AA132" i="3"/>
  <c r="V132" i="3"/>
  <c r="AA131" i="3"/>
  <c r="AA130" i="3"/>
  <c r="AA129" i="3"/>
  <c r="V129" i="3"/>
  <c r="AA128" i="3"/>
  <c r="V128" i="3"/>
  <c r="AA127" i="3"/>
  <c r="AA126" i="3"/>
  <c r="V126" i="3"/>
  <c r="AA125" i="3"/>
  <c r="AA124" i="3"/>
  <c r="AA123" i="3"/>
  <c r="AA122" i="3"/>
  <c r="V122" i="3"/>
  <c r="AA121" i="3"/>
  <c r="AA120" i="3"/>
  <c r="V120" i="3"/>
  <c r="AA119" i="3"/>
  <c r="AA118" i="3"/>
  <c r="V118" i="3"/>
  <c r="AA117" i="3"/>
  <c r="AA116" i="3"/>
  <c r="AA115" i="3"/>
  <c r="AA114" i="3"/>
  <c r="V114" i="3"/>
  <c r="AA113" i="3"/>
  <c r="AA112" i="3"/>
  <c r="V112" i="3"/>
  <c r="AA111" i="3"/>
  <c r="AA110" i="3"/>
  <c r="V110" i="3"/>
  <c r="AA109" i="3"/>
  <c r="AA108" i="3"/>
  <c r="AA107" i="3"/>
  <c r="AA106" i="3"/>
  <c r="AA105" i="3"/>
  <c r="AA104" i="3"/>
  <c r="AA103" i="3"/>
  <c r="AA102" i="3"/>
  <c r="V102" i="3"/>
  <c r="AA101" i="3"/>
  <c r="AA100" i="3"/>
  <c r="AA99" i="3"/>
  <c r="AA98" i="3"/>
  <c r="AA97" i="3"/>
  <c r="V97" i="3"/>
  <c r="AA96" i="3"/>
  <c r="AA95" i="3"/>
  <c r="AA94" i="3"/>
  <c r="V94" i="3"/>
  <c r="AA93" i="3"/>
  <c r="AA92" i="3"/>
  <c r="V92" i="3"/>
  <c r="AA91" i="3"/>
  <c r="AA90" i="3"/>
  <c r="V90" i="3"/>
  <c r="AA89" i="3"/>
  <c r="AA88" i="3"/>
  <c r="AA87" i="3"/>
  <c r="AA86" i="3"/>
  <c r="V86" i="3"/>
  <c r="AA85" i="3"/>
  <c r="AA84" i="3"/>
  <c r="AA83" i="3"/>
  <c r="AA82" i="3"/>
  <c r="V82" i="3"/>
  <c r="AA81" i="3"/>
  <c r="V81" i="3"/>
  <c r="AA80" i="3"/>
  <c r="V80" i="3"/>
  <c r="AA79" i="3"/>
  <c r="AA78" i="3"/>
  <c r="AA77" i="3"/>
  <c r="AA76" i="3"/>
  <c r="V76" i="3"/>
  <c r="AA75" i="3"/>
  <c r="AA74" i="3"/>
  <c r="V74" i="3"/>
  <c r="AA73" i="3"/>
  <c r="AA72" i="3"/>
  <c r="AA71" i="3"/>
  <c r="AA70" i="3"/>
  <c r="AA69" i="3"/>
  <c r="AA68" i="3"/>
  <c r="AA67" i="3"/>
  <c r="AA66" i="3"/>
  <c r="V66" i="3"/>
  <c r="AA65" i="3"/>
  <c r="V65" i="3"/>
  <c r="AA64" i="3"/>
  <c r="AA63" i="3"/>
  <c r="AA62" i="3"/>
  <c r="AA61" i="3"/>
  <c r="Z177" i="3"/>
  <c r="AA60" i="3"/>
  <c r="V60" i="3"/>
  <c r="AA59" i="3"/>
  <c r="V59" i="3"/>
  <c r="AA58" i="3"/>
  <c r="AA57" i="3"/>
  <c r="AA56" i="3"/>
  <c r="AA55" i="3"/>
  <c r="V55" i="3"/>
  <c r="AA54" i="3"/>
  <c r="AA53" i="3"/>
  <c r="V53" i="3"/>
  <c r="AA52" i="3"/>
  <c r="AA51" i="3"/>
  <c r="AA50" i="3"/>
  <c r="AA49" i="3"/>
  <c r="V49" i="3"/>
  <c r="AA48" i="3"/>
  <c r="AA47" i="3"/>
  <c r="AA46" i="3"/>
  <c r="AA45" i="3"/>
  <c r="V45" i="3"/>
  <c r="AA44" i="3"/>
  <c r="AA43" i="3"/>
  <c r="V43" i="3"/>
  <c r="AA42" i="3"/>
  <c r="AA41" i="3"/>
  <c r="AA40" i="3"/>
  <c r="AA39" i="3"/>
  <c r="V39" i="3"/>
  <c r="AA38" i="3"/>
  <c r="AA37" i="3"/>
  <c r="V37" i="3"/>
  <c r="AA36" i="3"/>
  <c r="AA35" i="3"/>
  <c r="AA34" i="3"/>
  <c r="AA33" i="3"/>
  <c r="V33" i="3"/>
  <c r="AA32" i="3"/>
  <c r="AA31" i="3"/>
  <c r="AA30" i="3"/>
  <c r="AA29" i="3"/>
  <c r="AA28" i="3"/>
  <c r="V28" i="3"/>
  <c r="AA27" i="3"/>
  <c r="AA26" i="3"/>
  <c r="AA25" i="3"/>
  <c r="AA24" i="3"/>
  <c r="AA23" i="3"/>
  <c r="AA22" i="3"/>
  <c r="AA21" i="3"/>
  <c r="V21" i="3"/>
  <c r="AA20" i="3"/>
  <c r="AA19" i="3"/>
  <c r="AA18" i="3"/>
  <c r="AA17" i="3"/>
  <c r="V17" i="3"/>
  <c r="AA16" i="3"/>
  <c r="AA15" i="3"/>
  <c r="AA14" i="3"/>
  <c r="AA13" i="3"/>
  <c r="V13" i="3"/>
  <c r="AA12" i="3"/>
  <c r="V12" i="3"/>
  <c r="AA11" i="3"/>
  <c r="V11" i="3"/>
  <c r="AA10" i="3"/>
  <c r="AA9" i="3"/>
  <c r="V9" i="3"/>
  <c r="AA8" i="3"/>
  <c r="AA7" i="3"/>
  <c r="AA6" i="3"/>
  <c r="AA5" i="3"/>
  <c r="AA4" i="3"/>
  <c r="AA3" i="3"/>
  <c r="Z216" i="3"/>
  <c r="I4" i="9"/>
  <c r="I5" i="9"/>
  <c r="I6" i="9"/>
  <c r="I7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3" i="9"/>
  <c r="E329" i="9"/>
  <c r="G329" i="9" s="1"/>
  <c r="E297" i="9"/>
  <c r="G297" i="9" s="1"/>
  <c r="E265" i="9"/>
  <c r="G265" i="9" s="1"/>
  <c r="E133" i="9"/>
  <c r="G133" i="9" s="1"/>
  <c r="E65" i="9"/>
  <c r="G65" i="9" s="1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3" i="8"/>
  <c r="AA530" i="2"/>
  <c r="U530" i="2"/>
  <c r="AA529" i="2"/>
  <c r="U529" i="2"/>
  <c r="X529" i="2" s="1"/>
  <c r="AA528" i="2"/>
  <c r="U528" i="2"/>
  <c r="X528" i="2" s="1"/>
  <c r="AA527" i="2"/>
  <c r="U527" i="2"/>
  <c r="X527" i="2" s="1"/>
  <c r="AA526" i="2"/>
  <c r="U526" i="2"/>
  <c r="AA525" i="2"/>
  <c r="U525" i="2"/>
  <c r="X525" i="2" s="1"/>
  <c r="AA524" i="2"/>
  <c r="U524" i="2"/>
  <c r="X524" i="2" s="1"/>
  <c r="AA523" i="2"/>
  <c r="U523" i="2"/>
  <c r="X523" i="2" s="1"/>
  <c r="AA522" i="2"/>
  <c r="U522" i="2"/>
  <c r="AA521" i="2"/>
  <c r="U521" i="2"/>
  <c r="X521" i="2" s="1"/>
  <c r="AA520" i="2"/>
  <c r="U520" i="2"/>
  <c r="X520" i="2" s="1"/>
  <c r="AA519" i="2"/>
  <c r="U519" i="2"/>
  <c r="X519" i="2" s="1"/>
  <c r="AA518" i="2"/>
  <c r="U518" i="2"/>
  <c r="AA517" i="2"/>
  <c r="U517" i="2"/>
  <c r="X517" i="2" s="1"/>
  <c r="AA516" i="2"/>
  <c r="U516" i="2"/>
  <c r="X516" i="2" s="1"/>
  <c r="AA515" i="2"/>
  <c r="U515" i="2"/>
  <c r="X515" i="2" s="1"/>
  <c r="AA514" i="2"/>
  <c r="U514" i="2"/>
  <c r="AA513" i="2"/>
  <c r="U513" i="2"/>
  <c r="X513" i="2" s="1"/>
  <c r="AA512" i="2"/>
  <c r="U512" i="2"/>
  <c r="X512" i="2" s="1"/>
  <c r="AA511" i="2"/>
  <c r="U511" i="2"/>
  <c r="X511" i="2" s="1"/>
  <c r="AA510" i="2"/>
  <c r="U510" i="2"/>
  <c r="AA509" i="2"/>
  <c r="U509" i="2"/>
  <c r="X509" i="2" s="1"/>
  <c r="AA508" i="2"/>
  <c r="U508" i="2"/>
  <c r="X508" i="2" s="1"/>
  <c r="AA507" i="2"/>
  <c r="U507" i="2"/>
  <c r="X507" i="2" s="1"/>
  <c r="AA506" i="2"/>
  <c r="U506" i="2"/>
  <c r="AA505" i="2"/>
  <c r="Z505" i="2"/>
  <c r="U505" i="2"/>
  <c r="X505" i="2" s="1"/>
  <c r="AA504" i="2"/>
  <c r="U504" i="2"/>
  <c r="X504" i="2" s="1"/>
  <c r="AA503" i="2"/>
  <c r="U503" i="2"/>
  <c r="X503" i="2" s="1"/>
  <c r="AA502" i="2"/>
  <c r="U502" i="2"/>
  <c r="AA501" i="2"/>
  <c r="U501" i="2"/>
  <c r="X501" i="2" s="1"/>
  <c r="AA500" i="2"/>
  <c r="U500" i="2"/>
  <c r="X500" i="2" s="1"/>
  <c r="AA499" i="2"/>
  <c r="U499" i="2"/>
  <c r="X499" i="2" s="1"/>
  <c r="AA498" i="2"/>
  <c r="U498" i="2"/>
  <c r="AA497" i="2"/>
  <c r="U497" i="2"/>
  <c r="X497" i="2" s="1"/>
  <c r="AA496" i="2"/>
  <c r="U496" i="2"/>
  <c r="X496" i="2" s="1"/>
  <c r="AA495" i="2"/>
  <c r="U495" i="2"/>
  <c r="X495" i="2" s="1"/>
  <c r="AA494" i="2"/>
  <c r="U494" i="2"/>
  <c r="AA493" i="2"/>
  <c r="U493" i="2"/>
  <c r="X493" i="2" s="1"/>
  <c r="AA492" i="2"/>
  <c r="U492" i="2"/>
  <c r="X492" i="2" s="1"/>
  <c r="AA491" i="2"/>
  <c r="U491" i="2"/>
  <c r="X491" i="2" s="1"/>
  <c r="AA490" i="2"/>
  <c r="U490" i="2"/>
  <c r="AA489" i="2"/>
  <c r="U489" i="2"/>
  <c r="X489" i="2" s="1"/>
  <c r="AA488" i="2"/>
  <c r="U488" i="2"/>
  <c r="X488" i="2" s="1"/>
  <c r="AA487" i="2"/>
  <c r="U487" i="2"/>
  <c r="X487" i="2" s="1"/>
  <c r="AA486" i="2"/>
  <c r="U486" i="2"/>
  <c r="AA485" i="2"/>
  <c r="U485" i="2"/>
  <c r="X485" i="2" s="1"/>
  <c r="AA484" i="2"/>
  <c r="U484" i="2"/>
  <c r="X484" i="2" s="1"/>
  <c r="AA483" i="2"/>
  <c r="U483" i="2"/>
  <c r="X483" i="2" s="1"/>
  <c r="AA482" i="2"/>
  <c r="U482" i="2"/>
  <c r="AA481" i="2"/>
  <c r="U481" i="2"/>
  <c r="X481" i="2" s="1"/>
  <c r="AA480" i="2"/>
  <c r="U480" i="2"/>
  <c r="X480" i="2" s="1"/>
  <c r="AA479" i="2"/>
  <c r="U479" i="2"/>
  <c r="X479" i="2" s="1"/>
  <c r="AA478" i="2"/>
  <c r="U478" i="2"/>
  <c r="AA477" i="2"/>
  <c r="U477" i="2"/>
  <c r="X477" i="2" s="1"/>
  <c r="AA476" i="2"/>
  <c r="U476" i="2"/>
  <c r="X476" i="2" s="1"/>
  <c r="AA475" i="2"/>
  <c r="U475" i="2"/>
  <c r="X475" i="2" s="1"/>
  <c r="AA474" i="2"/>
  <c r="U474" i="2"/>
  <c r="AA473" i="2"/>
  <c r="U473" i="2"/>
  <c r="X473" i="2" s="1"/>
  <c r="AA472" i="2"/>
  <c r="U472" i="2"/>
  <c r="X472" i="2" s="1"/>
  <c r="AA471" i="2"/>
  <c r="U471" i="2"/>
  <c r="X471" i="2" s="1"/>
  <c r="AA470" i="2"/>
  <c r="U470" i="2"/>
  <c r="AA469" i="2"/>
  <c r="U469" i="2"/>
  <c r="X469" i="2" s="1"/>
  <c r="AA468" i="2"/>
  <c r="U468" i="2"/>
  <c r="X468" i="2" s="1"/>
  <c r="AA467" i="2"/>
  <c r="U467" i="2"/>
  <c r="X467" i="2" s="1"/>
  <c r="AA466" i="2"/>
  <c r="U466" i="2"/>
  <c r="AA465" i="2"/>
  <c r="U465" i="2"/>
  <c r="X465" i="2" s="1"/>
  <c r="AA464" i="2"/>
  <c r="U464" i="2"/>
  <c r="X464" i="2" s="1"/>
  <c r="AA463" i="2"/>
  <c r="U463" i="2"/>
  <c r="X463" i="2" s="1"/>
  <c r="AA462" i="2"/>
  <c r="U462" i="2"/>
  <c r="X462" i="2" s="1"/>
  <c r="AA461" i="2"/>
  <c r="U461" i="2"/>
  <c r="X461" i="2" s="1"/>
  <c r="AA460" i="2"/>
  <c r="U460" i="2"/>
  <c r="AA459" i="2"/>
  <c r="U459" i="2"/>
  <c r="V459" i="2" s="1"/>
  <c r="AA458" i="2"/>
  <c r="U458" i="2"/>
  <c r="X458" i="2" s="1"/>
  <c r="AA457" i="2"/>
  <c r="U457" i="2"/>
  <c r="X457" i="2" s="1"/>
  <c r="AA456" i="2"/>
  <c r="U456" i="2"/>
  <c r="X456" i="2" s="1"/>
  <c r="AA455" i="2"/>
  <c r="U455" i="2"/>
  <c r="X455" i="2" s="1"/>
  <c r="AA454" i="2"/>
  <c r="U454" i="2"/>
  <c r="X454" i="2" s="1"/>
  <c r="AA453" i="2"/>
  <c r="U453" i="2"/>
  <c r="X453" i="2" s="1"/>
  <c r="AA452" i="2"/>
  <c r="U452" i="2"/>
  <c r="X452" i="2" s="1"/>
  <c r="AA451" i="2"/>
  <c r="U451" i="2"/>
  <c r="X451" i="2" s="1"/>
  <c r="AA450" i="2"/>
  <c r="U450" i="2"/>
  <c r="X450" i="2" s="1"/>
  <c r="AA449" i="2"/>
  <c r="U449" i="2"/>
  <c r="X449" i="2" s="1"/>
  <c r="AA448" i="2"/>
  <c r="U448" i="2"/>
  <c r="X448" i="2" s="1"/>
  <c r="AA447" i="2"/>
  <c r="U447" i="2"/>
  <c r="AA446" i="2"/>
  <c r="U446" i="2"/>
  <c r="X446" i="2" s="1"/>
  <c r="AA445" i="2"/>
  <c r="U445" i="2"/>
  <c r="X445" i="2" s="1"/>
  <c r="AA444" i="2"/>
  <c r="U444" i="2"/>
  <c r="X444" i="2" s="1"/>
  <c r="AA443" i="2"/>
  <c r="U443" i="2"/>
  <c r="X443" i="2" s="1"/>
  <c r="AA442" i="2"/>
  <c r="U442" i="2"/>
  <c r="X442" i="2" s="1"/>
  <c r="AA441" i="2"/>
  <c r="U441" i="2"/>
  <c r="X441" i="2" s="1"/>
  <c r="AA440" i="2"/>
  <c r="U440" i="2"/>
  <c r="X440" i="2" s="1"/>
  <c r="AA439" i="2"/>
  <c r="U439" i="2"/>
  <c r="X439" i="2" s="1"/>
  <c r="AA438" i="2"/>
  <c r="U438" i="2"/>
  <c r="X438" i="2" s="1"/>
  <c r="AA437" i="2"/>
  <c r="U437" i="2"/>
  <c r="X437" i="2" s="1"/>
  <c r="AA436" i="2"/>
  <c r="U436" i="2"/>
  <c r="X436" i="2" s="1"/>
  <c r="AA435" i="2"/>
  <c r="U435" i="2"/>
  <c r="X435" i="2" s="1"/>
  <c r="AA434" i="2"/>
  <c r="U434" i="2"/>
  <c r="X434" i="2" s="1"/>
  <c r="AA433" i="2"/>
  <c r="U433" i="2"/>
  <c r="X433" i="2" s="1"/>
  <c r="AA432" i="2"/>
  <c r="U432" i="2"/>
  <c r="X432" i="2" s="1"/>
  <c r="AA431" i="2"/>
  <c r="U431" i="2"/>
  <c r="AA430" i="2"/>
  <c r="U430" i="2"/>
  <c r="V430" i="2" s="1"/>
  <c r="AA429" i="2"/>
  <c r="U429" i="2"/>
  <c r="X429" i="2" s="1"/>
  <c r="AA428" i="2"/>
  <c r="U428" i="2"/>
  <c r="X428" i="2" s="1"/>
  <c r="AA427" i="2"/>
  <c r="U427" i="2"/>
  <c r="X427" i="2" s="1"/>
  <c r="AA426" i="2"/>
  <c r="U426" i="2"/>
  <c r="X426" i="2" s="1"/>
  <c r="AA425" i="2"/>
  <c r="U425" i="2"/>
  <c r="X425" i="2" s="1"/>
  <c r="AA424" i="2"/>
  <c r="U424" i="2"/>
  <c r="X424" i="2" s="1"/>
  <c r="AA423" i="2"/>
  <c r="U423" i="2"/>
  <c r="X423" i="2" s="1"/>
  <c r="AA422" i="2"/>
  <c r="U422" i="2"/>
  <c r="X422" i="2" s="1"/>
  <c r="AA421" i="2"/>
  <c r="U421" i="2"/>
  <c r="X421" i="2" s="1"/>
  <c r="AA420" i="2"/>
  <c r="U420" i="2"/>
  <c r="X420" i="2" s="1"/>
  <c r="AA419" i="2"/>
  <c r="U419" i="2"/>
  <c r="X419" i="2" s="1"/>
  <c r="AA418" i="2"/>
  <c r="U418" i="2"/>
  <c r="AA417" i="2"/>
  <c r="U417" i="2"/>
  <c r="X417" i="2" s="1"/>
  <c r="AA416" i="2"/>
  <c r="U416" i="2"/>
  <c r="X416" i="2" s="1"/>
  <c r="AA415" i="2"/>
  <c r="U415" i="2"/>
  <c r="X415" i="2" s="1"/>
  <c r="AA414" i="2"/>
  <c r="U414" i="2"/>
  <c r="AA413" i="2"/>
  <c r="U413" i="2"/>
  <c r="X413" i="2" s="1"/>
  <c r="AA412" i="2"/>
  <c r="U412" i="2"/>
  <c r="X412" i="2" s="1"/>
  <c r="AA411" i="2"/>
  <c r="U411" i="2"/>
  <c r="X411" i="2" s="1"/>
  <c r="AA410" i="2"/>
  <c r="U410" i="2"/>
  <c r="X410" i="2" s="1"/>
  <c r="AA409" i="2"/>
  <c r="U409" i="2"/>
  <c r="X409" i="2" s="1"/>
  <c r="AA408" i="2"/>
  <c r="U408" i="2"/>
  <c r="X408" i="2" s="1"/>
  <c r="AA407" i="2"/>
  <c r="U407" i="2"/>
  <c r="X407" i="2" s="1"/>
  <c r="AA406" i="2"/>
  <c r="U406" i="2"/>
  <c r="X406" i="2" s="1"/>
  <c r="AA405" i="2"/>
  <c r="U405" i="2"/>
  <c r="X405" i="2" s="1"/>
  <c r="AA404" i="2"/>
  <c r="U404" i="2"/>
  <c r="X404" i="2" s="1"/>
  <c r="AA403" i="2"/>
  <c r="U403" i="2"/>
  <c r="X403" i="2" s="1"/>
  <c r="AA402" i="2"/>
  <c r="U402" i="2"/>
  <c r="AA401" i="2"/>
  <c r="U401" i="2"/>
  <c r="X401" i="2" s="1"/>
  <c r="AA400" i="2"/>
  <c r="U400" i="2"/>
  <c r="X400" i="2" s="1"/>
  <c r="AA399" i="2"/>
  <c r="U399" i="2"/>
  <c r="X399" i="2" s="1"/>
  <c r="AA398" i="2"/>
  <c r="U398" i="2"/>
  <c r="AA397" i="2"/>
  <c r="U397" i="2"/>
  <c r="X397" i="2" s="1"/>
  <c r="AA396" i="2"/>
  <c r="U396" i="2"/>
  <c r="X396" i="2" s="1"/>
  <c r="AA395" i="2"/>
  <c r="U395" i="2"/>
  <c r="X395" i="2" s="1"/>
  <c r="AA394" i="2"/>
  <c r="U394" i="2"/>
  <c r="X394" i="2" s="1"/>
  <c r="AA393" i="2"/>
  <c r="U393" i="2"/>
  <c r="X393" i="2" s="1"/>
  <c r="AA392" i="2"/>
  <c r="U392" i="2"/>
  <c r="X392" i="2" s="1"/>
  <c r="AA391" i="2"/>
  <c r="U391" i="2"/>
  <c r="X391" i="2" s="1"/>
  <c r="AA390" i="2"/>
  <c r="U390" i="2"/>
  <c r="X390" i="2" s="1"/>
  <c r="AA389" i="2"/>
  <c r="U389" i="2"/>
  <c r="X389" i="2" s="1"/>
  <c r="AA388" i="2"/>
  <c r="U388" i="2"/>
  <c r="X388" i="2" s="1"/>
  <c r="AA387" i="2"/>
  <c r="U387" i="2"/>
  <c r="X387" i="2" s="1"/>
  <c r="AA386" i="2"/>
  <c r="U386" i="2"/>
  <c r="AA385" i="2"/>
  <c r="U385" i="2"/>
  <c r="X385" i="2" s="1"/>
  <c r="AA384" i="2"/>
  <c r="U384" i="2"/>
  <c r="X384" i="2" s="1"/>
  <c r="AA383" i="2"/>
  <c r="U383" i="2"/>
  <c r="X383" i="2" s="1"/>
  <c r="AA382" i="2"/>
  <c r="U382" i="2"/>
  <c r="V382" i="2" s="1"/>
  <c r="AA381" i="2"/>
  <c r="U381" i="2"/>
  <c r="X381" i="2" s="1"/>
  <c r="AA380" i="2"/>
  <c r="U380" i="2"/>
  <c r="X380" i="2" s="1"/>
  <c r="AA379" i="2"/>
  <c r="U379" i="2"/>
  <c r="X379" i="2" s="1"/>
  <c r="AA378" i="2"/>
  <c r="U378" i="2"/>
  <c r="X378" i="2" s="1"/>
  <c r="AA377" i="2"/>
  <c r="U377" i="2"/>
  <c r="X377" i="2" s="1"/>
  <c r="AA376" i="2"/>
  <c r="U376" i="2"/>
  <c r="X376" i="2" s="1"/>
  <c r="AA375" i="2"/>
  <c r="U375" i="2"/>
  <c r="X375" i="2" s="1"/>
  <c r="AA374" i="2"/>
  <c r="U374" i="2"/>
  <c r="X374" i="2" s="1"/>
  <c r="AA373" i="2"/>
  <c r="U373" i="2"/>
  <c r="X373" i="2" s="1"/>
  <c r="AA372" i="2"/>
  <c r="U372" i="2"/>
  <c r="X372" i="2" s="1"/>
  <c r="AA371" i="2"/>
  <c r="U371" i="2"/>
  <c r="X371" i="2" s="1"/>
  <c r="AA370" i="2"/>
  <c r="U370" i="2"/>
  <c r="AA369" i="2"/>
  <c r="U369" i="2"/>
  <c r="X369" i="2" s="1"/>
  <c r="AA368" i="2"/>
  <c r="U368" i="2"/>
  <c r="X368" i="2" s="1"/>
  <c r="AA367" i="2"/>
  <c r="U367" i="2"/>
  <c r="X367" i="2" s="1"/>
  <c r="AA366" i="2"/>
  <c r="U366" i="2"/>
  <c r="AA365" i="2"/>
  <c r="U365" i="2"/>
  <c r="X365" i="2" s="1"/>
  <c r="AA364" i="2"/>
  <c r="U364" i="2"/>
  <c r="X364" i="2" s="1"/>
  <c r="AA363" i="2"/>
  <c r="U363" i="2"/>
  <c r="X363" i="2" s="1"/>
  <c r="AA362" i="2"/>
  <c r="U362" i="2"/>
  <c r="X362" i="2" s="1"/>
  <c r="AA361" i="2"/>
  <c r="U361" i="2"/>
  <c r="X361" i="2" s="1"/>
  <c r="AA360" i="2"/>
  <c r="U360" i="2"/>
  <c r="X360" i="2" s="1"/>
  <c r="AA359" i="2"/>
  <c r="U359" i="2"/>
  <c r="X359" i="2" s="1"/>
  <c r="AA358" i="2"/>
  <c r="U358" i="2"/>
  <c r="X358" i="2" s="1"/>
  <c r="AA357" i="2"/>
  <c r="U357" i="2"/>
  <c r="X357" i="2" s="1"/>
  <c r="AA356" i="2"/>
  <c r="U356" i="2"/>
  <c r="X356" i="2" s="1"/>
  <c r="AA355" i="2"/>
  <c r="U355" i="2"/>
  <c r="X355" i="2" s="1"/>
  <c r="AA354" i="2"/>
  <c r="U354" i="2"/>
  <c r="X354" i="2" s="1"/>
  <c r="AA353" i="2"/>
  <c r="U353" i="2"/>
  <c r="X353" i="2" s="1"/>
  <c r="AA352" i="2"/>
  <c r="U352" i="2"/>
  <c r="X352" i="2" s="1"/>
  <c r="AA351" i="2"/>
  <c r="U351" i="2"/>
  <c r="X351" i="2" s="1"/>
  <c r="AA350" i="2"/>
  <c r="U350" i="2"/>
  <c r="X350" i="2" s="1"/>
  <c r="AA349" i="2"/>
  <c r="U349" i="2"/>
  <c r="X349" i="2" s="1"/>
  <c r="AA348" i="2"/>
  <c r="U348" i="2"/>
  <c r="X348" i="2" s="1"/>
  <c r="AA347" i="2"/>
  <c r="U347" i="2"/>
  <c r="X347" i="2" s="1"/>
  <c r="AA346" i="2"/>
  <c r="U346" i="2"/>
  <c r="X346" i="2" s="1"/>
  <c r="AA345" i="2"/>
  <c r="U345" i="2"/>
  <c r="X345" i="2" s="1"/>
  <c r="AA344" i="2"/>
  <c r="U344" i="2"/>
  <c r="X344" i="2" s="1"/>
  <c r="AA343" i="2"/>
  <c r="U343" i="2"/>
  <c r="X343" i="2" s="1"/>
  <c r="AA342" i="2"/>
  <c r="U342" i="2"/>
  <c r="X342" i="2" s="1"/>
  <c r="AA341" i="2"/>
  <c r="U341" i="2"/>
  <c r="X341" i="2" s="1"/>
  <c r="AA340" i="2"/>
  <c r="U340" i="2"/>
  <c r="X340" i="2" s="1"/>
  <c r="AA339" i="2"/>
  <c r="U339" i="2"/>
  <c r="X339" i="2" s="1"/>
  <c r="AA338" i="2"/>
  <c r="U338" i="2"/>
  <c r="Z338" i="2" s="1"/>
  <c r="AA337" i="2"/>
  <c r="U337" i="2"/>
  <c r="X337" i="2" s="1"/>
  <c r="AA336" i="2"/>
  <c r="U336" i="2"/>
  <c r="X336" i="2" s="1"/>
  <c r="AA335" i="2"/>
  <c r="U335" i="2"/>
  <c r="X335" i="2" s="1"/>
  <c r="AA334" i="2"/>
  <c r="U334" i="2"/>
  <c r="AA333" i="2"/>
  <c r="U333" i="2"/>
  <c r="X333" i="2" s="1"/>
  <c r="AA332" i="2"/>
  <c r="U332" i="2"/>
  <c r="X332" i="2" s="1"/>
  <c r="AA331" i="2"/>
  <c r="U331" i="2"/>
  <c r="X331" i="2" s="1"/>
  <c r="AA330" i="2"/>
  <c r="U330" i="2"/>
  <c r="X330" i="2" s="1"/>
  <c r="AA329" i="2"/>
  <c r="U329" i="2"/>
  <c r="X329" i="2" s="1"/>
  <c r="AA328" i="2"/>
  <c r="U328" i="2"/>
  <c r="AA327" i="2"/>
  <c r="U327" i="2"/>
  <c r="X327" i="2" s="1"/>
  <c r="AA326" i="2"/>
  <c r="U326" i="2"/>
  <c r="X326" i="2" s="1"/>
  <c r="AA325" i="2"/>
  <c r="U325" i="2"/>
  <c r="X325" i="2" s="1"/>
  <c r="AA324" i="2"/>
  <c r="U324" i="2"/>
  <c r="X324" i="2" s="1"/>
  <c r="AA323" i="2"/>
  <c r="U323" i="2"/>
  <c r="X323" i="2" s="1"/>
  <c r="AA322" i="2"/>
  <c r="U322" i="2"/>
  <c r="X322" i="2" s="1"/>
  <c r="AA321" i="2"/>
  <c r="U321" i="2"/>
  <c r="X321" i="2" s="1"/>
  <c r="AA320" i="2"/>
  <c r="U320" i="2"/>
  <c r="X320" i="2" s="1"/>
  <c r="AA319" i="2"/>
  <c r="U319" i="2"/>
  <c r="AA318" i="2"/>
  <c r="U318" i="2"/>
  <c r="AA317" i="2"/>
  <c r="U317" i="2"/>
  <c r="AA316" i="2"/>
  <c r="U316" i="2"/>
  <c r="X316" i="2" s="1"/>
  <c r="AA315" i="2"/>
  <c r="U315" i="2"/>
  <c r="X315" i="2" s="1"/>
  <c r="AA314" i="2"/>
  <c r="U314" i="2"/>
  <c r="X314" i="2" s="1"/>
  <c r="AA313" i="2"/>
  <c r="U313" i="2"/>
  <c r="AA312" i="2"/>
  <c r="U312" i="2"/>
  <c r="X312" i="2" s="1"/>
  <c r="AA311" i="2"/>
  <c r="U311" i="2"/>
  <c r="AA310" i="2"/>
  <c r="U310" i="2"/>
  <c r="X310" i="2" s="1"/>
  <c r="AA309" i="2"/>
  <c r="U309" i="2"/>
  <c r="X309" i="2" s="1"/>
  <c r="AA308" i="2"/>
  <c r="U308" i="2"/>
  <c r="X308" i="2" s="1"/>
  <c r="AA307" i="2"/>
  <c r="U307" i="2"/>
  <c r="AA306" i="2"/>
  <c r="U306" i="2"/>
  <c r="X306" i="2" s="1"/>
  <c r="AA305" i="2"/>
  <c r="U305" i="2"/>
  <c r="X305" i="2" s="1"/>
  <c r="AA304" i="2"/>
  <c r="U304" i="2"/>
  <c r="X304" i="2" s="1"/>
  <c r="AA303" i="2"/>
  <c r="U303" i="2"/>
  <c r="X303" i="2" s="1"/>
  <c r="AA302" i="2"/>
  <c r="U302" i="2"/>
  <c r="X302" i="2" s="1"/>
  <c r="AA301" i="2"/>
  <c r="U301" i="2"/>
  <c r="AA300" i="2"/>
  <c r="U300" i="2"/>
  <c r="X300" i="2" s="1"/>
  <c r="AA299" i="2"/>
  <c r="U299" i="2"/>
  <c r="AA298" i="2"/>
  <c r="U298" i="2"/>
  <c r="X298" i="2" s="1"/>
  <c r="AA297" i="2"/>
  <c r="U297" i="2"/>
  <c r="X297" i="2" s="1"/>
  <c r="AA296" i="2"/>
  <c r="U296" i="2"/>
  <c r="X296" i="2" s="1"/>
  <c r="AA295" i="2"/>
  <c r="U295" i="2"/>
  <c r="X295" i="2" s="1"/>
  <c r="AA294" i="2"/>
  <c r="U294" i="2"/>
  <c r="X294" i="2" s="1"/>
  <c r="AA293" i="2"/>
  <c r="U293" i="2"/>
  <c r="X293" i="2" s="1"/>
  <c r="AA292" i="2"/>
  <c r="U292" i="2"/>
  <c r="X292" i="2" s="1"/>
  <c r="AA291" i="2"/>
  <c r="U291" i="2"/>
  <c r="AA290" i="2"/>
  <c r="U290" i="2"/>
  <c r="X290" i="2" s="1"/>
  <c r="AA289" i="2"/>
  <c r="U289" i="2"/>
  <c r="AA288" i="2"/>
  <c r="U288" i="2"/>
  <c r="X288" i="2" s="1"/>
  <c r="AA287" i="2"/>
  <c r="U287" i="2"/>
  <c r="X287" i="2" s="1"/>
  <c r="AA286" i="2"/>
  <c r="U286" i="2"/>
  <c r="X286" i="2" s="1"/>
  <c r="AA285" i="2"/>
  <c r="U285" i="2"/>
  <c r="X285" i="2" s="1"/>
  <c r="AA284" i="2"/>
  <c r="U284" i="2"/>
  <c r="X284" i="2" s="1"/>
  <c r="AA283" i="2"/>
  <c r="U283" i="2"/>
  <c r="X283" i="2" s="1"/>
  <c r="AA282" i="2"/>
  <c r="U282" i="2"/>
  <c r="X282" i="2" s="1"/>
  <c r="AA281" i="2"/>
  <c r="U281" i="2"/>
  <c r="X281" i="2" s="1"/>
  <c r="AA280" i="2"/>
  <c r="U280" i="2"/>
  <c r="X280" i="2" s="1"/>
  <c r="AA279" i="2"/>
  <c r="U279" i="2"/>
  <c r="X279" i="2" s="1"/>
  <c r="AA278" i="2"/>
  <c r="U278" i="2"/>
  <c r="X278" i="2" s="1"/>
  <c r="AA277" i="2"/>
  <c r="U277" i="2"/>
  <c r="AA276" i="2"/>
  <c r="U276" i="2"/>
  <c r="X276" i="2" s="1"/>
  <c r="AA275" i="2"/>
  <c r="U275" i="2"/>
  <c r="X275" i="2" s="1"/>
  <c r="AA274" i="2"/>
  <c r="U274" i="2"/>
  <c r="X274" i="2" s="1"/>
  <c r="AA273" i="2"/>
  <c r="U273" i="2"/>
  <c r="X273" i="2" s="1"/>
  <c r="AA272" i="2"/>
  <c r="U272" i="2"/>
  <c r="X272" i="2" s="1"/>
  <c r="AA271" i="2"/>
  <c r="U271" i="2"/>
  <c r="X271" i="2" s="1"/>
  <c r="AA270" i="2"/>
  <c r="U270" i="2"/>
  <c r="X270" i="2" s="1"/>
  <c r="AA269" i="2"/>
  <c r="U269" i="2"/>
  <c r="X269" i="2" s="1"/>
  <c r="AA268" i="2"/>
  <c r="U268" i="2"/>
  <c r="X268" i="2" s="1"/>
  <c r="AA267" i="2"/>
  <c r="U267" i="2"/>
  <c r="X267" i="2" s="1"/>
  <c r="AA266" i="2"/>
  <c r="U266" i="2"/>
  <c r="X266" i="2" s="1"/>
  <c r="AA265" i="2"/>
  <c r="U265" i="2"/>
  <c r="X265" i="2" s="1"/>
  <c r="AA264" i="2"/>
  <c r="U264" i="2"/>
  <c r="X264" i="2" s="1"/>
  <c r="AA263" i="2"/>
  <c r="U263" i="2"/>
  <c r="AA262" i="2"/>
  <c r="U262" i="2"/>
  <c r="X262" i="2" s="1"/>
  <c r="AA261" i="2"/>
  <c r="U261" i="2"/>
  <c r="AA260" i="2"/>
  <c r="U260" i="2"/>
  <c r="X260" i="2" s="1"/>
  <c r="AA259" i="2"/>
  <c r="U259" i="2"/>
  <c r="X259" i="2" s="1"/>
  <c r="AA258" i="2"/>
  <c r="U258" i="2"/>
  <c r="X258" i="2" s="1"/>
  <c r="AA257" i="2"/>
  <c r="U257" i="2"/>
  <c r="X257" i="2" s="1"/>
  <c r="AA256" i="2"/>
  <c r="U256" i="2"/>
  <c r="X256" i="2" s="1"/>
  <c r="AA255" i="2"/>
  <c r="U255" i="2"/>
  <c r="X255" i="2" s="1"/>
  <c r="AA254" i="2"/>
  <c r="U254" i="2"/>
  <c r="X254" i="2" s="1"/>
  <c r="AA253" i="2"/>
  <c r="U253" i="2"/>
  <c r="X253" i="2" s="1"/>
  <c r="AA252" i="2"/>
  <c r="U252" i="2"/>
  <c r="X252" i="2" s="1"/>
  <c r="AA251" i="2"/>
  <c r="U251" i="2"/>
  <c r="X251" i="2" s="1"/>
  <c r="AA250" i="2"/>
  <c r="U250" i="2"/>
  <c r="X250" i="2" s="1"/>
  <c r="AA249" i="2"/>
  <c r="U249" i="2"/>
  <c r="X249" i="2" s="1"/>
  <c r="AA248" i="2"/>
  <c r="U248" i="2"/>
  <c r="X248" i="2" s="1"/>
  <c r="AA247" i="2"/>
  <c r="U247" i="2"/>
  <c r="X247" i="2" s="1"/>
  <c r="AA246" i="2"/>
  <c r="U246" i="2"/>
  <c r="X246" i="2" s="1"/>
  <c r="AA245" i="2"/>
  <c r="U245" i="2"/>
  <c r="X245" i="2" s="1"/>
  <c r="AA244" i="2"/>
  <c r="U244" i="2"/>
  <c r="X244" i="2" s="1"/>
  <c r="AA243" i="2"/>
  <c r="U243" i="2"/>
  <c r="X243" i="2" s="1"/>
  <c r="AA242" i="2"/>
  <c r="U242" i="2"/>
  <c r="X242" i="2" s="1"/>
  <c r="AA241" i="2"/>
  <c r="U241" i="2"/>
  <c r="X241" i="2" s="1"/>
  <c r="AA240" i="2"/>
  <c r="U240" i="2"/>
  <c r="X240" i="2" s="1"/>
  <c r="AA239" i="2"/>
  <c r="U239" i="2"/>
  <c r="X239" i="2" s="1"/>
  <c r="AA238" i="2"/>
  <c r="U238" i="2"/>
  <c r="X238" i="2" s="1"/>
  <c r="AA237" i="2"/>
  <c r="U237" i="2"/>
  <c r="X237" i="2" s="1"/>
  <c r="AA236" i="2"/>
  <c r="U236" i="2"/>
  <c r="X236" i="2" s="1"/>
  <c r="AA235" i="2"/>
  <c r="U235" i="2"/>
  <c r="X235" i="2" s="1"/>
  <c r="AA234" i="2"/>
  <c r="U234" i="2"/>
  <c r="X234" i="2" s="1"/>
  <c r="AA233" i="2"/>
  <c r="U233" i="2"/>
  <c r="X233" i="2" s="1"/>
  <c r="AA232" i="2"/>
  <c r="U232" i="2"/>
  <c r="X232" i="2" s="1"/>
  <c r="AA231" i="2"/>
  <c r="U231" i="2"/>
  <c r="AA230" i="2"/>
  <c r="U230" i="2"/>
  <c r="X230" i="2" s="1"/>
  <c r="AA229" i="2"/>
  <c r="U229" i="2"/>
  <c r="X229" i="2" s="1"/>
  <c r="AA228" i="2"/>
  <c r="U228" i="2"/>
  <c r="X228" i="2" s="1"/>
  <c r="AA227" i="2"/>
  <c r="U227" i="2"/>
  <c r="X227" i="2" s="1"/>
  <c r="AA226" i="2"/>
  <c r="U226" i="2"/>
  <c r="X226" i="2" s="1"/>
  <c r="AA225" i="2"/>
  <c r="U225" i="2"/>
  <c r="AA224" i="2"/>
  <c r="U224" i="2"/>
  <c r="X224" i="2" s="1"/>
  <c r="AA223" i="2"/>
  <c r="U223" i="2"/>
  <c r="X223" i="2" s="1"/>
  <c r="AA222" i="2"/>
  <c r="U222" i="2"/>
  <c r="X222" i="2" s="1"/>
  <c r="AA221" i="2"/>
  <c r="U221" i="2"/>
  <c r="AA220" i="2"/>
  <c r="U220" i="2"/>
  <c r="X220" i="2" s="1"/>
  <c r="AA219" i="2"/>
  <c r="U219" i="2"/>
  <c r="X219" i="2" s="1"/>
  <c r="AA218" i="2"/>
  <c r="U218" i="2"/>
  <c r="X218" i="2" s="1"/>
  <c r="AA217" i="2"/>
  <c r="U217" i="2"/>
  <c r="AA216" i="2"/>
  <c r="U216" i="2"/>
  <c r="X216" i="2" s="1"/>
  <c r="AA215" i="2"/>
  <c r="U215" i="2"/>
  <c r="X215" i="2" s="1"/>
  <c r="AA214" i="2"/>
  <c r="U214" i="2"/>
  <c r="X214" i="2" s="1"/>
  <c r="AA213" i="2"/>
  <c r="U213" i="2"/>
  <c r="X213" i="2" s="1"/>
  <c r="AA212" i="2"/>
  <c r="U212" i="2"/>
  <c r="X212" i="2" s="1"/>
  <c r="AA211" i="2"/>
  <c r="U211" i="2"/>
  <c r="AA210" i="2"/>
  <c r="U210" i="2"/>
  <c r="X210" i="2" s="1"/>
  <c r="AA209" i="2"/>
  <c r="U209" i="2"/>
  <c r="AA208" i="2"/>
  <c r="U208" i="2"/>
  <c r="X208" i="2" s="1"/>
  <c r="AA207" i="2"/>
  <c r="U207" i="2"/>
  <c r="X207" i="2" s="1"/>
  <c r="AA206" i="2"/>
  <c r="U206" i="2"/>
  <c r="X206" i="2" s="1"/>
  <c r="AA205" i="2"/>
  <c r="U205" i="2"/>
  <c r="AA204" i="2"/>
  <c r="U204" i="2"/>
  <c r="X204" i="2" s="1"/>
  <c r="AA203" i="2"/>
  <c r="U203" i="2"/>
  <c r="X203" i="2" s="1"/>
  <c r="AA202" i="2"/>
  <c r="U202" i="2"/>
  <c r="X202" i="2" s="1"/>
  <c r="AA201" i="2"/>
  <c r="U201" i="2"/>
  <c r="X201" i="2" s="1"/>
  <c r="AA200" i="2"/>
  <c r="U200" i="2"/>
  <c r="X200" i="2" s="1"/>
  <c r="AA199" i="2"/>
  <c r="U199" i="2"/>
  <c r="X199" i="2" s="1"/>
  <c r="AA198" i="2"/>
  <c r="U198" i="2"/>
  <c r="X198" i="2" s="1"/>
  <c r="AA197" i="2"/>
  <c r="U197" i="2"/>
  <c r="X197" i="2" s="1"/>
  <c r="AA196" i="2"/>
  <c r="U196" i="2"/>
  <c r="AA195" i="2"/>
  <c r="U195" i="2"/>
  <c r="AA194" i="2"/>
  <c r="U194" i="2"/>
  <c r="X194" i="2" s="1"/>
  <c r="AA193" i="2"/>
  <c r="U193" i="2"/>
  <c r="AA192" i="2"/>
  <c r="U192" i="2"/>
  <c r="X192" i="2" s="1"/>
  <c r="AA191" i="2"/>
  <c r="U191" i="2"/>
  <c r="X191" i="2" s="1"/>
  <c r="AA190" i="2"/>
  <c r="U190" i="2"/>
  <c r="X190" i="2" s="1"/>
  <c r="AA189" i="2"/>
  <c r="U189" i="2"/>
  <c r="X189" i="2" s="1"/>
  <c r="AA188" i="2"/>
  <c r="U188" i="2"/>
  <c r="X188" i="2" s="1"/>
  <c r="AA187" i="2"/>
  <c r="U187" i="2"/>
  <c r="AA186" i="2"/>
  <c r="U186" i="2"/>
  <c r="X186" i="2" s="1"/>
  <c r="AA185" i="2"/>
  <c r="U185" i="2"/>
  <c r="X185" i="2" s="1"/>
  <c r="AA184" i="2"/>
  <c r="U184" i="2"/>
  <c r="X184" i="2" s="1"/>
  <c r="AA183" i="2"/>
  <c r="U183" i="2"/>
  <c r="X183" i="2" s="1"/>
  <c r="AA182" i="2"/>
  <c r="U182" i="2"/>
  <c r="X182" i="2" s="1"/>
  <c r="AA181" i="2"/>
  <c r="U181" i="2"/>
  <c r="X181" i="2" s="1"/>
  <c r="AA180" i="2"/>
  <c r="U180" i="2"/>
  <c r="AA179" i="2"/>
  <c r="U179" i="2"/>
  <c r="AA178" i="2"/>
  <c r="U178" i="2"/>
  <c r="X178" i="2" s="1"/>
  <c r="AA177" i="2"/>
  <c r="U177" i="2"/>
  <c r="AA176" i="2"/>
  <c r="U176" i="2"/>
  <c r="X176" i="2" s="1"/>
  <c r="AA175" i="2"/>
  <c r="U175" i="2"/>
  <c r="X175" i="2" s="1"/>
  <c r="AA174" i="2"/>
  <c r="U174" i="2"/>
  <c r="X174" i="2" s="1"/>
  <c r="AA173" i="2"/>
  <c r="U173" i="2"/>
  <c r="X173" i="2" s="1"/>
  <c r="AA172" i="2"/>
  <c r="U172" i="2"/>
  <c r="X172" i="2" s="1"/>
  <c r="AA171" i="2"/>
  <c r="U171" i="2"/>
  <c r="X171" i="2" s="1"/>
  <c r="AA170" i="2"/>
  <c r="U170" i="2"/>
  <c r="X170" i="2" s="1"/>
  <c r="AA169" i="2"/>
  <c r="U169" i="2"/>
  <c r="X169" i="2" s="1"/>
  <c r="AA168" i="2"/>
  <c r="U168" i="2"/>
  <c r="X168" i="2" s="1"/>
  <c r="AA167" i="2"/>
  <c r="U167" i="2"/>
  <c r="X167" i="2" s="1"/>
  <c r="AA166" i="2"/>
  <c r="U166" i="2"/>
  <c r="X166" i="2" s="1"/>
  <c r="AA165" i="2"/>
  <c r="U165" i="2"/>
  <c r="AA164" i="2"/>
  <c r="U164" i="2"/>
  <c r="X164" i="2" s="1"/>
  <c r="AA163" i="2"/>
  <c r="U163" i="2"/>
  <c r="AA162" i="2"/>
  <c r="U162" i="2"/>
  <c r="X162" i="2" s="1"/>
  <c r="AA161" i="2"/>
  <c r="U161" i="2"/>
  <c r="X161" i="2" s="1"/>
  <c r="AA160" i="2"/>
  <c r="U160" i="2"/>
  <c r="X160" i="2" s="1"/>
  <c r="AA159" i="2"/>
  <c r="U159" i="2"/>
  <c r="AA158" i="2"/>
  <c r="U158" i="2"/>
  <c r="X158" i="2" s="1"/>
  <c r="AA157" i="2"/>
  <c r="U157" i="2"/>
  <c r="X157" i="2" s="1"/>
  <c r="AA156" i="2"/>
  <c r="U156" i="2"/>
  <c r="X156" i="2" s="1"/>
  <c r="AA155" i="2"/>
  <c r="U155" i="2"/>
  <c r="X155" i="2" s="1"/>
  <c r="AA154" i="2"/>
  <c r="U154" i="2"/>
  <c r="X154" i="2" s="1"/>
  <c r="AA153" i="2"/>
  <c r="U153" i="2"/>
  <c r="X153" i="2" s="1"/>
  <c r="AA152" i="2"/>
  <c r="U152" i="2"/>
  <c r="X152" i="2" s="1"/>
  <c r="AA145" i="2"/>
  <c r="U145" i="2"/>
  <c r="X145" i="2" s="1"/>
  <c r="AA144" i="2"/>
  <c r="U144" i="2"/>
  <c r="AA143" i="2"/>
  <c r="U143" i="2"/>
  <c r="AA142" i="2"/>
  <c r="U142" i="2"/>
  <c r="X142" i="2" s="1"/>
  <c r="AA141" i="2"/>
  <c r="U141" i="2"/>
  <c r="X141" i="2" s="1"/>
  <c r="AA140" i="2"/>
  <c r="U140" i="2"/>
  <c r="X140" i="2" s="1"/>
  <c r="AA139" i="2"/>
  <c r="U139" i="2"/>
  <c r="X139" i="2" s="1"/>
  <c r="AA138" i="2"/>
  <c r="U138" i="2"/>
  <c r="AA137" i="2"/>
  <c r="U137" i="2"/>
  <c r="X137" i="2" s="1"/>
  <c r="AA136" i="2"/>
  <c r="U136" i="2"/>
  <c r="X136" i="2" s="1"/>
  <c r="AA135" i="2"/>
  <c r="U135" i="2"/>
  <c r="X135" i="2" s="1"/>
  <c r="AA134" i="2"/>
  <c r="U134" i="2"/>
  <c r="X134" i="2" s="1"/>
  <c r="AA133" i="2"/>
  <c r="U133" i="2"/>
  <c r="X133" i="2" s="1"/>
  <c r="AA131" i="2"/>
  <c r="U131" i="2"/>
  <c r="X131" i="2" s="1"/>
  <c r="AA130" i="2"/>
  <c r="U130" i="2"/>
  <c r="X130" i="2" s="1"/>
  <c r="AA129" i="2"/>
  <c r="U129" i="2"/>
  <c r="X129" i="2" s="1"/>
  <c r="AA128" i="2"/>
  <c r="U128" i="2"/>
  <c r="X128" i="2" s="1"/>
  <c r="AA127" i="2"/>
  <c r="U127" i="2"/>
  <c r="AA126" i="2"/>
  <c r="U126" i="2"/>
  <c r="X126" i="2" s="1"/>
  <c r="AA125" i="2"/>
  <c r="U125" i="2"/>
  <c r="AA124" i="2"/>
  <c r="U124" i="2"/>
  <c r="X124" i="2" s="1"/>
  <c r="AA123" i="2"/>
  <c r="U123" i="2"/>
  <c r="X123" i="2" s="1"/>
  <c r="AA122" i="2"/>
  <c r="U122" i="2"/>
  <c r="X122" i="2" s="1"/>
  <c r="AA121" i="2"/>
  <c r="U121" i="2"/>
  <c r="X121" i="2" s="1"/>
  <c r="AA120" i="2"/>
  <c r="U120" i="2"/>
  <c r="X120" i="2" s="1"/>
  <c r="AA119" i="2"/>
  <c r="U119" i="2"/>
  <c r="X119" i="2" s="1"/>
  <c r="AA118" i="2"/>
  <c r="U118" i="2"/>
  <c r="X118" i="2" s="1"/>
  <c r="AA117" i="2"/>
  <c r="U117" i="2"/>
  <c r="AA116" i="2"/>
  <c r="U116" i="2"/>
  <c r="X116" i="2" s="1"/>
  <c r="AA115" i="2"/>
  <c r="U115" i="2"/>
  <c r="X115" i="2" s="1"/>
  <c r="AA114" i="2"/>
  <c r="U114" i="2"/>
  <c r="X114" i="2" s="1"/>
  <c r="AA113" i="2"/>
  <c r="U113" i="2"/>
  <c r="X113" i="2" s="1"/>
  <c r="AA112" i="2"/>
  <c r="U112" i="2"/>
  <c r="X112" i="2" s="1"/>
  <c r="AA111" i="2"/>
  <c r="U111" i="2"/>
  <c r="X111" i="2" s="1"/>
  <c r="AA110" i="2"/>
  <c r="U110" i="2"/>
  <c r="AA109" i="2"/>
  <c r="U109" i="2"/>
  <c r="AA108" i="2"/>
  <c r="U108" i="2"/>
  <c r="X108" i="2" s="1"/>
  <c r="AA107" i="2"/>
  <c r="U107" i="2"/>
  <c r="X107" i="2" s="1"/>
  <c r="AA106" i="2"/>
  <c r="U106" i="2"/>
  <c r="X106" i="2" s="1"/>
  <c r="AA105" i="2"/>
  <c r="U105" i="2"/>
  <c r="AA104" i="2"/>
  <c r="U104" i="2"/>
  <c r="X104" i="2" s="1"/>
  <c r="AA103" i="2"/>
  <c r="U103" i="2"/>
  <c r="X103" i="2" s="1"/>
  <c r="AA102" i="2"/>
  <c r="U102" i="2"/>
  <c r="X102" i="2" s="1"/>
  <c r="AA101" i="2"/>
  <c r="U101" i="2"/>
  <c r="X101" i="2" s="1"/>
  <c r="AA100" i="2"/>
  <c r="U100" i="2"/>
  <c r="X100" i="2" s="1"/>
  <c r="AA99" i="2"/>
  <c r="U99" i="2"/>
  <c r="AA98" i="2"/>
  <c r="U98" i="2"/>
  <c r="X98" i="2" s="1"/>
  <c r="AA97" i="2"/>
  <c r="U97" i="2"/>
  <c r="X97" i="2" s="1"/>
  <c r="AA96" i="2"/>
  <c r="U96" i="2"/>
  <c r="X96" i="2" s="1"/>
  <c r="AA95" i="2"/>
  <c r="U95" i="2"/>
  <c r="X95" i="2" s="1"/>
  <c r="AA94" i="2"/>
  <c r="U94" i="2"/>
  <c r="X94" i="2" s="1"/>
  <c r="AA93" i="2"/>
  <c r="U93" i="2"/>
  <c r="AA92" i="2"/>
  <c r="U92" i="2"/>
  <c r="X92" i="2" s="1"/>
  <c r="AA91" i="2"/>
  <c r="U91" i="2"/>
  <c r="AA90" i="2"/>
  <c r="U90" i="2"/>
  <c r="X90" i="2" s="1"/>
  <c r="AA89" i="2"/>
  <c r="U89" i="2"/>
  <c r="X89" i="2" s="1"/>
  <c r="AA88" i="2"/>
  <c r="U88" i="2"/>
  <c r="X88" i="2" s="1"/>
  <c r="AA87" i="2"/>
  <c r="U87" i="2"/>
  <c r="AA86" i="2"/>
  <c r="U86" i="2"/>
  <c r="X86" i="2" s="1"/>
  <c r="AA85" i="2"/>
  <c r="U85" i="2"/>
  <c r="X85" i="2" s="1"/>
  <c r="AA84" i="2"/>
  <c r="U84" i="2"/>
  <c r="X84" i="2" s="1"/>
  <c r="AA83" i="2"/>
  <c r="U83" i="2"/>
  <c r="AA82" i="2"/>
  <c r="U82" i="2"/>
  <c r="X82" i="2" s="1"/>
  <c r="AA81" i="2"/>
  <c r="U81" i="2"/>
  <c r="X81" i="2" s="1"/>
  <c r="AA80" i="2"/>
  <c r="U80" i="2"/>
  <c r="X80" i="2" s="1"/>
  <c r="AA79" i="2"/>
  <c r="U79" i="2"/>
  <c r="X79" i="2" s="1"/>
  <c r="AA78" i="2"/>
  <c r="U78" i="2"/>
  <c r="X78" i="2" s="1"/>
  <c r="AA77" i="2"/>
  <c r="U77" i="2"/>
  <c r="X77" i="2" s="1"/>
  <c r="AA76" i="2"/>
  <c r="U76" i="2"/>
  <c r="X76" i="2" s="1"/>
  <c r="AA75" i="2"/>
  <c r="U75" i="2"/>
  <c r="X75" i="2" s="1"/>
  <c r="AA74" i="2"/>
  <c r="U74" i="2"/>
  <c r="X74" i="2" s="1"/>
  <c r="AA73" i="2"/>
  <c r="U73" i="2"/>
  <c r="X73" i="2" s="1"/>
  <c r="AA72" i="2"/>
  <c r="U72" i="2"/>
  <c r="X72" i="2" s="1"/>
  <c r="AA71" i="2"/>
  <c r="U71" i="2"/>
  <c r="X71" i="2" s="1"/>
  <c r="AA70" i="2"/>
  <c r="U70" i="2"/>
  <c r="X70" i="2" s="1"/>
  <c r="AA69" i="2"/>
  <c r="U69" i="2"/>
  <c r="X69" i="2" s="1"/>
  <c r="AA68" i="2"/>
  <c r="U68" i="2"/>
  <c r="X68" i="2" s="1"/>
  <c r="AA67" i="2"/>
  <c r="U67" i="2"/>
  <c r="X67" i="2" s="1"/>
  <c r="AA66" i="2"/>
  <c r="U66" i="2"/>
  <c r="X66" i="2" s="1"/>
  <c r="AA65" i="2"/>
  <c r="U65" i="2"/>
  <c r="AA64" i="2"/>
  <c r="U64" i="2"/>
  <c r="X64" i="2" s="1"/>
  <c r="AA63" i="2"/>
  <c r="U63" i="2"/>
  <c r="AA62" i="2"/>
  <c r="U62" i="2"/>
  <c r="X62" i="2" s="1"/>
  <c r="AA61" i="2"/>
  <c r="U61" i="2"/>
  <c r="X61" i="2" s="1"/>
  <c r="AA60" i="2"/>
  <c r="U60" i="2"/>
  <c r="X60" i="2" s="1"/>
  <c r="AA59" i="2"/>
  <c r="U59" i="2"/>
  <c r="X59" i="2" s="1"/>
  <c r="AA58" i="2"/>
  <c r="U58" i="2"/>
  <c r="X58" i="2" s="1"/>
  <c r="AA57" i="2"/>
  <c r="U57" i="2"/>
  <c r="X57" i="2" s="1"/>
  <c r="AA56" i="2"/>
  <c r="U56" i="2"/>
  <c r="X56" i="2" s="1"/>
  <c r="AA55" i="2"/>
  <c r="U55" i="2"/>
  <c r="AA54" i="2"/>
  <c r="U54" i="2"/>
  <c r="X54" i="2" s="1"/>
  <c r="AA53" i="2"/>
  <c r="U53" i="2"/>
  <c r="AA52" i="2"/>
  <c r="U52" i="2"/>
  <c r="X52" i="2" s="1"/>
  <c r="AA51" i="2"/>
  <c r="U51" i="2"/>
  <c r="AA50" i="2"/>
  <c r="U50" i="2"/>
  <c r="X50" i="2" s="1"/>
  <c r="AA49" i="2"/>
  <c r="U49" i="2"/>
  <c r="X49" i="2" s="1"/>
  <c r="AA48" i="2"/>
  <c r="U48" i="2"/>
  <c r="X48" i="2" s="1"/>
  <c r="AA47" i="2"/>
  <c r="U47" i="2"/>
  <c r="X47" i="2" s="1"/>
  <c r="AA46" i="2"/>
  <c r="U46" i="2"/>
  <c r="X46" i="2" s="1"/>
  <c r="AA45" i="2"/>
  <c r="U45" i="2"/>
  <c r="AA20" i="2"/>
  <c r="U20" i="2"/>
  <c r="X20" i="2" s="1"/>
  <c r="AA19" i="2"/>
  <c r="U19" i="2"/>
  <c r="AA18" i="2"/>
  <c r="U18" i="2"/>
  <c r="X18" i="2" s="1"/>
  <c r="AA17" i="2"/>
  <c r="U17" i="2"/>
  <c r="X17" i="2" s="1"/>
  <c r="AA16" i="2"/>
  <c r="U16" i="2"/>
  <c r="X16" i="2" s="1"/>
  <c r="AA15" i="2"/>
  <c r="U15" i="2"/>
  <c r="X15" i="2" s="1"/>
  <c r="AA14" i="2"/>
  <c r="U14" i="2"/>
  <c r="X14" i="2" s="1"/>
  <c r="AA13" i="2"/>
  <c r="U13" i="2"/>
  <c r="X13" i="2" s="1"/>
  <c r="AA12" i="2"/>
  <c r="U12" i="2"/>
  <c r="X12" i="2" s="1"/>
  <c r="AA11" i="2"/>
  <c r="U11" i="2"/>
  <c r="X11" i="2" s="1"/>
  <c r="AA10" i="2"/>
  <c r="U10" i="2"/>
  <c r="X10" i="2" s="1"/>
  <c r="AA9" i="2"/>
  <c r="U9" i="2"/>
  <c r="AA8" i="2"/>
  <c r="U8" i="2"/>
  <c r="X8" i="2" s="1"/>
  <c r="AA7" i="2"/>
  <c r="U7" i="2"/>
  <c r="X7" i="2" s="1"/>
  <c r="AA6" i="2"/>
  <c r="U6" i="2"/>
  <c r="AA5" i="2"/>
  <c r="U5" i="2"/>
  <c r="X5" i="2" s="1"/>
  <c r="AA4" i="2"/>
  <c r="U4" i="2"/>
  <c r="X4" i="2" s="1"/>
  <c r="AA3" i="2"/>
  <c r="U3" i="2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E442" i="9"/>
  <c r="G442" i="9" s="1"/>
  <c r="E233" i="9"/>
  <c r="G233" i="9" s="1"/>
  <c r="E48" i="9"/>
  <c r="G48" i="9" s="1"/>
  <c r="E32" i="9"/>
  <c r="G32" i="9" s="1"/>
  <c r="E4" i="8"/>
  <c r="G4" i="8" s="1"/>
  <c r="E7" i="8"/>
  <c r="G7" i="8" s="1"/>
  <c r="E9" i="8"/>
  <c r="G9" i="8" s="1"/>
  <c r="E11" i="8"/>
  <c r="G11" i="8" s="1"/>
  <c r="E12" i="8"/>
  <c r="G12" i="8" s="1"/>
  <c r="E14" i="8"/>
  <c r="G14" i="8" s="1"/>
  <c r="E15" i="8"/>
  <c r="G15" i="8" s="1"/>
  <c r="E16" i="8"/>
  <c r="G16" i="8" s="1"/>
  <c r="E19" i="8"/>
  <c r="G19" i="8" s="1"/>
  <c r="E20" i="8"/>
  <c r="G20" i="8" s="1"/>
  <c r="E22" i="8"/>
  <c r="G22" i="8" s="1"/>
  <c r="E23" i="8"/>
  <c r="G23" i="8" s="1"/>
  <c r="E36" i="8"/>
  <c r="G36" i="8" s="1"/>
  <c r="E37" i="8"/>
  <c r="G37" i="8" s="1"/>
  <c r="E39" i="8"/>
  <c r="G39" i="8" s="1"/>
  <c r="E40" i="8"/>
  <c r="G40" i="8" s="1"/>
  <c r="E43" i="8"/>
  <c r="G43" i="8" s="1"/>
  <c r="E45" i="8"/>
  <c r="G45" i="8" s="1"/>
  <c r="E46" i="8"/>
  <c r="G46" i="8" s="1"/>
  <c r="E47" i="8"/>
  <c r="G47" i="8" s="1"/>
  <c r="E56" i="8"/>
  <c r="E61" i="8"/>
  <c r="H61" i="8" s="1"/>
  <c r="E68" i="8"/>
  <c r="E78" i="8"/>
  <c r="G78" i="8" s="1"/>
  <c r="E83" i="8"/>
  <c r="H83" i="8" s="1"/>
  <c r="E92" i="8"/>
  <c r="G92" i="8" s="1"/>
  <c r="E96" i="8"/>
  <c r="G96" i="8" s="1"/>
  <c r="E100" i="8"/>
  <c r="H100" i="8" s="1"/>
  <c r="E104" i="8"/>
  <c r="H104" i="8" s="1"/>
  <c r="E117" i="8"/>
  <c r="G117" i="8" s="1"/>
  <c r="E121" i="8"/>
  <c r="H121" i="8" s="1"/>
  <c r="E133" i="8"/>
  <c r="G133" i="8" s="1"/>
  <c r="E145" i="8"/>
  <c r="G145" i="8" s="1"/>
  <c r="E150" i="8"/>
  <c r="G150" i="8" s="1"/>
  <c r="E157" i="8"/>
  <c r="G157" i="8" s="1"/>
  <c r="E162" i="8"/>
  <c r="G162" i="8" s="1"/>
  <c r="E179" i="8"/>
  <c r="H179" i="8" s="1"/>
  <c r="E201" i="8"/>
  <c r="H201" i="8" s="1"/>
  <c r="E222" i="8"/>
  <c r="G222" i="8" s="1"/>
  <c r="E247" i="8"/>
  <c r="G247" i="8" s="1"/>
  <c r="E268" i="8"/>
  <c r="G268" i="8" s="1"/>
  <c r="E290" i="8"/>
  <c r="G290" i="8" s="1"/>
  <c r="E311" i="8"/>
  <c r="G311" i="8" s="1"/>
  <c r="E329" i="8"/>
  <c r="G329" i="8" s="1"/>
  <c r="E345" i="8"/>
  <c r="E361" i="8"/>
  <c r="H361" i="8" s="1"/>
  <c r="E377" i="8"/>
  <c r="H377" i="8" s="1"/>
  <c r="E393" i="8"/>
  <c r="H393" i="8" s="1"/>
  <c r="E409" i="8"/>
  <c r="H409" i="8" s="1"/>
  <c r="E425" i="8"/>
  <c r="H425" i="8" s="1"/>
  <c r="E441" i="8"/>
  <c r="H441" i="8" s="1"/>
  <c r="E457" i="8"/>
  <c r="H457" i="8" s="1"/>
  <c r="U195" i="13"/>
  <c r="X195" i="13" s="1"/>
  <c r="U196" i="13"/>
  <c r="X196" i="13" s="1"/>
  <c r="U197" i="13"/>
  <c r="X197" i="13" s="1"/>
  <c r="U198" i="13"/>
  <c r="X198" i="13" s="1"/>
  <c r="U199" i="13"/>
  <c r="X199" i="13" s="1"/>
  <c r="U200" i="13"/>
  <c r="X200" i="13" s="1"/>
  <c r="U201" i="13"/>
  <c r="X201" i="13" s="1"/>
  <c r="U202" i="13"/>
  <c r="X202" i="13" s="1"/>
  <c r="U203" i="13"/>
  <c r="X203" i="13" s="1"/>
  <c r="U204" i="13"/>
  <c r="X204" i="13" s="1"/>
  <c r="U205" i="13"/>
  <c r="X205" i="13" s="1"/>
  <c r="U206" i="13"/>
  <c r="X206" i="13" s="1"/>
  <c r="U207" i="13"/>
  <c r="X207" i="13" s="1"/>
  <c r="U208" i="13"/>
  <c r="X208" i="13" s="1"/>
  <c r="U209" i="13"/>
  <c r="X209" i="13" s="1"/>
  <c r="U210" i="13"/>
  <c r="X210" i="13" s="1"/>
  <c r="U211" i="13"/>
  <c r="X211" i="13" s="1"/>
  <c r="U212" i="13"/>
  <c r="X212" i="13" s="1"/>
  <c r="U213" i="13"/>
  <c r="X213" i="13" s="1"/>
  <c r="U214" i="13"/>
  <c r="X214" i="13" s="1"/>
  <c r="U215" i="13"/>
  <c r="X215" i="13" s="1"/>
  <c r="U216" i="13"/>
  <c r="X216" i="13" s="1"/>
  <c r="U217" i="13"/>
  <c r="X217" i="13" s="1"/>
  <c r="U218" i="13"/>
  <c r="X218" i="13" s="1"/>
  <c r="U219" i="13"/>
  <c r="X219" i="13" s="1"/>
  <c r="U220" i="13"/>
  <c r="X220" i="13" s="1"/>
  <c r="U221" i="13"/>
  <c r="X221" i="13" s="1"/>
  <c r="U222" i="13"/>
  <c r="X222" i="13" s="1"/>
  <c r="U223" i="13"/>
  <c r="X223" i="13" s="1"/>
  <c r="U224" i="13"/>
  <c r="X224" i="13" s="1"/>
  <c r="U225" i="13"/>
  <c r="X225" i="13" s="1"/>
  <c r="U226" i="13"/>
  <c r="X226" i="13" s="1"/>
  <c r="U227" i="13"/>
  <c r="X227" i="13" s="1"/>
  <c r="U228" i="13"/>
  <c r="X228" i="13" s="1"/>
  <c r="U229" i="13"/>
  <c r="X229" i="13" s="1"/>
  <c r="U230" i="13"/>
  <c r="X230" i="13" s="1"/>
  <c r="U231" i="13"/>
  <c r="X231" i="13" s="1"/>
  <c r="U232" i="13"/>
  <c r="X232" i="13" s="1"/>
  <c r="U233" i="13"/>
  <c r="X233" i="13" s="1"/>
  <c r="U234" i="13"/>
  <c r="X234" i="13" s="1"/>
  <c r="U235" i="13"/>
  <c r="X235" i="13" s="1"/>
  <c r="U236" i="13"/>
  <c r="X236" i="13" s="1"/>
  <c r="U237" i="13"/>
  <c r="X237" i="13" s="1"/>
  <c r="U238" i="13"/>
  <c r="X238" i="13" s="1"/>
  <c r="U239" i="13"/>
  <c r="X239" i="13" s="1"/>
  <c r="U240" i="13"/>
  <c r="X240" i="13" s="1"/>
  <c r="U241" i="13"/>
  <c r="X241" i="13" s="1"/>
  <c r="U242" i="13"/>
  <c r="X242" i="13" s="1"/>
  <c r="U243" i="13"/>
  <c r="X243" i="13" s="1"/>
  <c r="U244" i="13"/>
  <c r="X244" i="13" s="1"/>
  <c r="U245" i="13"/>
  <c r="X245" i="13" s="1"/>
  <c r="U246" i="13"/>
  <c r="X246" i="13" s="1"/>
  <c r="U247" i="13"/>
  <c r="X247" i="13" s="1"/>
  <c r="U248" i="13"/>
  <c r="X248" i="13" s="1"/>
  <c r="U249" i="13"/>
  <c r="X249" i="13" s="1"/>
  <c r="U250" i="13"/>
  <c r="X250" i="13" s="1"/>
  <c r="U251" i="13"/>
  <c r="X251" i="13" s="1"/>
  <c r="U252" i="13"/>
  <c r="X252" i="13" s="1"/>
  <c r="U253" i="13"/>
  <c r="X253" i="13" s="1"/>
  <c r="U254" i="13"/>
  <c r="X254" i="13" s="1"/>
  <c r="U255" i="13"/>
  <c r="X255" i="13" s="1"/>
  <c r="U256" i="13"/>
  <c r="X256" i="13" s="1"/>
  <c r="U257" i="13"/>
  <c r="X257" i="13" s="1"/>
  <c r="U258" i="13"/>
  <c r="X258" i="13" s="1"/>
  <c r="U259" i="13"/>
  <c r="X259" i="13" s="1"/>
  <c r="U260" i="13"/>
  <c r="X260" i="13" s="1"/>
  <c r="U261" i="13"/>
  <c r="X261" i="13" s="1"/>
  <c r="U262" i="13"/>
  <c r="X262" i="13" s="1"/>
  <c r="U263" i="13"/>
  <c r="X263" i="13" s="1"/>
  <c r="U264" i="13"/>
  <c r="X264" i="13" s="1"/>
  <c r="U265" i="13"/>
  <c r="X265" i="13" s="1"/>
  <c r="U266" i="13"/>
  <c r="X266" i="13" s="1"/>
  <c r="U267" i="13"/>
  <c r="X267" i="13" s="1"/>
  <c r="U268" i="13"/>
  <c r="X268" i="13" s="1"/>
  <c r="U269" i="13"/>
  <c r="X269" i="13" s="1"/>
  <c r="U270" i="13"/>
  <c r="X270" i="13" s="1"/>
  <c r="U271" i="13"/>
  <c r="X271" i="13" s="1"/>
  <c r="U272" i="13"/>
  <c r="X272" i="13" s="1"/>
  <c r="U273" i="13"/>
  <c r="X273" i="13" s="1"/>
  <c r="U274" i="13"/>
  <c r="X274" i="13" s="1"/>
  <c r="U275" i="13"/>
  <c r="X275" i="13" s="1"/>
  <c r="U276" i="13"/>
  <c r="X276" i="13" s="1"/>
  <c r="U277" i="13"/>
  <c r="X277" i="13" s="1"/>
  <c r="U278" i="13"/>
  <c r="X278" i="13" s="1"/>
  <c r="U279" i="13"/>
  <c r="X279" i="13" s="1"/>
  <c r="U280" i="13"/>
  <c r="X280" i="13" s="1"/>
  <c r="U281" i="13"/>
  <c r="X281" i="13" s="1"/>
  <c r="U282" i="13"/>
  <c r="X282" i="13" s="1"/>
  <c r="U283" i="13"/>
  <c r="X283" i="13" s="1"/>
  <c r="U284" i="13"/>
  <c r="X284" i="13" s="1"/>
  <c r="U285" i="13"/>
  <c r="X285" i="13" s="1"/>
  <c r="U286" i="13"/>
  <c r="X286" i="13" s="1"/>
  <c r="U287" i="13"/>
  <c r="X287" i="13" s="1"/>
  <c r="U288" i="13"/>
  <c r="X288" i="13" s="1"/>
  <c r="U289" i="13"/>
  <c r="X289" i="13" s="1"/>
  <c r="U290" i="13"/>
  <c r="X290" i="13" s="1"/>
  <c r="U291" i="13"/>
  <c r="X291" i="13" s="1"/>
  <c r="U292" i="13"/>
  <c r="X292" i="13" s="1"/>
  <c r="U293" i="13"/>
  <c r="X293" i="13" s="1"/>
  <c r="U294" i="13"/>
  <c r="X294" i="13" s="1"/>
  <c r="U295" i="13"/>
  <c r="X295" i="13" s="1"/>
  <c r="U296" i="13"/>
  <c r="X296" i="13" s="1"/>
  <c r="U297" i="13"/>
  <c r="X297" i="13" s="1"/>
  <c r="U298" i="13"/>
  <c r="X298" i="13" s="1"/>
  <c r="U299" i="13"/>
  <c r="X299" i="13" s="1"/>
  <c r="U300" i="13"/>
  <c r="X300" i="13" s="1"/>
  <c r="U301" i="13"/>
  <c r="X301" i="13" s="1"/>
  <c r="U302" i="13"/>
  <c r="X302" i="13" s="1"/>
  <c r="U303" i="13"/>
  <c r="X303" i="13" s="1"/>
  <c r="U304" i="13"/>
  <c r="X304" i="13" s="1"/>
  <c r="U305" i="13"/>
  <c r="X305" i="13" s="1"/>
  <c r="U306" i="13"/>
  <c r="X306" i="13" s="1"/>
  <c r="U307" i="13"/>
  <c r="X307" i="13" s="1"/>
  <c r="U308" i="13"/>
  <c r="X308" i="13" s="1"/>
  <c r="U309" i="13"/>
  <c r="X309" i="13" s="1"/>
  <c r="U310" i="13"/>
  <c r="X310" i="13" s="1"/>
  <c r="U311" i="13"/>
  <c r="X311" i="13" s="1"/>
  <c r="U312" i="13"/>
  <c r="X312" i="13" s="1"/>
  <c r="U313" i="13"/>
  <c r="X313" i="13" s="1"/>
  <c r="U314" i="13"/>
  <c r="X314" i="13" s="1"/>
  <c r="U315" i="13"/>
  <c r="X315" i="13" s="1"/>
  <c r="U316" i="13"/>
  <c r="X316" i="13" s="1"/>
  <c r="U317" i="13"/>
  <c r="X317" i="13" s="1"/>
  <c r="U318" i="13"/>
  <c r="X318" i="13" s="1"/>
  <c r="U319" i="13"/>
  <c r="X319" i="13" s="1"/>
  <c r="U320" i="13"/>
  <c r="X320" i="13" s="1"/>
  <c r="U321" i="13"/>
  <c r="X321" i="13" s="1"/>
  <c r="U322" i="13"/>
  <c r="X322" i="13" s="1"/>
  <c r="U323" i="13"/>
  <c r="X323" i="13" s="1"/>
  <c r="U324" i="13"/>
  <c r="X324" i="13" s="1"/>
  <c r="U325" i="13"/>
  <c r="X325" i="13" s="1"/>
  <c r="U326" i="13"/>
  <c r="X326" i="13" s="1"/>
  <c r="U327" i="13"/>
  <c r="X327" i="13" s="1"/>
  <c r="U328" i="13"/>
  <c r="X328" i="13" s="1"/>
  <c r="U329" i="13"/>
  <c r="X329" i="13" s="1"/>
  <c r="U330" i="13"/>
  <c r="X330" i="13" s="1"/>
  <c r="U331" i="13"/>
  <c r="X331" i="13" s="1"/>
  <c r="U332" i="13"/>
  <c r="X332" i="13" s="1"/>
  <c r="U333" i="13"/>
  <c r="X333" i="13" s="1"/>
  <c r="U334" i="13"/>
  <c r="X334" i="13" s="1"/>
  <c r="U335" i="13"/>
  <c r="X335" i="13" s="1"/>
  <c r="U336" i="13"/>
  <c r="X336" i="13" s="1"/>
  <c r="U337" i="13"/>
  <c r="X337" i="13" s="1"/>
  <c r="U338" i="13"/>
  <c r="X338" i="13" s="1"/>
  <c r="U339" i="13"/>
  <c r="X339" i="13" s="1"/>
  <c r="U340" i="13"/>
  <c r="X340" i="13" s="1"/>
  <c r="U341" i="13"/>
  <c r="X341" i="13" s="1"/>
  <c r="U342" i="13"/>
  <c r="X342" i="13" s="1"/>
  <c r="U343" i="13"/>
  <c r="X343" i="13" s="1"/>
  <c r="U344" i="13"/>
  <c r="X344" i="13" s="1"/>
  <c r="U345" i="13"/>
  <c r="X345" i="13" s="1"/>
  <c r="U346" i="13"/>
  <c r="X346" i="13" s="1"/>
  <c r="U347" i="13"/>
  <c r="X347" i="13" s="1"/>
  <c r="U348" i="13"/>
  <c r="X348" i="13" s="1"/>
  <c r="U349" i="13"/>
  <c r="X349" i="13" s="1"/>
  <c r="U350" i="13"/>
  <c r="X350" i="13" s="1"/>
  <c r="U351" i="13"/>
  <c r="X351" i="13" s="1"/>
  <c r="U352" i="13"/>
  <c r="X352" i="13" s="1"/>
  <c r="U353" i="13"/>
  <c r="X353" i="13" s="1"/>
  <c r="U354" i="13"/>
  <c r="X354" i="13" s="1"/>
  <c r="U355" i="13"/>
  <c r="X355" i="13" s="1"/>
  <c r="U356" i="13"/>
  <c r="X356" i="13" s="1"/>
  <c r="U357" i="13"/>
  <c r="X357" i="13" s="1"/>
  <c r="U358" i="13"/>
  <c r="X358" i="13" s="1"/>
  <c r="U359" i="13"/>
  <c r="X359" i="13" s="1"/>
  <c r="U360" i="13"/>
  <c r="X360" i="13" s="1"/>
  <c r="U361" i="13"/>
  <c r="X361" i="13" s="1"/>
  <c r="U362" i="13"/>
  <c r="X362" i="13" s="1"/>
  <c r="U363" i="13"/>
  <c r="X363" i="13" s="1"/>
  <c r="U364" i="13"/>
  <c r="X364" i="13" s="1"/>
  <c r="U365" i="13"/>
  <c r="X365" i="13" s="1"/>
  <c r="U366" i="13"/>
  <c r="X366" i="13" s="1"/>
  <c r="U367" i="13"/>
  <c r="X367" i="13" s="1"/>
  <c r="U368" i="13"/>
  <c r="X368" i="13" s="1"/>
  <c r="U369" i="13"/>
  <c r="X369" i="13" s="1"/>
  <c r="U370" i="13"/>
  <c r="X370" i="13" s="1"/>
  <c r="U371" i="13"/>
  <c r="X371" i="13" s="1"/>
  <c r="U372" i="13"/>
  <c r="X372" i="13" s="1"/>
  <c r="U373" i="13"/>
  <c r="X373" i="13" s="1"/>
  <c r="U374" i="13"/>
  <c r="X374" i="13" s="1"/>
  <c r="U375" i="13"/>
  <c r="X375" i="13" s="1"/>
  <c r="U376" i="13"/>
  <c r="X376" i="13" s="1"/>
  <c r="U377" i="13"/>
  <c r="X377" i="13" s="1"/>
  <c r="U378" i="13"/>
  <c r="X378" i="13" s="1"/>
  <c r="U379" i="13"/>
  <c r="X379" i="13" s="1"/>
  <c r="U380" i="13"/>
  <c r="X380" i="13" s="1"/>
  <c r="U381" i="13"/>
  <c r="X381" i="13" s="1"/>
  <c r="U382" i="13"/>
  <c r="X382" i="13" s="1"/>
  <c r="U383" i="13"/>
  <c r="X383" i="13" s="1"/>
  <c r="U384" i="13"/>
  <c r="X384" i="13" s="1"/>
  <c r="U385" i="13"/>
  <c r="X385" i="13" s="1"/>
  <c r="U386" i="13"/>
  <c r="X386" i="13" s="1"/>
  <c r="U387" i="13"/>
  <c r="X387" i="13" s="1"/>
  <c r="U388" i="13"/>
  <c r="X388" i="13" s="1"/>
  <c r="U389" i="13"/>
  <c r="X389" i="13" s="1"/>
  <c r="U390" i="13"/>
  <c r="X390" i="13" s="1"/>
  <c r="U391" i="13"/>
  <c r="X391" i="13" s="1"/>
  <c r="U392" i="13"/>
  <c r="X392" i="13" s="1"/>
  <c r="U393" i="13"/>
  <c r="X393" i="13" s="1"/>
  <c r="U394" i="13"/>
  <c r="X394" i="13" s="1"/>
  <c r="U395" i="13"/>
  <c r="X395" i="13" s="1"/>
  <c r="U396" i="13"/>
  <c r="X396" i="13" s="1"/>
  <c r="U397" i="13"/>
  <c r="X397" i="13" s="1"/>
  <c r="U398" i="13"/>
  <c r="X398" i="13" s="1"/>
  <c r="U399" i="13"/>
  <c r="X399" i="13" s="1"/>
  <c r="U400" i="13"/>
  <c r="X400" i="13" s="1"/>
  <c r="U401" i="13"/>
  <c r="X401" i="13" s="1"/>
  <c r="U402" i="13"/>
  <c r="X402" i="13" s="1"/>
  <c r="U403" i="13"/>
  <c r="X403" i="13" s="1"/>
  <c r="U404" i="13"/>
  <c r="X404" i="13" s="1"/>
  <c r="U405" i="13"/>
  <c r="X405" i="13" s="1"/>
  <c r="U406" i="13"/>
  <c r="X406" i="13" s="1"/>
  <c r="U407" i="13"/>
  <c r="X407" i="13" s="1"/>
  <c r="U408" i="13"/>
  <c r="X408" i="13" s="1"/>
  <c r="U409" i="13"/>
  <c r="X409" i="13" s="1"/>
  <c r="U410" i="13"/>
  <c r="X410" i="13" s="1"/>
  <c r="U411" i="13"/>
  <c r="X411" i="13" s="1"/>
  <c r="U412" i="13"/>
  <c r="X412" i="13" s="1"/>
  <c r="U413" i="13"/>
  <c r="X413" i="13" s="1"/>
  <c r="U414" i="13"/>
  <c r="X414" i="13" s="1"/>
  <c r="U415" i="13"/>
  <c r="X415" i="13" s="1"/>
  <c r="U416" i="13"/>
  <c r="X416" i="13" s="1"/>
  <c r="U417" i="13"/>
  <c r="X417" i="13" s="1"/>
  <c r="U418" i="13"/>
  <c r="X418" i="13" s="1"/>
  <c r="U419" i="13"/>
  <c r="X419" i="13" s="1"/>
  <c r="U420" i="13"/>
  <c r="X420" i="13" s="1"/>
  <c r="U421" i="13"/>
  <c r="X421" i="13" s="1"/>
  <c r="U422" i="13"/>
  <c r="X422" i="13" s="1"/>
  <c r="U423" i="13"/>
  <c r="X423" i="13" s="1"/>
  <c r="U424" i="13"/>
  <c r="X424" i="13" s="1"/>
  <c r="U425" i="13"/>
  <c r="X425" i="13" s="1"/>
  <c r="U426" i="13"/>
  <c r="X426" i="13" s="1"/>
  <c r="U427" i="13"/>
  <c r="X427" i="13" s="1"/>
  <c r="U428" i="13"/>
  <c r="X428" i="13" s="1"/>
  <c r="U429" i="13"/>
  <c r="X429" i="13" s="1"/>
  <c r="U430" i="13"/>
  <c r="X430" i="13" s="1"/>
  <c r="U431" i="13"/>
  <c r="X431" i="13" s="1"/>
  <c r="U432" i="13"/>
  <c r="X432" i="13" s="1"/>
  <c r="U433" i="13"/>
  <c r="X433" i="13" s="1"/>
  <c r="U434" i="13"/>
  <c r="X434" i="13" s="1"/>
  <c r="U435" i="13"/>
  <c r="X435" i="13" s="1"/>
  <c r="U436" i="13"/>
  <c r="X436" i="13" s="1"/>
  <c r="U437" i="13"/>
  <c r="X437" i="13" s="1"/>
  <c r="U438" i="13"/>
  <c r="X438" i="13" s="1"/>
  <c r="U439" i="13"/>
  <c r="X439" i="13" s="1"/>
  <c r="U440" i="13"/>
  <c r="X440" i="13" s="1"/>
  <c r="U441" i="13"/>
  <c r="X441" i="13" s="1"/>
  <c r="U442" i="13"/>
  <c r="X442" i="13" s="1"/>
  <c r="U443" i="13"/>
  <c r="X443" i="13" s="1"/>
  <c r="U444" i="13"/>
  <c r="X444" i="13" s="1"/>
  <c r="U445" i="13"/>
  <c r="X445" i="13" s="1"/>
  <c r="U446" i="13"/>
  <c r="X446" i="13" s="1"/>
  <c r="U447" i="13"/>
  <c r="X447" i="13" s="1"/>
  <c r="U448" i="13"/>
  <c r="X448" i="13" s="1"/>
  <c r="U449" i="13"/>
  <c r="X449" i="13" s="1"/>
  <c r="U450" i="13"/>
  <c r="X450" i="13" s="1"/>
  <c r="U451" i="13"/>
  <c r="X451" i="13" s="1"/>
  <c r="U452" i="13"/>
  <c r="X452" i="13" s="1"/>
  <c r="U453" i="13"/>
  <c r="X453" i="13" s="1"/>
  <c r="U454" i="13"/>
  <c r="X454" i="13" s="1"/>
  <c r="U455" i="13"/>
  <c r="X455" i="13" s="1"/>
  <c r="U456" i="13"/>
  <c r="X456" i="13" s="1"/>
  <c r="U457" i="13"/>
  <c r="X457" i="13" s="1"/>
  <c r="U458" i="13"/>
  <c r="X458" i="13" s="1"/>
  <c r="U459" i="13"/>
  <c r="X459" i="13" s="1"/>
  <c r="U460" i="13"/>
  <c r="X460" i="13" s="1"/>
  <c r="U461" i="13"/>
  <c r="X461" i="13" s="1"/>
  <c r="U462" i="13"/>
  <c r="X462" i="13" s="1"/>
  <c r="U463" i="13"/>
  <c r="X463" i="13" s="1"/>
  <c r="U464" i="13"/>
  <c r="X464" i="13" s="1"/>
  <c r="U465" i="13"/>
  <c r="X465" i="13" s="1"/>
  <c r="U466" i="13"/>
  <c r="X466" i="13" s="1"/>
  <c r="U467" i="13"/>
  <c r="X467" i="13" s="1"/>
  <c r="U468" i="13"/>
  <c r="X468" i="13" s="1"/>
  <c r="U469" i="13"/>
  <c r="X469" i="13" s="1"/>
  <c r="U470" i="13"/>
  <c r="X470" i="13" s="1"/>
  <c r="U471" i="13"/>
  <c r="X471" i="13" s="1"/>
  <c r="U472" i="13"/>
  <c r="X472" i="13" s="1"/>
  <c r="U473" i="13"/>
  <c r="X473" i="13" s="1"/>
  <c r="U474" i="13"/>
  <c r="X474" i="13" s="1"/>
  <c r="U475" i="13"/>
  <c r="X475" i="13" s="1"/>
  <c r="U476" i="13"/>
  <c r="X476" i="13" s="1"/>
  <c r="U477" i="13"/>
  <c r="X477" i="13" s="1"/>
  <c r="U478" i="13"/>
  <c r="X478" i="13" s="1"/>
  <c r="U479" i="13"/>
  <c r="X479" i="13" s="1"/>
  <c r="U480" i="13"/>
  <c r="X480" i="13" s="1"/>
  <c r="U481" i="13"/>
  <c r="X481" i="13" s="1"/>
  <c r="U482" i="13"/>
  <c r="X482" i="13" s="1"/>
  <c r="U483" i="13"/>
  <c r="X483" i="13" s="1"/>
  <c r="U484" i="13"/>
  <c r="X484" i="13" s="1"/>
  <c r="U485" i="13"/>
  <c r="X485" i="13" s="1"/>
  <c r="U486" i="13"/>
  <c r="X486" i="13" s="1"/>
  <c r="U487" i="13"/>
  <c r="X487" i="13" s="1"/>
  <c r="U488" i="13"/>
  <c r="X488" i="13" s="1"/>
  <c r="U489" i="13"/>
  <c r="X489" i="13" s="1"/>
  <c r="U490" i="13"/>
  <c r="X490" i="13" s="1"/>
  <c r="U491" i="13"/>
  <c r="X491" i="13" s="1"/>
  <c r="U492" i="13"/>
  <c r="X492" i="13" s="1"/>
  <c r="U493" i="13"/>
  <c r="X493" i="13" s="1"/>
  <c r="U494" i="13"/>
  <c r="X494" i="13" s="1"/>
  <c r="U495" i="13"/>
  <c r="X495" i="13" s="1"/>
  <c r="U496" i="13"/>
  <c r="X496" i="13" s="1"/>
  <c r="U497" i="13"/>
  <c r="X497" i="13" s="1"/>
  <c r="U498" i="13"/>
  <c r="X498" i="13" s="1"/>
  <c r="U499" i="13"/>
  <c r="X499" i="13" s="1"/>
  <c r="U500" i="13"/>
  <c r="X500" i="13" s="1"/>
  <c r="U501" i="13"/>
  <c r="X501" i="13" s="1"/>
  <c r="U502" i="13"/>
  <c r="X502" i="13" s="1"/>
  <c r="U503" i="13"/>
  <c r="X503" i="13" s="1"/>
  <c r="U504" i="13"/>
  <c r="X504" i="13" s="1"/>
  <c r="U505" i="13"/>
  <c r="X505" i="13" s="1"/>
  <c r="U506" i="13"/>
  <c r="X506" i="13" s="1"/>
  <c r="U507" i="13"/>
  <c r="X507" i="13" s="1"/>
  <c r="U508" i="13"/>
  <c r="X508" i="13" s="1"/>
  <c r="U509" i="13"/>
  <c r="X509" i="13" s="1"/>
  <c r="U510" i="13"/>
  <c r="X510" i="13" s="1"/>
  <c r="U511" i="13"/>
  <c r="X511" i="13" s="1"/>
  <c r="U512" i="13"/>
  <c r="X512" i="13" s="1"/>
  <c r="U513" i="13"/>
  <c r="X513" i="13" s="1"/>
  <c r="U514" i="13"/>
  <c r="X514" i="13" s="1"/>
  <c r="U515" i="13"/>
  <c r="X515" i="13" s="1"/>
  <c r="U516" i="13"/>
  <c r="X516" i="13" s="1"/>
  <c r="U517" i="13"/>
  <c r="X517" i="13" s="1"/>
  <c r="U518" i="13"/>
  <c r="X518" i="13" s="1"/>
  <c r="U519" i="13"/>
  <c r="X519" i="13" s="1"/>
  <c r="U520" i="13"/>
  <c r="X520" i="13" s="1"/>
  <c r="U521" i="13"/>
  <c r="X521" i="13" s="1"/>
  <c r="U522" i="13"/>
  <c r="X522" i="13" s="1"/>
  <c r="U523" i="13"/>
  <c r="X523" i="13" s="1"/>
  <c r="U524" i="13"/>
  <c r="X524" i="13" s="1"/>
  <c r="U525" i="13"/>
  <c r="X525" i="13" s="1"/>
  <c r="U526" i="13"/>
  <c r="X526" i="13" s="1"/>
  <c r="U527" i="13"/>
  <c r="X527" i="13" s="1"/>
  <c r="U528" i="13"/>
  <c r="X528" i="13" s="1"/>
  <c r="U529" i="13"/>
  <c r="X529" i="13" s="1"/>
  <c r="U530" i="13"/>
  <c r="X530" i="13" s="1"/>
  <c r="U531" i="13"/>
  <c r="X531" i="13" s="1"/>
  <c r="U532" i="13"/>
  <c r="X532" i="13" s="1"/>
  <c r="U533" i="13"/>
  <c r="X533" i="13" s="1"/>
  <c r="U534" i="13"/>
  <c r="X534" i="13" s="1"/>
  <c r="U535" i="13"/>
  <c r="X535" i="13" s="1"/>
  <c r="U536" i="13"/>
  <c r="X536" i="13" s="1"/>
  <c r="U537" i="13"/>
  <c r="X537" i="13" s="1"/>
  <c r="U538" i="13"/>
  <c r="X538" i="13" s="1"/>
  <c r="U539" i="13"/>
  <c r="X539" i="13" s="1"/>
  <c r="U540" i="13"/>
  <c r="X540" i="13" s="1"/>
  <c r="U541" i="13"/>
  <c r="X541" i="13" s="1"/>
  <c r="U542" i="13"/>
  <c r="X542" i="13" s="1"/>
  <c r="U543" i="13"/>
  <c r="X543" i="13" s="1"/>
  <c r="U544" i="13"/>
  <c r="X544" i="13" s="1"/>
  <c r="U545" i="13"/>
  <c r="X545" i="13" s="1"/>
  <c r="U546" i="13"/>
  <c r="X546" i="13" s="1"/>
  <c r="U547" i="13"/>
  <c r="X547" i="13" s="1"/>
  <c r="U548" i="13"/>
  <c r="X548" i="13" s="1"/>
  <c r="U549" i="13"/>
  <c r="X549" i="13" s="1"/>
  <c r="U550" i="13"/>
  <c r="X550" i="13" s="1"/>
  <c r="U551" i="13"/>
  <c r="X551" i="13" s="1"/>
  <c r="U552" i="13"/>
  <c r="X552" i="13" s="1"/>
  <c r="U553" i="13"/>
  <c r="X553" i="13" s="1"/>
  <c r="U554" i="13"/>
  <c r="X554" i="13" s="1"/>
  <c r="U555" i="13"/>
  <c r="X555" i="13" s="1"/>
  <c r="U556" i="13"/>
  <c r="X556" i="13" s="1"/>
  <c r="U557" i="13"/>
  <c r="X557" i="13" s="1"/>
  <c r="U558" i="13"/>
  <c r="X558" i="13" s="1"/>
  <c r="U559" i="13"/>
  <c r="X559" i="13" s="1"/>
  <c r="U560" i="13"/>
  <c r="X560" i="13" s="1"/>
  <c r="U561" i="13"/>
  <c r="X561" i="13" s="1"/>
  <c r="U562" i="13"/>
  <c r="X562" i="13" s="1"/>
  <c r="U563" i="13"/>
  <c r="X563" i="13" s="1"/>
  <c r="U564" i="13"/>
  <c r="X564" i="13" s="1"/>
  <c r="U565" i="13"/>
  <c r="X565" i="13" s="1"/>
  <c r="U566" i="13"/>
  <c r="X566" i="13" s="1"/>
  <c r="U567" i="13"/>
  <c r="X567" i="13" s="1"/>
  <c r="U568" i="13"/>
  <c r="X568" i="13" s="1"/>
  <c r="U569" i="13"/>
  <c r="X569" i="13" s="1"/>
  <c r="U570" i="13"/>
  <c r="X570" i="13" s="1"/>
  <c r="U571" i="13"/>
  <c r="X571" i="13" s="1"/>
  <c r="U572" i="13"/>
  <c r="X572" i="13" s="1"/>
  <c r="U573" i="13"/>
  <c r="X573" i="13" s="1"/>
  <c r="U574" i="13"/>
  <c r="X574" i="13" s="1"/>
  <c r="U575" i="13"/>
  <c r="X575" i="13" s="1"/>
  <c r="U576" i="13"/>
  <c r="X576" i="13" s="1"/>
  <c r="U577" i="13"/>
  <c r="X577" i="13" s="1"/>
  <c r="U578" i="13"/>
  <c r="X578" i="13" s="1"/>
  <c r="U579" i="13"/>
  <c r="X579" i="13" s="1"/>
  <c r="U580" i="13"/>
  <c r="X580" i="13" s="1"/>
  <c r="U581" i="13"/>
  <c r="X581" i="13" s="1"/>
  <c r="U582" i="13"/>
  <c r="X582" i="13" s="1"/>
  <c r="U583" i="13"/>
  <c r="X583" i="13" s="1"/>
  <c r="U584" i="13"/>
  <c r="X584" i="13" s="1"/>
  <c r="U585" i="13"/>
  <c r="X585" i="13" s="1"/>
  <c r="U586" i="13"/>
  <c r="X586" i="13" s="1"/>
  <c r="U587" i="13"/>
  <c r="X587" i="13" s="1"/>
  <c r="U588" i="13"/>
  <c r="X588" i="13" s="1"/>
  <c r="U589" i="13"/>
  <c r="X589" i="13" s="1"/>
  <c r="U590" i="13"/>
  <c r="X590" i="13" s="1"/>
  <c r="U591" i="13"/>
  <c r="X591" i="13" s="1"/>
  <c r="U592" i="13"/>
  <c r="X592" i="13" s="1"/>
  <c r="U593" i="13"/>
  <c r="X593" i="13" s="1"/>
  <c r="U594" i="13"/>
  <c r="X594" i="13" s="1"/>
  <c r="U595" i="13"/>
  <c r="X595" i="13" s="1"/>
  <c r="U596" i="13"/>
  <c r="X596" i="13" s="1"/>
  <c r="U597" i="13"/>
  <c r="X597" i="13" s="1"/>
  <c r="U598" i="13"/>
  <c r="X598" i="13" s="1"/>
  <c r="U599" i="13"/>
  <c r="X599" i="13" s="1"/>
  <c r="U600" i="13"/>
  <c r="X600" i="13" s="1"/>
  <c r="U601" i="13"/>
  <c r="X601" i="13" s="1"/>
  <c r="U602" i="13"/>
  <c r="X602" i="13" s="1"/>
  <c r="U603" i="13"/>
  <c r="X603" i="13" s="1"/>
  <c r="U604" i="13"/>
  <c r="X604" i="13" s="1"/>
  <c r="U605" i="13"/>
  <c r="X605" i="13" s="1"/>
  <c r="U606" i="13"/>
  <c r="X606" i="13" s="1"/>
  <c r="U607" i="13"/>
  <c r="X607" i="13" s="1"/>
  <c r="U608" i="13"/>
  <c r="X608" i="13" s="1"/>
  <c r="U609" i="13"/>
  <c r="X609" i="13" s="1"/>
  <c r="U610" i="13"/>
  <c r="X610" i="13" s="1"/>
  <c r="U611" i="13"/>
  <c r="X611" i="13" s="1"/>
  <c r="U612" i="13"/>
  <c r="X612" i="13" s="1"/>
  <c r="U613" i="13"/>
  <c r="X613" i="13" s="1"/>
  <c r="U614" i="13"/>
  <c r="X614" i="13" s="1"/>
  <c r="U615" i="13"/>
  <c r="X615" i="13" s="1"/>
  <c r="U616" i="13"/>
  <c r="X616" i="13" s="1"/>
  <c r="U617" i="13"/>
  <c r="X617" i="13" s="1"/>
  <c r="U618" i="13"/>
  <c r="X618" i="13" s="1"/>
  <c r="U619" i="13"/>
  <c r="X619" i="13" s="1"/>
  <c r="U620" i="13"/>
  <c r="X620" i="13" s="1"/>
  <c r="U621" i="13"/>
  <c r="X621" i="13" s="1"/>
  <c r="U622" i="13"/>
  <c r="X622" i="13" s="1"/>
  <c r="U623" i="13"/>
  <c r="X623" i="13" s="1"/>
  <c r="U624" i="13"/>
  <c r="X624" i="13" s="1"/>
  <c r="U76" i="13"/>
  <c r="U77" i="13"/>
  <c r="U78" i="13"/>
  <c r="X78" i="13" s="1"/>
  <c r="U79" i="13"/>
  <c r="X79" i="13" s="1"/>
  <c r="U80" i="13"/>
  <c r="X80" i="13" s="1"/>
  <c r="U81" i="13"/>
  <c r="X81" i="13" s="1"/>
  <c r="U82" i="13"/>
  <c r="X82" i="13" s="1"/>
  <c r="U83" i="13"/>
  <c r="X83" i="13" s="1"/>
  <c r="U84" i="13"/>
  <c r="X84" i="13" s="1"/>
  <c r="U85" i="13"/>
  <c r="X85" i="13" s="1"/>
  <c r="U86" i="13"/>
  <c r="X86" i="13" s="1"/>
  <c r="U87" i="13"/>
  <c r="X87" i="13" s="1"/>
  <c r="U88" i="13"/>
  <c r="X88" i="13" s="1"/>
  <c r="U89" i="13"/>
  <c r="X89" i="13" s="1"/>
  <c r="U90" i="13"/>
  <c r="X90" i="13" s="1"/>
  <c r="U91" i="13"/>
  <c r="X91" i="13" s="1"/>
  <c r="U92" i="13"/>
  <c r="X92" i="13" s="1"/>
  <c r="U93" i="13"/>
  <c r="X93" i="13" s="1"/>
  <c r="U94" i="13"/>
  <c r="X94" i="13" s="1"/>
  <c r="U95" i="13"/>
  <c r="X95" i="13" s="1"/>
  <c r="U96" i="13"/>
  <c r="X96" i="13" s="1"/>
  <c r="U97" i="13"/>
  <c r="X97" i="13" s="1"/>
  <c r="U98" i="13"/>
  <c r="X98" i="13" s="1"/>
  <c r="U99" i="13"/>
  <c r="X99" i="13" s="1"/>
  <c r="U113" i="13"/>
  <c r="X113" i="13" s="1"/>
  <c r="U114" i="13"/>
  <c r="X114" i="13" s="1"/>
  <c r="U115" i="13"/>
  <c r="X115" i="13" s="1"/>
  <c r="U116" i="13"/>
  <c r="X116" i="13" s="1"/>
  <c r="U117" i="13"/>
  <c r="X117" i="13" s="1"/>
  <c r="U118" i="13"/>
  <c r="X118" i="13" s="1"/>
  <c r="U147" i="13"/>
  <c r="X147" i="13" s="1"/>
  <c r="U148" i="13"/>
  <c r="X148" i="13" s="1"/>
  <c r="U149" i="13"/>
  <c r="X149" i="13" s="1"/>
  <c r="U150" i="13"/>
  <c r="X150" i="13" s="1"/>
  <c r="U151" i="13"/>
  <c r="X151" i="13" s="1"/>
  <c r="U152" i="13"/>
  <c r="X152" i="13" s="1"/>
  <c r="U153" i="13"/>
  <c r="X153" i="13" s="1"/>
  <c r="U154" i="13"/>
  <c r="X154" i="13" s="1"/>
  <c r="U155" i="13"/>
  <c r="X155" i="13" s="1"/>
  <c r="U156" i="13"/>
  <c r="X156" i="13" s="1"/>
  <c r="U157" i="13"/>
  <c r="X157" i="13" s="1"/>
  <c r="U158" i="13"/>
  <c r="X158" i="13" s="1"/>
  <c r="U159" i="13"/>
  <c r="X159" i="13" s="1"/>
  <c r="U160" i="13"/>
  <c r="X160" i="13" s="1"/>
  <c r="U161" i="13"/>
  <c r="X161" i="13" s="1"/>
  <c r="U162" i="13"/>
  <c r="X162" i="13" s="1"/>
  <c r="U163" i="13"/>
  <c r="X163" i="13" s="1"/>
  <c r="U164" i="13"/>
  <c r="X164" i="13" s="1"/>
  <c r="U165" i="13"/>
  <c r="X165" i="13" s="1"/>
  <c r="U166" i="13"/>
  <c r="X166" i="13" s="1"/>
  <c r="U167" i="13"/>
  <c r="X167" i="13" s="1"/>
  <c r="U168" i="13"/>
  <c r="X168" i="13" s="1"/>
  <c r="U169" i="13"/>
  <c r="X169" i="13" s="1"/>
  <c r="U170" i="13"/>
  <c r="X170" i="13" s="1"/>
  <c r="U171" i="13"/>
  <c r="X171" i="13" s="1"/>
  <c r="U172" i="13"/>
  <c r="X172" i="13" s="1"/>
  <c r="U173" i="13"/>
  <c r="X173" i="13" s="1"/>
  <c r="U174" i="13"/>
  <c r="X174" i="13" s="1"/>
  <c r="U175" i="13"/>
  <c r="X175" i="13" s="1"/>
  <c r="U176" i="13"/>
  <c r="X176" i="13" s="1"/>
  <c r="U177" i="13"/>
  <c r="X177" i="13" s="1"/>
  <c r="U178" i="13"/>
  <c r="X178" i="13" s="1"/>
  <c r="U179" i="13"/>
  <c r="X179" i="13" s="1"/>
  <c r="U180" i="13"/>
  <c r="X180" i="13" s="1"/>
  <c r="U181" i="13"/>
  <c r="X181" i="13" s="1"/>
  <c r="U182" i="13"/>
  <c r="X182" i="13" s="1"/>
  <c r="U183" i="13"/>
  <c r="X183" i="13" s="1"/>
  <c r="U184" i="13"/>
  <c r="X184" i="13" s="1"/>
  <c r="U185" i="13"/>
  <c r="X185" i="13" s="1"/>
  <c r="U186" i="13"/>
  <c r="X186" i="13" s="1"/>
  <c r="U187" i="13"/>
  <c r="X187" i="13" s="1"/>
  <c r="U188" i="13"/>
  <c r="X188" i="13" s="1"/>
  <c r="U189" i="13"/>
  <c r="X189" i="13" s="1"/>
  <c r="U190" i="13"/>
  <c r="X190" i="13" s="1"/>
  <c r="U191" i="13"/>
  <c r="X191" i="13" s="1"/>
  <c r="U192" i="13"/>
  <c r="X192" i="13" s="1"/>
  <c r="U193" i="13"/>
  <c r="X193" i="13" s="1"/>
  <c r="U194" i="13"/>
  <c r="X194" i="13" s="1"/>
  <c r="Z504" i="7" l="1"/>
  <c r="X504" i="7"/>
  <c r="Z281" i="7"/>
  <c r="Z288" i="7"/>
  <c r="Z309" i="7"/>
  <c r="Z323" i="7"/>
  <c r="Z326" i="7"/>
  <c r="Z336" i="7"/>
  <c r="V383" i="7"/>
  <c r="V95" i="7"/>
  <c r="V129" i="7"/>
  <c r="Z149" i="7"/>
  <c r="V152" i="7"/>
  <c r="Z155" i="7"/>
  <c r="V128" i="7"/>
  <c r="Z129" i="7"/>
  <c r="Z148" i="7"/>
  <c r="Z151" i="7"/>
  <c r="Z161" i="7"/>
  <c r="Z185" i="7"/>
  <c r="Z188" i="7"/>
  <c r="Z209" i="7"/>
  <c r="Z212" i="7"/>
  <c r="Z228" i="7"/>
  <c r="Z252" i="7"/>
  <c r="Z392" i="7"/>
  <c r="Z400" i="7"/>
  <c r="V429" i="7"/>
  <c r="Z494" i="7"/>
  <c r="Z157" i="7"/>
  <c r="V160" i="7"/>
  <c r="Z181" i="7"/>
  <c r="V184" i="7"/>
  <c r="Z187" i="7"/>
  <c r="Z205" i="7"/>
  <c r="V208" i="7"/>
  <c r="Z211" i="7"/>
  <c r="Z225" i="7"/>
  <c r="Z269" i="7"/>
  <c r="V272" i="7"/>
  <c r="V273" i="7"/>
  <c r="V276" i="7"/>
  <c r="V277" i="7"/>
  <c r="V280" i="7"/>
  <c r="Z293" i="7"/>
  <c r="V305" i="7"/>
  <c r="Z308" i="7"/>
  <c r="V317" i="7"/>
  <c r="Z332" i="7"/>
  <c r="V335" i="7"/>
  <c r="V352" i="7"/>
  <c r="Z360" i="7"/>
  <c r="Z388" i="7"/>
  <c r="V391" i="7"/>
  <c r="V399" i="7"/>
  <c r="Z429" i="7"/>
  <c r="Z437" i="7"/>
  <c r="V467" i="7"/>
  <c r="Z470" i="7"/>
  <c r="V479" i="7"/>
  <c r="V491" i="7"/>
  <c r="Z503" i="7"/>
  <c r="Z272" i="7"/>
  <c r="Z273" i="7"/>
  <c r="Z276" i="7"/>
  <c r="Z277" i="7"/>
  <c r="Z305" i="7"/>
  <c r="Z317" i="7"/>
  <c r="Z328" i="7"/>
  <c r="Z331" i="7"/>
  <c r="V348" i="7"/>
  <c r="V351" i="7"/>
  <c r="Z352" i="7"/>
  <c r="Z359" i="7"/>
  <c r="Z396" i="7"/>
  <c r="Z410" i="7"/>
  <c r="V425" i="7"/>
  <c r="V436" i="7"/>
  <c r="Z467" i="7"/>
  <c r="Z479" i="7"/>
  <c r="Z508" i="7"/>
  <c r="X508" i="7"/>
  <c r="Z512" i="7"/>
  <c r="X512" i="7"/>
  <c r="V84" i="7"/>
  <c r="X84" i="7"/>
  <c r="X88" i="7"/>
  <c r="V88" i="7"/>
  <c r="V89" i="7"/>
  <c r="X89" i="7"/>
  <c r="V99" i="7"/>
  <c r="X99" i="7"/>
  <c r="X103" i="7"/>
  <c r="V103" i="7"/>
  <c r="X116" i="7"/>
  <c r="V116" i="7"/>
  <c r="V117" i="7"/>
  <c r="X117" i="7"/>
  <c r="X121" i="7"/>
  <c r="Z121" i="7"/>
  <c r="X124" i="7"/>
  <c r="Z124" i="7"/>
  <c r="V125" i="7"/>
  <c r="X125" i="7"/>
  <c r="Z127" i="7"/>
  <c r="X127" i="7"/>
  <c r="V127" i="7"/>
  <c r="V131" i="7"/>
  <c r="X131" i="7"/>
  <c r="Z131" i="7"/>
  <c r="X132" i="7"/>
  <c r="Z132" i="7"/>
  <c r="X133" i="7"/>
  <c r="Z133" i="7"/>
  <c r="X136" i="7"/>
  <c r="V136" i="7"/>
  <c r="X137" i="7"/>
  <c r="Z137" i="7"/>
  <c r="X140" i="7"/>
  <c r="Z140" i="7"/>
  <c r="X141" i="7"/>
  <c r="Z141" i="7"/>
  <c r="X144" i="7"/>
  <c r="Z144" i="7"/>
  <c r="V144" i="7"/>
  <c r="X145" i="7"/>
  <c r="Z145" i="7"/>
  <c r="V145" i="7"/>
  <c r="Z159" i="7"/>
  <c r="X159" i="7"/>
  <c r="X165" i="7"/>
  <c r="Z165" i="7"/>
  <c r="X168" i="7"/>
  <c r="V168" i="7"/>
  <c r="X169" i="7"/>
  <c r="Z169" i="7"/>
  <c r="Z172" i="7"/>
  <c r="X172" i="7"/>
  <c r="Z175" i="7"/>
  <c r="X175" i="7"/>
  <c r="Z183" i="7"/>
  <c r="X183" i="7"/>
  <c r="Z191" i="7"/>
  <c r="X191" i="7"/>
  <c r="X197" i="7"/>
  <c r="Z197" i="7"/>
  <c r="X200" i="7"/>
  <c r="V200" i="7"/>
  <c r="X201" i="7"/>
  <c r="Z201" i="7"/>
  <c r="Z204" i="7"/>
  <c r="X204" i="7"/>
  <c r="Z207" i="7"/>
  <c r="X207" i="7"/>
  <c r="Z215" i="7"/>
  <c r="X215" i="7"/>
  <c r="X221" i="7"/>
  <c r="Z221" i="7"/>
  <c r="V221" i="7"/>
  <c r="X233" i="7"/>
  <c r="Z233" i="7"/>
  <c r="V233" i="7"/>
  <c r="X236" i="7"/>
  <c r="Z236" i="7"/>
  <c r="X237" i="7"/>
  <c r="Z237" i="7"/>
  <c r="X240" i="7"/>
  <c r="Z240" i="7"/>
  <c r="V240" i="7"/>
  <c r="X241" i="7"/>
  <c r="Z241" i="7"/>
  <c r="V241" i="7"/>
  <c r="X244" i="7"/>
  <c r="Z244" i="7"/>
  <c r="V244" i="7"/>
  <c r="X245" i="7"/>
  <c r="Z245" i="7"/>
  <c r="V245" i="7"/>
  <c r="X248" i="7"/>
  <c r="V248" i="7"/>
  <c r="X249" i="7"/>
  <c r="Z249" i="7"/>
  <c r="Z255" i="7"/>
  <c r="X255" i="7"/>
  <c r="V255" i="7"/>
  <c r="X256" i="7"/>
  <c r="Z256" i="7"/>
  <c r="X257" i="7"/>
  <c r="Z257" i="7"/>
  <c r="X260" i="7"/>
  <c r="Z260" i="7"/>
  <c r="X261" i="7"/>
  <c r="Z261" i="7"/>
  <c r="Z271" i="7"/>
  <c r="X271" i="7"/>
  <c r="X285" i="7"/>
  <c r="Z285" i="7"/>
  <c r="V285" i="7"/>
  <c r="V291" i="7"/>
  <c r="X291" i="7"/>
  <c r="X297" i="7"/>
  <c r="Z297" i="7"/>
  <c r="V297" i="7"/>
  <c r="Z303" i="7"/>
  <c r="X303" i="7"/>
  <c r="V303" i="7"/>
  <c r="V307" i="7"/>
  <c r="X307" i="7"/>
  <c r="X313" i="7"/>
  <c r="Z313" i="7"/>
  <c r="V313" i="7"/>
  <c r="X319" i="7"/>
  <c r="Z319" i="7"/>
  <c r="V319" i="7"/>
  <c r="X320" i="7"/>
  <c r="Z320" i="7"/>
  <c r="V320" i="7"/>
  <c r="Z334" i="7"/>
  <c r="X334" i="7"/>
  <c r="X340" i="7"/>
  <c r="Z340" i="7"/>
  <c r="X343" i="7"/>
  <c r="Z343" i="7"/>
  <c r="V343" i="7"/>
  <c r="X344" i="7"/>
  <c r="Z344" i="7"/>
  <c r="V344" i="7"/>
  <c r="X350" i="7"/>
  <c r="V350" i="7"/>
  <c r="X356" i="7"/>
  <c r="Z356" i="7"/>
  <c r="V356" i="7"/>
  <c r="X364" i="7"/>
  <c r="Z364" i="7"/>
  <c r="V364" i="7"/>
  <c r="X367" i="7"/>
  <c r="V367" i="7"/>
  <c r="X368" i="7"/>
  <c r="Z368" i="7"/>
  <c r="X371" i="7"/>
  <c r="Z371" i="7"/>
  <c r="X372" i="7"/>
  <c r="Z372" i="7"/>
  <c r="X375" i="7"/>
  <c r="Z375" i="7"/>
  <c r="X376" i="7"/>
  <c r="Z376" i="7"/>
  <c r="X379" i="7"/>
  <c r="V379" i="7"/>
  <c r="X380" i="7"/>
  <c r="Z380" i="7"/>
  <c r="Z386" i="7"/>
  <c r="X386" i="7"/>
  <c r="V386" i="7"/>
  <c r="Z390" i="7"/>
  <c r="X390" i="7"/>
  <c r="X394" i="7"/>
  <c r="Z394" i="7"/>
  <c r="Z398" i="7"/>
  <c r="X398" i="7"/>
  <c r="V398" i="7"/>
  <c r="Z402" i="7"/>
  <c r="X402" i="7"/>
  <c r="V402" i="7"/>
  <c r="X421" i="7"/>
  <c r="Z421" i="7"/>
  <c r="V421" i="7"/>
  <c r="X428" i="7"/>
  <c r="V428" i="7"/>
  <c r="X435" i="7"/>
  <c r="V435" i="7"/>
  <c r="Z439" i="7"/>
  <c r="X439" i="7"/>
  <c r="V439" i="7"/>
  <c r="X447" i="7"/>
  <c r="Z447" i="7"/>
  <c r="V447" i="7"/>
  <c r="Z448" i="7"/>
  <c r="X448" i="7"/>
  <c r="X455" i="7"/>
  <c r="Z455" i="7"/>
  <c r="V455" i="7"/>
  <c r="Z456" i="7"/>
  <c r="X456" i="7"/>
  <c r="X495" i="7"/>
  <c r="Z495" i="7"/>
  <c r="V495" i="7"/>
  <c r="Z496" i="7"/>
  <c r="X496" i="7"/>
  <c r="Z424" i="7"/>
  <c r="X424" i="7"/>
  <c r="Z484" i="7"/>
  <c r="X484" i="7"/>
  <c r="Z492" i="7"/>
  <c r="X492" i="7"/>
  <c r="Z427" i="7"/>
  <c r="X427" i="7"/>
  <c r="Z476" i="7"/>
  <c r="X476" i="7"/>
  <c r="Z500" i="7"/>
  <c r="X500" i="7"/>
  <c r="V431" i="7"/>
  <c r="X431" i="7"/>
  <c r="Z464" i="7"/>
  <c r="X464" i="7"/>
  <c r="V109" i="7"/>
  <c r="X109" i="7"/>
  <c r="Z143" i="7"/>
  <c r="X143" i="7"/>
  <c r="Z167" i="7"/>
  <c r="X167" i="7"/>
  <c r="Z171" i="7"/>
  <c r="X171" i="7"/>
  <c r="Z199" i="7"/>
  <c r="X199" i="7"/>
  <c r="Z203" i="7"/>
  <c r="X203" i="7"/>
  <c r="Z239" i="7"/>
  <c r="X239" i="7"/>
  <c r="Z342" i="7"/>
  <c r="X342" i="7"/>
  <c r="Z370" i="7"/>
  <c r="X370" i="7"/>
  <c r="Z374" i="7"/>
  <c r="X374" i="7"/>
  <c r="V404" i="7"/>
  <c r="V408" i="7"/>
  <c r="V412" i="7"/>
  <c r="V416" i="7"/>
  <c r="Z417" i="7"/>
  <c r="V420" i="7"/>
  <c r="Z423" i="7"/>
  <c r="X423" i="7"/>
  <c r="V427" i="7"/>
  <c r="V441" i="7"/>
  <c r="Z444" i="7"/>
  <c r="X444" i="7"/>
  <c r="Z452" i="7"/>
  <c r="X452" i="7"/>
  <c r="Z460" i="7"/>
  <c r="X460" i="7"/>
  <c r="V463" i="7"/>
  <c r="Z472" i="7"/>
  <c r="X472" i="7"/>
  <c r="V475" i="7"/>
  <c r="V483" i="7"/>
  <c r="V51" i="7"/>
  <c r="X51" i="7"/>
  <c r="V57" i="7"/>
  <c r="X57" i="7"/>
  <c r="V61" i="7"/>
  <c r="X61" i="7"/>
  <c r="V65" i="7"/>
  <c r="X65" i="7"/>
  <c r="V67" i="7"/>
  <c r="X67" i="7"/>
  <c r="V69" i="7"/>
  <c r="X69" i="7"/>
  <c r="V83" i="7"/>
  <c r="X83" i="7"/>
  <c r="V113" i="7"/>
  <c r="V115" i="7"/>
  <c r="X115" i="7"/>
  <c r="Z123" i="7"/>
  <c r="Z135" i="7"/>
  <c r="Z139" i="7"/>
  <c r="V143" i="7"/>
  <c r="V147" i="7"/>
  <c r="X147" i="7"/>
  <c r="V148" i="7"/>
  <c r="V149" i="7"/>
  <c r="V153" i="7"/>
  <c r="V157" i="7"/>
  <c r="V161" i="7"/>
  <c r="V167" i="7"/>
  <c r="V173" i="7"/>
  <c r="V177" i="7"/>
  <c r="V181" i="7"/>
  <c r="V185" i="7"/>
  <c r="V189" i="7"/>
  <c r="V193" i="7"/>
  <c r="V199" i="7"/>
  <c r="V205" i="7"/>
  <c r="V209" i="7"/>
  <c r="V213" i="7"/>
  <c r="V217" i="7"/>
  <c r="Z220" i="7"/>
  <c r="Z223" i="7"/>
  <c r="X223" i="7"/>
  <c r="V224" i="7"/>
  <c r="V225" i="7"/>
  <c r="V228" i="7"/>
  <c r="V229" i="7"/>
  <c r="V232" i="7"/>
  <c r="V239" i="7"/>
  <c r="V269" i="7"/>
  <c r="V281" i="7"/>
  <c r="Z284" i="7"/>
  <c r="Z287" i="7"/>
  <c r="X287" i="7"/>
  <c r="V288" i="7"/>
  <c r="V289" i="7"/>
  <c r="V292" i="7"/>
  <c r="V293" i="7"/>
  <c r="V296" i="7"/>
  <c r="Z299" i="7"/>
  <c r="X299" i="7"/>
  <c r="V309" i="7"/>
  <c r="V312" i="7"/>
  <c r="Z315" i="7"/>
  <c r="X315" i="7"/>
  <c r="V322" i="7"/>
  <c r="X322" i="7"/>
  <c r="V323" i="7"/>
  <c r="V324" i="7"/>
  <c r="V328" i="7"/>
  <c r="V332" i="7"/>
  <c r="V336" i="7"/>
  <c r="V342" i="7"/>
  <c r="Z358" i="7"/>
  <c r="X358" i="7"/>
  <c r="V359" i="7"/>
  <c r="V360" i="7"/>
  <c r="V363" i="7"/>
  <c r="V370" i="7"/>
  <c r="V374" i="7"/>
  <c r="Z378" i="7"/>
  <c r="V388" i="7"/>
  <c r="V392" i="7"/>
  <c r="V396" i="7"/>
  <c r="V400" i="7"/>
  <c r="Z403" i="7"/>
  <c r="X403" i="7"/>
  <c r="Z404" i="7"/>
  <c r="Z406" i="7"/>
  <c r="X406" i="7"/>
  <c r="V407" i="7"/>
  <c r="Z408" i="7"/>
  <c r="V411" i="7"/>
  <c r="Z412" i="7"/>
  <c r="Z414" i="7"/>
  <c r="X414" i="7"/>
  <c r="V415" i="7"/>
  <c r="Z416" i="7"/>
  <c r="V419" i="7"/>
  <c r="V423" i="7"/>
  <c r="Z432" i="7"/>
  <c r="X432" i="7"/>
  <c r="V433" i="7"/>
  <c r="V437" i="7"/>
  <c r="Z440" i="7"/>
  <c r="X440" i="7"/>
  <c r="Z441" i="7"/>
  <c r="Z443" i="7"/>
  <c r="X443" i="7"/>
  <c r="V451" i="7"/>
  <c r="V459" i="7"/>
  <c r="Z462" i="7"/>
  <c r="Z463" i="7"/>
  <c r="Z468" i="7"/>
  <c r="X468" i="7"/>
  <c r="V471" i="7"/>
  <c r="V474" i="7"/>
  <c r="Z475" i="7"/>
  <c r="Z480" i="7"/>
  <c r="X480" i="7"/>
  <c r="Z483" i="7"/>
  <c r="Z488" i="7"/>
  <c r="X488" i="7"/>
  <c r="Z491" i="7"/>
  <c r="V499" i="7"/>
  <c r="Z502" i="7"/>
  <c r="Y74" i="6"/>
  <c r="Y75" i="6"/>
  <c r="Z75" i="6"/>
  <c r="Z74" i="6"/>
  <c r="W74" i="6" s="1"/>
  <c r="Z401" i="6"/>
  <c r="Z451" i="6"/>
  <c r="V511" i="6"/>
  <c r="V509" i="6"/>
  <c r="X3" i="6"/>
  <c r="Z13" i="6"/>
  <c r="Z9" i="6"/>
  <c r="Y16" i="6"/>
  <c r="Y7" i="6"/>
  <c r="Z15" i="6"/>
  <c r="Z7" i="6"/>
  <c r="W7" i="6" s="1"/>
  <c r="Y15" i="6"/>
  <c r="Z8" i="6"/>
  <c r="Z10" i="6"/>
  <c r="Y14" i="6"/>
  <c r="Y12" i="6"/>
  <c r="Z12" i="6"/>
  <c r="Z14" i="6"/>
  <c r="Y9" i="6"/>
  <c r="W9" i="6" s="1"/>
  <c r="Z11" i="6"/>
  <c r="Y8" i="6"/>
  <c r="W8" i="6" s="1"/>
  <c r="Y11" i="6"/>
  <c r="W11" i="6" s="1"/>
  <c r="Y13" i="6"/>
  <c r="Y10" i="6"/>
  <c r="Z16" i="6"/>
  <c r="V251" i="6"/>
  <c r="Z437" i="6"/>
  <c r="Z467" i="6"/>
  <c r="V505" i="6"/>
  <c r="Z421" i="6"/>
  <c r="Z463" i="6"/>
  <c r="V385" i="6"/>
  <c r="Z447" i="6"/>
  <c r="Z483" i="6"/>
  <c r="V507" i="6"/>
  <c r="X58" i="6"/>
  <c r="Y70" i="6"/>
  <c r="Z71" i="6"/>
  <c r="Z70" i="6"/>
  <c r="W70" i="6" s="1"/>
  <c r="Y71" i="6"/>
  <c r="V317" i="6"/>
  <c r="V399" i="6"/>
  <c r="V400" i="6"/>
  <c r="Z405" i="6"/>
  <c r="V433" i="6"/>
  <c r="V441" i="6"/>
  <c r="V353" i="6"/>
  <c r="Z399" i="6"/>
  <c r="Z409" i="6"/>
  <c r="Z433" i="6"/>
  <c r="V443" i="6"/>
  <c r="Z455" i="6"/>
  <c r="Z471" i="6"/>
  <c r="V237" i="6"/>
  <c r="V367" i="6"/>
  <c r="V421" i="6"/>
  <c r="V437" i="6"/>
  <c r="V445" i="6"/>
  <c r="Z459" i="6"/>
  <c r="Z475" i="6"/>
  <c r="Z491" i="6"/>
  <c r="Z503" i="6"/>
  <c r="Z507" i="6"/>
  <c r="Z511" i="6"/>
  <c r="Z479" i="6"/>
  <c r="Z495" i="6"/>
  <c r="Z499" i="6"/>
  <c r="Z505" i="6"/>
  <c r="Z509" i="6"/>
  <c r="Z512" i="6"/>
  <c r="X512" i="6"/>
  <c r="V185" i="6"/>
  <c r="V187" i="6"/>
  <c r="X187" i="6"/>
  <c r="V189" i="6"/>
  <c r="X189" i="6"/>
  <c r="V191" i="6"/>
  <c r="X191" i="6"/>
  <c r="V197" i="6"/>
  <c r="X197" i="6"/>
  <c r="V199" i="6"/>
  <c r="X199" i="6"/>
  <c r="V205" i="6"/>
  <c r="X205" i="6"/>
  <c r="V211" i="6"/>
  <c r="X211" i="6"/>
  <c r="V215" i="6"/>
  <c r="X215" i="6"/>
  <c r="V217" i="6"/>
  <c r="X217" i="6"/>
  <c r="V271" i="6"/>
  <c r="X271" i="6"/>
  <c r="V291" i="6"/>
  <c r="X291" i="6"/>
  <c r="V303" i="6"/>
  <c r="X303" i="6"/>
  <c r="V331" i="6"/>
  <c r="X331" i="6"/>
  <c r="V355" i="6"/>
  <c r="X355" i="6"/>
  <c r="V371" i="6"/>
  <c r="X371" i="6"/>
  <c r="V373" i="6"/>
  <c r="X373" i="6"/>
  <c r="V389" i="6"/>
  <c r="X389" i="6"/>
  <c r="V391" i="6"/>
  <c r="X391" i="6"/>
  <c r="V393" i="6"/>
  <c r="X393" i="6"/>
  <c r="V395" i="6"/>
  <c r="X395" i="6"/>
  <c r="V411" i="6"/>
  <c r="X411" i="6"/>
  <c r="V165" i="6"/>
  <c r="X165" i="6"/>
  <c r="V219" i="6"/>
  <c r="Z234" i="6"/>
  <c r="X234" i="6"/>
  <c r="V239" i="6"/>
  <c r="Z241" i="6"/>
  <c r="X241" i="6"/>
  <c r="V243" i="6"/>
  <c r="X243" i="6"/>
  <c r="V255" i="6"/>
  <c r="X255" i="6"/>
  <c r="V275" i="6"/>
  <c r="X275" i="6"/>
  <c r="V279" i="6"/>
  <c r="X279" i="6"/>
  <c r="V281" i="6"/>
  <c r="X281" i="6"/>
  <c r="V295" i="6"/>
  <c r="V307" i="6"/>
  <c r="V319" i="6"/>
  <c r="V321" i="6"/>
  <c r="X321" i="6"/>
  <c r="V323" i="6"/>
  <c r="X323" i="6"/>
  <c r="V335" i="6"/>
  <c r="V339" i="6"/>
  <c r="X339" i="6"/>
  <c r="V341" i="6"/>
  <c r="X341" i="6"/>
  <c r="V350" i="6"/>
  <c r="V357" i="6"/>
  <c r="V362" i="6"/>
  <c r="V375" i="6"/>
  <c r="Z395" i="6"/>
  <c r="Z435" i="6"/>
  <c r="X435" i="6"/>
  <c r="V436" i="6"/>
  <c r="V439" i="6"/>
  <c r="X439" i="6"/>
  <c r="V449" i="6"/>
  <c r="V453" i="6"/>
  <c r="V457" i="6"/>
  <c r="V461" i="6"/>
  <c r="V465" i="6"/>
  <c r="V469" i="6"/>
  <c r="V473" i="6"/>
  <c r="V477" i="6"/>
  <c r="V481" i="6"/>
  <c r="V485" i="6"/>
  <c r="V489" i="6"/>
  <c r="V493" i="6"/>
  <c r="V497" i="6"/>
  <c r="V501" i="6"/>
  <c r="Z404" i="6"/>
  <c r="X404" i="6"/>
  <c r="V403" i="6"/>
  <c r="V407" i="6"/>
  <c r="V413" i="6"/>
  <c r="V417" i="6"/>
  <c r="V420" i="6"/>
  <c r="V64" i="6"/>
  <c r="X64" i="6"/>
  <c r="V245" i="6"/>
  <c r="V423" i="6"/>
  <c r="X423" i="6"/>
  <c r="V429" i="6"/>
  <c r="V432" i="6"/>
  <c r="V60" i="6"/>
  <c r="X60" i="6"/>
  <c r="V68" i="6"/>
  <c r="X68" i="6"/>
  <c r="V76" i="6"/>
  <c r="X76" i="6"/>
  <c r="V80" i="6"/>
  <c r="X80" i="6"/>
  <c r="Z371" i="6"/>
  <c r="X84" i="6"/>
  <c r="V167" i="6"/>
  <c r="V218" i="6"/>
  <c r="X218" i="6"/>
  <c r="V223" i="6"/>
  <c r="V259" i="6"/>
  <c r="V261" i="6"/>
  <c r="X261" i="6"/>
  <c r="V270" i="6"/>
  <c r="V283" i="6"/>
  <c r="V285" i="6"/>
  <c r="X285" i="6"/>
  <c r="V290" i="6"/>
  <c r="V297" i="6"/>
  <c r="V302" i="6"/>
  <c r="V309" i="6"/>
  <c r="V325" i="6"/>
  <c r="V330" i="6"/>
  <c r="V343" i="6"/>
  <c r="V345" i="6"/>
  <c r="X345" i="6"/>
  <c r="V347" i="6"/>
  <c r="X347" i="6"/>
  <c r="V359" i="6"/>
  <c r="V377" i="6"/>
  <c r="V397" i="6"/>
  <c r="Z403" i="6"/>
  <c r="Z407" i="6"/>
  <c r="Z412" i="6"/>
  <c r="X412" i="6"/>
  <c r="Z413" i="6"/>
  <c r="V416" i="6"/>
  <c r="Z417" i="6"/>
  <c r="V425" i="6"/>
  <c r="V428" i="6"/>
  <c r="Z429" i="6"/>
  <c r="V435" i="6"/>
  <c r="Z449" i="6"/>
  <c r="Z453" i="6"/>
  <c r="Z457" i="6"/>
  <c r="Z461" i="6"/>
  <c r="Z465" i="6"/>
  <c r="Z469" i="6"/>
  <c r="Z473" i="6"/>
  <c r="Z477" i="6"/>
  <c r="Z481" i="6"/>
  <c r="Z485" i="6"/>
  <c r="Z489" i="6"/>
  <c r="Z493" i="6"/>
  <c r="Z497" i="6"/>
  <c r="Z501" i="6"/>
  <c r="V90" i="6"/>
  <c r="V169" i="6"/>
  <c r="V173" i="6"/>
  <c r="X173" i="6"/>
  <c r="V179" i="6"/>
  <c r="X179" i="6"/>
  <c r="V181" i="6"/>
  <c r="X181" i="6"/>
  <c r="V183" i="6"/>
  <c r="X183" i="6"/>
  <c r="V231" i="6"/>
  <c r="V233" i="6"/>
  <c r="X233" i="6"/>
  <c r="V235" i="6"/>
  <c r="X235" i="6"/>
  <c r="Z242" i="6"/>
  <c r="X242" i="6"/>
  <c r="V247" i="6"/>
  <c r="V254" i="6"/>
  <c r="V263" i="6"/>
  <c r="V267" i="6"/>
  <c r="X267" i="6"/>
  <c r="V269" i="6"/>
  <c r="X269" i="6"/>
  <c r="V274" i="6"/>
  <c r="V287" i="6"/>
  <c r="V299" i="6"/>
  <c r="V311" i="6"/>
  <c r="V313" i="6"/>
  <c r="X313" i="6"/>
  <c r="V315" i="6"/>
  <c r="X315" i="6"/>
  <c r="V327" i="6"/>
  <c r="V351" i="6"/>
  <c r="X351" i="6"/>
  <c r="V363" i="6"/>
  <c r="X363" i="6"/>
  <c r="V381" i="6"/>
  <c r="Z397" i="6"/>
  <c r="V401" i="6"/>
  <c r="V405" i="6"/>
  <c r="V409" i="6"/>
  <c r="Z415" i="6"/>
  <c r="Z425" i="6"/>
  <c r="Z441" i="6"/>
  <c r="V444" i="6"/>
  <c r="V447" i="6"/>
  <c r="V451" i="6"/>
  <c r="V455" i="6"/>
  <c r="V459" i="6"/>
  <c r="V463" i="6"/>
  <c r="V467" i="6"/>
  <c r="V471" i="6"/>
  <c r="V475" i="6"/>
  <c r="V479" i="6"/>
  <c r="V483" i="6"/>
  <c r="V487" i="6"/>
  <c r="V491" i="6"/>
  <c r="V495" i="6"/>
  <c r="V499" i="6"/>
  <c r="Z466" i="5"/>
  <c r="V522" i="5"/>
  <c r="Z525" i="5"/>
  <c r="Z526" i="5"/>
  <c r="V406" i="5"/>
  <c r="V494" i="5"/>
  <c r="Z494" i="5"/>
  <c r="Z79" i="5"/>
  <c r="Z59" i="5"/>
  <c r="Z64" i="5"/>
  <c r="Y59" i="5"/>
  <c r="Y62" i="5"/>
  <c r="Y80" i="5"/>
  <c r="Y72" i="5"/>
  <c r="Z65" i="5"/>
  <c r="Z57" i="5"/>
  <c r="Z80" i="5"/>
  <c r="Z82" i="5"/>
  <c r="Z74" i="5"/>
  <c r="Z66" i="5"/>
  <c r="Z58" i="5"/>
  <c r="Z71" i="5"/>
  <c r="Y68" i="5"/>
  <c r="Z67" i="5"/>
  <c r="Z78" i="5"/>
  <c r="Z62" i="5"/>
  <c r="Y70" i="5"/>
  <c r="Z63" i="5"/>
  <c r="Z81" i="5"/>
  <c r="Y66" i="5"/>
  <c r="Y77" i="5"/>
  <c r="Y61" i="5"/>
  <c r="Z75" i="5"/>
  <c r="Y67" i="5"/>
  <c r="Z76" i="5"/>
  <c r="Y63" i="5"/>
  <c r="W63" i="5" s="1"/>
  <c r="Y58" i="5"/>
  <c r="W58" i="5" s="1"/>
  <c r="Z68" i="5"/>
  <c r="Z77" i="5"/>
  <c r="Z69" i="5"/>
  <c r="Y64" i="5"/>
  <c r="W64" i="5" s="1"/>
  <c r="Y78" i="5"/>
  <c r="Z72" i="5"/>
  <c r="Y81" i="5"/>
  <c r="Y73" i="5"/>
  <c r="Y65" i="5"/>
  <c r="W65" i="5" s="1"/>
  <c r="Y57" i="5"/>
  <c r="Y75" i="5"/>
  <c r="Y74" i="5"/>
  <c r="W74" i="5" s="1"/>
  <c r="Y76" i="5"/>
  <c r="W76" i="5" s="1"/>
  <c r="Z61" i="5"/>
  <c r="Y71" i="5"/>
  <c r="W71" i="5" s="1"/>
  <c r="Z70" i="5"/>
  <c r="Y82" i="5"/>
  <c r="W82" i="5" s="1"/>
  <c r="Z60" i="5"/>
  <c r="Y79" i="5"/>
  <c r="W79" i="5" s="1"/>
  <c r="Z73" i="5"/>
  <c r="Y60" i="5"/>
  <c r="Y69" i="5"/>
  <c r="W69" i="5" s="1"/>
  <c r="Z443" i="5"/>
  <c r="V434" i="5"/>
  <c r="Z474" i="5"/>
  <c r="Z486" i="5"/>
  <c r="V518" i="5"/>
  <c r="Z527" i="5"/>
  <c r="X527" i="5"/>
  <c r="V474" i="5"/>
  <c r="Z477" i="5"/>
  <c r="V486" i="5"/>
  <c r="Z506" i="5"/>
  <c r="Z519" i="5"/>
  <c r="X519" i="5"/>
  <c r="Z518" i="5"/>
  <c r="Z523" i="5"/>
  <c r="X523" i="5"/>
  <c r="V6" i="5"/>
  <c r="X6" i="5"/>
  <c r="V122" i="5"/>
  <c r="X122" i="5"/>
  <c r="V126" i="5"/>
  <c r="X126" i="5"/>
  <c r="V130" i="5"/>
  <c r="X130" i="5"/>
  <c r="V136" i="5"/>
  <c r="X136" i="5"/>
  <c r="V138" i="5"/>
  <c r="X138" i="5"/>
  <c r="V142" i="5"/>
  <c r="X142" i="5"/>
  <c r="V144" i="5"/>
  <c r="X144" i="5"/>
  <c r="V153" i="5"/>
  <c r="X153" i="5"/>
  <c r="V155" i="5"/>
  <c r="X155" i="5"/>
  <c r="V157" i="5"/>
  <c r="X157" i="5"/>
  <c r="V163" i="5"/>
  <c r="X163" i="5"/>
  <c r="V165" i="5"/>
  <c r="X165" i="5"/>
  <c r="V171" i="5"/>
  <c r="X171" i="5"/>
  <c r="V177" i="5"/>
  <c r="X177" i="5"/>
  <c r="V179" i="5"/>
  <c r="X179" i="5"/>
  <c r="V185" i="5"/>
  <c r="X185" i="5"/>
  <c r="V187" i="5"/>
  <c r="X187" i="5"/>
  <c r="V189" i="5"/>
  <c r="X189" i="5"/>
  <c r="V195" i="5"/>
  <c r="X195" i="5"/>
  <c r="V203" i="5"/>
  <c r="X203" i="5"/>
  <c r="V205" i="5"/>
  <c r="X205" i="5"/>
  <c r="V213" i="5"/>
  <c r="X213" i="5"/>
  <c r="V221" i="5"/>
  <c r="X221" i="5"/>
  <c r="V233" i="5"/>
  <c r="X233" i="5"/>
  <c r="V239" i="5"/>
  <c r="X239" i="5"/>
  <c r="V241" i="5"/>
  <c r="X241" i="5"/>
  <c r="V245" i="5"/>
  <c r="X245" i="5"/>
  <c r="V247" i="5"/>
  <c r="X247" i="5"/>
  <c r="V251" i="5"/>
  <c r="X251" i="5"/>
  <c r="V265" i="5"/>
  <c r="X265" i="5"/>
  <c r="V269" i="5"/>
  <c r="X269" i="5"/>
  <c r="V273" i="5"/>
  <c r="X273" i="5"/>
  <c r="V275" i="5"/>
  <c r="X275" i="5"/>
  <c r="V281" i="5"/>
  <c r="X281" i="5"/>
  <c r="V289" i="5"/>
  <c r="X289" i="5"/>
  <c r="V291" i="5"/>
  <c r="X291" i="5"/>
  <c r="V293" i="5"/>
  <c r="X293" i="5"/>
  <c r="V295" i="5"/>
  <c r="X295" i="5"/>
  <c r="V297" i="5"/>
  <c r="X297" i="5"/>
  <c r="V299" i="5"/>
  <c r="X299" i="5"/>
  <c r="V410" i="5"/>
  <c r="X410" i="5"/>
  <c r="V412" i="5"/>
  <c r="X412" i="5"/>
  <c r="V414" i="5"/>
  <c r="X414" i="5"/>
  <c r="V418" i="5"/>
  <c r="X418" i="5"/>
  <c r="V420" i="5"/>
  <c r="X420" i="5"/>
  <c r="V422" i="5"/>
  <c r="X422" i="5"/>
  <c r="Z428" i="5"/>
  <c r="X428" i="5"/>
  <c r="Z503" i="5"/>
  <c r="X503" i="5"/>
  <c r="V345" i="5"/>
  <c r="X345" i="5"/>
  <c r="V361" i="5"/>
  <c r="X361" i="5"/>
  <c r="V365" i="5"/>
  <c r="X365" i="5"/>
  <c r="V428" i="5"/>
  <c r="Z436" i="5"/>
  <c r="Z442" i="5"/>
  <c r="X442" i="5"/>
  <c r="V456" i="5"/>
  <c r="V462" i="5"/>
  <c r="Z471" i="5"/>
  <c r="X471" i="5"/>
  <c r="V447" i="5"/>
  <c r="X447" i="5"/>
  <c r="Z463" i="5"/>
  <c r="X463" i="5"/>
  <c r="Z483" i="5"/>
  <c r="X483" i="5"/>
  <c r="V11" i="5"/>
  <c r="X11" i="5"/>
  <c r="V15" i="5"/>
  <c r="X15" i="5"/>
  <c r="V39" i="5"/>
  <c r="X39" i="5"/>
  <c r="V47" i="5"/>
  <c r="X47" i="5"/>
  <c r="V55" i="5"/>
  <c r="X55" i="5"/>
  <c r="V131" i="5"/>
  <c r="X131" i="5"/>
  <c r="Z491" i="5"/>
  <c r="X491" i="5"/>
  <c r="Z493" i="5"/>
  <c r="X493" i="5"/>
  <c r="Z499" i="5"/>
  <c r="X499" i="5"/>
  <c r="V502" i="5"/>
  <c r="Z511" i="5"/>
  <c r="X511" i="5"/>
  <c r="V514" i="5"/>
  <c r="V3" i="5"/>
  <c r="X3" i="5"/>
  <c r="V23" i="5"/>
  <c r="X23" i="5"/>
  <c r="V27" i="5"/>
  <c r="X27" i="5"/>
  <c r="V43" i="5"/>
  <c r="X43" i="5"/>
  <c r="V85" i="5"/>
  <c r="X85" i="5"/>
  <c r="V97" i="5"/>
  <c r="X97" i="5"/>
  <c r="V101" i="5"/>
  <c r="X101" i="5"/>
  <c r="V113" i="5"/>
  <c r="X113" i="5"/>
  <c r="V164" i="5"/>
  <c r="X164" i="5"/>
  <c r="V196" i="5"/>
  <c r="X196" i="5"/>
  <c r="V256" i="5"/>
  <c r="X256" i="5"/>
  <c r="V288" i="5"/>
  <c r="X288" i="5"/>
  <c r="V306" i="5"/>
  <c r="X306" i="5"/>
  <c r="V314" i="5"/>
  <c r="X314" i="5"/>
  <c r="V320" i="5"/>
  <c r="X320" i="5"/>
  <c r="V324" i="5"/>
  <c r="X324" i="5"/>
  <c r="V328" i="5"/>
  <c r="X328" i="5"/>
  <c r="V336" i="5"/>
  <c r="X336" i="5"/>
  <c r="V413" i="5"/>
  <c r="X413" i="5"/>
  <c r="Z425" i="5"/>
  <c r="X425" i="5"/>
  <c r="Z430" i="5"/>
  <c r="X430" i="5"/>
  <c r="V444" i="5"/>
  <c r="X444" i="5"/>
  <c r="V448" i="5"/>
  <c r="X448" i="5"/>
  <c r="Z455" i="5"/>
  <c r="Z456" i="5"/>
  <c r="Z458" i="5"/>
  <c r="X458" i="5"/>
  <c r="V459" i="5"/>
  <c r="Z462" i="5"/>
  <c r="Z467" i="5"/>
  <c r="X467" i="5"/>
  <c r="V470" i="5"/>
  <c r="Z479" i="5"/>
  <c r="X479" i="5"/>
  <c r="V482" i="5"/>
  <c r="V490" i="5"/>
  <c r="V498" i="5"/>
  <c r="Z501" i="5"/>
  <c r="Z502" i="5"/>
  <c r="Z507" i="5"/>
  <c r="X507" i="5"/>
  <c r="V510" i="5"/>
  <c r="V513" i="5"/>
  <c r="Z514" i="5"/>
  <c r="V338" i="5"/>
  <c r="V342" i="5"/>
  <c r="X342" i="5"/>
  <c r="V344" i="5"/>
  <c r="X344" i="5"/>
  <c r="V346" i="5"/>
  <c r="X346" i="5"/>
  <c r="V348" i="5"/>
  <c r="X348" i="5"/>
  <c r="V354" i="5"/>
  <c r="X354" i="5"/>
  <c r="V358" i="5"/>
  <c r="X358" i="5"/>
  <c r="V360" i="5"/>
  <c r="X360" i="5"/>
  <c r="V366" i="5"/>
  <c r="X366" i="5"/>
  <c r="V370" i="5"/>
  <c r="X370" i="5"/>
  <c r="V376" i="5"/>
  <c r="X376" i="5"/>
  <c r="V378" i="5"/>
  <c r="X378" i="5"/>
  <c r="V386" i="5"/>
  <c r="X386" i="5"/>
  <c r="V388" i="5"/>
  <c r="X388" i="5"/>
  <c r="V392" i="5"/>
  <c r="X392" i="5"/>
  <c r="V394" i="5"/>
  <c r="X394" i="5"/>
  <c r="V398" i="5"/>
  <c r="X398" i="5"/>
  <c r="V400" i="5"/>
  <c r="X400" i="5"/>
  <c r="V430" i="5"/>
  <c r="Z439" i="5"/>
  <c r="X439" i="5"/>
  <c r="Z448" i="5"/>
  <c r="Z454" i="5"/>
  <c r="X454" i="5"/>
  <c r="V458" i="5"/>
  <c r="V466" i="5"/>
  <c r="Z469" i="5"/>
  <c r="Z470" i="5"/>
  <c r="Z475" i="5"/>
  <c r="X475" i="5"/>
  <c r="V478" i="5"/>
  <c r="V481" i="5"/>
  <c r="Z482" i="5"/>
  <c r="Z487" i="5"/>
  <c r="X487" i="5"/>
  <c r="Z490" i="5"/>
  <c r="Z495" i="5"/>
  <c r="X495" i="5"/>
  <c r="Z498" i="5"/>
  <c r="V506" i="5"/>
  <c r="Z509" i="5"/>
  <c r="Z510" i="5"/>
  <c r="Z515" i="5"/>
  <c r="X515" i="5"/>
  <c r="X159" i="4"/>
  <c r="Y172" i="4"/>
  <c r="Z169" i="4"/>
  <c r="Y167" i="4"/>
  <c r="Z173" i="4"/>
  <c r="Z171" i="4"/>
  <c r="Y168" i="4"/>
  <c r="Y171" i="4"/>
  <c r="Y170" i="4"/>
  <c r="Y173" i="4"/>
  <c r="Z168" i="4"/>
  <c r="Z172" i="4"/>
  <c r="Y169" i="4"/>
  <c r="Z170" i="4"/>
  <c r="Z167" i="4"/>
  <c r="W167" i="4" s="1"/>
  <c r="V457" i="4"/>
  <c r="V490" i="4"/>
  <c r="Z527" i="4"/>
  <c r="Y154" i="4"/>
  <c r="Y155" i="4"/>
  <c r="X84" i="4"/>
  <c r="Z155" i="4"/>
  <c r="Z154" i="4"/>
  <c r="W154" i="4" s="1"/>
  <c r="Z29" i="4"/>
  <c r="Z21" i="4"/>
  <c r="Y28" i="4"/>
  <c r="Y16" i="4"/>
  <c r="Z22" i="4"/>
  <c r="Y17" i="4"/>
  <c r="Z27" i="4"/>
  <c r="Z19" i="4"/>
  <c r="Z11" i="4"/>
  <c r="Z28" i="4"/>
  <c r="Z20" i="4"/>
  <c r="Z12" i="4"/>
  <c r="Z25" i="4"/>
  <c r="Y25" i="4"/>
  <c r="Z14" i="4"/>
  <c r="Z23" i="4"/>
  <c r="Z13" i="4"/>
  <c r="Y29" i="4"/>
  <c r="Z18" i="4"/>
  <c r="Y22" i="4"/>
  <c r="Y23" i="4"/>
  <c r="Y11" i="4"/>
  <c r="Y12" i="4"/>
  <c r="W12" i="4" s="1"/>
  <c r="Z26" i="4"/>
  <c r="Y21" i="4"/>
  <c r="W21" i="4" s="1"/>
  <c r="Z17" i="4"/>
  <c r="Y26" i="4"/>
  <c r="Y18" i="4"/>
  <c r="Y24" i="4"/>
  <c r="Y27" i="4"/>
  <c r="Y19" i="4"/>
  <c r="Z30" i="4"/>
  <c r="Z31" i="4"/>
  <c r="Z15" i="4"/>
  <c r="Z16" i="4"/>
  <c r="Y20" i="4"/>
  <c r="Y13" i="4"/>
  <c r="W13" i="4" s="1"/>
  <c r="Y30" i="4"/>
  <c r="Y14" i="4"/>
  <c r="W14" i="4" s="1"/>
  <c r="Y31" i="4"/>
  <c r="Y15" i="4"/>
  <c r="Z24" i="4"/>
  <c r="V479" i="4"/>
  <c r="Z524" i="4"/>
  <c r="X524" i="4"/>
  <c r="Z442" i="4"/>
  <c r="V467" i="4"/>
  <c r="V498" i="4"/>
  <c r="Z511" i="4"/>
  <c r="V531" i="4"/>
  <c r="Z529" i="4"/>
  <c r="X529" i="4"/>
  <c r="Z532" i="4"/>
  <c r="X532" i="4"/>
  <c r="Z469" i="4"/>
  <c r="Z519" i="4"/>
  <c r="Z525" i="4"/>
  <c r="X525" i="4"/>
  <c r="Z528" i="4"/>
  <c r="X528" i="4"/>
  <c r="Z531" i="4"/>
  <c r="Z533" i="4"/>
  <c r="X533" i="4"/>
  <c r="V482" i="4"/>
  <c r="V527" i="4"/>
  <c r="V219" i="4"/>
  <c r="X219" i="4"/>
  <c r="V231" i="4"/>
  <c r="X231" i="4"/>
  <c r="V237" i="4"/>
  <c r="X237" i="4"/>
  <c r="V241" i="4"/>
  <c r="X241" i="4"/>
  <c r="V245" i="4"/>
  <c r="X245" i="4"/>
  <c r="V259" i="4"/>
  <c r="X259" i="4"/>
  <c r="V261" i="4"/>
  <c r="X261" i="4"/>
  <c r="V269" i="4"/>
  <c r="X269" i="4"/>
  <c r="V273" i="4"/>
  <c r="X273" i="4"/>
  <c r="V303" i="4"/>
  <c r="X303" i="4"/>
  <c r="V361" i="4"/>
  <c r="X361" i="4"/>
  <c r="V405" i="4"/>
  <c r="X405" i="4"/>
  <c r="Z419" i="4"/>
  <c r="X419" i="4"/>
  <c r="Z429" i="4"/>
  <c r="X429" i="4"/>
  <c r="V431" i="4"/>
  <c r="X431" i="4"/>
  <c r="Z433" i="4"/>
  <c r="X433" i="4"/>
  <c r="V438" i="4"/>
  <c r="X438" i="4"/>
  <c r="Z445" i="4"/>
  <c r="X445" i="4"/>
  <c r="Z521" i="4"/>
  <c r="X521" i="4"/>
  <c r="Z478" i="4"/>
  <c r="X478" i="4"/>
  <c r="Z493" i="4"/>
  <c r="X493" i="4"/>
  <c r="V437" i="4"/>
  <c r="X437" i="4"/>
  <c r="Z438" i="4"/>
  <c r="V453" i="4"/>
  <c r="X453" i="4"/>
  <c r="V462" i="4"/>
  <c r="Z465" i="4"/>
  <c r="Z473" i="4"/>
  <c r="X473" i="4"/>
  <c r="V474" i="4"/>
  <c r="V475" i="4"/>
  <c r="V478" i="4"/>
  <c r="Z479" i="4"/>
  <c r="Z481" i="4"/>
  <c r="X481" i="4"/>
  <c r="Z497" i="4"/>
  <c r="X497" i="4"/>
  <c r="V507" i="4"/>
  <c r="V515" i="4"/>
  <c r="V523" i="4"/>
  <c r="V211" i="4"/>
  <c r="X211" i="4"/>
  <c r="V243" i="4"/>
  <c r="X243" i="4"/>
  <c r="Z516" i="4"/>
  <c r="X516" i="4"/>
  <c r="V3" i="4"/>
  <c r="X3" i="4"/>
  <c r="V7" i="4"/>
  <c r="X7" i="4"/>
  <c r="V40" i="4"/>
  <c r="X40" i="4"/>
  <c r="V46" i="4"/>
  <c r="X46" i="4"/>
  <c r="V52" i="4"/>
  <c r="X52" i="4"/>
  <c r="V62" i="4"/>
  <c r="X62" i="4"/>
  <c r="V64" i="4"/>
  <c r="X64" i="4"/>
  <c r="V68" i="4"/>
  <c r="X68" i="4"/>
  <c r="V80" i="4"/>
  <c r="X80" i="4"/>
  <c r="V94" i="4"/>
  <c r="X94" i="4"/>
  <c r="V96" i="4"/>
  <c r="X96" i="4"/>
  <c r="V100" i="4"/>
  <c r="X100" i="4"/>
  <c r="V112" i="4"/>
  <c r="X112" i="4"/>
  <c r="V116" i="4"/>
  <c r="X116" i="4"/>
  <c r="V124" i="4"/>
  <c r="X124" i="4"/>
  <c r="V132" i="4"/>
  <c r="X132" i="4"/>
  <c r="V136" i="4"/>
  <c r="X136" i="4"/>
  <c r="V146" i="4"/>
  <c r="X146" i="4"/>
  <c r="V148" i="4"/>
  <c r="X148" i="4"/>
  <c r="V152" i="4"/>
  <c r="X152" i="4"/>
  <c r="V164" i="4"/>
  <c r="X164" i="4"/>
  <c r="V181" i="4"/>
  <c r="X181" i="4"/>
  <c r="V187" i="4"/>
  <c r="X187" i="4"/>
  <c r="V197" i="4"/>
  <c r="X197" i="4"/>
  <c r="V199" i="4"/>
  <c r="X199" i="4"/>
  <c r="V201" i="4"/>
  <c r="X201" i="4"/>
  <c r="V214" i="4"/>
  <c r="X214" i="4"/>
  <c r="V246" i="4"/>
  <c r="X246" i="4"/>
  <c r="V278" i="4"/>
  <c r="X278" i="4"/>
  <c r="V318" i="4"/>
  <c r="X318" i="4"/>
  <c r="V320" i="4"/>
  <c r="X320" i="4"/>
  <c r="V324" i="4"/>
  <c r="X324" i="4"/>
  <c r="V334" i="4"/>
  <c r="X334" i="4"/>
  <c r="V342" i="4"/>
  <c r="X342" i="4"/>
  <c r="V350" i="4"/>
  <c r="X350" i="4"/>
  <c r="V360" i="4"/>
  <c r="X360" i="4"/>
  <c r="V370" i="4"/>
  <c r="X370" i="4"/>
  <c r="V390" i="4"/>
  <c r="X390" i="4"/>
  <c r="Z422" i="4"/>
  <c r="X422" i="4"/>
  <c r="Z430" i="4"/>
  <c r="X430" i="4"/>
  <c r="V434" i="4"/>
  <c r="X434" i="4"/>
  <c r="Z448" i="4"/>
  <c r="X448" i="4"/>
  <c r="Z461" i="4"/>
  <c r="X461" i="4"/>
  <c r="Z462" i="4"/>
  <c r="Z474" i="4"/>
  <c r="Z475" i="4"/>
  <c r="Z477" i="4"/>
  <c r="X477" i="4"/>
  <c r="Z489" i="4"/>
  <c r="X489" i="4"/>
  <c r="Z504" i="4"/>
  <c r="X504" i="4"/>
  <c r="Z507" i="4"/>
  <c r="Z512" i="4"/>
  <c r="X512" i="4"/>
  <c r="Z515" i="4"/>
  <c r="Z520" i="4"/>
  <c r="X520" i="4"/>
  <c r="Z523" i="4"/>
  <c r="Z508" i="4"/>
  <c r="X508" i="4"/>
  <c r="Z434" i="4"/>
  <c r="Z450" i="4"/>
  <c r="Z467" i="4"/>
  <c r="Z470" i="4"/>
  <c r="V489" i="4"/>
  <c r="V494" i="4"/>
  <c r="V503" i="4"/>
  <c r="V511" i="4"/>
  <c r="V519" i="4"/>
  <c r="Z138" i="13"/>
  <c r="Z146" i="13"/>
  <c r="Y133" i="13"/>
  <c r="Z123" i="13"/>
  <c r="Z126" i="13"/>
  <c r="Y130" i="13"/>
  <c r="Z140" i="13"/>
  <c r="Z132" i="13"/>
  <c r="Z124" i="13"/>
  <c r="Z130" i="13"/>
  <c r="Z141" i="13"/>
  <c r="Y145" i="13"/>
  <c r="Z122" i="13"/>
  <c r="Z127" i="13"/>
  <c r="Y122" i="13"/>
  <c r="Y125" i="13"/>
  <c r="Z135" i="13"/>
  <c r="Y139" i="13"/>
  <c r="Y131" i="13"/>
  <c r="Y123" i="13"/>
  <c r="W123" i="13" s="1"/>
  <c r="Y129" i="13"/>
  <c r="Z131" i="13"/>
  <c r="Y140" i="13"/>
  <c r="W140" i="13" s="1"/>
  <c r="Y132" i="13"/>
  <c r="W132" i="13" s="1"/>
  <c r="Y124" i="13"/>
  <c r="W124" i="13" s="1"/>
  <c r="Z137" i="13"/>
  <c r="Y138" i="13"/>
  <c r="Y137" i="13"/>
  <c r="Y143" i="13"/>
  <c r="Y127" i="13"/>
  <c r="W127" i="13" s="1"/>
  <c r="Y142" i="13"/>
  <c r="Y136" i="13"/>
  <c r="Z133" i="13"/>
  <c r="Z142" i="13"/>
  <c r="Y119" i="13"/>
  <c r="Z119" i="13"/>
  <c r="Z139" i="13"/>
  <c r="Y126" i="13"/>
  <c r="W126" i="13" s="1"/>
  <c r="Y121" i="13"/>
  <c r="Y134" i="13"/>
  <c r="Z144" i="13"/>
  <c r="Z136" i="13"/>
  <c r="Z128" i="13"/>
  <c r="Z120" i="13"/>
  <c r="Z143" i="13"/>
  <c r="Z145" i="13"/>
  <c r="Z129" i="13"/>
  <c r="Z121" i="13"/>
  <c r="Y120" i="13"/>
  <c r="Z134" i="13"/>
  <c r="Y146" i="13"/>
  <c r="W146" i="13" s="1"/>
  <c r="Y135" i="13"/>
  <c r="Y141" i="13"/>
  <c r="W141" i="13" s="1"/>
  <c r="Y144" i="13"/>
  <c r="Y128" i="13"/>
  <c r="W128" i="13" s="1"/>
  <c r="Z125" i="13"/>
  <c r="Z396" i="2"/>
  <c r="Z488" i="2"/>
  <c r="Z469" i="2"/>
  <c r="Y151" i="2"/>
  <c r="Z151" i="2"/>
  <c r="Z489" i="2"/>
  <c r="V352" i="2"/>
  <c r="V379" i="2"/>
  <c r="V400" i="2"/>
  <c r="Z473" i="2"/>
  <c r="Z521" i="2"/>
  <c r="Z352" i="2"/>
  <c r="Z330" i="2"/>
  <c r="Z303" i="2"/>
  <c r="V344" i="2"/>
  <c r="Z420" i="2"/>
  <c r="Z455" i="2"/>
  <c r="Z485" i="2"/>
  <c r="Z344" i="2"/>
  <c r="V396" i="2"/>
  <c r="Z465" i="2"/>
  <c r="V3" i="2"/>
  <c r="Z43" i="2"/>
  <c r="Y21" i="2"/>
  <c r="Z40" i="2"/>
  <c r="Y35" i="2"/>
  <c r="Z24" i="2"/>
  <c r="Y30" i="2"/>
  <c r="Y40" i="2"/>
  <c r="W40" i="2" s="1"/>
  <c r="Y32" i="2"/>
  <c r="Y24" i="2"/>
  <c r="W24" i="2" s="1"/>
  <c r="Z23" i="2"/>
  <c r="Y41" i="2"/>
  <c r="Y33" i="2"/>
  <c r="Y25" i="2"/>
  <c r="Y26" i="2"/>
  <c r="Z32" i="2"/>
  <c r="Y36" i="2"/>
  <c r="Y38" i="2"/>
  <c r="Y37" i="2"/>
  <c r="Y22" i="2"/>
  <c r="Y31" i="2"/>
  <c r="Z31" i="2"/>
  <c r="Z25" i="2"/>
  <c r="Z34" i="2"/>
  <c r="Z39" i="2"/>
  <c r="Z27" i="2"/>
  <c r="Y39" i="2"/>
  <c r="Z28" i="2"/>
  <c r="Y23" i="2"/>
  <c r="Y43" i="2"/>
  <c r="W43" i="2" s="1"/>
  <c r="Z37" i="2"/>
  <c r="Z29" i="2"/>
  <c r="Z21" i="2"/>
  <c r="W21" i="2" s="1"/>
  <c r="Z44" i="2"/>
  <c r="Z38" i="2"/>
  <c r="Z30" i="2"/>
  <c r="Z22" i="2"/>
  <c r="Z35" i="2"/>
  <c r="Y27" i="2"/>
  <c r="Y44" i="2"/>
  <c r="Y28" i="2"/>
  <c r="Y29" i="2"/>
  <c r="Y42" i="2"/>
  <c r="Z36" i="2"/>
  <c r="Z41" i="2"/>
  <c r="Z33" i="2"/>
  <c r="Y34" i="2"/>
  <c r="Z42" i="2"/>
  <c r="Z26" i="2"/>
  <c r="Z323" i="2"/>
  <c r="V336" i="2"/>
  <c r="V348" i="2"/>
  <c r="V372" i="2"/>
  <c r="V375" i="2"/>
  <c r="V383" i="2"/>
  <c r="V392" i="2"/>
  <c r="Z445" i="2"/>
  <c r="Z340" i="2"/>
  <c r="Z348" i="2"/>
  <c r="Z372" i="2"/>
  <c r="Z380" i="2"/>
  <c r="Z392" i="2"/>
  <c r="Z400" i="2"/>
  <c r="Z449" i="2"/>
  <c r="Z472" i="2"/>
  <c r="V485" i="2"/>
  <c r="V488" i="2"/>
  <c r="V489" i="2"/>
  <c r="V505" i="2"/>
  <c r="V521" i="2"/>
  <c r="Z526" i="2"/>
  <c r="X526" i="2"/>
  <c r="Z530" i="2"/>
  <c r="X530" i="2"/>
  <c r="Z376" i="2"/>
  <c r="Z384" i="2"/>
  <c r="Z426" i="2"/>
  <c r="V445" i="2"/>
  <c r="Z468" i="2"/>
  <c r="V497" i="2"/>
  <c r="V513" i="2"/>
  <c r="V525" i="2"/>
  <c r="V528" i="2"/>
  <c r="V529" i="2"/>
  <c r="Z336" i="2"/>
  <c r="Z497" i="2"/>
  <c r="Z513" i="2"/>
  <c r="Z522" i="2"/>
  <c r="X522" i="2"/>
  <c r="Z525" i="2"/>
  <c r="Z528" i="2"/>
  <c r="Z529" i="2"/>
  <c r="V315" i="2"/>
  <c r="V332" i="2"/>
  <c r="Z502" i="2"/>
  <c r="X502" i="2"/>
  <c r="V180" i="2"/>
  <c r="X180" i="2"/>
  <c r="V196" i="2"/>
  <c r="X196" i="2"/>
  <c r="V386" i="2"/>
  <c r="X386" i="2"/>
  <c r="V351" i="2"/>
  <c r="Z378" i="2"/>
  <c r="V388" i="2"/>
  <c r="V391" i="2"/>
  <c r="Z398" i="2"/>
  <c r="X398" i="2"/>
  <c r="V399" i="2"/>
  <c r="Z447" i="2"/>
  <c r="X447" i="2"/>
  <c r="V461" i="2"/>
  <c r="V477" i="2"/>
  <c r="V480" i="2"/>
  <c r="V481" i="2"/>
  <c r="Z484" i="2"/>
  <c r="Z494" i="2"/>
  <c r="X494" i="2"/>
  <c r="Z518" i="2"/>
  <c r="X518" i="2"/>
  <c r="V9" i="2"/>
  <c r="X9" i="2"/>
  <c r="V19" i="2"/>
  <c r="X19" i="2"/>
  <c r="V45" i="2"/>
  <c r="X45" i="2"/>
  <c r="V51" i="2"/>
  <c r="X51" i="2"/>
  <c r="V53" i="2"/>
  <c r="X53" i="2"/>
  <c r="V55" i="2"/>
  <c r="X55" i="2"/>
  <c r="V63" i="2"/>
  <c r="X63" i="2"/>
  <c r="V65" i="2"/>
  <c r="X65" i="2"/>
  <c r="V83" i="2"/>
  <c r="X83" i="2"/>
  <c r="V87" i="2"/>
  <c r="X87" i="2"/>
  <c r="V91" i="2"/>
  <c r="X91" i="2"/>
  <c r="V93" i="2"/>
  <c r="X93" i="2"/>
  <c r="V99" i="2"/>
  <c r="X99" i="2"/>
  <c r="V105" i="2"/>
  <c r="X105" i="2"/>
  <c r="V109" i="2"/>
  <c r="X109" i="2"/>
  <c r="V117" i="2"/>
  <c r="X117" i="2"/>
  <c r="V125" i="2"/>
  <c r="X125" i="2"/>
  <c r="V127" i="2"/>
  <c r="X127" i="2"/>
  <c r="V138" i="2"/>
  <c r="X138" i="2"/>
  <c r="V144" i="2"/>
  <c r="X144" i="2"/>
  <c r="V159" i="2"/>
  <c r="X159" i="2"/>
  <c r="V163" i="2"/>
  <c r="X163" i="2"/>
  <c r="V165" i="2"/>
  <c r="X165" i="2"/>
  <c r="V177" i="2"/>
  <c r="X177" i="2"/>
  <c r="V179" i="2"/>
  <c r="X179" i="2"/>
  <c r="V187" i="2"/>
  <c r="X187" i="2"/>
  <c r="V193" i="2"/>
  <c r="X193" i="2"/>
  <c r="V195" i="2"/>
  <c r="X195" i="2"/>
  <c r="V205" i="2"/>
  <c r="X205" i="2"/>
  <c r="V209" i="2"/>
  <c r="X209" i="2"/>
  <c r="V211" i="2"/>
  <c r="X211" i="2"/>
  <c r="V217" i="2"/>
  <c r="X217" i="2"/>
  <c r="V221" i="2"/>
  <c r="X221" i="2"/>
  <c r="V225" i="2"/>
  <c r="X225" i="2"/>
  <c r="V231" i="2"/>
  <c r="X231" i="2"/>
  <c r="V261" i="2"/>
  <c r="X261" i="2"/>
  <c r="V263" i="2"/>
  <c r="X263" i="2"/>
  <c r="V277" i="2"/>
  <c r="X277" i="2"/>
  <c r="Z315" i="2"/>
  <c r="V317" i="2"/>
  <c r="X317" i="2"/>
  <c r="V319" i="2"/>
  <c r="X319" i="2"/>
  <c r="V328" i="2"/>
  <c r="X328" i="2"/>
  <c r="Z332" i="2"/>
  <c r="Z334" i="2"/>
  <c r="X334" i="2"/>
  <c r="Z342" i="2"/>
  <c r="V346" i="2"/>
  <c r="Z350" i="2"/>
  <c r="V356" i="2"/>
  <c r="V359" i="2"/>
  <c r="Z360" i="2"/>
  <c r="V363" i="2"/>
  <c r="Z364" i="2"/>
  <c r="Z366" i="2"/>
  <c r="X366" i="2"/>
  <c r="V367" i="2"/>
  <c r="Z368" i="2"/>
  <c r="V370" i="2"/>
  <c r="X370" i="2"/>
  <c r="Z388" i="2"/>
  <c r="Z394" i="2"/>
  <c r="V398" i="2"/>
  <c r="V404" i="2"/>
  <c r="V407" i="2"/>
  <c r="Z408" i="2"/>
  <c r="V411" i="2"/>
  <c r="Z412" i="2"/>
  <c r="Z414" i="2"/>
  <c r="X414" i="2"/>
  <c r="V415" i="2"/>
  <c r="Z416" i="2"/>
  <c r="V418" i="2"/>
  <c r="X418" i="2"/>
  <c r="V424" i="2"/>
  <c r="V428" i="2"/>
  <c r="Z431" i="2"/>
  <c r="X431" i="2"/>
  <c r="V432" i="2"/>
  <c r="V433" i="2"/>
  <c r="V436" i="2"/>
  <c r="V437" i="2"/>
  <c r="V440" i="2"/>
  <c r="Z441" i="2"/>
  <c r="V447" i="2"/>
  <c r="V453" i="2"/>
  <c r="V457" i="2"/>
  <c r="Z460" i="2"/>
  <c r="X460" i="2"/>
  <c r="Z461" i="2"/>
  <c r="Z466" i="2"/>
  <c r="X466" i="2"/>
  <c r="Z470" i="2"/>
  <c r="X470" i="2"/>
  <c r="Z474" i="2"/>
  <c r="X474" i="2"/>
  <c r="Z477" i="2"/>
  <c r="Z480" i="2"/>
  <c r="Z481" i="2"/>
  <c r="V493" i="2"/>
  <c r="V501" i="2"/>
  <c r="V509" i="2"/>
  <c r="V517" i="2"/>
  <c r="Z520" i="2"/>
  <c r="Z382" i="2"/>
  <c r="X382" i="2"/>
  <c r="V338" i="2"/>
  <c r="X338" i="2"/>
  <c r="V342" i="2"/>
  <c r="V343" i="2"/>
  <c r="V360" i="2"/>
  <c r="V364" i="2"/>
  <c r="V368" i="2"/>
  <c r="Z371" i="2"/>
  <c r="V395" i="2"/>
  <c r="V402" i="2"/>
  <c r="X402" i="2"/>
  <c r="V408" i="2"/>
  <c r="V412" i="2"/>
  <c r="V416" i="2"/>
  <c r="V441" i="2"/>
  <c r="Z444" i="2"/>
  <c r="Z510" i="2"/>
  <c r="X510" i="2"/>
  <c r="V283" i="2"/>
  <c r="V289" i="2"/>
  <c r="X289" i="2"/>
  <c r="V291" i="2"/>
  <c r="X291" i="2"/>
  <c r="V299" i="2"/>
  <c r="X299" i="2"/>
  <c r="Z301" i="2"/>
  <c r="X301" i="2"/>
  <c r="V321" i="2"/>
  <c r="V330" i="2"/>
  <c r="V334" i="2"/>
  <c r="V340" i="2"/>
  <c r="Z346" i="2"/>
  <c r="Z356" i="2"/>
  <c r="Z362" i="2"/>
  <c r="V366" i="2"/>
  <c r="V376" i="2"/>
  <c r="V380" i="2"/>
  <c r="V384" i="2"/>
  <c r="Z404" i="2"/>
  <c r="Z410" i="2"/>
  <c r="V414" i="2"/>
  <c r="V420" i="2"/>
  <c r="V423" i="2"/>
  <c r="Z424" i="2"/>
  <c r="V427" i="2"/>
  <c r="Z428" i="2"/>
  <c r="Z430" i="2"/>
  <c r="X430" i="2"/>
  <c r="V431" i="2"/>
  <c r="Z432" i="2"/>
  <c r="Z433" i="2"/>
  <c r="Z436" i="2"/>
  <c r="Z437" i="2"/>
  <c r="V449" i="2"/>
  <c r="V452" i="2"/>
  <c r="Z453" i="2"/>
  <c r="V456" i="2"/>
  <c r="Z457" i="2"/>
  <c r="Z459" i="2"/>
  <c r="X459" i="2"/>
  <c r="V465" i="2"/>
  <c r="V468" i="2"/>
  <c r="V469" i="2"/>
  <c r="V472" i="2"/>
  <c r="V473" i="2"/>
  <c r="Z486" i="2"/>
  <c r="X486" i="2"/>
  <c r="Z490" i="2"/>
  <c r="X490" i="2"/>
  <c r="Z493" i="2"/>
  <c r="Z498" i="2"/>
  <c r="X498" i="2"/>
  <c r="Z501" i="2"/>
  <c r="Z506" i="2"/>
  <c r="X506" i="2"/>
  <c r="Z509" i="2"/>
  <c r="Z514" i="2"/>
  <c r="X514" i="2"/>
  <c r="Z517" i="2"/>
  <c r="V110" i="2"/>
  <c r="X110" i="2"/>
  <c r="V143" i="2"/>
  <c r="X143" i="2"/>
  <c r="Z307" i="2"/>
  <c r="X307" i="2"/>
  <c r="Z311" i="2"/>
  <c r="X311" i="2"/>
  <c r="Z313" i="2"/>
  <c r="X313" i="2"/>
  <c r="Z318" i="2"/>
  <c r="X318" i="2"/>
  <c r="Z478" i="2"/>
  <c r="X478" i="2"/>
  <c r="Z482" i="2"/>
  <c r="X482" i="2"/>
  <c r="X77" i="13"/>
  <c r="Z106" i="13"/>
  <c r="Z102" i="13"/>
  <c r="Z104" i="13"/>
  <c r="Z111" i="13"/>
  <c r="Z108" i="13"/>
  <c r="Z100" i="13"/>
  <c r="Z109" i="13"/>
  <c r="Z101" i="13"/>
  <c r="Z107" i="13"/>
  <c r="Z110" i="13"/>
  <c r="Z103" i="13"/>
  <c r="Z105" i="13"/>
  <c r="Z112" i="13"/>
  <c r="Y106" i="13"/>
  <c r="Y111" i="13"/>
  <c r="W111" i="13" s="1"/>
  <c r="Y103" i="13"/>
  <c r="Y112" i="13"/>
  <c r="W112" i="13" s="1"/>
  <c r="Y104" i="13"/>
  <c r="W104" i="13" s="1"/>
  <c r="Y100" i="13"/>
  <c r="Y105" i="13"/>
  <c r="W105" i="13" s="1"/>
  <c r="Y107" i="13"/>
  <c r="W107" i="13" s="1"/>
  <c r="Y101" i="13"/>
  <c r="Y108" i="13"/>
  <c r="Y102" i="13"/>
  <c r="Y110" i="13"/>
  <c r="Y109" i="13"/>
  <c r="W109" i="13" s="1"/>
  <c r="X76" i="13"/>
  <c r="Z72" i="13"/>
  <c r="Y54" i="13"/>
  <c r="Y44" i="13"/>
  <c r="Y4" i="13"/>
  <c r="Z28" i="13"/>
  <c r="Z8" i="13"/>
  <c r="Y72" i="13"/>
  <c r="Z68" i="13"/>
  <c r="Z61" i="13"/>
  <c r="Z53" i="13"/>
  <c r="Z45" i="13"/>
  <c r="Z37" i="13"/>
  <c r="Z29" i="13"/>
  <c r="Z60" i="13"/>
  <c r="Z52" i="13"/>
  <c r="Z36" i="13"/>
  <c r="Y68" i="13"/>
  <c r="Z59" i="13"/>
  <c r="Y52" i="13"/>
  <c r="W52" i="13" s="1"/>
  <c r="Z32" i="13"/>
  <c r="Z25" i="13"/>
  <c r="Z9" i="13"/>
  <c r="Z66" i="13"/>
  <c r="Y74" i="13"/>
  <c r="Y58" i="13"/>
  <c r="Z54" i="13"/>
  <c r="Z41" i="13"/>
  <c r="Y34" i="13"/>
  <c r="Z30" i="13"/>
  <c r="Z20" i="13"/>
  <c r="Y3" i="13"/>
  <c r="Y11" i="13"/>
  <c r="Y27" i="13"/>
  <c r="Y43" i="13"/>
  <c r="Y59" i="13"/>
  <c r="Y10" i="13"/>
  <c r="Y18" i="13"/>
  <c r="Y26" i="13"/>
  <c r="Y13" i="13"/>
  <c r="Y29" i="13"/>
  <c r="Y45" i="13"/>
  <c r="Y61" i="13"/>
  <c r="W61" i="13" s="1"/>
  <c r="Y16" i="13"/>
  <c r="Z70" i="13"/>
  <c r="Z50" i="13"/>
  <c r="Z12" i="13"/>
  <c r="Z40" i="13"/>
  <c r="Z75" i="13"/>
  <c r="Y42" i="13"/>
  <c r="Z38" i="13"/>
  <c r="Z23" i="13"/>
  <c r="Z18" i="13"/>
  <c r="Y75" i="13"/>
  <c r="Y30" i="13"/>
  <c r="W30" i="13" s="1"/>
  <c r="Y12" i="13"/>
  <c r="Z55" i="13"/>
  <c r="Z21" i="13"/>
  <c r="Z5" i="13"/>
  <c r="Z74" i="13"/>
  <c r="Z65" i="13"/>
  <c r="Z51" i="13"/>
  <c r="Z43" i="13"/>
  <c r="Y36" i="13"/>
  <c r="W36" i="13" s="1"/>
  <c r="Y71" i="13"/>
  <c r="Z47" i="13"/>
  <c r="Y40" i="13"/>
  <c r="W40" i="13" s="1"/>
  <c r="Z71" i="13"/>
  <c r="Y63" i="13"/>
  <c r="Z57" i="13"/>
  <c r="Y50" i="13"/>
  <c r="W50" i="13" s="1"/>
  <c r="Z46" i="13"/>
  <c r="Z33" i="13"/>
  <c r="Y15" i="13"/>
  <c r="Y31" i="13"/>
  <c r="Y47" i="13"/>
  <c r="Z3" i="13"/>
  <c r="Z11" i="13"/>
  <c r="W11" i="13" s="1"/>
  <c r="Z19" i="13"/>
  <c r="Y17" i="13"/>
  <c r="Y33" i="13"/>
  <c r="W33" i="13" s="1"/>
  <c r="Y49" i="13"/>
  <c r="Y65" i="13"/>
  <c r="W65" i="13" s="1"/>
  <c r="Z22" i="13"/>
  <c r="Z14" i="13"/>
  <c r="Z6" i="13"/>
  <c r="Y46" i="13"/>
  <c r="Z31" i="13"/>
  <c r="Z73" i="13"/>
  <c r="Z58" i="13"/>
  <c r="Z34" i="13"/>
  <c r="Y70" i="13"/>
  <c r="W70" i="13" s="1"/>
  <c r="Y60" i="13"/>
  <c r="W60" i="13" s="1"/>
  <c r="Z48" i="13"/>
  <c r="Z44" i="13"/>
  <c r="Z62" i="13"/>
  <c r="Z15" i="13"/>
  <c r="Y25" i="13"/>
  <c r="W25" i="13" s="1"/>
  <c r="Y57" i="13"/>
  <c r="W57" i="13" s="1"/>
  <c r="Z10" i="13"/>
  <c r="Y38" i="13"/>
  <c r="W38" i="13" s="1"/>
  <c r="Z64" i="13"/>
  <c r="Y20" i="13"/>
  <c r="W20" i="13" s="1"/>
  <c r="Y48" i="13"/>
  <c r="Z17" i="13"/>
  <c r="Y66" i="13"/>
  <c r="W66" i="13" s="1"/>
  <c r="Y62" i="13"/>
  <c r="Y56" i="13"/>
  <c r="Z39" i="13"/>
  <c r="Y73" i="13"/>
  <c r="Z63" i="13"/>
  <c r="Z56" i="13"/>
  <c r="Z35" i="13"/>
  <c r="Y28" i="13"/>
  <c r="W28" i="13" s="1"/>
  <c r="Z16" i="13"/>
  <c r="Y67" i="13"/>
  <c r="Y32" i="13"/>
  <c r="W32" i="13" s="1"/>
  <c r="Z69" i="13"/>
  <c r="Z49" i="13"/>
  <c r="Y24" i="13"/>
  <c r="Z13" i="13"/>
  <c r="Z4" i="13"/>
  <c r="Y19" i="13"/>
  <c r="W19" i="13" s="1"/>
  <c r="Y35" i="13"/>
  <c r="Y51" i="13"/>
  <c r="W51" i="13" s="1"/>
  <c r="Y6" i="13"/>
  <c r="W6" i="13" s="1"/>
  <c r="Y14" i="13"/>
  <c r="W14" i="13" s="1"/>
  <c r="Y22" i="13"/>
  <c r="W22" i="13" s="1"/>
  <c r="Y5" i="13"/>
  <c r="W5" i="13" s="1"/>
  <c r="Y21" i="13"/>
  <c r="W21" i="13" s="1"/>
  <c r="Y37" i="13"/>
  <c r="W37" i="13" s="1"/>
  <c r="Y53" i="13"/>
  <c r="W53" i="13" s="1"/>
  <c r="Y69" i="13"/>
  <c r="Y64" i="13"/>
  <c r="W64" i="13" s="1"/>
  <c r="Z42" i="13"/>
  <c r="Z24" i="13"/>
  <c r="Z27" i="13"/>
  <c r="Z67" i="13"/>
  <c r="Y8" i="13"/>
  <c r="W8" i="13" s="1"/>
  <c r="Y7" i="13"/>
  <c r="Y23" i="13"/>
  <c r="W23" i="13" s="1"/>
  <c r="Y39" i="13"/>
  <c r="Y55" i="13"/>
  <c r="W55" i="13" s="1"/>
  <c r="Z7" i="13"/>
  <c r="Y9" i="13"/>
  <c r="W9" i="13" s="1"/>
  <c r="Y41" i="13"/>
  <c r="W41" i="13" s="1"/>
  <c r="Z26" i="13"/>
  <c r="AL495" i="10"/>
  <c r="AM495" i="10"/>
  <c r="AN495" i="10"/>
  <c r="AL483" i="10"/>
  <c r="AN483" i="10"/>
  <c r="AM483" i="10"/>
  <c r="AL471" i="10"/>
  <c r="AM471" i="10"/>
  <c r="AN471" i="10"/>
  <c r="AL459" i="10"/>
  <c r="AN459" i="10"/>
  <c r="AM459" i="10"/>
  <c r="AL447" i="10"/>
  <c r="AM447" i="10"/>
  <c r="AN447" i="10"/>
  <c r="AN486" i="10"/>
  <c r="AM486" i="10"/>
  <c r="AL486" i="10"/>
  <c r="AN478" i="10"/>
  <c r="AM478" i="10"/>
  <c r="AL478" i="10"/>
  <c r="AN474" i="10"/>
  <c r="AL474" i="10"/>
  <c r="AM474" i="10"/>
  <c r="AN470" i="10"/>
  <c r="AM470" i="10"/>
  <c r="AL470" i="10"/>
  <c r="AN466" i="10"/>
  <c r="AL466" i="10"/>
  <c r="AM466" i="10"/>
  <c r="AN462" i="10"/>
  <c r="AM462" i="10"/>
  <c r="AL462" i="10"/>
  <c r="AN458" i="10"/>
  <c r="AL458" i="10"/>
  <c r="AM458" i="10"/>
  <c r="AN454" i="10"/>
  <c r="AM454" i="10"/>
  <c r="AL454" i="10"/>
  <c r="AN450" i="10"/>
  <c r="AL450" i="10"/>
  <c r="AM450" i="10"/>
  <c r="AN446" i="10"/>
  <c r="AM446" i="10"/>
  <c r="AL446" i="10"/>
  <c r="AN442" i="10"/>
  <c r="AL442" i="10"/>
  <c r="AM442" i="10"/>
  <c r="AL439" i="10"/>
  <c r="AM439" i="10"/>
  <c r="AN439" i="10"/>
  <c r="AL435" i="10"/>
  <c r="AN435" i="10"/>
  <c r="AM435" i="10"/>
  <c r="AL431" i="10"/>
  <c r="AM431" i="10"/>
  <c r="AN431" i="10"/>
  <c r="AL427" i="10"/>
  <c r="AN427" i="10"/>
  <c r="AM427" i="10"/>
  <c r="AL423" i="10"/>
  <c r="AM423" i="10"/>
  <c r="AN423" i="10"/>
  <c r="AL419" i="10"/>
  <c r="AN419" i="10"/>
  <c r="AM419" i="10"/>
  <c r="AL415" i="10"/>
  <c r="AM415" i="10"/>
  <c r="AN415" i="10"/>
  <c r="AL411" i="10"/>
  <c r="AN411" i="10"/>
  <c r="AM411" i="10"/>
  <c r="AL407" i="10"/>
  <c r="AM407" i="10"/>
  <c r="AN407" i="10"/>
  <c r="AL403" i="10"/>
  <c r="AN403" i="10"/>
  <c r="AM403" i="10"/>
  <c r="AL399" i="10"/>
  <c r="AM399" i="10"/>
  <c r="AN399" i="10"/>
  <c r="AL395" i="10"/>
  <c r="AN395" i="10"/>
  <c r="AM395" i="10"/>
  <c r="AL391" i="10"/>
  <c r="AM391" i="10"/>
  <c r="AN391" i="10"/>
  <c r="AL387" i="10"/>
  <c r="AN387" i="10"/>
  <c r="AM387" i="10"/>
  <c r="AL383" i="10"/>
  <c r="AM383" i="10"/>
  <c r="AN383" i="10"/>
  <c r="AL379" i="10"/>
  <c r="AN379" i="10"/>
  <c r="AM379" i="10"/>
  <c r="AL375" i="10"/>
  <c r="AM375" i="10"/>
  <c r="AN375" i="10"/>
  <c r="AL371" i="10"/>
  <c r="AN371" i="10"/>
  <c r="AM371" i="10"/>
  <c r="AL367" i="10"/>
  <c r="AM367" i="10"/>
  <c r="AN367" i="10"/>
  <c r="AL363" i="10"/>
  <c r="AN363" i="10"/>
  <c r="AM363" i="10"/>
  <c r="AL359" i="10"/>
  <c r="AM359" i="10"/>
  <c r="AN359" i="10"/>
  <c r="AL355" i="10"/>
  <c r="AN355" i="10"/>
  <c r="AM355" i="10"/>
  <c r="AM351" i="10"/>
  <c r="AL351" i="10"/>
  <c r="AN351" i="10"/>
  <c r="AM347" i="10"/>
  <c r="AL347" i="10"/>
  <c r="AN347" i="10"/>
  <c r="AM343" i="10"/>
  <c r="AL343" i="10"/>
  <c r="AN343" i="10"/>
  <c r="AM339" i="10"/>
  <c r="AN339" i="10"/>
  <c r="AL339" i="10"/>
  <c r="AM335" i="10"/>
  <c r="AN335" i="10"/>
  <c r="AL335" i="10"/>
  <c r="AM331" i="10"/>
  <c r="AL331" i="10"/>
  <c r="AN331" i="10"/>
  <c r="AM327" i="10"/>
  <c r="AL327" i="10"/>
  <c r="AN327" i="10"/>
  <c r="AM323" i="10"/>
  <c r="AN323" i="10"/>
  <c r="AL323" i="10"/>
  <c r="AM319" i="10"/>
  <c r="AL319" i="10"/>
  <c r="AN319" i="10"/>
  <c r="AM315" i="10"/>
  <c r="AL315" i="10"/>
  <c r="AN315" i="10"/>
  <c r="AM311" i="10"/>
  <c r="AL311" i="10"/>
  <c r="AN311" i="10"/>
  <c r="AM307" i="10"/>
  <c r="AN307" i="10"/>
  <c r="AL307" i="10"/>
  <c r="AM303" i="10"/>
  <c r="AN303" i="10"/>
  <c r="AL303" i="10"/>
  <c r="AM299" i="10"/>
  <c r="AL299" i="10"/>
  <c r="AN299" i="10"/>
  <c r="AM295" i="10"/>
  <c r="AL295" i="10"/>
  <c r="AN295" i="10"/>
  <c r="AM291" i="10"/>
  <c r="AN291" i="10"/>
  <c r="AL291" i="10"/>
  <c r="AM287" i="10"/>
  <c r="AL287" i="10"/>
  <c r="AN287" i="10"/>
  <c r="AM283" i="10"/>
  <c r="AL283" i="10"/>
  <c r="AN283" i="10"/>
  <c r="AM279" i="10"/>
  <c r="AL279" i="10"/>
  <c r="AN279" i="10"/>
  <c r="AM275" i="10"/>
  <c r="AN275" i="10"/>
  <c r="AL275" i="10"/>
  <c r="AM271" i="10"/>
  <c r="AN271" i="10"/>
  <c r="AL271" i="10"/>
  <c r="AM264" i="10"/>
  <c r="AL264" i="10"/>
  <c r="AN264" i="10"/>
  <c r="AM260" i="10"/>
  <c r="AL260" i="10"/>
  <c r="AN260" i="10"/>
  <c r="AM256" i="10"/>
  <c r="AN256" i="10"/>
  <c r="AL256" i="10"/>
  <c r="AM252" i="10"/>
  <c r="AL252" i="10"/>
  <c r="AN252" i="10"/>
  <c r="AM248" i="10"/>
  <c r="AL248" i="10"/>
  <c r="AN248" i="10"/>
  <c r="AM245" i="10"/>
  <c r="AL245" i="10"/>
  <c r="AN245" i="10"/>
  <c r="AM241" i="10"/>
  <c r="AN241" i="10"/>
  <c r="AL241" i="10"/>
  <c r="AM237" i="10"/>
  <c r="AN237" i="10"/>
  <c r="AL237" i="10"/>
  <c r="AM266" i="10"/>
  <c r="AL266" i="10"/>
  <c r="AN266" i="10"/>
  <c r="AM101" i="10"/>
  <c r="AL101" i="10"/>
  <c r="AN101" i="10"/>
  <c r="AM186" i="10"/>
  <c r="AL186" i="10"/>
  <c r="AN186" i="10"/>
  <c r="AL126" i="10"/>
  <c r="AM126" i="10"/>
  <c r="AN126" i="10"/>
  <c r="AL25" i="10"/>
  <c r="AM25" i="10"/>
  <c r="AN25" i="10"/>
  <c r="AM176" i="10"/>
  <c r="AN176" i="10"/>
  <c r="AL176" i="10"/>
  <c r="AL42" i="10"/>
  <c r="AM42" i="10"/>
  <c r="AN42" i="10"/>
  <c r="AN170" i="10"/>
  <c r="AL170" i="10"/>
  <c r="AM170" i="10"/>
  <c r="AL217" i="10"/>
  <c r="AM217" i="10"/>
  <c r="AN217" i="10"/>
  <c r="AL86" i="10"/>
  <c r="AM86" i="10"/>
  <c r="AN86" i="10"/>
  <c r="AL43" i="10"/>
  <c r="AM43" i="10"/>
  <c r="AN43" i="10"/>
  <c r="AL125" i="10"/>
  <c r="AM125" i="10"/>
  <c r="AN125" i="10"/>
  <c r="AM185" i="10"/>
  <c r="AN185" i="10"/>
  <c r="AL185" i="10"/>
  <c r="AN174" i="10"/>
  <c r="AL174" i="10"/>
  <c r="AM174" i="10"/>
  <c r="AL193" i="10"/>
  <c r="AM193" i="10"/>
  <c r="AN193" i="10"/>
  <c r="AM228" i="10"/>
  <c r="AL228" i="10"/>
  <c r="AN228" i="10"/>
  <c r="AM122" i="10"/>
  <c r="AN122" i="10"/>
  <c r="AL122" i="10"/>
  <c r="AM39" i="10"/>
  <c r="AN39" i="10"/>
  <c r="AL39" i="10"/>
  <c r="AM163" i="10"/>
  <c r="AN163" i="10"/>
  <c r="AL163" i="10"/>
  <c r="AM130" i="10"/>
  <c r="AN130" i="10"/>
  <c r="AL130" i="10"/>
  <c r="AM34" i="10"/>
  <c r="AL34" i="10"/>
  <c r="AN34" i="10"/>
  <c r="AN27" i="10"/>
  <c r="AL27" i="10"/>
  <c r="AM27" i="10"/>
  <c r="AL63" i="10"/>
  <c r="AN63" i="10"/>
  <c r="AM63" i="10"/>
  <c r="AN131" i="10"/>
  <c r="AM131" i="10"/>
  <c r="AL131" i="10"/>
  <c r="AM83" i="10"/>
  <c r="AL83" i="10"/>
  <c r="AN83" i="10"/>
  <c r="AN103" i="10"/>
  <c r="AM103" i="10"/>
  <c r="AL103" i="10"/>
  <c r="AN23" i="10"/>
  <c r="AL23" i="10"/>
  <c r="AM23" i="10"/>
  <c r="AM24" i="10"/>
  <c r="AN24" i="10"/>
  <c r="AL24" i="10"/>
  <c r="AL90" i="10"/>
  <c r="AM90" i="10"/>
  <c r="AN90" i="10"/>
  <c r="AM201" i="10"/>
  <c r="AN201" i="10"/>
  <c r="AL201" i="10"/>
  <c r="AM28" i="10"/>
  <c r="AL28" i="10"/>
  <c r="AN28" i="10"/>
  <c r="AL68" i="10"/>
  <c r="AM68" i="10"/>
  <c r="AN68" i="10"/>
  <c r="AL31" i="10"/>
  <c r="AM31" i="10"/>
  <c r="AN31" i="10"/>
  <c r="AL127" i="10"/>
  <c r="AM127" i="10"/>
  <c r="AN127" i="10"/>
  <c r="AM104" i="10"/>
  <c r="AN104" i="10"/>
  <c r="AL104" i="10"/>
  <c r="AN203" i="10"/>
  <c r="AL203" i="10"/>
  <c r="AM203" i="10"/>
  <c r="AM115" i="10"/>
  <c r="AL115" i="10"/>
  <c r="AN115" i="10"/>
  <c r="AL169" i="10"/>
  <c r="AM169" i="10"/>
  <c r="AN169" i="10"/>
  <c r="AL88" i="10"/>
  <c r="AM88" i="10"/>
  <c r="AN88" i="10"/>
  <c r="AM91" i="10"/>
  <c r="AL91" i="10"/>
  <c r="AN91" i="10"/>
  <c r="AM106" i="10"/>
  <c r="AL106" i="10"/>
  <c r="AN106" i="10"/>
  <c r="AM16" i="10"/>
  <c r="AL16" i="10"/>
  <c r="AN16" i="10"/>
  <c r="AL181" i="10"/>
  <c r="AM181" i="10"/>
  <c r="AN181" i="10"/>
  <c r="AN109" i="10"/>
  <c r="AL109" i="10"/>
  <c r="AM109" i="10"/>
  <c r="AM51" i="10"/>
  <c r="AL51" i="10"/>
  <c r="AN51" i="10"/>
  <c r="AL220" i="10"/>
  <c r="AN220" i="10"/>
  <c r="AM220" i="10"/>
  <c r="AN120" i="10"/>
  <c r="AL120" i="10"/>
  <c r="AM120" i="10"/>
  <c r="AN89" i="10"/>
  <c r="AL89" i="10"/>
  <c r="AM89" i="10"/>
  <c r="AL206" i="10"/>
  <c r="AM206" i="10"/>
  <c r="AN206" i="10"/>
  <c r="AM116" i="10"/>
  <c r="AL116" i="10"/>
  <c r="AN116" i="10"/>
  <c r="AN215" i="10"/>
  <c r="AL215" i="10"/>
  <c r="AM215" i="10"/>
  <c r="AL38" i="10"/>
  <c r="AN38" i="10"/>
  <c r="AM38" i="10"/>
  <c r="AN94" i="10"/>
  <c r="AL94" i="10"/>
  <c r="AM94" i="10"/>
  <c r="AN140" i="10"/>
  <c r="AM140" i="10"/>
  <c r="AL140" i="10"/>
  <c r="AM214" i="10"/>
  <c r="AN214" i="10"/>
  <c r="AL214" i="10"/>
  <c r="AL213" i="10"/>
  <c r="AM213" i="10"/>
  <c r="AN213" i="10"/>
  <c r="AL195" i="10"/>
  <c r="AM195" i="10"/>
  <c r="AN195" i="10"/>
  <c r="AL491" i="10"/>
  <c r="AN491" i="10"/>
  <c r="AM491" i="10"/>
  <c r="AL479" i="10"/>
  <c r="AM479" i="10"/>
  <c r="AN479" i="10"/>
  <c r="AL463" i="10"/>
  <c r="AM463" i="10"/>
  <c r="AN463" i="10"/>
  <c r="AL451" i="10"/>
  <c r="AN451" i="10"/>
  <c r="AM451" i="10"/>
  <c r="AN498" i="10"/>
  <c r="AL498" i="10"/>
  <c r="AM498" i="10"/>
  <c r="AN494" i="10"/>
  <c r="AM494" i="10"/>
  <c r="AL494" i="10"/>
  <c r="AN490" i="10"/>
  <c r="AL490" i="10"/>
  <c r="AM490" i="10"/>
  <c r="AN482" i="10"/>
  <c r="AL482" i="10"/>
  <c r="AM482" i="10"/>
  <c r="AM497" i="10"/>
  <c r="AN497" i="10"/>
  <c r="AL497" i="10"/>
  <c r="AM493" i="10"/>
  <c r="AN493" i="10"/>
  <c r="AL493" i="10"/>
  <c r="AM489" i="10"/>
  <c r="AN489" i="10"/>
  <c r="AL489" i="10"/>
  <c r="AM485" i="10"/>
  <c r="AN485" i="10"/>
  <c r="AL485" i="10"/>
  <c r="AM481" i="10"/>
  <c r="AN481" i="10"/>
  <c r="AL481" i="10"/>
  <c r="AM477" i="10"/>
  <c r="AN477" i="10"/>
  <c r="AL477" i="10"/>
  <c r="AM473" i="10"/>
  <c r="AN473" i="10"/>
  <c r="AL473" i="10"/>
  <c r="AM469" i="10"/>
  <c r="AN469" i="10"/>
  <c r="AL469" i="10"/>
  <c r="AM465" i="10"/>
  <c r="AN465" i="10"/>
  <c r="AL465" i="10"/>
  <c r="AM461" i="10"/>
  <c r="AN461" i="10"/>
  <c r="AL461" i="10"/>
  <c r="AM457" i="10"/>
  <c r="AN457" i="10"/>
  <c r="AL457" i="10"/>
  <c r="AM453" i="10"/>
  <c r="AN453" i="10"/>
  <c r="AL453" i="10"/>
  <c r="AM449" i="10"/>
  <c r="AN449" i="10"/>
  <c r="AL449" i="10"/>
  <c r="AM445" i="10"/>
  <c r="AN445" i="10"/>
  <c r="AL445" i="10"/>
  <c r="AM441" i="10"/>
  <c r="AN441" i="10"/>
  <c r="AL441" i="10"/>
  <c r="AN438" i="10"/>
  <c r="AM438" i="10"/>
  <c r="AL438" i="10"/>
  <c r="AN434" i="10"/>
  <c r="AL434" i="10"/>
  <c r="AM434" i="10"/>
  <c r="AN430" i="10"/>
  <c r="AM430" i="10"/>
  <c r="AL430" i="10"/>
  <c r="AN426" i="10"/>
  <c r="AL426" i="10"/>
  <c r="AM426" i="10"/>
  <c r="AN422" i="10"/>
  <c r="AM422" i="10"/>
  <c r="AL422" i="10"/>
  <c r="AN418" i="10"/>
  <c r="AL418" i="10"/>
  <c r="AM418" i="10"/>
  <c r="AN414" i="10"/>
  <c r="AM414" i="10"/>
  <c r="AL414" i="10"/>
  <c r="AN410" i="10"/>
  <c r="AL410" i="10"/>
  <c r="AM410" i="10"/>
  <c r="AN406" i="10"/>
  <c r="AM406" i="10"/>
  <c r="AL406" i="10"/>
  <c r="AN402" i="10"/>
  <c r="AL402" i="10"/>
  <c r="AM402" i="10"/>
  <c r="AN398" i="10"/>
  <c r="AM398" i="10"/>
  <c r="AL398" i="10"/>
  <c r="AN394" i="10"/>
  <c r="AL394" i="10"/>
  <c r="AM394" i="10"/>
  <c r="AN390" i="10"/>
  <c r="AM390" i="10"/>
  <c r="AL390" i="10"/>
  <c r="AN386" i="10"/>
  <c r="AL386" i="10"/>
  <c r="AM386" i="10"/>
  <c r="AN382" i="10"/>
  <c r="AM382" i="10"/>
  <c r="AL382" i="10"/>
  <c r="AN378" i="10"/>
  <c r="AL378" i="10"/>
  <c r="AM378" i="10"/>
  <c r="AN374" i="10"/>
  <c r="AM374" i="10"/>
  <c r="AL374" i="10"/>
  <c r="AN370" i="10"/>
  <c r="AL370" i="10"/>
  <c r="AM370" i="10"/>
  <c r="AN366" i="10"/>
  <c r="AM366" i="10"/>
  <c r="AL366" i="10"/>
  <c r="AN362" i="10"/>
  <c r="AL362" i="10"/>
  <c r="AM362" i="10"/>
  <c r="AN358" i="10"/>
  <c r="AM358" i="10"/>
  <c r="AL358" i="10"/>
  <c r="AN354" i="10"/>
  <c r="AL354" i="10"/>
  <c r="AM354" i="10"/>
  <c r="AL350" i="10"/>
  <c r="AM350" i="10"/>
  <c r="AN350" i="10"/>
  <c r="AL346" i="10"/>
  <c r="AN346" i="10"/>
  <c r="AM346" i="10"/>
  <c r="AL342" i="10"/>
  <c r="AN342" i="10"/>
  <c r="AM342" i="10"/>
  <c r="AL338" i="10"/>
  <c r="AM338" i="10"/>
  <c r="AN338" i="10"/>
  <c r="AL334" i="10"/>
  <c r="AM334" i="10"/>
  <c r="AN334" i="10"/>
  <c r="AL330" i="10"/>
  <c r="AN330" i="10"/>
  <c r="AM330" i="10"/>
  <c r="AL326" i="10"/>
  <c r="AM326" i="10"/>
  <c r="AN326" i="10"/>
  <c r="AL322" i="10"/>
  <c r="AM322" i="10"/>
  <c r="AN322" i="10"/>
  <c r="AL318" i="10"/>
  <c r="AM318" i="10"/>
  <c r="AN318" i="10"/>
  <c r="AL314" i="10"/>
  <c r="AN314" i="10"/>
  <c r="AM314" i="10"/>
  <c r="AL310" i="10"/>
  <c r="AN310" i="10"/>
  <c r="AM310" i="10"/>
  <c r="AL306" i="10"/>
  <c r="AM306" i="10"/>
  <c r="AN306" i="10"/>
  <c r="AL302" i="10"/>
  <c r="AM302" i="10"/>
  <c r="AN302" i="10"/>
  <c r="AL298" i="10"/>
  <c r="AN298" i="10"/>
  <c r="AM298" i="10"/>
  <c r="AL294" i="10"/>
  <c r="AM294" i="10"/>
  <c r="AN294" i="10"/>
  <c r="AL290" i="10"/>
  <c r="AM290" i="10"/>
  <c r="AN290" i="10"/>
  <c r="AL286" i="10"/>
  <c r="AM286" i="10"/>
  <c r="AN286" i="10"/>
  <c r="AL282" i="10"/>
  <c r="AN282" i="10"/>
  <c r="AM282" i="10"/>
  <c r="AL278" i="10"/>
  <c r="AN278" i="10"/>
  <c r="AM278" i="10"/>
  <c r="AL274" i="10"/>
  <c r="AM274" i="10"/>
  <c r="AN274" i="10"/>
  <c r="AL270" i="10"/>
  <c r="AM270" i="10"/>
  <c r="AN270" i="10"/>
  <c r="AL263" i="10"/>
  <c r="AN263" i="10"/>
  <c r="AM263" i="10"/>
  <c r="AL259" i="10"/>
  <c r="AM259" i="10"/>
  <c r="AN259" i="10"/>
  <c r="AL255" i="10"/>
  <c r="AM255" i="10"/>
  <c r="AN255" i="10"/>
  <c r="AL251" i="10"/>
  <c r="AM251" i="10"/>
  <c r="AN251" i="10"/>
  <c r="AL247" i="10"/>
  <c r="AN247" i="10"/>
  <c r="AM247" i="10"/>
  <c r="AL244" i="10"/>
  <c r="AN244" i="10"/>
  <c r="AM244" i="10"/>
  <c r="AL240" i="10"/>
  <c r="AM240" i="10"/>
  <c r="AN240" i="10"/>
  <c r="AL236" i="10"/>
  <c r="AM236" i="10"/>
  <c r="AN236" i="10"/>
  <c r="AL265" i="10"/>
  <c r="AN265" i="10"/>
  <c r="AM265" i="10"/>
  <c r="AL139" i="10"/>
  <c r="AM139" i="10"/>
  <c r="AN139" i="10"/>
  <c r="AM58" i="10"/>
  <c r="AN58" i="10"/>
  <c r="AL58" i="10"/>
  <c r="AL129" i="10"/>
  <c r="AN129" i="10"/>
  <c r="AM129" i="10"/>
  <c r="AL3" i="10"/>
  <c r="AN3" i="10"/>
  <c r="AM3" i="10"/>
  <c r="AL87" i="10"/>
  <c r="AM87" i="10"/>
  <c r="AN87" i="10"/>
  <c r="AN4" i="10"/>
  <c r="AL4" i="10"/>
  <c r="AM4" i="10"/>
  <c r="AM11" i="10"/>
  <c r="AL11" i="10"/>
  <c r="AN11" i="10"/>
  <c r="AN62" i="10"/>
  <c r="AL62" i="10"/>
  <c r="AM62" i="10"/>
  <c r="AM179" i="10"/>
  <c r="AL179" i="10"/>
  <c r="AN179" i="10"/>
  <c r="AN5" i="10"/>
  <c r="AM5" i="10"/>
  <c r="AL5" i="10"/>
  <c r="AM117" i="10"/>
  <c r="AL117" i="10"/>
  <c r="AN117" i="10"/>
  <c r="AL17" i="10"/>
  <c r="AM17" i="10"/>
  <c r="AN17" i="10"/>
  <c r="AN13" i="10"/>
  <c r="AL13" i="10"/>
  <c r="AM13" i="10"/>
  <c r="AN148" i="10"/>
  <c r="AL148" i="10"/>
  <c r="AM148" i="10"/>
  <c r="AL225" i="10"/>
  <c r="AM225" i="10"/>
  <c r="AN225" i="10"/>
  <c r="AN78" i="10"/>
  <c r="AL78" i="10"/>
  <c r="AM78" i="10"/>
  <c r="AL73" i="10"/>
  <c r="AM73" i="10"/>
  <c r="AN73" i="10"/>
  <c r="AL216" i="10"/>
  <c r="AN216" i="10"/>
  <c r="AM216" i="10"/>
  <c r="AL231" i="10"/>
  <c r="AM231" i="10"/>
  <c r="AN231" i="10"/>
  <c r="AM222" i="10"/>
  <c r="AN222" i="10"/>
  <c r="AL222" i="10"/>
  <c r="AN212" i="10"/>
  <c r="AM212" i="10"/>
  <c r="AL212" i="10"/>
  <c r="AM199" i="10"/>
  <c r="AN199" i="10"/>
  <c r="AL199" i="10"/>
  <c r="AM144" i="10"/>
  <c r="AN144" i="10"/>
  <c r="AL144" i="10"/>
  <c r="AN158" i="10"/>
  <c r="AL158" i="10"/>
  <c r="AM158" i="10"/>
  <c r="AM55" i="10"/>
  <c r="AN55" i="10"/>
  <c r="AL55" i="10"/>
  <c r="AL136" i="10"/>
  <c r="AM136" i="10"/>
  <c r="AN136" i="10"/>
  <c r="AL123" i="10"/>
  <c r="AM123" i="10"/>
  <c r="AN123" i="10"/>
  <c r="AL67" i="10"/>
  <c r="AN67" i="10"/>
  <c r="AM67" i="10"/>
  <c r="AL79" i="10"/>
  <c r="AM79" i="10"/>
  <c r="AN79" i="10"/>
  <c r="AL204" i="10"/>
  <c r="AM204" i="10"/>
  <c r="AN204" i="10"/>
  <c r="AM65" i="10"/>
  <c r="AL65" i="10"/>
  <c r="AN65" i="10"/>
  <c r="AN100" i="10"/>
  <c r="AL100" i="10"/>
  <c r="AM100" i="10"/>
  <c r="AM145" i="10"/>
  <c r="AN145" i="10"/>
  <c r="AL145" i="10"/>
  <c r="AM14" i="10"/>
  <c r="AN14" i="10"/>
  <c r="AL14" i="10"/>
  <c r="AL36" i="10"/>
  <c r="AM36" i="10"/>
  <c r="AN36" i="10"/>
  <c r="AL161" i="10"/>
  <c r="AN161" i="10"/>
  <c r="AM161" i="10"/>
  <c r="AN178" i="10"/>
  <c r="AL178" i="10"/>
  <c r="AM178" i="10"/>
  <c r="AN210" i="10"/>
  <c r="AL210" i="10"/>
  <c r="AM210" i="10"/>
  <c r="AN141" i="10"/>
  <c r="AM141" i="10"/>
  <c r="AL141" i="10"/>
  <c r="AN97" i="10"/>
  <c r="AL97" i="10"/>
  <c r="AM97" i="10"/>
  <c r="AL224" i="10"/>
  <c r="AM224" i="10"/>
  <c r="AN224" i="10"/>
  <c r="AL93" i="10"/>
  <c r="AM93" i="10"/>
  <c r="AN93" i="10"/>
  <c r="AN111" i="10"/>
  <c r="AM111" i="10"/>
  <c r="AL111" i="10"/>
  <c r="AN142" i="10"/>
  <c r="AL142" i="10"/>
  <c r="AM142" i="10"/>
  <c r="AL187" i="10"/>
  <c r="AM187" i="10"/>
  <c r="AN187" i="10"/>
  <c r="AL164" i="10"/>
  <c r="AN164" i="10"/>
  <c r="AM164" i="10"/>
  <c r="AL15" i="10"/>
  <c r="AM15" i="10"/>
  <c r="AN15" i="10"/>
  <c r="AN110" i="10"/>
  <c r="AL110" i="10"/>
  <c r="AM110" i="10"/>
  <c r="AL177" i="10"/>
  <c r="AM177" i="10"/>
  <c r="AN177" i="10"/>
  <c r="AM85" i="10"/>
  <c r="AL85" i="10"/>
  <c r="AN85" i="10"/>
  <c r="AM160" i="10"/>
  <c r="AN160" i="10"/>
  <c r="AL160" i="10"/>
  <c r="AM133" i="10"/>
  <c r="AL133" i="10"/>
  <c r="AN133" i="10"/>
  <c r="AM196" i="10"/>
  <c r="AN196" i="10"/>
  <c r="AL196" i="10"/>
  <c r="AL499" i="10"/>
  <c r="AN499" i="10"/>
  <c r="AM499" i="10"/>
  <c r="AL487" i="10"/>
  <c r="AM487" i="10"/>
  <c r="AN487" i="10"/>
  <c r="AL467" i="10"/>
  <c r="AN467" i="10"/>
  <c r="AM467" i="10"/>
  <c r="AL455" i="10"/>
  <c r="AM455" i="10"/>
  <c r="AN455" i="10"/>
  <c r="AL500" i="10"/>
  <c r="AM500" i="10"/>
  <c r="AN500" i="10"/>
  <c r="AL496" i="10"/>
  <c r="AM496" i="10"/>
  <c r="AN496" i="10"/>
  <c r="AL492" i="10"/>
  <c r="AM492" i="10"/>
  <c r="AN492" i="10"/>
  <c r="AL488" i="10"/>
  <c r="AM488" i="10"/>
  <c r="AN488" i="10"/>
  <c r="AL484" i="10"/>
  <c r="AM484" i="10"/>
  <c r="AN484" i="10"/>
  <c r="AL480" i="10"/>
  <c r="AM480" i="10"/>
  <c r="AN480" i="10"/>
  <c r="AL476" i="10"/>
  <c r="AM476" i="10"/>
  <c r="AN476" i="10"/>
  <c r="AL472" i="10"/>
  <c r="AM472" i="10"/>
  <c r="AN472" i="10"/>
  <c r="AL468" i="10"/>
  <c r="AM468" i="10"/>
  <c r="AN468" i="10"/>
  <c r="AL464" i="10"/>
  <c r="AM464" i="10"/>
  <c r="AN464" i="10"/>
  <c r="AL460" i="10"/>
  <c r="AM460" i="10"/>
  <c r="AN460" i="10"/>
  <c r="AL456" i="10"/>
  <c r="AM456" i="10"/>
  <c r="AN456" i="10"/>
  <c r="AL452" i="10"/>
  <c r="AM452" i="10"/>
  <c r="AN452" i="10"/>
  <c r="AL448" i="10"/>
  <c r="AM448" i="10"/>
  <c r="AN448" i="10"/>
  <c r="AL444" i="10"/>
  <c r="AM444" i="10"/>
  <c r="AN444" i="10"/>
  <c r="AL440" i="10"/>
  <c r="AM440" i="10"/>
  <c r="AN440" i="10"/>
  <c r="AM437" i="10"/>
  <c r="AN437" i="10"/>
  <c r="AL437" i="10"/>
  <c r="AM433" i="10"/>
  <c r="AN433" i="10"/>
  <c r="AL433" i="10"/>
  <c r="AM429" i="10"/>
  <c r="AN429" i="10"/>
  <c r="AL429" i="10"/>
  <c r="AM425" i="10"/>
  <c r="AN425" i="10"/>
  <c r="AL425" i="10"/>
  <c r="AM421" i="10"/>
  <c r="AN421" i="10"/>
  <c r="AL421" i="10"/>
  <c r="AM417" i="10"/>
  <c r="AN417" i="10"/>
  <c r="AL417" i="10"/>
  <c r="AM413" i="10"/>
  <c r="AN413" i="10"/>
  <c r="AL413" i="10"/>
  <c r="AM409" i="10"/>
  <c r="AN409" i="10"/>
  <c r="AL409" i="10"/>
  <c r="AM405" i="10"/>
  <c r="AN405" i="10"/>
  <c r="AL405" i="10"/>
  <c r="AM401" i="10"/>
  <c r="AN401" i="10"/>
  <c r="AL401" i="10"/>
  <c r="AM397" i="10"/>
  <c r="AN397" i="10"/>
  <c r="AL397" i="10"/>
  <c r="AM393" i="10"/>
  <c r="AN393" i="10"/>
  <c r="AL393" i="10"/>
  <c r="AM389" i="10"/>
  <c r="AN389" i="10"/>
  <c r="AL389" i="10"/>
  <c r="AM385" i="10"/>
  <c r="AN385" i="10"/>
  <c r="AL385" i="10"/>
  <c r="AM381" i="10"/>
  <c r="AN381" i="10"/>
  <c r="AL381" i="10"/>
  <c r="AM377" i="10"/>
  <c r="AN377" i="10"/>
  <c r="AL377" i="10"/>
  <c r="AM373" i="10"/>
  <c r="AN373" i="10"/>
  <c r="AL373" i="10"/>
  <c r="AM369" i="10"/>
  <c r="AN369" i="10"/>
  <c r="AL369" i="10"/>
  <c r="AM365" i="10"/>
  <c r="AN365" i="10"/>
  <c r="AL365" i="10"/>
  <c r="AM361" i="10"/>
  <c r="AN361" i="10"/>
  <c r="AL361" i="10"/>
  <c r="AM357" i="10"/>
  <c r="AN357" i="10"/>
  <c r="AL357" i="10"/>
  <c r="AM353" i="10"/>
  <c r="AN353" i="10"/>
  <c r="AL353" i="10"/>
  <c r="AL349" i="10"/>
  <c r="AN349" i="10"/>
  <c r="AM349" i="10"/>
  <c r="AL345" i="10"/>
  <c r="AM345" i="10"/>
  <c r="AN345" i="10"/>
  <c r="AM341" i="10"/>
  <c r="AN341" i="10"/>
  <c r="AL341" i="10"/>
  <c r="AN337" i="10"/>
  <c r="AL337" i="10"/>
  <c r="AM337" i="10"/>
  <c r="AL333" i="10"/>
  <c r="AM333" i="10"/>
  <c r="AN333" i="10"/>
  <c r="AL329" i="10"/>
  <c r="AM329" i="10"/>
  <c r="AN329" i="10"/>
  <c r="AM325" i="10"/>
  <c r="AN325" i="10"/>
  <c r="AL325" i="10"/>
  <c r="AN321" i="10"/>
  <c r="AM321" i="10"/>
  <c r="AL321" i="10"/>
  <c r="AL317" i="10"/>
  <c r="AN317" i="10"/>
  <c r="AM317" i="10"/>
  <c r="AL313" i="10"/>
  <c r="AM313" i="10"/>
  <c r="AN313" i="10"/>
  <c r="AM309" i="10"/>
  <c r="AN309" i="10"/>
  <c r="AL309" i="10"/>
  <c r="AN305" i="10"/>
  <c r="AL305" i="10"/>
  <c r="AM305" i="10"/>
  <c r="AL301" i="10"/>
  <c r="AM301" i="10"/>
  <c r="AN301" i="10"/>
  <c r="AL297" i="10"/>
  <c r="AM297" i="10"/>
  <c r="AN297" i="10"/>
  <c r="AM293" i="10"/>
  <c r="AN293" i="10"/>
  <c r="AL293" i="10"/>
  <c r="AN289" i="10"/>
  <c r="AM289" i="10"/>
  <c r="AL289" i="10"/>
  <c r="AL285" i="10"/>
  <c r="AN285" i="10"/>
  <c r="AM285" i="10"/>
  <c r="AL281" i="10"/>
  <c r="AM281" i="10"/>
  <c r="AN281" i="10"/>
  <c r="AM277" i="10"/>
  <c r="AN277" i="10"/>
  <c r="AL277" i="10"/>
  <c r="AN273" i="10"/>
  <c r="AL273" i="10"/>
  <c r="AM273" i="10"/>
  <c r="AL269" i="10"/>
  <c r="AM269" i="10"/>
  <c r="AN269" i="10"/>
  <c r="AL262" i="10"/>
  <c r="AM262" i="10"/>
  <c r="AN262" i="10"/>
  <c r="AM258" i="10"/>
  <c r="AN258" i="10"/>
  <c r="AL258" i="10"/>
  <c r="AN254" i="10"/>
  <c r="AM254" i="10"/>
  <c r="AL254" i="10"/>
  <c r="AL250" i="10"/>
  <c r="AN250" i="10"/>
  <c r="AM250" i="10"/>
  <c r="AL267" i="10"/>
  <c r="AM267" i="10"/>
  <c r="AN267" i="10"/>
  <c r="AM243" i="10"/>
  <c r="AN243" i="10"/>
  <c r="AL243" i="10"/>
  <c r="AN239" i="10"/>
  <c r="AL239" i="10"/>
  <c r="AM239" i="10"/>
  <c r="AL235" i="10"/>
  <c r="AM235" i="10"/>
  <c r="AN235" i="10"/>
  <c r="AL105" i="10"/>
  <c r="AM105" i="10"/>
  <c r="AN105" i="10"/>
  <c r="AM198" i="10"/>
  <c r="AN198" i="10"/>
  <c r="AL198" i="10"/>
  <c r="AN150" i="10"/>
  <c r="AL150" i="10"/>
  <c r="AM150" i="10"/>
  <c r="AL95" i="10"/>
  <c r="AM95" i="10"/>
  <c r="AN95" i="10"/>
  <c r="AM221" i="10"/>
  <c r="AN221" i="10"/>
  <c r="AL221" i="10"/>
  <c r="AM76" i="10"/>
  <c r="AL76" i="10"/>
  <c r="AN76" i="10"/>
  <c r="AM209" i="10"/>
  <c r="AN209" i="10"/>
  <c r="AL209" i="10"/>
  <c r="AM82" i="10"/>
  <c r="AN82" i="10"/>
  <c r="AL82" i="10"/>
  <c r="AL227" i="10"/>
  <c r="AN227" i="10"/>
  <c r="AM227" i="10"/>
  <c r="AM60" i="10"/>
  <c r="AN60" i="10"/>
  <c r="AL60" i="10"/>
  <c r="AN205" i="10"/>
  <c r="AM205" i="10"/>
  <c r="AL205" i="10"/>
  <c r="AL80" i="10"/>
  <c r="AM80" i="10"/>
  <c r="AN80" i="10"/>
  <c r="AL152" i="10"/>
  <c r="AM152" i="10"/>
  <c r="AN152" i="10"/>
  <c r="AN157" i="10"/>
  <c r="AM157" i="10"/>
  <c r="AL157" i="10"/>
  <c r="AM166" i="10"/>
  <c r="AN166" i="10"/>
  <c r="AL166" i="10"/>
  <c r="AM7" i="10"/>
  <c r="AN7" i="10"/>
  <c r="AL7" i="10"/>
  <c r="AN171" i="10"/>
  <c r="AL171" i="10"/>
  <c r="AM171" i="10"/>
  <c r="AL167" i="10"/>
  <c r="AM167" i="10"/>
  <c r="AN167" i="10"/>
  <c r="AL6" i="10"/>
  <c r="AM6" i="10"/>
  <c r="AN6" i="10"/>
  <c r="AM151" i="10"/>
  <c r="AL151" i="10"/>
  <c r="AN151" i="10"/>
  <c r="AM20" i="10"/>
  <c r="AL20" i="10"/>
  <c r="AN20" i="10"/>
  <c r="AL218" i="10"/>
  <c r="AM218" i="10"/>
  <c r="AN218" i="10"/>
  <c r="AN189" i="10"/>
  <c r="AL189" i="10"/>
  <c r="AM189" i="10"/>
  <c r="AN229" i="10"/>
  <c r="AL229" i="10"/>
  <c r="AM229" i="10"/>
  <c r="AM182" i="10"/>
  <c r="AN182" i="10"/>
  <c r="AL182" i="10"/>
  <c r="AL159" i="10"/>
  <c r="AM159" i="10"/>
  <c r="AN159" i="10"/>
  <c r="AL37" i="10"/>
  <c r="AM37" i="10"/>
  <c r="AN37" i="10"/>
  <c r="AL134" i="10"/>
  <c r="AN134" i="10"/>
  <c r="AM134" i="10"/>
  <c r="AL112" i="10"/>
  <c r="AN112" i="10"/>
  <c r="AM112" i="10"/>
  <c r="AN191" i="10"/>
  <c r="AL191" i="10"/>
  <c r="AM191" i="10"/>
  <c r="AM9" i="10"/>
  <c r="AN9" i="10"/>
  <c r="AL9" i="10"/>
  <c r="AM22" i="10"/>
  <c r="AN22" i="10"/>
  <c r="AL22" i="10"/>
  <c r="AM119" i="10"/>
  <c r="AL119" i="10"/>
  <c r="AN119" i="10"/>
  <c r="AN155" i="10"/>
  <c r="AL155" i="10"/>
  <c r="AM155" i="10"/>
  <c r="AL54" i="10"/>
  <c r="AM54" i="10"/>
  <c r="AN54" i="10"/>
  <c r="AL12" i="10"/>
  <c r="AN12" i="10"/>
  <c r="AM12" i="10"/>
  <c r="AL165" i="10"/>
  <c r="AM165" i="10"/>
  <c r="AN165" i="10"/>
  <c r="AN162" i="10"/>
  <c r="AL162" i="10"/>
  <c r="AM162" i="10"/>
  <c r="AM44" i="10"/>
  <c r="AL44" i="10"/>
  <c r="AN44" i="10"/>
  <c r="AL32" i="10"/>
  <c r="AM32" i="10"/>
  <c r="AN32" i="10"/>
  <c r="AL59" i="10"/>
  <c r="AM59" i="10"/>
  <c r="AN59" i="10"/>
  <c r="AM21" i="10"/>
  <c r="AN21" i="10"/>
  <c r="AL21" i="10"/>
  <c r="AM108" i="10"/>
  <c r="AN108" i="10"/>
  <c r="AL108" i="10"/>
  <c r="AM173" i="10"/>
  <c r="AN173" i="10"/>
  <c r="AL173" i="10"/>
  <c r="AN35" i="10"/>
  <c r="AL35" i="10"/>
  <c r="AM35" i="10"/>
  <c r="AM128" i="10"/>
  <c r="AN128" i="10"/>
  <c r="AL128" i="10"/>
  <c r="AN52" i="10"/>
  <c r="AM52" i="10"/>
  <c r="AL52" i="10"/>
  <c r="AN57" i="10"/>
  <c r="AL57" i="10"/>
  <c r="AM57" i="10"/>
  <c r="AN192" i="10"/>
  <c r="AL192" i="10"/>
  <c r="AM192" i="10"/>
  <c r="AL19" i="10"/>
  <c r="AM19" i="10"/>
  <c r="AN19" i="10"/>
  <c r="AN184" i="10"/>
  <c r="AL184" i="10"/>
  <c r="AM184" i="10"/>
  <c r="AL197" i="10"/>
  <c r="AN197" i="10"/>
  <c r="AM197" i="10"/>
  <c r="AM138" i="10"/>
  <c r="AN138" i="10"/>
  <c r="AL138" i="10"/>
  <c r="AL118" i="10"/>
  <c r="AM118" i="10"/>
  <c r="AN118" i="10"/>
  <c r="AN50" i="10"/>
  <c r="AM50" i="10"/>
  <c r="AL50" i="10"/>
  <c r="AM56" i="10"/>
  <c r="AL56" i="10"/>
  <c r="AN56" i="10"/>
  <c r="AM92" i="10"/>
  <c r="AN92" i="10"/>
  <c r="AL92" i="10"/>
  <c r="AL475" i="10"/>
  <c r="AN475" i="10"/>
  <c r="AM475" i="10"/>
  <c r="AL443" i="10"/>
  <c r="AN443" i="10"/>
  <c r="AM443" i="10"/>
  <c r="AL172" i="10"/>
  <c r="AM172" i="10"/>
  <c r="AN172" i="10"/>
  <c r="AL436" i="10"/>
  <c r="AM436" i="10"/>
  <c r="AN436" i="10"/>
  <c r="AL432" i="10"/>
  <c r="AM432" i="10"/>
  <c r="AN432" i="10"/>
  <c r="AL428" i="10"/>
  <c r="AM428" i="10"/>
  <c r="AN428" i="10"/>
  <c r="AL424" i="10"/>
  <c r="AM424" i="10"/>
  <c r="AN424" i="10"/>
  <c r="AL420" i="10"/>
  <c r="AM420" i="10"/>
  <c r="AN420" i="10"/>
  <c r="AL416" i="10"/>
  <c r="AM416" i="10"/>
  <c r="AN416" i="10"/>
  <c r="AL412" i="10"/>
  <c r="AM412" i="10"/>
  <c r="AN412" i="10"/>
  <c r="AL408" i="10"/>
  <c r="AM408" i="10"/>
  <c r="AN408" i="10"/>
  <c r="AL404" i="10"/>
  <c r="AM404" i="10"/>
  <c r="AN404" i="10"/>
  <c r="AL400" i="10"/>
  <c r="AM400" i="10"/>
  <c r="AN400" i="10"/>
  <c r="AL396" i="10"/>
  <c r="AM396" i="10"/>
  <c r="AN396" i="10"/>
  <c r="AL392" i="10"/>
  <c r="AM392" i="10"/>
  <c r="AN392" i="10"/>
  <c r="AL388" i="10"/>
  <c r="AM388" i="10"/>
  <c r="AN388" i="10"/>
  <c r="AL384" i="10"/>
  <c r="AM384" i="10"/>
  <c r="AN384" i="10"/>
  <c r="AL380" i="10"/>
  <c r="AM380" i="10"/>
  <c r="AN380" i="10"/>
  <c r="AL376" i="10"/>
  <c r="AM376" i="10"/>
  <c r="AN376" i="10"/>
  <c r="AL372" i="10"/>
  <c r="AM372" i="10"/>
  <c r="AN372" i="10"/>
  <c r="AL368" i="10"/>
  <c r="AM368" i="10"/>
  <c r="AN368" i="10"/>
  <c r="AL364" i="10"/>
  <c r="AM364" i="10"/>
  <c r="AN364" i="10"/>
  <c r="AL360" i="10"/>
  <c r="AM360" i="10"/>
  <c r="AN360" i="10"/>
  <c r="AL356" i="10"/>
  <c r="AM356" i="10"/>
  <c r="AN356" i="10"/>
  <c r="AL352" i="10"/>
  <c r="AM352" i="10"/>
  <c r="AN352" i="10"/>
  <c r="AN348" i="10"/>
  <c r="AM348" i="10"/>
  <c r="AL348" i="10"/>
  <c r="AN344" i="10"/>
  <c r="AL344" i="10"/>
  <c r="AM344" i="10"/>
  <c r="AN340" i="10"/>
  <c r="AL340" i="10"/>
  <c r="AM340" i="10"/>
  <c r="AN336" i="10"/>
  <c r="AL336" i="10"/>
  <c r="AM336" i="10"/>
  <c r="AN332" i="10"/>
  <c r="AM332" i="10"/>
  <c r="AL332" i="10"/>
  <c r="AN328" i="10"/>
  <c r="AM328" i="10"/>
  <c r="AL328" i="10"/>
  <c r="AN324" i="10"/>
  <c r="AL324" i="10"/>
  <c r="AM324" i="10"/>
  <c r="AN320" i="10"/>
  <c r="AL320" i="10"/>
  <c r="AM320" i="10"/>
  <c r="AN316" i="10"/>
  <c r="AM316" i="10"/>
  <c r="AL316" i="10"/>
  <c r="AN312" i="10"/>
  <c r="AL312" i="10"/>
  <c r="AM312" i="10"/>
  <c r="AN308" i="10"/>
  <c r="AL308" i="10"/>
  <c r="AM308" i="10"/>
  <c r="AN304" i="10"/>
  <c r="AL304" i="10"/>
  <c r="AM304" i="10"/>
  <c r="AN300" i="10"/>
  <c r="AM300" i="10"/>
  <c r="AL300" i="10"/>
  <c r="AN296" i="10"/>
  <c r="AM296" i="10"/>
  <c r="AL296" i="10"/>
  <c r="AN292" i="10"/>
  <c r="AL292" i="10"/>
  <c r="AM292" i="10"/>
  <c r="AN288" i="10"/>
  <c r="AL288" i="10"/>
  <c r="AM288" i="10"/>
  <c r="AN284" i="10"/>
  <c r="AM284" i="10"/>
  <c r="AL284" i="10"/>
  <c r="AN280" i="10"/>
  <c r="AL280" i="10"/>
  <c r="AM280" i="10"/>
  <c r="AN276" i="10"/>
  <c r="AL276" i="10"/>
  <c r="AM276" i="10"/>
  <c r="AN272" i="10"/>
  <c r="AL272" i="10"/>
  <c r="AM272" i="10"/>
  <c r="AN268" i="10"/>
  <c r="AM268" i="10"/>
  <c r="AL268" i="10"/>
  <c r="AN261" i="10"/>
  <c r="AM261" i="10"/>
  <c r="AL261" i="10"/>
  <c r="AN257" i="10"/>
  <c r="AL257" i="10"/>
  <c r="AM257" i="10"/>
  <c r="AN253" i="10"/>
  <c r="AL253" i="10"/>
  <c r="AM253" i="10"/>
  <c r="AN249" i="10"/>
  <c r="AM249" i="10"/>
  <c r="AL249" i="10"/>
  <c r="AN246" i="10"/>
  <c r="AL246" i="10"/>
  <c r="AM246" i="10"/>
  <c r="AN242" i="10"/>
  <c r="AL242" i="10"/>
  <c r="AM242" i="10"/>
  <c r="AN238" i="10"/>
  <c r="AL238" i="10"/>
  <c r="AM238" i="10"/>
  <c r="AN234" i="10"/>
  <c r="AM234" i="10"/>
  <c r="AL234" i="10"/>
  <c r="AN107" i="10"/>
  <c r="AM107" i="10"/>
  <c r="AL107" i="10"/>
  <c r="AN233" i="10"/>
  <c r="AL233" i="10"/>
  <c r="AM233" i="10"/>
  <c r="AL18" i="10"/>
  <c r="AM18" i="10"/>
  <c r="AN18" i="10"/>
  <c r="AN84" i="10"/>
  <c r="AM84" i="10"/>
  <c r="AL84" i="10"/>
  <c r="AL41" i="10"/>
  <c r="AM41" i="10"/>
  <c r="AN41" i="10"/>
  <c r="AL30" i="10"/>
  <c r="AN30" i="10"/>
  <c r="AM30" i="10"/>
  <c r="AM49" i="10"/>
  <c r="AN49" i="10"/>
  <c r="AL49" i="10"/>
  <c r="AL53" i="10"/>
  <c r="AN53" i="10"/>
  <c r="AM53" i="10"/>
  <c r="AN48" i="10"/>
  <c r="AL48" i="10"/>
  <c r="AM48" i="10"/>
  <c r="AL232" i="10"/>
  <c r="AN232" i="10"/>
  <c r="AM232" i="10"/>
  <c r="AL29" i="10"/>
  <c r="AM29" i="10"/>
  <c r="AN29" i="10"/>
  <c r="AL147" i="10"/>
  <c r="AM147" i="10"/>
  <c r="AN147" i="10"/>
  <c r="AL168" i="10"/>
  <c r="AM168" i="10"/>
  <c r="AN168" i="10"/>
  <c r="AM71" i="10"/>
  <c r="AL71" i="10"/>
  <c r="AN71" i="10"/>
  <c r="AM154" i="10"/>
  <c r="AL154" i="10"/>
  <c r="AN154" i="10"/>
  <c r="AL8" i="10"/>
  <c r="AM8" i="10"/>
  <c r="AN8" i="10"/>
  <c r="AL77" i="10"/>
  <c r="AM77" i="10"/>
  <c r="AN77" i="10"/>
  <c r="AL47" i="10"/>
  <c r="AM47" i="10"/>
  <c r="AN47" i="10"/>
  <c r="AL190" i="10"/>
  <c r="AM190" i="10"/>
  <c r="AN190" i="10"/>
  <c r="AN230" i="10"/>
  <c r="AL230" i="10"/>
  <c r="AM230" i="10"/>
  <c r="AL75" i="10"/>
  <c r="AM75" i="10"/>
  <c r="AN75" i="10"/>
  <c r="AL175" i="10"/>
  <c r="AM175" i="10"/>
  <c r="AN175" i="10"/>
  <c r="AM10" i="10"/>
  <c r="AL10" i="10"/>
  <c r="AN10" i="10"/>
  <c r="AN96" i="10"/>
  <c r="AL96" i="10"/>
  <c r="AM96" i="10"/>
  <c r="AN45" i="10"/>
  <c r="AL45" i="10"/>
  <c r="AM45" i="10"/>
  <c r="AN146" i="10"/>
  <c r="AL146" i="10"/>
  <c r="AM146" i="10"/>
  <c r="AN207" i="10"/>
  <c r="AL207" i="10"/>
  <c r="AM207" i="10"/>
  <c r="AM64" i="10"/>
  <c r="AN64" i="10"/>
  <c r="AL64" i="10"/>
  <c r="AN135" i="10"/>
  <c r="AL135" i="10"/>
  <c r="AM135" i="10"/>
  <c r="AN156" i="10"/>
  <c r="AL156" i="10"/>
  <c r="AM156" i="10"/>
  <c r="AM113" i="10"/>
  <c r="AL113" i="10"/>
  <c r="AN113" i="10"/>
  <c r="AM72" i="10"/>
  <c r="AL72" i="10"/>
  <c r="AN72" i="10"/>
  <c r="AL102" i="10"/>
  <c r="AN102" i="10"/>
  <c r="AM102" i="10"/>
  <c r="AL149" i="10"/>
  <c r="AM149" i="10"/>
  <c r="AN149" i="10"/>
  <c r="AN33" i="10"/>
  <c r="AL33" i="10"/>
  <c r="AM33" i="10"/>
  <c r="AN223" i="10"/>
  <c r="AL223" i="10"/>
  <c r="AM223" i="10"/>
  <c r="AN46" i="10"/>
  <c r="AL46" i="10"/>
  <c r="AM46" i="10"/>
  <c r="AL143" i="10"/>
  <c r="AM143" i="10"/>
  <c r="AN143" i="10"/>
  <c r="AL66" i="10"/>
  <c r="AM66" i="10"/>
  <c r="AN66" i="10"/>
  <c r="AL40" i="10"/>
  <c r="AM40" i="10"/>
  <c r="AN40" i="10"/>
  <c r="AL61" i="10"/>
  <c r="AM61" i="10"/>
  <c r="AN61" i="10"/>
  <c r="AN98" i="10"/>
  <c r="AL98" i="10"/>
  <c r="AM98" i="10"/>
  <c r="AN26" i="10"/>
  <c r="AL26" i="10"/>
  <c r="AM26" i="10"/>
  <c r="AL137" i="10"/>
  <c r="AM137" i="10"/>
  <c r="AN137" i="10"/>
  <c r="AN200" i="10"/>
  <c r="AL200" i="10"/>
  <c r="AM200" i="10"/>
  <c r="AM99" i="10"/>
  <c r="AL99" i="10"/>
  <c r="AN99" i="10"/>
  <c r="AL132" i="10"/>
  <c r="AM132" i="10"/>
  <c r="AN132" i="10"/>
  <c r="AL81" i="10"/>
  <c r="AM81" i="10"/>
  <c r="AN81" i="10"/>
  <c r="AN219" i="10"/>
  <c r="AL219" i="10"/>
  <c r="AM219" i="10"/>
  <c r="AM180" i="10"/>
  <c r="AN180" i="10"/>
  <c r="AL180" i="10"/>
  <c r="AL69" i="10"/>
  <c r="AM69" i="10"/>
  <c r="AN69" i="10"/>
  <c r="AN202" i="10"/>
  <c r="AL202" i="10"/>
  <c r="AM202" i="10"/>
  <c r="AM194" i="10"/>
  <c r="AL194" i="10"/>
  <c r="AN194" i="10"/>
  <c r="AM121" i="10"/>
  <c r="AN121" i="10"/>
  <c r="AL121" i="10"/>
  <c r="AN74" i="10"/>
  <c r="AL74" i="10"/>
  <c r="AM74" i="10"/>
  <c r="AM124" i="10"/>
  <c r="AL124" i="10"/>
  <c r="AN124" i="10"/>
  <c r="V47" i="7"/>
  <c r="Z226" i="6"/>
  <c r="V201" i="6"/>
  <c r="Z225" i="6"/>
  <c r="V227" i="6"/>
  <c r="V246" i="6"/>
  <c r="Z53" i="6"/>
  <c r="Z440" i="5"/>
  <c r="Z444" i="5"/>
  <c r="Z447" i="5"/>
  <c r="V261" i="5"/>
  <c r="V334" i="5"/>
  <c r="V237" i="5"/>
  <c r="Z429" i="5"/>
  <c r="V440" i="5"/>
  <c r="Z418" i="5"/>
  <c r="V140" i="5"/>
  <c r="V149" i="5"/>
  <c r="V152" i="5"/>
  <c r="V161" i="5"/>
  <c r="V191" i="5"/>
  <c r="V201" i="5"/>
  <c r="V217" i="5"/>
  <c r="V225" i="5"/>
  <c r="V277" i="5"/>
  <c r="V285" i="5"/>
  <c r="V312" i="5"/>
  <c r="V313" i="5"/>
  <c r="V337" i="5"/>
  <c r="V356" i="5"/>
  <c r="V374" i="5"/>
  <c r="V390" i="5"/>
  <c r="V402" i="5"/>
  <c r="Z410" i="5"/>
  <c r="Z414" i="5"/>
  <c r="V421" i="5"/>
  <c r="V426" i="5"/>
  <c r="V436" i="5"/>
  <c r="Z140" i="5"/>
  <c r="V169" i="5"/>
  <c r="V184" i="5"/>
  <c r="V193" i="5"/>
  <c r="V268" i="5"/>
  <c r="Z426" i="5"/>
  <c r="V435" i="5"/>
  <c r="V442" i="5"/>
  <c r="V443" i="5"/>
  <c r="Z452" i="5"/>
  <c r="Z386" i="5"/>
  <c r="V452" i="5"/>
  <c r="Z413" i="5"/>
  <c r="V21" i="5"/>
  <c r="V243" i="5"/>
  <c r="V305" i="5"/>
  <c r="V353" i="5"/>
  <c r="V369" i="5"/>
  <c r="V377" i="5"/>
  <c r="Z412" i="5"/>
  <c r="Z422" i="5"/>
  <c r="V451" i="5"/>
  <c r="Z317" i="4"/>
  <c r="Z369" i="4"/>
  <c r="Z423" i="4"/>
  <c r="Z405" i="4"/>
  <c r="Z417" i="4"/>
  <c r="V419" i="4"/>
  <c r="Z425" i="4"/>
  <c r="V235" i="4"/>
  <c r="V265" i="4"/>
  <c r="Z328" i="4"/>
  <c r="V417" i="4"/>
  <c r="V418" i="4"/>
  <c r="V425" i="4"/>
  <c r="Z337" i="4"/>
  <c r="Z415" i="4"/>
  <c r="V442" i="4"/>
  <c r="V448" i="4"/>
  <c r="V449" i="4"/>
  <c r="V450" i="4"/>
  <c r="V258" i="4"/>
  <c r="Z449" i="4"/>
  <c r="Z453" i="4"/>
  <c r="V140" i="4"/>
  <c r="V92" i="4"/>
  <c r="V158" i="4"/>
  <c r="Z254" i="2"/>
  <c r="Z262" i="2"/>
  <c r="Z297" i="2"/>
  <c r="V75" i="2"/>
  <c r="Z259" i="2"/>
  <c r="Z255" i="2"/>
  <c r="V303" i="2"/>
  <c r="V323" i="2"/>
  <c r="V327" i="2"/>
  <c r="Z234" i="2"/>
  <c r="Z271" i="2"/>
  <c r="Z302" i="2"/>
  <c r="V306" i="2"/>
  <c r="Z319" i="2"/>
  <c r="V322" i="2"/>
  <c r="Z328" i="2"/>
  <c r="X3" i="2"/>
  <c r="Z270" i="2"/>
  <c r="Z278" i="2"/>
  <c r="V297" i="2"/>
  <c r="V298" i="2"/>
  <c r="H9" i="8"/>
  <c r="H36" i="8"/>
  <c r="H20" i="8"/>
  <c r="H16" i="8"/>
  <c r="H12" i="8"/>
  <c r="H4" i="8"/>
  <c r="H23" i="8"/>
  <c r="H19" i="8"/>
  <c r="H15" i="8"/>
  <c r="H11" i="8"/>
  <c r="H7" i="8"/>
  <c r="H37" i="8"/>
  <c r="H22" i="8"/>
  <c r="H14" i="8"/>
  <c r="H6" i="8"/>
  <c r="V85" i="7"/>
  <c r="V203" i="6"/>
  <c r="V207" i="6"/>
  <c r="Z3" i="5"/>
  <c r="V31" i="5"/>
  <c r="V32" i="4"/>
  <c r="V39" i="4"/>
  <c r="V76" i="4"/>
  <c r="V102" i="4"/>
  <c r="V120" i="4"/>
  <c r="V291" i="4"/>
  <c r="V135" i="4"/>
  <c r="V234" i="4"/>
  <c r="V251" i="4"/>
  <c r="Z36" i="4"/>
  <c r="V56" i="4"/>
  <c r="V88" i="4"/>
  <c r="V47" i="4"/>
  <c r="V79" i="4"/>
  <c r="V84" i="4"/>
  <c r="V275" i="2"/>
  <c r="Z7" i="2"/>
  <c r="V119" i="2"/>
  <c r="V259" i="2"/>
  <c r="V171" i="2"/>
  <c r="Y224" i="13"/>
  <c r="E437" i="8"/>
  <c r="H437" i="8" s="1"/>
  <c r="E421" i="8"/>
  <c r="H421" i="8" s="1"/>
  <c r="E405" i="8"/>
  <c r="H405" i="8" s="1"/>
  <c r="E389" i="8"/>
  <c r="H389" i="8" s="1"/>
  <c r="E373" i="8"/>
  <c r="H373" i="8" s="1"/>
  <c r="E357" i="8"/>
  <c r="H357" i="8" s="1"/>
  <c r="E341" i="8"/>
  <c r="G341" i="8" s="1"/>
  <c r="E325" i="8"/>
  <c r="H325" i="8" s="1"/>
  <c r="E306" i="8"/>
  <c r="H306" i="8" s="1"/>
  <c r="E284" i="8"/>
  <c r="H284" i="8" s="1"/>
  <c r="E263" i="8"/>
  <c r="G263" i="8" s="1"/>
  <c r="E242" i="8"/>
  <c r="H242" i="8" s="1"/>
  <c r="E238" i="8"/>
  <c r="H238" i="8" s="1"/>
  <c r="E217" i="8"/>
  <c r="G217" i="8" s="1"/>
  <c r="E195" i="8"/>
  <c r="H195" i="8" s="1"/>
  <c r="E174" i="8"/>
  <c r="G174" i="8" s="1"/>
  <c r="E161" i="8"/>
  <c r="G161" i="8" s="1"/>
  <c r="E156" i="8"/>
  <c r="G156" i="8" s="1"/>
  <c r="E148" i="8"/>
  <c r="G148" i="8" s="1"/>
  <c r="E139" i="8"/>
  <c r="H139" i="8" s="1"/>
  <c r="E132" i="8"/>
  <c r="G132" i="8" s="1"/>
  <c r="E120" i="8"/>
  <c r="H120" i="8" s="1"/>
  <c r="E115" i="8"/>
  <c r="H115" i="8" s="1"/>
  <c r="E103" i="8"/>
  <c r="H103" i="8" s="1"/>
  <c r="E99" i="8"/>
  <c r="H99" i="8" s="1"/>
  <c r="E95" i="8"/>
  <c r="G95" i="8" s="1"/>
  <c r="E91" i="8"/>
  <c r="G91" i="8" s="1"/>
  <c r="E81" i="8"/>
  <c r="H81" i="8" s="1"/>
  <c r="E77" i="8"/>
  <c r="H77" i="8" s="1"/>
  <c r="E66" i="8"/>
  <c r="G66" i="8" s="1"/>
  <c r="E60" i="8"/>
  <c r="H60" i="8" s="1"/>
  <c r="E51" i="8"/>
  <c r="H51" i="8" s="1"/>
  <c r="E18" i="8"/>
  <c r="E13" i="8"/>
  <c r="E8" i="8"/>
  <c r="E3" i="8"/>
  <c r="E449" i="8"/>
  <c r="H449" i="8" s="1"/>
  <c r="E433" i="8"/>
  <c r="H433" i="8" s="1"/>
  <c r="E417" i="8"/>
  <c r="H417" i="8" s="1"/>
  <c r="E401" i="8"/>
  <c r="H401" i="8" s="1"/>
  <c r="E385" i="8"/>
  <c r="H385" i="8" s="1"/>
  <c r="E369" i="8"/>
  <c r="H369" i="8" s="1"/>
  <c r="E353" i="8"/>
  <c r="H353" i="8" s="1"/>
  <c r="E337" i="8"/>
  <c r="G337" i="8" s="1"/>
  <c r="E321" i="8"/>
  <c r="H321" i="8" s="1"/>
  <c r="E300" i="8"/>
  <c r="H300" i="8" s="1"/>
  <c r="E279" i="8"/>
  <c r="H279" i="8" s="1"/>
  <c r="E258" i="8"/>
  <c r="H258" i="8" s="1"/>
  <c r="E236" i="8"/>
  <c r="G236" i="8" s="1"/>
  <c r="E211" i="8"/>
  <c r="H211" i="8" s="1"/>
  <c r="E190" i="8"/>
  <c r="H190" i="8" s="1"/>
  <c r="E169" i="8"/>
  <c r="G169" i="8" s="1"/>
  <c r="E160" i="8"/>
  <c r="G160" i="8" s="1"/>
  <c r="E155" i="8"/>
  <c r="G155" i="8" s="1"/>
  <c r="E147" i="8"/>
  <c r="G147" i="8" s="1"/>
  <c r="E135" i="8"/>
  <c r="G135" i="8" s="1"/>
  <c r="E131" i="8"/>
  <c r="G131" i="8" s="1"/>
  <c r="E119" i="8"/>
  <c r="H119" i="8" s="1"/>
  <c r="E113" i="8"/>
  <c r="G113" i="8" s="1"/>
  <c r="E102" i="8"/>
  <c r="E98" i="8"/>
  <c r="G98" i="8" s="1"/>
  <c r="E94" i="8"/>
  <c r="G94" i="8" s="1"/>
  <c r="E89" i="8"/>
  <c r="G89" i="8" s="1"/>
  <c r="E80" i="8"/>
  <c r="G80" i="8" s="1"/>
  <c r="E76" i="8"/>
  <c r="G76" i="8" s="1"/>
  <c r="E63" i="8"/>
  <c r="G63" i="8" s="1"/>
  <c r="E59" i="8"/>
  <c r="G59" i="8" s="1"/>
  <c r="E42" i="8"/>
  <c r="G42" i="8" s="1"/>
  <c r="E21" i="8"/>
  <c r="E453" i="8"/>
  <c r="H453" i="8" s="1"/>
  <c r="E461" i="8"/>
  <c r="H461" i="8" s="1"/>
  <c r="E445" i="8"/>
  <c r="H445" i="8" s="1"/>
  <c r="E429" i="8"/>
  <c r="H429" i="8" s="1"/>
  <c r="E413" i="8"/>
  <c r="H413" i="8" s="1"/>
  <c r="E397" i="8"/>
  <c r="H397" i="8" s="1"/>
  <c r="E381" i="8"/>
  <c r="H381" i="8" s="1"/>
  <c r="E365" i="8"/>
  <c r="H365" i="8" s="1"/>
  <c r="E349" i="8"/>
  <c r="H349" i="8" s="1"/>
  <c r="E333" i="8"/>
  <c r="H333" i="8" s="1"/>
  <c r="E316" i="8"/>
  <c r="G316" i="8" s="1"/>
  <c r="E295" i="8"/>
  <c r="G295" i="8" s="1"/>
  <c r="E274" i="8"/>
  <c r="G274" i="8" s="1"/>
  <c r="E252" i="8"/>
  <c r="G252" i="8" s="1"/>
  <c r="E235" i="8"/>
  <c r="G235" i="8" s="1"/>
  <c r="E227" i="8"/>
  <c r="G227" i="8" s="1"/>
  <c r="E206" i="8"/>
  <c r="H206" i="8" s="1"/>
  <c r="E185" i="8"/>
  <c r="H185" i="8" s="1"/>
  <c r="E163" i="8"/>
  <c r="G163" i="8" s="1"/>
  <c r="E159" i="8"/>
  <c r="G159" i="8" s="1"/>
  <c r="E154" i="8"/>
  <c r="G154" i="8" s="1"/>
  <c r="E146" i="8"/>
  <c r="G146" i="8" s="1"/>
  <c r="E134" i="8"/>
  <c r="G134" i="8" s="1"/>
  <c r="E122" i="8"/>
  <c r="H122" i="8" s="1"/>
  <c r="E118" i="8"/>
  <c r="H118" i="8" s="1"/>
  <c r="E112" i="8"/>
  <c r="G112" i="8" s="1"/>
  <c r="E101" i="8"/>
  <c r="H101" i="8" s="1"/>
  <c r="E97" i="8"/>
  <c r="G97" i="8" s="1"/>
  <c r="E93" i="8"/>
  <c r="G93" i="8" s="1"/>
  <c r="E88" i="8"/>
  <c r="G88" i="8" s="1"/>
  <c r="E79" i="8"/>
  <c r="G79" i="8" s="1"/>
  <c r="E71" i="8"/>
  <c r="H71" i="8" s="1"/>
  <c r="E62" i="8"/>
  <c r="H62" i="8" s="1"/>
  <c r="E58" i="8"/>
  <c r="G58" i="8" s="1"/>
  <c r="E41" i="8"/>
  <c r="G104" i="8"/>
  <c r="G100" i="8"/>
  <c r="Z79" i="7"/>
  <c r="V79" i="7"/>
  <c r="V45" i="7"/>
  <c r="V53" i="7"/>
  <c r="V56" i="7"/>
  <c r="V77" i="7"/>
  <c r="V101" i="7"/>
  <c r="V107" i="7"/>
  <c r="V120" i="7"/>
  <c r="V6" i="7"/>
  <c r="V10" i="7"/>
  <c r="V14" i="7"/>
  <c r="V18" i="7"/>
  <c r="V22" i="7"/>
  <c r="V26" i="7"/>
  <c r="V49" i="7"/>
  <c r="V63" i="7"/>
  <c r="V73" i="7"/>
  <c r="V81" i="7"/>
  <c r="V93" i="7"/>
  <c r="V97" i="7"/>
  <c r="V105" i="7"/>
  <c r="V111" i="7"/>
  <c r="Z119" i="7"/>
  <c r="V72" i="7"/>
  <c r="V104" i="7"/>
  <c r="Z128" i="7"/>
  <c r="Y8" i="7"/>
  <c r="Y12" i="7"/>
  <c r="Y16" i="7"/>
  <c r="Y20" i="7"/>
  <c r="Y24" i="7"/>
  <c r="Y28" i="7"/>
  <c r="Y43" i="7"/>
  <c r="Y75" i="7"/>
  <c r="Y6" i="7"/>
  <c r="Z7" i="7"/>
  <c r="Y10" i="7"/>
  <c r="Z11" i="7"/>
  <c r="Y14" i="7"/>
  <c r="Z15" i="7"/>
  <c r="Y18" i="7"/>
  <c r="Z19" i="7"/>
  <c r="Y22" i="7"/>
  <c r="Z23" i="7"/>
  <c r="Y26" i="7"/>
  <c r="Z27" i="7"/>
  <c r="Z63" i="7"/>
  <c r="Y226" i="7"/>
  <c r="Y138" i="7"/>
  <c r="Y135" i="7"/>
  <c r="X5" i="7"/>
  <c r="Z5" i="7"/>
  <c r="V5" i="7"/>
  <c r="Y147" i="7"/>
  <c r="Y146" i="7"/>
  <c r="Y142" i="7"/>
  <c r="Y50" i="7"/>
  <c r="Y48" i="7"/>
  <c r="Z22" i="7"/>
  <c r="Z14" i="7"/>
  <c r="Z6" i="7"/>
  <c r="Y131" i="7"/>
  <c r="Y130" i="7"/>
  <c r="Y126" i="7"/>
  <c r="Y122" i="7"/>
  <c r="Y119" i="7"/>
  <c r="W119" i="7" s="1"/>
  <c r="Y115" i="7"/>
  <c r="Y114" i="7"/>
  <c r="Y88" i="7"/>
  <c r="Y80" i="7"/>
  <c r="Y71" i="7"/>
  <c r="Y66" i="7"/>
  <c r="Y64" i="7"/>
  <c r="Z61" i="7"/>
  <c r="Y55" i="7"/>
  <c r="Z45" i="7"/>
  <c r="Z26" i="7"/>
  <c r="Z18" i="7"/>
  <c r="Z10" i="7"/>
  <c r="Y59" i="7"/>
  <c r="Y210" i="7"/>
  <c r="Y154" i="7"/>
  <c r="Y5" i="7"/>
  <c r="Z47" i="7"/>
  <c r="Y13" i="7"/>
  <c r="Y21" i="7"/>
  <c r="Z52" i="7"/>
  <c r="Z54" i="7"/>
  <c r="V54" i="7"/>
  <c r="Z59" i="7"/>
  <c r="Z68" i="7"/>
  <c r="Z70" i="7"/>
  <c r="V70" i="7"/>
  <c r="Z75" i="7"/>
  <c r="Y77" i="7"/>
  <c r="Z77" i="7"/>
  <c r="Z82" i="7"/>
  <c r="V82" i="7"/>
  <c r="Z84" i="7"/>
  <c r="Z86" i="7"/>
  <c r="V86" i="7"/>
  <c r="Y86" i="7"/>
  <c r="Y91" i="7"/>
  <c r="Z92" i="7"/>
  <c r="Z94" i="7"/>
  <c r="V94" i="7"/>
  <c r="Z95" i="7"/>
  <c r="Z96" i="7"/>
  <c r="Y100" i="7"/>
  <c r="Z105" i="7"/>
  <c r="V108" i="7"/>
  <c r="Y117" i="7"/>
  <c r="Z117" i="7"/>
  <c r="Y121" i="7"/>
  <c r="W121" i="7" s="1"/>
  <c r="Y125" i="7"/>
  <c r="W125" i="7" s="1"/>
  <c r="Y124" i="7"/>
  <c r="W124" i="7" s="1"/>
  <c r="Y143" i="7"/>
  <c r="Y163" i="7"/>
  <c r="V163" i="7"/>
  <c r="V164" i="7"/>
  <c r="Y164" i="7"/>
  <c r="Y165" i="7"/>
  <c r="W165" i="7" s="1"/>
  <c r="Y178" i="7"/>
  <c r="Z182" i="7"/>
  <c r="W182" i="7" s="1"/>
  <c r="V182" i="7"/>
  <c r="Y182" i="7"/>
  <c r="Y195" i="7"/>
  <c r="V195" i="7"/>
  <c r="V196" i="7"/>
  <c r="Y196" i="7"/>
  <c r="Y197" i="7"/>
  <c r="W197" i="7" s="1"/>
  <c r="Z214" i="7"/>
  <c r="V214" i="7"/>
  <c r="Y214" i="7"/>
  <c r="Y220" i="7"/>
  <c r="Y221" i="7"/>
  <c r="W221" i="7" s="1"/>
  <c r="Y235" i="7"/>
  <c r="V235" i="7"/>
  <c r="Z235" i="7"/>
  <c r="Y252" i="7"/>
  <c r="Y267" i="7"/>
  <c r="V267" i="7"/>
  <c r="Z267" i="7"/>
  <c r="Y290" i="7"/>
  <c r="Y133" i="7"/>
  <c r="W133" i="7" s="1"/>
  <c r="Y127" i="7"/>
  <c r="W127" i="7" s="1"/>
  <c r="Y128" i="7"/>
  <c r="Y140" i="7"/>
  <c r="W140" i="7" s="1"/>
  <c r="Y144" i="7"/>
  <c r="Y502" i="7"/>
  <c r="Y470" i="7"/>
  <c r="Y506" i="7"/>
  <c r="Y505" i="7"/>
  <c r="Y493" i="7"/>
  <c r="Y486" i="7"/>
  <c r="Y474" i="7"/>
  <c r="Y473" i="7"/>
  <c r="Y510" i="7"/>
  <c r="Y509" i="7"/>
  <c r="Y501" i="7"/>
  <c r="Y494" i="7"/>
  <c r="Y482" i="7"/>
  <c r="Y481" i="7"/>
  <c r="Y469" i="7"/>
  <c r="Y462" i="7"/>
  <c r="Y454" i="7"/>
  <c r="Y450" i="7"/>
  <c r="Y436" i="7"/>
  <c r="Y420" i="7"/>
  <c r="Y443" i="7"/>
  <c r="Y427" i="7"/>
  <c r="Y449" i="7"/>
  <c r="Y442" i="7"/>
  <c r="Y438" i="7"/>
  <c r="Y435" i="7"/>
  <c r="Y431" i="7"/>
  <c r="Y430" i="7"/>
  <c r="Y426" i="7"/>
  <c r="Y422" i="7"/>
  <c r="Y419" i="7"/>
  <c r="Y415" i="7"/>
  <c r="Y383" i="7"/>
  <c r="Y342" i="7"/>
  <c r="Y399" i="7"/>
  <c r="Y406" i="7"/>
  <c r="Y385" i="7"/>
  <c r="Y378" i="7"/>
  <c r="Y371" i="7"/>
  <c r="Y367" i="7"/>
  <c r="Y353" i="7"/>
  <c r="Y337" i="7"/>
  <c r="Y327" i="7"/>
  <c r="Y314" i="7"/>
  <c r="Y312" i="7"/>
  <c r="Y303" i="7"/>
  <c r="Y298" i="7"/>
  <c r="Y296" i="7"/>
  <c r="Y401" i="7"/>
  <c r="Y390" i="7"/>
  <c r="Y374" i="7"/>
  <c r="Y358" i="7"/>
  <c r="Y351" i="7"/>
  <c r="Y350" i="7"/>
  <c r="Y341" i="7"/>
  <c r="Y369" i="7"/>
  <c r="Y362" i="7"/>
  <c r="Y357" i="7"/>
  <c r="Y333" i="7"/>
  <c r="Y329" i="7"/>
  <c r="Y326" i="7"/>
  <c r="Y335" i="7"/>
  <c r="Y334" i="7"/>
  <c r="Y321" i="7"/>
  <c r="Y311" i="7"/>
  <c r="Y307" i="7"/>
  <c r="Y306" i="7"/>
  <c r="Y295" i="7"/>
  <c r="Y331" i="7"/>
  <c r="Y322" i="7"/>
  <c r="Y319" i="7"/>
  <c r="Y318" i="7"/>
  <c r="Y302" i="7"/>
  <c r="Y288" i="7"/>
  <c r="Y287" i="7"/>
  <c r="Y284" i="7"/>
  <c r="Y272" i="7"/>
  <c r="Y271" i="7"/>
  <c r="Y268" i="7"/>
  <c r="Y255" i="7"/>
  <c r="Y239" i="7"/>
  <c r="Y223" i="7"/>
  <c r="Y316" i="7"/>
  <c r="Y304" i="7"/>
  <c r="Y300" i="7"/>
  <c r="Y282" i="7"/>
  <c r="Y266" i="7"/>
  <c r="Y250" i="7"/>
  <c r="Y234" i="7"/>
  <c r="Y3" i="7"/>
  <c r="V4" i="7"/>
  <c r="Z4" i="7"/>
  <c r="Y7" i="7"/>
  <c r="W7" i="7" s="1"/>
  <c r="V8" i="7"/>
  <c r="Z8" i="7"/>
  <c r="W8" i="7" s="1"/>
  <c r="Y11" i="7"/>
  <c r="V12" i="7"/>
  <c r="Z12" i="7"/>
  <c r="Y15" i="7"/>
  <c r="W15" i="7" s="1"/>
  <c r="V16" i="7"/>
  <c r="Z16" i="7"/>
  <c r="W16" i="7" s="1"/>
  <c r="Y19" i="7"/>
  <c r="V20" i="7"/>
  <c r="Z20" i="7"/>
  <c r="Y23" i="7"/>
  <c r="W23" i="7" s="1"/>
  <c r="V24" i="7"/>
  <c r="Z24" i="7"/>
  <c r="W24" i="7" s="1"/>
  <c r="Y27" i="7"/>
  <c r="V28" i="7"/>
  <c r="Z28" i="7"/>
  <c r="Y42" i="7"/>
  <c r="Z44" i="7"/>
  <c r="Z46" i="7"/>
  <c r="V46" i="7"/>
  <c r="Y47" i="7"/>
  <c r="W47" i="7" s="1"/>
  <c r="V48" i="7"/>
  <c r="Z51" i="7"/>
  <c r="Y53" i="7"/>
  <c r="Z53" i="7"/>
  <c r="V55" i="7"/>
  <c r="Y56" i="7"/>
  <c r="Y58" i="7"/>
  <c r="Z60" i="7"/>
  <c r="Z62" i="7"/>
  <c r="V62" i="7"/>
  <c r="Y63" i="7"/>
  <c r="V64" i="7"/>
  <c r="Z67" i="7"/>
  <c r="Y69" i="7"/>
  <c r="W69" i="7" s="1"/>
  <c r="Z69" i="7"/>
  <c r="V71" i="7"/>
  <c r="Y72" i="7"/>
  <c r="Y74" i="7"/>
  <c r="Z76" i="7"/>
  <c r="Z78" i="7"/>
  <c r="V78" i="7"/>
  <c r="Y79" i="7"/>
  <c r="W79" i="7" s="1"/>
  <c r="V80" i="7"/>
  <c r="Y82" i="7"/>
  <c r="Y83" i="7"/>
  <c r="Y85" i="7"/>
  <c r="Z85" i="7"/>
  <c r="Y87" i="7"/>
  <c r="Y89" i="7"/>
  <c r="Y90" i="7"/>
  <c r="Y93" i="7"/>
  <c r="Z93" i="7"/>
  <c r="Y94" i="7"/>
  <c r="V96" i="7"/>
  <c r="Z99" i="7"/>
  <c r="Z103" i="7"/>
  <c r="Z107" i="7"/>
  <c r="Y108" i="7"/>
  <c r="Y111" i="7"/>
  <c r="Y112" i="7"/>
  <c r="Z114" i="7"/>
  <c r="V114" i="7"/>
  <c r="Z116" i="7"/>
  <c r="Z118" i="7"/>
  <c r="V118" i="7"/>
  <c r="Y118" i="7"/>
  <c r="Y120" i="7"/>
  <c r="Y123" i="7"/>
  <c r="W123" i="7" s="1"/>
  <c r="Z134" i="7"/>
  <c r="V134" i="7"/>
  <c r="Y134" i="7"/>
  <c r="W135" i="7"/>
  <c r="Y136" i="7"/>
  <c r="Y139" i="7"/>
  <c r="Z150" i="7"/>
  <c r="V150" i="7"/>
  <c r="Y150" i="7"/>
  <c r="W150" i="7" s="1"/>
  <c r="Y152" i="7"/>
  <c r="V155" i="7"/>
  <c r="Y155" i="7"/>
  <c r="W155" i="7" s="1"/>
  <c r="Y156" i="7"/>
  <c r="V156" i="7"/>
  <c r="Y157" i="7"/>
  <c r="W157" i="7" s="1"/>
  <c r="Y229" i="7"/>
  <c r="W229" i="7" s="1"/>
  <c r="V231" i="7"/>
  <c r="Z231" i="7"/>
  <c r="Y231" i="7"/>
  <c r="Y232" i="7"/>
  <c r="V243" i="7"/>
  <c r="Z243" i="7"/>
  <c r="Y243" i="7"/>
  <c r="Z246" i="7"/>
  <c r="V246" i="7"/>
  <c r="Y246" i="7"/>
  <c r="Z254" i="7"/>
  <c r="V254" i="7"/>
  <c r="Y254" i="7"/>
  <c r="W254" i="7" s="1"/>
  <c r="Z258" i="7"/>
  <c r="V258" i="7"/>
  <c r="Y258" i="7"/>
  <c r="W258" i="7" s="1"/>
  <c r="V263" i="7"/>
  <c r="Z263" i="7"/>
  <c r="Y263" i="7"/>
  <c r="Y264" i="7"/>
  <c r="V275" i="7"/>
  <c r="Z275" i="7"/>
  <c r="Y275" i="7"/>
  <c r="Z278" i="7"/>
  <c r="V278" i="7"/>
  <c r="Y278" i="7"/>
  <c r="Z286" i="7"/>
  <c r="V286" i="7"/>
  <c r="Y286" i="7"/>
  <c r="Y9" i="7"/>
  <c r="Y17" i="7"/>
  <c r="Y25" i="7"/>
  <c r="Y41" i="7"/>
  <c r="Z43" i="7"/>
  <c r="Y45" i="7"/>
  <c r="Y61" i="7"/>
  <c r="W143" i="7"/>
  <c r="Y149" i="7"/>
  <c r="W149" i="7" s="1"/>
  <c r="Y4" i="7"/>
  <c r="W4" i="7" s="1"/>
  <c r="V9" i="7"/>
  <c r="Z9" i="7"/>
  <c r="V13" i="7"/>
  <c r="Z13" i="7"/>
  <c r="V17" i="7"/>
  <c r="Z17" i="7"/>
  <c r="V21" i="7"/>
  <c r="Z21" i="7"/>
  <c r="V25" i="7"/>
  <c r="Z25" i="7"/>
  <c r="V41" i="7"/>
  <c r="Z41" i="7"/>
  <c r="V43" i="7"/>
  <c r="Y44" i="7"/>
  <c r="W44" i="7" s="1"/>
  <c r="Y46" i="7"/>
  <c r="Z48" i="7"/>
  <c r="Z50" i="7"/>
  <c r="V50" i="7"/>
  <c r="Y51" i="7"/>
  <c r="V52" i="7"/>
  <c r="Z55" i="7"/>
  <c r="W55" i="7" s="1"/>
  <c r="Y57" i="7"/>
  <c r="Z57" i="7"/>
  <c r="V59" i="7"/>
  <c r="Y60" i="7"/>
  <c r="Y62" i="7"/>
  <c r="W62" i="7" s="1"/>
  <c r="W63" i="7"/>
  <c r="Z64" i="7"/>
  <c r="Z66" i="7"/>
  <c r="V66" i="7"/>
  <c r="Y67" i="7"/>
  <c r="W67" i="7" s="1"/>
  <c r="V68" i="7"/>
  <c r="Z71" i="7"/>
  <c r="Y73" i="7"/>
  <c r="Z73" i="7"/>
  <c r="V75" i="7"/>
  <c r="Y76" i="7"/>
  <c r="W76" i="7" s="1"/>
  <c r="Y78" i="7"/>
  <c r="Z80" i="7"/>
  <c r="W80" i="7" s="1"/>
  <c r="Y84" i="7"/>
  <c r="V87" i="7"/>
  <c r="Z89" i="7"/>
  <c r="V91" i="7"/>
  <c r="V92" i="7"/>
  <c r="W94" i="7"/>
  <c r="Y98" i="7"/>
  <c r="Y99" i="7"/>
  <c r="W99" i="7" s="1"/>
  <c r="V100" i="7"/>
  <c r="Y101" i="7"/>
  <c r="Z101" i="7"/>
  <c r="Y103" i="7"/>
  <c r="Y105" i="7"/>
  <c r="Y106" i="7"/>
  <c r="Y109" i="7"/>
  <c r="Z109" i="7"/>
  <c r="Y110" i="7"/>
  <c r="V112" i="7"/>
  <c r="Z115" i="7"/>
  <c r="W115" i="7" s="1"/>
  <c r="Z126" i="7"/>
  <c r="V126" i="7"/>
  <c r="Z130" i="7"/>
  <c r="V130" i="7"/>
  <c r="Z142" i="7"/>
  <c r="W142" i="7" s="1"/>
  <c r="V142" i="7"/>
  <c r="Z146" i="7"/>
  <c r="V146" i="7"/>
  <c r="Y159" i="7"/>
  <c r="Y160" i="7"/>
  <c r="Y170" i="7"/>
  <c r="Z174" i="7"/>
  <c r="V174" i="7"/>
  <c r="Y174" i="7"/>
  <c r="Y183" i="7"/>
  <c r="W183" i="7" s="1"/>
  <c r="Y184" i="7"/>
  <c r="V187" i="7"/>
  <c r="Y187" i="7"/>
  <c r="W187" i="7" s="1"/>
  <c r="Y188" i="7"/>
  <c r="W188" i="7" s="1"/>
  <c r="V188" i="7"/>
  <c r="Y189" i="7"/>
  <c r="W189" i="7" s="1"/>
  <c r="Y191" i="7"/>
  <c r="Y192" i="7"/>
  <c r="Y202" i="7"/>
  <c r="Z206" i="7"/>
  <c r="V206" i="7"/>
  <c r="Y206" i="7"/>
  <c r="Y215" i="7"/>
  <c r="Y216" i="7"/>
  <c r="Y219" i="7"/>
  <c r="V219" i="7"/>
  <c r="Z219" i="7"/>
  <c r="V3" i="7"/>
  <c r="Z3" i="7"/>
  <c r="V7" i="7"/>
  <c r="V11" i="7"/>
  <c r="V15" i="7"/>
  <c r="V19" i="7"/>
  <c r="V23" i="7"/>
  <c r="V27" i="7"/>
  <c r="Z42" i="7"/>
  <c r="V42" i="7"/>
  <c r="V44" i="7"/>
  <c r="Y49" i="7"/>
  <c r="Z49" i="7"/>
  <c r="Y52" i="7"/>
  <c r="W52" i="7" s="1"/>
  <c r="Y54" i="7"/>
  <c r="Z56" i="7"/>
  <c r="Z58" i="7"/>
  <c r="V58" i="7"/>
  <c r="V60" i="7"/>
  <c r="Y65" i="7"/>
  <c r="Z65" i="7"/>
  <c r="Y68" i="7"/>
  <c r="W68" i="7" s="1"/>
  <c r="Y70" i="7"/>
  <c r="Z72" i="7"/>
  <c r="Z74" i="7"/>
  <c r="V74" i="7"/>
  <c r="Z113" i="7"/>
  <c r="Z97" i="7"/>
  <c r="Z81" i="7"/>
  <c r="V76" i="7"/>
  <c r="Z83" i="7"/>
  <c r="W83" i="7" s="1"/>
  <c r="Z87" i="7"/>
  <c r="Z91" i="7"/>
  <c r="Y92" i="7"/>
  <c r="Y95" i="7"/>
  <c r="W95" i="7" s="1"/>
  <c r="Y96" i="7"/>
  <c r="Z98" i="7"/>
  <c r="V98" i="7"/>
  <c r="Z100" i="7"/>
  <c r="Z102" i="7"/>
  <c r="V102" i="7"/>
  <c r="Y102" i="7"/>
  <c r="Y104" i="7"/>
  <c r="Y107" i="7"/>
  <c r="W107" i="7" s="1"/>
  <c r="Z108" i="7"/>
  <c r="Z110" i="7"/>
  <c r="V110" i="7"/>
  <c r="Z111" i="7"/>
  <c r="W111" i="7" s="1"/>
  <c r="Z112" i="7"/>
  <c r="Y116" i="7"/>
  <c r="V119" i="7"/>
  <c r="V123" i="7"/>
  <c r="V124" i="7"/>
  <c r="W128" i="7"/>
  <c r="W131" i="7"/>
  <c r="Y132" i="7"/>
  <c r="W132" i="7" s="1"/>
  <c r="V135" i="7"/>
  <c r="V139" i="7"/>
  <c r="V140" i="7"/>
  <c r="W144" i="7"/>
  <c r="W147" i="7"/>
  <c r="Y148" i="7"/>
  <c r="V151" i="7"/>
  <c r="Y162" i="7"/>
  <c r="Z163" i="7"/>
  <c r="Z164" i="7"/>
  <c r="Z166" i="7"/>
  <c r="V166" i="7"/>
  <c r="Y166" i="7"/>
  <c r="Y179" i="7"/>
  <c r="W179" i="7" s="1"/>
  <c r="V179" i="7"/>
  <c r="V180" i="7"/>
  <c r="Y180" i="7"/>
  <c r="W180" i="7" s="1"/>
  <c r="Y181" i="7"/>
  <c r="W181" i="7" s="1"/>
  <c r="Y194" i="7"/>
  <c r="Z195" i="7"/>
  <c r="Z196" i="7"/>
  <c r="Z198" i="7"/>
  <c r="V198" i="7"/>
  <c r="Y198" i="7"/>
  <c r="Y211" i="7"/>
  <c r="W211" i="7" s="1"/>
  <c r="V211" i="7"/>
  <c r="V212" i="7"/>
  <c r="Y212" i="7"/>
  <c r="Y213" i="7"/>
  <c r="W213" i="7" s="1"/>
  <c r="Z222" i="7"/>
  <c r="V222" i="7"/>
  <c r="V227" i="7"/>
  <c r="Z227" i="7"/>
  <c r="Y236" i="7"/>
  <c r="Y251" i="7"/>
  <c r="V251" i="7"/>
  <c r="Z251" i="7"/>
  <c r="Y283" i="7"/>
  <c r="V283" i="7"/>
  <c r="Z283" i="7"/>
  <c r="Y137" i="7"/>
  <c r="W137" i="7" s="1"/>
  <c r="W139" i="7"/>
  <c r="Y141" i="7"/>
  <c r="W141" i="7" s="1"/>
  <c r="Y151" i="7"/>
  <c r="W151" i="7" s="1"/>
  <c r="Y153" i="7"/>
  <c r="W153" i="7" s="1"/>
  <c r="Z158" i="7"/>
  <c r="V158" i="7"/>
  <c r="Y158" i="7"/>
  <c r="Y167" i="7"/>
  <c r="Y168" i="7"/>
  <c r="V171" i="7"/>
  <c r="Y171" i="7"/>
  <c r="Y172" i="7"/>
  <c r="V172" i="7"/>
  <c r="Y173" i="7"/>
  <c r="W173" i="7" s="1"/>
  <c r="Y175" i="7"/>
  <c r="W175" i="7" s="1"/>
  <c r="Y176" i="7"/>
  <c r="Y186" i="7"/>
  <c r="Z190" i="7"/>
  <c r="V190" i="7"/>
  <c r="Y190" i="7"/>
  <c r="Y199" i="7"/>
  <c r="W199" i="7" s="1"/>
  <c r="Y200" i="7"/>
  <c r="V203" i="7"/>
  <c r="Y203" i="7"/>
  <c r="Y204" i="7"/>
  <c r="V204" i="7"/>
  <c r="Y205" i="7"/>
  <c r="W205" i="7" s="1"/>
  <c r="Y207" i="7"/>
  <c r="W207" i="7" s="1"/>
  <c r="Y208" i="7"/>
  <c r="Y218" i="7"/>
  <c r="Y222" i="7"/>
  <c r="W223" i="7"/>
  <c r="Z226" i="7"/>
  <c r="W226" i="7" s="1"/>
  <c r="V226" i="7"/>
  <c r="Y227" i="7"/>
  <c r="Z230" i="7"/>
  <c r="V230" i="7"/>
  <c r="Y230" i="7"/>
  <c r="Z238" i="7"/>
  <c r="V238" i="7"/>
  <c r="Y238" i="7"/>
  <c r="Z242" i="7"/>
  <c r="V242" i="7"/>
  <c r="Y242" i="7"/>
  <c r="V247" i="7"/>
  <c r="Z247" i="7"/>
  <c r="Y247" i="7"/>
  <c r="Y248" i="7"/>
  <c r="V259" i="7"/>
  <c r="Z259" i="7"/>
  <c r="Y259" i="7"/>
  <c r="Z262" i="7"/>
  <c r="V262" i="7"/>
  <c r="Y262" i="7"/>
  <c r="Z270" i="7"/>
  <c r="V270" i="7"/>
  <c r="Y270" i="7"/>
  <c r="Z274" i="7"/>
  <c r="V274" i="7"/>
  <c r="Y274" i="7"/>
  <c r="V279" i="7"/>
  <c r="Z279" i="7"/>
  <c r="Y279" i="7"/>
  <c r="Y280" i="7"/>
  <c r="Y233" i="7"/>
  <c r="W233" i="7" s="1"/>
  <c r="Y237" i="7"/>
  <c r="W237" i="7" s="1"/>
  <c r="W239" i="7"/>
  <c r="Y245" i="7"/>
  <c r="W245" i="7" s="1"/>
  <c r="Y249" i="7"/>
  <c r="W249" i="7" s="1"/>
  <c r="Y253" i="7"/>
  <c r="W253" i="7" s="1"/>
  <c r="W255" i="7"/>
  <c r="Y261" i="7"/>
  <c r="W261" i="7" s="1"/>
  <c r="Y265" i="7"/>
  <c r="W265" i="7" s="1"/>
  <c r="Y269" i="7"/>
  <c r="W269" i="7" s="1"/>
  <c r="W271" i="7"/>
  <c r="Y277" i="7"/>
  <c r="W277" i="7" s="1"/>
  <c r="Y281" i="7"/>
  <c r="W281" i="7" s="1"/>
  <c r="Y285" i="7"/>
  <c r="W285" i="7" s="1"/>
  <c r="W287" i="7"/>
  <c r="Y291" i="7"/>
  <c r="Y293" i="7"/>
  <c r="W293" i="7" s="1"/>
  <c r="Y308" i="7"/>
  <c r="Y81" i="7"/>
  <c r="Z88" i="7"/>
  <c r="Z90" i="7"/>
  <c r="V90" i="7"/>
  <c r="Y97" i="7"/>
  <c r="Z104" i="7"/>
  <c r="Z106" i="7"/>
  <c r="V106" i="7"/>
  <c r="Y113" i="7"/>
  <c r="Z120" i="7"/>
  <c r="Z122" i="7"/>
  <c r="V122" i="7"/>
  <c r="Y129" i="7"/>
  <c r="W129" i="7" s="1"/>
  <c r="Z136" i="7"/>
  <c r="Z138" i="7"/>
  <c r="V138" i="7"/>
  <c r="Y145" i="7"/>
  <c r="W145" i="7" s="1"/>
  <c r="Z152" i="7"/>
  <c r="Z154" i="7"/>
  <c r="V154" i="7"/>
  <c r="Y161" i="7"/>
  <c r="W161" i="7" s="1"/>
  <c r="W167" i="7"/>
  <c r="Z168" i="7"/>
  <c r="Z170" i="7"/>
  <c r="V170" i="7"/>
  <c r="Y177" i="7"/>
  <c r="W177" i="7" s="1"/>
  <c r="Z184" i="7"/>
  <c r="Z186" i="7"/>
  <c r="V186" i="7"/>
  <c r="Y193" i="7"/>
  <c r="W193" i="7" s="1"/>
  <c r="Z200" i="7"/>
  <c r="Z202" i="7"/>
  <c r="V202" i="7"/>
  <c r="Y209" i="7"/>
  <c r="W209" i="7" s="1"/>
  <c r="Z216" i="7"/>
  <c r="Z218" i="7"/>
  <c r="V218" i="7"/>
  <c r="Y224" i="7"/>
  <c r="W224" i="7" s="1"/>
  <c r="Y240" i="7"/>
  <c r="W240" i="7" s="1"/>
  <c r="Y256" i="7"/>
  <c r="W256" i="7" s="1"/>
  <c r="Z291" i="7"/>
  <c r="V295" i="7"/>
  <c r="Y297" i="7"/>
  <c r="W297" i="7" s="1"/>
  <c r="W303" i="7"/>
  <c r="Z306" i="7"/>
  <c r="V306" i="7"/>
  <c r="V308" i="7"/>
  <c r="V311" i="7"/>
  <c r="Y313" i="7"/>
  <c r="W313" i="7" s="1"/>
  <c r="Y324" i="7"/>
  <c r="W324" i="7" s="1"/>
  <c r="Y338" i="7"/>
  <c r="Z338" i="7"/>
  <c r="V338" i="7"/>
  <c r="Y340" i="7"/>
  <c r="W340" i="7" s="1"/>
  <c r="Z290" i="7"/>
  <c r="V290" i="7"/>
  <c r="Z294" i="7"/>
  <c r="V294" i="7"/>
  <c r="Y294" i="7"/>
  <c r="Y299" i="7"/>
  <c r="Y301" i="7"/>
  <c r="W301" i="7" s="1"/>
  <c r="Z310" i="7"/>
  <c r="V310" i="7"/>
  <c r="Y310" i="7"/>
  <c r="Y315" i="7"/>
  <c r="Y317" i="7"/>
  <c r="W317" i="7" s="1"/>
  <c r="W159" i="7"/>
  <c r="Z160" i="7"/>
  <c r="W160" i="7" s="1"/>
  <c r="Z162" i="7"/>
  <c r="V162" i="7"/>
  <c r="Y169" i="7"/>
  <c r="W169" i="7" s="1"/>
  <c r="Z176" i="7"/>
  <c r="Z178" i="7"/>
  <c r="V178" i="7"/>
  <c r="Y185" i="7"/>
  <c r="W185" i="7" s="1"/>
  <c r="W191" i="7"/>
  <c r="Z192" i="7"/>
  <c r="Z194" i="7"/>
  <c r="V194" i="7"/>
  <c r="Y201" i="7"/>
  <c r="W201" i="7" s="1"/>
  <c r="Z208" i="7"/>
  <c r="Z210" i="7"/>
  <c r="V210" i="7"/>
  <c r="Y217" i="7"/>
  <c r="W217" i="7" s="1"/>
  <c r="W220" i="7"/>
  <c r="V220" i="7"/>
  <c r="Y228" i="7"/>
  <c r="W236" i="7"/>
  <c r="V236" i="7"/>
  <c r="Y244" i="7"/>
  <c r="W252" i="7"/>
  <c r="V252" i="7"/>
  <c r="Y260" i="7"/>
  <c r="W260" i="7" s="1"/>
  <c r="W268" i="7"/>
  <c r="V268" i="7"/>
  <c r="W272" i="7"/>
  <c r="Y276" i="7"/>
  <c r="W284" i="7"/>
  <c r="V284" i="7"/>
  <c r="W288" i="7"/>
  <c r="Y292" i="7"/>
  <c r="Z295" i="7"/>
  <c r="V299" i="7"/>
  <c r="W304" i="7"/>
  <c r="V304" i="7"/>
  <c r="Z311" i="7"/>
  <c r="V315" i="7"/>
  <c r="V339" i="7"/>
  <c r="Y339" i="7"/>
  <c r="Z339" i="7"/>
  <c r="Y328" i="7"/>
  <c r="W328" i="7" s="1"/>
  <c r="Y332" i="7"/>
  <c r="W332" i="7" s="1"/>
  <c r="W334" i="7"/>
  <c r="W358" i="7"/>
  <c r="Z373" i="7"/>
  <c r="V373" i="7"/>
  <c r="Y373" i="7"/>
  <c r="Z377" i="7"/>
  <c r="V377" i="7"/>
  <c r="Y377" i="7"/>
  <c r="Y396" i="7"/>
  <c r="W396" i="7" s="1"/>
  <c r="W342" i="7"/>
  <c r="Z345" i="7"/>
  <c r="V345" i="7"/>
  <c r="V346" i="7"/>
  <c r="Z346" i="7"/>
  <c r="Y347" i="7"/>
  <c r="Y348" i="7"/>
  <c r="W348" i="7" s="1"/>
  <c r="Y354" i="7"/>
  <c r="Z354" i="7"/>
  <c r="V355" i="7"/>
  <c r="Y355" i="7"/>
  <c r="Y356" i="7"/>
  <c r="W356" i="7" s="1"/>
  <c r="Z361" i="7"/>
  <c r="V361" i="7"/>
  <c r="Y361" i="7"/>
  <c r="Y364" i="7"/>
  <c r="W364" i="7" s="1"/>
  <c r="Y366" i="7"/>
  <c r="V366" i="7"/>
  <c r="Y382" i="7"/>
  <c r="V382" i="7"/>
  <c r="Y387" i="7"/>
  <c r="V387" i="7"/>
  <c r="Z387" i="7"/>
  <c r="Y412" i="7"/>
  <c r="W412" i="7" s="1"/>
  <c r="Z300" i="7"/>
  <c r="Z302" i="7"/>
  <c r="W302" i="7" s="1"/>
  <c r="V302" i="7"/>
  <c r="Z307" i="7"/>
  <c r="W307" i="7" s="1"/>
  <c r="Y309" i="7"/>
  <c r="W309" i="7" s="1"/>
  <c r="Z316" i="7"/>
  <c r="Z318" i="7"/>
  <c r="W318" i="7" s="1"/>
  <c r="V318" i="7"/>
  <c r="Z321" i="7"/>
  <c r="W321" i="7" s="1"/>
  <c r="V321" i="7"/>
  <c r="Z325" i="7"/>
  <c r="V325" i="7"/>
  <c r="Y325" i="7"/>
  <c r="W326" i="7"/>
  <c r="Y330" i="7"/>
  <c r="W330" i="7" s="1"/>
  <c r="Z333" i="7"/>
  <c r="V333" i="7"/>
  <c r="V347" i="7"/>
  <c r="V354" i="7"/>
  <c r="Y365" i="7"/>
  <c r="Z366" i="7"/>
  <c r="W371" i="7"/>
  <c r="V371" i="7"/>
  <c r="Y381" i="7"/>
  <c r="Z382" i="7"/>
  <c r="Y225" i="7"/>
  <c r="W225" i="7" s="1"/>
  <c r="Z232" i="7"/>
  <c r="Z234" i="7"/>
  <c r="V234" i="7"/>
  <c r="Y241" i="7"/>
  <c r="W241" i="7" s="1"/>
  <c r="Z248" i="7"/>
  <c r="Z250" i="7"/>
  <c r="V250" i="7"/>
  <c r="Y257" i="7"/>
  <c r="W257" i="7" s="1"/>
  <c r="Z264" i="7"/>
  <c r="Z266" i="7"/>
  <c r="V266" i="7"/>
  <c r="Y273" i="7"/>
  <c r="W273" i="7" s="1"/>
  <c r="Z280" i="7"/>
  <c r="Z282" i="7"/>
  <c r="V282" i="7"/>
  <c r="Y289" i="7"/>
  <c r="W289" i="7" s="1"/>
  <c r="Z296" i="7"/>
  <c r="Z298" i="7"/>
  <c r="W298" i="7" s="1"/>
  <c r="V298" i="7"/>
  <c r="V300" i="7"/>
  <c r="Y305" i="7"/>
  <c r="W305" i="7" s="1"/>
  <c r="Z312" i="7"/>
  <c r="Z314" i="7"/>
  <c r="W314" i="7" s="1"/>
  <c r="V314" i="7"/>
  <c r="V316" i="7"/>
  <c r="W319" i="7"/>
  <c r="W322" i="7"/>
  <c r="Y323" i="7"/>
  <c r="V326" i="7"/>
  <c r="V330" i="7"/>
  <c r="W331" i="7"/>
  <c r="V331" i="7"/>
  <c r="Z335" i="7"/>
  <c r="Y336" i="7"/>
  <c r="W336" i="7" s="1"/>
  <c r="Z341" i="7"/>
  <c r="W341" i="7" s="1"/>
  <c r="V341" i="7"/>
  <c r="Y343" i="7"/>
  <c r="Y345" i="7"/>
  <c r="Y346" i="7"/>
  <c r="Z347" i="7"/>
  <c r="Z349" i="7"/>
  <c r="V349" i="7"/>
  <c r="Y349" i="7"/>
  <c r="Z350" i="7"/>
  <c r="Y352" i="7"/>
  <c r="W352" i="7" s="1"/>
  <c r="Z355" i="7"/>
  <c r="Z357" i="7"/>
  <c r="V357" i="7"/>
  <c r="Y359" i="7"/>
  <c r="V362" i="7"/>
  <c r="Z362" i="7"/>
  <c r="Y375" i="7"/>
  <c r="V375" i="7"/>
  <c r="Y393" i="7"/>
  <c r="Y384" i="7"/>
  <c r="W384" i="7" s="1"/>
  <c r="Y394" i="7"/>
  <c r="V394" i="7"/>
  <c r="Y397" i="7"/>
  <c r="Z405" i="7"/>
  <c r="V405" i="7"/>
  <c r="Y405" i="7"/>
  <c r="Y461" i="7"/>
  <c r="Y320" i="7"/>
  <c r="W320" i="7" s="1"/>
  <c r="Z327" i="7"/>
  <c r="Z329" i="7"/>
  <c r="V329" i="7"/>
  <c r="Y368" i="7"/>
  <c r="W368" i="7" s="1"/>
  <c r="W374" i="7"/>
  <c r="W378" i="7"/>
  <c r="V378" i="7"/>
  <c r="Y380" i="7"/>
  <c r="W380" i="7" s="1"/>
  <c r="Z389" i="7"/>
  <c r="V389" i="7"/>
  <c r="Y389" i="7"/>
  <c r="Y410" i="7"/>
  <c r="V410" i="7"/>
  <c r="Y413" i="7"/>
  <c r="Y403" i="7"/>
  <c r="V403" i="7"/>
  <c r="Y409" i="7"/>
  <c r="Y421" i="7"/>
  <c r="W421" i="7" s="1"/>
  <c r="Y425" i="7"/>
  <c r="W425" i="7" s="1"/>
  <c r="W427" i="7"/>
  <c r="Y433" i="7"/>
  <c r="W433" i="7" s="1"/>
  <c r="Y437" i="7"/>
  <c r="W437" i="7" s="1"/>
  <c r="Y441" i="7"/>
  <c r="W441" i="7" s="1"/>
  <c r="W443" i="7"/>
  <c r="V444" i="7"/>
  <c r="Z453" i="7"/>
  <c r="V453" i="7"/>
  <c r="Y453" i="7"/>
  <c r="Z457" i="7"/>
  <c r="V457" i="7"/>
  <c r="Y457" i="7"/>
  <c r="Y459" i="7"/>
  <c r="W459" i="7" s="1"/>
  <c r="Z337" i="7"/>
  <c r="V337" i="7"/>
  <c r="Y344" i="7"/>
  <c r="W344" i="7" s="1"/>
  <c r="Z351" i="7"/>
  <c r="Z353" i="7"/>
  <c r="V353" i="7"/>
  <c r="Y360" i="7"/>
  <c r="W360" i="7" s="1"/>
  <c r="Y363" i="7"/>
  <c r="Z367" i="7"/>
  <c r="Z369" i="7"/>
  <c r="W369" i="7" s="1"/>
  <c r="V369" i="7"/>
  <c r="Y370" i="7"/>
  <c r="W370" i="7" s="1"/>
  <c r="Y376" i="7"/>
  <c r="W376" i="7" s="1"/>
  <c r="Y379" i="7"/>
  <c r="Z383" i="7"/>
  <c r="Z385" i="7"/>
  <c r="W385" i="7" s="1"/>
  <c r="V385" i="7"/>
  <c r="Y386" i="7"/>
  <c r="W386" i="7" s="1"/>
  <c r="Y392" i="7"/>
  <c r="W392" i="7" s="1"/>
  <c r="Y395" i="7"/>
  <c r="Z399" i="7"/>
  <c r="Z401" i="7"/>
  <c r="W401" i="7" s="1"/>
  <c r="V401" i="7"/>
  <c r="Y402" i="7"/>
  <c r="W402" i="7" s="1"/>
  <c r="Y408" i="7"/>
  <c r="W408" i="7" s="1"/>
  <c r="Y411" i="7"/>
  <c r="Z415" i="7"/>
  <c r="Y417" i="7"/>
  <c r="W417" i="7" s="1"/>
  <c r="V417" i="7"/>
  <c r="Z419" i="7"/>
  <c r="W419" i="7" s="1"/>
  <c r="Y424" i="7"/>
  <c r="Y428" i="7"/>
  <c r="Z431" i="7"/>
  <c r="W431" i="7" s="1"/>
  <c r="Z435" i="7"/>
  <c r="W435" i="7" s="1"/>
  <c r="Y440" i="7"/>
  <c r="V446" i="7"/>
  <c r="Z446" i="7"/>
  <c r="Y467" i="7"/>
  <c r="W467" i="7" s="1"/>
  <c r="Z363" i="7"/>
  <c r="Z365" i="7"/>
  <c r="V365" i="7"/>
  <c r="Y372" i="7"/>
  <c r="W372" i="7" s="1"/>
  <c r="Z379" i="7"/>
  <c r="Z381" i="7"/>
  <c r="V381" i="7"/>
  <c r="Y388" i="7"/>
  <c r="W388" i="7" s="1"/>
  <c r="Y391" i="7"/>
  <c r="Z395" i="7"/>
  <c r="Z397" i="7"/>
  <c r="V397" i="7"/>
  <c r="Y398" i="7"/>
  <c r="Y404" i="7"/>
  <c r="W404" i="7" s="1"/>
  <c r="Y407" i="7"/>
  <c r="Z411" i="7"/>
  <c r="Z413" i="7"/>
  <c r="V413" i="7"/>
  <c r="Y414" i="7"/>
  <c r="Z418" i="7"/>
  <c r="V418" i="7"/>
  <c r="Y418" i="7"/>
  <c r="Y423" i="7"/>
  <c r="W423" i="7" s="1"/>
  <c r="Z426" i="7"/>
  <c r="W426" i="7" s="1"/>
  <c r="V426" i="7"/>
  <c r="Z428" i="7"/>
  <c r="Z430" i="7"/>
  <c r="V430" i="7"/>
  <c r="Z434" i="7"/>
  <c r="V434" i="7"/>
  <c r="Y434" i="7"/>
  <c r="Y439" i="7"/>
  <c r="W439" i="7" s="1"/>
  <c r="Z442" i="7"/>
  <c r="W442" i="7" s="1"/>
  <c r="V442" i="7"/>
  <c r="Y446" i="7"/>
  <c r="V454" i="7"/>
  <c r="Z454" i="7"/>
  <c r="Z458" i="7"/>
  <c r="Y458" i="7"/>
  <c r="V458" i="7"/>
  <c r="Z466" i="7"/>
  <c r="Y466" i="7"/>
  <c r="W390" i="7"/>
  <c r="Z391" i="7"/>
  <c r="Z393" i="7"/>
  <c r="V393" i="7"/>
  <c r="Y400" i="7"/>
  <c r="W400" i="7" s="1"/>
  <c r="W406" i="7"/>
  <c r="Z407" i="7"/>
  <c r="Z409" i="7"/>
  <c r="V409" i="7"/>
  <c r="Y416" i="7"/>
  <c r="W416" i="7" s="1"/>
  <c r="V424" i="7"/>
  <c r="Y432" i="7"/>
  <c r="V440" i="7"/>
  <c r="Y444" i="7"/>
  <c r="Z445" i="7"/>
  <c r="V445" i="7"/>
  <c r="Y445" i="7"/>
  <c r="Z461" i="7"/>
  <c r="V461" i="7"/>
  <c r="Z465" i="7"/>
  <c r="V465" i="7"/>
  <c r="Y465" i="7"/>
  <c r="V466" i="7"/>
  <c r="V486" i="7"/>
  <c r="Z493" i="7"/>
  <c r="V493" i="7"/>
  <c r="Z497" i="7"/>
  <c r="V497" i="7"/>
  <c r="Z498" i="7"/>
  <c r="Y499" i="7"/>
  <c r="V478" i="7"/>
  <c r="Z485" i="7"/>
  <c r="V485" i="7"/>
  <c r="Z489" i="7"/>
  <c r="V489" i="7"/>
  <c r="Z490" i="7"/>
  <c r="Y491" i="7"/>
  <c r="V498" i="7"/>
  <c r="Z449" i="7"/>
  <c r="V449" i="7"/>
  <c r="Z450" i="7"/>
  <c r="Y451" i="7"/>
  <c r="W470" i="7"/>
  <c r="V470" i="7"/>
  <c r="Z477" i="7"/>
  <c r="V477" i="7"/>
  <c r="Y478" i="7"/>
  <c r="Z481" i="7"/>
  <c r="V481" i="7"/>
  <c r="Z482" i="7"/>
  <c r="Y483" i="7"/>
  <c r="Y485" i="7"/>
  <c r="Z486" i="7"/>
  <c r="V490" i="7"/>
  <c r="Y497" i="7"/>
  <c r="Y498" i="7"/>
  <c r="W502" i="7"/>
  <c r="V502" i="7"/>
  <c r="Z420" i="7"/>
  <c r="Z422" i="7"/>
  <c r="W422" i="7" s="1"/>
  <c r="V422" i="7"/>
  <c r="Y429" i="7"/>
  <c r="W429" i="7" s="1"/>
  <c r="Z436" i="7"/>
  <c r="Z438" i="7"/>
  <c r="W438" i="7" s="1"/>
  <c r="V438" i="7"/>
  <c r="V450" i="7"/>
  <c r="W462" i="7"/>
  <c r="V462" i="7"/>
  <c r="Z469" i="7"/>
  <c r="V469" i="7"/>
  <c r="Z473" i="7"/>
  <c r="W473" i="7" s="1"/>
  <c r="V473" i="7"/>
  <c r="Z474" i="7"/>
  <c r="Y475" i="7"/>
  <c r="Y477" i="7"/>
  <c r="Z478" i="7"/>
  <c r="V482" i="7"/>
  <c r="Y489" i="7"/>
  <c r="Y490" i="7"/>
  <c r="W494" i="7"/>
  <c r="V494" i="7"/>
  <c r="Z501" i="7"/>
  <c r="V501" i="7"/>
  <c r="Z505" i="7"/>
  <c r="W505" i="7" s="1"/>
  <c r="V505" i="7"/>
  <c r="Z506" i="7"/>
  <c r="Y507" i="7"/>
  <c r="Z509" i="7"/>
  <c r="W509" i="7" s="1"/>
  <c r="V509" i="7"/>
  <c r="W510" i="7"/>
  <c r="Y447" i="7"/>
  <c r="Y455" i="7"/>
  <c r="Y463" i="7"/>
  <c r="Y471" i="7"/>
  <c r="Y479" i="7"/>
  <c r="Y487" i="7"/>
  <c r="Y495" i="7"/>
  <c r="Y503" i="7"/>
  <c r="Y511" i="7"/>
  <c r="W511" i="7" s="1"/>
  <c r="Y448" i="7"/>
  <c r="W448" i="7" s="1"/>
  <c r="Y452" i="7"/>
  <c r="W452" i="7" s="1"/>
  <c r="Y456" i="7"/>
  <c r="W456" i="7" s="1"/>
  <c r="Y460" i="7"/>
  <c r="W460" i="7" s="1"/>
  <c r="Y464" i="7"/>
  <c r="W464" i="7" s="1"/>
  <c r="Y468" i="7"/>
  <c r="W468" i="7" s="1"/>
  <c r="Y472" i="7"/>
  <c r="W472" i="7" s="1"/>
  <c r="Y476" i="7"/>
  <c r="W476" i="7" s="1"/>
  <c r="Y480" i="7"/>
  <c r="W480" i="7" s="1"/>
  <c r="Y484" i="7"/>
  <c r="W484" i="7" s="1"/>
  <c r="Y488" i="7"/>
  <c r="W488" i="7" s="1"/>
  <c r="W491" i="7"/>
  <c r="Y492" i="7"/>
  <c r="W492" i="7" s="1"/>
  <c r="Y496" i="7"/>
  <c r="W496" i="7" s="1"/>
  <c r="Y500" i="7"/>
  <c r="W500" i="7" s="1"/>
  <c r="Y504" i="7"/>
  <c r="W504" i="7" s="1"/>
  <c r="Y508" i="7"/>
  <c r="W508" i="7" s="1"/>
  <c r="Y512" i="7"/>
  <c r="W512" i="7" s="1"/>
  <c r="V448" i="7"/>
  <c r="V452" i="7"/>
  <c r="V456" i="7"/>
  <c r="V460" i="7"/>
  <c r="V464" i="7"/>
  <c r="V468" i="7"/>
  <c r="V472" i="7"/>
  <c r="V476" i="7"/>
  <c r="V480" i="7"/>
  <c r="V484" i="7"/>
  <c r="V488" i="7"/>
  <c r="V492" i="7"/>
  <c r="V496" i="7"/>
  <c r="V500" i="7"/>
  <c r="V504" i="7"/>
  <c r="V508" i="7"/>
  <c r="V512" i="7"/>
  <c r="H157" i="8"/>
  <c r="G179" i="8"/>
  <c r="H162" i="8"/>
  <c r="H145" i="8"/>
  <c r="G121" i="8"/>
  <c r="Z25" i="5"/>
  <c r="V35" i="5"/>
  <c r="V38" i="5"/>
  <c r="V51" i="5"/>
  <c r="V89" i="5"/>
  <c r="V96" i="5"/>
  <c r="Z41" i="5"/>
  <c r="V54" i="5"/>
  <c r="Z87" i="5"/>
  <c r="Z9" i="5"/>
  <c r="V19" i="5"/>
  <c r="V22" i="5"/>
  <c r="Z29" i="5"/>
  <c r="V37" i="5"/>
  <c r="Z45" i="5"/>
  <c r="V117" i="5"/>
  <c r="Z13" i="5"/>
  <c r="Z83" i="5"/>
  <c r="H329" i="8"/>
  <c r="H311" i="8"/>
  <c r="H268" i="8"/>
  <c r="G201" i="8"/>
  <c r="H40" i="8"/>
  <c r="H222" i="8"/>
  <c r="H45" i="8"/>
  <c r="H290" i="8"/>
  <c r="H47" i="8"/>
  <c r="H43" i="8"/>
  <c r="H39" i="8"/>
  <c r="H247" i="8"/>
  <c r="H46" i="8"/>
  <c r="H150" i="8"/>
  <c r="G83" i="8"/>
  <c r="Z23" i="6"/>
  <c r="Z25" i="6"/>
  <c r="Z35" i="6"/>
  <c r="Z45" i="6"/>
  <c r="Z55" i="6"/>
  <c r="Z57" i="6"/>
  <c r="Z65" i="6"/>
  <c r="Z77" i="6"/>
  <c r="Z84" i="6"/>
  <c r="Z89" i="6"/>
  <c r="Z90" i="6"/>
  <c r="Z97" i="6"/>
  <c r="Z113" i="6"/>
  <c r="Z133" i="6"/>
  <c r="Z149" i="6"/>
  <c r="Z193" i="6"/>
  <c r="Z87" i="6"/>
  <c r="Z101" i="6"/>
  <c r="Z117" i="6"/>
  <c r="Z137" i="6"/>
  <c r="Z153" i="6"/>
  <c r="Z177" i="6"/>
  <c r="Z73" i="6"/>
  <c r="Z88" i="6"/>
  <c r="Z93" i="6"/>
  <c r="Z95" i="6"/>
  <c r="Z129" i="6"/>
  <c r="Z161" i="6"/>
  <c r="Z27" i="6"/>
  <c r="Z37" i="6"/>
  <c r="Z47" i="6"/>
  <c r="Z49" i="6"/>
  <c r="Z59" i="6"/>
  <c r="Z67" i="6"/>
  <c r="Z79" i="6"/>
  <c r="Z5" i="6"/>
  <c r="Z17" i="6"/>
  <c r="Z29" i="6"/>
  <c r="Z39" i="6"/>
  <c r="Z41" i="6"/>
  <c r="Z51" i="6"/>
  <c r="Z61" i="6"/>
  <c r="Z69" i="6"/>
  <c r="Z81" i="6"/>
  <c r="V84" i="6"/>
  <c r="Z91" i="6"/>
  <c r="Z105" i="6"/>
  <c r="Z121" i="6"/>
  <c r="Z141" i="6"/>
  <c r="Z157" i="6"/>
  <c r="Z169" i="6"/>
  <c r="Z201" i="6"/>
  <c r="Z19" i="6"/>
  <c r="Z21" i="6"/>
  <c r="Z31" i="6"/>
  <c r="Z33" i="6"/>
  <c r="Z43" i="6"/>
  <c r="Z63" i="6"/>
  <c r="Z83" i="6"/>
  <c r="Z86" i="6"/>
  <c r="Z109" i="6"/>
  <c r="Z125" i="6"/>
  <c r="Z145" i="6"/>
  <c r="Y12" i="5"/>
  <c r="Y401" i="5"/>
  <c r="V5" i="5"/>
  <c r="Y8" i="5"/>
  <c r="V146" i="5"/>
  <c r="V321" i="5"/>
  <c r="Y20" i="5"/>
  <c r="Y52" i="5"/>
  <c r="V53" i="5"/>
  <c r="Y36" i="5"/>
  <c r="Y94" i="5"/>
  <c r="V95" i="5"/>
  <c r="V116" i="5"/>
  <c r="V132" i="5"/>
  <c r="V135" i="5"/>
  <c r="Y160" i="5"/>
  <c r="V168" i="5"/>
  <c r="V175" i="5"/>
  <c r="V181" i="5"/>
  <c r="V212" i="5"/>
  <c r="V219" i="5"/>
  <c r="V257" i="5"/>
  <c r="V260" i="5"/>
  <c r="V267" i="5"/>
  <c r="V283" i="5"/>
  <c r="V301" i="5"/>
  <c r="V318" i="5"/>
  <c r="V326" i="5"/>
  <c r="V352" i="5"/>
  <c r="V362" i="5"/>
  <c r="V382" i="5"/>
  <c r="V385" i="5"/>
  <c r="V401" i="5"/>
  <c r="V405" i="5"/>
  <c r="Y6" i="5"/>
  <c r="V7" i="5"/>
  <c r="V13" i="5"/>
  <c r="V14" i="5"/>
  <c r="V29" i="5"/>
  <c r="V30" i="5"/>
  <c r="V45" i="5"/>
  <c r="V46" i="5"/>
  <c r="V87" i="5"/>
  <c r="V88" i="5"/>
  <c r="V105" i="5"/>
  <c r="V109" i="5"/>
  <c r="V124" i="5"/>
  <c r="Y134" i="5"/>
  <c r="V197" i="5"/>
  <c r="V200" i="5"/>
  <c r="V209" i="5"/>
  <c r="V229" i="5"/>
  <c r="V249" i="5"/>
  <c r="V276" i="5"/>
  <c r="V330" i="5"/>
  <c r="Y28" i="5"/>
  <c r="Y44" i="5"/>
  <c r="Y86" i="5"/>
  <c r="V93" i="5"/>
  <c r="V108" i="5"/>
  <c r="V128" i="5"/>
  <c r="V159" i="5"/>
  <c r="Y167" i="5"/>
  <c r="V173" i="5"/>
  <c r="Y199" i="5"/>
  <c r="V228" i="5"/>
  <c r="V235" i="5"/>
  <c r="V244" i="5"/>
  <c r="V253" i="5"/>
  <c r="V292" i="5"/>
  <c r="V310" i="5"/>
  <c r="V322" i="5"/>
  <c r="V350" i="5"/>
  <c r="Y348" i="5"/>
  <c r="Y127" i="5"/>
  <c r="Y192" i="5"/>
  <c r="Y6" i="6"/>
  <c r="Y4" i="6"/>
  <c r="Y18" i="6"/>
  <c r="Y22" i="6"/>
  <c r="Y26" i="6"/>
  <c r="Y30" i="6"/>
  <c r="Y34" i="6"/>
  <c r="Y38" i="6"/>
  <c r="Y42" i="6"/>
  <c r="Y46" i="6"/>
  <c r="Y50" i="6"/>
  <c r="Y54" i="6"/>
  <c r="Y58" i="6"/>
  <c r="Y62" i="6"/>
  <c r="Y66" i="6"/>
  <c r="Y72" i="6"/>
  <c r="Y78" i="6"/>
  <c r="Y82" i="6"/>
  <c r="Y94" i="6"/>
  <c r="Y98" i="6"/>
  <c r="V98" i="6"/>
  <c r="Y106" i="6"/>
  <c r="V106" i="6"/>
  <c r="Y114" i="6"/>
  <c r="V114" i="6"/>
  <c r="Y122" i="6"/>
  <c r="V122" i="6"/>
  <c r="Y130" i="6"/>
  <c r="V130" i="6"/>
  <c r="Y138" i="6"/>
  <c r="V138" i="6"/>
  <c r="Y146" i="6"/>
  <c r="V146" i="6"/>
  <c r="Y154" i="6"/>
  <c r="V154" i="6"/>
  <c r="Y162" i="6"/>
  <c r="V162" i="6"/>
  <c r="V175" i="6"/>
  <c r="V178" i="6"/>
  <c r="V195" i="6"/>
  <c r="Y208" i="6"/>
  <c r="V213" i="6"/>
  <c r="Y216" i="6"/>
  <c r="V282" i="6"/>
  <c r="V349" i="6"/>
  <c r="V384" i="6"/>
  <c r="Y28" i="6"/>
  <c r="Y36" i="6"/>
  <c r="Y44" i="6"/>
  <c r="Y52" i="6"/>
  <c r="Y60" i="6"/>
  <c r="Y64" i="6"/>
  <c r="Y68" i="6"/>
  <c r="Y76" i="6"/>
  <c r="Y80" i="6"/>
  <c r="Y85" i="6"/>
  <c r="V94" i="6"/>
  <c r="Y100" i="6"/>
  <c r="Z103" i="6"/>
  <c r="Y108" i="6"/>
  <c r="Z111" i="6"/>
  <c r="Y116" i="6"/>
  <c r="Z119" i="6"/>
  <c r="Y124" i="6"/>
  <c r="Z127" i="6"/>
  <c r="Y132" i="6"/>
  <c r="Z135" i="6"/>
  <c r="Y140" i="6"/>
  <c r="Z143" i="6"/>
  <c r="Y148" i="6"/>
  <c r="Z151" i="6"/>
  <c r="Y156" i="6"/>
  <c r="Z159" i="6"/>
  <c r="Y164" i="6"/>
  <c r="Y192" i="6"/>
  <c r="V194" i="6"/>
  <c r="Y212" i="6"/>
  <c r="Y226" i="6"/>
  <c r="V334" i="6"/>
  <c r="Y20" i="6"/>
  <c r="Y24" i="6"/>
  <c r="Y32" i="6"/>
  <c r="Y40" i="6"/>
  <c r="Y48" i="6"/>
  <c r="Y56" i="6"/>
  <c r="V6" i="6"/>
  <c r="V20" i="6"/>
  <c r="V24" i="6"/>
  <c r="V28" i="6"/>
  <c r="V32" i="6"/>
  <c r="V36" i="6"/>
  <c r="V40" i="6"/>
  <c r="V44" i="6"/>
  <c r="V48" i="6"/>
  <c r="V52" i="6"/>
  <c r="V56" i="6"/>
  <c r="Y87" i="6"/>
  <c r="Y102" i="6"/>
  <c r="V102" i="6"/>
  <c r="Y110" i="6"/>
  <c r="V110" i="6"/>
  <c r="Y118" i="6"/>
  <c r="V118" i="6"/>
  <c r="Y126" i="6"/>
  <c r="V126" i="6"/>
  <c r="Y134" i="6"/>
  <c r="V134" i="6"/>
  <c r="Y142" i="6"/>
  <c r="V142" i="6"/>
  <c r="Y150" i="6"/>
  <c r="V150" i="6"/>
  <c r="Y158" i="6"/>
  <c r="V158" i="6"/>
  <c r="V171" i="6"/>
  <c r="Z185" i="6"/>
  <c r="V222" i="6"/>
  <c r="V229" i="6"/>
  <c r="V238" i="6"/>
  <c r="V262" i="6"/>
  <c r="V342" i="6"/>
  <c r="V87" i="6"/>
  <c r="Y90" i="6"/>
  <c r="W90" i="6" s="1"/>
  <c r="Y92" i="6"/>
  <c r="Y96" i="6"/>
  <c r="Z99" i="6"/>
  <c r="Y104" i="6"/>
  <c r="Z107" i="6"/>
  <c r="Y112" i="6"/>
  <c r="Z115" i="6"/>
  <c r="Y120" i="6"/>
  <c r="Z123" i="6"/>
  <c r="Y128" i="6"/>
  <c r="Z131" i="6"/>
  <c r="Y136" i="6"/>
  <c r="Z139" i="6"/>
  <c r="Y144" i="6"/>
  <c r="Z147" i="6"/>
  <c r="Y152" i="6"/>
  <c r="Z155" i="6"/>
  <c r="Y160" i="6"/>
  <c r="Z163" i="6"/>
  <c r="Y176" i="6"/>
  <c r="V318" i="6"/>
  <c r="V366" i="6"/>
  <c r="Y228" i="6"/>
  <c r="Y5" i="6"/>
  <c r="Z6" i="6"/>
  <c r="Y19" i="6"/>
  <c r="Z20" i="6"/>
  <c r="Y23" i="6"/>
  <c r="Z24" i="6"/>
  <c r="Y27" i="6"/>
  <c r="Z28" i="6"/>
  <c r="W28" i="6" s="1"/>
  <c r="Y31" i="6"/>
  <c r="Z32" i="6"/>
  <c r="Y35" i="6"/>
  <c r="Z36" i="6"/>
  <c r="Y39" i="6"/>
  <c r="Z40" i="6"/>
  <c r="W40" i="6" s="1"/>
  <c r="Y43" i="6"/>
  <c r="Z44" i="6"/>
  <c r="W44" i="6" s="1"/>
  <c r="Y47" i="6"/>
  <c r="Z48" i="6"/>
  <c r="W48" i="6" s="1"/>
  <c r="Y51" i="6"/>
  <c r="Z52" i="6"/>
  <c r="W52" i="6" s="1"/>
  <c r="Y55" i="6"/>
  <c r="Z56" i="6"/>
  <c r="Y59" i="6"/>
  <c r="Z60" i="6"/>
  <c r="W60" i="6" s="1"/>
  <c r="Y63" i="6"/>
  <c r="Z64" i="6"/>
  <c r="W64" i="6" s="1"/>
  <c r="Y67" i="6"/>
  <c r="Z68" i="6"/>
  <c r="W68" i="6" s="1"/>
  <c r="Y73" i="6"/>
  <c r="Z76" i="6"/>
  <c r="W76" i="6" s="1"/>
  <c r="Y79" i="6"/>
  <c r="Z80" i="6"/>
  <c r="W80" i="6" s="1"/>
  <c r="Y83" i="6"/>
  <c r="Y86" i="6"/>
  <c r="Z98" i="6"/>
  <c r="Y504" i="6"/>
  <c r="Y496" i="6"/>
  <c r="Y444" i="6"/>
  <c r="Y443" i="6"/>
  <c r="Y438" i="6"/>
  <c r="Y436" i="6"/>
  <c r="Y422" i="6"/>
  <c r="Y420" i="6"/>
  <c r="Z393" i="6"/>
  <c r="Z377" i="6"/>
  <c r="Y427" i="6"/>
  <c r="Y400" i="6"/>
  <c r="Y391" i="6"/>
  <c r="Z343" i="6"/>
  <c r="Z327" i="6"/>
  <c r="Y411" i="6"/>
  <c r="Y410" i="6"/>
  <c r="Y415" i="6"/>
  <c r="Y406" i="6"/>
  <c r="Y399" i="6"/>
  <c r="Z367" i="6"/>
  <c r="Y350" i="6"/>
  <c r="Y342" i="6"/>
  <c r="Y341" i="6"/>
  <c r="Y338" i="6"/>
  <c r="Y404" i="6"/>
  <c r="Y402" i="6"/>
  <c r="Y395" i="6"/>
  <c r="Y394" i="6"/>
  <c r="Y375" i="6"/>
  <c r="Y352" i="6"/>
  <c r="Z347" i="6"/>
  <c r="Y318" i="6"/>
  <c r="Y309" i="6"/>
  <c r="Z299" i="6"/>
  <c r="Z283" i="6"/>
  <c r="Z381" i="6"/>
  <c r="Y357" i="6"/>
  <c r="Z339" i="6"/>
  <c r="Y320" i="6"/>
  <c r="Z319" i="6"/>
  <c r="Y313" i="6"/>
  <c r="Y312" i="6"/>
  <c r="Z303" i="6"/>
  <c r="Y290" i="6"/>
  <c r="Z286" i="6"/>
  <c r="Y282" i="6"/>
  <c r="Y281" i="6"/>
  <c r="Y278" i="6"/>
  <c r="Z239" i="6"/>
  <c r="Y384" i="6"/>
  <c r="Y368" i="6"/>
  <c r="Z338" i="6"/>
  <c r="Y336" i="6"/>
  <c r="Y324" i="6"/>
  <c r="Z323" i="6"/>
  <c r="Y317" i="6"/>
  <c r="Z315" i="6"/>
  <c r="Y292" i="6"/>
  <c r="Z287" i="6"/>
  <c r="Z263" i="6"/>
  <c r="Z231" i="6"/>
  <c r="Y376" i="6"/>
  <c r="Z370" i="6"/>
  <c r="Y366" i="6"/>
  <c r="Z362" i="6"/>
  <c r="Z349" i="6"/>
  <c r="Y334" i="6"/>
  <c r="Z321" i="6"/>
  <c r="Z313" i="6"/>
  <c r="Y304" i="6"/>
  <c r="Z282" i="6"/>
  <c r="Y274" i="6"/>
  <c r="Z270" i="6"/>
  <c r="Z267" i="6"/>
  <c r="Y261" i="6"/>
  <c r="Y256" i="6"/>
  <c r="Y254" i="6"/>
  <c r="Y3" i="6"/>
  <c r="V4" i="6"/>
  <c r="Z4" i="6"/>
  <c r="W4" i="6" s="1"/>
  <c r="Y17" i="6"/>
  <c r="W17" i="6" s="1"/>
  <c r="V18" i="6"/>
  <c r="Z18" i="6"/>
  <c r="W18" i="6" s="1"/>
  <c r="Y21" i="6"/>
  <c r="W21" i="6" s="1"/>
  <c r="V22" i="6"/>
  <c r="Z22" i="6"/>
  <c r="W22" i="6" s="1"/>
  <c r="Y25" i="6"/>
  <c r="W25" i="6" s="1"/>
  <c r="V26" i="6"/>
  <c r="Z26" i="6"/>
  <c r="W26" i="6" s="1"/>
  <c r="Y29" i="6"/>
  <c r="W29" i="6" s="1"/>
  <c r="V30" i="6"/>
  <c r="Z30" i="6"/>
  <c r="W30" i="6" s="1"/>
  <c r="Y33" i="6"/>
  <c r="W33" i="6" s="1"/>
  <c r="V34" i="6"/>
  <c r="Z34" i="6"/>
  <c r="W34" i="6" s="1"/>
  <c r="Y37" i="6"/>
  <c r="W37" i="6" s="1"/>
  <c r="V38" i="6"/>
  <c r="Z38" i="6"/>
  <c r="W38" i="6" s="1"/>
  <c r="Y41" i="6"/>
  <c r="W41" i="6" s="1"/>
  <c r="V42" i="6"/>
  <c r="Z42" i="6"/>
  <c r="W42" i="6" s="1"/>
  <c r="Y45" i="6"/>
  <c r="W45" i="6" s="1"/>
  <c r="V46" i="6"/>
  <c r="Z46" i="6"/>
  <c r="W46" i="6" s="1"/>
  <c r="Y49" i="6"/>
  <c r="W49" i="6" s="1"/>
  <c r="V50" i="6"/>
  <c r="Z50" i="6"/>
  <c r="W50" i="6" s="1"/>
  <c r="Y53" i="6"/>
  <c r="W53" i="6" s="1"/>
  <c r="V54" i="6"/>
  <c r="Z54" i="6"/>
  <c r="W54" i="6" s="1"/>
  <c r="Y57" i="6"/>
  <c r="W57" i="6" s="1"/>
  <c r="V58" i="6"/>
  <c r="Z58" i="6"/>
  <c r="W58" i="6" s="1"/>
  <c r="Y61" i="6"/>
  <c r="W61" i="6" s="1"/>
  <c r="V62" i="6"/>
  <c r="Z62" i="6"/>
  <c r="W62" i="6" s="1"/>
  <c r="Y65" i="6"/>
  <c r="W65" i="6" s="1"/>
  <c r="V66" i="6"/>
  <c r="Z66" i="6"/>
  <c r="W66" i="6" s="1"/>
  <c r="Y69" i="6"/>
  <c r="W69" i="6" s="1"/>
  <c r="V72" i="6"/>
  <c r="Z72" i="6"/>
  <c r="W72" i="6" s="1"/>
  <c r="Y77" i="6"/>
  <c r="W77" i="6" s="1"/>
  <c r="V78" i="6"/>
  <c r="Z78" i="6"/>
  <c r="W78" i="6" s="1"/>
  <c r="Y81" i="6"/>
  <c r="W81" i="6" s="1"/>
  <c r="V82" i="6"/>
  <c r="Z82" i="6"/>
  <c r="W82" i="6" s="1"/>
  <c r="V85" i="6"/>
  <c r="Z85" i="6"/>
  <c r="W85" i="6" s="1"/>
  <c r="Y88" i="6"/>
  <c r="W88" i="6" s="1"/>
  <c r="Y91" i="6"/>
  <c r="W91" i="6" s="1"/>
  <c r="V92" i="6"/>
  <c r="Z92" i="6"/>
  <c r="W92" i="6" s="1"/>
  <c r="Y95" i="6"/>
  <c r="W95" i="6" s="1"/>
  <c r="V96" i="6"/>
  <c r="Z96" i="6"/>
  <c r="W96" i="6" s="1"/>
  <c r="Y99" i="6"/>
  <c r="W99" i="6" s="1"/>
  <c r="V100" i="6"/>
  <c r="Z100" i="6"/>
  <c r="W100" i="6" s="1"/>
  <c r="Y103" i="6"/>
  <c r="W103" i="6" s="1"/>
  <c r="V104" i="6"/>
  <c r="Z104" i="6"/>
  <c r="W104" i="6" s="1"/>
  <c r="Y107" i="6"/>
  <c r="W107" i="6" s="1"/>
  <c r="V108" i="6"/>
  <c r="Z108" i="6"/>
  <c r="W108" i="6" s="1"/>
  <c r="Y111" i="6"/>
  <c r="W111" i="6" s="1"/>
  <c r="V112" i="6"/>
  <c r="Z112" i="6"/>
  <c r="W112" i="6" s="1"/>
  <c r="Y115" i="6"/>
  <c r="W115" i="6" s="1"/>
  <c r="V116" i="6"/>
  <c r="Z116" i="6"/>
  <c r="W116" i="6" s="1"/>
  <c r="Y119" i="6"/>
  <c r="W119" i="6" s="1"/>
  <c r="V120" i="6"/>
  <c r="Z120" i="6"/>
  <c r="W120" i="6" s="1"/>
  <c r="Y123" i="6"/>
  <c r="W123" i="6" s="1"/>
  <c r="V124" i="6"/>
  <c r="Z124" i="6"/>
  <c r="W124" i="6" s="1"/>
  <c r="Y127" i="6"/>
  <c r="W127" i="6" s="1"/>
  <c r="V128" i="6"/>
  <c r="Z128" i="6"/>
  <c r="W128" i="6" s="1"/>
  <c r="Y131" i="6"/>
  <c r="W131" i="6" s="1"/>
  <c r="V132" i="6"/>
  <c r="Z132" i="6"/>
  <c r="W132" i="6" s="1"/>
  <c r="Y135" i="6"/>
  <c r="W135" i="6" s="1"/>
  <c r="V136" i="6"/>
  <c r="Z136" i="6"/>
  <c r="W136" i="6" s="1"/>
  <c r="Y139" i="6"/>
  <c r="W139" i="6" s="1"/>
  <c r="V140" i="6"/>
  <c r="Z140" i="6"/>
  <c r="W140" i="6" s="1"/>
  <c r="Y143" i="6"/>
  <c r="W143" i="6" s="1"/>
  <c r="V144" i="6"/>
  <c r="Z144" i="6"/>
  <c r="W144" i="6" s="1"/>
  <c r="Y147" i="6"/>
  <c r="W147" i="6" s="1"/>
  <c r="V148" i="6"/>
  <c r="Z148" i="6"/>
  <c r="W148" i="6" s="1"/>
  <c r="Y151" i="6"/>
  <c r="W151" i="6" s="1"/>
  <c r="V152" i="6"/>
  <c r="Z152" i="6"/>
  <c r="W152" i="6" s="1"/>
  <c r="Y155" i="6"/>
  <c r="W155" i="6" s="1"/>
  <c r="V156" i="6"/>
  <c r="Z156" i="6"/>
  <c r="W156" i="6" s="1"/>
  <c r="Y159" i="6"/>
  <c r="W159" i="6" s="1"/>
  <c r="V160" i="6"/>
  <c r="Z160" i="6"/>
  <c r="W160" i="6" s="1"/>
  <c r="Y163" i="6"/>
  <c r="W163" i="6" s="1"/>
  <c r="V164" i="6"/>
  <c r="Z164" i="6"/>
  <c r="W164" i="6" s="1"/>
  <c r="Z166" i="6"/>
  <c r="Z168" i="6"/>
  <c r="V168" i="6"/>
  <c r="Y169" i="6"/>
  <c r="V170" i="6"/>
  <c r="Z173" i="6"/>
  <c r="Y175" i="6"/>
  <c r="Z175" i="6"/>
  <c r="V177" i="6"/>
  <c r="Y178" i="6"/>
  <c r="Y180" i="6"/>
  <c r="Z182" i="6"/>
  <c r="Z184" i="6"/>
  <c r="V184" i="6"/>
  <c r="Y185" i="6"/>
  <c r="V186" i="6"/>
  <c r="Z189" i="6"/>
  <c r="Y191" i="6"/>
  <c r="Z191" i="6"/>
  <c r="V193" i="6"/>
  <c r="Y194" i="6"/>
  <c r="Y196" i="6"/>
  <c r="Z198" i="6"/>
  <c r="Z200" i="6"/>
  <c r="V200" i="6"/>
  <c r="Y201" i="6"/>
  <c r="V202" i="6"/>
  <c r="Z205" i="6"/>
  <c r="Y207" i="6"/>
  <c r="Z207" i="6"/>
  <c r="V209" i="6"/>
  <c r="V210" i="6"/>
  <c r="Y217" i="6"/>
  <c r="Y219" i="6"/>
  <c r="Z219" i="6"/>
  <c r="Y221" i="6"/>
  <c r="Y223" i="6"/>
  <c r="Y224" i="6"/>
  <c r="Y227" i="6"/>
  <c r="Z227" i="6"/>
  <c r="V230" i="6"/>
  <c r="Z233" i="6"/>
  <c r="Y240" i="6"/>
  <c r="Z244" i="6"/>
  <c r="V244" i="6"/>
  <c r="Y244" i="6"/>
  <c r="Y249" i="6"/>
  <c r="V249" i="6"/>
  <c r="V250" i="6"/>
  <c r="Y250" i="6"/>
  <c r="Y251" i="6"/>
  <c r="Y253" i="6"/>
  <c r="Y264" i="6"/>
  <c r="Y275" i="6"/>
  <c r="Y280" i="6"/>
  <c r="Z285" i="6"/>
  <c r="Z289" i="6"/>
  <c r="Y297" i="6"/>
  <c r="Z307" i="6"/>
  <c r="Y333" i="6"/>
  <c r="Z337" i="6"/>
  <c r="Y379" i="6"/>
  <c r="Y389" i="6"/>
  <c r="Y93" i="6"/>
  <c r="W93" i="6" s="1"/>
  <c r="Y97" i="6"/>
  <c r="Y101" i="6"/>
  <c r="W101" i="6" s="1"/>
  <c r="V3" i="6"/>
  <c r="Z3" i="6"/>
  <c r="W5" i="6"/>
  <c r="V17" i="6"/>
  <c r="W19" i="6"/>
  <c r="V21" i="6"/>
  <c r="W23" i="6"/>
  <c r="V25" i="6"/>
  <c r="W27" i="6"/>
  <c r="V29" i="6"/>
  <c r="W31" i="6"/>
  <c r="V33" i="6"/>
  <c r="W35" i="6"/>
  <c r="V37" i="6"/>
  <c r="W39" i="6"/>
  <c r="V41" i="6"/>
  <c r="W43" i="6"/>
  <c r="V45" i="6"/>
  <c r="W47" i="6"/>
  <c r="V49" i="6"/>
  <c r="W51" i="6"/>
  <c r="V53" i="6"/>
  <c r="W55" i="6"/>
  <c r="V57" i="6"/>
  <c r="W59" i="6"/>
  <c r="V61" i="6"/>
  <c r="W63" i="6"/>
  <c r="V65" i="6"/>
  <c r="W67" i="6"/>
  <c r="V69" i="6"/>
  <c r="W73" i="6"/>
  <c r="V77" i="6"/>
  <c r="W79" i="6"/>
  <c r="V81" i="6"/>
  <c r="W83" i="6"/>
  <c r="Z373" i="6"/>
  <c r="Z359" i="6"/>
  <c r="Z311" i="6"/>
  <c r="Z385" i="6"/>
  <c r="Z355" i="6"/>
  <c r="Z335" i="6"/>
  <c r="Z333" i="6"/>
  <c r="Z294" i="6"/>
  <c r="Z255" i="6"/>
  <c r="Z351" i="6"/>
  <c r="Z295" i="6"/>
  <c r="Z275" i="6"/>
  <c r="Z247" i="6"/>
  <c r="Z215" i="6"/>
  <c r="Z353" i="6"/>
  <c r="Z331" i="6"/>
  <c r="Z291" i="6"/>
  <c r="Z278" i="6"/>
  <c r="Z251" i="6"/>
  <c r="Y84" i="6"/>
  <c r="W84" i="6" s="1"/>
  <c r="W86" i="6"/>
  <c r="V88" i="6"/>
  <c r="V91" i="6"/>
  <c r="V95" i="6"/>
  <c r="V99" i="6"/>
  <c r="V103" i="6"/>
  <c r="V107" i="6"/>
  <c r="V111" i="6"/>
  <c r="V115" i="6"/>
  <c r="V119" i="6"/>
  <c r="V123" i="6"/>
  <c r="V127" i="6"/>
  <c r="V131" i="6"/>
  <c r="V135" i="6"/>
  <c r="V139" i="6"/>
  <c r="V143" i="6"/>
  <c r="V147" i="6"/>
  <c r="V151" i="6"/>
  <c r="V155" i="6"/>
  <c r="V159" i="6"/>
  <c r="V163" i="6"/>
  <c r="Y165" i="6"/>
  <c r="V166" i="6"/>
  <c r="Y171" i="6"/>
  <c r="Z171" i="6"/>
  <c r="Y174" i="6"/>
  <c r="Z178" i="6"/>
  <c r="Z180" i="6"/>
  <c r="V180" i="6"/>
  <c r="Y181" i="6"/>
  <c r="V182" i="6"/>
  <c r="Y187" i="6"/>
  <c r="Z187" i="6"/>
  <c r="Y190" i="6"/>
  <c r="Z194" i="6"/>
  <c r="Z196" i="6"/>
  <c r="V196" i="6"/>
  <c r="Y197" i="6"/>
  <c r="V198" i="6"/>
  <c r="Y203" i="6"/>
  <c r="Z203" i="6"/>
  <c r="Y206" i="6"/>
  <c r="Y211" i="6"/>
  <c r="Z211" i="6"/>
  <c r="V214" i="6"/>
  <c r="Z217" i="6"/>
  <c r="Z221" i="6"/>
  <c r="W221" i="6" s="1"/>
  <c r="Y229" i="6"/>
  <c r="Y230" i="6"/>
  <c r="Z232" i="6"/>
  <c r="V232" i="6"/>
  <c r="Z236" i="6"/>
  <c r="V236" i="6"/>
  <c r="Y236" i="6"/>
  <c r="Z237" i="6"/>
  <c r="Z252" i="6"/>
  <c r="V252" i="6"/>
  <c r="Y252" i="6"/>
  <c r="V257" i="6"/>
  <c r="Y257" i="6"/>
  <c r="Y262" i="6"/>
  <c r="V266" i="6"/>
  <c r="Y266" i="6"/>
  <c r="Z268" i="6"/>
  <c r="V268" i="6"/>
  <c r="Y268" i="6"/>
  <c r="Y269" i="6"/>
  <c r="Z271" i="6"/>
  <c r="Z279" i="6"/>
  <c r="Y284" i="6"/>
  <c r="Y294" i="6"/>
  <c r="Z300" i="6"/>
  <c r="V300" i="6"/>
  <c r="Y300" i="6"/>
  <c r="Y305" i="6"/>
  <c r="Z305" i="6"/>
  <c r="V305" i="6"/>
  <c r="Y307" i="6"/>
  <c r="W307" i="6" s="1"/>
  <c r="W313" i="6"/>
  <c r="Y315" i="6"/>
  <c r="Y323" i="6"/>
  <c r="W323" i="6" s="1"/>
  <c r="Z332" i="6"/>
  <c r="V332" i="6"/>
  <c r="Y332" i="6"/>
  <c r="Y335" i="6"/>
  <c r="Y340" i="6"/>
  <c r="Z342" i="6"/>
  <c r="Z345" i="6"/>
  <c r="Y358" i="6"/>
  <c r="Y361" i="6"/>
  <c r="Z363" i="6"/>
  <c r="Y365" i="6"/>
  <c r="Y371" i="6"/>
  <c r="W371" i="6" s="1"/>
  <c r="Z378" i="6"/>
  <c r="V378" i="6"/>
  <c r="Y378" i="6"/>
  <c r="Y89" i="6"/>
  <c r="Z102" i="6"/>
  <c r="W102" i="6" s="1"/>
  <c r="Y105" i="6"/>
  <c r="Z106" i="6"/>
  <c r="W106" i="6" s="1"/>
  <c r="Y109" i="6"/>
  <c r="Z110" i="6"/>
  <c r="W110" i="6" s="1"/>
  <c r="Z114" i="6"/>
  <c r="W114" i="6" s="1"/>
  <c r="Y117" i="6"/>
  <c r="Z118" i="6"/>
  <c r="W118" i="6" s="1"/>
  <c r="Y121" i="6"/>
  <c r="Z122" i="6"/>
  <c r="W122" i="6" s="1"/>
  <c r="Y125" i="6"/>
  <c r="Z126" i="6"/>
  <c r="W126" i="6" s="1"/>
  <c r="Y129" i="6"/>
  <c r="Z130" i="6"/>
  <c r="W130" i="6" s="1"/>
  <c r="Y133" i="6"/>
  <c r="Z134" i="6"/>
  <c r="W134" i="6" s="1"/>
  <c r="Y137" i="6"/>
  <c r="Z138" i="6"/>
  <c r="W138" i="6" s="1"/>
  <c r="Y141" i="6"/>
  <c r="Z142" i="6"/>
  <c r="W142" i="6" s="1"/>
  <c r="Y145" i="6"/>
  <c r="Z146" i="6"/>
  <c r="W146" i="6" s="1"/>
  <c r="Y149" i="6"/>
  <c r="Z150" i="6"/>
  <c r="W150" i="6" s="1"/>
  <c r="Y153" i="6"/>
  <c r="Z154" i="6"/>
  <c r="W154" i="6" s="1"/>
  <c r="Y157" i="6"/>
  <c r="Z158" i="6"/>
  <c r="W158" i="6" s="1"/>
  <c r="Y161" i="6"/>
  <c r="Z162" i="6"/>
  <c r="W162" i="6" s="1"/>
  <c r="Z165" i="6"/>
  <c r="Y167" i="6"/>
  <c r="Z167" i="6"/>
  <c r="Y170" i="6"/>
  <c r="Y172" i="6"/>
  <c r="Z174" i="6"/>
  <c r="Z176" i="6"/>
  <c r="V176" i="6"/>
  <c r="Y177" i="6"/>
  <c r="Z181" i="6"/>
  <c r="Y183" i="6"/>
  <c r="Z183" i="6"/>
  <c r="Y186" i="6"/>
  <c r="Y188" i="6"/>
  <c r="Z190" i="6"/>
  <c r="Z192" i="6"/>
  <c r="V192" i="6"/>
  <c r="Y193" i="6"/>
  <c r="Z197" i="6"/>
  <c r="Y199" i="6"/>
  <c r="Z199" i="6"/>
  <c r="Y202" i="6"/>
  <c r="Y204" i="6"/>
  <c r="Z206" i="6"/>
  <c r="Z208" i="6"/>
  <c r="V208" i="6"/>
  <c r="Z209" i="6"/>
  <c r="Y210" i="6"/>
  <c r="Y213" i="6"/>
  <c r="Y214" i="6"/>
  <c r="Z216" i="6"/>
  <c r="V216" i="6"/>
  <c r="Z218" i="6"/>
  <c r="Z220" i="6"/>
  <c r="V220" i="6"/>
  <c r="Y220" i="6"/>
  <c r="Y222" i="6"/>
  <c r="Y225" i="6"/>
  <c r="Z228" i="6"/>
  <c r="W228" i="6" s="1"/>
  <c r="V228" i="6"/>
  <c r="Z229" i="6"/>
  <c r="Z230" i="6"/>
  <c r="Y234" i="6"/>
  <c r="V241" i="6"/>
  <c r="Y241" i="6"/>
  <c r="W241" i="6" s="1"/>
  <c r="Y242" i="6"/>
  <c r="V242" i="6"/>
  <c r="Y243" i="6"/>
  <c r="Z243" i="6"/>
  <c r="Y245" i="6"/>
  <c r="Y246" i="6"/>
  <c r="Y248" i="6"/>
  <c r="Z249" i="6"/>
  <c r="Z250" i="6"/>
  <c r="Z257" i="6"/>
  <c r="Z259" i="6"/>
  <c r="Y265" i="6"/>
  <c r="Z266" i="6"/>
  <c r="Y271" i="6"/>
  <c r="Y276" i="6"/>
  <c r="Y279" i="6"/>
  <c r="Z293" i="6"/>
  <c r="Z310" i="6"/>
  <c r="Z317" i="6"/>
  <c r="W317" i="6" s="1"/>
  <c r="Y326" i="6"/>
  <c r="Z329" i="6"/>
  <c r="Z330" i="6"/>
  <c r="Y363" i="6"/>
  <c r="Y367" i="6"/>
  <c r="Y386" i="6"/>
  <c r="Z388" i="6"/>
  <c r="Z94" i="6"/>
  <c r="W94" i="6" s="1"/>
  <c r="Y113" i="6"/>
  <c r="V5" i="6"/>
  <c r="V19" i="6"/>
  <c r="V23" i="6"/>
  <c r="V27" i="6"/>
  <c r="V31" i="6"/>
  <c r="V35" i="6"/>
  <c r="V39" i="6"/>
  <c r="V43" i="6"/>
  <c r="V47" i="6"/>
  <c r="V51" i="6"/>
  <c r="V55" i="6"/>
  <c r="V59" i="6"/>
  <c r="V63" i="6"/>
  <c r="V67" i="6"/>
  <c r="V73" i="6"/>
  <c r="V79" i="6"/>
  <c r="V83" i="6"/>
  <c r="V86" i="6"/>
  <c r="V89" i="6"/>
  <c r="V93" i="6"/>
  <c r="V97" i="6"/>
  <c r="V101" i="6"/>
  <c r="V105" i="6"/>
  <c r="V109" i="6"/>
  <c r="V113" i="6"/>
  <c r="V117" i="6"/>
  <c r="V121" i="6"/>
  <c r="V125" i="6"/>
  <c r="V129" i="6"/>
  <c r="V133" i="6"/>
  <c r="V137" i="6"/>
  <c r="V141" i="6"/>
  <c r="V145" i="6"/>
  <c r="V149" i="6"/>
  <c r="V153" i="6"/>
  <c r="V157" i="6"/>
  <c r="V161" i="6"/>
  <c r="Y166" i="6"/>
  <c r="W166" i="6" s="1"/>
  <c r="Y168" i="6"/>
  <c r="W168" i="6" s="1"/>
  <c r="W169" i="6"/>
  <c r="Z170" i="6"/>
  <c r="Z172" i="6"/>
  <c r="V172" i="6"/>
  <c r="Y173" i="6"/>
  <c r="W173" i="6" s="1"/>
  <c r="V174" i="6"/>
  <c r="Y179" i="6"/>
  <c r="Z179" i="6"/>
  <c r="Y182" i="6"/>
  <c r="W182" i="6" s="1"/>
  <c r="Y184" i="6"/>
  <c r="W184" i="6" s="1"/>
  <c r="W185" i="6"/>
  <c r="Z186" i="6"/>
  <c r="Z188" i="6"/>
  <c r="V188" i="6"/>
  <c r="Y189" i="6"/>
  <c r="W189" i="6" s="1"/>
  <c r="V190" i="6"/>
  <c r="Y195" i="6"/>
  <c r="Z195" i="6"/>
  <c r="Y198" i="6"/>
  <c r="W198" i="6" s="1"/>
  <c r="Y200" i="6"/>
  <c r="W200" i="6" s="1"/>
  <c r="W201" i="6"/>
  <c r="Z202" i="6"/>
  <c r="Z204" i="6"/>
  <c r="V204" i="6"/>
  <c r="Y205" i="6"/>
  <c r="W205" i="6" s="1"/>
  <c r="V206" i="6"/>
  <c r="Y209" i="6"/>
  <c r="Z210" i="6"/>
  <c r="Z212" i="6"/>
  <c r="V212" i="6"/>
  <c r="Z213" i="6"/>
  <c r="Z214" i="6"/>
  <c r="W217" i="6"/>
  <c r="Y218" i="6"/>
  <c r="V221" i="6"/>
  <c r="Z223" i="6"/>
  <c r="W223" i="6" s="1"/>
  <c r="V225" i="6"/>
  <c r="W226" i="6"/>
  <c r="V226" i="6"/>
  <c r="Y232" i="6"/>
  <c r="Y233" i="6"/>
  <c r="W233" i="6" s="1"/>
  <c r="V234" i="6"/>
  <c r="Y235" i="6"/>
  <c r="Z235" i="6"/>
  <c r="Y237" i="6"/>
  <c r="Y238" i="6"/>
  <c r="Z245" i="6"/>
  <c r="Z253" i="6"/>
  <c r="W253" i="6" s="1"/>
  <c r="Y259" i="6"/>
  <c r="Z261" i="6"/>
  <c r="W261" i="6" s="1"/>
  <c r="Z269" i="6"/>
  <c r="Y273" i="6"/>
  <c r="Y296" i="6"/>
  <c r="Y298" i="6"/>
  <c r="V301" i="6"/>
  <c r="Z301" i="6"/>
  <c r="Y301" i="6"/>
  <c r="Z302" i="6"/>
  <c r="V306" i="6"/>
  <c r="Y306" i="6"/>
  <c r="Z306" i="6"/>
  <c r="Y308" i="6"/>
  <c r="Y314" i="6"/>
  <c r="Z314" i="6"/>
  <c r="V314" i="6"/>
  <c r="V322" i="6"/>
  <c r="Z322" i="6"/>
  <c r="Y322" i="6"/>
  <c r="Y325" i="6"/>
  <c r="V354" i="6"/>
  <c r="Z354" i="6"/>
  <c r="Y354" i="6"/>
  <c r="Y370" i="6"/>
  <c r="Z389" i="6"/>
  <c r="Z392" i="6"/>
  <c r="Y396" i="6"/>
  <c r="Z396" i="6"/>
  <c r="V396" i="6"/>
  <c r="V253" i="6"/>
  <c r="Z258" i="6"/>
  <c r="Z260" i="6"/>
  <c r="V260" i="6"/>
  <c r="Z265" i="6"/>
  <c r="Y267" i="6"/>
  <c r="W267" i="6" s="1"/>
  <c r="Z272" i="6"/>
  <c r="V272" i="6"/>
  <c r="Y272" i="6"/>
  <c r="W275" i="6"/>
  <c r="Y277" i="6"/>
  <c r="Z280" i="6"/>
  <c r="W280" i="6" s="1"/>
  <c r="V280" i="6"/>
  <c r="Z281" i="6"/>
  <c r="W281" i="6" s="1"/>
  <c r="Y286" i="6"/>
  <c r="V289" i="6"/>
  <c r="V293" i="6"/>
  <c r="W294" i="6"/>
  <c r="V294" i="6"/>
  <c r="Y303" i="6"/>
  <c r="W303" i="6" s="1"/>
  <c r="Z308" i="6"/>
  <c r="V308" i="6"/>
  <c r="Z309" i="6"/>
  <c r="W309" i="6" s="1"/>
  <c r="Y310" i="6"/>
  <c r="W315" i="6"/>
  <c r="Y319" i="6"/>
  <c r="W319" i="6" s="1"/>
  <c r="Z326" i="6"/>
  <c r="Z328" i="6"/>
  <c r="V328" i="6"/>
  <c r="Y329" i="6"/>
  <c r="W329" i="6" s="1"/>
  <c r="Y331" i="6"/>
  <c r="W331" i="6" s="1"/>
  <c r="W335" i="6"/>
  <c r="Z341" i="6"/>
  <c r="W341" i="6" s="1"/>
  <c r="Y346" i="6"/>
  <c r="Z346" i="6"/>
  <c r="V346" i="6"/>
  <c r="Z360" i="6"/>
  <c r="V360" i="6"/>
  <c r="Z364" i="6"/>
  <c r="V364" i="6"/>
  <c r="Y364" i="6"/>
  <c r="W367" i="6"/>
  <c r="V372" i="6"/>
  <c r="Y372" i="6"/>
  <c r="Y380" i="6"/>
  <c r="V380" i="6"/>
  <c r="Z383" i="6"/>
  <c r="V383" i="6"/>
  <c r="Y387" i="6"/>
  <c r="Z387" i="6"/>
  <c r="V387" i="6"/>
  <c r="Z390" i="6"/>
  <c r="V390" i="6"/>
  <c r="Y397" i="6"/>
  <c r="W397" i="6" s="1"/>
  <c r="Y215" i="6"/>
  <c r="W215" i="6" s="1"/>
  <c r="Z222" i="6"/>
  <c r="Z224" i="6"/>
  <c r="V224" i="6"/>
  <c r="Y231" i="6"/>
  <c r="W231" i="6" s="1"/>
  <c r="W237" i="6"/>
  <c r="Z238" i="6"/>
  <c r="Z240" i="6"/>
  <c r="V240" i="6"/>
  <c r="Y247" i="6"/>
  <c r="W247" i="6" s="1"/>
  <c r="Z254" i="6"/>
  <c r="Z256" i="6"/>
  <c r="V256" i="6"/>
  <c r="V258" i="6"/>
  <c r="Y263" i="6"/>
  <c r="W263" i="6" s="1"/>
  <c r="V265" i="6"/>
  <c r="Y270" i="6"/>
  <c r="V273" i="6"/>
  <c r="V277" i="6"/>
  <c r="W278" i="6"/>
  <c r="V278" i="6"/>
  <c r="W282" i="6"/>
  <c r="Y285" i="6"/>
  <c r="V286" i="6"/>
  <c r="Y287" i="6"/>
  <c r="W287" i="6" s="1"/>
  <c r="Y289" i="6"/>
  <c r="W289" i="6" s="1"/>
  <c r="Y291" i="6"/>
  <c r="W291" i="6" s="1"/>
  <c r="Y295" i="6"/>
  <c r="W295" i="6" s="1"/>
  <c r="V298" i="6"/>
  <c r="V310" i="6"/>
  <c r="V326" i="6"/>
  <c r="Y328" i="6"/>
  <c r="W333" i="6"/>
  <c r="V333" i="6"/>
  <c r="Z340" i="6"/>
  <c r="V340" i="6"/>
  <c r="Y344" i="6"/>
  <c r="Y356" i="6"/>
  <c r="Z358" i="6"/>
  <c r="V358" i="6"/>
  <c r="Y360" i="6"/>
  <c r="Z372" i="6"/>
  <c r="V379" i="6"/>
  <c r="Z379" i="6"/>
  <c r="Z380" i="6"/>
  <c r="Z382" i="6"/>
  <c r="V382" i="6"/>
  <c r="Y382" i="6"/>
  <c r="Y383" i="6"/>
  <c r="Y390" i="6"/>
  <c r="Y239" i="6"/>
  <c r="W239" i="6" s="1"/>
  <c r="Z246" i="6"/>
  <c r="Z248" i="6"/>
  <c r="V248" i="6"/>
  <c r="Y255" i="6"/>
  <c r="W255" i="6" s="1"/>
  <c r="Y258" i="6"/>
  <c r="Y260" i="6"/>
  <c r="Z262" i="6"/>
  <c r="W262" i="6" s="1"/>
  <c r="Z264" i="6"/>
  <c r="W264" i="6" s="1"/>
  <c r="V264" i="6"/>
  <c r="Z273" i="6"/>
  <c r="Z277" i="6"/>
  <c r="Z284" i="6"/>
  <c r="V284" i="6"/>
  <c r="Z288" i="6"/>
  <c r="V288" i="6"/>
  <c r="Y288" i="6"/>
  <c r="Y293" i="6"/>
  <c r="Z296" i="6"/>
  <c r="V296" i="6"/>
  <c r="Z297" i="6"/>
  <c r="W297" i="6" s="1"/>
  <c r="Z298" i="6"/>
  <c r="Y302" i="6"/>
  <c r="V329" i="6"/>
  <c r="Y337" i="6"/>
  <c r="V337" i="6"/>
  <c r="Y339" i="6"/>
  <c r="W339" i="6" s="1"/>
  <c r="V361" i="6"/>
  <c r="Z361" i="6"/>
  <c r="V365" i="6"/>
  <c r="Z365" i="6"/>
  <c r="Y369" i="6"/>
  <c r="V369" i="6"/>
  <c r="Z369" i="6"/>
  <c r="Z375" i="6"/>
  <c r="W375" i="6" s="1"/>
  <c r="Z376" i="6"/>
  <c r="Y381" i="6"/>
  <c r="W381" i="6" s="1"/>
  <c r="Y385" i="6"/>
  <c r="W385" i="6" s="1"/>
  <c r="V388" i="6"/>
  <c r="Y388" i="6"/>
  <c r="Z391" i="6"/>
  <c r="W391" i="6" s="1"/>
  <c r="Y392" i="6"/>
  <c r="V392" i="6"/>
  <c r="W395" i="6"/>
  <c r="Z274" i="6"/>
  <c r="Z276" i="6"/>
  <c r="V276" i="6"/>
  <c r="Y283" i="6"/>
  <c r="W283" i="6" s="1"/>
  <c r="Z290" i="6"/>
  <c r="Z292" i="6"/>
  <c r="V292" i="6"/>
  <c r="Y299" i="6"/>
  <c r="W299" i="6" s="1"/>
  <c r="Z312" i="6"/>
  <c r="V312" i="6"/>
  <c r="Z316" i="6"/>
  <c r="V316" i="6"/>
  <c r="Y316" i="6"/>
  <c r="Y321" i="6"/>
  <c r="W321" i="6" s="1"/>
  <c r="Z324" i="6"/>
  <c r="W324" i="6" s="1"/>
  <c r="V324" i="6"/>
  <c r="Z325" i="6"/>
  <c r="W325" i="6" s="1"/>
  <c r="Y330" i="6"/>
  <c r="W338" i="6"/>
  <c r="V338" i="6"/>
  <c r="W342" i="6"/>
  <c r="Y345" i="6"/>
  <c r="W345" i="6" s="1"/>
  <c r="Y347" i="6"/>
  <c r="W347" i="6" s="1"/>
  <c r="Y349" i="6"/>
  <c r="W349" i="6" s="1"/>
  <c r="Y351" i="6"/>
  <c r="W351" i="6" s="1"/>
  <c r="Y355" i="6"/>
  <c r="W355" i="6" s="1"/>
  <c r="Y408" i="6"/>
  <c r="Y401" i="6"/>
  <c r="W401" i="6" s="1"/>
  <c r="Z344" i="6"/>
  <c r="V344" i="6"/>
  <c r="Z348" i="6"/>
  <c r="V348" i="6"/>
  <c r="Y348" i="6"/>
  <c r="Y353" i="6"/>
  <c r="W353" i="6" s="1"/>
  <c r="Z356" i="6"/>
  <c r="V356" i="6"/>
  <c r="Z357" i="6"/>
  <c r="W357" i="6" s="1"/>
  <c r="Y362" i="6"/>
  <c r="W370" i="6"/>
  <c r="V370" i="6"/>
  <c r="Z374" i="6"/>
  <c r="V374" i="6"/>
  <c r="Y374" i="6"/>
  <c r="V376" i="6"/>
  <c r="Y405" i="6"/>
  <c r="W405" i="6" s="1"/>
  <c r="Z414" i="6"/>
  <c r="V414" i="6"/>
  <c r="Y414" i="6"/>
  <c r="Y433" i="6"/>
  <c r="W433" i="6" s="1"/>
  <c r="Y424" i="6"/>
  <c r="V424" i="6"/>
  <c r="Z424" i="6"/>
  <c r="Z304" i="6"/>
  <c r="V304" i="6"/>
  <c r="Y311" i="6"/>
  <c r="W311" i="6" s="1"/>
  <c r="Z318" i="6"/>
  <c r="Z320" i="6"/>
  <c r="W320" i="6" s="1"/>
  <c r="V320" i="6"/>
  <c r="Y327" i="6"/>
  <c r="W327" i="6" s="1"/>
  <c r="Z334" i="6"/>
  <c r="Z336" i="6"/>
  <c r="V336" i="6"/>
  <c r="Y343" i="6"/>
  <c r="W343" i="6" s="1"/>
  <c r="Z350" i="6"/>
  <c r="Z352" i="6"/>
  <c r="W352" i="6" s="1"/>
  <c r="V352" i="6"/>
  <c r="Y359" i="6"/>
  <c r="W359" i="6" s="1"/>
  <c r="Z366" i="6"/>
  <c r="Z368" i="6"/>
  <c r="V368" i="6"/>
  <c r="Y373" i="6"/>
  <c r="W373" i="6" s="1"/>
  <c r="Z394" i="6"/>
  <c r="V394" i="6"/>
  <c r="Z398" i="6"/>
  <c r="V398" i="6"/>
  <c r="Y398" i="6"/>
  <c r="W399" i="6"/>
  <c r="Y403" i="6"/>
  <c r="W403" i="6" s="1"/>
  <c r="Z406" i="6"/>
  <c r="W406" i="6" s="1"/>
  <c r="V406" i="6"/>
  <c r="Y419" i="6"/>
  <c r="Z419" i="6"/>
  <c r="V419" i="6"/>
  <c r="W404" i="6"/>
  <c r="V404" i="6"/>
  <c r="V408" i="6"/>
  <c r="Z408" i="6"/>
  <c r="Y409" i="6"/>
  <c r="W409" i="6" s="1"/>
  <c r="Y412" i="6"/>
  <c r="V412" i="6"/>
  <c r="Y418" i="6"/>
  <c r="Y421" i="6"/>
  <c r="W421" i="6" s="1"/>
  <c r="Z426" i="6"/>
  <c r="V426" i="6"/>
  <c r="Y426" i="6"/>
  <c r="Y431" i="6"/>
  <c r="V431" i="6"/>
  <c r="Y434" i="6"/>
  <c r="Y430" i="6"/>
  <c r="Z431" i="6"/>
  <c r="Y377" i="6"/>
  <c r="W377" i="6" s="1"/>
  <c r="Z384" i="6"/>
  <c r="Z386" i="6"/>
  <c r="V386" i="6"/>
  <c r="Y393" i="6"/>
  <c r="W393" i="6" s="1"/>
  <c r="Z400" i="6"/>
  <c r="Z402" i="6"/>
  <c r="W402" i="6" s="1"/>
  <c r="V402" i="6"/>
  <c r="Y407" i="6"/>
  <c r="W407" i="6" s="1"/>
  <c r="Z410" i="6"/>
  <c r="V410" i="6"/>
  <c r="W415" i="6"/>
  <c r="V415" i="6"/>
  <c r="Y417" i="6"/>
  <c r="W417" i="6" s="1"/>
  <c r="Z440" i="6"/>
  <c r="Z442" i="6"/>
  <c r="V442" i="6"/>
  <c r="Y457" i="6"/>
  <c r="W457" i="6" s="1"/>
  <c r="Z411" i="6"/>
  <c r="W411" i="6" s="1"/>
  <c r="Y413" i="6"/>
  <c r="W413" i="6" s="1"/>
  <c r="Y416" i="6"/>
  <c r="Z420" i="6"/>
  <c r="Z422" i="6"/>
  <c r="V422" i="6"/>
  <c r="Y423" i="6"/>
  <c r="Z427" i="6"/>
  <c r="W427" i="6" s="1"/>
  <c r="Y429" i="6"/>
  <c r="W429" i="6" s="1"/>
  <c r="Y432" i="6"/>
  <c r="Z436" i="6"/>
  <c r="Z438" i="6"/>
  <c r="W438" i="6" s="1"/>
  <c r="V438" i="6"/>
  <c r="Y439" i="6"/>
  <c r="V440" i="6"/>
  <c r="Z443" i="6"/>
  <c r="W443" i="6" s="1"/>
  <c r="Y447" i="6"/>
  <c r="W447" i="6" s="1"/>
  <c r="Y449" i="6"/>
  <c r="W449" i="6" s="1"/>
  <c r="Y453" i="6"/>
  <c r="W453" i="6" s="1"/>
  <c r="Y458" i="6"/>
  <c r="Y466" i="6"/>
  <c r="Y474" i="6"/>
  <c r="Y482" i="6"/>
  <c r="Y490" i="6"/>
  <c r="Y498" i="6"/>
  <c r="Y506" i="6"/>
  <c r="Z416" i="6"/>
  <c r="Z418" i="6"/>
  <c r="V418" i="6"/>
  <c r="Z423" i="6"/>
  <c r="Y425" i="6"/>
  <c r="W425" i="6" s="1"/>
  <c r="V427" i="6"/>
  <c r="Y428" i="6"/>
  <c r="Z432" i="6"/>
  <c r="Z434" i="6"/>
  <c r="V434" i="6"/>
  <c r="Y435" i="6"/>
  <c r="Z439" i="6"/>
  <c r="Y441" i="6"/>
  <c r="W441" i="6" s="1"/>
  <c r="Z446" i="6"/>
  <c r="V446" i="6"/>
  <c r="Y446" i="6"/>
  <c r="Z448" i="6"/>
  <c r="V448" i="6"/>
  <c r="Y450" i="6"/>
  <c r="Z452" i="6"/>
  <c r="V452" i="6"/>
  <c r="Z456" i="6"/>
  <c r="V456" i="6"/>
  <c r="Y456" i="6"/>
  <c r="Y464" i="6"/>
  <c r="Y472" i="6"/>
  <c r="Y480" i="6"/>
  <c r="Y488" i="6"/>
  <c r="Z428" i="6"/>
  <c r="Z430" i="6"/>
  <c r="V430" i="6"/>
  <c r="Y437" i="6"/>
  <c r="W437" i="6" s="1"/>
  <c r="Y440" i="6"/>
  <c r="Y442" i="6"/>
  <c r="Z444" i="6"/>
  <c r="Y448" i="6"/>
  <c r="Y452" i="6"/>
  <c r="Z460" i="6"/>
  <c r="V460" i="6"/>
  <c r="Y461" i="6"/>
  <c r="W461" i="6" s="1"/>
  <c r="Z468" i="6"/>
  <c r="V468" i="6"/>
  <c r="Y469" i="6"/>
  <c r="W469" i="6" s="1"/>
  <c r="Z476" i="6"/>
  <c r="V476" i="6"/>
  <c r="Y477" i="6"/>
  <c r="W477" i="6" s="1"/>
  <c r="Z484" i="6"/>
  <c r="V484" i="6"/>
  <c r="Y485" i="6"/>
  <c r="W485" i="6" s="1"/>
  <c r="Z492" i="6"/>
  <c r="V492" i="6"/>
  <c r="Y493" i="6"/>
  <c r="W493" i="6" s="1"/>
  <c r="Z500" i="6"/>
  <c r="V500" i="6"/>
  <c r="Y501" i="6"/>
  <c r="W501" i="6" s="1"/>
  <c r="Z508" i="6"/>
  <c r="V508" i="6"/>
  <c r="Y509" i="6"/>
  <c r="W509" i="6" s="1"/>
  <c r="Y511" i="6"/>
  <c r="W511" i="6" s="1"/>
  <c r="Z454" i="6"/>
  <c r="V454" i="6"/>
  <c r="Y455" i="6"/>
  <c r="W455" i="6" s="1"/>
  <c r="Z462" i="6"/>
  <c r="V462" i="6"/>
  <c r="Y463" i="6"/>
  <c r="W463" i="6" s="1"/>
  <c r="Z470" i="6"/>
  <c r="V470" i="6"/>
  <c r="Y471" i="6"/>
  <c r="W471" i="6" s="1"/>
  <c r="Z478" i="6"/>
  <c r="V478" i="6"/>
  <c r="Y479" i="6"/>
  <c r="W479" i="6" s="1"/>
  <c r="Z486" i="6"/>
  <c r="V486" i="6"/>
  <c r="Y487" i="6"/>
  <c r="W487" i="6" s="1"/>
  <c r="Z494" i="6"/>
  <c r="V494" i="6"/>
  <c r="Y495" i="6"/>
  <c r="W495" i="6" s="1"/>
  <c r="Z502" i="6"/>
  <c r="V502" i="6"/>
  <c r="Y503" i="6"/>
  <c r="W503" i="6" s="1"/>
  <c r="Z510" i="6"/>
  <c r="V510" i="6"/>
  <c r="Y460" i="6"/>
  <c r="Z464" i="6"/>
  <c r="V464" i="6"/>
  <c r="Y465" i="6"/>
  <c r="W465" i="6" s="1"/>
  <c r="Y468" i="6"/>
  <c r="Z472" i="6"/>
  <c r="V472" i="6"/>
  <c r="Y473" i="6"/>
  <c r="W473" i="6" s="1"/>
  <c r="Y476" i="6"/>
  <c r="Z480" i="6"/>
  <c r="V480" i="6"/>
  <c r="Y481" i="6"/>
  <c r="W481" i="6" s="1"/>
  <c r="Y484" i="6"/>
  <c r="Z488" i="6"/>
  <c r="V488" i="6"/>
  <c r="Y489" i="6"/>
  <c r="W489" i="6" s="1"/>
  <c r="Y492" i="6"/>
  <c r="Z496" i="6"/>
  <c r="V496" i="6"/>
  <c r="Y497" i="6"/>
  <c r="W497" i="6" s="1"/>
  <c r="Y500" i="6"/>
  <c r="Z504" i="6"/>
  <c r="V504" i="6"/>
  <c r="Y505" i="6"/>
  <c r="W505" i="6" s="1"/>
  <c r="Y508" i="6"/>
  <c r="Y510" i="6"/>
  <c r="Y445" i="6"/>
  <c r="Z445" i="6"/>
  <c r="Z450" i="6"/>
  <c r="V450" i="6"/>
  <c r="Y451" i="6"/>
  <c r="W451" i="6" s="1"/>
  <c r="Y454" i="6"/>
  <c r="Z458" i="6"/>
  <c r="V458" i="6"/>
  <c r="Y459" i="6"/>
  <c r="W459" i="6" s="1"/>
  <c r="Y462" i="6"/>
  <c r="Z466" i="6"/>
  <c r="V466" i="6"/>
  <c r="Y467" i="6"/>
  <c r="W467" i="6" s="1"/>
  <c r="Y470" i="6"/>
  <c r="Z474" i="6"/>
  <c r="V474" i="6"/>
  <c r="Y475" i="6"/>
  <c r="W475" i="6" s="1"/>
  <c r="Y478" i="6"/>
  <c r="Z482" i="6"/>
  <c r="V482" i="6"/>
  <c r="Y483" i="6"/>
  <c r="W483" i="6" s="1"/>
  <c r="Y486" i="6"/>
  <c r="Z490" i="6"/>
  <c r="V490" i="6"/>
  <c r="Y491" i="6"/>
  <c r="W491" i="6" s="1"/>
  <c r="Y494" i="6"/>
  <c r="Z498" i="6"/>
  <c r="V498" i="6"/>
  <c r="Y499" i="6"/>
  <c r="W499" i="6" s="1"/>
  <c r="Y502" i="6"/>
  <c r="Z506" i="6"/>
  <c r="V506" i="6"/>
  <c r="Y507" i="6"/>
  <c r="W507" i="6" s="1"/>
  <c r="Y512" i="6"/>
  <c r="V512" i="6"/>
  <c r="Z5" i="5"/>
  <c r="Y7" i="5"/>
  <c r="Z7" i="5"/>
  <c r="V9" i="5"/>
  <c r="Y10" i="5"/>
  <c r="Z14" i="5"/>
  <c r="Z16" i="5"/>
  <c r="V16" i="5"/>
  <c r="Y17" i="5"/>
  <c r="V18" i="5"/>
  <c r="Z21" i="5"/>
  <c r="Y23" i="5"/>
  <c r="Z23" i="5"/>
  <c r="V25" i="5"/>
  <c r="Y26" i="5"/>
  <c r="Z30" i="5"/>
  <c r="Z32" i="5"/>
  <c r="V32" i="5"/>
  <c r="Y33" i="5"/>
  <c r="V34" i="5"/>
  <c r="Z37" i="5"/>
  <c r="Y39" i="5"/>
  <c r="Z39" i="5"/>
  <c r="V41" i="5"/>
  <c r="Y42" i="5"/>
  <c r="Z46" i="5"/>
  <c r="Z48" i="5"/>
  <c r="V48" i="5"/>
  <c r="Y49" i="5"/>
  <c r="V50" i="5"/>
  <c r="Z53" i="5"/>
  <c r="Y55" i="5"/>
  <c r="Z55" i="5"/>
  <c r="V83" i="5"/>
  <c r="Y84" i="5"/>
  <c r="Z88" i="5"/>
  <c r="Z90" i="5"/>
  <c r="V90" i="5"/>
  <c r="Y91" i="5"/>
  <c r="V92" i="5"/>
  <c r="Z95" i="5"/>
  <c r="Y97" i="5"/>
  <c r="Z97" i="5"/>
  <c r="V99" i="5"/>
  <c r="Y100" i="5"/>
  <c r="Z104" i="5"/>
  <c r="Z106" i="5"/>
  <c r="Z107" i="5"/>
  <c r="V107" i="5"/>
  <c r="V112" i="5"/>
  <c r="Y113" i="5"/>
  <c r="Z113" i="5"/>
  <c r="Y115" i="5"/>
  <c r="Y116" i="5"/>
  <c r="Z120" i="5"/>
  <c r="Z122" i="5"/>
  <c r="Y123" i="5"/>
  <c r="Z129" i="5"/>
  <c r="V129" i="5"/>
  <c r="Z133" i="5"/>
  <c r="V133" i="5"/>
  <c r="Y133" i="5"/>
  <c r="Y138" i="5"/>
  <c r="Y140" i="5"/>
  <c r="W140" i="5" s="1"/>
  <c r="Z153" i="5"/>
  <c r="Z155" i="5"/>
  <c r="Y156" i="5"/>
  <c r="Z162" i="5"/>
  <c r="V162" i="5"/>
  <c r="Z166" i="5"/>
  <c r="V166" i="5"/>
  <c r="Y166" i="5"/>
  <c r="Y171" i="5"/>
  <c r="Y173" i="5"/>
  <c r="Z185" i="5"/>
  <c r="Z187" i="5"/>
  <c r="Y188" i="5"/>
  <c r="Z194" i="5"/>
  <c r="V194" i="5"/>
  <c r="Z198" i="5"/>
  <c r="V198" i="5"/>
  <c r="Y198" i="5"/>
  <c r="Y203" i="5"/>
  <c r="Y205" i="5"/>
  <c r="Z206" i="5"/>
  <c r="V206" i="5"/>
  <c r="Y206" i="5"/>
  <c r="Y216" i="5"/>
  <c r="Z222" i="5"/>
  <c r="V222" i="5"/>
  <c r="Y222" i="5"/>
  <c r="Z226" i="5"/>
  <c r="V226" i="5"/>
  <c r="Y226" i="5"/>
  <c r="Y231" i="5"/>
  <c r="Z231" i="5"/>
  <c r="V231" i="5"/>
  <c r="Z235" i="5"/>
  <c r="Y255" i="5"/>
  <c r="Z257" i="5"/>
  <c r="Y260" i="5"/>
  <c r="Y283" i="5"/>
  <c r="Y334" i="5"/>
  <c r="Y358" i="5"/>
  <c r="Z367" i="5"/>
  <c r="V367" i="5"/>
  <c r="Y367" i="5"/>
  <c r="Z388" i="5"/>
  <c r="Z10" i="5"/>
  <c r="Z12" i="5"/>
  <c r="V12" i="5"/>
  <c r="Y13" i="5"/>
  <c r="W13" i="5" s="1"/>
  <c r="Z17" i="5"/>
  <c r="Y19" i="5"/>
  <c r="Z19" i="5"/>
  <c r="Y22" i="5"/>
  <c r="Y24" i="5"/>
  <c r="Z26" i="5"/>
  <c r="Z28" i="5"/>
  <c r="V28" i="5"/>
  <c r="Y29" i="5"/>
  <c r="W29" i="5" s="1"/>
  <c r="Z33" i="5"/>
  <c r="Y35" i="5"/>
  <c r="Z35" i="5"/>
  <c r="Y38" i="5"/>
  <c r="Y40" i="5"/>
  <c r="Z42" i="5"/>
  <c r="Z44" i="5"/>
  <c r="V44" i="5"/>
  <c r="Y45" i="5"/>
  <c r="W45" i="5" s="1"/>
  <c r="Z49" i="5"/>
  <c r="Y51" i="5"/>
  <c r="Z51" i="5"/>
  <c r="Y54" i="5"/>
  <c r="Y56" i="5"/>
  <c r="Z84" i="5"/>
  <c r="Z86" i="5"/>
  <c r="V86" i="5"/>
  <c r="Y87" i="5"/>
  <c r="W87" i="5" s="1"/>
  <c r="Z91" i="5"/>
  <c r="Y93" i="5"/>
  <c r="Z93" i="5"/>
  <c r="Y96" i="5"/>
  <c r="Y98" i="5"/>
  <c r="Z100" i="5"/>
  <c r="Z102" i="5"/>
  <c r="V102" i="5"/>
  <c r="Y102" i="5"/>
  <c r="Z103" i="5"/>
  <c r="V103" i="5"/>
  <c r="Y109" i="5"/>
  <c r="Z109" i="5"/>
  <c r="Y111" i="5"/>
  <c r="Y112" i="5"/>
  <c r="Z116" i="5"/>
  <c r="Z118" i="5"/>
  <c r="Z119" i="5"/>
  <c r="V119" i="5"/>
  <c r="Z124" i="5"/>
  <c r="Y125" i="5"/>
  <c r="Z127" i="5"/>
  <c r="Y129" i="5"/>
  <c r="Y130" i="5"/>
  <c r="Z131" i="5"/>
  <c r="Z134" i="5"/>
  <c r="Z142" i="5"/>
  <c r="V143" i="5"/>
  <c r="Y147" i="5"/>
  <c r="V151" i="5"/>
  <c r="Y153" i="5"/>
  <c r="Z157" i="5"/>
  <c r="Y158" i="5"/>
  <c r="Z160" i="5"/>
  <c r="Y162" i="5"/>
  <c r="Y163" i="5"/>
  <c r="Z164" i="5"/>
  <c r="Z167" i="5"/>
  <c r="Z175" i="5"/>
  <c r="V176" i="5"/>
  <c r="Y180" i="5"/>
  <c r="V183" i="5"/>
  <c r="Y185" i="5"/>
  <c r="Z189" i="5"/>
  <c r="Y190" i="5"/>
  <c r="Z192" i="5"/>
  <c r="Y194" i="5"/>
  <c r="Y195" i="5"/>
  <c r="Z196" i="5"/>
  <c r="Z199" i="5"/>
  <c r="Z215" i="5"/>
  <c r="Z224" i="5"/>
  <c r="Z236" i="5"/>
  <c r="Z245" i="5"/>
  <c r="Z254" i="5"/>
  <c r="V254" i="5"/>
  <c r="Y254" i="5"/>
  <c r="Y257" i="5"/>
  <c r="W257" i="5" s="1"/>
  <c r="Y267" i="5"/>
  <c r="Y268" i="5"/>
  <c r="Y311" i="5"/>
  <c r="Z324" i="5"/>
  <c r="Y343" i="5"/>
  <c r="Z404" i="5"/>
  <c r="V404" i="5"/>
  <c r="Y404" i="5"/>
  <c r="Y4" i="5"/>
  <c r="Z6" i="5"/>
  <c r="W6" i="5" s="1"/>
  <c r="Z8" i="5"/>
  <c r="W8" i="5" s="1"/>
  <c r="V8" i="5"/>
  <c r="Y9" i="5"/>
  <c r="W9" i="5" s="1"/>
  <c r="V10" i="5"/>
  <c r="Y15" i="5"/>
  <c r="Z15" i="5"/>
  <c r="V17" i="5"/>
  <c r="Y18" i="5"/>
  <c r="Z22" i="5"/>
  <c r="Z24" i="5"/>
  <c r="V24" i="5"/>
  <c r="Y25" i="5"/>
  <c r="W25" i="5" s="1"/>
  <c r="V26" i="5"/>
  <c r="Y31" i="5"/>
  <c r="Z31" i="5"/>
  <c r="V33" i="5"/>
  <c r="Y34" i="5"/>
  <c r="Z38" i="5"/>
  <c r="Z40" i="5"/>
  <c r="V40" i="5"/>
  <c r="Y41" i="5"/>
  <c r="W41" i="5" s="1"/>
  <c r="V42" i="5"/>
  <c r="Y47" i="5"/>
  <c r="Z47" i="5"/>
  <c r="V49" i="5"/>
  <c r="Y50" i="5"/>
  <c r="Z54" i="5"/>
  <c r="Z56" i="5"/>
  <c r="V56" i="5"/>
  <c r="Y83" i="5"/>
  <c r="W83" i="5" s="1"/>
  <c r="V84" i="5"/>
  <c r="Y89" i="5"/>
  <c r="Z89" i="5"/>
  <c r="V91" i="5"/>
  <c r="Y92" i="5"/>
  <c r="Z346" i="5"/>
  <c r="Z390" i="5"/>
  <c r="Z370" i="5"/>
  <c r="Z326" i="5"/>
  <c r="Z306" i="5"/>
  <c r="Z269" i="5"/>
  <c r="Z237" i="5"/>
  <c r="Z221" i="5"/>
  <c r="Z374" i="5"/>
  <c r="Z366" i="5"/>
  <c r="Z348" i="5"/>
  <c r="Z289" i="5"/>
  <c r="Z350" i="5"/>
  <c r="Z309" i="5"/>
  <c r="Z273" i="5"/>
  <c r="Z261" i="5"/>
  <c r="Z345" i="5"/>
  <c r="Z325" i="5"/>
  <c r="Z217" i="5"/>
  <c r="Z209" i="5"/>
  <c r="Z161" i="5"/>
  <c r="Z144" i="5"/>
  <c r="Z128" i="5"/>
  <c r="Z373" i="5"/>
  <c r="Z352" i="5"/>
  <c r="Z322" i="5"/>
  <c r="Z264" i="5"/>
  <c r="Z243" i="5"/>
  <c r="Z239" i="5"/>
  <c r="Z233" i="5"/>
  <c r="Z225" i="5"/>
  <c r="Z213" i="5"/>
  <c r="Z165" i="5"/>
  <c r="Z149" i="5"/>
  <c r="Z132" i="5"/>
  <c r="Z368" i="5"/>
  <c r="Z310" i="5"/>
  <c r="Z293" i="5"/>
  <c r="Z288" i="5"/>
  <c r="Z275" i="5"/>
  <c r="Z272" i="5"/>
  <c r="Z271" i="5"/>
  <c r="Z268" i="5"/>
  <c r="Z263" i="5"/>
  <c r="Z241" i="5"/>
  <c r="Z229" i="5"/>
  <c r="Z220" i="5"/>
  <c r="Z216" i="5"/>
  <c r="Z208" i="5"/>
  <c r="Z96" i="5"/>
  <c r="Z98" i="5"/>
  <c r="V98" i="5"/>
  <c r="Y99" i="5"/>
  <c r="V100" i="5"/>
  <c r="V104" i="5"/>
  <c r="Y105" i="5"/>
  <c r="Z105" i="5"/>
  <c r="Y107" i="5"/>
  <c r="W107" i="5" s="1"/>
  <c r="Y108" i="5"/>
  <c r="Z112" i="5"/>
  <c r="Z114" i="5"/>
  <c r="Z115" i="5"/>
  <c r="V115" i="5"/>
  <c r="W116" i="5"/>
  <c r="V120" i="5"/>
  <c r="Y122" i="5"/>
  <c r="Y124" i="5"/>
  <c r="W124" i="5" s="1"/>
  <c r="Z136" i="5"/>
  <c r="Z138" i="5"/>
  <c r="Y139" i="5"/>
  <c r="Y143" i="5"/>
  <c r="Z145" i="5"/>
  <c r="V145" i="5"/>
  <c r="V147" i="5"/>
  <c r="Z150" i="5"/>
  <c r="V150" i="5"/>
  <c r="Y150" i="5"/>
  <c r="Y151" i="5"/>
  <c r="Y155" i="5"/>
  <c r="Y157" i="5"/>
  <c r="W157" i="5" s="1"/>
  <c r="Z169" i="5"/>
  <c r="Z171" i="5"/>
  <c r="Y172" i="5"/>
  <c r="Y176" i="5"/>
  <c r="Z178" i="5"/>
  <c r="V178" i="5"/>
  <c r="V180" i="5"/>
  <c r="Z182" i="5"/>
  <c r="V182" i="5"/>
  <c r="Y182" i="5"/>
  <c r="W182" i="5"/>
  <c r="Y183" i="5"/>
  <c r="Y187" i="5"/>
  <c r="Y189" i="5"/>
  <c r="W189" i="5" s="1"/>
  <c r="Z201" i="5"/>
  <c r="Z203" i="5"/>
  <c r="Y204" i="5"/>
  <c r="V207" i="5"/>
  <c r="Y207" i="5"/>
  <c r="Y220" i="5"/>
  <c r="V223" i="5"/>
  <c r="Z223" i="5"/>
  <c r="Y223" i="5"/>
  <c r="Z227" i="5"/>
  <c r="Y227" i="5"/>
  <c r="W227" i="5" s="1"/>
  <c r="V227" i="5"/>
  <c r="Y228" i="5"/>
  <c r="Z234" i="5"/>
  <c r="V234" i="5"/>
  <c r="Y234" i="5"/>
  <c r="Y240" i="5"/>
  <c r="Z240" i="5"/>
  <c r="V240" i="5"/>
  <c r="V248" i="5"/>
  <c r="Z248" i="5"/>
  <c r="Y248" i="5"/>
  <c r="Z265" i="5"/>
  <c r="Y292" i="5"/>
  <c r="Z329" i="5"/>
  <c r="Y347" i="5"/>
  <c r="Z4" i="5"/>
  <c r="V4" i="5"/>
  <c r="Y126" i="5"/>
  <c r="Y121" i="5"/>
  <c r="Y212" i="5"/>
  <c r="Y5" i="5"/>
  <c r="W5" i="5" s="1"/>
  <c r="Y11" i="5"/>
  <c r="Z11" i="5"/>
  <c r="W12" i="5"/>
  <c r="Y14" i="5"/>
  <c r="W14" i="5" s="1"/>
  <c r="Y16" i="5"/>
  <c r="Z18" i="5"/>
  <c r="Z20" i="5"/>
  <c r="W20" i="5" s="1"/>
  <c r="V20" i="5"/>
  <c r="Y21" i="5"/>
  <c r="W21" i="5" s="1"/>
  <c r="Y27" i="5"/>
  <c r="Z27" i="5"/>
  <c r="W28" i="5"/>
  <c r="Y30" i="5"/>
  <c r="W30" i="5" s="1"/>
  <c r="Y32" i="5"/>
  <c r="Z34" i="5"/>
  <c r="Z36" i="5"/>
  <c r="W36" i="5" s="1"/>
  <c r="V36" i="5"/>
  <c r="Y37" i="5"/>
  <c r="W37" i="5" s="1"/>
  <c r="Y43" i="5"/>
  <c r="Z43" i="5"/>
  <c r="W44" i="5"/>
  <c r="Y46" i="5"/>
  <c r="W46" i="5" s="1"/>
  <c r="Y48" i="5"/>
  <c r="Z50" i="5"/>
  <c r="Z52" i="5"/>
  <c r="W52" i="5" s="1"/>
  <c r="V52" i="5"/>
  <c r="Y53" i="5"/>
  <c r="W53" i="5" s="1"/>
  <c r="Y85" i="5"/>
  <c r="Z85" i="5"/>
  <c r="W86" i="5"/>
  <c r="Y88" i="5"/>
  <c r="W88" i="5" s="1"/>
  <c r="Y90" i="5"/>
  <c r="Z92" i="5"/>
  <c r="Z94" i="5"/>
  <c r="W94" i="5" s="1"/>
  <c r="V94" i="5"/>
  <c r="Y95" i="5"/>
  <c r="W95" i="5" s="1"/>
  <c r="Z99" i="5"/>
  <c r="Y101" i="5"/>
  <c r="Z101" i="5"/>
  <c r="W102" i="5"/>
  <c r="Y103" i="5"/>
  <c r="Y104" i="5"/>
  <c r="W104" i="5" s="1"/>
  <c r="Z108" i="5"/>
  <c r="Z110" i="5"/>
  <c r="Z111" i="5"/>
  <c r="V111" i="5"/>
  <c r="W112" i="5"/>
  <c r="W115" i="5"/>
  <c r="Y117" i="5"/>
  <c r="Z117" i="5"/>
  <c r="Y119" i="5"/>
  <c r="Y120" i="5"/>
  <c r="W120" i="5" s="1"/>
  <c r="Z126" i="5"/>
  <c r="W127" i="5"/>
  <c r="V127" i="5"/>
  <c r="Y131" i="5"/>
  <c r="W134" i="5"/>
  <c r="V134" i="5"/>
  <c r="Y136" i="5"/>
  <c r="W136" i="5" s="1"/>
  <c r="Y141" i="5"/>
  <c r="Z143" i="5"/>
  <c r="Y145" i="5"/>
  <c r="Y146" i="5"/>
  <c r="Z147" i="5"/>
  <c r="Z151" i="5"/>
  <c r="W153" i="5"/>
  <c r="Z159" i="5"/>
  <c r="W160" i="5"/>
  <c r="V160" i="5"/>
  <c r="Y164" i="5"/>
  <c r="W167" i="5"/>
  <c r="V167" i="5"/>
  <c r="Y169" i="5"/>
  <c r="W169" i="5" s="1"/>
  <c r="Z173" i="5"/>
  <c r="Y174" i="5"/>
  <c r="Z176" i="5"/>
  <c r="Y178" i="5"/>
  <c r="Y179" i="5"/>
  <c r="Z180" i="5"/>
  <c r="Z183" i="5"/>
  <c r="W185" i="5"/>
  <c r="Z191" i="5"/>
  <c r="W192" i="5"/>
  <c r="V192" i="5"/>
  <c r="Y196" i="5"/>
  <c r="W199" i="5"/>
  <c r="V199" i="5"/>
  <c r="Y201" i="5"/>
  <c r="Z207" i="5"/>
  <c r="Z211" i="5"/>
  <c r="Y219" i="5"/>
  <c r="Z232" i="5"/>
  <c r="Z252" i="5"/>
  <c r="Y252" i="5"/>
  <c r="V252" i="5"/>
  <c r="Y265" i="5"/>
  <c r="Z270" i="5"/>
  <c r="V270" i="5"/>
  <c r="Y270" i="5"/>
  <c r="Z274" i="5"/>
  <c r="V274" i="5"/>
  <c r="Y274" i="5"/>
  <c r="Z284" i="5"/>
  <c r="Z290" i="5"/>
  <c r="V290" i="5"/>
  <c r="Y290" i="5"/>
  <c r="Y304" i="5"/>
  <c r="Y308" i="5"/>
  <c r="V308" i="5"/>
  <c r="Z308" i="5"/>
  <c r="Y317" i="5"/>
  <c r="V317" i="5"/>
  <c r="Z317" i="5"/>
  <c r="Y328" i="5"/>
  <c r="Y340" i="5"/>
  <c r="Z340" i="5"/>
  <c r="V340" i="5"/>
  <c r="Y368" i="5"/>
  <c r="Z389" i="5"/>
  <c r="Z210" i="5"/>
  <c r="V210" i="5"/>
  <c r="Y210" i="5"/>
  <c r="Y215" i="5"/>
  <c r="Z218" i="5"/>
  <c r="V218" i="5"/>
  <c r="Z219" i="5"/>
  <c r="Y224" i="5"/>
  <c r="V232" i="5"/>
  <c r="Y238" i="5"/>
  <c r="Y239" i="5"/>
  <c r="W239" i="5" s="1"/>
  <c r="Y241" i="5"/>
  <c r="W241" i="5" s="1"/>
  <c r="Y243" i="5"/>
  <c r="Y245" i="5"/>
  <c r="Y246" i="5"/>
  <c r="Y249" i="5"/>
  <c r="Z249" i="5"/>
  <c r="Y250" i="5"/>
  <c r="Z255" i="5"/>
  <c r="V259" i="5"/>
  <c r="Y262" i="5"/>
  <c r="Y264" i="5"/>
  <c r="Z267" i="5"/>
  <c r="Y279" i="5"/>
  <c r="V280" i="5"/>
  <c r="Z283" i="5"/>
  <c r="Y286" i="5"/>
  <c r="Y287" i="5"/>
  <c r="Z299" i="5"/>
  <c r="V300" i="5"/>
  <c r="Y300" i="5"/>
  <c r="Z304" i="5"/>
  <c r="Y312" i="5"/>
  <c r="Y313" i="5"/>
  <c r="V316" i="5"/>
  <c r="Y316" i="5"/>
  <c r="Z316" i="5"/>
  <c r="Y320" i="5"/>
  <c r="Z320" i="5"/>
  <c r="Y333" i="5"/>
  <c r="Z333" i="5"/>
  <c r="Y336" i="5"/>
  <c r="Y337" i="5"/>
  <c r="Z342" i="5"/>
  <c r="Y350" i="5"/>
  <c r="V357" i="5"/>
  <c r="Z357" i="5"/>
  <c r="Y357" i="5"/>
  <c r="Y361" i="5"/>
  <c r="V364" i="5"/>
  <c r="Y364" i="5"/>
  <c r="Z364" i="5"/>
  <c r="Z365" i="5"/>
  <c r="Z375" i="5"/>
  <c r="V375" i="5"/>
  <c r="V380" i="5"/>
  <c r="Y380" i="5"/>
  <c r="Z380" i="5"/>
  <c r="Z395" i="5"/>
  <c r="V395" i="5"/>
  <c r="Y395" i="5"/>
  <c r="Y397" i="5"/>
  <c r="V397" i="5"/>
  <c r="Z397" i="5"/>
  <c r="Y406" i="5"/>
  <c r="Y410" i="5"/>
  <c r="W410" i="5" s="1"/>
  <c r="Y106" i="5"/>
  <c r="W106" i="5" s="1"/>
  <c r="Y110" i="5"/>
  <c r="W110" i="5" s="1"/>
  <c r="Y114" i="5"/>
  <c r="W114" i="5" s="1"/>
  <c r="Y118" i="5"/>
  <c r="W118" i="5" s="1"/>
  <c r="Z123" i="5"/>
  <c r="Z125" i="5"/>
  <c r="V125" i="5"/>
  <c r="Z130" i="5"/>
  <c r="Y132" i="5"/>
  <c r="W132" i="5" s="1"/>
  <c r="Y135" i="5"/>
  <c r="Y137" i="5"/>
  <c r="Z139" i="5"/>
  <c r="Z141" i="5"/>
  <c r="V141" i="5"/>
  <c r="Y142" i="5"/>
  <c r="W142" i="5" s="1"/>
  <c r="Z146" i="5"/>
  <c r="Y149" i="5"/>
  <c r="W149" i="5" s="1"/>
  <c r="Y152" i="5"/>
  <c r="Y154" i="5"/>
  <c r="Z156" i="5"/>
  <c r="Z158" i="5"/>
  <c r="V158" i="5"/>
  <c r="Y159" i="5"/>
  <c r="W159" i="5" s="1"/>
  <c r="Z163" i="5"/>
  <c r="Y165" i="5"/>
  <c r="W165" i="5" s="1"/>
  <c r="Y168" i="5"/>
  <c r="Y170" i="5"/>
  <c r="Z172" i="5"/>
  <c r="Z174" i="5"/>
  <c r="V174" i="5"/>
  <c r="Y175" i="5"/>
  <c r="W175" i="5" s="1"/>
  <c r="Z179" i="5"/>
  <c r="Y181" i="5"/>
  <c r="Z181" i="5"/>
  <c r="Y184" i="5"/>
  <c r="Y186" i="5"/>
  <c r="Z188" i="5"/>
  <c r="Z190" i="5"/>
  <c r="V190" i="5"/>
  <c r="Y191" i="5"/>
  <c r="W191" i="5" s="1"/>
  <c r="Z195" i="5"/>
  <c r="Y197" i="5"/>
  <c r="Z197" i="5"/>
  <c r="Y200" i="5"/>
  <c r="Y202" i="5"/>
  <c r="Z204" i="5"/>
  <c r="Y208" i="5"/>
  <c r="V211" i="5"/>
  <c r="V215" i="5"/>
  <c r="W216" i="5"/>
  <c r="V216" i="5"/>
  <c r="W220" i="5"/>
  <c r="V224" i="5"/>
  <c r="Y225" i="5"/>
  <c r="W225" i="5" s="1"/>
  <c r="Y229" i="5"/>
  <c r="W229" i="5" s="1"/>
  <c r="Y230" i="5"/>
  <c r="Y233" i="5"/>
  <c r="W233" i="5" s="1"/>
  <c r="V236" i="5"/>
  <c r="Z247" i="5"/>
  <c r="Y251" i="5"/>
  <c r="Z256" i="5"/>
  <c r="Z258" i="5"/>
  <c r="V258" i="5"/>
  <c r="Y258" i="5"/>
  <c r="Y259" i="5"/>
  <c r="Y261" i="5"/>
  <c r="W261" i="5" s="1"/>
  <c r="Z266" i="5"/>
  <c r="V266" i="5"/>
  <c r="Y276" i="5"/>
  <c r="V279" i="5"/>
  <c r="Y280" i="5"/>
  <c r="Z282" i="5"/>
  <c r="V282" i="5"/>
  <c r="Y282" i="5"/>
  <c r="V284" i="5"/>
  <c r="V296" i="5"/>
  <c r="Y296" i="5"/>
  <c r="Z298" i="5"/>
  <c r="V298" i="5"/>
  <c r="Y298" i="5"/>
  <c r="W298" i="5" s="1"/>
  <c r="Z300" i="5"/>
  <c r="Y305" i="5"/>
  <c r="Y310" i="5"/>
  <c r="W310" i="5" s="1"/>
  <c r="Y325" i="5"/>
  <c r="V332" i="5"/>
  <c r="Z332" i="5"/>
  <c r="Y332" i="5"/>
  <c r="V333" i="5"/>
  <c r="Z338" i="5"/>
  <c r="Y342" i="5"/>
  <c r="W342" i="5" s="1"/>
  <c r="Y349" i="5"/>
  <c r="Z349" i="5"/>
  <c r="Y360" i="5"/>
  <c r="Y375" i="5"/>
  <c r="V393" i="5"/>
  <c r="Z393" i="5"/>
  <c r="Z398" i="5"/>
  <c r="Y400" i="5"/>
  <c r="Y521" i="5"/>
  <c r="Y520" i="5"/>
  <c r="Y508" i="5"/>
  <c r="Y501" i="5"/>
  <c r="Y489" i="5"/>
  <c r="Y488" i="5"/>
  <c r="Y524" i="5"/>
  <c r="Y517" i="5"/>
  <c r="Y485" i="5"/>
  <c r="Y525" i="5"/>
  <c r="Y513" i="5"/>
  <c r="Y512" i="5"/>
  <c r="Y481" i="5"/>
  <c r="Y480" i="5"/>
  <c r="Y451" i="5"/>
  <c r="Y469" i="5"/>
  <c r="Y458" i="5"/>
  <c r="Y442" i="5"/>
  <c r="W442" i="5" s="1"/>
  <c r="Y476" i="5"/>
  <c r="Y453" i="5"/>
  <c r="Y450" i="5"/>
  <c r="Y457" i="5"/>
  <c r="Y435" i="5"/>
  <c r="Y434" i="5"/>
  <c r="Y429" i="5"/>
  <c r="Y428" i="5"/>
  <c r="W428" i="5" s="1"/>
  <c r="Y425" i="5"/>
  <c r="Y412" i="5"/>
  <c r="Z394" i="5"/>
  <c r="Z378" i="5"/>
  <c r="Z362" i="5"/>
  <c r="Z330" i="5"/>
  <c r="Z314" i="5"/>
  <c r="Y445" i="5"/>
  <c r="Y437" i="5"/>
  <c r="Z406" i="5"/>
  <c r="Y387" i="5"/>
  <c r="Z382" i="5"/>
  <c r="Y353" i="5"/>
  <c r="Y344" i="5"/>
  <c r="Y323" i="5"/>
  <c r="Z318" i="5"/>
  <c r="Z301" i="5"/>
  <c r="Z285" i="5"/>
  <c r="Z253" i="5"/>
  <c r="Z205" i="5"/>
  <c r="Y421" i="5"/>
  <c r="Y420" i="5"/>
  <c r="Y431" i="5"/>
  <c r="Y427" i="5"/>
  <c r="Y423" i="5"/>
  <c r="Z402" i="5"/>
  <c r="Y392" i="5"/>
  <c r="Y377" i="5"/>
  <c r="Y376" i="5"/>
  <c r="Y369" i="5"/>
  <c r="Z356" i="5"/>
  <c r="Y339" i="5"/>
  <c r="Z313" i="5"/>
  <c r="Y309" i="5"/>
  <c r="Y307" i="5"/>
  <c r="Z297" i="5"/>
  <c r="Y294" i="5"/>
  <c r="Y405" i="5"/>
  <c r="Y403" i="5"/>
  <c r="Z377" i="5"/>
  <c r="Y373" i="5"/>
  <c r="Y371" i="5"/>
  <c r="Y359" i="5"/>
  <c r="Z358" i="5"/>
  <c r="Y352" i="5"/>
  <c r="W352" i="5" s="1"/>
  <c r="Y321" i="5"/>
  <c r="Y299" i="5"/>
  <c r="W299" i="5" s="1"/>
  <c r="Z281" i="5"/>
  <c r="Y278" i="5"/>
  <c r="Y3" i="5"/>
  <c r="W3" i="5" s="1"/>
  <c r="V106" i="5"/>
  <c r="V110" i="5"/>
  <c r="V114" i="5"/>
  <c r="V118" i="5"/>
  <c r="Z121" i="5"/>
  <c r="V121" i="5"/>
  <c r="V123" i="5"/>
  <c r="Y128" i="5"/>
  <c r="W128" i="5" s="1"/>
  <c r="Z135" i="5"/>
  <c r="Z137" i="5"/>
  <c r="V137" i="5"/>
  <c r="V139" i="5"/>
  <c r="Y144" i="5"/>
  <c r="W144" i="5" s="1"/>
  <c r="Z152" i="5"/>
  <c r="Z154" i="5"/>
  <c r="V154" i="5"/>
  <c r="V156" i="5"/>
  <c r="Y161" i="5"/>
  <c r="W161" i="5" s="1"/>
  <c r="Z168" i="5"/>
  <c r="Z170" i="5"/>
  <c r="V170" i="5"/>
  <c r="V172" i="5"/>
  <c r="Y177" i="5"/>
  <c r="Z177" i="5"/>
  <c r="Z184" i="5"/>
  <c r="Z186" i="5"/>
  <c r="V186" i="5"/>
  <c r="V188" i="5"/>
  <c r="Y193" i="5"/>
  <c r="Z193" i="5"/>
  <c r="Z200" i="5"/>
  <c r="Z202" i="5"/>
  <c r="V202" i="5"/>
  <c r="V204" i="5"/>
  <c r="V208" i="5"/>
  <c r="Y209" i="5"/>
  <c r="W209" i="5" s="1"/>
  <c r="W210" i="5"/>
  <c r="Y211" i="5"/>
  <c r="W211" i="5" s="1"/>
  <c r="Y213" i="5"/>
  <c r="W213" i="5" s="1"/>
  <c r="Y214" i="5"/>
  <c r="W215" i="5"/>
  <c r="Y217" i="5"/>
  <c r="W217" i="5" s="1"/>
  <c r="Y218" i="5"/>
  <c r="W219" i="5"/>
  <c r="V220" i="5"/>
  <c r="Y232" i="5"/>
  <c r="Y235" i="5"/>
  <c r="W235" i="5" s="1"/>
  <c r="Y236" i="5"/>
  <c r="W236" i="5" s="1"/>
  <c r="Z238" i="5"/>
  <c r="V238" i="5"/>
  <c r="Z242" i="5"/>
  <c r="V242" i="5"/>
  <c r="Y242" i="5"/>
  <c r="W243" i="5"/>
  <c r="Y244" i="5"/>
  <c r="W245" i="5"/>
  <c r="Y247" i="5"/>
  <c r="W247" i="5" s="1"/>
  <c r="Z250" i="5"/>
  <c r="V250" i="5"/>
  <c r="Z251" i="5"/>
  <c r="V255" i="5"/>
  <c r="W255" i="5"/>
  <c r="Z259" i="5"/>
  <c r="Y263" i="5"/>
  <c r="W263" i="5" s="1"/>
  <c r="V263" i="5"/>
  <c r="Y266" i="5"/>
  <c r="W267" i="5"/>
  <c r="V271" i="5"/>
  <c r="Y271" i="5"/>
  <c r="W271" i="5" s="1"/>
  <c r="Y272" i="5"/>
  <c r="V272" i="5"/>
  <c r="W275" i="5"/>
  <c r="Y275" i="5"/>
  <c r="Z277" i="5"/>
  <c r="Z279" i="5"/>
  <c r="Z280" i="5"/>
  <c r="Y284" i="5"/>
  <c r="Z286" i="5"/>
  <c r="V286" i="5"/>
  <c r="V287" i="5"/>
  <c r="Z287" i="5"/>
  <c r="W288" i="5"/>
  <c r="Y288" i="5"/>
  <c r="Y289" i="5"/>
  <c r="W289" i="5" s="1"/>
  <c r="Y291" i="5"/>
  <c r="Z291" i="5"/>
  <c r="Y295" i="5"/>
  <c r="Z295" i="5"/>
  <c r="Z296" i="5"/>
  <c r="Z302" i="5"/>
  <c r="Z315" i="5"/>
  <c r="V315" i="5"/>
  <c r="Y315" i="5"/>
  <c r="Z319" i="5"/>
  <c r="V319" i="5"/>
  <c r="Y319" i="5"/>
  <c r="Y329" i="5"/>
  <c r="Z331" i="5"/>
  <c r="V331" i="5"/>
  <c r="Y331" i="5"/>
  <c r="W332" i="5"/>
  <c r="Z334" i="5"/>
  <c r="V341" i="5"/>
  <c r="Y341" i="5"/>
  <c r="Z341" i="5"/>
  <c r="W348" i="5"/>
  <c r="V349" i="5"/>
  <c r="Z354" i="5"/>
  <c r="Y355" i="5"/>
  <c r="Y363" i="5"/>
  <c r="Y370" i="5"/>
  <c r="W370" i="5" s="1"/>
  <c r="Y372" i="5"/>
  <c r="V372" i="5"/>
  <c r="Z372" i="5"/>
  <c r="Y381" i="5"/>
  <c r="V381" i="5"/>
  <c r="Z381" i="5"/>
  <c r="Y384" i="5"/>
  <c r="V384" i="5"/>
  <c r="Z384" i="5"/>
  <c r="Y385" i="5"/>
  <c r="Y389" i="5"/>
  <c r="Z391" i="5"/>
  <c r="V391" i="5"/>
  <c r="Y391" i="5"/>
  <c r="Y393" i="5"/>
  <c r="V396" i="5"/>
  <c r="Z396" i="5"/>
  <c r="Y396" i="5"/>
  <c r="Y398" i="5"/>
  <c r="Y407" i="5"/>
  <c r="V409" i="5"/>
  <c r="Y409" i="5"/>
  <c r="Z409" i="5"/>
  <c r="Y411" i="5"/>
  <c r="W412" i="5"/>
  <c r="Y256" i="5"/>
  <c r="W264" i="5"/>
  <c r="V264" i="5"/>
  <c r="W268" i="5"/>
  <c r="Y273" i="5"/>
  <c r="W273" i="5" s="1"/>
  <c r="Y277" i="5"/>
  <c r="Y281" i="5"/>
  <c r="W283" i="5"/>
  <c r="Y302" i="5"/>
  <c r="V302" i="5"/>
  <c r="Z303" i="5"/>
  <c r="V303" i="5"/>
  <c r="Y303" i="5"/>
  <c r="Y306" i="5"/>
  <c r="W306" i="5" s="1"/>
  <c r="Z311" i="5"/>
  <c r="V311" i="5"/>
  <c r="Z327" i="5"/>
  <c r="V327" i="5"/>
  <c r="Y327" i="5"/>
  <c r="V329" i="5"/>
  <c r="W368" i="5"/>
  <c r="V368" i="5"/>
  <c r="Z376" i="5"/>
  <c r="Y388" i="5"/>
  <c r="V389" i="5"/>
  <c r="Z392" i="5"/>
  <c r="W392" i="5" s="1"/>
  <c r="Z399" i="5"/>
  <c r="V399" i="5"/>
  <c r="Y399" i="5"/>
  <c r="Z400" i="5"/>
  <c r="Y402" i="5"/>
  <c r="W402" i="5" s="1"/>
  <c r="W406" i="5"/>
  <c r="Z415" i="5"/>
  <c r="V415" i="5"/>
  <c r="Y415" i="5"/>
  <c r="Y417" i="5"/>
  <c r="V417" i="5"/>
  <c r="Z417" i="5"/>
  <c r="Y432" i="5"/>
  <c r="Y293" i="5"/>
  <c r="W293" i="5" s="1"/>
  <c r="Y297" i="5"/>
  <c r="W304" i="5"/>
  <c r="V304" i="5"/>
  <c r="Z312" i="5"/>
  <c r="Y324" i="5"/>
  <c r="W325" i="5"/>
  <c r="V325" i="5"/>
  <c r="Z328" i="5"/>
  <c r="W328" i="5" s="1"/>
  <c r="Z335" i="5"/>
  <c r="V335" i="5"/>
  <c r="Y335" i="5"/>
  <c r="Z336" i="5"/>
  <c r="Y338" i="5"/>
  <c r="W338" i="5" s="1"/>
  <c r="Z343" i="5"/>
  <c r="W343" i="5" s="1"/>
  <c r="V343" i="5"/>
  <c r="Z344" i="5"/>
  <c r="Y345" i="5"/>
  <c r="W350" i="5"/>
  <c r="Y354" i="5"/>
  <c r="Z361" i="5"/>
  <c r="Z363" i="5"/>
  <c r="V363" i="5"/>
  <c r="Y366" i="5"/>
  <c r="W366" i="5" s="1"/>
  <c r="Y374" i="5"/>
  <c r="W374" i="5" s="1"/>
  <c r="Z379" i="5"/>
  <c r="V379" i="5"/>
  <c r="Y379" i="5"/>
  <c r="Z383" i="5"/>
  <c r="V383" i="5"/>
  <c r="Y383" i="5"/>
  <c r="Y408" i="5"/>
  <c r="Z408" i="5"/>
  <c r="V408" i="5"/>
  <c r="Z411" i="5"/>
  <c r="V411" i="5"/>
  <c r="V416" i="5"/>
  <c r="Z416" i="5"/>
  <c r="Y416" i="5"/>
  <c r="Y418" i="5"/>
  <c r="W418" i="5" s="1"/>
  <c r="Y426" i="5"/>
  <c r="W426" i="5" s="1"/>
  <c r="Y413" i="5"/>
  <c r="Z419" i="5"/>
  <c r="V419" i="5"/>
  <c r="Y419" i="5"/>
  <c r="Z420" i="5"/>
  <c r="Y422" i="5"/>
  <c r="W422" i="5" s="1"/>
  <c r="Z431" i="5"/>
  <c r="V431" i="5"/>
  <c r="Y446" i="5"/>
  <c r="Y424" i="5"/>
  <c r="W424" i="5" s="1"/>
  <c r="Z424" i="5"/>
  <c r="V424" i="5"/>
  <c r="Y440" i="5"/>
  <c r="W440" i="5" s="1"/>
  <c r="Z212" i="5"/>
  <c r="Z214" i="5"/>
  <c r="V214" i="5"/>
  <c r="Y221" i="5"/>
  <c r="W221" i="5" s="1"/>
  <c r="Z228" i="5"/>
  <c r="Z230" i="5"/>
  <c r="V230" i="5"/>
  <c r="Y237" i="5"/>
  <c r="W237" i="5" s="1"/>
  <c r="Z244" i="5"/>
  <c r="Z246" i="5"/>
  <c r="V246" i="5"/>
  <c r="Y253" i="5"/>
  <c r="Z260" i="5"/>
  <c r="Z262" i="5"/>
  <c r="V262" i="5"/>
  <c r="Y269" i="5"/>
  <c r="W269" i="5" s="1"/>
  <c r="Z276" i="5"/>
  <c r="Z278" i="5"/>
  <c r="V278" i="5"/>
  <c r="Y285" i="5"/>
  <c r="W285" i="5" s="1"/>
  <c r="Z292" i="5"/>
  <c r="Z294" i="5"/>
  <c r="V294" i="5"/>
  <c r="Y301" i="5"/>
  <c r="W309" i="5"/>
  <c r="V309" i="5"/>
  <c r="W313" i="5"/>
  <c r="Y318" i="5"/>
  <c r="Y322" i="5"/>
  <c r="W322" i="5" s="1"/>
  <c r="Y326" i="5"/>
  <c r="W326" i="5" s="1"/>
  <c r="Z347" i="5"/>
  <c r="V347" i="5"/>
  <c r="Z351" i="5"/>
  <c r="V351" i="5"/>
  <c r="Y351" i="5"/>
  <c r="Y356" i="5"/>
  <c r="W356" i="5" s="1"/>
  <c r="Z359" i="5"/>
  <c r="V359" i="5"/>
  <c r="Z360" i="5"/>
  <c r="W360" i="5" s="1"/>
  <c r="Y365" i="5"/>
  <c r="V373" i="5"/>
  <c r="W377" i="5"/>
  <c r="Y382" i="5"/>
  <c r="W382" i="5" s="1"/>
  <c r="Y386" i="5"/>
  <c r="W386" i="5" s="1"/>
  <c r="Y390" i="5"/>
  <c r="W390" i="5" s="1"/>
  <c r="Z427" i="5"/>
  <c r="V427" i="5"/>
  <c r="V432" i="5"/>
  <c r="Z432" i="5"/>
  <c r="Y441" i="5"/>
  <c r="W425" i="5"/>
  <c r="V425" i="5"/>
  <c r="W429" i="5"/>
  <c r="Z433" i="5"/>
  <c r="V433" i="5"/>
  <c r="Y433" i="5"/>
  <c r="Z434" i="5"/>
  <c r="Y436" i="5"/>
  <c r="W436" i="5" s="1"/>
  <c r="Z445" i="5"/>
  <c r="V445" i="5"/>
  <c r="Y452" i="5"/>
  <c r="W452" i="5" s="1"/>
  <c r="Y456" i="5"/>
  <c r="W456" i="5" s="1"/>
  <c r="Z305" i="5"/>
  <c r="Z307" i="5"/>
  <c r="V307" i="5"/>
  <c r="Y314" i="5"/>
  <c r="W314" i="5" s="1"/>
  <c r="Z321" i="5"/>
  <c r="Z323" i="5"/>
  <c r="V323" i="5"/>
  <c r="Y330" i="5"/>
  <c r="W330" i="5" s="1"/>
  <c r="Z337" i="5"/>
  <c r="Z339" i="5"/>
  <c r="V339" i="5"/>
  <c r="Y346" i="5"/>
  <c r="W346" i="5" s="1"/>
  <c r="Z353" i="5"/>
  <c r="Z355" i="5"/>
  <c r="V355" i="5"/>
  <c r="Y362" i="5"/>
  <c r="W362" i="5" s="1"/>
  <c r="Z369" i="5"/>
  <c r="Z371" i="5"/>
  <c r="V371" i="5"/>
  <c r="Y378" i="5"/>
  <c r="W378" i="5" s="1"/>
  <c r="Z385" i="5"/>
  <c r="Z387" i="5"/>
  <c r="V387" i="5"/>
  <c r="Y394" i="5"/>
  <c r="W394" i="5" s="1"/>
  <c r="Z401" i="5"/>
  <c r="W401" i="5" s="1"/>
  <c r="Z403" i="5"/>
  <c r="V403" i="5"/>
  <c r="Y438" i="5"/>
  <c r="Z438" i="5"/>
  <c r="V438" i="5"/>
  <c r="Y448" i="5"/>
  <c r="W448" i="5" s="1"/>
  <c r="W458" i="5"/>
  <c r="Z441" i="5"/>
  <c r="V441" i="5"/>
  <c r="V446" i="5"/>
  <c r="Z446" i="5"/>
  <c r="V439" i="5"/>
  <c r="Y447" i="5"/>
  <c r="V450" i="5"/>
  <c r="V454" i="5"/>
  <c r="V455" i="5"/>
  <c r="Y459" i="5"/>
  <c r="Z460" i="5"/>
  <c r="V460" i="5"/>
  <c r="Y460" i="5"/>
  <c r="Z464" i="5"/>
  <c r="V464" i="5"/>
  <c r="Y464" i="5"/>
  <c r="Y466" i="5"/>
  <c r="Z472" i="5"/>
  <c r="V472" i="5"/>
  <c r="Y472" i="5"/>
  <c r="Y474" i="5"/>
  <c r="Y500" i="5"/>
  <c r="Y504" i="5"/>
  <c r="Z405" i="5"/>
  <c r="Z407" i="5"/>
  <c r="V407" i="5"/>
  <c r="Y414" i="5"/>
  <c r="W414" i="5" s="1"/>
  <c r="Z421" i="5"/>
  <c r="Z423" i="5"/>
  <c r="V423" i="5"/>
  <c r="Y430" i="5"/>
  <c r="W430" i="5" s="1"/>
  <c r="Y439" i="5"/>
  <c r="Y443" i="5"/>
  <c r="W443" i="5" s="1"/>
  <c r="Z450" i="5"/>
  <c r="W450" i="5" s="1"/>
  <c r="Y455" i="5"/>
  <c r="Z459" i="5"/>
  <c r="V461" i="5"/>
  <c r="Z461" i="5"/>
  <c r="Z465" i="5"/>
  <c r="Y465" i="5"/>
  <c r="V465" i="5"/>
  <c r="Z473" i="5"/>
  <c r="Y473" i="5"/>
  <c r="V473" i="5"/>
  <c r="Z449" i="5"/>
  <c r="V449" i="5"/>
  <c r="Y449" i="5"/>
  <c r="Y454" i="5"/>
  <c r="W454" i="5" s="1"/>
  <c r="Z457" i="5"/>
  <c r="W457" i="5" s="1"/>
  <c r="V457" i="5"/>
  <c r="Y461" i="5"/>
  <c r="Z468" i="5"/>
  <c r="V468" i="5"/>
  <c r="Y468" i="5"/>
  <c r="Y505" i="5"/>
  <c r="V485" i="5"/>
  <c r="Z492" i="5"/>
  <c r="V492" i="5"/>
  <c r="Y493" i="5"/>
  <c r="Z496" i="5"/>
  <c r="V496" i="5"/>
  <c r="Z497" i="5"/>
  <c r="Y498" i="5"/>
  <c r="V505" i="5"/>
  <c r="V517" i="5"/>
  <c r="Z435" i="5"/>
  <c r="Z437" i="5"/>
  <c r="V437" i="5"/>
  <c r="Y444" i="5"/>
  <c r="W444" i="5" s="1"/>
  <c r="Z451" i="5"/>
  <c r="Z453" i="5"/>
  <c r="V453" i="5"/>
  <c r="V477" i="5"/>
  <c r="Z484" i="5"/>
  <c r="V484" i="5"/>
  <c r="Z488" i="5"/>
  <c r="V488" i="5"/>
  <c r="Z489" i="5"/>
  <c r="Y490" i="5"/>
  <c r="Y492" i="5"/>
  <c r="V497" i="5"/>
  <c r="V509" i="5"/>
  <c r="Z516" i="5"/>
  <c r="V516" i="5"/>
  <c r="Z520" i="5"/>
  <c r="V520" i="5"/>
  <c r="Z521" i="5"/>
  <c r="Y522" i="5"/>
  <c r="W469" i="5"/>
  <c r="V469" i="5"/>
  <c r="Z476" i="5"/>
  <c r="V476" i="5"/>
  <c r="Y477" i="5"/>
  <c r="Z480" i="5"/>
  <c r="W480" i="5" s="1"/>
  <c r="V480" i="5"/>
  <c r="Z481" i="5"/>
  <c r="Y482" i="5"/>
  <c r="Y484" i="5"/>
  <c r="Z485" i="5"/>
  <c r="V489" i="5"/>
  <c r="Y496" i="5"/>
  <c r="Y497" i="5"/>
  <c r="W501" i="5"/>
  <c r="V501" i="5"/>
  <c r="Z508" i="5"/>
  <c r="V508" i="5"/>
  <c r="Y509" i="5"/>
  <c r="Z512" i="5"/>
  <c r="W512" i="5" s="1"/>
  <c r="V512" i="5"/>
  <c r="Z513" i="5"/>
  <c r="Y514" i="5"/>
  <c r="Y516" i="5"/>
  <c r="Z517" i="5"/>
  <c r="V521" i="5"/>
  <c r="V493" i="5"/>
  <c r="Z500" i="5"/>
  <c r="V500" i="5"/>
  <c r="Z504" i="5"/>
  <c r="V504" i="5"/>
  <c r="Z505" i="5"/>
  <c r="Y506" i="5"/>
  <c r="Z524" i="5"/>
  <c r="V524" i="5"/>
  <c r="W525" i="5"/>
  <c r="Y462" i="5"/>
  <c r="Y470" i="5"/>
  <c r="Y478" i="5"/>
  <c r="Y486" i="5"/>
  <c r="Y494" i="5"/>
  <c r="Y502" i="5"/>
  <c r="Y510" i="5"/>
  <c r="Y518" i="5"/>
  <c r="V525" i="5"/>
  <c r="Y526" i="5"/>
  <c r="W526" i="5" s="1"/>
  <c r="Y463" i="5"/>
  <c r="W463" i="5" s="1"/>
  <c r="Y467" i="5"/>
  <c r="W467" i="5" s="1"/>
  <c r="Y471" i="5"/>
  <c r="W471" i="5" s="1"/>
  <c r="Y475" i="5"/>
  <c r="W475" i="5" s="1"/>
  <c r="Y479" i="5"/>
  <c r="W479" i="5" s="1"/>
  <c r="Y483" i="5"/>
  <c r="W483" i="5" s="1"/>
  <c r="W486" i="5"/>
  <c r="Y487" i="5"/>
  <c r="W487" i="5" s="1"/>
  <c r="W490" i="5"/>
  <c r="Y491" i="5"/>
  <c r="W491" i="5" s="1"/>
  <c r="Y495" i="5"/>
  <c r="W495" i="5" s="1"/>
  <c r="Y499" i="5"/>
  <c r="W499" i="5" s="1"/>
  <c r="Y503" i="5"/>
  <c r="W503" i="5" s="1"/>
  <c r="Y507" i="5"/>
  <c r="W507" i="5" s="1"/>
  <c r="Y511" i="5"/>
  <c r="W511" i="5" s="1"/>
  <c r="Y515" i="5"/>
  <c r="W515" i="5" s="1"/>
  <c r="W518" i="5"/>
  <c r="Y519" i="5"/>
  <c r="W519" i="5" s="1"/>
  <c r="Y523" i="5"/>
  <c r="W523" i="5" s="1"/>
  <c r="Y527" i="5"/>
  <c r="W527" i="5" s="1"/>
  <c r="V463" i="5"/>
  <c r="V467" i="5"/>
  <c r="V471" i="5"/>
  <c r="V475" i="5"/>
  <c r="V479" i="5"/>
  <c r="V483" i="5"/>
  <c r="V487" i="5"/>
  <c r="V491" i="5"/>
  <c r="V495" i="5"/>
  <c r="V499" i="5"/>
  <c r="V503" i="5"/>
  <c r="V507" i="5"/>
  <c r="V511" i="5"/>
  <c r="V515" i="5"/>
  <c r="V519" i="5"/>
  <c r="V523" i="5"/>
  <c r="V527" i="5"/>
  <c r="H345" i="8"/>
  <c r="G345" i="8"/>
  <c r="V54" i="4"/>
  <c r="Z66" i="4"/>
  <c r="Z131" i="4"/>
  <c r="V142" i="4"/>
  <c r="V295" i="4"/>
  <c r="Z301" i="4"/>
  <c r="Z309" i="4"/>
  <c r="Z341" i="4"/>
  <c r="Z353" i="4"/>
  <c r="Z378" i="4"/>
  <c r="V381" i="4"/>
  <c r="Z392" i="4"/>
  <c r="Z411" i="4"/>
  <c r="Z6" i="4"/>
  <c r="Z51" i="4"/>
  <c r="Z82" i="4"/>
  <c r="Z99" i="4"/>
  <c r="V108" i="4"/>
  <c r="V160" i="4"/>
  <c r="Z195" i="4"/>
  <c r="V200" i="4"/>
  <c r="Z303" i="4"/>
  <c r="Z310" i="4"/>
  <c r="Z312" i="4"/>
  <c r="V314" i="4"/>
  <c r="Z314" i="4"/>
  <c r="Z322" i="4"/>
  <c r="V333" i="4"/>
  <c r="Z342" i="4"/>
  <c r="Z360" i="4"/>
  <c r="Z368" i="4"/>
  <c r="Z386" i="4"/>
  <c r="Z390" i="4"/>
  <c r="Z407" i="4"/>
  <c r="V411" i="4"/>
  <c r="V38" i="4"/>
  <c r="V48" i="4"/>
  <c r="V63" i="4"/>
  <c r="V78" i="4"/>
  <c r="Z98" i="4"/>
  <c r="Z114" i="4"/>
  <c r="V119" i="4"/>
  <c r="V126" i="4"/>
  <c r="V166" i="4"/>
  <c r="V176" i="4"/>
  <c r="V218" i="4"/>
  <c r="V223" i="4"/>
  <c r="V257" i="4"/>
  <c r="V301" i="4"/>
  <c r="V330" i="4"/>
  <c r="Z330" i="4"/>
  <c r="Z340" i="4"/>
  <c r="V341" i="4"/>
  <c r="Z350" i="4"/>
  <c r="V378" i="4"/>
  <c r="Z394" i="4"/>
  <c r="V398" i="4"/>
  <c r="Z403" i="4"/>
  <c r="V44" i="4"/>
  <c r="V60" i="4"/>
  <c r="Z67" i="4"/>
  <c r="V70" i="4"/>
  <c r="V72" i="4"/>
  <c r="V86" i="4"/>
  <c r="V95" i="4"/>
  <c r="V104" i="4"/>
  <c r="V118" i="4"/>
  <c r="V151" i="4"/>
  <c r="V183" i="4"/>
  <c r="V215" i="4"/>
  <c r="V239" i="4"/>
  <c r="V283" i="4"/>
  <c r="V287" i="4"/>
  <c r="Z318" i="4"/>
  <c r="V322" i="4"/>
  <c r="Z334" i="4"/>
  <c r="V340" i="4"/>
  <c r="Z345" i="4"/>
  <c r="V349" i="4"/>
  <c r="V386" i="4"/>
  <c r="Z398" i="4"/>
  <c r="Z400" i="4"/>
  <c r="Z326" i="4"/>
  <c r="Z406" i="4"/>
  <c r="Z5" i="4"/>
  <c r="Z34" i="4"/>
  <c r="Z50" i="4"/>
  <c r="Z83" i="4"/>
  <c r="Z115" i="4"/>
  <c r="Z130" i="4"/>
  <c r="V225" i="4"/>
  <c r="V310" i="4"/>
  <c r="V321" i="4"/>
  <c r="V326" i="4"/>
  <c r="Z338" i="4"/>
  <c r="Z344" i="4"/>
  <c r="Z346" i="4"/>
  <c r="Z348" i="4"/>
  <c r="Z354" i="4"/>
  <c r="V397" i="4"/>
  <c r="Y4" i="4"/>
  <c r="V185" i="4"/>
  <c r="V192" i="4"/>
  <c r="V271" i="4"/>
  <c r="V329" i="4"/>
  <c r="Z329" i="4"/>
  <c r="Z356" i="4"/>
  <c r="V356" i="4"/>
  <c r="Z358" i="4"/>
  <c r="V358" i="4"/>
  <c r="V134" i="4"/>
  <c r="V150" i="4"/>
  <c r="V175" i="4"/>
  <c r="V203" i="4"/>
  <c r="V266" i="4"/>
  <c r="V282" i="4"/>
  <c r="V297" i="4"/>
  <c r="V299" i="4"/>
  <c r="V362" i="4"/>
  <c r="Z362" i="4"/>
  <c r="Z372" i="4"/>
  <c r="V372" i="4"/>
  <c r="V382" i="4"/>
  <c r="Z382" i="4"/>
  <c r="V71" i="4"/>
  <c r="Z147" i="4"/>
  <c r="V103" i="4"/>
  <c r="V110" i="4"/>
  <c r="V111" i="4"/>
  <c r="V357" i="4"/>
  <c r="Z357" i="4"/>
  <c r="Z366" i="4"/>
  <c r="V366" i="4"/>
  <c r="V9" i="4"/>
  <c r="V10" i="4"/>
  <c r="V55" i="4"/>
  <c r="V87" i="4"/>
  <c r="V128" i="4"/>
  <c r="V144" i="4"/>
  <c r="V162" i="4"/>
  <c r="V189" i="4"/>
  <c r="V227" i="4"/>
  <c r="V250" i="4"/>
  <c r="V263" i="4"/>
  <c r="V290" i="4"/>
  <c r="V293" i="4"/>
  <c r="V36" i="4"/>
  <c r="V127" i="4"/>
  <c r="V143" i="4"/>
  <c r="V161" i="4"/>
  <c r="V177" i="4"/>
  <c r="V193" i="4"/>
  <c r="V206" i="4"/>
  <c r="V247" i="4"/>
  <c r="V275" i="4"/>
  <c r="V289" i="4"/>
  <c r="V233" i="4"/>
  <c r="Z305" i="4"/>
  <c r="V305" i="4"/>
  <c r="V312" i="4"/>
  <c r="V345" i="4"/>
  <c r="V346" i="4"/>
  <c r="Z352" i="4"/>
  <c r="Z361" i="4"/>
  <c r="V365" i="4"/>
  <c r="V374" i="4"/>
  <c r="Z388" i="4"/>
  <c r="V388" i="4"/>
  <c r="Z409" i="4"/>
  <c r="V427" i="4"/>
  <c r="Z431" i="4"/>
  <c r="V454" i="4"/>
  <c r="Z454" i="4"/>
  <c r="V466" i="4"/>
  <c r="Z471" i="4"/>
  <c r="V471" i="4"/>
  <c r="V483" i="4"/>
  <c r="Z483" i="4"/>
  <c r="Z513" i="4"/>
  <c r="V184" i="4"/>
  <c r="V191" i="4"/>
  <c r="V226" i="4"/>
  <c r="V229" i="4"/>
  <c r="V255" i="4"/>
  <c r="V267" i="4"/>
  <c r="V279" i="4"/>
  <c r="V298" i="4"/>
  <c r="V338" i="4"/>
  <c r="V354" i="4"/>
  <c r="Z364" i="4"/>
  <c r="Z370" i="4"/>
  <c r="V373" i="4"/>
  <c r="Z374" i="4"/>
  <c r="V380" i="4"/>
  <c r="V394" i="4"/>
  <c r="V403" i="4"/>
  <c r="V407" i="4"/>
  <c r="V423" i="4"/>
  <c r="V426" i="4"/>
  <c r="Z427" i="4"/>
  <c r="V433" i="4"/>
  <c r="V441" i="4"/>
  <c r="V465" i="4"/>
  <c r="Z491" i="4"/>
  <c r="V491" i="4"/>
  <c r="Z509" i="4"/>
  <c r="V458" i="4"/>
  <c r="Z458" i="4"/>
  <c r="Z464" i="4"/>
  <c r="V464" i="4"/>
  <c r="V487" i="4"/>
  <c r="Z487" i="4"/>
  <c r="V499" i="4"/>
  <c r="Z499" i="4"/>
  <c r="Z505" i="4"/>
  <c r="V389" i="4"/>
  <c r="V396" i="4"/>
  <c r="Z401" i="4"/>
  <c r="V401" i="4"/>
  <c r="V409" i="4"/>
  <c r="V410" i="4"/>
  <c r="V415" i="4"/>
  <c r="Z421" i="4"/>
  <c r="V446" i="4"/>
  <c r="Z446" i="4"/>
  <c r="Z495" i="4"/>
  <c r="V495" i="4"/>
  <c r="Z501" i="4"/>
  <c r="Z517" i="4"/>
  <c r="V497" i="4"/>
  <c r="Z8" i="4"/>
  <c r="V8" i="4"/>
  <c r="Y8" i="4"/>
  <c r="Y35" i="4"/>
  <c r="V35" i="4"/>
  <c r="Y36" i="4"/>
  <c r="W36" i="4" s="1"/>
  <c r="Y41" i="4"/>
  <c r="Z45" i="4"/>
  <c r="V45" i="4"/>
  <c r="Y45" i="4"/>
  <c r="Y68" i="4"/>
  <c r="Y5" i="4"/>
  <c r="W5" i="4" s="1"/>
  <c r="Z297" i="4"/>
  <c r="Z293" i="4"/>
  <c r="Y284" i="4"/>
  <c r="Z279" i="4"/>
  <c r="Z267" i="4"/>
  <c r="Z254" i="4"/>
  <c r="Y250" i="4"/>
  <c r="Z246" i="4"/>
  <c r="Y241" i="4"/>
  <c r="Z237" i="4"/>
  <c r="Z229" i="4"/>
  <c r="Y220" i="4"/>
  <c r="Z215" i="4"/>
  <c r="Y199" i="4"/>
  <c r="Y194" i="4"/>
  <c r="Y192" i="4"/>
  <c r="Z189" i="4"/>
  <c r="Y183" i="4"/>
  <c r="Y178" i="4"/>
  <c r="Y176" i="4"/>
  <c r="Y160" i="4"/>
  <c r="Y153" i="4"/>
  <c r="Y151" i="4"/>
  <c r="Y142" i="4"/>
  <c r="Y137" i="4"/>
  <c r="Y135" i="4"/>
  <c r="Z132" i="4"/>
  <c r="Z120" i="4"/>
  <c r="Z72" i="4"/>
  <c r="Z56" i="4"/>
  <c r="Z40" i="4"/>
  <c r="V5" i="4"/>
  <c r="Z3" i="4"/>
  <c r="V6" i="4"/>
  <c r="Y6" i="4"/>
  <c r="Y7" i="4"/>
  <c r="Z7" i="4"/>
  <c r="Y9" i="4"/>
  <c r="Y10" i="4"/>
  <c r="Y33" i="4"/>
  <c r="Z35" i="4"/>
  <c r="Z37" i="4"/>
  <c r="V37" i="4"/>
  <c r="Y37" i="4"/>
  <c r="W37" i="4" s="1"/>
  <c r="Y42" i="4"/>
  <c r="V42" i="4"/>
  <c r="V43" i="4"/>
  <c r="Y43" i="4"/>
  <c r="Y44" i="4"/>
  <c r="Z44" i="4"/>
  <c r="Y46" i="4"/>
  <c r="Y47" i="4"/>
  <c r="Y49" i="4"/>
  <c r="Z53" i="4"/>
  <c r="V53" i="4"/>
  <c r="Y53" i="4"/>
  <c r="Y58" i="4"/>
  <c r="V58" i="4"/>
  <c r="V59" i="4"/>
  <c r="Y59" i="4"/>
  <c r="Y60" i="4"/>
  <c r="Z60" i="4"/>
  <c r="Y62" i="4"/>
  <c r="Y63" i="4"/>
  <c r="Y65" i="4"/>
  <c r="Z69" i="4"/>
  <c r="V69" i="4"/>
  <c r="Y69" i="4"/>
  <c r="Y74" i="4"/>
  <c r="V74" i="4"/>
  <c r="V75" i="4"/>
  <c r="Y75" i="4"/>
  <c r="Y76" i="4"/>
  <c r="Z76" i="4"/>
  <c r="Y78" i="4"/>
  <c r="Y79" i="4"/>
  <c r="Y81" i="4"/>
  <c r="Z85" i="4"/>
  <c r="V85" i="4"/>
  <c r="Y85" i="4"/>
  <c r="Y90" i="4"/>
  <c r="V90" i="4"/>
  <c r="V91" i="4"/>
  <c r="Y91" i="4"/>
  <c r="Y92" i="4"/>
  <c r="Z92" i="4"/>
  <c r="Y94" i="4"/>
  <c r="Y95" i="4"/>
  <c r="Y97" i="4"/>
  <c r="Z101" i="4"/>
  <c r="V101" i="4"/>
  <c r="Y101" i="4"/>
  <c r="Y106" i="4"/>
  <c r="V106" i="4"/>
  <c r="V107" i="4"/>
  <c r="Y107" i="4"/>
  <c r="Y108" i="4"/>
  <c r="Z108" i="4"/>
  <c r="Y110" i="4"/>
  <c r="Y111" i="4"/>
  <c r="Y113" i="4"/>
  <c r="Z117" i="4"/>
  <c r="V117" i="4"/>
  <c r="Y117" i="4"/>
  <c r="Y122" i="4"/>
  <c r="V122" i="4"/>
  <c r="V123" i="4"/>
  <c r="Y123" i="4"/>
  <c r="Y124" i="4"/>
  <c r="Z124" i="4"/>
  <c r="Y126" i="4"/>
  <c r="Y127" i="4"/>
  <c r="Y129" i="4"/>
  <c r="Y138" i="4"/>
  <c r="V138" i="4"/>
  <c r="Y143" i="4"/>
  <c r="Y147" i="4"/>
  <c r="W147" i="4" s="1"/>
  <c r="V147" i="4"/>
  <c r="Z149" i="4"/>
  <c r="V149" i="4"/>
  <c r="Y149" i="4"/>
  <c r="Y150" i="4"/>
  <c r="Y159" i="4"/>
  <c r="Y163" i="4"/>
  <c r="Y181" i="4"/>
  <c r="Z183" i="4"/>
  <c r="Z197" i="4"/>
  <c r="Z212" i="4"/>
  <c r="V212" i="4"/>
  <c r="Y212" i="4"/>
  <c r="Z222" i="4"/>
  <c r="Y230" i="4"/>
  <c r="Z230" i="4"/>
  <c r="V230" i="4"/>
  <c r="V238" i="4"/>
  <c r="Z238" i="4"/>
  <c r="Y238" i="4"/>
  <c r="Y244" i="4"/>
  <c r="Y247" i="4"/>
  <c r="Y252" i="4"/>
  <c r="Y255" i="4"/>
  <c r="Z265" i="4"/>
  <c r="Z280" i="4"/>
  <c r="V280" i="4"/>
  <c r="Y280" i="4"/>
  <c r="Y285" i="4"/>
  <c r="Z285" i="4"/>
  <c r="V285" i="4"/>
  <c r="Z289" i="4"/>
  <c r="V302" i="4"/>
  <c r="Z302" i="4"/>
  <c r="Y302" i="4"/>
  <c r="Z68" i="4"/>
  <c r="Z9" i="4"/>
  <c r="Y38" i="4"/>
  <c r="Y39" i="4"/>
  <c r="Z46" i="4"/>
  <c r="Y54" i="4"/>
  <c r="Y55" i="4"/>
  <c r="Z62" i="4"/>
  <c r="Y70" i="4"/>
  <c r="Y71" i="4"/>
  <c r="Z78" i="4"/>
  <c r="Y86" i="4"/>
  <c r="Y87" i="4"/>
  <c r="Z94" i="4"/>
  <c r="Y102" i="4"/>
  <c r="Y103" i="4"/>
  <c r="Z110" i="4"/>
  <c r="Y118" i="4"/>
  <c r="Y119" i="4"/>
  <c r="Z126" i="4"/>
  <c r="Z138" i="4"/>
  <c r="Z140" i="4"/>
  <c r="Y156" i="4"/>
  <c r="V156" i="4"/>
  <c r="Y161" i="4"/>
  <c r="Y165" i="4"/>
  <c r="V165" i="4"/>
  <c r="Z174" i="4"/>
  <c r="V174" i="4"/>
  <c r="Y174" i="4"/>
  <c r="Y175" i="4"/>
  <c r="Y182" i="4"/>
  <c r="Y186" i="4"/>
  <c r="Y197" i="4"/>
  <c r="Z199" i="4"/>
  <c r="Z216" i="4"/>
  <c r="V216" i="4"/>
  <c r="Y216" i="4"/>
  <c r="Y221" i="4"/>
  <c r="Z221" i="4"/>
  <c r="V221" i="4"/>
  <c r="Z225" i="4"/>
  <c r="Z242" i="4"/>
  <c r="Y242" i="4"/>
  <c r="V242" i="4"/>
  <c r="Y249" i="4"/>
  <c r="Z262" i="4"/>
  <c r="Z270" i="4"/>
  <c r="Y274" i="4"/>
  <c r="V277" i="4"/>
  <c r="Z277" i="4"/>
  <c r="Y277" i="4"/>
  <c r="Z278" i="4"/>
  <c r="V34" i="4"/>
  <c r="Y34" i="4"/>
  <c r="W34" i="4" s="1"/>
  <c r="Z43" i="4"/>
  <c r="V50" i="4"/>
  <c r="Y50" i="4"/>
  <c r="Y52" i="4"/>
  <c r="Z52" i="4"/>
  <c r="Y57" i="4"/>
  <c r="Z58" i="4"/>
  <c r="W58" i="4" s="1"/>
  <c r="Z59" i="4"/>
  <c r="Z61" i="4"/>
  <c r="V61" i="4"/>
  <c r="Y61" i="4"/>
  <c r="V66" i="4"/>
  <c r="Y66" i="4"/>
  <c r="Y67" i="4"/>
  <c r="V67" i="4"/>
  <c r="Y73" i="4"/>
  <c r="Z74" i="4"/>
  <c r="W74" i="4" s="1"/>
  <c r="Z75" i="4"/>
  <c r="Z275" i="4"/>
  <c r="Z259" i="4"/>
  <c r="Z243" i="4"/>
  <c r="Z211" i="4"/>
  <c r="Z77" i="4"/>
  <c r="V77" i="4"/>
  <c r="Z263" i="4"/>
  <c r="Z201" i="4"/>
  <c r="Z162" i="4"/>
  <c r="Z112" i="4"/>
  <c r="Z96" i="4"/>
  <c r="Z80" i="4"/>
  <c r="Z287" i="4"/>
  <c r="Z258" i="4"/>
  <c r="Z233" i="4"/>
  <c r="Z223" i="4"/>
  <c r="Z166" i="4"/>
  <c r="Z148" i="4"/>
  <c r="Z219" i="4"/>
  <c r="Z177" i="4"/>
  <c r="Z152" i="4"/>
  <c r="Z104" i="4"/>
  <c r="Z88" i="4"/>
  <c r="Y77" i="4"/>
  <c r="V82" i="4"/>
  <c r="Y82" i="4"/>
  <c r="Y83" i="4"/>
  <c r="V83" i="4"/>
  <c r="Y84" i="4"/>
  <c r="Z84" i="4"/>
  <c r="Y89" i="4"/>
  <c r="Z90" i="4"/>
  <c r="W90" i="4" s="1"/>
  <c r="Z91" i="4"/>
  <c r="Z93" i="4"/>
  <c r="V93" i="4"/>
  <c r="Y93" i="4"/>
  <c r="V98" i="4"/>
  <c r="Y98" i="4"/>
  <c r="Y99" i="4"/>
  <c r="V99" i="4"/>
  <c r="Y100" i="4"/>
  <c r="Z100" i="4"/>
  <c r="Y105" i="4"/>
  <c r="Z106" i="4"/>
  <c r="W106" i="4" s="1"/>
  <c r="Z107" i="4"/>
  <c r="Z109" i="4"/>
  <c r="V109" i="4"/>
  <c r="Y109" i="4"/>
  <c r="V114" i="4"/>
  <c r="Y114" i="4"/>
  <c r="W114" i="4" s="1"/>
  <c r="Y115" i="4"/>
  <c r="V115" i="4"/>
  <c r="Y116" i="4"/>
  <c r="Z116" i="4"/>
  <c r="Y121" i="4"/>
  <c r="Z122" i="4"/>
  <c r="W122" i="4" s="1"/>
  <c r="Z123" i="4"/>
  <c r="Z125" i="4"/>
  <c r="V125" i="4"/>
  <c r="Y125" i="4"/>
  <c r="V130" i="4"/>
  <c r="Y130" i="4"/>
  <c r="W130" i="4" s="1"/>
  <c r="Y131" i="4"/>
  <c r="V131" i="4"/>
  <c r="Y132" i="4"/>
  <c r="W132" i="4" s="1"/>
  <c r="Y140" i="4"/>
  <c r="Z142" i="4"/>
  <c r="W142" i="4" s="1"/>
  <c r="Z156" i="4"/>
  <c r="Z158" i="4"/>
  <c r="Z165" i="4"/>
  <c r="Y179" i="4"/>
  <c r="V179" i="4"/>
  <c r="Y184" i="4"/>
  <c r="Y188" i="4"/>
  <c r="V188" i="4"/>
  <c r="Z190" i="4"/>
  <c r="V190" i="4"/>
  <c r="Y190" i="4"/>
  <c r="Y191" i="4"/>
  <c r="Y198" i="4"/>
  <c r="Y202" i="4"/>
  <c r="Y210" i="4"/>
  <c r="V213" i="4"/>
  <c r="Z213" i="4"/>
  <c r="Y213" i="4"/>
  <c r="Z214" i="4"/>
  <c r="Y251" i="4"/>
  <c r="Z253" i="4"/>
  <c r="Y256" i="4"/>
  <c r="Y270" i="4"/>
  <c r="Y273" i="4"/>
  <c r="Z281" i="4"/>
  <c r="Y281" i="4"/>
  <c r="V281" i="4"/>
  <c r="Y282" i="4"/>
  <c r="Z288" i="4"/>
  <c r="V288" i="4"/>
  <c r="Y288" i="4"/>
  <c r="Z290" i="4"/>
  <c r="Z299" i="4"/>
  <c r="Z306" i="4"/>
  <c r="Y306" i="4"/>
  <c r="V306" i="4"/>
  <c r="Y307" i="4"/>
  <c r="Z42" i="4"/>
  <c r="Y51" i="4"/>
  <c r="V51" i="4"/>
  <c r="Y339" i="4"/>
  <c r="W8" i="4"/>
  <c r="W45" i="4"/>
  <c r="W50" i="4"/>
  <c r="W61" i="4"/>
  <c r="W66" i="4"/>
  <c r="W82" i="4"/>
  <c r="Z133" i="4"/>
  <c r="V133" i="4"/>
  <c r="Y133" i="4"/>
  <c r="Y134" i="4"/>
  <c r="Y141" i="4"/>
  <c r="Y145" i="4"/>
  <c r="Y158" i="4"/>
  <c r="Z160" i="4"/>
  <c r="W160" i="4" s="1"/>
  <c r="Z179" i="4"/>
  <c r="Z181" i="4"/>
  <c r="Z188" i="4"/>
  <c r="Y195" i="4"/>
  <c r="V195" i="4"/>
  <c r="Y200" i="4"/>
  <c r="Y204" i="4"/>
  <c r="Z204" i="4"/>
  <c r="V204" i="4"/>
  <c r="Y206" i="4"/>
  <c r="Z217" i="4"/>
  <c r="Y217" i="4"/>
  <c r="V217" i="4"/>
  <c r="Y218" i="4"/>
  <c r="Z224" i="4"/>
  <c r="V224" i="4"/>
  <c r="Y224" i="4"/>
  <c r="Z226" i="4"/>
  <c r="Z235" i="4"/>
  <c r="Y245" i="4"/>
  <c r="Z247" i="4"/>
  <c r="Z255" i="4"/>
  <c r="Z261" i="4"/>
  <c r="Z269" i="4"/>
  <c r="Z276" i="4"/>
  <c r="V276" i="4"/>
  <c r="Y276" i="4"/>
  <c r="Z286" i="4"/>
  <c r="Y294" i="4"/>
  <c r="Z294" i="4"/>
  <c r="V294" i="4"/>
  <c r="Y304" i="4"/>
  <c r="Y313" i="4"/>
  <c r="V313" i="4"/>
  <c r="V316" i="4"/>
  <c r="Z316" i="4"/>
  <c r="Y316" i="4"/>
  <c r="Z319" i="4"/>
  <c r="V319" i="4"/>
  <c r="Y319" i="4"/>
  <c r="Y321" i="4"/>
  <c r="Y327" i="4"/>
  <c r="Y338" i="4"/>
  <c r="W338" i="4" s="1"/>
  <c r="Z311" i="4"/>
  <c r="V311" i="4"/>
  <c r="Y349" i="4"/>
  <c r="W9" i="4"/>
  <c r="Z10" i="4"/>
  <c r="Z33" i="4"/>
  <c r="V33" i="4"/>
  <c r="Z38" i="4"/>
  <c r="W38" i="4" s="1"/>
  <c r="Y40" i="4"/>
  <c r="W40" i="4" s="1"/>
  <c r="W46" i="4"/>
  <c r="Z47" i="4"/>
  <c r="W47" i="4" s="1"/>
  <c r="Z49" i="4"/>
  <c r="V49" i="4"/>
  <c r="Z54" i="4"/>
  <c r="W54" i="4" s="1"/>
  <c r="Y56" i="4"/>
  <c r="W56" i="4" s="1"/>
  <c r="W62" i="4"/>
  <c r="Z63" i="4"/>
  <c r="W63" i="4" s="1"/>
  <c r="Z65" i="4"/>
  <c r="V65" i="4"/>
  <c r="Z70" i="4"/>
  <c r="W70" i="4" s="1"/>
  <c r="Y72" i="4"/>
  <c r="W72" i="4" s="1"/>
  <c r="W78" i="4"/>
  <c r="Z79" i="4"/>
  <c r="W79" i="4" s="1"/>
  <c r="Z81" i="4"/>
  <c r="V81" i="4"/>
  <c r="Z86" i="4"/>
  <c r="W86" i="4" s="1"/>
  <c r="Y88" i="4"/>
  <c r="W88" i="4" s="1"/>
  <c r="W94" i="4"/>
  <c r="Z95" i="4"/>
  <c r="W95" i="4" s="1"/>
  <c r="Z97" i="4"/>
  <c r="V97" i="4"/>
  <c r="Z102" i="4"/>
  <c r="W102" i="4" s="1"/>
  <c r="Y104" i="4"/>
  <c r="W104" i="4" s="1"/>
  <c r="W110" i="4"/>
  <c r="Z111" i="4"/>
  <c r="W111" i="4" s="1"/>
  <c r="Z113" i="4"/>
  <c r="V113" i="4"/>
  <c r="Z118" i="4"/>
  <c r="W118" i="4" s="1"/>
  <c r="Y120" i="4"/>
  <c r="W120" i="4" s="1"/>
  <c r="W126" i="4"/>
  <c r="Z127" i="4"/>
  <c r="W127" i="4" s="1"/>
  <c r="Z129" i="4"/>
  <c r="V129" i="4"/>
  <c r="Z134" i="4"/>
  <c r="Y136" i="4"/>
  <c r="Z136" i="4"/>
  <c r="Y139" i="4"/>
  <c r="Z143" i="4"/>
  <c r="W143" i="4" s="1"/>
  <c r="Z145" i="4"/>
  <c r="V145" i="4"/>
  <c r="Y146" i="4"/>
  <c r="Z150" i="4"/>
  <c r="W150" i="4" s="1"/>
  <c r="Y152" i="4"/>
  <c r="W152" i="4" s="1"/>
  <c r="Y157" i="4"/>
  <c r="Z161" i="4"/>
  <c r="W161" i="4" s="1"/>
  <c r="Z163" i="4"/>
  <c r="V163" i="4"/>
  <c r="Y164" i="4"/>
  <c r="Z175" i="4"/>
  <c r="W175" i="4" s="1"/>
  <c r="Y177" i="4"/>
  <c r="Y180" i="4"/>
  <c r="W183" i="4"/>
  <c r="Z184" i="4"/>
  <c r="Z186" i="4"/>
  <c r="V186" i="4"/>
  <c r="Y187" i="4"/>
  <c r="Z191" i="4"/>
  <c r="Y193" i="4"/>
  <c r="Z193" i="4"/>
  <c r="Y196" i="4"/>
  <c r="W199" i="4"/>
  <c r="Z200" i="4"/>
  <c r="Z202" i="4"/>
  <c r="V202" i="4"/>
  <c r="Y203" i="4"/>
  <c r="Z205" i="4"/>
  <c r="V205" i="4"/>
  <c r="Z206" i="4"/>
  <c r="Z210" i="4"/>
  <c r="W210" i="4" s="1"/>
  <c r="Y214" i="4"/>
  <c r="V222" i="4"/>
  <c r="Y228" i="4"/>
  <c r="Y229" i="4"/>
  <c r="W229" i="4" s="1"/>
  <c r="Y231" i="4"/>
  <c r="Z231" i="4"/>
  <c r="Y233" i="4"/>
  <c r="W233" i="4" s="1"/>
  <c r="Y235" i="4"/>
  <c r="Y236" i="4"/>
  <c r="Y239" i="4"/>
  <c r="Z239" i="4"/>
  <c r="Y240" i="4"/>
  <c r="Z245" i="4"/>
  <c r="W245" i="4" s="1"/>
  <c r="Z249" i="4"/>
  <c r="W249" i="4" s="1"/>
  <c r="Y254" i="4"/>
  <c r="Y257" i="4"/>
  <c r="Y258" i="4"/>
  <c r="Z260" i="4"/>
  <c r="V260" i="4"/>
  <c r="Z264" i="4"/>
  <c r="V264" i="4"/>
  <c r="Y264" i="4"/>
  <c r="Y266" i="4"/>
  <c r="Y269" i="4"/>
  <c r="W269" i="4" s="1"/>
  <c r="Z272" i="4"/>
  <c r="V272" i="4"/>
  <c r="Z273" i="4"/>
  <c r="Z274" i="4"/>
  <c r="W274" i="4" s="1"/>
  <c r="Y278" i="4"/>
  <c r="Z283" i="4"/>
  <c r="V286" i="4"/>
  <c r="Y292" i="4"/>
  <c r="Y293" i="4"/>
  <c r="W293" i="4" s="1"/>
  <c r="Y295" i="4"/>
  <c r="Z295" i="4"/>
  <c r="Y297" i="4"/>
  <c r="W297" i="4" s="1"/>
  <c r="Y299" i="4"/>
  <c r="W299" i="4" s="1"/>
  <c r="Y300" i="4"/>
  <c r="Y303" i="4"/>
  <c r="W303" i="4" s="1"/>
  <c r="Z313" i="4"/>
  <c r="Z315" i="4"/>
  <c r="V315" i="4"/>
  <c r="Y315" i="4"/>
  <c r="Y336" i="4"/>
  <c r="V336" i="4"/>
  <c r="Z336" i="4"/>
  <c r="Y305" i="4"/>
  <c r="W305" i="4" s="1"/>
  <c r="Y308" i="4"/>
  <c r="Z308" i="4"/>
  <c r="V309" i="4"/>
  <c r="Y309" i="4"/>
  <c r="Y310" i="4"/>
  <c r="W310" i="4" s="1"/>
  <c r="Y311" i="4"/>
  <c r="V325" i="4"/>
  <c r="Y325" i="4"/>
  <c r="V332" i="4"/>
  <c r="Z332" i="4"/>
  <c r="Y332" i="4"/>
  <c r="Y333" i="4"/>
  <c r="Z139" i="4"/>
  <c r="Z141" i="4"/>
  <c r="V141" i="4"/>
  <c r="Z146" i="4"/>
  <c r="Y148" i="4"/>
  <c r="W148" i="4" s="1"/>
  <c r="Z157" i="4"/>
  <c r="Z159" i="4"/>
  <c r="W159" i="4" s="1"/>
  <c r="V159" i="4"/>
  <c r="Z164" i="4"/>
  <c r="Y166" i="4"/>
  <c r="W166" i="4" s="1"/>
  <c r="Z180" i="4"/>
  <c r="Z182" i="4"/>
  <c r="W182" i="4" s="1"/>
  <c r="V182" i="4"/>
  <c r="Z187" i="4"/>
  <c r="Y189" i="4"/>
  <c r="W189" i="4" s="1"/>
  <c r="Z196" i="4"/>
  <c r="Z198" i="4"/>
  <c r="W198" i="4" s="1"/>
  <c r="V198" i="4"/>
  <c r="Z203" i="4"/>
  <c r="Y215" i="4"/>
  <c r="W215" i="4" s="1"/>
  <c r="Y219" i="4"/>
  <c r="W219" i="4" s="1"/>
  <c r="Y223" i="4"/>
  <c r="W223" i="4" s="1"/>
  <c r="Z244" i="4"/>
  <c r="V244" i="4"/>
  <c r="Z248" i="4"/>
  <c r="V248" i="4"/>
  <c r="Y248" i="4"/>
  <c r="Y253" i="4"/>
  <c r="W253" i="4" s="1"/>
  <c r="Z256" i="4"/>
  <c r="V256" i="4"/>
  <c r="Z257" i="4"/>
  <c r="Y262" i="4"/>
  <c r="W270" i="4"/>
  <c r="V270" i="4"/>
  <c r="Y279" i="4"/>
  <c r="W279" i="4" s="1"/>
  <c r="Y283" i="4"/>
  <c r="Y287" i="4"/>
  <c r="W287" i="4" s="1"/>
  <c r="Y341" i="4"/>
  <c r="W341" i="4" s="1"/>
  <c r="Y340" i="4"/>
  <c r="W340" i="4" s="1"/>
  <c r="Y351" i="4"/>
  <c r="Y348" i="4"/>
  <c r="W348" i="4" s="1"/>
  <c r="Z4" i="4"/>
  <c r="W4" i="4" s="1"/>
  <c r="V4" i="4"/>
  <c r="Y337" i="4"/>
  <c r="Y335" i="4"/>
  <c r="Y323" i="4"/>
  <c r="Y32" i="4"/>
  <c r="Z32" i="4"/>
  <c r="Z39" i="4"/>
  <c r="Z41" i="4"/>
  <c r="V41" i="4"/>
  <c r="Y48" i="4"/>
  <c r="Z48" i="4"/>
  <c r="W49" i="4"/>
  <c r="Z55" i="4"/>
  <c r="Z57" i="4"/>
  <c r="V57" i="4"/>
  <c r="Y64" i="4"/>
  <c r="Z64" i="4"/>
  <c r="Z71" i="4"/>
  <c r="Z73" i="4"/>
  <c r="V73" i="4"/>
  <c r="Y80" i="4"/>
  <c r="W80" i="4" s="1"/>
  <c r="W81" i="4"/>
  <c r="Z87" i="4"/>
  <c r="Z89" i="4"/>
  <c r="V89" i="4"/>
  <c r="Y96" i="4"/>
  <c r="W96" i="4" s="1"/>
  <c r="W97" i="4"/>
  <c r="Z103" i="4"/>
  <c r="Z105" i="4"/>
  <c r="V105" i="4"/>
  <c r="Y112" i="4"/>
  <c r="W112" i="4" s="1"/>
  <c r="W113" i="4"/>
  <c r="Z119" i="4"/>
  <c r="Z121" i="4"/>
  <c r="V121" i="4"/>
  <c r="Y128" i="4"/>
  <c r="Z128" i="4"/>
  <c r="Z135" i="4"/>
  <c r="Z137" i="4"/>
  <c r="V137" i="4"/>
  <c r="V139" i="4"/>
  <c r="Y144" i="4"/>
  <c r="Z144" i="4"/>
  <c r="Z151" i="4"/>
  <c r="Z153" i="4"/>
  <c r="V153" i="4"/>
  <c r="V157" i="4"/>
  <c r="Y162" i="4"/>
  <c r="W162" i="4" s="1"/>
  <c r="Z176" i="4"/>
  <c r="Z178" i="4"/>
  <c r="V178" i="4"/>
  <c r="V180" i="4"/>
  <c r="Y185" i="4"/>
  <c r="Z185" i="4"/>
  <c r="W186" i="4"/>
  <c r="Z192" i="4"/>
  <c r="Z194" i="4"/>
  <c r="V194" i="4"/>
  <c r="V196" i="4"/>
  <c r="Y201" i="4"/>
  <c r="W201" i="4" s="1"/>
  <c r="W202" i="4"/>
  <c r="Y205" i="4"/>
  <c r="W206" i="4"/>
  <c r="V210" i="4"/>
  <c r="Y222" i="4"/>
  <c r="Y225" i="4"/>
  <c r="W225" i="4" s="1"/>
  <c r="Y226" i="4"/>
  <c r="W226" i="4" s="1"/>
  <c r="Z228" i="4"/>
  <c r="V228" i="4"/>
  <c r="Z232" i="4"/>
  <c r="V232" i="4"/>
  <c r="Y232" i="4"/>
  <c r="Y234" i="4"/>
  <c r="Y237" i="4"/>
  <c r="W237" i="4" s="1"/>
  <c r="Z240" i="4"/>
  <c r="V240" i="4"/>
  <c r="Z241" i="4"/>
  <c r="W241" i="4" s="1"/>
  <c r="Y246" i="4"/>
  <c r="V249" i="4"/>
  <c r="Z251" i="4"/>
  <c r="W251" i="4" s="1"/>
  <c r="V253" i="4"/>
  <c r="W254" i="4"/>
  <c r="V254" i="4"/>
  <c r="W258" i="4"/>
  <c r="Y260" i="4"/>
  <c r="Y261" i="4"/>
  <c r="W261" i="4" s="1"/>
  <c r="V262" i="4"/>
  <c r="Y263" i="4"/>
  <c r="W263" i="4" s="1"/>
  <c r="Y265" i="4"/>
  <c r="W265" i="4" s="1"/>
  <c r="Y267" i="4"/>
  <c r="W267" i="4" s="1"/>
  <c r="Y268" i="4"/>
  <c r="Y271" i="4"/>
  <c r="Z271" i="4"/>
  <c r="Y272" i="4"/>
  <c r="V274" i="4"/>
  <c r="Y286" i="4"/>
  <c r="Y289" i="4"/>
  <c r="W289" i="4" s="1"/>
  <c r="Y290" i="4"/>
  <c r="W290" i="4" s="1"/>
  <c r="Z292" i="4"/>
  <c r="V292" i="4"/>
  <c r="Z296" i="4"/>
  <c r="V296" i="4"/>
  <c r="Y296" i="4"/>
  <c r="Y298" i="4"/>
  <c r="Y301" i="4"/>
  <c r="W301" i="4" s="1"/>
  <c r="Z304" i="4"/>
  <c r="V304" i="4"/>
  <c r="V308" i="4"/>
  <c r="Y317" i="4"/>
  <c r="V317" i="4"/>
  <c r="Z320" i="4"/>
  <c r="Y320" i="4"/>
  <c r="Y324" i="4"/>
  <c r="Z324" i="4"/>
  <c r="Z325" i="4"/>
  <c r="Z327" i="4"/>
  <c r="V327" i="4"/>
  <c r="Y328" i="4"/>
  <c r="W328" i="4" s="1"/>
  <c r="Y330" i="4"/>
  <c r="W330" i="4" s="1"/>
  <c r="Y355" i="4"/>
  <c r="Y322" i="4"/>
  <c r="W322" i="4" s="1"/>
  <c r="Z343" i="4"/>
  <c r="V343" i="4"/>
  <c r="Y344" i="4"/>
  <c r="Y346" i="4"/>
  <c r="W346" i="4" s="1"/>
  <c r="Y352" i="4"/>
  <c r="W352" i="4" s="1"/>
  <c r="V352" i="4"/>
  <c r="V376" i="4"/>
  <c r="Y376" i="4"/>
  <c r="Z376" i="4"/>
  <c r="Y378" i="4"/>
  <c r="W378" i="4" s="1"/>
  <c r="Y318" i="4"/>
  <c r="W318" i="4" s="1"/>
  <c r="Z331" i="4"/>
  <c r="V331" i="4"/>
  <c r="Y331" i="4"/>
  <c r="Y334" i="4"/>
  <c r="W334" i="4" s="1"/>
  <c r="Y498" i="4"/>
  <c r="Y484" i="4"/>
  <c r="Y470" i="4"/>
  <c r="Y468" i="4"/>
  <c r="Y465" i="4"/>
  <c r="Y464" i="4"/>
  <c r="W464" i="4" s="1"/>
  <c r="Y461" i="4"/>
  <c r="Y449" i="4"/>
  <c r="W449" i="4" s="1"/>
  <c r="Y448" i="4"/>
  <c r="Y445" i="4"/>
  <c r="Y433" i="4"/>
  <c r="Y489" i="4"/>
  <c r="Y474" i="4"/>
  <c r="Y473" i="4"/>
  <c r="W473" i="4" s="1"/>
  <c r="Y459" i="4"/>
  <c r="Y443" i="4"/>
  <c r="Y482" i="4"/>
  <c r="Y466" i="4"/>
  <c r="Y476" i="4"/>
  <c r="Y441" i="4"/>
  <c r="Y401" i="4"/>
  <c r="W401" i="4" s="1"/>
  <c r="Y396" i="4"/>
  <c r="Y391" i="4"/>
  <c r="Y389" i="4"/>
  <c r="Y426" i="4"/>
  <c r="Y425" i="4"/>
  <c r="W425" i="4" s="1"/>
  <c r="Y412" i="4"/>
  <c r="Y457" i="4"/>
  <c r="Y436" i="4"/>
  <c r="Y420" i="4"/>
  <c r="Y399" i="4"/>
  <c r="Y397" i="4"/>
  <c r="Y428" i="4"/>
  <c r="Y418" i="4"/>
  <c r="Y417" i="4"/>
  <c r="Y410" i="4"/>
  <c r="Y388" i="4"/>
  <c r="W388" i="4" s="1"/>
  <c r="Y375" i="4"/>
  <c r="Y383" i="4"/>
  <c r="Y373" i="4"/>
  <c r="Y372" i="4"/>
  <c r="W372" i="4" s="1"/>
  <c r="Y365" i="4"/>
  <c r="Y381" i="4"/>
  <c r="Y380" i="4"/>
  <c r="Y367" i="4"/>
  <c r="Y364" i="4"/>
  <c r="W364" i="4" s="1"/>
  <c r="Y3" i="4"/>
  <c r="W3" i="4" s="1"/>
  <c r="Y211" i="4"/>
  <c r="W211" i="4" s="1"/>
  <c r="Z218" i="4"/>
  <c r="Z220" i="4"/>
  <c r="V220" i="4"/>
  <c r="Y227" i="4"/>
  <c r="Z227" i="4"/>
  <c r="Z234" i="4"/>
  <c r="Z236" i="4"/>
  <c r="V236" i="4"/>
  <c r="Y243" i="4"/>
  <c r="W243" i="4" s="1"/>
  <c r="Z250" i="4"/>
  <c r="Z252" i="4"/>
  <c r="V252" i="4"/>
  <c r="Y259" i="4"/>
  <c r="W259" i="4" s="1"/>
  <c r="Z266" i="4"/>
  <c r="Z268" i="4"/>
  <c r="V268" i="4"/>
  <c r="Y275" i="4"/>
  <c r="W275" i="4" s="1"/>
  <c r="Z282" i="4"/>
  <c r="Z284" i="4"/>
  <c r="V284" i="4"/>
  <c r="Y291" i="4"/>
  <c r="Z291" i="4"/>
  <c r="Z298" i="4"/>
  <c r="Z300" i="4"/>
  <c r="V300" i="4"/>
  <c r="Y312" i="4"/>
  <c r="W312" i="4" s="1"/>
  <c r="V328" i="4"/>
  <c r="Z339" i="4"/>
  <c r="V339" i="4"/>
  <c r="Y343" i="4"/>
  <c r="V348" i="4"/>
  <c r="Y354" i="4"/>
  <c r="W354" i="4" s="1"/>
  <c r="Y356" i="4"/>
  <c r="W356" i="4" s="1"/>
  <c r="Y357" i="4"/>
  <c r="W357" i="4" s="1"/>
  <c r="Y360" i="4"/>
  <c r="W360" i="4" s="1"/>
  <c r="Y362" i="4"/>
  <c r="W362" i="4" s="1"/>
  <c r="Z347" i="4"/>
  <c r="V347" i="4"/>
  <c r="Y347" i="4"/>
  <c r="Y350" i="4"/>
  <c r="W350" i="4" s="1"/>
  <c r="Y353" i="4"/>
  <c r="Y359" i="4"/>
  <c r="Y377" i="4"/>
  <c r="V377" i="4"/>
  <c r="Z377" i="4"/>
  <c r="V344" i="4"/>
  <c r="Z355" i="4"/>
  <c r="V355" i="4"/>
  <c r="Y366" i="4"/>
  <c r="W366" i="4" s="1"/>
  <c r="Z371" i="4"/>
  <c r="V371" i="4"/>
  <c r="Y371" i="4"/>
  <c r="Y384" i="4"/>
  <c r="V384" i="4"/>
  <c r="V385" i="4"/>
  <c r="Y385" i="4"/>
  <c r="Y386" i="4"/>
  <c r="W386" i="4" s="1"/>
  <c r="V392" i="4"/>
  <c r="Y392" i="4"/>
  <c r="Z359" i="4"/>
  <c r="V359" i="4"/>
  <c r="Z363" i="4"/>
  <c r="V363" i="4"/>
  <c r="Y363" i="4"/>
  <c r="Y368" i="4"/>
  <c r="W368" i="4" s="1"/>
  <c r="V368" i="4"/>
  <c r="V369" i="4"/>
  <c r="Y369" i="4"/>
  <c r="Y370" i="4"/>
  <c r="W370" i="4" s="1"/>
  <c r="Z384" i="4"/>
  <c r="Z385" i="4"/>
  <c r="Z387" i="4"/>
  <c r="V387" i="4"/>
  <c r="Y387" i="4"/>
  <c r="Y394" i="4"/>
  <c r="W394" i="4" s="1"/>
  <c r="Z307" i="4"/>
  <c r="V307" i="4"/>
  <c r="Y314" i="4"/>
  <c r="W314" i="4" s="1"/>
  <c r="Z321" i="4"/>
  <c r="Z323" i="4"/>
  <c r="V323" i="4"/>
  <c r="Y329" i="4"/>
  <c r="W337" i="4"/>
  <c r="V337" i="4"/>
  <c r="Y345" i="4"/>
  <c r="V353" i="4"/>
  <c r="Y361" i="4"/>
  <c r="V364" i="4"/>
  <c r="Z379" i="4"/>
  <c r="V379" i="4"/>
  <c r="Y379" i="4"/>
  <c r="Y395" i="4"/>
  <c r="Z373" i="4"/>
  <c r="Z375" i="4"/>
  <c r="V375" i="4"/>
  <c r="Z380" i="4"/>
  <c r="Y382" i="4"/>
  <c r="W382" i="4" s="1"/>
  <c r="Z389" i="4"/>
  <c r="Z391" i="4"/>
  <c r="V391" i="4"/>
  <c r="V393" i="4"/>
  <c r="Z396" i="4"/>
  <c r="Y398" i="4"/>
  <c r="W398" i="4" s="1"/>
  <c r="V400" i="4"/>
  <c r="Z402" i="4"/>
  <c r="Z404" i="4"/>
  <c r="V404" i="4"/>
  <c r="Z408" i="4"/>
  <c r="V408" i="4"/>
  <c r="Y408" i="4"/>
  <c r="V413" i="4"/>
  <c r="Y413" i="4"/>
  <c r="Y414" i="4"/>
  <c r="V414" i="4"/>
  <c r="Y415" i="4"/>
  <c r="W415" i="4" s="1"/>
  <c r="Z432" i="4"/>
  <c r="V432" i="4"/>
  <c r="Y432" i="4"/>
  <c r="V436" i="4"/>
  <c r="Z436" i="4"/>
  <c r="Y460" i="4"/>
  <c r="Z460" i="4"/>
  <c r="V460" i="4"/>
  <c r="Y406" i="4"/>
  <c r="Z424" i="4"/>
  <c r="V424" i="4"/>
  <c r="Y424" i="4"/>
  <c r="Z435" i="4"/>
  <c r="V435" i="4"/>
  <c r="Z439" i="4"/>
  <c r="V439" i="4"/>
  <c r="Y439" i="4"/>
  <c r="Z447" i="4"/>
  <c r="V447" i="4"/>
  <c r="Y447" i="4"/>
  <c r="Z451" i="4"/>
  <c r="V451" i="4"/>
  <c r="Y451" i="4"/>
  <c r="Z456" i="4"/>
  <c r="Y456" i="4"/>
  <c r="V456" i="4"/>
  <c r="Y326" i="4"/>
  <c r="W326" i="4" s="1"/>
  <c r="Z333" i="4"/>
  <c r="Z335" i="4"/>
  <c r="V335" i="4"/>
  <c r="Y342" i="4"/>
  <c r="W342" i="4" s="1"/>
  <c r="Z349" i="4"/>
  <c r="Z351" i="4"/>
  <c r="V351" i="4"/>
  <c r="Y358" i="4"/>
  <c r="W358" i="4" s="1"/>
  <c r="Z365" i="4"/>
  <c r="Z367" i="4"/>
  <c r="V367" i="4"/>
  <c r="Y374" i="4"/>
  <c r="W374" i="4" s="1"/>
  <c r="Z381" i="4"/>
  <c r="Z383" i="4"/>
  <c r="V383" i="4"/>
  <c r="Y390" i="4"/>
  <c r="W390" i="4" s="1"/>
  <c r="Y393" i="4"/>
  <c r="Z397" i="4"/>
  <c r="Z399" i="4"/>
  <c r="V399" i="4"/>
  <c r="Y400" i="4"/>
  <c r="W400" i="4" s="1"/>
  <c r="V402" i="4"/>
  <c r="Y404" i="4"/>
  <c r="Y405" i="4"/>
  <c r="W405" i="4" s="1"/>
  <c r="V406" i="4"/>
  <c r="Y407" i="4"/>
  <c r="W407" i="4" s="1"/>
  <c r="Y409" i="4"/>
  <c r="W409" i="4" s="1"/>
  <c r="Y411" i="4"/>
  <c r="W411" i="4" s="1"/>
  <c r="Z413" i="4"/>
  <c r="Z414" i="4"/>
  <c r="Z416" i="4"/>
  <c r="V416" i="4"/>
  <c r="Y416" i="4"/>
  <c r="V429" i="4"/>
  <c r="Y429" i="4"/>
  <c r="W429" i="4" s="1"/>
  <c r="Y430" i="4"/>
  <c r="V430" i="4"/>
  <c r="Y431" i="4"/>
  <c r="W431" i="4" s="1"/>
  <c r="Y435" i="4"/>
  <c r="Y444" i="4"/>
  <c r="Z444" i="4"/>
  <c r="V444" i="4"/>
  <c r="Z393" i="4"/>
  <c r="Z395" i="4"/>
  <c r="V395" i="4"/>
  <c r="Y402" i="4"/>
  <c r="Y421" i="4"/>
  <c r="W421" i="4" s="1"/>
  <c r="V421" i="4"/>
  <c r="V422" i="4"/>
  <c r="Y422" i="4"/>
  <c r="Y423" i="4"/>
  <c r="W423" i="4" s="1"/>
  <c r="Y438" i="4"/>
  <c r="W438" i="4" s="1"/>
  <c r="Z440" i="4"/>
  <c r="Y440" i="4"/>
  <c r="V440" i="4"/>
  <c r="V452" i="4"/>
  <c r="Z452" i="4"/>
  <c r="Y452" i="4"/>
  <c r="Z455" i="4"/>
  <c r="V455" i="4"/>
  <c r="Y455" i="4"/>
  <c r="Z463" i="4"/>
  <c r="V463" i="4"/>
  <c r="Y463" i="4"/>
  <c r="Z472" i="4"/>
  <c r="V472" i="4"/>
  <c r="V485" i="4"/>
  <c r="Y485" i="4"/>
  <c r="Z485" i="4"/>
  <c r="Y487" i="4"/>
  <c r="W487" i="4" s="1"/>
  <c r="Y403" i="4"/>
  <c r="W403" i="4" s="1"/>
  <c r="Z410" i="4"/>
  <c r="Z412" i="4"/>
  <c r="V412" i="4"/>
  <c r="Y419" i="4"/>
  <c r="W419" i="4" s="1"/>
  <c r="Z426" i="4"/>
  <c r="Z428" i="4"/>
  <c r="V428" i="4"/>
  <c r="W433" i="4"/>
  <c r="Y437" i="4"/>
  <c r="W445" i="4"/>
  <c r="V445" i="4"/>
  <c r="Y453" i="4"/>
  <c r="W461" i="4"/>
  <c r="V461" i="4"/>
  <c r="W465" i="4"/>
  <c r="Y469" i="4"/>
  <c r="W469" i="4" s="1"/>
  <c r="V469" i="4"/>
  <c r="Y472" i="4"/>
  <c r="Z480" i="4"/>
  <c r="V480" i="4"/>
  <c r="Y480" i="4"/>
  <c r="Y442" i="4"/>
  <c r="W442" i="4" s="1"/>
  <c r="Y446" i="4"/>
  <c r="W446" i="4" s="1"/>
  <c r="W448" i="4"/>
  <c r="Y454" i="4"/>
  <c r="W454" i="4" s="1"/>
  <c r="Y458" i="4"/>
  <c r="W458" i="4" s="1"/>
  <c r="Y462" i="4"/>
  <c r="W462" i="4" s="1"/>
  <c r="Y471" i="4"/>
  <c r="W471" i="4" s="1"/>
  <c r="V477" i="4"/>
  <c r="Y486" i="4"/>
  <c r="V486" i="4"/>
  <c r="Z486" i="4"/>
  <c r="W417" i="4"/>
  <c r="Z418" i="4"/>
  <c r="W418" i="4" s="1"/>
  <c r="Z420" i="4"/>
  <c r="W420" i="4" s="1"/>
  <c r="V420" i="4"/>
  <c r="Y427" i="4"/>
  <c r="W427" i="4" s="1"/>
  <c r="Y467" i="4"/>
  <c r="W467" i="4" s="1"/>
  <c r="Z476" i="4"/>
  <c r="V476" i="4"/>
  <c r="Y477" i="4"/>
  <c r="Y479" i="4"/>
  <c r="W479" i="4" s="1"/>
  <c r="Y481" i="4"/>
  <c r="V481" i="4"/>
  <c r="Y495" i="4"/>
  <c r="W495" i="4" s="1"/>
  <c r="Y434" i="4"/>
  <c r="W434" i="4" s="1"/>
  <c r="Z441" i="4"/>
  <c r="Z443" i="4"/>
  <c r="V443" i="4"/>
  <c r="Y450" i="4"/>
  <c r="W450" i="4" s="1"/>
  <c r="Z457" i="4"/>
  <c r="Z459" i="4"/>
  <c r="V459" i="4"/>
  <c r="W470" i="4"/>
  <c r="V470" i="4"/>
  <c r="W474" i="4"/>
  <c r="Y478" i="4"/>
  <c r="W478" i="4" s="1"/>
  <c r="Y492" i="4"/>
  <c r="Z502" i="4"/>
  <c r="V502" i="4"/>
  <c r="Y502" i="4"/>
  <c r="Z510" i="4"/>
  <c r="V510" i="4"/>
  <c r="Y510" i="4"/>
  <c r="Y483" i="4"/>
  <c r="W483" i="4" s="1"/>
  <c r="Z488" i="4"/>
  <c r="V488" i="4"/>
  <c r="Y488" i="4"/>
  <c r="Y493" i="4"/>
  <c r="V493" i="4"/>
  <c r="Y496" i="4"/>
  <c r="Z518" i="4"/>
  <c r="V518" i="4"/>
  <c r="Z526" i="4"/>
  <c r="V526" i="4"/>
  <c r="Z466" i="4"/>
  <c r="Z468" i="4"/>
  <c r="V468" i="4"/>
  <c r="Y475" i="4"/>
  <c r="W475" i="4" s="1"/>
  <c r="Z482" i="4"/>
  <c r="Z484" i="4"/>
  <c r="V484" i="4"/>
  <c r="Y491" i="4"/>
  <c r="W491" i="4" s="1"/>
  <c r="Y494" i="4"/>
  <c r="Z498" i="4"/>
  <c r="Z500" i="4"/>
  <c r="V500" i="4"/>
  <c r="Y500" i="4"/>
  <c r="Y507" i="4"/>
  <c r="W507" i="4" s="1"/>
  <c r="Y515" i="4"/>
  <c r="W515" i="4" s="1"/>
  <c r="Y518" i="4"/>
  <c r="Y523" i="4"/>
  <c r="W523" i="4" s="1"/>
  <c r="Y526" i="4"/>
  <c r="Y531" i="4"/>
  <c r="W531" i="4" s="1"/>
  <c r="Y490" i="4"/>
  <c r="Z494" i="4"/>
  <c r="Z496" i="4"/>
  <c r="V496" i="4"/>
  <c r="Y497" i="4"/>
  <c r="Z506" i="4"/>
  <c r="V506" i="4"/>
  <c r="Z514" i="4"/>
  <c r="V514" i="4"/>
  <c r="Z522" i="4"/>
  <c r="V522" i="4"/>
  <c r="Z530" i="4"/>
  <c r="V530" i="4"/>
  <c r="W489" i="4"/>
  <c r="Z490" i="4"/>
  <c r="Z492" i="4"/>
  <c r="V492" i="4"/>
  <c r="Y499" i="4"/>
  <c r="W499" i="4" s="1"/>
  <c r="Y503" i="4"/>
  <c r="W503" i="4" s="1"/>
  <c r="Y506" i="4"/>
  <c r="Y511" i="4"/>
  <c r="W511" i="4" s="1"/>
  <c r="Y514" i="4"/>
  <c r="Y519" i="4"/>
  <c r="W519" i="4" s="1"/>
  <c r="Y522" i="4"/>
  <c r="Y527" i="4"/>
  <c r="W527" i="4" s="1"/>
  <c r="Y530" i="4"/>
  <c r="Y501" i="4"/>
  <c r="W501" i="4" s="1"/>
  <c r="Y505" i="4"/>
  <c r="W505" i="4" s="1"/>
  <c r="Y509" i="4"/>
  <c r="W509" i="4" s="1"/>
  <c r="Y513" i="4"/>
  <c r="W513" i="4" s="1"/>
  <c r="Y517" i="4"/>
  <c r="W517" i="4" s="1"/>
  <c r="Y521" i="4"/>
  <c r="W521" i="4" s="1"/>
  <c r="Y525" i="4"/>
  <c r="W525" i="4" s="1"/>
  <c r="Y529" i="4"/>
  <c r="W529" i="4" s="1"/>
  <c r="Y533" i="4"/>
  <c r="W533" i="4" s="1"/>
  <c r="V501" i="4"/>
  <c r="Y504" i="4"/>
  <c r="V505" i="4"/>
  <c r="Y508" i="4"/>
  <c r="V509" i="4"/>
  <c r="Y512" i="4"/>
  <c r="V513" i="4"/>
  <c r="Y516" i="4"/>
  <c r="V517" i="4"/>
  <c r="Y520" i="4"/>
  <c r="V521" i="4"/>
  <c r="Y524" i="4"/>
  <c r="V525" i="4"/>
  <c r="Y528" i="4"/>
  <c r="V529" i="4"/>
  <c r="Y532" i="4"/>
  <c r="V533" i="4"/>
  <c r="V504" i="4"/>
  <c r="V508" i="4"/>
  <c r="V512" i="4"/>
  <c r="V516" i="4"/>
  <c r="V520" i="4"/>
  <c r="V524" i="4"/>
  <c r="V528" i="4"/>
  <c r="V532" i="4"/>
  <c r="E24" i="8"/>
  <c r="E28" i="8"/>
  <c r="E32" i="8"/>
  <c r="E5" i="8"/>
  <c r="H5" i="8" s="1"/>
  <c r="E17" i="8"/>
  <c r="E25" i="8"/>
  <c r="E29" i="8"/>
  <c r="E33" i="8"/>
  <c r="E10" i="8"/>
  <c r="E26" i="8"/>
  <c r="E30" i="8"/>
  <c r="E34" i="8"/>
  <c r="E44" i="8"/>
  <c r="E48" i="8"/>
  <c r="E52" i="8"/>
  <c r="G52" i="8" s="1"/>
  <c r="E64" i="8"/>
  <c r="E72" i="8"/>
  <c r="E84" i="8"/>
  <c r="E108" i="8"/>
  <c r="E116" i="8"/>
  <c r="G116" i="8" s="1"/>
  <c r="E124" i="8"/>
  <c r="E128" i="8"/>
  <c r="G128" i="8" s="1"/>
  <c r="E136" i="8"/>
  <c r="G136" i="8" s="1"/>
  <c r="E140" i="8"/>
  <c r="H140" i="8" s="1"/>
  <c r="E144" i="8"/>
  <c r="H144" i="8" s="1"/>
  <c r="E152" i="8"/>
  <c r="E164" i="8"/>
  <c r="E168" i="8"/>
  <c r="E172" i="8"/>
  <c r="E176" i="8"/>
  <c r="E180" i="8"/>
  <c r="E184" i="8"/>
  <c r="E188" i="8"/>
  <c r="E192" i="8"/>
  <c r="E196" i="8"/>
  <c r="E200" i="8"/>
  <c r="E204" i="8"/>
  <c r="E208" i="8"/>
  <c r="E212" i="8"/>
  <c r="E216" i="8"/>
  <c r="E220" i="8"/>
  <c r="E224" i="8"/>
  <c r="E228" i="8"/>
  <c r="E233" i="8"/>
  <c r="E239" i="8"/>
  <c r="E240" i="8"/>
  <c r="E245" i="8"/>
  <c r="E249" i="8"/>
  <c r="E253" i="8"/>
  <c r="E257" i="8"/>
  <c r="E261" i="8"/>
  <c r="E265" i="8"/>
  <c r="E269" i="8"/>
  <c r="E273" i="8"/>
  <c r="E277" i="8"/>
  <c r="E281" i="8"/>
  <c r="E285" i="8"/>
  <c r="E289" i="8"/>
  <c r="E293" i="8"/>
  <c r="E297" i="8"/>
  <c r="E301" i="8"/>
  <c r="E305" i="8"/>
  <c r="E309" i="8"/>
  <c r="E313" i="8"/>
  <c r="E317" i="8"/>
  <c r="E27" i="8"/>
  <c r="E49" i="8"/>
  <c r="E53" i="8"/>
  <c r="H53" i="8" s="1"/>
  <c r="E57" i="8"/>
  <c r="E65" i="8"/>
  <c r="E69" i="8"/>
  <c r="E73" i="8"/>
  <c r="E85" i="8"/>
  <c r="E105" i="8"/>
  <c r="G105" i="8" s="1"/>
  <c r="E109" i="8"/>
  <c r="E125" i="8"/>
  <c r="E129" i="8"/>
  <c r="E137" i="8"/>
  <c r="G137" i="8" s="1"/>
  <c r="E141" i="8"/>
  <c r="H141" i="8" s="1"/>
  <c r="E149" i="8"/>
  <c r="E153" i="8"/>
  <c r="E31" i="8"/>
  <c r="E38" i="8"/>
  <c r="E50" i="8"/>
  <c r="H50" i="8" s="1"/>
  <c r="E54" i="8"/>
  <c r="G54" i="8" s="1"/>
  <c r="E70" i="8"/>
  <c r="E74" i="8"/>
  <c r="E82" i="8"/>
  <c r="E86" i="8"/>
  <c r="E90" i="8"/>
  <c r="G90" i="8" s="1"/>
  <c r="E106" i="8"/>
  <c r="E110" i="8"/>
  <c r="E114" i="8"/>
  <c r="E126" i="8"/>
  <c r="E130" i="8"/>
  <c r="E138" i="8"/>
  <c r="E142" i="8"/>
  <c r="H142" i="8" s="1"/>
  <c r="E158" i="8"/>
  <c r="H158" i="8" s="1"/>
  <c r="E460" i="8"/>
  <c r="E456" i="8"/>
  <c r="E452" i="8"/>
  <c r="E448" i="8"/>
  <c r="E444" i="8"/>
  <c r="E440" i="8"/>
  <c r="E436" i="8"/>
  <c r="E432" i="8"/>
  <c r="E428" i="8"/>
  <c r="E424" i="8"/>
  <c r="E420" i="8"/>
  <c r="E416" i="8"/>
  <c r="E412" i="8"/>
  <c r="E408" i="8"/>
  <c r="E404" i="8"/>
  <c r="E400" i="8"/>
  <c r="E396" i="8"/>
  <c r="E392" i="8"/>
  <c r="E388" i="8"/>
  <c r="E384" i="8"/>
  <c r="E380" i="8"/>
  <c r="E376" i="8"/>
  <c r="E372" i="8"/>
  <c r="E368" i="8"/>
  <c r="H368" i="8" s="1"/>
  <c r="E364" i="8"/>
  <c r="H364" i="8" s="1"/>
  <c r="E360" i="8"/>
  <c r="H360" i="8" s="1"/>
  <c r="E356" i="8"/>
  <c r="E352" i="8"/>
  <c r="H352" i="8" s="1"/>
  <c r="E348" i="8"/>
  <c r="H348" i="8" s="1"/>
  <c r="E344" i="8"/>
  <c r="E340" i="8"/>
  <c r="E336" i="8"/>
  <c r="E332" i="8"/>
  <c r="E328" i="8"/>
  <c r="E324" i="8"/>
  <c r="E320" i="8"/>
  <c r="E315" i="8"/>
  <c r="E310" i="8"/>
  <c r="E304" i="8"/>
  <c r="E299" i="8"/>
  <c r="E294" i="8"/>
  <c r="E288" i="8"/>
  <c r="E283" i="8"/>
  <c r="E278" i="8"/>
  <c r="E272" i="8"/>
  <c r="E267" i="8"/>
  <c r="E262" i="8"/>
  <c r="E256" i="8"/>
  <c r="E251" i="8"/>
  <c r="E246" i="8"/>
  <c r="E237" i="8"/>
  <c r="E234" i="8"/>
  <c r="E231" i="8"/>
  <c r="E226" i="8"/>
  <c r="E221" i="8"/>
  <c r="E215" i="8"/>
  <c r="E210" i="8"/>
  <c r="E205" i="8"/>
  <c r="E199" i="8"/>
  <c r="E194" i="8"/>
  <c r="E189" i="8"/>
  <c r="E183" i="8"/>
  <c r="E178" i="8"/>
  <c r="E173" i="8"/>
  <c r="E167" i="8"/>
  <c r="E151" i="8"/>
  <c r="E111" i="8"/>
  <c r="E459" i="8"/>
  <c r="H459" i="8" s="1"/>
  <c r="E455" i="8"/>
  <c r="H455" i="8" s="1"/>
  <c r="E451" i="8"/>
  <c r="H451" i="8" s="1"/>
  <c r="E447" i="8"/>
  <c r="H447" i="8" s="1"/>
  <c r="E443" i="8"/>
  <c r="H443" i="8" s="1"/>
  <c r="E439" i="8"/>
  <c r="H439" i="8" s="1"/>
  <c r="E435" i="8"/>
  <c r="H435" i="8" s="1"/>
  <c r="E431" i="8"/>
  <c r="H431" i="8" s="1"/>
  <c r="E427" i="8"/>
  <c r="H427" i="8" s="1"/>
  <c r="E423" i="8"/>
  <c r="H423" i="8" s="1"/>
  <c r="E419" i="8"/>
  <c r="H419" i="8" s="1"/>
  <c r="E415" i="8"/>
  <c r="H415" i="8" s="1"/>
  <c r="E411" i="8"/>
  <c r="H411" i="8" s="1"/>
  <c r="E407" i="8"/>
  <c r="H407" i="8" s="1"/>
  <c r="E403" i="8"/>
  <c r="H403" i="8" s="1"/>
  <c r="E399" i="8"/>
  <c r="H399" i="8" s="1"/>
  <c r="E395" i="8"/>
  <c r="H395" i="8" s="1"/>
  <c r="E391" i="8"/>
  <c r="H391" i="8" s="1"/>
  <c r="E387" i="8"/>
  <c r="H387" i="8" s="1"/>
  <c r="E383" i="8"/>
  <c r="H383" i="8" s="1"/>
  <c r="E379" i="8"/>
  <c r="H379" i="8" s="1"/>
  <c r="E375" i="8"/>
  <c r="H375" i="8" s="1"/>
  <c r="E371" i="8"/>
  <c r="H371" i="8" s="1"/>
  <c r="E367" i="8"/>
  <c r="H367" i="8" s="1"/>
  <c r="E363" i="8"/>
  <c r="H363" i="8" s="1"/>
  <c r="E359" i="8"/>
  <c r="H359" i="8" s="1"/>
  <c r="E355" i="8"/>
  <c r="H355" i="8" s="1"/>
  <c r="E351" i="8"/>
  <c r="H351" i="8" s="1"/>
  <c r="E347" i="8"/>
  <c r="E343" i="8"/>
  <c r="E339" i="8"/>
  <c r="E335" i="8"/>
  <c r="E331" i="8"/>
  <c r="E327" i="8"/>
  <c r="E323" i="8"/>
  <c r="E319" i="8"/>
  <c r="E314" i="8"/>
  <c r="E308" i="8"/>
  <c r="E303" i="8"/>
  <c r="E298" i="8"/>
  <c r="E292" i="8"/>
  <c r="E287" i="8"/>
  <c r="E282" i="8"/>
  <c r="E276" i="8"/>
  <c r="E271" i="8"/>
  <c r="E266" i="8"/>
  <c r="E260" i="8"/>
  <c r="E255" i="8"/>
  <c r="E250" i="8"/>
  <c r="E244" i="8"/>
  <c r="E241" i="8"/>
  <c r="E230" i="8"/>
  <c r="E225" i="8"/>
  <c r="E219" i="8"/>
  <c r="E214" i="8"/>
  <c r="E209" i="8"/>
  <c r="E203" i="8"/>
  <c r="E198" i="8"/>
  <c r="E193" i="8"/>
  <c r="E187" i="8"/>
  <c r="E182" i="8"/>
  <c r="E177" i="8"/>
  <c r="E171" i="8"/>
  <c r="E166" i="8"/>
  <c r="E127" i="8"/>
  <c r="G127" i="8" s="1"/>
  <c r="E107" i="8"/>
  <c r="E67" i="8"/>
  <c r="H59" i="8"/>
  <c r="E458" i="8"/>
  <c r="E454" i="8"/>
  <c r="E450" i="8"/>
  <c r="E446" i="8"/>
  <c r="H446" i="8" s="1"/>
  <c r="E442" i="8"/>
  <c r="E438" i="8"/>
  <c r="E434" i="8"/>
  <c r="E430" i="8"/>
  <c r="E426" i="8"/>
  <c r="E422" i="8"/>
  <c r="E418" i="8"/>
  <c r="E414" i="8"/>
  <c r="H414" i="8" s="1"/>
  <c r="E410" i="8"/>
  <c r="E406" i="8"/>
  <c r="E402" i="8"/>
  <c r="E398" i="8"/>
  <c r="E394" i="8"/>
  <c r="E390" i="8"/>
  <c r="E386" i="8"/>
  <c r="E382" i="8"/>
  <c r="H382" i="8" s="1"/>
  <c r="E378" i="8"/>
  <c r="E374" i="8"/>
  <c r="E370" i="8"/>
  <c r="E366" i="8"/>
  <c r="E362" i="8"/>
  <c r="E358" i="8"/>
  <c r="E354" i="8"/>
  <c r="E350" i="8"/>
  <c r="H350" i="8" s="1"/>
  <c r="E346" i="8"/>
  <c r="E342" i="8"/>
  <c r="E338" i="8"/>
  <c r="E334" i="8"/>
  <c r="E330" i="8"/>
  <c r="E326" i="8"/>
  <c r="E322" i="8"/>
  <c r="E318" i="8"/>
  <c r="E312" i="8"/>
  <c r="E307" i="8"/>
  <c r="E302" i="8"/>
  <c r="E296" i="8"/>
  <c r="E291" i="8"/>
  <c r="E286" i="8"/>
  <c r="E280" i="8"/>
  <c r="E275" i="8"/>
  <c r="E270" i="8"/>
  <c r="E264" i="8"/>
  <c r="E259" i="8"/>
  <c r="E254" i="8"/>
  <c r="E248" i="8"/>
  <c r="E243" i="8"/>
  <c r="E232" i="8"/>
  <c r="E229" i="8"/>
  <c r="E223" i="8"/>
  <c r="E218" i="8"/>
  <c r="E213" i="8"/>
  <c r="E207" i="8"/>
  <c r="E202" i="8"/>
  <c r="E197" i="8"/>
  <c r="E191" i="8"/>
  <c r="E186" i="8"/>
  <c r="E181" i="8"/>
  <c r="E175" i="8"/>
  <c r="E170" i="8"/>
  <c r="E165" i="8"/>
  <c r="E143" i="8"/>
  <c r="H143" i="8" s="1"/>
  <c r="E123" i="8"/>
  <c r="G123" i="8" s="1"/>
  <c r="E87" i="8"/>
  <c r="G87" i="8" s="1"/>
  <c r="E75" i="8"/>
  <c r="E55" i="8"/>
  <c r="H55" i="8" s="1"/>
  <c r="E35" i="8"/>
  <c r="H78" i="8"/>
  <c r="H66" i="8"/>
  <c r="H58" i="8"/>
  <c r="H68" i="8"/>
  <c r="G68" i="8"/>
  <c r="H56" i="8"/>
  <c r="G56" i="8"/>
  <c r="G61" i="8"/>
  <c r="V7" i="3"/>
  <c r="V20" i="3"/>
  <c r="V25" i="3"/>
  <c r="V41" i="3"/>
  <c r="V62" i="3"/>
  <c r="V68" i="3"/>
  <c r="V106" i="3"/>
  <c r="V117" i="3"/>
  <c r="V130" i="3"/>
  <c r="V140" i="3"/>
  <c r="V154" i="3"/>
  <c r="V85" i="3"/>
  <c r="V98" i="3"/>
  <c r="V116" i="3"/>
  <c r="V16" i="3"/>
  <c r="V23" i="3"/>
  <c r="V78" i="3"/>
  <c r="V150" i="3"/>
  <c r="V64" i="3"/>
  <c r="V72" i="3"/>
  <c r="Z88" i="3"/>
  <c r="V124" i="3"/>
  <c r="V144" i="3"/>
  <c r="V158" i="3"/>
  <c r="V170" i="3"/>
  <c r="V185" i="3"/>
  <c r="V192" i="3"/>
  <c r="V201" i="3"/>
  <c r="V206" i="3"/>
  <c r="V253" i="3"/>
  <c r="V269" i="3"/>
  <c r="V286" i="3"/>
  <c r="Z282" i="3"/>
  <c r="V285" i="3"/>
  <c r="Z306" i="3"/>
  <c r="Z328" i="3"/>
  <c r="V364" i="3"/>
  <c r="Z364" i="3"/>
  <c r="V29" i="3"/>
  <c r="V32" i="3"/>
  <c r="V36" i="3"/>
  <c r="V5" i="3"/>
  <c r="Y24" i="3"/>
  <c r="V57" i="3"/>
  <c r="V169" i="3"/>
  <c r="V200" i="3"/>
  <c r="V266" i="3"/>
  <c r="V288" i="3"/>
  <c r="V4" i="3"/>
  <c r="V27" i="3"/>
  <c r="V48" i="3"/>
  <c r="V52" i="3"/>
  <c r="V70" i="3"/>
  <c r="V77" i="3"/>
  <c r="V93" i="3"/>
  <c r="V101" i="3"/>
  <c r="V108" i="3"/>
  <c r="V137" i="3"/>
  <c r="V142" i="3"/>
  <c r="V153" i="3"/>
  <c r="V166" i="3"/>
  <c r="V190" i="3"/>
  <c r="V217" i="3"/>
  <c r="V224" i="3"/>
  <c r="V234" i="3"/>
  <c r="V249" i="3"/>
  <c r="V260" i="3"/>
  <c r="Z270" i="3"/>
  <c r="Z278" i="3"/>
  <c r="V280" i="3"/>
  <c r="Z288" i="3"/>
  <c r="Z290" i="3"/>
  <c r="V294" i="3"/>
  <c r="Z294" i="3"/>
  <c r="V306" i="3"/>
  <c r="V317" i="3"/>
  <c r="V320" i="3"/>
  <c r="V333" i="3"/>
  <c r="Z346" i="3"/>
  <c r="V346" i="3"/>
  <c r="V361" i="3"/>
  <c r="V69" i="3"/>
  <c r="V136" i="3"/>
  <c r="V350" i="3"/>
  <c r="Z350" i="3"/>
  <c r="Z360" i="3"/>
  <c r="V360" i="3"/>
  <c r="V365" i="3"/>
  <c r="V369" i="3"/>
  <c r="Z376" i="3"/>
  <c r="Z412" i="3"/>
  <c r="V439" i="3"/>
  <c r="Z439" i="3"/>
  <c r="Z441" i="3"/>
  <c r="Z447" i="3"/>
  <c r="V447" i="3"/>
  <c r="Z308" i="3"/>
  <c r="V376" i="3"/>
  <c r="V412" i="3"/>
  <c r="Z420" i="3"/>
  <c r="V420" i="3"/>
  <c r="Z426" i="3"/>
  <c r="V441" i="3"/>
  <c r="Z453" i="3"/>
  <c r="V453" i="3"/>
  <c r="V312" i="3"/>
  <c r="V338" i="3"/>
  <c r="V233" i="3"/>
  <c r="Z268" i="3"/>
  <c r="V284" i="3"/>
  <c r="V296" i="3"/>
  <c r="Z296" i="3"/>
  <c r="V308" i="3"/>
  <c r="Z312" i="3"/>
  <c r="V318" i="3"/>
  <c r="Z338" i="3"/>
  <c r="Z340" i="3"/>
  <c r="Z344" i="3"/>
  <c r="V362" i="3"/>
  <c r="Z380" i="3"/>
  <c r="V388" i="3"/>
  <c r="V396" i="3"/>
  <c r="Z457" i="3"/>
  <c r="V457" i="3"/>
  <c r="Z392" i="3"/>
  <c r="Z400" i="3"/>
  <c r="V418" i="3"/>
  <c r="Z445" i="3"/>
  <c r="V445" i="3"/>
  <c r="Z477" i="3"/>
  <c r="Z489" i="3"/>
  <c r="Y229" i="3"/>
  <c r="V229" i="3"/>
  <c r="Z229" i="3"/>
  <c r="Y232" i="3"/>
  <c r="V232" i="3"/>
  <c r="Z232" i="3"/>
  <c r="Z234" i="3"/>
  <c r="Y8" i="3"/>
  <c r="Z24" i="3"/>
  <c r="Y26" i="3"/>
  <c r="Y31" i="3"/>
  <c r="Y35" i="3"/>
  <c r="Z35" i="3"/>
  <c r="V35" i="3"/>
  <c r="Z37" i="3"/>
  <c r="Y66" i="3"/>
  <c r="Z95" i="3"/>
  <c r="V95" i="3"/>
  <c r="Y95" i="3"/>
  <c r="Y104" i="3"/>
  <c r="V104" i="3"/>
  <c r="Z104" i="3"/>
  <c r="Y158" i="3"/>
  <c r="Z167" i="3"/>
  <c r="V167" i="3"/>
  <c r="Y167" i="3"/>
  <c r="Y241" i="3"/>
  <c r="V244" i="3"/>
  <c r="Z244" i="3"/>
  <c r="Y244" i="3"/>
  <c r="Y246" i="3"/>
  <c r="Z252" i="3"/>
  <c r="V252" i="3"/>
  <c r="Y252" i="3"/>
  <c r="Y259" i="3"/>
  <c r="Z8" i="3"/>
  <c r="Y10" i="3"/>
  <c r="Y15" i="3"/>
  <c r="Y19" i="3"/>
  <c r="Z19" i="3"/>
  <c r="V19" i="3"/>
  <c r="Z21" i="3"/>
  <c r="Y22" i="3"/>
  <c r="Z30" i="3"/>
  <c r="V30" i="3"/>
  <c r="Y30" i="3"/>
  <c r="Y34" i="3"/>
  <c r="Z51" i="3"/>
  <c r="Z163" i="3"/>
  <c r="V163" i="3"/>
  <c r="Y163" i="3"/>
  <c r="Y494" i="3"/>
  <c r="Y492" i="3"/>
  <c r="Y483" i="3"/>
  <c r="Y478" i="3"/>
  <c r="Y476" i="3"/>
  <c r="Y467" i="3"/>
  <c r="Y462" i="3"/>
  <c r="Y460" i="3"/>
  <c r="Y451" i="3"/>
  <c r="Y446" i="3"/>
  <c r="Y444" i="3"/>
  <c r="Y496" i="3"/>
  <c r="Y487" i="3"/>
  <c r="Y482" i="3"/>
  <c r="Y480" i="3"/>
  <c r="Y499" i="3"/>
  <c r="Y498" i="3"/>
  <c r="Y464" i="3"/>
  <c r="Y471" i="3"/>
  <c r="Y455" i="3"/>
  <c r="Y466" i="3"/>
  <c r="Y450" i="3"/>
  <c r="Y448" i="3"/>
  <c r="Y436" i="3"/>
  <c r="Y435" i="3"/>
  <c r="Y429" i="3"/>
  <c r="Y413" i="3"/>
  <c r="Y434" i="3"/>
  <c r="Y431" i="3"/>
  <c r="Y424" i="3"/>
  <c r="Y423" i="3"/>
  <c r="Y415" i="3"/>
  <c r="Y420" i="3"/>
  <c r="Y397" i="3"/>
  <c r="Y381" i="3"/>
  <c r="Y376" i="3"/>
  <c r="Y371" i="3"/>
  <c r="Y369" i="3"/>
  <c r="Y421" i="3"/>
  <c r="Y417" i="3"/>
  <c r="Y405" i="3"/>
  <c r="Y395" i="3"/>
  <c r="Y394" i="3"/>
  <c r="Y379" i="3"/>
  <c r="Y389" i="3"/>
  <c r="Y439" i="3"/>
  <c r="Y438" i="3"/>
  <c r="Y410" i="3"/>
  <c r="Y403" i="3"/>
  <c r="Y402" i="3"/>
  <c r="Y387" i="3"/>
  <c r="Y386" i="3"/>
  <c r="Y360" i="3"/>
  <c r="Y351" i="3"/>
  <c r="Y349" i="3"/>
  <c r="Y340" i="3"/>
  <c r="Y335" i="3"/>
  <c r="Y333" i="3"/>
  <c r="Y324" i="3"/>
  <c r="Y319" i="3"/>
  <c r="Y317" i="3"/>
  <c r="Y364" i="3"/>
  <c r="Y363" i="3"/>
  <c r="Y359" i="3"/>
  <c r="Y355" i="3"/>
  <c r="Y353" i="3"/>
  <c r="Z262" i="3"/>
  <c r="Y344" i="3"/>
  <c r="Y328" i="3"/>
  <c r="Y301" i="3"/>
  <c r="Y285" i="3"/>
  <c r="Y269" i="3"/>
  <c r="Y260" i="3"/>
  <c r="Z194" i="3"/>
  <c r="Z162" i="3"/>
  <c r="Y339" i="3"/>
  <c r="Y323" i="3"/>
  <c r="Y337" i="3"/>
  <c r="Y321" i="3"/>
  <c r="Y312" i="3"/>
  <c r="Y311" i="3"/>
  <c r="Y303" i="3"/>
  <c r="Y296" i="3"/>
  <c r="Y295" i="3"/>
  <c r="Y287" i="3"/>
  <c r="Y280" i="3"/>
  <c r="Y279" i="3"/>
  <c r="Y271" i="3"/>
  <c r="Y264" i="3"/>
  <c r="Y263" i="3"/>
  <c r="Z238" i="3"/>
  <c r="Y235" i="3"/>
  <c r="Z218" i="3"/>
  <c r="Y201" i="3"/>
  <c r="Y192" i="3"/>
  <c r="Y171" i="3"/>
  <c r="Z154" i="3"/>
  <c r="Y137" i="3"/>
  <c r="Z110" i="3"/>
  <c r="Y308" i="3"/>
  <c r="Y292" i="3"/>
  <c r="Y276" i="3"/>
  <c r="Y307" i="3"/>
  <c r="Y300" i="3"/>
  <c r="Y291" i="3"/>
  <c r="Y284" i="3"/>
  <c r="Y275" i="3"/>
  <c r="Y305" i="3"/>
  <c r="Y289" i="3"/>
  <c r="Z250" i="3"/>
  <c r="Y240" i="3"/>
  <c r="Y225" i="3"/>
  <c r="Y224" i="3"/>
  <c r="Z222" i="3"/>
  <c r="Y217" i="3"/>
  <c r="Z214" i="3"/>
  <c r="Y205" i="3"/>
  <c r="Z204" i="3"/>
  <c r="Z196" i="3"/>
  <c r="Y187" i="3"/>
  <c r="Z161" i="3"/>
  <c r="Y157" i="3"/>
  <c r="Y155" i="3"/>
  <c r="Y143" i="3"/>
  <c r="Y136" i="3"/>
  <c r="Z122" i="3"/>
  <c r="Y119" i="3"/>
  <c r="Z114" i="3"/>
  <c r="Z102" i="3"/>
  <c r="Y85" i="3"/>
  <c r="Y77" i="3"/>
  <c r="Y76" i="3"/>
  <c r="Y73" i="3"/>
  <c r="Y59" i="3"/>
  <c r="Y54" i="3"/>
  <c r="Y52" i="3"/>
  <c r="Z49" i="3"/>
  <c r="Y43" i="3"/>
  <c r="Y38" i="3"/>
  <c r="Y273" i="3"/>
  <c r="Y268" i="3"/>
  <c r="Z266" i="3"/>
  <c r="Z264" i="3"/>
  <c r="Z261" i="3"/>
  <c r="Z258" i="3"/>
  <c r="Y255" i="3"/>
  <c r="Y233" i="3"/>
  <c r="Z221" i="3"/>
  <c r="Z213" i="3"/>
  <c r="Y208" i="3"/>
  <c r="Y185" i="3"/>
  <c r="Y184" i="3"/>
  <c r="Z182" i="3"/>
  <c r="Y177" i="3"/>
  <c r="Y159" i="3"/>
  <c r="Z152" i="3"/>
  <c r="Y139" i="3"/>
  <c r="Y132" i="3"/>
  <c r="Y131" i="3"/>
  <c r="Y117" i="3"/>
  <c r="Y109" i="3"/>
  <c r="Y108" i="3"/>
  <c r="Y105" i="3"/>
  <c r="Y87" i="3"/>
  <c r="Z41" i="3"/>
  <c r="Z25" i="3"/>
  <c r="Z9" i="3"/>
  <c r="Y3" i="3"/>
  <c r="Y253" i="3"/>
  <c r="Y251" i="3"/>
  <c r="Y221" i="3"/>
  <c r="Y219" i="3"/>
  <c r="Y211" i="3"/>
  <c r="Y207" i="3"/>
  <c r="Z206" i="3"/>
  <c r="Y200" i="3"/>
  <c r="Z198" i="3"/>
  <c r="Y169" i="3"/>
  <c r="Z157" i="3"/>
  <c r="Y144" i="3"/>
  <c r="Y124" i="3"/>
  <c r="Z106" i="3"/>
  <c r="Y103" i="3"/>
  <c r="Y69" i="3"/>
  <c r="Y60" i="3"/>
  <c r="Z45" i="3"/>
  <c r="Z29" i="3"/>
  <c r="Z13" i="3"/>
  <c r="Y249" i="3"/>
  <c r="Y248" i="3"/>
  <c r="Z236" i="3"/>
  <c r="Y203" i="3"/>
  <c r="Y161" i="3"/>
  <c r="Y160" i="3"/>
  <c r="Y141" i="3"/>
  <c r="Y101" i="3"/>
  <c r="Y93" i="3"/>
  <c r="Y92" i="3"/>
  <c r="Y68" i="3"/>
  <c r="Y58" i="3"/>
  <c r="Y47" i="3"/>
  <c r="Y40" i="3"/>
  <c r="Z33" i="3"/>
  <c r="Z17" i="3"/>
  <c r="Z3" i="3"/>
  <c r="Z237" i="3"/>
  <c r="Y196" i="3"/>
  <c r="Y195" i="3"/>
  <c r="Y176" i="3"/>
  <c r="Y153" i="3"/>
  <c r="Z109" i="3"/>
  <c r="Y75" i="3"/>
  <c r="Y71" i="3"/>
  <c r="Z53" i="3"/>
  <c r="Y42" i="3"/>
  <c r="Z31" i="3"/>
  <c r="Z28" i="3"/>
  <c r="Y27" i="3"/>
  <c r="Z15" i="3"/>
  <c r="Z12" i="3"/>
  <c r="Y11" i="3"/>
  <c r="V3" i="3"/>
  <c r="Z246" i="3"/>
  <c r="Y223" i="3"/>
  <c r="Z158" i="3"/>
  <c r="Z105" i="3"/>
  <c r="Y89" i="3"/>
  <c r="Y64" i="3"/>
  <c r="Y63" i="3"/>
  <c r="Y56" i="3"/>
  <c r="Y36" i="3"/>
  <c r="Y20" i="3"/>
  <c r="Y4" i="3"/>
  <c r="Z5" i="3"/>
  <c r="Y6" i="3"/>
  <c r="Z14" i="3"/>
  <c r="V14" i="3"/>
  <c r="Y14" i="3"/>
  <c r="Y18" i="3"/>
  <c r="Z44" i="3"/>
  <c r="V61" i="3"/>
  <c r="Z61" i="3"/>
  <c r="Y61" i="3"/>
  <c r="Z202" i="3"/>
  <c r="Z84" i="3"/>
  <c r="Z132" i="3"/>
  <c r="Z97" i="3"/>
  <c r="Z80" i="3"/>
  <c r="Z74" i="3"/>
  <c r="Z186" i="3"/>
  <c r="Z140" i="3"/>
  <c r="Z66" i="3"/>
  <c r="Z99" i="3"/>
  <c r="V99" i="3"/>
  <c r="Y99" i="3"/>
  <c r="Z108" i="3"/>
  <c r="Z118" i="3"/>
  <c r="V121" i="3"/>
  <c r="Z121" i="3"/>
  <c r="Y121" i="3"/>
  <c r="Y127" i="3"/>
  <c r="Y128" i="3"/>
  <c r="Y148" i="3"/>
  <c r="Z150" i="3"/>
  <c r="Z10" i="3"/>
  <c r="V10" i="3"/>
  <c r="Y12" i="3"/>
  <c r="V15" i="3"/>
  <c r="Y17" i="3"/>
  <c r="W17" i="3" s="1"/>
  <c r="Z26" i="3"/>
  <c r="V26" i="3"/>
  <c r="Y28" i="3"/>
  <c r="W31" i="3"/>
  <c r="V31" i="3"/>
  <c r="Y33" i="3"/>
  <c r="Z43" i="3"/>
  <c r="W43" i="3" s="1"/>
  <c r="V44" i="3"/>
  <c r="Y44" i="3"/>
  <c r="Z46" i="3"/>
  <c r="V46" i="3"/>
  <c r="Y46" i="3"/>
  <c r="Y50" i="3"/>
  <c r="V51" i="3"/>
  <c r="Y51" i="3"/>
  <c r="Y70" i="3"/>
  <c r="Z73" i="3"/>
  <c r="Z145" i="3"/>
  <c r="V145" i="3"/>
  <c r="Y145" i="3"/>
  <c r="Z172" i="3"/>
  <c r="V212" i="3"/>
  <c r="Y212" i="3"/>
  <c r="Z212" i="3"/>
  <c r="Y266" i="3"/>
  <c r="Y5" i="3"/>
  <c r="W5" i="3" s="1"/>
  <c r="Y21" i="3"/>
  <c r="W21" i="3" s="1"/>
  <c r="W33" i="3"/>
  <c r="Y37" i="3"/>
  <c r="W37" i="3" s="1"/>
  <c r="Z39" i="3"/>
  <c r="Z47" i="3"/>
  <c r="Z65" i="3"/>
  <c r="Y91" i="3"/>
  <c r="Z120" i="3"/>
  <c r="V125" i="3"/>
  <c r="Z125" i="3"/>
  <c r="Y125" i="3"/>
  <c r="Y130" i="3"/>
  <c r="Y138" i="3"/>
  <c r="Z147" i="3"/>
  <c r="V147" i="3"/>
  <c r="Y147" i="3"/>
  <c r="Y150" i="3"/>
  <c r="W150" i="3" s="1"/>
  <c r="Y152" i="3"/>
  <c r="Z173" i="3"/>
  <c r="Z193" i="3"/>
  <c r="Y254" i="3"/>
  <c r="Z7" i="3"/>
  <c r="W8" i="3"/>
  <c r="V8" i="3"/>
  <c r="Z11" i="3"/>
  <c r="Z23" i="3"/>
  <c r="W24" i="3"/>
  <c r="V24" i="3"/>
  <c r="Z27" i="3"/>
  <c r="Y53" i="3"/>
  <c r="W53" i="3" s="1"/>
  <c r="Z55" i="3"/>
  <c r="Z200" i="3"/>
  <c r="W66" i="3"/>
  <c r="Y74" i="3"/>
  <c r="W74" i="3" s="1"/>
  <c r="Y79" i="3"/>
  <c r="V96" i="3"/>
  <c r="Z96" i="3"/>
  <c r="Y96" i="3"/>
  <c r="V100" i="3"/>
  <c r="Z100" i="3"/>
  <c r="Y100" i="3"/>
  <c r="Z107" i="3"/>
  <c r="V107" i="3"/>
  <c r="Y107" i="3"/>
  <c r="Y113" i="3"/>
  <c r="V113" i="3"/>
  <c r="Z113" i="3"/>
  <c r="Z129" i="3"/>
  <c r="Y191" i="3"/>
  <c r="Y209" i="3"/>
  <c r="Y220" i="3"/>
  <c r="V220" i="3"/>
  <c r="Z220" i="3"/>
  <c r="V228" i="3"/>
  <c r="Y228" i="3"/>
  <c r="Z228" i="3"/>
  <c r="Z243" i="3"/>
  <c r="V243" i="3"/>
  <c r="Y243" i="3"/>
  <c r="Y245" i="3"/>
  <c r="V245" i="3"/>
  <c r="Z245" i="3"/>
  <c r="W246" i="3"/>
  <c r="V257" i="3"/>
  <c r="Y257" i="3"/>
  <c r="Z257" i="3"/>
  <c r="Z4" i="3"/>
  <c r="Z6" i="3"/>
  <c r="W6" i="3" s="1"/>
  <c r="V6" i="3"/>
  <c r="Y7" i="3"/>
  <c r="Y13" i="3"/>
  <c r="W13" i="3" s="1"/>
  <c r="Y16" i="3"/>
  <c r="Z20" i="3"/>
  <c r="Z22" i="3"/>
  <c r="W22" i="3" s="1"/>
  <c r="V22" i="3"/>
  <c r="Y23" i="3"/>
  <c r="Y29" i="3"/>
  <c r="W29" i="3" s="1"/>
  <c r="Y32" i="3"/>
  <c r="Z36" i="3"/>
  <c r="Z38" i="3"/>
  <c r="W38" i="3" s="1"/>
  <c r="V38" i="3"/>
  <c r="Y39" i="3"/>
  <c r="V40" i="3"/>
  <c r="Y45" i="3"/>
  <c r="W45" i="3" s="1"/>
  <c r="V47" i="3"/>
  <c r="Y48" i="3"/>
  <c r="Z52" i="3"/>
  <c r="Z54" i="3"/>
  <c r="V54" i="3"/>
  <c r="Y55" i="3"/>
  <c r="W55" i="3" s="1"/>
  <c r="V56" i="3"/>
  <c r="Z59" i="3"/>
  <c r="W59" i="3" s="1"/>
  <c r="Z63" i="3"/>
  <c r="V63" i="3"/>
  <c r="Z67" i="3"/>
  <c r="V67" i="3"/>
  <c r="Y67" i="3"/>
  <c r="Y72" i="3"/>
  <c r="Z75" i="3"/>
  <c r="V75" i="3"/>
  <c r="Z76" i="3"/>
  <c r="W76" i="3" s="1"/>
  <c r="Z77" i="3"/>
  <c r="Y81" i="3"/>
  <c r="V84" i="3"/>
  <c r="Z86" i="3"/>
  <c r="V88" i="3"/>
  <c r="V89" i="3"/>
  <c r="Y98" i="3"/>
  <c r="Z98" i="3"/>
  <c r="Y102" i="3"/>
  <c r="W102" i="3" s="1"/>
  <c r="Y106" i="3"/>
  <c r="W106" i="3" s="1"/>
  <c r="W108" i="3"/>
  <c r="V109" i="3"/>
  <c r="Z112" i="3"/>
  <c r="Z116" i="3"/>
  <c r="Z127" i="3"/>
  <c r="V127" i="3"/>
  <c r="W132" i="3"/>
  <c r="Y133" i="3"/>
  <c r="Z133" i="3"/>
  <c r="Y134" i="3"/>
  <c r="Z136" i="3"/>
  <c r="V141" i="3"/>
  <c r="Z141" i="3"/>
  <c r="Y142" i="3"/>
  <c r="Z149" i="3"/>
  <c r="Z151" i="3"/>
  <c r="V151" i="3"/>
  <c r="Y151" i="3"/>
  <c r="Y154" i="3"/>
  <c r="W154" i="3" s="1"/>
  <c r="Z159" i="3"/>
  <c r="V159" i="3"/>
  <c r="V172" i="3"/>
  <c r="Y173" i="3"/>
  <c r="Z175" i="3"/>
  <c r="V175" i="3"/>
  <c r="Y175" i="3"/>
  <c r="W177" i="3"/>
  <c r="V177" i="3"/>
  <c r="V216" i="3"/>
  <c r="Z224" i="3"/>
  <c r="W224" i="3" s="1"/>
  <c r="Z225" i="3"/>
  <c r="Y236" i="3"/>
  <c r="V237" i="3"/>
  <c r="Z240" i="3"/>
  <c r="Z247" i="3"/>
  <c r="V247" i="3"/>
  <c r="Y247" i="3"/>
  <c r="Z248" i="3"/>
  <c r="Y250" i="3"/>
  <c r="W250" i="3" s="1"/>
  <c r="W264" i="3"/>
  <c r="W266" i="3"/>
  <c r="Y9" i="3"/>
  <c r="W9" i="3" s="1"/>
  <c r="Z16" i="3"/>
  <c r="Z18" i="3"/>
  <c r="V18" i="3"/>
  <c r="Y25" i="3"/>
  <c r="W25" i="3" s="1"/>
  <c r="Z32" i="3"/>
  <c r="Z34" i="3"/>
  <c r="V34" i="3"/>
  <c r="Y41" i="3"/>
  <c r="W41" i="3" s="1"/>
  <c r="W47" i="3"/>
  <c r="Z48" i="3"/>
  <c r="Z50" i="3"/>
  <c r="V50" i="3"/>
  <c r="Y57" i="3"/>
  <c r="Z57" i="3"/>
  <c r="Z60" i="3"/>
  <c r="Y65" i="3"/>
  <c r="Z70" i="3"/>
  <c r="W70" i="3" s="1"/>
  <c r="W73" i="3"/>
  <c r="V73" i="3"/>
  <c r="W75" i="3"/>
  <c r="W77" i="3"/>
  <c r="Y80" i="3"/>
  <c r="Y82" i="3"/>
  <c r="Z82" i="3"/>
  <c r="Y84" i="3"/>
  <c r="Y86" i="3"/>
  <c r="Y90" i="3"/>
  <c r="Z90" i="3"/>
  <c r="Z111" i="3"/>
  <c r="V111" i="3"/>
  <c r="Z115" i="3"/>
  <c r="V115" i="3"/>
  <c r="Y115" i="3"/>
  <c r="Y120" i="3"/>
  <c r="Z123" i="3"/>
  <c r="V123" i="3"/>
  <c r="Z124" i="3"/>
  <c r="Y129" i="3"/>
  <c r="Z138" i="3"/>
  <c r="V148" i="3"/>
  <c r="W151" i="3"/>
  <c r="Y156" i="3"/>
  <c r="V156" i="3"/>
  <c r="V164" i="3"/>
  <c r="Y164" i="3"/>
  <c r="Y165" i="3"/>
  <c r="V165" i="3"/>
  <c r="Y168" i="3"/>
  <c r="Z170" i="3"/>
  <c r="Z179" i="3"/>
  <c r="V179" i="3"/>
  <c r="V180" i="3"/>
  <c r="Z180" i="3"/>
  <c r="Y181" i="3"/>
  <c r="Y182" i="3"/>
  <c r="W182" i="3" s="1"/>
  <c r="Y188" i="3"/>
  <c r="Z188" i="3"/>
  <c r="V189" i="3"/>
  <c r="Y189" i="3"/>
  <c r="Y190" i="3"/>
  <c r="Z190" i="3"/>
  <c r="W196" i="3"/>
  <c r="Y197" i="3"/>
  <c r="Z197" i="3"/>
  <c r="Y198" i="3"/>
  <c r="V205" i="3"/>
  <c r="Z205" i="3"/>
  <c r="Y206" i="3"/>
  <c r="W206" i="3" s="1"/>
  <c r="Z215" i="3"/>
  <c r="V215" i="3"/>
  <c r="Y215" i="3"/>
  <c r="W215" i="3" s="1"/>
  <c r="Y216" i="3"/>
  <c r="Y218" i="3"/>
  <c r="Z223" i="3"/>
  <c r="V223" i="3"/>
  <c r="V236" i="3"/>
  <c r="Y237" i="3"/>
  <c r="Z239" i="3"/>
  <c r="V239" i="3"/>
  <c r="Y239" i="3"/>
  <c r="V241" i="3"/>
  <c r="Y258" i="3"/>
  <c r="W258" i="3" s="1"/>
  <c r="W39" i="3"/>
  <c r="Z40" i="3"/>
  <c r="W40" i="3" s="1"/>
  <c r="Z42" i="3"/>
  <c r="V42" i="3"/>
  <c r="Y49" i="3"/>
  <c r="W49" i="3" s="1"/>
  <c r="Z242" i="3"/>
  <c r="Z226" i="3"/>
  <c r="Z210" i="3"/>
  <c r="Z178" i="3"/>
  <c r="Z146" i="3"/>
  <c r="Z130" i="3"/>
  <c r="Z254" i="3"/>
  <c r="W254" i="3" s="1"/>
  <c r="Z230" i="3"/>
  <c r="Z174" i="3"/>
  <c r="Z166" i="3"/>
  <c r="Z126" i="3"/>
  <c r="Z94" i="3"/>
  <c r="Z78" i="3"/>
  <c r="Z62" i="3"/>
  <c r="Z56" i="3"/>
  <c r="Z58" i="3"/>
  <c r="W58" i="3" s="1"/>
  <c r="V58" i="3"/>
  <c r="W60" i="3"/>
  <c r="Z64" i="3"/>
  <c r="W64" i="3" s="1"/>
  <c r="Z68" i="3"/>
  <c r="W68" i="3" s="1"/>
  <c r="Z72" i="3"/>
  <c r="Z79" i="3"/>
  <c r="V79" i="3"/>
  <c r="W79" i="3"/>
  <c r="Z81" i="3"/>
  <c r="Z83" i="3"/>
  <c r="V83" i="3"/>
  <c r="Y83" i="3"/>
  <c r="W83" i="3" s="1"/>
  <c r="W84" i="3"/>
  <c r="W86" i="3"/>
  <c r="Y88" i="3"/>
  <c r="W88" i="3" s="1"/>
  <c r="Z89" i="3"/>
  <c r="Z91" i="3"/>
  <c r="V91" i="3"/>
  <c r="Z92" i="3"/>
  <c r="W92" i="3" s="1"/>
  <c r="Z93" i="3"/>
  <c r="W93" i="3" s="1"/>
  <c r="W97" i="3"/>
  <c r="Y97" i="3"/>
  <c r="W105" i="3"/>
  <c r="V105" i="3"/>
  <c r="W109" i="3"/>
  <c r="Y111" i="3"/>
  <c r="Y112" i="3"/>
  <c r="W112" i="3" s="1"/>
  <c r="Y114" i="3"/>
  <c r="W114" i="3" s="1"/>
  <c r="W115" i="3"/>
  <c r="Y116" i="3"/>
  <c r="W116" i="3" s="1"/>
  <c r="Y118" i="3"/>
  <c r="W118" i="3" s="1"/>
  <c r="W120" i="3"/>
  <c r="Y122" i="3"/>
  <c r="W122" i="3" s="1"/>
  <c r="Y123" i="3"/>
  <c r="W124" i="3"/>
  <c r="Z128" i="3"/>
  <c r="W128" i="3" s="1"/>
  <c r="Z134" i="3"/>
  <c r="Z142" i="3"/>
  <c r="Z148" i="3"/>
  <c r="W152" i="3"/>
  <c r="V152" i="3"/>
  <c r="Z156" i="3"/>
  <c r="Z160" i="3"/>
  <c r="W160" i="3" s="1"/>
  <c r="Z164" i="3"/>
  <c r="Z165" i="3"/>
  <c r="Z168" i="3"/>
  <c r="Y172" i="3"/>
  <c r="W173" i="3"/>
  <c r="V173" i="3"/>
  <c r="Z176" i="3"/>
  <c r="Y179" i="3"/>
  <c r="Y180" i="3"/>
  <c r="W180" i="3" s="1"/>
  <c r="Z181" i="3"/>
  <c r="Z183" i="3"/>
  <c r="V183" i="3"/>
  <c r="Y183" i="3"/>
  <c r="Z184" i="3"/>
  <c r="Y186" i="3"/>
  <c r="W186" i="3" s="1"/>
  <c r="W188" i="3"/>
  <c r="Z189" i="3"/>
  <c r="Z191" i="3"/>
  <c r="W191" i="3" s="1"/>
  <c r="V191" i="3"/>
  <c r="Z192" i="3"/>
  <c r="W192" i="3" s="1"/>
  <c r="Y193" i="3"/>
  <c r="W198" i="3"/>
  <c r="Y202" i="3"/>
  <c r="Z209" i="3"/>
  <c r="Z211" i="3"/>
  <c r="V211" i="3"/>
  <c r="Y214" i="3"/>
  <c r="W214" i="3" s="1"/>
  <c r="W218" i="3"/>
  <c r="Y222" i="3"/>
  <c r="W222" i="3" s="1"/>
  <c r="Z227" i="3"/>
  <c r="V227" i="3"/>
  <c r="Y227" i="3"/>
  <c r="Z231" i="3"/>
  <c r="V231" i="3"/>
  <c r="Y231" i="3"/>
  <c r="Z241" i="3"/>
  <c r="Y256" i="3"/>
  <c r="Z256" i="3"/>
  <c r="V256" i="3"/>
  <c r="Z259" i="3"/>
  <c r="V259" i="3"/>
  <c r="Z260" i="3"/>
  <c r="W260" i="3" s="1"/>
  <c r="Y261" i="3"/>
  <c r="Y265" i="3"/>
  <c r="Z265" i="3"/>
  <c r="V265" i="3"/>
  <c r="Y270" i="3"/>
  <c r="Z277" i="3"/>
  <c r="Y277" i="3"/>
  <c r="V277" i="3"/>
  <c r="Y286" i="3"/>
  <c r="Z293" i="3"/>
  <c r="Y302" i="3"/>
  <c r="Z309" i="3"/>
  <c r="V325" i="3"/>
  <c r="Z325" i="3"/>
  <c r="Y325" i="3"/>
  <c r="W276" i="3"/>
  <c r="W292" i="3"/>
  <c r="V293" i="3"/>
  <c r="W308" i="3"/>
  <c r="V309" i="3"/>
  <c r="Y314" i="3"/>
  <c r="V273" i="3"/>
  <c r="Z273" i="3"/>
  <c r="Y274" i="3"/>
  <c r="W274" i="3" s="1"/>
  <c r="W280" i="3"/>
  <c r="Y281" i="3"/>
  <c r="Z281" i="3"/>
  <c r="Y282" i="3"/>
  <c r="W282" i="3" s="1"/>
  <c r="V289" i="3"/>
  <c r="Z289" i="3"/>
  <c r="Y290" i="3"/>
  <c r="W290" i="3" s="1"/>
  <c r="Y293" i="3"/>
  <c r="W296" i="3"/>
  <c r="Y297" i="3"/>
  <c r="Z297" i="3"/>
  <c r="Y298" i="3"/>
  <c r="W298" i="3" s="1"/>
  <c r="V305" i="3"/>
  <c r="Z305" i="3"/>
  <c r="Y306" i="3"/>
  <c r="W306" i="3" s="1"/>
  <c r="Y309" i="3"/>
  <c r="W312" i="3"/>
  <c r="Y313" i="3"/>
  <c r="Z313" i="3"/>
  <c r="V341" i="3"/>
  <c r="Z341" i="3"/>
  <c r="Y341" i="3"/>
  <c r="Y62" i="3"/>
  <c r="W62" i="3" s="1"/>
  <c r="Z69" i="3"/>
  <c r="Z71" i="3"/>
  <c r="W71" i="3" s="1"/>
  <c r="V71" i="3"/>
  <c r="Y78" i="3"/>
  <c r="W78" i="3" s="1"/>
  <c r="Z85" i="3"/>
  <c r="Z87" i="3"/>
  <c r="V87" i="3"/>
  <c r="Y94" i="3"/>
  <c r="W94" i="3" s="1"/>
  <c r="Z101" i="3"/>
  <c r="Z103" i="3"/>
  <c r="V103" i="3"/>
  <c r="Y110" i="3"/>
  <c r="W110" i="3" s="1"/>
  <c r="Z117" i="3"/>
  <c r="Z119" i="3"/>
  <c r="W119" i="3" s="1"/>
  <c r="V119" i="3"/>
  <c r="Y126" i="3"/>
  <c r="W126" i="3" s="1"/>
  <c r="Z131" i="3"/>
  <c r="V131" i="3"/>
  <c r="Z135" i="3"/>
  <c r="V135" i="3"/>
  <c r="Y135" i="3"/>
  <c r="W136" i="3"/>
  <c r="W138" i="3"/>
  <c r="Y140" i="3"/>
  <c r="W140" i="3" s="1"/>
  <c r="Z143" i="3"/>
  <c r="W143" i="3" s="1"/>
  <c r="V143" i="3"/>
  <c r="Z144" i="3"/>
  <c r="W144" i="3" s="1"/>
  <c r="Y149" i="3"/>
  <c r="W157" i="3"/>
  <c r="V157" i="3"/>
  <c r="W161" i="3"/>
  <c r="Y166" i="3"/>
  <c r="W166" i="3" s="1"/>
  <c r="Y170" i="3"/>
  <c r="W170" i="3" s="1"/>
  <c r="Y174" i="3"/>
  <c r="W176" i="3"/>
  <c r="Z195" i="3"/>
  <c r="V195" i="3"/>
  <c r="Z199" i="3"/>
  <c r="V199" i="3"/>
  <c r="Y199" i="3"/>
  <c r="W200" i="3"/>
  <c r="W202" i="3"/>
  <c r="Y204" i="3"/>
  <c r="W204" i="3" s="1"/>
  <c r="Z207" i="3"/>
  <c r="W207" i="3" s="1"/>
  <c r="V207" i="3"/>
  <c r="Z208" i="3"/>
  <c r="W208" i="3" s="1"/>
  <c r="Y213" i="3"/>
  <c r="W221" i="3"/>
  <c r="V221" i="3"/>
  <c r="W225" i="3"/>
  <c r="Y230" i="3"/>
  <c r="W230" i="3" s="1"/>
  <c r="Y234" i="3"/>
  <c r="W234" i="3" s="1"/>
  <c r="Y238" i="3"/>
  <c r="W238" i="3" s="1"/>
  <c r="W240" i="3"/>
  <c r="V281" i="3"/>
  <c r="V297" i="3"/>
  <c r="V313" i="3"/>
  <c r="W314" i="3"/>
  <c r="Y368" i="3"/>
  <c r="Y329" i="3"/>
  <c r="Y345" i="3"/>
  <c r="Y354" i="3"/>
  <c r="W354" i="3" s="1"/>
  <c r="V316" i="3"/>
  <c r="Y318" i="3"/>
  <c r="W318" i="3" s="1"/>
  <c r="W324" i="3"/>
  <c r="Z327" i="3"/>
  <c r="V327" i="3"/>
  <c r="W328" i="3"/>
  <c r="V332" i="3"/>
  <c r="Y334" i="3"/>
  <c r="W334" i="3" s="1"/>
  <c r="W340" i="3"/>
  <c r="Z343" i="3"/>
  <c r="V343" i="3"/>
  <c r="W344" i="3"/>
  <c r="V348" i="3"/>
  <c r="Y350" i="3"/>
  <c r="W350" i="3" s="1"/>
  <c r="Z137" i="3"/>
  <c r="Z139" i="3"/>
  <c r="W139" i="3" s="1"/>
  <c r="V139" i="3"/>
  <c r="Y146" i="3"/>
  <c r="W146" i="3" s="1"/>
  <c r="Z153" i="3"/>
  <c r="Z155" i="3"/>
  <c r="V155" i="3"/>
  <c r="Y162" i="3"/>
  <c r="W162" i="3" s="1"/>
  <c r="Z169" i="3"/>
  <c r="Z171" i="3"/>
  <c r="W171" i="3" s="1"/>
  <c r="V171" i="3"/>
  <c r="Y178" i="3"/>
  <c r="W178" i="3" s="1"/>
  <c r="Z185" i="3"/>
  <c r="Z187" i="3"/>
  <c r="W187" i="3" s="1"/>
  <c r="V187" i="3"/>
  <c r="Y194" i="3"/>
  <c r="W194" i="3" s="1"/>
  <c r="Z201" i="3"/>
  <c r="Z203" i="3"/>
  <c r="W203" i="3" s="1"/>
  <c r="V203" i="3"/>
  <c r="Y210" i="3"/>
  <c r="W210" i="3" s="1"/>
  <c r="Z217" i="3"/>
  <c r="Z219" i="3"/>
  <c r="V219" i="3"/>
  <c r="Y226" i="3"/>
  <c r="W226" i="3" s="1"/>
  <c r="Z233" i="3"/>
  <c r="Z235" i="3"/>
  <c r="W235" i="3" s="1"/>
  <c r="V235" i="3"/>
  <c r="Y242" i="3"/>
  <c r="W242" i="3" s="1"/>
  <c r="Z249" i="3"/>
  <c r="Z251" i="3"/>
  <c r="V251" i="3"/>
  <c r="Z263" i="3"/>
  <c r="V263" i="3"/>
  <c r="Z267" i="3"/>
  <c r="V267" i="3"/>
  <c r="Y267" i="3"/>
  <c r="W268" i="3"/>
  <c r="W270" i="3"/>
  <c r="Y272" i="3"/>
  <c r="W272" i="3" s="1"/>
  <c r="Z275" i="3"/>
  <c r="W275" i="3" s="1"/>
  <c r="V275" i="3"/>
  <c r="Z279" i="3"/>
  <c r="V279" i="3"/>
  <c r="Z283" i="3"/>
  <c r="V283" i="3"/>
  <c r="Y283" i="3"/>
  <c r="W284" i="3"/>
  <c r="W286" i="3"/>
  <c r="Y288" i="3"/>
  <c r="W288" i="3" s="1"/>
  <c r="Z291" i="3"/>
  <c r="W291" i="3" s="1"/>
  <c r="V291" i="3"/>
  <c r="Z295" i="3"/>
  <c r="V295" i="3"/>
  <c r="Z299" i="3"/>
  <c r="V299" i="3"/>
  <c r="Y299" i="3"/>
  <c r="W300" i="3"/>
  <c r="W302" i="3"/>
  <c r="Y304" i="3"/>
  <c r="W304" i="3" s="1"/>
  <c r="Z307" i="3"/>
  <c r="W307" i="3" s="1"/>
  <c r="V307" i="3"/>
  <c r="Z311" i="3"/>
  <c r="V311" i="3"/>
  <c r="Z315" i="3"/>
  <c r="V315" i="3"/>
  <c r="Y315" i="3"/>
  <c r="Y316" i="3"/>
  <c r="Y320" i="3"/>
  <c r="Y322" i="3"/>
  <c r="W322" i="3" s="1"/>
  <c r="Y327" i="3"/>
  <c r="Z329" i="3"/>
  <c r="Z331" i="3"/>
  <c r="V331" i="3"/>
  <c r="Y331" i="3"/>
  <c r="Y332" i="3"/>
  <c r="Y336" i="3"/>
  <c r="Y338" i="3"/>
  <c r="W338" i="3" s="1"/>
  <c r="Y343" i="3"/>
  <c r="Z347" i="3"/>
  <c r="V347" i="3"/>
  <c r="Y347" i="3"/>
  <c r="Y348" i="3"/>
  <c r="V352" i="3"/>
  <c r="Y352" i="3"/>
  <c r="Z253" i="3"/>
  <c r="Z255" i="3"/>
  <c r="V255" i="3"/>
  <c r="Y262" i="3"/>
  <c r="W262" i="3" s="1"/>
  <c r="Z269" i="3"/>
  <c r="Z271" i="3"/>
  <c r="W271" i="3" s="1"/>
  <c r="V271" i="3"/>
  <c r="Y278" i="3"/>
  <c r="W278" i="3" s="1"/>
  <c r="Z285" i="3"/>
  <c r="Z287" i="3"/>
  <c r="W287" i="3" s="1"/>
  <c r="V287" i="3"/>
  <c r="Y294" i="3"/>
  <c r="W294" i="3" s="1"/>
  <c r="Z301" i="3"/>
  <c r="Z303" i="3"/>
  <c r="W303" i="3" s="1"/>
  <c r="V303" i="3"/>
  <c r="Y310" i="3"/>
  <c r="W310" i="3" s="1"/>
  <c r="Z317" i="3"/>
  <c r="Z319" i="3"/>
  <c r="V319" i="3"/>
  <c r="V321" i="3"/>
  <c r="Y326" i="3"/>
  <c r="W326" i="3" s="1"/>
  <c r="V328" i="3"/>
  <c r="Z333" i="3"/>
  <c r="Z335" i="3"/>
  <c r="V335" i="3"/>
  <c r="V337" i="3"/>
  <c r="Y342" i="3"/>
  <c r="W342" i="3" s="1"/>
  <c r="V344" i="3"/>
  <c r="Z349" i="3"/>
  <c r="Z351" i="3"/>
  <c r="V351" i="3"/>
  <c r="V353" i="3"/>
  <c r="Y356" i="3"/>
  <c r="Z359" i="3"/>
  <c r="W359" i="3" s="1"/>
  <c r="V359" i="3"/>
  <c r="Z361" i="3"/>
  <c r="Z363" i="3"/>
  <c r="V363" i="3"/>
  <c r="W363" i="3"/>
  <c r="Z367" i="3"/>
  <c r="V367" i="3"/>
  <c r="Y367" i="3"/>
  <c r="V372" i="3"/>
  <c r="Y372" i="3"/>
  <c r="V357" i="3"/>
  <c r="W364" i="3"/>
  <c r="Y365" i="3"/>
  <c r="V383" i="3"/>
  <c r="Y383" i="3"/>
  <c r="Z383" i="3"/>
  <c r="W356" i="3"/>
  <c r="Y358" i="3"/>
  <c r="W358" i="3" s="1"/>
  <c r="W360" i="3"/>
  <c r="Y366" i="3"/>
  <c r="W366" i="3" s="1"/>
  <c r="Y374" i="3"/>
  <c r="W374" i="3" s="1"/>
  <c r="Z321" i="3"/>
  <c r="Z323" i="3"/>
  <c r="W323" i="3" s="1"/>
  <c r="V323" i="3"/>
  <c r="Y330" i="3"/>
  <c r="W330" i="3" s="1"/>
  <c r="Z337" i="3"/>
  <c r="Z339" i="3"/>
  <c r="W339" i="3" s="1"/>
  <c r="V339" i="3"/>
  <c r="Y346" i="3"/>
  <c r="W346" i="3" s="1"/>
  <c r="Z353" i="3"/>
  <c r="Z355" i="3"/>
  <c r="W355" i="3" s="1"/>
  <c r="V355" i="3"/>
  <c r="Y357" i="3"/>
  <c r="Y361" i="3"/>
  <c r="V368" i="3"/>
  <c r="W368" i="3"/>
  <c r="Y370" i="3"/>
  <c r="W370" i="3" s="1"/>
  <c r="Y375" i="3"/>
  <c r="Y382" i="3"/>
  <c r="V382" i="3"/>
  <c r="Z382" i="3"/>
  <c r="Y384" i="3"/>
  <c r="W384" i="3" s="1"/>
  <c r="Y362" i="3"/>
  <c r="W362" i="3" s="1"/>
  <c r="Z369" i="3"/>
  <c r="Z371" i="3"/>
  <c r="V371" i="3"/>
  <c r="V373" i="3"/>
  <c r="Y378" i="3"/>
  <c r="Y380" i="3"/>
  <c r="W380" i="3" s="1"/>
  <c r="V406" i="3"/>
  <c r="Y406" i="3"/>
  <c r="Y407" i="3"/>
  <c r="V407" i="3"/>
  <c r="Y408" i="3"/>
  <c r="W408" i="3" s="1"/>
  <c r="Y425" i="3"/>
  <c r="Z425" i="3"/>
  <c r="V425" i="3"/>
  <c r="Z393" i="3"/>
  <c r="V393" i="3"/>
  <c r="Y393" i="3"/>
  <c r="Y398" i="3"/>
  <c r="V398" i="3"/>
  <c r="V399" i="3"/>
  <c r="Y399" i="3"/>
  <c r="Y400" i="3"/>
  <c r="W400" i="3" s="1"/>
  <c r="V417" i="3"/>
  <c r="Z417" i="3"/>
  <c r="Y419" i="3"/>
  <c r="Z421" i="3"/>
  <c r="V421" i="3"/>
  <c r="W424" i="3"/>
  <c r="Y373" i="3"/>
  <c r="W376" i="3"/>
  <c r="Z377" i="3"/>
  <c r="V377" i="3"/>
  <c r="Y377" i="3"/>
  <c r="W378" i="3"/>
  <c r="Z406" i="3"/>
  <c r="Z407" i="3"/>
  <c r="Z409" i="3"/>
  <c r="V409" i="3"/>
  <c r="Y409" i="3"/>
  <c r="W409" i="3" s="1"/>
  <c r="Y433" i="3"/>
  <c r="V433" i="3"/>
  <c r="Z433" i="3"/>
  <c r="Z373" i="3"/>
  <c r="Z375" i="3"/>
  <c r="V375" i="3"/>
  <c r="Z385" i="3"/>
  <c r="V385" i="3"/>
  <c r="Y385" i="3"/>
  <c r="V390" i="3"/>
  <c r="Y390" i="3"/>
  <c r="Y391" i="3"/>
  <c r="V391" i="3"/>
  <c r="Y392" i="3"/>
  <c r="W392" i="3" s="1"/>
  <c r="Z398" i="3"/>
  <c r="Z399" i="3"/>
  <c r="Z401" i="3"/>
  <c r="V401" i="3"/>
  <c r="Y401" i="3"/>
  <c r="W401" i="3" s="1"/>
  <c r="W386" i="3"/>
  <c r="Z387" i="3"/>
  <c r="Z389" i="3"/>
  <c r="V389" i="3"/>
  <c r="Z394" i="3"/>
  <c r="W394" i="3" s="1"/>
  <c r="Y396" i="3"/>
  <c r="W396" i="3" s="1"/>
  <c r="W402" i="3"/>
  <c r="Z403" i="3"/>
  <c r="Z405" i="3"/>
  <c r="V405" i="3"/>
  <c r="Y412" i="3"/>
  <c r="W412" i="3" s="1"/>
  <c r="Y414" i="3"/>
  <c r="W414" i="3" s="1"/>
  <c r="Y418" i="3"/>
  <c r="W418" i="3" s="1"/>
  <c r="W420" i="3"/>
  <c r="Y426" i="3"/>
  <c r="W426" i="3" s="1"/>
  <c r="Y428" i="3"/>
  <c r="W428" i="3" s="1"/>
  <c r="Y430" i="3"/>
  <c r="W430" i="3" s="1"/>
  <c r="Z436" i="3"/>
  <c r="W435" i="3"/>
  <c r="Y441" i="3"/>
  <c r="W441" i="3" s="1"/>
  <c r="V452" i="3"/>
  <c r="Z452" i="3"/>
  <c r="Z379" i="3"/>
  <c r="Z381" i="3"/>
  <c r="W381" i="3" s="1"/>
  <c r="V381" i="3"/>
  <c r="Y388" i="3"/>
  <c r="W388" i="3" s="1"/>
  <c r="Z395" i="3"/>
  <c r="Z397" i="3"/>
  <c r="W397" i="3" s="1"/>
  <c r="V397" i="3"/>
  <c r="Y404" i="3"/>
  <c r="W404" i="3" s="1"/>
  <c r="W410" i="3"/>
  <c r="Z411" i="3"/>
  <c r="V411" i="3"/>
  <c r="Y411" i="3"/>
  <c r="Y416" i="3"/>
  <c r="W416" i="3" s="1"/>
  <c r="Z419" i="3"/>
  <c r="V419" i="3"/>
  <c r="Z423" i="3"/>
  <c r="V423" i="3"/>
  <c r="Z427" i="3"/>
  <c r="V427" i="3"/>
  <c r="Y427" i="3"/>
  <c r="Y432" i="3"/>
  <c r="W432" i="3" s="1"/>
  <c r="W439" i="3"/>
  <c r="Y440" i="3"/>
  <c r="Z440" i="3"/>
  <c r="Y452" i="3"/>
  <c r="Y456" i="3"/>
  <c r="Z456" i="3"/>
  <c r="V456" i="3"/>
  <c r="V443" i="3"/>
  <c r="Y445" i="3"/>
  <c r="W445" i="3" s="1"/>
  <c r="W451" i="3"/>
  <c r="Z454" i="3"/>
  <c r="V454" i="3"/>
  <c r="V459" i="3"/>
  <c r="Y461" i="3"/>
  <c r="W461" i="3" s="1"/>
  <c r="W467" i="3"/>
  <c r="Z470" i="3"/>
  <c r="V470" i="3"/>
  <c r="V472" i="3"/>
  <c r="V475" i="3"/>
  <c r="Y477" i="3"/>
  <c r="W477" i="3" s="1"/>
  <c r="Z413" i="3"/>
  <c r="Z415" i="3"/>
  <c r="W415" i="3" s="1"/>
  <c r="V415" i="3"/>
  <c r="Y422" i="3"/>
  <c r="W422" i="3" s="1"/>
  <c r="Z429" i="3"/>
  <c r="Z431" i="3"/>
  <c r="W431" i="3" s="1"/>
  <c r="V431" i="3"/>
  <c r="Z434" i="3"/>
  <c r="W434" i="3" s="1"/>
  <c r="V434" i="3"/>
  <c r="Z438" i="3"/>
  <c r="V438" i="3"/>
  <c r="Z442" i="3"/>
  <c r="V442" i="3"/>
  <c r="Y442" i="3"/>
  <c r="Y443" i="3"/>
  <c r="Y447" i="3"/>
  <c r="Y449" i="3"/>
  <c r="W449" i="3" s="1"/>
  <c r="Y454" i="3"/>
  <c r="Z458" i="3"/>
  <c r="V458" i="3"/>
  <c r="Y458" i="3"/>
  <c r="Y459" i="3"/>
  <c r="Y463" i="3"/>
  <c r="Y465" i="3"/>
  <c r="W465" i="3" s="1"/>
  <c r="Y470" i="3"/>
  <c r="Z474" i="3"/>
  <c r="V474" i="3"/>
  <c r="Y474" i="3"/>
  <c r="Y475" i="3"/>
  <c r="Y479" i="3"/>
  <c r="V479" i="3"/>
  <c r="V468" i="3"/>
  <c r="Y486" i="3"/>
  <c r="Y495" i="3"/>
  <c r="Y468" i="3"/>
  <c r="Y472" i="3"/>
  <c r="Y481" i="3"/>
  <c r="W481" i="3" s="1"/>
  <c r="Y484" i="3"/>
  <c r="Z488" i="3"/>
  <c r="Z490" i="3"/>
  <c r="V490" i="3"/>
  <c r="Y491" i="3"/>
  <c r="Z495" i="3"/>
  <c r="Y497" i="3"/>
  <c r="W497" i="3" s="1"/>
  <c r="W483" i="3"/>
  <c r="Z484" i="3"/>
  <c r="W484" i="3" s="1"/>
  <c r="Z486" i="3"/>
  <c r="V486" i="3"/>
  <c r="Z491" i="3"/>
  <c r="Y493" i="3"/>
  <c r="W493" i="3" s="1"/>
  <c r="V495" i="3"/>
  <c r="Z448" i="3"/>
  <c r="Z450" i="3"/>
  <c r="W450" i="3" s="1"/>
  <c r="V450" i="3"/>
  <c r="Z455" i="3"/>
  <c r="W455" i="3" s="1"/>
  <c r="Y457" i="3"/>
  <c r="W457" i="3" s="1"/>
  <c r="Z464" i="3"/>
  <c r="Z466" i="3"/>
  <c r="W466" i="3" s="1"/>
  <c r="V466" i="3"/>
  <c r="Z471" i="3"/>
  <c r="W471" i="3" s="1"/>
  <c r="Y473" i="3"/>
  <c r="W473" i="3" s="1"/>
  <c r="Z480" i="3"/>
  <c r="Z482" i="3"/>
  <c r="W482" i="3" s="1"/>
  <c r="V482" i="3"/>
  <c r="V484" i="3"/>
  <c r="Z487" i="3"/>
  <c r="W487" i="3" s="1"/>
  <c r="Y489" i="3"/>
  <c r="W489" i="3" s="1"/>
  <c r="V491" i="3"/>
  <c r="Z496" i="3"/>
  <c r="Z498" i="3"/>
  <c r="V498" i="3"/>
  <c r="W499" i="3"/>
  <c r="Y437" i="3"/>
  <c r="W437" i="3" s="1"/>
  <c r="Z444" i="3"/>
  <c r="Z446" i="3"/>
  <c r="W446" i="3" s="1"/>
  <c r="V446" i="3"/>
  <c r="V448" i="3"/>
  <c r="Y453" i="3"/>
  <c r="W453" i="3" s="1"/>
  <c r="Z460" i="3"/>
  <c r="Z462" i="3"/>
  <c r="V462" i="3"/>
  <c r="V464" i="3"/>
  <c r="Y469" i="3"/>
  <c r="W469" i="3" s="1"/>
  <c r="Z476" i="3"/>
  <c r="Z478" i="3"/>
  <c r="V478" i="3"/>
  <c r="V480" i="3"/>
  <c r="Y485" i="3"/>
  <c r="W485" i="3" s="1"/>
  <c r="Y488" i="3"/>
  <c r="W488" i="3" s="1"/>
  <c r="Y490" i="3"/>
  <c r="Z492" i="3"/>
  <c r="Z494" i="3"/>
  <c r="V494" i="3"/>
  <c r="V496" i="3"/>
  <c r="V499" i="3"/>
  <c r="Y500" i="3"/>
  <c r="H133" i="8"/>
  <c r="H117" i="8"/>
  <c r="H96" i="8"/>
  <c r="H92" i="8"/>
  <c r="V70" i="2"/>
  <c r="V95" i="2"/>
  <c r="V98" i="2"/>
  <c r="V101" i="2"/>
  <c r="V115" i="2"/>
  <c r="V122" i="2"/>
  <c r="V131" i="2"/>
  <c r="V153" i="2"/>
  <c r="V168" i="2"/>
  <c r="V181" i="2"/>
  <c r="V189" i="2"/>
  <c r="Z233" i="2"/>
  <c r="V239" i="2"/>
  <c r="V245" i="2"/>
  <c r="V251" i="2"/>
  <c r="V254" i="2"/>
  <c r="V255" i="2"/>
  <c r="V267" i="2"/>
  <c r="V270" i="2"/>
  <c r="V271" i="2"/>
  <c r="Z279" i="2"/>
  <c r="Z281" i="2"/>
  <c r="Z283" i="2"/>
  <c r="Z243" i="2"/>
  <c r="Z246" i="2"/>
  <c r="Z295" i="2"/>
  <c r="V7" i="2"/>
  <c r="V67" i="2"/>
  <c r="Z77" i="2"/>
  <c r="V103" i="2"/>
  <c r="V111" i="2"/>
  <c r="V121" i="2"/>
  <c r="V173" i="2"/>
  <c r="V191" i="2"/>
  <c r="V192" i="2"/>
  <c r="V201" i="2"/>
  <c r="V233" i="2"/>
  <c r="Z238" i="2"/>
  <c r="Z239" i="2"/>
  <c r="Z247" i="2"/>
  <c r="Z249" i="2"/>
  <c r="Z251" i="2"/>
  <c r="Z265" i="2"/>
  <c r="Z266" i="2"/>
  <c r="Z267" i="2"/>
  <c r="Z275" i="2"/>
  <c r="V281" i="2"/>
  <c r="V287" i="2"/>
  <c r="V290" i="2"/>
  <c r="V295" i="2"/>
  <c r="V54" i="2"/>
  <c r="V59" i="2"/>
  <c r="Z89" i="2"/>
  <c r="V185" i="2"/>
  <c r="Z235" i="2"/>
  <c r="V243" i="2"/>
  <c r="V249" i="2"/>
  <c r="V265" i="2"/>
  <c r="Z286" i="2"/>
  <c r="Z287" i="2"/>
  <c r="V11" i="2"/>
  <c r="V15" i="2"/>
  <c r="V47" i="2"/>
  <c r="V61" i="2"/>
  <c r="V71" i="2"/>
  <c r="V79" i="2"/>
  <c r="Z169" i="2"/>
  <c r="V89" i="2"/>
  <c r="V97" i="2"/>
  <c r="V107" i="2"/>
  <c r="V114" i="2"/>
  <c r="V123" i="2"/>
  <c r="V136" i="2"/>
  <c r="V140" i="2"/>
  <c r="V157" i="2"/>
  <c r="V161" i="2"/>
  <c r="V169" i="2"/>
  <c r="V175" i="2"/>
  <c r="V197" i="2"/>
  <c r="V200" i="2"/>
  <c r="V207" i="2"/>
  <c r="V213" i="2"/>
  <c r="V216" i="2"/>
  <c r="V223" i="2"/>
  <c r="Z231" i="2"/>
  <c r="V235" i="2"/>
  <c r="V247" i="2"/>
  <c r="V258" i="2"/>
  <c r="Z263" i="2"/>
  <c r="V279" i="2"/>
  <c r="Z291" i="2"/>
  <c r="Z299" i="2"/>
  <c r="V307" i="2"/>
  <c r="V311" i="2"/>
  <c r="V313" i="2"/>
  <c r="V314" i="2"/>
  <c r="V77" i="2"/>
  <c r="V130" i="2"/>
  <c r="V152" i="2"/>
  <c r="V167" i="2"/>
  <c r="V184" i="2"/>
  <c r="V238" i="2"/>
  <c r="V242" i="2"/>
  <c r="V274" i="2"/>
  <c r="V305" i="2"/>
  <c r="Y11" i="2"/>
  <c r="Z14" i="2"/>
  <c r="V14" i="2"/>
  <c r="Y17" i="2"/>
  <c r="V17" i="2"/>
  <c r="Z49" i="2"/>
  <c r="Z57" i="2"/>
  <c r="Z59" i="2"/>
  <c r="Y75" i="2"/>
  <c r="Z50" i="2"/>
  <c r="Y257" i="2"/>
  <c r="Y80" i="2"/>
  <c r="Y85" i="2"/>
  <c r="V85" i="2"/>
  <c r="Z85" i="2"/>
  <c r="Z125" i="2"/>
  <c r="Z156" i="2"/>
  <c r="Y176" i="2"/>
  <c r="V176" i="2"/>
  <c r="Z176" i="2"/>
  <c r="Y236" i="2"/>
  <c r="Z3" i="2"/>
  <c r="V10" i="2"/>
  <c r="Z10" i="2"/>
  <c r="Y12" i="2"/>
  <c r="Z19" i="2"/>
  <c r="Y59" i="2"/>
  <c r="Z61" i="2"/>
  <c r="Y64" i="2"/>
  <c r="Y69" i="2"/>
  <c r="Z90" i="2"/>
  <c r="Z111" i="2"/>
  <c r="Z159" i="2"/>
  <c r="Y185" i="2"/>
  <c r="Y190" i="2"/>
  <c r="Z199" i="2"/>
  <c r="V6" i="2"/>
  <c r="X6" i="2"/>
  <c r="Z6" i="2"/>
  <c r="Y232" i="2"/>
  <c r="Z224" i="2"/>
  <c r="Y216" i="2"/>
  <c r="Y208" i="2"/>
  <c r="Z8" i="2"/>
  <c r="Y10" i="2"/>
  <c r="Z15" i="2"/>
  <c r="Y19" i="2"/>
  <c r="Z45" i="2"/>
  <c r="Y48" i="2"/>
  <c r="Y53" i="2"/>
  <c r="Y62" i="2"/>
  <c r="V66" i="2"/>
  <c r="Y66" i="2"/>
  <c r="Z68" i="2"/>
  <c r="V68" i="2"/>
  <c r="Y68" i="2"/>
  <c r="Y73" i="2"/>
  <c r="V73" i="2"/>
  <c r="Z81" i="2"/>
  <c r="Z82" i="2"/>
  <c r="Y86" i="2"/>
  <c r="Z88" i="2"/>
  <c r="V88" i="2"/>
  <c r="Y88" i="2"/>
  <c r="Y94" i="2"/>
  <c r="V94" i="2"/>
  <c r="Z94" i="2"/>
  <c r="V102" i="2"/>
  <c r="Y102" i="2"/>
  <c r="Z102" i="2"/>
  <c r="Y108" i="2"/>
  <c r="Y111" i="2"/>
  <c r="Y116" i="2"/>
  <c r="Y119" i="2"/>
  <c r="Z134" i="2"/>
  <c r="Z143" i="2"/>
  <c r="Z160" i="2"/>
  <c r="Y179" i="2"/>
  <c r="Z181" i="2"/>
  <c r="Z189" i="2"/>
  <c r="Y194" i="2"/>
  <c r="Y204" i="2"/>
  <c r="Y237" i="2"/>
  <c r="Y115" i="2"/>
  <c r="Y120" i="2"/>
  <c r="Z129" i="2"/>
  <c r="Y138" i="2"/>
  <c r="Y183" i="2"/>
  <c r="Y206" i="2"/>
  <c r="Y248" i="2"/>
  <c r="Y7" i="2"/>
  <c r="W7" i="2" s="1"/>
  <c r="Z13" i="2"/>
  <c r="Y14" i="2"/>
  <c r="Z17" i="2"/>
  <c r="Z197" i="2"/>
  <c r="Y78" i="2"/>
  <c r="Z83" i="2"/>
  <c r="Y82" i="2"/>
  <c r="V82" i="2"/>
  <c r="Z220" i="2"/>
  <c r="Z212" i="2"/>
  <c r="Z99" i="2"/>
  <c r="Y109" i="2"/>
  <c r="Z119" i="2"/>
  <c r="Y135" i="2"/>
  <c r="Z141" i="2"/>
  <c r="V141" i="2"/>
  <c r="Y141" i="2"/>
  <c r="Z145" i="2"/>
  <c r="V145" i="2"/>
  <c r="Y145" i="2"/>
  <c r="Y155" i="2"/>
  <c r="V155" i="2"/>
  <c r="Z155" i="2"/>
  <c r="Z195" i="2"/>
  <c r="Y207" i="2"/>
  <c r="Y269" i="2"/>
  <c r="Z5" i="2"/>
  <c r="Y6" i="2"/>
  <c r="Z11" i="2"/>
  <c r="Y15" i="2"/>
  <c r="W15" i="2" s="1"/>
  <c r="Y46" i="2"/>
  <c r="Y50" i="2"/>
  <c r="W50" i="2" s="1"/>
  <c r="V50" i="2"/>
  <c r="Z52" i="2"/>
  <c r="V52" i="2"/>
  <c r="Y52" i="2"/>
  <c r="Y57" i="2"/>
  <c r="W57" i="2" s="1"/>
  <c r="V57" i="2"/>
  <c r="Z66" i="2"/>
  <c r="Z73" i="2"/>
  <c r="Z75" i="2"/>
  <c r="Z86" i="2"/>
  <c r="Y106" i="2"/>
  <c r="V106" i="2"/>
  <c r="Z106" i="2"/>
  <c r="Y113" i="2"/>
  <c r="Y139" i="2"/>
  <c r="V142" i="2"/>
  <c r="Z142" i="2"/>
  <c r="Y142" i="2"/>
  <c r="Y152" i="2"/>
  <c r="Z158" i="2"/>
  <c r="V158" i="2"/>
  <c r="Y158" i="2"/>
  <c r="Y164" i="2"/>
  <c r="Z164" i="2"/>
  <c r="V164" i="2"/>
  <c r="V172" i="2"/>
  <c r="Y172" i="2"/>
  <c r="Z172" i="2"/>
  <c r="Y178" i="2"/>
  <c r="Y181" i="2"/>
  <c r="W181" i="2" s="1"/>
  <c r="Y186" i="2"/>
  <c r="Y189" i="2"/>
  <c r="Z203" i="2"/>
  <c r="Z210" i="2"/>
  <c r="V210" i="2"/>
  <c r="Z214" i="2"/>
  <c r="V214" i="2"/>
  <c r="Y214" i="2"/>
  <c r="Y219" i="2"/>
  <c r="Z222" i="2"/>
  <c r="V222" i="2"/>
  <c r="Z223" i="2"/>
  <c r="Y229" i="2"/>
  <c r="Z229" i="2"/>
  <c r="V230" i="2"/>
  <c r="Y230" i="2"/>
  <c r="Y231" i="2"/>
  <c r="W231" i="2" s="1"/>
  <c r="Y5" i="2"/>
  <c r="Y9" i="2"/>
  <c r="Y20" i="2"/>
  <c r="Z46" i="2"/>
  <c r="Y49" i="2"/>
  <c r="W49" i="2" s="1"/>
  <c r="Z53" i="2"/>
  <c r="Y55" i="2"/>
  <c r="Y60" i="2"/>
  <c r="Z62" i="2"/>
  <c r="W62" i="2" s="1"/>
  <c r="Y65" i="2"/>
  <c r="Z69" i="2"/>
  <c r="W69" i="2" s="1"/>
  <c r="Y71" i="2"/>
  <c r="Y74" i="2"/>
  <c r="Y76" i="2"/>
  <c r="Z78" i="2"/>
  <c r="Z80" i="2"/>
  <c r="V80" i="2"/>
  <c r="Y81" i="2"/>
  <c r="W81" i="2" s="1"/>
  <c r="Z95" i="2"/>
  <c r="Y97" i="2"/>
  <c r="Y99" i="2"/>
  <c r="Y100" i="2"/>
  <c r="Y103" i="2"/>
  <c r="Z109" i="2"/>
  <c r="Z117" i="2"/>
  <c r="Y122" i="2"/>
  <c r="Z124" i="2"/>
  <c r="V124" i="2"/>
  <c r="Z126" i="2"/>
  <c r="Z128" i="2"/>
  <c r="V128" i="2"/>
  <c r="Y128" i="2"/>
  <c r="Y130" i="2"/>
  <c r="Y134" i="2"/>
  <c r="Z137" i="2"/>
  <c r="V137" i="2"/>
  <c r="Z138" i="2"/>
  <c r="Z153" i="2"/>
  <c r="V156" i="2"/>
  <c r="Y162" i="2"/>
  <c r="Y163" i="2"/>
  <c r="Y165" i="2"/>
  <c r="Z173" i="2"/>
  <c r="Z183" i="2"/>
  <c r="Z196" i="2"/>
  <c r="Z204" i="2"/>
  <c r="Z208" i="2"/>
  <c r="Y212" i="2"/>
  <c r="V215" i="2"/>
  <c r="V220" i="2"/>
  <c r="Z227" i="2"/>
  <c r="V229" i="2"/>
  <c r="V5" i="2"/>
  <c r="Y8" i="2"/>
  <c r="W8" i="2" s="1"/>
  <c r="Z9" i="2"/>
  <c r="Z16" i="2"/>
  <c r="Y16" i="2"/>
  <c r="Z18" i="2"/>
  <c r="Z51" i="2"/>
  <c r="Y54" i="2"/>
  <c r="Y61" i="2"/>
  <c r="W61" i="2" s="1"/>
  <c r="Z65" i="2"/>
  <c r="Y67" i="2"/>
  <c r="V69" i="2"/>
  <c r="Y72" i="2"/>
  <c r="Z74" i="2"/>
  <c r="Y77" i="2"/>
  <c r="W77" i="2" s="1"/>
  <c r="Z87" i="2"/>
  <c r="V90" i="2"/>
  <c r="Z97" i="2"/>
  <c r="Y105" i="2"/>
  <c r="Z110" i="2"/>
  <c r="Z118" i="2"/>
  <c r="Z120" i="2"/>
  <c r="V120" i="2"/>
  <c r="Z121" i="2"/>
  <c r="Z122" i="2"/>
  <c r="W122" i="2" s="1"/>
  <c r="Y126" i="2"/>
  <c r="V129" i="2"/>
  <c r="V135" i="2"/>
  <c r="Y144" i="2"/>
  <c r="Z157" i="2"/>
  <c r="Z167" i="2"/>
  <c r="Y234" i="2"/>
  <c r="Z240" i="2"/>
  <c r="V240" i="2"/>
  <c r="Y240" i="2"/>
  <c r="Z241" i="2"/>
  <c r="Y243" i="2"/>
  <c r="W243" i="2" s="1"/>
  <c r="Y244" i="2"/>
  <c r="Y250" i="2"/>
  <c r="Y252" i="2"/>
  <c r="Y253" i="2"/>
  <c r="Z264" i="2"/>
  <c r="V264" i="2"/>
  <c r="Z272" i="2"/>
  <c r="V272" i="2"/>
  <c r="Y272" i="2"/>
  <c r="Z273" i="2"/>
  <c r="Y275" i="2"/>
  <c r="Y276" i="2"/>
  <c r="Y528" i="2"/>
  <c r="Y527" i="2"/>
  <c r="Y520" i="2"/>
  <c r="Y519" i="2"/>
  <c r="Y511" i="2"/>
  <c r="Y500" i="2"/>
  <c r="Y512" i="2"/>
  <c r="Y504" i="2"/>
  <c r="Y499" i="2"/>
  <c r="Y484" i="2"/>
  <c r="Y480" i="2"/>
  <c r="Y479" i="2"/>
  <c r="Y468" i="2"/>
  <c r="Y467" i="2"/>
  <c r="Y462" i="2"/>
  <c r="Y444" i="2"/>
  <c r="Y431" i="2"/>
  <c r="Y458" i="2"/>
  <c r="Y451" i="2"/>
  <c r="Y447" i="2"/>
  <c r="Y442" i="2"/>
  <c r="Y430" i="2"/>
  <c r="Y456" i="2"/>
  <c r="Y401" i="2"/>
  <c r="Y399" i="2"/>
  <c r="Y369" i="2"/>
  <c r="Y367" i="2"/>
  <c r="Y353" i="2"/>
  <c r="Y422" i="2"/>
  <c r="Y417" i="2"/>
  <c r="Y415" i="2"/>
  <c r="Y440" i="2"/>
  <c r="Y343" i="2"/>
  <c r="Y327" i="2"/>
  <c r="Y406" i="2"/>
  <c r="Y334" i="2"/>
  <c r="Y324" i="2"/>
  <c r="Y322" i="2"/>
  <c r="Y313" i="2"/>
  <c r="Y308" i="2"/>
  <c r="Y306" i="2"/>
  <c r="Y385" i="2"/>
  <c r="Y383" i="2"/>
  <c r="Y374" i="2"/>
  <c r="Y358" i="2"/>
  <c r="Y351" i="2"/>
  <c r="Y345" i="2"/>
  <c r="Y342" i="2"/>
  <c r="Y338" i="2"/>
  <c r="Y337" i="2"/>
  <c r="Y333" i="2"/>
  <c r="Y329" i="2"/>
  <c r="Y390" i="2"/>
  <c r="Y292" i="2"/>
  <c r="Y321" i="2"/>
  <c r="Y298" i="2"/>
  <c r="Y297" i="2"/>
  <c r="Y316" i="2"/>
  <c r="Y314" i="2"/>
  <c r="Y281" i="2"/>
  <c r="Y265" i="2"/>
  <c r="W265" i="2" s="1"/>
  <c r="Y249" i="2"/>
  <c r="W249" i="2" s="1"/>
  <c r="Y233" i="2"/>
  <c r="Z225" i="2"/>
  <c r="Z209" i="2"/>
  <c r="Z193" i="2"/>
  <c r="Z177" i="2"/>
  <c r="Z161" i="2"/>
  <c r="Z123" i="2"/>
  <c r="Y3" i="2"/>
  <c r="W3" i="2" s="1"/>
  <c r="V4" i="2"/>
  <c r="Z4" i="2"/>
  <c r="V8" i="2"/>
  <c r="V12" i="2"/>
  <c r="Z12" i="2"/>
  <c r="V16" i="2"/>
  <c r="V18" i="2"/>
  <c r="Y47" i="2"/>
  <c r="Z47" i="2"/>
  <c r="V49" i="2"/>
  <c r="W53" i="2"/>
  <c r="Z54" i="2"/>
  <c r="Z56" i="2"/>
  <c r="V56" i="2"/>
  <c r="V58" i="2"/>
  <c r="Y63" i="2"/>
  <c r="Z63" i="2"/>
  <c r="Z70" i="2"/>
  <c r="Z72" i="2"/>
  <c r="V72" i="2"/>
  <c r="V74" i="2"/>
  <c r="Y79" i="2"/>
  <c r="Z79" i="2"/>
  <c r="W80" i="2"/>
  <c r="V81" i="2"/>
  <c r="Y89" i="2"/>
  <c r="W89" i="2" s="1"/>
  <c r="Y90" i="2"/>
  <c r="Z92" i="2"/>
  <c r="V92" i="2"/>
  <c r="Z96" i="2"/>
  <c r="V96" i="2"/>
  <c r="Y96" i="2"/>
  <c r="W97" i="2"/>
  <c r="Y98" i="2"/>
  <c r="W99" i="2"/>
  <c r="Y101" i="2"/>
  <c r="Z104" i="2"/>
  <c r="V104" i="2"/>
  <c r="Z105" i="2"/>
  <c r="W109" i="2"/>
  <c r="Y110" i="2"/>
  <c r="V113" i="2"/>
  <c r="Z115" i="2"/>
  <c r="W115" i="2" s="1"/>
  <c r="V118" i="2"/>
  <c r="Y124" i="2"/>
  <c r="Y125" i="2"/>
  <c r="V126" i="2"/>
  <c r="Y127" i="2"/>
  <c r="Z127" i="2"/>
  <c r="W128" i="2"/>
  <c r="Y129" i="2"/>
  <c r="W129" i="2" s="1"/>
  <c r="Y131" i="2"/>
  <c r="Y133" i="2"/>
  <c r="W134" i="2"/>
  <c r="Y136" i="2"/>
  <c r="Z136" i="2"/>
  <c r="Y137" i="2"/>
  <c r="W138" i="2"/>
  <c r="V139" i="2"/>
  <c r="Y156" i="2"/>
  <c r="Y159" i="2"/>
  <c r="Y160" i="2"/>
  <c r="W160" i="2" s="1"/>
  <c r="Z162" i="2"/>
  <c r="V162" i="2"/>
  <c r="Z166" i="2"/>
  <c r="V166" i="2"/>
  <c r="Y166" i="2"/>
  <c r="Y168" i="2"/>
  <c r="Y171" i="2"/>
  <c r="Z174" i="2"/>
  <c r="V174" i="2"/>
  <c r="Z175" i="2"/>
  <c r="Y180" i="2"/>
  <c r="V183" i="2"/>
  <c r="Z185" i="2"/>
  <c r="V188" i="2"/>
  <c r="Y195" i="2"/>
  <c r="Y197" i="2"/>
  <c r="W197" i="2" s="1"/>
  <c r="Y199" i="2"/>
  <c r="W199" i="2" s="1"/>
  <c r="Y201" i="2"/>
  <c r="Y202" i="2"/>
  <c r="Y205" i="2"/>
  <c r="Z205" i="2"/>
  <c r="V208" i="2"/>
  <c r="Z211" i="2"/>
  <c r="Z215" i="2"/>
  <c r="Z219" i="2"/>
  <c r="Y220" i="2"/>
  <c r="Y223" i="2"/>
  <c r="Y224" i="2"/>
  <c r="W224" i="2" s="1"/>
  <c r="Z226" i="2"/>
  <c r="V226" i="2"/>
  <c r="Y227" i="2"/>
  <c r="V227" i="2"/>
  <c r="V234" i="2"/>
  <c r="V241" i="2"/>
  <c r="V250" i="2"/>
  <c r="V257" i="2"/>
  <c r="V266" i="2"/>
  <c r="V273" i="2"/>
  <c r="V294" i="2"/>
  <c r="Y294" i="2"/>
  <c r="Z294" i="2"/>
  <c r="Y300" i="2"/>
  <c r="Z236" i="2"/>
  <c r="V236" i="2"/>
  <c r="V237" i="2"/>
  <c r="Z237" i="2"/>
  <c r="W237" i="2" s="1"/>
  <c r="Y238" i="2"/>
  <c r="Y239" i="2"/>
  <c r="W239" i="2" s="1"/>
  <c r="Y241" i="2"/>
  <c r="Y242" i="2"/>
  <c r="Y245" i="2"/>
  <c r="Z245" i="2"/>
  <c r="V246" i="2"/>
  <c r="Y246" i="2"/>
  <c r="Y247" i="2"/>
  <c r="W247" i="2" s="1"/>
  <c r="Z250" i="2"/>
  <c r="Z252" i="2"/>
  <c r="V252" i="2"/>
  <c r="V253" i="2"/>
  <c r="Z253" i="2"/>
  <c r="W253" i="2" s="1"/>
  <c r="Y254" i="2"/>
  <c r="Y255" i="2"/>
  <c r="W255" i="2" s="1"/>
  <c r="Y258" i="2"/>
  <c r="Y261" i="2"/>
  <c r="Z261" i="2"/>
  <c r="V262" i="2"/>
  <c r="Y262" i="2"/>
  <c r="Y263" i="2"/>
  <c r="W263" i="2" s="1"/>
  <c r="Y264" i="2"/>
  <c r="Z268" i="2"/>
  <c r="V268" i="2"/>
  <c r="V269" i="2"/>
  <c r="Z269" i="2"/>
  <c r="W269" i="2" s="1"/>
  <c r="Y270" i="2"/>
  <c r="Y271" i="2"/>
  <c r="W271" i="2" s="1"/>
  <c r="W272" i="2"/>
  <c r="Y273" i="2"/>
  <c r="Y274" i="2"/>
  <c r="W275" i="2"/>
  <c r="Y277" i="2"/>
  <c r="Z277" i="2"/>
  <c r="V278" i="2"/>
  <c r="Y278" i="2"/>
  <c r="Y279" i="2"/>
  <c r="W279" i="2" s="1"/>
  <c r="Y286" i="2"/>
  <c r="V286" i="2"/>
  <c r="Y289" i="2"/>
  <c r="Z289" i="2"/>
  <c r="Y293" i="2"/>
  <c r="V293" i="2"/>
  <c r="Z293" i="2"/>
  <c r="V282" i="2"/>
  <c r="Y282" i="2"/>
  <c r="V285" i="2"/>
  <c r="Y285" i="2"/>
  <c r="Z285" i="2"/>
  <c r="Z288" i="2"/>
  <c r="V288" i="2"/>
  <c r="Y288" i="2"/>
  <c r="Y290" i="2"/>
  <c r="Z304" i="2"/>
  <c r="V304" i="2"/>
  <c r="Y304" i="2"/>
  <c r="Y305" i="2"/>
  <c r="W233" i="2"/>
  <c r="Y13" i="2"/>
  <c r="W13" i="2" s="1"/>
  <c r="Y18" i="2"/>
  <c r="W18" i="2" s="1"/>
  <c r="Z48" i="2"/>
  <c r="V48" i="2"/>
  <c r="Z55" i="2"/>
  <c r="Y58" i="2"/>
  <c r="Z64" i="2"/>
  <c r="V64" i="2"/>
  <c r="Z71" i="2"/>
  <c r="W86" i="2"/>
  <c r="V86" i="2"/>
  <c r="W90" i="2"/>
  <c r="Y92" i="2"/>
  <c r="Y93" i="2"/>
  <c r="Y95" i="2"/>
  <c r="W95" i="2" s="1"/>
  <c r="Z103" i="2"/>
  <c r="Y104" i="2"/>
  <c r="W104" i="2" s="1"/>
  <c r="Z113" i="2"/>
  <c r="W113" i="2" s="1"/>
  <c r="Y118" i="2"/>
  <c r="Y121" i="2"/>
  <c r="W121" i="2" s="1"/>
  <c r="Z135" i="2"/>
  <c r="Z139" i="2"/>
  <c r="W139" i="2" s="1"/>
  <c r="Y143" i="2"/>
  <c r="Z165" i="2"/>
  <c r="Y167" i="2"/>
  <c r="W167" i="2" s="1"/>
  <c r="Y169" i="2"/>
  <c r="W169" i="2" s="1"/>
  <c r="Y170" i="2"/>
  <c r="Y173" i="2"/>
  <c r="W173" i="2" s="1"/>
  <c r="Y174" i="2"/>
  <c r="W174" i="2" s="1"/>
  <c r="Z179" i="2"/>
  <c r="Z187" i="2"/>
  <c r="Y188" i="2"/>
  <c r="Y191" i="2"/>
  <c r="Y192" i="2"/>
  <c r="Z194" i="2"/>
  <c r="V194" i="2"/>
  <c r="Z198" i="2"/>
  <c r="V198" i="2"/>
  <c r="Y198" i="2"/>
  <c r="Y200" i="2"/>
  <c r="Y203" i="2"/>
  <c r="W203" i="2" s="1"/>
  <c r="Z206" i="2"/>
  <c r="V206" i="2"/>
  <c r="Z207" i="2"/>
  <c r="W207" i="2" s="1"/>
  <c r="Z217" i="2"/>
  <c r="V219" i="2"/>
  <c r="Y226" i="2"/>
  <c r="Y4" i="2"/>
  <c r="W4" i="2" s="1"/>
  <c r="V13" i="2"/>
  <c r="Z20" i="2"/>
  <c r="V20" i="2"/>
  <c r="Y45" i="2"/>
  <c r="W45" i="2" s="1"/>
  <c r="V46" i="2"/>
  <c r="Y51" i="2"/>
  <c r="W51" i="2" s="1"/>
  <c r="Y56" i="2"/>
  <c r="W56" i="2" s="1"/>
  <c r="Z58" i="2"/>
  <c r="Z60" i="2"/>
  <c r="V60" i="2"/>
  <c r="V62" i="2"/>
  <c r="Z67" i="2"/>
  <c r="Y70" i="2"/>
  <c r="W70" i="2" s="1"/>
  <c r="W74" i="2"/>
  <c r="Z140" i="2"/>
  <c r="Z107" i="2"/>
  <c r="Z91" i="2"/>
  <c r="Z76" i="2"/>
  <c r="V76" i="2"/>
  <c r="V78" i="2"/>
  <c r="Y83" i="2"/>
  <c r="W83" i="2" s="1"/>
  <c r="Y84" i="2"/>
  <c r="Y87" i="2"/>
  <c r="W87" i="2" s="1"/>
  <c r="Z93" i="2"/>
  <c r="Z101" i="2"/>
  <c r="Z108" i="2"/>
  <c r="W108" i="2" s="1"/>
  <c r="V108" i="2"/>
  <c r="Z112" i="2"/>
  <c r="V112" i="2"/>
  <c r="Y112" i="2"/>
  <c r="Y114" i="2"/>
  <c r="Y117" i="2"/>
  <c r="W117" i="2" s="1"/>
  <c r="Z131" i="2"/>
  <c r="V134" i="2"/>
  <c r="Z144" i="2"/>
  <c r="Y153" i="2"/>
  <c r="W153" i="2" s="1"/>
  <c r="Y154" i="2"/>
  <c r="Y157" i="2"/>
  <c r="W157" i="2" s="1"/>
  <c r="W159" i="2"/>
  <c r="V160" i="2"/>
  <c r="Z163" i="2"/>
  <c r="Z171" i="2"/>
  <c r="W171" i="2" s="1"/>
  <c r="Y175" i="2"/>
  <c r="W175" i="2" s="1"/>
  <c r="Z178" i="2"/>
  <c r="W178" i="2" s="1"/>
  <c r="V178" i="2"/>
  <c r="Z180" i="2"/>
  <c r="Z182" i="2"/>
  <c r="V182" i="2"/>
  <c r="Y182" i="2"/>
  <c r="W183" i="2"/>
  <c r="Y184" i="2"/>
  <c r="W185" i="2"/>
  <c r="Y187" i="2"/>
  <c r="Z188" i="2"/>
  <c r="Z190" i="2"/>
  <c r="V190" i="2"/>
  <c r="Z191" i="2"/>
  <c r="Z192" i="2"/>
  <c r="W195" i="2"/>
  <c r="Y196" i="2"/>
  <c r="V199" i="2"/>
  <c r="Z201" i="2"/>
  <c r="V203" i="2"/>
  <c r="W204" i="2"/>
  <c r="V204" i="2"/>
  <c r="W208" i="2"/>
  <c r="Y210" i="2"/>
  <c r="Y211" i="2"/>
  <c r="V212" i="2"/>
  <c r="Y213" i="2"/>
  <c r="Z213" i="2"/>
  <c r="W214" i="2"/>
  <c r="Y215" i="2"/>
  <c r="W215" i="2" s="1"/>
  <c r="Y217" i="2"/>
  <c r="Y218" i="2"/>
  <c r="W219" i="2"/>
  <c r="Y221" i="2"/>
  <c r="Z221" i="2"/>
  <c r="Y222" i="2"/>
  <c r="W223" i="2"/>
  <c r="V224" i="2"/>
  <c r="Y228" i="2"/>
  <c r="W229" i="2"/>
  <c r="Z230" i="2"/>
  <c r="Z232" i="2"/>
  <c r="V232" i="2"/>
  <c r="Z248" i="2"/>
  <c r="V248" i="2"/>
  <c r="Z256" i="2"/>
  <c r="V256" i="2"/>
  <c r="Y256" i="2"/>
  <c r="Z257" i="2"/>
  <c r="W257" i="2" s="1"/>
  <c r="Y259" i="2"/>
  <c r="W259" i="2" s="1"/>
  <c r="Y260" i="2"/>
  <c r="W261" i="2"/>
  <c r="Y266" i="2"/>
  <c r="Y268" i="2"/>
  <c r="Z280" i="2"/>
  <c r="V280" i="2"/>
  <c r="Y280" i="2"/>
  <c r="Z282" i="2"/>
  <c r="Z284" i="2"/>
  <c r="V284" i="2"/>
  <c r="Y284" i="2"/>
  <c r="W285" i="2"/>
  <c r="Y295" i="2"/>
  <c r="W295" i="2" s="1"/>
  <c r="Y311" i="2"/>
  <c r="W311" i="2" s="1"/>
  <c r="Z84" i="2"/>
  <c r="V84" i="2"/>
  <c r="Y91" i="2"/>
  <c r="Z98" i="2"/>
  <c r="Z100" i="2"/>
  <c r="V100" i="2"/>
  <c r="Y107" i="2"/>
  <c r="Z114" i="2"/>
  <c r="Z116" i="2"/>
  <c r="V116" i="2"/>
  <c r="Y123" i="2"/>
  <c r="W123" i="2" s="1"/>
  <c r="Z130" i="2"/>
  <c r="Z133" i="2"/>
  <c r="V133" i="2"/>
  <c r="Y140" i="2"/>
  <c r="Z152" i="2"/>
  <c r="Z154" i="2"/>
  <c r="V154" i="2"/>
  <c r="Y161" i="2"/>
  <c r="W161" i="2" s="1"/>
  <c r="Z168" i="2"/>
  <c r="Z170" i="2"/>
  <c r="V170" i="2"/>
  <c r="Y177" i="2"/>
  <c r="W177" i="2" s="1"/>
  <c r="Z184" i="2"/>
  <c r="Z186" i="2"/>
  <c r="V186" i="2"/>
  <c r="Y193" i="2"/>
  <c r="W193" i="2" s="1"/>
  <c r="Z200" i="2"/>
  <c r="Z202" i="2"/>
  <c r="V202" i="2"/>
  <c r="Y209" i="2"/>
  <c r="W209" i="2" s="1"/>
  <c r="Z216" i="2"/>
  <c r="Z218" i="2"/>
  <c r="V218" i="2"/>
  <c r="Y225" i="2"/>
  <c r="W225" i="2" s="1"/>
  <c r="V301" i="2"/>
  <c r="Y301" i="2"/>
  <c r="Y302" i="2"/>
  <c r="V302" i="2"/>
  <c r="Y303" i="2"/>
  <c r="W303" i="2" s="1"/>
  <c r="Y309" i="2"/>
  <c r="V309" i="2"/>
  <c r="Y325" i="2"/>
  <c r="V325" i="2"/>
  <c r="Z335" i="2"/>
  <c r="Y335" i="2"/>
  <c r="V335" i="2"/>
  <c r="Z309" i="2"/>
  <c r="Y318" i="2"/>
  <c r="W318" i="2" s="1"/>
  <c r="V318" i="2"/>
  <c r="Z325" i="2"/>
  <c r="Z320" i="2"/>
  <c r="V320" i="2"/>
  <c r="Y320" i="2"/>
  <c r="V331" i="2"/>
  <c r="Z331" i="2"/>
  <c r="Y331" i="2"/>
  <c r="Y339" i="2"/>
  <c r="Z339" i="2"/>
  <c r="V339" i="2"/>
  <c r="W281" i="2"/>
  <c r="Y287" i="2"/>
  <c r="W287" i="2" s="1"/>
  <c r="Y291" i="2"/>
  <c r="W291" i="2" s="1"/>
  <c r="Z296" i="2"/>
  <c r="V296" i="2"/>
  <c r="Y296" i="2"/>
  <c r="Y312" i="2"/>
  <c r="W338" i="2"/>
  <c r="V347" i="2"/>
  <c r="Y380" i="2"/>
  <c r="W380" i="2" s="1"/>
  <c r="Y396" i="2"/>
  <c r="W396" i="2" s="1"/>
  <c r="Y403" i="2"/>
  <c r="V403" i="2"/>
  <c r="Z403" i="2"/>
  <c r="Y409" i="2"/>
  <c r="Y412" i="2"/>
  <c r="W412" i="2" s="1"/>
  <c r="W297" i="2"/>
  <c r="Z298" i="2"/>
  <c r="W298" i="2" s="1"/>
  <c r="Z300" i="2"/>
  <c r="V300" i="2"/>
  <c r="Z305" i="2"/>
  <c r="Y307" i="2"/>
  <c r="W307" i="2" s="1"/>
  <c r="Y310" i="2"/>
  <c r="W313" i="2"/>
  <c r="Z314" i="2"/>
  <c r="W314" i="2" s="1"/>
  <c r="Z316" i="2"/>
  <c r="V316" i="2"/>
  <c r="Y317" i="2"/>
  <c r="Z321" i="2"/>
  <c r="W321" i="2" s="1"/>
  <c r="Y323" i="2"/>
  <c r="W323" i="2" s="1"/>
  <c r="Y326" i="2"/>
  <c r="Y328" i="2"/>
  <c r="Y332" i="2"/>
  <c r="W332" i="2" s="1"/>
  <c r="W334" i="2"/>
  <c r="Y340" i="2"/>
  <c r="W340" i="2" s="1"/>
  <c r="Y344" i="2"/>
  <c r="W344" i="2" s="1"/>
  <c r="Y348" i="2"/>
  <c r="W348" i="2" s="1"/>
  <c r="Y356" i="2"/>
  <c r="W356" i="2" s="1"/>
  <c r="Y364" i="2"/>
  <c r="W364" i="2" s="1"/>
  <c r="Y371" i="2"/>
  <c r="V371" i="2"/>
  <c r="Y378" i="2"/>
  <c r="V378" i="2"/>
  <c r="Y381" i="2"/>
  <c r="Z310" i="2"/>
  <c r="Z312" i="2"/>
  <c r="V312" i="2"/>
  <c r="Z317" i="2"/>
  <c r="Y319" i="2"/>
  <c r="W319" i="2" s="1"/>
  <c r="Z326" i="2"/>
  <c r="Y347" i="2"/>
  <c r="V350" i="2"/>
  <c r="Y355" i="2"/>
  <c r="V355" i="2"/>
  <c r="Z355" i="2"/>
  <c r="Z373" i="2"/>
  <c r="V373" i="2"/>
  <c r="Y373" i="2"/>
  <c r="Y387" i="2"/>
  <c r="V387" i="2"/>
  <c r="Z387" i="2"/>
  <c r="Y393" i="2"/>
  <c r="Z228" i="2"/>
  <c r="V228" i="2"/>
  <c r="Y235" i="2"/>
  <c r="W235" i="2" s="1"/>
  <c r="Z242" i="2"/>
  <c r="Z244" i="2"/>
  <c r="V244" i="2"/>
  <c r="Y251" i="2"/>
  <c r="W251" i="2" s="1"/>
  <c r="Z258" i="2"/>
  <c r="Z260" i="2"/>
  <c r="V260" i="2"/>
  <c r="Y267" i="2"/>
  <c r="W267" i="2" s="1"/>
  <c r="Z274" i="2"/>
  <c r="Z276" i="2"/>
  <c r="V276" i="2"/>
  <c r="Y283" i="2"/>
  <c r="W283" i="2" s="1"/>
  <c r="Z290" i="2"/>
  <c r="Z292" i="2"/>
  <c r="V292" i="2"/>
  <c r="Y299" i="2"/>
  <c r="W299" i="2" s="1"/>
  <c r="Z306" i="2"/>
  <c r="Z308" i="2"/>
  <c r="V308" i="2"/>
  <c r="V310" i="2"/>
  <c r="Y315" i="2"/>
  <c r="W315" i="2" s="1"/>
  <c r="Z322" i="2"/>
  <c r="Z324" i="2"/>
  <c r="V324" i="2"/>
  <c r="V326" i="2"/>
  <c r="W328" i="2"/>
  <c r="Y330" i="2"/>
  <c r="W330" i="2" s="1"/>
  <c r="Z333" i="2"/>
  <c r="W333" i="2" s="1"/>
  <c r="V333" i="2"/>
  <c r="Z337" i="2"/>
  <c r="V337" i="2"/>
  <c r="Z341" i="2"/>
  <c r="V341" i="2"/>
  <c r="Y341" i="2"/>
  <c r="W342" i="2"/>
  <c r="Y346" i="2"/>
  <c r="W346" i="2" s="1"/>
  <c r="Z347" i="2"/>
  <c r="Z349" i="2"/>
  <c r="V349" i="2"/>
  <c r="Y349" i="2"/>
  <c r="Y350" i="2"/>
  <c r="Y352" i="2"/>
  <c r="W352" i="2" s="1"/>
  <c r="V354" i="2"/>
  <c r="Y354" i="2"/>
  <c r="Z354" i="2"/>
  <c r="Y361" i="2"/>
  <c r="Y377" i="2"/>
  <c r="Y425" i="2"/>
  <c r="Z434" i="2"/>
  <c r="V434" i="2"/>
  <c r="Y434" i="2"/>
  <c r="Z439" i="2"/>
  <c r="Y439" i="2"/>
  <c r="V439" i="2"/>
  <c r="Y448" i="2"/>
  <c r="Z448" i="2"/>
  <c r="V448" i="2"/>
  <c r="Z405" i="2"/>
  <c r="V405" i="2"/>
  <c r="Y405" i="2"/>
  <c r="Y410" i="2"/>
  <c r="V410" i="2"/>
  <c r="Y413" i="2"/>
  <c r="Y419" i="2"/>
  <c r="V419" i="2"/>
  <c r="Y428" i="2"/>
  <c r="W428" i="2" s="1"/>
  <c r="V435" i="2"/>
  <c r="Z435" i="2"/>
  <c r="Y435" i="2"/>
  <c r="Z438" i="2"/>
  <c r="V438" i="2"/>
  <c r="Y438" i="2"/>
  <c r="Z446" i="2"/>
  <c r="V446" i="2"/>
  <c r="Y446" i="2"/>
  <c r="Z327" i="2"/>
  <c r="Z329" i="2"/>
  <c r="W329" i="2" s="1"/>
  <c r="V329" i="2"/>
  <c r="Y336" i="2"/>
  <c r="W336" i="2" s="1"/>
  <c r="Z343" i="2"/>
  <c r="Z345" i="2"/>
  <c r="W345" i="2" s="1"/>
  <c r="V345" i="2"/>
  <c r="Z357" i="2"/>
  <c r="V357" i="2"/>
  <c r="Y357" i="2"/>
  <c r="Y362" i="2"/>
  <c r="V362" i="2"/>
  <c r="Y365" i="2"/>
  <c r="Z389" i="2"/>
  <c r="V389" i="2"/>
  <c r="Y389" i="2"/>
  <c r="Y394" i="2"/>
  <c r="V394" i="2"/>
  <c r="Y397" i="2"/>
  <c r="Z419" i="2"/>
  <c r="Z421" i="2"/>
  <c r="V421" i="2"/>
  <c r="Y421" i="2"/>
  <c r="Y426" i="2"/>
  <c r="V426" i="2"/>
  <c r="Y429" i="2"/>
  <c r="Y443" i="2"/>
  <c r="Z443" i="2"/>
  <c r="V443" i="2"/>
  <c r="Z351" i="2"/>
  <c r="Z353" i="2"/>
  <c r="W353" i="2" s="1"/>
  <c r="V353" i="2"/>
  <c r="Z358" i="2"/>
  <c r="W358" i="2" s="1"/>
  <c r="Y360" i="2"/>
  <c r="W360" i="2" s="1"/>
  <c r="Y363" i="2"/>
  <c r="Z367" i="2"/>
  <c r="Z369" i="2"/>
  <c r="V369" i="2"/>
  <c r="Y370" i="2"/>
  <c r="Z374" i="2"/>
  <c r="W374" i="2" s="1"/>
  <c r="Y376" i="2"/>
  <c r="W376" i="2" s="1"/>
  <c r="Y379" i="2"/>
  <c r="Z383" i="2"/>
  <c r="Z385" i="2"/>
  <c r="V385" i="2"/>
  <c r="Y386" i="2"/>
  <c r="Z390" i="2"/>
  <c r="W390" i="2" s="1"/>
  <c r="Y392" i="2"/>
  <c r="W392" i="2" s="1"/>
  <c r="Y395" i="2"/>
  <c r="Z399" i="2"/>
  <c r="Z401" i="2"/>
  <c r="V401" i="2"/>
  <c r="Y402" i="2"/>
  <c r="Z406" i="2"/>
  <c r="W406" i="2" s="1"/>
  <c r="Y408" i="2"/>
  <c r="W408" i="2" s="1"/>
  <c r="Y411" i="2"/>
  <c r="Z415" i="2"/>
  <c r="Z417" i="2"/>
  <c r="V417" i="2"/>
  <c r="Y418" i="2"/>
  <c r="Z422" i="2"/>
  <c r="W422" i="2" s="1"/>
  <c r="Y424" i="2"/>
  <c r="W424" i="2" s="1"/>
  <c r="Y427" i="2"/>
  <c r="W430" i="2"/>
  <c r="Y436" i="2"/>
  <c r="W444" i="2"/>
  <c r="V444" i="2"/>
  <c r="W447" i="2"/>
  <c r="V451" i="2"/>
  <c r="Y453" i="2"/>
  <c r="Y460" i="2"/>
  <c r="Z476" i="2"/>
  <c r="Y476" i="2"/>
  <c r="V476" i="2"/>
  <c r="V358" i="2"/>
  <c r="Y359" i="2"/>
  <c r="Z363" i="2"/>
  <c r="Z365" i="2"/>
  <c r="V365" i="2"/>
  <c r="Y366" i="2"/>
  <c r="Z370" i="2"/>
  <c r="Y372" i="2"/>
  <c r="W372" i="2" s="1"/>
  <c r="V374" i="2"/>
  <c r="Y375" i="2"/>
  <c r="Z379" i="2"/>
  <c r="Z381" i="2"/>
  <c r="V381" i="2"/>
  <c r="Y382" i="2"/>
  <c r="Z386" i="2"/>
  <c r="Y388" i="2"/>
  <c r="W388" i="2" s="1"/>
  <c r="V390" i="2"/>
  <c r="Y391" i="2"/>
  <c r="Z395" i="2"/>
  <c r="Z397" i="2"/>
  <c r="V397" i="2"/>
  <c r="Y398" i="2"/>
  <c r="Z402" i="2"/>
  <c r="Y404" i="2"/>
  <c r="W404" i="2" s="1"/>
  <c r="V406" i="2"/>
  <c r="Y407" i="2"/>
  <c r="Z411" i="2"/>
  <c r="Z413" i="2"/>
  <c r="V413" i="2"/>
  <c r="Y414" i="2"/>
  <c r="Z418" i="2"/>
  <c r="Y420" i="2"/>
  <c r="W420" i="2" s="1"/>
  <c r="V422" i="2"/>
  <c r="Y423" i="2"/>
  <c r="Z427" i="2"/>
  <c r="Z429" i="2"/>
  <c r="V429" i="2"/>
  <c r="W431" i="2"/>
  <c r="Y437" i="2"/>
  <c r="W437" i="2" s="1"/>
  <c r="Y441" i="2"/>
  <c r="W441" i="2" s="1"/>
  <c r="Y445" i="2"/>
  <c r="W445" i="2" s="1"/>
  <c r="Z450" i="2"/>
  <c r="V450" i="2"/>
  <c r="Y450" i="2"/>
  <c r="Y454" i="2"/>
  <c r="Y455" i="2"/>
  <c r="Z462" i="2"/>
  <c r="V462" i="2"/>
  <c r="Y465" i="2"/>
  <c r="Z359" i="2"/>
  <c r="Z361" i="2"/>
  <c r="V361" i="2"/>
  <c r="Y368" i="2"/>
  <c r="W368" i="2" s="1"/>
  <c r="Z375" i="2"/>
  <c r="Z377" i="2"/>
  <c r="V377" i="2"/>
  <c r="Y384" i="2"/>
  <c r="W384" i="2" s="1"/>
  <c r="Z391" i="2"/>
  <c r="Z393" i="2"/>
  <c r="V393" i="2"/>
  <c r="Y400" i="2"/>
  <c r="W400" i="2" s="1"/>
  <c r="Z407" i="2"/>
  <c r="Z409" i="2"/>
  <c r="V409" i="2"/>
  <c r="Y416" i="2"/>
  <c r="W416" i="2" s="1"/>
  <c r="Z423" i="2"/>
  <c r="Z425" i="2"/>
  <c r="V425" i="2"/>
  <c r="Y432" i="2"/>
  <c r="W432" i="2" s="1"/>
  <c r="Z451" i="2"/>
  <c r="W453" i="2"/>
  <c r="V455" i="2"/>
  <c r="Y457" i="2"/>
  <c r="W457" i="2" s="1"/>
  <c r="Z475" i="2"/>
  <c r="V475" i="2"/>
  <c r="Y475" i="2"/>
  <c r="Y477" i="2"/>
  <c r="W477" i="2" s="1"/>
  <c r="V460" i="2"/>
  <c r="Y464" i="2"/>
  <c r="Z464" i="2"/>
  <c r="V464" i="2"/>
  <c r="Z471" i="2"/>
  <c r="V471" i="2"/>
  <c r="Y471" i="2"/>
  <c r="Z483" i="2"/>
  <c r="V483" i="2"/>
  <c r="Y489" i="2"/>
  <c r="W489" i="2" s="1"/>
  <c r="Z492" i="2"/>
  <c r="V492" i="2"/>
  <c r="Z503" i="2"/>
  <c r="V503" i="2"/>
  <c r="Z508" i="2"/>
  <c r="V508" i="2"/>
  <c r="Y483" i="2"/>
  <c r="Z491" i="2"/>
  <c r="V491" i="2"/>
  <c r="Y492" i="2"/>
  <c r="V496" i="2"/>
  <c r="Z496" i="2"/>
  <c r="Y503" i="2"/>
  <c r="Z507" i="2"/>
  <c r="V507" i="2"/>
  <c r="Y508" i="2"/>
  <c r="Z516" i="2"/>
  <c r="Y516" i="2"/>
  <c r="V516" i="2"/>
  <c r="Y433" i="2"/>
  <c r="W433" i="2" s="1"/>
  <c r="Z440" i="2"/>
  <c r="Z442" i="2"/>
  <c r="V442" i="2"/>
  <c r="Y449" i="2"/>
  <c r="W449" i="2" s="1"/>
  <c r="Y452" i="2"/>
  <c r="Z456" i="2"/>
  <c r="Z458" i="2"/>
  <c r="W458" i="2" s="1"/>
  <c r="V458" i="2"/>
  <c r="Y459" i="2"/>
  <c r="W459" i="2" s="1"/>
  <c r="Z463" i="2"/>
  <c r="V463" i="2"/>
  <c r="Y463" i="2"/>
  <c r="Y491" i="2"/>
  <c r="Z495" i="2"/>
  <c r="V495" i="2"/>
  <c r="Y496" i="2"/>
  <c r="Z500" i="2"/>
  <c r="V500" i="2"/>
  <c r="Y507" i="2"/>
  <c r="Z452" i="2"/>
  <c r="Z454" i="2"/>
  <c r="V454" i="2"/>
  <c r="Y461" i="2"/>
  <c r="W461" i="2" s="1"/>
  <c r="Y469" i="2"/>
  <c r="Y472" i="2"/>
  <c r="Y473" i="2"/>
  <c r="W473" i="2" s="1"/>
  <c r="Y481" i="2"/>
  <c r="W481" i="2" s="1"/>
  <c r="W484" i="2"/>
  <c r="V484" i="2"/>
  <c r="Y495" i="2"/>
  <c r="Z499" i="2"/>
  <c r="V499" i="2"/>
  <c r="V504" i="2"/>
  <c r="Z504" i="2"/>
  <c r="Z515" i="2"/>
  <c r="V515" i="2"/>
  <c r="Y515" i="2"/>
  <c r="Z523" i="2"/>
  <c r="V523" i="2"/>
  <c r="Z487" i="2"/>
  <c r="V487" i="2"/>
  <c r="Y493" i="2"/>
  <c r="Y501" i="2"/>
  <c r="Y509" i="2"/>
  <c r="Z512" i="2"/>
  <c r="W512" i="2" s="1"/>
  <c r="Y517" i="2"/>
  <c r="V524" i="2"/>
  <c r="Y525" i="2"/>
  <c r="Z511" i="2"/>
  <c r="V511" i="2"/>
  <c r="Z519" i="2"/>
  <c r="V519" i="2"/>
  <c r="W520" i="2"/>
  <c r="Y523" i="2"/>
  <c r="Y524" i="2"/>
  <c r="Z527" i="2"/>
  <c r="W527" i="2" s="1"/>
  <c r="V527" i="2"/>
  <c r="W528" i="2"/>
  <c r="Z467" i="2"/>
  <c r="W467" i="2" s="1"/>
  <c r="V467" i="2"/>
  <c r="W468" i="2"/>
  <c r="Z479" i="2"/>
  <c r="W479" i="2" s="1"/>
  <c r="V479" i="2"/>
  <c r="W480" i="2"/>
  <c r="Y485" i="2"/>
  <c r="W485" i="2" s="1"/>
  <c r="Y487" i="2"/>
  <c r="Y488" i="2"/>
  <c r="W488" i="2" s="1"/>
  <c r="Y497" i="2"/>
  <c r="Y505" i="2"/>
  <c r="W505" i="2" s="1"/>
  <c r="V512" i="2"/>
  <c r="Y513" i="2"/>
  <c r="V520" i="2"/>
  <c r="Y521" i="2"/>
  <c r="Z524" i="2"/>
  <c r="Y529" i="2"/>
  <c r="W529" i="2" s="1"/>
  <c r="W465" i="2"/>
  <c r="Y466" i="2"/>
  <c r="W466" i="2" s="1"/>
  <c r="Y470" i="2"/>
  <c r="W470" i="2" s="1"/>
  <c r="Y474" i="2"/>
  <c r="W474" i="2" s="1"/>
  <c r="Y478" i="2"/>
  <c r="W478" i="2" s="1"/>
  <c r="Y482" i="2"/>
  <c r="W482" i="2" s="1"/>
  <c r="Y486" i="2"/>
  <c r="W486" i="2" s="1"/>
  <c r="Y490" i="2"/>
  <c r="W490" i="2" s="1"/>
  <c r="Y494" i="2"/>
  <c r="W494" i="2" s="1"/>
  <c r="Y498" i="2"/>
  <c r="W498" i="2" s="1"/>
  <c r="Y502" i="2"/>
  <c r="W502" i="2" s="1"/>
  <c r="Y506" i="2"/>
  <c r="W506" i="2" s="1"/>
  <c r="Y510" i="2"/>
  <c r="W510" i="2" s="1"/>
  <c r="Y514" i="2"/>
  <c r="W514" i="2" s="1"/>
  <c r="Y518" i="2"/>
  <c r="W518" i="2" s="1"/>
  <c r="Y522" i="2"/>
  <c r="W522" i="2" s="1"/>
  <c r="Y526" i="2"/>
  <c r="W526" i="2" s="1"/>
  <c r="Y530" i="2"/>
  <c r="W530" i="2" s="1"/>
  <c r="V466" i="2"/>
  <c r="V470" i="2"/>
  <c r="V474" i="2"/>
  <c r="V478" i="2"/>
  <c r="V482" i="2"/>
  <c r="V486" i="2"/>
  <c r="V490" i="2"/>
  <c r="V494" i="2"/>
  <c r="V498" i="2"/>
  <c r="V502" i="2"/>
  <c r="V506" i="2"/>
  <c r="V510" i="2"/>
  <c r="V514" i="2"/>
  <c r="V518" i="2"/>
  <c r="V522" i="2"/>
  <c r="V526" i="2"/>
  <c r="V530" i="2"/>
  <c r="G457" i="8"/>
  <c r="G441" i="8"/>
  <c r="G425" i="8"/>
  <c r="G409" i="8"/>
  <c r="G393" i="8"/>
  <c r="G377" i="8"/>
  <c r="G361" i="8"/>
  <c r="E4" i="9"/>
  <c r="G4" i="9" s="1"/>
  <c r="E20" i="9"/>
  <c r="G20" i="9" s="1"/>
  <c r="E36" i="9"/>
  <c r="G36" i="9" s="1"/>
  <c r="E52" i="9"/>
  <c r="G52" i="9" s="1"/>
  <c r="E70" i="9"/>
  <c r="G70" i="9" s="1"/>
  <c r="E91" i="9"/>
  <c r="G91" i="9" s="1"/>
  <c r="E113" i="9"/>
  <c r="G113" i="9" s="1"/>
  <c r="E141" i="9"/>
  <c r="G141" i="9" s="1"/>
  <c r="E172" i="9"/>
  <c r="G172" i="9" s="1"/>
  <c r="E211" i="9"/>
  <c r="G211" i="9" s="1"/>
  <c r="E241" i="9"/>
  <c r="G241" i="9" s="1"/>
  <c r="E273" i="9"/>
  <c r="G273" i="9" s="1"/>
  <c r="E305" i="9"/>
  <c r="G305" i="9" s="1"/>
  <c r="E337" i="9"/>
  <c r="G337" i="9" s="1"/>
  <c r="E394" i="9"/>
  <c r="G394" i="9" s="1"/>
  <c r="E458" i="9"/>
  <c r="G458" i="9" s="1"/>
  <c r="E8" i="9"/>
  <c r="G8" i="9" s="1"/>
  <c r="E24" i="9"/>
  <c r="G24" i="9" s="1"/>
  <c r="E40" i="9"/>
  <c r="G40" i="9" s="1"/>
  <c r="E56" i="9"/>
  <c r="G56" i="9" s="1"/>
  <c r="E75" i="9"/>
  <c r="G75" i="9" s="1"/>
  <c r="E97" i="9"/>
  <c r="G97" i="9" s="1"/>
  <c r="E118" i="9"/>
  <c r="G118" i="9" s="1"/>
  <c r="E149" i="9"/>
  <c r="G149" i="9" s="1"/>
  <c r="E180" i="9"/>
  <c r="G180" i="9" s="1"/>
  <c r="E219" i="9"/>
  <c r="G219" i="9" s="1"/>
  <c r="E249" i="9"/>
  <c r="G249" i="9" s="1"/>
  <c r="E281" i="9"/>
  <c r="G281" i="9" s="1"/>
  <c r="E313" i="9"/>
  <c r="G313" i="9" s="1"/>
  <c r="E346" i="9"/>
  <c r="G346" i="9" s="1"/>
  <c r="E410" i="9"/>
  <c r="G410" i="9" s="1"/>
  <c r="E474" i="9"/>
  <c r="G474" i="9" s="1"/>
  <c r="E12" i="9"/>
  <c r="G12" i="9" s="1"/>
  <c r="E28" i="9"/>
  <c r="G28" i="9" s="1"/>
  <c r="E44" i="9"/>
  <c r="G44" i="9" s="1"/>
  <c r="E60" i="9"/>
  <c r="G60" i="9" s="1"/>
  <c r="E81" i="9"/>
  <c r="G81" i="9" s="1"/>
  <c r="E102" i="9"/>
  <c r="G102" i="9" s="1"/>
  <c r="E125" i="9"/>
  <c r="G125" i="9" s="1"/>
  <c r="E157" i="9"/>
  <c r="G157" i="9" s="1"/>
  <c r="E188" i="9"/>
  <c r="G188" i="9" s="1"/>
  <c r="E227" i="9"/>
  <c r="G227" i="9" s="1"/>
  <c r="E257" i="9"/>
  <c r="G257" i="9" s="1"/>
  <c r="E289" i="9"/>
  <c r="G289" i="9" s="1"/>
  <c r="E321" i="9"/>
  <c r="G321" i="9" s="1"/>
  <c r="E362" i="9"/>
  <c r="G362" i="9" s="1"/>
  <c r="E426" i="9"/>
  <c r="G426" i="9" s="1"/>
  <c r="E5" i="9"/>
  <c r="G5" i="9" s="1"/>
  <c r="E9" i="9"/>
  <c r="G9" i="9" s="1"/>
  <c r="E13" i="9"/>
  <c r="G13" i="9" s="1"/>
  <c r="E17" i="9"/>
  <c r="G17" i="9" s="1"/>
  <c r="E21" i="9"/>
  <c r="G21" i="9" s="1"/>
  <c r="E25" i="9"/>
  <c r="G25" i="9" s="1"/>
  <c r="E29" i="9"/>
  <c r="G29" i="9" s="1"/>
  <c r="E33" i="9"/>
  <c r="G33" i="9" s="1"/>
  <c r="E37" i="9"/>
  <c r="G37" i="9" s="1"/>
  <c r="E41" i="9"/>
  <c r="G41" i="9" s="1"/>
  <c r="E45" i="9"/>
  <c r="G45" i="9" s="1"/>
  <c r="E49" i="9"/>
  <c r="G49" i="9" s="1"/>
  <c r="E53" i="9"/>
  <c r="G53" i="9" s="1"/>
  <c r="E57" i="9"/>
  <c r="G57" i="9" s="1"/>
  <c r="E61" i="9"/>
  <c r="G61" i="9" s="1"/>
  <c r="E66" i="9"/>
  <c r="G66" i="9" s="1"/>
  <c r="E71" i="9"/>
  <c r="G71" i="9" s="1"/>
  <c r="E77" i="9"/>
  <c r="G77" i="9" s="1"/>
  <c r="E82" i="9"/>
  <c r="G82" i="9" s="1"/>
  <c r="E87" i="9"/>
  <c r="G87" i="9" s="1"/>
  <c r="E93" i="9"/>
  <c r="G93" i="9" s="1"/>
  <c r="E98" i="9"/>
  <c r="G98" i="9" s="1"/>
  <c r="E103" i="9"/>
  <c r="G103" i="9" s="1"/>
  <c r="E109" i="9"/>
  <c r="G109" i="9" s="1"/>
  <c r="E114" i="9"/>
  <c r="G114" i="9" s="1"/>
  <c r="E119" i="9"/>
  <c r="G119" i="9" s="1"/>
  <c r="E126" i="9"/>
  <c r="G126" i="9" s="1"/>
  <c r="E134" i="9"/>
  <c r="G134" i="9" s="1"/>
  <c r="E142" i="9"/>
  <c r="G142" i="9" s="1"/>
  <c r="E150" i="9"/>
  <c r="G150" i="9" s="1"/>
  <c r="E158" i="9"/>
  <c r="G158" i="9" s="1"/>
  <c r="E165" i="9"/>
  <c r="G165" i="9" s="1"/>
  <c r="E173" i="9"/>
  <c r="G173" i="9" s="1"/>
  <c r="E181" i="9"/>
  <c r="G181" i="9" s="1"/>
  <c r="E189" i="9"/>
  <c r="G189" i="9" s="1"/>
  <c r="E196" i="9"/>
  <c r="G196" i="9" s="1"/>
  <c r="E204" i="9"/>
  <c r="G204" i="9" s="1"/>
  <c r="E212" i="9"/>
  <c r="G212" i="9" s="1"/>
  <c r="E220" i="9"/>
  <c r="G220" i="9" s="1"/>
  <c r="E234" i="9"/>
  <c r="G234" i="9" s="1"/>
  <c r="E242" i="9"/>
  <c r="G242" i="9" s="1"/>
  <c r="E250" i="9"/>
  <c r="G250" i="9" s="1"/>
  <c r="E258" i="9"/>
  <c r="G258" i="9" s="1"/>
  <c r="E266" i="9"/>
  <c r="G266" i="9" s="1"/>
  <c r="E274" i="9"/>
  <c r="G274" i="9" s="1"/>
  <c r="E282" i="9"/>
  <c r="G282" i="9" s="1"/>
  <c r="E290" i="9"/>
  <c r="G290" i="9" s="1"/>
  <c r="E298" i="9"/>
  <c r="G298" i="9" s="1"/>
  <c r="E306" i="9"/>
  <c r="G306" i="9" s="1"/>
  <c r="E314" i="9"/>
  <c r="G314" i="9" s="1"/>
  <c r="E322" i="9"/>
  <c r="G322" i="9" s="1"/>
  <c r="E330" i="9"/>
  <c r="G330" i="9" s="1"/>
  <c r="E338" i="9"/>
  <c r="G338" i="9" s="1"/>
  <c r="E350" i="9"/>
  <c r="G350" i="9" s="1"/>
  <c r="E366" i="9"/>
  <c r="G366" i="9" s="1"/>
  <c r="E382" i="9"/>
  <c r="G382" i="9" s="1"/>
  <c r="E398" i="9"/>
  <c r="G398" i="9" s="1"/>
  <c r="E414" i="9"/>
  <c r="G414" i="9" s="1"/>
  <c r="E430" i="9"/>
  <c r="G430" i="9" s="1"/>
  <c r="E446" i="9"/>
  <c r="G446" i="9" s="1"/>
  <c r="E462" i="9"/>
  <c r="G462" i="9" s="1"/>
  <c r="E478" i="9"/>
  <c r="G478" i="9" s="1"/>
  <c r="E494" i="9"/>
  <c r="G494" i="9" s="1"/>
  <c r="E6" i="9"/>
  <c r="E10" i="9"/>
  <c r="G10" i="9" s="1"/>
  <c r="E14" i="9"/>
  <c r="G14" i="9" s="1"/>
  <c r="E18" i="9"/>
  <c r="G18" i="9" s="1"/>
  <c r="E22" i="9"/>
  <c r="G22" i="9" s="1"/>
  <c r="E26" i="9"/>
  <c r="G26" i="9" s="1"/>
  <c r="E30" i="9"/>
  <c r="G30" i="9" s="1"/>
  <c r="E34" i="9"/>
  <c r="G34" i="9" s="1"/>
  <c r="E38" i="9"/>
  <c r="G38" i="9" s="1"/>
  <c r="E42" i="9"/>
  <c r="G42" i="9" s="1"/>
  <c r="E46" i="9"/>
  <c r="G46" i="9" s="1"/>
  <c r="E50" i="9"/>
  <c r="G50" i="9" s="1"/>
  <c r="E54" i="9"/>
  <c r="G54" i="9" s="1"/>
  <c r="E58" i="9"/>
  <c r="G58" i="9" s="1"/>
  <c r="E62" i="9"/>
  <c r="G62" i="9" s="1"/>
  <c r="E67" i="9"/>
  <c r="G67" i="9" s="1"/>
  <c r="E73" i="9"/>
  <c r="G73" i="9" s="1"/>
  <c r="E78" i="9"/>
  <c r="G78" i="9" s="1"/>
  <c r="E83" i="9"/>
  <c r="G83" i="9" s="1"/>
  <c r="E89" i="9"/>
  <c r="G89" i="9" s="1"/>
  <c r="E94" i="9"/>
  <c r="G94" i="9" s="1"/>
  <c r="E99" i="9"/>
  <c r="G99" i="9" s="1"/>
  <c r="E105" i="9"/>
  <c r="G105" i="9" s="1"/>
  <c r="E110" i="9"/>
  <c r="G110" i="9" s="1"/>
  <c r="E115" i="9"/>
  <c r="G115" i="9" s="1"/>
  <c r="E121" i="9"/>
  <c r="G121" i="9" s="1"/>
  <c r="E129" i="9"/>
  <c r="G129" i="9" s="1"/>
  <c r="E137" i="9"/>
  <c r="G137" i="9" s="1"/>
  <c r="E145" i="9"/>
  <c r="G145" i="9" s="1"/>
  <c r="E153" i="9"/>
  <c r="G153" i="9" s="1"/>
  <c r="E161" i="9"/>
  <c r="G161" i="9" s="1"/>
  <c r="E168" i="9"/>
  <c r="G168" i="9" s="1"/>
  <c r="E176" i="9"/>
  <c r="G176" i="9" s="1"/>
  <c r="E184" i="9"/>
  <c r="G184" i="9" s="1"/>
  <c r="E192" i="9"/>
  <c r="G192" i="9" s="1"/>
  <c r="E199" i="9"/>
  <c r="G199" i="9" s="1"/>
  <c r="E207" i="9"/>
  <c r="G207" i="9" s="1"/>
  <c r="E215" i="9"/>
  <c r="G215" i="9" s="1"/>
  <c r="E223" i="9"/>
  <c r="G223" i="9" s="1"/>
  <c r="E230" i="9"/>
  <c r="G230" i="9" s="1"/>
  <c r="E237" i="9"/>
  <c r="G237" i="9" s="1"/>
  <c r="E245" i="9"/>
  <c r="G245" i="9" s="1"/>
  <c r="E253" i="9"/>
  <c r="G253" i="9" s="1"/>
  <c r="E261" i="9"/>
  <c r="G261" i="9" s="1"/>
  <c r="E269" i="9"/>
  <c r="G269" i="9" s="1"/>
  <c r="E277" i="9"/>
  <c r="G277" i="9" s="1"/>
  <c r="E285" i="9"/>
  <c r="G285" i="9" s="1"/>
  <c r="E293" i="9"/>
  <c r="G293" i="9" s="1"/>
  <c r="E301" i="9"/>
  <c r="G301" i="9" s="1"/>
  <c r="E309" i="9"/>
  <c r="G309" i="9" s="1"/>
  <c r="E317" i="9"/>
  <c r="G317" i="9" s="1"/>
  <c r="E325" i="9"/>
  <c r="G325" i="9" s="1"/>
  <c r="E333" i="9"/>
  <c r="G333" i="9" s="1"/>
  <c r="E341" i="9"/>
  <c r="G341" i="9" s="1"/>
  <c r="E354" i="9"/>
  <c r="G354" i="9" s="1"/>
  <c r="E370" i="9"/>
  <c r="G370" i="9" s="1"/>
  <c r="E386" i="9"/>
  <c r="G386" i="9" s="1"/>
  <c r="E402" i="9"/>
  <c r="G402" i="9" s="1"/>
  <c r="E418" i="9"/>
  <c r="G418" i="9" s="1"/>
  <c r="E434" i="9"/>
  <c r="G434" i="9" s="1"/>
  <c r="E450" i="9"/>
  <c r="G450" i="9" s="1"/>
  <c r="E466" i="9"/>
  <c r="G466" i="9" s="1"/>
  <c r="E482" i="9"/>
  <c r="G482" i="9" s="1"/>
  <c r="E497" i="9"/>
  <c r="G497" i="9" s="1"/>
  <c r="E493" i="9"/>
  <c r="G493" i="9" s="1"/>
  <c r="E489" i="9"/>
  <c r="G489" i="9" s="1"/>
  <c r="E485" i="9"/>
  <c r="G485" i="9" s="1"/>
  <c r="E481" i="9"/>
  <c r="G481" i="9" s="1"/>
  <c r="E477" i="9"/>
  <c r="G477" i="9" s="1"/>
  <c r="E473" i="9"/>
  <c r="G473" i="9" s="1"/>
  <c r="E469" i="9"/>
  <c r="G469" i="9" s="1"/>
  <c r="E465" i="9"/>
  <c r="G465" i="9" s="1"/>
  <c r="E461" i="9"/>
  <c r="G461" i="9" s="1"/>
  <c r="E457" i="9"/>
  <c r="G457" i="9" s="1"/>
  <c r="E453" i="9"/>
  <c r="G453" i="9" s="1"/>
  <c r="E449" i="9"/>
  <c r="G449" i="9" s="1"/>
  <c r="E445" i="9"/>
  <c r="G445" i="9" s="1"/>
  <c r="E441" i="9"/>
  <c r="G441" i="9" s="1"/>
  <c r="E437" i="9"/>
  <c r="G437" i="9" s="1"/>
  <c r="E433" i="9"/>
  <c r="G433" i="9" s="1"/>
  <c r="E429" i="9"/>
  <c r="G429" i="9" s="1"/>
  <c r="E425" i="9"/>
  <c r="G425" i="9" s="1"/>
  <c r="E421" i="9"/>
  <c r="G421" i="9" s="1"/>
  <c r="E417" i="9"/>
  <c r="G417" i="9" s="1"/>
  <c r="E413" i="9"/>
  <c r="G413" i="9" s="1"/>
  <c r="E409" i="9"/>
  <c r="G409" i="9" s="1"/>
  <c r="E405" i="9"/>
  <c r="G405" i="9" s="1"/>
  <c r="E401" i="9"/>
  <c r="G401" i="9" s="1"/>
  <c r="E397" i="9"/>
  <c r="G397" i="9" s="1"/>
  <c r="E393" i="9"/>
  <c r="G393" i="9" s="1"/>
  <c r="E389" i="9"/>
  <c r="G389" i="9" s="1"/>
  <c r="E385" i="9"/>
  <c r="G385" i="9" s="1"/>
  <c r="E381" i="9"/>
  <c r="G381" i="9" s="1"/>
  <c r="E377" i="9"/>
  <c r="G377" i="9" s="1"/>
  <c r="E373" i="9"/>
  <c r="G373" i="9" s="1"/>
  <c r="E369" i="9"/>
  <c r="G369" i="9" s="1"/>
  <c r="E365" i="9"/>
  <c r="G365" i="9" s="1"/>
  <c r="E361" i="9"/>
  <c r="G361" i="9" s="1"/>
  <c r="E357" i="9"/>
  <c r="G357" i="9" s="1"/>
  <c r="E353" i="9"/>
  <c r="G353" i="9" s="1"/>
  <c r="E349" i="9"/>
  <c r="G349" i="9" s="1"/>
  <c r="E345" i="9"/>
  <c r="G345" i="9" s="1"/>
  <c r="E500" i="9"/>
  <c r="G500" i="9" s="1"/>
  <c r="E496" i="9"/>
  <c r="G496" i="9" s="1"/>
  <c r="E492" i="9"/>
  <c r="G492" i="9" s="1"/>
  <c r="E488" i="9"/>
  <c r="G488" i="9" s="1"/>
  <c r="E484" i="9"/>
  <c r="G484" i="9" s="1"/>
  <c r="E480" i="9"/>
  <c r="G480" i="9" s="1"/>
  <c r="E476" i="9"/>
  <c r="G476" i="9" s="1"/>
  <c r="E472" i="9"/>
  <c r="G472" i="9" s="1"/>
  <c r="E468" i="9"/>
  <c r="G468" i="9" s="1"/>
  <c r="E464" i="9"/>
  <c r="G464" i="9" s="1"/>
  <c r="E460" i="9"/>
  <c r="G460" i="9" s="1"/>
  <c r="E456" i="9"/>
  <c r="G456" i="9" s="1"/>
  <c r="E452" i="9"/>
  <c r="G452" i="9" s="1"/>
  <c r="E448" i="9"/>
  <c r="G448" i="9" s="1"/>
  <c r="E444" i="9"/>
  <c r="G444" i="9" s="1"/>
  <c r="E440" i="9"/>
  <c r="G440" i="9" s="1"/>
  <c r="E436" i="9"/>
  <c r="G436" i="9" s="1"/>
  <c r="E432" i="9"/>
  <c r="G432" i="9" s="1"/>
  <c r="E428" i="9"/>
  <c r="G428" i="9" s="1"/>
  <c r="E424" i="9"/>
  <c r="G424" i="9" s="1"/>
  <c r="E420" i="9"/>
  <c r="G420" i="9" s="1"/>
  <c r="E416" i="9"/>
  <c r="G416" i="9" s="1"/>
  <c r="E412" i="9"/>
  <c r="G412" i="9" s="1"/>
  <c r="E408" i="9"/>
  <c r="G408" i="9" s="1"/>
  <c r="E404" i="9"/>
  <c r="G404" i="9" s="1"/>
  <c r="E400" i="9"/>
  <c r="G400" i="9" s="1"/>
  <c r="E396" i="9"/>
  <c r="G396" i="9" s="1"/>
  <c r="E392" i="9"/>
  <c r="G392" i="9" s="1"/>
  <c r="E388" i="9"/>
  <c r="G388" i="9" s="1"/>
  <c r="E384" i="9"/>
  <c r="G384" i="9" s="1"/>
  <c r="E380" i="9"/>
  <c r="G380" i="9" s="1"/>
  <c r="E376" i="9"/>
  <c r="G376" i="9" s="1"/>
  <c r="E372" i="9"/>
  <c r="G372" i="9" s="1"/>
  <c r="E368" i="9"/>
  <c r="G368" i="9" s="1"/>
  <c r="E364" i="9"/>
  <c r="G364" i="9" s="1"/>
  <c r="E360" i="9"/>
  <c r="G360" i="9" s="1"/>
  <c r="E356" i="9"/>
  <c r="G356" i="9" s="1"/>
  <c r="E352" i="9"/>
  <c r="G352" i="9" s="1"/>
  <c r="E348" i="9"/>
  <c r="G348" i="9" s="1"/>
  <c r="E344" i="9"/>
  <c r="G344" i="9" s="1"/>
  <c r="E340" i="9"/>
  <c r="G340" i="9" s="1"/>
  <c r="E336" i="9"/>
  <c r="G336" i="9" s="1"/>
  <c r="E332" i="9"/>
  <c r="G332" i="9" s="1"/>
  <c r="E328" i="9"/>
  <c r="G328" i="9" s="1"/>
  <c r="E324" i="9"/>
  <c r="G324" i="9" s="1"/>
  <c r="E320" i="9"/>
  <c r="G320" i="9" s="1"/>
  <c r="E316" i="9"/>
  <c r="G316" i="9" s="1"/>
  <c r="E312" i="9"/>
  <c r="G312" i="9" s="1"/>
  <c r="E308" i="9"/>
  <c r="G308" i="9" s="1"/>
  <c r="E304" i="9"/>
  <c r="G304" i="9" s="1"/>
  <c r="E300" i="9"/>
  <c r="G300" i="9" s="1"/>
  <c r="E296" i="9"/>
  <c r="G296" i="9" s="1"/>
  <c r="E292" i="9"/>
  <c r="G292" i="9" s="1"/>
  <c r="E288" i="9"/>
  <c r="G288" i="9" s="1"/>
  <c r="E284" i="9"/>
  <c r="G284" i="9" s="1"/>
  <c r="E280" i="9"/>
  <c r="G280" i="9" s="1"/>
  <c r="E276" i="9"/>
  <c r="G276" i="9" s="1"/>
  <c r="E272" i="9"/>
  <c r="G272" i="9" s="1"/>
  <c r="E268" i="9"/>
  <c r="G268" i="9" s="1"/>
  <c r="E264" i="9"/>
  <c r="G264" i="9" s="1"/>
  <c r="E260" i="9"/>
  <c r="G260" i="9" s="1"/>
  <c r="E256" i="9"/>
  <c r="G256" i="9" s="1"/>
  <c r="E252" i="9"/>
  <c r="G252" i="9" s="1"/>
  <c r="E248" i="9"/>
  <c r="G248" i="9" s="1"/>
  <c r="E244" i="9"/>
  <c r="G244" i="9" s="1"/>
  <c r="E240" i="9"/>
  <c r="G240" i="9" s="1"/>
  <c r="E236" i="9"/>
  <c r="G236" i="9" s="1"/>
  <c r="E232" i="9"/>
  <c r="G232" i="9" s="1"/>
  <c r="E229" i="9"/>
  <c r="G229" i="9" s="1"/>
  <c r="E226" i="9"/>
  <c r="G226" i="9" s="1"/>
  <c r="E222" i="9"/>
  <c r="G222" i="9" s="1"/>
  <c r="E218" i="9"/>
  <c r="G218" i="9" s="1"/>
  <c r="E214" i="9"/>
  <c r="G214" i="9" s="1"/>
  <c r="E210" i="9"/>
  <c r="G210" i="9" s="1"/>
  <c r="E206" i="9"/>
  <c r="G206" i="9" s="1"/>
  <c r="E202" i="9"/>
  <c r="G202" i="9" s="1"/>
  <c r="E198" i="9"/>
  <c r="G198" i="9" s="1"/>
  <c r="E195" i="9"/>
  <c r="G195" i="9" s="1"/>
  <c r="E191" i="9"/>
  <c r="G191" i="9" s="1"/>
  <c r="E187" i="9"/>
  <c r="G187" i="9" s="1"/>
  <c r="E183" i="9"/>
  <c r="G183" i="9" s="1"/>
  <c r="E179" i="9"/>
  <c r="G179" i="9" s="1"/>
  <c r="E175" i="9"/>
  <c r="G175" i="9" s="1"/>
  <c r="E171" i="9"/>
  <c r="G171" i="9" s="1"/>
  <c r="E167" i="9"/>
  <c r="G167" i="9" s="1"/>
  <c r="E163" i="9"/>
  <c r="G163" i="9" s="1"/>
  <c r="E160" i="9"/>
  <c r="G160" i="9" s="1"/>
  <c r="E156" i="9"/>
  <c r="G156" i="9" s="1"/>
  <c r="E152" i="9"/>
  <c r="G152" i="9" s="1"/>
  <c r="E148" i="9"/>
  <c r="G148" i="9" s="1"/>
  <c r="E144" i="9"/>
  <c r="G144" i="9" s="1"/>
  <c r="E140" i="9"/>
  <c r="G140" i="9" s="1"/>
  <c r="E136" i="9"/>
  <c r="G136" i="9" s="1"/>
  <c r="E132" i="9"/>
  <c r="G132" i="9" s="1"/>
  <c r="E128" i="9"/>
  <c r="G128" i="9" s="1"/>
  <c r="E124" i="9"/>
  <c r="G124" i="9" s="1"/>
  <c r="E120" i="9"/>
  <c r="G120" i="9" s="1"/>
  <c r="E116" i="9"/>
  <c r="G116" i="9" s="1"/>
  <c r="E112" i="9"/>
  <c r="G112" i="9" s="1"/>
  <c r="E108" i="9"/>
  <c r="G108" i="9" s="1"/>
  <c r="E104" i="9"/>
  <c r="G104" i="9" s="1"/>
  <c r="E100" i="9"/>
  <c r="G100" i="9" s="1"/>
  <c r="E96" i="9"/>
  <c r="G96" i="9" s="1"/>
  <c r="E92" i="9"/>
  <c r="G92" i="9" s="1"/>
  <c r="E88" i="9"/>
  <c r="G88" i="9" s="1"/>
  <c r="E84" i="9"/>
  <c r="G84" i="9" s="1"/>
  <c r="E80" i="9"/>
  <c r="G80" i="9" s="1"/>
  <c r="E76" i="9"/>
  <c r="G76" i="9" s="1"/>
  <c r="E72" i="9"/>
  <c r="G72" i="9" s="1"/>
  <c r="E68" i="9"/>
  <c r="G68" i="9" s="1"/>
  <c r="E64" i="9"/>
  <c r="G64" i="9" s="1"/>
  <c r="E499" i="9"/>
  <c r="G499" i="9" s="1"/>
  <c r="E495" i="9"/>
  <c r="G495" i="9" s="1"/>
  <c r="E491" i="9"/>
  <c r="G491" i="9" s="1"/>
  <c r="E487" i="9"/>
  <c r="G487" i="9" s="1"/>
  <c r="E483" i="9"/>
  <c r="G483" i="9" s="1"/>
  <c r="E479" i="9"/>
  <c r="G479" i="9" s="1"/>
  <c r="E475" i="9"/>
  <c r="G475" i="9" s="1"/>
  <c r="E471" i="9"/>
  <c r="G471" i="9" s="1"/>
  <c r="E467" i="9"/>
  <c r="G467" i="9" s="1"/>
  <c r="E463" i="9"/>
  <c r="G463" i="9" s="1"/>
  <c r="E459" i="9"/>
  <c r="G459" i="9" s="1"/>
  <c r="E455" i="9"/>
  <c r="G455" i="9" s="1"/>
  <c r="E451" i="9"/>
  <c r="G451" i="9" s="1"/>
  <c r="E447" i="9"/>
  <c r="G447" i="9" s="1"/>
  <c r="E443" i="9"/>
  <c r="G443" i="9" s="1"/>
  <c r="E439" i="9"/>
  <c r="G439" i="9" s="1"/>
  <c r="E435" i="9"/>
  <c r="G435" i="9" s="1"/>
  <c r="E431" i="9"/>
  <c r="G431" i="9" s="1"/>
  <c r="E427" i="9"/>
  <c r="G427" i="9" s="1"/>
  <c r="E423" i="9"/>
  <c r="G423" i="9" s="1"/>
  <c r="E419" i="9"/>
  <c r="G419" i="9" s="1"/>
  <c r="E415" i="9"/>
  <c r="G415" i="9" s="1"/>
  <c r="E411" i="9"/>
  <c r="G411" i="9" s="1"/>
  <c r="E407" i="9"/>
  <c r="G407" i="9" s="1"/>
  <c r="E403" i="9"/>
  <c r="G403" i="9" s="1"/>
  <c r="E399" i="9"/>
  <c r="G399" i="9" s="1"/>
  <c r="E395" i="9"/>
  <c r="G395" i="9" s="1"/>
  <c r="E391" i="9"/>
  <c r="G391" i="9" s="1"/>
  <c r="E387" i="9"/>
  <c r="G387" i="9" s="1"/>
  <c r="E383" i="9"/>
  <c r="G383" i="9" s="1"/>
  <c r="E379" i="9"/>
  <c r="G379" i="9" s="1"/>
  <c r="E375" i="9"/>
  <c r="G375" i="9" s="1"/>
  <c r="E371" i="9"/>
  <c r="G371" i="9" s="1"/>
  <c r="E367" i="9"/>
  <c r="G367" i="9" s="1"/>
  <c r="E363" i="9"/>
  <c r="G363" i="9" s="1"/>
  <c r="E359" i="9"/>
  <c r="G359" i="9" s="1"/>
  <c r="E355" i="9"/>
  <c r="G355" i="9" s="1"/>
  <c r="E351" i="9"/>
  <c r="G351" i="9" s="1"/>
  <c r="E347" i="9"/>
  <c r="G347" i="9" s="1"/>
  <c r="E343" i="9"/>
  <c r="G343" i="9" s="1"/>
  <c r="E339" i="9"/>
  <c r="G339" i="9" s="1"/>
  <c r="E335" i="9"/>
  <c r="G335" i="9" s="1"/>
  <c r="E331" i="9"/>
  <c r="G331" i="9" s="1"/>
  <c r="E327" i="9"/>
  <c r="G327" i="9" s="1"/>
  <c r="E323" i="9"/>
  <c r="G323" i="9" s="1"/>
  <c r="E319" i="9"/>
  <c r="G319" i="9" s="1"/>
  <c r="E315" i="9"/>
  <c r="G315" i="9" s="1"/>
  <c r="E311" i="9"/>
  <c r="G311" i="9" s="1"/>
  <c r="E307" i="9"/>
  <c r="G307" i="9" s="1"/>
  <c r="E303" i="9"/>
  <c r="G303" i="9" s="1"/>
  <c r="E299" i="9"/>
  <c r="G299" i="9" s="1"/>
  <c r="E295" i="9"/>
  <c r="G295" i="9" s="1"/>
  <c r="E291" i="9"/>
  <c r="G291" i="9" s="1"/>
  <c r="E287" i="9"/>
  <c r="G287" i="9" s="1"/>
  <c r="E283" i="9"/>
  <c r="G283" i="9" s="1"/>
  <c r="E279" i="9"/>
  <c r="G279" i="9" s="1"/>
  <c r="E275" i="9"/>
  <c r="G275" i="9" s="1"/>
  <c r="E271" i="9"/>
  <c r="G271" i="9" s="1"/>
  <c r="E267" i="9"/>
  <c r="G267" i="9" s="1"/>
  <c r="E263" i="9"/>
  <c r="G263" i="9" s="1"/>
  <c r="E259" i="9"/>
  <c r="G259" i="9" s="1"/>
  <c r="E255" i="9"/>
  <c r="G255" i="9" s="1"/>
  <c r="E251" i="9"/>
  <c r="G251" i="9" s="1"/>
  <c r="E247" i="9"/>
  <c r="G247" i="9" s="1"/>
  <c r="E243" i="9"/>
  <c r="G243" i="9" s="1"/>
  <c r="E239" i="9"/>
  <c r="G239" i="9" s="1"/>
  <c r="E235" i="9"/>
  <c r="G235" i="9" s="1"/>
  <c r="E228" i="9"/>
  <c r="G228" i="9" s="1"/>
  <c r="E225" i="9"/>
  <c r="G225" i="9" s="1"/>
  <c r="E221" i="9"/>
  <c r="G221" i="9" s="1"/>
  <c r="E217" i="9"/>
  <c r="G217" i="9" s="1"/>
  <c r="E213" i="9"/>
  <c r="G213" i="9" s="1"/>
  <c r="E209" i="9"/>
  <c r="G209" i="9" s="1"/>
  <c r="E205" i="9"/>
  <c r="G205" i="9" s="1"/>
  <c r="E201" i="9"/>
  <c r="G201" i="9" s="1"/>
  <c r="E197" i="9"/>
  <c r="G197" i="9" s="1"/>
  <c r="E194" i="9"/>
  <c r="G194" i="9" s="1"/>
  <c r="E190" i="9"/>
  <c r="G190" i="9" s="1"/>
  <c r="E186" i="9"/>
  <c r="G186" i="9" s="1"/>
  <c r="E182" i="9"/>
  <c r="G182" i="9" s="1"/>
  <c r="E178" i="9"/>
  <c r="G178" i="9" s="1"/>
  <c r="E174" i="9"/>
  <c r="G174" i="9" s="1"/>
  <c r="E170" i="9"/>
  <c r="G170" i="9" s="1"/>
  <c r="E166" i="9"/>
  <c r="G166" i="9" s="1"/>
  <c r="E162" i="9"/>
  <c r="G162" i="9" s="1"/>
  <c r="E159" i="9"/>
  <c r="G159" i="9" s="1"/>
  <c r="E155" i="9"/>
  <c r="G155" i="9" s="1"/>
  <c r="E151" i="9"/>
  <c r="G151" i="9" s="1"/>
  <c r="E147" i="9"/>
  <c r="G147" i="9" s="1"/>
  <c r="E143" i="9"/>
  <c r="G143" i="9" s="1"/>
  <c r="E139" i="9"/>
  <c r="G139" i="9" s="1"/>
  <c r="E135" i="9"/>
  <c r="G135" i="9" s="1"/>
  <c r="E131" i="9"/>
  <c r="G131" i="9" s="1"/>
  <c r="E127" i="9"/>
  <c r="G127" i="9" s="1"/>
  <c r="E123" i="9"/>
  <c r="G123" i="9" s="1"/>
  <c r="E3" i="9"/>
  <c r="G3" i="9" s="1"/>
  <c r="E7" i="9"/>
  <c r="G7" i="9" s="1"/>
  <c r="E11" i="9"/>
  <c r="G11" i="9" s="1"/>
  <c r="E15" i="9"/>
  <c r="G15" i="9" s="1"/>
  <c r="E19" i="9"/>
  <c r="G19" i="9" s="1"/>
  <c r="E23" i="9"/>
  <c r="G23" i="9" s="1"/>
  <c r="E27" i="9"/>
  <c r="G27" i="9" s="1"/>
  <c r="E31" i="9"/>
  <c r="G31" i="9" s="1"/>
  <c r="E35" i="9"/>
  <c r="G35" i="9" s="1"/>
  <c r="E39" i="9"/>
  <c r="G39" i="9" s="1"/>
  <c r="E43" i="9"/>
  <c r="G43" i="9" s="1"/>
  <c r="E47" i="9"/>
  <c r="G47" i="9" s="1"/>
  <c r="E51" i="9"/>
  <c r="G51" i="9" s="1"/>
  <c r="E55" i="9"/>
  <c r="G55" i="9" s="1"/>
  <c r="E59" i="9"/>
  <c r="G59" i="9" s="1"/>
  <c r="E63" i="9"/>
  <c r="G63" i="9" s="1"/>
  <c r="E69" i="9"/>
  <c r="G69" i="9" s="1"/>
  <c r="E74" i="9"/>
  <c r="G74" i="9" s="1"/>
  <c r="E79" i="9"/>
  <c r="G79" i="9" s="1"/>
  <c r="E85" i="9"/>
  <c r="G85" i="9" s="1"/>
  <c r="E90" i="9"/>
  <c r="G90" i="9" s="1"/>
  <c r="E95" i="9"/>
  <c r="G95" i="9" s="1"/>
  <c r="E101" i="9"/>
  <c r="G101" i="9" s="1"/>
  <c r="E106" i="9"/>
  <c r="G106" i="9" s="1"/>
  <c r="E111" i="9"/>
  <c r="G111" i="9" s="1"/>
  <c r="E117" i="9"/>
  <c r="G117" i="9" s="1"/>
  <c r="E122" i="9"/>
  <c r="G122" i="9" s="1"/>
  <c r="E130" i="9"/>
  <c r="G130" i="9" s="1"/>
  <c r="E138" i="9"/>
  <c r="G138" i="9" s="1"/>
  <c r="E146" i="9"/>
  <c r="G146" i="9" s="1"/>
  <c r="E154" i="9"/>
  <c r="G154" i="9" s="1"/>
  <c r="E169" i="9"/>
  <c r="G169" i="9" s="1"/>
  <c r="E177" i="9"/>
  <c r="G177" i="9" s="1"/>
  <c r="E185" i="9"/>
  <c r="G185" i="9" s="1"/>
  <c r="E193" i="9"/>
  <c r="G193" i="9" s="1"/>
  <c r="E200" i="9"/>
  <c r="G200" i="9" s="1"/>
  <c r="E208" i="9"/>
  <c r="G208" i="9" s="1"/>
  <c r="E216" i="9"/>
  <c r="G216" i="9" s="1"/>
  <c r="E224" i="9"/>
  <c r="G224" i="9" s="1"/>
  <c r="E231" i="9"/>
  <c r="G231" i="9" s="1"/>
  <c r="E238" i="9"/>
  <c r="G238" i="9" s="1"/>
  <c r="E246" i="9"/>
  <c r="G246" i="9" s="1"/>
  <c r="E254" i="9"/>
  <c r="G254" i="9" s="1"/>
  <c r="E262" i="9"/>
  <c r="G262" i="9" s="1"/>
  <c r="E270" i="9"/>
  <c r="G270" i="9" s="1"/>
  <c r="E278" i="9"/>
  <c r="G278" i="9" s="1"/>
  <c r="E286" i="9"/>
  <c r="G286" i="9" s="1"/>
  <c r="E294" i="9"/>
  <c r="G294" i="9" s="1"/>
  <c r="E302" i="9"/>
  <c r="G302" i="9" s="1"/>
  <c r="E310" i="9"/>
  <c r="G310" i="9" s="1"/>
  <c r="E318" i="9"/>
  <c r="G318" i="9" s="1"/>
  <c r="E326" i="9"/>
  <c r="G326" i="9" s="1"/>
  <c r="E334" i="9"/>
  <c r="G334" i="9" s="1"/>
  <c r="E342" i="9"/>
  <c r="G342" i="9" s="1"/>
  <c r="E358" i="9"/>
  <c r="G358" i="9" s="1"/>
  <c r="E374" i="9"/>
  <c r="G374" i="9" s="1"/>
  <c r="E390" i="9"/>
  <c r="G390" i="9" s="1"/>
  <c r="E406" i="9"/>
  <c r="G406" i="9" s="1"/>
  <c r="E422" i="9"/>
  <c r="G422" i="9" s="1"/>
  <c r="E438" i="9"/>
  <c r="G438" i="9" s="1"/>
  <c r="E454" i="9"/>
  <c r="G454" i="9" s="1"/>
  <c r="E470" i="9"/>
  <c r="G470" i="9" s="1"/>
  <c r="E486" i="9"/>
  <c r="G486" i="9" s="1"/>
  <c r="W21" i="7" l="1"/>
  <c r="W45" i="7"/>
  <c r="W275" i="7"/>
  <c r="W214" i="7"/>
  <c r="W86" i="7"/>
  <c r="W75" i="7"/>
  <c r="W96" i="7"/>
  <c r="W103" i="7"/>
  <c r="W60" i="7"/>
  <c r="W113" i="7"/>
  <c r="W219" i="7"/>
  <c r="W101" i="7"/>
  <c r="W51" i="7"/>
  <c r="W166" i="7"/>
  <c r="W17" i="7"/>
  <c r="W428" i="7"/>
  <c r="W192" i="7"/>
  <c r="W198" i="7"/>
  <c r="W105" i="7"/>
  <c r="W27" i="7"/>
  <c r="W20" i="7"/>
  <c r="W11" i="7"/>
  <c r="W48" i="7"/>
  <c r="W61" i="7"/>
  <c r="W28" i="7"/>
  <c r="W19" i="7"/>
  <c r="W12" i="7"/>
  <c r="W75" i="6"/>
  <c r="W279" i="6"/>
  <c r="W245" i="6"/>
  <c r="W363" i="6"/>
  <c r="W13" i="6"/>
  <c r="W310" i="6"/>
  <c r="W434" i="6"/>
  <c r="W209" i="6"/>
  <c r="W271" i="6"/>
  <c r="W293" i="6"/>
  <c r="W265" i="6"/>
  <c r="W298" i="6"/>
  <c r="BN194" i="10"/>
  <c r="W230" i="6"/>
  <c r="W258" i="6"/>
  <c r="W260" i="6"/>
  <c r="W36" i="6"/>
  <c r="W20" i="6"/>
  <c r="W10" i="6"/>
  <c r="W12" i="6"/>
  <c r="W15" i="6"/>
  <c r="W16" i="6"/>
  <c r="W14" i="6"/>
  <c r="W259" i="6"/>
  <c r="W98" i="6"/>
  <c r="W71" i="6"/>
  <c r="W308" i="6"/>
  <c r="W288" i="6"/>
  <c r="BO482" i="10"/>
  <c r="W236" i="6"/>
  <c r="W277" i="6"/>
  <c r="BP124" i="10"/>
  <c r="BN74" i="10"/>
  <c r="BP121" i="10"/>
  <c r="BP202" i="10"/>
  <c r="BO69" i="10"/>
  <c r="BO180" i="10"/>
  <c r="BN219" i="10"/>
  <c r="BN81" i="10"/>
  <c r="BP132" i="10"/>
  <c r="BP99" i="10"/>
  <c r="BN200" i="10"/>
  <c r="BN137" i="10"/>
  <c r="BN26" i="10"/>
  <c r="BP98" i="10"/>
  <c r="BN61" i="10"/>
  <c r="BO40" i="10"/>
  <c r="BO66" i="10"/>
  <c r="BN143" i="10"/>
  <c r="BP223" i="10"/>
  <c r="BN33" i="10"/>
  <c r="BO149" i="10"/>
  <c r="BP102" i="10"/>
  <c r="BP72" i="10"/>
  <c r="BN113" i="10"/>
  <c r="BP156" i="10"/>
  <c r="BN135" i="10"/>
  <c r="BP64" i="10"/>
  <c r="BP207" i="10"/>
  <c r="BN146" i="10"/>
  <c r="BP45" i="10"/>
  <c r="BN96" i="10"/>
  <c r="BO10" i="10"/>
  <c r="BN175" i="10"/>
  <c r="BN75" i="10"/>
  <c r="BP230" i="10"/>
  <c r="BO190" i="10"/>
  <c r="BO47" i="10"/>
  <c r="BP77" i="10"/>
  <c r="BP8" i="10"/>
  <c r="BN154" i="10"/>
  <c r="BO71" i="10"/>
  <c r="BN168" i="10"/>
  <c r="BN147" i="10"/>
  <c r="BO29" i="10"/>
  <c r="BN53" i="10"/>
  <c r="BN49" i="10"/>
  <c r="BP84" i="10"/>
  <c r="BP18" i="10"/>
  <c r="BP312" i="10"/>
  <c r="BN316" i="10"/>
  <c r="BN320" i="10"/>
  <c r="BP324" i="10"/>
  <c r="BO328" i="10"/>
  <c r="BP412" i="10"/>
  <c r="BO416" i="10"/>
  <c r="BP56" i="10"/>
  <c r="BO128" i="10"/>
  <c r="BN35" i="10"/>
  <c r="BO134" i="10"/>
  <c r="BN167" i="10"/>
  <c r="BP171" i="10"/>
  <c r="BP262" i="10"/>
  <c r="BN269" i="10"/>
  <c r="BO273" i="10"/>
  <c r="BP393" i="10"/>
  <c r="BN397" i="10"/>
  <c r="BO401" i="10"/>
  <c r="BN196" i="10"/>
  <c r="BO133" i="10"/>
  <c r="BN160" i="10"/>
  <c r="BN55" i="10"/>
  <c r="BO158" i="10"/>
  <c r="BO144" i="10"/>
  <c r="BN334" i="10"/>
  <c r="BP338" i="10"/>
  <c r="BN366" i="10"/>
  <c r="BP370" i="10"/>
  <c r="BN398" i="10"/>
  <c r="BP402" i="10"/>
  <c r="W179" i="6"/>
  <c r="BO124" i="10"/>
  <c r="BO121" i="10"/>
  <c r="BO202" i="10"/>
  <c r="BN180" i="10"/>
  <c r="BP81" i="10"/>
  <c r="BO99" i="10"/>
  <c r="BO137" i="10"/>
  <c r="BN98" i="10"/>
  <c r="BN40" i="10"/>
  <c r="BP143" i="10"/>
  <c r="BO223" i="10"/>
  <c r="BN149" i="10"/>
  <c r="BO72" i="10"/>
  <c r="BO156" i="10"/>
  <c r="BO64" i="10"/>
  <c r="BP146" i="10"/>
  <c r="BO96" i="10"/>
  <c r="BP175" i="10"/>
  <c r="BO230" i="10"/>
  <c r="BN47" i="10"/>
  <c r="BO8" i="10"/>
  <c r="BP71" i="10"/>
  <c r="BP147" i="10"/>
  <c r="BP226" i="10"/>
  <c r="BN29" i="10"/>
  <c r="BP232" i="10"/>
  <c r="BO49" i="10"/>
  <c r="BO30" i="10"/>
  <c r="BN18" i="10"/>
  <c r="BN183" i="10"/>
  <c r="BP328" i="10"/>
  <c r="BN332" i="10"/>
  <c r="BN336" i="10"/>
  <c r="BP340" i="10"/>
  <c r="BO344" i="10"/>
  <c r="BP400" i="10"/>
  <c r="BN404" i="10"/>
  <c r="BO443" i="10"/>
  <c r="BN475" i="10"/>
  <c r="BO57" i="10"/>
  <c r="BP162" i="10"/>
  <c r="BP165" i="10"/>
  <c r="BO9" i="10"/>
  <c r="BP191" i="10"/>
  <c r="BP151" i="10"/>
  <c r="BP80" i="10"/>
  <c r="BN205" i="10"/>
  <c r="BP153" i="10"/>
  <c r="BP105" i="10"/>
  <c r="BN235" i="10"/>
  <c r="BO239" i="10"/>
  <c r="BP361" i="10"/>
  <c r="BN365" i="10"/>
  <c r="BO369" i="10"/>
  <c r="BN488" i="10"/>
  <c r="BP492" i="10"/>
  <c r="BO496" i="10"/>
  <c r="BP79" i="10"/>
  <c r="BN67" i="10"/>
  <c r="BP123" i="10"/>
  <c r="BP78" i="10"/>
  <c r="BP225" i="10"/>
  <c r="BO418" i="10"/>
  <c r="BO422" i="10"/>
  <c r="BP449" i="10"/>
  <c r="BO453" i="10"/>
  <c r="BP481" i="10"/>
  <c r="BO485" i="10"/>
  <c r="BO498" i="10"/>
  <c r="BP451" i="10"/>
  <c r="BN170" i="10"/>
  <c r="BN42" i="10"/>
  <c r="BP176" i="10"/>
  <c r="BO25" i="10"/>
  <c r="BN124" i="10"/>
  <c r="BO74" i="10"/>
  <c r="BN121" i="10"/>
  <c r="BN202" i="10"/>
  <c r="BN69" i="10"/>
  <c r="BP180" i="10"/>
  <c r="BP219" i="10"/>
  <c r="BO81" i="10"/>
  <c r="BO132" i="10"/>
  <c r="BN99" i="10"/>
  <c r="BP200" i="10"/>
  <c r="BP137" i="10"/>
  <c r="BP26" i="10"/>
  <c r="BO98" i="10"/>
  <c r="BO61" i="10"/>
  <c r="BP40" i="10"/>
  <c r="BN66" i="10"/>
  <c r="BO143" i="10"/>
  <c r="BP46" i="10"/>
  <c r="BN223" i="10"/>
  <c r="BP33" i="10"/>
  <c r="BP149" i="10"/>
  <c r="BO102" i="10"/>
  <c r="BN72" i="10"/>
  <c r="BO113" i="10"/>
  <c r="BN156" i="10"/>
  <c r="BP135" i="10"/>
  <c r="BN64" i="10"/>
  <c r="BO207" i="10"/>
  <c r="BO146" i="10"/>
  <c r="BO45" i="10"/>
  <c r="BN10" i="10"/>
  <c r="BO175" i="10"/>
  <c r="BP75" i="10"/>
  <c r="BN230" i="10"/>
  <c r="BP190" i="10"/>
  <c r="BP47" i="10"/>
  <c r="BO77" i="10"/>
  <c r="BN8" i="10"/>
  <c r="BP154" i="10"/>
  <c r="BN71" i="10"/>
  <c r="BP168" i="10"/>
  <c r="BO226" i="10"/>
  <c r="BN232" i="10"/>
  <c r="BP48" i="10"/>
  <c r="BP30" i="10"/>
  <c r="BN41" i="10"/>
  <c r="BP183" i="10"/>
  <c r="BP344" i="10"/>
  <c r="BN348" i="10"/>
  <c r="BN352" i="10"/>
  <c r="BN356" i="10"/>
  <c r="BN360" i="10"/>
  <c r="BP364" i="10"/>
  <c r="BO368" i="10"/>
  <c r="BN392" i="10"/>
  <c r="BP432" i="10"/>
  <c r="BN436" i="10"/>
  <c r="BN184" i="10"/>
  <c r="BP19" i="10"/>
  <c r="BP32" i="10"/>
  <c r="BP119" i="10"/>
  <c r="BP189" i="10"/>
  <c r="BO218" i="10"/>
  <c r="BP329" i="10"/>
  <c r="BN333" i="10"/>
  <c r="BO337" i="10"/>
  <c r="BN456" i="10"/>
  <c r="BP460" i="10"/>
  <c r="BO464" i="10"/>
  <c r="BN178" i="10"/>
  <c r="BN161" i="10"/>
  <c r="BP36" i="10"/>
  <c r="BN222" i="10"/>
  <c r="BN231" i="10"/>
  <c r="BO216" i="10"/>
  <c r="BN318" i="10"/>
  <c r="BP322" i="10"/>
  <c r="BN350" i="10"/>
  <c r="BP354" i="10"/>
  <c r="BN382" i="10"/>
  <c r="BP386" i="10"/>
  <c r="BP74" i="10"/>
  <c r="BP69" i="10"/>
  <c r="BO219" i="10"/>
  <c r="BN132" i="10"/>
  <c r="BO200" i="10"/>
  <c r="BO26" i="10"/>
  <c r="BP61" i="10"/>
  <c r="BP66" i="10"/>
  <c r="BO33" i="10"/>
  <c r="BN102" i="10"/>
  <c r="BP113" i="10"/>
  <c r="BO135" i="10"/>
  <c r="BN207" i="10"/>
  <c r="BN45" i="10"/>
  <c r="BP96" i="10"/>
  <c r="BP10" i="10"/>
  <c r="BO75" i="10"/>
  <c r="BN190" i="10"/>
  <c r="BN77" i="10"/>
  <c r="BO154" i="10"/>
  <c r="BO168" i="10"/>
  <c r="BP29" i="10"/>
  <c r="BN48" i="10"/>
  <c r="BP53" i="10"/>
  <c r="BO41" i="10"/>
  <c r="BO84" i="10"/>
  <c r="BO233" i="10"/>
  <c r="BN107" i="10"/>
  <c r="BO234" i="10"/>
  <c r="BN238" i="10"/>
  <c r="BO242" i="10"/>
  <c r="BN246" i="10"/>
  <c r="BO249" i="10"/>
  <c r="BN253" i="10"/>
  <c r="BO257" i="10"/>
  <c r="BN261" i="10"/>
  <c r="BO268" i="10"/>
  <c r="BN272" i="10"/>
  <c r="BO276" i="10"/>
  <c r="BN280" i="10"/>
  <c r="BO284" i="10"/>
  <c r="BN288" i="10"/>
  <c r="BO292" i="10"/>
  <c r="BN296" i="10"/>
  <c r="BN300" i="10"/>
  <c r="BN304" i="10"/>
  <c r="BP308" i="10"/>
  <c r="BO312" i="10"/>
  <c r="BP368" i="10"/>
  <c r="BN372" i="10"/>
  <c r="BN376" i="10"/>
  <c r="BP380" i="10"/>
  <c r="BO384" i="10"/>
  <c r="BN424" i="10"/>
  <c r="BP118" i="10"/>
  <c r="BN138" i="10"/>
  <c r="BP108" i="10"/>
  <c r="BO21" i="10"/>
  <c r="BO159" i="10"/>
  <c r="BP182" i="10"/>
  <c r="BN166" i="10"/>
  <c r="BP297" i="10"/>
  <c r="BN301" i="10"/>
  <c r="BO305" i="10"/>
  <c r="BP425" i="10"/>
  <c r="BN429" i="10"/>
  <c r="BO433" i="10"/>
  <c r="BN187" i="10"/>
  <c r="BN142" i="10"/>
  <c r="BO111" i="10"/>
  <c r="BO434" i="10"/>
  <c r="BO438" i="10"/>
  <c r="BP465" i="10"/>
  <c r="BO469" i="10"/>
  <c r="BP497" i="10"/>
  <c r="BN495" i="10"/>
  <c r="BO483" i="10"/>
  <c r="BN471" i="10"/>
  <c r="BO459" i="10"/>
  <c r="BN447" i="10"/>
  <c r="BN486" i="10"/>
  <c r="BP478" i="10"/>
  <c r="BN474" i="10"/>
  <c r="BP470" i="10"/>
  <c r="BN466" i="10"/>
  <c r="BP462" i="10"/>
  <c r="BN458" i="10"/>
  <c r="BP454" i="10"/>
  <c r="BN450" i="10"/>
  <c r="BP446" i="10"/>
  <c r="BN442" i="10"/>
  <c r="BN439" i="10"/>
  <c r="BO435" i="10"/>
  <c r="BN431" i="10"/>
  <c r="BO427" i="10"/>
  <c r="BN423" i="10"/>
  <c r="BO419" i="10"/>
  <c r="BN415" i="10"/>
  <c r="BO411" i="10"/>
  <c r="BN407" i="10"/>
  <c r="BO403" i="10"/>
  <c r="BN399" i="10"/>
  <c r="BN391" i="10"/>
  <c r="BO387" i="10"/>
  <c r="BN383" i="10"/>
  <c r="BO379" i="10"/>
  <c r="BN375" i="10"/>
  <c r="BO371" i="10"/>
  <c r="BN367" i="10"/>
  <c r="BP363" i="10"/>
  <c r="BN359" i="10"/>
  <c r="BO355" i="10"/>
  <c r="BN351" i="10"/>
  <c r="BO347" i="10"/>
  <c r="BN343" i="10"/>
  <c r="BO339" i="10"/>
  <c r="BN335" i="10"/>
  <c r="BO331" i="10"/>
  <c r="BN327" i="10"/>
  <c r="BO323" i="10"/>
  <c r="BN319" i="10"/>
  <c r="BO315" i="10"/>
  <c r="BN311" i="10"/>
  <c r="BO307" i="10"/>
  <c r="BN303" i="10"/>
  <c r="BO299" i="10"/>
  <c r="BN295" i="10"/>
  <c r="BO291" i="10"/>
  <c r="BN287" i="10"/>
  <c r="BO283" i="10"/>
  <c r="BN279" i="10"/>
  <c r="BO275" i="10"/>
  <c r="BN271" i="10"/>
  <c r="BO264" i="10"/>
  <c r="BN260" i="10"/>
  <c r="BO256" i="10"/>
  <c r="BN252" i="10"/>
  <c r="BO248" i="10"/>
  <c r="BN245" i="10"/>
  <c r="BO241" i="10"/>
  <c r="BN237" i="10"/>
  <c r="BO266" i="10"/>
  <c r="BN101" i="10"/>
  <c r="BO186" i="10"/>
  <c r="BN126" i="10"/>
  <c r="BP25" i="10"/>
  <c r="BO176" i="10"/>
  <c r="BO42" i="10"/>
  <c r="BP170" i="10"/>
  <c r="BP217" i="10"/>
  <c r="BP86" i="10"/>
  <c r="BP125" i="10"/>
  <c r="BO185" i="10"/>
  <c r="BO174" i="10"/>
  <c r="BO193" i="10"/>
  <c r="BN122" i="10"/>
  <c r="BO163" i="10"/>
  <c r="BP34" i="10"/>
  <c r="BN63" i="10"/>
  <c r="BP83" i="10"/>
  <c r="BN483" i="10"/>
  <c r="BO471" i="10"/>
  <c r="BP486" i="10"/>
  <c r="BN478" i="10"/>
  <c r="BP466" i="10"/>
  <c r="BN462" i="10"/>
  <c r="BP450" i="10"/>
  <c r="BN446" i="10"/>
  <c r="BN435" i="10"/>
  <c r="BO431" i="10"/>
  <c r="BN419" i="10"/>
  <c r="BO415" i="10"/>
  <c r="BN403" i="10"/>
  <c r="BO399" i="10"/>
  <c r="BO395" i="10"/>
  <c r="BP391" i="10"/>
  <c r="BP387" i="10"/>
  <c r="BP375" i="10"/>
  <c r="BP371" i="10"/>
  <c r="BP359" i="10"/>
  <c r="BP355" i="10"/>
  <c r="BP343" i="10"/>
  <c r="BP339" i="10"/>
  <c r="BP327" i="10"/>
  <c r="BP323" i="10"/>
  <c r="BP311" i="10"/>
  <c r="BP307" i="10"/>
  <c r="BP295" i="10"/>
  <c r="BP291" i="10"/>
  <c r="BP279" i="10"/>
  <c r="BP275" i="10"/>
  <c r="BP260" i="10"/>
  <c r="BP256" i="10"/>
  <c r="BP245" i="10"/>
  <c r="BP241" i="10"/>
  <c r="BO237" i="10"/>
  <c r="BP101" i="10"/>
  <c r="BP186" i="10"/>
  <c r="BN176" i="10"/>
  <c r="BP42" i="10"/>
  <c r="BO86" i="10"/>
  <c r="BN185" i="10"/>
  <c r="BN174" i="10"/>
  <c r="BO211" i="10"/>
  <c r="BN193" i="10"/>
  <c r="BO122" i="10"/>
  <c r="BO39" i="10"/>
  <c r="BO130" i="10"/>
  <c r="BP27" i="10"/>
  <c r="BP63" i="10"/>
  <c r="BN83" i="10"/>
  <c r="BN103" i="10"/>
  <c r="BP23" i="10"/>
  <c r="BN24" i="10"/>
  <c r="BP90" i="10"/>
  <c r="BO201" i="10"/>
  <c r="BO28" i="10"/>
  <c r="BO68" i="10"/>
  <c r="BN31" i="10"/>
  <c r="BO127" i="10"/>
  <c r="BO104" i="10"/>
  <c r="BO203" i="10"/>
  <c r="BP115" i="10"/>
  <c r="BP169" i="10"/>
  <c r="BN88" i="10"/>
  <c r="BO91" i="10"/>
  <c r="BP106" i="10"/>
  <c r="BO16" i="10"/>
  <c r="BP181" i="10"/>
  <c r="BN109" i="10"/>
  <c r="BP51" i="10"/>
  <c r="BP220" i="10"/>
  <c r="BP120" i="10"/>
  <c r="BN89" i="10"/>
  <c r="BN206" i="10"/>
  <c r="BN116" i="10"/>
  <c r="BO215" i="10"/>
  <c r="BP38" i="10"/>
  <c r="BP94" i="10"/>
  <c r="BN140" i="10"/>
  <c r="BP214" i="10"/>
  <c r="BN195" i="10"/>
  <c r="BP491" i="10"/>
  <c r="BN479" i="10"/>
  <c r="BO463" i="10"/>
  <c r="BN451" i="10"/>
  <c r="BN498" i="10"/>
  <c r="BP494" i="10"/>
  <c r="BN490" i="10"/>
  <c r="BP482" i="10"/>
  <c r="BN497" i="10"/>
  <c r="BP493" i="10"/>
  <c r="BN489" i="10"/>
  <c r="BP485" i="10"/>
  <c r="BN481" i="10"/>
  <c r="BP477" i="10"/>
  <c r="BN473" i="10"/>
  <c r="BP469" i="10"/>
  <c r="BN465" i="10"/>
  <c r="BP461" i="10"/>
  <c r="BN457" i="10"/>
  <c r="BP453" i="10"/>
  <c r="BN449" i="10"/>
  <c r="BP445" i="10"/>
  <c r="BN441" i="10"/>
  <c r="BP438" i="10"/>
  <c r="BN434" i="10"/>
  <c r="BP430" i="10"/>
  <c r="BN426" i="10"/>
  <c r="BP422" i="10"/>
  <c r="BN418" i="10"/>
  <c r="BP414" i="10"/>
  <c r="BN410" i="10"/>
  <c r="BP406" i="10"/>
  <c r="BN402" i="10"/>
  <c r="BP398" i="10"/>
  <c r="BN394" i="10"/>
  <c r="BP390" i="10"/>
  <c r="BN386" i="10"/>
  <c r="BP382" i="10"/>
  <c r="BN378" i="10"/>
  <c r="BP374" i="10"/>
  <c r="BN370" i="10"/>
  <c r="BP366" i="10"/>
  <c r="BN362" i="10"/>
  <c r="BP358" i="10"/>
  <c r="BN354" i="10"/>
  <c r="BP350" i="10"/>
  <c r="BN346" i="10"/>
  <c r="BP342" i="10"/>
  <c r="BN338" i="10"/>
  <c r="BP334" i="10"/>
  <c r="BN330" i="10"/>
  <c r="BP326" i="10"/>
  <c r="BN322" i="10"/>
  <c r="BP318" i="10"/>
  <c r="BN314" i="10"/>
  <c r="BP310" i="10"/>
  <c r="BN306" i="10"/>
  <c r="BP302" i="10"/>
  <c r="BN298" i="10"/>
  <c r="BP294" i="10"/>
  <c r="BN290" i="10"/>
  <c r="BP286" i="10"/>
  <c r="BN282" i="10"/>
  <c r="BP278" i="10"/>
  <c r="BN274" i="10"/>
  <c r="BP270" i="10"/>
  <c r="BN263" i="10"/>
  <c r="BP259" i="10"/>
  <c r="BN255" i="10"/>
  <c r="BP251" i="10"/>
  <c r="BN247" i="10"/>
  <c r="BP244" i="10"/>
  <c r="BN240" i="10"/>
  <c r="BP236" i="10"/>
  <c r="BN265" i="10"/>
  <c r="BP139" i="10"/>
  <c r="BP58" i="10"/>
  <c r="BP129" i="10"/>
  <c r="BN3" i="10"/>
  <c r="BN87" i="10"/>
  <c r="BP4" i="10"/>
  <c r="BO11" i="10"/>
  <c r="BN62" i="10"/>
  <c r="BN179" i="10"/>
  <c r="BP5" i="10"/>
  <c r="BN117" i="10"/>
  <c r="BP17" i="10"/>
  <c r="BP495" i="10"/>
  <c r="BP483" i="10"/>
  <c r="BP471" i="10"/>
  <c r="BP459" i="10"/>
  <c r="BO470" i="10"/>
  <c r="BO466" i="10"/>
  <c r="BO462" i="10"/>
  <c r="BO458" i="10"/>
  <c r="BP439" i="10"/>
  <c r="BP435" i="10"/>
  <c r="BP431" i="10"/>
  <c r="BP427" i="10"/>
  <c r="BP407" i="10"/>
  <c r="BP403" i="10"/>
  <c r="BP399" i="10"/>
  <c r="BP395" i="10"/>
  <c r="BP367" i="10"/>
  <c r="BP335" i="10"/>
  <c r="BP331" i="10"/>
  <c r="BP303" i="10"/>
  <c r="BP299" i="10"/>
  <c r="BP271" i="10"/>
  <c r="BP264" i="10"/>
  <c r="BN266" i="10"/>
  <c r="BO101" i="10"/>
  <c r="BN186" i="10"/>
  <c r="BP126" i="10"/>
  <c r="BO217" i="10"/>
  <c r="BN86" i="10"/>
  <c r="BP211" i="10"/>
  <c r="BN39" i="10"/>
  <c r="BN163" i="10"/>
  <c r="BO27" i="10"/>
  <c r="BO63" i="10"/>
  <c r="BN131" i="10"/>
  <c r="BO23" i="10"/>
  <c r="BO24" i="10"/>
  <c r="BN28" i="10"/>
  <c r="BP68" i="10"/>
  <c r="BN104" i="10"/>
  <c r="BN203" i="10"/>
  <c r="BP88" i="10"/>
  <c r="BP91" i="10"/>
  <c r="BO181" i="10"/>
  <c r="BO109" i="10"/>
  <c r="BO120" i="10"/>
  <c r="BO89" i="10"/>
  <c r="BN215" i="10"/>
  <c r="BO38" i="10"/>
  <c r="BO214" i="10"/>
  <c r="BP213" i="10"/>
  <c r="BP479" i="10"/>
  <c r="BP463" i="10"/>
  <c r="BO494" i="10"/>
  <c r="BO490" i="10"/>
  <c r="BO493" i="10"/>
  <c r="BP489" i="10"/>
  <c r="BO477" i="10"/>
  <c r="BP473" i="10"/>
  <c r="BO461" i="10"/>
  <c r="BP457" i="10"/>
  <c r="BO445" i="10"/>
  <c r="BP441" i="10"/>
  <c r="BN438" i="10"/>
  <c r="BO430" i="10"/>
  <c r="BO426" i="10"/>
  <c r="BO414" i="10"/>
  <c r="BO410" i="10"/>
  <c r="BN406" i="10"/>
  <c r="BO398" i="10"/>
  <c r="BO394" i="10"/>
  <c r="BO382" i="10"/>
  <c r="BO378" i="10"/>
  <c r="BO366" i="10"/>
  <c r="BO362" i="10"/>
  <c r="BO350" i="10"/>
  <c r="BO346" i="10"/>
  <c r="BO334" i="10"/>
  <c r="BO330" i="10"/>
  <c r="BO318" i="10"/>
  <c r="BO314" i="10"/>
  <c r="BN310" i="10"/>
  <c r="BO302" i="10"/>
  <c r="BO298" i="10"/>
  <c r="BO286" i="10"/>
  <c r="BO282" i="10"/>
  <c r="BO270" i="10"/>
  <c r="BO263" i="10"/>
  <c r="BO251" i="10"/>
  <c r="BO247" i="10"/>
  <c r="BO236" i="10"/>
  <c r="BO265" i="10"/>
  <c r="BO129" i="10"/>
  <c r="BO3" i="10"/>
  <c r="BP11" i="10"/>
  <c r="BO62" i="10"/>
  <c r="BP117" i="10"/>
  <c r="BN17" i="10"/>
  <c r="BO148" i="10"/>
  <c r="BN78" i="10"/>
  <c r="BP70" i="10"/>
  <c r="BP73" i="10"/>
  <c r="BP114" i="10"/>
  <c r="BO231" i="10"/>
  <c r="BO212" i="10"/>
  <c r="BP188" i="10"/>
  <c r="BO199" i="10"/>
  <c r="BP144" i="10"/>
  <c r="BN158" i="10"/>
  <c r="BO55" i="10"/>
  <c r="BN136" i="10"/>
  <c r="BO67" i="10"/>
  <c r="BO204" i="10"/>
  <c r="BO100" i="10"/>
  <c r="BO14" i="10"/>
  <c r="BO161" i="10"/>
  <c r="BO210" i="10"/>
  <c r="BO97" i="10"/>
  <c r="BP93" i="10"/>
  <c r="BO142" i="10"/>
  <c r="BO164" i="10"/>
  <c r="BO110" i="10"/>
  <c r="BP85" i="10"/>
  <c r="BP133" i="10"/>
  <c r="BP499" i="10"/>
  <c r="BP467" i="10"/>
  <c r="BO500" i="10"/>
  <c r="BO492" i="10"/>
  <c r="BO484" i="10"/>
  <c r="BP480" i="10"/>
  <c r="BO476" i="10"/>
  <c r="BO468" i="10"/>
  <c r="BO460" i="10"/>
  <c r="BO452" i="10"/>
  <c r="BP448" i="10"/>
  <c r="BO444" i="10"/>
  <c r="BO437" i="10"/>
  <c r="BO429" i="10"/>
  <c r="BO421" i="10"/>
  <c r="BO413" i="10"/>
  <c r="BO405" i="10"/>
  <c r="BO397" i="10"/>
  <c r="BO389" i="10"/>
  <c r="BO381" i="10"/>
  <c r="BO373" i="10"/>
  <c r="BO365" i="10"/>
  <c r="BO357" i="10"/>
  <c r="BO349" i="10"/>
  <c r="BO341" i="10"/>
  <c r="BO333" i="10"/>
  <c r="BO325" i="10"/>
  <c r="BO317" i="10"/>
  <c r="BO309" i="10"/>
  <c r="BO301" i="10"/>
  <c r="BO293" i="10"/>
  <c r="BO285" i="10"/>
  <c r="BO277" i="10"/>
  <c r="BO269" i="10"/>
  <c r="BO258" i="10"/>
  <c r="BO250" i="10"/>
  <c r="BO243" i="10"/>
  <c r="BO235" i="10"/>
  <c r="BO198" i="10"/>
  <c r="BO95" i="10"/>
  <c r="BP76" i="10"/>
  <c r="BO153" i="10"/>
  <c r="BO209" i="10"/>
  <c r="BP82" i="10"/>
  <c r="BP227" i="10"/>
  <c r="BN60" i="10"/>
  <c r="BN459" i="10"/>
  <c r="BO447" i="10"/>
  <c r="BP458" i="10"/>
  <c r="BN454" i="10"/>
  <c r="BN427" i="10"/>
  <c r="BO423" i="10"/>
  <c r="BN395" i="10"/>
  <c r="BO391" i="10"/>
  <c r="BN387" i="10"/>
  <c r="BO383" i="10"/>
  <c r="BN363" i="10"/>
  <c r="BO359" i="10"/>
  <c r="BN355" i="10"/>
  <c r="BO351" i="10"/>
  <c r="BN331" i="10"/>
  <c r="BO327" i="10"/>
  <c r="BN323" i="10"/>
  <c r="BO319" i="10"/>
  <c r="BN299" i="10"/>
  <c r="BO295" i="10"/>
  <c r="BN291" i="10"/>
  <c r="BO287" i="10"/>
  <c r="BN264" i="10"/>
  <c r="BO260" i="10"/>
  <c r="BN256" i="10"/>
  <c r="BO252" i="10"/>
  <c r="BO126" i="10"/>
  <c r="BN25" i="10"/>
  <c r="BO43" i="10"/>
  <c r="BN211" i="10"/>
  <c r="BP193" i="10"/>
  <c r="BO228" i="10"/>
  <c r="BP163" i="10"/>
  <c r="BN130" i="10"/>
  <c r="BO131" i="10"/>
  <c r="BP24" i="10"/>
  <c r="BN90" i="10"/>
  <c r="BN68" i="10"/>
  <c r="BP31" i="10"/>
  <c r="BP203" i="10"/>
  <c r="BN115" i="10"/>
  <c r="BN91" i="10"/>
  <c r="BN106" i="10"/>
  <c r="BP109" i="10"/>
  <c r="BN51" i="10"/>
  <c r="BP89" i="10"/>
  <c r="BO206" i="10"/>
  <c r="BN38" i="10"/>
  <c r="BN94" i="10"/>
  <c r="BO195" i="10"/>
  <c r="BO491" i="10"/>
  <c r="BN463" i="10"/>
  <c r="BO451" i="10"/>
  <c r="BP490" i="10"/>
  <c r="BN482" i="10"/>
  <c r="BO489" i="10"/>
  <c r="BN485" i="10"/>
  <c r="BO473" i="10"/>
  <c r="BN469" i="10"/>
  <c r="BO457" i="10"/>
  <c r="BN453" i="10"/>
  <c r="BO441" i="10"/>
  <c r="BP426" i="10"/>
  <c r="BN422" i="10"/>
  <c r="BP410" i="10"/>
  <c r="BO406" i="10"/>
  <c r="BP394" i="10"/>
  <c r="BN390" i="10"/>
  <c r="BP378" i="10"/>
  <c r="BN374" i="10"/>
  <c r="BP362" i="10"/>
  <c r="BN358" i="10"/>
  <c r="BP346" i="10"/>
  <c r="BN342" i="10"/>
  <c r="BP330" i="10"/>
  <c r="BN326" i="10"/>
  <c r="BP314" i="10"/>
  <c r="BO310" i="10"/>
  <c r="BP298" i="10"/>
  <c r="BN294" i="10"/>
  <c r="BP282" i="10"/>
  <c r="BN278" i="10"/>
  <c r="BP263" i="10"/>
  <c r="BN259" i="10"/>
  <c r="BP247" i="10"/>
  <c r="BN244" i="10"/>
  <c r="BP265" i="10"/>
  <c r="BN139" i="10"/>
  <c r="BP3" i="10"/>
  <c r="BO87" i="10"/>
  <c r="BP62" i="10"/>
  <c r="BO179" i="10"/>
  <c r="BO17" i="10"/>
  <c r="BN13" i="10"/>
  <c r="BP148" i="10"/>
  <c r="BN225" i="10"/>
  <c r="BO78" i="10"/>
  <c r="BN73" i="10"/>
  <c r="BN114" i="10"/>
  <c r="BP216" i="10"/>
  <c r="BP231" i="10"/>
  <c r="BP222" i="10"/>
  <c r="BP212" i="10"/>
  <c r="BP199" i="10"/>
  <c r="BP158" i="10"/>
  <c r="BN208" i="10"/>
  <c r="BO136" i="10"/>
  <c r="BO123" i="10"/>
  <c r="BP67" i="10"/>
  <c r="BN79" i="10"/>
  <c r="BP204" i="10"/>
  <c r="BN65" i="10"/>
  <c r="BP100" i="10"/>
  <c r="BO145" i="10"/>
  <c r="BP14" i="10"/>
  <c r="BO36" i="10"/>
  <c r="BP161" i="10"/>
  <c r="BP178" i="10"/>
  <c r="BP210" i="10"/>
  <c r="BP141" i="10"/>
  <c r="BP97" i="10"/>
  <c r="BO224" i="10"/>
  <c r="BN93" i="10"/>
  <c r="BN111" i="10"/>
  <c r="BP142" i="10"/>
  <c r="BP187" i="10"/>
  <c r="BN164" i="10"/>
  <c r="BN15" i="10"/>
  <c r="BP110" i="10"/>
  <c r="BP177" i="10"/>
  <c r="BN85" i="10"/>
  <c r="BO160" i="10"/>
  <c r="BN133" i="10"/>
  <c r="BP196" i="10"/>
  <c r="BN499" i="10"/>
  <c r="BO487" i="10"/>
  <c r="BN467" i="10"/>
  <c r="BO455" i="10"/>
  <c r="BN500" i="10"/>
  <c r="BP496" i="10"/>
  <c r="BN492" i="10"/>
  <c r="BP488" i="10"/>
  <c r="BN484" i="10"/>
  <c r="BN476" i="10"/>
  <c r="BP472" i="10"/>
  <c r="BN468" i="10"/>
  <c r="BP464" i="10"/>
  <c r="BN460" i="10"/>
  <c r="BP456" i="10"/>
  <c r="BN452" i="10"/>
  <c r="BN444" i="10"/>
  <c r="BP440" i="10"/>
  <c r="BP437" i="10"/>
  <c r="BN433" i="10"/>
  <c r="BP429" i="10"/>
  <c r="BN425" i="10"/>
  <c r="BP421" i="10"/>
  <c r="BN417" i="10"/>
  <c r="BP413" i="10"/>
  <c r="BN409" i="10"/>
  <c r="BP405" i="10"/>
  <c r="BN401" i="10"/>
  <c r="BP397" i="10"/>
  <c r="BN393" i="10"/>
  <c r="BP389" i="10"/>
  <c r="BN385" i="10"/>
  <c r="BP381" i="10"/>
  <c r="BN377" i="10"/>
  <c r="BP373" i="10"/>
  <c r="BN369" i="10"/>
  <c r="BP365" i="10"/>
  <c r="BN361" i="10"/>
  <c r="BP357" i="10"/>
  <c r="BN353" i="10"/>
  <c r="BP349" i="10"/>
  <c r="BN345" i="10"/>
  <c r="BP341" i="10"/>
  <c r="BN337" i="10"/>
  <c r="BP333" i="10"/>
  <c r="BN329" i="10"/>
  <c r="BP325" i="10"/>
  <c r="BN321" i="10"/>
  <c r="BP317" i="10"/>
  <c r="BN313" i="10"/>
  <c r="BP309" i="10"/>
  <c r="BN305" i="10"/>
  <c r="BP301" i="10"/>
  <c r="BN297" i="10"/>
  <c r="BP293" i="10"/>
  <c r="BN289" i="10"/>
  <c r="BP285" i="10"/>
  <c r="BN281" i="10"/>
  <c r="BP277" i="10"/>
  <c r="BN273" i="10"/>
  <c r="BP269" i="10"/>
  <c r="BN262" i="10"/>
  <c r="BP258" i="10"/>
  <c r="BN254" i="10"/>
  <c r="BP250" i="10"/>
  <c r="BN267" i="10"/>
  <c r="BP243" i="10"/>
  <c r="BN239" i="10"/>
  <c r="BP235" i="10"/>
  <c r="BN105" i="10"/>
  <c r="BP198" i="10"/>
  <c r="BN150" i="10"/>
  <c r="BP95" i="10"/>
  <c r="BN221" i="10"/>
  <c r="BN76" i="10"/>
  <c r="BP209" i="10"/>
  <c r="BN227" i="10"/>
  <c r="BO205" i="10"/>
  <c r="BO152" i="10"/>
  <c r="BN157" i="10"/>
  <c r="BO166" i="10"/>
  <c r="BN171" i="10"/>
  <c r="BO6" i="10"/>
  <c r="BP20" i="10"/>
  <c r="BO189" i="10"/>
  <c r="BN182" i="10"/>
  <c r="BP37" i="10"/>
  <c r="BN112" i="10"/>
  <c r="BN9" i="10"/>
  <c r="BO119" i="10"/>
  <c r="BN155" i="10"/>
  <c r="BO54" i="10"/>
  <c r="BN12" i="10"/>
  <c r="BO165" i="10"/>
  <c r="BN44" i="10"/>
  <c r="BP59" i="10"/>
  <c r="BN108" i="10"/>
  <c r="BO35" i="10"/>
  <c r="BO52" i="10"/>
  <c r="BP192" i="10"/>
  <c r="BO184" i="10"/>
  <c r="BP138" i="10"/>
  <c r="BN50" i="10"/>
  <c r="BO92" i="10"/>
  <c r="BP443" i="10"/>
  <c r="BO436" i="10"/>
  <c r="BO428" i="10"/>
  <c r="BO420" i="10"/>
  <c r="BO412" i="10"/>
  <c r="BO404" i="10"/>
  <c r="BO396" i="10"/>
  <c r="BO388" i="10"/>
  <c r="BO380" i="10"/>
  <c r="BO372" i="10"/>
  <c r="BO364" i="10"/>
  <c r="BO356" i="10"/>
  <c r="BP352" i="10"/>
  <c r="BO348" i="10"/>
  <c r="BO340" i="10"/>
  <c r="BO332" i="10"/>
  <c r="BO324" i="10"/>
  <c r="BO316" i="10"/>
  <c r="BO308" i="10"/>
  <c r="BO300" i="10"/>
  <c r="BP296" i="10"/>
  <c r="BO454" i="10"/>
  <c r="BO450" i="10"/>
  <c r="BO446" i="10"/>
  <c r="BO442" i="10"/>
  <c r="BN315" i="10"/>
  <c r="BO311" i="10"/>
  <c r="BN307" i="10"/>
  <c r="BO303" i="10"/>
  <c r="BN248" i="10"/>
  <c r="BO245" i="10"/>
  <c r="BN241" i="10"/>
  <c r="BP237" i="10"/>
  <c r="BP266" i="10"/>
  <c r="BP43" i="10"/>
  <c r="BO402" i="10"/>
  <c r="BO390" i="10"/>
  <c r="BO386" i="10"/>
  <c r="BO374" i="10"/>
  <c r="BO370" i="10"/>
  <c r="BO358" i="10"/>
  <c r="BO354" i="10"/>
  <c r="BO342" i="10"/>
  <c r="BO338" i="10"/>
  <c r="BO326" i="10"/>
  <c r="BO322" i="10"/>
  <c r="BP306" i="10"/>
  <c r="BN302" i="10"/>
  <c r="BP290" i="10"/>
  <c r="BN286" i="10"/>
  <c r="BP274" i="10"/>
  <c r="BN270" i="10"/>
  <c r="BP255" i="10"/>
  <c r="BN251" i="10"/>
  <c r="BP240" i="10"/>
  <c r="BN236" i="10"/>
  <c r="BO58" i="10"/>
  <c r="BN129" i="10"/>
  <c r="BN4" i="10"/>
  <c r="BN11" i="10"/>
  <c r="BN5" i="10"/>
  <c r="BO117" i="10"/>
  <c r="BP13" i="10"/>
  <c r="BN148" i="10"/>
  <c r="BO225" i="10"/>
  <c r="BO114" i="10"/>
  <c r="BN216" i="10"/>
  <c r="BO188" i="10"/>
  <c r="BN199" i="10"/>
  <c r="BN144" i="10"/>
  <c r="BP208" i="10"/>
  <c r="BP136" i="10"/>
  <c r="BN123" i="10"/>
  <c r="BN145" i="10"/>
  <c r="BN14" i="10"/>
  <c r="BN36" i="10"/>
  <c r="BN224" i="10"/>
  <c r="BO93" i="10"/>
  <c r="BP111" i="10"/>
  <c r="BN177" i="10"/>
  <c r="BO85" i="10"/>
  <c r="BP160" i="10"/>
  <c r="BN455" i="10"/>
  <c r="BP500" i="10"/>
  <c r="BN496" i="10"/>
  <c r="BO472" i="10"/>
  <c r="BP468" i="10"/>
  <c r="BN464" i="10"/>
  <c r="BO440" i="10"/>
  <c r="BN437" i="10"/>
  <c r="BP433" i="10"/>
  <c r="BO409" i="10"/>
  <c r="BN405" i="10"/>
  <c r="BP401" i="10"/>
  <c r="BO377" i="10"/>
  <c r="BN373" i="10"/>
  <c r="BP369" i="10"/>
  <c r="BO345" i="10"/>
  <c r="BN341" i="10"/>
  <c r="BP337" i="10"/>
  <c r="BO313" i="10"/>
  <c r="BN309" i="10"/>
  <c r="BP305" i="10"/>
  <c r="BO281" i="10"/>
  <c r="BN277" i="10"/>
  <c r="BP273" i="10"/>
  <c r="BO267" i="10"/>
  <c r="BN243" i="10"/>
  <c r="BP239" i="10"/>
  <c r="BP221" i="10"/>
  <c r="BO76" i="10"/>
  <c r="BP60" i="10"/>
  <c r="BP205" i="10"/>
  <c r="BP152" i="10"/>
  <c r="BP157" i="10"/>
  <c r="BO7" i="10"/>
  <c r="BO171" i="10"/>
  <c r="BP6" i="10"/>
  <c r="BO151" i="10"/>
  <c r="BP218" i="10"/>
  <c r="BP229" i="10"/>
  <c r="BO182" i="10"/>
  <c r="BN37" i="10"/>
  <c r="BN134" i="10"/>
  <c r="BO191" i="10"/>
  <c r="BO22" i="10"/>
  <c r="BN119" i="10"/>
  <c r="BP155" i="10"/>
  <c r="BP12" i="10"/>
  <c r="BN165" i="10"/>
  <c r="BO44" i="10"/>
  <c r="BO32" i="10"/>
  <c r="BP21" i="10"/>
  <c r="BP173" i="10"/>
  <c r="BP35" i="10"/>
  <c r="BN52" i="10"/>
  <c r="BN57" i="10"/>
  <c r="BO19" i="10"/>
  <c r="BO197" i="10"/>
  <c r="BO138" i="10"/>
  <c r="BO50" i="10"/>
  <c r="BO56" i="10"/>
  <c r="BP475" i="10"/>
  <c r="BO172" i="10"/>
  <c r="BP436" i="10"/>
  <c r="BN428" i="10"/>
  <c r="BP424" i="10"/>
  <c r="BN416" i="10"/>
  <c r="BO408" i="10"/>
  <c r="BP404" i="10"/>
  <c r="BN396" i="10"/>
  <c r="BP392" i="10"/>
  <c r="BN384" i="10"/>
  <c r="BO376" i="10"/>
  <c r="BP372" i="10"/>
  <c r="BN364" i="10"/>
  <c r="BP360" i="10"/>
  <c r="BO352" i="10"/>
  <c r="BP348" i="10"/>
  <c r="BN340" i="10"/>
  <c r="BP336" i="10"/>
  <c r="BN328" i="10"/>
  <c r="BO320" i="10"/>
  <c r="BP316" i="10"/>
  <c r="BN308" i="10"/>
  <c r="BP304" i="10"/>
  <c r="BO296" i="10"/>
  <c r="BP292" i="10"/>
  <c r="BO288" i="10"/>
  <c r="BP284" i="10"/>
  <c r="BO280" i="10"/>
  <c r="BP276" i="10"/>
  <c r="BO272" i="10"/>
  <c r="BP268" i="10"/>
  <c r="BO261" i="10"/>
  <c r="BP257" i="10"/>
  <c r="BO253" i="10"/>
  <c r="BP249" i="10"/>
  <c r="BO246" i="10"/>
  <c r="BP242" i="10"/>
  <c r="BO238" i="10"/>
  <c r="BP234" i="10"/>
  <c r="BO107" i="10"/>
  <c r="BP233" i="10"/>
  <c r="BO183" i="10"/>
  <c r="BN84" i="10"/>
  <c r="BN30" i="10"/>
  <c r="BO53" i="10"/>
  <c r="BO232" i="10"/>
  <c r="BN226" i="10"/>
  <c r="BO147" i="10"/>
  <c r="BO495" i="10"/>
  <c r="BP442" i="10"/>
  <c r="BO439" i="10"/>
  <c r="BP351" i="10"/>
  <c r="BP347" i="10"/>
  <c r="BP287" i="10"/>
  <c r="BP283" i="10"/>
  <c r="BP447" i="10"/>
  <c r="BO486" i="10"/>
  <c r="BO478" i="10"/>
  <c r="BO474" i="10"/>
  <c r="BP423" i="10"/>
  <c r="BP419" i="10"/>
  <c r="BP415" i="10"/>
  <c r="BP411" i="10"/>
  <c r="BP383" i="10"/>
  <c r="BP379" i="10"/>
  <c r="BO363" i="10"/>
  <c r="BN347" i="10"/>
  <c r="BO343" i="10"/>
  <c r="BN339" i="10"/>
  <c r="BO335" i="10"/>
  <c r="BN283" i="10"/>
  <c r="BO279" i="10"/>
  <c r="BN275" i="10"/>
  <c r="BO271" i="10"/>
  <c r="BO170" i="10"/>
  <c r="BN217" i="10"/>
  <c r="BN43" i="10"/>
  <c r="BO125" i="10"/>
  <c r="BP228" i="10"/>
  <c r="BP130" i="10"/>
  <c r="BO34" i="10"/>
  <c r="BP131" i="10"/>
  <c r="BO83" i="10"/>
  <c r="BP103" i="10"/>
  <c r="BO90" i="10"/>
  <c r="BP201" i="10"/>
  <c r="BO31" i="10"/>
  <c r="BP127" i="10"/>
  <c r="BO115" i="10"/>
  <c r="BN169" i="10"/>
  <c r="BO106" i="10"/>
  <c r="BP16" i="10"/>
  <c r="BO51" i="10"/>
  <c r="BO220" i="10"/>
  <c r="BP206" i="10"/>
  <c r="BO116" i="10"/>
  <c r="BO94" i="10"/>
  <c r="BO140" i="10"/>
  <c r="BN214" i="10"/>
  <c r="BP195" i="10"/>
  <c r="BN491" i="10"/>
  <c r="BO479" i="10"/>
  <c r="BP498" i="10"/>
  <c r="BN494" i="10"/>
  <c r="BO497" i="10"/>
  <c r="BN493" i="10"/>
  <c r="BO481" i="10"/>
  <c r="BN477" i="10"/>
  <c r="BO465" i="10"/>
  <c r="BN461" i="10"/>
  <c r="BO449" i="10"/>
  <c r="BN445" i="10"/>
  <c r="BP434" i="10"/>
  <c r="BN430" i="10"/>
  <c r="BP418" i="10"/>
  <c r="BN414" i="10"/>
  <c r="BN70" i="10"/>
  <c r="BO222" i="10"/>
  <c r="BN212" i="10"/>
  <c r="BP55" i="10"/>
  <c r="BO79" i="10"/>
  <c r="BN204" i="10"/>
  <c r="BO65" i="10"/>
  <c r="BO178" i="10"/>
  <c r="BN210" i="10"/>
  <c r="BO141" i="10"/>
  <c r="BN97" i="10"/>
  <c r="BO187" i="10"/>
  <c r="BP164" i="10"/>
  <c r="BO15" i="10"/>
  <c r="BO196" i="10"/>
  <c r="BO499" i="10"/>
  <c r="BP487" i="10"/>
  <c r="BO488" i="10"/>
  <c r="BP484" i="10"/>
  <c r="BN480" i="10"/>
  <c r="BO456" i="10"/>
  <c r="BP452" i="10"/>
  <c r="BN448" i="10"/>
  <c r="BO425" i="10"/>
  <c r="BN421" i="10"/>
  <c r="BP417" i="10"/>
  <c r="BO393" i="10"/>
  <c r="BN389" i="10"/>
  <c r="BP385" i="10"/>
  <c r="BO361" i="10"/>
  <c r="BN357" i="10"/>
  <c r="BP353" i="10"/>
  <c r="BO329" i="10"/>
  <c r="BN325" i="10"/>
  <c r="BP321" i="10"/>
  <c r="BO297" i="10"/>
  <c r="BN293" i="10"/>
  <c r="BP289" i="10"/>
  <c r="BO262" i="10"/>
  <c r="BN258" i="10"/>
  <c r="BP254" i="10"/>
  <c r="BN250" i="10"/>
  <c r="BO105" i="10"/>
  <c r="BN198" i="10"/>
  <c r="BO150" i="10"/>
  <c r="BN153" i="10"/>
  <c r="BN209" i="10"/>
  <c r="BN82" i="10"/>
  <c r="BO80" i="10"/>
  <c r="BP166" i="10"/>
  <c r="BN7" i="10"/>
  <c r="BO167" i="10"/>
  <c r="BN151" i="10"/>
  <c r="BO20" i="10"/>
  <c r="BN189" i="10"/>
  <c r="BN229" i="10"/>
  <c r="BP159" i="10"/>
  <c r="BP134" i="10"/>
  <c r="BP112" i="10"/>
  <c r="BP9" i="10"/>
  <c r="BP22" i="10"/>
  <c r="BO155" i="10"/>
  <c r="BN54" i="10"/>
  <c r="BN162" i="10"/>
  <c r="BN32" i="10"/>
  <c r="BO59" i="10"/>
  <c r="BO108" i="10"/>
  <c r="BN173" i="10"/>
  <c r="BP128" i="10"/>
  <c r="BP57" i="10"/>
  <c r="BN192" i="10"/>
  <c r="BP184" i="10"/>
  <c r="BP197" i="10"/>
  <c r="BN118" i="10"/>
  <c r="BN56" i="10"/>
  <c r="BN92" i="10"/>
  <c r="BN443" i="10"/>
  <c r="BN172" i="10"/>
  <c r="BN432" i="10"/>
  <c r="BO424" i="10"/>
  <c r="BP420" i="10"/>
  <c r="BN412" i="10"/>
  <c r="BP408" i="10"/>
  <c r="BN400" i="10"/>
  <c r="BO392" i="10"/>
  <c r="BP388" i="10"/>
  <c r="BN380" i="10"/>
  <c r="BP376" i="10"/>
  <c r="BN368" i="10"/>
  <c r="BO360" i="10"/>
  <c r="BP356" i="10"/>
  <c r="BN344" i="10"/>
  <c r="BO336" i="10"/>
  <c r="BP332" i="10"/>
  <c r="BN324" i="10"/>
  <c r="BP320" i="10"/>
  <c r="BN312" i="10"/>
  <c r="BO304" i="10"/>
  <c r="BP300" i="10"/>
  <c r="BN292" i="10"/>
  <c r="BP288" i="10"/>
  <c r="BN284" i="10"/>
  <c r="BP280" i="10"/>
  <c r="BN276" i="10"/>
  <c r="BP272" i="10"/>
  <c r="BN268" i="10"/>
  <c r="BP261" i="10"/>
  <c r="BN257" i="10"/>
  <c r="BP253" i="10"/>
  <c r="BN249" i="10"/>
  <c r="BP246" i="10"/>
  <c r="BN242" i="10"/>
  <c r="BP238" i="10"/>
  <c r="BN234" i="10"/>
  <c r="BP107" i="10"/>
  <c r="BN233" i="10"/>
  <c r="BO18" i="10"/>
  <c r="BP41" i="10"/>
  <c r="BP49" i="10"/>
  <c r="BO48" i="10"/>
  <c r="BP474" i="10"/>
  <c r="BN470" i="10"/>
  <c r="BN411" i="10"/>
  <c r="BO407" i="10"/>
  <c r="BN379" i="10"/>
  <c r="BO375" i="10"/>
  <c r="BN371" i="10"/>
  <c r="BO367" i="10"/>
  <c r="BP319" i="10"/>
  <c r="BP315" i="10"/>
  <c r="BP252" i="10"/>
  <c r="BP248" i="10"/>
  <c r="BN125" i="10"/>
  <c r="BP185" i="10"/>
  <c r="BP174" i="10"/>
  <c r="BN228" i="10"/>
  <c r="BP122" i="10"/>
  <c r="BP39" i="10"/>
  <c r="BN34" i="10"/>
  <c r="BN27" i="10"/>
  <c r="BO103" i="10"/>
  <c r="BN23" i="10"/>
  <c r="BN201" i="10"/>
  <c r="BP28" i="10"/>
  <c r="BN127" i="10"/>
  <c r="BP104" i="10"/>
  <c r="BO169" i="10"/>
  <c r="BO88" i="10"/>
  <c r="BN16" i="10"/>
  <c r="BN181" i="10"/>
  <c r="BN220" i="10"/>
  <c r="BN120" i="10"/>
  <c r="BP116" i="10"/>
  <c r="BP215" i="10"/>
  <c r="BP140" i="10"/>
  <c r="BO306" i="10"/>
  <c r="BO294" i="10"/>
  <c r="BO290" i="10"/>
  <c r="BO278" i="10"/>
  <c r="BO274" i="10"/>
  <c r="BO259" i="10"/>
  <c r="BO255" i="10"/>
  <c r="BO244" i="10"/>
  <c r="BO240" i="10"/>
  <c r="BO139" i="10"/>
  <c r="BN58" i="10"/>
  <c r="BP87" i="10"/>
  <c r="BO4" i="10"/>
  <c r="BP179" i="10"/>
  <c r="BO5" i="10"/>
  <c r="BO13" i="10"/>
  <c r="BO70" i="10"/>
  <c r="BO73" i="10"/>
  <c r="BN188" i="10"/>
  <c r="BO208" i="10"/>
  <c r="BP65" i="10"/>
  <c r="BN100" i="10"/>
  <c r="BP145" i="10"/>
  <c r="BN141" i="10"/>
  <c r="BP224" i="10"/>
  <c r="BP15" i="10"/>
  <c r="BN110" i="10"/>
  <c r="BO177" i="10"/>
  <c r="BN487" i="10"/>
  <c r="BO467" i="10"/>
  <c r="BP455" i="10"/>
  <c r="BO480" i="10"/>
  <c r="BP476" i="10"/>
  <c r="BN472" i="10"/>
  <c r="BO448" i="10"/>
  <c r="BP444" i="10"/>
  <c r="BN440" i="10"/>
  <c r="BO417" i="10"/>
  <c r="BN413" i="10"/>
  <c r="BP409" i="10"/>
  <c r="BO385" i="10"/>
  <c r="BN381" i="10"/>
  <c r="BP377" i="10"/>
  <c r="BO353" i="10"/>
  <c r="BN349" i="10"/>
  <c r="BP345" i="10"/>
  <c r="BO321" i="10"/>
  <c r="BN317" i="10"/>
  <c r="BP313" i="10"/>
  <c r="BO289" i="10"/>
  <c r="BN285" i="10"/>
  <c r="BP281" i="10"/>
  <c r="BO254" i="10"/>
  <c r="BP267" i="10"/>
  <c r="BP150" i="10"/>
  <c r="BN95" i="10"/>
  <c r="BO221" i="10"/>
  <c r="BO82" i="10"/>
  <c r="BO227" i="10"/>
  <c r="BO60" i="10"/>
  <c r="BN80" i="10"/>
  <c r="BN152" i="10"/>
  <c r="BO157" i="10"/>
  <c r="BP7" i="10"/>
  <c r="BP167" i="10"/>
  <c r="BN6" i="10"/>
  <c r="BN20" i="10"/>
  <c r="BN218" i="10"/>
  <c r="BO229" i="10"/>
  <c r="BN159" i="10"/>
  <c r="BO37" i="10"/>
  <c r="BO112" i="10"/>
  <c r="BN191" i="10"/>
  <c r="BN22" i="10"/>
  <c r="BP54" i="10"/>
  <c r="BO12" i="10"/>
  <c r="BO162" i="10"/>
  <c r="BP44" i="10"/>
  <c r="BN59" i="10"/>
  <c r="BN21" i="10"/>
  <c r="BO173" i="10"/>
  <c r="BN128" i="10"/>
  <c r="BP52" i="10"/>
  <c r="BO192" i="10"/>
  <c r="BN19" i="10"/>
  <c r="BN197" i="10"/>
  <c r="BO118" i="10"/>
  <c r="BP50" i="10"/>
  <c r="BO475" i="10"/>
  <c r="BP172" i="10"/>
  <c r="BO432" i="10"/>
  <c r="BP428" i="10"/>
  <c r="BN420" i="10"/>
  <c r="BP416" i="10"/>
  <c r="BN408" i="10"/>
  <c r="BO400" i="10"/>
  <c r="BP396" i="10"/>
  <c r="BN388" i="10"/>
  <c r="BP384" i="10"/>
  <c r="W66" i="5"/>
  <c r="W77" i="5"/>
  <c r="W70" i="5"/>
  <c r="W68" i="5"/>
  <c r="W59" i="5"/>
  <c r="W60" i="5"/>
  <c r="W78" i="5"/>
  <c r="W67" i="5"/>
  <c r="W72" i="5"/>
  <c r="W73" i="5"/>
  <c r="W80" i="5"/>
  <c r="W75" i="5"/>
  <c r="W81" i="5"/>
  <c r="W61" i="5"/>
  <c r="W57" i="5"/>
  <c r="W62" i="5"/>
  <c r="W181" i="5"/>
  <c r="W318" i="5"/>
  <c r="W242" i="5"/>
  <c r="W316" i="5"/>
  <c r="W201" i="5"/>
  <c r="W177" i="5"/>
  <c r="W282" i="5"/>
  <c r="W117" i="4"/>
  <c r="W171" i="4"/>
  <c r="W168" i="4"/>
  <c r="W173" i="4"/>
  <c r="W172" i="4"/>
  <c r="W169" i="4"/>
  <c r="W170" i="4"/>
  <c r="W20" i="4"/>
  <c r="W53" i="4"/>
  <c r="W15" i="4"/>
  <c r="W155" i="4"/>
  <c r="W18" i="4"/>
  <c r="W27" i="4"/>
  <c r="W22" i="4"/>
  <c r="W29" i="4"/>
  <c r="W23" i="4"/>
  <c r="W69" i="4"/>
  <c r="W30" i="4"/>
  <c r="W31" i="4"/>
  <c r="W19" i="4"/>
  <c r="W16" i="4"/>
  <c r="W26" i="4"/>
  <c r="W28" i="4"/>
  <c r="W25" i="4"/>
  <c r="W17" i="4"/>
  <c r="W413" i="4"/>
  <c r="W24" i="4"/>
  <c r="W11" i="4"/>
  <c r="W235" i="4"/>
  <c r="AZ246" i="10"/>
  <c r="W281" i="4"/>
  <c r="W264" i="4"/>
  <c r="W101" i="4"/>
  <c r="W85" i="4"/>
  <c r="W140" i="4"/>
  <c r="W197" i="4"/>
  <c r="W124" i="4"/>
  <c r="W92" i="4"/>
  <c r="W60" i="4"/>
  <c r="W177" i="4"/>
  <c r="W109" i="4"/>
  <c r="BA124" i="10"/>
  <c r="BB74" i="10"/>
  <c r="BA194" i="10"/>
  <c r="BB194" i="10"/>
  <c r="BA202" i="10"/>
  <c r="AZ69" i="10"/>
  <c r="BA180" i="10"/>
  <c r="BA219" i="10"/>
  <c r="BB81" i="10"/>
  <c r="BA132" i="10"/>
  <c r="BA137" i="10"/>
  <c r="BA26" i="10"/>
  <c r="BB98" i="10"/>
  <c r="AZ98" i="10"/>
  <c r="BA61" i="10"/>
  <c r="AZ40" i="10"/>
  <c r="BB66" i="10"/>
  <c r="AZ223" i="10"/>
  <c r="BB33" i="10"/>
  <c r="BB102" i="10"/>
  <c r="BA72" i="10"/>
  <c r="BB113" i="10"/>
  <c r="BB135" i="10"/>
  <c r="AZ64" i="10"/>
  <c r="BB207" i="10"/>
  <c r="BB146" i="10"/>
  <c r="AZ45" i="10"/>
  <c r="BA96" i="10"/>
  <c r="BA10" i="10"/>
  <c r="BA230" i="10"/>
  <c r="AZ77" i="10"/>
  <c r="BA8" i="10"/>
  <c r="AZ154" i="10"/>
  <c r="AZ71" i="10"/>
  <c r="BA147" i="10"/>
  <c r="BB232" i="10"/>
  <c r="BA48" i="10"/>
  <c r="AZ53" i="10"/>
  <c r="BA49" i="10"/>
  <c r="AZ30" i="10"/>
  <c r="BB41" i="10"/>
  <c r="BB84" i="10"/>
  <c r="AZ18" i="10"/>
  <c r="BA234" i="10"/>
  <c r="AZ238" i="10"/>
  <c r="W116" i="4"/>
  <c r="AZ74" i="10"/>
  <c r="BB121" i="10"/>
  <c r="AZ202" i="10"/>
  <c r="BB180" i="10"/>
  <c r="BA81" i="10"/>
  <c r="AZ81" i="10"/>
  <c r="BB132" i="10"/>
  <c r="BB99" i="10"/>
  <c r="BB200" i="10"/>
  <c r="AZ137" i="10"/>
  <c r="AZ26" i="10"/>
  <c r="BB40" i="10"/>
  <c r="BA66" i="10"/>
  <c r="AZ143" i="10"/>
  <c r="AZ46" i="10"/>
  <c r="BB223" i="10"/>
  <c r="BA33" i="10"/>
  <c r="BB149" i="10"/>
  <c r="AZ102" i="10"/>
  <c r="BB72" i="10"/>
  <c r="AZ72" i="10"/>
  <c r="BA113" i="10"/>
  <c r="AZ156" i="10"/>
  <c r="AZ135" i="10"/>
  <c r="BA64" i="10"/>
  <c r="BA207" i="10"/>
  <c r="BA146" i="10"/>
  <c r="BB45" i="10"/>
  <c r="BB96" i="10"/>
  <c r="AZ10" i="10"/>
  <c r="AZ175" i="10"/>
  <c r="BA75" i="10"/>
  <c r="BA190" i="10"/>
  <c r="AZ168" i="10"/>
  <c r="BA29" i="10"/>
  <c r="AZ232" i="10"/>
  <c r="BA232" i="10"/>
  <c r="AZ48" i="10"/>
  <c r="BA84" i="10"/>
  <c r="BA18" i="10"/>
  <c r="BA233" i="10"/>
  <c r="AZ233" i="10"/>
  <c r="BA107" i="10"/>
  <c r="AZ234" i="10"/>
  <c r="AZ253" i="10"/>
  <c r="AZ124" i="10"/>
  <c r="BA74" i="10"/>
  <c r="AZ121" i="10"/>
  <c r="BB69" i="10"/>
  <c r="AZ180" i="10"/>
  <c r="AZ219" i="10"/>
  <c r="AZ132" i="10"/>
  <c r="BA99" i="10"/>
  <c r="BA200" i="10"/>
  <c r="BB26" i="10"/>
  <c r="BA98" i="10"/>
  <c r="BB61" i="10"/>
  <c r="BA143" i="10"/>
  <c r="BB46" i="10"/>
  <c r="AZ33" i="10"/>
  <c r="BA149" i="10"/>
  <c r="AZ113" i="10"/>
  <c r="BB156" i="10"/>
  <c r="BB64" i="10"/>
  <c r="AZ207" i="10"/>
  <c r="AZ146" i="10"/>
  <c r="AZ96" i="10"/>
  <c r="BB10" i="10"/>
  <c r="BB175" i="10"/>
  <c r="AZ75" i="10"/>
  <c r="AZ230" i="10"/>
  <c r="AZ47" i="10"/>
  <c r="BB77" i="10"/>
  <c r="BB48" i="10"/>
  <c r="BB53" i="10"/>
  <c r="BA30" i="10"/>
  <c r="AZ107" i="10"/>
  <c r="BB246" i="10"/>
  <c r="BA249" i="10"/>
  <c r="BB124" i="10"/>
  <c r="BA121" i="10"/>
  <c r="AZ194" i="10"/>
  <c r="BB202" i="10"/>
  <c r="BA69" i="10"/>
  <c r="BB219" i="10"/>
  <c r="AZ99" i="10"/>
  <c r="AZ200" i="10"/>
  <c r="BB137" i="10"/>
  <c r="AZ61" i="10"/>
  <c r="BA40" i="10"/>
  <c r="AZ66" i="10"/>
  <c r="BB143" i="10"/>
  <c r="BA46" i="10"/>
  <c r="BA223" i="10"/>
  <c r="AZ149" i="10"/>
  <c r="BA102" i="10"/>
  <c r="BA156" i="10"/>
  <c r="BA135" i="10"/>
  <c r="BA45" i="10"/>
  <c r="BB75" i="10"/>
  <c r="BB190" i="10"/>
  <c r="BB47" i="10"/>
  <c r="BA77" i="10"/>
  <c r="AZ8" i="10"/>
  <c r="BB154" i="10"/>
  <c r="BA71" i="10"/>
  <c r="BA168" i="10"/>
  <c r="BB147" i="10"/>
  <c r="AZ29" i="10"/>
  <c r="AZ41" i="10"/>
  <c r="BB233" i="10"/>
  <c r="BB107" i="10"/>
  <c r="BB242" i="10"/>
  <c r="BA495" i="10"/>
  <c r="AZ483" i="10"/>
  <c r="BB471" i="10"/>
  <c r="BB459" i="10"/>
  <c r="BA447" i="10"/>
  <c r="AZ486" i="10"/>
  <c r="AZ478" i="10"/>
  <c r="BA474" i="10"/>
  <c r="AZ466" i="10"/>
  <c r="BA458" i="10"/>
  <c r="BA454" i="10"/>
  <c r="AZ450" i="10"/>
  <c r="BB450" i="10"/>
  <c r="AZ446" i="10"/>
  <c r="BA442" i="10"/>
  <c r="BA439" i="10"/>
  <c r="BA435" i="10"/>
  <c r="BB431" i="10"/>
  <c r="BA423" i="10"/>
  <c r="AZ419" i="10"/>
  <c r="BB415" i="10"/>
  <c r="BB411" i="10"/>
  <c r="BA407" i="10"/>
  <c r="BA403" i="10"/>
  <c r="BB399" i="10"/>
  <c r="BA391" i="10"/>
  <c r="AZ387" i="10"/>
  <c r="BB383" i="10"/>
  <c r="BB379" i="10"/>
  <c r="BA375" i="10"/>
  <c r="BA371" i="10"/>
  <c r="BB367" i="10"/>
  <c r="BA359" i="10"/>
  <c r="AZ355" i="10"/>
  <c r="BB351" i="10"/>
  <c r="BB347" i="10"/>
  <c r="BA343" i="10"/>
  <c r="AZ339" i="10"/>
  <c r="AZ335" i="10"/>
  <c r="BB331" i="10"/>
  <c r="BA327" i="10"/>
  <c r="AZ323" i="10"/>
  <c r="AZ319" i="10"/>
  <c r="BA315" i="10"/>
  <c r="BA311" i="10"/>
  <c r="AZ307" i="10"/>
  <c r="BA303" i="10"/>
  <c r="BA295" i="10"/>
  <c r="AZ291" i="10"/>
  <c r="BA279" i="10"/>
  <c r="AZ275" i="10"/>
  <c r="BA264" i="10"/>
  <c r="BA260" i="10"/>
  <c r="AZ256" i="10"/>
  <c r="AZ252" i="10"/>
  <c r="BA248" i="10"/>
  <c r="BA245" i="10"/>
  <c r="AZ241" i="10"/>
  <c r="BA237" i="10"/>
  <c r="BA101" i="10"/>
  <c r="BB495" i="10"/>
  <c r="BB483" i="10"/>
  <c r="BA471" i="10"/>
  <c r="BA459" i="10"/>
  <c r="BB447" i="10"/>
  <c r="BB486" i="10"/>
  <c r="BA478" i="10"/>
  <c r="AZ474" i="10"/>
  <c r="BB474" i="10"/>
  <c r="AZ470" i="10"/>
  <c r="BA466" i="10"/>
  <c r="BA462" i="10"/>
  <c r="AZ458" i="10"/>
  <c r="BB458" i="10"/>
  <c r="BA450" i="10"/>
  <c r="BA446" i="10"/>
  <c r="AZ442" i="10"/>
  <c r="BB442" i="10"/>
  <c r="BB439" i="10"/>
  <c r="BB435" i="10"/>
  <c r="BA431" i="10"/>
  <c r="BA427" i="10"/>
  <c r="BB423" i="10"/>
  <c r="BB419" i="10"/>
  <c r="BA415" i="10"/>
  <c r="BB407" i="10"/>
  <c r="BB403" i="10"/>
  <c r="BA399" i="10"/>
  <c r="BA395" i="10"/>
  <c r="BB391" i="10"/>
  <c r="BB387" i="10"/>
  <c r="BA383" i="10"/>
  <c r="BB375" i="10"/>
  <c r="BB371" i="10"/>
  <c r="BA367" i="10"/>
  <c r="BA363" i="10"/>
  <c r="BB359" i="10"/>
  <c r="BB355" i="10"/>
  <c r="BA351" i="10"/>
  <c r="AZ347" i="10"/>
  <c r="BB343" i="10"/>
  <c r="BB339" i="10"/>
  <c r="BB323" i="10"/>
  <c r="BB319" i="10"/>
  <c r="BB315" i="10"/>
  <c r="BB311" i="10"/>
  <c r="BB307" i="10"/>
  <c r="BB303" i="10"/>
  <c r="BB299" i="10"/>
  <c r="BA299" i="10"/>
  <c r="BB291" i="10"/>
  <c r="BB287" i="10"/>
  <c r="BB283" i="10"/>
  <c r="BB275" i="10"/>
  <c r="BB271" i="10"/>
  <c r="AZ264" i="10"/>
  <c r="BB256" i="10"/>
  <c r="BB252" i="10"/>
  <c r="BB248" i="10"/>
  <c r="BB245" i="10"/>
  <c r="BB241" i="10"/>
  <c r="AZ237" i="10"/>
  <c r="BA266" i="10"/>
  <c r="BA186" i="10"/>
  <c r="BA126" i="10"/>
  <c r="BB25" i="10"/>
  <c r="AZ176" i="10"/>
  <c r="BB176" i="10"/>
  <c r="AZ170" i="10"/>
  <c r="AZ217" i="10"/>
  <c r="BB125" i="10"/>
  <c r="AZ185" i="10"/>
  <c r="BB228" i="10"/>
  <c r="AZ122" i="10"/>
  <c r="AZ39" i="10"/>
  <c r="AZ163" i="10"/>
  <c r="AZ130" i="10"/>
  <c r="BB34" i="10"/>
  <c r="BB27" i="10"/>
  <c r="AZ131" i="10"/>
  <c r="AZ83" i="10"/>
  <c r="AZ103" i="10"/>
  <c r="BB24" i="10"/>
  <c r="BA90" i="10"/>
  <c r="BB201" i="10"/>
  <c r="BB454" i="10"/>
  <c r="AZ435" i="10"/>
  <c r="AZ431" i="10"/>
  <c r="AZ407" i="10"/>
  <c r="AZ395" i="10"/>
  <c r="BA387" i="10"/>
  <c r="AZ371" i="10"/>
  <c r="AZ367" i="10"/>
  <c r="BA347" i="10"/>
  <c r="BA335" i="10"/>
  <c r="AZ331" i="10"/>
  <c r="BA319" i="10"/>
  <c r="AZ303" i="10"/>
  <c r="BA271" i="10"/>
  <c r="AZ245" i="10"/>
  <c r="BB266" i="10"/>
  <c r="BB186" i="10"/>
  <c r="BA42" i="10"/>
  <c r="BB185" i="10"/>
  <c r="BB174" i="10"/>
  <c r="BA193" i="10"/>
  <c r="AZ228" i="10"/>
  <c r="BA122" i="10"/>
  <c r="BA39" i="10"/>
  <c r="BA130" i="10"/>
  <c r="BA34" i="10"/>
  <c r="BA27" i="10"/>
  <c r="AZ63" i="10"/>
  <c r="BA131" i="10"/>
  <c r="BA103" i="10"/>
  <c r="AZ90" i="10"/>
  <c r="BB28" i="10"/>
  <c r="BA68" i="10"/>
  <c r="BB31" i="10"/>
  <c r="AZ104" i="10"/>
  <c r="BB203" i="10"/>
  <c r="AZ115" i="10"/>
  <c r="BB88" i="10"/>
  <c r="AZ91" i="10"/>
  <c r="AZ16" i="10"/>
  <c r="AZ181" i="10"/>
  <c r="BA51" i="10"/>
  <c r="BB120" i="10"/>
  <c r="BA89" i="10"/>
  <c r="BA206" i="10"/>
  <c r="AZ116" i="10"/>
  <c r="BB215" i="10"/>
  <c r="AZ38" i="10"/>
  <c r="BA94" i="10"/>
  <c r="BB213" i="10"/>
  <c r="AZ195" i="10"/>
  <c r="AZ491" i="10"/>
  <c r="BA463" i="10"/>
  <c r="AZ451" i="10"/>
  <c r="BB494" i="10"/>
  <c r="BB490" i="10"/>
  <c r="AZ482" i="10"/>
  <c r="BB482" i="10"/>
  <c r="AZ489" i="10"/>
  <c r="BB485" i="10"/>
  <c r="AZ473" i="10"/>
  <c r="BB469" i="10"/>
  <c r="AZ457" i="10"/>
  <c r="BB453" i="10"/>
  <c r="AZ441" i="10"/>
  <c r="BA438" i="10"/>
  <c r="BB430" i="10"/>
  <c r="AZ422" i="10"/>
  <c r="BB414" i="10"/>
  <c r="BA406" i="10"/>
  <c r="BB398" i="10"/>
  <c r="AZ390" i="10"/>
  <c r="BB382" i="10"/>
  <c r="BB366" i="10"/>
  <c r="AZ358" i="10"/>
  <c r="BB350" i="10"/>
  <c r="AZ342" i="10"/>
  <c r="AZ338" i="10"/>
  <c r="BB334" i="10"/>
  <c r="BA330" i="10"/>
  <c r="AZ326" i="10"/>
  <c r="BB326" i="10"/>
  <c r="BA318" i="10"/>
  <c r="AZ314" i="10"/>
  <c r="BA310" i="10"/>
  <c r="BB306" i="10"/>
  <c r="BA302" i="10"/>
  <c r="AZ298" i="10"/>
  <c r="BB294" i="10"/>
  <c r="BA290" i="10"/>
  <c r="BA286" i="10"/>
  <c r="AZ282" i="10"/>
  <c r="BA278" i="10"/>
  <c r="AZ278" i="10"/>
  <c r="BB274" i="10"/>
  <c r="BA270" i="10"/>
  <c r="AZ263" i="10"/>
  <c r="BB259" i="10"/>
  <c r="BA251" i="10"/>
  <c r="AZ247" i="10"/>
  <c r="BA244" i="10"/>
  <c r="BB240" i="10"/>
  <c r="BA236" i="10"/>
  <c r="AZ265" i="10"/>
  <c r="BB139" i="10"/>
  <c r="BA58" i="10"/>
  <c r="BA129" i="10"/>
  <c r="AZ3" i="10"/>
  <c r="BB87" i="10"/>
  <c r="BB62" i="10"/>
  <c r="BB179" i="10"/>
  <c r="BA117" i="10"/>
  <c r="BA17" i="10"/>
  <c r="BA13" i="10"/>
  <c r="BA225" i="10"/>
  <c r="BA78" i="10"/>
  <c r="BB73" i="10"/>
  <c r="BB216" i="10"/>
  <c r="BA231" i="10"/>
  <c r="AZ222" i="10"/>
  <c r="AZ199" i="10"/>
  <c r="BB158" i="10"/>
  <c r="BA67" i="10"/>
  <c r="AZ65" i="10"/>
  <c r="BB100" i="10"/>
  <c r="AZ145" i="10"/>
  <c r="AZ14" i="10"/>
  <c r="AZ161" i="10"/>
  <c r="AZ178" i="10"/>
  <c r="BB141" i="10"/>
  <c r="BA97" i="10"/>
  <c r="AZ224" i="10"/>
  <c r="BA142" i="10"/>
  <c r="BA187" i="10"/>
  <c r="AZ15" i="10"/>
  <c r="BB177" i="10"/>
  <c r="AZ160" i="10"/>
  <c r="BA133" i="10"/>
  <c r="BA196" i="10"/>
  <c r="AZ499" i="10"/>
  <c r="AZ455" i="10"/>
  <c r="BB492" i="10"/>
  <c r="BB488" i="10"/>
  <c r="AZ488" i="10"/>
  <c r="BB476" i="10"/>
  <c r="BA472" i="10"/>
  <c r="BB460" i="10"/>
  <c r="BB456" i="10"/>
  <c r="BB444" i="10"/>
  <c r="BA440" i="10"/>
  <c r="BA437" i="10"/>
  <c r="BA433" i="10"/>
  <c r="AZ429" i="10"/>
  <c r="BB425" i="10"/>
  <c r="BA421" i="10"/>
  <c r="BA417" i="10"/>
  <c r="AZ413" i="10"/>
  <c r="BB409" i="10"/>
  <c r="BA405" i="10"/>
  <c r="BA401" i="10"/>
  <c r="AZ397" i="10"/>
  <c r="BB393" i="10"/>
  <c r="BA389" i="10"/>
  <c r="BA385" i="10"/>
  <c r="AZ381" i="10"/>
  <c r="BB377" i="10"/>
  <c r="BA483" i="10"/>
  <c r="BA486" i="10"/>
  <c r="BB462" i="10"/>
  <c r="AZ439" i="10"/>
  <c r="AZ427" i="10"/>
  <c r="BA419" i="10"/>
  <c r="AZ403" i="10"/>
  <c r="AZ399" i="10"/>
  <c r="AZ375" i="10"/>
  <c r="AZ363" i="10"/>
  <c r="BA355" i="10"/>
  <c r="BA339" i="10"/>
  <c r="BB335" i="10"/>
  <c r="BA331" i="10"/>
  <c r="BB327" i="10"/>
  <c r="AZ311" i="10"/>
  <c r="AZ295" i="10"/>
  <c r="BA291" i="10"/>
  <c r="AZ287" i="10"/>
  <c r="BB279" i="10"/>
  <c r="BB260" i="10"/>
  <c r="BA252" i="10"/>
  <c r="AZ266" i="10"/>
  <c r="BB101" i="10"/>
  <c r="BB126" i="10"/>
  <c r="BA25" i="10"/>
  <c r="BB217" i="10"/>
  <c r="AZ86" i="10"/>
  <c r="BA43" i="10"/>
  <c r="AZ27" i="10"/>
  <c r="BA63" i="10"/>
  <c r="BA83" i="10"/>
  <c r="BA23" i="10"/>
  <c r="BA24" i="10"/>
  <c r="BB90" i="10"/>
  <c r="BA28" i="10"/>
  <c r="BA127" i="10"/>
  <c r="BA104" i="10"/>
  <c r="BB115" i="10"/>
  <c r="BB169" i="10"/>
  <c r="AZ88" i="10"/>
  <c r="BB91" i="10"/>
  <c r="BB106" i="10"/>
  <c r="BB16" i="10"/>
  <c r="AZ109" i="10"/>
  <c r="AZ51" i="10"/>
  <c r="BA220" i="10"/>
  <c r="AZ120" i="10"/>
  <c r="BB89" i="10"/>
  <c r="AZ206" i="10"/>
  <c r="BA116" i="10"/>
  <c r="BA38" i="10"/>
  <c r="AZ94" i="10"/>
  <c r="AZ140" i="10"/>
  <c r="BA214" i="10"/>
  <c r="BB195" i="10"/>
  <c r="BB491" i="10"/>
  <c r="AZ479" i="10"/>
  <c r="BB463" i="10"/>
  <c r="BB451" i="10"/>
  <c r="BB498" i="10"/>
  <c r="AZ494" i="10"/>
  <c r="BA482" i="10"/>
  <c r="AZ497" i="10"/>
  <c r="BB493" i="10"/>
  <c r="AZ481" i="10"/>
  <c r="BB477" i="10"/>
  <c r="BA477" i="10"/>
  <c r="AZ465" i="10"/>
  <c r="BB461" i="10"/>
  <c r="AZ449" i="10"/>
  <c r="BB445" i="10"/>
  <c r="AZ430" i="10"/>
  <c r="BB422" i="10"/>
  <c r="AZ398" i="10"/>
  <c r="BB390" i="10"/>
  <c r="BB374" i="10"/>
  <c r="AZ366" i="10"/>
  <c r="BB358" i="10"/>
  <c r="AZ350" i="10"/>
  <c r="BB342" i="10"/>
  <c r="BB338" i="10"/>
  <c r="AZ334" i="10"/>
  <c r="BB330" i="10"/>
  <c r="AZ322" i="10"/>
  <c r="BB318" i="10"/>
  <c r="AZ306" i="10"/>
  <c r="BB302" i="10"/>
  <c r="AZ294" i="10"/>
  <c r="AZ290" i="10"/>
  <c r="BB286" i="10"/>
  <c r="AZ274" i="10"/>
  <c r="BB270" i="10"/>
  <c r="AZ255" i="10"/>
  <c r="BB251" i="10"/>
  <c r="AZ244" i="10"/>
  <c r="AZ240" i="10"/>
  <c r="BB236" i="10"/>
  <c r="AZ139" i="10"/>
  <c r="BB58" i="10"/>
  <c r="BB129" i="10"/>
  <c r="BA87" i="10"/>
  <c r="BB4" i="10"/>
  <c r="AZ11" i="10"/>
  <c r="AZ62" i="10"/>
  <c r="BA5" i="10"/>
  <c r="AZ13" i="10"/>
  <c r="BB148" i="10"/>
  <c r="BB225" i="10"/>
  <c r="BA73" i="10"/>
  <c r="BA216" i="10"/>
  <c r="AZ231" i="10"/>
  <c r="BB222" i="10"/>
  <c r="BB212" i="10"/>
  <c r="AZ144" i="10"/>
  <c r="BA158" i="10"/>
  <c r="BA55" i="10"/>
  <c r="BA136" i="10"/>
  <c r="BA123" i="10"/>
  <c r="BB67" i="10"/>
  <c r="AZ204" i="10"/>
  <c r="BA65" i="10"/>
  <c r="BB145" i="10"/>
  <c r="BB14" i="10"/>
  <c r="BB178" i="10"/>
  <c r="BB210" i="10"/>
  <c r="AZ141" i="10"/>
  <c r="BB97" i="10"/>
  <c r="BB224" i="10"/>
  <c r="BA93" i="10"/>
  <c r="AZ111" i="10"/>
  <c r="BB187" i="10"/>
  <c r="BA164" i="10"/>
  <c r="BA15" i="10"/>
  <c r="BB110" i="10"/>
  <c r="BA177" i="10"/>
  <c r="BA85" i="10"/>
  <c r="BB133" i="10"/>
  <c r="BB196" i="10"/>
  <c r="AZ487" i="10"/>
  <c r="AZ467" i="10"/>
  <c r="AZ500" i="10"/>
  <c r="BB484" i="10"/>
  <c r="BB480" i="10"/>
  <c r="BB468" i="10"/>
  <c r="BB452" i="10"/>
  <c r="BB448" i="10"/>
  <c r="AZ437" i="10"/>
  <c r="BB433" i="10"/>
  <c r="BA429" i="10"/>
  <c r="BA425" i="10"/>
  <c r="AZ421" i="10"/>
  <c r="BB417" i="10"/>
  <c r="BA413" i="10"/>
  <c r="BA409" i="10"/>
  <c r="AZ405" i="10"/>
  <c r="BB401" i="10"/>
  <c r="BA397" i="10"/>
  <c r="BA393" i="10"/>
  <c r="AZ389" i="10"/>
  <c r="BB385" i="10"/>
  <c r="BA381" i="10"/>
  <c r="BA377" i="10"/>
  <c r="AZ373" i="10"/>
  <c r="BB369" i="10"/>
  <c r="BA365" i="10"/>
  <c r="BA361" i="10"/>
  <c r="AZ357" i="10"/>
  <c r="BB353" i="10"/>
  <c r="AZ495" i="10"/>
  <c r="BB478" i="10"/>
  <c r="BA470" i="10"/>
  <c r="BB466" i="10"/>
  <c r="AZ462" i="10"/>
  <c r="BB427" i="10"/>
  <c r="AZ423" i="10"/>
  <c r="AZ379" i="10"/>
  <c r="AZ343" i="10"/>
  <c r="BA323" i="10"/>
  <c r="BA283" i="10"/>
  <c r="AZ25" i="10"/>
  <c r="AZ42" i="10"/>
  <c r="BA170" i="10"/>
  <c r="AZ43" i="10"/>
  <c r="BA174" i="10"/>
  <c r="BB193" i="10"/>
  <c r="BB130" i="10"/>
  <c r="BB63" i="10"/>
  <c r="BB103" i="10"/>
  <c r="AZ23" i="10"/>
  <c r="AZ24" i="10"/>
  <c r="BA201" i="10"/>
  <c r="AZ201" i="10"/>
  <c r="AZ68" i="10"/>
  <c r="AZ31" i="10"/>
  <c r="AZ127" i="10"/>
  <c r="BB104" i="10"/>
  <c r="BA91" i="10"/>
  <c r="BA106" i="10"/>
  <c r="AZ89" i="10"/>
  <c r="BB38" i="10"/>
  <c r="BA491" i="10"/>
  <c r="BA479" i="10"/>
  <c r="AZ463" i="10"/>
  <c r="BA498" i="10"/>
  <c r="BA497" i="10"/>
  <c r="BA489" i="10"/>
  <c r="BA481" i="10"/>
  <c r="BA461" i="10"/>
  <c r="BA453" i="10"/>
  <c r="BA445" i="10"/>
  <c r="BA434" i="10"/>
  <c r="BA426" i="10"/>
  <c r="BA418" i="10"/>
  <c r="BA414" i="10"/>
  <c r="BB406" i="10"/>
  <c r="AZ402" i="10"/>
  <c r="BB402" i="10"/>
  <c r="AZ394" i="10"/>
  <c r="BB394" i="10"/>
  <c r="AZ386" i="10"/>
  <c r="BB386" i="10"/>
  <c r="AZ382" i="10"/>
  <c r="BA370" i="10"/>
  <c r="BA362" i="10"/>
  <c r="BA354" i="10"/>
  <c r="BA346" i="10"/>
  <c r="AZ330" i="10"/>
  <c r="BB310" i="10"/>
  <c r="AZ302" i="10"/>
  <c r="BA298" i="10"/>
  <c r="BB282" i="10"/>
  <c r="BB247" i="10"/>
  <c r="BB5" i="10"/>
  <c r="AZ117" i="10"/>
  <c r="BB17" i="10"/>
  <c r="AZ73" i="10"/>
  <c r="BA222" i="10"/>
  <c r="AZ136" i="10"/>
  <c r="BB123" i="10"/>
  <c r="AZ79" i="10"/>
  <c r="BB204" i="10"/>
  <c r="BB65" i="10"/>
  <c r="AZ100" i="10"/>
  <c r="BA36" i="10"/>
  <c r="AZ36" i="10"/>
  <c r="AZ177" i="10"/>
  <c r="BB160" i="10"/>
  <c r="BA499" i="10"/>
  <c r="BA467" i="10"/>
  <c r="BA496" i="10"/>
  <c r="AZ496" i="10"/>
  <c r="BA480" i="10"/>
  <c r="BA464" i="10"/>
  <c r="AZ464" i="10"/>
  <c r="AZ456" i="10"/>
  <c r="AZ448" i="10"/>
  <c r="AZ440" i="10"/>
  <c r="BB429" i="10"/>
  <c r="BB413" i="10"/>
  <c r="BB397" i="10"/>
  <c r="BB381" i="10"/>
  <c r="BA373" i="10"/>
  <c r="BA357" i="10"/>
  <c r="AZ345" i="10"/>
  <c r="BB341" i="10"/>
  <c r="BA337" i="10"/>
  <c r="BA333" i="10"/>
  <c r="AZ329" i="10"/>
  <c r="BB325" i="10"/>
  <c r="BA321" i="10"/>
  <c r="AZ317" i="10"/>
  <c r="AZ313" i="10"/>
  <c r="BA309" i="10"/>
  <c r="AZ301" i="10"/>
  <c r="AZ297" i="10"/>
  <c r="BA293" i="10"/>
  <c r="BA289" i="10"/>
  <c r="BA277" i="10"/>
  <c r="AZ269" i="10"/>
  <c r="AZ262" i="10"/>
  <c r="BA258" i="10"/>
  <c r="BA254" i="10"/>
  <c r="AZ267" i="10"/>
  <c r="BA243" i="10"/>
  <c r="AZ235" i="10"/>
  <c r="AZ105" i="10"/>
  <c r="BA198" i="10"/>
  <c r="BB95" i="10"/>
  <c r="BA221" i="10"/>
  <c r="AZ209" i="10"/>
  <c r="BA60" i="10"/>
  <c r="AZ205" i="10"/>
  <c r="BB152" i="10"/>
  <c r="AZ157" i="10"/>
  <c r="BA166" i="10"/>
  <c r="BA171" i="10"/>
  <c r="AZ167" i="10"/>
  <c r="BB6" i="10"/>
  <c r="BB20" i="10"/>
  <c r="AZ218" i="10"/>
  <c r="BB189" i="10"/>
  <c r="BA182" i="10"/>
  <c r="BB159" i="10"/>
  <c r="AZ471" i="10"/>
  <c r="AZ454" i="10"/>
  <c r="AZ415" i="10"/>
  <c r="BA411" i="10"/>
  <c r="BB395" i="10"/>
  <c r="AZ391" i="10"/>
  <c r="AZ327" i="10"/>
  <c r="AZ315" i="10"/>
  <c r="BA275" i="10"/>
  <c r="BA256" i="10"/>
  <c r="BB237" i="10"/>
  <c r="AZ186" i="10"/>
  <c r="AZ126" i="10"/>
  <c r="BB86" i="10"/>
  <c r="BB43" i="10"/>
  <c r="BA125" i="10"/>
  <c r="BA185" i="10"/>
  <c r="AZ174" i="10"/>
  <c r="BB39" i="10"/>
  <c r="BB163" i="10"/>
  <c r="BB23" i="10"/>
  <c r="AZ28" i="10"/>
  <c r="BB68" i="10"/>
  <c r="BB127" i="10"/>
  <c r="AZ169" i="10"/>
  <c r="BA88" i="10"/>
  <c r="BA181" i="10"/>
  <c r="BA109" i="10"/>
  <c r="AZ220" i="10"/>
  <c r="BA120" i="10"/>
  <c r="BA215" i="10"/>
  <c r="AZ214" i="10"/>
  <c r="AZ490" i="10"/>
  <c r="BA493" i="10"/>
  <c r="BA485" i="10"/>
  <c r="AZ438" i="10"/>
  <c r="BA410" i="10"/>
  <c r="BA398" i="10"/>
  <c r="BA390" i="10"/>
  <c r="AZ378" i="10"/>
  <c r="BB378" i="10"/>
  <c r="AZ374" i="10"/>
  <c r="BA338" i="10"/>
  <c r="BA334" i="10"/>
  <c r="BB314" i="10"/>
  <c r="AZ310" i="10"/>
  <c r="AZ286" i="10"/>
  <c r="BA282" i="10"/>
  <c r="BB263" i="10"/>
  <c r="BA259" i="10"/>
  <c r="BB255" i="10"/>
  <c r="AZ251" i="10"/>
  <c r="BA247" i="10"/>
  <c r="BA240" i="10"/>
  <c r="BB265" i="10"/>
  <c r="BA139" i="10"/>
  <c r="AZ4" i="10"/>
  <c r="BA11" i="10"/>
  <c r="BA179" i="10"/>
  <c r="AZ78" i="10"/>
  <c r="BB231" i="10"/>
  <c r="BA212" i="10"/>
  <c r="BB199" i="10"/>
  <c r="BA144" i="10"/>
  <c r="AZ55" i="10"/>
  <c r="BB136" i="10"/>
  <c r="BA204" i="10"/>
  <c r="BA14" i="10"/>
  <c r="BA141" i="10"/>
  <c r="BA111" i="10"/>
  <c r="AZ187" i="10"/>
  <c r="AZ164" i="10"/>
  <c r="BB15" i="10"/>
  <c r="AZ110" i="10"/>
  <c r="BA487" i="10"/>
  <c r="BA455" i="10"/>
  <c r="BA500" i="10"/>
  <c r="BA488" i="10"/>
  <c r="BA484" i="10"/>
  <c r="AZ480" i="10"/>
  <c r="BA476" i="10"/>
  <c r="BB472" i="10"/>
  <c r="BA468" i="10"/>
  <c r="BA456" i="10"/>
  <c r="BA448" i="10"/>
  <c r="AZ433" i="10"/>
  <c r="AZ417" i="10"/>
  <c r="AZ401" i="10"/>
  <c r="AZ385" i="10"/>
  <c r="BB349" i="10"/>
  <c r="BA349" i="10"/>
  <c r="BA345" i="10"/>
  <c r="AZ341" i="10"/>
  <c r="BB337" i="10"/>
  <c r="BA329" i="10"/>
  <c r="AZ325" i="10"/>
  <c r="AZ321" i="10"/>
  <c r="BA317" i="10"/>
  <c r="AZ309" i="10"/>
  <c r="BA305" i="10"/>
  <c r="BB297" i="10"/>
  <c r="AZ293" i="10"/>
  <c r="AZ289" i="10"/>
  <c r="BA285" i="10"/>
  <c r="AZ285" i="10"/>
  <c r="BB281" i="10"/>
  <c r="AZ277" i="10"/>
  <c r="BA273" i="10"/>
  <c r="BB262" i="10"/>
  <c r="AZ258" i="10"/>
  <c r="BA250" i="10"/>
  <c r="AZ243" i="10"/>
  <c r="BA239" i="10"/>
  <c r="BB105" i="10"/>
  <c r="AZ198" i="10"/>
  <c r="BB150" i="10"/>
  <c r="BB221" i="10"/>
  <c r="AZ76" i="10"/>
  <c r="BA209" i="10"/>
  <c r="AZ82" i="10"/>
  <c r="BB60" i="10"/>
  <c r="BA205" i="10"/>
  <c r="BB80" i="10"/>
  <c r="AZ166" i="10"/>
  <c r="AZ7" i="10"/>
  <c r="BB171" i="10"/>
  <c r="AZ6" i="10"/>
  <c r="BA151" i="10"/>
  <c r="AZ151" i="10"/>
  <c r="BB218" i="10"/>
  <c r="BB229" i="10"/>
  <c r="AZ159" i="10"/>
  <c r="BA37" i="10"/>
  <c r="BB134" i="10"/>
  <c r="AZ112" i="10"/>
  <c r="BB112" i="10"/>
  <c r="AZ191" i="10"/>
  <c r="BA9" i="10"/>
  <c r="AZ9" i="10"/>
  <c r="BB119" i="10"/>
  <c r="BA54" i="10"/>
  <c r="BA12" i="10"/>
  <c r="AZ44" i="10"/>
  <c r="AZ32" i="10"/>
  <c r="BA59" i="10"/>
  <c r="BB21" i="10"/>
  <c r="BB108" i="10"/>
  <c r="BA173" i="10"/>
  <c r="BA35" i="10"/>
  <c r="BA52" i="10"/>
  <c r="AZ57" i="10"/>
  <c r="BA19" i="10"/>
  <c r="AZ184" i="10"/>
  <c r="AZ197" i="10"/>
  <c r="BA50" i="10"/>
  <c r="AZ56" i="10"/>
  <c r="BB475" i="10"/>
  <c r="BA443" i="10"/>
  <c r="BA172" i="10"/>
  <c r="BB428" i="10"/>
  <c r="BB424" i="10"/>
  <c r="BB412" i="10"/>
  <c r="BA408" i="10"/>
  <c r="BB396" i="10"/>
  <c r="BB392" i="10"/>
  <c r="BB380" i="10"/>
  <c r="BA376" i="10"/>
  <c r="BB364" i="10"/>
  <c r="BB360" i="10"/>
  <c r="BB470" i="10"/>
  <c r="BB446" i="10"/>
  <c r="AZ383" i="10"/>
  <c r="BA379" i="10"/>
  <c r="BB363" i="10"/>
  <c r="AZ359" i="10"/>
  <c r="BA307" i="10"/>
  <c r="BB295" i="10"/>
  <c r="AZ283" i="10"/>
  <c r="AZ459" i="10"/>
  <c r="AZ447" i="10"/>
  <c r="AZ411" i="10"/>
  <c r="AZ351" i="10"/>
  <c r="AZ299" i="10"/>
  <c r="BA287" i="10"/>
  <c r="BA241" i="10"/>
  <c r="AZ101" i="10"/>
  <c r="BA176" i="10"/>
  <c r="AZ125" i="10"/>
  <c r="AZ193" i="10"/>
  <c r="BA163" i="10"/>
  <c r="AZ34" i="10"/>
  <c r="AZ203" i="10"/>
  <c r="BA16" i="10"/>
  <c r="BB181" i="10"/>
  <c r="BB109" i="10"/>
  <c r="BB206" i="10"/>
  <c r="BB94" i="10"/>
  <c r="BA140" i="10"/>
  <c r="AZ213" i="10"/>
  <c r="BA451" i="10"/>
  <c r="BA490" i="10"/>
  <c r="BB497" i="10"/>
  <c r="AZ493" i="10"/>
  <c r="BB489" i="10"/>
  <c r="AZ485" i="10"/>
  <c r="BB481" i="10"/>
  <c r="AZ477" i="10"/>
  <c r="BA473" i="10"/>
  <c r="BA465" i="10"/>
  <c r="BA457" i="10"/>
  <c r="BA449" i="10"/>
  <c r="BA441" i="10"/>
  <c r="BA430" i="10"/>
  <c r="BA422" i="10"/>
  <c r="AZ410" i="10"/>
  <c r="BB410" i="10"/>
  <c r="AZ406" i="10"/>
  <c r="BA378" i="10"/>
  <c r="BA374" i="10"/>
  <c r="BA366" i="10"/>
  <c r="BA358" i="10"/>
  <c r="BA350" i="10"/>
  <c r="BA342" i="10"/>
  <c r="BA326" i="10"/>
  <c r="BA322" i="10"/>
  <c r="BA306" i="10"/>
  <c r="BB298" i="10"/>
  <c r="BA294" i="10"/>
  <c r="BB278" i="10"/>
  <c r="BA274" i="10"/>
  <c r="AZ259" i="10"/>
  <c r="BB244" i="10"/>
  <c r="AZ58" i="10"/>
  <c r="AZ129" i="10"/>
  <c r="BA3" i="10"/>
  <c r="BA62" i="10"/>
  <c r="AZ179" i="10"/>
  <c r="AZ5" i="10"/>
  <c r="AZ17" i="10"/>
  <c r="BB13" i="10"/>
  <c r="AZ148" i="10"/>
  <c r="AZ212" i="10"/>
  <c r="BA199" i="10"/>
  <c r="BB144" i="10"/>
  <c r="BA100" i="10"/>
  <c r="BA145" i="10"/>
  <c r="BA161" i="10"/>
  <c r="AZ97" i="10"/>
  <c r="BA224" i="10"/>
  <c r="BB93" i="10"/>
  <c r="BB142" i="10"/>
  <c r="BA110" i="10"/>
  <c r="AZ85" i="10"/>
  <c r="AZ133" i="10"/>
  <c r="BB487" i="10"/>
  <c r="BB455" i="10"/>
  <c r="AZ492" i="10"/>
  <c r="AZ472" i="10"/>
  <c r="AZ460" i="10"/>
  <c r="AZ452" i="10"/>
  <c r="AZ444" i="10"/>
  <c r="AZ425" i="10"/>
  <c r="AZ409" i="10"/>
  <c r="AZ393" i="10"/>
  <c r="AZ377" i="10"/>
  <c r="BA369" i="10"/>
  <c r="AZ365" i="10"/>
  <c r="AZ361" i="10"/>
  <c r="BA353" i="10"/>
  <c r="AZ349" i="10"/>
  <c r="BA341" i="10"/>
  <c r="AZ333" i="10"/>
  <c r="BB329" i="10"/>
  <c r="BB305" i="10"/>
  <c r="BB301" i="10"/>
  <c r="BA297" i="10"/>
  <c r="BB289" i="10"/>
  <c r="BB285" i="10"/>
  <c r="AZ281" i="10"/>
  <c r="BB273" i="10"/>
  <c r="BB269" i="10"/>
  <c r="BA262" i="10"/>
  <c r="BB254" i="10"/>
  <c r="AZ250" i="10"/>
  <c r="BB239" i="10"/>
  <c r="BB235" i="10"/>
  <c r="BA105" i="10"/>
  <c r="BA150" i="10"/>
  <c r="BA95" i="10"/>
  <c r="AZ221" i="10"/>
  <c r="BA76" i="10"/>
  <c r="BB82" i="10"/>
  <c r="BA227" i="10"/>
  <c r="BB227" i="10"/>
  <c r="AZ60" i="10"/>
  <c r="BA80" i="10"/>
  <c r="BA152" i="10"/>
  <c r="BB157" i="10"/>
  <c r="BB7" i="10"/>
  <c r="AZ171" i="10"/>
  <c r="BA167" i="10"/>
  <c r="BB151" i="10"/>
  <c r="BA20" i="10"/>
  <c r="AZ189" i="10"/>
  <c r="BA189" i="10"/>
  <c r="BA229" i="10"/>
  <c r="AZ182" i="10"/>
  <c r="BA159" i="10"/>
  <c r="BB37" i="10"/>
  <c r="BA134" i="10"/>
  <c r="BA112" i="10"/>
  <c r="BB22" i="10"/>
  <c r="BA119" i="10"/>
  <c r="AZ155" i="10"/>
  <c r="AZ165" i="10"/>
  <c r="AZ162" i="10"/>
  <c r="BA32" i="10"/>
  <c r="AZ21" i="10"/>
  <c r="BA108" i="10"/>
  <c r="BB173" i="10"/>
  <c r="BB35" i="10"/>
  <c r="BA128" i="10"/>
  <c r="BA57" i="10"/>
  <c r="AZ192" i="10"/>
  <c r="BB138" i="10"/>
  <c r="AZ118" i="10"/>
  <c r="AZ50" i="10"/>
  <c r="BB56" i="10"/>
  <c r="AZ92" i="10"/>
  <c r="AZ443" i="10"/>
  <c r="BB172" i="10"/>
  <c r="BB436" i="10"/>
  <c r="BB420" i="10"/>
  <c r="BB416" i="10"/>
  <c r="AZ279" i="10"/>
  <c r="BA86" i="10"/>
  <c r="AZ106" i="10"/>
  <c r="BA195" i="10"/>
  <c r="AZ498" i="10"/>
  <c r="AZ461" i="10"/>
  <c r="AZ445" i="10"/>
  <c r="BB434" i="10"/>
  <c r="BB418" i="10"/>
  <c r="AZ414" i="10"/>
  <c r="AZ370" i="10"/>
  <c r="AZ354" i="10"/>
  <c r="BB322" i="10"/>
  <c r="BA265" i="10"/>
  <c r="AZ87" i="10"/>
  <c r="AZ225" i="10"/>
  <c r="BB161" i="10"/>
  <c r="BB500" i="10"/>
  <c r="AZ476" i="10"/>
  <c r="BB464" i="10"/>
  <c r="BA452" i="10"/>
  <c r="BB440" i="10"/>
  <c r="BB421" i="10"/>
  <c r="BB361" i="10"/>
  <c r="AZ337" i="10"/>
  <c r="BA325" i="10"/>
  <c r="BA313" i="10"/>
  <c r="AZ305" i="10"/>
  <c r="BB293" i="10"/>
  <c r="BA269" i="10"/>
  <c r="AZ254" i="10"/>
  <c r="BB267" i="10"/>
  <c r="BA235" i="10"/>
  <c r="AZ150" i="10"/>
  <c r="BB76" i="10"/>
  <c r="AZ227" i="10"/>
  <c r="AZ80" i="10"/>
  <c r="BA7" i="10"/>
  <c r="BB167" i="10"/>
  <c r="BA6" i="10"/>
  <c r="BB182" i="10"/>
  <c r="AZ134" i="10"/>
  <c r="BA191" i="10"/>
  <c r="AZ119" i="10"/>
  <c r="BB54" i="10"/>
  <c r="BA165" i="10"/>
  <c r="BB44" i="10"/>
  <c r="AZ108" i="10"/>
  <c r="AZ173" i="10"/>
  <c r="AZ128" i="10"/>
  <c r="BB19" i="10"/>
  <c r="BA56" i="10"/>
  <c r="BB92" i="10"/>
  <c r="BA475" i="10"/>
  <c r="BA432" i="10"/>
  <c r="AZ432" i="10"/>
  <c r="AZ424" i="10"/>
  <c r="AZ416" i="10"/>
  <c r="AZ408" i="10"/>
  <c r="AZ404" i="10"/>
  <c r="BB400" i="10"/>
  <c r="BA396" i="10"/>
  <c r="BA388" i="10"/>
  <c r="BA384" i="10"/>
  <c r="AZ384" i="10"/>
  <c r="AZ376" i="10"/>
  <c r="AZ372" i="10"/>
  <c r="BB368" i="10"/>
  <c r="BA364" i="10"/>
  <c r="BA356" i="10"/>
  <c r="BA352" i="10"/>
  <c r="AZ352" i="10"/>
  <c r="AZ348" i="10"/>
  <c r="BB344" i="10"/>
  <c r="BA340" i="10"/>
  <c r="AZ336" i="10"/>
  <c r="BB328" i="10"/>
  <c r="BB324" i="10"/>
  <c r="BB320" i="10"/>
  <c r="BB316" i="10"/>
  <c r="BA312" i="10"/>
  <c r="AZ308" i="10"/>
  <c r="BB304" i="10"/>
  <c r="BB300" i="10"/>
  <c r="BB296" i="10"/>
  <c r="BB292" i="10"/>
  <c r="BB284" i="10"/>
  <c r="BA280" i="10"/>
  <c r="AZ276" i="10"/>
  <c r="BB268" i="10"/>
  <c r="BB261" i="10"/>
  <c r="BB257" i="10"/>
  <c r="BB253" i="10"/>
  <c r="BB249" i="10"/>
  <c r="BA246" i="10"/>
  <c r="AZ242" i="10"/>
  <c r="BB238" i="10"/>
  <c r="BB234" i="10"/>
  <c r="BB18" i="10"/>
  <c r="AZ84" i="10"/>
  <c r="BA41" i="10"/>
  <c r="BB30" i="10"/>
  <c r="BB49" i="10"/>
  <c r="AZ49" i="10"/>
  <c r="BA53" i="10"/>
  <c r="BB29" i="10"/>
  <c r="AZ147" i="10"/>
  <c r="BB168" i="10"/>
  <c r="BB71" i="10"/>
  <c r="BA154" i="10"/>
  <c r="BB8" i="10"/>
  <c r="BA47" i="10"/>
  <c r="AZ190" i="10"/>
  <c r="BB230" i="10"/>
  <c r="BA175" i="10"/>
  <c r="BA217" i="10"/>
  <c r="BB131" i="10"/>
  <c r="BB83" i="10"/>
  <c r="BB220" i="10"/>
  <c r="BB214" i="10"/>
  <c r="BA213" i="10"/>
  <c r="AZ469" i="10"/>
  <c r="BA469" i="10"/>
  <c r="BB465" i="10"/>
  <c r="BB449" i="10"/>
  <c r="BB438" i="10"/>
  <c r="AZ434" i="10"/>
  <c r="AZ418" i="10"/>
  <c r="BA402" i="10"/>
  <c r="BA382" i="10"/>
  <c r="BB362" i="10"/>
  <c r="BB346" i="10"/>
  <c r="BA263" i="10"/>
  <c r="AZ236" i="10"/>
  <c r="BB3" i="10"/>
  <c r="BB117" i="10"/>
  <c r="BA148" i="10"/>
  <c r="BB55" i="10"/>
  <c r="BB79" i="10"/>
  <c r="BB36" i="10"/>
  <c r="BB111" i="10"/>
  <c r="AZ142" i="10"/>
  <c r="BB85" i="10"/>
  <c r="BA160" i="10"/>
  <c r="AZ468" i="10"/>
  <c r="BA444" i="10"/>
  <c r="BB405" i="10"/>
  <c r="BB365" i="10"/>
  <c r="BB317" i="10"/>
  <c r="BB309" i="10"/>
  <c r="AZ273" i="10"/>
  <c r="BB258" i="10"/>
  <c r="BA267" i="10"/>
  <c r="AZ239" i="10"/>
  <c r="BB198" i="10"/>
  <c r="BA82" i="10"/>
  <c r="BB205" i="10"/>
  <c r="BA157" i="10"/>
  <c r="BB166" i="10"/>
  <c r="AZ20" i="10"/>
  <c r="AZ229" i="10"/>
  <c r="BB9" i="10"/>
  <c r="AZ22" i="10"/>
  <c r="BB162" i="10"/>
  <c r="BB59" i="10"/>
  <c r="BB128" i="10"/>
  <c r="BB57" i="10"/>
  <c r="BA192" i="10"/>
  <c r="BB184" i="10"/>
  <c r="BB197" i="10"/>
  <c r="BA138" i="10"/>
  <c r="BB118" i="10"/>
  <c r="BB50" i="10"/>
  <c r="BA436" i="10"/>
  <c r="BA424" i="10"/>
  <c r="BA416" i="10"/>
  <c r="AZ396" i="10"/>
  <c r="BB388" i="10"/>
  <c r="BB384" i="10"/>
  <c r="AZ364" i="10"/>
  <c r="BB356" i="10"/>
  <c r="BB352" i="10"/>
  <c r="BB340" i="10"/>
  <c r="BA336" i="10"/>
  <c r="AZ332" i="10"/>
  <c r="AZ328" i="10"/>
  <c r="AZ320" i="10"/>
  <c r="BB312" i="10"/>
  <c r="BB308" i="10"/>
  <c r="AZ304" i="10"/>
  <c r="AZ288" i="10"/>
  <c r="BB280" i="10"/>
  <c r="BB276" i="10"/>
  <c r="AZ272" i="10"/>
  <c r="AZ248" i="10"/>
  <c r="BB170" i="10"/>
  <c r="BA169" i="10"/>
  <c r="BB51" i="10"/>
  <c r="BB116" i="10"/>
  <c r="BB479" i="10"/>
  <c r="BB473" i="10"/>
  <c r="AZ453" i="10"/>
  <c r="BB426" i="10"/>
  <c r="BA394" i="10"/>
  <c r="AZ362" i="10"/>
  <c r="AZ346" i="10"/>
  <c r="BA314" i="10"/>
  <c r="AZ270" i="10"/>
  <c r="BA255" i="10"/>
  <c r="AZ216" i="10"/>
  <c r="AZ123" i="10"/>
  <c r="AZ67" i="10"/>
  <c r="BA79" i="10"/>
  <c r="BB164" i="10"/>
  <c r="BB499" i="10"/>
  <c r="BA492" i="10"/>
  <c r="BB389" i="10"/>
  <c r="AZ369" i="10"/>
  <c r="AZ353" i="10"/>
  <c r="BB345" i="10"/>
  <c r="BB321" i="10"/>
  <c r="BA281" i="10"/>
  <c r="BB277" i="10"/>
  <c r="BB250" i="10"/>
  <c r="BB243" i="10"/>
  <c r="BB209" i="10"/>
  <c r="BB191" i="10"/>
  <c r="BB155" i="10"/>
  <c r="BB12" i="10"/>
  <c r="BA21" i="10"/>
  <c r="AZ52" i="10"/>
  <c r="BB192" i="10"/>
  <c r="AZ19" i="10"/>
  <c r="BA184" i="10"/>
  <c r="AZ138" i="10"/>
  <c r="AZ475" i="10"/>
  <c r="AZ172" i="10"/>
  <c r="AZ436" i="10"/>
  <c r="BB432" i="10"/>
  <c r="BA428" i="10"/>
  <c r="BA420" i="10"/>
  <c r="BA412" i="10"/>
  <c r="BB408" i="10"/>
  <c r="BA404" i="10"/>
  <c r="BA400" i="10"/>
  <c r="AZ400" i="10"/>
  <c r="AZ392" i="10"/>
  <c r="AZ388" i="10"/>
  <c r="BA380" i="10"/>
  <c r="BB376" i="10"/>
  <c r="BA372" i="10"/>
  <c r="BA368" i="10"/>
  <c r="AZ368" i="10"/>
  <c r="AZ360" i="10"/>
  <c r="AZ356" i="10"/>
  <c r="BA348" i="10"/>
  <c r="AZ344" i="10"/>
  <c r="AZ340" i="10"/>
  <c r="BB336" i="10"/>
  <c r="BA332" i="10"/>
  <c r="AZ324" i="10"/>
  <c r="BA320" i="10"/>
  <c r="AZ316" i="10"/>
  <c r="BA308" i="10"/>
  <c r="BA304" i="10"/>
  <c r="AZ300" i="10"/>
  <c r="AZ296" i="10"/>
  <c r="BA288" i="10"/>
  <c r="AZ284" i="10"/>
  <c r="BA272" i="10"/>
  <c r="AZ268" i="10"/>
  <c r="AZ261" i="10"/>
  <c r="BA257" i="10"/>
  <c r="BA253" i="10"/>
  <c r="AZ249" i="10"/>
  <c r="BA242" i="10"/>
  <c r="BA238" i="10"/>
  <c r="AZ271" i="10"/>
  <c r="BB264" i="10"/>
  <c r="AZ260" i="10"/>
  <c r="BB42" i="10"/>
  <c r="BA228" i="10"/>
  <c r="BB122" i="10"/>
  <c r="BA31" i="10"/>
  <c r="BA115" i="10"/>
  <c r="BB140" i="10"/>
  <c r="BA494" i="10"/>
  <c r="BB457" i="10"/>
  <c r="BB441" i="10"/>
  <c r="AZ426" i="10"/>
  <c r="BA386" i="10"/>
  <c r="BB370" i="10"/>
  <c r="BB354" i="10"/>
  <c r="AZ318" i="10"/>
  <c r="BB290" i="10"/>
  <c r="BA4" i="10"/>
  <c r="BB78" i="10"/>
  <c r="BA178" i="10"/>
  <c r="AZ93" i="10"/>
  <c r="AZ196" i="10"/>
  <c r="BB467" i="10"/>
  <c r="BB496" i="10"/>
  <c r="AZ484" i="10"/>
  <c r="BA460" i="10"/>
  <c r="BB437" i="10"/>
  <c r="BB373" i="10"/>
  <c r="BB357" i="10"/>
  <c r="BB333" i="10"/>
  <c r="BB313" i="10"/>
  <c r="BA301" i="10"/>
  <c r="AZ95" i="10"/>
  <c r="AZ152" i="10"/>
  <c r="BA218" i="10"/>
  <c r="AZ37" i="10"/>
  <c r="BA22" i="10"/>
  <c r="BA155" i="10"/>
  <c r="AZ54" i="10"/>
  <c r="AZ12" i="10"/>
  <c r="BB165" i="10"/>
  <c r="BA162" i="10"/>
  <c r="BA44" i="10"/>
  <c r="BB32" i="10"/>
  <c r="AZ59" i="10"/>
  <c r="AZ35" i="10"/>
  <c r="BB52" i="10"/>
  <c r="BA197" i="10"/>
  <c r="BA118" i="10"/>
  <c r="BA92" i="10"/>
  <c r="BB443" i="10"/>
  <c r="AZ428" i="10"/>
  <c r="AZ420" i="10"/>
  <c r="AZ412" i="10"/>
  <c r="BB404" i="10"/>
  <c r="BA392" i="10"/>
  <c r="AZ380" i="10"/>
  <c r="BB372" i="10"/>
  <c r="BA360" i="10"/>
  <c r="BB348" i="10"/>
  <c r="BA344" i="10"/>
  <c r="BB332" i="10"/>
  <c r="BA328" i="10"/>
  <c r="BA324" i="10"/>
  <c r="BA316" i="10"/>
  <c r="AZ312" i="10"/>
  <c r="BA300" i="10"/>
  <c r="BA296" i="10"/>
  <c r="AZ292" i="10"/>
  <c r="BA292" i="10"/>
  <c r="BB288" i="10"/>
  <c r="BA284" i="10"/>
  <c r="AZ280" i="10"/>
  <c r="BA276" i="10"/>
  <c r="BB272" i="10"/>
  <c r="BA268" i="10"/>
  <c r="BA261" i="10"/>
  <c r="AZ257" i="10"/>
  <c r="W105" i="2"/>
  <c r="W11" i="2"/>
  <c r="W119" i="13"/>
  <c r="W106" i="13"/>
  <c r="W129" i="13"/>
  <c r="W138" i="13"/>
  <c r="W135" i="13"/>
  <c r="W120" i="13"/>
  <c r="W134" i="13"/>
  <c r="W136" i="13"/>
  <c r="W137" i="13"/>
  <c r="W125" i="13"/>
  <c r="W145" i="13"/>
  <c r="W39" i="13"/>
  <c r="W73" i="13"/>
  <c r="W45" i="13"/>
  <c r="W68" i="13"/>
  <c r="W102" i="13"/>
  <c r="W121" i="13"/>
  <c r="W142" i="13"/>
  <c r="W131" i="13"/>
  <c r="W122" i="13"/>
  <c r="W133" i="13"/>
  <c r="W144" i="13"/>
  <c r="W139" i="13"/>
  <c r="W130" i="13"/>
  <c r="W143" i="13"/>
  <c r="W454" i="2"/>
  <c r="W16" i="2"/>
  <c r="W151" i="2"/>
  <c r="W44" i="2"/>
  <c r="W29" i="2"/>
  <c r="W27" i="2"/>
  <c r="W39" i="2"/>
  <c r="W22" i="2"/>
  <c r="W34" i="2"/>
  <c r="W42" i="2"/>
  <c r="W37" i="2"/>
  <c r="W26" i="2"/>
  <c r="W30" i="2"/>
  <c r="W38" i="2"/>
  <c r="W25" i="2"/>
  <c r="W28" i="2"/>
  <c r="W23" i="2"/>
  <c r="W31" i="2"/>
  <c r="W36" i="2"/>
  <c r="W33" i="2"/>
  <c r="W32" i="2"/>
  <c r="W35" i="2"/>
  <c r="W41" i="2"/>
  <c r="W227" i="2"/>
  <c r="Z84" i="10"/>
  <c r="W256" i="2"/>
  <c r="AA124" i="10"/>
  <c r="AA74" i="10"/>
  <c r="AA121" i="10"/>
  <c r="AB194" i="10"/>
  <c r="AA202" i="10"/>
  <c r="AB69" i="10"/>
  <c r="Z180" i="10"/>
  <c r="AA219" i="10"/>
  <c r="AB81" i="10"/>
  <c r="AA132" i="10"/>
  <c r="Z137" i="10"/>
  <c r="AA26" i="10"/>
  <c r="AA40" i="10"/>
  <c r="Z66" i="10"/>
  <c r="AB223" i="10"/>
  <c r="Z33" i="10"/>
  <c r="AA72" i="10"/>
  <c r="Z113" i="10"/>
  <c r="Z226" i="10"/>
  <c r="AB48" i="10"/>
  <c r="AA53" i="10"/>
  <c r="W187" i="2"/>
  <c r="W182" i="2"/>
  <c r="W114" i="2"/>
  <c r="Z495" i="10"/>
  <c r="Z483" i="10"/>
  <c r="AB471" i="10"/>
  <c r="Z459" i="10"/>
  <c r="Z447" i="10"/>
  <c r="Z486" i="10"/>
  <c r="Z478" i="10"/>
  <c r="Z474" i="10"/>
  <c r="AA470" i="10"/>
  <c r="Z466" i="10"/>
  <c r="Z462" i="10"/>
  <c r="AB458" i="10"/>
  <c r="Z458" i="10"/>
  <c r="Z454" i="10"/>
  <c r="Z450" i="10"/>
  <c r="Z446" i="10"/>
  <c r="AB442" i="10"/>
  <c r="Z439" i="10"/>
  <c r="AA435" i="10"/>
  <c r="Z431" i="10"/>
  <c r="Z427" i="10"/>
  <c r="Z423" i="10"/>
  <c r="AA419" i="10"/>
  <c r="Z415" i="10"/>
  <c r="Z411" i="10"/>
  <c r="Z407" i="10"/>
  <c r="AA403" i="10"/>
  <c r="Z399" i="10"/>
  <c r="Z395" i="10"/>
  <c r="AB391" i="10"/>
  <c r="AB387" i="10"/>
  <c r="AB383" i="10"/>
  <c r="AB379" i="10"/>
  <c r="AB375" i="10"/>
  <c r="AB371" i="10"/>
  <c r="AB367" i="10"/>
  <c r="AB363" i="10"/>
  <c r="AB359" i="10"/>
  <c r="AB355" i="10"/>
  <c r="AB351" i="10"/>
  <c r="AB347" i="10"/>
  <c r="AB343" i="10"/>
  <c r="AB339" i="10"/>
  <c r="AB335" i="10"/>
  <c r="AB331" i="10"/>
  <c r="AB327" i="10"/>
  <c r="AB323" i="10"/>
  <c r="AB319" i="10"/>
  <c r="AB315" i="10"/>
  <c r="AA311" i="10"/>
  <c r="AB307" i="10"/>
  <c r="AA303" i="10"/>
  <c r="AB299" i="10"/>
  <c r="Z295" i="10"/>
  <c r="AA291" i="10"/>
  <c r="AA287" i="10"/>
  <c r="AB283" i="10"/>
  <c r="AA279" i="10"/>
  <c r="Z471" i="10"/>
  <c r="AB454" i="10"/>
  <c r="AA415" i="10"/>
  <c r="AA307" i="10"/>
  <c r="Z279" i="10"/>
  <c r="Z42" i="10"/>
  <c r="AA193" i="10"/>
  <c r="Z228" i="10"/>
  <c r="Z122" i="10"/>
  <c r="AB39" i="10"/>
  <c r="AA163" i="10"/>
  <c r="AB34" i="10"/>
  <c r="AA27" i="10"/>
  <c r="Z63" i="10"/>
  <c r="AA131" i="10"/>
  <c r="AB83" i="10"/>
  <c r="AB103" i="10"/>
  <c r="AA23" i="10"/>
  <c r="AA24" i="10"/>
  <c r="AA90" i="10"/>
  <c r="AB201" i="10"/>
  <c r="Z28" i="10"/>
  <c r="AB68" i="10"/>
  <c r="Z31" i="10"/>
  <c r="AB127" i="10"/>
  <c r="AB104" i="10"/>
  <c r="AA203" i="10"/>
  <c r="Z115" i="10"/>
  <c r="AB169" i="10"/>
  <c r="AB88" i="10"/>
  <c r="AB91" i="10"/>
  <c r="Z106" i="10"/>
  <c r="AB16" i="10"/>
  <c r="AA181" i="10"/>
  <c r="AA109" i="10"/>
  <c r="Z51" i="10"/>
  <c r="Z220" i="10"/>
  <c r="AA120" i="10"/>
  <c r="AA89" i="10"/>
  <c r="AB206" i="10"/>
  <c r="AA116" i="10"/>
  <c r="Z38" i="10"/>
  <c r="AA94" i="10"/>
  <c r="AA140" i="10"/>
  <c r="AA214" i="10"/>
  <c r="AB213" i="10"/>
  <c r="AA195" i="10"/>
  <c r="AA491" i="10"/>
  <c r="Z479" i="10"/>
  <c r="Z463" i="10"/>
  <c r="AA451" i="10"/>
  <c r="AB498" i="10"/>
  <c r="Z494" i="10"/>
  <c r="Z490" i="10"/>
  <c r="AB482" i="10"/>
  <c r="AA497" i="10"/>
  <c r="AA493" i="10"/>
  <c r="AB489" i="10"/>
  <c r="AA485" i="10"/>
  <c r="AA481" i="10"/>
  <c r="AA477" i="10"/>
  <c r="AB473" i="10"/>
  <c r="AA473" i="10"/>
  <c r="AA469" i="10"/>
  <c r="AB465" i="10"/>
  <c r="AA461" i="10"/>
  <c r="AA457" i="10"/>
  <c r="AA453" i="10"/>
  <c r="AB449" i="10"/>
  <c r="AA445" i="10"/>
  <c r="AA441" i="10"/>
  <c r="Z438" i="10"/>
  <c r="Z434" i="10"/>
  <c r="Z430" i="10"/>
  <c r="AB426" i="10"/>
  <c r="Z422" i="10"/>
  <c r="Z418" i="10"/>
  <c r="Z414" i="10"/>
  <c r="AB410" i="10"/>
  <c r="Z406" i="10"/>
  <c r="Z402" i="10"/>
  <c r="Z398" i="10"/>
  <c r="AB394" i="10"/>
  <c r="AA495" i="10"/>
  <c r="AA459" i="10"/>
  <c r="AA478" i="10"/>
  <c r="AB474" i="10"/>
  <c r="AA462" i="10"/>
  <c r="AB450" i="10"/>
  <c r="AB439" i="10"/>
  <c r="Z435" i="10"/>
  <c r="AB423" i="10"/>
  <c r="AB411" i="10"/>
  <c r="AA407" i="10"/>
  <c r="AB395" i="10"/>
  <c r="Z391" i="10"/>
  <c r="AA379" i="10"/>
  <c r="Z375" i="10"/>
  <c r="AA363" i="10"/>
  <c r="Z359" i="10"/>
  <c r="AA347" i="10"/>
  <c r="Z343" i="10"/>
  <c r="AA331" i="10"/>
  <c r="Z327" i="10"/>
  <c r="AA315" i="10"/>
  <c r="Z311" i="10"/>
  <c r="Z303" i="10"/>
  <c r="Z299" i="10"/>
  <c r="Z287" i="10"/>
  <c r="Z283" i="10"/>
  <c r="Z275" i="10"/>
  <c r="Z271" i="10"/>
  <c r="AB271" i="10"/>
  <c r="AA264" i="10"/>
  <c r="AB260" i="10"/>
  <c r="Z256" i="10"/>
  <c r="Z252" i="10"/>
  <c r="AA248" i="10"/>
  <c r="AA245" i="10"/>
  <c r="AA241" i="10"/>
  <c r="AA237" i="10"/>
  <c r="AA266" i="10"/>
  <c r="AA101" i="10"/>
  <c r="AA186" i="10"/>
  <c r="AA126" i="10"/>
  <c r="AB25" i="10"/>
  <c r="Z176" i="10"/>
  <c r="AA42" i="10"/>
  <c r="AA170" i="10"/>
  <c r="AB217" i="10"/>
  <c r="Z86" i="10"/>
  <c r="AB43" i="10"/>
  <c r="AA125" i="10"/>
  <c r="AB185" i="10"/>
  <c r="AA174" i="10"/>
  <c r="AB211" i="10"/>
  <c r="AB228" i="10"/>
  <c r="AA122" i="10"/>
  <c r="AB130" i="10"/>
  <c r="Z34" i="10"/>
  <c r="Z131" i="10"/>
  <c r="Z83" i="10"/>
  <c r="Z24" i="10"/>
  <c r="AB90" i="10"/>
  <c r="AA68" i="10"/>
  <c r="AA31" i="10"/>
  <c r="Z203" i="10"/>
  <c r="AA115" i="10"/>
  <c r="AA91" i="10"/>
  <c r="AA106" i="10"/>
  <c r="Z109" i="10"/>
  <c r="AA51" i="10"/>
  <c r="AA220" i="10"/>
  <c r="Z89" i="10"/>
  <c r="Z206" i="10"/>
  <c r="AB38" i="10"/>
  <c r="AB94" i="10"/>
  <c r="AA213" i="10"/>
  <c r="AB195" i="10"/>
  <c r="AB463" i="10"/>
  <c r="Z451" i="10"/>
  <c r="Z498" i="10"/>
  <c r="AA490" i="10"/>
  <c r="Z482" i="10"/>
  <c r="Z489" i="10"/>
  <c r="Z473" i="10"/>
  <c r="Z461" i="10"/>
  <c r="AB457" i="10"/>
  <c r="AA471" i="10"/>
  <c r="AA447" i="10"/>
  <c r="AA486" i="10"/>
  <c r="AA466" i="10"/>
  <c r="AB462" i="10"/>
  <c r="AA454" i="10"/>
  <c r="AA442" i="10"/>
  <c r="AA439" i="10"/>
  <c r="AB427" i="10"/>
  <c r="AA423" i="10"/>
  <c r="AA411" i="10"/>
  <c r="AB399" i="10"/>
  <c r="AA395" i="10"/>
  <c r="AA383" i="10"/>
  <c r="Z379" i="10"/>
  <c r="AA367" i="10"/>
  <c r="Z363" i="10"/>
  <c r="AA351" i="10"/>
  <c r="Z347" i="10"/>
  <c r="AA335" i="10"/>
  <c r="Z331" i="10"/>
  <c r="AA319" i="10"/>
  <c r="Z315" i="10"/>
  <c r="AB303" i="10"/>
  <c r="Z291" i="10"/>
  <c r="AB287" i="10"/>
  <c r="AB275" i="10"/>
  <c r="AA271" i="10"/>
  <c r="AB264" i="10"/>
  <c r="Z260" i="10"/>
  <c r="AA256" i="10"/>
  <c r="AA252" i="10"/>
  <c r="AB248" i="10"/>
  <c r="AB245" i="10"/>
  <c r="AB241" i="10"/>
  <c r="AB237" i="10"/>
  <c r="AB266" i="10"/>
  <c r="AB101" i="10"/>
  <c r="AB186" i="10"/>
  <c r="AB126" i="10"/>
  <c r="Z25" i="10"/>
  <c r="AA176" i="10"/>
  <c r="AB42" i="10"/>
  <c r="AB170" i="10"/>
  <c r="Z217" i="10"/>
  <c r="AA86" i="10"/>
  <c r="Z43" i="10"/>
  <c r="AB125" i="10"/>
  <c r="Z185" i="10"/>
  <c r="AB174" i="10"/>
  <c r="Z211" i="10"/>
  <c r="Z193" i="10"/>
  <c r="AA228" i="10"/>
  <c r="Z163" i="10"/>
  <c r="AA130" i="10"/>
  <c r="AB63" i="10"/>
  <c r="AB131" i="10"/>
  <c r="Z23" i="10"/>
  <c r="AB24" i="10"/>
  <c r="AB28" i="10"/>
  <c r="Z68" i="10"/>
  <c r="Z104" i="10"/>
  <c r="AB203" i="10"/>
  <c r="AA88" i="10"/>
  <c r="Z91" i="10"/>
  <c r="AB181" i="10"/>
  <c r="AB109" i="10"/>
  <c r="Z120" i="10"/>
  <c r="AB89" i="10"/>
  <c r="AB215" i="10"/>
  <c r="AA38" i="10"/>
  <c r="Z214" i="10"/>
  <c r="Z213" i="10"/>
  <c r="AB479" i="10"/>
  <c r="AA463" i="10"/>
  <c r="AA494" i="10"/>
  <c r="AB490" i="10"/>
  <c r="Z493" i="10"/>
  <c r="AA489" i="10"/>
  <c r="Z477" i="10"/>
  <c r="Z465" i="10"/>
  <c r="Z449" i="10"/>
  <c r="AB445" i="10"/>
  <c r="AB483" i="10"/>
  <c r="AB447" i="10"/>
  <c r="AB486" i="10"/>
  <c r="Z470" i="10"/>
  <c r="AB466" i="10"/>
  <c r="AA446" i="10"/>
  <c r="Z442" i="10"/>
  <c r="AB431" i="10"/>
  <c r="AA427" i="10"/>
  <c r="Z419" i="10"/>
  <c r="AB415" i="10"/>
  <c r="AB403" i="10"/>
  <c r="AA399" i="10"/>
  <c r="AA387" i="10"/>
  <c r="Z383" i="10"/>
  <c r="AA371" i="10"/>
  <c r="Z367" i="10"/>
  <c r="AA355" i="10"/>
  <c r="Z351" i="10"/>
  <c r="AA339" i="10"/>
  <c r="Z335" i="10"/>
  <c r="AA323" i="10"/>
  <c r="Z319" i="10"/>
  <c r="Z307" i="10"/>
  <c r="AB295" i="10"/>
  <c r="AB291" i="10"/>
  <c r="AB279" i="10"/>
  <c r="AA275" i="10"/>
  <c r="Z264" i="10"/>
  <c r="AA260" i="10"/>
  <c r="AB256" i="10"/>
  <c r="AB252" i="10"/>
  <c r="Z248" i="10"/>
  <c r="Z245" i="10"/>
  <c r="Z241" i="10"/>
  <c r="Z237" i="10"/>
  <c r="Z266" i="10"/>
  <c r="Z101" i="10"/>
  <c r="Z186" i="10"/>
  <c r="Z126" i="10"/>
  <c r="AA25" i="10"/>
  <c r="AB176" i="10"/>
  <c r="AB193" i="10"/>
  <c r="AA39" i="10"/>
  <c r="AB163" i="10"/>
  <c r="Z27" i="10"/>
  <c r="AA63" i="10"/>
  <c r="AA103" i="10"/>
  <c r="AB23" i="10"/>
  <c r="AA201" i="10"/>
  <c r="AA28" i="10"/>
  <c r="AA127" i="10"/>
  <c r="AA104" i="10"/>
  <c r="AA169" i="10"/>
  <c r="Z88" i="10"/>
  <c r="AA16" i="10"/>
  <c r="Z181" i="10"/>
  <c r="AB220" i="10"/>
  <c r="AB120" i="10"/>
  <c r="Z116" i="10"/>
  <c r="AA215" i="10"/>
  <c r="Z140" i="10"/>
  <c r="AB214" i="10"/>
  <c r="AB491" i="10"/>
  <c r="AA479" i="10"/>
  <c r="AA498" i="10"/>
  <c r="Z497" i="10"/>
  <c r="AB493" i="10"/>
  <c r="AB485" i="10"/>
  <c r="Z481" i="10"/>
  <c r="AB477" i="10"/>
  <c r="AB459" i="10"/>
  <c r="AB470" i="10"/>
  <c r="AA458" i="10"/>
  <c r="AA206" i="10"/>
  <c r="AB140" i="10"/>
  <c r="Z195" i="10"/>
  <c r="AA482" i="10"/>
  <c r="AB481" i="10"/>
  <c r="Z469" i="10"/>
  <c r="AA449" i="10"/>
  <c r="Z441" i="10"/>
  <c r="AB438" i="10"/>
  <c r="AA426" i="10"/>
  <c r="AB422" i="10"/>
  <c r="AA410" i="10"/>
  <c r="AB406" i="10"/>
  <c r="AA394" i="10"/>
  <c r="AA390" i="10"/>
  <c r="AA386" i="10"/>
  <c r="AA382" i="10"/>
  <c r="AA378" i="10"/>
  <c r="AA374" i="10"/>
  <c r="AA370" i="10"/>
  <c r="AA366" i="10"/>
  <c r="AA362" i="10"/>
  <c r="AB362" i="10"/>
  <c r="AA358" i="10"/>
  <c r="AA354" i="10"/>
  <c r="AA350" i="10"/>
  <c r="AA346" i="10"/>
  <c r="AB346" i="10"/>
  <c r="AA342" i="10"/>
  <c r="AA338" i="10"/>
  <c r="AA334" i="10"/>
  <c r="AA330" i="10"/>
  <c r="AA326" i="10"/>
  <c r="AA322" i="10"/>
  <c r="AA318" i="10"/>
  <c r="Z314" i="10"/>
  <c r="Z310" i="10"/>
  <c r="AA306" i="10"/>
  <c r="Z302" i="10"/>
  <c r="Z298" i="10"/>
  <c r="Z294" i="10"/>
  <c r="AA290" i="10"/>
  <c r="AA286" i="10"/>
  <c r="Z282" i="10"/>
  <c r="Z278" i="10"/>
  <c r="AA274" i="10"/>
  <c r="Z270" i="10"/>
  <c r="Z263" i="10"/>
  <c r="Z259" i="10"/>
  <c r="AA255" i="10"/>
  <c r="AA251" i="10"/>
  <c r="AA247" i="10"/>
  <c r="AA244" i="10"/>
  <c r="AA240" i="10"/>
  <c r="AA236" i="10"/>
  <c r="AA265" i="10"/>
  <c r="AA139" i="10"/>
  <c r="Z58" i="10"/>
  <c r="AA129" i="10"/>
  <c r="AA3" i="10"/>
  <c r="AA87" i="10"/>
  <c r="Z4" i="10"/>
  <c r="AA62" i="10"/>
  <c r="AB179" i="10"/>
  <c r="Z5" i="10"/>
  <c r="AB117" i="10"/>
  <c r="AB17" i="10"/>
  <c r="AA13" i="10"/>
  <c r="AA148" i="10"/>
  <c r="AA225" i="10"/>
  <c r="Z78" i="10"/>
  <c r="AA70" i="10"/>
  <c r="AB216" i="10"/>
  <c r="AA231" i="10"/>
  <c r="Z222" i="10"/>
  <c r="AA212" i="10"/>
  <c r="AA188" i="10"/>
  <c r="AB136" i="10"/>
  <c r="AA123" i="10"/>
  <c r="AA67" i="10"/>
  <c r="AA79" i="10"/>
  <c r="AA204" i="10"/>
  <c r="Z65" i="10"/>
  <c r="AA100" i="10"/>
  <c r="AB145" i="10"/>
  <c r="Z14" i="10"/>
  <c r="AA36" i="10"/>
  <c r="AA161" i="10"/>
  <c r="AA178" i="10"/>
  <c r="AA210" i="10"/>
  <c r="Z141" i="10"/>
  <c r="AA97" i="10"/>
  <c r="AA224" i="10"/>
  <c r="AB93" i="10"/>
  <c r="AA111" i="10"/>
  <c r="Z142" i="10"/>
  <c r="AB187" i="10"/>
  <c r="Z164" i="10"/>
  <c r="AA15" i="10"/>
  <c r="AA110" i="10"/>
  <c r="Z177" i="10"/>
  <c r="AB85" i="10"/>
  <c r="AB160" i="10"/>
  <c r="AB133" i="10"/>
  <c r="Z196" i="10"/>
  <c r="Z499" i="10"/>
  <c r="Z487" i="10"/>
  <c r="AB467" i="10"/>
  <c r="Z455" i="10"/>
  <c r="AB500" i="10"/>
  <c r="Z496" i="10"/>
  <c r="AA492" i="10"/>
  <c r="AA488" i="10"/>
  <c r="AB484" i="10"/>
  <c r="Z480" i="10"/>
  <c r="AA476" i="10"/>
  <c r="AA472" i="10"/>
  <c r="Z468" i="10"/>
  <c r="AA464" i="10"/>
  <c r="AB460" i="10"/>
  <c r="Z456" i="10"/>
  <c r="AA452" i="10"/>
  <c r="AA448" i="10"/>
  <c r="AB444" i="10"/>
  <c r="Z440" i="10"/>
  <c r="AA437" i="10"/>
  <c r="AB433" i="10"/>
  <c r="AA429" i="10"/>
  <c r="AA425" i="10"/>
  <c r="AA421" i="10"/>
  <c r="AB417" i="10"/>
  <c r="AA413" i="10"/>
  <c r="AA409" i="10"/>
  <c r="AA405" i="10"/>
  <c r="AB401" i="10"/>
  <c r="AA397" i="10"/>
  <c r="AA393" i="10"/>
  <c r="AB389" i="10"/>
  <c r="AA385" i="10"/>
  <c r="AB381" i="10"/>
  <c r="AA377" i="10"/>
  <c r="AB373" i="10"/>
  <c r="AA369" i="10"/>
  <c r="AB365" i="10"/>
  <c r="AA361" i="10"/>
  <c r="AB357" i="10"/>
  <c r="AA353" i="10"/>
  <c r="AB349" i="10"/>
  <c r="AA345" i="10"/>
  <c r="AB341" i="10"/>
  <c r="AA337" i="10"/>
  <c r="AB333" i="10"/>
  <c r="AA329" i="10"/>
  <c r="AB325" i="10"/>
  <c r="AA321" i="10"/>
  <c r="AB317" i="10"/>
  <c r="AB313" i="10"/>
  <c r="Z309" i="10"/>
  <c r="Z305" i="10"/>
  <c r="Z301" i="10"/>
  <c r="AB297" i="10"/>
  <c r="AB293" i="10"/>
  <c r="Z289" i="10"/>
  <c r="Z285" i="10"/>
  <c r="AB281" i="10"/>
  <c r="AA483" i="10"/>
  <c r="AB446" i="10"/>
  <c r="AB435" i="10"/>
  <c r="Z403" i="10"/>
  <c r="AA391" i="10"/>
  <c r="Z371" i="10"/>
  <c r="AA359" i="10"/>
  <c r="Z339" i="10"/>
  <c r="AA327" i="10"/>
  <c r="AA295" i="10"/>
  <c r="AA283" i="10"/>
  <c r="Z170" i="10"/>
  <c r="AB86" i="10"/>
  <c r="Z125" i="10"/>
  <c r="Z174" i="10"/>
  <c r="AB122" i="10"/>
  <c r="AB27" i="10"/>
  <c r="AA83" i="10"/>
  <c r="Z201" i="10"/>
  <c r="AB31" i="10"/>
  <c r="Z169" i="10"/>
  <c r="AB106" i="10"/>
  <c r="AB469" i="10"/>
  <c r="Z453" i="10"/>
  <c r="AB441" i="10"/>
  <c r="AA430" i="10"/>
  <c r="AA414" i="10"/>
  <c r="Z410" i="10"/>
  <c r="AA398" i="10"/>
  <c r="Z394" i="10"/>
  <c r="AB390" i="10"/>
  <c r="AB386" i="10"/>
  <c r="AB382" i="10"/>
  <c r="AB374" i="10"/>
  <c r="AB370" i="10"/>
  <c r="AB366" i="10"/>
  <c r="AB358" i="10"/>
  <c r="AB354" i="10"/>
  <c r="AB350" i="10"/>
  <c r="AB342" i="10"/>
  <c r="AB338" i="10"/>
  <c r="AB334" i="10"/>
  <c r="AB326" i="10"/>
  <c r="AB322" i="10"/>
  <c r="AB318" i="10"/>
  <c r="AA310" i="10"/>
  <c r="Z306" i="10"/>
  <c r="AA302" i="10"/>
  <c r="AA298" i="10"/>
  <c r="AA294" i="10"/>
  <c r="Z290" i="10"/>
  <c r="AA282" i="10"/>
  <c r="AA278" i="10"/>
  <c r="Z274" i="10"/>
  <c r="AA270" i="10"/>
  <c r="AA263" i="10"/>
  <c r="AA259" i="10"/>
  <c r="Z255" i="10"/>
  <c r="Z251" i="10"/>
  <c r="AB247" i="10"/>
  <c r="AB244" i="10"/>
  <c r="AB240" i="10"/>
  <c r="AB236" i="10"/>
  <c r="AB265" i="10"/>
  <c r="AB139" i="10"/>
  <c r="AA58" i="10"/>
  <c r="AB129" i="10"/>
  <c r="AB3" i="10"/>
  <c r="AB87" i="10"/>
  <c r="AA4" i="10"/>
  <c r="AB11" i="10"/>
  <c r="AB62" i="10"/>
  <c r="Z179" i="10"/>
  <c r="AA5" i="10"/>
  <c r="Z17" i="10"/>
  <c r="AB13" i="10"/>
  <c r="AB148" i="10"/>
  <c r="AB225" i="10"/>
  <c r="AA78" i="10"/>
  <c r="AB70" i="10"/>
  <c r="AA73" i="10"/>
  <c r="Z114" i="10"/>
  <c r="Z216" i="10"/>
  <c r="AB231" i="10"/>
  <c r="AB212" i="10"/>
  <c r="AB188" i="10"/>
  <c r="AA199" i="10"/>
  <c r="AB144" i="10"/>
  <c r="Z158" i="10"/>
  <c r="Z55" i="10"/>
  <c r="AB208" i="10"/>
  <c r="Z136" i="10"/>
  <c r="AB123" i="10"/>
  <c r="AB67" i="10"/>
  <c r="AB79" i="10"/>
  <c r="AB204" i="10"/>
  <c r="AB100" i="10"/>
  <c r="Z145" i="10"/>
  <c r="AA14" i="10"/>
  <c r="AB36" i="10"/>
  <c r="AB161" i="10"/>
  <c r="AA141" i="10"/>
  <c r="AB97" i="10"/>
  <c r="AB224" i="10"/>
  <c r="Z93" i="10"/>
  <c r="AB111" i="10"/>
  <c r="AB142" i="10"/>
  <c r="Z187" i="10"/>
  <c r="AA164" i="10"/>
  <c r="AB15" i="10"/>
  <c r="AB110" i="10"/>
  <c r="AA177" i="10"/>
  <c r="Z85" i="10"/>
  <c r="Z160" i="10"/>
  <c r="Z133" i="10"/>
  <c r="AA196" i="10"/>
  <c r="AA499" i="10"/>
  <c r="Z467" i="10"/>
  <c r="AA455" i="10"/>
  <c r="AA496" i="10"/>
  <c r="AB488" i="10"/>
  <c r="AB472" i="10"/>
  <c r="AB464" i="10"/>
  <c r="Z460" i="10"/>
  <c r="AA456" i="10"/>
  <c r="AB452" i="10"/>
  <c r="AB448" i="10"/>
  <c r="AB437" i="10"/>
  <c r="AB429" i="10"/>
  <c r="AB425" i="10"/>
  <c r="AB421" i="10"/>
  <c r="AA417" i="10"/>
  <c r="AB413" i="10"/>
  <c r="AB409" i="10"/>
  <c r="AB405" i="10"/>
  <c r="AA401" i="10"/>
  <c r="AB393" i="10"/>
  <c r="AB385" i="10"/>
  <c r="AB478" i="10"/>
  <c r="AA474" i="10"/>
  <c r="AB116" i="10"/>
  <c r="Z94" i="10"/>
  <c r="Z491" i="10"/>
  <c r="AB451" i="10"/>
  <c r="AB494" i="10"/>
  <c r="AB497" i="10"/>
  <c r="Z485" i="10"/>
  <c r="AB453" i="10"/>
  <c r="Z445" i="10"/>
  <c r="AA434" i="10"/>
  <c r="AB430" i="10"/>
  <c r="Z426" i="10"/>
  <c r="AA418" i="10"/>
  <c r="AB414" i="10"/>
  <c r="AA402" i="10"/>
  <c r="AB398" i="10"/>
  <c r="AB378" i="10"/>
  <c r="AB330" i="10"/>
  <c r="AB73" i="10"/>
  <c r="AA114" i="10"/>
  <c r="AA222" i="10"/>
  <c r="AB199" i="10"/>
  <c r="Z144" i="10"/>
  <c r="AA158" i="10"/>
  <c r="AA55" i="10"/>
  <c r="Z208" i="10"/>
  <c r="AA65" i="10"/>
  <c r="AB492" i="10"/>
  <c r="Z484" i="10"/>
  <c r="AB476" i="10"/>
  <c r="AA468" i="10"/>
  <c r="AA440" i="10"/>
  <c r="AB495" i="10"/>
  <c r="AA450" i="10"/>
  <c r="AA431" i="10"/>
  <c r="AB419" i="10"/>
  <c r="AB407" i="10"/>
  <c r="Z387" i="10"/>
  <c r="AA375" i="10"/>
  <c r="Z355" i="10"/>
  <c r="AA343" i="10"/>
  <c r="Z323" i="10"/>
  <c r="AB311" i="10"/>
  <c r="AA299" i="10"/>
  <c r="AA217" i="10"/>
  <c r="AA43" i="10"/>
  <c r="AA185" i="10"/>
  <c r="AA211" i="10"/>
  <c r="Z39" i="10"/>
  <c r="AA34" i="10"/>
  <c r="Z103" i="10"/>
  <c r="Z90" i="10"/>
  <c r="Z127" i="10"/>
  <c r="AB115" i="10"/>
  <c r="Z16" i="10"/>
  <c r="AB51" i="10"/>
  <c r="AA465" i="10"/>
  <c r="AB461" i="10"/>
  <c r="Z457" i="10"/>
  <c r="AA438" i="10"/>
  <c r="AB434" i="10"/>
  <c r="AA422" i="10"/>
  <c r="AB418" i="10"/>
  <c r="AA406" i="10"/>
  <c r="AB402" i="10"/>
  <c r="Z390" i="10"/>
  <c r="Z386" i="10"/>
  <c r="Z382" i="10"/>
  <c r="Z378" i="10"/>
  <c r="Z374" i="10"/>
  <c r="Z370" i="10"/>
  <c r="Z366" i="10"/>
  <c r="Z362" i="10"/>
  <c r="Z358" i="10"/>
  <c r="Z354" i="10"/>
  <c r="Z350" i="10"/>
  <c r="Z346" i="10"/>
  <c r="Z342" i="10"/>
  <c r="Z338" i="10"/>
  <c r="Z334" i="10"/>
  <c r="Z330" i="10"/>
  <c r="Z326" i="10"/>
  <c r="Z322" i="10"/>
  <c r="Z318" i="10"/>
  <c r="AB314" i="10"/>
  <c r="AA314" i="10"/>
  <c r="AB310" i="10"/>
  <c r="AB306" i="10"/>
  <c r="AB302" i="10"/>
  <c r="AB298" i="10"/>
  <c r="AB294" i="10"/>
  <c r="AB290" i="10"/>
  <c r="AB286" i="10"/>
  <c r="Z286" i="10"/>
  <c r="AB282" i="10"/>
  <c r="AB278" i="10"/>
  <c r="AB274" i="10"/>
  <c r="AB270" i="10"/>
  <c r="AB263" i="10"/>
  <c r="AB259" i="10"/>
  <c r="AB255" i="10"/>
  <c r="AB251" i="10"/>
  <c r="Z247" i="10"/>
  <c r="Z244" i="10"/>
  <c r="Z240" i="10"/>
  <c r="Z236" i="10"/>
  <c r="Z265" i="10"/>
  <c r="Z139" i="10"/>
  <c r="AB58" i="10"/>
  <c r="Z129" i="10"/>
  <c r="Z3" i="10"/>
  <c r="Z87" i="10"/>
  <c r="AB4" i="10"/>
  <c r="Z62" i="10"/>
  <c r="AA179" i="10"/>
  <c r="AB5" i="10"/>
  <c r="AA117" i="10"/>
  <c r="Z117" i="10"/>
  <c r="AA17" i="10"/>
  <c r="Z13" i="10"/>
  <c r="Z148" i="10"/>
  <c r="Z225" i="10"/>
  <c r="AB78" i="10"/>
  <c r="Z70" i="10"/>
  <c r="Z73" i="10"/>
  <c r="AB114" i="10"/>
  <c r="AA216" i="10"/>
  <c r="Z231" i="10"/>
  <c r="AB222" i="10"/>
  <c r="Z212" i="10"/>
  <c r="Z188" i="10"/>
  <c r="Z199" i="10"/>
  <c r="AA144" i="10"/>
  <c r="AB158" i="10"/>
  <c r="AB55" i="10"/>
  <c r="AA208" i="10"/>
  <c r="AA136" i="10"/>
  <c r="Z123" i="10"/>
  <c r="Z67" i="10"/>
  <c r="Z79" i="10"/>
  <c r="Z204" i="10"/>
  <c r="AB65" i="10"/>
  <c r="Z100" i="10"/>
  <c r="AA145" i="10"/>
  <c r="AB14" i="10"/>
  <c r="Z36" i="10"/>
  <c r="Z161" i="10"/>
  <c r="AB178" i="10"/>
  <c r="AB141" i="10"/>
  <c r="Z97" i="10"/>
  <c r="Z224" i="10"/>
  <c r="AA93" i="10"/>
  <c r="Z111" i="10"/>
  <c r="AA142" i="10"/>
  <c r="AA187" i="10"/>
  <c r="AB164" i="10"/>
  <c r="Z15" i="10"/>
  <c r="Z110" i="10"/>
  <c r="AB177" i="10"/>
  <c r="AA85" i="10"/>
  <c r="AA160" i="10"/>
  <c r="AA133" i="10"/>
  <c r="AB196" i="10"/>
  <c r="AB499" i="10"/>
  <c r="AB487" i="10"/>
  <c r="AA487" i="10"/>
  <c r="AA467" i="10"/>
  <c r="Z492" i="10"/>
  <c r="AA484" i="10"/>
  <c r="Z444" i="10"/>
  <c r="AB440" i="10"/>
  <c r="Z433" i="10"/>
  <c r="Z389" i="10"/>
  <c r="Z377" i="10"/>
  <c r="AA373" i="10"/>
  <c r="Z361" i="10"/>
  <c r="Z345" i="10"/>
  <c r="Z329" i="10"/>
  <c r="AA313" i="10"/>
  <c r="AB309" i="10"/>
  <c r="AA297" i="10"/>
  <c r="AA281" i="10"/>
  <c r="Z277" i="10"/>
  <c r="Z273" i="10"/>
  <c r="Z269" i="10"/>
  <c r="AB262" i="10"/>
  <c r="AB258" i="10"/>
  <c r="Z254" i="10"/>
  <c r="Z250" i="10"/>
  <c r="AA267" i="10"/>
  <c r="AA243" i="10"/>
  <c r="AA239" i="10"/>
  <c r="AA235" i="10"/>
  <c r="AA105" i="10"/>
  <c r="AA198" i="10"/>
  <c r="AA150" i="10"/>
  <c r="AA95" i="10"/>
  <c r="AA221" i="10"/>
  <c r="Z76" i="10"/>
  <c r="AB153" i="10"/>
  <c r="AB172" i="10"/>
  <c r="Z412" i="10"/>
  <c r="AB455" i="10"/>
  <c r="AA480" i="10"/>
  <c r="Z476" i="10"/>
  <c r="AB468" i="10"/>
  <c r="AA460" i="10"/>
  <c r="Z452" i="10"/>
  <c r="AA444" i="10"/>
  <c r="Z425" i="10"/>
  <c r="Z417" i="10"/>
  <c r="Z409" i="10"/>
  <c r="Z401" i="10"/>
  <c r="AB397" i="10"/>
  <c r="Z381" i="10"/>
  <c r="AB377" i="10"/>
  <c r="Z365" i="10"/>
  <c r="AB361" i="10"/>
  <c r="AA357" i="10"/>
  <c r="Z349" i="10"/>
  <c r="AB345" i="10"/>
  <c r="Z333" i="10"/>
  <c r="AB329" i="10"/>
  <c r="Z317" i="10"/>
  <c r="Z313" i="10"/>
  <c r="AA301" i="10"/>
  <c r="Z297" i="10"/>
  <c r="AA285" i="10"/>
  <c r="Z281" i="10"/>
  <c r="AB277" i="10"/>
  <c r="AB273" i="10"/>
  <c r="AB269" i="10"/>
  <c r="Z262" i="10"/>
  <c r="Z258" i="10"/>
  <c r="AB250" i="10"/>
  <c r="AB267" i="10"/>
  <c r="AB243" i="10"/>
  <c r="AB239" i="10"/>
  <c r="AB235" i="10"/>
  <c r="AB105" i="10"/>
  <c r="AB198" i="10"/>
  <c r="AB150" i="10"/>
  <c r="AB95" i="10"/>
  <c r="AB221" i="10"/>
  <c r="AA76" i="10"/>
  <c r="Z153" i="10"/>
  <c r="AA209" i="10"/>
  <c r="Z82" i="10"/>
  <c r="AA227" i="10"/>
  <c r="AA60" i="10"/>
  <c r="AB205" i="10"/>
  <c r="AB80" i="10"/>
  <c r="Z152" i="10"/>
  <c r="Z157" i="10"/>
  <c r="AB166" i="10"/>
  <c r="Z7" i="10"/>
  <c r="Z171" i="10"/>
  <c r="Z167" i="10"/>
  <c r="Z6" i="10"/>
  <c r="Z151" i="10"/>
  <c r="AA20" i="10"/>
  <c r="Z218" i="10"/>
  <c r="AB189" i="10"/>
  <c r="Z229" i="10"/>
  <c r="Z182" i="10"/>
  <c r="AB159" i="10"/>
  <c r="Z37" i="10"/>
  <c r="Z134" i="10"/>
  <c r="AA112" i="10"/>
  <c r="Z191" i="10"/>
  <c r="Z9" i="10"/>
  <c r="AB22" i="10"/>
  <c r="AB119" i="10"/>
  <c r="Z155" i="10"/>
  <c r="Z54" i="10"/>
  <c r="Z12" i="10"/>
  <c r="Z165" i="10"/>
  <c r="AB162" i="10"/>
  <c r="AB44" i="10"/>
  <c r="AA32" i="10"/>
  <c r="AA59" i="10"/>
  <c r="Z59" i="10"/>
  <c r="Z21" i="10"/>
  <c r="AB108" i="10"/>
  <c r="Z173" i="10"/>
  <c r="AB35" i="10"/>
  <c r="Z128" i="10"/>
  <c r="AB52" i="10"/>
  <c r="Z57" i="10"/>
  <c r="Z192" i="10"/>
  <c r="Z19" i="10"/>
  <c r="Z184" i="10"/>
  <c r="AB197" i="10"/>
  <c r="AA138" i="10"/>
  <c r="AA118" i="10"/>
  <c r="AB50" i="10"/>
  <c r="AA56" i="10"/>
  <c r="Z92" i="10"/>
  <c r="AB475" i="10"/>
  <c r="AB443" i="10"/>
  <c r="Z172" i="10"/>
  <c r="Z436" i="10"/>
  <c r="Z432" i="10"/>
  <c r="AA428" i="10"/>
  <c r="AB424" i="10"/>
  <c r="Z420" i="10"/>
  <c r="Z416" i="10"/>
  <c r="AA412" i="10"/>
  <c r="AB408" i="10"/>
  <c r="Z404" i="10"/>
  <c r="AB404" i="10"/>
  <c r="Z400" i="10"/>
  <c r="AA396" i="10"/>
  <c r="AB392" i="10"/>
  <c r="AB388" i="10"/>
  <c r="AB384" i="10"/>
  <c r="Z384" i="10"/>
  <c r="AB380" i="10"/>
  <c r="AB376" i="10"/>
  <c r="AB372" i="10"/>
  <c r="AB368" i="10"/>
  <c r="Z368" i="10"/>
  <c r="AB364" i="10"/>
  <c r="AB360" i="10"/>
  <c r="AB356" i="10"/>
  <c r="AB352" i="10"/>
  <c r="AB348" i="10"/>
  <c r="AB344" i="10"/>
  <c r="AB340" i="10"/>
  <c r="AB336" i="10"/>
  <c r="Z336" i="10"/>
  <c r="AB332" i="10"/>
  <c r="AB328" i="10"/>
  <c r="AB324" i="10"/>
  <c r="AB320" i="10"/>
  <c r="AB316" i="10"/>
  <c r="Z312" i="10"/>
  <c r="Z308" i="10"/>
  <c r="Z304" i="10"/>
  <c r="Z300" i="10"/>
  <c r="Z296" i="10"/>
  <c r="Z292" i="10"/>
  <c r="Z288" i="10"/>
  <c r="Z284" i="10"/>
  <c r="Z280" i="10"/>
  <c r="Z276" i="10"/>
  <c r="Z272" i="10"/>
  <c r="Z268" i="10"/>
  <c r="Z261" i="10"/>
  <c r="Z257" i="10"/>
  <c r="Z253" i="10"/>
  <c r="AB249" i="10"/>
  <c r="AB246" i="10"/>
  <c r="AB242" i="10"/>
  <c r="AB238" i="10"/>
  <c r="AB234" i="10"/>
  <c r="AB107" i="10"/>
  <c r="AB233" i="10"/>
  <c r="Z183" i="10"/>
  <c r="AB18" i="10"/>
  <c r="Z500" i="10"/>
  <c r="AB496" i="10"/>
  <c r="Z488" i="10"/>
  <c r="AB480" i="10"/>
  <c r="Z437" i="10"/>
  <c r="Z393" i="10"/>
  <c r="AA381" i="10"/>
  <c r="Z369" i="10"/>
  <c r="AA365" i="10"/>
  <c r="Z353" i="10"/>
  <c r="AA349" i="10"/>
  <c r="AA341" i="10"/>
  <c r="Z337" i="10"/>
  <c r="AA333" i="10"/>
  <c r="AA325" i="10"/>
  <c r="Z321" i="10"/>
  <c r="AA317" i="10"/>
  <c r="AA305" i="10"/>
  <c r="AB301" i="10"/>
  <c r="Z293" i="10"/>
  <c r="AA289" i="10"/>
  <c r="AB285" i="10"/>
  <c r="AB254" i="10"/>
  <c r="AB209" i="10"/>
  <c r="AA82" i="10"/>
  <c r="AB227" i="10"/>
  <c r="Z60" i="10"/>
  <c r="Z205" i="10"/>
  <c r="Z80" i="10"/>
  <c r="AA152" i="10"/>
  <c r="AA157" i="10"/>
  <c r="Z166" i="10"/>
  <c r="AA7" i="10"/>
  <c r="AA171" i="10"/>
  <c r="AA167" i="10"/>
  <c r="AA6" i="10"/>
  <c r="AA151" i="10"/>
  <c r="AB20" i="10"/>
  <c r="AA218" i="10"/>
  <c r="Z189" i="10"/>
  <c r="AA229" i="10"/>
  <c r="AA182" i="10"/>
  <c r="Z159" i="10"/>
  <c r="AA37" i="10"/>
  <c r="AA134" i="10"/>
  <c r="AB112" i="10"/>
  <c r="AA191" i="10"/>
  <c r="AA9" i="10"/>
  <c r="Z22" i="10"/>
  <c r="Z119" i="10"/>
  <c r="AA155" i="10"/>
  <c r="AA54" i="10"/>
  <c r="AA12" i="10"/>
  <c r="AA165" i="10"/>
  <c r="Z162" i="10"/>
  <c r="Z44" i="10"/>
  <c r="AB32" i="10"/>
  <c r="AB59" i="10"/>
  <c r="AA21" i="10"/>
  <c r="Z108" i="10"/>
  <c r="AA173" i="10"/>
  <c r="Z35" i="10"/>
  <c r="AA128" i="10"/>
  <c r="Z52" i="10"/>
  <c r="AA57" i="10"/>
  <c r="AA192" i="10"/>
  <c r="AA19" i="10"/>
  <c r="AA184" i="10"/>
  <c r="Z197" i="10"/>
  <c r="AB138" i="10"/>
  <c r="AB118" i="10"/>
  <c r="Z50" i="10"/>
  <c r="AB56" i="10"/>
  <c r="AA92" i="10"/>
  <c r="AA475" i="10"/>
  <c r="Z443" i="10"/>
  <c r="AA172" i="10"/>
  <c r="AA436" i="10"/>
  <c r="AA432" i="10"/>
  <c r="AB428" i="10"/>
  <c r="Z424" i="10"/>
  <c r="AA420" i="10"/>
  <c r="AA416" i="10"/>
  <c r="AB412" i="10"/>
  <c r="Z408" i="10"/>
  <c r="AA404" i="10"/>
  <c r="AA400" i="10"/>
  <c r="AB396" i="10"/>
  <c r="AA392" i="10"/>
  <c r="Z388" i="10"/>
  <c r="AA384" i="10"/>
  <c r="Z380" i="10"/>
  <c r="AA376" i="10"/>
  <c r="Z372" i="10"/>
  <c r="AA368" i="10"/>
  <c r="Z364" i="10"/>
  <c r="AA360" i="10"/>
  <c r="Z356" i="10"/>
  <c r="AA352" i="10"/>
  <c r="Z348" i="10"/>
  <c r="AA344" i="10"/>
  <c r="Z340" i="10"/>
  <c r="AA336" i="10"/>
  <c r="Z332" i="10"/>
  <c r="AA328" i="10"/>
  <c r="Z324" i="10"/>
  <c r="AA320" i="10"/>
  <c r="Z316" i="10"/>
  <c r="AA312" i="10"/>
  <c r="AA308" i="10"/>
  <c r="AB304" i="10"/>
  <c r="AB300" i="10"/>
  <c r="AA300" i="10"/>
  <c r="AA296" i="10"/>
  <c r="AA292" i="10"/>
  <c r="AB288" i="10"/>
  <c r="AA284" i="10"/>
  <c r="AA280" i="10"/>
  <c r="AA276" i="10"/>
  <c r="AB272" i="10"/>
  <c r="AB268" i="10"/>
  <c r="AA261" i="10"/>
  <c r="AA257" i="10"/>
  <c r="AB253" i="10"/>
  <c r="Z249" i="10"/>
  <c r="Z246" i="10"/>
  <c r="Z242" i="10"/>
  <c r="Z238" i="10"/>
  <c r="Z234" i="10"/>
  <c r="Z107" i="10"/>
  <c r="Z233" i="10"/>
  <c r="AA183" i="10"/>
  <c r="AB147" i="10"/>
  <c r="AA168" i="10"/>
  <c r="AA71" i="10"/>
  <c r="Z154" i="10"/>
  <c r="AA8" i="10"/>
  <c r="AB77" i="10"/>
  <c r="Z47" i="10"/>
  <c r="AA190" i="10"/>
  <c r="AA230" i="10"/>
  <c r="AA75" i="10"/>
  <c r="AA175" i="10"/>
  <c r="AB10" i="10"/>
  <c r="Z96" i="10"/>
  <c r="Z45" i="10"/>
  <c r="AA146" i="10"/>
  <c r="Z207" i="10"/>
  <c r="Z64" i="10"/>
  <c r="AA135" i="10"/>
  <c r="AA156" i="10"/>
  <c r="AA113" i="10"/>
  <c r="Z72" i="10"/>
  <c r="AB102" i="10"/>
  <c r="AB149" i="10"/>
  <c r="AA33" i="10"/>
  <c r="AA223" i="10"/>
  <c r="AA46" i="10"/>
  <c r="AA143" i="10"/>
  <c r="AA66" i="10"/>
  <c r="Z40" i="10"/>
  <c r="AA61" i="10"/>
  <c r="AA98" i="10"/>
  <c r="Z26" i="10"/>
  <c r="AB137" i="10"/>
  <c r="AA200" i="10"/>
  <c r="Z99" i="10"/>
  <c r="AB132" i="10"/>
  <c r="AA500" i="10"/>
  <c r="Z472" i="10"/>
  <c r="Z464" i="10"/>
  <c r="AB456" i="10"/>
  <c r="Z448" i="10"/>
  <c r="AA433" i="10"/>
  <c r="Z429" i="10"/>
  <c r="Z421" i="10"/>
  <c r="Z413" i="10"/>
  <c r="Z405" i="10"/>
  <c r="Z397" i="10"/>
  <c r="AA389" i="10"/>
  <c r="Z385" i="10"/>
  <c r="Z373" i="10"/>
  <c r="AB369" i="10"/>
  <c r="Z357" i="10"/>
  <c r="AB353" i="10"/>
  <c r="Z341" i="10"/>
  <c r="AB337" i="10"/>
  <c r="Z325" i="10"/>
  <c r="AB321" i="10"/>
  <c r="AA309" i="10"/>
  <c r="AB305" i="10"/>
  <c r="AA293" i="10"/>
  <c r="AB289" i="10"/>
  <c r="AA277" i="10"/>
  <c r="AA273" i="10"/>
  <c r="AA269" i="10"/>
  <c r="AA262" i="10"/>
  <c r="AA258" i="10"/>
  <c r="AA254" i="10"/>
  <c r="AA250" i="10"/>
  <c r="Z267" i="10"/>
  <c r="Z243" i="10"/>
  <c r="Z239" i="10"/>
  <c r="Z235" i="10"/>
  <c r="Z105" i="10"/>
  <c r="Z198" i="10"/>
  <c r="Z150" i="10"/>
  <c r="Z95" i="10"/>
  <c r="Z221" i="10"/>
  <c r="AB76" i="10"/>
  <c r="AA153" i="10"/>
  <c r="Z209" i="10"/>
  <c r="AB82" i="10"/>
  <c r="Z227" i="10"/>
  <c r="AB60" i="10"/>
  <c r="AA205" i="10"/>
  <c r="AA80" i="10"/>
  <c r="AB152" i="10"/>
  <c r="AB157" i="10"/>
  <c r="AA166" i="10"/>
  <c r="AB7" i="10"/>
  <c r="AB171" i="10"/>
  <c r="AB167" i="10"/>
  <c r="AB6" i="10"/>
  <c r="AB151" i="10"/>
  <c r="Z20" i="10"/>
  <c r="AB218" i="10"/>
  <c r="AA189" i="10"/>
  <c r="AB229" i="10"/>
  <c r="AB182" i="10"/>
  <c r="AA159" i="10"/>
  <c r="AB37" i="10"/>
  <c r="AB134" i="10"/>
  <c r="Z112" i="10"/>
  <c r="AB191" i="10"/>
  <c r="AB9" i="10"/>
  <c r="AA22" i="10"/>
  <c r="AA119" i="10"/>
  <c r="AB155" i="10"/>
  <c r="AB54" i="10"/>
  <c r="AB12" i="10"/>
  <c r="AB165" i="10"/>
  <c r="AA162" i="10"/>
  <c r="AA44" i="10"/>
  <c r="Z32" i="10"/>
  <c r="AB21" i="10"/>
  <c r="AA108" i="10"/>
  <c r="AB173" i="10"/>
  <c r="AA35" i="10"/>
  <c r="AB128" i="10"/>
  <c r="AA52" i="10"/>
  <c r="AB57" i="10"/>
  <c r="AB192" i="10"/>
  <c r="AB19" i="10"/>
  <c r="AB184" i="10"/>
  <c r="AA197" i="10"/>
  <c r="Z138" i="10"/>
  <c r="Z118" i="10"/>
  <c r="AA50" i="10"/>
  <c r="Z56" i="10"/>
  <c r="AB92" i="10"/>
  <c r="Z475" i="10"/>
  <c r="AA443" i="10"/>
  <c r="AB436" i="10"/>
  <c r="AB432" i="10"/>
  <c r="Z428" i="10"/>
  <c r="AA424" i="10"/>
  <c r="AB420" i="10"/>
  <c r="AB416" i="10"/>
  <c r="AA408" i="10"/>
  <c r="AB400" i="10"/>
  <c r="Z396" i="10"/>
  <c r="Z392" i="10"/>
  <c r="AA388" i="10"/>
  <c r="AA380" i="10"/>
  <c r="Z376" i="10"/>
  <c r="AA372" i="10"/>
  <c r="AA364" i="10"/>
  <c r="Z360" i="10"/>
  <c r="AA356" i="10"/>
  <c r="Z352" i="10"/>
  <c r="AA348" i="10"/>
  <c r="Z344" i="10"/>
  <c r="AA340" i="10"/>
  <c r="AA332" i="10"/>
  <c r="Z328" i="10"/>
  <c r="AA324" i="10"/>
  <c r="Z320" i="10"/>
  <c r="AA316" i="10"/>
  <c r="AB312" i="10"/>
  <c r="AB308" i="10"/>
  <c r="AA304" i="10"/>
  <c r="AB296" i="10"/>
  <c r="AB292" i="10"/>
  <c r="AA288" i="10"/>
  <c r="AB284" i="10"/>
  <c r="AB280" i="10"/>
  <c r="AB276" i="10"/>
  <c r="AA272" i="10"/>
  <c r="AA268" i="10"/>
  <c r="AB257" i="10"/>
  <c r="AA253" i="10"/>
  <c r="AA249" i="10"/>
  <c r="AA246" i="10"/>
  <c r="AA242" i="10"/>
  <c r="AA238" i="10"/>
  <c r="AA234" i="10"/>
  <c r="AA107" i="10"/>
  <c r="AA233" i="10"/>
  <c r="AB183" i="10"/>
  <c r="Z18" i="10"/>
  <c r="AB84" i="10"/>
  <c r="AB30" i="10"/>
  <c r="AA49" i="10"/>
  <c r="Z53" i="10"/>
  <c r="Z48" i="10"/>
  <c r="Z232" i="10"/>
  <c r="Z29" i="10"/>
  <c r="AB226" i="10"/>
  <c r="Z147" i="10"/>
  <c r="AB168" i="10"/>
  <c r="AB71" i="10"/>
  <c r="AA154" i="10"/>
  <c r="AB8" i="10"/>
  <c r="Z77" i="10"/>
  <c r="AA47" i="10"/>
  <c r="AB190" i="10"/>
  <c r="AB230" i="10"/>
  <c r="AB75" i="10"/>
  <c r="AB175" i="10"/>
  <c r="Z10" i="10"/>
  <c r="AA96" i="10"/>
  <c r="AA45" i="10"/>
  <c r="AB146" i="10"/>
  <c r="AA207" i="10"/>
  <c r="AA64" i="10"/>
  <c r="AB135" i="10"/>
  <c r="W19" i="2"/>
  <c r="Z124" i="10"/>
  <c r="Z74" i="10"/>
  <c r="Z121" i="10"/>
  <c r="AA194" i="10"/>
  <c r="Z202" i="10"/>
  <c r="AA69" i="10"/>
  <c r="AB180" i="10"/>
  <c r="Z219" i="10"/>
  <c r="AA81" i="10"/>
  <c r="AB200" i="10"/>
  <c r="AA137" i="10"/>
  <c r="AB61" i="10"/>
  <c r="AB40" i="10"/>
  <c r="AB46" i="10"/>
  <c r="Z223" i="10"/>
  <c r="Z102" i="10"/>
  <c r="AB72" i="10"/>
  <c r="Z135" i="10"/>
  <c r="AB207" i="10"/>
  <c r="AB45" i="10"/>
  <c r="AA10" i="10"/>
  <c r="Z75" i="10"/>
  <c r="Z190" i="10"/>
  <c r="AA77" i="10"/>
  <c r="AB154" i="10"/>
  <c r="Z168" i="10"/>
  <c r="AB232" i="10"/>
  <c r="AA48" i="10"/>
  <c r="AA30" i="10"/>
  <c r="AA41" i="10"/>
  <c r="AA99" i="10"/>
  <c r="Z200" i="10"/>
  <c r="AB98" i="10"/>
  <c r="Z61" i="10"/>
  <c r="AB143" i="10"/>
  <c r="Z46" i="10"/>
  <c r="Z149" i="10"/>
  <c r="AA102" i="10"/>
  <c r="AB113" i="10"/>
  <c r="AB156" i="10"/>
  <c r="AB29" i="10"/>
  <c r="AA232" i="10"/>
  <c r="Z49" i="10"/>
  <c r="Z30" i="10"/>
  <c r="AA18" i="10"/>
  <c r="AB124" i="10"/>
  <c r="AB74" i="10"/>
  <c r="AB121" i="10"/>
  <c r="Z194" i="10"/>
  <c r="AB202" i="10"/>
  <c r="Z69" i="10"/>
  <c r="AA180" i="10"/>
  <c r="AB219" i="10"/>
  <c r="Z81" i="10"/>
  <c r="Z132" i="10"/>
  <c r="AB99" i="10"/>
  <c r="AB26" i="10"/>
  <c r="Z98" i="10"/>
  <c r="AB66" i="10"/>
  <c r="Z143" i="10"/>
  <c r="AB33" i="10"/>
  <c r="AA149" i="10"/>
  <c r="Z156" i="10"/>
  <c r="AB64" i="10"/>
  <c r="Z146" i="10"/>
  <c r="AB96" i="10"/>
  <c r="Z175" i="10"/>
  <c r="Z230" i="10"/>
  <c r="AB47" i="10"/>
  <c r="Z8" i="10"/>
  <c r="Z71" i="10"/>
  <c r="AA147" i="10"/>
  <c r="AA226" i="10"/>
  <c r="AA29" i="10"/>
  <c r="AB53" i="10"/>
  <c r="AB49" i="10"/>
  <c r="AA84" i="10"/>
  <c r="AB261" i="10"/>
  <c r="W75" i="13"/>
  <c r="W103" i="13"/>
  <c r="W110" i="13"/>
  <c r="W101" i="13"/>
  <c r="W108" i="13"/>
  <c r="W100" i="13"/>
  <c r="H134" i="8"/>
  <c r="H98" i="8"/>
  <c r="G60" i="8"/>
  <c r="H217" i="8"/>
  <c r="G115" i="8"/>
  <c r="H148" i="8"/>
  <c r="G381" i="8"/>
  <c r="G433" i="8"/>
  <c r="W29" i="13"/>
  <c r="W62" i="13"/>
  <c r="W46" i="13"/>
  <c r="W31" i="13"/>
  <c r="W69" i="13"/>
  <c r="W71" i="13"/>
  <c r="W7" i="13"/>
  <c r="W35" i="13"/>
  <c r="W24" i="13"/>
  <c r="W67" i="13"/>
  <c r="W56" i="13"/>
  <c r="W48" i="13"/>
  <c r="W17" i="13"/>
  <c r="W47" i="13"/>
  <c r="W12" i="13"/>
  <c r="W16" i="13"/>
  <c r="W13" i="13"/>
  <c r="W59" i="13"/>
  <c r="W3" i="13"/>
  <c r="W72" i="13"/>
  <c r="W44" i="13"/>
  <c r="W26" i="13"/>
  <c r="W43" i="13"/>
  <c r="W54" i="13"/>
  <c r="W49" i="13"/>
  <c r="W15" i="13"/>
  <c r="W42" i="13"/>
  <c r="W18" i="13"/>
  <c r="W27" i="13"/>
  <c r="W58" i="13"/>
  <c r="W63" i="13"/>
  <c r="W10" i="13"/>
  <c r="W34" i="13"/>
  <c r="W74" i="13"/>
  <c r="W4" i="13"/>
  <c r="G81" i="8"/>
  <c r="G119" i="8"/>
  <c r="W507" i="7"/>
  <c r="W451" i="7"/>
  <c r="W482" i="7"/>
  <c r="W440" i="7"/>
  <c r="W211" i="6"/>
  <c r="W187" i="6"/>
  <c r="W56" i="6"/>
  <c r="H154" i="8"/>
  <c r="H91" i="8"/>
  <c r="W363" i="5"/>
  <c r="W427" i="5"/>
  <c r="G401" i="8"/>
  <c r="H94" i="8"/>
  <c r="H274" i="8"/>
  <c r="G211" i="8"/>
  <c r="G349" i="8"/>
  <c r="H97" i="8"/>
  <c r="G258" i="8"/>
  <c r="G306" i="8"/>
  <c r="W158" i="4"/>
  <c r="W185" i="4"/>
  <c r="W128" i="4"/>
  <c r="W375" i="4"/>
  <c r="W163" i="4"/>
  <c r="W316" i="4"/>
  <c r="W380" i="4"/>
  <c r="AR117" i="10"/>
  <c r="W77" i="4"/>
  <c r="W125" i="4"/>
  <c r="W100" i="4"/>
  <c r="W67" i="4"/>
  <c r="W242" i="4"/>
  <c r="W256" i="4"/>
  <c r="H295" i="8"/>
  <c r="H163" i="8"/>
  <c r="G325" i="8"/>
  <c r="H160" i="8"/>
  <c r="W511" i="2"/>
  <c r="R325" i="10"/>
  <c r="G284" i="8"/>
  <c r="G449" i="8"/>
  <c r="G62" i="8"/>
  <c r="G206" i="8"/>
  <c r="G333" i="8"/>
  <c r="G321" i="8"/>
  <c r="G357" i="8"/>
  <c r="G397" i="8"/>
  <c r="G421" i="8"/>
  <c r="H132" i="8"/>
  <c r="H63" i="8"/>
  <c r="G77" i="8"/>
  <c r="G118" i="8"/>
  <c r="H147" i="8"/>
  <c r="H161" i="8"/>
  <c r="G385" i="8"/>
  <c r="H113" i="8"/>
  <c r="H89" i="8"/>
  <c r="G461" i="8"/>
  <c r="H93" i="8"/>
  <c r="G50" i="8"/>
  <c r="H252" i="8"/>
  <c r="H159" i="8"/>
  <c r="G99" i="8"/>
  <c r="G369" i="8"/>
  <c r="G445" i="8"/>
  <c r="H95" i="8"/>
  <c r="G120" i="8"/>
  <c r="G18" i="8"/>
  <c r="H18" i="8"/>
  <c r="G13" i="8"/>
  <c r="H13" i="8"/>
  <c r="H112" i="8"/>
  <c r="H80" i="8"/>
  <c r="H135" i="8"/>
  <c r="H316" i="8"/>
  <c r="H263" i="8"/>
  <c r="G185" i="8"/>
  <c r="G3" i="8"/>
  <c r="H3" i="8"/>
  <c r="G405" i="8"/>
  <c r="H88" i="8"/>
  <c r="G10" i="8"/>
  <c r="H10" i="8"/>
  <c r="G17" i="8"/>
  <c r="H17" i="8"/>
  <c r="H42" i="8"/>
  <c r="G300" i="8"/>
  <c r="H146" i="8"/>
  <c r="G21" i="8"/>
  <c r="H21" i="8"/>
  <c r="G8" i="8"/>
  <c r="H8" i="8"/>
  <c r="G413" i="8"/>
  <c r="G51" i="8"/>
  <c r="G71" i="8"/>
  <c r="H337" i="8"/>
  <c r="G238" i="8"/>
  <c r="H227" i="8"/>
  <c r="H174" i="8"/>
  <c r="G41" i="8"/>
  <c r="H41" i="8"/>
  <c r="G103" i="8"/>
  <c r="G437" i="8"/>
  <c r="G373" i="8"/>
  <c r="G453" i="8"/>
  <c r="G139" i="8"/>
  <c r="G122" i="8"/>
  <c r="H155" i="8"/>
  <c r="BS501" i="11"/>
  <c r="BS451" i="10"/>
  <c r="BS434" i="10"/>
  <c r="BS418" i="10"/>
  <c r="BS402" i="10"/>
  <c r="BS386" i="10"/>
  <c r="BS370" i="10"/>
  <c r="BS354" i="10"/>
  <c r="BS338" i="10"/>
  <c r="BS322" i="10"/>
  <c r="BS306" i="10"/>
  <c r="BS290" i="10"/>
  <c r="BS274" i="10"/>
  <c r="BS255" i="10"/>
  <c r="BS240" i="10"/>
  <c r="BS58" i="10"/>
  <c r="BS5" i="10"/>
  <c r="BS222" i="10"/>
  <c r="BS136" i="10"/>
  <c r="BS204" i="10"/>
  <c r="BS448" i="10"/>
  <c r="BS423" i="10"/>
  <c r="BS395" i="10"/>
  <c r="BS363" i="10"/>
  <c r="BS331" i="10"/>
  <c r="BS299" i="10"/>
  <c r="BS260" i="10"/>
  <c r="BS101" i="10"/>
  <c r="BS43" i="10"/>
  <c r="BS103" i="10"/>
  <c r="BS127" i="10"/>
  <c r="BS181" i="10"/>
  <c r="BS38" i="10"/>
  <c r="BS435" i="10"/>
  <c r="BS403" i="10"/>
  <c r="BS367" i="10"/>
  <c r="BS335" i="10"/>
  <c r="BS303" i="10"/>
  <c r="BS275" i="10"/>
  <c r="BS241" i="10"/>
  <c r="BS42" i="10"/>
  <c r="BS34" i="10"/>
  <c r="BS94" i="10"/>
  <c r="BS449" i="10"/>
  <c r="BS436" i="10"/>
  <c r="BS420" i="10"/>
  <c r="BS404" i="10"/>
  <c r="BS388" i="10"/>
  <c r="BS372" i="10"/>
  <c r="BS356" i="10"/>
  <c r="BS340" i="10"/>
  <c r="BS324" i="10"/>
  <c r="BS308" i="10"/>
  <c r="BS292" i="10"/>
  <c r="BS276" i="10"/>
  <c r="BS257" i="10"/>
  <c r="BS242" i="10"/>
  <c r="BS41" i="10"/>
  <c r="BS48" i="10"/>
  <c r="BS147" i="10"/>
  <c r="BS230" i="10"/>
  <c r="BS96" i="10"/>
  <c r="BS64" i="10"/>
  <c r="BS102" i="10"/>
  <c r="BS46" i="10"/>
  <c r="BS200" i="10"/>
  <c r="BS194" i="10"/>
  <c r="BS450" i="10"/>
  <c r="BS429" i="10"/>
  <c r="BS405" i="10"/>
  <c r="BS389" i="10"/>
  <c r="BS373" i="10"/>
  <c r="BS357" i="10"/>
  <c r="BS341" i="10"/>
  <c r="BS325" i="10"/>
  <c r="BS309" i="10"/>
  <c r="BS293" i="10"/>
  <c r="BS277" i="10"/>
  <c r="BS258" i="10"/>
  <c r="BS243" i="10"/>
  <c r="BS76" i="10"/>
  <c r="BS227" i="10"/>
  <c r="BS112" i="10"/>
  <c r="BS119" i="10"/>
  <c r="BS165" i="10"/>
  <c r="BS59" i="10"/>
  <c r="BS35" i="10"/>
  <c r="BS192" i="10"/>
  <c r="BS138" i="10"/>
  <c r="BS92" i="10"/>
  <c r="BS487" i="10"/>
  <c r="BS471" i="10"/>
  <c r="BS455" i="10"/>
  <c r="BS486" i="10"/>
  <c r="BS470" i="10"/>
  <c r="BS454" i="10"/>
  <c r="BS493" i="10"/>
  <c r="BS477" i="10"/>
  <c r="BS461" i="10"/>
  <c r="BS425" i="10"/>
  <c r="BS492" i="10"/>
  <c r="BS476" i="10"/>
  <c r="BS460" i="10"/>
  <c r="BS480" i="11"/>
  <c r="BS428" i="11"/>
  <c r="BS384" i="11"/>
  <c r="BS348" i="11"/>
  <c r="BS316" i="11"/>
  <c r="BS284" i="11"/>
  <c r="BS487" i="11"/>
  <c r="BS471" i="11"/>
  <c r="BS455" i="11"/>
  <c r="BS439" i="11"/>
  <c r="BS423" i="11"/>
  <c r="BS407" i="11"/>
  <c r="BS391" i="11"/>
  <c r="BS375" i="11"/>
  <c r="BS359" i="11"/>
  <c r="BS343" i="11"/>
  <c r="BS327" i="11"/>
  <c r="BS311" i="11"/>
  <c r="BS295" i="11"/>
  <c r="BS274" i="11"/>
  <c r="BS258" i="11"/>
  <c r="BS242" i="11"/>
  <c r="BS226" i="11"/>
  <c r="BS210" i="11"/>
  <c r="BS194" i="11"/>
  <c r="BS178" i="11"/>
  <c r="BS162" i="11"/>
  <c r="BS146" i="11"/>
  <c r="BS130" i="11"/>
  <c r="BS114" i="11"/>
  <c r="BS40" i="11"/>
  <c r="BS48" i="11"/>
  <c r="BS63" i="11"/>
  <c r="BS27" i="11"/>
  <c r="BS103" i="11"/>
  <c r="BS30" i="11"/>
  <c r="BS473" i="11"/>
  <c r="BS445" i="11"/>
  <c r="BS417" i="11"/>
  <c r="BS385" i="11"/>
  <c r="BS357" i="11"/>
  <c r="BS333" i="11"/>
  <c r="BS305" i="11"/>
  <c r="BS289" i="11"/>
  <c r="BS447" i="10"/>
  <c r="BS430" i="10"/>
  <c r="BS414" i="10"/>
  <c r="BS398" i="10"/>
  <c r="BS382" i="10"/>
  <c r="BS366" i="10"/>
  <c r="BS350" i="10"/>
  <c r="BS334" i="10"/>
  <c r="BS318" i="10"/>
  <c r="BS302" i="10"/>
  <c r="BS286" i="10"/>
  <c r="BS270" i="10"/>
  <c r="BS251" i="10"/>
  <c r="BS129" i="10"/>
  <c r="BS225" i="10"/>
  <c r="BS114" i="10"/>
  <c r="BS158" i="10"/>
  <c r="BS123" i="10"/>
  <c r="BS65" i="10"/>
  <c r="BS36" i="10"/>
  <c r="BS111" i="10"/>
  <c r="BS440" i="10"/>
  <c r="BS415" i="10"/>
  <c r="BS387" i="10"/>
  <c r="BS355" i="10"/>
  <c r="BS323" i="10"/>
  <c r="BS287" i="10"/>
  <c r="BS252" i="10"/>
  <c r="BS126" i="10"/>
  <c r="BS203" i="10"/>
  <c r="BS51" i="10"/>
  <c r="BS195" i="10"/>
  <c r="BS427" i="10"/>
  <c r="BS391" i="10"/>
  <c r="BS359" i="10"/>
  <c r="BS327" i="10"/>
  <c r="BS295" i="10"/>
  <c r="BS264" i="10"/>
  <c r="BS266" i="10"/>
  <c r="BS63" i="10"/>
  <c r="BS28" i="10"/>
  <c r="BS89" i="10"/>
  <c r="BS140" i="10"/>
  <c r="BS445" i="10"/>
  <c r="BS432" i="10"/>
  <c r="BS416" i="10"/>
  <c r="BS400" i="10"/>
  <c r="BS384" i="10"/>
  <c r="BS368" i="10"/>
  <c r="BS352" i="10"/>
  <c r="BS336" i="10"/>
  <c r="BS320" i="10"/>
  <c r="BS304" i="10"/>
  <c r="BS288" i="10"/>
  <c r="BS272" i="10"/>
  <c r="BS253" i="10"/>
  <c r="BS238" i="10"/>
  <c r="BS232" i="10"/>
  <c r="BS168" i="10"/>
  <c r="BS149" i="10"/>
  <c r="BS99" i="10"/>
  <c r="BS121" i="10"/>
  <c r="BS446" i="10"/>
  <c r="BS421" i="10"/>
  <c r="BS401" i="10"/>
  <c r="BS385" i="10"/>
  <c r="BS369" i="10"/>
  <c r="BS353" i="10"/>
  <c r="BS337" i="10"/>
  <c r="BS321" i="10"/>
  <c r="BS305" i="10"/>
  <c r="BS289" i="10"/>
  <c r="BS273" i="10"/>
  <c r="BS254" i="10"/>
  <c r="BS239" i="10"/>
  <c r="BS150" i="10"/>
  <c r="BS218" i="10"/>
  <c r="BS159" i="10"/>
  <c r="BS155" i="10"/>
  <c r="BS162" i="10"/>
  <c r="BS21" i="10"/>
  <c r="BS19" i="10"/>
  <c r="BS499" i="10"/>
  <c r="BS483" i="10"/>
  <c r="BS467" i="10"/>
  <c r="BS498" i="10"/>
  <c r="BS482" i="10"/>
  <c r="BS466" i="10"/>
  <c r="BS489" i="10"/>
  <c r="BS473" i="10"/>
  <c r="BS457" i="10"/>
  <c r="BS417" i="10"/>
  <c r="BS488" i="10"/>
  <c r="BS472" i="10"/>
  <c r="BS477" i="11"/>
  <c r="BS460" i="11"/>
  <c r="BS420" i="11"/>
  <c r="BS376" i="11"/>
  <c r="BS336" i="11"/>
  <c r="BS308" i="11"/>
  <c r="BS499" i="11"/>
  <c r="BS483" i="11"/>
  <c r="BS467" i="11"/>
  <c r="BS451" i="11"/>
  <c r="BS435" i="11"/>
  <c r="BS419" i="11"/>
  <c r="BS403" i="11"/>
  <c r="BS387" i="11"/>
  <c r="BS371" i="11"/>
  <c r="BS355" i="11"/>
  <c r="BS339" i="11"/>
  <c r="BS323" i="11"/>
  <c r="BS307" i="11"/>
  <c r="BS291" i="11"/>
  <c r="BS270" i="11"/>
  <c r="BS254" i="11"/>
  <c r="BS238" i="11"/>
  <c r="BS222" i="11"/>
  <c r="BS206" i="11"/>
  <c r="BS190" i="11"/>
  <c r="BS174" i="11"/>
  <c r="BS158" i="11"/>
  <c r="BS142" i="11"/>
  <c r="BS126" i="11"/>
  <c r="BS110" i="11"/>
  <c r="BS76" i="11"/>
  <c r="BS53" i="11"/>
  <c r="BS102" i="11"/>
  <c r="BS497" i="11"/>
  <c r="BS465" i="11"/>
  <c r="BS437" i="11"/>
  <c r="BS409" i="11"/>
  <c r="BS377" i="11"/>
  <c r="BS349" i="11"/>
  <c r="BS325" i="11"/>
  <c r="BS301" i="11"/>
  <c r="BS281" i="11"/>
  <c r="BS443" i="10"/>
  <c r="BS426" i="10"/>
  <c r="BS410" i="10"/>
  <c r="BS394" i="10"/>
  <c r="BS378" i="10"/>
  <c r="BS362" i="10"/>
  <c r="BS346" i="10"/>
  <c r="BS330" i="10"/>
  <c r="BS314" i="10"/>
  <c r="BS298" i="10"/>
  <c r="BS282" i="10"/>
  <c r="BS263" i="10"/>
  <c r="BS247" i="10"/>
  <c r="BS265" i="10"/>
  <c r="BS17" i="10"/>
  <c r="BS55" i="10"/>
  <c r="BS161" i="10"/>
  <c r="BS97" i="10"/>
  <c r="BS142" i="10"/>
  <c r="BS110" i="10"/>
  <c r="BS439" i="10"/>
  <c r="BS407" i="10"/>
  <c r="BS379" i="10"/>
  <c r="BS347" i="10"/>
  <c r="BS315" i="10"/>
  <c r="BS279" i="10"/>
  <c r="BS245" i="10"/>
  <c r="BS211" i="10"/>
  <c r="BS169" i="10"/>
  <c r="BS452" i="10"/>
  <c r="BS419" i="10"/>
  <c r="BS383" i="10"/>
  <c r="BS351" i="10"/>
  <c r="BS319" i="10"/>
  <c r="BS291" i="10"/>
  <c r="BS256" i="10"/>
  <c r="BS186" i="10"/>
  <c r="BS31" i="10"/>
  <c r="BS16" i="10"/>
  <c r="BS116" i="10"/>
  <c r="BS214" i="10"/>
  <c r="BS441" i="10"/>
  <c r="BS428" i="10"/>
  <c r="BS412" i="10"/>
  <c r="BS396" i="10"/>
  <c r="BS380" i="10"/>
  <c r="BS364" i="10"/>
  <c r="BS348" i="10"/>
  <c r="BS332" i="10"/>
  <c r="BS316" i="10"/>
  <c r="BS300" i="10"/>
  <c r="BS284" i="10"/>
  <c r="BS268" i="10"/>
  <c r="BS249" i="10"/>
  <c r="BS234" i="10"/>
  <c r="BS29" i="10"/>
  <c r="BS71" i="10"/>
  <c r="BS47" i="10"/>
  <c r="BS175" i="10"/>
  <c r="BS156" i="10"/>
  <c r="BS26" i="10"/>
  <c r="BS442" i="10"/>
  <c r="BS413" i="10"/>
  <c r="BS397" i="10"/>
  <c r="BS381" i="10"/>
  <c r="BS365" i="10"/>
  <c r="BS349" i="10"/>
  <c r="BS333" i="10"/>
  <c r="BS317" i="10"/>
  <c r="BS301" i="10"/>
  <c r="BS285" i="10"/>
  <c r="BS269" i="10"/>
  <c r="BS250" i="10"/>
  <c r="BS235" i="10"/>
  <c r="BS95" i="10"/>
  <c r="BS166" i="10"/>
  <c r="BS6" i="10"/>
  <c r="BS9" i="10"/>
  <c r="BS54" i="10"/>
  <c r="BS44" i="10"/>
  <c r="BS108" i="10"/>
  <c r="BS52" i="10"/>
  <c r="BS184" i="10"/>
  <c r="BS495" i="10"/>
  <c r="BS479" i="10"/>
  <c r="BS463" i="10"/>
  <c r="BS494" i="10"/>
  <c r="BS478" i="10"/>
  <c r="BS462" i="10"/>
  <c r="BS106" i="10"/>
  <c r="BS485" i="10"/>
  <c r="BS469" i="10"/>
  <c r="BS453" i="10"/>
  <c r="BS500" i="10"/>
  <c r="BS484" i="10"/>
  <c r="BS468" i="10"/>
  <c r="BS496" i="11"/>
  <c r="BS452" i="11"/>
  <c r="BS408" i="11"/>
  <c r="BS364" i="11"/>
  <c r="BS332" i="11"/>
  <c r="BS300" i="11"/>
  <c r="BS495" i="11"/>
  <c r="BS479" i="11"/>
  <c r="BS463" i="11"/>
  <c r="BS447" i="11"/>
  <c r="BS431" i="11"/>
  <c r="BS415" i="11"/>
  <c r="BS399" i="11"/>
  <c r="BS383" i="11"/>
  <c r="BS367" i="11"/>
  <c r="BS351" i="11"/>
  <c r="BS335" i="11"/>
  <c r="BS319" i="11"/>
  <c r="BS303" i="11"/>
  <c r="BS287" i="11"/>
  <c r="BS266" i="11"/>
  <c r="BS250" i="11"/>
  <c r="BS234" i="11"/>
  <c r="BS218" i="11"/>
  <c r="BS202" i="11"/>
  <c r="BS186" i="11"/>
  <c r="BS170" i="11"/>
  <c r="BS154" i="11"/>
  <c r="BS138" i="11"/>
  <c r="BS122" i="11"/>
  <c r="BS106" i="11"/>
  <c r="BS46" i="11"/>
  <c r="BS7" i="11"/>
  <c r="BS37" i="11"/>
  <c r="BS69" i="11"/>
  <c r="BS42" i="11"/>
  <c r="BS493" i="11"/>
  <c r="BS461" i="11"/>
  <c r="BS429" i="11"/>
  <c r="BS401" i="11"/>
  <c r="BS369" i="11"/>
  <c r="BS345" i="11"/>
  <c r="BS317" i="11"/>
  <c r="BS297" i="11"/>
  <c r="BS500" i="11"/>
  <c r="BS438" i="10"/>
  <c r="BS422" i="10"/>
  <c r="BS406" i="10"/>
  <c r="BS390" i="10"/>
  <c r="BS374" i="10"/>
  <c r="BS358" i="10"/>
  <c r="BS342" i="10"/>
  <c r="BS326" i="10"/>
  <c r="BS310" i="10"/>
  <c r="BS294" i="10"/>
  <c r="BS278" i="10"/>
  <c r="BS259" i="10"/>
  <c r="BS244" i="10"/>
  <c r="BS139" i="10"/>
  <c r="BS87" i="10"/>
  <c r="BS13" i="10"/>
  <c r="BS70" i="10"/>
  <c r="BS199" i="10"/>
  <c r="BS208" i="10"/>
  <c r="BS178" i="10"/>
  <c r="BS187" i="10"/>
  <c r="BS196" i="10"/>
  <c r="BS456" i="10"/>
  <c r="BS431" i="10"/>
  <c r="BS399" i="10"/>
  <c r="BS371" i="10"/>
  <c r="BS339" i="10"/>
  <c r="BS307" i="10"/>
  <c r="BS271" i="10"/>
  <c r="BS237" i="10"/>
  <c r="BS68" i="10"/>
  <c r="BS206" i="10"/>
  <c r="BS444" i="10"/>
  <c r="BS411" i="10"/>
  <c r="BS375" i="10"/>
  <c r="BS343" i="10"/>
  <c r="BS311" i="10"/>
  <c r="BS283" i="10"/>
  <c r="BS248" i="10"/>
  <c r="BS25" i="10"/>
  <c r="BS213" i="10"/>
  <c r="BS172" i="10"/>
  <c r="BS424" i="10"/>
  <c r="BS408" i="10"/>
  <c r="BS392" i="10"/>
  <c r="BS376" i="10"/>
  <c r="BS360" i="10"/>
  <c r="BS344" i="10"/>
  <c r="BS328" i="10"/>
  <c r="BS312" i="10"/>
  <c r="BS296" i="10"/>
  <c r="BS280" i="10"/>
  <c r="BS261" i="10"/>
  <c r="BS246" i="10"/>
  <c r="BS84" i="10"/>
  <c r="BS53" i="10"/>
  <c r="BS154" i="10"/>
  <c r="BS190" i="10"/>
  <c r="BS113" i="10"/>
  <c r="BS223" i="10"/>
  <c r="BS40" i="10"/>
  <c r="BS137" i="10"/>
  <c r="BS81" i="10"/>
  <c r="BS202" i="10"/>
  <c r="BS124" i="10"/>
  <c r="BS433" i="10"/>
  <c r="BS409" i="10"/>
  <c r="BS393" i="10"/>
  <c r="BS377" i="10"/>
  <c r="BS361" i="10"/>
  <c r="BS345" i="10"/>
  <c r="BS329" i="10"/>
  <c r="BS313" i="10"/>
  <c r="BS297" i="10"/>
  <c r="BS281" i="10"/>
  <c r="BS262" i="10"/>
  <c r="BS267" i="10"/>
  <c r="BS221" i="10"/>
  <c r="BS82" i="10"/>
  <c r="BS80" i="10"/>
  <c r="BS7" i="10"/>
  <c r="BS134" i="10"/>
  <c r="BS22" i="10"/>
  <c r="BS12" i="10"/>
  <c r="BS32" i="10"/>
  <c r="BS197" i="10"/>
  <c r="BS56" i="10"/>
  <c r="BS491" i="10"/>
  <c r="BS475" i="10"/>
  <c r="BS459" i="10"/>
  <c r="BS490" i="10"/>
  <c r="BS474" i="10"/>
  <c r="BS458" i="10"/>
  <c r="BS497" i="10"/>
  <c r="BS481" i="10"/>
  <c r="BS465" i="10"/>
  <c r="BS437" i="10"/>
  <c r="BS496" i="10"/>
  <c r="BS480" i="10"/>
  <c r="BS464" i="10"/>
  <c r="BS488" i="11"/>
  <c r="BS440" i="11"/>
  <c r="BS396" i="11"/>
  <c r="BS356" i="11"/>
  <c r="BS324" i="11"/>
  <c r="BS292" i="11"/>
  <c r="BS491" i="11"/>
  <c r="BS475" i="11"/>
  <c r="BS459" i="11"/>
  <c r="BS443" i="11"/>
  <c r="BS427" i="11"/>
  <c r="BS411" i="11"/>
  <c r="BS395" i="11"/>
  <c r="BS379" i="11"/>
  <c r="BS363" i="11"/>
  <c r="BS347" i="11"/>
  <c r="BS331" i="11"/>
  <c r="BS315" i="11"/>
  <c r="BS299" i="11"/>
  <c r="BS283" i="11"/>
  <c r="BS278" i="11"/>
  <c r="BS262" i="11"/>
  <c r="BS246" i="11"/>
  <c r="BS230" i="11"/>
  <c r="BS214" i="11"/>
  <c r="BS198" i="11"/>
  <c r="BS182" i="11"/>
  <c r="BS166" i="11"/>
  <c r="BS150" i="11"/>
  <c r="BS134" i="11"/>
  <c r="BS118" i="11"/>
  <c r="BS4" i="11"/>
  <c r="BS88" i="11"/>
  <c r="BS485" i="11"/>
  <c r="BS453" i="11"/>
  <c r="BS421" i="11"/>
  <c r="BS393" i="11"/>
  <c r="BS365" i="11"/>
  <c r="BS337" i="11"/>
  <c r="BS313" i="11"/>
  <c r="BS293" i="11"/>
  <c r="BS82" i="11"/>
  <c r="BS58" i="11"/>
  <c r="BS84" i="11"/>
  <c r="BS111" i="11"/>
  <c r="BS127" i="11"/>
  <c r="BS143" i="11"/>
  <c r="BS20" i="11"/>
  <c r="BS11" i="11"/>
  <c r="BS3" i="11"/>
  <c r="BS98" i="11"/>
  <c r="BS72" i="11"/>
  <c r="BS108" i="11"/>
  <c r="BS124" i="11"/>
  <c r="BS140" i="11"/>
  <c r="BS87" i="11"/>
  <c r="BS10" i="11"/>
  <c r="BS59" i="11"/>
  <c r="BS109" i="11"/>
  <c r="BS125" i="11"/>
  <c r="BS141" i="11"/>
  <c r="BS159" i="11"/>
  <c r="BS175" i="11"/>
  <c r="BS191" i="11"/>
  <c r="BS207" i="11"/>
  <c r="BS223" i="11"/>
  <c r="BS239" i="11"/>
  <c r="BS255" i="11"/>
  <c r="BS271" i="11"/>
  <c r="BS304" i="11"/>
  <c r="BS340" i="11"/>
  <c r="BS404" i="11"/>
  <c r="BS464" i="11"/>
  <c r="BS144" i="11"/>
  <c r="BS160" i="11"/>
  <c r="BS176" i="11"/>
  <c r="BS192" i="11"/>
  <c r="BS208" i="11"/>
  <c r="BS224" i="11"/>
  <c r="BS240" i="11"/>
  <c r="BS256" i="11"/>
  <c r="BS272" i="11"/>
  <c r="BS23" i="11"/>
  <c r="BS329" i="11"/>
  <c r="BS373" i="11"/>
  <c r="BS405" i="11"/>
  <c r="BS441" i="11"/>
  <c r="BS481" i="11"/>
  <c r="BS153" i="11"/>
  <c r="BS169" i="11"/>
  <c r="BS185" i="11"/>
  <c r="BS201" i="11"/>
  <c r="BS217" i="11"/>
  <c r="BS233" i="11"/>
  <c r="BS249" i="11"/>
  <c r="BS265" i="11"/>
  <c r="BS286" i="11"/>
  <c r="BS302" i="11"/>
  <c r="BS318" i="11"/>
  <c r="BS334" i="11"/>
  <c r="BS350" i="11"/>
  <c r="BS366" i="11"/>
  <c r="BS382" i="11"/>
  <c r="BS398" i="11"/>
  <c r="BS414" i="11"/>
  <c r="BS430" i="11"/>
  <c r="BS446" i="11"/>
  <c r="BS462" i="11"/>
  <c r="BS478" i="11"/>
  <c r="BS494" i="11"/>
  <c r="BS360" i="11"/>
  <c r="BS400" i="11"/>
  <c r="BS444" i="11"/>
  <c r="BS484" i="11"/>
  <c r="BS47" i="11"/>
  <c r="BS51" i="11"/>
  <c r="BS43" i="11"/>
  <c r="BS115" i="11"/>
  <c r="BS131" i="11"/>
  <c r="BS15" i="11"/>
  <c r="BS78" i="11"/>
  <c r="BS33" i="11"/>
  <c r="BS94" i="11"/>
  <c r="BS34" i="11"/>
  <c r="BS31" i="11"/>
  <c r="BS112" i="11"/>
  <c r="BS128" i="11"/>
  <c r="BS70" i="11"/>
  <c r="BS91" i="11"/>
  <c r="BS55" i="11"/>
  <c r="BS113" i="11"/>
  <c r="BS129" i="11"/>
  <c r="BS147" i="11"/>
  <c r="BS163" i="11"/>
  <c r="BS179" i="11"/>
  <c r="BS195" i="11"/>
  <c r="BS211" i="11"/>
  <c r="BS227" i="11"/>
  <c r="BS243" i="11"/>
  <c r="BS259" i="11"/>
  <c r="BS275" i="11"/>
  <c r="BS32" i="11"/>
  <c r="BS312" i="11"/>
  <c r="BS352" i="11"/>
  <c r="BS416" i="11"/>
  <c r="BS476" i="11"/>
  <c r="BS148" i="11"/>
  <c r="BS164" i="11"/>
  <c r="BS180" i="11"/>
  <c r="BS196" i="11"/>
  <c r="BS212" i="11"/>
  <c r="BS228" i="11"/>
  <c r="BS244" i="11"/>
  <c r="BS260" i="11"/>
  <c r="BS276" i="11"/>
  <c r="BS285" i="11"/>
  <c r="BS341" i="11"/>
  <c r="BS381" i="11"/>
  <c r="BS413" i="11"/>
  <c r="BS449" i="11"/>
  <c r="BS489" i="11"/>
  <c r="BS157" i="11"/>
  <c r="BS173" i="11"/>
  <c r="BS189" i="11"/>
  <c r="BS205" i="11"/>
  <c r="BS221" i="11"/>
  <c r="BS237" i="11"/>
  <c r="BS253" i="11"/>
  <c r="BS269" i="11"/>
  <c r="BS290" i="11"/>
  <c r="BS306" i="11"/>
  <c r="BS322" i="11"/>
  <c r="BS338" i="11"/>
  <c r="BS354" i="11"/>
  <c r="BS370" i="11"/>
  <c r="BS386" i="11"/>
  <c r="BS402" i="11"/>
  <c r="BS418" i="11"/>
  <c r="BS434" i="11"/>
  <c r="BS450" i="11"/>
  <c r="BS466" i="11"/>
  <c r="BS482" i="11"/>
  <c r="BS498" i="11"/>
  <c r="BS372" i="11"/>
  <c r="BS412" i="11"/>
  <c r="BS456" i="11"/>
  <c r="BS14" i="11"/>
  <c r="BS16" i="11"/>
  <c r="BS86" i="11"/>
  <c r="BS85" i="11"/>
  <c r="BS25" i="11"/>
  <c r="BS92" i="11"/>
  <c r="BS119" i="11"/>
  <c r="BS135" i="11"/>
  <c r="BS90" i="11"/>
  <c r="BS41" i="11"/>
  <c r="BS50" i="11"/>
  <c r="BS96" i="11"/>
  <c r="BS75" i="11"/>
  <c r="BS95" i="11"/>
  <c r="BS116" i="11"/>
  <c r="BS132" i="11"/>
  <c r="BS9" i="11"/>
  <c r="BS80" i="11"/>
  <c r="BS17" i="11"/>
  <c r="BS54" i="11"/>
  <c r="BS39" i="11"/>
  <c r="BS117" i="11"/>
  <c r="BS133" i="11"/>
  <c r="BS151" i="11"/>
  <c r="BS167" i="11"/>
  <c r="BS183" i="11"/>
  <c r="BS199" i="11"/>
  <c r="BS215" i="11"/>
  <c r="BS231" i="11"/>
  <c r="BS247" i="11"/>
  <c r="BS263" i="11"/>
  <c r="BS279" i="11"/>
  <c r="BS280" i="11"/>
  <c r="BS320" i="11"/>
  <c r="BS368" i="11"/>
  <c r="BS436" i="11"/>
  <c r="BS492" i="11"/>
  <c r="BS152" i="11"/>
  <c r="BS168" i="11"/>
  <c r="BS184" i="11"/>
  <c r="BS200" i="11"/>
  <c r="BS216" i="11"/>
  <c r="BS232" i="11"/>
  <c r="BS248" i="11"/>
  <c r="BS264" i="11"/>
  <c r="BS44" i="11"/>
  <c r="BS309" i="11"/>
  <c r="BS353" i="11"/>
  <c r="BS389" i="11"/>
  <c r="BS425" i="11"/>
  <c r="BS457" i="11"/>
  <c r="BS145" i="11"/>
  <c r="BS161" i="11"/>
  <c r="BS177" i="11"/>
  <c r="BS193" i="11"/>
  <c r="BS209" i="11"/>
  <c r="BS225" i="11"/>
  <c r="BS241" i="11"/>
  <c r="BS257" i="11"/>
  <c r="BS273" i="11"/>
  <c r="BS294" i="11"/>
  <c r="BS310" i="11"/>
  <c r="BS326" i="11"/>
  <c r="BS342" i="11"/>
  <c r="BS358" i="11"/>
  <c r="BS374" i="11"/>
  <c r="BS390" i="11"/>
  <c r="BS406" i="11"/>
  <c r="BS422" i="11"/>
  <c r="BS438" i="11"/>
  <c r="BS454" i="11"/>
  <c r="BS470" i="11"/>
  <c r="BS486" i="11"/>
  <c r="BS288" i="11"/>
  <c r="BS380" i="11"/>
  <c r="BS424" i="11"/>
  <c r="BS468" i="11"/>
  <c r="BS100" i="11"/>
  <c r="BS89" i="11"/>
  <c r="BS77" i="11"/>
  <c r="BS28" i="11"/>
  <c r="BS57" i="11"/>
  <c r="BS107" i="11"/>
  <c r="BS123" i="11"/>
  <c r="BS139" i="11"/>
  <c r="BS35" i="11"/>
  <c r="BS83" i="11"/>
  <c r="BS38" i="11"/>
  <c r="BS66" i="11"/>
  <c r="BS6" i="11"/>
  <c r="BS22" i="11"/>
  <c r="BS120" i="11"/>
  <c r="BS136" i="11"/>
  <c r="BS62" i="11"/>
  <c r="BS18" i="11"/>
  <c r="BS93" i="11"/>
  <c r="BS79" i="11"/>
  <c r="BS64" i="11"/>
  <c r="BS105" i="11"/>
  <c r="BS121" i="11"/>
  <c r="BS137" i="11"/>
  <c r="BS155" i="11"/>
  <c r="BS171" i="11"/>
  <c r="BS187" i="11"/>
  <c r="BS203" i="11"/>
  <c r="BS219" i="11"/>
  <c r="BS235" i="11"/>
  <c r="BS251" i="11"/>
  <c r="BS267" i="11"/>
  <c r="BS73" i="11"/>
  <c r="BS296" i="11"/>
  <c r="BS328" i="11"/>
  <c r="BS388" i="11"/>
  <c r="BS448" i="11"/>
  <c r="BS156" i="11"/>
  <c r="BS172" i="11"/>
  <c r="BS188" i="11"/>
  <c r="BS204" i="11"/>
  <c r="BS220" i="11"/>
  <c r="BS236" i="11"/>
  <c r="BS252" i="11"/>
  <c r="BS268" i="11"/>
  <c r="BS321" i="11"/>
  <c r="BS361" i="11"/>
  <c r="BS397" i="11"/>
  <c r="BS433" i="11"/>
  <c r="BS469" i="11"/>
  <c r="BS149" i="11"/>
  <c r="BS165" i="11"/>
  <c r="BS181" i="11"/>
  <c r="BS197" i="11"/>
  <c r="BS213" i="11"/>
  <c r="BS229" i="11"/>
  <c r="BS245" i="11"/>
  <c r="BS261" i="11"/>
  <c r="BS277" i="11"/>
  <c r="BS282" i="11"/>
  <c r="BS298" i="11"/>
  <c r="BS314" i="11"/>
  <c r="BS330" i="11"/>
  <c r="BS346" i="11"/>
  <c r="BS362" i="11"/>
  <c r="BS378" i="11"/>
  <c r="BS394" i="11"/>
  <c r="BS410" i="11"/>
  <c r="BS426" i="11"/>
  <c r="BS442" i="11"/>
  <c r="BS458" i="11"/>
  <c r="BS474" i="11"/>
  <c r="BS490" i="11"/>
  <c r="BS344" i="11"/>
  <c r="BS392" i="11"/>
  <c r="BS432" i="11"/>
  <c r="BS472" i="11"/>
  <c r="BQ449" i="10"/>
  <c r="BQ451" i="10"/>
  <c r="BQ453" i="10"/>
  <c r="BQ455" i="10"/>
  <c r="BQ457" i="10"/>
  <c r="BQ459" i="10"/>
  <c r="BQ461" i="10"/>
  <c r="BQ463" i="10"/>
  <c r="BQ465" i="10"/>
  <c r="BQ467" i="10"/>
  <c r="BQ469" i="10"/>
  <c r="BQ471" i="10"/>
  <c r="BQ473" i="10"/>
  <c r="BQ475" i="10"/>
  <c r="BQ477" i="10"/>
  <c r="BQ479" i="10"/>
  <c r="BQ481" i="10"/>
  <c r="BQ483" i="10"/>
  <c r="BQ485" i="10"/>
  <c r="BQ487" i="10"/>
  <c r="BQ489" i="10"/>
  <c r="BQ491" i="10"/>
  <c r="BQ493" i="10"/>
  <c r="BQ495" i="10"/>
  <c r="BQ497" i="10"/>
  <c r="BQ499" i="10"/>
  <c r="BF106" i="10"/>
  <c r="BI196" i="10"/>
  <c r="BL196" i="10"/>
  <c r="BG196" i="10"/>
  <c r="BK133" i="10"/>
  <c r="BF133" i="10"/>
  <c r="BK160" i="10"/>
  <c r="BF160" i="10"/>
  <c r="BI85" i="10"/>
  <c r="BL85" i="10"/>
  <c r="BG85" i="10"/>
  <c r="BJ177" i="10"/>
  <c r="BI177" i="10"/>
  <c r="BK110" i="10"/>
  <c r="BF110" i="10"/>
  <c r="BQ15" i="10"/>
  <c r="BL15" i="10"/>
  <c r="BF15" i="10"/>
  <c r="BK164" i="10"/>
  <c r="BF164" i="10"/>
  <c r="BJ187" i="10"/>
  <c r="BL187" i="10"/>
  <c r="BG187" i="10"/>
  <c r="BH142" i="10"/>
  <c r="BQ142" i="10"/>
  <c r="BG142" i="10"/>
  <c r="BM111" i="10"/>
  <c r="BH111" i="10"/>
  <c r="BF111" i="10"/>
  <c r="BG93" i="10"/>
  <c r="BK224" i="10"/>
  <c r="BF224" i="10"/>
  <c r="BK97" i="10"/>
  <c r="BF97" i="10"/>
  <c r="BK141" i="10"/>
  <c r="BF141" i="10"/>
  <c r="BI210" i="10"/>
  <c r="BL210" i="10"/>
  <c r="BG210" i="10"/>
  <c r="BF178" i="10"/>
  <c r="BG178" i="10"/>
  <c r="BQ161" i="10"/>
  <c r="BL161" i="10"/>
  <c r="BF161" i="10"/>
  <c r="BJ36" i="10"/>
  <c r="BI36" i="10"/>
  <c r="BJ14" i="10"/>
  <c r="BI14" i="10"/>
  <c r="BK145" i="10"/>
  <c r="BF145" i="10"/>
  <c r="BI100" i="10"/>
  <c r="BL100" i="10"/>
  <c r="BG100" i="10"/>
  <c r="BK65" i="10"/>
  <c r="BF65" i="10"/>
  <c r="BK204" i="10"/>
  <c r="BF204" i="10"/>
  <c r="BJ79" i="10"/>
  <c r="BI79" i="10"/>
  <c r="BJ67" i="10"/>
  <c r="BI67" i="10"/>
  <c r="BJ123" i="10"/>
  <c r="BI123" i="10"/>
  <c r="BK136" i="10"/>
  <c r="BM208" i="10"/>
  <c r="BG208" i="10"/>
  <c r="BQ55" i="10"/>
  <c r="BL55" i="10"/>
  <c r="BF55" i="10"/>
  <c r="BK158" i="10"/>
  <c r="BF158" i="10"/>
  <c r="BJ144" i="10"/>
  <c r="BI144" i="10"/>
  <c r="BJ199" i="10"/>
  <c r="BI199" i="10"/>
  <c r="BJ188" i="10"/>
  <c r="BL188" i="10"/>
  <c r="BG188" i="10"/>
  <c r="BF212" i="10"/>
  <c r="BL212" i="10"/>
  <c r="BG212" i="10"/>
  <c r="BJ222" i="10"/>
  <c r="BI222" i="10"/>
  <c r="BG231" i="10"/>
  <c r="BH231" i="10"/>
  <c r="BK216" i="10"/>
  <c r="BF216" i="10"/>
  <c r="BF114" i="10"/>
  <c r="BG114" i="10"/>
  <c r="BQ73" i="10"/>
  <c r="BL73" i="10"/>
  <c r="BF73" i="10"/>
  <c r="BM70" i="10"/>
  <c r="BH70" i="10"/>
  <c r="BM78" i="10"/>
  <c r="BH78" i="10"/>
  <c r="BM225" i="10"/>
  <c r="BH225" i="10"/>
  <c r="BM148" i="10"/>
  <c r="BH148" i="10"/>
  <c r="BM13" i="10"/>
  <c r="BH13" i="10"/>
  <c r="BM17" i="10"/>
  <c r="BH17" i="10"/>
  <c r="BH117" i="10"/>
  <c r="BI117" i="10"/>
  <c r="BH5" i="10"/>
  <c r="BK5" i="10"/>
  <c r="BF5" i="10"/>
  <c r="BH179" i="10"/>
  <c r="BK179" i="10"/>
  <c r="BF179" i="10"/>
  <c r="BH62" i="10"/>
  <c r="BF62" i="10"/>
  <c r="BH11" i="10"/>
  <c r="BK11" i="10"/>
  <c r="BF11" i="10"/>
  <c r="BM4" i="10"/>
  <c r="BF4" i="10"/>
  <c r="BQ87" i="10"/>
  <c r="BL87" i="10"/>
  <c r="BG87" i="10"/>
  <c r="BQ3" i="10"/>
  <c r="BL3" i="10"/>
  <c r="BG3" i="10"/>
  <c r="BQ129" i="10"/>
  <c r="BL129" i="10"/>
  <c r="BG129" i="10"/>
  <c r="BQ58" i="10"/>
  <c r="BL58" i="10"/>
  <c r="BG58" i="10"/>
  <c r="BQ139" i="10"/>
  <c r="BL139" i="10"/>
  <c r="BG139" i="10"/>
  <c r="BQ265" i="10"/>
  <c r="BL265" i="10"/>
  <c r="BG265" i="10"/>
  <c r="BQ236" i="10"/>
  <c r="BL236" i="10"/>
  <c r="BG236" i="10"/>
  <c r="BQ240" i="10"/>
  <c r="BL240" i="10"/>
  <c r="BG240" i="10"/>
  <c r="BQ244" i="10"/>
  <c r="BL244" i="10"/>
  <c r="BG244" i="10"/>
  <c r="BQ247" i="10"/>
  <c r="BL247" i="10"/>
  <c r="BG247" i="10"/>
  <c r="BQ251" i="10"/>
  <c r="BL251" i="10"/>
  <c r="BG251" i="10"/>
  <c r="BJ255" i="10"/>
  <c r="BI255" i="10"/>
  <c r="BJ259" i="10"/>
  <c r="BI259" i="10"/>
  <c r="BJ263" i="10"/>
  <c r="BI263" i="10"/>
  <c r="BJ270" i="10"/>
  <c r="BI270" i="10"/>
  <c r="BJ274" i="10"/>
  <c r="BI274" i="10"/>
  <c r="BJ278" i="10"/>
  <c r="BI278" i="10"/>
  <c r="BM282" i="10"/>
  <c r="BH282" i="10"/>
  <c r="BM286" i="10"/>
  <c r="BH286" i="10"/>
  <c r="BM290" i="10"/>
  <c r="BH290" i="10"/>
  <c r="BM294" i="10"/>
  <c r="BH294" i="10"/>
  <c r="BM298" i="10"/>
  <c r="BH298" i="10"/>
  <c r="BM302" i="10"/>
  <c r="BH302" i="10"/>
  <c r="BM306" i="10"/>
  <c r="BH306" i="10"/>
  <c r="BM310" i="10"/>
  <c r="BH310" i="10"/>
  <c r="BM314" i="10"/>
  <c r="BH314" i="10"/>
  <c r="BM318" i="10"/>
  <c r="BH318" i="10"/>
  <c r="BM322" i="10"/>
  <c r="BH322" i="10"/>
  <c r="BL326" i="10"/>
  <c r="BK326" i="10"/>
  <c r="BF326" i="10"/>
  <c r="BL330" i="10"/>
  <c r="BK330" i="10"/>
  <c r="BF330" i="10"/>
  <c r="BL334" i="10"/>
  <c r="BK334" i="10"/>
  <c r="BF334" i="10"/>
  <c r="BL338" i="10"/>
  <c r="BK338" i="10"/>
  <c r="BF338" i="10"/>
  <c r="BL342" i="10"/>
  <c r="BK342" i="10"/>
  <c r="BF342" i="10"/>
  <c r="BQ346" i="10"/>
  <c r="BF346" i="10"/>
  <c r="BJ350" i="10"/>
  <c r="BI350" i="10"/>
  <c r="BJ354" i="10"/>
  <c r="BI354" i="10"/>
  <c r="BJ358" i="10"/>
  <c r="BI358" i="10"/>
  <c r="BJ362" i="10"/>
  <c r="BI362" i="10"/>
  <c r="BJ366" i="10"/>
  <c r="BI366" i="10"/>
  <c r="BJ370" i="10"/>
  <c r="BI370" i="10"/>
  <c r="BJ374" i="10"/>
  <c r="BI374" i="10"/>
  <c r="BJ378" i="10"/>
  <c r="BI378" i="10"/>
  <c r="BJ382" i="10"/>
  <c r="BI382" i="10"/>
  <c r="BJ386" i="10"/>
  <c r="BI386" i="10"/>
  <c r="BJ390" i="10"/>
  <c r="BI390" i="10"/>
  <c r="BJ394" i="10"/>
  <c r="BI394" i="10"/>
  <c r="BJ398" i="10"/>
  <c r="BI398" i="10"/>
  <c r="BJ402" i="10"/>
  <c r="BI402" i="10"/>
  <c r="BJ406" i="10"/>
  <c r="BI406" i="10"/>
  <c r="BJ410" i="10"/>
  <c r="BI410" i="10"/>
  <c r="BJ414" i="10"/>
  <c r="BI414" i="10"/>
  <c r="BJ418" i="10"/>
  <c r="BI418" i="10"/>
  <c r="BJ422" i="10"/>
  <c r="BI422" i="10"/>
  <c r="BJ426" i="10"/>
  <c r="BI426" i="10"/>
  <c r="BJ430" i="10"/>
  <c r="BI430" i="10"/>
  <c r="BJ434" i="10"/>
  <c r="BI434" i="10"/>
  <c r="BJ438" i="10"/>
  <c r="BI438" i="10"/>
  <c r="BJ450" i="10"/>
  <c r="BF453" i="10"/>
  <c r="BJ454" i="10"/>
  <c r="BF457" i="10"/>
  <c r="BJ458" i="10"/>
  <c r="BF461" i="10"/>
  <c r="BJ462" i="10"/>
  <c r="BF465" i="10"/>
  <c r="BJ466" i="10"/>
  <c r="BF469" i="10"/>
  <c r="BJ470" i="10"/>
  <c r="BF473" i="10"/>
  <c r="BJ474" i="10"/>
  <c r="BF477" i="10"/>
  <c r="BJ478" i="10"/>
  <c r="BF481" i="10"/>
  <c r="BJ482" i="10"/>
  <c r="BF485" i="10"/>
  <c r="BJ486" i="10"/>
  <c r="BF489" i="10"/>
  <c r="BJ490" i="10"/>
  <c r="BF493" i="10"/>
  <c r="BJ494" i="10"/>
  <c r="BF497" i="10"/>
  <c r="BJ498" i="10"/>
  <c r="BG106" i="10"/>
  <c r="BK195" i="10"/>
  <c r="BI195" i="10"/>
  <c r="BJ213" i="10"/>
  <c r="BF213" i="10"/>
  <c r="BL214" i="10"/>
  <c r="BG214" i="10"/>
  <c r="BQ214" i="10"/>
  <c r="BL140" i="10"/>
  <c r="BQ140" i="10"/>
  <c r="BK140" i="10"/>
  <c r="BI94" i="10"/>
  <c r="BJ94" i="10"/>
  <c r="BJ38" i="10"/>
  <c r="BF38" i="10"/>
  <c r="BJ215" i="10"/>
  <c r="BF215" i="10"/>
  <c r="BI116" i="10"/>
  <c r="BJ116" i="10"/>
  <c r="BF206" i="10"/>
  <c r="BI206" i="10"/>
  <c r="BM89" i="10"/>
  <c r="BH89" i="10"/>
  <c r="BM120" i="10"/>
  <c r="BH120" i="10"/>
  <c r="BL220" i="10"/>
  <c r="BF220" i="10"/>
  <c r="BQ51" i="10"/>
  <c r="BH51" i="10"/>
  <c r="BQ109" i="10"/>
  <c r="BM109" i="10"/>
  <c r="BJ181" i="10"/>
  <c r="BM181" i="10"/>
  <c r="BI16" i="10"/>
  <c r="BJ16" i="10"/>
  <c r="BL91" i="10"/>
  <c r="BG91" i="10"/>
  <c r="BQ91" i="10"/>
  <c r="BL88" i="10"/>
  <c r="BF88" i="10"/>
  <c r="BL169" i="10"/>
  <c r="BG169" i="10"/>
  <c r="BQ169" i="10"/>
  <c r="BM115" i="10"/>
  <c r="BI115" i="10"/>
  <c r="BK203" i="10"/>
  <c r="BI203" i="10"/>
  <c r="BK104" i="10"/>
  <c r="BI104" i="10"/>
  <c r="BG127" i="10"/>
  <c r="BI127" i="10"/>
  <c r="BM31" i="10"/>
  <c r="BH31" i="10"/>
  <c r="BL68" i="10"/>
  <c r="BG68" i="10"/>
  <c r="BQ68" i="10"/>
  <c r="BL28" i="10"/>
  <c r="BG28" i="10"/>
  <c r="BQ28" i="10"/>
  <c r="BM201" i="10"/>
  <c r="BH201" i="10"/>
  <c r="BJ90" i="10"/>
  <c r="BF90" i="10"/>
  <c r="BI24" i="10"/>
  <c r="BG23" i="10"/>
  <c r="BQ23" i="10"/>
  <c r="BL103" i="10"/>
  <c r="BQ103" i="10"/>
  <c r="BF83" i="10"/>
  <c r="BM131" i="10"/>
  <c r="BH131" i="10"/>
  <c r="BJ63" i="10"/>
  <c r="BF63" i="10"/>
  <c r="BK27" i="10"/>
  <c r="BI27" i="10"/>
  <c r="BI34" i="10"/>
  <c r="BJ34" i="10"/>
  <c r="BG130" i="10"/>
  <c r="BI130" i="10"/>
  <c r="BL163" i="10"/>
  <c r="BG163" i="10"/>
  <c r="BQ163" i="10"/>
  <c r="BK39" i="10"/>
  <c r="BM39" i="10"/>
  <c r="BF39" i="10"/>
  <c r="BK122" i="10"/>
  <c r="BF122" i="10"/>
  <c r="BK228" i="10"/>
  <c r="BF228" i="10"/>
  <c r="BK193" i="10"/>
  <c r="BF193" i="10"/>
  <c r="BK211" i="10"/>
  <c r="BF211" i="10"/>
  <c r="BK174" i="10"/>
  <c r="BF174" i="10"/>
  <c r="BK185" i="10"/>
  <c r="BF185" i="10"/>
  <c r="BL125" i="10"/>
  <c r="BH125" i="10"/>
  <c r="BL43" i="10"/>
  <c r="BH43" i="10"/>
  <c r="BL86" i="10"/>
  <c r="BH86" i="10"/>
  <c r="BL217" i="10"/>
  <c r="BH217" i="10"/>
  <c r="BL170" i="10"/>
  <c r="BH170" i="10"/>
  <c r="BJ42" i="10"/>
  <c r="BI42" i="10"/>
  <c r="BJ176" i="10"/>
  <c r="BI176" i="10"/>
  <c r="BJ25" i="10"/>
  <c r="BI25" i="10"/>
  <c r="BJ126" i="10"/>
  <c r="BI126" i="10"/>
  <c r="BJ186" i="10"/>
  <c r="BI186" i="10"/>
  <c r="BJ101" i="10"/>
  <c r="BI101" i="10"/>
  <c r="BJ266" i="10"/>
  <c r="BI266" i="10"/>
  <c r="BJ237" i="10"/>
  <c r="BI237" i="10"/>
  <c r="BJ241" i="10"/>
  <c r="BI241" i="10"/>
  <c r="BJ245" i="10"/>
  <c r="BI245" i="10"/>
  <c r="BJ248" i="10"/>
  <c r="BI248" i="10"/>
  <c r="BJ252" i="10"/>
  <c r="BI252" i="10"/>
  <c r="BG256" i="10"/>
  <c r="BH256" i="10"/>
  <c r="BQ256" i="10"/>
  <c r="BG260" i="10"/>
  <c r="BH260" i="10"/>
  <c r="BQ260" i="10"/>
  <c r="BG264" i="10"/>
  <c r="BH264" i="10"/>
  <c r="BQ264" i="10"/>
  <c r="BG271" i="10"/>
  <c r="BH271" i="10"/>
  <c r="BQ271" i="10"/>
  <c r="BG275" i="10"/>
  <c r="BH275" i="10"/>
  <c r="BQ275" i="10"/>
  <c r="BG279" i="10"/>
  <c r="BQ279" i="10"/>
  <c r="BK283" i="10"/>
  <c r="BF283" i="10"/>
  <c r="BK287" i="10"/>
  <c r="BF287" i="10"/>
  <c r="BK291" i="10"/>
  <c r="BF291" i="10"/>
  <c r="BK295" i="10"/>
  <c r="BF295" i="10"/>
  <c r="BK299" i="10"/>
  <c r="BF299" i="10"/>
  <c r="BK303" i="10"/>
  <c r="BF303" i="10"/>
  <c r="BK307" i="10"/>
  <c r="BF307" i="10"/>
  <c r="BK311" i="10"/>
  <c r="BF311" i="10"/>
  <c r="BK315" i="10"/>
  <c r="BF315" i="10"/>
  <c r="BK319" i="10"/>
  <c r="BF319" i="10"/>
  <c r="BK323" i="10"/>
  <c r="BF323" i="10"/>
  <c r="BQ327" i="10"/>
  <c r="BM327" i="10"/>
  <c r="BQ331" i="10"/>
  <c r="BM331" i="10"/>
  <c r="BQ335" i="10"/>
  <c r="BM335" i="10"/>
  <c r="BQ339" i="10"/>
  <c r="BM339" i="10"/>
  <c r="BQ343" i="10"/>
  <c r="BM343" i="10"/>
  <c r="BL347" i="10"/>
  <c r="BG347" i="10"/>
  <c r="BQ347" i="10"/>
  <c r="BL351" i="10"/>
  <c r="BG351" i="10"/>
  <c r="BQ351" i="10"/>
  <c r="BL355" i="10"/>
  <c r="BG355" i="10"/>
  <c r="BQ355" i="10"/>
  <c r="BL359" i="10"/>
  <c r="BG359" i="10"/>
  <c r="BQ359" i="10"/>
  <c r="BL363" i="10"/>
  <c r="BG363" i="10"/>
  <c r="BQ363" i="10"/>
  <c r="BL367" i="10"/>
  <c r="BG367" i="10"/>
  <c r="BQ367" i="10"/>
  <c r="BL371" i="10"/>
  <c r="BG371" i="10"/>
  <c r="BQ371" i="10"/>
  <c r="BL375" i="10"/>
  <c r="BG375" i="10"/>
  <c r="BQ375" i="10"/>
  <c r="BL379" i="10"/>
  <c r="BG379" i="10"/>
  <c r="BQ379" i="10"/>
  <c r="BL383" i="10"/>
  <c r="BG383" i="10"/>
  <c r="BQ383" i="10"/>
  <c r="BL387" i="10"/>
  <c r="BG387" i="10"/>
  <c r="BQ387" i="10"/>
  <c r="BL391" i="10"/>
  <c r="BG391" i="10"/>
  <c r="BQ391" i="10"/>
  <c r="BL395" i="10"/>
  <c r="BG395" i="10"/>
  <c r="BQ395" i="10"/>
  <c r="BL399" i="10"/>
  <c r="BG399" i="10"/>
  <c r="BQ399" i="10"/>
  <c r="BL403" i="10"/>
  <c r="BG403" i="10"/>
  <c r="BQ403" i="10"/>
  <c r="BL407" i="10"/>
  <c r="BG407" i="10"/>
  <c r="BQ407" i="10"/>
  <c r="BL411" i="10"/>
  <c r="BG411" i="10"/>
  <c r="BQ411" i="10"/>
  <c r="BL415" i="10"/>
  <c r="BG415" i="10"/>
  <c r="BQ415" i="10"/>
  <c r="BL419" i="10"/>
  <c r="BG419" i="10"/>
  <c r="BQ419" i="10"/>
  <c r="BL423" i="10"/>
  <c r="BG423" i="10"/>
  <c r="BQ423" i="10"/>
  <c r="BL427" i="10"/>
  <c r="BG427" i="10"/>
  <c r="BQ427" i="10"/>
  <c r="BL431" i="10"/>
  <c r="BG431" i="10"/>
  <c r="BQ431" i="10"/>
  <c r="BL435" i="10"/>
  <c r="BG435" i="10"/>
  <c r="BQ435" i="10"/>
  <c r="BL439" i="10"/>
  <c r="BG439" i="10"/>
  <c r="BQ439" i="10"/>
  <c r="BL440" i="10"/>
  <c r="BG440" i="10"/>
  <c r="BQ440" i="10"/>
  <c r="BL444" i="10"/>
  <c r="BG444" i="10"/>
  <c r="BQ444" i="10"/>
  <c r="BL448" i="10"/>
  <c r="BG448" i="10"/>
  <c r="BQ448" i="10"/>
  <c r="BL447" i="10"/>
  <c r="BG447" i="10"/>
  <c r="BQ447" i="10"/>
  <c r="BG451" i="10"/>
  <c r="BK452" i="10"/>
  <c r="BG455" i="10"/>
  <c r="BK456" i="10"/>
  <c r="BG459" i="10"/>
  <c r="BK460" i="10"/>
  <c r="BG463" i="10"/>
  <c r="BK464" i="10"/>
  <c r="BG467" i="10"/>
  <c r="BK468" i="10"/>
  <c r="BG471" i="10"/>
  <c r="BK472" i="10"/>
  <c r="BG475" i="10"/>
  <c r="BK476" i="10"/>
  <c r="BG479" i="10"/>
  <c r="BK480" i="10"/>
  <c r="BG483" i="10"/>
  <c r="BK484" i="10"/>
  <c r="BG487" i="10"/>
  <c r="BK488" i="10"/>
  <c r="BG491" i="10"/>
  <c r="BK492" i="10"/>
  <c r="BG495" i="10"/>
  <c r="BK496" i="10"/>
  <c r="BG499" i="10"/>
  <c r="BK500" i="10"/>
  <c r="BF124" i="10"/>
  <c r="BL124" i="10"/>
  <c r="BG124" i="10"/>
  <c r="BL74" i="10"/>
  <c r="BG74" i="10"/>
  <c r="BJ121" i="10"/>
  <c r="BI121" i="10"/>
  <c r="BF194" i="10"/>
  <c r="BK202" i="10"/>
  <c r="BF202" i="10"/>
  <c r="BH69" i="10"/>
  <c r="BJ69" i="10"/>
  <c r="BI69" i="10"/>
  <c r="BF180" i="10"/>
  <c r="BL180" i="10"/>
  <c r="BG180" i="10"/>
  <c r="BF219" i="10"/>
  <c r="BL219" i="10"/>
  <c r="BG219" i="10"/>
  <c r="BJ81" i="10"/>
  <c r="BI81" i="10"/>
  <c r="BK132" i="10"/>
  <c r="BF132" i="10"/>
  <c r="BJ99" i="10"/>
  <c r="BI99" i="10"/>
  <c r="BK200" i="10"/>
  <c r="BH200" i="10"/>
  <c r="BJ137" i="10"/>
  <c r="BL137" i="10"/>
  <c r="BF26" i="10"/>
  <c r="BL26" i="10"/>
  <c r="BG26" i="10"/>
  <c r="BM98" i="10"/>
  <c r="BG98" i="10"/>
  <c r="BK61" i="10"/>
  <c r="BI61" i="10"/>
  <c r="BF40" i="10"/>
  <c r="BL40" i="10"/>
  <c r="BG40" i="10"/>
  <c r="BK66" i="10"/>
  <c r="BF66" i="10"/>
  <c r="BK143" i="10"/>
  <c r="BF143" i="10"/>
  <c r="BK46" i="10"/>
  <c r="BF46" i="10"/>
  <c r="BL223" i="10"/>
  <c r="BG223" i="10"/>
  <c r="BF33" i="10"/>
  <c r="BL33" i="10"/>
  <c r="BG33" i="10"/>
  <c r="BM149" i="10"/>
  <c r="BG149" i="10"/>
  <c r="BI102" i="10"/>
  <c r="BL102" i="10"/>
  <c r="BG102" i="10"/>
  <c r="BJ72" i="10"/>
  <c r="BI72" i="10"/>
  <c r="BI113" i="10"/>
  <c r="BL113" i="10"/>
  <c r="BG113" i="10"/>
  <c r="BH156" i="10"/>
  <c r="BG135" i="10"/>
  <c r="BI135" i="10"/>
  <c r="BQ64" i="10"/>
  <c r="BL64" i="10"/>
  <c r="BF64" i="10"/>
  <c r="BH207" i="10"/>
  <c r="BJ207" i="10"/>
  <c r="BI207" i="10"/>
  <c r="BF146" i="10"/>
  <c r="BI45" i="10"/>
  <c r="BL45" i="10"/>
  <c r="BG45" i="10"/>
  <c r="BJ96" i="10"/>
  <c r="BI96" i="10"/>
  <c r="BI10" i="10"/>
  <c r="BL10" i="10"/>
  <c r="BG10" i="10"/>
  <c r="BM175" i="10"/>
  <c r="BG175" i="10"/>
  <c r="BJ75" i="10"/>
  <c r="BI75" i="10"/>
  <c r="BG230" i="10"/>
  <c r="BM190" i="10"/>
  <c r="BG190" i="10"/>
  <c r="BF47" i="10"/>
  <c r="BJ77" i="10"/>
  <c r="BM8" i="10"/>
  <c r="BH8" i="10"/>
  <c r="BM154" i="10"/>
  <c r="BH154" i="10"/>
  <c r="BM71" i="10"/>
  <c r="BH71" i="10"/>
  <c r="BM168" i="10"/>
  <c r="BH168" i="10"/>
  <c r="BM147" i="10"/>
  <c r="BH147" i="10"/>
  <c r="BH226" i="10"/>
  <c r="BM29" i="10"/>
  <c r="BH29" i="10"/>
  <c r="BH232" i="10"/>
  <c r="BK232" i="10"/>
  <c r="BF232" i="10"/>
  <c r="BH48" i="10"/>
  <c r="BK48" i="10"/>
  <c r="BF48" i="10"/>
  <c r="BH53" i="10"/>
  <c r="BK53" i="10"/>
  <c r="BF53" i="10"/>
  <c r="BH49" i="10"/>
  <c r="BK49" i="10"/>
  <c r="BF49" i="10"/>
  <c r="BH30" i="10"/>
  <c r="BK30" i="10"/>
  <c r="BQ41" i="10"/>
  <c r="BL41" i="10"/>
  <c r="BG41" i="10"/>
  <c r="BQ84" i="10"/>
  <c r="BL84" i="10"/>
  <c r="BG84" i="10"/>
  <c r="BQ18" i="10"/>
  <c r="BL18" i="10"/>
  <c r="BG18" i="10"/>
  <c r="BQ183" i="10"/>
  <c r="BG183" i="10"/>
  <c r="BQ233" i="10"/>
  <c r="BL233" i="10"/>
  <c r="BG233" i="10"/>
  <c r="BQ107" i="10"/>
  <c r="BL107" i="10"/>
  <c r="BG107" i="10"/>
  <c r="BQ234" i="10"/>
  <c r="BL234" i="10"/>
  <c r="BG234" i="10"/>
  <c r="BQ238" i="10"/>
  <c r="BL238" i="10"/>
  <c r="BG238" i="10"/>
  <c r="BQ242" i="10"/>
  <c r="BL242" i="10"/>
  <c r="BG242" i="10"/>
  <c r="BQ246" i="10"/>
  <c r="BL246" i="10"/>
  <c r="BG246" i="10"/>
  <c r="BQ249" i="10"/>
  <c r="BL249" i="10"/>
  <c r="BG249" i="10"/>
  <c r="BM253" i="10"/>
  <c r="BG253" i="10"/>
  <c r="BJ257" i="10"/>
  <c r="BI257" i="10"/>
  <c r="BJ261" i="10"/>
  <c r="BI261" i="10"/>
  <c r="BJ268" i="10"/>
  <c r="BI268" i="10"/>
  <c r="BJ272" i="10"/>
  <c r="BI272" i="10"/>
  <c r="BJ276" i="10"/>
  <c r="BI276" i="10"/>
  <c r="BM280" i="10"/>
  <c r="BH280" i="10"/>
  <c r="BM284" i="10"/>
  <c r="BH284" i="10"/>
  <c r="BM288" i="10"/>
  <c r="BH288" i="10"/>
  <c r="BM292" i="10"/>
  <c r="BH292" i="10"/>
  <c r="BM296" i="10"/>
  <c r="BH296" i="10"/>
  <c r="BM300" i="10"/>
  <c r="BH300" i="10"/>
  <c r="W423" i="6"/>
  <c r="BM450" i="10"/>
  <c r="BM452" i="10"/>
  <c r="BM454" i="10"/>
  <c r="BM456" i="10"/>
  <c r="BM458" i="10"/>
  <c r="BM460" i="10"/>
  <c r="BM462" i="10"/>
  <c r="BM464" i="10"/>
  <c r="BM466" i="10"/>
  <c r="BM468" i="10"/>
  <c r="BM470" i="10"/>
  <c r="BM472" i="10"/>
  <c r="BM474" i="10"/>
  <c r="BM476" i="10"/>
  <c r="BM478" i="10"/>
  <c r="BM480" i="10"/>
  <c r="BM482" i="10"/>
  <c r="BM484" i="10"/>
  <c r="BM486" i="10"/>
  <c r="BM488" i="10"/>
  <c r="BM490" i="10"/>
  <c r="BM492" i="10"/>
  <c r="BM494" i="10"/>
  <c r="BM496" i="10"/>
  <c r="BM498" i="10"/>
  <c r="BM500" i="10"/>
  <c r="BM196" i="10"/>
  <c r="BH196" i="10"/>
  <c r="BQ133" i="10"/>
  <c r="BL133" i="10"/>
  <c r="BG133" i="10"/>
  <c r="BQ160" i="10"/>
  <c r="BL160" i="10"/>
  <c r="BG160" i="10"/>
  <c r="BM85" i="10"/>
  <c r="BH85" i="10"/>
  <c r="BK177" i="10"/>
  <c r="BF177" i="10"/>
  <c r="BI110" i="10"/>
  <c r="BL110" i="10"/>
  <c r="BG110" i="10"/>
  <c r="BG15" i="10"/>
  <c r="BM15" i="10"/>
  <c r="BH15" i="10"/>
  <c r="BQ164" i="10"/>
  <c r="BL164" i="10"/>
  <c r="BG164" i="10"/>
  <c r="BQ187" i="10"/>
  <c r="BH187" i="10"/>
  <c r="BM142" i="10"/>
  <c r="BI111" i="10"/>
  <c r="BG111" i="10"/>
  <c r="BQ224" i="10"/>
  <c r="BL224" i="10"/>
  <c r="BG224" i="10"/>
  <c r="BM97" i="10"/>
  <c r="BL97" i="10"/>
  <c r="BG97" i="10"/>
  <c r="BM141" i="10"/>
  <c r="BL141" i="10"/>
  <c r="BG141" i="10"/>
  <c r="BM210" i="10"/>
  <c r="BH210" i="10"/>
  <c r="BQ178" i="10"/>
  <c r="BM178" i="10"/>
  <c r="BK161" i="10"/>
  <c r="BM161" i="10"/>
  <c r="BH161" i="10"/>
  <c r="BK36" i="10"/>
  <c r="BF36" i="10"/>
  <c r="BK14" i="10"/>
  <c r="BF14" i="10"/>
  <c r="BQ145" i="10"/>
  <c r="BL145" i="10"/>
  <c r="BG145" i="10"/>
  <c r="BM100" i="10"/>
  <c r="BH100" i="10"/>
  <c r="BI65" i="10"/>
  <c r="BL65" i="10"/>
  <c r="BG65" i="10"/>
  <c r="BQ204" i="10"/>
  <c r="BL204" i="10"/>
  <c r="BG204" i="10"/>
  <c r="BK79" i="10"/>
  <c r="BF79" i="10"/>
  <c r="BK67" i="10"/>
  <c r="BF67" i="10"/>
  <c r="BK123" i="10"/>
  <c r="BF123" i="10"/>
  <c r="BQ136" i="10"/>
  <c r="BL136" i="10"/>
  <c r="BG136" i="10"/>
  <c r="BJ208" i="10"/>
  <c r="BI208" i="10"/>
  <c r="BM55" i="10"/>
  <c r="BH55" i="10"/>
  <c r="BQ158" i="10"/>
  <c r="BL158" i="10"/>
  <c r="BG158" i="10"/>
  <c r="BK144" i="10"/>
  <c r="BF144" i="10"/>
  <c r="BK199" i="10"/>
  <c r="BF199" i="10"/>
  <c r="BQ188" i="10"/>
  <c r="BH188" i="10"/>
  <c r="BQ212" i="10"/>
  <c r="BM212" i="10"/>
  <c r="BH212" i="10"/>
  <c r="BK222" i="10"/>
  <c r="BF222" i="10"/>
  <c r="BQ231" i="10"/>
  <c r="BI231" i="10"/>
  <c r="BQ216" i="10"/>
  <c r="BL216" i="10"/>
  <c r="BG216" i="10"/>
  <c r="BQ114" i="10"/>
  <c r="BM73" i="10"/>
  <c r="BH73" i="10"/>
  <c r="BJ70" i="10"/>
  <c r="BI70" i="10"/>
  <c r="BJ78" i="10"/>
  <c r="BI78" i="10"/>
  <c r="BJ225" i="10"/>
  <c r="BI225" i="10"/>
  <c r="BJ148" i="10"/>
  <c r="BI148" i="10"/>
  <c r="BJ13" i="10"/>
  <c r="BI13" i="10"/>
  <c r="BJ17" i="10"/>
  <c r="BI17" i="10"/>
  <c r="BQ117" i="10"/>
  <c r="BJ117" i="10"/>
  <c r="BQ5" i="10"/>
  <c r="BM5" i="10"/>
  <c r="BG5" i="10"/>
  <c r="BQ179" i="10"/>
  <c r="BM179" i="10"/>
  <c r="BG179" i="10"/>
  <c r="BQ62" i="10"/>
  <c r="BM62" i="10"/>
  <c r="BG62" i="10"/>
  <c r="BQ11" i="10"/>
  <c r="BM11" i="10"/>
  <c r="BG11" i="10"/>
  <c r="BH4" i="10"/>
  <c r="BK4" i="10"/>
  <c r="BM87" i="10"/>
  <c r="BM3" i="10"/>
  <c r="BH3" i="10"/>
  <c r="BM129" i="10"/>
  <c r="BH129" i="10"/>
  <c r="BM58" i="10"/>
  <c r="BH58" i="10"/>
  <c r="BM139" i="10"/>
  <c r="BH139" i="10"/>
  <c r="BM265" i="10"/>
  <c r="BH265" i="10"/>
  <c r="BM236" i="10"/>
  <c r="BH236" i="10"/>
  <c r="BM240" i="10"/>
  <c r="BH240" i="10"/>
  <c r="BM244" i="10"/>
  <c r="BH244" i="10"/>
  <c r="BM247" i="10"/>
  <c r="BH247" i="10"/>
  <c r="BM251" i="10"/>
  <c r="BH251" i="10"/>
  <c r="BK255" i="10"/>
  <c r="BG255" i="10"/>
  <c r="BF255" i="10"/>
  <c r="BK259" i="10"/>
  <c r="BG259" i="10"/>
  <c r="BF259" i="10"/>
  <c r="BK263" i="10"/>
  <c r="BG263" i="10"/>
  <c r="BF263" i="10"/>
  <c r="BK270" i="10"/>
  <c r="BG270" i="10"/>
  <c r="BF270" i="10"/>
  <c r="BK274" i="10"/>
  <c r="BG274" i="10"/>
  <c r="BF274" i="10"/>
  <c r="BK278" i="10"/>
  <c r="BG278" i="10"/>
  <c r="BF278" i="10"/>
  <c r="BJ282" i="10"/>
  <c r="BI282" i="10"/>
  <c r="BJ286" i="10"/>
  <c r="BI286" i="10"/>
  <c r="BJ290" i="10"/>
  <c r="BI290" i="10"/>
  <c r="BJ294" i="10"/>
  <c r="BI294" i="10"/>
  <c r="BJ298" i="10"/>
  <c r="BI298" i="10"/>
  <c r="BJ302" i="10"/>
  <c r="BI302" i="10"/>
  <c r="BJ306" i="10"/>
  <c r="BI306" i="10"/>
  <c r="BJ310" i="10"/>
  <c r="BI310" i="10"/>
  <c r="BJ314" i="10"/>
  <c r="BI314" i="10"/>
  <c r="BJ318" i="10"/>
  <c r="BI318" i="10"/>
  <c r="BJ322" i="10"/>
  <c r="BI322" i="10"/>
  <c r="BQ326" i="10"/>
  <c r="BG326" i="10"/>
  <c r="BQ330" i="10"/>
  <c r="BG330" i="10"/>
  <c r="BQ334" i="10"/>
  <c r="BG334" i="10"/>
  <c r="BQ338" i="10"/>
  <c r="BG338" i="10"/>
  <c r="BQ342" i="10"/>
  <c r="BG342" i="10"/>
  <c r="BK346" i="10"/>
  <c r="BM346" i="10"/>
  <c r="BK350" i="10"/>
  <c r="BF350" i="10"/>
  <c r="BK354" i="10"/>
  <c r="BF354" i="10"/>
  <c r="BK358" i="10"/>
  <c r="BF358" i="10"/>
  <c r="BK362" i="10"/>
  <c r="BF362" i="10"/>
  <c r="BK366" i="10"/>
  <c r="BF366" i="10"/>
  <c r="BK370" i="10"/>
  <c r="BF370" i="10"/>
  <c r="BK374" i="10"/>
  <c r="BF374" i="10"/>
  <c r="BK378" i="10"/>
  <c r="BF378" i="10"/>
  <c r="BK382" i="10"/>
  <c r="BF382" i="10"/>
  <c r="BK386" i="10"/>
  <c r="BF386" i="10"/>
  <c r="BK390" i="10"/>
  <c r="BF390" i="10"/>
  <c r="BK394" i="10"/>
  <c r="BF394" i="10"/>
  <c r="BK398" i="10"/>
  <c r="BF398" i="10"/>
  <c r="BK402" i="10"/>
  <c r="BF402" i="10"/>
  <c r="BK406" i="10"/>
  <c r="BF406" i="10"/>
  <c r="BK410" i="10"/>
  <c r="BF410" i="10"/>
  <c r="BK414" i="10"/>
  <c r="BF414" i="10"/>
  <c r="BK418" i="10"/>
  <c r="BF418" i="10"/>
  <c r="BK422" i="10"/>
  <c r="BF422" i="10"/>
  <c r="BK426" i="10"/>
  <c r="BF426" i="10"/>
  <c r="BK430" i="10"/>
  <c r="BF430" i="10"/>
  <c r="BK434" i="10"/>
  <c r="BF434" i="10"/>
  <c r="BK438" i="10"/>
  <c r="BF438" i="10"/>
  <c r="BJ449" i="10"/>
  <c r="BF452" i="10"/>
  <c r="BJ453" i="10"/>
  <c r="BF456" i="10"/>
  <c r="BJ457" i="10"/>
  <c r="BF460" i="10"/>
  <c r="BJ461" i="10"/>
  <c r="BF464" i="10"/>
  <c r="BJ465" i="10"/>
  <c r="BF468" i="10"/>
  <c r="BJ469" i="10"/>
  <c r="BF472" i="10"/>
  <c r="BJ473" i="10"/>
  <c r="BF476" i="10"/>
  <c r="BJ477" i="10"/>
  <c r="BF480" i="10"/>
  <c r="BJ481" i="10"/>
  <c r="BF484" i="10"/>
  <c r="BJ485" i="10"/>
  <c r="BF488" i="10"/>
  <c r="BJ489" i="10"/>
  <c r="BF492" i="10"/>
  <c r="BJ493" i="10"/>
  <c r="BF496" i="10"/>
  <c r="BJ497" i="10"/>
  <c r="BF500" i="10"/>
  <c r="BK106" i="10"/>
  <c r="BG195" i="10"/>
  <c r="BJ195" i="10"/>
  <c r="BQ213" i="10"/>
  <c r="BH214" i="10"/>
  <c r="BM214" i="10"/>
  <c r="BG140" i="10"/>
  <c r="BM140" i="10"/>
  <c r="BF140" i="10"/>
  <c r="BK94" i="10"/>
  <c r="BQ38" i="10"/>
  <c r="BK38" i="10"/>
  <c r="BQ215" i="10"/>
  <c r="BK215" i="10"/>
  <c r="BK116" i="10"/>
  <c r="BK206" i="10"/>
  <c r="BI89" i="10"/>
  <c r="BJ89" i="10"/>
  <c r="BI120" i="10"/>
  <c r="BJ120" i="10"/>
  <c r="BH220" i="10"/>
  <c r="BQ220" i="10"/>
  <c r="BK220" i="10"/>
  <c r="BM51" i="10"/>
  <c r="BJ51" i="10"/>
  <c r="BJ109" i="10"/>
  <c r="BK109" i="10"/>
  <c r="BI181" i="10"/>
  <c r="BK181" i="10"/>
  <c r="BK16" i="10"/>
  <c r="BH91" i="10"/>
  <c r="BM91" i="10"/>
  <c r="BH88" i="10"/>
  <c r="BQ88" i="10"/>
  <c r="BK88" i="10"/>
  <c r="BH169" i="10"/>
  <c r="BM169" i="10"/>
  <c r="BK115" i="10"/>
  <c r="BG203" i="10"/>
  <c r="BJ203" i="10"/>
  <c r="BG104" i="10"/>
  <c r="BJ104" i="10"/>
  <c r="BJ127" i="10"/>
  <c r="BI31" i="10"/>
  <c r="BJ31" i="10"/>
  <c r="BH68" i="10"/>
  <c r="BM68" i="10"/>
  <c r="BH28" i="10"/>
  <c r="BM28" i="10"/>
  <c r="BI201" i="10"/>
  <c r="BJ201" i="10"/>
  <c r="BQ90" i="10"/>
  <c r="BK90" i="10"/>
  <c r="BK24" i="10"/>
  <c r="BJ24" i="10"/>
  <c r="BH103" i="10"/>
  <c r="BM103" i="10"/>
  <c r="BL83" i="10"/>
  <c r="BQ83" i="10"/>
  <c r="BK83" i="10"/>
  <c r="BI131" i="10"/>
  <c r="BJ131" i="10"/>
  <c r="BQ63" i="10"/>
  <c r="BG27" i="10"/>
  <c r="BJ27" i="10"/>
  <c r="BK34" i="10"/>
  <c r="BJ130" i="10"/>
  <c r="BH163" i="10"/>
  <c r="BM163" i="10"/>
  <c r="BI39" i="10"/>
  <c r="BH39" i="10"/>
  <c r="BG122" i="10"/>
  <c r="BQ122" i="10"/>
  <c r="BG228" i="10"/>
  <c r="BQ228" i="10"/>
  <c r="BL228" i="10"/>
  <c r="BG193" i="10"/>
  <c r="BQ193" i="10"/>
  <c r="BL193" i="10"/>
  <c r="BG211" i="10"/>
  <c r="BQ211" i="10"/>
  <c r="BL211" i="10"/>
  <c r="BG174" i="10"/>
  <c r="BQ174" i="10"/>
  <c r="BL174" i="10"/>
  <c r="BG185" i="10"/>
  <c r="BQ185" i="10"/>
  <c r="BL185" i="10"/>
  <c r="BQ125" i="10"/>
  <c r="BJ125" i="10"/>
  <c r="BQ43" i="10"/>
  <c r="BJ43" i="10"/>
  <c r="BQ86" i="10"/>
  <c r="BJ86" i="10"/>
  <c r="BQ217" i="10"/>
  <c r="BJ217" i="10"/>
  <c r="BQ170" i="10"/>
  <c r="BJ170" i="10"/>
  <c r="BF42" i="10"/>
  <c r="BK42" i="10"/>
  <c r="BF176" i="10"/>
  <c r="BK176" i="10"/>
  <c r="BF25" i="10"/>
  <c r="BK25" i="10"/>
  <c r="BF126" i="10"/>
  <c r="BK126" i="10"/>
  <c r="BF186" i="10"/>
  <c r="BK186" i="10"/>
  <c r="BF101" i="10"/>
  <c r="BK101" i="10"/>
  <c r="BF266" i="10"/>
  <c r="BK266" i="10"/>
  <c r="BF237" i="10"/>
  <c r="BK237" i="10"/>
  <c r="BF241" i="10"/>
  <c r="BK241" i="10"/>
  <c r="BF245" i="10"/>
  <c r="BK245" i="10"/>
  <c r="BF248" i="10"/>
  <c r="BK248" i="10"/>
  <c r="BF252" i="10"/>
  <c r="BK252" i="10"/>
  <c r="BL256" i="10"/>
  <c r="BM256" i="10"/>
  <c r="BL260" i="10"/>
  <c r="BM260" i="10"/>
  <c r="BL264" i="10"/>
  <c r="BM264" i="10"/>
  <c r="BL271" i="10"/>
  <c r="BM271" i="10"/>
  <c r="BL275" i="10"/>
  <c r="BM275" i="10"/>
  <c r="BL279" i="10"/>
  <c r="BH279" i="10"/>
  <c r="BM279" i="10"/>
  <c r="BG283" i="10"/>
  <c r="BQ283" i="10"/>
  <c r="BL283" i="10"/>
  <c r="BG287" i="10"/>
  <c r="BQ287" i="10"/>
  <c r="BL287" i="10"/>
  <c r="BG291" i="10"/>
  <c r="BQ291" i="10"/>
  <c r="BL291" i="10"/>
  <c r="BG295" i="10"/>
  <c r="BQ295" i="10"/>
  <c r="BL295" i="10"/>
  <c r="BG299" i="10"/>
  <c r="BQ299" i="10"/>
  <c r="BL299" i="10"/>
  <c r="BG303" i="10"/>
  <c r="BQ303" i="10"/>
  <c r="BL303" i="10"/>
  <c r="BG307" i="10"/>
  <c r="BQ307" i="10"/>
  <c r="BL307" i="10"/>
  <c r="BG311" i="10"/>
  <c r="BQ311" i="10"/>
  <c r="BL311" i="10"/>
  <c r="BG315" i="10"/>
  <c r="BQ315" i="10"/>
  <c r="BL315" i="10"/>
  <c r="BG319" i="10"/>
  <c r="BQ319" i="10"/>
  <c r="BL319" i="10"/>
  <c r="BG323" i="10"/>
  <c r="BQ323" i="10"/>
  <c r="BL323" i="10"/>
  <c r="BI327" i="10"/>
  <c r="BJ327" i="10"/>
  <c r="BI331" i="10"/>
  <c r="BJ331" i="10"/>
  <c r="BI335" i="10"/>
  <c r="BJ335" i="10"/>
  <c r="BI339" i="10"/>
  <c r="BJ339" i="10"/>
  <c r="BI343" i="10"/>
  <c r="BJ343" i="10"/>
  <c r="BH347" i="10"/>
  <c r="BM347" i="10"/>
  <c r="BH351" i="10"/>
  <c r="BM351" i="10"/>
  <c r="BH355" i="10"/>
  <c r="BM355" i="10"/>
  <c r="BH359" i="10"/>
  <c r="BM359" i="10"/>
  <c r="BH363" i="10"/>
  <c r="BM363" i="10"/>
  <c r="BH367" i="10"/>
  <c r="BM367" i="10"/>
  <c r="BH371" i="10"/>
  <c r="BM371" i="10"/>
  <c r="BH375" i="10"/>
  <c r="BM375" i="10"/>
  <c r="BH379" i="10"/>
  <c r="BM379" i="10"/>
  <c r="BH383" i="10"/>
  <c r="BM383" i="10"/>
  <c r="BH387" i="10"/>
  <c r="BM387" i="10"/>
  <c r="BH391" i="10"/>
  <c r="BM391" i="10"/>
  <c r="BH395" i="10"/>
  <c r="BM395" i="10"/>
  <c r="BH399" i="10"/>
  <c r="BM399" i="10"/>
  <c r="BH403" i="10"/>
  <c r="BM403" i="10"/>
  <c r="BH407" i="10"/>
  <c r="BM407" i="10"/>
  <c r="BH411" i="10"/>
  <c r="BM411" i="10"/>
  <c r="BH415" i="10"/>
  <c r="BM415" i="10"/>
  <c r="BH419" i="10"/>
  <c r="BM419" i="10"/>
  <c r="BH423" i="10"/>
  <c r="BM423" i="10"/>
  <c r="BH427" i="10"/>
  <c r="BM427" i="10"/>
  <c r="BH431" i="10"/>
  <c r="BM431" i="10"/>
  <c r="BH435" i="10"/>
  <c r="BM435" i="10"/>
  <c r="BH439" i="10"/>
  <c r="BM439" i="10"/>
  <c r="BH440" i="10"/>
  <c r="BM440" i="10"/>
  <c r="BH444" i="10"/>
  <c r="BM444" i="10"/>
  <c r="BH448" i="10"/>
  <c r="BM448" i="10"/>
  <c r="BH447" i="10"/>
  <c r="BM447" i="10"/>
  <c r="BG450" i="10"/>
  <c r="BK451" i="10"/>
  <c r="BG454" i="10"/>
  <c r="BK455" i="10"/>
  <c r="BG458" i="10"/>
  <c r="BK459" i="10"/>
  <c r="BG462" i="10"/>
  <c r="BK463" i="10"/>
  <c r="BG466" i="10"/>
  <c r="BK467" i="10"/>
  <c r="BG470" i="10"/>
  <c r="BK471" i="10"/>
  <c r="BG474" i="10"/>
  <c r="BK475" i="10"/>
  <c r="BG478" i="10"/>
  <c r="BK479" i="10"/>
  <c r="BG482" i="10"/>
  <c r="BK483" i="10"/>
  <c r="BG486" i="10"/>
  <c r="BK487" i="10"/>
  <c r="BG490" i="10"/>
  <c r="BK491" i="10"/>
  <c r="BG494" i="10"/>
  <c r="BK495" i="10"/>
  <c r="BG498" i="10"/>
  <c r="BK499" i="10"/>
  <c r="BQ124" i="10"/>
  <c r="BM124" i="10"/>
  <c r="BH124" i="10"/>
  <c r="BI74" i="10"/>
  <c r="BF74" i="10"/>
  <c r="BH74" i="10"/>
  <c r="BK121" i="10"/>
  <c r="BF121" i="10"/>
  <c r="BQ194" i="10"/>
  <c r="BG194" i="10"/>
  <c r="BQ202" i="10"/>
  <c r="BL202" i="10"/>
  <c r="BG202" i="10"/>
  <c r="BL69" i="10"/>
  <c r="BF69" i="10"/>
  <c r="BQ180" i="10"/>
  <c r="BM180" i="10"/>
  <c r="BH180" i="10"/>
  <c r="BQ219" i="10"/>
  <c r="BM219" i="10"/>
  <c r="BH219" i="10"/>
  <c r="BK81" i="10"/>
  <c r="BF81" i="10"/>
  <c r="BI132" i="10"/>
  <c r="BL132" i="10"/>
  <c r="BG132" i="10"/>
  <c r="BK99" i="10"/>
  <c r="BF99" i="10"/>
  <c r="BI200" i="10"/>
  <c r="BF200" i="10"/>
  <c r="BG200" i="10"/>
  <c r="BM137" i="10"/>
  <c r="BQ137" i="10"/>
  <c r="BH137" i="10"/>
  <c r="BQ26" i="10"/>
  <c r="BM26" i="10"/>
  <c r="BH26" i="10"/>
  <c r="BJ98" i="10"/>
  <c r="BI98" i="10"/>
  <c r="BQ61" i="10"/>
  <c r="BL61" i="10"/>
  <c r="BQ40" i="10"/>
  <c r="BM40" i="10"/>
  <c r="BH40" i="10"/>
  <c r="BQ66" i="10"/>
  <c r="BL66" i="10"/>
  <c r="BG66" i="10"/>
  <c r="BQ143" i="10"/>
  <c r="BL143" i="10"/>
  <c r="BG143" i="10"/>
  <c r="BQ46" i="10"/>
  <c r="BG46" i="10"/>
  <c r="BQ223" i="10"/>
  <c r="BF223" i="10"/>
  <c r="BH223" i="10"/>
  <c r="BQ33" i="10"/>
  <c r="BM33" i="10"/>
  <c r="BH33" i="10"/>
  <c r="BJ149" i="10"/>
  <c r="BI149" i="10"/>
  <c r="BM102" i="10"/>
  <c r="BH102" i="10"/>
  <c r="BK72" i="10"/>
  <c r="BF72" i="10"/>
  <c r="BM113" i="10"/>
  <c r="BH113" i="10"/>
  <c r="BK156" i="10"/>
  <c r="BI156" i="10"/>
  <c r="BJ156" i="10"/>
  <c r="BH135" i="10"/>
  <c r="BF135" i="10"/>
  <c r="BM64" i="10"/>
  <c r="BH64" i="10"/>
  <c r="BL207" i="10"/>
  <c r="BF207" i="10"/>
  <c r="BQ146" i="10"/>
  <c r="BG146" i="10"/>
  <c r="BM45" i="10"/>
  <c r="BH45" i="10"/>
  <c r="BK96" i="10"/>
  <c r="BF96" i="10"/>
  <c r="BM10" i="10"/>
  <c r="BH10" i="10"/>
  <c r="BH175" i="10"/>
  <c r="BJ175" i="10"/>
  <c r="BI175" i="10"/>
  <c r="BK75" i="10"/>
  <c r="BF75" i="10"/>
  <c r="BM230" i="10"/>
  <c r="BF230" i="10"/>
  <c r="BL190" i="10"/>
  <c r="BJ190" i="10"/>
  <c r="BI190" i="10"/>
  <c r="BQ47" i="10"/>
  <c r="BL47" i="10"/>
  <c r="BG47" i="10"/>
  <c r="BK77" i="10"/>
  <c r="BF77" i="10"/>
  <c r="BJ8" i="10"/>
  <c r="BI8" i="10"/>
  <c r="BJ154" i="10"/>
  <c r="BI154" i="10"/>
  <c r="BJ71" i="10"/>
  <c r="BI71" i="10"/>
  <c r="BJ168" i="10"/>
  <c r="BI168" i="10"/>
  <c r="BJ147" i="10"/>
  <c r="BI147" i="10"/>
  <c r="BJ226" i="10"/>
  <c r="BI226" i="10"/>
  <c r="BJ29" i="10"/>
  <c r="BI29" i="10"/>
  <c r="BQ232" i="10"/>
  <c r="BM232" i="10"/>
  <c r="BG232" i="10"/>
  <c r="BQ48" i="10"/>
  <c r="BM48" i="10"/>
  <c r="BQ53" i="10"/>
  <c r="BM53" i="10"/>
  <c r="BG53" i="10"/>
  <c r="BQ49" i="10"/>
  <c r="BM49" i="10"/>
  <c r="BG49" i="10"/>
  <c r="BQ30" i="10"/>
  <c r="BM30" i="10"/>
  <c r="BG30" i="10"/>
  <c r="BM41" i="10"/>
  <c r="BH41" i="10"/>
  <c r="BM84" i="10"/>
  <c r="BH84" i="10"/>
  <c r="BM18" i="10"/>
  <c r="BH18" i="10"/>
  <c r="BH183" i="10"/>
  <c r="BM233" i="10"/>
  <c r="BH233" i="10"/>
  <c r="BM107" i="10"/>
  <c r="BH107" i="10"/>
  <c r="BM234" i="10"/>
  <c r="BH234" i="10"/>
  <c r="BM238" i="10"/>
  <c r="BH238" i="10"/>
  <c r="BM242" i="10"/>
  <c r="BH242" i="10"/>
  <c r="BM246" i="10"/>
  <c r="BH246" i="10"/>
  <c r="BM249" i="10"/>
  <c r="BH249" i="10"/>
  <c r="BJ253" i="10"/>
  <c r="BI253" i="10"/>
  <c r="BK257" i="10"/>
  <c r="BG257" i="10"/>
  <c r="BF257" i="10"/>
  <c r="BK261" i="10"/>
  <c r="BG261" i="10"/>
  <c r="BF261" i="10"/>
  <c r="BK268" i="10"/>
  <c r="BG268" i="10"/>
  <c r="BF268" i="10"/>
  <c r="BK272" i="10"/>
  <c r="BG272" i="10"/>
  <c r="BF272" i="10"/>
  <c r="BK276" i="10"/>
  <c r="BG276" i="10"/>
  <c r="BF276" i="10"/>
  <c r="BJ280" i="10"/>
  <c r="BI280" i="10"/>
  <c r="BJ284" i="10"/>
  <c r="BI284" i="10"/>
  <c r="BJ288" i="10"/>
  <c r="BI288" i="10"/>
  <c r="BJ292" i="10"/>
  <c r="BI292" i="10"/>
  <c r="BJ296" i="10"/>
  <c r="BI296" i="10"/>
  <c r="BJ300" i="10"/>
  <c r="BI300" i="10"/>
  <c r="W269" i="6"/>
  <c r="BF501" i="11"/>
  <c r="BJ501" i="11"/>
  <c r="BN501" i="11"/>
  <c r="BG501" i="11"/>
  <c r="BK501" i="11"/>
  <c r="BO501" i="11"/>
  <c r="BH501" i="11"/>
  <c r="BL501" i="11"/>
  <c r="BP501" i="11"/>
  <c r="BI501" i="11"/>
  <c r="BM501" i="11"/>
  <c r="BQ501" i="11"/>
  <c r="BI498" i="10"/>
  <c r="BI482" i="10"/>
  <c r="BI466" i="10"/>
  <c r="BI485" i="10"/>
  <c r="BI469" i="10"/>
  <c r="BI487" i="10"/>
  <c r="BI471" i="10"/>
  <c r="BI500" i="10"/>
  <c r="BI484" i="10"/>
  <c r="BI468" i="10"/>
  <c r="BK477" i="11"/>
  <c r="BP477" i="11"/>
  <c r="BF477" i="11"/>
  <c r="BH496" i="11"/>
  <c r="BM496" i="11"/>
  <c r="BN496" i="11"/>
  <c r="BO496" i="11"/>
  <c r="BI488" i="11"/>
  <c r="BJ488" i="11"/>
  <c r="BK488" i="11"/>
  <c r="BP480" i="11"/>
  <c r="BF480" i="11"/>
  <c r="BG480" i="11"/>
  <c r="BL460" i="11"/>
  <c r="BQ460" i="11"/>
  <c r="BH452" i="11"/>
  <c r="BM452" i="11"/>
  <c r="BN452" i="11"/>
  <c r="BO452" i="11"/>
  <c r="BH440" i="11"/>
  <c r="BQ440" i="11"/>
  <c r="BF440" i="11"/>
  <c r="BP428" i="11"/>
  <c r="BF428" i="11"/>
  <c r="BG428" i="11"/>
  <c r="BJ420" i="11"/>
  <c r="BK420" i="11"/>
  <c r="BP420" i="11"/>
  <c r="BH408" i="11"/>
  <c r="BM408" i="11"/>
  <c r="BN408" i="11"/>
  <c r="BO408" i="11"/>
  <c r="BI396" i="11"/>
  <c r="BJ396" i="11"/>
  <c r="BK396" i="11"/>
  <c r="BP384" i="11"/>
  <c r="BF384" i="11"/>
  <c r="BG384" i="11"/>
  <c r="BL376" i="11"/>
  <c r="BQ376" i="11"/>
  <c r="BH364" i="11"/>
  <c r="BM364" i="11"/>
  <c r="BN364" i="11"/>
  <c r="BO364" i="11"/>
  <c r="BI356" i="11"/>
  <c r="BJ356" i="11"/>
  <c r="BK356" i="11"/>
  <c r="BO348" i="11"/>
  <c r="BJ348" i="11"/>
  <c r="BN348" i="11"/>
  <c r="BK336" i="11"/>
  <c r="BP336" i="11"/>
  <c r="BQ336" i="11"/>
  <c r="BI332" i="11"/>
  <c r="BJ332" i="11"/>
  <c r="BK332" i="11"/>
  <c r="BP332" i="11"/>
  <c r="BF324" i="11"/>
  <c r="BG324" i="11"/>
  <c r="BL324" i="11"/>
  <c r="BQ316" i="11"/>
  <c r="BH316" i="11"/>
  <c r="BM308" i="11"/>
  <c r="BN308" i="11"/>
  <c r="BO308" i="11"/>
  <c r="BI300" i="11"/>
  <c r="BJ300" i="11"/>
  <c r="BK300" i="11"/>
  <c r="BP300" i="11"/>
  <c r="BF292" i="11"/>
  <c r="BG292" i="11"/>
  <c r="BL292" i="11"/>
  <c r="BQ284" i="11"/>
  <c r="BH284" i="11"/>
  <c r="BM499" i="11"/>
  <c r="BN499" i="11"/>
  <c r="BO499" i="11"/>
  <c r="BI495" i="11"/>
  <c r="BJ495" i="11"/>
  <c r="BK495" i="11"/>
  <c r="BP495" i="11"/>
  <c r="BF491" i="11"/>
  <c r="BG491" i="11"/>
  <c r="BL491" i="11"/>
  <c r="BQ487" i="11"/>
  <c r="BH487" i="11"/>
  <c r="BM483" i="11"/>
  <c r="BN483" i="11"/>
  <c r="BO483" i="11"/>
  <c r="BI479" i="11"/>
  <c r="BJ479" i="11"/>
  <c r="BK479" i="11"/>
  <c r="BP479" i="11"/>
  <c r="BF475" i="11"/>
  <c r="BG475" i="11"/>
  <c r="BL475" i="11"/>
  <c r="BQ471" i="11"/>
  <c r="BH471" i="11"/>
  <c r="BM467" i="11"/>
  <c r="BN467" i="11"/>
  <c r="BO467" i="11"/>
  <c r="BI463" i="11"/>
  <c r="BJ463" i="11"/>
  <c r="BK463" i="11"/>
  <c r="BP463" i="11"/>
  <c r="BF459" i="11"/>
  <c r="BG459" i="11"/>
  <c r="BL459" i="11"/>
  <c r="BQ455" i="11"/>
  <c r="BH455" i="11"/>
  <c r="BM451" i="11"/>
  <c r="BN451" i="11"/>
  <c r="BO451" i="11"/>
  <c r="BI447" i="11"/>
  <c r="BJ447" i="11"/>
  <c r="BK447" i="11"/>
  <c r="BP447" i="11"/>
  <c r="BH443" i="11"/>
  <c r="BQ443" i="11"/>
  <c r="BF443" i="11"/>
  <c r="BP439" i="11"/>
  <c r="BF439" i="11"/>
  <c r="BJ439" i="11"/>
  <c r="BK435" i="11"/>
  <c r="BQ435" i="11"/>
  <c r="BH431" i="11"/>
  <c r="BM431" i="11"/>
  <c r="BN431" i="11"/>
  <c r="BO431" i="11"/>
  <c r="BF427" i="11"/>
  <c r="BG427" i="11"/>
  <c r="BL427" i="11"/>
  <c r="BN423" i="11"/>
  <c r="BO423" i="11"/>
  <c r="BI423" i="11"/>
  <c r="BK419" i="11"/>
  <c r="BP419" i="11"/>
  <c r="BF419" i="11"/>
  <c r="BH415" i="11"/>
  <c r="BM415" i="11"/>
  <c r="BN415" i="11"/>
  <c r="BO415" i="11"/>
  <c r="BF411" i="11"/>
  <c r="BG411" i="11"/>
  <c r="BL411" i="11"/>
  <c r="BQ407" i="11"/>
  <c r="BH407" i="11"/>
  <c r="BM403" i="11"/>
  <c r="BN403" i="11"/>
  <c r="BO403" i="11"/>
  <c r="BI399" i="11"/>
  <c r="BJ399" i="11"/>
  <c r="BK399" i="11"/>
  <c r="BP399" i="11"/>
  <c r="BF395" i="11"/>
  <c r="BG395" i="11"/>
  <c r="BL395" i="11"/>
  <c r="BQ391" i="11"/>
  <c r="BH391" i="11"/>
  <c r="BM387" i="11"/>
  <c r="BN387" i="11"/>
  <c r="BO387" i="11"/>
  <c r="BI383" i="11"/>
  <c r="BJ383" i="11"/>
  <c r="BK383" i="11"/>
  <c r="BP383" i="11"/>
  <c r="BF379" i="11"/>
  <c r="BG379" i="11"/>
  <c r="BL379" i="11"/>
  <c r="BQ375" i="11"/>
  <c r="BH375" i="11"/>
  <c r="BM371" i="11"/>
  <c r="BN371" i="11"/>
  <c r="BO371" i="11"/>
  <c r="BI367" i="11"/>
  <c r="BJ367" i="11"/>
  <c r="BK367" i="11"/>
  <c r="BP367" i="11"/>
  <c r="BF363" i="11"/>
  <c r="BG363" i="11"/>
  <c r="BL363" i="11"/>
  <c r="BQ359" i="11"/>
  <c r="BH359" i="11"/>
  <c r="BM355" i="11"/>
  <c r="BN355" i="11"/>
  <c r="BO355" i="11"/>
  <c r="BI351" i="11"/>
  <c r="BJ351" i="11"/>
  <c r="BK351" i="11"/>
  <c r="BP351" i="11"/>
  <c r="BI347" i="11"/>
  <c r="BO347" i="11"/>
  <c r="BF347" i="11"/>
  <c r="BP343" i="11"/>
  <c r="BK343" i="11"/>
  <c r="BO343" i="11"/>
  <c r="BL339" i="11"/>
  <c r="BQ339" i="11"/>
  <c r="BH335" i="11"/>
  <c r="BM335" i="11"/>
  <c r="BN335" i="11"/>
  <c r="BH331" i="11"/>
  <c r="BM331" i="11"/>
  <c r="BN327" i="11"/>
  <c r="BO327" i="11"/>
  <c r="BI327" i="11"/>
  <c r="BJ323" i="11"/>
  <c r="BK323" i="11"/>
  <c r="BP323" i="11"/>
  <c r="BF319" i="11"/>
  <c r="BG319" i="11"/>
  <c r="BL319" i="11"/>
  <c r="BQ319" i="11"/>
  <c r="BH315" i="11"/>
  <c r="BM315" i="11"/>
  <c r="BN311" i="11"/>
  <c r="BO311" i="11"/>
  <c r="BI311" i="11"/>
  <c r="BJ307" i="11"/>
  <c r="BK307" i="11"/>
  <c r="BP307" i="11"/>
  <c r="BF303" i="11"/>
  <c r="BG303" i="11"/>
  <c r="BL303" i="11"/>
  <c r="BQ303" i="11"/>
  <c r="BH299" i="11"/>
  <c r="BM299" i="11"/>
  <c r="BN295" i="11"/>
  <c r="BO295" i="11"/>
  <c r="BI295" i="11"/>
  <c r="BJ291" i="11"/>
  <c r="BK291" i="11"/>
  <c r="BP291" i="11"/>
  <c r="BF287" i="11"/>
  <c r="BG287" i="11"/>
  <c r="BL287" i="11"/>
  <c r="BQ287" i="11"/>
  <c r="BH283" i="11"/>
  <c r="BM283" i="11"/>
  <c r="BO65" i="11"/>
  <c r="BJ65" i="11"/>
  <c r="BN65" i="11"/>
  <c r="BQ8" i="11"/>
  <c r="BI56" i="11"/>
  <c r="BJ56" i="11"/>
  <c r="BP56" i="11"/>
  <c r="BO56" i="11"/>
  <c r="BH278" i="11"/>
  <c r="BM278" i="11"/>
  <c r="BN278" i="11"/>
  <c r="BO274" i="11"/>
  <c r="BI274" i="11"/>
  <c r="BJ274" i="11"/>
  <c r="BK270" i="11"/>
  <c r="BP270" i="11"/>
  <c r="BF270" i="11"/>
  <c r="BG266" i="11"/>
  <c r="BL266" i="11"/>
  <c r="BQ266" i="11"/>
  <c r="BF262" i="11"/>
  <c r="BK262" i="11"/>
  <c r="BL262" i="11"/>
  <c r="BN258" i="11"/>
  <c r="BO258" i="11"/>
  <c r="BQ258" i="11"/>
  <c r="BJ254" i="11"/>
  <c r="BK254" i="11"/>
  <c r="BH254" i="11"/>
  <c r="BG250" i="11"/>
  <c r="BL250" i="11"/>
  <c r="BJ250" i="11"/>
  <c r="BN250" i="11"/>
  <c r="BF246" i="11"/>
  <c r="BO246" i="11"/>
  <c r="BN242" i="11"/>
  <c r="BO242" i="11"/>
  <c r="BP242" i="11"/>
  <c r="BL238" i="11"/>
  <c r="BQ238" i="11"/>
  <c r="BF238" i="11"/>
  <c r="BI234" i="11"/>
  <c r="BJ234" i="11"/>
  <c r="BO234" i="11"/>
  <c r="BL234" i="11"/>
  <c r="BF230" i="11"/>
  <c r="BK230" i="11"/>
  <c r="BL230" i="11"/>
  <c r="BN226" i="11"/>
  <c r="BO226" i="11"/>
  <c r="BI226" i="11"/>
  <c r="BL222" i="11"/>
  <c r="BQ222" i="11"/>
  <c r="BG222" i="11"/>
  <c r="BF218" i="11"/>
  <c r="BK218" i="11"/>
  <c r="BL218" i="11"/>
  <c r="BQ218" i="11"/>
  <c r="BI214" i="11"/>
  <c r="BJ214" i="11"/>
  <c r="BO214" i="11"/>
  <c r="BN210" i="11"/>
  <c r="BI210" i="11"/>
  <c r="BL206" i="11"/>
  <c r="BQ206" i="11"/>
  <c r="BG206" i="11"/>
  <c r="BF202" i="11"/>
  <c r="BK202" i="11"/>
  <c r="BL202" i="11"/>
  <c r="BQ202" i="11"/>
  <c r="BI198" i="11"/>
  <c r="BJ198" i="11"/>
  <c r="BO198" i="11"/>
  <c r="BN194" i="11"/>
  <c r="BI194" i="11"/>
  <c r="BM190" i="11"/>
  <c r="BN190" i="11"/>
  <c r="BG186" i="11"/>
  <c r="BH186" i="11"/>
  <c r="BN186" i="11"/>
  <c r="BM186" i="11"/>
  <c r="BF182" i="11"/>
  <c r="BG182" i="11"/>
  <c r="BK182" i="11"/>
  <c r="BO178" i="11"/>
  <c r="BP178" i="11"/>
  <c r="BN178" i="11"/>
  <c r="BM174" i="11"/>
  <c r="BN174" i="11"/>
  <c r="BG170" i="11"/>
  <c r="BL170" i="11"/>
  <c r="BQ170" i="11"/>
  <c r="BH166" i="11"/>
  <c r="BM166" i="11"/>
  <c r="BN166" i="11"/>
  <c r="BO162" i="11"/>
  <c r="BI162" i="11"/>
  <c r="BJ162" i="11"/>
  <c r="BK158" i="11"/>
  <c r="BP158" i="11"/>
  <c r="BF158" i="11"/>
  <c r="BG154" i="11"/>
  <c r="BL154" i="11"/>
  <c r="BQ154" i="11"/>
  <c r="BH150" i="11"/>
  <c r="BM150" i="11"/>
  <c r="BN150" i="11"/>
  <c r="BO146" i="11"/>
  <c r="BI146" i="11"/>
  <c r="BJ146" i="11"/>
  <c r="BK142" i="11"/>
  <c r="BP142" i="11"/>
  <c r="BF142" i="11"/>
  <c r="BG138" i="11"/>
  <c r="BL138" i="11"/>
  <c r="BQ138" i="11"/>
  <c r="BL134" i="11"/>
  <c r="BI134" i="11"/>
  <c r="BN130" i="11"/>
  <c r="BO130" i="11"/>
  <c r="BQ130" i="11"/>
  <c r="BJ126" i="11"/>
  <c r="BK126" i="11"/>
  <c r="BH126" i="11"/>
  <c r="BF122" i="11"/>
  <c r="BG122" i="11"/>
  <c r="BP122" i="11"/>
  <c r="BM122" i="11"/>
  <c r="BL118" i="11"/>
  <c r="BI118" i="11"/>
  <c r="BN114" i="11"/>
  <c r="BO114" i="11"/>
  <c r="BQ114" i="11"/>
  <c r="BJ110" i="11"/>
  <c r="BK110" i="11"/>
  <c r="BH110" i="11"/>
  <c r="BH106" i="11"/>
  <c r="BJ106" i="11"/>
  <c r="BK106" i="11"/>
  <c r="BQ106" i="11"/>
  <c r="BI67" i="11"/>
  <c r="BJ67" i="11"/>
  <c r="BK67" i="11"/>
  <c r="BP40" i="11"/>
  <c r="BF40" i="11"/>
  <c r="BG40" i="11"/>
  <c r="BJ76" i="11"/>
  <c r="BK76" i="11"/>
  <c r="BH76" i="11"/>
  <c r="BF46" i="11"/>
  <c r="BG46" i="11"/>
  <c r="BP46" i="11"/>
  <c r="BM46" i="11"/>
  <c r="BL4" i="11"/>
  <c r="BI4" i="11"/>
  <c r="BN48" i="11"/>
  <c r="BO48" i="11"/>
  <c r="BQ48" i="11"/>
  <c r="BJ53" i="11"/>
  <c r="BK53" i="11"/>
  <c r="BH53" i="11"/>
  <c r="BF7" i="11"/>
  <c r="BG7" i="11"/>
  <c r="BP7" i="11"/>
  <c r="BM7" i="11"/>
  <c r="BI88" i="11"/>
  <c r="BN88" i="11"/>
  <c r="BO88" i="11"/>
  <c r="BP63" i="11"/>
  <c r="BF63" i="11"/>
  <c r="BG63" i="11"/>
  <c r="BM104" i="11"/>
  <c r="BN104" i="11"/>
  <c r="BO104" i="11"/>
  <c r="BI37" i="11"/>
  <c r="BJ37" i="11"/>
  <c r="BK37" i="11"/>
  <c r="BP37" i="11"/>
  <c r="BH24" i="11"/>
  <c r="BN24" i="11"/>
  <c r="BP27" i="11"/>
  <c r="BG27" i="11"/>
  <c r="BK27" i="11"/>
  <c r="BM60" i="11"/>
  <c r="BN60" i="11"/>
  <c r="BO60" i="11"/>
  <c r="BH69" i="11"/>
  <c r="BM69" i="11"/>
  <c r="BN69" i="11"/>
  <c r="BG45" i="11"/>
  <c r="BJ45" i="11"/>
  <c r="BG103" i="11"/>
  <c r="BQ103" i="11"/>
  <c r="BF102" i="11"/>
  <c r="BL102" i="11"/>
  <c r="BP102" i="11"/>
  <c r="BO42" i="11"/>
  <c r="BJ42" i="11"/>
  <c r="BN42" i="11"/>
  <c r="BL97" i="11"/>
  <c r="BQ97" i="11"/>
  <c r="BI30" i="11"/>
  <c r="BJ30" i="11"/>
  <c r="BK30" i="11"/>
  <c r="BP30" i="11"/>
  <c r="BO497" i="11"/>
  <c r="BI497" i="11"/>
  <c r="BJ497" i="11"/>
  <c r="BK493" i="11"/>
  <c r="BP493" i="11"/>
  <c r="BF493" i="11"/>
  <c r="BG485" i="11"/>
  <c r="BL485" i="11"/>
  <c r="BQ485" i="11"/>
  <c r="BH473" i="11"/>
  <c r="BM473" i="11"/>
  <c r="BN473" i="11"/>
  <c r="BO465" i="11"/>
  <c r="BI465" i="11"/>
  <c r="BJ465" i="11"/>
  <c r="BK461" i="11"/>
  <c r="BP461" i="11"/>
  <c r="BF461" i="11"/>
  <c r="BG453" i="11"/>
  <c r="BL453" i="11"/>
  <c r="BQ453" i="11"/>
  <c r="BF445" i="11"/>
  <c r="BG445" i="11"/>
  <c r="BK445" i="11"/>
  <c r="BO437" i="11"/>
  <c r="BI437" i="11"/>
  <c r="BM437" i="11"/>
  <c r="BK429" i="11"/>
  <c r="BP429" i="11"/>
  <c r="BF429" i="11"/>
  <c r="BI421" i="11"/>
  <c r="BJ421" i="11"/>
  <c r="BK421" i="11"/>
  <c r="BP421" i="11"/>
  <c r="BH417" i="11"/>
  <c r="BM417" i="11"/>
  <c r="BO409" i="11"/>
  <c r="BI409" i="11"/>
  <c r="BJ409" i="11"/>
  <c r="BK401" i="11"/>
  <c r="BP401" i="11"/>
  <c r="BF401" i="11"/>
  <c r="BG393" i="11"/>
  <c r="BL393" i="11"/>
  <c r="BQ393" i="11"/>
  <c r="BH385" i="11"/>
  <c r="BM385" i="11"/>
  <c r="BN385" i="11"/>
  <c r="BO377" i="11"/>
  <c r="BI377" i="11"/>
  <c r="BJ377" i="11"/>
  <c r="BK369" i="11"/>
  <c r="BP369" i="11"/>
  <c r="BF369" i="11"/>
  <c r="BG365" i="11"/>
  <c r="BL365" i="11"/>
  <c r="BQ365" i="11"/>
  <c r="BH357" i="11"/>
  <c r="BM357" i="11"/>
  <c r="BN357" i="11"/>
  <c r="BN349" i="11"/>
  <c r="BO349" i="11"/>
  <c r="BI349" i="11"/>
  <c r="BJ345" i="11"/>
  <c r="BK345" i="11"/>
  <c r="BL345" i="11"/>
  <c r="BF337" i="11"/>
  <c r="BG337" i="11"/>
  <c r="BQ337" i="11"/>
  <c r="BP337" i="11"/>
  <c r="BM333" i="11"/>
  <c r="BQ333" i="11"/>
  <c r="BP325" i="11"/>
  <c r="BF325" i="11"/>
  <c r="BG325" i="11"/>
  <c r="BL317" i="11"/>
  <c r="BQ317" i="11"/>
  <c r="BH313" i="11"/>
  <c r="BM313" i="11"/>
  <c r="BN313" i="11"/>
  <c r="BO313" i="11"/>
  <c r="BI305" i="11"/>
  <c r="BJ305" i="11"/>
  <c r="BK305" i="11"/>
  <c r="BP301" i="11"/>
  <c r="BF301" i="11"/>
  <c r="BG301" i="11"/>
  <c r="BL297" i="11"/>
  <c r="BQ297" i="11"/>
  <c r="BH293" i="11"/>
  <c r="BM293" i="11"/>
  <c r="BN293" i="11"/>
  <c r="BO293" i="11"/>
  <c r="BI289" i="11"/>
  <c r="BJ289" i="11"/>
  <c r="BK289" i="11"/>
  <c r="BP281" i="11"/>
  <c r="BF281" i="11"/>
  <c r="BG281" i="11"/>
  <c r="BL500" i="11"/>
  <c r="BQ500" i="11"/>
  <c r="BH484" i="11"/>
  <c r="BM484" i="11"/>
  <c r="BN484" i="11"/>
  <c r="BO484" i="11"/>
  <c r="BI472" i="11"/>
  <c r="BJ472" i="11"/>
  <c r="BK472" i="11"/>
  <c r="BP468" i="11"/>
  <c r="BF468" i="11"/>
  <c r="BG468" i="11"/>
  <c r="BL456" i="11"/>
  <c r="BQ456" i="11"/>
  <c r="BF444" i="11"/>
  <c r="BG444" i="11"/>
  <c r="BM444" i="11"/>
  <c r="BQ444" i="11"/>
  <c r="BH432" i="11"/>
  <c r="BM432" i="11"/>
  <c r="BN432" i="11"/>
  <c r="BQ424" i="11"/>
  <c r="BH424" i="11"/>
  <c r="BL412" i="11"/>
  <c r="BQ412" i="11"/>
  <c r="BH400" i="11"/>
  <c r="BM400" i="11"/>
  <c r="BN400" i="11"/>
  <c r="BO400" i="11"/>
  <c r="BI392" i="11"/>
  <c r="BJ392" i="11"/>
  <c r="BK392" i="11"/>
  <c r="BP380" i="11"/>
  <c r="BF380" i="11"/>
  <c r="BG380" i="11"/>
  <c r="BL372" i="11"/>
  <c r="BQ372" i="11"/>
  <c r="BH360" i="11"/>
  <c r="BM360" i="11"/>
  <c r="BN360" i="11"/>
  <c r="BO360" i="11"/>
  <c r="BH344" i="11"/>
  <c r="BN344" i="11"/>
  <c r="BQ288" i="11"/>
  <c r="BH288" i="11"/>
  <c r="BJ498" i="11"/>
  <c r="BK498" i="11"/>
  <c r="BP498" i="11"/>
  <c r="BF494" i="11"/>
  <c r="BG494" i="11"/>
  <c r="BL494" i="11"/>
  <c r="BQ494" i="11"/>
  <c r="BH490" i="11"/>
  <c r="BM490" i="11"/>
  <c r="BN486" i="11"/>
  <c r="BO486" i="11"/>
  <c r="BI486" i="11"/>
  <c r="BJ482" i="11"/>
  <c r="BK482" i="11"/>
  <c r="BP482" i="11"/>
  <c r="BF478" i="11"/>
  <c r="BG478" i="11"/>
  <c r="BL478" i="11"/>
  <c r="BQ478" i="11"/>
  <c r="BH474" i="11"/>
  <c r="BM474" i="11"/>
  <c r="BN470" i="11"/>
  <c r="BO470" i="11"/>
  <c r="BI470" i="11"/>
  <c r="BJ466" i="11"/>
  <c r="BK466" i="11"/>
  <c r="BP466" i="11"/>
  <c r="BF462" i="11"/>
  <c r="BG462" i="11"/>
  <c r="BL462" i="11"/>
  <c r="BQ462" i="11"/>
  <c r="BH458" i="11"/>
  <c r="BM458" i="11"/>
  <c r="BN454" i="11"/>
  <c r="BO454" i="11"/>
  <c r="BI454" i="11"/>
  <c r="BJ450" i="11"/>
  <c r="BK450" i="11"/>
  <c r="BP450" i="11"/>
  <c r="BH446" i="11"/>
  <c r="BO446" i="11"/>
  <c r="BF446" i="11"/>
  <c r="BN446" i="11"/>
  <c r="BF442" i="11"/>
  <c r="BO442" i="11"/>
  <c r="BN438" i="11"/>
  <c r="BP438" i="11"/>
  <c r="BM434" i="11"/>
  <c r="BK434" i="11"/>
  <c r="BL434" i="11"/>
  <c r="BF430" i="11"/>
  <c r="BK430" i="11"/>
  <c r="BL430" i="11"/>
  <c r="BQ430" i="11"/>
  <c r="BI426" i="11"/>
  <c r="BJ426" i="11"/>
  <c r="BP422" i="11"/>
  <c r="BF422" i="11"/>
  <c r="BK422" i="11"/>
  <c r="BM418" i="11"/>
  <c r="BN418" i="11"/>
  <c r="BF414" i="11"/>
  <c r="BK414" i="11"/>
  <c r="BL414" i="11"/>
  <c r="BQ414" i="11"/>
  <c r="BH410" i="11"/>
  <c r="BM410" i="11"/>
  <c r="BN406" i="11"/>
  <c r="BO406" i="11"/>
  <c r="BI406" i="11"/>
  <c r="BJ402" i="11"/>
  <c r="BK402" i="11"/>
  <c r="BP402" i="11"/>
  <c r="BF398" i="11"/>
  <c r="BG398" i="11"/>
  <c r="BL398" i="11"/>
  <c r="BQ398" i="11"/>
  <c r="BI494" i="10"/>
  <c r="BI478" i="10"/>
  <c r="BI462" i="10"/>
  <c r="BI497" i="10"/>
  <c r="BI481" i="10"/>
  <c r="BI465" i="10"/>
  <c r="BI499" i="10"/>
  <c r="BI483" i="10"/>
  <c r="BI467" i="10"/>
  <c r="BI496" i="10"/>
  <c r="BI480" i="10"/>
  <c r="BI464" i="10"/>
  <c r="BO477" i="11"/>
  <c r="BI477" i="11"/>
  <c r="BJ477" i="11"/>
  <c r="BL496" i="11"/>
  <c r="BQ496" i="11"/>
  <c r="BH488" i="11"/>
  <c r="BM488" i="11"/>
  <c r="BN488" i="11"/>
  <c r="BO488" i="11"/>
  <c r="BI480" i="11"/>
  <c r="BJ480" i="11"/>
  <c r="BK480" i="11"/>
  <c r="BP460" i="11"/>
  <c r="BF460" i="11"/>
  <c r="BG460" i="11"/>
  <c r="BL452" i="11"/>
  <c r="BQ452" i="11"/>
  <c r="BG440" i="11"/>
  <c r="BL440" i="11"/>
  <c r="BJ440" i="11"/>
  <c r="BN440" i="11"/>
  <c r="BI428" i="11"/>
  <c r="BJ428" i="11"/>
  <c r="BK428" i="11"/>
  <c r="BN420" i="11"/>
  <c r="BO420" i="11"/>
  <c r="BI420" i="11"/>
  <c r="BL408" i="11"/>
  <c r="BQ408" i="11"/>
  <c r="BH396" i="11"/>
  <c r="BM396" i="11"/>
  <c r="BN396" i="11"/>
  <c r="BO396" i="11"/>
  <c r="BI384" i="11"/>
  <c r="BJ384" i="11"/>
  <c r="BK384" i="11"/>
  <c r="BP376" i="11"/>
  <c r="BF376" i="11"/>
  <c r="BG376" i="11"/>
  <c r="BL364" i="11"/>
  <c r="BQ364" i="11"/>
  <c r="BH356" i="11"/>
  <c r="BM356" i="11"/>
  <c r="BN356" i="11"/>
  <c r="BO356" i="11"/>
  <c r="BH348" i="11"/>
  <c r="BI348" i="11"/>
  <c r="BO336" i="11"/>
  <c r="BF336" i="11"/>
  <c r="BJ336" i="11"/>
  <c r="BM332" i="11"/>
  <c r="BN332" i="11"/>
  <c r="BO332" i="11"/>
  <c r="BI324" i="11"/>
  <c r="BJ324" i="11"/>
  <c r="BK324" i="11"/>
  <c r="BP324" i="11"/>
  <c r="BF316" i="11"/>
  <c r="BG316" i="11"/>
  <c r="BL316" i="11"/>
  <c r="BQ308" i="11"/>
  <c r="BH308" i="11"/>
  <c r="BM300" i="11"/>
  <c r="BN300" i="11"/>
  <c r="BO300" i="11"/>
  <c r="BI292" i="11"/>
  <c r="BJ292" i="11"/>
  <c r="BK292" i="11"/>
  <c r="BP292" i="11"/>
  <c r="BF284" i="11"/>
  <c r="BG284" i="11"/>
  <c r="BL284" i="11"/>
  <c r="BQ499" i="11"/>
  <c r="BH499" i="11"/>
  <c r="BM495" i="11"/>
  <c r="BN495" i="11"/>
  <c r="BO495" i="11"/>
  <c r="BI491" i="11"/>
  <c r="BJ491" i="11"/>
  <c r="BK491" i="11"/>
  <c r="BP491" i="11"/>
  <c r="BF487" i="11"/>
  <c r="BG487" i="11"/>
  <c r="BL487" i="11"/>
  <c r="BQ483" i="11"/>
  <c r="BH483" i="11"/>
  <c r="BM479" i="11"/>
  <c r="BN479" i="11"/>
  <c r="BO479" i="11"/>
  <c r="BI475" i="11"/>
  <c r="BJ475" i="11"/>
  <c r="BK475" i="11"/>
  <c r="BP475" i="11"/>
  <c r="BF471" i="11"/>
  <c r="BG471" i="11"/>
  <c r="BL471" i="11"/>
  <c r="BQ467" i="11"/>
  <c r="BH467" i="11"/>
  <c r="BM463" i="11"/>
  <c r="BN463" i="11"/>
  <c r="BO463" i="11"/>
  <c r="BI459" i="11"/>
  <c r="BJ459" i="11"/>
  <c r="BK459" i="11"/>
  <c r="BP459" i="11"/>
  <c r="BF455" i="11"/>
  <c r="BG455" i="11"/>
  <c r="BL455" i="11"/>
  <c r="BQ451" i="11"/>
  <c r="BH451" i="11"/>
  <c r="BM447" i="11"/>
  <c r="BN447" i="11"/>
  <c r="BO447" i="11"/>
  <c r="BG443" i="11"/>
  <c r="BL443" i="11"/>
  <c r="BJ443" i="11"/>
  <c r="BN443" i="11"/>
  <c r="BI439" i="11"/>
  <c r="BN439" i="11"/>
  <c r="BO435" i="11"/>
  <c r="BF435" i="11"/>
  <c r="BH435" i="11"/>
  <c r="BL431" i="11"/>
  <c r="BQ431" i="11"/>
  <c r="BI427" i="11"/>
  <c r="BJ427" i="11"/>
  <c r="BK427" i="11"/>
  <c r="BP427" i="11"/>
  <c r="BH423" i="11"/>
  <c r="BM423" i="11"/>
  <c r="BO419" i="11"/>
  <c r="BI419" i="11"/>
  <c r="BJ419" i="11"/>
  <c r="BL415" i="11"/>
  <c r="BQ415" i="11"/>
  <c r="BI411" i="11"/>
  <c r="BJ411" i="11"/>
  <c r="BK411" i="11"/>
  <c r="BP411" i="11"/>
  <c r="BF407" i="11"/>
  <c r="BG407" i="11"/>
  <c r="BL407" i="11"/>
  <c r="BQ403" i="11"/>
  <c r="BH403" i="11"/>
  <c r="BM399" i="11"/>
  <c r="BN399" i="11"/>
  <c r="BO399" i="11"/>
  <c r="BI395" i="11"/>
  <c r="BJ395" i="11"/>
  <c r="BK395" i="11"/>
  <c r="BP395" i="11"/>
  <c r="BF391" i="11"/>
  <c r="BG391" i="11"/>
  <c r="BL391" i="11"/>
  <c r="BQ387" i="11"/>
  <c r="BH387" i="11"/>
  <c r="BM383" i="11"/>
  <c r="BN383" i="11"/>
  <c r="BO383" i="11"/>
  <c r="BI379" i="11"/>
  <c r="BJ379" i="11"/>
  <c r="BK379" i="11"/>
  <c r="BP379" i="11"/>
  <c r="BF375" i="11"/>
  <c r="BG375" i="11"/>
  <c r="BL375" i="11"/>
  <c r="BQ371" i="11"/>
  <c r="BH371" i="11"/>
  <c r="BM367" i="11"/>
  <c r="BN367" i="11"/>
  <c r="BO367" i="11"/>
  <c r="BI363" i="11"/>
  <c r="BJ363" i="11"/>
  <c r="BK363" i="11"/>
  <c r="BP363" i="11"/>
  <c r="BF359" i="11"/>
  <c r="BG359" i="11"/>
  <c r="BL359" i="11"/>
  <c r="BQ355" i="11"/>
  <c r="BH355" i="11"/>
  <c r="BM351" i="11"/>
  <c r="BN351" i="11"/>
  <c r="BO351" i="11"/>
  <c r="BH347" i="11"/>
  <c r="BM347" i="11"/>
  <c r="BJ347" i="11"/>
  <c r="BN347" i="11"/>
  <c r="BI343" i="11"/>
  <c r="BF343" i="11"/>
  <c r="BJ343" i="11"/>
  <c r="BP339" i="11"/>
  <c r="BG339" i="11"/>
  <c r="BK339" i="11"/>
  <c r="BL335" i="11"/>
  <c r="BQ335" i="11"/>
  <c r="BG335" i="11"/>
  <c r="BF331" i="11"/>
  <c r="BG331" i="11"/>
  <c r="BL331" i="11"/>
  <c r="BQ331" i="11"/>
  <c r="BH327" i="11"/>
  <c r="BM327" i="11"/>
  <c r="BN323" i="11"/>
  <c r="BO323" i="11"/>
  <c r="BI323" i="11"/>
  <c r="BJ319" i="11"/>
  <c r="BK319" i="11"/>
  <c r="BP319" i="11"/>
  <c r="BF315" i="11"/>
  <c r="BG315" i="11"/>
  <c r="BL315" i="11"/>
  <c r="BQ315" i="11"/>
  <c r="BH311" i="11"/>
  <c r="BM311" i="11"/>
  <c r="BN307" i="11"/>
  <c r="BO307" i="11"/>
  <c r="BI307" i="11"/>
  <c r="BJ303" i="11"/>
  <c r="BK303" i="11"/>
  <c r="BP303" i="11"/>
  <c r="BF299" i="11"/>
  <c r="BG299" i="11"/>
  <c r="BL299" i="11"/>
  <c r="BQ299" i="11"/>
  <c r="BH295" i="11"/>
  <c r="BM295" i="11"/>
  <c r="BN291" i="11"/>
  <c r="BO291" i="11"/>
  <c r="BI291" i="11"/>
  <c r="BJ287" i="11"/>
  <c r="BK287" i="11"/>
  <c r="BP287" i="11"/>
  <c r="BF283" i="11"/>
  <c r="BG283" i="11"/>
  <c r="BL283" i="11"/>
  <c r="BQ283" i="11"/>
  <c r="BH65" i="11"/>
  <c r="BI65" i="11"/>
  <c r="BP8" i="11"/>
  <c r="BO8" i="11"/>
  <c r="BM56" i="11"/>
  <c r="BN56" i="11"/>
  <c r="BK56" i="11"/>
  <c r="BG278" i="11"/>
  <c r="BL278" i="11"/>
  <c r="BQ278" i="11"/>
  <c r="BH274" i="11"/>
  <c r="BM274" i="11"/>
  <c r="BN274" i="11"/>
  <c r="BO270" i="11"/>
  <c r="BI270" i="11"/>
  <c r="BJ270" i="11"/>
  <c r="BK266" i="11"/>
  <c r="BP266" i="11"/>
  <c r="BF266" i="11"/>
  <c r="BI262" i="11"/>
  <c r="BJ262" i="11"/>
  <c r="BO262" i="11"/>
  <c r="BP262" i="11"/>
  <c r="BH258" i="11"/>
  <c r="BL258" i="11"/>
  <c r="BN254" i="11"/>
  <c r="BO254" i="11"/>
  <c r="BP254" i="11"/>
  <c r="BK250" i="11"/>
  <c r="BP250" i="11"/>
  <c r="BI246" i="11"/>
  <c r="BJ246" i="11"/>
  <c r="BH246" i="11"/>
  <c r="BL246" i="11"/>
  <c r="BL242" i="11"/>
  <c r="BI242" i="11"/>
  <c r="BP238" i="11"/>
  <c r="BJ238" i="11"/>
  <c r="BN238" i="11"/>
  <c r="BM234" i="11"/>
  <c r="BN234" i="11"/>
  <c r="BH234" i="11"/>
  <c r="BI230" i="11"/>
  <c r="BJ230" i="11"/>
  <c r="BO230" i="11"/>
  <c r="BP230" i="11"/>
  <c r="BH226" i="11"/>
  <c r="BM226" i="11"/>
  <c r="BP222" i="11"/>
  <c r="BF222" i="11"/>
  <c r="BK222" i="11"/>
  <c r="BJ218" i="11"/>
  <c r="BO218" i="11"/>
  <c r="BP218" i="11"/>
  <c r="BH214" i="11"/>
  <c r="BM214" i="11"/>
  <c r="BN214" i="11"/>
  <c r="BG210" i="11"/>
  <c r="BH210" i="11"/>
  <c r="BM210" i="11"/>
  <c r="BP206" i="11"/>
  <c r="BF206" i="11"/>
  <c r="BK206" i="11"/>
  <c r="BJ202" i="11"/>
  <c r="BO202" i="11"/>
  <c r="BP202" i="11"/>
  <c r="BH198" i="11"/>
  <c r="BM198" i="11"/>
  <c r="BN198" i="11"/>
  <c r="BG194" i="11"/>
  <c r="BH194" i="11"/>
  <c r="BM194" i="11"/>
  <c r="BQ190" i="11"/>
  <c r="BH190" i="11"/>
  <c r="BL190" i="11"/>
  <c r="BK186" i="11"/>
  <c r="BL186" i="11"/>
  <c r="BI186" i="11"/>
  <c r="BI182" i="11"/>
  <c r="BJ182" i="11"/>
  <c r="BO182" i="11"/>
  <c r="BJ178" i="11"/>
  <c r="BI178" i="11"/>
  <c r="BQ174" i="11"/>
  <c r="BH174" i="11"/>
  <c r="BL174" i="11"/>
  <c r="BK170" i="11"/>
  <c r="BP170" i="11"/>
  <c r="BF170" i="11"/>
  <c r="BG166" i="11"/>
  <c r="BL166" i="11"/>
  <c r="BQ166" i="11"/>
  <c r="BH162" i="11"/>
  <c r="BM162" i="11"/>
  <c r="BN162" i="11"/>
  <c r="BO158" i="11"/>
  <c r="BI158" i="11"/>
  <c r="BJ158" i="11"/>
  <c r="BK154" i="11"/>
  <c r="BP154" i="11"/>
  <c r="BF154" i="11"/>
  <c r="BG150" i="11"/>
  <c r="BL150" i="11"/>
  <c r="BQ150" i="11"/>
  <c r="BH146" i="11"/>
  <c r="BM146" i="11"/>
  <c r="BN146" i="11"/>
  <c r="BO142" i="11"/>
  <c r="BI142" i="11"/>
  <c r="BJ142" i="11"/>
  <c r="BK138" i="11"/>
  <c r="BP138" i="11"/>
  <c r="BF138" i="11"/>
  <c r="BF134" i="11"/>
  <c r="BG134" i="11"/>
  <c r="BM134" i="11"/>
  <c r="BQ134" i="11"/>
  <c r="BH130" i="11"/>
  <c r="BL130" i="11"/>
  <c r="BN126" i="11"/>
  <c r="BO126" i="11"/>
  <c r="BP126" i="11"/>
  <c r="BJ122" i="11"/>
  <c r="BK122" i="11"/>
  <c r="BI122" i="11"/>
  <c r="BF118" i="11"/>
  <c r="BG118" i="11"/>
  <c r="BM118" i="11"/>
  <c r="BQ118" i="11"/>
  <c r="BH114" i="11"/>
  <c r="BL114" i="11"/>
  <c r="BN110" i="11"/>
  <c r="BO110" i="11"/>
  <c r="BP110" i="11"/>
  <c r="BL106" i="11"/>
  <c r="BN106" i="11"/>
  <c r="BO106" i="11"/>
  <c r="BH67" i="11"/>
  <c r="BM67" i="11"/>
  <c r="BN67" i="11"/>
  <c r="BO67" i="11"/>
  <c r="BJ40" i="11"/>
  <c r="BK40" i="11"/>
  <c r="BN76" i="11"/>
  <c r="BO76" i="11"/>
  <c r="BP76" i="11"/>
  <c r="BJ46" i="11"/>
  <c r="BK46" i="11"/>
  <c r="BI46" i="11"/>
  <c r="BF4" i="11"/>
  <c r="BG4" i="11"/>
  <c r="BQ4" i="11"/>
  <c r="BH48" i="11"/>
  <c r="BL48" i="11"/>
  <c r="BN53" i="11"/>
  <c r="BO53" i="11"/>
  <c r="BP53" i="11"/>
  <c r="BJ7" i="11"/>
  <c r="BK7" i="11"/>
  <c r="BI7" i="11"/>
  <c r="BH88" i="11"/>
  <c r="BM88" i="11"/>
  <c r="BQ88" i="11"/>
  <c r="BI63" i="11"/>
  <c r="BJ63" i="11"/>
  <c r="BK63" i="11"/>
  <c r="BQ104" i="11"/>
  <c r="BH104" i="11"/>
  <c r="BM37" i="11"/>
  <c r="BN37" i="11"/>
  <c r="BO37" i="11"/>
  <c r="BG24" i="11"/>
  <c r="BL24" i="11"/>
  <c r="BI24" i="11"/>
  <c r="BM24" i="11"/>
  <c r="BI27" i="11"/>
  <c r="BO27" i="11"/>
  <c r="BF27" i="11"/>
  <c r="BQ60" i="11"/>
  <c r="BH60" i="11"/>
  <c r="BL69" i="11"/>
  <c r="BQ69" i="11"/>
  <c r="BG69" i="11"/>
  <c r="BF45" i="11"/>
  <c r="BI45" i="11"/>
  <c r="BN45" i="11"/>
  <c r="BP103" i="11"/>
  <c r="BF103" i="11"/>
  <c r="BI102" i="11"/>
  <c r="BJ102" i="11"/>
  <c r="BG102" i="11"/>
  <c r="BK102" i="11"/>
  <c r="BH42" i="11"/>
  <c r="BI42" i="11"/>
  <c r="BP97" i="11"/>
  <c r="BF97" i="11"/>
  <c r="BM30" i="11"/>
  <c r="BN30" i="11"/>
  <c r="BO30" i="11"/>
  <c r="BP45" i="11"/>
  <c r="BH497" i="11"/>
  <c r="BM497" i="11"/>
  <c r="BN497" i="11"/>
  <c r="BO493" i="11"/>
  <c r="BI493" i="11"/>
  <c r="BJ493" i="11"/>
  <c r="BK485" i="11"/>
  <c r="BP485" i="11"/>
  <c r="BF485" i="11"/>
  <c r="BG473" i="11"/>
  <c r="BL473" i="11"/>
  <c r="BQ473" i="11"/>
  <c r="BH465" i="11"/>
  <c r="BM465" i="11"/>
  <c r="BN465" i="11"/>
  <c r="BO461" i="11"/>
  <c r="BI461" i="11"/>
  <c r="BJ461" i="11"/>
  <c r="BK453" i="11"/>
  <c r="BP453" i="11"/>
  <c r="BF453" i="11"/>
  <c r="BI445" i="11"/>
  <c r="BJ445" i="11"/>
  <c r="BO445" i="11"/>
  <c r="BL445" i="11"/>
  <c r="BH437" i="11"/>
  <c r="BQ437" i="11"/>
  <c r="BF437" i="11"/>
  <c r="BO429" i="11"/>
  <c r="BI429" i="11"/>
  <c r="BJ429" i="11"/>
  <c r="BM421" i="11"/>
  <c r="BN421" i="11"/>
  <c r="BO421" i="11"/>
  <c r="BF417" i="11"/>
  <c r="BG417" i="11"/>
  <c r="BL417" i="11"/>
  <c r="BQ417" i="11"/>
  <c r="BH409" i="11"/>
  <c r="BM409" i="11"/>
  <c r="BN409" i="11"/>
  <c r="BO401" i="11"/>
  <c r="BI401" i="11"/>
  <c r="BJ401" i="11"/>
  <c r="BK393" i="11"/>
  <c r="BP393" i="11"/>
  <c r="BF393" i="11"/>
  <c r="BG385" i="11"/>
  <c r="BL385" i="11"/>
  <c r="BQ385" i="11"/>
  <c r="BH377" i="11"/>
  <c r="BM377" i="11"/>
  <c r="BN377" i="11"/>
  <c r="BO369" i="11"/>
  <c r="BI369" i="11"/>
  <c r="BJ369" i="11"/>
  <c r="BK365" i="11"/>
  <c r="BP365" i="11"/>
  <c r="BF365" i="11"/>
  <c r="BG357" i="11"/>
  <c r="BL357" i="11"/>
  <c r="BQ357" i="11"/>
  <c r="BM349" i="11"/>
  <c r="BQ349" i="11"/>
  <c r="BN345" i="11"/>
  <c r="BO345" i="11"/>
  <c r="BM345" i="11"/>
  <c r="BJ337" i="11"/>
  <c r="BK337" i="11"/>
  <c r="BL337" i="11"/>
  <c r="BF333" i="11"/>
  <c r="BG333" i="11"/>
  <c r="BH333" i="11"/>
  <c r="BL333" i="11"/>
  <c r="BI325" i="11"/>
  <c r="BJ325" i="11"/>
  <c r="BK325" i="11"/>
  <c r="BP317" i="11"/>
  <c r="BF317" i="11"/>
  <c r="BG317" i="11"/>
  <c r="BL313" i="11"/>
  <c r="BQ313" i="11"/>
  <c r="BH305" i="11"/>
  <c r="BM305" i="11"/>
  <c r="BN305" i="11"/>
  <c r="BO305" i="11"/>
  <c r="BI301" i="11"/>
  <c r="BJ301" i="11"/>
  <c r="BK301" i="11"/>
  <c r="BP297" i="11"/>
  <c r="BF297" i="11"/>
  <c r="BG297" i="11"/>
  <c r="BL293" i="11"/>
  <c r="BQ293" i="11"/>
  <c r="BH289" i="11"/>
  <c r="BM289" i="11"/>
  <c r="BN289" i="11"/>
  <c r="BO289" i="11"/>
  <c r="BI281" i="11"/>
  <c r="BJ281" i="11"/>
  <c r="BK281" i="11"/>
  <c r="BP500" i="11"/>
  <c r="BF500" i="11"/>
  <c r="BG500" i="11"/>
  <c r="BL484" i="11"/>
  <c r="BQ484" i="11"/>
  <c r="BH472" i="11"/>
  <c r="BM472" i="11"/>
  <c r="BN472" i="11"/>
  <c r="BO472" i="11"/>
  <c r="BI468" i="11"/>
  <c r="BJ468" i="11"/>
  <c r="BK468" i="11"/>
  <c r="BP456" i="11"/>
  <c r="BF456" i="11"/>
  <c r="BG456" i="11"/>
  <c r="BJ444" i="11"/>
  <c r="BK444" i="11"/>
  <c r="BH444" i="11"/>
  <c r="BG432" i="11"/>
  <c r="BL432" i="11"/>
  <c r="BQ432" i="11"/>
  <c r="BF424" i="11"/>
  <c r="BG424" i="11"/>
  <c r="BL424" i="11"/>
  <c r="BP412" i="11"/>
  <c r="BF412" i="11"/>
  <c r="BG412" i="11"/>
  <c r="BL400" i="11"/>
  <c r="BQ400" i="11"/>
  <c r="BH392" i="11"/>
  <c r="BM392" i="11"/>
  <c r="BN392" i="11"/>
  <c r="BO392" i="11"/>
  <c r="BI380" i="11"/>
  <c r="BJ380" i="11"/>
  <c r="BK380" i="11"/>
  <c r="BP372" i="11"/>
  <c r="BF372" i="11"/>
  <c r="BG372" i="11"/>
  <c r="BL360" i="11"/>
  <c r="BQ360" i="11"/>
  <c r="BG344" i="11"/>
  <c r="BL344" i="11"/>
  <c r="BI344" i="11"/>
  <c r="BM344" i="11"/>
  <c r="BF288" i="11"/>
  <c r="BG288" i="11"/>
  <c r="BL288" i="11"/>
  <c r="BN498" i="11"/>
  <c r="BO498" i="11"/>
  <c r="BI498" i="11"/>
  <c r="BJ494" i="11"/>
  <c r="BK494" i="11"/>
  <c r="BP494" i="11"/>
  <c r="BF490" i="11"/>
  <c r="BG490" i="11"/>
  <c r="BL490" i="11"/>
  <c r="BQ490" i="11"/>
  <c r="BH486" i="11"/>
  <c r="BM486" i="11"/>
  <c r="BN482" i="11"/>
  <c r="BO482" i="11"/>
  <c r="BI482" i="11"/>
  <c r="BJ478" i="11"/>
  <c r="BK478" i="11"/>
  <c r="BP478" i="11"/>
  <c r="BF474" i="11"/>
  <c r="BG474" i="11"/>
  <c r="BL474" i="11"/>
  <c r="BQ474" i="11"/>
  <c r="BH470" i="11"/>
  <c r="BM470" i="11"/>
  <c r="BN466" i="11"/>
  <c r="BO466" i="11"/>
  <c r="BI466" i="11"/>
  <c r="BJ462" i="11"/>
  <c r="BK462" i="11"/>
  <c r="BP462" i="11"/>
  <c r="BF458" i="11"/>
  <c r="BG458" i="11"/>
  <c r="BL458" i="11"/>
  <c r="BQ458" i="11"/>
  <c r="BH454" i="11"/>
  <c r="BM454" i="11"/>
  <c r="BN450" i="11"/>
  <c r="BO450" i="11"/>
  <c r="BI450" i="11"/>
  <c r="BL446" i="11"/>
  <c r="BM446" i="11"/>
  <c r="BI442" i="11"/>
  <c r="BJ442" i="11"/>
  <c r="BH442" i="11"/>
  <c r="BL442" i="11"/>
  <c r="BG438" i="11"/>
  <c r="BL438" i="11"/>
  <c r="BI438" i="11"/>
  <c r="BQ434" i="11"/>
  <c r="BO434" i="11"/>
  <c r="BP434" i="11"/>
  <c r="BJ430" i="11"/>
  <c r="BO430" i="11"/>
  <c r="BP430" i="11"/>
  <c r="BG426" i="11"/>
  <c r="BH426" i="11"/>
  <c r="BM426" i="11"/>
  <c r="BN426" i="11"/>
  <c r="BI422" i="11"/>
  <c r="BJ422" i="11"/>
  <c r="BO422" i="11"/>
  <c r="BQ418" i="11"/>
  <c r="BG418" i="11"/>
  <c r="BH418" i="11"/>
  <c r="BJ414" i="11"/>
  <c r="BO414" i="11"/>
  <c r="BP414" i="11"/>
  <c r="BF410" i="11"/>
  <c r="BG410" i="11"/>
  <c r="BL410" i="11"/>
  <c r="BQ410" i="11"/>
  <c r="BH406" i="11"/>
  <c r="BM406" i="11"/>
  <c r="BN402" i="11"/>
  <c r="BO402" i="11"/>
  <c r="BI402" i="11"/>
  <c r="BJ398" i="11"/>
  <c r="BI490" i="10"/>
  <c r="BI474" i="10"/>
  <c r="BI493" i="10"/>
  <c r="BI477" i="10"/>
  <c r="BI461" i="10"/>
  <c r="BI495" i="10"/>
  <c r="BI479" i="10"/>
  <c r="BI463" i="10"/>
  <c r="BI492" i="10"/>
  <c r="BI476" i="10"/>
  <c r="BI460" i="10"/>
  <c r="BH477" i="11"/>
  <c r="BM477" i="11"/>
  <c r="BN477" i="11"/>
  <c r="BP496" i="11"/>
  <c r="BF496" i="11"/>
  <c r="BG496" i="11"/>
  <c r="BL488" i="11"/>
  <c r="BQ488" i="11"/>
  <c r="BH480" i="11"/>
  <c r="BM480" i="11"/>
  <c r="BN480" i="11"/>
  <c r="BO480" i="11"/>
  <c r="BI460" i="11"/>
  <c r="BJ460" i="11"/>
  <c r="BK460" i="11"/>
  <c r="BP452" i="11"/>
  <c r="BF452" i="11"/>
  <c r="BG452" i="11"/>
  <c r="BK440" i="11"/>
  <c r="BP440" i="11"/>
  <c r="BH428" i="11"/>
  <c r="BM428" i="11"/>
  <c r="BN428" i="11"/>
  <c r="BO428" i="11"/>
  <c r="BH420" i="11"/>
  <c r="BM420" i="11"/>
  <c r="BP408" i="11"/>
  <c r="BF408" i="11"/>
  <c r="BG408" i="11"/>
  <c r="BL396" i="11"/>
  <c r="BQ396" i="11"/>
  <c r="BH384" i="11"/>
  <c r="BM384" i="11"/>
  <c r="BN384" i="11"/>
  <c r="BO384" i="11"/>
  <c r="BI376" i="11"/>
  <c r="BJ376" i="11"/>
  <c r="BK376" i="11"/>
  <c r="BP364" i="11"/>
  <c r="BF364" i="11"/>
  <c r="BG364" i="11"/>
  <c r="BL356" i="11"/>
  <c r="BQ356" i="11"/>
  <c r="BG348" i="11"/>
  <c r="BL348" i="11"/>
  <c r="BM348" i="11"/>
  <c r="BQ348" i="11"/>
  <c r="BH336" i="11"/>
  <c r="BN336" i="11"/>
  <c r="BQ332" i="11"/>
  <c r="BH332" i="11"/>
  <c r="BM324" i="11"/>
  <c r="BN324" i="11"/>
  <c r="BO324" i="11"/>
  <c r="BI316" i="11"/>
  <c r="BJ316" i="11"/>
  <c r="BK316" i="11"/>
  <c r="BP316" i="11"/>
  <c r="BF308" i="11"/>
  <c r="BG308" i="11"/>
  <c r="BL308" i="11"/>
  <c r="BQ300" i="11"/>
  <c r="BH300" i="11"/>
  <c r="BM292" i="11"/>
  <c r="BN292" i="11"/>
  <c r="BO292" i="11"/>
  <c r="BI284" i="11"/>
  <c r="BJ284" i="11"/>
  <c r="BK284" i="11"/>
  <c r="BP284" i="11"/>
  <c r="BF499" i="11"/>
  <c r="BG499" i="11"/>
  <c r="BL499" i="11"/>
  <c r="BQ495" i="11"/>
  <c r="BH495" i="11"/>
  <c r="BM491" i="11"/>
  <c r="BN491" i="11"/>
  <c r="BO491" i="11"/>
  <c r="BI487" i="11"/>
  <c r="BJ487" i="11"/>
  <c r="BK487" i="11"/>
  <c r="BP487" i="11"/>
  <c r="BF483" i="11"/>
  <c r="BG483" i="11"/>
  <c r="BL483" i="11"/>
  <c r="BQ479" i="11"/>
  <c r="BH479" i="11"/>
  <c r="BM475" i="11"/>
  <c r="BN475" i="11"/>
  <c r="BO475" i="11"/>
  <c r="BI471" i="11"/>
  <c r="BJ471" i="11"/>
  <c r="BK471" i="11"/>
  <c r="BP471" i="11"/>
  <c r="BF467" i="11"/>
  <c r="BG467" i="11"/>
  <c r="BL467" i="11"/>
  <c r="BQ463" i="11"/>
  <c r="BH463" i="11"/>
  <c r="BM459" i="11"/>
  <c r="BN459" i="11"/>
  <c r="BO459" i="11"/>
  <c r="BI455" i="11"/>
  <c r="BJ455" i="11"/>
  <c r="BK455" i="11"/>
  <c r="BP455" i="11"/>
  <c r="BF451" i="11"/>
  <c r="BG451" i="11"/>
  <c r="BL451" i="11"/>
  <c r="BQ447" i="11"/>
  <c r="BH447" i="11"/>
  <c r="BK443" i="11"/>
  <c r="BP443" i="11"/>
  <c r="BH439" i="11"/>
  <c r="BM439" i="11"/>
  <c r="BG439" i="11"/>
  <c r="BK439" i="11"/>
  <c r="BI435" i="11"/>
  <c r="BJ435" i="11"/>
  <c r="BL435" i="11"/>
  <c r="BP431" i="11"/>
  <c r="BF431" i="11"/>
  <c r="BG431" i="11"/>
  <c r="BM427" i="11"/>
  <c r="BN427" i="11"/>
  <c r="BO427" i="11"/>
  <c r="BF423" i="11"/>
  <c r="BG423" i="11"/>
  <c r="BL423" i="11"/>
  <c r="BQ423" i="11"/>
  <c r="BH419" i="11"/>
  <c r="BM419" i="11"/>
  <c r="BN419" i="11"/>
  <c r="BP415" i="11"/>
  <c r="BF415" i="11"/>
  <c r="BG415" i="11"/>
  <c r="BM411" i="11"/>
  <c r="BN411" i="11"/>
  <c r="BO411" i="11"/>
  <c r="BI407" i="11"/>
  <c r="BJ407" i="11"/>
  <c r="BK407" i="11"/>
  <c r="BP407" i="11"/>
  <c r="BF403" i="11"/>
  <c r="BG403" i="11"/>
  <c r="BL403" i="11"/>
  <c r="BQ399" i="11"/>
  <c r="BH399" i="11"/>
  <c r="BM395" i="11"/>
  <c r="BN395" i="11"/>
  <c r="BO395" i="11"/>
  <c r="BI391" i="11"/>
  <c r="BJ391" i="11"/>
  <c r="BK391" i="11"/>
  <c r="BP391" i="11"/>
  <c r="BF387" i="11"/>
  <c r="BG387" i="11"/>
  <c r="BL387" i="11"/>
  <c r="BQ383" i="11"/>
  <c r="BH383" i="11"/>
  <c r="BM379" i="11"/>
  <c r="BN379" i="11"/>
  <c r="BO379" i="11"/>
  <c r="BI375" i="11"/>
  <c r="BJ375" i="11"/>
  <c r="BK375" i="11"/>
  <c r="BP375" i="11"/>
  <c r="BF371" i="11"/>
  <c r="BG371" i="11"/>
  <c r="BL371" i="11"/>
  <c r="BQ367" i="11"/>
  <c r="BH367" i="11"/>
  <c r="BM363" i="11"/>
  <c r="BN363" i="11"/>
  <c r="BO363" i="11"/>
  <c r="BI359" i="11"/>
  <c r="BJ359" i="11"/>
  <c r="BK359" i="11"/>
  <c r="BP359" i="11"/>
  <c r="BF355" i="11"/>
  <c r="BG355" i="11"/>
  <c r="BL355" i="11"/>
  <c r="BQ351" i="11"/>
  <c r="BH351" i="11"/>
  <c r="BL347" i="11"/>
  <c r="BQ347" i="11"/>
  <c r="BH343" i="11"/>
  <c r="BM343" i="11"/>
  <c r="BN343" i="11"/>
  <c r="BI339" i="11"/>
  <c r="BO339" i="11"/>
  <c r="BF339" i="11"/>
  <c r="BP335" i="11"/>
  <c r="BK335" i="11"/>
  <c r="BO335" i="11"/>
  <c r="BJ331" i="11"/>
  <c r="BK331" i="11"/>
  <c r="BP331" i="11"/>
  <c r="BF327" i="11"/>
  <c r="BG327" i="11"/>
  <c r="BL327" i="11"/>
  <c r="BQ327" i="11"/>
  <c r="BH323" i="11"/>
  <c r="BM323" i="11"/>
  <c r="BN319" i="11"/>
  <c r="BO319" i="11"/>
  <c r="BI319" i="11"/>
  <c r="BJ315" i="11"/>
  <c r="BK315" i="11"/>
  <c r="BP315" i="11"/>
  <c r="BF311" i="11"/>
  <c r="BG311" i="11"/>
  <c r="BL311" i="11"/>
  <c r="BQ311" i="11"/>
  <c r="BH307" i="11"/>
  <c r="BM307" i="11"/>
  <c r="BN303" i="11"/>
  <c r="BO303" i="11"/>
  <c r="BI303" i="11"/>
  <c r="BJ299" i="11"/>
  <c r="BK299" i="11"/>
  <c r="BP299" i="11"/>
  <c r="BF295" i="11"/>
  <c r="BG295" i="11"/>
  <c r="BL295" i="11"/>
  <c r="BQ295" i="11"/>
  <c r="BH291" i="11"/>
  <c r="BM291" i="11"/>
  <c r="BN287" i="11"/>
  <c r="BO287" i="11"/>
  <c r="BI287" i="11"/>
  <c r="BJ283" i="11"/>
  <c r="BK283" i="11"/>
  <c r="BP283" i="11"/>
  <c r="BG65" i="11"/>
  <c r="BL65" i="11"/>
  <c r="BM65" i="11"/>
  <c r="BQ65" i="11"/>
  <c r="BI8" i="11"/>
  <c r="BF8" i="11"/>
  <c r="BQ56" i="11"/>
  <c r="BL56" i="11"/>
  <c r="BK278" i="11"/>
  <c r="BP278" i="11"/>
  <c r="BF278" i="11"/>
  <c r="BG274" i="11"/>
  <c r="BL274" i="11"/>
  <c r="BQ274" i="11"/>
  <c r="BH270" i="11"/>
  <c r="BM270" i="11"/>
  <c r="BN270" i="11"/>
  <c r="BO266" i="11"/>
  <c r="BI266" i="11"/>
  <c r="BJ266" i="11"/>
  <c r="BM262" i="11"/>
  <c r="BN262" i="11"/>
  <c r="BF258" i="11"/>
  <c r="BG258" i="11"/>
  <c r="BP258" i="11"/>
  <c r="BM258" i="11"/>
  <c r="BL254" i="11"/>
  <c r="BI254" i="11"/>
  <c r="BO250" i="11"/>
  <c r="BI250" i="11"/>
  <c r="BM250" i="11"/>
  <c r="BM246" i="11"/>
  <c r="BN246" i="11"/>
  <c r="BP246" i="11"/>
  <c r="BF242" i="11"/>
  <c r="BG242" i="11"/>
  <c r="BM242" i="11"/>
  <c r="BQ242" i="11"/>
  <c r="BI238" i="11"/>
  <c r="BK238" i="11"/>
  <c r="BG238" i="11"/>
  <c r="BQ234" i="11"/>
  <c r="BP234" i="11"/>
  <c r="BM230" i="11"/>
  <c r="BN230" i="11"/>
  <c r="BF226" i="11"/>
  <c r="BG226" i="11"/>
  <c r="BL226" i="11"/>
  <c r="BQ226" i="11"/>
  <c r="BI222" i="11"/>
  <c r="BJ222" i="11"/>
  <c r="BO222" i="11"/>
  <c r="BN218" i="11"/>
  <c r="BI218" i="11"/>
  <c r="BL214" i="11"/>
  <c r="BQ214" i="11"/>
  <c r="BG214" i="11"/>
  <c r="BF210" i="11"/>
  <c r="BK210" i="11"/>
  <c r="BL210" i="11"/>
  <c r="BQ210" i="11"/>
  <c r="BI206" i="11"/>
  <c r="BJ206" i="11"/>
  <c r="BO206" i="11"/>
  <c r="BN202" i="11"/>
  <c r="BI202" i="11"/>
  <c r="BL198" i="11"/>
  <c r="BQ198" i="11"/>
  <c r="BG198" i="11"/>
  <c r="BF194" i="11"/>
  <c r="BK194" i="11"/>
  <c r="BL194" i="11"/>
  <c r="BQ194" i="11"/>
  <c r="BF190" i="11"/>
  <c r="BP190" i="11"/>
  <c r="BG190" i="11"/>
  <c r="BO186" i="11"/>
  <c r="BP186" i="11"/>
  <c r="BQ186" i="11"/>
  <c r="BM182" i="11"/>
  <c r="BN182" i="11"/>
  <c r="BH182" i="11"/>
  <c r="BG178" i="11"/>
  <c r="BH178" i="11"/>
  <c r="BM178" i="11"/>
  <c r="BQ178" i="11"/>
  <c r="BF174" i="11"/>
  <c r="BP174" i="11"/>
  <c r="BG174" i="11"/>
  <c r="BO170" i="11"/>
  <c r="BI170" i="11"/>
  <c r="BJ170" i="11"/>
  <c r="BK166" i="11"/>
  <c r="BP166" i="11"/>
  <c r="BF166" i="11"/>
  <c r="BG162" i="11"/>
  <c r="BL162" i="11"/>
  <c r="BQ162" i="11"/>
  <c r="BH158" i="11"/>
  <c r="BM158" i="11"/>
  <c r="BN158" i="11"/>
  <c r="BO154" i="11"/>
  <c r="BI154" i="11"/>
  <c r="BJ154" i="11"/>
  <c r="BK150" i="11"/>
  <c r="BP150" i="11"/>
  <c r="BF150" i="11"/>
  <c r="BG146" i="11"/>
  <c r="BL146" i="11"/>
  <c r="BQ146" i="11"/>
  <c r="BH142" i="11"/>
  <c r="BM142" i="11"/>
  <c r="BN142" i="11"/>
  <c r="BO138" i="11"/>
  <c r="BI138" i="11"/>
  <c r="BJ138" i="11"/>
  <c r="BJ134" i="11"/>
  <c r="BK134" i="11"/>
  <c r="BH134" i="11"/>
  <c r="BF130" i="11"/>
  <c r="BG130" i="11"/>
  <c r="BP130" i="11"/>
  <c r="BM130" i="11"/>
  <c r="BL126" i="11"/>
  <c r="BI126" i="11"/>
  <c r="BN122" i="11"/>
  <c r="BO122" i="11"/>
  <c r="BQ122" i="11"/>
  <c r="BJ118" i="11"/>
  <c r="BK118" i="11"/>
  <c r="BH118" i="11"/>
  <c r="BF114" i="11"/>
  <c r="BG114" i="11"/>
  <c r="BP114" i="11"/>
  <c r="BM114" i="11"/>
  <c r="BL110" i="11"/>
  <c r="BI110" i="11"/>
  <c r="BP106" i="11"/>
  <c r="BI106" i="11"/>
  <c r="BL67" i="11"/>
  <c r="BQ67" i="11"/>
  <c r="BH40" i="11"/>
  <c r="BM40" i="11"/>
  <c r="BN40" i="11"/>
  <c r="BO40" i="11"/>
  <c r="BL76" i="11"/>
  <c r="BI76" i="11"/>
  <c r="BN46" i="11"/>
  <c r="BO46" i="11"/>
  <c r="BQ46" i="11"/>
  <c r="BK4" i="11"/>
  <c r="BH4" i="11"/>
  <c r="BF48" i="11"/>
  <c r="BG48" i="11"/>
  <c r="BP48" i="11"/>
  <c r="BM48" i="11"/>
  <c r="BL53" i="11"/>
  <c r="BI53" i="11"/>
  <c r="BN7" i="11"/>
  <c r="BO7" i="11"/>
  <c r="BQ7" i="11"/>
  <c r="BL88" i="11"/>
  <c r="BF88" i="11"/>
  <c r="BG88" i="11"/>
  <c r="BH63" i="11"/>
  <c r="BM63" i="11"/>
  <c r="BN63" i="11"/>
  <c r="BO63" i="11"/>
  <c r="BF104" i="11"/>
  <c r="BG104" i="11"/>
  <c r="BL104" i="11"/>
  <c r="BQ37" i="11"/>
  <c r="BH37" i="11"/>
  <c r="BK24" i="11"/>
  <c r="BP24" i="11"/>
  <c r="BQ24" i="11"/>
  <c r="BH27" i="11"/>
  <c r="BM27" i="11"/>
  <c r="BJ27" i="11"/>
  <c r="BN27" i="11"/>
  <c r="BF60" i="11"/>
  <c r="BG60" i="11"/>
  <c r="BL60" i="11"/>
  <c r="BP69" i="11"/>
  <c r="BK69" i="11"/>
  <c r="BO69" i="11"/>
  <c r="BM45" i="11"/>
  <c r="BK45" i="11"/>
  <c r="BO103" i="11"/>
  <c r="BI103" i="11"/>
  <c r="BM102" i="11"/>
  <c r="BN102" i="11"/>
  <c r="BO102" i="11"/>
  <c r="BG42" i="11"/>
  <c r="BL42" i="11"/>
  <c r="BM42" i="11"/>
  <c r="BQ42" i="11"/>
  <c r="BI97" i="11"/>
  <c r="BJ97" i="11"/>
  <c r="BK97" i="11"/>
  <c r="BQ30" i="11"/>
  <c r="BH30" i="11"/>
  <c r="BG497" i="11"/>
  <c r="BL497" i="11"/>
  <c r="BQ497" i="11"/>
  <c r="BH493" i="11"/>
  <c r="BM493" i="11"/>
  <c r="BN493" i="11"/>
  <c r="BO485" i="11"/>
  <c r="BI485" i="11"/>
  <c r="BJ485" i="11"/>
  <c r="BK473" i="11"/>
  <c r="BP473" i="11"/>
  <c r="BF473" i="11"/>
  <c r="BG465" i="11"/>
  <c r="BL465" i="11"/>
  <c r="BQ465" i="11"/>
  <c r="BH461" i="11"/>
  <c r="BM461" i="11"/>
  <c r="BN461" i="11"/>
  <c r="BO453" i="11"/>
  <c r="BI453" i="11"/>
  <c r="BJ453" i="11"/>
  <c r="BM445" i="11"/>
  <c r="BN445" i="11"/>
  <c r="BH445" i="11"/>
  <c r="BG437" i="11"/>
  <c r="BL437" i="11"/>
  <c r="BJ437" i="11"/>
  <c r="BN437" i="11"/>
  <c r="BH429" i="11"/>
  <c r="BM429" i="11"/>
  <c r="BN429" i="11"/>
  <c r="BQ421" i="11"/>
  <c r="BH421" i="11"/>
  <c r="BJ417" i="11"/>
  <c r="BK417" i="11"/>
  <c r="BP417" i="11"/>
  <c r="BG409" i="11"/>
  <c r="BL409" i="11"/>
  <c r="BQ409" i="11"/>
  <c r="BH401" i="11"/>
  <c r="BM401" i="11"/>
  <c r="BN401" i="11"/>
  <c r="BO393" i="11"/>
  <c r="BI393" i="11"/>
  <c r="BJ393" i="11"/>
  <c r="BK385" i="11"/>
  <c r="BP385" i="11"/>
  <c r="BF385" i="11"/>
  <c r="BG377" i="11"/>
  <c r="BL377" i="11"/>
  <c r="BQ377" i="11"/>
  <c r="BH369" i="11"/>
  <c r="BM369" i="11"/>
  <c r="BN369" i="11"/>
  <c r="BO365" i="11"/>
  <c r="BI365" i="11"/>
  <c r="BJ365" i="11"/>
  <c r="BK357" i="11"/>
  <c r="BP357" i="11"/>
  <c r="BF357" i="11"/>
  <c r="BF349" i="11"/>
  <c r="BG349" i="11"/>
  <c r="BH349" i="11"/>
  <c r="BL349" i="11"/>
  <c r="BI345" i="11"/>
  <c r="BH345" i="11"/>
  <c r="BN337" i="11"/>
  <c r="BO337" i="11"/>
  <c r="BM337" i="11"/>
  <c r="BJ333" i="11"/>
  <c r="BK333" i="11"/>
  <c r="BP333" i="11"/>
  <c r="BH325" i="11"/>
  <c r="BM325" i="11"/>
  <c r="BN325" i="11"/>
  <c r="BO325" i="11"/>
  <c r="BI317" i="11"/>
  <c r="BJ317" i="11"/>
  <c r="BK317" i="11"/>
  <c r="BP313" i="11"/>
  <c r="BF313" i="11"/>
  <c r="BG313" i="11"/>
  <c r="BL305" i="11"/>
  <c r="BQ305" i="11"/>
  <c r="BH301" i="11"/>
  <c r="BM301" i="11"/>
  <c r="BN301" i="11"/>
  <c r="BO301" i="11"/>
  <c r="BI297" i="11"/>
  <c r="BJ297" i="11"/>
  <c r="BK297" i="11"/>
  <c r="BP293" i="11"/>
  <c r="BF293" i="11"/>
  <c r="BG293" i="11"/>
  <c r="BL289" i="11"/>
  <c r="BQ289" i="11"/>
  <c r="BH281" i="11"/>
  <c r="BM281" i="11"/>
  <c r="BN281" i="11"/>
  <c r="BO281" i="11"/>
  <c r="BI500" i="11"/>
  <c r="BJ500" i="11"/>
  <c r="BK500" i="11"/>
  <c r="BP484" i="11"/>
  <c r="BF484" i="11"/>
  <c r="BG484" i="11"/>
  <c r="BL472" i="11"/>
  <c r="BQ472" i="11"/>
  <c r="BH468" i="11"/>
  <c r="BM468" i="11"/>
  <c r="BN468" i="11"/>
  <c r="BO468" i="11"/>
  <c r="BI456" i="11"/>
  <c r="BJ456" i="11"/>
  <c r="BK456" i="11"/>
  <c r="BN444" i="11"/>
  <c r="BO444" i="11"/>
  <c r="BP444" i="11"/>
  <c r="BK432" i="11"/>
  <c r="BP432" i="11"/>
  <c r="BF432" i="11"/>
  <c r="BI424" i="11"/>
  <c r="BJ424" i="11"/>
  <c r="BK424" i="11"/>
  <c r="BP424" i="11"/>
  <c r="BI412" i="11"/>
  <c r="BJ412" i="11"/>
  <c r="BK412" i="11"/>
  <c r="BP400" i="11"/>
  <c r="BF400" i="11"/>
  <c r="BG400" i="11"/>
  <c r="BL392" i="11"/>
  <c r="BQ392" i="11"/>
  <c r="BH380" i="11"/>
  <c r="BM380" i="11"/>
  <c r="BN380" i="11"/>
  <c r="BO380" i="11"/>
  <c r="BI372" i="11"/>
  <c r="BJ372" i="11"/>
  <c r="BK372" i="11"/>
  <c r="BP360" i="11"/>
  <c r="BF360" i="11"/>
  <c r="BG360" i="11"/>
  <c r="BK344" i="11"/>
  <c r="BP344" i="11"/>
  <c r="BQ344" i="11"/>
  <c r="BI288" i="11"/>
  <c r="BJ288" i="11"/>
  <c r="BK288" i="11"/>
  <c r="BP288" i="11"/>
  <c r="BH498" i="11"/>
  <c r="BM498" i="11"/>
  <c r="BN494" i="11"/>
  <c r="BO494" i="11"/>
  <c r="BI494" i="11"/>
  <c r="BJ490" i="11"/>
  <c r="BK490" i="11"/>
  <c r="BP490" i="11"/>
  <c r="BF486" i="11"/>
  <c r="BG486" i="11"/>
  <c r="BL486" i="11"/>
  <c r="BQ486" i="11"/>
  <c r="BH482" i="11"/>
  <c r="BM482" i="11"/>
  <c r="BN478" i="11"/>
  <c r="BO478" i="11"/>
  <c r="BI478" i="11"/>
  <c r="BJ474" i="11"/>
  <c r="BK474" i="11"/>
  <c r="BP474" i="11"/>
  <c r="BF470" i="11"/>
  <c r="BG470" i="11"/>
  <c r="BL470" i="11"/>
  <c r="BQ470" i="11"/>
  <c r="BH466" i="11"/>
  <c r="BM466" i="11"/>
  <c r="BN462" i="11"/>
  <c r="BO462" i="11"/>
  <c r="BI462" i="11"/>
  <c r="BJ458" i="11"/>
  <c r="BK458" i="11"/>
  <c r="BP458" i="11"/>
  <c r="BF454" i="11"/>
  <c r="BG454" i="11"/>
  <c r="BL454" i="11"/>
  <c r="BQ454" i="11"/>
  <c r="BH450" i="11"/>
  <c r="BM450" i="11"/>
  <c r="BI446" i="11"/>
  <c r="BK446" i="11"/>
  <c r="BQ446" i="11"/>
  <c r="BM442" i="11"/>
  <c r="BN442" i="11"/>
  <c r="BP442" i="11"/>
  <c r="BF438" i="11"/>
  <c r="BK438" i="11"/>
  <c r="BM438" i="11"/>
  <c r="BQ438" i="11"/>
  <c r="BF434" i="11"/>
  <c r="BJ434" i="11"/>
  <c r="BN430" i="11"/>
  <c r="BI430" i="11"/>
  <c r="BK426" i="11"/>
  <c r="BL426" i="11"/>
  <c r="BQ426" i="11"/>
  <c r="BH422" i="11"/>
  <c r="BM422" i="11"/>
  <c r="BN422" i="11"/>
  <c r="BF418" i="11"/>
  <c r="BK418" i="11"/>
  <c r="BL418" i="11"/>
  <c r="BN414" i="11"/>
  <c r="BI414" i="11"/>
  <c r="BJ410" i="11"/>
  <c r="BK410" i="11"/>
  <c r="BP410" i="11"/>
  <c r="BF406" i="11"/>
  <c r="BG406" i="11"/>
  <c r="BL406" i="11"/>
  <c r="BQ406" i="11"/>
  <c r="BH402" i="11"/>
  <c r="BM402" i="11"/>
  <c r="BN398" i="11"/>
  <c r="BO398" i="11"/>
  <c r="BI398" i="11"/>
  <c r="BJ394" i="11"/>
  <c r="BI486" i="10"/>
  <c r="BI470" i="10"/>
  <c r="BI489" i="10"/>
  <c r="BI473" i="10"/>
  <c r="BI491" i="10"/>
  <c r="BI475" i="10"/>
  <c r="BI459" i="10"/>
  <c r="BI488" i="10"/>
  <c r="BI472" i="10"/>
  <c r="BJ106" i="10"/>
  <c r="BG477" i="11"/>
  <c r="BL477" i="11"/>
  <c r="BQ477" i="11"/>
  <c r="BI496" i="11"/>
  <c r="BJ496" i="11"/>
  <c r="BK496" i="11"/>
  <c r="BP488" i="11"/>
  <c r="BF488" i="11"/>
  <c r="BG488" i="11"/>
  <c r="BL480" i="11"/>
  <c r="BQ480" i="11"/>
  <c r="BH460" i="11"/>
  <c r="BM460" i="11"/>
  <c r="BN460" i="11"/>
  <c r="BO460" i="11"/>
  <c r="BI452" i="11"/>
  <c r="BJ452" i="11"/>
  <c r="BK452" i="11"/>
  <c r="BO440" i="11"/>
  <c r="BI440" i="11"/>
  <c r="BM440" i="11"/>
  <c r="BL428" i="11"/>
  <c r="BQ428" i="11"/>
  <c r="BF420" i="11"/>
  <c r="BG420" i="11"/>
  <c r="BL420" i="11"/>
  <c r="BQ420" i="11"/>
  <c r="BI408" i="11"/>
  <c r="BJ408" i="11"/>
  <c r="BK408" i="11"/>
  <c r="BP396" i="11"/>
  <c r="BF396" i="11"/>
  <c r="BG396" i="11"/>
  <c r="BL384" i="11"/>
  <c r="BQ384" i="11"/>
  <c r="BH376" i="11"/>
  <c r="BM376" i="11"/>
  <c r="BN376" i="11"/>
  <c r="BO376" i="11"/>
  <c r="BI364" i="11"/>
  <c r="BJ364" i="11"/>
  <c r="BK364" i="11"/>
  <c r="BP356" i="11"/>
  <c r="BF356" i="11"/>
  <c r="BG356" i="11"/>
  <c r="BK348" i="11"/>
  <c r="BP348" i="11"/>
  <c r="BF348" i="11"/>
  <c r="BG336" i="11"/>
  <c r="BL336" i="11"/>
  <c r="BI336" i="11"/>
  <c r="BM336" i="11"/>
  <c r="BF332" i="11"/>
  <c r="BG332" i="11"/>
  <c r="BL332" i="11"/>
  <c r="BQ324" i="11"/>
  <c r="BH324" i="11"/>
  <c r="BM316" i="11"/>
  <c r="BN316" i="11"/>
  <c r="BO316" i="11"/>
  <c r="BI308" i="11"/>
  <c r="BJ308" i="11"/>
  <c r="BK308" i="11"/>
  <c r="BP308" i="11"/>
  <c r="BF300" i="11"/>
  <c r="BG300" i="11"/>
  <c r="BL300" i="11"/>
  <c r="BQ292" i="11"/>
  <c r="BH292" i="11"/>
  <c r="BM284" i="11"/>
  <c r="BN284" i="11"/>
  <c r="BO284" i="11"/>
  <c r="BI499" i="11"/>
  <c r="BJ499" i="11"/>
  <c r="BK499" i="11"/>
  <c r="BP499" i="11"/>
  <c r="BF495" i="11"/>
  <c r="BG495" i="11"/>
  <c r="BL495" i="11"/>
  <c r="BQ491" i="11"/>
  <c r="BH491" i="11"/>
  <c r="BM487" i="11"/>
  <c r="BN487" i="11"/>
  <c r="BO487" i="11"/>
  <c r="BI483" i="11"/>
  <c r="BJ483" i="11"/>
  <c r="BK483" i="11"/>
  <c r="BP483" i="11"/>
  <c r="BF479" i="11"/>
  <c r="BG479" i="11"/>
  <c r="BL479" i="11"/>
  <c r="BQ475" i="11"/>
  <c r="BH475" i="11"/>
  <c r="BM471" i="11"/>
  <c r="BN471" i="11"/>
  <c r="BO471" i="11"/>
  <c r="BI467" i="11"/>
  <c r="BJ467" i="11"/>
  <c r="BK467" i="11"/>
  <c r="BP467" i="11"/>
  <c r="BF463" i="11"/>
  <c r="BG463" i="11"/>
  <c r="BL463" i="11"/>
  <c r="BQ459" i="11"/>
  <c r="BH459" i="11"/>
  <c r="BM455" i="11"/>
  <c r="BN455" i="11"/>
  <c r="BO455" i="11"/>
  <c r="BI451" i="11"/>
  <c r="BJ451" i="11"/>
  <c r="BK451" i="11"/>
  <c r="BP451" i="11"/>
  <c r="BF447" i="11"/>
  <c r="BG447" i="11"/>
  <c r="BL447" i="11"/>
  <c r="BO443" i="11"/>
  <c r="BI443" i="11"/>
  <c r="BM443" i="11"/>
  <c r="BL439" i="11"/>
  <c r="BQ439" i="11"/>
  <c r="BO439" i="11"/>
  <c r="BG435" i="11"/>
  <c r="BM435" i="11"/>
  <c r="BN435" i="11"/>
  <c r="BP435" i="11"/>
  <c r="BI431" i="11"/>
  <c r="BJ431" i="11"/>
  <c r="BK431" i="11"/>
  <c r="BQ427" i="11"/>
  <c r="BH427" i="11"/>
  <c r="BJ423" i="11"/>
  <c r="BK423" i="11"/>
  <c r="BP423" i="11"/>
  <c r="BG419" i="11"/>
  <c r="BL419" i="11"/>
  <c r="BQ419" i="11"/>
  <c r="BI415" i="11"/>
  <c r="BJ415" i="11"/>
  <c r="BK415" i="11"/>
  <c r="BQ411" i="11"/>
  <c r="BH411" i="11"/>
  <c r="BM407" i="11"/>
  <c r="BN407" i="11"/>
  <c r="BO407" i="11"/>
  <c r="BI403" i="11"/>
  <c r="BJ403" i="11"/>
  <c r="BK403" i="11"/>
  <c r="BP403" i="11"/>
  <c r="BF399" i="11"/>
  <c r="BG399" i="11"/>
  <c r="BL399" i="11"/>
  <c r="BQ395" i="11"/>
  <c r="BH395" i="11"/>
  <c r="BM391" i="11"/>
  <c r="BN391" i="11"/>
  <c r="BO391" i="11"/>
  <c r="BI387" i="11"/>
  <c r="BJ387" i="11"/>
  <c r="BK387" i="11"/>
  <c r="BP387" i="11"/>
  <c r="BF383" i="11"/>
  <c r="BG383" i="11"/>
  <c r="BL383" i="11"/>
  <c r="BQ379" i="11"/>
  <c r="BH379" i="11"/>
  <c r="BM375" i="11"/>
  <c r="BN375" i="11"/>
  <c r="BO375" i="11"/>
  <c r="BI371" i="11"/>
  <c r="BJ371" i="11"/>
  <c r="BK371" i="11"/>
  <c r="BP371" i="11"/>
  <c r="BF367" i="11"/>
  <c r="BG367" i="11"/>
  <c r="BL367" i="11"/>
  <c r="BQ363" i="11"/>
  <c r="BH363" i="11"/>
  <c r="BM359" i="11"/>
  <c r="BN359" i="11"/>
  <c r="BO359" i="11"/>
  <c r="BI355" i="11"/>
  <c r="BJ355" i="11"/>
  <c r="BK355" i="11"/>
  <c r="BP355" i="11"/>
  <c r="BF351" i="11"/>
  <c r="BG351" i="11"/>
  <c r="BL351" i="11"/>
  <c r="BP347" i="11"/>
  <c r="BG347" i="11"/>
  <c r="BK347" i="11"/>
  <c r="BL343" i="11"/>
  <c r="BQ343" i="11"/>
  <c r="BG343" i="11"/>
  <c r="BH339" i="11"/>
  <c r="BM339" i="11"/>
  <c r="BJ339" i="11"/>
  <c r="BN339" i="11"/>
  <c r="BI335" i="11"/>
  <c r="BF335" i="11"/>
  <c r="BJ335" i="11"/>
  <c r="BN331" i="11"/>
  <c r="BO331" i="11"/>
  <c r="BI331" i="11"/>
  <c r="BJ327" i="11"/>
  <c r="BK327" i="11"/>
  <c r="BP327" i="11"/>
  <c r="BF323" i="11"/>
  <c r="BG323" i="11"/>
  <c r="BL323" i="11"/>
  <c r="BQ323" i="11"/>
  <c r="BH319" i="11"/>
  <c r="BM319" i="11"/>
  <c r="BN315" i="11"/>
  <c r="BO315" i="11"/>
  <c r="BI315" i="11"/>
  <c r="BJ311" i="11"/>
  <c r="BK311" i="11"/>
  <c r="BP311" i="11"/>
  <c r="BF307" i="11"/>
  <c r="BG307" i="11"/>
  <c r="BL307" i="11"/>
  <c r="BQ307" i="11"/>
  <c r="BH303" i="11"/>
  <c r="BM303" i="11"/>
  <c r="BN299" i="11"/>
  <c r="BO299" i="11"/>
  <c r="BI299" i="11"/>
  <c r="BJ295" i="11"/>
  <c r="BK295" i="11"/>
  <c r="BP295" i="11"/>
  <c r="BF291" i="11"/>
  <c r="BG291" i="11"/>
  <c r="BL291" i="11"/>
  <c r="BQ291" i="11"/>
  <c r="BH287" i="11"/>
  <c r="BM287" i="11"/>
  <c r="BN283" i="11"/>
  <c r="BO283" i="11"/>
  <c r="BI283" i="11"/>
  <c r="BK65" i="11"/>
  <c r="BP65" i="11"/>
  <c r="BF65" i="11"/>
  <c r="BH8" i="11"/>
  <c r="BM8" i="11"/>
  <c r="BN8" i="11"/>
  <c r="BF56" i="11"/>
  <c r="BH56" i="11"/>
  <c r="BG56" i="11"/>
  <c r="BO278" i="11"/>
  <c r="BI278" i="11"/>
  <c r="BJ278" i="11"/>
  <c r="BK274" i="11"/>
  <c r="BP274" i="11"/>
  <c r="BF274" i="11"/>
  <c r="BG270" i="11"/>
  <c r="BL270" i="11"/>
  <c r="BQ270" i="11"/>
  <c r="BH266" i="11"/>
  <c r="BM266" i="11"/>
  <c r="BN266" i="11"/>
  <c r="BQ262" i="11"/>
  <c r="BG262" i="11"/>
  <c r="BH262" i="11"/>
  <c r="BJ258" i="11"/>
  <c r="BK258" i="11"/>
  <c r="BI258" i="11"/>
  <c r="BF254" i="11"/>
  <c r="BG254" i="11"/>
  <c r="BM254" i="11"/>
  <c r="BQ254" i="11"/>
  <c r="BH250" i="11"/>
  <c r="BQ250" i="11"/>
  <c r="BF250" i="11"/>
  <c r="BQ246" i="11"/>
  <c r="BG246" i="11"/>
  <c r="BK246" i="11"/>
  <c r="BJ242" i="11"/>
  <c r="BK242" i="11"/>
  <c r="BH242" i="11"/>
  <c r="BH238" i="11"/>
  <c r="BM238" i="11"/>
  <c r="BO238" i="11"/>
  <c r="BF234" i="11"/>
  <c r="BG234" i="11"/>
  <c r="BK234" i="11"/>
  <c r="BQ230" i="11"/>
  <c r="BG230" i="11"/>
  <c r="BH230" i="11"/>
  <c r="BJ226" i="11"/>
  <c r="BK226" i="11"/>
  <c r="BP226" i="11"/>
  <c r="BH222" i="11"/>
  <c r="BM222" i="11"/>
  <c r="BN222" i="11"/>
  <c r="BG218" i="11"/>
  <c r="BH218" i="11"/>
  <c r="BM218" i="11"/>
  <c r="BP214" i="11"/>
  <c r="BF214" i="11"/>
  <c r="BK214" i="11"/>
  <c r="BJ210" i="11"/>
  <c r="BO210" i="11"/>
  <c r="BP210" i="11"/>
  <c r="BH206" i="11"/>
  <c r="BM206" i="11"/>
  <c r="BN206" i="11"/>
  <c r="BG202" i="11"/>
  <c r="BH202" i="11"/>
  <c r="BM202" i="11"/>
  <c r="BP198" i="11"/>
  <c r="BF198" i="11"/>
  <c r="BK198" i="11"/>
  <c r="BJ194" i="11"/>
  <c r="BO194" i="11"/>
  <c r="BP194" i="11"/>
  <c r="BI190" i="11"/>
  <c r="BJ190" i="11"/>
  <c r="BK190" i="11"/>
  <c r="BO190" i="11"/>
  <c r="BF186" i="11"/>
  <c r="BJ186" i="11"/>
  <c r="BQ182" i="11"/>
  <c r="BL182" i="11"/>
  <c r="BP182" i="11"/>
  <c r="BK178" i="11"/>
  <c r="BL178" i="11"/>
  <c r="BF178" i="11"/>
  <c r="BI174" i="11"/>
  <c r="BJ174" i="11"/>
  <c r="BK174" i="11"/>
  <c r="BO174" i="11"/>
  <c r="BH170" i="11"/>
  <c r="BM170" i="11"/>
  <c r="BN170" i="11"/>
  <c r="BO166" i="11"/>
  <c r="BI166" i="11"/>
  <c r="BJ166" i="11"/>
  <c r="BK162" i="11"/>
  <c r="BP162" i="11"/>
  <c r="BF162" i="11"/>
  <c r="BG158" i="11"/>
  <c r="BL158" i="11"/>
  <c r="BQ158" i="11"/>
  <c r="BH154" i="11"/>
  <c r="BM154" i="11"/>
  <c r="BN154" i="11"/>
  <c r="BO150" i="11"/>
  <c r="BI150" i="11"/>
  <c r="BJ150" i="11"/>
  <c r="BK146" i="11"/>
  <c r="BP146" i="11"/>
  <c r="BF146" i="11"/>
  <c r="BG142" i="11"/>
  <c r="BL142" i="11"/>
  <c r="BQ142" i="11"/>
  <c r="BH138" i="11"/>
  <c r="BM138" i="11"/>
  <c r="BN138" i="11"/>
  <c r="BN134" i="11"/>
  <c r="BO134" i="11"/>
  <c r="BP134" i="11"/>
  <c r="BJ130" i="11"/>
  <c r="BK130" i="11"/>
  <c r="BI130" i="11"/>
  <c r="BF126" i="11"/>
  <c r="BG126" i="11"/>
  <c r="BM126" i="11"/>
  <c r="BQ126" i="11"/>
  <c r="BH122" i="11"/>
  <c r="BL122" i="11"/>
  <c r="BN118" i="11"/>
  <c r="BO118" i="11"/>
  <c r="BP118" i="11"/>
  <c r="BJ114" i="11"/>
  <c r="BK114" i="11"/>
  <c r="BI114" i="11"/>
  <c r="BF110" i="11"/>
  <c r="BG110" i="11"/>
  <c r="BM110" i="11"/>
  <c r="BQ110" i="11"/>
  <c r="BF106" i="11"/>
  <c r="BG106" i="11"/>
  <c r="BM106" i="11"/>
  <c r="BP67" i="11"/>
  <c r="BF67" i="11"/>
  <c r="BG67" i="11"/>
  <c r="BL40" i="11"/>
  <c r="BQ40" i="11"/>
  <c r="BF76" i="11"/>
  <c r="BG76" i="11"/>
  <c r="BM76" i="11"/>
  <c r="BQ76" i="11"/>
  <c r="BH46" i="11"/>
  <c r="BL46" i="11"/>
  <c r="BO4" i="11"/>
  <c r="BP4" i="11"/>
  <c r="BJ48" i="11"/>
  <c r="BK48" i="11"/>
  <c r="BI48" i="11"/>
  <c r="BF53" i="11"/>
  <c r="BG53" i="11"/>
  <c r="BM53" i="11"/>
  <c r="BQ53" i="11"/>
  <c r="BL7" i="11"/>
  <c r="BP88" i="11"/>
  <c r="BJ88" i="11"/>
  <c r="BK88" i="11"/>
  <c r="BL63" i="11"/>
  <c r="BQ63" i="11"/>
  <c r="BJ104" i="11"/>
  <c r="BK104" i="11"/>
  <c r="BP104" i="11"/>
  <c r="BF37" i="11"/>
  <c r="BL37" i="11"/>
  <c r="BO24" i="11"/>
  <c r="BF24" i="11"/>
  <c r="BJ24" i="11"/>
  <c r="BL27" i="11"/>
  <c r="BQ27" i="11"/>
  <c r="BI60" i="11"/>
  <c r="BJ60" i="11"/>
  <c r="BK60" i="11"/>
  <c r="BP60" i="11"/>
  <c r="BI69" i="11"/>
  <c r="BF69" i="11"/>
  <c r="BJ69" i="11"/>
  <c r="BH45" i="11"/>
  <c r="BQ45" i="11"/>
  <c r="BO45" i="11"/>
  <c r="BH103" i="11"/>
  <c r="BQ102" i="11"/>
  <c r="BH102" i="11"/>
  <c r="BK42" i="11"/>
  <c r="BP42" i="11"/>
  <c r="BF42" i="11"/>
  <c r="BH97" i="11"/>
  <c r="BM97" i="11"/>
  <c r="BN97" i="11"/>
  <c r="BO97" i="11"/>
  <c r="BF30" i="11"/>
  <c r="BG30" i="11"/>
  <c r="BL30" i="11"/>
  <c r="BK497" i="11"/>
  <c r="BP497" i="11"/>
  <c r="BF497" i="11"/>
  <c r="BG493" i="11"/>
  <c r="BL493" i="11"/>
  <c r="BQ493" i="11"/>
  <c r="BH485" i="11"/>
  <c r="BM485" i="11"/>
  <c r="BN485" i="11"/>
  <c r="BO473" i="11"/>
  <c r="BI473" i="11"/>
  <c r="BJ473" i="11"/>
  <c r="BK465" i="11"/>
  <c r="BP465" i="11"/>
  <c r="BF465" i="11"/>
  <c r="BG461" i="11"/>
  <c r="BL461" i="11"/>
  <c r="BQ461" i="11"/>
  <c r="BH453" i="11"/>
  <c r="BM453" i="11"/>
  <c r="BN453" i="11"/>
  <c r="BQ445" i="11"/>
  <c r="BP445" i="11"/>
  <c r="BK437" i="11"/>
  <c r="BP437" i="11"/>
  <c r="BG429" i="11"/>
  <c r="BL429" i="11"/>
  <c r="BQ429" i="11"/>
  <c r="BF421" i="11"/>
  <c r="BG421" i="11"/>
  <c r="BL421" i="11"/>
  <c r="BN417" i="11"/>
  <c r="BO417" i="11"/>
  <c r="BI417" i="11"/>
  <c r="BK409" i="11"/>
  <c r="BP409" i="11"/>
  <c r="BF409" i="11"/>
  <c r="BG401" i="11"/>
  <c r="BL401" i="11"/>
  <c r="BQ401" i="11"/>
  <c r="BH393" i="11"/>
  <c r="BM393" i="11"/>
  <c r="BN393" i="11"/>
  <c r="BO385" i="11"/>
  <c r="BI385" i="11"/>
  <c r="BJ385" i="11"/>
  <c r="BK377" i="11"/>
  <c r="BP377" i="11"/>
  <c r="BF377" i="11"/>
  <c r="BG369" i="11"/>
  <c r="BL369" i="11"/>
  <c r="BQ369" i="11"/>
  <c r="BH365" i="11"/>
  <c r="BM365" i="11"/>
  <c r="BN365" i="11"/>
  <c r="BO357" i="11"/>
  <c r="BI357" i="11"/>
  <c r="BJ357" i="11"/>
  <c r="BJ349" i="11"/>
  <c r="BK349" i="11"/>
  <c r="BP349" i="11"/>
  <c r="BF345" i="11"/>
  <c r="BG345" i="11"/>
  <c r="BQ345" i="11"/>
  <c r="BP345" i="11"/>
  <c r="BI337" i="11"/>
  <c r="BH337" i="11"/>
  <c r="BN333" i="11"/>
  <c r="BO333" i="11"/>
  <c r="BI333" i="11"/>
  <c r="BL325" i="11"/>
  <c r="BQ325" i="11"/>
  <c r="BH317" i="11"/>
  <c r="BM317" i="11"/>
  <c r="BN317" i="11"/>
  <c r="BO317" i="11"/>
  <c r="BI313" i="11"/>
  <c r="BJ313" i="11"/>
  <c r="BK313" i="11"/>
  <c r="BP305" i="11"/>
  <c r="BF305" i="11"/>
  <c r="BG305" i="11"/>
  <c r="BL301" i="11"/>
  <c r="BQ301" i="11"/>
  <c r="BH297" i="11"/>
  <c r="BM297" i="11"/>
  <c r="BN297" i="11"/>
  <c r="BO297" i="11"/>
  <c r="BI293" i="11"/>
  <c r="BJ293" i="11"/>
  <c r="BK293" i="11"/>
  <c r="BP289" i="11"/>
  <c r="BF289" i="11"/>
  <c r="BG289" i="11"/>
  <c r="BL281" i="11"/>
  <c r="BQ281" i="11"/>
  <c r="BH500" i="11"/>
  <c r="BM500" i="11"/>
  <c r="BN500" i="11"/>
  <c r="BO500" i="11"/>
  <c r="BI484" i="11"/>
  <c r="BJ484" i="11"/>
  <c r="BK484" i="11"/>
  <c r="BP472" i="11"/>
  <c r="BF472" i="11"/>
  <c r="BG472" i="11"/>
  <c r="BL468" i="11"/>
  <c r="BQ468" i="11"/>
  <c r="BH456" i="11"/>
  <c r="BM456" i="11"/>
  <c r="BN456" i="11"/>
  <c r="BO456" i="11"/>
  <c r="BL444" i="11"/>
  <c r="BI444" i="11"/>
  <c r="BO432" i="11"/>
  <c r="BI432" i="11"/>
  <c r="BJ432" i="11"/>
  <c r="BM424" i="11"/>
  <c r="BN424" i="11"/>
  <c r="BO424" i="11"/>
  <c r="BH412" i="11"/>
  <c r="BM412" i="11"/>
  <c r="BN412" i="11"/>
  <c r="BO412" i="11"/>
  <c r="BI400" i="11"/>
  <c r="BJ400" i="11"/>
  <c r="BK400" i="11"/>
  <c r="BP392" i="11"/>
  <c r="BF392" i="11"/>
  <c r="BG392" i="11"/>
  <c r="BL380" i="11"/>
  <c r="BQ380" i="11"/>
  <c r="BH372" i="11"/>
  <c r="BM372" i="11"/>
  <c r="BN372" i="11"/>
  <c r="BO372" i="11"/>
  <c r="BI360" i="11"/>
  <c r="BJ360" i="11"/>
  <c r="BK360" i="11"/>
  <c r="BO344" i="11"/>
  <c r="BF344" i="11"/>
  <c r="BJ344" i="11"/>
  <c r="BM288" i="11"/>
  <c r="BN288" i="11"/>
  <c r="BO288" i="11"/>
  <c r="BF498" i="11"/>
  <c r="BG498" i="11"/>
  <c r="BL498" i="11"/>
  <c r="BQ498" i="11"/>
  <c r="BH494" i="11"/>
  <c r="BM494" i="11"/>
  <c r="BN490" i="11"/>
  <c r="BO490" i="11"/>
  <c r="BI490" i="11"/>
  <c r="BJ486" i="11"/>
  <c r="BK486" i="11"/>
  <c r="BP486" i="11"/>
  <c r="BF482" i="11"/>
  <c r="BG482" i="11"/>
  <c r="BL482" i="11"/>
  <c r="BQ482" i="11"/>
  <c r="BH478" i="11"/>
  <c r="BM478" i="11"/>
  <c r="BN474" i="11"/>
  <c r="BO474" i="11"/>
  <c r="BI474" i="11"/>
  <c r="BJ470" i="11"/>
  <c r="BK470" i="11"/>
  <c r="BP470" i="11"/>
  <c r="BF466" i="11"/>
  <c r="BG466" i="11"/>
  <c r="BL466" i="11"/>
  <c r="BQ466" i="11"/>
  <c r="BH462" i="11"/>
  <c r="BM462" i="11"/>
  <c r="BN458" i="11"/>
  <c r="BO458" i="11"/>
  <c r="BI458" i="11"/>
  <c r="BJ454" i="11"/>
  <c r="BK454" i="11"/>
  <c r="BP454" i="11"/>
  <c r="BF450" i="11"/>
  <c r="BG450" i="11"/>
  <c r="BL450" i="11"/>
  <c r="BQ450" i="11"/>
  <c r="BJ446" i="11"/>
  <c r="BP446" i="11"/>
  <c r="BG446" i="11"/>
  <c r="BQ442" i="11"/>
  <c r="BG442" i="11"/>
  <c r="BK442" i="11"/>
  <c r="BJ438" i="11"/>
  <c r="BO438" i="11"/>
  <c r="BH438" i="11"/>
  <c r="BI434" i="11"/>
  <c r="BG434" i="11"/>
  <c r="BH434" i="11"/>
  <c r="BN434" i="11"/>
  <c r="BG430" i="11"/>
  <c r="BH430" i="11"/>
  <c r="BM430" i="11"/>
  <c r="BO426" i="11"/>
  <c r="BP426" i="11"/>
  <c r="BF426" i="11"/>
  <c r="BL422" i="11"/>
  <c r="BQ422" i="11"/>
  <c r="BG422" i="11"/>
  <c r="BI418" i="11"/>
  <c r="BJ418" i="11"/>
  <c r="BO418" i="11"/>
  <c r="BP418" i="11"/>
  <c r="BG414" i="11"/>
  <c r="BH414" i="11"/>
  <c r="BM414" i="11"/>
  <c r="BN410" i="11"/>
  <c r="BO410" i="11"/>
  <c r="BI410" i="11"/>
  <c r="BJ406" i="11"/>
  <c r="BK406" i="11"/>
  <c r="BP406" i="11"/>
  <c r="BF402" i="11"/>
  <c r="BG402" i="11"/>
  <c r="BL402" i="11"/>
  <c r="BQ402" i="11"/>
  <c r="BH398" i="11"/>
  <c r="BN394" i="11"/>
  <c r="BO394" i="11"/>
  <c r="BI394" i="11"/>
  <c r="BJ390" i="11"/>
  <c r="BK390" i="11"/>
  <c r="BP390" i="11"/>
  <c r="BF386" i="11"/>
  <c r="BG386" i="11"/>
  <c r="BL386" i="11"/>
  <c r="BQ386" i="11"/>
  <c r="BH382" i="11"/>
  <c r="BM382" i="11"/>
  <c r="BN378" i="11"/>
  <c r="BO378" i="11"/>
  <c r="BI378" i="11"/>
  <c r="BJ374" i="11"/>
  <c r="BK374" i="11"/>
  <c r="BP374" i="11"/>
  <c r="BF370" i="11"/>
  <c r="BG370" i="11"/>
  <c r="BL370" i="11"/>
  <c r="BQ370" i="11"/>
  <c r="BH366" i="11"/>
  <c r="BM366" i="11"/>
  <c r="BN362" i="11"/>
  <c r="BO362" i="11"/>
  <c r="BI362" i="11"/>
  <c r="BJ358" i="11"/>
  <c r="BK358" i="11"/>
  <c r="BP358" i="11"/>
  <c r="BF354" i="11"/>
  <c r="BG354" i="11"/>
  <c r="BL354" i="11"/>
  <c r="BQ354" i="11"/>
  <c r="BF350" i="11"/>
  <c r="BH350" i="11"/>
  <c r="BG350" i="11"/>
  <c r="BQ346" i="11"/>
  <c r="BH346" i="11"/>
  <c r="BM342" i="11"/>
  <c r="BN342" i="11"/>
  <c r="BK342" i="11"/>
  <c r="BI338" i="11"/>
  <c r="BJ338" i="11"/>
  <c r="BG338" i="11"/>
  <c r="BK338" i="11"/>
  <c r="BF334" i="11"/>
  <c r="BH334" i="11"/>
  <c r="BG334" i="11"/>
  <c r="BO330" i="11"/>
  <c r="BI330" i="11"/>
  <c r="BJ330" i="11"/>
  <c r="BK326" i="11"/>
  <c r="BP326" i="11"/>
  <c r="BF326" i="11"/>
  <c r="BG322" i="11"/>
  <c r="BL322" i="11"/>
  <c r="BQ322" i="11"/>
  <c r="BH318" i="11"/>
  <c r="BM318" i="11"/>
  <c r="BN318" i="11"/>
  <c r="BO314" i="11"/>
  <c r="BI314" i="11"/>
  <c r="BJ314" i="11"/>
  <c r="BK310" i="11"/>
  <c r="BP310" i="11"/>
  <c r="BF310" i="11"/>
  <c r="BG306" i="11"/>
  <c r="BL306" i="11"/>
  <c r="BQ306" i="11"/>
  <c r="BH302" i="11"/>
  <c r="BM302" i="11"/>
  <c r="BN302" i="11"/>
  <c r="BO298" i="11"/>
  <c r="BI298" i="11"/>
  <c r="BJ298" i="11"/>
  <c r="BK294" i="11"/>
  <c r="BP294" i="11"/>
  <c r="BF294" i="11"/>
  <c r="BG290" i="11"/>
  <c r="BL290" i="11"/>
  <c r="BQ290" i="11"/>
  <c r="BH286" i="11"/>
  <c r="BM286" i="11"/>
  <c r="BN286" i="11"/>
  <c r="BO282" i="11"/>
  <c r="BI282" i="11"/>
  <c r="BJ282" i="11"/>
  <c r="BK21" i="11"/>
  <c r="BP21" i="11"/>
  <c r="BF21" i="11"/>
  <c r="BI12" i="11"/>
  <c r="BH19" i="11"/>
  <c r="BM19" i="11"/>
  <c r="BP277" i="11"/>
  <c r="BF277" i="11"/>
  <c r="BG277" i="11"/>
  <c r="BL273" i="11"/>
  <c r="BQ273" i="11"/>
  <c r="BH269" i="11"/>
  <c r="BM269" i="11"/>
  <c r="BN269" i="11"/>
  <c r="BO269" i="11"/>
  <c r="BI265" i="11"/>
  <c r="BJ265" i="11"/>
  <c r="BK265" i="11"/>
  <c r="BN261" i="11"/>
  <c r="BO261" i="11"/>
  <c r="BI261" i="11"/>
  <c r="BK257" i="11"/>
  <c r="BP257" i="11"/>
  <c r="BI257" i="11"/>
  <c r="BG253" i="11"/>
  <c r="BL253" i="11"/>
  <c r="BJ253" i="11"/>
  <c r="BN253" i="11"/>
  <c r="BI249" i="11"/>
  <c r="BN249" i="11"/>
  <c r="BN245" i="11"/>
  <c r="BO245" i="11"/>
  <c r="BP245" i="11"/>
  <c r="BK241" i="11"/>
  <c r="BP241" i="11"/>
  <c r="BI237" i="11"/>
  <c r="BJ237" i="11"/>
  <c r="BO237" i="11"/>
  <c r="BL237" i="11"/>
  <c r="BJ233" i="11"/>
  <c r="BK233" i="11"/>
  <c r="BP233" i="11"/>
  <c r="BN229" i="11"/>
  <c r="BO229" i="11"/>
  <c r="BI229" i="11"/>
  <c r="BK225" i="11"/>
  <c r="BP225" i="11"/>
  <c r="BF225" i="11"/>
  <c r="BI221" i="11"/>
  <c r="BJ221" i="11"/>
  <c r="BK221" i="11"/>
  <c r="BP221" i="11"/>
  <c r="BH217" i="11"/>
  <c r="BM217" i="11"/>
  <c r="BN217" i="11"/>
  <c r="BQ213" i="11"/>
  <c r="BH213" i="11"/>
  <c r="BK209" i="11"/>
  <c r="BP209" i="11"/>
  <c r="BF209" i="11"/>
  <c r="BI205" i="11"/>
  <c r="BJ205" i="11"/>
  <c r="BK205" i="11"/>
  <c r="BP205" i="11"/>
  <c r="BH201" i="11"/>
  <c r="BM201" i="11"/>
  <c r="BN201" i="11"/>
  <c r="BQ197" i="11"/>
  <c r="BH197" i="11"/>
  <c r="BK193" i="11"/>
  <c r="BP193" i="11"/>
  <c r="BF193" i="11"/>
  <c r="BF189" i="11"/>
  <c r="BG189" i="11"/>
  <c r="BH189" i="11"/>
  <c r="BL189" i="11"/>
  <c r="BI185" i="11"/>
  <c r="BF185" i="11"/>
  <c r="BJ185" i="11"/>
  <c r="BN181" i="11"/>
  <c r="BO181" i="11"/>
  <c r="BM181" i="11"/>
  <c r="BL177" i="11"/>
  <c r="BQ177" i="11"/>
  <c r="BH173" i="11"/>
  <c r="BF173" i="11"/>
  <c r="BG173" i="11"/>
  <c r="BQ173" i="11"/>
  <c r="BI169" i="11"/>
  <c r="BJ169" i="11"/>
  <c r="BK169" i="11"/>
  <c r="BP165" i="11"/>
  <c r="BF165" i="11"/>
  <c r="BG165" i="11"/>
  <c r="BL161" i="11"/>
  <c r="BQ161" i="11"/>
  <c r="BH157" i="11"/>
  <c r="BM157" i="11"/>
  <c r="BN157" i="11"/>
  <c r="BO157" i="11"/>
  <c r="BI153" i="11"/>
  <c r="BJ153" i="11"/>
  <c r="BK153" i="11"/>
  <c r="BP149" i="11"/>
  <c r="BF149" i="11"/>
  <c r="BG149" i="11"/>
  <c r="BL145" i="11"/>
  <c r="BQ145" i="11"/>
  <c r="BL45" i="11"/>
  <c r="BH489" i="11"/>
  <c r="BM489" i="11"/>
  <c r="BN489" i="11"/>
  <c r="BO481" i="11"/>
  <c r="BI481" i="11"/>
  <c r="BJ481" i="11"/>
  <c r="BK469" i="11"/>
  <c r="BP469" i="11"/>
  <c r="BF469" i="11"/>
  <c r="BG457" i="11"/>
  <c r="BL457" i="11"/>
  <c r="BQ457" i="11"/>
  <c r="BH449" i="11"/>
  <c r="BM449" i="11"/>
  <c r="BN449" i="11"/>
  <c r="BN441" i="11"/>
  <c r="BO441" i="11"/>
  <c r="BP441" i="11"/>
  <c r="BJ433" i="11"/>
  <c r="BK433" i="11"/>
  <c r="BP433" i="11"/>
  <c r="BH425" i="11"/>
  <c r="BM425" i="11"/>
  <c r="BN425" i="11"/>
  <c r="BO425" i="11"/>
  <c r="BH413" i="11"/>
  <c r="BM413" i="11"/>
  <c r="BN413" i="11"/>
  <c r="BO405" i="11"/>
  <c r="BI405" i="11"/>
  <c r="BJ405" i="11"/>
  <c r="BK397" i="11"/>
  <c r="BP397" i="11"/>
  <c r="BF397" i="11"/>
  <c r="BG389" i="11"/>
  <c r="BL389" i="11"/>
  <c r="BQ389" i="11"/>
  <c r="BH381" i="11"/>
  <c r="BM381" i="11"/>
  <c r="BN381" i="11"/>
  <c r="BO373" i="11"/>
  <c r="BI373" i="11"/>
  <c r="BJ373" i="11"/>
  <c r="BK361" i="11"/>
  <c r="BP361" i="11"/>
  <c r="BF361" i="11"/>
  <c r="BG353" i="11"/>
  <c r="BL353" i="11"/>
  <c r="BQ353" i="11"/>
  <c r="BM341" i="11"/>
  <c r="BQ341" i="11"/>
  <c r="BP329" i="11"/>
  <c r="BF329" i="11"/>
  <c r="BG329" i="11"/>
  <c r="BL321" i="11"/>
  <c r="BQ321" i="11"/>
  <c r="BH309" i="11"/>
  <c r="BM309" i="11"/>
  <c r="BN309" i="11"/>
  <c r="BO309" i="11"/>
  <c r="BI285" i="11"/>
  <c r="BJ285" i="11"/>
  <c r="BK285" i="11"/>
  <c r="BN23" i="11"/>
  <c r="BO23" i="11"/>
  <c r="BI23" i="11"/>
  <c r="BK26" i="11"/>
  <c r="BP26" i="11"/>
  <c r="BF26" i="11"/>
  <c r="BF44" i="11"/>
  <c r="BG44" i="11"/>
  <c r="BL44" i="11"/>
  <c r="BQ44" i="11"/>
  <c r="BF276" i="11"/>
  <c r="BG276" i="11"/>
  <c r="BL276" i="11"/>
  <c r="BQ272" i="11"/>
  <c r="BH272" i="11"/>
  <c r="BM268" i="11"/>
  <c r="BN268" i="11"/>
  <c r="BO268" i="11"/>
  <c r="BF264" i="11"/>
  <c r="BK264" i="11"/>
  <c r="BL264" i="11"/>
  <c r="BQ264" i="11"/>
  <c r="BL260" i="11"/>
  <c r="BQ260" i="11"/>
  <c r="BO260" i="11"/>
  <c r="BP256" i="11"/>
  <c r="BJ256" i="11"/>
  <c r="BN256" i="11"/>
  <c r="BM252" i="11"/>
  <c r="BN252" i="11"/>
  <c r="BP252" i="11"/>
  <c r="BF248" i="11"/>
  <c r="BK248" i="11"/>
  <c r="BM248" i="11"/>
  <c r="BQ248" i="11"/>
  <c r="BI244" i="11"/>
  <c r="BK244" i="11"/>
  <c r="BG244" i="11"/>
  <c r="BQ240" i="11"/>
  <c r="BG240" i="11"/>
  <c r="BK240" i="11"/>
  <c r="BK236" i="11"/>
  <c r="BL236" i="11"/>
  <c r="BN236" i="11"/>
  <c r="BF232" i="11"/>
  <c r="BH232" i="11"/>
  <c r="BM232" i="11"/>
  <c r="BI228" i="11"/>
  <c r="BJ228" i="11"/>
  <c r="BO228" i="11"/>
  <c r="BQ224" i="11"/>
  <c r="BG224" i="11"/>
  <c r="BH224" i="11"/>
  <c r="BK220" i="11"/>
  <c r="BL220" i="11"/>
  <c r="BQ220" i="11"/>
  <c r="BI216" i="11"/>
  <c r="BJ216" i="11"/>
  <c r="BO216" i="11"/>
  <c r="BP216" i="11"/>
  <c r="BI212" i="11"/>
  <c r="BJ212" i="11"/>
  <c r="BQ208" i="11"/>
  <c r="BG208" i="11"/>
  <c r="BH208" i="11"/>
  <c r="BK204" i="11"/>
  <c r="BL204" i="11"/>
  <c r="BQ204" i="11"/>
  <c r="BI200" i="11"/>
  <c r="BJ200" i="11"/>
  <c r="BO200" i="11"/>
  <c r="BP200" i="11"/>
  <c r="BI196" i="11"/>
  <c r="BJ196" i="11"/>
  <c r="BG192" i="11"/>
  <c r="BH192" i="11"/>
  <c r="BL188" i="11"/>
  <c r="BQ188" i="11"/>
  <c r="BN188" i="11"/>
  <c r="BF184" i="11"/>
  <c r="BK184" i="11"/>
  <c r="BQ184" i="11"/>
  <c r="BP184" i="11"/>
  <c r="BI180" i="11"/>
  <c r="BO180" i="11"/>
  <c r="BF180" i="11"/>
  <c r="BN176" i="11"/>
  <c r="BI176" i="11"/>
  <c r="BM172" i="11"/>
  <c r="BN172" i="11"/>
  <c r="BO172" i="11"/>
  <c r="BI168" i="11"/>
  <c r="BJ168" i="11"/>
  <c r="BK168" i="11"/>
  <c r="BP168" i="11"/>
  <c r="BF164" i="11"/>
  <c r="BG164" i="11"/>
  <c r="BL164" i="11"/>
  <c r="BQ160" i="11"/>
  <c r="BH160" i="11"/>
  <c r="BM156" i="11"/>
  <c r="BN156" i="11"/>
  <c r="BO156" i="11"/>
  <c r="BI152" i="11"/>
  <c r="BJ152" i="11"/>
  <c r="BK152" i="11"/>
  <c r="BP152" i="11"/>
  <c r="BF148" i="11"/>
  <c r="BG148" i="11"/>
  <c r="BL148" i="11"/>
  <c r="BQ144" i="11"/>
  <c r="BH144" i="11"/>
  <c r="BK29" i="11"/>
  <c r="BP29" i="11"/>
  <c r="BQ29" i="11"/>
  <c r="BH492" i="11"/>
  <c r="BM492" i="11"/>
  <c r="BN492" i="11"/>
  <c r="BO492" i="11"/>
  <c r="BI476" i="11"/>
  <c r="BJ476" i="11"/>
  <c r="BK476" i="11"/>
  <c r="BP464" i="11"/>
  <c r="BF464" i="11"/>
  <c r="BG464" i="11"/>
  <c r="BL448" i="11"/>
  <c r="BQ448" i="11"/>
  <c r="BF436" i="11"/>
  <c r="BL436" i="11"/>
  <c r="BQ436" i="11"/>
  <c r="BG436" i="11"/>
  <c r="BH416" i="11"/>
  <c r="BM416" i="11"/>
  <c r="BN416" i="11"/>
  <c r="BP404" i="11"/>
  <c r="BF404" i="11"/>
  <c r="BG404" i="11"/>
  <c r="BL388" i="11"/>
  <c r="BQ388" i="11"/>
  <c r="BH368" i="11"/>
  <c r="BM368" i="11"/>
  <c r="BN368" i="11"/>
  <c r="BO368" i="11"/>
  <c r="BI352" i="11"/>
  <c r="BJ352" i="11"/>
  <c r="BK352" i="11"/>
  <c r="BO340" i="11"/>
  <c r="BJ340" i="11"/>
  <c r="BN340" i="11"/>
  <c r="BM328" i="11"/>
  <c r="BN328" i="11"/>
  <c r="BO328" i="11"/>
  <c r="BI320" i="11"/>
  <c r="BJ320" i="11"/>
  <c r="BK320" i="11"/>
  <c r="BP320" i="11"/>
  <c r="BF312" i="11"/>
  <c r="BG312" i="11"/>
  <c r="BL312" i="11"/>
  <c r="BQ304" i="11"/>
  <c r="BH304" i="11"/>
  <c r="BM296" i="11"/>
  <c r="BN296" i="11"/>
  <c r="BO296" i="11"/>
  <c r="BI280" i="11"/>
  <c r="BJ280" i="11"/>
  <c r="BK280" i="11"/>
  <c r="BP280" i="11"/>
  <c r="BM32" i="11"/>
  <c r="BQ32" i="11"/>
  <c r="BP36" i="11"/>
  <c r="BF36" i="11"/>
  <c r="BG36" i="11"/>
  <c r="BJ73" i="11"/>
  <c r="BK73" i="11"/>
  <c r="BP73" i="11"/>
  <c r="BF279" i="11"/>
  <c r="BG279" i="11"/>
  <c r="BL279" i="11"/>
  <c r="BQ279" i="11"/>
  <c r="BH275" i="11"/>
  <c r="BM275" i="11"/>
  <c r="BN271" i="11"/>
  <c r="BO271" i="11"/>
  <c r="BI271" i="11"/>
  <c r="BJ267" i="11"/>
  <c r="BK267" i="11"/>
  <c r="BP267" i="11"/>
  <c r="BG263" i="11"/>
  <c r="BL263" i="11"/>
  <c r="BQ263" i="11"/>
  <c r="BF259" i="11"/>
  <c r="BK259" i="11"/>
  <c r="BH259" i="11"/>
  <c r="BQ255" i="11"/>
  <c r="BP255" i="11"/>
  <c r="BJ251" i="11"/>
  <c r="BK251" i="11"/>
  <c r="BH251" i="11"/>
  <c r="BG247" i="11"/>
  <c r="BL247" i="11"/>
  <c r="BJ247" i="11"/>
  <c r="BN247" i="11"/>
  <c r="BF243" i="11"/>
  <c r="BG243" i="11"/>
  <c r="BK243" i="11"/>
  <c r="BN239" i="11"/>
  <c r="BO239" i="11"/>
  <c r="BP239" i="11"/>
  <c r="BL235" i="11"/>
  <c r="BQ235" i="11"/>
  <c r="BF235" i="11"/>
  <c r="BG231" i="11"/>
  <c r="BL231" i="11"/>
  <c r="BQ231" i="11"/>
  <c r="BF227" i="11"/>
  <c r="BG227" i="11"/>
  <c r="BL227" i="11"/>
  <c r="BN223" i="11"/>
  <c r="BO223" i="11"/>
  <c r="BI223" i="11"/>
  <c r="BL219" i="11"/>
  <c r="BQ219" i="11"/>
  <c r="BF215" i="11"/>
  <c r="BG215" i="11"/>
  <c r="BL215" i="11"/>
  <c r="BQ215" i="11"/>
  <c r="BI211" i="11"/>
  <c r="BJ211" i="11"/>
  <c r="BK211" i="11"/>
  <c r="BN207" i="11"/>
  <c r="BO207" i="11"/>
  <c r="BI207" i="11"/>
  <c r="BL203" i="11"/>
  <c r="BQ203" i="11"/>
  <c r="BF199" i="11"/>
  <c r="BG199" i="11"/>
  <c r="BL199" i="11"/>
  <c r="BQ199" i="11"/>
  <c r="BI195" i="11"/>
  <c r="BJ195" i="11"/>
  <c r="BK195" i="11"/>
  <c r="BO191" i="11"/>
  <c r="BJ191" i="11"/>
  <c r="BN191" i="11"/>
  <c r="BM187" i="11"/>
  <c r="BN187" i="11"/>
  <c r="BK187" i="11"/>
  <c r="BG183" i="11"/>
  <c r="BL183" i="11"/>
  <c r="BI183" i="11"/>
  <c r="BM183" i="11"/>
  <c r="BF179" i="11"/>
  <c r="BL179" i="11"/>
  <c r="BP179" i="11"/>
  <c r="BO175" i="11"/>
  <c r="BJ175" i="11"/>
  <c r="BN175" i="11"/>
  <c r="BJ171" i="11"/>
  <c r="BK171" i="11"/>
  <c r="BP171" i="11"/>
  <c r="BF167" i="11"/>
  <c r="BG167" i="11"/>
  <c r="BL167" i="11"/>
  <c r="BQ167" i="11"/>
  <c r="BH163" i="11"/>
  <c r="BM163" i="11"/>
  <c r="BN159" i="11"/>
  <c r="BO159" i="11"/>
  <c r="BI159" i="11"/>
  <c r="BJ155" i="11"/>
  <c r="BK155" i="11"/>
  <c r="BP155" i="11"/>
  <c r="BF151" i="11"/>
  <c r="BG151" i="11"/>
  <c r="BL151" i="11"/>
  <c r="BQ151" i="11"/>
  <c r="BH147" i="11"/>
  <c r="BM147" i="11"/>
  <c r="BP141" i="11"/>
  <c r="BF141" i="11"/>
  <c r="BG141" i="11"/>
  <c r="BG137" i="11"/>
  <c r="BM137" i="11"/>
  <c r="BG133" i="11"/>
  <c r="BL133" i="11"/>
  <c r="BJ133" i="11"/>
  <c r="BN133" i="11"/>
  <c r="BH129" i="11"/>
  <c r="BF129" i="11"/>
  <c r="BJ129" i="11"/>
  <c r="BO125" i="11"/>
  <c r="BI125" i="11"/>
  <c r="BM125" i="11"/>
  <c r="BK121" i="11"/>
  <c r="BP121" i="11"/>
  <c r="BI121" i="11"/>
  <c r="BG117" i="11"/>
  <c r="BL117" i="11"/>
  <c r="BJ117" i="11"/>
  <c r="BN117" i="11"/>
  <c r="BH113" i="11"/>
  <c r="BF113" i="11"/>
  <c r="BJ113" i="11"/>
  <c r="BO109" i="11"/>
  <c r="BI109" i="11"/>
  <c r="BM109" i="11"/>
  <c r="BM105" i="11"/>
  <c r="BK105" i="11"/>
  <c r="BP105" i="11"/>
  <c r="BI39" i="11"/>
  <c r="BJ39" i="11"/>
  <c r="BK39" i="11"/>
  <c r="BP39" i="11"/>
  <c r="BF52" i="11"/>
  <c r="BG52" i="11"/>
  <c r="BL52" i="11"/>
  <c r="BO59" i="11"/>
  <c r="BI59" i="11"/>
  <c r="BM59" i="11"/>
  <c r="BK64" i="11"/>
  <c r="BP64" i="11"/>
  <c r="BI64" i="11"/>
  <c r="BG54" i="11"/>
  <c r="BL54" i="11"/>
  <c r="BJ54" i="11"/>
  <c r="BN54" i="11"/>
  <c r="BH55" i="11"/>
  <c r="BF55" i="11"/>
  <c r="BO99" i="11"/>
  <c r="BI99" i="11"/>
  <c r="BM99" i="11"/>
  <c r="BK79" i="11"/>
  <c r="BP79" i="11"/>
  <c r="BI79" i="11"/>
  <c r="BI17" i="11"/>
  <c r="BJ17" i="11"/>
  <c r="BK17" i="11"/>
  <c r="BP17" i="11"/>
  <c r="BF91" i="11"/>
  <c r="BG91" i="11"/>
  <c r="BL91" i="11"/>
  <c r="BN10" i="11"/>
  <c r="BO10" i="11"/>
  <c r="BI10" i="11"/>
  <c r="BK93" i="11"/>
  <c r="BP93" i="11"/>
  <c r="BQ93" i="11"/>
  <c r="BH80" i="11"/>
  <c r="BM80" i="11"/>
  <c r="BJ80" i="11"/>
  <c r="BN80" i="11"/>
  <c r="BH70" i="11"/>
  <c r="BM70" i="11"/>
  <c r="BN70" i="11"/>
  <c r="BQ87" i="11"/>
  <c r="BH87" i="11"/>
  <c r="BL18" i="11"/>
  <c r="BQ18" i="11"/>
  <c r="BG9" i="11"/>
  <c r="BQ9" i="11"/>
  <c r="BM5" i="11"/>
  <c r="BQ5" i="11"/>
  <c r="BP101" i="11"/>
  <c r="BF101" i="11"/>
  <c r="BG101" i="11"/>
  <c r="BJ62" i="11"/>
  <c r="BK62" i="11"/>
  <c r="BI62" i="11"/>
  <c r="BI13" i="11"/>
  <c r="BJ13" i="11"/>
  <c r="BG13" i="11"/>
  <c r="BK13" i="11"/>
  <c r="BH81" i="11"/>
  <c r="BI81" i="11"/>
  <c r="BQ140" i="11"/>
  <c r="BH140" i="11"/>
  <c r="BI136" i="11"/>
  <c r="BO136" i="11"/>
  <c r="BL136" i="11"/>
  <c r="BH132" i="11"/>
  <c r="BM132" i="11"/>
  <c r="BG132" i="11"/>
  <c r="BK132" i="11"/>
  <c r="BI128" i="11"/>
  <c r="BG128" i="11"/>
  <c r="BP124" i="11"/>
  <c r="BF124" i="11"/>
  <c r="BJ124" i="11"/>
  <c r="BL120" i="11"/>
  <c r="BQ120" i="11"/>
  <c r="BF120" i="11"/>
  <c r="BH116" i="11"/>
  <c r="BM116" i="11"/>
  <c r="BG116" i="11"/>
  <c r="BK116" i="11"/>
  <c r="BI112" i="11"/>
  <c r="BG112" i="11"/>
  <c r="BP108" i="11"/>
  <c r="BF108" i="11"/>
  <c r="BJ108" i="11"/>
  <c r="BJ22" i="11"/>
  <c r="BK22" i="11"/>
  <c r="BP22" i="11"/>
  <c r="BF95" i="11"/>
  <c r="BG95" i="11"/>
  <c r="BL95" i="11"/>
  <c r="BQ95" i="11"/>
  <c r="BG31" i="11"/>
  <c r="BN31" i="11"/>
  <c r="BK31" i="11"/>
  <c r="BP72" i="11"/>
  <c r="BF72" i="11"/>
  <c r="BJ72" i="11"/>
  <c r="BL6" i="11"/>
  <c r="BP398" i="11"/>
  <c r="BH394" i="11"/>
  <c r="BM394" i="11"/>
  <c r="BN390" i="11"/>
  <c r="BO390" i="11"/>
  <c r="BI390" i="11"/>
  <c r="BJ386" i="11"/>
  <c r="BK386" i="11"/>
  <c r="BP386" i="11"/>
  <c r="BF382" i="11"/>
  <c r="BG382" i="11"/>
  <c r="BL382" i="11"/>
  <c r="BQ382" i="11"/>
  <c r="BH378" i="11"/>
  <c r="BM378" i="11"/>
  <c r="BN374" i="11"/>
  <c r="BO374" i="11"/>
  <c r="BI374" i="11"/>
  <c r="BJ370" i="11"/>
  <c r="BK370" i="11"/>
  <c r="BP370" i="11"/>
  <c r="BF366" i="11"/>
  <c r="BG366" i="11"/>
  <c r="BL366" i="11"/>
  <c r="BQ366" i="11"/>
  <c r="BH362" i="11"/>
  <c r="BM362" i="11"/>
  <c r="BN358" i="11"/>
  <c r="BO358" i="11"/>
  <c r="BI358" i="11"/>
  <c r="BJ354" i="11"/>
  <c r="BK354" i="11"/>
  <c r="BP354" i="11"/>
  <c r="BI350" i="11"/>
  <c r="BJ350" i="11"/>
  <c r="BP350" i="11"/>
  <c r="BO350" i="11"/>
  <c r="BF346" i="11"/>
  <c r="BL346" i="11"/>
  <c r="BP346" i="11"/>
  <c r="BQ342" i="11"/>
  <c r="BL342" i="11"/>
  <c r="BM338" i="11"/>
  <c r="BN338" i="11"/>
  <c r="BO338" i="11"/>
  <c r="BI334" i="11"/>
  <c r="BJ334" i="11"/>
  <c r="BP334" i="11"/>
  <c r="BO334" i="11"/>
  <c r="BH330" i="11"/>
  <c r="BM330" i="11"/>
  <c r="BN330" i="11"/>
  <c r="BO326" i="11"/>
  <c r="BI326" i="11"/>
  <c r="BJ326" i="11"/>
  <c r="BK322" i="11"/>
  <c r="BP322" i="11"/>
  <c r="BF322" i="11"/>
  <c r="BG318" i="11"/>
  <c r="BL318" i="11"/>
  <c r="BQ318" i="11"/>
  <c r="BH314" i="11"/>
  <c r="BM314" i="11"/>
  <c r="BN314" i="11"/>
  <c r="BO310" i="11"/>
  <c r="BI310" i="11"/>
  <c r="BJ310" i="11"/>
  <c r="BK306" i="11"/>
  <c r="BP306" i="11"/>
  <c r="BF306" i="11"/>
  <c r="BG302" i="11"/>
  <c r="BL302" i="11"/>
  <c r="BQ302" i="11"/>
  <c r="BH298" i="11"/>
  <c r="BM298" i="11"/>
  <c r="BN298" i="11"/>
  <c r="BO294" i="11"/>
  <c r="BI294" i="11"/>
  <c r="BJ294" i="11"/>
  <c r="BK290" i="11"/>
  <c r="BP290" i="11"/>
  <c r="BF290" i="11"/>
  <c r="BG286" i="11"/>
  <c r="BL286" i="11"/>
  <c r="BQ286" i="11"/>
  <c r="BH282" i="11"/>
  <c r="BM282" i="11"/>
  <c r="BN282" i="11"/>
  <c r="BO21" i="11"/>
  <c r="BI21" i="11"/>
  <c r="BJ21" i="11"/>
  <c r="BM12" i="11"/>
  <c r="BN12" i="11"/>
  <c r="BO12" i="11"/>
  <c r="BF19" i="11"/>
  <c r="BG19" i="11"/>
  <c r="BL19" i="11"/>
  <c r="BQ19" i="11"/>
  <c r="BI277" i="11"/>
  <c r="BJ277" i="11"/>
  <c r="BK277" i="11"/>
  <c r="BP273" i="11"/>
  <c r="BF273" i="11"/>
  <c r="BG273" i="11"/>
  <c r="BL269" i="11"/>
  <c r="BQ269" i="11"/>
  <c r="BH265" i="11"/>
  <c r="BM265" i="11"/>
  <c r="BN265" i="11"/>
  <c r="BO265" i="11"/>
  <c r="BH261" i="11"/>
  <c r="BM261" i="11"/>
  <c r="BO257" i="11"/>
  <c r="BM257" i="11"/>
  <c r="BQ257" i="11"/>
  <c r="BK253" i="11"/>
  <c r="BP253" i="11"/>
  <c r="BH249" i="11"/>
  <c r="BM249" i="11"/>
  <c r="BG249" i="11"/>
  <c r="BK249" i="11"/>
  <c r="BL245" i="11"/>
  <c r="BI245" i="11"/>
  <c r="BO241" i="11"/>
  <c r="BI241" i="11"/>
  <c r="BM241" i="11"/>
  <c r="BM237" i="11"/>
  <c r="BN237" i="11"/>
  <c r="BH237" i="11"/>
  <c r="BH233" i="11"/>
  <c r="BN233" i="11"/>
  <c r="BO233" i="11"/>
  <c r="BQ233" i="11"/>
  <c r="BH229" i="11"/>
  <c r="BM229" i="11"/>
  <c r="BO225" i="11"/>
  <c r="BI225" i="11"/>
  <c r="BJ225" i="11"/>
  <c r="BM221" i="11"/>
  <c r="BN221" i="11"/>
  <c r="BO221" i="11"/>
  <c r="BG217" i="11"/>
  <c r="BL217" i="11"/>
  <c r="BQ217" i="11"/>
  <c r="BF213" i="11"/>
  <c r="BG213" i="11"/>
  <c r="BL213" i="11"/>
  <c r="BO209" i="11"/>
  <c r="BI209" i="11"/>
  <c r="BJ209" i="11"/>
  <c r="BM205" i="11"/>
  <c r="BN205" i="11"/>
  <c r="BO205" i="11"/>
  <c r="BG201" i="11"/>
  <c r="BL201" i="11"/>
  <c r="BQ201" i="11"/>
  <c r="BF197" i="11"/>
  <c r="BG197" i="11"/>
  <c r="BL197" i="11"/>
  <c r="BO193" i="11"/>
  <c r="BI193" i="11"/>
  <c r="BJ193" i="11"/>
  <c r="BJ189" i="11"/>
  <c r="BK189" i="11"/>
  <c r="BP189" i="11"/>
  <c r="BH185" i="11"/>
  <c r="BM185" i="11"/>
  <c r="BN185" i="11"/>
  <c r="BI181" i="11"/>
  <c r="BH181" i="11"/>
  <c r="BP177" i="11"/>
  <c r="BG177" i="11"/>
  <c r="BK177" i="11"/>
  <c r="BL173" i="11"/>
  <c r="BJ173" i="11"/>
  <c r="BK173" i="11"/>
  <c r="BH169" i="11"/>
  <c r="BM169" i="11"/>
  <c r="BN169" i="11"/>
  <c r="BO169" i="11"/>
  <c r="BI165" i="11"/>
  <c r="BJ165" i="11"/>
  <c r="BK165" i="11"/>
  <c r="BP161" i="11"/>
  <c r="BF161" i="11"/>
  <c r="BG161" i="11"/>
  <c r="BL157" i="11"/>
  <c r="BQ157" i="11"/>
  <c r="BH153" i="11"/>
  <c r="BM153" i="11"/>
  <c r="BN153" i="11"/>
  <c r="BO153" i="11"/>
  <c r="BI149" i="11"/>
  <c r="BJ149" i="11"/>
  <c r="BK149" i="11"/>
  <c r="BP145" i="11"/>
  <c r="BF145" i="11"/>
  <c r="BG145" i="11"/>
  <c r="BG489" i="11"/>
  <c r="BL489" i="11"/>
  <c r="BQ489" i="11"/>
  <c r="BH481" i="11"/>
  <c r="BM481" i="11"/>
  <c r="BN481" i="11"/>
  <c r="BO469" i="11"/>
  <c r="BI469" i="11"/>
  <c r="BJ469" i="11"/>
  <c r="BK457" i="11"/>
  <c r="BP457" i="11"/>
  <c r="BF457" i="11"/>
  <c r="BG449" i="11"/>
  <c r="BL449" i="11"/>
  <c r="BQ449" i="11"/>
  <c r="BL441" i="11"/>
  <c r="BI441" i="11"/>
  <c r="BN433" i="11"/>
  <c r="BO433" i="11"/>
  <c r="BI433" i="11"/>
  <c r="BL425" i="11"/>
  <c r="BQ425" i="11"/>
  <c r="BG413" i="11"/>
  <c r="BL413" i="11"/>
  <c r="BQ413" i="11"/>
  <c r="BH405" i="11"/>
  <c r="BM405" i="11"/>
  <c r="BN405" i="11"/>
  <c r="BO397" i="11"/>
  <c r="BI397" i="11"/>
  <c r="BJ397" i="11"/>
  <c r="BK389" i="11"/>
  <c r="BP389" i="11"/>
  <c r="BF389" i="11"/>
  <c r="BG381" i="11"/>
  <c r="BL381" i="11"/>
  <c r="BQ381" i="11"/>
  <c r="BH373" i="11"/>
  <c r="BM373" i="11"/>
  <c r="BN373" i="11"/>
  <c r="BO361" i="11"/>
  <c r="BI361" i="11"/>
  <c r="BJ361" i="11"/>
  <c r="BK353" i="11"/>
  <c r="BP353" i="11"/>
  <c r="BF353" i="11"/>
  <c r="BF341" i="11"/>
  <c r="BG341" i="11"/>
  <c r="BH341" i="11"/>
  <c r="BL341" i="11"/>
  <c r="BI329" i="11"/>
  <c r="BJ329" i="11"/>
  <c r="BK329" i="11"/>
  <c r="BP321" i="11"/>
  <c r="BF321" i="11"/>
  <c r="BG321" i="11"/>
  <c r="BL309" i="11"/>
  <c r="BQ309" i="11"/>
  <c r="BH285" i="11"/>
  <c r="BM285" i="11"/>
  <c r="BN285" i="11"/>
  <c r="BO285" i="11"/>
  <c r="BM23" i="11"/>
  <c r="BQ23" i="11"/>
  <c r="BO26" i="11"/>
  <c r="BI26" i="11"/>
  <c r="BJ26" i="11"/>
  <c r="BJ44" i="11"/>
  <c r="BK44" i="11"/>
  <c r="BP44" i="11"/>
  <c r="BI276" i="11"/>
  <c r="BJ276" i="11"/>
  <c r="BK276" i="11"/>
  <c r="BP276" i="11"/>
  <c r="BF272" i="11"/>
  <c r="BG272" i="11"/>
  <c r="BL272" i="11"/>
  <c r="BQ268" i="11"/>
  <c r="BH268" i="11"/>
  <c r="BJ264" i="11"/>
  <c r="BO264" i="11"/>
  <c r="BP264" i="11"/>
  <c r="BH260" i="11"/>
  <c r="BP260" i="11"/>
  <c r="BJ260" i="11"/>
  <c r="BI256" i="11"/>
  <c r="BG256" i="11"/>
  <c r="BQ252" i="11"/>
  <c r="BG252" i="11"/>
  <c r="BK252" i="11"/>
  <c r="BJ248" i="11"/>
  <c r="BO248" i="11"/>
  <c r="BH248" i="11"/>
  <c r="BH244" i="11"/>
  <c r="BM244" i="11"/>
  <c r="BO244" i="11"/>
  <c r="BF240" i="11"/>
  <c r="BO240" i="11"/>
  <c r="BO236" i="11"/>
  <c r="BP236" i="11"/>
  <c r="BI236" i="11"/>
  <c r="BJ232" i="11"/>
  <c r="BL232" i="11"/>
  <c r="BQ232" i="11"/>
  <c r="BH228" i="11"/>
  <c r="BM228" i="11"/>
  <c r="BN228" i="11"/>
  <c r="BF224" i="11"/>
  <c r="BK224" i="11"/>
  <c r="BL224" i="11"/>
  <c r="BO220" i="11"/>
  <c r="BP220" i="11"/>
  <c r="BF220" i="11"/>
  <c r="BM216" i="11"/>
  <c r="BN216" i="11"/>
  <c r="BG212" i="11"/>
  <c r="BH212" i="11"/>
  <c r="BM212" i="11"/>
  <c r="BN212" i="11"/>
  <c r="BF208" i="11"/>
  <c r="BK208" i="11"/>
  <c r="BL208" i="11"/>
  <c r="BO204" i="11"/>
  <c r="BP204" i="11"/>
  <c r="BF204" i="11"/>
  <c r="BM200" i="11"/>
  <c r="BN200" i="11"/>
  <c r="BG196" i="11"/>
  <c r="BH196" i="11"/>
  <c r="BM196" i="11"/>
  <c r="BN196" i="11"/>
  <c r="BK192" i="11"/>
  <c r="BN192" i="11"/>
  <c r="BL192" i="11"/>
  <c r="BP188" i="11"/>
  <c r="BK188" i="11"/>
  <c r="BG188" i="11"/>
  <c r="BJ184" i="11"/>
  <c r="BO184" i="11"/>
  <c r="BL184" i="11"/>
  <c r="BH180" i="11"/>
  <c r="BM180" i="11"/>
  <c r="BJ180" i="11"/>
  <c r="BN180" i="11"/>
  <c r="BG176" i="11"/>
  <c r="BM176" i="11"/>
  <c r="BQ176" i="11"/>
  <c r="BQ172" i="11"/>
  <c r="BH172" i="11"/>
  <c r="BM168" i="11"/>
  <c r="BN168" i="11"/>
  <c r="BO168" i="11"/>
  <c r="BI164" i="11"/>
  <c r="BJ164" i="11"/>
  <c r="BK164" i="11"/>
  <c r="BP164" i="11"/>
  <c r="BF160" i="11"/>
  <c r="BG160" i="11"/>
  <c r="BL160" i="11"/>
  <c r="BQ156" i="11"/>
  <c r="BH156" i="11"/>
  <c r="BM152" i="11"/>
  <c r="BN152" i="11"/>
  <c r="BO152" i="11"/>
  <c r="BI148" i="11"/>
  <c r="BJ148" i="11"/>
  <c r="BK148" i="11"/>
  <c r="BP148" i="11"/>
  <c r="BF144" i="11"/>
  <c r="BG144" i="11"/>
  <c r="BL144" i="11"/>
  <c r="BO29" i="11"/>
  <c r="BF29" i="11"/>
  <c r="BJ29" i="11"/>
  <c r="BL492" i="11"/>
  <c r="BQ492" i="11"/>
  <c r="BH476" i="11"/>
  <c r="BM476" i="11"/>
  <c r="BN476" i="11"/>
  <c r="BO476" i="11"/>
  <c r="BI464" i="11"/>
  <c r="BJ464" i="11"/>
  <c r="BK464" i="11"/>
  <c r="BP448" i="11"/>
  <c r="BF448" i="11"/>
  <c r="BG448" i="11"/>
  <c r="BJ436" i="11"/>
  <c r="BP436" i="11"/>
  <c r="BK436" i="11"/>
  <c r="BG416" i="11"/>
  <c r="BL416" i="11"/>
  <c r="BQ416" i="11"/>
  <c r="BI404" i="11"/>
  <c r="BJ404" i="11"/>
  <c r="BK404" i="11"/>
  <c r="BP388" i="11"/>
  <c r="BF388" i="11"/>
  <c r="BG388" i="11"/>
  <c r="BL368" i="11"/>
  <c r="BQ368" i="11"/>
  <c r="BH352" i="11"/>
  <c r="BM352" i="11"/>
  <c r="BN352" i="11"/>
  <c r="BO352" i="11"/>
  <c r="BH340" i="11"/>
  <c r="BI340" i="11"/>
  <c r="BQ328" i="11"/>
  <c r="BH328" i="11"/>
  <c r="BM320" i="11"/>
  <c r="BN320" i="11"/>
  <c r="BO320" i="11"/>
  <c r="BI312" i="11"/>
  <c r="BJ312" i="11"/>
  <c r="BK312" i="11"/>
  <c r="BP312" i="11"/>
  <c r="BF304" i="11"/>
  <c r="BG304" i="11"/>
  <c r="BL304" i="11"/>
  <c r="BQ296" i="11"/>
  <c r="BH296" i="11"/>
  <c r="BM280" i="11"/>
  <c r="BN280" i="11"/>
  <c r="BO280" i="11"/>
  <c r="BF32" i="11"/>
  <c r="BG32" i="11"/>
  <c r="BH32" i="11"/>
  <c r="BL32" i="11"/>
  <c r="BI36" i="11"/>
  <c r="BJ36" i="11"/>
  <c r="BK36" i="11"/>
  <c r="BN73" i="11"/>
  <c r="BO73" i="11"/>
  <c r="BI73" i="11"/>
  <c r="BJ279" i="11"/>
  <c r="BK279" i="11"/>
  <c r="BP279" i="11"/>
  <c r="BF275" i="11"/>
  <c r="BG275" i="11"/>
  <c r="BL275" i="11"/>
  <c r="BQ275" i="11"/>
  <c r="BH271" i="11"/>
  <c r="BM271" i="11"/>
  <c r="BN267" i="11"/>
  <c r="BO267" i="11"/>
  <c r="BI267" i="11"/>
  <c r="BK263" i="11"/>
  <c r="BP263" i="11"/>
  <c r="BF263" i="11"/>
  <c r="BI259" i="11"/>
  <c r="BJ259" i="11"/>
  <c r="BL259" i="11"/>
  <c r="BP259" i="11"/>
  <c r="BF255" i="11"/>
  <c r="BG255" i="11"/>
  <c r="BK255" i="11"/>
  <c r="BN251" i="11"/>
  <c r="BO251" i="11"/>
  <c r="BP251" i="11"/>
  <c r="BK247" i="11"/>
  <c r="BP247" i="11"/>
  <c r="BI243" i="11"/>
  <c r="BJ243" i="11"/>
  <c r="BO243" i="11"/>
  <c r="BL243" i="11"/>
  <c r="BL239" i="11"/>
  <c r="BI239" i="11"/>
  <c r="BP235" i="11"/>
  <c r="BJ235" i="11"/>
  <c r="BN235" i="11"/>
  <c r="BK231" i="11"/>
  <c r="BP231" i="11"/>
  <c r="BF231" i="11"/>
  <c r="BI227" i="11"/>
  <c r="BJ227" i="11"/>
  <c r="BK227" i="11"/>
  <c r="BP227" i="11"/>
  <c r="BH223" i="11"/>
  <c r="BM223" i="11"/>
  <c r="BP219" i="11"/>
  <c r="BF219" i="11"/>
  <c r="BG219" i="11"/>
  <c r="BJ215" i="11"/>
  <c r="BK215" i="11"/>
  <c r="BP215" i="11"/>
  <c r="BH211" i="11"/>
  <c r="BM211" i="11"/>
  <c r="BN211" i="11"/>
  <c r="BO211" i="11"/>
  <c r="BH207" i="11"/>
  <c r="BM207" i="11"/>
  <c r="BP203" i="11"/>
  <c r="BF203" i="11"/>
  <c r="BG203" i="11"/>
  <c r="BJ199" i="11"/>
  <c r="BK199" i="11"/>
  <c r="BP199" i="11"/>
  <c r="BH195" i="11"/>
  <c r="BM195" i="11"/>
  <c r="BN195" i="11"/>
  <c r="BO195" i="11"/>
  <c r="BH191" i="11"/>
  <c r="BI191" i="11"/>
  <c r="BQ187" i="11"/>
  <c r="BL187" i="11"/>
  <c r="BK183" i="11"/>
  <c r="BP183" i="11"/>
  <c r="BQ183" i="11"/>
  <c r="BI179" i="11"/>
  <c r="BJ179" i="11"/>
  <c r="BG179" i="11"/>
  <c r="BK179" i="11"/>
  <c r="BH175" i="11"/>
  <c r="BI175" i="11"/>
  <c r="BN171" i="11"/>
  <c r="BO171" i="11"/>
  <c r="BI171" i="11"/>
  <c r="BJ167" i="11"/>
  <c r="BK167" i="11"/>
  <c r="BP167" i="11"/>
  <c r="BF163" i="11"/>
  <c r="BG163" i="11"/>
  <c r="BL163" i="11"/>
  <c r="BQ163" i="11"/>
  <c r="BH159" i="11"/>
  <c r="BM159" i="11"/>
  <c r="BN155" i="11"/>
  <c r="BO155" i="11"/>
  <c r="BI155" i="11"/>
  <c r="BJ151" i="11"/>
  <c r="BK151" i="11"/>
  <c r="BP151" i="11"/>
  <c r="BF147" i="11"/>
  <c r="BG147" i="11"/>
  <c r="BL147" i="11"/>
  <c r="BQ147" i="11"/>
  <c r="BI141" i="11"/>
  <c r="BJ141" i="11"/>
  <c r="BK141" i="11"/>
  <c r="BL137" i="11"/>
  <c r="BQ137" i="11"/>
  <c r="BF137" i="11"/>
  <c r="BK133" i="11"/>
  <c r="BP133" i="11"/>
  <c r="BG129" i="11"/>
  <c r="BL129" i="11"/>
  <c r="BN129" i="11"/>
  <c r="BH125" i="11"/>
  <c r="BQ125" i="11"/>
  <c r="BF125" i="11"/>
  <c r="BO121" i="11"/>
  <c r="BM121" i="11"/>
  <c r="BQ121" i="11"/>
  <c r="BK117" i="11"/>
  <c r="BP117" i="11"/>
  <c r="BG113" i="11"/>
  <c r="BL113" i="11"/>
  <c r="BN113" i="11"/>
  <c r="BH109" i="11"/>
  <c r="BQ109" i="11"/>
  <c r="BF109" i="11"/>
  <c r="BQ105" i="11"/>
  <c r="BO105" i="11"/>
  <c r="BJ105" i="11"/>
  <c r="BM39" i="11"/>
  <c r="BN39" i="11"/>
  <c r="BO39" i="11"/>
  <c r="BI52" i="11"/>
  <c r="BJ52" i="11"/>
  <c r="BK52" i="11"/>
  <c r="BP52" i="11"/>
  <c r="BH59" i="11"/>
  <c r="BQ59" i="11"/>
  <c r="BF59" i="11"/>
  <c r="BO64" i="11"/>
  <c r="BM64" i="11"/>
  <c r="BQ64" i="11"/>
  <c r="BK54" i="11"/>
  <c r="BP54" i="11"/>
  <c r="BG55" i="11"/>
  <c r="BL55" i="11"/>
  <c r="BH99" i="11"/>
  <c r="BQ99" i="11"/>
  <c r="BF99" i="11"/>
  <c r="BO79" i="11"/>
  <c r="BM79" i="11"/>
  <c r="BQ79" i="11"/>
  <c r="BM17" i="11"/>
  <c r="BN17" i="11"/>
  <c r="BO17" i="11"/>
  <c r="BI91" i="11"/>
  <c r="BJ91" i="11"/>
  <c r="BK91" i="11"/>
  <c r="BP91" i="11"/>
  <c r="BH10" i="11"/>
  <c r="BM10" i="11"/>
  <c r="BO93" i="11"/>
  <c r="BF93" i="11"/>
  <c r="BJ93" i="11"/>
  <c r="BL80" i="11"/>
  <c r="BQ80" i="11"/>
  <c r="BG70" i="11"/>
  <c r="BL70" i="11"/>
  <c r="BQ70" i="11"/>
  <c r="BF87" i="11"/>
  <c r="BG87" i="11"/>
  <c r="BL87" i="11"/>
  <c r="BP18" i="11"/>
  <c r="BK18" i="11"/>
  <c r="BO18" i="11"/>
  <c r="BP9" i="11"/>
  <c r="BF9" i="11"/>
  <c r="BF5" i="11"/>
  <c r="BG5" i="11"/>
  <c r="BH5" i="11"/>
  <c r="BI101" i="11"/>
  <c r="BJ101" i="11"/>
  <c r="BK101" i="11"/>
  <c r="BN62" i="11"/>
  <c r="BH62" i="11"/>
  <c r="BM62" i="11"/>
  <c r="BM13" i="11"/>
  <c r="BN13" i="11"/>
  <c r="BO13" i="11"/>
  <c r="BG81" i="11"/>
  <c r="BM81" i="11"/>
  <c r="BQ81" i="11"/>
  <c r="BF140" i="11"/>
  <c r="BG140" i="11"/>
  <c r="BL140" i="11"/>
  <c r="BM136" i="11"/>
  <c r="BK136" i="11"/>
  <c r="BL132" i="11"/>
  <c r="BQ132" i="11"/>
  <c r="BO132" i="11"/>
  <c r="BH128" i="11"/>
  <c r="BM128" i="11"/>
  <c r="BK128" i="11"/>
  <c r="BO128" i="11"/>
  <c r="BI124" i="11"/>
  <c r="BN124" i="11"/>
  <c r="BP120" i="11"/>
  <c r="BJ120" i="11"/>
  <c r="BN120" i="11"/>
  <c r="BL116" i="11"/>
  <c r="BQ116" i="11"/>
  <c r="BO116" i="11"/>
  <c r="BH112" i="11"/>
  <c r="BM112" i="11"/>
  <c r="BK112" i="11"/>
  <c r="BO112" i="11"/>
  <c r="BI108" i="11"/>
  <c r="BN108" i="11"/>
  <c r="BN22" i="11"/>
  <c r="BO22" i="11"/>
  <c r="BI22" i="11"/>
  <c r="BJ95" i="11"/>
  <c r="BK95" i="11"/>
  <c r="BP95" i="11"/>
  <c r="BI31" i="11"/>
  <c r="BL31" i="11"/>
  <c r="BJ31" i="11"/>
  <c r="BP31" i="11"/>
  <c r="BI72" i="11"/>
  <c r="BN72" i="11"/>
  <c r="BP6" i="11"/>
  <c r="BM398" i="11"/>
  <c r="BG394" i="11"/>
  <c r="BL394" i="11"/>
  <c r="BQ394" i="11"/>
  <c r="BH390" i="11"/>
  <c r="BM390" i="11"/>
  <c r="BN386" i="11"/>
  <c r="BO386" i="11"/>
  <c r="BI386" i="11"/>
  <c r="BJ382" i="11"/>
  <c r="BK382" i="11"/>
  <c r="BP382" i="11"/>
  <c r="BF378" i="11"/>
  <c r="BG378" i="11"/>
  <c r="BL378" i="11"/>
  <c r="BQ378" i="11"/>
  <c r="BH374" i="11"/>
  <c r="BM374" i="11"/>
  <c r="BN370" i="11"/>
  <c r="BO370" i="11"/>
  <c r="BI370" i="11"/>
  <c r="BJ366" i="11"/>
  <c r="BK366" i="11"/>
  <c r="BP366" i="11"/>
  <c r="BF362" i="11"/>
  <c r="BG362" i="11"/>
  <c r="BL362" i="11"/>
  <c r="BQ362" i="11"/>
  <c r="BH358" i="11"/>
  <c r="BM358" i="11"/>
  <c r="BN354" i="11"/>
  <c r="BO354" i="11"/>
  <c r="BI354" i="11"/>
  <c r="BM350" i="11"/>
  <c r="BN350" i="11"/>
  <c r="BK350" i="11"/>
  <c r="BI346" i="11"/>
  <c r="BJ346" i="11"/>
  <c r="BG346" i="11"/>
  <c r="BK346" i="11"/>
  <c r="BF342" i="11"/>
  <c r="BH342" i="11"/>
  <c r="BG342" i="11"/>
  <c r="BQ338" i="11"/>
  <c r="BH338" i="11"/>
  <c r="BM334" i="11"/>
  <c r="BN334" i="11"/>
  <c r="BK334" i="11"/>
  <c r="BG330" i="11"/>
  <c r="BL330" i="11"/>
  <c r="BQ330" i="11"/>
  <c r="BH326" i="11"/>
  <c r="BM326" i="11"/>
  <c r="BN326" i="11"/>
  <c r="BO322" i="11"/>
  <c r="BI322" i="11"/>
  <c r="BJ322" i="11"/>
  <c r="BK318" i="11"/>
  <c r="BP318" i="11"/>
  <c r="BF318" i="11"/>
  <c r="BG314" i="11"/>
  <c r="BL314" i="11"/>
  <c r="BQ314" i="11"/>
  <c r="BH310" i="11"/>
  <c r="BM310" i="11"/>
  <c r="BN310" i="11"/>
  <c r="BO306" i="11"/>
  <c r="BI306" i="11"/>
  <c r="BJ306" i="11"/>
  <c r="BK302" i="11"/>
  <c r="BP302" i="11"/>
  <c r="BF302" i="11"/>
  <c r="BG298" i="11"/>
  <c r="BL298" i="11"/>
  <c r="BQ298" i="11"/>
  <c r="BH294" i="11"/>
  <c r="BM294" i="11"/>
  <c r="BN294" i="11"/>
  <c r="BO290" i="11"/>
  <c r="BI290" i="11"/>
  <c r="BJ290" i="11"/>
  <c r="BK286" i="11"/>
  <c r="BP286" i="11"/>
  <c r="BF286" i="11"/>
  <c r="BG282" i="11"/>
  <c r="BL282" i="11"/>
  <c r="BQ282" i="11"/>
  <c r="BH21" i="11"/>
  <c r="BM21" i="11"/>
  <c r="BN21" i="11"/>
  <c r="BQ12" i="11"/>
  <c r="BH12" i="11"/>
  <c r="BJ19" i="11"/>
  <c r="BK19" i="11"/>
  <c r="BP19" i="11"/>
  <c r="BH277" i="11"/>
  <c r="BM277" i="11"/>
  <c r="BN277" i="11"/>
  <c r="BO277" i="11"/>
  <c r="BI273" i="11"/>
  <c r="BJ273" i="11"/>
  <c r="BK273" i="11"/>
  <c r="BP269" i="11"/>
  <c r="BF269" i="11"/>
  <c r="BG269" i="11"/>
  <c r="BL265" i="11"/>
  <c r="BQ265" i="11"/>
  <c r="BF261" i="11"/>
  <c r="BG261" i="11"/>
  <c r="BL261" i="11"/>
  <c r="BQ261" i="11"/>
  <c r="BH257" i="11"/>
  <c r="BF257" i="11"/>
  <c r="BJ257" i="11"/>
  <c r="BO253" i="11"/>
  <c r="BI253" i="11"/>
  <c r="BM253" i="11"/>
  <c r="BL249" i="11"/>
  <c r="BQ249" i="11"/>
  <c r="BO249" i="11"/>
  <c r="BF245" i="11"/>
  <c r="BG245" i="11"/>
  <c r="BM245" i="11"/>
  <c r="BQ245" i="11"/>
  <c r="BH241" i="11"/>
  <c r="BQ241" i="11"/>
  <c r="BF241" i="11"/>
  <c r="BQ237" i="11"/>
  <c r="BP237" i="11"/>
  <c r="BL233" i="11"/>
  <c r="BI233" i="11"/>
  <c r="BF229" i="11"/>
  <c r="BG229" i="11"/>
  <c r="BL229" i="11"/>
  <c r="BQ229" i="11"/>
  <c r="BH225" i="11"/>
  <c r="BM225" i="11"/>
  <c r="BN225" i="11"/>
  <c r="BQ221" i="11"/>
  <c r="BH221" i="11"/>
  <c r="BK217" i="11"/>
  <c r="BP217" i="11"/>
  <c r="BF217" i="11"/>
  <c r="BI213" i="11"/>
  <c r="BJ213" i="11"/>
  <c r="BK213" i="11"/>
  <c r="BP213" i="11"/>
  <c r="BH209" i="11"/>
  <c r="BM209" i="11"/>
  <c r="BN209" i="11"/>
  <c r="BQ205" i="11"/>
  <c r="BH205" i="11"/>
  <c r="BK201" i="11"/>
  <c r="BP201" i="11"/>
  <c r="BF201" i="11"/>
  <c r="BI197" i="11"/>
  <c r="BJ197" i="11"/>
  <c r="BK197" i="11"/>
  <c r="BP197" i="11"/>
  <c r="BH193" i="11"/>
  <c r="BM193" i="11"/>
  <c r="BN193" i="11"/>
  <c r="BN189" i="11"/>
  <c r="BO189" i="11"/>
  <c r="BI189" i="11"/>
  <c r="BL185" i="11"/>
  <c r="BQ185" i="11"/>
  <c r="BG185" i="11"/>
  <c r="BF181" i="11"/>
  <c r="BG181" i="11"/>
  <c r="BQ181" i="11"/>
  <c r="BP181" i="11"/>
  <c r="BI177" i="11"/>
  <c r="BO177" i="11"/>
  <c r="BF177" i="11"/>
  <c r="BI173" i="11"/>
  <c r="BN173" i="11"/>
  <c r="BO173" i="11"/>
  <c r="BL169" i="11"/>
  <c r="BQ169" i="11"/>
  <c r="BH165" i="11"/>
  <c r="BM165" i="11"/>
  <c r="BN165" i="11"/>
  <c r="BO165" i="11"/>
  <c r="BI161" i="11"/>
  <c r="BJ161" i="11"/>
  <c r="BK161" i="11"/>
  <c r="BP157" i="11"/>
  <c r="BF157" i="11"/>
  <c r="BG157" i="11"/>
  <c r="BL153" i="11"/>
  <c r="BQ153" i="11"/>
  <c r="BH149" i="11"/>
  <c r="BM149" i="11"/>
  <c r="BN149" i="11"/>
  <c r="BO149" i="11"/>
  <c r="BI145" i="11"/>
  <c r="BJ145" i="11"/>
  <c r="BK145" i="11"/>
  <c r="BK489" i="11"/>
  <c r="BP489" i="11"/>
  <c r="BF489" i="11"/>
  <c r="BG481" i="11"/>
  <c r="BL481" i="11"/>
  <c r="BQ481" i="11"/>
  <c r="BH469" i="11"/>
  <c r="BM469" i="11"/>
  <c r="BN469" i="11"/>
  <c r="BO457" i="11"/>
  <c r="BI457" i="11"/>
  <c r="BJ457" i="11"/>
  <c r="BK449" i="11"/>
  <c r="BP449" i="11"/>
  <c r="BF449" i="11"/>
  <c r="BF441" i="11"/>
  <c r="BG441" i="11"/>
  <c r="BM441" i="11"/>
  <c r="BQ441" i="11"/>
  <c r="BH433" i="11"/>
  <c r="BM433" i="11"/>
  <c r="BP425" i="11"/>
  <c r="BF425" i="11"/>
  <c r="BG425" i="11"/>
  <c r="BK413" i="11"/>
  <c r="BP413" i="11"/>
  <c r="BF413" i="11"/>
  <c r="BG405" i="11"/>
  <c r="BL405" i="11"/>
  <c r="BQ405" i="11"/>
  <c r="BH397" i="11"/>
  <c r="BM397" i="11"/>
  <c r="BN397" i="11"/>
  <c r="BO389" i="11"/>
  <c r="BI389" i="11"/>
  <c r="BJ389" i="11"/>
  <c r="BK381" i="11"/>
  <c r="BP381" i="11"/>
  <c r="BF381" i="11"/>
  <c r="BG373" i="11"/>
  <c r="BL373" i="11"/>
  <c r="BQ373" i="11"/>
  <c r="BH361" i="11"/>
  <c r="BM361" i="11"/>
  <c r="BN361" i="11"/>
  <c r="BO353" i="11"/>
  <c r="BI353" i="11"/>
  <c r="BJ353" i="11"/>
  <c r="BJ341" i="11"/>
  <c r="BK341" i="11"/>
  <c r="BP341" i="11"/>
  <c r="BH329" i="11"/>
  <c r="BM329" i="11"/>
  <c r="BN329" i="11"/>
  <c r="BO329" i="11"/>
  <c r="BI321" i="11"/>
  <c r="BJ321" i="11"/>
  <c r="BK321" i="11"/>
  <c r="BP309" i="11"/>
  <c r="BF309" i="11"/>
  <c r="BG309" i="11"/>
  <c r="BL285" i="11"/>
  <c r="BQ285" i="11"/>
  <c r="BF23" i="11"/>
  <c r="BG23" i="11"/>
  <c r="BH23" i="11"/>
  <c r="BL23" i="11"/>
  <c r="BH26" i="11"/>
  <c r="BM26" i="11"/>
  <c r="BN26" i="11"/>
  <c r="BN44" i="11"/>
  <c r="BO44" i="11"/>
  <c r="BI44" i="11"/>
  <c r="BM276" i="11"/>
  <c r="BN276" i="11"/>
  <c r="BO276" i="11"/>
  <c r="BI272" i="11"/>
  <c r="BJ272" i="11"/>
  <c r="BK272" i="11"/>
  <c r="BP272" i="11"/>
  <c r="BF268" i="11"/>
  <c r="BG268" i="11"/>
  <c r="BL268" i="11"/>
  <c r="BN264" i="11"/>
  <c r="BI264" i="11"/>
  <c r="BI260" i="11"/>
  <c r="BG260" i="11"/>
  <c r="BN260" i="11"/>
  <c r="BH256" i="11"/>
  <c r="BM256" i="11"/>
  <c r="BK256" i="11"/>
  <c r="BO256" i="11"/>
  <c r="BF252" i="11"/>
  <c r="BO252" i="11"/>
  <c r="BN248" i="11"/>
  <c r="BP248" i="11"/>
  <c r="BL244" i="11"/>
  <c r="BQ244" i="11"/>
  <c r="BF244" i="11"/>
  <c r="BI240" i="11"/>
  <c r="BJ240" i="11"/>
  <c r="BH240" i="11"/>
  <c r="BL240" i="11"/>
  <c r="BM236" i="11"/>
  <c r="BQ236" i="11"/>
  <c r="BN232" i="11"/>
  <c r="BP232" i="11"/>
  <c r="BK232" i="11"/>
  <c r="BL228" i="11"/>
  <c r="BQ228" i="11"/>
  <c r="BG228" i="11"/>
  <c r="BI224" i="11"/>
  <c r="BJ224" i="11"/>
  <c r="BO224" i="11"/>
  <c r="BP224" i="11"/>
  <c r="BI220" i="11"/>
  <c r="BJ220" i="11"/>
  <c r="BQ216" i="11"/>
  <c r="BG216" i="11"/>
  <c r="BH216" i="11"/>
  <c r="BK212" i="11"/>
  <c r="BL212" i="11"/>
  <c r="BQ212" i="11"/>
  <c r="BI208" i="11"/>
  <c r="BJ208" i="11"/>
  <c r="BO208" i="11"/>
  <c r="BP208" i="11"/>
  <c r="BI204" i="11"/>
  <c r="BJ204" i="11"/>
  <c r="BQ200" i="11"/>
  <c r="BG200" i="11"/>
  <c r="BH200" i="11"/>
  <c r="BK196" i="11"/>
  <c r="BL196" i="11"/>
  <c r="BQ196" i="11"/>
  <c r="BF192" i="11"/>
  <c r="BM192" i="11"/>
  <c r="BI192" i="11"/>
  <c r="BP192" i="11"/>
  <c r="BI188" i="11"/>
  <c r="BO188" i="11"/>
  <c r="BN184" i="11"/>
  <c r="BM184" i="11"/>
  <c r="BL180" i="11"/>
  <c r="BQ180" i="11"/>
  <c r="BK180" i="11"/>
  <c r="BF176" i="11"/>
  <c r="BK176" i="11"/>
  <c r="BH176" i="11"/>
  <c r="BL176" i="11"/>
  <c r="BF172" i="11"/>
  <c r="BG172" i="11"/>
  <c r="BL172" i="11"/>
  <c r="BQ168" i="11"/>
  <c r="BH168" i="11"/>
  <c r="BM164" i="11"/>
  <c r="BN164" i="11"/>
  <c r="BO164" i="11"/>
  <c r="BI160" i="11"/>
  <c r="BJ160" i="11"/>
  <c r="BK160" i="11"/>
  <c r="BP160" i="11"/>
  <c r="BF156" i="11"/>
  <c r="BG156" i="11"/>
  <c r="BL156" i="11"/>
  <c r="BQ152" i="11"/>
  <c r="BH152" i="11"/>
  <c r="BM148" i="11"/>
  <c r="BN148" i="11"/>
  <c r="BO148" i="11"/>
  <c r="BI144" i="11"/>
  <c r="BJ144" i="11"/>
  <c r="BK144" i="11"/>
  <c r="BP144" i="11"/>
  <c r="BH29" i="11"/>
  <c r="BN29" i="11"/>
  <c r="BP492" i="11"/>
  <c r="BF492" i="11"/>
  <c r="BG492" i="11"/>
  <c r="BL476" i="11"/>
  <c r="BQ476" i="11"/>
  <c r="BH464" i="11"/>
  <c r="BM464" i="11"/>
  <c r="BN464" i="11"/>
  <c r="BO464" i="11"/>
  <c r="BI448" i="11"/>
  <c r="BJ448" i="11"/>
  <c r="BK448" i="11"/>
  <c r="BN436" i="11"/>
  <c r="BI436" i="11"/>
  <c r="BO436" i="11"/>
  <c r="BK416" i="11"/>
  <c r="BP416" i="11"/>
  <c r="BF416" i="11"/>
  <c r="BH404" i="11"/>
  <c r="BM404" i="11"/>
  <c r="BN404" i="11"/>
  <c r="BO404" i="11"/>
  <c r="BI388" i="11"/>
  <c r="BJ388" i="11"/>
  <c r="BK388" i="11"/>
  <c r="BP368" i="11"/>
  <c r="BF368" i="11"/>
  <c r="BG368" i="11"/>
  <c r="BL352" i="11"/>
  <c r="BQ352" i="11"/>
  <c r="BG340" i="11"/>
  <c r="BL340" i="11"/>
  <c r="BM340" i="11"/>
  <c r="BQ340" i="11"/>
  <c r="BF328" i="11"/>
  <c r="BG328" i="11"/>
  <c r="BL328" i="11"/>
  <c r="BQ320" i="11"/>
  <c r="BH320" i="11"/>
  <c r="BM312" i="11"/>
  <c r="BN312" i="11"/>
  <c r="BO312" i="11"/>
  <c r="BI304" i="11"/>
  <c r="BJ304" i="11"/>
  <c r="BK304" i="11"/>
  <c r="BP304" i="11"/>
  <c r="BF296" i="11"/>
  <c r="BG296" i="11"/>
  <c r="BL296" i="11"/>
  <c r="BQ280" i="11"/>
  <c r="BH280" i="11"/>
  <c r="BJ32" i="11"/>
  <c r="BK32" i="11"/>
  <c r="BP32" i="11"/>
  <c r="BH36" i="11"/>
  <c r="BM36" i="11"/>
  <c r="BN36" i="11"/>
  <c r="BO36" i="11"/>
  <c r="BH73" i="11"/>
  <c r="BM73" i="11"/>
  <c r="BN279" i="11"/>
  <c r="BO279" i="11"/>
  <c r="BI279" i="11"/>
  <c r="BJ275" i="11"/>
  <c r="BK275" i="11"/>
  <c r="BP275" i="11"/>
  <c r="BF271" i="11"/>
  <c r="BG271" i="11"/>
  <c r="BL271" i="11"/>
  <c r="BQ271" i="11"/>
  <c r="BH267" i="11"/>
  <c r="BM267" i="11"/>
  <c r="BO263" i="11"/>
  <c r="BI263" i="11"/>
  <c r="BJ263" i="11"/>
  <c r="BM259" i="11"/>
  <c r="BN259" i="11"/>
  <c r="BG259" i="11"/>
  <c r="BI255" i="11"/>
  <c r="BJ255" i="11"/>
  <c r="BO255" i="11"/>
  <c r="BL255" i="11"/>
  <c r="BL251" i="11"/>
  <c r="BI251" i="11"/>
  <c r="BO247" i="11"/>
  <c r="BI247" i="11"/>
  <c r="BM247" i="11"/>
  <c r="BM243" i="11"/>
  <c r="BN243" i="11"/>
  <c r="BH243" i="11"/>
  <c r="BF239" i="11"/>
  <c r="BG239" i="11"/>
  <c r="BM239" i="11"/>
  <c r="BQ239" i="11"/>
  <c r="BI235" i="11"/>
  <c r="BG235" i="11"/>
  <c r="BO231" i="11"/>
  <c r="BI231" i="11"/>
  <c r="BJ231" i="11"/>
  <c r="BM227" i="11"/>
  <c r="BN227" i="11"/>
  <c r="BO227" i="11"/>
  <c r="BF223" i="11"/>
  <c r="BG223" i="11"/>
  <c r="BL223" i="11"/>
  <c r="BQ223" i="11"/>
  <c r="BI219" i="11"/>
  <c r="BJ219" i="11"/>
  <c r="BK219" i="11"/>
  <c r="BN215" i="11"/>
  <c r="BO215" i="11"/>
  <c r="BI215" i="11"/>
  <c r="BL211" i="11"/>
  <c r="BQ211" i="11"/>
  <c r="BF207" i="11"/>
  <c r="BG207" i="11"/>
  <c r="BL207" i="11"/>
  <c r="BQ207" i="11"/>
  <c r="BI203" i="11"/>
  <c r="BJ203" i="11"/>
  <c r="BK203" i="11"/>
  <c r="BN199" i="11"/>
  <c r="BO199" i="11"/>
  <c r="BI199" i="11"/>
  <c r="BL195" i="11"/>
  <c r="BQ195" i="11"/>
  <c r="BG191" i="11"/>
  <c r="BL191" i="11"/>
  <c r="BM191" i="11"/>
  <c r="BQ191" i="11"/>
  <c r="BF187" i="11"/>
  <c r="BH187" i="11"/>
  <c r="BG187" i="11"/>
  <c r="BO183" i="11"/>
  <c r="BF183" i="11"/>
  <c r="BJ183" i="11"/>
  <c r="BM179" i="11"/>
  <c r="BN179" i="11"/>
  <c r="BO179" i="11"/>
  <c r="BG175" i="11"/>
  <c r="BL175" i="11"/>
  <c r="BM175" i="11"/>
  <c r="BQ175" i="11"/>
  <c r="BH171" i="11"/>
  <c r="BM171" i="11"/>
  <c r="BN167" i="11"/>
  <c r="BO167" i="11"/>
  <c r="BI167" i="11"/>
  <c r="BJ163" i="11"/>
  <c r="BK163" i="11"/>
  <c r="BP163" i="11"/>
  <c r="BF159" i="11"/>
  <c r="BG159" i="11"/>
  <c r="BL159" i="11"/>
  <c r="BQ159" i="11"/>
  <c r="BH155" i="11"/>
  <c r="BM155" i="11"/>
  <c r="BN151" i="11"/>
  <c r="BO151" i="11"/>
  <c r="BI151" i="11"/>
  <c r="BJ147" i="11"/>
  <c r="BK147" i="11"/>
  <c r="BP147" i="11"/>
  <c r="BH141" i="11"/>
  <c r="BM141" i="11"/>
  <c r="BN141" i="11"/>
  <c r="BO141" i="11"/>
  <c r="BP137" i="11"/>
  <c r="BJ137" i="11"/>
  <c r="BK137" i="11"/>
  <c r="BO133" i="11"/>
  <c r="BI133" i="11"/>
  <c r="BM133" i="11"/>
  <c r="BK129" i="11"/>
  <c r="BP129" i="11"/>
  <c r="BI129" i="11"/>
  <c r="BG125" i="11"/>
  <c r="BL125" i="11"/>
  <c r="BJ125" i="11"/>
  <c r="BN125" i="11"/>
  <c r="BH121" i="11"/>
  <c r="BF121" i="11"/>
  <c r="BJ121" i="11"/>
  <c r="BO117" i="11"/>
  <c r="BI117" i="11"/>
  <c r="BM117" i="11"/>
  <c r="BK113" i="11"/>
  <c r="BP113" i="11"/>
  <c r="BI113" i="11"/>
  <c r="BG109" i="11"/>
  <c r="BL109" i="11"/>
  <c r="BJ109" i="11"/>
  <c r="BN109" i="11"/>
  <c r="BF105" i="11"/>
  <c r="BH105" i="11"/>
  <c r="BN105" i="11"/>
  <c r="BQ39" i="11"/>
  <c r="BH39" i="11"/>
  <c r="BM52" i="11"/>
  <c r="BN52" i="11"/>
  <c r="BO52" i="11"/>
  <c r="BG59" i="11"/>
  <c r="BL59" i="11"/>
  <c r="BJ59" i="11"/>
  <c r="BN59" i="11"/>
  <c r="BH64" i="11"/>
  <c r="BF64" i="11"/>
  <c r="BJ64" i="11"/>
  <c r="BO54" i="11"/>
  <c r="BI54" i="11"/>
  <c r="BM54" i="11"/>
  <c r="BK55" i="11"/>
  <c r="BP55" i="11"/>
  <c r="BI55" i="11"/>
  <c r="BG99" i="11"/>
  <c r="BL99" i="11"/>
  <c r="BJ99" i="11"/>
  <c r="BN99" i="11"/>
  <c r="BH79" i="11"/>
  <c r="BF79" i="11"/>
  <c r="BJ79" i="11"/>
  <c r="BQ17" i="11"/>
  <c r="BM91" i="11"/>
  <c r="BN91" i="11"/>
  <c r="BO91" i="11"/>
  <c r="BF10" i="11"/>
  <c r="BL10" i="11"/>
  <c r="BQ10" i="11"/>
  <c r="BN93" i="11"/>
  <c r="BP80" i="11"/>
  <c r="BG80" i="11"/>
  <c r="BK80" i="11"/>
  <c r="BK70" i="11"/>
  <c r="BP70" i="11"/>
  <c r="BF70" i="11"/>
  <c r="BI87" i="11"/>
  <c r="BJ87" i="11"/>
  <c r="BK87" i="11"/>
  <c r="BP87" i="11"/>
  <c r="BI18" i="11"/>
  <c r="BF18" i="11"/>
  <c r="BJ18" i="11"/>
  <c r="BO9" i="11"/>
  <c r="BI9" i="11"/>
  <c r="BJ9" i="11"/>
  <c r="BK5" i="11"/>
  <c r="BP5" i="11"/>
  <c r="BH101" i="11"/>
  <c r="BM101" i="11"/>
  <c r="BN101" i="11"/>
  <c r="BO101" i="11"/>
  <c r="BL62" i="11"/>
  <c r="BQ62" i="11"/>
  <c r="BQ13" i="11"/>
  <c r="BH13" i="11"/>
  <c r="BK81" i="11"/>
  <c r="BP81" i="11"/>
  <c r="BF81" i="11"/>
  <c r="BI140" i="11"/>
  <c r="BJ140" i="11"/>
  <c r="BK140" i="11"/>
  <c r="BP140" i="11"/>
  <c r="BQ136" i="11"/>
  <c r="BP136" i="11"/>
  <c r="BG136" i="11"/>
  <c r="BP132" i="11"/>
  <c r="BF132" i="11"/>
  <c r="BJ132" i="11"/>
  <c r="BL128" i="11"/>
  <c r="BQ128" i="11"/>
  <c r="BF128" i="11"/>
  <c r="BH124" i="11"/>
  <c r="BM124" i="11"/>
  <c r="BG124" i="11"/>
  <c r="BK124" i="11"/>
  <c r="BI120" i="11"/>
  <c r="BG120" i="11"/>
  <c r="BP116" i="11"/>
  <c r="BF116" i="11"/>
  <c r="BJ116" i="11"/>
  <c r="BL112" i="11"/>
  <c r="BQ112" i="11"/>
  <c r="BF112" i="11"/>
  <c r="BH108" i="11"/>
  <c r="BM108" i="11"/>
  <c r="BG108" i="11"/>
  <c r="BK108" i="11"/>
  <c r="BH22" i="11"/>
  <c r="BM22" i="11"/>
  <c r="BN95" i="11"/>
  <c r="BO95" i="11"/>
  <c r="BI95" i="11"/>
  <c r="BM31" i="11"/>
  <c r="BO31" i="11"/>
  <c r="BH72" i="11"/>
  <c r="BM72" i="11"/>
  <c r="BG72" i="11"/>
  <c r="BK72" i="11"/>
  <c r="BI6" i="11"/>
  <c r="BG6" i="11"/>
  <c r="BK398" i="11"/>
  <c r="BF394" i="11"/>
  <c r="BK394" i="11"/>
  <c r="BP394" i="11"/>
  <c r="BF390" i="11"/>
  <c r="BG390" i="11"/>
  <c r="BL390" i="11"/>
  <c r="BQ390" i="11"/>
  <c r="BH386" i="11"/>
  <c r="BM386" i="11"/>
  <c r="BN382" i="11"/>
  <c r="BO382" i="11"/>
  <c r="BI382" i="11"/>
  <c r="BJ378" i="11"/>
  <c r="BK378" i="11"/>
  <c r="BP378" i="11"/>
  <c r="BF374" i="11"/>
  <c r="BG374" i="11"/>
  <c r="BL374" i="11"/>
  <c r="BQ374" i="11"/>
  <c r="BH370" i="11"/>
  <c r="BM370" i="11"/>
  <c r="BN366" i="11"/>
  <c r="BO366" i="11"/>
  <c r="BI366" i="11"/>
  <c r="BJ362" i="11"/>
  <c r="BK362" i="11"/>
  <c r="BP362" i="11"/>
  <c r="BF358" i="11"/>
  <c r="BG358" i="11"/>
  <c r="BL358" i="11"/>
  <c r="BQ358" i="11"/>
  <c r="BH354" i="11"/>
  <c r="BM354" i="11"/>
  <c r="BQ350" i="11"/>
  <c r="BL350" i="11"/>
  <c r="BM346" i="11"/>
  <c r="BN346" i="11"/>
  <c r="BO346" i="11"/>
  <c r="BI342" i="11"/>
  <c r="BJ342" i="11"/>
  <c r="BP342" i="11"/>
  <c r="BO342" i="11"/>
  <c r="BF338" i="11"/>
  <c r="BL338" i="11"/>
  <c r="BP338" i="11"/>
  <c r="BQ334" i="11"/>
  <c r="BL334" i="11"/>
  <c r="BK330" i="11"/>
  <c r="BP330" i="11"/>
  <c r="BF330" i="11"/>
  <c r="BG326" i="11"/>
  <c r="BL326" i="11"/>
  <c r="BQ326" i="11"/>
  <c r="BH322" i="11"/>
  <c r="BM322" i="11"/>
  <c r="BN322" i="11"/>
  <c r="BO318" i="11"/>
  <c r="BI318" i="11"/>
  <c r="BJ318" i="11"/>
  <c r="BK314" i="11"/>
  <c r="BP314" i="11"/>
  <c r="BF314" i="11"/>
  <c r="BG310" i="11"/>
  <c r="BL310" i="11"/>
  <c r="BQ310" i="11"/>
  <c r="BH306" i="11"/>
  <c r="BM306" i="11"/>
  <c r="BN306" i="11"/>
  <c r="BO302" i="11"/>
  <c r="BI302" i="11"/>
  <c r="BJ302" i="11"/>
  <c r="BK298" i="11"/>
  <c r="BP298" i="11"/>
  <c r="BF298" i="11"/>
  <c r="BG294" i="11"/>
  <c r="BL294" i="11"/>
  <c r="BQ294" i="11"/>
  <c r="BH290" i="11"/>
  <c r="BM290" i="11"/>
  <c r="BN290" i="11"/>
  <c r="BO286" i="11"/>
  <c r="BI286" i="11"/>
  <c r="BJ286" i="11"/>
  <c r="BK282" i="11"/>
  <c r="BP282" i="11"/>
  <c r="BF282" i="11"/>
  <c r="BG21" i="11"/>
  <c r="BL21" i="11"/>
  <c r="BQ21" i="11"/>
  <c r="BF12" i="11"/>
  <c r="BP12" i="11"/>
  <c r="BN19" i="11"/>
  <c r="BO19" i="11"/>
  <c r="BI19" i="11"/>
  <c r="BL277" i="11"/>
  <c r="BQ277" i="11"/>
  <c r="BH273" i="11"/>
  <c r="BM273" i="11"/>
  <c r="BN273" i="11"/>
  <c r="BO273" i="11"/>
  <c r="BI269" i="11"/>
  <c r="BJ269" i="11"/>
  <c r="BK269" i="11"/>
  <c r="BP265" i="11"/>
  <c r="BF265" i="11"/>
  <c r="BG265" i="11"/>
  <c r="BJ261" i="11"/>
  <c r="BK261" i="11"/>
  <c r="BP261" i="11"/>
  <c r="BG257" i="11"/>
  <c r="BL257" i="11"/>
  <c r="BN257" i="11"/>
  <c r="BH253" i="11"/>
  <c r="BQ253" i="11"/>
  <c r="BF253" i="11"/>
  <c r="BP249" i="11"/>
  <c r="BF249" i="11"/>
  <c r="BJ249" i="11"/>
  <c r="BJ245" i="11"/>
  <c r="BK245" i="11"/>
  <c r="BH245" i="11"/>
  <c r="BG241" i="11"/>
  <c r="BL241" i="11"/>
  <c r="BJ241" i="11"/>
  <c r="BN241" i="11"/>
  <c r="BF237" i="11"/>
  <c r="BG237" i="11"/>
  <c r="BK237" i="11"/>
  <c r="BF233" i="11"/>
  <c r="BG233" i="11"/>
  <c r="BM233" i="11"/>
  <c r="BJ229" i="11"/>
  <c r="BK229" i="11"/>
  <c r="BP229" i="11"/>
  <c r="BG225" i="11"/>
  <c r="BL225" i="11"/>
  <c r="BQ225" i="11"/>
  <c r="BF221" i="11"/>
  <c r="BG221" i="11"/>
  <c r="BL221" i="11"/>
  <c r="BO217" i="11"/>
  <c r="BI217" i="11"/>
  <c r="BJ217" i="11"/>
  <c r="BM213" i="11"/>
  <c r="BN213" i="11"/>
  <c r="BO213" i="11"/>
  <c r="BG209" i="11"/>
  <c r="BL209" i="11"/>
  <c r="BQ209" i="11"/>
  <c r="BF205" i="11"/>
  <c r="BG205" i="11"/>
  <c r="BL205" i="11"/>
  <c r="BO201" i="11"/>
  <c r="BI201" i="11"/>
  <c r="BJ201" i="11"/>
  <c r="BM197" i="11"/>
  <c r="BN197" i="11"/>
  <c r="BO197" i="11"/>
  <c r="BG193" i="11"/>
  <c r="BL193" i="11"/>
  <c r="BQ193" i="11"/>
  <c r="BM189" i="11"/>
  <c r="BQ189" i="11"/>
  <c r="BP185" i="11"/>
  <c r="BK185" i="11"/>
  <c r="BO185" i="11"/>
  <c r="BJ181" i="11"/>
  <c r="BK181" i="11"/>
  <c r="BL181" i="11"/>
  <c r="BH177" i="11"/>
  <c r="BM177" i="11"/>
  <c r="BJ177" i="11"/>
  <c r="BN177" i="11"/>
  <c r="BM173" i="11"/>
  <c r="BP173" i="11"/>
  <c r="BP169" i="11"/>
  <c r="BF169" i="11"/>
  <c r="BG169" i="11"/>
  <c r="BL165" i="11"/>
  <c r="BQ165" i="11"/>
  <c r="BH161" i="11"/>
  <c r="BM161" i="11"/>
  <c r="BN161" i="11"/>
  <c r="BO161" i="11"/>
  <c r="BI157" i="11"/>
  <c r="BJ157" i="11"/>
  <c r="BK157" i="11"/>
  <c r="BP153" i="11"/>
  <c r="BF153" i="11"/>
  <c r="BG153" i="11"/>
  <c r="BL149" i="11"/>
  <c r="BQ149" i="11"/>
  <c r="BH145" i="11"/>
  <c r="BM145" i="11"/>
  <c r="BN145" i="11"/>
  <c r="BO145" i="11"/>
  <c r="BO489" i="11"/>
  <c r="BI489" i="11"/>
  <c r="BJ489" i="11"/>
  <c r="BK481" i="11"/>
  <c r="BP481" i="11"/>
  <c r="BF481" i="11"/>
  <c r="BG469" i="11"/>
  <c r="BL469" i="11"/>
  <c r="BQ469" i="11"/>
  <c r="BH457" i="11"/>
  <c r="BM457" i="11"/>
  <c r="BN457" i="11"/>
  <c r="BO449" i="11"/>
  <c r="BI449" i="11"/>
  <c r="BJ449" i="11"/>
  <c r="BJ441" i="11"/>
  <c r="BK441" i="11"/>
  <c r="BH441" i="11"/>
  <c r="BF433" i="11"/>
  <c r="BG433" i="11"/>
  <c r="BL433" i="11"/>
  <c r="BQ433" i="11"/>
  <c r="BI425" i="11"/>
  <c r="BJ425" i="11"/>
  <c r="BK425" i="11"/>
  <c r="BO413" i="11"/>
  <c r="BI413" i="11"/>
  <c r="BJ413" i="11"/>
  <c r="BK405" i="11"/>
  <c r="BP405" i="11"/>
  <c r="BF405" i="11"/>
  <c r="BG397" i="11"/>
  <c r="BL397" i="11"/>
  <c r="BQ397" i="11"/>
  <c r="BH389" i="11"/>
  <c r="BM389" i="11"/>
  <c r="BN389" i="11"/>
  <c r="BO381" i="11"/>
  <c r="BI381" i="11"/>
  <c r="BJ381" i="11"/>
  <c r="BK373" i="11"/>
  <c r="BP373" i="11"/>
  <c r="BF373" i="11"/>
  <c r="BG361" i="11"/>
  <c r="BL361" i="11"/>
  <c r="BQ361" i="11"/>
  <c r="BH353" i="11"/>
  <c r="BM353" i="11"/>
  <c r="BN353" i="11"/>
  <c r="BN341" i="11"/>
  <c r="BO341" i="11"/>
  <c r="BI341" i="11"/>
  <c r="BL329" i="11"/>
  <c r="BQ329" i="11"/>
  <c r="BH321" i="11"/>
  <c r="BM321" i="11"/>
  <c r="BN321" i="11"/>
  <c r="BO321" i="11"/>
  <c r="BI309" i="11"/>
  <c r="BJ309" i="11"/>
  <c r="BK309" i="11"/>
  <c r="BP285" i="11"/>
  <c r="BF285" i="11"/>
  <c r="BG285" i="11"/>
  <c r="BJ23" i="11"/>
  <c r="BK23" i="11"/>
  <c r="BP23" i="11"/>
  <c r="BG26" i="11"/>
  <c r="BL26" i="11"/>
  <c r="BQ26" i="11"/>
  <c r="BH44" i="11"/>
  <c r="BM44" i="11"/>
  <c r="BQ276" i="11"/>
  <c r="BH276" i="11"/>
  <c r="BM272" i="11"/>
  <c r="BN272" i="11"/>
  <c r="BO272" i="11"/>
  <c r="BI268" i="11"/>
  <c r="BJ268" i="11"/>
  <c r="BK268" i="11"/>
  <c r="BP268" i="11"/>
  <c r="BG264" i="11"/>
  <c r="BH264" i="11"/>
  <c r="BM264" i="11"/>
  <c r="BF260" i="11"/>
  <c r="BM260" i="11"/>
  <c r="BK260" i="11"/>
  <c r="BL256" i="11"/>
  <c r="BQ256" i="11"/>
  <c r="BF256" i="11"/>
  <c r="BI252" i="11"/>
  <c r="BJ252" i="11"/>
  <c r="BH252" i="11"/>
  <c r="BL252" i="11"/>
  <c r="BG248" i="11"/>
  <c r="BL248" i="11"/>
  <c r="BI248" i="11"/>
  <c r="BP244" i="11"/>
  <c r="BJ244" i="11"/>
  <c r="BN244" i="11"/>
  <c r="BM240" i="11"/>
  <c r="BN240" i="11"/>
  <c r="BP240" i="11"/>
  <c r="BG236" i="11"/>
  <c r="BH236" i="11"/>
  <c r="BF236" i="11"/>
  <c r="BJ236" i="11"/>
  <c r="BG232" i="11"/>
  <c r="BI232" i="11"/>
  <c r="BO232" i="11"/>
  <c r="BP228" i="11"/>
  <c r="BF228" i="11"/>
  <c r="BK228" i="11"/>
  <c r="BM224" i="11"/>
  <c r="BN224" i="11"/>
  <c r="BG220" i="11"/>
  <c r="BH220" i="11"/>
  <c r="BM220" i="11"/>
  <c r="BN220" i="11"/>
  <c r="BF216" i="11"/>
  <c r="BK216" i="11"/>
  <c r="BL216" i="11"/>
  <c r="BO212" i="11"/>
  <c r="BP212" i="11"/>
  <c r="BF212" i="11"/>
  <c r="BM208" i="11"/>
  <c r="BN208" i="11"/>
  <c r="BG204" i="11"/>
  <c r="BH204" i="11"/>
  <c r="BM204" i="11"/>
  <c r="BN204" i="11"/>
  <c r="BF200" i="11"/>
  <c r="BK200" i="11"/>
  <c r="BL200" i="11"/>
  <c r="BO196" i="11"/>
  <c r="BP196" i="11"/>
  <c r="BF196" i="11"/>
  <c r="BJ192" i="11"/>
  <c r="BQ192" i="11"/>
  <c r="BO192" i="11"/>
  <c r="BH188" i="11"/>
  <c r="BM188" i="11"/>
  <c r="BF188" i="11"/>
  <c r="BJ188" i="11"/>
  <c r="BG184" i="11"/>
  <c r="BI184" i="11"/>
  <c r="BH184" i="11"/>
  <c r="BP180" i="11"/>
  <c r="BG180" i="11"/>
  <c r="BJ176" i="11"/>
  <c r="BO176" i="11"/>
  <c r="BP176" i="11"/>
  <c r="BI172" i="11"/>
  <c r="BJ172" i="11"/>
  <c r="BK172" i="11"/>
  <c r="BP172" i="11"/>
  <c r="BF168" i="11"/>
  <c r="BG168" i="11"/>
  <c r="BL168" i="11"/>
  <c r="BQ164" i="11"/>
  <c r="BH164" i="11"/>
  <c r="BM160" i="11"/>
  <c r="BN160" i="11"/>
  <c r="BO160" i="11"/>
  <c r="BI156" i="11"/>
  <c r="BJ156" i="11"/>
  <c r="BK156" i="11"/>
  <c r="BP156" i="11"/>
  <c r="BF152" i="11"/>
  <c r="BG152" i="11"/>
  <c r="BL152" i="11"/>
  <c r="BQ148" i="11"/>
  <c r="BH148" i="11"/>
  <c r="BM144" i="11"/>
  <c r="BN144" i="11"/>
  <c r="BO144" i="11"/>
  <c r="BG29" i="11"/>
  <c r="BL29" i="11"/>
  <c r="BI29" i="11"/>
  <c r="BM29" i="11"/>
  <c r="BI492" i="11"/>
  <c r="BJ492" i="11"/>
  <c r="BK492" i="11"/>
  <c r="BP476" i="11"/>
  <c r="BF476" i="11"/>
  <c r="BG476" i="11"/>
  <c r="BL464" i="11"/>
  <c r="BQ464" i="11"/>
  <c r="BH448" i="11"/>
  <c r="BM448" i="11"/>
  <c r="BN448" i="11"/>
  <c r="BO448" i="11"/>
  <c r="BH436" i="11"/>
  <c r="BM436" i="11"/>
  <c r="BO416" i="11"/>
  <c r="BI416" i="11"/>
  <c r="BJ416" i="11"/>
  <c r="BL404" i="11"/>
  <c r="BQ404" i="11"/>
  <c r="BH388" i="11"/>
  <c r="BM388" i="11"/>
  <c r="BN388" i="11"/>
  <c r="BO388" i="11"/>
  <c r="BI368" i="11"/>
  <c r="BJ368" i="11"/>
  <c r="BK368" i="11"/>
  <c r="BP352" i="11"/>
  <c r="BF352" i="11"/>
  <c r="BG352" i="11"/>
  <c r="BK340" i="11"/>
  <c r="BP340" i="11"/>
  <c r="BF340" i="11"/>
  <c r="BI328" i="11"/>
  <c r="BJ328" i="11"/>
  <c r="BK328" i="11"/>
  <c r="BP328" i="11"/>
  <c r="BF320" i="11"/>
  <c r="BG320" i="11"/>
  <c r="BL320" i="11"/>
  <c r="BQ312" i="11"/>
  <c r="BH312" i="11"/>
  <c r="BM304" i="11"/>
  <c r="BN304" i="11"/>
  <c r="BO304" i="11"/>
  <c r="BI296" i="11"/>
  <c r="BJ296" i="11"/>
  <c r="BK296" i="11"/>
  <c r="BP296" i="11"/>
  <c r="BF280" i="11"/>
  <c r="BG280" i="11"/>
  <c r="BL280" i="11"/>
  <c r="BN32" i="11"/>
  <c r="BO32" i="11"/>
  <c r="BI32" i="11"/>
  <c r="BL36" i="11"/>
  <c r="BQ36" i="11"/>
  <c r="BF73" i="11"/>
  <c r="BG73" i="11"/>
  <c r="BL73" i="11"/>
  <c r="BQ73" i="11"/>
  <c r="BH279" i="11"/>
  <c r="BM279" i="11"/>
  <c r="BN275" i="11"/>
  <c r="BO275" i="11"/>
  <c r="BI275" i="11"/>
  <c r="BJ271" i="11"/>
  <c r="BK271" i="11"/>
  <c r="BP271" i="11"/>
  <c r="BF267" i="11"/>
  <c r="BG267" i="11"/>
  <c r="BL267" i="11"/>
  <c r="BQ267" i="11"/>
  <c r="BH263" i="11"/>
  <c r="BM263" i="11"/>
  <c r="BN263" i="11"/>
  <c r="BQ259" i="11"/>
  <c r="BO259" i="11"/>
  <c r="BM255" i="11"/>
  <c r="BN255" i="11"/>
  <c r="BH255" i="11"/>
  <c r="BF251" i="11"/>
  <c r="BG251" i="11"/>
  <c r="BM251" i="11"/>
  <c r="BQ251" i="11"/>
  <c r="BH247" i="11"/>
  <c r="BQ247" i="11"/>
  <c r="BF247" i="11"/>
  <c r="BQ243" i="11"/>
  <c r="BP243" i="11"/>
  <c r="BJ239" i="11"/>
  <c r="BK239" i="11"/>
  <c r="BH239" i="11"/>
  <c r="BH235" i="11"/>
  <c r="BM235" i="11"/>
  <c r="BK235" i="11"/>
  <c r="BO235" i="11"/>
  <c r="BH231" i="11"/>
  <c r="BM231" i="11"/>
  <c r="BN231" i="11"/>
  <c r="BQ227" i="11"/>
  <c r="BH227" i="11"/>
  <c r="BJ223" i="11"/>
  <c r="BK223" i="11"/>
  <c r="BP223" i="11"/>
  <c r="BH219" i="11"/>
  <c r="BM219" i="11"/>
  <c r="BN219" i="11"/>
  <c r="BO219" i="11"/>
  <c r="BH215" i="11"/>
  <c r="BM215" i="11"/>
  <c r="BP211" i="11"/>
  <c r="BF211" i="11"/>
  <c r="BG211" i="11"/>
  <c r="BJ207" i="11"/>
  <c r="BK207" i="11"/>
  <c r="BP207" i="11"/>
  <c r="BH203" i="11"/>
  <c r="BM203" i="11"/>
  <c r="BN203" i="11"/>
  <c r="BO203" i="11"/>
  <c r="BH199" i="11"/>
  <c r="BM199" i="11"/>
  <c r="BP195" i="11"/>
  <c r="BF195" i="11"/>
  <c r="BG195" i="11"/>
  <c r="BK191" i="11"/>
  <c r="BP191" i="11"/>
  <c r="BF191" i="11"/>
  <c r="BI187" i="11"/>
  <c r="BJ187" i="11"/>
  <c r="BP187" i="11"/>
  <c r="BO187" i="11"/>
  <c r="BH183" i="11"/>
  <c r="BN183" i="11"/>
  <c r="BQ179" i="11"/>
  <c r="BH179" i="11"/>
  <c r="BK175" i="11"/>
  <c r="BP175" i="11"/>
  <c r="BF175" i="11"/>
  <c r="BF171" i="11"/>
  <c r="BG171" i="11"/>
  <c r="BL171" i="11"/>
  <c r="BQ171" i="11"/>
  <c r="BH167" i="11"/>
  <c r="BM167" i="11"/>
  <c r="BN163" i="11"/>
  <c r="BO163" i="11"/>
  <c r="BI163" i="11"/>
  <c r="BJ159" i="11"/>
  <c r="BK159" i="11"/>
  <c r="BP159" i="11"/>
  <c r="BF155" i="11"/>
  <c r="BG155" i="11"/>
  <c r="BL155" i="11"/>
  <c r="BQ155" i="11"/>
  <c r="BH151" i="11"/>
  <c r="BM151" i="11"/>
  <c r="BN147" i="11"/>
  <c r="BO147" i="11"/>
  <c r="BI147" i="11"/>
  <c r="BL141" i="11"/>
  <c r="BQ141" i="11"/>
  <c r="BH137" i="11"/>
  <c r="BI137" i="11"/>
  <c r="BN137" i="11"/>
  <c r="BO137" i="11"/>
  <c r="BH133" i="11"/>
  <c r="BQ133" i="11"/>
  <c r="BF133" i="11"/>
  <c r="BO129" i="11"/>
  <c r="BM129" i="11"/>
  <c r="BQ129" i="11"/>
  <c r="BK125" i="11"/>
  <c r="BP125" i="11"/>
  <c r="BG121" i="11"/>
  <c r="BL121" i="11"/>
  <c r="BN121" i="11"/>
  <c r="BH117" i="11"/>
  <c r="BQ117" i="11"/>
  <c r="BF117" i="11"/>
  <c r="BO113" i="11"/>
  <c r="BM113" i="11"/>
  <c r="BQ113" i="11"/>
  <c r="BK109" i="11"/>
  <c r="BP109" i="11"/>
  <c r="BI105" i="11"/>
  <c r="BG105" i="11"/>
  <c r="BL105" i="11"/>
  <c r="BF39" i="11"/>
  <c r="BG39" i="11"/>
  <c r="BL39" i="11"/>
  <c r="BQ52" i="11"/>
  <c r="BH52" i="11"/>
  <c r="BK59" i="11"/>
  <c r="BP59" i="11"/>
  <c r="BG64" i="11"/>
  <c r="BL64" i="11"/>
  <c r="BN64" i="11"/>
  <c r="BH54" i="11"/>
  <c r="BQ54" i="11"/>
  <c r="BF54" i="11"/>
  <c r="BO55" i="11"/>
  <c r="BQ55" i="11"/>
  <c r="BK99" i="11"/>
  <c r="BP99" i="11"/>
  <c r="BG79" i="11"/>
  <c r="BL79" i="11"/>
  <c r="BN79" i="11"/>
  <c r="BF17" i="11"/>
  <c r="BG17" i="11"/>
  <c r="BL17" i="11"/>
  <c r="BQ91" i="11"/>
  <c r="BH91" i="11"/>
  <c r="BJ10" i="11"/>
  <c r="BK10" i="11"/>
  <c r="BP10" i="11"/>
  <c r="BM93" i="11"/>
  <c r="BI80" i="11"/>
  <c r="BO80" i="11"/>
  <c r="BF80" i="11"/>
  <c r="BO70" i="11"/>
  <c r="BI70" i="11"/>
  <c r="BJ70" i="11"/>
  <c r="BM87" i="11"/>
  <c r="BN87" i="11"/>
  <c r="BO87" i="11"/>
  <c r="BH18" i="11"/>
  <c r="BM18" i="11"/>
  <c r="BN18" i="11"/>
  <c r="BH9" i="11"/>
  <c r="BM9" i="11"/>
  <c r="BN9" i="11"/>
  <c r="BN5" i="11"/>
  <c r="BO5" i="11"/>
  <c r="BI5" i="11"/>
  <c r="BL101" i="11"/>
  <c r="BQ101" i="11"/>
  <c r="BF62" i="11"/>
  <c r="BG62" i="11"/>
  <c r="BP62" i="11"/>
  <c r="BO62" i="11"/>
  <c r="BF13" i="11"/>
  <c r="BL13" i="11"/>
  <c r="BP13" i="11"/>
  <c r="BO81" i="11"/>
  <c r="BN81" i="11"/>
  <c r="BM140" i="11"/>
  <c r="BN140" i="11"/>
  <c r="BO140" i="11"/>
  <c r="BH136" i="11"/>
  <c r="BJ136" i="11"/>
  <c r="BF136" i="11"/>
  <c r="BN136" i="11"/>
  <c r="BI132" i="11"/>
  <c r="BN132" i="11"/>
  <c r="BP128" i="11"/>
  <c r="BJ128" i="11"/>
  <c r="BN128" i="11"/>
  <c r="BL124" i="11"/>
  <c r="BQ124" i="11"/>
  <c r="BO124" i="11"/>
  <c r="BH120" i="11"/>
  <c r="BM120" i="11"/>
  <c r="BK120" i="11"/>
  <c r="BO120" i="11"/>
  <c r="BI116" i="11"/>
  <c r="BN116" i="11"/>
  <c r="BP112" i="11"/>
  <c r="BJ112" i="11"/>
  <c r="BN112" i="11"/>
  <c r="BL108" i="11"/>
  <c r="BQ108" i="11"/>
  <c r="BO108" i="11"/>
  <c r="BF22" i="11"/>
  <c r="BG22" i="11"/>
  <c r="BL22" i="11"/>
  <c r="BQ22" i="11"/>
  <c r="BH95" i="11"/>
  <c r="BM95" i="11"/>
  <c r="BQ31" i="11"/>
  <c r="BH31" i="11"/>
  <c r="BF31" i="11"/>
  <c r="BL72" i="11"/>
  <c r="BQ72" i="11"/>
  <c r="BO72" i="11"/>
  <c r="BH6" i="11"/>
  <c r="BM6" i="11"/>
  <c r="BJ6" i="11"/>
  <c r="BN6" i="11"/>
  <c r="BP75" i="11"/>
  <c r="BF75" i="11"/>
  <c r="BJ75" i="11"/>
  <c r="BL34" i="11"/>
  <c r="BQ34" i="11"/>
  <c r="BF34" i="11"/>
  <c r="BH98" i="11"/>
  <c r="BM98" i="11"/>
  <c r="BG98" i="11"/>
  <c r="BK98" i="11"/>
  <c r="BH66" i="11"/>
  <c r="BM66" i="11"/>
  <c r="BK66" i="11"/>
  <c r="BN96" i="11"/>
  <c r="BO96" i="11"/>
  <c r="BI96" i="11"/>
  <c r="BJ94" i="11"/>
  <c r="BK94" i="11"/>
  <c r="BP94" i="11"/>
  <c r="BM3" i="11"/>
  <c r="BJ3" i="11"/>
  <c r="BN3" i="11"/>
  <c r="BI38" i="11"/>
  <c r="BJ38" i="11"/>
  <c r="BK38" i="11"/>
  <c r="BF50" i="11"/>
  <c r="BP50" i="11"/>
  <c r="BJ33" i="11"/>
  <c r="BK33" i="11"/>
  <c r="BL33" i="11"/>
  <c r="BI11" i="11"/>
  <c r="BJ11" i="11"/>
  <c r="BP11" i="11"/>
  <c r="BO11" i="11"/>
  <c r="BI83" i="11"/>
  <c r="BH83" i="11"/>
  <c r="BQ41" i="11"/>
  <c r="BL41" i="11"/>
  <c r="BL78" i="11"/>
  <c r="BQ78" i="11"/>
  <c r="BF20" i="11"/>
  <c r="BG20" i="11"/>
  <c r="BQ20" i="11"/>
  <c r="BP20" i="11"/>
  <c r="BF35" i="11"/>
  <c r="BL35" i="11"/>
  <c r="BP35" i="11"/>
  <c r="BN90" i="11"/>
  <c r="BO90" i="11"/>
  <c r="BM90" i="11"/>
  <c r="BL15" i="11"/>
  <c r="BQ15" i="11"/>
  <c r="BF143" i="11"/>
  <c r="BG143" i="11"/>
  <c r="BL143" i="11"/>
  <c r="BQ143" i="11"/>
  <c r="BH139" i="11"/>
  <c r="BM139" i="11"/>
  <c r="BQ135" i="11"/>
  <c r="BP135" i="11"/>
  <c r="BM131" i="11"/>
  <c r="BN131" i="11"/>
  <c r="BG131" i="11"/>
  <c r="BI127" i="11"/>
  <c r="BJ127" i="11"/>
  <c r="BO127" i="11"/>
  <c r="BL127" i="11"/>
  <c r="BF123" i="11"/>
  <c r="BK123" i="11"/>
  <c r="BH123" i="11"/>
  <c r="BQ119" i="11"/>
  <c r="BP119" i="11"/>
  <c r="BM115" i="11"/>
  <c r="BN115" i="11"/>
  <c r="BG115" i="11"/>
  <c r="BI111" i="11"/>
  <c r="BJ111" i="11"/>
  <c r="BO111" i="11"/>
  <c r="BL111" i="11"/>
  <c r="BQ107" i="11"/>
  <c r="BH107" i="11"/>
  <c r="BO92" i="11"/>
  <c r="BJ92" i="11"/>
  <c r="BK43" i="11"/>
  <c r="BP43" i="11"/>
  <c r="BF43" i="11"/>
  <c r="BI74" i="11"/>
  <c r="BN74" i="11"/>
  <c r="BH74" i="11"/>
  <c r="BL74" i="11"/>
  <c r="BF57" i="11"/>
  <c r="BK57" i="11"/>
  <c r="BH57" i="11"/>
  <c r="BQ25" i="11"/>
  <c r="BP25" i="11"/>
  <c r="BM51" i="11"/>
  <c r="BN51" i="11"/>
  <c r="BG51" i="11"/>
  <c r="BI84" i="11"/>
  <c r="BJ84" i="11"/>
  <c r="BO84" i="11"/>
  <c r="BL84" i="11"/>
  <c r="BF28" i="11"/>
  <c r="BK28" i="11"/>
  <c r="BH28" i="11"/>
  <c r="BO85" i="11"/>
  <c r="BF85" i="11"/>
  <c r="BP85" i="11"/>
  <c r="BK49" i="11"/>
  <c r="BP49" i="11"/>
  <c r="BF49" i="11"/>
  <c r="BH58" i="11"/>
  <c r="BM58" i="11"/>
  <c r="BN58" i="11"/>
  <c r="BO58" i="11"/>
  <c r="BH77" i="11"/>
  <c r="BM77" i="11"/>
  <c r="BN77" i="11"/>
  <c r="BN86" i="11"/>
  <c r="BO86" i="11"/>
  <c r="BH86" i="11"/>
  <c r="BJ71" i="11"/>
  <c r="BK71" i="11"/>
  <c r="BP71" i="11"/>
  <c r="BI82" i="11"/>
  <c r="BP82" i="11"/>
  <c r="BH89" i="11"/>
  <c r="BM89" i="11"/>
  <c r="BN89" i="11"/>
  <c r="BN16" i="11"/>
  <c r="BO16" i="11"/>
  <c r="BI16" i="11"/>
  <c r="BM68" i="11"/>
  <c r="BH68" i="11"/>
  <c r="BQ68" i="11"/>
  <c r="BM61" i="11"/>
  <c r="BN61" i="11"/>
  <c r="BF100" i="11"/>
  <c r="BO14" i="11"/>
  <c r="BJ14" i="11"/>
  <c r="BN14" i="11"/>
  <c r="BM47" i="11"/>
  <c r="BN47" i="11"/>
  <c r="BK47" i="11"/>
  <c r="BI451" i="10"/>
  <c r="BI457" i="10"/>
  <c r="BF437" i="10"/>
  <c r="BK437" i="10"/>
  <c r="BF433" i="10"/>
  <c r="BK433" i="10"/>
  <c r="BF429" i="10"/>
  <c r="BK429" i="10"/>
  <c r="BF425" i="10"/>
  <c r="BK425" i="10"/>
  <c r="BF421" i="10"/>
  <c r="BK421" i="10"/>
  <c r="BF417" i="10"/>
  <c r="BK417" i="10"/>
  <c r="BF413" i="10"/>
  <c r="BK413" i="10"/>
  <c r="BF409" i="10"/>
  <c r="BK409" i="10"/>
  <c r="BF405" i="10"/>
  <c r="BK405" i="10"/>
  <c r="BF401" i="10"/>
  <c r="BK401" i="10"/>
  <c r="BF397" i="10"/>
  <c r="BK397" i="10"/>
  <c r="BF393" i="10"/>
  <c r="BK393" i="10"/>
  <c r="BF389" i="10"/>
  <c r="BK389" i="10"/>
  <c r="BF385" i="10"/>
  <c r="BK385" i="10"/>
  <c r="BF381" i="10"/>
  <c r="BK381" i="10"/>
  <c r="BF377" i="10"/>
  <c r="BK377" i="10"/>
  <c r="BF373" i="10"/>
  <c r="BK373" i="10"/>
  <c r="BF369" i="10"/>
  <c r="BK369" i="10"/>
  <c r="BF365" i="10"/>
  <c r="BK365" i="10"/>
  <c r="BF361" i="10"/>
  <c r="BK361" i="10"/>
  <c r="BF357" i="10"/>
  <c r="BK357" i="10"/>
  <c r="BF353" i="10"/>
  <c r="BK353" i="10"/>
  <c r="BF349" i="10"/>
  <c r="BK349" i="10"/>
  <c r="BG345" i="10"/>
  <c r="BH345" i="10"/>
  <c r="BL345" i="10"/>
  <c r="BG341" i="10"/>
  <c r="BH341" i="10"/>
  <c r="BL341" i="10"/>
  <c r="BG337" i="10"/>
  <c r="BH337" i="10"/>
  <c r="BL337" i="10"/>
  <c r="BG333" i="10"/>
  <c r="BH333" i="10"/>
  <c r="BL333" i="10"/>
  <c r="BG329" i="10"/>
  <c r="BH329" i="10"/>
  <c r="BL329" i="10"/>
  <c r="BG325" i="10"/>
  <c r="BH325" i="10"/>
  <c r="BL325" i="10"/>
  <c r="BI321" i="10"/>
  <c r="BJ321" i="10"/>
  <c r="BI317" i="10"/>
  <c r="BJ317" i="10"/>
  <c r="BI313" i="10"/>
  <c r="BJ313" i="10"/>
  <c r="BI309" i="10"/>
  <c r="BJ309" i="10"/>
  <c r="BI305" i="10"/>
  <c r="BJ305" i="10"/>
  <c r="BI301" i="10"/>
  <c r="BJ301" i="10"/>
  <c r="BI297" i="10"/>
  <c r="BJ297" i="10"/>
  <c r="BI293" i="10"/>
  <c r="BJ293" i="10"/>
  <c r="BI289" i="10"/>
  <c r="BJ289" i="10"/>
  <c r="BI285" i="10"/>
  <c r="BJ285" i="10"/>
  <c r="BI281" i="10"/>
  <c r="BJ281" i="10"/>
  <c r="BF277" i="10"/>
  <c r="BF273" i="10"/>
  <c r="BF269" i="10"/>
  <c r="BF262" i="10"/>
  <c r="BF258" i="10"/>
  <c r="BF254" i="10"/>
  <c r="BH250" i="10"/>
  <c r="BM250" i="10"/>
  <c r="BH267" i="10"/>
  <c r="BM267" i="10"/>
  <c r="BH243" i="10"/>
  <c r="BM243" i="10"/>
  <c r="BH239" i="10"/>
  <c r="BM239" i="10"/>
  <c r="BH235" i="10"/>
  <c r="BM235" i="10"/>
  <c r="BH105" i="10"/>
  <c r="BM105" i="10"/>
  <c r="BH198" i="10"/>
  <c r="BM198" i="10"/>
  <c r="BH150" i="10"/>
  <c r="BM150" i="10"/>
  <c r="BH95" i="10"/>
  <c r="BM95" i="10"/>
  <c r="BH221" i="10"/>
  <c r="BM221" i="10"/>
  <c r="BH76" i="10"/>
  <c r="BM76" i="10"/>
  <c r="BG153" i="10"/>
  <c r="BM153" i="10"/>
  <c r="BG209" i="10"/>
  <c r="BM209" i="10"/>
  <c r="BG82" i="10"/>
  <c r="BM82" i="10"/>
  <c r="BG227" i="10"/>
  <c r="BM227" i="10"/>
  <c r="BG60" i="10"/>
  <c r="BM60" i="10"/>
  <c r="BI205" i="10"/>
  <c r="BJ205" i="10"/>
  <c r="BI80" i="10"/>
  <c r="BJ80" i="10"/>
  <c r="BI152" i="10"/>
  <c r="BJ152" i="10"/>
  <c r="BI157" i="10"/>
  <c r="BJ157" i="10"/>
  <c r="BI166" i="10"/>
  <c r="BJ166" i="10"/>
  <c r="BI7" i="10"/>
  <c r="BJ7" i="10"/>
  <c r="BI171" i="10"/>
  <c r="BJ171" i="10"/>
  <c r="BG167" i="10"/>
  <c r="BL167" i="10"/>
  <c r="BQ167" i="10"/>
  <c r="BH6" i="10"/>
  <c r="BM6" i="10"/>
  <c r="BH151" i="10"/>
  <c r="BK151" i="10"/>
  <c r="BF20" i="10"/>
  <c r="BK20" i="10"/>
  <c r="BH218" i="10"/>
  <c r="BM218" i="10"/>
  <c r="BH189" i="10"/>
  <c r="BM189" i="10"/>
  <c r="BF229" i="10"/>
  <c r="BK229" i="10"/>
  <c r="BH182" i="10"/>
  <c r="BM182" i="10"/>
  <c r="BI159" i="10"/>
  <c r="BJ159" i="10"/>
  <c r="BH37" i="10"/>
  <c r="BM37" i="10"/>
  <c r="BG37" i="10"/>
  <c r="BG134" i="10"/>
  <c r="BL134" i="10"/>
  <c r="BQ134" i="10"/>
  <c r="BH112" i="10"/>
  <c r="BM112" i="10"/>
  <c r="BG191" i="10"/>
  <c r="BL191" i="10"/>
  <c r="BM191" i="10"/>
  <c r="BI9" i="10"/>
  <c r="BJ9" i="10"/>
  <c r="BH9" i="10"/>
  <c r="BH22" i="10"/>
  <c r="BM22" i="10"/>
  <c r="BG22" i="10"/>
  <c r="BI119" i="10"/>
  <c r="BJ119" i="10"/>
  <c r="BL119" i="10"/>
  <c r="BF155" i="10"/>
  <c r="BK155" i="10"/>
  <c r="BF54" i="10"/>
  <c r="BL54" i="10"/>
  <c r="BI12" i="10"/>
  <c r="BG165" i="10"/>
  <c r="BL165" i="10"/>
  <c r="BQ165" i="10"/>
  <c r="BG162" i="10"/>
  <c r="BL162" i="10"/>
  <c r="BQ162" i="10"/>
  <c r="BH44" i="10"/>
  <c r="BF44" i="10"/>
  <c r="BM44" i="10"/>
  <c r="BM32" i="10"/>
  <c r="BQ32" i="10"/>
  <c r="BF59" i="10"/>
  <c r="BK59" i="10"/>
  <c r="BG21" i="10"/>
  <c r="BL21" i="10"/>
  <c r="BQ21" i="10"/>
  <c r="BG108" i="10"/>
  <c r="BQ108" i="10"/>
  <c r="BF173" i="10"/>
  <c r="BK173" i="10"/>
  <c r="BG35" i="10"/>
  <c r="BL35" i="10"/>
  <c r="BQ35" i="10"/>
  <c r="BH128" i="10"/>
  <c r="BM128" i="10"/>
  <c r="BG52" i="10"/>
  <c r="BL52" i="10"/>
  <c r="BQ52" i="10"/>
  <c r="BH57" i="10"/>
  <c r="BM57" i="10"/>
  <c r="BQ57" i="10"/>
  <c r="BF192" i="10"/>
  <c r="BK192" i="10"/>
  <c r="BG19" i="10"/>
  <c r="BL19" i="10"/>
  <c r="BM19" i="10"/>
  <c r="BI184" i="10"/>
  <c r="BI197" i="10"/>
  <c r="BJ197" i="10"/>
  <c r="BL197" i="10"/>
  <c r="BG138" i="10"/>
  <c r="BL138" i="10"/>
  <c r="BQ138" i="10"/>
  <c r="BJ118" i="10"/>
  <c r="BQ118" i="10"/>
  <c r="BG50" i="10"/>
  <c r="BQ50" i="10"/>
  <c r="BG56" i="10"/>
  <c r="BL56" i="10"/>
  <c r="BM56" i="10"/>
  <c r="BH92" i="10"/>
  <c r="BL499" i="10"/>
  <c r="BH498" i="10"/>
  <c r="BL495" i="10"/>
  <c r="BH494" i="10"/>
  <c r="BL491" i="10"/>
  <c r="BH490" i="10"/>
  <c r="BL487" i="10"/>
  <c r="BH486" i="10"/>
  <c r="BL483" i="10"/>
  <c r="BH482" i="10"/>
  <c r="BL479" i="10"/>
  <c r="BH478" i="10"/>
  <c r="BL475" i="10"/>
  <c r="BH474" i="10"/>
  <c r="BL471" i="10"/>
  <c r="BH470" i="10"/>
  <c r="BL467" i="10"/>
  <c r="BH466" i="10"/>
  <c r="BL463" i="10"/>
  <c r="BH462" i="10"/>
  <c r="BL459" i="10"/>
  <c r="BH458" i="10"/>
  <c r="BL455" i="10"/>
  <c r="BH454" i="10"/>
  <c r="BL451" i="10"/>
  <c r="BH450" i="10"/>
  <c r="BQ443" i="10"/>
  <c r="BG443" i="10"/>
  <c r="BL443" i="10"/>
  <c r="BQ446" i="10"/>
  <c r="BG446" i="10"/>
  <c r="BL446" i="10"/>
  <c r="BQ442" i="10"/>
  <c r="BG442" i="10"/>
  <c r="BL442" i="10"/>
  <c r="BH449" i="10"/>
  <c r="BF445" i="10"/>
  <c r="BK445" i="10"/>
  <c r="BF441" i="10"/>
  <c r="BK441" i="10"/>
  <c r="BF172" i="10"/>
  <c r="BK172" i="10"/>
  <c r="BF436" i="10"/>
  <c r="BK436" i="10"/>
  <c r="BF432" i="10"/>
  <c r="BK432" i="10"/>
  <c r="BF428" i="10"/>
  <c r="BK428" i="10"/>
  <c r="BF424" i="10"/>
  <c r="BK424" i="10"/>
  <c r="BF420" i="10"/>
  <c r="BK420" i="10"/>
  <c r="BF416" i="10"/>
  <c r="BK416" i="10"/>
  <c r="BF412" i="10"/>
  <c r="BK412" i="10"/>
  <c r="BF408" i="10"/>
  <c r="BK408" i="10"/>
  <c r="BF404" i="10"/>
  <c r="BK404" i="10"/>
  <c r="BF400" i="10"/>
  <c r="BK400" i="10"/>
  <c r="BF396" i="10"/>
  <c r="BK396" i="10"/>
  <c r="BF392" i="10"/>
  <c r="BK392" i="10"/>
  <c r="BF388" i="10"/>
  <c r="BK388" i="10"/>
  <c r="BF384" i="10"/>
  <c r="BK384" i="10"/>
  <c r="BF380" i="10"/>
  <c r="BK380" i="10"/>
  <c r="BF376" i="10"/>
  <c r="BK376" i="10"/>
  <c r="BF372" i="10"/>
  <c r="BK372" i="10"/>
  <c r="BF368" i="10"/>
  <c r="BK368" i="10"/>
  <c r="BF364" i="10"/>
  <c r="BK364" i="10"/>
  <c r="BF360" i="10"/>
  <c r="BK360" i="10"/>
  <c r="BF356" i="10"/>
  <c r="BK356" i="10"/>
  <c r="BF352" i="10"/>
  <c r="BK352" i="10"/>
  <c r="BF348" i="10"/>
  <c r="BK348" i="10"/>
  <c r="BG344" i="10"/>
  <c r="BQ344" i="10"/>
  <c r="BG340" i="10"/>
  <c r="BQ340" i="10"/>
  <c r="BG336" i="10"/>
  <c r="BQ336" i="10"/>
  <c r="BG332" i="10"/>
  <c r="BQ332" i="10"/>
  <c r="BG328" i="10"/>
  <c r="BQ328" i="10"/>
  <c r="BI324" i="10"/>
  <c r="BQ324" i="10"/>
  <c r="BI320" i="10"/>
  <c r="BJ320" i="10"/>
  <c r="BI316" i="10"/>
  <c r="BJ316" i="10"/>
  <c r="BI312" i="10"/>
  <c r="BJ312" i="10"/>
  <c r="BI308" i="10"/>
  <c r="BJ308" i="10"/>
  <c r="BI304" i="10"/>
  <c r="BJ304" i="10"/>
  <c r="BO6" i="11"/>
  <c r="BI75" i="11"/>
  <c r="BN75" i="11"/>
  <c r="BP34" i="11"/>
  <c r="BJ34" i="11"/>
  <c r="BN34" i="11"/>
  <c r="BL98" i="11"/>
  <c r="BQ98" i="11"/>
  <c r="BO98" i="11"/>
  <c r="BF66" i="11"/>
  <c r="BL66" i="11"/>
  <c r="BQ66" i="11"/>
  <c r="BO66" i="11"/>
  <c r="BH96" i="11"/>
  <c r="BM96" i="11"/>
  <c r="BN94" i="11"/>
  <c r="BO94" i="11"/>
  <c r="BI94" i="11"/>
  <c r="BQ3" i="11"/>
  <c r="BH38" i="11"/>
  <c r="BM38" i="11"/>
  <c r="BN38" i="11"/>
  <c r="BO38" i="11"/>
  <c r="BJ50" i="11"/>
  <c r="BG50" i="11"/>
  <c r="BN33" i="11"/>
  <c r="BO33" i="11"/>
  <c r="BM33" i="11"/>
  <c r="BM11" i="11"/>
  <c r="BN11" i="11"/>
  <c r="BK11" i="11"/>
  <c r="BF83" i="11"/>
  <c r="BG83" i="11"/>
  <c r="BQ83" i="11"/>
  <c r="BP83" i="11"/>
  <c r="BF41" i="11"/>
  <c r="BH41" i="11"/>
  <c r="BG41" i="11"/>
  <c r="BP78" i="11"/>
  <c r="BF78" i="11"/>
  <c r="BG78" i="11"/>
  <c r="BJ20" i="11"/>
  <c r="BK20" i="11"/>
  <c r="BL20" i="11"/>
  <c r="BI35" i="11"/>
  <c r="BJ35" i="11"/>
  <c r="BG35" i="11"/>
  <c r="BK35" i="11"/>
  <c r="BI90" i="11"/>
  <c r="BH90" i="11"/>
  <c r="BP15" i="11"/>
  <c r="BF15" i="11"/>
  <c r="BG15" i="11"/>
  <c r="BJ143" i="11"/>
  <c r="BK143" i="11"/>
  <c r="BP143" i="11"/>
  <c r="BF139" i="11"/>
  <c r="BG139" i="11"/>
  <c r="BL139" i="11"/>
  <c r="BQ139" i="11"/>
  <c r="BF135" i="11"/>
  <c r="BG135" i="11"/>
  <c r="BK135" i="11"/>
  <c r="BQ131" i="11"/>
  <c r="BO131" i="11"/>
  <c r="BM127" i="11"/>
  <c r="BN127" i="11"/>
  <c r="BH127" i="11"/>
  <c r="BI123" i="11"/>
  <c r="BJ123" i="11"/>
  <c r="BL123" i="11"/>
  <c r="BP123" i="11"/>
  <c r="BF119" i="11"/>
  <c r="BG119" i="11"/>
  <c r="BK119" i="11"/>
  <c r="BQ115" i="11"/>
  <c r="BO115" i="11"/>
  <c r="BM111" i="11"/>
  <c r="BN111" i="11"/>
  <c r="BH111" i="11"/>
  <c r="BG107" i="11"/>
  <c r="BF107" i="11"/>
  <c r="BK107" i="11"/>
  <c r="BP107" i="11"/>
  <c r="BH92" i="11"/>
  <c r="BM92" i="11"/>
  <c r="BN92" i="11"/>
  <c r="BO43" i="11"/>
  <c r="BI43" i="11"/>
  <c r="BJ43" i="11"/>
  <c r="BM74" i="11"/>
  <c r="BP74" i="11"/>
  <c r="BI57" i="11"/>
  <c r="BJ57" i="11"/>
  <c r="BL57" i="11"/>
  <c r="BP57" i="11"/>
  <c r="BF25" i="11"/>
  <c r="BG25" i="11"/>
  <c r="BK25" i="11"/>
  <c r="BQ51" i="11"/>
  <c r="BO51" i="11"/>
  <c r="BM84" i="11"/>
  <c r="BN84" i="11"/>
  <c r="BH84" i="11"/>
  <c r="BI28" i="11"/>
  <c r="BJ28" i="11"/>
  <c r="BL28" i="11"/>
  <c r="BP28" i="11"/>
  <c r="BI85" i="11"/>
  <c r="BJ85" i="11"/>
  <c r="BH85" i="11"/>
  <c r="BO49" i="11"/>
  <c r="BI49" i="11"/>
  <c r="BJ49" i="11"/>
  <c r="BL58" i="11"/>
  <c r="BQ58" i="11"/>
  <c r="BL77" i="11"/>
  <c r="BQ77" i="11"/>
  <c r="BG86" i="11"/>
  <c r="BM86" i="11"/>
  <c r="BN71" i="11"/>
  <c r="BO71" i="11"/>
  <c r="BI71" i="11"/>
  <c r="BM82" i="11"/>
  <c r="BN82" i="11"/>
  <c r="BO82" i="11"/>
  <c r="BG89" i="11"/>
  <c r="BL89" i="11"/>
  <c r="BQ89" i="11"/>
  <c r="BM16" i="11"/>
  <c r="BQ16" i="11"/>
  <c r="BG68" i="11"/>
  <c r="BL68" i="11"/>
  <c r="BF68" i="11"/>
  <c r="BQ61" i="11"/>
  <c r="BJ100" i="11"/>
  <c r="BK100" i="11"/>
  <c r="BP100" i="11"/>
  <c r="BH14" i="11"/>
  <c r="BI14" i="11"/>
  <c r="BQ47" i="11"/>
  <c r="BL47" i="11"/>
  <c r="BI456" i="10"/>
  <c r="BI458" i="10"/>
  <c r="BI453" i="10"/>
  <c r="BI437" i="10"/>
  <c r="BJ437" i="10"/>
  <c r="BI433" i="10"/>
  <c r="BJ433" i="10"/>
  <c r="BI429" i="10"/>
  <c r="BJ429" i="10"/>
  <c r="BI425" i="10"/>
  <c r="BJ425" i="10"/>
  <c r="BI421" i="10"/>
  <c r="BJ421" i="10"/>
  <c r="BI417" i="10"/>
  <c r="BJ417" i="10"/>
  <c r="BI413" i="10"/>
  <c r="BJ413" i="10"/>
  <c r="BI409" i="10"/>
  <c r="BJ409" i="10"/>
  <c r="BI405" i="10"/>
  <c r="BJ405" i="10"/>
  <c r="BI401" i="10"/>
  <c r="BJ401" i="10"/>
  <c r="BI397" i="10"/>
  <c r="BJ397" i="10"/>
  <c r="BI393" i="10"/>
  <c r="BJ393" i="10"/>
  <c r="BI389" i="10"/>
  <c r="BJ389" i="10"/>
  <c r="BI385" i="10"/>
  <c r="BJ385" i="10"/>
  <c r="BI381" i="10"/>
  <c r="BJ381" i="10"/>
  <c r="BI377" i="10"/>
  <c r="BJ377" i="10"/>
  <c r="BI373" i="10"/>
  <c r="BJ373" i="10"/>
  <c r="BI369" i="10"/>
  <c r="BJ369" i="10"/>
  <c r="BI365" i="10"/>
  <c r="BJ365" i="10"/>
  <c r="BI361" i="10"/>
  <c r="BJ361" i="10"/>
  <c r="BI357" i="10"/>
  <c r="BJ357" i="10"/>
  <c r="BI353" i="10"/>
  <c r="BJ353" i="10"/>
  <c r="BI349" i="10"/>
  <c r="BJ349" i="10"/>
  <c r="BF345" i="10"/>
  <c r="BK345" i="10"/>
  <c r="BF341" i="10"/>
  <c r="BK341" i="10"/>
  <c r="BF337" i="10"/>
  <c r="BK337" i="10"/>
  <c r="BF333" i="10"/>
  <c r="BK333" i="10"/>
  <c r="BF329" i="10"/>
  <c r="BK329" i="10"/>
  <c r="BF325" i="10"/>
  <c r="BK325" i="10"/>
  <c r="BH321" i="10"/>
  <c r="BM321" i="10"/>
  <c r="BH317" i="10"/>
  <c r="BM317" i="10"/>
  <c r="BH313" i="10"/>
  <c r="BM313" i="10"/>
  <c r="BH309" i="10"/>
  <c r="BM309" i="10"/>
  <c r="BH305" i="10"/>
  <c r="BM305" i="10"/>
  <c r="BH301" i="10"/>
  <c r="BM301" i="10"/>
  <c r="BH297" i="10"/>
  <c r="BM297" i="10"/>
  <c r="BH293" i="10"/>
  <c r="BM293" i="10"/>
  <c r="BH289" i="10"/>
  <c r="BM289" i="10"/>
  <c r="BH285" i="10"/>
  <c r="BM285" i="10"/>
  <c r="BH281" i="10"/>
  <c r="BM281" i="10"/>
  <c r="BI277" i="10"/>
  <c r="BJ277" i="10"/>
  <c r="BK277" i="10"/>
  <c r="BI273" i="10"/>
  <c r="BJ273" i="10"/>
  <c r="BK273" i="10"/>
  <c r="BI269" i="10"/>
  <c r="BJ269" i="10"/>
  <c r="BK269" i="10"/>
  <c r="BI262" i="10"/>
  <c r="BJ262" i="10"/>
  <c r="BK262" i="10"/>
  <c r="BI258" i="10"/>
  <c r="BJ258" i="10"/>
  <c r="BK258" i="10"/>
  <c r="BI254" i="10"/>
  <c r="BJ254" i="10"/>
  <c r="BK254" i="10"/>
  <c r="BG250" i="10"/>
  <c r="BL250" i="10"/>
  <c r="BQ250" i="10"/>
  <c r="BG267" i="10"/>
  <c r="BL267" i="10"/>
  <c r="BQ267" i="10"/>
  <c r="BG243" i="10"/>
  <c r="BL243" i="10"/>
  <c r="BQ243" i="10"/>
  <c r="BG239" i="10"/>
  <c r="BL239" i="10"/>
  <c r="BQ239" i="10"/>
  <c r="BG235" i="10"/>
  <c r="BL235" i="10"/>
  <c r="BQ235" i="10"/>
  <c r="BG105" i="10"/>
  <c r="BL105" i="10"/>
  <c r="BQ105" i="10"/>
  <c r="BG198" i="10"/>
  <c r="BL198" i="10"/>
  <c r="BQ198" i="10"/>
  <c r="BG150" i="10"/>
  <c r="BL150" i="10"/>
  <c r="BQ150" i="10"/>
  <c r="BG95" i="10"/>
  <c r="BL95" i="10"/>
  <c r="BQ95" i="10"/>
  <c r="BG221" i="10"/>
  <c r="BL221" i="10"/>
  <c r="BQ221" i="10"/>
  <c r="BG76" i="10"/>
  <c r="BL76" i="10"/>
  <c r="BQ76" i="10"/>
  <c r="BF153" i="10"/>
  <c r="BI153" i="10"/>
  <c r="BF209" i="10"/>
  <c r="BK209" i="10"/>
  <c r="BI209" i="10"/>
  <c r="BF82" i="10"/>
  <c r="BK82" i="10"/>
  <c r="BI82" i="10"/>
  <c r="BF227" i="10"/>
  <c r="BK227" i="10"/>
  <c r="BI227" i="10"/>
  <c r="BF60" i="10"/>
  <c r="BK60" i="10"/>
  <c r="BI60" i="10"/>
  <c r="BH205" i="10"/>
  <c r="BM205" i="10"/>
  <c r="BH80" i="10"/>
  <c r="BM80" i="10"/>
  <c r="BH152" i="10"/>
  <c r="BM152" i="10"/>
  <c r="BH157" i="10"/>
  <c r="BM157" i="10"/>
  <c r="BH166" i="10"/>
  <c r="BM166" i="10"/>
  <c r="BH7" i="10"/>
  <c r="BM7" i="10"/>
  <c r="BH171" i="10"/>
  <c r="BM171" i="10"/>
  <c r="BF167" i="10"/>
  <c r="BK167" i="10"/>
  <c r="BF6" i="10"/>
  <c r="BL6" i="10"/>
  <c r="BQ6" i="10"/>
  <c r="BF151" i="10"/>
  <c r="BL151" i="10"/>
  <c r="BI20" i="10"/>
  <c r="BJ20" i="10"/>
  <c r="BF218" i="10"/>
  <c r="BL218" i="10"/>
  <c r="BQ218" i="10"/>
  <c r="BF189" i="10"/>
  <c r="BL189" i="10"/>
  <c r="BQ189" i="10"/>
  <c r="BI229" i="10"/>
  <c r="BJ229" i="10"/>
  <c r="BL182" i="10"/>
  <c r="BQ182" i="10"/>
  <c r="BG159" i="10"/>
  <c r="BM159" i="10"/>
  <c r="BF37" i="10"/>
  <c r="BL37" i="10"/>
  <c r="BQ37" i="10"/>
  <c r="BF134" i="10"/>
  <c r="BK134" i="10"/>
  <c r="BG112" i="10"/>
  <c r="BL112" i="10"/>
  <c r="BI112" i="10"/>
  <c r="BF191" i="10"/>
  <c r="BK191" i="10"/>
  <c r="BG9" i="10"/>
  <c r="BM9" i="10"/>
  <c r="BF22" i="10"/>
  <c r="BL22" i="10"/>
  <c r="BQ22" i="10"/>
  <c r="BG119" i="10"/>
  <c r="BM119" i="10"/>
  <c r="BI155" i="10"/>
  <c r="BJ155" i="10"/>
  <c r="BI54" i="10"/>
  <c r="BJ54" i="10"/>
  <c r="BG54" i="10"/>
  <c r="BF12" i="10"/>
  <c r="BH12" i="10"/>
  <c r="BQ12" i="10"/>
  <c r="BF165" i="10"/>
  <c r="BK165" i="10"/>
  <c r="BF162" i="10"/>
  <c r="BK162" i="10"/>
  <c r="BG44" i="10"/>
  <c r="BL44" i="10"/>
  <c r="BG32" i="10"/>
  <c r="BL32" i="10"/>
  <c r="BF32" i="10"/>
  <c r="BI59" i="10"/>
  <c r="BJ59" i="10"/>
  <c r="BF21" i="10"/>
  <c r="BK21" i="10"/>
  <c r="BF108" i="10"/>
  <c r="BI173" i="10"/>
  <c r="BJ173" i="10"/>
  <c r="BF35" i="10"/>
  <c r="BK35" i="10"/>
  <c r="BG128" i="10"/>
  <c r="BL128" i="10"/>
  <c r="BI128" i="10"/>
  <c r="BF52" i="10"/>
  <c r="BK52" i="10"/>
  <c r="BG57" i="10"/>
  <c r="BL57" i="10"/>
  <c r="BF57" i="10"/>
  <c r="BI192" i="10"/>
  <c r="BJ192" i="10"/>
  <c r="BF19" i="10"/>
  <c r="BK19" i="10"/>
  <c r="BH184" i="10"/>
  <c r="BM184" i="10"/>
  <c r="BJ184" i="10"/>
  <c r="BG197" i="10"/>
  <c r="BM197" i="10"/>
  <c r="BF138" i="10"/>
  <c r="BK138" i="10"/>
  <c r="BG118" i="10"/>
  <c r="BF118" i="10"/>
  <c r="BM118" i="10"/>
  <c r="BF50" i="10"/>
  <c r="BF56" i="10"/>
  <c r="BG92" i="10"/>
  <c r="BL92" i="10"/>
  <c r="BF92" i="10"/>
  <c r="BQ106" i="10"/>
  <c r="BL500" i="10"/>
  <c r="BH499" i="10"/>
  <c r="BL496" i="10"/>
  <c r="BH495" i="10"/>
  <c r="BL492" i="10"/>
  <c r="BH491" i="10"/>
  <c r="BL488" i="10"/>
  <c r="BH487" i="10"/>
  <c r="BL484" i="10"/>
  <c r="BH483" i="10"/>
  <c r="BL480" i="10"/>
  <c r="BH479" i="10"/>
  <c r="BL476" i="10"/>
  <c r="BH475" i="10"/>
  <c r="BL472" i="10"/>
  <c r="BH471" i="10"/>
  <c r="BL468" i="10"/>
  <c r="BH467" i="10"/>
  <c r="BL464" i="10"/>
  <c r="BH463" i="10"/>
  <c r="BL460" i="10"/>
  <c r="BH459" i="10"/>
  <c r="BL456" i="10"/>
  <c r="BH455" i="10"/>
  <c r="BL452" i="10"/>
  <c r="BH451" i="10"/>
  <c r="BF443" i="10"/>
  <c r="BK443" i="10"/>
  <c r="BF446" i="10"/>
  <c r="BK446" i="10"/>
  <c r="BF442" i="10"/>
  <c r="BK442" i="10"/>
  <c r="BI445" i="10"/>
  <c r="BJ445" i="10"/>
  <c r="BI441" i="10"/>
  <c r="BJ441" i="10"/>
  <c r="BI172" i="10"/>
  <c r="BJ172" i="10"/>
  <c r="BI436" i="10"/>
  <c r="BJ436" i="10"/>
  <c r="BI432" i="10"/>
  <c r="BJ432" i="10"/>
  <c r="BI428" i="10"/>
  <c r="BJ428" i="10"/>
  <c r="BI424" i="10"/>
  <c r="BJ424" i="10"/>
  <c r="BI420" i="10"/>
  <c r="BJ420" i="10"/>
  <c r="BI416" i="10"/>
  <c r="BJ416" i="10"/>
  <c r="BI412" i="10"/>
  <c r="BJ412" i="10"/>
  <c r="BI408" i="10"/>
  <c r="BJ408" i="10"/>
  <c r="BI404" i="10"/>
  <c r="BJ404" i="10"/>
  <c r="BI400" i="10"/>
  <c r="BJ400" i="10"/>
  <c r="BI396" i="10"/>
  <c r="BJ396" i="10"/>
  <c r="BI392" i="10"/>
  <c r="BJ392" i="10"/>
  <c r="BI388" i="10"/>
  <c r="BJ388" i="10"/>
  <c r="BI384" i="10"/>
  <c r="BJ384" i="10"/>
  <c r="BI380" i="10"/>
  <c r="BJ380" i="10"/>
  <c r="BI376" i="10"/>
  <c r="BJ376" i="10"/>
  <c r="BI372" i="10"/>
  <c r="BJ372" i="10"/>
  <c r="BI368" i="10"/>
  <c r="BJ368" i="10"/>
  <c r="BI364" i="10"/>
  <c r="BJ364" i="10"/>
  <c r="BI360" i="10"/>
  <c r="BJ360" i="10"/>
  <c r="BI356" i="10"/>
  <c r="BJ356" i="10"/>
  <c r="BI352" i="10"/>
  <c r="BJ352" i="10"/>
  <c r="BI348" i="10"/>
  <c r="BJ348" i="10"/>
  <c r="BF344" i="10"/>
  <c r="BK344" i="10"/>
  <c r="BL344" i="10"/>
  <c r="BF340" i="10"/>
  <c r="BK340" i="10"/>
  <c r="BL340" i="10"/>
  <c r="BF336" i="10"/>
  <c r="BK336" i="10"/>
  <c r="BL336" i="10"/>
  <c r="BF332" i="10"/>
  <c r="BK332" i="10"/>
  <c r="BL332" i="10"/>
  <c r="BF328" i="10"/>
  <c r="BK328" i="10"/>
  <c r="BL328" i="10"/>
  <c r="BH324" i="10"/>
  <c r="BM324" i="10"/>
  <c r="BG324" i="10"/>
  <c r="BH320" i="10"/>
  <c r="BM320" i="10"/>
  <c r="BH316" i="10"/>
  <c r="BM316" i="10"/>
  <c r="BH312" i="10"/>
  <c r="BM312" i="10"/>
  <c r="BH308" i="10"/>
  <c r="BM308" i="10"/>
  <c r="BH304" i="10"/>
  <c r="BM304" i="10"/>
  <c r="BH75" i="11"/>
  <c r="BM75" i="11"/>
  <c r="BG75" i="11"/>
  <c r="BK75" i="11"/>
  <c r="BI34" i="11"/>
  <c r="BG34" i="11"/>
  <c r="BP98" i="11"/>
  <c r="BF98" i="11"/>
  <c r="BJ98" i="11"/>
  <c r="BJ66" i="11"/>
  <c r="BP66" i="11"/>
  <c r="BF96" i="11"/>
  <c r="BG96" i="11"/>
  <c r="BL96" i="11"/>
  <c r="BQ96" i="11"/>
  <c r="BH94" i="11"/>
  <c r="BM94" i="11"/>
  <c r="BP3" i="11"/>
  <c r="BK3" i="11"/>
  <c r="BL38" i="11"/>
  <c r="BQ38" i="11"/>
  <c r="BI50" i="11"/>
  <c r="BN50" i="11"/>
  <c r="BO50" i="11"/>
  <c r="BQ50" i="11"/>
  <c r="BI33" i="11"/>
  <c r="BH33" i="11"/>
  <c r="BQ11" i="11"/>
  <c r="BL11" i="11"/>
  <c r="BJ83" i="11"/>
  <c r="BK83" i="11"/>
  <c r="BL83" i="11"/>
  <c r="BI41" i="11"/>
  <c r="BJ41" i="11"/>
  <c r="BP41" i="11"/>
  <c r="BO41" i="11"/>
  <c r="BI78" i="11"/>
  <c r="BJ78" i="11"/>
  <c r="BK78" i="11"/>
  <c r="BN20" i="11"/>
  <c r="BO20" i="11"/>
  <c r="BM20" i="11"/>
  <c r="BM35" i="11"/>
  <c r="BN35" i="11"/>
  <c r="BO35" i="11"/>
  <c r="BF90" i="11"/>
  <c r="BQ90" i="11"/>
  <c r="BP90" i="11"/>
  <c r="BI15" i="11"/>
  <c r="BJ15" i="11"/>
  <c r="BK15" i="11"/>
  <c r="BN143" i="11"/>
  <c r="BO143" i="11"/>
  <c r="BI143" i="11"/>
  <c r="BJ139" i="11"/>
  <c r="BK139" i="11"/>
  <c r="BP139" i="11"/>
  <c r="BI135" i="11"/>
  <c r="BJ135" i="11"/>
  <c r="BO135" i="11"/>
  <c r="BL135" i="11"/>
  <c r="BF131" i="11"/>
  <c r="BK131" i="11"/>
  <c r="BH131" i="11"/>
  <c r="BQ127" i="11"/>
  <c r="BP127" i="11"/>
  <c r="BM123" i="11"/>
  <c r="BN123" i="11"/>
  <c r="BG123" i="11"/>
  <c r="BI119" i="11"/>
  <c r="BJ119" i="11"/>
  <c r="BO119" i="11"/>
  <c r="BL119" i="11"/>
  <c r="BF115" i="11"/>
  <c r="BK115" i="11"/>
  <c r="BH115" i="11"/>
  <c r="BQ111" i="11"/>
  <c r="BP111" i="11"/>
  <c r="BI107" i="11"/>
  <c r="BJ107" i="11"/>
  <c r="BL107" i="11"/>
  <c r="BG92" i="11"/>
  <c r="BL92" i="11"/>
  <c r="BQ92" i="11"/>
  <c r="BH43" i="11"/>
  <c r="BM43" i="11"/>
  <c r="BN43" i="11"/>
  <c r="BF74" i="11"/>
  <c r="BG74" i="11"/>
  <c r="BK74" i="11"/>
  <c r="BM57" i="11"/>
  <c r="BN57" i="11"/>
  <c r="BG57" i="11"/>
  <c r="BI25" i="11"/>
  <c r="BJ25" i="11"/>
  <c r="BO25" i="11"/>
  <c r="BL25" i="11"/>
  <c r="BF51" i="11"/>
  <c r="BH51" i="11"/>
  <c r="BQ84" i="11"/>
  <c r="BP84" i="11"/>
  <c r="BM28" i="11"/>
  <c r="BN28" i="11"/>
  <c r="BG28" i="11"/>
  <c r="BG85" i="11"/>
  <c r="BM85" i="11"/>
  <c r="BN85" i="11"/>
  <c r="BL85" i="11"/>
  <c r="BH49" i="11"/>
  <c r="BM49" i="11"/>
  <c r="BN49" i="11"/>
  <c r="BP58" i="11"/>
  <c r="BF58" i="11"/>
  <c r="BP77" i="11"/>
  <c r="BF77" i="11"/>
  <c r="BI86" i="11"/>
  <c r="BF86" i="11"/>
  <c r="BL86" i="11"/>
  <c r="BQ86" i="11"/>
  <c r="BH71" i="11"/>
  <c r="BM71" i="11"/>
  <c r="BQ82" i="11"/>
  <c r="BH82" i="11"/>
  <c r="BK89" i="11"/>
  <c r="BP89" i="11"/>
  <c r="BF89" i="11"/>
  <c r="BF16" i="11"/>
  <c r="BG16" i="11"/>
  <c r="BH16" i="11"/>
  <c r="BL16" i="11"/>
  <c r="BK68" i="11"/>
  <c r="BP68" i="11"/>
  <c r="BP61" i="11"/>
  <c r="BG61" i="11"/>
  <c r="BK61" i="11"/>
  <c r="BM100" i="11"/>
  <c r="BN100" i="11"/>
  <c r="BO100" i="11"/>
  <c r="BG14" i="11"/>
  <c r="BL14" i="11"/>
  <c r="BM14" i="11"/>
  <c r="BQ14" i="11"/>
  <c r="BF47" i="11"/>
  <c r="BH47" i="11"/>
  <c r="BI452" i="10"/>
  <c r="BI454" i="10"/>
  <c r="BL449" i="10"/>
  <c r="BM437" i="10"/>
  <c r="BH437" i="10"/>
  <c r="BM433" i="10"/>
  <c r="BH433" i="10"/>
  <c r="BM429" i="10"/>
  <c r="BH429" i="10"/>
  <c r="BM425" i="10"/>
  <c r="BH425" i="10"/>
  <c r="BM421" i="10"/>
  <c r="BH421" i="10"/>
  <c r="BM417" i="10"/>
  <c r="BH417" i="10"/>
  <c r="BM413" i="10"/>
  <c r="BH413" i="10"/>
  <c r="BM409" i="10"/>
  <c r="BH409" i="10"/>
  <c r="BM405" i="10"/>
  <c r="BH405" i="10"/>
  <c r="BM401" i="10"/>
  <c r="BH401" i="10"/>
  <c r="BM397" i="10"/>
  <c r="BH397" i="10"/>
  <c r="BM393" i="10"/>
  <c r="BH393" i="10"/>
  <c r="BM389" i="10"/>
  <c r="BH389" i="10"/>
  <c r="BM385" i="10"/>
  <c r="BH385" i="10"/>
  <c r="BM381" i="10"/>
  <c r="BH381" i="10"/>
  <c r="BM377" i="10"/>
  <c r="BH377" i="10"/>
  <c r="BM373" i="10"/>
  <c r="BH373" i="10"/>
  <c r="BM369" i="10"/>
  <c r="BH369" i="10"/>
  <c r="BM365" i="10"/>
  <c r="BH365" i="10"/>
  <c r="BM361" i="10"/>
  <c r="BH361" i="10"/>
  <c r="BM357" i="10"/>
  <c r="BH357" i="10"/>
  <c r="BM353" i="10"/>
  <c r="BH353" i="10"/>
  <c r="BM349" i="10"/>
  <c r="BH349" i="10"/>
  <c r="BJ345" i="10"/>
  <c r="BI345" i="10"/>
  <c r="BJ341" i="10"/>
  <c r="BI341" i="10"/>
  <c r="BJ337" i="10"/>
  <c r="BI337" i="10"/>
  <c r="BJ333" i="10"/>
  <c r="BI333" i="10"/>
  <c r="BJ329" i="10"/>
  <c r="BI329" i="10"/>
  <c r="BJ325" i="10"/>
  <c r="BI325" i="10"/>
  <c r="BL321" i="10"/>
  <c r="BQ321" i="10"/>
  <c r="BG321" i="10"/>
  <c r="BL317" i="10"/>
  <c r="BQ317" i="10"/>
  <c r="BG317" i="10"/>
  <c r="BL313" i="10"/>
  <c r="BQ313" i="10"/>
  <c r="BG313" i="10"/>
  <c r="BL309" i="10"/>
  <c r="BQ309" i="10"/>
  <c r="BG309" i="10"/>
  <c r="BL305" i="10"/>
  <c r="BQ305" i="10"/>
  <c r="BG305" i="10"/>
  <c r="BL301" i="10"/>
  <c r="BQ301" i="10"/>
  <c r="BG301" i="10"/>
  <c r="BL297" i="10"/>
  <c r="BQ297" i="10"/>
  <c r="BG297" i="10"/>
  <c r="BL293" i="10"/>
  <c r="BQ293" i="10"/>
  <c r="BG293" i="10"/>
  <c r="BL289" i="10"/>
  <c r="BQ289" i="10"/>
  <c r="BG289" i="10"/>
  <c r="BL285" i="10"/>
  <c r="BQ285" i="10"/>
  <c r="BG285" i="10"/>
  <c r="BL281" i="10"/>
  <c r="BQ281" i="10"/>
  <c r="BG281" i="10"/>
  <c r="BM277" i="10"/>
  <c r="BL277" i="10"/>
  <c r="BM273" i="10"/>
  <c r="BL273" i="10"/>
  <c r="BM269" i="10"/>
  <c r="BL269" i="10"/>
  <c r="BM262" i="10"/>
  <c r="BL262" i="10"/>
  <c r="BM258" i="10"/>
  <c r="BL258" i="10"/>
  <c r="BM254" i="10"/>
  <c r="BL254" i="10"/>
  <c r="BK250" i="10"/>
  <c r="BF250" i="10"/>
  <c r="BK267" i="10"/>
  <c r="BF267" i="10"/>
  <c r="BK243" i="10"/>
  <c r="BF243" i="10"/>
  <c r="BK239" i="10"/>
  <c r="BF239" i="10"/>
  <c r="BK235" i="10"/>
  <c r="BF235" i="10"/>
  <c r="BK105" i="10"/>
  <c r="BF105" i="10"/>
  <c r="BK198" i="10"/>
  <c r="BF198" i="10"/>
  <c r="BK150" i="10"/>
  <c r="BF150" i="10"/>
  <c r="BK95" i="10"/>
  <c r="BF95" i="10"/>
  <c r="BK221" i="10"/>
  <c r="BF221" i="10"/>
  <c r="BK76" i="10"/>
  <c r="BF76" i="10"/>
  <c r="BJ153" i="10"/>
  <c r="BQ153" i="10"/>
  <c r="BJ209" i="10"/>
  <c r="BQ209" i="10"/>
  <c r="BJ82" i="10"/>
  <c r="BQ82" i="10"/>
  <c r="BJ227" i="10"/>
  <c r="BQ227" i="10"/>
  <c r="BJ60" i="10"/>
  <c r="BQ60" i="10"/>
  <c r="BL205" i="10"/>
  <c r="BQ205" i="10"/>
  <c r="BG205" i="10"/>
  <c r="BL80" i="10"/>
  <c r="BQ80" i="10"/>
  <c r="BG80" i="10"/>
  <c r="BL152" i="10"/>
  <c r="BQ152" i="10"/>
  <c r="BG152" i="10"/>
  <c r="BL157" i="10"/>
  <c r="BQ157" i="10"/>
  <c r="BG157" i="10"/>
  <c r="BL166" i="10"/>
  <c r="BQ166" i="10"/>
  <c r="BG166" i="10"/>
  <c r="BL7" i="10"/>
  <c r="BQ7" i="10"/>
  <c r="BG7" i="10"/>
  <c r="BL171" i="10"/>
  <c r="BQ171" i="10"/>
  <c r="BG171" i="10"/>
  <c r="BJ167" i="10"/>
  <c r="BI167" i="10"/>
  <c r="BJ6" i="10"/>
  <c r="BG6" i="10"/>
  <c r="BJ151" i="10"/>
  <c r="BM20" i="10"/>
  <c r="BH20" i="10"/>
  <c r="BJ218" i="10"/>
  <c r="BJ189" i="10"/>
  <c r="BG189" i="10"/>
  <c r="BM229" i="10"/>
  <c r="BH229" i="10"/>
  <c r="BJ182" i="10"/>
  <c r="BG182" i="10"/>
  <c r="BK159" i="10"/>
  <c r="BQ159" i="10"/>
  <c r="BH159" i="10"/>
  <c r="BJ37" i="10"/>
  <c r="BK37" i="10"/>
  <c r="BJ134" i="10"/>
  <c r="BI134" i="10"/>
  <c r="BK112" i="10"/>
  <c r="BQ112" i="10"/>
  <c r="BJ191" i="10"/>
  <c r="BI191" i="10"/>
  <c r="BK9" i="10"/>
  <c r="BQ9" i="10"/>
  <c r="BJ22" i="10"/>
  <c r="BK22" i="10"/>
  <c r="BK119" i="10"/>
  <c r="BQ119" i="10"/>
  <c r="BM155" i="10"/>
  <c r="BH155" i="10"/>
  <c r="BM54" i="10"/>
  <c r="BG12" i="10"/>
  <c r="BL12" i="10"/>
  <c r="BJ12" i="10"/>
  <c r="BJ165" i="10"/>
  <c r="BI165" i="10"/>
  <c r="BJ162" i="10"/>
  <c r="BI162" i="10"/>
  <c r="BK44" i="10"/>
  <c r="BI44" i="10"/>
  <c r="BM59" i="10"/>
  <c r="BH59" i="10"/>
  <c r="BJ21" i="10"/>
  <c r="BI21" i="10"/>
  <c r="BJ108" i="10"/>
  <c r="BI108" i="10"/>
  <c r="BM173" i="10"/>
  <c r="BH173" i="10"/>
  <c r="BJ35" i="10"/>
  <c r="BI35" i="10"/>
  <c r="BK128" i="10"/>
  <c r="BQ128" i="10"/>
  <c r="BJ52" i="10"/>
  <c r="BI52" i="10"/>
  <c r="BK57" i="10"/>
  <c r="BM192" i="10"/>
  <c r="BH192" i="10"/>
  <c r="BJ19" i="10"/>
  <c r="BQ19" i="10"/>
  <c r="BL184" i="10"/>
  <c r="BQ184" i="10"/>
  <c r="BK184" i="10"/>
  <c r="BK197" i="10"/>
  <c r="BQ197" i="10"/>
  <c r="BJ138" i="10"/>
  <c r="BI138" i="10"/>
  <c r="BH118" i="10"/>
  <c r="BL118" i="10"/>
  <c r="BJ50" i="10"/>
  <c r="BI50" i="10"/>
  <c r="BJ56" i="10"/>
  <c r="BI56" i="10"/>
  <c r="BK92" i="10"/>
  <c r="BM106" i="10"/>
  <c r="BH500" i="10"/>
  <c r="BL497" i="10"/>
  <c r="BH496" i="10"/>
  <c r="BL493" i="10"/>
  <c r="BH492" i="10"/>
  <c r="BL489" i="10"/>
  <c r="BH488" i="10"/>
  <c r="BL485" i="10"/>
  <c r="BH484" i="10"/>
  <c r="BL481" i="10"/>
  <c r="BH480" i="10"/>
  <c r="BL477" i="10"/>
  <c r="BH476" i="10"/>
  <c r="BL473" i="10"/>
  <c r="BH472" i="10"/>
  <c r="BL469" i="10"/>
  <c r="BH468" i="10"/>
  <c r="BL465" i="10"/>
  <c r="BH464" i="10"/>
  <c r="BL461" i="10"/>
  <c r="BH460" i="10"/>
  <c r="BL457" i="10"/>
  <c r="BH456" i="10"/>
  <c r="BL453" i="10"/>
  <c r="BH452" i="10"/>
  <c r="BI443" i="10"/>
  <c r="BJ443" i="10"/>
  <c r="BI446" i="10"/>
  <c r="BJ446" i="10"/>
  <c r="BI442" i="10"/>
  <c r="BJ442" i="10"/>
  <c r="BF449" i="10"/>
  <c r="BM445" i="10"/>
  <c r="BH445" i="10"/>
  <c r="BM441" i="10"/>
  <c r="BH441" i="10"/>
  <c r="BM172" i="10"/>
  <c r="BH172" i="10"/>
  <c r="BM436" i="10"/>
  <c r="BH436" i="10"/>
  <c r="BM432" i="10"/>
  <c r="BH432" i="10"/>
  <c r="BM428" i="10"/>
  <c r="BH428" i="10"/>
  <c r="BM424" i="10"/>
  <c r="BH424" i="10"/>
  <c r="BM420" i="10"/>
  <c r="BH420" i="10"/>
  <c r="BM416" i="10"/>
  <c r="BH416" i="10"/>
  <c r="BM412" i="10"/>
  <c r="BH412" i="10"/>
  <c r="BM408" i="10"/>
  <c r="BH408" i="10"/>
  <c r="BM404" i="10"/>
  <c r="BH404" i="10"/>
  <c r="BM400" i="10"/>
  <c r="BH400" i="10"/>
  <c r="BM396" i="10"/>
  <c r="BH396" i="10"/>
  <c r="BM392" i="10"/>
  <c r="BH392" i="10"/>
  <c r="BM388" i="10"/>
  <c r="BH388" i="10"/>
  <c r="BM384" i="10"/>
  <c r="BH384" i="10"/>
  <c r="BM380" i="10"/>
  <c r="BH380" i="10"/>
  <c r="BM376" i="10"/>
  <c r="BH376" i="10"/>
  <c r="BM372" i="10"/>
  <c r="BH372" i="10"/>
  <c r="BM368" i="10"/>
  <c r="BH368" i="10"/>
  <c r="BM364" i="10"/>
  <c r="BH364" i="10"/>
  <c r="BM360" i="10"/>
  <c r="BH360" i="10"/>
  <c r="BM356" i="10"/>
  <c r="BH356" i="10"/>
  <c r="BM352" i="10"/>
  <c r="BH352" i="10"/>
  <c r="BM348" i="10"/>
  <c r="BH348" i="10"/>
  <c r="BJ344" i="10"/>
  <c r="BM344" i="10"/>
  <c r="BJ340" i="10"/>
  <c r="BM340" i="10"/>
  <c r="BJ336" i="10"/>
  <c r="BM336" i="10"/>
  <c r="BJ332" i="10"/>
  <c r="BM332" i="10"/>
  <c r="BJ328" i="10"/>
  <c r="BM328" i="10"/>
  <c r="BL324" i="10"/>
  <c r="BF324" i="10"/>
  <c r="BK324" i="10"/>
  <c r="BL320" i="10"/>
  <c r="BQ320" i="10"/>
  <c r="BG320" i="10"/>
  <c r="BL316" i="10"/>
  <c r="BQ316" i="10"/>
  <c r="BG316" i="10"/>
  <c r="BL312" i="10"/>
  <c r="BQ312" i="10"/>
  <c r="BG312" i="10"/>
  <c r="BL308" i="10"/>
  <c r="BQ308" i="10"/>
  <c r="BG308" i="10"/>
  <c r="BL304" i="10"/>
  <c r="BQ304" i="10"/>
  <c r="BQ6" i="11"/>
  <c r="BF6" i="11"/>
  <c r="BL75" i="11"/>
  <c r="BQ75" i="11"/>
  <c r="BO75" i="11"/>
  <c r="BH34" i="11"/>
  <c r="BM34" i="11"/>
  <c r="BK34" i="11"/>
  <c r="BO34" i="11"/>
  <c r="BI98" i="11"/>
  <c r="BN98" i="11"/>
  <c r="BN66" i="11"/>
  <c r="BI66" i="11"/>
  <c r="BG66" i="11"/>
  <c r="BJ96" i="11"/>
  <c r="BK96" i="11"/>
  <c r="BP96" i="11"/>
  <c r="BF94" i="11"/>
  <c r="BG94" i="11"/>
  <c r="BL94" i="11"/>
  <c r="BQ94" i="11"/>
  <c r="BO3" i="11"/>
  <c r="BF3" i="11"/>
  <c r="BP38" i="11"/>
  <c r="BF38" i="11"/>
  <c r="BG38" i="11"/>
  <c r="BM50" i="11"/>
  <c r="BL50" i="11"/>
  <c r="BH50" i="11"/>
  <c r="BF33" i="11"/>
  <c r="BG33" i="11"/>
  <c r="BQ33" i="11"/>
  <c r="BP33" i="11"/>
  <c r="BF11" i="11"/>
  <c r="BH11" i="11"/>
  <c r="BN83" i="11"/>
  <c r="BO83" i="11"/>
  <c r="BM83" i="11"/>
  <c r="BM41" i="11"/>
  <c r="BN41" i="11"/>
  <c r="BH78" i="11"/>
  <c r="BM78" i="11"/>
  <c r="BN78" i="11"/>
  <c r="BO78" i="11"/>
  <c r="BI20" i="11"/>
  <c r="BH20" i="11"/>
  <c r="BQ35" i="11"/>
  <c r="BH35" i="11"/>
  <c r="BJ90" i="11"/>
  <c r="BH15" i="11"/>
  <c r="BM15" i="11"/>
  <c r="BN15" i="11"/>
  <c r="BO15" i="11"/>
  <c r="BH143" i="11"/>
  <c r="BM143" i="11"/>
  <c r="BN139" i="11"/>
  <c r="BO139" i="11"/>
  <c r="BI139" i="11"/>
  <c r="BM135" i="11"/>
  <c r="BN135" i="11"/>
  <c r="BH135" i="11"/>
  <c r="BI131" i="11"/>
  <c r="BJ131" i="11"/>
  <c r="BL131" i="11"/>
  <c r="BP131" i="11"/>
  <c r="BF127" i="11"/>
  <c r="BG127" i="11"/>
  <c r="BK127" i="11"/>
  <c r="BQ123" i="11"/>
  <c r="BO123" i="11"/>
  <c r="BM119" i="11"/>
  <c r="BN119" i="11"/>
  <c r="BH119" i="11"/>
  <c r="BI115" i="11"/>
  <c r="BJ115" i="11"/>
  <c r="BL115" i="11"/>
  <c r="BP115" i="11"/>
  <c r="BF111" i="11"/>
  <c r="BG111" i="11"/>
  <c r="BK111" i="11"/>
  <c r="BM107" i="11"/>
  <c r="BN107" i="11"/>
  <c r="BO107" i="11"/>
  <c r="BK92" i="11"/>
  <c r="BP92" i="11"/>
  <c r="BF92" i="11"/>
  <c r="BG43" i="11"/>
  <c r="BL43" i="11"/>
  <c r="BQ43" i="11"/>
  <c r="BJ74" i="11"/>
  <c r="BO74" i="11"/>
  <c r="BQ74" i="11"/>
  <c r="BQ57" i="11"/>
  <c r="BO57" i="11"/>
  <c r="BM25" i="11"/>
  <c r="BN25" i="11"/>
  <c r="BH25" i="11"/>
  <c r="BI51" i="11"/>
  <c r="BJ51" i="11"/>
  <c r="BL51" i="11"/>
  <c r="BP51" i="11"/>
  <c r="BF84" i="11"/>
  <c r="BG84" i="11"/>
  <c r="BK84" i="11"/>
  <c r="BQ28" i="11"/>
  <c r="BO28" i="11"/>
  <c r="BK85" i="11"/>
  <c r="BQ85" i="11"/>
  <c r="BG49" i="11"/>
  <c r="BL49" i="11"/>
  <c r="BQ49" i="11"/>
  <c r="BI58" i="11"/>
  <c r="BJ58" i="11"/>
  <c r="BK58" i="11"/>
  <c r="BO77" i="11"/>
  <c r="BI77" i="11"/>
  <c r="BJ77" i="11"/>
  <c r="BJ86" i="11"/>
  <c r="BP86" i="11"/>
  <c r="BF71" i="11"/>
  <c r="BL71" i="11"/>
  <c r="BQ71" i="11"/>
  <c r="BF82" i="11"/>
  <c r="BO89" i="11"/>
  <c r="BI89" i="11"/>
  <c r="BJ89" i="11"/>
  <c r="BJ16" i="11"/>
  <c r="BK16" i="11"/>
  <c r="BP16" i="11"/>
  <c r="BI68" i="11"/>
  <c r="BO68" i="11"/>
  <c r="BN68" i="11"/>
  <c r="BJ68" i="11"/>
  <c r="BI61" i="11"/>
  <c r="BO61" i="11"/>
  <c r="BF61" i="11"/>
  <c r="BQ100" i="11"/>
  <c r="BK14" i="11"/>
  <c r="BP14" i="11"/>
  <c r="BF14" i="11"/>
  <c r="BI47" i="11"/>
  <c r="BJ47" i="11"/>
  <c r="BP47" i="11"/>
  <c r="BO47" i="11"/>
  <c r="BI455" i="10"/>
  <c r="BI450" i="10"/>
  <c r="BQ437" i="10"/>
  <c r="BG437" i="10"/>
  <c r="BL437" i="10"/>
  <c r="BQ433" i="10"/>
  <c r="BG433" i="10"/>
  <c r="BL433" i="10"/>
  <c r="BQ429" i="10"/>
  <c r="BG429" i="10"/>
  <c r="BL429" i="10"/>
  <c r="BQ425" i="10"/>
  <c r="BG425" i="10"/>
  <c r="BL425" i="10"/>
  <c r="BQ421" i="10"/>
  <c r="BG421" i="10"/>
  <c r="BL421" i="10"/>
  <c r="BQ417" i="10"/>
  <c r="BG417" i="10"/>
  <c r="BL417" i="10"/>
  <c r="BQ413" i="10"/>
  <c r="BG413" i="10"/>
  <c r="BL413" i="10"/>
  <c r="BQ409" i="10"/>
  <c r="BG409" i="10"/>
  <c r="BL409" i="10"/>
  <c r="BQ405" i="10"/>
  <c r="BG405" i="10"/>
  <c r="BL405" i="10"/>
  <c r="BQ401" i="10"/>
  <c r="BG401" i="10"/>
  <c r="BL401" i="10"/>
  <c r="BQ397" i="10"/>
  <c r="BG397" i="10"/>
  <c r="BL397" i="10"/>
  <c r="BQ393" i="10"/>
  <c r="BG393" i="10"/>
  <c r="BL393" i="10"/>
  <c r="BQ389" i="10"/>
  <c r="BG389" i="10"/>
  <c r="BL389" i="10"/>
  <c r="BQ385" i="10"/>
  <c r="BG385" i="10"/>
  <c r="BL385" i="10"/>
  <c r="BQ381" i="10"/>
  <c r="BG381" i="10"/>
  <c r="BL381" i="10"/>
  <c r="BQ377" i="10"/>
  <c r="BG377" i="10"/>
  <c r="BL377" i="10"/>
  <c r="BQ373" i="10"/>
  <c r="BG373" i="10"/>
  <c r="BL373" i="10"/>
  <c r="BQ369" i="10"/>
  <c r="BG369" i="10"/>
  <c r="BL369" i="10"/>
  <c r="BQ365" i="10"/>
  <c r="BG365" i="10"/>
  <c r="BL365" i="10"/>
  <c r="BQ361" i="10"/>
  <c r="BG361" i="10"/>
  <c r="BL361" i="10"/>
  <c r="BQ357" i="10"/>
  <c r="BG357" i="10"/>
  <c r="BL357" i="10"/>
  <c r="BQ353" i="10"/>
  <c r="BG353" i="10"/>
  <c r="BL353" i="10"/>
  <c r="BQ349" i="10"/>
  <c r="BG349" i="10"/>
  <c r="BL349" i="10"/>
  <c r="BM345" i="10"/>
  <c r="BQ345" i="10"/>
  <c r="BM341" i="10"/>
  <c r="BQ341" i="10"/>
  <c r="BM337" i="10"/>
  <c r="BQ337" i="10"/>
  <c r="BM333" i="10"/>
  <c r="BQ333" i="10"/>
  <c r="BM329" i="10"/>
  <c r="BQ329" i="10"/>
  <c r="BM325" i="10"/>
  <c r="BQ325" i="10"/>
  <c r="BF321" i="10"/>
  <c r="BK321" i="10"/>
  <c r="BF317" i="10"/>
  <c r="BK317" i="10"/>
  <c r="BF313" i="10"/>
  <c r="BK313" i="10"/>
  <c r="BF309" i="10"/>
  <c r="BK309" i="10"/>
  <c r="BF305" i="10"/>
  <c r="BK305" i="10"/>
  <c r="BF301" i="10"/>
  <c r="BK301" i="10"/>
  <c r="BF297" i="10"/>
  <c r="BK297" i="10"/>
  <c r="BF293" i="10"/>
  <c r="BK293" i="10"/>
  <c r="BF289" i="10"/>
  <c r="BK289" i="10"/>
  <c r="BF285" i="10"/>
  <c r="BK285" i="10"/>
  <c r="BF281" i="10"/>
  <c r="BK281" i="10"/>
  <c r="BQ277" i="10"/>
  <c r="BH277" i="10"/>
  <c r="BG277" i="10"/>
  <c r="BQ273" i="10"/>
  <c r="BH273" i="10"/>
  <c r="BG273" i="10"/>
  <c r="BQ269" i="10"/>
  <c r="BH269" i="10"/>
  <c r="BG269" i="10"/>
  <c r="BQ262" i="10"/>
  <c r="BH262" i="10"/>
  <c r="BG262" i="10"/>
  <c r="BQ258" i="10"/>
  <c r="BH258" i="10"/>
  <c r="BG258" i="10"/>
  <c r="BQ254" i="10"/>
  <c r="BH254" i="10"/>
  <c r="BG254" i="10"/>
  <c r="BI250" i="10"/>
  <c r="BJ250" i="10"/>
  <c r="BI267" i="10"/>
  <c r="BJ267" i="10"/>
  <c r="BI243" i="10"/>
  <c r="BJ243" i="10"/>
  <c r="BI239" i="10"/>
  <c r="BJ239" i="10"/>
  <c r="BI235" i="10"/>
  <c r="BJ235" i="10"/>
  <c r="BI105" i="10"/>
  <c r="BJ105" i="10"/>
  <c r="BI198" i="10"/>
  <c r="BJ198" i="10"/>
  <c r="BI150" i="10"/>
  <c r="BJ150" i="10"/>
  <c r="BI95" i="10"/>
  <c r="BJ95" i="10"/>
  <c r="BI221" i="10"/>
  <c r="BJ221" i="10"/>
  <c r="BI76" i="10"/>
  <c r="BJ76" i="10"/>
  <c r="BH153" i="10"/>
  <c r="BH209" i="10"/>
  <c r="BL209" i="10"/>
  <c r="BH82" i="10"/>
  <c r="BL82" i="10"/>
  <c r="BH227" i="10"/>
  <c r="BL227" i="10"/>
  <c r="BH60" i="10"/>
  <c r="BL60" i="10"/>
  <c r="BF205" i="10"/>
  <c r="BK205" i="10"/>
  <c r="BF80" i="10"/>
  <c r="BK80" i="10"/>
  <c r="BF152" i="10"/>
  <c r="BK152" i="10"/>
  <c r="BF157" i="10"/>
  <c r="BK157" i="10"/>
  <c r="BF166" i="10"/>
  <c r="BF7" i="10"/>
  <c r="BK7" i="10"/>
  <c r="BF171" i="10"/>
  <c r="BK171" i="10"/>
  <c r="BH167" i="10"/>
  <c r="BM167" i="10"/>
  <c r="BI6" i="10"/>
  <c r="BK6" i="10"/>
  <c r="BI151" i="10"/>
  <c r="BG151" i="10"/>
  <c r="BQ20" i="10"/>
  <c r="BG20" i="10"/>
  <c r="BL20" i="10"/>
  <c r="BI218" i="10"/>
  <c r="BG218" i="10"/>
  <c r="BI189" i="10"/>
  <c r="BK189" i="10"/>
  <c r="BQ229" i="10"/>
  <c r="BG229" i="10"/>
  <c r="BL229" i="10"/>
  <c r="BI182" i="10"/>
  <c r="BK182" i="10"/>
  <c r="BF159" i="10"/>
  <c r="BL159" i="10"/>
  <c r="BI37" i="10"/>
  <c r="BH134" i="10"/>
  <c r="BM134" i="10"/>
  <c r="BF112" i="10"/>
  <c r="BJ112" i="10"/>
  <c r="BH191" i="10"/>
  <c r="BQ191" i="10"/>
  <c r="BF9" i="10"/>
  <c r="BI22" i="10"/>
  <c r="BH119" i="10"/>
  <c r="BQ155" i="10"/>
  <c r="BL155" i="10"/>
  <c r="BQ54" i="10"/>
  <c r="BK54" i="10"/>
  <c r="BH54" i="10"/>
  <c r="BK12" i="10"/>
  <c r="BM12" i="10"/>
  <c r="BH165" i="10"/>
  <c r="BM165" i="10"/>
  <c r="BH162" i="10"/>
  <c r="BM162" i="10"/>
  <c r="BJ44" i="10"/>
  <c r="BQ44" i="10"/>
  <c r="BJ32" i="10"/>
  <c r="BQ59" i="10"/>
  <c r="BG59" i="10"/>
  <c r="BL59" i="10"/>
  <c r="BH21" i="10"/>
  <c r="BM21" i="10"/>
  <c r="BH108" i="10"/>
  <c r="BQ173" i="10"/>
  <c r="BG173" i="10"/>
  <c r="BL173" i="10"/>
  <c r="BH35" i="10"/>
  <c r="BM35" i="10"/>
  <c r="BF128" i="10"/>
  <c r="BJ128" i="10"/>
  <c r="BH52" i="10"/>
  <c r="BM52" i="10"/>
  <c r="BJ57" i="10"/>
  <c r="BI57" i="10"/>
  <c r="BQ192" i="10"/>
  <c r="BG192" i="10"/>
  <c r="BL192" i="10"/>
  <c r="BH19" i="10"/>
  <c r="BI19" i="10"/>
  <c r="BG184" i="10"/>
  <c r="BF184" i="10"/>
  <c r="BH197" i="10"/>
  <c r="BH138" i="10"/>
  <c r="BM138" i="10"/>
  <c r="BK118" i="10"/>
  <c r="BI118" i="10"/>
  <c r="BH50" i="10"/>
  <c r="BH56" i="10"/>
  <c r="BQ56" i="10"/>
  <c r="BJ92" i="10"/>
  <c r="BI92" i="10"/>
  <c r="BI106" i="10"/>
  <c r="BL498" i="10"/>
  <c r="BH497" i="10"/>
  <c r="BL494" i="10"/>
  <c r="BH493" i="10"/>
  <c r="BL490" i="10"/>
  <c r="BH489" i="10"/>
  <c r="BL486" i="10"/>
  <c r="BH485" i="10"/>
  <c r="BL482" i="10"/>
  <c r="BH481" i="10"/>
  <c r="BL478" i="10"/>
  <c r="BH477" i="10"/>
  <c r="BL474" i="10"/>
  <c r="BH473" i="10"/>
  <c r="BL470" i="10"/>
  <c r="BH469" i="10"/>
  <c r="BL466" i="10"/>
  <c r="BH465" i="10"/>
  <c r="BL462" i="10"/>
  <c r="BH461" i="10"/>
  <c r="BL458" i="10"/>
  <c r="BH457" i="10"/>
  <c r="BL454" i="10"/>
  <c r="BH453" i="10"/>
  <c r="BL450" i="10"/>
  <c r="BM443" i="10"/>
  <c r="BH443" i="10"/>
  <c r="BM446" i="10"/>
  <c r="BH446" i="10"/>
  <c r="BM442" i="10"/>
  <c r="BH442" i="10"/>
  <c r="BG449" i="10"/>
  <c r="BQ445" i="10"/>
  <c r="BG445" i="10"/>
  <c r="BL445" i="10"/>
  <c r="BQ441" i="10"/>
  <c r="BG441" i="10"/>
  <c r="BL441" i="10"/>
  <c r="BQ172" i="10"/>
  <c r="BG172" i="10"/>
  <c r="BL172" i="10"/>
  <c r="BQ436" i="10"/>
  <c r="BG436" i="10"/>
  <c r="BL436" i="10"/>
  <c r="BQ432" i="10"/>
  <c r="BG432" i="10"/>
  <c r="BL432" i="10"/>
  <c r="BQ428" i="10"/>
  <c r="BG428" i="10"/>
  <c r="BL428" i="10"/>
  <c r="BQ424" i="10"/>
  <c r="BG424" i="10"/>
  <c r="BL424" i="10"/>
  <c r="BQ420" i="10"/>
  <c r="BG420" i="10"/>
  <c r="BL420" i="10"/>
  <c r="BQ416" i="10"/>
  <c r="BG416" i="10"/>
  <c r="BL416" i="10"/>
  <c r="BQ412" i="10"/>
  <c r="BG412" i="10"/>
  <c r="BL412" i="10"/>
  <c r="BQ408" i="10"/>
  <c r="BG408" i="10"/>
  <c r="BL408" i="10"/>
  <c r="BQ404" i="10"/>
  <c r="BG404" i="10"/>
  <c r="BL404" i="10"/>
  <c r="BQ400" i="10"/>
  <c r="BG400" i="10"/>
  <c r="BL400" i="10"/>
  <c r="BQ396" i="10"/>
  <c r="BG396" i="10"/>
  <c r="BL396" i="10"/>
  <c r="BQ392" i="10"/>
  <c r="BG392" i="10"/>
  <c r="BL392" i="10"/>
  <c r="BQ388" i="10"/>
  <c r="BG388" i="10"/>
  <c r="BL388" i="10"/>
  <c r="BQ384" i="10"/>
  <c r="BG384" i="10"/>
  <c r="BL384" i="10"/>
  <c r="BQ380" i="10"/>
  <c r="BG380" i="10"/>
  <c r="BL380" i="10"/>
  <c r="BQ376" i="10"/>
  <c r="BG376" i="10"/>
  <c r="BL376" i="10"/>
  <c r="BQ372" i="10"/>
  <c r="BG372" i="10"/>
  <c r="BL372" i="10"/>
  <c r="BQ368" i="10"/>
  <c r="BG368" i="10"/>
  <c r="BL368" i="10"/>
  <c r="BQ364" i="10"/>
  <c r="BG364" i="10"/>
  <c r="BL364" i="10"/>
  <c r="BQ360" i="10"/>
  <c r="BG360" i="10"/>
  <c r="BL360" i="10"/>
  <c r="BQ356" i="10"/>
  <c r="BG356" i="10"/>
  <c r="BL356" i="10"/>
  <c r="BQ352" i="10"/>
  <c r="BG352" i="10"/>
  <c r="BL352" i="10"/>
  <c r="BQ348" i="10"/>
  <c r="BG348" i="10"/>
  <c r="BL348" i="10"/>
  <c r="BI344" i="10"/>
  <c r="BH344" i="10"/>
  <c r="BI340" i="10"/>
  <c r="BH340" i="10"/>
  <c r="BI336" i="10"/>
  <c r="BH336" i="10"/>
  <c r="BI332" i="10"/>
  <c r="BH332" i="10"/>
  <c r="BI328" i="10"/>
  <c r="BH328" i="10"/>
  <c r="BJ324" i="10"/>
  <c r="BF320" i="10"/>
  <c r="BK320" i="10"/>
  <c r="BF316" i="10"/>
  <c r="BK316" i="10"/>
  <c r="BF312" i="10"/>
  <c r="BK312" i="10"/>
  <c r="BF308" i="10"/>
  <c r="BK308" i="10"/>
  <c r="BF304" i="10"/>
  <c r="BI449" i="10"/>
  <c r="BQ450" i="10"/>
  <c r="BQ452" i="10"/>
  <c r="BQ454" i="10"/>
  <c r="BQ456" i="10"/>
  <c r="BQ458" i="10"/>
  <c r="BQ460" i="10"/>
  <c r="BQ462" i="10"/>
  <c r="BQ464" i="10"/>
  <c r="BQ466" i="10"/>
  <c r="BQ468" i="10"/>
  <c r="BQ470" i="10"/>
  <c r="BQ472" i="10"/>
  <c r="BQ474" i="10"/>
  <c r="BQ476" i="10"/>
  <c r="BQ478" i="10"/>
  <c r="BQ480" i="10"/>
  <c r="BQ482" i="10"/>
  <c r="BQ484" i="10"/>
  <c r="BQ486" i="10"/>
  <c r="BQ488" i="10"/>
  <c r="BQ490" i="10"/>
  <c r="BQ492" i="10"/>
  <c r="BQ494" i="10"/>
  <c r="BQ496" i="10"/>
  <c r="BQ498" i="10"/>
  <c r="BQ500" i="10"/>
  <c r="BJ196" i="10"/>
  <c r="BF196" i="10"/>
  <c r="BM133" i="10"/>
  <c r="BH133" i="10"/>
  <c r="BM160" i="10"/>
  <c r="BH160" i="10"/>
  <c r="BJ85" i="10"/>
  <c r="BF85" i="10"/>
  <c r="BL177" i="10"/>
  <c r="BG177" i="10"/>
  <c r="BQ177" i="10"/>
  <c r="BQ110" i="10"/>
  <c r="BH110" i="10"/>
  <c r="BI15" i="10"/>
  <c r="BM164" i="10"/>
  <c r="BH164" i="10"/>
  <c r="BM187" i="10"/>
  <c r="BI187" i="10"/>
  <c r="BJ142" i="10"/>
  <c r="BI142" i="10"/>
  <c r="BK111" i="10"/>
  <c r="BQ93" i="10"/>
  <c r="BF93" i="10"/>
  <c r="BM224" i="10"/>
  <c r="BH224" i="10"/>
  <c r="BQ97" i="10"/>
  <c r="BH97" i="10"/>
  <c r="BI141" i="10"/>
  <c r="BH141" i="10"/>
  <c r="BJ210" i="10"/>
  <c r="BF210" i="10"/>
  <c r="BJ178" i="10"/>
  <c r="BG161" i="10"/>
  <c r="BI161" i="10"/>
  <c r="BG36" i="10"/>
  <c r="BQ36" i="10"/>
  <c r="BL14" i="10"/>
  <c r="BG14" i="10"/>
  <c r="BQ14" i="10"/>
  <c r="BM145" i="10"/>
  <c r="BH145" i="10"/>
  <c r="BJ100" i="10"/>
  <c r="BF100" i="10"/>
  <c r="BQ65" i="10"/>
  <c r="BH65" i="10"/>
  <c r="BM204" i="10"/>
  <c r="BH204" i="10"/>
  <c r="BL79" i="10"/>
  <c r="BG79" i="10"/>
  <c r="BQ79" i="10"/>
  <c r="BL67" i="10"/>
  <c r="BG67" i="10"/>
  <c r="BQ67" i="10"/>
  <c r="BL123" i="10"/>
  <c r="BG123" i="10"/>
  <c r="BQ123" i="10"/>
  <c r="BM136" i="10"/>
  <c r="BH136" i="10"/>
  <c r="BL208" i="10"/>
  <c r="BF208" i="10"/>
  <c r="BK55" i="10"/>
  <c r="BI55" i="10"/>
  <c r="BM158" i="10"/>
  <c r="BH158" i="10"/>
  <c r="BL144" i="10"/>
  <c r="BG144" i="10"/>
  <c r="BQ144" i="10"/>
  <c r="BL199" i="10"/>
  <c r="BG199" i="10"/>
  <c r="BQ199" i="10"/>
  <c r="BI188" i="10"/>
  <c r="BF188" i="10"/>
  <c r="BI212" i="10"/>
  <c r="BJ212" i="10"/>
  <c r="BL222" i="10"/>
  <c r="BG222" i="10"/>
  <c r="BQ222" i="10"/>
  <c r="BJ231" i="10"/>
  <c r="BK231" i="10"/>
  <c r="BM216" i="10"/>
  <c r="BH216" i="10"/>
  <c r="BK73" i="10"/>
  <c r="BI73" i="10"/>
  <c r="BK70" i="10"/>
  <c r="BF70" i="10"/>
  <c r="BK78" i="10"/>
  <c r="BF78" i="10"/>
  <c r="BK225" i="10"/>
  <c r="BF225" i="10"/>
  <c r="BK148" i="10"/>
  <c r="BF148" i="10"/>
  <c r="BK13" i="10"/>
  <c r="BF13" i="10"/>
  <c r="BF17" i="10"/>
  <c r="BK117" i="10"/>
  <c r="BF117" i="10"/>
  <c r="BI5" i="10"/>
  <c r="BL5" i="10"/>
  <c r="BI179" i="10"/>
  <c r="BL179" i="10"/>
  <c r="BI62" i="10"/>
  <c r="BI11" i="10"/>
  <c r="BL11" i="10"/>
  <c r="BI4" i="10"/>
  <c r="BG4" i="10"/>
  <c r="BJ87" i="10"/>
  <c r="BJ3" i="10"/>
  <c r="BI3" i="10"/>
  <c r="BJ129" i="10"/>
  <c r="BI129" i="10"/>
  <c r="BJ58" i="10"/>
  <c r="BI58" i="10"/>
  <c r="BJ139" i="10"/>
  <c r="BI139" i="10"/>
  <c r="BJ265" i="10"/>
  <c r="BI265" i="10"/>
  <c r="BJ236" i="10"/>
  <c r="BI236" i="10"/>
  <c r="BJ240" i="10"/>
  <c r="BI240" i="10"/>
  <c r="BJ244" i="10"/>
  <c r="BI244" i="10"/>
  <c r="BJ247" i="10"/>
  <c r="BI247" i="10"/>
  <c r="BJ251" i="10"/>
  <c r="BI251" i="10"/>
  <c r="BL255" i="10"/>
  <c r="BQ255" i="10"/>
  <c r="BL259" i="10"/>
  <c r="BQ259" i="10"/>
  <c r="BL263" i="10"/>
  <c r="BQ263" i="10"/>
  <c r="BL270" i="10"/>
  <c r="BQ270" i="10"/>
  <c r="BL274" i="10"/>
  <c r="BQ274" i="10"/>
  <c r="BL278" i="10"/>
  <c r="BQ278" i="10"/>
  <c r="BK282" i="10"/>
  <c r="BF282" i="10"/>
  <c r="BK286" i="10"/>
  <c r="BF286" i="10"/>
  <c r="BK290" i="10"/>
  <c r="BF290" i="10"/>
  <c r="BK294" i="10"/>
  <c r="BF294" i="10"/>
  <c r="BK298" i="10"/>
  <c r="BF298" i="10"/>
  <c r="BK302" i="10"/>
  <c r="BF302" i="10"/>
  <c r="BK306" i="10"/>
  <c r="BF306" i="10"/>
  <c r="BK310" i="10"/>
  <c r="BF310" i="10"/>
  <c r="BK314" i="10"/>
  <c r="BF314" i="10"/>
  <c r="BK318" i="10"/>
  <c r="BF318" i="10"/>
  <c r="BK322" i="10"/>
  <c r="BF322" i="10"/>
  <c r="BH326" i="10"/>
  <c r="BI326" i="10"/>
  <c r="BH330" i="10"/>
  <c r="BI330" i="10"/>
  <c r="BH334" i="10"/>
  <c r="BI334" i="10"/>
  <c r="BH338" i="10"/>
  <c r="BI338" i="10"/>
  <c r="BH342" i="10"/>
  <c r="BI342" i="10"/>
  <c r="BL346" i="10"/>
  <c r="BI346" i="10"/>
  <c r="BL350" i="10"/>
  <c r="BG350" i="10"/>
  <c r="BQ350" i="10"/>
  <c r="BL354" i="10"/>
  <c r="BG354" i="10"/>
  <c r="BQ354" i="10"/>
  <c r="BL358" i="10"/>
  <c r="BG358" i="10"/>
  <c r="BQ358" i="10"/>
  <c r="BL362" i="10"/>
  <c r="BG362" i="10"/>
  <c r="BQ362" i="10"/>
  <c r="BL366" i="10"/>
  <c r="BG366" i="10"/>
  <c r="BQ366" i="10"/>
  <c r="BL370" i="10"/>
  <c r="BG370" i="10"/>
  <c r="BQ370" i="10"/>
  <c r="BL374" i="10"/>
  <c r="BG374" i="10"/>
  <c r="BQ374" i="10"/>
  <c r="BL378" i="10"/>
  <c r="BG378" i="10"/>
  <c r="BQ378" i="10"/>
  <c r="BL382" i="10"/>
  <c r="BG382" i="10"/>
  <c r="BQ382" i="10"/>
  <c r="BL386" i="10"/>
  <c r="BG386" i="10"/>
  <c r="BQ386" i="10"/>
  <c r="BL390" i="10"/>
  <c r="BG390" i="10"/>
  <c r="BQ390" i="10"/>
  <c r="BL394" i="10"/>
  <c r="BG394" i="10"/>
  <c r="BQ394" i="10"/>
  <c r="BL398" i="10"/>
  <c r="BG398" i="10"/>
  <c r="BQ398" i="10"/>
  <c r="BL402" i="10"/>
  <c r="BG402" i="10"/>
  <c r="BQ402" i="10"/>
  <c r="BL406" i="10"/>
  <c r="BG406" i="10"/>
  <c r="BQ406" i="10"/>
  <c r="BL410" i="10"/>
  <c r="BG410" i="10"/>
  <c r="BQ410" i="10"/>
  <c r="BL414" i="10"/>
  <c r="BG414" i="10"/>
  <c r="BQ414" i="10"/>
  <c r="BL418" i="10"/>
  <c r="BG418" i="10"/>
  <c r="BQ418" i="10"/>
  <c r="BL422" i="10"/>
  <c r="BG422" i="10"/>
  <c r="BQ422" i="10"/>
  <c r="BL426" i="10"/>
  <c r="BG426" i="10"/>
  <c r="BQ426" i="10"/>
  <c r="BL430" i="10"/>
  <c r="BG430" i="10"/>
  <c r="BQ430" i="10"/>
  <c r="BL434" i="10"/>
  <c r="BG434" i="10"/>
  <c r="BQ434" i="10"/>
  <c r="BL438" i="10"/>
  <c r="BG438" i="10"/>
  <c r="BQ438" i="10"/>
  <c r="BF451" i="10"/>
  <c r="BJ452" i="10"/>
  <c r="BF455" i="10"/>
  <c r="BJ456" i="10"/>
  <c r="BF459" i="10"/>
  <c r="BJ460" i="10"/>
  <c r="BF463" i="10"/>
  <c r="BJ464" i="10"/>
  <c r="BF467" i="10"/>
  <c r="BJ468" i="10"/>
  <c r="BF471" i="10"/>
  <c r="BJ472" i="10"/>
  <c r="BF475" i="10"/>
  <c r="BJ476" i="10"/>
  <c r="BF479" i="10"/>
  <c r="BJ480" i="10"/>
  <c r="BF483" i="10"/>
  <c r="BJ484" i="10"/>
  <c r="BF487" i="10"/>
  <c r="BJ488" i="10"/>
  <c r="BF491" i="10"/>
  <c r="BJ492" i="10"/>
  <c r="BF495" i="10"/>
  <c r="BJ496" i="10"/>
  <c r="BF499" i="10"/>
  <c r="BJ500" i="10"/>
  <c r="BQ195" i="10"/>
  <c r="BL195" i="10"/>
  <c r="BF195" i="10"/>
  <c r="BI213" i="10"/>
  <c r="BG213" i="10"/>
  <c r="BJ214" i="10"/>
  <c r="BI214" i="10"/>
  <c r="BI140" i="10"/>
  <c r="BH140" i="10"/>
  <c r="BF94" i="10"/>
  <c r="BL94" i="10"/>
  <c r="BG94" i="10"/>
  <c r="BI38" i="10"/>
  <c r="BL38" i="10"/>
  <c r="BG38" i="10"/>
  <c r="BI215" i="10"/>
  <c r="BL215" i="10"/>
  <c r="BG215" i="10"/>
  <c r="BF116" i="10"/>
  <c r="BL116" i="10"/>
  <c r="BG116" i="10"/>
  <c r="BJ206" i="10"/>
  <c r="BL206" i="10"/>
  <c r="BG206" i="10"/>
  <c r="BK89" i="10"/>
  <c r="BF89" i="10"/>
  <c r="BK120" i="10"/>
  <c r="BM220" i="10"/>
  <c r="BG220" i="10"/>
  <c r="BK51" i="10"/>
  <c r="BF51" i="10"/>
  <c r="BL109" i="10"/>
  <c r="BG109" i="10"/>
  <c r="BL181" i="10"/>
  <c r="BG181" i="10"/>
  <c r="BF16" i="10"/>
  <c r="BL16" i="10"/>
  <c r="BG16" i="10"/>
  <c r="BJ91" i="10"/>
  <c r="BI91" i="10"/>
  <c r="BM88" i="10"/>
  <c r="BG88" i="10"/>
  <c r="BJ169" i="10"/>
  <c r="BI169" i="10"/>
  <c r="BJ115" i="10"/>
  <c r="BL115" i="10"/>
  <c r="BG115" i="10"/>
  <c r="BQ203" i="10"/>
  <c r="BL203" i="10"/>
  <c r="BF203" i="10"/>
  <c r="BQ104" i="10"/>
  <c r="BL104" i="10"/>
  <c r="BF104" i="10"/>
  <c r="BQ127" i="10"/>
  <c r="BL127" i="10"/>
  <c r="BF127" i="10"/>
  <c r="BK31" i="10"/>
  <c r="BF31" i="10"/>
  <c r="BJ68" i="10"/>
  <c r="BI68" i="10"/>
  <c r="BJ28" i="10"/>
  <c r="BI28" i="10"/>
  <c r="BK201" i="10"/>
  <c r="BF201" i="10"/>
  <c r="BI90" i="10"/>
  <c r="BL90" i="10"/>
  <c r="BG90" i="10"/>
  <c r="BL24" i="10"/>
  <c r="BF24" i="10"/>
  <c r="BJ103" i="10"/>
  <c r="BI103" i="10"/>
  <c r="BM83" i="10"/>
  <c r="BG83" i="10"/>
  <c r="BK131" i="10"/>
  <c r="BF131" i="10"/>
  <c r="BI63" i="10"/>
  <c r="BG63" i="10"/>
  <c r="BQ27" i="10"/>
  <c r="BL27" i="10"/>
  <c r="BF27" i="10"/>
  <c r="BF34" i="10"/>
  <c r="BL34" i="10"/>
  <c r="BG34" i="10"/>
  <c r="BQ130" i="10"/>
  <c r="BF130" i="10"/>
  <c r="BJ163" i="10"/>
  <c r="BI163" i="10"/>
  <c r="BJ39" i="10"/>
  <c r="BG39" i="10"/>
  <c r="BH122" i="10"/>
  <c r="BM228" i="10"/>
  <c r="BH228" i="10"/>
  <c r="BM193" i="10"/>
  <c r="BH193" i="10"/>
  <c r="BM211" i="10"/>
  <c r="BH211" i="10"/>
  <c r="BM174" i="10"/>
  <c r="BH174" i="10"/>
  <c r="BM185" i="10"/>
  <c r="BH185" i="10"/>
  <c r="BI125" i="10"/>
  <c r="BK125" i="10"/>
  <c r="BF125" i="10"/>
  <c r="BI43" i="10"/>
  <c r="BK43" i="10"/>
  <c r="BF43" i="10"/>
  <c r="BI86" i="10"/>
  <c r="BK86" i="10"/>
  <c r="BI217" i="10"/>
  <c r="BK217" i="10"/>
  <c r="BF217" i="10"/>
  <c r="BI170" i="10"/>
  <c r="BK170" i="10"/>
  <c r="BF170" i="10"/>
  <c r="BQ42" i="10"/>
  <c r="BL42" i="10"/>
  <c r="BG42" i="10"/>
  <c r="BQ176" i="10"/>
  <c r="BL176" i="10"/>
  <c r="BG176" i="10"/>
  <c r="BQ25" i="10"/>
  <c r="BL25" i="10"/>
  <c r="BG25" i="10"/>
  <c r="BQ126" i="10"/>
  <c r="BL126" i="10"/>
  <c r="BG126" i="10"/>
  <c r="BQ186" i="10"/>
  <c r="BL186" i="10"/>
  <c r="BG186" i="10"/>
  <c r="BQ101" i="10"/>
  <c r="BL101" i="10"/>
  <c r="BG101" i="10"/>
  <c r="BQ266" i="10"/>
  <c r="BL266" i="10"/>
  <c r="BG266" i="10"/>
  <c r="BQ237" i="10"/>
  <c r="BL237" i="10"/>
  <c r="BG237" i="10"/>
  <c r="BQ241" i="10"/>
  <c r="BL241" i="10"/>
  <c r="BG241" i="10"/>
  <c r="BQ245" i="10"/>
  <c r="BL245" i="10"/>
  <c r="BG245" i="10"/>
  <c r="BQ248" i="10"/>
  <c r="BL248" i="10"/>
  <c r="BG248" i="10"/>
  <c r="BQ252" i="10"/>
  <c r="BL252" i="10"/>
  <c r="BG252" i="10"/>
  <c r="BK256" i="10"/>
  <c r="BJ256" i="10"/>
  <c r="BI256" i="10"/>
  <c r="BK260" i="10"/>
  <c r="BJ260" i="10"/>
  <c r="BI260" i="10"/>
  <c r="BK264" i="10"/>
  <c r="BJ264" i="10"/>
  <c r="BI264" i="10"/>
  <c r="BK271" i="10"/>
  <c r="BJ271" i="10"/>
  <c r="BI271" i="10"/>
  <c r="BK275" i="10"/>
  <c r="BJ275" i="10"/>
  <c r="BI275" i="10"/>
  <c r="BJ279" i="10"/>
  <c r="BI279" i="10"/>
  <c r="BM283" i="10"/>
  <c r="BH283" i="10"/>
  <c r="BM287" i="10"/>
  <c r="BH287" i="10"/>
  <c r="BM291" i="10"/>
  <c r="BH291" i="10"/>
  <c r="BM295" i="10"/>
  <c r="BH295" i="10"/>
  <c r="BM299" i="10"/>
  <c r="BH299" i="10"/>
  <c r="BM303" i="10"/>
  <c r="BH303" i="10"/>
  <c r="BM307" i="10"/>
  <c r="BH307" i="10"/>
  <c r="BM311" i="10"/>
  <c r="BH311" i="10"/>
  <c r="BM315" i="10"/>
  <c r="BH315" i="10"/>
  <c r="BM319" i="10"/>
  <c r="BH319" i="10"/>
  <c r="BM323" i="10"/>
  <c r="BH323" i="10"/>
  <c r="BK327" i="10"/>
  <c r="BF327" i="10"/>
  <c r="BK331" i="10"/>
  <c r="BF331" i="10"/>
  <c r="BK335" i="10"/>
  <c r="BF335" i="10"/>
  <c r="BK339" i="10"/>
  <c r="BF339" i="10"/>
  <c r="BK343" i="10"/>
  <c r="BF343" i="10"/>
  <c r="BJ347" i="10"/>
  <c r="BI347" i="10"/>
  <c r="BJ351" i="10"/>
  <c r="BI351" i="10"/>
  <c r="BJ355" i="10"/>
  <c r="BI355" i="10"/>
  <c r="BJ359" i="10"/>
  <c r="BI359" i="10"/>
  <c r="BJ363" i="10"/>
  <c r="BI363" i="10"/>
  <c r="BJ367" i="10"/>
  <c r="BI367" i="10"/>
  <c r="BJ371" i="10"/>
  <c r="BI371" i="10"/>
  <c r="BJ375" i="10"/>
  <c r="BI375" i="10"/>
  <c r="BJ379" i="10"/>
  <c r="BI379" i="10"/>
  <c r="BJ383" i="10"/>
  <c r="BI383" i="10"/>
  <c r="BJ387" i="10"/>
  <c r="BI387" i="10"/>
  <c r="BJ391" i="10"/>
  <c r="BI391" i="10"/>
  <c r="BJ395" i="10"/>
  <c r="BI395" i="10"/>
  <c r="BJ399" i="10"/>
  <c r="BI399" i="10"/>
  <c r="BJ403" i="10"/>
  <c r="BI403" i="10"/>
  <c r="BJ407" i="10"/>
  <c r="BI407" i="10"/>
  <c r="BJ411" i="10"/>
  <c r="BI411" i="10"/>
  <c r="BJ415" i="10"/>
  <c r="BI415" i="10"/>
  <c r="BJ419" i="10"/>
  <c r="BI419" i="10"/>
  <c r="BJ423" i="10"/>
  <c r="BI423" i="10"/>
  <c r="BJ427" i="10"/>
  <c r="BI427" i="10"/>
  <c r="BJ431" i="10"/>
  <c r="BI431" i="10"/>
  <c r="BJ435" i="10"/>
  <c r="BI435" i="10"/>
  <c r="BJ439" i="10"/>
  <c r="BI439" i="10"/>
  <c r="BJ440" i="10"/>
  <c r="BI440" i="10"/>
  <c r="BJ444" i="10"/>
  <c r="BI444" i="10"/>
  <c r="BJ448" i="10"/>
  <c r="BI448" i="10"/>
  <c r="BJ447" i="10"/>
  <c r="BI447" i="10"/>
  <c r="BK450" i="10"/>
  <c r="BG453" i="10"/>
  <c r="BK454" i="10"/>
  <c r="BG457" i="10"/>
  <c r="BK458" i="10"/>
  <c r="BG461" i="10"/>
  <c r="BK462" i="10"/>
  <c r="BG465" i="10"/>
  <c r="BK466" i="10"/>
  <c r="BG469" i="10"/>
  <c r="BK470" i="10"/>
  <c r="BG473" i="10"/>
  <c r="BK474" i="10"/>
  <c r="BG477" i="10"/>
  <c r="BK478" i="10"/>
  <c r="BG481" i="10"/>
  <c r="BK482" i="10"/>
  <c r="BG485" i="10"/>
  <c r="BK486" i="10"/>
  <c r="BG489" i="10"/>
  <c r="BK490" i="10"/>
  <c r="BG493" i="10"/>
  <c r="BK494" i="10"/>
  <c r="BG497" i="10"/>
  <c r="BK498" i="10"/>
  <c r="BH106" i="10"/>
  <c r="BI124" i="10"/>
  <c r="BJ124" i="10"/>
  <c r="BQ74" i="10"/>
  <c r="BM74" i="10"/>
  <c r="BL121" i="10"/>
  <c r="BQ121" i="10"/>
  <c r="BM202" i="10"/>
  <c r="BH202" i="10"/>
  <c r="BK69" i="10"/>
  <c r="BG69" i="10"/>
  <c r="BQ69" i="10"/>
  <c r="BI180" i="10"/>
  <c r="BJ180" i="10"/>
  <c r="BI219" i="10"/>
  <c r="BJ219" i="10"/>
  <c r="BL81" i="10"/>
  <c r="BG81" i="10"/>
  <c r="BQ81" i="10"/>
  <c r="BM132" i="10"/>
  <c r="BH132" i="10"/>
  <c r="BL99" i="10"/>
  <c r="BG99" i="10"/>
  <c r="BQ99" i="10"/>
  <c r="BF137" i="10"/>
  <c r="BI137" i="10"/>
  <c r="BI26" i="10"/>
  <c r="BJ26" i="10"/>
  <c r="BL98" i="10"/>
  <c r="BF98" i="10"/>
  <c r="BM61" i="10"/>
  <c r="BG61" i="10"/>
  <c r="BJ61" i="10"/>
  <c r="BI40" i="10"/>
  <c r="BJ40" i="10"/>
  <c r="BM66" i="10"/>
  <c r="BH66" i="10"/>
  <c r="BM143" i="10"/>
  <c r="BH143" i="10"/>
  <c r="BM46" i="10"/>
  <c r="BH46" i="10"/>
  <c r="BJ223" i="10"/>
  <c r="BM223" i="10"/>
  <c r="BI33" i="10"/>
  <c r="BJ33" i="10"/>
  <c r="BL149" i="10"/>
  <c r="BF149" i="10"/>
  <c r="BJ102" i="10"/>
  <c r="BF102" i="10"/>
  <c r="BL72" i="10"/>
  <c r="BG72" i="10"/>
  <c r="BQ72" i="10"/>
  <c r="BJ113" i="10"/>
  <c r="BF113" i="10"/>
  <c r="BM156" i="10"/>
  <c r="BJ135" i="10"/>
  <c r="BQ135" i="10"/>
  <c r="BK64" i="10"/>
  <c r="BI64" i="10"/>
  <c r="BK207" i="10"/>
  <c r="BG207" i="10"/>
  <c r="BQ207" i="10"/>
  <c r="BM146" i="10"/>
  <c r="BH146" i="10"/>
  <c r="BJ45" i="10"/>
  <c r="BF45" i="10"/>
  <c r="BL96" i="10"/>
  <c r="BG96" i="10"/>
  <c r="BQ96" i="10"/>
  <c r="BJ10" i="10"/>
  <c r="BF10" i="10"/>
  <c r="BF175" i="10"/>
  <c r="BL75" i="10"/>
  <c r="BG75" i="10"/>
  <c r="BQ75" i="10"/>
  <c r="BQ230" i="10"/>
  <c r="BH230" i="10"/>
  <c r="BH190" i="10"/>
  <c r="BF190" i="10"/>
  <c r="BM47" i="10"/>
  <c r="BH47" i="10"/>
  <c r="BL77" i="10"/>
  <c r="BG77" i="10"/>
  <c r="BQ77" i="10"/>
  <c r="BK8" i="10"/>
  <c r="BF8" i="10"/>
  <c r="BK154" i="10"/>
  <c r="BF154" i="10"/>
  <c r="BK71" i="10"/>
  <c r="BF71" i="10"/>
  <c r="BK168" i="10"/>
  <c r="BK147" i="10"/>
  <c r="BF147" i="10"/>
  <c r="BF226" i="10"/>
  <c r="BK29" i="10"/>
  <c r="BF29" i="10"/>
  <c r="BI232" i="10"/>
  <c r="BL232" i="10"/>
  <c r="BI48" i="10"/>
  <c r="BL48" i="10"/>
  <c r="BI53" i="10"/>
  <c r="BL53" i="10"/>
  <c r="BI49" i="10"/>
  <c r="BL49" i="10"/>
  <c r="BI30" i="10"/>
  <c r="BL30" i="10"/>
  <c r="BJ41" i="10"/>
  <c r="BI41" i="10"/>
  <c r="BJ84" i="10"/>
  <c r="BI84" i="10"/>
  <c r="BJ18" i="10"/>
  <c r="BI18" i="10"/>
  <c r="BJ183" i="10"/>
  <c r="BI183" i="10"/>
  <c r="BJ233" i="10"/>
  <c r="BI233" i="10"/>
  <c r="BJ107" i="10"/>
  <c r="BI107" i="10"/>
  <c r="BJ234" i="10"/>
  <c r="BI234" i="10"/>
  <c r="BJ238" i="10"/>
  <c r="BI238" i="10"/>
  <c r="BJ242" i="10"/>
  <c r="BI242" i="10"/>
  <c r="BJ246" i="10"/>
  <c r="BI246" i="10"/>
  <c r="BJ249" i="10"/>
  <c r="BI249" i="10"/>
  <c r="BL253" i="10"/>
  <c r="BF253" i="10"/>
  <c r="BL257" i="10"/>
  <c r="BQ257" i="10"/>
  <c r="BL261" i="10"/>
  <c r="BQ261" i="10"/>
  <c r="BL268" i="10"/>
  <c r="BQ268" i="10"/>
  <c r="BL272" i="10"/>
  <c r="BQ272" i="10"/>
  <c r="BL276" i="10"/>
  <c r="BQ276" i="10"/>
  <c r="BK280" i="10"/>
  <c r="BF280" i="10"/>
  <c r="BK284" i="10"/>
  <c r="BF284" i="10"/>
  <c r="BK288" i="10"/>
  <c r="BF288" i="10"/>
  <c r="BK292" i="10"/>
  <c r="BF292" i="10"/>
  <c r="BK296" i="10"/>
  <c r="BF296" i="10"/>
  <c r="BK300" i="10"/>
  <c r="BF300" i="10"/>
  <c r="BK304" i="10"/>
  <c r="BM449" i="10"/>
  <c r="BM451" i="10"/>
  <c r="BM453" i="10"/>
  <c r="BM455" i="10"/>
  <c r="BM457" i="10"/>
  <c r="BM459" i="10"/>
  <c r="BM461" i="10"/>
  <c r="BM463" i="10"/>
  <c r="BM465" i="10"/>
  <c r="BM467" i="10"/>
  <c r="BM469" i="10"/>
  <c r="BM471" i="10"/>
  <c r="BM473" i="10"/>
  <c r="BM475" i="10"/>
  <c r="BM477" i="10"/>
  <c r="BM479" i="10"/>
  <c r="BM481" i="10"/>
  <c r="BM483" i="10"/>
  <c r="BM485" i="10"/>
  <c r="BM487" i="10"/>
  <c r="BM489" i="10"/>
  <c r="BM491" i="10"/>
  <c r="BM493" i="10"/>
  <c r="BM495" i="10"/>
  <c r="BM497" i="10"/>
  <c r="BM499" i="10"/>
  <c r="BQ196" i="10"/>
  <c r="BK196" i="10"/>
  <c r="BI133" i="10"/>
  <c r="BJ133" i="10"/>
  <c r="BI160" i="10"/>
  <c r="BJ160" i="10"/>
  <c r="BQ85" i="10"/>
  <c r="BK85" i="10"/>
  <c r="BH177" i="10"/>
  <c r="BM177" i="10"/>
  <c r="BM110" i="10"/>
  <c r="BJ110" i="10"/>
  <c r="BK15" i="10"/>
  <c r="BJ15" i="10"/>
  <c r="BI164" i="10"/>
  <c r="BJ164" i="10"/>
  <c r="BF187" i="10"/>
  <c r="BL142" i="10"/>
  <c r="BF142" i="10"/>
  <c r="BK142" i="10"/>
  <c r="BQ111" i="10"/>
  <c r="BL111" i="10"/>
  <c r="BJ111" i="10"/>
  <c r="BI224" i="10"/>
  <c r="BJ224" i="10"/>
  <c r="BI97" i="10"/>
  <c r="BJ97" i="10"/>
  <c r="BQ141" i="10"/>
  <c r="BJ141" i="10"/>
  <c r="BQ210" i="10"/>
  <c r="BK210" i="10"/>
  <c r="BJ161" i="10"/>
  <c r="BH36" i="10"/>
  <c r="BH14" i="10"/>
  <c r="BM14" i="10"/>
  <c r="BI145" i="10"/>
  <c r="BJ145" i="10"/>
  <c r="BQ100" i="10"/>
  <c r="BK100" i="10"/>
  <c r="BM65" i="10"/>
  <c r="BJ65" i="10"/>
  <c r="BI204" i="10"/>
  <c r="BJ204" i="10"/>
  <c r="BH79" i="10"/>
  <c r="BM79" i="10"/>
  <c r="BH67" i="10"/>
  <c r="BM67" i="10"/>
  <c r="BH123" i="10"/>
  <c r="BM123" i="10"/>
  <c r="BI136" i="10"/>
  <c r="BJ136" i="10"/>
  <c r="BH208" i="10"/>
  <c r="BQ208" i="10"/>
  <c r="BG55" i="10"/>
  <c r="BJ55" i="10"/>
  <c r="BI158" i="10"/>
  <c r="BJ158" i="10"/>
  <c r="BH144" i="10"/>
  <c r="BM144" i="10"/>
  <c r="BH199" i="10"/>
  <c r="BM199" i="10"/>
  <c r="BM188" i="10"/>
  <c r="BK188" i="10"/>
  <c r="BK212" i="10"/>
  <c r="BH222" i="10"/>
  <c r="BM222" i="10"/>
  <c r="BM231" i="10"/>
  <c r="BF231" i="10"/>
  <c r="BL231" i="10"/>
  <c r="BI216" i="10"/>
  <c r="BJ216" i="10"/>
  <c r="BG73" i="10"/>
  <c r="BJ73" i="10"/>
  <c r="BG70" i="10"/>
  <c r="BQ70" i="10"/>
  <c r="BL70" i="10"/>
  <c r="BG78" i="10"/>
  <c r="BQ78" i="10"/>
  <c r="BL78" i="10"/>
  <c r="BG225" i="10"/>
  <c r="BQ225" i="10"/>
  <c r="BL225" i="10"/>
  <c r="BG148" i="10"/>
  <c r="BQ148" i="10"/>
  <c r="BL148" i="10"/>
  <c r="BG13" i="10"/>
  <c r="BQ13" i="10"/>
  <c r="BL13" i="10"/>
  <c r="BG17" i="10"/>
  <c r="BQ17" i="10"/>
  <c r="BL17" i="10"/>
  <c r="BL117" i="10"/>
  <c r="BG117" i="10"/>
  <c r="BM117" i="10"/>
  <c r="BJ5" i="10"/>
  <c r="BJ179" i="10"/>
  <c r="BJ62" i="10"/>
  <c r="BJ11" i="10"/>
  <c r="BQ4" i="10"/>
  <c r="BL4" i="10"/>
  <c r="BJ4" i="10"/>
  <c r="BF87" i="10"/>
  <c r="BK87" i="10"/>
  <c r="BF3" i="10"/>
  <c r="BF129" i="10"/>
  <c r="BK129" i="10"/>
  <c r="BF58" i="10"/>
  <c r="BK58" i="10"/>
  <c r="BF139" i="10"/>
  <c r="BK139" i="10"/>
  <c r="BF265" i="10"/>
  <c r="BK265" i="10"/>
  <c r="BF236" i="10"/>
  <c r="BK236" i="10"/>
  <c r="BF240" i="10"/>
  <c r="BK240" i="10"/>
  <c r="BF244" i="10"/>
  <c r="BK244" i="10"/>
  <c r="BF247" i="10"/>
  <c r="BK247" i="10"/>
  <c r="BF251" i="10"/>
  <c r="BK251" i="10"/>
  <c r="BH255" i="10"/>
  <c r="BM255" i="10"/>
  <c r="BH259" i="10"/>
  <c r="BM259" i="10"/>
  <c r="BH263" i="10"/>
  <c r="BM263" i="10"/>
  <c r="BH270" i="10"/>
  <c r="BM270" i="10"/>
  <c r="BH274" i="10"/>
  <c r="BM274" i="10"/>
  <c r="BH278" i="10"/>
  <c r="BM278" i="10"/>
  <c r="BG282" i="10"/>
  <c r="BQ282" i="10"/>
  <c r="BL282" i="10"/>
  <c r="BG286" i="10"/>
  <c r="BQ286" i="10"/>
  <c r="BL286" i="10"/>
  <c r="BG290" i="10"/>
  <c r="BQ290" i="10"/>
  <c r="BL290" i="10"/>
  <c r="BG294" i="10"/>
  <c r="BQ294" i="10"/>
  <c r="BL294" i="10"/>
  <c r="BG298" i="10"/>
  <c r="BQ298" i="10"/>
  <c r="BL298" i="10"/>
  <c r="BG302" i="10"/>
  <c r="BQ302" i="10"/>
  <c r="BL302" i="10"/>
  <c r="BG306" i="10"/>
  <c r="BQ306" i="10"/>
  <c r="BL306" i="10"/>
  <c r="BG310" i="10"/>
  <c r="BQ310" i="10"/>
  <c r="BL310" i="10"/>
  <c r="BG314" i="10"/>
  <c r="BQ314" i="10"/>
  <c r="BL314" i="10"/>
  <c r="BG318" i="10"/>
  <c r="BQ318" i="10"/>
  <c r="BL318" i="10"/>
  <c r="BG322" i="10"/>
  <c r="BQ322" i="10"/>
  <c r="BL322" i="10"/>
  <c r="BM326" i="10"/>
  <c r="BJ326" i="10"/>
  <c r="BM330" i="10"/>
  <c r="BJ330" i="10"/>
  <c r="BM334" i="10"/>
  <c r="BJ334" i="10"/>
  <c r="BM338" i="10"/>
  <c r="BJ338" i="10"/>
  <c r="BM342" i="10"/>
  <c r="BJ342" i="10"/>
  <c r="BH346" i="10"/>
  <c r="BJ346" i="10"/>
  <c r="BG346" i="10"/>
  <c r="BH350" i="10"/>
  <c r="BM350" i="10"/>
  <c r="BH354" i="10"/>
  <c r="BM354" i="10"/>
  <c r="BH358" i="10"/>
  <c r="BM358" i="10"/>
  <c r="BH362" i="10"/>
  <c r="BM362" i="10"/>
  <c r="BH366" i="10"/>
  <c r="BM366" i="10"/>
  <c r="BH370" i="10"/>
  <c r="BM370" i="10"/>
  <c r="BH374" i="10"/>
  <c r="BM374" i="10"/>
  <c r="BH378" i="10"/>
  <c r="BM378" i="10"/>
  <c r="BH382" i="10"/>
  <c r="BM382" i="10"/>
  <c r="BH386" i="10"/>
  <c r="BM386" i="10"/>
  <c r="BH390" i="10"/>
  <c r="BM390" i="10"/>
  <c r="BH394" i="10"/>
  <c r="BM394" i="10"/>
  <c r="BH398" i="10"/>
  <c r="BM398" i="10"/>
  <c r="BH402" i="10"/>
  <c r="BM402" i="10"/>
  <c r="BH406" i="10"/>
  <c r="BM406" i="10"/>
  <c r="BH410" i="10"/>
  <c r="BM410" i="10"/>
  <c r="BH414" i="10"/>
  <c r="BM414" i="10"/>
  <c r="BH418" i="10"/>
  <c r="BM418" i="10"/>
  <c r="BH422" i="10"/>
  <c r="BM422" i="10"/>
  <c r="BH426" i="10"/>
  <c r="BM426" i="10"/>
  <c r="BH430" i="10"/>
  <c r="BM430" i="10"/>
  <c r="BH434" i="10"/>
  <c r="BM434" i="10"/>
  <c r="BH438" i="10"/>
  <c r="BM438" i="10"/>
  <c r="BF450" i="10"/>
  <c r="BJ451" i="10"/>
  <c r="BF454" i="10"/>
  <c r="BJ455" i="10"/>
  <c r="BR455" i="10" s="1"/>
  <c r="BF458" i="10"/>
  <c r="BJ459" i="10"/>
  <c r="BF462" i="10"/>
  <c r="BJ463" i="10"/>
  <c r="BR463" i="10" s="1"/>
  <c r="BF466" i="10"/>
  <c r="BJ467" i="10"/>
  <c r="BF470" i="10"/>
  <c r="BJ471" i="10"/>
  <c r="BR471" i="10" s="1"/>
  <c r="BF474" i="10"/>
  <c r="BJ475" i="10"/>
  <c r="BR475" i="10" s="1"/>
  <c r="BF478" i="10"/>
  <c r="BJ479" i="10"/>
  <c r="BR479" i="10" s="1"/>
  <c r="BF482" i="10"/>
  <c r="BJ483" i="10"/>
  <c r="BF486" i="10"/>
  <c r="BJ487" i="10"/>
  <c r="BR487" i="10" s="1"/>
  <c r="BF490" i="10"/>
  <c r="BJ491" i="10"/>
  <c r="BR491" i="10" s="1"/>
  <c r="BF494" i="10"/>
  <c r="BJ495" i="10"/>
  <c r="BR495" i="10" s="1"/>
  <c r="BF498" i="10"/>
  <c r="BJ499" i="10"/>
  <c r="BM195" i="10"/>
  <c r="BH195" i="10"/>
  <c r="BM213" i="10"/>
  <c r="BH213" i="10"/>
  <c r="BK214" i="10"/>
  <c r="BF214" i="10"/>
  <c r="BJ140" i="10"/>
  <c r="BQ94" i="10"/>
  <c r="BM94" i="10"/>
  <c r="BH94" i="10"/>
  <c r="BM38" i="10"/>
  <c r="BH38" i="10"/>
  <c r="BM215" i="10"/>
  <c r="BH215" i="10"/>
  <c r="BQ116" i="10"/>
  <c r="BM116" i="10"/>
  <c r="BH116" i="10"/>
  <c r="BM206" i="10"/>
  <c r="BQ206" i="10"/>
  <c r="BH206" i="10"/>
  <c r="BQ89" i="10"/>
  <c r="BL89" i="10"/>
  <c r="BG89" i="10"/>
  <c r="BQ120" i="10"/>
  <c r="BL120" i="10"/>
  <c r="BG120" i="10"/>
  <c r="BJ220" i="10"/>
  <c r="BI220" i="10"/>
  <c r="BI51" i="10"/>
  <c r="BL51" i="10"/>
  <c r="BG51" i="10"/>
  <c r="BI109" i="10"/>
  <c r="BF109" i="10"/>
  <c r="BH109" i="10"/>
  <c r="BQ181" i="10"/>
  <c r="BF181" i="10"/>
  <c r="BH181" i="10"/>
  <c r="BQ16" i="10"/>
  <c r="BM16" i="10"/>
  <c r="BH16" i="10"/>
  <c r="BK91" i="10"/>
  <c r="BF91" i="10"/>
  <c r="BJ88" i="10"/>
  <c r="BI88" i="10"/>
  <c r="BK169" i="10"/>
  <c r="BF169" i="10"/>
  <c r="BQ115" i="10"/>
  <c r="BH115" i="10"/>
  <c r="BM203" i="10"/>
  <c r="BH203" i="10"/>
  <c r="BM104" i="10"/>
  <c r="BH104" i="10"/>
  <c r="BK127" i="10"/>
  <c r="BM127" i="10"/>
  <c r="BH127" i="10"/>
  <c r="BQ31" i="10"/>
  <c r="BL31" i="10"/>
  <c r="BG31" i="10"/>
  <c r="BK68" i="10"/>
  <c r="BF68" i="10"/>
  <c r="BK28" i="10"/>
  <c r="BF28" i="10"/>
  <c r="BQ201" i="10"/>
  <c r="BL201" i="10"/>
  <c r="BG201" i="10"/>
  <c r="BM90" i="10"/>
  <c r="BH90" i="10"/>
  <c r="BG24" i="10"/>
  <c r="BH24" i="10"/>
  <c r="BF23" i="10"/>
  <c r="BK103" i="10"/>
  <c r="BF103" i="10"/>
  <c r="BH83" i="10"/>
  <c r="BJ83" i="10"/>
  <c r="BI83" i="10"/>
  <c r="BQ131" i="10"/>
  <c r="BL131" i="10"/>
  <c r="BG131" i="10"/>
  <c r="BH63" i="10"/>
  <c r="BM27" i="10"/>
  <c r="BH27" i="10"/>
  <c r="BQ34" i="10"/>
  <c r="BM34" i="10"/>
  <c r="BH34" i="10"/>
  <c r="BM130" i="10"/>
  <c r="BH130" i="10"/>
  <c r="BK163" i="10"/>
  <c r="BF163" i="10"/>
  <c r="BQ39" i="10"/>
  <c r="BL39" i="10"/>
  <c r="BJ122" i="10"/>
  <c r="BI122" i="10"/>
  <c r="BJ228" i="10"/>
  <c r="BI228" i="10"/>
  <c r="BJ193" i="10"/>
  <c r="BI193" i="10"/>
  <c r="BJ211" i="10"/>
  <c r="BI211" i="10"/>
  <c r="BJ174" i="10"/>
  <c r="BI174" i="10"/>
  <c r="BJ185" i="10"/>
  <c r="BI185" i="10"/>
  <c r="BM125" i="10"/>
  <c r="BG125" i="10"/>
  <c r="BM43" i="10"/>
  <c r="BG43" i="10"/>
  <c r="BM86" i="10"/>
  <c r="BG86" i="10"/>
  <c r="BM217" i="10"/>
  <c r="BG217" i="10"/>
  <c r="BM170" i="10"/>
  <c r="BG170" i="10"/>
  <c r="BM42" i="10"/>
  <c r="BH42" i="10"/>
  <c r="BM176" i="10"/>
  <c r="BH176" i="10"/>
  <c r="BM25" i="10"/>
  <c r="BH25" i="10"/>
  <c r="BM126" i="10"/>
  <c r="BH126" i="10"/>
  <c r="BM186" i="10"/>
  <c r="BH186" i="10"/>
  <c r="BM101" i="10"/>
  <c r="BH101" i="10"/>
  <c r="BM266" i="10"/>
  <c r="BH266" i="10"/>
  <c r="BM237" i="10"/>
  <c r="BH237" i="10"/>
  <c r="BM241" i="10"/>
  <c r="BH241" i="10"/>
  <c r="BM245" i="10"/>
  <c r="BH245" i="10"/>
  <c r="BM248" i="10"/>
  <c r="BH248" i="10"/>
  <c r="BM252" i="10"/>
  <c r="BH252" i="10"/>
  <c r="BF256" i="10"/>
  <c r="BF260" i="10"/>
  <c r="BF264" i="10"/>
  <c r="BF271" i="10"/>
  <c r="BF275" i="10"/>
  <c r="BK279" i="10"/>
  <c r="BF279" i="10"/>
  <c r="BJ283" i="10"/>
  <c r="BI283" i="10"/>
  <c r="BJ287" i="10"/>
  <c r="BI287" i="10"/>
  <c r="BJ291" i="10"/>
  <c r="BI291" i="10"/>
  <c r="BJ295" i="10"/>
  <c r="BI295" i="10"/>
  <c r="BJ299" i="10"/>
  <c r="BI299" i="10"/>
  <c r="BJ303" i="10"/>
  <c r="BI303" i="10"/>
  <c r="BJ307" i="10"/>
  <c r="BI307" i="10"/>
  <c r="BJ311" i="10"/>
  <c r="BI311" i="10"/>
  <c r="BJ315" i="10"/>
  <c r="BI315" i="10"/>
  <c r="BJ319" i="10"/>
  <c r="BI319" i="10"/>
  <c r="BJ323" i="10"/>
  <c r="BI323" i="10"/>
  <c r="BL327" i="10"/>
  <c r="BH327" i="10"/>
  <c r="BG327" i="10"/>
  <c r="BL331" i="10"/>
  <c r="BH331" i="10"/>
  <c r="BG331" i="10"/>
  <c r="BL335" i="10"/>
  <c r="BH335" i="10"/>
  <c r="BG335" i="10"/>
  <c r="BL339" i="10"/>
  <c r="BH339" i="10"/>
  <c r="BG339" i="10"/>
  <c r="BL343" i="10"/>
  <c r="BH343" i="10"/>
  <c r="BG343" i="10"/>
  <c r="BK347" i="10"/>
  <c r="BF347" i="10"/>
  <c r="BK351" i="10"/>
  <c r="BF351" i="10"/>
  <c r="BK355" i="10"/>
  <c r="BF355" i="10"/>
  <c r="BK359" i="10"/>
  <c r="BF359" i="10"/>
  <c r="BK363" i="10"/>
  <c r="BF363" i="10"/>
  <c r="BK367" i="10"/>
  <c r="BF367" i="10"/>
  <c r="BK371" i="10"/>
  <c r="BF371" i="10"/>
  <c r="BK375" i="10"/>
  <c r="BF375" i="10"/>
  <c r="BK379" i="10"/>
  <c r="BF379" i="10"/>
  <c r="BK383" i="10"/>
  <c r="BF383" i="10"/>
  <c r="BK387" i="10"/>
  <c r="BF387" i="10"/>
  <c r="BK391" i="10"/>
  <c r="BF391" i="10"/>
  <c r="BK395" i="10"/>
  <c r="BF395" i="10"/>
  <c r="BK399" i="10"/>
  <c r="BF399" i="10"/>
  <c r="BK403" i="10"/>
  <c r="BF403" i="10"/>
  <c r="BK407" i="10"/>
  <c r="BF407" i="10"/>
  <c r="BK411" i="10"/>
  <c r="BF411" i="10"/>
  <c r="BK415" i="10"/>
  <c r="BF415" i="10"/>
  <c r="BK419" i="10"/>
  <c r="BF419" i="10"/>
  <c r="BK423" i="10"/>
  <c r="BF423" i="10"/>
  <c r="BK427" i="10"/>
  <c r="BF427" i="10"/>
  <c r="BK431" i="10"/>
  <c r="BF431" i="10"/>
  <c r="BK435" i="10"/>
  <c r="BF435" i="10"/>
  <c r="BK439" i="10"/>
  <c r="BF439" i="10"/>
  <c r="BK440" i="10"/>
  <c r="BF440" i="10"/>
  <c r="BK444" i="10"/>
  <c r="BF444" i="10"/>
  <c r="BK448" i="10"/>
  <c r="BF448" i="10"/>
  <c r="BK447" i="10"/>
  <c r="BF447" i="10"/>
  <c r="BK449" i="10"/>
  <c r="BR449" i="10" s="1"/>
  <c r="BG452" i="10"/>
  <c r="BK453" i="10"/>
  <c r="BG456" i="10"/>
  <c r="BK457" i="10"/>
  <c r="BG460" i="10"/>
  <c r="BK461" i="10"/>
  <c r="BG464" i="10"/>
  <c r="BK465" i="10"/>
  <c r="BG468" i="10"/>
  <c r="BK469" i="10"/>
  <c r="BG472" i="10"/>
  <c r="BK473" i="10"/>
  <c r="BG476" i="10"/>
  <c r="BK477" i="10"/>
  <c r="BG480" i="10"/>
  <c r="BK481" i="10"/>
  <c r="BG484" i="10"/>
  <c r="BK485" i="10"/>
  <c r="BG488" i="10"/>
  <c r="BK489" i="10"/>
  <c r="BG492" i="10"/>
  <c r="BK493" i="10"/>
  <c r="BG496" i="10"/>
  <c r="BK497" i="10"/>
  <c r="BG500" i="10"/>
  <c r="BL106" i="10"/>
  <c r="BK124" i="10"/>
  <c r="BJ74" i="10"/>
  <c r="BK74" i="10"/>
  <c r="BH121" i="10"/>
  <c r="BM121" i="10"/>
  <c r="BI202" i="10"/>
  <c r="BJ202" i="10"/>
  <c r="BM69" i="10"/>
  <c r="BK180" i="10"/>
  <c r="BK219" i="10"/>
  <c r="BH81" i="10"/>
  <c r="BM81" i="10"/>
  <c r="BQ132" i="10"/>
  <c r="BJ132" i="10"/>
  <c r="BH99" i="10"/>
  <c r="BM99" i="10"/>
  <c r="BJ200" i="10"/>
  <c r="BL200" i="10"/>
  <c r="BK137" i="10"/>
  <c r="BK26" i="10"/>
  <c r="BH98" i="10"/>
  <c r="BQ98" i="10"/>
  <c r="BK98" i="10"/>
  <c r="BH61" i="10"/>
  <c r="BF61" i="10"/>
  <c r="BK40" i="10"/>
  <c r="BI66" i="10"/>
  <c r="BJ66" i="10"/>
  <c r="BI143" i="10"/>
  <c r="BJ143" i="10"/>
  <c r="BI46" i="10"/>
  <c r="BJ46" i="10"/>
  <c r="BI223" i="10"/>
  <c r="BK223" i="10"/>
  <c r="BK33" i="10"/>
  <c r="BH149" i="10"/>
  <c r="BQ149" i="10"/>
  <c r="BK149" i="10"/>
  <c r="BQ102" i="10"/>
  <c r="BK102" i="10"/>
  <c r="BH72" i="10"/>
  <c r="BM72" i="10"/>
  <c r="BQ113" i="10"/>
  <c r="BK113" i="10"/>
  <c r="BQ156" i="10"/>
  <c r="BG156" i="10"/>
  <c r="BL156" i="10"/>
  <c r="BK135" i="10"/>
  <c r="BM135" i="10"/>
  <c r="BG64" i="10"/>
  <c r="BJ64" i="10"/>
  <c r="BM207" i="10"/>
  <c r="BI146" i="10"/>
  <c r="BJ146" i="10"/>
  <c r="BQ45" i="10"/>
  <c r="BK45" i="10"/>
  <c r="BH96" i="10"/>
  <c r="BM96" i="10"/>
  <c r="BQ10" i="10"/>
  <c r="BK10" i="10"/>
  <c r="BL175" i="10"/>
  <c r="BQ175" i="10"/>
  <c r="BK175" i="10"/>
  <c r="BH75" i="10"/>
  <c r="BM75" i="10"/>
  <c r="BI230" i="10"/>
  <c r="BJ230" i="10"/>
  <c r="BK230" i="10"/>
  <c r="BQ190" i="10"/>
  <c r="BK190" i="10"/>
  <c r="BI47" i="10"/>
  <c r="BJ47" i="10"/>
  <c r="BM77" i="10"/>
  <c r="BG8" i="10"/>
  <c r="BQ8" i="10"/>
  <c r="BL8" i="10"/>
  <c r="BQ154" i="10"/>
  <c r="BL154" i="10"/>
  <c r="BG71" i="10"/>
  <c r="BQ71" i="10"/>
  <c r="BL71" i="10"/>
  <c r="BG168" i="10"/>
  <c r="BQ168" i="10"/>
  <c r="BL168" i="10"/>
  <c r="BG147" i="10"/>
  <c r="BQ147" i="10"/>
  <c r="BL147" i="10"/>
  <c r="BG226" i="10"/>
  <c r="BQ226" i="10"/>
  <c r="BG29" i="10"/>
  <c r="BQ29" i="10"/>
  <c r="BL29" i="10"/>
  <c r="BJ232" i="10"/>
  <c r="BJ48" i="10"/>
  <c r="BJ53" i="10"/>
  <c r="BJ49" i="10"/>
  <c r="BJ30" i="10"/>
  <c r="BF41" i="10"/>
  <c r="BK41" i="10"/>
  <c r="BF84" i="10"/>
  <c r="BK84" i="10"/>
  <c r="BK18" i="10"/>
  <c r="BF183" i="10"/>
  <c r="BF233" i="10"/>
  <c r="BK233" i="10"/>
  <c r="BF107" i="10"/>
  <c r="BK107" i="10"/>
  <c r="BF234" i="10"/>
  <c r="BK234" i="10"/>
  <c r="BF238" i="10"/>
  <c r="BK238" i="10"/>
  <c r="BF242" i="10"/>
  <c r="BK242" i="10"/>
  <c r="BF246" i="10"/>
  <c r="BK246" i="10"/>
  <c r="BF249" i="10"/>
  <c r="BK249" i="10"/>
  <c r="BH253" i="10"/>
  <c r="BQ253" i="10"/>
  <c r="BK253" i="10"/>
  <c r="BH257" i="10"/>
  <c r="BM257" i="10"/>
  <c r="BH261" i="10"/>
  <c r="BM261" i="10"/>
  <c r="BH268" i="10"/>
  <c r="BM268" i="10"/>
  <c r="BH272" i="10"/>
  <c r="BM272" i="10"/>
  <c r="BH276" i="10"/>
  <c r="BM276" i="10"/>
  <c r="BG280" i="10"/>
  <c r="BQ280" i="10"/>
  <c r="BL280" i="10"/>
  <c r="BG284" i="10"/>
  <c r="BQ284" i="10"/>
  <c r="BL284" i="10"/>
  <c r="BG288" i="10"/>
  <c r="BQ288" i="10"/>
  <c r="BL288" i="10"/>
  <c r="BG292" i="10"/>
  <c r="BQ292" i="10"/>
  <c r="BL292" i="10"/>
  <c r="BG296" i="10"/>
  <c r="BQ296" i="10"/>
  <c r="BL296" i="10"/>
  <c r="BG300" i="10"/>
  <c r="BQ300" i="10"/>
  <c r="BL300" i="10"/>
  <c r="BG304" i="10"/>
  <c r="W202" i="5"/>
  <c r="BE3" i="11"/>
  <c r="BE96" i="11"/>
  <c r="BE95" i="11"/>
  <c r="BE116" i="11"/>
  <c r="BE132" i="11"/>
  <c r="BE109" i="11"/>
  <c r="BE125" i="11"/>
  <c r="BE141" i="11"/>
  <c r="BE167" i="11"/>
  <c r="BE231" i="11"/>
  <c r="BE295" i="11"/>
  <c r="BE359" i="11"/>
  <c r="BE423" i="11"/>
  <c r="BE487" i="11"/>
  <c r="BE436" i="11"/>
  <c r="BE315" i="11"/>
  <c r="BE379" i="11"/>
  <c r="BE443" i="11"/>
  <c r="BE144" i="11"/>
  <c r="BE152" i="11"/>
  <c r="BE160" i="11"/>
  <c r="BE168" i="11"/>
  <c r="BE176" i="11"/>
  <c r="BE184" i="11"/>
  <c r="BE192" i="11"/>
  <c r="BE200" i="11"/>
  <c r="BE208" i="11"/>
  <c r="BE216" i="11"/>
  <c r="BE224" i="11"/>
  <c r="BE232" i="11"/>
  <c r="BE240" i="11"/>
  <c r="BE248" i="11"/>
  <c r="BE256" i="11"/>
  <c r="BE264" i="11"/>
  <c r="BE272" i="11"/>
  <c r="BE449" i="11"/>
  <c r="BE469" i="11"/>
  <c r="BE489" i="11"/>
  <c r="BE335" i="11"/>
  <c r="BE399" i="11"/>
  <c r="BE463" i="11"/>
  <c r="BE442" i="11"/>
  <c r="BE454" i="11"/>
  <c r="BE462" i="11"/>
  <c r="BE470" i="11"/>
  <c r="BE478" i="11"/>
  <c r="BE486" i="11"/>
  <c r="BE494" i="11"/>
  <c r="BE437" i="11"/>
  <c r="BE453" i="11"/>
  <c r="BE465" i="11"/>
  <c r="BE485" i="11"/>
  <c r="BE497" i="11"/>
  <c r="BE291" i="11"/>
  <c r="BE355" i="11"/>
  <c r="BE419" i="11"/>
  <c r="BE483" i="11"/>
  <c r="BE24" i="11"/>
  <c r="BE53" i="11"/>
  <c r="BE76" i="11"/>
  <c r="BE67" i="11"/>
  <c r="BE110" i="11"/>
  <c r="BE118" i="11"/>
  <c r="BE126" i="11"/>
  <c r="BE134" i="11"/>
  <c r="BE142" i="11"/>
  <c r="BE150" i="11"/>
  <c r="BE158" i="11"/>
  <c r="BE166" i="11"/>
  <c r="BE174" i="11"/>
  <c r="BE182" i="11"/>
  <c r="BE190" i="11"/>
  <c r="BE198" i="11"/>
  <c r="BE206" i="11"/>
  <c r="BE214" i="11"/>
  <c r="BE222" i="11"/>
  <c r="BE230" i="11"/>
  <c r="BE238" i="11"/>
  <c r="BE246" i="11"/>
  <c r="BE254" i="11"/>
  <c r="BE262" i="11"/>
  <c r="BE270" i="11"/>
  <c r="BE278" i="11"/>
  <c r="BE292" i="11"/>
  <c r="BE308" i="11"/>
  <c r="BE324" i="11"/>
  <c r="BE336" i="11"/>
  <c r="BE356" i="11"/>
  <c r="BE376" i="11"/>
  <c r="BE396" i="11"/>
  <c r="BE420" i="11"/>
  <c r="BE452" i="11"/>
  <c r="BE480" i="11"/>
  <c r="BE496" i="11"/>
  <c r="BE123" i="11"/>
  <c r="BE127" i="11"/>
  <c r="BE115" i="11"/>
  <c r="BE147" i="11"/>
  <c r="BE171" i="11"/>
  <c r="BE191" i="11"/>
  <c r="BE211" i="11"/>
  <c r="BE235" i="11"/>
  <c r="BE255" i="11"/>
  <c r="BE275" i="11"/>
  <c r="BE15" i="11"/>
  <c r="BE61" i="11"/>
  <c r="BE66" i="11"/>
  <c r="BE22" i="11"/>
  <c r="BE120" i="11"/>
  <c r="BE136" i="11"/>
  <c r="BE113" i="11"/>
  <c r="BE129" i="11"/>
  <c r="BE183" i="11"/>
  <c r="BE247" i="11"/>
  <c r="BE311" i="11"/>
  <c r="BE375" i="11"/>
  <c r="BE439" i="11"/>
  <c r="BE280" i="11"/>
  <c r="BE304" i="11"/>
  <c r="BE320" i="11"/>
  <c r="BE340" i="11"/>
  <c r="BE368" i="11"/>
  <c r="BE404" i="11"/>
  <c r="BE448" i="11"/>
  <c r="BE476" i="11"/>
  <c r="BE102" i="11"/>
  <c r="BE331" i="11"/>
  <c r="BE395" i="11"/>
  <c r="BE459" i="11"/>
  <c r="BE285" i="11"/>
  <c r="BE321" i="11"/>
  <c r="BE341" i="11"/>
  <c r="BE361" i="11"/>
  <c r="BE381" i="11"/>
  <c r="BE397" i="11"/>
  <c r="BE413" i="11"/>
  <c r="BE433" i="11"/>
  <c r="BE287" i="11"/>
  <c r="BE351" i="11"/>
  <c r="BE415" i="11"/>
  <c r="BE479" i="11"/>
  <c r="BE149" i="11"/>
  <c r="BE157" i="11"/>
  <c r="BE165" i="11"/>
  <c r="BE173" i="11"/>
  <c r="BE181" i="11"/>
  <c r="BE189" i="11"/>
  <c r="BE197" i="11"/>
  <c r="BE205" i="11"/>
  <c r="BE213" i="11"/>
  <c r="BE221" i="11"/>
  <c r="BE229" i="11"/>
  <c r="BE237" i="11"/>
  <c r="BE245" i="11"/>
  <c r="BE253" i="11"/>
  <c r="BE261" i="11"/>
  <c r="BE269" i="11"/>
  <c r="BE277" i="11"/>
  <c r="BE286" i="11"/>
  <c r="BE294" i="11"/>
  <c r="BE302" i="11"/>
  <c r="BE310" i="11"/>
  <c r="BE318" i="11"/>
  <c r="BE326" i="11"/>
  <c r="BE334" i="11"/>
  <c r="BE342" i="11"/>
  <c r="BE350" i="11"/>
  <c r="BE358" i="11"/>
  <c r="BE366" i="11"/>
  <c r="BE374" i="11"/>
  <c r="BE382" i="11"/>
  <c r="BE390" i="11"/>
  <c r="BE398" i="11"/>
  <c r="BE406" i="11"/>
  <c r="BE414" i="11"/>
  <c r="BE422" i="11"/>
  <c r="BE430" i="11"/>
  <c r="BE288" i="11"/>
  <c r="BE360" i="11"/>
  <c r="BE380" i="11"/>
  <c r="BE400" i="11"/>
  <c r="BE424" i="11"/>
  <c r="BE456" i="11"/>
  <c r="BE472" i="11"/>
  <c r="BE500" i="11"/>
  <c r="BE281" i="11"/>
  <c r="BE293" i="11"/>
  <c r="BE301" i="11"/>
  <c r="BE313" i="11"/>
  <c r="BE325" i="11"/>
  <c r="BE337" i="11"/>
  <c r="BE349" i="11"/>
  <c r="BE365" i="11"/>
  <c r="BE377" i="11"/>
  <c r="BE393" i="11"/>
  <c r="BE409" i="11"/>
  <c r="BE421" i="11"/>
  <c r="BE445" i="11"/>
  <c r="BE307" i="11"/>
  <c r="BE371" i="11"/>
  <c r="BE435" i="11"/>
  <c r="BE499" i="11"/>
  <c r="BE440" i="11"/>
  <c r="BE28" i="11"/>
  <c r="BE139" i="11"/>
  <c r="BE84" i="11"/>
  <c r="BE143" i="11"/>
  <c r="BE131" i="11"/>
  <c r="BE155" i="11"/>
  <c r="BE175" i="11"/>
  <c r="BE195" i="11"/>
  <c r="BE219" i="11"/>
  <c r="BE239" i="11"/>
  <c r="BE259" i="11"/>
  <c r="BE90" i="11"/>
  <c r="BE38" i="11"/>
  <c r="BE89" i="11"/>
  <c r="BE135" i="11"/>
  <c r="BE119" i="11"/>
  <c r="BE50" i="11"/>
  <c r="BE10" i="11"/>
  <c r="BE108" i="11"/>
  <c r="BE124" i="11"/>
  <c r="BE140" i="11"/>
  <c r="BE17" i="11"/>
  <c r="BE39" i="11"/>
  <c r="BE133" i="11"/>
  <c r="BE199" i="11"/>
  <c r="BE263" i="11"/>
  <c r="BE327" i="11"/>
  <c r="BE391" i="11"/>
  <c r="BE455" i="11"/>
  <c r="BE283" i="11"/>
  <c r="BE347" i="11"/>
  <c r="BE411" i="11"/>
  <c r="BE475" i="11"/>
  <c r="BE148" i="11"/>
  <c r="BE156" i="11"/>
  <c r="BE164" i="11"/>
  <c r="BE172" i="11"/>
  <c r="BE180" i="11"/>
  <c r="BE188" i="11"/>
  <c r="BE196" i="11"/>
  <c r="BE204" i="11"/>
  <c r="BE212" i="11"/>
  <c r="BE220" i="11"/>
  <c r="BE228" i="11"/>
  <c r="BE236" i="11"/>
  <c r="BE244" i="11"/>
  <c r="BE252" i="11"/>
  <c r="BE260" i="11"/>
  <c r="BE268" i="11"/>
  <c r="BE276" i="11"/>
  <c r="BE457" i="11"/>
  <c r="BE481" i="11"/>
  <c r="BE303" i="11"/>
  <c r="BE367" i="11"/>
  <c r="BE431" i="11"/>
  <c r="BE495" i="11"/>
  <c r="BE450" i="11"/>
  <c r="BE458" i="11"/>
  <c r="BE466" i="11"/>
  <c r="BE474" i="11"/>
  <c r="BE482" i="11"/>
  <c r="BE490" i="11"/>
  <c r="BE498" i="11"/>
  <c r="BE444" i="11"/>
  <c r="BE461" i="11"/>
  <c r="BE473" i="11"/>
  <c r="BE493" i="11"/>
  <c r="BE323" i="11"/>
  <c r="BE387" i="11"/>
  <c r="BE451" i="11"/>
  <c r="BE27" i="11"/>
  <c r="BE40" i="11"/>
  <c r="BE106" i="11"/>
  <c r="BE114" i="11"/>
  <c r="BE122" i="11"/>
  <c r="BE130" i="11"/>
  <c r="BE138" i="11"/>
  <c r="BE146" i="11"/>
  <c r="BE154" i="11"/>
  <c r="BE162" i="11"/>
  <c r="BE170" i="11"/>
  <c r="BE178" i="11"/>
  <c r="BE186" i="11"/>
  <c r="BE194" i="11"/>
  <c r="BE202" i="11"/>
  <c r="BE210" i="11"/>
  <c r="BE218" i="11"/>
  <c r="BE226" i="11"/>
  <c r="BE234" i="11"/>
  <c r="BE242" i="11"/>
  <c r="BE250" i="11"/>
  <c r="BE258" i="11"/>
  <c r="BE266" i="11"/>
  <c r="BE274" i="11"/>
  <c r="BE284" i="11"/>
  <c r="BE300" i="11"/>
  <c r="BE316" i="11"/>
  <c r="BE332" i="11"/>
  <c r="BE348" i="11"/>
  <c r="BE364" i="11"/>
  <c r="BE384" i="11"/>
  <c r="BE408" i="11"/>
  <c r="BE428" i="11"/>
  <c r="BE460" i="11"/>
  <c r="BE488" i="11"/>
  <c r="BE51" i="11"/>
  <c r="BE82" i="11"/>
  <c r="BE159" i="11"/>
  <c r="BE179" i="11"/>
  <c r="BE203" i="11"/>
  <c r="BE223" i="11"/>
  <c r="BE243" i="11"/>
  <c r="BE267" i="11"/>
  <c r="BE94" i="11"/>
  <c r="BE112" i="11"/>
  <c r="BE128" i="11"/>
  <c r="BE79" i="11"/>
  <c r="BE105" i="11"/>
  <c r="BE121" i="11"/>
  <c r="BE137" i="11"/>
  <c r="BE151" i="11"/>
  <c r="BE215" i="11"/>
  <c r="BE279" i="11"/>
  <c r="BE343" i="11"/>
  <c r="BE407" i="11"/>
  <c r="BE471" i="11"/>
  <c r="BE73" i="11"/>
  <c r="BE296" i="11"/>
  <c r="BE312" i="11"/>
  <c r="BE328" i="11"/>
  <c r="BE352" i="11"/>
  <c r="BE388" i="11"/>
  <c r="BE416" i="11"/>
  <c r="BE464" i="11"/>
  <c r="BE492" i="11"/>
  <c r="BE299" i="11"/>
  <c r="BE363" i="11"/>
  <c r="BE427" i="11"/>
  <c r="BE491" i="11"/>
  <c r="BE309" i="11"/>
  <c r="BE329" i="11"/>
  <c r="BE353" i="11"/>
  <c r="BE373" i="11"/>
  <c r="BE389" i="11"/>
  <c r="BE405" i="11"/>
  <c r="BE425" i="11"/>
  <c r="BE441" i="11"/>
  <c r="BE319" i="11"/>
  <c r="BE383" i="11"/>
  <c r="BE447" i="11"/>
  <c r="BE145" i="11"/>
  <c r="BE153" i="11"/>
  <c r="BE161" i="11"/>
  <c r="BE169" i="11"/>
  <c r="BE177" i="11"/>
  <c r="BE185" i="11"/>
  <c r="BE193" i="11"/>
  <c r="BE201" i="11"/>
  <c r="BE209" i="11"/>
  <c r="BE217" i="11"/>
  <c r="BE225" i="11"/>
  <c r="BE233" i="11"/>
  <c r="BE241" i="11"/>
  <c r="BE249" i="11"/>
  <c r="BE257" i="11"/>
  <c r="BE265" i="11"/>
  <c r="BE273" i="11"/>
  <c r="BE282" i="11"/>
  <c r="BE290" i="11"/>
  <c r="BE298" i="11"/>
  <c r="BE306" i="11"/>
  <c r="BE314" i="11"/>
  <c r="BE322" i="11"/>
  <c r="BE330" i="11"/>
  <c r="BE338" i="11"/>
  <c r="BE346" i="11"/>
  <c r="BE354" i="11"/>
  <c r="BE362" i="11"/>
  <c r="BE370" i="11"/>
  <c r="BE378" i="11"/>
  <c r="BE386" i="11"/>
  <c r="BE394" i="11"/>
  <c r="BE402" i="11"/>
  <c r="BE410" i="11"/>
  <c r="BE418" i="11"/>
  <c r="BE426" i="11"/>
  <c r="BE434" i="11"/>
  <c r="BE438" i="11"/>
  <c r="BE446" i="11"/>
  <c r="BE344" i="11"/>
  <c r="BE372" i="11"/>
  <c r="BE392" i="11"/>
  <c r="BE412" i="11"/>
  <c r="BE432" i="11"/>
  <c r="BE468" i="11"/>
  <c r="BE484" i="11"/>
  <c r="BE289" i="11"/>
  <c r="BE297" i="11"/>
  <c r="BE305" i="11"/>
  <c r="BE317" i="11"/>
  <c r="BE333" i="11"/>
  <c r="BE345" i="11"/>
  <c r="BE357" i="11"/>
  <c r="BE369" i="11"/>
  <c r="BE385" i="11"/>
  <c r="BE401" i="11"/>
  <c r="BE417" i="11"/>
  <c r="BE429" i="11"/>
  <c r="BE339" i="11"/>
  <c r="BE403" i="11"/>
  <c r="BE467" i="11"/>
  <c r="BE8" i="11"/>
  <c r="BE477" i="11"/>
  <c r="BE111" i="11"/>
  <c r="BE43" i="11"/>
  <c r="BE58" i="11"/>
  <c r="BE163" i="11"/>
  <c r="BE187" i="11"/>
  <c r="BE207" i="11"/>
  <c r="BE227" i="11"/>
  <c r="BE251" i="11"/>
  <c r="BE271" i="11"/>
  <c r="W232" i="4"/>
  <c r="AU92" i="10"/>
  <c r="AT92" i="10"/>
  <c r="AU50" i="10"/>
  <c r="AW50" i="10"/>
  <c r="AR50" i="10"/>
  <c r="AV118" i="10"/>
  <c r="AV138" i="10"/>
  <c r="AY138" i="10"/>
  <c r="AX138" i="10"/>
  <c r="AT197" i="10"/>
  <c r="BC197" i="10"/>
  <c r="AS197" i="10"/>
  <c r="BC184" i="10"/>
  <c r="AW184" i="10"/>
  <c r="AR184" i="10"/>
  <c r="AU19" i="10"/>
  <c r="AV19" i="10"/>
  <c r="BC192" i="10"/>
  <c r="AQ57" i="10"/>
  <c r="AW57" i="10"/>
  <c r="AV52" i="10"/>
  <c r="AU52" i="10"/>
  <c r="AT52" i="10"/>
  <c r="BC128" i="10"/>
  <c r="AW128" i="10"/>
  <c r="AT35" i="10"/>
  <c r="AY35" i="10"/>
  <c r="AW173" i="10"/>
  <c r="AQ173" i="10"/>
  <c r="AV108" i="10"/>
  <c r="AX108" i="10"/>
  <c r="BC21" i="10"/>
  <c r="AV21" i="10"/>
  <c r="AY59" i="10"/>
  <c r="AX59" i="10"/>
  <c r="AY32" i="10"/>
  <c r="AX32" i="10"/>
  <c r="AS32" i="10"/>
  <c r="AV44" i="10"/>
  <c r="AU44" i="10"/>
  <c r="AS44" i="10"/>
  <c r="AR162" i="10"/>
  <c r="AT165" i="10"/>
  <c r="AY165" i="10"/>
  <c r="AW12" i="10"/>
  <c r="BC54" i="10"/>
  <c r="AW54" i="10"/>
  <c r="AR54" i="10"/>
  <c r="AV155" i="10"/>
  <c r="AY155" i="10"/>
  <c r="AX155" i="10"/>
  <c r="BC119" i="10"/>
  <c r="AQ22" i="10"/>
  <c r="AT22" i="10"/>
  <c r="AU9" i="10"/>
  <c r="AR9" i="10"/>
  <c r="AW191" i="10"/>
  <c r="AS112" i="10"/>
  <c r="AQ112" i="10"/>
  <c r="AS134" i="10"/>
  <c r="AU134" i="10"/>
  <c r="AT134" i="10"/>
  <c r="AS37" i="10"/>
  <c r="BC159" i="10"/>
  <c r="AV159" i="10"/>
  <c r="AS182" i="10"/>
  <c r="AQ182" i="10"/>
  <c r="AU229" i="10"/>
  <c r="AT229" i="10"/>
  <c r="BC189" i="10"/>
  <c r="AX189" i="10"/>
  <c r="AW218" i="10"/>
  <c r="AQ218" i="10"/>
  <c r="AU20" i="10"/>
  <c r="AT20" i="10"/>
  <c r="AS151" i="10"/>
  <c r="BC6" i="10"/>
  <c r="AW6" i="10"/>
  <c r="AR6" i="10"/>
  <c r="AY167" i="10"/>
  <c r="AX167" i="10"/>
  <c r="AS167" i="10"/>
  <c r="AU7" i="10"/>
  <c r="AT7" i="10"/>
  <c r="AY166" i="10"/>
  <c r="AX166" i="10"/>
  <c r="AS166" i="10"/>
  <c r="AS157" i="10"/>
  <c r="AY157" i="10"/>
  <c r="AX157" i="10"/>
  <c r="BC152" i="10"/>
  <c r="AV80" i="10"/>
  <c r="AQ80" i="10"/>
  <c r="BC205" i="10"/>
  <c r="AW205" i="10"/>
  <c r="AR205" i="10"/>
  <c r="AV60" i="10"/>
  <c r="AU227" i="10"/>
  <c r="AT227" i="10"/>
  <c r="AS82" i="10"/>
  <c r="BC209" i="10"/>
  <c r="AW209" i="10"/>
  <c r="AR209" i="10"/>
  <c r="AQ153" i="10"/>
  <c r="AU76" i="10"/>
  <c r="AT76" i="10"/>
  <c r="AV221" i="10"/>
  <c r="AU221" i="10"/>
  <c r="AT221" i="10"/>
  <c r="AY95" i="10"/>
  <c r="AX95" i="10"/>
  <c r="AS95" i="10"/>
  <c r="BC150" i="10"/>
  <c r="AW150" i="10"/>
  <c r="AV198" i="10"/>
  <c r="AQ198" i="10"/>
  <c r="AR105" i="10"/>
  <c r="AS105" i="10"/>
  <c r="AQ105" i="10"/>
  <c r="AV235" i="10"/>
  <c r="AU235" i="10"/>
  <c r="AT235" i="10"/>
  <c r="AY239" i="10"/>
  <c r="AX239" i="10"/>
  <c r="AS243" i="10"/>
  <c r="BC243" i="10"/>
  <c r="AW267" i="10"/>
  <c r="AR267" i="10"/>
  <c r="AQ267" i="10"/>
  <c r="AV250" i="10"/>
  <c r="AU250" i="10"/>
  <c r="AT250" i="10"/>
  <c r="AY254" i="10"/>
  <c r="AX254" i="10"/>
  <c r="AS258" i="10"/>
  <c r="BC258" i="10"/>
  <c r="AW262" i="10"/>
  <c r="AR262" i="10"/>
  <c r="AQ262" i="10"/>
  <c r="AV269" i="10"/>
  <c r="AU269" i="10"/>
  <c r="AT269" i="10"/>
  <c r="AY273" i="10"/>
  <c r="AX273" i="10"/>
  <c r="AS277" i="10"/>
  <c r="BC277" i="10"/>
  <c r="AW281" i="10"/>
  <c r="AR281" i="10"/>
  <c r="AQ281" i="10"/>
  <c r="AX285" i="10"/>
  <c r="AT285" i="10"/>
  <c r="AW285" i="10"/>
  <c r="AR285" i="10"/>
  <c r="AQ289" i="10"/>
  <c r="AV289" i="10"/>
  <c r="AU293" i="10"/>
  <c r="AQ293" i="10"/>
  <c r="AT297" i="10"/>
  <c r="BC297" i="10"/>
  <c r="AS297" i="10"/>
  <c r="AQ301" i="10"/>
  <c r="AR301" i="10"/>
  <c r="AV305" i="10"/>
  <c r="AU305" i="10"/>
  <c r="AT309" i="10"/>
  <c r="AY309" i="10"/>
  <c r="AX313" i="10"/>
  <c r="AS313" i="10"/>
  <c r="BC313" i="10"/>
  <c r="AW317" i="10"/>
  <c r="AR317" i="10"/>
  <c r="AQ317" i="10"/>
  <c r="AV321" i="10"/>
  <c r="AU321" i="10"/>
  <c r="AT325" i="10"/>
  <c r="AY325" i="10"/>
  <c r="AX329" i="10"/>
  <c r="AS329" i="10"/>
  <c r="BC329" i="10"/>
  <c r="AW333" i="10"/>
  <c r="AR333" i="10"/>
  <c r="AQ333" i="10"/>
  <c r="AV337" i="10"/>
  <c r="AU337" i="10"/>
  <c r="AT341" i="10"/>
  <c r="AY341" i="10"/>
  <c r="AX345" i="10"/>
  <c r="AS345" i="10"/>
  <c r="BC345" i="10"/>
  <c r="AW349" i="10"/>
  <c r="AR349" i="10"/>
  <c r="AQ349" i="10"/>
  <c r="AV353" i="10"/>
  <c r="AU353" i="10"/>
  <c r="AT357" i="10"/>
  <c r="AY357" i="10"/>
  <c r="AX361" i="10"/>
  <c r="AS361" i="10"/>
  <c r="BC361" i="10"/>
  <c r="AW365" i="10"/>
  <c r="AR365" i="10"/>
  <c r="AQ365" i="10"/>
  <c r="AV369" i="10"/>
  <c r="AU369" i="10"/>
  <c r="AT373" i="10"/>
  <c r="AY373" i="10"/>
  <c r="AX377" i="10"/>
  <c r="AS377" i="10"/>
  <c r="BC377" i="10"/>
  <c r="AW381" i="10"/>
  <c r="AR381" i="10"/>
  <c r="AQ381" i="10"/>
  <c r="AV385" i="10"/>
  <c r="AU385" i="10"/>
  <c r="AT389" i="10"/>
  <c r="AY389" i="10"/>
  <c r="AX393" i="10"/>
  <c r="AS393" i="10"/>
  <c r="BC393" i="10"/>
  <c r="AQ397" i="10"/>
  <c r="AS397" i="10"/>
  <c r="AV401" i="10"/>
  <c r="AU401" i="10"/>
  <c r="AT405" i="10"/>
  <c r="AY405" i="10"/>
  <c r="AX409" i="10"/>
  <c r="AS409" i="10"/>
  <c r="BC409" i="10"/>
  <c r="AW413" i="10"/>
  <c r="AR413" i="10"/>
  <c r="AQ413" i="10"/>
  <c r="AV417" i="10"/>
  <c r="AU417" i="10"/>
  <c r="AT421" i="10"/>
  <c r="AY421" i="10"/>
  <c r="AX425" i="10"/>
  <c r="AS425" i="10"/>
  <c r="BC425" i="10"/>
  <c r="AW429" i="10"/>
  <c r="AR429" i="10"/>
  <c r="AQ429" i="10"/>
  <c r="AV433" i="10"/>
  <c r="AU433" i="10"/>
  <c r="AT437" i="10"/>
  <c r="AY437" i="10"/>
  <c r="AW106" i="10"/>
  <c r="AT196" i="10"/>
  <c r="AY196" i="10"/>
  <c r="AQ133" i="10"/>
  <c r="AX133" i="10"/>
  <c r="AS133" i="10"/>
  <c r="AS160" i="10"/>
  <c r="AV160" i="10"/>
  <c r="AU160" i="10"/>
  <c r="AT160" i="10"/>
  <c r="AV85" i="10"/>
  <c r="AU85" i="10"/>
  <c r="AS177" i="10"/>
  <c r="AR177" i="10"/>
  <c r="AY110" i="10"/>
  <c r="AX110" i="10"/>
  <c r="AS110" i="10"/>
  <c r="AV15" i="10"/>
  <c r="AU15" i="10"/>
  <c r="AS15" i="10"/>
  <c r="AY164" i="10"/>
  <c r="AX164" i="10"/>
  <c r="BC187" i="10"/>
  <c r="AT142" i="10"/>
  <c r="BC142" i="10"/>
  <c r="AX111" i="10"/>
  <c r="AW111" i="10"/>
  <c r="AQ111" i="10"/>
  <c r="AV224" i="10"/>
  <c r="AW97" i="10"/>
  <c r="AR97" i="10"/>
  <c r="AQ97" i="10"/>
  <c r="AY141" i="10"/>
  <c r="AX141" i="10"/>
  <c r="AS141" i="10"/>
  <c r="AU210" i="10"/>
  <c r="AR178" i="10"/>
  <c r="AU161" i="10"/>
  <c r="AT161" i="10"/>
  <c r="BC14" i="10"/>
  <c r="AV14" i="10"/>
  <c r="AY145" i="10"/>
  <c r="AV100" i="10"/>
  <c r="AU100" i="10"/>
  <c r="AT100" i="10"/>
  <c r="AT65" i="10"/>
  <c r="AW65" i="10"/>
  <c r="AR65" i="10"/>
  <c r="AY204" i="10"/>
  <c r="AV204" i="10"/>
  <c r="AR79" i="10"/>
  <c r="AQ79" i="10"/>
  <c r="AW67" i="10"/>
  <c r="AQ67" i="10"/>
  <c r="AW123" i="10"/>
  <c r="AR123" i="10"/>
  <c r="AQ123" i="10"/>
  <c r="AV136" i="10"/>
  <c r="AR208" i="10"/>
  <c r="AY208" i="10"/>
  <c r="AV55" i="10"/>
  <c r="AT55" i="10"/>
  <c r="BC55" i="10"/>
  <c r="AV158" i="10"/>
  <c r="AS158" i="10"/>
  <c r="AQ158" i="10"/>
  <c r="AW144" i="10"/>
  <c r="AU144" i="10"/>
  <c r="AR199" i="10"/>
  <c r="AY199" i="10"/>
  <c r="AV188" i="10"/>
  <c r="BC188" i="10"/>
  <c r="AV212" i="10"/>
  <c r="AQ212" i="10"/>
  <c r="AV222" i="10"/>
  <c r="AU222" i="10"/>
  <c r="AT231" i="10"/>
  <c r="AY231" i="10"/>
  <c r="AX216" i="10"/>
  <c r="AS216" i="10"/>
  <c r="BC216" i="10"/>
  <c r="AR114" i="10"/>
  <c r="AQ73" i="10"/>
  <c r="AV73" i="10"/>
  <c r="AQ70" i="10"/>
  <c r="AQ78" i="10"/>
  <c r="AS78" i="10"/>
  <c r="AQ225" i="10"/>
  <c r="AR225" i="10"/>
  <c r="AQ148" i="10"/>
  <c r="AW148" i="10"/>
  <c r="AU13" i="10"/>
  <c r="AQ13" i="10"/>
  <c r="AR17" i="10"/>
  <c r="BC17" i="10"/>
  <c r="AT17" i="10"/>
  <c r="AW117" i="10"/>
  <c r="W144" i="4"/>
  <c r="W64" i="4"/>
  <c r="W32" i="4"/>
  <c r="AQ65" i="10" s="1"/>
  <c r="AZ494" i="11"/>
  <c r="AU477" i="11"/>
  <c r="AQ488" i="11"/>
  <c r="AS487" i="11"/>
  <c r="AQ479" i="11"/>
  <c r="AS471" i="11"/>
  <c r="BA497" i="11"/>
  <c r="AT497" i="11"/>
  <c r="BB493" i="11"/>
  <c r="AT473" i="11"/>
  <c r="AT498" i="11"/>
  <c r="AS494" i="11"/>
  <c r="AT482" i="11"/>
  <c r="AT489" i="11"/>
  <c r="AW493" i="11"/>
  <c r="AR476" i="11"/>
  <c r="AR39" i="11"/>
  <c r="AQ95" i="11"/>
  <c r="BC495" i="11"/>
  <c r="BB492" i="11"/>
  <c r="AY23" i="11"/>
  <c r="AW500" i="11"/>
  <c r="AT499" i="11"/>
  <c r="AQ498" i="11"/>
  <c r="BA496" i="11"/>
  <c r="AX495" i="11"/>
  <c r="AU494" i="11"/>
  <c r="AR493" i="11"/>
  <c r="BB23" i="11"/>
  <c r="AX500" i="11"/>
  <c r="AU499" i="11"/>
  <c r="AR500" i="11"/>
  <c r="BB498" i="11"/>
  <c r="AU497" i="11"/>
  <c r="AR496" i="11"/>
  <c r="BB494" i="11"/>
  <c r="AU493" i="11"/>
  <c r="AR492" i="11"/>
  <c r="BC500" i="11"/>
  <c r="BC496" i="11"/>
  <c r="AZ495" i="11"/>
  <c r="AY492" i="11"/>
  <c r="AV23" i="11"/>
  <c r="AX21" i="11"/>
  <c r="AY21" i="11"/>
  <c r="AZ21" i="11"/>
  <c r="AT12" i="11"/>
  <c r="AU12" i="11"/>
  <c r="AV12" i="11"/>
  <c r="BA12" i="11"/>
  <c r="AT19" i="11"/>
  <c r="AU19" i="11"/>
  <c r="AV19" i="11"/>
  <c r="BB277" i="11"/>
  <c r="BC277" i="11"/>
  <c r="AS277" i="11"/>
  <c r="AX273" i="11"/>
  <c r="AY273" i="11"/>
  <c r="AZ273" i="11"/>
  <c r="AT269" i="11"/>
  <c r="AU269" i="11"/>
  <c r="AV269" i="11"/>
  <c r="BA269" i="11"/>
  <c r="AQ265" i="11"/>
  <c r="AR265" i="11"/>
  <c r="AW265" i="11"/>
  <c r="BB261" i="11"/>
  <c r="BC261" i="11"/>
  <c r="AS261" i="11"/>
  <c r="AX257" i="11"/>
  <c r="AY257" i="11"/>
  <c r="AZ257" i="11"/>
  <c r="AS253" i="11"/>
  <c r="AV253" i="11"/>
  <c r="BC253" i="11"/>
  <c r="AZ253" i="11"/>
  <c r="AU249" i="11"/>
  <c r="BB249" i="11"/>
  <c r="AT249" i="11"/>
  <c r="BA245" i="11"/>
  <c r="AZ245" i="11"/>
  <c r="AR245" i="11"/>
  <c r="AW241" i="11"/>
  <c r="BC241" i="11"/>
  <c r="AZ241" i="11"/>
  <c r="AS237" i="11"/>
  <c r="AV237" i="11"/>
  <c r="BC237" i="11"/>
  <c r="AZ237" i="11"/>
  <c r="AU233" i="11"/>
  <c r="BB233" i="11"/>
  <c r="AT233" i="11"/>
  <c r="BA229" i="11"/>
  <c r="AZ229" i="11"/>
  <c r="AR229" i="11"/>
  <c r="AX225" i="11"/>
  <c r="AY225" i="11"/>
  <c r="AZ225" i="11"/>
  <c r="AT221" i="11"/>
  <c r="AU221" i="11"/>
  <c r="AV221" i="11"/>
  <c r="BA221" i="11"/>
  <c r="AQ217" i="11"/>
  <c r="AR217" i="11"/>
  <c r="AW217" i="11"/>
  <c r="BB213" i="11"/>
  <c r="BC213" i="11"/>
  <c r="AS213" i="11"/>
  <c r="AX209" i="11"/>
  <c r="AY209" i="11"/>
  <c r="AZ209" i="11"/>
  <c r="AT205" i="11"/>
  <c r="AU205" i="11"/>
  <c r="AV205" i="11"/>
  <c r="BA205" i="11"/>
  <c r="AQ201" i="11"/>
  <c r="AR201" i="11"/>
  <c r="AW201" i="11"/>
  <c r="AS197" i="11"/>
  <c r="AY197" i="11"/>
  <c r="AR197" i="11"/>
  <c r="AU193" i="11"/>
  <c r="AW193" i="11"/>
  <c r="AT193" i="11"/>
  <c r="AQ189" i="11"/>
  <c r="AV189" i="11"/>
  <c r="BB189" i="11"/>
  <c r="AZ189" i="11"/>
  <c r="BC185" i="11"/>
  <c r="BA185" i="11"/>
  <c r="AS185" i="11"/>
  <c r="AY181" i="11"/>
  <c r="AT181" i="11"/>
  <c r="AR181" i="11"/>
  <c r="AU177" i="11"/>
  <c r="AW177" i="11"/>
  <c r="AT177" i="11"/>
  <c r="AQ173" i="11"/>
  <c r="AV173" i="11"/>
  <c r="BB173" i="11"/>
  <c r="AZ173" i="11"/>
  <c r="BC169" i="11"/>
  <c r="BA169" i="11"/>
  <c r="AS169" i="11"/>
  <c r="AZ165" i="11"/>
  <c r="AT165" i="11"/>
  <c r="AU165" i="11"/>
  <c r="AV161" i="11"/>
  <c r="BA161" i="11"/>
  <c r="AQ161" i="11"/>
  <c r="AR157" i="11"/>
  <c r="AW157" i="11"/>
  <c r="BB157" i="11"/>
  <c r="BC157" i="11"/>
  <c r="AS153" i="11"/>
  <c r="AX153" i="11"/>
  <c r="AY153" i="11"/>
  <c r="AZ149" i="11"/>
  <c r="AT149" i="11"/>
  <c r="AU149" i="11"/>
  <c r="AW145" i="11"/>
  <c r="BB145" i="11"/>
  <c r="AT145" i="11"/>
  <c r="AS141" i="11"/>
  <c r="AZ141" i="11"/>
  <c r="AR141" i="11"/>
  <c r="AY141" i="11"/>
  <c r="AT137" i="11"/>
  <c r="AQ137" i="11"/>
  <c r="AX137" i="11"/>
  <c r="BA133" i="11"/>
  <c r="AT133" i="11"/>
  <c r="AQ133" i="11"/>
  <c r="AW129" i="11"/>
  <c r="BB129" i="11"/>
  <c r="AT129" i="11"/>
  <c r="AS125" i="11"/>
  <c r="AZ125" i="11"/>
  <c r="AR125" i="11"/>
  <c r="AY125" i="11"/>
  <c r="AT121" i="11"/>
  <c r="AQ121" i="11"/>
  <c r="AX121" i="11"/>
  <c r="BA117" i="11"/>
  <c r="AT117" i="11"/>
  <c r="AQ117" i="11"/>
  <c r="AW113" i="11"/>
  <c r="BB113" i="11"/>
  <c r="AT113" i="11"/>
  <c r="AS109" i="11"/>
  <c r="AZ109" i="11"/>
  <c r="AR109" i="11"/>
  <c r="AY109" i="11"/>
  <c r="AT105" i="11"/>
  <c r="AX105" i="11"/>
  <c r="AW52" i="11"/>
  <c r="AZ59" i="11"/>
  <c r="BA59" i="11"/>
  <c r="AS59" i="11"/>
  <c r="AV64" i="11"/>
  <c r="BC64" i="11"/>
  <c r="BA64" i="11"/>
  <c r="AR54" i="11"/>
  <c r="AW54" i="11"/>
  <c r="BC54" i="11"/>
  <c r="BA54" i="11"/>
  <c r="BC55" i="11"/>
  <c r="BA55" i="11"/>
  <c r="AR55" i="11"/>
  <c r="AY99" i="11"/>
  <c r="AZ99" i="11"/>
  <c r="AU79" i="11"/>
  <c r="AW79" i="11"/>
  <c r="AT79" i="11"/>
  <c r="AQ17" i="11"/>
  <c r="AV17" i="11"/>
  <c r="AS17" i="11"/>
  <c r="BB17" i="11"/>
  <c r="BC91" i="11"/>
  <c r="AX91" i="11"/>
  <c r="AW91" i="11"/>
  <c r="AZ10" i="11"/>
  <c r="AY10" i="11"/>
  <c r="AX10" i="11"/>
  <c r="BA93" i="11"/>
  <c r="AQ93" i="11"/>
  <c r="AS80" i="11"/>
  <c r="AX80" i="11"/>
  <c r="BB80" i="11"/>
  <c r="AT70" i="11"/>
  <c r="BC70" i="11"/>
  <c r="BB70" i="11"/>
  <c r="AZ87" i="11"/>
  <c r="AT87" i="11"/>
  <c r="AU87" i="11"/>
  <c r="AW18" i="11"/>
  <c r="BB18" i="11"/>
  <c r="BC18" i="11"/>
  <c r="AX9" i="11"/>
  <c r="BB9" i="11"/>
  <c r="AT9" i="11"/>
  <c r="BC5" i="11"/>
  <c r="AS5" i="11"/>
  <c r="AX5" i="11"/>
  <c r="AY101" i="11"/>
  <c r="AZ101" i="11"/>
  <c r="AT101" i="11"/>
  <c r="AW62" i="11"/>
  <c r="BB62" i="11"/>
  <c r="BC62" i="11"/>
  <c r="AS13" i="11"/>
  <c r="AZ13" i="11"/>
  <c r="BC13" i="11"/>
  <c r="BB13" i="11"/>
  <c r="BC81" i="11"/>
  <c r="AX81" i="11"/>
  <c r="AX490" i="11"/>
  <c r="BC488" i="11"/>
  <c r="AU487" i="11"/>
  <c r="AY485" i="11"/>
  <c r="AQ484" i="11"/>
  <c r="AV482" i="11"/>
  <c r="AZ480" i="11"/>
  <c r="AR479" i="11"/>
  <c r="AW477" i="11"/>
  <c r="BA475" i="11"/>
  <c r="AS474" i="11"/>
  <c r="AX472" i="11"/>
  <c r="BB470" i="11"/>
  <c r="AT469" i="11"/>
  <c r="AY467" i="11"/>
  <c r="AQ26" i="11"/>
  <c r="AR26" i="11"/>
  <c r="AW26" i="11"/>
  <c r="AY29" i="11"/>
  <c r="AZ29" i="11"/>
  <c r="AT29" i="11"/>
  <c r="AW44" i="11"/>
  <c r="BB44" i="11"/>
  <c r="BC44" i="11"/>
  <c r="AQ276" i="11"/>
  <c r="AR276" i="11"/>
  <c r="AW276" i="11"/>
  <c r="BB276" i="11"/>
  <c r="BC272" i="11"/>
  <c r="AS272" i="11"/>
  <c r="AX272" i="11"/>
  <c r="AY268" i="11"/>
  <c r="AZ268" i="11"/>
  <c r="AT268" i="11"/>
  <c r="AU264" i="11"/>
  <c r="AV264" i="11"/>
  <c r="BA264" i="11"/>
  <c r="AQ260" i="11"/>
  <c r="AR260" i="11"/>
  <c r="AW260" i="11"/>
  <c r="BB260" i="11"/>
  <c r="BC256" i="11"/>
  <c r="AS256" i="11"/>
  <c r="AX256" i="11"/>
  <c r="BB252" i="11"/>
  <c r="AZ252" i="11"/>
  <c r="AR252" i="11"/>
  <c r="AX248" i="11"/>
  <c r="BC248" i="11"/>
  <c r="AZ248" i="11"/>
  <c r="AT244" i="11"/>
  <c r="AV244" i="11"/>
  <c r="BC244" i="11"/>
  <c r="AZ244" i="11"/>
  <c r="AU240" i="11"/>
  <c r="BA240" i="11"/>
  <c r="AS240" i="11"/>
  <c r="BB236" i="11"/>
  <c r="AZ236" i="11"/>
  <c r="AR236" i="11"/>
  <c r="AX232" i="11"/>
  <c r="BC232" i="11"/>
  <c r="AZ232" i="11"/>
  <c r="AT228" i="11"/>
  <c r="AV228" i="11"/>
  <c r="BC228" i="11"/>
  <c r="AZ228" i="11"/>
  <c r="BC224" i="11"/>
  <c r="AS224" i="11"/>
  <c r="AX224" i="11"/>
  <c r="AY220" i="11"/>
  <c r="AZ220" i="11"/>
  <c r="AT220" i="11"/>
  <c r="AU216" i="11"/>
  <c r="AV216" i="11"/>
  <c r="BA216" i="11"/>
  <c r="AQ212" i="11"/>
  <c r="AR212" i="11"/>
  <c r="AW212" i="11"/>
  <c r="BB212" i="11"/>
  <c r="BC208" i="11"/>
  <c r="AS208" i="11"/>
  <c r="AX208" i="11"/>
  <c r="AY204" i="11"/>
  <c r="AZ204" i="11"/>
  <c r="AT204" i="11"/>
  <c r="AU200" i="11"/>
  <c r="AV200" i="11"/>
  <c r="BA200" i="11"/>
  <c r="AR196" i="11"/>
  <c r="BA196" i="11"/>
  <c r="AS196" i="11"/>
  <c r="AY196" i="11"/>
  <c r="AT192" i="11"/>
  <c r="AQ192" i="11"/>
  <c r="AX192" i="11"/>
  <c r="AZ188" i="11"/>
  <c r="AT188" i="11"/>
  <c r="AQ188" i="11"/>
  <c r="AV184" i="11"/>
  <c r="BB184" i="11"/>
  <c r="AT184" i="11"/>
  <c r="AR180" i="11"/>
  <c r="BA180" i="11"/>
  <c r="AS180" i="11"/>
  <c r="AY180" i="11"/>
  <c r="AT176" i="11"/>
  <c r="AQ176" i="11"/>
  <c r="AX176" i="11"/>
  <c r="AZ172" i="11"/>
  <c r="AT172" i="11"/>
  <c r="AQ172" i="11"/>
  <c r="AV168" i="11"/>
  <c r="BB168" i="11"/>
  <c r="AT168" i="11"/>
  <c r="AS164" i="11"/>
  <c r="AX164" i="11"/>
  <c r="AY164" i="11"/>
  <c r="AZ164" i="11"/>
  <c r="AT160" i="11"/>
  <c r="AU160" i="11"/>
  <c r="AV160" i="11"/>
  <c r="BA156" i="11"/>
  <c r="AQ156" i="11"/>
  <c r="AR156" i="11"/>
  <c r="AW152" i="11"/>
  <c r="BB152" i="11"/>
  <c r="BC152" i="11"/>
  <c r="AT148" i="11"/>
  <c r="AZ148" i="11"/>
  <c r="AR148" i="11"/>
  <c r="AY148" i="11"/>
  <c r="AS144" i="11"/>
  <c r="AQ144" i="11"/>
  <c r="AW144" i="11"/>
  <c r="BB140" i="11"/>
  <c r="AS140" i="11"/>
  <c r="AQ140" i="11"/>
  <c r="AX136" i="11"/>
  <c r="BA136" i="11"/>
  <c r="AS136" i="11"/>
  <c r="AT132" i="11"/>
  <c r="AZ132" i="11"/>
  <c r="AR132" i="11"/>
  <c r="AY132" i="11"/>
  <c r="AS128" i="11"/>
  <c r="AQ128" i="11"/>
  <c r="AW128" i="11"/>
  <c r="BB124" i="11"/>
  <c r="AS124" i="11"/>
  <c r="AQ124" i="11"/>
  <c r="AX120" i="11"/>
  <c r="BA120" i="11"/>
  <c r="AS120" i="11"/>
  <c r="AT116" i="11"/>
  <c r="AZ116" i="11"/>
  <c r="AR116" i="11"/>
  <c r="AY116" i="11"/>
  <c r="AS112" i="11"/>
  <c r="AQ112" i="11"/>
  <c r="AW112" i="11"/>
  <c r="BB108" i="11"/>
  <c r="AS108" i="11"/>
  <c r="AQ108" i="11"/>
  <c r="AX22" i="11"/>
  <c r="BA22" i="11"/>
  <c r="AS22" i="11"/>
  <c r="AS31" i="11"/>
  <c r="AX31" i="11"/>
  <c r="AU31" i="11"/>
  <c r="BB31" i="11"/>
  <c r="AQ72" i="11"/>
  <c r="AX72" i="11"/>
  <c r="AU72" i="11"/>
  <c r="BA6" i="11"/>
  <c r="AV6" i="11"/>
  <c r="BC6" i="11"/>
  <c r="AW75" i="11"/>
  <c r="AU75" i="11"/>
  <c r="BB75" i="11"/>
  <c r="AW34" i="11"/>
  <c r="AS34" i="11"/>
  <c r="AX34" i="11"/>
  <c r="AU98" i="11"/>
  <c r="AX98" i="11"/>
  <c r="BC98" i="11"/>
  <c r="AZ66" i="11"/>
  <c r="AX66" i="11"/>
  <c r="AQ66" i="11"/>
  <c r="AV96" i="11"/>
  <c r="BC96" i="11"/>
  <c r="AU96" i="11"/>
  <c r="AT94" i="11"/>
  <c r="BC94" i="11"/>
  <c r="AS3" i="11"/>
  <c r="AW3" i="11"/>
  <c r="AU3" i="11"/>
  <c r="AU38" i="11"/>
  <c r="AZ38" i="11"/>
  <c r="AW50" i="11"/>
  <c r="BB50" i="11"/>
  <c r="BC50" i="11"/>
  <c r="AW33" i="11"/>
  <c r="BB33" i="11"/>
  <c r="AT11" i="11"/>
  <c r="AU11" i="11"/>
  <c r="AV11" i="11"/>
  <c r="BB83" i="11"/>
  <c r="AQ83" i="11"/>
  <c r="AY83" i="11"/>
  <c r="AR41" i="11"/>
  <c r="BB41" i="11"/>
  <c r="AT78" i="11"/>
  <c r="AZ78" i="11"/>
  <c r="AV78" i="11"/>
  <c r="AR20" i="11"/>
  <c r="AW20" i="11"/>
  <c r="BA35" i="11"/>
  <c r="AQ35" i="11"/>
  <c r="AU90" i="11"/>
  <c r="AV90" i="11"/>
  <c r="BA90" i="11"/>
  <c r="AW15" i="11"/>
  <c r="BB15" i="11"/>
  <c r="BB490" i="11"/>
  <c r="AV488" i="11"/>
  <c r="AX485" i="11"/>
  <c r="AZ482" i="11"/>
  <c r="BA479" i="11"/>
  <c r="BC476" i="11"/>
  <c r="AW474" i="11"/>
  <c r="AY471" i="11"/>
  <c r="AZ468" i="11"/>
  <c r="BC490" i="11"/>
  <c r="BC486" i="11"/>
  <c r="BC482" i="11"/>
  <c r="BC478" i="11"/>
  <c r="BC474" i="11"/>
  <c r="BC470" i="11"/>
  <c r="AS466" i="11"/>
  <c r="AX466" i="11"/>
  <c r="AY466" i="11"/>
  <c r="AZ462" i="11"/>
  <c r="AT462" i="11"/>
  <c r="AU462" i="11"/>
  <c r="AV458" i="11"/>
  <c r="BA458" i="11"/>
  <c r="AQ458" i="11"/>
  <c r="AR454" i="11"/>
  <c r="AW454" i="11"/>
  <c r="BB454" i="11"/>
  <c r="BC454" i="11"/>
  <c r="AS450" i="11"/>
  <c r="AX450" i="11"/>
  <c r="AY450" i="11"/>
  <c r="AZ446" i="11"/>
  <c r="AT446" i="11"/>
  <c r="AU446" i="11"/>
  <c r="AV442" i="11"/>
  <c r="BA442" i="11"/>
  <c r="AQ442" i="11"/>
  <c r="AR438" i="11"/>
  <c r="AW438" i="11"/>
  <c r="BB438" i="11"/>
  <c r="BC438" i="11"/>
  <c r="AS434" i="11"/>
  <c r="AX434" i="11"/>
  <c r="AY434" i="11"/>
  <c r="AZ430" i="11"/>
  <c r="AT430" i="11"/>
  <c r="AU430" i="11"/>
  <c r="AV426" i="11"/>
  <c r="BA426" i="11"/>
  <c r="AQ426" i="11"/>
  <c r="AR422" i="11"/>
  <c r="AW422" i="11"/>
  <c r="BB422" i="11"/>
  <c r="BC422" i="11"/>
  <c r="AS418" i="11"/>
  <c r="AX418" i="11"/>
  <c r="AY418" i="11"/>
  <c r="AZ414" i="11"/>
  <c r="AT414" i="11"/>
  <c r="AU414" i="11"/>
  <c r="AV410" i="11"/>
  <c r="BA410" i="11"/>
  <c r="AQ410" i="11"/>
  <c r="AR406" i="11"/>
  <c r="AW406" i="11"/>
  <c r="BB406" i="11"/>
  <c r="BC406" i="11"/>
  <c r="AT402" i="11"/>
  <c r="AQ402" i="11"/>
  <c r="AX402" i="11"/>
  <c r="AZ398" i="11"/>
  <c r="AT398" i="11"/>
  <c r="AQ398" i="11"/>
  <c r="AV394" i="11"/>
  <c r="BB394" i="11"/>
  <c r="AT394" i="11"/>
  <c r="AR390" i="11"/>
  <c r="BA390" i="11"/>
  <c r="AS390" i="11"/>
  <c r="AY390" i="11"/>
  <c r="AT386" i="11"/>
  <c r="AQ386" i="11"/>
  <c r="AX386" i="11"/>
  <c r="AZ382" i="11"/>
  <c r="AT382" i="11"/>
  <c r="AQ382" i="11"/>
  <c r="AV378" i="11"/>
  <c r="BB378" i="11"/>
  <c r="AT378" i="11"/>
  <c r="AR374" i="11"/>
  <c r="BA374" i="11"/>
  <c r="AS374" i="11"/>
  <c r="AY374" i="11"/>
  <c r="AT370" i="11"/>
  <c r="AQ370" i="11"/>
  <c r="AX370" i="11"/>
  <c r="AZ366" i="11"/>
  <c r="AT366" i="11"/>
  <c r="AQ366" i="11"/>
  <c r="AV362" i="11"/>
  <c r="BB362" i="11"/>
  <c r="AT362" i="11"/>
  <c r="AR358" i="11"/>
  <c r="BA358" i="11"/>
  <c r="AS358" i="11"/>
  <c r="AY358" i="11"/>
  <c r="AT354" i="11"/>
  <c r="AQ354" i="11"/>
  <c r="AX354" i="11"/>
  <c r="AZ350" i="11"/>
  <c r="AT350" i="11"/>
  <c r="AQ350" i="11"/>
  <c r="AW346" i="11"/>
  <c r="BB346" i="11"/>
  <c r="BC346" i="11"/>
  <c r="AS342" i="11"/>
  <c r="AX342" i="11"/>
  <c r="AY342" i="11"/>
  <c r="AZ342" i="11"/>
  <c r="AU338" i="11"/>
  <c r="BB338" i="11"/>
  <c r="AT338" i="11"/>
  <c r="AZ334" i="11"/>
  <c r="BA334" i="11"/>
  <c r="AS334" i="11"/>
  <c r="AV330" i="11"/>
  <c r="BC330" i="11"/>
  <c r="BA330" i="11"/>
  <c r="AR326" i="11"/>
  <c r="AW326" i="11"/>
  <c r="BC326" i="11"/>
  <c r="BA326" i="11"/>
  <c r="AU322" i="11"/>
  <c r="BB322" i="11"/>
  <c r="AT322" i="11"/>
  <c r="AZ318" i="11"/>
  <c r="BA318" i="11"/>
  <c r="AS318" i="11"/>
  <c r="AV314" i="11"/>
  <c r="BC314" i="11"/>
  <c r="BA314" i="11"/>
  <c r="AR310" i="11"/>
  <c r="AW310" i="11"/>
  <c r="BC310" i="11"/>
  <c r="BA310" i="11"/>
  <c r="AU306" i="11"/>
  <c r="BB306" i="11"/>
  <c r="AT306" i="11"/>
  <c r="AZ302" i="11"/>
  <c r="BA302" i="11"/>
  <c r="AS302" i="11"/>
  <c r="AV298" i="11"/>
  <c r="BC298" i="11"/>
  <c r="BA298" i="11"/>
  <c r="AR294" i="11"/>
  <c r="AW294" i="11"/>
  <c r="BC294" i="11"/>
  <c r="BA294" i="11"/>
  <c r="AU290" i="11"/>
  <c r="BB290" i="11"/>
  <c r="AT290" i="11"/>
  <c r="AZ286" i="11"/>
  <c r="BA286" i="11"/>
  <c r="AS286" i="11"/>
  <c r="AT282" i="11"/>
  <c r="AV282" i="11"/>
  <c r="AY282" i="11"/>
  <c r="AR489" i="11"/>
  <c r="AV485" i="11"/>
  <c r="AZ481" i="11"/>
  <c r="AR473" i="11"/>
  <c r="AV469" i="11"/>
  <c r="BA465" i="11"/>
  <c r="AQ465" i="11"/>
  <c r="AR465" i="11"/>
  <c r="AW461" i="11"/>
  <c r="BB461" i="11"/>
  <c r="BC461" i="11"/>
  <c r="AS457" i="11"/>
  <c r="AX457" i="11"/>
  <c r="AY457" i="11"/>
  <c r="AZ457" i="11"/>
  <c r="AT453" i="11"/>
  <c r="AU453" i="11"/>
  <c r="AV453" i="11"/>
  <c r="BA449" i="11"/>
  <c r="AQ449" i="11"/>
  <c r="AR449" i="11"/>
  <c r="AW445" i="11"/>
  <c r="BB445" i="11"/>
  <c r="BC445" i="11"/>
  <c r="AS441" i="11"/>
  <c r="AX441" i="11"/>
  <c r="AY441" i="11"/>
  <c r="AZ441" i="11"/>
  <c r="AT437" i="11"/>
  <c r="AU437" i="11"/>
  <c r="AV437" i="11"/>
  <c r="BA433" i="11"/>
  <c r="AQ433" i="11"/>
  <c r="AR433" i="11"/>
  <c r="AW429" i="11"/>
  <c r="BB429" i="11"/>
  <c r="BC429" i="11"/>
  <c r="AS425" i="11"/>
  <c r="AX425" i="11"/>
  <c r="AY425" i="11"/>
  <c r="AZ425" i="11"/>
  <c r="AT421" i="11"/>
  <c r="AU421" i="11"/>
  <c r="AV421" i="11"/>
  <c r="BA417" i="11"/>
  <c r="AQ417" i="11"/>
  <c r="AR417" i="11"/>
  <c r="AW413" i="11"/>
  <c r="BB413" i="11"/>
  <c r="BC413" i="11"/>
  <c r="AS409" i="11"/>
  <c r="AX409" i="11"/>
  <c r="AY409" i="11"/>
  <c r="AZ409" i="11"/>
  <c r="AT405" i="11"/>
  <c r="AU405" i="11"/>
  <c r="AV405" i="11"/>
  <c r="BA401" i="11"/>
  <c r="AR401" i="11"/>
  <c r="AY401" i="11"/>
  <c r="AW397" i="11"/>
  <c r="AQ397" i="11"/>
  <c r="AX397" i="11"/>
  <c r="AS393" i="11"/>
  <c r="AY393" i="11"/>
  <c r="AV393" i="11"/>
  <c r="BC393" i="11"/>
  <c r="AR389" i="11"/>
  <c r="AY389" i="11"/>
  <c r="AV389" i="11"/>
  <c r="BA385" i="11"/>
  <c r="AR385" i="11"/>
  <c r="AY385" i="11"/>
  <c r="AW381" i="11"/>
  <c r="AQ381" i="11"/>
  <c r="AX381" i="11"/>
  <c r="AS377" i="11"/>
  <c r="AY377" i="11"/>
  <c r="AV377" i="11"/>
  <c r="BC377" i="11"/>
  <c r="AR373" i="11"/>
  <c r="AY373" i="11"/>
  <c r="AV373" i="11"/>
  <c r="BA369" i="11"/>
  <c r="AR369" i="11"/>
  <c r="AY369" i="11"/>
  <c r="AW365" i="11"/>
  <c r="AQ365" i="11"/>
  <c r="AX365" i="11"/>
  <c r="AS361" i="11"/>
  <c r="AY361" i="11"/>
  <c r="AV361" i="11"/>
  <c r="BC361" i="11"/>
  <c r="AR357" i="11"/>
  <c r="AY357" i="11"/>
  <c r="AV357" i="11"/>
  <c r="BA353" i="11"/>
  <c r="AR353" i="11"/>
  <c r="AY353" i="11"/>
  <c r="AW349" i="11"/>
  <c r="AQ349" i="11"/>
  <c r="AX349" i="11"/>
  <c r="AT345" i="11"/>
  <c r="AU345" i="11"/>
  <c r="AV345" i="11"/>
  <c r="BA345" i="11"/>
  <c r="AQ341" i="11"/>
  <c r="AR341" i="11"/>
  <c r="AW341" i="11"/>
  <c r="BA337" i="11"/>
  <c r="AT337" i="11"/>
  <c r="AQ337" i="11"/>
  <c r="AW333" i="11"/>
  <c r="BB333" i="11"/>
  <c r="AT333" i="11"/>
  <c r="AS329" i="11"/>
  <c r="AZ329" i="11"/>
  <c r="AR329" i="11"/>
  <c r="AY329" i="11"/>
  <c r="AT325" i="11"/>
  <c r="AQ325" i="11"/>
  <c r="AX325" i="11"/>
  <c r="BA321" i="11"/>
  <c r="AT321" i="11"/>
  <c r="AQ321" i="11"/>
  <c r="AW317" i="11"/>
  <c r="BB317" i="11"/>
  <c r="AT317" i="11"/>
  <c r="AS313" i="11"/>
  <c r="AZ313" i="11"/>
  <c r="AR313" i="11"/>
  <c r="AY313" i="11"/>
  <c r="AT309" i="11"/>
  <c r="AQ309" i="11"/>
  <c r="AX309" i="11"/>
  <c r="BA305" i="11"/>
  <c r="AT305" i="11"/>
  <c r="AQ305" i="11"/>
  <c r="AW301" i="11"/>
  <c r="BB301" i="11"/>
  <c r="AT301" i="11"/>
  <c r="AS297" i="11"/>
  <c r="AZ297" i="11"/>
  <c r="AR297" i="11"/>
  <c r="AY297" i="11"/>
  <c r="AT293" i="11"/>
  <c r="AQ293" i="11"/>
  <c r="AX293" i="11"/>
  <c r="BA289" i="11"/>
  <c r="AT289" i="11"/>
  <c r="AQ289" i="11"/>
  <c r="AW285" i="11"/>
  <c r="BB285" i="11"/>
  <c r="AT285" i="11"/>
  <c r="AT281" i="11"/>
  <c r="AU281" i="11"/>
  <c r="AV281" i="11"/>
  <c r="BA281" i="11"/>
  <c r="AS484" i="11"/>
  <c r="AW480" i="11"/>
  <c r="BA476" i="11"/>
  <c r="AS468" i="11"/>
  <c r="AX464" i="11"/>
  <c r="AY464" i="11"/>
  <c r="AZ464" i="11"/>
  <c r="AT460" i="11"/>
  <c r="AU460" i="11"/>
  <c r="AV460" i="11"/>
  <c r="BA460" i="11"/>
  <c r="AQ456" i="11"/>
  <c r="AR456" i="11"/>
  <c r="AW456" i="11"/>
  <c r="BB452" i="11"/>
  <c r="BC452" i="11"/>
  <c r="AS452" i="11"/>
  <c r="AX448" i="11"/>
  <c r="AY448" i="11"/>
  <c r="AZ448" i="11"/>
  <c r="AT444" i="11"/>
  <c r="AU444" i="11"/>
  <c r="AV444" i="11"/>
  <c r="BA444" i="11"/>
  <c r="AQ440" i="11"/>
  <c r="AR440" i="11"/>
  <c r="AW440" i="11"/>
  <c r="BB436" i="11"/>
  <c r="BC436" i="11"/>
  <c r="AS436" i="11"/>
  <c r="AX432" i="11"/>
  <c r="AY432" i="11"/>
  <c r="AZ432" i="11"/>
  <c r="AT428" i="11"/>
  <c r="AU428" i="11"/>
  <c r="AV428" i="11"/>
  <c r="BA428" i="11"/>
  <c r="AQ424" i="11"/>
  <c r="AR424" i="11"/>
  <c r="AW424" i="11"/>
  <c r="BB420" i="11"/>
  <c r="BC420" i="11"/>
  <c r="AS420" i="11"/>
  <c r="AX416" i="11"/>
  <c r="AY416" i="11"/>
  <c r="AZ416" i="11"/>
  <c r="AT412" i="11"/>
  <c r="AU412" i="11"/>
  <c r="AV412" i="11"/>
  <c r="BA412" i="11"/>
  <c r="AQ408" i="11"/>
  <c r="AR408" i="11"/>
  <c r="AW408" i="11"/>
  <c r="BB404" i="11"/>
  <c r="BC404" i="11"/>
  <c r="AS404" i="11"/>
  <c r="AX400" i="11"/>
  <c r="AU400" i="11"/>
  <c r="BA400" i="11"/>
  <c r="AT396" i="11"/>
  <c r="AW396" i="11"/>
  <c r="AU396" i="11"/>
  <c r="BA396" i="11"/>
  <c r="AQ392" i="11"/>
  <c r="AW392" i="11"/>
  <c r="AU392" i="11"/>
  <c r="BB388" i="11"/>
  <c r="AV388" i="11"/>
  <c r="BC388" i="11"/>
  <c r="AX384" i="11"/>
  <c r="AU384" i="11"/>
  <c r="BA384" i="11"/>
  <c r="AT380" i="11"/>
  <c r="AW380" i="11"/>
  <c r="AU380" i="11"/>
  <c r="BA380" i="11"/>
  <c r="AQ376" i="11"/>
  <c r="AW376" i="11"/>
  <c r="AU376" i="11"/>
  <c r="BB372" i="11"/>
  <c r="AV372" i="11"/>
  <c r="BC372" i="11"/>
  <c r="AX368" i="11"/>
  <c r="AU368" i="11"/>
  <c r="BA368" i="11"/>
  <c r="AT364" i="11"/>
  <c r="AW364" i="11"/>
  <c r="AU364" i="11"/>
  <c r="BA364" i="11"/>
  <c r="AQ360" i="11"/>
  <c r="AW360" i="11"/>
  <c r="AU360" i="11"/>
  <c r="BB356" i="11"/>
  <c r="AV356" i="11"/>
  <c r="BC356" i="11"/>
  <c r="AX352" i="11"/>
  <c r="AU352" i="11"/>
  <c r="BA352" i="11"/>
  <c r="AQ348" i="11"/>
  <c r="AR348" i="11"/>
  <c r="AT348" i="11"/>
  <c r="AV348" i="11"/>
  <c r="BC344" i="11"/>
  <c r="AS344" i="11"/>
  <c r="AX344" i="11"/>
  <c r="AY340" i="11"/>
  <c r="AZ340" i="11"/>
  <c r="AT340" i="11"/>
  <c r="AX336" i="11"/>
  <c r="AQ336" i="11"/>
  <c r="AW336" i="11"/>
  <c r="AT332" i="11"/>
  <c r="AY332" i="11"/>
  <c r="AV332" i="11"/>
  <c r="BC332" i="11"/>
  <c r="AR328" i="11"/>
  <c r="AY328" i="11"/>
  <c r="AV328" i="11"/>
  <c r="BB324" i="11"/>
  <c r="AR324" i="11"/>
  <c r="AY324" i="11"/>
  <c r="AX320" i="11"/>
  <c r="AQ320" i="11"/>
  <c r="AW320" i="11"/>
  <c r="AT316" i="11"/>
  <c r="AY316" i="11"/>
  <c r="AV316" i="11"/>
  <c r="BC316" i="11"/>
  <c r="AR312" i="11"/>
  <c r="AY312" i="11"/>
  <c r="AV312" i="11"/>
  <c r="BB308" i="11"/>
  <c r="AR308" i="11"/>
  <c r="AY308" i="11"/>
  <c r="AX304" i="11"/>
  <c r="AQ304" i="11"/>
  <c r="AW304" i="11"/>
  <c r="AT300" i="11"/>
  <c r="AY300" i="11"/>
  <c r="AV300" i="11"/>
  <c r="BC300" i="11"/>
  <c r="AR296" i="11"/>
  <c r="AY296" i="11"/>
  <c r="AV296" i="11"/>
  <c r="BB292" i="11"/>
  <c r="AR292" i="11"/>
  <c r="AY292" i="11"/>
  <c r="AX288" i="11"/>
  <c r="AQ288" i="11"/>
  <c r="AW288" i="11"/>
  <c r="AT284" i="11"/>
  <c r="AY284" i="11"/>
  <c r="AV284" i="11"/>
  <c r="BC284" i="11"/>
  <c r="BC280" i="11"/>
  <c r="AS280" i="11"/>
  <c r="AX280" i="11"/>
  <c r="AT487" i="11"/>
  <c r="AX483" i="11"/>
  <c r="BB479" i="11"/>
  <c r="AT471" i="11"/>
  <c r="AU467" i="11"/>
  <c r="AW467" i="11"/>
  <c r="AQ463" i="11"/>
  <c r="AR463" i="11"/>
  <c r="AW463" i="11"/>
  <c r="BB463" i="11"/>
  <c r="BC459" i="11"/>
  <c r="AS459" i="11"/>
  <c r="AX459" i="11"/>
  <c r="AY455" i="11"/>
  <c r="AZ455" i="11"/>
  <c r="AT455" i="11"/>
  <c r="AU451" i="11"/>
  <c r="AV451" i="11"/>
  <c r="BA451" i="11"/>
  <c r="AQ447" i="11"/>
  <c r="AR447" i="11"/>
  <c r="AW447" i="11"/>
  <c r="BB447" i="11"/>
  <c r="BC443" i="11"/>
  <c r="AS443" i="11"/>
  <c r="AX443" i="11"/>
  <c r="AY439" i="11"/>
  <c r="AZ439" i="11"/>
  <c r="AT439" i="11"/>
  <c r="AU435" i="11"/>
  <c r="AV435" i="11"/>
  <c r="BA435" i="11"/>
  <c r="AQ431" i="11"/>
  <c r="AR431" i="11"/>
  <c r="AW431" i="11"/>
  <c r="BB431" i="11"/>
  <c r="BC427" i="11"/>
  <c r="AS427" i="11"/>
  <c r="AX427" i="11"/>
  <c r="AY423" i="11"/>
  <c r="AZ423" i="11"/>
  <c r="AT423" i="11"/>
  <c r="AU419" i="11"/>
  <c r="AV419" i="11"/>
  <c r="BA419" i="11"/>
  <c r="AQ415" i="11"/>
  <c r="AR415" i="11"/>
  <c r="AW415" i="11"/>
  <c r="BB415" i="11"/>
  <c r="BC411" i="11"/>
  <c r="AS411" i="11"/>
  <c r="AX411" i="11"/>
  <c r="AY407" i="11"/>
  <c r="AZ407" i="11"/>
  <c r="AT407" i="11"/>
  <c r="AU403" i="11"/>
  <c r="AW403" i="11"/>
  <c r="AT403" i="11"/>
  <c r="AQ399" i="11"/>
  <c r="AV399" i="11"/>
  <c r="BB399" i="11"/>
  <c r="AZ399" i="11"/>
  <c r="BC395" i="11"/>
  <c r="BA395" i="11"/>
  <c r="AS395" i="11"/>
  <c r="AY391" i="11"/>
  <c r="AT391" i="11"/>
  <c r="AR391" i="11"/>
  <c r="AU387" i="11"/>
  <c r="AW387" i="11"/>
  <c r="AT387" i="11"/>
  <c r="AQ383" i="11"/>
  <c r="AV383" i="11"/>
  <c r="BB383" i="11"/>
  <c r="AZ383" i="11"/>
  <c r="BC379" i="11"/>
  <c r="BA379" i="11"/>
  <c r="AS379" i="11"/>
  <c r="AY375" i="11"/>
  <c r="AT375" i="11"/>
  <c r="AR375" i="11"/>
  <c r="AU371" i="11"/>
  <c r="AW371" i="11"/>
  <c r="AT371" i="11"/>
  <c r="AQ367" i="11"/>
  <c r="AV367" i="11"/>
  <c r="BB367" i="11"/>
  <c r="AZ367" i="11"/>
  <c r="BC363" i="11"/>
  <c r="BA363" i="11"/>
  <c r="AS363" i="11"/>
  <c r="AY359" i="11"/>
  <c r="AT359" i="11"/>
  <c r="AR359" i="11"/>
  <c r="AU355" i="11"/>
  <c r="AW355" i="11"/>
  <c r="AT355" i="11"/>
  <c r="AQ351" i="11"/>
  <c r="AV351" i="11"/>
  <c r="BB351" i="11"/>
  <c r="AZ351" i="11"/>
  <c r="AS347" i="11"/>
  <c r="AX347" i="11"/>
  <c r="AY347" i="11"/>
  <c r="AZ343" i="11"/>
  <c r="AT343" i="11"/>
  <c r="AU343" i="11"/>
  <c r="AV339" i="11"/>
  <c r="BA339" i="11"/>
  <c r="AQ339" i="11"/>
  <c r="AQ335" i="11"/>
  <c r="AR335" i="11"/>
  <c r="AX335" i="11"/>
  <c r="BA335" i="11"/>
  <c r="BC331" i="11"/>
  <c r="AW331" i="11"/>
  <c r="AT331" i="11"/>
  <c r="AY327" i="11"/>
  <c r="AV327" i="11"/>
  <c r="BB327" i="11"/>
  <c r="AU323" i="11"/>
  <c r="AX323" i="11"/>
  <c r="BA323" i="11"/>
  <c r="AQ319" i="11"/>
  <c r="AR319" i="11"/>
  <c r="AX319" i="11"/>
  <c r="BA319" i="11"/>
  <c r="BC315" i="11"/>
  <c r="AW315" i="11"/>
  <c r="AT315" i="11"/>
  <c r="AY311" i="11"/>
  <c r="AV311" i="11"/>
  <c r="BB311" i="11"/>
  <c r="AU307" i="11"/>
  <c r="AX307" i="11"/>
  <c r="BA307" i="11"/>
  <c r="AQ303" i="11"/>
  <c r="AR303" i="11"/>
  <c r="AX303" i="11"/>
  <c r="BA303" i="11"/>
  <c r="BC299" i="11"/>
  <c r="AW299" i="11"/>
  <c r="AT299" i="11"/>
  <c r="AY295" i="11"/>
  <c r="AV295" i="11"/>
  <c r="BB295" i="11"/>
  <c r="AU291" i="11"/>
  <c r="AX291" i="11"/>
  <c r="BA291" i="11"/>
  <c r="AQ287" i="11"/>
  <c r="AR287" i="11"/>
  <c r="AX287" i="11"/>
  <c r="BA287" i="11"/>
  <c r="BC283" i="11"/>
  <c r="AW283" i="11"/>
  <c r="AT283" i="11"/>
  <c r="BB32" i="11"/>
  <c r="AW32" i="11"/>
  <c r="AQ32" i="11"/>
  <c r="AU36" i="11"/>
  <c r="AV36" i="11"/>
  <c r="BA36" i="11"/>
  <c r="AS73" i="11"/>
  <c r="AX73" i="11"/>
  <c r="AY73" i="11"/>
  <c r="AZ73" i="11"/>
  <c r="AS279" i="11"/>
  <c r="AX279" i="11"/>
  <c r="AY279" i="11"/>
  <c r="AZ275" i="11"/>
  <c r="AT275" i="11"/>
  <c r="AU275" i="11"/>
  <c r="AV271" i="11"/>
  <c r="BA271" i="11"/>
  <c r="AQ271" i="11"/>
  <c r="AR267" i="11"/>
  <c r="AW267" i="11"/>
  <c r="BB267" i="11"/>
  <c r="BC267" i="11"/>
  <c r="AS263" i="11"/>
  <c r="AX263" i="11"/>
  <c r="AY263" i="11"/>
  <c r="AZ259" i="11"/>
  <c r="AT259" i="11"/>
  <c r="AU259" i="11"/>
  <c r="AV255" i="11"/>
  <c r="BA255" i="11"/>
  <c r="AQ255" i="11"/>
  <c r="AQ251" i="11"/>
  <c r="AV251" i="11"/>
  <c r="BB251" i="11"/>
  <c r="AZ251" i="11"/>
  <c r="BC247" i="11"/>
  <c r="BA247" i="11"/>
  <c r="AS247" i="11"/>
  <c r="AY243" i="11"/>
  <c r="AT243" i="11"/>
  <c r="AR243" i="11"/>
  <c r="AU239" i="11"/>
  <c r="AW239" i="11"/>
  <c r="AT239" i="11"/>
  <c r="AQ235" i="11"/>
  <c r="AV235" i="11"/>
  <c r="BB235" i="11"/>
  <c r="AZ235" i="11"/>
  <c r="BC231" i="11"/>
  <c r="BA231" i="11"/>
  <c r="AS231" i="11"/>
  <c r="AS227" i="11"/>
  <c r="AY227" i="11"/>
  <c r="BA227" i="11"/>
  <c r="AV223" i="11"/>
  <c r="BA223" i="11"/>
  <c r="AQ223" i="11"/>
  <c r="AR219" i="11"/>
  <c r="AW219" i="11"/>
  <c r="BB219" i="11"/>
  <c r="BC219" i="11"/>
  <c r="AS215" i="11"/>
  <c r="AX215" i="11"/>
  <c r="AY215" i="11"/>
  <c r="AZ211" i="11"/>
  <c r="AT211" i="11"/>
  <c r="AU211" i="11"/>
  <c r="AV207" i="11"/>
  <c r="BA207" i="11"/>
  <c r="AQ207" i="11"/>
  <c r="AR203" i="11"/>
  <c r="AW203" i="11"/>
  <c r="BB203" i="11"/>
  <c r="BC203" i="11"/>
  <c r="AS199" i="11"/>
  <c r="AX199" i="11"/>
  <c r="AY199" i="11"/>
  <c r="BA195" i="11"/>
  <c r="AT195" i="11"/>
  <c r="AQ195" i="11"/>
  <c r="AW191" i="11"/>
  <c r="BB191" i="11"/>
  <c r="AT191" i="11"/>
  <c r="AS187" i="11"/>
  <c r="AZ187" i="11"/>
  <c r="AR187" i="11"/>
  <c r="AY187" i="11"/>
  <c r="AT183" i="11"/>
  <c r="AQ183" i="11"/>
  <c r="AX183" i="11"/>
  <c r="BA179" i="11"/>
  <c r="AT179" i="11"/>
  <c r="AQ179" i="11"/>
  <c r="AW175" i="11"/>
  <c r="BB175" i="11"/>
  <c r="AT175" i="11"/>
  <c r="AS171" i="11"/>
  <c r="AZ171" i="11"/>
  <c r="AR171" i="11"/>
  <c r="AY171" i="11"/>
  <c r="AR167" i="11"/>
  <c r="BA167" i="11"/>
  <c r="AX167" i="11"/>
  <c r="BB163" i="11"/>
  <c r="BC163" i="11"/>
  <c r="AS163" i="11"/>
  <c r="AX159" i="11"/>
  <c r="AY159" i="11"/>
  <c r="AZ159" i="11"/>
  <c r="AT155" i="11"/>
  <c r="AU155" i="11"/>
  <c r="AV155" i="11"/>
  <c r="BA155" i="11"/>
  <c r="AQ151" i="11"/>
  <c r="AR151" i="11"/>
  <c r="AW151" i="11"/>
  <c r="AY147" i="11"/>
  <c r="BB147" i="11"/>
  <c r="AZ147" i="11"/>
  <c r="AU143" i="11"/>
  <c r="BA143" i="11"/>
  <c r="AS143" i="11"/>
  <c r="AQ139" i="11"/>
  <c r="AT139" i="11"/>
  <c r="AR139" i="11"/>
  <c r="AX139" i="11"/>
  <c r="BC135" i="11"/>
  <c r="AZ135" i="11"/>
  <c r="AW135" i="11"/>
  <c r="AY131" i="11"/>
  <c r="BB131" i="11"/>
  <c r="AZ131" i="11"/>
  <c r="AU127" i="11"/>
  <c r="BA127" i="11"/>
  <c r="AS127" i="11"/>
  <c r="AQ123" i="11"/>
  <c r="AT123" i="11"/>
  <c r="AR123" i="11"/>
  <c r="AX123" i="11"/>
  <c r="BC119" i="11"/>
  <c r="AZ119" i="11"/>
  <c r="AW119" i="11"/>
  <c r="AY115" i="11"/>
  <c r="BB115" i="11"/>
  <c r="AZ115" i="11"/>
  <c r="AU111" i="11"/>
  <c r="BA111" i="11"/>
  <c r="AS111" i="11"/>
  <c r="AQ107" i="11"/>
  <c r="AT107" i="11"/>
  <c r="AX107" i="11"/>
  <c r="AS92" i="11"/>
  <c r="BB92" i="11"/>
  <c r="BC92" i="11"/>
  <c r="AY43" i="11"/>
  <c r="AX74" i="11"/>
  <c r="AQ74" i="11"/>
  <c r="AW74" i="11"/>
  <c r="AT57" i="11"/>
  <c r="AY57" i="11"/>
  <c r="AV57" i="11"/>
  <c r="BC57" i="11"/>
  <c r="AR25" i="11"/>
  <c r="AY25" i="11"/>
  <c r="AV25" i="11"/>
  <c r="AQ51" i="11"/>
  <c r="AY51" i="11"/>
  <c r="AW84" i="11"/>
  <c r="AR84" i="11"/>
  <c r="BB84" i="11"/>
  <c r="AS28" i="11"/>
  <c r="AX28" i="11"/>
  <c r="BB28" i="11"/>
  <c r="AY28" i="11"/>
  <c r="AZ85" i="11"/>
  <c r="AT85" i="11"/>
  <c r="BA49" i="11"/>
  <c r="AY49" i="11"/>
  <c r="AX58" i="11"/>
  <c r="BA58" i="11"/>
  <c r="AR58" i="11"/>
  <c r="AT77" i="11"/>
  <c r="AU77" i="11"/>
  <c r="AV77" i="11"/>
  <c r="BA77" i="11"/>
  <c r="AT86" i="11"/>
  <c r="BC86" i="11"/>
  <c r="AW86" i="11"/>
  <c r="BA71" i="11"/>
  <c r="AU82" i="11"/>
  <c r="AW82" i="11"/>
  <c r="AZ82" i="11"/>
  <c r="AT89" i="11"/>
  <c r="AU89" i="11"/>
  <c r="AV89" i="11"/>
  <c r="BA89" i="11"/>
  <c r="AW16" i="11"/>
  <c r="AZ68" i="11"/>
  <c r="AT68" i="11"/>
  <c r="AU68" i="11"/>
  <c r="BB61" i="11"/>
  <c r="BC61" i="11"/>
  <c r="AR100" i="11"/>
  <c r="BB100" i="11"/>
  <c r="BC100" i="11"/>
  <c r="BC14" i="11"/>
  <c r="AZ14" i="11"/>
  <c r="BB47" i="11"/>
  <c r="BC47" i="11"/>
  <c r="AS47" i="11"/>
  <c r="AX45" i="11"/>
  <c r="AS491" i="11"/>
  <c r="AX489" i="11"/>
  <c r="BC487" i="11"/>
  <c r="AT486" i="11"/>
  <c r="AY484" i="11"/>
  <c r="AQ483" i="11"/>
  <c r="AU481" i="11"/>
  <c r="AR499" i="11"/>
  <c r="AV499" i="11"/>
  <c r="BB497" i="11"/>
  <c r="AX493" i="11"/>
  <c r="AS485" i="11"/>
  <c r="AU468" i="11"/>
  <c r="AS498" i="11"/>
  <c r="BA494" i="11"/>
  <c r="AV494" i="11"/>
  <c r="AV486" i="11"/>
  <c r="AV470" i="11"/>
  <c r="AR23" i="11"/>
  <c r="AW497" i="11"/>
  <c r="BB496" i="11"/>
  <c r="AY495" i="11"/>
  <c r="AX492" i="11"/>
  <c r="AU23" i="11"/>
  <c r="AS500" i="11"/>
  <c r="BC498" i="11"/>
  <c r="AZ497" i="11"/>
  <c r="AW496" i="11"/>
  <c r="AT495" i="11"/>
  <c r="AQ494" i="11"/>
  <c r="BA492" i="11"/>
  <c r="AX23" i="11"/>
  <c r="AT500" i="11"/>
  <c r="AQ499" i="11"/>
  <c r="BA499" i="11"/>
  <c r="AX498" i="11"/>
  <c r="AQ497" i="11"/>
  <c r="BA495" i="11"/>
  <c r="AX494" i="11"/>
  <c r="AQ493" i="11"/>
  <c r="BA23" i="11"/>
  <c r="AY500" i="11"/>
  <c r="AY496" i="11"/>
  <c r="AV495" i="11"/>
  <c r="AU492" i="11"/>
  <c r="BB21" i="11"/>
  <c r="BC21" i="11"/>
  <c r="AX12" i="11"/>
  <c r="AY12" i="11"/>
  <c r="AZ12" i="11"/>
  <c r="AS19" i="11"/>
  <c r="AX19" i="11"/>
  <c r="AY19" i="11"/>
  <c r="AZ19" i="11"/>
  <c r="AQ277" i="11"/>
  <c r="AR277" i="11"/>
  <c r="AW277" i="11"/>
  <c r="BB273" i="11"/>
  <c r="BC273" i="11"/>
  <c r="AS273" i="11"/>
  <c r="AX269" i="11"/>
  <c r="AY269" i="11"/>
  <c r="AZ269" i="11"/>
  <c r="AT265" i="11"/>
  <c r="AU265" i="11"/>
  <c r="AV265" i="11"/>
  <c r="BA265" i="11"/>
  <c r="AQ261" i="11"/>
  <c r="AR261" i="11"/>
  <c r="AW261" i="11"/>
  <c r="BB257" i="11"/>
  <c r="BC257" i="11"/>
  <c r="AS257" i="11"/>
  <c r="AW253" i="11"/>
  <c r="BB253" i="11"/>
  <c r="AT253" i="11"/>
  <c r="AS249" i="11"/>
  <c r="AZ249" i="11"/>
  <c r="AR249" i="11"/>
  <c r="AY249" i="11"/>
  <c r="AT245" i="11"/>
  <c r="AQ245" i="11"/>
  <c r="AX245" i="11"/>
  <c r="BA241" i="11"/>
  <c r="AT241" i="11"/>
  <c r="AQ241" i="11"/>
  <c r="AW237" i="11"/>
  <c r="BB237" i="11"/>
  <c r="AT237" i="11"/>
  <c r="AS233" i="11"/>
  <c r="AZ233" i="11"/>
  <c r="AR233" i="11"/>
  <c r="AY233" i="11"/>
  <c r="AT229" i="11"/>
  <c r="AQ229" i="11"/>
  <c r="AX229" i="11"/>
  <c r="BB225" i="11"/>
  <c r="BC225" i="11"/>
  <c r="AS225" i="11"/>
  <c r="AX221" i="11"/>
  <c r="AY221" i="11"/>
  <c r="AZ221" i="11"/>
  <c r="AT217" i="11"/>
  <c r="AU217" i="11"/>
  <c r="AV217" i="11"/>
  <c r="BA217" i="11"/>
  <c r="AQ213" i="11"/>
  <c r="AR213" i="11"/>
  <c r="AW213" i="11"/>
  <c r="BB209" i="11"/>
  <c r="BC209" i="11"/>
  <c r="AS209" i="11"/>
  <c r="AX205" i="11"/>
  <c r="AY205" i="11"/>
  <c r="AZ205" i="11"/>
  <c r="AT201" i="11"/>
  <c r="AU201" i="11"/>
  <c r="AV201" i="11"/>
  <c r="BA201" i="11"/>
  <c r="AX197" i="11"/>
  <c r="BC197" i="11"/>
  <c r="AW197" i="11"/>
  <c r="AY193" i="11"/>
  <c r="BB193" i="11"/>
  <c r="AZ193" i="11"/>
  <c r="AU189" i="11"/>
  <c r="BA189" i="11"/>
  <c r="AS189" i="11"/>
  <c r="AQ185" i="11"/>
  <c r="AT185" i="11"/>
  <c r="AR185" i="11"/>
  <c r="AX185" i="11"/>
  <c r="BC181" i="11"/>
  <c r="AZ181" i="11"/>
  <c r="AW181" i="11"/>
  <c r="AY177" i="11"/>
  <c r="BB177" i="11"/>
  <c r="AZ177" i="11"/>
  <c r="AU173" i="11"/>
  <c r="BA173" i="11"/>
  <c r="AS173" i="11"/>
  <c r="AQ169" i="11"/>
  <c r="AT169" i="11"/>
  <c r="AR169" i="11"/>
  <c r="AX169" i="11"/>
  <c r="AS165" i="11"/>
  <c r="AX165" i="11"/>
  <c r="AY165" i="11"/>
  <c r="AZ161" i="11"/>
  <c r="AT161" i="11"/>
  <c r="AU161" i="11"/>
  <c r="AV157" i="11"/>
  <c r="BA157" i="11"/>
  <c r="AQ157" i="11"/>
  <c r="AR153" i="11"/>
  <c r="AW153" i="11"/>
  <c r="BB153" i="11"/>
  <c r="BC153" i="11"/>
  <c r="AS149" i="11"/>
  <c r="AX149" i="11"/>
  <c r="AY149" i="11"/>
  <c r="BA145" i="11"/>
  <c r="AR145" i="11"/>
  <c r="AY145" i="11"/>
  <c r="AW141" i="11"/>
  <c r="AQ141" i="11"/>
  <c r="AX141" i="11"/>
  <c r="AS137" i="11"/>
  <c r="AY137" i="11"/>
  <c r="AV137" i="11"/>
  <c r="BC137" i="11"/>
  <c r="AR133" i="11"/>
  <c r="AY133" i="11"/>
  <c r="AV133" i="11"/>
  <c r="BA129" i="11"/>
  <c r="AR129" i="11"/>
  <c r="AY129" i="11"/>
  <c r="AW125" i="11"/>
  <c r="AQ125" i="11"/>
  <c r="AX125" i="11"/>
  <c r="AS121" i="11"/>
  <c r="AY121" i="11"/>
  <c r="AV121" i="11"/>
  <c r="BC121" i="11"/>
  <c r="AY117" i="11"/>
  <c r="AV117" i="11"/>
  <c r="BA113" i="11"/>
  <c r="AR113" i="11"/>
  <c r="AY113" i="11"/>
  <c r="AW109" i="11"/>
  <c r="AQ109" i="11"/>
  <c r="AX109" i="11"/>
  <c r="AS105" i="11"/>
  <c r="AY105" i="11"/>
  <c r="AV105" i="11"/>
  <c r="BC105" i="11"/>
  <c r="BA52" i="11"/>
  <c r="AT59" i="11"/>
  <c r="AQ59" i="11"/>
  <c r="AX59" i="11"/>
  <c r="AZ64" i="11"/>
  <c r="AT64" i="11"/>
  <c r="AQ64" i="11"/>
  <c r="AV54" i="11"/>
  <c r="BB54" i="11"/>
  <c r="AT54" i="11"/>
  <c r="AQ55" i="11"/>
  <c r="AZ55" i="11"/>
  <c r="BC99" i="11"/>
  <c r="AW99" i="11"/>
  <c r="BA99" i="11"/>
  <c r="AY79" i="11"/>
  <c r="BB79" i="11"/>
  <c r="AX79" i="11"/>
  <c r="AU17" i="11"/>
  <c r="BA17" i="11"/>
  <c r="AW17" i="11"/>
  <c r="AQ91" i="11"/>
  <c r="AT91" i="11"/>
  <c r="AR91" i="11"/>
  <c r="BA91" i="11"/>
  <c r="AT93" i="11"/>
  <c r="AW80" i="11"/>
  <c r="AV80" i="11"/>
  <c r="AY70" i="11"/>
  <c r="AV70" i="11"/>
  <c r="AU70" i="11"/>
  <c r="AX87" i="11"/>
  <c r="AY87" i="11"/>
  <c r="BA18" i="11"/>
  <c r="AQ18" i="11"/>
  <c r="AW9" i="11"/>
  <c r="BC9" i="11"/>
  <c r="AU9" i="11"/>
  <c r="AW5" i="11"/>
  <c r="BB5" i="11"/>
  <c r="BC101" i="11"/>
  <c r="AS101" i="11"/>
  <c r="AX101" i="11"/>
  <c r="BA62" i="11"/>
  <c r="AQ62" i="11"/>
  <c r="AW13" i="11"/>
  <c r="AT13" i="11"/>
  <c r="AV13" i="11"/>
  <c r="BB81" i="11"/>
  <c r="BA491" i="11"/>
  <c r="AS490" i="11"/>
  <c r="AX488" i="11"/>
  <c r="BB486" i="11"/>
  <c r="AT485" i="11"/>
  <c r="AY483" i="11"/>
  <c r="BC481" i="11"/>
  <c r="AU480" i="11"/>
  <c r="AZ478" i="11"/>
  <c r="AQ477" i="11"/>
  <c r="AV475" i="11"/>
  <c r="BA473" i="11"/>
  <c r="AR472" i="11"/>
  <c r="AW470" i="11"/>
  <c r="BB468" i="11"/>
  <c r="AU26" i="11"/>
  <c r="AV26" i="11"/>
  <c r="BA26" i="11"/>
  <c r="BC29" i="11"/>
  <c r="AS29" i="11"/>
  <c r="AX29" i="11"/>
  <c r="BA44" i="11"/>
  <c r="AQ44" i="11"/>
  <c r="AR44" i="11"/>
  <c r="AU276" i="11"/>
  <c r="AV276" i="11"/>
  <c r="BA276" i="11"/>
  <c r="AQ272" i="11"/>
  <c r="AR272" i="11"/>
  <c r="AW272" i="11"/>
  <c r="BB272" i="11"/>
  <c r="BC268" i="11"/>
  <c r="AS268" i="11"/>
  <c r="AX268" i="11"/>
  <c r="AY264" i="11"/>
  <c r="AZ264" i="11"/>
  <c r="AT264" i="11"/>
  <c r="AU260" i="11"/>
  <c r="AV260" i="11"/>
  <c r="BA260" i="11"/>
  <c r="AQ256" i="11"/>
  <c r="AR256" i="11"/>
  <c r="AW256" i="11"/>
  <c r="BB256" i="11"/>
  <c r="AS252" i="11"/>
  <c r="AQ252" i="11"/>
  <c r="AW252" i="11"/>
  <c r="BB248" i="11"/>
  <c r="AS248" i="11"/>
  <c r="AQ248" i="11"/>
  <c r="AX244" i="11"/>
  <c r="BA244" i="11"/>
  <c r="AS244" i="11"/>
  <c r="AT240" i="11"/>
  <c r="AZ240" i="11"/>
  <c r="AR240" i="11"/>
  <c r="AY240" i="11"/>
  <c r="AS236" i="11"/>
  <c r="AQ236" i="11"/>
  <c r="AW236" i="11"/>
  <c r="BB232" i="11"/>
  <c r="AS232" i="11"/>
  <c r="AQ232" i="11"/>
  <c r="AX228" i="11"/>
  <c r="BA228" i="11"/>
  <c r="AS228" i="11"/>
  <c r="AQ224" i="11"/>
  <c r="AR224" i="11"/>
  <c r="AW224" i="11"/>
  <c r="BB224" i="11"/>
  <c r="BC220" i="11"/>
  <c r="AS220" i="11"/>
  <c r="AX220" i="11"/>
  <c r="AY216" i="11"/>
  <c r="AZ216" i="11"/>
  <c r="AT216" i="11"/>
  <c r="AU212" i="11"/>
  <c r="AV212" i="11"/>
  <c r="BA212" i="11"/>
  <c r="AQ208" i="11"/>
  <c r="AR208" i="11"/>
  <c r="AW208" i="11"/>
  <c r="BB208" i="11"/>
  <c r="BC204" i="11"/>
  <c r="AS204" i="11"/>
  <c r="AX204" i="11"/>
  <c r="AY200" i="11"/>
  <c r="AZ200" i="11"/>
  <c r="AT200" i="11"/>
  <c r="AV196" i="11"/>
  <c r="AQ196" i="11"/>
  <c r="AX196" i="11"/>
  <c r="AR192" i="11"/>
  <c r="AY192" i="11"/>
  <c r="AW192" i="11"/>
  <c r="BC192" i="11"/>
  <c r="AS188" i="11"/>
  <c r="AY188" i="11"/>
  <c r="AW188" i="11"/>
  <c r="AZ184" i="11"/>
  <c r="AS184" i="11"/>
  <c r="AY184" i="11"/>
  <c r="AV180" i="11"/>
  <c r="AQ180" i="11"/>
  <c r="AX180" i="11"/>
  <c r="AR176" i="11"/>
  <c r="AY176" i="11"/>
  <c r="AW176" i="11"/>
  <c r="BC176" i="11"/>
  <c r="AS172" i="11"/>
  <c r="AY172" i="11"/>
  <c r="AW172" i="11"/>
  <c r="AZ168" i="11"/>
  <c r="AS168" i="11"/>
  <c r="AY168" i="11"/>
  <c r="AW164" i="11"/>
  <c r="BB164" i="11"/>
  <c r="BC164" i="11"/>
  <c r="AS160" i="11"/>
  <c r="AX160" i="11"/>
  <c r="AY160" i="11"/>
  <c r="AZ160" i="11"/>
  <c r="AT156" i="11"/>
  <c r="AU156" i="11"/>
  <c r="AV156" i="11"/>
  <c r="BA152" i="11"/>
  <c r="AQ152" i="11"/>
  <c r="AR152" i="11"/>
  <c r="AX148" i="11"/>
  <c r="AQ148" i="11"/>
  <c r="AW148" i="11"/>
  <c r="AT144" i="11"/>
  <c r="AY144" i="11"/>
  <c r="AV144" i="11"/>
  <c r="BC144" i="11"/>
  <c r="AR140" i="11"/>
  <c r="AY140" i="11"/>
  <c r="AV140" i="11"/>
  <c r="BB136" i="11"/>
  <c r="AR136" i="11"/>
  <c r="AY136" i="11"/>
  <c r="AX132" i="11"/>
  <c r="AQ132" i="11"/>
  <c r="AW132" i="11"/>
  <c r="AT128" i="11"/>
  <c r="AY128" i="11"/>
  <c r="AV128" i="11"/>
  <c r="BC128" i="11"/>
  <c r="AR124" i="11"/>
  <c r="AY124" i="11"/>
  <c r="AV124" i="11"/>
  <c r="BB120" i="11"/>
  <c r="AR120" i="11"/>
  <c r="AY120" i="11"/>
  <c r="AX116" i="11"/>
  <c r="AQ116" i="11"/>
  <c r="AW116" i="11"/>
  <c r="AT112" i="11"/>
  <c r="AY112" i="11"/>
  <c r="AV112" i="11"/>
  <c r="BC112" i="11"/>
  <c r="AR108" i="11"/>
  <c r="AY108" i="11"/>
  <c r="AV108" i="11"/>
  <c r="BB22" i="11"/>
  <c r="AR22" i="11"/>
  <c r="AY22" i="11"/>
  <c r="AW31" i="11"/>
  <c r="BC31" i="11"/>
  <c r="AZ31" i="11"/>
  <c r="AS72" i="11"/>
  <c r="AV72" i="11"/>
  <c r="BC72" i="11"/>
  <c r="AZ72" i="11"/>
  <c r="AU6" i="11"/>
  <c r="BB6" i="11"/>
  <c r="AT6" i="11"/>
  <c r="BA75" i="11"/>
  <c r="AZ75" i="11"/>
  <c r="AR75" i="11"/>
  <c r="AV34" i="11"/>
  <c r="AU34" i="11"/>
  <c r="BB34" i="11"/>
  <c r="BA98" i="11"/>
  <c r="AQ98" i="11"/>
  <c r="AW98" i="11"/>
  <c r="AT66" i="11"/>
  <c r="BC66" i="11"/>
  <c r="BB66" i="11"/>
  <c r="AZ96" i="11"/>
  <c r="AQ96" i="11"/>
  <c r="AY96" i="11"/>
  <c r="AV94" i="11"/>
  <c r="BB94" i="11"/>
  <c r="AX94" i="11"/>
  <c r="AR3" i="11"/>
  <c r="AX3" i="11"/>
  <c r="BB3" i="11"/>
  <c r="AY3" i="11"/>
  <c r="AY38" i="11"/>
  <c r="AS38" i="11"/>
  <c r="BA50" i="11"/>
  <c r="AQ50" i="11"/>
  <c r="AR50" i="11"/>
  <c r="AU33" i="11"/>
  <c r="AV33" i="11"/>
  <c r="BA33" i="11"/>
  <c r="AS11" i="11"/>
  <c r="AX11" i="11"/>
  <c r="AY11" i="11"/>
  <c r="AZ11" i="11"/>
  <c r="AR83" i="11"/>
  <c r="AV83" i="11"/>
  <c r="AZ83" i="11"/>
  <c r="BA41" i="11"/>
  <c r="AX78" i="11"/>
  <c r="AS78" i="11"/>
  <c r="BA78" i="11"/>
  <c r="AT20" i="11"/>
  <c r="AU20" i="11"/>
  <c r="AV20" i="11"/>
  <c r="BA20" i="11"/>
  <c r="AV35" i="11"/>
  <c r="AY90" i="11"/>
  <c r="AZ90" i="11"/>
  <c r="AT90" i="11"/>
  <c r="AU15" i="11"/>
  <c r="AV15" i="11"/>
  <c r="BA15" i="11"/>
  <c r="BC45" i="11"/>
  <c r="AW490" i="11"/>
  <c r="AY487" i="11"/>
  <c r="AZ484" i="11"/>
  <c r="BB481" i="11"/>
  <c r="AV479" i="11"/>
  <c r="AX476" i="11"/>
  <c r="AY473" i="11"/>
  <c r="BA470" i="11"/>
  <c r="AQ490" i="11"/>
  <c r="AQ486" i="11"/>
  <c r="AQ482" i="11"/>
  <c r="AQ478" i="11"/>
  <c r="AQ474" i="11"/>
  <c r="AQ470" i="11"/>
  <c r="AR466" i="11"/>
  <c r="AW466" i="11"/>
  <c r="BB466" i="11"/>
  <c r="BC466" i="11"/>
  <c r="AS462" i="11"/>
  <c r="AX462" i="11"/>
  <c r="AY462" i="11"/>
  <c r="AZ458" i="11"/>
  <c r="AT458" i="11"/>
  <c r="AU458" i="11"/>
  <c r="AV454" i="11"/>
  <c r="BA454" i="11"/>
  <c r="AQ454" i="11"/>
  <c r="AR450" i="11"/>
  <c r="AW450" i="11"/>
  <c r="BB450" i="11"/>
  <c r="BC450" i="11"/>
  <c r="AS446" i="11"/>
  <c r="AX446" i="11"/>
  <c r="AY446" i="11"/>
  <c r="AZ442" i="11"/>
  <c r="AT442" i="11"/>
  <c r="AU442" i="11"/>
  <c r="AV438" i="11"/>
  <c r="BA438" i="11"/>
  <c r="AQ438" i="11"/>
  <c r="AR434" i="11"/>
  <c r="AW434" i="11"/>
  <c r="BB434" i="11"/>
  <c r="BC434" i="11"/>
  <c r="AS430" i="11"/>
  <c r="AX430" i="11"/>
  <c r="AY430" i="11"/>
  <c r="AZ426" i="11"/>
  <c r="AT426" i="11"/>
  <c r="AU426" i="11"/>
  <c r="AV422" i="11"/>
  <c r="BA422" i="11"/>
  <c r="AQ422" i="11"/>
  <c r="AR418" i="11"/>
  <c r="AW418" i="11"/>
  <c r="BB418" i="11"/>
  <c r="BC418" i="11"/>
  <c r="AS414" i="11"/>
  <c r="AX414" i="11"/>
  <c r="AY414" i="11"/>
  <c r="AZ410" i="11"/>
  <c r="AT410" i="11"/>
  <c r="AU410" i="11"/>
  <c r="AV406" i="11"/>
  <c r="BA406" i="11"/>
  <c r="AQ406" i="11"/>
  <c r="AR402" i="11"/>
  <c r="AY402" i="11"/>
  <c r="AW402" i="11"/>
  <c r="BC402" i="11"/>
  <c r="AS398" i="11"/>
  <c r="AY398" i="11"/>
  <c r="AW398" i="11"/>
  <c r="AZ394" i="11"/>
  <c r="AS394" i="11"/>
  <c r="AY394" i="11"/>
  <c r="AV390" i="11"/>
  <c r="AQ390" i="11"/>
  <c r="AX390" i="11"/>
  <c r="AR386" i="11"/>
  <c r="AY386" i="11"/>
  <c r="AW386" i="11"/>
  <c r="BC386" i="11"/>
  <c r="AS382" i="11"/>
  <c r="AY382" i="11"/>
  <c r="AW382" i="11"/>
  <c r="AZ378" i="11"/>
  <c r="AS378" i="11"/>
  <c r="AY378" i="11"/>
  <c r="AV374" i="11"/>
  <c r="AQ374" i="11"/>
  <c r="AX374" i="11"/>
  <c r="AR370" i="11"/>
  <c r="AY370" i="11"/>
  <c r="AW370" i="11"/>
  <c r="BC370" i="11"/>
  <c r="AS366" i="11"/>
  <c r="AY366" i="11"/>
  <c r="AW366" i="11"/>
  <c r="AZ362" i="11"/>
  <c r="AS362" i="11"/>
  <c r="AY362" i="11"/>
  <c r="AV358" i="11"/>
  <c r="AQ358" i="11"/>
  <c r="AX358" i="11"/>
  <c r="AR354" i="11"/>
  <c r="AY354" i="11"/>
  <c r="AW354" i="11"/>
  <c r="BC354" i="11"/>
  <c r="AS350" i="11"/>
  <c r="AY350" i="11"/>
  <c r="AW350" i="11"/>
  <c r="BA346" i="11"/>
  <c r="AQ346" i="11"/>
  <c r="AR346" i="11"/>
  <c r="AW342" i="11"/>
  <c r="BB342" i="11"/>
  <c r="BC342" i="11"/>
  <c r="AR338" i="11"/>
  <c r="BA338" i="11"/>
  <c r="AS338" i="11"/>
  <c r="AY338" i="11"/>
  <c r="AT334" i="11"/>
  <c r="AQ334" i="11"/>
  <c r="AX334" i="11"/>
  <c r="AZ330" i="11"/>
  <c r="AT330" i="11"/>
  <c r="AQ330" i="11"/>
  <c r="AV326" i="11"/>
  <c r="BB326" i="11"/>
  <c r="AT326" i="11"/>
  <c r="AR322" i="11"/>
  <c r="BA322" i="11"/>
  <c r="AS322" i="11"/>
  <c r="AY322" i="11"/>
  <c r="AT318" i="11"/>
  <c r="AQ318" i="11"/>
  <c r="AX318" i="11"/>
  <c r="AZ314" i="11"/>
  <c r="AT314" i="11"/>
  <c r="AQ314" i="11"/>
  <c r="AV310" i="11"/>
  <c r="BB310" i="11"/>
  <c r="AT310" i="11"/>
  <c r="AR306" i="11"/>
  <c r="BA306" i="11"/>
  <c r="AS306" i="11"/>
  <c r="AY306" i="11"/>
  <c r="AT302" i="11"/>
  <c r="AQ302" i="11"/>
  <c r="AX302" i="11"/>
  <c r="AZ298" i="11"/>
  <c r="AT298" i="11"/>
  <c r="AQ298" i="11"/>
  <c r="AV294" i="11"/>
  <c r="BB294" i="11"/>
  <c r="AT294" i="11"/>
  <c r="AR290" i="11"/>
  <c r="BA290" i="11"/>
  <c r="AS290" i="11"/>
  <c r="AY290" i="11"/>
  <c r="AT286" i="11"/>
  <c r="AQ286" i="11"/>
  <c r="AX286" i="11"/>
  <c r="AQ282" i="11"/>
  <c r="AZ282" i="11"/>
  <c r="BA282" i="11"/>
  <c r="AV489" i="11"/>
  <c r="AZ485" i="11"/>
  <c r="AR477" i="11"/>
  <c r="AV473" i="11"/>
  <c r="AZ469" i="11"/>
  <c r="AT465" i="11"/>
  <c r="AU465" i="11"/>
  <c r="AV465" i="11"/>
  <c r="BA461" i="11"/>
  <c r="AQ461" i="11"/>
  <c r="AR461" i="11"/>
  <c r="AW457" i="11"/>
  <c r="BB457" i="11"/>
  <c r="BC457" i="11"/>
  <c r="AS453" i="11"/>
  <c r="AX453" i="11"/>
  <c r="AY453" i="11"/>
  <c r="AZ453" i="11"/>
  <c r="AT449" i="11"/>
  <c r="AU449" i="11"/>
  <c r="AV449" i="11"/>
  <c r="BA445" i="11"/>
  <c r="AQ445" i="11"/>
  <c r="AR445" i="11"/>
  <c r="AW441" i="11"/>
  <c r="BB441" i="11"/>
  <c r="BC441" i="11"/>
  <c r="AS437" i="11"/>
  <c r="AX437" i="11"/>
  <c r="AY437" i="11"/>
  <c r="AZ437" i="11"/>
  <c r="AT433" i="11"/>
  <c r="AU433" i="11"/>
  <c r="AV433" i="11"/>
  <c r="BA429" i="11"/>
  <c r="AQ429" i="11"/>
  <c r="AR429" i="11"/>
  <c r="AW425" i="11"/>
  <c r="BB425" i="11"/>
  <c r="BC425" i="11"/>
  <c r="AS421" i="11"/>
  <c r="AX421" i="11"/>
  <c r="AY421" i="11"/>
  <c r="AZ421" i="11"/>
  <c r="AT417" i="11"/>
  <c r="AU417" i="11"/>
  <c r="AV417" i="11"/>
  <c r="BA413" i="11"/>
  <c r="AQ413" i="11"/>
  <c r="AR413" i="11"/>
  <c r="AW409" i="11"/>
  <c r="BB409" i="11"/>
  <c r="BC409" i="11"/>
  <c r="AS405" i="11"/>
  <c r="AX405" i="11"/>
  <c r="AY405" i="11"/>
  <c r="AZ405" i="11"/>
  <c r="AQ401" i="11"/>
  <c r="AX401" i="11"/>
  <c r="AU401" i="11"/>
  <c r="BA397" i="11"/>
  <c r="AV397" i="11"/>
  <c r="BC397" i="11"/>
  <c r="AW393" i="11"/>
  <c r="AU393" i="11"/>
  <c r="BB393" i="11"/>
  <c r="AS389" i="11"/>
  <c r="AX389" i="11"/>
  <c r="AU389" i="11"/>
  <c r="BB389" i="11"/>
  <c r="AQ385" i="11"/>
  <c r="AX385" i="11"/>
  <c r="AU385" i="11"/>
  <c r="BA381" i="11"/>
  <c r="AV381" i="11"/>
  <c r="BC381" i="11"/>
  <c r="AW377" i="11"/>
  <c r="AU377" i="11"/>
  <c r="BB377" i="11"/>
  <c r="AS373" i="11"/>
  <c r="AX373" i="11"/>
  <c r="AU373" i="11"/>
  <c r="BB373" i="11"/>
  <c r="AQ369" i="11"/>
  <c r="AX369" i="11"/>
  <c r="AU369" i="11"/>
  <c r="BA365" i="11"/>
  <c r="AV365" i="11"/>
  <c r="BC365" i="11"/>
  <c r="AW361" i="11"/>
  <c r="AU361" i="11"/>
  <c r="BB361" i="11"/>
  <c r="AS357" i="11"/>
  <c r="AX357" i="11"/>
  <c r="AU357" i="11"/>
  <c r="BB357" i="11"/>
  <c r="AQ353" i="11"/>
  <c r="AX353" i="11"/>
  <c r="AU353" i="11"/>
  <c r="BA349" i="11"/>
  <c r="AV349" i="11"/>
  <c r="BC349" i="11"/>
  <c r="AX345" i="11"/>
  <c r="AY345" i="11"/>
  <c r="AZ345" i="11"/>
  <c r="AT341" i="11"/>
  <c r="AU341" i="11"/>
  <c r="AV341" i="11"/>
  <c r="BA341" i="11"/>
  <c r="AR337" i="11"/>
  <c r="AY337" i="11"/>
  <c r="AV337" i="11"/>
  <c r="BA333" i="11"/>
  <c r="AR333" i="11"/>
  <c r="AY333" i="11"/>
  <c r="AW329" i="11"/>
  <c r="AQ329" i="11"/>
  <c r="AX329" i="11"/>
  <c r="AS325" i="11"/>
  <c r="AY325" i="11"/>
  <c r="AV325" i="11"/>
  <c r="BC325" i="11"/>
  <c r="AR321" i="11"/>
  <c r="AY321" i="11"/>
  <c r="AV321" i="11"/>
  <c r="BA317" i="11"/>
  <c r="AR317" i="11"/>
  <c r="AY317" i="11"/>
  <c r="AW313" i="11"/>
  <c r="AQ313" i="11"/>
  <c r="AX313" i="11"/>
  <c r="AS309" i="11"/>
  <c r="AY309" i="11"/>
  <c r="AV309" i="11"/>
  <c r="BC309" i="11"/>
  <c r="AR305" i="11"/>
  <c r="AY305" i="11"/>
  <c r="AV305" i="11"/>
  <c r="BA301" i="11"/>
  <c r="AR301" i="11"/>
  <c r="AY301" i="11"/>
  <c r="AW297" i="11"/>
  <c r="AQ297" i="11"/>
  <c r="AX297" i="11"/>
  <c r="AS293" i="11"/>
  <c r="AY293" i="11"/>
  <c r="AV293" i="11"/>
  <c r="BC293" i="11"/>
  <c r="AR289" i="11"/>
  <c r="AY289" i="11"/>
  <c r="AV289" i="11"/>
  <c r="BA285" i="11"/>
  <c r="AR285" i="11"/>
  <c r="AY285" i="11"/>
  <c r="AX281" i="11"/>
  <c r="AY281" i="11"/>
  <c r="AZ281" i="11"/>
  <c r="AS488" i="11"/>
  <c r="AW484" i="11"/>
  <c r="BA480" i="11"/>
  <c r="AS472" i="11"/>
  <c r="AW468" i="11"/>
  <c r="BB464" i="11"/>
  <c r="BC464" i="11"/>
  <c r="AS464" i="11"/>
  <c r="AX460" i="11"/>
  <c r="AY460" i="11"/>
  <c r="AZ460" i="11"/>
  <c r="AT456" i="11"/>
  <c r="AU456" i="11"/>
  <c r="AV456" i="11"/>
  <c r="BA456" i="11"/>
  <c r="AQ452" i="11"/>
  <c r="AR452" i="11"/>
  <c r="AW452" i="11"/>
  <c r="BB448" i="11"/>
  <c r="BC448" i="11"/>
  <c r="AS448" i="11"/>
  <c r="AX444" i="11"/>
  <c r="AY444" i="11"/>
  <c r="AZ444" i="11"/>
  <c r="AT440" i="11"/>
  <c r="AU440" i="11"/>
  <c r="AV440" i="11"/>
  <c r="BA440" i="11"/>
  <c r="AQ436" i="11"/>
  <c r="AR436" i="11"/>
  <c r="AW436" i="11"/>
  <c r="BB432" i="11"/>
  <c r="BC432" i="11"/>
  <c r="AS432" i="11"/>
  <c r="AX428" i="11"/>
  <c r="AY428" i="11"/>
  <c r="AZ428" i="11"/>
  <c r="AT424" i="11"/>
  <c r="AU424" i="11"/>
  <c r="AV424" i="11"/>
  <c r="BA424" i="11"/>
  <c r="AQ420" i="11"/>
  <c r="AR420" i="11"/>
  <c r="AW420" i="11"/>
  <c r="BB416" i="11"/>
  <c r="BC416" i="11"/>
  <c r="AS416" i="11"/>
  <c r="AX412" i="11"/>
  <c r="AY412" i="11"/>
  <c r="AZ412" i="11"/>
  <c r="AT408" i="11"/>
  <c r="AU408" i="11"/>
  <c r="AV408" i="11"/>
  <c r="BA408" i="11"/>
  <c r="AQ404" i="11"/>
  <c r="AR404" i="11"/>
  <c r="AW404" i="11"/>
  <c r="BB400" i="11"/>
  <c r="AZ400" i="11"/>
  <c r="AR400" i="11"/>
  <c r="AX396" i="11"/>
  <c r="BC396" i="11"/>
  <c r="AZ396" i="11"/>
  <c r="AT392" i="11"/>
  <c r="AV392" i="11"/>
  <c r="BC392" i="11"/>
  <c r="AZ392" i="11"/>
  <c r="AU388" i="11"/>
  <c r="BA388" i="11"/>
  <c r="AS388" i="11"/>
  <c r="BB384" i="11"/>
  <c r="AZ384" i="11"/>
  <c r="AR384" i="11"/>
  <c r="AX380" i="11"/>
  <c r="BC380" i="11"/>
  <c r="AZ380" i="11"/>
  <c r="AT376" i="11"/>
  <c r="AV376" i="11"/>
  <c r="BC376" i="11"/>
  <c r="AZ376" i="11"/>
  <c r="AU372" i="11"/>
  <c r="BA372" i="11"/>
  <c r="AS372" i="11"/>
  <c r="BB368" i="11"/>
  <c r="AZ368" i="11"/>
  <c r="AR368" i="11"/>
  <c r="AX364" i="11"/>
  <c r="BC364" i="11"/>
  <c r="AZ364" i="11"/>
  <c r="AT360" i="11"/>
  <c r="AV360" i="11"/>
  <c r="BC360" i="11"/>
  <c r="AZ360" i="11"/>
  <c r="AU356" i="11"/>
  <c r="BA356" i="11"/>
  <c r="AS356" i="11"/>
  <c r="BB352" i="11"/>
  <c r="AZ352" i="11"/>
  <c r="AR352" i="11"/>
  <c r="AU348" i="11"/>
  <c r="AS348" i="11"/>
  <c r="AX348" i="11"/>
  <c r="AQ344" i="11"/>
  <c r="AR344" i="11"/>
  <c r="AW344" i="11"/>
  <c r="BB344" i="11"/>
  <c r="BC340" i="11"/>
  <c r="AS340" i="11"/>
  <c r="AX340" i="11"/>
  <c r="BB336" i="11"/>
  <c r="AV336" i="11"/>
  <c r="BC336" i="11"/>
  <c r="AX332" i="11"/>
  <c r="AU332" i="11"/>
  <c r="BA332" i="11"/>
  <c r="AT328" i="11"/>
  <c r="AW328" i="11"/>
  <c r="AU328" i="11"/>
  <c r="BA328" i="11"/>
  <c r="AQ324" i="11"/>
  <c r="AW324" i="11"/>
  <c r="AU324" i="11"/>
  <c r="BB320" i="11"/>
  <c r="AV320" i="11"/>
  <c r="BC320" i="11"/>
  <c r="AX316" i="11"/>
  <c r="AU316" i="11"/>
  <c r="BA316" i="11"/>
  <c r="AT312" i="11"/>
  <c r="AW312" i="11"/>
  <c r="AU312" i="11"/>
  <c r="BA312" i="11"/>
  <c r="AQ308" i="11"/>
  <c r="AW308" i="11"/>
  <c r="AU308" i="11"/>
  <c r="BB304" i="11"/>
  <c r="AV304" i="11"/>
  <c r="BC304" i="11"/>
  <c r="AX300" i="11"/>
  <c r="AU300" i="11"/>
  <c r="BA300" i="11"/>
  <c r="AT296" i="11"/>
  <c r="AW296" i="11"/>
  <c r="AU296" i="11"/>
  <c r="BA296" i="11"/>
  <c r="AQ292" i="11"/>
  <c r="AW292" i="11"/>
  <c r="AU292" i="11"/>
  <c r="BB288" i="11"/>
  <c r="AV288" i="11"/>
  <c r="BC288" i="11"/>
  <c r="AX284" i="11"/>
  <c r="AU284" i="11"/>
  <c r="BA284" i="11"/>
  <c r="AQ280" i="11"/>
  <c r="AR280" i="11"/>
  <c r="AW280" i="11"/>
  <c r="BB280" i="11"/>
  <c r="AX487" i="11"/>
  <c r="BB483" i="11"/>
  <c r="AT475" i="11"/>
  <c r="AX471" i="11"/>
  <c r="AR467" i="11"/>
  <c r="AT467" i="11"/>
  <c r="AU463" i="11"/>
  <c r="AV463" i="11"/>
  <c r="BA463" i="11"/>
  <c r="AQ459" i="11"/>
  <c r="AR459" i="11"/>
  <c r="AW459" i="11"/>
  <c r="BB459" i="11"/>
  <c r="BC455" i="11"/>
  <c r="AS455" i="11"/>
  <c r="AX455" i="11"/>
  <c r="AY451" i="11"/>
  <c r="AZ451" i="11"/>
  <c r="AT451" i="11"/>
  <c r="AU447" i="11"/>
  <c r="AV447" i="11"/>
  <c r="BA447" i="11"/>
  <c r="AQ443" i="11"/>
  <c r="AR443" i="11"/>
  <c r="AW443" i="11"/>
  <c r="BB443" i="11"/>
  <c r="BC439" i="11"/>
  <c r="AS439" i="11"/>
  <c r="AX439" i="11"/>
  <c r="AY435" i="11"/>
  <c r="AZ435" i="11"/>
  <c r="AT435" i="11"/>
  <c r="AU431" i="11"/>
  <c r="AV431" i="11"/>
  <c r="BA431" i="11"/>
  <c r="AQ427" i="11"/>
  <c r="AR427" i="11"/>
  <c r="AW427" i="11"/>
  <c r="BB427" i="11"/>
  <c r="BC423" i="11"/>
  <c r="AS423" i="11"/>
  <c r="AX423" i="11"/>
  <c r="AY419" i="11"/>
  <c r="AZ419" i="11"/>
  <c r="AT419" i="11"/>
  <c r="AU415" i="11"/>
  <c r="AV415" i="11"/>
  <c r="BA415" i="11"/>
  <c r="AQ411" i="11"/>
  <c r="AR411" i="11"/>
  <c r="AW411" i="11"/>
  <c r="BB411" i="11"/>
  <c r="BC407" i="11"/>
  <c r="AS407" i="11"/>
  <c r="AX407" i="11"/>
  <c r="AY403" i="11"/>
  <c r="BB403" i="11"/>
  <c r="AZ403" i="11"/>
  <c r="AU399" i="11"/>
  <c r="BA399" i="11"/>
  <c r="AS399" i="11"/>
  <c r="AQ395" i="11"/>
  <c r="AT395" i="11"/>
  <c r="AR395" i="11"/>
  <c r="AX395" i="11"/>
  <c r="BC391" i="11"/>
  <c r="AZ391" i="11"/>
  <c r="AW391" i="11"/>
  <c r="AY387" i="11"/>
  <c r="BB387" i="11"/>
  <c r="AZ387" i="11"/>
  <c r="AU383" i="11"/>
  <c r="BA383" i="11"/>
  <c r="AS383" i="11"/>
  <c r="AQ379" i="11"/>
  <c r="AT379" i="11"/>
  <c r="AR379" i="11"/>
  <c r="AX379" i="11"/>
  <c r="BC375" i="11"/>
  <c r="AZ375" i="11"/>
  <c r="AW375" i="11"/>
  <c r="AY371" i="11"/>
  <c r="BB371" i="11"/>
  <c r="AZ371" i="11"/>
  <c r="AU367" i="11"/>
  <c r="BA367" i="11"/>
  <c r="AS367" i="11"/>
  <c r="AQ363" i="11"/>
  <c r="AT363" i="11"/>
  <c r="AR363" i="11"/>
  <c r="AX363" i="11"/>
  <c r="BC359" i="11"/>
  <c r="AZ359" i="11"/>
  <c r="AW359" i="11"/>
  <c r="AY355" i="11"/>
  <c r="BB355" i="11"/>
  <c r="AZ355" i="11"/>
  <c r="AU351" i="11"/>
  <c r="BA351" i="11"/>
  <c r="AS351" i="11"/>
  <c r="AR347" i="11"/>
  <c r="AW347" i="11"/>
  <c r="BB347" i="11"/>
  <c r="BC347" i="11"/>
  <c r="AS343" i="11"/>
  <c r="AX343" i="11"/>
  <c r="AY343" i="11"/>
  <c r="AZ339" i="11"/>
  <c r="AT339" i="11"/>
  <c r="AU339" i="11"/>
  <c r="AU335" i="11"/>
  <c r="AW335" i="11"/>
  <c r="AT335" i="11"/>
  <c r="AQ331" i="11"/>
  <c r="AV331" i="11"/>
  <c r="BB331" i="11"/>
  <c r="AZ331" i="11"/>
  <c r="BC327" i="11"/>
  <c r="BA327" i="11"/>
  <c r="AS327" i="11"/>
  <c r="AY323" i="11"/>
  <c r="AT323" i="11"/>
  <c r="AR323" i="11"/>
  <c r="AU319" i="11"/>
  <c r="AW319" i="11"/>
  <c r="AT319" i="11"/>
  <c r="AQ315" i="11"/>
  <c r="AV315" i="11"/>
  <c r="BB315" i="11"/>
  <c r="AZ315" i="11"/>
  <c r="BC311" i="11"/>
  <c r="BA311" i="11"/>
  <c r="AS311" i="11"/>
  <c r="AY307" i="11"/>
  <c r="AT307" i="11"/>
  <c r="AR307" i="11"/>
  <c r="AU303" i="11"/>
  <c r="AW303" i="11"/>
  <c r="AT303" i="11"/>
  <c r="AQ299" i="11"/>
  <c r="AV299" i="11"/>
  <c r="BB299" i="11"/>
  <c r="AZ299" i="11"/>
  <c r="BC295" i="11"/>
  <c r="BA295" i="11"/>
  <c r="AS295" i="11"/>
  <c r="AY291" i="11"/>
  <c r="AT291" i="11"/>
  <c r="AR291" i="11"/>
  <c r="AU287" i="11"/>
  <c r="AW287" i="11"/>
  <c r="AT287" i="11"/>
  <c r="AQ283" i="11"/>
  <c r="AV283" i="11"/>
  <c r="BB283" i="11"/>
  <c r="AZ283" i="11"/>
  <c r="AS32" i="11"/>
  <c r="BC32" i="11"/>
  <c r="BA32" i="11"/>
  <c r="AY36" i="11"/>
  <c r="AZ36" i="11"/>
  <c r="AT36" i="11"/>
  <c r="AW73" i="11"/>
  <c r="BB73" i="11"/>
  <c r="BC73" i="11"/>
  <c r="AR279" i="11"/>
  <c r="AW279" i="11"/>
  <c r="BB279" i="11"/>
  <c r="BC279" i="11"/>
  <c r="AS275" i="11"/>
  <c r="AX275" i="11"/>
  <c r="AY275" i="11"/>
  <c r="AZ271" i="11"/>
  <c r="AT271" i="11"/>
  <c r="AU271" i="11"/>
  <c r="AV267" i="11"/>
  <c r="BA267" i="11"/>
  <c r="AQ267" i="11"/>
  <c r="AR263" i="11"/>
  <c r="AW263" i="11"/>
  <c r="BB263" i="11"/>
  <c r="BC263" i="11"/>
  <c r="AS259" i="11"/>
  <c r="AX259" i="11"/>
  <c r="AY259" i="11"/>
  <c r="AZ255" i="11"/>
  <c r="AT255" i="11"/>
  <c r="AU255" i="11"/>
  <c r="AU251" i="11"/>
  <c r="BA251" i="11"/>
  <c r="AS251" i="11"/>
  <c r="AQ247" i="11"/>
  <c r="AT247" i="11"/>
  <c r="AR247" i="11"/>
  <c r="AX247" i="11"/>
  <c r="BC243" i="11"/>
  <c r="AZ243" i="11"/>
  <c r="AW243" i="11"/>
  <c r="AY239" i="11"/>
  <c r="BB239" i="11"/>
  <c r="AZ239" i="11"/>
  <c r="AU235" i="11"/>
  <c r="BA235" i="11"/>
  <c r="AS235" i="11"/>
  <c r="AQ231" i="11"/>
  <c r="AT231" i="11"/>
  <c r="AR231" i="11"/>
  <c r="AX231" i="11"/>
  <c r="AT227" i="11"/>
  <c r="BC227" i="11"/>
  <c r="AW227" i="11"/>
  <c r="AZ223" i="11"/>
  <c r="AT223" i="11"/>
  <c r="AU223" i="11"/>
  <c r="AV219" i="11"/>
  <c r="BA219" i="11"/>
  <c r="AQ219" i="11"/>
  <c r="AR215" i="11"/>
  <c r="AW215" i="11"/>
  <c r="BB215" i="11"/>
  <c r="BC215" i="11"/>
  <c r="AS211" i="11"/>
  <c r="AX211" i="11"/>
  <c r="AY211" i="11"/>
  <c r="AZ207" i="11"/>
  <c r="AT207" i="11"/>
  <c r="AU207" i="11"/>
  <c r="AV203" i="11"/>
  <c r="BA203" i="11"/>
  <c r="AQ203" i="11"/>
  <c r="AR199" i="11"/>
  <c r="AW199" i="11"/>
  <c r="BB199" i="11"/>
  <c r="BC199" i="11"/>
  <c r="AR195" i="11"/>
  <c r="AY195" i="11"/>
  <c r="AV195" i="11"/>
  <c r="BA191" i="11"/>
  <c r="AR191" i="11"/>
  <c r="AY191" i="11"/>
  <c r="AW187" i="11"/>
  <c r="AQ187" i="11"/>
  <c r="AX187" i="11"/>
  <c r="AS183" i="11"/>
  <c r="AY183" i="11"/>
  <c r="AV183" i="11"/>
  <c r="BC183" i="11"/>
  <c r="AR179" i="11"/>
  <c r="AY179" i="11"/>
  <c r="AV179" i="11"/>
  <c r="BA175" i="11"/>
  <c r="AR175" i="11"/>
  <c r="AY175" i="11"/>
  <c r="AW171" i="11"/>
  <c r="AQ171" i="11"/>
  <c r="AX171" i="11"/>
  <c r="AT167" i="11"/>
  <c r="AV167" i="11"/>
  <c r="AY167" i="11"/>
  <c r="BC167" i="11"/>
  <c r="AQ163" i="11"/>
  <c r="AR163" i="11"/>
  <c r="AW163" i="11"/>
  <c r="BB159" i="11"/>
  <c r="BC159" i="11"/>
  <c r="AS159" i="11"/>
  <c r="AX155" i="11"/>
  <c r="AY155" i="11"/>
  <c r="AZ155" i="11"/>
  <c r="AT151" i="11"/>
  <c r="AU151" i="11"/>
  <c r="AV151" i="11"/>
  <c r="BA151" i="11"/>
  <c r="BC147" i="11"/>
  <c r="AS147" i="11"/>
  <c r="AV147" i="11"/>
  <c r="AY143" i="11"/>
  <c r="AR143" i="11"/>
  <c r="AX143" i="11"/>
  <c r="AU139" i="11"/>
  <c r="AZ139" i="11"/>
  <c r="AW139" i="11"/>
  <c r="AQ135" i="11"/>
  <c r="AS135" i="11"/>
  <c r="AV135" i="11"/>
  <c r="BB135" i="11"/>
  <c r="BC131" i="11"/>
  <c r="AS131" i="11"/>
  <c r="AV131" i="11"/>
  <c r="AY127" i="11"/>
  <c r="AR127" i="11"/>
  <c r="AX127" i="11"/>
  <c r="AU123" i="11"/>
  <c r="AZ123" i="11"/>
  <c r="AW123" i="11"/>
  <c r="AQ119" i="11"/>
  <c r="AS119" i="11"/>
  <c r="AV119" i="11"/>
  <c r="BB119" i="11"/>
  <c r="BC115" i="11"/>
  <c r="AS115" i="11"/>
  <c r="AV115" i="11"/>
  <c r="AY111" i="11"/>
  <c r="AR111" i="11"/>
  <c r="AX111" i="11"/>
  <c r="AU107" i="11"/>
  <c r="AZ107" i="11"/>
  <c r="AW107" i="11"/>
  <c r="AW92" i="11"/>
  <c r="AQ92" i="11"/>
  <c r="BA92" i="11"/>
  <c r="BC43" i="11"/>
  <c r="BB74" i="11"/>
  <c r="AV74" i="11"/>
  <c r="BC74" i="11"/>
  <c r="AX57" i="11"/>
  <c r="AU57" i="11"/>
  <c r="BA57" i="11"/>
  <c r="AT25" i="11"/>
  <c r="AW25" i="11"/>
  <c r="AU25" i="11"/>
  <c r="BA25" i="11"/>
  <c r="BB51" i="11"/>
  <c r="BA84" i="11"/>
  <c r="AX84" i="11"/>
  <c r="AU84" i="11"/>
  <c r="AW28" i="11"/>
  <c r="BC28" i="11"/>
  <c r="AZ28" i="11"/>
  <c r="AS85" i="11"/>
  <c r="AV85" i="11"/>
  <c r="AY85" i="11"/>
  <c r="AX85" i="11"/>
  <c r="AU49" i="11"/>
  <c r="AX49" i="11"/>
  <c r="BC49" i="11"/>
  <c r="BB58" i="11"/>
  <c r="AU58" i="11"/>
  <c r="BC58" i="11"/>
  <c r="AX77" i="11"/>
  <c r="AY77" i="11"/>
  <c r="AZ77" i="11"/>
  <c r="AR86" i="11"/>
  <c r="AY86" i="11"/>
  <c r="BA86" i="11"/>
  <c r="AT71" i="11"/>
  <c r="AU71" i="11"/>
  <c r="AV71" i="11"/>
  <c r="AY82" i="11"/>
  <c r="BB82" i="11"/>
  <c r="AS82" i="11"/>
  <c r="AX89" i="11"/>
  <c r="AY89" i="11"/>
  <c r="AZ89" i="11"/>
  <c r="AT16" i="11"/>
  <c r="AU16" i="11"/>
  <c r="AV16" i="11"/>
  <c r="BA16" i="11"/>
  <c r="AS68" i="11"/>
  <c r="AX68" i="11"/>
  <c r="AY68" i="11"/>
  <c r="BA61" i="11"/>
  <c r="BA100" i="11"/>
  <c r="AQ100" i="11"/>
  <c r="AQ14" i="11"/>
  <c r="AV14" i="11"/>
  <c r="AX14" i="11"/>
  <c r="AW14" i="11"/>
  <c r="AW47" i="11"/>
  <c r="AT45" i="11"/>
  <c r="BA490" i="11"/>
  <c r="AS489" i="11"/>
  <c r="AW487" i="11"/>
  <c r="BB485" i="11"/>
  <c r="AT484" i="11"/>
  <c r="AX482" i="11"/>
  <c r="BC480" i="11"/>
  <c r="AU479" i="11"/>
  <c r="AU491" i="11"/>
  <c r="AR483" i="11"/>
  <c r="AU475" i="11"/>
  <c r="BC467" i="11"/>
  <c r="AY45" i="11"/>
  <c r="AX497" i="11"/>
  <c r="AS493" i="11"/>
  <c r="AQ472" i="11"/>
  <c r="BA498" i="11"/>
  <c r="AV498" i="11"/>
  <c r="AW494" i="11"/>
  <c r="AR490" i="11"/>
  <c r="AR474" i="11"/>
  <c r="AZ498" i="11"/>
  <c r="AS469" i="11"/>
  <c r="AX496" i="11"/>
  <c r="AU495" i="11"/>
  <c r="AT492" i="11"/>
  <c r="AQ23" i="11"/>
  <c r="BB499" i="11"/>
  <c r="AY498" i="11"/>
  <c r="AV497" i="11"/>
  <c r="AS496" i="11"/>
  <c r="BC494" i="11"/>
  <c r="AZ493" i="11"/>
  <c r="AW492" i="11"/>
  <c r="AT23" i="11"/>
  <c r="BC499" i="11"/>
  <c r="AZ500" i="11"/>
  <c r="AW499" i="11"/>
  <c r="BC497" i="11"/>
  <c r="AZ496" i="11"/>
  <c r="AW495" i="11"/>
  <c r="BC493" i="11"/>
  <c r="AZ492" i="11"/>
  <c r="AU500" i="11"/>
  <c r="AU496" i="11"/>
  <c r="AR495" i="11"/>
  <c r="AQ492" i="11"/>
  <c r="AQ21" i="11"/>
  <c r="AR21" i="11"/>
  <c r="AW21" i="11"/>
  <c r="BB12" i="11"/>
  <c r="BC12" i="11"/>
  <c r="AS12" i="11"/>
  <c r="AW19" i="11"/>
  <c r="BB19" i="11"/>
  <c r="BC19" i="11"/>
  <c r="AT277" i="11"/>
  <c r="AU277" i="11"/>
  <c r="AV277" i="11"/>
  <c r="BA277" i="11"/>
  <c r="AQ273" i="11"/>
  <c r="AR273" i="11"/>
  <c r="AW273" i="11"/>
  <c r="BB269" i="11"/>
  <c r="BC269" i="11"/>
  <c r="AS269" i="11"/>
  <c r="AX265" i="11"/>
  <c r="AY265" i="11"/>
  <c r="AZ265" i="11"/>
  <c r="AT261" i="11"/>
  <c r="AU261" i="11"/>
  <c r="AV261" i="11"/>
  <c r="BA261" i="11"/>
  <c r="AQ257" i="11"/>
  <c r="AR257" i="11"/>
  <c r="AW257" i="11"/>
  <c r="BA253" i="11"/>
  <c r="AR253" i="11"/>
  <c r="AY253" i="11"/>
  <c r="AW249" i="11"/>
  <c r="AQ249" i="11"/>
  <c r="AX249" i="11"/>
  <c r="AS245" i="11"/>
  <c r="AY245" i="11"/>
  <c r="AV245" i="11"/>
  <c r="BC245" i="11"/>
  <c r="AR241" i="11"/>
  <c r="AY241" i="11"/>
  <c r="AV241" i="11"/>
  <c r="BA237" i="11"/>
  <c r="AR237" i="11"/>
  <c r="AY237" i="11"/>
  <c r="AW233" i="11"/>
  <c r="AQ233" i="11"/>
  <c r="AX233" i="11"/>
  <c r="AS229" i="11"/>
  <c r="AY229" i="11"/>
  <c r="AV229" i="11"/>
  <c r="BC229" i="11"/>
  <c r="AQ225" i="11"/>
  <c r="AR225" i="11"/>
  <c r="AW225" i="11"/>
  <c r="BB221" i="11"/>
  <c r="BC221" i="11"/>
  <c r="AS221" i="11"/>
  <c r="AX217" i="11"/>
  <c r="AY217" i="11"/>
  <c r="AZ217" i="11"/>
  <c r="AT213" i="11"/>
  <c r="AU213" i="11"/>
  <c r="AV213" i="11"/>
  <c r="BA213" i="11"/>
  <c r="AQ209" i="11"/>
  <c r="AR209" i="11"/>
  <c r="AW209" i="11"/>
  <c r="BB205" i="11"/>
  <c r="BC205" i="11"/>
  <c r="AS205" i="11"/>
  <c r="AX201" i="11"/>
  <c r="AY201" i="11"/>
  <c r="AZ201" i="11"/>
  <c r="AQ197" i="11"/>
  <c r="BB197" i="11"/>
  <c r="AV197" i="11"/>
  <c r="BA197" i="11"/>
  <c r="BC193" i="11"/>
  <c r="AS193" i="11"/>
  <c r="AV193" i="11"/>
  <c r="AY189" i="11"/>
  <c r="AR189" i="11"/>
  <c r="AX189" i="11"/>
  <c r="AU185" i="11"/>
  <c r="AZ185" i="11"/>
  <c r="AW185" i="11"/>
  <c r="AQ181" i="11"/>
  <c r="AS181" i="11"/>
  <c r="AV181" i="11"/>
  <c r="BB181" i="11"/>
  <c r="BC177" i="11"/>
  <c r="AS177" i="11"/>
  <c r="AV177" i="11"/>
  <c r="AY173" i="11"/>
  <c r="AR173" i="11"/>
  <c r="AX173" i="11"/>
  <c r="AU169" i="11"/>
  <c r="AZ169" i="11"/>
  <c r="AW169" i="11"/>
  <c r="AR165" i="11"/>
  <c r="AW165" i="11"/>
  <c r="BB165" i="11"/>
  <c r="BC165" i="11"/>
  <c r="AS161" i="11"/>
  <c r="AX161" i="11"/>
  <c r="AY161" i="11"/>
  <c r="AZ157" i="11"/>
  <c r="AT157" i="11"/>
  <c r="AU157" i="11"/>
  <c r="AV153" i="11"/>
  <c r="BA153" i="11"/>
  <c r="AQ153" i="11"/>
  <c r="AR149" i="11"/>
  <c r="AW149" i="11"/>
  <c r="BB149" i="11"/>
  <c r="BC149" i="11"/>
  <c r="AQ145" i="11"/>
  <c r="AX145" i="11"/>
  <c r="AU145" i="11"/>
  <c r="BA141" i="11"/>
  <c r="AV141" i="11"/>
  <c r="BC141" i="11"/>
  <c r="AW137" i="11"/>
  <c r="AU137" i="11"/>
  <c r="BB137" i="11"/>
  <c r="AS133" i="11"/>
  <c r="AX133" i="11"/>
  <c r="AU133" i="11"/>
  <c r="BB133" i="11"/>
  <c r="AQ129" i="11"/>
  <c r="AX129" i="11"/>
  <c r="AU129" i="11"/>
  <c r="BA125" i="11"/>
  <c r="AV125" i="11"/>
  <c r="BC125" i="11"/>
  <c r="AW121" i="11"/>
  <c r="AU121" i="11"/>
  <c r="BB121" i="11"/>
  <c r="AS117" i="11"/>
  <c r="AX117" i="11"/>
  <c r="AU117" i="11"/>
  <c r="BB117" i="11"/>
  <c r="AQ113" i="11"/>
  <c r="AX113" i="11"/>
  <c r="AU113" i="11"/>
  <c r="BA109" i="11"/>
  <c r="AV109" i="11"/>
  <c r="BC109" i="11"/>
  <c r="AW105" i="11"/>
  <c r="AU105" i="11"/>
  <c r="BB105" i="11"/>
  <c r="AT52" i="11"/>
  <c r="AY59" i="11"/>
  <c r="AW59" i="11"/>
  <c r="BC59" i="11"/>
  <c r="AS64" i="11"/>
  <c r="AY64" i="11"/>
  <c r="AW64" i="11"/>
  <c r="AZ54" i="11"/>
  <c r="AS54" i="11"/>
  <c r="AY54" i="11"/>
  <c r="BB55" i="11"/>
  <c r="AQ99" i="11"/>
  <c r="AS99" i="11"/>
  <c r="BB99" i="11"/>
  <c r="AT99" i="11"/>
  <c r="BC79" i="11"/>
  <c r="AV79" i="11"/>
  <c r="AZ79" i="11"/>
  <c r="AY17" i="11"/>
  <c r="AX17" i="11"/>
  <c r="AU91" i="11"/>
  <c r="AZ91" i="11"/>
  <c r="BB91" i="11"/>
  <c r="AR10" i="11"/>
  <c r="BA10" i="11"/>
  <c r="BC10" i="11"/>
  <c r="BB10" i="11"/>
  <c r="BA80" i="11"/>
  <c r="AU80" i="11"/>
  <c r="AZ80" i="11"/>
  <c r="AW70" i="11"/>
  <c r="AZ70" i="11"/>
  <c r="AR87" i="11"/>
  <c r="AW87" i="11"/>
  <c r="BB87" i="11"/>
  <c r="BC87" i="11"/>
  <c r="AU18" i="11"/>
  <c r="AV18" i="11"/>
  <c r="BA9" i="11"/>
  <c r="AY9" i="11"/>
  <c r="AU5" i="11"/>
  <c r="AV5" i="11"/>
  <c r="BA5" i="11"/>
  <c r="AR101" i="11"/>
  <c r="AW101" i="11"/>
  <c r="BB101" i="11"/>
  <c r="AT62" i="11"/>
  <c r="AU62" i="11"/>
  <c r="AV62" i="11"/>
  <c r="BA13" i="11"/>
  <c r="AY13" i="11"/>
  <c r="AX13" i="11"/>
  <c r="BA81" i="11"/>
  <c r="AZ45" i="11"/>
  <c r="AV491" i="11"/>
  <c r="BA489" i="11"/>
  <c r="AR488" i="11"/>
  <c r="AW486" i="11"/>
  <c r="BB484" i="11"/>
  <c r="AS483" i="11"/>
  <c r="AX481" i="11"/>
  <c r="BC479" i="11"/>
  <c r="AT478" i="11"/>
  <c r="AY476" i="11"/>
  <c r="AQ475" i="11"/>
  <c r="AU473" i="11"/>
  <c r="AZ471" i="11"/>
  <c r="AR470" i="11"/>
  <c r="AV468" i="11"/>
  <c r="AX26" i="11"/>
  <c r="AY26" i="11"/>
  <c r="AZ26" i="11"/>
  <c r="AR29" i="11"/>
  <c r="AW29" i="11"/>
  <c r="BB29" i="11"/>
  <c r="AT44" i="11"/>
  <c r="AU44" i="11"/>
  <c r="AV44" i="11"/>
  <c r="AY276" i="11"/>
  <c r="AZ276" i="11"/>
  <c r="AT276" i="11"/>
  <c r="AU272" i="11"/>
  <c r="AV272" i="11"/>
  <c r="BA272" i="11"/>
  <c r="AQ268" i="11"/>
  <c r="AR268" i="11"/>
  <c r="AW268" i="11"/>
  <c r="BB268" i="11"/>
  <c r="BC264" i="11"/>
  <c r="AS264" i="11"/>
  <c r="AX264" i="11"/>
  <c r="AY260" i="11"/>
  <c r="AZ260" i="11"/>
  <c r="AT260" i="11"/>
  <c r="AU256" i="11"/>
  <c r="AV256" i="11"/>
  <c r="BA256" i="11"/>
  <c r="AT252" i="11"/>
  <c r="AY252" i="11"/>
  <c r="AV252" i="11"/>
  <c r="BC252" i="11"/>
  <c r="AR248" i="11"/>
  <c r="AY248" i="11"/>
  <c r="AV248" i="11"/>
  <c r="BB244" i="11"/>
  <c r="AR244" i="11"/>
  <c r="AY244" i="11"/>
  <c r="AX240" i="11"/>
  <c r="AQ240" i="11"/>
  <c r="AW240" i="11"/>
  <c r="AT236" i="11"/>
  <c r="AY236" i="11"/>
  <c r="AV236" i="11"/>
  <c r="BC236" i="11"/>
  <c r="AR232" i="11"/>
  <c r="AY232" i="11"/>
  <c r="AV232" i="11"/>
  <c r="BB228" i="11"/>
  <c r="AR228" i="11"/>
  <c r="AY228" i="11"/>
  <c r="AU224" i="11"/>
  <c r="AV224" i="11"/>
  <c r="BA224" i="11"/>
  <c r="AQ220" i="11"/>
  <c r="AR220" i="11"/>
  <c r="AW220" i="11"/>
  <c r="BB220" i="11"/>
  <c r="BC216" i="11"/>
  <c r="AS216" i="11"/>
  <c r="AX216" i="11"/>
  <c r="AY212" i="11"/>
  <c r="AZ212" i="11"/>
  <c r="AT212" i="11"/>
  <c r="AU208" i="11"/>
  <c r="AV208" i="11"/>
  <c r="BA208" i="11"/>
  <c r="AQ204" i="11"/>
  <c r="AR204" i="11"/>
  <c r="AW204" i="11"/>
  <c r="BB204" i="11"/>
  <c r="BC200" i="11"/>
  <c r="AS200" i="11"/>
  <c r="AX200" i="11"/>
  <c r="AZ196" i="11"/>
  <c r="AW196" i="11"/>
  <c r="BC196" i="11"/>
  <c r="AV192" i="11"/>
  <c r="AU192" i="11"/>
  <c r="BB192" i="11"/>
  <c r="AR188" i="11"/>
  <c r="AX188" i="11"/>
  <c r="AU188" i="11"/>
  <c r="BB188" i="11"/>
  <c r="AQ184" i="11"/>
  <c r="AX184" i="11"/>
  <c r="AU184" i="11"/>
  <c r="AZ180" i="11"/>
  <c r="AW180" i="11"/>
  <c r="BC180" i="11"/>
  <c r="AV176" i="11"/>
  <c r="AU176" i="11"/>
  <c r="BB176" i="11"/>
  <c r="AR172" i="11"/>
  <c r="AX172" i="11"/>
  <c r="AU172" i="11"/>
  <c r="BB172" i="11"/>
  <c r="AQ168" i="11"/>
  <c r="AX168" i="11"/>
  <c r="AU168" i="11"/>
  <c r="BA164" i="11"/>
  <c r="AQ164" i="11"/>
  <c r="AR164" i="11"/>
  <c r="AW160" i="11"/>
  <c r="BB160" i="11"/>
  <c r="BC160" i="11"/>
  <c r="AS156" i="11"/>
  <c r="AX156" i="11"/>
  <c r="AY156" i="11"/>
  <c r="AZ156" i="11"/>
  <c r="AT152" i="11"/>
  <c r="AU152" i="11"/>
  <c r="AV152" i="11"/>
  <c r="BB148" i="11"/>
  <c r="AV148" i="11"/>
  <c r="BC148" i="11"/>
  <c r="AX144" i="11"/>
  <c r="AU144" i="11"/>
  <c r="BA144" i="11"/>
  <c r="AT140" i="11"/>
  <c r="AW140" i="11"/>
  <c r="AU140" i="11"/>
  <c r="BA140" i="11"/>
  <c r="AQ136" i="11"/>
  <c r="AW136" i="11"/>
  <c r="AU136" i="11"/>
  <c r="BB132" i="11"/>
  <c r="AV132" i="11"/>
  <c r="BC132" i="11"/>
  <c r="AX128" i="11"/>
  <c r="AU128" i="11"/>
  <c r="BA128" i="11"/>
  <c r="AT124" i="11"/>
  <c r="AW124" i="11"/>
  <c r="AU124" i="11"/>
  <c r="BA124" i="11"/>
  <c r="AQ120" i="11"/>
  <c r="AW120" i="11"/>
  <c r="AU120" i="11"/>
  <c r="BB116" i="11"/>
  <c r="AV116" i="11"/>
  <c r="BC116" i="11"/>
  <c r="AX112" i="11"/>
  <c r="AU112" i="11"/>
  <c r="BA112" i="11"/>
  <c r="AT108" i="11"/>
  <c r="AW108" i="11"/>
  <c r="AU108" i="11"/>
  <c r="BA108" i="11"/>
  <c r="AQ22" i="11"/>
  <c r="AW22" i="11"/>
  <c r="AU22" i="11"/>
  <c r="BA31" i="11"/>
  <c r="AT31" i="11"/>
  <c r="AW72" i="11"/>
  <c r="BB72" i="11"/>
  <c r="AT72" i="11"/>
  <c r="AS6" i="11"/>
  <c r="AZ6" i="11"/>
  <c r="AR6" i="11"/>
  <c r="AY6" i="11"/>
  <c r="AT75" i="11"/>
  <c r="AX75" i="11"/>
  <c r="AZ34" i="11"/>
  <c r="BA34" i="11"/>
  <c r="AT34" i="11"/>
  <c r="AV98" i="11"/>
  <c r="AT98" i="11"/>
  <c r="BB98" i="11"/>
  <c r="AR66" i="11"/>
  <c r="AY66" i="11"/>
  <c r="AW66" i="11"/>
  <c r="AU66" i="11"/>
  <c r="AS96" i="11"/>
  <c r="AW96" i="11"/>
  <c r="BA96" i="11"/>
  <c r="AZ94" i="11"/>
  <c r="AU94" i="11"/>
  <c r="AY94" i="11"/>
  <c r="AV3" i="11"/>
  <c r="BC3" i="11"/>
  <c r="BA3" i="11"/>
  <c r="AQ38" i="11"/>
  <c r="BC38" i="11"/>
  <c r="AW38" i="11"/>
  <c r="BB38" i="11"/>
  <c r="AT50" i="11"/>
  <c r="AU50" i="11"/>
  <c r="AV50" i="11"/>
  <c r="AY33" i="11"/>
  <c r="AZ33" i="11"/>
  <c r="AT33" i="11"/>
  <c r="AW11" i="11"/>
  <c r="BB11" i="11"/>
  <c r="BC11" i="11"/>
  <c r="AT83" i="11"/>
  <c r="AW83" i="11"/>
  <c r="BA83" i="11"/>
  <c r="AS83" i="11"/>
  <c r="BC41" i="11"/>
  <c r="AV41" i="11"/>
  <c r="BB78" i="11"/>
  <c r="AY78" i="11"/>
  <c r="AX20" i="11"/>
  <c r="AY20" i="11"/>
  <c r="AZ20" i="11"/>
  <c r="AX35" i="11"/>
  <c r="AY35" i="11"/>
  <c r="AZ35" i="11"/>
  <c r="BC90" i="11"/>
  <c r="AS90" i="11"/>
  <c r="AY15" i="11"/>
  <c r="AZ15" i="11"/>
  <c r="AT15" i="11"/>
  <c r="AU45" i="11"/>
  <c r="AY489" i="11"/>
  <c r="BA486" i="11"/>
  <c r="BC483" i="11"/>
  <c r="AW481" i="11"/>
  <c r="AX478" i="11"/>
  <c r="AZ475" i="11"/>
  <c r="BB472" i="11"/>
  <c r="BC469" i="11"/>
  <c r="AU490" i="11"/>
  <c r="AU486" i="11"/>
  <c r="AU482" i="11"/>
  <c r="AU478" i="11"/>
  <c r="AU474" i="11"/>
  <c r="AU470" i="11"/>
  <c r="AV466" i="11"/>
  <c r="BA466" i="11"/>
  <c r="AQ466" i="11"/>
  <c r="AR462" i="11"/>
  <c r="AW462" i="11"/>
  <c r="BB462" i="11"/>
  <c r="BC462" i="11"/>
  <c r="AS458" i="11"/>
  <c r="AX458" i="11"/>
  <c r="AY458" i="11"/>
  <c r="AZ454" i="11"/>
  <c r="AT454" i="11"/>
  <c r="AU454" i="11"/>
  <c r="AV450" i="11"/>
  <c r="BA450" i="11"/>
  <c r="AQ450" i="11"/>
  <c r="AR446" i="11"/>
  <c r="AW446" i="11"/>
  <c r="BB446" i="11"/>
  <c r="BC446" i="11"/>
  <c r="AS442" i="11"/>
  <c r="AX442" i="11"/>
  <c r="AY442" i="11"/>
  <c r="AZ438" i="11"/>
  <c r="AT438" i="11"/>
  <c r="AU438" i="11"/>
  <c r="AV434" i="11"/>
  <c r="BA434" i="11"/>
  <c r="AQ434" i="11"/>
  <c r="AR430" i="11"/>
  <c r="AW430" i="11"/>
  <c r="BB430" i="11"/>
  <c r="BC430" i="11"/>
  <c r="AS426" i="11"/>
  <c r="AX426" i="11"/>
  <c r="AY426" i="11"/>
  <c r="AZ422" i="11"/>
  <c r="AT422" i="11"/>
  <c r="AU422" i="11"/>
  <c r="AV418" i="11"/>
  <c r="BA418" i="11"/>
  <c r="AQ418" i="11"/>
  <c r="AR414" i="11"/>
  <c r="AW414" i="11"/>
  <c r="BB414" i="11"/>
  <c r="BC414" i="11"/>
  <c r="AS410" i="11"/>
  <c r="AX410" i="11"/>
  <c r="AY410" i="11"/>
  <c r="AZ406" i="11"/>
  <c r="AT406" i="11"/>
  <c r="AU406" i="11"/>
  <c r="AV402" i="11"/>
  <c r="AU402" i="11"/>
  <c r="BB402" i="11"/>
  <c r="AR398" i="11"/>
  <c r="AX398" i="11"/>
  <c r="AU398" i="11"/>
  <c r="BB398" i="11"/>
  <c r="AQ394" i="11"/>
  <c r="AX394" i="11"/>
  <c r="AU394" i="11"/>
  <c r="AZ390" i="11"/>
  <c r="AW390" i="11"/>
  <c r="BC390" i="11"/>
  <c r="AV386" i="11"/>
  <c r="AU386" i="11"/>
  <c r="BB386" i="11"/>
  <c r="AR382" i="11"/>
  <c r="AX382" i="11"/>
  <c r="AU382" i="11"/>
  <c r="BB382" i="11"/>
  <c r="AQ378" i="11"/>
  <c r="AX378" i="11"/>
  <c r="AU378" i="11"/>
  <c r="AZ374" i="11"/>
  <c r="AW374" i="11"/>
  <c r="BC374" i="11"/>
  <c r="AV370" i="11"/>
  <c r="AU370" i="11"/>
  <c r="BB370" i="11"/>
  <c r="AR366" i="11"/>
  <c r="AX366" i="11"/>
  <c r="AU366" i="11"/>
  <c r="BB366" i="11"/>
  <c r="AQ362" i="11"/>
  <c r="AX362" i="11"/>
  <c r="AU362" i="11"/>
  <c r="AZ358" i="11"/>
  <c r="AW358" i="11"/>
  <c r="BC358" i="11"/>
  <c r="AV354" i="11"/>
  <c r="AU354" i="11"/>
  <c r="BB354" i="11"/>
  <c r="AR350" i="11"/>
  <c r="AX350" i="11"/>
  <c r="AU350" i="11"/>
  <c r="BB350" i="11"/>
  <c r="AT346" i="11"/>
  <c r="AU346" i="11"/>
  <c r="AV346" i="11"/>
  <c r="BA342" i="11"/>
  <c r="AQ342" i="11"/>
  <c r="AR342" i="11"/>
  <c r="AV338" i="11"/>
  <c r="AQ338" i="11"/>
  <c r="AX338" i="11"/>
  <c r="AR334" i="11"/>
  <c r="AY334" i="11"/>
  <c r="AW334" i="11"/>
  <c r="BC334" i="11"/>
  <c r="AS330" i="11"/>
  <c r="AY330" i="11"/>
  <c r="AW330" i="11"/>
  <c r="AZ326" i="11"/>
  <c r="AS326" i="11"/>
  <c r="AY326" i="11"/>
  <c r="AV322" i="11"/>
  <c r="AQ322" i="11"/>
  <c r="AX322" i="11"/>
  <c r="AR318" i="11"/>
  <c r="AY318" i="11"/>
  <c r="AW318" i="11"/>
  <c r="BC318" i="11"/>
  <c r="AS314" i="11"/>
  <c r="AY314" i="11"/>
  <c r="AW314" i="11"/>
  <c r="AZ310" i="11"/>
  <c r="AS310" i="11"/>
  <c r="AY310" i="11"/>
  <c r="AV306" i="11"/>
  <c r="AQ306" i="11"/>
  <c r="AX306" i="11"/>
  <c r="AR302" i="11"/>
  <c r="AY302" i="11"/>
  <c r="AW302" i="11"/>
  <c r="BC302" i="11"/>
  <c r="AS298" i="11"/>
  <c r="AY298" i="11"/>
  <c r="AW298" i="11"/>
  <c r="AZ294" i="11"/>
  <c r="AS294" i="11"/>
  <c r="AY294" i="11"/>
  <c r="AV290" i="11"/>
  <c r="AQ290" i="11"/>
  <c r="AX290" i="11"/>
  <c r="AR286" i="11"/>
  <c r="AY286" i="11"/>
  <c r="AW286" i="11"/>
  <c r="BC286" i="11"/>
  <c r="AU282" i="11"/>
  <c r="AX282" i="11"/>
  <c r="AW282" i="11"/>
  <c r="AZ489" i="11"/>
  <c r="AR481" i="11"/>
  <c r="AV477" i="11"/>
  <c r="AZ473" i="11"/>
  <c r="AS465" i="11"/>
  <c r="AX465" i="11"/>
  <c r="AY465" i="11"/>
  <c r="AZ465" i="11"/>
  <c r="AT461" i="11"/>
  <c r="AU461" i="11"/>
  <c r="AV461" i="11"/>
  <c r="BA457" i="11"/>
  <c r="AQ457" i="11"/>
  <c r="AR457" i="11"/>
  <c r="AW453" i="11"/>
  <c r="BB453" i="11"/>
  <c r="BC453" i="11"/>
  <c r="AS449" i="11"/>
  <c r="AX449" i="11"/>
  <c r="AY449" i="11"/>
  <c r="AZ449" i="11"/>
  <c r="AT445" i="11"/>
  <c r="AU445" i="11"/>
  <c r="AV445" i="11"/>
  <c r="BA441" i="11"/>
  <c r="AQ441" i="11"/>
  <c r="AR441" i="11"/>
  <c r="AW437" i="11"/>
  <c r="BB437" i="11"/>
  <c r="BC437" i="11"/>
  <c r="AS433" i="11"/>
  <c r="AX433" i="11"/>
  <c r="AY433" i="11"/>
  <c r="AZ433" i="11"/>
  <c r="AT429" i="11"/>
  <c r="AU429" i="11"/>
  <c r="AV429" i="11"/>
  <c r="BA425" i="11"/>
  <c r="AQ425" i="11"/>
  <c r="AR425" i="11"/>
  <c r="AW421" i="11"/>
  <c r="BB421" i="11"/>
  <c r="BC421" i="11"/>
  <c r="AS417" i="11"/>
  <c r="AX417" i="11"/>
  <c r="AY417" i="11"/>
  <c r="AZ417" i="11"/>
  <c r="AT413" i="11"/>
  <c r="AU413" i="11"/>
  <c r="AV413" i="11"/>
  <c r="BA409" i="11"/>
  <c r="AQ409" i="11"/>
  <c r="AR409" i="11"/>
  <c r="AW405" i="11"/>
  <c r="BB405" i="11"/>
  <c r="BC405" i="11"/>
  <c r="AS401" i="11"/>
  <c r="AV401" i="11"/>
  <c r="BC401" i="11"/>
  <c r="AZ401" i="11"/>
  <c r="AU397" i="11"/>
  <c r="BB397" i="11"/>
  <c r="AT397" i="11"/>
  <c r="BA393" i="11"/>
  <c r="AZ393" i="11"/>
  <c r="AR393" i="11"/>
  <c r="AW389" i="11"/>
  <c r="BC389" i="11"/>
  <c r="AZ389" i="11"/>
  <c r="AS385" i="11"/>
  <c r="AV385" i="11"/>
  <c r="BC385" i="11"/>
  <c r="AZ385" i="11"/>
  <c r="AU381" i="11"/>
  <c r="BB381" i="11"/>
  <c r="AT381" i="11"/>
  <c r="BA377" i="11"/>
  <c r="AZ377" i="11"/>
  <c r="AR377" i="11"/>
  <c r="AW373" i="11"/>
  <c r="BC373" i="11"/>
  <c r="AZ373" i="11"/>
  <c r="AS369" i="11"/>
  <c r="AV369" i="11"/>
  <c r="BC369" i="11"/>
  <c r="AZ369" i="11"/>
  <c r="AU365" i="11"/>
  <c r="BB365" i="11"/>
  <c r="AT365" i="11"/>
  <c r="BA361" i="11"/>
  <c r="AZ361" i="11"/>
  <c r="AR361" i="11"/>
  <c r="AW357" i="11"/>
  <c r="BC357" i="11"/>
  <c r="AZ357" i="11"/>
  <c r="AS353" i="11"/>
  <c r="AV353" i="11"/>
  <c r="BC353" i="11"/>
  <c r="AZ353" i="11"/>
  <c r="AU349" i="11"/>
  <c r="BB349" i="11"/>
  <c r="AT349" i="11"/>
  <c r="BB345" i="11"/>
  <c r="BC345" i="11"/>
  <c r="AS345" i="11"/>
  <c r="AX341" i="11"/>
  <c r="AY341" i="11"/>
  <c r="AZ341" i="11"/>
  <c r="AS337" i="11"/>
  <c r="AX337" i="11"/>
  <c r="AU337" i="11"/>
  <c r="BB337" i="11"/>
  <c r="AQ333" i="11"/>
  <c r="AX333" i="11"/>
  <c r="AU333" i="11"/>
  <c r="BA329" i="11"/>
  <c r="AV329" i="11"/>
  <c r="BC329" i="11"/>
  <c r="AW325" i="11"/>
  <c r="AU325" i="11"/>
  <c r="BB325" i="11"/>
  <c r="AS321" i="11"/>
  <c r="AX321" i="11"/>
  <c r="AU321" i="11"/>
  <c r="BB321" i="11"/>
  <c r="AQ317" i="11"/>
  <c r="AX317" i="11"/>
  <c r="AU317" i="11"/>
  <c r="BA313" i="11"/>
  <c r="AV313" i="11"/>
  <c r="BC313" i="11"/>
  <c r="AW309" i="11"/>
  <c r="AU309" i="11"/>
  <c r="BB309" i="11"/>
  <c r="AS305" i="11"/>
  <c r="AX305" i="11"/>
  <c r="AU305" i="11"/>
  <c r="BB305" i="11"/>
  <c r="AQ301" i="11"/>
  <c r="AX301" i="11"/>
  <c r="AU301" i="11"/>
  <c r="BA297" i="11"/>
  <c r="AV297" i="11"/>
  <c r="BC297" i="11"/>
  <c r="AW293" i="11"/>
  <c r="AU293" i="11"/>
  <c r="BB293" i="11"/>
  <c r="AS289" i="11"/>
  <c r="AX289" i="11"/>
  <c r="AU289" i="11"/>
  <c r="BB289" i="11"/>
  <c r="AQ285" i="11"/>
  <c r="AX285" i="11"/>
  <c r="AU285" i="11"/>
  <c r="BB281" i="11"/>
  <c r="BC281" i="11"/>
  <c r="AS281" i="11"/>
  <c r="AW488" i="11"/>
  <c r="BA484" i="11"/>
  <c r="AS476" i="11"/>
  <c r="AW472" i="11"/>
  <c r="BA468" i="11"/>
  <c r="AQ464" i="11"/>
  <c r="AR464" i="11"/>
  <c r="AW464" i="11"/>
  <c r="BB460" i="11"/>
  <c r="BC460" i="11"/>
  <c r="AS460" i="11"/>
  <c r="AX456" i="11"/>
  <c r="AY456" i="11"/>
  <c r="AZ456" i="11"/>
  <c r="AT452" i="11"/>
  <c r="AU452" i="11"/>
  <c r="AV452" i="11"/>
  <c r="BA452" i="11"/>
  <c r="AQ448" i="11"/>
  <c r="AR448" i="11"/>
  <c r="AW448" i="11"/>
  <c r="BB444" i="11"/>
  <c r="BC444" i="11"/>
  <c r="AS444" i="11"/>
  <c r="AX440" i="11"/>
  <c r="AY440" i="11"/>
  <c r="AZ440" i="11"/>
  <c r="AT436" i="11"/>
  <c r="AU436" i="11"/>
  <c r="AV436" i="11"/>
  <c r="BA436" i="11"/>
  <c r="AQ432" i="11"/>
  <c r="AR432" i="11"/>
  <c r="AW432" i="11"/>
  <c r="BB428" i="11"/>
  <c r="BC428" i="11"/>
  <c r="AS428" i="11"/>
  <c r="AX424" i="11"/>
  <c r="AY424" i="11"/>
  <c r="AZ424" i="11"/>
  <c r="AT420" i="11"/>
  <c r="AU420" i="11"/>
  <c r="AV420" i="11"/>
  <c r="BA420" i="11"/>
  <c r="AQ416" i="11"/>
  <c r="AR416" i="11"/>
  <c r="AW416" i="11"/>
  <c r="BB412" i="11"/>
  <c r="BC412" i="11"/>
  <c r="AS412" i="11"/>
  <c r="AX408" i="11"/>
  <c r="AY408" i="11"/>
  <c r="AZ408" i="11"/>
  <c r="AT404" i="11"/>
  <c r="AU404" i="11"/>
  <c r="AV404" i="11"/>
  <c r="BA404" i="11"/>
  <c r="AS400" i="11"/>
  <c r="AQ400" i="11"/>
  <c r="AW400" i="11"/>
  <c r="BB396" i="11"/>
  <c r="AS396" i="11"/>
  <c r="AQ396" i="11"/>
  <c r="AX392" i="11"/>
  <c r="BA392" i="11"/>
  <c r="AS392" i="11"/>
  <c r="AT388" i="11"/>
  <c r="AZ388" i="11"/>
  <c r="AR388" i="11"/>
  <c r="AY388" i="11"/>
  <c r="AS384" i="11"/>
  <c r="AQ384" i="11"/>
  <c r="AW384" i="11"/>
  <c r="BB380" i="11"/>
  <c r="AS380" i="11"/>
  <c r="AQ380" i="11"/>
  <c r="AX376" i="11"/>
  <c r="BA376" i="11"/>
  <c r="AS376" i="11"/>
  <c r="AT372" i="11"/>
  <c r="AZ372" i="11"/>
  <c r="AR372" i="11"/>
  <c r="AY372" i="11"/>
  <c r="AS368" i="11"/>
  <c r="AQ368" i="11"/>
  <c r="AW368" i="11"/>
  <c r="BB364" i="11"/>
  <c r="AS364" i="11"/>
  <c r="AQ364" i="11"/>
  <c r="AX360" i="11"/>
  <c r="BA360" i="11"/>
  <c r="AS360" i="11"/>
  <c r="AT356" i="11"/>
  <c r="AZ356" i="11"/>
  <c r="AR356" i="11"/>
  <c r="AY356" i="11"/>
  <c r="AS352" i="11"/>
  <c r="AQ352" i="11"/>
  <c r="AW352" i="11"/>
  <c r="AY348" i="11"/>
  <c r="AW348" i="11"/>
  <c r="BB348" i="11"/>
  <c r="AU344" i="11"/>
  <c r="AV344" i="11"/>
  <c r="BA344" i="11"/>
  <c r="AQ340" i="11"/>
  <c r="AR340" i="11"/>
  <c r="AW340" i="11"/>
  <c r="BB340" i="11"/>
  <c r="AU336" i="11"/>
  <c r="BA336" i="11"/>
  <c r="AS336" i="11"/>
  <c r="BB332" i="11"/>
  <c r="AZ332" i="11"/>
  <c r="AR332" i="11"/>
  <c r="AX328" i="11"/>
  <c r="BC328" i="11"/>
  <c r="AZ328" i="11"/>
  <c r="AT324" i="11"/>
  <c r="AV324" i="11"/>
  <c r="BC324" i="11"/>
  <c r="AZ324" i="11"/>
  <c r="AU320" i="11"/>
  <c r="BA320" i="11"/>
  <c r="AS320" i="11"/>
  <c r="BB316" i="11"/>
  <c r="AZ316" i="11"/>
  <c r="AR316" i="11"/>
  <c r="AX312" i="11"/>
  <c r="BC312" i="11"/>
  <c r="AZ312" i="11"/>
  <c r="AT308" i="11"/>
  <c r="AV308" i="11"/>
  <c r="BC308" i="11"/>
  <c r="AZ308" i="11"/>
  <c r="AU304" i="11"/>
  <c r="BA304" i="11"/>
  <c r="AS304" i="11"/>
  <c r="BB300" i="11"/>
  <c r="AZ300" i="11"/>
  <c r="AR300" i="11"/>
  <c r="AX296" i="11"/>
  <c r="BC296" i="11"/>
  <c r="AZ296" i="11"/>
  <c r="AT292" i="11"/>
  <c r="AV292" i="11"/>
  <c r="BC292" i="11"/>
  <c r="AZ292" i="11"/>
  <c r="AU288" i="11"/>
  <c r="BA288" i="11"/>
  <c r="AS288" i="11"/>
  <c r="BB284" i="11"/>
  <c r="AZ284" i="11"/>
  <c r="AR284" i="11"/>
  <c r="AU280" i="11"/>
  <c r="AV280" i="11"/>
  <c r="BA280" i="11"/>
  <c r="AT491" i="11"/>
  <c r="BB487" i="11"/>
  <c r="AT479" i="11"/>
  <c r="AX475" i="11"/>
  <c r="BB471" i="11"/>
  <c r="AV467" i="11"/>
  <c r="AX467" i="11"/>
  <c r="AY463" i="11"/>
  <c r="AZ463" i="11"/>
  <c r="AT463" i="11"/>
  <c r="AU459" i="11"/>
  <c r="AV459" i="11"/>
  <c r="BA459" i="11"/>
  <c r="AQ455" i="11"/>
  <c r="AR455" i="11"/>
  <c r="AW455" i="11"/>
  <c r="BB455" i="11"/>
  <c r="BC451" i="11"/>
  <c r="AS451" i="11"/>
  <c r="AX451" i="11"/>
  <c r="AY447" i="11"/>
  <c r="AZ447" i="11"/>
  <c r="AT447" i="11"/>
  <c r="AU443" i="11"/>
  <c r="AV443" i="11"/>
  <c r="BA443" i="11"/>
  <c r="AQ439" i="11"/>
  <c r="AR439" i="11"/>
  <c r="AW439" i="11"/>
  <c r="BB439" i="11"/>
  <c r="BC435" i="11"/>
  <c r="AS435" i="11"/>
  <c r="AX435" i="11"/>
  <c r="AY431" i="11"/>
  <c r="AZ431" i="11"/>
  <c r="AT431" i="11"/>
  <c r="AU427" i="11"/>
  <c r="AV427" i="11"/>
  <c r="BA427" i="11"/>
  <c r="AQ423" i="11"/>
  <c r="AR423" i="11"/>
  <c r="AW423" i="11"/>
  <c r="BB423" i="11"/>
  <c r="BC419" i="11"/>
  <c r="AS419" i="11"/>
  <c r="AX419" i="11"/>
  <c r="AY415" i="11"/>
  <c r="AZ415" i="11"/>
  <c r="AT415" i="11"/>
  <c r="AU411" i="11"/>
  <c r="AV411" i="11"/>
  <c r="BA411" i="11"/>
  <c r="AQ407" i="11"/>
  <c r="AR407" i="11"/>
  <c r="AW407" i="11"/>
  <c r="BB407" i="11"/>
  <c r="BC403" i="11"/>
  <c r="AS403" i="11"/>
  <c r="AV403" i="11"/>
  <c r="AY399" i="11"/>
  <c r="AR399" i="11"/>
  <c r="AX399" i="11"/>
  <c r="AU395" i="11"/>
  <c r="AZ395" i="11"/>
  <c r="AW395" i="11"/>
  <c r="AQ391" i="11"/>
  <c r="AS391" i="11"/>
  <c r="AV391" i="11"/>
  <c r="BB391" i="11"/>
  <c r="BC387" i="11"/>
  <c r="AS387" i="11"/>
  <c r="AV387" i="11"/>
  <c r="AY383" i="11"/>
  <c r="AR383" i="11"/>
  <c r="AX383" i="11"/>
  <c r="AU379" i="11"/>
  <c r="AZ379" i="11"/>
  <c r="AW379" i="11"/>
  <c r="AQ375" i="11"/>
  <c r="AS375" i="11"/>
  <c r="AV375" i="11"/>
  <c r="BB375" i="11"/>
  <c r="BC371" i="11"/>
  <c r="AS371" i="11"/>
  <c r="AV371" i="11"/>
  <c r="AY367" i="11"/>
  <c r="AR367" i="11"/>
  <c r="AX367" i="11"/>
  <c r="AU363" i="11"/>
  <c r="AZ363" i="11"/>
  <c r="AW363" i="11"/>
  <c r="AQ359" i="11"/>
  <c r="AS359" i="11"/>
  <c r="AV359" i="11"/>
  <c r="BB359" i="11"/>
  <c r="BC355" i="11"/>
  <c r="AS355" i="11"/>
  <c r="AV355" i="11"/>
  <c r="AY351" i="11"/>
  <c r="AR351" i="11"/>
  <c r="AX351" i="11"/>
  <c r="AV347" i="11"/>
  <c r="BA347" i="11"/>
  <c r="AQ347" i="11"/>
  <c r="AR343" i="11"/>
  <c r="AW343" i="11"/>
  <c r="BB343" i="11"/>
  <c r="BC343" i="11"/>
  <c r="AS339" i="11"/>
  <c r="AX339" i="11"/>
  <c r="AY339" i="11"/>
  <c r="AY335" i="11"/>
  <c r="BB335" i="11"/>
  <c r="AZ335" i="11"/>
  <c r="AU331" i="11"/>
  <c r="BA331" i="11"/>
  <c r="AS331" i="11"/>
  <c r="AQ327" i="11"/>
  <c r="AT327" i="11"/>
  <c r="AR327" i="11"/>
  <c r="AX327" i="11"/>
  <c r="BC323" i="11"/>
  <c r="AZ323" i="11"/>
  <c r="AW323" i="11"/>
  <c r="AY319" i="11"/>
  <c r="BB319" i="11"/>
  <c r="AZ319" i="11"/>
  <c r="AU315" i="11"/>
  <c r="BA315" i="11"/>
  <c r="AS315" i="11"/>
  <c r="AQ311" i="11"/>
  <c r="AT311" i="11"/>
  <c r="AR311" i="11"/>
  <c r="AX311" i="11"/>
  <c r="BC307" i="11"/>
  <c r="AZ307" i="11"/>
  <c r="AW307" i="11"/>
  <c r="AY303" i="11"/>
  <c r="BB303" i="11"/>
  <c r="AZ303" i="11"/>
  <c r="AU299" i="11"/>
  <c r="BA299" i="11"/>
  <c r="AS299" i="11"/>
  <c r="AQ295" i="11"/>
  <c r="AT295" i="11"/>
  <c r="AR295" i="11"/>
  <c r="AX295" i="11"/>
  <c r="BC291" i="11"/>
  <c r="AZ291" i="11"/>
  <c r="AW291" i="11"/>
  <c r="AY287" i="11"/>
  <c r="BB287" i="11"/>
  <c r="AZ287" i="11"/>
  <c r="AU283" i="11"/>
  <c r="BA283" i="11"/>
  <c r="AS283" i="11"/>
  <c r="AT32" i="11"/>
  <c r="AY32" i="11"/>
  <c r="AV32" i="11"/>
  <c r="AU32" i="11"/>
  <c r="BC36" i="11"/>
  <c r="AS36" i="11"/>
  <c r="AX36" i="11"/>
  <c r="BA73" i="11"/>
  <c r="AR73" i="11"/>
  <c r="AV279" i="11"/>
  <c r="BA279" i="11"/>
  <c r="AQ279" i="11"/>
  <c r="AR275" i="11"/>
  <c r="AW275" i="11"/>
  <c r="BB275" i="11"/>
  <c r="BC275" i="11"/>
  <c r="AS271" i="11"/>
  <c r="AX271" i="11"/>
  <c r="AY271" i="11"/>
  <c r="AZ267" i="11"/>
  <c r="AT267" i="11"/>
  <c r="AU267" i="11"/>
  <c r="AV263" i="11"/>
  <c r="BA263" i="11"/>
  <c r="AQ263" i="11"/>
  <c r="AR259" i="11"/>
  <c r="AW259" i="11"/>
  <c r="BB259" i="11"/>
  <c r="BC259" i="11"/>
  <c r="AS255" i="11"/>
  <c r="AX255" i="11"/>
  <c r="AY255" i="11"/>
  <c r="AY251" i="11"/>
  <c r="AR251" i="11"/>
  <c r="AX251" i="11"/>
  <c r="AU247" i="11"/>
  <c r="AZ247" i="11"/>
  <c r="AW247" i="11"/>
  <c r="AQ243" i="11"/>
  <c r="AS243" i="11"/>
  <c r="AV243" i="11"/>
  <c r="BB243" i="11"/>
  <c r="BC239" i="11"/>
  <c r="AS239" i="11"/>
  <c r="AV239" i="11"/>
  <c r="AY235" i="11"/>
  <c r="AR235" i="11"/>
  <c r="AX235" i="11"/>
  <c r="AU231" i="11"/>
  <c r="AZ231" i="11"/>
  <c r="AW231" i="11"/>
  <c r="AR227" i="11"/>
  <c r="AQ227" i="11"/>
  <c r="AX227" i="11"/>
  <c r="BB227" i="11"/>
  <c r="AS223" i="11"/>
  <c r="AX223" i="11"/>
  <c r="AY223" i="11"/>
  <c r="AZ219" i="11"/>
  <c r="AT219" i="11"/>
  <c r="AU219" i="11"/>
  <c r="AV215" i="11"/>
  <c r="BA215" i="11"/>
  <c r="AQ215" i="11"/>
  <c r="AR211" i="11"/>
  <c r="AW211" i="11"/>
  <c r="BB211" i="11"/>
  <c r="BC211" i="11"/>
  <c r="AS207" i="11"/>
  <c r="AX207" i="11"/>
  <c r="AY207" i="11"/>
  <c r="AZ203" i="11"/>
  <c r="AT203" i="11"/>
  <c r="AU203" i="11"/>
  <c r="AV199" i="11"/>
  <c r="BA199" i="11"/>
  <c r="AQ199" i="11"/>
  <c r="AS195" i="11"/>
  <c r="AX195" i="11"/>
  <c r="AU195" i="11"/>
  <c r="BB195" i="11"/>
  <c r="AQ191" i="11"/>
  <c r="AX191" i="11"/>
  <c r="AU191" i="11"/>
  <c r="BA187" i="11"/>
  <c r="AV187" i="11"/>
  <c r="BC187" i="11"/>
  <c r="AW183" i="11"/>
  <c r="AU183" i="11"/>
  <c r="BB183" i="11"/>
  <c r="AS179" i="11"/>
  <c r="AX179" i="11"/>
  <c r="AU179" i="11"/>
  <c r="BB179" i="11"/>
  <c r="AQ175" i="11"/>
  <c r="AX175" i="11"/>
  <c r="AU175" i="11"/>
  <c r="BA171" i="11"/>
  <c r="AV171" i="11"/>
  <c r="BC171" i="11"/>
  <c r="AQ167" i="11"/>
  <c r="AS167" i="11"/>
  <c r="AZ167" i="11"/>
  <c r="AT163" i="11"/>
  <c r="AU163" i="11"/>
  <c r="AV163" i="11"/>
  <c r="BA163" i="11"/>
  <c r="AQ159" i="11"/>
  <c r="AR159" i="11"/>
  <c r="AW159" i="11"/>
  <c r="BB155" i="11"/>
  <c r="BC155" i="11"/>
  <c r="AS155" i="11"/>
  <c r="AX151" i="11"/>
  <c r="AY151" i="11"/>
  <c r="AZ151" i="11"/>
  <c r="AQ147" i="11"/>
  <c r="AR147" i="11"/>
  <c r="AX147" i="11"/>
  <c r="BA147" i="11"/>
  <c r="BC143" i="11"/>
  <c r="AW143" i="11"/>
  <c r="AT143" i="11"/>
  <c r="AY139" i="11"/>
  <c r="AV139" i="11"/>
  <c r="BB139" i="11"/>
  <c r="AU135" i="11"/>
  <c r="AX135" i="11"/>
  <c r="BA135" i="11"/>
  <c r="AQ131" i="11"/>
  <c r="AR131" i="11"/>
  <c r="AX131" i="11"/>
  <c r="BA131" i="11"/>
  <c r="BC127" i="11"/>
  <c r="AW127" i="11"/>
  <c r="AT127" i="11"/>
  <c r="AY123" i="11"/>
  <c r="AV123" i="11"/>
  <c r="BB123" i="11"/>
  <c r="AU119" i="11"/>
  <c r="AX119" i="11"/>
  <c r="BA119" i="11"/>
  <c r="AR115" i="11"/>
  <c r="AX115" i="11"/>
  <c r="BA115" i="11"/>
  <c r="BC111" i="11"/>
  <c r="AW111" i="11"/>
  <c r="AT111" i="11"/>
  <c r="AY107" i="11"/>
  <c r="AV107" i="11"/>
  <c r="BB107" i="11"/>
  <c r="AV92" i="11"/>
  <c r="AT92" i="11"/>
  <c r="AU92" i="11"/>
  <c r="AQ43" i="11"/>
  <c r="AU74" i="11"/>
  <c r="BA74" i="11"/>
  <c r="AS74" i="11"/>
  <c r="BB57" i="11"/>
  <c r="AZ57" i="11"/>
  <c r="AR57" i="11"/>
  <c r="AX25" i="11"/>
  <c r="BC25" i="11"/>
  <c r="AZ25" i="11"/>
  <c r="AV51" i="11"/>
  <c r="BC51" i="11"/>
  <c r="AZ51" i="11"/>
  <c r="AT84" i="11"/>
  <c r="BC84" i="11"/>
  <c r="AV84" i="11"/>
  <c r="BA28" i="11"/>
  <c r="AT28" i="11"/>
  <c r="AW85" i="11"/>
  <c r="BB85" i="11"/>
  <c r="AR85" i="11"/>
  <c r="AS49" i="11"/>
  <c r="AZ49" i="11"/>
  <c r="AQ49" i="11"/>
  <c r="AV49" i="11"/>
  <c r="AQ58" i="11"/>
  <c r="AZ58" i="11"/>
  <c r="AS58" i="11"/>
  <c r="BB77" i="11"/>
  <c r="BC77" i="11"/>
  <c r="AS77" i="11"/>
  <c r="AV86" i="11"/>
  <c r="AS86" i="11"/>
  <c r="BB86" i="11"/>
  <c r="AX71" i="11"/>
  <c r="AY71" i="11"/>
  <c r="AZ71" i="11"/>
  <c r="BC82" i="11"/>
  <c r="AV82" i="11"/>
  <c r="AT82" i="11"/>
  <c r="BB89" i="11"/>
  <c r="BC89" i="11"/>
  <c r="AX16" i="11"/>
  <c r="AY16" i="11"/>
  <c r="AZ16" i="11"/>
  <c r="AR68" i="11"/>
  <c r="AW68" i="11"/>
  <c r="BB68" i="11"/>
  <c r="BC68" i="11"/>
  <c r="AT100" i="11"/>
  <c r="BA14" i="11"/>
  <c r="AR14" i="11"/>
  <c r="AT47" i="11"/>
  <c r="AU47" i="11"/>
  <c r="AV47" i="11"/>
  <c r="BA47" i="11"/>
  <c r="BC491" i="11"/>
  <c r="AV490" i="11"/>
  <c r="AZ488" i="11"/>
  <c r="AR487" i="11"/>
  <c r="AW485" i="11"/>
  <c r="BA483" i="11"/>
  <c r="AS482" i="11"/>
  <c r="AX480" i="11"/>
  <c r="AT480" i="11"/>
  <c r="AZ499" i="11"/>
  <c r="AS497" i="11"/>
  <c r="BA493" i="11"/>
  <c r="AT493" i="11"/>
  <c r="AU484" i="11"/>
  <c r="AW498" i="11"/>
  <c r="AT494" i="11"/>
  <c r="AS478" i="11"/>
  <c r="AR494" i="11"/>
  <c r="AQ481" i="11"/>
  <c r="AR498" i="11"/>
  <c r="AT496" i="11"/>
  <c r="AQ495" i="11"/>
  <c r="BC23" i="11"/>
  <c r="BA500" i="11"/>
  <c r="AX499" i="11"/>
  <c r="AU498" i="11"/>
  <c r="AR497" i="11"/>
  <c r="BB495" i="11"/>
  <c r="AY494" i="11"/>
  <c r="AV493" i="11"/>
  <c r="AS492" i="11"/>
  <c r="BB500" i="11"/>
  <c r="AY499" i="11"/>
  <c r="AV500" i="11"/>
  <c r="AS499" i="11"/>
  <c r="AY497" i="11"/>
  <c r="AV496" i="11"/>
  <c r="AS495" i="11"/>
  <c r="AY493" i="11"/>
  <c r="AV492" i="11"/>
  <c r="AQ500" i="11"/>
  <c r="AQ496" i="11"/>
  <c r="BC492" i="11"/>
  <c r="AZ23" i="11"/>
  <c r="AV21" i="11"/>
  <c r="BA21" i="11"/>
  <c r="AQ12" i="11"/>
  <c r="AW12" i="11"/>
  <c r="BA19" i="11"/>
  <c r="AR19" i="11"/>
  <c r="AX277" i="11"/>
  <c r="AY277" i="11"/>
  <c r="AZ277" i="11"/>
  <c r="AT273" i="11"/>
  <c r="AU273" i="11"/>
  <c r="AV273" i="11"/>
  <c r="BA273" i="11"/>
  <c r="AQ269" i="11"/>
  <c r="AR269" i="11"/>
  <c r="AW269" i="11"/>
  <c r="BB265" i="11"/>
  <c r="BC265" i="11"/>
  <c r="AS265" i="11"/>
  <c r="AX261" i="11"/>
  <c r="AY261" i="11"/>
  <c r="AZ261" i="11"/>
  <c r="AT257" i="11"/>
  <c r="AU257" i="11"/>
  <c r="AV257" i="11"/>
  <c r="BA257" i="11"/>
  <c r="AQ253" i="11"/>
  <c r="AX253" i="11"/>
  <c r="AU253" i="11"/>
  <c r="BA249" i="11"/>
  <c r="AV249" i="11"/>
  <c r="BC249" i="11"/>
  <c r="AW245" i="11"/>
  <c r="AU245" i="11"/>
  <c r="BB245" i="11"/>
  <c r="AS241" i="11"/>
  <c r="AX241" i="11"/>
  <c r="AU241" i="11"/>
  <c r="BB241" i="11"/>
  <c r="AQ237" i="11"/>
  <c r="AX237" i="11"/>
  <c r="AU237" i="11"/>
  <c r="BA233" i="11"/>
  <c r="AV233" i="11"/>
  <c r="BC233" i="11"/>
  <c r="AW229" i="11"/>
  <c r="AU229" i="11"/>
  <c r="BB229" i="11"/>
  <c r="AT225" i="11"/>
  <c r="AU225" i="11"/>
  <c r="AV225" i="11"/>
  <c r="BA225" i="11"/>
  <c r="AQ221" i="11"/>
  <c r="AR221" i="11"/>
  <c r="AW221" i="11"/>
  <c r="BB217" i="11"/>
  <c r="BC217" i="11"/>
  <c r="AS217" i="11"/>
  <c r="AX213" i="11"/>
  <c r="AY213" i="11"/>
  <c r="AZ213" i="11"/>
  <c r="AT209" i="11"/>
  <c r="AU209" i="11"/>
  <c r="AV209" i="11"/>
  <c r="BA209" i="11"/>
  <c r="AQ205" i="11"/>
  <c r="AR205" i="11"/>
  <c r="AW205" i="11"/>
  <c r="BB201" i="11"/>
  <c r="BC201" i="11"/>
  <c r="AS201" i="11"/>
  <c r="AU197" i="11"/>
  <c r="AT197" i="11"/>
  <c r="AZ197" i="11"/>
  <c r="AQ193" i="11"/>
  <c r="AR193" i="11"/>
  <c r="AX193" i="11"/>
  <c r="BA193" i="11"/>
  <c r="BC189" i="11"/>
  <c r="AW189" i="11"/>
  <c r="AT189" i="11"/>
  <c r="AY185" i="11"/>
  <c r="AV185" i="11"/>
  <c r="BB185" i="11"/>
  <c r="AU181" i="11"/>
  <c r="AX181" i="11"/>
  <c r="BA181" i="11"/>
  <c r="AQ177" i="11"/>
  <c r="AR177" i="11"/>
  <c r="AX177" i="11"/>
  <c r="BA177" i="11"/>
  <c r="BC173" i="11"/>
  <c r="AW173" i="11"/>
  <c r="AT173" i="11"/>
  <c r="AY169" i="11"/>
  <c r="AV169" i="11"/>
  <c r="BB169" i="11"/>
  <c r="AV165" i="11"/>
  <c r="BA165" i="11"/>
  <c r="AQ165" i="11"/>
  <c r="AR161" i="11"/>
  <c r="AW161" i="11"/>
  <c r="BB161" i="11"/>
  <c r="BC161" i="11"/>
  <c r="AS157" i="11"/>
  <c r="AX157" i="11"/>
  <c r="AY157" i="11"/>
  <c r="AZ153" i="11"/>
  <c r="AT153" i="11"/>
  <c r="AU153" i="11"/>
  <c r="AV149" i="11"/>
  <c r="BA149" i="11"/>
  <c r="AQ149" i="11"/>
  <c r="AS145" i="11"/>
  <c r="AV145" i="11"/>
  <c r="BC145" i="11"/>
  <c r="AZ145" i="11"/>
  <c r="AU141" i="11"/>
  <c r="BB141" i="11"/>
  <c r="AT141" i="11"/>
  <c r="BA137" i="11"/>
  <c r="AZ137" i="11"/>
  <c r="AR137" i="11"/>
  <c r="AW133" i="11"/>
  <c r="BC133" i="11"/>
  <c r="AZ133" i="11"/>
  <c r="AS129" i="11"/>
  <c r="AV129" i="11"/>
  <c r="BC129" i="11"/>
  <c r="AZ129" i="11"/>
  <c r="AU125" i="11"/>
  <c r="BB125" i="11"/>
  <c r="AT125" i="11"/>
  <c r="BA121" i="11"/>
  <c r="AZ121" i="11"/>
  <c r="AR121" i="11"/>
  <c r="AW117" i="11"/>
  <c r="BC117" i="11"/>
  <c r="AZ117" i="11"/>
  <c r="AS113" i="11"/>
  <c r="AV113" i="11"/>
  <c r="BC113" i="11"/>
  <c r="AZ113" i="11"/>
  <c r="AU109" i="11"/>
  <c r="BB109" i="11"/>
  <c r="AT109" i="11"/>
  <c r="BA105" i="11"/>
  <c r="AZ105" i="11"/>
  <c r="AR105" i="11"/>
  <c r="AS52" i="11"/>
  <c r="AV59" i="11"/>
  <c r="AU59" i="11"/>
  <c r="BB59" i="11"/>
  <c r="AR64" i="11"/>
  <c r="AX64" i="11"/>
  <c r="AU64" i="11"/>
  <c r="BB64" i="11"/>
  <c r="AQ54" i="11"/>
  <c r="AX54" i="11"/>
  <c r="AU54" i="11"/>
  <c r="AY55" i="11"/>
  <c r="AT55" i="11"/>
  <c r="AW55" i="11"/>
  <c r="AU99" i="11"/>
  <c r="AX99" i="11"/>
  <c r="AV99" i="11"/>
  <c r="BA79" i="11"/>
  <c r="AS79" i="11"/>
  <c r="BC17" i="11"/>
  <c r="AZ17" i="11"/>
  <c r="AR17" i="11"/>
  <c r="AY91" i="11"/>
  <c r="AS91" i="11"/>
  <c r="AV91" i="11"/>
  <c r="AV10" i="11"/>
  <c r="AT10" i="11"/>
  <c r="AR93" i="11"/>
  <c r="AW93" i="11"/>
  <c r="BB93" i="11"/>
  <c r="BC93" i="11"/>
  <c r="AT80" i="11"/>
  <c r="AY80" i="11"/>
  <c r="BC80" i="11"/>
  <c r="BA70" i="11"/>
  <c r="AX70" i="11"/>
  <c r="AV87" i="11"/>
  <c r="BA87" i="11"/>
  <c r="AX18" i="11"/>
  <c r="AZ18" i="11"/>
  <c r="AR9" i="11"/>
  <c r="AV9" i="11"/>
  <c r="AZ9" i="11"/>
  <c r="AY5" i="11"/>
  <c r="AZ5" i="11"/>
  <c r="AT5" i="11"/>
  <c r="AU101" i="11"/>
  <c r="AV101" i="11"/>
  <c r="BA101" i="11"/>
  <c r="AX62" i="11"/>
  <c r="AY62" i="11"/>
  <c r="AZ62" i="11"/>
  <c r="AU13" i="11"/>
  <c r="AR13" i="11"/>
  <c r="AZ81" i="11"/>
  <c r="AV45" i="11"/>
  <c r="AQ491" i="11"/>
  <c r="AU489" i="11"/>
  <c r="AZ487" i="11"/>
  <c r="AR486" i="11"/>
  <c r="AV484" i="11"/>
  <c r="BA482" i="11"/>
  <c r="AS481" i="11"/>
  <c r="AW479" i="11"/>
  <c r="BB477" i="11"/>
  <c r="AT476" i="11"/>
  <c r="AX474" i="11"/>
  <c r="BC472" i="11"/>
  <c r="AU471" i="11"/>
  <c r="AY469" i="11"/>
  <c r="AQ468" i="11"/>
  <c r="BB26" i="11"/>
  <c r="BC26" i="11"/>
  <c r="AU29" i="11"/>
  <c r="AV29" i="11"/>
  <c r="BA29" i="11"/>
  <c r="AS44" i="11"/>
  <c r="AX44" i="11"/>
  <c r="AY44" i="11"/>
  <c r="AZ44" i="11"/>
  <c r="BC276" i="11"/>
  <c r="AS276" i="11"/>
  <c r="AX276" i="11"/>
  <c r="AY272" i="11"/>
  <c r="AZ272" i="11"/>
  <c r="AT272" i="11"/>
  <c r="AU268" i="11"/>
  <c r="AV268" i="11"/>
  <c r="BA268" i="11"/>
  <c r="AQ264" i="11"/>
  <c r="AR264" i="11"/>
  <c r="AW264" i="11"/>
  <c r="BB264" i="11"/>
  <c r="BC260" i="11"/>
  <c r="AS260" i="11"/>
  <c r="AX260" i="11"/>
  <c r="AY256" i="11"/>
  <c r="AZ256" i="11"/>
  <c r="AT256" i="11"/>
  <c r="AX252" i="11"/>
  <c r="AU252" i="11"/>
  <c r="BA252" i="11"/>
  <c r="AT248" i="11"/>
  <c r="AW248" i="11"/>
  <c r="AU248" i="11"/>
  <c r="BA248" i="11"/>
  <c r="AQ244" i="11"/>
  <c r="AW244" i="11"/>
  <c r="AU244" i="11"/>
  <c r="BB240" i="11"/>
  <c r="AV240" i="11"/>
  <c r="BC240" i="11"/>
  <c r="AX236" i="11"/>
  <c r="AU236" i="11"/>
  <c r="BA236" i="11"/>
  <c r="AT232" i="11"/>
  <c r="AW232" i="11"/>
  <c r="AU232" i="11"/>
  <c r="BA232" i="11"/>
  <c r="AQ228" i="11"/>
  <c r="AW228" i="11"/>
  <c r="AU228" i="11"/>
  <c r="AY224" i="11"/>
  <c r="AZ224" i="11"/>
  <c r="AT224" i="11"/>
  <c r="AU220" i="11"/>
  <c r="AV220" i="11"/>
  <c r="BA220" i="11"/>
  <c r="AQ216" i="11"/>
  <c r="AR216" i="11"/>
  <c r="AW216" i="11"/>
  <c r="BB216" i="11"/>
  <c r="BC212" i="11"/>
  <c r="AS212" i="11"/>
  <c r="AX212" i="11"/>
  <c r="AY208" i="11"/>
  <c r="AZ208" i="11"/>
  <c r="AT208" i="11"/>
  <c r="AU204" i="11"/>
  <c r="AV204" i="11"/>
  <c r="BA204" i="11"/>
  <c r="AQ200" i="11"/>
  <c r="AR200" i="11"/>
  <c r="AW200" i="11"/>
  <c r="BB200" i="11"/>
  <c r="AU196" i="11"/>
  <c r="BB196" i="11"/>
  <c r="AT196" i="11"/>
  <c r="AZ192" i="11"/>
  <c r="BA192" i="11"/>
  <c r="AS192" i="11"/>
  <c r="AV188" i="11"/>
  <c r="BC188" i="11"/>
  <c r="BA188" i="11"/>
  <c r="AR184" i="11"/>
  <c r="AW184" i="11"/>
  <c r="BC184" i="11"/>
  <c r="BA184" i="11"/>
  <c r="AU180" i="11"/>
  <c r="BB180" i="11"/>
  <c r="AT180" i="11"/>
  <c r="AZ176" i="11"/>
  <c r="BA176" i="11"/>
  <c r="AS176" i="11"/>
  <c r="AV172" i="11"/>
  <c r="BC172" i="11"/>
  <c r="BA172" i="11"/>
  <c r="AR168" i="11"/>
  <c r="AW168" i="11"/>
  <c r="BC168" i="11"/>
  <c r="BA168" i="11"/>
  <c r="AT164" i="11"/>
  <c r="AU164" i="11"/>
  <c r="AV164" i="11"/>
  <c r="BA160" i="11"/>
  <c r="AQ160" i="11"/>
  <c r="AR160" i="11"/>
  <c r="AW156" i="11"/>
  <c r="BB156" i="11"/>
  <c r="BC156" i="11"/>
  <c r="AS152" i="11"/>
  <c r="AX152" i="11"/>
  <c r="AY152" i="11"/>
  <c r="AZ152" i="11"/>
  <c r="AU148" i="11"/>
  <c r="BA148" i="11"/>
  <c r="AS148" i="11"/>
  <c r="BB144" i="11"/>
  <c r="AZ144" i="11"/>
  <c r="AR144" i="11"/>
  <c r="AX140" i="11"/>
  <c r="BC140" i="11"/>
  <c r="AZ140" i="11"/>
  <c r="AT136" i="11"/>
  <c r="AV136" i="11"/>
  <c r="BC136" i="11"/>
  <c r="AZ136" i="11"/>
  <c r="AU132" i="11"/>
  <c r="BA132" i="11"/>
  <c r="AS132" i="11"/>
  <c r="BB128" i="11"/>
  <c r="AZ128" i="11"/>
  <c r="AR128" i="11"/>
  <c r="AX124" i="11"/>
  <c r="BC124" i="11"/>
  <c r="AZ124" i="11"/>
  <c r="AT120" i="11"/>
  <c r="AV120" i="11"/>
  <c r="BC120" i="11"/>
  <c r="AZ120" i="11"/>
  <c r="AU116" i="11"/>
  <c r="BA116" i="11"/>
  <c r="AS116" i="11"/>
  <c r="BB112" i="11"/>
  <c r="AZ112" i="11"/>
  <c r="AR112" i="11"/>
  <c r="AX108" i="11"/>
  <c r="BC108" i="11"/>
  <c r="AZ108" i="11"/>
  <c r="AT22" i="11"/>
  <c r="AV22" i="11"/>
  <c r="BC22" i="11"/>
  <c r="AZ22" i="11"/>
  <c r="AR31" i="11"/>
  <c r="AY31" i="11"/>
  <c r="AV31" i="11"/>
  <c r="BA72" i="11"/>
  <c r="AY72" i="11"/>
  <c r="AW6" i="11"/>
  <c r="AQ6" i="11"/>
  <c r="AX6" i="11"/>
  <c r="AY75" i="11"/>
  <c r="AV75" i="11"/>
  <c r="BC75" i="11"/>
  <c r="AQ34" i="11"/>
  <c r="AY34" i="11"/>
  <c r="BC34" i="11"/>
  <c r="AZ98" i="11"/>
  <c r="AY98" i="11"/>
  <c r="AS98" i="11"/>
  <c r="AV66" i="11"/>
  <c r="AS66" i="11"/>
  <c r="BA66" i="11"/>
  <c r="AR96" i="11"/>
  <c r="AX96" i="11"/>
  <c r="BB96" i="11"/>
  <c r="AT96" i="11"/>
  <c r="BA94" i="11"/>
  <c r="AZ3" i="11"/>
  <c r="AQ3" i="11"/>
  <c r="AT3" i="11"/>
  <c r="AR38" i="11"/>
  <c r="AV38" i="11"/>
  <c r="BA38" i="11"/>
  <c r="AS50" i="11"/>
  <c r="AX50" i="11"/>
  <c r="AY50" i="11"/>
  <c r="AZ50" i="11"/>
  <c r="BC33" i="11"/>
  <c r="AS33" i="11"/>
  <c r="AX33" i="11"/>
  <c r="BA11" i="11"/>
  <c r="AR11" i="11"/>
  <c r="AX83" i="11"/>
  <c r="BC83" i="11"/>
  <c r="AU83" i="11"/>
  <c r="AZ41" i="11"/>
  <c r="AU78" i="11"/>
  <c r="AW78" i="11"/>
  <c r="BC78" i="11"/>
  <c r="BB20" i="11"/>
  <c r="BC20" i="11"/>
  <c r="AS20" i="11"/>
  <c r="AW35" i="11"/>
  <c r="BB35" i="11"/>
  <c r="BC35" i="11"/>
  <c r="AQ90" i="11"/>
  <c r="AR90" i="11"/>
  <c r="BB90" i="11"/>
  <c r="BC15" i="11"/>
  <c r="AS15" i="11"/>
  <c r="AX15" i="11"/>
  <c r="AZ491" i="11"/>
  <c r="BB488" i="11"/>
  <c r="BC485" i="11"/>
  <c r="AW483" i="11"/>
  <c r="AY480" i="11"/>
  <c r="BA477" i="11"/>
  <c r="BB474" i="11"/>
  <c r="AV472" i="11"/>
  <c r="AX469" i="11"/>
  <c r="AY490" i="11"/>
  <c r="AY486" i="11"/>
  <c r="AY482" i="11"/>
  <c r="AY478" i="11"/>
  <c r="AY474" i="11"/>
  <c r="AY470" i="11"/>
  <c r="AZ466" i="11"/>
  <c r="AT466" i="11"/>
  <c r="AU466" i="11"/>
  <c r="AV462" i="11"/>
  <c r="BA462" i="11"/>
  <c r="AQ462" i="11"/>
  <c r="AR458" i="11"/>
  <c r="AW458" i="11"/>
  <c r="BB458" i="11"/>
  <c r="BC458" i="11"/>
  <c r="AS454" i="11"/>
  <c r="AX454" i="11"/>
  <c r="AY454" i="11"/>
  <c r="AZ450" i="11"/>
  <c r="AT450" i="11"/>
  <c r="AU450" i="11"/>
  <c r="AV446" i="11"/>
  <c r="BA446" i="11"/>
  <c r="AQ446" i="11"/>
  <c r="AR442" i="11"/>
  <c r="AW442" i="11"/>
  <c r="BB442" i="11"/>
  <c r="BC442" i="11"/>
  <c r="AS438" i="11"/>
  <c r="AX438" i="11"/>
  <c r="AY438" i="11"/>
  <c r="AZ434" i="11"/>
  <c r="AT434" i="11"/>
  <c r="AU434" i="11"/>
  <c r="AV430" i="11"/>
  <c r="BA430" i="11"/>
  <c r="AQ430" i="11"/>
  <c r="AR426" i="11"/>
  <c r="AW426" i="11"/>
  <c r="BB426" i="11"/>
  <c r="BC426" i="11"/>
  <c r="AS422" i="11"/>
  <c r="AX422" i="11"/>
  <c r="AY422" i="11"/>
  <c r="AZ418" i="11"/>
  <c r="AT418" i="11"/>
  <c r="AU418" i="11"/>
  <c r="AV414" i="11"/>
  <c r="BA414" i="11"/>
  <c r="AQ414" i="11"/>
  <c r="AR410" i="11"/>
  <c r="AW410" i="11"/>
  <c r="BB410" i="11"/>
  <c r="BC410" i="11"/>
  <c r="AS406" i="11"/>
  <c r="AX406" i="11"/>
  <c r="AY406" i="11"/>
  <c r="AZ402" i="11"/>
  <c r="BA402" i="11"/>
  <c r="AS402" i="11"/>
  <c r="AV398" i="11"/>
  <c r="BC398" i="11"/>
  <c r="BA398" i="11"/>
  <c r="AR394" i="11"/>
  <c r="AW394" i="11"/>
  <c r="BC394" i="11"/>
  <c r="BA394" i="11"/>
  <c r="AU390" i="11"/>
  <c r="BB390" i="11"/>
  <c r="AT390" i="11"/>
  <c r="AZ386" i="11"/>
  <c r="BA386" i="11"/>
  <c r="AS386" i="11"/>
  <c r="AV382" i="11"/>
  <c r="BC382" i="11"/>
  <c r="BA382" i="11"/>
  <c r="AR378" i="11"/>
  <c r="AW378" i="11"/>
  <c r="BC378" i="11"/>
  <c r="BA378" i="11"/>
  <c r="AU374" i="11"/>
  <c r="BB374" i="11"/>
  <c r="AT374" i="11"/>
  <c r="AZ370" i="11"/>
  <c r="BA370" i="11"/>
  <c r="AS370" i="11"/>
  <c r="AV366" i="11"/>
  <c r="BC366" i="11"/>
  <c r="BA366" i="11"/>
  <c r="AR362" i="11"/>
  <c r="AW362" i="11"/>
  <c r="BC362" i="11"/>
  <c r="BA362" i="11"/>
  <c r="AU358" i="11"/>
  <c r="BB358" i="11"/>
  <c r="AT358" i="11"/>
  <c r="AZ354" i="11"/>
  <c r="BA354" i="11"/>
  <c r="AS354" i="11"/>
  <c r="AV350" i="11"/>
  <c r="BC350" i="11"/>
  <c r="BA350" i="11"/>
  <c r="AS346" i="11"/>
  <c r="AX346" i="11"/>
  <c r="AY346" i="11"/>
  <c r="AZ346" i="11"/>
  <c r="AT342" i="11"/>
  <c r="AU342" i="11"/>
  <c r="AV342" i="11"/>
  <c r="AZ338" i="11"/>
  <c r="AW338" i="11"/>
  <c r="BC338" i="11"/>
  <c r="AV334" i="11"/>
  <c r="AU334" i="11"/>
  <c r="BB334" i="11"/>
  <c r="AR330" i="11"/>
  <c r="AX330" i="11"/>
  <c r="AU330" i="11"/>
  <c r="BB330" i="11"/>
  <c r="AQ326" i="11"/>
  <c r="AX326" i="11"/>
  <c r="AU326" i="11"/>
  <c r="AZ322" i="11"/>
  <c r="AW322" i="11"/>
  <c r="BC322" i="11"/>
  <c r="AV318" i="11"/>
  <c r="AU318" i="11"/>
  <c r="BB318" i="11"/>
  <c r="AR314" i="11"/>
  <c r="AX314" i="11"/>
  <c r="AU314" i="11"/>
  <c r="BB314" i="11"/>
  <c r="AQ310" i="11"/>
  <c r="AX310" i="11"/>
  <c r="AU310" i="11"/>
  <c r="AZ306" i="11"/>
  <c r="AW306" i="11"/>
  <c r="BC306" i="11"/>
  <c r="AV302" i="11"/>
  <c r="AU302" i="11"/>
  <c r="BB302" i="11"/>
  <c r="AR298" i="11"/>
  <c r="AX298" i="11"/>
  <c r="AU298" i="11"/>
  <c r="BB298" i="11"/>
  <c r="AQ294" i="11"/>
  <c r="AX294" i="11"/>
  <c r="AU294" i="11"/>
  <c r="AZ290" i="11"/>
  <c r="AW290" i="11"/>
  <c r="BC290" i="11"/>
  <c r="AV286" i="11"/>
  <c r="AU286" i="11"/>
  <c r="BB286" i="11"/>
  <c r="AS282" i="11"/>
  <c r="AR282" i="11"/>
  <c r="BC282" i="11"/>
  <c r="BB282" i="11"/>
  <c r="AR485" i="11"/>
  <c r="AV481" i="11"/>
  <c r="AZ477" i="11"/>
  <c r="AR469" i="11"/>
  <c r="AW465" i="11"/>
  <c r="BB465" i="11"/>
  <c r="BC465" i="11"/>
  <c r="AS461" i="11"/>
  <c r="AX461" i="11"/>
  <c r="AY461" i="11"/>
  <c r="AZ461" i="11"/>
  <c r="AT457" i="11"/>
  <c r="AU457" i="11"/>
  <c r="AV457" i="11"/>
  <c r="BA453" i="11"/>
  <c r="AQ453" i="11"/>
  <c r="AR453" i="11"/>
  <c r="AW449" i="11"/>
  <c r="BB449" i="11"/>
  <c r="BC449" i="11"/>
  <c r="AS445" i="11"/>
  <c r="AX445" i="11"/>
  <c r="AY445" i="11"/>
  <c r="AZ445" i="11"/>
  <c r="AT441" i="11"/>
  <c r="AU441" i="11"/>
  <c r="AV441" i="11"/>
  <c r="BA437" i="11"/>
  <c r="AQ437" i="11"/>
  <c r="AR437" i="11"/>
  <c r="AW433" i="11"/>
  <c r="BB433" i="11"/>
  <c r="BC433" i="11"/>
  <c r="AS429" i="11"/>
  <c r="AX429" i="11"/>
  <c r="AY429" i="11"/>
  <c r="AZ429" i="11"/>
  <c r="AT425" i="11"/>
  <c r="AU425" i="11"/>
  <c r="AV425" i="11"/>
  <c r="BA421" i="11"/>
  <c r="AQ421" i="11"/>
  <c r="AR421" i="11"/>
  <c r="AW417" i="11"/>
  <c r="BB417" i="11"/>
  <c r="BC417" i="11"/>
  <c r="AS413" i="11"/>
  <c r="AX413" i="11"/>
  <c r="AY413" i="11"/>
  <c r="AZ413" i="11"/>
  <c r="AT409" i="11"/>
  <c r="AU409" i="11"/>
  <c r="AV409" i="11"/>
  <c r="BA405" i="11"/>
  <c r="AQ405" i="11"/>
  <c r="AR405" i="11"/>
  <c r="AW401" i="11"/>
  <c r="BB401" i="11"/>
  <c r="AT401" i="11"/>
  <c r="AS397" i="11"/>
  <c r="AZ397" i="11"/>
  <c r="AR397" i="11"/>
  <c r="AY397" i="11"/>
  <c r="AT393" i="11"/>
  <c r="AQ393" i="11"/>
  <c r="AX393" i="11"/>
  <c r="BA389" i="11"/>
  <c r="AT389" i="11"/>
  <c r="AQ389" i="11"/>
  <c r="AW385" i="11"/>
  <c r="BB385" i="11"/>
  <c r="AT385" i="11"/>
  <c r="AS381" i="11"/>
  <c r="AZ381" i="11"/>
  <c r="AR381" i="11"/>
  <c r="AY381" i="11"/>
  <c r="AT377" i="11"/>
  <c r="AQ377" i="11"/>
  <c r="AX377" i="11"/>
  <c r="BA373" i="11"/>
  <c r="AT373" i="11"/>
  <c r="AQ373" i="11"/>
  <c r="AW369" i="11"/>
  <c r="BB369" i="11"/>
  <c r="AT369" i="11"/>
  <c r="AS365" i="11"/>
  <c r="AZ365" i="11"/>
  <c r="AR365" i="11"/>
  <c r="AY365" i="11"/>
  <c r="AT361" i="11"/>
  <c r="AQ361" i="11"/>
  <c r="AX361" i="11"/>
  <c r="BA357" i="11"/>
  <c r="AT357" i="11"/>
  <c r="AQ357" i="11"/>
  <c r="AW353" i="11"/>
  <c r="BB353" i="11"/>
  <c r="AT353" i="11"/>
  <c r="AS349" i="11"/>
  <c r="AZ349" i="11"/>
  <c r="AR349" i="11"/>
  <c r="AY349" i="11"/>
  <c r="AQ345" i="11"/>
  <c r="AR345" i="11"/>
  <c r="AW345" i="11"/>
  <c r="BB341" i="11"/>
  <c r="BC341" i="11"/>
  <c r="AS341" i="11"/>
  <c r="AW337" i="11"/>
  <c r="BC337" i="11"/>
  <c r="AZ337" i="11"/>
  <c r="AS333" i="11"/>
  <c r="AV333" i="11"/>
  <c r="BC333" i="11"/>
  <c r="AZ333" i="11"/>
  <c r="AU329" i="11"/>
  <c r="BB329" i="11"/>
  <c r="AT329" i="11"/>
  <c r="BA325" i="11"/>
  <c r="AZ325" i="11"/>
  <c r="AR325" i="11"/>
  <c r="AW321" i="11"/>
  <c r="BC321" i="11"/>
  <c r="AZ321" i="11"/>
  <c r="AS317" i="11"/>
  <c r="AV317" i="11"/>
  <c r="BC317" i="11"/>
  <c r="AZ317" i="11"/>
  <c r="AU313" i="11"/>
  <c r="BB313" i="11"/>
  <c r="AT313" i="11"/>
  <c r="BA309" i="11"/>
  <c r="AZ309" i="11"/>
  <c r="AR309" i="11"/>
  <c r="AW305" i="11"/>
  <c r="BC305" i="11"/>
  <c r="AZ305" i="11"/>
  <c r="AS301" i="11"/>
  <c r="AV301" i="11"/>
  <c r="BC301" i="11"/>
  <c r="AZ301" i="11"/>
  <c r="AU297" i="11"/>
  <c r="BB297" i="11"/>
  <c r="AT297" i="11"/>
  <c r="BA293" i="11"/>
  <c r="AZ293" i="11"/>
  <c r="AR293" i="11"/>
  <c r="AW289" i="11"/>
  <c r="BC289" i="11"/>
  <c r="AZ289" i="11"/>
  <c r="AS285" i="11"/>
  <c r="AV285" i="11"/>
  <c r="BC285" i="11"/>
  <c r="AZ285" i="11"/>
  <c r="AQ281" i="11"/>
  <c r="AR281" i="11"/>
  <c r="AW281" i="11"/>
  <c r="BA488" i="11"/>
  <c r="AS480" i="11"/>
  <c r="AW476" i="11"/>
  <c r="BA472" i="11"/>
  <c r="AT464" i="11"/>
  <c r="AU464" i="11"/>
  <c r="AV464" i="11"/>
  <c r="BA464" i="11"/>
  <c r="AQ460" i="11"/>
  <c r="AR460" i="11"/>
  <c r="AW460" i="11"/>
  <c r="BB456" i="11"/>
  <c r="BC456" i="11"/>
  <c r="AS456" i="11"/>
  <c r="AX452" i="11"/>
  <c r="AY452" i="11"/>
  <c r="AZ452" i="11"/>
  <c r="AT448" i="11"/>
  <c r="AU448" i="11"/>
  <c r="AV448" i="11"/>
  <c r="BA448" i="11"/>
  <c r="AQ444" i="11"/>
  <c r="AR444" i="11"/>
  <c r="AW444" i="11"/>
  <c r="BB440" i="11"/>
  <c r="BC440" i="11"/>
  <c r="AS440" i="11"/>
  <c r="AX436" i="11"/>
  <c r="AY436" i="11"/>
  <c r="AZ436" i="11"/>
  <c r="AT432" i="11"/>
  <c r="AU432" i="11"/>
  <c r="AV432" i="11"/>
  <c r="BA432" i="11"/>
  <c r="AQ428" i="11"/>
  <c r="AR428" i="11"/>
  <c r="AW428" i="11"/>
  <c r="BB424" i="11"/>
  <c r="BC424" i="11"/>
  <c r="AS424" i="11"/>
  <c r="AX420" i="11"/>
  <c r="AY420" i="11"/>
  <c r="AZ420" i="11"/>
  <c r="AT416" i="11"/>
  <c r="AU416" i="11"/>
  <c r="AV416" i="11"/>
  <c r="BA416" i="11"/>
  <c r="AQ412" i="11"/>
  <c r="AR412" i="11"/>
  <c r="AW412" i="11"/>
  <c r="BB408" i="11"/>
  <c r="BC408" i="11"/>
  <c r="AS408" i="11"/>
  <c r="AX404" i="11"/>
  <c r="AY404" i="11"/>
  <c r="AZ404" i="11"/>
  <c r="AT400" i="11"/>
  <c r="AY400" i="11"/>
  <c r="AV400" i="11"/>
  <c r="BC400" i="11"/>
  <c r="AR396" i="11"/>
  <c r="AY396" i="11"/>
  <c r="AV396" i="11"/>
  <c r="BB392" i="11"/>
  <c r="AR392" i="11"/>
  <c r="AY392" i="11"/>
  <c r="AX388" i="11"/>
  <c r="AQ388" i="11"/>
  <c r="AW388" i="11"/>
  <c r="AT384" i="11"/>
  <c r="AY384" i="11"/>
  <c r="AV384" i="11"/>
  <c r="BC384" i="11"/>
  <c r="AR380" i="11"/>
  <c r="AY380" i="11"/>
  <c r="AV380" i="11"/>
  <c r="BB376" i="11"/>
  <c r="AR376" i="11"/>
  <c r="AY376" i="11"/>
  <c r="AX372" i="11"/>
  <c r="AQ372" i="11"/>
  <c r="AW372" i="11"/>
  <c r="AT368" i="11"/>
  <c r="AY368" i="11"/>
  <c r="AV368" i="11"/>
  <c r="BC368" i="11"/>
  <c r="AR364" i="11"/>
  <c r="AY364" i="11"/>
  <c r="AV364" i="11"/>
  <c r="BB360" i="11"/>
  <c r="AR360" i="11"/>
  <c r="AY360" i="11"/>
  <c r="AX356" i="11"/>
  <c r="AQ356" i="11"/>
  <c r="AW356" i="11"/>
  <c r="AT352" i="11"/>
  <c r="AY352" i="11"/>
  <c r="AV352" i="11"/>
  <c r="BC352" i="11"/>
  <c r="BC348" i="11"/>
  <c r="BA348" i="11"/>
  <c r="AZ348" i="11"/>
  <c r="AY344" i="11"/>
  <c r="AZ344" i="11"/>
  <c r="AT344" i="11"/>
  <c r="AU340" i="11"/>
  <c r="AV340" i="11"/>
  <c r="BA340" i="11"/>
  <c r="AT336" i="11"/>
  <c r="AZ336" i="11"/>
  <c r="AR336" i="11"/>
  <c r="AY336" i="11"/>
  <c r="AS332" i="11"/>
  <c r="AQ332" i="11"/>
  <c r="AW332" i="11"/>
  <c r="BB328" i="11"/>
  <c r="AS328" i="11"/>
  <c r="AQ328" i="11"/>
  <c r="AX324" i="11"/>
  <c r="BA324" i="11"/>
  <c r="AS324" i="11"/>
  <c r="AT320" i="11"/>
  <c r="AZ320" i="11"/>
  <c r="AR320" i="11"/>
  <c r="AY320" i="11"/>
  <c r="AS316" i="11"/>
  <c r="AQ316" i="11"/>
  <c r="AW316" i="11"/>
  <c r="BB312" i="11"/>
  <c r="AS312" i="11"/>
  <c r="AQ312" i="11"/>
  <c r="AX308" i="11"/>
  <c r="BA308" i="11"/>
  <c r="AS308" i="11"/>
  <c r="AT304" i="11"/>
  <c r="AZ304" i="11"/>
  <c r="AR304" i="11"/>
  <c r="AY304" i="11"/>
  <c r="AS300" i="11"/>
  <c r="AQ300" i="11"/>
  <c r="AW300" i="11"/>
  <c r="BB296" i="11"/>
  <c r="AS296" i="11"/>
  <c r="AQ296" i="11"/>
  <c r="AX292" i="11"/>
  <c r="BA292" i="11"/>
  <c r="AS292" i="11"/>
  <c r="AT288" i="11"/>
  <c r="AZ288" i="11"/>
  <c r="AR288" i="11"/>
  <c r="AY288" i="11"/>
  <c r="AS284" i="11"/>
  <c r="AQ284" i="11"/>
  <c r="AW284" i="11"/>
  <c r="AY280" i="11"/>
  <c r="AZ280" i="11"/>
  <c r="AT280" i="11"/>
  <c r="AX491" i="11"/>
  <c r="AT483" i="11"/>
  <c r="AX479" i="11"/>
  <c r="BB475" i="11"/>
  <c r="AQ467" i="11"/>
  <c r="AS467" i="11"/>
  <c r="BB467" i="11"/>
  <c r="BC463" i="11"/>
  <c r="AS463" i="11"/>
  <c r="AX463" i="11"/>
  <c r="AY459" i="11"/>
  <c r="AZ459" i="11"/>
  <c r="AT459" i="11"/>
  <c r="AU455" i="11"/>
  <c r="AV455" i="11"/>
  <c r="BA455" i="11"/>
  <c r="AQ451" i="11"/>
  <c r="AR451" i="11"/>
  <c r="AW451" i="11"/>
  <c r="BB451" i="11"/>
  <c r="BC447" i="11"/>
  <c r="AS447" i="11"/>
  <c r="AX447" i="11"/>
  <c r="AY443" i="11"/>
  <c r="AZ443" i="11"/>
  <c r="AT443" i="11"/>
  <c r="AU439" i="11"/>
  <c r="AV439" i="11"/>
  <c r="BA439" i="11"/>
  <c r="AQ435" i="11"/>
  <c r="AR435" i="11"/>
  <c r="AW435" i="11"/>
  <c r="BB435" i="11"/>
  <c r="BC431" i="11"/>
  <c r="AS431" i="11"/>
  <c r="AX431" i="11"/>
  <c r="AY427" i="11"/>
  <c r="AZ427" i="11"/>
  <c r="AT427" i="11"/>
  <c r="AU423" i="11"/>
  <c r="AV423" i="11"/>
  <c r="BA423" i="11"/>
  <c r="AQ419" i="11"/>
  <c r="AR419" i="11"/>
  <c r="AW419" i="11"/>
  <c r="BB419" i="11"/>
  <c r="BC415" i="11"/>
  <c r="AS415" i="11"/>
  <c r="AX415" i="11"/>
  <c r="AY411" i="11"/>
  <c r="AZ411" i="11"/>
  <c r="AT411" i="11"/>
  <c r="AU407" i="11"/>
  <c r="AV407" i="11"/>
  <c r="BA407" i="11"/>
  <c r="AQ403" i="11"/>
  <c r="AR403" i="11"/>
  <c r="AX403" i="11"/>
  <c r="BA403" i="11"/>
  <c r="BC399" i="11"/>
  <c r="AW399" i="11"/>
  <c r="AT399" i="11"/>
  <c r="AY395" i="11"/>
  <c r="AV395" i="11"/>
  <c r="BB395" i="11"/>
  <c r="AU391" i="11"/>
  <c r="AX391" i="11"/>
  <c r="BA391" i="11"/>
  <c r="AQ387" i="11"/>
  <c r="AR387" i="11"/>
  <c r="AX387" i="11"/>
  <c r="BA387" i="11"/>
  <c r="BC383" i="11"/>
  <c r="AW383" i="11"/>
  <c r="AT383" i="11"/>
  <c r="AY379" i="11"/>
  <c r="AV379" i="11"/>
  <c r="BB379" i="11"/>
  <c r="AU375" i="11"/>
  <c r="AX375" i="11"/>
  <c r="BA375" i="11"/>
  <c r="AQ371" i="11"/>
  <c r="AR371" i="11"/>
  <c r="AX371" i="11"/>
  <c r="BA371" i="11"/>
  <c r="BC367" i="11"/>
  <c r="AW367" i="11"/>
  <c r="AT367" i="11"/>
  <c r="AY363" i="11"/>
  <c r="AV363" i="11"/>
  <c r="BB363" i="11"/>
  <c r="AU359" i="11"/>
  <c r="AX359" i="11"/>
  <c r="BA359" i="11"/>
  <c r="AQ355" i="11"/>
  <c r="AR355" i="11"/>
  <c r="AX355" i="11"/>
  <c r="BA355" i="11"/>
  <c r="BC351" i="11"/>
  <c r="AW351" i="11"/>
  <c r="AT351" i="11"/>
  <c r="AZ347" i="11"/>
  <c r="AT347" i="11"/>
  <c r="AU347" i="11"/>
  <c r="AV343" i="11"/>
  <c r="BA343" i="11"/>
  <c r="AQ343" i="11"/>
  <c r="AR339" i="11"/>
  <c r="AW339" i="11"/>
  <c r="BB339" i="11"/>
  <c r="BC339" i="11"/>
  <c r="BC335" i="11"/>
  <c r="AS335" i="11"/>
  <c r="AV335" i="11"/>
  <c r="AY331" i="11"/>
  <c r="AR331" i="11"/>
  <c r="AX331" i="11"/>
  <c r="AU327" i="11"/>
  <c r="AZ327" i="11"/>
  <c r="AW327" i="11"/>
  <c r="AQ323" i="11"/>
  <c r="AS323" i="11"/>
  <c r="AV323" i="11"/>
  <c r="BB323" i="11"/>
  <c r="BC319" i="11"/>
  <c r="AS319" i="11"/>
  <c r="AV319" i="11"/>
  <c r="AY315" i="11"/>
  <c r="AR315" i="11"/>
  <c r="AX315" i="11"/>
  <c r="AU311" i="11"/>
  <c r="AZ311" i="11"/>
  <c r="AW311" i="11"/>
  <c r="AQ307" i="11"/>
  <c r="AS307" i="11"/>
  <c r="AV307" i="11"/>
  <c r="BB307" i="11"/>
  <c r="BC303" i="11"/>
  <c r="AS303" i="11"/>
  <c r="AV303" i="11"/>
  <c r="AY299" i="11"/>
  <c r="AR299" i="11"/>
  <c r="AX299" i="11"/>
  <c r="AU295" i="11"/>
  <c r="AZ295" i="11"/>
  <c r="AW295" i="11"/>
  <c r="AQ291" i="11"/>
  <c r="AS291" i="11"/>
  <c r="AV291" i="11"/>
  <c r="BB291" i="11"/>
  <c r="BC287" i="11"/>
  <c r="AS287" i="11"/>
  <c r="AV287" i="11"/>
  <c r="AY283" i="11"/>
  <c r="AR283" i="11"/>
  <c r="AX283" i="11"/>
  <c r="AX32" i="11"/>
  <c r="AR32" i="11"/>
  <c r="AZ32" i="11"/>
  <c r="AR36" i="11"/>
  <c r="AW36" i="11"/>
  <c r="BB36" i="11"/>
  <c r="AT73" i="11"/>
  <c r="AU73" i="11"/>
  <c r="AV73" i="11"/>
  <c r="AZ279" i="11"/>
  <c r="AT279" i="11"/>
  <c r="AU279" i="11"/>
  <c r="AV275" i="11"/>
  <c r="BA275" i="11"/>
  <c r="AQ275" i="11"/>
  <c r="AR271" i="11"/>
  <c r="AW271" i="11"/>
  <c r="BB271" i="11"/>
  <c r="BC271" i="11"/>
  <c r="AS267" i="11"/>
  <c r="AX267" i="11"/>
  <c r="AY267" i="11"/>
  <c r="AZ263" i="11"/>
  <c r="AT263" i="11"/>
  <c r="AU263" i="11"/>
  <c r="AV259" i="11"/>
  <c r="BA259" i="11"/>
  <c r="AQ259" i="11"/>
  <c r="AR255" i="11"/>
  <c r="AW255" i="11"/>
  <c r="BB255" i="11"/>
  <c r="BC255" i="11"/>
  <c r="BC251" i="11"/>
  <c r="AW251" i="11"/>
  <c r="AT251" i="11"/>
  <c r="AY247" i="11"/>
  <c r="AV247" i="11"/>
  <c r="BB247" i="11"/>
  <c r="AU243" i="11"/>
  <c r="AX243" i="11"/>
  <c r="BA243" i="11"/>
  <c r="AQ239" i="11"/>
  <c r="AR239" i="11"/>
  <c r="AX239" i="11"/>
  <c r="BA239" i="11"/>
  <c r="BC235" i="11"/>
  <c r="AW235" i="11"/>
  <c r="AT235" i="11"/>
  <c r="AY231" i="11"/>
  <c r="AV231" i="11"/>
  <c r="BB231" i="11"/>
  <c r="AV227" i="11"/>
  <c r="AU227" i="11"/>
  <c r="AZ227" i="11"/>
  <c r="AR223" i="11"/>
  <c r="AW223" i="11"/>
  <c r="BB223" i="11"/>
  <c r="BC223" i="11"/>
  <c r="AS219" i="11"/>
  <c r="AX219" i="11"/>
  <c r="AY219" i="11"/>
  <c r="AZ215" i="11"/>
  <c r="AT215" i="11"/>
  <c r="AU215" i="11"/>
  <c r="AV211" i="11"/>
  <c r="BA211" i="11"/>
  <c r="AQ211" i="11"/>
  <c r="AR207" i="11"/>
  <c r="AW207" i="11"/>
  <c r="BB207" i="11"/>
  <c r="BC207" i="11"/>
  <c r="AS203" i="11"/>
  <c r="AX203" i="11"/>
  <c r="AY203" i="11"/>
  <c r="AZ199" i="11"/>
  <c r="AT199" i="11"/>
  <c r="AU199" i="11"/>
  <c r="AW195" i="11"/>
  <c r="BC195" i="11"/>
  <c r="AZ195" i="11"/>
  <c r="AS191" i="11"/>
  <c r="AV191" i="11"/>
  <c r="BC191" i="11"/>
  <c r="AZ191" i="11"/>
  <c r="AU187" i="11"/>
  <c r="BB187" i="11"/>
  <c r="AT187" i="11"/>
  <c r="BA183" i="11"/>
  <c r="AZ183" i="11"/>
  <c r="AR183" i="11"/>
  <c r="AW179" i="11"/>
  <c r="BC179" i="11"/>
  <c r="AZ179" i="11"/>
  <c r="AS175" i="11"/>
  <c r="AV175" i="11"/>
  <c r="BC175" i="11"/>
  <c r="AZ175" i="11"/>
  <c r="AU171" i="11"/>
  <c r="BB171" i="11"/>
  <c r="AT171" i="11"/>
  <c r="AU167" i="11"/>
  <c r="AW167" i="11"/>
  <c r="BB167" i="11"/>
  <c r="AX163" i="11"/>
  <c r="AY163" i="11"/>
  <c r="AZ163" i="11"/>
  <c r="AT159" i="11"/>
  <c r="AU159" i="11"/>
  <c r="AV159" i="11"/>
  <c r="BA159" i="11"/>
  <c r="AQ155" i="11"/>
  <c r="AR155" i="11"/>
  <c r="AW155" i="11"/>
  <c r="BB151" i="11"/>
  <c r="BC151" i="11"/>
  <c r="AS151" i="11"/>
  <c r="AU147" i="11"/>
  <c r="AW147" i="11"/>
  <c r="AT147" i="11"/>
  <c r="AQ143" i="11"/>
  <c r="AV143" i="11"/>
  <c r="BB143" i="11"/>
  <c r="AZ143" i="11"/>
  <c r="BC139" i="11"/>
  <c r="BA139" i="11"/>
  <c r="AS139" i="11"/>
  <c r="AY135" i="11"/>
  <c r="AT135" i="11"/>
  <c r="AR135" i="11"/>
  <c r="AU131" i="11"/>
  <c r="AW131" i="11"/>
  <c r="AT131" i="11"/>
  <c r="AQ127" i="11"/>
  <c r="AV127" i="11"/>
  <c r="BB127" i="11"/>
  <c r="AZ127" i="11"/>
  <c r="BC123" i="11"/>
  <c r="BA123" i="11"/>
  <c r="AS123" i="11"/>
  <c r="AY119" i="11"/>
  <c r="AT119" i="11"/>
  <c r="AR119" i="11"/>
  <c r="AU115" i="11"/>
  <c r="AW115" i="11"/>
  <c r="AT115" i="11"/>
  <c r="AQ111" i="11"/>
  <c r="AV111" i="11"/>
  <c r="BB111" i="11"/>
  <c r="AZ111" i="11"/>
  <c r="BC107" i="11"/>
  <c r="BA107" i="11"/>
  <c r="AS107" i="11"/>
  <c r="AZ92" i="11"/>
  <c r="AX92" i="11"/>
  <c r="AY92" i="11"/>
  <c r="AU43" i="11"/>
  <c r="AT74" i="11"/>
  <c r="AZ74" i="11"/>
  <c r="AR74" i="11"/>
  <c r="AY74" i="11"/>
  <c r="AS57" i="11"/>
  <c r="AQ57" i="11"/>
  <c r="AW57" i="11"/>
  <c r="BB25" i="11"/>
  <c r="AS25" i="11"/>
  <c r="AQ25" i="11"/>
  <c r="AT51" i="11"/>
  <c r="BA51" i="11"/>
  <c r="AS84" i="11"/>
  <c r="AY84" i="11"/>
  <c r="AQ84" i="11"/>
  <c r="AZ84" i="11"/>
  <c r="AR28" i="11"/>
  <c r="AV28" i="11"/>
  <c r="AU28" i="11"/>
  <c r="BA85" i="11"/>
  <c r="AU85" i="11"/>
  <c r="BC85" i="11"/>
  <c r="AW49" i="11"/>
  <c r="AT49" i="11"/>
  <c r="BB49" i="11"/>
  <c r="AT58" i="11"/>
  <c r="AV58" i="11"/>
  <c r="AY58" i="11"/>
  <c r="AW58" i="11"/>
  <c r="AW77" i="11"/>
  <c r="AZ86" i="11"/>
  <c r="AX86" i="11"/>
  <c r="AU86" i="11"/>
  <c r="AW71" i="11"/>
  <c r="BB71" i="11"/>
  <c r="BC71" i="11"/>
  <c r="AQ82" i="11"/>
  <c r="BA82" i="11"/>
  <c r="AX82" i="11"/>
  <c r="AQ89" i="11"/>
  <c r="AW89" i="11"/>
  <c r="BB16" i="11"/>
  <c r="BC16" i="11"/>
  <c r="AV68" i="11"/>
  <c r="BA68" i="11"/>
  <c r="AX61" i="11"/>
  <c r="AZ61" i="11"/>
  <c r="AY14" i="11"/>
  <c r="AT14" i="11"/>
  <c r="BB14" i="11"/>
  <c r="AX47" i="11"/>
  <c r="AY47" i="11"/>
  <c r="AZ47" i="11"/>
  <c r="BB45" i="11"/>
  <c r="AY491" i="11"/>
  <c r="BC489" i="11"/>
  <c r="AU488" i="11"/>
  <c r="AZ486" i="11"/>
  <c r="AQ485" i="11"/>
  <c r="AV483" i="11"/>
  <c r="BA481" i="11"/>
  <c r="AR480" i="11"/>
  <c r="AR478" i="11"/>
  <c r="AV476" i="11"/>
  <c r="BA474" i="11"/>
  <c r="AS473" i="11"/>
  <c r="AW471" i="11"/>
  <c r="BB469" i="11"/>
  <c r="AT468" i="11"/>
  <c r="AZ65" i="11"/>
  <c r="AT65" i="11"/>
  <c r="AU65" i="11"/>
  <c r="AV8" i="11"/>
  <c r="BA8" i="11"/>
  <c r="AQ8" i="11"/>
  <c r="AS56" i="11"/>
  <c r="AV56" i="11"/>
  <c r="AT56" i="11"/>
  <c r="BC56" i="11"/>
  <c r="AT278" i="11"/>
  <c r="AU278" i="11"/>
  <c r="AV278" i="11"/>
  <c r="BA274" i="11"/>
  <c r="AQ274" i="11"/>
  <c r="AR274" i="11"/>
  <c r="AW270" i="11"/>
  <c r="BB270" i="11"/>
  <c r="BC270" i="11"/>
  <c r="AS266" i="11"/>
  <c r="AX266" i="11"/>
  <c r="AY266" i="11"/>
  <c r="AZ266" i="11"/>
  <c r="AT262" i="11"/>
  <c r="AU262" i="11"/>
  <c r="AV262" i="11"/>
  <c r="BA258" i="11"/>
  <c r="AQ258" i="11"/>
  <c r="AR258" i="11"/>
  <c r="AW254" i="11"/>
  <c r="BB254" i="11"/>
  <c r="BC254" i="11"/>
  <c r="AR250" i="11"/>
  <c r="AX250" i="11"/>
  <c r="AU250" i="11"/>
  <c r="BB250" i="11"/>
  <c r="AQ246" i="11"/>
  <c r="AX246" i="11"/>
  <c r="AU246" i="11"/>
  <c r="AZ242" i="11"/>
  <c r="AW242" i="11"/>
  <c r="BC242" i="11"/>
  <c r="AV238" i="11"/>
  <c r="AU238" i="11"/>
  <c r="BB238" i="11"/>
  <c r="AR234" i="11"/>
  <c r="AX234" i="11"/>
  <c r="AU234" i="11"/>
  <c r="BB234" i="11"/>
  <c r="AQ230" i="11"/>
  <c r="AX230" i="11"/>
  <c r="AU230" i="11"/>
  <c r="BA226" i="11"/>
  <c r="AQ226" i="11"/>
  <c r="AR226" i="11"/>
  <c r="AW222" i="11"/>
  <c r="BB222" i="11"/>
  <c r="BC222" i="11"/>
  <c r="AS218" i="11"/>
  <c r="AX218" i="11"/>
  <c r="AY218" i="11"/>
  <c r="AZ218" i="11"/>
  <c r="AT214" i="11"/>
  <c r="AU214" i="11"/>
  <c r="AV214" i="11"/>
  <c r="BA210" i="11"/>
  <c r="AQ210" i="11"/>
  <c r="AR210" i="11"/>
  <c r="AW206" i="11"/>
  <c r="BB206" i="11"/>
  <c r="BC206" i="11"/>
  <c r="AS202" i="11"/>
  <c r="AX202" i="11"/>
  <c r="AY202" i="11"/>
  <c r="AZ202" i="11"/>
  <c r="AT198" i="11"/>
  <c r="AU198" i="11"/>
  <c r="AV198" i="11"/>
  <c r="BB194" i="11"/>
  <c r="AV194" i="11"/>
  <c r="BC194" i="11"/>
  <c r="AX190" i="11"/>
  <c r="AU190" i="11"/>
  <c r="BA190" i="11"/>
  <c r="AT186" i="11"/>
  <c r="AW186" i="11"/>
  <c r="AU186" i="11"/>
  <c r="BA186" i="11"/>
  <c r="AQ182" i="11"/>
  <c r="AW182" i="11"/>
  <c r="AU182" i="11"/>
  <c r="BB178" i="11"/>
  <c r="AV178" i="11"/>
  <c r="BC178" i="11"/>
  <c r="AX174" i="11"/>
  <c r="AU174" i="11"/>
  <c r="BA174" i="11"/>
  <c r="AT170" i="11"/>
  <c r="AW170" i="11"/>
  <c r="AU170" i="11"/>
  <c r="BA170" i="11"/>
  <c r="BC166" i="11"/>
  <c r="AS166" i="11"/>
  <c r="AX166" i="11"/>
  <c r="AY162" i="11"/>
  <c r="AZ162" i="11"/>
  <c r="AT162" i="11"/>
  <c r="AU158" i="11"/>
  <c r="AV158" i="11"/>
  <c r="BA158" i="11"/>
  <c r="AQ154" i="11"/>
  <c r="AR154" i="11"/>
  <c r="AW154" i="11"/>
  <c r="BB154" i="11"/>
  <c r="BC150" i="11"/>
  <c r="AS150" i="11"/>
  <c r="AX150" i="11"/>
  <c r="AZ146" i="11"/>
  <c r="BA146" i="11"/>
  <c r="AS146" i="11"/>
  <c r="AV142" i="11"/>
  <c r="BC142" i="11"/>
  <c r="BA142" i="11"/>
  <c r="AR138" i="11"/>
  <c r="AW138" i="11"/>
  <c r="BC138" i="11"/>
  <c r="BA138" i="11"/>
  <c r="AU134" i="11"/>
  <c r="BB134" i="11"/>
  <c r="AT134" i="11"/>
  <c r="AZ130" i="11"/>
  <c r="BA130" i="11"/>
  <c r="AS130" i="11"/>
  <c r="AV126" i="11"/>
  <c r="BC126" i="11"/>
  <c r="BA126" i="11"/>
  <c r="AR122" i="11"/>
  <c r="AW122" i="11"/>
  <c r="BC122" i="11"/>
  <c r="BA122" i="11"/>
  <c r="AU118" i="11"/>
  <c r="BB118" i="11"/>
  <c r="AT118" i="11"/>
  <c r="AZ114" i="11"/>
  <c r="BA114" i="11"/>
  <c r="AS114" i="11"/>
  <c r="AV110" i="11"/>
  <c r="BC110" i="11"/>
  <c r="BA110" i="11"/>
  <c r="AR106" i="11"/>
  <c r="AW106" i="11"/>
  <c r="BC106" i="11"/>
  <c r="BA106" i="11"/>
  <c r="AZ40" i="11"/>
  <c r="BC76" i="11"/>
  <c r="AS76" i="11"/>
  <c r="AV76" i="11"/>
  <c r="AY46" i="11"/>
  <c r="AR46" i="11"/>
  <c r="AX46" i="11"/>
  <c r="AU4" i="11"/>
  <c r="AZ4" i="11"/>
  <c r="AW4" i="11"/>
  <c r="AT48" i="11"/>
  <c r="AV48" i="11"/>
  <c r="AW48" i="11"/>
  <c r="AZ48" i="11"/>
  <c r="AQ53" i="11"/>
  <c r="AZ53" i="11"/>
  <c r="BB7" i="11"/>
  <c r="AY7" i="11"/>
  <c r="AW7" i="11"/>
  <c r="AX88" i="11"/>
  <c r="BA88" i="11"/>
  <c r="AT63" i="11"/>
  <c r="AW63" i="11"/>
  <c r="BA63" i="11"/>
  <c r="AY63" i="11"/>
  <c r="AS104" i="11"/>
  <c r="AX104" i="11"/>
  <c r="AY104" i="11"/>
  <c r="AZ37" i="11"/>
  <c r="AU24" i="11"/>
  <c r="AZ24" i="11"/>
  <c r="BA24" i="11"/>
  <c r="AR27" i="11"/>
  <c r="AW27" i="11"/>
  <c r="BB27" i="11"/>
  <c r="BC27" i="11"/>
  <c r="BC60" i="11"/>
  <c r="AW60" i="11"/>
  <c r="AV60" i="11"/>
  <c r="AZ69" i="11"/>
  <c r="AU69" i="11"/>
  <c r="BC69" i="11"/>
  <c r="AY103" i="11"/>
  <c r="AZ103" i="11"/>
  <c r="AT102" i="11"/>
  <c r="AU102" i="11"/>
  <c r="AV102" i="11"/>
  <c r="BA102" i="11"/>
  <c r="BC42" i="11"/>
  <c r="AV42" i="11"/>
  <c r="AZ42" i="11"/>
  <c r="AV30" i="11"/>
  <c r="BA30" i="11"/>
  <c r="BA45" i="11"/>
  <c r="AR491" i="11"/>
  <c r="AW489" i="11"/>
  <c r="BA487" i="11"/>
  <c r="AS486" i="11"/>
  <c r="AX484" i="11"/>
  <c r="BB482" i="11"/>
  <c r="AT481" i="11"/>
  <c r="AY479" i="11"/>
  <c r="BC477" i="11"/>
  <c r="AU476" i="11"/>
  <c r="AZ474" i="11"/>
  <c r="AQ473" i="11"/>
  <c r="AV471" i="11"/>
  <c r="BA469" i="11"/>
  <c r="AR468" i="11"/>
  <c r="AY39" i="11"/>
  <c r="AZ67" i="11"/>
  <c r="AX67" i="11"/>
  <c r="BA39" i="11"/>
  <c r="AV39" i="11"/>
  <c r="BB43" i="11"/>
  <c r="AY40" i="11"/>
  <c r="AV52" i="11"/>
  <c r="AR95" i="11"/>
  <c r="BB40" i="11"/>
  <c r="AY52" i="11"/>
  <c r="AX95" i="11"/>
  <c r="AU95" i="11"/>
  <c r="AW40" i="11"/>
  <c r="AQ499" i="10"/>
  <c r="AR499" i="10"/>
  <c r="AW495" i="10"/>
  <c r="BC495" i="10"/>
  <c r="AS491" i="10"/>
  <c r="AX491" i="10"/>
  <c r="AY491" i="10"/>
  <c r="AT487" i="10"/>
  <c r="AU487" i="10"/>
  <c r="AV487" i="10"/>
  <c r="AQ483" i="10"/>
  <c r="AR483" i="10"/>
  <c r="AW479" i="10"/>
  <c r="BC479" i="10"/>
  <c r="AS475" i="10"/>
  <c r="AX475" i="10"/>
  <c r="AY475" i="10"/>
  <c r="AT471" i="10"/>
  <c r="AU471" i="10"/>
  <c r="AV471" i="10"/>
  <c r="AQ467" i="10"/>
  <c r="AR467" i="10"/>
  <c r="AW463" i="10"/>
  <c r="BC463" i="10"/>
  <c r="AS459" i="10"/>
  <c r="AX459" i="10"/>
  <c r="AY459" i="10"/>
  <c r="AT455" i="10"/>
  <c r="AU455" i="10"/>
  <c r="AV455" i="10"/>
  <c r="AQ451" i="10"/>
  <c r="AR451" i="10"/>
  <c r="AW447" i="10"/>
  <c r="BC447" i="10"/>
  <c r="AS443" i="10"/>
  <c r="AX443" i="10"/>
  <c r="AY443" i="10"/>
  <c r="AQ498" i="10"/>
  <c r="AR498" i="10"/>
  <c r="AW498" i="10"/>
  <c r="BC494" i="10"/>
  <c r="AS494" i="10"/>
  <c r="AX490" i="10"/>
  <c r="AY490" i="10"/>
  <c r="AT486" i="10"/>
  <c r="AU486" i="10"/>
  <c r="AV486" i="10"/>
  <c r="AQ482" i="10"/>
  <c r="AR482" i="10"/>
  <c r="AW482" i="10"/>
  <c r="BC478" i="10"/>
  <c r="AS478" i="10"/>
  <c r="AX474" i="10"/>
  <c r="AY474" i="10"/>
  <c r="AT470" i="10"/>
  <c r="AU470" i="10"/>
  <c r="AV470" i="10"/>
  <c r="AQ466" i="10"/>
  <c r="AR466" i="10"/>
  <c r="AW466" i="10"/>
  <c r="BC462" i="10"/>
  <c r="AS462" i="10"/>
  <c r="AX458" i="10"/>
  <c r="AY458" i="10"/>
  <c r="AT454" i="10"/>
  <c r="AU454" i="10"/>
  <c r="AV454" i="10"/>
  <c r="AQ450" i="10"/>
  <c r="AR450" i="10"/>
  <c r="AW450" i="10"/>
  <c r="BC446" i="10"/>
  <c r="AS446" i="10"/>
  <c r="AX442" i="10"/>
  <c r="AY442" i="10"/>
  <c r="AQ497" i="10"/>
  <c r="AR497" i="10"/>
  <c r="AW497" i="10"/>
  <c r="BC493" i="10"/>
  <c r="AS493" i="10"/>
  <c r="AX493" i="10"/>
  <c r="AY489" i="10"/>
  <c r="AT489" i="10"/>
  <c r="AU485" i="10"/>
  <c r="AV485" i="10"/>
  <c r="AQ481" i="10"/>
  <c r="AR481" i="10"/>
  <c r="AW481" i="10"/>
  <c r="BC477" i="10"/>
  <c r="AS477" i="10"/>
  <c r="AX477" i="10"/>
  <c r="AY473" i="10"/>
  <c r="AT473" i="10"/>
  <c r="AU469" i="10"/>
  <c r="AV469" i="10"/>
  <c r="AQ465" i="10"/>
  <c r="AR465" i="10"/>
  <c r="AW465" i="10"/>
  <c r="BC461" i="10"/>
  <c r="AS461" i="10"/>
  <c r="AX461" i="10"/>
  <c r="AY457" i="10"/>
  <c r="AT457" i="10"/>
  <c r="AU453" i="10"/>
  <c r="AV453" i="10"/>
  <c r="AQ449" i="10"/>
  <c r="AR449" i="10"/>
  <c r="AW449" i="10"/>
  <c r="BC445" i="10"/>
  <c r="AS445" i="10"/>
  <c r="AX445" i="10"/>
  <c r="AY441" i="10"/>
  <c r="AT441" i="10"/>
  <c r="AV500" i="10"/>
  <c r="AU500" i="10"/>
  <c r="AT496" i="10"/>
  <c r="AU496" i="10"/>
  <c r="AV492" i="10"/>
  <c r="AQ492" i="10"/>
  <c r="AR488" i="10"/>
  <c r="AW488" i="10"/>
  <c r="BC488" i="10"/>
  <c r="AS484" i="10"/>
  <c r="AX484" i="10"/>
  <c r="AY484" i="10"/>
  <c r="AT480" i="10"/>
  <c r="AU480" i="10"/>
  <c r="AV476" i="10"/>
  <c r="AQ476" i="10"/>
  <c r="AR472" i="10"/>
  <c r="AW472" i="10"/>
  <c r="BC472" i="10"/>
  <c r="AS468" i="10"/>
  <c r="AX468" i="10"/>
  <c r="AY468" i="10"/>
  <c r="AT464" i="10"/>
  <c r="AU464" i="10"/>
  <c r="AV460" i="10"/>
  <c r="AQ460" i="10"/>
  <c r="AR456" i="10"/>
  <c r="AW456" i="10"/>
  <c r="BC456" i="10"/>
  <c r="AS452" i="10"/>
  <c r="AX452" i="10"/>
  <c r="AY452" i="10"/>
  <c r="AT448" i="10"/>
  <c r="AU448" i="10"/>
  <c r="AV444" i="10"/>
  <c r="AQ444" i="10"/>
  <c r="AR440" i="10"/>
  <c r="AW440" i="10"/>
  <c r="BC440" i="10"/>
  <c r="AT172" i="10"/>
  <c r="AU172" i="10"/>
  <c r="AV172" i="10"/>
  <c r="AT436" i="10"/>
  <c r="AU436" i="10"/>
  <c r="AV432" i="10"/>
  <c r="AQ432" i="10"/>
  <c r="AR428" i="10"/>
  <c r="AW428" i="10"/>
  <c r="BC428" i="10"/>
  <c r="AS424" i="10"/>
  <c r="AX424" i="10"/>
  <c r="AY424" i="10"/>
  <c r="AT420" i="10"/>
  <c r="AU420" i="10"/>
  <c r="AV416" i="10"/>
  <c r="AQ416" i="10"/>
  <c r="AR412" i="10"/>
  <c r="AW412" i="10"/>
  <c r="BC412" i="10"/>
  <c r="AS408" i="10"/>
  <c r="AX408" i="10"/>
  <c r="AY408" i="10"/>
  <c r="AT404" i="10"/>
  <c r="AU404" i="10"/>
  <c r="AV400" i="10"/>
  <c r="AQ400" i="10"/>
  <c r="AT396" i="10"/>
  <c r="AU396" i="10"/>
  <c r="AW396" i="10"/>
  <c r="AS392" i="10"/>
  <c r="AX392" i="10"/>
  <c r="AY392" i="10"/>
  <c r="AT388" i="10"/>
  <c r="AU388" i="10"/>
  <c r="AV384" i="10"/>
  <c r="AQ384" i="10"/>
  <c r="AR380" i="10"/>
  <c r="AW380" i="10"/>
  <c r="BC380" i="10"/>
  <c r="AS376" i="10"/>
  <c r="AX376" i="10"/>
  <c r="AY376" i="10"/>
  <c r="AT372" i="10"/>
  <c r="AU372" i="10"/>
  <c r="AV368" i="10"/>
  <c r="AQ368" i="10"/>
  <c r="AR364" i="10"/>
  <c r="AW364" i="10"/>
  <c r="BC364" i="10"/>
  <c r="AS360" i="10"/>
  <c r="AX360" i="10"/>
  <c r="AY360" i="10"/>
  <c r="AT356" i="10"/>
  <c r="AU356" i="10"/>
  <c r="AV352" i="10"/>
  <c r="AQ352" i="10"/>
  <c r="AR348" i="10"/>
  <c r="AW348" i="10"/>
  <c r="BC348" i="10"/>
  <c r="AS344" i="10"/>
  <c r="AX344" i="10"/>
  <c r="AY344" i="10"/>
  <c r="AT340" i="10"/>
  <c r="AU340" i="10"/>
  <c r="AV336" i="10"/>
  <c r="AQ336" i="10"/>
  <c r="AR332" i="10"/>
  <c r="AW332" i="10"/>
  <c r="BC332" i="10"/>
  <c r="AS328" i="10"/>
  <c r="AX328" i="10"/>
  <c r="AY328" i="10"/>
  <c r="AT324" i="10"/>
  <c r="AU324" i="10"/>
  <c r="AV320" i="10"/>
  <c r="AQ320" i="10"/>
  <c r="AR316" i="10"/>
  <c r="AW316" i="10"/>
  <c r="BC316" i="10"/>
  <c r="AS312" i="10"/>
  <c r="AX312" i="10"/>
  <c r="AY312" i="10"/>
  <c r="AT308" i="10"/>
  <c r="AU308" i="10"/>
  <c r="AV304" i="10"/>
  <c r="AQ304" i="10"/>
  <c r="AS300" i="10"/>
  <c r="AX300" i="10"/>
  <c r="AY300" i="10"/>
  <c r="BC300" i="10"/>
  <c r="AT296" i="10"/>
  <c r="AQ296" i="10"/>
  <c r="AV292" i="10"/>
  <c r="AW288" i="10"/>
  <c r="BC288" i="10"/>
  <c r="AR284" i="10"/>
  <c r="AT284" i="10"/>
  <c r="AY284" i="10"/>
  <c r="BC284" i="10"/>
  <c r="BC280" i="10"/>
  <c r="AS280" i="10"/>
  <c r="AX280" i="10"/>
  <c r="AY276" i="10"/>
  <c r="AT276" i="10"/>
  <c r="AU272" i="10"/>
  <c r="AV272" i="10"/>
  <c r="AQ268" i="10"/>
  <c r="AR268" i="10"/>
  <c r="AW268" i="10"/>
  <c r="BC261" i="10"/>
  <c r="AS261" i="10"/>
  <c r="AX261" i="10"/>
  <c r="AY257" i="10"/>
  <c r="AT257" i="10"/>
  <c r="AU253" i="10"/>
  <c r="AV253" i="10"/>
  <c r="AR249" i="10"/>
  <c r="AW249" i="10"/>
  <c r="BC246" i="10"/>
  <c r="AS246" i="10"/>
  <c r="AX246" i="10"/>
  <c r="AY242" i="10"/>
  <c r="AT242" i="10"/>
  <c r="AU238" i="10"/>
  <c r="AV238" i="10"/>
  <c r="AQ234" i="10"/>
  <c r="AR234" i="10"/>
  <c r="BC107" i="10"/>
  <c r="AX107" i="10"/>
  <c r="BC233" i="10"/>
  <c r="AS233" i="10"/>
  <c r="AX183" i="10"/>
  <c r="AT18" i="10"/>
  <c r="AU18" i="10"/>
  <c r="AV18" i="10"/>
  <c r="AW18" i="10"/>
  <c r="AQ84" i="10"/>
  <c r="AW84" i="10"/>
  <c r="AQ41" i="10"/>
  <c r="AR41" i="10"/>
  <c r="AW30" i="10"/>
  <c r="BC30" i="10"/>
  <c r="AS49" i="10"/>
  <c r="AX49" i="10"/>
  <c r="AY49" i="10"/>
  <c r="AT53" i="10"/>
  <c r="AU53" i="10"/>
  <c r="AV53" i="10"/>
  <c r="AQ48" i="10"/>
  <c r="AW232" i="10"/>
  <c r="BC232" i="10"/>
  <c r="AQ29" i="10"/>
  <c r="AU29" i="10"/>
  <c r="BC226" i="10"/>
  <c r="AT226" i="10"/>
  <c r="AY147" i="10"/>
  <c r="AU168" i="10"/>
  <c r="AV168" i="10"/>
  <c r="AS168" i="10"/>
  <c r="AU71" i="10"/>
  <c r="AV71" i="10"/>
  <c r="AQ154" i="10"/>
  <c r="AR154" i="10"/>
  <c r="AW154" i="10"/>
  <c r="BC8" i="10"/>
  <c r="AW8" i="10"/>
  <c r="AW77" i="10"/>
  <c r="BC77" i="10"/>
  <c r="AS47" i="10"/>
  <c r="AX47" i="10"/>
  <c r="AY47" i="10"/>
  <c r="AT190" i="10"/>
  <c r="AU190" i="10"/>
  <c r="AV190" i="10"/>
  <c r="AR230" i="10"/>
  <c r="AW75" i="10"/>
  <c r="AY75" i="10"/>
  <c r="AR75" i="10"/>
  <c r="AS175" i="10"/>
  <c r="AU175" i="10"/>
  <c r="AV175" i="10"/>
  <c r="AQ10" i="10"/>
  <c r="AR10" i="10"/>
  <c r="BC96" i="10"/>
  <c r="AW45" i="10"/>
  <c r="AY45" i="10"/>
  <c r="AU146" i="10"/>
  <c r="AQ207" i="10"/>
  <c r="BC64" i="10"/>
  <c r="AW135" i="10"/>
  <c r="AR135" i="10"/>
  <c r="AT156" i="10"/>
  <c r="AU156" i="10"/>
  <c r="AV156" i="10"/>
  <c r="BC113" i="10"/>
  <c r="AS113" i="10"/>
  <c r="AX113" i="10"/>
  <c r="AQ72" i="10"/>
  <c r="AW102" i="10"/>
  <c r="AW149" i="10"/>
  <c r="AU149" i="10"/>
  <c r="BC33" i="10"/>
  <c r="AS33" i="10"/>
  <c r="AX33" i="10"/>
  <c r="AT223" i="10"/>
  <c r="AU223" i="10"/>
  <c r="AW46" i="10"/>
  <c r="BC46" i="10"/>
  <c r="AT143" i="10"/>
  <c r="AU143" i="10"/>
  <c r="AV143" i="10"/>
  <c r="AS66" i="10"/>
  <c r="AX66" i="10"/>
  <c r="AY66" i="10"/>
  <c r="AQ40" i="10"/>
  <c r="AR40" i="10"/>
  <c r="AU61" i="10"/>
  <c r="AV61" i="10"/>
  <c r="AU98" i="10"/>
  <c r="AV98" i="10"/>
  <c r="AW98" i="10"/>
  <c r="AS26" i="10"/>
  <c r="AX26" i="10"/>
  <c r="AY26" i="10"/>
  <c r="AR137" i="10"/>
  <c r="AU200" i="10"/>
  <c r="AV200" i="10"/>
  <c r="AT99" i="10"/>
  <c r="AV99" i="10"/>
  <c r="AY99" i="10"/>
  <c r="AT132" i="10"/>
  <c r="AU132" i="10"/>
  <c r="BC81" i="10"/>
  <c r="AS81" i="10"/>
  <c r="AR180" i="10"/>
  <c r="AX180" i="10"/>
  <c r="AY180" i="10"/>
  <c r="AT69" i="10"/>
  <c r="AU69" i="10"/>
  <c r="AU202" i="10"/>
  <c r="AX202" i="10"/>
  <c r="AY194" i="10"/>
  <c r="AQ121" i="10"/>
  <c r="AW121" i="10"/>
  <c r="AX121" i="10"/>
  <c r="AT74" i="10"/>
  <c r="AY124" i="10"/>
  <c r="AY106" i="10"/>
  <c r="AW439" i="10"/>
  <c r="BC439" i="10"/>
  <c r="AS435" i="10"/>
  <c r="AX435" i="10"/>
  <c r="AY435" i="10"/>
  <c r="AT431" i="10"/>
  <c r="AU431" i="10"/>
  <c r="AV431" i="10"/>
  <c r="AQ427" i="10"/>
  <c r="AR427" i="10"/>
  <c r="AW423" i="10"/>
  <c r="BC423" i="10"/>
  <c r="AS419" i="10"/>
  <c r="AX419" i="10"/>
  <c r="AY419" i="10"/>
  <c r="AT415" i="10"/>
  <c r="AU415" i="10"/>
  <c r="AV415" i="10"/>
  <c r="AQ411" i="10"/>
  <c r="AR411" i="10"/>
  <c r="AW407" i="10"/>
  <c r="BC407" i="10"/>
  <c r="AS403" i="10"/>
  <c r="AX403" i="10"/>
  <c r="AY403" i="10"/>
  <c r="AT399" i="10"/>
  <c r="AU399" i="10"/>
  <c r="AV399" i="10"/>
  <c r="AY395" i="10"/>
  <c r="AW391" i="10"/>
  <c r="BC391" i="10"/>
  <c r="AS387" i="10"/>
  <c r="AX387" i="10"/>
  <c r="AY387" i="10"/>
  <c r="AT383" i="10"/>
  <c r="AU383" i="10"/>
  <c r="AV383" i="10"/>
  <c r="AQ379" i="10"/>
  <c r="AR379" i="10"/>
  <c r="AW375" i="10"/>
  <c r="BC375" i="10"/>
  <c r="AS371" i="10"/>
  <c r="AX371" i="10"/>
  <c r="AY371" i="10"/>
  <c r="AT367" i="10"/>
  <c r="AU367" i="10"/>
  <c r="AV367" i="10"/>
  <c r="AQ363" i="10"/>
  <c r="AR363" i="10"/>
  <c r="AW359" i="10"/>
  <c r="BC359" i="10"/>
  <c r="AS355" i="10"/>
  <c r="AX355" i="10"/>
  <c r="AY355" i="10"/>
  <c r="AT351" i="10"/>
  <c r="AU351" i="10"/>
  <c r="AV351" i="10"/>
  <c r="AQ347" i="10"/>
  <c r="AR347" i="10"/>
  <c r="AW343" i="10"/>
  <c r="BC343" i="10"/>
  <c r="AS339" i="10"/>
  <c r="AX339" i="10"/>
  <c r="AY339" i="10"/>
  <c r="AT335" i="10"/>
  <c r="AU335" i="10"/>
  <c r="AV335" i="10"/>
  <c r="AQ331" i="10"/>
  <c r="AR331" i="10"/>
  <c r="AW327" i="10"/>
  <c r="BC327" i="10"/>
  <c r="AS323" i="10"/>
  <c r="AX323" i="10"/>
  <c r="AY323" i="10"/>
  <c r="AT319" i="10"/>
  <c r="AU319" i="10"/>
  <c r="AV319" i="10"/>
  <c r="AQ315" i="10"/>
  <c r="AR315" i="10"/>
  <c r="AW311" i="10"/>
  <c r="BC311" i="10"/>
  <c r="AS307" i="10"/>
  <c r="AX307" i="10"/>
  <c r="AY307" i="10"/>
  <c r="AT303" i="10"/>
  <c r="AU303" i="10"/>
  <c r="AV303" i="10"/>
  <c r="BC299" i="10"/>
  <c r="AW299" i="10"/>
  <c r="AX295" i="10"/>
  <c r="AY295" i="10"/>
  <c r="AT291" i="10"/>
  <c r="AU291" i="10"/>
  <c r="AQ287" i="10"/>
  <c r="AW287" i="10"/>
  <c r="AT283" i="10"/>
  <c r="AU283" i="10"/>
  <c r="AV279" i="10"/>
  <c r="AQ279" i="10"/>
  <c r="AR275" i="10"/>
  <c r="AW275" i="10"/>
  <c r="BC275" i="10"/>
  <c r="AS271" i="10"/>
  <c r="AX271" i="10"/>
  <c r="AY271" i="10"/>
  <c r="AT264" i="10"/>
  <c r="AU264" i="10"/>
  <c r="AV260" i="10"/>
  <c r="AQ260" i="10"/>
  <c r="AR256" i="10"/>
  <c r="AW256" i="10"/>
  <c r="BC256" i="10"/>
  <c r="AS252" i="10"/>
  <c r="AX252" i="10"/>
  <c r="AY252" i="10"/>
  <c r="AT248" i="10"/>
  <c r="AU248" i="10"/>
  <c r="AV245" i="10"/>
  <c r="AQ245" i="10"/>
  <c r="AR241" i="10"/>
  <c r="AW241" i="10"/>
  <c r="BC241" i="10"/>
  <c r="AS237" i="10"/>
  <c r="BC237" i="10"/>
  <c r="AT237" i="10"/>
  <c r="AQ266" i="10"/>
  <c r="AU266" i="10"/>
  <c r="AV101" i="10"/>
  <c r="AQ101" i="10"/>
  <c r="AQ186" i="10"/>
  <c r="AR186" i="10"/>
  <c r="AW186" i="10"/>
  <c r="BC126" i="10"/>
  <c r="AX126" i="10"/>
  <c r="AY25" i="10"/>
  <c r="AX25" i="10"/>
  <c r="AV176" i="10"/>
  <c r="AT42" i="10"/>
  <c r="AU42" i="10"/>
  <c r="AV42" i="10"/>
  <c r="AQ170" i="10"/>
  <c r="AR170" i="10"/>
  <c r="AW170" i="10"/>
  <c r="BC217" i="10"/>
  <c r="AS217" i="10"/>
  <c r="AX86" i="10"/>
  <c r="AY86" i="10"/>
  <c r="AT43" i="10"/>
  <c r="AU43" i="10"/>
  <c r="AV43" i="10"/>
  <c r="AR125" i="10"/>
  <c r="AW125" i="10"/>
  <c r="AX185" i="10"/>
  <c r="AV174" i="10"/>
  <c r="BC174" i="10"/>
  <c r="AR211" i="10"/>
  <c r="AY211" i="10"/>
  <c r="BC211" i="10"/>
  <c r="BC193" i="10"/>
  <c r="AS193" i="10"/>
  <c r="AY228" i="10"/>
  <c r="AV122" i="10"/>
  <c r="AQ39" i="10"/>
  <c r="AR39" i="10"/>
  <c r="AW39" i="10"/>
  <c r="AQ163" i="10"/>
  <c r="AW163" i="10"/>
  <c r="BC130" i="10"/>
  <c r="AS130" i="10"/>
  <c r="AX34" i="10"/>
  <c r="AY34" i="10"/>
  <c r="AT27" i="10"/>
  <c r="AU27" i="10"/>
  <c r="AV27" i="10"/>
  <c r="AS131" i="10"/>
  <c r="AU131" i="10"/>
  <c r="AX83" i="10"/>
  <c r="AU83" i="10"/>
  <c r="AT103" i="10"/>
  <c r="AV103" i="10"/>
  <c r="AU103" i="10"/>
  <c r="AR23" i="10"/>
  <c r="AU23" i="10"/>
  <c r="AS24" i="10"/>
  <c r="AU24" i="10"/>
  <c r="AX90" i="10"/>
  <c r="AU90" i="10"/>
  <c r="AR201" i="10"/>
  <c r="AW201" i="10"/>
  <c r="AQ201" i="10"/>
  <c r="AS28" i="10"/>
  <c r="AT68" i="10"/>
  <c r="AU68" i="10"/>
  <c r="AW31" i="10"/>
  <c r="BC31" i="10"/>
  <c r="AT127" i="10"/>
  <c r="AU127" i="10"/>
  <c r="AV127" i="10"/>
  <c r="AT104" i="10"/>
  <c r="BC203" i="10"/>
  <c r="AS203" i="10"/>
  <c r="AW115" i="10"/>
  <c r="BC115" i="10"/>
  <c r="AT169" i="10"/>
  <c r="AU169" i="10"/>
  <c r="AV169" i="10"/>
  <c r="AW88" i="10"/>
  <c r="AU16" i="10"/>
  <c r="AV16" i="10"/>
  <c r="AR181" i="10"/>
  <c r="AW181" i="10"/>
  <c r="AY181" i="10"/>
  <c r="BC109" i="10"/>
  <c r="AS109" i="10"/>
  <c r="AT109" i="10"/>
  <c r="AT51" i="10"/>
  <c r="BC51" i="10"/>
  <c r="AU220" i="10"/>
  <c r="AV220" i="10"/>
  <c r="AQ120" i="10"/>
  <c r="AR120" i="10"/>
  <c r="AS89" i="10"/>
  <c r="AX89" i="10"/>
  <c r="AU89" i="10"/>
  <c r="BC206" i="10"/>
  <c r="AS206" i="10"/>
  <c r="AX116" i="10"/>
  <c r="AY116" i="10"/>
  <c r="BC215" i="10"/>
  <c r="BC38" i="10"/>
  <c r="AV94" i="10"/>
  <c r="AX140" i="10"/>
  <c r="AR140" i="10"/>
  <c r="AW140" i="10"/>
  <c r="AT214" i="10"/>
  <c r="AU214" i="10"/>
  <c r="AV214" i="10"/>
  <c r="AQ213" i="10"/>
  <c r="AR213" i="10"/>
  <c r="AW213" i="10"/>
  <c r="AY195" i="10"/>
  <c r="AX195" i="10"/>
  <c r="AX106" i="10"/>
  <c r="AX438" i="10"/>
  <c r="AY438" i="10"/>
  <c r="AT434" i="10"/>
  <c r="AU434" i="10"/>
  <c r="AV434" i="10"/>
  <c r="AQ430" i="10"/>
  <c r="AR430" i="10"/>
  <c r="AW430" i="10"/>
  <c r="BC426" i="10"/>
  <c r="AS426" i="10"/>
  <c r="AX422" i="10"/>
  <c r="AY422" i="10"/>
  <c r="AT418" i="10"/>
  <c r="AU418" i="10"/>
  <c r="AV418" i="10"/>
  <c r="AQ414" i="10"/>
  <c r="AR414" i="10"/>
  <c r="AW414" i="10"/>
  <c r="BC410" i="10"/>
  <c r="AS410" i="10"/>
  <c r="AX406" i="10"/>
  <c r="AY406" i="10"/>
  <c r="AT402" i="10"/>
  <c r="AU402" i="10"/>
  <c r="AV402" i="10"/>
  <c r="AQ398" i="10"/>
  <c r="AR398" i="10"/>
  <c r="AW398" i="10"/>
  <c r="AV394" i="10"/>
  <c r="AX390" i="10"/>
  <c r="AY390" i="10"/>
  <c r="AT386" i="10"/>
  <c r="AU386" i="10"/>
  <c r="AV386" i="10"/>
  <c r="AQ382" i="10"/>
  <c r="AR382" i="10"/>
  <c r="AW382" i="10"/>
  <c r="BC378" i="10"/>
  <c r="AS378" i="10"/>
  <c r="AX374" i="10"/>
  <c r="AY374" i="10"/>
  <c r="AT370" i="10"/>
  <c r="AU370" i="10"/>
  <c r="AV370" i="10"/>
  <c r="AQ366" i="10"/>
  <c r="AR366" i="10"/>
  <c r="AW366" i="10"/>
  <c r="BC362" i="10"/>
  <c r="AS362" i="10"/>
  <c r="AX358" i="10"/>
  <c r="AY358" i="10"/>
  <c r="AT354" i="10"/>
  <c r="AU354" i="10"/>
  <c r="AV354" i="10"/>
  <c r="AQ350" i="10"/>
  <c r="AR350" i="10"/>
  <c r="AW350" i="10"/>
  <c r="BC346" i="10"/>
  <c r="AS346" i="10"/>
  <c r="AX342" i="10"/>
  <c r="AY342" i="10"/>
  <c r="AT338" i="10"/>
  <c r="AU338" i="10"/>
  <c r="AV338" i="10"/>
  <c r="AQ334" i="10"/>
  <c r="AR334" i="10"/>
  <c r="AW334" i="10"/>
  <c r="BC330" i="10"/>
  <c r="AS330" i="10"/>
  <c r="AX326" i="10"/>
  <c r="AY326" i="10"/>
  <c r="AT322" i="10"/>
  <c r="AU322" i="10"/>
  <c r="AV322" i="10"/>
  <c r="AQ318" i="10"/>
  <c r="AR318" i="10"/>
  <c r="AW318" i="10"/>
  <c r="BC314" i="10"/>
  <c r="AS314" i="10"/>
  <c r="AX310" i="10"/>
  <c r="AY310" i="10"/>
  <c r="AT306" i="10"/>
  <c r="AU306" i="10"/>
  <c r="AV306" i="10"/>
  <c r="AQ302" i="10"/>
  <c r="AR302" i="10"/>
  <c r="AW302" i="10"/>
  <c r="AY298" i="10"/>
  <c r="AT298" i="10"/>
  <c r="AU294" i="10"/>
  <c r="AV294" i="10"/>
  <c r="AW294" i="10"/>
  <c r="AQ290" i="10"/>
  <c r="AR290" i="10"/>
  <c r="AS290" i="10"/>
  <c r="AW290" i="10"/>
  <c r="BC286" i="10"/>
  <c r="AT286" i="10"/>
  <c r="AS286" i="10"/>
  <c r="AQ282" i="10"/>
  <c r="AR282" i="10"/>
  <c r="AW278" i="10"/>
  <c r="BC278" i="10"/>
  <c r="AS274" i="10"/>
  <c r="AX274" i="10"/>
  <c r="AY274" i="10"/>
  <c r="AT270" i="10"/>
  <c r="AU270" i="10"/>
  <c r="AV270" i="10"/>
  <c r="AQ263" i="10"/>
  <c r="AR263" i="10"/>
  <c r="AW259" i="10"/>
  <c r="BC259" i="10"/>
  <c r="AS255" i="10"/>
  <c r="AX255" i="10"/>
  <c r="AY255" i="10"/>
  <c r="AT251" i="10"/>
  <c r="AU251" i="10"/>
  <c r="AV251" i="10"/>
  <c r="AQ247" i="10"/>
  <c r="AR247" i="10"/>
  <c r="AW244" i="10"/>
  <c r="BC244" i="10"/>
  <c r="AS240" i="10"/>
  <c r="AX240" i="10"/>
  <c r="AY240" i="10"/>
  <c r="AT236" i="10"/>
  <c r="AQ236" i="10"/>
  <c r="AV265" i="10"/>
  <c r="AV139" i="10"/>
  <c r="AY139" i="10"/>
  <c r="AR58" i="10"/>
  <c r="AW58" i="10"/>
  <c r="AY58" i="10"/>
  <c r="AS129" i="10"/>
  <c r="AX129" i="10"/>
  <c r="AY129" i="10"/>
  <c r="AT3" i="10"/>
  <c r="AY3" i="10"/>
  <c r="AU87" i="10"/>
  <c r="AV87" i="10"/>
  <c r="AQ4" i="10"/>
  <c r="AR4" i="10"/>
  <c r="AW4" i="10"/>
  <c r="BC11" i="10"/>
  <c r="AS11" i="10"/>
  <c r="AY62" i="10"/>
  <c r="AT62" i="10"/>
  <c r="AU179" i="10"/>
  <c r="AV179" i="10"/>
  <c r="AQ5" i="10"/>
  <c r="AR5" i="10"/>
  <c r="AW5" i="10"/>
  <c r="BC117" i="10"/>
  <c r="AZ479" i="11"/>
  <c r="AY477" i="11"/>
  <c r="AQ476" i="11"/>
  <c r="AV474" i="11"/>
  <c r="AZ472" i="11"/>
  <c r="AR471" i="11"/>
  <c r="AW469" i="11"/>
  <c r="BA467" i="11"/>
  <c r="AS65" i="11"/>
  <c r="AX65" i="11"/>
  <c r="AY65" i="11"/>
  <c r="AZ8" i="11"/>
  <c r="AT8" i="11"/>
  <c r="AU8" i="11"/>
  <c r="AW56" i="11"/>
  <c r="BB56" i="11"/>
  <c r="AX56" i="11"/>
  <c r="AS278" i="11"/>
  <c r="AX278" i="11"/>
  <c r="AY278" i="11"/>
  <c r="AZ278" i="11"/>
  <c r="AT274" i="11"/>
  <c r="AU274" i="11"/>
  <c r="AV274" i="11"/>
  <c r="BA270" i="11"/>
  <c r="AQ270" i="11"/>
  <c r="AR270" i="11"/>
  <c r="AW266" i="11"/>
  <c r="BB266" i="11"/>
  <c r="BC266" i="11"/>
  <c r="AS262" i="11"/>
  <c r="AX262" i="11"/>
  <c r="AY262" i="11"/>
  <c r="AZ262" i="11"/>
  <c r="AT258" i="11"/>
  <c r="AU258" i="11"/>
  <c r="AV258" i="11"/>
  <c r="BA254" i="11"/>
  <c r="AQ254" i="11"/>
  <c r="AR254" i="11"/>
  <c r="AV250" i="11"/>
  <c r="BC250" i="11"/>
  <c r="BA250" i="11"/>
  <c r="AR246" i="11"/>
  <c r="AW246" i="11"/>
  <c r="BC246" i="11"/>
  <c r="BA246" i="11"/>
  <c r="AU242" i="11"/>
  <c r="BB242" i="11"/>
  <c r="AT242" i="11"/>
  <c r="AZ238" i="11"/>
  <c r="BA238" i="11"/>
  <c r="AS238" i="11"/>
  <c r="AV234" i="11"/>
  <c r="BC234" i="11"/>
  <c r="BA234" i="11"/>
  <c r="AR230" i="11"/>
  <c r="AW230" i="11"/>
  <c r="BC230" i="11"/>
  <c r="BA230" i="11"/>
  <c r="AT226" i="11"/>
  <c r="AU226" i="11"/>
  <c r="AV226" i="11"/>
  <c r="BA222" i="11"/>
  <c r="AQ222" i="11"/>
  <c r="AR222" i="11"/>
  <c r="AW218" i="11"/>
  <c r="BB218" i="11"/>
  <c r="BC218" i="11"/>
  <c r="AS214" i="11"/>
  <c r="AX214" i="11"/>
  <c r="AY214" i="11"/>
  <c r="AZ214" i="11"/>
  <c r="AT210" i="11"/>
  <c r="AU210" i="11"/>
  <c r="AV210" i="11"/>
  <c r="BA206" i="11"/>
  <c r="AQ206" i="11"/>
  <c r="AR206" i="11"/>
  <c r="AW202" i="11"/>
  <c r="BB202" i="11"/>
  <c r="BC202" i="11"/>
  <c r="AS198" i="11"/>
  <c r="AX198" i="11"/>
  <c r="AY198" i="11"/>
  <c r="AZ198" i="11"/>
  <c r="AU194" i="11"/>
  <c r="BA194" i="11"/>
  <c r="AS194" i="11"/>
  <c r="BB190" i="11"/>
  <c r="AZ190" i="11"/>
  <c r="AR190" i="11"/>
  <c r="AX186" i="11"/>
  <c r="BC186" i="11"/>
  <c r="AZ186" i="11"/>
  <c r="AT182" i="11"/>
  <c r="AV182" i="11"/>
  <c r="BC182" i="11"/>
  <c r="AZ182" i="11"/>
  <c r="AU178" i="11"/>
  <c r="BA178" i="11"/>
  <c r="AS178" i="11"/>
  <c r="BB174" i="11"/>
  <c r="AZ174" i="11"/>
  <c r="AR174" i="11"/>
  <c r="AX170" i="11"/>
  <c r="BC170" i="11"/>
  <c r="AZ170" i="11"/>
  <c r="AQ166" i="11"/>
  <c r="AR166" i="11"/>
  <c r="AW166" i="11"/>
  <c r="BB166" i="11"/>
  <c r="BC162" i="11"/>
  <c r="AS162" i="11"/>
  <c r="AX162" i="11"/>
  <c r="AY158" i="11"/>
  <c r="AZ158" i="11"/>
  <c r="AT158" i="11"/>
  <c r="AU154" i="11"/>
  <c r="AV154" i="11"/>
  <c r="BA154" i="11"/>
  <c r="AQ150" i="11"/>
  <c r="AR150" i="11"/>
  <c r="AW150" i="11"/>
  <c r="BB150" i="11"/>
  <c r="AT146" i="11"/>
  <c r="AQ146" i="11"/>
  <c r="AX146" i="11"/>
  <c r="AZ142" i="11"/>
  <c r="AT142" i="11"/>
  <c r="AQ142" i="11"/>
  <c r="AV138" i="11"/>
  <c r="BB138" i="11"/>
  <c r="AT138" i="11"/>
  <c r="AR134" i="11"/>
  <c r="BA134" i="11"/>
  <c r="AS134" i="11"/>
  <c r="AY134" i="11"/>
  <c r="AT130" i="11"/>
  <c r="AQ130" i="11"/>
  <c r="AX130" i="11"/>
  <c r="AZ126" i="11"/>
  <c r="AT126" i="11"/>
  <c r="AQ126" i="11"/>
  <c r="AV122" i="11"/>
  <c r="BB122" i="11"/>
  <c r="AT122" i="11"/>
  <c r="AR118" i="11"/>
  <c r="BA118" i="11"/>
  <c r="AS118" i="11"/>
  <c r="AY118" i="11"/>
  <c r="AT114" i="11"/>
  <c r="AQ114" i="11"/>
  <c r="AX114" i="11"/>
  <c r="AZ110" i="11"/>
  <c r="AT110" i="11"/>
  <c r="AQ110" i="11"/>
  <c r="AV106" i="11"/>
  <c r="BB106" i="11"/>
  <c r="AT106" i="11"/>
  <c r="AS40" i="11"/>
  <c r="AQ76" i="11"/>
  <c r="AX76" i="11"/>
  <c r="BA76" i="11"/>
  <c r="BC46" i="11"/>
  <c r="AW46" i="11"/>
  <c r="AT46" i="11"/>
  <c r="AY4" i="11"/>
  <c r="AV4" i="11"/>
  <c r="BB4" i="11"/>
  <c r="AX48" i="11"/>
  <c r="BA48" i="11"/>
  <c r="AR48" i="11"/>
  <c r="AT53" i="11"/>
  <c r="AV53" i="11"/>
  <c r="AS53" i="11"/>
  <c r="BC53" i="11"/>
  <c r="AU7" i="11"/>
  <c r="BB88" i="11"/>
  <c r="AW88" i="11"/>
  <c r="AU88" i="11"/>
  <c r="AX63" i="11"/>
  <c r="BC63" i="11"/>
  <c r="AZ63" i="11"/>
  <c r="AR104" i="11"/>
  <c r="AW104" i="11"/>
  <c r="BB104" i="11"/>
  <c r="BC104" i="11"/>
  <c r="AY37" i="11"/>
  <c r="AY24" i="11"/>
  <c r="AS24" i="11"/>
  <c r="AV27" i="11"/>
  <c r="BA27" i="11"/>
  <c r="AQ27" i="11"/>
  <c r="AQ60" i="11"/>
  <c r="AS60" i="11"/>
  <c r="BB60" i="11"/>
  <c r="AZ60" i="11"/>
  <c r="BA69" i="11"/>
  <c r="AT69" i="11"/>
  <c r="BB103" i="11"/>
  <c r="BC103" i="11"/>
  <c r="AX102" i="11"/>
  <c r="AY102" i="11"/>
  <c r="AZ102" i="11"/>
  <c r="BA42" i="11"/>
  <c r="AS42" i="11"/>
  <c r="BC97" i="11"/>
  <c r="AX97" i="11"/>
  <c r="AZ30" i="11"/>
  <c r="AT30" i="11"/>
  <c r="AU30" i="11"/>
  <c r="AW45" i="11"/>
  <c r="AZ490" i="11"/>
  <c r="AQ489" i="11"/>
  <c r="AV487" i="11"/>
  <c r="BA485" i="11"/>
  <c r="AR484" i="11"/>
  <c r="AW482" i="11"/>
  <c r="BB480" i="11"/>
  <c r="AS479" i="11"/>
  <c r="AX477" i="11"/>
  <c r="BC475" i="11"/>
  <c r="AT474" i="11"/>
  <c r="AY472" i="11"/>
  <c r="AQ471" i="11"/>
  <c r="AU469" i="11"/>
  <c r="AZ467" i="11"/>
  <c r="BA67" i="11"/>
  <c r="AU67" i="11"/>
  <c r="AV67" i="11"/>
  <c r="BC39" i="11"/>
  <c r="BB39" i="11"/>
  <c r="AW39" i="11"/>
  <c r="BA95" i="11"/>
  <c r="AX43" i="11"/>
  <c r="AU40" i="11"/>
  <c r="AR52" i="11"/>
  <c r="BA43" i="11"/>
  <c r="AX40" i="11"/>
  <c r="AU52" i="11"/>
  <c r="AT95" i="11"/>
  <c r="AZ43" i="11"/>
  <c r="BB52" i="11"/>
  <c r="AT499" i="10"/>
  <c r="AU499" i="10"/>
  <c r="AV499" i="10"/>
  <c r="AQ495" i="10"/>
  <c r="AR495" i="10"/>
  <c r="AW491" i="10"/>
  <c r="BC491" i="10"/>
  <c r="AS487" i="10"/>
  <c r="AX487" i="10"/>
  <c r="AY487" i="10"/>
  <c r="AT483" i="10"/>
  <c r="AU483" i="10"/>
  <c r="AV483" i="10"/>
  <c r="AQ479" i="10"/>
  <c r="AR479" i="10"/>
  <c r="AW475" i="10"/>
  <c r="BC475" i="10"/>
  <c r="AS471" i="10"/>
  <c r="AX471" i="10"/>
  <c r="AY471" i="10"/>
  <c r="AT467" i="10"/>
  <c r="AU467" i="10"/>
  <c r="AV467" i="10"/>
  <c r="AQ463" i="10"/>
  <c r="AR463" i="10"/>
  <c r="AW459" i="10"/>
  <c r="BC459" i="10"/>
  <c r="AS455" i="10"/>
  <c r="AX455" i="10"/>
  <c r="AY455" i="10"/>
  <c r="AT451" i="10"/>
  <c r="AU451" i="10"/>
  <c r="AV451" i="10"/>
  <c r="AQ447" i="10"/>
  <c r="AR447" i="10"/>
  <c r="AW443" i="10"/>
  <c r="BC443" i="10"/>
  <c r="AT498" i="10"/>
  <c r="AU498" i="10"/>
  <c r="AV498" i="10"/>
  <c r="AQ494" i="10"/>
  <c r="AR494" i="10"/>
  <c r="AW494" i="10"/>
  <c r="BC490" i="10"/>
  <c r="AS490" i="10"/>
  <c r="AX486" i="10"/>
  <c r="AY486" i="10"/>
  <c r="AT482" i="10"/>
  <c r="AU482" i="10"/>
  <c r="AV482" i="10"/>
  <c r="AQ478" i="10"/>
  <c r="AR478" i="10"/>
  <c r="AW478" i="10"/>
  <c r="BC474" i="10"/>
  <c r="AS474" i="10"/>
  <c r="AX470" i="10"/>
  <c r="AY470" i="10"/>
  <c r="AT466" i="10"/>
  <c r="AU466" i="10"/>
  <c r="AV466" i="10"/>
  <c r="AQ462" i="10"/>
  <c r="AR462" i="10"/>
  <c r="AW462" i="10"/>
  <c r="BC458" i="10"/>
  <c r="AS458" i="10"/>
  <c r="AX454" i="10"/>
  <c r="AY454" i="10"/>
  <c r="AT450" i="10"/>
  <c r="AU450" i="10"/>
  <c r="AV450" i="10"/>
  <c r="AQ446" i="10"/>
  <c r="AR446" i="10"/>
  <c r="AW446" i="10"/>
  <c r="BC442" i="10"/>
  <c r="AS442" i="10"/>
  <c r="AU497" i="10"/>
  <c r="AV497" i="10"/>
  <c r="AQ493" i="10"/>
  <c r="AR493" i="10"/>
  <c r="AW493" i="10"/>
  <c r="BC489" i="10"/>
  <c r="AS489" i="10"/>
  <c r="AX489" i="10"/>
  <c r="AY485" i="10"/>
  <c r="AT485" i="10"/>
  <c r="AU481" i="10"/>
  <c r="AV481" i="10"/>
  <c r="AQ477" i="10"/>
  <c r="AR477" i="10"/>
  <c r="AW477" i="10"/>
  <c r="BC473" i="10"/>
  <c r="AS473" i="10"/>
  <c r="AX473" i="10"/>
  <c r="AY469" i="10"/>
  <c r="AT469" i="10"/>
  <c r="AU465" i="10"/>
  <c r="AV465" i="10"/>
  <c r="AQ461" i="10"/>
  <c r="AR461" i="10"/>
  <c r="AW461" i="10"/>
  <c r="BC457" i="10"/>
  <c r="AS457" i="10"/>
  <c r="AX457" i="10"/>
  <c r="AY453" i="10"/>
  <c r="AT453" i="10"/>
  <c r="AU449" i="10"/>
  <c r="AV449" i="10"/>
  <c r="AQ445" i="10"/>
  <c r="AR445" i="10"/>
  <c r="AW445" i="10"/>
  <c r="BC441" i="10"/>
  <c r="AS441" i="10"/>
  <c r="AX441" i="10"/>
  <c r="AT500" i="10"/>
  <c r="AY500" i="10"/>
  <c r="AS496" i="10"/>
  <c r="AX496" i="10"/>
  <c r="AY496" i="10"/>
  <c r="AT492" i="10"/>
  <c r="AU492" i="10"/>
  <c r="AV488" i="10"/>
  <c r="AQ488" i="10"/>
  <c r="AR484" i="10"/>
  <c r="AW484" i="10"/>
  <c r="BC484" i="10"/>
  <c r="AS480" i="10"/>
  <c r="AX480" i="10"/>
  <c r="AY480" i="10"/>
  <c r="AT476" i="10"/>
  <c r="AU476" i="10"/>
  <c r="AV472" i="10"/>
  <c r="AQ472" i="10"/>
  <c r="AR468" i="10"/>
  <c r="AW468" i="10"/>
  <c r="BC468" i="10"/>
  <c r="AS464" i="10"/>
  <c r="AX464" i="10"/>
  <c r="AY464" i="10"/>
  <c r="AT460" i="10"/>
  <c r="AU460" i="10"/>
  <c r="AV456" i="10"/>
  <c r="AQ456" i="10"/>
  <c r="AR452" i="10"/>
  <c r="AW452" i="10"/>
  <c r="BC452" i="10"/>
  <c r="AS448" i="10"/>
  <c r="AX448" i="10"/>
  <c r="AY448" i="10"/>
  <c r="AT444" i="10"/>
  <c r="AU444" i="10"/>
  <c r="AV440" i="10"/>
  <c r="AQ440" i="10"/>
  <c r="AS172" i="10"/>
  <c r="AX172" i="10"/>
  <c r="AY172" i="10"/>
  <c r="AS436" i="10"/>
  <c r="AX436" i="10"/>
  <c r="AY436" i="10"/>
  <c r="AT432" i="10"/>
  <c r="AU432" i="10"/>
  <c r="AV428" i="10"/>
  <c r="AQ428" i="10"/>
  <c r="AR424" i="10"/>
  <c r="AW424" i="10"/>
  <c r="BC424" i="10"/>
  <c r="AS420" i="10"/>
  <c r="AX420" i="10"/>
  <c r="AY420" i="10"/>
  <c r="AT416" i="10"/>
  <c r="AU416" i="10"/>
  <c r="AV412" i="10"/>
  <c r="AQ412" i="10"/>
  <c r="AR408" i="10"/>
  <c r="AW408" i="10"/>
  <c r="BC408" i="10"/>
  <c r="AS404" i="10"/>
  <c r="AX404" i="10"/>
  <c r="AY404" i="10"/>
  <c r="AT400" i="10"/>
  <c r="AU400" i="10"/>
  <c r="AX396" i="10"/>
  <c r="AY396" i="10"/>
  <c r="AR396" i="10"/>
  <c r="AR392" i="10"/>
  <c r="AW392" i="10"/>
  <c r="BC392" i="10"/>
  <c r="AS388" i="10"/>
  <c r="AX388" i="10"/>
  <c r="AY388" i="10"/>
  <c r="AT384" i="10"/>
  <c r="AU384" i="10"/>
  <c r="AV380" i="10"/>
  <c r="AQ380" i="10"/>
  <c r="AR376" i="10"/>
  <c r="AW376" i="10"/>
  <c r="BC376" i="10"/>
  <c r="AS372" i="10"/>
  <c r="AX372" i="10"/>
  <c r="AY372" i="10"/>
  <c r="AT368" i="10"/>
  <c r="AU368" i="10"/>
  <c r="AV364" i="10"/>
  <c r="AQ364" i="10"/>
  <c r="AR360" i="10"/>
  <c r="AW360" i="10"/>
  <c r="BC360" i="10"/>
  <c r="AS356" i="10"/>
  <c r="AX356" i="10"/>
  <c r="AY356" i="10"/>
  <c r="AT352" i="10"/>
  <c r="AU352" i="10"/>
  <c r="AV348" i="10"/>
  <c r="AQ348" i="10"/>
  <c r="AR344" i="10"/>
  <c r="AW344" i="10"/>
  <c r="BC344" i="10"/>
  <c r="AS340" i="10"/>
  <c r="AX340" i="10"/>
  <c r="AY340" i="10"/>
  <c r="AT336" i="10"/>
  <c r="AU336" i="10"/>
  <c r="AV332" i="10"/>
  <c r="AQ332" i="10"/>
  <c r="AR328" i="10"/>
  <c r="AW328" i="10"/>
  <c r="BC328" i="10"/>
  <c r="AS324" i="10"/>
  <c r="AX324" i="10"/>
  <c r="AY324" i="10"/>
  <c r="AT320" i="10"/>
  <c r="AU320" i="10"/>
  <c r="AV316" i="10"/>
  <c r="AQ316" i="10"/>
  <c r="AR312" i="10"/>
  <c r="AW312" i="10"/>
  <c r="BC312" i="10"/>
  <c r="AS308" i="10"/>
  <c r="AX308" i="10"/>
  <c r="AY308" i="10"/>
  <c r="AT304" i="10"/>
  <c r="AU304" i="10"/>
  <c r="AW300" i="10"/>
  <c r="AR300" i="10"/>
  <c r="AS296" i="10"/>
  <c r="AX296" i="10"/>
  <c r="AU296" i="10"/>
  <c r="AY296" i="10"/>
  <c r="AT292" i="10"/>
  <c r="AQ292" i="10"/>
  <c r="AU292" i="10"/>
  <c r="AR288" i="10"/>
  <c r="AV288" i="10"/>
  <c r="AS284" i="10"/>
  <c r="AX284" i="10"/>
  <c r="AQ284" i="10"/>
  <c r="AQ280" i="10"/>
  <c r="AR280" i="10"/>
  <c r="AW280" i="10"/>
  <c r="BC276" i="10"/>
  <c r="AS276" i="10"/>
  <c r="AX276" i="10"/>
  <c r="AY272" i="10"/>
  <c r="AT272" i="10"/>
  <c r="AU268" i="10"/>
  <c r="AV268" i="10"/>
  <c r="AQ261" i="10"/>
  <c r="AR261" i="10"/>
  <c r="AW261" i="10"/>
  <c r="BC257" i="10"/>
  <c r="AS257" i="10"/>
  <c r="AX257" i="10"/>
  <c r="AY253" i="10"/>
  <c r="AT253" i="10"/>
  <c r="AU249" i="10"/>
  <c r="AV249" i="10"/>
  <c r="AQ246" i="10"/>
  <c r="AR246" i="10"/>
  <c r="AW246" i="10"/>
  <c r="BC242" i="10"/>
  <c r="AS242" i="10"/>
  <c r="AX242" i="10"/>
  <c r="AY238" i="10"/>
  <c r="AT238" i="10"/>
  <c r="AU234" i="10"/>
  <c r="AV234" i="10"/>
  <c r="AW234" i="10"/>
  <c r="AQ107" i="10"/>
  <c r="AR107" i="10"/>
  <c r="AS107" i="10"/>
  <c r="AW107" i="10"/>
  <c r="AQ233" i="10"/>
  <c r="AW233" i="10"/>
  <c r="BC183" i="10"/>
  <c r="AX18" i="10"/>
  <c r="AY18" i="10"/>
  <c r="AT84" i="10"/>
  <c r="AU84" i="10"/>
  <c r="AV84" i="10"/>
  <c r="AT41" i="10"/>
  <c r="AU41" i="10"/>
  <c r="AV41" i="10"/>
  <c r="AQ30" i="10"/>
  <c r="AR30" i="10"/>
  <c r="AW49" i="10"/>
  <c r="BC49" i="10"/>
  <c r="AS53" i="10"/>
  <c r="AX53" i="10"/>
  <c r="AY53" i="10"/>
  <c r="AT48" i="10"/>
  <c r="AU48" i="10"/>
  <c r="AV48" i="10"/>
  <c r="AR232" i="10"/>
  <c r="AR29" i="10"/>
  <c r="AT29" i="10"/>
  <c r="AY29" i="10"/>
  <c r="AQ226" i="10"/>
  <c r="AX226" i="10"/>
  <c r="BC147" i="10"/>
  <c r="AS147" i="10"/>
  <c r="AY168" i="10"/>
  <c r="AX71" i="10"/>
  <c r="AT154" i="10"/>
  <c r="AU154" i="10"/>
  <c r="AV154" i="10"/>
  <c r="AQ8" i="10"/>
  <c r="AQ77" i="10"/>
  <c r="AR77" i="10"/>
  <c r="AW47" i="10"/>
  <c r="BC47" i="10"/>
  <c r="AX190" i="10"/>
  <c r="AY190" i="10"/>
  <c r="AT230" i="10"/>
  <c r="AU230" i="10"/>
  <c r="AV230" i="10"/>
  <c r="BC75" i="10"/>
  <c r="AW175" i="10"/>
  <c r="AY175" i="10"/>
  <c r="AS10" i="10"/>
  <c r="AU10" i="10"/>
  <c r="AV10" i="10"/>
  <c r="AT10" i="10"/>
  <c r="AQ96" i="10"/>
  <c r="AR96" i="10"/>
  <c r="AT96" i="10"/>
  <c r="BC45" i="10"/>
  <c r="AT45" i="10"/>
  <c r="AW146" i="10"/>
  <c r="AS207" i="10"/>
  <c r="AU207" i="10"/>
  <c r="AV207" i="10"/>
  <c r="AT207" i="10"/>
  <c r="AQ64" i="10"/>
  <c r="AT64" i="10"/>
  <c r="AV135" i="10"/>
  <c r="AX156" i="10"/>
  <c r="AY156" i="10"/>
  <c r="AR113" i="10"/>
  <c r="AW113" i="10"/>
  <c r="AT72" i="10"/>
  <c r="AU72" i="10"/>
  <c r="AR72" i="10"/>
  <c r="AY102" i="10"/>
  <c r="AV149" i="10"/>
  <c r="AY149" i="10"/>
  <c r="AQ33" i="10"/>
  <c r="AR33" i="10"/>
  <c r="AW33" i="10"/>
  <c r="AS223" i="10"/>
  <c r="AX223" i="10"/>
  <c r="AY223" i="10"/>
  <c r="AQ46" i="10"/>
  <c r="AV46" i="10"/>
  <c r="AX143" i="10"/>
  <c r="AY143" i="10"/>
  <c r="AW66" i="10"/>
  <c r="BC66" i="10"/>
  <c r="AT40" i="10"/>
  <c r="AU40" i="10"/>
  <c r="AV40" i="10"/>
  <c r="AY61" i="10"/>
  <c r="AT61" i="10"/>
  <c r="AX98" i="10"/>
  <c r="AY98" i="10"/>
  <c r="AR26" i="10"/>
  <c r="AW26" i="10"/>
  <c r="BC26" i="10"/>
  <c r="AT137" i="10"/>
  <c r="AU137" i="10"/>
  <c r="AV137" i="10"/>
  <c r="AT200" i="10"/>
  <c r="AX99" i="10"/>
  <c r="BC99" i="10"/>
  <c r="AS132" i="10"/>
  <c r="AX132" i="10"/>
  <c r="AY132" i="10"/>
  <c r="AR132" i="10"/>
  <c r="AQ81" i="10"/>
  <c r="AW81" i="10"/>
  <c r="AY219" i="10"/>
  <c r="AV180" i="10"/>
  <c r="BC180" i="10"/>
  <c r="AS69" i="10"/>
  <c r="AX69" i="10"/>
  <c r="AY69" i="10"/>
  <c r="AR69" i="10"/>
  <c r="AS202" i="10"/>
  <c r="BC194" i="10"/>
  <c r="AU121" i="10"/>
  <c r="AV121" i="10"/>
  <c r="AS74" i="10"/>
  <c r="AY74" i="10"/>
  <c r="AT124" i="10"/>
  <c r="BC124" i="10"/>
  <c r="AX124" i="10"/>
  <c r="AU106" i="10"/>
  <c r="AQ439" i="10"/>
  <c r="AR439" i="10"/>
  <c r="AW435" i="10"/>
  <c r="BC435" i="10"/>
  <c r="AS431" i="10"/>
  <c r="AX431" i="10"/>
  <c r="AY431" i="10"/>
  <c r="AT427" i="10"/>
  <c r="AU427" i="10"/>
  <c r="AV427" i="10"/>
  <c r="AQ423" i="10"/>
  <c r="AR423" i="10"/>
  <c r="AW419" i="10"/>
  <c r="BC419" i="10"/>
  <c r="AS415" i="10"/>
  <c r="AX415" i="10"/>
  <c r="AY415" i="10"/>
  <c r="AT411" i="10"/>
  <c r="AU411" i="10"/>
  <c r="AV411" i="10"/>
  <c r="AQ407" i="10"/>
  <c r="AR407" i="10"/>
  <c r="AW403" i="10"/>
  <c r="BC403" i="10"/>
  <c r="AS399" i="10"/>
  <c r="AX399" i="10"/>
  <c r="AY399" i="10"/>
  <c r="BC395" i="10"/>
  <c r="AS395" i="10"/>
  <c r="AW395" i="10"/>
  <c r="AQ391" i="10"/>
  <c r="AR391" i="10"/>
  <c r="AW387" i="10"/>
  <c r="BC387" i="10"/>
  <c r="AS383" i="10"/>
  <c r="AX383" i="10"/>
  <c r="AY383" i="10"/>
  <c r="AT379" i="10"/>
  <c r="AU379" i="10"/>
  <c r="AV379" i="10"/>
  <c r="AQ375" i="10"/>
  <c r="AR375" i="10"/>
  <c r="AW371" i="10"/>
  <c r="BC371" i="10"/>
  <c r="AS367" i="10"/>
  <c r="AX367" i="10"/>
  <c r="AY367" i="10"/>
  <c r="AT363" i="10"/>
  <c r="AU363" i="10"/>
  <c r="AV363" i="10"/>
  <c r="AQ359" i="10"/>
  <c r="AR359" i="10"/>
  <c r="AW355" i="10"/>
  <c r="BC355" i="10"/>
  <c r="AS351" i="10"/>
  <c r="AX351" i="10"/>
  <c r="AY351" i="10"/>
  <c r="AT347" i="10"/>
  <c r="AU347" i="10"/>
  <c r="AV347" i="10"/>
  <c r="AQ343" i="10"/>
  <c r="AR343" i="10"/>
  <c r="AW339" i="10"/>
  <c r="BC339" i="10"/>
  <c r="AS335" i="10"/>
  <c r="AX335" i="10"/>
  <c r="AY335" i="10"/>
  <c r="AT331" i="10"/>
  <c r="AU331" i="10"/>
  <c r="AV331" i="10"/>
  <c r="AQ327" i="10"/>
  <c r="AR327" i="10"/>
  <c r="AW323" i="10"/>
  <c r="BC323" i="10"/>
  <c r="AS319" i="10"/>
  <c r="AX319" i="10"/>
  <c r="AY319" i="10"/>
  <c r="AT315" i="10"/>
  <c r="AU315" i="10"/>
  <c r="AV315" i="10"/>
  <c r="AQ311" i="10"/>
  <c r="AR311" i="10"/>
  <c r="AW307" i="10"/>
  <c r="BC307" i="10"/>
  <c r="AS303" i="10"/>
  <c r="AX303" i="10"/>
  <c r="AY303" i="10"/>
  <c r="AQ299" i="10"/>
  <c r="AS299" i="10"/>
  <c r="AR299" i="10"/>
  <c r="BC295" i="10"/>
  <c r="AS295" i="10"/>
  <c r="AX291" i="10"/>
  <c r="AY291" i="10"/>
  <c r="AV291" i="10"/>
  <c r="AT287" i="10"/>
  <c r="AU287" i="10"/>
  <c r="AR287" i="10"/>
  <c r="AV287" i="10"/>
  <c r="AS283" i="10"/>
  <c r="AX283" i="10"/>
  <c r="AY283" i="10"/>
  <c r="AT279" i="10"/>
  <c r="AU279" i="10"/>
  <c r="AV275" i="10"/>
  <c r="AQ275" i="10"/>
  <c r="AR271" i="10"/>
  <c r="AW271" i="10"/>
  <c r="BC271" i="10"/>
  <c r="AS264" i="10"/>
  <c r="AX264" i="10"/>
  <c r="AY264" i="10"/>
  <c r="AT260" i="10"/>
  <c r="AU260" i="10"/>
  <c r="AV256" i="10"/>
  <c r="AQ256" i="10"/>
  <c r="AR252" i="10"/>
  <c r="AW252" i="10"/>
  <c r="BC252" i="10"/>
  <c r="AS248" i="10"/>
  <c r="AX248" i="10"/>
  <c r="AY248" i="10"/>
  <c r="AT245" i="10"/>
  <c r="AU245" i="10"/>
  <c r="AV241" i="10"/>
  <c r="AQ241" i="10"/>
  <c r="AR237" i="10"/>
  <c r="AW237" i="10"/>
  <c r="AX237" i="10"/>
  <c r="AS266" i="10"/>
  <c r="AY266" i="10"/>
  <c r="BC266" i="10"/>
  <c r="AU101" i="10"/>
  <c r="AY101" i="10"/>
  <c r="AU186" i="10"/>
  <c r="AV186" i="10"/>
  <c r="AQ126" i="10"/>
  <c r="AR126" i="10"/>
  <c r="AW126" i="10"/>
  <c r="BC25" i="10"/>
  <c r="AS25" i="10"/>
  <c r="AY176" i="10"/>
  <c r="AX42" i="10"/>
  <c r="AY42" i="10"/>
  <c r="AT170" i="10"/>
  <c r="AU170" i="10"/>
  <c r="AV170" i="10"/>
  <c r="AQ217" i="10"/>
  <c r="AR217" i="10"/>
  <c r="AW217" i="10"/>
  <c r="BC86" i="10"/>
  <c r="AS86" i="10"/>
  <c r="AX43" i="10"/>
  <c r="AY43" i="10"/>
  <c r="AT125" i="10"/>
  <c r="AU125" i="10"/>
  <c r="AV125" i="10"/>
  <c r="AS185" i="10"/>
  <c r="AQ185" i="10"/>
  <c r="AU185" i="10"/>
  <c r="AT174" i="10"/>
  <c r="AX174" i="10"/>
  <c r="AV211" i="10"/>
  <c r="AQ193" i="10"/>
  <c r="AR193" i="10"/>
  <c r="AW193" i="10"/>
  <c r="AT193" i="10"/>
  <c r="BC228" i="10"/>
  <c r="AS228" i="10"/>
  <c r="AT228" i="10"/>
  <c r="AU39" i="10"/>
  <c r="AV39" i="10"/>
  <c r="AT163" i="10"/>
  <c r="AU163" i="10"/>
  <c r="AV163" i="10"/>
  <c r="AR130" i="10"/>
  <c r="AW130" i="10"/>
  <c r="BC34" i="10"/>
  <c r="AS34" i="10"/>
  <c r="AX27" i="10"/>
  <c r="AY27" i="10"/>
  <c r="AT63" i="10"/>
  <c r="AV63" i="10"/>
  <c r="AR131" i="10"/>
  <c r="AW131" i="10"/>
  <c r="AY131" i="10"/>
  <c r="AS83" i="10"/>
  <c r="AY83" i="10"/>
  <c r="AX103" i="10"/>
  <c r="AY103" i="10"/>
  <c r="AY23" i="10"/>
  <c r="AW24" i="10"/>
  <c r="AS90" i="10"/>
  <c r="AY90" i="10"/>
  <c r="AV201" i="10"/>
  <c r="AU201" i="10"/>
  <c r="AW28" i="10"/>
  <c r="BC28" i="10"/>
  <c r="AS68" i="10"/>
  <c r="AX68" i="10"/>
  <c r="AY68" i="10"/>
  <c r="AQ31" i="10"/>
  <c r="AX127" i="10"/>
  <c r="AY127" i="10"/>
  <c r="AS104" i="10"/>
  <c r="AX104" i="10"/>
  <c r="AU104" i="10"/>
  <c r="AY104" i="10"/>
  <c r="AW203" i="10"/>
  <c r="AQ115" i="10"/>
  <c r="AX169" i="10"/>
  <c r="AY169" i="10"/>
  <c r="AT88" i="10"/>
  <c r="AV88" i="10"/>
  <c r="AU88" i="10"/>
  <c r="AT91" i="10"/>
  <c r="AU91" i="10"/>
  <c r="AV91" i="10"/>
  <c r="AY16" i="10"/>
  <c r="AT16" i="10"/>
  <c r="AV181" i="10"/>
  <c r="BC181" i="10"/>
  <c r="AQ109" i="10"/>
  <c r="AW109" i="10"/>
  <c r="AX109" i="10"/>
  <c r="AS51" i="10"/>
  <c r="AX51" i="10"/>
  <c r="AQ51" i="10"/>
  <c r="AY220" i="10"/>
  <c r="AU120" i="10"/>
  <c r="AV120" i="10"/>
  <c r="AR89" i="10"/>
  <c r="AW89" i="10"/>
  <c r="AY89" i="10"/>
  <c r="AR206" i="10"/>
  <c r="AW206" i="10"/>
  <c r="BC116" i="10"/>
  <c r="AS116" i="10"/>
  <c r="AV215" i="10"/>
  <c r="AQ215" i="10"/>
  <c r="AQ38" i="10"/>
  <c r="AW38" i="10"/>
  <c r="AT38" i="10"/>
  <c r="AT94" i="10"/>
  <c r="AQ94" i="10"/>
  <c r="AU94" i="10"/>
  <c r="AV140" i="10"/>
  <c r="AX214" i="10"/>
  <c r="AY214" i="10"/>
  <c r="AT213" i="10"/>
  <c r="AU213" i="10"/>
  <c r="AV213" i="10"/>
  <c r="BC195" i="10"/>
  <c r="AT195" i="10"/>
  <c r="AS195" i="10"/>
  <c r="AT106" i="10"/>
  <c r="BC438" i="10"/>
  <c r="AS438" i="10"/>
  <c r="AX434" i="10"/>
  <c r="AY434" i="10"/>
  <c r="AT430" i="10"/>
  <c r="AU430" i="10"/>
  <c r="AV430" i="10"/>
  <c r="AQ426" i="10"/>
  <c r="AR426" i="10"/>
  <c r="AW426" i="10"/>
  <c r="BC422" i="10"/>
  <c r="AS422" i="10"/>
  <c r="AX418" i="10"/>
  <c r="AY418" i="10"/>
  <c r="AT414" i="10"/>
  <c r="AU414" i="10"/>
  <c r="AV414" i="10"/>
  <c r="AQ410" i="10"/>
  <c r="AR410" i="10"/>
  <c r="AW410" i="10"/>
  <c r="BC406" i="10"/>
  <c r="AS406" i="10"/>
  <c r="AX402" i="10"/>
  <c r="AY402" i="10"/>
  <c r="AT398" i="10"/>
  <c r="AU398" i="10"/>
  <c r="AV398" i="10"/>
  <c r="AX394" i="10"/>
  <c r="AU394" i="10"/>
  <c r="BC390" i="10"/>
  <c r="AS390" i="10"/>
  <c r="AX386" i="10"/>
  <c r="AY386" i="10"/>
  <c r="AT382" i="10"/>
  <c r="AU382" i="10"/>
  <c r="AV382" i="10"/>
  <c r="AQ378" i="10"/>
  <c r="AR378" i="10"/>
  <c r="AW378" i="10"/>
  <c r="BC374" i="10"/>
  <c r="AS374" i="10"/>
  <c r="AX370" i="10"/>
  <c r="AY370" i="10"/>
  <c r="AT366" i="10"/>
  <c r="AU366" i="10"/>
  <c r="AV366" i="10"/>
  <c r="AQ362" i="10"/>
  <c r="AR362" i="10"/>
  <c r="AW362" i="10"/>
  <c r="BC358" i="10"/>
  <c r="AS358" i="10"/>
  <c r="AX354" i="10"/>
  <c r="AY354" i="10"/>
  <c r="AT350" i="10"/>
  <c r="AU350" i="10"/>
  <c r="AV350" i="10"/>
  <c r="AQ346" i="10"/>
  <c r="AR346" i="10"/>
  <c r="AW346" i="10"/>
  <c r="BC342" i="10"/>
  <c r="AS342" i="10"/>
  <c r="AX338" i="10"/>
  <c r="AY338" i="10"/>
  <c r="AT334" i="10"/>
  <c r="AU334" i="10"/>
  <c r="AV334" i="10"/>
  <c r="AQ330" i="10"/>
  <c r="AR330" i="10"/>
  <c r="AW330" i="10"/>
  <c r="BC326" i="10"/>
  <c r="AS326" i="10"/>
  <c r="AX322" i="10"/>
  <c r="AY322" i="10"/>
  <c r="AT318" i="10"/>
  <c r="AU318" i="10"/>
  <c r="AV318" i="10"/>
  <c r="AQ314" i="10"/>
  <c r="AR314" i="10"/>
  <c r="AW314" i="10"/>
  <c r="BC310" i="10"/>
  <c r="AS310" i="10"/>
  <c r="AX306" i="10"/>
  <c r="AY306" i="10"/>
  <c r="AT302" i="10"/>
  <c r="AU302" i="10"/>
  <c r="AV302" i="10"/>
  <c r="BC298" i="10"/>
  <c r="AX298" i="10"/>
  <c r="AY294" i="10"/>
  <c r="AX294" i="10"/>
  <c r="AU290" i="10"/>
  <c r="AV290" i="10"/>
  <c r="AQ286" i="10"/>
  <c r="AR286" i="10"/>
  <c r="AT282" i="10"/>
  <c r="AU282" i="10"/>
  <c r="AV282" i="10"/>
  <c r="AQ278" i="10"/>
  <c r="AR278" i="10"/>
  <c r="AW274" i="10"/>
  <c r="BC274" i="10"/>
  <c r="AS270" i="10"/>
  <c r="AX270" i="10"/>
  <c r="AY270" i="10"/>
  <c r="AT263" i="10"/>
  <c r="AU263" i="10"/>
  <c r="AV263" i="10"/>
  <c r="AQ259" i="10"/>
  <c r="AR259" i="10"/>
  <c r="AW255" i="10"/>
  <c r="BC255" i="10"/>
  <c r="AS251" i="10"/>
  <c r="AX251" i="10"/>
  <c r="AY251" i="10"/>
  <c r="AT247" i="10"/>
  <c r="AU247" i="10"/>
  <c r="AV247" i="10"/>
  <c r="AR244" i="10"/>
  <c r="AW240" i="10"/>
  <c r="BC240" i="10"/>
  <c r="AS236" i="10"/>
  <c r="AX236" i="10"/>
  <c r="AU236" i="10"/>
  <c r="AY236" i="10"/>
  <c r="AT265" i="10"/>
  <c r="AQ265" i="10"/>
  <c r="AU265" i="10"/>
  <c r="AT139" i="10"/>
  <c r="BC139" i="10"/>
  <c r="AV58" i="10"/>
  <c r="BC58" i="10"/>
  <c r="AR129" i="10"/>
  <c r="AW129" i="10"/>
  <c r="BC129" i="10"/>
  <c r="AS3" i="10"/>
  <c r="AX3" i="10"/>
  <c r="BC3" i="10"/>
  <c r="AY87" i="10"/>
  <c r="AT87" i="10"/>
  <c r="AU4" i="10"/>
  <c r="AV4" i="10"/>
  <c r="AQ11" i="10"/>
  <c r="AW11" i="10"/>
  <c r="BC62" i="10"/>
  <c r="AS62" i="10"/>
  <c r="AX62" i="10"/>
  <c r="AY179" i="10"/>
  <c r="AT179" i="10"/>
  <c r="AU5" i="10"/>
  <c r="AV5" i="10"/>
  <c r="BB478" i="11"/>
  <c r="AT477" i="11"/>
  <c r="AY475" i="11"/>
  <c r="BC473" i="11"/>
  <c r="AU472" i="11"/>
  <c r="AZ470" i="11"/>
  <c r="AQ469" i="11"/>
  <c r="AW65" i="11"/>
  <c r="BB65" i="11"/>
  <c r="BC65" i="11"/>
  <c r="AS8" i="11"/>
  <c r="AX8" i="11"/>
  <c r="AY8" i="11"/>
  <c r="BA56" i="11"/>
  <c r="AU56" i="11"/>
  <c r="AY56" i="11"/>
  <c r="AW278" i="11"/>
  <c r="BB278" i="11"/>
  <c r="BC278" i="11"/>
  <c r="AS274" i="11"/>
  <c r="AX274" i="11"/>
  <c r="AY274" i="11"/>
  <c r="AZ274" i="11"/>
  <c r="AT270" i="11"/>
  <c r="AU270" i="11"/>
  <c r="AV270" i="11"/>
  <c r="BA266" i="11"/>
  <c r="AQ266" i="11"/>
  <c r="AR266" i="11"/>
  <c r="AW262" i="11"/>
  <c r="BB262" i="11"/>
  <c r="BC262" i="11"/>
  <c r="AS258" i="11"/>
  <c r="AX258" i="11"/>
  <c r="AY258" i="11"/>
  <c r="AZ258" i="11"/>
  <c r="AT254" i="11"/>
  <c r="AU254" i="11"/>
  <c r="AV254" i="11"/>
  <c r="AZ250" i="11"/>
  <c r="AT250" i="11"/>
  <c r="AQ250" i="11"/>
  <c r="AV246" i="11"/>
  <c r="BB246" i="11"/>
  <c r="AT246" i="11"/>
  <c r="AR242" i="11"/>
  <c r="BA242" i="11"/>
  <c r="AS242" i="11"/>
  <c r="AY242" i="11"/>
  <c r="AT238" i="11"/>
  <c r="AQ238" i="11"/>
  <c r="AX238" i="11"/>
  <c r="AZ234" i="11"/>
  <c r="AT234" i="11"/>
  <c r="AQ234" i="11"/>
  <c r="AV230" i="11"/>
  <c r="BB230" i="11"/>
  <c r="AT230" i="11"/>
  <c r="AS226" i="11"/>
  <c r="AX226" i="11"/>
  <c r="AY226" i="11"/>
  <c r="AZ226" i="11"/>
  <c r="AT222" i="11"/>
  <c r="AU222" i="11"/>
  <c r="AV222" i="11"/>
  <c r="BA218" i="11"/>
  <c r="AQ218" i="11"/>
  <c r="AR218" i="11"/>
  <c r="AW214" i="11"/>
  <c r="BB214" i="11"/>
  <c r="BC214" i="11"/>
  <c r="AS210" i="11"/>
  <c r="AX210" i="11"/>
  <c r="AY210" i="11"/>
  <c r="AZ210" i="11"/>
  <c r="AT206" i="11"/>
  <c r="AU206" i="11"/>
  <c r="AV206" i="11"/>
  <c r="BA202" i="11"/>
  <c r="AQ202" i="11"/>
  <c r="AR202" i="11"/>
  <c r="AW198" i="11"/>
  <c r="BB198" i="11"/>
  <c r="BC198" i="11"/>
  <c r="AT194" i="11"/>
  <c r="AZ194" i="11"/>
  <c r="AR194" i="11"/>
  <c r="AY194" i="11"/>
  <c r="AS190" i="11"/>
  <c r="AQ190" i="11"/>
  <c r="AW190" i="11"/>
  <c r="BB186" i="11"/>
  <c r="AS186" i="11"/>
  <c r="AQ186" i="11"/>
  <c r="AX182" i="11"/>
  <c r="BA182" i="11"/>
  <c r="AS182" i="11"/>
  <c r="AT178" i="11"/>
  <c r="AZ178" i="11"/>
  <c r="AR178" i="11"/>
  <c r="AY178" i="11"/>
  <c r="AS174" i="11"/>
  <c r="AQ174" i="11"/>
  <c r="AW174" i="11"/>
  <c r="BB170" i="11"/>
  <c r="AS170" i="11"/>
  <c r="AQ170" i="11"/>
  <c r="AU166" i="11"/>
  <c r="AV166" i="11"/>
  <c r="BA166" i="11"/>
  <c r="AQ162" i="11"/>
  <c r="AR162" i="11"/>
  <c r="AW162" i="11"/>
  <c r="BB162" i="11"/>
  <c r="BC158" i="11"/>
  <c r="AS158" i="11"/>
  <c r="AX158" i="11"/>
  <c r="AY154" i="11"/>
  <c r="AZ154" i="11"/>
  <c r="AT154" i="11"/>
  <c r="AU150" i="11"/>
  <c r="AV150" i="11"/>
  <c r="BA150" i="11"/>
  <c r="AR146" i="11"/>
  <c r="AY146" i="11"/>
  <c r="AW146" i="11"/>
  <c r="BC146" i="11"/>
  <c r="AS142" i="11"/>
  <c r="AY142" i="11"/>
  <c r="AW142" i="11"/>
  <c r="AZ138" i="11"/>
  <c r="AS138" i="11"/>
  <c r="AY138" i="11"/>
  <c r="AV134" i="11"/>
  <c r="AQ134" i="11"/>
  <c r="AX134" i="11"/>
  <c r="AR130" i="11"/>
  <c r="AY130" i="11"/>
  <c r="AW130" i="11"/>
  <c r="BC130" i="11"/>
  <c r="AS126" i="11"/>
  <c r="AY126" i="11"/>
  <c r="AW126" i="11"/>
  <c r="AZ122" i="11"/>
  <c r="AS122" i="11"/>
  <c r="AY122" i="11"/>
  <c r="AV118" i="11"/>
  <c r="AQ118" i="11"/>
  <c r="AX118" i="11"/>
  <c r="AR114" i="11"/>
  <c r="AY114" i="11"/>
  <c r="AW114" i="11"/>
  <c r="BC114" i="11"/>
  <c r="AS110" i="11"/>
  <c r="AY110" i="11"/>
  <c r="AW110" i="11"/>
  <c r="AZ106" i="11"/>
  <c r="AS106" i="11"/>
  <c r="AY106" i="11"/>
  <c r="AR40" i="11"/>
  <c r="AU76" i="11"/>
  <c r="AW76" i="11"/>
  <c r="AT76" i="11"/>
  <c r="AV46" i="11"/>
  <c r="BB46" i="11"/>
  <c r="AZ46" i="11"/>
  <c r="BC4" i="11"/>
  <c r="BA4" i="11"/>
  <c r="AS4" i="11"/>
  <c r="BB48" i="11"/>
  <c r="AU48" i="11"/>
  <c r="AY48" i="11"/>
  <c r="AX53" i="11"/>
  <c r="BA53" i="11"/>
  <c r="AW53" i="11"/>
  <c r="AT7" i="11"/>
  <c r="AZ7" i="11"/>
  <c r="BC7" i="11"/>
  <c r="BA7" i="11"/>
  <c r="AS88" i="11"/>
  <c r="BC88" i="11"/>
  <c r="AV88" i="11"/>
  <c r="BB63" i="11"/>
  <c r="AS63" i="11"/>
  <c r="AV104" i="11"/>
  <c r="BA104" i="11"/>
  <c r="AR37" i="11"/>
  <c r="BB37" i="11"/>
  <c r="BC37" i="11"/>
  <c r="BC24" i="11"/>
  <c r="AX24" i="11"/>
  <c r="BB24" i="11"/>
  <c r="AZ27" i="11"/>
  <c r="AT27" i="11"/>
  <c r="AU27" i="11"/>
  <c r="AU60" i="11"/>
  <c r="AX60" i="11"/>
  <c r="BA60" i="11"/>
  <c r="AR69" i="11"/>
  <c r="AW69" i="11"/>
  <c r="AY69" i="11"/>
  <c r="AX69" i="11"/>
  <c r="AQ103" i="11"/>
  <c r="AR103" i="11"/>
  <c r="AW103" i="11"/>
  <c r="BB102" i="11"/>
  <c r="BC102" i="11"/>
  <c r="AU42" i="11"/>
  <c r="AW42" i="11"/>
  <c r="AT42" i="11"/>
  <c r="AQ97" i="11"/>
  <c r="AW97" i="11"/>
  <c r="BB97" i="11"/>
  <c r="AS30" i="11"/>
  <c r="AX30" i="11"/>
  <c r="AY30" i="11"/>
  <c r="BB491" i="11"/>
  <c r="AT490" i="11"/>
  <c r="AY488" i="11"/>
  <c r="AQ487" i="11"/>
  <c r="AU485" i="11"/>
  <c r="AZ483" i="11"/>
  <c r="AR482" i="11"/>
  <c r="AV480" i="11"/>
  <c r="BA478" i="11"/>
  <c r="AS477" i="11"/>
  <c r="AW475" i="11"/>
  <c r="BB473" i="11"/>
  <c r="AT472" i="11"/>
  <c r="AX470" i="11"/>
  <c r="BC468" i="11"/>
  <c r="AW67" i="11"/>
  <c r="AU39" i="11"/>
  <c r="AQ67" i="11"/>
  <c r="AX39" i="11"/>
  <c r="AW95" i="11"/>
  <c r="AT43" i="11"/>
  <c r="AQ40" i="11"/>
  <c r="AZ95" i="11"/>
  <c r="AW43" i="11"/>
  <c r="AT40" i="11"/>
  <c r="BC95" i="11"/>
  <c r="AV43" i="11"/>
  <c r="AX52" i="11"/>
  <c r="AS499" i="10"/>
  <c r="AX499" i="10"/>
  <c r="AY499" i="10"/>
  <c r="AT495" i="10"/>
  <c r="AU495" i="10"/>
  <c r="AV495" i="10"/>
  <c r="AQ491" i="10"/>
  <c r="AR491" i="10"/>
  <c r="AW487" i="10"/>
  <c r="BC487" i="10"/>
  <c r="AS483" i="10"/>
  <c r="AX483" i="10"/>
  <c r="AY483" i="10"/>
  <c r="AT479" i="10"/>
  <c r="AU479" i="10"/>
  <c r="AV479" i="10"/>
  <c r="AQ475" i="10"/>
  <c r="AR475" i="10"/>
  <c r="AW471" i="10"/>
  <c r="BC471" i="10"/>
  <c r="AS467" i="10"/>
  <c r="AX467" i="10"/>
  <c r="AY467" i="10"/>
  <c r="AT463" i="10"/>
  <c r="AU463" i="10"/>
  <c r="AV463" i="10"/>
  <c r="AQ459" i="10"/>
  <c r="AR459" i="10"/>
  <c r="AW455" i="10"/>
  <c r="BC455" i="10"/>
  <c r="AS451" i="10"/>
  <c r="AX451" i="10"/>
  <c r="AY451" i="10"/>
  <c r="AT447" i="10"/>
  <c r="AU447" i="10"/>
  <c r="AV447" i="10"/>
  <c r="AQ443" i="10"/>
  <c r="AR443" i="10"/>
  <c r="AX498" i="10"/>
  <c r="AY498" i="10"/>
  <c r="AT494" i="10"/>
  <c r="AU494" i="10"/>
  <c r="AV494" i="10"/>
  <c r="AQ490" i="10"/>
  <c r="AR490" i="10"/>
  <c r="AW490" i="10"/>
  <c r="BC486" i="10"/>
  <c r="AS486" i="10"/>
  <c r="AX482" i="10"/>
  <c r="AY482" i="10"/>
  <c r="AT478" i="10"/>
  <c r="AU478" i="10"/>
  <c r="AV478" i="10"/>
  <c r="AQ474" i="10"/>
  <c r="AR474" i="10"/>
  <c r="AW474" i="10"/>
  <c r="BC470" i="10"/>
  <c r="AS470" i="10"/>
  <c r="AX466" i="10"/>
  <c r="AY466" i="10"/>
  <c r="AT462" i="10"/>
  <c r="AU462" i="10"/>
  <c r="AV462" i="10"/>
  <c r="AQ458" i="10"/>
  <c r="AR458" i="10"/>
  <c r="AW458" i="10"/>
  <c r="BC454" i="10"/>
  <c r="AS454" i="10"/>
  <c r="AX450" i="10"/>
  <c r="AY450" i="10"/>
  <c r="AT446" i="10"/>
  <c r="AU446" i="10"/>
  <c r="AV446" i="10"/>
  <c r="AQ442" i="10"/>
  <c r="AR442" i="10"/>
  <c r="AW442" i="10"/>
  <c r="AY497" i="10"/>
  <c r="AT497" i="10"/>
  <c r="AU493" i="10"/>
  <c r="AV493" i="10"/>
  <c r="AQ489" i="10"/>
  <c r="AR489" i="10"/>
  <c r="AW489" i="10"/>
  <c r="BC485" i="10"/>
  <c r="AS485" i="10"/>
  <c r="AX485" i="10"/>
  <c r="AY481" i="10"/>
  <c r="AT481" i="10"/>
  <c r="AU477" i="10"/>
  <c r="AV477" i="10"/>
  <c r="AQ473" i="10"/>
  <c r="AR473" i="10"/>
  <c r="AW473" i="10"/>
  <c r="BC469" i="10"/>
  <c r="AS469" i="10"/>
  <c r="AX469" i="10"/>
  <c r="AY465" i="10"/>
  <c r="AT465" i="10"/>
  <c r="AU461" i="10"/>
  <c r="AV461" i="10"/>
  <c r="AQ457" i="10"/>
  <c r="AR457" i="10"/>
  <c r="AW457" i="10"/>
  <c r="BC453" i="10"/>
  <c r="AS453" i="10"/>
  <c r="AX453" i="10"/>
  <c r="AY449" i="10"/>
  <c r="AT449" i="10"/>
  <c r="AU445" i="10"/>
  <c r="AV445" i="10"/>
  <c r="AQ441" i="10"/>
  <c r="AR441" i="10"/>
  <c r="AW441" i="10"/>
  <c r="AS500" i="10"/>
  <c r="AX500" i="10"/>
  <c r="AR496" i="10"/>
  <c r="AW496" i="10"/>
  <c r="BC496" i="10"/>
  <c r="AS492" i="10"/>
  <c r="AX492" i="10"/>
  <c r="AY492" i="10"/>
  <c r="AT488" i="10"/>
  <c r="AU488" i="10"/>
  <c r="AV484" i="10"/>
  <c r="AQ484" i="10"/>
  <c r="AR480" i="10"/>
  <c r="AW480" i="10"/>
  <c r="BC480" i="10"/>
  <c r="AS476" i="10"/>
  <c r="AX476" i="10"/>
  <c r="AY476" i="10"/>
  <c r="AT472" i="10"/>
  <c r="AU472" i="10"/>
  <c r="AV468" i="10"/>
  <c r="AQ468" i="10"/>
  <c r="AR464" i="10"/>
  <c r="AW464" i="10"/>
  <c r="BC464" i="10"/>
  <c r="AS460" i="10"/>
  <c r="AX460" i="10"/>
  <c r="AY460" i="10"/>
  <c r="AT456" i="10"/>
  <c r="AU456" i="10"/>
  <c r="AV452" i="10"/>
  <c r="AQ452" i="10"/>
  <c r="AR448" i="10"/>
  <c r="AW448" i="10"/>
  <c r="BC448" i="10"/>
  <c r="AS444" i="10"/>
  <c r="AX444" i="10"/>
  <c r="AY444" i="10"/>
  <c r="AT440" i="10"/>
  <c r="AU440" i="10"/>
  <c r="AW172" i="10"/>
  <c r="BC172" i="10"/>
  <c r="AR436" i="10"/>
  <c r="AW436" i="10"/>
  <c r="BC436" i="10"/>
  <c r="AS432" i="10"/>
  <c r="AX432" i="10"/>
  <c r="AY432" i="10"/>
  <c r="AT428" i="10"/>
  <c r="AU428" i="10"/>
  <c r="AV424" i="10"/>
  <c r="AQ424" i="10"/>
  <c r="AR420" i="10"/>
  <c r="AW420" i="10"/>
  <c r="BC420" i="10"/>
  <c r="AS416" i="10"/>
  <c r="AX416" i="10"/>
  <c r="AY416" i="10"/>
  <c r="AT412" i="10"/>
  <c r="AU412" i="10"/>
  <c r="AV408" i="10"/>
  <c r="AQ408" i="10"/>
  <c r="AR404" i="10"/>
  <c r="AW404" i="10"/>
  <c r="BC404" i="10"/>
  <c r="AS400" i="10"/>
  <c r="AX400" i="10"/>
  <c r="AY400" i="10"/>
  <c r="BC396" i="10"/>
  <c r="AV392" i="10"/>
  <c r="AQ392" i="10"/>
  <c r="AR388" i="10"/>
  <c r="AW388" i="10"/>
  <c r="BC388" i="10"/>
  <c r="AS384" i="10"/>
  <c r="AX384" i="10"/>
  <c r="AY384" i="10"/>
  <c r="AT380" i="10"/>
  <c r="AU380" i="10"/>
  <c r="AV376" i="10"/>
  <c r="AQ376" i="10"/>
  <c r="AR372" i="10"/>
  <c r="AW372" i="10"/>
  <c r="BC372" i="10"/>
  <c r="AS368" i="10"/>
  <c r="AX368" i="10"/>
  <c r="AY368" i="10"/>
  <c r="AT364" i="10"/>
  <c r="AU364" i="10"/>
  <c r="AV360" i="10"/>
  <c r="AQ360" i="10"/>
  <c r="AR356" i="10"/>
  <c r="AW356" i="10"/>
  <c r="BC356" i="10"/>
  <c r="AS352" i="10"/>
  <c r="AX352" i="10"/>
  <c r="AY352" i="10"/>
  <c r="AT348" i="10"/>
  <c r="AU348" i="10"/>
  <c r="AV344" i="10"/>
  <c r="AQ344" i="10"/>
  <c r="AR340" i="10"/>
  <c r="AW340" i="10"/>
  <c r="BC340" i="10"/>
  <c r="AS336" i="10"/>
  <c r="AX336" i="10"/>
  <c r="AY336" i="10"/>
  <c r="AT332" i="10"/>
  <c r="AU332" i="10"/>
  <c r="AV328" i="10"/>
  <c r="AQ328" i="10"/>
  <c r="AR324" i="10"/>
  <c r="AW324" i="10"/>
  <c r="BC324" i="10"/>
  <c r="AS320" i="10"/>
  <c r="AX320" i="10"/>
  <c r="AY320" i="10"/>
  <c r="AT316" i="10"/>
  <c r="AU316" i="10"/>
  <c r="AV312" i="10"/>
  <c r="AQ312" i="10"/>
  <c r="AR308" i="10"/>
  <c r="AW308" i="10"/>
  <c r="BC308" i="10"/>
  <c r="AS304" i="10"/>
  <c r="AX304" i="10"/>
  <c r="AY304" i="10"/>
  <c r="AV300" i="10"/>
  <c r="AW296" i="10"/>
  <c r="BC296" i="10"/>
  <c r="AS292" i="10"/>
  <c r="AX292" i="10"/>
  <c r="AY292" i="10"/>
  <c r="BC292" i="10"/>
  <c r="AT288" i="10"/>
  <c r="AQ288" i="10"/>
  <c r="AW284" i="10"/>
  <c r="AU280" i="10"/>
  <c r="AV280" i="10"/>
  <c r="AQ276" i="10"/>
  <c r="AR276" i="10"/>
  <c r="AW276" i="10"/>
  <c r="BC272" i="10"/>
  <c r="AS272" i="10"/>
  <c r="AX272" i="10"/>
  <c r="AY268" i="10"/>
  <c r="AT268" i="10"/>
  <c r="AU261" i="10"/>
  <c r="AV261" i="10"/>
  <c r="AQ257" i="10"/>
  <c r="AR257" i="10"/>
  <c r="AW257" i="10"/>
  <c r="BC253" i="10"/>
  <c r="AS253" i="10"/>
  <c r="AX253" i="10"/>
  <c r="AY249" i="10"/>
  <c r="AT249" i="10"/>
  <c r="AU246" i="10"/>
  <c r="AV246" i="10"/>
  <c r="AQ242" i="10"/>
  <c r="AR242" i="10"/>
  <c r="AW242" i="10"/>
  <c r="BC238" i="10"/>
  <c r="AS238" i="10"/>
  <c r="AX238" i="10"/>
  <c r="AY234" i="10"/>
  <c r="AX234" i="10"/>
  <c r="AU107" i="10"/>
  <c r="AV107" i="10"/>
  <c r="AT233" i="10"/>
  <c r="AU233" i="10"/>
  <c r="AV233" i="10"/>
  <c r="AQ183" i="10"/>
  <c r="AR183" i="10"/>
  <c r="BC18" i="10"/>
  <c r="AX84" i="10"/>
  <c r="AY84" i="10"/>
  <c r="AS41" i="10"/>
  <c r="AX41" i="10"/>
  <c r="AT30" i="10"/>
  <c r="AU30" i="10"/>
  <c r="AV30" i="10"/>
  <c r="AR49" i="10"/>
  <c r="AW53" i="10"/>
  <c r="BC53" i="10"/>
  <c r="AS48" i="10"/>
  <c r="AX48" i="10"/>
  <c r="AY48" i="10"/>
  <c r="AT232" i="10"/>
  <c r="AU232" i="10"/>
  <c r="AV232" i="10"/>
  <c r="AS29" i="10"/>
  <c r="AX29" i="10"/>
  <c r="BC29" i="10"/>
  <c r="AU226" i="10"/>
  <c r="AV226" i="10"/>
  <c r="AS226" i="10"/>
  <c r="AQ147" i="10"/>
  <c r="AR147" i="10"/>
  <c r="AX147" i="10"/>
  <c r="BC168" i="10"/>
  <c r="AW168" i="10"/>
  <c r="AT168" i="10"/>
  <c r="BC71" i="10"/>
  <c r="AS71" i="10"/>
  <c r="AX154" i="10"/>
  <c r="AY154" i="10"/>
  <c r="AU8" i="10"/>
  <c r="AV8" i="10"/>
  <c r="AT77" i="10"/>
  <c r="AU77" i="10"/>
  <c r="AV77" i="10"/>
  <c r="AR47" i="10"/>
  <c r="AW190" i="10"/>
  <c r="BC190" i="10"/>
  <c r="AS230" i="10"/>
  <c r="AX230" i="10"/>
  <c r="AY230" i="10"/>
  <c r="AQ75" i="10"/>
  <c r="AV75" i="10"/>
  <c r="AT75" i="10"/>
  <c r="BC175" i="10"/>
  <c r="AT175" i="10"/>
  <c r="AW10" i="10"/>
  <c r="AY10" i="10"/>
  <c r="AS96" i="10"/>
  <c r="AU96" i="10"/>
  <c r="AV96" i="10"/>
  <c r="AX96" i="10"/>
  <c r="AQ45" i="10"/>
  <c r="AR45" i="10"/>
  <c r="AX45" i="10"/>
  <c r="BC146" i="10"/>
  <c r="AT146" i="10"/>
  <c r="AW207" i="10"/>
  <c r="AY207" i="10"/>
  <c r="AS64" i="10"/>
  <c r="AU64" i="10"/>
  <c r="AV64" i="10"/>
  <c r="AX64" i="10"/>
  <c r="AT135" i="10"/>
  <c r="AU135" i="10"/>
  <c r="BC156" i="10"/>
  <c r="AS156" i="10"/>
  <c r="AU113" i="10"/>
  <c r="AV113" i="10"/>
  <c r="AS72" i="10"/>
  <c r="AX72" i="10"/>
  <c r="AY72" i="10"/>
  <c r="AV72" i="10"/>
  <c r="BC102" i="10"/>
  <c r="AT149" i="10"/>
  <c r="BC149" i="10"/>
  <c r="AU33" i="10"/>
  <c r="AV33" i="10"/>
  <c r="AW223" i="10"/>
  <c r="BC223" i="10"/>
  <c r="AT46" i="10"/>
  <c r="AU46" i="10"/>
  <c r="BC143" i="10"/>
  <c r="AV66" i="10"/>
  <c r="AS40" i="10"/>
  <c r="AX40" i="10"/>
  <c r="AY40" i="10"/>
  <c r="BC61" i="10"/>
  <c r="AS61" i="10"/>
  <c r="AX61" i="10"/>
  <c r="BC98" i="10"/>
  <c r="AV26" i="10"/>
  <c r="AQ26" i="10"/>
  <c r="AS137" i="10"/>
  <c r="AX137" i="10"/>
  <c r="AY137" i="10"/>
  <c r="BC200" i="10"/>
  <c r="AS200" i="10"/>
  <c r="AS99" i="10"/>
  <c r="BC132" i="10"/>
  <c r="AT81" i="10"/>
  <c r="AU81" i="10"/>
  <c r="AV81" i="10"/>
  <c r="BC219" i="10"/>
  <c r="AS219" i="10"/>
  <c r="AX219" i="10"/>
  <c r="AQ180" i="10"/>
  <c r="AS180" i="10"/>
  <c r="AW69" i="10"/>
  <c r="BC69" i="10"/>
  <c r="AQ202" i="10"/>
  <c r="BC202" i="10"/>
  <c r="AW202" i="10"/>
  <c r="AT202" i="10"/>
  <c r="AQ194" i="10"/>
  <c r="AR194" i="10"/>
  <c r="AS194" i="10"/>
  <c r="AY121" i="10"/>
  <c r="AW74" i="10"/>
  <c r="BC74" i="10"/>
  <c r="AS124" i="10"/>
  <c r="AQ124" i="10"/>
  <c r="AR124" i="10"/>
  <c r="BC500" i="10"/>
  <c r="AT439" i="10"/>
  <c r="AU439" i="10"/>
  <c r="AV439" i="10"/>
  <c r="AQ435" i="10"/>
  <c r="AR435" i="10"/>
  <c r="AW431" i="10"/>
  <c r="BC431" i="10"/>
  <c r="AS427" i="10"/>
  <c r="AX427" i="10"/>
  <c r="AY427" i="10"/>
  <c r="AT423" i="10"/>
  <c r="AU423" i="10"/>
  <c r="AV423" i="10"/>
  <c r="AQ419" i="10"/>
  <c r="AR419" i="10"/>
  <c r="AW415" i="10"/>
  <c r="BC415" i="10"/>
  <c r="AS411" i="10"/>
  <c r="AX411" i="10"/>
  <c r="AY411" i="10"/>
  <c r="AT407" i="10"/>
  <c r="AU407" i="10"/>
  <c r="AV407" i="10"/>
  <c r="AQ403" i="10"/>
  <c r="AR403" i="10"/>
  <c r="AW399" i="10"/>
  <c r="BC399" i="10"/>
  <c r="AQ395" i="10"/>
  <c r="AR395" i="10"/>
  <c r="AX395" i="10"/>
  <c r="AT391" i="10"/>
  <c r="AU391" i="10"/>
  <c r="AV391" i="10"/>
  <c r="AQ387" i="10"/>
  <c r="AR387" i="10"/>
  <c r="AW383" i="10"/>
  <c r="BC383" i="10"/>
  <c r="AS379" i="10"/>
  <c r="AX379" i="10"/>
  <c r="AY379" i="10"/>
  <c r="AT375" i="10"/>
  <c r="AU375" i="10"/>
  <c r="AV375" i="10"/>
  <c r="AQ371" i="10"/>
  <c r="AR371" i="10"/>
  <c r="AW367" i="10"/>
  <c r="BC367" i="10"/>
  <c r="AS363" i="10"/>
  <c r="AX363" i="10"/>
  <c r="AY363" i="10"/>
  <c r="AT359" i="10"/>
  <c r="AU359" i="10"/>
  <c r="AV359" i="10"/>
  <c r="AQ355" i="10"/>
  <c r="AR355" i="10"/>
  <c r="AW351" i="10"/>
  <c r="BC351" i="10"/>
  <c r="AS347" i="10"/>
  <c r="AX347" i="10"/>
  <c r="AY347" i="10"/>
  <c r="AT343" i="10"/>
  <c r="AU343" i="10"/>
  <c r="AV343" i="10"/>
  <c r="AQ339" i="10"/>
  <c r="AR339" i="10"/>
  <c r="AW335" i="10"/>
  <c r="BC335" i="10"/>
  <c r="AS331" i="10"/>
  <c r="AX331" i="10"/>
  <c r="AY331" i="10"/>
  <c r="AT327" i="10"/>
  <c r="AU327" i="10"/>
  <c r="AV327" i="10"/>
  <c r="AQ323" i="10"/>
  <c r="AR323" i="10"/>
  <c r="AW319" i="10"/>
  <c r="BC319" i="10"/>
  <c r="AS315" i="10"/>
  <c r="AX315" i="10"/>
  <c r="AY315" i="10"/>
  <c r="AT311" i="10"/>
  <c r="AU311" i="10"/>
  <c r="AV311" i="10"/>
  <c r="AQ307" i="10"/>
  <c r="AR307" i="10"/>
  <c r="AW303" i="10"/>
  <c r="BC303" i="10"/>
  <c r="AT299" i="10"/>
  <c r="AU299" i="10"/>
  <c r="AQ295" i="10"/>
  <c r="AW295" i="10"/>
  <c r="BC291" i="10"/>
  <c r="AW291" i="10"/>
  <c r="AX287" i="10"/>
  <c r="AY287" i="10"/>
  <c r="AR283" i="10"/>
  <c r="AW283" i="10"/>
  <c r="BC283" i="10"/>
  <c r="AS279" i="10"/>
  <c r="AX279" i="10"/>
  <c r="AY279" i="10"/>
  <c r="AT275" i="10"/>
  <c r="AU275" i="10"/>
  <c r="AV271" i="10"/>
  <c r="AQ271" i="10"/>
  <c r="AR264" i="10"/>
  <c r="AW264" i="10"/>
  <c r="BC264" i="10"/>
  <c r="AS260" i="10"/>
  <c r="AX260" i="10"/>
  <c r="AY260" i="10"/>
  <c r="AT256" i="10"/>
  <c r="AU256" i="10"/>
  <c r="AV252" i="10"/>
  <c r="AR248" i="10"/>
  <c r="AW248" i="10"/>
  <c r="BC248" i="10"/>
  <c r="AS245" i="10"/>
  <c r="AX245" i="10"/>
  <c r="AY245" i="10"/>
  <c r="AT241" i="10"/>
  <c r="AU241" i="10"/>
  <c r="AV237" i="10"/>
  <c r="AQ237" i="10"/>
  <c r="AR266" i="10"/>
  <c r="AW266" i="10"/>
  <c r="AT266" i="10"/>
  <c r="AX266" i="10"/>
  <c r="AS101" i="10"/>
  <c r="BC101" i="10"/>
  <c r="AT101" i="10"/>
  <c r="AY186" i="10"/>
  <c r="AT186" i="10"/>
  <c r="AU126" i="10"/>
  <c r="AV126" i="10"/>
  <c r="AQ25" i="10"/>
  <c r="AR25" i="10"/>
  <c r="AW25" i="10"/>
  <c r="AT25" i="10"/>
  <c r="BC176" i="10"/>
  <c r="AS176" i="10"/>
  <c r="AT176" i="10"/>
  <c r="BC42" i="10"/>
  <c r="AS42" i="10"/>
  <c r="AX170" i="10"/>
  <c r="AY170" i="10"/>
  <c r="AT217" i="10"/>
  <c r="AU217" i="10"/>
  <c r="AV217" i="10"/>
  <c r="AR86" i="10"/>
  <c r="AW86" i="10"/>
  <c r="BC43" i="10"/>
  <c r="AS43" i="10"/>
  <c r="AX125" i="10"/>
  <c r="AY125" i="10"/>
  <c r="AR185" i="10"/>
  <c r="AW185" i="10"/>
  <c r="AY185" i="10"/>
  <c r="BC185" i="10"/>
  <c r="AS174" i="10"/>
  <c r="AQ174" i="10"/>
  <c r="AX211" i="10"/>
  <c r="AQ228" i="10"/>
  <c r="AR228" i="10"/>
  <c r="AW228" i="10"/>
  <c r="BC122" i="10"/>
  <c r="AY39" i="10"/>
  <c r="AX163" i="10"/>
  <c r="AY163" i="10"/>
  <c r="AT130" i="10"/>
  <c r="AR34" i="10"/>
  <c r="AW34" i="10"/>
  <c r="BC27" i="10"/>
  <c r="AS27" i="10"/>
  <c r="AX63" i="10"/>
  <c r="BC63" i="10"/>
  <c r="AT131" i="10"/>
  <c r="AV131" i="10"/>
  <c r="BC131" i="10"/>
  <c r="AR83" i="10"/>
  <c r="AW83" i="10"/>
  <c r="BC83" i="10"/>
  <c r="AS103" i="10"/>
  <c r="BC103" i="10"/>
  <c r="AX23" i="10"/>
  <c r="AT24" i="10"/>
  <c r="AV24" i="10"/>
  <c r="BC24" i="10"/>
  <c r="AR90" i="10"/>
  <c r="AW90" i="10"/>
  <c r="BC90" i="10"/>
  <c r="AT201" i="10"/>
  <c r="AY201" i="10"/>
  <c r="AV28" i="10"/>
  <c r="AR68" i="10"/>
  <c r="AW68" i="10"/>
  <c r="BC68" i="10"/>
  <c r="AT31" i="10"/>
  <c r="AU31" i="10"/>
  <c r="AR31" i="10"/>
  <c r="BC127" i="10"/>
  <c r="AS127" i="10"/>
  <c r="AW104" i="10"/>
  <c r="BC104" i="10"/>
  <c r="AT203" i="10"/>
  <c r="AU203" i="10"/>
  <c r="AV203" i="10"/>
  <c r="AT115" i="10"/>
  <c r="AU115" i="10"/>
  <c r="AR115" i="10"/>
  <c r="BC169" i="10"/>
  <c r="AS169" i="10"/>
  <c r="AX88" i="10"/>
  <c r="AY88" i="10"/>
  <c r="AS91" i="10"/>
  <c r="AX91" i="10"/>
  <c r="AY91" i="10"/>
  <c r="BC16" i="10"/>
  <c r="AS16" i="10"/>
  <c r="AX16" i="10"/>
  <c r="AT181" i="10"/>
  <c r="AQ181" i="10"/>
  <c r="AU109" i="10"/>
  <c r="AV109" i="10"/>
  <c r="AR51" i="10"/>
  <c r="AW51" i="10"/>
  <c r="AU51" i="10"/>
  <c r="BC220" i="10"/>
  <c r="AX220" i="10"/>
  <c r="AY120" i="10"/>
  <c r="AT120" i="10"/>
  <c r="AV89" i="10"/>
  <c r="BC89" i="10"/>
  <c r="AT206" i="10"/>
  <c r="AU206" i="10"/>
  <c r="AV206" i="10"/>
  <c r="AQ116" i="10"/>
  <c r="AR116" i="10"/>
  <c r="AW116" i="10"/>
  <c r="AT215" i="10"/>
  <c r="AU215" i="10"/>
  <c r="AU38" i="10"/>
  <c r="AV38" i="10"/>
  <c r="AX94" i="10"/>
  <c r="AY94" i="10"/>
  <c r="BC94" i="10"/>
  <c r="AY140" i="10"/>
  <c r="BC214" i="10"/>
  <c r="AW214" i="10"/>
  <c r="AX213" i="10"/>
  <c r="AY213" i="10"/>
  <c r="AQ195" i="10"/>
  <c r="AR195" i="10"/>
  <c r="AQ438" i="10"/>
  <c r="AR438" i="10"/>
  <c r="AW438" i="10"/>
  <c r="BC434" i="10"/>
  <c r="AS434" i="10"/>
  <c r="AX430" i="10"/>
  <c r="AY430" i="10"/>
  <c r="AT426" i="10"/>
  <c r="AU426" i="10"/>
  <c r="AV426" i="10"/>
  <c r="AQ422" i="10"/>
  <c r="AR422" i="10"/>
  <c r="AW422" i="10"/>
  <c r="BC418" i="10"/>
  <c r="AS418" i="10"/>
  <c r="AX414" i="10"/>
  <c r="AY414" i="10"/>
  <c r="AT410" i="10"/>
  <c r="AU410" i="10"/>
  <c r="AV410" i="10"/>
  <c r="AQ406" i="10"/>
  <c r="AR406" i="10"/>
  <c r="AW406" i="10"/>
  <c r="BC402" i="10"/>
  <c r="AS402" i="10"/>
  <c r="AX398" i="10"/>
  <c r="AY398" i="10"/>
  <c r="AQ394" i="10"/>
  <c r="AS394" i="10"/>
  <c r="AY394" i="10"/>
  <c r="BC394" i="10"/>
  <c r="AQ390" i="10"/>
  <c r="AR390" i="10"/>
  <c r="AW390" i="10"/>
  <c r="BC386" i="10"/>
  <c r="AS386" i="10"/>
  <c r="AX382" i="10"/>
  <c r="AY382" i="10"/>
  <c r="AT378" i="10"/>
  <c r="AU378" i="10"/>
  <c r="AV378" i="10"/>
  <c r="AQ374" i="10"/>
  <c r="AR374" i="10"/>
  <c r="AW374" i="10"/>
  <c r="BC370" i="10"/>
  <c r="AS370" i="10"/>
  <c r="AX366" i="10"/>
  <c r="AY366" i="10"/>
  <c r="AT362" i="10"/>
  <c r="AU362" i="10"/>
  <c r="AV362" i="10"/>
  <c r="AQ358" i="10"/>
  <c r="AR358" i="10"/>
  <c r="AW358" i="10"/>
  <c r="BC354" i="10"/>
  <c r="AS354" i="10"/>
  <c r="AX350" i="10"/>
  <c r="AY350" i="10"/>
  <c r="AT346" i="10"/>
  <c r="AU346" i="10"/>
  <c r="AV346" i="10"/>
  <c r="AQ342" i="10"/>
  <c r="AR342" i="10"/>
  <c r="AW342" i="10"/>
  <c r="BC338" i="10"/>
  <c r="AS338" i="10"/>
  <c r="AX334" i="10"/>
  <c r="AY334" i="10"/>
  <c r="AT330" i="10"/>
  <c r="AU330" i="10"/>
  <c r="AV330" i="10"/>
  <c r="AQ326" i="10"/>
  <c r="AR326" i="10"/>
  <c r="AW326" i="10"/>
  <c r="BC322" i="10"/>
  <c r="AS322" i="10"/>
  <c r="AX318" i="10"/>
  <c r="AY318" i="10"/>
  <c r="AT314" i="10"/>
  <c r="AU314" i="10"/>
  <c r="AV314" i="10"/>
  <c r="AQ310" i="10"/>
  <c r="AR310" i="10"/>
  <c r="AW310" i="10"/>
  <c r="BC306" i="10"/>
  <c r="AS306" i="10"/>
  <c r="AX302" i="10"/>
  <c r="AY302" i="10"/>
  <c r="AQ298" i="10"/>
  <c r="AR298" i="10"/>
  <c r="AS298" i="10"/>
  <c r="AW298" i="10"/>
  <c r="BC294" i="10"/>
  <c r="AT294" i="10"/>
  <c r="AS294" i="10"/>
  <c r="AY290" i="10"/>
  <c r="AT290" i="10"/>
  <c r="AU286" i="10"/>
  <c r="AV286" i="10"/>
  <c r="AW286" i="10"/>
  <c r="AS282" i="10"/>
  <c r="AX282" i="10"/>
  <c r="AY282" i="10"/>
  <c r="AT278" i="10"/>
  <c r="AU278" i="10"/>
  <c r="AV278" i="10"/>
  <c r="AQ274" i="10"/>
  <c r="AR274" i="10"/>
  <c r="AW270" i="10"/>
  <c r="BC270" i="10"/>
  <c r="AS263" i="10"/>
  <c r="AX263" i="10"/>
  <c r="AY263" i="10"/>
  <c r="AT259" i="10"/>
  <c r="AU259" i="10"/>
  <c r="AV259" i="10"/>
  <c r="AQ255" i="10"/>
  <c r="AR255" i="10"/>
  <c r="AW251" i="10"/>
  <c r="BC251" i="10"/>
  <c r="AS247" i="10"/>
  <c r="AX247" i="10"/>
  <c r="AY247" i="10"/>
  <c r="AT244" i="10"/>
  <c r="AU244" i="10"/>
  <c r="AV244" i="10"/>
  <c r="AQ240" i="10"/>
  <c r="AR240" i="10"/>
  <c r="AW236" i="10"/>
  <c r="BC236" i="10"/>
  <c r="AS265" i="10"/>
  <c r="AX265" i="10"/>
  <c r="AY265" i="10"/>
  <c r="BC265" i="10"/>
  <c r="AS139" i="10"/>
  <c r="AX139" i="10"/>
  <c r="AQ139" i="10"/>
  <c r="AT58" i="10"/>
  <c r="AQ58" i="10"/>
  <c r="AV129" i="10"/>
  <c r="AQ129" i="10"/>
  <c r="AR3" i="10"/>
  <c r="AW3" i="10"/>
  <c r="BC87" i="10"/>
  <c r="AS87" i="10"/>
  <c r="AX87" i="10"/>
  <c r="AY4" i="10"/>
  <c r="AT4" i="10"/>
  <c r="AU11" i="10"/>
  <c r="AV11" i="10"/>
  <c r="AR62" i="10"/>
  <c r="AW62" i="10"/>
  <c r="BC179" i="10"/>
  <c r="AS179" i="10"/>
  <c r="AX179" i="10"/>
  <c r="AY5" i="10"/>
  <c r="AT5" i="10"/>
  <c r="AU117" i="10"/>
  <c r="AW478" i="11"/>
  <c r="BB476" i="11"/>
  <c r="AS475" i="11"/>
  <c r="AX473" i="11"/>
  <c r="BC471" i="11"/>
  <c r="AT470" i="11"/>
  <c r="AY468" i="11"/>
  <c r="AV65" i="11"/>
  <c r="BA65" i="11"/>
  <c r="AQ65" i="11"/>
  <c r="AW8" i="11"/>
  <c r="BB8" i="11"/>
  <c r="BC8" i="11"/>
  <c r="AQ56" i="11"/>
  <c r="AZ56" i="11"/>
  <c r="AR56" i="11"/>
  <c r="BA278" i="11"/>
  <c r="AQ278" i="11"/>
  <c r="AR278" i="11"/>
  <c r="AW274" i="11"/>
  <c r="BB274" i="11"/>
  <c r="BC274" i="11"/>
  <c r="AS270" i="11"/>
  <c r="AX270" i="11"/>
  <c r="AY270" i="11"/>
  <c r="AZ270" i="11"/>
  <c r="AT266" i="11"/>
  <c r="AU266" i="11"/>
  <c r="AV266" i="11"/>
  <c r="BA262" i="11"/>
  <c r="AQ262" i="11"/>
  <c r="AR262" i="11"/>
  <c r="AW258" i="11"/>
  <c r="BB258" i="11"/>
  <c r="BC258" i="11"/>
  <c r="AS254" i="11"/>
  <c r="AX254" i="11"/>
  <c r="AY254" i="11"/>
  <c r="AZ254" i="11"/>
  <c r="AS250" i="11"/>
  <c r="AY250" i="11"/>
  <c r="AW250" i="11"/>
  <c r="AZ246" i="11"/>
  <c r="AS246" i="11"/>
  <c r="AY246" i="11"/>
  <c r="AV242" i="11"/>
  <c r="AQ242" i="11"/>
  <c r="AX242" i="11"/>
  <c r="AR238" i="11"/>
  <c r="AY238" i="11"/>
  <c r="AW238" i="11"/>
  <c r="BC238" i="11"/>
  <c r="AS234" i="11"/>
  <c r="AY234" i="11"/>
  <c r="AW234" i="11"/>
  <c r="AZ230" i="11"/>
  <c r="AS230" i="11"/>
  <c r="AY230" i="11"/>
  <c r="AW226" i="11"/>
  <c r="BB226" i="11"/>
  <c r="BC226" i="11"/>
  <c r="AS222" i="11"/>
  <c r="AX222" i="11"/>
  <c r="AY222" i="11"/>
  <c r="AZ222" i="11"/>
  <c r="AT218" i="11"/>
  <c r="AU218" i="11"/>
  <c r="AV218" i="11"/>
  <c r="BA214" i="11"/>
  <c r="AQ214" i="11"/>
  <c r="AR214" i="11"/>
  <c r="AW210" i="11"/>
  <c r="BB210" i="11"/>
  <c r="BC210" i="11"/>
  <c r="AS206" i="11"/>
  <c r="AX206" i="11"/>
  <c r="AY206" i="11"/>
  <c r="AZ206" i="11"/>
  <c r="AT202" i="11"/>
  <c r="AU202" i="11"/>
  <c r="AV202" i="11"/>
  <c r="BA198" i="11"/>
  <c r="AQ198" i="11"/>
  <c r="AR198" i="11"/>
  <c r="AX194" i="11"/>
  <c r="AQ194" i="11"/>
  <c r="AW194" i="11"/>
  <c r="AT190" i="11"/>
  <c r="AY190" i="11"/>
  <c r="AV190" i="11"/>
  <c r="BC190" i="11"/>
  <c r="AR186" i="11"/>
  <c r="AY186" i="11"/>
  <c r="AV186" i="11"/>
  <c r="BB182" i="11"/>
  <c r="AR182" i="11"/>
  <c r="AY182" i="11"/>
  <c r="AX178" i="11"/>
  <c r="AQ178" i="11"/>
  <c r="AW178" i="11"/>
  <c r="AT174" i="11"/>
  <c r="AY174" i="11"/>
  <c r="AV174" i="11"/>
  <c r="BC174" i="11"/>
  <c r="AR170" i="11"/>
  <c r="AY170" i="11"/>
  <c r="AV170" i="11"/>
  <c r="AY166" i="11"/>
  <c r="AZ166" i="11"/>
  <c r="AT166" i="11"/>
  <c r="AU162" i="11"/>
  <c r="AV162" i="11"/>
  <c r="BA162" i="11"/>
  <c r="AQ158" i="11"/>
  <c r="AR158" i="11"/>
  <c r="AW158" i="11"/>
  <c r="BB158" i="11"/>
  <c r="BC154" i="11"/>
  <c r="AS154" i="11"/>
  <c r="AX154" i="11"/>
  <c r="AY150" i="11"/>
  <c r="AZ150" i="11"/>
  <c r="AT150" i="11"/>
  <c r="AV146" i="11"/>
  <c r="AU146" i="11"/>
  <c r="BB146" i="11"/>
  <c r="AR142" i="11"/>
  <c r="AX142" i="11"/>
  <c r="AU142" i="11"/>
  <c r="BB142" i="11"/>
  <c r="AQ138" i="11"/>
  <c r="AX138" i="11"/>
  <c r="AU138" i="11"/>
  <c r="AZ134" i="11"/>
  <c r="AW134" i="11"/>
  <c r="BC134" i="11"/>
  <c r="AV130" i="11"/>
  <c r="AU130" i="11"/>
  <c r="BB130" i="11"/>
  <c r="AR126" i="11"/>
  <c r="AX126" i="11"/>
  <c r="AU126" i="11"/>
  <c r="BB126" i="11"/>
  <c r="AQ122" i="11"/>
  <c r="AX122" i="11"/>
  <c r="AU122" i="11"/>
  <c r="AZ118" i="11"/>
  <c r="AW118" i="11"/>
  <c r="BC118" i="11"/>
  <c r="AV114" i="11"/>
  <c r="AU114" i="11"/>
  <c r="BB114" i="11"/>
  <c r="AR110" i="11"/>
  <c r="AX110" i="11"/>
  <c r="AU110" i="11"/>
  <c r="BB110" i="11"/>
  <c r="AQ106" i="11"/>
  <c r="AX106" i="11"/>
  <c r="AU106" i="11"/>
  <c r="AV40" i="11"/>
  <c r="AY76" i="11"/>
  <c r="BB76" i="11"/>
  <c r="AZ76" i="11"/>
  <c r="AU46" i="11"/>
  <c r="BA46" i="11"/>
  <c r="AS46" i="11"/>
  <c r="AT4" i="11"/>
  <c r="AR4" i="11"/>
  <c r="AX4" i="11"/>
  <c r="BC48" i="11"/>
  <c r="AS48" i="11"/>
  <c r="BB53" i="11"/>
  <c r="AU53" i="11"/>
  <c r="AY53" i="11"/>
  <c r="AX7" i="11"/>
  <c r="AS7" i="11"/>
  <c r="AV7" i="11"/>
  <c r="AT88" i="11"/>
  <c r="AY88" i="11"/>
  <c r="AQ88" i="11"/>
  <c r="AZ88" i="11"/>
  <c r="AR63" i="11"/>
  <c r="AV63" i="11"/>
  <c r="AU63" i="11"/>
  <c r="AZ104" i="11"/>
  <c r="AT104" i="11"/>
  <c r="AU104" i="11"/>
  <c r="AV37" i="11"/>
  <c r="BA37" i="11"/>
  <c r="AQ24" i="11"/>
  <c r="AT24" i="11"/>
  <c r="AW24" i="11"/>
  <c r="AV24" i="11"/>
  <c r="AS27" i="11"/>
  <c r="AX27" i="11"/>
  <c r="AY27" i="11"/>
  <c r="AY60" i="11"/>
  <c r="AR60" i="11"/>
  <c r="AT60" i="11"/>
  <c r="AV69" i="11"/>
  <c r="BB69" i="11"/>
  <c r="AS69" i="11"/>
  <c r="BA103" i="11"/>
  <c r="AY42" i="11"/>
  <c r="BB42" i="11"/>
  <c r="AX42" i="11"/>
  <c r="AU97" i="11"/>
  <c r="AV97" i="11"/>
  <c r="BA97" i="11"/>
  <c r="AR30" i="11"/>
  <c r="AW30" i="11"/>
  <c r="BB30" i="11"/>
  <c r="BC30" i="11"/>
  <c r="AW491" i="11"/>
  <c r="BB489" i="11"/>
  <c r="BD489" i="11" s="1"/>
  <c r="AT488" i="11"/>
  <c r="AX486" i="11"/>
  <c r="BC484" i="11"/>
  <c r="AU483" i="11"/>
  <c r="AY481" i="11"/>
  <c r="AQ480" i="11"/>
  <c r="AV478" i="11"/>
  <c r="AZ476" i="11"/>
  <c r="AR475" i="11"/>
  <c r="AW473" i="11"/>
  <c r="BA471" i="11"/>
  <c r="AS470" i="11"/>
  <c r="AX468" i="11"/>
  <c r="BC67" i="11"/>
  <c r="AQ39" i="11"/>
  <c r="BB67" i="11"/>
  <c r="AT39" i="11"/>
  <c r="AZ39" i="11"/>
  <c r="AS95" i="11"/>
  <c r="BC40" i="11"/>
  <c r="AZ52" i="11"/>
  <c r="AV95" i="11"/>
  <c r="BC52" i="11"/>
  <c r="BB95" i="11"/>
  <c r="AY95" i="11"/>
  <c r="BA40" i="11"/>
  <c r="AR106" i="10"/>
  <c r="AW499" i="10"/>
  <c r="BC499" i="10"/>
  <c r="AS495" i="10"/>
  <c r="AX495" i="10"/>
  <c r="AY495" i="10"/>
  <c r="AT491" i="10"/>
  <c r="AU491" i="10"/>
  <c r="AV491" i="10"/>
  <c r="AQ487" i="10"/>
  <c r="AR487" i="10"/>
  <c r="AW483" i="10"/>
  <c r="BC483" i="10"/>
  <c r="AS479" i="10"/>
  <c r="AX479" i="10"/>
  <c r="AY479" i="10"/>
  <c r="AT475" i="10"/>
  <c r="AU475" i="10"/>
  <c r="AV475" i="10"/>
  <c r="AQ471" i="10"/>
  <c r="AR471" i="10"/>
  <c r="AW467" i="10"/>
  <c r="BC467" i="10"/>
  <c r="AS463" i="10"/>
  <c r="AX463" i="10"/>
  <c r="AY463" i="10"/>
  <c r="AT459" i="10"/>
  <c r="AU459" i="10"/>
  <c r="AV459" i="10"/>
  <c r="AQ455" i="10"/>
  <c r="AR455" i="10"/>
  <c r="AW451" i="10"/>
  <c r="BC451" i="10"/>
  <c r="AS447" i="10"/>
  <c r="AX447" i="10"/>
  <c r="AY447" i="10"/>
  <c r="AT443" i="10"/>
  <c r="AU443" i="10"/>
  <c r="AV443" i="10"/>
  <c r="BC498" i="10"/>
  <c r="AS498" i="10"/>
  <c r="AX494" i="10"/>
  <c r="AY494" i="10"/>
  <c r="AT490" i="10"/>
  <c r="AU490" i="10"/>
  <c r="AV490" i="10"/>
  <c r="AQ486" i="10"/>
  <c r="AR486" i="10"/>
  <c r="AW486" i="10"/>
  <c r="BC482" i="10"/>
  <c r="AS482" i="10"/>
  <c r="AX478" i="10"/>
  <c r="AY478" i="10"/>
  <c r="AT474" i="10"/>
  <c r="AU474" i="10"/>
  <c r="AV474" i="10"/>
  <c r="AQ470" i="10"/>
  <c r="AR470" i="10"/>
  <c r="AW470" i="10"/>
  <c r="BC466" i="10"/>
  <c r="AS466" i="10"/>
  <c r="AX462" i="10"/>
  <c r="AY462" i="10"/>
  <c r="AT458" i="10"/>
  <c r="AU458" i="10"/>
  <c r="AV458" i="10"/>
  <c r="AQ454" i="10"/>
  <c r="AR454" i="10"/>
  <c r="AW454" i="10"/>
  <c r="BC450" i="10"/>
  <c r="AS450" i="10"/>
  <c r="AX446" i="10"/>
  <c r="AY446" i="10"/>
  <c r="AT442" i="10"/>
  <c r="AU442" i="10"/>
  <c r="AV442" i="10"/>
  <c r="BC497" i="10"/>
  <c r="AS497" i="10"/>
  <c r="AX497" i="10"/>
  <c r="AY493" i="10"/>
  <c r="AT493" i="10"/>
  <c r="AU489" i="10"/>
  <c r="AV489" i="10"/>
  <c r="AQ485" i="10"/>
  <c r="AR485" i="10"/>
  <c r="AW485" i="10"/>
  <c r="BC481" i="10"/>
  <c r="AS481" i="10"/>
  <c r="AX481" i="10"/>
  <c r="AY477" i="10"/>
  <c r="AT477" i="10"/>
  <c r="AU473" i="10"/>
  <c r="AV473" i="10"/>
  <c r="AQ469" i="10"/>
  <c r="AR469" i="10"/>
  <c r="AW469" i="10"/>
  <c r="BC465" i="10"/>
  <c r="AS465" i="10"/>
  <c r="AX465" i="10"/>
  <c r="AY461" i="10"/>
  <c r="AT461" i="10"/>
  <c r="AU457" i="10"/>
  <c r="AV457" i="10"/>
  <c r="AQ453" i="10"/>
  <c r="AR453" i="10"/>
  <c r="AW453" i="10"/>
  <c r="BC449" i="10"/>
  <c r="AS449" i="10"/>
  <c r="AX449" i="10"/>
  <c r="AY445" i="10"/>
  <c r="AT445" i="10"/>
  <c r="AU441" i="10"/>
  <c r="AV441" i="10"/>
  <c r="AR500" i="10"/>
  <c r="AW500" i="10"/>
  <c r="AQ500" i="10"/>
  <c r="AV496" i="10"/>
  <c r="AQ496" i="10"/>
  <c r="AR492" i="10"/>
  <c r="AW492" i="10"/>
  <c r="BC492" i="10"/>
  <c r="AS488" i="10"/>
  <c r="AX488" i="10"/>
  <c r="AY488" i="10"/>
  <c r="AT484" i="10"/>
  <c r="AU484" i="10"/>
  <c r="AV480" i="10"/>
  <c r="AQ480" i="10"/>
  <c r="AR476" i="10"/>
  <c r="AW476" i="10"/>
  <c r="BC476" i="10"/>
  <c r="AS472" i="10"/>
  <c r="AX472" i="10"/>
  <c r="AY472" i="10"/>
  <c r="AT468" i="10"/>
  <c r="AU468" i="10"/>
  <c r="AV464" i="10"/>
  <c r="AQ464" i="10"/>
  <c r="AR460" i="10"/>
  <c r="AW460" i="10"/>
  <c r="BC460" i="10"/>
  <c r="AS456" i="10"/>
  <c r="AX456" i="10"/>
  <c r="AY456" i="10"/>
  <c r="AT452" i="10"/>
  <c r="AU452" i="10"/>
  <c r="AV448" i="10"/>
  <c r="AQ448" i="10"/>
  <c r="AR444" i="10"/>
  <c r="AW444" i="10"/>
  <c r="BC444" i="10"/>
  <c r="AS440" i="10"/>
  <c r="AX440" i="10"/>
  <c r="AY440" i="10"/>
  <c r="AQ172" i="10"/>
  <c r="AR172" i="10"/>
  <c r="AV436" i="10"/>
  <c r="AQ436" i="10"/>
  <c r="AR432" i="10"/>
  <c r="AW432" i="10"/>
  <c r="BC432" i="10"/>
  <c r="AS428" i="10"/>
  <c r="AX428" i="10"/>
  <c r="AY428" i="10"/>
  <c r="AT424" i="10"/>
  <c r="AU424" i="10"/>
  <c r="AV420" i="10"/>
  <c r="AQ420" i="10"/>
  <c r="AR416" i="10"/>
  <c r="AW416" i="10"/>
  <c r="BC416" i="10"/>
  <c r="AS412" i="10"/>
  <c r="AX412" i="10"/>
  <c r="AY412" i="10"/>
  <c r="AT408" i="10"/>
  <c r="AU408" i="10"/>
  <c r="AV404" i="10"/>
  <c r="AQ404" i="10"/>
  <c r="AR400" i="10"/>
  <c r="AW400" i="10"/>
  <c r="BC400" i="10"/>
  <c r="AQ396" i="10"/>
  <c r="AV396" i="10"/>
  <c r="AS396" i="10"/>
  <c r="AT392" i="10"/>
  <c r="AU392" i="10"/>
  <c r="AV388" i="10"/>
  <c r="AQ388" i="10"/>
  <c r="AR384" i="10"/>
  <c r="AW384" i="10"/>
  <c r="BC384" i="10"/>
  <c r="AS380" i="10"/>
  <c r="AX380" i="10"/>
  <c r="AY380" i="10"/>
  <c r="AT376" i="10"/>
  <c r="AU376" i="10"/>
  <c r="AV372" i="10"/>
  <c r="AQ372" i="10"/>
  <c r="AR368" i="10"/>
  <c r="AW368" i="10"/>
  <c r="BC368" i="10"/>
  <c r="AS364" i="10"/>
  <c r="AX364" i="10"/>
  <c r="AY364" i="10"/>
  <c r="AT360" i="10"/>
  <c r="AU360" i="10"/>
  <c r="AV356" i="10"/>
  <c r="AQ356" i="10"/>
  <c r="AR352" i="10"/>
  <c r="AW352" i="10"/>
  <c r="BC352" i="10"/>
  <c r="AS348" i="10"/>
  <c r="AX348" i="10"/>
  <c r="AY348" i="10"/>
  <c r="AT344" i="10"/>
  <c r="AU344" i="10"/>
  <c r="AV340" i="10"/>
  <c r="AQ340" i="10"/>
  <c r="AR336" i="10"/>
  <c r="AW336" i="10"/>
  <c r="BC336" i="10"/>
  <c r="AS332" i="10"/>
  <c r="AX332" i="10"/>
  <c r="AY332" i="10"/>
  <c r="AT328" i="10"/>
  <c r="AU328" i="10"/>
  <c r="AV324" i="10"/>
  <c r="AQ324" i="10"/>
  <c r="AR320" i="10"/>
  <c r="AW320" i="10"/>
  <c r="BC320" i="10"/>
  <c r="AS316" i="10"/>
  <c r="AX316" i="10"/>
  <c r="AY316" i="10"/>
  <c r="AT312" i="10"/>
  <c r="AU312" i="10"/>
  <c r="AV308" i="10"/>
  <c r="AQ308" i="10"/>
  <c r="AR304" i="10"/>
  <c r="AW304" i="10"/>
  <c r="BC304" i="10"/>
  <c r="AT300" i="10"/>
  <c r="AQ300" i="10"/>
  <c r="AU300" i="10"/>
  <c r="AR296" i="10"/>
  <c r="AV296" i="10"/>
  <c r="AW292" i="10"/>
  <c r="AR292" i="10"/>
  <c r="AS288" i="10"/>
  <c r="AX288" i="10"/>
  <c r="AU288" i="10"/>
  <c r="AY288" i="10"/>
  <c r="AV284" i="10"/>
  <c r="AU284" i="10"/>
  <c r="AY280" i="10"/>
  <c r="AT280" i="10"/>
  <c r="AU276" i="10"/>
  <c r="AV276" i="10"/>
  <c r="AQ272" i="10"/>
  <c r="AR272" i="10"/>
  <c r="AW272" i="10"/>
  <c r="BC268" i="10"/>
  <c r="AS268" i="10"/>
  <c r="AX268" i="10"/>
  <c r="AY261" i="10"/>
  <c r="AT261" i="10"/>
  <c r="AU257" i="10"/>
  <c r="AV257" i="10"/>
  <c r="AR253" i="10"/>
  <c r="AW253" i="10"/>
  <c r="BC249" i="10"/>
  <c r="AS249" i="10"/>
  <c r="AX249" i="10"/>
  <c r="AY246" i="10"/>
  <c r="AT246" i="10"/>
  <c r="AU242" i="10"/>
  <c r="AV242" i="10"/>
  <c r="AQ238" i="10"/>
  <c r="AR238" i="10"/>
  <c r="AW238" i="10"/>
  <c r="BC234" i="10"/>
  <c r="AT234" i="10"/>
  <c r="AS234" i="10"/>
  <c r="AY107" i="10"/>
  <c r="AT107" i="10"/>
  <c r="AX233" i="10"/>
  <c r="AY233" i="10"/>
  <c r="AV183" i="10"/>
  <c r="AR18" i="10"/>
  <c r="AS18" i="10"/>
  <c r="BC84" i="10"/>
  <c r="AS84" i="10"/>
  <c r="AW41" i="10"/>
  <c r="AX30" i="10"/>
  <c r="AY30" i="10"/>
  <c r="AT49" i="10"/>
  <c r="AU49" i="10"/>
  <c r="AV49" i="10"/>
  <c r="AQ53" i="10"/>
  <c r="AR53" i="10"/>
  <c r="AW48" i="10"/>
  <c r="BC48" i="10"/>
  <c r="AS232" i="10"/>
  <c r="AX232" i="10"/>
  <c r="AY232" i="10"/>
  <c r="AW29" i="10"/>
  <c r="AV29" i="10"/>
  <c r="AU147" i="10"/>
  <c r="AV147" i="10"/>
  <c r="AT147" i="10"/>
  <c r="AQ168" i="10"/>
  <c r="AR168" i="10"/>
  <c r="AX168" i="10"/>
  <c r="AQ71" i="10"/>
  <c r="AR71" i="10"/>
  <c r="AW71" i="10"/>
  <c r="BC154" i="10"/>
  <c r="AS154" i="10"/>
  <c r="AX8" i="10"/>
  <c r="AY8" i="10"/>
  <c r="AS77" i="10"/>
  <c r="AX77" i="10"/>
  <c r="AY77" i="10"/>
  <c r="AT47" i="10"/>
  <c r="AU47" i="10"/>
  <c r="AV47" i="10"/>
  <c r="AR190" i="10"/>
  <c r="AW230" i="10"/>
  <c r="BC230" i="10"/>
  <c r="AS75" i="10"/>
  <c r="AU75" i="10"/>
  <c r="AX75" i="10"/>
  <c r="AQ175" i="10"/>
  <c r="AX175" i="10"/>
  <c r="BC10" i="10"/>
  <c r="AX10" i="10"/>
  <c r="AW96" i="10"/>
  <c r="AY96" i="10"/>
  <c r="AS45" i="10"/>
  <c r="AU45" i="10"/>
  <c r="AV45" i="10"/>
  <c r="BC207" i="10"/>
  <c r="AX207" i="10"/>
  <c r="AW64" i="10"/>
  <c r="AY64" i="10"/>
  <c r="AS135" i="10"/>
  <c r="AX135" i="10"/>
  <c r="AW156" i="10"/>
  <c r="AY113" i="10"/>
  <c r="AT113" i="10"/>
  <c r="AW72" i="10"/>
  <c r="BC72" i="10"/>
  <c r="AQ102" i="10"/>
  <c r="AX102" i="10"/>
  <c r="AR102" i="10"/>
  <c r="AS149" i="10"/>
  <c r="AX149" i="10"/>
  <c r="AY33" i="10"/>
  <c r="AT33" i="10"/>
  <c r="AV223" i="10"/>
  <c r="AQ223" i="10"/>
  <c r="AS46" i="10"/>
  <c r="AX46" i="10"/>
  <c r="AY46" i="10"/>
  <c r="AR46" i="10"/>
  <c r="AR143" i="10"/>
  <c r="AW143" i="10"/>
  <c r="AT66" i="10"/>
  <c r="AU66" i="10"/>
  <c r="AW40" i="10"/>
  <c r="BC40" i="10"/>
  <c r="AR61" i="10"/>
  <c r="AW61" i="10"/>
  <c r="AQ98" i="10"/>
  <c r="AR98" i="10"/>
  <c r="AT26" i="10"/>
  <c r="AU26" i="10"/>
  <c r="BC137" i="10"/>
  <c r="AQ200" i="10"/>
  <c r="AW200" i="10"/>
  <c r="AR99" i="10"/>
  <c r="AW99" i="10"/>
  <c r="AU99" i="10"/>
  <c r="AQ132" i="10"/>
  <c r="AV132" i="10"/>
  <c r="AX81" i="10"/>
  <c r="AY81" i="10"/>
  <c r="AQ219" i="10"/>
  <c r="AR219" i="10"/>
  <c r="AW219" i="10"/>
  <c r="AT180" i="10"/>
  <c r="AU180" i="10"/>
  <c r="AW180" i="10"/>
  <c r="AQ69" i="10"/>
  <c r="AV69" i="10"/>
  <c r="AR202" i="10"/>
  <c r="AV202" i="10"/>
  <c r="AT194" i="10"/>
  <c r="AU194" i="10"/>
  <c r="AV194" i="10"/>
  <c r="BC121" i="10"/>
  <c r="AS121" i="10"/>
  <c r="AT121" i="10"/>
  <c r="AQ74" i="10"/>
  <c r="AW124" i="10"/>
  <c r="AU124" i="10"/>
  <c r="AV124" i="10"/>
  <c r="BC106" i="10"/>
  <c r="AS439" i="10"/>
  <c r="AX439" i="10"/>
  <c r="AY439" i="10"/>
  <c r="AT435" i="10"/>
  <c r="AU435" i="10"/>
  <c r="AV435" i="10"/>
  <c r="AQ431" i="10"/>
  <c r="AR431" i="10"/>
  <c r="AW427" i="10"/>
  <c r="BC427" i="10"/>
  <c r="AS423" i="10"/>
  <c r="AX423" i="10"/>
  <c r="AY423" i="10"/>
  <c r="AT419" i="10"/>
  <c r="AU419" i="10"/>
  <c r="AV419" i="10"/>
  <c r="AQ415" i="10"/>
  <c r="AR415" i="10"/>
  <c r="AW411" i="10"/>
  <c r="BC411" i="10"/>
  <c r="AS407" i="10"/>
  <c r="AX407" i="10"/>
  <c r="AY407" i="10"/>
  <c r="AT403" i="10"/>
  <c r="AU403" i="10"/>
  <c r="AV403" i="10"/>
  <c r="AQ399" i="10"/>
  <c r="AR399" i="10"/>
  <c r="AU395" i="10"/>
  <c r="AV395" i="10"/>
  <c r="AT395" i="10"/>
  <c r="AS391" i="10"/>
  <c r="AX391" i="10"/>
  <c r="AY391" i="10"/>
  <c r="AT387" i="10"/>
  <c r="AU387" i="10"/>
  <c r="AV387" i="10"/>
  <c r="AQ383" i="10"/>
  <c r="AR383" i="10"/>
  <c r="AW379" i="10"/>
  <c r="BC379" i="10"/>
  <c r="AS375" i="10"/>
  <c r="AX375" i="10"/>
  <c r="AY375" i="10"/>
  <c r="AT371" i="10"/>
  <c r="AU371" i="10"/>
  <c r="AV371" i="10"/>
  <c r="AQ367" i="10"/>
  <c r="AR367" i="10"/>
  <c r="AW363" i="10"/>
  <c r="BC363" i="10"/>
  <c r="AS359" i="10"/>
  <c r="AX359" i="10"/>
  <c r="AY359" i="10"/>
  <c r="AT355" i="10"/>
  <c r="AU355" i="10"/>
  <c r="AV355" i="10"/>
  <c r="AQ351" i="10"/>
  <c r="AR351" i="10"/>
  <c r="AW347" i="10"/>
  <c r="BC347" i="10"/>
  <c r="AS343" i="10"/>
  <c r="AX343" i="10"/>
  <c r="AY343" i="10"/>
  <c r="AT339" i="10"/>
  <c r="AU339" i="10"/>
  <c r="AV339" i="10"/>
  <c r="AQ335" i="10"/>
  <c r="AR335" i="10"/>
  <c r="AW331" i="10"/>
  <c r="BC331" i="10"/>
  <c r="AS327" i="10"/>
  <c r="AX327" i="10"/>
  <c r="AY327" i="10"/>
  <c r="AT323" i="10"/>
  <c r="AU323" i="10"/>
  <c r="AV323" i="10"/>
  <c r="AQ319" i="10"/>
  <c r="AR319" i="10"/>
  <c r="AW315" i="10"/>
  <c r="BC315" i="10"/>
  <c r="AS311" i="10"/>
  <c r="AX311" i="10"/>
  <c r="AY311" i="10"/>
  <c r="AT307" i="10"/>
  <c r="AU307" i="10"/>
  <c r="AV307" i="10"/>
  <c r="AQ303" i="10"/>
  <c r="AR303" i="10"/>
  <c r="AX299" i="10"/>
  <c r="AY299" i="10"/>
  <c r="AV299" i="10"/>
  <c r="AT295" i="10"/>
  <c r="AU295" i="10"/>
  <c r="AR295" i="10"/>
  <c r="AV295" i="10"/>
  <c r="AQ291" i="10"/>
  <c r="AS291" i="10"/>
  <c r="AR291" i="10"/>
  <c r="BC287" i="10"/>
  <c r="AS287" i="10"/>
  <c r="AV283" i="10"/>
  <c r="AQ283" i="10"/>
  <c r="AR279" i="10"/>
  <c r="AW279" i="10"/>
  <c r="BC279" i="10"/>
  <c r="AS275" i="10"/>
  <c r="AX275" i="10"/>
  <c r="AY275" i="10"/>
  <c r="AT271" i="10"/>
  <c r="AU271" i="10"/>
  <c r="AV264" i="10"/>
  <c r="AQ264" i="10"/>
  <c r="AR260" i="10"/>
  <c r="AW260" i="10"/>
  <c r="BC260" i="10"/>
  <c r="AS256" i="10"/>
  <c r="AX256" i="10"/>
  <c r="AY256" i="10"/>
  <c r="AT252" i="10"/>
  <c r="AU252" i="10"/>
  <c r="AV248" i="10"/>
  <c r="AQ248" i="10"/>
  <c r="AR245" i="10"/>
  <c r="AW245" i="10"/>
  <c r="BC245" i="10"/>
  <c r="AS241" i="10"/>
  <c r="AX241" i="10"/>
  <c r="AY241" i="10"/>
  <c r="AU237" i="10"/>
  <c r="AY237" i="10"/>
  <c r="AV266" i="10"/>
  <c r="AR101" i="10"/>
  <c r="AW101" i="10"/>
  <c r="AX101" i="10"/>
  <c r="BC186" i="10"/>
  <c r="AS186" i="10"/>
  <c r="AX186" i="10"/>
  <c r="AY126" i="10"/>
  <c r="AT126" i="10"/>
  <c r="AU25" i="10"/>
  <c r="AV25" i="10"/>
  <c r="AQ176" i="10"/>
  <c r="AW176" i="10"/>
  <c r="AX176" i="10"/>
  <c r="AQ42" i="10"/>
  <c r="AW42" i="10"/>
  <c r="BC170" i="10"/>
  <c r="AS170" i="10"/>
  <c r="AX217" i="10"/>
  <c r="AY217" i="10"/>
  <c r="AT86" i="10"/>
  <c r="AU86" i="10"/>
  <c r="AV86" i="10"/>
  <c r="AQ43" i="10"/>
  <c r="AR43" i="10"/>
  <c r="AW43" i="10"/>
  <c r="BC125" i="10"/>
  <c r="AS125" i="10"/>
  <c r="AV185" i="10"/>
  <c r="AT185" i="10"/>
  <c r="AR174" i="10"/>
  <c r="AW174" i="10"/>
  <c r="AU174" i="10"/>
  <c r="AY174" i="10"/>
  <c r="AQ211" i="10"/>
  <c r="AU211" i="10"/>
  <c r="AY193" i="10"/>
  <c r="AX193" i="10"/>
  <c r="AU228" i="10"/>
  <c r="AV228" i="10"/>
  <c r="AQ122" i="10"/>
  <c r="AR122" i="10"/>
  <c r="BC39" i="10"/>
  <c r="AX39" i="10"/>
  <c r="BC163" i="10"/>
  <c r="AS163" i="10"/>
  <c r="AT34" i="10"/>
  <c r="AU34" i="10"/>
  <c r="AV34" i="10"/>
  <c r="AR27" i="10"/>
  <c r="AW27" i="10"/>
  <c r="AX131" i="10"/>
  <c r="AQ131" i="10"/>
  <c r="AT83" i="10"/>
  <c r="AV83" i="10"/>
  <c r="AQ83" i="10"/>
  <c r="AR103" i="10"/>
  <c r="AW103" i="10"/>
  <c r="AQ24" i="10"/>
  <c r="AT90" i="10"/>
  <c r="AV90" i="10"/>
  <c r="AQ90" i="10"/>
  <c r="AS201" i="10"/>
  <c r="AX201" i="10"/>
  <c r="BC201" i="10"/>
  <c r="AT28" i="10"/>
  <c r="AU28" i="10"/>
  <c r="AV68" i="10"/>
  <c r="AS31" i="10"/>
  <c r="AQ127" i="10"/>
  <c r="AR127" i="10"/>
  <c r="AW127" i="10"/>
  <c r="AR104" i="10"/>
  <c r="AV104" i="10"/>
  <c r="AX203" i="10"/>
  <c r="AY203" i="10"/>
  <c r="AS115" i="10"/>
  <c r="AX115" i="10"/>
  <c r="AY115" i="10"/>
  <c r="AV115" i="10"/>
  <c r="AQ169" i="10"/>
  <c r="AR169" i="10"/>
  <c r="AW169" i="10"/>
  <c r="AS88" i="10"/>
  <c r="BC88" i="10"/>
  <c r="AW91" i="10"/>
  <c r="BC91" i="10"/>
  <c r="AR16" i="10"/>
  <c r="AW16" i="10"/>
  <c r="AS181" i="10"/>
  <c r="AX181" i="10"/>
  <c r="AU181" i="10"/>
  <c r="AY109" i="10"/>
  <c r="AV51" i="10"/>
  <c r="AY51" i="10"/>
  <c r="AQ220" i="10"/>
  <c r="AW220" i="10"/>
  <c r="BC120" i="10"/>
  <c r="AS120" i="10"/>
  <c r="AX120" i="10"/>
  <c r="AT89" i="10"/>
  <c r="AQ89" i="10"/>
  <c r="AX206" i="10"/>
  <c r="AY206" i="10"/>
  <c r="AT116" i="10"/>
  <c r="AU116" i="10"/>
  <c r="AV116" i="10"/>
  <c r="AS215" i="10"/>
  <c r="AX215" i="10"/>
  <c r="AY38" i="10"/>
  <c r="AX38" i="10"/>
  <c r="AW94" i="10"/>
  <c r="AT140" i="10"/>
  <c r="AU140" i="10"/>
  <c r="AS140" i="10"/>
  <c r="BC140" i="10"/>
  <c r="AQ214" i="10"/>
  <c r="BC213" i="10"/>
  <c r="AS213" i="10"/>
  <c r="AU195" i="10"/>
  <c r="AV195" i="10"/>
  <c r="AW195" i="10"/>
  <c r="AT438" i="10"/>
  <c r="AU438" i="10"/>
  <c r="AV438" i="10"/>
  <c r="AQ434" i="10"/>
  <c r="AR434" i="10"/>
  <c r="AW434" i="10"/>
  <c r="BC430" i="10"/>
  <c r="AS430" i="10"/>
  <c r="AX426" i="10"/>
  <c r="AY426" i="10"/>
  <c r="AT422" i="10"/>
  <c r="AU422" i="10"/>
  <c r="AV422" i="10"/>
  <c r="AQ418" i="10"/>
  <c r="AR418" i="10"/>
  <c r="AW418" i="10"/>
  <c r="BC414" i="10"/>
  <c r="AS414" i="10"/>
  <c r="AX410" i="10"/>
  <c r="AY410" i="10"/>
  <c r="AT406" i="10"/>
  <c r="AU406" i="10"/>
  <c r="AV406" i="10"/>
  <c r="AQ402" i="10"/>
  <c r="AR402" i="10"/>
  <c r="AW402" i="10"/>
  <c r="BC398" i="10"/>
  <c r="AS398" i="10"/>
  <c r="AR394" i="10"/>
  <c r="AW394" i="10"/>
  <c r="AT394" i="10"/>
  <c r="AT390" i="10"/>
  <c r="AU390" i="10"/>
  <c r="AV390" i="10"/>
  <c r="AQ386" i="10"/>
  <c r="AR386" i="10"/>
  <c r="AW386" i="10"/>
  <c r="BC382" i="10"/>
  <c r="AS382" i="10"/>
  <c r="AX378" i="10"/>
  <c r="AY378" i="10"/>
  <c r="AT374" i="10"/>
  <c r="AU374" i="10"/>
  <c r="AV374" i="10"/>
  <c r="AQ370" i="10"/>
  <c r="AR370" i="10"/>
  <c r="AW370" i="10"/>
  <c r="BC366" i="10"/>
  <c r="AS366" i="10"/>
  <c r="AX362" i="10"/>
  <c r="AY362" i="10"/>
  <c r="AT358" i="10"/>
  <c r="AU358" i="10"/>
  <c r="AV358" i="10"/>
  <c r="AQ354" i="10"/>
  <c r="AR354" i="10"/>
  <c r="AW354" i="10"/>
  <c r="BC350" i="10"/>
  <c r="AS350" i="10"/>
  <c r="AX346" i="10"/>
  <c r="AY346" i="10"/>
  <c r="AT342" i="10"/>
  <c r="AU342" i="10"/>
  <c r="AV342" i="10"/>
  <c r="AQ338" i="10"/>
  <c r="AR338" i="10"/>
  <c r="AW338" i="10"/>
  <c r="BC334" i="10"/>
  <c r="AS334" i="10"/>
  <c r="AX330" i="10"/>
  <c r="AY330" i="10"/>
  <c r="AT326" i="10"/>
  <c r="AU326" i="10"/>
  <c r="AV326" i="10"/>
  <c r="AQ322" i="10"/>
  <c r="AR322" i="10"/>
  <c r="AW322" i="10"/>
  <c r="BC318" i="10"/>
  <c r="AS318" i="10"/>
  <c r="AX314" i="10"/>
  <c r="AY314" i="10"/>
  <c r="AT310" i="10"/>
  <c r="AU310" i="10"/>
  <c r="AV310" i="10"/>
  <c r="AQ306" i="10"/>
  <c r="AR306" i="10"/>
  <c r="AW306" i="10"/>
  <c r="BC302" i="10"/>
  <c r="AS302" i="10"/>
  <c r="AU298" i="10"/>
  <c r="AV298" i="10"/>
  <c r="AQ294" i="10"/>
  <c r="AR294" i="10"/>
  <c r="BC290" i="10"/>
  <c r="AX290" i="10"/>
  <c r="AY286" i="10"/>
  <c r="AX286" i="10"/>
  <c r="AW282" i="10"/>
  <c r="BC282" i="10"/>
  <c r="AS278" i="10"/>
  <c r="AX278" i="10"/>
  <c r="AY278" i="10"/>
  <c r="AT274" i="10"/>
  <c r="AU274" i="10"/>
  <c r="AV274" i="10"/>
  <c r="AQ270" i="10"/>
  <c r="AR270" i="10"/>
  <c r="AW263" i="10"/>
  <c r="BC263" i="10"/>
  <c r="AS259" i="10"/>
  <c r="AX259" i="10"/>
  <c r="AY259" i="10"/>
  <c r="AT255" i="10"/>
  <c r="AU255" i="10"/>
  <c r="AV255" i="10"/>
  <c r="AR251" i="10"/>
  <c r="AW247" i="10"/>
  <c r="BC247" i="10"/>
  <c r="AS244" i="10"/>
  <c r="AX244" i="10"/>
  <c r="AY244" i="10"/>
  <c r="AT240" i="10"/>
  <c r="AU240" i="10"/>
  <c r="AV240" i="10"/>
  <c r="AR236" i="10"/>
  <c r="AV236" i="10"/>
  <c r="AW265" i="10"/>
  <c r="AR265" i="10"/>
  <c r="AR139" i="10"/>
  <c r="AW139" i="10"/>
  <c r="AU139" i="10"/>
  <c r="AS58" i="10"/>
  <c r="AX58" i="10"/>
  <c r="AU58" i="10"/>
  <c r="AT129" i="10"/>
  <c r="AU129" i="10"/>
  <c r="AV3" i="10"/>
  <c r="AU3" i="10"/>
  <c r="AQ87" i="10"/>
  <c r="AR87" i="10"/>
  <c r="AW87" i="10"/>
  <c r="BC4" i="10"/>
  <c r="AS4" i="10"/>
  <c r="AX4" i="10"/>
  <c r="AT11" i="10"/>
  <c r="AU62" i="10"/>
  <c r="AV62" i="10"/>
  <c r="AQ179" i="10"/>
  <c r="AR179" i="10"/>
  <c r="AW179" i="10"/>
  <c r="BC5" i="10"/>
  <c r="AS5" i="10"/>
  <c r="AX5" i="10"/>
  <c r="AY117" i="10"/>
  <c r="W308" i="4"/>
  <c r="W278" i="4"/>
  <c r="AQ106" i="10"/>
  <c r="AV92" i="10"/>
  <c r="AR56" i="10"/>
  <c r="AQ56" i="10"/>
  <c r="AX50" i="10"/>
  <c r="AS50" i="10"/>
  <c r="AX118" i="10"/>
  <c r="AT118" i="10"/>
  <c r="AW118" i="10"/>
  <c r="AR118" i="10"/>
  <c r="AU138" i="10"/>
  <c r="AT138" i="10"/>
  <c r="AY197" i="10"/>
  <c r="AU197" i="10"/>
  <c r="AY184" i="10"/>
  <c r="AX184" i="10"/>
  <c r="AS184" i="10"/>
  <c r="AQ19" i="10"/>
  <c r="AW19" i="10"/>
  <c r="AR19" i="10"/>
  <c r="AY192" i="10"/>
  <c r="AX192" i="10"/>
  <c r="BC57" i="10"/>
  <c r="AS57" i="10"/>
  <c r="AW52" i="10"/>
  <c r="AR52" i="10"/>
  <c r="AQ52" i="10"/>
  <c r="AY128" i="10"/>
  <c r="AX128" i="10"/>
  <c r="AS128" i="10"/>
  <c r="AV35" i="10"/>
  <c r="AU35" i="10"/>
  <c r="AS173" i="10"/>
  <c r="BC173" i="10"/>
  <c r="AT108" i="10"/>
  <c r="AY21" i="10"/>
  <c r="AW21" i="10"/>
  <c r="AR21" i="10"/>
  <c r="AV59" i="10"/>
  <c r="AU59" i="10"/>
  <c r="AT59" i="10"/>
  <c r="AU32" i="10"/>
  <c r="AT32" i="10"/>
  <c r="AX44" i="10"/>
  <c r="AR44" i="10"/>
  <c r="AX162" i="10"/>
  <c r="AY162" i="10"/>
  <c r="AS162" i="10"/>
  <c r="AV165" i="10"/>
  <c r="AU165" i="10"/>
  <c r="AS12" i="10"/>
  <c r="BC12" i="10"/>
  <c r="AY54" i="10"/>
  <c r="AX54" i="10"/>
  <c r="AS54" i="10"/>
  <c r="AU155" i="10"/>
  <c r="AT155" i="10"/>
  <c r="AY119" i="10"/>
  <c r="AX119" i="10"/>
  <c r="BC22" i="10"/>
  <c r="AV9" i="10"/>
  <c r="AW9" i="10"/>
  <c r="AV191" i="10"/>
  <c r="AX191" i="10"/>
  <c r="AS191" i="10"/>
  <c r="AQ191" i="10"/>
  <c r="BC112" i="10"/>
  <c r="AV112" i="10"/>
  <c r="AQ134" i="10"/>
  <c r="AU37" i="10"/>
  <c r="AT37" i="10"/>
  <c r="AY159" i="10"/>
  <c r="AX159" i="10"/>
  <c r="AR159" i="10"/>
  <c r="BC182" i="10"/>
  <c r="AV182" i="10"/>
  <c r="AQ229" i="10"/>
  <c r="AS189" i="10"/>
  <c r="AU189" i="10"/>
  <c r="AT189" i="10"/>
  <c r="BC218" i="10"/>
  <c r="AX218" i="10"/>
  <c r="AS218" i="10"/>
  <c r="AV20" i="10"/>
  <c r="AU151" i="10"/>
  <c r="AT151" i="10"/>
  <c r="AY6" i="10"/>
  <c r="AX6" i="10"/>
  <c r="AS6" i="10"/>
  <c r="AU167" i="10"/>
  <c r="AT167" i="10"/>
  <c r="AR167" i="10"/>
  <c r="BC171" i="10"/>
  <c r="AW171" i="10"/>
  <c r="AV7" i="10"/>
  <c r="AQ7" i="10"/>
  <c r="AV166" i="10"/>
  <c r="AU166" i="10"/>
  <c r="AT166" i="10"/>
  <c r="AW157" i="10"/>
  <c r="AU157" i="10"/>
  <c r="AT157" i="10"/>
  <c r="AR152" i="10"/>
  <c r="AY152" i="10"/>
  <c r="AX152" i="10"/>
  <c r="BC80" i="10"/>
  <c r="AY205" i="10"/>
  <c r="AX205" i="10"/>
  <c r="AS205" i="10"/>
  <c r="BC60" i="10"/>
  <c r="AW60" i="10"/>
  <c r="AR60" i="10"/>
  <c r="AQ227" i="10"/>
  <c r="AV227" i="10"/>
  <c r="AU82" i="10"/>
  <c r="AT82" i="10"/>
  <c r="AY209" i="10"/>
  <c r="AX209" i="10"/>
  <c r="AS209" i="10"/>
  <c r="BC153" i="10"/>
  <c r="AW153" i="10"/>
  <c r="AR153" i="10"/>
  <c r="AQ76" i="10"/>
  <c r="AV76" i="10"/>
  <c r="AQ221" i="10"/>
  <c r="AV95" i="10"/>
  <c r="AU95" i="10"/>
  <c r="AT95" i="10"/>
  <c r="AV150" i="10"/>
  <c r="AY150" i="10"/>
  <c r="AX150" i="10"/>
  <c r="AS150" i="10"/>
  <c r="BC198" i="10"/>
  <c r="AW198" i="10"/>
  <c r="AW105" i="10"/>
  <c r="BC105" i="10"/>
  <c r="AW235" i="10"/>
  <c r="AV239" i="10"/>
  <c r="AU239" i="10"/>
  <c r="AT239" i="10"/>
  <c r="AY243" i="10"/>
  <c r="AX243" i="10"/>
  <c r="AS267" i="10"/>
  <c r="BC267" i="10"/>
  <c r="AW250" i="10"/>
  <c r="AR250" i="10"/>
  <c r="AQ250" i="10"/>
  <c r="AV254" i="10"/>
  <c r="AU254" i="10"/>
  <c r="AT254" i="10"/>
  <c r="AY258" i="10"/>
  <c r="AX258" i="10"/>
  <c r="AS262" i="10"/>
  <c r="BC262" i="10"/>
  <c r="AW269" i="10"/>
  <c r="AR269" i="10"/>
  <c r="AQ269" i="10"/>
  <c r="AV273" i="10"/>
  <c r="AU273" i="10"/>
  <c r="AT273" i="10"/>
  <c r="AY277" i="10"/>
  <c r="AX277" i="10"/>
  <c r="AS281" i="10"/>
  <c r="BC281" i="10"/>
  <c r="BC285" i="10"/>
  <c r="AY285" i="10"/>
  <c r="AS285" i="10"/>
  <c r="AX289" i="10"/>
  <c r="AW289" i="10"/>
  <c r="AR289" i="10"/>
  <c r="AV293" i="10"/>
  <c r="AY297" i="10"/>
  <c r="AU297" i="10"/>
  <c r="AX301" i="10"/>
  <c r="AT301" i="10"/>
  <c r="AW301" i="10"/>
  <c r="AW305" i="10"/>
  <c r="AR305" i="10"/>
  <c r="AQ305" i="10"/>
  <c r="AV309" i="10"/>
  <c r="AU309" i="10"/>
  <c r="AT313" i="10"/>
  <c r="AY313" i="10"/>
  <c r="AX317" i="10"/>
  <c r="AS317" i="10"/>
  <c r="BC317" i="10"/>
  <c r="AW321" i="10"/>
  <c r="AR321" i="10"/>
  <c r="AQ321" i="10"/>
  <c r="AV325" i="10"/>
  <c r="AU325" i="10"/>
  <c r="AT329" i="10"/>
  <c r="AY329" i="10"/>
  <c r="AX333" i="10"/>
  <c r="AS333" i="10"/>
  <c r="BC333" i="10"/>
  <c r="AW337" i="10"/>
  <c r="AR337" i="10"/>
  <c r="AQ337" i="10"/>
  <c r="AV341" i="10"/>
  <c r="AU341" i="10"/>
  <c r="AT345" i="10"/>
  <c r="AY345" i="10"/>
  <c r="AX349" i="10"/>
  <c r="AS349" i="10"/>
  <c r="BC349" i="10"/>
  <c r="AW353" i="10"/>
  <c r="AR353" i="10"/>
  <c r="AQ353" i="10"/>
  <c r="AV357" i="10"/>
  <c r="AU357" i="10"/>
  <c r="AT361" i="10"/>
  <c r="AY361" i="10"/>
  <c r="AX365" i="10"/>
  <c r="AS365" i="10"/>
  <c r="BC365" i="10"/>
  <c r="AW369" i="10"/>
  <c r="AR369" i="10"/>
  <c r="AQ369" i="10"/>
  <c r="AV373" i="10"/>
  <c r="AU373" i="10"/>
  <c r="AT377" i="10"/>
  <c r="AY377" i="10"/>
  <c r="AX381" i="10"/>
  <c r="AS381" i="10"/>
  <c r="BC381" i="10"/>
  <c r="AW385" i="10"/>
  <c r="AR385" i="10"/>
  <c r="AQ385" i="10"/>
  <c r="AV389" i="10"/>
  <c r="AU389" i="10"/>
  <c r="AT393" i="10"/>
  <c r="AY393" i="10"/>
  <c r="AV397" i="10"/>
  <c r="AR397" i="10"/>
  <c r="AX397" i="10"/>
  <c r="AW401" i="10"/>
  <c r="AR401" i="10"/>
  <c r="AQ401" i="10"/>
  <c r="AV405" i="10"/>
  <c r="AU405" i="10"/>
  <c r="AT409" i="10"/>
  <c r="AY409" i="10"/>
  <c r="AX413" i="10"/>
  <c r="AS413" i="10"/>
  <c r="BC413" i="10"/>
  <c r="AW417" i="10"/>
  <c r="AR417" i="10"/>
  <c r="AQ417" i="10"/>
  <c r="AV421" i="10"/>
  <c r="AU421" i="10"/>
  <c r="AT425" i="10"/>
  <c r="AY425" i="10"/>
  <c r="AX429" i="10"/>
  <c r="AS429" i="10"/>
  <c r="BC429" i="10"/>
  <c r="AW433" i="10"/>
  <c r="AR433" i="10"/>
  <c r="AQ433" i="10"/>
  <c r="AV437" i="10"/>
  <c r="AU437" i="10"/>
  <c r="AV196" i="10"/>
  <c r="AU196" i="10"/>
  <c r="BC133" i="10"/>
  <c r="AT133" i="10"/>
  <c r="AR160" i="10"/>
  <c r="AQ160" i="10"/>
  <c r="AW85" i="10"/>
  <c r="AR85" i="10"/>
  <c r="AQ85" i="10"/>
  <c r="BC177" i="10"/>
  <c r="AX177" i="10"/>
  <c r="AU110" i="10"/>
  <c r="AT110" i="10"/>
  <c r="AX15" i="10"/>
  <c r="AR15" i="10"/>
  <c r="AQ15" i="10"/>
  <c r="AS164" i="10"/>
  <c r="AV164" i="10"/>
  <c r="AT164" i="10"/>
  <c r="AY187" i="10"/>
  <c r="AX187" i="10"/>
  <c r="AV142" i="10"/>
  <c r="AY142" i="10"/>
  <c r="AT111" i="10"/>
  <c r="AS111" i="10"/>
  <c r="BC111" i="10"/>
  <c r="AY93" i="10"/>
  <c r="AR93" i="10"/>
  <c r="BC224" i="10"/>
  <c r="AW224" i="10"/>
  <c r="BC97" i="10"/>
  <c r="AV141" i="10"/>
  <c r="AU141" i="10"/>
  <c r="AT141" i="10"/>
  <c r="AR210" i="10"/>
  <c r="BC178" i="10"/>
  <c r="AW161" i="10"/>
  <c r="AQ161" i="10"/>
  <c r="BC36" i="10"/>
  <c r="AY14" i="10"/>
  <c r="AX14" i="10"/>
  <c r="AV145" i="10"/>
  <c r="AU145" i="10"/>
  <c r="AR100" i="10"/>
  <c r="AQ100" i="10"/>
  <c r="AS65" i="10"/>
  <c r="BC65" i="10"/>
  <c r="AU204" i="10"/>
  <c r="AW204" i="10"/>
  <c r="AR204" i="10"/>
  <c r="BC79" i="10"/>
  <c r="AW79" i="10"/>
  <c r="AS67" i="10"/>
  <c r="BC67" i="10"/>
  <c r="AX123" i="10"/>
  <c r="AS123" i="10"/>
  <c r="BC123" i="10"/>
  <c r="AR136" i="10"/>
  <c r="AU208" i="10"/>
  <c r="AR55" i="10"/>
  <c r="AY55" i="10"/>
  <c r="AR158" i="10"/>
  <c r="AT158" i="10"/>
  <c r="BC158" i="10"/>
  <c r="AX144" i="10"/>
  <c r="AQ144" i="10"/>
  <c r="AW199" i="10"/>
  <c r="AU199" i="10"/>
  <c r="AR188" i="10"/>
  <c r="AY188" i="10"/>
  <c r="AX212" i="10"/>
  <c r="BC212" i="10"/>
  <c r="AW222" i="10"/>
  <c r="AR222" i="10"/>
  <c r="AQ222" i="10"/>
  <c r="AV231" i="10"/>
  <c r="AU231" i="10"/>
  <c r="AT216" i="10"/>
  <c r="AY216" i="10"/>
  <c r="AX114" i="10"/>
  <c r="BC73" i="10"/>
  <c r="AW73" i="10"/>
  <c r="AR73" i="10"/>
  <c r="BC70" i="10"/>
  <c r="AV70" i="10"/>
  <c r="BC78" i="10"/>
  <c r="AT78" i="10"/>
  <c r="BC225" i="10"/>
  <c r="AX225" i="10"/>
  <c r="AS225" i="10"/>
  <c r="AV148" i="10"/>
  <c r="AX148" i="10"/>
  <c r="AW13" i="10"/>
  <c r="AY17" i="10"/>
  <c r="AU17" i="10"/>
  <c r="AX117" i="10"/>
  <c r="AS117" i="10"/>
  <c r="AQ117" i="10"/>
  <c r="BC92" i="10"/>
  <c r="AW92" i="10"/>
  <c r="AR92" i="10"/>
  <c r="BC56" i="10"/>
  <c r="BC50" i="10"/>
  <c r="AT50" i="10"/>
  <c r="BC118" i="10"/>
  <c r="AY118" i="10"/>
  <c r="AS118" i="10"/>
  <c r="AQ138" i="10"/>
  <c r="AS138" i="10"/>
  <c r="AQ197" i="10"/>
  <c r="AV197" i="10"/>
  <c r="AU184" i="10"/>
  <c r="AT184" i="10"/>
  <c r="BC19" i="10"/>
  <c r="AX19" i="10"/>
  <c r="AS19" i="10"/>
  <c r="AW192" i="10"/>
  <c r="AV192" i="10"/>
  <c r="AU192" i="10"/>
  <c r="AT192" i="10"/>
  <c r="AY57" i="10"/>
  <c r="AX57" i="10"/>
  <c r="AS52" i="10"/>
  <c r="BC52" i="10"/>
  <c r="AV128" i="10"/>
  <c r="AU128" i="10"/>
  <c r="AT128" i="10"/>
  <c r="AW35" i="10"/>
  <c r="AR35" i="10"/>
  <c r="AQ35" i="10"/>
  <c r="AY173" i="10"/>
  <c r="AX173" i="10"/>
  <c r="AQ108" i="10"/>
  <c r="AU21" i="10"/>
  <c r="AX21" i="10"/>
  <c r="AS21" i="10"/>
  <c r="AR59" i="10"/>
  <c r="AQ59" i="10"/>
  <c r="AS59" i="10"/>
  <c r="AQ32" i="10"/>
  <c r="AV32" i="10"/>
  <c r="AT44" i="10"/>
  <c r="BC44" i="10"/>
  <c r="BC162" i="10"/>
  <c r="AU162" i="10"/>
  <c r="AW165" i="10"/>
  <c r="AR165" i="10"/>
  <c r="AQ165" i="10"/>
  <c r="AY12" i="10"/>
  <c r="AX12" i="10"/>
  <c r="AU54" i="10"/>
  <c r="AT54" i="10"/>
  <c r="AR155" i="10"/>
  <c r="AS155" i="10"/>
  <c r="AQ155" i="10"/>
  <c r="AU119" i="10"/>
  <c r="AT119" i="10"/>
  <c r="AR22" i="10"/>
  <c r="AW22" i="10"/>
  <c r="AQ9" i="10"/>
  <c r="AT191" i="10"/>
  <c r="BC191" i="10"/>
  <c r="AY112" i="10"/>
  <c r="AX112" i="10"/>
  <c r="BC134" i="10"/>
  <c r="AV134" i="10"/>
  <c r="AW37" i="10"/>
  <c r="AW159" i="10"/>
  <c r="AU159" i="10"/>
  <c r="AT159" i="10"/>
  <c r="AY182" i="10"/>
  <c r="AX182" i="10"/>
  <c r="AR182" i="10"/>
  <c r="BC229" i="10"/>
  <c r="AV229" i="10"/>
  <c r="AY189" i="10"/>
  <c r="AY218" i="10"/>
  <c r="AT218" i="10"/>
  <c r="BC20" i="10"/>
  <c r="AW20" i="10"/>
  <c r="AR20" i="10"/>
  <c r="AQ151" i="10"/>
  <c r="AV151" i="10"/>
  <c r="AU6" i="10"/>
  <c r="AT6" i="10"/>
  <c r="AV167" i="10"/>
  <c r="AQ167" i="10"/>
  <c r="AV171" i="10"/>
  <c r="AY171" i="10"/>
  <c r="AX171" i="10"/>
  <c r="AS171" i="10"/>
  <c r="BC7" i="10"/>
  <c r="AW7" i="10"/>
  <c r="AR166" i="10"/>
  <c r="AQ166" i="10"/>
  <c r="AV157" i="10"/>
  <c r="AR157" i="10"/>
  <c r="AQ157" i="10"/>
  <c r="AW152" i="10"/>
  <c r="AU152" i="10"/>
  <c r="AT152" i="10"/>
  <c r="AS80" i="10"/>
  <c r="AY80" i="10"/>
  <c r="AX80" i="10"/>
  <c r="AU205" i="10"/>
  <c r="AT205" i="10"/>
  <c r="AY60" i="10"/>
  <c r="AX60" i="10"/>
  <c r="AS60" i="10"/>
  <c r="BC227" i="10"/>
  <c r="AW227" i="10"/>
  <c r="AR227" i="10"/>
  <c r="AV82" i="10"/>
  <c r="AU209" i="10"/>
  <c r="AT209" i="10"/>
  <c r="AY153" i="10"/>
  <c r="AS153" i="10"/>
  <c r="BC76" i="10"/>
  <c r="AW76" i="10"/>
  <c r="BC221" i="10"/>
  <c r="AW221" i="10"/>
  <c r="AR95" i="10"/>
  <c r="AR150" i="10"/>
  <c r="AU150" i="10"/>
  <c r="AT150" i="10"/>
  <c r="AR198" i="10"/>
  <c r="AY198" i="10"/>
  <c r="AX198" i="10"/>
  <c r="AS198" i="10"/>
  <c r="AV105" i="10"/>
  <c r="AY105" i="10"/>
  <c r="AX105" i="10"/>
  <c r="AS235" i="10"/>
  <c r="BC235" i="10"/>
  <c r="AW239" i="10"/>
  <c r="AR239" i="10"/>
  <c r="AV243" i="10"/>
  <c r="AU243" i="10"/>
  <c r="AT243" i="10"/>
  <c r="AY267" i="10"/>
  <c r="AX267" i="10"/>
  <c r="AS250" i="10"/>
  <c r="BC250" i="10"/>
  <c r="AW254" i="10"/>
  <c r="AR254" i="10"/>
  <c r="AV258" i="10"/>
  <c r="AU258" i="10"/>
  <c r="AT258" i="10"/>
  <c r="AY262" i="10"/>
  <c r="AX262" i="10"/>
  <c r="AS269" i="10"/>
  <c r="BC269" i="10"/>
  <c r="AW273" i="10"/>
  <c r="AR273" i="10"/>
  <c r="AQ273" i="10"/>
  <c r="AV277" i="10"/>
  <c r="AU277" i="10"/>
  <c r="AT277" i="10"/>
  <c r="AY281" i="10"/>
  <c r="AX281" i="10"/>
  <c r="AU285" i="10"/>
  <c r="AQ285" i="10"/>
  <c r="AT289" i="10"/>
  <c r="BC289" i="10"/>
  <c r="AS289" i="10"/>
  <c r="AX293" i="10"/>
  <c r="AT293" i="10"/>
  <c r="AW293" i="10"/>
  <c r="AR293" i="10"/>
  <c r="AQ297" i="10"/>
  <c r="AV297" i="10"/>
  <c r="BC301" i="10"/>
  <c r="AS301" i="10"/>
  <c r="AX305" i="10"/>
  <c r="AS305" i="10"/>
  <c r="BC305" i="10"/>
  <c r="AW309" i="10"/>
  <c r="AR309" i="10"/>
  <c r="AQ309" i="10"/>
  <c r="AV313" i="10"/>
  <c r="AU313" i="10"/>
  <c r="AT317" i="10"/>
  <c r="AY317" i="10"/>
  <c r="AX321" i="10"/>
  <c r="AS321" i="10"/>
  <c r="BC321" i="10"/>
  <c r="AW325" i="10"/>
  <c r="AR325" i="10"/>
  <c r="AQ325" i="10"/>
  <c r="AV329" i="10"/>
  <c r="AU329" i="10"/>
  <c r="AT333" i="10"/>
  <c r="AY333" i="10"/>
  <c r="AX337" i="10"/>
  <c r="AS337" i="10"/>
  <c r="BC337" i="10"/>
  <c r="AW341" i="10"/>
  <c r="AR341" i="10"/>
  <c r="AQ341" i="10"/>
  <c r="AV345" i="10"/>
  <c r="AU345" i="10"/>
  <c r="AT349" i="10"/>
  <c r="AY349" i="10"/>
  <c r="AX353" i="10"/>
  <c r="AS353" i="10"/>
  <c r="BC353" i="10"/>
  <c r="AW357" i="10"/>
  <c r="AR357" i="10"/>
  <c r="AQ357" i="10"/>
  <c r="AV361" i="10"/>
  <c r="AU361" i="10"/>
  <c r="AT365" i="10"/>
  <c r="AY365" i="10"/>
  <c r="AX369" i="10"/>
  <c r="AS369" i="10"/>
  <c r="BC369" i="10"/>
  <c r="AW373" i="10"/>
  <c r="AR373" i="10"/>
  <c r="AQ373" i="10"/>
  <c r="AV377" i="10"/>
  <c r="AU377" i="10"/>
  <c r="AT381" i="10"/>
  <c r="AY381" i="10"/>
  <c r="AX385" i="10"/>
  <c r="AS385" i="10"/>
  <c r="BC385" i="10"/>
  <c r="AW389" i="10"/>
  <c r="AR389" i="10"/>
  <c r="AQ389" i="10"/>
  <c r="AV393" i="10"/>
  <c r="AU393" i="10"/>
  <c r="BC397" i="10"/>
  <c r="AT397" i="10"/>
  <c r="AX401" i="10"/>
  <c r="AS401" i="10"/>
  <c r="BC401" i="10"/>
  <c r="AW405" i="10"/>
  <c r="AR405" i="10"/>
  <c r="AQ405" i="10"/>
  <c r="AV409" i="10"/>
  <c r="AU409" i="10"/>
  <c r="AT413" i="10"/>
  <c r="AY413" i="10"/>
  <c r="AX417" i="10"/>
  <c r="AS417" i="10"/>
  <c r="BC417" i="10"/>
  <c r="AW421" i="10"/>
  <c r="AR421" i="10"/>
  <c r="AQ421" i="10"/>
  <c r="AV425" i="10"/>
  <c r="AU425" i="10"/>
  <c r="AT429" i="10"/>
  <c r="AY429" i="10"/>
  <c r="AX433" i="10"/>
  <c r="AS433" i="10"/>
  <c r="BC433" i="10"/>
  <c r="AW437" i="10"/>
  <c r="AR437" i="10"/>
  <c r="AQ437" i="10"/>
  <c r="AW196" i="10"/>
  <c r="AQ196" i="10"/>
  <c r="AY133" i="10"/>
  <c r="AV133" i="10"/>
  <c r="AW160" i="10"/>
  <c r="BC160" i="10"/>
  <c r="AX85" i="10"/>
  <c r="AS85" i="10"/>
  <c r="BC85" i="10"/>
  <c r="AY177" i="10"/>
  <c r="AT177" i="10"/>
  <c r="AV110" i="10"/>
  <c r="AT15" i="10"/>
  <c r="BC15" i="10"/>
  <c r="AQ164" i="10"/>
  <c r="AV187" i="10"/>
  <c r="AU187" i="10"/>
  <c r="AT187" i="10"/>
  <c r="AY111" i="10"/>
  <c r="AU93" i="10"/>
  <c r="AX93" i="10"/>
  <c r="AY224" i="10"/>
  <c r="AX224" i="10"/>
  <c r="AS224" i="10"/>
  <c r="AY97" i="10"/>
  <c r="AR141" i="10"/>
  <c r="AQ141" i="10"/>
  <c r="AX210" i="10"/>
  <c r="BC161" i="10"/>
  <c r="AV161" i="10"/>
  <c r="AW14" i="10"/>
  <c r="AU14" i="10"/>
  <c r="AT14" i="10"/>
  <c r="AX145" i="10"/>
  <c r="AW145" i="10"/>
  <c r="AR145" i="10"/>
  <c r="AQ145" i="10"/>
  <c r="BC100" i="10"/>
  <c r="AW100" i="10"/>
  <c r="AX65" i="10"/>
  <c r="AY65" i="10"/>
  <c r="AX204" i="10"/>
  <c r="AS204" i="10"/>
  <c r="AY79" i="10"/>
  <c r="AX79" i="10"/>
  <c r="AS79" i="10"/>
  <c r="AY67" i="10"/>
  <c r="AX67" i="10"/>
  <c r="AT123" i="10"/>
  <c r="AY123" i="10"/>
  <c r="AS136" i="10"/>
  <c r="BC136" i="10"/>
  <c r="AX208" i="10"/>
  <c r="AS208" i="10"/>
  <c r="AQ208" i="10"/>
  <c r="AW55" i="10"/>
  <c r="AU55" i="10"/>
  <c r="AY158" i="10"/>
  <c r="BC144" i="10"/>
  <c r="AX199" i="10"/>
  <c r="AS199" i="10"/>
  <c r="AQ199" i="10"/>
  <c r="AW188" i="10"/>
  <c r="AU188" i="10"/>
  <c r="AY212" i="10"/>
  <c r="AX222" i="10"/>
  <c r="AS222" i="10"/>
  <c r="BC222" i="10"/>
  <c r="AW231" i="10"/>
  <c r="AR231" i="10"/>
  <c r="AQ231" i="10"/>
  <c r="AV216" i="10"/>
  <c r="AU216" i="10"/>
  <c r="AY114" i="10"/>
  <c r="AY73" i="10"/>
  <c r="AX73" i="10"/>
  <c r="AS73" i="10"/>
  <c r="AY70" i="10"/>
  <c r="AW70" i="10"/>
  <c r="AY78" i="10"/>
  <c r="AV78" i="10"/>
  <c r="AY225" i="10"/>
  <c r="AT225" i="10"/>
  <c r="AR148" i="10"/>
  <c r="BC148" i="10"/>
  <c r="AT148" i="10"/>
  <c r="AV13" i="10"/>
  <c r="AX13" i="10"/>
  <c r="AS13" i="10"/>
  <c r="AQ17" i="10"/>
  <c r="AW17" i="10"/>
  <c r="AT117" i="10"/>
  <c r="W490" i="4"/>
  <c r="W396" i="4"/>
  <c r="AY11" i="10" s="1"/>
  <c r="W296" i="4"/>
  <c r="W65" i="4"/>
  <c r="W33" i="4"/>
  <c r="AQ156" i="10" s="1"/>
  <c r="W336" i="4"/>
  <c r="W273" i="4"/>
  <c r="AS39" i="11" s="1"/>
  <c r="AV106" i="10"/>
  <c r="AY92" i="10"/>
  <c r="AX92" i="10"/>
  <c r="AS92" i="10"/>
  <c r="AY56" i="10"/>
  <c r="AX56" i="10"/>
  <c r="AY50" i="10"/>
  <c r="AV50" i="10"/>
  <c r="AU118" i="10"/>
  <c r="AW138" i="10"/>
  <c r="BC138" i="10"/>
  <c r="AX197" i="10"/>
  <c r="AW197" i="10"/>
  <c r="AR197" i="10"/>
  <c r="AQ184" i="10"/>
  <c r="AV184" i="10"/>
  <c r="AY19" i="10"/>
  <c r="AT19" i="10"/>
  <c r="AS192" i="10"/>
  <c r="AR192" i="10"/>
  <c r="AQ192" i="10"/>
  <c r="AU57" i="10"/>
  <c r="AV57" i="10"/>
  <c r="AT57" i="10"/>
  <c r="AY52" i="10"/>
  <c r="AX52" i="10"/>
  <c r="AX35" i="10"/>
  <c r="AS35" i="10"/>
  <c r="BC35" i="10"/>
  <c r="AV173" i="10"/>
  <c r="AU173" i="10"/>
  <c r="AT173" i="10"/>
  <c r="BC108" i="10"/>
  <c r="AT21" i="10"/>
  <c r="AW59" i="10"/>
  <c r="BC59" i="10"/>
  <c r="BC32" i="10"/>
  <c r="AW32" i="10"/>
  <c r="AR32" i="10"/>
  <c r="AW44" i="10"/>
  <c r="AT162" i="10"/>
  <c r="AV162" i="10"/>
  <c r="AQ162" i="10"/>
  <c r="AX165" i="10"/>
  <c r="AS165" i="10"/>
  <c r="BC165" i="10"/>
  <c r="AV12" i="10"/>
  <c r="AU12" i="10"/>
  <c r="AT12" i="10"/>
  <c r="AQ54" i="10"/>
  <c r="AV54" i="10"/>
  <c r="AW155" i="10"/>
  <c r="BC155" i="10"/>
  <c r="AW119" i="10"/>
  <c r="AR119" i="10"/>
  <c r="AQ119" i="10"/>
  <c r="AY22" i="10"/>
  <c r="AX22" i="10"/>
  <c r="AS22" i="10"/>
  <c r="AT9" i="10"/>
  <c r="AS9" i="10"/>
  <c r="AY191" i="10"/>
  <c r="AW112" i="10"/>
  <c r="AU112" i="10"/>
  <c r="AT112" i="10"/>
  <c r="AW134" i="10"/>
  <c r="AY134" i="10"/>
  <c r="AX134" i="10"/>
  <c r="AR134" i="10"/>
  <c r="BC37" i="10"/>
  <c r="AV37" i="10"/>
  <c r="AS159" i="10"/>
  <c r="AQ159" i="10"/>
  <c r="AW182" i="10"/>
  <c r="AU182" i="10"/>
  <c r="AT182" i="10"/>
  <c r="AW229" i="10"/>
  <c r="AY229" i="10"/>
  <c r="AX229" i="10"/>
  <c r="AR229" i="10"/>
  <c r="AW189" i="10"/>
  <c r="AV189" i="10"/>
  <c r="AU218" i="10"/>
  <c r="AV218" i="10"/>
  <c r="AY20" i="10"/>
  <c r="AX20" i="10"/>
  <c r="AS20" i="10"/>
  <c r="BC151" i="10"/>
  <c r="AW151" i="10"/>
  <c r="AQ6" i="10"/>
  <c r="AV6" i="10"/>
  <c r="BC167" i="10"/>
  <c r="AW167" i="10"/>
  <c r="AR171" i="10"/>
  <c r="AU171" i="10"/>
  <c r="AT171" i="10"/>
  <c r="AR7" i="10"/>
  <c r="AY7" i="10"/>
  <c r="AX7" i="10"/>
  <c r="AS7" i="10"/>
  <c r="BC166" i="10"/>
  <c r="BC157" i="10"/>
  <c r="AS152" i="10"/>
  <c r="AV152" i="10"/>
  <c r="AQ152" i="10"/>
  <c r="AW80" i="10"/>
  <c r="AU80" i="10"/>
  <c r="AT80" i="10"/>
  <c r="AQ205" i="10"/>
  <c r="AV205" i="10"/>
  <c r="AU60" i="10"/>
  <c r="AT60" i="10"/>
  <c r="AY227" i="10"/>
  <c r="AX227" i="10"/>
  <c r="AS227" i="10"/>
  <c r="BC82" i="10"/>
  <c r="AW82" i="10"/>
  <c r="AQ209" i="10"/>
  <c r="AV209" i="10"/>
  <c r="AT153" i="10"/>
  <c r="AY76" i="10"/>
  <c r="AX76" i="10"/>
  <c r="AS76" i="10"/>
  <c r="AY221" i="10"/>
  <c r="AX221" i="10"/>
  <c r="AS221" i="10"/>
  <c r="BC95" i="10"/>
  <c r="AW95" i="10"/>
  <c r="AQ150" i="10"/>
  <c r="AU198" i="10"/>
  <c r="AT198" i="10"/>
  <c r="AU105" i="10"/>
  <c r="AT105" i="10"/>
  <c r="AY235" i="10"/>
  <c r="AX235" i="10"/>
  <c r="AS239" i="10"/>
  <c r="BC239" i="10"/>
  <c r="AW243" i="10"/>
  <c r="AR243" i="10"/>
  <c r="AQ243" i="10"/>
  <c r="AV267" i="10"/>
  <c r="AU267" i="10"/>
  <c r="AT267" i="10"/>
  <c r="AY250" i="10"/>
  <c r="AX250" i="10"/>
  <c r="AS254" i="10"/>
  <c r="BC254" i="10"/>
  <c r="AW258" i="10"/>
  <c r="AR258" i="10"/>
  <c r="AQ258" i="10"/>
  <c r="AV262" i="10"/>
  <c r="AU262" i="10"/>
  <c r="AT262" i="10"/>
  <c r="AY269" i="10"/>
  <c r="AX269" i="10"/>
  <c r="AS273" i="10"/>
  <c r="BC273" i="10"/>
  <c r="AW277" i="10"/>
  <c r="AR277" i="10"/>
  <c r="AQ277" i="10"/>
  <c r="AV281" i="10"/>
  <c r="AU281" i="10"/>
  <c r="AT281" i="10"/>
  <c r="AV285" i="10"/>
  <c r="AY289" i="10"/>
  <c r="AU289" i="10"/>
  <c r="BC293" i="10"/>
  <c r="AY293" i="10"/>
  <c r="AS293" i="10"/>
  <c r="AX297" i="10"/>
  <c r="AW297" i="10"/>
  <c r="AR297" i="10"/>
  <c r="AU301" i="10"/>
  <c r="AY301" i="10"/>
  <c r="AV301" i="10"/>
  <c r="AT305" i="10"/>
  <c r="AY305" i="10"/>
  <c r="AX309" i="10"/>
  <c r="AS309" i="10"/>
  <c r="BC309" i="10"/>
  <c r="AW313" i="10"/>
  <c r="AR313" i="10"/>
  <c r="AQ313" i="10"/>
  <c r="AV317" i="10"/>
  <c r="AU317" i="10"/>
  <c r="AT321" i="10"/>
  <c r="AY321" i="10"/>
  <c r="AX325" i="10"/>
  <c r="AS325" i="10"/>
  <c r="BC325" i="10"/>
  <c r="AW329" i="10"/>
  <c r="AR329" i="10"/>
  <c r="AQ329" i="10"/>
  <c r="AV333" i="10"/>
  <c r="AU333" i="10"/>
  <c r="AT337" i="10"/>
  <c r="AY337" i="10"/>
  <c r="AX341" i="10"/>
  <c r="AS341" i="10"/>
  <c r="BC341" i="10"/>
  <c r="AW345" i="10"/>
  <c r="AR345" i="10"/>
  <c r="AQ345" i="10"/>
  <c r="AV349" i="10"/>
  <c r="AU349" i="10"/>
  <c r="AT353" i="10"/>
  <c r="AY353" i="10"/>
  <c r="AX357" i="10"/>
  <c r="AS357" i="10"/>
  <c r="BC357" i="10"/>
  <c r="AW361" i="10"/>
  <c r="AR361" i="10"/>
  <c r="AQ361" i="10"/>
  <c r="AV365" i="10"/>
  <c r="AU365" i="10"/>
  <c r="AT369" i="10"/>
  <c r="AY369" i="10"/>
  <c r="AX373" i="10"/>
  <c r="AS373" i="10"/>
  <c r="BC373" i="10"/>
  <c r="AW377" i="10"/>
  <c r="AR377" i="10"/>
  <c r="AQ377" i="10"/>
  <c r="AV381" i="10"/>
  <c r="AU381" i="10"/>
  <c r="AT385" i="10"/>
  <c r="AY385" i="10"/>
  <c r="AX389" i="10"/>
  <c r="AS389" i="10"/>
  <c r="BC389" i="10"/>
  <c r="AW393" i="10"/>
  <c r="AR393" i="10"/>
  <c r="AQ393" i="10"/>
  <c r="AU397" i="10"/>
  <c r="AY397" i="10"/>
  <c r="AW397" i="10"/>
  <c r="AT401" i="10"/>
  <c r="AY401" i="10"/>
  <c r="AX405" i="10"/>
  <c r="AS405" i="10"/>
  <c r="BC405" i="10"/>
  <c r="AW409" i="10"/>
  <c r="AR409" i="10"/>
  <c r="AQ409" i="10"/>
  <c r="AV413" i="10"/>
  <c r="AU413" i="10"/>
  <c r="AT417" i="10"/>
  <c r="AY417" i="10"/>
  <c r="AX421" i="10"/>
  <c r="AS421" i="10"/>
  <c r="BC421" i="10"/>
  <c r="AW425" i="10"/>
  <c r="AR425" i="10"/>
  <c r="AQ425" i="10"/>
  <c r="AV429" i="10"/>
  <c r="AU429" i="10"/>
  <c r="AT433" i="10"/>
  <c r="AY433" i="10"/>
  <c r="AX437" i="10"/>
  <c r="AS437" i="10"/>
  <c r="BC437" i="10"/>
  <c r="AS106" i="10"/>
  <c r="BC196" i="10"/>
  <c r="AU133" i="10"/>
  <c r="AW133" i="10"/>
  <c r="AR133" i="10"/>
  <c r="AY160" i="10"/>
  <c r="AX160" i="10"/>
  <c r="AT85" i="10"/>
  <c r="AY85" i="10"/>
  <c r="AW177" i="10"/>
  <c r="AV177" i="10"/>
  <c r="AU177" i="10"/>
  <c r="BC110" i="10"/>
  <c r="AW110" i="10"/>
  <c r="AY15" i="10"/>
  <c r="AW15" i="10"/>
  <c r="AW164" i="10"/>
  <c r="BC164" i="10"/>
  <c r="AQ187" i="10"/>
  <c r="AR142" i="10"/>
  <c r="AS142" i="10"/>
  <c r="AQ142" i="10"/>
  <c r="AV111" i="10"/>
  <c r="AU111" i="10"/>
  <c r="AU224" i="10"/>
  <c r="AT224" i="10"/>
  <c r="AV97" i="10"/>
  <c r="AU97" i="10"/>
  <c r="AT97" i="10"/>
  <c r="BC141" i="10"/>
  <c r="AW141" i="10"/>
  <c r="AY210" i="10"/>
  <c r="AS161" i="10"/>
  <c r="AY161" i="10"/>
  <c r="AX161" i="10"/>
  <c r="AR161" i="10"/>
  <c r="AV36" i="10"/>
  <c r="AS14" i="10"/>
  <c r="AQ14" i="10"/>
  <c r="AT145" i="10"/>
  <c r="AS145" i="10"/>
  <c r="BC145" i="10"/>
  <c r="AY100" i="10"/>
  <c r="AX100" i="10"/>
  <c r="AS100" i="10"/>
  <c r="AV65" i="10"/>
  <c r="AU65" i="10"/>
  <c r="BC204" i="10"/>
  <c r="AT204" i="10"/>
  <c r="AV79" i="10"/>
  <c r="AU79" i="10"/>
  <c r="AT79" i="10"/>
  <c r="AV67" i="10"/>
  <c r="AR67" i="10"/>
  <c r="AU67" i="10"/>
  <c r="AT67" i="10"/>
  <c r="AV123" i="10"/>
  <c r="AU123" i="10"/>
  <c r="AT136" i="10"/>
  <c r="AY136" i="10"/>
  <c r="AV208" i="10"/>
  <c r="AT208" i="10"/>
  <c r="BC208" i="10"/>
  <c r="AX55" i="10"/>
  <c r="AQ55" i="10"/>
  <c r="AW158" i="10"/>
  <c r="AU158" i="10"/>
  <c r="AV144" i="10"/>
  <c r="AY144" i="10"/>
  <c r="AV199" i="10"/>
  <c r="AT199" i="10"/>
  <c r="BC199" i="10"/>
  <c r="AX188" i="10"/>
  <c r="AQ188" i="10"/>
  <c r="AW212" i="10"/>
  <c r="AU212" i="10"/>
  <c r="AT222" i="10"/>
  <c r="AY222" i="10"/>
  <c r="AX231" i="10"/>
  <c r="AS231" i="10"/>
  <c r="BC231" i="10"/>
  <c r="AW216" i="10"/>
  <c r="AR216" i="10"/>
  <c r="AU114" i="10"/>
  <c r="AU73" i="10"/>
  <c r="AT73" i="10"/>
  <c r="AU70" i="10"/>
  <c r="AX70" i="10"/>
  <c r="AU78" i="10"/>
  <c r="AW78" i="10"/>
  <c r="AU225" i="10"/>
  <c r="AV225" i="10"/>
  <c r="AY148" i="10"/>
  <c r="AU148" i="10"/>
  <c r="BC13" i="10"/>
  <c r="AY13" i="10"/>
  <c r="AT13" i="10"/>
  <c r="AV17" i="10"/>
  <c r="AX17" i="10"/>
  <c r="AS17" i="10"/>
  <c r="AV117" i="10"/>
  <c r="W26" i="3"/>
  <c r="AO257" i="11"/>
  <c r="W190" i="3"/>
  <c r="W456" i="3"/>
  <c r="AN73" i="11"/>
  <c r="AI73" i="11"/>
  <c r="AH14" i="11"/>
  <c r="AL14" i="11"/>
  <c r="AM14" i="11"/>
  <c r="AM16" i="11"/>
  <c r="AO16" i="11"/>
  <c r="AJ16" i="11"/>
  <c r="AF86" i="11"/>
  <c r="AL86" i="11"/>
  <c r="AG86" i="11"/>
  <c r="AL85" i="11"/>
  <c r="AH25" i="11"/>
  <c r="AK25" i="11"/>
  <c r="AM25" i="11"/>
  <c r="AJ107" i="11"/>
  <c r="AK107" i="11"/>
  <c r="AI107" i="11"/>
  <c r="AM123" i="11"/>
  <c r="AL123" i="11"/>
  <c r="AG123" i="11"/>
  <c r="AN139" i="11"/>
  <c r="AI139" i="11"/>
  <c r="AO155" i="11"/>
  <c r="AJ155" i="11"/>
  <c r="AE155" i="11"/>
  <c r="AM171" i="11"/>
  <c r="AG171" i="11"/>
  <c r="AL171" i="11"/>
  <c r="AL187" i="11"/>
  <c r="AK187" i="11"/>
  <c r="AF187" i="11"/>
  <c r="AM173" i="11"/>
  <c r="AH173" i="11"/>
  <c r="AM157" i="11"/>
  <c r="AH157" i="11"/>
  <c r="AN157" i="11"/>
  <c r="AI141" i="11"/>
  <c r="AO141" i="11"/>
  <c r="AJ141" i="11"/>
  <c r="AG125" i="11"/>
  <c r="AJ125" i="11"/>
  <c r="AE125" i="11"/>
  <c r="AJ109" i="11"/>
  <c r="AE109" i="11"/>
  <c r="AN59" i="11"/>
  <c r="AJ59" i="11"/>
  <c r="AO59" i="11"/>
  <c r="AF99" i="11"/>
  <c r="AI99" i="11"/>
  <c r="AK99" i="11"/>
  <c r="AN10" i="11"/>
  <c r="AK10" i="11"/>
  <c r="AE10" i="11"/>
  <c r="AJ87" i="11"/>
  <c r="AI87" i="11"/>
  <c r="AF101" i="11"/>
  <c r="AE101" i="11"/>
  <c r="AO101" i="11"/>
  <c r="AN21" i="11"/>
  <c r="AJ21" i="11"/>
  <c r="AK21" i="11"/>
  <c r="AO44" i="11"/>
  <c r="AJ44" i="11"/>
  <c r="AM26" i="11"/>
  <c r="AG26" i="11"/>
  <c r="AN90" i="11"/>
  <c r="AI20" i="11"/>
  <c r="AO20" i="11"/>
  <c r="AJ20" i="11"/>
  <c r="AF41" i="11"/>
  <c r="AL41" i="11"/>
  <c r="AM11" i="11"/>
  <c r="AH11" i="11"/>
  <c r="AO50" i="11"/>
  <c r="AJ50" i="11"/>
  <c r="AE50" i="11"/>
  <c r="AI3" i="11"/>
  <c r="AN3" i="11"/>
  <c r="AL3" i="11"/>
  <c r="AM96" i="11"/>
  <c r="AK96" i="11"/>
  <c r="AF96" i="11"/>
  <c r="AE98" i="11"/>
  <c r="AG98" i="11"/>
  <c r="AI75" i="11"/>
  <c r="AL75" i="11"/>
  <c r="AN75" i="11"/>
  <c r="AK57" i="11"/>
  <c r="AN57" i="11"/>
  <c r="AI57" i="11"/>
  <c r="AM40" i="11"/>
  <c r="AH40" i="11"/>
  <c r="AN106" i="11"/>
  <c r="AI106" i="11"/>
  <c r="AI114" i="11"/>
  <c r="AL114" i="11"/>
  <c r="AN114" i="11"/>
  <c r="AH122" i="11"/>
  <c r="AO122" i="11"/>
  <c r="AJ122" i="11"/>
  <c r="AM130" i="11"/>
  <c r="AK130" i="11"/>
  <c r="AF130" i="11"/>
  <c r="AM138" i="11"/>
  <c r="AH138" i="11"/>
  <c r="AN146" i="11"/>
  <c r="AI146" i="11"/>
  <c r="AO146" i="11"/>
  <c r="AJ154" i="11"/>
  <c r="AE154" i="11"/>
  <c r="AK154" i="11"/>
  <c r="AJ162" i="11"/>
  <c r="AE162" i="11"/>
  <c r="AG162" i="11"/>
  <c r="AJ170" i="11"/>
  <c r="AE170" i="11"/>
  <c r="AH178" i="11"/>
  <c r="AF178" i="11"/>
  <c r="AO178" i="11"/>
  <c r="AO186" i="11"/>
  <c r="AN186" i="11"/>
  <c r="AI186" i="11"/>
  <c r="AM191" i="11"/>
  <c r="AK191" i="11"/>
  <c r="AF191" i="11"/>
  <c r="AI195" i="11"/>
  <c r="AG195" i="11"/>
  <c r="AO199" i="11"/>
  <c r="AJ199" i="11"/>
  <c r="AE199" i="11"/>
  <c r="AK203" i="11"/>
  <c r="AF203" i="11"/>
  <c r="AL203" i="11"/>
  <c r="AG207" i="11"/>
  <c r="AM207" i="11"/>
  <c r="AH207" i="11"/>
  <c r="AN211" i="11"/>
  <c r="AI211" i="11"/>
  <c r="AO215" i="11"/>
  <c r="AJ215" i="11"/>
  <c r="AE215" i="11"/>
  <c r="AK219" i="11"/>
  <c r="AF219" i="11"/>
  <c r="AL219" i="11"/>
  <c r="AG223" i="11"/>
  <c r="AM223" i="11"/>
  <c r="AH223" i="11"/>
  <c r="AN227" i="11"/>
  <c r="AI227" i="11"/>
  <c r="AO231" i="11"/>
  <c r="AJ231" i="11"/>
  <c r="AE231" i="11"/>
  <c r="AK235" i="11"/>
  <c r="AF235" i="11"/>
  <c r="AL235" i="11"/>
  <c r="AG239" i="11"/>
  <c r="AM239" i="11"/>
  <c r="AH239" i="11"/>
  <c r="AN243" i="11"/>
  <c r="AI243" i="11"/>
  <c r="AM247" i="11"/>
  <c r="AK247" i="11"/>
  <c r="AF247" i="11"/>
  <c r="AM251" i="11"/>
  <c r="AO251" i="11"/>
  <c r="AJ251" i="11"/>
  <c r="AH255" i="11"/>
  <c r="AK255" i="11"/>
  <c r="AF255" i="11"/>
  <c r="AL259" i="11"/>
  <c r="AG259" i="11"/>
  <c r="AL263" i="11"/>
  <c r="AE263" i="11"/>
  <c r="AN263" i="11"/>
  <c r="AM267" i="11"/>
  <c r="AO267" i="11"/>
  <c r="AJ267" i="11"/>
  <c r="AH271" i="11"/>
  <c r="AK271" i="11"/>
  <c r="AF271" i="11"/>
  <c r="AN275" i="11"/>
  <c r="AI275" i="11"/>
  <c r="AO279" i="11"/>
  <c r="AJ279" i="11"/>
  <c r="AE279" i="11"/>
  <c r="AK283" i="11"/>
  <c r="AF283" i="11"/>
  <c r="AL283" i="11"/>
  <c r="AG287" i="11"/>
  <c r="AM287" i="11"/>
  <c r="AH287" i="11"/>
  <c r="AN291" i="11"/>
  <c r="AI291" i="11"/>
  <c r="AO295" i="11"/>
  <c r="AJ295" i="11"/>
  <c r="AE295" i="11"/>
  <c r="AK299" i="11"/>
  <c r="AF299" i="11"/>
  <c r="AL299" i="11"/>
  <c r="AG303" i="11"/>
  <c r="AM303" i="11"/>
  <c r="AH303" i="11"/>
  <c r="AN307" i="11"/>
  <c r="AI307" i="11"/>
  <c r="AO311" i="11"/>
  <c r="AJ311" i="11"/>
  <c r="AE311" i="11"/>
  <c r="AK315" i="11"/>
  <c r="AF315" i="11"/>
  <c r="AL315" i="11"/>
  <c r="AG319" i="11"/>
  <c r="AM319" i="11"/>
  <c r="AH319" i="11"/>
  <c r="AN323" i="11"/>
  <c r="AI323" i="11"/>
  <c r="AO327" i="11"/>
  <c r="AJ327" i="11"/>
  <c r="AE327" i="11"/>
  <c r="AK331" i="11"/>
  <c r="AF331" i="11"/>
  <c r="AL331" i="11"/>
  <c r="AG335" i="11"/>
  <c r="AM335" i="11"/>
  <c r="AH335" i="11"/>
  <c r="AN339" i="11"/>
  <c r="AI339" i="11"/>
  <c r="AO343" i="11"/>
  <c r="AJ343" i="11"/>
  <c r="AE343" i="11"/>
  <c r="AK347" i="11"/>
  <c r="AF347" i="11"/>
  <c r="AL347" i="11"/>
  <c r="AG351" i="11"/>
  <c r="AM351" i="11"/>
  <c r="AH351" i="11"/>
  <c r="AN355" i="11"/>
  <c r="AI355" i="11"/>
  <c r="AO359" i="11"/>
  <c r="AJ359" i="11"/>
  <c r="AE359" i="11"/>
  <c r="AK363" i="11"/>
  <c r="AF363" i="11"/>
  <c r="AL363" i="11"/>
  <c r="AG367" i="11"/>
  <c r="AM367" i="11"/>
  <c r="AH367" i="11"/>
  <c r="AI371" i="11"/>
  <c r="AG371" i="11"/>
  <c r="AI375" i="11"/>
  <c r="AL375" i="11"/>
  <c r="AN375" i="11"/>
  <c r="AE379" i="11"/>
  <c r="AO379" i="11"/>
  <c r="AJ379" i="11"/>
  <c r="AM383" i="11"/>
  <c r="AK383" i="11"/>
  <c r="AF383" i="11"/>
  <c r="AL387" i="11"/>
  <c r="AG387" i="11"/>
  <c r="AM391" i="11"/>
  <c r="AH391" i="11"/>
  <c r="AN391" i="11"/>
  <c r="AI395" i="11"/>
  <c r="AO395" i="11"/>
  <c r="AJ395" i="11"/>
  <c r="AE399" i="11"/>
  <c r="AK399" i="11"/>
  <c r="AF399" i="11"/>
  <c r="AL403" i="11"/>
  <c r="AG403" i="11"/>
  <c r="AM407" i="11"/>
  <c r="AH407" i="11"/>
  <c r="AN407" i="11"/>
  <c r="AI411" i="11"/>
  <c r="AO411" i="11"/>
  <c r="AJ411" i="11"/>
  <c r="AE415" i="11"/>
  <c r="AK415" i="11"/>
  <c r="AF415" i="11"/>
  <c r="AL419" i="11"/>
  <c r="AG419" i="11"/>
  <c r="AM423" i="11"/>
  <c r="AH423" i="11"/>
  <c r="AN423" i="11"/>
  <c r="AI427" i="11"/>
  <c r="AO427" i="11"/>
  <c r="AJ427" i="11"/>
  <c r="AE431" i="11"/>
  <c r="AK431" i="11"/>
  <c r="AF431" i="11"/>
  <c r="AL435" i="11"/>
  <c r="AG435" i="11"/>
  <c r="AM439" i="11"/>
  <c r="AH439" i="11"/>
  <c r="AN439" i="11"/>
  <c r="AI443" i="11"/>
  <c r="AO443" i="11"/>
  <c r="AJ443" i="11"/>
  <c r="AE447" i="11"/>
  <c r="AK447" i="11"/>
  <c r="AF447" i="11"/>
  <c r="AL451" i="11"/>
  <c r="AG451" i="11"/>
  <c r="AM455" i="11"/>
  <c r="AH455" i="11"/>
  <c r="AN455" i="11"/>
  <c r="AI459" i="11"/>
  <c r="AO459" i="11"/>
  <c r="AJ459" i="11"/>
  <c r="AE463" i="11"/>
  <c r="AK463" i="11"/>
  <c r="AF463" i="11"/>
  <c r="AL467" i="11"/>
  <c r="AG467" i="11"/>
  <c r="AN471" i="11"/>
  <c r="AE471" i="11"/>
  <c r="AK471" i="11"/>
  <c r="AF475" i="11"/>
  <c r="AE475" i="11"/>
  <c r="AK475" i="11"/>
  <c r="AF479" i="11"/>
  <c r="AL479" i="11"/>
  <c r="AG479" i="11"/>
  <c r="AM483" i="11"/>
  <c r="AH483" i="11"/>
  <c r="AK487" i="11"/>
  <c r="AN487" i="11"/>
  <c r="AE487" i="11"/>
  <c r="AG491" i="11"/>
  <c r="AJ491" i="11"/>
  <c r="AL491" i="11"/>
  <c r="AO495" i="11"/>
  <c r="AM495" i="11"/>
  <c r="AH495" i="11"/>
  <c r="AF499" i="11"/>
  <c r="AI499" i="11"/>
  <c r="AL36" i="11"/>
  <c r="AH36" i="11"/>
  <c r="AM36" i="11"/>
  <c r="AG100" i="11"/>
  <c r="AN100" i="11"/>
  <c r="AI100" i="11"/>
  <c r="AH89" i="11"/>
  <c r="AK89" i="11"/>
  <c r="AF89" i="11"/>
  <c r="AM77" i="11"/>
  <c r="AH77" i="11"/>
  <c r="AL28" i="11"/>
  <c r="AG28" i="11"/>
  <c r="AM28" i="11"/>
  <c r="AO74" i="11"/>
  <c r="AN74" i="11"/>
  <c r="AI74" i="11"/>
  <c r="AN111" i="11"/>
  <c r="AL111" i="11"/>
  <c r="AG111" i="11"/>
  <c r="AF127" i="11"/>
  <c r="AH127" i="11"/>
  <c r="AO143" i="11"/>
  <c r="AJ143" i="11"/>
  <c r="AE143" i="11"/>
  <c r="AK159" i="11"/>
  <c r="AF159" i="11"/>
  <c r="AL159" i="11"/>
  <c r="AM175" i="11"/>
  <c r="AN175" i="11"/>
  <c r="AH175" i="11"/>
  <c r="AG185" i="11"/>
  <c r="AI185" i="11"/>
  <c r="AK169" i="11"/>
  <c r="AI169" i="11"/>
  <c r="AN169" i="11"/>
  <c r="AI153" i="11"/>
  <c r="AO153" i="11"/>
  <c r="AJ153" i="11"/>
  <c r="AE137" i="11"/>
  <c r="AK137" i="11"/>
  <c r="AF137" i="11"/>
  <c r="AO121" i="11"/>
  <c r="AF121" i="11"/>
  <c r="AN105" i="11"/>
  <c r="AI105" i="11"/>
  <c r="AO105" i="11"/>
  <c r="AI64" i="11"/>
  <c r="AE64" i="11"/>
  <c r="AK64" i="11"/>
  <c r="AN79" i="11"/>
  <c r="AL79" i="11"/>
  <c r="AG79" i="11"/>
  <c r="AF93" i="11"/>
  <c r="AJ18" i="11"/>
  <c r="AF18" i="11"/>
  <c r="AE18" i="11"/>
  <c r="AJ62" i="11"/>
  <c r="AF62" i="11"/>
  <c r="AK62" i="11"/>
  <c r="AI12" i="11"/>
  <c r="AK12" i="11"/>
  <c r="AF12" i="11"/>
  <c r="AM56" i="11"/>
  <c r="AH56" i="11"/>
  <c r="AK65" i="11"/>
  <c r="AO65" i="11"/>
  <c r="AE65" i="11"/>
  <c r="AK97" i="11"/>
  <c r="AG97" i="11"/>
  <c r="AN102" i="11"/>
  <c r="AM102" i="11"/>
  <c r="AH102" i="11"/>
  <c r="AG45" i="11"/>
  <c r="AF45" i="11"/>
  <c r="AK60" i="11"/>
  <c r="AL60" i="11"/>
  <c r="AM60" i="11"/>
  <c r="AI24" i="11"/>
  <c r="AO24" i="11"/>
  <c r="AJ24" i="11"/>
  <c r="AO104" i="11"/>
  <c r="AI104" i="11"/>
  <c r="AF104" i="11"/>
  <c r="AG88" i="11"/>
  <c r="AI88" i="11"/>
  <c r="AK53" i="11"/>
  <c r="AN53" i="11"/>
  <c r="AE53" i="11"/>
  <c r="AJ4" i="11"/>
  <c r="AF4" i="11"/>
  <c r="AL4" i="11"/>
  <c r="AM72" i="11"/>
  <c r="AK72" i="11"/>
  <c r="AF72" i="11"/>
  <c r="AL95" i="11"/>
  <c r="AG95" i="11"/>
  <c r="AK108" i="11"/>
  <c r="AI108" i="11"/>
  <c r="AN108" i="11"/>
  <c r="AJ116" i="11"/>
  <c r="AF116" i="11"/>
  <c r="AL116" i="11"/>
  <c r="AO124" i="11"/>
  <c r="AM124" i="11"/>
  <c r="AH124" i="11"/>
  <c r="AG132" i="11"/>
  <c r="AI132" i="11"/>
  <c r="AL140" i="11"/>
  <c r="AG140" i="11"/>
  <c r="AM140" i="11"/>
  <c r="AH148" i="11"/>
  <c r="AN148" i="11"/>
  <c r="AI148" i="11"/>
  <c r="AO156" i="11"/>
  <c r="AJ156" i="11"/>
  <c r="AE156" i="11"/>
  <c r="AL164" i="11"/>
  <c r="AG164" i="11"/>
  <c r="AJ172" i="11"/>
  <c r="AH172" i="11"/>
  <c r="AM172" i="11"/>
  <c r="AJ180" i="11"/>
  <c r="AO180" i="11"/>
  <c r="AI180" i="11"/>
  <c r="AN188" i="11"/>
  <c r="AL188" i="11"/>
  <c r="AG188" i="11"/>
  <c r="AE192" i="11"/>
  <c r="AH192" i="11"/>
  <c r="AJ196" i="11"/>
  <c r="AF196" i="11"/>
  <c r="AH196" i="11"/>
  <c r="AH200" i="11"/>
  <c r="AN200" i="11"/>
  <c r="AI200" i="11"/>
  <c r="AO204" i="11"/>
  <c r="AJ204" i="11"/>
  <c r="AE204" i="11"/>
  <c r="AK208" i="11"/>
  <c r="AF208" i="11"/>
  <c r="AL212" i="11"/>
  <c r="AG212" i="11"/>
  <c r="AM212" i="11"/>
  <c r="AH216" i="11"/>
  <c r="AN216" i="11"/>
  <c r="AI216" i="11"/>
  <c r="AO220" i="11"/>
  <c r="AJ220" i="11"/>
  <c r="AE220" i="11"/>
  <c r="AK224" i="11"/>
  <c r="AF224" i="11"/>
  <c r="AL228" i="11"/>
  <c r="AG228" i="11"/>
  <c r="AM228" i="11"/>
  <c r="AH232" i="11"/>
  <c r="AN232" i="11"/>
  <c r="AI232" i="11"/>
  <c r="AO236" i="11"/>
  <c r="AJ236" i="11"/>
  <c r="AE236" i="11"/>
  <c r="AK240" i="11"/>
  <c r="AF240" i="11"/>
  <c r="AL244" i="11"/>
  <c r="AG244" i="11"/>
  <c r="AM244" i="11"/>
  <c r="AN248" i="11"/>
  <c r="AH248" i="11"/>
  <c r="AI248" i="11"/>
  <c r="AJ252" i="11"/>
  <c r="AL252" i="11"/>
  <c r="AG252" i="11"/>
  <c r="AM256" i="11"/>
  <c r="AH256" i="11"/>
  <c r="AM260" i="11"/>
  <c r="AN260" i="11"/>
  <c r="AO260" i="11"/>
  <c r="AN264" i="11"/>
  <c r="AJ264" i="11"/>
  <c r="AK264" i="11"/>
  <c r="AJ268" i="11"/>
  <c r="AL268" i="11"/>
  <c r="AG268" i="11"/>
  <c r="AM272" i="11"/>
  <c r="AH272" i="11"/>
  <c r="AL276" i="11"/>
  <c r="AG276" i="11"/>
  <c r="AM276" i="11"/>
  <c r="AH280" i="11"/>
  <c r="AN280" i="11"/>
  <c r="AI280" i="11"/>
  <c r="AO284" i="11"/>
  <c r="AJ284" i="11"/>
  <c r="AE284" i="11"/>
  <c r="AK288" i="11"/>
  <c r="AF288" i="11"/>
  <c r="AL292" i="11"/>
  <c r="AG292" i="11"/>
  <c r="AM292" i="11"/>
  <c r="AH296" i="11"/>
  <c r="AN296" i="11"/>
  <c r="AI296" i="11"/>
  <c r="AO300" i="11"/>
  <c r="AJ300" i="11"/>
  <c r="AE300" i="11"/>
  <c r="AK304" i="11"/>
  <c r="AF304" i="11"/>
  <c r="AL308" i="11"/>
  <c r="AG308" i="11"/>
  <c r="AM308" i="11"/>
  <c r="AH312" i="11"/>
  <c r="AN312" i="11"/>
  <c r="AI312" i="11"/>
  <c r="AO316" i="11"/>
  <c r="AJ316" i="11"/>
  <c r="AE316" i="11"/>
  <c r="AK320" i="11"/>
  <c r="AF320" i="11"/>
  <c r="AL324" i="11"/>
  <c r="AG324" i="11"/>
  <c r="AM324" i="11"/>
  <c r="AH328" i="11"/>
  <c r="AN328" i="11"/>
  <c r="AI328" i="11"/>
  <c r="AO332" i="11"/>
  <c r="AJ332" i="11"/>
  <c r="AE332" i="11"/>
  <c r="AK336" i="11"/>
  <c r="AF336" i="11"/>
  <c r="AL340" i="11"/>
  <c r="AG340" i="11"/>
  <c r="AM340" i="11"/>
  <c r="AH344" i="11"/>
  <c r="AN344" i="11"/>
  <c r="AI344" i="11"/>
  <c r="AO348" i="11"/>
  <c r="AJ348" i="11"/>
  <c r="AE348" i="11"/>
  <c r="AK352" i="11"/>
  <c r="AF352" i="11"/>
  <c r="AL356" i="11"/>
  <c r="AG356" i="11"/>
  <c r="AM356" i="11"/>
  <c r="AH360" i="11"/>
  <c r="AN360" i="11"/>
  <c r="AI360" i="11"/>
  <c r="AO364" i="11"/>
  <c r="AJ364" i="11"/>
  <c r="AE364" i="11"/>
  <c r="AO368" i="11"/>
  <c r="AF368" i="11"/>
  <c r="AJ372" i="11"/>
  <c r="AM372" i="11"/>
  <c r="AO372" i="11"/>
  <c r="AF376" i="11"/>
  <c r="AI376" i="11"/>
  <c r="AK376" i="11"/>
  <c r="AN380" i="11"/>
  <c r="AL380" i="11"/>
  <c r="AG380" i="11"/>
  <c r="AE384" i="11"/>
  <c r="AL384" i="11"/>
  <c r="AN388" i="11"/>
  <c r="AI388" i="11"/>
  <c r="AO388" i="11"/>
  <c r="AJ392" i="11"/>
  <c r="AE392" i="11"/>
  <c r="AK392" i="11"/>
  <c r="AF396" i="11"/>
  <c r="AL396" i="11"/>
  <c r="AG396" i="11"/>
  <c r="AM400" i="11"/>
  <c r="AH400" i="11"/>
  <c r="AN404" i="11"/>
  <c r="AI404" i="11"/>
  <c r="AO404" i="11"/>
  <c r="AJ408" i="11"/>
  <c r="AE408" i="11"/>
  <c r="AK408" i="11"/>
  <c r="AF412" i="11"/>
  <c r="AL412" i="11"/>
  <c r="AG412" i="11"/>
  <c r="AM416" i="11"/>
  <c r="AH416" i="11"/>
  <c r="AN420" i="11"/>
  <c r="AI420" i="11"/>
  <c r="AO420" i="11"/>
  <c r="AJ424" i="11"/>
  <c r="AE424" i="11"/>
  <c r="AK424" i="11"/>
  <c r="AF428" i="11"/>
  <c r="AL428" i="11"/>
  <c r="AG428" i="11"/>
  <c r="AM432" i="11"/>
  <c r="AH432" i="11"/>
  <c r="AN436" i="11"/>
  <c r="AI436" i="11"/>
  <c r="AO436" i="11"/>
  <c r="AJ440" i="11"/>
  <c r="AE440" i="11"/>
  <c r="AK440" i="11"/>
  <c r="AF444" i="11"/>
  <c r="AL444" i="11"/>
  <c r="AG444" i="11"/>
  <c r="AM448" i="11"/>
  <c r="AH448" i="11"/>
  <c r="AN452" i="11"/>
  <c r="AI452" i="11"/>
  <c r="AO452" i="11"/>
  <c r="AJ456" i="11"/>
  <c r="AE456" i="11"/>
  <c r="AK456" i="11"/>
  <c r="AF460" i="11"/>
  <c r="AL460" i="11"/>
  <c r="AG460" i="11"/>
  <c r="AM464" i="11"/>
  <c r="AH464" i="11"/>
  <c r="AN468" i="11"/>
  <c r="AI468" i="11"/>
  <c r="AO468" i="11"/>
  <c r="AG472" i="11"/>
  <c r="AF472" i="11"/>
  <c r="AL472" i="11"/>
  <c r="AG476" i="11"/>
  <c r="AM476" i="11"/>
  <c r="AH476" i="11"/>
  <c r="AN480" i="11"/>
  <c r="AI480" i="11"/>
  <c r="AG484" i="11"/>
  <c r="AJ484" i="11"/>
  <c r="AE484" i="11"/>
  <c r="AO488" i="11"/>
  <c r="AN488" i="11"/>
  <c r="AI488" i="11"/>
  <c r="AH492" i="11"/>
  <c r="AJ492" i="11"/>
  <c r="AE492" i="11"/>
  <c r="AL496" i="11"/>
  <c r="AF496" i="11"/>
  <c r="AL500" i="11"/>
  <c r="AG500" i="11"/>
  <c r="AM500" i="11"/>
  <c r="AH32" i="11"/>
  <c r="AN32" i="11"/>
  <c r="AI32" i="11"/>
  <c r="AO61" i="11"/>
  <c r="AJ61" i="11"/>
  <c r="AE61" i="11"/>
  <c r="AE82" i="11"/>
  <c r="AK82" i="11"/>
  <c r="AH58" i="11"/>
  <c r="AK58" i="11"/>
  <c r="AM58" i="11"/>
  <c r="AO84" i="11"/>
  <c r="AN84" i="11"/>
  <c r="AI84" i="11"/>
  <c r="AO43" i="11"/>
  <c r="AJ43" i="11"/>
  <c r="AE43" i="11"/>
  <c r="AE115" i="11"/>
  <c r="AH115" i="11"/>
  <c r="AN131" i="11"/>
  <c r="AJ131" i="11"/>
  <c r="AO131" i="11"/>
  <c r="AK147" i="11"/>
  <c r="AF147" i="11"/>
  <c r="AL147" i="11"/>
  <c r="AE163" i="11"/>
  <c r="AN163" i="11"/>
  <c r="AH163" i="11"/>
  <c r="AO179" i="11"/>
  <c r="AJ179" i="11"/>
  <c r="AG181" i="11"/>
  <c r="AI181" i="11"/>
  <c r="AN181" i="11"/>
  <c r="AO165" i="11"/>
  <c r="AE165" i="11"/>
  <c r="AJ165" i="11"/>
  <c r="AE149" i="11"/>
  <c r="AK149" i="11"/>
  <c r="AF149" i="11"/>
  <c r="AL133" i="11"/>
  <c r="AF133" i="11"/>
  <c r="AH117" i="11"/>
  <c r="AK117" i="11"/>
  <c r="AM117" i="11"/>
  <c r="AJ39" i="11"/>
  <c r="AK39" i="11"/>
  <c r="AM54" i="11"/>
  <c r="AL54" i="11"/>
  <c r="AG54" i="11"/>
  <c r="AE17" i="11"/>
  <c r="AH17" i="11"/>
  <c r="AL80" i="11"/>
  <c r="AG80" i="11"/>
  <c r="AM80" i="11"/>
  <c r="AF9" i="11"/>
  <c r="AG9" i="11"/>
  <c r="AL9" i="11"/>
  <c r="AF13" i="11"/>
  <c r="AL13" i="11"/>
  <c r="AG13" i="11"/>
  <c r="AL19" i="11"/>
  <c r="AG19" i="11"/>
  <c r="AL29" i="11"/>
  <c r="AG29" i="11"/>
  <c r="AM29" i="11"/>
  <c r="AM15" i="11"/>
  <c r="AO15" i="11"/>
  <c r="AJ15" i="11"/>
  <c r="AE35" i="11"/>
  <c r="AK35" i="11"/>
  <c r="AL78" i="11"/>
  <c r="AG78" i="11"/>
  <c r="AM83" i="11"/>
  <c r="AN83" i="11"/>
  <c r="AO83" i="11"/>
  <c r="AI33" i="11"/>
  <c r="AF33" i="11"/>
  <c r="AL33" i="11"/>
  <c r="AG38" i="11"/>
  <c r="AM38" i="11"/>
  <c r="AH38" i="11"/>
  <c r="AI94" i="11"/>
  <c r="AG94" i="11"/>
  <c r="AM66" i="11"/>
  <c r="AH66" i="11"/>
  <c r="AN66" i="11"/>
  <c r="AE34" i="11"/>
  <c r="AO34" i="11"/>
  <c r="AJ34" i="11"/>
  <c r="AL6" i="11"/>
  <c r="AK6" i="11"/>
  <c r="AF6" i="11"/>
  <c r="AG76" i="11"/>
  <c r="AI76" i="11"/>
  <c r="AO67" i="11"/>
  <c r="AJ67" i="11"/>
  <c r="AE67" i="11"/>
  <c r="AE110" i="11"/>
  <c r="AO110" i="11"/>
  <c r="AJ110" i="11"/>
  <c r="AL118" i="11"/>
  <c r="AK118" i="11"/>
  <c r="AF118" i="11"/>
  <c r="AI126" i="11"/>
  <c r="AG126" i="11"/>
  <c r="AM134" i="11"/>
  <c r="AH134" i="11"/>
  <c r="AN134" i="11"/>
  <c r="AJ142" i="11"/>
  <c r="AE142" i="11"/>
  <c r="AK142" i="11"/>
  <c r="AF150" i="11"/>
  <c r="AL150" i="11"/>
  <c r="AG150" i="11"/>
  <c r="AM158" i="11"/>
  <c r="AH158" i="11"/>
  <c r="AL166" i="11"/>
  <c r="AF166" i="11"/>
  <c r="AO166" i="11"/>
  <c r="AH174" i="11"/>
  <c r="AM174" i="11"/>
  <c r="AK174" i="11"/>
  <c r="AN182" i="11"/>
  <c r="AI182" i="11"/>
  <c r="AG182" i="11"/>
  <c r="AF189" i="11"/>
  <c r="AI189" i="11"/>
  <c r="AK193" i="11"/>
  <c r="AN193" i="11"/>
  <c r="AE193" i="11"/>
  <c r="AI197" i="11"/>
  <c r="AO197" i="11"/>
  <c r="AJ197" i="11"/>
  <c r="AE201" i="11"/>
  <c r="AK201" i="11"/>
  <c r="AF201" i="11"/>
  <c r="AL205" i="11"/>
  <c r="AG205" i="11"/>
  <c r="AM209" i="11"/>
  <c r="AH209" i="11"/>
  <c r="AN209" i="11"/>
  <c r="AI213" i="11"/>
  <c r="AO213" i="11"/>
  <c r="AJ213" i="11"/>
  <c r="AE217" i="11"/>
  <c r="AK217" i="11"/>
  <c r="AF217" i="11"/>
  <c r="AL221" i="11"/>
  <c r="AG221" i="11"/>
  <c r="AM225" i="11"/>
  <c r="AH225" i="11"/>
  <c r="AN225" i="11"/>
  <c r="AI229" i="11"/>
  <c r="AO229" i="11"/>
  <c r="AJ229" i="11"/>
  <c r="AE233" i="11"/>
  <c r="AK233" i="11"/>
  <c r="AF233" i="11"/>
  <c r="AL237" i="11"/>
  <c r="AG237" i="11"/>
  <c r="AM241" i="11"/>
  <c r="AH241" i="11"/>
  <c r="AN241" i="11"/>
  <c r="AI245" i="11"/>
  <c r="AO245" i="11"/>
  <c r="AJ245" i="11"/>
  <c r="AK249" i="11"/>
  <c r="AM249" i="11"/>
  <c r="AH249" i="11"/>
  <c r="AN253" i="11"/>
  <c r="AI253" i="11"/>
  <c r="AN257" i="11"/>
  <c r="W336" i="3"/>
  <c r="W316" i="3"/>
  <c r="W213" i="3"/>
  <c r="W7" i="3"/>
  <c r="AO455" i="10"/>
  <c r="AJ456" i="10"/>
  <c r="AO456" i="10"/>
  <c r="AG452" i="10"/>
  <c r="AF448" i="10"/>
  <c r="AK448" i="10"/>
  <c r="AE444" i="10"/>
  <c r="AJ444" i="10"/>
  <c r="AO444" i="10"/>
  <c r="AI440" i="10"/>
  <c r="AG439" i="10"/>
  <c r="AF439" i="10"/>
  <c r="AK435" i="10"/>
  <c r="AE435" i="10"/>
  <c r="AJ435" i="10"/>
  <c r="AO431" i="10"/>
  <c r="AI431" i="10"/>
  <c r="AH427" i="10"/>
  <c r="AG423" i="10"/>
  <c r="AF423" i="10"/>
  <c r="AK419" i="10"/>
  <c r="AE419" i="10"/>
  <c r="AJ419" i="10"/>
  <c r="AO415" i="10"/>
  <c r="AI415" i="10"/>
  <c r="AH411" i="10"/>
  <c r="AG407" i="10"/>
  <c r="AF407" i="10"/>
  <c r="AK403" i="10"/>
  <c r="AE403" i="10"/>
  <c r="AJ403" i="10"/>
  <c r="AO399" i="10"/>
  <c r="AI399" i="10"/>
  <c r="AH395" i="10"/>
  <c r="AG391" i="10"/>
  <c r="AF391" i="10"/>
  <c r="AK387" i="10"/>
  <c r="AE387" i="10"/>
  <c r="AJ387" i="10"/>
  <c r="AO383" i="10"/>
  <c r="AI383" i="10"/>
  <c r="AH379" i="10"/>
  <c r="AG375" i="10"/>
  <c r="AF375" i="10"/>
  <c r="AK371" i="10"/>
  <c r="AE371" i="10"/>
  <c r="AJ371" i="10"/>
  <c r="AO367" i="10"/>
  <c r="AI367" i="10"/>
  <c r="AH363" i="10"/>
  <c r="AG359" i="10"/>
  <c r="AF359" i="10"/>
  <c r="AK355" i="10"/>
  <c r="AE355" i="10"/>
  <c r="AJ355" i="10"/>
  <c r="AO351" i="10"/>
  <c r="AI351" i="10"/>
  <c r="AK347" i="10"/>
  <c r="AI347" i="10"/>
  <c r="AG343" i="10"/>
  <c r="AK339" i="10"/>
  <c r="AE339" i="10"/>
  <c r="AI339" i="10"/>
  <c r="AO335" i="10"/>
  <c r="AJ335" i="10"/>
  <c r="AH331" i="10"/>
  <c r="AF331" i="10"/>
  <c r="AE327" i="10"/>
  <c r="AK327" i="10"/>
  <c r="AF327" i="10"/>
  <c r="AI323" i="10"/>
  <c r="AO323" i="10"/>
  <c r="AJ323" i="10"/>
  <c r="AH319" i="10"/>
  <c r="AJ319" i="10"/>
  <c r="AE315" i="10"/>
  <c r="AJ315" i="10"/>
  <c r="AG311" i="10"/>
  <c r="AF311" i="10"/>
  <c r="AK307" i="10"/>
  <c r="AE307" i="10"/>
  <c r="AJ307" i="10"/>
  <c r="AO303" i="10"/>
  <c r="AI303" i="10"/>
  <c r="AH299" i="10"/>
  <c r="AG295" i="10"/>
  <c r="AF295" i="10"/>
  <c r="AK291" i="10"/>
  <c r="AE291" i="10"/>
  <c r="AJ291" i="10"/>
  <c r="AO287" i="10"/>
  <c r="AI287" i="10"/>
  <c r="AH283" i="10"/>
  <c r="AG279" i="10"/>
  <c r="AF279" i="10"/>
  <c r="AK275" i="10"/>
  <c r="AE275" i="10"/>
  <c r="AJ275" i="10"/>
  <c r="AO271" i="10"/>
  <c r="AI271" i="10"/>
  <c r="AF264" i="10"/>
  <c r="AE260" i="10"/>
  <c r="AJ260" i="10"/>
  <c r="AG260" i="10"/>
  <c r="AI256" i="10"/>
  <c r="AO256" i="10"/>
  <c r="AK252" i="10"/>
  <c r="AH252" i="10"/>
  <c r="AF248" i="10"/>
  <c r="AG245" i="10"/>
  <c r="AI245" i="10"/>
  <c r="AK241" i="10"/>
  <c r="AO237" i="10"/>
  <c r="AF237" i="10"/>
  <c r="AH237" i="10"/>
  <c r="AH266" i="10"/>
  <c r="AF266" i="10"/>
  <c r="AG101" i="10"/>
  <c r="AF101" i="10"/>
  <c r="AK186" i="10"/>
  <c r="AE186" i="10"/>
  <c r="AJ186" i="10"/>
  <c r="AO126" i="10"/>
  <c r="AI126" i="10"/>
  <c r="AH25" i="10"/>
  <c r="AG176" i="10"/>
  <c r="AF176" i="10"/>
  <c r="AK42" i="10"/>
  <c r="AE42" i="10"/>
  <c r="AJ42" i="10"/>
  <c r="AO170" i="10"/>
  <c r="AI170" i="10"/>
  <c r="AG217" i="10"/>
  <c r="AF86" i="10"/>
  <c r="AK86" i="10"/>
  <c r="AH86" i="10"/>
  <c r="AJ43" i="10"/>
  <c r="AO43" i="10"/>
  <c r="AI43" i="10"/>
  <c r="AE125" i="10"/>
  <c r="AG185" i="10"/>
  <c r="AI185" i="10"/>
  <c r="AE174" i="10"/>
  <c r="AJ174" i="10"/>
  <c r="AJ211" i="10"/>
  <c r="AO211" i="10"/>
  <c r="AO193" i="10"/>
  <c r="AI193" i="10"/>
  <c r="AF228" i="10"/>
  <c r="AG228" i="10"/>
  <c r="AH122" i="10"/>
  <c r="AG122" i="10"/>
  <c r="AF39" i="10"/>
  <c r="AK39" i="10"/>
  <c r="AH163" i="10"/>
  <c r="AF130" i="10"/>
  <c r="AG130" i="10"/>
  <c r="AH34" i="10"/>
  <c r="AG34" i="10"/>
  <c r="AI27" i="10"/>
  <c r="AH27" i="10"/>
  <c r="AG131" i="10"/>
  <c r="AI131" i="10"/>
  <c r="AE83" i="10"/>
  <c r="AJ83" i="10"/>
  <c r="AF103" i="10"/>
  <c r="AK103" i="10"/>
  <c r="AI24" i="10"/>
  <c r="AE90" i="10"/>
  <c r="AJ90" i="10"/>
  <c r="AO90" i="10"/>
  <c r="AJ201" i="10"/>
  <c r="AO201" i="10"/>
  <c r="AE201" i="10"/>
  <c r="AK28" i="10"/>
  <c r="AO68" i="10"/>
  <c r="AE31" i="10"/>
  <c r="AO31" i="10"/>
  <c r="AI127" i="10"/>
  <c r="AH127" i="10"/>
  <c r="AK104" i="10"/>
  <c r="AF203" i="10"/>
  <c r="AK203" i="10"/>
  <c r="AE115" i="10"/>
  <c r="AJ115" i="10"/>
  <c r="AO115" i="10"/>
  <c r="AI169" i="10"/>
  <c r="AG169" i="10"/>
  <c r="AG88" i="10"/>
  <c r="AH88" i="10"/>
  <c r="AF91" i="10"/>
  <c r="AK91" i="10"/>
  <c r="AE16" i="10"/>
  <c r="AJ16" i="10"/>
  <c r="AO16" i="10"/>
  <c r="AI181" i="10"/>
  <c r="AG109" i="10"/>
  <c r="AF51" i="10"/>
  <c r="AK51" i="10"/>
  <c r="AJ220" i="10"/>
  <c r="AO220" i="10"/>
  <c r="AH120" i="10"/>
  <c r="AG89" i="10"/>
  <c r="AF206" i="10"/>
  <c r="AK206" i="10"/>
  <c r="AH116" i="10"/>
  <c r="AG116" i="10"/>
  <c r="AI215" i="10"/>
  <c r="AH215" i="10"/>
  <c r="AO38" i="10"/>
  <c r="AI38" i="10"/>
  <c r="AF94" i="10"/>
  <c r="AK94" i="10"/>
  <c r="AE140" i="10"/>
  <c r="AJ140" i="10"/>
  <c r="AO140" i="10"/>
  <c r="AK214" i="10"/>
  <c r="AF214" i="10"/>
  <c r="AO214" i="10"/>
  <c r="AE213" i="10"/>
  <c r="AJ213" i="10"/>
  <c r="AO213" i="10"/>
  <c r="AH195" i="10"/>
  <c r="AO500" i="10"/>
  <c r="AJ499" i="10"/>
  <c r="AE498" i="10"/>
  <c r="AK496" i="10"/>
  <c r="AF495" i="10"/>
  <c r="AG492" i="10"/>
  <c r="AH489" i="10"/>
  <c r="AI486" i="10"/>
  <c r="AO484" i="10"/>
  <c r="AJ483" i="10"/>
  <c r="AE482" i="10"/>
  <c r="AK480" i="10"/>
  <c r="AF479" i="10"/>
  <c r="AG476" i="10"/>
  <c r="AH473" i="10"/>
  <c r="AI470" i="10"/>
  <c r="AO468" i="10"/>
  <c r="AJ467" i="10"/>
  <c r="AE466" i="10"/>
  <c r="AK464" i="10"/>
  <c r="AF463" i="10"/>
  <c r="AG460" i="10"/>
  <c r="AJ454" i="10"/>
  <c r="AF455" i="10"/>
  <c r="AG451" i="10"/>
  <c r="AE451" i="10"/>
  <c r="AJ451" i="10"/>
  <c r="AO447" i="10"/>
  <c r="AI447" i="10"/>
  <c r="AH443" i="10"/>
  <c r="AF438" i="10"/>
  <c r="AK438" i="10"/>
  <c r="AE438" i="10"/>
  <c r="AJ434" i="10"/>
  <c r="AO434" i="10"/>
  <c r="AI434" i="10"/>
  <c r="AH430" i="10"/>
  <c r="AG426" i="10"/>
  <c r="AF422" i="10"/>
  <c r="AK422" i="10"/>
  <c r="AE422" i="10"/>
  <c r="AJ418" i="10"/>
  <c r="AO418" i="10"/>
  <c r="AI418" i="10"/>
  <c r="AH414" i="10"/>
  <c r="AG410" i="10"/>
  <c r="AF406" i="10"/>
  <c r="AK406" i="10"/>
  <c r="AE406" i="10"/>
  <c r="AJ402" i="10"/>
  <c r="AO402" i="10"/>
  <c r="AI402" i="10"/>
  <c r="AH398" i="10"/>
  <c r="AG394" i="10"/>
  <c r="AF390" i="10"/>
  <c r="AK390" i="10"/>
  <c r="AE390" i="10"/>
  <c r="AJ386" i="10"/>
  <c r="AO386" i="10"/>
  <c r="AI386" i="10"/>
  <c r="AH382" i="10"/>
  <c r="AG378" i="10"/>
  <c r="AF374" i="10"/>
  <c r="AK374" i="10"/>
  <c r="AE374" i="10"/>
  <c r="AJ370" i="10"/>
  <c r="AO370" i="10"/>
  <c r="AI370" i="10"/>
  <c r="AH366" i="10"/>
  <c r="AG362" i="10"/>
  <c r="AF358" i="10"/>
  <c r="AK358" i="10"/>
  <c r="AE358" i="10"/>
  <c r="AJ354" i="10"/>
  <c r="AO354" i="10"/>
  <c r="AI354" i="10"/>
  <c r="AH350" i="10"/>
  <c r="AG346" i="10"/>
  <c r="AI346" i="10"/>
  <c r="AF342" i="10"/>
  <c r="AK342" i="10"/>
  <c r="AJ338" i="10"/>
  <c r="AO338" i="10"/>
  <c r="AE338" i="10"/>
  <c r="AI334" i="10"/>
  <c r="AE330" i="10"/>
  <c r="AH326" i="10"/>
  <c r="AE326" i="10"/>
  <c r="AG322" i="10"/>
  <c r="AE322" i="10"/>
  <c r="AF318" i="10"/>
  <c r="AK318" i="10"/>
  <c r="AE318" i="10"/>
  <c r="AE314" i="10"/>
  <c r="AJ314" i="10"/>
  <c r="AG310" i="10"/>
  <c r="AF310" i="10"/>
  <c r="AK306" i="10"/>
  <c r="AE306" i="10"/>
  <c r="AJ306" i="10"/>
  <c r="AO302" i="10"/>
  <c r="AI302" i="10"/>
  <c r="AH298" i="10"/>
  <c r="AG294" i="10"/>
  <c r="AF294" i="10"/>
  <c r="AK290" i="10"/>
  <c r="AE290" i="10"/>
  <c r="AJ290" i="10"/>
  <c r="AO286" i="10"/>
  <c r="AI286" i="10"/>
  <c r="AH282" i="10"/>
  <c r="AG278" i="10"/>
  <c r="AF278" i="10"/>
  <c r="AK274" i="10"/>
  <c r="AE274" i="10"/>
  <c r="AJ274" i="10"/>
  <c r="AG270" i="10"/>
  <c r="AF263" i="10"/>
  <c r="AO263" i="10"/>
  <c r="AE259" i="10"/>
  <c r="AJ259" i="10"/>
  <c r="AH259" i="10"/>
  <c r="AI255" i="10"/>
  <c r="AK255" i="10"/>
  <c r="AG251" i="10"/>
  <c r="AF247" i="10"/>
  <c r="AO247" i="10"/>
  <c r="AG244" i="10"/>
  <c r="AI244" i="10"/>
  <c r="AK240" i="10"/>
  <c r="AH240" i="10"/>
  <c r="AO236" i="10"/>
  <c r="AF236" i="10"/>
  <c r="AH265" i="10"/>
  <c r="AG139" i="10"/>
  <c r="AF139" i="10"/>
  <c r="AK58" i="10"/>
  <c r="AE58" i="10"/>
  <c r="AJ58" i="10"/>
  <c r="AO129" i="10"/>
  <c r="AI129" i="10"/>
  <c r="AH3" i="10"/>
  <c r="AG87" i="10"/>
  <c r="AF87" i="10"/>
  <c r="AK4" i="10"/>
  <c r="AE4" i="10"/>
  <c r="AJ4" i="10"/>
  <c r="AO11" i="10"/>
  <c r="AI11" i="10"/>
  <c r="AG62" i="10"/>
  <c r="AF179" i="10"/>
  <c r="AK179" i="10"/>
  <c r="AE179" i="10"/>
  <c r="AJ5" i="10"/>
  <c r="AO5" i="10"/>
  <c r="AI117" i="10"/>
  <c r="AH117" i="10"/>
  <c r="AF17" i="10"/>
  <c r="AG17" i="10"/>
  <c r="AH13" i="10"/>
  <c r="AG13" i="10"/>
  <c r="AK148" i="10"/>
  <c r="AE148" i="10"/>
  <c r="AJ148" i="10"/>
  <c r="AJ225" i="10"/>
  <c r="AO225" i="10"/>
  <c r="AI78" i="10"/>
  <c r="AJ70" i="10"/>
  <c r="AO70" i="10"/>
  <c r="AI73" i="10"/>
  <c r="AH73" i="10"/>
  <c r="AG114" i="10"/>
  <c r="AI216" i="10"/>
  <c r="AE231" i="10"/>
  <c r="AJ231" i="10"/>
  <c r="AO231" i="10"/>
  <c r="AJ222" i="10"/>
  <c r="AO222" i="10"/>
  <c r="AE222" i="10"/>
  <c r="AE212" i="10"/>
  <c r="AK188" i="10"/>
  <c r="AF199" i="10"/>
  <c r="AO199" i="10"/>
  <c r="AH199" i="10"/>
  <c r="AI144" i="10"/>
  <c r="AG144" i="10"/>
  <c r="AK158" i="10"/>
  <c r="AG55" i="10"/>
  <c r="AE208" i="10"/>
  <c r="AJ208" i="10"/>
  <c r="AJ136" i="10"/>
  <c r="AO136" i="10"/>
  <c r="AH136" i="10"/>
  <c r="AI123" i="10"/>
  <c r="AG67" i="10"/>
  <c r="AI67" i="10"/>
  <c r="AH79" i="10"/>
  <c r="AG79" i="10"/>
  <c r="AJ204" i="10"/>
  <c r="AO204" i="10"/>
  <c r="AE204" i="10"/>
  <c r="AG65" i="10"/>
  <c r="AI100" i="10"/>
  <c r="AE145" i="10"/>
  <c r="AJ145" i="10"/>
  <c r="AO145" i="10"/>
  <c r="AI14" i="10"/>
  <c r="AH14" i="10"/>
  <c r="AO36" i="10"/>
  <c r="AI36" i="10"/>
  <c r="AF161" i="10"/>
  <c r="AK161" i="10"/>
  <c r="AG178" i="10"/>
  <c r="AK210" i="10"/>
  <c r="AE210" i="10"/>
  <c r="AH210" i="10"/>
  <c r="AG141" i="10"/>
  <c r="AF97" i="10"/>
  <c r="AJ224" i="10"/>
  <c r="AO224" i="10"/>
  <c r="AO111" i="10"/>
  <c r="AI111" i="10"/>
  <c r="AF142" i="10"/>
  <c r="AK142" i="10"/>
  <c r="AE187" i="10"/>
  <c r="AJ187" i="10"/>
  <c r="AO187" i="10"/>
  <c r="AK164" i="10"/>
  <c r="AF164" i="10"/>
  <c r="AI164" i="10"/>
  <c r="AG15" i="10"/>
  <c r="AF110" i="10"/>
  <c r="AK110" i="10"/>
  <c r="AG177" i="10"/>
  <c r="AF177" i="10"/>
  <c r="AF85" i="10"/>
  <c r="AK85" i="10"/>
  <c r="AG160" i="10"/>
  <c r="AH133" i="10"/>
  <c r="AJ196" i="10"/>
  <c r="AO196" i="10"/>
  <c r="AJ500" i="10"/>
  <c r="AE499" i="10"/>
  <c r="AK497" i="10"/>
  <c r="AF496" i="10"/>
  <c r="AG493" i="10"/>
  <c r="AH490" i="10"/>
  <c r="AI487" i="10"/>
  <c r="AO485" i="10"/>
  <c r="AJ484" i="10"/>
  <c r="AE483" i="10"/>
  <c r="AK481" i="10"/>
  <c r="AF480" i="10"/>
  <c r="AG477" i="10"/>
  <c r="AH474" i="10"/>
  <c r="AI471" i="10"/>
  <c r="AO469" i="10"/>
  <c r="AJ468" i="10"/>
  <c r="AE467" i="10"/>
  <c r="AK465" i="10"/>
  <c r="AF464" i="10"/>
  <c r="AG461" i="10"/>
  <c r="AI457" i="10"/>
  <c r="AF458" i="10"/>
  <c r="AF452" i="10"/>
  <c r="AK452" i="10"/>
  <c r="AE448" i="10"/>
  <c r="AJ448" i="10"/>
  <c r="AO448" i="10"/>
  <c r="AI444" i="10"/>
  <c r="AH440" i="10"/>
  <c r="AG440" i="10"/>
  <c r="AK439" i="10"/>
  <c r="AE439" i="10"/>
  <c r="AJ439" i="10"/>
  <c r="AO435" i="10"/>
  <c r="AI435" i="10"/>
  <c r="AH431" i="10"/>
  <c r="AG427" i="10"/>
  <c r="AF427" i="10"/>
  <c r="AK423" i="10"/>
  <c r="AE423" i="10"/>
  <c r="AJ423" i="10"/>
  <c r="AO419" i="10"/>
  <c r="AI419" i="10"/>
  <c r="AH415" i="10"/>
  <c r="AG411" i="10"/>
  <c r="AF411" i="10"/>
  <c r="AK407" i="10"/>
  <c r="AE407" i="10"/>
  <c r="AJ407" i="10"/>
  <c r="AO403" i="10"/>
  <c r="AI403" i="10"/>
  <c r="AH399" i="10"/>
  <c r="AG395" i="10"/>
  <c r="AF395" i="10"/>
  <c r="AK391" i="10"/>
  <c r="AE391" i="10"/>
  <c r="AJ391" i="10"/>
  <c r="AO387" i="10"/>
  <c r="AI387" i="10"/>
  <c r="AH383" i="10"/>
  <c r="AG379" i="10"/>
  <c r="AF379" i="10"/>
  <c r="AK375" i="10"/>
  <c r="AE375" i="10"/>
  <c r="AJ375" i="10"/>
  <c r="AO371" i="10"/>
  <c r="AI371" i="10"/>
  <c r="AH367" i="10"/>
  <c r="AG363" i="10"/>
  <c r="AF363" i="10"/>
  <c r="AK359" i="10"/>
  <c r="AE359" i="10"/>
  <c r="AJ359" i="10"/>
  <c r="AO355" i="10"/>
  <c r="AI355" i="10"/>
  <c r="AH351" i="10"/>
  <c r="AG347" i="10"/>
  <c r="AO347" i="10"/>
  <c r="AK343" i="10"/>
  <c r="AI343" i="10"/>
  <c r="AF343" i="10"/>
  <c r="AO339" i="10"/>
  <c r="AJ339" i="10"/>
  <c r="AH335" i="10"/>
  <c r="AE335" i="10"/>
  <c r="AG331" i="10"/>
  <c r="AI327" i="10"/>
  <c r="AO327" i="10"/>
  <c r="AJ327" i="10"/>
  <c r="AH323" i="10"/>
  <c r="AG319" i="10"/>
  <c r="AG315" i="10"/>
  <c r="AI315" i="10"/>
  <c r="AK311" i="10"/>
  <c r="AE311" i="10"/>
  <c r="AJ311" i="10"/>
  <c r="AO307" i="10"/>
  <c r="AI307" i="10"/>
  <c r="AH303" i="10"/>
  <c r="AG299" i="10"/>
  <c r="AF299" i="10"/>
  <c r="AK295" i="10"/>
  <c r="AE295" i="10"/>
  <c r="AJ295" i="10"/>
  <c r="AO291" i="10"/>
  <c r="AI291" i="10"/>
  <c r="AH287" i="10"/>
  <c r="AG283" i="10"/>
  <c r="AF283" i="10"/>
  <c r="AK279" i="10"/>
  <c r="AE279" i="10"/>
  <c r="AJ279" i="10"/>
  <c r="AO275" i="10"/>
  <c r="AI275" i="10"/>
  <c r="AH271" i="10"/>
  <c r="AE264" i="10"/>
  <c r="AJ264" i="10"/>
  <c r="AG264" i="10"/>
  <c r="AI260" i="10"/>
  <c r="AO260" i="10"/>
  <c r="AK256" i="10"/>
  <c r="AH256" i="10"/>
  <c r="AF252" i="10"/>
  <c r="AE248" i="10"/>
  <c r="AJ248" i="10"/>
  <c r="AG248" i="10"/>
  <c r="AK245" i="10"/>
  <c r="AO241" i="10"/>
  <c r="AF241" i="10"/>
  <c r="AH241" i="10"/>
  <c r="AE237" i="10"/>
  <c r="AJ237" i="10"/>
  <c r="AG266" i="10"/>
  <c r="AE266" i="10"/>
  <c r="AJ266" i="10"/>
  <c r="AK101" i="10"/>
  <c r="AE101" i="10"/>
  <c r="AJ101" i="10"/>
  <c r="AO186" i="10"/>
  <c r="AI186" i="10"/>
  <c r="AH126" i="10"/>
  <c r="AG25" i="10"/>
  <c r="AF25" i="10"/>
  <c r="AK176" i="10"/>
  <c r="AE176" i="10"/>
  <c r="AJ176" i="10"/>
  <c r="AO42" i="10"/>
  <c r="AI42" i="10"/>
  <c r="AH170" i="10"/>
  <c r="AF217" i="10"/>
  <c r="AK217" i="10"/>
  <c r="AH217" i="10"/>
  <c r="AJ86" i="10"/>
  <c r="AO86" i="10"/>
  <c r="AI86" i="10"/>
  <c r="AE43" i="10"/>
  <c r="AG125" i="10"/>
  <c r="AF185" i="10"/>
  <c r="AK185" i="10"/>
  <c r="AG174" i="10"/>
  <c r="AI211" i="10"/>
  <c r="AH211" i="10"/>
  <c r="AH193" i="10"/>
  <c r="AE228" i="10"/>
  <c r="AJ228" i="10"/>
  <c r="AO228" i="10"/>
  <c r="AE39" i="10"/>
  <c r="AJ39" i="10"/>
  <c r="AO39" i="10"/>
  <c r="AG163" i="10"/>
  <c r="AI163" i="10"/>
  <c r="AE130" i="10"/>
  <c r="AO130" i="10"/>
  <c r="AF34" i="10"/>
  <c r="AK34" i="10"/>
  <c r="AG27" i="10"/>
  <c r="AF63" i="10"/>
  <c r="AF131" i="10"/>
  <c r="AK131" i="10"/>
  <c r="AI83" i="10"/>
  <c r="AG83" i="10"/>
  <c r="AJ103" i="10"/>
  <c r="AO103" i="10"/>
  <c r="AG23" i="10"/>
  <c r="AH24" i="10"/>
  <c r="AG24" i="10"/>
  <c r="AI90" i="10"/>
  <c r="AH201" i="10"/>
  <c r="AF28" i="10"/>
  <c r="AG28" i="10"/>
  <c r="AH68" i="10"/>
  <c r="AE68" i="10"/>
  <c r="AI31" i="10"/>
  <c r="AH31" i="10"/>
  <c r="AK127" i="10"/>
  <c r="AF104" i="10"/>
  <c r="AG104" i="10"/>
  <c r="AE203" i="10"/>
  <c r="AJ203" i="10"/>
  <c r="AO203" i="10"/>
  <c r="AI115" i="10"/>
  <c r="AH169" i="10"/>
  <c r="AO169" i="10"/>
  <c r="AF88" i="10"/>
  <c r="AK88" i="10"/>
  <c r="AE91" i="10"/>
  <c r="AJ91" i="10"/>
  <c r="AI16" i="10"/>
  <c r="AH16" i="10"/>
  <c r="AG181" i="10"/>
  <c r="AF109" i="10"/>
  <c r="AK109" i="10"/>
  <c r="AE51" i="10"/>
  <c r="AJ51" i="10"/>
  <c r="AO51" i="10"/>
  <c r="AI220" i="10"/>
  <c r="AH220" i="10"/>
  <c r="AF89" i="10"/>
  <c r="AK89" i="10"/>
  <c r="AE206" i="10"/>
  <c r="AJ206" i="10"/>
  <c r="AO206" i="10"/>
  <c r="AF116" i="10"/>
  <c r="AK116" i="10"/>
  <c r="AG215" i="10"/>
  <c r="AH38" i="10"/>
  <c r="AJ94" i="10"/>
  <c r="AO94" i="10"/>
  <c r="AI140" i="10"/>
  <c r="AH140" i="10"/>
  <c r="AJ214" i="10"/>
  <c r="AH214" i="10"/>
  <c r="AI213" i="10"/>
  <c r="AG195" i="10"/>
  <c r="AF195" i="10"/>
  <c r="AK500" i="10"/>
  <c r="AF499" i="10"/>
  <c r="AG496" i="10"/>
  <c r="AH493" i="10"/>
  <c r="AI490" i="10"/>
  <c r="AO488" i="10"/>
  <c r="AJ487" i="10"/>
  <c r="AE486" i="10"/>
  <c r="AK484" i="10"/>
  <c r="AF483" i="10"/>
  <c r="AG480" i="10"/>
  <c r="AH477" i="10"/>
  <c r="AI474" i="10"/>
  <c r="AO472" i="10"/>
  <c r="AJ471" i="10"/>
  <c r="AE470" i="10"/>
  <c r="AK468" i="10"/>
  <c r="AF467" i="10"/>
  <c r="AG464" i="10"/>
  <c r="AH461" i="10"/>
  <c r="AG458" i="10"/>
  <c r="AE453" i="10"/>
  <c r="AE455" i="10"/>
  <c r="AJ455" i="10"/>
  <c r="AK451" i="10"/>
  <c r="AI451" i="10"/>
  <c r="AH447" i="10"/>
  <c r="AG443" i="10"/>
  <c r="AF443" i="10"/>
  <c r="AJ438" i="10"/>
  <c r="AO438" i="10"/>
  <c r="AI438" i="10"/>
  <c r="AH434" i="10"/>
  <c r="AG430" i="10"/>
  <c r="AF426" i="10"/>
  <c r="AK426" i="10"/>
  <c r="AE426" i="10"/>
  <c r="AJ422" i="10"/>
  <c r="AO422" i="10"/>
  <c r="AI422" i="10"/>
  <c r="AH418" i="10"/>
  <c r="AG414" i="10"/>
  <c r="AF410" i="10"/>
  <c r="AK410" i="10"/>
  <c r="AE410" i="10"/>
  <c r="AJ406" i="10"/>
  <c r="AO406" i="10"/>
  <c r="AI406" i="10"/>
  <c r="AH402" i="10"/>
  <c r="AG398" i="10"/>
  <c r="AF394" i="10"/>
  <c r="AK394" i="10"/>
  <c r="AE394" i="10"/>
  <c r="AJ390" i="10"/>
  <c r="AO390" i="10"/>
  <c r="AI390" i="10"/>
  <c r="AH386" i="10"/>
  <c r="AG382" i="10"/>
  <c r="AF378" i="10"/>
  <c r="AK378" i="10"/>
  <c r="AE378" i="10"/>
  <c r="AJ374" i="10"/>
  <c r="AO374" i="10"/>
  <c r="AI374" i="10"/>
  <c r="AH370" i="10"/>
  <c r="AG366" i="10"/>
  <c r="AF362" i="10"/>
  <c r="AK362" i="10"/>
  <c r="AE362" i="10"/>
  <c r="AJ358" i="10"/>
  <c r="AO358" i="10"/>
  <c r="AI358" i="10"/>
  <c r="AH354" i="10"/>
  <c r="AG350" i="10"/>
  <c r="AF346" i="10"/>
  <c r="AK346" i="10"/>
  <c r="AJ342" i="10"/>
  <c r="AO342" i="10"/>
  <c r="AH342" i="10"/>
  <c r="AH338" i="10"/>
  <c r="AG334" i="10"/>
  <c r="AE334" i="10"/>
  <c r="AH330" i="10"/>
  <c r="AG330" i="10"/>
  <c r="AI330" i="10"/>
  <c r="AG326" i="10"/>
  <c r="AI326" i="10"/>
  <c r="AF322" i="10"/>
  <c r="AK322" i="10"/>
  <c r="AI322" i="10"/>
  <c r="AJ318" i="10"/>
  <c r="AO318" i="10"/>
  <c r="AG314" i="10"/>
  <c r="AI314" i="10"/>
  <c r="AK310" i="10"/>
  <c r="AE310" i="10"/>
  <c r="AJ310" i="10"/>
  <c r="AO306" i="10"/>
  <c r="AI306" i="10"/>
  <c r="AH302" i="10"/>
  <c r="AG298" i="10"/>
  <c r="AF298" i="10"/>
  <c r="AK294" i="10"/>
  <c r="AE294" i="10"/>
  <c r="AJ294" i="10"/>
  <c r="AO290" i="10"/>
  <c r="AI290" i="10"/>
  <c r="AH286" i="10"/>
  <c r="AG282" i="10"/>
  <c r="AF282" i="10"/>
  <c r="AK278" i="10"/>
  <c r="AE278" i="10"/>
  <c r="AJ278" i="10"/>
  <c r="AO274" i="10"/>
  <c r="AI274" i="10"/>
  <c r="AK270" i="10"/>
  <c r="AI270" i="10"/>
  <c r="AE263" i="10"/>
  <c r="AJ263" i="10"/>
  <c r="AH263" i="10"/>
  <c r="AI259" i="10"/>
  <c r="AK259" i="10"/>
  <c r="AG255" i="10"/>
  <c r="AF251" i="10"/>
  <c r="AO251" i="10"/>
  <c r="AE247" i="10"/>
  <c r="AJ247" i="10"/>
  <c r="AH247" i="10"/>
  <c r="AK244" i="10"/>
  <c r="AH244" i="10"/>
  <c r="AO240" i="10"/>
  <c r="AF240" i="10"/>
  <c r="AE236" i="10"/>
  <c r="AJ236" i="10"/>
  <c r="AG265" i="10"/>
  <c r="AF265" i="10"/>
  <c r="AK139" i="10"/>
  <c r="AE139" i="10"/>
  <c r="AJ139" i="10"/>
  <c r="AO58" i="10"/>
  <c r="AI58" i="10"/>
  <c r="AH129" i="10"/>
  <c r="AG3" i="10"/>
  <c r="AF3" i="10"/>
  <c r="AK87" i="10"/>
  <c r="AE87" i="10"/>
  <c r="AJ87" i="10"/>
  <c r="AO4" i="10"/>
  <c r="AI4" i="10"/>
  <c r="AH11" i="10"/>
  <c r="AF62" i="10"/>
  <c r="AK62" i="10"/>
  <c r="AE62" i="10"/>
  <c r="AJ179" i="10"/>
  <c r="AO179" i="10"/>
  <c r="AI5" i="10"/>
  <c r="AH5" i="10"/>
  <c r="AG117" i="10"/>
  <c r="AE17" i="10"/>
  <c r="AJ17" i="10"/>
  <c r="AO17" i="10"/>
  <c r="AF13" i="10"/>
  <c r="AK13" i="10"/>
  <c r="AO148" i="10"/>
  <c r="AI148" i="10"/>
  <c r="AH78" i="10"/>
  <c r="AG78" i="10"/>
  <c r="AI70" i="10"/>
  <c r="AH70" i="10"/>
  <c r="AG73" i="10"/>
  <c r="AH216" i="10"/>
  <c r="AG216" i="10"/>
  <c r="AI231" i="10"/>
  <c r="AH231" i="10"/>
  <c r="AH222" i="10"/>
  <c r="AG212" i="10"/>
  <c r="AJ188" i="10"/>
  <c r="AJ199" i="10"/>
  <c r="AK144" i="10"/>
  <c r="AF158" i="10"/>
  <c r="AG158" i="10"/>
  <c r="AF55" i="10"/>
  <c r="AK55" i="10"/>
  <c r="AG208" i="10"/>
  <c r="AE123" i="10"/>
  <c r="AF67" i="10"/>
  <c r="AK67" i="10"/>
  <c r="AF79" i="10"/>
  <c r="AK79" i="10"/>
  <c r="AH204" i="10"/>
  <c r="AH100" i="10"/>
  <c r="AG100" i="10"/>
  <c r="AI145" i="10"/>
  <c r="AH145" i="10"/>
  <c r="AK14" i="10"/>
  <c r="AH36" i="10"/>
  <c r="AE161" i="10"/>
  <c r="AJ161" i="10"/>
  <c r="AF178" i="10"/>
  <c r="AK178" i="10"/>
  <c r="AO210" i="10"/>
  <c r="AJ210" i="10"/>
  <c r="AF141" i="10"/>
  <c r="AK141" i="10"/>
  <c r="AJ97" i="10"/>
  <c r="AO97" i="10"/>
  <c r="AI224" i="10"/>
  <c r="AG93" i="10"/>
  <c r="AH111" i="10"/>
  <c r="AE142" i="10"/>
  <c r="AJ142" i="10"/>
  <c r="AO142" i="10"/>
  <c r="AH187" i="10"/>
  <c r="AO164" i="10"/>
  <c r="AF15" i="10"/>
  <c r="AK15" i="10"/>
  <c r="AE110" i="10"/>
  <c r="AJ110" i="10"/>
  <c r="AO110" i="10"/>
  <c r="AK177" i="10"/>
  <c r="AE177" i="10"/>
  <c r="AJ177" i="10"/>
  <c r="AE85" i="10"/>
  <c r="AJ85" i="10"/>
  <c r="AO85" i="10"/>
  <c r="AF160" i="10"/>
  <c r="AK160" i="10"/>
  <c r="AG133" i="10"/>
  <c r="AF133" i="10"/>
  <c r="AI196" i="10"/>
  <c r="AH196" i="10"/>
  <c r="AF500" i="10"/>
  <c r="AG497" i="10"/>
  <c r="AH494" i="10"/>
  <c r="AI491" i="10"/>
  <c r="AO489" i="10"/>
  <c r="AJ488" i="10"/>
  <c r="AE487" i="10"/>
  <c r="AK485" i="10"/>
  <c r="AF484" i="10"/>
  <c r="AG481" i="10"/>
  <c r="AH478" i="10"/>
  <c r="AI475" i="10"/>
  <c r="AO473" i="10"/>
  <c r="AJ472" i="10"/>
  <c r="AE471" i="10"/>
  <c r="AK469" i="10"/>
  <c r="AF468" i="10"/>
  <c r="AG465" i="10"/>
  <c r="AH462" i="10"/>
  <c r="AI459" i="10"/>
  <c r="AF457" i="10"/>
  <c r="AF456" i="10"/>
  <c r="AK456" i="10"/>
  <c r="AI452" i="10"/>
  <c r="AH448" i="10"/>
  <c r="AG448" i="10"/>
  <c r="AF444" i="10"/>
  <c r="AK444" i="10"/>
  <c r="AE440" i="10"/>
  <c r="AJ440" i="10"/>
  <c r="AO440" i="10"/>
  <c r="AH439" i="10"/>
  <c r="AG435" i="10"/>
  <c r="AF435" i="10"/>
  <c r="AK431" i="10"/>
  <c r="AE431" i="10"/>
  <c r="AJ431" i="10"/>
  <c r="AO427" i="10"/>
  <c r="AI427" i="10"/>
  <c r="AH423" i="10"/>
  <c r="AG419" i="10"/>
  <c r="AF419" i="10"/>
  <c r="AK415" i="10"/>
  <c r="AE415" i="10"/>
  <c r="AJ415" i="10"/>
  <c r="AO411" i="10"/>
  <c r="AI411" i="10"/>
  <c r="AH407" i="10"/>
  <c r="AG403" i="10"/>
  <c r="AF403" i="10"/>
  <c r="AK399" i="10"/>
  <c r="AE399" i="10"/>
  <c r="AJ399" i="10"/>
  <c r="AO395" i="10"/>
  <c r="AI395" i="10"/>
  <c r="AH391" i="10"/>
  <c r="AG387" i="10"/>
  <c r="AF387" i="10"/>
  <c r="AK383" i="10"/>
  <c r="AE383" i="10"/>
  <c r="AJ383" i="10"/>
  <c r="AO379" i="10"/>
  <c r="AI379" i="10"/>
  <c r="AH375" i="10"/>
  <c r="AG371" i="10"/>
  <c r="AF371" i="10"/>
  <c r="AK367" i="10"/>
  <c r="AE367" i="10"/>
  <c r="AJ367" i="10"/>
  <c r="AO363" i="10"/>
  <c r="AI363" i="10"/>
  <c r="AH359" i="10"/>
  <c r="AG355" i="10"/>
  <c r="AF355" i="10"/>
  <c r="AK351" i="10"/>
  <c r="AE351" i="10"/>
  <c r="AJ351" i="10"/>
  <c r="AE347" i="10"/>
  <c r="AH343" i="10"/>
  <c r="AE343" i="10"/>
  <c r="AG339" i="10"/>
  <c r="AK335" i="10"/>
  <c r="AI335" i="10"/>
  <c r="AF335" i="10"/>
  <c r="AO331" i="10"/>
  <c r="AJ331" i="10"/>
  <c r="AG327" i="10"/>
  <c r="AE323" i="10"/>
  <c r="AK323" i="10"/>
  <c r="AF323" i="10"/>
  <c r="AI319" i="10"/>
  <c r="AO319" i="10"/>
  <c r="AF319" i="10"/>
  <c r="AO315" i="10"/>
  <c r="AF315" i="10"/>
  <c r="AH315" i="10"/>
  <c r="AH311" i="10"/>
  <c r="AG307" i="10"/>
  <c r="AF307" i="10"/>
  <c r="AK303" i="10"/>
  <c r="AE303" i="10"/>
  <c r="AJ303" i="10"/>
  <c r="AO299" i="10"/>
  <c r="AI299" i="10"/>
  <c r="AH295" i="10"/>
  <c r="AG291" i="10"/>
  <c r="AF291" i="10"/>
  <c r="AK287" i="10"/>
  <c r="AE287" i="10"/>
  <c r="AJ287" i="10"/>
  <c r="AO283" i="10"/>
  <c r="AI283" i="10"/>
  <c r="AH279" i="10"/>
  <c r="AG275" i="10"/>
  <c r="AF275" i="10"/>
  <c r="AK271" i="10"/>
  <c r="AE271" i="10"/>
  <c r="AJ271" i="10"/>
  <c r="AK264" i="10"/>
  <c r="AH264" i="10"/>
  <c r="AF260" i="10"/>
  <c r="AE256" i="10"/>
  <c r="AJ256" i="10"/>
  <c r="AG256" i="10"/>
  <c r="AI252" i="10"/>
  <c r="AO252" i="10"/>
  <c r="AK248" i="10"/>
  <c r="AH248" i="10"/>
  <c r="AE245" i="10"/>
  <c r="AJ245" i="10"/>
  <c r="AG241" i="10"/>
  <c r="AI241" i="10"/>
  <c r="AK237" i="10"/>
  <c r="AO266" i="10"/>
  <c r="AH101" i="10"/>
  <c r="AG186" i="10"/>
  <c r="AF186" i="10"/>
  <c r="AK126" i="10"/>
  <c r="AE126" i="10"/>
  <c r="AJ126" i="10"/>
  <c r="AO25" i="10"/>
  <c r="AI25" i="10"/>
  <c r="AH176" i="10"/>
  <c r="AG42" i="10"/>
  <c r="AF42" i="10"/>
  <c r="AK170" i="10"/>
  <c r="AE170" i="10"/>
  <c r="AJ170" i="10"/>
  <c r="AE217" i="10"/>
  <c r="AG86" i="10"/>
  <c r="AF43" i="10"/>
  <c r="AK43" i="10"/>
  <c r="AH43" i="10"/>
  <c r="AJ125" i="10"/>
  <c r="AO125" i="10"/>
  <c r="AI125" i="10"/>
  <c r="AH185" i="10"/>
  <c r="AK174" i="10"/>
  <c r="AK211" i="10"/>
  <c r="AK193" i="10"/>
  <c r="AE193" i="10"/>
  <c r="AJ193" i="10"/>
  <c r="AK228" i="10"/>
  <c r="AI122" i="10"/>
  <c r="AH39" i="10"/>
  <c r="AG39" i="10"/>
  <c r="AJ163" i="10"/>
  <c r="AO163" i="10"/>
  <c r="AK130" i="10"/>
  <c r="AI34" i="10"/>
  <c r="AE27" i="10"/>
  <c r="AJ27" i="10"/>
  <c r="AO27" i="10"/>
  <c r="AH63" i="10"/>
  <c r="AH131" i="10"/>
  <c r="AF83" i="10"/>
  <c r="AK83" i="10"/>
  <c r="AH103" i="10"/>
  <c r="AG103" i="10"/>
  <c r="AO23" i="10"/>
  <c r="AE24" i="10"/>
  <c r="AJ24" i="10"/>
  <c r="AO24" i="10"/>
  <c r="AF90" i="10"/>
  <c r="AK90" i="10"/>
  <c r="AF201" i="10"/>
  <c r="AK201" i="10"/>
  <c r="AH28" i="10"/>
  <c r="AK68" i="10"/>
  <c r="AI68" i="10"/>
  <c r="AF31" i="10"/>
  <c r="AK31" i="10"/>
  <c r="AE127" i="10"/>
  <c r="AJ127" i="10"/>
  <c r="AO127" i="10"/>
  <c r="AH104" i="10"/>
  <c r="AG203" i="10"/>
  <c r="AF115" i="10"/>
  <c r="AK115" i="10"/>
  <c r="AE169" i="10"/>
  <c r="AJ169" i="10"/>
  <c r="AI88" i="10"/>
  <c r="AH91" i="10"/>
  <c r="AO91" i="10"/>
  <c r="AF16" i="10"/>
  <c r="AK16" i="10"/>
  <c r="AJ181" i="10"/>
  <c r="AO181" i="10"/>
  <c r="AI109" i="10"/>
  <c r="AH109" i="10"/>
  <c r="AG51" i="10"/>
  <c r="AK220" i="10"/>
  <c r="AO120" i="10"/>
  <c r="AI89" i="10"/>
  <c r="AH89" i="10"/>
  <c r="AG206" i="10"/>
  <c r="AI116" i="10"/>
  <c r="AE215" i="10"/>
  <c r="AJ215" i="10"/>
  <c r="AO215" i="10"/>
  <c r="AK38" i="10"/>
  <c r="AJ38" i="10"/>
  <c r="AG94" i="10"/>
  <c r="AF140" i="10"/>
  <c r="AK140" i="10"/>
  <c r="AG214" i="10"/>
  <c r="AF213" i="10"/>
  <c r="AK213" i="10"/>
  <c r="AO195" i="10"/>
  <c r="AI195" i="10"/>
  <c r="AI498" i="10"/>
  <c r="AO496" i="10"/>
  <c r="AJ495" i="10"/>
  <c r="AE494" i="10"/>
  <c r="AK492" i="10"/>
  <c r="AF491" i="10"/>
  <c r="AG488" i="10"/>
  <c r="AH485" i="10"/>
  <c r="AI482" i="10"/>
  <c r="AO480" i="10"/>
  <c r="AJ479" i="10"/>
  <c r="AE478" i="10"/>
  <c r="AK476" i="10"/>
  <c r="AF475" i="10"/>
  <c r="AG472" i="10"/>
  <c r="AH469" i="10"/>
  <c r="AI466" i="10"/>
  <c r="AO464" i="10"/>
  <c r="AJ463" i="10"/>
  <c r="AE462" i="10"/>
  <c r="AK460" i="10"/>
  <c r="AF459" i="10"/>
  <c r="AH455" i="10"/>
  <c r="AF451" i="10"/>
  <c r="AK447" i="10"/>
  <c r="AE447" i="10"/>
  <c r="AJ447" i="10"/>
  <c r="AO443" i="10"/>
  <c r="AI443" i="10"/>
  <c r="AG438" i="10"/>
  <c r="AF434" i="10"/>
  <c r="AK434" i="10"/>
  <c r="AE434" i="10"/>
  <c r="AJ430" i="10"/>
  <c r="AO430" i="10"/>
  <c r="AI430" i="10"/>
  <c r="AH426" i="10"/>
  <c r="AG422" i="10"/>
  <c r="AF418" i="10"/>
  <c r="AK418" i="10"/>
  <c r="AE418" i="10"/>
  <c r="AJ414" i="10"/>
  <c r="AO414" i="10"/>
  <c r="AI414" i="10"/>
  <c r="AH410" i="10"/>
  <c r="AG406" i="10"/>
  <c r="AF402" i="10"/>
  <c r="AK402" i="10"/>
  <c r="AE402" i="10"/>
  <c r="AJ398" i="10"/>
  <c r="AO398" i="10"/>
  <c r="AI398" i="10"/>
  <c r="AH394" i="10"/>
  <c r="AG390" i="10"/>
  <c r="AF386" i="10"/>
  <c r="AK386" i="10"/>
  <c r="AE386" i="10"/>
  <c r="AJ382" i="10"/>
  <c r="AO382" i="10"/>
  <c r="AI382" i="10"/>
  <c r="AH378" i="10"/>
  <c r="AG374" i="10"/>
  <c r="AF370" i="10"/>
  <c r="AK370" i="10"/>
  <c r="AE370" i="10"/>
  <c r="AJ366" i="10"/>
  <c r="AO366" i="10"/>
  <c r="AI366" i="10"/>
  <c r="AH362" i="10"/>
  <c r="AG358" i="10"/>
  <c r="AF354" i="10"/>
  <c r="AK354" i="10"/>
  <c r="AE354" i="10"/>
  <c r="AJ350" i="10"/>
  <c r="AO350" i="10"/>
  <c r="AI350" i="10"/>
  <c r="AH346" i="10"/>
  <c r="AG342" i="10"/>
  <c r="AE342" i="10"/>
  <c r="AF338" i="10"/>
  <c r="AK338" i="10"/>
  <c r="AJ334" i="10"/>
  <c r="AO334" i="10"/>
  <c r="AH334" i="10"/>
  <c r="AJ330" i="10"/>
  <c r="AO330" i="10"/>
  <c r="AJ326" i="10"/>
  <c r="AO326" i="10"/>
  <c r="AH322" i="10"/>
  <c r="AG318" i="10"/>
  <c r="AO314" i="10"/>
  <c r="AF314" i="10"/>
  <c r="AH310" i="10"/>
  <c r="AG306" i="10"/>
  <c r="AF306" i="10"/>
  <c r="AK302" i="10"/>
  <c r="AE302" i="10"/>
  <c r="AJ302" i="10"/>
  <c r="AO298" i="10"/>
  <c r="AI298" i="10"/>
  <c r="AH294" i="10"/>
  <c r="AG290" i="10"/>
  <c r="AF290" i="10"/>
  <c r="AK286" i="10"/>
  <c r="AE286" i="10"/>
  <c r="AJ286" i="10"/>
  <c r="AO282" i="10"/>
  <c r="AI282" i="10"/>
  <c r="AH278" i="10"/>
  <c r="AG274" i="10"/>
  <c r="AF274" i="10"/>
  <c r="AF270" i="10"/>
  <c r="AH270" i="10"/>
  <c r="AJ270" i="10"/>
  <c r="AG263" i="10"/>
  <c r="AF259" i="10"/>
  <c r="AO259" i="10"/>
  <c r="AE255" i="10"/>
  <c r="AJ255" i="10"/>
  <c r="AH255" i="10"/>
  <c r="AI251" i="10"/>
  <c r="AK251" i="10"/>
  <c r="AG247" i="10"/>
  <c r="AE244" i="10"/>
  <c r="AJ244" i="10"/>
  <c r="AG240" i="10"/>
  <c r="AI240" i="10"/>
  <c r="AK236" i="10"/>
  <c r="AH236" i="10"/>
  <c r="AO265" i="10"/>
  <c r="AI265" i="10"/>
  <c r="AH139" i="10"/>
  <c r="AG58" i="10"/>
  <c r="AF58" i="10"/>
  <c r="AK129" i="10"/>
  <c r="AE129" i="10"/>
  <c r="AJ129" i="10"/>
  <c r="AO3" i="10"/>
  <c r="AI3" i="10"/>
  <c r="AH87" i="10"/>
  <c r="AG4" i="10"/>
  <c r="AF4" i="10"/>
  <c r="AK11" i="10"/>
  <c r="AE11" i="10"/>
  <c r="AJ11" i="10"/>
  <c r="AI62" i="10"/>
  <c r="AH62" i="10"/>
  <c r="AG179" i="10"/>
  <c r="AF5" i="10"/>
  <c r="AK5" i="10"/>
  <c r="AE5" i="10"/>
  <c r="AJ117" i="10"/>
  <c r="AO117" i="10"/>
  <c r="AK17" i="10"/>
  <c r="AI13" i="10"/>
  <c r="AG148" i="10"/>
  <c r="AF148" i="10"/>
  <c r="AF225" i="10"/>
  <c r="AK225" i="10"/>
  <c r="AI225" i="10"/>
  <c r="AE78" i="10"/>
  <c r="AJ78" i="10"/>
  <c r="AO78" i="10"/>
  <c r="AK70" i="10"/>
  <c r="AE73" i="10"/>
  <c r="AJ73" i="10"/>
  <c r="AO73" i="10"/>
  <c r="AE216" i="10"/>
  <c r="AJ216" i="10"/>
  <c r="AO216" i="10"/>
  <c r="AF231" i="10"/>
  <c r="AG231" i="10"/>
  <c r="AF222" i="10"/>
  <c r="AK222" i="10"/>
  <c r="AJ212" i="10"/>
  <c r="AO212" i="10"/>
  <c r="AH188" i="10"/>
  <c r="AO188" i="10"/>
  <c r="AK199" i="10"/>
  <c r="AH144" i="10"/>
  <c r="AI158" i="10"/>
  <c r="AH158" i="10"/>
  <c r="AI55" i="10"/>
  <c r="AF208" i="10"/>
  <c r="AK208" i="10"/>
  <c r="AJ123" i="10"/>
  <c r="AO123" i="10"/>
  <c r="AH123" i="10"/>
  <c r="AH67" i="10"/>
  <c r="AI79" i="10"/>
  <c r="AF204" i="10"/>
  <c r="AK204" i="10"/>
  <c r="AI65" i="10"/>
  <c r="AE100" i="10"/>
  <c r="AJ100" i="10"/>
  <c r="AO100" i="10"/>
  <c r="AF145" i="10"/>
  <c r="AK145" i="10"/>
  <c r="AE14" i="10"/>
  <c r="AJ14" i="10"/>
  <c r="AO14" i="10"/>
  <c r="AJ36" i="10"/>
  <c r="AH161" i="10"/>
  <c r="AO161" i="10"/>
  <c r="AG210" i="10"/>
  <c r="AI141" i="10"/>
  <c r="AH141" i="10"/>
  <c r="AG97" i="10"/>
  <c r="AK224" i="10"/>
  <c r="AO93" i="10"/>
  <c r="AK111" i="10"/>
  <c r="AE111" i="10"/>
  <c r="AJ111" i="10"/>
  <c r="AG142" i="10"/>
  <c r="AF187" i="10"/>
  <c r="AK187" i="10"/>
  <c r="AG164" i="10"/>
  <c r="AJ164" i="10"/>
  <c r="AI15" i="10"/>
  <c r="AH15" i="10"/>
  <c r="AG110" i="10"/>
  <c r="AH177" i="10"/>
  <c r="AH85" i="10"/>
  <c r="AG85" i="10"/>
  <c r="AI160" i="10"/>
  <c r="AH160" i="10"/>
  <c r="AO133" i="10"/>
  <c r="AI133" i="10"/>
  <c r="AF196" i="10"/>
  <c r="AK196" i="10"/>
  <c r="AI499" i="10"/>
  <c r="AO497" i="10"/>
  <c r="AJ496" i="10"/>
  <c r="AE495" i="10"/>
  <c r="AK493" i="10"/>
  <c r="AF492" i="10"/>
  <c r="AG489" i="10"/>
  <c r="AH486" i="10"/>
  <c r="AI483" i="10"/>
  <c r="AO481" i="10"/>
  <c r="AJ480" i="10"/>
  <c r="AE479" i="10"/>
  <c r="AK477" i="10"/>
  <c r="AF476" i="10"/>
  <c r="AG473" i="10"/>
  <c r="AH470" i="10"/>
  <c r="AI467" i="10"/>
  <c r="AO465" i="10"/>
  <c r="AJ464" i="10"/>
  <c r="AE463" i="10"/>
  <c r="AK461" i="10"/>
  <c r="AF460" i="10"/>
  <c r="AF454" i="10"/>
  <c r="AI448" i="10"/>
  <c r="AG444" i="10"/>
  <c r="AO439" i="10"/>
  <c r="AK427" i="10"/>
  <c r="AI423" i="10"/>
  <c r="AG415" i="10"/>
  <c r="AE411" i="10"/>
  <c r="AJ395" i="10"/>
  <c r="AH387" i="10"/>
  <c r="AF383" i="10"/>
  <c r="AO375" i="10"/>
  <c r="AK363" i="10"/>
  <c r="AI359" i="10"/>
  <c r="AG351" i="10"/>
  <c r="AF347" i="10"/>
  <c r="AI331" i="10"/>
  <c r="AG323" i="10"/>
  <c r="AO311" i="10"/>
  <c r="AK299" i="10"/>
  <c r="AI295" i="10"/>
  <c r="AG287" i="10"/>
  <c r="AE283" i="10"/>
  <c r="AO264" i="10"/>
  <c r="AF256" i="10"/>
  <c r="AG252" i="10"/>
  <c r="AO245" i="10"/>
  <c r="AJ241" i="10"/>
  <c r="AK266" i="10"/>
  <c r="AI101" i="10"/>
  <c r="AG126" i="10"/>
  <c r="AE25" i="10"/>
  <c r="AG43" i="10"/>
  <c r="AH125" i="10"/>
  <c r="AI228" i="10"/>
  <c r="AJ122" i="10"/>
  <c r="AF163" i="10"/>
  <c r="AO34" i="10"/>
  <c r="AJ63" i="10"/>
  <c r="AE131" i="10"/>
  <c r="AI103" i="10"/>
  <c r="AF68" i="10"/>
  <c r="AG31" i="10"/>
  <c r="AE104" i="10"/>
  <c r="AH115" i="10"/>
  <c r="AJ88" i="10"/>
  <c r="AG91" i="10"/>
  <c r="AF181" i="10"/>
  <c r="AO109" i="10"/>
  <c r="AK120" i="10"/>
  <c r="AI206" i="10"/>
  <c r="AJ116" i="10"/>
  <c r="AG38" i="10"/>
  <c r="AJ195" i="10"/>
  <c r="AE490" i="10"/>
  <c r="AG484" i="10"/>
  <c r="AI478" i="10"/>
  <c r="AK472" i="10"/>
  <c r="AO460" i="10"/>
  <c r="AI455" i="10"/>
  <c r="AK443" i="10"/>
  <c r="AH438" i="10"/>
  <c r="AF430" i="10"/>
  <c r="AO426" i="10"/>
  <c r="AK414" i="10"/>
  <c r="AI410" i="10"/>
  <c r="AG402" i="10"/>
  <c r="AE398" i="10"/>
  <c r="AJ378" i="10"/>
  <c r="AH374" i="10"/>
  <c r="AF366" i="10"/>
  <c r="AO362" i="10"/>
  <c r="AK350" i="10"/>
  <c r="AE346" i="10"/>
  <c r="AG338" i="10"/>
  <c r="AF326" i="10"/>
  <c r="AO322" i="10"/>
  <c r="AK314" i="10"/>
  <c r="AI310" i="10"/>
  <c r="AG302" i="10"/>
  <c r="AE298" i="10"/>
  <c r="AJ282" i="10"/>
  <c r="AH274" i="10"/>
  <c r="AO255" i="10"/>
  <c r="AI247" i="10"/>
  <c r="AF244" i="10"/>
  <c r="AG236" i="10"/>
  <c r="AE265" i="10"/>
  <c r="AJ3" i="10"/>
  <c r="AH4" i="10"/>
  <c r="AF11" i="10"/>
  <c r="AI17" i="10"/>
  <c r="AJ13" i="10"/>
  <c r="AE225" i="10"/>
  <c r="AF78" i="10"/>
  <c r="AK216" i="10"/>
  <c r="AG222" i="10"/>
  <c r="AG199" i="10"/>
  <c r="AO144" i="10"/>
  <c r="AJ55" i="10"/>
  <c r="AH208" i="10"/>
  <c r="AF123" i="10"/>
  <c r="AO67" i="10"/>
  <c r="AO79" i="10"/>
  <c r="AJ65" i="10"/>
  <c r="AK100" i="10"/>
  <c r="AF14" i="10"/>
  <c r="AE178" i="10"/>
  <c r="AF210" i="10"/>
  <c r="AG224" i="10"/>
  <c r="AG111" i="10"/>
  <c r="AJ15" i="10"/>
  <c r="AH110" i="10"/>
  <c r="AI85" i="10"/>
  <c r="AO160" i="10"/>
  <c r="AH498" i="10"/>
  <c r="AJ492" i="10"/>
  <c r="AE475" i="10"/>
  <c r="AG469" i="10"/>
  <c r="AI463" i="10"/>
  <c r="AK455" i="10"/>
  <c r="AI458" i="10"/>
  <c r="AO454" i="10"/>
  <c r="AI454" i="10"/>
  <c r="AJ450" i="10"/>
  <c r="AO450" i="10"/>
  <c r="AI450" i="10"/>
  <c r="AH446" i="10"/>
  <c r="AG442" i="10"/>
  <c r="AE437" i="10"/>
  <c r="AJ437" i="10"/>
  <c r="AO437" i="10"/>
  <c r="AI433" i="10"/>
  <c r="AH433" i="10"/>
  <c r="AG429" i="10"/>
  <c r="AF425" i="10"/>
  <c r="AK425" i="10"/>
  <c r="AE421" i="10"/>
  <c r="AJ421" i="10"/>
  <c r="AO421" i="10"/>
  <c r="AI417" i="10"/>
  <c r="AH417" i="10"/>
  <c r="AG413" i="10"/>
  <c r="AF409" i="10"/>
  <c r="AK409" i="10"/>
  <c r="AE405" i="10"/>
  <c r="AJ405" i="10"/>
  <c r="AO405" i="10"/>
  <c r="AI401" i="10"/>
  <c r="AH401" i="10"/>
  <c r="AG397" i="10"/>
  <c r="AF393" i="10"/>
  <c r="AK393" i="10"/>
  <c r="AE389" i="10"/>
  <c r="AJ389" i="10"/>
  <c r="AO389" i="10"/>
  <c r="AI385" i="10"/>
  <c r="AH385" i="10"/>
  <c r="AG381" i="10"/>
  <c r="AF377" i="10"/>
  <c r="AK377" i="10"/>
  <c r="AE373" i="10"/>
  <c r="AJ373" i="10"/>
  <c r="AO373" i="10"/>
  <c r="AI369" i="10"/>
  <c r="AH369" i="10"/>
  <c r="AG365" i="10"/>
  <c r="AF361" i="10"/>
  <c r="AK361" i="10"/>
  <c r="AE357" i="10"/>
  <c r="AJ357" i="10"/>
  <c r="AO357" i="10"/>
  <c r="AI353" i="10"/>
  <c r="AH353" i="10"/>
  <c r="AG349" i="10"/>
  <c r="AF345" i="10"/>
  <c r="AE341" i="10"/>
  <c r="AJ341" i="10"/>
  <c r="AH341" i="10"/>
  <c r="AI337" i="10"/>
  <c r="AO337" i="10"/>
  <c r="AG333" i="10"/>
  <c r="AE329" i="10"/>
  <c r="AJ329" i="10"/>
  <c r="AG325" i="10"/>
  <c r="AI325" i="10"/>
  <c r="AK321" i="10"/>
  <c r="AH321" i="10"/>
  <c r="AO317" i="10"/>
  <c r="AF317" i="10"/>
  <c r="AE313" i="10"/>
  <c r="AJ313" i="10"/>
  <c r="AG309" i="10"/>
  <c r="AF309" i="10"/>
  <c r="AK305" i="10"/>
  <c r="AE305" i="10"/>
  <c r="AJ305" i="10"/>
  <c r="AO301" i="10"/>
  <c r="AI301" i="10"/>
  <c r="AH297" i="10"/>
  <c r="AG293" i="10"/>
  <c r="AF293" i="10"/>
  <c r="AK289" i="10"/>
  <c r="AE289" i="10"/>
  <c r="AJ289" i="10"/>
  <c r="AO285" i="10"/>
  <c r="AI285" i="10"/>
  <c r="AH281" i="10"/>
  <c r="AG277" i="10"/>
  <c r="AF277" i="10"/>
  <c r="AK273" i="10"/>
  <c r="AE273" i="10"/>
  <c r="AJ273" i="10"/>
  <c r="AK269" i="10"/>
  <c r="AH269" i="10"/>
  <c r="AF262" i="10"/>
  <c r="AE258" i="10"/>
  <c r="AJ258" i="10"/>
  <c r="AG258" i="10"/>
  <c r="AI254" i="10"/>
  <c r="AO254" i="10"/>
  <c r="AK250" i="10"/>
  <c r="AH250" i="10"/>
  <c r="AF267" i="10"/>
  <c r="AG243" i="10"/>
  <c r="AI243" i="10"/>
  <c r="AK239" i="10"/>
  <c r="AH239" i="10"/>
  <c r="AO235" i="10"/>
  <c r="AF235" i="10"/>
  <c r="AH105" i="10"/>
  <c r="AG198" i="10"/>
  <c r="AF198" i="10"/>
  <c r="AK150" i="10"/>
  <c r="AE150" i="10"/>
  <c r="AJ150" i="10"/>
  <c r="AO95" i="10"/>
  <c r="AI95" i="10"/>
  <c r="AH221" i="10"/>
  <c r="AG76" i="10"/>
  <c r="AF76" i="10"/>
  <c r="AK153" i="10"/>
  <c r="AE153" i="10"/>
  <c r="AE209" i="10"/>
  <c r="AG82" i="10"/>
  <c r="AF227" i="10"/>
  <c r="AK227" i="10"/>
  <c r="AH227" i="10"/>
  <c r="AJ60" i="10"/>
  <c r="AO60" i="10"/>
  <c r="AI60" i="10"/>
  <c r="AE205" i="10"/>
  <c r="AG80" i="10"/>
  <c r="AH152" i="10"/>
  <c r="AG152" i="10"/>
  <c r="AF157" i="10"/>
  <c r="AK157" i="10"/>
  <c r="AK166" i="10"/>
  <c r="AG7" i="10"/>
  <c r="AE7" i="10"/>
  <c r="AF171" i="10"/>
  <c r="AK171" i="10"/>
  <c r="AK167" i="10"/>
  <c r="AE167" i="10"/>
  <c r="AJ167" i="10"/>
  <c r="AI6" i="10"/>
  <c r="AF151" i="10"/>
  <c r="AH20" i="10"/>
  <c r="AG20" i="10"/>
  <c r="AJ218" i="10"/>
  <c r="AO218" i="10"/>
  <c r="AH218" i="10"/>
  <c r="AH189" i="10"/>
  <c r="AO189" i="10"/>
  <c r="AI229" i="10"/>
  <c r="AE182" i="10"/>
  <c r="AJ182" i="10"/>
  <c r="AO182" i="10"/>
  <c r="AI159" i="10"/>
  <c r="AG159" i="10"/>
  <c r="AE37" i="10"/>
  <c r="AJ37" i="10"/>
  <c r="AO37" i="10"/>
  <c r="AF134" i="10"/>
  <c r="AK134" i="10"/>
  <c r="AH112" i="10"/>
  <c r="AG112" i="10"/>
  <c r="AI191" i="10"/>
  <c r="AH191" i="10"/>
  <c r="AI9" i="10"/>
  <c r="AH9" i="10"/>
  <c r="AJ22" i="10"/>
  <c r="AE119" i="10"/>
  <c r="AJ119" i="10"/>
  <c r="AO119" i="10"/>
  <c r="AJ155" i="10"/>
  <c r="AO155" i="10"/>
  <c r="AH155" i="10"/>
  <c r="AH54" i="10"/>
  <c r="AG12" i="10"/>
  <c r="AF165" i="10"/>
  <c r="AK165" i="10"/>
  <c r="AH162" i="10"/>
  <c r="AI44" i="10"/>
  <c r="AJ32" i="10"/>
  <c r="AH59" i="10"/>
  <c r="AG59" i="10"/>
  <c r="AH21" i="10"/>
  <c r="AH108" i="10"/>
  <c r="AF173" i="10"/>
  <c r="AK173" i="10"/>
  <c r="AE35" i="10"/>
  <c r="AJ35" i="10"/>
  <c r="AO35" i="10"/>
  <c r="AI128" i="10"/>
  <c r="AH128" i="10"/>
  <c r="AG52" i="10"/>
  <c r="AH52" i="10"/>
  <c r="AG57" i="10"/>
  <c r="AH192" i="10"/>
  <c r="AG192" i="10"/>
  <c r="AI19" i="10"/>
  <c r="AH19" i="10"/>
  <c r="AH184" i="10"/>
  <c r="AO184" i="10"/>
  <c r="AF197" i="10"/>
  <c r="AG197" i="10"/>
  <c r="AE138" i="10"/>
  <c r="AJ138" i="10"/>
  <c r="AO138" i="10"/>
  <c r="AI118" i="10"/>
  <c r="AH118" i="10"/>
  <c r="AG50" i="10"/>
  <c r="AF56" i="10"/>
  <c r="AK56" i="10"/>
  <c r="AE92" i="10"/>
  <c r="AI500" i="10"/>
  <c r="AO498" i="10"/>
  <c r="AJ497" i="10"/>
  <c r="AE496" i="10"/>
  <c r="AK494" i="10"/>
  <c r="AF493" i="10"/>
  <c r="AG490" i="10"/>
  <c r="AH487" i="10"/>
  <c r="AI484" i="10"/>
  <c r="AO482" i="10"/>
  <c r="AJ481" i="10"/>
  <c r="AE480" i="10"/>
  <c r="AK478" i="10"/>
  <c r="AF477" i="10"/>
  <c r="AG474" i="10"/>
  <c r="AH471" i="10"/>
  <c r="AI468" i="10"/>
  <c r="AO466" i="10"/>
  <c r="AJ465" i="10"/>
  <c r="AE464" i="10"/>
  <c r="AK462" i="10"/>
  <c r="AF461" i="10"/>
  <c r="AH457" i="10"/>
  <c r="AJ453" i="10"/>
  <c r="AO453" i="10"/>
  <c r="AE449" i="10"/>
  <c r="AJ449" i="10"/>
  <c r="AO449" i="10"/>
  <c r="AI445" i="10"/>
  <c r="AH445" i="10"/>
  <c r="AG441" i="10"/>
  <c r="AI172" i="10"/>
  <c r="AH436" i="10"/>
  <c r="AG436" i="10"/>
  <c r="AF432" i="10"/>
  <c r="AK432" i="10"/>
  <c r="AE428" i="10"/>
  <c r="AJ428" i="10"/>
  <c r="AO428" i="10"/>
  <c r="AI424" i="10"/>
  <c r="AH420" i="10"/>
  <c r="AG420" i="10"/>
  <c r="AF416" i="10"/>
  <c r="AK416" i="10"/>
  <c r="AE412" i="10"/>
  <c r="AJ412" i="10"/>
  <c r="AO412" i="10"/>
  <c r="AI408" i="10"/>
  <c r="AH404" i="10"/>
  <c r="AG404" i="10"/>
  <c r="AF400" i="10"/>
  <c r="AK400" i="10"/>
  <c r="AE396" i="10"/>
  <c r="AJ396" i="10"/>
  <c r="AO396" i="10"/>
  <c r="AI392" i="10"/>
  <c r="AH388" i="10"/>
  <c r="AG388" i="10"/>
  <c r="AF384" i="10"/>
  <c r="AK384" i="10"/>
  <c r="AE380" i="10"/>
  <c r="AJ380" i="10"/>
  <c r="AO380" i="10"/>
  <c r="AI376" i="10"/>
  <c r="AH372" i="10"/>
  <c r="AG372" i="10"/>
  <c r="AF368" i="10"/>
  <c r="AK368" i="10"/>
  <c r="AE364" i="10"/>
  <c r="AJ364" i="10"/>
  <c r="AO364" i="10"/>
  <c r="AI360" i="10"/>
  <c r="AH356" i="10"/>
  <c r="AG356" i="10"/>
  <c r="AF352" i="10"/>
  <c r="AK352" i="10"/>
  <c r="AE348" i="10"/>
  <c r="AJ348" i="10"/>
  <c r="AO348" i="10"/>
  <c r="AI344" i="10"/>
  <c r="AG344" i="10"/>
  <c r="AH340" i="10"/>
  <c r="AF336" i="10"/>
  <c r="AJ336" i="10"/>
  <c r="AE332" i="10"/>
  <c r="AK332" i="10"/>
  <c r="AO332" i="10"/>
  <c r="AH328" i="10"/>
  <c r="AF324" i="10"/>
  <c r="AG324" i="10"/>
  <c r="AJ320" i="10"/>
  <c r="AE320" i="10"/>
  <c r="AK320" i="10"/>
  <c r="AO316" i="10"/>
  <c r="AF316" i="10"/>
  <c r="AH312" i="10"/>
  <c r="AG308" i="10"/>
  <c r="AF308" i="10"/>
  <c r="AK304" i="10"/>
  <c r="AE304" i="10"/>
  <c r="AJ304" i="10"/>
  <c r="AO300" i="10"/>
  <c r="AI300" i="10"/>
  <c r="AH296" i="10"/>
  <c r="AG292" i="10"/>
  <c r="AF292" i="10"/>
  <c r="AK288" i="10"/>
  <c r="AE288" i="10"/>
  <c r="AJ288" i="10"/>
  <c r="AO284" i="10"/>
  <c r="AI284" i="10"/>
  <c r="AH280" i="10"/>
  <c r="AG276" i="10"/>
  <c r="AF276" i="10"/>
  <c r="AK272" i="10"/>
  <c r="AE272" i="10"/>
  <c r="AJ272" i="10"/>
  <c r="AG268" i="10"/>
  <c r="AF261" i="10"/>
  <c r="AO261" i="10"/>
  <c r="AE257" i="10"/>
  <c r="AJ257" i="10"/>
  <c r="AH257" i="10"/>
  <c r="AI253" i="10"/>
  <c r="AK253" i="10"/>
  <c r="AG249" i="10"/>
  <c r="AI246" i="10"/>
  <c r="AG242" i="10"/>
  <c r="AI242" i="10"/>
  <c r="AK238" i="10"/>
  <c r="AH238" i="10"/>
  <c r="AO234" i="10"/>
  <c r="AF234" i="10"/>
  <c r="AH107" i="10"/>
  <c r="AG233" i="10"/>
  <c r="AF233" i="10"/>
  <c r="AJ183" i="10"/>
  <c r="AO18" i="10"/>
  <c r="AI18" i="10"/>
  <c r="AH84" i="10"/>
  <c r="AG41" i="10"/>
  <c r="AF41" i="10"/>
  <c r="AE452" i="10"/>
  <c r="AI439" i="10"/>
  <c r="AG431" i="10"/>
  <c r="AE427" i="10"/>
  <c r="AJ411" i="10"/>
  <c r="AH403" i="10"/>
  <c r="AF399" i="10"/>
  <c r="AO391" i="10"/>
  <c r="AK379" i="10"/>
  <c r="AI375" i="10"/>
  <c r="AG367" i="10"/>
  <c r="AE363" i="10"/>
  <c r="AJ347" i="10"/>
  <c r="AH339" i="10"/>
  <c r="AK315" i="10"/>
  <c r="AI311" i="10"/>
  <c r="AG303" i="10"/>
  <c r="AE299" i="10"/>
  <c r="AJ283" i="10"/>
  <c r="AH275" i="10"/>
  <c r="AF271" i="10"/>
  <c r="AI248" i="10"/>
  <c r="AF245" i="10"/>
  <c r="AG237" i="10"/>
  <c r="AI266" i="10"/>
  <c r="AJ25" i="10"/>
  <c r="AH42" i="10"/>
  <c r="AF170" i="10"/>
  <c r="AJ185" i="10"/>
  <c r="AG193" i="10"/>
  <c r="AO122" i="10"/>
  <c r="AK163" i="10"/>
  <c r="AF27" i="10"/>
  <c r="AO63" i="10"/>
  <c r="AG90" i="10"/>
  <c r="AE28" i="10"/>
  <c r="AJ104" i="10"/>
  <c r="AH203" i="10"/>
  <c r="AF169" i="10"/>
  <c r="AO88" i="10"/>
  <c r="AK181" i="10"/>
  <c r="AI51" i="10"/>
  <c r="AG220" i="10"/>
  <c r="AE89" i="10"/>
  <c r="AO116" i="10"/>
  <c r="AH94" i="10"/>
  <c r="AI214" i="10"/>
  <c r="AG213" i="10"/>
  <c r="AG500" i="10"/>
  <c r="AI494" i="10"/>
  <c r="AK488" i="10"/>
  <c r="AO476" i="10"/>
  <c r="AF471" i="10"/>
  <c r="AH465" i="10"/>
  <c r="AJ459" i="10"/>
  <c r="AG447" i="10"/>
  <c r="AE443" i="10"/>
  <c r="AK430" i="10"/>
  <c r="AI426" i="10"/>
  <c r="AG418" i="10"/>
  <c r="AE414" i="10"/>
  <c r="AJ394" i="10"/>
  <c r="AH390" i="10"/>
  <c r="AF382" i="10"/>
  <c r="AO378" i="10"/>
  <c r="AK366" i="10"/>
  <c r="AI362" i="10"/>
  <c r="AG354" i="10"/>
  <c r="AE350" i="10"/>
  <c r="AI338" i="10"/>
  <c r="AF330" i="10"/>
  <c r="AK326" i="10"/>
  <c r="AH318" i="10"/>
  <c r="AJ298" i="10"/>
  <c r="AH290" i="10"/>
  <c r="AF286" i="10"/>
  <c r="AO278" i="10"/>
  <c r="AI263" i="10"/>
  <c r="AG259" i="10"/>
  <c r="AE251" i="10"/>
  <c r="AI236" i="10"/>
  <c r="AJ265" i="10"/>
  <c r="AH58" i="10"/>
  <c r="AF129" i="10"/>
  <c r="AO87" i="10"/>
  <c r="AJ62" i="10"/>
  <c r="AI179" i="10"/>
  <c r="AF117" i="10"/>
  <c r="AO13" i="10"/>
  <c r="AG225" i="10"/>
  <c r="AK78" i="10"/>
  <c r="AF73" i="10"/>
  <c r="AO114" i="10"/>
  <c r="AI188" i="10"/>
  <c r="AE199" i="10"/>
  <c r="AE158" i="10"/>
  <c r="AO55" i="10"/>
  <c r="AO208" i="10"/>
  <c r="AK123" i="10"/>
  <c r="AE67" i="10"/>
  <c r="AG204" i="10"/>
  <c r="AO65" i="10"/>
  <c r="AG14" i="10"/>
  <c r="AI161" i="10"/>
  <c r="AH224" i="10"/>
  <c r="AH142" i="10"/>
  <c r="AE164" i="10"/>
  <c r="AO15" i="10"/>
  <c r="AO177" i="10"/>
  <c r="AK133" i="10"/>
  <c r="AG196" i="10"/>
  <c r="AE491" i="10"/>
  <c r="AG485" i="10"/>
  <c r="AI479" i="10"/>
  <c r="AK473" i="10"/>
  <c r="AO461" i="10"/>
  <c r="AH454" i="10"/>
  <c r="AH450" i="10"/>
  <c r="AG446" i="10"/>
  <c r="AF442" i="10"/>
  <c r="AK442" i="10"/>
  <c r="AE442" i="10"/>
  <c r="AI437" i="10"/>
  <c r="AH437" i="10"/>
  <c r="AG433" i="10"/>
  <c r="AF429" i="10"/>
  <c r="AK429" i="10"/>
  <c r="AE425" i="10"/>
  <c r="AJ425" i="10"/>
  <c r="AO425" i="10"/>
  <c r="AI421" i="10"/>
  <c r="AH421" i="10"/>
  <c r="AG417" i="10"/>
  <c r="AF413" i="10"/>
  <c r="AK413" i="10"/>
  <c r="AE409" i="10"/>
  <c r="AJ409" i="10"/>
  <c r="AO409" i="10"/>
  <c r="AI405" i="10"/>
  <c r="AH405" i="10"/>
  <c r="AG401" i="10"/>
  <c r="AF397" i="10"/>
  <c r="AK397" i="10"/>
  <c r="AE393" i="10"/>
  <c r="AJ393" i="10"/>
  <c r="AO393" i="10"/>
  <c r="AI389" i="10"/>
  <c r="AH389" i="10"/>
  <c r="AG385" i="10"/>
  <c r="AF381" i="10"/>
  <c r="AK381" i="10"/>
  <c r="AE377" i="10"/>
  <c r="AJ377" i="10"/>
  <c r="AO377" i="10"/>
  <c r="AI373" i="10"/>
  <c r="AH373" i="10"/>
  <c r="AG369" i="10"/>
  <c r="AF365" i="10"/>
  <c r="AK365" i="10"/>
  <c r="AE361" i="10"/>
  <c r="AJ361" i="10"/>
  <c r="AO361" i="10"/>
  <c r="AI357" i="10"/>
  <c r="AH357" i="10"/>
  <c r="AG353" i="10"/>
  <c r="AF349" i="10"/>
  <c r="AK349" i="10"/>
  <c r="AE345" i="10"/>
  <c r="AJ345" i="10"/>
  <c r="AG345" i="10"/>
  <c r="AI341" i="10"/>
  <c r="AK341" i="10"/>
  <c r="AK337" i="10"/>
  <c r="AH337" i="10"/>
  <c r="AF333" i="10"/>
  <c r="AO333" i="10"/>
  <c r="AG329" i="10"/>
  <c r="AI329" i="10"/>
  <c r="AK325" i="10"/>
  <c r="AO321" i="10"/>
  <c r="AF321" i="10"/>
  <c r="AE317" i="10"/>
  <c r="AJ317" i="10"/>
  <c r="AG313" i="10"/>
  <c r="AI313" i="10"/>
  <c r="AK309" i="10"/>
  <c r="AE309" i="10"/>
  <c r="AJ309" i="10"/>
  <c r="AO305" i="10"/>
  <c r="AI305" i="10"/>
  <c r="AH301" i="10"/>
  <c r="AG297" i="10"/>
  <c r="AF297" i="10"/>
  <c r="AK293" i="10"/>
  <c r="AE293" i="10"/>
  <c r="AJ293" i="10"/>
  <c r="AO289" i="10"/>
  <c r="AI289" i="10"/>
  <c r="AH285" i="10"/>
  <c r="AG281" i="10"/>
  <c r="AF281" i="10"/>
  <c r="AK277" i="10"/>
  <c r="AE277" i="10"/>
  <c r="AJ277" i="10"/>
  <c r="AO273" i="10"/>
  <c r="AI273" i="10"/>
  <c r="AF269" i="10"/>
  <c r="AE262" i="10"/>
  <c r="AJ262" i="10"/>
  <c r="AG262" i="10"/>
  <c r="AI258" i="10"/>
  <c r="AO258" i="10"/>
  <c r="AK254" i="10"/>
  <c r="AH254" i="10"/>
  <c r="AF250" i="10"/>
  <c r="AE267" i="10"/>
  <c r="AJ267" i="10"/>
  <c r="AG267" i="10"/>
  <c r="AK243" i="10"/>
  <c r="AH243" i="10"/>
  <c r="AO239" i="10"/>
  <c r="AF239" i="10"/>
  <c r="AE235" i="10"/>
  <c r="AJ235" i="10"/>
  <c r="AG105" i="10"/>
  <c r="AF105" i="10"/>
  <c r="AK198" i="10"/>
  <c r="AE198" i="10"/>
  <c r="AJ198" i="10"/>
  <c r="AO150" i="10"/>
  <c r="AI150" i="10"/>
  <c r="AH95" i="10"/>
  <c r="AG221" i="10"/>
  <c r="AF221" i="10"/>
  <c r="AK76" i="10"/>
  <c r="AE76" i="10"/>
  <c r="AJ76" i="10"/>
  <c r="AO153" i="10"/>
  <c r="AK209" i="10"/>
  <c r="AI209" i="10"/>
  <c r="AF82" i="10"/>
  <c r="AK82" i="10"/>
  <c r="AH82" i="10"/>
  <c r="AJ227" i="10"/>
  <c r="AO227" i="10"/>
  <c r="AI227" i="10"/>
  <c r="AE60" i="10"/>
  <c r="AG205" i="10"/>
  <c r="AF80" i="10"/>
  <c r="AK80" i="10"/>
  <c r="AF152" i="10"/>
  <c r="AK152" i="10"/>
  <c r="AE157" i="10"/>
  <c r="AJ157" i="10"/>
  <c r="AO157" i="10"/>
  <c r="AF166" i="10"/>
  <c r="AG166" i="10"/>
  <c r="AF7" i="10"/>
  <c r="AK7" i="10"/>
  <c r="AJ171" i="10"/>
  <c r="AO171" i="10"/>
  <c r="AE171" i="10"/>
  <c r="AO167" i="10"/>
  <c r="AI167" i="10"/>
  <c r="AG6" i="10"/>
  <c r="AE6" i="10"/>
  <c r="AE151" i="10"/>
  <c r="AJ151" i="10"/>
  <c r="AF20" i="10"/>
  <c r="AK20" i="10"/>
  <c r="AI218" i="10"/>
  <c r="AF189" i="10"/>
  <c r="AK189" i="10"/>
  <c r="AH229" i="10"/>
  <c r="AG229" i="10"/>
  <c r="AI182" i="10"/>
  <c r="AH182" i="10"/>
  <c r="AH159" i="10"/>
  <c r="AO159" i="10"/>
  <c r="AI37" i="10"/>
  <c r="AE134" i="10"/>
  <c r="AJ134" i="10"/>
  <c r="AO134" i="10"/>
  <c r="AF112" i="10"/>
  <c r="AK112" i="10"/>
  <c r="AG191" i="10"/>
  <c r="AG9" i="10"/>
  <c r="AG22" i="10"/>
  <c r="AI22" i="10"/>
  <c r="AI119" i="10"/>
  <c r="AI155" i="10"/>
  <c r="AG54" i="10"/>
  <c r="AI54" i="10"/>
  <c r="AF12" i="10"/>
  <c r="AK12" i="10"/>
  <c r="AH12" i="10"/>
  <c r="AJ165" i="10"/>
  <c r="AO165" i="10"/>
  <c r="AH165" i="10"/>
  <c r="AK162" i="10"/>
  <c r="AG44" i="10"/>
  <c r="AE44" i="10"/>
  <c r="AG32" i="10"/>
  <c r="AO32" i="10"/>
  <c r="AF59" i="10"/>
  <c r="AK59" i="10"/>
  <c r="AF108" i="10"/>
  <c r="AE173" i="10"/>
  <c r="AJ173" i="10"/>
  <c r="AO173" i="10"/>
  <c r="AI35" i="10"/>
  <c r="AG128" i="10"/>
  <c r="AF52" i="10"/>
  <c r="AK52" i="10"/>
  <c r="AF57" i="10"/>
  <c r="AK57" i="10"/>
  <c r="AE57" i="10"/>
  <c r="AF192" i="10"/>
  <c r="AK192" i="10"/>
  <c r="AG19" i="10"/>
  <c r="AF184" i="10"/>
  <c r="AK184" i="10"/>
  <c r="AE197" i="10"/>
  <c r="AJ197" i="10"/>
  <c r="AO197" i="10"/>
  <c r="AI138" i="10"/>
  <c r="AH138" i="10"/>
  <c r="AG118" i="10"/>
  <c r="AK50" i="10"/>
  <c r="AJ56" i="10"/>
  <c r="AO56" i="10"/>
  <c r="AI92" i="10"/>
  <c r="AG92" i="10"/>
  <c r="AK92" i="10"/>
  <c r="AE500" i="10"/>
  <c r="AK498" i="10"/>
  <c r="AF497" i="10"/>
  <c r="AG494" i="10"/>
  <c r="AH491" i="10"/>
  <c r="AI488" i="10"/>
  <c r="AO486" i="10"/>
  <c r="AJ485" i="10"/>
  <c r="AE484" i="10"/>
  <c r="AK482" i="10"/>
  <c r="AF481" i="10"/>
  <c r="AG478" i="10"/>
  <c r="AH475" i="10"/>
  <c r="AI472" i="10"/>
  <c r="AO470" i="10"/>
  <c r="AJ469" i="10"/>
  <c r="AE468" i="10"/>
  <c r="AK466" i="10"/>
  <c r="AF465" i="10"/>
  <c r="AG462" i="10"/>
  <c r="AH459" i="10"/>
  <c r="AI456" i="10"/>
  <c r="AG457" i="10"/>
  <c r="AH453" i="10"/>
  <c r="AI449" i="10"/>
  <c r="AH449" i="10"/>
  <c r="AG445" i="10"/>
  <c r="AF441" i="10"/>
  <c r="AK441" i="10"/>
  <c r="AH172" i="10"/>
  <c r="AG172" i="10"/>
  <c r="AF436" i="10"/>
  <c r="AK436" i="10"/>
  <c r="AE432" i="10"/>
  <c r="AJ432" i="10"/>
  <c r="AO432" i="10"/>
  <c r="AI428" i="10"/>
  <c r="AH424" i="10"/>
  <c r="AG424" i="10"/>
  <c r="AF420" i="10"/>
  <c r="AK420" i="10"/>
  <c r="AE416" i="10"/>
  <c r="AJ416" i="10"/>
  <c r="AO416" i="10"/>
  <c r="AI412" i="10"/>
  <c r="AH408" i="10"/>
  <c r="AG408" i="10"/>
  <c r="AF404" i="10"/>
  <c r="AK404" i="10"/>
  <c r="AE400" i="10"/>
  <c r="AJ400" i="10"/>
  <c r="AO400" i="10"/>
  <c r="AI396" i="10"/>
  <c r="AH392" i="10"/>
  <c r="AG392" i="10"/>
  <c r="AF388" i="10"/>
  <c r="AK388" i="10"/>
  <c r="AE384" i="10"/>
  <c r="AJ384" i="10"/>
  <c r="AO384" i="10"/>
  <c r="AI380" i="10"/>
  <c r="AH376" i="10"/>
  <c r="AG376" i="10"/>
  <c r="AF372" i="10"/>
  <c r="AK372" i="10"/>
  <c r="AE368" i="10"/>
  <c r="AJ368" i="10"/>
  <c r="AO368" i="10"/>
  <c r="AI364" i="10"/>
  <c r="AH360" i="10"/>
  <c r="AG360" i="10"/>
  <c r="AF356" i="10"/>
  <c r="AK356" i="10"/>
  <c r="AE352" i="10"/>
  <c r="AJ352" i="10"/>
  <c r="AO352" i="10"/>
  <c r="AI348" i="10"/>
  <c r="AH344" i="10"/>
  <c r="AO344" i="10"/>
  <c r="AJ340" i="10"/>
  <c r="AG340" i="10"/>
  <c r="AE336" i="10"/>
  <c r="AK336" i="10"/>
  <c r="AI332" i="10"/>
  <c r="AF332" i="10"/>
  <c r="AF328" i="10"/>
  <c r="AK328" i="10"/>
  <c r="AJ324" i="10"/>
  <c r="AE324" i="10"/>
  <c r="AK324" i="10"/>
  <c r="AI320" i="10"/>
  <c r="AO320" i="10"/>
  <c r="AE316" i="10"/>
  <c r="AJ316" i="10"/>
  <c r="AG312" i="10"/>
  <c r="AF312" i="10"/>
  <c r="AK308" i="10"/>
  <c r="AE308" i="10"/>
  <c r="AJ308" i="10"/>
  <c r="AO304" i="10"/>
  <c r="AI304" i="10"/>
  <c r="AH300" i="10"/>
  <c r="AG296" i="10"/>
  <c r="AF296" i="10"/>
  <c r="AK292" i="10"/>
  <c r="AE292" i="10"/>
  <c r="AJ292" i="10"/>
  <c r="AO288" i="10"/>
  <c r="AI288" i="10"/>
  <c r="AH284" i="10"/>
  <c r="AG280" i="10"/>
  <c r="AF280" i="10"/>
  <c r="AK276" i="10"/>
  <c r="AE276" i="10"/>
  <c r="AJ276" i="10"/>
  <c r="AO272" i="10"/>
  <c r="AI272" i="10"/>
  <c r="AF268" i="10"/>
  <c r="AO268" i="10"/>
  <c r="AE261" i="10"/>
  <c r="AJ261" i="10"/>
  <c r="AH261" i="10"/>
  <c r="AI257" i="10"/>
  <c r="AK257" i="10"/>
  <c r="AG253" i="10"/>
  <c r="AF249" i="10"/>
  <c r="AO249" i="10"/>
  <c r="AG246" i="10"/>
  <c r="AO246" i="10"/>
  <c r="AK242" i="10"/>
  <c r="AH242" i="10"/>
  <c r="AO238" i="10"/>
  <c r="AF238" i="10"/>
  <c r="AE234" i="10"/>
  <c r="AJ234" i="10"/>
  <c r="AG107" i="10"/>
  <c r="AF107" i="10"/>
  <c r="AK233" i="10"/>
  <c r="AE233" i="10"/>
  <c r="AJ233" i="10"/>
  <c r="AO183" i="10"/>
  <c r="AI183" i="10"/>
  <c r="AH18" i="10"/>
  <c r="AG84" i="10"/>
  <c r="AF84" i="10"/>
  <c r="AK41" i="10"/>
  <c r="AE41" i="10"/>
  <c r="AJ41" i="10"/>
  <c r="AE456" i="10"/>
  <c r="AJ452" i="10"/>
  <c r="AH444" i="10"/>
  <c r="AF440" i="10"/>
  <c r="AJ427" i="10"/>
  <c r="AH419" i="10"/>
  <c r="AF415" i="10"/>
  <c r="AO407" i="10"/>
  <c r="AK395" i="10"/>
  <c r="AI391" i="10"/>
  <c r="AG383" i="10"/>
  <c r="AE379" i="10"/>
  <c r="AJ363" i="10"/>
  <c r="AH355" i="10"/>
  <c r="AF351" i="10"/>
  <c r="AO343" i="10"/>
  <c r="AF339" i="10"/>
  <c r="AK331" i="10"/>
  <c r="AH327" i="10"/>
  <c r="AE319" i="10"/>
  <c r="AJ299" i="10"/>
  <c r="AH291" i="10"/>
  <c r="AF287" i="10"/>
  <c r="AO279" i="10"/>
  <c r="AI264" i="10"/>
  <c r="AK260" i="10"/>
  <c r="AE252" i="10"/>
  <c r="AH245" i="10"/>
  <c r="AI237" i="10"/>
  <c r="AH186" i="10"/>
  <c r="AF126" i="10"/>
  <c r="AO176" i="10"/>
  <c r="AJ217" i="10"/>
  <c r="AE86" i="10"/>
  <c r="AF125" i="10"/>
  <c r="AO185" i="10"/>
  <c r="AO174" i="10"/>
  <c r="AH228" i="10"/>
  <c r="AI39" i="10"/>
  <c r="AE34" i="10"/>
  <c r="AK27" i="10"/>
  <c r="AJ131" i="10"/>
  <c r="AH83" i="10"/>
  <c r="AF24" i="10"/>
  <c r="AH90" i="10"/>
  <c r="AJ28" i="10"/>
  <c r="AJ68" i="10"/>
  <c r="AF127" i="10"/>
  <c r="AO104" i="10"/>
  <c r="AK169" i="10"/>
  <c r="AI91" i="10"/>
  <c r="AG16" i="10"/>
  <c r="AE109" i="10"/>
  <c r="AH206" i="10"/>
  <c r="AF215" i="10"/>
  <c r="AF38" i="10"/>
  <c r="AK195" i="10"/>
  <c r="AO492" i="10"/>
  <c r="AF487" i="10"/>
  <c r="AH481" i="10"/>
  <c r="AJ475" i="10"/>
  <c r="AJ457" i="10"/>
  <c r="AJ443" i="10"/>
  <c r="AG434" i="10"/>
  <c r="AE430" i="10"/>
  <c r="AJ410" i="10"/>
  <c r="AH406" i="10"/>
  <c r="AF398" i="10"/>
  <c r="AO394" i="10"/>
  <c r="AK382" i="10"/>
  <c r="AI378" i="10"/>
  <c r="AG370" i="10"/>
  <c r="AE366" i="10"/>
  <c r="AJ346" i="10"/>
  <c r="AF334" i="10"/>
  <c r="AK330" i="10"/>
  <c r="AH314" i="10"/>
  <c r="AH306" i="10"/>
  <c r="AF302" i="10"/>
  <c r="AO294" i="10"/>
  <c r="AK282" i="10"/>
  <c r="AI278" i="10"/>
  <c r="AE270" i="10"/>
  <c r="AJ251" i="10"/>
  <c r="AK247" i="10"/>
  <c r="AE240" i="10"/>
  <c r="AO139" i="10"/>
  <c r="AK3" i="10"/>
  <c r="AI87" i="10"/>
  <c r="AG11" i="10"/>
  <c r="AO62" i="10"/>
  <c r="AH179" i="10"/>
  <c r="AK117" i="10"/>
  <c r="AH17" i="10"/>
  <c r="AH148" i="10"/>
  <c r="AH225" i="10"/>
  <c r="AK73" i="10"/>
  <c r="AI199" i="10"/>
  <c r="AJ158" i="10"/>
  <c r="AH55" i="10"/>
  <c r="AE79" i="10"/>
  <c r="AI204" i="10"/>
  <c r="AG36" i="10"/>
  <c r="AO178" i="10"/>
  <c r="AJ141" i="10"/>
  <c r="AH97" i="10"/>
  <c r="AF111" i="10"/>
  <c r="AH164" i="10"/>
  <c r="AI110" i="10"/>
  <c r="AI177" i="10"/>
  <c r="AE160" i="10"/>
  <c r="AE133" i="10"/>
  <c r="AI495" i="10"/>
  <c r="AK489" i="10"/>
  <c r="AO477" i="10"/>
  <c r="AF472" i="10"/>
  <c r="AH466" i="10"/>
  <c r="AJ460" i="10"/>
  <c r="AH458" i="10"/>
  <c r="AG454" i="10"/>
  <c r="AG450" i="10"/>
  <c r="AF446" i="10"/>
  <c r="AK446" i="10"/>
  <c r="AE446" i="10"/>
  <c r="AJ442" i="10"/>
  <c r="AO442" i="10"/>
  <c r="AI442" i="10"/>
  <c r="AG437" i="10"/>
  <c r="AF433" i="10"/>
  <c r="AK433" i="10"/>
  <c r="AE429" i="10"/>
  <c r="AJ429" i="10"/>
  <c r="AO429" i="10"/>
  <c r="AI425" i="10"/>
  <c r="AH425" i="10"/>
  <c r="AG421" i="10"/>
  <c r="AF417" i="10"/>
  <c r="AK417" i="10"/>
  <c r="AE413" i="10"/>
  <c r="AJ413" i="10"/>
  <c r="AO413" i="10"/>
  <c r="AI409" i="10"/>
  <c r="AH409" i="10"/>
  <c r="AG405" i="10"/>
  <c r="AF401" i="10"/>
  <c r="AK401" i="10"/>
  <c r="AE397" i="10"/>
  <c r="AJ397" i="10"/>
  <c r="AO397" i="10"/>
  <c r="AI393" i="10"/>
  <c r="AH393" i="10"/>
  <c r="AG389" i="10"/>
  <c r="AF385" i="10"/>
  <c r="AK385" i="10"/>
  <c r="AE381" i="10"/>
  <c r="AJ381" i="10"/>
  <c r="AO381" i="10"/>
  <c r="AI377" i="10"/>
  <c r="AH377" i="10"/>
  <c r="AG373" i="10"/>
  <c r="AF369" i="10"/>
  <c r="AK369" i="10"/>
  <c r="AE365" i="10"/>
  <c r="AJ365" i="10"/>
  <c r="AO365" i="10"/>
  <c r="AI361" i="10"/>
  <c r="AH361" i="10"/>
  <c r="AG357" i="10"/>
  <c r="AF353" i="10"/>
  <c r="AK353" i="10"/>
  <c r="AE349" i="10"/>
  <c r="AJ349" i="10"/>
  <c r="AO349" i="10"/>
  <c r="AI345" i="10"/>
  <c r="AO345" i="10"/>
  <c r="AG341" i="10"/>
  <c r="AF337" i="10"/>
  <c r="AE333" i="10"/>
  <c r="AJ333" i="10"/>
  <c r="AH333" i="10"/>
  <c r="AK329" i="10"/>
  <c r="AH329" i="10"/>
  <c r="AO325" i="10"/>
  <c r="AF325" i="10"/>
  <c r="AH325" i="10"/>
  <c r="AE321" i="10"/>
  <c r="AJ321" i="10"/>
  <c r="AG317" i="10"/>
  <c r="AI317" i="10"/>
  <c r="AK313" i="10"/>
  <c r="AH313" i="10"/>
  <c r="AO309" i="10"/>
  <c r="AI309" i="10"/>
  <c r="AH305" i="10"/>
  <c r="AG301" i="10"/>
  <c r="AF301" i="10"/>
  <c r="AK297" i="10"/>
  <c r="AE297" i="10"/>
  <c r="AJ297" i="10"/>
  <c r="AO293" i="10"/>
  <c r="AI293" i="10"/>
  <c r="AH289" i="10"/>
  <c r="AG285" i="10"/>
  <c r="AF285" i="10"/>
  <c r="AK281" i="10"/>
  <c r="AE281" i="10"/>
  <c r="AJ281" i="10"/>
  <c r="AO277" i="10"/>
  <c r="AI277" i="10"/>
  <c r="AH273" i="10"/>
  <c r="AE269" i="10"/>
  <c r="AJ269" i="10"/>
  <c r="AG269" i="10"/>
  <c r="AI262" i="10"/>
  <c r="AO262" i="10"/>
  <c r="AK258" i="10"/>
  <c r="AH258" i="10"/>
  <c r="AF254" i="10"/>
  <c r="AE250" i="10"/>
  <c r="AJ250" i="10"/>
  <c r="AG250" i="10"/>
  <c r="AI267" i="10"/>
  <c r="AO267" i="10"/>
  <c r="AO243" i="10"/>
  <c r="AF243" i="10"/>
  <c r="AE239" i="10"/>
  <c r="AJ239" i="10"/>
  <c r="AG235" i="10"/>
  <c r="AI235" i="10"/>
  <c r="AK105" i="10"/>
  <c r="AE105" i="10"/>
  <c r="AJ105" i="10"/>
  <c r="AO198" i="10"/>
  <c r="AI198" i="10"/>
  <c r="AH150" i="10"/>
  <c r="AG95" i="10"/>
  <c r="AF95" i="10"/>
  <c r="AK221" i="10"/>
  <c r="AE221" i="10"/>
  <c r="AJ221" i="10"/>
  <c r="AO76" i="10"/>
  <c r="AI76" i="10"/>
  <c r="AF209" i="10"/>
  <c r="AO209" i="10"/>
  <c r="AJ82" i="10"/>
  <c r="AO82" i="10"/>
  <c r="AI82" i="10"/>
  <c r="AE227" i="10"/>
  <c r="AG60" i="10"/>
  <c r="AF205" i="10"/>
  <c r="AK205" i="10"/>
  <c r="AH205" i="10"/>
  <c r="AJ80" i="10"/>
  <c r="AO80" i="10"/>
  <c r="AH80" i="10"/>
  <c r="AE152" i="10"/>
  <c r="AJ152" i="10"/>
  <c r="AO152" i="10"/>
  <c r="AI157" i="10"/>
  <c r="AE166" i="10"/>
  <c r="AJ166" i="10"/>
  <c r="AO166" i="10"/>
  <c r="AJ7" i="10"/>
  <c r="AO7" i="10"/>
  <c r="AH7" i="10"/>
  <c r="AH171" i="10"/>
  <c r="AH167" i="10"/>
  <c r="AF6" i="10"/>
  <c r="AK6" i="10"/>
  <c r="AI151" i="10"/>
  <c r="AG151" i="10"/>
  <c r="AE20" i="10"/>
  <c r="AJ20" i="10"/>
  <c r="AO20" i="10"/>
  <c r="AG218" i="10"/>
  <c r="AE218" i="10"/>
  <c r="AE189" i="10"/>
  <c r="AJ189" i="10"/>
  <c r="AF229" i="10"/>
  <c r="AK229" i="10"/>
  <c r="AK182" i="10"/>
  <c r="AF159" i="10"/>
  <c r="AK159" i="10"/>
  <c r="AH37" i="10"/>
  <c r="AG37" i="10"/>
  <c r="AI134" i="10"/>
  <c r="AH134" i="10"/>
  <c r="AE112" i="10"/>
  <c r="AJ112" i="10"/>
  <c r="AO112" i="10"/>
  <c r="AF191" i="10"/>
  <c r="AK191" i="10"/>
  <c r="AF9" i="10"/>
  <c r="AE9" i="10"/>
  <c r="AK22" i="10"/>
  <c r="AH22" i="10"/>
  <c r="AH119" i="10"/>
  <c r="AG155" i="10"/>
  <c r="AE155" i="10"/>
  <c r="AF54" i="10"/>
  <c r="AK54" i="10"/>
  <c r="AJ12" i="10"/>
  <c r="AO12" i="10"/>
  <c r="AI12" i="10"/>
  <c r="AI165" i="10"/>
  <c r="AF162" i="10"/>
  <c r="AG162" i="10"/>
  <c r="AF44" i="10"/>
  <c r="AK44" i="10"/>
  <c r="AK32" i="10"/>
  <c r="AF32" i="10"/>
  <c r="AE59" i="10"/>
  <c r="AJ59" i="10"/>
  <c r="AO59" i="10"/>
  <c r="AF21" i="10"/>
  <c r="AJ108" i="10"/>
  <c r="AO108" i="10"/>
  <c r="AI173" i="10"/>
  <c r="AH173" i="10"/>
  <c r="AG35" i="10"/>
  <c r="AH35" i="10"/>
  <c r="AF128" i="10"/>
  <c r="AK128" i="10"/>
  <c r="AE52" i="10"/>
  <c r="AO52" i="10"/>
  <c r="AJ57" i="10"/>
  <c r="AO57" i="10"/>
  <c r="AE192" i="10"/>
  <c r="AJ192" i="10"/>
  <c r="AO192" i="10"/>
  <c r="AF19" i="10"/>
  <c r="AK19" i="10"/>
  <c r="AJ184" i="10"/>
  <c r="AI197" i="10"/>
  <c r="AH197" i="10"/>
  <c r="AG138" i="10"/>
  <c r="AF118" i="10"/>
  <c r="AK118" i="10"/>
  <c r="AJ50" i="10"/>
  <c r="AO50" i="10"/>
  <c r="AI56" i="10"/>
  <c r="AF92" i="10"/>
  <c r="AO92" i="10"/>
  <c r="AG498" i="10"/>
  <c r="AH495" i="10"/>
  <c r="AI492" i="10"/>
  <c r="AO490" i="10"/>
  <c r="AJ489" i="10"/>
  <c r="AE488" i="10"/>
  <c r="AK486" i="10"/>
  <c r="AF485" i="10"/>
  <c r="AG482" i="10"/>
  <c r="AH479" i="10"/>
  <c r="AI476" i="10"/>
  <c r="AO474" i="10"/>
  <c r="AJ473" i="10"/>
  <c r="AE472" i="10"/>
  <c r="AK470" i="10"/>
  <c r="AF469" i="10"/>
  <c r="AG466" i="10"/>
  <c r="AH463" i="10"/>
  <c r="AI460" i="10"/>
  <c r="AO458" i="10"/>
  <c r="AG455" i="10"/>
  <c r="AK457" i="10"/>
  <c r="AG453" i="10"/>
  <c r="AG449" i="10"/>
  <c r="AF445" i="10"/>
  <c r="AK445" i="10"/>
  <c r="AE441" i="10"/>
  <c r="AJ441" i="10"/>
  <c r="AO441" i="10"/>
  <c r="AF172" i="10"/>
  <c r="AK172" i="10"/>
  <c r="AE436" i="10"/>
  <c r="AJ436" i="10"/>
  <c r="AO436" i="10"/>
  <c r="AI432" i="10"/>
  <c r="AH428" i="10"/>
  <c r="AG428" i="10"/>
  <c r="AF424" i="10"/>
  <c r="AK424" i="10"/>
  <c r="AE420" i="10"/>
  <c r="AJ420" i="10"/>
  <c r="AO420" i="10"/>
  <c r="AI416" i="10"/>
  <c r="AH412" i="10"/>
  <c r="AG412" i="10"/>
  <c r="AF408" i="10"/>
  <c r="AK408" i="10"/>
  <c r="AE404" i="10"/>
  <c r="AJ404" i="10"/>
  <c r="AO404" i="10"/>
  <c r="AI400" i="10"/>
  <c r="AH396" i="10"/>
  <c r="AG396" i="10"/>
  <c r="AF392" i="10"/>
  <c r="AK392" i="10"/>
  <c r="AE388" i="10"/>
  <c r="AJ388" i="10"/>
  <c r="AO388" i="10"/>
  <c r="AI384" i="10"/>
  <c r="AH380" i="10"/>
  <c r="AG380" i="10"/>
  <c r="AF376" i="10"/>
  <c r="AK376" i="10"/>
  <c r="AE372" i="10"/>
  <c r="AJ372" i="10"/>
  <c r="AO372" i="10"/>
  <c r="AI368" i="10"/>
  <c r="AH364" i="10"/>
  <c r="AG364" i="10"/>
  <c r="AF360" i="10"/>
  <c r="AK360" i="10"/>
  <c r="AE356" i="10"/>
  <c r="AJ356" i="10"/>
  <c r="AO356" i="10"/>
  <c r="AI352" i="10"/>
  <c r="AH348" i="10"/>
  <c r="AG348" i="10"/>
  <c r="AF344" i="10"/>
  <c r="AJ344" i="10"/>
  <c r="AE340" i="10"/>
  <c r="AK340" i="10"/>
  <c r="AO340" i="10"/>
  <c r="AI336" i="10"/>
  <c r="AG336" i="10"/>
  <c r="AH332" i="10"/>
  <c r="AJ328" i="10"/>
  <c r="AE328" i="10"/>
  <c r="AO328" i="10"/>
  <c r="AI324" i="10"/>
  <c r="AO324" i="10"/>
  <c r="AH320" i="10"/>
  <c r="AG316" i="10"/>
  <c r="AI316" i="10"/>
  <c r="AK312" i="10"/>
  <c r="AE312" i="10"/>
  <c r="AJ312" i="10"/>
  <c r="AO308" i="10"/>
  <c r="AI308" i="10"/>
  <c r="AH304" i="10"/>
  <c r="AG300" i="10"/>
  <c r="AF300" i="10"/>
  <c r="AK296" i="10"/>
  <c r="AE296" i="10"/>
  <c r="AJ296" i="10"/>
  <c r="AO292" i="10"/>
  <c r="AI292" i="10"/>
  <c r="AH288" i="10"/>
  <c r="AG284" i="10"/>
  <c r="AF284" i="10"/>
  <c r="AK280" i="10"/>
  <c r="AE280" i="10"/>
  <c r="AJ280" i="10"/>
  <c r="AO276" i="10"/>
  <c r="AI276" i="10"/>
  <c r="AH272" i="10"/>
  <c r="AE268" i="10"/>
  <c r="AJ268" i="10"/>
  <c r="AH268" i="10"/>
  <c r="AI261" i="10"/>
  <c r="AK261" i="10"/>
  <c r="AG257" i="10"/>
  <c r="AF253" i="10"/>
  <c r="AO253" i="10"/>
  <c r="AE249" i="10"/>
  <c r="AJ249" i="10"/>
  <c r="AH249" i="10"/>
  <c r="AK246" i="10"/>
  <c r="AF246" i="10"/>
  <c r="AH246" i="10"/>
  <c r="AO242" i="10"/>
  <c r="AF242" i="10"/>
  <c r="AE238" i="10"/>
  <c r="AJ238" i="10"/>
  <c r="AG234" i="10"/>
  <c r="AI234" i="10"/>
  <c r="AK107" i="10"/>
  <c r="AE107" i="10"/>
  <c r="AJ107" i="10"/>
  <c r="AO233" i="10"/>
  <c r="AI233" i="10"/>
  <c r="AH183" i="10"/>
  <c r="AG18" i="10"/>
  <c r="AF18" i="10"/>
  <c r="AK84" i="10"/>
  <c r="AE84" i="10"/>
  <c r="AJ84" i="10"/>
  <c r="AO41" i="10"/>
  <c r="AI41" i="10"/>
  <c r="AG456" i="10"/>
  <c r="AO452" i="10"/>
  <c r="AK440" i="10"/>
  <c r="AH435" i="10"/>
  <c r="AF431" i="10"/>
  <c r="AO423" i="10"/>
  <c r="AK411" i="10"/>
  <c r="AI407" i="10"/>
  <c r="AG399" i="10"/>
  <c r="AE395" i="10"/>
  <c r="AJ379" i="10"/>
  <c r="AH371" i="10"/>
  <c r="AF367" i="10"/>
  <c r="AO359" i="10"/>
  <c r="AH347" i="10"/>
  <c r="AJ343" i="10"/>
  <c r="AG335" i="10"/>
  <c r="AE331" i="10"/>
  <c r="AK319" i="10"/>
  <c r="AH307" i="10"/>
  <c r="AF303" i="10"/>
  <c r="AO295" i="10"/>
  <c r="AK283" i="10"/>
  <c r="AI279" i="10"/>
  <c r="AG271" i="10"/>
  <c r="AH260" i="10"/>
  <c r="AJ252" i="10"/>
  <c r="AO248" i="10"/>
  <c r="AE241" i="10"/>
  <c r="AO101" i="10"/>
  <c r="AK25" i="10"/>
  <c r="AI176" i="10"/>
  <c r="AG170" i="10"/>
  <c r="AO217" i="10"/>
  <c r="AK125" i="10"/>
  <c r="AE185" i="10"/>
  <c r="AG211" i="10"/>
  <c r="AF193" i="10"/>
  <c r="AJ34" i="10"/>
  <c r="AO131" i="10"/>
  <c r="AO83" i="10"/>
  <c r="AG201" i="10"/>
  <c r="AO28" i="10"/>
  <c r="AG127" i="10"/>
  <c r="AI203" i="10"/>
  <c r="AG115" i="10"/>
  <c r="AE88" i="10"/>
  <c r="AJ109" i="10"/>
  <c r="AH51" i="10"/>
  <c r="AF120" i="10"/>
  <c r="AO89" i="10"/>
  <c r="AE116" i="10"/>
  <c r="AI94" i="10"/>
  <c r="AG140" i="10"/>
  <c r="AH213" i="10"/>
  <c r="AE195" i="10"/>
  <c r="AH497" i="10"/>
  <c r="AJ491" i="10"/>
  <c r="AE474" i="10"/>
  <c r="AG468" i="10"/>
  <c r="AI462" i="10"/>
  <c r="AH451" i="10"/>
  <c r="AF447" i="10"/>
  <c r="AJ426" i="10"/>
  <c r="AH422" i="10"/>
  <c r="AF414" i="10"/>
  <c r="AO410" i="10"/>
  <c r="AK398" i="10"/>
  <c r="AI394" i="10"/>
  <c r="AG386" i="10"/>
  <c r="AE382" i="10"/>
  <c r="AJ362" i="10"/>
  <c r="AH358" i="10"/>
  <c r="AF350" i="10"/>
  <c r="AO346" i="10"/>
  <c r="AI342" i="10"/>
  <c r="AK334" i="10"/>
  <c r="AJ322" i="10"/>
  <c r="AI318" i="10"/>
  <c r="AO310" i="10"/>
  <c r="AK298" i="10"/>
  <c r="AI294" i="10"/>
  <c r="AG286" i="10"/>
  <c r="AE282" i="10"/>
  <c r="AO270" i="10"/>
  <c r="AK263" i="10"/>
  <c r="AF255" i="10"/>
  <c r="AH251" i="10"/>
  <c r="AO244" i="10"/>
  <c r="AJ240" i="10"/>
  <c r="AK265" i="10"/>
  <c r="AI139" i="10"/>
  <c r="AG129" i="10"/>
  <c r="AE3" i="10"/>
  <c r="AG5" i="10"/>
  <c r="AE117" i="10"/>
  <c r="AE13" i="10"/>
  <c r="AG70" i="10"/>
  <c r="AF216" i="10"/>
  <c r="AK231" i="10"/>
  <c r="AK212" i="10"/>
  <c r="AG188" i="10"/>
  <c r="AJ144" i="10"/>
  <c r="AO158" i="10"/>
  <c r="AJ67" i="10"/>
  <c r="AJ79" i="10"/>
  <c r="AF100" i="10"/>
  <c r="AG161" i="10"/>
  <c r="AI210" i="10"/>
  <c r="AO141" i="10"/>
  <c r="AI142" i="10"/>
  <c r="AG187" i="10"/>
  <c r="AE15" i="10"/>
  <c r="AJ160" i="10"/>
  <c r="AJ133" i="10"/>
  <c r="AO493" i="10"/>
  <c r="AF488" i="10"/>
  <c r="AH482" i="10"/>
  <c r="AJ476" i="10"/>
  <c r="AE459" i="10"/>
  <c r="AE458" i="10"/>
  <c r="AK454" i="10"/>
  <c r="AE454" i="10"/>
  <c r="AF450" i="10"/>
  <c r="AK450" i="10"/>
  <c r="AE450" i="10"/>
  <c r="AJ446" i="10"/>
  <c r="AO446" i="10"/>
  <c r="AI446" i="10"/>
  <c r="AH442" i="10"/>
  <c r="AF437" i="10"/>
  <c r="AK437" i="10"/>
  <c r="AE433" i="10"/>
  <c r="AJ433" i="10"/>
  <c r="AO433" i="10"/>
  <c r="AI429" i="10"/>
  <c r="AH429" i="10"/>
  <c r="AG425" i="10"/>
  <c r="AF421" i="10"/>
  <c r="AK421" i="10"/>
  <c r="AE417" i="10"/>
  <c r="AJ417" i="10"/>
  <c r="AO417" i="10"/>
  <c r="AI413" i="10"/>
  <c r="AH413" i="10"/>
  <c r="AG409" i="10"/>
  <c r="AF405" i="10"/>
  <c r="AK405" i="10"/>
  <c r="AE401" i="10"/>
  <c r="AJ401" i="10"/>
  <c r="AO401" i="10"/>
  <c r="AI397" i="10"/>
  <c r="AH397" i="10"/>
  <c r="AG393" i="10"/>
  <c r="AF389" i="10"/>
  <c r="AK389" i="10"/>
  <c r="AE385" i="10"/>
  <c r="AJ385" i="10"/>
  <c r="AO385" i="10"/>
  <c r="AI381" i="10"/>
  <c r="AH381" i="10"/>
  <c r="AG377" i="10"/>
  <c r="AF373" i="10"/>
  <c r="AK373" i="10"/>
  <c r="AE369" i="10"/>
  <c r="AJ369" i="10"/>
  <c r="AO369" i="10"/>
  <c r="AI365" i="10"/>
  <c r="AH365" i="10"/>
  <c r="AG361" i="10"/>
  <c r="AF357" i="10"/>
  <c r="AK357" i="10"/>
  <c r="AE353" i="10"/>
  <c r="AJ353" i="10"/>
  <c r="AO353" i="10"/>
  <c r="AI349" i="10"/>
  <c r="AH349" i="10"/>
  <c r="AK345" i="10"/>
  <c r="AH345" i="10"/>
  <c r="AF341" i="10"/>
  <c r="AO341" i="10"/>
  <c r="AE337" i="10"/>
  <c r="AJ337" i="10"/>
  <c r="AG337" i="10"/>
  <c r="AI333" i="10"/>
  <c r="AK333" i="10"/>
  <c r="AO329" i="10"/>
  <c r="AF329" i="10"/>
  <c r="AE325" i="10"/>
  <c r="AJ325" i="10"/>
  <c r="AG321" i="10"/>
  <c r="AI321" i="10"/>
  <c r="AK317" i="10"/>
  <c r="AH317" i="10"/>
  <c r="AO313" i="10"/>
  <c r="AF313" i="10"/>
  <c r="AH309" i="10"/>
  <c r="AG305" i="10"/>
  <c r="AF305" i="10"/>
  <c r="AK301" i="10"/>
  <c r="AE301" i="10"/>
  <c r="AJ301" i="10"/>
  <c r="AO297" i="10"/>
  <c r="AI297" i="10"/>
  <c r="AH293" i="10"/>
  <c r="AG289" i="10"/>
  <c r="AF289" i="10"/>
  <c r="AK285" i="10"/>
  <c r="AE285" i="10"/>
  <c r="AJ285" i="10"/>
  <c r="AO281" i="10"/>
  <c r="AI281" i="10"/>
  <c r="AH277" i="10"/>
  <c r="AG273" i="10"/>
  <c r="AF273" i="10"/>
  <c r="AI269" i="10"/>
  <c r="AO269" i="10"/>
  <c r="AK262" i="10"/>
  <c r="AH262" i="10"/>
  <c r="AF258" i="10"/>
  <c r="AE254" i="10"/>
  <c r="AJ254" i="10"/>
  <c r="AG254" i="10"/>
  <c r="AI250" i="10"/>
  <c r="AO250" i="10"/>
  <c r="AK267" i="10"/>
  <c r="AH267" i="10"/>
  <c r="AE243" i="10"/>
  <c r="AJ243" i="10"/>
  <c r="AG239" i="10"/>
  <c r="AI239" i="10"/>
  <c r="AK235" i="10"/>
  <c r="AH235" i="10"/>
  <c r="AO105" i="10"/>
  <c r="AI105" i="10"/>
  <c r="AH198" i="10"/>
  <c r="AG150" i="10"/>
  <c r="AF150" i="10"/>
  <c r="AK95" i="10"/>
  <c r="AE95" i="10"/>
  <c r="AJ95" i="10"/>
  <c r="AO221" i="10"/>
  <c r="AI221" i="10"/>
  <c r="AH76" i="10"/>
  <c r="AG153" i="10"/>
  <c r="AF153" i="10"/>
  <c r="AG209" i="10"/>
  <c r="AH209" i="10"/>
  <c r="AJ209" i="10"/>
  <c r="AE82" i="10"/>
  <c r="AG227" i="10"/>
  <c r="AF60" i="10"/>
  <c r="AK60" i="10"/>
  <c r="AH60" i="10"/>
  <c r="AJ205" i="10"/>
  <c r="AO205" i="10"/>
  <c r="AI205" i="10"/>
  <c r="AI80" i="10"/>
  <c r="AI152" i="10"/>
  <c r="AH157" i="10"/>
  <c r="AG157" i="10"/>
  <c r="AI166" i="10"/>
  <c r="AH166" i="10"/>
  <c r="AI7" i="10"/>
  <c r="AG171" i="10"/>
  <c r="AI171" i="10"/>
  <c r="AG167" i="10"/>
  <c r="AF167" i="10"/>
  <c r="AJ6" i="10"/>
  <c r="AO6" i="10"/>
  <c r="AH6" i="10"/>
  <c r="AH151" i="10"/>
  <c r="AO151" i="10"/>
  <c r="AI20" i="10"/>
  <c r="AF218" i="10"/>
  <c r="AK218" i="10"/>
  <c r="AI189" i="10"/>
  <c r="AG189" i="10"/>
  <c r="AE229" i="10"/>
  <c r="AJ229" i="10"/>
  <c r="AO229" i="10"/>
  <c r="AF182" i="10"/>
  <c r="AG182" i="10"/>
  <c r="AE159" i="10"/>
  <c r="AJ159" i="10"/>
  <c r="AF37" i="10"/>
  <c r="AK37" i="10"/>
  <c r="AG134" i="10"/>
  <c r="AI112" i="10"/>
  <c r="AE191" i="10"/>
  <c r="AJ191" i="10"/>
  <c r="AO191" i="10"/>
  <c r="AO22" i="10"/>
  <c r="AF22" i="10"/>
  <c r="AF119" i="10"/>
  <c r="AK119" i="10"/>
  <c r="AF155" i="10"/>
  <c r="AK155" i="10"/>
  <c r="AO54" i="10"/>
  <c r="AE54" i="10"/>
  <c r="AE12" i="10"/>
  <c r="AG165" i="10"/>
  <c r="AE165" i="10"/>
  <c r="AE162" i="10"/>
  <c r="AJ162" i="10"/>
  <c r="AO162" i="10"/>
  <c r="AJ44" i="10"/>
  <c r="AO44" i="10"/>
  <c r="AH44" i="10"/>
  <c r="AH32" i="10"/>
  <c r="AE32" i="10"/>
  <c r="AI59" i="10"/>
  <c r="AE21" i="10"/>
  <c r="AJ21" i="10"/>
  <c r="AO21" i="10"/>
  <c r="AG173" i="10"/>
  <c r="AF35" i="10"/>
  <c r="AK35" i="10"/>
  <c r="AJ128" i="10"/>
  <c r="AO128" i="10"/>
  <c r="AI52" i="10"/>
  <c r="AI57" i="10"/>
  <c r="AH57" i="10"/>
  <c r="AI192" i="10"/>
  <c r="AE19" i="10"/>
  <c r="AJ19" i="10"/>
  <c r="AO19" i="10"/>
  <c r="AI184" i="10"/>
  <c r="AG184" i="10"/>
  <c r="AK197" i="10"/>
  <c r="AF138" i="10"/>
  <c r="AK138" i="10"/>
  <c r="AE118" i="10"/>
  <c r="AJ118" i="10"/>
  <c r="AO118" i="10"/>
  <c r="AH50" i="10"/>
  <c r="AG56" i="10"/>
  <c r="AJ92" i="10"/>
  <c r="AH92" i="10"/>
  <c r="AH499" i="10"/>
  <c r="AI496" i="10"/>
  <c r="AO494" i="10"/>
  <c r="AJ493" i="10"/>
  <c r="AE492" i="10"/>
  <c r="AK490" i="10"/>
  <c r="AF489" i="10"/>
  <c r="AG486" i="10"/>
  <c r="AH483" i="10"/>
  <c r="AI480" i="10"/>
  <c r="AO478" i="10"/>
  <c r="AJ477" i="10"/>
  <c r="AE476" i="10"/>
  <c r="AK474" i="10"/>
  <c r="AF473" i="10"/>
  <c r="AG470" i="10"/>
  <c r="AH467" i="10"/>
  <c r="AI464" i="10"/>
  <c r="AO462" i="10"/>
  <c r="AJ461" i="10"/>
  <c r="AE460" i="10"/>
  <c r="AK458" i="10"/>
  <c r="AH452" i="10"/>
  <c r="AO457" i="10"/>
  <c r="AF453" i="10"/>
  <c r="AK453" i="10"/>
  <c r="AF449" i="10"/>
  <c r="AK449" i="10"/>
  <c r="AE445" i="10"/>
  <c r="AJ445" i="10"/>
  <c r="AO445" i="10"/>
  <c r="AI441" i="10"/>
  <c r="AH441" i="10"/>
  <c r="AE172" i="10"/>
  <c r="AJ172" i="10"/>
  <c r="AO172" i="10"/>
  <c r="AI436" i="10"/>
  <c r="AH432" i="10"/>
  <c r="AG432" i="10"/>
  <c r="AF428" i="10"/>
  <c r="AK428" i="10"/>
  <c r="AE424" i="10"/>
  <c r="AJ424" i="10"/>
  <c r="AO424" i="10"/>
  <c r="AI420" i="10"/>
  <c r="AH416" i="10"/>
  <c r="AG416" i="10"/>
  <c r="AF412" i="10"/>
  <c r="AK412" i="10"/>
  <c r="AE408" i="10"/>
  <c r="AJ408" i="10"/>
  <c r="AO408" i="10"/>
  <c r="AI404" i="10"/>
  <c r="AH400" i="10"/>
  <c r="AG400" i="10"/>
  <c r="AF396" i="10"/>
  <c r="AK396" i="10"/>
  <c r="AE392" i="10"/>
  <c r="AJ392" i="10"/>
  <c r="AO392" i="10"/>
  <c r="AI388" i="10"/>
  <c r="AH384" i="10"/>
  <c r="AG384" i="10"/>
  <c r="AF380" i="10"/>
  <c r="AK380" i="10"/>
  <c r="AE376" i="10"/>
  <c r="AJ376" i="10"/>
  <c r="AO376" i="10"/>
  <c r="AI372" i="10"/>
  <c r="AH368" i="10"/>
  <c r="AG368" i="10"/>
  <c r="AF364" i="10"/>
  <c r="AK364" i="10"/>
  <c r="AE360" i="10"/>
  <c r="AJ360" i="10"/>
  <c r="AO360" i="10"/>
  <c r="AI356" i="10"/>
  <c r="AH352" i="10"/>
  <c r="AG352" i="10"/>
  <c r="AF348" i="10"/>
  <c r="AK348" i="10"/>
  <c r="AE344" i="10"/>
  <c r="AK344" i="10"/>
  <c r="AI340" i="10"/>
  <c r="AF340" i="10"/>
  <c r="AH336" i="10"/>
  <c r="AO336" i="10"/>
  <c r="AJ332" i="10"/>
  <c r="AG332" i="10"/>
  <c r="AI328" i="10"/>
  <c r="AG328" i="10"/>
  <c r="AH324" i="10"/>
  <c r="AF320" i="10"/>
  <c r="AG320" i="10"/>
  <c r="AK316" i="10"/>
  <c r="AH316" i="10"/>
  <c r="AO312" i="10"/>
  <c r="AI312" i="10"/>
  <c r="AH308" i="10"/>
  <c r="AG304" i="10"/>
  <c r="AF304" i="10"/>
  <c r="AK300" i="10"/>
  <c r="AE300" i="10"/>
  <c r="AJ300" i="10"/>
  <c r="AO296" i="10"/>
  <c r="AI296" i="10"/>
  <c r="AH292" i="10"/>
  <c r="AG288" i="10"/>
  <c r="AF288" i="10"/>
  <c r="AK284" i="10"/>
  <c r="AE284" i="10"/>
  <c r="AJ284" i="10"/>
  <c r="AO280" i="10"/>
  <c r="AI280" i="10"/>
  <c r="AH276" i="10"/>
  <c r="AG272" i="10"/>
  <c r="AF272" i="10"/>
  <c r="AI268" i="10"/>
  <c r="AK268" i="10"/>
  <c r="AG261" i="10"/>
  <c r="AF257" i="10"/>
  <c r="AO257" i="10"/>
  <c r="AE253" i="10"/>
  <c r="AJ253" i="10"/>
  <c r="AH253" i="10"/>
  <c r="AI249" i="10"/>
  <c r="AK249" i="10"/>
  <c r="AE246" i="10"/>
  <c r="AJ246" i="10"/>
  <c r="AE242" i="10"/>
  <c r="AJ242" i="10"/>
  <c r="AG238" i="10"/>
  <c r="AI238" i="10"/>
  <c r="AK234" i="10"/>
  <c r="AH234" i="10"/>
  <c r="AO107" i="10"/>
  <c r="AI107" i="10"/>
  <c r="AH233" i="10"/>
  <c r="AG183" i="10"/>
  <c r="AK18" i="10"/>
  <c r="AE18" i="10"/>
  <c r="AJ18" i="10"/>
  <c r="AO84" i="10"/>
  <c r="AI84" i="10"/>
  <c r="AH41" i="10"/>
  <c r="AO30" i="10"/>
  <c r="AI30" i="10"/>
  <c r="AG49" i="10"/>
  <c r="AF53" i="10"/>
  <c r="AK53" i="10"/>
  <c r="AE53" i="10"/>
  <c r="AJ48" i="10"/>
  <c r="AO48" i="10"/>
  <c r="AI232" i="10"/>
  <c r="AH232" i="10"/>
  <c r="AG29" i="10"/>
  <c r="AE29" i="10"/>
  <c r="AF226" i="10"/>
  <c r="AI147" i="10"/>
  <c r="AG147" i="10"/>
  <c r="AI168" i="10"/>
  <c r="AF71" i="10"/>
  <c r="AG71" i="10"/>
  <c r="AJ154" i="10"/>
  <c r="AJ8" i="10"/>
  <c r="AO8" i="10"/>
  <c r="AE8" i="10"/>
  <c r="AG77" i="10"/>
  <c r="AH77" i="10"/>
  <c r="AF47" i="10"/>
  <c r="AK47" i="10"/>
  <c r="AJ190" i="10"/>
  <c r="AI230" i="10"/>
  <c r="AH75" i="10"/>
  <c r="AF175" i="10"/>
  <c r="AG175" i="10"/>
  <c r="AE10" i="10"/>
  <c r="AJ10" i="10"/>
  <c r="AO10" i="10"/>
  <c r="AK96" i="10"/>
  <c r="AF96" i="10"/>
  <c r="AI96" i="10"/>
  <c r="AE45" i="10"/>
  <c r="AF146" i="10"/>
  <c r="AK146" i="10"/>
  <c r="AE207" i="10"/>
  <c r="AJ207" i="10"/>
  <c r="AI64" i="10"/>
  <c r="AH64" i="10"/>
  <c r="AI135" i="10"/>
  <c r="AI156" i="10"/>
  <c r="AE113" i="10"/>
  <c r="AJ113" i="10"/>
  <c r="AO113" i="10"/>
  <c r="AI72" i="10"/>
  <c r="AH72" i="10"/>
  <c r="AF149" i="10"/>
  <c r="AK149" i="10"/>
  <c r="AH33" i="10"/>
  <c r="AG33" i="10"/>
  <c r="AI223" i="10"/>
  <c r="AH223" i="10"/>
  <c r="AG46" i="10"/>
  <c r="AH46" i="10"/>
  <c r="AG143" i="10"/>
  <c r="AE143" i="10"/>
  <c r="AH66" i="10"/>
  <c r="AG66" i="10"/>
  <c r="AH40" i="10"/>
  <c r="AG61" i="10"/>
  <c r="AH61" i="10"/>
  <c r="AO98" i="10"/>
  <c r="AF26" i="10"/>
  <c r="AK26" i="10"/>
  <c r="AI137" i="10"/>
  <c r="AH137" i="10"/>
  <c r="AG200" i="10"/>
  <c r="AH200" i="10"/>
  <c r="AF99" i="10"/>
  <c r="AK99" i="10"/>
  <c r="AE132" i="10"/>
  <c r="AJ132" i="10"/>
  <c r="AO132" i="10"/>
  <c r="AJ81" i="10"/>
  <c r="AO81" i="10"/>
  <c r="AE81" i="10"/>
  <c r="AO219" i="10"/>
  <c r="AI219" i="10"/>
  <c r="AG180" i="10"/>
  <c r="AG69" i="10"/>
  <c r="AI69" i="10"/>
  <c r="AI202" i="10"/>
  <c r="AH202" i="10"/>
  <c r="AG194" i="10"/>
  <c r="AH194" i="10"/>
  <c r="AG121" i="10"/>
  <c r="AI121" i="10"/>
  <c r="AJ74" i="10"/>
  <c r="AO74" i="10"/>
  <c r="AJ124" i="10"/>
  <c r="AO124" i="10"/>
  <c r="AO499" i="10"/>
  <c r="AJ498" i="10"/>
  <c r="AE497" i="10"/>
  <c r="AK495" i="10"/>
  <c r="AF494" i="10"/>
  <c r="AG491" i="10"/>
  <c r="AH488" i="10"/>
  <c r="AI485" i="10"/>
  <c r="AO483" i="10"/>
  <c r="AJ482" i="10"/>
  <c r="AE481" i="10"/>
  <c r="AK479" i="10"/>
  <c r="AF478" i="10"/>
  <c r="AG475" i="10"/>
  <c r="AH472" i="10"/>
  <c r="AI469" i="10"/>
  <c r="AO467" i="10"/>
  <c r="AJ466" i="10"/>
  <c r="AE465" i="10"/>
  <c r="AK463" i="10"/>
  <c r="AF462" i="10"/>
  <c r="AG459" i="10"/>
  <c r="AE457" i="10"/>
  <c r="AO451" i="10"/>
  <c r="AO498" i="11"/>
  <c r="AM498" i="11"/>
  <c r="AJ498" i="11"/>
  <c r="AH494" i="11"/>
  <c r="AE494" i="11"/>
  <c r="AG490" i="11"/>
  <c r="AL490" i="11"/>
  <c r="AN490" i="11"/>
  <c r="AK486" i="11"/>
  <c r="AI486" i="11"/>
  <c r="AF486" i="11"/>
  <c r="AN482" i="11"/>
  <c r="AH482" i="11"/>
  <c r="AM482" i="11"/>
  <c r="AG478" i="11"/>
  <c r="AL478" i="11"/>
  <c r="AF474" i="11"/>
  <c r="AK474" i="11"/>
  <c r="AI474" i="11"/>
  <c r="AI470" i="11"/>
  <c r="AN470" i="11"/>
  <c r="AH470" i="11"/>
  <c r="AM466" i="11"/>
  <c r="AG466" i="11"/>
  <c r="AL466" i="11"/>
  <c r="AF462" i="11"/>
  <c r="AK462" i="11"/>
  <c r="AE458" i="11"/>
  <c r="AJ458" i="11"/>
  <c r="AO458" i="11"/>
  <c r="AI454" i="11"/>
  <c r="AN454" i="11"/>
  <c r="AH454" i="11"/>
  <c r="AM450" i="11"/>
  <c r="AG450" i="11"/>
  <c r="AL450" i="11"/>
  <c r="AF446" i="11"/>
  <c r="AK446" i="11"/>
  <c r="AE442" i="11"/>
  <c r="AJ442" i="11"/>
  <c r="AO442" i="11"/>
  <c r="AI438" i="11"/>
  <c r="AN438" i="11"/>
  <c r="AH438" i="11"/>
  <c r="AM434" i="11"/>
  <c r="AG434" i="11"/>
  <c r="AL434" i="11"/>
  <c r="AF430" i="11"/>
  <c r="AK430" i="11"/>
  <c r="AE426" i="11"/>
  <c r="AJ426" i="11"/>
  <c r="AO426" i="11"/>
  <c r="AI422" i="11"/>
  <c r="AN422" i="11"/>
  <c r="AH422" i="11"/>
  <c r="AM418" i="11"/>
  <c r="AG418" i="11"/>
  <c r="AL418" i="11"/>
  <c r="AF414" i="11"/>
  <c r="AK414" i="11"/>
  <c r="AE410" i="11"/>
  <c r="AJ410" i="11"/>
  <c r="AO410" i="11"/>
  <c r="AI406" i="11"/>
  <c r="AN406" i="11"/>
  <c r="AH406" i="11"/>
  <c r="AM402" i="11"/>
  <c r="AG402" i="11"/>
  <c r="AL402" i="11"/>
  <c r="AF398" i="11"/>
  <c r="AK398" i="11"/>
  <c r="AE394" i="11"/>
  <c r="AJ394" i="11"/>
  <c r="AO394" i="11"/>
  <c r="AI390" i="11"/>
  <c r="AN390" i="11"/>
  <c r="AH390" i="11"/>
  <c r="AM386" i="11"/>
  <c r="AG386" i="11"/>
  <c r="AL386" i="11"/>
  <c r="AF382" i="11"/>
  <c r="AO382" i="11"/>
  <c r="AE378" i="11"/>
  <c r="AJ378" i="11"/>
  <c r="AG378" i="11"/>
  <c r="AI374" i="11"/>
  <c r="AN374" i="11"/>
  <c r="AK374" i="11"/>
  <c r="AM370" i="11"/>
  <c r="AK370" i="11"/>
  <c r="AH370" i="11"/>
  <c r="AH366" i="11"/>
  <c r="AM366" i="11"/>
  <c r="AG362" i="11"/>
  <c r="AL362" i="11"/>
  <c r="AF362" i="11"/>
  <c r="AK358" i="11"/>
  <c r="AE358" i="11"/>
  <c r="AJ358" i="11"/>
  <c r="AO354" i="11"/>
  <c r="AI354" i="11"/>
  <c r="AN354" i="11"/>
  <c r="AH350" i="11"/>
  <c r="AM350" i="11"/>
  <c r="AG346" i="11"/>
  <c r="AL346" i="11"/>
  <c r="AF346" i="11"/>
  <c r="AK342" i="11"/>
  <c r="AE342" i="11"/>
  <c r="AJ342" i="11"/>
  <c r="AO338" i="11"/>
  <c r="AI338" i="11"/>
  <c r="AN338" i="11"/>
  <c r="AH334" i="11"/>
  <c r="AM334" i="11"/>
  <c r="AG330" i="11"/>
  <c r="AL330" i="11"/>
  <c r="AF330" i="11"/>
  <c r="AK326" i="11"/>
  <c r="AE326" i="11"/>
  <c r="AJ326" i="11"/>
  <c r="AO322" i="11"/>
  <c r="AI322" i="11"/>
  <c r="AN322" i="11"/>
  <c r="AH318" i="11"/>
  <c r="AM318" i="11"/>
  <c r="AG314" i="11"/>
  <c r="AL314" i="11"/>
  <c r="AF314" i="11"/>
  <c r="AK310" i="11"/>
  <c r="AE310" i="11"/>
  <c r="AJ310" i="11"/>
  <c r="AO306" i="11"/>
  <c r="AI306" i="11"/>
  <c r="AN306" i="11"/>
  <c r="AH302" i="11"/>
  <c r="AM302" i="11"/>
  <c r="AG298" i="11"/>
  <c r="AL298" i="11"/>
  <c r="AF298" i="11"/>
  <c r="AK294" i="11"/>
  <c r="AE294" i="11"/>
  <c r="AJ294" i="11"/>
  <c r="AO290" i="11"/>
  <c r="AI290" i="11"/>
  <c r="AN290" i="11"/>
  <c r="AH286" i="11"/>
  <c r="AM286" i="11"/>
  <c r="AG282" i="11"/>
  <c r="AL282" i="11"/>
  <c r="AF282" i="11"/>
  <c r="AK278" i="11"/>
  <c r="AE278" i="11"/>
  <c r="AJ278" i="11"/>
  <c r="AO274" i="11"/>
  <c r="AI274" i="11"/>
  <c r="AN274" i="11"/>
  <c r="AF270" i="11"/>
  <c r="AK270" i="11"/>
  <c r="AE266" i="11"/>
  <c r="AJ266" i="11"/>
  <c r="AO266" i="11"/>
  <c r="AI262" i="11"/>
  <c r="AN262" i="11"/>
  <c r="AG262" i="11"/>
  <c r="AM258" i="11"/>
  <c r="AL258" i="11"/>
  <c r="AK258" i="11"/>
  <c r="AF254" i="11"/>
  <c r="AK254" i="11"/>
  <c r="AE250" i="11"/>
  <c r="AJ250" i="11"/>
  <c r="AO250" i="11"/>
  <c r="AK246" i="11"/>
  <c r="AE246" i="11"/>
  <c r="AJ246" i="11"/>
  <c r="AO242" i="11"/>
  <c r="AI242" i="11"/>
  <c r="AN242" i="11"/>
  <c r="AH238" i="11"/>
  <c r="AM238" i="11"/>
  <c r="AG234" i="11"/>
  <c r="AL234" i="11"/>
  <c r="AF234" i="11"/>
  <c r="AK230" i="11"/>
  <c r="AE230" i="11"/>
  <c r="AJ230" i="11"/>
  <c r="AO226" i="11"/>
  <c r="AI226" i="11"/>
  <c r="AN226" i="11"/>
  <c r="AH222" i="11"/>
  <c r="AM222" i="11"/>
  <c r="AG218" i="11"/>
  <c r="AL218" i="11"/>
  <c r="AF218" i="11"/>
  <c r="AK214" i="11"/>
  <c r="AE214" i="11"/>
  <c r="AJ214" i="11"/>
  <c r="AO210" i="11"/>
  <c r="AI210" i="11"/>
  <c r="AN210" i="11"/>
  <c r="AH206" i="11"/>
  <c r="AM206" i="11"/>
  <c r="AG202" i="11"/>
  <c r="AL202" i="11"/>
  <c r="AF202" i="11"/>
  <c r="AK198" i="11"/>
  <c r="AE198" i="11"/>
  <c r="AJ198" i="11"/>
  <c r="AM194" i="11"/>
  <c r="AK194" i="11"/>
  <c r="AH194" i="11"/>
  <c r="AF190" i="11"/>
  <c r="AO190" i="11"/>
  <c r="AE184" i="11"/>
  <c r="AH184" i="11"/>
  <c r="AM184" i="11"/>
  <c r="AI176" i="11"/>
  <c r="AO176" i="11"/>
  <c r="AJ176" i="11"/>
  <c r="AM168" i="11"/>
  <c r="AH168" i="11"/>
  <c r="AF168" i="11"/>
  <c r="AF160" i="11"/>
  <c r="AK160" i="11"/>
  <c r="AE152" i="11"/>
  <c r="AJ152" i="11"/>
  <c r="AO152" i="11"/>
  <c r="AI144" i="11"/>
  <c r="AN144" i="11"/>
  <c r="AH144" i="11"/>
  <c r="AI136" i="11"/>
  <c r="AF136" i="11"/>
  <c r="AL136" i="11"/>
  <c r="AI128" i="11"/>
  <c r="AF128" i="11"/>
  <c r="AH120" i="11"/>
  <c r="AM120" i="11"/>
  <c r="AN120" i="11"/>
  <c r="AL112" i="11"/>
  <c r="AJ112" i="11"/>
  <c r="AG112" i="11"/>
  <c r="AN22" i="11"/>
  <c r="AH22" i="11"/>
  <c r="AM22" i="11"/>
  <c r="AG31" i="11"/>
  <c r="AI31" i="11"/>
  <c r="AH46" i="11"/>
  <c r="AM46" i="11"/>
  <c r="AN46" i="11"/>
  <c r="AL48" i="11"/>
  <c r="AJ48" i="11"/>
  <c r="AG48" i="11"/>
  <c r="AE7" i="11"/>
  <c r="AK7" i="11"/>
  <c r="AO7" i="11"/>
  <c r="AI63" i="11"/>
  <c r="AF63" i="11"/>
  <c r="AF37" i="11"/>
  <c r="AK37" i="11"/>
  <c r="AE37" i="11"/>
  <c r="AJ27" i="11"/>
  <c r="AE27" i="11"/>
  <c r="AH27" i="11"/>
  <c r="AM69" i="11"/>
  <c r="AH69" i="11"/>
  <c r="AO69" i="11"/>
  <c r="AN103" i="11"/>
  <c r="AH42" i="11"/>
  <c r="AM42" i="11"/>
  <c r="AJ42" i="11"/>
  <c r="AL30" i="11"/>
  <c r="AK30" i="11"/>
  <c r="AJ30" i="11"/>
  <c r="AL8" i="11"/>
  <c r="AK8" i="11"/>
  <c r="AF8" i="11"/>
  <c r="AH81" i="11"/>
  <c r="AI81" i="11"/>
  <c r="AG5" i="11"/>
  <c r="AL5" i="11"/>
  <c r="AM5" i="11"/>
  <c r="AI70" i="11"/>
  <c r="AF70" i="11"/>
  <c r="AH70" i="11"/>
  <c r="AO91" i="11"/>
  <c r="AM91" i="11"/>
  <c r="AJ91" i="11"/>
  <c r="AH55" i="11"/>
  <c r="AF55" i="11"/>
  <c r="AG52" i="11"/>
  <c r="AO52" i="11"/>
  <c r="AM52" i="11"/>
  <c r="AI113" i="11"/>
  <c r="AN113" i="11"/>
  <c r="AK113" i="11"/>
  <c r="AM129" i="11"/>
  <c r="AG129" i="11"/>
  <c r="AL129" i="11"/>
  <c r="AG145" i="11"/>
  <c r="AL145" i="11"/>
  <c r="AF161" i="11"/>
  <c r="AK161" i="11"/>
  <c r="AE161" i="11"/>
  <c r="AJ177" i="11"/>
  <c r="AE177" i="11"/>
  <c r="AK177" i="11"/>
  <c r="AF183" i="11"/>
  <c r="AK183" i="11"/>
  <c r="AM183" i="11"/>
  <c r="AJ167" i="11"/>
  <c r="AO167" i="11"/>
  <c r="AH151" i="11"/>
  <c r="AM151" i="11"/>
  <c r="AG151" i="11"/>
  <c r="AK135" i="11"/>
  <c r="AE135" i="11"/>
  <c r="AI135" i="11"/>
  <c r="AO119" i="11"/>
  <c r="AM119" i="11"/>
  <c r="AJ119" i="11"/>
  <c r="AF92" i="11"/>
  <c r="AK92" i="11"/>
  <c r="AE51" i="11"/>
  <c r="AH51" i="11"/>
  <c r="AI49" i="11"/>
  <c r="AN49" i="11"/>
  <c r="AK49" i="11"/>
  <c r="AO71" i="11"/>
  <c r="AJ71" i="11"/>
  <c r="AM71" i="11"/>
  <c r="AG68" i="11"/>
  <c r="AM68" i="11"/>
  <c r="AE47" i="11"/>
  <c r="AJ47" i="11"/>
  <c r="AG47" i="11"/>
  <c r="AJ23" i="11"/>
  <c r="AO23" i="11"/>
  <c r="AI23" i="11"/>
  <c r="AN497" i="11"/>
  <c r="AH497" i="11"/>
  <c r="AM497" i="11"/>
  <c r="AG493" i="11"/>
  <c r="AE493" i="11"/>
  <c r="AF489" i="11"/>
  <c r="AK489" i="11"/>
  <c r="AL489" i="11"/>
  <c r="AF485" i="11"/>
  <c r="AK485" i="11"/>
  <c r="AH485" i="11"/>
  <c r="AM481" i="11"/>
  <c r="AG481" i="11"/>
  <c r="AH481" i="11"/>
  <c r="AF477" i="11"/>
  <c r="AK477" i="11"/>
  <c r="AE473" i="11"/>
  <c r="AJ473" i="11"/>
  <c r="AO473" i="11"/>
  <c r="AL469" i="11"/>
  <c r="AF469" i="11"/>
  <c r="AK469" i="11"/>
  <c r="AE465" i="11"/>
  <c r="AJ465" i="11"/>
  <c r="AO465" i="11"/>
  <c r="AI461" i="11"/>
  <c r="AN461" i="11"/>
  <c r="AH457" i="11"/>
  <c r="AM457" i="11"/>
  <c r="AG457" i="11"/>
  <c r="AL453" i="11"/>
  <c r="AF453" i="11"/>
  <c r="AK453" i="11"/>
  <c r="AE449" i="11"/>
  <c r="AJ449" i="11"/>
  <c r="AO449" i="11"/>
  <c r="AI445" i="11"/>
  <c r="AN445" i="11"/>
  <c r="AH441" i="11"/>
  <c r="AM441" i="11"/>
  <c r="AG441" i="11"/>
  <c r="AL437" i="11"/>
  <c r="AF437" i="11"/>
  <c r="AK437" i="11"/>
  <c r="AE433" i="11"/>
  <c r="AJ433" i="11"/>
  <c r="AO433" i="11"/>
  <c r="AI429" i="11"/>
  <c r="AN429" i="11"/>
  <c r="AH425" i="11"/>
  <c r="AM425" i="11"/>
  <c r="AG425" i="11"/>
  <c r="AL421" i="11"/>
  <c r="AF421" i="11"/>
  <c r="AK421" i="11"/>
  <c r="AE417" i="11"/>
  <c r="AJ417" i="11"/>
  <c r="AO417" i="11"/>
  <c r="AI413" i="11"/>
  <c r="AN413" i="11"/>
  <c r="AH409" i="11"/>
  <c r="AM409" i="11"/>
  <c r="AG409" i="11"/>
  <c r="AL405" i="11"/>
  <c r="AF405" i="11"/>
  <c r="AK405" i="11"/>
  <c r="AE401" i="11"/>
  <c r="AJ401" i="11"/>
  <c r="AO401" i="11"/>
  <c r="AI397" i="11"/>
  <c r="AN397" i="11"/>
  <c r="AH393" i="11"/>
  <c r="AM393" i="11"/>
  <c r="AG393" i="11"/>
  <c r="AL389" i="11"/>
  <c r="AF389" i="11"/>
  <c r="AK389" i="11"/>
  <c r="AE385" i="11"/>
  <c r="AJ385" i="11"/>
  <c r="AO385" i="11"/>
  <c r="AI381" i="11"/>
  <c r="AF381" i="11"/>
  <c r="AH377" i="11"/>
  <c r="AM377" i="11"/>
  <c r="AO377" i="11"/>
  <c r="AL373" i="11"/>
  <c r="AJ373" i="11"/>
  <c r="AG373" i="11"/>
  <c r="AL369" i="11"/>
  <c r="AN369" i="11"/>
  <c r="AK369" i="11"/>
  <c r="AG365" i="11"/>
  <c r="AL365" i="11"/>
  <c r="AF361" i="11"/>
  <c r="AK361" i="11"/>
  <c r="AE361" i="11"/>
  <c r="AJ357" i="11"/>
  <c r="AO357" i="11"/>
  <c r="AI357" i="11"/>
  <c r="AN353" i="11"/>
  <c r="AH353" i="11"/>
  <c r="AM353" i="11"/>
  <c r="AG349" i="11"/>
  <c r="AL349" i="11"/>
  <c r="AF345" i="11"/>
  <c r="AK345" i="11"/>
  <c r="AE345" i="11"/>
  <c r="AJ341" i="11"/>
  <c r="AO341" i="11"/>
  <c r="AI341" i="11"/>
  <c r="AN337" i="11"/>
  <c r="AH337" i="11"/>
  <c r="AM337" i="11"/>
  <c r="AG333" i="11"/>
  <c r="AL333" i="11"/>
  <c r="AF329" i="11"/>
  <c r="AK329" i="11"/>
  <c r="AE329" i="11"/>
  <c r="AJ325" i="11"/>
  <c r="AO325" i="11"/>
  <c r="AI325" i="11"/>
  <c r="AN321" i="11"/>
  <c r="AH321" i="11"/>
  <c r="AM321" i="11"/>
  <c r="AG317" i="11"/>
  <c r="AL317" i="11"/>
  <c r="AF313" i="11"/>
  <c r="AK313" i="11"/>
  <c r="AE313" i="11"/>
  <c r="AJ309" i="11"/>
  <c r="AO309" i="11"/>
  <c r="AI309" i="11"/>
  <c r="AN305" i="11"/>
  <c r="AH305" i="11"/>
  <c r="AM305" i="11"/>
  <c r="AG301" i="11"/>
  <c r="AL301" i="11"/>
  <c r="AF297" i="11"/>
  <c r="AK297" i="11"/>
  <c r="AE297" i="11"/>
  <c r="AJ293" i="11"/>
  <c r="AO293" i="11"/>
  <c r="AI293" i="11"/>
  <c r="AN289" i="11"/>
  <c r="AH289" i="11"/>
  <c r="AM289" i="11"/>
  <c r="AG285" i="11"/>
  <c r="AL285" i="11"/>
  <c r="AF281" i="11"/>
  <c r="AK281" i="11"/>
  <c r="AE281" i="11"/>
  <c r="AJ277" i="11"/>
  <c r="AO277" i="11"/>
  <c r="AI277" i="11"/>
  <c r="AE273" i="11"/>
  <c r="AJ273" i="11"/>
  <c r="AM273" i="11"/>
  <c r="AI269" i="11"/>
  <c r="AN269" i="11"/>
  <c r="AH265" i="11"/>
  <c r="AM265" i="11"/>
  <c r="AK265" i="11"/>
  <c r="AL261" i="11"/>
  <c r="AK261" i="11"/>
  <c r="AO261" i="11"/>
  <c r="AE257" i="11"/>
  <c r="AH30" i="10"/>
  <c r="AF49" i="10"/>
  <c r="AK49" i="10"/>
  <c r="AE49" i="10"/>
  <c r="AJ53" i="10"/>
  <c r="AO53" i="10"/>
  <c r="AI48" i="10"/>
  <c r="AH48" i="10"/>
  <c r="AG232" i="10"/>
  <c r="AF29" i="10"/>
  <c r="AK29" i="10"/>
  <c r="AJ226" i="10"/>
  <c r="AO226" i="10"/>
  <c r="AH226" i="10"/>
  <c r="AH147" i="10"/>
  <c r="AO147" i="10"/>
  <c r="AG168" i="10"/>
  <c r="AE168" i="10"/>
  <c r="AE71" i="10"/>
  <c r="AJ71" i="10"/>
  <c r="AO71" i="10"/>
  <c r="AI154" i="10"/>
  <c r="AG154" i="10"/>
  <c r="AH8" i="10"/>
  <c r="AF77" i="10"/>
  <c r="AK77" i="10"/>
  <c r="AE47" i="10"/>
  <c r="AJ47" i="10"/>
  <c r="AO47" i="10"/>
  <c r="AG190" i="10"/>
  <c r="AG230" i="10"/>
  <c r="AH230" i="10"/>
  <c r="AG75" i="10"/>
  <c r="AI75" i="10"/>
  <c r="AE175" i="10"/>
  <c r="AJ175" i="10"/>
  <c r="AO175" i="10"/>
  <c r="AI10" i="10"/>
  <c r="AH10" i="10"/>
  <c r="AO96" i="10"/>
  <c r="AG45" i="10"/>
  <c r="AE146" i="10"/>
  <c r="AJ146" i="10"/>
  <c r="AI207" i="10"/>
  <c r="AG207" i="10"/>
  <c r="AG64" i="10"/>
  <c r="AG135" i="10"/>
  <c r="AE135" i="10"/>
  <c r="AE156" i="10"/>
  <c r="AG156" i="10"/>
  <c r="AI113" i="10"/>
  <c r="AH113" i="10"/>
  <c r="AK72" i="10"/>
  <c r="AG102" i="10"/>
  <c r="AE149" i="10"/>
  <c r="AJ149" i="10"/>
  <c r="AO149" i="10"/>
  <c r="AF33" i="10"/>
  <c r="AK33" i="10"/>
  <c r="AG223" i="10"/>
  <c r="AI46" i="10"/>
  <c r="AK46" i="10"/>
  <c r="AF143" i="10"/>
  <c r="AK143" i="10"/>
  <c r="AF66" i="10"/>
  <c r="AK66" i="10"/>
  <c r="AG40" i="10"/>
  <c r="AF61" i="10"/>
  <c r="AK61" i="10"/>
  <c r="AE98" i="10"/>
  <c r="AJ26" i="10"/>
  <c r="AO26" i="10"/>
  <c r="AE26" i="10"/>
  <c r="AG137" i="10"/>
  <c r="AF200" i="10"/>
  <c r="AE99" i="10"/>
  <c r="AJ99" i="10"/>
  <c r="AI132" i="10"/>
  <c r="AH132" i="10"/>
  <c r="AH81" i="10"/>
  <c r="AF180" i="10"/>
  <c r="AK180" i="10"/>
  <c r="AE180" i="10"/>
  <c r="AK69" i="10"/>
  <c r="AH69" i="10"/>
  <c r="AG202" i="10"/>
  <c r="AF194" i="10"/>
  <c r="AK194" i="10"/>
  <c r="AF121" i="10"/>
  <c r="AK121" i="10"/>
  <c r="AH74" i="10"/>
  <c r="AI124" i="10"/>
  <c r="AH124" i="10"/>
  <c r="AK499" i="10"/>
  <c r="AF498" i="10"/>
  <c r="AG495" i="10"/>
  <c r="AH492" i="10"/>
  <c r="AI489" i="10"/>
  <c r="AO487" i="10"/>
  <c r="AJ486" i="10"/>
  <c r="AE485" i="10"/>
  <c r="AK483" i="10"/>
  <c r="AF482" i="10"/>
  <c r="AG479" i="10"/>
  <c r="AH476" i="10"/>
  <c r="AI473" i="10"/>
  <c r="AO471" i="10"/>
  <c r="AJ470" i="10"/>
  <c r="AE469" i="10"/>
  <c r="AK467" i="10"/>
  <c r="AF466" i="10"/>
  <c r="AG463" i="10"/>
  <c r="AH460" i="10"/>
  <c r="AH456" i="10"/>
  <c r="AH498" i="11"/>
  <c r="AF498" i="11"/>
  <c r="AG494" i="11"/>
  <c r="AL494" i="11"/>
  <c r="AM494" i="11"/>
  <c r="AK490" i="11"/>
  <c r="AE490" i="11"/>
  <c r="AI490" i="11"/>
  <c r="AO486" i="11"/>
  <c r="AJ486" i="11"/>
  <c r="AN486" i="11"/>
  <c r="AG482" i="11"/>
  <c r="AL482" i="11"/>
  <c r="AF478" i="11"/>
  <c r="AK478" i="11"/>
  <c r="AM478" i="11"/>
  <c r="AJ474" i="11"/>
  <c r="AO474" i="11"/>
  <c r="AM474" i="11"/>
  <c r="AM470" i="11"/>
  <c r="AG470" i="11"/>
  <c r="AL470" i="11"/>
  <c r="AF466" i="11"/>
  <c r="AK466" i="11"/>
  <c r="AE462" i="11"/>
  <c r="AJ462" i="11"/>
  <c r="AO462" i="11"/>
  <c r="AI458" i="11"/>
  <c r="AN458" i="11"/>
  <c r="AH458" i="11"/>
  <c r="AM454" i="11"/>
  <c r="AG454" i="11"/>
  <c r="AL454" i="11"/>
  <c r="AF450" i="11"/>
  <c r="AK450" i="11"/>
  <c r="AE446" i="11"/>
  <c r="AJ446" i="11"/>
  <c r="AO446" i="11"/>
  <c r="AI442" i="11"/>
  <c r="AN442" i="11"/>
  <c r="AH442" i="11"/>
  <c r="AM438" i="11"/>
  <c r="AG438" i="11"/>
  <c r="AL438" i="11"/>
  <c r="AF434" i="11"/>
  <c r="AK434" i="11"/>
  <c r="AE430" i="11"/>
  <c r="AJ430" i="11"/>
  <c r="AO430" i="11"/>
  <c r="AI426" i="11"/>
  <c r="AN426" i="11"/>
  <c r="AH426" i="11"/>
  <c r="AM422" i="11"/>
  <c r="AG422" i="11"/>
  <c r="AL422" i="11"/>
  <c r="AF418" i="11"/>
  <c r="AK418" i="11"/>
  <c r="AE414" i="11"/>
  <c r="AJ414" i="11"/>
  <c r="AO414" i="11"/>
  <c r="AI410" i="11"/>
  <c r="AN410" i="11"/>
  <c r="AH410" i="11"/>
  <c r="AM406" i="11"/>
  <c r="AG406" i="11"/>
  <c r="AL406" i="11"/>
  <c r="AF402" i="11"/>
  <c r="AK402" i="11"/>
  <c r="AE398" i="11"/>
  <c r="AJ398" i="11"/>
  <c r="AO398" i="11"/>
  <c r="AI394" i="11"/>
  <c r="AN394" i="11"/>
  <c r="AH394" i="11"/>
  <c r="AM390" i="11"/>
  <c r="AG390" i="11"/>
  <c r="AL390" i="11"/>
  <c r="AF386" i="11"/>
  <c r="AK386" i="11"/>
  <c r="AE382" i="11"/>
  <c r="AJ382" i="11"/>
  <c r="AH382" i="11"/>
  <c r="AI378" i="11"/>
  <c r="AN378" i="11"/>
  <c r="AO378" i="11"/>
  <c r="AM374" i="11"/>
  <c r="AG374" i="11"/>
  <c r="AL374" i="11"/>
  <c r="AF370" i="11"/>
  <c r="AL370" i="11"/>
  <c r="AG366" i="11"/>
  <c r="AL366" i="11"/>
  <c r="AF366" i="11"/>
  <c r="AK362" i="11"/>
  <c r="AE362" i="11"/>
  <c r="AJ362" i="11"/>
  <c r="AO358" i="11"/>
  <c r="AI358" i="11"/>
  <c r="AN358" i="11"/>
  <c r="AH354" i="11"/>
  <c r="AM354" i="11"/>
  <c r="AG350" i="11"/>
  <c r="AL350" i="11"/>
  <c r="AF350" i="11"/>
  <c r="AK346" i="11"/>
  <c r="AE346" i="11"/>
  <c r="AJ346" i="11"/>
  <c r="AO342" i="11"/>
  <c r="AI342" i="11"/>
  <c r="AN342" i="11"/>
  <c r="AH338" i="11"/>
  <c r="AM338" i="11"/>
  <c r="AG334" i="11"/>
  <c r="AL334" i="11"/>
  <c r="AF334" i="11"/>
  <c r="AK330" i="11"/>
  <c r="AE330" i="11"/>
  <c r="AJ330" i="11"/>
  <c r="AO326" i="11"/>
  <c r="AI326" i="11"/>
  <c r="AN326" i="11"/>
  <c r="AH322" i="11"/>
  <c r="AM322" i="11"/>
  <c r="AG318" i="11"/>
  <c r="AL318" i="11"/>
  <c r="AF318" i="11"/>
  <c r="AK314" i="11"/>
  <c r="AE314" i="11"/>
  <c r="AJ314" i="11"/>
  <c r="AO310" i="11"/>
  <c r="AI310" i="11"/>
  <c r="AN310" i="11"/>
  <c r="AH306" i="11"/>
  <c r="AM306" i="11"/>
  <c r="AG302" i="11"/>
  <c r="AL302" i="11"/>
  <c r="AF302" i="11"/>
  <c r="AK298" i="11"/>
  <c r="AE298" i="11"/>
  <c r="AJ298" i="11"/>
  <c r="AO294" i="11"/>
  <c r="AI294" i="11"/>
  <c r="AN294" i="11"/>
  <c r="AH290" i="11"/>
  <c r="AM290" i="11"/>
  <c r="AG286" i="11"/>
  <c r="AL286" i="11"/>
  <c r="AF286" i="11"/>
  <c r="AK282" i="11"/>
  <c r="AE282" i="11"/>
  <c r="AJ282" i="11"/>
  <c r="AO278" i="11"/>
  <c r="AI278" i="11"/>
  <c r="AN278" i="11"/>
  <c r="AH274" i="11"/>
  <c r="AM274" i="11"/>
  <c r="AE270" i="11"/>
  <c r="AJ270" i="11"/>
  <c r="AL270" i="11"/>
  <c r="AI266" i="11"/>
  <c r="AN266" i="11"/>
  <c r="AH266" i="11"/>
  <c r="AM262" i="11"/>
  <c r="AH262" i="11"/>
  <c r="AO262" i="11"/>
  <c r="AF258" i="11"/>
  <c r="AG258" i="11"/>
  <c r="AE254" i="11"/>
  <c r="AJ254" i="11"/>
  <c r="AL254" i="11"/>
  <c r="AI250" i="11"/>
  <c r="AN250" i="11"/>
  <c r="AH250" i="11"/>
  <c r="AO246" i="11"/>
  <c r="AI246" i="11"/>
  <c r="AN246" i="11"/>
  <c r="AH242" i="11"/>
  <c r="AM242" i="11"/>
  <c r="AG238" i="11"/>
  <c r="AL238" i="11"/>
  <c r="AF238" i="11"/>
  <c r="AK234" i="11"/>
  <c r="AE234" i="11"/>
  <c r="AJ234" i="11"/>
  <c r="AO230" i="11"/>
  <c r="AI230" i="11"/>
  <c r="AN230" i="11"/>
  <c r="AH226" i="11"/>
  <c r="AM226" i="11"/>
  <c r="AG222" i="11"/>
  <c r="AL222" i="11"/>
  <c r="AF222" i="11"/>
  <c r="AK218" i="11"/>
  <c r="AE218" i="11"/>
  <c r="AJ218" i="11"/>
  <c r="AO214" i="11"/>
  <c r="AI214" i="11"/>
  <c r="AN214" i="11"/>
  <c r="AH210" i="11"/>
  <c r="AM210" i="11"/>
  <c r="AG206" i="11"/>
  <c r="AL206" i="11"/>
  <c r="AF206" i="11"/>
  <c r="AK202" i="11"/>
  <c r="AE202" i="11"/>
  <c r="AJ202" i="11"/>
  <c r="AO198" i="11"/>
  <c r="AI198" i="11"/>
  <c r="AN198" i="11"/>
  <c r="AF194" i="11"/>
  <c r="AL194" i="11"/>
  <c r="AE190" i="11"/>
  <c r="AJ190" i="11"/>
  <c r="AH190" i="11"/>
  <c r="AG184" i="11"/>
  <c r="AL184" i="11"/>
  <c r="AF184" i="11"/>
  <c r="AM176" i="11"/>
  <c r="AH176" i="11"/>
  <c r="AN176" i="11"/>
  <c r="AG168" i="11"/>
  <c r="AL168" i="11"/>
  <c r="AE160" i="11"/>
  <c r="AJ160" i="11"/>
  <c r="AO160" i="11"/>
  <c r="AI152" i="11"/>
  <c r="AN152" i="11"/>
  <c r="AH152" i="11"/>
  <c r="AM144" i="11"/>
  <c r="AG144" i="11"/>
  <c r="AL144" i="11"/>
  <c r="AM136" i="11"/>
  <c r="AK136" i="11"/>
  <c r="AH128" i="11"/>
  <c r="AM128" i="11"/>
  <c r="AN128" i="11"/>
  <c r="AL120" i="11"/>
  <c r="AJ120" i="11"/>
  <c r="AG120" i="11"/>
  <c r="AE112" i="11"/>
  <c r="AK112" i="11"/>
  <c r="AO112" i="11"/>
  <c r="AG22" i="11"/>
  <c r="AL22" i="11"/>
  <c r="AF31" i="11"/>
  <c r="AK31" i="11"/>
  <c r="AL31" i="11"/>
  <c r="AL46" i="11"/>
  <c r="AJ46" i="11"/>
  <c r="AG46" i="11"/>
  <c r="AE48" i="11"/>
  <c r="AK48" i="11"/>
  <c r="AO48" i="11"/>
  <c r="AI7" i="11"/>
  <c r="AF7" i="11"/>
  <c r="AH63" i="11"/>
  <c r="AM63" i="11"/>
  <c r="AN63" i="11"/>
  <c r="AJ37" i="11"/>
  <c r="AO37" i="11"/>
  <c r="AI37" i="11"/>
  <c r="AN27" i="11"/>
  <c r="AK27" i="11"/>
  <c r="AM27" i="11"/>
  <c r="AF69" i="11"/>
  <c r="AK69" i="11"/>
  <c r="AM103" i="11"/>
  <c r="AL42" i="11"/>
  <c r="AK42" i="11"/>
  <c r="AO42" i="11"/>
  <c r="AE30" i="11"/>
  <c r="AF30" i="11"/>
  <c r="AO30" i="11"/>
  <c r="AE8" i="11"/>
  <c r="AN8" i="11"/>
  <c r="AG81" i="11"/>
  <c r="AL81" i="11"/>
  <c r="AM81" i="11"/>
  <c r="AK5" i="11"/>
  <c r="AF5" i="11"/>
  <c r="AE5" i="11"/>
  <c r="AM70" i="11"/>
  <c r="AK70" i="11"/>
  <c r="AN70" i="11"/>
  <c r="AH91" i="11"/>
  <c r="AF91" i="11"/>
  <c r="AL55" i="11"/>
  <c r="AN55" i="11"/>
  <c r="AH52" i="11"/>
  <c r="AF52" i="11"/>
  <c r="AJ52" i="11"/>
  <c r="AM113" i="11"/>
  <c r="AG113" i="11"/>
  <c r="AL113" i="11"/>
  <c r="AF129" i="11"/>
  <c r="AO129" i="11"/>
  <c r="AF145" i="11"/>
  <c r="AK145" i="11"/>
  <c r="AE145" i="11"/>
  <c r="AJ161" i="11"/>
  <c r="AO161" i="11"/>
  <c r="AI161" i="11"/>
  <c r="AN177" i="11"/>
  <c r="AI177" i="11"/>
  <c r="AO177" i="11"/>
  <c r="AJ183" i="11"/>
  <c r="AO183" i="11"/>
  <c r="AH167" i="11"/>
  <c r="AN167" i="11"/>
  <c r="AE167" i="11"/>
  <c r="AL151" i="11"/>
  <c r="AF151" i="11"/>
  <c r="AK151" i="11"/>
  <c r="AO135" i="11"/>
  <c r="AM135" i="11"/>
  <c r="AJ135" i="11"/>
  <c r="AH119" i="11"/>
  <c r="AF119" i="11"/>
  <c r="AE92" i="11"/>
  <c r="AJ92" i="11"/>
  <c r="AO92" i="11"/>
  <c r="AI51" i="11"/>
  <c r="AN51" i="11"/>
  <c r="AK51" i="11"/>
  <c r="AM49" i="11"/>
  <c r="AG49" i="11"/>
  <c r="AL49" i="11"/>
  <c r="AI71" i="11"/>
  <c r="AF71" i="11"/>
  <c r="AK68" i="11"/>
  <c r="AI47" i="11"/>
  <c r="AN47" i="11"/>
  <c r="AL47" i="11"/>
  <c r="AN23" i="11"/>
  <c r="AH23" i="11"/>
  <c r="AM23" i="11"/>
  <c r="AG497" i="11"/>
  <c r="AI497" i="11"/>
  <c r="AF493" i="11"/>
  <c r="AK493" i="11"/>
  <c r="AM493" i="11"/>
  <c r="AJ489" i="11"/>
  <c r="AO489" i="11"/>
  <c r="AE489" i="11"/>
  <c r="AJ485" i="11"/>
  <c r="AO485" i="11"/>
  <c r="AI485" i="11"/>
  <c r="AF481" i="11"/>
  <c r="AK481" i="11"/>
  <c r="AE477" i="11"/>
  <c r="AJ477" i="11"/>
  <c r="AO477" i="11"/>
  <c r="AI473" i="11"/>
  <c r="AN473" i="11"/>
  <c r="AH473" i="11"/>
  <c r="AE469" i="11"/>
  <c r="AJ469" i="11"/>
  <c r="AO469" i="11"/>
  <c r="AI465" i="11"/>
  <c r="AN465" i="11"/>
  <c r="AH461" i="11"/>
  <c r="AM461" i="11"/>
  <c r="AG461" i="11"/>
  <c r="AL457" i="11"/>
  <c r="AF457" i="11"/>
  <c r="AK457" i="11"/>
  <c r="AE453" i="11"/>
  <c r="AJ453" i="11"/>
  <c r="AO453" i="11"/>
  <c r="AI449" i="11"/>
  <c r="AN449" i="11"/>
  <c r="AH445" i="11"/>
  <c r="AM445" i="11"/>
  <c r="AG445" i="11"/>
  <c r="AL441" i="11"/>
  <c r="AF441" i="11"/>
  <c r="AK441" i="11"/>
  <c r="AE437" i="11"/>
  <c r="AJ437" i="11"/>
  <c r="AO437" i="11"/>
  <c r="AI433" i="11"/>
  <c r="AN433" i="11"/>
  <c r="AH429" i="11"/>
  <c r="AM429" i="11"/>
  <c r="AG429" i="11"/>
  <c r="AL425" i="11"/>
  <c r="AF425" i="11"/>
  <c r="AK425" i="11"/>
  <c r="AE421" i="11"/>
  <c r="AJ421" i="11"/>
  <c r="AO421" i="11"/>
  <c r="AI417" i="11"/>
  <c r="AN417" i="11"/>
  <c r="AH413" i="11"/>
  <c r="AM413" i="11"/>
  <c r="AG413" i="11"/>
  <c r="AL409" i="11"/>
  <c r="AF409" i="11"/>
  <c r="AK409" i="11"/>
  <c r="AE405" i="11"/>
  <c r="AJ405" i="11"/>
  <c r="AO405" i="11"/>
  <c r="AI401" i="11"/>
  <c r="AN401" i="11"/>
  <c r="AH397" i="11"/>
  <c r="AM397" i="11"/>
  <c r="AG397" i="11"/>
  <c r="AL393" i="11"/>
  <c r="AF393" i="11"/>
  <c r="AK393" i="11"/>
  <c r="AE389" i="11"/>
  <c r="AJ389" i="11"/>
  <c r="AO389" i="11"/>
  <c r="AI385" i="11"/>
  <c r="AN385" i="11"/>
  <c r="AH381" i="11"/>
  <c r="AM381" i="11"/>
  <c r="AN381" i="11"/>
  <c r="AL377" i="11"/>
  <c r="AF377" i="11"/>
  <c r="AJ377" i="11"/>
  <c r="AE373" i="11"/>
  <c r="AK373" i="11"/>
  <c r="AO373" i="11"/>
  <c r="AE369" i="11"/>
  <c r="AG369" i="11"/>
  <c r="AF365" i="11"/>
  <c r="AK365" i="11"/>
  <c r="AE365" i="11"/>
  <c r="AJ361" i="11"/>
  <c r="AO361" i="11"/>
  <c r="AI361" i="11"/>
  <c r="AN357" i="11"/>
  <c r="AH357" i="11"/>
  <c r="AM357" i="11"/>
  <c r="AG353" i="11"/>
  <c r="AL353" i="11"/>
  <c r="AF349" i="11"/>
  <c r="AK349" i="11"/>
  <c r="AE349" i="11"/>
  <c r="AJ345" i="11"/>
  <c r="AO345" i="11"/>
  <c r="AI345" i="11"/>
  <c r="AN341" i="11"/>
  <c r="AH341" i="11"/>
  <c r="AM341" i="11"/>
  <c r="AG337" i="11"/>
  <c r="AL337" i="11"/>
  <c r="AF333" i="11"/>
  <c r="AK333" i="11"/>
  <c r="AE333" i="11"/>
  <c r="AJ329" i="11"/>
  <c r="AO329" i="11"/>
  <c r="AI329" i="11"/>
  <c r="AN325" i="11"/>
  <c r="AH325" i="11"/>
  <c r="AM325" i="11"/>
  <c r="AG321" i="11"/>
  <c r="AL321" i="11"/>
  <c r="AF317" i="11"/>
  <c r="AK317" i="11"/>
  <c r="AE317" i="11"/>
  <c r="AJ313" i="11"/>
  <c r="AO313" i="11"/>
  <c r="AI313" i="11"/>
  <c r="AN309" i="11"/>
  <c r="AH309" i="11"/>
  <c r="AM309" i="11"/>
  <c r="AG305" i="11"/>
  <c r="AL305" i="11"/>
  <c r="AF301" i="11"/>
  <c r="AK301" i="11"/>
  <c r="AE301" i="11"/>
  <c r="AJ297" i="11"/>
  <c r="AO297" i="11"/>
  <c r="AI297" i="11"/>
  <c r="AN293" i="11"/>
  <c r="AH293" i="11"/>
  <c r="AM293" i="11"/>
  <c r="AG289" i="11"/>
  <c r="AL289" i="11"/>
  <c r="AF285" i="11"/>
  <c r="AK285" i="11"/>
  <c r="AE285" i="11"/>
  <c r="AJ281" i="11"/>
  <c r="AO281" i="11"/>
  <c r="AI281" i="11"/>
  <c r="AN277" i="11"/>
  <c r="AH277" i="11"/>
  <c r="AM277" i="11"/>
  <c r="AI273" i="11"/>
  <c r="AO273" i="11"/>
  <c r="AH269" i="11"/>
  <c r="AM269" i="11"/>
  <c r="AG269" i="11"/>
  <c r="AL265" i="11"/>
  <c r="AG265" i="11"/>
  <c r="AF265" i="11"/>
  <c r="AE261" i="11"/>
  <c r="AF261" i="11"/>
  <c r="AJ261" i="11"/>
  <c r="AI257" i="11"/>
  <c r="AG30" i="10"/>
  <c r="AF30" i="10"/>
  <c r="AJ49" i="10"/>
  <c r="AO49" i="10"/>
  <c r="AI53" i="10"/>
  <c r="AH53" i="10"/>
  <c r="AG48" i="10"/>
  <c r="AF232" i="10"/>
  <c r="AK232" i="10"/>
  <c r="AE232" i="10"/>
  <c r="AJ29" i="10"/>
  <c r="AO29" i="10"/>
  <c r="AH29" i="10"/>
  <c r="AF147" i="10"/>
  <c r="AK147" i="10"/>
  <c r="AF168" i="10"/>
  <c r="AK168" i="10"/>
  <c r="AI71" i="10"/>
  <c r="AH71" i="10"/>
  <c r="AH154" i="10"/>
  <c r="AO154" i="10"/>
  <c r="AG8" i="10"/>
  <c r="AI8" i="10"/>
  <c r="AE77" i="10"/>
  <c r="AJ77" i="10"/>
  <c r="AO77" i="10"/>
  <c r="AI47" i="10"/>
  <c r="AH190" i="10"/>
  <c r="AO190" i="10"/>
  <c r="AF230" i="10"/>
  <c r="AK230" i="10"/>
  <c r="AF75" i="10"/>
  <c r="AK75" i="10"/>
  <c r="AI175" i="10"/>
  <c r="AH175" i="10"/>
  <c r="AG10" i="10"/>
  <c r="AE96" i="10"/>
  <c r="AH96" i="10"/>
  <c r="AF45" i="10"/>
  <c r="AK45" i="10"/>
  <c r="AH45" i="10"/>
  <c r="AI146" i="10"/>
  <c r="AG146" i="10"/>
  <c r="AH207" i="10"/>
  <c r="AO207" i="10"/>
  <c r="AF64" i="10"/>
  <c r="AK64" i="10"/>
  <c r="AF135" i="10"/>
  <c r="AF156" i="10"/>
  <c r="AK156" i="10"/>
  <c r="AG113" i="10"/>
  <c r="AF72" i="10"/>
  <c r="AG72" i="10"/>
  <c r="AF102" i="10"/>
  <c r="AK102" i="10"/>
  <c r="AH102" i="10"/>
  <c r="AI149" i="10"/>
  <c r="AH149" i="10"/>
  <c r="AE33" i="10"/>
  <c r="AJ33" i="10"/>
  <c r="AO33" i="10"/>
  <c r="AF223" i="10"/>
  <c r="AK223" i="10"/>
  <c r="AE46" i="10"/>
  <c r="AO46" i="10"/>
  <c r="AJ143" i="10"/>
  <c r="AO143" i="10"/>
  <c r="AH143" i="10"/>
  <c r="AE66" i="10"/>
  <c r="AJ66" i="10"/>
  <c r="AO66" i="10"/>
  <c r="AF40" i="10"/>
  <c r="AK40" i="10"/>
  <c r="AE61" i="10"/>
  <c r="AJ61" i="10"/>
  <c r="AO61" i="10"/>
  <c r="AG98" i="10"/>
  <c r="AH26" i="10"/>
  <c r="AF137" i="10"/>
  <c r="AK137" i="10"/>
  <c r="AE200" i="10"/>
  <c r="AJ200" i="10"/>
  <c r="AO200" i="10"/>
  <c r="AI99" i="10"/>
  <c r="AG99" i="10"/>
  <c r="AG132" i="10"/>
  <c r="AG81" i="10"/>
  <c r="AI81" i="10"/>
  <c r="AG219" i="10"/>
  <c r="AF219" i="10"/>
  <c r="AJ180" i="10"/>
  <c r="AO180" i="10"/>
  <c r="AO69" i="10"/>
  <c r="AF69" i="10"/>
  <c r="AF202" i="10"/>
  <c r="AK202" i="10"/>
  <c r="AE194" i="10"/>
  <c r="AO194" i="10"/>
  <c r="AJ121" i="10"/>
  <c r="AO121" i="10"/>
  <c r="AE121" i="10"/>
  <c r="AG74" i="10"/>
  <c r="AG124" i="10"/>
  <c r="AG499" i="10"/>
  <c r="AH496" i="10"/>
  <c r="AI493" i="10"/>
  <c r="AO491" i="10"/>
  <c r="AJ490" i="10"/>
  <c r="AE489" i="10"/>
  <c r="AK487" i="10"/>
  <c r="AF486" i="10"/>
  <c r="AG483" i="10"/>
  <c r="AH480" i="10"/>
  <c r="AI477" i="10"/>
  <c r="AO475" i="10"/>
  <c r="AJ474" i="10"/>
  <c r="AE473" i="10"/>
  <c r="AK471" i="10"/>
  <c r="AF470" i="10"/>
  <c r="AG467" i="10"/>
  <c r="AH464" i="10"/>
  <c r="AI461" i="10"/>
  <c r="AO459" i="10"/>
  <c r="AJ458" i="10"/>
  <c r="AG498" i="11"/>
  <c r="AL498" i="11"/>
  <c r="AN498" i="11"/>
  <c r="AK494" i="11"/>
  <c r="AI494" i="11"/>
  <c r="AF494" i="11"/>
  <c r="AO490" i="11"/>
  <c r="AM490" i="11"/>
  <c r="AJ490" i="11"/>
  <c r="AH486" i="11"/>
  <c r="AE486" i="11"/>
  <c r="AF482" i="11"/>
  <c r="AK482" i="11"/>
  <c r="AE482" i="11"/>
  <c r="AJ478" i="11"/>
  <c r="AO478" i="11"/>
  <c r="AE478" i="11"/>
  <c r="AN474" i="11"/>
  <c r="AH474" i="11"/>
  <c r="AE474" i="11"/>
  <c r="AF470" i="11"/>
  <c r="AK470" i="11"/>
  <c r="AE466" i="11"/>
  <c r="AJ466" i="11"/>
  <c r="AO466" i="11"/>
  <c r="AI462" i="11"/>
  <c r="AN462" i="11"/>
  <c r="AH462" i="11"/>
  <c r="AM458" i="11"/>
  <c r="AG458" i="11"/>
  <c r="AL458" i="11"/>
  <c r="AF454" i="11"/>
  <c r="AK454" i="11"/>
  <c r="AE450" i="11"/>
  <c r="AJ450" i="11"/>
  <c r="AO450" i="11"/>
  <c r="AI446" i="11"/>
  <c r="AN446" i="11"/>
  <c r="AH446" i="11"/>
  <c r="AM442" i="11"/>
  <c r="AG442" i="11"/>
  <c r="AL442" i="11"/>
  <c r="AF438" i="11"/>
  <c r="AK438" i="11"/>
  <c r="AE434" i="11"/>
  <c r="AJ434" i="11"/>
  <c r="AO434" i="11"/>
  <c r="AI430" i="11"/>
  <c r="AN430" i="11"/>
  <c r="AH430" i="11"/>
  <c r="AM426" i="11"/>
  <c r="AG426" i="11"/>
  <c r="AL426" i="11"/>
  <c r="AF422" i="11"/>
  <c r="AK422" i="11"/>
  <c r="AE418" i="11"/>
  <c r="AJ418" i="11"/>
  <c r="AO418" i="11"/>
  <c r="AI414" i="11"/>
  <c r="AN414" i="11"/>
  <c r="AH414" i="11"/>
  <c r="AM410" i="11"/>
  <c r="AG410" i="11"/>
  <c r="AL410" i="11"/>
  <c r="AF406" i="11"/>
  <c r="AK406" i="11"/>
  <c r="AE402" i="11"/>
  <c r="AJ402" i="11"/>
  <c r="AO402" i="11"/>
  <c r="AI398" i="11"/>
  <c r="AN398" i="11"/>
  <c r="AH398" i="11"/>
  <c r="AM394" i="11"/>
  <c r="AG394" i="11"/>
  <c r="AL394" i="11"/>
  <c r="AF390" i="11"/>
  <c r="AK390" i="11"/>
  <c r="AE386" i="11"/>
  <c r="AJ386" i="11"/>
  <c r="AO386" i="11"/>
  <c r="AI382" i="11"/>
  <c r="AN382" i="11"/>
  <c r="AK382" i="11"/>
  <c r="AM378" i="11"/>
  <c r="AK378" i="11"/>
  <c r="AH378" i="11"/>
  <c r="AF374" i="11"/>
  <c r="AO374" i="11"/>
  <c r="AE370" i="11"/>
  <c r="AJ370" i="11"/>
  <c r="AG370" i="11"/>
  <c r="AK366" i="11"/>
  <c r="AE366" i="11"/>
  <c r="AJ366" i="11"/>
  <c r="AO362" i="11"/>
  <c r="AI362" i="11"/>
  <c r="AN362" i="11"/>
  <c r="AH358" i="11"/>
  <c r="AM358" i="11"/>
  <c r="AG354" i="11"/>
  <c r="AL354" i="11"/>
  <c r="AF354" i="11"/>
  <c r="AK350" i="11"/>
  <c r="AE350" i="11"/>
  <c r="AJ350" i="11"/>
  <c r="AO346" i="11"/>
  <c r="AI346" i="11"/>
  <c r="AN346" i="11"/>
  <c r="AH342" i="11"/>
  <c r="AM342" i="11"/>
  <c r="AG338" i="11"/>
  <c r="AL338" i="11"/>
  <c r="AF338" i="11"/>
  <c r="AK334" i="11"/>
  <c r="AE334" i="11"/>
  <c r="AJ334" i="11"/>
  <c r="AO330" i="11"/>
  <c r="AI330" i="11"/>
  <c r="AN330" i="11"/>
  <c r="AH326" i="11"/>
  <c r="AM326" i="11"/>
  <c r="AG322" i="11"/>
  <c r="AL322" i="11"/>
  <c r="AF322" i="11"/>
  <c r="AK318" i="11"/>
  <c r="AE318" i="11"/>
  <c r="AJ318" i="11"/>
  <c r="AO314" i="11"/>
  <c r="AI314" i="11"/>
  <c r="AN314" i="11"/>
  <c r="AH310" i="11"/>
  <c r="AM310" i="11"/>
  <c r="AG306" i="11"/>
  <c r="AL306" i="11"/>
  <c r="AF306" i="11"/>
  <c r="AK302" i="11"/>
  <c r="AE302" i="11"/>
  <c r="AJ302" i="11"/>
  <c r="AO298" i="11"/>
  <c r="AI298" i="11"/>
  <c r="AN298" i="11"/>
  <c r="AH294" i="11"/>
  <c r="AM294" i="11"/>
  <c r="AG290" i="11"/>
  <c r="AL290" i="11"/>
  <c r="AF290" i="11"/>
  <c r="AK286" i="11"/>
  <c r="AE286" i="11"/>
  <c r="AJ286" i="11"/>
  <c r="AO282" i="11"/>
  <c r="AI282" i="11"/>
  <c r="AN282" i="11"/>
  <c r="AH278" i="11"/>
  <c r="AM278" i="11"/>
  <c r="AG274" i="11"/>
  <c r="AL274" i="11"/>
  <c r="AF274" i="11"/>
  <c r="AI270" i="11"/>
  <c r="AN270" i="11"/>
  <c r="AG270" i="11"/>
  <c r="AM266" i="11"/>
  <c r="AL266" i="11"/>
  <c r="AK266" i="11"/>
  <c r="AF262" i="11"/>
  <c r="AK262" i="11"/>
  <c r="AE258" i="11"/>
  <c r="AJ258" i="11"/>
  <c r="AO258" i="11"/>
  <c r="AI254" i="11"/>
  <c r="AN254" i="11"/>
  <c r="AG254" i="11"/>
  <c r="AM250" i="11"/>
  <c r="AL250" i="11"/>
  <c r="AK250" i="11"/>
  <c r="AH246" i="11"/>
  <c r="AM246" i="11"/>
  <c r="AG242" i="11"/>
  <c r="AL242" i="11"/>
  <c r="AF242" i="11"/>
  <c r="AK238" i="11"/>
  <c r="AE238" i="11"/>
  <c r="AJ238" i="11"/>
  <c r="AO234" i="11"/>
  <c r="AI234" i="11"/>
  <c r="AN234" i="11"/>
  <c r="AH230" i="11"/>
  <c r="AM230" i="11"/>
  <c r="AG226" i="11"/>
  <c r="AL226" i="11"/>
  <c r="AF226" i="11"/>
  <c r="AK222" i="11"/>
  <c r="AE222" i="11"/>
  <c r="AJ222" i="11"/>
  <c r="AO218" i="11"/>
  <c r="AI218" i="11"/>
  <c r="AN218" i="11"/>
  <c r="AH214" i="11"/>
  <c r="AM214" i="11"/>
  <c r="AG210" i="11"/>
  <c r="AL210" i="11"/>
  <c r="AF210" i="11"/>
  <c r="AK206" i="11"/>
  <c r="AE206" i="11"/>
  <c r="AJ206" i="11"/>
  <c r="AO202" i="11"/>
  <c r="AI202" i="11"/>
  <c r="AN202" i="11"/>
  <c r="AH198" i="11"/>
  <c r="AM198" i="11"/>
  <c r="AE194" i="11"/>
  <c r="AJ194" i="11"/>
  <c r="AG194" i="11"/>
  <c r="AI190" i="11"/>
  <c r="AN190" i="11"/>
  <c r="AK190" i="11"/>
  <c r="AK184" i="11"/>
  <c r="AI184" i="11"/>
  <c r="AN184" i="11"/>
  <c r="AG176" i="11"/>
  <c r="AL176" i="11"/>
  <c r="AE168" i="11"/>
  <c r="AK168" i="11"/>
  <c r="AJ168" i="11"/>
  <c r="AI160" i="11"/>
  <c r="AN160" i="11"/>
  <c r="AH160" i="11"/>
  <c r="AM152" i="11"/>
  <c r="AG152" i="11"/>
  <c r="AL152" i="11"/>
  <c r="AF144" i="11"/>
  <c r="AK144" i="11"/>
  <c r="AH136" i="11"/>
  <c r="AJ136" i="11"/>
  <c r="AO136" i="11"/>
  <c r="AL128" i="11"/>
  <c r="AJ128" i="11"/>
  <c r="AG128" i="11"/>
  <c r="AE120" i="11"/>
  <c r="AK120" i="11"/>
  <c r="AO120" i="11"/>
  <c r="AI112" i="11"/>
  <c r="AF112" i="11"/>
  <c r="AF22" i="11"/>
  <c r="AK22" i="11"/>
  <c r="AE22" i="11"/>
  <c r="AJ31" i="11"/>
  <c r="AO31" i="11"/>
  <c r="AE31" i="11"/>
  <c r="AE46" i="11"/>
  <c r="AK46" i="11"/>
  <c r="AO46" i="11"/>
  <c r="AI48" i="11"/>
  <c r="AF48" i="11"/>
  <c r="AH7" i="11"/>
  <c r="AM7" i="11"/>
  <c r="AN7" i="11"/>
  <c r="AL63" i="11"/>
  <c r="AJ63" i="11"/>
  <c r="AG63" i="11"/>
  <c r="AN37" i="11"/>
  <c r="AH37" i="11"/>
  <c r="AM37" i="11"/>
  <c r="AI27" i="11"/>
  <c r="AG27" i="11"/>
  <c r="AE69" i="11"/>
  <c r="AJ69" i="11"/>
  <c r="AL69" i="11"/>
  <c r="AL103" i="11"/>
  <c r="AK103" i="11"/>
  <c r="AE42" i="11"/>
  <c r="AF42" i="11"/>
  <c r="AG42" i="11"/>
  <c r="AI30" i="11"/>
  <c r="AN30" i="11"/>
  <c r="AG8" i="11"/>
  <c r="AI8" i="11"/>
  <c r="AJ8" i="11"/>
  <c r="AK81" i="11"/>
  <c r="AE81" i="11"/>
  <c r="AO5" i="11"/>
  <c r="AN5" i="11"/>
  <c r="AJ5" i="11"/>
  <c r="AJ70" i="11"/>
  <c r="AG70" i="11"/>
  <c r="AG91" i="11"/>
  <c r="AL91" i="11"/>
  <c r="AN91" i="11"/>
  <c r="AK55" i="11"/>
  <c r="AE52" i="11"/>
  <c r="AL52" i="11"/>
  <c r="AN52" i="11"/>
  <c r="AF113" i="11"/>
  <c r="AO113" i="11"/>
  <c r="AE129" i="11"/>
  <c r="AJ129" i="11"/>
  <c r="AH129" i="11"/>
  <c r="AJ145" i="11"/>
  <c r="AO145" i="11"/>
  <c r="AI145" i="11"/>
  <c r="AN161" i="11"/>
  <c r="AH161" i="11"/>
  <c r="AM161" i="11"/>
  <c r="AH177" i="11"/>
  <c r="AM177" i="11"/>
  <c r="AH183" i="11"/>
  <c r="AN183" i="11"/>
  <c r="AE183" i="11"/>
  <c r="AL167" i="11"/>
  <c r="AG167" i="11"/>
  <c r="AI167" i="11"/>
  <c r="AE151" i="11"/>
  <c r="AJ151" i="11"/>
  <c r="AO151" i="11"/>
  <c r="AH135" i="11"/>
  <c r="AF135" i="11"/>
  <c r="AG119" i="11"/>
  <c r="AL119" i="11"/>
  <c r="AN119" i="11"/>
  <c r="AI92" i="11"/>
  <c r="AN92" i="11"/>
  <c r="AH92" i="11"/>
  <c r="AM51" i="11"/>
  <c r="AG51" i="11"/>
  <c r="AL51" i="11"/>
  <c r="AF49" i="11"/>
  <c r="AO49" i="11"/>
  <c r="AG71" i="11"/>
  <c r="AN71" i="11"/>
  <c r="AL71" i="11"/>
  <c r="AJ68" i="11"/>
  <c r="AO68" i="11"/>
  <c r="AI68" i="11"/>
  <c r="AM47" i="11"/>
  <c r="AH47" i="11"/>
  <c r="AO47" i="11"/>
  <c r="AL23" i="11"/>
  <c r="AF497" i="11"/>
  <c r="AK497" i="11"/>
  <c r="AL497" i="11"/>
  <c r="AJ493" i="11"/>
  <c r="AO493" i="11"/>
  <c r="AH493" i="11"/>
  <c r="AN489" i="11"/>
  <c r="AH489" i="11"/>
  <c r="AM489" i="11"/>
  <c r="AN485" i="11"/>
  <c r="AL485" i="11"/>
  <c r="AE481" i="11"/>
  <c r="AJ481" i="11"/>
  <c r="AO481" i="11"/>
  <c r="AI477" i="11"/>
  <c r="AN477" i="11"/>
  <c r="AH477" i="11"/>
  <c r="AM473" i="11"/>
  <c r="AG473" i="11"/>
  <c r="AL473" i="11"/>
  <c r="AI469" i="11"/>
  <c r="AN469" i="11"/>
  <c r="AH465" i="11"/>
  <c r="AM465" i="11"/>
  <c r="AG465" i="11"/>
  <c r="AL461" i="11"/>
  <c r="AF461" i="11"/>
  <c r="AK461" i="11"/>
  <c r="AE457" i="11"/>
  <c r="AJ457" i="11"/>
  <c r="AO457" i="11"/>
  <c r="AI453" i="11"/>
  <c r="AN453" i="11"/>
  <c r="AH449" i="11"/>
  <c r="AM449" i="11"/>
  <c r="AG449" i="11"/>
  <c r="AL445" i="11"/>
  <c r="AF445" i="11"/>
  <c r="AK445" i="11"/>
  <c r="AE441" i="11"/>
  <c r="AJ441" i="11"/>
  <c r="AO441" i="11"/>
  <c r="AI437" i="11"/>
  <c r="AN437" i="11"/>
  <c r="AH433" i="11"/>
  <c r="AM433" i="11"/>
  <c r="AG433" i="11"/>
  <c r="AL429" i="11"/>
  <c r="AF429" i="11"/>
  <c r="AK429" i="11"/>
  <c r="AE425" i="11"/>
  <c r="AJ425" i="11"/>
  <c r="AO425" i="11"/>
  <c r="AI421" i="11"/>
  <c r="AN421" i="11"/>
  <c r="AH417" i="11"/>
  <c r="AM417" i="11"/>
  <c r="AG417" i="11"/>
  <c r="AL413" i="11"/>
  <c r="AF413" i="11"/>
  <c r="AK413" i="11"/>
  <c r="AE409" i="11"/>
  <c r="AJ409" i="11"/>
  <c r="AO409" i="11"/>
  <c r="AI405" i="11"/>
  <c r="AN405" i="11"/>
  <c r="AH401" i="11"/>
  <c r="AM401" i="11"/>
  <c r="AG401" i="11"/>
  <c r="AL397" i="11"/>
  <c r="AF397" i="11"/>
  <c r="AK397" i="11"/>
  <c r="AE393" i="11"/>
  <c r="AJ393" i="11"/>
  <c r="AO393" i="11"/>
  <c r="AI389" i="11"/>
  <c r="AN389" i="11"/>
  <c r="AH385" i="11"/>
  <c r="AM385" i="11"/>
  <c r="AG385" i="11"/>
  <c r="AL381" i="11"/>
  <c r="AJ381" i="11"/>
  <c r="AG381" i="11"/>
  <c r="AE377" i="11"/>
  <c r="AN377" i="11"/>
  <c r="AK377" i="11"/>
  <c r="AI373" i="11"/>
  <c r="AF373" i="11"/>
  <c r="AF369" i="11"/>
  <c r="AI369" i="11"/>
  <c r="AO369" i="11"/>
  <c r="AJ365" i="11"/>
  <c r="AO365" i="11"/>
  <c r="AI365" i="11"/>
  <c r="AN361" i="11"/>
  <c r="AH361" i="11"/>
  <c r="AM361" i="11"/>
  <c r="AG357" i="11"/>
  <c r="AL357" i="11"/>
  <c r="AF353" i="11"/>
  <c r="AK353" i="11"/>
  <c r="AE353" i="11"/>
  <c r="AJ349" i="11"/>
  <c r="AO349" i="11"/>
  <c r="AI349" i="11"/>
  <c r="AN345" i="11"/>
  <c r="AH345" i="11"/>
  <c r="AM345" i="11"/>
  <c r="AG341" i="11"/>
  <c r="AL341" i="11"/>
  <c r="AF337" i="11"/>
  <c r="AK337" i="11"/>
  <c r="AE337" i="11"/>
  <c r="AJ333" i="11"/>
  <c r="AO333" i="11"/>
  <c r="AI333" i="11"/>
  <c r="AN329" i="11"/>
  <c r="AH329" i="11"/>
  <c r="AM329" i="11"/>
  <c r="AG325" i="11"/>
  <c r="AL325" i="11"/>
  <c r="AF321" i="11"/>
  <c r="AK321" i="11"/>
  <c r="AE321" i="11"/>
  <c r="AJ317" i="11"/>
  <c r="AO317" i="11"/>
  <c r="AI317" i="11"/>
  <c r="AN313" i="11"/>
  <c r="AH313" i="11"/>
  <c r="AM313" i="11"/>
  <c r="AG309" i="11"/>
  <c r="AL309" i="11"/>
  <c r="AF305" i="11"/>
  <c r="AK305" i="11"/>
  <c r="AE305" i="11"/>
  <c r="AJ301" i="11"/>
  <c r="AO301" i="11"/>
  <c r="AI301" i="11"/>
  <c r="AN297" i="11"/>
  <c r="AH297" i="11"/>
  <c r="AM297" i="11"/>
  <c r="AG293" i="11"/>
  <c r="AL293" i="11"/>
  <c r="AF289" i="11"/>
  <c r="AK289" i="11"/>
  <c r="AE289" i="11"/>
  <c r="AJ285" i="11"/>
  <c r="AO285" i="11"/>
  <c r="AI285" i="11"/>
  <c r="AN281" i="11"/>
  <c r="AH281" i="11"/>
  <c r="AM281" i="11"/>
  <c r="AG277" i="11"/>
  <c r="AL277" i="11"/>
  <c r="AH273" i="11"/>
  <c r="AG273" i="11"/>
  <c r="AK273" i="11"/>
  <c r="AL269" i="11"/>
  <c r="AK269" i="11"/>
  <c r="AO269" i="11"/>
  <c r="AE265" i="11"/>
  <c r="AO265" i="11"/>
  <c r="AN265" i="11"/>
  <c r="AI261" i="11"/>
  <c r="AN261" i="11"/>
  <c r="AH257" i="11"/>
  <c r="AM257" i="11"/>
  <c r="AK30" i="10"/>
  <c r="AE30" i="10"/>
  <c r="AJ30" i="10"/>
  <c r="AI49" i="10"/>
  <c r="AH49" i="10"/>
  <c r="AG53" i="10"/>
  <c r="AF48" i="10"/>
  <c r="AK48" i="10"/>
  <c r="AE48" i="10"/>
  <c r="AJ232" i="10"/>
  <c r="AO232" i="10"/>
  <c r="AI29" i="10"/>
  <c r="AE147" i="10"/>
  <c r="AJ147" i="10"/>
  <c r="AJ168" i="10"/>
  <c r="AO168" i="10"/>
  <c r="AH168" i="10"/>
  <c r="AK71" i="10"/>
  <c r="AF154" i="10"/>
  <c r="AK154" i="10"/>
  <c r="AF8" i="10"/>
  <c r="AK8" i="10"/>
  <c r="AI77" i="10"/>
  <c r="AG47" i="10"/>
  <c r="AH47" i="10"/>
  <c r="AF190" i="10"/>
  <c r="AK190" i="10"/>
  <c r="AE230" i="10"/>
  <c r="AJ230" i="10"/>
  <c r="AO230" i="10"/>
  <c r="AJ75" i="10"/>
  <c r="AO75" i="10"/>
  <c r="AK175" i="10"/>
  <c r="AF10" i="10"/>
  <c r="AK10" i="10"/>
  <c r="AG96" i="10"/>
  <c r="AJ96" i="10"/>
  <c r="AJ45" i="10"/>
  <c r="AO45" i="10"/>
  <c r="AI45" i="10"/>
  <c r="AH146" i="10"/>
  <c r="AO146" i="10"/>
  <c r="AF207" i="10"/>
  <c r="AK207" i="10"/>
  <c r="AE64" i="10"/>
  <c r="AJ64" i="10"/>
  <c r="AO64" i="10"/>
  <c r="AH135" i="10"/>
  <c r="AJ156" i="10"/>
  <c r="AO156" i="10"/>
  <c r="AH156" i="10"/>
  <c r="AF113" i="10"/>
  <c r="AK113" i="10"/>
  <c r="AJ72" i="10"/>
  <c r="AO72" i="10"/>
  <c r="AJ102" i="10"/>
  <c r="AO102" i="10"/>
  <c r="AI102" i="10"/>
  <c r="AG149" i="10"/>
  <c r="AI33" i="10"/>
  <c r="AE223" i="10"/>
  <c r="AJ223" i="10"/>
  <c r="AO223" i="10"/>
  <c r="AF46" i="10"/>
  <c r="AJ46" i="10"/>
  <c r="AI66" i="10"/>
  <c r="AE40" i="10"/>
  <c r="AJ40" i="10"/>
  <c r="AO40" i="10"/>
  <c r="AI61" i="10"/>
  <c r="AK98" i="10"/>
  <c r="AJ98" i="10"/>
  <c r="AG26" i="10"/>
  <c r="AI26" i="10"/>
  <c r="AO137" i="10"/>
  <c r="AI200" i="10"/>
  <c r="AH99" i="10"/>
  <c r="AO99" i="10"/>
  <c r="AF132" i="10"/>
  <c r="AK132" i="10"/>
  <c r="AF81" i="10"/>
  <c r="AK81" i="10"/>
  <c r="AK219" i="10"/>
  <c r="AJ219" i="10"/>
  <c r="AI180" i="10"/>
  <c r="AH180" i="10"/>
  <c r="AE69" i="10"/>
  <c r="AJ69" i="10"/>
  <c r="AE202" i="10"/>
  <c r="AJ202" i="10"/>
  <c r="AO202" i="10"/>
  <c r="AI194" i="10"/>
  <c r="AH121" i="10"/>
  <c r="AF74" i="10"/>
  <c r="AK74" i="10"/>
  <c r="AF124" i="10"/>
  <c r="AK124" i="10"/>
  <c r="AE124" i="10"/>
  <c r="AH500" i="10"/>
  <c r="AI497" i="10"/>
  <c r="AO495" i="10"/>
  <c r="AJ494" i="10"/>
  <c r="AE493" i="10"/>
  <c r="AK491" i="10"/>
  <c r="AF490" i="10"/>
  <c r="AG487" i="10"/>
  <c r="AH484" i="10"/>
  <c r="AI481" i="10"/>
  <c r="AO479" i="10"/>
  <c r="AJ478" i="10"/>
  <c r="AE477" i="10"/>
  <c r="AK475" i="10"/>
  <c r="AF474" i="10"/>
  <c r="AG471" i="10"/>
  <c r="AH468" i="10"/>
  <c r="AI465" i="10"/>
  <c r="AO463" i="10"/>
  <c r="AJ462" i="10"/>
  <c r="AE461" i="10"/>
  <c r="AK459" i="10"/>
  <c r="AI453" i="10"/>
  <c r="AK498" i="11"/>
  <c r="AE498" i="11"/>
  <c r="AI498" i="11"/>
  <c r="AO494" i="11"/>
  <c r="AJ494" i="11"/>
  <c r="AN494" i="11"/>
  <c r="AH490" i="11"/>
  <c r="AF490" i="11"/>
  <c r="AG486" i="11"/>
  <c r="AL486" i="11"/>
  <c r="AM486" i="11"/>
  <c r="AJ482" i="11"/>
  <c r="AO482" i="11"/>
  <c r="AI482" i="11"/>
  <c r="AN478" i="11"/>
  <c r="AH478" i="11"/>
  <c r="AI478" i="11"/>
  <c r="AG474" i="11"/>
  <c r="AL474" i="11"/>
  <c r="AE470" i="11"/>
  <c r="AJ470" i="11"/>
  <c r="AO470" i="11"/>
  <c r="AI466" i="11"/>
  <c r="AN466" i="11"/>
  <c r="AH466" i="11"/>
  <c r="AM462" i="11"/>
  <c r="AG462" i="11"/>
  <c r="AL462" i="11"/>
  <c r="AF458" i="11"/>
  <c r="AK458" i="11"/>
  <c r="AE454" i="11"/>
  <c r="AJ454" i="11"/>
  <c r="AO454" i="11"/>
  <c r="AI450" i="11"/>
  <c r="AN450" i="11"/>
  <c r="AH450" i="11"/>
  <c r="AM446" i="11"/>
  <c r="AG446" i="11"/>
  <c r="AL446" i="11"/>
  <c r="AF442" i="11"/>
  <c r="AK442" i="11"/>
  <c r="AE438" i="11"/>
  <c r="AJ438" i="11"/>
  <c r="AO438" i="11"/>
  <c r="AI434" i="11"/>
  <c r="AN434" i="11"/>
  <c r="AH434" i="11"/>
  <c r="AM430" i="11"/>
  <c r="AG430" i="11"/>
  <c r="AL430" i="11"/>
  <c r="AF426" i="11"/>
  <c r="AK426" i="11"/>
  <c r="AE422" i="11"/>
  <c r="AJ422" i="11"/>
  <c r="AO422" i="11"/>
  <c r="AI418" i="11"/>
  <c r="AN418" i="11"/>
  <c r="AH418" i="11"/>
  <c r="AM414" i="11"/>
  <c r="AG414" i="11"/>
  <c r="AL414" i="11"/>
  <c r="AF410" i="11"/>
  <c r="AK410" i="11"/>
  <c r="AE406" i="11"/>
  <c r="AJ406" i="11"/>
  <c r="AO406" i="11"/>
  <c r="AI402" i="11"/>
  <c r="AN402" i="11"/>
  <c r="AH402" i="11"/>
  <c r="AM398" i="11"/>
  <c r="AG398" i="11"/>
  <c r="AL398" i="11"/>
  <c r="AF394" i="11"/>
  <c r="AK394" i="11"/>
  <c r="AE390" i="11"/>
  <c r="AJ390" i="11"/>
  <c r="AO390" i="11"/>
  <c r="AI386" i="11"/>
  <c r="AN386" i="11"/>
  <c r="AH386" i="11"/>
  <c r="AM382" i="11"/>
  <c r="AG382" i="11"/>
  <c r="AL382" i="11"/>
  <c r="AF378" i="11"/>
  <c r="AL378" i="11"/>
  <c r="AE374" i="11"/>
  <c r="AJ374" i="11"/>
  <c r="AH374" i="11"/>
  <c r="AI370" i="11"/>
  <c r="AN370" i="11"/>
  <c r="AO370" i="11"/>
  <c r="AO366" i="11"/>
  <c r="AI366" i="11"/>
  <c r="AN366" i="11"/>
  <c r="AH362" i="11"/>
  <c r="AM362" i="11"/>
  <c r="AG358" i="11"/>
  <c r="AL358" i="11"/>
  <c r="AF358" i="11"/>
  <c r="AK354" i="11"/>
  <c r="AE354" i="11"/>
  <c r="AJ354" i="11"/>
  <c r="AO350" i="11"/>
  <c r="AI350" i="11"/>
  <c r="AN350" i="11"/>
  <c r="AH346" i="11"/>
  <c r="AM346" i="11"/>
  <c r="AG342" i="11"/>
  <c r="AL342" i="11"/>
  <c r="AF342" i="11"/>
  <c r="AK338" i="11"/>
  <c r="AE338" i="11"/>
  <c r="AJ338" i="11"/>
  <c r="AO334" i="11"/>
  <c r="AI334" i="11"/>
  <c r="AN334" i="11"/>
  <c r="AH330" i="11"/>
  <c r="AM330" i="11"/>
  <c r="AG326" i="11"/>
  <c r="AL326" i="11"/>
  <c r="AF326" i="11"/>
  <c r="AK322" i="11"/>
  <c r="AE322" i="11"/>
  <c r="AJ322" i="11"/>
  <c r="AO318" i="11"/>
  <c r="AI318" i="11"/>
  <c r="AN318" i="11"/>
  <c r="AH314" i="11"/>
  <c r="AM314" i="11"/>
  <c r="AG310" i="11"/>
  <c r="AL310" i="11"/>
  <c r="AF310" i="11"/>
  <c r="AK306" i="11"/>
  <c r="AE306" i="11"/>
  <c r="AJ306" i="11"/>
  <c r="AO302" i="11"/>
  <c r="AI302" i="11"/>
  <c r="AN302" i="11"/>
  <c r="AH298" i="11"/>
  <c r="AM298" i="11"/>
  <c r="AG294" i="11"/>
  <c r="AL294" i="11"/>
  <c r="AF294" i="11"/>
  <c r="AK290" i="11"/>
  <c r="AE290" i="11"/>
  <c r="AJ290" i="11"/>
  <c r="AO286" i="11"/>
  <c r="AI286" i="11"/>
  <c r="AN286" i="11"/>
  <c r="AH282" i="11"/>
  <c r="AM282" i="11"/>
  <c r="AG278" i="11"/>
  <c r="AL278" i="11"/>
  <c r="AF278" i="11"/>
  <c r="AK274" i="11"/>
  <c r="AE274" i="11"/>
  <c r="AJ274" i="11"/>
  <c r="AM270" i="11"/>
  <c r="AH270" i="11"/>
  <c r="AO270" i="11"/>
  <c r="AF266" i="11"/>
  <c r="AG266" i="11"/>
  <c r="AE262" i="11"/>
  <c r="AJ262" i="11"/>
  <c r="AL262" i="11"/>
  <c r="AI258" i="11"/>
  <c r="AN258" i="11"/>
  <c r="AH258" i="11"/>
  <c r="AM254" i="11"/>
  <c r="AH254" i="11"/>
  <c r="AO254" i="11"/>
  <c r="AF250" i="11"/>
  <c r="AG250" i="11"/>
  <c r="AG246" i="11"/>
  <c r="AL246" i="11"/>
  <c r="AF246" i="11"/>
  <c r="AK242" i="11"/>
  <c r="AE242" i="11"/>
  <c r="AJ242" i="11"/>
  <c r="AO238" i="11"/>
  <c r="AI238" i="11"/>
  <c r="AN238" i="11"/>
  <c r="AH234" i="11"/>
  <c r="AM234" i="11"/>
  <c r="AG230" i="11"/>
  <c r="AL230" i="11"/>
  <c r="AF230" i="11"/>
  <c r="AK226" i="11"/>
  <c r="AE226" i="11"/>
  <c r="AJ226" i="11"/>
  <c r="AO222" i="11"/>
  <c r="AI222" i="11"/>
  <c r="AN222" i="11"/>
  <c r="AH218" i="11"/>
  <c r="AM218" i="11"/>
  <c r="AG214" i="11"/>
  <c r="AL214" i="11"/>
  <c r="AF214" i="11"/>
  <c r="AK210" i="11"/>
  <c r="AE210" i="11"/>
  <c r="AJ210" i="11"/>
  <c r="AO206" i="11"/>
  <c r="AI206" i="11"/>
  <c r="AN206" i="11"/>
  <c r="AH202" i="11"/>
  <c r="AM202" i="11"/>
  <c r="AG198" i="11"/>
  <c r="AL198" i="11"/>
  <c r="AF198" i="11"/>
  <c r="AI194" i="11"/>
  <c r="AN194" i="11"/>
  <c r="AO194" i="11"/>
  <c r="AM190" i="11"/>
  <c r="AG190" i="11"/>
  <c r="AL190" i="11"/>
  <c r="AO184" i="11"/>
  <c r="AJ184" i="11"/>
  <c r="AE176" i="11"/>
  <c r="AK176" i="11"/>
  <c r="AF176" i="11"/>
  <c r="AI168" i="11"/>
  <c r="AO168" i="11"/>
  <c r="AN168" i="11"/>
  <c r="AM160" i="11"/>
  <c r="AG160" i="11"/>
  <c r="AL160" i="11"/>
  <c r="AF152" i="11"/>
  <c r="AK152" i="11"/>
  <c r="AE144" i="11"/>
  <c r="AJ144" i="11"/>
  <c r="AO144" i="11"/>
  <c r="AE136" i="11"/>
  <c r="AN136" i="11"/>
  <c r="AG136" i="11"/>
  <c r="AE128" i="11"/>
  <c r="AK128" i="11"/>
  <c r="AO128" i="11"/>
  <c r="AI120" i="11"/>
  <c r="AF120" i="11"/>
  <c r="AH112" i="11"/>
  <c r="AM112" i="11"/>
  <c r="AN112" i="11"/>
  <c r="AJ22" i="11"/>
  <c r="AO22" i="11"/>
  <c r="AI22" i="11"/>
  <c r="AN31" i="11"/>
  <c r="AH31" i="11"/>
  <c r="AM31" i="11"/>
  <c r="AI46" i="11"/>
  <c r="AF46" i="11"/>
  <c r="AH48" i="11"/>
  <c r="AM48" i="11"/>
  <c r="AN48" i="11"/>
  <c r="AL7" i="11"/>
  <c r="AJ7" i="11"/>
  <c r="AG7" i="11"/>
  <c r="AK63" i="11"/>
  <c r="AO63" i="11"/>
  <c r="AG37" i="11"/>
  <c r="AL37" i="11"/>
  <c r="AF27" i="11"/>
  <c r="AO27" i="11"/>
  <c r="AL27" i="11"/>
  <c r="AI69" i="11"/>
  <c r="AN69" i="11"/>
  <c r="AG69" i="11"/>
  <c r="AF103" i="11"/>
  <c r="AO103" i="11"/>
  <c r="AI42" i="11"/>
  <c r="AN42" i="11"/>
  <c r="AH30" i="11"/>
  <c r="AM30" i="11"/>
  <c r="AG30" i="11"/>
  <c r="AH8" i="11"/>
  <c r="AM8" i="11"/>
  <c r="AO8" i="11"/>
  <c r="AO81" i="11"/>
  <c r="AN81" i="11"/>
  <c r="AJ81" i="11"/>
  <c r="AH5" i="11"/>
  <c r="AI5" i="11"/>
  <c r="AE70" i="11"/>
  <c r="AO70" i="11"/>
  <c r="AL70" i="11"/>
  <c r="AK91" i="11"/>
  <c r="AE91" i="11"/>
  <c r="AI91" i="11"/>
  <c r="AO55" i="11"/>
  <c r="AM55" i="11"/>
  <c r="AK52" i="11"/>
  <c r="AI52" i="11"/>
  <c r="AE113" i="11"/>
  <c r="AJ113" i="11"/>
  <c r="AH113" i="11"/>
  <c r="AI129" i="11"/>
  <c r="AN129" i="11"/>
  <c r="AK129" i="11"/>
  <c r="AN145" i="11"/>
  <c r="AH145" i="11"/>
  <c r="AM145" i="11"/>
  <c r="AG161" i="11"/>
  <c r="AL161" i="11"/>
  <c r="AF177" i="11"/>
  <c r="AL177" i="11"/>
  <c r="AG177" i="11"/>
  <c r="AL183" i="11"/>
  <c r="AG183" i="11"/>
  <c r="AI183" i="11"/>
  <c r="AF167" i="11"/>
  <c r="AK167" i="11"/>
  <c r="AM167" i="11"/>
  <c r="AI151" i="11"/>
  <c r="AN151" i="11"/>
  <c r="AG135" i="11"/>
  <c r="AL135" i="11"/>
  <c r="AN135" i="11"/>
  <c r="AK119" i="11"/>
  <c r="AE119" i="11"/>
  <c r="AI119" i="11"/>
  <c r="AM92" i="11"/>
  <c r="AG92" i="11"/>
  <c r="AL92" i="11"/>
  <c r="AO51" i="11"/>
  <c r="AE49" i="11"/>
  <c r="AJ49" i="11"/>
  <c r="AH49" i="11"/>
  <c r="AK71" i="11"/>
  <c r="AE71" i="11"/>
  <c r="AH71" i="11"/>
  <c r="AN68" i="11"/>
  <c r="AL68" i="11"/>
  <c r="AF47" i="11"/>
  <c r="AK47" i="11"/>
  <c r="AG23" i="11"/>
  <c r="AK23" i="11"/>
  <c r="AJ497" i="11"/>
  <c r="AO497" i="11"/>
  <c r="AE497" i="11"/>
  <c r="AN493" i="11"/>
  <c r="AL493" i="11"/>
  <c r="AI493" i="11"/>
  <c r="AG489" i="11"/>
  <c r="AI489" i="11"/>
  <c r="AE485" i="11"/>
  <c r="AG485" i="11"/>
  <c r="AM485" i="11"/>
  <c r="AI481" i="11"/>
  <c r="AN481" i="11"/>
  <c r="AL481" i="11"/>
  <c r="AM477" i="11"/>
  <c r="AG477" i="11"/>
  <c r="AL477" i="11"/>
  <c r="AF473" i="11"/>
  <c r="AK473" i="11"/>
  <c r="AH469" i="11"/>
  <c r="AM469" i="11"/>
  <c r="AG469" i="11"/>
  <c r="AL465" i="11"/>
  <c r="AF465" i="11"/>
  <c r="AK465" i="11"/>
  <c r="AE461" i="11"/>
  <c r="AJ461" i="11"/>
  <c r="AO461" i="11"/>
  <c r="AI457" i="11"/>
  <c r="AN457" i="11"/>
  <c r="AH453" i="11"/>
  <c r="AM453" i="11"/>
  <c r="AG453" i="11"/>
  <c r="AL449" i="11"/>
  <c r="AF449" i="11"/>
  <c r="AK449" i="11"/>
  <c r="AE445" i="11"/>
  <c r="AJ445" i="11"/>
  <c r="AO445" i="11"/>
  <c r="AI441" i="11"/>
  <c r="AN441" i="11"/>
  <c r="AH437" i="11"/>
  <c r="AM437" i="11"/>
  <c r="AG437" i="11"/>
  <c r="AL433" i="11"/>
  <c r="AF433" i="11"/>
  <c r="AK433" i="11"/>
  <c r="AE429" i="11"/>
  <c r="AJ429" i="11"/>
  <c r="AO429" i="11"/>
  <c r="AI425" i="11"/>
  <c r="AN425" i="11"/>
  <c r="AH421" i="11"/>
  <c r="AM421" i="11"/>
  <c r="AG421" i="11"/>
  <c r="AL417" i="11"/>
  <c r="AF417" i="11"/>
  <c r="AK417" i="11"/>
  <c r="AE413" i="11"/>
  <c r="AJ413" i="11"/>
  <c r="AO413" i="11"/>
  <c r="AI409" i="11"/>
  <c r="AN409" i="11"/>
  <c r="AH405" i="11"/>
  <c r="AM405" i="11"/>
  <c r="AG405" i="11"/>
  <c r="AL401" i="11"/>
  <c r="AF401" i="11"/>
  <c r="AK401" i="11"/>
  <c r="AE397" i="11"/>
  <c r="AJ397" i="11"/>
  <c r="AO397" i="11"/>
  <c r="AI393" i="11"/>
  <c r="AN393" i="11"/>
  <c r="AH389" i="11"/>
  <c r="AM389" i="11"/>
  <c r="AG389" i="11"/>
  <c r="AL385" i="11"/>
  <c r="AF385" i="11"/>
  <c r="AK385" i="11"/>
  <c r="AE381" i="11"/>
  <c r="AK381" i="11"/>
  <c r="AO381" i="11"/>
  <c r="AI377" i="11"/>
  <c r="AG377" i="11"/>
  <c r="AH373" i="11"/>
  <c r="AM373" i="11"/>
  <c r="AN373" i="11"/>
  <c r="AH369" i="11"/>
  <c r="AM369" i="11"/>
  <c r="AJ369" i="11"/>
  <c r="AN365" i="11"/>
  <c r="AH365" i="11"/>
  <c r="AM365" i="11"/>
  <c r="AG361" i="11"/>
  <c r="AL361" i="11"/>
  <c r="AF357" i="11"/>
  <c r="AK357" i="11"/>
  <c r="AE357" i="11"/>
  <c r="AJ353" i="11"/>
  <c r="AO353" i="11"/>
  <c r="AI353" i="11"/>
  <c r="AN349" i="11"/>
  <c r="AH349" i="11"/>
  <c r="AM349" i="11"/>
  <c r="AG345" i="11"/>
  <c r="AL345" i="11"/>
  <c r="AF341" i="11"/>
  <c r="AK341" i="11"/>
  <c r="AE341" i="11"/>
  <c r="AJ337" i="11"/>
  <c r="AO337" i="11"/>
  <c r="AI337" i="11"/>
  <c r="AN333" i="11"/>
  <c r="AH333" i="11"/>
  <c r="AM333" i="11"/>
  <c r="AG329" i="11"/>
  <c r="AL329" i="11"/>
  <c r="AF325" i="11"/>
  <c r="AK325" i="11"/>
  <c r="AE325" i="11"/>
  <c r="AJ321" i="11"/>
  <c r="AO321" i="11"/>
  <c r="AI321" i="11"/>
  <c r="AN317" i="11"/>
  <c r="AH317" i="11"/>
  <c r="AM317" i="11"/>
  <c r="AG313" i="11"/>
  <c r="AL313" i="11"/>
  <c r="AF309" i="11"/>
  <c r="AK309" i="11"/>
  <c r="AE309" i="11"/>
  <c r="AJ305" i="11"/>
  <c r="AO305" i="11"/>
  <c r="AI305" i="11"/>
  <c r="AN301" i="11"/>
  <c r="AH301" i="11"/>
  <c r="AM301" i="11"/>
  <c r="AG297" i="11"/>
  <c r="AL297" i="11"/>
  <c r="AF293" i="11"/>
  <c r="AK293" i="11"/>
  <c r="AE293" i="11"/>
  <c r="AJ289" i="11"/>
  <c r="AO289" i="11"/>
  <c r="AI289" i="11"/>
  <c r="AN285" i="11"/>
  <c r="AH285" i="11"/>
  <c r="AM285" i="11"/>
  <c r="AG281" i="11"/>
  <c r="AL281" i="11"/>
  <c r="AF277" i="11"/>
  <c r="AK277" i="11"/>
  <c r="AE277" i="11"/>
  <c r="AL273" i="11"/>
  <c r="AN273" i="11"/>
  <c r="AF273" i="11"/>
  <c r="AE269" i="11"/>
  <c r="AF269" i="11"/>
  <c r="AJ269" i="11"/>
  <c r="AI265" i="11"/>
  <c r="AJ265" i="11"/>
  <c r="AH261" i="11"/>
  <c r="AM261" i="11"/>
  <c r="AG261" i="11"/>
  <c r="AL257" i="11"/>
  <c r="AG257" i="11"/>
  <c r="AG73" i="11"/>
  <c r="AJ73" i="11"/>
  <c r="AE73" i="11"/>
  <c r="AK14" i="11"/>
  <c r="AN14" i="11"/>
  <c r="AI14" i="11"/>
  <c r="AE16" i="11"/>
  <c r="AK16" i="11"/>
  <c r="AF16" i="11"/>
  <c r="AM86" i="11"/>
  <c r="AH86" i="11"/>
  <c r="AH85" i="11"/>
  <c r="AK85" i="11"/>
  <c r="AM85" i="11"/>
  <c r="AO25" i="11"/>
  <c r="AN25" i="11"/>
  <c r="AI25" i="11"/>
  <c r="AL107" i="11"/>
  <c r="AG107" i="11"/>
  <c r="AE107" i="11"/>
  <c r="AE123" i="11"/>
  <c r="AH123" i="11"/>
  <c r="AO139" i="11"/>
  <c r="AJ139" i="11"/>
  <c r="AE139" i="11"/>
  <c r="AK155" i="11"/>
  <c r="AF155" i="11"/>
  <c r="AL155" i="11"/>
  <c r="AI171" i="11"/>
  <c r="AN171" i="11"/>
  <c r="AH171" i="11"/>
  <c r="AI187" i="11"/>
  <c r="AG187" i="11"/>
  <c r="AO173" i="11"/>
  <c r="AI173" i="11"/>
  <c r="AN173" i="11"/>
  <c r="AI157" i="11"/>
  <c r="AO157" i="11"/>
  <c r="AJ157" i="11"/>
  <c r="AE141" i="11"/>
  <c r="AK141" i="11"/>
  <c r="AF141" i="11"/>
  <c r="AL125" i="11"/>
  <c r="AF125" i="11"/>
  <c r="AL109" i="11"/>
  <c r="AF109" i="11"/>
  <c r="AO109" i="11"/>
  <c r="AF59" i="11"/>
  <c r="AI59" i="11"/>
  <c r="AK59" i="11"/>
  <c r="AM99" i="11"/>
  <c r="AL99" i="11"/>
  <c r="AG99" i="11"/>
  <c r="AL10" i="11"/>
  <c r="AG10" i="11"/>
  <c r="AN87" i="11"/>
  <c r="AO87" i="11"/>
  <c r="AN101" i="11"/>
  <c r="AJ101" i="11"/>
  <c r="AK101" i="11"/>
  <c r="AI21" i="11"/>
  <c r="AL21" i="11"/>
  <c r="AG21" i="11"/>
  <c r="AF44" i="11"/>
  <c r="AL26" i="11"/>
  <c r="AN26" i="11"/>
  <c r="AL90" i="11"/>
  <c r="AO90" i="11"/>
  <c r="AJ90" i="11"/>
  <c r="AH20" i="11"/>
  <c r="AK20" i="11"/>
  <c r="AF20" i="11"/>
  <c r="AM41" i="11"/>
  <c r="AI11" i="11"/>
  <c r="AE11" i="11"/>
  <c r="AO11" i="11"/>
  <c r="AK50" i="11"/>
  <c r="AF50" i="11"/>
  <c r="AL50" i="11"/>
  <c r="AO3" i="11"/>
  <c r="AJ3" i="11"/>
  <c r="AH3" i="11"/>
  <c r="AE96" i="11"/>
  <c r="AG96" i="11"/>
  <c r="AI98" i="11"/>
  <c r="AL98" i="11"/>
  <c r="AN98" i="11"/>
  <c r="AH75" i="11"/>
  <c r="AO75" i="11"/>
  <c r="AJ75" i="11"/>
  <c r="AH57" i="11"/>
  <c r="AJ57" i="11"/>
  <c r="AE57" i="11"/>
  <c r="AN40" i="11"/>
  <c r="AI40" i="11"/>
  <c r="AO106" i="11"/>
  <c r="AJ106" i="11"/>
  <c r="AE106" i="11"/>
  <c r="AH114" i="11"/>
  <c r="AO114" i="11"/>
  <c r="AJ114" i="11"/>
  <c r="AM122" i="11"/>
  <c r="AK122" i="11"/>
  <c r="AF122" i="11"/>
  <c r="AE130" i="11"/>
  <c r="AG130" i="11"/>
  <c r="AN138" i="11"/>
  <c r="AI138" i="11"/>
  <c r="AO138" i="11"/>
  <c r="AJ146" i="11"/>
  <c r="AE146" i="11"/>
  <c r="AK146" i="11"/>
  <c r="AF154" i="11"/>
  <c r="AL154" i="11"/>
  <c r="AG154" i="11"/>
  <c r="AF162" i="11"/>
  <c r="AH162" i="11"/>
  <c r="AL170" i="11"/>
  <c r="AF170" i="11"/>
  <c r="AO170" i="11"/>
  <c r="AL178" i="11"/>
  <c r="AM178" i="11"/>
  <c r="AK178" i="11"/>
  <c r="AG186" i="11"/>
  <c r="AJ186" i="11"/>
  <c r="AE186" i="11"/>
  <c r="AE191" i="11"/>
  <c r="AG191" i="11"/>
  <c r="AM195" i="11"/>
  <c r="AH195" i="11"/>
  <c r="AN195" i="11"/>
  <c r="AK199" i="11"/>
  <c r="AF199" i="11"/>
  <c r="AL199" i="11"/>
  <c r="AG203" i="11"/>
  <c r="AM203" i="11"/>
  <c r="AH203" i="11"/>
  <c r="AN207" i="11"/>
  <c r="AI207" i="11"/>
  <c r="AO211" i="11"/>
  <c r="AJ211" i="11"/>
  <c r="AE211" i="11"/>
  <c r="AK215" i="11"/>
  <c r="AF215" i="11"/>
  <c r="AL215" i="11"/>
  <c r="AG219" i="11"/>
  <c r="AM219" i="11"/>
  <c r="AH219" i="11"/>
  <c r="AN223" i="11"/>
  <c r="AI223" i="11"/>
  <c r="AO227" i="11"/>
  <c r="AJ227" i="11"/>
  <c r="AE227" i="11"/>
  <c r="AK231" i="11"/>
  <c r="AF231" i="11"/>
  <c r="AL231" i="11"/>
  <c r="AG235" i="11"/>
  <c r="AM235" i="11"/>
  <c r="AH235" i="11"/>
  <c r="AN239" i="11"/>
  <c r="AI239" i="11"/>
  <c r="AO243" i="11"/>
  <c r="AJ243" i="11"/>
  <c r="AE243" i="11"/>
  <c r="AI247" i="11"/>
  <c r="AG247" i="11"/>
  <c r="AL247" i="11"/>
  <c r="AE251" i="11"/>
  <c r="AK251" i="11"/>
  <c r="AF251" i="11"/>
  <c r="AM255" i="11"/>
  <c r="AG255" i="11"/>
  <c r="AH259" i="11"/>
  <c r="AI259" i="11"/>
  <c r="AN259" i="11"/>
  <c r="AI263" i="11"/>
  <c r="AO263" i="11"/>
  <c r="AJ263" i="11"/>
  <c r="AE267" i="11"/>
  <c r="AK267" i="11"/>
  <c r="AF267" i="11"/>
  <c r="AM271" i="11"/>
  <c r="AG271" i="11"/>
  <c r="AO275" i="11"/>
  <c r="AJ275" i="11"/>
  <c r="AE275" i="11"/>
  <c r="AK279" i="11"/>
  <c r="AF279" i="11"/>
  <c r="AL279" i="11"/>
  <c r="AG283" i="11"/>
  <c r="AM283" i="11"/>
  <c r="AH283" i="11"/>
  <c r="AN287" i="11"/>
  <c r="AI287" i="11"/>
  <c r="AO291" i="11"/>
  <c r="AJ291" i="11"/>
  <c r="AE291" i="11"/>
  <c r="AK295" i="11"/>
  <c r="AF295" i="11"/>
  <c r="AL295" i="11"/>
  <c r="AG299" i="11"/>
  <c r="AM299" i="11"/>
  <c r="AH299" i="11"/>
  <c r="AN303" i="11"/>
  <c r="AI303" i="11"/>
  <c r="AO307" i="11"/>
  <c r="AJ307" i="11"/>
  <c r="AE307" i="11"/>
  <c r="AK311" i="11"/>
  <c r="AF311" i="11"/>
  <c r="AL311" i="11"/>
  <c r="AG315" i="11"/>
  <c r="AM315" i="11"/>
  <c r="AH315" i="11"/>
  <c r="AN319" i="11"/>
  <c r="AI319" i="11"/>
  <c r="AO323" i="11"/>
  <c r="AJ323" i="11"/>
  <c r="AE323" i="11"/>
  <c r="AK327" i="11"/>
  <c r="AF327" i="11"/>
  <c r="AL327" i="11"/>
  <c r="AG331" i="11"/>
  <c r="AM331" i="11"/>
  <c r="AH331" i="11"/>
  <c r="AN335" i="11"/>
  <c r="AI335" i="11"/>
  <c r="AO339" i="11"/>
  <c r="AJ339" i="11"/>
  <c r="AE339" i="11"/>
  <c r="AK343" i="11"/>
  <c r="AF343" i="11"/>
  <c r="AL343" i="11"/>
  <c r="AG347" i="11"/>
  <c r="AM347" i="11"/>
  <c r="AH347" i="11"/>
  <c r="AN351" i="11"/>
  <c r="AI351" i="11"/>
  <c r="AO355" i="11"/>
  <c r="AJ355" i="11"/>
  <c r="AE355" i="11"/>
  <c r="AK359" i="11"/>
  <c r="AF359" i="11"/>
  <c r="AL359" i="11"/>
  <c r="AG363" i="11"/>
  <c r="AM363" i="11"/>
  <c r="AH363" i="11"/>
  <c r="AN367" i="11"/>
  <c r="AI367" i="11"/>
  <c r="AM371" i="11"/>
  <c r="AH371" i="11"/>
  <c r="AN371" i="11"/>
  <c r="AH375" i="11"/>
  <c r="AO375" i="11"/>
  <c r="AJ375" i="11"/>
  <c r="AL379" i="11"/>
  <c r="AK379" i="11"/>
  <c r="AF379" i="11"/>
  <c r="AE383" i="11"/>
  <c r="AG383" i="11"/>
  <c r="AM387" i="11"/>
  <c r="AH387" i="11"/>
  <c r="AN387" i="11"/>
  <c r="AI391" i="11"/>
  <c r="AO391" i="11"/>
  <c r="AJ391" i="11"/>
  <c r="AE395" i="11"/>
  <c r="AK395" i="11"/>
  <c r="AF395" i="11"/>
  <c r="AL399" i="11"/>
  <c r="AG399" i="11"/>
  <c r="AM403" i="11"/>
  <c r="AH403" i="11"/>
  <c r="AN403" i="11"/>
  <c r="AI407" i="11"/>
  <c r="AO407" i="11"/>
  <c r="AJ407" i="11"/>
  <c r="AE411" i="11"/>
  <c r="AK411" i="11"/>
  <c r="AF411" i="11"/>
  <c r="AL415" i="11"/>
  <c r="AG415" i="11"/>
  <c r="AM419" i="11"/>
  <c r="AH419" i="11"/>
  <c r="AN419" i="11"/>
  <c r="AI423" i="11"/>
  <c r="AO423" i="11"/>
  <c r="AJ423" i="11"/>
  <c r="AE427" i="11"/>
  <c r="AK427" i="11"/>
  <c r="AF427" i="11"/>
  <c r="AL431" i="11"/>
  <c r="AG431" i="11"/>
  <c r="AM435" i="11"/>
  <c r="AH435" i="11"/>
  <c r="AN435" i="11"/>
  <c r="AI439" i="11"/>
  <c r="AO439" i="11"/>
  <c r="AJ439" i="11"/>
  <c r="AE443" i="11"/>
  <c r="AK443" i="11"/>
  <c r="AF443" i="11"/>
  <c r="AL447" i="11"/>
  <c r="AG447" i="11"/>
  <c r="AM451" i="11"/>
  <c r="AH451" i="11"/>
  <c r="AN451" i="11"/>
  <c r="AI455" i="11"/>
  <c r="AO455" i="11"/>
  <c r="AJ455" i="11"/>
  <c r="AE459" i="11"/>
  <c r="AK459" i="11"/>
  <c r="AF459" i="11"/>
  <c r="AL463" i="11"/>
  <c r="AG463" i="11"/>
  <c r="AM467" i="11"/>
  <c r="AH467" i="11"/>
  <c r="AN467" i="11"/>
  <c r="AJ471" i="11"/>
  <c r="AL471" i="11"/>
  <c r="AG471" i="11"/>
  <c r="AN475" i="11"/>
  <c r="AL475" i="11"/>
  <c r="AG475" i="11"/>
  <c r="AM479" i="11"/>
  <c r="AH479" i="11"/>
  <c r="AN483" i="11"/>
  <c r="AI483" i="11"/>
  <c r="AO483" i="11"/>
  <c r="AJ487" i="11"/>
  <c r="AF487" i="11"/>
  <c r="AL487" i="11"/>
  <c r="AN491" i="11"/>
  <c r="AM491" i="11"/>
  <c r="AH491" i="11"/>
  <c r="AG495" i="11"/>
  <c r="AI495" i="11"/>
  <c r="AO499" i="11"/>
  <c r="AK499" i="11"/>
  <c r="AE499" i="11"/>
  <c r="AN36" i="11"/>
  <c r="AO100" i="11"/>
  <c r="AM89" i="11"/>
  <c r="AG89" i="11"/>
  <c r="AN77" i="11"/>
  <c r="AI77" i="11"/>
  <c r="AO77" i="11"/>
  <c r="AK28" i="11"/>
  <c r="AN28" i="11"/>
  <c r="AI28" i="11"/>
  <c r="AG74" i="11"/>
  <c r="AJ74" i="11"/>
  <c r="AE74" i="11"/>
  <c r="AF111" i="11"/>
  <c r="AH111" i="11"/>
  <c r="AJ127" i="11"/>
  <c r="AM127" i="11"/>
  <c r="AO127" i="11"/>
  <c r="AK143" i="11"/>
  <c r="AF143" i="11"/>
  <c r="AL143" i="11"/>
  <c r="AG159" i="11"/>
  <c r="AM159" i="11"/>
  <c r="AH159" i="11"/>
  <c r="AO175" i="11"/>
  <c r="AJ175" i="11"/>
  <c r="AK185" i="11"/>
  <c r="AN185" i="11"/>
  <c r="AE185" i="11"/>
  <c r="AG169" i="11"/>
  <c r="AE169" i="11"/>
  <c r="AJ169" i="11"/>
  <c r="AE153" i="11"/>
  <c r="AK153" i="11"/>
  <c r="AF153" i="11"/>
  <c r="AL137" i="11"/>
  <c r="AG137" i="11"/>
  <c r="AL121" i="11"/>
  <c r="AG121" i="11"/>
  <c r="AM121" i="11"/>
  <c r="AJ105" i="11"/>
  <c r="AE105" i="11"/>
  <c r="AK105" i="11"/>
  <c r="AN64" i="11"/>
  <c r="AL64" i="11"/>
  <c r="AG64" i="11"/>
  <c r="AF79" i="11"/>
  <c r="AH79" i="11"/>
  <c r="AG93" i="11"/>
  <c r="AM93" i="11"/>
  <c r="AO18" i="11"/>
  <c r="AK18" i="11"/>
  <c r="AL62" i="11"/>
  <c r="AG62" i="11"/>
  <c r="AL12" i="11"/>
  <c r="AG12" i="11"/>
  <c r="AF56" i="11"/>
  <c r="AI56" i="11"/>
  <c r="AO56" i="11"/>
  <c r="AF65" i="11"/>
  <c r="AG65" i="11"/>
  <c r="AL65" i="11"/>
  <c r="AM97" i="11"/>
  <c r="AH97" i="11"/>
  <c r="AJ102" i="11"/>
  <c r="AI102" i="11"/>
  <c r="AK45" i="11"/>
  <c r="AL45" i="11"/>
  <c r="AM45" i="11"/>
  <c r="AN60" i="11"/>
  <c r="AI60" i="11"/>
  <c r="AE24" i="11"/>
  <c r="AK24" i="11"/>
  <c r="AF24" i="11"/>
  <c r="AG104" i="11"/>
  <c r="AE104" i="11"/>
  <c r="AK88" i="11"/>
  <c r="AN88" i="11"/>
  <c r="AJ53" i="11"/>
  <c r="AF53" i="11"/>
  <c r="AL53" i="11"/>
  <c r="AO4" i="11"/>
  <c r="AM4" i="11"/>
  <c r="AH4" i="11"/>
  <c r="AE72" i="11"/>
  <c r="AG72" i="11"/>
  <c r="AM95" i="11"/>
  <c r="AH95" i="11"/>
  <c r="AN95" i="11"/>
  <c r="AG108" i="11"/>
  <c r="AE108" i="11"/>
  <c r="AJ108" i="11"/>
  <c r="AO116" i="11"/>
  <c r="AM116" i="11"/>
  <c r="AH116" i="11"/>
  <c r="AG124" i="11"/>
  <c r="AI124" i="11"/>
  <c r="AK132" i="11"/>
  <c r="AN132" i="11"/>
  <c r="AE132" i="11"/>
  <c r="AH140" i="11"/>
  <c r="AN140" i="11"/>
  <c r="AI140" i="11"/>
  <c r="AO148" i="11"/>
  <c r="AJ148" i="11"/>
  <c r="AE148" i="11"/>
  <c r="AK156" i="11"/>
  <c r="AF156" i="11"/>
  <c r="AN164" i="11"/>
  <c r="AH164" i="11"/>
  <c r="AM164" i="11"/>
  <c r="AF172" i="11"/>
  <c r="AO172" i="11"/>
  <c r="AI172" i="11"/>
  <c r="AF180" i="11"/>
  <c r="AK180" i="11"/>
  <c r="AE180" i="11"/>
  <c r="AF188" i="11"/>
  <c r="AH188" i="11"/>
  <c r="AN192" i="11"/>
  <c r="AJ192" i="11"/>
  <c r="AO192" i="11"/>
  <c r="AO196" i="11"/>
  <c r="AM196" i="11"/>
  <c r="AK196" i="11"/>
  <c r="AO200" i="11"/>
  <c r="AJ200" i="11"/>
  <c r="AE200" i="11"/>
  <c r="AK204" i="11"/>
  <c r="AF204" i="11"/>
  <c r="AL208" i="11"/>
  <c r="AG208" i="11"/>
  <c r="AM208" i="11"/>
  <c r="AH212" i="11"/>
  <c r="AN212" i="11"/>
  <c r="AI212" i="11"/>
  <c r="AO216" i="11"/>
  <c r="AJ216" i="11"/>
  <c r="AE216" i="11"/>
  <c r="AK220" i="11"/>
  <c r="AF220" i="11"/>
  <c r="AL224" i="11"/>
  <c r="AG224" i="11"/>
  <c r="AM224" i="11"/>
  <c r="AH228" i="11"/>
  <c r="AN228" i="11"/>
  <c r="AI228" i="11"/>
  <c r="AO232" i="11"/>
  <c r="AJ232" i="11"/>
  <c r="AE232" i="11"/>
  <c r="AK236" i="11"/>
  <c r="AF236" i="11"/>
  <c r="AL240" i="11"/>
  <c r="AG240" i="11"/>
  <c r="AM240" i="11"/>
  <c r="AH244" i="11"/>
  <c r="AN244" i="11"/>
  <c r="AI244" i="11"/>
  <c r="AM248" i="11"/>
  <c r="AO248" i="11"/>
  <c r="AE248" i="11"/>
  <c r="AI252" i="11"/>
  <c r="AH252" i="11"/>
  <c r="AI256" i="11"/>
  <c r="AE256" i="11"/>
  <c r="AO256" i="11"/>
  <c r="AE260" i="11"/>
  <c r="AF260" i="11"/>
  <c r="AK260" i="11"/>
  <c r="AF264" i="11"/>
  <c r="AL264" i="11"/>
  <c r="AG264" i="11"/>
  <c r="AI268" i="11"/>
  <c r="AH268" i="11"/>
  <c r="AI272" i="11"/>
  <c r="AE272" i="11"/>
  <c r="AO272" i="11"/>
  <c r="AH276" i="11"/>
  <c r="AN276" i="11"/>
  <c r="AI276" i="11"/>
  <c r="AO280" i="11"/>
  <c r="AJ280" i="11"/>
  <c r="AE280" i="11"/>
  <c r="AK284" i="11"/>
  <c r="AF284" i="11"/>
  <c r="AL288" i="11"/>
  <c r="AG288" i="11"/>
  <c r="AM288" i="11"/>
  <c r="AH292" i="11"/>
  <c r="AN292" i="11"/>
  <c r="AI292" i="11"/>
  <c r="AO296" i="11"/>
  <c r="AJ296" i="11"/>
  <c r="AE296" i="11"/>
  <c r="AK300" i="11"/>
  <c r="AF300" i="11"/>
  <c r="AL304" i="11"/>
  <c r="AG304" i="11"/>
  <c r="AM304" i="11"/>
  <c r="AH308" i="11"/>
  <c r="AN308" i="11"/>
  <c r="AI308" i="11"/>
  <c r="AO312" i="11"/>
  <c r="AJ312" i="11"/>
  <c r="AE312" i="11"/>
  <c r="AK316" i="11"/>
  <c r="AF316" i="11"/>
  <c r="AL320" i="11"/>
  <c r="AG320" i="11"/>
  <c r="AM320" i="11"/>
  <c r="AH324" i="11"/>
  <c r="AN324" i="11"/>
  <c r="AI324" i="11"/>
  <c r="AO328" i="11"/>
  <c r="AJ328" i="11"/>
  <c r="AE328" i="11"/>
  <c r="AK332" i="11"/>
  <c r="AF332" i="11"/>
  <c r="AL336" i="11"/>
  <c r="AG336" i="11"/>
  <c r="AM336" i="11"/>
  <c r="AH340" i="11"/>
  <c r="AN340" i="11"/>
  <c r="AI340" i="11"/>
  <c r="AO344" i="11"/>
  <c r="AJ344" i="11"/>
  <c r="AE344" i="11"/>
  <c r="AK348" i="11"/>
  <c r="AF348" i="11"/>
  <c r="AL352" i="11"/>
  <c r="AG352" i="11"/>
  <c r="AM352" i="11"/>
  <c r="AH356" i="11"/>
  <c r="AN356" i="11"/>
  <c r="AI356" i="11"/>
  <c r="AO360" i="11"/>
  <c r="AJ360" i="11"/>
  <c r="AE360" i="11"/>
  <c r="AK364" i="11"/>
  <c r="AF364" i="11"/>
  <c r="AN368" i="11"/>
  <c r="AK368" i="11"/>
  <c r="AM368" i="11"/>
  <c r="AI372" i="11"/>
  <c r="AE372" i="11"/>
  <c r="AK372" i="11"/>
  <c r="AM376" i="11"/>
  <c r="AL376" i="11"/>
  <c r="AG376" i="11"/>
  <c r="AF380" i="11"/>
  <c r="AH380" i="11"/>
  <c r="AN384" i="11"/>
  <c r="AJ384" i="11"/>
  <c r="AH384" i="11"/>
  <c r="AJ388" i="11"/>
  <c r="AE388" i="11"/>
  <c r="AK388" i="11"/>
  <c r="AF392" i="11"/>
  <c r="AL392" i="11"/>
  <c r="AG392" i="11"/>
  <c r="AM396" i="11"/>
  <c r="AH396" i="11"/>
  <c r="AN400" i="11"/>
  <c r="AI400" i="11"/>
  <c r="AO400" i="11"/>
  <c r="AJ404" i="11"/>
  <c r="AE404" i="11"/>
  <c r="AK404" i="11"/>
  <c r="AF408" i="11"/>
  <c r="AL408" i="11"/>
  <c r="AG408" i="11"/>
  <c r="AM412" i="11"/>
  <c r="AH412" i="11"/>
  <c r="AN416" i="11"/>
  <c r="AI416" i="11"/>
  <c r="AO416" i="11"/>
  <c r="AJ420" i="11"/>
  <c r="AE420" i="11"/>
  <c r="AK420" i="11"/>
  <c r="AF424" i="11"/>
  <c r="AL424" i="11"/>
  <c r="AG424" i="11"/>
  <c r="AM428" i="11"/>
  <c r="AH428" i="11"/>
  <c r="AN432" i="11"/>
  <c r="AI432" i="11"/>
  <c r="AO432" i="11"/>
  <c r="AJ436" i="11"/>
  <c r="AE436" i="11"/>
  <c r="AK436" i="11"/>
  <c r="AF440" i="11"/>
  <c r="AL440" i="11"/>
  <c r="AG440" i="11"/>
  <c r="AM444" i="11"/>
  <c r="AH444" i="11"/>
  <c r="AN448" i="11"/>
  <c r="AI448" i="11"/>
  <c r="AO448" i="11"/>
  <c r="AJ452" i="11"/>
  <c r="AE452" i="11"/>
  <c r="AK452" i="11"/>
  <c r="AF456" i="11"/>
  <c r="AL456" i="11"/>
  <c r="AG456" i="11"/>
  <c r="AM460" i="11"/>
  <c r="AH460" i="11"/>
  <c r="AN464" i="11"/>
  <c r="AI464" i="11"/>
  <c r="AO464" i="11"/>
  <c r="AJ468" i="11"/>
  <c r="AE468" i="11"/>
  <c r="AK468" i="11"/>
  <c r="AO472" i="11"/>
  <c r="AM472" i="11"/>
  <c r="AH472" i="11"/>
  <c r="AN476" i="11"/>
  <c r="AI476" i="11"/>
  <c r="AO480" i="11"/>
  <c r="AJ480" i="11"/>
  <c r="AE480" i="11"/>
  <c r="AO484" i="11"/>
  <c r="AF484" i="11"/>
  <c r="AL484" i="11"/>
  <c r="AG488" i="11"/>
  <c r="AJ488" i="11"/>
  <c r="AE488" i="11"/>
  <c r="AO492" i="11"/>
  <c r="AF492" i="11"/>
  <c r="AH496" i="11"/>
  <c r="AK496" i="11"/>
  <c r="AM496" i="11"/>
  <c r="AK500" i="11"/>
  <c r="AN500" i="11"/>
  <c r="AI500" i="11"/>
  <c r="AO32" i="11"/>
  <c r="AJ32" i="11"/>
  <c r="AE32" i="11"/>
  <c r="AG61" i="11"/>
  <c r="AN82" i="11"/>
  <c r="AL82" i="11"/>
  <c r="AG82" i="11"/>
  <c r="AO58" i="11"/>
  <c r="AN58" i="11"/>
  <c r="AI58" i="11"/>
  <c r="AG84" i="11"/>
  <c r="AJ84" i="11"/>
  <c r="AE84" i="11"/>
  <c r="AK43" i="11"/>
  <c r="AF43" i="11"/>
  <c r="AN115" i="11"/>
  <c r="AJ115" i="11"/>
  <c r="AO115" i="11"/>
  <c r="AF131" i="11"/>
  <c r="AI131" i="11"/>
  <c r="AK131" i="11"/>
  <c r="AG147" i="11"/>
  <c r="AM147" i="11"/>
  <c r="AH147" i="11"/>
  <c r="AO163" i="11"/>
  <c r="AJ163" i="11"/>
  <c r="AM179" i="11"/>
  <c r="AK179" i="11"/>
  <c r="AF179" i="11"/>
  <c r="AO181" i="11"/>
  <c r="AE181" i="11"/>
  <c r="AJ181" i="11"/>
  <c r="AK165" i="11"/>
  <c r="AL165" i="11"/>
  <c r="AF165" i="11"/>
  <c r="AL149" i="11"/>
  <c r="AG149" i="11"/>
  <c r="AH133" i="11"/>
  <c r="AK133" i="11"/>
  <c r="AM133" i="11"/>
  <c r="AO117" i="11"/>
  <c r="AN117" i="11"/>
  <c r="AI117" i="11"/>
  <c r="AF39" i="11"/>
  <c r="AL39" i="11"/>
  <c r="AG39" i="11"/>
  <c r="AH54" i="11"/>
  <c r="AN17" i="11"/>
  <c r="AJ17" i="11"/>
  <c r="AO17" i="11"/>
  <c r="AH80" i="11"/>
  <c r="AN80" i="11"/>
  <c r="AI80" i="11"/>
  <c r="AK9" i="11"/>
  <c r="AM9" i="11"/>
  <c r="AH9" i="11"/>
  <c r="AM13" i="11"/>
  <c r="AH13" i="11"/>
  <c r="AM19" i="11"/>
  <c r="AH19" i="11"/>
  <c r="AN19" i="11"/>
  <c r="AH29" i="11"/>
  <c r="AN29" i="11"/>
  <c r="AI29" i="11"/>
  <c r="AH15" i="11"/>
  <c r="AK15" i="11"/>
  <c r="AF15" i="11"/>
  <c r="AL35" i="11"/>
  <c r="AG35" i="11"/>
  <c r="AI78" i="11"/>
  <c r="AN78" i="11"/>
  <c r="AE83" i="11"/>
  <c r="AF83" i="11"/>
  <c r="AK83" i="11"/>
  <c r="AM33" i="11"/>
  <c r="AO33" i="11"/>
  <c r="AH33" i="11"/>
  <c r="AN38" i="11"/>
  <c r="AM94" i="11"/>
  <c r="AH94" i="11"/>
  <c r="AN94" i="11"/>
  <c r="AO66" i="11"/>
  <c r="AJ66" i="11"/>
  <c r="AL34" i="11"/>
  <c r="AK34" i="11"/>
  <c r="AF34" i="11"/>
  <c r="AI6" i="11"/>
  <c r="AG6" i="11"/>
  <c r="AK76" i="11"/>
  <c r="AN76" i="11"/>
  <c r="AE76" i="11"/>
  <c r="AK67" i="11"/>
  <c r="AF67" i="11"/>
  <c r="AL67" i="11"/>
  <c r="AL110" i="11"/>
  <c r="AK110" i="11"/>
  <c r="AF110" i="11"/>
  <c r="AI118" i="11"/>
  <c r="AG118" i="11"/>
  <c r="AM126" i="11"/>
  <c r="AH126" i="11"/>
  <c r="AN126" i="11"/>
  <c r="AE134" i="11"/>
  <c r="AO134" i="11"/>
  <c r="AJ134" i="11"/>
  <c r="AF142" i="11"/>
  <c r="AL142" i="11"/>
  <c r="AG142" i="11"/>
  <c r="AM150" i="11"/>
  <c r="AH150" i="11"/>
  <c r="AN158" i="11"/>
  <c r="AI158" i="11"/>
  <c r="AO158" i="11"/>
  <c r="AH166" i="11"/>
  <c r="AM166" i="11"/>
  <c r="AK166" i="11"/>
  <c r="AN174" i="11"/>
  <c r="AI174" i="11"/>
  <c r="AG174" i="11"/>
  <c r="AJ182" i="11"/>
  <c r="AE182" i="11"/>
  <c r="AO189" i="11"/>
  <c r="AK189" i="11"/>
  <c r="AE189" i="11"/>
  <c r="AJ193" i="11"/>
  <c r="AF193" i="11"/>
  <c r="AL193" i="11"/>
  <c r="AE197" i="11"/>
  <c r="AK197" i="11"/>
  <c r="AF197" i="11"/>
  <c r="AL201" i="11"/>
  <c r="AG201" i="11"/>
  <c r="AM205" i="11"/>
  <c r="AH205" i="11"/>
  <c r="AN205" i="11"/>
  <c r="AI209" i="11"/>
  <c r="AO209" i="11"/>
  <c r="AJ209" i="11"/>
  <c r="AE213" i="11"/>
  <c r="AK213" i="11"/>
  <c r="AF213" i="11"/>
  <c r="AL217" i="11"/>
  <c r="AG217" i="11"/>
  <c r="AM221" i="11"/>
  <c r="AH221" i="11"/>
  <c r="AN221" i="11"/>
  <c r="AI225" i="11"/>
  <c r="AO225" i="11"/>
  <c r="AJ225" i="11"/>
  <c r="AE229" i="11"/>
  <c r="AK229" i="11"/>
  <c r="AF229" i="11"/>
  <c r="AL233" i="11"/>
  <c r="AG233" i="11"/>
  <c r="AM237" i="11"/>
  <c r="AH237" i="11"/>
  <c r="AN237" i="11"/>
  <c r="AI241" i="11"/>
  <c r="AO241" i="11"/>
  <c r="AJ241" i="11"/>
  <c r="AE245" i="11"/>
  <c r="AK245" i="11"/>
  <c r="AF245" i="11"/>
  <c r="AJ249" i="11"/>
  <c r="AI249" i="11"/>
  <c r="AJ253" i="11"/>
  <c r="AF253" i="11"/>
  <c r="AE253" i="11"/>
  <c r="AF257" i="11"/>
  <c r="AK73" i="11"/>
  <c r="AF73" i="11"/>
  <c r="AL73" i="11"/>
  <c r="AO14" i="11"/>
  <c r="AJ14" i="11"/>
  <c r="AL16" i="11"/>
  <c r="AG16" i="11"/>
  <c r="AN86" i="11"/>
  <c r="AI86" i="11"/>
  <c r="AO86" i="11"/>
  <c r="AO85" i="11"/>
  <c r="AN85" i="11"/>
  <c r="AI85" i="11"/>
  <c r="AG25" i="11"/>
  <c r="AJ25" i="11"/>
  <c r="AE25" i="11"/>
  <c r="AH107" i="11"/>
  <c r="AF107" i="11"/>
  <c r="AN123" i="11"/>
  <c r="AJ123" i="11"/>
  <c r="AO123" i="11"/>
  <c r="AK139" i="11"/>
  <c r="AF139" i="11"/>
  <c r="AL139" i="11"/>
  <c r="AG155" i="11"/>
  <c r="AM155" i="11"/>
  <c r="AH155" i="11"/>
  <c r="AO171" i="11"/>
  <c r="AJ171" i="11"/>
  <c r="AM187" i="11"/>
  <c r="AH187" i="11"/>
  <c r="AN187" i="11"/>
  <c r="AK173" i="11"/>
  <c r="AE173" i="11"/>
  <c r="AJ173" i="11"/>
  <c r="AE157" i="11"/>
  <c r="AK157" i="11"/>
  <c r="AF157" i="11"/>
  <c r="AL141" i="11"/>
  <c r="AG141" i="11"/>
  <c r="AH125" i="11"/>
  <c r="AK125" i="11"/>
  <c r="AM125" i="11"/>
  <c r="AH109" i="11"/>
  <c r="AM109" i="11"/>
  <c r="AK109" i="11"/>
  <c r="AM59" i="11"/>
  <c r="AL59" i="11"/>
  <c r="AG59" i="11"/>
  <c r="AE99" i="11"/>
  <c r="AH99" i="11"/>
  <c r="AJ10" i="11"/>
  <c r="AH10" i="11"/>
  <c r="AM10" i="11"/>
  <c r="AL87" i="11"/>
  <c r="AI101" i="11"/>
  <c r="AL101" i="11"/>
  <c r="AG101" i="11"/>
  <c r="AM21" i="11"/>
  <c r="AH21" i="11"/>
  <c r="AL44" i="11"/>
  <c r="AG44" i="11"/>
  <c r="AM44" i="11"/>
  <c r="AI26" i="11"/>
  <c r="AO26" i="11"/>
  <c r="AJ26" i="11"/>
  <c r="AK90" i="11"/>
  <c r="AF90" i="11"/>
  <c r="AM20" i="11"/>
  <c r="AG20" i="11"/>
  <c r="AI41" i="11"/>
  <c r="AE41" i="11"/>
  <c r="AO41" i="11"/>
  <c r="AN11" i="11"/>
  <c r="AJ11" i="11"/>
  <c r="AK11" i="11"/>
  <c r="AG50" i="11"/>
  <c r="AM50" i="11"/>
  <c r="AH50" i="11"/>
  <c r="AK3" i="11"/>
  <c r="AF3" i="11"/>
  <c r="AI96" i="11"/>
  <c r="AL96" i="11"/>
  <c r="AN96" i="11"/>
  <c r="AH98" i="11"/>
  <c r="AO98" i="11"/>
  <c r="AJ98" i="11"/>
  <c r="AM75" i="11"/>
  <c r="AK75" i="11"/>
  <c r="AF75" i="11"/>
  <c r="AO57" i="11"/>
  <c r="AF57" i="11"/>
  <c r="AO40" i="11"/>
  <c r="AJ40" i="11"/>
  <c r="AE40" i="11"/>
  <c r="AK106" i="11"/>
  <c r="AF106" i="11"/>
  <c r="AL106" i="11"/>
  <c r="AM114" i="11"/>
  <c r="AK114" i="11"/>
  <c r="AF114" i="11"/>
  <c r="AE122" i="11"/>
  <c r="AG122" i="11"/>
  <c r="AI130" i="11"/>
  <c r="AL130" i="11"/>
  <c r="AN130" i="11"/>
  <c r="AJ138" i="11"/>
  <c r="AE138" i="11"/>
  <c r="AK138" i="11"/>
  <c r="AF146" i="11"/>
  <c r="AL146" i="11"/>
  <c r="AG146" i="11"/>
  <c r="AM154" i="11"/>
  <c r="AH154" i="11"/>
  <c r="AL162" i="11"/>
  <c r="AM162" i="11"/>
  <c r="AO162" i="11"/>
  <c r="AH170" i="11"/>
  <c r="AM170" i="11"/>
  <c r="AK170" i="11"/>
  <c r="AN178" i="11"/>
  <c r="AI178" i="11"/>
  <c r="AG178" i="11"/>
  <c r="AL186" i="11"/>
  <c r="AF186" i="11"/>
  <c r="AI191" i="11"/>
  <c r="AL191" i="11"/>
  <c r="AN191" i="11"/>
  <c r="AE195" i="11"/>
  <c r="AO195" i="11"/>
  <c r="AJ195" i="11"/>
  <c r="AG199" i="11"/>
  <c r="AM199" i="11"/>
  <c r="AH199" i="11"/>
  <c r="AN203" i="11"/>
  <c r="AI203" i="11"/>
  <c r="AO207" i="11"/>
  <c r="AJ207" i="11"/>
  <c r="AE207" i="11"/>
  <c r="AK211" i="11"/>
  <c r="AF211" i="11"/>
  <c r="AL211" i="11"/>
  <c r="AG215" i="11"/>
  <c r="AM215" i="11"/>
  <c r="AH215" i="11"/>
  <c r="AN219" i="11"/>
  <c r="AI219" i="11"/>
  <c r="AO223" i="11"/>
  <c r="AJ223" i="11"/>
  <c r="AE223" i="11"/>
  <c r="AK227" i="11"/>
  <c r="AF227" i="11"/>
  <c r="AL227" i="11"/>
  <c r="AG231" i="11"/>
  <c r="AM231" i="11"/>
  <c r="AH231" i="11"/>
  <c r="AN235" i="11"/>
  <c r="AI235" i="11"/>
  <c r="AO239" i="11"/>
  <c r="AJ239" i="11"/>
  <c r="AE239" i="11"/>
  <c r="AK243" i="11"/>
  <c r="AF243" i="11"/>
  <c r="AL243" i="11"/>
  <c r="AE247" i="11"/>
  <c r="AN247" i="11"/>
  <c r="AH247" i="11"/>
  <c r="AL251" i="11"/>
  <c r="AG251" i="11"/>
  <c r="AL255" i="11"/>
  <c r="AE255" i="11"/>
  <c r="AN255" i="11"/>
  <c r="AM259" i="11"/>
  <c r="AO259" i="11"/>
  <c r="AJ259" i="11"/>
  <c r="AH263" i="11"/>
  <c r="AK263" i="11"/>
  <c r="AF263" i="11"/>
  <c r="AL267" i="11"/>
  <c r="AG267" i="11"/>
  <c r="AL271" i="11"/>
  <c r="AE271" i="11"/>
  <c r="AN271" i="11"/>
  <c r="AK275" i="11"/>
  <c r="AF275" i="11"/>
  <c r="AL275" i="11"/>
  <c r="AG279" i="11"/>
  <c r="AM279" i="11"/>
  <c r="AH279" i="11"/>
  <c r="AN283" i="11"/>
  <c r="AI283" i="11"/>
  <c r="AO287" i="11"/>
  <c r="AJ287" i="11"/>
  <c r="AE287" i="11"/>
  <c r="AK291" i="11"/>
  <c r="AF291" i="11"/>
  <c r="AL291" i="11"/>
  <c r="AG295" i="11"/>
  <c r="AM295" i="11"/>
  <c r="AH295" i="11"/>
  <c r="AN299" i="11"/>
  <c r="AI299" i="11"/>
  <c r="AO303" i="11"/>
  <c r="AJ303" i="11"/>
  <c r="AE303" i="11"/>
  <c r="AK307" i="11"/>
  <c r="AF307" i="11"/>
  <c r="AL307" i="11"/>
  <c r="AG311" i="11"/>
  <c r="AM311" i="11"/>
  <c r="AH311" i="11"/>
  <c r="AN315" i="11"/>
  <c r="AI315" i="11"/>
  <c r="AO319" i="11"/>
  <c r="AJ319" i="11"/>
  <c r="AE319" i="11"/>
  <c r="AK323" i="11"/>
  <c r="AF323" i="11"/>
  <c r="AL323" i="11"/>
  <c r="AG327" i="11"/>
  <c r="AM327" i="11"/>
  <c r="AH327" i="11"/>
  <c r="AN331" i="11"/>
  <c r="AI331" i="11"/>
  <c r="AO335" i="11"/>
  <c r="AJ335" i="11"/>
  <c r="AE335" i="11"/>
  <c r="AK339" i="11"/>
  <c r="AF339" i="11"/>
  <c r="AL339" i="11"/>
  <c r="AG343" i="11"/>
  <c r="AM343" i="11"/>
  <c r="AH343" i="11"/>
  <c r="AN347" i="11"/>
  <c r="AI347" i="11"/>
  <c r="AO351" i="11"/>
  <c r="AJ351" i="11"/>
  <c r="AE351" i="11"/>
  <c r="AK355" i="11"/>
  <c r="AF355" i="11"/>
  <c r="AL355" i="11"/>
  <c r="AG359" i="11"/>
  <c r="AM359" i="11"/>
  <c r="AH359" i="11"/>
  <c r="AN363" i="11"/>
  <c r="AI363" i="11"/>
  <c r="AO367" i="11"/>
  <c r="AJ367" i="11"/>
  <c r="AE367" i="11"/>
  <c r="AE371" i="11"/>
  <c r="AO371" i="11"/>
  <c r="AJ371" i="11"/>
  <c r="AM375" i="11"/>
  <c r="AK375" i="11"/>
  <c r="AF375" i="11"/>
  <c r="AI379" i="11"/>
  <c r="AG379" i="11"/>
  <c r="AI383" i="11"/>
  <c r="AL383" i="11"/>
  <c r="AN383" i="11"/>
  <c r="AI387" i="11"/>
  <c r="AO387" i="11"/>
  <c r="AJ387" i="11"/>
  <c r="AE391" i="11"/>
  <c r="AK391" i="11"/>
  <c r="AF391" i="11"/>
  <c r="AL395" i="11"/>
  <c r="AG395" i="11"/>
  <c r="AM399" i="11"/>
  <c r="AH399" i="11"/>
  <c r="AN399" i="11"/>
  <c r="AI403" i="11"/>
  <c r="AO403" i="11"/>
  <c r="AJ403" i="11"/>
  <c r="AE407" i="11"/>
  <c r="AK407" i="11"/>
  <c r="AF407" i="11"/>
  <c r="AL411" i="11"/>
  <c r="AG411" i="11"/>
  <c r="AM415" i="11"/>
  <c r="AH415" i="11"/>
  <c r="AN415" i="11"/>
  <c r="AI419" i="11"/>
  <c r="AO419" i="11"/>
  <c r="AJ419" i="11"/>
  <c r="AE423" i="11"/>
  <c r="AK423" i="11"/>
  <c r="AF423" i="11"/>
  <c r="AL427" i="11"/>
  <c r="AG427" i="11"/>
  <c r="AM431" i="11"/>
  <c r="AH431" i="11"/>
  <c r="AN431" i="11"/>
  <c r="AI435" i="11"/>
  <c r="AO435" i="11"/>
  <c r="AJ435" i="11"/>
  <c r="AE439" i="11"/>
  <c r="AK439" i="11"/>
  <c r="AF439" i="11"/>
  <c r="AL443" i="11"/>
  <c r="AG443" i="11"/>
  <c r="AM447" i="11"/>
  <c r="AH447" i="11"/>
  <c r="AN447" i="11"/>
  <c r="AI451" i="11"/>
  <c r="AO451" i="11"/>
  <c r="AJ451" i="11"/>
  <c r="AE455" i="11"/>
  <c r="AK455" i="11"/>
  <c r="AF455" i="11"/>
  <c r="AL459" i="11"/>
  <c r="AG459" i="11"/>
  <c r="AM463" i="11"/>
  <c r="AH463" i="11"/>
  <c r="AN463" i="11"/>
  <c r="AI467" i="11"/>
  <c r="AO467" i="11"/>
  <c r="AJ467" i="11"/>
  <c r="AM471" i="11"/>
  <c r="AH471" i="11"/>
  <c r="AF471" i="11"/>
  <c r="AM475" i="11"/>
  <c r="AH475" i="11"/>
  <c r="AN479" i="11"/>
  <c r="AI479" i="11"/>
  <c r="AO479" i="11"/>
  <c r="AJ483" i="11"/>
  <c r="AE483" i="11"/>
  <c r="AK483" i="11"/>
  <c r="AO487" i="11"/>
  <c r="AM487" i="11"/>
  <c r="AH487" i="11"/>
  <c r="AF491" i="11"/>
  <c r="AI491" i="11"/>
  <c r="AK495" i="11"/>
  <c r="AN495" i="11"/>
  <c r="AE495" i="11"/>
  <c r="AG499" i="11"/>
  <c r="AJ499" i="11"/>
  <c r="AL499" i="11"/>
  <c r="AO36" i="11"/>
  <c r="AE36" i="11"/>
  <c r="AK100" i="11"/>
  <c r="AF100" i="11"/>
  <c r="AL89" i="11"/>
  <c r="AE89" i="11"/>
  <c r="AN89" i="11"/>
  <c r="AJ77" i="11"/>
  <c r="AE77" i="11"/>
  <c r="AK77" i="11"/>
  <c r="AH28" i="11"/>
  <c r="AJ28" i="11"/>
  <c r="AE28" i="11"/>
  <c r="AL74" i="11"/>
  <c r="AF74" i="11"/>
  <c r="AJ111" i="11"/>
  <c r="AM111" i="11"/>
  <c r="AO111" i="11"/>
  <c r="AI127" i="11"/>
  <c r="AE127" i="11"/>
  <c r="AK127" i="11"/>
  <c r="AG143" i="11"/>
  <c r="AM143" i="11"/>
  <c r="AH143" i="11"/>
  <c r="AN159" i="11"/>
  <c r="AI159" i="11"/>
  <c r="AI175" i="11"/>
  <c r="AK175" i="11"/>
  <c r="AF175" i="11"/>
  <c r="AJ185" i="11"/>
  <c r="AF185" i="11"/>
  <c r="AL185" i="11"/>
  <c r="AO169" i="11"/>
  <c r="AL169" i="11"/>
  <c r="AF169" i="11"/>
  <c r="AL153" i="11"/>
  <c r="AG153" i="11"/>
  <c r="AM137" i="11"/>
  <c r="AH137" i="11"/>
  <c r="AN137" i="11"/>
  <c r="AK121" i="11"/>
  <c r="AN121" i="11"/>
  <c r="AI121" i="11"/>
  <c r="AF105" i="11"/>
  <c r="AL105" i="11"/>
  <c r="AG105" i="11"/>
  <c r="AF64" i="11"/>
  <c r="AH64" i="11"/>
  <c r="AJ79" i="11"/>
  <c r="AM79" i="11"/>
  <c r="AO79" i="11"/>
  <c r="AN93" i="11"/>
  <c r="AI93" i="11"/>
  <c r="AG18" i="11"/>
  <c r="AM18" i="11"/>
  <c r="AH18" i="11"/>
  <c r="AI62" i="11"/>
  <c r="AH62" i="11"/>
  <c r="AE12" i="11"/>
  <c r="AH12" i="11"/>
  <c r="AN12" i="11"/>
  <c r="AN56" i="11"/>
  <c r="AE56" i="11"/>
  <c r="AK56" i="11"/>
  <c r="AN65" i="11"/>
  <c r="AM65" i="11"/>
  <c r="AH65" i="11"/>
  <c r="AJ97" i="11"/>
  <c r="AI97" i="11"/>
  <c r="AK102" i="11"/>
  <c r="AO102" i="11"/>
  <c r="AE102" i="11"/>
  <c r="AH45" i="11"/>
  <c r="AN45" i="11"/>
  <c r="AI45" i="11"/>
  <c r="AO60" i="11"/>
  <c r="AJ60" i="11"/>
  <c r="AE60" i="11"/>
  <c r="AL24" i="11"/>
  <c r="AG24" i="11"/>
  <c r="AK104" i="11"/>
  <c r="AN104" i="11"/>
  <c r="AL104" i="11"/>
  <c r="AJ88" i="11"/>
  <c r="AF88" i="11"/>
  <c r="AL88" i="11"/>
  <c r="AO53" i="11"/>
  <c r="AM53" i="11"/>
  <c r="AH53" i="11"/>
  <c r="AG4" i="11"/>
  <c r="AI4" i="11"/>
  <c r="AI72" i="11"/>
  <c r="AL72" i="11"/>
  <c r="AN72" i="11"/>
  <c r="AI95" i="11"/>
  <c r="AO95" i="11"/>
  <c r="AJ95" i="11"/>
  <c r="AO108" i="11"/>
  <c r="AL108" i="11"/>
  <c r="AF108" i="11"/>
  <c r="AG116" i="11"/>
  <c r="AI116" i="11"/>
  <c r="AK124" i="11"/>
  <c r="AN124" i="11"/>
  <c r="AE124" i="11"/>
  <c r="AJ132" i="11"/>
  <c r="AF132" i="11"/>
  <c r="AL132" i="11"/>
  <c r="AO140" i="11"/>
  <c r="AJ140" i="11"/>
  <c r="AE140" i="11"/>
  <c r="AK148" i="11"/>
  <c r="AF148" i="11"/>
  <c r="AL156" i="11"/>
  <c r="AG156" i="11"/>
  <c r="AM156" i="11"/>
  <c r="AJ164" i="11"/>
  <c r="AO164" i="11"/>
  <c r="AI164" i="11"/>
  <c r="AN172" i="11"/>
  <c r="AK172" i="11"/>
  <c r="AE172" i="11"/>
  <c r="AL180" i="11"/>
  <c r="AG180" i="11"/>
  <c r="AJ188" i="11"/>
  <c r="AM188" i="11"/>
  <c r="AO188" i="11"/>
  <c r="AF192" i="11"/>
  <c r="AI192" i="11"/>
  <c r="AK192" i="11"/>
  <c r="AI196" i="11"/>
  <c r="AE196" i="11"/>
  <c r="AG196" i="11"/>
  <c r="AK200" i="11"/>
  <c r="AF200" i="11"/>
  <c r="AL204" i="11"/>
  <c r="AG204" i="11"/>
  <c r="AM204" i="11"/>
  <c r="AH208" i="11"/>
  <c r="AN208" i="11"/>
  <c r="AI208" i="11"/>
  <c r="AO212" i="11"/>
  <c r="AJ212" i="11"/>
  <c r="AE212" i="11"/>
  <c r="AK216" i="11"/>
  <c r="AF216" i="11"/>
  <c r="AL220" i="11"/>
  <c r="AG220" i="11"/>
  <c r="AM220" i="11"/>
  <c r="AH224" i="11"/>
  <c r="AN224" i="11"/>
  <c r="AI224" i="11"/>
  <c r="AO228" i="11"/>
  <c r="AJ228" i="11"/>
  <c r="AE228" i="11"/>
  <c r="AK232" i="11"/>
  <c r="AF232" i="11"/>
  <c r="AL236" i="11"/>
  <c r="AG236" i="11"/>
  <c r="AM236" i="11"/>
  <c r="AH240" i="11"/>
  <c r="AN240" i="11"/>
  <c r="AI240" i="11"/>
  <c r="AO244" i="11"/>
  <c r="AJ244" i="11"/>
  <c r="AE244" i="11"/>
  <c r="AJ248" i="11"/>
  <c r="AK248" i="11"/>
  <c r="AM252" i="11"/>
  <c r="AN252" i="11"/>
  <c r="AO252" i="11"/>
  <c r="AN256" i="11"/>
  <c r="AJ256" i="11"/>
  <c r="AK256" i="11"/>
  <c r="AJ260" i="11"/>
  <c r="AL260" i="11"/>
  <c r="AG260" i="11"/>
  <c r="AM264" i="11"/>
  <c r="AH264" i="11"/>
  <c r="AM268" i="11"/>
  <c r="AN268" i="11"/>
  <c r="AO268" i="11"/>
  <c r="AN272" i="11"/>
  <c r="AJ272" i="11"/>
  <c r="AK272" i="11"/>
  <c r="AO276" i="11"/>
  <c r="AJ276" i="11"/>
  <c r="AE276" i="11"/>
  <c r="AK280" i="11"/>
  <c r="AF280" i="11"/>
  <c r="AL284" i="11"/>
  <c r="AG284" i="11"/>
  <c r="AM284" i="11"/>
  <c r="AH288" i="11"/>
  <c r="AN288" i="11"/>
  <c r="AI288" i="11"/>
  <c r="AO292" i="11"/>
  <c r="AJ292" i="11"/>
  <c r="AE292" i="11"/>
  <c r="AK296" i="11"/>
  <c r="AF296" i="11"/>
  <c r="AL300" i="11"/>
  <c r="AG300" i="11"/>
  <c r="AM300" i="11"/>
  <c r="AH304" i="11"/>
  <c r="AN304" i="11"/>
  <c r="AI304" i="11"/>
  <c r="AO308" i="11"/>
  <c r="AJ308" i="11"/>
  <c r="AE308" i="11"/>
  <c r="AK312" i="11"/>
  <c r="AF312" i="11"/>
  <c r="AL316" i="11"/>
  <c r="AG316" i="11"/>
  <c r="AM316" i="11"/>
  <c r="AH320" i="11"/>
  <c r="AN320" i="11"/>
  <c r="AI320" i="11"/>
  <c r="AO324" i="11"/>
  <c r="AJ324" i="11"/>
  <c r="AE324" i="11"/>
  <c r="AK328" i="11"/>
  <c r="AF328" i="11"/>
  <c r="AL332" i="11"/>
  <c r="AG332" i="11"/>
  <c r="AM332" i="11"/>
  <c r="AH336" i="11"/>
  <c r="AN336" i="11"/>
  <c r="AI336" i="11"/>
  <c r="AO340" i="11"/>
  <c r="AJ340" i="11"/>
  <c r="AE340" i="11"/>
  <c r="AK344" i="11"/>
  <c r="AF344" i="11"/>
  <c r="AL348" i="11"/>
  <c r="AG348" i="11"/>
  <c r="AM348" i="11"/>
  <c r="AH352" i="11"/>
  <c r="AN352" i="11"/>
  <c r="AI352" i="11"/>
  <c r="AO356" i="11"/>
  <c r="AJ356" i="11"/>
  <c r="AE356" i="11"/>
  <c r="AK360" i="11"/>
  <c r="AF360" i="11"/>
  <c r="AL364" i="11"/>
  <c r="AG364" i="11"/>
  <c r="AM364" i="11"/>
  <c r="AL368" i="11"/>
  <c r="AG368" i="11"/>
  <c r="AI368" i="11"/>
  <c r="AN372" i="11"/>
  <c r="AL372" i="11"/>
  <c r="AG372" i="11"/>
  <c r="AE376" i="11"/>
  <c r="AH376" i="11"/>
  <c r="AJ380" i="11"/>
  <c r="AM380" i="11"/>
  <c r="AO380" i="11"/>
  <c r="AF384" i="11"/>
  <c r="AO384" i="11"/>
  <c r="AK384" i="11"/>
  <c r="AF388" i="11"/>
  <c r="AL388" i="11"/>
  <c r="AG388" i="11"/>
  <c r="AM392" i="11"/>
  <c r="AH392" i="11"/>
  <c r="AN396" i="11"/>
  <c r="AI396" i="11"/>
  <c r="AO396" i="11"/>
  <c r="AJ400" i="11"/>
  <c r="AE400" i="11"/>
  <c r="AK400" i="11"/>
  <c r="AF404" i="11"/>
  <c r="AL404" i="11"/>
  <c r="AG404" i="11"/>
  <c r="AM408" i="11"/>
  <c r="AH408" i="11"/>
  <c r="AN412" i="11"/>
  <c r="AI412" i="11"/>
  <c r="AO412" i="11"/>
  <c r="AJ416" i="11"/>
  <c r="AE416" i="11"/>
  <c r="AK416" i="11"/>
  <c r="AF420" i="11"/>
  <c r="AL420" i="11"/>
  <c r="AG420" i="11"/>
  <c r="AM424" i="11"/>
  <c r="AH424" i="11"/>
  <c r="AN428" i="11"/>
  <c r="AI428" i="11"/>
  <c r="AO428" i="11"/>
  <c r="AJ432" i="11"/>
  <c r="AE432" i="11"/>
  <c r="AK432" i="11"/>
  <c r="AF436" i="11"/>
  <c r="AL436" i="11"/>
  <c r="AG436" i="11"/>
  <c r="AM440" i="11"/>
  <c r="AH440" i="11"/>
  <c r="AN444" i="11"/>
  <c r="AI444" i="11"/>
  <c r="AO444" i="11"/>
  <c r="AJ448" i="11"/>
  <c r="AE448" i="11"/>
  <c r="AK448" i="11"/>
  <c r="AF452" i="11"/>
  <c r="AL452" i="11"/>
  <c r="AG452" i="11"/>
  <c r="AM456" i="11"/>
  <c r="AH456" i="11"/>
  <c r="AN460" i="11"/>
  <c r="AI460" i="11"/>
  <c r="AO460" i="11"/>
  <c r="AJ464" i="11"/>
  <c r="AE464" i="11"/>
  <c r="AK464" i="11"/>
  <c r="AF468" i="11"/>
  <c r="AL468" i="11"/>
  <c r="AG468" i="11"/>
  <c r="AN472" i="11"/>
  <c r="AI472" i="11"/>
  <c r="AO476" i="11"/>
  <c r="AJ476" i="11"/>
  <c r="AE476" i="11"/>
  <c r="AK480" i="11"/>
  <c r="AF480" i="11"/>
  <c r="AL480" i="11"/>
  <c r="AK484" i="11"/>
  <c r="AM484" i="11"/>
  <c r="AH484" i="11"/>
  <c r="AL488" i="11"/>
  <c r="AF488" i="11"/>
  <c r="AL492" i="11"/>
  <c r="AG492" i="11"/>
  <c r="AM492" i="11"/>
  <c r="AO496" i="11"/>
  <c r="AN496" i="11"/>
  <c r="AI496" i="11"/>
  <c r="AH500" i="11"/>
  <c r="AJ500" i="11"/>
  <c r="AE500" i="11"/>
  <c r="AG32" i="11"/>
  <c r="AF32" i="11"/>
  <c r="AK61" i="11"/>
  <c r="AL61" i="11"/>
  <c r="AM61" i="11"/>
  <c r="AH82" i="11"/>
  <c r="AI82" i="11"/>
  <c r="AJ82" i="11"/>
  <c r="AG58" i="11"/>
  <c r="AJ58" i="11"/>
  <c r="AE58" i="11"/>
  <c r="AL84" i="11"/>
  <c r="AF84" i="11"/>
  <c r="AL43" i="11"/>
  <c r="AG43" i="11"/>
  <c r="AM43" i="11"/>
  <c r="AF115" i="11"/>
  <c r="AI115" i="11"/>
  <c r="AK115" i="11"/>
  <c r="AM131" i="11"/>
  <c r="AL131" i="11"/>
  <c r="AG131" i="11"/>
  <c r="AN147" i="11"/>
  <c r="AI147" i="11"/>
  <c r="AM163" i="11"/>
  <c r="AK163" i="11"/>
  <c r="AF163" i="11"/>
  <c r="AI179" i="11"/>
  <c r="AG179" i="11"/>
  <c r="AL179" i="11"/>
  <c r="AK181" i="11"/>
  <c r="AL181" i="11"/>
  <c r="AF181" i="11"/>
  <c r="AM165" i="11"/>
  <c r="AH165" i="11"/>
  <c r="AM149" i="11"/>
  <c r="AH149" i="11"/>
  <c r="AN149" i="11"/>
  <c r="AO133" i="11"/>
  <c r="AN133" i="11"/>
  <c r="AI133" i="11"/>
  <c r="AG117" i="11"/>
  <c r="AJ117" i="11"/>
  <c r="AE117" i="11"/>
  <c r="AM39" i="11"/>
  <c r="AH39" i="11"/>
  <c r="AN54" i="11"/>
  <c r="AJ54" i="11"/>
  <c r="AO54" i="11"/>
  <c r="AF17" i="11"/>
  <c r="AI17" i="11"/>
  <c r="AK17" i="11"/>
  <c r="AO80" i="11"/>
  <c r="AJ80" i="11"/>
  <c r="AJ9" i="11"/>
  <c r="AI9" i="11"/>
  <c r="AN13" i="11"/>
  <c r="AE13" i="11"/>
  <c r="AO13" i="11"/>
  <c r="AI19" i="11"/>
  <c r="AO19" i="11"/>
  <c r="AJ19" i="11"/>
  <c r="AO29" i="11"/>
  <c r="AJ29" i="11"/>
  <c r="AE29" i="11"/>
  <c r="AL15" i="11"/>
  <c r="AG15" i="11"/>
  <c r="AM35" i="11"/>
  <c r="AI35" i="11"/>
  <c r="AN35" i="11"/>
  <c r="AM78" i="11"/>
  <c r="AO78" i="11"/>
  <c r="AJ78" i="11"/>
  <c r="AJ83" i="11"/>
  <c r="AL83" i="11"/>
  <c r="AG83" i="11"/>
  <c r="AG33" i="11"/>
  <c r="AJ33" i="11"/>
  <c r="AO38" i="11"/>
  <c r="AE38" i="11"/>
  <c r="AE94" i="11"/>
  <c r="AO94" i="11"/>
  <c r="AJ94" i="11"/>
  <c r="AL66" i="11"/>
  <c r="AK66" i="11"/>
  <c r="AF66" i="11"/>
  <c r="AI34" i="11"/>
  <c r="AG34" i="11"/>
  <c r="AM6" i="11"/>
  <c r="AH6" i="11"/>
  <c r="AN6" i="11"/>
  <c r="AJ76" i="11"/>
  <c r="AF76" i="11"/>
  <c r="AL76" i="11"/>
  <c r="AG67" i="11"/>
  <c r="AM67" i="11"/>
  <c r="AH67" i="11"/>
  <c r="AI110" i="11"/>
  <c r="AG110" i="11"/>
  <c r="AM118" i="11"/>
  <c r="AH118" i="11"/>
  <c r="AN118" i="11"/>
  <c r="AE126" i="11"/>
  <c r="AO126" i="11"/>
  <c r="AJ126" i="11"/>
  <c r="AL134" i="11"/>
  <c r="AK134" i="11"/>
  <c r="AF134" i="11"/>
  <c r="AM142" i="11"/>
  <c r="AH142" i="11"/>
  <c r="AN150" i="11"/>
  <c r="AI150" i="11"/>
  <c r="AO150" i="11"/>
  <c r="AJ158" i="11"/>
  <c r="AE158" i="11"/>
  <c r="AK158" i="11"/>
  <c r="AN166" i="11"/>
  <c r="AI166" i="11"/>
  <c r="AG166" i="11"/>
  <c r="AJ174" i="11"/>
  <c r="AE174" i="11"/>
  <c r="AL182" i="11"/>
  <c r="AF182" i="11"/>
  <c r="AO182" i="11"/>
  <c r="AG189" i="11"/>
  <c r="AJ189" i="11"/>
  <c r="AL189" i="11"/>
  <c r="AO193" i="11"/>
  <c r="AM193" i="11"/>
  <c r="AH193" i="11"/>
  <c r="AL197" i="11"/>
  <c r="AG197" i="11"/>
  <c r="AM201" i="11"/>
  <c r="AH201" i="11"/>
  <c r="AN201" i="11"/>
  <c r="AI205" i="11"/>
  <c r="AO205" i="11"/>
  <c r="AJ205" i="11"/>
  <c r="AE209" i="11"/>
  <c r="AK209" i="11"/>
  <c r="AF209" i="11"/>
  <c r="AL213" i="11"/>
  <c r="AG213" i="11"/>
  <c r="AM217" i="11"/>
  <c r="AH217" i="11"/>
  <c r="AN217" i="11"/>
  <c r="AI221" i="11"/>
  <c r="AO221" i="11"/>
  <c r="AJ221" i="11"/>
  <c r="AE225" i="11"/>
  <c r="AK225" i="11"/>
  <c r="AF225" i="11"/>
  <c r="AL229" i="11"/>
  <c r="AG229" i="11"/>
  <c r="AM233" i="11"/>
  <c r="AH233" i="11"/>
  <c r="AN233" i="11"/>
  <c r="AI237" i="11"/>
  <c r="AO237" i="11"/>
  <c r="AJ237" i="11"/>
  <c r="AE241" i="11"/>
  <c r="AK241" i="11"/>
  <c r="AF241" i="11"/>
  <c r="AL245" i="11"/>
  <c r="AG245" i="11"/>
  <c r="AN249" i="11"/>
  <c r="AO249" i="11"/>
  <c r="AE249" i="11"/>
  <c r="AO253" i="11"/>
  <c r="AK253" i="11"/>
  <c r="AL253" i="11"/>
  <c r="AK257" i="11"/>
  <c r="AO73" i="11"/>
  <c r="AM73" i="11"/>
  <c r="AH73" i="11"/>
  <c r="AH16" i="11"/>
  <c r="AI16" i="11"/>
  <c r="AN16" i="11"/>
  <c r="AJ86" i="11"/>
  <c r="AE86" i="11"/>
  <c r="AK86" i="11"/>
  <c r="AG85" i="11"/>
  <c r="AJ85" i="11"/>
  <c r="AE85" i="11"/>
  <c r="AL25" i="11"/>
  <c r="AF25" i="11"/>
  <c r="AN107" i="11"/>
  <c r="AO107" i="11"/>
  <c r="AM107" i="11"/>
  <c r="AF123" i="11"/>
  <c r="AI123" i="11"/>
  <c r="AK123" i="11"/>
  <c r="AG139" i="11"/>
  <c r="AM139" i="11"/>
  <c r="AH139" i="11"/>
  <c r="AN155" i="11"/>
  <c r="AI155" i="11"/>
  <c r="AE171" i="11"/>
  <c r="AK171" i="11"/>
  <c r="AF171" i="11"/>
  <c r="AE187" i="11"/>
  <c r="AO187" i="11"/>
  <c r="AJ187" i="11"/>
  <c r="AG173" i="11"/>
  <c r="AL173" i="11"/>
  <c r="AF173" i="11"/>
  <c r="AL157" i="11"/>
  <c r="AG157" i="11"/>
  <c r="AM141" i="11"/>
  <c r="AH141" i="11"/>
  <c r="AN141" i="11"/>
  <c r="AO125" i="11"/>
  <c r="AN125" i="11"/>
  <c r="AI125" i="11"/>
  <c r="AN109" i="11"/>
  <c r="AI109" i="11"/>
  <c r="AG109" i="11"/>
  <c r="AE59" i="11"/>
  <c r="AH59" i="11"/>
  <c r="AN99" i="11"/>
  <c r="AJ99" i="11"/>
  <c r="AO99" i="11"/>
  <c r="AF10" i="11"/>
  <c r="AO10" i="11"/>
  <c r="AI10" i="11"/>
  <c r="AK87" i="11"/>
  <c r="AM87" i="11"/>
  <c r="AH87" i="11"/>
  <c r="AM101" i="11"/>
  <c r="AH101" i="11"/>
  <c r="AE21" i="11"/>
  <c r="AO21" i="11"/>
  <c r="AH44" i="11"/>
  <c r="AN44" i="11"/>
  <c r="AI44" i="11"/>
  <c r="AH26" i="11"/>
  <c r="AK26" i="11"/>
  <c r="AM90" i="11"/>
  <c r="AG90" i="11"/>
  <c r="AL20" i="11"/>
  <c r="AE20" i="11"/>
  <c r="AN20" i="11"/>
  <c r="AN41" i="11"/>
  <c r="AJ41" i="11"/>
  <c r="AF11" i="11"/>
  <c r="AL11" i="11"/>
  <c r="AG11" i="11"/>
  <c r="AN50" i="11"/>
  <c r="AM3" i="11"/>
  <c r="AG3" i="11"/>
  <c r="AE3" i="11"/>
  <c r="AH96" i="11"/>
  <c r="AO96" i="11"/>
  <c r="AJ96" i="11"/>
  <c r="AM98" i="11"/>
  <c r="AK98" i="11"/>
  <c r="AF98" i="11"/>
  <c r="AE75" i="11"/>
  <c r="AG75" i="11"/>
  <c r="AL57" i="11"/>
  <c r="AG57" i="11"/>
  <c r="AM57" i="11"/>
  <c r="AK40" i="11"/>
  <c r="AF40" i="11"/>
  <c r="AL40" i="11"/>
  <c r="AG106" i="11"/>
  <c r="AM106" i="11"/>
  <c r="AH106" i="11"/>
  <c r="AE114" i="11"/>
  <c r="AG114" i="11"/>
  <c r="AI122" i="11"/>
  <c r="AL122" i="11"/>
  <c r="AN122" i="11"/>
  <c r="AH130" i="11"/>
  <c r="AO130" i="11"/>
  <c r="AJ130" i="11"/>
  <c r="AF138" i="11"/>
  <c r="AL138" i="11"/>
  <c r="AG138" i="11"/>
  <c r="AM146" i="11"/>
  <c r="AH146" i="11"/>
  <c r="AN154" i="11"/>
  <c r="AI154" i="11"/>
  <c r="AO154" i="11"/>
  <c r="AN162" i="11"/>
  <c r="AI162" i="11"/>
  <c r="AK162" i="11"/>
  <c r="AN170" i="11"/>
  <c r="AI170" i="11"/>
  <c r="AG170" i="11"/>
  <c r="AJ178" i="11"/>
  <c r="AE178" i="11"/>
  <c r="AH186" i="11"/>
  <c r="AK186" i="11"/>
  <c r="AM186" i="11"/>
  <c r="AH191" i="11"/>
  <c r="AO191" i="11"/>
  <c r="AJ191" i="11"/>
  <c r="AL195" i="11"/>
  <c r="AK195" i="11"/>
  <c r="AF195" i="11"/>
  <c r="AN199" i="11"/>
  <c r="AI199" i="11"/>
  <c r="AO203" i="11"/>
  <c r="AJ203" i="11"/>
  <c r="AE203" i="11"/>
  <c r="AK207" i="11"/>
  <c r="AF207" i="11"/>
  <c r="AL207" i="11"/>
  <c r="AG211" i="11"/>
  <c r="AM211" i="11"/>
  <c r="AH211" i="11"/>
  <c r="AN215" i="11"/>
  <c r="AI215" i="11"/>
  <c r="AO219" i="11"/>
  <c r="AJ219" i="11"/>
  <c r="AE219" i="11"/>
  <c r="AK223" i="11"/>
  <c r="AF223" i="11"/>
  <c r="AL223" i="11"/>
  <c r="AG227" i="11"/>
  <c r="AM227" i="11"/>
  <c r="AH227" i="11"/>
  <c r="AN231" i="11"/>
  <c r="AI231" i="11"/>
  <c r="AO235" i="11"/>
  <c r="AJ235" i="11"/>
  <c r="AE235" i="11"/>
  <c r="AK239" i="11"/>
  <c r="AF239" i="11"/>
  <c r="AL239" i="11"/>
  <c r="AG243" i="11"/>
  <c r="AM243" i="11"/>
  <c r="AH243" i="11"/>
  <c r="AO247" i="11"/>
  <c r="AJ247" i="11"/>
  <c r="AH251" i="11"/>
  <c r="AI251" i="11"/>
  <c r="AN251" i="11"/>
  <c r="AI255" i="11"/>
  <c r="AO255" i="11"/>
  <c r="AJ255" i="11"/>
  <c r="AE259" i="11"/>
  <c r="AK259" i="11"/>
  <c r="AF259" i="11"/>
  <c r="AM263" i="11"/>
  <c r="AG263" i="11"/>
  <c r="AH267" i="11"/>
  <c r="AI267" i="11"/>
  <c r="AN267" i="11"/>
  <c r="AI271" i="11"/>
  <c r="AO271" i="11"/>
  <c r="AJ271" i="11"/>
  <c r="AG275" i="11"/>
  <c r="AM275" i="11"/>
  <c r="AH275" i="11"/>
  <c r="AN279" i="11"/>
  <c r="AI279" i="11"/>
  <c r="AO283" i="11"/>
  <c r="AJ283" i="11"/>
  <c r="AE283" i="11"/>
  <c r="AK287" i="11"/>
  <c r="AF287" i="11"/>
  <c r="AL287" i="11"/>
  <c r="AG291" i="11"/>
  <c r="AM291" i="11"/>
  <c r="AH291" i="11"/>
  <c r="AN295" i="11"/>
  <c r="AI295" i="11"/>
  <c r="AO299" i="11"/>
  <c r="AJ299" i="11"/>
  <c r="AE299" i="11"/>
  <c r="AK303" i="11"/>
  <c r="AF303" i="11"/>
  <c r="AL303" i="11"/>
  <c r="AG307" i="11"/>
  <c r="AM307" i="11"/>
  <c r="AH307" i="11"/>
  <c r="AN311" i="11"/>
  <c r="AI311" i="11"/>
  <c r="AO315" i="11"/>
  <c r="AJ315" i="11"/>
  <c r="AE315" i="11"/>
  <c r="AK319" i="11"/>
  <c r="AF319" i="11"/>
  <c r="AL319" i="11"/>
  <c r="AG323" i="11"/>
  <c r="AM323" i="11"/>
  <c r="AH323" i="11"/>
  <c r="AN327" i="11"/>
  <c r="AI327" i="11"/>
  <c r="AO331" i="11"/>
  <c r="AJ331" i="11"/>
  <c r="AE331" i="11"/>
  <c r="AK335" i="11"/>
  <c r="AF335" i="11"/>
  <c r="AL335" i="11"/>
  <c r="AG339" i="11"/>
  <c r="AM339" i="11"/>
  <c r="AH339" i="11"/>
  <c r="AN343" i="11"/>
  <c r="AI343" i="11"/>
  <c r="AO347" i="11"/>
  <c r="AJ347" i="11"/>
  <c r="AE347" i="11"/>
  <c r="AK351" i="11"/>
  <c r="AF351" i="11"/>
  <c r="AL351" i="11"/>
  <c r="AG355" i="11"/>
  <c r="AM355" i="11"/>
  <c r="AH355" i="11"/>
  <c r="AN359" i="11"/>
  <c r="AI359" i="11"/>
  <c r="AO363" i="11"/>
  <c r="AJ363" i="11"/>
  <c r="AE363" i="11"/>
  <c r="AK367" i="11"/>
  <c r="AF367" i="11"/>
  <c r="AL367" i="11"/>
  <c r="AL371" i="11"/>
  <c r="AK371" i="11"/>
  <c r="AF371" i="11"/>
  <c r="AE375" i="11"/>
  <c r="AG375" i="11"/>
  <c r="AM379" i="11"/>
  <c r="AH379" i="11"/>
  <c r="AN379" i="11"/>
  <c r="AH383" i="11"/>
  <c r="AO383" i="11"/>
  <c r="AJ383" i="11"/>
  <c r="AE387" i="11"/>
  <c r="AK387" i="11"/>
  <c r="AF387" i="11"/>
  <c r="AL391" i="11"/>
  <c r="AG391" i="11"/>
  <c r="AM395" i="11"/>
  <c r="AH395" i="11"/>
  <c r="AN395" i="11"/>
  <c r="AI399" i="11"/>
  <c r="AO399" i="11"/>
  <c r="AJ399" i="11"/>
  <c r="AE403" i="11"/>
  <c r="AK403" i="11"/>
  <c r="AF403" i="11"/>
  <c r="AL407" i="11"/>
  <c r="AG407" i="11"/>
  <c r="AM411" i="11"/>
  <c r="AH411" i="11"/>
  <c r="AN411" i="11"/>
  <c r="AI415" i="11"/>
  <c r="AO415" i="11"/>
  <c r="AJ415" i="11"/>
  <c r="AE419" i="11"/>
  <c r="AK419" i="11"/>
  <c r="AF419" i="11"/>
  <c r="AL423" i="11"/>
  <c r="AG423" i="11"/>
  <c r="AM427" i="11"/>
  <c r="AH427" i="11"/>
  <c r="AN427" i="11"/>
  <c r="AI431" i="11"/>
  <c r="AO431" i="11"/>
  <c r="AJ431" i="11"/>
  <c r="AE435" i="11"/>
  <c r="AK435" i="11"/>
  <c r="AF435" i="11"/>
  <c r="AL439" i="11"/>
  <c r="AG439" i="11"/>
  <c r="AM443" i="11"/>
  <c r="AH443" i="11"/>
  <c r="AN443" i="11"/>
  <c r="AI447" i="11"/>
  <c r="AO447" i="11"/>
  <c r="AJ447" i="11"/>
  <c r="AE451" i="11"/>
  <c r="AK451" i="11"/>
  <c r="AF451" i="11"/>
  <c r="AL455" i="11"/>
  <c r="AG455" i="11"/>
  <c r="AM459" i="11"/>
  <c r="AH459" i="11"/>
  <c r="AN459" i="11"/>
  <c r="AI463" i="11"/>
  <c r="AO463" i="11"/>
  <c r="AJ463" i="11"/>
  <c r="AE467" i="11"/>
  <c r="AK467" i="11"/>
  <c r="AF467" i="11"/>
  <c r="AI471" i="11"/>
  <c r="AO471" i="11"/>
  <c r="AJ475" i="11"/>
  <c r="AI475" i="11"/>
  <c r="AO475" i="11"/>
  <c r="AJ479" i="11"/>
  <c r="AE479" i="11"/>
  <c r="AK479" i="11"/>
  <c r="AF483" i="11"/>
  <c r="AL483" i="11"/>
  <c r="AG483" i="11"/>
  <c r="AG487" i="11"/>
  <c r="AI487" i="11"/>
  <c r="AO491" i="11"/>
  <c r="AK491" i="11"/>
  <c r="AE491" i="11"/>
  <c r="AJ495" i="11"/>
  <c r="AF495" i="11"/>
  <c r="AL495" i="11"/>
  <c r="AN499" i="11"/>
  <c r="AM499" i="11"/>
  <c r="AH499" i="11"/>
  <c r="AK36" i="11"/>
  <c r="AL100" i="11"/>
  <c r="AH100" i="11"/>
  <c r="AM100" i="11"/>
  <c r="AI89" i="11"/>
  <c r="AO89" i="11"/>
  <c r="AJ89" i="11"/>
  <c r="AF77" i="11"/>
  <c r="AL77" i="11"/>
  <c r="AG77" i="11"/>
  <c r="AO28" i="11"/>
  <c r="AF28" i="11"/>
  <c r="AH74" i="11"/>
  <c r="AK74" i="11"/>
  <c r="AM74" i="11"/>
  <c r="AI111" i="11"/>
  <c r="AE111" i="11"/>
  <c r="AK111" i="11"/>
  <c r="AN127" i="11"/>
  <c r="AL127" i="11"/>
  <c r="AG127" i="11"/>
  <c r="AN143" i="11"/>
  <c r="AI143" i="11"/>
  <c r="AO159" i="11"/>
  <c r="AJ159" i="11"/>
  <c r="AE159" i="11"/>
  <c r="AE175" i="11"/>
  <c r="AG175" i="11"/>
  <c r="AL175" i="11"/>
  <c r="AO185" i="11"/>
  <c r="AM185" i="11"/>
  <c r="AH185" i="11"/>
  <c r="AM169" i="11"/>
  <c r="AH169" i="11"/>
  <c r="AM153" i="11"/>
  <c r="AH153" i="11"/>
  <c r="AN153" i="11"/>
  <c r="AI137" i="11"/>
  <c r="AO137" i="11"/>
  <c r="AJ137" i="11"/>
  <c r="AH121" i="11"/>
  <c r="AJ121" i="11"/>
  <c r="AE121" i="11"/>
  <c r="AM105" i="11"/>
  <c r="AH105" i="11"/>
  <c r="AJ64" i="11"/>
  <c r="AM64" i="11"/>
  <c r="AO64" i="11"/>
  <c r="AI79" i="11"/>
  <c r="AE79" i="11"/>
  <c r="AK79" i="11"/>
  <c r="AO93" i="11"/>
  <c r="AN18" i="11"/>
  <c r="AI18" i="11"/>
  <c r="AM62" i="11"/>
  <c r="AN62" i="11"/>
  <c r="AO62" i="11"/>
  <c r="AM12" i="11"/>
  <c r="AO12" i="11"/>
  <c r="AJ12" i="11"/>
  <c r="AJ56" i="11"/>
  <c r="AL56" i="11"/>
  <c r="AG56" i="11"/>
  <c r="AJ65" i="11"/>
  <c r="AI65" i="11"/>
  <c r="AN97" i="11"/>
  <c r="AO97" i="11"/>
  <c r="AF102" i="11"/>
  <c r="AG102" i="11"/>
  <c r="AL102" i="11"/>
  <c r="AO45" i="11"/>
  <c r="AE45" i="11"/>
  <c r="AG60" i="11"/>
  <c r="AM24" i="11"/>
  <c r="AH24" i="11"/>
  <c r="AN24" i="11"/>
  <c r="AJ104" i="11"/>
  <c r="AM104" i="11"/>
  <c r="AH104" i="11"/>
  <c r="AO88" i="11"/>
  <c r="AM88" i="11"/>
  <c r="AH88" i="11"/>
  <c r="AG53" i="11"/>
  <c r="AI53" i="11"/>
  <c r="AK4" i="11"/>
  <c r="AN4" i="11"/>
  <c r="AE4" i="11"/>
  <c r="AH72" i="11"/>
  <c r="AO72" i="11"/>
  <c r="AJ72" i="11"/>
  <c r="AE95" i="11"/>
  <c r="AK95" i="11"/>
  <c r="AF95" i="11"/>
  <c r="AM108" i="11"/>
  <c r="AH108" i="11"/>
  <c r="AK116" i="11"/>
  <c r="AN116" i="11"/>
  <c r="AE116" i="11"/>
  <c r="AJ124" i="11"/>
  <c r="AF124" i="11"/>
  <c r="AL124" i="11"/>
  <c r="AO132" i="11"/>
  <c r="AM132" i="11"/>
  <c r="AH132" i="11"/>
  <c r="AK140" i="11"/>
  <c r="AF140" i="11"/>
  <c r="AL148" i="11"/>
  <c r="AG148" i="11"/>
  <c r="AM148" i="11"/>
  <c r="AH156" i="11"/>
  <c r="AN156" i="11"/>
  <c r="AI156" i="11"/>
  <c r="AF164" i="11"/>
  <c r="AK164" i="11"/>
  <c r="AE164" i="11"/>
  <c r="AL172" i="11"/>
  <c r="AG172" i="11"/>
  <c r="AN180" i="11"/>
  <c r="AH180" i="11"/>
  <c r="AM180" i="11"/>
  <c r="AI188" i="11"/>
  <c r="AE188" i="11"/>
  <c r="AK188" i="11"/>
  <c r="AM192" i="11"/>
  <c r="AL192" i="11"/>
  <c r="AG192" i="11"/>
  <c r="AN196" i="11"/>
  <c r="AL196" i="11"/>
  <c r="AL200" i="11"/>
  <c r="AG200" i="11"/>
  <c r="AM200" i="11"/>
  <c r="AH204" i="11"/>
  <c r="AN204" i="11"/>
  <c r="AI204" i="11"/>
  <c r="AO208" i="11"/>
  <c r="AJ208" i="11"/>
  <c r="AE208" i="11"/>
  <c r="AK212" i="11"/>
  <c r="AF212" i="11"/>
  <c r="AL216" i="11"/>
  <c r="AG216" i="11"/>
  <c r="AM216" i="11"/>
  <c r="AH220" i="11"/>
  <c r="AN220" i="11"/>
  <c r="AI220" i="11"/>
  <c r="AO224" i="11"/>
  <c r="AJ224" i="11"/>
  <c r="AE224" i="11"/>
  <c r="AK228" i="11"/>
  <c r="AF228" i="11"/>
  <c r="AL232" i="11"/>
  <c r="AG232" i="11"/>
  <c r="AM232" i="11"/>
  <c r="AH236" i="11"/>
  <c r="AN236" i="11"/>
  <c r="AI236" i="11"/>
  <c r="AO240" i="11"/>
  <c r="AJ240" i="11"/>
  <c r="AE240" i="11"/>
  <c r="AK244" i="11"/>
  <c r="AF244" i="11"/>
  <c r="AF248" i="11"/>
  <c r="AL248" i="11"/>
  <c r="AG248" i="11"/>
  <c r="AE252" i="11"/>
  <c r="AF252" i="11"/>
  <c r="AK252" i="11"/>
  <c r="AF256" i="11"/>
  <c r="AL256" i="11"/>
  <c r="AG256" i="11"/>
  <c r="AI260" i="11"/>
  <c r="AH260" i="11"/>
  <c r="AI264" i="11"/>
  <c r="AE264" i="11"/>
  <c r="AO264" i="11"/>
  <c r="AE268" i="11"/>
  <c r="AF268" i="11"/>
  <c r="AK268" i="11"/>
  <c r="AF272" i="11"/>
  <c r="AL272" i="11"/>
  <c r="AG272" i="11"/>
  <c r="AK276" i="11"/>
  <c r="AF276" i="11"/>
  <c r="AL280" i="11"/>
  <c r="AG280" i="11"/>
  <c r="AM280" i="11"/>
  <c r="AH284" i="11"/>
  <c r="AN284" i="11"/>
  <c r="AI284" i="11"/>
  <c r="AO288" i="11"/>
  <c r="AJ288" i="11"/>
  <c r="AE288" i="11"/>
  <c r="AK292" i="11"/>
  <c r="AF292" i="11"/>
  <c r="AL296" i="11"/>
  <c r="AG296" i="11"/>
  <c r="AM296" i="11"/>
  <c r="AH300" i="11"/>
  <c r="AN300" i="11"/>
  <c r="AI300" i="11"/>
  <c r="AO304" i="11"/>
  <c r="AJ304" i="11"/>
  <c r="AE304" i="11"/>
  <c r="AK308" i="11"/>
  <c r="AF308" i="11"/>
  <c r="AL312" i="11"/>
  <c r="AG312" i="11"/>
  <c r="AM312" i="11"/>
  <c r="AH316" i="11"/>
  <c r="AN316" i="11"/>
  <c r="AI316" i="11"/>
  <c r="AO320" i="11"/>
  <c r="AJ320" i="11"/>
  <c r="AE320" i="11"/>
  <c r="AK324" i="11"/>
  <c r="AF324" i="11"/>
  <c r="AL328" i="11"/>
  <c r="AG328" i="11"/>
  <c r="AM328" i="11"/>
  <c r="AH332" i="11"/>
  <c r="AN332" i="11"/>
  <c r="AI332" i="11"/>
  <c r="AO336" i="11"/>
  <c r="AJ336" i="11"/>
  <c r="AE336" i="11"/>
  <c r="AK340" i="11"/>
  <c r="AF340" i="11"/>
  <c r="AL344" i="11"/>
  <c r="AG344" i="11"/>
  <c r="AM344" i="11"/>
  <c r="AH348" i="11"/>
  <c r="AN348" i="11"/>
  <c r="AI348" i="11"/>
  <c r="AO352" i="11"/>
  <c r="AJ352" i="11"/>
  <c r="AE352" i="11"/>
  <c r="AK356" i="11"/>
  <c r="AF356" i="11"/>
  <c r="AL360" i="11"/>
  <c r="AG360" i="11"/>
  <c r="AM360" i="11"/>
  <c r="AH364" i="11"/>
  <c r="AN364" i="11"/>
  <c r="AI364" i="11"/>
  <c r="AH368" i="11"/>
  <c r="AJ368" i="11"/>
  <c r="AE368" i="11"/>
  <c r="AF372" i="11"/>
  <c r="AH372" i="11"/>
  <c r="AN376" i="11"/>
  <c r="AJ376" i="11"/>
  <c r="AO376" i="11"/>
  <c r="AI380" i="11"/>
  <c r="AE380" i="11"/>
  <c r="AK380" i="11"/>
  <c r="AM384" i="11"/>
  <c r="AI384" i="11"/>
  <c r="AG384" i="11"/>
  <c r="AM388" i="11"/>
  <c r="AH388" i="11"/>
  <c r="AN392" i="11"/>
  <c r="AI392" i="11"/>
  <c r="AO392" i="11"/>
  <c r="AJ396" i="11"/>
  <c r="AE396" i="11"/>
  <c r="AK396" i="11"/>
  <c r="AF400" i="11"/>
  <c r="AL400" i="11"/>
  <c r="AG400" i="11"/>
  <c r="AM404" i="11"/>
  <c r="AH404" i="11"/>
  <c r="AN408" i="11"/>
  <c r="AI408" i="11"/>
  <c r="AO408" i="11"/>
  <c r="AJ412" i="11"/>
  <c r="AE412" i="11"/>
  <c r="AK412" i="11"/>
  <c r="AF416" i="11"/>
  <c r="AL416" i="11"/>
  <c r="AG416" i="11"/>
  <c r="AM420" i="11"/>
  <c r="AH420" i="11"/>
  <c r="AN424" i="11"/>
  <c r="AI424" i="11"/>
  <c r="AO424" i="11"/>
  <c r="AJ428" i="11"/>
  <c r="AE428" i="11"/>
  <c r="AK428" i="11"/>
  <c r="AF432" i="11"/>
  <c r="AL432" i="11"/>
  <c r="AG432" i="11"/>
  <c r="AM436" i="11"/>
  <c r="AH436" i="11"/>
  <c r="AN440" i="11"/>
  <c r="AI440" i="11"/>
  <c r="AO440" i="11"/>
  <c r="AJ444" i="11"/>
  <c r="AE444" i="11"/>
  <c r="AK444" i="11"/>
  <c r="AF448" i="11"/>
  <c r="AL448" i="11"/>
  <c r="AG448" i="11"/>
  <c r="AM452" i="11"/>
  <c r="AH452" i="11"/>
  <c r="AN456" i="11"/>
  <c r="AI456" i="11"/>
  <c r="AO456" i="11"/>
  <c r="AJ460" i="11"/>
  <c r="AE460" i="11"/>
  <c r="AK460" i="11"/>
  <c r="AF464" i="11"/>
  <c r="AL464" i="11"/>
  <c r="AG464" i="11"/>
  <c r="AM468" i="11"/>
  <c r="AH468" i="11"/>
  <c r="AK472" i="11"/>
  <c r="AJ472" i="11"/>
  <c r="AE472" i="11"/>
  <c r="AK476" i="11"/>
  <c r="AF476" i="11"/>
  <c r="AL476" i="11"/>
  <c r="AG480" i="11"/>
  <c r="AM480" i="11"/>
  <c r="AH480" i="11"/>
  <c r="AN484" i="11"/>
  <c r="AI484" i="11"/>
  <c r="AH488" i="11"/>
  <c r="AK488" i="11"/>
  <c r="AM488" i="11"/>
  <c r="AK492" i="11"/>
  <c r="AN492" i="11"/>
  <c r="AI492" i="11"/>
  <c r="AG496" i="11"/>
  <c r="AJ496" i="11"/>
  <c r="AE496" i="11"/>
  <c r="AO500" i="11"/>
  <c r="AF500" i="11"/>
  <c r="AK32" i="11"/>
  <c r="AL32" i="11"/>
  <c r="AM32" i="11"/>
  <c r="AH61" i="11"/>
  <c r="AN61" i="11"/>
  <c r="AI61" i="11"/>
  <c r="AM82" i="11"/>
  <c r="AO82" i="11"/>
  <c r="AF82" i="11"/>
  <c r="AL58" i="11"/>
  <c r="AF58" i="11"/>
  <c r="AH84" i="11"/>
  <c r="AK84" i="11"/>
  <c r="AM84" i="11"/>
  <c r="AH43" i="11"/>
  <c r="AN43" i="11"/>
  <c r="AI43" i="11"/>
  <c r="AM115" i="11"/>
  <c r="AL115" i="11"/>
  <c r="AG115" i="11"/>
  <c r="AE131" i="11"/>
  <c r="AH131" i="11"/>
  <c r="AO147" i="11"/>
  <c r="AJ147" i="11"/>
  <c r="AE147" i="11"/>
  <c r="AI163" i="11"/>
  <c r="AG163" i="11"/>
  <c r="AL163" i="11"/>
  <c r="AE179" i="11"/>
  <c r="AN179" i="11"/>
  <c r="AH179" i="11"/>
  <c r="AM181" i="11"/>
  <c r="AH181" i="11"/>
  <c r="AG165" i="11"/>
  <c r="AI165" i="11"/>
  <c r="AN165" i="11"/>
  <c r="AI149" i="11"/>
  <c r="AO149" i="11"/>
  <c r="AJ149" i="11"/>
  <c r="AG133" i="11"/>
  <c r="AJ133" i="11"/>
  <c r="AE133" i="11"/>
  <c r="AL117" i="11"/>
  <c r="AF117" i="11"/>
  <c r="AN39" i="11"/>
  <c r="AI39" i="11"/>
  <c r="AO39" i="11"/>
  <c r="AF54" i="11"/>
  <c r="AI54" i="11"/>
  <c r="AK54" i="11"/>
  <c r="AM17" i="11"/>
  <c r="AL17" i="11"/>
  <c r="AG17" i="11"/>
  <c r="AK80" i="11"/>
  <c r="AF80" i="11"/>
  <c r="AN9" i="11"/>
  <c r="AO9" i="11"/>
  <c r="AE9" i="11"/>
  <c r="AI13" i="11"/>
  <c r="AJ13" i="11"/>
  <c r="AK13" i="11"/>
  <c r="AE19" i="11"/>
  <c r="AK19" i="11"/>
  <c r="AF19" i="11"/>
  <c r="AK29" i="11"/>
  <c r="AF29" i="11"/>
  <c r="AE15" i="11"/>
  <c r="AI15" i="11"/>
  <c r="AN15" i="11"/>
  <c r="AH35" i="11"/>
  <c r="AO35" i="11"/>
  <c r="AJ35" i="11"/>
  <c r="AH78" i="11"/>
  <c r="AK78" i="11"/>
  <c r="AF78" i="11"/>
  <c r="AI83" i="11"/>
  <c r="AH83" i="11"/>
  <c r="AN33" i="11"/>
  <c r="AK33" i="11"/>
  <c r="AE33" i="11"/>
  <c r="AK38" i="11"/>
  <c r="AF38" i="11"/>
  <c r="AL38" i="11"/>
  <c r="AL94" i="11"/>
  <c r="AK94" i="11"/>
  <c r="AF94" i="11"/>
  <c r="AI66" i="11"/>
  <c r="AG66" i="11"/>
  <c r="AM34" i="11"/>
  <c r="AH34" i="11"/>
  <c r="AN34" i="11"/>
  <c r="AE6" i="11"/>
  <c r="AO6" i="11"/>
  <c r="AJ6" i="11"/>
  <c r="AO76" i="11"/>
  <c r="AM76" i="11"/>
  <c r="AH76" i="11"/>
  <c r="AN67" i="11"/>
  <c r="AI67" i="11"/>
  <c r="AM110" i="11"/>
  <c r="AH110" i="11"/>
  <c r="AN110" i="11"/>
  <c r="AE118" i="11"/>
  <c r="AO118" i="11"/>
  <c r="AJ118" i="11"/>
  <c r="AL126" i="11"/>
  <c r="AK126" i="11"/>
  <c r="AF126" i="11"/>
  <c r="AI134" i="11"/>
  <c r="AG134" i="11"/>
  <c r="AN142" i="11"/>
  <c r="AI142" i="11"/>
  <c r="AO142" i="11"/>
  <c r="AJ150" i="11"/>
  <c r="AE150" i="11"/>
  <c r="AK150" i="11"/>
  <c r="AF158" i="11"/>
  <c r="AL158" i="11"/>
  <c r="AG158" i="11"/>
  <c r="AJ166" i="11"/>
  <c r="AE166" i="11"/>
  <c r="AL174" i="11"/>
  <c r="AF174" i="11"/>
  <c r="AO174" i="11"/>
  <c r="AH182" i="11"/>
  <c r="AM182" i="11"/>
  <c r="AK182" i="11"/>
  <c r="AN189" i="11"/>
  <c r="AM189" i="11"/>
  <c r="AH189" i="11"/>
  <c r="AG193" i="11"/>
  <c r="AI193" i="11"/>
  <c r="AM197" i="11"/>
  <c r="AH197" i="11"/>
  <c r="AN197" i="11"/>
  <c r="AI201" i="11"/>
  <c r="AO201" i="11"/>
  <c r="AJ201" i="11"/>
  <c r="AE205" i="11"/>
  <c r="AK205" i="11"/>
  <c r="AF205" i="11"/>
  <c r="AL209" i="11"/>
  <c r="AG209" i="11"/>
  <c r="AM213" i="11"/>
  <c r="AH213" i="11"/>
  <c r="AN213" i="11"/>
  <c r="AI217" i="11"/>
  <c r="AO217" i="11"/>
  <c r="AJ217" i="11"/>
  <c r="AE221" i="11"/>
  <c r="AK221" i="11"/>
  <c r="AF221" i="11"/>
  <c r="AL225" i="11"/>
  <c r="AG225" i="11"/>
  <c r="AM229" i="11"/>
  <c r="AH229" i="11"/>
  <c r="AN229" i="11"/>
  <c r="AI233" i="11"/>
  <c r="AO233" i="11"/>
  <c r="AJ233" i="11"/>
  <c r="AE237" i="11"/>
  <c r="AK237" i="11"/>
  <c r="AF237" i="11"/>
  <c r="AL241" i="11"/>
  <c r="AG241" i="11"/>
  <c r="AM245" i="11"/>
  <c r="AH245" i="11"/>
  <c r="AN245" i="11"/>
  <c r="AF249" i="11"/>
  <c r="AG249" i="11"/>
  <c r="AL249" i="11"/>
  <c r="AG253" i="11"/>
  <c r="AM253" i="11"/>
  <c r="AH253" i="11"/>
  <c r="AJ257" i="11"/>
  <c r="AC134" i="10"/>
  <c r="T106" i="10"/>
  <c r="Y106" i="10"/>
  <c r="Y164" i="10"/>
  <c r="X55" i="10"/>
  <c r="S55" i="10"/>
  <c r="AC55" i="10"/>
  <c r="AC72" i="10"/>
  <c r="V72" i="10"/>
  <c r="AC37" i="10"/>
  <c r="V37" i="10"/>
  <c r="S24" i="10"/>
  <c r="R169" i="10"/>
  <c r="Q169" i="10"/>
  <c r="V161" i="10"/>
  <c r="U161" i="10"/>
  <c r="T161" i="10"/>
  <c r="V88" i="10"/>
  <c r="U88" i="10"/>
  <c r="T88" i="10"/>
  <c r="V90" i="10"/>
  <c r="U90" i="10"/>
  <c r="T90" i="10"/>
  <c r="V24" i="10"/>
  <c r="U24" i="10"/>
  <c r="T24" i="10"/>
  <c r="W181" i="10"/>
  <c r="R181" i="10"/>
  <c r="W134" i="10"/>
  <c r="R134" i="10"/>
  <c r="Y66" i="10"/>
  <c r="X66" i="10"/>
  <c r="S66" i="10"/>
  <c r="Y127" i="10"/>
  <c r="X127" i="10"/>
  <c r="S127" i="10"/>
  <c r="AC64" i="10"/>
  <c r="W64" i="10"/>
  <c r="AC207" i="10"/>
  <c r="W207" i="10"/>
  <c r="AC146" i="10"/>
  <c r="W146" i="10"/>
  <c r="W112" i="10"/>
  <c r="R112" i="10"/>
  <c r="V208" i="10"/>
  <c r="U208" i="10"/>
  <c r="AB50" i="11"/>
  <c r="U86" i="11"/>
  <c r="AA93" i="11"/>
  <c r="T3" i="11"/>
  <c r="Z104" i="11"/>
  <c r="S91" i="11"/>
  <c r="R91" i="11"/>
  <c r="Q37" i="11"/>
  <c r="AB86" i="11"/>
  <c r="W86" i="11"/>
  <c r="Z50" i="11"/>
  <c r="W3" i="11"/>
  <c r="R3" i="11"/>
  <c r="AC38" i="11"/>
  <c r="Z38" i="11"/>
  <c r="X80" i="11"/>
  <c r="AC3" i="11"/>
  <c r="Q94" i="11"/>
  <c r="S80" i="11"/>
  <c r="Y86" i="11"/>
  <c r="R37" i="11"/>
  <c r="X3" i="11"/>
  <c r="Q58" i="11"/>
  <c r="W91" i="11"/>
  <c r="AA77" i="11"/>
  <c r="V93" i="11"/>
  <c r="U93" i="11"/>
  <c r="U24" i="11"/>
  <c r="T24" i="11"/>
  <c r="R58" i="11"/>
  <c r="AB58" i="11"/>
  <c r="W58" i="11"/>
  <c r="R80" i="11"/>
  <c r="Q80" i="11"/>
  <c r="Z94" i="11"/>
  <c r="X8" i="11"/>
  <c r="R9" i="11"/>
  <c r="T69" i="11"/>
  <c r="S82" i="11"/>
  <c r="Y50" i="11"/>
  <c r="AB17" i="11"/>
  <c r="AA7" i="11"/>
  <c r="Z84" i="11"/>
  <c r="Y75" i="11"/>
  <c r="X64" i="11"/>
  <c r="Z23" i="11"/>
  <c r="S36" i="11"/>
  <c r="V36" i="11"/>
  <c r="U36" i="11"/>
  <c r="Y100" i="11"/>
  <c r="W100" i="11"/>
  <c r="S89" i="11"/>
  <c r="AC89" i="11"/>
  <c r="V77" i="11"/>
  <c r="R28" i="11"/>
  <c r="AA64" i="11"/>
  <c r="W64" i="11"/>
  <c r="AC79" i="11"/>
  <c r="AA79" i="11"/>
  <c r="V79" i="11"/>
  <c r="AC18" i="11"/>
  <c r="W62" i="11"/>
  <c r="Z62" i="11"/>
  <c r="U62" i="11"/>
  <c r="T62" i="11"/>
  <c r="Z12" i="11"/>
  <c r="AB12" i="11"/>
  <c r="W12" i="11"/>
  <c r="U56" i="11"/>
  <c r="X56" i="11"/>
  <c r="Z56" i="11"/>
  <c r="T65" i="11"/>
  <c r="S65" i="11"/>
  <c r="U97" i="11"/>
  <c r="X97" i="11"/>
  <c r="U102" i="11"/>
  <c r="Q102" i="11"/>
  <c r="AA102" i="11"/>
  <c r="U45" i="11"/>
  <c r="W45" i="11"/>
  <c r="T60" i="11"/>
  <c r="Z60" i="11"/>
  <c r="AB88" i="11"/>
  <c r="Z88" i="11"/>
  <c r="Y88" i="11"/>
  <c r="T53" i="11"/>
  <c r="V53" i="11"/>
  <c r="U53" i="11"/>
  <c r="AA4" i="11"/>
  <c r="R4" i="11"/>
  <c r="Q4" i="11"/>
  <c r="Q66" i="11"/>
  <c r="AA66" i="11"/>
  <c r="R34" i="11"/>
  <c r="X34" i="11"/>
  <c r="S34" i="11"/>
  <c r="Q6" i="11"/>
  <c r="AA6" i="11"/>
  <c r="V5" i="11"/>
  <c r="Q3" i="11"/>
  <c r="X23" i="11"/>
  <c r="S71" i="11"/>
  <c r="AC71" i="11"/>
  <c r="AA51" i="11"/>
  <c r="AC51" i="11"/>
  <c r="AB51" i="11"/>
  <c r="W55" i="11"/>
  <c r="R55" i="11"/>
  <c r="R5" i="11"/>
  <c r="Q8" i="11"/>
  <c r="T8" i="11"/>
  <c r="Z8" i="11"/>
  <c r="Q103" i="11"/>
  <c r="AB103" i="11"/>
  <c r="W103" i="11"/>
  <c r="X69" i="11"/>
  <c r="Z69" i="11"/>
  <c r="AA37" i="11"/>
  <c r="Z7" i="11"/>
  <c r="Y7" i="11"/>
  <c r="V46" i="11"/>
  <c r="U46" i="11"/>
  <c r="Y3" i="11"/>
  <c r="AB35" i="11"/>
  <c r="AB16" i="11"/>
  <c r="Z70" i="11"/>
  <c r="W49" i="11"/>
  <c r="R98" i="11"/>
  <c r="Z75" i="11"/>
  <c r="AC23" i="11"/>
  <c r="S32" i="11"/>
  <c r="AC32" i="11"/>
  <c r="Y61" i="11"/>
  <c r="AB61" i="11"/>
  <c r="X82" i="11"/>
  <c r="R82" i="11"/>
  <c r="Y84" i="11"/>
  <c r="X84" i="11"/>
  <c r="X54" i="11"/>
  <c r="Z54" i="11"/>
  <c r="Q17" i="11"/>
  <c r="S17" i="11"/>
  <c r="Z9" i="11"/>
  <c r="AA9" i="11"/>
  <c r="X9" i="11"/>
  <c r="R13" i="11"/>
  <c r="U13" i="11"/>
  <c r="AA13" i="11"/>
  <c r="AB19" i="11"/>
  <c r="W19" i="11"/>
  <c r="W29" i="11"/>
  <c r="U29" i="11"/>
  <c r="T29" i="11"/>
  <c r="R15" i="11"/>
  <c r="Y15" i="11"/>
  <c r="X15" i="11"/>
  <c r="X35" i="11"/>
  <c r="AC35" i="11"/>
  <c r="W78" i="11"/>
  <c r="AC78" i="11"/>
  <c r="AA83" i="11"/>
  <c r="AC83" i="11"/>
  <c r="AB83" i="11"/>
  <c r="S33" i="11"/>
  <c r="Y33" i="11"/>
  <c r="X33" i="11"/>
  <c r="R11" i="11"/>
  <c r="Z25" i="11"/>
  <c r="AA47" i="11"/>
  <c r="V47" i="11"/>
  <c r="U47" i="11"/>
  <c r="Z49" i="11"/>
  <c r="U49" i="11"/>
  <c r="T49" i="11"/>
  <c r="AA81" i="11"/>
  <c r="X30" i="11"/>
  <c r="T30" i="11"/>
  <c r="Z30" i="11"/>
  <c r="Y42" i="11"/>
  <c r="AB42" i="11"/>
  <c r="W42" i="11"/>
  <c r="X27" i="11"/>
  <c r="Z27" i="11"/>
  <c r="W63" i="11"/>
  <c r="AC63" i="11"/>
  <c r="X48" i="11"/>
  <c r="R48" i="11"/>
  <c r="AC99" i="11"/>
  <c r="AB14" i="11"/>
  <c r="Z14" i="11"/>
  <c r="Y14" i="11"/>
  <c r="V25" i="11"/>
  <c r="Q25" i="11"/>
  <c r="AB10" i="11"/>
  <c r="R101" i="11"/>
  <c r="Y101" i="11"/>
  <c r="X101" i="11"/>
  <c r="AA44" i="11"/>
  <c r="AC44" i="11"/>
  <c r="AB44" i="11"/>
  <c r="S90" i="11"/>
  <c r="Y90" i="11"/>
  <c r="X90" i="11"/>
  <c r="AB41" i="11"/>
  <c r="Z41" i="11"/>
  <c r="U50" i="11"/>
  <c r="AB96" i="11"/>
  <c r="W96" i="11"/>
  <c r="U75" i="11"/>
  <c r="AA75" i="11"/>
  <c r="AB68" i="11"/>
  <c r="V23" i="11"/>
  <c r="Y68" i="11"/>
  <c r="W68" i="11"/>
  <c r="R68" i="11"/>
  <c r="AB70" i="11"/>
  <c r="X73" i="11"/>
  <c r="AA73" i="11"/>
  <c r="R73" i="11"/>
  <c r="Q73" i="11"/>
  <c r="W85" i="11"/>
  <c r="U85" i="11"/>
  <c r="T85" i="11"/>
  <c r="AA99" i="11"/>
  <c r="V99" i="11"/>
  <c r="Y87" i="11"/>
  <c r="T87" i="11"/>
  <c r="Z21" i="11"/>
  <c r="U21" i="11"/>
  <c r="AA21" i="11"/>
  <c r="V26" i="11"/>
  <c r="Q26" i="11"/>
  <c r="AB20" i="11"/>
  <c r="Z20" i="11"/>
  <c r="Y20" i="11"/>
  <c r="V11" i="11"/>
  <c r="Q11" i="11"/>
  <c r="U3" i="11"/>
  <c r="AB98" i="11"/>
  <c r="W98" i="11"/>
  <c r="Z16" i="11"/>
  <c r="Y16" i="11"/>
  <c r="X60" i="11"/>
  <c r="AC102" i="11"/>
  <c r="Q79" i="11"/>
  <c r="AB97" i="11"/>
  <c r="W88" i="11"/>
  <c r="AC64" i="11"/>
  <c r="S84" i="11"/>
  <c r="AC9" i="11"/>
  <c r="W83" i="11"/>
  <c r="AC66" i="11"/>
  <c r="AC6" i="11"/>
  <c r="V419" i="10"/>
  <c r="U424" i="10"/>
  <c r="T429" i="10"/>
  <c r="S434" i="10"/>
  <c r="R439" i="10"/>
  <c r="Q444" i="10"/>
  <c r="AC448" i="10"/>
  <c r="Y468" i="10"/>
  <c r="X473" i="10"/>
  <c r="W478" i="10"/>
  <c r="V483" i="10"/>
  <c r="U487" i="10"/>
  <c r="X492" i="10"/>
  <c r="V494" i="10"/>
  <c r="AC495" i="10"/>
  <c r="Y499" i="10"/>
  <c r="X121" i="10"/>
  <c r="U19" i="10"/>
  <c r="T19" i="10"/>
  <c r="W68" i="10"/>
  <c r="R68" i="10"/>
  <c r="U206" i="10"/>
  <c r="W206" i="10"/>
  <c r="V138" i="10"/>
  <c r="U138" i="10"/>
  <c r="T196" i="10"/>
  <c r="Y196" i="10"/>
  <c r="W155" i="10"/>
  <c r="R155" i="10"/>
  <c r="W184" i="10"/>
  <c r="Y110" i="10"/>
  <c r="X110" i="10"/>
  <c r="R192" i="10"/>
  <c r="V51" i="10"/>
  <c r="U51" i="10"/>
  <c r="T51" i="10"/>
  <c r="V172" i="10"/>
  <c r="Y172" i="10"/>
  <c r="X172" i="10"/>
  <c r="S172" i="10"/>
  <c r="Y32" i="10"/>
  <c r="X32" i="10"/>
  <c r="S40" i="10"/>
  <c r="AC40" i="10"/>
  <c r="W143" i="10"/>
  <c r="Q143" i="10"/>
  <c r="X81" i="10"/>
  <c r="W81" i="10"/>
  <c r="R81" i="10"/>
  <c r="V200" i="10"/>
  <c r="U200" i="10"/>
  <c r="T104" i="10"/>
  <c r="Y104" i="10"/>
  <c r="X26" i="10"/>
  <c r="S26" i="10"/>
  <c r="AC26" i="10"/>
  <c r="Y124" i="10"/>
  <c r="U124" i="10"/>
  <c r="W124" i="10"/>
  <c r="R124" i="10"/>
  <c r="AC116" i="10"/>
  <c r="V116" i="10"/>
  <c r="W418" i="10"/>
  <c r="V423" i="10"/>
  <c r="U428" i="10"/>
  <c r="T433" i="10"/>
  <c r="S438" i="10"/>
  <c r="R443" i="10"/>
  <c r="Q448" i="10"/>
  <c r="AC452" i="10"/>
  <c r="Y472" i="10"/>
  <c r="X477" i="10"/>
  <c r="W482" i="10"/>
  <c r="R487" i="10"/>
  <c r="U488" i="10"/>
  <c r="X489" i="10"/>
  <c r="Q492" i="10"/>
  <c r="T493" i="10"/>
  <c r="W494" i="10"/>
  <c r="AC496" i="10"/>
  <c r="S498" i="10"/>
  <c r="V499" i="10"/>
  <c r="Y500" i="10"/>
  <c r="AC121" i="10"/>
  <c r="AC33" i="10"/>
  <c r="W33" i="10"/>
  <c r="R28" i="10"/>
  <c r="AC69" i="10"/>
  <c r="X69" i="10"/>
  <c r="S69" i="10"/>
  <c r="Y61" i="10"/>
  <c r="X61" i="10"/>
  <c r="S61" i="10"/>
  <c r="V91" i="10"/>
  <c r="U91" i="10"/>
  <c r="S173" i="10"/>
  <c r="AC173" i="10"/>
  <c r="U119" i="10"/>
  <c r="X119" i="10"/>
  <c r="S119" i="10"/>
  <c r="Y214" i="10"/>
  <c r="X214" i="10"/>
  <c r="S214" i="10"/>
  <c r="V85" i="10"/>
  <c r="U85" i="10"/>
  <c r="U35" i="10"/>
  <c r="T35" i="10"/>
  <c r="S9" i="10"/>
  <c r="AC9" i="10"/>
  <c r="Y38" i="10"/>
  <c r="X38" i="10"/>
  <c r="S38" i="10"/>
  <c r="AC132" i="10"/>
  <c r="R97" i="10"/>
  <c r="W79" i="10"/>
  <c r="R79" i="10"/>
  <c r="W203" i="10"/>
  <c r="V203" i="10"/>
  <c r="U203" i="10"/>
  <c r="T203" i="10"/>
  <c r="Y136" i="10"/>
  <c r="X136" i="10"/>
  <c r="S145" i="10"/>
  <c r="AC145" i="10"/>
  <c r="T123" i="10"/>
  <c r="W123" i="10"/>
  <c r="AC123" i="10"/>
  <c r="V159" i="10"/>
  <c r="R159" i="10"/>
  <c r="X159" i="10"/>
  <c r="S159" i="10"/>
  <c r="V182" i="10"/>
  <c r="U182" i="10"/>
  <c r="T229" i="10"/>
  <c r="Y229" i="10"/>
  <c r="X189" i="10"/>
  <c r="S189" i="10"/>
  <c r="AC189" i="10"/>
  <c r="W218" i="10"/>
  <c r="R218" i="10"/>
  <c r="Q218" i="10"/>
  <c r="V20" i="10"/>
  <c r="U20" i="10"/>
  <c r="T151" i="10"/>
  <c r="AC6" i="10"/>
  <c r="X6" i="10"/>
  <c r="S6" i="10"/>
  <c r="AC167" i="10"/>
  <c r="W167" i="10"/>
  <c r="R167" i="10"/>
  <c r="AC171" i="10"/>
  <c r="V171" i="10"/>
  <c r="Y7" i="10"/>
  <c r="U7" i="10"/>
  <c r="AC166" i="10"/>
  <c r="Y166" i="10"/>
  <c r="T166" i="10"/>
  <c r="W157" i="10"/>
  <c r="R157" i="10"/>
  <c r="V152" i="10"/>
  <c r="U152" i="10"/>
  <c r="Y80" i="10"/>
  <c r="T80" i="10"/>
  <c r="Y205" i="10"/>
  <c r="X205" i="10"/>
  <c r="S205" i="10"/>
  <c r="Y60" i="10"/>
  <c r="W60" i="10"/>
  <c r="R60" i="10"/>
  <c r="Y227" i="10"/>
  <c r="V227" i="10"/>
  <c r="Y82" i="10"/>
  <c r="T82" i="10"/>
  <c r="Y209" i="10"/>
  <c r="X209" i="10"/>
  <c r="S209" i="10"/>
  <c r="Y153" i="10"/>
  <c r="W153" i="10"/>
  <c r="R153" i="10"/>
  <c r="Y76" i="10"/>
  <c r="V76" i="10"/>
  <c r="Y221" i="10"/>
  <c r="T221" i="10"/>
  <c r="X95" i="10"/>
  <c r="S95" i="10"/>
  <c r="AC95" i="10"/>
  <c r="W150" i="10"/>
  <c r="R150" i="10"/>
  <c r="V198" i="10"/>
  <c r="U198" i="10"/>
  <c r="T105" i="10"/>
  <c r="Y105" i="10"/>
  <c r="X235" i="10"/>
  <c r="S235" i="10"/>
  <c r="AC235" i="10"/>
  <c r="W239" i="10"/>
  <c r="V243" i="10"/>
  <c r="U243" i="10"/>
  <c r="T267" i="10"/>
  <c r="Y267" i="10"/>
  <c r="X250" i="10"/>
  <c r="S250" i="10"/>
  <c r="AC250" i="10"/>
  <c r="W254" i="10"/>
  <c r="R254" i="10"/>
  <c r="Q254" i="10"/>
  <c r="V258" i="10"/>
  <c r="U258" i="10"/>
  <c r="Q262" i="10"/>
  <c r="T262" i="10"/>
  <c r="Q269" i="10"/>
  <c r="X269" i="10"/>
  <c r="S269" i="10"/>
  <c r="Q273" i="10"/>
  <c r="W273" i="10"/>
  <c r="R273" i="10"/>
  <c r="Q277" i="10"/>
  <c r="V277" i="10"/>
  <c r="Y281" i="10"/>
  <c r="U281" i="10"/>
  <c r="AC285" i="10"/>
  <c r="Y285" i="10"/>
  <c r="T285" i="10"/>
  <c r="V289" i="10"/>
  <c r="X289" i="10"/>
  <c r="S289" i="10"/>
  <c r="W293" i="10"/>
  <c r="Y297" i="10"/>
  <c r="U297" i="10"/>
  <c r="V301" i="10"/>
  <c r="R301" i="10"/>
  <c r="X301" i="10"/>
  <c r="W305" i="10"/>
  <c r="R305" i="10"/>
  <c r="Q305" i="10"/>
  <c r="V309" i="10"/>
  <c r="U309" i="10"/>
  <c r="T313" i="10"/>
  <c r="Y313" i="10"/>
  <c r="X317" i="10"/>
  <c r="S317" i="10"/>
  <c r="AC317" i="10"/>
  <c r="W321" i="10"/>
  <c r="R321" i="10"/>
  <c r="Q321" i="10"/>
  <c r="V325" i="10"/>
  <c r="Q325" i="10"/>
  <c r="S169" i="10"/>
  <c r="V106" i="10"/>
  <c r="U106" i="10"/>
  <c r="V164" i="10"/>
  <c r="U164" i="10"/>
  <c r="T55" i="10"/>
  <c r="Y55" i="10"/>
  <c r="W72" i="10"/>
  <c r="R72" i="10"/>
  <c r="W37" i="10"/>
  <c r="R37" i="10"/>
  <c r="W169" i="10"/>
  <c r="AC169" i="10"/>
  <c r="R161" i="10"/>
  <c r="W88" i="10"/>
  <c r="S90" i="10"/>
  <c r="R90" i="10"/>
  <c r="Q90" i="10"/>
  <c r="R24" i="10"/>
  <c r="Q24" i="10"/>
  <c r="Q181" i="10"/>
  <c r="X181" i="10"/>
  <c r="S181" i="10"/>
  <c r="Y134" i="10"/>
  <c r="X134" i="10"/>
  <c r="S134" i="10"/>
  <c r="V146" i="10"/>
  <c r="U66" i="10"/>
  <c r="T66" i="10"/>
  <c r="U127" i="10"/>
  <c r="T127" i="10"/>
  <c r="Y64" i="10"/>
  <c r="X64" i="10"/>
  <c r="S64" i="10"/>
  <c r="Y207" i="10"/>
  <c r="X207" i="10"/>
  <c r="S207" i="10"/>
  <c r="Y146" i="10"/>
  <c r="X146" i="10"/>
  <c r="S146" i="10"/>
  <c r="AC112" i="10"/>
  <c r="X112" i="10"/>
  <c r="S112" i="10"/>
  <c r="T208" i="10"/>
  <c r="W208" i="10"/>
  <c r="W80" i="11"/>
  <c r="AC86" i="11"/>
  <c r="V37" i="11"/>
  <c r="AB3" i="11"/>
  <c r="U58" i="11"/>
  <c r="AA91" i="11"/>
  <c r="AC91" i="11"/>
  <c r="AC37" i="11"/>
  <c r="AB37" i="11"/>
  <c r="X86" i="11"/>
  <c r="S86" i="11"/>
  <c r="AC10" i="11"/>
  <c r="AA50" i="11"/>
  <c r="V50" i="11"/>
  <c r="S3" i="11"/>
  <c r="T80" i="11"/>
  <c r="AA38" i="11"/>
  <c r="V38" i="11"/>
  <c r="S24" i="11"/>
  <c r="AB93" i="11"/>
  <c r="S104" i="11"/>
  <c r="Y94" i="11"/>
  <c r="AA80" i="11"/>
  <c r="T38" i="11"/>
  <c r="Z37" i="11"/>
  <c r="S10" i="11"/>
  <c r="Y58" i="11"/>
  <c r="AB77" i="11"/>
  <c r="W77" i="11"/>
  <c r="Q24" i="11"/>
  <c r="AC104" i="11"/>
  <c r="AB104" i="11"/>
  <c r="Z58" i="11"/>
  <c r="X58" i="11"/>
  <c r="S58" i="11"/>
  <c r="AC80" i="11"/>
  <c r="AA94" i="11"/>
  <c r="V94" i="11"/>
  <c r="W32" i="11"/>
  <c r="Z101" i="11"/>
  <c r="X45" i="11"/>
  <c r="W89" i="11"/>
  <c r="V33" i="11"/>
  <c r="S63" i="11"/>
  <c r="R85" i="11"/>
  <c r="Q98" i="11"/>
  <c r="AC34" i="11"/>
  <c r="AB54" i="11"/>
  <c r="S46" i="11"/>
  <c r="AB36" i="11"/>
  <c r="X36" i="11"/>
  <c r="R36" i="11"/>
  <c r="AB89" i="11"/>
  <c r="Z89" i="11"/>
  <c r="Y89" i="11"/>
  <c r="AA28" i="11"/>
  <c r="AC28" i="11"/>
  <c r="AB28" i="11"/>
  <c r="U64" i="11"/>
  <c r="S64" i="11"/>
  <c r="U79" i="11"/>
  <c r="W79" i="11"/>
  <c r="R79" i="11"/>
  <c r="U18" i="11"/>
  <c r="AA18" i="11"/>
  <c r="V62" i="11"/>
  <c r="R62" i="11"/>
  <c r="V12" i="11"/>
  <c r="R12" i="11"/>
  <c r="X12" i="11"/>
  <c r="S12" i="11"/>
  <c r="T56" i="11"/>
  <c r="AA56" i="11"/>
  <c r="V56" i="11"/>
  <c r="AC65" i="11"/>
  <c r="X65" i="11"/>
  <c r="Z65" i="11"/>
  <c r="T97" i="11"/>
  <c r="AA97" i="11"/>
  <c r="V97" i="11"/>
  <c r="Z102" i="11"/>
  <c r="AB102" i="11"/>
  <c r="W102" i="11"/>
  <c r="AB45" i="11"/>
  <c r="S45" i="11"/>
  <c r="AC60" i="11"/>
  <c r="AA60" i="11"/>
  <c r="V60" i="11"/>
  <c r="T88" i="11"/>
  <c r="V88" i="11"/>
  <c r="U88" i="11"/>
  <c r="AA53" i="11"/>
  <c r="R53" i="11"/>
  <c r="Q53" i="11"/>
  <c r="S4" i="11"/>
  <c r="AC4" i="11"/>
  <c r="Z66" i="11"/>
  <c r="AB66" i="11"/>
  <c r="W66" i="11"/>
  <c r="Y34" i="11"/>
  <c r="T34" i="11"/>
  <c r="Z6" i="11"/>
  <c r="AB6" i="11"/>
  <c r="W6" i="11"/>
  <c r="Q70" i="11"/>
  <c r="AA63" i="11"/>
  <c r="AA48" i="11"/>
  <c r="T23" i="11"/>
  <c r="AB71" i="11"/>
  <c r="Z71" i="11"/>
  <c r="Y71" i="11"/>
  <c r="AB55" i="11"/>
  <c r="S55" i="11"/>
  <c r="AA5" i="11"/>
  <c r="AC5" i="11"/>
  <c r="AB5" i="11"/>
  <c r="AC8" i="11"/>
  <c r="AA8" i="11"/>
  <c r="V8" i="11"/>
  <c r="V103" i="11"/>
  <c r="X103" i="11"/>
  <c r="S103" i="11"/>
  <c r="AA69" i="11"/>
  <c r="V69" i="11"/>
  <c r="W37" i="11"/>
  <c r="V7" i="11"/>
  <c r="U7" i="11"/>
  <c r="R46" i="11"/>
  <c r="Q46" i="11"/>
  <c r="Z19" i="11"/>
  <c r="AA101" i="11"/>
  <c r="AA11" i="11"/>
  <c r="AC27" i="11"/>
  <c r="Z96" i="11"/>
  <c r="U99" i="11"/>
  <c r="AC54" i="11"/>
  <c r="AB32" i="11"/>
  <c r="Z32" i="11"/>
  <c r="Y32" i="11"/>
  <c r="Z61" i="11"/>
  <c r="W82" i="11"/>
  <c r="AC82" i="11"/>
  <c r="W84" i="11"/>
  <c r="U84" i="11"/>
  <c r="T84" i="11"/>
  <c r="AA54" i="11"/>
  <c r="V54" i="11"/>
  <c r="X17" i="11"/>
  <c r="Z17" i="11"/>
  <c r="Y9" i="11"/>
  <c r="V9" i="11"/>
  <c r="T9" i="11"/>
  <c r="Q13" i="11"/>
  <c r="AB13" i="11"/>
  <c r="W13" i="11"/>
  <c r="V19" i="11"/>
  <c r="X19" i="11"/>
  <c r="S19" i="11"/>
  <c r="V29" i="11"/>
  <c r="AA15" i="11"/>
  <c r="W15" i="11"/>
  <c r="U15" i="11"/>
  <c r="T15" i="11"/>
  <c r="W35" i="11"/>
  <c r="Y35" i="11"/>
  <c r="AB78" i="11"/>
  <c r="Z78" i="11"/>
  <c r="Y78" i="11"/>
  <c r="S83" i="11"/>
  <c r="Y83" i="11"/>
  <c r="X83" i="11"/>
  <c r="Z33" i="11"/>
  <c r="U33" i="11"/>
  <c r="T33" i="11"/>
  <c r="U87" i="11"/>
  <c r="T47" i="11"/>
  <c r="X47" i="11"/>
  <c r="R47" i="11"/>
  <c r="R49" i="11"/>
  <c r="Q49" i="11"/>
  <c r="X91" i="11"/>
  <c r="Z81" i="11"/>
  <c r="AB81" i="11"/>
  <c r="AC30" i="11"/>
  <c r="AA30" i="11"/>
  <c r="V30" i="11"/>
  <c r="V42" i="11"/>
  <c r="X42" i="11"/>
  <c r="S42" i="11"/>
  <c r="AA27" i="11"/>
  <c r="V27" i="11"/>
  <c r="Z63" i="11"/>
  <c r="Y63" i="11"/>
  <c r="W48" i="11"/>
  <c r="AC48" i="11"/>
  <c r="R75" i="11"/>
  <c r="T14" i="11"/>
  <c r="V14" i="11"/>
  <c r="U14" i="11"/>
  <c r="AC25" i="11"/>
  <c r="AB25" i="11"/>
  <c r="T10" i="11"/>
  <c r="W101" i="11"/>
  <c r="U101" i="11"/>
  <c r="T101" i="11"/>
  <c r="Y44" i="11"/>
  <c r="X44" i="11"/>
  <c r="Z90" i="11"/>
  <c r="U90" i="11"/>
  <c r="T90" i="11"/>
  <c r="V41" i="11"/>
  <c r="U41" i="11"/>
  <c r="V96" i="11"/>
  <c r="X96" i="11"/>
  <c r="S96" i="11"/>
  <c r="AB75" i="11"/>
  <c r="W75" i="11"/>
  <c r="S16" i="11"/>
  <c r="Q23" i="11"/>
  <c r="Q68" i="11"/>
  <c r="S68" i="11"/>
  <c r="V70" i="11"/>
  <c r="X70" i="11"/>
  <c r="W73" i="11"/>
  <c r="S73" i="11"/>
  <c r="AC73" i="11"/>
  <c r="Z86" i="11"/>
  <c r="V85" i="11"/>
  <c r="Q85" i="11"/>
  <c r="Y99" i="11"/>
  <c r="W99" i="11"/>
  <c r="R99" i="11"/>
  <c r="Q87" i="11"/>
  <c r="AA87" i="11"/>
  <c r="Y21" i="11"/>
  <c r="AB21" i="11"/>
  <c r="W21" i="11"/>
  <c r="AA26" i="11"/>
  <c r="AC26" i="11"/>
  <c r="AB26" i="11"/>
  <c r="T20" i="11"/>
  <c r="V20" i="11"/>
  <c r="U20" i="11"/>
  <c r="AC11" i="11"/>
  <c r="AB11" i="11"/>
  <c r="V98" i="11"/>
  <c r="X98" i="11"/>
  <c r="S98" i="11"/>
  <c r="V16" i="11"/>
  <c r="U16" i="11"/>
  <c r="W28" i="11"/>
  <c r="Y55" i="11"/>
  <c r="T7" i="11"/>
  <c r="Y23" i="11"/>
  <c r="R84" i="11"/>
  <c r="R29" i="11"/>
  <c r="V66" i="11"/>
  <c r="V6" i="11"/>
  <c r="Y420" i="10"/>
  <c r="X425" i="10"/>
  <c r="W430" i="10"/>
  <c r="V435" i="10"/>
  <c r="U440" i="10"/>
  <c r="T445" i="10"/>
  <c r="S450" i="10"/>
  <c r="R455" i="10"/>
  <c r="Q460" i="10"/>
  <c r="AC464" i="10"/>
  <c r="Y484" i="10"/>
  <c r="Y487" i="10"/>
  <c r="W489" i="10"/>
  <c r="U491" i="10"/>
  <c r="X496" i="10"/>
  <c r="V498" i="10"/>
  <c r="AC499" i="10"/>
  <c r="Q19" i="10"/>
  <c r="V19" i="10"/>
  <c r="S68" i="10"/>
  <c r="AC68" i="10"/>
  <c r="Q206" i="10"/>
  <c r="X206" i="10"/>
  <c r="S206" i="10"/>
  <c r="X138" i="10"/>
  <c r="W138" i="10"/>
  <c r="R138" i="10"/>
  <c r="V196" i="10"/>
  <c r="U196" i="10"/>
  <c r="S155" i="10"/>
  <c r="AC155" i="10"/>
  <c r="X184" i="10"/>
  <c r="S184" i="10"/>
  <c r="AC184" i="10"/>
  <c r="V110" i="10"/>
  <c r="U110" i="10"/>
  <c r="T110" i="10"/>
  <c r="AC192" i="10"/>
  <c r="W192" i="10"/>
  <c r="R51" i="10"/>
  <c r="R172" i="10"/>
  <c r="U172" i="10"/>
  <c r="T172" i="10"/>
  <c r="V32" i="10"/>
  <c r="U32" i="10"/>
  <c r="T32" i="10"/>
  <c r="Y40" i="10"/>
  <c r="X40" i="10"/>
  <c r="S143" i="10"/>
  <c r="AC143" i="10"/>
  <c r="T81" i="10"/>
  <c r="S81" i="10"/>
  <c r="AC81" i="10"/>
  <c r="T200" i="10"/>
  <c r="W200" i="10"/>
  <c r="R200" i="10"/>
  <c r="V104" i="10"/>
  <c r="U104" i="10"/>
  <c r="T26" i="10"/>
  <c r="Y26" i="10"/>
  <c r="S124" i="10"/>
  <c r="Y116" i="10"/>
  <c r="W116" i="10"/>
  <c r="R116" i="10"/>
  <c r="Y424" i="10"/>
  <c r="X429" i="10"/>
  <c r="W434" i="10"/>
  <c r="V439" i="10"/>
  <c r="U444" i="10"/>
  <c r="T449" i="10"/>
  <c r="S454" i="10"/>
  <c r="R459" i="10"/>
  <c r="Q464" i="10"/>
  <c r="AC468" i="10"/>
  <c r="V487" i="10"/>
  <c r="Y488" i="10"/>
  <c r="R491" i="10"/>
  <c r="U492" i="10"/>
  <c r="X493" i="10"/>
  <c r="Q496" i="10"/>
  <c r="T497" i="10"/>
  <c r="W498" i="10"/>
  <c r="AC500" i="10"/>
  <c r="Y33" i="10"/>
  <c r="X33" i="10"/>
  <c r="S33" i="10"/>
  <c r="AC28" i="10"/>
  <c r="W28" i="10"/>
  <c r="Y69" i="10"/>
  <c r="T69" i="10"/>
  <c r="V61" i="10"/>
  <c r="U61" i="10"/>
  <c r="T61" i="10"/>
  <c r="W91" i="10"/>
  <c r="R91" i="10"/>
  <c r="Q91" i="10"/>
  <c r="Y173" i="10"/>
  <c r="X173" i="10"/>
  <c r="Q119" i="10"/>
  <c r="T119" i="10"/>
  <c r="V214" i="10"/>
  <c r="U214" i="10"/>
  <c r="T214" i="10"/>
  <c r="W85" i="10"/>
  <c r="R85" i="10"/>
  <c r="Q85" i="10"/>
  <c r="V35" i="10"/>
  <c r="T9" i="10"/>
  <c r="Y9" i="10"/>
  <c r="V38" i="10"/>
  <c r="U38" i="10"/>
  <c r="T38" i="10"/>
  <c r="Y132" i="10"/>
  <c r="AC97" i="10"/>
  <c r="W97" i="10"/>
  <c r="S79" i="10"/>
  <c r="AC79" i="10"/>
  <c r="S203" i="10"/>
  <c r="Q203" i="10"/>
  <c r="S136" i="10"/>
  <c r="V136" i="10"/>
  <c r="U136" i="10"/>
  <c r="T136" i="10"/>
  <c r="Y145" i="10"/>
  <c r="X145" i="10"/>
  <c r="Y123" i="10"/>
  <c r="AC159" i="10"/>
  <c r="Y159" i="10"/>
  <c r="T159" i="10"/>
  <c r="W182" i="10"/>
  <c r="R182" i="10"/>
  <c r="Q182" i="10"/>
  <c r="V229" i="10"/>
  <c r="U229" i="10"/>
  <c r="T189" i="10"/>
  <c r="Y189" i="10"/>
  <c r="X218" i="10"/>
  <c r="S218" i="10"/>
  <c r="AC218" i="10"/>
  <c r="W20" i="10"/>
  <c r="R20" i="10"/>
  <c r="Y151" i="10"/>
  <c r="V151" i="10"/>
  <c r="Y6" i="10"/>
  <c r="T6" i="10"/>
  <c r="Y167" i="10"/>
  <c r="X167" i="10"/>
  <c r="S167" i="10"/>
  <c r="Y171" i="10"/>
  <c r="W171" i="10"/>
  <c r="R171" i="10"/>
  <c r="W7" i="10"/>
  <c r="U166" i="10"/>
  <c r="X157" i="10"/>
  <c r="S157" i="10"/>
  <c r="AC157" i="10"/>
  <c r="W152" i="10"/>
  <c r="R152" i="10"/>
  <c r="U80" i="10"/>
  <c r="V80" i="10"/>
  <c r="U205" i="10"/>
  <c r="T205" i="10"/>
  <c r="U60" i="10"/>
  <c r="X60" i="10"/>
  <c r="S60" i="10"/>
  <c r="U227" i="10"/>
  <c r="W227" i="10"/>
  <c r="R227" i="10"/>
  <c r="U82" i="10"/>
  <c r="V82" i="10"/>
  <c r="U209" i="10"/>
  <c r="T209" i="10"/>
  <c r="U153" i="10"/>
  <c r="X153" i="10"/>
  <c r="S153" i="10"/>
  <c r="U76" i="10"/>
  <c r="W76" i="10"/>
  <c r="R76" i="10"/>
  <c r="U221" i="10"/>
  <c r="V221" i="10"/>
  <c r="T95" i="10"/>
  <c r="Y95" i="10"/>
  <c r="X150" i="10"/>
  <c r="S150" i="10"/>
  <c r="AC150" i="10"/>
  <c r="W198" i="10"/>
  <c r="R198" i="10"/>
  <c r="V105" i="10"/>
  <c r="U105" i="10"/>
  <c r="T235" i="10"/>
  <c r="Y235" i="10"/>
  <c r="X239" i="10"/>
  <c r="S239" i="10"/>
  <c r="AC239" i="10"/>
  <c r="W243" i="10"/>
  <c r="R243" i="10"/>
  <c r="V267" i="10"/>
  <c r="U267" i="10"/>
  <c r="T250" i="10"/>
  <c r="Y250" i="10"/>
  <c r="X254" i="10"/>
  <c r="S254" i="10"/>
  <c r="AC254" i="10"/>
  <c r="W258" i="10"/>
  <c r="R258" i="10"/>
  <c r="Q258" i="10"/>
  <c r="AC262" i="10"/>
  <c r="V262" i="10"/>
  <c r="AC269" i="10"/>
  <c r="T269" i="10"/>
  <c r="AC273" i="10"/>
  <c r="X273" i="10"/>
  <c r="S273" i="10"/>
  <c r="AC277" i="10"/>
  <c r="W277" i="10"/>
  <c r="R277" i="10"/>
  <c r="Q281" i="10"/>
  <c r="W281" i="10"/>
  <c r="U285" i="10"/>
  <c r="Q285" i="10"/>
  <c r="R289" i="10"/>
  <c r="AC289" i="10"/>
  <c r="T289" i="10"/>
  <c r="V293" i="10"/>
  <c r="R293" i="10"/>
  <c r="X293" i="10"/>
  <c r="S293" i="10"/>
  <c r="Q297" i="10"/>
  <c r="W297" i="10"/>
  <c r="AC301" i="10"/>
  <c r="T301" i="10"/>
  <c r="X305" i="10"/>
  <c r="S305" i="10"/>
  <c r="AC305" i="10"/>
  <c r="W309" i="10"/>
  <c r="R309" i="10"/>
  <c r="Q309" i="10"/>
  <c r="V313" i="10"/>
  <c r="U313" i="10"/>
  <c r="T317" i="10"/>
  <c r="Y317" i="10"/>
  <c r="X321" i="10"/>
  <c r="S321" i="10"/>
  <c r="AC321" i="10"/>
  <c r="W325" i="10"/>
  <c r="W455" i="2"/>
  <c r="W381" i="2"/>
  <c r="W365" i="2"/>
  <c r="W362" i="2"/>
  <c r="W410" i="2"/>
  <c r="W341" i="2"/>
  <c r="W300" i="2"/>
  <c r="AB41" i="10" s="1"/>
  <c r="X164" i="10"/>
  <c r="T121" i="10"/>
  <c r="W426" i="10"/>
  <c r="X433" i="10"/>
  <c r="T425" i="10"/>
  <c r="X417" i="10"/>
  <c r="T437" i="10"/>
  <c r="S478" i="10"/>
  <c r="W442" i="10"/>
  <c r="S493" i="10"/>
  <c r="T485" i="10"/>
  <c r="T469" i="10"/>
  <c r="T453" i="10"/>
  <c r="T500" i="10"/>
  <c r="T496" i="10"/>
  <c r="T488" i="10"/>
  <c r="R498" i="11"/>
  <c r="W498" i="11"/>
  <c r="AB498" i="11"/>
  <c r="AC498" i="11"/>
  <c r="R494" i="11"/>
  <c r="W494" i="11"/>
  <c r="AB494" i="11"/>
  <c r="AC494" i="11"/>
  <c r="R490" i="11"/>
  <c r="W490" i="11"/>
  <c r="AB490" i="11"/>
  <c r="AC490" i="11"/>
  <c r="R486" i="11"/>
  <c r="W486" i="11"/>
  <c r="AB486" i="11"/>
  <c r="AC486" i="11"/>
  <c r="R482" i="11"/>
  <c r="W482" i="11"/>
  <c r="AB482" i="11"/>
  <c r="AC482" i="11"/>
  <c r="R478" i="11"/>
  <c r="W478" i="11"/>
  <c r="AB478" i="11"/>
  <c r="AC478" i="11"/>
  <c r="S474" i="11"/>
  <c r="X474" i="11"/>
  <c r="R474" i="11"/>
  <c r="V474" i="11"/>
  <c r="S470" i="11"/>
  <c r="X470" i="11"/>
  <c r="V470" i="11"/>
  <c r="Z470" i="11"/>
  <c r="S466" i="11"/>
  <c r="X466" i="11"/>
  <c r="R466" i="11"/>
  <c r="V466" i="11"/>
  <c r="S462" i="11"/>
  <c r="X462" i="11"/>
  <c r="V462" i="11"/>
  <c r="Z462" i="11"/>
  <c r="S458" i="11"/>
  <c r="X458" i="11"/>
  <c r="R458" i="11"/>
  <c r="V458" i="11"/>
  <c r="S454" i="11"/>
  <c r="X454" i="11"/>
  <c r="V454" i="11"/>
  <c r="Z454" i="11"/>
  <c r="S450" i="11"/>
  <c r="X450" i="11"/>
  <c r="R450" i="11"/>
  <c r="V450" i="11"/>
  <c r="S446" i="11"/>
  <c r="X446" i="11"/>
  <c r="V446" i="11"/>
  <c r="Z446" i="11"/>
  <c r="R442" i="11"/>
  <c r="W442" i="11"/>
  <c r="AB442" i="11"/>
  <c r="AC442" i="11"/>
  <c r="R438" i="11"/>
  <c r="W438" i="11"/>
  <c r="AB438" i="11"/>
  <c r="Q438" i="11"/>
  <c r="R434" i="11"/>
  <c r="W434" i="11"/>
  <c r="AB434" i="11"/>
  <c r="U434" i="11"/>
  <c r="Q430" i="11"/>
  <c r="R430" i="11"/>
  <c r="W430" i="11"/>
  <c r="AB430" i="11"/>
  <c r="Q426" i="11"/>
  <c r="R426" i="11"/>
  <c r="W426" i="11"/>
  <c r="AB426" i="11"/>
  <c r="Q422" i="11"/>
  <c r="R422" i="11"/>
  <c r="W422" i="11"/>
  <c r="AB422" i="11"/>
  <c r="Q418" i="11"/>
  <c r="R418" i="11"/>
  <c r="W418" i="11"/>
  <c r="AB418" i="11"/>
  <c r="Q414" i="11"/>
  <c r="R414" i="11"/>
  <c r="W414" i="11"/>
  <c r="AB414" i="11"/>
  <c r="Q410" i="11"/>
  <c r="R410" i="11"/>
  <c r="W410" i="11"/>
  <c r="AB410" i="11"/>
  <c r="Q406" i="11"/>
  <c r="R406" i="11"/>
  <c r="W406" i="11"/>
  <c r="AB406" i="11"/>
  <c r="Q402" i="11"/>
  <c r="R402" i="11"/>
  <c r="W402" i="11"/>
  <c r="AB402" i="11"/>
  <c r="Q398" i="11"/>
  <c r="R398" i="11"/>
  <c r="W398" i="11"/>
  <c r="AB398" i="11"/>
  <c r="Q394" i="11"/>
  <c r="R394" i="11"/>
  <c r="W394" i="11"/>
  <c r="AB394" i="11"/>
  <c r="Q390" i="11"/>
  <c r="R390" i="11"/>
  <c r="W390" i="11"/>
  <c r="AB390" i="11"/>
  <c r="Q386" i="11"/>
  <c r="R386" i="11"/>
  <c r="W386" i="11"/>
  <c r="AB386" i="11"/>
  <c r="Q382" i="11"/>
  <c r="R382" i="11"/>
  <c r="W382" i="11"/>
  <c r="AB382" i="11"/>
  <c r="Q378" i="11"/>
  <c r="R378" i="11"/>
  <c r="W378" i="11"/>
  <c r="AB378" i="11"/>
  <c r="Q374" i="11"/>
  <c r="R374" i="11"/>
  <c r="W374" i="11"/>
  <c r="AB374" i="11"/>
  <c r="Q370" i="11"/>
  <c r="R370" i="11"/>
  <c r="W370" i="11"/>
  <c r="AB370" i="11"/>
  <c r="Q366" i="11"/>
  <c r="R366" i="11"/>
  <c r="W366" i="11"/>
  <c r="AB366" i="11"/>
  <c r="Q362" i="11"/>
  <c r="R362" i="11"/>
  <c r="W362" i="11"/>
  <c r="AB362" i="11"/>
  <c r="Q358" i="11"/>
  <c r="R358" i="11"/>
  <c r="W358" i="11"/>
  <c r="AB358" i="11"/>
  <c r="Q354" i="11"/>
  <c r="R354" i="11"/>
  <c r="W354" i="11"/>
  <c r="AB354" i="11"/>
  <c r="Q350" i="11"/>
  <c r="R350" i="11"/>
  <c r="W350" i="11"/>
  <c r="AB350" i="11"/>
  <c r="Q346" i="11"/>
  <c r="R346" i="11"/>
  <c r="W346" i="11"/>
  <c r="AB346" i="11"/>
  <c r="Q342" i="11"/>
  <c r="R342" i="11"/>
  <c r="W342" i="11"/>
  <c r="AB342" i="11"/>
  <c r="Q338" i="11"/>
  <c r="R338" i="11"/>
  <c r="W338" i="11"/>
  <c r="AB338" i="11"/>
  <c r="Q334" i="11"/>
  <c r="R334" i="11"/>
  <c r="W334" i="11"/>
  <c r="AB334" i="11"/>
  <c r="Q330" i="11"/>
  <c r="R330" i="11"/>
  <c r="W330" i="11"/>
  <c r="AB330" i="11"/>
  <c r="Q326" i="11"/>
  <c r="R326" i="11"/>
  <c r="W326" i="11"/>
  <c r="AB326" i="11"/>
  <c r="Q322" i="11"/>
  <c r="R322" i="11"/>
  <c r="W322" i="11"/>
  <c r="AB322" i="11"/>
  <c r="Q318" i="11"/>
  <c r="R318" i="11"/>
  <c r="W318" i="11"/>
  <c r="AB318" i="11"/>
  <c r="Q314" i="11"/>
  <c r="R314" i="11"/>
  <c r="W314" i="11"/>
  <c r="AB314" i="11"/>
  <c r="Q310" i="11"/>
  <c r="R310" i="11"/>
  <c r="W310" i="11"/>
  <c r="AB310" i="11"/>
  <c r="Q306" i="11"/>
  <c r="R306" i="11"/>
  <c r="W306" i="11"/>
  <c r="AB306" i="11"/>
  <c r="Q302" i="11"/>
  <c r="R302" i="11"/>
  <c r="W302" i="11"/>
  <c r="AB302" i="11"/>
  <c r="Q298" i="11"/>
  <c r="R298" i="11"/>
  <c r="W298" i="11"/>
  <c r="AB298" i="11"/>
  <c r="Q294" i="11"/>
  <c r="R294" i="11"/>
  <c r="W294" i="11"/>
  <c r="AB294" i="11"/>
  <c r="Q290" i="11"/>
  <c r="R290" i="11"/>
  <c r="W290" i="11"/>
  <c r="AB290" i="11"/>
  <c r="T286" i="11"/>
  <c r="U286" i="11"/>
  <c r="R286" i="11"/>
  <c r="V286" i="11"/>
  <c r="T282" i="11"/>
  <c r="U282" i="11"/>
  <c r="AA282" i="11"/>
  <c r="Z282" i="11"/>
  <c r="T278" i="11"/>
  <c r="U278" i="11"/>
  <c r="R278" i="11"/>
  <c r="V278" i="11"/>
  <c r="T274" i="11"/>
  <c r="U274" i="11"/>
  <c r="AA274" i="11"/>
  <c r="Z274" i="11"/>
  <c r="T270" i="11"/>
  <c r="U270" i="11"/>
  <c r="R270" i="11"/>
  <c r="V270" i="11"/>
  <c r="T266" i="11"/>
  <c r="U266" i="11"/>
  <c r="AA266" i="11"/>
  <c r="Z266" i="11"/>
  <c r="T262" i="11"/>
  <c r="U262" i="11"/>
  <c r="R262" i="11"/>
  <c r="V262" i="11"/>
  <c r="T258" i="11"/>
  <c r="U258" i="11"/>
  <c r="AA258" i="11"/>
  <c r="Z258" i="11"/>
  <c r="T254" i="11"/>
  <c r="U254" i="11"/>
  <c r="R254" i="11"/>
  <c r="V254" i="11"/>
  <c r="S250" i="11"/>
  <c r="X250" i="11"/>
  <c r="Y250" i="11"/>
  <c r="R250" i="11"/>
  <c r="S246" i="11"/>
  <c r="X246" i="11"/>
  <c r="Y246" i="11"/>
  <c r="V246" i="11"/>
  <c r="S242" i="11"/>
  <c r="X242" i="11"/>
  <c r="Y242" i="11"/>
  <c r="Z242" i="11"/>
  <c r="R238" i="11"/>
  <c r="AA238" i="11"/>
  <c r="Q238" i="11"/>
  <c r="Z238" i="11"/>
  <c r="R234" i="11"/>
  <c r="W234" i="11"/>
  <c r="AB234" i="11"/>
  <c r="AC234" i="11"/>
  <c r="R230" i="11"/>
  <c r="W230" i="11"/>
  <c r="AB230" i="11"/>
  <c r="AC230" i="11"/>
  <c r="R226" i="11"/>
  <c r="W226" i="11"/>
  <c r="AB226" i="11"/>
  <c r="AC226" i="11"/>
  <c r="R222" i="11"/>
  <c r="W222" i="11"/>
  <c r="AB222" i="11"/>
  <c r="AC222" i="11"/>
  <c r="R218" i="11"/>
  <c r="W218" i="11"/>
  <c r="AB218" i="11"/>
  <c r="AC218" i="11"/>
  <c r="R214" i="11"/>
  <c r="W214" i="11"/>
  <c r="AB214" i="11"/>
  <c r="AC214" i="11"/>
  <c r="R210" i="11"/>
  <c r="W210" i="11"/>
  <c r="AB210" i="11"/>
  <c r="AC210" i="11"/>
  <c r="R206" i="11"/>
  <c r="W206" i="11"/>
  <c r="AB206" i="11"/>
  <c r="AC206" i="11"/>
  <c r="R202" i="11"/>
  <c r="W202" i="11"/>
  <c r="AB202" i="11"/>
  <c r="AC202" i="11"/>
  <c r="R198" i="11"/>
  <c r="W198" i="11"/>
  <c r="AB198" i="11"/>
  <c r="AC198" i="11"/>
  <c r="R194" i="11"/>
  <c r="W194" i="11"/>
  <c r="AB194" i="11"/>
  <c r="AC194" i="11"/>
  <c r="R190" i="11"/>
  <c r="W190" i="11"/>
  <c r="AB190" i="11"/>
  <c r="AC190" i="11"/>
  <c r="T184" i="11"/>
  <c r="U184" i="11"/>
  <c r="V184" i="11"/>
  <c r="AA184" i="11"/>
  <c r="T176" i="11"/>
  <c r="U176" i="11"/>
  <c r="V176" i="11"/>
  <c r="AA176" i="11"/>
  <c r="T168" i="11"/>
  <c r="U168" i="11"/>
  <c r="V168" i="11"/>
  <c r="AA168" i="11"/>
  <c r="T160" i="11"/>
  <c r="U160" i="11"/>
  <c r="V160" i="11"/>
  <c r="AA160" i="11"/>
  <c r="T152" i="11"/>
  <c r="U152" i="11"/>
  <c r="V152" i="11"/>
  <c r="AA152" i="11"/>
  <c r="T144" i="11"/>
  <c r="U144" i="11"/>
  <c r="V144" i="11"/>
  <c r="AA144" i="11"/>
  <c r="T136" i="11"/>
  <c r="U136" i="11"/>
  <c r="V136" i="11"/>
  <c r="AA136" i="11"/>
  <c r="S128" i="11"/>
  <c r="X128" i="11"/>
  <c r="Y128" i="11"/>
  <c r="Z128" i="11"/>
  <c r="S120" i="11"/>
  <c r="X120" i="11"/>
  <c r="Y120" i="11"/>
  <c r="Z120" i="11"/>
  <c r="S112" i="11"/>
  <c r="X112" i="11"/>
  <c r="Y112" i="11"/>
  <c r="Z112" i="11"/>
  <c r="S22" i="11"/>
  <c r="X22" i="11"/>
  <c r="Y22" i="11"/>
  <c r="Z22" i="11"/>
  <c r="S31" i="11"/>
  <c r="X31" i="11"/>
  <c r="Y31" i="11"/>
  <c r="Z31" i="11"/>
  <c r="AB63" i="11"/>
  <c r="Z103" i="11"/>
  <c r="R52" i="11"/>
  <c r="W52" i="11"/>
  <c r="AB52" i="11"/>
  <c r="AC52" i="11"/>
  <c r="R113" i="11"/>
  <c r="W113" i="11"/>
  <c r="AB113" i="11"/>
  <c r="AC113" i="11"/>
  <c r="R129" i="11"/>
  <c r="W129" i="11"/>
  <c r="AB129" i="11"/>
  <c r="AC129" i="11"/>
  <c r="S145" i="11"/>
  <c r="X145" i="11"/>
  <c r="Y145" i="11"/>
  <c r="Z145" i="11"/>
  <c r="S161" i="11"/>
  <c r="X161" i="11"/>
  <c r="Y161" i="11"/>
  <c r="Z161" i="11"/>
  <c r="S177" i="11"/>
  <c r="X177" i="11"/>
  <c r="Y177" i="11"/>
  <c r="Z177" i="11"/>
  <c r="Q183" i="11"/>
  <c r="R183" i="11"/>
  <c r="W183" i="11"/>
  <c r="AB183" i="11"/>
  <c r="Q167" i="11"/>
  <c r="R167" i="11"/>
  <c r="W167" i="11"/>
  <c r="AB167" i="11"/>
  <c r="Q151" i="11"/>
  <c r="R151" i="11"/>
  <c r="W151" i="11"/>
  <c r="AB151" i="11"/>
  <c r="Q135" i="11"/>
  <c r="R135" i="11"/>
  <c r="W135" i="11"/>
  <c r="AB135" i="11"/>
  <c r="T119" i="11"/>
  <c r="U119" i="11"/>
  <c r="V119" i="11"/>
  <c r="AA119" i="11"/>
  <c r="T92" i="11"/>
  <c r="U92" i="11"/>
  <c r="V92" i="11"/>
  <c r="AA92" i="11"/>
  <c r="T497" i="11"/>
  <c r="U497" i="11"/>
  <c r="V497" i="11"/>
  <c r="T493" i="11"/>
  <c r="U493" i="11"/>
  <c r="V493" i="11"/>
  <c r="T489" i="11"/>
  <c r="U489" i="11"/>
  <c r="V489" i="11"/>
  <c r="T485" i="11"/>
  <c r="U485" i="11"/>
  <c r="V485" i="11"/>
  <c r="T481" i="11"/>
  <c r="U481" i="11"/>
  <c r="V481" i="11"/>
  <c r="T477" i="11"/>
  <c r="U477" i="11"/>
  <c r="V477" i="11"/>
  <c r="Q473" i="11"/>
  <c r="V473" i="11"/>
  <c r="S473" i="11"/>
  <c r="Q469" i="11"/>
  <c r="R469" i="11"/>
  <c r="V469" i="11"/>
  <c r="Q465" i="11"/>
  <c r="V465" i="11"/>
  <c r="S465" i="11"/>
  <c r="Q461" i="11"/>
  <c r="R461" i="11"/>
  <c r="V461" i="11"/>
  <c r="Q457" i="11"/>
  <c r="V457" i="11"/>
  <c r="S457" i="11"/>
  <c r="Q453" i="11"/>
  <c r="R453" i="11"/>
  <c r="V453" i="11"/>
  <c r="Q449" i="11"/>
  <c r="V449" i="11"/>
  <c r="S449" i="11"/>
  <c r="Q445" i="11"/>
  <c r="R445" i="11"/>
  <c r="V445" i="11"/>
  <c r="T441" i="11"/>
  <c r="U441" i="11"/>
  <c r="V441" i="11"/>
  <c r="T437" i="11"/>
  <c r="U437" i="11"/>
  <c r="V437" i="11"/>
  <c r="S433" i="11"/>
  <c r="X433" i="11"/>
  <c r="Y433" i="11"/>
  <c r="S429" i="11"/>
  <c r="X429" i="11"/>
  <c r="Y429" i="11"/>
  <c r="S425" i="11"/>
  <c r="X425" i="11"/>
  <c r="Y425" i="11"/>
  <c r="S421" i="11"/>
  <c r="X421" i="11"/>
  <c r="Y421" i="11"/>
  <c r="S417" i="11"/>
  <c r="X417" i="11"/>
  <c r="Y417" i="11"/>
  <c r="S413" i="11"/>
  <c r="X413" i="11"/>
  <c r="Y413" i="11"/>
  <c r="S409" i="11"/>
  <c r="X409" i="11"/>
  <c r="Y409" i="11"/>
  <c r="S405" i="11"/>
  <c r="X405" i="11"/>
  <c r="Y405" i="11"/>
  <c r="S401" i="11"/>
  <c r="X401" i="11"/>
  <c r="Y401" i="11"/>
  <c r="S397" i="11"/>
  <c r="X397" i="11"/>
  <c r="Y397" i="11"/>
  <c r="S393" i="11"/>
  <c r="X393" i="11"/>
  <c r="Y393" i="11"/>
  <c r="S389" i="11"/>
  <c r="X389" i="11"/>
  <c r="Y389" i="11"/>
  <c r="S385" i="11"/>
  <c r="X385" i="11"/>
  <c r="Y385" i="11"/>
  <c r="S381" i="11"/>
  <c r="X381" i="11"/>
  <c r="Y381" i="11"/>
  <c r="S377" i="11"/>
  <c r="X377" i="11"/>
  <c r="Y377" i="11"/>
  <c r="S373" i="11"/>
  <c r="X373" i="11"/>
  <c r="Y373" i="11"/>
  <c r="S369" i="11"/>
  <c r="X369" i="11"/>
  <c r="Y369" i="11"/>
  <c r="S365" i="11"/>
  <c r="X365" i="11"/>
  <c r="Y365" i="11"/>
  <c r="S361" i="11"/>
  <c r="X361" i="11"/>
  <c r="Y361" i="11"/>
  <c r="S357" i="11"/>
  <c r="X357" i="11"/>
  <c r="Y357" i="11"/>
  <c r="S353" i="11"/>
  <c r="X353" i="11"/>
  <c r="Y353" i="11"/>
  <c r="S349" i="11"/>
  <c r="X349" i="11"/>
  <c r="Y349" i="11"/>
  <c r="S345" i="11"/>
  <c r="X345" i="11"/>
  <c r="Y345" i="11"/>
  <c r="S341" i="11"/>
  <c r="X341" i="11"/>
  <c r="Y341" i="11"/>
  <c r="S337" i="11"/>
  <c r="X337" i="11"/>
  <c r="Y337" i="11"/>
  <c r="S333" i="11"/>
  <c r="X333" i="11"/>
  <c r="Y333" i="11"/>
  <c r="S329" i="11"/>
  <c r="X329" i="11"/>
  <c r="Y329" i="11"/>
  <c r="S325" i="11"/>
  <c r="X325" i="11"/>
  <c r="Y325" i="11"/>
  <c r="S321" i="11"/>
  <c r="X321" i="11"/>
  <c r="Y321" i="11"/>
  <c r="S317" i="11"/>
  <c r="X317" i="11"/>
  <c r="Y317" i="11"/>
  <c r="S313" i="11"/>
  <c r="X313" i="11"/>
  <c r="Y313" i="11"/>
  <c r="S309" i="11"/>
  <c r="X309" i="11"/>
  <c r="Y309" i="11"/>
  <c r="S305" i="11"/>
  <c r="X305" i="11"/>
  <c r="Y305" i="11"/>
  <c r="S301" i="11"/>
  <c r="X301" i="11"/>
  <c r="Y301" i="11"/>
  <c r="S297" i="11"/>
  <c r="X297" i="11"/>
  <c r="Y297" i="11"/>
  <c r="S293" i="11"/>
  <c r="X293" i="11"/>
  <c r="Y293" i="11"/>
  <c r="Z289" i="11"/>
  <c r="T289" i="11"/>
  <c r="Y289" i="11"/>
  <c r="AC285" i="11"/>
  <c r="T285" i="11"/>
  <c r="S285" i="11"/>
  <c r="AC281" i="11"/>
  <c r="X281" i="11"/>
  <c r="AB281" i="11"/>
  <c r="AC277" i="11"/>
  <c r="T277" i="11"/>
  <c r="S277" i="11"/>
  <c r="AC273" i="11"/>
  <c r="X273" i="11"/>
  <c r="AB273" i="11"/>
  <c r="AC269" i="11"/>
  <c r="T269" i="11"/>
  <c r="S269" i="11"/>
  <c r="AC265" i="11"/>
  <c r="X265" i="11"/>
  <c r="AB265" i="11"/>
  <c r="AC261" i="11"/>
  <c r="T261" i="11"/>
  <c r="S261" i="11"/>
  <c r="AC257" i="11"/>
  <c r="X257" i="11"/>
  <c r="AB257" i="11"/>
  <c r="AC253" i="11"/>
  <c r="T253" i="11"/>
  <c r="S253" i="11"/>
  <c r="Q249" i="11"/>
  <c r="R249" i="11"/>
  <c r="W249" i="11"/>
  <c r="Q245" i="11"/>
  <c r="R245" i="11"/>
  <c r="AA245" i="11"/>
  <c r="Q241" i="11"/>
  <c r="R241" i="11"/>
  <c r="S241" i="11"/>
  <c r="T237" i="11"/>
  <c r="U237" i="11"/>
  <c r="V237" i="11"/>
  <c r="T233" i="11"/>
  <c r="U233" i="11"/>
  <c r="V233" i="11"/>
  <c r="T229" i="11"/>
  <c r="U229" i="11"/>
  <c r="V229" i="11"/>
  <c r="T225" i="11"/>
  <c r="U225" i="11"/>
  <c r="V225" i="11"/>
  <c r="T221" i="11"/>
  <c r="U221" i="11"/>
  <c r="V221" i="11"/>
  <c r="T217" i="11"/>
  <c r="U217" i="11"/>
  <c r="V217" i="11"/>
  <c r="T213" i="11"/>
  <c r="U213" i="11"/>
  <c r="V213" i="11"/>
  <c r="T209" i="11"/>
  <c r="U209" i="11"/>
  <c r="V209" i="11"/>
  <c r="T205" i="11"/>
  <c r="U205" i="11"/>
  <c r="V205" i="11"/>
  <c r="T201" i="11"/>
  <c r="U201" i="11"/>
  <c r="V201" i="11"/>
  <c r="T197" i="11"/>
  <c r="U197" i="11"/>
  <c r="V197" i="11"/>
  <c r="T193" i="11"/>
  <c r="U193" i="11"/>
  <c r="V193" i="11"/>
  <c r="T189" i="11"/>
  <c r="U189" i="11"/>
  <c r="V189" i="11"/>
  <c r="S182" i="11"/>
  <c r="X182" i="11"/>
  <c r="Y182" i="11"/>
  <c r="S174" i="11"/>
  <c r="X174" i="11"/>
  <c r="Y174" i="11"/>
  <c r="S166" i="11"/>
  <c r="X166" i="11"/>
  <c r="Y166" i="11"/>
  <c r="S158" i="11"/>
  <c r="X158" i="11"/>
  <c r="Y158" i="11"/>
  <c r="S150" i="11"/>
  <c r="X150" i="11"/>
  <c r="Y150" i="11"/>
  <c r="S142" i="11"/>
  <c r="X142" i="11"/>
  <c r="Y142" i="11"/>
  <c r="S134" i="11"/>
  <c r="X134" i="11"/>
  <c r="Y134" i="11"/>
  <c r="AC126" i="11"/>
  <c r="S126" i="11"/>
  <c r="X126" i="11"/>
  <c r="AC118" i="11"/>
  <c r="S118" i="11"/>
  <c r="X118" i="11"/>
  <c r="AC110" i="11"/>
  <c r="S110" i="11"/>
  <c r="X110" i="11"/>
  <c r="AC67" i="11"/>
  <c r="S67" i="11"/>
  <c r="X67" i="11"/>
  <c r="AC76" i="11"/>
  <c r="S76" i="11"/>
  <c r="X76" i="11"/>
  <c r="S39" i="11"/>
  <c r="X39" i="11"/>
  <c r="AC39" i="11"/>
  <c r="R117" i="11"/>
  <c r="W117" i="11"/>
  <c r="AB117" i="11"/>
  <c r="AC117" i="11"/>
  <c r="R133" i="11"/>
  <c r="T133" i="11"/>
  <c r="Z133" i="11"/>
  <c r="Y133" i="11"/>
  <c r="S149" i="11"/>
  <c r="X149" i="11"/>
  <c r="Y149" i="11"/>
  <c r="Z149" i="11"/>
  <c r="S165" i="11"/>
  <c r="X165" i="11"/>
  <c r="Y165" i="11"/>
  <c r="Z165" i="11"/>
  <c r="S181" i="11"/>
  <c r="X181" i="11"/>
  <c r="Y181" i="11"/>
  <c r="Z181" i="11"/>
  <c r="Q179" i="11"/>
  <c r="R179" i="11"/>
  <c r="W179" i="11"/>
  <c r="AB179" i="11"/>
  <c r="Q163" i="11"/>
  <c r="R163" i="11"/>
  <c r="W163" i="11"/>
  <c r="AB163" i="11"/>
  <c r="Q147" i="11"/>
  <c r="R147" i="11"/>
  <c r="W147" i="11"/>
  <c r="AB147" i="11"/>
  <c r="T131" i="11"/>
  <c r="U131" i="11"/>
  <c r="V131" i="11"/>
  <c r="AA131" i="11"/>
  <c r="T115" i="11"/>
  <c r="U115" i="11"/>
  <c r="V115" i="11"/>
  <c r="AA115" i="11"/>
  <c r="T43" i="11"/>
  <c r="U43" i="11"/>
  <c r="V43" i="11"/>
  <c r="AA43" i="11"/>
  <c r="X500" i="11"/>
  <c r="Y500" i="11"/>
  <c r="Z500" i="11"/>
  <c r="X496" i="11"/>
  <c r="Y496" i="11"/>
  <c r="Z496" i="11"/>
  <c r="X492" i="11"/>
  <c r="Y492" i="11"/>
  <c r="Z492" i="11"/>
  <c r="X488" i="11"/>
  <c r="Y488" i="11"/>
  <c r="Z488" i="11"/>
  <c r="X484" i="11"/>
  <c r="Y484" i="11"/>
  <c r="Z484" i="11"/>
  <c r="X480" i="11"/>
  <c r="Y480" i="11"/>
  <c r="Z480" i="11"/>
  <c r="U476" i="11"/>
  <c r="W476" i="11"/>
  <c r="S476" i="11"/>
  <c r="U472" i="11"/>
  <c r="V472" i="11"/>
  <c r="T472" i="11"/>
  <c r="U468" i="11"/>
  <c r="V468" i="11"/>
  <c r="S468" i="11"/>
  <c r="U464" i="11"/>
  <c r="V464" i="11"/>
  <c r="T464" i="11"/>
  <c r="U460" i="11"/>
  <c r="V460" i="11"/>
  <c r="S460" i="11"/>
  <c r="U456" i="11"/>
  <c r="V456" i="11"/>
  <c r="T456" i="11"/>
  <c r="U452" i="11"/>
  <c r="V452" i="11"/>
  <c r="S452" i="11"/>
  <c r="U448" i="11"/>
  <c r="V448" i="11"/>
  <c r="T448" i="11"/>
  <c r="Q444" i="11"/>
  <c r="R444" i="11"/>
  <c r="X444" i="11"/>
  <c r="X440" i="11"/>
  <c r="Y440" i="11"/>
  <c r="Z440" i="11"/>
  <c r="X436" i="11"/>
  <c r="Y436" i="11"/>
  <c r="Z436" i="11"/>
  <c r="W432" i="11"/>
  <c r="AB432" i="11"/>
  <c r="AC432" i="11"/>
  <c r="W428" i="11"/>
  <c r="AB428" i="11"/>
  <c r="AC428" i="11"/>
  <c r="W424" i="11"/>
  <c r="AB424" i="11"/>
  <c r="AC424" i="11"/>
  <c r="W420" i="11"/>
  <c r="AB420" i="11"/>
  <c r="AC420" i="11"/>
  <c r="W416" i="11"/>
  <c r="AB416" i="11"/>
  <c r="AC416" i="11"/>
  <c r="W412" i="11"/>
  <c r="AB412" i="11"/>
  <c r="AC412" i="11"/>
  <c r="W408" i="11"/>
  <c r="AB408" i="11"/>
  <c r="AC408" i="11"/>
  <c r="W404" i="11"/>
  <c r="AB404" i="11"/>
  <c r="AC404" i="11"/>
  <c r="W400" i="11"/>
  <c r="AB400" i="11"/>
  <c r="AC400" i="11"/>
  <c r="W396" i="11"/>
  <c r="AB396" i="11"/>
  <c r="AC396" i="11"/>
  <c r="W392" i="11"/>
  <c r="AB392" i="11"/>
  <c r="AC392" i="11"/>
  <c r="W388" i="11"/>
  <c r="AB388" i="11"/>
  <c r="AC388" i="11"/>
  <c r="W384" i="11"/>
  <c r="AB384" i="11"/>
  <c r="AC384" i="11"/>
  <c r="W380" i="11"/>
  <c r="AB380" i="11"/>
  <c r="AC380" i="11"/>
  <c r="W376" i="11"/>
  <c r="AB376" i="11"/>
  <c r="AC376" i="11"/>
  <c r="W372" i="11"/>
  <c r="AB372" i="11"/>
  <c r="AC372" i="11"/>
  <c r="W368" i="11"/>
  <c r="AB368" i="11"/>
  <c r="AC368" i="11"/>
  <c r="W364" i="11"/>
  <c r="AB364" i="11"/>
  <c r="AC364" i="11"/>
  <c r="W360" i="11"/>
  <c r="AB360" i="11"/>
  <c r="AC360" i="11"/>
  <c r="W356" i="11"/>
  <c r="AB356" i="11"/>
  <c r="AC356" i="11"/>
  <c r="W352" i="11"/>
  <c r="AB352" i="11"/>
  <c r="AC352" i="11"/>
  <c r="W348" i="11"/>
  <c r="AB348" i="11"/>
  <c r="AC348" i="11"/>
  <c r="W344" i="11"/>
  <c r="AB344" i="11"/>
  <c r="AC344" i="11"/>
  <c r="W340" i="11"/>
  <c r="AB340" i="11"/>
  <c r="AC340" i="11"/>
  <c r="W336" i="11"/>
  <c r="AB336" i="11"/>
  <c r="AC336" i="11"/>
  <c r="W332" i="11"/>
  <c r="AB332" i="11"/>
  <c r="AC332" i="11"/>
  <c r="W328" i="11"/>
  <c r="AB328" i="11"/>
  <c r="AC328" i="11"/>
  <c r="W324" i="11"/>
  <c r="AB324" i="11"/>
  <c r="AC324" i="11"/>
  <c r="W320" i="11"/>
  <c r="AB320" i="11"/>
  <c r="AC320" i="11"/>
  <c r="W316" i="11"/>
  <c r="AB316" i="11"/>
  <c r="AC316" i="11"/>
  <c r="W312" i="11"/>
  <c r="AB312" i="11"/>
  <c r="AC312" i="11"/>
  <c r="W308" i="11"/>
  <c r="AB308" i="11"/>
  <c r="AC308" i="11"/>
  <c r="W304" i="11"/>
  <c r="AB304" i="11"/>
  <c r="AC304" i="11"/>
  <c r="W300" i="11"/>
  <c r="AB300" i="11"/>
  <c r="AC300" i="11"/>
  <c r="W296" i="11"/>
  <c r="AB296" i="11"/>
  <c r="AC296" i="11"/>
  <c r="W292" i="11"/>
  <c r="AB292" i="11"/>
  <c r="AC292" i="11"/>
  <c r="V288" i="11"/>
  <c r="AA288" i="11"/>
  <c r="Q288" i="11"/>
  <c r="V284" i="11"/>
  <c r="AA284" i="11"/>
  <c r="AB284" i="11"/>
  <c r="V280" i="11"/>
  <c r="AA280" i="11"/>
  <c r="Q280" i="11"/>
  <c r="V276" i="11"/>
  <c r="AA276" i="11"/>
  <c r="AB276" i="11"/>
  <c r="V272" i="11"/>
  <c r="AA272" i="11"/>
  <c r="Q272" i="11"/>
  <c r="V268" i="11"/>
  <c r="AA268" i="11"/>
  <c r="AB268" i="11"/>
  <c r="V264" i="11"/>
  <c r="AA264" i="11"/>
  <c r="Q264" i="11"/>
  <c r="V260" i="11"/>
  <c r="AA260" i="11"/>
  <c r="AB260" i="11"/>
  <c r="V256" i="11"/>
  <c r="AA256" i="11"/>
  <c r="Q256" i="11"/>
  <c r="V252" i="11"/>
  <c r="AA252" i="11"/>
  <c r="AB252" i="11"/>
  <c r="U248" i="11"/>
  <c r="V248" i="11"/>
  <c r="AA248" i="11"/>
  <c r="U244" i="11"/>
  <c r="V244" i="11"/>
  <c r="AA244" i="11"/>
  <c r="U240" i="11"/>
  <c r="V240" i="11"/>
  <c r="AA240" i="11"/>
  <c r="X236" i="11"/>
  <c r="Y236" i="11"/>
  <c r="Z236" i="11"/>
  <c r="X232" i="11"/>
  <c r="Y232" i="11"/>
  <c r="Z232" i="11"/>
  <c r="X228" i="11"/>
  <c r="Y228" i="11"/>
  <c r="Z228" i="11"/>
  <c r="X224" i="11"/>
  <c r="Y224" i="11"/>
  <c r="Z224" i="11"/>
  <c r="X220" i="11"/>
  <c r="Y220" i="11"/>
  <c r="Z220" i="11"/>
  <c r="X216" i="11"/>
  <c r="Y216" i="11"/>
  <c r="Z216" i="11"/>
  <c r="X212" i="11"/>
  <c r="Y212" i="11"/>
  <c r="Z212" i="11"/>
  <c r="X208" i="11"/>
  <c r="Y208" i="11"/>
  <c r="Z208" i="11"/>
  <c r="X204" i="11"/>
  <c r="Y204" i="11"/>
  <c r="Z204" i="11"/>
  <c r="X200" i="11"/>
  <c r="Y200" i="11"/>
  <c r="Z200" i="11"/>
  <c r="X196" i="11"/>
  <c r="Y196" i="11"/>
  <c r="Z196" i="11"/>
  <c r="X192" i="11"/>
  <c r="Y192" i="11"/>
  <c r="Z192" i="11"/>
  <c r="X188" i="11"/>
  <c r="Y188" i="11"/>
  <c r="Z188" i="11"/>
  <c r="X180" i="11"/>
  <c r="Y180" i="11"/>
  <c r="Z180" i="11"/>
  <c r="X172" i="11"/>
  <c r="Y172" i="11"/>
  <c r="Z172" i="11"/>
  <c r="X164" i="11"/>
  <c r="Y164" i="11"/>
  <c r="Z164" i="11"/>
  <c r="X156" i="11"/>
  <c r="Y156" i="11"/>
  <c r="Z156" i="11"/>
  <c r="X148" i="11"/>
  <c r="Y148" i="11"/>
  <c r="Z148" i="11"/>
  <c r="X140" i="11"/>
  <c r="Y140" i="11"/>
  <c r="Z140" i="11"/>
  <c r="W132" i="11"/>
  <c r="AB132" i="11"/>
  <c r="AC132" i="11"/>
  <c r="W124" i="11"/>
  <c r="AB124" i="11"/>
  <c r="AC124" i="11"/>
  <c r="W116" i="11"/>
  <c r="AB116" i="11"/>
  <c r="AC116" i="11"/>
  <c r="W108" i="11"/>
  <c r="AB108" i="11"/>
  <c r="AC108" i="11"/>
  <c r="W95" i="11"/>
  <c r="AB95" i="11"/>
  <c r="AC95" i="11"/>
  <c r="W72" i="11"/>
  <c r="AB72" i="11"/>
  <c r="AC72" i="11"/>
  <c r="R18" i="11"/>
  <c r="Z105" i="11"/>
  <c r="T105" i="11"/>
  <c r="U105" i="11"/>
  <c r="Z121" i="11"/>
  <c r="T121" i="11"/>
  <c r="U121" i="11"/>
  <c r="AA137" i="11"/>
  <c r="Q137" i="11"/>
  <c r="R137" i="11"/>
  <c r="AA153" i="11"/>
  <c r="Q153" i="11"/>
  <c r="R153" i="11"/>
  <c r="AA169" i="11"/>
  <c r="Q169" i="11"/>
  <c r="R169" i="11"/>
  <c r="AA185" i="11"/>
  <c r="Q185" i="11"/>
  <c r="R185" i="11"/>
  <c r="Y175" i="11"/>
  <c r="Z175" i="11"/>
  <c r="T175" i="11"/>
  <c r="Y159" i="11"/>
  <c r="Z159" i="11"/>
  <c r="T159" i="11"/>
  <c r="Y143" i="11"/>
  <c r="Z143" i="11"/>
  <c r="T143" i="11"/>
  <c r="AB127" i="11"/>
  <c r="AC127" i="11"/>
  <c r="S127" i="11"/>
  <c r="AB111" i="11"/>
  <c r="AC111" i="11"/>
  <c r="S111" i="11"/>
  <c r="AB74" i="11"/>
  <c r="AC74" i="11"/>
  <c r="S74" i="11"/>
  <c r="Q499" i="11"/>
  <c r="R499" i="11"/>
  <c r="W499" i="11"/>
  <c r="AB499" i="11"/>
  <c r="Q495" i="11"/>
  <c r="R495" i="11"/>
  <c r="W495" i="11"/>
  <c r="AB495" i="11"/>
  <c r="Q491" i="11"/>
  <c r="R491" i="11"/>
  <c r="W491" i="11"/>
  <c r="AB491" i="11"/>
  <c r="Q487" i="11"/>
  <c r="R487" i="11"/>
  <c r="W487" i="11"/>
  <c r="AB487" i="11"/>
  <c r="Q483" i="11"/>
  <c r="R483" i="11"/>
  <c r="W483" i="11"/>
  <c r="AB483" i="11"/>
  <c r="Q479" i="11"/>
  <c r="R479" i="11"/>
  <c r="W479" i="11"/>
  <c r="AB479" i="11"/>
  <c r="R475" i="11"/>
  <c r="W475" i="11"/>
  <c r="U475" i="11"/>
  <c r="Y475" i="11"/>
  <c r="R471" i="11"/>
  <c r="W471" i="11"/>
  <c r="Y471" i="11"/>
  <c r="AC471" i="11"/>
  <c r="R467" i="11"/>
  <c r="W467" i="11"/>
  <c r="U467" i="11"/>
  <c r="Y467" i="11"/>
  <c r="R463" i="11"/>
  <c r="W463" i="11"/>
  <c r="Y463" i="11"/>
  <c r="AC463" i="11"/>
  <c r="R459" i="11"/>
  <c r="W459" i="11"/>
  <c r="U459" i="11"/>
  <c r="Y459" i="11"/>
  <c r="R455" i="11"/>
  <c r="W455" i="11"/>
  <c r="Y455" i="11"/>
  <c r="AC455" i="11"/>
  <c r="R451" i="11"/>
  <c r="W451" i="11"/>
  <c r="U451" i="11"/>
  <c r="Y451" i="11"/>
  <c r="R447" i="11"/>
  <c r="W447" i="11"/>
  <c r="Y447" i="11"/>
  <c r="AC447" i="11"/>
  <c r="Q443" i="11"/>
  <c r="R443" i="11"/>
  <c r="W443" i="11"/>
  <c r="AB443" i="11"/>
  <c r="Q439" i="11"/>
  <c r="R439" i="11"/>
  <c r="W439" i="11"/>
  <c r="T439" i="11"/>
  <c r="Q435" i="11"/>
  <c r="R435" i="11"/>
  <c r="W435" i="11"/>
  <c r="X435" i="11"/>
  <c r="T431" i="11"/>
  <c r="U431" i="11"/>
  <c r="V431" i="11"/>
  <c r="AA431" i="11"/>
  <c r="T427" i="11"/>
  <c r="U427" i="11"/>
  <c r="V427" i="11"/>
  <c r="AA427" i="11"/>
  <c r="T423" i="11"/>
  <c r="U423" i="11"/>
  <c r="V423" i="11"/>
  <c r="AA423" i="11"/>
  <c r="T419" i="11"/>
  <c r="U419" i="11"/>
  <c r="V419" i="11"/>
  <c r="AA419" i="11"/>
  <c r="T415" i="11"/>
  <c r="U415" i="11"/>
  <c r="V415" i="11"/>
  <c r="AA415" i="11"/>
  <c r="T411" i="11"/>
  <c r="U411" i="11"/>
  <c r="V411" i="11"/>
  <c r="AA411" i="11"/>
  <c r="T407" i="11"/>
  <c r="U407" i="11"/>
  <c r="V407" i="11"/>
  <c r="AA407" i="11"/>
  <c r="T403" i="11"/>
  <c r="U403" i="11"/>
  <c r="V403" i="11"/>
  <c r="AA403" i="11"/>
  <c r="T399" i="11"/>
  <c r="U399" i="11"/>
  <c r="V399" i="11"/>
  <c r="AA399" i="11"/>
  <c r="T395" i="11"/>
  <c r="U395" i="11"/>
  <c r="V395" i="11"/>
  <c r="AA395" i="11"/>
  <c r="T391" i="11"/>
  <c r="U391" i="11"/>
  <c r="V391" i="11"/>
  <c r="AA391" i="11"/>
  <c r="T387" i="11"/>
  <c r="U387" i="11"/>
  <c r="V387" i="11"/>
  <c r="AA387" i="11"/>
  <c r="T383" i="11"/>
  <c r="U383" i="11"/>
  <c r="V383" i="11"/>
  <c r="AA383" i="11"/>
  <c r="T379" i="11"/>
  <c r="U379" i="11"/>
  <c r="V379" i="11"/>
  <c r="AA379" i="11"/>
  <c r="T375" i="11"/>
  <c r="U375" i="11"/>
  <c r="V375" i="11"/>
  <c r="AA375" i="11"/>
  <c r="T371" i="11"/>
  <c r="U371" i="11"/>
  <c r="V371" i="11"/>
  <c r="AA371" i="11"/>
  <c r="T367" i="11"/>
  <c r="U367" i="11"/>
  <c r="V367" i="11"/>
  <c r="AA367" i="11"/>
  <c r="T363" i="11"/>
  <c r="U363" i="11"/>
  <c r="V363" i="11"/>
  <c r="AA363" i="11"/>
  <c r="T359" i="11"/>
  <c r="U359" i="11"/>
  <c r="V359" i="11"/>
  <c r="AA359" i="11"/>
  <c r="T355" i="11"/>
  <c r="U355" i="11"/>
  <c r="V355" i="11"/>
  <c r="AA355" i="11"/>
  <c r="T351" i="11"/>
  <c r="U351" i="11"/>
  <c r="V351" i="11"/>
  <c r="AA351" i="11"/>
  <c r="T347" i="11"/>
  <c r="U347" i="11"/>
  <c r="V347" i="11"/>
  <c r="AA347" i="11"/>
  <c r="T343" i="11"/>
  <c r="U343" i="11"/>
  <c r="V343" i="11"/>
  <c r="AA343" i="11"/>
  <c r="T339" i="11"/>
  <c r="U339" i="11"/>
  <c r="V339" i="11"/>
  <c r="AA339" i="11"/>
  <c r="T335" i="11"/>
  <c r="U335" i="11"/>
  <c r="V335" i="11"/>
  <c r="AA335" i="11"/>
  <c r="T331" i="11"/>
  <c r="U331" i="11"/>
  <c r="V331" i="11"/>
  <c r="AA331" i="11"/>
  <c r="T327" i="11"/>
  <c r="U327" i="11"/>
  <c r="V327" i="11"/>
  <c r="AA327" i="11"/>
  <c r="T323" i="11"/>
  <c r="U323" i="11"/>
  <c r="V323" i="11"/>
  <c r="AA323" i="11"/>
  <c r="T319" i="11"/>
  <c r="U319" i="11"/>
  <c r="V319" i="11"/>
  <c r="AA319" i="11"/>
  <c r="T315" i="11"/>
  <c r="U315" i="11"/>
  <c r="V315" i="11"/>
  <c r="AA315" i="11"/>
  <c r="T311" i="11"/>
  <c r="U311" i="11"/>
  <c r="V311" i="11"/>
  <c r="AA311" i="11"/>
  <c r="T307" i="11"/>
  <c r="U307" i="11"/>
  <c r="V307" i="11"/>
  <c r="AA307" i="11"/>
  <c r="T303" i="11"/>
  <c r="U303" i="11"/>
  <c r="V303" i="11"/>
  <c r="AA303" i="11"/>
  <c r="T299" i="11"/>
  <c r="U299" i="11"/>
  <c r="V299" i="11"/>
  <c r="AA299" i="11"/>
  <c r="T295" i="11"/>
  <c r="U295" i="11"/>
  <c r="V295" i="11"/>
  <c r="AA295" i="11"/>
  <c r="T291" i="11"/>
  <c r="U291" i="11"/>
  <c r="V291" i="11"/>
  <c r="AA291" i="11"/>
  <c r="S287" i="11"/>
  <c r="X287" i="11"/>
  <c r="U287" i="11"/>
  <c r="Y287" i="11"/>
  <c r="S283" i="11"/>
  <c r="X283" i="11"/>
  <c r="Y283" i="11"/>
  <c r="AC283" i="11"/>
  <c r="S279" i="11"/>
  <c r="Y72" i="10"/>
  <c r="Q39" i="11"/>
  <c r="S430" i="10"/>
  <c r="Q499" i="10"/>
  <c r="Q491" i="10"/>
  <c r="R483" i="10"/>
  <c r="V475" i="10"/>
  <c r="R467" i="10"/>
  <c r="V459" i="10"/>
  <c r="R451" i="10"/>
  <c r="V443" i="10"/>
  <c r="R494" i="10"/>
  <c r="W458" i="10"/>
  <c r="R435" i="10"/>
  <c r="V427" i="10"/>
  <c r="R419" i="10"/>
  <c r="W90" i="10"/>
  <c r="Y37" i="10"/>
  <c r="V498" i="11"/>
  <c r="AA498" i="11"/>
  <c r="Q498" i="11"/>
  <c r="V494" i="11"/>
  <c r="AA494" i="11"/>
  <c r="Q494" i="11"/>
  <c r="V490" i="11"/>
  <c r="AA490" i="11"/>
  <c r="Q490" i="11"/>
  <c r="V486" i="11"/>
  <c r="AA486" i="11"/>
  <c r="Q486" i="11"/>
  <c r="V482" i="11"/>
  <c r="AA482" i="11"/>
  <c r="Q482" i="11"/>
  <c r="V478" i="11"/>
  <c r="AA478" i="11"/>
  <c r="Q478" i="11"/>
  <c r="W474" i="11"/>
  <c r="AB474" i="11"/>
  <c r="Z474" i="11"/>
  <c r="W470" i="11"/>
  <c r="AB470" i="11"/>
  <c r="Q470" i="11"/>
  <c r="W466" i="11"/>
  <c r="AB466" i="11"/>
  <c r="Z466" i="11"/>
  <c r="W462" i="11"/>
  <c r="AB462" i="11"/>
  <c r="Q462" i="11"/>
  <c r="W458" i="11"/>
  <c r="AB458" i="11"/>
  <c r="Z458" i="11"/>
  <c r="W454" i="11"/>
  <c r="AB454" i="11"/>
  <c r="Q454" i="11"/>
  <c r="W450" i="11"/>
  <c r="AB450" i="11"/>
  <c r="Z450" i="11"/>
  <c r="W446" i="11"/>
  <c r="AB446" i="11"/>
  <c r="Q446" i="11"/>
  <c r="V442" i="11"/>
  <c r="AA442" i="11"/>
  <c r="Q442" i="11"/>
  <c r="V438" i="11"/>
  <c r="AA438" i="11"/>
  <c r="U438" i="11"/>
  <c r="V434" i="11"/>
  <c r="AA434" i="11"/>
  <c r="Y434" i="11"/>
  <c r="U430" i="11"/>
  <c r="V430" i="11"/>
  <c r="AA430" i="11"/>
  <c r="U426" i="11"/>
  <c r="V426" i="11"/>
  <c r="AA426" i="11"/>
  <c r="U422" i="11"/>
  <c r="V422" i="11"/>
  <c r="AA422" i="11"/>
  <c r="U418" i="11"/>
  <c r="V418" i="11"/>
  <c r="AA418" i="11"/>
  <c r="U414" i="11"/>
  <c r="V414" i="11"/>
  <c r="AA414" i="11"/>
  <c r="U410" i="11"/>
  <c r="V410" i="11"/>
  <c r="AA410" i="11"/>
  <c r="U406" i="11"/>
  <c r="V406" i="11"/>
  <c r="AA406" i="11"/>
  <c r="U402" i="11"/>
  <c r="V402" i="11"/>
  <c r="AA402" i="11"/>
  <c r="U398" i="11"/>
  <c r="V398" i="11"/>
  <c r="AA398" i="11"/>
  <c r="U394" i="11"/>
  <c r="V394" i="11"/>
  <c r="AA394" i="11"/>
  <c r="U390" i="11"/>
  <c r="V390" i="11"/>
  <c r="AA390" i="11"/>
  <c r="U386" i="11"/>
  <c r="V386" i="11"/>
  <c r="AA386" i="11"/>
  <c r="U382" i="11"/>
  <c r="V382" i="11"/>
  <c r="AA382" i="11"/>
  <c r="U378" i="11"/>
  <c r="V378" i="11"/>
  <c r="AA378" i="11"/>
  <c r="U374" i="11"/>
  <c r="V374" i="11"/>
  <c r="AA374" i="11"/>
  <c r="U370" i="11"/>
  <c r="V370" i="11"/>
  <c r="AA370" i="11"/>
  <c r="U366" i="11"/>
  <c r="V366" i="11"/>
  <c r="AA366" i="11"/>
  <c r="U362" i="11"/>
  <c r="V362" i="11"/>
  <c r="AA362" i="11"/>
  <c r="U358" i="11"/>
  <c r="V358" i="11"/>
  <c r="AA358" i="11"/>
  <c r="U354" i="11"/>
  <c r="V354" i="11"/>
  <c r="AA354" i="11"/>
  <c r="U350" i="11"/>
  <c r="V350" i="11"/>
  <c r="AA350" i="11"/>
  <c r="U346" i="11"/>
  <c r="V346" i="11"/>
  <c r="AA346" i="11"/>
  <c r="U342" i="11"/>
  <c r="V342" i="11"/>
  <c r="AA342" i="11"/>
  <c r="U338" i="11"/>
  <c r="V338" i="11"/>
  <c r="AA338" i="11"/>
  <c r="U334" i="11"/>
  <c r="V334" i="11"/>
  <c r="AA334" i="11"/>
  <c r="U330" i="11"/>
  <c r="V330" i="11"/>
  <c r="AA330" i="11"/>
  <c r="U326" i="11"/>
  <c r="V326" i="11"/>
  <c r="AA326" i="11"/>
  <c r="U322" i="11"/>
  <c r="V322" i="11"/>
  <c r="AA322" i="11"/>
  <c r="U318" i="11"/>
  <c r="V318" i="11"/>
  <c r="AA318" i="11"/>
  <c r="U314" i="11"/>
  <c r="V314" i="11"/>
  <c r="AA314" i="11"/>
  <c r="U310" i="11"/>
  <c r="V310" i="11"/>
  <c r="AA310" i="11"/>
  <c r="U306" i="11"/>
  <c r="V306" i="11"/>
  <c r="AA306" i="11"/>
  <c r="U302" i="11"/>
  <c r="V302" i="11"/>
  <c r="AA302" i="11"/>
  <c r="U298" i="11"/>
  <c r="V298" i="11"/>
  <c r="AA298" i="11"/>
  <c r="U294" i="11"/>
  <c r="V294" i="11"/>
  <c r="AA294" i="11"/>
  <c r="U290" i="11"/>
  <c r="V290" i="11"/>
  <c r="AA290" i="11"/>
  <c r="X286" i="11"/>
  <c r="Y286" i="11"/>
  <c r="Z286" i="11"/>
  <c r="X282" i="11"/>
  <c r="Y282" i="11"/>
  <c r="V282" i="11"/>
  <c r="X278" i="11"/>
  <c r="Y278" i="11"/>
  <c r="Z278" i="11"/>
  <c r="X274" i="11"/>
  <c r="Y274" i="11"/>
  <c r="V274" i="11"/>
  <c r="X270" i="11"/>
  <c r="Y270" i="11"/>
  <c r="Z270" i="11"/>
  <c r="X266" i="11"/>
  <c r="Y266" i="11"/>
  <c r="V266" i="11"/>
  <c r="X262" i="11"/>
  <c r="Y262" i="11"/>
  <c r="Z262" i="11"/>
  <c r="X258" i="11"/>
  <c r="Y258" i="11"/>
  <c r="V258" i="11"/>
  <c r="X254" i="11"/>
  <c r="Y254" i="11"/>
  <c r="Z254" i="11"/>
  <c r="W250" i="11"/>
  <c r="AB250" i="11"/>
  <c r="AC250" i="11"/>
  <c r="W246" i="11"/>
  <c r="AB246" i="11"/>
  <c r="AC246" i="11"/>
  <c r="W242" i="11"/>
  <c r="AB242" i="11"/>
  <c r="AC242" i="11"/>
  <c r="V238" i="11"/>
  <c r="T238" i="11"/>
  <c r="U238" i="11"/>
  <c r="V234" i="11"/>
  <c r="AA234" i="11"/>
  <c r="Q234" i="11"/>
  <c r="V230" i="11"/>
  <c r="AA230" i="11"/>
  <c r="Q230" i="11"/>
  <c r="V226" i="11"/>
  <c r="AA226" i="11"/>
  <c r="Q226" i="11"/>
  <c r="V222" i="11"/>
  <c r="AA222" i="11"/>
  <c r="Q222" i="11"/>
  <c r="V218" i="11"/>
  <c r="AA218" i="11"/>
  <c r="Q218" i="11"/>
  <c r="V214" i="11"/>
  <c r="AA214" i="11"/>
  <c r="Q214" i="11"/>
  <c r="V210" i="11"/>
  <c r="AA210" i="11"/>
  <c r="Q210" i="11"/>
  <c r="V206" i="11"/>
  <c r="AA206" i="11"/>
  <c r="Q206" i="11"/>
  <c r="V202" i="11"/>
  <c r="AA202" i="11"/>
  <c r="Q202" i="11"/>
  <c r="V198" i="11"/>
  <c r="AA198" i="11"/>
  <c r="Q198" i="11"/>
  <c r="V194" i="11"/>
  <c r="AA194" i="11"/>
  <c r="Q194" i="11"/>
  <c r="V190" i="11"/>
  <c r="AA190" i="11"/>
  <c r="Q190" i="11"/>
  <c r="X184" i="11"/>
  <c r="Y184" i="11"/>
  <c r="Z184" i="11"/>
  <c r="X176" i="11"/>
  <c r="Y176" i="11"/>
  <c r="Z176" i="11"/>
  <c r="X168" i="11"/>
  <c r="Y168" i="11"/>
  <c r="Z168" i="11"/>
  <c r="X160" i="11"/>
  <c r="Y160" i="11"/>
  <c r="Z160" i="11"/>
  <c r="X152" i="11"/>
  <c r="Y152" i="11"/>
  <c r="Z152" i="11"/>
  <c r="X144" i="11"/>
  <c r="Y144" i="11"/>
  <c r="Z144" i="11"/>
  <c r="X136" i="11"/>
  <c r="Y136" i="11"/>
  <c r="Z136" i="11"/>
  <c r="W128" i="11"/>
  <c r="AB128" i="11"/>
  <c r="AC128" i="11"/>
  <c r="W120" i="11"/>
  <c r="AB120" i="11"/>
  <c r="AC120" i="11"/>
  <c r="W112" i="11"/>
  <c r="AB112" i="11"/>
  <c r="AC112" i="11"/>
  <c r="W22" i="11"/>
  <c r="AB22" i="11"/>
  <c r="AC22" i="11"/>
  <c r="W31" i="11"/>
  <c r="AB31" i="11"/>
  <c r="AC31" i="11"/>
  <c r="T46" i="11"/>
  <c r="X46" i="11"/>
  <c r="AB7" i="11"/>
  <c r="W5" i="11"/>
  <c r="Q55" i="11"/>
  <c r="V52" i="11"/>
  <c r="AA52" i="11"/>
  <c r="Q52" i="11"/>
  <c r="V113" i="11"/>
  <c r="AA113" i="11"/>
  <c r="Q113" i="11"/>
  <c r="V129" i="11"/>
  <c r="AA129" i="11"/>
  <c r="Q129" i="11"/>
  <c r="W145" i="11"/>
  <c r="AB145" i="11"/>
  <c r="AC145" i="11"/>
  <c r="W161" i="11"/>
  <c r="AB161" i="11"/>
  <c r="AC161" i="11"/>
  <c r="W177" i="11"/>
  <c r="AB177" i="11"/>
  <c r="AC177" i="11"/>
  <c r="U183" i="11"/>
  <c r="V183" i="11"/>
  <c r="AA183" i="11"/>
  <c r="U167" i="11"/>
  <c r="V167" i="11"/>
  <c r="AA167" i="11"/>
  <c r="U151" i="11"/>
  <c r="V151" i="11"/>
  <c r="AA151" i="11"/>
  <c r="U135" i="11"/>
  <c r="V135" i="11"/>
  <c r="AA135" i="11"/>
  <c r="X119" i="11"/>
  <c r="Y119" i="11"/>
  <c r="Z119" i="11"/>
  <c r="X92" i="11"/>
  <c r="Y92" i="11"/>
  <c r="Z92" i="11"/>
  <c r="S497" i="11"/>
  <c r="X497" i="11"/>
  <c r="Y497" i="11"/>
  <c r="Z497" i="11"/>
  <c r="S493" i="11"/>
  <c r="X493" i="11"/>
  <c r="Y493" i="11"/>
  <c r="Z493" i="11"/>
  <c r="S489" i="11"/>
  <c r="X489" i="11"/>
  <c r="Y489" i="11"/>
  <c r="Z489" i="11"/>
  <c r="S485" i="11"/>
  <c r="X485" i="11"/>
  <c r="Y485" i="11"/>
  <c r="Z485" i="11"/>
  <c r="S481" i="11"/>
  <c r="X481" i="11"/>
  <c r="Y481" i="11"/>
  <c r="Z481" i="11"/>
  <c r="S477" i="11"/>
  <c r="X477" i="11"/>
  <c r="Y477" i="11"/>
  <c r="Z477" i="11"/>
  <c r="T473" i="11"/>
  <c r="U473" i="11"/>
  <c r="W473" i="11"/>
  <c r="AA473" i="11"/>
  <c r="T469" i="11"/>
  <c r="U469" i="11"/>
  <c r="Z469" i="11"/>
  <c r="W469" i="11"/>
  <c r="T465" i="11"/>
  <c r="U465" i="11"/>
  <c r="W465" i="11"/>
  <c r="AA465" i="11"/>
  <c r="T461" i="11"/>
  <c r="U461" i="11"/>
  <c r="Z461" i="11"/>
  <c r="W461" i="11"/>
  <c r="T457" i="11"/>
  <c r="U457" i="11"/>
  <c r="W457" i="11"/>
  <c r="AA457" i="11"/>
  <c r="T453" i="11"/>
  <c r="U453" i="11"/>
  <c r="Z453" i="11"/>
  <c r="W453" i="11"/>
  <c r="T449" i="11"/>
  <c r="U449" i="11"/>
  <c r="W449" i="11"/>
  <c r="AA449" i="11"/>
  <c r="T445" i="11"/>
  <c r="U445" i="11"/>
  <c r="Z445" i="11"/>
  <c r="W445" i="11"/>
  <c r="S441" i="11"/>
  <c r="X441" i="11"/>
  <c r="Y441" i="11"/>
  <c r="Z441" i="11"/>
  <c r="S437" i="11"/>
  <c r="X437" i="11"/>
  <c r="Y437" i="11"/>
  <c r="Z437" i="11"/>
  <c r="R433" i="11"/>
  <c r="W433" i="11"/>
  <c r="AB433" i="11"/>
  <c r="AC433" i="11"/>
  <c r="R429" i="11"/>
  <c r="W429" i="11"/>
  <c r="AB429" i="11"/>
  <c r="AC429" i="11"/>
  <c r="R425" i="11"/>
  <c r="W425" i="11"/>
  <c r="AB425" i="11"/>
  <c r="AC425" i="11"/>
  <c r="R421" i="11"/>
  <c r="W421" i="11"/>
  <c r="AB421" i="11"/>
  <c r="AC421" i="11"/>
  <c r="R417" i="11"/>
  <c r="W417" i="11"/>
  <c r="AB417" i="11"/>
  <c r="AC417" i="11"/>
  <c r="R413" i="11"/>
  <c r="W413" i="11"/>
  <c r="AB413" i="11"/>
  <c r="AC413" i="11"/>
  <c r="R409" i="11"/>
  <c r="W409" i="11"/>
  <c r="AB409" i="11"/>
  <c r="AC409" i="11"/>
  <c r="R405" i="11"/>
  <c r="W405" i="11"/>
  <c r="AB405" i="11"/>
  <c r="AC405" i="11"/>
  <c r="R401" i="11"/>
  <c r="W401" i="11"/>
  <c r="AB401" i="11"/>
  <c r="AC401" i="11"/>
  <c r="R397" i="11"/>
  <c r="W397" i="11"/>
  <c r="AB397" i="11"/>
  <c r="AC397" i="11"/>
  <c r="R393" i="11"/>
  <c r="W393" i="11"/>
  <c r="AB393" i="11"/>
  <c r="AC393" i="11"/>
  <c r="R389" i="11"/>
  <c r="W389" i="11"/>
  <c r="AB389" i="11"/>
  <c r="AC389" i="11"/>
  <c r="R385" i="11"/>
  <c r="W385" i="11"/>
  <c r="AB385" i="11"/>
  <c r="AC385" i="11"/>
  <c r="R381" i="11"/>
  <c r="W381" i="11"/>
  <c r="AB381" i="11"/>
  <c r="AC381" i="11"/>
  <c r="R377" i="11"/>
  <c r="W377" i="11"/>
  <c r="AB377" i="11"/>
  <c r="AC377" i="11"/>
  <c r="R373" i="11"/>
  <c r="W373" i="11"/>
  <c r="AB373" i="11"/>
  <c r="AC373" i="11"/>
  <c r="R369" i="11"/>
  <c r="W369" i="11"/>
  <c r="AB369" i="11"/>
  <c r="AC369" i="11"/>
  <c r="R365" i="11"/>
  <c r="W365" i="11"/>
  <c r="AB365" i="11"/>
  <c r="AC365" i="11"/>
  <c r="R361" i="11"/>
  <c r="W361" i="11"/>
  <c r="AB361" i="11"/>
  <c r="AC361" i="11"/>
  <c r="R357" i="11"/>
  <c r="W357" i="11"/>
  <c r="AB357" i="11"/>
  <c r="AC357" i="11"/>
  <c r="R353" i="11"/>
  <c r="W353" i="11"/>
  <c r="AB353" i="11"/>
  <c r="AC353" i="11"/>
  <c r="R349" i="11"/>
  <c r="W349" i="11"/>
  <c r="AB349" i="11"/>
  <c r="AC349" i="11"/>
  <c r="R345" i="11"/>
  <c r="W345" i="11"/>
  <c r="AB345" i="11"/>
  <c r="AC345" i="11"/>
  <c r="R341" i="11"/>
  <c r="W341" i="11"/>
  <c r="AB341" i="11"/>
  <c r="AC341" i="11"/>
  <c r="R337" i="11"/>
  <c r="W337" i="11"/>
  <c r="AB337" i="11"/>
  <c r="AC337" i="11"/>
  <c r="R333" i="11"/>
  <c r="W333" i="11"/>
  <c r="AB333" i="11"/>
  <c r="AC333" i="11"/>
  <c r="R329" i="11"/>
  <c r="W329" i="11"/>
  <c r="AB329" i="11"/>
  <c r="AC329" i="11"/>
  <c r="R325" i="11"/>
  <c r="W325" i="11"/>
  <c r="AB325" i="11"/>
  <c r="AC325" i="11"/>
  <c r="R321" i="11"/>
  <c r="W321" i="11"/>
  <c r="AB321" i="11"/>
  <c r="AC321" i="11"/>
  <c r="R317" i="11"/>
  <c r="W317" i="11"/>
  <c r="AB317" i="11"/>
  <c r="AC317" i="11"/>
  <c r="R313" i="11"/>
  <c r="W313" i="11"/>
  <c r="AB313" i="11"/>
  <c r="AC313" i="11"/>
  <c r="R309" i="11"/>
  <c r="W309" i="11"/>
  <c r="AB309" i="11"/>
  <c r="AC309" i="11"/>
  <c r="R305" i="11"/>
  <c r="W305" i="11"/>
  <c r="AB305" i="11"/>
  <c r="AC305" i="11"/>
  <c r="R301" i="11"/>
  <c r="W301" i="11"/>
  <c r="AB301" i="11"/>
  <c r="AC301" i="11"/>
  <c r="R297" i="11"/>
  <c r="W297" i="11"/>
  <c r="AB297" i="11"/>
  <c r="AC297" i="11"/>
  <c r="R293" i="11"/>
  <c r="W293" i="11"/>
  <c r="AB293" i="11"/>
  <c r="AC293" i="11"/>
  <c r="Q289" i="11"/>
  <c r="S289" i="11"/>
  <c r="X289" i="11"/>
  <c r="AC289" i="11"/>
  <c r="Q285" i="11"/>
  <c r="R285" i="11"/>
  <c r="AB285" i="11"/>
  <c r="AA285" i="11"/>
  <c r="Q281" i="11"/>
  <c r="R281" i="11"/>
  <c r="S281" i="11"/>
  <c r="W281" i="11"/>
  <c r="Q277" i="11"/>
  <c r="R277" i="11"/>
  <c r="AB277" i="11"/>
  <c r="AA277" i="11"/>
  <c r="Q273" i="11"/>
  <c r="R273" i="11"/>
  <c r="S273" i="11"/>
  <c r="W273" i="11"/>
  <c r="Q269" i="11"/>
  <c r="R269" i="11"/>
  <c r="AB269" i="11"/>
  <c r="AA269" i="11"/>
  <c r="Q265" i="11"/>
  <c r="R265" i="11"/>
  <c r="S265" i="11"/>
  <c r="W265" i="11"/>
  <c r="Q261" i="11"/>
  <c r="R261" i="11"/>
  <c r="AB261" i="11"/>
  <c r="AA261" i="11"/>
  <c r="Q257" i="11"/>
  <c r="R257" i="11"/>
  <c r="S257" i="11"/>
  <c r="W257" i="11"/>
  <c r="Q253" i="11"/>
  <c r="R253" i="11"/>
  <c r="AB253" i="11"/>
  <c r="AA253" i="11"/>
  <c r="T249" i="11"/>
  <c r="U249" i="11"/>
  <c r="V249" i="11"/>
  <c r="AA249" i="11"/>
  <c r="T245" i="11"/>
  <c r="U245" i="11"/>
  <c r="V245" i="11"/>
  <c r="S245" i="11"/>
  <c r="T241" i="11"/>
  <c r="U241" i="11"/>
  <c r="V241" i="11"/>
  <c r="W241" i="11"/>
  <c r="S237" i="11"/>
  <c r="X237" i="11"/>
  <c r="Y237" i="11"/>
  <c r="Z237" i="11"/>
  <c r="S233" i="11"/>
  <c r="X233" i="11"/>
  <c r="Y233" i="11"/>
  <c r="Z233" i="11"/>
  <c r="S229" i="11"/>
  <c r="X229" i="11"/>
  <c r="Y229" i="11"/>
  <c r="Z229" i="11"/>
  <c r="S225" i="11"/>
  <c r="X225" i="11"/>
  <c r="Y225" i="11"/>
  <c r="Z225" i="11"/>
  <c r="S221" i="11"/>
  <c r="X221" i="11"/>
  <c r="Y221" i="11"/>
  <c r="Z221" i="11"/>
  <c r="S217" i="11"/>
  <c r="X217" i="11"/>
  <c r="Y217" i="11"/>
  <c r="Z217" i="11"/>
  <c r="S213" i="11"/>
  <c r="X213" i="11"/>
  <c r="Y213" i="11"/>
  <c r="Z213" i="11"/>
  <c r="S209" i="11"/>
  <c r="X209" i="11"/>
  <c r="Y209" i="11"/>
  <c r="Z209" i="11"/>
  <c r="S205" i="11"/>
  <c r="X205" i="11"/>
  <c r="Y205" i="11"/>
  <c r="Z205" i="11"/>
  <c r="S201" i="11"/>
  <c r="X201" i="11"/>
  <c r="Y201" i="11"/>
  <c r="Z201" i="11"/>
  <c r="S197" i="11"/>
  <c r="X197" i="11"/>
  <c r="Y197" i="11"/>
  <c r="Z197" i="11"/>
  <c r="S193" i="11"/>
  <c r="X193" i="11"/>
  <c r="Y193" i="11"/>
  <c r="Z193" i="11"/>
  <c r="S189" i="11"/>
  <c r="X189" i="11"/>
  <c r="Y189" i="11"/>
  <c r="Z189" i="11"/>
  <c r="R182" i="11"/>
  <c r="W182" i="11"/>
  <c r="AB182" i="11"/>
  <c r="AC182" i="11"/>
  <c r="R174" i="11"/>
  <c r="W174" i="11"/>
  <c r="AB174" i="11"/>
  <c r="AC174" i="11"/>
  <c r="R166" i="11"/>
  <c r="W166" i="11"/>
  <c r="AB166" i="11"/>
  <c r="AC166" i="11"/>
  <c r="R158" i="11"/>
  <c r="W158" i="11"/>
  <c r="AB158" i="11"/>
  <c r="AC158" i="11"/>
  <c r="R150" i="11"/>
  <c r="W150" i="11"/>
  <c r="AB150" i="11"/>
  <c r="AC150" i="11"/>
  <c r="R142" i="11"/>
  <c r="W142" i="11"/>
  <c r="AB142" i="11"/>
  <c r="AC142" i="11"/>
  <c r="R134" i="11"/>
  <c r="W134" i="11"/>
  <c r="AB134" i="11"/>
  <c r="AC134" i="11"/>
  <c r="Q126" i="11"/>
  <c r="R126" i="11"/>
  <c r="W126" i="11"/>
  <c r="AB126" i="11"/>
  <c r="Q118" i="11"/>
  <c r="R118" i="11"/>
  <c r="W118" i="11"/>
  <c r="AB118" i="11"/>
  <c r="Q110" i="11"/>
  <c r="R110" i="11"/>
  <c r="W110" i="11"/>
  <c r="AB110" i="11"/>
  <c r="R67" i="11"/>
  <c r="AB67" i="11"/>
  <c r="Q76" i="11"/>
  <c r="R76" i="11"/>
  <c r="W76" i="11"/>
  <c r="AB76" i="11"/>
  <c r="R39" i="11"/>
  <c r="W39" i="11"/>
  <c r="AB39" i="11"/>
  <c r="V117" i="11"/>
  <c r="AA117" i="11"/>
  <c r="Q117" i="11"/>
  <c r="V133" i="11"/>
  <c r="X133" i="11"/>
  <c r="AA133" i="11"/>
  <c r="W149" i="11"/>
  <c r="AB149" i="11"/>
  <c r="AC149" i="11"/>
  <c r="W165" i="11"/>
  <c r="AB165" i="11"/>
  <c r="AC165" i="11"/>
  <c r="W181" i="11"/>
  <c r="AB181" i="11"/>
  <c r="AC181" i="11"/>
  <c r="U179" i="11"/>
  <c r="V179" i="11"/>
  <c r="AA179" i="11"/>
  <c r="U163" i="11"/>
  <c r="V163" i="11"/>
  <c r="AA163" i="11"/>
  <c r="U147" i="11"/>
  <c r="V147" i="11"/>
  <c r="AA147" i="11"/>
  <c r="X131" i="11"/>
  <c r="Y131" i="11"/>
  <c r="Z131" i="11"/>
  <c r="X115" i="11"/>
  <c r="Y115" i="11"/>
  <c r="Z115" i="11"/>
  <c r="X43" i="11"/>
  <c r="Y43" i="11"/>
  <c r="Z43" i="11"/>
  <c r="AB500" i="11"/>
  <c r="AC500" i="11"/>
  <c r="S500" i="11"/>
  <c r="AB496" i="11"/>
  <c r="AC496" i="11"/>
  <c r="S496" i="11"/>
  <c r="AB492" i="11"/>
  <c r="AC492" i="11"/>
  <c r="S492" i="11"/>
  <c r="AB488" i="11"/>
  <c r="AC488" i="11"/>
  <c r="S488" i="11"/>
  <c r="AB484" i="11"/>
  <c r="AC484" i="11"/>
  <c r="S484" i="11"/>
  <c r="AB480" i="11"/>
  <c r="AC480" i="11"/>
  <c r="S480" i="11"/>
  <c r="Y476" i="11"/>
  <c r="AB476" i="11"/>
  <c r="Z476" i="11"/>
  <c r="Y472" i="11"/>
  <c r="Z472" i="11"/>
  <c r="AB472" i="11"/>
  <c r="Y468" i="11"/>
  <c r="Z468" i="11"/>
  <c r="AA468" i="11"/>
  <c r="Y464" i="11"/>
  <c r="Z464" i="11"/>
  <c r="AB464" i="11"/>
  <c r="Y460" i="11"/>
  <c r="Z460" i="11"/>
  <c r="AA460" i="11"/>
  <c r="Y456" i="11"/>
  <c r="Z456" i="11"/>
  <c r="AB456" i="11"/>
  <c r="Y452" i="11"/>
  <c r="Z452" i="11"/>
  <c r="AA452" i="11"/>
  <c r="Y448" i="11"/>
  <c r="Z448" i="11"/>
  <c r="AB448" i="11"/>
  <c r="U444" i="11"/>
  <c r="V444" i="11"/>
  <c r="AA444" i="11"/>
  <c r="AB440" i="11"/>
  <c r="AC440" i="11"/>
  <c r="AA440" i="11"/>
  <c r="AB436" i="11"/>
  <c r="AC436" i="11"/>
  <c r="S436" i="11"/>
  <c r="AA432" i="11"/>
  <c r="Q432" i="11"/>
  <c r="R432" i="11"/>
  <c r="AA428" i="11"/>
  <c r="Q428" i="11"/>
  <c r="R428" i="11"/>
  <c r="AA424" i="11"/>
  <c r="Q424" i="11"/>
  <c r="R424" i="11"/>
  <c r="AA420" i="11"/>
  <c r="Q420" i="11"/>
  <c r="R420" i="11"/>
  <c r="AA416" i="11"/>
  <c r="Q416" i="11"/>
  <c r="R416" i="11"/>
  <c r="AA412" i="11"/>
  <c r="Q412" i="11"/>
  <c r="R412" i="11"/>
  <c r="AA408" i="11"/>
  <c r="Q408" i="11"/>
  <c r="R408" i="11"/>
  <c r="AA404" i="11"/>
  <c r="Q404" i="11"/>
  <c r="R404" i="11"/>
  <c r="AA400" i="11"/>
  <c r="Q400" i="11"/>
  <c r="R400" i="11"/>
  <c r="AA396" i="11"/>
  <c r="Q396" i="11"/>
  <c r="R396" i="11"/>
  <c r="AA392" i="11"/>
  <c r="Q392" i="11"/>
  <c r="R392" i="11"/>
  <c r="AA388" i="11"/>
  <c r="Q388" i="11"/>
  <c r="R388" i="11"/>
  <c r="AA384" i="11"/>
  <c r="Q384" i="11"/>
  <c r="R384" i="11"/>
  <c r="AA380" i="11"/>
  <c r="Q380" i="11"/>
  <c r="R380" i="11"/>
  <c r="AA376" i="11"/>
  <c r="Q376" i="11"/>
  <c r="R376" i="11"/>
  <c r="AA372" i="11"/>
  <c r="Q372" i="11"/>
  <c r="R372" i="11"/>
  <c r="AA368" i="11"/>
  <c r="Q368" i="11"/>
  <c r="R368" i="11"/>
  <c r="AA364" i="11"/>
  <c r="Q364" i="11"/>
  <c r="R364" i="11"/>
  <c r="AA360" i="11"/>
  <c r="Q360" i="11"/>
  <c r="R360" i="11"/>
  <c r="AA356" i="11"/>
  <c r="Q356" i="11"/>
  <c r="R356" i="11"/>
  <c r="AA352" i="11"/>
  <c r="Q352" i="11"/>
  <c r="R352" i="11"/>
  <c r="AA348" i="11"/>
  <c r="Q348" i="11"/>
  <c r="R348" i="11"/>
  <c r="AA344" i="11"/>
  <c r="Q344" i="11"/>
  <c r="R344" i="11"/>
  <c r="AA340" i="11"/>
  <c r="Q340" i="11"/>
  <c r="R340" i="11"/>
  <c r="AA336" i="11"/>
  <c r="Q336" i="11"/>
  <c r="R336" i="11"/>
  <c r="AA332" i="11"/>
  <c r="Q332" i="11"/>
  <c r="R332" i="11"/>
  <c r="AA328" i="11"/>
  <c r="Q328" i="11"/>
  <c r="R328" i="11"/>
  <c r="AA324" i="11"/>
  <c r="Q324" i="11"/>
  <c r="R324" i="11"/>
  <c r="AA320" i="11"/>
  <c r="Q320" i="11"/>
  <c r="R320" i="11"/>
  <c r="AA316" i="11"/>
  <c r="Q316" i="11"/>
  <c r="R316" i="11"/>
  <c r="AA312" i="11"/>
  <c r="Q312" i="11"/>
  <c r="R312" i="11"/>
  <c r="AA308" i="11"/>
  <c r="Q308" i="11"/>
  <c r="R308" i="11"/>
  <c r="AA304" i="11"/>
  <c r="Q304" i="11"/>
  <c r="R304" i="11"/>
  <c r="AA300" i="11"/>
  <c r="Q300" i="11"/>
  <c r="R300" i="11"/>
  <c r="AA296" i="11"/>
  <c r="Q296" i="11"/>
  <c r="R296" i="11"/>
  <c r="AA292" i="11"/>
  <c r="Q292" i="11"/>
  <c r="R292" i="11"/>
  <c r="Z288" i="11"/>
  <c r="U288" i="11"/>
  <c r="Y288" i="11"/>
  <c r="Z284" i="11"/>
  <c r="Q284" i="11"/>
  <c r="U284" i="11"/>
  <c r="Z280" i="11"/>
  <c r="U280" i="11"/>
  <c r="Y280" i="11"/>
  <c r="Z276" i="11"/>
  <c r="Q276" i="11"/>
  <c r="U276" i="11"/>
  <c r="Z272" i="11"/>
  <c r="U272" i="11"/>
  <c r="Y272" i="11"/>
  <c r="Z268" i="11"/>
  <c r="Q268" i="11"/>
  <c r="U268" i="11"/>
  <c r="Z264" i="11"/>
  <c r="U264" i="11"/>
  <c r="Y264" i="11"/>
  <c r="Z260" i="11"/>
  <c r="Q260" i="11"/>
  <c r="U260" i="11"/>
  <c r="Z256" i="11"/>
  <c r="U256" i="11"/>
  <c r="Y256" i="11"/>
  <c r="Z252" i="11"/>
  <c r="Q252" i="11"/>
  <c r="U252" i="11"/>
  <c r="Y248" i="11"/>
  <c r="Z248" i="11"/>
  <c r="T248" i="11"/>
  <c r="Y244" i="11"/>
  <c r="Z244" i="11"/>
  <c r="T244" i="11"/>
  <c r="Y240" i="11"/>
  <c r="Z240" i="11"/>
  <c r="X240" i="11"/>
  <c r="AB236" i="11"/>
  <c r="AC236" i="11"/>
  <c r="S236" i="11"/>
  <c r="AB232" i="11"/>
  <c r="AC232" i="11"/>
  <c r="S232" i="11"/>
  <c r="AB228" i="11"/>
  <c r="AC228" i="11"/>
  <c r="S228" i="11"/>
  <c r="AB224" i="11"/>
  <c r="AC224" i="11"/>
  <c r="S224" i="11"/>
  <c r="AB220" i="11"/>
  <c r="AC220" i="11"/>
  <c r="S220" i="11"/>
  <c r="AB216" i="11"/>
  <c r="AC216" i="11"/>
  <c r="S216" i="11"/>
  <c r="AB212" i="11"/>
  <c r="AC212" i="11"/>
  <c r="S212" i="11"/>
  <c r="AB208" i="11"/>
  <c r="AC208" i="11"/>
  <c r="S208" i="11"/>
  <c r="AB204" i="11"/>
  <c r="AC204" i="11"/>
  <c r="S204" i="11"/>
  <c r="AB200" i="11"/>
  <c r="AC200" i="11"/>
  <c r="S200" i="11"/>
  <c r="AB196" i="11"/>
  <c r="AC196" i="11"/>
  <c r="S196" i="11"/>
  <c r="AB192" i="11"/>
  <c r="AC192" i="11"/>
  <c r="S192" i="11"/>
  <c r="AB188" i="11"/>
  <c r="AC188" i="11"/>
  <c r="S188" i="11"/>
  <c r="AB180" i="11"/>
  <c r="AC180" i="11"/>
  <c r="S180" i="11"/>
  <c r="AB172" i="11"/>
  <c r="AC172" i="11"/>
  <c r="S172" i="11"/>
  <c r="AB164" i="11"/>
  <c r="AC164" i="11"/>
  <c r="S164" i="11"/>
  <c r="AB156" i="11"/>
  <c r="AC156" i="11"/>
  <c r="S156" i="11"/>
  <c r="AB148" i="11"/>
  <c r="AC148" i="11"/>
  <c r="S148" i="11"/>
  <c r="AB140" i="11"/>
  <c r="AC140" i="11"/>
  <c r="S140" i="11"/>
  <c r="AA132" i="11"/>
  <c r="Q132" i="11"/>
  <c r="R132" i="11"/>
  <c r="AA124" i="11"/>
  <c r="Q124" i="11"/>
  <c r="R124" i="11"/>
  <c r="AA116" i="11"/>
  <c r="Q116" i="11"/>
  <c r="R116" i="11"/>
  <c r="AA108" i="11"/>
  <c r="Q108" i="11"/>
  <c r="R108" i="11"/>
  <c r="AA95" i="11"/>
  <c r="R95" i="11"/>
  <c r="AA72" i="11"/>
  <c r="Q72" i="11"/>
  <c r="Q60" i="11"/>
  <c r="Y45" i="11"/>
  <c r="S105" i="11"/>
  <c r="X105" i="11"/>
  <c r="Y105" i="11"/>
  <c r="S121" i="11"/>
  <c r="X121" i="11"/>
  <c r="Y121" i="11"/>
  <c r="T137" i="11"/>
  <c r="U137" i="11"/>
  <c r="V137" i="11"/>
  <c r="T153" i="11"/>
  <c r="U153" i="11"/>
  <c r="V153" i="11"/>
  <c r="T169" i="11"/>
  <c r="U169" i="11"/>
  <c r="V169" i="11"/>
  <c r="T185" i="11"/>
  <c r="U185" i="11"/>
  <c r="V185" i="11"/>
  <c r="AC175" i="11"/>
  <c r="S175" i="11"/>
  <c r="X175" i="11"/>
  <c r="AC159" i="11"/>
  <c r="S159" i="11"/>
  <c r="X159" i="11"/>
  <c r="AC143" i="11"/>
  <c r="S143" i="11"/>
  <c r="X143" i="11"/>
  <c r="Q127" i="11"/>
  <c r="R127" i="11"/>
  <c r="W127" i="11"/>
  <c r="Q111" i="11"/>
  <c r="R111" i="11"/>
  <c r="W111" i="11"/>
  <c r="Q74" i="11"/>
  <c r="R74" i="11"/>
  <c r="W74" i="11"/>
  <c r="U499" i="11"/>
  <c r="V499" i="11"/>
  <c r="AA499" i="11"/>
  <c r="U495" i="11"/>
  <c r="V495" i="11"/>
  <c r="AA495" i="11"/>
  <c r="U491" i="11"/>
  <c r="V491" i="11"/>
  <c r="AA491" i="11"/>
  <c r="U487" i="11"/>
  <c r="V487" i="11"/>
  <c r="AA487" i="11"/>
  <c r="U483" i="11"/>
  <c r="V483" i="11"/>
  <c r="AA483" i="11"/>
  <c r="U479" i="11"/>
  <c r="V479" i="11"/>
  <c r="AA479" i="11"/>
  <c r="V475" i="11"/>
  <c r="AA475" i="11"/>
  <c r="AC475" i="11"/>
  <c r="V471" i="11"/>
  <c r="AA471" i="11"/>
  <c r="T471" i="11"/>
  <c r="V467" i="11"/>
  <c r="AA467" i="11"/>
  <c r="AC467" i="11"/>
  <c r="V463" i="11"/>
  <c r="AA463" i="11"/>
  <c r="T463" i="11"/>
  <c r="V459" i="11"/>
  <c r="AA459" i="11"/>
  <c r="AC459" i="11"/>
  <c r="V455" i="11"/>
  <c r="AA455" i="11"/>
  <c r="T455" i="11"/>
  <c r="V451" i="11"/>
  <c r="AA451" i="11"/>
  <c r="AC451" i="11"/>
  <c r="V447" i="11"/>
  <c r="AA447" i="11"/>
  <c r="T447" i="11"/>
  <c r="U443" i="11"/>
  <c r="V443" i="11"/>
  <c r="AA443" i="11"/>
  <c r="U439" i="11"/>
  <c r="V439" i="11"/>
  <c r="AA439" i="11"/>
  <c r="U435" i="11"/>
  <c r="V435" i="11"/>
  <c r="AA435" i="11"/>
  <c r="X431" i="11"/>
  <c r="Y431" i="11"/>
  <c r="Z431" i="11"/>
  <c r="X427" i="11"/>
  <c r="Y427" i="11"/>
  <c r="Z427" i="11"/>
  <c r="X423" i="11"/>
  <c r="Y423" i="11"/>
  <c r="Z423" i="11"/>
  <c r="X419" i="11"/>
  <c r="Y419" i="11"/>
  <c r="Z419" i="11"/>
  <c r="X415" i="11"/>
  <c r="Y415" i="11"/>
  <c r="Z415" i="11"/>
  <c r="X411" i="11"/>
  <c r="Y411" i="11"/>
  <c r="Z411" i="11"/>
  <c r="X407" i="11"/>
  <c r="Y407" i="11"/>
  <c r="Z407" i="11"/>
  <c r="X403" i="11"/>
  <c r="Y403" i="11"/>
  <c r="Z403" i="11"/>
  <c r="X399" i="11"/>
  <c r="Y399" i="11"/>
  <c r="Z399" i="11"/>
  <c r="X395" i="11"/>
  <c r="Y395" i="11"/>
  <c r="Z395" i="11"/>
  <c r="X391" i="11"/>
  <c r="Y391" i="11"/>
  <c r="Z391" i="11"/>
  <c r="X387" i="11"/>
  <c r="Y387" i="11"/>
  <c r="Z387" i="11"/>
  <c r="X383" i="11"/>
  <c r="Y383" i="11"/>
  <c r="Z383" i="11"/>
  <c r="X379" i="11"/>
  <c r="Y379" i="11"/>
  <c r="Z379" i="11"/>
  <c r="X375" i="11"/>
  <c r="Y375" i="11"/>
  <c r="Z375" i="11"/>
  <c r="X371" i="11"/>
  <c r="Y371" i="11"/>
  <c r="Z371" i="11"/>
  <c r="X367" i="11"/>
  <c r="Y367" i="11"/>
  <c r="Z367" i="11"/>
  <c r="X363" i="11"/>
  <c r="Y363" i="11"/>
  <c r="Z363" i="11"/>
  <c r="X359" i="11"/>
  <c r="Y359" i="11"/>
  <c r="Z359" i="11"/>
  <c r="X355" i="11"/>
  <c r="Y355" i="11"/>
  <c r="Z355" i="11"/>
  <c r="X351" i="11"/>
  <c r="Y351" i="11"/>
  <c r="Z351" i="11"/>
  <c r="X347" i="11"/>
  <c r="Y347" i="11"/>
  <c r="Z347" i="11"/>
  <c r="X343" i="11"/>
  <c r="Y343" i="11"/>
  <c r="Z343" i="11"/>
  <c r="X339" i="11"/>
  <c r="Y339" i="11"/>
  <c r="Z339" i="11"/>
  <c r="X335" i="11"/>
  <c r="Y335" i="11"/>
  <c r="Z335" i="11"/>
  <c r="X331" i="11"/>
  <c r="Y331" i="11"/>
  <c r="Z331" i="11"/>
  <c r="X327" i="11"/>
  <c r="Y327" i="11"/>
  <c r="Z327" i="11"/>
  <c r="X323" i="11"/>
  <c r="Y323" i="11"/>
  <c r="Z323" i="11"/>
  <c r="X319" i="11"/>
  <c r="Y319" i="11"/>
  <c r="Z319" i="11"/>
  <c r="X315" i="11"/>
  <c r="Y315" i="11"/>
  <c r="Z315" i="11"/>
  <c r="X311" i="11"/>
  <c r="Y311" i="11"/>
  <c r="Z311" i="11"/>
  <c r="X307" i="11"/>
  <c r="Y307" i="11"/>
  <c r="Z307" i="11"/>
  <c r="X303" i="11"/>
  <c r="Y303" i="11"/>
  <c r="Z303" i="11"/>
  <c r="X299" i="11"/>
  <c r="Y299" i="11"/>
  <c r="Z299" i="11"/>
  <c r="X295" i="11"/>
  <c r="Y295" i="11"/>
  <c r="Z295" i="11"/>
  <c r="X291" i="11"/>
  <c r="Y291" i="11"/>
  <c r="Z291" i="11"/>
  <c r="W287" i="11"/>
  <c r="AB287" i="11"/>
  <c r="AC287" i="11"/>
  <c r="W283" i="11"/>
  <c r="AB283" i="11"/>
  <c r="R283" i="11"/>
  <c r="W279" i="11"/>
  <c r="AB279" i="11"/>
  <c r="AC279" i="11"/>
  <c r="W275" i="11"/>
  <c r="AB275" i="11"/>
  <c r="R275" i="11"/>
  <c r="W271" i="11"/>
  <c r="AB271" i="11"/>
  <c r="AC271" i="11"/>
  <c r="W267" i="11"/>
  <c r="AB267" i="11"/>
  <c r="R267" i="11"/>
  <c r="W263" i="11"/>
  <c r="AB263" i="11"/>
  <c r="AC263" i="11"/>
  <c r="W259" i="11"/>
  <c r="W474" i="10"/>
  <c r="S446" i="10"/>
  <c r="S497" i="10"/>
  <c r="S489" i="10"/>
  <c r="X481" i="10"/>
  <c r="T473" i="10"/>
  <c r="X465" i="10"/>
  <c r="T457" i="10"/>
  <c r="X449" i="10"/>
  <c r="T441" i="10"/>
  <c r="T492" i="10"/>
  <c r="Z498" i="11"/>
  <c r="T498" i="11"/>
  <c r="U498" i="11"/>
  <c r="Z494" i="11"/>
  <c r="T494" i="11"/>
  <c r="U494" i="11"/>
  <c r="Z490" i="11"/>
  <c r="T490" i="11"/>
  <c r="U490" i="11"/>
  <c r="Z486" i="11"/>
  <c r="T486" i="11"/>
  <c r="U486" i="11"/>
  <c r="Z482" i="11"/>
  <c r="T482" i="11"/>
  <c r="U482" i="11"/>
  <c r="Z478" i="11"/>
  <c r="T478" i="11"/>
  <c r="U478" i="11"/>
  <c r="AA474" i="11"/>
  <c r="Q474" i="11"/>
  <c r="U474" i="11"/>
  <c r="AA470" i="11"/>
  <c r="U470" i="11"/>
  <c r="Y470" i="11"/>
  <c r="AA466" i="11"/>
  <c r="Q466" i="11"/>
  <c r="U466" i="11"/>
  <c r="AA462" i="11"/>
  <c r="U462" i="11"/>
  <c r="Y462" i="11"/>
  <c r="AA458" i="11"/>
  <c r="Q458" i="11"/>
  <c r="U458" i="11"/>
  <c r="AA454" i="11"/>
  <c r="U454" i="11"/>
  <c r="Y454" i="11"/>
  <c r="AA450" i="11"/>
  <c r="Q450" i="11"/>
  <c r="U450" i="11"/>
  <c r="AA446" i="11"/>
  <c r="U446" i="11"/>
  <c r="Y446" i="11"/>
  <c r="Z442" i="11"/>
  <c r="T442" i="11"/>
  <c r="U442" i="11"/>
  <c r="Z438" i="11"/>
  <c r="T438" i="11"/>
  <c r="Y438" i="11"/>
  <c r="Z434" i="11"/>
  <c r="T434" i="11"/>
  <c r="AC434" i="11"/>
  <c r="Y430" i="11"/>
  <c r="Z430" i="11"/>
  <c r="T430" i="11"/>
  <c r="Y426" i="11"/>
  <c r="Z426" i="11"/>
  <c r="T426" i="11"/>
  <c r="Y422" i="11"/>
  <c r="Z422" i="11"/>
  <c r="T422" i="11"/>
  <c r="Y418" i="11"/>
  <c r="Z418" i="11"/>
  <c r="T418" i="11"/>
  <c r="Y414" i="11"/>
  <c r="Z414" i="11"/>
  <c r="T414" i="11"/>
  <c r="Y410" i="11"/>
  <c r="Z410" i="11"/>
  <c r="T410" i="11"/>
  <c r="Y406" i="11"/>
  <c r="Z406" i="11"/>
  <c r="T406" i="11"/>
  <c r="Y402" i="11"/>
  <c r="Z402" i="11"/>
  <c r="T402" i="11"/>
  <c r="Y398" i="11"/>
  <c r="Z398" i="11"/>
  <c r="T398" i="11"/>
  <c r="Y394" i="11"/>
  <c r="Z394" i="11"/>
  <c r="T394" i="11"/>
  <c r="Y390" i="11"/>
  <c r="Z390" i="11"/>
  <c r="T390" i="11"/>
  <c r="Y386" i="11"/>
  <c r="Z386" i="11"/>
  <c r="T386" i="11"/>
  <c r="Y382" i="11"/>
  <c r="Z382" i="11"/>
  <c r="T382" i="11"/>
  <c r="Y378" i="11"/>
  <c r="Z378" i="11"/>
  <c r="T378" i="11"/>
  <c r="Y374" i="11"/>
  <c r="Z374" i="11"/>
  <c r="T374" i="11"/>
  <c r="Y370" i="11"/>
  <c r="Z370" i="11"/>
  <c r="T370" i="11"/>
  <c r="Y366" i="11"/>
  <c r="Z366" i="11"/>
  <c r="T366" i="11"/>
  <c r="Y362" i="11"/>
  <c r="Z362" i="11"/>
  <c r="T362" i="11"/>
  <c r="Y358" i="11"/>
  <c r="Z358" i="11"/>
  <c r="T358" i="11"/>
  <c r="Y354" i="11"/>
  <c r="Z354" i="11"/>
  <c r="T354" i="11"/>
  <c r="Y350" i="11"/>
  <c r="Z350" i="11"/>
  <c r="T350" i="11"/>
  <c r="Y346" i="11"/>
  <c r="Z346" i="11"/>
  <c r="T346" i="11"/>
  <c r="Y342" i="11"/>
  <c r="Z342" i="11"/>
  <c r="T342" i="11"/>
  <c r="Y338" i="11"/>
  <c r="Z338" i="11"/>
  <c r="T338" i="11"/>
  <c r="Y334" i="11"/>
  <c r="Z334" i="11"/>
  <c r="T334" i="11"/>
  <c r="Y330" i="11"/>
  <c r="Z330" i="11"/>
  <c r="T330" i="11"/>
  <c r="Y326" i="11"/>
  <c r="Z326" i="11"/>
  <c r="T326" i="11"/>
  <c r="Y322" i="11"/>
  <c r="Z322" i="11"/>
  <c r="T322" i="11"/>
  <c r="Y318" i="11"/>
  <c r="Z318" i="11"/>
  <c r="T318" i="11"/>
  <c r="Y314" i="11"/>
  <c r="Z314" i="11"/>
  <c r="T314" i="11"/>
  <c r="Y310" i="11"/>
  <c r="Z310" i="11"/>
  <c r="T310" i="11"/>
  <c r="Y306" i="11"/>
  <c r="Z306" i="11"/>
  <c r="T306" i="11"/>
  <c r="Y302" i="11"/>
  <c r="Z302" i="11"/>
  <c r="T302" i="11"/>
  <c r="Y298" i="11"/>
  <c r="Z298" i="11"/>
  <c r="T298" i="11"/>
  <c r="Y294" i="11"/>
  <c r="Z294" i="11"/>
  <c r="T294" i="11"/>
  <c r="Y290" i="11"/>
  <c r="Z290" i="11"/>
  <c r="T290" i="11"/>
  <c r="AB286" i="11"/>
  <c r="AC286" i="11"/>
  <c r="S286" i="11"/>
  <c r="AB282" i="11"/>
  <c r="AC282" i="11"/>
  <c r="W282" i="11"/>
  <c r="AB278" i="11"/>
  <c r="AC278" i="11"/>
  <c r="S278" i="11"/>
  <c r="AB274" i="11"/>
  <c r="AC274" i="11"/>
  <c r="W274" i="11"/>
  <c r="AB270" i="11"/>
  <c r="AC270" i="11"/>
  <c r="S270" i="11"/>
  <c r="AB266" i="11"/>
  <c r="AC266" i="11"/>
  <c r="W266" i="11"/>
  <c r="AB262" i="11"/>
  <c r="AC262" i="11"/>
  <c r="S262" i="11"/>
  <c r="AB258" i="11"/>
  <c r="AC258" i="11"/>
  <c r="W258" i="11"/>
  <c r="AB254" i="11"/>
  <c r="AC254" i="11"/>
  <c r="S254" i="11"/>
  <c r="AA250" i="11"/>
  <c r="Q250" i="11"/>
  <c r="V250" i="11"/>
  <c r="AA246" i="11"/>
  <c r="Q246" i="11"/>
  <c r="Z246" i="11"/>
  <c r="AA242" i="11"/>
  <c r="Q242" i="11"/>
  <c r="R242" i="11"/>
  <c r="S238" i="11"/>
  <c r="X238" i="11"/>
  <c r="Y238" i="11"/>
  <c r="Z234" i="11"/>
  <c r="T234" i="11"/>
  <c r="U234" i="11"/>
  <c r="Z230" i="11"/>
  <c r="T230" i="11"/>
  <c r="U230" i="11"/>
  <c r="Z226" i="11"/>
  <c r="T226" i="11"/>
  <c r="U226" i="11"/>
  <c r="Z222" i="11"/>
  <c r="T222" i="11"/>
  <c r="U222" i="11"/>
  <c r="Z218" i="11"/>
  <c r="T218" i="11"/>
  <c r="U218" i="11"/>
  <c r="Z214" i="11"/>
  <c r="T214" i="11"/>
  <c r="U214" i="11"/>
  <c r="Z210" i="11"/>
  <c r="T210" i="11"/>
  <c r="U210" i="11"/>
  <c r="Z206" i="11"/>
  <c r="T206" i="11"/>
  <c r="U206" i="11"/>
  <c r="Z202" i="11"/>
  <c r="T202" i="11"/>
  <c r="U202" i="11"/>
  <c r="Z198" i="11"/>
  <c r="T198" i="11"/>
  <c r="U198" i="11"/>
  <c r="Z194" i="11"/>
  <c r="T194" i="11"/>
  <c r="U194" i="11"/>
  <c r="Z190" i="11"/>
  <c r="T190" i="11"/>
  <c r="U190" i="11"/>
  <c r="AB184" i="11"/>
  <c r="AC184" i="11"/>
  <c r="S184" i="11"/>
  <c r="AB176" i="11"/>
  <c r="AC176" i="11"/>
  <c r="S176" i="11"/>
  <c r="AB168" i="11"/>
  <c r="AC168" i="11"/>
  <c r="S168" i="11"/>
  <c r="AB160" i="11"/>
  <c r="AC160" i="11"/>
  <c r="S160" i="11"/>
  <c r="AB152" i="11"/>
  <c r="AC152" i="11"/>
  <c r="S152" i="11"/>
  <c r="AB144" i="11"/>
  <c r="AC144" i="11"/>
  <c r="S144" i="11"/>
  <c r="AB136" i="11"/>
  <c r="AC136" i="11"/>
  <c r="S136" i="11"/>
  <c r="AA128" i="11"/>
  <c r="Q128" i="11"/>
  <c r="R128" i="11"/>
  <c r="AA120" i="11"/>
  <c r="Q120" i="11"/>
  <c r="R120" i="11"/>
  <c r="AA112" i="11"/>
  <c r="Q112" i="11"/>
  <c r="R112" i="11"/>
  <c r="AA22" i="11"/>
  <c r="Q22" i="11"/>
  <c r="R22" i="11"/>
  <c r="AA31" i="11"/>
  <c r="Q31" i="11"/>
  <c r="R31" i="11"/>
  <c r="Z52" i="11"/>
  <c r="T52" i="11"/>
  <c r="U52" i="11"/>
  <c r="Z113" i="11"/>
  <c r="T113" i="11"/>
  <c r="U113" i="11"/>
  <c r="Z129" i="11"/>
  <c r="T129" i="11"/>
  <c r="U129" i="11"/>
  <c r="AA145" i="11"/>
  <c r="Q145" i="11"/>
  <c r="R145" i="11"/>
  <c r="AA161" i="11"/>
  <c r="Q161" i="11"/>
  <c r="R161" i="11"/>
  <c r="AA177" i="11"/>
  <c r="Q177" i="11"/>
  <c r="R177" i="11"/>
  <c r="Y183" i="11"/>
  <c r="Z183" i="11"/>
  <c r="T183" i="11"/>
  <c r="Y167" i="11"/>
  <c r="Z167" i="11"/>
  <c r="T167" i="11"/>
  <c r="Y151" i="11"/>
  <c r="Z151" i="11"/>
  <c r="T151" i="11"/>
  <c r="Y135" i="11"/>
  <c r="Z135" i="11"/>
  <c r="T135" i="11"/>
  <c r="AB119" i="11"/>
  <c r="AC119" i="11"/>
  <c r="S119" i="11"/>
  <c r="AB92" i="11"/>
  <c r="AC92" i="11"/>
  <c r="S92" i="11"/>
  <c r="U23" i="11"/>
  <c r="W497" i="11"/>
  <c r="AB497" i="11"/>
  <c r="AC497" i="11"/>
  <c r="W493" i="11"/>
  <c r="AB493" i="11"/>
  <c r="AC493" i="11"/>
  <c r="W489" i="11"/>
  <c r="AB489" i="11"/>
  <c r="AC489" i="11"/>
  <c r="W485" i="11"/>
  <c r="AB485" i="11"/>
  <c r="AC485" i="11"/>
  <c r="W481" i="11"/>
  <c r="AB481" i="11"/>
  <c r="AC481" i="11"/>
  <c r="W477" i="11"/>
  <c r="AB477" i="11"/>
  <c r="AC477" i="11"/>
  <c r="X473" i="11"/>
  <c r="Y473" i="11"/>
  <c r="R473" i="11"/>
  <c r="X469" i="11"/>
  <c r="Y469" i="11"/>
  <c r="S469" i="11"/>
  <c r="X465" i="11"/>
  <c r="Y465" i="11"/>
  <c r="R465" i="11"/>
  <c r="X461" i="11"/>
  <c r="Y461" i="11"/>
  <c r="S461" i="11"/>
  <c r="X457" i="11"/>
  <c r="Y457" i="11"/>
  <c r="R457" i="11"/>
  <c r="X453" i="11"/>
  <c r="Y453" i="11"/>
  <c r="S453" i="11"/>
  <c r="X449" i="11"/>
  <c r="Y449" i="11"/>
  <c r="R449" i="11"/>
  <c r="X445" i="11"/>
  <c r="Y445" i="11"/>
  <c r="S445" i="11"/>
  <c r="W441" i="11"/>
  <c r="AB441" i="11"/>
  <c r="AC441" i="11"/>
  <c r="W437" i="11"/>
  <c r="AB437" i="11"/>
  <c r="AC437" i="11"/>
  <c r="V433" i="11"/>
  <c r="AA433" i="11"/>
  <c r="Q433" i="11"/>
  <c r="V429" i="11"/>
  <c r="AA429" i="11"/>
  <c r="Q429" i="11"/>
  <c r="V425" i="11"/>
  <c r="AA425" i="11"/>
  <c r="Q425" i="11"/>
  <c r="V421" i="11"/>
  <c r="AA421" i="11"/>
  <c r="Q421" i="11"/>
  <c r="V417" i="11"/>
  <c r="AA417" i="11"/>
  <c r="Q417" i="11"/>
  <c r="V413" i="11"/>
  <c r="AA413" i="11"/>
  <c r="Q413" i="11"/>
  <c r="V409" i="11"/>
  <c r="AA409" i="11"/>
  <c r="Q409" i="11"/>
  <c r="V405" i="11"/>
  <c r="AA405" i="11"/>
  <c r="Q405" i="11"/>
  <c r="V401" i="11"/>
  <c r="AA401" i="11"/>
  <c r="Q401" i="11"/>
  <c r="V397" i="11"/>
  <c r="AA397" i="11"/>
  <c r="Q397" i="11"/>
  <c r="V393" i="11"/>
  <c r="AA393" i="11"/>
  <c r="Q393" i="11"/>
  <c r="V389" i="11"/>
  <c r="AA389" i="11"/>
  <c r="Q389" i="11"/>
  <c r="V385" i="11"/>
  <c r="AA385" i="11"/>
  <c r="Q385" i="11"/>
  <c r="V381" i="11"/>
  <c r="AA381" i="11"/>
  <c r="Q381" i="11"/>
  <c r="V377" i="11"/>
  <c r="AA377" i="11"/>
  <c r="Q377" i="11"/>
  <c r="V373" i="11"/>
  <c r="AA373" i="11"/>
  <c r="Q373" i="11"/>
  <c r="V369" i="11"/>
  <c r="AA369" i="11"/>
  <c r="Q369" i="11"/>
  <c r="V365" i="11"/>
  <c r="AA365" i="11"/>
  <c r="Q365" i="11"/>
  <c r="V361" i="11"/>
  <c r="AA361" i="11"/>
  <c r="Q361" i="11"/>
  <c r="V357" i="11"/>
  <c r="AA357" i="11"/>
  <c r="Q357" i="11"/>
  <c r="V353" i="11"/>
  <c r="AA353" i="11"/>
  <c r="Q353" i="11"/>
  <c r="V349" i="11"/>
  <c r="AA349" i="11"/>
  <c r="Q349" i="11"/>
  <c r="V345" i="11"/>
  <c r="AA345" i="11"/>
  <c r="Q345" i="11"/>
  <c r="V341" i="11"/>
  <c r="AA341" i="11"/>
  <c r="Q341" i="11"/>
  <c r="V337" i="11"/>
  <c r="AA337" i="11"/>
  <c r="Q337" i="11"/>
  <c r="V333" i="11"/>
  <c r="AA333" i="11"/>
  <c r="Q333" i="11"/>
  <c r="V329" i="11"/>
  <c r="AA329" i="11"/>
  <c r="Q329" i="11"/>
  <c r="V325" i="11"/>
  <c r="AA325" i="11"/>
  <c r="Q325" i="11"/>
  <c r="V321" i="11"/>
  <c r="AA321" i="11"/>
  <c r="Q321" i="11"/>
  <c r="V317" i="11"/>
  <c r="AA317" i="11"/>
  <c r="Q317" i="11"/>
  <c r="V313" i="11"/>
  <c r="AA313" i="11"/>
  <c r="Q313" i="11"/>
  <c r="V309" i="11"/>
  <c r="AA309" i="11"/>
  <c r="Q309" i="11"/>
  <c r="V305" i="11"/>
  <c r="AA305" i="11"/>
  <c r="Q305" i="11"/>
  <c r="V301" i="11"/>
  <c r="AA301" i="11"/>
  <c r="Q301" i="11"/>
  <c r="V297" i="11"/>
  <c r="AA297" i="11"/>
  <c r="Q297" i="11"/>
  <c r="V293" i="11"/>
  <c r="AA293" i="11"/>
  <c r="Q293" i="11"/>
  <c r="R289" i="11"/>
  <c r="W289" i="11"/>
  <c r="AB289" i="11"/>
  <c r="U285" i="11"/>
  <c r="V285" i="11"/>
  <c r="W285" i="11"/>
  <c r="U281" i="11"/>
  <c r="V281" i="11"/>
  <c r="AA281" i="11"/>
  <c r="U277" i="11"/>
  <c r="V277" i="11"/>
  <c r="W277" i="11"/>
  <c r="U273" i="11"/>
  <c r="V273" i="11"/>
  <c r="AA273" i="11"/>
  <c r="U269" i="11"/>
  <c r="V269" i="11"/>
  <c r="W269" i="11"/>
  <c r="U265" i="11"/>
  <c r="V265" i="11"/>
  <c r="AA265" i="11"/>
  <c r="U261" i="11"/>
  <c r="V261" i="11"/>
  <c r="W261" i="11"/>
  <c r="U257" i="11"/>
  <c r="V257" i="11"/>
  <c r="AA257" i="11"/>
  <c r="U253" i="11"/>
  <c r="V253" i="11"/>
  <c r="W253" i="11"/>
  <c r="X249" i="11"/>
  <c r="Y249" i="11"/>
  <c r="Z249" i="11"/>
  <c r="X245" i="11"/>
  <c r="Y245" i="11"/>
  <c r="Z245" i="11"/>
  <c r="X241" i="11"/>
  <c r="Y241" i="11"/>
  <c r="Z241" i="11"/>
  <c r="W237" i="11"/>
  <c r="AB237" i="11"/>
  <c r="AC237" i="11"/>
  <c r="W233" i="11"/>
  <c r="AB233" i="11"/>
  <c r="AC233" i="11"/>
  <c r="W229" i="11"/>
  <c r="AB229" i="11"/>
  <c r="AC229" i="11"/>
  <c r="W225" i="11"/>
  <c r="AB225" i="11"/>
  <c r="AC225" i="11"/>
  <c r="W221" i="11"/>
  <c r="AB221" i="11"/>
  <c r="AC221" i="11"/>
  <c r="W217" i="11"/>
  <c r="AB217" i="11"/>
  <c r="AC217" i="11"/>
  <c r="W213" i="11"/>
  <c r="AB213" i="11"/>
  <c r="AC213" i="11"/>
  <c r="W209" i="11"/>
  <c r="AB209" i="11"/>
  <c r="AC209" i="11"/>
  <c r="W205" i="11"/>
  <c r="AB205" i="11"/>
  <c r="AC205" i="11"/>
  <c r="W201" i="11"/>
  <c r="AB201" i="11"/>
  <c r="AC201" i="11"/>
  <c r="W197" i="11"/>
  <c r="AB197" i="11"/>
  <c r="AC197" i="11"/>
  <c r="W193" i="11"/>
  <c r="AB193" i="11"/>
  <c r="AC193" i="11"/>
  <c r="W189" i="11"/>
  <c r="AB189" i="11"/>
  <c r="AC189" i="11"/>
  <c r="V182" i="11"/>
  <c r="AA182" i="11"/>
  <c r="Q182" i="11"/>
  <c r="V174" i="11"/>
  <c r="AA174" i="11"/>
  <c r="Q174" i="11"/>
  <c r="V166" i="11"/>
  <c r="AA166" i="11"/>
  <c r="Q166" i="11"/>
  <c r="V158" i="11"/>
  <c r="AA158" i="11"/>
  <c r="Q158" i="11"/>
  <c r="V150" i="11"/>
  <c r="AA150" i="11"/>
  <c r="Q150" i="11"/>
  <c r="V142" i="11"/>
  <c r="AA142" i="11"/>
  <c r="Q142" i="11"/>
  <c r="V134" i="11"/>
  <c r="AA134" i="11"/>
  <c r="Q134" i="11"/>
  <c r="U126" i="11"/>
  <c r="V126" i="11"/>
  <c r="AA126" i="11"/>
  <c r="U118" i="11"/>
  <c r="V118" i="11"/>
  <c r="AA118" i="11"/>
  <c r="U110" i="11"/>
  <c r="V110" i="11"/>
  <c r="AA110" i="11"/>
  <c r="U67" i="11"/>
  <c r="V67" i="11"/>
  <c r="AA67" i="11"/>
  <c r="U76" i="11"/>
  <c r="V76" i="11"/>
  <c r="AA76" i="11"/>
  <c r="Q38" i="11"/>
  <c r="V39" i="11"/>
  <c r="AA39" i="11"/>
  <c r="U39" i="11"/>
  <c r="Z117" i="11"/>
  <c r="T117" i="11"/>
  <c r="U117" i="11"/>
  <c r="S133" i="11"/>
  <c r="AB133" i="11"/>
  <c r="U133" i="11"/>
  <c r="AA149" i="11"/>
  <c r="Q149" i="11"/>
  <c r="R149" i="11"/>
  <c r="AA165" i="11"/>
  <c r="Q165" i="11"/>
  <c r="R165" i="11"/>
  <c r="AA181" i="11"/>
  <c r="Q181" i="11"/>
  <c r="R181" i="11"/>
  <c r="Y179" i="11"/>
  <c r="Z179" i="11"/>
  <c r="T179" i="11"/>
  <c r="Y163" i="11"/>
  <c r="Z163" i="11"/>
  <c r="T163" i="11"/>
  <c r="Y147" i="11"/>
  <c r="Z147" i="11"/>
  <c r="T147" i="11"/>
  <c r="AB131" i="11"/>
  <c r="AC131" i="11"/>
  <c r="S131" i="11"/>
  <c r="AB115" i="11"/>
  <c r="AC115" i="11"/>
  <c r="S115" i="11"/>
  <c r="AB43" i="11"/>
  <c r="AC43" i="11"/>
  <c r="Q500" i="11"/>
  <c r="R500" i="11"/>
  <c r="W500" i="11"/>
  <c r="Q496" i="11"/>
  <c r="R496" i="11"/>
  <c r="W496" i="11"/>
  <c r="Q492" i="11"/>
  <c r="R492" i="11"/>
  <c r="W492" i="11"/>
  <c r="Q488" i="11"/>
  <c r="R488" i="11"/>
  <c r="W488" i="11"/>
  <c r="Q484" i="11"/>
  <c r="R484" i="11"/>
  <c r="W484" i="11"/>
  <c r="Q480" i="11"/>
  <c r="R480" i="11"/>
  <c r="W480" i="11"/>
  <c r="R476" i="11"/>
  <c r="X476" i="11"/>
  <c r="T476" i="11"/>
  <c r="AC472" i="11"/>
  <c r="S472" i="11"/>
  <c r="W472" i="11"/>
  <c r="AC468" i="11"/>
  <c r="W468" i="11"/>
  <c r="T468" i="11"/>
  <c r="AC464" i="11"/>
  <c r="S464" i="11"/>
  <c r="W464" i="11"/>
  <c r="AC460" i="11"/>
  <c r="W460" i="11"/>
  <c r="T460" i="11"/>
  <c r="AC456" i="11"/>
  <c r="S456" i="11"/>
  <c r="W456" i="11"/>
  <c r="AC452" i="11"/>
  <c r="W452" i="11"/>
  <c r="T452" i="11"/>
  <c r="AC448" i="11"/>
  <c r="S448" i="11"/>
  <c r="W448" i="11"/>
  <c r="Y444" i="11"/>
  <c r="Z444" i="11"/>
  <c r="S444" i="11"/>
  <c r="Q440" i="11"/>
  <c r="R440" i="11"/>
  <c r="S440" i="11"/>
  <c r="Q436" i="11"/>
  <c r="R436" i="11"/>
  <c r="W436" i="11"/>
  <c r="T432" i="11"/>
  <c r="U432" i="11"/>
  <c r="V432" i="11"/>
  <c r="T428" i="11"/>
  <c r="U428" i="11"/>
  <c r="V428" i="11"/>
  <c r="T424" i="11"/>
  <c r="U424" i="11"/>
  <c r="V424" i="11"/>
  <c r="T420" i="11"/>
  <c r="U420" i="11"/>
  <c r="V420" i="11"/>
  <c r="T416" i="11"/>
  <c r="U416" i="11"/>
  <c r="V416" i="11"/>
  <c r="T412" i="11"/>
  <c r="U412" i="11"/>
  <c r="V412" i="11"/>
  <c r="T408" i="11"/>
  <c r="U408" i="11"/>
  <c r="V408" i="11"/>
  <c r="T404" i="11"/>
  <c r="U404" i="11"/>
  <c r="V404" i="11"/>
  <c r="T400" i="11"/>
  <c r="U400" i="11"/>
  <c r="V400" i="11"/>
  <c r="T396" i="11"/>
  <c r="U396" i="11"/>
  <c r="V396" i="11"/>
  <c r="T392" i="11"/>
  <c r="U392" i="11"/>
  <c r="V392" i="11"/>
  <c r="T388" i="11"/>
  <c r="U388" i="11"/>
  <c r="V388" i="11"/>
  <c r="T384" i="11"/>
  <c r="U384" i="11"/>
  <c r="V384" i="11"/>
  <c r="T380" i="11"/>
  <c r="U380" i="11"/>
  <c r="V380" i="11"/>
  <c r="T376" i="11"/>
  <c r="U376" i="11"/>
  <c r="V376" i="11"/>
  <c r="T372" i="11"/>
  <c r="U372" i="11"/>
  <c r="V372" i="11"/>
  <c r="T368" i="11"/>
  <c r="U368" i="11"/>
  <c r="V368" i="11"/>
  <c r="T364" i="11"/>
  <c r="U364" i="11"/>
  <c r="V364" i="11"/>
  <c r="T360" i="11"/>
  <c r="U360" i="11"/>
  <c r="V360" i="11"/>
  <c r="T356" i="11"/>
  <c r="U356" i="11"/>
  <c r="V356" i="11"/>
  <c r="T352" i="11"/>
  <c r="U352" i="11"/>
  <c r="V352" i="11"/>
  <c r="T348" i="11"/>
  <c r="U348" i="11"/>
  <c r="V348" i="11"/>
  <c r="T344" i="11"/>
  <c r="U344" i="11"/>
  <c r="V344" i="11"/>
  <c r="T340" i="11"/>
  <c r="U340" i="11"/>
  <c r="V340" i="11"/>
  <c r="T336" i="11"/>
  <c r="U336" i="11"/>
  <c r="V336" i="11"/>
  <c r="T332" i="11"/>
  <c r="U332" i="11"/>
  <c r="V332" i="11"/>
  <c r="T328" i="11"/>
  <c r="U328" i="11"/>
  <c r="V328" i="11"/>
  <c r="T324" i="11"/>
  <c r="U324" i="11"/>
  <c r="V324" i="11"/>
  <c r="T320" i="11"/>
  <c r="U320" i="11"/>
  <c r="V320" i="11"/>
  <c r="T316" i="11"/>
  <c r="U316" i="11"/>
  <c r="V316" i="11"/>
  <c r="T312" i="11"/>
  <c r="U312" i="11"/>
  <c r="V312" i="11"/>
  <c r="T308" i="11"/>
  <c r="U308" i="11"/>
  <c r="V308" i="11"/>
  <c r="T304" i="11"/>
  <c r="U304" i="11"/>
  <c r="V304" i="11"/>
  <c r="T300" i="11"/>
  <c r="U300" i="11"/>
  <c r="V300" i="11"/>
  <c r="T296" i="11"/>
  <c r="U296" i="11"/>
  <c r="V296" i="11"/>
  <c r="T292" i="11"/>
  <c r="U292" i="11"/>
  <c r="V292" i="11"/>
  <c r="S288" i="11"/>
  <c r="AC288" i="11"/>
  <c r="T288" i="11"/>
  <c r="S284" i="11"/>
  <c r="Y284" i="11"/>
  <c r="AC284" i="11"/>
  <c r="S280" i="11"/>
  <c r="AC280" i="11"/>
  <c r="T280" i="11"/>
  <c r="S276" i="11"/>
  <c r="Y276" i="11"/>
  <c r="AC276" i="11"/>
  <c r="S272" i="11"/>
  <c r="AC272" i="11"/>
  <c r="T272" i="11"/>
  <c r="S268" i="11"/>
  <c r="Y268" i="11"/>
  <c r="AC268" i="11"/>
  <c r="S264" i="11"/>
  <c r="AC264" i="11"/>
  <c r="T264" i="11"/>
  <c r="S260" i="11"/>
  <c r="Y260" i="11"/>
  <c r="AC260" i="11"/>
  <c r="S256" i="11"/>
  <c r="AC256" i="11"/>
  <c r="T256" i="11"/>
  <c r="S252" i="11"/>
  <c r="Y252" i="11"/>
  <c r="AC252" i="11"/>
  <c r="AC248" i="11"/>
  <c r="S248" i="11"/>
  <c r="X248" i="11"/>
  <c r="AC244" i="11"/>
  <c r="S244" i="11"/>
  <c r="X244" i="11"/>
  <c r="AC240" i="11"/>
  <c r="S240" i="11"/>
  <c r="AB240" i="11"/>
  <c r="Q236" i="11"/>
  <c r="R236" i="11"/>
  <c r="W236" i="11"/>
  <c r="Q232" i="11"/>
  <c r="R232" i="11"/>
  <c r="W232" i="11"/>
  <c r="Q228" i="11"/>
  <c r="R228" i="11"/>
  <c r="W228" i="11"/>
  <c r="Q224" i="11"/>
  <c r="R224" i="11"/>
  <c r="W224" i="11"/>
  <c r="Q220" i="11"/>
  <c r="R220" i="11"/>
  <c r="W220" i="11"/>
  <c r="Q216" i="11"/>
  <c r="R216" i="11"/>
  <c r="W216" i="11"/>
  <c r="Q212" i="11"/>
  <c r="R212" i="11"/>
  <c r="W212" i="11"/>
  <c r="Q208" i="11"/>
  <c r="R208" i="11"/>
  <c r="W208" i="11"/>
  <c r="Q204" i="11"/>
  <c r="R204" i="11"/>
  <c r="W204" i="11"/>
  <c r="Q200" i="11"/>
  <c r="R200" i="11"/>
  <c r="W200" i="11"/>
  <c r="Q196" i="11"/>
  <c r="R196" i="11"/>
  <c r="W196" i="11"/>
  <c r="Q192" i="11"/>
  <c r="R192" i="11"/>
  <c r="W192" i="11"/>
  <c r="Q188" i="11"/>
  <c r="R188" i="11"/>
  <c r="W188" i="11"/>
  <c r="Q180" i="11"/>
  <c r="R180" i="11"/>
  <c r="W180" i="11"/>
  <c r="Q172" i="11"/>
  <c r="R172" i="11"/>
  <c r="W172" i="11"/>
  <c r="Q164" i="11"/>
  <c r="R164" i="11"/>
  <c r="W164" i="11"/>
  <c r="Q156" i="11"/>
  <c r="R156" i="11"/>
  <c r="W156" i="11"/>
  <c r="Q148" i="11"/>
  <c r="R148" i="11"/>
  <c r="W148" i="11"/>
  <c r="Q140" i="11"/>
  <c r="R140" i="11"/>
  <c r="W140" i="11"/>
  <c r="T132" i="11"/>
  <c r="U132" i="11"/>
  <c r="V132" i="11"/>
  <c r="T124" i="11"/>
  <c r="U124" i="11"/>
  <c r="V124" i="11"/>
  <c r="T116" i="11"/>
  <c r="U116" i="11"/>
  <c r="V116" i="11"/>
  <c r="T108" i="11"/>
  <c r="U108" i="11"/>
  <c r="V108" i="11"/>
  <c r="T95" i="11"/>
  <c r="U95" i="11"/>
  <c r="V95" i="11"/>
  <c r="T72" i="11"/>
  <c r="U72" i="11"/>
  <c r="V72" i="11"/>
  <c r="X88" i="11"/>
  <c r="R105" i="11"/>
  <c r="W105" i="11"/>
  <c r="AB105" i="11"/>
  <c r="AC105" i="11"/>
  <c r="R121" i="11"/>
  <c r="W121" i="11"/>
  <c r="AB121" i="11"/>
  <c r="AC121" i="11"/>
  <c r="S137" i="11"/>
  <c r="X137" i="11"/>
  <c r="Y137" i="11"/>
  <c r="Z137" i="11"/>
  <c r="S153" i="11"/>
  <c r="X153" i="11"/>
  <c r="Y153" i="11"/>
  <c r="Z153" i="11"/>
  <c r="S169" i="11"/>
  <c r="X169" i="11"/>
  <c r="Y169" i="11"/>
  <c r="Z169" i="11"/>
  <c r="S185" i="11"/>
  <c r="X185" i="11"/>
  <c r="Y185" i="11"/>
  <c r="Z185" i="11"/>
  <c r="Q175" i="11"/>
  <c r="R175" i="11"/>
  <c r="W175" i="11"/>
  <c r="AB175" i="11"/>
  <c r="Q159" i="11"/>
  <c r="R159" i="11"/>
  <c r="W159" i="11"/>
  <c r="AB159" i="11"/>
  <c r="Q143" i="11"/>
  <c r="R143" i="11"/>
  <c r="W143" i="11"/>
  <c r="AB143" i="11"/>
  <c r="T127" i="11"/>
  <c r="U127" i="11"/>
  <c r="V127" i="11"/>
  <c r="AA127" i="11"/>
  <c r="T111" i="11"/>
  <c r="U111" i="11"/>
  <c r="V111" i="11"/>
  <c r="AA111" i="11"/>
  <c r="T74" i="11"/>
  <c r="U74" i="11"/>
  <c r="V74" i="11"/>
  <c r="AA74" i="11"/>
  <c r="V28" i="11"/>
  <c r="X89" i="11"/>
  <c r="U100" i="11"/>
  <c r="Y499" i="11"/>
  <c r="Z499" i="11"/>
  <c r="T499" i="11"/>
  <c r="Y495" i="11"/>
  <c r="Z495" i="11"/>
  <c r="T495" i="11"/>
  <c r="Y491" i="11"/>
  <c r="Z491" i="11"/>
  <c r="T491" i="11"/>
  <c r="Y487" i="11"/>
  <c r="Z487" i="11"/>
  <c r="T487" i="11"/>
  <c r="Y483" i="11"/>
  <c r="Z483" i="11"/>
  <c r="T483" i="11"/>
  <c r="Y479" i="11"/>
  <c r="Z479" i="11"/>
  <c r="T479" i="11"/>
  <c r="Z475" i="11"/>
  <c r="T475" i="11"/>
  <c r="X475" i="11"/>
  <c r="Z471" i="11"/>
  <c r="X471" i="11"/>
  <c r="AB471" i="11"/>
  <c r="Z467" i="11"/>
  <c r="T467" i="11"/>
  <c r="X467" i="11"/>
  <c r="Z463" i="11"/>
  <c r="X463" i="11"/>
  <c r="AB463" i="11"/>
  <c r="Z459" i="11"/>
  <c r="T459" i="11"/>
  <c r="X459" i="11"/>
  <c r="Z455" i="11"/>
  <c r="X455" i="11"/>
  <c r="AB455" i="11"/>
  <c r="Z451" i="11"/>
  <c r="T451" i="11"/>
  <c r="X451" i="11"/>
  <c r="Z447" i="11"/>
  <c r="X447" i="11"/>
  <c r="AB447" i="11"/>
  <c r="Y443" i="11"/>
  <c r="Z443" i="11"/>
  <c r="T443" i="11"/>
  <c r="Y439" i="11"/>
  <c r="Z439" i="11"/>
  <c r="X439" i="11"/>
  <c r="Y435" i="11"/>
  <c r="Z435" i="11"/>
  <c r="AB435" i="11"/>
  <c r="AB431" i="11"/>
  <c r="AC431" i="11"/>
  <c r="S431" i="11"/>
  <c r="AB427" i="11"/>
  <c r="AC427" i="11"/>
  <c r="S427" i="11"/>
  <c r="AB423" i="11"/>
  <c r="AC423" i="11"/>
  <c r="S423" i="11"/>
  <c r="AB419" i="11"/>
  <c r="AC419" i="11"/>
  <c r="S419" i="11"/>
  <c r="AB415" i="11"/>
  <c r="AC415" i="11"/>
  <c r="S415" i="11"/>
  <c r="AB411" i="11"/>
  <c r="AC411" i="11"/>
  <c r="S411" i="11"/>
  <c r="AB407" i="11"/>
  <c r="AC407" i="11"/>
  <c r="S407" i="11"/>
  <c r="AB403" i="11"/>
  <c r="AC403" i="11"/>
  <c r="S403" i="11"/>
  <c r="AB399" i="11"/>
  <c r="AC399" i="11"/>
  <c r="S399" i="11"/>
  <c r="AB395" i="11"/>
  <c r="AC395" i="11"/>
  <c r="S395" i="11"/>
  <c r="AB391" i="11"/>
  <c r="AC391" i="11"/>
  <c r="S391" i="11"/>
  <c r="AB387" i="11"/>
  <c r="AC387" i="11"/>
  <c r="S387" i="11"/>
  <c r="AB383" i="11"/>
  <c r="AC383" i="11"/>
  <c r="S383" i="11"/>
  <c r="AB379" i="11"/>
  <c r="AC379" i="11"/>
  <c r="S379" i="11"/>
  <c r="AB375" i="11"/>
  <c r="AC375" i="11"/>
  <c r="S375" i="11"/>
  <c r="AB371" i="11"/>
  <c r="AC371" i="11"/>
  <c r="S371" i="11"/>
  <c r="AB367" i="11"/>
  <c r="AC367" i="11"/>
  <c r="S367" i="11"/>
  <c r="AB363" i="11"/>
  <c r="AC363" i="11"/>
  <c r="S363" i="11"/>
  <c r="AB359" i="11"/>
  <c r="AC359" i="11"/>
  <c r="S359" i="11"/>
  <c r="AB355" i="11"/>
  <c r="AC355" i="11"/>
  <c r="S355" i="11"/>
  <c r="AB351" i="11"/>
  <c r="AC351" i="11"/>
  <c r="S351" i="11"/>
  <c r="AB347" i="11"/>
  <c r="AC347" i="11"/>
  <c r="S347" i="11"/>
  <c r="AB343" i="11"/>
  <c r="AC343" i="11"/>
  <c r="S343" i="11"/>
  <c r="AB339" i="11"/>
  <c r="AC339" i="11"/>
  <c r="S339" i="11"/>
  <c r="AB335" i="11"/>
  <c r="AC335" i="11"/>
  <c r="S335" i="11"/>
  <c r="AB331" i="11"/>
  <c r="AC331" i="11"/>
  <c r="S331" i="11"/>
  <c r="AB327" i="11"/>
  <c r="AC327" i="11"/>
  <c r="S327" i="11"/>
  <c r="AB323" i="11"/>
  <c r="AC323" i="11"/>
  <c r="S323" i="11"/>
  <c r="AB319" i="11"/>
  <c r="AC319" i="11"/>
  <c r="S319" i="11"/>
  <c r="AB315" i="11"/>
  <c r="AC315" i="11"/>
  <c r="S315" i="11"/>
  <c r="AB311" i="11"/>
  <c r="AC311" i="11"/>
  <c r="S311" i="11"/>
  <c r="AB307" i="11"/>
  <c r="AC307" i="11"/>
  <c r="S307" i="11"/>
  <c r="AB303" i="11"/>
  <c r="AC303" i="11"/>
  <c r="S303" i="11"/>
  <c r="AB299" i="11"/>
  <c r="AC299" i="11"/>
  <c r="S299" i="11"/>
  <c r="AB295" i="11"/>
  <c r="AC295" i="11"/>
  <c r="S295" i="11"/>
  <c r="AB291" i="11"/>
  <c r="AC291" i="11"/>
  <c r="S291" i="11"/>
  <c r="AA287" i="11"/>
  <c r="R287" i="11"/>
  <c r="V287" i="11"/>
  <c r="AA283" i="11"/>
  <c r="V283" i="11"/>
  <c r="Z283" i="11"/>
  <c r="AA279" i="11"/>
  <c r="R279" i="11"/>
  <c r="V279" i="11"/>
  <c r="AA275" i="11"/>
  <c r="V275" i="11"/>
  <c r="Z275" i="11"/>
  <c r="AA271" i="11"/>
  <c r="R271" i="11"/>
  <c r="V271" i="11"/>
  <c r="AA267" i="11"/>
  <c r="V267" i="11"/>
  <c r="Z267" i="11"/>
  <c r="AA263" i="11"/>
  <c r="R263" i="11"/>
  <c r="V263" i="11"/>
  <c r="AA259" i="11"/>
  <c r="T421" i="10"/>
  <c r="Q495" i="10"/>
  <c r="Q487" i="10"/>
  <c r="R479" i="10"/>
  <c r="R463" i="10"/>
  <c r="R447" i="10"/>
  <c r="R498" i="10"/>
  <c r="R490" i="10"/>
  <c r="S462" i="10"/>
  <c r="R431" i="10"/>
  <c r="S498" i="11"/>
  <c r="X498" i="11"/>
  <c r="Y498" i="11"/>
  <c r="S494" i="11"/>
  <c r="X494" i="11"/>
  <c r="Y494" i="11"/>
  <c r="S490" i="11"/>
  <c r="X490" i="11"/>
  <c r="Y490" i="11"/>
  <c r="S486" i="11"/>
  <c r="X486" i="11"/>
  <c r="Y486" i="11"/>
  <c r="S482" i="11"/>
  <c r="X482" i="11"/>
  <c r="Y482" i="11"/>
  <c r="S478" i="11"/>
  <c r="X478" i="11"/>
  <c r="Y478" i="11"/>
  <c r="T474" i="11"/>
  <c r="Y474" i="11"/>
  <c r="AC474" i="11"/>
  <c r="T470" i="11"/>
  <c r="AC470" i="11"/>
  <c r="R470" i="11"/>
  <c r="T466" i="11"/>
  <c r="Y466" i="11"/>
  <c r="AC466" i="11"/>
  <c r="T462" i="11"/>
  <c r="AC462" i="11"/>
  <c r="R462" i="11"/>
  <c r="T458" i="11"/>
  <c r="Y458" i="11"/>
  <c r="AC458" i="11"/>
  <c r="T454" i="11"/>
  <c r="AC454" i="11"/>
  <c r="R454" i="11"/>
  <c r="T450" i="11"/>
  <c r="Y450" i="11"/>
  <c r="AC450" i="11"/>
  <c r="T446" i="11"/>
  <c r="AC446" i="11"/>
  <c r="R446" i="11"/>
  <c r="S442" i="11"/>
  <c r="X442" i="11"/>
  <c r="Y442" i="11"/>
  <c r="S438" i="11"/>
  <c r="X438" i="11"/>
  <c r="AC438" i="11"/>
  <c r="S434" i="11"/>
  <c r="X434" i="11"/>
  <c r="Q434" i="11"/>
  <c r="AC430" i="11"/>
  <c r="S430" i="11"/>
  <c r="X430" i="11"/>
  <c r="AC426" i="11"/>
  <c r="S426" i="11"/>
  <c r="X426" i="11"/>
  <c r="AC422" i="11"/>
  <c r="S422" i="11"/>
  <c r="X422" i="11"/>
  <c r="AC418" i="11"/>
  <c r="S418" i="11"/>
  <c r="X418" i="11"/>
  <c r="AC414" i="11"/>
  <c r="S414" i="11"/>
  <c r="X414" i="11"/>
  <c r="AC410" i="11"/>
  <c r="S410" i="11"/>
  <c r="X410" i="11"/>
  <c r="AC406" i="11"/>
  <c r="S406" i="11"/>
  <c r="X406" i="11"/>
  <c r="AC402" i="11"/>
  <c r="S402" i="11"/>
  <c r="X402" i="11"/>
  <c r="AC398" i="11"/>
  <c r="S398" i="11"/>
  <c r="X398" i="11"/>
  <c r="AC394" i="11"/>
  <c r="S394" i="11"/>
  <c r="X394" i="11"/>
  <c r="AC390" i="11"/>
  <c r="S390" i="11"/>
  <c r="X390" i="11"/>
  <c r="AC386" i="11"/>
  <c r="S386" i="11"/>
  <c r="X386" i="11"/>
  <c r="AC382" i="11"/>
  <c r="S382" i="11"/>
  <c r="X382" i="11"/>
  <c r="AC378" i="11"/>
  <c r="S378" i="11"/>
  <c r="X378" i="11"/>
  <c r="AC374" i="11"/>
  <c r="S374" i="11"/>
  <c r="X374" i="11"/>
  <c r="AC370" i="11"/>
  <c r="S370" i="11"/>
  <c r="X370" i="11"/>
  <c r="AC366" i="11"/>
  <c r="S366" i="11"/>
  <c r="X366" i="11"/>
  <c r="AC362" i="11"/>
  <c r="S362" i="11"/>
  <c r="X362" i="11"/>
  <c r="AC358" i="11"/>
  <c r="S358" i="11"/>
  <c r="X358" i="11"/>
  <c r="AC354" i="11"/>
  <c r="S354" i="11"/>
  <c r="X354" i="11"/>
  <c r="AC350" i="11"/>
  <c r="S350" i="11"/>
  <c r="X350" i="11"/>
  <c r="AC346" i="11"/>
  <c r="S346" i="11"/>
  <c r="X346" i="11"/>
  <c r="AC342" i="11"/>
  <c r="S342" i="11"/>
  <c r="X342" i="11"/>
  <c r="AC338" i="11"/>
  <c r="S338" i="11"/>
  <c r="X338" i="11"/>
  <c r="AC334" i="11"/>
  <c r="S334" i="11"/>
  <c r="X334" i="11"/>
  <c r="AC330" i="11"/>
  <c r="S330" i="11"/>
  <c r="X330" i="11"/>
  <c r="AC326" i="11"/>
  <c r="S326" i="11"/>
  <c r="X326" i="11"/>
  <c r="AC322" i="11"/>
  <c r="S322" i="11"/>
  <c r="X322" i="11"/>
  <c r="AC318" i="11"/>
  <c r="S318" i="11"/>
  <c r="X318" i="11"/>
  <c r="AC314" i="11"/>
  <c r="S314" i="11"/>
  <c r="X314" i="11"/>
  <c r="AC310" i="11"/>
  <c r="S310" i="11"/>
  <c r="X310" i="11"/>
  <c r="AC306" i="11"/>
  <c r="S306" i="11"/>
  <c r="X306" i="11"/>
  <c r="AC302" i="11"/>
  <c r="S302" i="11"/>
  <c r="X302" i="11"/>
  <c r="AC298" i="11"/>
  <c r="S298" i="11"/>
  <c r="X298" i="11"/>
  <c r="AC294" i="11"/>
  <c r="S294" i="11"/>
  <c r="X294" i="11"/>
  <c r="AC290" i="11"/>
  <c r="S290" i="11"/>
  <c r="X290" i="11"/>
  <c r="Q286" i="11"/>
  <c r="W286" i="11"/>
  <c r="AA286" i="11"/>
  <c r="Q282" i="11"/>
  <c r="S282" i="11"/>
  <c r="R282" i="11"/>
  <c r="Q278" i="11"/>
  <c r="W278" i="11"/>
  <c r="AA278" i="11"/>
  <c r="Q274" i="11"/>
  <c r="S274" i="11"/>
  <c r="R274" i="11"/>
  <c r="Q270" i="11"/>
  <c r="W270" i="11"/>
  <c r="AA270" i="11"/>
  <c r="Q266" i="11"/>
  <c r="S266" i="11"/>
  <c r="R266" i="11"/>
  <c r="Q262" i="11"/>
  <c r="W262" i="11"/>
  <c r="AA262" i="11"/>
  <c r="Q258" i="11"/>
  <c r="S258" i="11"/>
  <c r="R258" i="11"/>
  <c r="Q254" i="11"/>
  <c r="W254" i="11"/>
  <c r="AA254" i="11"/>
  <c r="T250" i="11"/>
  <c r="U250" i="11"/>
  <c r="Z250" i="11"/>
  <c r="T246" i="11"/>
  <c r="U246" i="11"/>
  <c r="R246" i="11"/>
  <c r="T242" i="11"/>
  <c r="U242" i="11"/>
  <c r="V242" i="11"/>
  <c r="W238" i="11"/>
  <c r="AB238" i="11"/>
  <c r="AC238" i="11"/>
  <c r="S234" i="11"/>
  <c r="X234" i="11"/>
  <c r="Y234" i="11"/>
  <c r="S230" i="11"/>
  <c r="X230" i="11"/>
  <c r="Y230" i="11"/>
  <c r="S226" i="11"/>
  <c r="X226" i="11"/>
  <c r="Y226" i="11"/>
  <c r="S222" i="11"/>
  <c r="X222" i="11"/>
  <c r="Y222" i="11"/>
  <c r="S218" i="11"/>
  <c r="X218" i="11"/>
  <c r="Y218" i="11"/>
  <c r="S214" i="11"/>
  <c r="X214" i="11"/>
  <c r="Y214" i="11"/>
  <c r="S210" i="11"/>
  <c r="X210" i="11"/>
  <c r="Y210" i="11"/>
  <c r="S206" i="11"/>
  <c r="X206" i="11"/>
  <c r="Y206" i="11"/>
  <c r="S202" i="11"/>
  <c r="X202" i="11"/>
  <c r="Y202" i="11"/>
  <c r="S198" i="11"/>
  <c r="X198" i="11"/>
  <c r="Y198" i="11"/>
  <c r="S194" i="11"/>
  <c r="X194" i="11"/>
  <c r="Y194" i="11"/>
  <c r="S190" i="11"/>
  <c r="X190" i="11"/>
  <c r="Y190" i="11"/>
  <c r="Q184" i="11"/>
  <c r="R184" i="11"/>
  <c r="W184" i="11"/>
  <c r="Q176" i="11"/>
  <c r="R176" i="11"/>
  <c r="W176" i="11"/>
  <c r="Q168" i="11"/>
  <c r="R168" i="11"/>
  <c r="W168" i="11"/>
  <c r="Q160" i="11"/>
  <c r="R160" i="11"/>
  <c r="W160" i="11"/>
  <c r="Q152" i="11"/>
  <c r="R152" i="11"/>
  <c r="W152" i="11"/>
  <c r="Q144" i="11"/>
  <c r="R144" i="11"/>
  <c r="W144" i="11"/>
  <c r="Q136" i="11"/>
  <c r="R136" i="11"/>
  <c r="W136" i="11"/>
  <c r="T128" i="11"/>
  <c r="U128" i="11"/>
  <c r="V128" i="11"/>
  <c r="T120" i="11"/>
  <c r="U120" i="11"/>
  <c r="V120" i="11"/>
  <c r="T112" i="11"/>
  <c r="U112" i="11"/>
  <c r="V112" i="11"/>
  <c r="T22" i="11"/>
  <c r="U22" i="11"/>
  <c r="V22" i="11"/>
  <c r="T31" i="11"/>
  <c r="U31" i="11"/>
  <c r="V31" i="11"/>
  <c r="U69" i="11"/>
  <c r="AC69" i="11"/>
  <c r="Y8" i="11"/>
  <c r="S52" i="11"/>
  <c r="X52" i="11"/>
  <c r="Y52" i="11"/>
  <c r="S113" i="11"/>
  <c r="X113" i="11"/>
  <c r="Y113" i="11"/>
  <c r="S129" i="11"/>
  <c r="X129" i="11"/>
  <c r="Y129" i="11"/>
  <c r="T145" i="11"/>
  <c r="U145" i="11"/>
  <c r="V145" i="11"/>
  <c r="T161" i="11"/>
  <c r="U161" i="11"/>
  <c r="V161" i="11"/>
  <c r="T177" i="11"/>
  <c r="U177" i="11"/>
  <c r="V177" i="11"/>
  <c r="AC183" i="11"/>
  <c r="S183" i="11"/>
  <c r="X183" i="11"/>
  <c r="AC167" i="11"/>
  <c r="S167" i="11"/>
  <c r="X167" i="11"/>
  <c r="AC151" i="11"/>
  <c r="S151" i="11"/>
  <c r="X151" i="11"/>
  <c r="AC135" i="11"/>
  <c r="S135" i="11"/>
  <c r="X135" i="11"/>
  <c r="Q119" i="11"/>
  <c r="R119" i="11"/>
  <c r="W119" i="11"/>
  <c r="Q92" i="11"/>
  <c r="R92" i="11"/>
  <c r="W92" i="11"/>
  <c r="AC68" i="11"/>
  <c r="AA497" i="11"/>
  <c r="Q497" i="11"/>
  <c r="R497" i="11"/>
  <c r="AA493" i="11"/>
  <c r="Q493" i="11"/>
  <c r="R493" i="11"/>
  <c r="AA489" i="11"/>
  <c r="Q489" i="11"/>
  <c r="R489" i="11"/>
  <c r="AA485" i="11"/>
  <c r="Q485" i="11"/>
  <c r="R485" i="11"/>
  <c r="AA481" i="11"/>
  <c r="Q481" i="11"/>
  <c r="R481" i="11"/>
  <c r="AA477" i="11"/>
  <c r="Q477" i="11"/>
  <c r="R477" i="11"/>
  <c r="AB473" i="11"/>
  <c r="AC473" i="11"/>
  <c r="Z473" i="11"/>
  <c r="AB469" i="11"/>
  <c r="AC469" i="11"/>
  <c r="AA469" i="11"/>
  <c r="AB465" i="11"/>
  <c r="AC465" i="11"/>
  <c r="Z465" i="11"/>
  <c r="AB461" i="11"/>
  <c r="AC461" i="11"/>
  <c r="AA461" i="11"/>
  <c r="AB457" i="11"/>
  <c r="AC457" i="11"/>
  <c r="Z457" i="11"/>
  <c r="AB453" i="11"/>
  <c r="AC453" i="11"/>
  <c r="AA453" i="11"/>
  <c r="AB449" i="11"/>
  <c r="AC449" i="11"/>
  <c r="Z449" i="11"/>
  <c r="AB445" i="11"/>
  <c r="AC445" i="11"/>
  <c r="AA445" i="11"/>
  <c r="AA441" i="11"/>
  <c r="Q441" i="11"/>
  <c r="R441" i="11"/>
  <c r="AA437" i="11"/>
  <c r="Q437" i="11"/>
  <c r="R437" i="11"/>
  <c r="Z433" i="11"/>
  <c r="T433" i="11"/>
  <c r="U433" i="11"/>
  <c r="Z429" i="11"/>
  <c r="T429" i="11"/>
  <c r="U429" i="11"/>
  <c r="Z425" i="11"/>
  <c r="T425" i="11"/>
  <c r="U425" i="11"/>
  <c r="Z421" i="11"/>
  <c r="T421" i="11"/>
  <c r="U421" i="11"/>
  <c r="Z417" i="11"/>
  <c r="T417" i="11"/>
  <c r="U417" i="11"/>
  <c r="Z413" i="11"/>
  <c r="T413" i="11"/>
  <c r="U413" i="11"/>
  <c r="Z409" i="11"/>
  <c r="T409" i="11"/>
  <c r="U409" i="11"/>
  <c r="Z405" i="11"/>
  <c r="T405" i="11"/>
  <c r="U405" i="11"/>
  <c r="Z401" i="11"/>
  <c r="T401" i="11"/>
  <c r="U401" i="11"/>
  <c r="Z397" i="11"/>
  <c r="T397" i="11"/>
  <c r="U397" i="11"/>
  <c r="Z393" i="11"/>
  <c r="T393" i="11"/>
  <c r="U393" i="11"/>
  <c r="Z389" i="11"/>
  <c r="T389" i="11"/>
  <c r="U389" i="11"/>
  <c r="Z385" i="11"/>
  <c r="T385" i="11"/>
  <c r="U385" i="11"/>
  <c r="Z381" i="11"/>
  <c r="T381" i="11"/>
  <c r="U381" i="11"/>
  <c r="Z377" i="11"/>
  <c r="T377" i="11"/>
  <c r="U377" i="11"/>
  <c r="Z373" i="11"/>
  <c r="T373" i="11"/>
  <c r="U373" i="11"/>
  <c r="Z369" i="11"/>
  <c r="T369" i="11"/>
  <c r="U369" i="11"/>
  <c r="Z365" i="11"/>
  <c r="T365" i="11"/>
  <c r="U365" i="11"/>
  <c r="Z361" i="11"/>
  <c r="T361" i="11"/>
  <c r="U361" i="11"/>
  <c r="Z357" i="11"/>
  <c r="T357" i="11"/>
  <c r="U357" i="11"/>
  <c r="Z353" i="11"/>
  <c r="T353" i="11"/>
  <c r="U353" i="11"/>
  <c r="Z349" i="11"/>
  <c r="T349" i="11"/>
  <c r="U349" i="11"/>
  <c r="Z345" i="11"/>
  <c r="T345" i="11"/>
  <c r="U345" i="11"/>
  <c r="Z341" i="11"/>
  <c r="T341" i="11"/>
  <c r="U341" i="11"/>
  <c r="Z337" i="11"/>
  <c r="T337" i="11"/>
  <c r="U337" i="11"/>
  <c r="Z333" i="11"/>
  <c r="T333" i="11"/>
  <c r="U333" i="11"/>
  <c r="Z329" i="11"/>
  <c r="T329" i="11"/>
  <c r="U329" i="11"/>
  <c r="Z325" i="11"/>
  <c r="T325" i="11"/>
  <c r="U325" i="11"/>
  <c r="Z321" i="11"/>
  <c r="T321" i="11"/>
  <c r="U321" i="11"/>
  <c r="Z317" i="11"/>
  <c r="T317" i="11"/>
  <c r="U317" i="11"/>
  <c r="Z313" i="11"/>
  <c r="T313" i="11"/>
  <c r="U313" i="11"/>
  <c r="Z309" i="11"/>
  <c r="T309" i="11"/>
  <c r="U309" i="11"/>
  <c r="Z305" i="11"/>
  <c r="T305" i="11"/>
  <c r="U305" i="11"/>
  <c r="Z301" i="11"/>
  <c r="T301" i="11"/>
  <c r="U301" i="11"/>
  <c r="Z297" i="11"/>
  <c r="T297" i="11"/>
  <c r="U297" i="11"/>
  <c r="Z293" i="11"/>
  <c r="T293" i="11"/>
  <c r="U293" i="11"/>
  <c r="V289" i="11"/>
  <c r="AA289" i="11"/>
  <c r="U289" i="11"/>
  <c r="Y285" i="11"/>
  <c r="Z285" i="11"/>
  <c r="X285" i="11"/>
  <c r="Y281" i="11"/>
  <c r="Z281" i="11"/>
  <c r="T281" i="11"/>
  <c r="Y277" i="11"/>
  <c r="Z277" i="11"/>
  <c r="X277" i="11"/>
  <c r="Y273" i="11"/>
  <c r="Z273" i="11"/>
  <c r="T273" i="11"/>
  <c r="Y269" i="11"/>
  <c r="Z269" i="11"/>
  <c r="X269" i="11"/>
  <c r="Y265" i="11"/>
  <c r="Z265" i="11"/>
  <c r="T265" i="11"/>
  <c r="Y261" i="11"/>
  <c r="Z261" i="11"/>
  <c r="X261" i="11"/>
  <c r="Y257" i="11"/>
  <c r="Z257" i="11"/>
  <c r="T257" i="11"/>
  <c r="Y253" i="11"/>
  <c r="Z253" i="11"/>
  <c r="X253" i="11"/>
  <c r="AB249" i="11"/>
  <c r="AC249" i="11"/>
  <c r="S249" i="11"/>
  <c r="AB245" i="11"/>
  <c r="AC245" i="11"/>
  <c r="W245" i="11"/>
  <c r="AB241" i="11"/>
  <c r="AC241" i="11"/>
  <c r="AA241" i="11"/>
  <c r="AA237" i="11"/>
  <c r="Q237" i="11"/>
  <c r="R237" i="11"/>
  <c r="AA233" i="11"/>
  <c r="Q233" i="11"/>
  <c r="R233" i="11"/>
  <c r="AA229" i="11"/>
  <c r="Q229" i="11"/>
  <c r="R229" i="11"/>
  <c r="AA225" i="11"/>
  <c r="Q225" i="11"/>
  <c r="R225" i="11"/>
  <c r="AA221" i="11"/>
  <c r="Q221" i="11"/>
  <c r="R221" i="11"/>
  <c r="AA217" i="11"/>
  <c r="Q217" i="11"/>
  <c r="R217" i="11"/>
  <c r="AA213" i="11"/>
  <c r="Q213" i="11"/>
  <c r="R213" i="11"/>
  <c r="AA209" i="11"/>
  <c r="Q209" i="11"/>
  <c r="R209" i="11"/>
  <c r="AA205" i="11"/>
  <c r="Q205" i="11"/>
  <c r="R205" i="11"/>
  <c r="AA201" i="11"/>
  <c r="Q201" i="11"/>
  <c r="R201" i="11"/>
  <c r="AA197" i="11"/>
  <c r="Q197" i="11"/>
  <c r="R197" i="11"/>
  <c r="AA193" i="11"/>
  <c r="Q193" i="11"/>
  <c r="R193" i="11"/>
  <c r="AA189" i="11"/>
  <c r="Q189" i="11"/>
  <c r="R189" i="11"/>
  <c r="Z182" i="11"/>
  <c r="T182" i="11"/>
  <c r="U182" i="11"/>
  <c r="Z174" i="11"/>
  <c r="T174" i="11"/>
  <c r="U174" i="11"/>
  <c r="Z166" i="11"/>
  <c r="T166" i="11"/>
  <c r="U166" i="11"/>
  <c r="Z158" i="11"/>
  <c r="T158" i="11"/>
  <c r="U158" i="11"/>
  <c r="Z150" i="11"/>
  <c r="T150" i="11"/>
  <c r="U150" i="11"/>
  <c r="Z142" i="11"/>
  <c r="T142" i="11"/>
  <c r="U142" i="11"/>
  <c r="Z134" i="11"/>
  <c r="T134" i="11"/>
  <c r="U134" i="11"/>
  <c r="Y126" i="11"/>
  <c r="Z126" i="11"/>
  <c r="T126" i="11"/>
  <c r="Y118" i="11"/>
  <c r="Z118" i="11"/>
  <c r="T118" i="11"/>
  <c r="Y110" i="11"/>
  <c r="Z110" i="11"/>
  <c r="T110" i="11"/>
  <c r="Y76" i="11"/>
  <c r="Z76" i="11"/>
  <c r="T76" i="11"/>
  <c r="Z39" i="11"/>
  <c r="T39" i="11"/>
  <c r="Y39" i="11"/>
  <c r="S117" i="11"/>
  <c r="X117" i="11"/>
  <c r="Y117" i="11"/>
  <c r="W133" i="11"/>
  <c r="Q133" i="11"/>
  <c r="AC133" i="11"/>
  <c r="T149" i="11"/>
  <c r="U149" i="11"/>
  <c r="V149" i="11"/>
  <c r="T165" i="11"/>
  <c r="U165" i="11"/>
  <c r="V165" i="11"/>
  <c r="T181" i="11"/>
  <c r="U181" i="11"/>
  <c r="V181" i="11"/>
  <c r="AC179" i="11"/>
  <c r="S179" i="11"/>
  <c r="X179" i="11"/>
  <c r="AC163" i="11"/>
  <c r="S163" i="11"/>
  <c r="X163" i="11"/>
  <c r="AC147" i="11"/>
  <c r="S147" i="11"/>
  <c r="X147" i="11"/>
  <c r="Q131" i="11"/>
  <c r="R131" i="11"/>
  <c r="W131" i="11"/>
  <c r="Q115" i="11"/>
  <c r="R115" i="11"/>
  <c r="W115" i="11"/>
  <c r="W43" i="11"/>
  <c r="T500" i="11"/>
  <c r="U500" i="11"/>
  <c r="V500" i="11"/>
  <c r="AA500" i="11"/>
  <c r="T496" i="11"/>
  <c r="U496" i="11"/>
  <c r="V496" i="11"/>
  <c r="AA496" i="11"/>
  <c r="T492" i="11"/>
  <c r="U492" i="11"/>
  <c r="V492" i="11"/>
  <c r="AA492" i="11"/>
  <c r="T488" i="11"/>
  <c r="U488" i="11"/>
  <c r="V488" i="11"/>
  <c r="AA488" i="11"/>
  <c r="T484" i="11"/>
  <c r="U484" i="11"/>
  <c r="V484" i="11"/>
  <c r="AA484" i="11"/>
  <c r="T480" i="11"/>
  <c r="U480" i="11"/>
  <c r="V480" i="11"/>
  <c r="AA480" i="11"/>
  <c r="Q476" i="11"/>
  <c r="V476" i="11"/>
  <c r="AC476" i="11"/>
  <c r="AA476" i="11"/>
  <c r="Q472" i="11"/>
  <c r="R472" i="11"/>
  <c r="AA472" i="11"/>
  <c r="X472" i="11"/>
  <c r="Q468" i="11"/>
  <c r="R468" i="11"/>
  <c r="X468" i="11"/>
  <c r="AB468" i="11"/>
  <c r="Q464" i="11"/>
  <c r="R464" i="11"/>
  <c r="AA464" i="11"/>
  <c r="X464" i="11"/>
  <c r="Q460" i="11"/>
  <c r="R460" i="11"/>
  <c r="X460" i="11"/>
  <c r="AB460" i="11"/>
  <c r="Q456" i="11"/>
  <c r="R456" i="11"/>
  <c r="AA456" i="11"/>
  <c r="X456" i="11"/>
  <c r="Q452" i="11"/>
  <c r="R452" i="11"/>
  <c r="X452" i="11"/>
  <c r="AB452" i="11"/>
  <c r="Q448" i="11"/>
  <c r="R448" i="11"/>
  <c r="AA448" i="11"/>
  <c r="X448" i="11"/>
  <c r="T444" i="11"/>
  <c r="AC444" i="11"/>
  <c r="W444" i="11"/>
  <c r="AB444" i="11"/>
  <c r="T440" i="11"/>
  <c r="U440" i="11"/>
  <c r="V440" i="11"/>
  <c r="W440" i="11"/>
  <c r="T436" i="11"/>
  <c r="U436" i="11"/>
  <c r="V436" i="11"/>
  <c r="AA436" i="11"/>
  <c r="S432" i="11"/>
  <c r="X432" i="11"/>
  <c r="Y432" i="11"/>
  <c r="Z432" i="11"/>
  <c r="S428" i="11"/>
  <c r="X428" i="11"/>
  <c r="Y428" i="11"/>
  <c r="Z428" i="11"/>
  <c r="S424" i="11"/>
  <c r="X424" i="11"/>
  <c r="Y424" i="11"/>
  <c r="Z424" i="11"/>
  <c r="S420" i="11"/>
  <c r="X420" i="11"/>
  <c r="Y420" i="11"/>
  <c r="Z420" i="11"/>
  <c r="S416" i="11"/>
  <c r="X416" i="11"/>
  <c r="Y416" i="11"/>
  <c r="Z416" i="11"/>
  <c r="S412" i="11"/>
  <c r="X412" i="11"/>
  <c r="Y412" i="11"/>
  <c r="Z412" i="11"/>
  <c r="S408" i="11"/>
  <c r="X408" i="11"/>
  <c r="Y408" i="11"/>
  <c r="Z408" i="11"/>
  <c r="S404" i="11"/>
  <c r="X404" i="11"/>
  <c r="Y404" i="11"/>
  <c r="Z404" i="11"/>
  <c r="S400" i="11"/>
  <c r="X400" i="11"/>
  <c r="Y400" i="11"/>
  <c r="Z400" i="11"/>
  <c r="S396" i="11"/>
  <c r="X396" i="11"/>
  <c r="Y396" i="11"/>
  <c r="Z396" i="11"/>
  <c r="S392" i="11"/>
  <c r="X392" i="11"/>
  <c r="Y392" i="11"/>
  <c r="Z392" i="11"/>
  <c r="S388" i="11"/>
  <c r="X388" i="11"/>
  <c r="Y388" i="11"/>
  <c r="Z388" i="11"/>
  <c r="S384" i="11"/>
  <c r="X384" i="11"/>
  <c r="Y384" i="11"/>
  <c r="Z384" i="11"/>
  <c r="S380" i="11"/>
  <c r="X380" i="11"/>
  <c r="Y380" i="11"/>
  <c r="Z380" i="11"/>
  <c r="S376" i="11"/>
  <c r="X376" i="11"/>
  <c r="Y376" i="11"/>
  <c r="Z376" i="11"/>
  <c r="S372" i="11"/>
  <c r="X372" i="11"/>
  <c r="Y372" i="11"/>
  <c r="Z372" i="11"/>
  <c r="S368" i="11"/>
  <c r="X368" i="11"/>
  <c r="Y368" i="11"/>
  <c r="Z368" i="11"/>
  <c r="S364" i="11"/>
  <c r="X364" i="11"/>
  <c r="Y364" i="11"/>
  <c r="Z364" i="11"/>
  <c r="S360" i="11"/>
  <c r="X360" i="11"/>
  <c r="Y360" i="11"/>
  <c r="Z360" i="11"/>
  <c r="S356" i="11"/>
  <c r="X356" i="11"/>
  <c r="Y356" i="11"/>
  <c r="Z356" i="11"/>
  <c r="S352" i="11"/>
  <c r="X352" i="11"/>
  <c r="Y352" i="11"/>
  <c r="Z352" i="11"/>
  <c r="S348" i="11"/>
  <c r="X348" i="11"/>
  <c r="Y348" i="11"/>
  <c r="Z348" i="11"/>
  <c r="S344" i="11"/>
  <c r="X344" i="11"/>
  <c r="Y344" i="11"/>
  <c r="Z344" i="11"/>
  <c r="S340" i="11"/>
  <c r="X340" i="11"/>
  <c r="Y340" i="11"/>
  <c r="Z340" i="11"/>
  <c r="S336" i="11"/>
  <c r="X336" i="11"/>
  <c r="Y336" i="11"/>
  <c r="Z336" i="11"/>
  <c r="S332" i="11"/>
  <c r="X332" i="11"/>
  <c r="Y332" i="11"/>
  <c r="Z332" i="11"/>
  <c r="S328" i="11"/>
  <c r="X328" i="11"/>
  <c r="Y328" i="11"/>
  <c r="Z328" i="11"/>
  <c r="S324" i="11"/>
  <c r="X324" i="11"/>
  <c r="Y324" i="11"/>
  <c r="Z324" i="11"/>
  <c r="S320" i="11"/>
  <c r="X320" i="11"/>
  <c r="Y320" i="11"/>
  <c r="Z320" i="11"/>
  <c r="S316" i="11"/>
  <c r="X316" i="11"/>
  <c r="Y316" i="11"/>
  <c r="Z316" i="11"/>
  <c r="S312" i="11"/>
  <c r="X312" i="11"/>
  <c r="Y312" i="11"/>
  <c r="Z312" i="11"/>
  <c r="S308" i="11"/>
  <c r="X308" i="11"/>
  <c r="Y308" i="11"/>
  <c r="Z308" i="11"/>
  <c r="S304" i="11"/>
  <c r="X304" i="11"/>
  <c r="Y304" i="11"/>
  <c r="Z304" i="11"/>
  <c r="S300" i="11"/>
  <c r="X300" i="11"/>
  <c r="Y300" i="11"/>
  <c r="Z300" i="11"/>
  <c r="S296" i="11"/>
  <c r="X296" i="11"/>
  <c r="Y296" i="11"/>
  <c r="Z296" i="11"/>
  <c r="S292" i="11"/>
  <c r="X292" i="11"/>
  <c r="Y292" i="11"/>
  <c r="Z292" i="11"/>
  <c r="R288" i="11"/>
  <c r="W288" i="11"/>
  <c r="X288" i="11"/>
  <c r="AB288" i="11"/>
  <c r="R284" i="11"/>
  <c r="W284" i="11"/>
  <c r="T284" i="11"/>
  <c r="X284" i="11"/>
  <c r="R280" i="11"/>
  <c r="W280" i="11"/>
  <c r="X280" i="11"/>
  <c r="AB280" i="11"/>
  <c r="R276" i="11"/>
  <c r="W276" i="11"/>
  <c r="T276" i="11"/>
  <c r="X276" i="11"/>
  <c r="R272" i="11"/>
  <c r="W272" i="11"/>
  <c r="X272" i="11"/>
  <c r="AB272" i="11"/>
  <c r="R268" i="11"/>
  <c r="W268" i="11"/>
  <c r="T268" i="11"/>
  <c r="X268" i="11"/>
  <c r="R264" i="11"/>
  <c r="W264" i="11"/>
  <c r="X264" i="11"/>
  <c r="AB264" i="11"/>
  <c r="R260" i="11"/>
  <c r="W260" i="11"/>
  <c r="T260" i="11"/>
  <c r="X260" i="11"/>
  <c r="R256" i="11"/>
  <c r="W256" i="11"/>
  <c r="X256" i="11"/>
  <c r="AB256" i="11"/>
  <c r="R252" i="11"/>
  <c r="W252" i="11"/>
  <c r="T252" i="11"/>
  <c r="X252" i="11"/>
  <c r="Q248" i="11"/>
  <c r="R248" i="11"/>
  <c r="W248" i="11"/>
  <c r="AB248" i="11"/>
  <c r="Q244" i="11"/>
  <c r="R244" i="11"/>
  <c r="W244" i="11"/>
  <c r="AB244" i="11"/>
  <c r="Q240" i="11"/>
  <c r="R240" i="11"/>
  <c r="W240" i="11"/>
  <c r="T240" i="11"/>
  <c r="T236" i="11"/>
  <c r="U236" i="11"/>
  <c r="V236" i="11"/>
  <c r="AA236" i="11"/>
  <c r="T232" i="11"/>
  <c r="U232" i="11"/>
  <c r="V232" i="11"/>
  <c r="AA232" i="11"/>
  <c r="T228" i="11"/>
  <c r="U228" i="11"/>
  <c r="V228" i="11"/>
  <c r="AA228" i="11"/>
  <c r="T224" i="11"/>
  <c r="U224" i="11"/>
  <c r="V224" i="11"/>
  <c r="AA224" i="11"/>
  <c r="T220" i="11"/>
  <c r="U220" i="11"/>
  <c r="V220" i="11"/>
  <c r="AA220" i="11"/>
  <c r="T216" i="11"/>
  <c r="U216" i="11"/>
  <c r="V216" i="11"/>
  <c r="AA216" i="11"/>
  <c r="T212" i="11"/>
  <c r="U212" i="11"/>
  <c r="V212" i="11"/>
  <c r="AA212" i="11"/>
  <c r="T208" i="11"/>
  <c r="U208" i="11"/>
  <c r="V208" i="11"/>
  <c r="AA208" i="11"/>
  <c r="T204" i="11"/>
  <c r="U204" i="11"/>
  <c r="V204" i="11"/>
  <c r="AA204" i="11"/>
  <c r="T200" i="11"/>
  <c r="U200" i="11"/>
  <c r="V200" i="11"/>
  <c r="AA200" i="11"/>
  <c r="T196" i="11"/>
  <c r="U196" i="11"/>
  <c r="V196" i="11"/>
  <c r="AA196" i="11"/>
  <c r="T192" i="11"/>
  <c r="U192" i="11"/>
  <c r="V192" i="11"/>
  <c r="AA192" i="11"/>
  <c r="T188" i="11"/>
  <c r="U188" i="11"/>
  <c r="V188" i="11"/>
  <c r="AA188" i="11"/>
  <c r="T180" i="11"/>
  <c r="U180" i="11"/>
  <c r="V180" i="11"/>
  <c r="AA180" i="11"/>
  <c r="T172" i="11"/>
  <c r="U172" i="11"/>
  <c r="V172" i="11"/>
  <c r="AA172" i="11"/>
  <c r="T164" i="11"/>
  <c r="U164" i="11"/>
  <c r="V164" i="11"/>
  <c r="AA164" i="11"/>
  <c r="T156" i="11"/>
  <c r="U156" i="11"/>
  <c r="V156" i="11"/>
  <c r="AA156" i="11"/>
  <c r="T148" i="11"/>
  <c r="U148" i="11"/>
  <c r="V148" i="11"/>
  <c r="AA148" i="11"/>
  <c r="T140" i="11"/>
  <c r="U140" i="11"/>
  <c r="V140" i="11"/>
  <c r="AA140" i="11"/>
  <c r="S132" i="11"/>
  <c r="X132" i="11"/>
  <c r="Y132" i="11"/>
  <c r="Z132" i="11"/>
  <c r="S124" i="11"/>
  <c r="X124" i="11"/>
  <c r="Y124" i="11"/>
  <c r="Z124" i="11"/>
  <c r="S116" i="11"/>
  <c r="X116" i="11"/>
  <c r="Y116" i="11"/>
  <c r="Z116" i="11"/>
  <c r="S108" i="11"/>
  <c r="X108" i="11"/>
  <c r="Y108" i="11"/>
  <c r="Z108" i="11"/>
  <c r="S95" i="11"/>
  <c r="X95" i="11"/>
  <c r="Y95" i="11"/>
  <c r="Z95" i="11"/>
  <c r="S72" i="11"/>
  <c r="X72" i="11"/>
  <c r="Y72" i="11"/>
  <c r="Z72" i="11"/>
  <c r="X53" i="11"/>
  <c r="AC97" i="11"/>
  <c r="Y79" i="11"/>
  <c r="Y64" i="11"/>
  <c r="V105" i="11"/>
  <c r="AA105" i="11"/>
  <c r="Q105" i="11"/>
  <c r="V121" i="11"/>
  <c r="AA121" i="11"/>
  <c r="Q121" i="11"/>
  <c r="W137" i="11"/>
  <c r="AB137" i="11"/>
  <c r="AC137" i="11"/>
  <c r="W153" i="11"/>
  <c r="AB153" i="11"/>
  <c r="AC153" i="11"/>
  <c r="W169" i="11"/>
  <c r="AB169" i="11"/>
  <c r="AC169" i="11"/>
  <c r="W185" i="11"/>
  <c r="AB185" i="11"/>
  <c r="AC185" i="11"/>
  <c r="U175" i="11"/>
  <c r="V175" i="11"/>
  <c r="AA175" i="11"/>
  <c r="U159" i="11"/>
  <c r="V159" i="11"/>
  <c r="AA159" i="11"/>
  <c r="U143" i="11"/>
  <c r="V143" i="11"/>
  <c r="AA143" i="11"/>
  <c r="X127" i="11"/>
  <c r="Y127" i="11"/>
  <c r="Z127" i="11"/>
  <c r="X111" i="11"/>
  <c r="Y111" i="11"/>
  <c r="Z111" i="11"/>
  <c r="X74" i="11"/>
  <c r="Y74" i="11"/>
  <c r="Z74" i="11"/>
  <c r="AC499" i="11"/>
  <c r="S499" i="11"/>
  <c r="X499" i="11"/>
  <c r="AC495" i="11"/>
  <c r="S495" i="11"/>
  <c r="X495" i="11"/>
  <c r="AC491" i="11"/>
  <c r="S491" i="11"/>
  <c r="X491" i="11"/>
  <c r="AC487" i="11"/>
  <c r="S487" i="11"/>
  <c r="X487" i="11"/>
  <c r="AC483" i="11"/>
  <c r="S483" i="11"/>
  <c r="X483" i="11"/>
  <c r="AC479" i="11"/>
  <c r="S479" i="11"/>
  <c r="X479" i="11"/>
  <c r="S475" i="11"/>
  <c r="AB475" i="11"/>
  <c r="Q475" i="11"/>
  <c r="S471" i="11"/>
  <c r="Q471" i="11"/>
  <c r="U471" i="11"/>
  <c r="S467" i="11"/>
  <c r="AB467" i="11"/>
  <c r="Q467" i="11"/>
  <c r="S463" i="11"/>
  <c r="Q463" i="11"/>
  <c r="U463" i="11"/>
  <c r="S459" i="11"/>
  <c r="AB459" i="11"/>
  <c r="Q459" i="11"/>
  <c r="S455" i="11"/>
  <c r="Q455" i="11"/>
  <c r="U455" i="11"/>
  <c r="S451" i="11"/>
  <c r="AB451" i="11"/>
  <c r="Q451" i="11"/>
  <c r="S447" i="11"/>
  <c r="Q447" i="11"/>
  <c r="U447" i="11"/>
  <c r="AC443" i="11"/>
  <c r="S443" i="11"/>
  <c r="X443" i="11"/>
  <c r="AC439" i="11"/>
  <c r="S439" i="11"/>
  <c r="AB439" i="11"/>
  <c r="AC435" i="11"/>
  <c r="S435" i="11"/>
  <c r="T435" i="11"/>
  <c r="Q431" i="11"/>
  <c r="R431" i="11"/>
  <c r="W431" i="11"/>
  <c r="Q427" i="11"/>
  <c r="R427" i="11"/>
  <c r="W427" i="11"/>
  <c r="Q423" i="11"/>
  <c r="R423" i="11"/>
  <c r="W423" i="11"/>
  <c r="Q419" i="11"/>
  <c r="R419" i="11"/>
  <c r="W419" i="11"/>
  <c r="Q415" i="11"/>
  <c r="R415" i="11"/>
  <c r="W415" i="11"/>
  <c r="Q411" i="11"/>
  <c r="R411" i="11"/>
  <c r="W411" i="11"/>
  <c r="Q407" i="11"/>
  <c r="R407" i="11"/>
  <c r="W407" i="11"/>
  <c r="Q403" i="11"/>
  <c r="R403" i="11"/>
  <c r="W403" i="11"/>
  <c r="Q399" i="11"/>
  <c r="R399" i="11"/>
  <c r="W399" i="11"/>
  <c r="Q395" i="11"/>
  <c r="R395" i="11"/>
  <c r="W395" i="11"/>
  <c r="Q391" i="11"/>
  <c r="R391" i="11"/>
  <c r="W391" i="11"/>
  <c r="Q387" i="11"/>
  <c r="R387" i="11"/>
  <c r="W387" i="11"/>
  <c r="Q383" i="11"/>
  <c r="R383" i="11"/>
  <c r="W383" i="11"/>
  <c r="Q379" i="11"/>
  <c r="R379" i="11"/>
  <c r="W379" i="11"/>
  <c r="Q375" i="11"/>
  <c r="R375" i="11"/>
  <c r="W375" i="11"/>
  <c r="Q371" i="11"/>
  <c r="R371" i="11"/>
  <c r="W371" i="11"/>
  <c r="Q367" i="11"/>
  <c r="R367" i="11"/>
  <c r="W367" i="11"/>
  <c r="Q363" i="11"/>
  <c r="R363" i="11"/>
  <c r="W363" i="11"/>
  <c r="Q359" i="11"/>
  <c r="R359" i="11"/>
  <c r="W359" i="11"/>
  <c r="Q355" i="11"/>
  <c r="R355" i="11"/>
  <c r="W355" i="11"/>
  <c r="Q351" i="11"/>
  <c r="R351" i="11"/>
  <c r="W351" i="11"/>
  <c r="Q347" i="11"/>
  <c r="R347" i="11"/>
  <c r="W347" i="11"/>
  <c r="Q343" i="11"/>
  <c r="R343" i="11"/>
  <c r="W343" i="11"/>
  <c r="Q339" i="11"/>
  <c r="R339" i="11"/>
  <c r="W339" i="11"/>
  <c r="Q335" i="11"/>
  <c r="R335" i="11"/>
  <c r="W335" i="11"/>
  <c r="Q331" i="11"/>
  <c r="R331" i="11"/>
  <c r="W331" i="11"/>
  <c r="Q327" i="11"/>
  <c r="R327" i="11"/>
  <c r="W327" i="11"/>
  <c r="Q323" i="11"/>
  <c r="R323" i="11"/>
  <c r="W323" i="11"/>
  <c r="Q319" i="11"/>
  <c r="R319" i="11"/>
  <c r="W319" i="11"/>
  <c r="Q315" i="11"/>
  <c r="R315" i="11"/>
  <c r="W315" i="11"/>
  <c r="Q311" i="11"/>
  <c r="R311" i="11"/>
  <c r="W311" i="11"/>
  <c r="Q307" i="11"/>
  <c r="R307" i="11"/>
  <c r="W307" i="11"/>
  <c r="Q303" i="11"/>
  <c r="R303" i="11"/>
  <c r="W303" i="11"/>
  <c r="Q299" i="11"/>
  <c r="R299" i="11"/>
  <c r="W299" i="11"/>
  <c r="Q295" i="11"/>
  <c r="R295" i="11"/>
  <c r="W295" i="11"/>
  <c r="Q291" i="11"/>
  <c r="R291" i="11"/>
  <c r="W291" i="11"/>
  <c r="T287" i="11"/>
  <c r="Z287" i="11"/>
  <c r="Q287" i="11"/>
  <c r="T283" i="11"/>
  <c r="Q283" i="11"/>
  <c r="U283" i="11"/>
  <c r="T279" i="11"/>
  <c r="Z279" i="11"/>
  <c r="Q279" i="11"/>
  <c r="T275" i="11"/>
  <c r="Q275" i="11"/>
  <c r="U275" i="11"/>
  <c r="T271" i="11"/>
  <c r="Z271" i="11"/>
  <c r="Q271" i="11"/>
  <c r="T267" i="11"/>
  <c r="Q267" i="11"/>
  <c r="U267" i="11"/>
  <c r="T263" i="11"/>
  <c r="Z263" i="11"/>
  <c r="Q263" i="11"/>
  <c r="T259" i="11"/>
  <c r="X279" i="11"/>
  <c r="Y275" i="11"/>
  <c r="Y271" i="11"/>
  <c r="S267" i="11"/>
  <c r="X263" i="11"/>
  <c r="AB259" i="11"/>
  <c r="R259" i="11"/>
  <c r="W255" i="11"/>
  <c r="AB255" i="11"/>
  <c r="AC255" i="11"/>
  <c r="S251" i="11"/>
  <c r="X251" i="11"/>
  <c r="Q251" i="11"/>
  <c r="V247" i="11"/>
  <c r="AA247" i="11"/>
  <c r="AC247" i="11"/>
  <c r="V243" i="11"/>
  <c r="AA243" i="11"/>
  <c r="Q243" i="11"/>
  <c r="V239" i="11"/>
  <c r="AA239" i="11"/>
  <c r="U239" i="11"/>
  <c r="U235" i="11"/>
  <c r="V235" i="11"/>
  <c r="AA235" i="11"/>
  <c r="U231" i="11"/>
  <c r="V231" i="11"/>
  <c r="AA231" i="11"/>
  <c r="U227" i="11"/>
  <c r="V227" i="11"/>
  <c r="AA227" i="11"/>
  <c r="U223" i="11"/>
  <c r="V223" i="11"/>
  <c r="AA223" i="11"/>
  <c r="U219" i="11"/>
  <c r="V219" i="11"/>
  <c r="AA219" i="11"/>
  <c r="U215" i="11"/>
  <c r="V215" i="11"/>
  <c r="AA215" i="11"/>
  <c r="U211" i="11"/>
  <c r="V211" i="11"/>
  <c r="AA211" i="11"/>
  <c r="U207" i="11"/>
  <c r="V207" i="11"/>
  <c r="AA207" i="11"/>
  <c r="U203" i="11"/>
  <c r="V203" i="11"/>
  <c r="AA203" i="11"/>
  <c r="U199" i="11"/>
  <c r="V199" i="11"/>
  <c r="AA199" i="11"/>
  <c r="U195" i="11"/>
  <c r="V195" i="11"/>
  <c r="AA195" i="11"/>
  <c r="U191" i="11"/>
  <c r="V191" i="11"/>
  <c r="AA191" i="11"/>
  <c r="V186" i="11"/>
  <c r="AA186" i="11"/>
  <c r="Q186" i="11"/>
  <c r="V178" i="11"/>
  <c r="AA178" i="11"/>
  <c r="Q178" i="11"/>
  <c r="V170" i="11"/>
  <c r="AA170" i="11"/>
  <c r="Q170" i="11"/>
  <c r="V162" i="11"/>
  <c r="AA162" i="11"/>
  <c r="Q162" i="11"/>
  <c r="V154" i="11"/>
  <c r="AA154" i="11"/>
  <c r="Q154" i="11"/>
  <c r="V146" i="11"/>
  <c r="AA146" i="11"/>
  <c r="Q146" i="11"/>
  <c r="V138" i="11"/>
  <c r="AA138" i="11"/>
  <c r="Q138" i="11"/>
  <c r="U130" i="11"/>
  <c r="V130" i="11"/>
  <c r="AA130" i="11"/>
  <c r="U122" i="11"/>
  <c r="V122" i="11"/>
  <c r="AA122" i="11"/>
  <c r="U114" i="11"/>
  <c r="V114" i="11"/>
  <c r="AA114" i="11"/>
  <c r="U106" i="11"/>
  <c r="V106" i="11"/>
  <c r="AA106" i="11"/>
  <c r="U40" i="11"/>
  <c r="V40" i="11"/>
  <c r="AA40" i="11"/>
  <c r="X57" i="11"/>
  <c r="Y57" i="11"/>
  <c r="Z57" i="11"/>
  <c r="W59" i="11"/>
  <c r="AB59" i="11"/>
  <c r="AC59" i="11"/>
  <c r="R109" i="11"/>
  <c r="W109" i="11"/>
  <c r="AB109" i="11"/>
  <c r="AC109" i="11"/>
  <c r="R125" i="11"/>
  <c r="W125" i="11"/>
  <c r="AB125" i="11"/>
  <c r="AC125" i="11"/>
  <c r="S141" i="11"/>
  <c r="X141" i="11"/>
  <c r="Y141" i="11"/>
  <c r="Z141" i="11"/>
  <c r="S157" i="11"/>
  <c r="X157" i="11"/>
  <c r="Y157" i="11"/>
  <c r="Z157" i="11"/>
  <c r="S173" i="11"/>
  <c r="X173" i="11"/>
  <c r="Y173" i="11"/>
  <c r="Z173" i="11"/>
  <c r="Q187" i="11"/>
  <c r="R187" i="11"/>
  <c r="W187" i="11"/>
  <c r="AB187" i="11"/>
  <c r="Q171" i="11"/>
  <c r="R171" i="11"/>
  <c r="W171" i="11"/>
  <c r="AB171" i="11"/>
  <c r="Q155" i="11"/>
  <c r="R155" i="11"/>
  <c r="W155" i="11"/>
  <c r="AB155" i="11"/>
  <c r="Q139" i="11"/>
  <c r="R139" i="11"/>
  <c r="W139" i="11"/>
  <c r="AB139" i="11"/>
  <c r="T123" i="11"/>
  <c r="U123" i="11"/>
  <c r="V123" i="11"/>
  <c r="AA123" i="11"/>
  <c r="T107" i="11"/>
  <c r="U107" i="11"/>
  <c r="V107" i="11"/>
  <c r="AA107" i="11"/>
  <c r="T57" i="10"/>
  <c r="U57" i="10"/>
  <c r="V57" i="10"/>
  <c r="W220" i="10"/>
  <c r="AC191" i="10"/>
  <c r="S191" i="10"/>
  <c r="X100" i="10"/>
  <c r="Y100" i="10"/>
  <c r="R15" i="10"/>
  <c r="W15" i="10"/>
  <c r="S484" i="10"/>
  <c r="X484" i="10"/>
  <c r="T480" i="10"/>
  <c r="V476" i="10"/>
  <c r="R472" i="10"/>
  <c r="W472" i="10"/>
  <c r="S468" i="10"/>
  <c r="X468" i="10"/>
  <c r="T464" i="10"/>
  <c r="V460" i="10"/>
  <c r="R456" i="10"/>
  <c r="W456" i="10"/>
  <c r="S452" i="10"/>
  <c r="X452" i="10"/>
  <c r="T448" i="10"/>
  <c r="V444" i="10"/>
  <c r="R440" i="10"/>
  <c r="W440" i="10"/>
  <c r="S436" i="10"/>
  <c r="X436" i="10"/>
  <c r="T432" i="10"/>
  <c r="V428" i="10"/>
  <c r="R424" i="10"/>
  <c r="W424" i="10"/>
  <c r="S420" i="10"/>
  <c r="X420" i="10"/>
  <c r="T416" i="10"/>
  <c r="U412" i="10"/>
  <c r="V412" i="10"/>
  <c r="Q408" i="10"/>
  <c r="R408" i="10"/>
  <c r="W408" i="10"/>
  <c r="AC404" i="10"/>
  <c r="S404" i="10"/>
  <c r="X404" i="10"/>
  <c r="Y400" i="10"/>
  <c r="T400" i="10"/>
  <c r="U396" i="10"/>
  <c r="V396" i="10"/>
  <c r="Q392" i="10"/>
  <c r="R392" i="10"/>
  <c r="W392" i="10"/>
  <c r="Q388" i="10"/>
  <c r="R388" i="10"/>
  <c r="V388" i="10"/>
  <c r="AC384" i="10"/>
  <c r="W380" i="10"/>
  <c r="AC380" i="10"/>
  <c r="S376" i="10"/>
  <c r="X376" i="10"/>
  <c r="Y376" i="10"/>
  <c r="R376" i="10"/>
  <c r="T372" i="10"/>
  <c r="U372" i="10"/>
  <c r="R372" i="10"/>
  <c r="Q368" i="10"/>
  <c r="R368" i="10"/>
  <c r="V364" i="10"/>
  <c r="Q364" i="10"/>
  <c r="R360" i="10"/>
  <c r="W360" i="10"/>
  <c r="AC360" i="10"/>
  <c r="S356" i="10"/>
  <c r="X356" i="10"/>
  <c r="Y356" i="10"/>
  <c r="T352" i="10"/>
  <c r="U352" i="10"/>
  <c r="V348" i="10"/>
  <c r="Q348" i="10"/>
  <c r="R344" i="10"/>
  <c r="W344" i="10"/>
  <c r="AC344" i="10"/>
  <c r="S340" i="10"/>
  <c r="X340" i="10"/>
  <c r="Y340" i="10"/>
  <c r="T336" i="10"/>
  <c r="U336" i="10"/>
  <c r="V332" i="10"/>
  <c r="Q332" i="10"/>
  <c r="R328" i="10"/>
  <c r="W328" i="10"/>
  <c r="AC328" i="10"/>
  <c r="S324" i="10"/>
  <c r="X324" i="10"/>
  <c r="Y324" i="10"/>
  <c r="T320" i="10"/>
  <c r="U320" i="10"/>
  <c r="V316" i="10"/>
  <c r="Q316" i="10"/>
  <c r="R312" i="10"/>
  <c r="W312" i="10"/>
  <c r="AC312" i="10"/>
  <c r="S308" i="10"/>
  <c r="X308" i="10"/>
  <c r="Y308" i="10"/>
  <c r="T304" i="10"/>
  <c r="U304" i="10"/>
  <c r="X300" i="10"/>
  <c r="Y300" i="10"/>
  <c r="R300" i="10"/>
  <c r="T296" i="10"/>
  <c r="U296" i="10"/>
  <c r="W296" i="10"/>
  <c r="Q292" i="10"/>
  <c r="V292" i="10"/>
  <c r="S292" i="10"/>
  <c r="AC288" i="10"/>
  <c r="X284" i="10"/>
  <c r="Y284" i="10"/>
  <c r="R284" i="10"/>
  <c r="T280" i="10"/>
  <c r="U280" i="10"/>
  <c r="W280" i="10"/>
  <c r="T276" i="10"/>
  <c r="U276" i="10"/>
  <c r="V276" i="10"/>
  <c r="Q272" i="10"/>
  <c r="R272" i="10"/>
  <c r="W268" i="10"/>
  <c r="AC268" i="10"/>
  <c r="S261" i="10"/>
  <c r="X261" i="10"/>
  <c r="Y261" i="10"/>
  <c r="V261" i="10"/>
  <c r="S257" i="10"/>
  <c r="X257" i="10"/>
  <c r="Y257" i="10"/>
  <c r="T253" i="10"/>
  <c r="U253" i="10"/>
  <c r="V249" i="10"/>
  <c r="Q249" i="10"/>
  <c r="R246" i="10"/>
  <c r="W246" i="10"/>
  <c r="AC246" i="10"/>
  <c r="S242" i="10"/>
  <c r="X242" i="10"/>
  <c r="Y242" i="10"/>
  <c r="T238" i="10"/>
  <c r="U238" i="10"/>
  <c r="V234" i="10"/>
  <c r="R107" i="10"/>
  <c r="W107" i="10"/>
  <c r="AC107" i="10"/>
  <c r="S233" i="10"/>
  <c r="X233" i="10"/>
  <c r="Y233" i="10"/>
  <c r="V18" i="10"/>
  <c r="Q18" i="10"/>
  <c r="S84" i="10"/>
  <c r="X84" i="10"/>
  <c r="Y84" i="10"/>
  <c r="T41" i="10"/>
  <c r="U41" i="10"/>
  <c r="Q30" i="10"/>
  <c r="W49" i="10"/>
  <c r="AC49" i="10"/>
  <c r="S53" i="10"/>
  <c r="X53" i="10"/>
  <c r="Y53" i="10"/>
  <c r="T48" i="10"/>
  <c r="U48" i="10"/>
  <c r="Q232" i="10"/>
  <c r="W29" i="10"/>
  <c r="AC29" i="10"/>
  <c r="R226" i="10"/>
  <c r="T226" i="10"/>
  <c r="S147" i="10"/>
  <c r="X147" i="10"/>
  <c r="Y147" i="10"/>
  <c r="T168" i="10"/>
  <c r="U168" i="10"/>
  <c r="X71" i="10"/>
  <c r="Y71" i="10"/>
  <c r="R71" i="10"/>
  <c r="T154" i="10"/>
  <c r="U154" i="10"/>
  <c r="W154" i="10"/>
  <c r="U8" i="10"/>
  <c r="R77" i="10"/>
  <c r="W47" i="10"/>
  <c r="AC47" i="10"/>
  <c r="X190" i="10"/>
  <c r="Y190" i="10"/>
  <c r="R190" i="10"/>
  <c r="S230" i="10"/>
  <c r="X230" i="10"/>
  <c r="Y230" i="10"/>
  <c r="T75" i="10"/>
  <c r="U75" i="10"/>
  <c r="V175" i="10"/>
  <c r="Q175" i="10"/>
  <c r="R10" i="10"/>
  <c r="W10" i="10"/>
  <c r="AC10" i="10"/>
  <c r="S96" i="10"/>
  <c r="X96" i="10"/>
  <c r="Y96" i="10"/>
  <c r="AC45" i="10"/>
  <c r="W36" i="10"/>
  <c r="AC36" i="10"/>
  <c r="S56" i="10"/>
  <c r="X56" i="10"/>
  <c r="Y56" i="10"/>
  <c r="R56" i="10"/>
  <c r="T219" i="10"/>
  <c r="Y22" i="10"/>
  <c r="X46" i="10"/>
  <c r="Y46" i="10"/>
  <c r="S52" i="10"/>
  <c r="X52" i="10"/>
  <c r="Y52" i="10"/>
  <c r="X98" i="10"/>
  <c r="Y98" i="10"/>
  <c r="Q439" i="10"/>
  <c r="S65" i="10"/>
  <c r="X65" i="10"/>
  <c r="V65" i="10"/>
  <c r="T14" i="10"/>
  <c r="Y14" i="10"/>
  <c r="AC14" i="10"/>
  <c r="T197" i="10"/>
  <c r="V160" i="10"/>
  <c r="R113" i="10"/>
  <c r="W113" i="10"/>
  <c r="S133" i="10"/>
  <c r="X133" i="10"/>
  <c r="U223" i="10"/>
  <c r="V223" i="10"/>
  <c r="R141" i="10"/>
  <c r="W141" i="10"/>
  <c r="S156" i="10"/>
  <c r="X156" i="10"/>
  <c r="Y156" i="10"/>
  <c r="T109" i="10"/>
  <c r="U109" i="10"/>
  <c r="W180" i="10"/>
  <c r="AC180" i="10"/>
  <c r="W213" i="10"/>
  <c r="S74" i="10"/>
  <c r="X74" i="10"/>
  <c r="U74" i="10"/>
  <c r="AC115" i="10"/>
  <c r="W115" i="10"/>
  <c r="U142" i="10"/>
  <c r="V142" i="10"/>
  <c r="T16" i="10"/>
  <c r="U16" i="10"/>
  <c r="V16" i="10"/>
  <c r="AC94" i="10"/>
  <c r="S94" i="10"/>
  <c r="Y140" i="10"/>
  <c r="T140" i="10"/>
  <c r="AC108" i="10"/>
  <c r="W500" i="10"/>
  <c r="T499" i="10"/>
  <c r="Q498" i="10"/>
  <c r="X495" i="10"/>
  <c r="U494" i="10"/>
  <c r="R493" i="10"/>
  <c r="Y490" i="10"/>
  <c r="V489" i="10"/>
  <c r="S488" i="10"/>
  <c r="X485" i="10"/>
  <c r="V479" i="10"/>
  <c r="X469" i="10"/>
  <c r="V463" i="10"/>
  <c r="X453" i="10"/>
  <c r="V447" i="10"/>
  <c r="X437" i="10"/>
  <c r="V431" i="10"/>
  <c r="X421" i="10"/>
  <c r="AC215" i="10"/>
  <c r="T149" i="10"/>
  <c r="U149" i="10"/>
  <c r="V149" i="10"/>
  <c r="AC194" i="10"/>
  <c r="S194" i="10"/>
  <c r="V135" i="10"/>
  <c r="Q135" i="10"/>
  <c r="W118" i="10"/>
  <c r="U118" i="10"/>
  <c r="T54" i="10"/>
  <c r="U54" i="10"/>
  <c r="V54" i="10"/>
  <c r="Y67" i="10"/>
  <c r="T67" i="10"/>
  <c r="X486" i="10"/>
  <c r="Y486" i="10"/>
  <c r="T482" i="10"/>
  <c r="U482" i="10"/>
  <c r="V482" i="10"/>
  <c r="AC478" i="10"/>
  <c r="T474" i="10"/>
  <c r="U474" i="10"/>
  <c r="V474" i="10"/>
  <c r="AC470" i="10"/>
  <c r="T466" i="10"/>
  <c r="U466" i="10"/>
  <c r="V466" i="10"/>
  <c r="AC462" i="10"/>
  <c r="T458" i="10"/>
  <c r="U458" i="10"/>
  <c r="V458" i="10"/>
  <c r="AC454" i="10"/>
  <c r="T450" i="10"/>
  <c r="U450" i="10"/>
  <c r="V450" i="10"/>
  <c r="AC446" i="10"/>
  <c r="T442" i="10"/>
  <c r="U442" i="10"/>
  <c r="V442" i="10"/>
  <c r="AC438" i="10"/>
  <c r="T434" i="10"/>
  <c r="U434" i="10"/>
  <c r="V434" i="10"/>
  <c r="AC430" i="10"/>
  <c r="T426" i="10"/>
  <c r="U426" i="10"/>
  <c r="V426" i="10"/>
  <c r="AC422" i="10"/>
  <c r="T418" i="10"/>
  <c r="U418" i="10"/>
  <c r="V418" i="10"/>
  <c r="Q414" i="10"/>
  <c r="R414" i="10"/>
  <c r="W410" i="10"/>
  <c r="AC410" i="10"/>
  <c r="S406" i="10"/>
  <c r="X406" i="10"/>
  <c r="Y406" i="10"/>
  <c r="T402" i="10"/>
  <c r="U402" i="10"/>
  <c r="V402" i="10"/>
  <c r="Q398" i="10"/>
  <c r="R398" i="10"/>
  <c r="W394" i="10"/>
  <c r="AC394" i="10"/>
  <c r="R390" i="10"/>
  <c r="W390" i="10"/>
  <c r="Y390" i="10"/>
  <c r="AC390" i="10"/>
  <c r="S386" i="10"/>
  <c r="Q386" i="10"/>
  <c r="X382" i="10"/>
  <c r="U378" i="10"/>
  <c r="V378" i="10"/>
  <c r="Q374" i="10"/>
  <c r="R374" i="10"/>
  <c r="W374" i="10"/>
  <c r="AC370" i="10"/>
  <c r="S370" i="10"/>
  <c r="X370" i="10"/>
  <c r="Y366" i="10"/>
  <c r="X366" i="10"/>
  <c r="X362" i="10"/>
  <c r="Y362" i="10"/>
  <c r="T358" i="10"/>
  <c r="U358" i="10"/>
  <c r="V358" i="10"/>
  <c r="Q354" i="10"/>
  <c r="R354" i="10"/>
  <c r="W354" i="10"/>
  <c r="AC350" i="10"/>
  <c r="S350" i="10"/>
  <c r="X346" i="10"/>
  <c r="Y346" i="10"/>
  <c r="T342" i="10"/>
  <c r="U342" i="10"/>
  <c r="V342" i="10"/>
  <c r="Q338" i="10"/>
  <c r="R338" i="10"/>
  <c r="W338" i="10"/>
  <c r="AC334" i="10"/>
  <c r="S334" i="10"/>
  <c r="X330" i="10"/>
  <c r="Y330" i="10"/>
  <c r="T326" i="10"/>
  <c r="U326" i="10"/>
  <c r="V326" i="10"/>
  <c r="Q322" i="10"/>
  <c r="R322" i="10"/>
  <c r="W322" i="10"/>
  <c r="AC318" i="10"/>
  <c r="S318" i="10"/>
  <c r="X314" i="10"/>
  <c r="Y314" i="10"/>
  <c r="T310" i="10"/>
  <c r="U310" i="10"/>
  <c r="V310" i="10"/>
  <c r="Q306" i="10"/>
  <c r="R306" i="10"/>
  <c r="W306" i="10"/>
  <c r="AC302" i="10"/>
  <c r="S302" i="10"/>
  <c r="V298" i="10"/>
  <c r="T298" i="10"/>
  <c r="R294" i="10"/>
  <c r="W294" i="10"/>
  <c r="U294" i="10"/>
  <c r="Y294" i="10"/>
  <c r="S290" i="10"/>
  <c r="Q290" i="10"/>
  <c r="U290" i="10"/>
  <c r="T286" i="10"/>
  <c r="X286" i="10"/>
  <c r="V282" i="10"/>
  <c r="T282" i="10"/>
  <c r="Q278" i="10"/>
  <c r="R278" i="10"/>
  <c r="W278" i="10"/>
  <c r="AC274" i="10"/>
  <c r="S274" i="10"/>
  <c r="Y270" i="10"/>
  <c r="U263" i="10"/>
  <c r="V263" i="10"/>
  <c r="T259" i="10"/>
  <c r="AC259" i="10"/>
  <c r="S259" i="10"/>
  <c r="Q255" i="10"/>
  <c r="R255" i="10"/>
  <c r="W255" i="10"/>
  <c r="AC251" i="10"/>
  <c r="S251" i="10"/>
  <c r="X247" i="10"/>
  <c r="Y247" i="10"/>
  <c r="T244" i="10"/>
  <c r="U244" i="10"/>
  <c r="V244" i="10"/>
  <c r="Q240" i="10"/>
  <c r="R240" i="10"/>
  <c r="W240" i="10"/>
  <c r="AC236" i="10"/>
  <c r="S236" i="10"/>
  <c r="X265" i="10"/>
  <c r="Y265" i="10"/>
  <c r="T139" i="10"/>
  <c r="U139" i="10"/>
  <c r="V139" i="10"/>
  <c r="W58" i="10"/>
  <c r="AC129" i="10"/>
  <c r="S129" i="10"/>
  <c r="U3" i="10"/>
  <c r="S3" i="10"/>
  <c r="AC3" i="10"/>
  <c r="R87" i="10"/>
  <c r="W87" i="10"/>
  <c r="X87" i="10"/>
  <c r="AC4" i="10"/>
  <c r="S4" i="10"/>
  <c r="X4" i="10"/>
  <c r="Y11" i="10"/>
  <c r="T11" i="10"/>
  <c r="U62" i="10"/>
  <c r="V62" i="10"/>
  <c r="R179" i="10"/>
  <c r="W179" i="10"/>
  <c r="X179" i="10"/>
  <c r="AC5" i="10"/>
  <c r="S5" i="10"/>
  <c r="X5" i="10"/>
  <c r="Y117" i="10"/>
  <c r="T117" i="10"/>
  <c r="U17" i="10"/>
  <c r="V17" i="10"/>
  <c r="T13" i="10"/>
  <c r="U13" i="10"/>
  <c r="V13" i="10"/>
  <c r="Q148" i="10"/>
  <c r="R148" i="10"/>
  <c r="W148" i="10"/>
  <c r="T225" i="10"/>
  <c r="Y225" i="10"/>
  <c r="V78" i="10"/>
  <c r="T78" i="10"/>
  <c r="Y70" i="10"/>
  <c r="AC73" i="10"/>
  <c r="S73" i="10"/>
  <c r="X73" i="10"/>
  <c r="X114" i="10"/>
  <c r="U216" i="10"/>
  <c r="V216" i="10"/>
  <c r="Q231" i="10"/>
  <c r="R231" i="10"/>
  <c r="W231" i="10"/>
  <c r="R222" i="10"/>
  <c r="W222" i="10"/>
  <c r="AC212" i="10"/>
  <c r="S212" i="10"/>
  <c r="X188" i="10"/>
  <c r="Y188" i="10"/>
  <c r="T199" i="10"/>
  <c r="U199" i="10"/>
  <c r="V199" i="10"/>
  <c r="S144" i="10"/>
  <c r="Q144" i="10"/>
  <c r="X158" i="10"/>
  <c r="X128" i="10"/>
  <c r="Y128" i="10"/>
  <c r="S128" i="10"/>
  <c r="S137" i="10"/>
  <c r="V137" i="10"/>
  <c r="T204" i="10"/>
  <c r="U204" i="10"/>
  <c r="R204" i="10"/>
  <c r="Q224" i="10"/>
  <c r="R224" i="10"/>
  <c r="W89" i="10"/>
  <c r="AC89" i="10"/>
  <c r="S59" i="10"/>
  <c r="X59" i="10"/>
  <c r="Y59" i="10"/>
  <c r="T21" i="10"/>
  <c r="U21" i="10"/>
  <c r="V93" i="10"/>
  <c r="Q44" i="10"/>
  <c r="V44" i="10"/>
  <c r="X44" i="10"/>
  <c r="R92" i="10"/>
  <c r="W92" i="10"/>
  <c r="AC202" i="10"/>
  <c r="U12" i="10"/>
  <c r="V12" i="10"/>
  <c r="R177" i="10"/>
  <c r="W177" i="10"/>
  <c r="U177" i="10"/>
  <c r="Q195" i="10"/>
  <c r="R195" i="10"/>
  <c r="W195" i="10"/>
  <c r="Q201" i="10"/>
  <c r="R201" i="10"/>
  <c r="X162" i="10"/>
  <c r="Y162" i="10"/>
  <c r="R50" i="10"/>
  <c r="W50" i="10"/>
  <c r="T50" i="10"/>
  <c r="X498" i="10"/>
  <c r="U497" i="10"/>
  <c r="R496" i="10"/>
  <c r="Y493" i="10"/>
  <c r="V492" i="10"/>
  <c r="S491" i="10"/>
  <c r="AC489" i="10"/>
  <c r="W487" i="10"/>
  <c r="AC472" i="10"/>
  <c r="U464" i="10"/>
  <c r="W454" i="10"/>
  <c r="Y444" i="10"/>
  <c r="W438" i="10"/>
  <c r="Y428" i="10"/>
  <c r="Q420" i="10"/>
  <c r="W483" i="10"/>
  <c r="AC483" i="10"/>
  <c r="T479" i="10"/>
  <c r="U479" i="10"/>
  <c r="W475" i="10"/>
  <c r="AC475" i="10"/>
  <c r="T471" i="10"/>
  <c r="U471" i="10"/>
  <c r="W467" i="10"/>
  <c r="AC467" i="10"/>
  <c r="T463" i="10"/>
  <c r="U463" i="10"/>
  <c r="W459" i="10"/>
  <c r="AC459" i="10"/>
  <c r="T455" i="10"/>
  <c r="U455" i="10"/>
  <c r="W451" i="10"/>
  <c r="AC451" i="10"/>
  <c r="T447" i="10"/>
  <c r="U447" i="10"/>
  <c r="W443" i="10"/>
  <c r="AC443" i="10"/>
  <c r="T435" i="10"/>
  <c r="U435" i="10"/>
  <c r="W431" i="10"/>
  <c r="AC431" i="10"/>
  <c r="T427" i="10"/>
  <c r="U427" i="10"/>
  <c r="W423" i="10"/>
  <c r="AC423" i="10"/>
  <c r="T419" i="10"/>
  <c r="U419" i="10"/>
  <c r="V415" i="10"/>
  <c r="Q415" i="10"/>
  <c r="R411" i="10"/>
  <c r="W411" i="10"/>
  <c r="AC411" i="10"/>
  <c r="S407" i="10"/>
  <c r="X407" i="10"/>
  <c r="Y407" i="10"/>
  <c r="T403" i="10"/>
  <c r="U403" i="10"/>
  <c r="V399" i="10"/>
  <c r="Q399" i="10"/>
  <c r="R395" i="10"/>
  <c r="W395" i="10"/>
  <c r="AC395" i="10"/>
  <c r="T391" i="10"/>
  <c r="Y391" i="10"/>
  <c r="Y387" i="10"/>
  <c r="U383" i="10"/>
  <c r="V383" i="10"/>
  <c r="T383" i="10"/>
  <c r="T379" i="10"/>
  <c r="U379" i="10"/>
  <c r="V379" i="10"/>
  <c r="Q375" i="10"/>
  <c r="R375" i="10"/>
  <c r="W375" i="10"/>
  <c r="AC371" i="10"/>
  <c r="W371" i="10"/>
  <c r="X367" i="10"/>
  <c r="Y367" i="10"/>
  <c r="S363" i="10"/>
  <c r="X363" i="10"/>
  <c r="Y363" i="10"/>
  <c r="T359" i="10"/>
  <c r="U359" i="10"/>
  <c r="V359" i="10"/>
  <c r="Q355" i="10"/>
  <c r="R355" i="10"/>
  <c r="W351" i="10"/>
  <c r="AC351" i="10"/>
  <c r="S347" i="10"/>
  <c r="X347" i="10"/>
  <c r="Y347" i="10"/>
  <c r="T343" i="10"/>
  <c r="U343" i="10"/>
  <c r="V343" i="10"/>
  <c r="Q339" i="10"/>
  <c r="R339" i="10"/>
  <c r="W335" i="10"/>
  <c r="AC335" i="10"/>
  <c r="S331" i="10"/>
  <c r="X331" i="10"/>
  <c r="Y331" i="10"/>
  <c r="T327" i="10"/>
  <c r="U327" i="10"/>
  <c r="V327" i="10"/>
  <c r="Q323" i="10"/>
  <c r="R323" i="10"/>
  <c r="W319" i="10"/>
  <c r="AC319" i="10"/>
  <c r="S315" i="10"/>
  <c r="X315" i="10"/>
  <c r="Y315" i="10"/>
  <c r="T311" i="10"/>
  <c r="U311" i="10"/>
  <c r="V311" i="10"/>
  <c r="Q307" i="10"/>
  <c r="R307" i="10"/>
  <c r="W303" i="10"/>
  <c r="AC303" i="10"/>
  <c r="Q299" i="10"/>
  <c r="R299" i="10"/>
  <c r="X299" i="10"/>
  <c r="AC295" i="10"/>
  <c r="W295" i="10"/>
  <c r="T295" i="10"/>
  <c r="Y291" i="10"/>
  <c r="U287" i="10"/>
  <c r="V287" i="10"/>
  <c r="S287" i="10"/>
  <c r="Q283" i="10"/>
  <c r="R283" i="10"/>
  <c r="X283" i="10"/>
  <c r="Y279" i="10"/>
  <c r="S279" i="10"/>
  <c r="AC275" i="10"/>
  <c r="X271" i="10"/>
  <c r="Y271" i="10"/>
  <c r="T264" i="10"/>
  <c r="U264" i="10"/>
  <c r="V264" i="10"/>
  <c r="Q260" i="10"/>
  <c r="R260" i="10"/>
  <c r="Q256" i="10"/>
  <c r="R256" i="10"/>
  <c r="W252" i="10"/>
  <c r="AC252" i="10"/>
  <c r="S248" i="10"/>
  <c r="X248" i="10"/>
  <c r="Y248" i="10"/>
  <c r="T245" i="10"/>
  <c r="U245" i="10"/>
  <c r="V245" i="10"/>
  <c r="Q241" i="10"/>
  <c r="R241" i="10"/>
  <c r="W237" i="10"/>
  <c r="AC237" i="10"/>
  <c r="S266" i="10"/>
  <c r="X266" i="10"/>
  <c r="Y266" i="10"/>
  <c r="T101" i="10"/>
  <c r="U101" i="10"/>
  <c r="V101" i="10"/>
  <c r="R186" i="10"/>
  <c r="W126" i="10"/>
  <c r="AC126" i="10"/>
  <c r="S25" i="10"/>
  <c r="X25" i="10"/>
  <c r="Y25" i="10"/>
  <c r="W176" i="10"/>
  <c r="AC42" i="10"/>
  <c r="S42" i="10"/>
  <c r="X170" i="10"/>
  <c r="Y170" i="10"/>
  <c r="T217" i="10"/>
  <c r="U217" i="10"/>
  <c r="V217" i="10"/>
  <c r="W217" i="10"/>
  <c r="Q86" i="10"/>
  <c r="R86" i="10"/>
  <c r="W86" i="10"/>
  <c r="AC43" i="10"/>
  <c r="X125" i="10"/>
  <c r="Y125" i="10"/>
  <c r="T185" i="10"/>
  <c r="U185" i="10"/>
  <c r="V185" i="10"/>
  <c r="W185" i="10"/>
  <c r="T174" i="10"/>
  <c r="U174" i="10"/>
  <c r="V174" i="10"/>
  <c r="R211" i="10"/>
  <c r="W193" i="10"/>
  <c r="AC193" i="10"/>
  <c r="Q228" i="10"/>
  <c r="R228" i="10"/>
  <c r="X228" i="10"/>
  <c r="AC122" i="10"/>
  <c r="W122" i="10"/>
  <c r="T122" i="10"/>
  <c r="AC39" i="10"/>
  <c r="W39" i="10"/>
  <c r="X163" i="10"/>
  <c r="Y163" i="10"/>
  <c r="T130" i="10"/>
  <c r="U130" i="10"/>
  <c r="V130" i="10"/>
  <c r="Q34" i="10"/>
  <c r="R34" i="10"/>
  <c r="W34" i="10"/>
  <c r="R27" i="10"/>
  <c r="W63" i="10"/>
  <c r="AC63" i="10"/>
  <c r="S131" i="10"/>
  <c r="X131" i="10"/>
  <c r="Y131" i="10"/>
  <c r="T83" i="10"/>
  <c r="U83" i="10"/>
  <c r="V83" i="10"/>
  <c r="R103" i="10"/>
  <c r="X103" i="10"/>
  <c r="AC103" i="10"/>
  <c r="U23" i="10"/>
  <c r="V23" i="10"/>
  <c r="T23" i="10"/>
  <c r="R165" i="10"/>
  <c r="W165" i="10"/>
  <c r="Q165" i="10"/>
  <c r="T31" i="10"/>
  <c r="AC31" i="10"/>
  <c r="R31" i="10"/>
  <c r="Y120" i="10"/>
  <c r="T120" i="10"/>
  <c r="Q102" i="10"/>
  <c r="R102" i="10"/>
  <c r="W99" i="10"/>
  <c r="T111" i="10"/>
  <c r="U111" i="10"/>
  <c r="U485" i="10"/>
  <c r="V485" i="10"/>
  <c r="AC481" i="10"/>
  <c r="S481" i="10"/>
  <c r="U477" i="10"/>
  <c r="V477" i="10"/>
  <c r="AC473" i="10"/>
  <c r="S473" i="10"/>
  <c r="U469" i="10"/>
  <c r="V469" i="10"/>
  <c r="AC465" i="10"/>
  <c r="S465" i="10"/>
  <c r="U461" i="10"/>
  <c r="V461" i="10"/>
  <c r="AC457" i="10"/>
  <c r="S457" i="10"/>
  <c r="U453" i="10"/>
  <c r="V453" i="10"/>
  <c r="AC449" i="10"/>
  <c r="S449" i="10"/>
  <c r="U445" i="10"/>
  <c r="V445" i="10"/>
  <c r="AC441" i="10"/>
  <c r="S441" i="10"/>
  <c r="U437" i="10"/>
  <c r="V437" i="10"/>
  <c r="AC433" i="10"/>
  <c r="S433" i="10"/>
  <c r="U429" i="10"/>
  <c r="V429" i="10"/>
  <c r="AC425" i="10"/>
  <c r="S425" i="10"/>
  <c r="U421" i="10"/>
  <c r="V421" i="10"/>
  <c r="AC417" i="10"/>
  <c r="S417" i="10"/>
  <c r="X413" i="10"/>
  <c r="Y413" i="10"/>
  <c r="T409" i="10"/>
  <c r="U409" i="10"/>
  <c r="V409" i="10"/>
  <c r="Q405" i="10"/>
  <c r="R405" i="10"/>
  <c r="W405" i="10"/>
  <c r="AC401" i="10"/>
  <c r="S401" i="10"/>
  <c r="X397" i="10"/>
  <c r="Y397" i="10"/>
  <c r="T393" i="10"/>
  <c r="U393" i="10"/>
  <c r="V393" i="10"/>
  <c r="T389" i="10"/>
  <c r="AC389" i="10"/>
  <c r="R389" i="10"/>
  <c r="Q385" i="10"/>
  <c r="U385" i="10"/>
  <c r="S381" i="10"/>
  <c r="X381" i="10"/>
  <c r="V381" i="10"/>
  <c r="R377" i="10"/>
  <c r="W377" i="10"/>
  <c r="U377" i="10"/>
  <c r="S373" i="10"/>
  <c r="X373" i="10"/>
  <c r="U373" i="10"/>
  <c r="T369" i="10"/>
  <c r="U369" i="10"/>
  <c r="U365" i="10"/>
  <c r="S365" i="10"/>
  <c r="X365" i="10"/>
  <c r="Q361" i="10"/>
  <c r="R361" i="10"/>
  <c r="W361" i="10"/>
  <c r="AC357" i="10"/>
  <c r="S357" i="10"/>
  <c r="X357" i="10"/>
  <c r="Y353" i="10"/>
  <c r="T353" i="10"/>
  <c r="U349" i="10"/>
  <c r="V349" i="10"/>
  <c r="Q345" i="10"/>
  <c r="R345" i="10"/>
  <c r="W345" i="10"/>
  <c r="AC341" i="10"/>
  <c r="S341" i="10"/>
  <c r="X341" i="10"/>
  <c r="Y337" i="10"/>
  <c r="T337" i="10"/>
  <c r="U333" i="10"/>
  <c r="V333" i="10"/>
  <c r="Q329" i="10"/>
  <c r="R329" i="10"/>
  <c r="W329" i="10"/>
  <c r="U279" i="11"/>
  <c r="AC275" i="11"/>
  <c r="S271" i="11"/>
  <c r="X267" i="11"/>
  <c r="U263" i="11"/>
  <c r="V259" i="11"/>
  <c r="Z259" i="11"/>
  <c r="AA255" i="11"/>
  <c r="R255" i="11"/>
  <c r="V255" i="11"/>
  <c r="W251" i="11"/>
  <c r="AB251" i="11"/>
  <c r="Z251" i="11"/>
  <c r="Z247" i="11"/>
  <c r="T247" i="11"/>
  <c r="Q247" i="11"/>
  <c r="Z243" i="11"/>
  <c r="T243" i="11"/>
  <c r="U243" i="11"/>
  <c r="Z239" i="11"/>
  <c r="T239" i="11"/>
  <c r="Y239" i="11"/>
  <c r="Y235" i="11"/>
  <c r="Z235" i="11"/>
  <c r="T235" i="11"/>
  <c r="Y231" i="11"/>
  <c r="Z231" i="11"/>
  <c r="T231" i="11"/>
  <c r="Y227" i="11"/>
  <c r="Z227" i="11"/>
  <c r="T227" i="11"/>
  <c r="Y223" i="11"/>
  <c r="Z223" i="11"/>
  <c r="T223" i="11"/>
  <c r="Y219" i="11"/>
  <c r="Z219" i="11"/>
  <c r="T219" i="11"/>
  <c r="Y215" i="11"/>
  <c r="Z215" i="11"/>
  <c r="T215" i="11"/>
  <c r="Y211" i="11"/>
  <c r="Z211" i="11"/>
  <c r="T211" i="11"/>
  <c r="Y207" i="11"/>
  <c r="Z207" i="11"/>
  <c r="T207" i="11"/>
  <c r="Y203" i="11"/>
  <c r="Z203" i="11"/>
  <c r="T203" i="11"/>
  <c r="Y199" i="11"/>
  <c r="Z199" i="11"/>
  <c r="T199" i="11"/>
  <c r="Y195" i="11"/>
  <c r="Z195" i="11"/>
  <c r="T195" i="11"/>
  <c r="Y191" i="11"/>
  <c r="Z191" i="11"/>
  <c r="T191" i="11"/>
  <c r="Z186" i="11"/>
  <c r="T186" i="11"/>
  <c r="U186" i="11"/>
  <c r="Z178" i="11"/>
  <c r="T178" i="11"/>
  <c r="U178" i="11"/>
  <c r="Z170" i="11"/>
  <c r="T170" i="11"/>
  <c r="U170" i="11"/>
  <c r="Z162" i="11"/>
  <c r="T162" i="11"/>
  <c r="U162" i="11"/>
  <c r="Z154" i="11"/>
  <c r="T154" i="11"/>
  <c r="U154" i="11"/>
  <c r="Z146" i="11"/>
  <c r="T146" i="11"/>
  <c r="U146" i="11"/>
  <c r="Z138" i="11"/>
  <c r="T138" i="11"/>
  <c r="U138" i="11"/>
  <c r="Y130" i="11"/>
  <c r="Z130" i="11"/>
  <c r="T130" i="11"/>
  <c r="Y122" i="11"/>
  <c r="Z122" i="11"/>
  <c r="T122" i="11"/>
  <c r="Y114" i="11"/>
  <c r="Z114" i="11"/>
  <c r="T114" i="11"/>
  <c r="Y106" i="11"/>
  <c r="Z106" i="11"/>
  <c r="T106" i="11"/>
  <c r="Y40" i="11"/>
  <c r="Z40" i="11"/>
  <c r="T40" i="11"/>
  <c r="AB57" i="11"/>
  <c r="AC57" i="11"/>
  <c r="S57" i="11"/>
  <c r="V59" i="11"/>
  <c r="AA59" i="11"/>
  <c r="V109" i="11"/>
  <c r="AA109" i="11"/>
  <c r="Q109" i="11"/>
  <c r="V125" i="11"/>
  <c r="AA125" i="11"/>
  <c r="Q125" i="11"/>
  <c r="W141" i="11"/>
  <c r="AB141" i="11"/>
  <c r="AC141" i="11"/>
  <c r="W157" i="11"/>
  <c r="AB157" i="11"/>
  <c r="AC157" i="11"/>
  <c r="W173" i="11"/>
  <c r="AB173" i="11"/>
  <c r="AC173" i="11"/>
  <c r="U187" i="11"/>
  <c r="V187" i="11"/>
  <c r="AA187" i="11"/>
  <c r="U171" i="11"/>
  <c r="V171" i="11"/>
  <c r="AA171" i="11"/>
  <c r="U155" i="11"/>
  <c r="V155" i="11"/>
  <c r="AA155" i="11"/>
  <c r="U139" i="11"/>
  <c r="V139" i="11"/>
  <c r="AA139" i="11"/>
  <c r="X123" i="11"/>
  <c r="Y123" i="11"/>
  <c r="Z123" i="11"/>
  <c r="X107" i="11"/>
  <c r="Y107" i="11"/>
  <c r="Z107" i="11"/>
  <c r="AA25" i="11"/>
  <c r="X57" i="10"/>
  <c r="Y57" i="10"/>
  <c r="T220" i="10"/>
  <c r="U220" i="10"/>
  <c r="V220" i="10"/>
  <c r="W191" i="10"/>
  <c r="AC100" i="10"/>
  <c r="U15" i="10"/>
  <c r="V15" i="10"/>
  <c r="R484" i="10"/>
  <c r="W484" i="10"/>
  <c r="S480" i="10"/>
  <c r="X480" i="10"/>
  <c r="T476" i="10"/>
  <c r="V472" i="10"/>
  <c r="R468" i="10"/>
  <c r="W468" i="10"/>
  <c r="S464" i="10"/>
  <c r="X464" i="10"/>
  <c r="T460" i="10"/>
  <c r="V456" i="10"/>
  <c r="R452" i="10"/>
  <c r="W452" i="10"/>
  <c r="S448" i="10"/>
  <c r="X448" i="10"/>
  <c r="T444" i="10"/>
  <c r="V440" i="10"/>
  <c r="R436" i="10"/>
  <c r="W436" i="10"/>
  <c r="S432" i="10"/>
  <c r="X432" i="10"/>
  <c r="T428" i="10"/>
  <c r="V424" i="10"/>
  <c r="R420" i="10"/>
  <c r="W420" i="10"/>
  <c r="S416" i="10"/>
  <c r="X416" i="10"/>
  <c r="Y412" i="10"/>
  <c r="T412" i="10"/>
  <c r="U408" i="10"/>
  <c r="V408" i="10"/>
  <c r="Q404" i="10"/>
  <c r="R404" i="10"/>
  <c r="W404" i="10"/>
  <c r="AC400" i="10"/>
  <c r="S400" i="10"/>
  <c r="X400" i="10"/>
  <c r="Y396" i="10"/>
  <c r="T396" i="10"/>
  <c r="U392" i="10"/>
  <c r="V392" i="10"/>
  <c r="T388" i="10"/>
  <c r="U388" i="10"/>
  <c r="W388" i="10"/>
  <c r="Q384" i="10"/>
  <c r="V384" i="10"/>
  <c r="S384" i="10"/>
  <c r="Q380" i="10"/>
  <c r="R380" i="10"/>
  <c r="W376" i="10"/>
  <c r="AC376" i="10"/>
  <c r="S372" i="10"/>
  <c r="X372" i="10"/>
  <c r="Y372" i="10"/>
  <c r="V372" i="10"/>
  <c r="T368" i="10"/>
  <c r="U368" i="10"/>
  <c r="V368" i="10"/>
  <c r="T364" i="10"/>
  <c r="U364" i="10"/>
  <c r="V360" i="10"/>
  <c r="Q360" i="10"/>
  <c r="R356" i="10"/>
  <c r="W356" i="10"/>
  <c r="AC356" i="10"/>
  <c r="S352" i="10"/>
  <c r="X352" i="10"/>
  <c r="Y352" i="10"/>
  <c r="T348" i="10"/>
  <c r="U348" i="10"/>
  <c r="V344" i="10"/>
  <c r="Q344" i="10"/>
  <c r="R340" i="10"/>
  <c r="W340" i="10"/>
  <c r="AC340" i="10"/>
  <c r="S336" i="10"/>
  <c r="X336" i="10"/>
  <c r="Y336" i="10"/>
  <c r="T332" i="10"/>
  <c r="U332" i="10"/>
  <c r="V328" i="10"/>
  <c r="Q328" i="10"/>
  <c r="R324" i="10"/>
  <c r="W324" i="10"/>
  <c r="AC324" i="10"/>
  <c r="S320" i="10"/>
  <c r="X320" i="10"/>
  <c r="Y320" i="10"/>
  <c r="T316" i="10"/>
  <c r="U316" i="10"/>
  <c r="V312" i="10"/>
  <c r="Q312" i="10"/>
  <c r="R308" i="10"/>
  <c r="W308" i="10"/>
  <c r="AC308" i="10"/>
  <c r="S304" i="10"/>
  <c r="X304" i="10"/>
  <c r="Y304" i="10"/>
  <c r="AC300" i="10"/>
  <c r="X296" i="10"/>
  <c r="Y296" i="10"/>
  <c r="S296" i="10"/>
  <c r="T292" i="10"/>
  <c r="U292" i="10"/>
  <c r="W292" i="10"/>
  <c r="Q288" i="10"/>
  <c r="R288" i="10"/>
  <c r="V288" i="10"/>
  <c r="AC284" i="10"/>
  <c r="X280" i="10"/>
  <c r="Y280" i="10"/>
  <c r="S280" i="10"/>
  <c r="S276" i="10"/>
  <c r="X276" i="10"/>
  <c r="Y276" i="10"/>
  <c r="T272" i="10"/>
  <c r="U272" i="10"/>
  <c r="V272" i="10"/>
  <c r="Q268" i="10"/>
  <c r="V268" i="10"/>
  <c r="W261" i="10"/>
  <c r="AC261" i="10"/>
  <c r="R257" i="10"/>
  <c r="W257" i="10"/>
  <c r="AC257" i="10"/>
  <c r="S253" i="10"/>
  <c r="X253" i="10"/>
  <c r="Y253" i="10"/>
  <c r="T249" i="10"/>
  <c r="U249" i="10"/>
  <c r="V246" i="10"/>
  <c r="Q246" i="10"/>
  <c r="R242" i="10"/>
  <c r="W242" i="10"/>
  <c r="AC242" i="10"/>
  <c r="S238" i="10"/>
  <c r="X238" i="10"/>
  <c r="Y238" i="10"/>
  <c r="T234" i="10"/>
  <c r="U234" i="10"/>
  <c r="V107" i="10"/>
  <c r="Q107" i="10"/>
  <c r="R233" i="10"/>
  <c r="W233" i="10"/>
  <c r="AC233" i="10"/>
  <c r="S183" i="10"/>
  <c r="T18" i="10"/>
  <c r="U18" i="10"/>
  <c r="W84" i="10"/>
  <c r="AC84" i="10"/>
  <c r="S41" i="10"/>
  <c r="R41" i="10"/>
  <c r="T30" i="10"/>
  <c r="U30" i="10"/>
  <c r="R30" i="10"/>
  <c r="Q49" i="10"/>
  <c r="R49" i="10"/>
  <c r="W53" i="10"/>
  <c r="AC53" i="10"/>
  <c r="S48" i="10"/>
  <c r="X48" i="10"/>
  <c r="Y48" i="10"/>
  <c r="R48" i="10"/>
  <c r="T232" i="10"/>
  <c r="U232" i="10"/>
  <c r="S226" i="10"/>
  <c r="X226" i="10"/>
  <c r="Y226" i="10"/>
  <c r="R147" i="10"/>
  <c r="W147" i="10"/>
  <c r="AC147" i="10"/>
  <c r="S168" i="10"/>
  <c r="X168" i="10"/>
  <c r="Y168" i="10"/>
  <c r="AC71" i="10"/>
  <c r="X154" i="10"/>
  <c r="Y154" i="10"/>
  <c r="S154" i="10"/>
  <c r="S8" i="10"/>
  <c r="X8" i="10"/>
  <c r="Y8" i="10"/>
  <c r="V8" i="10"/>
  <c r="T77" i="10"/>
  <c r="U77" i="10"/>
  <c r="V77" i="10"/>
  <c r="Q47" i="10"/>
  <c r="R47" i="10"/>
  <c r="W190" i="10"/>
  <c r="AC190" i="10"/>
  <c r="W230" i="10"/>
  <c r="AC230" i="10"/>
  <c r="S75" i="10"/>
  <c r="X75" i="10"/>
  <c r="Y75" i="10"/>
  <c r="T175" i="10"/>
  <c r="U175" i="10"/>
  <c r="V10" i="10"/>
  <c r="Q10" i="10"/>
  <c r="R96" i="10"/>
  <c r="W96" i="10"/>
  <c r="AC96" i="10"/>
  <c r="Q45" i="10"/>
  <c r="V45" i="10"/>
  <c r="S45" i="10"/>
  <c r="Q36" i="10"/>
  <c r="AC56" i="10"/>
  <c r="S219" i="10"/>
  <c r="X219" i="10"/>
  <c r="Y219" i="10"/>
  <c r="T22" i="10"/>
  <c r="S22" i="10"/>
  <c r="W22" i="10"/>
  <c r="AC46" i="10"/>
  <c r="S46" i="10"/>
  <c r="W52" i="10"/>
  <c r="AC52" i="10"/>
  <c r="R98" i="10"/>
  <c r="W98" i="10"/>
  <c r="AC98" i="10"/>
  <c r="T439" i="10"/>
  <c r="U439" i="10"/>
  <c r="W65" i="10"/>
  <c r="S14" i="10"/>
  <c r="X14" i="10"/>
  <c r="V14" i="10"/>
  <c r="S197" i="10"/>
  <c r="X197" i="10"/>
  <c r="U197" i="10"/>
  <c r="T160" i="10"/>
  <c r="U160" i="10"/>
  <c r="V113" i="10"/>
  <c r="U113" i="10"/>
  <c r="W133" i="10"/>
  <c r="U133" i="10"/>
  <c r="Y223" i="10"/>
  <c r="T223" i="10"/>
  <c r="U141" i="10"/>
  <c r="V141" i="10"/>
  <c r="W156" i="10"/>
  <c r="AC156" i="10"/>
  <c r="S109" i="10"/>
  <c r="X109" i="10"/>
  <c r="Y109" i="10"/>
  <c r="Q180" i="10"/>
  <c r="R180" i="10"/>
  <c r="U213" i="10"/>
  <c r="V213" i="10"/>
  <c r="W74" i="10"/>
  <c r="Y74" i="10"/>
  <c r="Q115" i="10"/>
  <c r="Y142" i="10"/>
  <c r="T142" i="10"/>
  <c r="X16" i="10"/>
  <c r="Y16" i="10"/>
  <c r="W94" i="10"/>
  <c r="T94" i="10"/>
  <c r="AC140" i="10"/>
  <c r="S140" i="10"/>
  <c r="X140" i="10"/>
  <c r="V108" i="10"/>
  <c r="W121" i="10"/>
  <c r="S500" i="10"/>
  <c r="AC498" i="10"/>
  <c r="W496" i="10"/>
  <c r="T495" i="10"/>
  <c r="Q494" i="10"/>
  <c r="X491" i="10"/>
  <c r="U490" i="10"/>
  <c r="R489" i="10"/>
  <c r="U484" i="10"/>
  <c r="AC476" i="10"/>
  <c r="U468" i="10"/>
  <c r="AC460" i="10"/>
  <c r="U452" i="10"/>
  <c r="AC444" i="10"/>
  <c r="U436" i="10"/>
  <c r="AC428" i="10"/>
  <c r="U420" i="10"/>
  <c r="V215" i="10"/>
  <c r="S149" i="10"/>
  <c r="X149" i="10"/>
  <c r="Y149" i="10"/>
  <c r="Q194" i="10"/>
  <c r="R194" i="10"/>
  <c r="W194" i="10"/>
  <c r="T135" i="10"/>
  <c r="U135" i="10"/>
  <c r="V118" i="10"/>
  <c r="Y118" i="10"/>
  <c r="S54" i="10"/>
  <c r="X54" i="10"/>
  <c r="Y54" i="10"/>
  <c r="AC67" i="10"/>
  <c r="S67" i="10"/>
  <c r="X67" i="10"/>
  <c r="R486" i="10"/>
  <c r="X482" i="10"/>
  <c r="Y482" i="10"/>
  <c r="Q478" i="10"/>
  <c r="R478" i="10"/>
  <c r="X474" i="10"/>
  <c r="Y474" i="10"/>
  <c r="Q470" i="10"/>
  <c r="R470" i="10"/>
  <c r="X466" i="10"/>
  <c r="Y466" i="10"/>
  <c r="Q462" i="10"/>
  <c r="R462" i="10"/>
  <c r="X458" i="10"/>
  <c r="Y458" i="10"/>
  <c r="Q454" i="10"/>
  <c r="R454" i="10"/>
  <c r="X450" i="10"/>
  <c r="Y450" i="10"/>
  <c r="Q446" i="10"/>
  <c r="R446" i="10"/>
  <c r="X442" i="10"/>
  <c r="Y442" i="10"/>
  <c r="Q438" i="10"/>
  <c r="R438" i="10"/>
  <c r="X434" i="10"/>
  <c r="Y434" i="10"/>
  <c r="Q430" i="10"/>
  <c r="R430" i="10"/>
  <c r="X426" i="10"/>
  <c r="Y426" i="10"/>
  <c r="Q422" i="10"/>
  <c r="R422" i="10"/>
  <c r="X418" i="10"/>
  <c r="Y418" i="10"/>
  <c r="T414" i="10"/>
  <c r="U414" i="10"/>
  <c r="V414" i="10"/>
  <c r="Q410" i="10"/>
  <c r="R410" i="10"/>
  <c r="W406" i="10"/>
  <c r="AC406" i="10"/>
  <c r="S402" i="10"/>
  <c r="X402" i="10"/>
  <c r="Y402" i="10"/>
  <c r="T398" i="10"/>
  <c r="U398" i="10"/>
  <c r="V398" i="10"/>
  <c r="Q394" i="10"/>
  <c r="R394" i="10"/>
  <c r="V390" i="10"/>
  <c r="T390" i="10"/>
  <c r="R386" i="10"/>
  <c r="W386" i="10"/>
  <c r="U386" i="10"/>
  <c r="Y386" i="10"/>
  <c r="S382" i="10"/>
  <c r="Q382" i="10"/>
  <c r="U382" i="10"/>
  <c r="Y378" i="10"/>
  <c r="U374" i="10"/>
  <c r="V374" i="10"/>
  <c r="Q370" i="10"/>
  <c r="R370" i="10"/>
  <c r="W370" i="10"/>
  <c r="AC366" i="10"/>
  <c r="S366" i="10"/>
  <c r="AC362" i="10"/>
  <c r="S362" i="10"/>
  <c r="X358" i="10"/>
  <c r="Y358" i="10"/>
  <c r="T354" i="10"/>
  <c r="U354" i="10"/>
  <c r="V354" i="10"/>
  <c r="Q350" i="10"/>
  <c r="R350" i="10"/>
  <c r="W350" i="10"/>
  <c r="AC346" i="10"/>
  <c r="S346" i="10"/>
  <c r="X342" i="10"/>
  <c r="Y342" i="10"/>
  <c r="T338" i="10"/>
  <c r="U338" i="10"/>
  <c r="V338" i="10"/>
  <c r="Q334" i="10"/>
  <c r="R334" i="10"/>
  <c r="W334" i="10"/>
  <c r="AC330" i="10"/>
  <c r="S330" i="10"/>
  <c r="X326" i="10"/>
  <c r="Y326" i="10"/>
  <c r="T322" i="10"/>
  <c r="U322" i="10"/>
  <c r="V322" i="10"/>
  <c r="Q318" i="10"/>
  <c r="R318" i="10"/>
  <c r="W318" i="10"/>
  <c r="AC314" i="10"/>
  <c r="S314" i="10"/>
  <c r="X310" i="10"/>
  <c r="Y310" i="10"/>
  <c r="T306" i="10"/>
  <c r="U306" i="10"/>
  <c r="V306" i="10"/>
  <c r="Q302" i="10"/>
  <c r="R302" i="10"/>
  <c r="W302" i="10"/>
  <c r="X298" i="10"/>
  <c r="V294" i="10"/>
  <c r="AC294" i="10"/>
  <c r="R290" i="10"/>
  <c r="W290" i="10"/>
  <c r="Y290" i="10"/>
  <c r="AC290" i="10"/>
  <c r="S286" i="10"/>
  <c r="Q286" i="10"/>
  <c r="X282" i="10"/>
  <c r="U278" i="10"/>
  <c r="V278" i="10"/>
  <c r="Q274" i="10"/>
  <c r="R274" i="10"/>
  <c r="W274" i="10"/>
  <c r="T274" i="10"/>
  <c r="AC270" i="10"/>
  <c r="S270" i="10"/>
  <c r="T270" i="10"/>
  <c r="Y263" i="10"/>
  <c r="T263" i="10"/>
  <c r="Q259" i="10"/>
  <c r="R259" i="10"/>
  <c r="W259" i="10"/>
  <c r="T255" i="10"/>
  <c r="U255" i="10"/>
  <c r="V255" i="10"/>
  <c r="Q251" i="10"/>
  <c r="R251" i="10"/>
  <c r="W251" i="10"/>
  <c r="AC247" i="10"/>
  <c r="S247" i="10"/>
  <c r="X244" i="10"/>
  <c r="Y244" i="10"/>
  <c r="T240" i="10"/>
  <c r="U240" i="10"/>
  <c r="V240" i="10"/>
  <c r="Q236" i="10"/>
  <c r="R236" i="10"/>
  <c r="W236" i="10"/>
  <c r="AC265" i="10"/>
  <c r="S265" i="10"/>
  <c r="X139" i="10"/>
  <c r="Y139" i="10"/>
  <c r="T58" i="10"/>
  <c r="U58" i="10"/>
  <c r="V58" i="10"/>
  <c r="Q129" i="10"/>
  <c r="R129" i="10"/>
  <c r="W129" i="10"/>
  <c r="R3" i="10"/>
  <c r="W3" i="10"/>
  <c r="Y3" i="10"/>
  <c r="U87" i="10"/>
  <c r="V87" i="10"/>
  <c r="R4" i="10"/>
  <c r="W4" i="10"/>
  <c r="S11" i="10"/>
  <c r="Y62" i="10"/>
  <c r="X62" i="10"/>
  <c r="U179" i="10"/>
  <c r="V179" i="10"/>
  <c r="Q5" i="10"/>
  <c r="R5" i="10"/>
  <c r="W5" i="10"/>
  <c r="AC117" i="10"/>
  <c r="S117" i="10"/>
  <c r="X117" i="10"/>
  <c r="Y17" i="10"/>
  <c r="X17" i="10"/>
  <c r="X13" i="10"/>
  <c r="Y13" i="10"/>
  <c r="T148" i="10"/>
  <c r="U148" i="10"/>
  <c r="V148" i="10"/>
  <c r="X225" i="10"/>
  <c r="AC225" i="10"/>
  <c r="W225" i="10"/>
  <c r="X78" i="10"/>
  <c r="U70" i="10"/>
  <c r="S70" i="10"/>
  <c r="T70" i="10"/>
  <c r="R73" i="10"/>
  <c r="W73" i="10"/>
  <c r="Y216" i="10"/>
  <c r="U231" i="10"/>
  <c r="V231" i="10"/>
  <c r="T222" i="10"/>
  <c r="U222" i="10"/>
  <c r="V222" i="10"/>
  <c r="Q212" i="10"/>
  <c r="R212" i="10"/>
  <c r="W212" i="10"/>
  <c r="AC188" i="10"/>
  <c r="S188" i="10"/>
  <c r="X199" i="10"/>
  <c r="Y199" i="10"/>
  <c r="R144" i="10"/>
  <c r="W144" i="10"/>
  <c r="U144" i="10"/>
  <c r="Y144" i="10"/>
  <c r="S158" i="10"/>
  <c r="Q158" i="10"/>
  <c r="U158" i="10"/>
  <c r="AC128" i="10"/>
  <c r="T137" i="10"/>
  <c r="U137" i="10"/>
  <c r="W137" i="10"/>
  <c r="S204" i="10"/>
  <c r="X204" i="10"/>
  <c r="Y204" i="10"/>
  <c r="V204" i="10"/>
  <c r="T224" i="10"/>
  <c r="U224" i="10"/>
  <c r="V224" i="10"/>
  <c r="Q89" i="10"/>
  <c r="R89" i="10"/>
  <c r="V187" i="10"/>
  <c r="T187" i="10"/>
  <c r="U187" i="10"/>
  <c r="R59" i="10"/>
  <c r="W59" i="10"/>
  <c r="AC59" i="10"/>
  <c r="S21" i="10"/>
  <c r="X21" i="10"/>
  <c r="Y21" i="10"/>
  <c r="U44" i="10"/>
  <c r="T92" i="10"/>
  <c r="U92" i="10"/>
  <c r="V92" i="10"/>
  <c r="R202" i="10"/>
  <c r="S202" i="10"/>
  <c r="Y12" i="10"/>
  <c r="V177" i="10"/>
  <c r="Y177" i="10"/>
  <c r="T195" i="10"/>
  <c r="U195" i="10"/>
  <c r="V195" i="10"/>
  <c r="T201" i="10"/>
  <c r="U201" i="10"/>
  <c r="V201" i="10"/>
  <c r="AC162" i="10"/>
  <c r="S162" i="10"/>
  <c r="U50" i="10"/>
  <c r="V50" i="10"/>
  <c r="W499" i="10"/>
  <c r="T498" i="10"/>
  <c r="Q497" i="10"/>
  <c r="X494" i="10"/>
  <c r="U493" i="10"/>
  <c r="R492" i="10"/>
  <c r="Y489" i="10"/>
  <c r="V488" i="10"/>
  <c r="S487" i="10"/>
  <c r="U480" i="10"/>
  <c r="W470" i="10"/>
  <c r="Y460" i="10"/>
  <c r="Q452" i="10"/>
  <c r="S442" i="10"/>
  <c r="Q436" i="10"/>
  <c r="S426" i="10"/>
  <c r="Q483" i="10"/>
  <c r="S479" i="10"/>
  <c r="X479" i="10"/>
  <c r="Y479" i="10"/>
  <c r="Q475" i="10"/>
  <c r="S471" i="10"/>
  <c r="X471" i="10"/>
  <c r="Y471" i="10"/>
  <c r="Q467" i="10"/>
  <c r="S463" i="10"/>
  <c r="X463" i="10"/>
  <c r="Y463" i="10"/>
  <c r="Q459" i="10"/>
  <c r="S455" i="10"/>
  <c r="X455" i="10"/>
  <c r="Y455" i="10"/>
  <c r="Q451" i="10"/>
  <c r="S447" i="10"/>
  <c r="X447" i="10"/>
  <c r="Y447" i="10"/>
  <c r="Q443" i="10"/>
  <c r="S435" i="10"/>
  <c r="X435" i="10"/>
  <c r="Y435" i="10"/>
  <c r="Q431" i="10"/>
  <c r="S427" i="10"/>
  <c r="X427" i="10"/>
  <c r="Y427" i="10"/>
  <c r="Q423" i="10"/>
  <c r="S419" i="10"/>
  <c r="X419" i="10"/>
  <c r="Y419" i="10"/>
  <c r="T415" i="10"/>
  <c r="U415" i="10"/>
  <c r="V411" i="10"/>
  <c r="Q411" i="10"/>
  <c r="R407" i="10"/>
  <c r="W407" i="10"/>
  <c r="AC407" i="10"/>
  <c r="S403" i="10"/>
  <c r="X403" i="10"/>
  <c r="Y403" i="10"/>
  <c r="T399" i="10"/>
  <c r="U399" i="10"/>
  <c r="V395" i="10"/>
  <c r="Q395" i="10"/>
  <c r="Q391" i="10"/>
  <c r="S391" i="10"/>
  <c r="X391" i="10"/>
  <c r="AC391" i="10"/>
  <c r="AC387" i="10"/>
  <c r="W387" i="10"/>
  <c r="T387" i="10"/>
  <c r="Y383" i="10"/>
  <c r="X379" i="10"/>
  <c r="Y379" i="10"/>
  <c r="T375" i="10"/>
  <c r="U375" i="10"/>
  <c r="V375" i="10"/>
  <c r="Q371" i="10"/>
  <c r="R371" i="10"/>
  <c r="AC367" i="10"/>
  <c r="W363" i="10"/>
  <c r="AC363" i="10"/>
  <c r="S359" i="10"/>
  <c r="X359" i="10"/>
  <c r="Y359" i="10"/>
  <c r="T355" i="10"/>
  <c r="U355" i="10"/>
  <c r="V355" i="10"/>
  <c r="Q351" i="10"/>
  <c r="R351" i="10"/>
  <c r="W347" i="10"/>
  <c r="AC347" i="10"/>
  <c r="S343" i="10"/>
  <c r="X343" i="10"/>
  <c r="Y343" i="10"/>
  <c r="T339" i="10"/>
  <c r="U339" i="10"/>
  <c r="V339" i="10"/>
  <c r="Q335" i="10"/>
  <c r="R335" i="10"/>
  <c r="W331" i="10"/>
  <c r="AC331" i="10"/>
  <c r="S327" i="10"/>
  <c r="X327" i="10"/>
  <c r="Y327" i="10"/>
  <c r="T323" i="10"/>
  <c r="U323" i="10"/>
  <c r="V323" i="10"/>
  <c r="Q319" i="10"/>
  <c r="R319" i="10"/>
  <c r="W315" i="10"/>
  <c r="AC315" i="10"/>
  <c r="S311" i="10"/>
  <c r="X311" i="10"/>
  <c r="Y311" i="10"/>
  <c r="T307" i="10"/>
  <c r="U307" i="10"/>
  <c r="V307" i="10"/>
  <c r="Q303" i="10"/>
  <c r="R303" i="10"/>
  <c r="U299" i="10"/>
  <c r="V299" i="10"/>
  <c r="T299" i="10"/>
  <c r="Q295" i="10"/>
  <c r="R295" i="10"/>
  <c r="X295" i="10"/>
  <c r="AC291" i="10"/>
  <c r="S291" i="10"/>
  <c r="W291" i="10"/>
  <c r="Y287" i="10"/>
  <c r="U283" i="10"/>
  <c r="V283" i="10"/>
  <c r="T283" i="10"/>
  <c r="T279" i="10"/>
  <c r="AC279" i="10"/>
  <c r="W279" i="10"/>
  <c r="Q275" i="10"/>
  <c r="R275" i="10"/>
  <c r="S275" i="10"/>
  <c r="AC271" i="10"/>
  <c r="S271" i="10"/>
  <c r="X264" i="10"/>
  <c r="Y264" i="10"/>
  <c r="T260" i="10"/>
  <c r="U260" i="10"/>
  <c r="V260" i="10"/>
  <c r="S260" i="10"/>
  <c r="T256" i="10"/>
  <c r="U256" i="10"/>
  <c r="V256" i="10"/>
  <c r="Q252" i="10"/>
  <c r="R252" i="10"/>
  <c r="W248" i="10"/>
  <c r="AC248" i="10"/>
  <c r="S245" i="10"/>
  <c r="X245" i="10"/>
  <c r="Y245" i="10"/>
  <c r="T241" i="10"/>
  <c r="U241" i="10"/>
  <c r="V241" i="10"/>
  <c r="Q237" i="10"/>
  <c r="R237" i="10"/>
  <c r="W266" i="10"/>
  <c r="AC266" i="10"/>
  <c r="S101" i="10"/>
  <c r="X101" i="10"/>
  <c r="Y101" i="10"/>
  <c r="T186" i="10"/>
  <c r="U186" i="10"/>
  <c r="V186" i="10"/>
  <c r="Q126" i="10"/>
  <c r="R126" i="10"/>
  <c r="W25" i="10"/>
  <c r="AC25" i="10"/>
  <c r="T176" i="10"/>
  <c r="V176" i="10"/>
  <c r="R42" i="10"/>
  <c r="W42" i="10"/>
  <c r="AC170" i="10"/>
  <c r="W170" i="10"/>
  <c r="X217" i="10"/>
  <c r="Y217" i="10"/>
  <c r="T86" i="10"/>
  <c r="U86" i="10"/>
  <c r="V86" i="10"/>
  <c r="Q43" i="10"/>
  <c r="R43" i="10"/>
  <c r="W43" i="10"/>
  <c r="AC125" i="10"/>
  <c r="W125" i="10"/>
  <c r="X185" i="10"/>
  <c r="Y185" i="10"/>
  <c r="S174" i="10"/>
  <c r="X174" i="10"/>
  <c r="Y174" i="10"/>
  <c r="T211" i="10"/>
  <c r="U211" i="10"/>
  <c r="V211" i="10"/>
  <c r="Q193" i="10"/>
  <c r="U228" i="10"/>
  <c r="V228" i="10"/>
  <c r="T228" i="10"/>
  <c r="Q122" i="10"/>
  <c r="R122" i="10"/>
  <c r="X122" i="10"/>
  <c r="Q39" i="10"/>
  <c r="R39" i="10"/>
  <c r="AC163" i="10"/>
  <c r="X130" i="10"/>
  <c r="T34" i="10"/>
  <c r="U34" i="10"/>
  <c r="V34" i="10"/>
  <c r="T27" i="10"/>
  <c r="U27" i="10"/>
  <c r="V27" i="10"/>
  <c r="R63" i="10"/>
  <c r="W131" i="10"/>
  <c r="AC131" i="10"/>
  <c r="S83" i="10"/>
  <c r="X83" i="10"/>
  <c r="Y83" i="10"/>
  <c r="V103" i="10"/>
  <c r="T103" i="10"/>
  <c r="Y23" i="10"/>
  <c r="V165" i="10"/>
  <c r="U165" i="10"/>
  <c r="Q31" i="10"/>
  <c r="V31" i="10"/>
  <c r="AC120" i="10"/>
  <c r="X120" i="10"/>
  <c r="T99" i="10"/>
  <c r="U99" i="10"/>
  <c r="V99" i="10"/>
  <c r="S111" i="10"/>
  <c r="X111" i="10"/>
  <c r="Y111" i="10"/>
  <c r="Y485" i="10"/>
  <c r="Q481" i="10"/>
  <c r="R481" i="10"/>
  <c r="W481" i="10"/>
  <c r="Y477" i="10"/>
  <c r="Q473" i="10"/>
  <c r="R473" i="10"/>
  <c r="W473" i="10"/>
  <c r="Y469" i="10"/>
  <c r="Q465" i="10"/>
  <c r="R465" i="10"/>
  <c r="W465" i="10"/>
  <c r="Y461" i="10"/>
  <c r="Q457" i="10"/>
  <c r="R457" i="10"/>
  <c r="W457" i="10"/>
  <c r="Y453" i="10"/>
  <c r="Q449" i="10"/>
  <c r="R449" i="10"/>
  <c r="W449" i="10"/>
  <c r="Y445" i="10"/>
  <c r="Q441" i="10"/>
  <c r="R441" i="10"/>
  <c r="W441" i="10"/>
  <c r="Y437" i="10"/>
  <c r="Q433" i="10"/>
  <c r="R433" i="10"/>
  <c r="W433" i="10"/>
  <c r="Y429" i="10"/>
  <c r="Q425" i="10"/>
  <c r="R425" i="10"/>
  <c r="W425" i="10"/>
  <c r="Y421" i="10"/>
  <c r="Q417" i="10"/>
  <c r="R417" i="10"/>
  <c r="W417" i="10"/>
  <c r="AC413" i="10"/>
  <c r="S413" i="10"/>
  <c r="X409" i="10"/>
  <c r="Y409" i="10"/>
  <c r="T405" i="10"/>
  <c r="U405" i="10"/>
  <c r="V405" i="10"/>
  <c r="Q401" i="10"/>
  <c r="R401" i="10"/>
  <c r="W401" i="10"/>
  <c r="AC397" i="10"/>
  <c r="S397" i="10"/>
  <c r="X393" i="10"/>
  <c r="Y393" i="10"/>
  <c r="S389" i="10"/>
  <c r="X389" i="10"/>
  <c r="V389" i="10"/>
  <c r="T385" i="10"/>
  <c r="Y385" i="10"/>
  <c r="AC385" i="10"/>
  <c r="W381" i="10"/>
  <c r="Y381" i="10"/>
  <c r="V377" i="10"/>
  <c r="Y377" i="10"/>
  <c r="R373" i="10"/>
  <c r="W373" i="10"/>
  <c r="Y373" i="10"/>
  <c r="S369" i="10"/>
  <c r="X369" i="10"/>
  <c r="Y369" i="10"/>
  <c r="R365" i="10"/>
  <c r="W365" i="10"/>
  <c r="U361" i="10"/>
  <c r="V361" i="10"/>
  <c r="Q357" i="10"/>
  <c r="R357" i="10"/>
  <c r="W357" i="10"/>
  <c r="AC353" i="10"/>
  <c r="S353" i="10"/>
  <c r="X353" i="10"/>
  <c r="Y349" i="10"/>
  <c r="T349" i="10"/>
  <c r="U345" i="10"/>
  <c r="V345" i="10"/>
  <c r="Q341" i="10"/>
  <c r="R341" i="10"/>
  <c r="W341" i="10"/>
  <c r="AC337" i="10"/>
  <c r="S337" i="10"/>
  <c r="X337" i="10"/>
  <c r="Y333" i="10"/>
  <c r="T333" i="10"/>
  <c r="U329" i="10"/>
  <c r="V329" i="10"/>
  <c r="Y279" i="11"/>
  <c r="S275" i="11"/>
  <c r="X271" i="11"/>
  <c r="Y267" i="11"/>
  <c r="Y263" i="11"/>
  <c r="S259" i="11"/>
  <c r="Q259" i="11"/>
  <c r="U259" i="11"/>
  <c r="T255" i="11"/>
  <c r="Z255" i="11"/>
  <c r="Q255" i="11"/>
  <c r="AA251" i="11"/>
  <c r="V251" i="11"/>
  <c r="U251" i="11"/>
  <c r="S247" i="11"/>
  <c r="X247" i="11"/>
  <c r="U247" i="11"/>
  <c r="S243" i="11"/>
  <c r="X243" i="11"/>
  <c r="Y243" i="11"/>
  <c r="S239" i="11"/>
  <c r="X239" i="11"/>
  <c r="AC239" i="11"/>
  <c r="AC235" i="11"/>
  <c r="S235" i="11"/>
  <c r="X235" i="11"/>
  <c r="AC231" i="11"/>
  <c r="S231" i="11"/>
  <c r="X231" i="11"/>
  <c r="AC227" i="11"/>
  <c r="S227" i="11"/>
  <c r="X227" i="11"/>
  <c r="AC223" i="11"/>
  <c r="S223" i="11"/>
  <c r="X223" i="11"/>
  <c r="AC219" i="11"/>
  <c r="S219" i="11"/>
  <c r="X219" i="11"/>
  <c r="AC215" i="11"/>
  <c r="S215" i="11"/>
  <c r="X215" i="11"/>
  <c r="AC211" i="11"/>
  <c r="S211" i="11"/>
  <c r="X211" i="11"/>
  <c r="AC207" i="11"/>
  <c r="S207" i="11"/>
  <c r="X207" i="11"/>
  <c r="AC203" i="11"/>
  <c r="S203" i="11"/>
  <c r="X203" i="11"/>
  <c r="AC199" i="11"/>
  <c r="S199" i="11"/>
  <c r="X199" i="11"/>
  <c r="AC195" i="11"/>
  <c r="S195" i="11"/>
  <c r="X195" i="11"/>
  <c r="AC191" i="11"/>
  <c r="S191" i="11"/>
  <c r="X191" i="11"/>
  <c r="S186" i="11"/>
  <c r="X186" i="11"/>
  <c r="Y186" i="11"/>
  <c r="S178" i="11"/>
  <c r="X178" i="11"/>
  <c r="Y178" i="11"/>
  <c r="S170" i="11"/>
  <c r="X170" i="11"/>
  <c r="Y170" i="11"/>
  <c r="S162" i="11"/>
  <c r="X162" i="11"/>
  <c r="Y162" i="11"/>
  <c r="S154" i="11"/>
  <c r="X154" i="11"/>
  <c r="Y154" i="11"/>
  <c r="S146" i="11"/>
  <c r="X146" i="11"/>
  <c r="Y146" i="11"/>
  <c r="S138" i="11"/>
  <c r="X138" i="11"/>
  <c r="Y138" i="11"/>
  <c r="AC130" i="11"/>
  <c r="S130" i="11"/>
  <c r="X130" i="11"/>
  <c r="AC122" i="11"/>
  <c r="S122" i="11"/>
  <c r="X122" i="11"/>
  <c r="AC114" i="11"/>
  <c r="S114" i="11"/>
  <c r="X114" i="11"/>
  <c r="AC106" i="11"/>
  <c r="S106" i="11"/>
  <c r="X106" i="11"/>
  <c r="AC40" i="11"/>
  <c r="S40" i="11"/>
  <c r="X40" i="11"/>
  <c r="Q57" i="11"/>
  <c r="R57" i="11"/>
  <c r="W57" i="11"/>
  <c r="R96" i="11"/>
  <c r="Z59" i="11"/>
  <c r="T59" i="11"/>
  <c r="U59" i="11"/>
  <c r="Z109" i="11"/>
  <c r="T109" i="11"/>
  <c r="U109" i="11"/>
  <c r="Z125" i="11"/>
  <c r="T125" i="11"/>
  <c r="U125" i="11"/>
  <c r="AA141" i="11"/>
  <c r="Q141" i="11"/>
  <c r="R141" i="11"/>
  <c r="AA157" i="11"/>
  <c r="Q157" i="11"/>
  <c r="R157" i="11"/>
  <c r="AA173" i="11"/>
  <c r="Q173" i="11"/>
  <c r="R173" i="11"/>
  <c r="Y187" i="11"/>
  <c r="Z187" i="11"/>
  <c r="T187" i="11"/>
  <c r="Y171" i="11"/>
  <c r="Z171" i="11"/>
  <c r="T171" i="11"/>
  <c r="Y155" i="11"/>
  <c r="Z155" i="11"/>
  <c r="T155" i="11"/>
  <c r="Y139" i="11"/>
  <c r="Z139" i="11"/>
  <c r="T139" i="11"/>
  <c r="AB123" i="11"/>
  <c r="AC123" i="11"/>
  <c r="S123" i="11"/>
  <c r="AB107" i="11"/>
  <c r="AC107" i="11"/>
  <c r="S107" i="11"/>
  <c r="AC57" i="10"/>
  <c r="S57" i="10"/>
  <c r="X220" i="10"/>
  <c r="Y220" i="10"/>
  <c r="T191" i="10"/>
  <c r="U191" i="10"/>
  <c r="V191" i="10"/>
  <c r="R100" i="10"/>
  <c r="S100" i="10"/>
  <c r="Y15" i="10"/>
  <c r="T15" i="10"/>
  <c r="V484" i="10"/>
  <c r="R480" i="10"/>
  <c r="W480" i="10"/>
  <c r="S476" i="10"/>
  <c r="X476" i="10"/>
  <c r="T472" i="10"/>
  <c r="V468" i="10"/>
  <c r="R464" i="10"/>
  <c r="W464" i="10"/>
  <c r="S460" i="10"/>
  <c r="X460" i="10"/>
  <c r="T456" i="10"/>
  <c r="V452" i="10"/>
  <c r="R448" i="10"/>
  <c r="W448" i="10"/>
  <c r="S444" i="10"/>
  <c r="X444" i="10"/>
  <c r="T440" i="10"/>
  <c r="V436" i="10"/>
  <c r="R432" i="10"/>
  <c r="W432" i="10"/>
  <c r="S428" i="10"/>
  <c r="X428" i="10"/>
  <c r="T424" i="10"/>
  <c r="V420" i="10"/>
  <c r="R416" i="10"/>
  <c r="W416" i="10"/>
  <c r="AC412" i="10"/>
  <c r="S412" i="10"/>
  <c r="X412" i="10"/>
  <c r="Y408" i="10"/>
  <c r="T408" i="10"/>
  <c r="U404" i="10"/>
  <c r="V404" i="10"/>
  <c r="Q400" i="10"/>
  <c r="R400" i="10"/>
  <c r="W400" i="10"/>
  <c r="AC396" i="10"/>
  <c r="S396" i="10"/>
  <c r="X396" i="10"/>
  <c r="Y392" i="10"/>
  <c r="T392" i="10"/>
  <c r="X388" i="10"/>
  <c r="Y388" i="10"/>
  <c r="S388" i="10"/>
  <c r="T384" i="10"/>
  <c r="U384" i="10"/>
  <c r="W384" i="10"/>
  <c r="T380" i="10"/>
  <c r="U380" i="10"/>
  <c r="V380" i="10"/>
  <c r="Q376" i="10"/>
  <c r="V376" i="10"/>
  <c r="W372" i="10"/>
  <c r="AC372" i="10"/>
  <c r="S368" i="10"/>
  <c r="X368" i="10"/>
  <c r="Y368" i="10"/>
  <c r="S364" i="10"/>
  <c r="X364" i="10"/>
  <c r="Y364" i="10"/>
  <c r="T360" i="10"/>
  <c r="U360" i="10"/>
  <c r="V356" i="10"/>
  <c r="Q356" i="10"/>
  <c r="R352" i="10"/>
  <c r="W352" i="10"/>
  <c r="AC352" i="10"/>
  <c r="S348" i="10"/>
  <c r="X348" i="10"/>
  <c r="Y348" i="10"/>
  <c r="T344" i="10"/>
  <c r="U344" i="10"/>
  <c r="V340" i="10"/>
  <c r="Q340" i="10"/>
  <c r="R336" i="10"/>
  <c r="W336" i="10"/>
  <c r="AC336" i="10"/>
  <c r="S332" i="10"/>
  <c r="X332" i="10"/>
  <c r="Y332" i="10"/>
  <c r="T328" i="10"/>
  <c r="U328" i="10"/>
  <c r="V324" i="10"/>
  <c r="Q324" i="10"/>
  <c r="R320" i="10"/>
  <c r="W320" i="10"/>
  <c r="AC320" i="10"/>
  <c r="S316" i="10"/>
  <c r="X316" i="10"/>
  <c r="Y316" i="10"/>
  <c r="T312" i="10"/>
  <c r="U312" i="10"/>
  <c r="V308" i="10"/>
  <c r="Q308" i="10"/>
  <c r="R304" i="10"/>
  <c r="W304" i="10"/>
  <c r="AC304" i="10"/>
  <c r="Q300" i="10"/>
  <c r="V300" i="10"/>
  <c r="S300" i="10"/>
  <c r="AC296" i="10"/>
  <c r="X292" i="10"/>
  <c r="Y292" i="10"/>
  <c r="R292" i="10"/>
  <c r="T288" i="10"/>
  <c r="U288" i="10"/>
  <c r="W288" i="10"/>
  <c r="Q284" i="10"/>
  <c r="V284" i="10"/>
  <c r="S284" i="10"/>
  <c r="AC280" i="10"/>
  <c r="W276" i="10"/>
  <c r="AC276" i="10"/>
  <c r="S272" i="10"/>
  <c r="X272" i="10"/>
  <c r="Y272" i="10"/>
  <c r="T268" i="10"/>
  <c r="U268" i="10"/>
  <c r="Q261" i="10"/>
  <c r="V257" i="10"/>
  <c r="Q257" i="10"/>
  <c r="R253" i="10"/>
  <c r="W253" i="10"/>
  <c r="AC253" i="10"/>
  <c r="S249" i="10"/>
  <c r="X249" i="10"/>
  <c r="Y249" i="10"/>
  <c r="T246" i="10"/>
  <c r="U246" i="10"/>
  <c r="V242" i="10"/>
  <c r="Q242" i="10"/>
  <c r="R238" i="10"/>
  <c r="W238" i="10"/>
  <c r="AC238" i="10"/>
  <c r="S234" i="10"/>
  <c r="X234" i="10"/>
  <c r="Y234" i="10"/>
  <c r="T107" i="10"/>
  <c r="U107" i="10"/>
  <c r="V233" i="10"/>
  <c r="R183" i="10"/>
  <c r="W183" i="10"/>
  <c r="AC183" i="10"/>
  <c r="S18" i="10"/>
  <c r="X18" i="10"/>
  <c r="Y18" i="10"/>
  <c r="Q84" i="10"/>
  <c r="W41" i="10"/>
  <c r="AC41" i="10"/>
  <c r="X30" i="10"/>
  <c r="Y30" i="10"/>
  <c r="V30" i="10"/>
  <c r="T49" i="10"/>
  <c r="U49" i="10"/>
  <c r="V49" i="10"/>
  <c r="Q53" i="10"/>
  <c r="R53" i="10"/>
  <c r="W48" i="10"/>
  <c r="AC48" i="10"/>
  <c r="S232" i="10"/>
  <c r="X232" i="10"/>
  <c r="Y232" i="10"/>
  <c r="V232" i="10"/>
  <c r="T29" i="10"/>
  <c r="U29" i="10"/>
  <c r="V29" i="10"/>
  <c r="AC226" i="10"/>
  <c r="V147" i="10"/>
  <c r="R168" i="10"/>
  <c r="W168" i="10"/>
  <c r="AC168" i="10"/>
  <c r="Q71" i="10"/>
  <c r="V71" i="10"/>
  <c r="S71" i="10"/>
  <c r="AC154" i="10"/>
  <c r="W8" i="10"/>
  <c r="AC8" i="10"/>
  <c r="S77" i="10"/>
  <c r="X77" i="10"/>
  <c r="Y77" i="10"/>
  <c r="T47" i="10"/>
  <c r="U47" i="10"/>
  <c r="V47" i="10"/>
  <c r="Q190" i="10"/>
  <c r="V190" i="10"/>
  <c r="V230" i="10"/>
  <c r="Q230" i="10"/>
  <c r="R75" i="10"/>
  <c r="W75" i="10"/>
  <c r="AC75" i="10"/>
  <c r="S175" i="10"/>
  <c r="X175" i="10"/>
  <c r="Y175" i="10"/>
  <c r="T10" i="10"/>
  <c r="U10" i="10"/>
  <c r="V96" i="10"/>
  <c r="Q96" i="10"/>
  <c r="T45" i="10"/>
  <c r="U45" i="10"/>
  <c r="W45" i="10"/>
  <c r="Q56" i="10"/>
  <c r="AC219" i="10"/>
  <c r="R22" i="10"/>
  <c r="X22" i="10"/>
  <c r="AC22" i="10"/>
  <c r="W46" i="10"/>
  <c r="Q52" i="10"/>
  <c r="R52" i="10"/>
  <c r="V98" i="10"/>
  <c r="S439" i="10"/>
  <c r="X439" i="10"/>
  <c r="Y439" i="10"/>
  <c r="U65" i="10"/>
  <c r="Y65" i="10"/>
  <c r="W14" i="10"/>
  <c r="W197" i="10"/>
  <c r="Y197" i="10"/>
  <c r="S160" i="10"/>
  <c r="X160" i="10"/>
  <c r="Y160" i="10"/>
  <c r="T113" i="10"/>
  <c r="Y113" i="10"/>
  <c r="V133" i="10"/>
  <c r="Y133" i="10"/>
  <c r="AC223" i="10"/>
  <c r="S223" i="10"/>
  <c r="X223" i="10"/>
  <c r="Y141" i="10"/>
  <c r="T141" i="10"/>
  <c r="V156" i="10"/>
  <c r="W109" i="10"/>
  <c r="AC109" i="10"/>
  <c r="T180" i="10"/>
  <c r="U180" i="10"/>
  <c r="V180" i="10"/>
  <c r="Y213" i="10"/>
  <c r="T213" i="10"/>
  <c r="V74" i="10"/>
  <c r="AC74" i="10"/>
  <c r="T115" i="10"/>
  <c r="U115" i="10"/>
  <c r="V115" i="10"/>
  <c r="S115" i="10"/>
  <c r="AC142" i="10"/>
  <c r="S142" i="10"/>
  <c r="X142" i="10"/>
  <c r="AC16" i="10"/>
  <c r="S16" i="10"/>
  <c r="U94" i="10"/>
  <c r="V94" i="10"/>
  <c r="W140" i="10"/>
  <c r="T108" i="10"/>
  <c r="S121" i="10"/>
  <c r="Y498" i="10"/>
  <c r="V497" i="10"/>
  <c r="S496" i="10"/>
  <c r="AC494" i="10"/>
  <c r="W492" i="10"/>
  <c r="T491" i="10"/>
  <c r="Q490" i="10"/>
  <c r="X487" i="10"/>
  <c r="T215" i="10"/>
  <c r="W149" i="10"/>
  <c r="AC149" i="10"/>
  <c r="T194" i="10"/>
  <c r="U194" i="10"/>
  <c r="V194" i="10"/>
  <c r="S135" i="10"/>
  <c r="T118" i="10"/>
  <c r="AC118" i="10"/>
  <c r="W54" i="10"/>
  <c r="AC54" i="10"/>
  <c r="Q67" i="10"/>
  <c r="R67" i="10"/>
  <c r="W67" i="10"/>
  <c r="Q486" i="10"/>
  <c r="V486" i="10"/>
  <c r="AC482" i="10"/>
  <c r="T478" i="10"/>
  <c r="U478" i="10"/>
  <c r="V478" i="10"/>
  <c r="AC474" i="10"/>
  <c r="T470" i="10"/>
  <c r="U470" i="10"/>
  <c r="V470" i="10"/>
  <c r="AC466" i="10"/>
  <c r="T462" i="10"/>
  <c r="U462" i="10"/>
  <c r="V462" i="10"/>
  <c r="AC458" i="10"/>
  <c r="T454" i="10"/>
  <c r="U454" i="10"/>
  <c r="V454" i="10"/>
  <c r="AC450" i="10"/>
  <c r="T446" i="10"/>
  <c r="U446" i="10"/>
  <c r="V446" i="10"/>
  <c r="AC442" i="10"/>
  <c r="T438" i="10"/>
  <c r="U438" i="10"/>
  <c r="V438" i="10"/>
  <c r="AC434" i="10"/>
  <c r="T430" i="10"/>
  <c r="U430" i="10"/>
  <c r="V430" i="10"/>
  <c r="AC426" i="10"/>
  <c r="T422" i="10"/>
  <c r="U422" i="10"/>
  <c r="V422" i="10"/>
  <c r="AC418" i="10"/>
  <c r="S414" i="10"/>
  <c r="X414" i="10"/>
  <c r="Y414" i="10"/>
  <c r="T410" i="10"/>
  <c r="U410" i="10"/>
  <c r="V410" i="10"/>
  <c r="Q406" i="10"/>
  <c r="R406" i="10"/>
  <c r="W402" i="10"/>
  <c r="AC402" i="10"/>
  <c r="S398" i="10"/>
  <c r="X398" i="10"/>
  <c r="Y398" i="10"/>
  <c r="T394" i="10"/>
  <c r="U394" i="10"/>
  <c r="V394" i="10"/>
  <c r="X390" i="10"/>
  <c r="V386" i="10"/>
  <c r="AC386" i="10"/>
  <c r="R382" i="10"/>
  <c r="W382" i="10"/>
  <c r="Y382" i="10"/>
  <c r="AC382" i="10"/>
  <c r="AC378" i="10"/>
  <c r="S378" i="10"/>
  <c r="T378" i="10"/>
  <c r="Y374" i="10"/>
  <c r="T374" i="10"/>
  <c r="U370" i="10"/>
  <c r="V370" i="10"/>
  <c r="Q366" i="10"/>
  <c r="R366" i="10"/>
  <c r="W366" i="10"/>
  <c r="T366" i="10"/>
  <c r="Q362" i="10"/>
  <c r="R362" i="10"/>
  <c r="W362" i="10"/>
  <c r="AC358" i="10"/>
  <c r="S358" i="10"/>
  <c r="X354" i="10"/>
  <c r="Y354" i="10"/>
  <c r="T350" i="10"/>
  <c r="U350" i="10"/>
  <c r="V350" i="10"/>
  <c r="Q346" i="10"/>
  <c r="R346" i="10"/>
  <c r="W346" i="10"/>
  <c r="AC342" i="10"/>
  <c r="S342" i="10"/>
  <c r="X338" i="10"/>
  <c r="Y338" i="10"/>
  <c r="T334" i="10"/>
  <c r="U334" i="10"/>
  <c r="V334" i="10"/>
  <c r="Q330" i="10"/>
  <c r="R330" i="10"/>
  <c r="W330" i="10"/>
  <c r="AC326" i="10"/>
  <c r="S326" i="10"/>
  <c r="X322" i="10"/>
  <c r="Y322" i="10"/>
  <c r="T318" i="10"/>
  <c r="U318" i="10"/>
  <c r="V318" i="10"/>
  <c r="Q314" i="10"/>
  <c r="R314" i="10"/>
  <c r="W314" i="10"/>
  <c r="AC310" i="10"/>
  <c r="S310" i="10"/>
  <c r="X306" i="10"/>
  <c r="Y306" i="10"/>
  <c r="T302" i="10"/>
  <c r="U302" i="10"/>
  <c r="V302" i="10"/>
  <c r="S298" i="10"/>
  <c r="Q298" i="10"/>
  <c r="U298" i="10"/>
  <c r="T294" i="10"/>
  <c r="X294" i="10"/>
  <c r="V290" i="10"/>
  <c r="T290" i="10"/>
  <c r="R286" i="10"/>
  <c r="W286" i="10"/>
  <c r="U286" i="10"/>
  <c r="Y286" i="10"/>
  <c r="S282" i="10"/>
  <c r="Q282" i="10"/>
  <c r="U282" i="10"/>
  <c r="Y278" i="10"/>
  <c r="T278" i="10"/>
  <c r="U274" i="10"/>
  <c r="V274" i="10"/>
  <c r="Q270" i="10"/>
  <c r="R270" i="10"/>
  <c r="W270" i="10"/>
  <c r="X270" i="10"/>
  <c r="AC263" i="10"/>
  <c r="S263" i="10"/>
  <c r="X263" i="10"/>
  <c r="U259" i="10"/>
  <c r="V259" i="10"/>
  <c r="X255" i="10"/>
  <c r="Y255" i="10"/>
  <c r="T251" i="10"/>
  <c r="U251" i="10"/>
  <c r="V251" i="10"/>
  <c r="R247" i="10"/>
  <c r="W247" i="10"/>
  <c r="AC244" i="10"/>
  <c r="S244" i="10"/>
  <c r="X240" i="10"/>
  <c r="Y240" i="10"/>
  <c r="T236" i="10"/>
  <c r="U236" i="10"/>
  <c r="V236" i="10"/>
  <c r="R265" i="10"/>
  <c r="W265" i="10"/>
  <c r="AC139" i="10"/>
  <c r="S139" i="10"/>
  <c r="X58" i="10"/>
  <c r="Y58" i="10"/>
  <c r="T129" i="10"/>
  <c r="U129" i="10"/>
  <c r="V129" i="10"/>
  <c r="V3" i="10"/>
  <c r="T3" i="10"/>
  <c r="Y87" i="10"/>
  <c r="U4" i="10"/>
  <c r="V4" i="10"/>
  <c r="W11" i="10"/>
  <c r="AC62" i="10"/>
  <c r="S62" i="10"/>
  <c r="Y179" i="10"/>
  <c r="U5" i="10"/>
  <c r="V5" i="10"/>
  <c r="R117" i="10"/>
  <c r="AC17" i="10"/>
  <c r="S17" i="10"/>
  <c r="AC13" i="10"/>
  <c r="S13" i="10"/>
  <c r="X148" i="10"/>
  <c r="Y148" i="10"/>
  <c r="R225" i="10"/>
  <c r="V225" i="10"/>
  <c r="S78" i="10"/>
  <c r="Q78" i="10"/>
  <c r="U78" i="10"/>
  <c r="W70" i="10"/>
  <c r="AC70" i="10"/>
  <c r="U73" i="10"/>
  <c r="V73" i="10"/>
  <c r="R114" i="10"/>
  <c r="AC216" i="10"/>
  <c r="S216" i="10"/>
  <c r="T216" i="10"/>
  <c r="Y231" i="10"/>
  <c r="T231" i="10"/>
  <c r="X222" i="10"/>
  <c r="Y222" i="10"/>
  <c r="T212" i="10"/>
  <c r="U212" i="10"/>
  <c r="V212" i="10"/>
  <c r="Q188" i="10"/>
  <c r="W188" i="10"/>
  <c r="AC199" i="10"/>
  <c r="S199" i="10"/>
  <c r="V144" i="10"/>
  <c r="AC144" i="10"/>
  <c r="R158" i="10"/>
  <c r="W158" i="10"/>
  <c r="Y158" i="10"/>
  <c r="AC158" i="10"/>
  <c r="V128" i="10"/>
  <c r="X137" i="10"/>
  <c r="Y137" i="10"/>
  <c r="W204" i="10"/>
  <c r="AC204" i="10"/>
  <c r="S224" i="10"/>
  <c r="X224" i="10"/>
  <c r="Y224" i="10"/>
  <c r="T89" i="10"/>
  <c r="U89" i="10"/>
  <c r="V89" i="10"/>
  <c r="X187" i="10"/>
  <c r="Y187" i="10"/>
  <c r="V59" i="10"/>
  <c r="R21" i="10"/>
  <c r="W21" i="10"/>
  <c r="AC21" i="10"/>
  <c r="X93" i="10"/>
  <c r="Y44" i="10"/>
  <c r="S44" i="10"/>
  <c r="AC44" i="10"/>
  <c r="X92" i="10"/>
  <c r="Y92" i="10"/>
  <c r="T202" i="10"/>
  <c r="U202" i="10"/>
  <c r="V202" i="10"/>
  <c r="W202" i="10"/>
  <c r="AC12" i="10"/>
  <c r="S12" i="10"/>
  <c r="T12" i="10"/>
  <c r="T177" i="10"/>
  <c r="AC177" i="10"/>
  <c r="X195" i="10"/>
  <c r="Y195" i="10"/>
  <c r="S201" i="10"/>
  <c r="X201" i="10"/>
  <c r="Y201" i="10"/>
  <c r="R162" i="10"/>
  <c r="W162" i="10"/>
  <c r="Y50" i="10"/>
  <c r="X50" i="10"/>
  <c r="V500" i="10"/>
  <c r="S499" i="10"/>
  <c r="AC497" i="10"/>
  <c r="W495" i="10"/>
  <c r="T494" i="10"/>
  <c r="Q493" i="10"/>
  <c r="X490" i="10"/>
  <c r="U489" i="10"/>
  <c r="R488" i="10"/>
  <c r="W486" i="10"/>
  <c r="Y476" i="10"/>
  <c r="Q468" i="10"/>
  <c r="S458" i="10"/>
  <c r="AC440" i="10"/>
  <c r="AC424" i="10"/>
  <c r="U416" i="10"/>
  <c r="T483" i="10"/>
  <c r="U483" i="10"/>
  <c r="W479" i="10"/>
  <c r="AC479" i="10"/>
  <c r="T475" i="10"/>
  <c r="U475" i="10"/>
  <c r="W471" i="10"/>
  <c r="AC471" i="10"/>
  <c r="T467" i="10"/>
  <c r="U467" i="10"/>
  <c r="W463" i="10"/>
  <c r="AC463" i="10"/>
  <c r="T459" i="10"/>
  <c r="U459" i="10"/>
  <c r="W455" i="10"/>
  <c r="AC455" i="10"/>
  <c r="T451" i="10"/>
  <c r="U451" i="10"/>
  <c r="W447" i="10"/>
  <c r="AC447" i="10"/>
  <c r="T443" i="10"/>
  <c r="U443" i="10"/>
  <c r="W435" i="10"/>
  <c r="AC435" i="10"/>
  <c r="T431" i="10"/>
  <c r="U431" i="10"/>
  <c r="W427" i="10"/>
  <c r="AC427" i="10"/>
  <c r="T423" i="10"/>
  <c r="U423" i="10"/>
  <c r="W419" i="10"/>
  <c r="AC419" i="10"/>
  <c r="S415" i="10"/>
  <c r="X415" i="10"/>
  <c r="Y415" i="10"/>
  <c r="T411" i="10"/>
  <c r="U411" i="10"/>
  <c r="V407" i="10"/>
  <c r="Q407" i="10"/>
  <c r="R403" i="10"/>
  <c r="W403" i="10"/>
  <c r="AC403" i="10"/>
  <c r="S399" i="10"/>
  <c r="X399" i="10"/>
  <c r="Y399" i="10"/>
  <c r="T395" i="10"/>
  <c r="U395" i="10"/>
  <c r="R391" i="10"/>
  <c r="W391" i="10"/>
  <c r="Q387" i="10"/>
  <c r="R387" i="10"/>
  <c r="X387" i="10"/>
  <c r="AC383" i="10"/>
  <c r="S383" i="10"/>
  <c r="W383" i="10"/>
  <c r="AC379" i="10"/>
  <c r="S379" i="10"/>
  <c r="X375" i="10"/>
  <c r="Y375" i="10"/>
  <c r="T371" i="10"/>
  <c r="U371" i="10"/>
  <c r="V371" i="10"/>
  <c r="S371" i="10"/>
  <c r="Q367" i="10"/>
  <c r="R367" i="10"/>
  <c r="S367" i="10"/>
  <c r="Q363" i="10"/>
  <c r="R363" i="10"/>
  <c r="W359" i="10"/>
  <c r="AC359" i="10"/>
  <c r="S355" i="10"/>
  <c r="X355" i="10"/>
  <c r="Y355" i="10"/>
  <c r="T351" i="10"/>
  <c r="U351" i="10"/>
  <c r="V351" i="10"/>
  <c r="Q347" i="10"/>
  <c r="R347" i="10"/>
  <c r="W343" i="10"/>
  <c r="AC343" i="10"/>
  <c r="S339" i="10"/>
  <c r="X339" i="10"/>
  <c r="Y339" i="10"/>
  <c r="T335" i="10"/>
  <c r="U335" i="10"/>
  <c r="V335" i="10"/>
  <c r="Q331" i="10"/>
  <c r="R331" i="10"/>
  <c r="W327" i="10"/>
  <c r="AC327" i="10"/>
  <c r="S323" i="10"/>
  <c r="X323" i="10"/>
  <c r="Y323" i="10"/>
  <c r="T319" i="10"/>
  <c r="U319" i="10"/>
  <c r="V319" i="10"/>
  <c r="Q315" i="10"/>
  <c r="R315" i="10"/>
  <c r="W311" i="10"/>
  <c r="AC311" i="10"/>
  <c r="S307" i="10"/>
  <c r="X307" i="10"/>
  <c r="Y307" i="10"/>
  <c r="T303" i="10"/>
  <c r="U303" i="10"/>
  <c r="V303" i="10"/>
  <c r="Y299" i="10"/>
  <c r="U295" i="10"/>
  <c r="V295" i="10"/>
  <c r="S295" i="10"/>
  <c r="Q291" i="10"/>
  <c r="R291" i="10"/>
  <c r="X291" i="10"/>
  <c r="AC287" i="10"/>
  <c r="W287" i="10"/>
  <c r="T287" i="10"/>
  <c r="Y283" i="10"/>
  <c r="Q279" i="10"/>
  <c r="R279" i="10"/>
  <c r="X279" i="10"/>
  <c r="T275" i="10"/>
  <c r="U275" i="10"/>
  <c r="V275" i="10"/>
  <c r="W275" i="10"/>
  <c r="Q271" i="10"/>
  <c r="R271" i="10"/>
  <c r="W271" i="10"/>
  <c r="AC264" i="10"/>
  <c r="S264" i="10"/>
  <c r="X260" i="10"/>
  <c r="Y260" i="10"/>
  <c r="S256" i="10"/>
  <c r="X256" i="10"/>
  <c r="Y256" i="10"/>
  <c r="T252" i="10"/>
  <c r="U252" i="10"/>
  <c r="V252" i="10"/>
  <c r="R248" i="10"/>
  <c r="W245" i="10"/>
  <c r="AC245" i="10"/>
  <c r="S241" i="10"/>
  <c r="X241" i="10"/>
  <c r="Y241" i="10"/>
  <c r="T237" i="10"/>
  <c r="U237" i="10"/>
  <c r="V237" i="10"/>
  <c r="Q266" i="10"/>
  <c r="R266" i="10"/>
  <c r="W101" i="10"/>
  <c r="AC101" i="10"/>
  <c r="S186" i="10"/>
  <c r="X186" i="10"/>
  <c r="Y186" i="10"/>
  <c r="T126" i="10"/>
  <c r="U126" i="10"/>
  <c r="V126" i="10"/>
  <c r="R25" i="10"/>
  <c r="X176" i="10"/>
  <c r="Y176" i="10"/>
  <c r="T42" i="10"/>
  <c r="U42" i="10"/>
  <c r="V42" i="10"/>
  <c r="Q170" i="10"/>
  <c r="R170" i="10"/>
  <c r="AC217" i="10"/>
  <c r="X86" i="10"/>
  <c r="Y86" i="10"/>
  <c r="T43" i="10"/>
  <c r="U43" i="10"/>
  <c r="V43" i="10"/>
  <c r="Q125" i="10"/>
  <c r="R125" i="10"/>
  <c r="AC185" i="10"/>
  <c r="W174" i="10"/>
  <c r="AC174" i="10"/>
  <c r="X211" i="10"/>
  <c r="Y211" i="10"/>
  <c r="T193" i="10"/>
  <c r="U193" i="10"/>
  <c r="V193" i="10"/>
  <c r="Y228" i="10"/>
  <c r="U122" i="10"/>
  <c r="V122" i="10"/>
  <c r="S122" i="10"/>
  <c r="U39" i="10"/>
  <c r="V39" i="10"/>
  <c r="R163" i="10"/>
  <c r="S163" i="10"/>
  <c r="AC130" i="10"/>
  <c r="S130" i="10"/>
  <c r="X34" i="10"/>
  <c r="Y34" i="10"/>
  <c r="S27" i="10"/>
  <c r="X27" i="10"/>
  <c r="Y27" i="10"/>
  <c r="T63" i="10"/>
  <c r="U63" i="10"/>
  <c r="V63" i="10"/>
  <c r="R131" i="10"/>
  <c r="W83" i="10"/>
  <c r="AC83" i="10"/>
  <c r="Q103" i="10"/>
  <c r="W103" i="10"/>
  <c r="S103" i="10"/>
  <c r="AC23" i="10"/>
  <c r="S23" i="10"/>
  <c r="W23" i="10"/>
  <c r="T165" i="10"/>
  <c r="Y165" i="10"/>
  <c r="W31" i="10"/>
  <c r="U31" i="10"/>
  <c r="X31" i="10"/>
  <c r="W120" i="10"/>
  <c r="AC178" i="10"/>
  <c r="Y102" i="10"/>
  <c r="X99" i="10"/>
  <c r="Y99" i="10"/>
  <c r="W111" i="10"/>
  <c r="AC111" i="10"/>
  <c r="AC485" i="10"/>
  <c r="S485" i="10"/>
  <c r="U481" i="10"/>
  <c r="V481" i="10"/>
  <c r="AC477" i="10"/>
  <c r="S477" i="10"/>
  <c r="U473" i="10"/>
  <c r="V473" i="10"/>
  <c r="AC469" i="10"/>
  <c r="S469" i="10"/>
  <c r="U465" i="10"/>
  <c r="V465" i="10"/>
  <c r="AC461" i="10"/>
  <c r="S461" i="10"/>
  <c r="U457" i="10"/>
  <c r="V457" i="10"/>
  <c r="AC453" i="10"/>
  <c r="S453" i="10"/>
  <c r="U449" i="10"/>
  <c r="V449" i="10"/>
  <c r="AC445" i="10"/>
  <c r="S445" i="10"/>
  <c r="U441" i="10"/>
  <c r="V441" i="10"/>
  <c r="AC437" i="10"/>
  <c r="S437" i="10"/>
  <c r="U433" i="10"/>
  <c r="V433" i="10"/>
  <c r="AC429" i="10"/>
  <c r="S429" i="10"/>
  <c r="U425" i="10"/>
  <c r="V425" i="10"/>
  <c r="AC421" i="10"/>
  <c r="S421" i="10"/>
  <c r="U417" i="10"/>
  <c r="V417" i="10"/>
  <c r="Q413" i="10"/>
  <c r="R413" i="10"/>
  <c r="W413" i="10"/>
  <c r="AC409" i="10"/>
  <c r="S409" i="10"/>
  <c r="X405" i="10"/>
  <c r="Y405" i="10"/>
  <c r="T401" i="10"/>
  <c r="U401" i="10"/>
  <c r="V401" i="10"/>
  <c r="Q397" i="10"/>
  <c r="R397" i="10"/>
  <c r="W397" i="10"/>
  <c r="AC393" i="10"/>
  <c r="S393" i="10"/>
  <c r="W389" i="10"/>
  <c r="Q389" i="10"/>
  <c r="S385" i="10"/>
  <c r="X385" i="10"/>
  <c r="R385" i="10"/>
  <c r="V385" i="10"/>
  <c r="U381" i="10"/>
  <c r="Q381" i="10"/>
  <c r="T377" i="10"/>
  <c r="AC377" i="10"/>
  <c r="V373" i="10"/>
  <c r="AC373" i="10"/>
  <c r="R369" i="10"/>
  <c r="W369" i="10"/>
  <c r="AC369" i="10"/>
  <c r="V365" i="10"/>
  <c r="Y365" i="10"/>
  <c r="Y361" i="10"/>
  <c r="T361" i="10"/>
  <c r="U357" i="10"/>
  <c r="V357" i="10"/>
  <c r="Q353" i="10"/>
  <c r="R353" i="10"/>
  <c r="W353" i="10"/>
  <c r="AC349" i="10"/>
  <c r="S349" i="10"/>
  <c r="X349" i="10"/>
  <c r="Y345" i="10"/>
  <c r="T345" i="10"/>
  <c r="U341" i="10"/>
  <c r="V341" i="10"/>
  <c r="Q337" i="10"/>
  <c r="R337" i="10"/>
  <c r="W337" i="10"/>
  <c r="AC333" i="10"/>
  <c r="S333" i="10"/>
  <c r="X333" i="10"/>
  <c r="Y329" i="10"/>
  <c r="T329" i="10"/>
  <c r="U325" i="10"/>
  <c r="X275" i="11"/>
  <c r="U271" i="11"/>
  <c r="AC267" i="11"/>
  <c r="S263" i="11"/>
  <c r="X259" i="11"/>
  <c r="Y259" i="11"/>
  <c r="AC259" i="11"/>
  <c r="S255" i="11"/>
  <c r="X255" i="11"/>
  <c r="U255" i="11"/>
  <c r="Y255" i="11"/>
  <c r="R251" i="11"/>
  <c r="T251" i="11"/>
  <c r="Y251" i="11"/>
  <c r="AC251" i="11"/>
  <c r="R247" i="11"/>
  <c r="W247" i="11"/>
  <c r="AB247" i="11"/>
  <c r="Y247" i="11"/>
  <c r="R243" i="11"/>
  <c r="W243" i="11"/>
  <c r="AB243" i="11"/>
  <c r="AC243" i="11"/>
  <c r="R239" i="11"/>
  <c r="W239" i="11"/>
  <c r="AB239" i="11"/>
  <c r="Q239" i="11"/>
  <c r="Q235" i="11"/>
  <c r="R235" i="11"/>
  <c r="W235" i="11"/>
  <c r="AB235" i="11"/>
  <c r="Q231" i="11"/>
  <c r="R231" i="11"/>
  <c r="W231" i="11"/>
  <c r="AB231" i="11"/>
  <c r="Q227" i="11"/>
  <c r="R227" i="11"/>
  <c r="W227" i="11"/>
  <c r="AB227" i="11"/>
  <c r="Q223" i="11"/>
  <c r="R223" i="11"/>
  <c r="W223" i="11"/>
  <c r="AB223" i="11"/>
  <c r="Q219" i="11"/>
  <c r="R219" i="11"/>
  <c r="W219" i="11"/>
  <c r="AB219" i="11"/>
  <c r="Q215" i="11"/>
  <c r="R215" i="11"/>
  <c r="W215" i="11"/>
  <c r="AB215" i="11"/>
  <c r="Q211" i="11"/>
  <c r="R211" i="11"/>
  <c r="W211" i="11"/>
  <c r="AB211" i="11"/>
  <c r="Q207" i="11"/>
  <c r="R207" i="11"/>
  <c r="W207" i="11"/>
  <c r="AB207" i="11"/>
  <c r="Q203" i="11"/>
  <c r="R203" i="11"/>
  <c r="W203" i="11"/>
  <c r="AB203" i="11"/>
  <c r="Q199" i="11"/>
  <c r="R199" i="11"/>
  <c r="W199" i="11"/>
  <c r="AB199" i="11"/>
  <c r="Q195" i="11"/>
  <c r="R195" i="11"/>
  <c r="W195" i="11"/>
  <c r="AB195" i="11"/>
  <c r="Q191" i="11"/>
  <c r="R191" i="11"/>
  <c r="W191" i="11"/>
  <c r="AB191" i="11"/>
  <c r="R186" i="11"/>
  <c r="W186" i="11"/>
  <c r="AB186" i="11"/>
  <c r="AC186" i="11"/>
  <c r="R178" i="11"/>
  <c r="W178" i="11"/>
  <c r="AB178" i="11"/>
  <c r="AC178" i="11"/>
  <c r="R170" i="11"/>
  <c r="W170" i="11"/>
  <c r="AB170" i="11"/>
  <c r="AC170" i="11"/>
  <c r="R162" i="11"/>
  <c r="W162" i="11"/>
  <c r="AB162" i="11"/>
  <c r="AC162" i="11"/>
  <c r="R154" i="11"/>
  <c r="W154" i="11"/>
  <c r="AB154" i="11"/>
  <c r="AC154" i="11"/>
  <c r="R146" i="11"/>
  <c r="W146" i="11"/>
  <c r="AB146" i="11"/>
  <c r="AC146" i="11"/>
  <c r="R138" i="11"/>
  <c r="W138" i="11"/>
  <c r="AB138" i="11"/>
  <c r="AC138" i="11"/>
  <c r="Q130" i="11"/>
  <c r="R130" i="11"/>
  <c r="W130" i="11"/>
  <c r="AB130" i="11"/>
  <c r="Q122" i="11"/>
  <c r="R122" i="11"/>
  <c r="W122" i="11"/>
  <c r="AB122" i="11"/>
  <c r="Q114" i="11"/>
  <c r="R114" i="11"/>
  <c r="W114" i="11"/>
  <c r="AB114" i="11"/>
  <c r="Q106" i="11"/>
  <c r="R106" i="11"/>
  <c r="W106" i="11"/>
  <c r="AB106" i="11"/>
  <c r="Q40" i="11"/>
  <c r="R40" i="11"/>
  <c r="W40" i="11"/>
  <c r="AB40" i="11"/>
  <c r="T57" i="11"/>
  <c r="U57" i="11"/>
  <c r="V57" i="11"/>
  <c r="AA57" i="11"/>
  <c r="S59" i="11"/>
  <c r="X59" i="11"/>
  <c r="Y59" i="11"/>
  <c r="S109" i="11"/>
  <c r="X109" i="11"/>
  <c r="Y109" i="11"/>
  <c r="S125" i="11"/>
  <c r="X125" i="11"/>
  <c r="Y125" i="11"/>
  <c r="T141" i="11"/>
  <c r="U141" i="11"/>
  <c r="V141" i="11"/>
  <c r="T157" i="11"/>
  <c r="U157" i="11"/>
  <c r="V157" i="11"/>
  <c r="T173" i="11"/>
  <c r="U173" i="11"/>
  <c r="V173" i="11"/>
  <c r="AC187" i="11"/>
  <c r="S187" i="11"/>
  <c r="X187" i="11"/>
  <c r="AC171" i="11"/>
  <c r="S171" i="11"/>
  <c r="X171" i="11"/>
  <c r="AC155" i="11"/>
  <c r="S155" i="11"/>
  <c r="X155" i="11"/>
  <c r="AC139" i="11"/>
  <c r="S139" i="11"/>
  <c r="X139" i="11"/>
  <c r="Q123" i="11"/>
  <c r="R123" i="11"/>
  <c r="W123" i="11"/>
  <c r="Q107" i="11"/>
  <c r="R107" i="11"/>
  <c r="W107" i="11"/>
  <c r="R57" i="10"/>
  <c r="W57" i="10"/>
  <c r="AC220" i="10"/>
  <c r="S220" i="10"/>
  <c r="X191" i="10"/>
  <c r="Y191" i="10"/>
  <c r="T100" i="10"/>
  <c r="U100" i="10"/>
  <c r="V100" i="10"/>
  <c r="W100" i="10"/>
  <c r="AC15" i="10"/>
  <c r="X15" i="10"/>
  <c r="T484" i="10"/>
  <c r="V480" i="10"/>
  <c r="R476" i="10"/>
  <c r="W476" i="10"/>
  <c r="S472" i="10"/>
  <c r="X472" i="10"/>
  <c r="T468" i="10"/>
  <c r="V464" i="10"/>
  <c r="R460" i="10"/>
  <c r="W460" i="10"/>
  <c r="S456" i="10"/>
  <c r="X456" i="10"/>
  <c r="T452" i="10"/>
  <c r="V448" i="10"/>
  <c r="R444" i="10"/>
  <c r="W444" i="10"/>
  <c r="S440" i="10"/>
  <c r="X440" i="10"/>
  <c r="T436" i="10"/>
  <c r="V432" i="10"/>
  <c r="R428" i="10"/>
  <c r="W428" i="10"/>
  <c r="S424" i="10"/>
  <c r="X424" i="10"/>
  <c r="T420" i="10"/>
  <c r="V416" i="10"/>
  <c r="Q412" i="10"/>
  <c r="R412" i="10"/>
  <c r="W412" i="10"/>
  <c r="AC408" i="10"/>
  <c r="S408" i="10"/>
  <c r="X408" i="10"/>
  <c r="Y404" i="10"/>
  <c r="T404" i="10"/>
  <c r="U400" i="10"/>
  <c r="V400" i="10"/>
  <c r="Q396" i="10"/>
  <c r="R396" i="10"/>
  <c r="W396" i="10"/>
  <c r="AC392" i="10"/>
  <c r="S392" i="10"/>
  <c r="X392" i="10"/>
  <c r="AC388" i="10"/>
  <c r="X384" i="10"/>
  <c r="Y384" i="10"/>
  <c r="R384" i="10"/>
  <c r="S380" i="10"/>
  <c r="X380" i="10"/>
  <c r="Y380" i="10"/>
  <c r="T376" i="10"/>
  <c r="U376" i="10"/>
  <c r="Q372" i="10"/>
  <c r="W368" i="10"/>
  <c r="AC368" i="10"/>
  <c r="R364" i="10"/>
  <c r="W364" i="10"/>
  <c r="AC364" i="10"/>
  <c r="S360" i="10"/>
  <c r="X360" i="10"/>
  <c r="Y360" i="10"/>
  <c r="T356" i="10"/>
  <c r="U356" i="10"/>
  <c r="V352" i="10"/>
  <c r="Q352" i="10"/>
  <c r="R348" i="10"/>
  <c r="W348" i="10"/>
  <c r="AC348" i="10"/>
  <c r="S344" i="10"/>
  <c r="X344" i="10"/>
  <c r="Y344" i="10"/>
  <c r="T340" i="10"/>
  <c r="U340" i="10"/>
  <c r="V336" i="10"/>
  <c r="Q336" i="10"/>
  <c r="R332" i="10"/>
  <c r="W332" i="10"/>
  <c r="AC332" i="10"/>
  <c r="S328" i="10"/>
  <c r="X328" i="10"/>
  <c r="Y328" i="10"/>
  <c r="T324" i="10"/>
  <c r="U324" i="10"/>
  <c r="V320" i="10"/>
  <c r="Q320" i="10"/>
  <c r="R316" i="10"/>
  <c r="W316" i="10"/>
  <c r="AC316" i="10"/>
  <c r="S312" i="10"/>
  <c r="X312" i="10"/>
  <c r="Y312" i="10"/>
  <c r="T308" i="10"/>
  <c r="U308" i="10"/>
  <c r="V304" i="10"/>
  <c r="Q304" i="10"/>
  <c r="T300" i="10"/>
  <c r="U300" i="10"/>
  <c r="W300" i="10"/>
  <c r="Q296" i="10"/>
  <c r="R296" i="10"/>
  <c r="V296" i="10"/>
  <c r="AC292" i="10"/>
  <c r="X288" i="10"/>
  <c r="Y288" i="10"/>
  <c r="S288" i="10"/>
  <c r="T284" i="10"/>
  <c r="U284" i="10"/>
  <c r="W284" i="10"/>
  <c r="Q280" i="10"/>
  <c r="R280" i="10"/>
  <c r="V280" i="10"/>
  <c r="Q276" i="10"/>
  <c r="R276" i="10"/>
  <c r="W272" i="10"/>
  <c r="AC272" i="10"/>
  <c r="S268" i="10"/>
  <c r="X268" i="10"/>
  <c r="Y268" i="10"/>
  <c r="R268" i="10"/>
  <c r="T261" i="10"/>
  <c r="U261" i="10"/>
  <c r="R261" i="10"/>
  <c r="T257" i="10"/>
  <c r="U257" i="10"/>
  <c r="V253" i="10"/>
  <c r="Q253" i="10"/>
  <c r="R249" i="10"/>
  <c r="W249" i="10"/>
  <c r="AC249" i="10"/>
  <c r="S246" i="10"/>
  <c r="X246" i="10"/>
  <c r="Y246" i="10"/>
  <c r="T242" i="10"/>
  <c r="U242" i="10"/>
  <c r="V238" i="10"/>
  <c r="Q238" i="10"/>
  <c r="R234" i="10"/>
  <c r="W234" i="10"/>
  <c r="AC234" i="10"/>
  <c r="S107" i="10"/>
  <c r="X107" i="10"/>
  <c r="Y107" i="10"/>
  <c r="T233" i="10"/>
  <c r="U233" i="10"/>
  <c r="Q183" i="10"/>
  <c r="R18" i="10"/>
  <c r="W18" i="10"/>
  <c r="AC18" i="10"/>
  <c r="T84" i="10"/>
  <c r="U84" i="10"/>
  <c r="V84" i="10"/>
  <c r="Q41" i="10"/>
  <c r="V41" i="10"/>
  <c r="W30" i="10"/>
  <c r="AC30" i="10"/>
  <c r="S49" i="10"/>
  <c r="X49" i="10"/>
  <c r="Y49" i="10"/>
  <c r="T53" i="10"/>
  <c r="U53" i="10"/>
  <c r="V53" i="10"/>
  <c r="Q48" i="10"/>
  <c r="V48" i="10"/>
  <c r="W232" i="10"/>
  <c r="AC232" i="10"/>
  <c r="S29" i="10"/>
  <c r="X29" i="10"/>
  <c r="Y29" i="10"/>
  <c r="V226" i="10"/>
  <c r="T147" i="10"/>
  <c r="U147" i="10"/>
  <c r="V168" i="10"/>
  <c r="T71" i="10"/>
  <c r="U71" i="10"/>
  <c r="W71" i="10"/>
  <c r="Q154" i="10"/>
  <c r="V154" i="10"/>
  <c r="W77" i="10"/>
  <c r="AC77" i="10"/>
  <c r="S47" i="10"/>
  <c r="X47" i="10"/>
  <c r="Y47" i="10"/>
  <c r="T190" i="10"/>
  <c r="U190" i="10"/>
  <c r="T230" i="10"/>
  <c r="U230" i="10"/>
  <c r="V75" i="10"/>
  <c r="W175" i="10"/>
  <c r="AC175" i="10"/>
  <c r="S10" i="10"/>
  <c r="X10" i="10"/>
  <c r="Y10" i="10"/>
  <c r="T96" i="10"/>
  <c r="U96" i="10"/>
  <c r="X45" i="10"/>
  <c r="Y45" i="10"/>
  <c r="R45" i="10"/>
  <c r="S36" i="10"/>
  <c r="R36" i="10"/>
  <c r="T56" i="10"/>
  <c r="V22" i="10"/>
  <c r="Q22" i="10"/>
  <c r="U22" i="10"/>
  <c r="T46" i="10"/>
  <c r="U46" i="10"/>
  <c r="V46" i="10"/>
  <c r="T52" i="10"/>
  <c r="U52" i="10"/>
  <c r="V52" i="10"/>
  <c r="T98" i="10"/>
  <c r="U98" i="10"/>
  <c r="W439" i="10"/>
  <c r="AC439" i="10"/>
  <c r="T65" i="10"/>
  <c r="AC65" i="10"/>
  <c r="R65" i="10"/>
  <c r="U14" i="10"/>
  <c r="V197" i="10"/>
  <c r="AC197" i="10"/>
  <c r="W160" i="10"/>
  <c r="AC160" i="10"/>
  <c r="S113" i="10"/>
  <c r="X113" i="10"/>
  <c r="AC113" i="10"/>
  <c r="T133" i="10"/>
  <c r="AC133" i="10"/>
  <c r="Q223" i="10"/>
  <c r="R223" i="10"/>
  <c r="W223" i="10"/>
  <c r="AC141" i="10"/>
  <c r="S141" i="10"/>
  <c r="X141" i="10"/>
  <c r="T156" i="10"/>
  <c r="U156" i="10"/>
  <c r="V109" i="10"/>
  <c r="Q109" i="10"/>
  <c r="S180" i="10"/>
  <c r="X180" i="10"/>
  <c r="Y180" i="10"/>
  <c r="AC213" i="10"/>
  <c r="X213" i="10"/>
  <c r="T74" i="10"/>
  <c r="X115" i="10"/>
  <c r="Y115" i="10"/>
  <c r="Q142" i="10"/>
  <c r="R142" i="10"/>
  <c r="W142" i="10"/>
  <c r="W16" i="10"/>
  <c r="Y94" i="10"/>
  <c r="X94" i="10"/>
  <c r="U140" i="10"/>
  <c r="V140" i="10"/>
  <c r="S108" i="10"/>
  <c r="X108" i="10"/>
  <c r="Y108" i="10"/>
  <c r="R108" i="10"/>
  <c r="X499" i="10"/>
  <c r="U498" i="10"/>
  <c r="R497" i="10"/>
  <c r="Y494" i="10"/>
  <c r="V493" i="10"/>
  <c r="S492" i="10"/>
  <c r="AC490" i="10"/>
  <c r="W488" i="10"/>
  <c r="T487" i="10"/>
  <c r="Y480" i="10"/>
  <c r="Q472" i="10"/>
  <c r="Y464" i="10"/>
  <c r="Q456" i="10"/>
  <c r="Y448" i="10"/>
  <c r="Q440" i="10"/>
  <c r="Y432" i="10"/>
  <c r="Q424" i="10"/>
  <c r="Y416" i="10"/>
  <c r="S215" i="10"/>
  <c r="X215" i="10"/>
  <c r="Y215" i="10"/>
  <c r="X194" i="10"/>
  <c r="Y194" i="10"/>
  <c r="R135" i="10"/>
  <c r="W135" i="10"/>
  <c r="AC135" i="10"/>
  <c r="X118" i="10"/>
  <c r="Q54" i="10"/>
  <c r="R54" i="10"/>
  <c r="U67" i="10"/>
  <c r="V67" i="10"/>
  <c r="T486" i="10"/>
  <c r="U486" i="10"/>
  <c r="Q482" i="10"/>
  <c r="R482" i="10"/>
  <c r="X478" i="10"/>
  <c r="Y478" i="10"/>
  <c r="Q474" i="10"/>
  <c r="R474" i="10"/>
  <c r="X470" i="10"/>
  <c r="Y470" i="10"/>
  <c r="Q466" i="10"/>
  <c r="R466" i="10"/>
  <c r="X462" i="10"/>
  <c r="Y462" i="10"/>
  <c r="Q458" i="10"/>
  <c r="R458" i="10"/>
  <c r="X454" i="10"/>
  <c r="Y454" i="10"/>
  <c r="Q450" i="10"/>
  <c r="R450" i="10"/>
  <c r="X446" i="10"/>
  <c r="Y446" i="10"/>
  <c r="Q442" i="10"/>
  <c r="R442" i="10"/>
  <c r="X438" i="10"/>
  <c r="Y438" i="10"/>
  <c r="Q434" i="10"/>
  <c r="R434" i="10"/>
  <c r="X430" i="10"/>
  <c r="Y430" i="10"/>
  <c r="Q426" i="10"/>
  <c r="R426" i="10"/>
  <c r="X422" i="10"/>
  <c r="Y422" i="10"/>
  <c r="Q418" i="10"/>
  <c r="R418" i="10"/>
  <c r="W414" i="10"/>
  <c r="AC414" i="10"/>
  <c r="S410" i="10"/>
  <c r="X410" i="10"/>
  <c r="Y410" i="10"/>
  <c r="T406" i="10"/>
  <c r="U406" i="10"/>
  <c r="V406" i="10"/>
  <c r="Q402" i="10"/>
  <c r="R402" i="10"/>
  <c r="W398" i="10"/>
  <c r="AC398" i="10"/>
  <c r="S394" i="10"/>
  <c r="X394" i="10"/>
  <c r="Y394" i="10"/>
  <c r="S390" i="10"/>
  <c r="Q390" i="10"/>
  <c r="U390" i="10"/>
  <c r="T386" i="10"/>
  <c r="X386" i="10"/>
  <c r="V382" i="10"/>
  <c r="T382" i="10"/>
  <c r="Q378" i="10"/>
  <c r="R378" i="10"/>
  <c r="W378" i="10"/>
  <c r="X378" i="10"/>
  <c r="AC374" i="10"/>
  <c r="S374" i="10"/>
  <c r="X374" i="10"/>
  <c r="Y370" i="10"/>
  <c r="T370" i="10"/>
  <c r="U366" i="10"/>
  <c r="V366" i="10"/>
  <c r="T362" i="10"/>
  <c r="U362" i="10"/>
  <c r="V362" i="10"/>
  <c r="Q358" i="10"/>
  <c r="R358" i="10"/>
  <c r="W358" i="10"/>
  <c r="AC354" i="10"/>
  <c r="S354" i="10"/>
  <c r="X350" i="10"/>
  <c r="Y350" i="10"/>
  <c r="T346" i="10"/>
  <c r="U346" i="10"/>
  <c r="V346" i="10"/>
  <c r="Q342" i="10"/>
  <c r="R342" i="10"/>
  <c r="W342" i="10"/>
  <c r="AC338" i="10"/>
  <c r="S338" i="10"/>
  <c r="X334" i="10"/>
  <c r="Y334" i="10"/>
  <c r="T330" i="10"/>
  <c r="U330" i="10"/>
  <c r="V330" i="10"/>
  <c r="Q326" i="10"/>
  <c r="R326" i="10"/>
  <c r="W326" i="10"/>
  <c r="AC322" i="10"/>
  <c r="S322" i="10"/>
  <c r="X318" i="10"/>
  <c r="Y318" i="10"/>
  <c r="T314" i="10"/>
  <c r="U314" i="10"/>
  <c r="V314" i="10"/>
  <c r="Q310" i="10"/>
  <c r="R310" i="10"/>
  <c r="W310" i="10"/>
  <c r="AC306" i="10"/>
  <c r="S306" i="10"/>
  <c r="X302" i="10"/>
  <c r="Y302" i="10"/>
  <c r="R298" i="10"/>
  <c r="W298" i="10"/>
  <c r="Y298" i="10"/>
  <c r="AC298" i="10"/>
  <c r="S294" i="10"/>
  <c r="Q294" i="10"/>
  <c r="X290" i="10"/>
  <c r="V286" i="10"/>
  <c r="AC286" i="10"/>
  <c r="R282" i="10"/>
  <c r="W282" i="10"/>
  <c r="Y282" i="10"/>
  <c r="AC282" i="10"/>
  <c r="AC278" i="10"/>
  <c r="S278" i="10"/>
  <c r="X278" i="10"/>
  <c r="Y274" i="10"/>
  <c r="X274" i="10"/>
  <c r="U270" i="10"/>
  <c r="V270" i="10"/>
  <c r="Q263" i="10"/>
  <c r="R263" i="10"/>
  <c r="W263" i="10"/>
  <c r="Y259" i="10"/>
  <c r="X259" i="10"/>
  <c r="AC255" i="10"/>
  <c r="S255" i="10"/>
  <c r="X251" i="10"/>
  <c r="Y251" i="10"/>
  <c r="T247" i="10"/>
  <c r="U247" i="10"/>
  <c r="V247" i="10"/>
  <c r="Q244" i="10"/>
  <c r="R244" i="10"/>
  <c r="W244" i="10"/>
  <c r="AC240" i="10"/>
  <c r="S240" i="10"/>
  <c r="X236" i="10"/>
  <c r="Y236" i="10"/>
  <c r="T265" i="10"/>
  <c r="U265" i="10"/>
  <c r="V265" i="10"/>
  <c r="R139" i="10"/>
  <c r="W139" i="10"/>
  <c r="AC58" i="10"/>
  <c r="S58" i="10"/>
  <c r="X129" i="10"/>
  <c r="Y129" i="10"/>
  <c r="X3" i="10"/>
  <c r="AC87" i="10"/>
  <c r="S87" i="10"/>
  <c r="T87" i="10"/>
  <c r="Y4" i="10"/>
  <c r="T4" i="10"/>
  <c r="U11" i="10"/>
  <c r="V11" i="10"/>
  <c r="Q62" i="10"/>
  <c r="W62" i="10"/>
  <c r="T62" i="10"/>
  <c r="AC179" i="10"/>
  <c r="S179" i="10"/>
  <c r="T179" i="10"/>
  <c r="Y5" i="10"/>
  <c r="T5" i="10"/>
  <c r="U117" i="10"/>
  <c r="V117" i="10"/>
  <c r="Q17" i="10"/>
  <c r="R17" i="10"/>
  <c r="W17" i="10"/>
  <c r="T17" i="10"/>
  <c r="Q13" i="10"/>
  <c r="W13" i="10"/>
  <c r="AC148" i="10"/>
  <c r="S148" i="10"/>
  <c r="S225" i="10"/>
  <c r="U225" i="10"/>
  <c r="R78" i="10"/>
  <c r="W78" i="10"/>
  <c r="Y78" i="10"/>
  <c r="AC78" i="10"/>
  <c r="V70" i="10"/>
  <c r="X70" i="10"/>
  <c r="Y73" i="10"/>
  <c r="T73" i="10"/>
  <c r="V114" i="10"/>
  <c r="Q216" i="10"/>
  <c r="W216" i="10"/>
  <c r="X216" i="10"/>
  <c r="AC231" i="10"/>
  <c r="S231" i="10"/>
  <c r="X231" i="10"/>
  <c r="AC222" i="10"/>
  <c r="S222" i="10"/>
  <c r="X212" i="10"/>
  <c r="Y212" i="10"/>
  <c r="T188" i="10"/>
  <c r="U188" i="10"/>
  <c r="V188" i="10"/>
  <c r="R199" i="10"/>
  <c r="W199" i="10"/>
  <c r="T144" i="10"/>
  <c r="X144" i="10"/>
  <c r="V158" i="10"/>
  <c r="T158" i="10"/>
  <c r="T128" i="10"/>
  <c r="U128" i="10"/>
  <c r="W128" i="10"/>
  <c r="AC137" i="10"/>
  <c r="Q204" i="10"/>
  <c r="W224" i="10"/>
  <c r="AC224" i="10"/>
  <c r="S89" i="10"/>
  <c r="Y89" i="10"/>
  <c r="W187" i="10"/>
  <c r="AC187" i="10"/>
  <c r="T59" i="10"/>
  <c r="U59" i="10"/>
  <c r="V21" i="10"/>
  <c r="Q21" i="10"/>
  <c r="R93" i="10"/>
  <c r="R44" i="10"/>
  <c r="W44" i="10"/>
  <c r="T44" i="10"/>
  <c r="AC92" i="10"/>
  <c r="S92" i="10"/>
  <c r="X202" i="10"/>
  <c r="Y202" i="10"/>
  <c r="W12" i="10"/>
  <c r="X12" i="10"/>
  <c r="S177" i="10"/>
  <c r="X177" i="10"/>
  <c r="AC195" i="10"/>
  <c r="S195" i="10"/>
  <c r="W201" i="10"/>
  <c r="AC201" i="10"/>
  <c r="T162" i="10"/>
  <c r="U162" i="10"/>
  <c r="V162" i="10"/>
  <c r="AC50" i="10"/>
  <c r="S50" i="10"/>
  <c r="V121" i="10"/>
  <c r="R500" i="10"/>
  <c r="Y497" i="10"/>
  <c r="V496" i="10"/>
  <c r="S495" i="10"/>
  <c r="AC493" i="10"/>
  <c r="W491" i="10"/>
  <c r="T490" i="10"/>
  <c r="Q489" i="10"/>
  <c r="Q484" i="10"/>
  <c r="S474" i="10"/>
  <c r="AC456" i="10"/>
  <c r="U448" i="10"/>
  <c r="U432" i="10"/>
  <c r="W422" i="10"/>
  <c r="S483" i="10"/>
  <c r="X483" i="10"/>
  <c r="Y483" i="10"/>
  <c r="Q479" i="10"/>
  <c r="S475" i="10"/>
  <c r="X475" i="10"/>
  <c r="Y475" i="10"/>
  <c r="Q471" i="10"/>
  <c r="S467" i="10"/>
  <c r="X467" i="10"/>
  <c r="Y467" i="10"/>
  <c r="Q463" i="10"/>
  <c r="S459" i="10"/>
  <c r="X459" i="10"/>
  <c r="Y459" i="10"/>
  <c r="Q455" i="10"/>
  <c r="S451" i="10"/>
  <c r="X451" i="10"/>
  <c r="Y451" i="10"/>
  <c r="Q447" i="10"/>
  <c r="S443" i="10"/>
  <c r="X443" i="10"/>
  <c r="Y443" i="10"/>
  <c r="Q435" i="10"/>
  <c r="S431" i="10"/>
  <c r="X431" i="10"/>
  <c r="Y431" i="10"/>
  <c r="Q427" i="10"/>
  <c r="S423" i="10"/>
  <c r="X423" i="10"/>
  <c r="Y423" i="10"/>
  <c r="Q419" i="10"/>
  <c r="R415" i="10"/>
  <c r="W415" i="10"/>
  <c r="AC415" i="10"/>
  <c r="S411" i="10"/>
  <c r="X411" i="10"/>
  <c r="Y411" i="10"/>
  <c r="T407" i="10"/>
  <c r="U407" i="10"/>
  <c r="V403" i="10"/>
  <c r="Q403" i="10"/>
  <c r="R399" i="10"/>
  <c r="W399" i="10"/>
  <c r="AC399" i="10"/>
  <c r="S395" i="10"/>
  <c r="X395" i="10"/>
  <c r="Y395" i="10"/>
  <c r="V391" i="10"/>
  <c r="U391" i="10"/>
  <c r="U387" i="10"/>
  <c r="V387" i="10"/>
  <c r="S387" i="10"/>
  <c r="Q383" i="10"/>
  <c r="R383" i="10"/>
  <c r="X383" i="10"/>
  <c r="Q379" i="10"/>
  <c r="R379" i="10"/>
  <c r="W379" i="10"/>
  <c r="AC375" i="10"/>
  <c r="S375" i="10"/>
  <c r="X371" i="10"/>
  <c r="Y371" i="10"/>
  <c r="T367" i="10"/>
  <c r="U367" i="10"/>
  <c r="V367" i="10"/>
  <c r="W367" i="10"/>
  <c r="T363" i="10"/>
  <c r="U363" i="10"/>
  <c r="V363" i="10"/>
  <c r="Q359" i="10"/>
  <c r="R359" i="10"/>
  <c r="W355" i="10"/>
  <c r="AC355" i="10"/>
  <c r="S351" i="10"/>
  <c r="X351" i="10"/>
  <c r="Y351" i="10"/>
  <c r="T347" i="10"/>
  <c r="U347" i="10"/>
  <c r="V347" i="10"/>
  <c r="Q343" i="10"/>
  <c r="R343" i="10"/>
  <c r="W339" i="10"/>
  <c r="AC339" i="10"/>
  <c r="S335" i="10"/>
  <c r="X335" i="10"/>
  <c r="Y335" i="10"/>
  <c r="T331" i="10"/>
  <c r="U331" i="10"/>
  <c r="V331" i="10"/>
  <c r="Q327" i="10"/>
  <c r="R327" i="10"/>
  <c r="W323" i="10"/>
  <c r="AC323" i="10"/>
  <c r="S319" i="10"/>
  <c r="X319" i="10"/>
  <c r="Y319" i="10"/>
  <c r="T315" i="10"/>
  <c r="U315" i="10"/>
  <c r="V315" i="10"/>
  <c r="Q311" i="10"/>
  <c r="R311" i="10"/>
  <c r="W307" i="10"/>
  <c r="AC307" i="10"/>
  <c r="S303" i="10"/>
  <c r="X303" i="10"/>
  <c r="Y303" i="10"/>
  <c r="AC299" i="10"/>
  <c r="S299" i="10"/>
  <c r="W299" i="10"/>
  <c r="Y295" i="10"/>
  <c r="U291" i="10"/>
  <c r="V291" i="10"/>
  <c r="T291" i="10"/>
  <c r="Q287" i="10"/>
  <c r="R287" i="10"/>
  <c r="X287" i="10"/>
  <c r="AC283" i="10"/>
  <c r="S283" i="10"/>
  <c r="W283" i="10"/>
  <c r="U279" i="10"/>
  <c r="V279" i="10"/>
  <c r="X275" i="10"/>
  <c r="Y275" i="10"/>
  <c r="T271" i="10"/>
  <c r="U271" i="10"/>
  <c r="V271" i="10"/>
  <c r="Q264" i="10"/>
  <c r="R264" i="10"/>
  <c r="W264" i="10"/>
  <c r="AC260" i="10"/>
  <c r="W260" i="10"/>
  <c r="W256" i="10"/>
  <c r="AC256" i="10"/>
  <c r="S252" i="10"/>
  <c r="X252" i="10"/>
  <c r="Y252" i="10"/>
  <c r="T248" i="10"/>
  <c r="U248" i="10"/>
  <c r="V248" i="10"/>
  <c r="R245" i="10"/>
  <c r="W241" i="10"/>
  <c r="AC241" i="10"/>
  <c r="S237" i="10"/>
  <c r="X237" i="10"/>
  <c r="Y237" i="10"/>
  <c r="T266" i="10"/>
  <c r="U266" i="10"/>
  <c r="V266" i="10"/>
  <c r="R101" i="10"/>
  <c r="W186" i="10"/>
  <c r="AC186" i="10"/>
  <c r="S126" i="10"/>
  <c r="X126" i="10"/>
  <c r="Y126" i="10"/>
  <c r="T25" i="10"/>
  <c r="U25" i="10"/>
  <c r="V25" i="10"/>
  <c r="AC176" i="10"/>
  <c r="S176" i="10"/>
  <c r="X42" i="10"/>
  <c r="Y42" i="10"/>
  <c r="T170" i="10"/>
  <c r="U170" i="10"/>
  <c r="V170" i="10"/>
  <c r="S170" i="10"/>
  <c r="Q217" i="10"/>
  <c r="R217" i="10"/>
  <c r="S217" i="10"/>
  <c r="AC86" i="10"/>
  <c r="S86" i="10"/>
  <c r="X43" i="10"/>
  <c r="Y43" i="10"/>
  <c r="T125" i="10"/>
  <c r="U125" i="10"/>
  <c r="V125" i="10"/>
  <c r="S125" i="10"/>
  <c r="Q185" i="10"/>
  <c r="R185" i="10"/>
  <c r="S185" i="10"/>
  <c r="R174" i="10"/>
  <c r="W211" i="10"/>
  <c r="AC211" i="10"/>
  <c r="X193" i="10"/>
  <c r="Y193" i="10"/>
  <c r="AC228" i="10"/>
  <c r="S228" i="10"/>
  <c r="W228" i="10"/>
  <c r="Y122" i="10"/>
  <c r="X39" i="10"/>
  <c r="Y39" i="10"/>
  <c r="T163" i="10"/>
  <c r="U163" i="10"/>
  <c r="V163" i="10"/>
  <c r="W163" i="10"/>
  <c r="Q130" i="10"/>
  <c r="R130" i="10"/>
  <c r="W130" i="10"/>
  <c r="AC34" i="10"/>
  <c r="S34" i="10"/>
  <c r="W27" i="10"/>
  <c r="AC27" i="10"/>
  <c r="S63" i="10"/>
  <c r="X63" i="10"/>
  <c r="Y63" i="10"/>
  <c r="T131" i="10"/>
  <c r="U131" i="10"/>
  <c r="V131" i="10"/>
  <c r="Q83" i="10"/>
  <c r="R83" i="10"/>
  <c r="U103" i="10"/>
  <c r="Y103" i="10"/>
  <c r="Q23" i="10"/>
  <c r="R23" i="10"/>
  <c r="X23" i="10"/>
  <c r="S165" i="10"/>
  <c r="X165" i="10"/>
  <c r="AC165" i="10"/>
  <c r="Y31" i="10"/>
  <c r="U120" i="10"/>
  <c r="V120" i="10"/>
  <c r="Q178" i="10"/>
  <c r="R178" i="10"/>
  <c r="AC102" i="10"/>
  <c r="X102" i="10"/>
  <c r="AC99" i="10"/>
  <c r="S99" i="10"/>
  <c r="V111" i="10"/>
  <c r="Q485" i="10"/>
  <c r="R485" i="10"/>
  <c r="W485" i="10"/>
  <c r="Y481" i="10"/>
  <c r="Q477" i="10"/>
  <c r="R477" i="10"/>
  <c r="W477" i="10"/>
  <c r="Y473" i="10"/>
  <c r="Q469" i="10"/>
  <c r="R469" i="10"/>
  <c r="W469" i="10"/>
  <c r="Y465" i="10"/>
  <c r="Q461" i="10"/>
  <c r="R461" i="10"/>
  <c r="W461" i="10"/>
  <c r="Y457" i="10"/>
  <c r="Q453" i="10"/>
  <c r="R453" i="10"/>
  <c r="W453" i="10"/>
  <c r="Y449" i="10"/>
  <c r="Q445" i="10"/>
  <c r="R445" i="10"/>
  <c r="W445" i="10"/>
  <c r="Y441" i="10"/>
  <c r="Q437" i="10"/>
  <c r="R437" i="10"/>
  <c r="W437" i="10"/>
  <c r="Y433" i="10"/>
  <c r="Q429" i="10"/>
  <c r="R429" i="10"/>
  <c r="W429" i="10"/>
  <c r="Y425" i="10"/>
  <c r="Q421" i="10"/>
  <c r="R421" i="10"/>
  <c r="W421" i="10"/>
  <c r="Y417" i="10"/>
  <c r="T413" i="10"/>
  <c r="U413" i="10"/>
  <c r="V413" i="10"/>
  <c r="Q409" i="10"/>
  <c r="R409" i="10"/>
  <c r="W409" i="10"/>
  <c r="AC405" i="10"/>
  <c r="S405" i="10"/>
  <c r="X401" i="10"/>
  <c r="Y401" i="10"/>
  <c r="T397" i="10"/>
  <c r="U397" i="10"/>
  <c r="V397" i="10"/>
  <c r="Q393" i="10"/>
  <c r="R393" i="10"/>
  <c r="W393" i="10"/>
  <c r="U389" i="10"/>
  <c r="Y389" i="10"/>
  <c r="W385" i="10"/>
  <c r="R381" i="10"/>
  <c r="T381" i="10"/>
  <c r="AC381" i="10"/>
  <c r="S377" i="10"/>
  <c r="X377" i="10"/>
  <c r="Q377" i="10"/>
  <c r="T373" i="10"/>
  <c r="Q373" i="10"/>
  <c r="V369" i="10"/>
  <c r="Q369" i="10"/>
  <c r="Q365" i="10"/>
  <c r="T365" i="10"/>
  <c r="AC365" i="10"/>
  <c r="AC361" i="10"/>
  <c r="S361" i="10"/>
  <c r="X361" i="10"/>
  <c r="Y357" i="10"/>
  <c r="T357" i="10"/>
  <c r="U353" i="10"/>
  <c r="V353" i="10"/>
  <c r="Q349" i="10"/>
  <c r="R349" i="10"/>
  <c r="W349" i="10"/>
  <c r="AC345" i="10"/>
  <c r="S345" i="10"/>
  <c r="X345" i="10"/>
  <c r="Y341" i="10"/>
  <c r="T341" i="10"/>
  <c r="U337" i="10"/>
  <c r="V337" i="10"/>
  <c r="Q333" i="10"/>
  <c r="R333" i="10"/>
  <c r="W333" i="10"/>
  <c r="AC329" i="10"/>
  <c r="S329" i="10"/>
  <c r="X329" i="10"/>
  <c r="R127" i="10"/>
  <c r="W106" i="10"/>
  <c r="R106" i="10"/>
  <c r="Q106" i="10"/>
  <c r="W164" i="10"/>
  <c r="V55" i="10"/>
  <c r="U55" i="10"/>
  <c r="U72" i="10"/>
  <c r="X72" i="10"/>
  <c r="S72" i="10"/>
  <c r="U37" i="10"/>
  <c r="X37" i="10"/>
  <c r="S37" i="10"/>
  <c r="V66" i="10"/>
  <c r="Y169" i="10"/>
  <c r="X169" i="10"/>
  <c r="S161" i="10"/>
  <c r="AC161" i="10"/>
  <c r="S88" i="10"/>
  <c r="AC88" i="10"/>
  <c r="AC90" i="10"/>
  <c r="W24" i="10"/>
  <c r="AC24" i="10"/>
  <c r="AC181" i="10"/>
  <c r="T181" i="10"/>
  <c r="U134" i="10"/>
  <c r="T134" i="10"/>
  <c r="V127" i="10"/>
  <c r="V64" i="10"/>
  <c r="U64" i="10"/>
  <c r="T64" i="10"/>
  <c r="V207" i="10"/>
  <c r="U207" i="10"/>
  <c r="T207" i="10"/>
  <c r="U146" i="10"/>
  <c r="T146" i="10"/>
  <c r="Y112" i="10"/>
  <c r="T112" i="10"/>
  <c r="AC208" i="10"/>
  <c r="R24" i="11"/>
  <c r="X38" i="11"/>
  <c r="W10" i="11"/>
  <c r="AC58" i="11"/>
  <c r="Z91" i="11"/>
  <c r="Y91" i="11"/>
  <c r="Y37" i="11"/>
  <c r="X37" i="11"/>
  <c r="T86" i="11"/>
  <c r="Z10" i="11"/>
  <c r="Y10" i="11"/>
  <c r="W50" i="11"/>
  <c r="R50" i="11"/>
  <c r="Z3" i="11"/>
  <c r="AB80" i="11"/>
  <c r="W38" i="11"/>
  <c r="R38" i="11"/>
  <c r="AA24" i="11"/>
  <c r="AA104" i="11"/>
  <c r="AB91" i="11"/>
  <c r="V24" i="11"/>
  <c r="AB38" i="11"/>
  <c r="U77" i="11"/>
  <c r="AA10" i="11"/>
  <c r="T94" i="11"/>
  <c r="X77" i="11"/>
  <c r="S77" i="11"/>
  <c r="AC93" i="11"/>
  <c r="AC24" i="11"/>
  <c r="AB24" i="11"/>
  <c r="Y104" i="11"/>
  <c r="X104" i="11"/>
  <c r="U94" i="11"/>
  <c r="T58" i="11"/>
  <c r="Z80" i="11"/>
  <c r="Y80" i="11"/>
  <c r="W94" i="11"/>
  <c r="R94" i="11"/>
  <c r="V90" i="11"/>
  <c r="S78" i="11"/>
  <c r="AA16" i="11"/>
  <c r="Z11" i="11"/>
  <c r="Y70" i="11"/>
  <c r="V49" i="11"/>
  <c r="U66" i="11"/>
  <c r="T99" i="11"/>
  <c r="S48" i="11"/>
  <c r="R25" i="11"/>
  <c r="AA46" i="11"/>
  <c r="AA36" i="11"/>
  <c r="W36" i="11"/>
  <c r="AC36" i="11"/>
  <c r="AC100" i="11"/>
  <c r="X100" i="11"/>
  <c r="Z100" i="11"/>
  <c r="T89" i="11"/>
  <c r="V89" i="11"/>
  <c r="U89" i="11"/>
  <c r="S28" i="11"/>
  <c r="Y28" i="11"/>
  <c r="X28" i="11"/>
  <c r="Z64" i="11"/>
  <c r="V64" i="11"/>
  <c r="AB79" i="11"/>
  <c r="S79" i="11"/>
  <c r="X93" i="11"/>
  <c r="AB18" i="11"/>
  <c r="AA62" i="11"/>
  <c r="AC62" i="11"/>
  <c r="AB62" i="11"/>
  <c r="U12" i="11"/>
  <c r="Y12" i="11"/>
  <c r="T12" i="11"/>
  <c r="AC56" i="11"/>
  <c r="Y56" i="11"/>
  <c r="W56" i="11"/>
  <c r="R56" i="11"/>
  <c r="AB65" i="11"/>
  <c r="AA65" i="11"/>
  <c r="V65" i="11"/>
  <c r="R102" i="11"/>
  <c r="X102" i="11"/>
  <c r="S102" i="11"/>
  <c r="T45" i="11"/>
  <c r="Z45" i="11"/>
  <c r="U60" i="11"/>
  <c r="W60" i="11"/>
  <c r="R60" i="11"/>
  <c r="AA88" i="11"/>
  <c r="S53" i="11"/>
  <c r="AC53" i="11"/>
  <c r="AB4" i="11"/>
  <c r="Z4" i="11"/>
  <c r="Y4" i="11"/>
  <c r="R66" i="11"/>
  <c r="X66" i="11"/>
  <c r="S66" i="11"/>
  <c r="Q34" i="11"/>
  <c r="AA34" i="11"/>
  <c r="R6" i="11"/>
  <c r="X6" i="11"/>
  <c r="S6" i="11"/>
  <c r="T27" i="11"/>
  <c r="Q96" i="11"/>
  <c r="Q75" i="11"/>
  <c r="AA23" i="11"/>
  <c r="T71" i="11"/>
  <c r="V71" i="11"/>
  <c r="U71" i="11"/>
  <c r="Z51" i="11"/>
  <c r="U51" i="11"/>
  <c r="Z55" i="11"/>
  <c r="S5" i="11"/>
  <c r="Y5" i="11"/>
  <c r="X5" i="11"/>
  <c r="U8" i="11"/>
  <c r="W8" i="11"/>
  <c r="AC103" i="11"/>
  <c r="T103" i="11"/>
  <c r="Y69" i="11"/>
  <c r="W69" i="11"/>
  <c r="R69" i="11"/>
  <c r="X7" i="11"/>
  <c r="R7" i="11"/>
  <c r="Q7" i="11"/>
  <c r="AC46" i="11"/>
  <c r="S11" i="11"/>
  <c r="X32" i="11"/>
  <c r="T78" i="11"/>
  <c r="T82" i="11"/>
  <c r="W24" i="11"/>
  <c r="AC17" i="11"/>
  <c r="AA84" i="11"/>
  <c r="S25" i="11"/>
  <c r="T32" i="11"/>
  <c r="V32" i="11"/>
  <c r="U32" i="11"/>
  <c r="AC61" i="11"/>
  <c r="AA61" i="11"/>
  <c r="Z82" i="11"/>
  <c r="Y82" i="11"/>
  <c r="V84" i="11"/>
  <c r="Q84" i="11"/>
  <c r="Y54" i="11"/>
  <c r="W54" i="11"/>
  <c r="R54" i="11"/>
  <c r="AA17" i="11"/>
  <c r="V17" i="11"/>
  <c r="AB9" i="11"/>
  <c r="U9" i="11"/>
  <c r="Z13" i="11"/>
  <c r="V13" i="11"/>
  <c r="X13" i="11"/>
  <c r="S13" i="11"/>
  <c r="AC19" i="11"/>
  <c r="T19" i="11"/>
  <c r="AA29" i="11"/>
  <c r="AC29" i="11"/>
  <c r="AB29" i="11"/>
  <c r="Z15" i="11"/>
  <c r="V15" i="11"/>
  <c r="Q15" i="11"/>
  <c r="S35" i="11"/>
  <c r="Z35" i="11"/>
  <c r="U35" i="11"/>
  <c r="AA78" i="11"/>
  <c r="V78" i="11"/>
  <c r="U78" i="11"/>
  <c r="Z83" i="11"/>
  <c r="U83" i="11"/>
  <c r="T83" i="11"/>
  <c r="R33" i="11"/>
  <c r="Q33" i="11"/>
  <c r="AC81" i="11"/>
  <c r="Y98" i="11"/>
  <c r="S47" i="11"/>
  <c r="W47" i="11"/>
  <c r="AC47" i="11"/>
  <c r="AA49" i="11"/>
  <c r="AC49" i="11"/>
  <c r="AB49" i="11"/>
  <c r="T91" i="11"/>
  <c r="R81" i="11"/>
  <c r="U30" i="11"/>
  <c r="W30" i="11"/>
  <c r="R30" i="11"/>
  <c r="AC42" i="11"/>
  <c r="T42" i="11"/>
  <c r="Y27" i="11"/>
  <c r="W27" i="11"/>
  <c r="R27" i="11"/>
  <c r="V63" i="11"/>
  <c r="U63" i="11"/>
  <c r="Z48" i="11"/>
  <c r="Y48" i="11"/>
  <c r="X20" i="11"/>
  <c r="X14" i="11"/>
  <c r="AA14" i="11"/>
  <c r="R14" i="11"/>
  <c r="Q14" i="11"/>
  <c r="Y25" i="11"/>
  <c r="X25" i="11"/>
  <c r="X10" i="11"/>
  <c r="V101" i="11"/>
  <c r="Q101" i="11"/>
  <c r="Z44" i="11"/>
  <c r="U44" i="11"/>
  <c r="T44" i="11"/>
  <c r="R90" i="11"/>
  <c r="Q90" i="11"/>
  <c r="AA41" i="11"/>
  <c r="AC96" i="11"/>
  <c r="T96" i="11"/>
  <c r="V75" i="11"/>
  <c r="X75" i="11"/>
  <c r="S75" i="11"/>
  <c r="Z85" i="11"/>
  <c r="U68" i="11"/>
  <c r="X68" i="11"/>
  <c r="Z68" i="11"/>
  <c r="AC70" i="11"/>
  <c r="T70" i="11"/>
  <c r="T16" i="11"/>
  <c r="AB73" i="11"/>
  <c r="Z73" i="11"/>
  <c r="Y73" i="11"/>
  <c r="R86" i="11"/>
  <c r="AC85" i="11"/>
  <c r="AB85" i="11"/>
  <c r="Q99" i="11"/>
  <c r="S99" i="11"/>
  <c r="Z87" i="11"/>
  <c r="AB87" i="11"/>
  <c r="W87" i="11"/>
  <c r="V21" i="11"/>
  <c r="X21" i="11"/>
  <c r="S21" i="11"/>
  <c r="Y26" i="11"/>
  <c r="X26" i="11"/>
  <c r="AA20" i="11"/>
  <c r="R20" i="11"/>
  <c r="Q20" i="11"/>
  <c r="Y11" i="11"/>
  <c r="X11" i="11"/>
  <c r="AC98" i="11"/>
  <c r="T98" i="11"/>
  <c r="X16" i="11"/>
  <c r="R16" i="11"/>
  <c r="Q16" i="11"/>
  <c r="Y60" i="11"/>
  <c r="W4" i="11"/>
  <c r="AB48" i="11"/>
  <c r="AA82" i="11"/>
  <c r="T54" i="11"/>
  <c r="S29" i="11"/>
  <c r="U17" i="11"/>
  <c r="U34" i="11"/>
  <c r="AC416" i="10"/>
  <c r="Y436" i="10"/>
  <c r="X441" i="10"/>
  <c r="W446" i="10"/>
  <c r="V451" i="10"/>
  <c r="U456" i="10"/>
  <c r="T461" i="10"/>
  <c r="S466" i="10"/>
  <c r="R471" i="10"/>
  <c r="Q476" i="10"/>
  <c r="AC480" i="10"/>
  <c r="AC487" i="10"/>
  <c r="Y491" i="10"/>
  <c r="W493" i="10"/>
  <c r="U495" i="10"/>
  <c r="X500" i="10"/>
  <c r="AC19" i="10"/>
  <c r="W19" i="10"/>
  <c r="Y68" i="10"/>
  <c r="X68" i="10"/>
  <c r="AC206" i="10"/>
  <c r="T206" i="10"/>
  <c r="T138" i="10"/>
  <c r="S138" i="10"/>
  <c r="AC138" i="10"/>
  <c r="W196" i="10"/>
  <c r="Y155" i="10"/>
  <c r="X155" i="10"/>
  <c r="T184" i="10"/>
  <c r="Y184" i="10"/>
  <c r="W110" i="10"/>
  <c r="Y192" i="10"/>
  <c r="X192" i="10"/>
  <c r="S192" i="10"/>
  <c r="AC51" i="10"/>
  <c r="W51" i="10"/>
  <c r="W32" i="10"/>
  <c r="R32" i="10"/>
  <c r="Q32" i="10"/>
  <c r="V40" i="10"/>
  <c r="U40" i="10"/>
  <c r="T40" i="10"/>
  <c r="Y143" i="10"/>
  <c r="X143" i="10"/>
  <c r="Y81" i="10"/>
  <c r="S200" i="10"/>
  <c r="W104" i="10"/>
  <c r="R104" i="10"/>
  <c r="V26" i="10"/>
  <c r="U26" i="10"/>
  <c r="X124" i="10"/>
  <c r="T124" i="10"/>
  <c r="U116" i="10"/>
  <c r="X116" i="10"/>
  <c r="S116" i="10"/>
  <c r="Q416" i="10"/>
  <c r="AC420" i="10"/>
  <c r="Y440" i="10"/>
  <c r="X445" i="10"/>
  <c r="W450" i="10"/>
  <c r="V455" i="10"/>
  <c r="U460" i="10"/>
  <c r="T465" i="10"/>
  <c r="S470" i="10"/>
  <c r="R475" i="10"/>
  <c r="Q480" i="10"/>
  <c r="AC484" i="10"/>
  <c r="AC488" i="10"/>
  <c r="S490" i="10"/>
  <c r="V491" i="10"/>
  <c r="Y492" i="10"/>
  <c r="R495" i="10"/>
  <c r="U496" i="10"/>
  <c r="X497" i="10"/>
  <c r="Q500" i="10"/>
  <c r="U121" i="10"/>
  <c r="V33" i="10"/>
  <c r="U33" i="10"/>
  <c r="T33" i="10"/>
  <c r="Y28" i="10"/>
  <c r="X28" i="10"/>
  <c r="U69" i="10"/>
  <c r="V69" i="10"/>
  <c r="R61" i="10"/>
  <c r="Q61" i="10"/>
  <c r="X91" i="10"/>
  <c r="S91" i="10"/>
  <c r="AC91" i="10"/>
  <c r="V173" i="10"/>
  <c r="U173" i="10"/>
  <c r="T173" i="10"/>
  <c r="AC119" i="10"/>
  <c r="V119" i="10"/>
  <c r="R214" i="10"/>
  <c r="X85" i="10"/>
  <c r="S85" i="10"/>
  <c r="AC85" i="10"/>
  <c r="AC35" i="10"/>
  <c r="W35" i="10"/>
  <c r="R35" i="10"/>
  <c r="V9" i="10"/>
  <c r="U9" i="10"/>
  <c r="V132" i="10"/>
  <c r="U132" i="10"/>
  <c r="T132" i="10"/>
  <c r="Y97" i="10"/>
  <c r="X97" i="10"/>
  <c r="S97" i="10"/>
  <c r="Y79" i="10"/>
  <c r="X79" i="10"/>
  <c r="AC203" i="10"/>
  <c r="R136" i="10"/>
  <c r="V145" i="10"/>
  <c r="U145" i="10"/>
  <c r="T145" i="10"/>
  <c r="S123" i="10"/>
  <c r="V123" i="10"/>
  <c r="U123" i="10"/>
  <c r="U159" i="10"/>
  <c r="X182" i="10"/>
  <c r="S182" i="10"/>
  <c r="AC182" i="10"/>
  <c r="W229" i="10"/>
  <c r="R229" i="10"/>
  <c r="V189" i="10"/>
  <c r="U189" i="10"/>
  <c r="T218" i="10"/>
  <c r="Y218" i="10"/>
  <c r="X20" i="10"/>
  <c r="S20" i="10"/>
  <c r="AC20" i="10"/>
  <c r="U151" i="10"/>
  <c r="W151" i="10"/>
  <c r="R151" i="10"/>
  <c r="U6" i="10"/>
  <c r="V6" i="10"/>
  <c r="U167" i="10"/>
  <c r="T167" i="10"/>
  <c r="U171" i="10"/>
  <c r="X171" i="10"/>
  <c r="S171" i="10"/>
  <c r="V7" i="10"/>
  <c r="X7" i="10"/>
  <c r="S7" i="10"/>
  <c r="W166" i="10"/>
  <c r="T157" i="10"/>
  <c r="Y157" i="10"/>
  <c r="X152" i="10"/>
  <c r="S152" i="10"/>
  <c r="AC152" i="10"/>
  <c r="Q80" i="10"/>
  <c r="W80" i="10"/>
  <c r="R80" i="10"/>
  <c r="Q205" i="10"/>
  <c r="V205" i="10"/>
  <c r="T60" i="10"/>
  <c r="X227" i="10"/>
  <c r="S227" i="10"/>
  <c r="W82" i="10"/>
  <c r="Q209" i="10"/>
  <c r="V209" i="10"/>
  <c r="Q153" i="10"/>
  <c r="T153" i="10"/>
  <c r="X76" i="10"/>
  <c r="S76" i="10"/>
  <c r="Q221" i="10"/>
  <c r="W221" i="10"/>
  <c r="V95" i="10"/>
  <c r="U95" i="10"/>
  <c r="T150" i="10"/>
  <c r="Y150" i="10"/>
  <c r="X198" i="10"/>
  <c r="S198" i="10"/>
  <c r="AC198" i="10"/>
  <c r="W105" i="10"/>
  <c r="R105" i="10"/>
  <c r="Q105" i="10"/>
  <c r="V235" i="10"/>
  <c r="U235" i="10"/>
  <c r="T239" i="10"/>
  <c r="Y239" i="10"/>
  <c r="X243" i="10"/>
  <c r="S243" i="10"/>
  <c r="AC243" i="10"/>
  <c r="W267" i="10"/>
  <c r="R267" i="10"/>
  <c r="V250" i="10"/>
  <c r="U250" i="10"/>
  <c r="T254" i="10"/>
  <c r="Y254" i="10"/>
  <c r="X258" i="10"/>
  <c r="S258" i="10"/>
  <c r="AC258" i="10"/>
  <c r="Y262" i="10"/>
  <c r="W262" i="10"/>
  <c r="R262" i="10"/>
  <c r="Y269" i="10"/>
  <c r="V269" i="10"/>
  <c r="Y273" i="10"/>
  <c r="T273" i="10"/>
  <c r="Y277" i="10"/>
  <c r="X277" i="10"/>
  <c r="S277" i="10"/>
  <c r="V281" i="10"/>
  <c r="X281" i="10"/>
  <c r="S281" i="10"/>
  <c r="W285" i="10"/>
  <c r="Y289" i="10"/>
  <c r="U289" i="10"/>
  <c r="AC293" i="10"/>
  <c r="Y293" i="10"/>
  <c r="T293" i="10"/>
  <c r="V297" i="10"/>
  <c r="X297" i="10"/>
  <c r="S297" i="10"/>
  <c r="U301" i="10"/>
  <c r="Y301" i="10"/>
  <c r="W301" i="10"/>
  <c r="T305" i="10"/>
  <c r="Y305" i="10"/>
  <c r="X309" i="10"/>
  <c r="S309" i="10"/>
  <c r="AC309" i="10"/>
  <c r="W313" i="10"/>
  <c r="R313" i="10"/>
  <c r="Q313" i="10"/>
  <c r="V317" i="10"/>
  <c r="U317" i="10"/>
  <c r="T321" i="10"/>
  <c r="Y321" i="10"/>
  <c r="X325" i="10"/>
  <c r="S325" i="10"/>
  <c r="AC325" i="10"/>
  <c r="X106" i="10"/>
  <c r="S106" i="10"/>
  <c r="AC106" i="10"/>
  <c r="T164" i="10"/>
  <c r="S164" i="10"/>
  <c r="AC164" i="10"/>
  <c r="W55" i="10"/>
  <c r="T72" i="10"/>
  <c r="T37" i="10"/>
  <c r="U181" i="10"/>
  <c r="V169" i="10"/>
  <c r="U169" i="10"/>
  <c r="T169" i="10"/>
  <c r="Y161" i="10"/>
  <c r="X161" i="10"/>
  <c r="Y88" i="10"/>
  <c r="X88" i="10"/>
  <c r="Y90" i="10"/>
  <c r="X90" i="10"/>
  <c r="Y24" i="10"/>
  <c r="X24" i="10"/>
  <c r="Y181" i="10"/>
  <c r="V181" i="10"/>
  <c r="Q134" i="10"/>
  <c r="V134" i="10"/>
  <c r="AC66" i="10"/>
  <c r="W66" i="10"/>
  <c r="AC127" i="10"/>
  <c r="W127" i="10"/>
  <c r="R64" i="10"/>
  <c r="Q64" i="10"/>
  <c r="R207" i="10"/>
  <c r="Q207" i="10"/>
  <c r="U112" i="10"/>
  <c r="V112" i="10"/>
  <c r="X208" i="10"/>
  <c r="Y208" i="10"/>
  <c r="T50" i="11"/>
  <c r="Z24" i="11"/>
  <c r="Y77" i="11"/>
  <c r="R104" i="11"/>
  <c r="X94" i="11"/>
  <c r="V91" i="11"/>
  <c r="U91" i="11"/>
  <c r="U37" i="11"/>
  <c r="T37" i="11"/>
  <c r="AA86" i="11"/>
  <c r="V10" i="11"/>
  <c r="U10" i="11"/>
  <c r="S50" i="11"/>
  <c r="AA3" i="11"/>
  <c r="V3" i="11"/>
  <c r="U38" i="11"/>
  <c r="S38" i="11"/>
  <c r="AC50" i="11"/>
  <c r="Y38" i="11"/>
  <c r="Z77" i="11"/>
  <c r="V58" i="11"/>
  <c r="X50" i="11"/>
  <c r="W93" i="11"/>
  <c r="AC77" i="11"/>
  <c r="V104" i="11"/>
  <c r="AB94" i="11"/>
  <c r="T77" i="11"/>
  <c r="Z93" i="11"/>
  <c r="Y24" i="11"/>
  <c r="X24" i="11"/>
  <c r="U104" i="11"/>
  <c r="T104" i="11"/>
  <c r="AC94" i="11"/>
  <c r="AA58" i="11"/>
  <c r="V80" i="11"/>
  <c r="U80" i="11"/>
  <c r="S94" i="11"/>
  <c r="Y19" i="11"/>
  <c r="AA35" i="11"/>
  <c r="Y103" i="11"/>
  <c r="AC87" i="11"/>
  <c r="AB27" i="11"/>
  <c r="Y96" i="11"/>
  <c r="X79" i="11"/>
  <c r="W53" i="11"/>
  <c r="V51" i="11"/>
  <c r="U6" i="11"/>
  <c r="R23" i="11"/>
  <c r="T36" i="11"/>
  <c r="Z36" i="11"/>
  <c r="Y36" i="11"/>
  <c r="AB100" i="11"/>
  <c r="AA100" i="11"/>
  <c r="V100" i="11"/>
  <c r="AA89" i="11"/>
  <c r="Q89" i="11"/>
  <c r="Z28" i="11"/>
  <c r="U28" i="11"/>
  <c r="T28" i="11"/>
  <c r="T64" i="11"/>
  <c r="R64" i="11"/>
  <c r="T79" i="11"/>
  <c r="Z79" i="11"/>
  <c r="V18" i="11"/>
  <c r="X18" i="11"/>
  <c r="S18" i="11"/>
  <c r="S62" i="11"/>
  <c r="Y62" i="11"/>
  <c r="X62" i="11"/>
  <c r="AC12" i="11"/>
  <c r="Q12" i="11"/>
  <c r="AA12" i="11"/>
  <c r="AB56" i="11"/>
  <c r="S56" i="11"/>
  <c r="U65" i="11"/>
  <c r="Y65" i="11"/>
  <c r="W65" i="11"/>
  <c r="R65" i="11"/>
  <c r="V102" i="11"/>
  <c r="Y102" i="11"/>
  <c r="T102" i="11"/>
  <c r="AC45" i="11"/>
  <c r="AA45" i="11"/>
  <c r="V45" i="11"/>
  <c r="AB60" i="11"/>
  <c r="S60" i="11"/>
  <c r="W104" i="11"/>
  <c r="S88" i="11"/>
  <c r="AC88" i="11"/>
  <c r="AB53" i="11"/>
  <c r="Z53" i="11"/>
  <c r="Y53" i="11"/>
  <c r="T4" i="11"/>
  <c r="V4" i="11"/>
  <c r="U4" i="11"/>
  <c r="Y66" i="11"/>
  <c r="T66" i="11"/>
  <c r="Z34" i="11"/>
  <c r="AB34" i="11"/>
  <c r="W34" i="11"/>
  <c r="Y6" i="11"/>
  <c r="T6" i="11"/>
  <c r="Q21" i="11"/>
  <c r="W71" i="11"/>
  <c r="S7" i="11"/>
  <c r="AB23" i="11"/>
  <c r="W23" i="11"/>
  <c r="AA71" i="11"/>
  <c r="R71" i="11"/>
  <c r="Q71" i="11"/>
  <c r="AC55" i="11"/>
  <c r="AA55" i="11"/>
  <c r="V55" i="11"/>
  <c r="Z5" i="11"/>
  <c r="U5" i="11"/>
  <c r="T5" i="11"/>
  <c r="AB8" i="11"/>
  <c r="R103" i="11"/>
  <c r="AA103" i="11"/>
  <c r="Q69" i="11"/>
  <c r="S69" i="11"/>
  <c r="S37" i="11"/>
  <c r="W7" i="11"/>
  <c r="AC7" i="11"/>
  <c r="Z46" i="11"/>
  <c r="Y46" i="11"/>
  <c r="V87" i="11"/>
  <c r="W90" i="11"/>
  <c r="S9" i="11"/>
  <c r="W33" i="11"/>
  <c r="T63" i="11"/>
  <c r="S85" i="11"/>
  <c r="T48" i="11"/>
  <c r="AB46" i="11"/>
  <c r="AA32" i="11"/>
  <c r="R32" i="11"/>
  <c r="Q32" i="11"/>
  <c r="V82" i="11"/>
  <c r="U82" i="11"/>
  <c r="AC84" i="11"/>
  <c r="AB84" i="11"/>
  <c r="Q54" i="11"/>
  <c r="S54" i="11"/>
  <c r="Y17" i="11"/>
  <c r="W17" i="11"/>
  <c r="R17" i="11"/>
  <c r="W9" i="11"/>
  <c r="Q9" i="11"/>
  <c r="Y13" i="11"/>
  <c r="AC13" i="11"/>
  <c r="T13" i="11"/>
  <c r="R19" i="11"/>
  <c r="U19" i="11"/>
  <c r="AA19" i="11"/>
  <c r="Z29" i="11"/>
  <c r="Y29" i="11"/>
  <c r="X29" i="11"/>
  <c r="S15" i="11"/>
  <c r="AC15" i="11"/>
  <c r="AB15" i="11"/>
  <c r="V35" i="11"/>
  <c r="X78" i="11"/>
  <c r="R83" i="11"/>
  <c r="AA33" i="11"/>
  <c r="AC33" i="11"/>
  <c r="AB33" i="11"/>
  <c r="AB69" i="11"/>
  <c r="AB99" i="11"/>
  <c r="AB47" i="11"/>
  <c r="Z47" i="11"/>
  <c r="Y47" i="11"/>
  <c r="S49" i="11"/>
  <c r="Y49" i="11"/>
  <c r="X49" i="11"/>
  <c r="Y81" i="11"/>
  <c r="T81" i="11"/>
  <c r="Y30" i="11"/>
  <c r="AB30" i="11"/>
  <c r="S30" i="11"/>
  <c r="Z42" i="11"/>
  <c r="U42" i="11"/>
  <c r="AA42" i="11"/>
  <c r="Q27" i="11"/>
  <c r="S27" i="11"/>
  <c r="X63" i="11"/>
  <c r="R63" i="11"/>
  <c r="Q63" i="11"/>
  <c r="V48" i="11"/>
  <c r="U48" i="11"/>
  <c r="Z98" i="11"/>
  <c r="W14" i="11"/>
  <c r="S14" i="11"/>
  <c r="AC14" i="11"/>
  <c r="W25" i="11"/>
  <c r="U25" i="11"/>
  <c r="T25" i="11"/>
  <c r="S101" i="11"/>
  <c r="AC101" i="11"/>
  <c r="AB101" i="11"/>
  <c r="V44" i="11"/>
  <c r="R44" i="11"/>
  <c r="AA90" i="11"/>
  <c r="AC90" i="11"/>
  <c r="AB90" i="11"/>
  <c r="W41" i="11"/>
  <c r="AC41" i="11"/>
  <c r="Q50" i="11"/>
  <c r="U96" i="11"/>
  <c r="AA96" i="11"/>
  <c r="AC75" i="11"/>
  <c r="T75" i="11"/>
  <c r="W20" i="11"/>
  <c r="W46" i="11"/>
  <c r="T68" i="11"/>
  <c r="AA68" i="11"/>
  <c r="V68" i="11"/>
  <c r="U70" i="11"/>
  <c r="AA70" i="11"/>
  <c r="AA85" i="11"/>
  <c r="T73" i="11"/>
  <c r="V73" i="11"/>
  <c r="U73" i="11"/>
  <c r="V86" i="11"/>
  <c r="Y85" i="11"/>
  <c r="X85" i="11"/>
  <c r="X99" i="11"/>
  <c r="Z99" i="11"/>
  <c r="R87" i="11"/>
  <c r="X87" i="11"/>
  <c r="S87" i="11"/>
  <c r="AC21" i="11"/>
  <c r="W26" i="11"/>
  <c r="Z26" i="11"/>
  <c r="U26" i="11"/>
  <c r="T26" i="11"/>
  <c r="S20" i="11"/>
  <c r="AC20" i="11"/>
  <c r="W11" i="11"/>
  <c r="U11" i="11"/>
  <c r="T11" i="11"/>
  <c r="U98" i="11"/>
  <c r="AA98" i="11"/>
  <c r="W16" i="11"/>
  <c r="AC16" i="11"/>
  <c r="R42" i="11"/>
  <c r="Q30" i="11"/>
  <c r="U27" i="11"/>
  <c r="AB64" i="11"/>
  <c r="X71" i="11"/>
  <c r="X4" i="11"/>
  <c r="AB82" i="11"/>
  <c r="U54" i="11"/>
  <c r="V83" i="11"/>
  <c r="T17" i="11"/>
  <c r="V34" i="11"/>
  <c r="S418" i="10"/>
  <c r="R423" i="10"/>
  <c r="Q428" i="10"/>
  <c r="AC432" i="10"/>
  <c r="Y452" i="10"/>
  <c r="X457" i="10"/>
  <c r="W462" i="10"/>
  <c r="V467" i="10"/>
  <c r="U472" i="10"/>
  <c r="T477" i="10"/>
  <c r="S482" i="10"/>
  <c r="AC486" i="10"/>
  <c r="X488" i="10"/>
  <c r="V490" i="10"/>
  <c r="AC491" i="10"/>
  <c r="Y495" i="10"/>
  <c r="W497" i="10"/>
  <c r="U499" i="10"/>
  <c r="Y19" i="10"/>
  <c r="X19" i="10"/>
  <c r="S19" i="10"/>
  <c r="V68" i="10"/>
  <c r="U68" i="10"/>
  <c r="T68" i="10"/>
  <c r="Y206" i="10"/>
  <c r="V206" i="10"/>
  <c r="Y138" i="10"/>
  <c r="X196" i="10"/>
  <c r="S196" i="10"/>
  <c r="AC196" i="10"/>
  <c r="V155" i="10"/>
  <c r="U155" i="10"/>
  <c r="T155" i="10"/>
  <c r="V184" i="10"/>
  <c r="U184" i="10"/>
  <c r="S110" i="10"/>
  <c r="AC110" i="10"/>
  <c r="V192" i="10"/>
  <c r="U192" i="10"/>
  <c r="T192" i="10"/>
  <c r="Y51" i="10"/>
  <c r="X51" i="10"/>
  <c r="S51" i="10"/>
  <c r="AC172" i="10"/>
  <c r="W172" i="10"/>
  <c r="S32" i="10"/>
  <c r="AC32" i="10"/>
  <c r="W40" i="10"/>
  <c r="R40" i="10"/>
  <c r="Q40" i="10"/>
  <c r="V143" i="10"/>
  <c r="U143" i="10"/>
  <c r="T143" i="10"/>
  <c r="V81" i="10"/>
  <c r="U81" i="10"/>
  <c r="Y200" i="10"/>
  <c r="X104" i="10"/>
  <c r="S104" i="10"/>
  <c r="AC104" i="10"/>
  <c r="W26" i="10"/>
  <c r="Q26" i="10"/>
  <c r="AC124" i="10"/>
  <c r="V124" i="10"/>
  <c r="T116" i="10"/>
  <c r="T417" i="10"/>
  <c r="S422" i="10"/>
  <c r="R427" i="10"/>
  <c r="Q432" i="10"/>
  <c r="AC436" i="10"/>
  <c r="Y456" i="10"/>
  <c r="X461" i="10"/>
  <c r="W466" i="10"/>
  <c r="V471" i="10"/>
  <c r="U476" i="10"/>
  <c r="T481" i="10"/>
  <c r="S486" i="10"/>
  <c r="Q488" i="10"/>
  <c r="T489" i="10"/>
  <c r="W490" i="10"/>
  <c r="AC492" i="10"/>
  <c r="S494" i="10"/>
  <c r="V495" i="10"/>
  <c r="Y496" i="10"/>
  <c r="R499" i="10"/>
  <c r="U500" i="10"/>
  <c r="Y121" i="10"/>
  <c r="R33" i="10"/>
  <c r="V28" i="10"/>
  <c r="U28" i="10"/>
  <c r="T28" i="10"/>
  <c r="Q69" i="10"/>
  <c r="W69" i="10"/>
  <c r="R69" i="10"/>
  <c r="AC61" i="10"/>
  <c r="W61" i="10"/>
  <c r="T91" i="10"/>
  <c r="Y91" i="10"/>
  <c r="W173" i="10"/>
  <c r="R173" i="10"/>
  <c r="Y119" i="10"/>
  <c r="W119" i="10"/>
  <c r="AC214" i="10"/>
  <c r="W214" i="10"/>
  <c r="T85" i="10"/>
  <c r="Y85" i="10"/>
  <c r="Y35" i="10"/>
  <c r="X35" i="10"/>
  <c r="S35" i="10"/>
  <c r="W9" i="10"/>
  <c r="R9" i="10"/>
  <c r="Q9" i="10"/>
  <c r="AC38" i="10"/>
  <c r="W38" i="10"/>
  <c r="V97" i="10"/>
  <c r="U97" i="10"/>
  <c r="T97" i="10"/>
  <c r="V79" i="10"/>
  <c r="U79" i="10"/>
  <c r="T79" i="10"/>
  <c r="Y203" i="10"/>
  <c r="X203" i="10"/>
  <c r="W136" i="10"/>
  <c r="AC136" i="10"/>
  <c r="W145" i="10"/>
  <c r="R145" i="10"/>
  <c r="Q145" i="10"/>
  <c r="X123" i="10"/>
  <c r="Q123" i="10"/>
  <c r="W159" i="10"/>
  <c r="T182" i="10"/>
  <c r="Y182" i="10"/>
  <c r="X229" i="10"/>
  <c r="S229" i="10"/>
  <c r="AC229" i="10"/>
  <c r="W189" i="10"/>
  <c r="R189" i="10"/>
  <c r="Q189" i="10"/>
  <c r="V218" i="10"/>
  <c r="U218" i="10"/>
  <c r="T20" i="10"/>
  <c r="Y20" i="10"/>
  <c r="X151" i="10"/>
  <c r="S151" i="10"/>
  <c r="Q6" i="10"/>
  <c r="W6" i="10"/>
  <c r="R6" i="10"/>
  <c r="V167" i="10"/>
  <c r="Q171" i="10"/>
  <c r="T171" i="10"/>
  <c r="R7" i="10"/>
  <c r="AC7" i="10"/>
  <c r="T7" i="10"/>
  <c r="V166" i="10"/>
  <c r="R166" i="10"/>
  <c r="X166" i="10"/>
  <c r="S166" i="10"/>
  <c r="V157" i="10"/>
  <c r="U157" i="10"/>
  <c r="T152" i="10"/>
  <c r="Y152" i="10"/>
  <c r="AC80" i="10"/>
  <c r="X80" i="10"/>
  <c r="S80" i="10"/>
  <c r="AC205" i="10"/>
  <c r="W205" i="10"/>
  <c r="R205" i="10"/>
  <c r="AC60" i="10"/>
  <c r="V60" i="10"/>
  <c r="AC227" i="10"/>
  <c r="T227" i="10"/>
  <c r="AC82" i="10"/>
  <c r="X82" i="10"/>
  <c r="S82" i="10"/>
  <c r="AC209" i="10"/>
  <c r="W209" i="10"/>
  <c r="R209" i="10"/>
  <c r="AC153" i="10"/>
  <c r="V153" i="10"/>
  <c r="AC76" i="10"/>
  <c r="T76" i="10"/>
  <c r="AC221" i="10"/>
  <c r="X221" i="10"/>
  <c r="S221" i="10"/>
  <c r="W95" i="10"/>
  <c r="Q95" i="10"/>
  <c r="V150" i="10"/>
  <c r="U150" i="10"/>
  <c r="T198" i="10"/>
  <c r="Y198" i="10"/>
  <c r="X105" i="10"/>
  <c r="S105" i="10"/>
  <c r="AC105" i="10"/>
  <c r="W235" i="10"/>
  <c r="R235" i="10"/>
  <c r="V239" i="10"/>
  <c r="U239" i="10"/>
  <c r="T243" i="10"/>
  <c r="Y243" i="10"/>
  <c r="X267" i="10"/>
  <c r="S267" i="10"/>
  <c r="AC267" i="10"/>
  <c r="W250" i="10"/>
  <c r="R250" i="10"/>
  <c r="Q250" i="10"/>
  <c r="V254" i="10"/>
  <c r="U254" i="10"/>
  <c r="T258" i="10"/>
  <c r="Y258" i="10"/>
  <c r="U262" i="10"/>
  <c r="X262" i="10"/>
  <c r="S262" i="10"/>
  <c r="U269" i="10"/>
  <c r="W269" i="10"/>
  <c r="R269" i="10"/>
  <c r="U273" i="10"/>
  <c r="V273" i="10"/>
  <c r="U277" i="10"/>
  <c r="T277" i="10"/>
  <c r="R281" i="10"/>
  <c r="AC281" i="10"/>
  <c r="T281" i="10"/>
  <c r="V285" i="10"/>
  <c r="R285" i="10"/>
  <c r="X285" i="10"/>
  <c r="S285" i="10"/>
  <c r="Q289" i="10"/>
  <c r="W289" i="10"/>
  <c r="U293" i="10"/>
  <c r="Q293" i="10"/>
  <c r="R297" i="10"/>
  <c r="AC297" i="10"/>
  <c r="T297" i="10"/>
  <c r="Q301" i="10"/>
  <c r="S301" i="10"/>
  <c r="V305" i="10"/>
  <c r="U305" i="10"/>
  <c r="T309" i="10"/>
  <c r="Y309" i="10"/>
  <c r="X313" i="10"/>
  <c r="S313" i="10"/>
  <c r="AC313" i="10"/>
  <c r="W317" i="10"/>
  <c r="R317" i="10"/>
  <c r="Q317" i="10"/>
  <c r="V321" i="10"/>
  <c r="U321" i="10"/>
  <c r="T325" i="10"/>
  <c r="Y325" i="10"/>
  <c r="AP345" i="10"/>
  <c r="AP349" i="10"/>
  <c r="AP365" i="10"/>
  <c r="AP381" i="10"/>
  <c r="AP397" i="10"/>
  <c r="AP413" i="10"/>
  <c r="AP429" i="10"/>
  <c r="AP117" i="10"/>
  <c r="AP131" i="10"/>
  <c r="AP185" i="10"/>
  <c r="AP207" i="11"/>
  <c r="AP409" i="11"/>
  <c r="AP425" i="11"/>
  <c r="AP473" i="11"/>
  <c r="AP481" i="11"/>
  <c r="AP91" i="11"/>
  <c r="AP69" i="11"/>
  <c r="AP7" i="11"/>
  <c r="AP198" i="11"/>
  <c r="AP214" i="11"/>
  <c r="AP246" i="11"/>
  <c r="AP258" i="11"/>
  <c r="AP278" i="11"/>
  <c r="AP310" i="11"/>
  <c r="AP326" i="11"/>
  <c r="AP342" i="11"/>
  <c r="AP370" i="11"/>
  <c r="AP386" i="11"/>
  <c r="AP418" i="11"/>
  <c r="AP430" i="11"/>
  <c r="AP438" i="11"/>
  <c r="BD494" i="11"/>
  <c r="BR267" i="11"/>
  <c r="BR280" i="11"/>
  <c r="BR304" i="11"/>
  <c r="BR320" i="11"/>
  <c r="BR188" i="11"/>
  <c r="BR236" i="11"/>
  <c r="BR309" i="11"/>
  <c r="BR329" i="11"/>
  <c r="BR341" i="11"/>
  <c r="BR361" i="11"/>
  <c r="BR469" i="11"/>
  <c r="BR418" i="11"/>
  <c r="BR434" i="11"/>
  <c r="BR442" i="11"/>
  <c r="BR474" i="11"/>
  <c r="BR490" i="11"/>
  <c r="BR498" i="11"/>
  <c r="BR456" i="11"/>
  <c r="BR484" i="11"/>
  <c r="BR174" i="11"/>
  <c r="BR178" i="11"/>
  <c r="BR182" i="11"/>
  <c r="BR190" i="11"/>
  <c r="BR230" i="11"/>
  <c r="BR234" i="11"/>
  <c r="BR246" i="11"/>
  <c r="BR262" i="11"/>
  <c r="BR291" i="11"/>
  <c r="BR307" i="11"/>
  <c r="BR323" i="11"/>
  <c r="BR343" i="11"/>
  <c r="BR347" i="11"/>
  <c r="BR351" i="11"/>
  <c r="BR367" i="11"/>
  <c r="BR383" i="11"/>
  <c r="BR399" i="11"/>
  <c r="BR451" i="11"/>
  <c r="BR463" i="11"/>
  <c r="BR292" i="11"/>
  <c r="BR308" i="11"/>
  <c r="BR324" i="11"/>
  <c r="BR460" i="11"/>
  <c r="BR496" i="11"/>
  <c r="AP269" i="11"/>
  <c r="AP309" i="11"/>
  <c r="AP325" i="11"/>
  <c r="AP341" i="11"/>
  <c r="AP397" i="11"/>
  <c r="AP161" i="11"/>
  <c r="AP128" i="11"/>
  <c r="AP144" i="11"/>
  <c r="AP202" i="11"/>
  <c r="AP218" i="11"/>
  <c r="AP234" i="11"/>
  <c r="AP298" i="11"/>
  <c r="AP314" i="11"/>
  <c r="AP330" i="11"/>
  <c r="AP362" i="11"/>
  <c r="AP374" i="11"/>
  <c r="AP406" i="11"/>
  <c r="AP422" i="11"/>
  <c r="AP434" i="11"/>
  <c r="AP474" i="11"/>
  <c r="BD498" i="11"/>
  <c r="BR101" i="11"/>
  <c r="BR271" i="11"/>
  <c r="BR36" i="11"/>
  <c r="BR368" i="11"/>
  <c r="BR416" i="11"/>
  <c r="BR492" i="11"/>
  <c r="BR252" i="11"/>
  <c r="BR268" i="11"/>
  <c r="BR276" i="11"/>
  <c r="BR449" i="11"/>
  <c r="BR261" i="11"/>
  <c r="BR286" i="11"/>
  <c r="BR294" i="11"/>
  <c r="BR302" i="11"/>
  <c r="BR310" i="11"/>
  <c r="BR318" i="11"/>
  <c r="BR326" i="11"/>
  <c r="BR358" i="11"/>
  <c r="BR366" i="11"/>
  <c r="BR374" i="11"/>
  <c r="BR414" i="11"/>
  <c r="BR430" i="11"/>
  <c r="BR438" i="11"/>
  <c r="BR446" i="11"/>
  <c r="BR454" i="11"/>
  <c r="BR462" i="11"/>
  <c r="BR470" i="11"/>
  <c r="BR486" i="11"/>
  <c r="BR494" i="11"/>
  <c r="BR337" i="11"/>
  <c r="BR349" i="11"/>
  <c r="BR365" i="11"/>
  <c r="BR377" i="11"/>
  <c r="BR465" i="11"/>
  <c r="BR138" i="11"/>
  <c r="BR146" i="11"/>
  <c r="BR154" i="11"/>
  <c r="BR162" i="11"/>
  <c r="BR194" i="11"/>
  <c r="BR198" i="11"/>
  <c r="BR202" i="11"/>
  <c r="BR206" i="11"/>
  <c r="BR210" i="11"/>
  <c r="BR214" i="11"/>
  <c r="BR218" i="11"/>
  <c r="BR222" i="11"/>
  <c r="BR242" i="11"/>
  <c r="BR258" i="11"/>
  <c r="BR266" i="11"/>
  <c r="BR274" i="11"/>
  <c r="BR295" i="11"/>
  <c r="BR311" i="11"/>
  <c r="BR327" i="11"/>
  <c r="BR355" i="11"/>
  <c r="BR371" i="11"/>
  <c r="BR387" i="11"/>
  <c r="BR403" i="11"/>
  <c r="BR455" i="11"/>
  <c r="BR467" i="11"/>
  <c r="BR475" i="11"/>
  <c r="BR483" i="11"/>
  <c r="BR491" i="11"/>
  <c r="BR348" i="11"/>
  <c r="BR356" i="11"/>
  <c r="BR376" i="11"/>
  <c r="BR488" i="11"/>
  <c r="AP281" i="11"/>
  <c r="AP297" i="11"/>
  <c r="AP345" i="11"/>
  <c r="AP361" i="11"/>
  <c r="AP385" i="11"/>
  <c r="AP429" i="11"/>
  <c r="AP449" i="11"/>
  <c r="AP461" i="11"/>
  <c r="AP469" i="11"/>
  <c r="AP92" i="11"/>
  <c r="AP8" i="11"/>
  <c r="AP31" i="11"/>
  <c r="AP184" i="11"/>
  <c r="AP222" i="11"/>
  <c r="AP238" i="11"/>
  <c r="AP250" i="11"/>
  <c r="AP266" i="11"/>
  <c r="AP286" i="11"/>
  <c r="AP302" i="11"/>
  <c r="AP334" i="11"/>
  <c r="AP350" i="11"/>
  <c r="AP366" i="11"/>
  <c r="AP378" i="11"/>
  <c r="AP394" i="11"/>
  <c r="AP410" i="11"/>
  <c r="AP478" i="11"/>
  <c r="AP490" i="11"/>
  <c r="AP498" i="11"/>
  <c r="BD496" i="11"/>
  <c r="BD500" i="11"/>
  <c r="BR35" i="11"/>
  <c r="BR275" i="11"/>
  <c r="BR296" i="11"/>
  <c r="BR312" i="11"/>
  <c r="BR328" i="11"/>
  <c r="BR436" i="11"/>
  <c r="BR448" i="11"/>
  <c r="BR476" i="11"/>
  <c r="BR176" i="11"/>
  <c r="BR184" i="11"/>
  <c r="BR192" i="11"/>
  <c r="BR196" i="11"/>
  <c r="BR204" i="11"/>
  <c r="BR212" i="11"/>
  <c r="BR220" i="11"/>
  <c r="BR228" i="11"/>
  <c r="BR232" i="11"/>
  <c r="BR248" i="11"/>
  <c r="BR260" i="11"/>
  <c r="BR264" i="11"/>
  <c r="BR285" i="11"/>
  <c r="BR321" i="11"/>
  <c r="BR353" i="11"/>
  <c r="BR373" i="11"/>
  <c r="BR489" i="11"/>
  <c r="BR334" i="11"/>
  <c r="BR342" i="11"/>
  <c r="BR350" i="11"/>
  <c r="BR482" i="11"/>
  <c r="BR288" i="11"/>
  <c r="BR424" i="11"/>
  <c r="BR468" i="11"/>
  <c r="BR453" i="11"/>
  <c r="BR485" i="11"/>
  <c r="BR493" i="11"/>
  <c r="BR497" i="11"/>
  <c r="BR186" i="11"/>
  <c r="BR226" i="11"/>
  <c r="BR238" i="11"/>
  <c r="BR254" i="11"/>
  <c r="BR283" i="11"/>
  <c r="BR299" i="11"/>
  <c r="BR315" i="11"/>
  <c r="BR331" i="11"/>
  <c r="BR335" i="11"/>
  <c r="BR339" i="11"/>
  <c r="BR359" i="11"/>
  <c r="BR375" i="11"/>
  <c r="BR391" i="11"/>
  <c r="BR407" i="11"/>
  <c r="BR499" i="11"/>
  <c r="BR284" i="11"/>
  <c r="BR300" i="11"/>
  <c r="BR316" i="11"/>
  <c r="BR332" i="11"/>
  <c r="BR477" i="11"/>
  <c r="AP285" i="11"/>
  <c r="AP333" i="11"/>
  <c r="AP365" i="11"/>
  <c r="AP373" i="11"/>
  <c r="AP421" i="11"/>
  <c r="AP437" i="11"/>
  <c r="AP489" i="11"/>
  <c r="AP497" i="11"/>
  <c r="AP49" i="11"/>
  <c r="AP183" i="11"/>
  <c r="AP177" i="11"/>
  <c r="AP52" i="11"/>
  <c r="AP42" i="11"/>
  <c r="AP46" i="11"/>
  <c r="AP112" i="11"/>
  <c r="AP160" i="11"/>
  <c r="AP226" i="11"/>
  <c r="AP242" i="11"/>
  <c r="AP274" i="11"/>
  <c r="AP290" i="11"/>
  <c r="AP338" i="11"/>
  <c r="AP354" i="11"/>
  <c r="AP414" i="11"/>
  <c r="AP442" i="11"/>
  <c r="AP446" i="11"/>
  <c r="AP454" i="11"/>
  <c r="AP458" i="11"/>
  <c r="AP462" i="11"/>
  <c r="AP466" i="11"/>
  <c r="AP470" i="11"/>
  <c r="AP482" i="11"/>
  <c r="BR263" i="11"/>
  <c r="BR279" i="11"/>
  <c r="BR340" i="11"/>
  <c r="BR352" i="11"/>
  <c r="BR29" i="11"/>
  <c r="BR200" i="11"/>
  <c r="BR208" i="11"/>
  <c r="BR216" i="11"/>
  <c r="BR224" i="11"/>
  <c r="BR240" i="11"/>
  <c r="BR244" i="11"/>
  <c r="BR256" i="11"/>
  <c r="BR272" i="11"/>
  <c r="BR457" i="11"/>
  <c r="BR481" i="11"/>
  <c r="BR269" i="11"/>
  <c r="BR277" i="11"/>
  <c r="BR282" i="11"/>
  <c r="BR290" i="11"/>
  <c r="BR298" i="11"/>
  <c r="BR306" i="11"/>
  <c r="BR314" i="11"/>
  <c r="BR322" i="11"/>
  <c r="BR330" i="11"/>
  <c r="BR338" i="11"/>
  <c r="BR346" i="11"/>
  <c r="BR354" i="11"/>
  <c r="BR362" i="11"/>
  <c r="BR370" i="11"/>
  <c r="BR378" i="11"/>
  <c r="BR422" i="11"/>
  <c r="BR450" i="11"/>
  <c r="BR458" i="11"/>
  <c r="BR466" i="11"/>
  <c r="BR478" i="11"/>
  <c r="BR344" i="11"/>
  <c r="BR360" i="11"/>
  <c r="BR432" i="11"/>
  <c r="BR500" i="11"/>
  <c r="BR281" i="11"/>
  <c r="BR293" i="11"/>
  <c r="BR301" i="11"/>
  <c r="BR313" i="11"/>
  <c r="BR325" i="11"/>
  <c r="BR333" i="11"/>
  <c r="BR345" i="11"/>
  <c r="BR357" i="11"/>
  <c r="BR369" i="11"/>
  <c r="BR461" i="11"/>
  <c r="BR473" i="11"/>
  <c r="BR142" i="11"/>
  <c r="BR150" i="11"/>
  <c r="BR158" i="11"/>
  <c r="BR270" i="11"/>
  <c r="BR278" i="11"/>
  <c r="BR287" i="11"/>
  <c r="BR303" i="11"/>
  <c r="BR319" i="11"/>
  <c r="BR363" i="11"/>
  <c r="BR379" i="11"/>
  <c r="BR395" i="11"/>
  <c r="BR459" i="11"/>
  <c r="BR471" i="11"/>
  <c r="BR479" i="11"/>
  <c r="BR487" i="11"/>
  <c r="BR495" i="11"/>
  <c r="BR336" i="11"/>
  <c r="BR420" i="11"/>
  <c r="BR440" i="11"/>
  <c r="H52" i="8"/>
  <c r="H54" i="8"/>
  <c r="G195" i="8"/>
  <c r="G242" i="8"/>
  <c r="H102" i="8"/>
  <c r="G102" i="8"/>
  <c r="G451" i="8"/>
  <c r="G353" i="8"/>
  <c r="G455" i="8"/>
  <c r="G389" i="8"/>
  <c r="G429" i="8"/>
  <c r="G365" i="8"/>
  <c r="H79" i="8"/>
  <c r="H341" i="8"/>
  <c r="H235" i="8"/>
  <c r="H169" i="8"/>
  <c r="H236" i="8"/>
  <c r="G417" i="8"/>
  <c r="H76" i="8"/>
  <c r="H131" i="8"/>
  <c r="H116" i="8"/>
  <c r="G279" i="8"/>
  <c r="H156" i="8"/>
  <c r="G190" i="8"/>
  <c r="G101" i="8"/>
  <c r="H106" i="8"/>
  <c r="G106" i="8"/>
  <c r="G403" i="8"/>
  <c r="G419" i="8"/>
  <c r="G371" i="8"/>
  <c r="G53" i="8"/>
  <c r="H128" i="8"/>
  <c r="G55" i="8"/>
  <c r="W495" i="7"/>
  <c r="W463" i="7"/>
  <c r="W424" i="7"/>
  <c r="W407" i="7"/>
  <c r="W418" i="7"/>
  <c r="W208" i="7"/>
  <c r="W391" i="7"/>
  <c r="W375" i="7"/>
  <c r="W481" i="7"/>
  <c r="W474" i="7"/>
  <c r="W465" i="7"/>
  <c r="W432" i="7"/>
  <c r="W403" i="7"/>
  <c r="W315" i="7"/>
  <c r="W311" i="7"/>
  <c r="W97" i="7"/>
  <c r="BS45" i="11" s="1"/>
  <c r="W259" i="7"/>
  <c r="W230" i="7"/>
  <c r="W450" i="7"/>
  <c r="W366" i="7"/>
  <c r="W78" i="7"/>
  <c r="W59" i="7"/>
  <c r="W499" i="7"/>
  <c r="W483" i="7"/>
  <c r="W454" i="7"/>
  <c r="W409" i="7"/>
  <c r="W449" i="7"/>
  <c r="W444" i="7"/>
  <c r="W466" i="7"/>
  <c r="W458" i="7"/>
  <c r="W413" i="7"/>
  <c r="W397" i="7"/>
  <c r="W359" i="7"/>
  <c r="W350" i="7"/>
  <c r="W343" i="7"/>
  <c r="W323" i="7"/>
  <c r="W325" i="7"/>
  <c r="W382" i="7"/>
  <c r="W279" i="7"/>
  <c r="W204" i="7"/>
  <c r="W206" i="7"/>
  <c r="W162" i="7"/>
  <c r="W126" i="7"/>
  <c r="W65" i="7"/>
  <c r="BS60" i="10" s="1"/>
  <c r="W73" i="7"/>
  <c r="BS176" i="10" s="1"/>
  <c r="W57" i="7"/>
  <c r="BS236" i="10" s="1"/>
  <c r="W46" i="7"/>
  <c r="W9" i="7"/>
  <c r="W118" i="7"/>
  <c r="W87" i="7"/>
  <c r="W235" i="7"/>
  <c r="W71" i="7"/>
  <c r="W497" i="7"/>
  <c r="W393" i="7"/>
  <c r="W501" i="7"/>
  <c r="W503" i="7"/>
  <c r="W487" i="7"/>
  <c r="W479" i="7"/>
  <c r="W471" i="7"/>
  <c r="W455" i="7"/>
  <c r="W447" i="7"/>
  <c r="W498" i="7"/>
  <c r="W357" i="7"/>
  <c r="W349" i="7"/>
  <c r="W306" i="7"/>
  <c r="W106" i="7"/>
  <c r="W41" i="7"/>
  <c r="W134" i="7"/>
  <c r="W377" i="7"/>
  <c r="W299" i="7"/>
  <c r="W190" i="7"/>
  <c r="W158" i="7"/>
  <c r="W194" i="7"/>
  <c r="W104" i="7"/>
  <c r="W66" i="7"/>
  <c r="W110" i="7"/>
  <c r="W25" i="7"/>
  <c r="W231" i="7"/>
  <c r="W13" i="7"/>
  <c r="BS220" i="10" s="1"/>
  <c r="W64" i="7"/>
  <c r="W363" i="7"/>
  <c r="W381" i="7"/>
  <c r="W365" i="7"/>
  <c r="W176" i="7"/>
  <c r="W92" i="7"/>
  <c r="W112" i="7"/>
  <c r="W89" i="7"/>
  <c r="W475" i="7"/>
  <c r="W489" i="7"/>
  <c r="W485" i="7"/>
  <c r="W478" i="7"/>
  <c r="W493" i="7"/>
  <c r="W486" i="7"/>
  <c r="W434" i="7"/>
  <c r="W414" i="7"/>
  <c r="W398" i="7"/>
  <c r="W379" i="7"/>
  <c r="W453" i="7"/>
  <c r="W410" i="7"/>
  <c r="W405" i="7"/>
  <c r="W394" i="7"/>
  <c r="W362" i="7"/>
  <c r="W333" i="7"/>
  <c r="W355" i="7"/>
  <c r="W339" i="7"/>
  <c r="W291" i="7"/>
  <c r="W228" i="7"/>
  <c r="W294" i="7"/>
  <c r="W290" i="7"/>
  <c r="W295" i="7"/>
  <c r="W215" i="7"/>
  <c r="W81" i="7"/>
  <c r="W262" i="7"/>
  <c r="W218" i="7"/>
  <c r="W200" i="7"/>
  <c r="W212" i="7"/>
  <c r="W102" i="7"/>
  <c r="BS101" i="11" s="1"/>
  <c r="W98" i="7"/>
  <c r="W202" i="7"/>
  <c r="W184" i="7"/>
  <c r="W163" i="7"/>
  <c r="W146" i="7"/>
  <c r="W286" i="7"/>
  <c r="W264" i="7"/>
  <c r="W263" i="7"/>
  <c r="W93" i="7"/>
  <c r="W74" i="7"/>
  <c r="BS78" i="10" s="1"/>
  <c r="W54" i="7"/>
  <c r="BS224" i="10" s="1"/>
  <c r="W234" i="7"/>
  <c r="W300" i="7"/>
  <c r="W351" i="7"/>
  <c r="W312" i="7"/>
  <c r="W353" i="7"/>
  <c r="W383" i="7"/>
  <c r="W267" i="7"/>
  <c r="W178" i="7"/>
  <c r="W14" i="7"/>
  <c r="W477" i="7"/>
  <c r="W490" i="7"/>
  <c r="W411" i="7"/>
  <c r="W395" i="7"/>
  <c r="W346" i="7"/>
  <c r="W387" i="7"/>
  <c r="W361" i="7"/>
  <c r="W345" i="7"/>
  <c r="W276" i="7"/>
  <c r="W310" i="7"/>
  <c r="W338" i="7"/>
  <c r="W274" i="7"/>
  <c r="W270" i="7"/>
  <c r="W248" i="7"/>
  <c r="W247" i="7"/>
  <c r="W283" i="7"/>
  <c r="W251" i="7"/>
  <c r="W222" i="7"/>
  <c r="W174" i="7"/>
  <c r="W116" i="7"/>
  <c r="W49" i="7"/>
  <c r="W216" i="7"/>
  <c r="W195" i="7"/>
  <c r="W130" i="7"/>
  <c r="W84" i="7"/>
  <c r="W246" i="7"/>
  <c r="W120" i="7"/>
  <c r="W91" i="7"/>
  <c r="BS26" i="11" s="1"/>
  <c r="W72" i="7"/>
  <c r="BS128" i="10" s="1"/>
  <c r="W58" i="7"/>
  <c r="W43" i="7"/>
  <c r="W250" i="7"/>
  <c r="W329" i="7"/>
  <c r="W296" i="7"/>
  <c r="W367" i="7"/>
  <c r="W415" i="7"/>
  <c r="W420" i="7"/>
  <c r="W171" i="7"/>
  <c r="W164" i="7"/>
  <c r="W100" i="7"/>
  <c r="W154" i="7"/>
  <c r="W5" i="7"/>
  <c r="BS153" i="10" s="1"/>
  <c r="W18" i="7"/>
  <c r="BS14" i="10" s="1"/>
  <c r="W446" i="7"/>
  <c r="W347" i="7"/>
  <c r="W232" i="7"/>
  <c r="W136" i="7"/>
  <c r="W90" i="7"/>
  <c r="W56" i="7"/>
  <c r="W53" i="7"/>
  <c r="BS39" i="10" s="1"/>
  <c r="W42" i="7"/>
  <c r="W266" i="7"/>
  <c r="W316" i="7"/>
  <c r="W327" i="7"/>
  <c r="W399" i="7"/>
  <c r="W436" i="7"/>
  <c r="W203" i="7"/>
  <c r="W196" i="7"/>
  <c r="W117" i="7"/>
  <c r="W108" i="7"/>
  <c r="W210" i="7"/>
  <c r="W22" i="7"/>
  <c r="BS170" i="10" s="1"/>
  <c r="W6" i="7"/>
  <c r="BS157" i="10" s="1"/>
  <c r="W506" i="7"/>
  <c r="W469" i="7"/>
  <c r="W461" i="7"/>
  <c r="W445" i="7"/>
  <c r="W430" i="7"/>
  <c r="W457" i="7"/>
  <c r="W389" i="7"/>
  <c r="W354" i="7"/>
  <c r="W335" i="7"/>
  <c r="W373" i="7"/>
  <c r="W292" i="7"/>
  <c r="W244" i="7"/>
  <c r="W308" i="7"/>
  <c r="W280" i="7"/>
  <c r="W242" i="7"/>
  <c r="W238" i="7"/>
  <c r="W186" i="7"/>
  <c r="W172" i="7"/>
  <c r="W168" i="7"/>
  <c r="W227" i="7"/>
  <c r="W148" i="7"/>
  <c r="W50" i="7"/>
  <c r="W170" i="7"/>
  <c r="W109" i="7"/>
  <c r="W278" i="7"/>
  <c r="W243" i="7"/>
  <c r="W156" i="7"/>
  <c r="W152" i="7"/>
  <c r="W114" i="7"/>
  <c r="W85" i="7"/>
  <c r="W70" i="7"/>
  <c r="W3" i="7"/>
  <c r="W282" i="7"/>
  <c r="W337" i="7"/>
  <c r="W82" i="7"/>
  <c r="BS141" i="10" s="1"/>
  <c r="W77" i="7"/>
  <c r="W88" i="7"/>
  <c r="W122" i="7"/>
  <c r="W138" i="7"/>
  <c r="W26" i="7"/>
  <c r="BS10" i="10" s="1"/>
  <c r="W10" i="7"/>
  <c r="BD479" i="11"/>
  <c r="BR57" i="10"/>
  <c r="BD485" i="11"/>
  <c r="BD481" i="11"/>
  <c r="BD490" i="11"/>
  <c r="AP460" i="10"/>
  <c r="AP476" i="10"/>
  <c r="AP492" i="10"/>
  <c r="AP180" i="10"/>
  <c r="AP26" i="10"/>
  <c r="AP49" i="10"/>
  <c r="AP155" i="10"/>
  <c r="AP325" i="10"/>
  <c r="AP329" i="10"/>
  <c r="AP333" i="10"/>
  <c r="BD492" i="11"/>
  <c r="BD469" i="11"/>
  <c r="BD232" i="11"/>
  <c r="BD248" i="11"/>
  <c r="BD153" i="11"/>
  <c r="AP472" i="10"/>
  <c r="AP488" i="10"/>
  <c r="AP357" i="10"/>
  <c r="AP373" i="10"/>
  <c r="AP389" i="10"/>
  <c r="AP405" i="10"/>
  <c r="AP421" i="10"/>
  <c r="AP437" i="10"/>
  <c r="AP204" i="10"/>
  <c r="BD499" i="11"/>
  <c r="BD495" i="11"/>
  <c r="BR476" i="10"/>
  <c r="BR352" i="10"/>
  <c r="BR356" i="10"/>
  <c r="BR368" i="10"/>
  <c r="BR372" i="10"/>
  <c r="BR384" i="10"/>
  <c r="BR388" i="10"/>
  <c r="BR400" i="10"/>
  <c r="BR404" i="10"/>
  <c r="BR416" i="10"/>
  <c r="BR420" i="10"/>
  <c r="BR432" i="10"/>
  <c r="BR436" i="10"/>
  <c r="BR445" i="10"/>
  <c r="BR192" i="10"/>
  <c r="BR44" i="10"/>
  <c r="BR54" i="10"/>
  <c r="BR254" i="10"/>
  <c r="BR258" i="10"/>
  <c r="BR273" i="10"/>
  <c r="BR277" i="10"/>
  <c r="BR357" i="10"/>
  <c r="BR361" i="10"/>
  <c r="BR373" i="10"/>
  <c r="BR377" i="10"/>
  <c r="BR389" i="10"/>
  <c r="BR393" i="10"/>
  <c r="BR405" i="10"/>
  <c r="BR409" i="10"/>
  <c r="BR421" i="10"/>
  <c r="BR425" i="10"/>
  <c r="BR437" i="10"/>
  <c r="AP81" i="10"/>
  <c r="AP132" i="10"/>
  <c r="AP113" i="10"/>
  <c r="AP45" i="10"/>
  <c r="AP10" i="10"/>
  <c r="AP8" i="10"/>
  <c r="AP53" i="10"/>
  <c r="AP234" i="10"/>
  <c r="AP261" i="10"/>
  <c r="AP276" i="10"/>
  <c r="AP292" i="10"/>
  <c r="AP308" i="10"/>
  <c r="AP316" i="10"/>
  <c r="AP344" i="10"/>
  <c r="AP360" i="10"/>
  <c r="AP376" i="10"/>
  <c r="AP392" i="10"/>
  <c r="AP408" i="10"/>
  <c r="AP424" i="10"/>
  <c r="AP449" i="10"/>
  <c r="AP453" i="10"/>
  <c r="AP459" i="10"/>
  <c r="AP475" i="10"/>
  <c r="AP491" i="10"/>
  <c r="AP197" i="10"/>
  <c r="AP57" i="10"/>
  <c r="AP134" i="10"/>
  <c r="AP6" i="10"/>
  <c r="AP171" i="10"/>
  <c r="AP157" i="10"/>
  <c r="AP76" i="10"/>
  <c r="AP235" i="10"/>
  <c r="AP262" i="10"/>
  <c r="AP277" i="10"/>
  <c r="AP293" i="10"/>
  <c r="AP309" i="10"/>
  <c r="AP337" i="10"/>
  <c r="AP450" i="10"/>
  <c r="AP454" i="10"/>
  <c r="AP474" i="10"/>
  <c r="AP490" i="10"/>
  <c r="AP210" i="10"/>
  <c r="AP231" i="10"/>
  <c r="AP148" i="10"/>
  <c r="AP4" i="10"/>
  <c r="AP259" i="10"/>
  <c r="AP290" i="10"/>
  <c r="AP306" i="10"/>
  <c r="AP314" i="10"/>
  <c r="AP326" i="10"/>
  <c r="AP350" i="10"/>
  <c r="AP366" i="10"/>
  <c r="AP382" i="10"/>
  <c r="AP398" i="10"/>
  <c r="AP414" i="10"/>
  <c r="AP430" i="10"/>
  <c r="AP443" i="10"/>
  <c r="AP473" i="10"/>
  <c r="AP489" i="10"/>
  <c r="AP213" i="10"/>
  <c r="AP140" i="10"/>
  <c r="AP16" i="10"/>
  <c r="AP115" i="10"/>
  <c r="AP90" i="10"/>
  <c r="AP83" i="10"/>
  <c r="AP125" i="10"/>
  <c r="AP186" i="10"/>
  <c r="AP275" i="10"/>
  <c r="AP291" i="10"/>
  <c r="AP307" i="10"/>
  <c r="AP315" i="10"/>
  <c r="AP331" i="10"/>
  <c r="AP363" i="10"/>
  <c r="AP379" i="10"/>
  <c r="AP395" i="10"/>
  <c r="AP411" i="10"/>
  <c r="AP427" i="10"/>
  <c r="BR459" i="10"/>
  <c r="BR94" i="10"/>
  <c r="BR308" i="10"/>
  <c r="BR320" i="10"/>
  <c r="BR184" i="10"/>
  <c r="BR159" i="10"/>
  <c r="BR171" i="10"/>
  <c r="BR152" i="10"/>
  <c r="BR80" i="10"/>
  <c r="BR285" i="10"/>
  <c r="BR289" i="10"/>
  <c r="BR301" i="10"/>
  <c r="BR305" i="10"/>
  <c r="BR317" i="10"/>
  <c r="BR321" i="10"/>
  <c r="AP468" i="10"/>
  <c r="AP484" i="10"/>
  <c r="AP500" i="10"/>
  <c r="AP124" i="10"/>
  <c r="AP69" i="10"/>
  <c r="AP223" i="10"/>
  <c r="AP64" i="10"/>
  <c r="AP230" i="10"/>
  <c r="AP48" i="10"/>
  <c r="AP288" i="10"/>
  <c r="AP304" i="10"/>
  <c r="AP328" i="10"/>
  <c r="AP340" i="10"/>
  <c r="AP356" i="10"/>
  <c r="AP372" i="10"/>
  <c r="AP388" i="10"/>
  <c r="AP404" i="10"/>
  <c r="AP420" i="10"/>
  <c r="AP436" i="10"/>
  <c r="AP445" i="10"/>
  <c r="AP457" i="10"/>
  <c r="AP471" i="10"/>
  <c r="AP487" i="10"/>
  <c r="AP92" i="10"/>
  <c r="AP138" i="10"/>
  <c r="AP35" i="10"/>
  <c r="AP37" i="10"/>
  <c r="AP182" i="10"/>
  <c r="AP167" i="10"/>
  <c r="AP7" i="10"/>
  <c r="AP273" i="10"/>
  <c r="AP289" i="10"/>
  <c r="AP305" i="10"/>
  <c r="AP313" i="10"/>
  <c r="AP317" i="10"/>
  <c r="AP321" i="10"/>
  <c r="AP341" i="10"/>
  <c r="AP353" i="10"/>
  <c r="AP369" i="10"/>
  <c r="AP385" i="10"/>
  <c r="AP401" i="10"/>
  <c r="AP417" i="10"/>
  <c r="AP433" i="10"/>
  <c r="AP446" i="10"/>
  <c r="AP470" i="10"/>
  <c r="AP486" i="10"/>
  <c r="AP111" i="10"/>
  <c r="AP14" i="10"/>
  <c r="AP100" i="10"/>
  <c r="AP216" i="10"/>
  <c r="AP73" i="10"/>
  <c r="AP5" i="10"/>
  <c r="AP129" i="10"/>
  <c r="AP244" i="10"/>
  <c r="AP286" i="10"/>
  <c r="AP302" i="10"/>
  <c r="AP318" i="10"/>
  <c r="AP322" i="10"/>
  <c r="AP334" i="10"/>
  <c r="AP346" i="10"/>
  <c r="AP362" i="10"/>
  <c r="AP378" i="10"/>
  <c r="AP394" i="10"/>
  <c r="AP410" i="10"/>
  <c r="AP426" i="10"/>
  <c r="AP455" i="10"/>
  <c r="AP469" i="10"/>
  <c r="AP485" i="10"/>
  <c r="AP169" i="10"/>
  <c r="AP127" i="10"/>
  <c r="AP27" i="10"/>
  <c r="AP245" i="10"/>
  <c r="AP256" i="10"/>
  <c r="AP271" i="10"/>
  <c r="AP287" i="10"/>
  <c r="AP303" i="10"/>
  <c r="AP343" i="10"/>
  <c r="AP359" i="10"/>
  <c r="AP375" i="10"/>
  <c r="AP391" i="10"/>
  <c r="AP407" i="10"/>
  <c r="AP423" i="10"/>
  <c r="AP439" i="10"/>
  <c r="AP448" i="10"/>
  <c r="BR110" i="10"/>
  <c r="BR161" i="10"/>
  <c r="BR5" i="10"/>
  <c r="BR334" i="10"/>
  <c r="BR486" i="10"/>
  <c r="BR490" i="10"/>
  <c r="BR367" i="10"/>
  <c r="BR399" i="10"/>
  <c r="BR407" i="10"/>
  <c r="BR439" i="10"/>
  <c r="BR76" i="10"/>
  <c r="BR221" i="10"/>
  <c r="BR198" i="10"/>
  <c r="BR105" i="10"/>
  <c r="BR243" i="10"/>
  <c r="BR267" i="10"/>
  <c r="AP464" i="10"/>
  <c r="AP480" i="10"/>
  <c r="AP496" i="10"/>
  <c r="AP121" i="10"/>
  <c r="AP61" i="10"/>
  <c r="AP66" i="10"/>
  <c r="AP46" i="10"/>
  <c r="AP33" i="10"/>
  <c r="AP96" i="10"/>
  <c r="AP77" i="10"/>
  <c r="AP232" i="10"/>
  <c r="AP246" i="10"/>
  <c r="AP284" i="10"/>
  <c r="AP300" i="10"/>
  <c r="AP324" i="10"/>
  <c r="AP336" i="10"/>
  <c r="AP352" i="10"/>
  <c r="AP368" i="10"/>
  <c r="AP384" i="10"/>
  <c r="AP400" i="10"/>
  <c r="AP416" i="10"/>
  <c r="AP432" i="10"/>
  <c r="AP172" i="10"/>
  <c r="AP441" i="10"/>
  <c r="AP467" i="10"/>
  <c r="AP483" i="10"/>
  <c r="AP499" i="10"/>
  <c r="AP118" i="10"/>
  <c r="AP19" i="10"/>
  <c r="AP12" i="10"/>
  <c r="AP159" i="10"/>
  <c r="AP229" i="10"/>
  <c r="AP95" i="10"/>
  <c r="AP243" i="10"/>
  <c r="AP285" i="10"/>
  <c r="AP301" i="10"/>
  <c r="AP442" i="10"/>
  <c r="AP466" i="10"/>
  <c r="AP482" i="10"/>
  <c r="AP498" i="10"/>
  <c r="AP133" i="10"/>
  <c r="AP160" i="10"/>
  <c r="AP15" i="10"/>
  <c r="AP164" i="10"/>
  <c r="AP79" i="10"/>
  <c r="AP67" i="10"/>
  <c r="AP158" i="10"/>
  <c r="AP199" i="10"/>
  <c r="AP13" i="10"/>
  <c r="AP265" i="10"/>
  <c r="AP240" i="10"/>
  <c r="AP270" i="10"/>
  <c r="AP282" i="10"/>
  <c r="AP298" i="10"/>
  <c r="AP358" i="10"/>
  <c r="AP374" i="10"/>
  <c r="AP390" i="10"/>
  <c r="AP406" i="10"/>
  <c r="AP422" i="10"/>
  <c r="AP438" i="10"/>
  <c r="AP451" i="10"/>
  <c r="AP465" i="10"/>
  <c r="AP481" i="10"/>
  <c r="AP497" i="10"/>
  <c r="AP195" i="10"/>
  <c r="AP116" i="10"/>
  <c r="AP109" i="10"/>
  <c r="AP88" i="10"/>
  <c r="AP86" i="10"/>
  <c r="AP283" i="10"/>
  <c r="AP299" i="10"/>
  <c r="AP327" i="10"/>
  <c r="AP339" i="10"/>
  <c r="AP347" i="10"/>
  <c r="AP355" i="10"/>
  <c r="AP371" i="10"/>
  <c r="AP387" i="10"/>
  <c r="AP403" i="10"/>
  <c r="AP419" i="10"/>
  <c r="AP435" i="10"/>
  <c r="AP444" i="10"/>
  <c r="BR370" i="10"/>
  <c r="BR386" i="10"/>
  <c r="BR402" i="10"/>
  <c r="BR489" i="10"/>
  <c r="BR493" i="10"/>
  <c r="BR332" i="10"/>
  <c r="BR336" i="10"/>
  <c r="BR442" i="10"/>
  <c r="BR446" i="10"/>
  <c r="BR443" i="10"/>
  <c r="BR138" i="10"/>
  <c r="BR19" i="10"/>
  <c r="BR21" i="10"/>
  <c r="BR162" i="10"/>
  <c r="BR22" i="10"/>
  <c r="BR191" i="10"/>
  <c r="BR189" i="10"/>
  <c r="BR6" i="10"/>
  <c r="BR227" i="10"/>
  <c r="BR82" i="10"/>
  <c r="BR329" i="10"/>
  <c r="BR333" i="10"/>
  <c r="BR345" i="10"/>
  <c r="AP99" i="10"/>
  <c r="AP149" i="10"/>
  <c r="AP156" i="10"/>
  <c r="AP146" i="10"/>
  <c r="AP175" i="10"/>
  <c r="AP47" i="10"/>
  <c r="AP71" i="10"/>
  <c r="AP280" i="10"/>
  <c r="AP296" i="10"/>
  <c r="AP312" i="10"/>
  <c r="AP320" i="10"/>
  <c r="AP332" i="10"/>
  <c r="AP348" i="10"/>
  <c r="AP364" i="10"/>
  <c r="AP380" i="10"/>
  <c r="AP396" i="10"/>
  <c r="AP412" i="10"/>
  <c r="AP428" i="10"/>
  <c r="AP463" i="10"/>
  <c r="AP479" i="10"/>
  <c r="AP495" i="10"/>
  <c r="AP192" i="10"/>
  <c r="AP59" i="10"/>
  <c r="AP112" i="10"/>
  <c r="AP189" i="10"/>
  <c r="AP20" i="10"/>
  <c r="AP227" i="10"/>
  <c r="AP239" i="10"/>
  <c r="AP281" i="10"/>
  <c r="AP297" i="10"/>
  <c r="AP361" i="10"/>
  <c r="AP377" i="10"/>
  <c r="AP393" i="10"/>
  <c r="AP409" i="10"/>
  <c r="AP425" i="10"/>
  <c r="AP458" i="10"/>
  <c r="AP462" i="10"/>
  <c r="AP478" i="10"/>
  <c r="AP494" i="10"/>
  <c r="AP85" i="10"/>
  <c r="AP177" i="10"/>
  <c r="AP110" i="10"/>
  <c r="AP142" i="10"/>
  <c r="AP161" i="10"/>
  <c r="AP17" i="10"/>
  <c r="AP236" i="10"/>
  <c r="AP247" i="10"/>
  <c r="AP278" i="10"/>
  <c r="AP294" i="10"/>
  <c r="AP310" i="10"/>
  <c r="AP330" i="10"/>
  <c r="AP338" i="10"/>
  <c r="AP342" i="10"/>
  <c r="AP354" i="10"/>
  <c r="AP370" i="10"/>
  <c r="AP386" i="10"/>
  <c r="AP402" i="10"/>
  <c r="AP418" i="10"/>
  <c r="AP434" i="10"/>
  <c r="AP447" i="10"/>
  <c r="AP461" i="10"/>
  <c r="AP477" i="10"/>
  <c r="AP493" i="10"/>
  <c r="AP206" i="10"/>
  <c r="AP51" i="10"/>
  <c r="AP91" i="10"/>
  <c r="AP203" i="10"/>
  <c r="AP39" i="10"/>
  <c r="AP228" i="10"/>
  <c r="AP43" i="10"/>
  <c r="AP176" i="10"/>
  <c r="AP101" i="10"/>
  <c r="AP266" i="10"/>
  <c r="AP237" i="10"/>
  <c r="AP248" i="10"/>
  <c r="AP279" i="10"/>
  <c r="AP295" i="10"/>
  <c r="AP311" i="10"/>
  <c r="AP319" i="10"/>
  <c r="AP323" i="10"/>
  <c r="AP335" i="10"/>
  <c r="AP351" i="10"/>
  <c r="AP367" i="10"/>
  <c r="AP383" i="10"/>
  <c r="AP399" i="10"/>
  <c r="AP415" i="10"/>
  <c r="AP431" i="10"/>
  <c r="AP440" i="10"/>
  <c r="BD473" i="11"/>
  <c r="BD182" i="11"/>
  <c r="BD210" i="11"/>
  <c r="BD246" i="11"/>
  <c r="BD274" i="11"/>
  <c r="BD119" i="11"/>
  <c r="BD135" i="11"/>
  <c r="BD163" i="11"/>
  <c r="BD171" i="11"/>
  <c r="BD187" i="11"/>
  <c r="BD203" i="11"/>
  <c r="BD219" i="11"/>
  <c r="BD231" i="11"/>
  <c r="BD247" i="11"/>
  <c r="BD267" i="11"/>
  <c r="BD283" i="11"/>
  <c r="BD299" i="11"/>
  <c r="BD315" i="11"/>
  <c r="BD363" i="11"/>
  <c r="BD379" i="11"/>
  <c r="BD395" i="11"/>
  <c r="BD411" i="11"/>
  <c r="BD423" i="11"/>
  <c r="BD427" i="11"/>
  <c r="BD435" i="11"/>
  <c r="BD443" i="11"/>
  <c r="BD451" i="11"/>
  <c r="BD459" i="11"/>
  <c r="BD467" i="11"/>
  <c r="BD340" i="11"/>
  <c r="BD352" i="11"/>
  <c r="BD380" i="11"/>
  <c r="BD384" i="11"/>
  <c r="BD396" i="11"/>
  <c r="BD400" i="11"/>
  <c r="BD285" i="11"/>
  <c r="BD301" i="11"/>
  <c r="BD321" i="11"/>
  <c r="BD333" i="11"/>
  <c r="BD369" i="11"/>
  <c r="BD385" i="11"/>
  <c r="BD401" i="11"/>
  <c r="BD409" i="11"/>
  <c r="BD425" i="11"/>
  <c r="BD290" i="11"/>
  <c r="BD306" i="11"/>
  <c r="BD322" i="11"/>
  <c r="BD334" i="11"/>
  <c r="BD338" i="11"/>
  <c r="BD342" i="11"/>
  <c r="BD378" i="11"/>
  <c r="BD394" i="11"/>
  <c r="BD3" i="11"/>
  <c r="BD6" i="11"/>
  <c r="BD160" i="11"/>
  <c r="BD200" i="11"/>
  <c r="BD216" i="11"/>
  <c r="BD228" i="11"/>
  <c r="BD244" i="11"/>
  <c r="BD264" i="11"/>
  <c r="BD486" i="11"/>
  <c r="BD121" i="11"/>
  <c r="BD133" i="11"/>
  <c r="BD137" i="11"/>
  <c r="BD161" i="11"/>
  <c r="BD173" i="11"/>
  <c r="BD189" i="11"/>
  <c r="BD201" i="11"/>
  <c r="BD217" i="11"/>
  <c r="BD265" i="11"/>
  <c r="BD158" i="11"/>
  <c r="BD74" i="11"/>
  <c r="BD123" i="11"/>
  <c r="BD139" i="11"/>
  <c r="BD151" i="11"/>
  <c r="BD183" i="11"/>
  <c r="BD195" i="11"/>
  <c r="BD207" i="11"/>
  <c r="BD223" i="11"/>
  <c r="BD235" i="11"/>
  <c r="BD251" i="11"/>
  <c r="BD255" i="11"/>
  <c r="BD271" i="11"/>
  <c r="BD32" i="11"/>
  <c r="BD287" i="11"/>
  <c r="BD303" i="11"/>
  <c r="BD319" i="11"/>
  <c r="BD367" i="11"/>
  <c r="BD383" i="11"/>
  <c r="BD399" i="11"/>
  <c r="BD415" i="11"/>
  <c r="BD280" i="11"/>
  <c r="BD292" i="11"/>
  <c r="BD308" i="11"/>
  <c r="BD324" i="11"/>
  <c r="BD344" i="11"/>
  <c r="BD297" i="11"/>
  <c r="BD325" i="11"/>
  <c r="BD373" i="11"/>
  <c r="BD389" i="11"/>
  <c r="BD413" i="11"/>
  <c r="BD421" i="11"/>
  <c r="BD282" i="11"/>
  <c r="BD286" i="11"/>
  <c r="BD298" i="11"/>
  <c r="BD302" i="11"/>
  <c r="BD314" i="11"/>
  <c r="BD318" i="11"/>
  <c r="BD330" i="11"/>
  <c r="BD346" i="11"/>
  <c r="BD354" i="11"/>
  <c r="BD358" i="11"/>
  <c r="BD374" i="11"/>
  <c r="BD390" i="11"/>
  <c r="BD22" i="11"/>
  <c r="BD120" i="11"/>
  <c r="BD136" i="11"/>
  <c r="BD164" i="11"/>
  <c r="BD168" i="11"/>
  <c r="BD184" i="11"/>
  <c r="BD204" i="11"/>
  <c r="BD220" i="11"/>
  <c r="BD240" i="11"/>
  <c r="BD268" i="11"/>
  <c r="BD54" i="11"/>
  <c r="BD149" i="11"/>
  <c r="BD165" i="11"/>
  <c r="BD177" i="11"/>
  <c r="BD193" i="11"/>
  <c r="BD205" i="11"/>
  <c r="BD221" i="11"/>
  <c r="BD237" i="11"/>
  <c r="BD253" i="11"/>
  <c r="BD269" i="11"/>
  <c r="BD477" i="11"/>
  <c r="BD487" i="11"/>
  <c r="BD202" i="11"/>
  <c r="BD218" i="11"/>
  <c r="BD266" i="11"/>
  <c r="BD84" i="11"/>
  <c r="BD25" i="11"/>
  <c r="BD57" i="11"/>
  <c r="BD111" i="11"/>
  <c r="BD127" i="11"/>
  <c r="BD143" i="11"/>
  <c r="BD155" i="11"/>
  <c r="BD211" i="11"/>
  <c r="BD239" i="11"/>
  <c r="BD259" i="11"/>
  <c r="BD275" i="11"/>
  <c r="BD291" i="11"/>
  <c r="BD307" i="11"/>
  <c r="BD323" i="11"/>
  <c r="BD355" i="11"/>
  <c r="BD371" i="11"/>
  <c r="BD387" i="11"/>
  <c r="BD403" i="11"/>
  <c r="BD419" i="11"/>
  <c r="BD431" i="11"/>
  <c r="BD439" i="11"/>
  <c r="BD447" i="11"/>
  <c r="BD455" i="11"/>
  <c r="BD463" i="11"/>
  <c r="BD288" i="11"/>
  <c r="BD304" i="11"/>
  <c r="BD320" i="11"/>
  <c r="BD336" i="11"/>
  <c r="BD348" i="11"/>
  <c r="BD376" i="11"/>
  <c r="BD392" i="11"/>
  <c r="BD289" i="11"/>
  <c r="BD293" i="11"/>
  <c r="BD305" i="11"/>
  <c r="BD309" i="11"/>
  <c r="BD313" i="11"/>
  <c r="BD329" i="11"/>
  <c r="BD349" i="11"/>
  <c r="BD377" i="11"/>
  <c r="BD393" i="11"/>
  <c r="BD417" i="11"/>
  <c r="BD350" i="11"/>
  <c r="BD366" i="11"/>
  <c r="BD370" i="11"/>
  <c r="BD382" i="11"/>
  <c r="BD386" i="11"/>
  <c r="BD398" i="11"/>
  <c r="BD402" i="11"/>
  <c r="BD406" i="11"/>
  <c r="BD410" i="11"/>
  <c r="BD50" i="11"/>
  <c r="BD96" i="11"/>
  <c r="BD116" i="11"/>
  <c r="BD132" i="11"/>
  <c r="BD148" i="11"/>
  <c r="BD152" i="11"/>
  <c r="BD180" i="11"/>
  <c r="BD196" i="11"/>
  <c r="BD208" i="11"/>
  <c r="BD224" i="11"/>
  <c r="BD236" i="11"/>
  <c r="BD252" i="11"/>
  <c r="BD256" i="11"/>
  <c r="BD272" i="11"/>
  <c r="BD44" i="11"/>
  <c r="BD113" i="11"/>
  <c r="BD129" i="11"/>
  <c r="BD145" i="11"/>
  <c r="BD181" i="11"/>
  <c r="BD197" i="11"/>
  <c r="BD209" i="11"/>
  <c r="BD225" i="11"/>
  <c r="BD233" i="11"/>
  <c r="BD249" i="11"/>
  <c r="BD257" i="11"/>
  <c r="BD273" i="11"/>
  <c r="BD130" i="11"/>
  <c r="BD206" i="11"/>
  <c r="BD58" i="11"/>
  <c r="BD131" i="11"/>
  <c r="BD147" i="11"/>
  <c r="BD159" i="11"/>
  <c r="BD167" i="11"/>
  <c r="BD175" i="11"/>
  <c r="BD191" i="11"/>
  <c r="BD227" i="11"/>
  <c r="BD243" i="11"/>
  <c r="BD295" i="11"/>
  <c r="BD311" i="11"/>
  <c r="BD327" i="11"/>
  <c r="BD359" i="11"/>
  <c r="BD375" i="11"/>
  <c r="BD391" i="11"/>
  <c r="BD407" i="11"/>
  <c r="BD284" i="11"/>
  <c r="BD300" i="11"/>
  <c r="BD316" i="11"/>
  <c r="BD332" i="11"/>
  <c r="BD372" i="11"/>
  <c r="BD388" i="11"/>
  <c r="BD281" i="11"/>
  <c r="BD317" i="11"/>
  <c r="BD381" i="11"/>
  <c r="BD397" i="11"/>
  <c r="BD405" i="11"/>
  <c r="BD429" i="11"/>
  <c r="BD433" i="11"/>
  <c r="BD437" i="11"/>
  <c r="BD441" i="11"/>
  <c r="BD445" i="11"/>
  <c r="BD449" i="11"/>
  <c r="BD453" i="11"/>
  <c r="BD457" i="11"/>
  <c r="BD461" i="11"/>
  <c r="BD465" i="11"/>
  <c r="BD294" i="11"/>
  <c r="BD310" i="11"/>
  <c r="BD326" i="11"/>
  <c r="BD362" i="11"/>
  <c r="BD83" i="11"/>
  <c r="BD66" i="11"/>
  <c r="BD108" i="11"/>
  <c r="BD112" i="11"/>
  <c r="BD124" i="11"/>
  <c r="BD128" i="11"/>
  <c r="BD140" i="11"/>
  <c r="BD144" i="11"/>
  <c r="BD156" i="11"/>
  <c r="BD172" i="11"/>
  <c r="BD176" i="11"/>
  <c r="BD188" i="11"/>
  <c r="BD192" i="11"/>
  <c r="BD212" i="11"/>
  <c r="BD260" i="11"/>
  <c r="BD276" i="11"/>
  <c r="BD91" i="11"/>
  <c r="BD64" i="11"/>
  <c r="BD109" i="11"/>
  <c r="BD125" i="11"/>
  <c r="BD141" i="11"/>
  <c r="BD157" i="11"/>
  <c r="BD169" i="11"/>
  <c r="BD185" i="11"/>
  <c r="BD213" i="11"/>
  <c r="BD229" i="11"/>
  <c r="BD241" i="11"/>
  <c r="BD245" i="11"/>
  <c r="BD261" i="11"/>
  <c r="BD277" i="11"/>
  <c r="H181" i="8"/>
  <c r="G181" i="8"/>
  <c r="H107" i="8"/>
  <c r="G107" i="8"/>
  <c r="G387" i="8"/>
  <c r="G423" i="8"/>
  <c r="H90" i="8"/>
  <c r="H182" i="8"/>
  <c r="G182" i="8"/>
  <c r="G178" i="8"/>
  <c r="H178" i="8"/>
  <c r="H129" i="8"/>
  <c r="G129" i="8"/>
  <c r="H180" i="8"/>
  <c r="G180" i="8"/>
  <c r="G164" i="8"/>
  <c r="H164" i="8"/>
  <c r="H108" i="8"/>
  <c r="G108" i="8"/>
  <c r="G177" i="8"/>
  <c r="H177" i="8"/>
  <c r="H111" i="8"/>
  <c r="G111" i="8"/>
  <c r="H126" i="8"/>
  <c r="G126" i="8"/>
  <c r="G391" i="8"/>
  <c r="G435" i="8"/>
  <c r="G355" i="8"/>
  <c r="H191" i="8"/>
  <c r="G191" i="8"/>
  <c r="H138" i="8"/>
  <c r="G138" i="8"/>
  <c r="H110" i="8"/>
  <c r="G110" i="8"/>
  <c r="H125" i="8"/>
  <c r="G125" i="8"/>
  <c r="G176" i="8"/>
  <c r="H176" i="8"/>
  <c r="G173" i="8"/>
  <c r="H173" i="8"/>
  <c r="G175" i="8"/>
  <c r="H175" i="8"/>
  <c r="H197" i="8"/>
  <c r="G197" i="8"/>
  <c r="G171" i="8"/>
  <c r="H171" i="8"/>
  <c r="H189" i="8"/>
  <c r="G189" i="8"/>
  <c r="H109" i="8"/>
  <c r="G109" i="8"/>
  <c r="G172" i="8"/>
  <c r="H172" i="8"/>
  <c r="H124" i="8"/>
  <c r="G124" i="8"/>
  <c r="W122" i="5"/>
  <c r="W445" i="5"/>
  <c r="W295" i="5"/>
  <c r="W291" i="5"/>
  <c r="W447" i="5"/>
  <c r="W482" i="5"/>
  <c r="W474" i="5"/>
  <c r="W513" i="5"/>
  <c r="W521" i="5"/>
  <c r="W438" i="5"/>
  <c r="W301" i="5"/>
  <c r="W388" i="5"/>
  <c r="W197" i="5"/>
  <c r="W196" i="5"/>
  <c r="W473" i="5"/>
  <c r="W465" i="5"/>
  <c r="W376" i="5"/>
  <c r="G170" i="8"/>
  <c r="H170" i="8"/>
  <c r="H232" i="8"/>
  <c r="G232" i="8"/>
  <c r="H259" i="8"/>
  <c r="G259" i="8"/>
  <c r="H322" i="8"/>
  <c r="G322" i="8"/>
  <c r="H209" i="8"/>
  <c r="G209" i="8"/>
  <c r="G276" i="8"/>
  <c r="H276" i="8"/>
  <c r="G335" i="8"/>
  <c r="H335" i="8"/>
  <c r="H82" i="8"/>
  <c r="G82" i="8"/>
  <c r="G313" i="8"/>
  <c r="H313" i="8"/>
  <c r="G265" i="8"/>
  <c r="H265" i="8"/>
  <c r="H213" i="8"/>
  <c r="G213" i="8"/>
  <c r="H302" i="8"/>
  <c r="G302" i="8"/>
  <c r="G338" i="8"/>
  <c r="H338" i="8"/>
  <c r="H187" i="8"/>
  <c r="G187" i="8"/>
  <c r="G298" i="8"/>
  <c r="H298" i="8"/>
  <c r="H183" i="8"/>
  <c r="G183" i="8"/>
  <c r="G226" i="8"/>
  <c r="H226" i="8"/>
  <c r="G272" i="8"/>
  <c r="H272" i="8"/>
  <c r="G315" i="8"/>
  <c r="H315" i="8"/>
  <c r="H73" i="8"/>
  <c r="G73" i="8"/>
  <c r="G297" i="8"/>
  <c r="H297" i="8"/>
  <c r="G249" i="8"/>
  <c r="H249" i="8"/>
  <c r="G152" i="8"/>
  <c r="H152" i="8"/>
  <c r="G218" i="8"/>
  <c r="H218" i="8"/>
  <c r="H243" i="8"/>
  <c r="G243" i="8"/>
  <c r="G264" i="8"/>
  <c r="H264" i="8"/>
  <c r="H286" i="8"/>
  <c r="G286" i="8"/>
  <c r="H307" i="8"/>
  <c r="G307" i="8"/>
  <c r="G326" i="8"/>
  <c r="H326" i="8"/>
  <c r="G342" i="8"/>
  <c r="H342" i="8"/>
  <c r="H193" i="8"/>
  <c r="G193" i="8"/>
  <c r="H214" i="8"/>
  <c r="G214" i="8"/>
  <c r="H241" i="8"/>
  <c r="G241" i="8"/>
  <c r="H260" i="8"/>
  <c r="G260" i="8"/>
  <c r="H282" i="8"/>
  <c r="G282" i="8"/>
  <c r="H303" i="8"/>
  <c r="G303" i="8"/>
  <c r="H323" i="8"/>
  <c r="G323" i="8"/>
  <c r="G339" i="8"/>
  <c r="H339" i="8"/>
  <c r="G167" i="8"/>
  <c r="H167" i="8"/>
  <c r="H210" i="8"/>
  <c r="G210" i="8"/>
  <c r="H231" i="8"/>
  <c r="G231" i="8"/>
  <c r="H256" i="8"/>
  <c r="G256" i="8"/>
  <c r="H278" i="8"/>
  <c r="G278" i="8"/>
  <c r="G299" i="8"/>
  <c r="H299" i="8"/>
  <c r="H320" i="8"/>
  <c r="G320" i="8"/>
  <c r="G336" i="8"/>
  <c r="H336" i="8"/>
  <c r="H130" i="8"/>
  <c r="G130" i="8"/>
  <c r="H74" i="8"/>
  <c r="G74" i="8"/>
  <c r="G38" i="8"/>
  <c r="H38" i="8"/>
  <c r="G309" i="8"/>
  <c r="H309" i="8"/>
  <c r="G293" i="8"/>
  <c r="H293" i="8"/>
  <c r="H277" i="8"/>
  <c r="G277" i="8"/>
  <c r="G261" i="8"/>
  <c r="H261" i="8"/>
  <c r="H245" i="8"/>
  <c r="G245" i="8"/>
  <c r="G220" i="8"/>
  <c r="H220" i="8"/>
  <c r="H204" i="8"/>
  <c r="G204" i="8"/>
  <c r="H188" i="8"/>
  <c r="G188" i="8"/>
  <c r="H72" i="8"/>
  <c r="G72" i="8"/>
  <c r="G44" i="8"/>
  <c r="H44" i="8"/>
  <c r="G166" i="8"/>
  <c r="H166" i="8"/>
  <c r="H230" i="8"/>
  <c r="G230" i="8"/>
  <c r="H255" i="8"/>
  <c r="G255" i="8"/>
  <c r="G319" i="8"/>
  <c r="H319" i="8"/>
  <c r="H281" i="8"/>
  <c r="G281" i="8"/>
  <c r="G240" i="8"/>
  <c r="H240" i="8"/>
  <c r="H233" i="8"/>
  <c r="G233" i="8"/>
  <c r="G224" i="8"/>
  <c r="H224" i="8"/>
  <c r="H208" i="8"/>
  <c r="G208" i="8"/>
  <c r="H192" i="8"/>
  <c r="G192" i="8"/>
  <c r="H75" i="8"/>
  <c r="G75" i="8"/>
  <c r="H202" i="8"/>
  <c r="G202" i="8"/>
  <c r="G223" i="8"/>
  <c r="H223" i="8"/>
  <c r="G248" i="8"/>
  <c r="H248" i="8"/>
  <c r="G270" i="8"/>
  <c r="H270" i="8"/>
  <c r="G291" i="8"/>
  <c r="H291" i="8"/>
  <c r="G312" i="8"/>
  <c r="H312" i="8"/>
  <c r="G330" i="8"/>
  <c r="H330" i="8"/>
  <c r="H198" i="8"/>
  <c r="G198" i="8"/>
  <c r="G219" i="8"/>
  <c r="H219" i="8"/>
  <c r="H244" i="8"/>
  <c r="G244" i="8"/>
  <c r="G266" i="8"/>
  <c r="H266" i="8"/>
  <c r="G287" i="8"/>
  <c r="H287" i="8"/>
  <c r="H308" i="8"/>
  <c r="G308" i="8"/>
  <c r="G327" i="8"/>
  <c r="H327" i="8"/>
  <c r="H194" i="8"/>
  <c r="G194" i="8"/>
  <c r="H215" i="8"/>
  <c r="G215" i="8"/>
  <c r="G237" i="8"/>
  <c r="H237" i="8"/>
  <c r="G262" i="8"/>
  <c r="H262" i="8"/>
  <c r="H283" i="8"/>
  <c r="G283" i="8"/>
  <c r="H304" i="8"/>
  <c r="G304" i="8"/>
  <c r="H324" i="8"/>
  <c r="G324" i="8"/>
  <c r="G340" i="8"/>
  <c r="H340" i="8"/>
  <c r="H70" i="8"/>
  <c r="G70" i="8"/>
  <c r="H305" i="8"/>
  <c r="G305" i="8"/>
  <c r="G289" i="8"/>
  <c r="H289" i="8"/>
  <c r="G273" i="8"/>
  <c r="H273" i="8"/>
  <c r="H257" i="8"/>
  <c r="G257" i="8"/>
  <c r="H239" i="8"/>
  <c r="G239" i="8"/>
  <c r="H216" i="8"/>
  <c r="G216" i="8"/>
  <c r="H200" i="8"/>
  <c r="G200" i="8"/>
  <c r="H184" i="8"/>
  <c r="G184" i="8"/>
  <c r="G168" i="8"/>
  <c r="H168" i="8"/>
  <c r="G5" i="8"/>
  <c r="H280" i="8"/>
  <c r="G280" i="8"/>
  <c r="G151" i="8"/>
  <c r="H151" i="8"/>
  <c r="H205" i="8"/>
  <c r="G205" i="8"/>
  <c r="G251" i="8"/>
  <c r="H251" i="8"/>
  <c r="G294" i="8"/>
  <c r="H294" i="8"/>
  <c r="G332" i="8"/>
  <c r="H332" i="8"/>
  <c r="G149" i="8"/>
  <c r="H149" i="8"/>
  <c r="H84" i="8"/>
  <c r="G84" i="8"/>
  <c r="G348" i="8"/>
  <c r="G364" i="8"/>
  <c r="G165" i="8"/>
  <c r="H165" i="8"/>
  <c r="H186" i="8"/>
  <c r="G186" i="8"/>
  <c r="H207" i="8"/>
  <c r="G207" i="8"/>
  <c r="G229" i="8"/>
  <c r="H229" i="8"/>
  <c r="H254" i="8"/>
  <c r="G254" i="8"/>
  <c r="G275" i="8"/>
  <c r="H275" i="8"/>
  <c r="G296" i="8"/>
  <c r="H296" i="8"/>
  <c r="G318" i="8"/>
  <c r="H318" i="8"/>
  <c r="H334" i="8"/>
  <c r="G334" i="8"/>
  <c r="H203" i="8"/>
  <c r="G203" i="8"/>
  <c r="G225" i="8"/>
  <c r="H225" i="8"/>
  <c r="G250" i="8"/>
  <c r="H250" i="8"/>
  <c r="G271" i="8"/>
  <c r="H271" i="8"/>
  <c r="G292" i="8"/>
  <c r="H292" i="8"/>
  <c r="G314" i="8"/>
  <c r="H314" i="8"/>
  <c r="G331" i="8"/>
  <c r="H331" i="8"/>
  <c r="H199" i="8"/>
  <c r="G199" i="8"/>
  <c r="G221" i="8"/>
  <c r="H221" i="8"/>
  <c r="H234" i="8"/>
  <c r="G234" i="8"/>
  <c r="H246" i="8"/>
  <c r="G246" i="8"/>
  <c r="G267" i="8"/>
  <c r="H267" i="8"/>
  <c r="G288" i="8"/>
  <c r="H288" i="8"/>
  <c r="G310" i="8"/>
  <c r="H310" i="8"/>
  <c r="G328" i="8"/>
  <c r="H328" i="8"/>
  <c r="H114" i="8"/>
  <c r="G114" i="8"/>
  <c r="H86" i="8"/>
  <c r="G86" i="8"/>
  <c r="G153" i="8"/>
  <c r="H153" i="8"/>
  <c r="H85" i="8"/>
  <c r="G85" i="8"/>
  <c r="G317" i="8"/>
  <c r="H317" i="8"/>
  <c r="H301" i="8"/>
  <c r="G301" i="8"/>
  <c r="H285" i="8"/>
  <c r="G285" i="8"/>
  <c r="G269" i="8"/>
  <c r="H269" i="8"/>
  <c r="G253" i="8"/>
  <c r="H253" i="8"/>
  <c r="G228" i="8"/>
  <c r="H228" i="8"/>
  <c r="H212" i="8"/>
  <c r="G212" i="8"/>
  <c r="H196" i="8"/>
  <c r="G196" i="8"/>
  <c r="W472" i="6"/>
  <c r="W369" i="6"/>
  <c r="W191" i="6"/>
  <c r="W32" i="6"/>
  <c r="BF168" i="10" s="1"/>
  <c r="W24" i="6"/>
  <c r="BF156" i="10" s="1"/>
  <c r="W6" i="6"/>
  <c r="W87" i="6"/>
  <c r="W422" i="6"/>
  <c r="W464" i="5"/>
  <c r="W459" i="5"/>
  <c r="W365" i="5"/>
  <c r="W408" i="5"/>
  <c r="W417" i="5"/>
  <c r="W319" i="5"/>
  <c r="W359" i="5"/>
  <c r="W323" i="5"/>
  <c r="W387" i="5"/>
  <c r="W520" i="5"/>
  <c r="W509" i="5"/>
  <c r="W449" i="5"/>
  <c r="W432" i="5"/>
  <c r="W351" i="5"/>
  <c r="W253" i="5"/>
  <c r="W336" i="5"/>
  <c r="W329" i="5"/>
  <c r="W311" i="5"/>
  <c r="W303" i="5"/>
  <c r="W277" i="5"/>
  <c r="W411" i="5"/>
  <c r="W409" i="5"/>
  <c r="W396" i="5"/>
  <c r="W391" i="5"/>
  <c r="W355" i="5"/>
  <c r="W522" i="5"/>
  <c r="W514" i="5"/>
  <c r="W506" i="5"/>
  <c r="W498" i="5"/>
  <c r="W466" i="5"/>
  <c r="W508" i="5"/>
  <c r="W335" i="5"/>
  <c r="W327" i="5"/>
  <c r="W354" i="5"/>
  <c r="W278" i="5"/>
  <c r="W294" i="5"/>
  <c r="W398" i="5"/>
  <c r="W339" i="5"/>
  <c r="W344" i="5"/>
  <c r="W266" i="5"/>
  <c r="W397" i="5"/>
  <c r="W312" i="5"/>
  <c r="W179" i="5"/>
  <c r="W146" i="5"/>
  <c r="BE85" i="11" s="1"/>
  <c r="W85" i="5"/>
  <c r="BE191" i="10"/>
  <c r="BE437" i="10"/>
  <c r="BE405" i="10"/>
  <c r="BE377" i="10"/>
  <c r="BE357" i="10"/>
  <c r="BE325" i="10"/>
  <c r="BE289" i="10"/>
  <c r="BE254" i="10"/>
  <c r="BE150" i="10"/>
  <c r="BE6" i="10"/>
  <c r="BE495" i="10"/>
  <c r="BE479" i="10"/>
  <c r="BE463" i="10"/>
  <c r="BE447" i="10"/>
  <c r="BE439" i="10"/>
  <c r="BE423" i="10"/>
  <c r="BE407" i="10"/>
  <c r="BE391" i="10"/>
  <c r="BE375" i="10"/>
  <c r="BE359" i="10"/>
  <c r="BE343" i="10"/>
  <c r="BE327" i="10"/>
  <c r="BE311" i="10"/>
  <c r="BE295" i="10"/>
  <c r="BE279" i="10"/>
  <c r="BE260" i="10"/>
  <c r="BE245" i="10"/>
  <c r="BE101" i="10"/>
  <c r="BE86" i="10"/>
  <c r="BE174" i="10"/>
  <c r="BE34" i="10"/>
  <c r="BE83" i="10"/>
  <c r="BE90" i="10"/>
  <c r="BE116" i="10"/>
  <c r="BE490" i="10"/>
  <c r="BE474" i="10"/>
  <c r="BE458" i="10"/>
  <c r="BE442" i="10"/>
  <c r="BE426" i="10"/>
  <c r="BE410" i="10"/>
  <c r="BE394" i="10"/>
  <c r="BE378" i="10"/>
  <c r="BE362" i="10"/>
  <c r="BE346" i="10"/>
  <c r="BE330" i="10"/>
  <c r="BE314" i="10"/>
  <c r="BE298" i="10"/>
  <c r="BE282" i="10"/>
  <c r="BE263" i="10"/>
  <c r="BE247" i="10"/>
  <c r="BE3" i="10"/>
  <c r="BE17" i="10"/>
  <c r="BE78" i="10"/>
  <c r="BE216" i="10"/>
  <c r="BE55" i="10"/>
  <c r="BE14" i="10"/>
  <c r="BE485" i="10"/>
  <c r="BE469" i="10"/>
  <c r="BE453" i="10"/>
  <c r="BE433" i="10"/>
  <c r="BE401" i="10"/>
  <c r="BE21" i="10"/>
  <c r="BE19" i="10"/>
  <c r="BE429" i="10"/>
  <c r="BE397" i="10"/>
  <c r="BE373" i="10"/>
  <c r="BE349" i="10"/>
  <c r="BE317" i="10"/>
  <c r="BE281" i="10"/>
  <c r="BE267" i="10"/>
  <c r="BE95" i="10"/>
  <c r="BE491" i="10"/>
  <c r="BE475" i="10"/>
  <c r="BE459" i="10"/>
  <c r="BE443" i="10"/>
  <c r="BE435" i="10"/>
  <c r="BE419" i="10"/>
  <c r="BE403" i="10"/>
  <c r="BE387" i="10"/>
  <c r="BE371" i="10"/>
  <c r="BE355" i="10"/>
  <c r="BE339" i="10"/>
  <c r="BE323" i="10"/>
  <c r="BE307" i="10"/>
  <c r="BE291" i="10"/>
  <c r="BE275" i="10"/>
  <c r="BE256" i="10"/>
  <c r="BE241" i="10"/>
  <c r="BE186" i="10"/>
  <c r="BE211" i="10"/>
  <c r="BE103" i="10"/>
  <c r="BE181" i="10"/>
  <c r="BE486" i="10"/>
  <c r="BE470" i="10"/>
  <c r="BE454" i="10"/>
  <c r="BE438" i="10"/>
  <c r="BE422" i="10"/>
  <c r="BE406" i="10"/>
  <c r="BE390" i="10"/>
  <c r="BE374" i="10"/>
  <c r="BE358" i="10"/>
  <c r="BE342" i="10"/>
  <c r="BE326" i="10"/>
  <c r="BE310" i="10"/>
  <c r="BE294" i="10"/>
  <c r="BE278" i="10"/>
  <c r="BE259" i="10"/>
  <c r="BE231" i="10"/>
  <c r="BE199" i="10"/>
  <c r="BE141" i="10"/>
  <c r="BE133" i="10"/>
  <c r="BE22" i="10"/>
  <c r="BE12" i="10"/>
  <c r="BE497" i="10"/>
  <c r="BE481" i="10"/>
  <c r="BE465" i="10"/>
  <c r="BE449" i="10"/>
  <c r="BE425" i="10"/>
  <c r="BE145" i="10"/>
  <c r="BE413" i="10"/>
  <c r="BE385" i="10"/>
  <c r="BE361" i="10"/>
  <c r="BE333" i="10"/>
  <c r="BE297" i="10"/>
  <c r="BE105" i="10"/>
  <c r="BE82" i="10"/>
  <c r="BE499" i="10"/>
  <c r="BE483" i="10"/>
  <c r="BE467" i="10"/>
  <c r="BE451" i="10"/>
  <c r="BE427" i="10"/>
  <c r="BE411" i="10"/>
  <c r="BE395" i="10"/>
  <c r="BE379" i="10"/>
  <c r="BE363" i="10"/>
  <c r="BE347" i="10"/>
  <c r="BE331" i="10"/>
  <c r="BE315" i="10"/>
  <c r="BE299" i="10"/>
  <c r="BE283" i="10"/>
  <c r="BE264" i="10"/>
  <c r="BE248" i="10"/>
  <c r="BE266" i="10"/>
  <c r="BE228" i="10"/>
  <c r="BE115" i="10"/>
  <c r="BE169" i="10"/>
  <c r="BE195" i="10"/>
  <c r="BE494" i="10"/>
  <c r="BE478" i="10"/>
  <c r="BE462" i="10"/>
  <c r="BE446" i="10"/>
  <c r="BE430" i="10"/>
  <c r="BE414" i="10"/>
  <c r="BE398" i="10"/>
  <c r="BE382" i="10"/>
  <c r="BE366" i="10"/>
  <c r="BE350" i="10"/>
  <c r="BE334" i="10"/>
  <c r="BE318" i="10"/>
  <c r="BE302" i="10"/>
  <c r="BE286" i="10"/>
  <c r="BE270" i="10"/>
  <c r="BE251" i="10"/>
  <c r="BE236" i="10"/>
  <c r="BE225" i="10"/>
  <c r="BE100" i="10"/>
  <c r="BE142" i="10"/>
  <c r="BE85" i="10"/>
  <c r="BE155" i="10"/>
  <c r="BE57" i="10"/>
  <c r="BE489" i="10"/>
  <c r="BE473" i="10"/>
  <c r="BE457" i="10"/>
  <c r="BE441" i="10"/>
  <c r="BE409" i="10"/>
  <c r="W108" i="5"/>
  <c r="W158" i="5"/>
  <c r="BE34" i="11" s="1"/>
  <c r="W130" i="5"/>
  <c r="W100" i="5"/>
  <c r="W49" i="5"/>
  <c r="BE24" i="10" s="1"/>
  <c r="W42" i="5"/>
  <c r="W17" i="5"/>
  <c r="W10" i="5"/>
  <c r="BE180" i="10"/>
  <c r="BE46" i="10"/>
  <c r="BE102" i="10"/>
  <c r="BE135" i="10"/>
  <c r="BE168" i="10"/>
  <c r="BE30" i="10"/>
  <c r="BE183" i="10"/>
  <c r="BE238" i="10"/>
  <c r="BE253" i="10"/>
  <c r="BE272" i="10"/>
  <c r="BE288" i="10"/>
  <c r="BE304" i="10"/>
  <c r="BE320" i="10"/>
  <c r="BE336" i="10"/>
  <c r="BE352" i="10"/>
  <c r="BE368" i="10"/>
  <c r="BE384" i="10"/>
  <c r="BE400" i="10"/>
  <c r="BE416" i="10"/>
  <c r="BE432" i="10"/>
  <c r="BE452" i="10"/>
  <c r="BE468" i="10"/>
  <c r="BE484" i="10"/>
  <c r="BE500" i="10"/>
  <c r="BE229" i="10"/>
  <c r="BE7" i="10"/>
  <c r="BE258" i="10"/>
  <c r="BE293" i="10"/>
  <c r="BE321" i="10"/>
  <c r="BE353" i="10"/>
  <c r="BE417" i="10"/>
  <c r="BE493" i="10"/>
  <c r="BE197" i="10"/>
  <c r="BE73" i="10"/>
  <c r="BE290" i="10"/>
  <c r="BE354" i="10"/>
  <c r="BE418" i="10"/>
  <c r="BE482" i="10"/>
  <c r="BE287" i="10"/>
  <c r="BE351" i="10"/>
  <c r="BE415" i="10"/>
  <c r="BE455" i="10"/>
  <c r="BE273" i="10"/>
  <c r="BE393" i="10"/>
  <c r="W251" i="5"/>
  <c r="W317" i="5"/>
  <c r="W270" i="5"/>
  <c r="W89" i="5"/>
  <c r="W31" i="5"/>
  <c r="BE200" i="10" s="1"/>
  <c r="W4" i="5"/>
  <c r="BE128" i="10" s="1"/>
  <c r="W404" i="5"/>
  <c r="W190" i="5"/>
  <c r="W163" i="5"/>
  <c r="W206" i="5"/>
  <c r="W55" i="5"/>
  <c r="W23" i="5"/>
  <c r="BE220" i="10" s="1"/>
  <c r="BE194" i="10"/>
  <c r="BE219" i="10"/>
  <c r="BE40" i="10"/>
  <c r="BE72" i="10"/>
  <c r="BE64" i="10"/>
  <c r="BE96" i="10"/>
  <c r="BE147" i="10"/>
  <c r="BE48" i="10"/>
  <c r="BE41" i="10"/>
  <c r="BE242" i="10"/>
  <c r="BE276" i="10"/>
  <c r="BE292" i="10"/>
  <c r="BE308" i="10"/>
  <c r="BE324" i="10"/>
  <c r="BE340" i="10"/>
  <c r="BE356" i="10"/>
  <c r="BE372" i="10"/>
  <c r="BE388" i="10"/>
  <c r="BE404" i="10"/>
  <c r="BE420" i="10"/>
  <c r="BE436" i="10"/>
  <c r="BE440" i="10"/>
  <c r="BE456" i="10"/>
  <c r="BE472" i="10"/>
  <c r="BE488" i="10"/>
  <c r="BE218" i="10"/>
  <c r="BE157" i="10"/>
  <c r="BE235" i="10"/>
  <c r="BE269" i="10"/>
  <c r="BE301" i="10"/>
  <c r="BE329" i="10"/>
  <c r="BE365" i="10"/>
  <c r="BE445" i="10"/>
  <c r="BE35" i="10"/>
  <c r="BE136" i="10"/>
  <c r="BE148" i="10"/>
  <c r="BE240" i="10"/>
  <c r="BE306" i="10"/>
  <c r="BE370" i="10"/>
  <c r="BE434" i="10"/>
  <c r="BE498" i="10"/>
  <c r="BE28" i="10"/>
  <c r="BE193" i="10"/>
  <c r="BE237" i="10"/>
  <c r="BE303" i="10"/>
  <c r="BE367" i="10"/>
  <c r="BE431" i="10"/>
  <c r="BE471" i="10"/>
  <c r="BE166" i="10"/>
  <c r="BE309" i="10"/>
  <c r="BE421" i="10"/>
  <c r="W287" i="5"/>
  <c r="W246" i="5"/>
  <c r="W340" i="5"/>
  <c r="W119" i="5"/>
  <c r="W195" i="5"/>
  <c r="W111" i="5"/>
  <c r="BE57" i="11" s="1"/>
  <c r="W91" i="5"/>
  <c r="W84" i="5"/>
  <c r="W33" i="5"/>
  <c r="W26" i="5"/>
  <c r="BE114" i="10" s="1"/>
  <c r="BE81" i="10"/>
  <c r="BE26" i="10"/>
  <c r="BE33" i="10"/>
  <c r="BE207" i="10"/>
  <c r="BE10" i="10"/>
  <c r="BE154" i="10"/>
  <c r="BE226" i="10"/>
  <c r="BE53" i="10"/>
  <c r="BE84" i="10"/>
  <c r="BE107" i="10"/>
  <c r="BE280" i="10"/>
  <c r="BE296" i="10"/>
  <c r="BE312" i="10"/>
  <c r="BE328" i="10"/>
  <c r="BE344" i="10"/>
  <c r="BE360" i="10"/>
  <c r="BE376" i="10"/>
  <c r="BE392" i="10"/>
  <c r="BE408" i="10"/>
  <c r="BE424" i="10"/>
  <c r="BE172" i="10"/>
  <c r="BE444" i="10"/>
  <c r="BE460" i="10"/>
  <c r="BE476" i="10"/>
  <c r="BE492" i="10"/>
  <c r="BE134" i="10"/>
  <c r="BE151" i="10"/>
  <c r="BE80" i="10"/>
  <c r="BE243" i="10"/>
  <c r="BE277" i="10"/>
  <c r="BE305" i="10"/>
  <c r="BE337" i="10"/>
  <c r="BE381" i="10"/>
  <c r="BE461" i="10"/>
  <c r="BE144" i="10"/>
  <c r="BE255" i="10"/>
  <c r="BE322" i="10"/>
  <c r="BE386" i="10"/>
  <c r="BE450" i="10"/>
  <c r="BE89" i="10"/>
  <c r="BE252" i="10"/>
  <c r="BE319" i="10"/>
  <c r="BE383" i="10"/>
  <c r="BE487" i="10"/>
  <c r="BE153" i="10"/>
  <c r="BE341" i="10"/>
  <c r="BE31" i="10"/>
  <c r="W364" i="5"/>
  <c r="W250" i="5"/>
  <c r="W174" i="5"/>
  <c r="W141" i="5"/>
  <c r="BE49" i="11" s="1"/>
  <c r="W117" i="5"/>
  <c r="BE78" i="11" s="1"/>
  <c r="W11" i="5"/>
  <c r="W126" i="5"/>
  <c r="W187" i="5"/>
  <c r="W99" i="5"/>
  <c r="W47" i="5"/>
  <c r="W15" i="5"/>
  <c r="W125" i="5"/>
  <c r="BE14" i="11" s="1"/>
  <c r="W97" i="5"/>
  <c r="BE6" i="11" s="1"/>
  <c r="W39" i="5"/>
  <c r="BE120" i="10" s="1"/>
  <c r="W7" i="5"/>
  <c r="BE124" i="10"/>
  <c r="BE69" i="10"/>
  <c r="BE149" i="10"/>
  <c r="BE175" i="10"/>
  <c r="BE71" i="10"/>
  <c r="BE29" i="10"/>
  <c r="BE18" i="10"/>
  <c r="BE234" i="10"/>
  <c r="BE249" i="10"/>
  <c r="BE268" i="10"/>
  <c r="BE284" i="10"/>
  <c r="BE300" i="10"/>
  <c r="BE316" i="10"/>
  <c r="BE332" i="10"/>
  <c r="BE348" i="10"/>
  <c r="BE364" i="10"/>
  <c r="BE380" i="10"/>
  <c r="BE396" i="10"/>
  <c r="BE412" i="10"/>
  <c r="BE428" i="10"/>
  <c r="BE448" i="10"/>
  <c r="BE464" i="10"/>
  <c r="BE480" i="10"/>
  <c r="BE496" i="10"/>
  <c r="BE159" i="10"/>
  <c r="BE167" i="10"/>
  <c r="BE205" i="10"/>
  <c r="BE221" i="10"/>
  <c r="BE250" i="10"/>
  <c r="BE285" i="10"/>
  <c r="BE313" i="10"/>
  <c r="BE345" i="10"/>
  <c r="BE389" i="10"/>
  <c r="BE477" i="10"/>
  <c r="BE119" i="10"/>
  <c r="BE161" i="10"/>
  <c r="BE222" i="10"/>
  <c r="BE274" i="10"/>
  <c r="BE338" i="10"/>
  <c r="BE402" i="10"/>
  <c r="BE466" i="10"/>
  <c r="BE271" i="10"/>
  <c r="BE335" i="10"/>
  <c r="BE399" i="10"/>
  <c r="BE239" i="10"/>
  <c r="BE369" i="10"/>
  <c r="BE50" i="10"/>
  <c r="BE65" i="10"/>
  <c r="BE108" i="10"/>
  <c r="W476" i="6"/>
  <c r="W442" i="6"/>
  <c r="W362" i="6"/>
  <c r="W302" i="6"/>
  <c r="W270" i="6"/>
  <c r="W390" i="6"/>
  <c r="W235" i="6"/>
  <c r="W214" i="6"/>
  <c r="W202" i="6"/>
  <c r="BL9" i="11" s="1"/>
  <c r="W188" i="6"/>
  <c r="W229" i="6"/>
  <c r="W174" i="6"/>
  <c r="W219" i="6"/>
  <c r="BO194" i="10" s="1"/>
  <c r="W431" i="6"/>
  <c r="W376" i="6"/>
  <c r="W340" i="6"/>
  <c r="W272" i="6"/>
  <c r="W195" i="6"/>
  <c r="BL194" i="10" s="1"/>
  <c r="W220" i="6"/>
  <c r="BO46" i="10" s="1"/>
  <c r="W213" i="6"/>
  <c r="BN213" i="10" s="1"/>
  <c r="W186" i="6"/>
  <c r="BK6" i="11" s="1"/>
  <c r="W172" i="6"/>
  <c r="W445" i="6"/>
  <c r="W488" i="6"/>
  <c r="W486" i="6"/>
  <c r="W508" i="6"/>
  <c r="W440" i="6"/>
  <c r="W456" i="6"/>
  <c r="W439" i="6"/>
  <c r="W374" i="6"/>
  <c r="W348" i="6"/>
  <c r="W312" i="6"/>
  <c r="W365" i="6"/>
  <c r="W382" i="6"/>
  <c r="W364" i="6"/>
  <c r="W358" i="6"/>
  <c r="W286" i="6"/>
  <c r="W273" i="6"/>
  <c r="W248" i="6"/>
  <c r="W243" i="6"/>
  <c r="W170" i="6"/>
  <c r="W332" i="6"/>
  <c r="W252" i="6"/>
  <c r="W206" i="6"/>
  <c r="W227" i="6"/>
  <c r="W504" i="6"/>
  <c r="W454" i="6"/>
  <c r="W416" i="6"/>
  <c r="W410" i="6"/>
  <c r="W356" i="6"/>
  <c r="W360" i="6"/>
  <c r="W246" i="6"/>
  <c r="W204" i="6"/>
  <c r="W190" i="6"/>
  <c r="W435" i="6"/>
  <c r="W419" i="6"/>
  <c r="W424" i="6"/>
  <c r="W380" i="6"/>
  <c r="W372" i="6"/>
  <c r="W346" i="6"/>
  <c r="W285" i="6"/>
  <c r="W216" i="6"/>
  <c r="BN46" i="10" s="1"/>
  <c r="W183" i="6"/>
  <c r="W266" i="6"/>
  <c r="W257" i="6"/>
  <c r="W244" i="6"/>
  <c r="W193" i="6"/>
  <c r="W171" i="6"/>
  <c r="W161" i="6"/>
  <c r="W153" i="6"/>
  <c r="W145" i="6"/>
  <c r="W137" i="6"/>
  <c r="BH194" i="10" s="1"/>
  <c r="W129" i="6"/>
  <c r="W121" i="6"/>
  <c r="W113" i="6"/>
  <c r="W105" i="6"/>
  <c r="W97" i="6"/>
  <c r="W89" i="6"/>
  <c r="W240" i="6"/>
  <c r="W210" i="6"/>
  <c r="W207" i="6"/>
  <c r="W196" i="6"/>
  <c r="BL226" i="10" s="1"/>
  <c r="W181" i="6"/>
  <c r="BK194" i="10" s="1"/>
  <c r="W176" i="6"/>
  <c r="BK3" i="10" s="1"/>
  <c r="W254" i="6"/>
  <c r="W336" i="6"/>
  <c r="W350" i="6"/>
  <c r="W436" i="6"/>
  <c r="W478" i="6"/>
  <c r="W468" i="6"/>
  <c r="W446" i="6"/>
  <c r="W428" i="6"/>
  <c r="W432" i="6"/>
  <c r="W383" i="6"/>
  <c r="W296" i="6"/>
  <c r="W306" i="6"/>
  <c r="W378" i="6"/>
  <c r="W232" i="6"/>
  <c r="W177" i="6"/>
  <c r="W250" i="6"/>
  <c r="W194" i="6"/>
  <c r="W180" i="6"/>
  <c r="W165" i="6"/>
  <c r="W256" i="6"/>
  <c r="W274" i="6"/>
  <c r="W366" i="6"/>
  <c r="W290" i="6"/>
  <c r="W318" i="6"/>
  <c r="W512" i="6"/>
  <c r="W506" i="6"/>
  <c r="W490" i="6"/>
  <c r="W474" i="6"/>
  <c r="W458" i="6"/>
  <c r="W500" i="6"/>
  <c r="W496" i="6"/>
  <c r="W464" i="6"/>
  <c r="W502" i="6"/>
  <c r="W460" i="6"/>
  <c r="W430" i="6"/>
  <c r="W412" i="6"/>
  <c r="W408" i="6"/>
  <c r="W394" i="6"/>
  <c r="W414" i="6"/>
  <c r="W344" i="6"/>
  <c r="W316" i="6"/>
  <c r="W379" i="6"/>
  <c r="W337" i="6"/>
  <c r="W328" i="6"/>
  <c r="W326" i="6"/>
  <c r="W354" i="6"/>
  <c r="W301" i="6"/>
  <c r="W218" i="6"/>
  <c r="BN4" i="11" s="1"/>
  <c r="W386" i="6"/>
  <c r="W276" i="6"/>
  <c r="W242" i="6"/>
  <c r="W234" i="6"/>
  <c r="W222" i="6"/>
  <c r="BO213" i="10" s="1"/>
  <c r="W199" i="6"/>
  <c r="W167" i="6"/>
  <c r="W305" i="6"/>
  <c r="W268" i="6"/>
  <c r="W203" i="6"/>
  <c r="W157" i="6"/>
  <c r="BI3" i="11" s="1"/>
  <c r="W149" i="6"/>
  <c r="W141" i="6"/>
  <c r="BH7" i="11" s="1"/>
  <c r="W133" i="6"/>
  <c r="BH178" i="10" s="1"/>
  <c r="W125" i="6"/>
  <c r="BG82" i="11" s="1"/>
  <c r="W117" i="6"/>
  <c r="W109" i="6"/>
  <c r="W251" i="6"/>
  <c r="W225" i="6"/>
  <c r="W212" i="6"/>
  <c r="W208" i="6"/>
  <c r="W178" i="6"/>
  <c r="BK213" i="10" s="1"/>
  <c r="W175" i="6"/>
  <c r="W334" i="6"/>
  <c r="W368" i="6"/>
  <c r="W400" i="6"/>
  <c r="W420" i="6"/>
  <c r="W510" i="6"/>
  <c r="W480" i="6"/>
  <c r="W470" i="6"/>
  <c r="W492" i="6"/>
  <c r="W498" i="6"/>
  <c r="W482" i="6"/>
  <c r="W466" i="6"/>
  <c r="W450" i="6"/>
  <c r="W494" i="6"/>
  <c r="W462" i="6"/>
  <c r="W484" i="6"/>
  <c r="W452" i="6"/>
  <c r="W448" i="6"/>
  <c r="W426" i="6"/>
  <c r="W418" i="6"/>
  <c r="W398" i="6"/>
  <c r="W330" i="6"/>
  <c r="W392" i="6"/>
  <c r="W388" i="6"/>
  <c r="W361" i="6"/>
  <c r="W284" i="6"/>
  <c r="W387" i="6"/>
  <c r="W396" i="6"/>
  <c r="W322" i="6"/>
  <c r="W314" i="6"/>
  <c r="W238" i="6"/>
  <c r="W300" i="6"/>
  <c r="W249" i="6"/>
  <c r="W389" i="6"/>
  <c r="W224" i="6"/>
  <c r="BP194" i="10" s="1"/>
  <c r="W197" i="6"/>
  <c r="BL46" i="10" s="1"/>
  <c r="W192" i="6"/>
  <c r="W3" i="6"/>
  <c r="W304" i="6"/>
  <c r="W292" i="6"/>
  <c r="W384" i="6"/>
  <c r="W444" i="6"/>
  <c r="BD312" i="10"/>
  <c r="W484" i="5"/>
  <c r="W477" i="5"/>
  <c r="W497" i="5"/>
  <c r="W492" i="5"/>
  <c r="W485" i="5"/>
  <c r="W460" i="5"/>
  <c r="W434" i="5"/>
  <c r="W420" i="5"/>
  <c r="W361" i="5"/>
  <c r="W297" i="5"/>
  <c r="W400" i="5"/>
  <c r="W407" i="5"/>
  <c r="W372" i="5"/>
  <c r="W315" i="5"/>
  <c r="W193" i="5"/>
  <c r="W403" i="5"/>
  <c r="W307" i="5"/>
  <c r="W200" i="5"/>
  <c r="W186" i="5"/>
  <c r="W375" i="5"/>
  <c r="W280" i="5"/>
  <c r="W249" i="5"/>
  <c r="W224" i="5"/>
  <c r="W290" i="5"/>
  <c r="W43" i="5"/>
  <c r="W212" i="5"/>
  <c r="W292" i="5"/>
  <c r="W248" i="5"/>
  <c r="W223" i="5"/>
  <c r="W204" i="5"/>
  <c r="W139" i="5"/>
  <c r="W105" i="5"/>
  <c r="W90" i="5"/>
  <c r="BE11" i="11" s="1"/>
  <c r="W50" i="5"/>
  <c r="W32" i="5"/>
  <c r="BE15" i="10" s="1"/>
  <c r="W18" i="5"/>
  <c r="BE204" i="10" s="1"/>
  <c r="W183" i="5"/>
  <c r="W176" i="5"/>
  <c r="W109" i="5"/>
  <c r="W56" i="5"/>
  <c r="BE75" i="10" s="1"/>
  <c r="W24" i="5"/>
  <c r="W367" i="5"/>
  <c r="W358" i="5"/>
  <c r="W226" i="5"/>
  <c r="W198" i="5"/>
  <c r="W173" i="5"/>
  <c r="W162" i="5"/>
  <c r="W156" i="5"/>
  <c r="BE98" i="11" s="1"/>
  <c r="W138" i="5"/>
  <c r="W524" i="5"/>
  <c r="W500" i="5"/>
  <c r="W493" i="5"/>
  <c r="W481" i="5"/>
  <c r="W476" i="5"/>
  <c r="W510" i="5"/>
  <c r="W502" i="5"/>
  <c r="W494" i="5"/>
  <c r="W478" i="5"/>
  <c r="W470" i="5"/>
  <c r="W462" i="5"/>
  <c r="W505" i="5"/>
  <c r="W496" i="5"/>
  <c r="W489" i="5"/>
  <c r="W504" i="5"/>
  <c r="W468" i="5"/>
  <c r="W461" i="5"/>
  <c r="W439" i="5"/>
  <c r="W441" i="5"/>
  <c r="W433" i="5"/>
  <c r="W373" i="5"/>
  <c r="W347" i="5"/>
  <c r="W419" i="5"/>
  <c r="W413" i="5"/>
  <c r="W416" i="5"/>
  <c r="W383" i="5"/>
  <c r="W345" i="5"/>
  <c r="W415" i="5"/>
  <c r="W399" i="5"/>
  <c r="W256" i="5"/>
  <c r="W385" i="5"/>
  <c r="W384" i="5"/>
  <c r="W286" i="5"/>
  <c r="W272" i="5"/>
  <c r="W258" i="5"/>
  <c r="W244" i="5"/>
  <c r="W214" i="5"/>
  <c r="W321" i="5"/>
  <c r="W371" i="5"/>
  <c r="W405" i="5"/>
  <c r="W369" i="5"/>
  <c r="W453" i="5"/>
  <c r="W349" i="5"/>
  <c r="W305" i="5"/>
  <c r="W296" i="5"/>
  <c r="W208" i="5"/>
  <c r="W184" i="5"/>
  <c r="W170" i="5"/>
  <c r="W154" i="5"/>
  <c r="BE32" i="11" s="1"/>
  <c r="W137" i="5"/>
  <c r="BE75" i="11" s="1"/>
  <c r="W395" i="5"/>
  <c r="W380" i="5"/>
  <c r="W357" i="5"/>
  <c r="W337" i="5"/>
  <c r="W333" i="5"/>
  <c r="W320" i="5"/>
  <c r="W279" i="5"/>
  <c r="W262" i="5"/>
  <c r="W274" i="5"/>
  <c r="W265" i="5"/>
  <c r="W252" i="5"/>
  <c r="W101" i="5"/>
  <c r="W27" i="5"/>
  <c r="BE36" i="10" s="1"/>
  <c r="W121" i="5"/>
  <c r="W240" i="5"/>
  <c r="W207" i="5"/>
  <c r="W178" i="5"/>
  <c r="W150" i="5"/>
  <c r="BE88" i="11" s="1"/>
  <c r="W254" i="5"/>
  <c r="W151" i="5"/>
  <c r="W143" i="5"/>
  <c r="W93" i="5"/>
  <c r="W54" i="5"/>
  <c r="BE212" i="10" s="1"/>
  <c r="W35" i="5"/>
  <c r="BE4" i="10" s="1"/>
  <c r="W22" i="5"/>
  <c r="BE206" i="10" s="1"/>
  <c r="W334" i="5"/>
  <c r="W231" i="5"/>
  <c r="W222" i="5"/>
  <c r="W205" i="5"/>
  <c r="W194" i="5"/>
  <c r="W188" i="5"/>
  <c r="W171" i="5"/>
  <c r="W113" i="5"/>
  <c r="W516" i="5"/>
  <c r="W517" i="5"/>
  <c r="W472" i="5"/>
  <c r="W455" i="5"/>
  <c r="W446" i="5"/>
  <c r="W431" i="5"/>
  <c r="W379" i="5"/>
  <c r="W324" i="5"/>
  <c r="W389" i="5"/>
  <c r="W302" i="5"/>
  <c r="W281" i="5"/>
  <c r="W381" i="5"/>
  <c r="W341" i="5"/>
  <c r="W331" i="5"/>
  <c r="W238" i="5"/>
  <c r="W423" i="5"/>
  <c r="W421" i="5"/>
  <c r="W353" i="5"/>
  <c r="W437" i="5"/>
  <c r="W435" i="5"/>
  <c r="W451" i="5"/>
  <c r="W393" i="5"/>
  <c r="W276" i="5"/>
  <c r="W230" i="5"/>
  <c r="W168" i="5"/>
  <c r="W152" i="5"/>
  <c r="W135" i="5"/>
  <c r="W300" i="5"/>
  <c r="W232" i="5"/>
  <c r="W234" i="5"/>
  <c r="W172" i="5"/>
  <c r="W155" i="5"/>
  <c r="BE4" i="11" s="1"/>
  <c r="W103" i="5"/>
  <c r="W96" i="5"/>
  <c r="BE91" i="11" s="1"/>
  <c r="W92" i="5"/>
  <c r="W48" i="5"/>
  <c r="W34" i="5"/>
  <c r="BE51" i="10" s="1"/>
  <c r="W16" i="5"/>
  <c r="W180" i="5"/>
  <c r="W98" i="5"/>
  <c r="BE99" i="11" s="1"/>
  <c r="W40" i="5"/>
  <c r="BE189" i="10" s="1"/>
  <c r="W260" i="5"/>
  <c r="W203" i="5"/>
  <c r="W133" i="5"/>
  <c r="W488" i="5"/>
  <c r="W284" i="5"/>
  <c r="W218" i="5"/>
  <c r="W259" i="5"/>
  <c r="W308" i="5"/>
  <c r="W164" i="5"/>
  <c r="W131" i="5"/>
  <c r="W228" i="5"/>
  <c r="W145" i="5"/>
  <c r="BE21" i="11" s="1"/>
  <c r="W147" i="5"/>
  <c r="BE83" i="11" s="1"/>
  <c r="W51" i="5"/>
  <c r="BE182" i="10" s="1"/>
  <c r="W38" i="5"/>
  <c r="W19" i="5"/>
  <c r="BE137" i="10" s="1"/>
  <c r="W166" i="5"/>
  <c r="W129" i="5"/>
  <c r="W123" i="5"/>
  <c r="BE35" i="11" s="1"/>
  <c r="BD323" i="10"/>
  <c r="BD356" i="10"/>
  <c r="BD453" i="10"/>
  <c r="BD478" i="10"/>
  <c r="BD257" i="10"/>
  <c r="BD376" i="10"/>
  <c r="BD284" i="10"/>
  <c r="BD473" i="10"/>
  <c r="BD489" i="10"/>
  <c r="BD455" i="10"/>
  <c r="BD51" i="10"/>
  <c r="BD494" i="10"/>
  <c r="G143" i="8"/>
  <c r="G378" i="8"/>
  <c r="H378" i="8"/>
  <c r="G426" i="8"/>
  <c r="H426" i="8"/>
  <c r="G407" i="8"/>
  <c r="G354" i="8"/>
  <c r="H354" i="8"/>
  <c r="G402" i="8"/>
  <c r="H402" i="8"/>
  <c r="H344" i="8"/>
  <c r="G344" i="8"/>
  <c r="G376" i="8"/>
  <c r="H376" i="8"/>
  <c r="G392" i="8"/>
  <c r="H392" i="8"/>
  <c r="G408" i="8"/>
  <c r="H408" i="8"/>
  <c r="G424" i="8"/>
  <c r="H424" i="8"/>
  <c r="G440" i="8"/>
  <c r="H440" i="8"/>
  <c r="G456" i="8"/>
  <c r="H456" i="8"/>
  <c r="G142" i="8"/>
  <c r="G362" i="8"/>
  <c r="H362" i="8"/>
  <c r="G410" i="8"/>
  <c r="H410" i="8"/>
  <c r="G458" i="8"/>
  <c r="H458" i="8"/>
  <c r="G343" i="8"/>
  <c r="H343" i="8"/>
  <c r="G375" i="8"/>
  <c r="G439" i="8"/>
  <c r="G370" i="8"/>
  <c r="H370" i="8"/>
  <c r="G386" i="8"/>
  <c r="H386" i="8"/>
  <c r="G418" i="8"/>
  <c r="H418" i="8"/>
  <c r="G434" i="8"/>
  <c r="H434" i="8"/>
  <c r="G450" i="8"/>
  <c r="H450" i="8"/>
  <c r="G360" i="8"/>
  <c r="G358" i="8"/>
  <c r="H358" i="8"/>
  <c r="G374" i="8"/>
  <c r="H374" i="8"/>
  <c r="G390" i="8"/>
  <c r="H390" i="8"/>
  <c r="G406" i="8"/>
  <c r="H406" i="8"/>
  <c r="G422" i="8"/>
  <c r="H422" i="8"/>
  <c r="G438" i="8"/>
  <c r="H438" i="8"/>
  <c r="G454" i="8"/>
  <c r="H454" i="8"/>
  <c r="G380" i="8"/>
  <c r="H380" i="8"/>
  <c r="G396" i="8"/>
  <c r="H396" i="8"/>
  <c r="G412" i="8"/>
  <c r="H412" i="8"/>
  <c r="G428" i="8"/>
  <c r="H428" i="8"/>
  <c r="G444" i="8"/>
  <c r="H444" i="8"/>
  <c r="G460" i="8"/>
  <c r="H460" i="8"/>
  <c r="H346" i="8"/>
  <c r="G346" i="8"/>
  <c r="G394" i="8"/>
  <c r="H394" i="8"/>
  <c r="G442" i="8"/>
  <c r="H442" i="8"/>
  <c r="G384" i="8"/>
  <c r="H384" i="8"/>
  <c r="G400" i="8"/>
  <c r="H400" i="8"/>
  <c r="G416" i="8"/>
  <c r="H416" i="8"/>
  <c r="G432" i="8"/>
  <c r="H432" i="8"/>
  <c r="G448" i="8"/>
  <c r="H448" i="8"/>
  <c r="G141" i="8"/>
  <c r="H69" i="8"/>
  <c r="G69" i="8"/>
  <c r="G144" i="8"/>
  <c r="G359" i="8"/>
  <c r="G366" i="8"/>
  <c r="H366" i="8"/>
  <c r="G398" i="8"/>
  <c r="H398" i="8"/>
  <c r="G430" i="8"/>
  <c r="H430" i="8"/>
  <c r="G347" i="8"/>
  <c r="H347" i="8"/>
  <c r="G356" i="8"/>
  <c r="H356" i="8"/>
  <c r="G372" i="8"/>
  <c r="H372" i="8"/>
  <c r="G388" i="8"/>
  <c r="H388" i="8"/>
  <c r="G404" i="8"/>
  <c r="H404" i="8"/>
  <c r="G420" i="8"/>
  <c r="H420" i="8"/>
  <c r="G436" i="8"/>
  <c r="H436" i="8"/>
  <c r="G452" i="8"/>
  <c r="H452" i="8"/>
  <c r="G158" i="8"/>
  <c r="G140" i="8"/>
  <c r="W493" i="4"/>
  <c r="W283" i="4"/>
  <c r="W460" i="4"/>
  <c r="W432" i="4"/>
  <c r="W414" i="4"/>
  <c r="BA210" i="10" s="1"/>
  <c r="W389" i="4"/>
  <c r="AY178" i="10" s="1"/>
  <c r="W329" i="4"/>
  <c r="AV31" i="10" s="1"/>
  <c r="W327" i="4"/>
  <c r="W317" i="4"/>
  <c r="AU176" i="10" s="1"/>
  <c r="W129" i="4"/>
  <c r="W214" i="4"/>
  <c r="W193" i="4"/>
  <c r="W136" i="4"/>
  <c r="AW10" i="11" s="1"/>
  <c r="W134" i="4"/>
  <c r="W416" i="4"/>
  <c r="BA203" i="10" s="1"/>
  <c r="W145" i="4"/>
  <c r="W248" i="4"/>
  <c r="AS30" i="10" s="1"/>
  <c r="W203" i="4"/>
  <c r="W51" i="4"/>
  <c r="AQ63" i="10" s="1"/>
  <c r="W437" i="4"/>
  <c r="W485" i="4"/>
  <c r="W402" i="4"/>
  <c r="W424" i="4"/>
  <c r="W391" i="4"/>
  <c r="AY31" i="10" s="1"/>
  <c r="W379" i="4"/>
  <c r="W371" i="4"/>
  <c r="AX82" i="10" s="1"/>
  <c r="W377" i="4"/>
  <c r="AX11" i="10" s="1"/>
  <c r="W347" i="4"/>
  <c r="AW178" i="10" s="1"/>
  <c r="W339" i="4"/>
  <c r="W227" i="4"/>
  <c r="W373" i="4"/>
  <c r="W272" i="4"/>
  <c r="W268" i="4"/>
  <c r="AS67" i="11" s="1"/>
  <c r="W205" i="4"/>
  <c r="W48" i="4"/>
  <c r="AQ189" i="10" s="1"/>
  <c r="W315" i="4"/>
  <c r="AU102" i="10" s="1"/>
  <c r="W311" i="4"/>
  <c r="AU142" i="10" s="1"/>
  <c r="W257" i="4"/>
  <c r="AS126" i="10" s="1"/>
  <c r="W240" i="4"/>
  <c r="W304" i="4"/>
  <c r="AT67" i="11" s="1"/>
  <c r="W93" i="4"/>
  <c r="W213" i="4"/>
  <c r="W216" i="4"/>
  <c r="W6" i="4"/>
  <c r="W395" i="4"/>
  <c r="W324" i="4"/>
  <c r="W224" i="4"/>
  <c r="W195" i="4"/>
  <c r="W141" i="4"/>
  <c r="W174" i="4"/>
  <c r="W440" i="4"/>
  <c r="W10" i="4"/>
  <c r="AQ137" i="10" s="1"/>
  <c r="W518" i="4"/>
  <c r="W496" i="4"/>
  <c r="W453" i="4"/>
  <c r="W463" i="4"/>
  <c r="W455" i="4"/>
  <c r="W452" i="4"/>
  <c r="W406" i="4"/>
  <c r="AZ215" i="10" s="1"/>
  <c r="W404" i="4"/>
  <c r="W353" i="4"/>
  <c r="AW210" i="10" s="1"/>
  <c r="W387" i="4"/>
  <c r="W363" i="4"/>
  <c r="W384" i="4"/>
  <c r="W331" i="4"/>
  <c r="AV74" i="10" s="1"/>
  <c r="W262" i="4"/>
  <c r="W300" i="4"/>
  <c r="W295" i="4"/>
  <c r="W236" i="4"/>
  <c r="W231" i="4"/>
  <c r="W187" i="4"/>
  <c r="W164" i="4"/>
  <c r="W146" i="4"/>
  <c r="W200" i="4"/>
  <c r="W98" i="4"/>
  <c r="W191" i="4"/>
  <c r="W184" i="4"/>
  <c r="W84" i="4"/>
  <c r="W108" i="4"/>
  <c r="W528" i="4"/>
  <c r="W520" i="4"/>
  <c r="W512" i="4"/>
  <c r="W504" i="4"/>
  <c r="W530" i="4"/>
  <c r="W522" i="4"/>
  <c r="W514" i="4"/>
  <c r="W506" i="4"/>
  <c r="W500" i="4"/>
  <c r="W497" i="4"/>
  <c r="W481" i="4"/>
  <c r="W477" i="4"/>
  <c r="W480" i="4"/>
  <c r="W444" i="4"/>
  <c r="W408" i="4"/>
  <c r="W447" i="4"/>
  <c r="W439" i="4"/>
  <c r="W435" i="4"/>
  <c r="W345" i="4"/>
  <c r="W355" i="4"/>
  <c r="W344" i="4"/>
  <c r="AW215" i="10" s="1"/>
  <c r="W291" i="4"/>
  <c r="AT8" i="10" s="1"/>
  <c r="W367" i="4"/>
  <c r="W428" i="4"/>
  <c r="BC41" i="10" s="1"/>
  <c r="W426" i="4"/>
  <c r="BC210" i="10" s="1"/>
  <c r="W482" i="4"/>
  <c r="W498" i="4"/>
  <c r="W292" i="4"/>
  <c r="AT178" i="10" s="1"/>
  <c r="W246" i="4"/>
  <c r="W228" i="4"/>
  <c r="W335" i="4"/>
  <c r="W244" i="4"/>
  <c r="W309" i="4"/>
  <c r="W266" i="4"/>
  <c r="W239" i="4"/>
  <c r="W180" i="4"/>
  <c r="W157" i="4"/>
  <c r="W139" i="4"/>
  <c r="W349" i="4"/>
  <c r="W313" i="4"/>
  <c r="W288" i="4"/>
  <c r="AT39" i="10" s="1"/>
  <c r="W188" i="4"/>
  <c r="AR38" i="10" s="1"/>
  <c r="W121" i="4"/>
  <c r="W89" i="4"/>
  <c r="W165" i="4"/>
  <c r="AR223" i="10" s="1"/>
  <c r="W280" i="4"/>
  <c r="W238" i="4"/>
  <c r="W212" i="4"/>
  <c r="W181" i="4"/>
  <c r="W138" i="4"/>
  <c r="W107" i="4"/>
  <c r="W75" i="4"/>
  <c r="W43" i="4"/>
  <c r="AQ36" i="10" s="1"/>
  <c r="W7" i="4"/>
  <c r="AQ18" i="10" s="1"/>
  <c r="W137" i="4"/>
  <c r="AW100" i="11" s="1"/>
  <c r="W451" i="4"/>
  <c r="W436" i="4"/>
  <c r="W410" i="4"/>
  <c r="W397" i="4"/>
  <c r="W457" i="4"/>
  <c r="W441" i="4"/>
  <c r="W443" i="4"/>
  <c r="W468" i="4"/>
  <c r="W351" i="4"/>
  <c r="W260" i="4"/>
  <c r="W276" i="4"/>
  <c r="W307" i="4"/>
  <c r="W306" i="4"/>
  <c r="W282" i="4"/>
  <c r="W179" i="4"/>
  <c r="AR212" i="10" s="1"/>
  <c r="W115" i="4"/>
  <c r="W83" i="4"/>
  <c r="AQ135" i="10" s="1"/>
  <c r="W52" i="4"/>
  <c r="W156" i="4"/>
  <c r="W119" i="4"/>
  <c r="W87" i="4"/>
  <c r="W55" i="4"/>
  <c r="W42" i="4"/>
  <c r="W285" i="4"/>
  <c r="W255" i="4"/>
  <c r="AS178" i="10" s="1"/>
  <c r="W230" i="4"/>
  <c r="W149" i="4"/>
  <c r="W76" i="4"/>
  <c r="AQ251" i="10" s="1"/>
  <c r="W44" i="4"/>
  <c r="W176" i="4"/>
  <c r="W192" i="4"/>
  <c r="W220" i="4"/>
  <c r="AR51" i="11" s="1"/>
  <c r="W494" i="4"/>
  <c r="W532" i="4"/>
  <c r="W524" i="4"/>
  <c r="W516" i="4"/>
  <c r="W508" i="4"/>
  <c r="W472" i="4"/>
  <c r="W361" i="4"/>
  <c r="W381" i="4"/>
  <c r="W383" i="4"/>
  <c r="W399" i="4"/>
  <c r="W412" i="4"/>
  <c r="W459" i="4"/>
  <c r="W343" i="4"/>
  <c r="W320" i="4"/>
  <c r="W271" i="4"/>
  <c r="W325" i="4"/>
  <c r="W286" i="4"/>
  <c r="W321" i="4"/>
  <c r="W294" i="4"/>
  <c r="AT102" i="10" s="1"/>
  <c r="W190" i="4"/>
  <c r="W105" i="4"/>
  <c r="W302" i="4"/>
  <c r="W252" i="4"/>
  <c r="AS146" i="10" s="1"/>
  <c r="W123" i="4"/>
  <c r="W91" i="4"/>
  <c r="W59" i="4"/>
  <c r="AQ232" i="10" s="1"/>
  <c r="W151" i="4"/>
  <c r="W178" i="4"/>
  <c r="AR80" i="10" s="1"/>
  <c r="W194" i="4"/>
  <c r="W250" i="4"/>
  <c r="W284" i="4"/>
  <c r="W68" i="4"/>
  <c r="W41" i="4"/>
  <c r="AQ16" i="10" s="1"/>
  <c r="W35" i="4"/>
  <c r="W492" i="4"/>
  <c r="W526" i="4"/>
  <c r="W488" i="4"/>
  <c r="W510" i="4"/>
  <c r="W502" i="4"/>
  <c r="W476" i="4"/>
  <c r="W486" i="4"/>
  <c r="W422" i="4"/>
  <c r="W430" i="4"/>
  <c r="W393" i="4"/>
  <c r="AY215" i="10" s="1"/>
  <c r="W456" i="4"/>
  <c r="W369" i="4"/>
  <c r="W359" i="4"/>
  <c r="W392" i="4"/>
  <c r="AY82" i="10" s="1"/>
  <c r="W385" i="4"/>
  <c r="W365" i="4"/>
  <c r="W466" i="4"/>
  <c r="W484" i="4"/>
  <c r="W376" i="4"/>
  <c r="W298" i="4"/>
  <c r="W234" i="4"/>
  <c r="W323" i="4"/>
  <c r="W333" i="4"/>
  <c r="AV102" i="10" s="1"/>
  <c r="W332" i="4"/>
  <c r="W222" i="4"/>
  <c r="W196" i="4"/>
  <c r="W319" i="4"/>
  <c r="W218" i="4"/>
  <c r="W217" i="4"/>
  <c r="W204" i="4"/>
  <c r="W133" i="4"/>
  <c r="W131" i="4"/>
  <c r="W99" i="4"/>
  <c r="W73" i="4"/>
  <c r="AQ190" i="10" s="1"/>
  <c r="W57" i="4"/>
  <c r="AS14" i="11" s="1"/>
  <c r="W277" i="4"/>
  <c r="W221" i="4"/>
  <c r="W103" i="4"/>
  <c r="W71" i="4"/>
  <c r="AQ103" i="10" s="1"/>
  <c r="W39" i="4"/>
  <c r="AQ136" i="10" s="1"/>
  <c r="W247" i="4"/>
  <c r="W135" i="4"/>
  <c r="W153" i="4"/>
  <c r="AD368" i="11"/>
  <c r="AD460" i="11"/>
  <c r="AD117" i="11"/>
  <c r="AD249" i="11"/>
  <c r="AD369" i="11"/>
  <c r="AD161" i="11"/>
  <c r="AD238" i="11"/>
  <c r="AD366" i="11"/>
  <c r="AD311" i="11"/>
  <c r="AD427" i="11"/>
  <c r="AD292" i="11"/>
  <c r="AD420" i="11"/>
  <c r="AD233" i="11"/>
  <c r="AD357" i="11"/>
  <c r="AD270" i="11"/>
  <c r="AD386" i="11"/>
  <c r="AD299" i="11"/>
  <c r="AD431" i="11"/>
  <c r="AD392" i="11"/>
  <c r="AD205" i="11"/>
  <c r="AD329" i="11"/>
  <c r="AD445" i="11"/>
  <c r="AD151" i="11"/>
  <c r="AD258" i="11"/>
  <c r="AD390" i="11"/>
  <c r="AD383" i="11"/>
  <c r="AD447" i="11"/>
  <c r="AD463" i="11"/>
  <c r="AD159" i="11"/>
  <c r="AD244" i="11"/>
  <c r="AD332" i="11"/>
  <c r="AD396" i="11"/>
  <c r="AD163" i="11"/>
  <c r="AD265" i="11"/>
  <c r="AD481" i="11"/>
  <c r="AD497" i="11"/>
  <c r="AD144" i="11"/>
  <c r="AD278" i="11"/>
  <c r="AD346" i="11"/>
  <c r="AD410" i="11"/>
  <c r="AD446" i="11"/>
  <c r="AD478" i="11"/>
  <c r="AD494" i="11"/>
  <c r="G351" i="8"/>
  <c r="G368" i="8"/>
  <c r="G35" i="8"/>
  <c r="H35" i="8"/>
  <c r="H127" i="8"/>
  <c r="G395" i="8"/>
  <c r="G427" i="8"/>
  <c r="G459" i="8"/>
  <c r="G352" i="8"/>
  <c r="G350" i="8"/>
  <c r="G382" i="8"/>
  <c r="G414" i="8"/>
  <c r="G446" i="8"/>
  <c r="G379" i="8"/>
  <c r="G411" i="8"/>
  <c r="G443" i="8"/>
  <c r="G49" i="8"/>
  <c r="H49" i="8"/>
  <c r="G24" i="8"/>
  <c r="H24" i="8"/>
  <c r="G363" i="8"/>
  <c r="H137" i="8"/>
  <c r="H65" i="8"/>
  <c r="G65" i="8"/>
  <c r="G27" i="8"/>
  <c r="H27" i="8"/>
  <c r="H64" i="8"/>
  <c r="G64" i="8"/>
  <c r="G34" i="8"/>
  <c r="H34" i="8"/>
  <c r="G367" i="8"/>
  <c r="H123" i="8"/>
  <c r="H67" i="8"/>
  <c r="G67" i="8"/>
  <c r="H57" i="8"/>
  <c r="G57" i="8"/>
  <c r="H136" i="8"/>
  <c r="G30" i="8"/>
  <c r="H30" i="8"/>
  <c r="G29" i="8"/>
  <c r="H29" i="8"/>
  <c r="G32" i="8"/>
  <c r="H32" i="8"/>
  <c r="G31" i="8"/>
  <c r="H31" i="8"/>
  <c r="H105" i="8"/>
  <c r="G33" i="8"/>
  <c r="H33" i="8"/>
  <c r="G383" i="8"/>
  <c r="G399" i="8"/>
  <c r="G415" i="8"/>
  <c r="G431" i="8"/>
  <c r="G447" i="8"/>
  <c r="H87" i="8"/>
  <c r="G48" i="8"/>
  <c r="H48" i="8"/>
  <c r="G26" i="8"/>
  <c r="H26" i="8"/>
  <c r="G25" i="8"/>
  <c r="H25" i="8"/>
  <c r="G28" i="8"/>
  <c r="H28" i="8"/>
  <c r="W491" i="3"/>
  <c r="W425" i="3"/>
  <c r="W407" i="3"/>
  <c r="W361" i="3"/>
  <c r="W311" i="3"/>
  <c r="W299" i="3"/>
  <c r="W135" i="3"/>
  <c r="W98" i="3"/>
  <c r="AI32" i="10" s="1"/>
  <c r="AP32" i="10" s="1"/>
  <c r="W15" i="3"/>
  <c r="AE154" i="10" s="1"/>
  <c r="AP154" i="10" s="1"/>
  <c r="W475" i="3"/>
  <c r="W389" i="3"/>
  <c r="W377" i="3"/>
  <c r="W357" i="3"/>
  <c r="W247" i="3"/>
  <c r="W175" i="3"/>
  <c r="W472" i="3"/>
  <c r="W463" i="3"/>
  <c r="W385" i="3"/>
  <c r="W305" i="3"/>
  <c r="W495" i="3"/>
  <c r="W442" i="3"/>
  <c r="W438" i="3"/>
  <c r="W373" i="3"/>
  <c r="W382" i="3"/>
  <c r="W375" i="3"/>
  <c r="W320" i="3"/>
  <c r="W267" i="3"/>
  <c r="W329" i="3"/>
  <c r="W273" i="3"/>
  <c r="W211" i="3"/>
  <c r="W209" i="3"/>
  <c r="W123" i="3"/>
  <c r="W56" i="3"/>
  <c r="W223" i="3"/>
  <c r="W127" i="3"/>
  <c r="AJ114" i="10" s="1"/>
  <c r="W72" i="3"/>
  <c r="W63" i="3"/>
  <c r="W51" i="3"/>
  <c r="W11" i="3"/>
  <c r="W436" i="3"/>
  <c r="W419" i="3"/>
  <c r="W352" i="3"/>
  <c r="W295" i="3"/>
  <c r="W283" i="3"/>
  <c r="W343" i="3"/>
  <c r="W199" i="3"/>
  <c r="W183" i="3"/>
  <c r="W156" i="3"/>
  <c r="W236" i="3"/>
  <c r="W141" i="3"/>
  <c r="AK183" i="10" s="1"/>
  <c r="W67" i="3"/>
  <c r="AF61" i="11" s="1"/>
  <c r="W32" i="3"/>
  <c r="W245" i="3"/>
  <c r="W130" i="3"/>
  <c r="W125" i="3"/>
  <c r="W252" i="3"/>
  <c r="W474" i="3"/>
  <c r="W372" i="3"/>
  <c r="W332" i="3"/>
  <c r="W164" i="3"/>
  <c r="W42" i="3"/>
  <c r="W149" i="3"/>
  <c r="W289" i="3"/>
  <c r="W256" i="3"/>
  <c r="W239" i="3"/>
  <c r="W205" i="3"/>
  <c r="W197" i="3"/>
  <c r="W134" i="3"/>
  <c r="W23" i="3"/>
  <c r="W16" i="3"/>
  <c r="W243" i="3"/>
  <c r="W228" i="3"/>
  <c r="W220" i="3"/>
  <c r="W27" i="3"/>
  <c r="AE114" i="10" s="1"/>
  <c r="W54" i="3"/>
  <c r="W163" i="3"/>
  <c r="W486" i="3"/>
  <c r="W447" i="3"/>
  <c r="W459" i="3"/>
  <c r="W443" i="3"/>
  <c r="W440" i="3"/>
  <c r="W398" i="3"/>
  <c r="W406" i="3"/>
  <c r="W399" i="3"/>
  <c r="W331" i="3"/>
  <c r="W327" i="3"/>
  <c r="W309" i="3"/>
  <c r="W265" i="3"/>
  <c r="W172" i="3"/>
  <c r="W189" i="3"/>
  <c r="W237" i="3"/>
  <c r="W81" i="3"/>
  <c r="W257" i="3"/>
  <c r="W107" i="3"/>
  <c r="W212" i="3"/>
  <c r="W44" i="3"/>
  <c r="W28" i="3"/>
  <c r="W61" i="3"/>
  <c r="W36" i="3"/>
  <c r="W69" i="3"/>
  <c r="W219" i="3"/>
  <c r="W87" i="3"/>
  <c r="AH153" i="10" s="1"/>
  <c r="W117" i="3"/>
  <c r="W52" i="3"/>
  <c r="AF174" i="10" s="1"/>
  <c r="W269" i="3"/>
  <c r="W319" i="3"/>
  <c r="W379" i="3"/>
  <c r="W496" i="3"/>
  <c r="W460" i="3"/>
  <c r="W478" i="3"/>
  <c r="W19" i="3"/>
  <c r="W104" i="3"/>
  <c r="W232" i="3"/>
  <c r="W229" i="3"/>
  <c r="W498" i="3"/>
  <c r="W423" i="3"/>
  <c r="W452" i="3"/>
  <c r="W390" i="3"/>
  <c r="W348" i="3"/>
  <c r="W293" i="3"/>
  <c r="W241" i="3"/>
  <c r="W179" i="3"/>
  <c r="W148" i="3"/>
  <c r="W111" i="3"/>
  <c r="W159" i="3"/>
  <c r="W91" i="3"/>
  <c r="W80" i="3"/>
  <c r="W48" i="3"/>
  <c r="W50" i="3"/>
  <c r="AI106" i="10"/>
  <c r="AF106" i="10"/>
  <c r="AG106" i="10"/>
  <c r="AK106" i="10"/>
  <c r="AO106" i="10"/>
  <c r="AH106" i="10"/>
  <c r="W153" i="3"/>
  <c r="W103" i="3"/>
  <c r="AI208" i="10" s="1"/>
  <c r="W185" i="3"/>
  <c r="W233" i="3"/>
  <c r="W155" i="3"/>
  <c r="AP44" i="10" s="1"/>
  <c r="W217" i="3"/>
  <c r="W321" i="3"/>
  <c r="W285" i="3"/>
  <c r="W349" i="3"/>
  <c r="W387" i="3"/>
  <c r="W413" i="3"/>
  <c r="W448" i="3"/>
  <c r="W480" i="3"/>
  <c r="W444" i="3"/>
  <c r="W462" i="3"/>
  <c r="W95" i="3"/>
  <c r="W35" i="3"/>
  <c r="W490" i="3"/>
  <c r="W411" i="3"/>
  <c r="W500" i="3"/>
  <c r="W468" i="3"/>
  <c r="W479" i="3"/>
  <c r="W458" i="3"/>
  <c r="W470" i="3"/>
  <c r="W454" i="3"/>
  <c r="W427" i="3"/>
  <c r="W391" i="3"/>
  <c r="W433" i="3"/>
  <c r="W393" i="3"/>
  <c r="W421" i="3"/>
  <c r="W417" i="3"/>
  <c r="W383" i="3"/>
  <c r="W365" i="3"/>
  <c r="W367" i="3"/>
  <c r="W315" i="3"/>
  <c r="W263" i="3"/>
  <c r="W345" i="3"/>
  <c r="W195" i="3"/>
  <c r="W174" i="3"/>
  <c r="AO135" i="10" s="1"/>
  <c r="W341" i="3"/>
  <c r="W313" i="3"/>
  <c r="W297" i="3"/>
  <c r="W281" i="3"/>
  <c r="W325" i="3"/>
  <c r="W261" i="3"/>
  <c r="W231" i="3"/>
  <c r="W193" i="3"/>
  <c r="W184" i="3"/>
  <c r="W181" i="3"/>
  <c r="W165" i="3"/>
  <c r="W129" i="3"/>
  <c r="W90" i="3"/>
  <c r="W82" i="3"/>
  <c r="AG14" i="11" s="1"/>
  <c r="W65" i="3"/>
  <c r="AF87" i="11" s="1"/>
  <c r="W57" i="3"/>
  <c r="W259" i="3"/>
  <c r="W248" i="3"/>
  <c r="W216" i="3"/>
  <c r="W142" i="3"/>
  <c r="W113" i="3"/>
  <c r="AI114" i="10" s="1"/>
  <c r="W96" i="3"/>
  <c r="W145" i="3"/>
  <c r="W46" i="3"/>
  <c r="W12" i="3"/>
  <c r="AE219" i="10" s="1"/>
  <c r="W99" i="3"/>
  <c r="W18" i="3"/>
  <c r="AE226" i="10" s="1"/>
  <c r="W4" i="3"/>
  <c r="W249" i="3"/>
  <c r="W169" i="3"/>
  <c r="W251" i="3"/>
  <c r="W255" i="3"/>
  <c r="W85" i="3"/>
  <c r="W137" i="3"/>
  <c r="W201" i="3"/>
  <c r="W337" i="3"/>
  <c r="W301" i="3"/>
  <c r="W353" i="3"/>
  <c r="W333" i="3"/>
  <c r="W351" i="3"/>
  <c r="W395" i="3"/>
  <c r="W369" i="3"/>
  <c r="W429" i="3"/>
  <c r="W464" i="3"/>
  <c r="W492" i="3"/>
  <c r="W34" i="3"/>
  <c r="W347" i="3"/>
  <c r="W279" i="3"/>
  <c r="W131" i="3"/>
  <c r="W277" i="3"/>
  <c r="W227" i="3"/>
  <c r="W168" i="3"/>
  <c r="W133" i="3"/>
  <c r="W89" i="3"/>
  <c r="W100" i="3"/>
  <c r="W147" i="3"/>
  <c r="AK114" i="10" s="1"/>
  <c r="W10" i="3"/>
  <c r="W121" i="3"/>
  <c r="W14" i="3"/>
  <c r="W20" i="3"/>
  <c r="W101" i="3"/>
  <c r="AI153" i="10" s="1"/>
  <c r="W3" i="3"/>
  <c r="W253" i="3"/>
  <c r="W317" i="3"/>
  <c r="W335" i="3"/>
  <c r="W403" i="3"/>
  <c r="W405" i="3"/>
  <c r="W371" i="3"/>
  <c r="W476" i="3"/>
  <c r="W494" i="3"/>
  <c r="W30" i="3"/>
  <c r="W244" i="3"/>
  <c r="W167" i="3"/>
  <c r="W158" i="3"/>
  <c r="W402" i="2"/>
  <c r="W366" i="2"/>
  <c r="W140" i="2"/>
  <c r="Q64" i="11" s="1"/>
  <c r="W107" i="2"/>
  <c r="W254" i="2"/>
  <c r="W240" i="2"/>
  <c r="W369" i="2"/>
  <c r="W126" i="2"/>
  <c r="Q82" i="11" s="1"/>
  <c r="W111" i="2"/>
  <c r="Q47" i="11" s="1"/>
  <c r="W370" i="2"/>
  <c r="W421" i="2"/>
  <c r="W286" i="2"/>
  <c r="W238" i="2"/>
  <c r="W205" i="2"/>
  <c r="W110" i="2"/>
  <c r="W79" i="2"/>
  <c r="Q132" i="10" s="1"/>
  <c r="W119" i="2"/>
  <c r="W495" i="2"/>
  <c r="W418" i="2"/>
  <c r="W296" i="2"/>
  <c r="AA11" i="10" s="1"/>
  <c r="W162" i="2"/>
  <c r="R203" i="10" s="1"/>
  <c r="W487" i="2"/>
  <c r="W517" i="2"/>
  <c r="W501" i="2"/>
  <c r="W493" i="2"/>
  <c r="W288" i="2"/>
  <c r="W476" i="2"/>
  <c r="W377" i="2"/>
  <c r="W397" i="2"/>
  <c r="W389" i="2"/>
  <c r="W448" i="2"/>
  <c r="W439" i="2"/>
  <c r="W260" i="2"/>
  <c r="W192" i="2"/>
  <c r="W143" i="2"/>
  <c r="W92" i="2"/>
  <c r="W276" i="2"/>
  <c r="W100" i="2"/>
  <c r="W76" i="2"/>
  <c r="W65" i="2"/>
  <c r="W9" i="2"/>
  <c r="Q48" i="11" s="1"/>
  <c r="W46" i="2"/>
  <c r="W232" i="2"/>
  <c r="T114" i="10" s="1"/>
  <c r="W521" i="2"/>
  <c r="W513" i="2"/>
  <c r="W497" i="2"/>
  <c r="W496" i="2"/>
  <c r="W446" i="2"/>
  <c r="W413" i="2"/>
  <c r="W312" i="2"/>
  <c r="W339" i="2"/>
  <c r="W335" i="2"/>
  <c r="W280" i="2"/>
  <c r="W217" i="2"/>
  <c r="S102" i="10" s="1"/>
  <c r="W112" i="2"/>
  <c r="Q19" i="11" s="1"/>
  <c r="W191" i="2"/>
  <c r="W305" i="2"/>
  <c r="W245" i="2"/>
  <c r="U103" i="11" s="1"/>
  <c r="W201" i="2"/>
  <c r="W131" i="2"/>
  <c r="W101" i="2"/>
  <c r="Q167" i="10" s="1"/>
  <c r="W244" i="2"/>
  <c r="U56" i="10" s="1"/>
  <c r="W234" i="2"/>
  <c r="T93" i="11" s="1"/>
  <c r="W5" i="2"/>
  <c r="W190" i="2"/>
  <c r="W524" i="2"/>
  <c r="W385" i="2"/>
  <c r="W462" i="2"/>
  <c r="W469" i="2"/>
  <c r="W463" i="2"/>
  <c r="W507" i="2"/>
  <c r="W471" i="2"/>
  <c r="W391" i="2"/>
  <c r="W386" i="2"/>
  <c r="W382" i="2"/>
  <c r="W354" i="2"/>
  <c r="W349" i="2"/>
  <c r="W317" i="2"/>
  <c r="W198" i="2"/>
  <c r="W93" i="2"/>
  <c r="W293" i="2"/>
  <c r="Z130" i="10" s="1"/>
  <c r="W278" i="2"/>
  <c r="W262" i="2"/>
  <c r="W70" i="11" s="1"/>
  <c r="W165" i="2"/>
  <c r="R175" i="10" s="1"/>
  <c r="W71" i="2"/>
  <c r="W60" i="2"/>
  <c r="W142" i="2"/>
  <c r="W78" i="2"/>
  <c r="W68" i="2"/>
  <c r="W393" i="2"/>
  <c r="W429" i="2"/>
  <c r="W170" i="2"/>
  <c r="W277" i="2"/>
  <c r="X51" i="11" s="1"/>
  <c r="W163" i="2"/>
  <c r="W55" i="2"/>
  <c r="W20" i="2"/>
  <c r="W48" i="2"/>
  <c r="W64" i="2"/>
  <c r="W409" i="2"/>
  <c r="W395" i="2"/>
  <c r="W357" i="2"/>
  <c r="W405" i="2"/>
  <c r="W387" i="2"/>
  <c r="W350" i="2"/>
  <c r="W347" i="2"/>
  <c r="W290" i="2"/>
  <c r="W248" i="2"/>
  <c r="V183" i="10" s="1"/>
  <c r="W168" i="2"/>
  <c r="W98" i="2"/>
  <c r="Q140" i="10" s="1"/>
  <c r="W306" i="2"/>
  <c r="W324" i="2"/>
  <c r="W343" i="2"/>
  <c r="W399" i="2"/>
  <c r="W442" i="2"/>
  <c r="W137" i="2"/>
  <c r="W67" i="2"/>
  <c r="W220" i="2"/>
  <c r="W156" i="2"/>
  <c r="W186" i="2"/>
  <c r="R16" i="10" s="1"/>
  <c r="W158" i="2"/>
  <c r="W106" i="2"/>
  <c r="W94" i="2"/>
  <c r="Q65" i="10" s="1"/>
  <c r="W12" i="2"/>
  <c r="W176" i="2"/>
  <c r="R11" i="10" s="1"/>
  <c r="W75" i="2"/>
  <c r="W452" i="2"/>
  <c r="W218" i="2"/>
  <c r="S93" i="11" s="1"/>
  <c r="W274" i="2"/>
  <c r="W268" i="2"/>
  <c r="X36" i="10" s="1"/>
  <c r="W258" i="2"/>
  <c r="W114" i="10" s="1"/>
  <c r="W264" i="2"/>
  <c r="W226" i="2"/>
  <c r="W188" i="2"/>
  <c r="W180" i="2"/>
  <c r="W133" i="2"/>
  <c r="W118" i="2"/>
  <c r="W308" i="2"/>
  <c r="W440" i="2"/>
  <c r="W273" i="2"/>
  <c r="W124" i="2"/>
  <c r="W230" i="2"/>
  <c r="W152" i="2"/>
  <c r="W145" i="2"/>
  <c r="R188" i="10" s="1"/>
  <c r="W116" i="2"/>
  <c r="Q28" i="11" s="1"/>
  <c r="W17" i="2"/>
  <c r="Q173" i="10" s="1"/>
  <c r="W14" i="2"/>
  <c r="Q99" i="10" s="1"/>
  <c r="W519" i="2"/>
  <c r="W492" i="2"/>
  <c r="W379" i="2"/>
  <c r="W523" i="2"/>
  <c r="W504" i="2"/>
  <c r="W472" i="2"/>
  <c r="W500" i="2"/>
  <c r="W491" i="2"/>
  <c r="W508" i="2"/>
  <c r="W417" i="2"/>
  <c r="W423" i="2"/>
  <c r="W407" i="2"/>
  <c r="W375" i="2"/>
  <c r="W359" i="2"/>
  <c r="W451" i="2"/>
  <c r="W427" i="2"/>
  <c r="W414" i="2"/>
  <c r="W363" i="2"/>
  <c r="W443" i="2"/>
  <c r="W419" i="2"/>
  <c r="W316" i="2"/>
  <c r="W355" i="2"/>
  <c r="W331" i="2"/>
  <c r="W284" i="2"/>
  <c r="Y51" i="11" s="1"/>
  <c r="W228" i="2"/>
  <c r="W213" i="2"/>
  <c r="S114" i="10" s="1"/>
  <c r="W196" i="2"/>
  <c r="W154" i="2"/>
  <c r="R184" i="10" s="1"/>
  <c r="W211" i="2"/>
  <c r="S31" i="10" s="1"/>
  <c r="W58" i="2"/>
  <c r="W304" i="2"/>
  <c r="W282" i="2"/>
  <c r="W289" i="2"/>
  <c r="Z178" i="10" s="1"/>
  <c r="W270" i="2"/>
  <c r="W294" i="2"/>
  <c r="Z97" i="11" s="1"/>
  <c r="W202" i="2"/>
  <c r="R51" i="11" s="1"/>
  <c r="W179" i="2"/>
  <c r="W166" i="2"/>
  <c r="W127" i="2"/>
  <c r="W96" i="2"/>
  <c r="W383" i="2"/>
  <c r="W415" i="2"/>
  <c r="W367" i="2"/>
  <c r="W456" i="2"/>
  <c r="W250" i="2"/>
  <c r="W135" i="2"/>
  <c r="W125" i="2"/>
  <c r="W72" i="2"/>
  <c r="Q20" i="10" s="1"/>
  <c r="W222" i="2"/>
  <c r="W210" i="2"/>
  <c r="W172" i="2"/>
  <c r="W141" i="2"/>
  <c r="W82" i="2"/>
  <c r="W88" i="2"/>
  <c r="W10" i="2"/>
  <c r="W464" i="2"/>
  <c r="W475" i="2"/>
  <c r="W309" i="2"/>
  <c r="W525" i="2"/>
  <c r="W509" i="2"/>
  <c r="W516" i="2"/>
  <c r="W515" i="2"/>
  <c r="W499" i="2"/>
  <c r="W503" i="2"/>
  <c r="W483" i="2"/>
  <c r="W460" i="2"/>
  <c r="W401" i="2"/>
  <c r="W450" i="2"/>
  <c r="W436" i="2"/>
  <c r="W425" i="2"/>
  <c r="W411" i="2"/>
  <c r="W398" i="2"/>
  <c r="W361" i="2"/>
  <c r="W426" i="2"/>
  <c r="W394" i="2"/>
  <c r="W438" i="2"/>
  <c r="W435" i="2"/>
  <c r="W434" i="2"/>
  <c r="W337" i="2"/>
  <c r="W373" i="2"/>
  <c r="W378" i="2"/>
  <c r="W371" i="2"/>
  <c r="W326" i="2"/>
  <c r="W310" i="2"/>
  <c r="W403" i="2"/>
  <c r="W320" i="2"/>
  <c r="W301" i="2"/>
  <c r="AC93" i="10" s="1"/>
  <c r="W325" i="2"/>
  <c r="W302" i="2"/>
  <c r="AC151" i="10" s="1"/>
  <c r="W91" i="2"/>
  <c r="W266" i="2"/>
  <c r="W81" i="11" s="1"/>
  <c r="W221" i="2"/>
  <c r="W206" i="2"/>
  <c r="W184" i="2"/>
  <c r="R239" i="10" s="1"/>
  <c r="W84" i="2"/>
  <c r="Q68" i="10" s="1"/>
  <c r="W200" i="2"/>
  <c r="W194" i="2"/>
  <c r="W252" i="2"/>
  <c r="W246" i="2"/>
  <c r="U81" i="11" s="1"/>
  <c r="W242" i="2"/>
  <c r="U114" i="10" s="1"/>
  <c r="W236" i="2"/>
  <c r="W136" i="2"/>
  <c r="Q91" i="11" s="1"/>
  <c r="W120" i="2"/>
  <c r="W63" i="2"/>
  <c r="Q166" i="10" s="1"/>
  <c r="W47" i="2"/>
  <c r="Q138" i="10" s="1"/>
  <c r="W292" i="2"/>
  <c r="W351" i="2"/>
  <c r="W322" i="2"/>
  <c r="W327" i="2"/>
  <c r="W241" i="2"/>
  <c r="W144" i="2"/>
  <c r="R216" i="10" s="1"/>
  <c r="W54" i="2"/>
  <c r="W212" i="2"/>
  <c r="W130" i="2"/>
  <c r="W103" i="2"/>
  <c r="Q184" i="10" s="1"/>
  <c r="W189" i="2"/>
  <c r="R93" i="11" s="1"/>
  <c r="W164" i="2"/>
  <c r="W52" i="2"/>
  <c r="W155" i="2"/>
  <c r="W102" i="2"/>
  <c r="W73" i="2"/>
  <c r="R221" i="10" s="1"/>
  <c r="W66" i="2"/>
  <c r="W216" i="2"/>
  <c r="S213" i="10" s="1"/>
  <c r="W6" i="2"/>
  <c r="W59" i="2"/>
  <c r="W85" i="2"/>
  <c r="BR470" i="10" l="1"/>
  <c r="BR454" i="10"/>
  <c r="BS231" i="10"/>
  <c r="BS143" i="10"/>
  <c r="BS107" i="10"/>
  <c r="BS198" i="10"/>
  <c r="BS233" i="10"/>
  <c r="BS18" i="10"/>
  <c r="BS217" i="10"/>
  <c r="BS171" i="10"/>
  <c r="BS73" i="10"/>
  <c r="BS67" i="10"/>
  <c r="BS3" i="10"/>
  <c r="BS115" i="10"/>
  <c r="BS226" i="10"/>
  <c r="BS90" i="10"/>
  <c r="BS207" i="10"/>
  <c r="BS66" i="10"/>
  <c r="BS135" i="10"/>
  <c r="BS183" i="10"/>
  <c r="BS105" i="10"/>
  <c r="BS100" i="10"/>
  <c r="BS77" i="10"/>
  <c r="BR473" i="10"/>
  <c r="BR457" i="10"/>
  <c r="BS104" i="10"/>
  <c r="BS74" i="10"/>
  <c r="BS62" i="10"/>
  <c r="BS88" i="10"/>
  <c r="BS117" i="10"/>
  <c r="BS219" i="10"/>
  <c r="BS85" i="10"/>
  <c r="BR10" i="10"/>
  <c r="BR500" i="10"/>
  <c r="BR492" i="10"/>
  <c r="BR484" i="10"/>
  <c r="BR468" i="10"/>
  <c r="BR460" i="10"/>
  <c r="BR452" i="10"/>
  <c r="BR319" i="10"/>
  <c r="BR311" i="10"/>
  <c r="BR279" i="10"/>
  <c r="BR228" i="10"/>
  <c r="BR366" i="10"/>
  <c r="BR322" i="10"/>
  <c r="BR290" i="10"/>
  <c r="BR139" i="10"/>
  <c r="BR11" i="10"/>
  <c r="BR222" i="10"/>
  <c r="BR188" i="10"/>
  <c r="BR55" i="10"/>
  <c r="BR100" i="10"/>
  <c r="BR14" i="10"/>
  <c r="BR97" i="10"/>
  <c r="BR111" i="10"/>
  <c r="BR453" i="10"/>
  <c r="BR38" i="10"/>
  <c r="BR140" i="10"/>
  <c r="BS151" i="10"/>
  <c r="BS163" i="10"/>
  <c r="BS131" i="10"/>
  <c r="BS205" i="10"/>
  <c r="BS69" i="10"/>
  <c r="BS201" i="10"/>
  <c r="BS188" i="10"/>
  <c r="BS11" i="10"/>
  <c r="BS20" i="10"/>
  <c r="BS93" i="10"/>
  <c r="BS148" i="10"/>
  <c r="BS21" i="11"/>
  <c r="BS5" i="11"/>
  <c r="BS67" i="11"/>
  <c r="BS215" i="10"/>
  <c r="BS132" i="10"/>
  <c r="BS167" i="10"/>
  <c r="BS210" i="10"/>
  <c r="BS144" i="10"/>
  <c r="BS49" i="11"/>
  <c r="BS24" i="11"/>
  <c r="BS109" i="10"/>
  <c r="BS91" i="10"/>
  <c r="BS179" i="10"/>
  <c r="BS8" i="11"/>
  <c r="BS45" i="10"/>
  <c r="BS8" i="10"/>
  <c r="BS4" i="10"/>
  <c r="BR64" i="10"/>
  <c r="BR355" i="10"/>
  <c r="BR256" i="10"/>
  <c r="BR266" i="10"/>
  <c r="BR211" i="10"/>
  <c r="BR131" i="10"/>
  <c r="BR422" i="10"/>
  <c r="BR406" i="10"/>
  <c r="BR390" i="10"/>
  <c r="BR350" i="10"/>
  <c r="BR278" i="10"/>
  <c r="BR259" i="10"/>
  <c r="BR251" i="10"/>
  <c r="BR244" i="10"/>
  <c r="BR236" i="10"/>
  <c r="BR129" i="10"/>
  <c r="BR158" i="10"/>
  <c r="BR79" i="10"/>
  <c r="BR145" i="10"/>
  <c r="BR448" i="10"/>
  <c r="BR287" i="10"/>
  <c r="BR248" i="10"/>
  <c r="BR215" i="10"/>
  <c r="BR195" i="10"/>
  <c r="BR318" i="10"/>
  <c r="BR13" i="10"/>
  <c r="BR144" i="10"/>
  <c r="BR67" i="10"/>
  <c r="BR15" i="10"/>
  <c r="BR469" i="10"/>
  <c r="BR339" i="10"/>
  <c r="BR299" i="10"/>
  <c r="BR34" i="10"/>
  <c r="BR298" i="10"/>
  <c r="BR458" i="10"/>
  <c r="BR68" i="10"/>
  <c r="BR206" i="10"/>
  <c r="BR426" i="10"/>
  <c r="BR338" i="10"/>
  <c r="BR314" i="10"/>
  <c r="BR148" i="10"/>
  <c r="BR210" i="10"/>
  <c r="BR142" i="10"/>
  <c r="BR85" i="10"/>
  <c r="BR316" i="10"/>
  <c r="BR348" i="10"/>
  <c r="BR360" i="10"/>
  <c r="BR364" i="10"/>
  <c r="BR376" i="10"/>
  <c r="BR380" i="10"/>
  <c r="BR392" i="10"/>
  <c r="BR396" i="10"/>
  <c r="BR408" i="10"/>
  <c r="BR412" i="10"/>
  <c r="BR424" i="10"/>
  <c r="BR428" i="10"/>
  <c r="BR172" i="10"/>
  <c r="BR441" i="10"/>
  <c r="BR35" i="10"/>
  <c r="BR229" i="10"/>
  <c r="BR269" i="10"/>
  <c r="BR293" i="10"/>
  <c r="BR309" i="10"/>
  <c r="BR349" i="10"/>
  <c r="BR365" i="10"/>
  <c r="BR381" i="10"/>
  <c r="BR397" i="10"/>
  <c r="BR413" i="10"/>
  <c r="BR429" i="10"/>
  <c r="BR15" i="11"/>
  <c r="BR312" i="10"/>
  <c r="BR324" i="10"/>
  <c r="BR165" i="10"/>
  <c r="BR37" i="10"/>
  <c r="BR205" i="10"/>
  <c r="BR60" i="10"/>
  <c r="BR325" i="10"/>
  <c r="BR341" i="10"/>
  <c r="BR328" i="10"/>
  <c r="BR340" i="10"/>
  <c r="BR344" i="10"/>
  <c r="BR118" i="10"/>
  <c r="BR52" i="10"/>
  <c r="BR128" i="10"/>
  <c r="BR173" i="10"/>
  <c r="BR59" i="10"/>
  <c r="BR12" i="10"/>
  <c r="BR112" i="10"/>
  <c r="BR134" i="10"/>
  <c r="BR20" i="10"/>
  <c r="BR167" i="10"/>
  <c r="BR7" i="10"/>
  <c r="BR157" i="10"/>
  <c r="BR209" i="10"/>
  <c r="BR95" i="10"/>
  <c r="BR150" i="10"/>
  <c r="BR235" i="10"/>
  <c r="BR239" i="10"/>
  <c r="BR250" i="10"/>
  <c r="BR262" i="10"/>
  <c r="BR281" i="10"/>
  <c r="BR297" i="10"/>
  <c r="BR313" i="10"/>
  <c r="BR337" i="10"/>
  <c r="BR353" i="10"/>
  <c r="BR369" i="10"/>
  <c r="BR385" i="10"/>
  <c r="BR401" i="10"/>
  <c r="BR417" i="10"/>
  <c r="BR433" i="10"/>
  <c r="BR156" i="10"/>
  <c r="BR232" i="10"/>
  <c r="BR180" i="10"/>
  <c r="BR271" i="10"/>
  <c r="BR212" i="10"/>
  <c r="BR497" i="10"/>
  <c r="BR481" i="10"/>
  <c r="BR465" i="10"/>
  <c r="BR69" i="10"/>
  <c r="BR106" i="10"/>
  <c r="BR485" i="10"/>
  <c r="BR477" i="10"/>
  <c r="BR461" i="10"/>
  <c r="BF30" i="10"/>
  <c r="BR276" i="10"/>
  <c r="BR8" i="10"/>
  <c r="BR202" i="10"/>
  <c r="BR419" i="10"/>
  <c r="BR217" i="10"/>
  <c r="BR185" i="10"/>
  <c r="BR83" i="10"/>
  <c r="BR127" i="10"/>
  <c r="BR91" i="10"/>
  <c r="BR214" i="10"/>
  <c r="BR438" i="10"/>
  <c r="BR398" i="10"/>
  <c r="BR382" i="10"/>
  <c r="BR306" i="10"/>
  <c r="BR270" i="10"/>
  <c r="BR78" i="10"/>
  <c r="BR160" i="10"/>
  <c r="BR292" i="10"/>
  <c r="BR233" i="10"/>
  <c r="BR84" i="10"/>
  <c r="BR149" i="10"/>
  <c r="BR143" i="10"/>
  <c r="BR431" i="10"/>
  <c r="BR375" i="10"/>
  <c r="BR126" i="10"/>
  <c r="BR88" i="10"/>
  <c r="BR16" i="10"/>
  <c r="BR434" i="10"/>
  <c r="BR418" i="10"/>
  <c r="BR410" i="10"/>
  <c r="BR394" i="10"/>
  <c r="BR378" i="10"/>
  <c r="BR362" i="10"/>
  <c r="BR354" i="10"/>
  <c r="BR342" i="10"/>
  <c r="BR302" i="10"/>
  <c r="BR286" i="10"/>
  <c r="BR282" i="10"/>
  <c r="BR263" i="10"/>
  <c r="BR265" i="10"/>
  <c r="BR4" i="10"/>
  <c r="BR70" i="10"/>
  <c r="BR73" i="10"/>
  <c r="BR199" i="10"/>
  <c r="BR224" i="10"/>
  <c r="BR482" i="10"/>
  <c r="BR450" i="10"/>
  <c r="BR99" i="10"/>
  <c r="BR242" i="10"/>
  <c r="BR147" i="10"/>
  <c r="BR326" i="10"/>
  <c r="BR65" i="10"/>
  <c r="BR49" i="10"/>
  <c r="BR33" i="10"/>
  <c r="BR387" i="10"/>
  <c r="BR331" i="10"/>
  <c r="BR3" i="10"/>
  <c r="BF18" i="10"/>
  <c r="BR18" i="10" s="1"/>
  <c r="BG121" i="10"/>
  <c r="BF120" i="10"/>
  <c r="BR120" i="10" s="1"/>
  <c r="BL213" i="10"/>
  <c r="BR213" i="10" s="1"/>
  <c r="BK86" i="11"/>
  <c r="BR86" i="11" s="1"/>
  <c r="BG11" i="11"/>
  <c r="BG47" i="11"/>
  <c r="BG58" i="11"/>
  <c r="BG3" i="11"/>
  <c r="BQ92" i="10"/>
  <c r="BI92" i="11"/>
  <c r="BH3" i="11"/>
  <c r="BK9" i="11"/>
  <c r="BK12" i="11"/>
  <c r="BJ4" i="11"/>
  <c r="BG48" i="10"/>
  <c r="BR48" i="10" s="1"/>
  <c r="BK47" i="10"/>
  <c r="BR47" i="10" s="1"/>
  <c r="BJ194" i="10"/>
  <c r="BI178" i="10"/>
  <c r="BK50" i="10"/>
  <c r="BM92" i="10"/>
  <c r="BG12" i="11"/>
  <c r="BP92" i="10"/>
  <c r="AD287" i="11"/>
  <c r="AD307" i="11"/>
  <c r="AD164" i="11"/>
  <c r="AD196" i="11"/>
  <c r="AD200" i="11"/>
  <c r="AD236" i="11"/>
  <c r="AD280" i="11"/>
  <c r="AD193" i="11"/>
  <c r="BI194" i="10"/>
  <c r="BM194" i="10"/>
  <c r="BF197" i="10"/>
  <c r="BR197" i="10" s="1"/>
  <c r="BJ5" i="11"/>
  <c r="BL5" i="11"/>
  <c r="BJ12" i="11"/>
  <c r="BR496" i="10"/>
  <c r="BR488" i="10"/>
  <c r="BR480" i="10"/>
  <c r="BR472" i="10"/>
  <c r="BR464" i="10"/>
  <c r="BR456" i="10"/>
  <c r="BM50" i="10"/>
  <c r="BL3" i="11"/>
  <c r="BL50" i="10"/>
  <c r="BL12" i="11"/>
  <c r="BM4" i="11"/>
  <c r="BR4" i="11" s="1"/>
  <c r="AP107" i="10"/>
  <c r="AP105" i="10"/>
  <c r="AP207" i="10"/>
  <c r="AP173" i="10"/>
  <c r="AP139" i="10"/>
  <c r="AP218" i="10"/>
  <c r="AP209" i="10"/>
  <c r="AP165" i="10"/>
  <c r="AP78" i="10"/>
  <c r="AP34" i="10"/>
  <c r="AP260" i="10"/>
  <c r="AP258" i="10"/>
  <c r="BE42" i="10"/>
  <c r="BE257" i="10"/>
  <c r="BE87" i="10"/>
  <c r="BE261" i="10"/>
  <c r="BE139" i="10"/>
  <c r="BE265" i="10"/>
  <c r="BE246" i="10"/>
  <c r="BE16" i="10"/>
  <c r="BE233" i="10"/>
  <c r="BE8" i="10"/>
  <c r="BE262" i="10"/>
  <c r="BE244" i="10"/>
  <c r="BE109" i="10"/>
  <c r="BE59" i="10"/>
  <c r="BE198" i="10"/>
  <c r="BE98" i="10"/>
  <c r="BE127" i="10"/>
  <c r="BE122" i="10"/>
  <c r="BE210" i="10"/>
  <c r="BE230" i="10"/>
  <c r="BE68" i="10"/>
  <c r="BE39" i="10"/>
  <c r="BE173" i="10"/>
  <c r="BE123" i="10"/>
  <c r="BE92" i="10"/>
  <c r="BE67" i="10"/>
  <c r="BE97" i="10"/>
  <c r="BE106" i="10"/>
  <c r="BE179" i="10"/>
  <c r="BE60" i="10"/>
  <c r="AD115" i="11"/>
  <c r="BE92" i="11"/>
  <c r="BE208" i="10"/>
  <c r="BE117" i="11"/>
  <c r="BE190" i="10"/>
  <c r="BE156" i="10"/>
  <c r="BE88" i="10"/>
  <c r="BE202" i="10"/>
  <c r="BE126" i="10"/>
  <c r="BE29" i="11"/>
  <c r="BE138" i="10"/>
  <c r="BE54" i="10"/>
  <c r="BE107" i="11"/>
  <c r="BE62" i="10"/>
  <c r="BE62" i="11"/>
  <c r="BE74" i="10"/>
  <c r="BE38" i="10"/>
  <c r="BE58" i="10"/>
  <c r="BE45" i="10"/>
  <c r="BE61" i="10"/>
  <c r="BE214" i="10"/>
  <c r="BE27" i="10"/>
  <c r="BD33" i="10"/>
  <c r="BD29" i="10"/>
  <c r="BD471" i="11"/>
  <c r="AR59" i="11"/>
  <c r="BD59" i="11" s="1"/>
  <c r="AQ115" i="11"/>
  <c r="BD115" i="11" s="1"/>
  <c r="AR117" i="11"/>
  <c r="BD117" i="11" s="1"/>
  <c r="AR42" i="11"/>
  <c r="AR76" i="11"/>
  <c r="BD76" i="11" s="1"/>
  <c r="BD366" i="10"/>
  <c r="AR92" i="11"/>
  <c r="BD92" i="11" s="1"/>
  <c r="AR107" i="11"/>
  <c r="BD107" i="11" s="1"/>
  <c r="BD118" i="11"/>
  <c r="AD127" i="11"/>
  <c r="AP119" i="11"/>
  <c r="BD116" i="10"/>
  <c r="BD498" i="10"/>
  <c r="BD170" i="11"/>
  <c r="BD258" i="11"/>
  <c r="AQ105" i="11"/>
  <c r="BD105" i="11" s="1"/>
  <c r="AR88" i="10"/>
  <c r="BD114" i="11"/>
  <c r="BD198" i="11"/>
  <c r="BD270" i="11"/>
  <c r="BD56" i="11"/>
  <c r="BD307" i="10"/>
  <c r="BD292" i="10"/>
  <c r="BD420" i="10"/>
  <c r="BD428" i="10"/>
  <c r="BD172" i="10"/>
  <c r="BD448" i="10"/>
  <c r="BD480" i="10"/>
  <c r="BD500" i="10"/>
  <c r="BD459" i="10"/>
  <c r="BD479" i="10"/>
  <c r="BD499" i="10"/>
  <c r="AR82" i="10"/>
  <c r="BD40" i="10"/>
  <c r="AR14" i="10"/>
  <c r="BD14" i="10" s="1"/>
  <c r="BD327" i="10"/>
  <c r="AR224" i="10"/>
  <c r="AR78" i="10"/>
  <c r="AR218" i="10"/>
  <c r="BD218" i="10" s="1"/>
  <c r="AR74" i="10"/>
  <c r="AR215" i="10"/>
  <c r="BD215" i="10" s="1"/>
  <c r="AR146" i="10"/>
  <c r="AR42" i="10"/>
  <c r="BD42" i="10" s="1"/>
  <c r="AR233" i="10"/>
  <c r="BD233" i="10" s="1"/>
  <c r="AR91" i="10"/>
  <c r="AR207" i="10"/>
  <c r="AR48" i="10"/>
  <c r="BD48" i="10" s="1"/>
  <c r="AR235" i="10"/>
  <c r="BD103" i="10"/>
  <c r="BD324" i="10"/>
  <c r="BD344" i="10"/>
  <c r="BD491" i="11"/>
  <c r="BD268" i="10"/>
  <c r="BD294" i="10"/>
  <c r="BD410" i="10"/>
  <c r="BD69" i="10"/>
  <c r="BD207" i="10"/>
  <c r="BD445" i="10"/>
  <c r="BD457" i="10"/>
  <c r="BD477" i="10"/>
  <c r="BD467" i="10"/>
  <c r="BD487" i="10"/>
  <c r="BD185" i="10"/>
  <c r="BD170" i="10"/>
  <c r="BD291" i="10"/>
  <c r="BD472" i="10"/>
  <c r="AP254" i="10"/>
  <c r="BD332" i="10"/>
  <c r="BD396" i="10"/>
  <c r="BD456" i="10"/>
  <c r="BD447" i="10"/>
  <c r="BD138" i="11"/>
  <c r="BD236" i="10"/>
  <c r="BD217" i="10"/>
  <c r="BD266" i="10"/>
  <c r="BD245" i="10"/>
  <c r="BD180" i="10"/>
  <c r="BD46" i="10"/>
  <c r="BD154" i="10"/>
  <c r="BD107" i="10"/>
  <c r="BD242" i="10"/>
  <c r="BD320" i="10"/>
  <c r="BD340" i="10"/>
  <c r="BD348" i="10"/>
  <c r="BD360" i="10"/>
  <c r="BD384" i="10"/>
  <c r="BD392" i="10"/>
  <c r="BD412" i="10"/>
  <c r="BD452" i="10"/>
  <c r="BD460" i="10"/>
  <c r="BD461" i="10"/>
  <c r="BD485" i="10"/>
  <c r="BD493" i="10"/>
  <c r="BD470" i="10"/>
  <c r="BD490" i="10"/>
  <c r="BD122" i="11"/>
  <c r="BD146" i="11"/>
  <c r="BD166" i="11"/>
  <c r="BD186" i="11"/>
  <c r="BD214" i="11"/>
  <c r="BD230" i="11"/>
  <c r="BD250" i="11"/>
  <c r="BD278" i="11"/>
  <c r="BD334" i="10"/>
  <c r="BD378" i="10"/>
  <c r="BD248" i="10"/>
  <c r="BD72" i="10"/>
  <c r="BD280" i="10"/>
  <c r="BD388" i="10"/>
  <c r="BD408" i="10"/>
  <c r="BD468" i="10"/>
  <c r="BD488" i="11"/>
  <c r="BD129" i="10"/>
  <c r="BD386" i="10"/>
  <c r="BD398" i="10"/>
  <c r="BD89" i="10"/>
  <c r="BD274" i="10"/>
  <c r="BD422" i="10"/>
  <c r="BD25" i="10"/>
  <c r="BD26" i="10"/>
  <c r="BD168" i="10"/>
  <c r="BD246" i="10"/>
  <c r="BD492" i="10"/>
  <c r="BD446" i="10"/>
  <c r="BD491" i="10"/>
  <c r="BD475" i="11"/>
  <c r="BD174" i="11"/>
  <c r="BD430" i="10"/>
  <c r="BD436" i="10"/>
  <c r="BD465" i="10"/>
  <c r="BD497" i="10"/>
  <c r="BD306" i="10"/>
  <c r="BD241" i="10"/>
  <c r="BD347" i="10"/>
  <c r="BD290" i="10"/>
  <c r="BD275" i="10"/>
  <c r="BD303" i="10"/>
  <c r="BD315" i="10"/>
  <c r="BD30" i="10"/>
  <c r="AP249" i="10"/>
  <c r="AP251" i="10"/>
  <c r="AP255" i="10"/>
  <c r="BD278" i="10"/>
  <c r="BD374" i="10"/>
  <c r="BD434" i="10"/>
  <c r="BD181" i="10"/>
  <c r="BD90" i="10"/>
  <c r="BD83" i="10"/>
  <c r="BD260" i="10"/>
  <c r="BD343" i="10"/>
  <c r="BD45" i="10"/>
  <c r="BD272" i="10"/>
  <c r="BD288" i="10"/>
  <c r="BD336" i="10"/>
  <c r="BD400" i="10"/>
  <c r="BD476" i="10"/>
  <c r="BD454" i="10"/>
  <c r="BD486" i="10"/>
  <c r="BD95" i="11"/>
  <c r="BD27" i="11"/>
  <c r="BD5" i="10"/>
  <c r="BD179" i="10"/>
  <c r="BD87" i="10"/>
  <c r="BD139" i="10"/>
  <c r="BD16" i="10"/>
  <c r="BD126" i="10"/>
  <c r="BD35" i="10"/>
  <c r="BD182" i="10"/>
  <c r="BD259" i="10"/>
  <c r="BD270" i="10"/>
  <c r="BD282" i="10"/>
  <c r="BD298" i="10"/>
  <c r="BD310" i="10"/>
  <c r="BD330" i="10"/>
  <c r="BD382" i="10"/>
  <c r="BD418" i="10"/>
  <c r="BD195" i="10"/>
  <c r="BD131" i="10"/>
  <c r="BD43" i="10"/>
  <c r="BD264" i="10"/>
  <c r="BD279" i="10"/>
  <c r="BD287" i="10"/>
  <c r="BD359" i="10"/>
  <c r="BD96" i="10"/>
  <c r="BD77" i="10"/>
  <c r="BD234" i="10"/>
  <c r="BD329" i="10"/>
  <c r="BD293" i="10"/>
  <c r="BD159" i="10"/>
  <c r="BD32" i="10"/>
  <c r="BD192" i="10"/>
  <c r="BD39" i="11"/>
  <c r="BD261" i="10"/>
  <c r="BD300" i="10"/>
  <c r="BD308" i="10"/>
  <c r="BD364" i="10"/>
  <c r="BD372" i="10"/>
  <c r="BD404" i="10"/>
  <c r="BD464" i="10"/>
  <c r="BD488" i="10"/>
  <c r="BD496" i="10"/>
  <c r="BD469" i="10"/>
  <c r="BD442" i="10"/>
  <c r="BD450" i="10"/>
  <c r="BD458" i="10"/>
  <c r="BD462" i="10"/>
  <c r="BD474" i="10"/>
  <c r="BD482" i="10"/>
  <c r="BD443" i="10"/>
  <c r="BD463" i="10"/>
  <c r="BD475" i="10"/>
  <c r="BD495" i="10"/>
  <c r="BD40" i="11"/>
  <c r="BD483" i="11"/>
  <c r="BD60" i="11"/>
  <c r="BD106" i="11"/>
  <c r="BD134" i="11"/>
  <c r="BD150" i="11"/>
  <c r="BD154" i="11"/>
  <c r="BD162" i="11"/>
  <c r="BD178" i="11"/>
  <c r="BD190" i="11"/>
  <c r="BD194" i="11"/>
  <c r="BD222" i="11"/>
  <c r="BD226" i="11"/>
  <c r="BD234" i="11"/>
  <c r="BD238" i="11"/>
  <c r="BD242" i="11"/>
  <c r="BD254" i="11"/>
  <c r="BD262" i="11"/>
  <c r="BD326" i="10"/>
  <c r="BD370" i="10"/>
  <c r="BD406" i="10"/>
  <c r="BD414" i="10"/>
  <c r="BD115" i="10"/>
  <c r="BD299" i="10"/>
  <c r="AQ254" i="10"/>
  <c r="AQ235" i="10"/>
  <c r="AQ60" i="10"/>
  <c r="BD60" i="10" s="1"/>
  <c r="AQ12" i="10"/>
  <c r="AQ49" i="10"/>
  <c r="BD49" i="10" s="1"/>
  <c r="AQ244" i="10"/>
  <c r="BD244" i="10" s="1"/>
  <c r="AQ21" i="10"/>
  <c r="BD21" i="10" s="1"/>
  <c r="AQ3" i="10"/>
  <c r="BD3" i="10" s="1"/>
  <c r="BD309" i="10"/>
  <c r="BD269" i="10"/>
  <c r="AQ239" i="10"/>
  <c r="BD239" i="10" s="1"/>
  <c r="BD157" i="10"/>
  <c r="BD6" i="10"/>
  <c r="BD59" i="10"/>
  <c r="BD197" i="10"/>
  <c r="BD369" i="10"/>
  <c r="BD167" i="10"/>
  <c r="BD52" i="10"/>
  <c r="BD184" i="10"/>
  <c r="BD255" i="10"/>
  <c r="BD263" i="10"/>
  <c r="BD314" i="10"/>
  <c r="BD318" i="10"/>
  <c r="AQ252" i="10"/>
  <c r="AQ47" i="10"/>
  <c r="BD47" i="10" s="1"/>
  <c r="AQ249" i="10"/>
  <c r="AQ82" i="10"/>
  <c r="BD82" i="10" s="1"/>
  <c r="BD285" i="10"/>
  <c r="AQ20" i="10"/>
  <c r="BD20" i="10" s="1"/>
  <c r="BD19" i="10"/>
  <c r="BD4" i="10"/>
  <c r="BD265" i="10"/>
  <c r="BD240" i="10"/>
  <c r="BD286" i="10"/>
  <c r="BD302" i="10"/>
  <c r="BD322" i="10"/>
  <c r="BD338" i="10"/>
  <c r="BD390" i="10"/>
  <c r="BD394" i="10"/>
  <c r="BD402" i="10"/>
  <c r="BD426" i="10"/>
  <c r="BD438" i="10"/>
  <c r="BD213" i="10"/>
  <c r="BD169" i="10"/>
  <c r="BD127" i="10"/>
  <c r="BD201" i="10"/>
  <c r="BD174" i="10"/>
  <c r="BD101" i="10"/>
  <c r="BD237" i="10"/>
  <c r="BD256" i="10"/>
  <c r="BD271" i="10"/>
  <c r="BD283" i="10"/>
  <c r="BD295" i="10"/>
  <c r="BD311" i="10"/>
  <c r="BD319" i="10"/>
  <c r="BD339" i="10"/>
  <c r="BD351" i="10"/>
  <c r="BD355" i="10"/>
  <c r="BD363" i="10"/>
  <c r="BD439" i="10"/>
  <c r="BD124" i="10"/>
  <c r="BD10" i="10"/>
  <c r="BD75" i="10"/>
  <c r="BD53" i="10"/>
  <c r="BD238" i="10"/>
  <c r="AQ253" i="10"/>
  <c r="BD276" i="10"/>
  <c r="BD296" i="10"/>
  <c r="BD304" i="10"/>
  <c r="BD316" i="10"/>
  <c r="BD328" i="10"/>
  <c r="BD352" i="10"/>
  <c r="BD368" i="10"/>
  <c r="BD380" i="10"/>
  <c r="BD416" i="10"/>
  <c r="BD424" i="10"/>
  <c r="BD432" i="10"/>
  <c r="BD440" i="10"/>
  <c r="BD444" i="10"/>
  <c r="BD484" i="10"/>
  <c r="BD441" i="10"/>
  <c r="BD449" i="10"/>
  <c r="BD481" i="10"/>
  <c r="BD466" i="10"/>
  <c r="BD451" i="10"/>
  <c r="BD471" i="10"/>
  <c r="BD483" i="10"/>
  <c r="BD251" i="10"/>
  <c r="BD232" i="10"/>
  <c r="BD223" i="10"/>
  <c r="AS210" i="10"/>
  <c r="AX31" i="10"/>
  <c r="BD31" i="10" s="1"/>
  <c r="AY130" i="10"/>
  <c r="AS39" i="10"/>
  <c r="BD39" i="10" s="1"/>
  <c r="AQ86" i="10"/>
  <c r="BD86" i="10" s="1"/>
  <c r="AW132" i="10"/>
  <c r="BD132" i="10" s="1"/>
  <c r="AS8" i="10"/>
  <c r="AR11" i="10"/>
  <c r="AY67" i="11"/>
  <c r="AR12" i="10"/>
  <c r="AW142" i="10"/>
  <c r="AR176" i="10"/>
  <c r="BD176" i="10" s="1"/>
  <c r="AY41" i="10"/>
  <c r="BD41" i="10" s="1"/>
  <c r="AR67" i="11"/>
  <c r="AU74" i="10"/>
  <c r="AX158" i="10"/>
  <c r="AV210" i="10"/>
  <c r="AV22" i="10"/>
  <c r="AR8" i="10"/>
  <c r="AQ230" i="10"/>
  <c r="BD230" i="10" s="1"/>
  <c r="AU22" i="10"/>
  <c r="AR173" i="10"/>
  <c r="BD173" i="10" s="1"/>
  <c r="AT210" i="10"/>
  <c r="AX142" i="10"/>
  <c r="AQ44" i="10"/>
  <c r="AR156" i="10"/>
  <c r="BD156" i="10" s="1"/>
  <c r="AQ206" i="10"/>
  <c r="BD206" i="10" s="1"/>
  <c r="AX74" i="10"/>
  <c r="AW120" i="10"/>
  <c r="BD120" i="10" s="1"/>
  <c r="AZ210" i="10"/>
  <c r="AZ158" i="10"/>
  <c r="BB11" i="10"/>
  <c r="BR247" i="10"/>
  <c r="BD247" i="10"/>
  <c r="Q247" i="10"/>
  <c r="R210" i="10"/>
  <c r="R160" i="10"/>
  <c r="R156" i="10"/>
  <c r="R193" i="10"/>
  <c r="AP241" i="10"/>
  <c r="Q267" i="10"/>
  <c r="Q243" i="10"/>
  <c r="Q245" i="10"/>
  <c r="AD245" i="10" s="1"/>
  <c r="Q156" i="10"/>
  <c r="Q235" i="10"/>
  <c r="Q59" i="10"/>
  <c r="Q222" i="10"/>
  <c r="Q197" i="10"/>
  <c r="Q127" i="10"/>
  <c r="Q227" i="10"/>
  <c r="Q73" i="10"/>
  <c r="AD73" i="10" s="1"/>
  <c r="Q33" i="10"/>
  <c r="Q81" i="10"/>
  <c r="AD81" i="10" s="1"/>
  <c r="Q116" i="10"/>
  <c r="Q38" i="10"/>
  <c r="Q101" i="10"/>
  <c r="AD101" i="10" s="1"/>
  <c r="Q162" i="10"/>
  <c r="AD162" i="10" s="1"/>
  <c r="Q136" i="10"/>
  <c r="AD136" i="10" s="1"/>
  <c r="R45" i="11"/>
  <c r="Q55" i="10"/>
  <c r="R82" i="10"/>
  <c r="Q3" i="10"/>
  <c r="AD3" i="10" s="1"/>
  <c r="T39" i="10"/>
  <c r="Q202" i="10"/>
  <c r="AD202" i="10" s="1"/>
  <c r="R133" i="10"/>
  <c r="Q234" i="10"/>
  <c r="Q198" i="10"/>
  <c r="X132" i="10"/>
  <c r="W132" i="10"/>
  <c r="R10" i="11"/>
  <c r="AB210" i="10"/>
  <c r="Z210" i="10"/>
  <c r="Q149" i="10"/>
  <c r="V210" i="10"/>
  <c r="Q168" i="10"/>
  <c r="S178" i="10"/>
  <c r="W117" i="10"/>
  <c r="Q265" i="10"/>
  <c r="AD265" i="10" s="1"/>
  <c r="Q233" i="10"/>
  <c r="AD233" i="10" s="1"/>
  <c r="Q42" i="10"/>
  <c r="X210" i="10"/>
  <c r="R14" i="10"/>
  <c r="R215" i="10"/>
  <c r="Q141" i="10"/>
  <c r="T67" i="11"/>
  <c r="T61" i="11"/>
  <c r="Q36" i="11"/>
  <c r="AD36" i="11" s="1"/>
  <c r="Q104" i="10"/>
  <c r="T55" i="11"/>
  <c r="Q131" i="10"/>
  <c r="AD131" i="10" s="1"/>
  <c r="Q60" i="10"/>
  <c r="W44" i="11"/>
  <c r="Y130" i="10"/>
  <c r="AD130" i="10" s="1"/>
  <c r="R121" i="10"/>
  <c r="T8" i="10"/>
  <c r="S43" i="11"/>
  <c r="Q152" i="10"/>
  <c r="AD152" i="10" s="1"/>
  <c r="W161" i="10"/>
  <c r="X55" i="11"/>
  <c r="T18" i="11"/>
  <c r="Y93" i="11"/>
  <c r="R8" i="10"/>
  <c r="R61" i="11"/>
  <c r="Q159" i="10"/>
  <c r="S28" i="10"/>
  <c r="R77" i="11"/>
  <c r="W178" i="10"/>
  <c r="Q139" i="10"/>
  <c r="T102" i="10"/>
  <c r="Q117" i="10"/>
  <c r="U176" i="10"/>
  <c r="Q87" i="10"/>
  <c r="W51" i="11"/>
  <c r="Q239" i="10"/>
  <c r="AD239" i="10" s="1"/>
  <c r="Q104" i="11"/>
  <c r="AD104" i="11" s="1"/>
  <c r="Q10" i="11"/>
  <c r="Z11" i="10"/>
  <c r="AD304" i="10"/>
  <c r="Q37" i="10"/>
  <c r="Q65" i="11"/>
  <c r="AD65" i="11" s="1"/>
  <c r="Q7" i="10"/>
  <c r="Q94" i="10"/>
  <c r="Q72" i="10"/>
  <c r="AD72" i="10" s="1"/>
  <c r="Q229" i="10"/>
  <c r="AD229" i="10" s="1"/>
  <c r="R12" i="10"/>
  <c r="R62" i="10"/>
  <c r="AD62" i="10" s="1"/>
  <c r="Q8" i="10"/>
  <c r="S39" i="10"/>
  <c r="R128" i="10"/>
  <c r="Q210" i="10"/>
  <c r="S30" i="10"/>
  <c r="AD30" i="10" s="1"/>
  <c r="U102" i="10"/>
  <c r="R120" i="10"/>
  <c r="Q29" i="10"/>
  <c r="Y41" i="10"/>
  <c r="W102" i="10"/>
  <c r="U178" i="10"/>
  <c r="Q176" i="10"/>
  <c r="Y210" i="10"/>
  <c r="Q113" i="10"/>
  <c r="AD113" i="10" s="1"/>
  <c r="Y67" i="11"/>
  <c r="Q28" i="10"/>
  <c r="Q155" i="10"/>
  <c r="AD155" i="10" s="1"/>
  <c r="Q146" i="10"/>
  <c r="Q110" i="10"/>
  <c r="Q118" i="10"/>
  <c r="Q75" i="10"/>
  <c r="AD75" i="10" s="1"/>
  <c r="T178" i="10"/>
  <c r="X11" i="10"/>
  <c r="Q215" i="10"/>
  <c r="S210" i="10"/>
  <c r="R232" i="10"/>
  <c r="AD232" i="10" s="1"/>
  <c r="X41" i="10"/>
  <c r="S43" i="10"/>
  <c r="AD43" i="10" s="1"/>
  <c r="Q137" i="10"/>
  <c r="Q179" i="10"/>
  <c r="Q133" i="10"/>
  <c r="W67" i="11"/>
  <c r="R70" i="10"/>
  <c r="R119" i="10"/>
  <c r="Q214" i="10"/>
  <c r="AD214" i="10" s="1"/>
  <c r="Q111" i="10"/>
  <c r="S193" i="10"/>
  <c r="Q199" i="10"/>
  <c r="AD199" i="10" s="1"/>
  <c r="U210" i="10"/>
  <c r="Q14" i="10"/>
  <c r="X178" i="10"/>
  <c r="Q120" i="10"/>
  <c r="U215" i="10"/>
  <c r="W210" i="10"/>
  <c r="Y178" i="10"/>
  <c r="Q4" i="10"/>
  <c r="AD4" i="10" s="1"/>
  <c r="AC210" i="10"/>
  <c r="R230" i="10"/>
  <c r="AD230" i="10" s="1"/>
  <c r="R118" i="10"/>
  <c r="R66" i="10"/>
  <c r="Z215" i="10"/>
  <c r="R26" i="10"/>
  <c r="Q82" i="10"/>
  <c r="Q172" i="10"/>
  <c r="AD172" i="10" s="1"/>
  <c r="R19" i="10"/>
  <c r="AD19" i="10" s="1"/>
  <c r="R146" i="10"/>
  <c r="S118" i="10"/>
  <c r="Q219" i="10"/>
  <c r="S120" i="10"/>
  <c r="Q163" i="10"/>
  <c r="AD163" i="10" s="1"/>
  <c r="R84" i="10"/>
  <c r="V102" i="10"/>
  <c r="AC11" i="10"/>
  <c r="R29" i="10"/>
  <c r="V178" i="10"/>
  <c r="Q211" i="10"/>
  <c r="R176" i="10"/>
  <c r="Q186" i="10"/>
  <c r="W215" i="10"/>
  <c r="T210" i="10"/>
  <c r="Q15" i="10"/>
  <c r="Z67" i="11"/>
  <c r="Q67" i="11"/>
  <c r="R88" i="10"/>
  <c r="X9" i="10"/>
  <c r="Z41" i="10"/>
  <c r="AD402" i="10"/>
  <c r="AD338" i="10"/>
  <c r="AD368" i="10"/>
  <c r="AD342" i="10"/>
  <c r="AD314" i="10"/>
  <c r="AD414" i="10"/>
  <c r="AD438" i="10"/>
  <c r="AD454" i="10"/>
  <c r="AD376" i="10"/>
  <c r="AD420" i="10"/>
  <c r="AD300" i="10"/>
  <c r="AD473" i="10"/>
  <c r="AD494" i="10"/>
  <c r="AD327" i="10"/>
  <c r="AD472" i="10"/>
  <c r="AD452" i="10"/>
  <c r="AD343" i="10"/>
  <c r="AD448" i="10"/>
  <c r="AD294" i="10"/>
  <c r="AD434" i="10"/>
  <c r="AD276" i="10"/>
  <c r="AD344" i="10"/>
  <c r="AD352" i="10"/>
  <c r="AD408" i="10"/>
  <c r="AD106" i="11"/>
  <c r="AD474" i="10"/>
  <c r="AD487" i="10"/>
  <c r="AD399" i="10"/>
  <c r="AD479" i="10"/>
  <c r="AD302" i="10"/>
  <c r="AD322" i="10"/>
  <c r="AD308" i="10"/>
  <c r="AD380" i="10"/>
  <c r="AD388" i="10"/>
  <c r="AD468" i="10"/>
  <c r="AD447" i="10"/>
  <c r="BD106" i="10"/>
  <c r="AD428" i="10"/>
  <c r="AD290" i="10"/>
  <c r="AD292" i="10"/>
  <c r="BR141" i="10"/>
  <c r="BR474" i="10"/>
  <c r="AD451" i="10"/>
  <c r="AD429" i="10"/>
  <c r="AD319" i="10"/>
  <c r="AD335" i="10"/>
  <c r="AD366" i="10"/>
  <c r="AD386" i="10"/>
  <c r="AD390" i="10"/>
  <c r="AD398" i="10"/>
  <c r="AD406" i="10"/>
  <c r="AD442" i="10"/>
  <c r="AD324" i="10"/>
  <c r="BR498" i="10"/>
  <c r="BR466" i="10"/>
  <c r="AP58" i="10"/>
  <c r="AD460" i="10"/>
  <c r="AD440" i="10"/>
  <c r="AD467" i="10"/>
  <c r="BR304" i="10"/>
  <c r="BR177" i="10"/>
  <c r="BR196" i="10"/>
  <c r="BR204" i="10"/>
  <c r="AD480" i="10"/>
  <c r="AD361" i="10"/>
  <c r="AP349" i="11"/>
  <c r="AP465" i="11"/>
  <c r="AP485" i="11"/>
  <c r="AP71" i="11"/>
  <c r="AP135" i="11"/>
  <c r="AP145" i="11"/>
  <c r="AP30" i="11"/>
  <c r="AP136" i="11"/>
  <c r="AP194" i="11"/>
  <c r="AP206" i="11"/>
  <c r="BR499" i="10"/>
  <c r="BR483" i="10"/>
  <c r="BR467" i="10"/>
  <c r="BR451" i="10"/>
  <c r="BR168" i="10"/>
  <c r="BR257" i="10"/>
  <c r="BR102" i="10"/>
  <c r="BR46" i="10"/>
  <c r="BR40" i="10"/>
  <c r="BR98" i="10"/>
  <c r="BR132" i="10"/>
  <c r="BR81" i="10"/>
  <c r="BR194" i="10"/>
  <c r="BR124" i="10"/>
  <c r="BR444" i="10"/>
  <c r="BR415" i="10"/>
  <c r="BR383" i="10"/>
  <c r="BR351" i="10"/>
  <c r="BR335" i="10"/>
  <c r="BR315" i="10"/>
  <c r="BR303" i="10"/>
  <c r="BR283" i="10"/>
  <c r="BR252" i="10"/>
  <c r="BR25" i="10"/>
  <c r="BR170" i="10"/>
  <c r="BR193" i="10"/>
  <c r="BR163" i="10"/>
  <c r="BR27" i="10"/>
  <c r="BR28" i="10"/>
  <c r="BR104" i="10"/>
  <c r="BR109" i="10"/>
  <c r="BR89" i="10"/>
  <c r="BR274" i="10"/>
  <c r="BR255" i="10"/>
  <c r="BR240" i="10"/>
  <c r="BR58" i="10"/>
  <c r="BR216" i="10"/>
  <c r="BR123" i="10"/>
  <c r="BR133" i="10"/>
  <c r="AD312" i="10"/>
  <c r="AD356" i="10"/>
  <c r="BR246" i="10"/>
  <c r="BR234" i="10"/>
  <c r="BR30" i="10"/>
  <c r="BR190" i="10"/>
  <c r="BR96" i="10"/>
  <c r="BR72" i="10"/>
  <c r="BR223" i="10"/>
  <c r="BR74" i="10"/>
  <c r="BR447" i="10"/>
  <c r="BR435" i="10"/>
  <c r="BR423" i="10"/>
  <c r="BR403" i="10"/>
  <c r="BR391" i="10"/>
  <c r="BR371" i="10"/>
  <c r="BR359" i="10"/>
  <c r="BR327" i="10"/>
  <c r="BR295" i="10"/>
  <c r="BR275" i="10"/>
  <c r="BR260" i="10"/>
  <c r="BR241" i="10"/>
  <c r="BR186" i="10"/>
  <c r="BR42" i="10"/>
  <c r="BR43" i="10"/>
  <c r="BR174" i="10"/>
  <c r="BR39" i="10"/>
  <c r="BR90" i="10"/>
  <c r="BR31" i="10"/>
  <c r="BR203" i="10"/>
  <c r="BR169" i="10"/>
  <c r="BR51" i="10"/>
  <c r="BR220" i="10"/>
  <c r="BR116" i="10"/>
  <c r="BR494" i="10"/>
  <c r="BR478" i="10"/>
  <c r="BR462" i="10"/>
  <c r="BR430" i="10"/>
  <c r="BR414" i="10"/>
  <c r="BR374" i="10"/>
  <c r="BR358" i="10"/>
  <c r="BR346" i="10"/>
  <c r="BR330" i="10"/>
  <c r="BR310" i="10"/>
  <c r="BR294" i="10"/>
  <c r="BR231" i="10"/>
  <c r="BS12" i="11"/>
  <c r="BS52" i="11"/>
  <c r="BS97" i="11"/>
  <c r="BS229" i="10"/>
  <c r="BS228" i="10"/>
  <c r="BS189" i="10"/>
  <c r="BS209" i="10"/>
  <c r="BS33" i="10"/>
  <c r="BS83" i="10"/>
  <c r="BS104" i="11"/>
  <c r="BS118" i="10"/>
  <c r="BS185" i="10"/>
  <c r="BS23" i="10"/>
  <c r="BS50" i="10"/>
  <c r="BS122" i="10"/>
  <c r="BS72" i="10"/>
  <c r="BS191" i="10"/>
  <c r="BS15" i="10"/>
  <c r="BS71" i="11"/>
  <c r="BS36" i="11"/>
  <c r="BS86" i="10"/>
  <c r="BS133" i="10"/>
  <c r="BS24" i="10"/>
  <c r="BS174" i="10"/>
  <c r="BS68" i="11"/>
  <c r="BS61" i="11"/>
  <c r="BS125" i="10"/>
  <c r="BS177" i="10"/>
  <c r="BS120" i="10"/>
  <c r="BS216" i="10"/>
  <c r="BS75" i="10"/>
  <c r="BS193" i="10"/>
  <c r="BS130" i="10"/>
  <c r="BS65" i="11"/>
  <c r="BL153" i="10"/>
  <c r="BK63" i="10"/>
  <c r="BK226" i="10"/>
  <c r="BI93" i="11"/>
  <c r="BK178" i="10"/>
  <c r="BK153" i="10"/>
  <c r="BK17" i="10"/>
  <c r="BR17" i="10" s="1"/>
  <c r="BJ61" i="11"/>
  <c r="BK187" i="10"/>
  <c r="BR187" i="10" s="1"/>
  <c r="BL183" i="10"/>
  <c r="BR107" i="10"/>
  <c r="BG154" i="10"/>
  <c r="BR154" i="10" s="1"/>
  <c r="BL135" i="10"/>
  <c r="BK62" i="10"/>
  <c r="BK146" i="10"/>
  <c r="BH87" i="10"/>
  <c r="BL100" i="11"/>
  <c r="BL93" i="11"/>
  <c r="BL8" i="11"/>
  <c r="BG8" i="11"/>
  <c r="BG90" i="11"/>
  <c r="BH93" i="11"/>
  <c r="BL62" i="10"/>
  <c r="BL146" i="10"/>
  <c r="BK8" i="11"/>
  <c r="BF119" i="10"/>
  <c r="BR119" i="10" s="1"/>
  <c r="BF115" i="10"/>
  <c r="BR115" i="10" s="1"/>
  <c r="BR249" i="10"/>
  <c r="BR164" i="10"/>
  <c r="BR253" i="10"/>
  <c r="BM63" i="10"/>
  <c r="BM226" i="10"/>
  <c r="BH17" i="11"/>
  <c r="BI23" i="10"/>
  <c r="BI114" i="10"/>
  <c r="BK50" i="11"/>
  <c r="BK32" i="10"/>
  <c r="BL114" i="10"/>
  <c r="BK114" i="10"/>
  <c r="BR26" i="10"/>
  <c r="BR440" i="10"/>
  <c r="BR427" i="10"/>
  <c r="BR411" i="10"/>
  <c r="BR395" i="10"/>
  <c r="BR379" i="10"/>
  <c r="BR363" i="10"/>
  <c r="BR347" i="10"/>
  <c r="BR264" i="10"/>
  <c r="BR237" i="10"/>
  <c r="BG37" i="11"/>
  <c r="BL230" i="10"/>
  <c r="BR230" i="10" s="1"/>
  <c r="BL108" i="10"/>
  <c r="BG97" i="11"/>
  <c r="BG18" i="11"/>
  <c r="BR18" i="11" s="1"/>
  <c r="BK103" i="11"/>
  <c r="BF136" i="10"/>
  <c r="BR136" i="10" s="1"/>
  <c r="BF182" i="10"/>
  <c r="BR182" i="10" s="1"/>
  <c r="BM55" i="11"/>
  <c r="BG93" i="11"/>
  <c r="BR93" i="11" s="1"/>
  <c r="BI87" i="10"/>
  <c r="BN55" i="11"/>
  <c r="BM23" i="10"/>
  <c r="BM114" i="10"/>
  <c r="BG155" i="10"/>
  <c r="BR155" i="10" s="1"/>
  <c r="BG77" i="11"/>
  <c r="BI40" i="11"/>
  <c r="BL81" i="11"/>
  <c r="BL61" i="11"/>
  <c r="BQ151" i="10"/>
  <c r="BJ55" i="11"/>
  <c r="BK51" i="11"/>
  <c r="BL103" i="11"/>
  <c r="BF86" i="10"/>
  <c r="BR86" i="10" s="1"/>
  <c r="BK208" i="10"/>
  <c r="BR208" i="10" s="1"/>
  <c r="BR41" i="10"/>
  <c r="BJ8" i="11"/>
  <c r="BJ114" i="10"/>
  <c r="BM200" i="10"/>
  <c r="BM151" i="10"/>
  <c r="BH114" i="10"/>
  <c r="BM183" i="10"/>
  <c r="BR183" i="10" s="1"/>
  <c r="BR125" i="10"/>
  <c r="BR201" i="10"/>
  <c r="BR181" i="10"/>
  <c r="BR179" i="10"/>
  <c r="BR117" i="10"/>
  <c r="BR225" i="10"/>
  <c r="BR75" i="10"/>
  <c r="BR45" i="10"/>
  <c r="BR343" i="10"/>
  <c r="BE13" i="11"/>
  <c r="BE140" i="10"/>
  <c r="BE94" i="10"/>
  <c r="BE91" i="10"/>
  <c r="BE77" i="11"/>
  <c r="BE55" i="11"/>
  <c r="BE41" i="11"/>
  <c r="BE56" i="10"/>
  <c r="BE187" i="10"/>
  <c r="BE76" i="10"/>
  <c r="BE223" i="10"/>
  <c r="BE129" i="10"/>
  <c r="BE25" i="10"/>
  <c r="BE20" i="11"/>
  <c r="BE31" i="11"/>
  <c r="BE81" i="11"/>
  <c r="BE86" i="11"/>
  <c r="BE97" i="11"/>
  <c r="BE47" i="11"/>
  <c r="BE64" i="11"/>
  <c r="BE47" i="10"/>
  <c r="BE165" i="10"/>
  <c r="BE113" i="10"/>
  <c r="BE158" i="10"/>
  <c r="BE79" i="10"/>
  <c r="BE224" i="10"/>
  <c r="BE176" i="10"/>
  <c r="BE9" i="10"/>
  <c r="BE23" i="11"/>
  <c r="BE52" i="11"/>
  <c r="BE104" i="11"/>
  <c r="BD250" i="10"/>
  <c r="AP456" i="10"/>
  <c r="AP264" i="10"/>
  <c r="AD484" i="10"/>
  <c r="AD485" i="10"/>
  <c r="AD337" i="10"/>
  <c r="AD339" i="10"/>
  <c r="AD347" i="10"/>
  <c r="AD367" i="10"/>
  <c r="AD383" i="10"/>
  <c r="AD403" i="10"/>
  <c r="AD411" i="10"/>
  <c r="AD326" i="10"/>
  <c r="AD370" i="10"/>
  <c r="AD450" i="10"/>
  <c r="AD478" i="10"/>
  <c r="AD71" i="10"/>
  <c r="AD320" i="10"/>
  <c r="AD328" i="10"/>
  <c r="AD364" i="10"/>
  <c r="AD384" i="10"/>
  <c r="AD464" i="10"/>
  <c r="AD122" i="11"/>
  <c r="AD170" i="11"/>
  <c r="AD186" i="11"/>
  <c r="AD353" i="10"/>
  <c r="AD385" i="10"/>
  <c r="AD323" i="10"/>
  <c r="AD395" i="10"/>
  <c r="AD255" i="10"/>
  <c r="AD346" i="10"/>
  <c r="AD350" i="10"/>
  <c r="AD354" i="10"/>
  <c r="AD445" i="10"/>
  <c r="AD425" i="10"/>
  <c r="AD496" i="10"/>
  <c r="AD446" i="10"/>
  <c r="AD416" i="10"/>
  <c r="AD66" i="11"/>
  <c r="AD466" i="10"/>
  <c r="AD482" i="10"/>
  <c r="AD435" i="10"/>
  <c r="AD422" i="10"/>
  <c r="AD477" i="10"/>
  <c r="AD457" i="10"/>
  <c r="AC114" i="10"/>
  <c r="AD486" i="10"/>
  <c r="Q112" i="10"/>
  <c r="AD112" i="10" s="1"/>
  <c r="BD65" i="10"/>
  <c r="BD134" i="10"/>
  <c r="BD155" i="10"/>
  <c r="BD54" i="10"/>
  <c r="BD165" i="10"/>
  <c r="BD209" i="10"/>
  <c r="BD7" i="10"/>
  <c r="BD199" i="10"/>
  <c r="BD437" i="10"/>
  <c r="BD417" i="10"/>
  <c r="BD409" i="10"/>
  <c r="BD397" i="10"/>
  <c r="BD373" i="10"/>
  <c r="BD353" i="10"/>
  <c r="BD333" i="10"/>
  <c r="BD313" i="10"/>
  <c r="BD297" i="10"/>
  <c r="BD289" i="10"/>
  <c r="BD267" i="10"/>
  <c r="BD243" i="10"/>
  <c r="BD105" i="10"/>
  <c r="AQ66" i="10"/>
  <c r="AW225" i="10"/>
  <c r="AQ16" i="11"/>
  <c r="AR99" i="11"/>
  <c r="BD99" i="11" s="1"/>
  <c r="AU55" i="11"/>
  <c r="AS16" i="11"/>
  <c r="BC114" i="10"/>
  <c r="AW226" i="10"/>
  <c r="AX93" i="11"/>
  <c r="AR57" i="10"/>
  <c r="BD57" i="10" s="1"/>
  <c r="AU219" i="10"/>
  <c r="AR226" i="10"/>
  <c r="AU93" i="11"/>
  <c r="AV219" i="10"/>
  <c r="AT183" i="10"/>
  <c r="BC135" i="10"/>
  <c r="AQ45" i="11"/>
  <c r="AQ28" i="11"/>
  <c r="BD28" i="11" s="1"/>
  <c r="AR149" i="10"/>
  <c r="AW94" i="11"/>
  <c r="AR43" i="11"/>
  <c r="AR53" i="11"/>
  <c r="BD53" i="11" s="1"/>
  <c r="AR7" i="11"/>
  <c r="AQ149" i="10"/>
  <c r="AX151" i="10"/>
  <c r="AV146" i="10"/>
  <c r="AQ216" i="10"/>
  <c r="AR18" i="11"/>
  <c r="AQ48" i="11"/>
  <c r="BD48" i="11" s="1"/>
  <c r="AR94" i="11"/>
  <c r="AW51" i="11"/>
  <c r="AS75" i="11"/>
  <c r="AQ75" i="11"/>
  <c r="AS94" i="10"/>
  <c r="AT219" i="10"/>
  <c r="AZ93" i="11"/>
  <c r="AW61" i="11"/>
  <c r="AZ100" i="11"/>
  <c r="AR84" i="10"/>
  <c r="BD84" i="10" s="1"/>
  <c r="AX228" i="10"/>
  <c r="BD228" i="10" s="1"/>
  <c r="AQ7" i="11"/>
  <c r="AQ140" i="10"/>
  <c r="BD140" i="10" s="1"/>
  <c r="AQ85" i="11"/>
  <c r="BD85" i="11" s="1"/>
  <c r="AR221" i="10"/>
  <c r="AS35" i="11"/>
  <c r="AS119" i="10"/>
  <c r="AQ104" i="10"/>
  <c r="BD104" i="10" s="1"/>
  <c r="AW90" i="11"/>
  <c r="AQ46" i="11"/>
  <c r="BD46" i="11" s="1"/>
  <c r="AS45" i="11"/>
  <c r="AR175" i="10"/>
  <c r="BD175" i="10" s="1"/>
  <c r="AQ63" i="11"/>
  <c r="BD63" i="11" s="1"/>
  <c r="AR79" i="11"/>
  <c r="AT70" i="10"/>
  <c r="AQ78" i="11"/>
  <c r="AR88" i="11"/>
  <c r="BD88" i="11" s="1"/>
  <c r="AV153" i="10"/>
  <c r="AW114" i="10"/>
  <c r="AU136" i="10"/>
  <c r="AS18" i="11"/>
  <c r="AV61" i="11"/>
  <c r="AX51" i="11"/>
  <c r="AS190" i="10"/>
  <c r="BD190" i="10" s="1"/>
  <c r="AU191" i="10"/>
  <c r="AV114" i="10"/>
  <c r="AR151" i="10"/>
  <c r="AR128" i="10"/>
  <c r="AS87" i="11"/>
  <c r="AT61" i="11"/>
  <c r="AT17" i="11"/>
  <c r="BD17" i="11" s="1"/>
  <c r="AX136" i="10"/>
  <c r="AR191" i="10"/>
  <c r="AS211" i="10"/>
  <c r="AW137" i="10"/>
  <c r="BD137" i="10" s="1"/>
  <c r="AT35" i="11"/>
  <c r="AQ95" i="10"/>
  <c r="BD95" i="10" s="1"/>
  <c r="AY93" i="11"/>
  <c r="AQ88" i="10"/>
  <c r="BD88" i="10" s="1"/>
  <c r="AS70" i="10"/>
  <c r="AV55" i="11"/>
  <c r="AY151" i="10"/>
  <c r="AR70" i="10"/>
  <c r="AS114" i="10"/>
  <c r="AS55" i="11"/>
  <c r="AR34" i="11"/>
  <c r="BD34" i="11" s="1"/>
  <c r="AQ130" i="10"/>
  <c r="AW183" i="10"/>
  <c r="AX38" i="11"/>
  <c r="AQ125" i="10"/>
  <c r="BD125" i="10" s="1"/>
  <c r="AR94" i="10"/>
  <c r="AU130" i="10"/>
  <c r="AQ15" i="11"/>
  <c r="AQ73" i="11"/>
  <c r="BD73" i="11" s="1"/>
  <c r="AS183" i="10"/>
  <c r="AQ178" i="10"/>
  <c r="AW162" i="10"/>
  <c r="BD162" i="10" s="1"/>
  <c r="AU183" i="10"/>
  <c r="AQ224" i="10"/>
  <c r="AR98" i="11"/>
  <c r="BD98" i="11" s="1"/>
  <c r="AR187" i="10"/>
  <c r="AU153" i="10"/>
  <c r="AY44" i="10"/>
  <c r="AR13" i="10"/>
  <c r="AT114" i="10"/>
  <c r="AR76" i="10"/>
  <c r="BD76" i="10" s="1"/>
  <c r="AQ210" i="10"/>
  <c r="AS94" i="11"/>
  <c r="AY135" i="10"/>
  <c r="AR36" i="10"/>
  <c r="AT211" i="10"/>
  <c r="AQ41" i="11"/>
  <c r="AY61" i="11"/>
  <c r="AQ99" i="10"/>
  <c r="BD99" i="10" s="1"/>
  <c r="AT18" i="11"/>
  <c r="AS51" i="11"/>
  <c r="AY146" i="10"/>
  <c r="AQ29" i="11"/>
  <c r="BD29" i="11" s="1"/>
  <c r="AQ10" i="11"/>
  <c r="AQ36" i="11"/>
  <c r="BD36" i="11" s="1"/>
  <c r="AQ113" i="10"/>
  <c r="BD113" i="10" s="1"/>
  <c r="AQ31" i="11"/>
  <c r="BD31" i="11" s="1"/>
  <c r="AQ11" i="11"/>
  <c r="BD11" i="11" s="1"/>
  <c r="AQ86" i="11"/>
  <c r="BD86" i="11" s="1"/>
  <c r="AQ91" i="10"/>
  <c r="BD91" i="10" s="1"/>
  <c r="AU51" i="11"/>
  <c r="AY37" i="10"/>
  <c r="AY226" i="10"/>
  <c r="AQ114" i="10"/>
  <c r="AR64" i="10"/>
  <c r="BD64" i="10" s="1"/>
  <c r="AQ104" i="11"/>
  <c r="AR37" i="10"/>
  <c r="AU35" i="11"/>
  <c r="AX55" i="11"/>
  <c r="AR62" i="11"/>
  <c r="AS43" i="11"/>
  <c r="AQ61" i="11"/>
  <c r="AQ94" i="11"/>
  <c r="AT38" i="11"/>
  <c r="AQ4" i="11"/>
  <c r="BD4" i="11" s="1"/>
  <c r="AR16" i="11"/>
  <c r="AQ79" i="11"/>
  <c r="AR77" i="11"/>
  <c r="AV93" i="11"/>
  <c r="AQ47" i="11"/>
  <c r="AR8" i="11"/>
  <c r="BD8" i="11" s="1"/>
  <c r="AR49" i="11"/>
  <c r="BD49" i="11" s="1"/>
  <c r="AR45" i="11"/>
  <c r="AS143" i="10"/>
  <c r="AR72" i="11"/>
  <c r="BD72" i="11" s="1"/>
  <c r="AR61" i="11"/>
  <c r="AX37" i="10"/>
  <c r="AY18" i="11"/>
  <c r="AR5" i="11"/>
  <c r="AW23" i="10"/>
  <c r="AQ52" i="11"/>
  <c r="BD52" i="11" s="1"/>
  <c r="AQ77" i="11"/>
  <c r="AY183" i="10"/>
  <c r="AQ62" i="10"/>
  <c r="BD62" i="10" s="1"/>
  <c r="AX97" i="10"/>
  <c r="AX153" i="10"/>
  <c r="AV119" i="10"/>
  <c r="AW208" i="10"/>
  <c r="AW136" i="10"/>
  <c r="AS102" i="10"/>
  <c r="BD102" i="10" s="1"/>
  <c r="AX146" i="10"/>
  <c r="R95" i="10"/>
  <c r="AD95" i="10" s="1"/>
  <c r="AE97" i="11"/>
  <c r="AE93" i="11"/>
  <c r="AP263" i="11"/>
  <c r="AK41" i="11"/>
  <c r="AE88" i="11"/>
  <c r="AL18" i="11"/>
  <c r="AP18" i="11" s="1"/>
  <c r="AH41" i="11"/>
  <c r="AJ137" i="10"/>
  <c r="AF23" i="11"/>
  <c r="AI55" i="11"/>
  <c r="AH103" i="11"/>
  <c r="AH219" i="10"/>
  <c r="AP219" i="10" s="1"/>
  <c r="AE102" i="10"/>
  <c r="AP102" i="10" s="1"/>
  <c r="AE190" i="10"/>
  <c r="AG119" i="10"/>
  <c r="AP119" i="10" s="1"/>
  <c r="AF70" i="10"/>
  <c r="AE163" i="10"/>
  <c r="AP163" i="10" s="1"/>
  <c r="AF211" i="10"/>
  <c r="AF114" i="10"/>
  <c r="AK97" i="10"/>
  <c r="AG40" i="11"/>
  <c r="AP40" i="11" s="1"/>
  <c r="AG41" i="11"/>
  <c r="AF97" i="11"/>
  <c r="AE87" i="11"/>
  <c r="AJ55" i="11"/>
  <c r="AE55" i="11"/>
  <c r="AK226" i="10"/>
  <c r="AJ52" i="10"/>
  <c r="AP52" i="10" s="1"/>
  <c r="AJ89" i="10"/>
  <c r="AP89" i="10" s="1"/>
  <c r="AH174" i="10"/>
  <c r="AE22" i="10"/>
  <c r="AP22" i="10" s="1"/>
  <c r="AE80" i="10"/>
  <c r="AP80" i="10" s="1"/>
  <c r="AJ153" i="10"/>
  <c r="AI217" i="10"/>
  <c r="AP217" i="10" s="1"/>
  <c r="AH114" i="10"/>
  <c r="AI174" i="10"/>
  <c r="AE70" i="10"/>
  <c r="AF35" i="11"/>
  <c r="AP35" i="11" s="1"/>
  <c r="AG87" i="11"/>
  <c r="AE23" i="11"/>
  <c r="AP23" i="11" s="1"/>
  <c r="AJ135" i="10"/>
  <c r="AG226" i="10"/>
  <c r="AE183" i="10"/>
  <c r="AE211" i="10"/>
  <c r="AJ106" i="10"/>
  <c r="AI50" i="11"/>
  <c r="AE80" i="11"/>
  <c r="AK135" i="10"/>
  <c r="AI226" i="10"/>
  <c r="AG55" i="11"/>
  <c r="AF183" i="10"/>
  <c r="AI222" i="10"/>
  <c r="AP222" i="10" s="1"/>
  <c r="AK151" i="10"/>
  <c r="AP151" i="10" s="1"/>
  <c r="AE94" i="10"/>
  <c r="AP94" i="10" s="1"/>
  <c r="S97" i="11"/>
  <c r="R132" i="10"/>
  <c r="AD499" i="10"/>
  <c r="S8" i="11"/>
  <c r="Q51" i="11"/>
  <c r="Q56" i="11"/>
  <c r="AD56" i="11" s="1"/>
  <c r="R55" i="10"/>
  <c r="AD55" i="10" s="1"/>
  <c r="AD493" i="10"/>
  <c r="AD489" i="10"/>
  <c r="Q88" i="11"/>
  <c r="Q77" i="11"/>
  <c r="S208" i="10"/>
  <c r="Q16" i="10"/>
  <c r="AD16" i="10" s="1"/>
  <c r="Q74" i="10"/>
  <c r="R154" i="10"/>
  <c r="AD154" i="10" s="1"/>
  <c r="Q114" i="10"/>
  <c r="X135" i="10"/>
  <c r="R94" i="10"/>
  <c r="Q59" i="11"/>
  <c r="Q27" i="10"/>
  <c r="AD27" i="10" s="1"/>
  <c r="R58" i="10"/>
  <c r="S190" i="10"/>
  <c r="AD190" i="10" s="1"/>
  <c r="U226" i="10"/>
  <c r="U183" i="10"/>
  <c r="R72" i="11"/>
  <c r="AD72" i="11" s="1"/>
  <c r="Q95" i="11"/>
  <c r="AD95" i="11" s="1"/>
  <c r="Y18" i="11"/>
  <c r="S44" i="11"/>
  <c r="S51" i="11"/>
  <c r="Q208" i="10"/>
  <c r="Q157" i="10"/>
  <c r="AD157" i="10" s="1"/>
  <c r="Q79" i="10"/>
  <c r="AD79" i="10" s="1"/>
  <c r="R35" i="11"/>
  <c r="R38" i="10"/>
  <c r="R8" i="11"/>
  <c r="AD8" i="11" s="1"/>
  <c r="T51" i="11"/>
  <c r="R88" i="11"/>
  <c r="AD88" i="11" s="1"/>
  <c r="W18" i="11"/>
  <c r="Q174" i="10"/>
  <c r="AD174" i="10" s="1"/>
  <c r="Q177" i="10"/>
  <c r="AD177" i="10" s="1"/>
  <c r="X89" i="10"/>
  <c r="AD89" i="10" s="1"/>
  <c r="R13" i="10"/>
  <c r="AD13" i="10" s="1"/>
  <c r="R149" i="10"/>
  <c r="AD149" i="10" s="1"/>
  <c r="Q226" i="10"/>
  <c r="Q147" i="10"/>
  <c r="AD147" i="10" s="1"/>
  <c r="Q63" i="10"/>
  <c r="AD63" i="10" s="1"/>
  <c r="R115" i="10"/>
  <c r="AD115" i="10" s="1"/>
  <c r="Y183" i="10"/>
  <c r="R191" i="10"/>
  <c r="Q70" i="10"/>
  <c r="Q225" i="10"/>
  <c r="AD225" i="10" s="1"/>
  <c r="Q58" i="10"/>
  <c r="AD58" i="10" s="1"/>
  <c r="Q160" i="10"/>
  <c r="AD160" i="10" s="1"/>
  <c r="U219" i="10"/>
  <c r="Q77" i="10"/>
  <c r="T183" i="10"/>
  <c r="R70" i="11"/>
  <c r="Q61" i="11"/>
  <c r="S70" i="11"/>
  <c r="X61" i="11"/>
  <c r="Q62" i="11"/>
  <c r="AD62" i="11" s="1"/>
  <c r="Q93" i="11"/>
  <c r="R208" i="10"/>
  <c r="Q150" i="10"/>
  <c r="AD150" i="10" s="1"/>
  <c r="W61" i="11"/>
  <c r="Q18" i="11"/>
  <c r="Q86" i="11"/>
  <c r="AD86" i="11" s="1"/>
  <c r="V61" i="11"/>
  <c r="Q25" i="10"/>
  <c r="AD25" i="10" s="1"/>
  <c r="Q128" i="10"/>
  <c r="W226" i="10"/>
  <c r="Q100" i="10"/>
  <c r="AD100" i="10" s="1"/>
  <c r="X183" i="10"/>
  <c r="Q191" i="10"/>
  <c r="Y114" i="10"/>
  <c r="S98" i="10"/>
  <c r="R59" i="11"/>
  <c r="R43" i="11"/>
  <c r="S132" i="10"/>
  <c r="Q45" i="11"/>
  <c r="Q161" i="10"/>
  <c r="AD161" i="10" s="1"/>
  <c r="S61" i="11"/>
  <c r="Q151" i="10"/>
  <c r="AD151" i="10" s="1"/>
  <c r="R123" i="10"/>
  <c r="AD123" i="10" s="1"/>
  <c r="U61" i="11"/>
  <c r="Q76" i="10"/>
  <c r="AD76" i="10" s="1"/>
  <c r="Z18" i="11"/>
  <c r="R97" i="11"/>
  <c r="Q12" i="10"/>
  <c r="AD12" i="10" s="1"/>
  <c r="Q57" i="10"/>
  <c r="AD57" i="10" s="1"/>
  <c r="S211" i="10"/>
  <c r="Q11" i="10"/>
  <c r="Y135" i="10"/>
  <c r="W219" i="10"/>
  <c r="V219" i="10"/>
  <c r="Q43" i="11"/>
  <c r="T35" i="11"/>
  <c r="U55" i="11"/>
  <c r="AD349" i="10"/>
  <c r="AD365" i="10"/>
  <c r="AD397" i="10"/>
  <c r="AD413" i="10"/>
  <c r="AD417" i="10"/>
  <c r="AD476" i="10"/>
  <c r="AD497" i="10"/>
  <c r="AD492" i="10"/>
  <c r="AD471" i="10"/>
  <c r="BR323" i="10"/>
  <c r="BR307" i="10"/>
  <c r="BR291" i="10"/>
  <c r="AD271" i="10"/>
  <c r="AD238" i="10"/>
  <c r="AD246" i="10"/>
  <c r="AD249" i="10"/>
  <c r="AD279" i="10"/>
  <c r="BD222" i="10"/>
  <c r="AD278" i="10"/>
  <c r="AD280" i="10"/>
  <c r="AP268" i="10"/>
  <c r="AP274" i="10"/>
  <c r="BR300" i="10"/>
  <c r="BR296" i="10"/>
  <c r="BR284" i="10"/>
  <c r="BR280" i="10"/>
  <c r="BR71" i="10"/>
  <c r="AD263" i="11"/>
  <c r="AD107" i="10"/>
  <c r="AP267" i="10"/>
  <c r="AP233" i="10"/>
  <c r="AP242" i="10"/>
  <c r="AP257" i="10"/>
  <c r="AP250" i="10"/>
  <c r="AP252" i="10"/>
  <c r="AP238" i="10"/>
  <c r="AP253" i="10"/>
  <c r="BR288" i="10"/>
  <c r="BR101" i="10"/>
  <c r="AD257" i="10"/>
  <c r="AD274" i="10"/>
  <c r="AP269" i="10"/>
  <c r="AP272" i="10"/>
  <c r="AP263" i="10"/>
  <c r="AP147" i="10"/>
  <c r="AP18" i="10"/>
  <c r="AP150" i="10"/>
  <c r="AP84" i="10"/>
  <c r="AP25" i="10"/>
  <c r="AP126" i="10"/>
  <c r="AP87" i="10"/>
  <c r="AP3" i="10"/>
  <c r="BR53" i="10"/>
  <c r="BR219" i="10"/>
  <c r="BR121" i="10"/>
  <c r="BR176" i="10"/>
  <c r="BR29" i="10"/>
  <c r="BR175" i="10"/>
  <c r="BR207" i="10"/>
  <c r="BR113" i="10"/>
  <c r="BR66" i="10"/>
  <c r="BR61" i="10"/>
  <c r="BR272" i="10"/>
  <c r="BR268" i="10"/>
  <c r="BR238" i="10"/>
  <c r="BR245" i="10"/>
  <c r="BR261" i="10"/>
  <c r="BS27" i="10"/>
  <c r="BS60" i="11"/>
  <c r="BS30" i="10"/>
  <c r="BS160" i="10"/>
  <c r="BS212" i="10"/>
  <c r="BS19" i="11"/>
  <c r="BS74" i="11"/>
  <c r="BS145" i="10"/>
  <c r="BS56" i="11"/>
  <c r="BS146" i="10"/>
  <c r="BS180" i="10"/>
  <c r="BS152" i="10"/>
  <c r="BS61" i="10"/>
  <c r="BS81" i="11"/>
  <c r="BS99" i="11"/>
  <c r="BS57" i="10"/>
  <c r="BS79" i="10"/>
  <c r="BS37" i="10"/>
  <c r="BS49" i="10"/>
  <c r="BS182" i="10"/>
  <c r="BS29" i="11"/>
  <c r="BS13" i="11"/>
  <c r="BS173" i="10"/>
  <c r="BS98" i="10"/>
  <c r="BS164" i="10"/>
  <c r="BM36" i="10"/>
  <c r="BL63" i="10"/>
  <c r="BR63" i="10" s="1"/>
  <c r="BJ23" i="10"/>
  <c r="BQ24" i="10"/>
  <c r="BM108" i="10"/>
  <c r="BK166" i="10"/>
  <c r="BR166" i="10" s="1"/>
  <c r="BK90" i="11"/>
  <c r="BK56" i="10"/>
  <c r="BR56" i="10" s="1"/>
  <c r="BG100" i="11"/>
  <c r="BK82" i="11"/>
  <c r="BH93" i="10"/>
  <c r="BL93" i="10"/>
  <c r="BH77" i="10"/>
  <c r="BQ200" i="10"/>
  <c r="BM24" i="10"/>
  <c r="BK93" i="10"/>
  <c r="BL36" i="10"/>
  <c r="BI32" i="10"/>
  <c r="BL82" i="11"/>
  <c r="BI100" i="11"/>
  <c r="BH32" i="10"/>
  <c r="BK218" i="10"/>
  <c r="BR218" i="10" s="1"/>
  <c r="BH61" i="11"/>
  <c r="BR61" i="11" s="1"/>
  <c r="BJ82" i="11"/>
  <c r="BJ81" i="11"/>
  <c r="BG10" i="11"/>
  <c r="BR10" i="11" s="1"/>
  <c r="BN103" i="11"/>
  <c r="BI104" i="11"/>
  <c r="BJ103" i="11"/>
  <c r="BL122" i="10"/>
  <c r="BH23" i="10"/>
  <c r="BI77" i="10"/>
  <c r="BG103" i="10"/>
  <c r="BR103" i="10" s="1"/>
  <c r="BL23" i="10"/>
  <c r="BL178" i="10"/>
  <c r="BR178" i="10" s="1"/>
  <c r="BJ93" i="10"/>
  <c r="BK130" i="10"/>
  <c r="BK23" i="10"/>
  <c r="BM122" i="10"/>
  <c r="BH100" i="11"/>
  <c r="BG71" i="11"/>
  <c r="BR71" i="11" s="1"/>
  <c r="BK41" i="11"/>
  <c r="BR41" i="11" s="1"/>
  <c r="BL9" i="10"/>
  <c r="BK77" i="11"/>
  <c r="BR77" i="11" s="1"/>
  <c r="BM103" i="11"/>
  <c r="BI93" i="10"/>
  <c r="BG137" i="10"/>
  <c r="BR137" i="10" s="1"/>
  <c r="BM93" i="10"/>
  <c r="BL130" i="10"/>
  <c r="BL90" i="11"/>
  <c r="BK108" i="10"/>
  <c r="AP27" i="11"/>
  <c r="AD57" i="11"/>
  <c r="AD52" i="11"/>
  <c r="AD74" i="11"/>
  <c r="AD63" i="11"/>
  <c r="AD84" i="11"/>
  <c r="AD84" i="10"/>
  <c r="AP221" i="10"/>
  <c r="AP198" i="10"/>
  <c r="BD150" i="10"/>
  <c r="BD18" i="10"/>
  <c r="BD58" i="10"/>
  <c r="BD186" i="10"/>
  <c r="BE87" i="11"/>
  <c r="BE74" i="11"/>
  <c r="BE146" i="10"/>
  <c r="BE99" i="10"/>
  <c r="BE132" i="10"/>
  <c r="BE77" i="10"/>
  <c r="BE52" i="10"/>
  <c r="BE201" i="10"/>
  <c r="BE43" i="10"/>
  <c r="BE44" i="10"/>
  <c r="BE26" i="11"/>
  <c r="BE37" i="11"/>
  <c r="BE65" i="11"/>
  <c r="BE32" i="10"/>
  <c r="BE184" i="10"/>
  <c r="BE68" i="11"/>
  <c r="BE36" i="11"/>
  <c r="BE100" i="11"/>
  <c r="BE103" i="11"/>
  <c r="BE118" i="10"/>
  <c r="BE170" i="10"/>
  <c r="BE111" i="10"/>
  <c r="BE163" i="10"/>
  <c r="BE162" i="10"/>
  <c r="BE178" i="10"/>
  <c r="BE101" i="11"/>
  <c r="BE69" i="11"/>
  <c r="BE9" i="11"/>
  <c r="BE5" i="10"/>
  <c r="BE66" i="10"/>
  <c r="BE45" i="11"/>
  <c r="BE196" i="10"/>
  <c r="BE203" i="10"/>
  <c r="BE130" i="10"/>
  <c r="BE70" i="10"/>
  <c r="BE104" i="10"/>
  <c r="BE192" i="10"/>
  <c r="BE160" i="10"/>
  <c r="BE188" i="10"/>
  <c r="BE71" i="11"/>
  <c r="BE12" i="11"/>
  <c r="BE93" i="11"/>
  <c r="AD48" i="10"/>
  <c r="AP29" i="10"/>
  <c r="AP152" i="10"/>
  <c r="AP60" i="10"/>
  <c r="AP11" i="10"/>
  <c r="AD168" i="10"/>
  <c r="AP168" i="10"/>
  <c r="AP166" i="10"/>
  <c r="AP225" i="10"/>
  <c r="AP193" i="10"/>
  <c r="AP30" i="10"/>
  <c r="AP205" i="10"/>
  <c r="AP41" i="10"/>
  <c r="AP82" i="10"/>
  <c r="AP170" i="10"/>
  <c r="AP62" i="10"/>
  <c r="AP179" i="10"/>
  <c r="AP42" i="10"/>
  <c r="BD227" i="10"/>
  <c r="BD205" i="10"/>
  <c r="BD80" i="10"/>
  <c r="BD152" i="10"/>
  <c r="BE63" i="10"/>
  <c r="BE213" i="10"/>
  <c r="BE227" i="10"/>
  <c r="BE131" i="10"/>
  <c r="BE217" i="10"/>
  <c r="BE110" i="10"/>
  <c r="BE93" i="10"/>
  <c r="BE215" i="10"/>
  <c r="BE37" i="10"/>
  <c r="BE19" i="11"/>
  <c r="BE16" i="11"/>
  <c r="BE46" i="11"/>
  <c r="BE42" i="11"/>
  <c r="BE56" i="11"/>
  <c r="BE25" i="11"/>
  <c r="BE33" i="11"/>
  <c r="BE60" i="11"/>
  <c r="BE117" i="10"/>
  <c r="BE112" i="10"/>
  <c r="BE164" i="10"/>
  <c r="BE48" i="11"/>
  <c r="BE30" i="11"/>
  <c r="BE54" i="11"/>
  <c r="BE18" i="11"/>
  <c r="BE70" i="11"/>
  <c r="BE44" i="11"/>
  <c r="BE5" i="11"/>
  <c r="BE49" i="10"/>
  <c r="BE143" i="10"/>
  <c r="BE125" i="10"/>
  <c r="BE209" i="10"/>
  <c r="BE232" i="10"/>
  <c r="BE11" i="10"/>
  <c r="BE20" i="10"/>
  <c r="BE7" i="11"/>
  <c r="BE72" i="11"/>
  <c r="BE59" i="11"/>
  <c r="BE23" i="10"/>
  <c r="BE177" i="10"/>
  <c r="BE121" i="10"/>
  <c r="BE185" i="10"/>
  <c r="BE171" i="10"/>
  <c r="BE13" i="10"/>
  <c r="BE152" i="10"/>
  <c r="BE80" i="11"/>
  <c r="BE63" i="11"/>
  <c r="AD58" i="11"/>
  <c r="AD34" i="11"/>
  <c r="AX196" i="10"/>
  <c r="AQ20" i="11"/>
  <c r="BD20" i="11" s="1"/>
  <c r="AW147" i="10"/>
  <c r="BD147" i="10" s="1"/>
  <c r="AQ13" i="11"/>
  <c r="BD13" i="11" s="1"/>
  <c r="AV56" i="10"/>
  <c r="AQ61" i="10"/>
  <c r="BD61" i="10" s="1"/>
  <c r="AQ27" i="10"/>
  <c r="BD27" i="10" s="1"/>
  <c r="AR196" i="10"/>
  <c r="AS26" i="11"/>
  <c r="AW187" i="10"/>
  <c r="AX37" i="11"/>
  <c r="AS122" i="10"/>
  <c r="AS36" i="10"/>
  <c r="AQ19" i="11"/>
  <c r="BD19" i="11" s="1"/>
  <c r="AT37" i="11"/>
  <c r="AQ68" i="10"/>
  <c r="BD68" i="10" s="1"/>
  <c r="AR35" i="11"/>
  <c r="AQ69" i="11"/>
  <c r="BD69" i="11" s="1"/>
  <c r="AU36" i="10"/>
  <c r="AU122" i="10"/>
  <c r="AY41" i="11"/>
  <c r="AR109" i="10"/>
  <c r="BD109" i="10" s="1"/>
  <c r="AR189" i="10"/>
  <c r="BD189" i="10" s="1"/>
  <c r="AR33" i="11"/>
  <c r="AT122" i="10"/>
  <c r="AT36" i="10"/>
  <c r="AV178" i="10"/>
  <c r="AQ70" i="11"/>
  <c r="AQ5" i="11"/>
  <c r="AR110" i="10"/>
  <c r="AT81" i="11"/>
  <c r="AW102" i="11"/>
  <c r="AR89" i="11"/>
  <c r="AS93" i="10"/>
  <c r="AQ110" i="10"/>
  <c r="AX24" i="10"/>
  <c r="AX200" i="10"/>
  <c r="AS93" i="11"/>
  <c r="AQ118" i="10"/>
  <c r="BD118" i="10" s="1"/>
  <c r="AQ80" i="11"/>
  <c r="AR71" i="11"/>
  <c r="AV100" i="11"/>
  <c r="AQ33" i="11"/>
  <c r="AR82" i="11"/>
  <c r="BD82" i="11" s="1"/>
  <c r="AS10" i="11"/>
  <c r="AX90" i="11"/>
  <c r="AR214" i="10"/>
  <c r="AU37" i="11"/>
  <c r="AR70" i="11"/>
  <c r="AR24" i="11"/>
  <c r="BD24" i="11" s="1"/>
  <c r="AR81" i="11"/>
  <c r="AX28" i="10"/>
  <c r="AR47" i="11"/>
  <c r="AW194" i="10"/>
  <c r="AQ71" i="11"/>
  <c r="AS37" i="11"/>
  <c r="AQ42" i="11"/>
  <c r="BD42" i="11" s="1"/>
  <c r="AU41" i="11"/>
  <c r="AY28" i="10"/>
  <c r="AQ93" i="10"/>
  <c r="AQ23" i="10"/>
  <c r="AQ101" i="11"/>
  <c r="BD101" i="11" s="1"/>
  <c r="AU21" i="11"/>
  <c r="AX103" i="11"/>
  <c r="AR65" i="11"/>
  <c r="BD65" i="11" s="1"/>
  <c r="AS89" i="11"/>
  <c r="AR97" i="11"/>
  <c r="AR12" i="11"/>
  <c r="BD12" i="11" s="1"/>
  <c r="AR15" i="11"/>
  <c r="AS98" i="10"/>
  <c r="AQ92" i="10"/>
  <c r="BD92" i="10" s="1"/>
  <c r="AY9" i="10"/>
  <c r="AS21" i="11"/>
  <c r="AS97" i="11"/>
  <c r="AV81" i="11"/>
  <c r="AX41" i="11"/>
  <c r="AS55" i="10"/>
  <c r="BD55" i="10" s="1"/>
  <c r="AU164" i="10"/>
  <c r="AR81" i="10"/>
  <c r="BD81" i="10" s="1"/>
  <c r="AR28" i="10"/>
  <c r="AT56" i="10"/>
  <c r="AQ28" i="10"/>
  <c r="AW166" i="10"/>
  <c r="BD166" i="10" s="1"/>
  <c r="AQ81" i="11"/>
  <c r="AV103" i="11"/>
  <c r="AQ102" i="11"/>
  <c r="AU100" i="11"/>
  <c r="AQ68" i="11"/>
  <c r="BD68" i="11" s="1"/>
  <c r="AR102" i="11"/>
  <c r="AS9" i="11"/>
  <c r="AQ9" i="11"/>
  <c r="AS81" i="11"/>
  <c r="AW81" i="11"/>
  <c r="AS70" i="11"/>
  <c r="AR111" i="10"/>
  <c r="BD111" i="10" s="1"/>
  <c r="AR112" i="10"/>
  <c r="BD112" i="10" s="1"/>
  <c r="AR80" i="11"/>
  <c r="AY97" i="11"/>
  <c r="AR24" i="10"/>
  <c r="AR200" i="10"/>
  <c r="AQ30" i="11"/>
  <c r="BD30" i="11" s="1"/>
  <c r="AR78" i="11"/>
  <c r="AS108" i="10"/>
  <c r="AQ204" i="10"/>
  <c r="BD204" i="10" s="1"/>
  <c r="AS103" i="11"/>
  <c r="AV23" i="10"/>
  <c r="AV93" i="10"/>
  <c r="AW37" i="11"/>
  <c r="AQ146" i="10"/>
  <c r="AS220" i="10"/>
  <c r="AS144" i="10"/>
  <c r="AQ171" i="10"/>
  <c r="BD171" i="10" s="1"/>
  <c r="AQ143" i="10"/>
  <c r="AT26" i="11"/>
  <c r="AU10" i="11"/>
  <c r="AU103" i="11"/>
  <c r="AY71" i="10"/>
  <c r="AR203" i="10"/>
  <c r="AS61" i="11"/>
  <c r="AQ128" i="10"/>
  <c r="BD128" i="10" s="1"/>
  <c r="AQ37" i="10"/>
  <c r="AQ177" i="10"/>
  <c r="BD177" i="10" s="1"/>
  <c r="AR66" i="10"/>
  <c r="BD66" i="10" s="1"/>
  <c r="AR163" i="10"/>
  <c r="BD163" i="10" s="1"/>
  <c r="AR138" i="10"/>
  <c r="BD138" i="10" s="1"/>
  <c r="AT188" i="10"/>
  <c r="AQ37" i="11"/>
  <c r="AS188" i="10"/>
  <c r="AR164" i="10"/>
  <c r="AY122" i="10"/>
  <c r="AR220" i="10"/>
  <c r="AR144" i="10"/>
  <c r="AT23" i="10"/>
  <c r="AT93" i="10"/>
  <c r="AX100" i="11"/>
  <c r="AY81" i="11"/>
  <c r="AQ50" i="10"/>
  <c r="BD50" i="10" s="1"/>
  <c r="AR121" i="10"/>
  <c r="BD121" i="10" s="1"/>
  <c r="AU56" i="10"/>
  <c r="AS41" i="11"/>
  <c r="AW36" i="10"/>
  <c r="AW122" i="10"/>
  <c r="AQ87" i="11"/>
  <c r="AZ97" i="11"/>
  <c r="AR108" i="10"/>
  <c r="AR63" i="10"/>
  <c r="BD117" i="10"/>
  <c r="BD73" i="10"/>
  <c r="BD123" i="10"/>
  <c r="BD79" i="10"/>
  <c r="BD145" i="10"/>
  <c r="BD142" i="10"/>
  <c r="BD15" i="10"/>
  <c r="BD433" i="10"/>
  <c r="BD389" i="10"/>
  <c r="BD381" i="10"/>
  <c r="AU193" i="10"/>
  <c r="AQ34" i="10"/>
  <c r="BD34" i="10" s="1"/>
  <c r="AS102" i="11"/>
  <c r="AQ203" i="10"/>
  <c r="BD203" i="10" s="1"/>
  <c r="AS148" i="10"/>
  <c r="BD148" i="10" s="1"/>
  <c r="AT71" i="10"/>
  <c r="AS56" i="10"/>
  <c r="AW211" i="10"/>
  <c r="AX78" i="10"/>
  <c r="BD78" i="10" s="1"/>
  <c r="AV193" i="10"/>
  <c r="BD225" i="10"/>
  <c r="BD17" i="10"/>
  <c r="BD13" i="10"/>
  <c r="BD216" i="10"/>
  <c r="BD158" i="10"/>
  <c r="BD100" i="10"/>
  <c r="BD429" i="10"/>
  <c r="BD425" i="10"/>
  <c r="BD421" i="10"/>
  <c r="BD405" i="10"/>
  <c r="BD401" i="10"/>
  <c r="BD393" i="10"/>
  <c r="BD385" i="10"/>
  <c r="BD377" i="10"/>
  <c r="BD365" i="10"/>
  <c r="BD361" i="10"/>
  <c r="BD357" i="10"/>
  <c r="BD349" i="10"/>
  <c r="BD345" i="10"/>
  <c r="BD341" i="10"/>
  <c r="BD337" i="10"/>
  <c r="BD325" i="10"/>
  <c r="BD321" i="10"/>
  <c r="BD317" i="10"/>
  <c r="BD305" i="10"/>
  <c r="BD301" i="10"/>
  <c r="BD281" i="10"/>
  <c r="BD277" i="10"/>
  <c r="BD273" i="10"/>
  <c r="BD262" i="10"/>
  <c r="BD258" i="10"/>
  <c r="BD254" i="10"/>
  <c r="BD235" i="10"/>
  <c r="BD198" i="10"/>
  <c r="BD221" i="10"/>
  <c r="BD231" i="10"/>
  <c r="BD141" i="10"/>
  <c r="BD224" i="10"/>
  <c r="BD85" i="10"/>
  <c r="BD160" i="10"/>
  <c r="BD133" i="10"/>
  <c r="AE26" i="11"/>
  <c r="AF23" i="10"/>
  <c r="AF93" i="10"/>
  <c r="AI63" i="10"/>
  <c r="AI108" i="10"/>
  <c r="AE63" i="10"/>
  <c r="AE108" i="10"/>
  <c r="AF188" i="10"/>
  <c r="AE62" i="11"/>
  <c r="AP62" i="11" s="1"/>
  <c r="AI212" i="10"/>
  <c r="AI98" i="10"/>
  <c r="AF212" i="10"/>
  <c r="AF98" i="10"/>
  <c r="AE90" i="11"/>
  <c r="AG103" i="11"/>
  <c r="AK24" i="10"/>
  <c r="AP24" i="10" s="1"/>
  <c r="AK200" i="10"/>
  <c r="AP200" i="10" s="1"/>
  <c r="AE36" i="10"/>
  <c r="AE122" i="10"/>
  <c r="AI90" i="11"/>
  <c r="AE14" i="11"/>
  <c r="AJ178" i="10"/>
  <c r="AJ130" i="10"/>
  <c r="AF81" i="11"/>
  <c r="AP81" i="11" s="1"/>
  <c r="AE220" i="10"/>
  <c r="AE144" i="10"/>
  <c r="AJ93" i="10"/>
  <c r="AJ23" i="10"/>
  <c r="AJ103" i="11"/>
  <c r="AP495" i="11"/>
  <c r="AP451" i="11"/>
  <c r="AP351" i="11"/>
  <c r="AP339" i="11"/>
  <c r="AF26" i="11"/>
  <c r="AF21" i="11"/>
  <c r="AP21" i="11" s="1"/>
  <c r="AP187" i="11"/>
  <c r="AE196" i="10"/>
  <c r="AP196" i="10" s="1"/>
  <c r="AK23" i="10"/>
  <c r="AK93" i="10"/>
  <c r="AE78" i="11"/>
  <c r="AP78" i="11" s="1"/>
  <c r="AK63" i="10"/>
  <c r="AK108" i="10"/>
  <c r="AJ54" i="10"/>
  <c r="AO9" i="10"/>
  <c r="AF144" i="10"/>
  <c r="AF220" i="10"/>
  <c r="AE141" i="10"/>
  <c r="AP141" i="10" s="1"/>
  <c r="AE75" i="10"/>
  <c r="AP75" i="10" s="1"/>
  <c r="AE214" i="10"/>
  <c r="AP214" i="10" s="1"/>
  <c r="AF14" i="11"/>
  <c r="AP14" i="11" s="1"/>
  <c r="AI187" i="10"/>
  <c r="AP187" i="10" s="1"/>
  <c r="AL97" i="11"/>
  <c r="AP97" i="11" s="1"/>
  <c r="AJ9" i="10"/>
  <c r="AG63" i="10"/>
  <c r="AG108" i="10"/>
  <c r="AE188" i="10"/>
  <c r="AI103" i="11"/>
  <c r="AH93" i="10"/>
  <c r="AH23" i="10"/>
  <c r="AE100" i="11"/>
  <c r="AJ100" i="11"/>
  <c r="AI40" i="10"/>
  <c r="AP40" i="10" s="1"/>
  <c r="AI190" i="10"/>
  <c r="AH90" i="11"/>
  <c r="AE103" i="11"/>
  <c r="AP202" i="10"/>
  <c r="AI130" i="10"/>
  <c r="AI178" i="10"/>
  <c r="AE38" i="10"/>
  <c r="AP38" i="10" s="1"/>
  <c r="AE56" i="10"/>
  <c r="AI93" i="10"/>
  <c r="AI23" i="10"/>
  <c r="AH56" i="10"/>
  <c r="AH98" i="10"/>
  <c r="AH212" i="10"/>
  <c r="AH130" i="10"/>
  <c r="AH178" i="10"/>
  <c r="AI104" i="10"/>
  <c r="AP104" i="10" s="1"/>
  <c r="AE23" i="10"/>
  <c r="AE93" i="10"/>
  <c r="AE55" i="10"/>
  <c r="AP55" i="10" s="1"/>
  <c r="AK9" i="10"/>
  <c r="AJ194" i="10"/>
  <c r="AP194" i="10" s="1"/>
  <c r="AK122" i="10"/>
  <c r="AK36" i="10"/>
  <c r="AF36" i="10"/>
  <c r="AF122" i="10"/>
  <c r="AE137" i="10"/>
  <c r="AP137" i="10" s="1"/>
  <c r="AE103" i="10"/>
  <c r="AP103" i="10" s="1"/>
  <c r="AP70" i="11"/>
  <c r="AP261" i="11"/>
  <c r="AP265" i="11"/>
  <c r="AP273" i="11"/>
  <c r="AP277" i="11"/>
  <c r="AP293" i="11"/>
  <c r="AP301" i="11"/>
  <c r="AP313" i="11"/>
  <c r="AP317" i="11"/>
  <c r="AP329" i="11"/>
  <c r="AP357" i="11"/>
  <c r="AP369" i="11"/>
  <c r="AP377" i="11"/>
  <c r="AP381" i="11"/>
  <c r="AP389" i="11"/>
  <c r="AP393" i="11"/>
  <c r="AP401" i="11"/>
  <c r="AP405" i="11"/>
  <c r="AP413" i="11"/>
  <c r="AP417" i="11"/>
  <c r="AP433" i="11"/>
  <c r="AP441" i="11"/>
  <c r="AP445" i="11"/>
  <c r="AP453" i="11"/>
  <c r="AP457" i="11"/>
  <c r="AP477" i="11"/>
  <c r="AP47" i="11"/>
  <c r="AP151" i="11"/>
  <c r="AP129" i="11"/>
  <c r="AP120" i="11"/>
  <c r="AP168" i="11"/>
  <c r="AP190" i="11"/>
  <c r="AP230" i="11"/>
  <c r="AP254" i="11"/>
  <c r="AP282" i="11"/>
  <c r="AP294" i="11"/>
  <c r="AP306" i="11"/>
  <c r="AP318" i="11"/>
  <c r="AP346" i="11"/>
  <c r="AP358" i="11"/>
  <c r="AP382" i="11"/>
  <c r="AU178" i="10"/>
  <c r="AS196" i="10"/>
  <c r="AW108" i="10"/>
  <c r="AU108" i="10"/>
  <c r="AT103" i="11"/>
  <c r="AV130" i="10"/>
  <c r="AY200" i="10"/>
  <c r="AX194" i="10"/>
  <c r="AT98" i="10"/>
  <c r="AT21" i="11"/>
  <c r="AU81" i="11"/>
  <c r="AW23" i="11"/>
  <c r="AS212" i="10"/>
  <c r="BC93" i="10"/>
  <c r="AS229" i="10"/>
  <c r="BD229" i="10" s="1"/>
  <c r="AT212" i="10"/>
  <c r="AX9" i="10"/>
  <c r="AW56" i="10"/>
  <c r="AX36" i="10"/>
  <c r="AS97" i="10"/>
  <c r="AS23" i="10"/>
  <c r="AW63" i="10"/>
  <c r="AX130" i="10"/>
  <c r="BC23" i="10"/>
  <c r="AX122" i="10"/>
  <c r="AY24" i="10"/>
  <c r="AY63" i="10"/>
  <c r="AY202" i="10"/>
  <c r="BD202" i="10" s="1"/>
  <c r="AS38" i="10"/>
  <c r="BD38" i="10" s="1"/>
  <c r="AT97" i="11"/>
  <c r="AS100" i="11"/>
  <c r="AS23" i="11"/>
  <c r="AS71" i="11"/>
  <c r="AY108" i="10"/>
  <c r="AT144" i="10"/>
  <c r="AX178" i="10"/>
  <c r="BC9" i="10"/>
  <c r="AW93" i="10"/>
  <c r="AS63" i="10"/>
  <c r="AT220" i="10"/>
  <c r="AU63" i="10"/>
  <c r="AS214" i="10"/>
  <c r="AU14" i="11"/>
  <c r="BD14" i="11" s="1"/>
  <c r="AW41" i="11"/>
  <c r="AS187" i="10"/>
  <c r="AY36" i="10"/>
  <c r="AY100" i="11"/>
  <c r="AS62" i="11"/>
  <c r="BD62" i="11" s="1"/>
  <c r="AU61" i="11"/>
  <c r="AT41" i="11"/>
  <c r="AD47" i="10"/>
  <c r="AD77" i="10"/>
  <c r="U108" i="10"/>
  <c r="V81" i="11"/>
  <c r="Q98" i="10"/>
  <c r="Q81" i="11"/>
  <c r="R187" i="10"/>
  <c r="Q29" i="11"/>
  <c r="AD29" i="11" s="1"/>
  <c r="S41" i="11"/>
  <c r="R220" i="10"/>
  <c r="Q78" i="11"/>
  <c r="R213" i="10"/>
  <c r="AC200" i="10"/>
  <c r="S23" i="11"/>
  <c r="AD23" i="11" s="1"/>
  <c r="V56" i="10"/>
  <c r="R143" i="10"/>
  <c r="AD143" i="10" s="1"/>
  <c r="S15" i="10"/>
  <c r="R99" i="10"/>
  <c r="AD99" i="10" s="1"/>
  <c r="X200" i="10"/>
  <c r="W97" i="11"/>
  <c r="S100" i="11"/>
  <c r="R140" i="10"/>
  <c r="AD140" i="10" s="1"/>
  <c r="V36" i="10"/>
  <c r="R164" i="10"/>
  <c r="R111" i="10"/>
  <c r="Q108" i="10"/>
  <c r="Q100" i="11"/>
  <c r="Q220" i="10"/>
  <c r="AD220" i="10" s="1"/>
  <c r="Q97" i="10"/>
  <c r="AD97" i="10" s="1"/>
  <c r="Q213" i="10"/>
  <c r="Y97" i="11"/>
  <c r="Q35" i="11"/>
  <c r="Q124" i="10"/>
  <c r="AD124" i="10" s="1"/>
  <c r="AD495" i="10"/>
  <c r="T21" i="11"/>
  <c r="Q97" i="11"/>
  <c r="Q187" i="10"/>
  <c r="S187" i="10"/>
  <c r="S93" i="10"/>
  <c r="Q5" i="11"/>
  <c r="AD5" i="11" s="1"/>
  <c r="R206" i="10"/>
  <c r="AD206" i="10" s="1"/>
  <c r="Q192" i="10"/>
  <c r="AD192" i="10" s="1"/>
  <c r="R100" i="11"/>
  <c r="Q51" i="10"/>
  <c r="AD51" i="10" s="1"/>
  <c r="R78" i="11"/>
  <c r="R41" i="11"/>
  <c r="R74" i="10"/>
  <c r="Q50" i="10"/>
  <c r="AD50" i="10" s="1"/>
  <c r="W93" i="10"/>
  <c r="Q196" i="10"/>
  <c r="T100" i="11"/>
  <c r="R21" i="11"/>
  <c r="T93" i="10"/>
  <c r="AD285" i="10"/>
  <c r="AD488" i="10"/>
  <c r="AD432" i="10"/>
  <c r="AD490" i="10"/>
  <c r="AD15" i="11"/>
  <c r="Q121" i="10"/>
  <c r="Q93" i="10"/>
  <c r="Q35" i="10"/>
  <c r="AD35" i="10" s="1"/>
  <c r="U93" i="10"/>
  <c r="S26" i="11"/>
  <c r="Y41" i="11"/>
  <c r="R46" i="10"/>
  <c r="Q41" i="11"/>
  <c r="Q83" i="11"/>
  <c r="AD83" i="11" s="1"/>
  <c r="AD289" i="10"/>
  <c r="Q92" i="10"/>
  <c r="AD92" i="10" s="1"/>
  <c r="R110" i="10"/>
  <c r="AD110" i="10" s="1"/>
  <c r="R137" i="10"/>
  <c r="AD137" i="10" s="1"/>
  <c r="X41" i="11"/>
  <c r="Q88" i="10"/>
  <c r="Y93" i="10"/>
  <c r="X81" i="11"/>
  <c r="W56" i="10"/>
  <c r="R197" i="10"/>
  <c r="AD197" i="10" s="1"/>
  <c r="T41" i="11"/>
  <c r="W108" i="10"/>
  <c r="Q44" i="11"/>
  <c r="R109" i="10"/>
  <c r="AD109" i="10" s="1"/>
  <c r="Q46" i="10"/>
  <c r="U36" i="10"/>
  <c r="Q42" i="11"/>
  <c r="AD42" i="11" s="1"/>
  <c r="Q200" i="10"/>
  <c r="R26" i="11"/>
  <c r="R89" i="11"/>
  <c r="AD89" i="11" s="1"/>
  <c r="R196" i="10"/>
  <c r="S81" i="11"/>
  <c r="Q66" i="10"/>
  <c r="T36" i="10"/>
  <c r="Q164" i="10"/>
  <c r="Y36" i="10"/>
  <c r="R219" i="10"/>
  <c r="AD283" i="11"/>
  <c r="AD315" i="11"/>
  <c r="AD331" i="11"/>
  <c r="AD347" i="11"/>
  <c r="AD363" i="11"/>
  <c r="AD379" i="11"/>
  <c r="AD391" i="11"/>
  <c r="AD395" i="11"/>
  <c r="AD411" i="11"/>
  <c r="AD435" i="11"/>
  <c r="AD439" i="11"/>
  <c r="AD451" i="11"/>
  <c r="AD455" i="11"/>
  <c r="AD459" i="11"/>
  <c r="AD467" i="11"/>
  <c r="AD471" i="11"/>
  <c r="AD475" i="11"/>
  <c r="AD487" i="11"/>
  <c r="AD105" i="11"/>
  <c r="AD132" i="11"/>
  <c r="AD224" i="11"/>
  <c r="AD272" i="11"/>
  <c r="AD320" i="11"/>
  <c r="AD189" i="11"/>
  <c r="AD221" i="11"/>
  <c r="AD237" i="11"/>
  <c r="AD409" i="11"/>
  <c r="AD477" i="11"/>
  <c r="AD493" i="11"/>
  <c r="AD92" i="11"/>
  <c r="AD152" i="11"/>
  <c r="AD184" i="11"/>
  <c r="AD266" i="11"/>
  <c r="AD274" i="11"/>
  <c r="AD282" i="11"/>
  <c r="AD434" i="11"/>
  <c r="AD50" i="11"/>
  <c r="AD341" i="10"/>
  <c r="AD405" i="10"/>
  <c r="AD433" i="10"/>
  <c r="AD453" i="10"/>
  <c r="AD283" i="10"/>
  <c r="AD463" i="10"/>
  <c r="AD483" i="10"/>
  <c r="AD306" i="10"/>
  <c r="AD458" i="10"/>
  <c r="AD485" i="11"/>
  <c r="AD462" i="11"/>
  <c r="AD325" i="10"/>
  <c r="AD313" i="10"/>
  <c r="AD305" i="10"/>
  <c r="AD301" i="10"/>
  <c r="AD297" i="10"/>
  <c r="AD281" i="10"/>
  <c r="AD277" i="10"/>
  <c r="AD273" i="10"/>
  <c r="AD491" i="10"/>
  <c r="AD500" i="10"/>
  <c r="AD475" i="10"/>
  <c r="AD455" i="10"/>
  <c r="BD354" i="10"/>
  <c r="AD456" i="10"/>
  <c r="AD436" i="10"/>
  <c r="AD333" i="10"/>
  <c r="AD345" i="10"/>
  <c r="AD369" i="10"/>
  <c r="AD373" i="10"/>
  <c r="AD381" i="10"/>
  <c r="AD389" i="10"/>
  <c r="AD393" i="10"/>
  <c r="AD409" i="10"/>
  <c r="AD421" i="10"/>
  <c r="AD437" i="10"/>
  <c r="AD465" i="10"/>
  <c r="AD469" i="10"/>
  <c r="AD287" i="10"/>
  <c r="AD291" i="10"/>
  <c r="AD311" i="10"/>
  <c r="AD331" i="10"/>
  <c r="AD351" i="10"/>
  <c r="AD359" i="10"/>
  <c r="AD375" i="10"/>
  <c r="AD379" i="10"/>
  <c r="AD415" i="10"/>
  <c r="AD419" i="10"/>
  <c r="AD427" i="10"/>
  <c r="AD431" i="10"/>
  <c r="AD443" i="10"/>
  <c r="AD270" i="10"/>
  <c r="AD282" i="10"/>
  <c r="AD298" i="10"/>
  <c r="AD310" i="10"/>
  <c r="AD330" i="10"/>
  <c r="AD334" i="10"/>
  <c r="AD358" i="10"/>
  <c r="AD362" i="10"/>
  <c r="AD374" i="10"/>
  <c r="AD378" i="10"/>
  <c r="AD382" i="10"/>
  <c r="AD394" i="10"/>
  <c r="AD410" i="10"/>
  <c r="AD418" i="10"/>
  <c r="AD426" i="10"/>
  <c r="AD430" i="10"/>
  <c r="AD462" i="10"/>
  <c r="AD470" i="10"/>
  <c r="AD498" i="10"/>
  <c r="AD439" i="10"/>
  <c r="AD272" i="10"/>
  <c r="AD284" i="10"/>
  <c r="AD288" i="10"/>
  <c r="AD296" i="10"/>
  <c r="AD316" i="10"/>
  <c r="AD332" i="10"/>
  <c r="AD336" i="10"/>
  <c r="AD340" i="10"/>
  <c r="AD348" i="10"/>
  <c r="AD360" i="10"/>
  <c r="AD372" i="10"/>
  <c r="AD392" i="10"/>
  <c r="AD396" i="10"/>
  <c r="AD400" i="10"/>
  <c r="AD404" i="10"/>
  <c r="AD412" i="10"/>
  <c r="AD424" i="10"/>
  <c r="AD444" i="10"/>
  <c r="AD329" i="10"/>
  <c r="AD357" i="10"/>
  <c r="AD377" i="10"/>
  <c r="AD401" i="10"/>
  <c r="AD441" i="10"/>
  <c r="AD449" i="10"/>
  <c r="AD461" i="10"/>
  <c r="AD481" i="10"/>
  <c r="AD275" i="10"/>
  <c r="AD295" i="10"/>
  <c r="AD299" i="10"/>
  <c r="AD315" i="10"/>
  <c r="AD355" i="10"/>
  <c r="AD363" i="10"/>
  <c r="AD387" i="10"/>
  <c r="AD391" i="10"/>
  <c r="AD407" i="10"/>
  <c r="AD423" i="10"/>
  <c r="AD459" i="10"/>
  <c r="AD54" i="11"/>
  <c r="AD96" i="11"/>
  <c r="AD94" i="11"/>
  <c r="AD40" i="11"/>
  <c r="AD114" i="11"/>
  <c r="AD130" i="11"/>
  <c r="AD138" i="11"/>
  <c r="AD146" i="11"/>
  <c r="AD178" i="11"/>
  <c r="AD191" i="11"/>
  <c r="AD195" i="11"/>
  <c r="AD199" i="11"/>
  <c r="AD203" i="11"/>
  <c r="AD207" i="11"/>
  <c r="AD211" i="11"/>
  <c r="AD215" i="11"/>
  <c r="AD219" i="11"/>
  <c r="AD223" i="11"/>
  <c r="AD227" i="11"/>
  <c r="AD231" i="11"/>
  <c r="AD235" i="11"/>
  <c r="AD243" i="11"/>
  <c r="AD247" i="11"/>
  <c r="AD141" i="11"/>
  <c r="AD259" i="11"/>
  <c r="AD125" i="11"/>
  <c r="AD107" i="11"/>
  <c r="AD123" i="11"/>
  <c r="AD187" i="11"/>
  <c r="AD162" i="11"/>
  <c r="AD267" i="11"/>
  <c r="AD303" i="11"/>
  <c r="AD319" i="11"/>
  <c r="AD335" i="11"/>
  <c r="AD351" i="11"/>
  <c r="AD367" i="11"/>
  <c r="AD399" i="11"/>
  <c r="AD415" i="11"/>
  <c r="AD479" i="11"/>
  <c r="AD495" i="11"/>
  <c r="AD143" i="11"/>
  <c r="AD175" i="11"/>
  <c r="AD185" i="11"/>
  <c r="AD124" i="11"/>
  <c r="AD156" i="11"/>
  <c r="AD188" i="11"/>
  <c r="AD252" i="11"/>
  <c r="AD268" i="11"/>
  <c r="AD284" i="11"/>
  <c r="AD300" i="11"/>
  <c r="AD316" i="11"/>
  <c r="AD348" i="11"/>
  <c r="AD364" i="11"/>
  <c r="AD380" i="11"/>
  <c r="AD412" i="11"/>
  <c r="AD428" i="11"/>
  <c r="AD476" i="11"/>
  <c r="AD492" i="11"/>
  <c r="AD149" i="11"/>
  <c r="AD158" i="11"/>
  <c r="AD277" i="11"/>
  <c r="AD301" i="11"/>
  <c r="AD413" i="11"/>
  <c r="AD429" i="11"/>
  <c r="AD461" i="11"/>
  <c r="AD22" i="11"/>
  <c r="AD160" i="11"/>
  <c r="AD242" i="11"/>
  <c r="AD254" i="11"/>
  <c r="AD286" i="11"/>
  <c r="AD466" i="11"/>
  <c r="AD491" i="11"/>
  <c r="AD108" i="11"/>
  <c r="AD328" i="11"/>
  <c r="AD344" i="11"/>
  <c r="AD239" i="11"/>
  <c r="AD173" i="11"/>
  <c r="AD251" i="11"/>
  <c r="AD323" i="11"/>
  <c r="AD327" i="11"/>
  <c r="AD371" i="11"/>
  <c r="AD375" i="11"/>
  <c r="AD240" i="11"/>
  <c r="AD464" i="11"/>
  <c r="AD441" i="11"/>
  <c r="AD489" i="11"/>
  <c r="AD168" i="11"/>
  <c r="AD176" i="11"/>
  <c r="AD443" i="11"/>
  <c r="AD212" i="11"/>
  <c r="AD216" i="11"/>
  <c r="AD264" i="11"/>
  <c r="AD436" i="11"/>
  <c r="AD440" i="11"/>
  <c r="AD488" i="11"/>
  <c r="AD131" i="11"/>
  <c r="AD181" i="11"/>
  <c r="AD166" i="11"/>
  <c r="AD305" i="11"/>
  <c r="AD345" i="11"/>
  <c r="AD385" i="11"/>
  <c r="AD393" i="11"/>
  <c r="AD177" i="11"/>
  <c r="AD113" i="11"/>
  <c r="AD31" i="11"/>
  <c r="AD120" i="11"/>
  <c r="AD192" i="11"/>
  <c r="AD208" i="11"/>
  <c r="AD260" i="11"/>
  <c r="AD304" i="11"/>
  <c r="AD308" i="11"/>
  <c r="AD356" i="11"/>
  <c r="AD372" i="11"/>
  <c r="AD408" i="11"/>
  <c r="AD444" i="11"/>
  <c r="AD194" i="11"/>
  <c r="AD482" i="11"/>
  <c r="AD498" i="11"/>
  <c r="AD387" i="11"/>
  <c r="AD448" i="11"/>
  <c r="AD147" i="11"/>
  <c r="AD142" i="11"/>
  <c r="AD174" i="11"/>
  <c r="AD197" i="11"/>
  <c r="AD209" i="11"/>
  <c r="AD225" i="11"/>
  <c r="AD245" i="11"/>
  <c r="AD293" i="11"/>
  <c r="AD309" i="11"/>
  <c r="AD321" i="11"/>
  <c r="AD373" i="11"/>
  <c r="AD421" i="11"/>
  <c r="AD437" i="11"/>
  <c r="AD465" i="11"/>
  <c r="AD119" i="11"/>
  <c r="AD167" i="11"/>
  <c r="AD190" i="11"/>
  <c r="AD202" i="11"/>
  <c r="AD214" i="11"/>
  <c r="AD230" i="11"/>
  <c r="AD246" i="11"/>
  <c r="AD262" i="11"/>
  <c r="AD298" i="11"/>
  <c r="AD302" i="11"/>
  <c r="AD314" i="11"/>
  <c r="AD318" i="11"/>
  <c r="AD322" i="11"/>
  <c r="AD326" i="11"/>
  <c r="AD330" i="11"/>
  <c r="AD338" i="11"/>
  <c r="AD342" i="11"/>
  <c r="AD362" i="11"/>
  <c r="AD378" i="11"/>
  <c r="AD382" i="11"/>
  <c r="AD394" i="11"/>
  <c r="AD402" i="11"/>
  <c r="AD406" i="11"/>
  <c r="AD426" i="11"/>
  <c r="AD438" i="11"/>
  <c r="AD442" i="11"/>
  <c r="AD454" i="11"/>
  <c r="AD458" i="11"/>
  <c r="AD470" i="11"/>
  <c r="AD486" i="11"/>
  <c r="AD490" i="11"/>
  <c r="AD49" i="11"/>
  <c r="AD24" i="11"/>
  <c r="AD85" i="11"/>
  <c r="AD28" i="11"/>
  <c r="AD80" i="11"/>
  <c r="AD3" i="11"/>
  <c r="AD91" i="11"/>
  <c r="AP185" i="11"/>
  <c r="AP493" i="11"/>
  <c r="AP167" i="11"/>
  <c r="AP113" i="11"/>
  <c r="AP37" i="11"/>
  <c r="AP48" i="11"/>
  <c r="AP152" i="11"/>
  <c r="AP176" i="11"/>
  <c r="AP210" i="11"/>
  <c r="AP262" i="11"/>
  <c r="AP270" i="11"/>
  <c r="AP322" i="11"/>
  <c r="AP390" i="11"/>
  <c r="AP398" i="11"/>
  <c r="AP402" i="11"/>
  <c r="AP426" i="11"/>
  <c r="AP450" i="11"/>
  <c r="BD460" i="11"/>
  <c r="BD446" i="11"/>
  <c r="BR421" i="11"/>
  <c r="BR447" i="11"/>
  <c r="AD384" i="11"/>
  <c r="AD76" i="11"/>
  <c r="AD118" i="11"/>
  <c r="AD253" i="11"/>
  <c r="AD257" i="11"/>
  <c r="AD261" i="11"/>
  <c r="AD281" i="11"/>
  <c r="AD449" i="11"/>
  <c r="AD171" i="11"/>
  <c r="AD317" i="11"/>
  <c r="AD381" i="11"/>
  <c r="AD296" i="11"/>
  <c r="AD360" i="11"/>
  <c r="AD424" i="11"/>
  <c r="AD210" i="11"/>
  <c r="AD169" i="11"/>
  <c r="AD218" i="11"/>
  <c r="AD234" i="11"/>
  <c r="AD250" i="11"/>
  <c r="AD334" i="11"/>
  <c r="AD354" i="11"/>
  <c r="AD398" i="11"/>
  <c r="AD79" i="11"/>
  <c r="AP105" i="11"/>
  <c r="AP32" i="11"/>
  <c r="AP235" i="11"/>
  <c r="AP123" i="11"/>
  <c r="AD155" i="11"/>
  <c r="AD137" i="11"/>
  <c r="AD333" i="11"/>
  <c r="AD397" i="11"/>
  <c r="AD312" i="11"/>
  <c r="AD376" i="11"/>
  <c r="AD179" i="11"/>
  <c r="AD341" i="11"/>
  <c r="AD469" i="11"/>
  <c r="AD135" i="11"/>
  <c r="AD290" i="11"/>
  <c r="AD306" i="11"/>
  <c r="AD414" i="11"/>
  <c r="AD430" i="11"/>
  <c r="AD255" i="11"/>
  <c r="AD275" i="11"/>
  <c r="AD291" i="11"/>
  <c r="AD339" i="11"/>
  <c r="AD355" i="11"/>
  <c r="AD403" i="11"/>
  <c r="AD419" i="11"/>
  <c r="AD483" i="11"/>
  <c r="AD499" i="11"/>
  <c r="AD452" i="11"/>
  <c r="AD201" i="11"/>
  <c r="AD217" i="11"/>
  <c r="AD148" i="11"/>
  <c r="AD180" i="11"/>
  <c r="AD232" i="11"/>
  <c r="AD276" i="11"/>
  <c r="AD324" i="11"/>
  <c r="AD340" i="11"/>
  <c r="AD388" i="11"/>
  <c r="AD404" i="11"/>
  <c r="AD110" i="11"/>
  <c r="AD269" i="11"/>
  <c r="AD222" i="11"/>
  <c r="AD139" i="11"/>
  <c r="AD109" i="11"/>
  <c r="AD220" i="11"/>
  <c r="AD365" i="11"/>
  <c r="AD145" i="11"/>
  <c r="AD153" i="11"/>
  <c r="AD133" i="11"/>
  <c r="AD405" i="11"/>
  <c r="AD183" i="11"/>
  <c r="AD350" i="11"/>
  <c r="AD370" i="11"/>
  <c r="AD418" i="11"/>
  <c r="AD279" i="11"/>
  <c r="AD295" i="11"/>
  <c r="AD343" i="11"/>
  <c r="AD359" i="11"/>
  <c r="AD407" i="11"/>
  <c r="AD423" i="11"/>
  <c r="AD472" i="11"/>
  <c r="AD256" i="11"/>
  <c r="AD288" i="11"/>
  <c r="AD484" i="11"/>
  <c r="AD500" i="11"/>
  <c r="AD165" i="11"/>
  <c r="AD150" i="11"/>
  <c r="AD182" i="11"/>
  <c r="AD297" i="11"/>
  <c r="AD313" i="11"/>
  <c r="AD361" i="11"/>
  <c r="AD377" i="11"/>
  <c r="AD425" i="11"/>
  <c r="AD457" i="11"/>
  <c r="AD473" i="11"/>
  <c r="AD128" i="11"/>
  <c r="AD352" i="11"/>
  <c r="AD416" i="11"/>
  <c r="AD496" i="11"/>
  <c r="AD273" i="11"/>
  <c r="AD285" i="11"/>
  <c r="AD129" i="11"/>
  <c r="AD204" i="11"/>
  <c r="AD349" i="11"/>
  <c r="AD450" i="11"/>
  <c r="AD116" i="11"/>
  <c r="AD226" i="11"/>
  <c r="AD39" i="11"/>
  <c r="AD241" i="11"/>
  <c r="AD325" i="11"/>
  <c r="AD389" i="11"/>
  <c r="AD453" i="11"/>
  <c r="AD112" i="11"/>
  <c r="AD198" i="11"/>
  <c r="AD294" i="11"/>
  <c r="AD310" i="11"/>
  <c r="AD358" i="11"/>
  <c r="AD374" i="11"/>
  <c r="AD422" i="11"/>
  <c r="AD474" i="11"/>
  <c r="AD157" i="11"/>
  <c r="AD154" i="11"/>
  <c r="AD271" i="11"/>
  <c r="AD121" i="11"/>
  <c r="AD248" i="11"/>
  <c r="AD456" i="11"/>
  <c r="AD468" i="11"/>
  <c r="AD213" i="11"/>
  <c r="AD229" i="11"/>
  <c r="AD136" i="11"/>
  <c r="AD140" i="11"/>
  <c r="AD172" i="11"/>
  <c r="AD228" i="11"/>
  <c r="AD134" i="11"/>
  <c r="AD289" i="11"/>
  <c r="AD337" i="11"/>
  <c r="AD353" i="11"/>
  <c r="AD401" i="11"/>
  <c r="AD417" i="11"/>
  <c r="AD433" i="11"/>
  <c r="AD111" i="11"/>
  <c r="AD336" i="11"/>
  <c r="AD400" i="11"/>
  <c r="AD432" i="11"/>
  <c r="AD480" i="11"/>
  <c r="AD126" i="11"/>
  <c r="AD206" i="11"/>
  <c r="AP440" i="11"/>
  <c r="AP356" i="11"/>
  <c r="BR426" i="11"/>
  <c r="BR396" i="11"/>
  <c r="AD98" i="11"/>
  <c r="AD87" i="11"/>
  <c r="AD99" i="11"/>
  <c r="AD68" i="11"/>
  <c r="AD25" i="11"/>
  <c r="AD14" i="11"/>
  <c r="AD47" i="11"/>
  <c r="AD17" i="11"/>
  <c r="AD82" i="11"/>
  <c r="AD32" i="11"/>
  <c r="AD48" i="11"/>
  <c r="AD9" i="11"/>
  <c r="AD69" i="11"/>
  <c r="AD103" i="11"/>
  <c r="AD71" i="11"/>
  <c r="AD7" i="11"/>
  <c r="AD6" i="11"/>
  <c r="AD4" i="11"/>
  <c r="AD102" i="11"/>
  <c r="AD64" i="11"/>
  <c r="AD53" i="11"/>
  <c r="AD38" i="11"/>
  <c r="AD37" i="11"/>
  <c r="AD60" i="11"/>
  <c r="AD16" i="11"/>
  <c r="AD75" i="11"/>
  <c r="AD101" i="11"/>
  <c r="AD30" i="11"/>
  <c r="AD13" i="11"/>
  <c r="AD12" i="11"/>
  <c r="AD73" i="11"/>
  <c r="BD474" i="11"/>
  <c r="AD11" i="11"/>
  <c r="AD20" i="11"/>
  <c r="AD46" i="11"/>
  <c r="AD27" i="11"/>
  <c r="AD33" i="11"/>
  <c r="AP257" i="11"/>
  <c r="AP237" i="11"/>
  <c r="AP80" i="11"/>
  <c r="AP488" i="11"/>
  <c r="AP448" i="11"/>
  <c r="AP424" i="11"/>
  <c r="AP416" i="11"/>
  <c r="AP388" i="11"/>
  <c r="AP324" i="11"/>
  <c r="AP248" i="11"/>
  <c r="AP53" i="11"/>
  <c r="AP169" i="11"/>
  <c r="AP159" i="11"/>
  <c r="AP111" i="11"/>
  <c r="AP77" i="11"/>
  <c r="AP435" i="11"/>
  <c r="AP427" i="11"/>
  <c r="AP403" i="11"/>
  <c r="AP399" i="11"/>
  <c r="AP383" i="11"/>
  <c r="AP154" i="11"/>
  <c r="AP106" i="11"/>
  <c r="AP50" i="11"/>
  <c r="AP157" i="11"/>
  <c r="BD444" i="11"/>
  <c r="AD19" i="11"/>
  <c r="AD90" i="11"/>
  <c r="AD65" i="10"/>
  <c r="AD10" i="10"/>
  <c r="AD188" i="10"/>
  <c r="AD68" i="10"/>
  <c r="AD24" i="10"/>
  <c r="AD169" i="10"/>
  <c r="AD37" i="10"/>
  <c r="AD218" i="10"/>
  <c r="AD28" i="10"/>
  <c r="AD228" i="10"/>
  <c r="AD125" i="10"/>
  <c r="AD126" i="10"/>
  <c r="AD241" i="10"/>
  <c r="AD252" i="10"/>
  <c r="AD260" i="10"/>
  <c r="AD264" i="10"/>
  <c r="AD44" i="10"/>
  <c r="AD204" i="10"/>
  <c r="AD144" i="10"/>
  <c r="AD87" i="10"/>
  <c r="AD247" i="10"/>
  <c r="AD259" i="10"/>
  <c r="AD141" i="10"/>
  <c r="AD223" i="10"/>
  <c r="AD22" i="10"/>
  <c r="AD96" i="10"/>
  <c r="AD167" i="10"/>
  <c r="AD243" i="10"/>
  <c r="AD254" i="10"/>
  <c r="AD33" i="10"/>
  <c r="AD40" i="10"/>
  <c r="AD258" i="10"/>
  <c r="AD198" i="10"/>
  <c r="AD227" i="10"/>
  <c r="AD182" i="10"/>
  <c r="AD145" i="10"/>
  <c r="AD203" i="10"/>
  <c r="AD9" i="10"/>
  <c r="AD119" i="10"/>
  <c r="AD91" i="10"/>
  <c r="AD61" i="10"/>
  <c r="AD207" i="10"/>
  <c r="AD64" i="10"/>
  <c r="AD90" i="10"/>
  <c r="AD80" i="10"/>
  <c r="AD173" i="10"/>
  <c r="AD104" i="10"/>
  <c r="AD32" i="10"/>
  <c r="AD127" i="10"/>
  <c r="AD181" i="10"/>
  <c r="AD178" i="10"/>
  <c r="AD31" i="10"/>
  <c r="AD165" i="10"/>
  <c r="AD23" i="10"/>
  <c r="AD83" i="10"/>
  <c r="AD193" i="10"/>
  <c r="AD185" i="10"/>
  <c r="AD86" i="10"/>
  <c r="AD217" i="10"/>
  <c r="AD170" i="10"/>
  <c r="AD201" i="10"/>
  <c r="AD21" i="10"/>
  <c r="AD59" i="10"/>
  <c r="AD158" i="10"/>
  <c r="AD212" i="10"/>
  <c r="AD216" i="10"/>
  <c r="AD148" i="10"/>
  <c r="AD17" i="10"/>
  <c r="AD179" i="10"/>
  <c r="AD139" i="10"/>
  <c r="AD240" i="10"/>
  <c r="AD244" i="10"/>
  <c r="AD263" i="10"/>
  <c r="AD67" i="10"/>
  <c r="AD54" i="10"/>
  <c r="AD142" i="10"/>
  <c r="AD52" i="10"/>
  <c r="AD45" i="10"/>
  <c r="AD175" i="10"/>
  <c r="AD53" i="10"/>
  <c r="AD49" i="10"/>
  <c r="AD18" i="10"/>
  <c r="AD234" i="10"/>
  <c r="AD242" i="10"/>
  <c r="AD253" i="10"/>
  <c r="AD261" i="10"/>
  <c r="AD268" i="10"/>
  <c r="AD103" i="10"/>
  <c r="AD34" i="10"/>
  <c r="AD42" i="10"/>
  <c r="AD186" i="10"/>
  <c r="AD266" i="10"/>
  <c r="AD248" i="10"/>
  <c r="AD256" i="10"/>
  <c r="AD224" i="10"/>
  <c r="AD222" i="10"/>
  <c r="AD231" i="10"/>
  <c r="AD78" i="10"/>
  <c r="AD5" i="10"/>
  <c r="AD129" i="10"/>
  <c r="AD236" i="10"/>
  <c r="AD122" i="10"/>
  <c r="AD237" i="10"/>
  <c r="AD371" i="10"/>
  <c r="AD321" i="10"/>
  <c r="AD317" i="10"/>
  <c r="AD309" i="10"/>
  <c r="AD293" i="10"/>
  <c r="AD262" i="10"/>
  <c r="AD267" i="10"/>
  <c r="AD235" i="10"/>
  <c r="AD82" i="10"/>
  <c r="AD6" i="10"/>
  <c r="AD20" i="10"/>
  <c r="AD134" i="10"/>
  <c r="AD106" i="10"/>
  <c r="AD307" i="10"/>
  <c r="AD251" i="10"/>
  <c r="AD286" i="10"/>
  <c r="AD318" i="10"/>
  <c r="AD221" i="10"/>
  <c r="AD26" i="10"/>
  <c r="AD303" i="10"/>
  <c r="AD69" i="10"/>
  <c r="AD184" i="10"/>
  <c r="AD138" i="10"/>
  <c r="AD133" i="10"/>
  <c r="AD189" i="10"/>
  <c r="AD85" i="10"/>
  <c r="AD116" i="10"/>
  <c r="AD195" i="10"/>
  <c r="AD194" i="10"/>
  <c r="AD180" i="10"/>
  <c r="BD367" i="10"/>
  <c r="BD431" i="10"/>
  <c r="AD269" i="10"/>
  <c r="AP205" i="11"/>
  <c r="AP174" i="11"/>
  <c r="AP296" i="11"/>
  <c r="AP208" i="11"/>
  <c r="AP79" i="11"/>
  <c r="AP121" i="11"/>
  <c r="AP137" i="11"/>
  <c r="AP74" i="11"/>
  <c r="AP89" i="11"/>
  <c r="AP98" i="11"/>
  <c r="AP6" i="11"/>
  <c r="AP332" i="11"/>
  <c r="AP216" i="11"/>
  <c r="AP95" i="11"/>
  <c r="BD345" i="11"/>
  <c r="BR98" i="11"/>
  <c r="BR106" i="11"/>
  <c r="AP134" i="11"/>
  <c r="AP131" i="11"/>
  <c r="AP264" i="11"/>
  <c r="AP212" i="11"/>
  <c r="AP140" i="11"/>
  <c r="AP315" i="11"/>
  <c r="AP287" i="11"/>
  <c r="AP275" i="11"/>
  <c r="AP3" i="11"/>
  <c r="AP59" i="11"/>
  <c r="BD45" i="11"/>
  <c r="BR83" i="11"/>
  <c r="BR13" i="11"/>
  <c r="BR17" i="11"/>
  <c r="BR205" i="11"/>
  <c r="BR221" i="11"/>
  <c r="BR237" i="11"/>
  <c r="BR265" i="11"/>
  <c r="BR24" i="11"/>
  <c r="BR37" i="11"/>
  <c r="AD153" i="10"/>
  <c r="AD205" i="10"/>
  <c r="AD7" i="10"/>
  <c r="BD67" i="10"/>
  <c r="BD161" i="10"/>
  <c r="AD250" i="10"/>
  <c r="AD105" i="10"/>
  <c r="AD209" i="10"/>
  <c r="AD60" i="10"/>
  <c r="AD171" i="10"/>
  <c r="AD166" i="10"/>
  <c r="AD159" i="10"/>
  <c r="BR11" i="11"/>
  <c r="BR33" i="11"/>
  <c r="BR38" i="11"/>
  <c r="BR96" i="11"/>
  <c r="BR75" i="11"/>
  <c r="BR89" i="11"/>
  <c r="BR74" i="11"/>
  <c r="BR6" i="11"/>
  <c r="BR136" i="11"/>
  <c r="BR54" i="11"/>
  <c r="BR39" i="11"/>
  <c r="BR133" i="11"/>
  <c r="BR251" i="11"/>
  <c r="BR73" i="11"/>
  <c r="BR152" i="11"/>
  <c r="BR168" i="11"/>
  <c r="BR153" i="11"/>
  <c r="BR169" i="11"/>
  <c r="BR233" i="11"/>
  <c r="BR249" i="11"/>
  <c r="BR12" i="11"/>
  <c r="BR112" i="11"/>
  <c r="BR116" i="11"/>
  <c r="BR128" i="11"/>
  <c r="BR132" i="11"/>
  <c r="BR140" i="11"/>
  <c r="BR64" i="11"/>
  <c r="BR183" i="11"/>
  <c r="BR187" i="11"/>
  <c r="BR207" i="11"/>
  <c r="BR223" i="11"/>
  <c r="BR239" i="11"/>
  <c r="BR156" i="11"/>
  <c r="BR172" i="11"/>
  <c r="BR381" i="11"/>
  <c r="BR413" i="11"/>
  <c r="BR425" i="11"/>
  <c r="BR72" i="11"/>
  <c r="BR81" i="11"/>
  <c r="BR91" i="11"/>
  <c r="BR145" i="11"/>
  <c r="BR161" i="11"/>
  <c r="BR197" i="11"/>
  <c r="BR213" i="11"/>
  <c r="BR52" i="11"/>
  <c r="BR113" i="11"/>
  <c r="BR44" i="11"/>
  <c r="BR397" i="11"/>
  <c r="BR166" i="11"/>
  <c r="BR250" i="11"/>
  <c r="BR431" i="11"/>
  <c r="BR452" i="11"/>
  <c r="BR412" i="11"/>
  <c r="BR393" i="11"/>
  <c r="BR417" i="11"/>
  <c r="BR380" i="11"/>
  <c r="BR102" i="11"/>
  <c r="BR443" i="11"/>
  <c r="BR14" i="11"/>
  <c r="BR50" i="11"/>
  <c r="BR94" i="11"/>
  <c r="BR66" i="11"/>
  <c r="BR78" i="11"/>
  <c r="BR68" i="11"/>
  <c r="BR58" i="11"/>
  <c r="BR107" i="11"/>
  <c r="BR139" i="11"/>
  <c r="BR143" i="11"/>
  <c r="BR34" i="11"/>
  <c r="BR117" i="11"/>
  <c r="BR155" i="11"/>
  <c r="BR171" i="11"/>
  <c r="BR191" i="11"/>
  <c r="BR195" i="11"/>
  <c r="BR211" i="11"/>
  <c r="BR394" i="11"/>
  <c r="BR108" i="11"/>
  <c r="BR124" i="11"/>
  <c r="BR105" i="11"/>
  <c r="BR109" i="11"/>
  <c r="BR121" i="11"/>
  <c r="BR157" i="11"/>
  <c r="BR181" i="11"/>
  <c r="BR245" i="11"/>
  <c r="BR257" i="11"/>
  <c r="BR62" i="11"/>
  <c r="BR70" i="11"/>
  <c r="BR79" i="11"/>
  <c r="BR389" i="11"/>
  <c r="BR273" i="11"/>
  <c r="BR129" i="11"/>
  <c r="BR151" i="11"/>
  <c r="BR167" i="11"/>
  <c r="BR180" i="11"/>
  <c r="BR26" i="11"/>
  <c r="BR173" i="11"/>
  <c r="BR185" i="11"/>
  <c r="BR444" i="11"/>
  <c r="BR472" i="11"/>
  <c r="BR289" i="11"/>
  <c r="BR305" i="11"/>
  <c r="BR30" i="11"/>
  <c r="BR56" i="11"/>
  <c r="BR65" i="11"/>
  <c r="BR400" i="11"/>
  <c r="BR60" i="11"/>
  <c r="BR104" i="11"/>
  <c r="BR48" i="11"/>
  <c r="BR364" i="11"/>
  <c r="BR45" i="11"/>
  <c r="BR118" i="11"/>
  <c r="BR134" i="11"/>
  <c r="BR63" i="11"/>
  <c r="BR7" i="11"/>
  <c r="BR46" i="11"/>
  <c r="BR411" i="11"/>
  <c r="BR501" i="11"/>
  <c r="BR20" i="11"/>
  <c r="BR51" i="11"/>
  <c r="BR115" i="11"/>
  <c r="BR131" i="11"/>
  <c r="BR49" i="11"/>
  <c r="BR85" i="11"/>
  <c r="BR28" i="11"/>
  <c r="BR84" i="11"/>
  <c r="BR25" i="11"/>
  <c r="BR57" i="11"/>
  <c r="BR111" i="11"/>
  <c r="BR119" i="11"/>
  <c r="BR123" i="11"/>
  <c r="BR127" i="11"/>
  <c r="BR135" i="11"/>
  <c r="BR31" i="11"/>
  <c r="BR175" i="11"/>
  <c r="BR247" i="11"/>
  <c r="BR405" i="11"/>
  <c r="BR433" i="11"/>
  <c r="BR253" i="11"/>
  <c r="BR390" i="11"/>
  <c r="BR120" i="11"/>
  <c r="BR125" i="11"/>
  <c r="BR229" i="11"/>
  <c r="BR9" i="11"/>
  <c r="BR87" i="11"/>
  <c r="BR59" i="11"/>
  <c r="BR137" i="11"/>
  <c r="BR255" i="11"/>
  <c r="BR388" i="11"/>
  <c r="BR144" i="11"/>
  <c r="BR160" i="11"/>
  <c r="BR19" i="11"/>
  <c r="BR55" i="11"/>
  <c r="BR141" i="11"/>
  <c r="BR179" i="11"/>
  <c r="BR464" i="11"/>
  <c r="BR149" i="11"/>
  <c r="BR165" i="11"/>
  <c r="BR189" i="11"/>
  <c r="BR402" i="11"/>
  <c r="BR392" i="11"/>
  <c r="BR409" i="11"/>
  <c r="BR42" i="11"/>
  <c r="BR69" i="11"/>
  <c r="BR53" i="11"/>
  <c r="BR76" i="11"/>
  <c r="BR67" i="11"/>
  <c r="BR110" i="11"/>
  <c r="BR126" i="11"/>
  <c r="BR406" i="11"/>
  <c r="BR8" i="11"/>
  <c r="BR408" i="11"/>
  <c r="BR410" i="11"/>
  <c r="BR170" i="11"/>
  <c r="BR40" i="11"/>
  <c r="BR122" i="11"/>
  <c r="BR419" i="11"/>
  <c r="BR427" i="11"/>
  <c r="BR439" i="11"/>
  <c r="BR47" i="11"/>
  <c r="BR16" i="11"/>
  <c r="BR43" i="11"/>
  <c r="BR92" i="11"/>
  <c r="BR22" i="11"/>
  <c r="BR159" i="11"/>
  <c r="BR23" i="11"/>
  <c r="BR441" i="11"/>
  <c r="BR177" i="11"/>
  <c r="BR201" i="11"/>
  <c r="BR217" i="11"/>
  <c r="BR241" i="11"/>
  <c r="BR95" i="11"/>
  <c r="BR80" i="11"/>
  <c r="BR99" i="11"/>
  <c r="BR147" i="11"/>
  <c r="BR163" i="11"/>
  <c r="BR203" i="11"/>
  <c r="BR219" i="11"/>
  <c r="BR231" i="11"/>
  <c r="BR32" i="11"/>
  <c r="BR382" i="11"/>
  <c r="BR199" i="11"/>
  <c r="BR215" i="11"/>
  <c r="BR227" i="11"/>
  <c r="BR235" i="11"/>
  <c r="BR243" i="11"/>
  <c r="BR259" i="11"/>
  <c r="BR404" i="11"/>
  <c r="BR148" i="11"/>
  <c r="BR164" i="11"/>
  <c r="BR193" i="11"/>
  <c r="BR209" i="11"/>
  <c r="BR225" i="11"/>
  <c r="BR21" i="11"/>
  <c r="BR386" i="11"/>
  <c r="BR385" i="11"/>
  <c r="BR88" i="11"/>
  <c r="BR114" i="11"/>
  <c r="BR130" i="11"/>
  <c r="BR415" i="11"/>
  <c r="BR423" i="11"/>
  <c r="BR372" i="11"/>
  <c r="BR297" i="11"/>
  <c r="BR317" i="11"/>
  <c r="BR437" i="11"/>
  <c r="BR97" i="11"/>
  <c r="BR27" i="11"/>
  <c r="BR435" i="11"/>
  <c r="BR398" i="11"/>
  <c r="BR401" i="11"/>
  <c r="BR429" i="11"/>
  <c r="BR445" i="11"/>
  <c r="BR384" i="11"/>
  <c r="BR428" i="11"/>
  <c r="BR480" i="11"/>
  <c r="BD335" i="10"/>
  <c r="BD399" i="10"/>
  <c r="BD342" i="10"/>
  <c r="BD403" i="10"/>
  <c r="BD104" i="11"/>
  <c r="BD362" i="10"/>
  <c r="BD423" i="10"/>
  <c r="BD350" i="10"/>
  <c r="BD411" i="10"/>
  <c r="BD328" i="11"/>
  <c r="BD356" i="11"/>
  <c r="BD357" i="11"/>
  <c r="BD361" i="11"/>
  <c r="BD430" i="11"/>
  <c r="BD468" i="11"/>
  <c r="BD215" i="11"/>
  <c r="BD279" i="11"/>
  <c r="BD464" i="11"/>
  <c r="BD450" i="11"/>
  <c r="BD404" i="11"/>
  <c r="BD454" i="11"/>
  <c r="BD482" i="11"/>
  <c r="BD493" i="11"/>
  <c r="BD335" i="11"/>
  <c r="BD456" i="11"/>
  <c r="BD442" i="11"/>
  <c r="BD415" i="10"/>
  <c r="BD358" i="10"/>
  <c r="BD419" i="10"/>
  <c r="BD375" i="10"/>
  <c r="BD484" i="11"/>
  <c r="BD7" i="11"/>
  <c r="BD110" i="11"/>
  <c r="BD427" i="10"/>
  <c r="BD347" i="11"/>
  <c r="BD364" i="11"/>
  <c r="BD368" i="11"/>
  <c r="BD416" i="11"/>
  <c r="BD466" i="11"/>
  <c r="BD420" i="11"/>
  <c r="BD470" i="11"/>
  <c r="BD179" i="11"/>
  <c r="BD339" i="11"/>
  <c r="BD351" i="11"/>
  <c r="BD408" i="11"/>
  <c r="BD458" i="11"/>
  <c r="BD371" i="10"/>
  <c r="BD435" i="10"/>
  <c r="BD391" i="10"/>
  <c r="BD472" i="11"/>
  <c r="BD126" i="11"/>
  <c r="BD379" i="10"/>
  <c r="BD343" i="11"/>
  <c r="BD296" i="11"/>
  <c r="BD412" i="11"/>
  <c r="BD462" i="11"/>
  <c r="BD432" i="11"/>
  <c r="BD418" i="11"/>
  <c r="BD436" i="11"/>
  <c r="BD422" i="11"/>
  <c r="BD360" i="11"/>
  <c r="BD424" i="11"/>
  <c r="BD337" i="11"/>
  <c r="BD365" i="11"/>
  <c r="BD383" i="10"/>
  <c r="BD387" i="10"/>
  <c r="BD395" i="10"/>
  <c r="BD346" i="10"/>
  <c r="BD407" i="10"/>
  <c r="BD480" i="11"/>
  <c r="BD142" i="11"/>
  <c r="BD476" i="11"/>
  <c r="BD331" i="10"/>
  <c r="BD312" i="11"/>
  <c r="BD428" i="11"/>
  <c r="BD341" i="11"/>
  <c r="BD414" i="11"/>
  <c r="BD199" i="11"/>
  <c r="BD263" i="11"/>
  <c r="BD448" i="11"/>
  <c r="BD434" i="11"/>
  <c r="BD331" i="11"/>
  <c r="BD452" i="11"/>
  <c r="BD353" i="11"/>
  <c r="BD438" i="11"/>
  <c r="BD478" i="11"/>
  <c r="BD497" i="11"/>
  <c r="BD440" i="11"/>
  <c r="BD426" i="11"/>
  <c r="BD413" i="10"/>
  <c r="AP249" i="11"/>
  <c r="AP467" i="11"/>
  <c r="AP171" i="11"/>
  <c r="AP197" i="11"/>
  <c r="AP29" i="11"/>
  <c r="AP84" i="11"/>
  <c r="AP58" i="11"/>
  <c r="AP452" i="11"/>
  <c r="AP236" i="11"/>
  <c r="AP17" i="11"/>
  <c r="AP300" i="11"/>
  <c r="AP253" i="11"/>
  <c r="AP233" i="11"/>
  <c r="AP201" i="11"/>
  <c r="AP193" i="11"/>
  <c r="AP166" i="11"/>
  <c r="AP126" i="11"/>
  <c r="AP118" i="11"/>
  <c r="AP76" i="11"/>
  <c r="AP33" i="11"/>
  <c r="AP15" i="11"/>
  <c r="AP13" i="11"/>
  <c r="AP117" i="11"/>
  <c r="AP181" i="11"/>
  <c r="AP163" i="11"/>
  <c r="AP43" i="11"/>
  <c r="AP82" i="11"/>
  <c r="AP61" i="11"/>
  <c r="AP500" i="11"/>
  <c r="AP496" i="11"/>
  <c r="AP484" i="11"/>
  <c r="AP476" i="11"/>
  <c r="AP464" i="11"/>
  <c r="AP460" i="11"/>
  <c r="AP456" i="11"/>
  <c r="AP436" i="11"/>
  <c r="AP432" i="11"/>
  <c r="AP420" i="11"/>
  <c r="AP396" i="11"/>
  <c r="AP143" i="11"/>
  <c r="AP392" i="11"/>
  <c r="AP384" i="11"/>
  <c r="AP380" i="11"/>
  <c r="AP368" i="11"/>
  <c r="AP360" i="11"/>
  <c r="AP344" i="11"/>
  <c r="AP336" i="11"/>
  <c r="AP328" i="11"/>
  <c r="AP316" i="11"/>
  <c r="AP308" i="11"/>
  <c r="AP304" i="11"/>
  <c r="AP292" i="11"/>
  <c r="AP280" i="11"/>
  <c r="AP272" i="11"/>
  <c r="AP268" i="11"/>
  <c r="AP252" i="11"/>
  <c r="AP244" i="11"/>
  <c r="AP240" i="11"/>
  <c r="AP204" i="11"/>
  <c r="AP192" i="11"/>
  <c r="AP188" i="11"/>
  <c r="AP172" i="11"/>
  <c r="AP148" i="11"/>
  <c r="AP116" i="11"/>
  <c r="AP88" i="11"/>
  <c r="AP104" i="11"/>
  <c r="AP499" i="11"/>
  <c r="AP487" i="11"/>
  <c r="AP483" i="11"/>
  <c r="AP475" i="11"/>
  <c r="AP459" i="11"/>
  <c r="AP447" i="11"/>
  <c r="AP443" i="11"/>
  <c r="AP423" i="11"/>
  <c r="AP419" i="11"/>
  <c r="AP407" i="11"/>
  <c r="AP387" i="11"/>
  <c r="AP371" i="11"/>
  <c r="AP359" i="11"/>
  <c r="AP355" i="11"/>
  <c r="AP347" i="11"/>
  <c r="AP335" i="11"/>
  <c r="AP331" i="11"/>
  <c r="AP319" i="11"/>
  <c r="AP307" i="11"/>
  <c r="AP295" i="11"/>
  <c r="AP291" i="11"/>
  <c r="AP283" i="11"/>
  <c r="AP271" i="11"/>
  <c r="AP259" i="11"/>
  <c r="AP243" i="11"/>
  <c r="AP239" i="11"/>
  <c r="AP231" i="11"/>
  <c r="AP227" i="11"/>
  <c r="AP219" i="11"/>
  <c r="AP215" i="11"/>
  <c r="AP203" i="11"/>
  <c r="AP195" i="11"/>
  <c r="AP191" i="11"/>
  <c r="AP170" i="11"/>
  <c r="AP146" i="11"/>
  <c r="AP138" i="11"/>
  <c r="AP122" i="11"/>
  <c r="AP114" i="11"/>
  <c r="AP57" i="11"/>
  <c r="AP96" i="11"/>
  <c r="AP11" i="11"/>
  <c r="AP99" i="11"/>
  <c r="AP109" i="11"/>
  <c r="AP125" i="11"/>
  <c r="AP173" i="11"/>
  <c r="AP155" i="11"/>
  <c r="AP139" i="11"/>
  <c r="AP107" i="11"/>
  <c r="AP86" i="11"/>
  <c r="AP73" i="11"/>
  <c r="AP209" i="11"/>
  <c r="AP182" i="11"/>
  <c r="AP67" i="11"/>
  <c r="AE54" i="11"/>
  <c r="AP54" i="11" s="1"/>
  <c r="AI120" i="10"/>
  <c r="AE106" i="10"/>
  <c r="AI201" i="10"/>
  <c r="AP201" i="10" s="1"/>
  <c r="AH60" i="11"/>
  <c r="AG21" i="10"/>
  <c r="AP158" i="11"/>
  <c r="AJ38" i="11"/>
  <c r="AP149" i="11"/>
  <c r="AP179" i="11"/>
  <c r="AP492" i="11"/>
  <c r="AP480" i="11"/>
  <c r="AP376" i="11"/>
  <c r="AP364" i="11"/>
  <c r="AP228" i="11"/>
  <c r="AP200" i="11"/>
  <c r="AP196" i="11"/>
  <c r="AP180" i="11"/>
  <c r="AP156" i="11"/>
  <c r="AP132" i="11"/>
  <c r="AP108" i="11"/>
  <c r="AP4" i="11"/>
  <c r="AP102" i="11"/>
  <c r="AP65" i="11"/>
  <c r="AP56" i="11"/>
  <c r="AP12" i="11"/>
  <c r="AH93" i="11"/>
  <c r="AP64" i="11"/>
  <c r="AP153" i="11"/>
  <c r="AP127" i="11"/>
  <c r="AP28" i="11"/>
  <c r="AP412" i="11"/>
  <c r="AP408" i="11"/>
  <c r="AP372" i="11"/>
  <c r="AP320" i="11"/>
  <c r="AP256" i="11"/>
  <c r="AP220" i="11"/>
  <c r="AP124" i="11"/>
  <c r="AP72" i="11"/>
  <c r="AJ93" i="11"/>
  <c r="AF36" i="11"/>
  <c r="AG123" i="10"/>
  <c r="AP123" i="10" s="1"/>
  <c r="AF60" i="11"/>
  <c r="AP60" i="11" s="1"/>
  <c r="AP213" i="11"/>
  <c r="AE224" i="10"/>
  <c r="AJ120" i="10"/>
  <c r="AI21" i="10"/>
  <c r="AE66" i="11"/>
  <c r="AP66" i="11" s="1"/>
  <c r="AK136" i="10"/>
  <c r="AI136" i="10"/>
  <c r="AI143" i="10"/>
  <c r="AP143" i="10" s="1"/>
  <c r="AE63" i="11"/>
  <c r="AP63" i="11" s="1"/>
  <c r="AL93" i="11"/>
  <c r="AF51" i="11"/>
  <c r="AE68" i="11"/>
  <c r="AE184" i="10"/>
  <c r="AP184" i="10" s="1"/>
  <c r="AF50" i="10"/>
  <c r="AG120" i="10"/>
  <c r="AG145" i="10"/>
  <c r="AP145" i="10" s="1"/>
  <c r="AE74" i="10"/>
  <c r="AP255" i="11"/>
  <c r="AE136" i="10"/>
  <c r="AK21" i="10"/>
  <c r="AH68" i="11"/>
  <c r="AE50" i="10"/>
  <c r="AI28" i="10"/>
  <c r="AP28" i="10" s="1"/>
  <c r="AI74" i="10"/>
  <c r="AF85" i="11"/>
  <c r="AP85" i="11" s="1"/>
  <c r="AI38" i="11"/>
  <c r="AI50" i="10"/>
  <c r="AF68" i="11"/>
  <c r="AF136" i="10"/>
  <c r="AH181" i="10"/>
  <c r="AK65" i="10"/>
  <c r="AE39" i="11"/>
  <c r="AP39" i="11" s="1"/>
  <c r="AG36" i="11"/>
  <c r="AJ51" i="11"/>
  <c r="AI162" i="10"/>
  <c r="AP162" i="10" s="1"/>
  <c r="AI36" i="11"/>
  <c r="AE97" i="10"/>
  <c r="AI97" i="10"/>
  <c r="AE44" i="11"/>
  <c r="AE72" i="10"/>
  <c r="AP72" i="10" s="1"/>
  <c r="AK93" i="11"/>
  <c r="AE65" i="10"/>
  <c r="AE128" i="10"/>
  <c r="AP128" i="10" s="1"/>
  <c r="AF65" i="10"/>
  <c r="AK44" i="11"/>
  <c r="AG68" i="10"/>
  <c r="AP68" i="10" s="1"/>
  <c r="AH65" i="10"/>
  <c r="AE181" i="10"/>
  <c r="AJ31" i="10"/>
  <c r="AP31" i="10" s="1"/>
  <c r="AF224" i="10"/>
  <c r="AJ36" i="11"/>
  <c r="AG136" i="10"/>
  <c r="AE120" i="10"/>
  <c r="AK215" i="10"/>
  <c r="AP217" i="11"/>
  <c r="AP147" i="11"/>
  <c r="AP472" i="11"/>
  <c r="AP444" i="11"/>
  <c r="AJ45" i="11"/>
  <c r="AP45" i="11" s="1"/>
  <c r="AP491" i="11"/>
  <c r="AP471" i="11"/>
  <c r="AP455" i="11"/>
  <c r="AP439" i="11"/>
  <c r="AP415" i="11"/>
  <c r="AP391" i="11"/>
  <c r="AP379" i="11"/>
  <c r="AP367" i="11"/>
  <c r="AP343" i="11"/>
  <c r="AP327" i="11"/>
  <c r="AP311" i="11"/>
  <c r="AP303" i="11"/>
  <c r="AP279" i="11"/>
  <c r="AP247" i="11"/>
  <c r="AP223" i="11"/>
  <c r="AP211" i="11"/>
  <c r="AP199" i="11"/>
  <c r="AP186" i="11"/>
  <c r="AP130" i="11"/>
  <c r="AP20" i="11"/>
  <c r="AP101" i="11"/>
  <c r="AP141" i="11"/>
  <c r="AP25" i="11"/>
  <c r="AP229" i="11"/>
  <c r="AP150" i="11"/>
  <c r="AP142" i="11"/>
  <c r="AP34" i="11"/>
  <c r="AP245" i="11"/>
  <c r="AP221" i="11"/>
  <c r="AP189" i="11"/>
  <c r="AP94" i="11"/>
  <c r="AP9" i="11"/>
  <c r="AP133" i="11"/>
  <c r="AP165" i="11"/>
  <c r="AP468" i="11"/>
  <c r="AP428" i="11"/>
  <c r="AP404" i="11"/>
  <c r="AP400" i="11"/>
  <c r="AP352" i="11"/>
  <c r="AP348" i="11"/>
  <c r="AP340" i="11"/>
  <c r="AP312" i="11"/>
  <c r="AP288" i="11"/>
  <c r="AP284" i="11"/>
  <c r="AP276" i="11"/>
  <c r="AP260" i="11"/>
  <c r="AP232" i="11"/>
  <c r="AP224" i="11"/>
  <c r="AP164" i="11"/>
  <c r="AP175" i="11"/>
  <c r="AP479" i="11"/>
  <c r="AP463" i="11"/>
  <c r="AP363" i="11"/>
  <c r="AP323" i="11"/>
  <c r="AP299" i="11"/>
  <c r="AP178" i="11"/>
  <c r="AP162" i="11"/>
  <c r="AP10" i="11"/>
  <c r="AP452" i="10"/>
  <c r="AP19" i="11"/>
  <c r="AP375" i="11"/>
  <c r="AP241" i="11"/>
  <c r="AP24" i="11"/>
  <c r="AP289" i="11"/>
  <c r="AP353" i="11"/>
  <c r="AP486" i="11"/>
  <c r="AP110" i="11"/>
  <c r="AP431" i="11"/>
  <c r="AP75" i="11"/>
  <c r="AP251" i="11"/>
  <c r="AP337" i="11"/>
  <c r="AP5" i="11"/>
  <c r="AP83" i="11"/>
  <c r="AP395" i="11"/>
  <c r="AP267" i="11"/>
  <c r="AP16" i="11"/>
  <c r="AP321" i="11"/>
  <c r="AP22" i="11"/>
  <c r="AP115" i="11"/>
  <c r="AP225" i="11"/>
  <c r="AP411" i="11"/>
  <c r="AP305" i="11"/>
  <c r="AP494" i="11"/>
  <c r="K461" i="8"/>
  <c r="BR82" i="11" l="1"/>
  <c r="BR146" i="10"/>
  <c r="BD79" i="11"/>
  <c r="BD135" i="10"/>
  <c r="BR5" i="11"/>
  <c r="BR3" i="11"/>
  <c r="BR200" i="10"/>
  <c r="BR108" i="10"/>
  <c r="BR92" i="10"/>
  <c r="BR50" i="10"/>
  <c r="BD12" i="10"/>
  <c r="BR62" i="10"/>
  <c r="BD90" i="11"/>
  <c r="BD35" i="11"/>
  <c r="BD44" i="10"/>
  <c r="BD210" i="10"/>
  <c r="BD8" i="10"/>
  <c r="BD67" i="11"/>
  <c r="BD22" i="10"/>
  <c r="AD196" i="10"/>
  <c r="BD200" i="10"/>
  <c r="AP87" i="11"/>
  <c r="BD253" i="10"/>
  <c r="BD77" i="11"/>
  <c r="BD252" i="10"/>
  <c r="BD249" i="10"/>
  <c r="BD178" i="10"/>
  <c r="BD15" i="11"/>
  <c r="BD143" i="10"/>
  <c r="BD214" i="10"/>
  <c r="AP190" i="10"/>
  <c r="BD47" i="11"/>
  <c r="BD11" i="10"/>
  <c r="BD74" i="10"/>
  <c r="AD8" i="10"/>
  <c r="AD128" i="10"/>
  <c r="AD70" i="10"/>
  <c r="AD132" i="10"/>
  <c r="AD38" i="10"/>
  <c r="AD156" i="10"/>
  <c r="AD74" i="10"/>
  <c r="AD15" i="10"/>
  <c r="AD77" i="11"/>
  <c r="AD14" i="10"/>
  <c r="AD146" i="10"/>
  <c r="AD39" i="10"/>
  <c r="AD176" i="10"/>
  <c r="AD56" i="10"/>
  <c r="AD11" i="10"/>
  <c r="AD121" i="10"/>
  <c r="AD219" i="10"/>
  <c r="AD55" i="11"/>
  <c r="AD88" i="10"/>
  <c r="AD111" i="10"/>
  <c r="AD98" i="10"/>
  <c r="BR103" i="11"/>
  <c r="AD59" i="11"/>
  <c r="AD41" i="10"/>
  <c r="AD70" i="11"/>
  <c r="AD211" i="10"/>
  <c r="AD120" i="10"/>
  <c r="AD215" i="10"/>
  <c r="AD118" i="10"/>
  <c r="AD29" i="10"/>
  <c r="AD94" i="10"/>
  <c r="AD117" i="10"/>
  <c r="AD10" i="11"/>
  <c r="AD210" i="10"/>
  <c r="AD102" i="10"/>
  <c r="AD67" i="11"/>
  <c r="AD45" i="11"/>
  <c r="AD191" i="10"/>
  <c r="AD114" i="10"/>
  <c r="AD208" i="10"/>
  <c r="AD66" i="10"/>
  <c r="AD43" i="11"/>
  <c r="AD93" i="11"/>
  <c r="AP41" i="11"/>
  <c r="AD226" i="10"/>
  <c r="AD61" i="11"/>
  <c r="AD183" i="10"/>
  <c r="AD135" i="10"/>
  <c r="BD94" i="11"/>
  <c r="AD35" i="11"/>
  <c r="BD97" i="10"/>
  <c r="AP174" i="10"/>
  <c r="BD94" i="10"/>
  <c r="AP90" i="11"/>
  <c r="BD89" i="11"/>
  <c r="BD71" i="11"/>
  <c r="BD21" i="11"/>
  <c r="AD78" i="11"/>
  <c r="BD61" i="11"/>
  <c r="BD187" i="10"/>
  <c r="BR100" i="11"/>
  <c r="AD18" i="11"/>
  <c r="BD98" i="10"/>
  <c r="BD103" i="11"/>
  <c r="BD37" i="11"/>
  <c r="AD51" i="11"/>
  <c r="AP55" i="11"/>
  <c r="BD87" i="11"/>
  <c r="BD164" i="10"/>
  <c r="BD146" i="10"/>
  <c r="BD93" i="11"/>
  <c r="AD21" i="11"/>
  <c r="BD37" i="10"/>
  <c r="BD5" i="11"/>
  <c r="BD38" i="11"/>
  <c r="BD196" i="10"/>
  <c r="AD164" i="10"/>
  <c r="AD44" i="11"/>
  <c r="BD144" i="10"/>
  <c r="BD194" i="10"/>
  <c r="BD78" i="11"/>
  <c r="AD41" i="11"/>
  <c r="BD33" i="11"/>
  <c r="AD108" i="10"/>
  <c r="BD122" i="10"/>
  <c r="BD81" i="11"/>
  <c r="BR24" i="10"/>
  <c r="BD191" i="10"/>
  <c r="AP38" i="11"/>
  <c r="AD36" i="10"/>
  <c r="AD187" i="10"/>
  <c r="AD213" i="10"/>
  <c r="BD220" i="10"/>
  <c r="BD100" i="11"/>
  <c r="AP130" i="10"/>
  <c r="BD219" i="10"/>
  <c r="BD149" i="10"/>
  <c r="AD81" i="11"/>
  <c r="AD200" i="10"/>
  <c r="AD46" i="10"/>
  <c r="AD100" i="11"/>
  <c r="BD41" i="11"/>
  <c r="BD97" i="11"/>
  <c r="BD10" i="11"/>
  <c r="BR153" i="10"/>
  <c r="AP23" i="10"/>
  <c r="BR226" i="10"/>
  <c r="AP120" i="10"/>
  <c r="AP106" i="10"/>
  <c r="BD56" i="10"/>
  <c r="BR151" i="10"/>
  <c r="BR114" i="10"/>
  <c r="BR135" i="10"/>
  <c r="BR36" i="10"/>
  <c r="BR87" i="10"/>
  <c r="BD16" i="11"/>
  <c r="BD55" i="11"/>
  <c r="BD151" i="10"/>
  <c r="BD18" i="11"/>
  <c r="BD43" i="11"/>
  <c r="BD93" i="10"/>
  <c r="BD136" i="10"/>
  <c r="BD119" i="10"/>
  <c r="BD75" i="11"/>
  <c r="BD51" i="11"/>
  <c r="AP135" i="10"/>
  <c r="AP56" i="10"/>
  <c r="AD26" i="11"/>
  <c r="AD97" i="11"/>
  <c r="AD93" i="10"/>
  <c r="BD110" i="10"/>
  <c r="BD9" i="11"/>
  <c r="BD193" i="10"/>
  <c r="BD28" i="10"/>
  <c r="BR32" i="10"/>
  <c r="BR9" i="10"/>
  <c r="BR130" i="10"/>
  <c r="BR93" i="10"/>
  <c r="BR90" i="11"/>
  <c r="BR23" i="10"/>
  <c r="BR122" i="10"/>
  <c r="BR77" i="10"/>
  <c r="BD23" i="11"/>
  <c r="AP100" i="11"/>
  <c r="AP44" i="11"/>
  <c r="AP103" i="11"/>
  <c r="AP26" i="11"/>
  <c r="AP9" i="10"/>
  <c r="BD23" i="10"/>
  <c r="BD212" i="10"/>
  <c r="AP220" i="10"/>
  <c r="BD80" i="11"/>
  <c r="BD70" i="11"/>
  <c r="BD102" i="11"/>
  <c r="BD26" i="11"/>
  <c r="BD71" i="10"/>
  <c r="BD130" i="10"/>
  <c r="BD108" i="10"/>
  <c r="AP93" i="10"/>
  <c r="AP212" i="10"/>
  <c r="AP54" i="10"/>
  <c r="AP144" i="10"/>
  <c r="AP122" i="10"/>
  <c r="AP108" i="10"/>
  <c r="AP36" i="10"/>
  <c r="AP191" i="10"/>
  <c r="AP178" i="10"/>
  <c r="AP98" i="10"/>
  <c r="AP63" i="10"/>
  <c r="BD63" i="10"/>
  <c r="BD36" i="10"/>
  <c r="BD24" i="10"/>
  <c r="BD9" i="10"/>
  <c r="AP181" i="10"/>
  <c r="AP36" i="11"/>
  <c r="AP215" i="10"/>
  <c r="AP93" i="11"/>
  <c r="AP74" i="10"/>
  <c r="AP65" i="10"/>
  <c r="AP68" i="11"/>
  <c r="AP51" i="11"/>
  <c r="AP21" i="10"/>
  <c r="AP97" i="10"/>
  <c r="AP50" i="10"/>
  <c r="AP136" i="10"/>
  <c r="AP224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V203" i="13"/>
  <c r="V207" i="13"/>
  <c r="V224" i="13"/>
  <c r="V225" i="13"/>
  <c r="V226" i="13"/>
  <c r="V227" i="13"/>
  <c r="V228" i="13"/>
  <c r="V229" i="13"/>
  <c r="V230" i="13"/>
  <c r="V231" i="13"/>
  <c r="V232" i="13"/>
  <c r="V233" i="13"/>
  <c r="V234" i="13"/>
  <c r="V235" i="13"/>
  <c r="V236" i="13"/>
  <c r="V237" i="13"/>
  <c r="V238" i="13"/>
  <c r="V239" i="13"/>
  <c r="V240" i="13"/>
  <c r="V241" i="13"/>
  <c r="V242" i="13"/>
  <c r="V243" i="13"/>
  <c r="V244" i="13"/>
  <c r="V245" i="13"/>
  <c r="V246" i="13"/>
  <c r="V247" i="13"/>
  <c r="V248" i="13"/>
  <c r="V249" i="13"/>
  <c r="V250" i="13"/>
  <c r="V251" i="13"/>
  <c r="V252" i="13"/>
  <c r="V253" i="13"/>
  <c r="V254" i="13"/>
  <c r="V255" i="13"/>
  <c r="V256" i="13"/>
  <c r="V257" i="13"/>
  <c r="V258" i="13"/>
  <c r="V259" i="13"/>
  <c r="V260" i="13"/>
  <c r="V261" i="13"/>
  <c r="V262" i="13"/>
  <c r="V263" i="13"/>
  <c r="V264" i="13"/>
  <c r="V265" i="13"/>
  <c r="V266" i="13"/>
  <c r="V267" i="13"/>
  <c r="V268" i="13"/>
  <c r="V269" i="13"/>
  <c r="V270" i="13"/>
  <c r="V271" i="13"/>
  <c r="V272" i="13"/>
  <c r="V273" i="13"/>
  <c r="V274" i="13"/>
  <c r="V275" i="13"/>
  <c r="V276" i="13"/>
  <c r="V277" i="13"/>
  <c r="V278" i="13"/>
  <c r="V279" i="13"/>
  <c r="V280" i="13"/>
  <c r="V281" i="13"/>
  <c r="V282" i="13"/>
  <c r="V283" i="13"/>
  <c r="V284" i="13"/>
  <c r="V285" i="13"/>
  <c r="V286" i="13"/>
  <c r="V287" i="13"/>
  <c r="V288" i="13"/>
  <c r="V289" i="13"/>
  <c r="V290" i="13"/>
  <c r="V291" i="13"/>
  <c r="V292" i="13"/>
  <c r="V293" i="13"/>
  <c r="V294" i="13"/>
  <c r="V295" i="13"/>
  <c r="V296" i="13"/>
  <c r="V297" i="13"/>
  <c r="V298" i="13"/>
  <c r="V299" i="13"/>
  <c r="V300" i="13"/>
  <c r="V301" i="13"/>
  <c r="V302" i="13"/>
  <c r="V303" i="13"/>
  <c r="V304" i="13"/>
  <c r="V305" i="13"/>
  <c r="V306" i="13"/>
  <c r="V307" i="13"/>
  <c r="V308" i="13"/>
  <c r="V309" i="13"/>
  <c r="V310" i="13"/>
  <c r="V311" i="13"/>
  <c r="V312" i="13"/>
  <c r="V313" i="13"/>
  <c r="V314" i="13"/>
  <c r="V315" i="13"/>
  <c r="V316" i="13"/>
  <c r="V317" i="13"/>
  <c r="V318" i="13"/>
  <c r="V319" i="13"/>
  <c r="V320" i="13"/>
  <c r="V321" i="13"/>
  <c r="V322" i="13"/>
  <c r="V323" i="13"/>
  <c r="V324" i="13"/>
  <c r="V325" i="13"/>
  <c r="V326" i="13"/>
  <c r="V327" i="13"/>
  <c r="V328" i="13"/>
  <c r="V329" i="13"/>
  <c r="V330" i="13"/>
  <c r="V331" i="13"/>
  <c r="V332" i="13"/>
  <c r="V333" i="13"/>
  <c r="V334" i="13"/>
  <c r="V335" i="13"/>
  <c r="V336" i="13"/>
  <c r="V337" i="13"/>
  <c r="V338" i="13"/>
  <c r="V339" i="13"/>
  <c r="V340" i="13"/>
  <c r="V341" i="13"/>
  <c r="V342" i="13"/>
  <c r="V343" i="13"/>
  <c r="V344" i="13"/>
  <c r="V345" i="13"/>
  <c r="V346" i="13"/>
  <c r="V347" i="13"/>
  <c r="V348" i="13"/>
  <c r="V349" i="13"/>
  <c r="V350" i="13"/>
  <c r="V351" i="13"/>
  <c r="V352" i="13"/>
  <c r="V353" i="13"/>
  <c r="V354" i="13"/>
  <c r="V355" i="13"/>
  <c r="V356" i="13"/>
  <c r="V357" i="13"/>
  <c r="V358" i="13"/>
  <c r="V359" i="13"/>
  <c r="V360" i="13"/>
  <c r="V361" i="13"/>
  <c r="V362" i="13"/>
  <c r="V363" i="13"/>
  <c r="V364" i="13"/>
  <c r="V365" i="13"/>
  <c r="V366" i="13"/>
  <c r="V367" i="13"/>
  <c r="V368" i="13"/>
  <c r="V369" i="13"/>
  <c r="V370" i="13"/>
  <c r="V371" i="13"/>
  <c r="V372" i="13"/>
  <c r="V373" i="13"/>
  <c r="V374" i="13"/>
  <c r="V375" i="13"/>
  <c r="V376" i="13"/>
  <c r="V377" i="13"/>
  <c r="V378" i="13"/>
  <c r="V379" i="13"/>
  <c r="V380" i="13"/>
  <c r="V381" i="13"/>
  <c r="V382" i="13"/>
  <c r="V383" i="13"/>
  <c r="V384" i="13"/>
  <c r="V385" i="13"/>
  <c r="V386" i="13"/>
  <c r="V387" i="13"/>
  <c r="V388" i="13"/>
  <c r="V389" i="13"/>
  <c r="V390" i="13"/>
  <c r="V391" i="13"/>
  <c r="V392" i="13"/>
  <c r="V393" i="13"/>
  <c r="V394" i="13"/>
  <c r="V395" i="13"/>
  <c r="V396" i="13"/>
  <c r="V397" i="13"/>
  <c r="V398" i="13"/>
  <c r="V399" i="13"/>
  <c r="V400" i="13"/>
  <c r="V401" i="13"/>
  <c r="V402" i="13"/>
  <c r="V403" i="13"/>
  <c r="V404" i="13"/>
  <c r="V405" i="13"/>
  <c r="V406" i="13"/>
  <c r="V407" i="13"/>
  <c r="V408" i="13"/>
  <c r="V409" i="13"/>
  <c r="V410" i="13"/>
  <c r="V411" i="13"/>
  <c r="V412" i="13"/>
  <c r="V413" i="13"/>
  <c r="V414" i="13"/>
  <c r="V415" i="13"/>
  <c r="V416" i="13"/>
  <c r="V417" i="13"/>
  <c r="V418" i="13"/>
  <c r="V419" i="13"/>
  <c r="V420" i="13"/>
  <c r="V421" i="13"/>
  <c r="V422" i="13"/>
  <c r="V423" i="13"/>
  <c r="V424" i="13"/>
  <c r="V425" i="13"/>
  <c r="V426" i="13"/>
  <c r="V427" i="13"/>
  <c r="V428" i="13"/>
  <c r="V429" i="13"/>
  <c r="V430" i="13"/>
  <c r="V431" i="13"/>
  <c r="V432" i="13"/>
  <c r="V433" i="13"/>
  <c r="V434" i="13"/>
  <c r="V435" i="13"/>
  <c r="V436" i="13"/>
  <c r="V437" i="13"/>
  <c r="V438" i="13"/>
  <c r="V439" i="13"/>
  <c r="V440" i="13"/>
  <c r="V441" i="13"/>
  <c r="V442" i="13"/>
  <c r="V443" i="13"/>
  <c r="V444" i="13"/>
  <c r="V445" i="13"/>
  <c r="V446" i="13"/>
  <c r="V447" i="13"/>
  <c r="V448" i="13"/>
  <c r="V449" i="13"/>
  <c r="V450" i="13"/>
  <c r="V451" i="13"/>
  <c r="V452" i="13"/>
  <c r="V453" i="13"/>
  <c r="V454" i="13"/>
  <c r="V455" i="13"/>
  <c r="V456" i="13"/>
  <c r="V457" i="13"/>
  <c r="V458" i="13"/>
  <c r="V459" i="13"/>
  <c r="V460" i="13"/>
  <c r="V461" i="13"/>
  <c r="V462" i="13"/>
  <c r="V463" i="13"/>
  <c r="V464" i="13"/>
  <c r="V465" i="13"/>
  <c r="V466" i="13"/>
  <c r="V467" i="13"/>
  <c r="V468" i="13"/>
  <c r="V469" i="13"/>
  <c r="V470" i="13"/>
  <c r="V471" i="13"/>
  <c r="V472" i="13"/>
  <c r="V473" i="13"/>
  <c r="V474" i="13"/>
  <c r="V475" i="13"/>
  <c r="V476" i="13"/>
  <c r="V477" i="13"/>
  <c r="V478" i="13"/>
  <c r="V479" i="13"/>
  <c r="V480" i="13"/>
  <c r="V481" i="13"/>
  <c r="V482" i="13"/>
  <c r="V483" i="13"/>
  <c r="V484" i="13"/>
  <c r="V485" i="13"/>
  <c r="V486" i="13"/>
  <c r="V487" i="13"/>
  <c r="V488" i="13"/>
  <c r="V489" i="13"/>
  <c r="V490" i="13"/>
  <c r="V491" i="13"/>
  <c r="V492" i="13"/>
  <c r="V493" i="13"/>
  <c r="V494" i="13"/>
  <c r="V495" i="13"/>
  <c r="V496" i="13"/>
  <c r="V497" i="13"/>
  <c r="V498" i="13"/>
  <c r="V499" i="13"/>
  <c r="V500" i="13"/>
  <c r="V501" i="13"/>
  <c r="V502" i="13"/>
  <c r="V503" i="13"/>
  <c r="V504" i="13"/>
  <c r="V505" i="13"/>
  <c r="V506" i="13"/>
  <c r="V507" i="13"/>
  <c r="V508" i="13"/>
  <c r="V509" i="13"/>
  <c r="V510" i="13"/>
  <c r="V511" i="13"/>
  <c r="V512" i="13"/>
  <c r="V513" i="13"/>
  <c r="V514" i="13"/>
  <c r="V515" i="13"/>
  <c r="V516" i="13"/>
  <c r="V517" i="13"/>
  <c r="V518" i="13"/>
  <c r="V519" i="13"/>
  <c r="V520" i="13"/>
  <c r="V521" i="13"/>
  <c r="V522" i="13"/>
  <c r="V523" i="13"/>
  <c r="V524" i="13"/>
  <c r="V525" i="13"/>
  <c r="V526" i="13"/>
  <c r="V527" i="13"/>
  <c r="V528" i="13"/>
  <c r="V529" i="13"/>
  <c r="V530" i="13"/>
  <c r="V531" i="13"/>
  <c r="V532" i="13"/>
  <c r="V533" i="13"/>
  <c r="V534" i="13"/>
  <c r="V535" i="13"/>
  <c r="V536" i="13"/>
  <c r="V537" i="13"/>
  <c r="V538" i="13"/>
  <c r="V539" i="13"/>
  <c r="V540" i="13"/>
  <c r="V541" i="13"/>
  <c r="V542" i="13"/>
  <c r="V543" i="13"/>
  <c r="V544" i="13"/>
  <c r="V545" i="13"/>
  <c r="V546" i="13"/>
  <c r="V547" i="13"/>
  <c r="V548" i="13"/>
  <c r="V549" i="13"/>
  <c r="V550" i="13"/>
  <c r="V551" i="13"/>
  <c r="V552" i="13"/>
  <c r="V553" i="13"/>
  <c r="V554" i="13"/>
  <c r="V555" i="13"/>
  <c r="V556" i="13"/>
  <c r="V557" i="13"/>
  <c r="V558" i="13"/>
  <c r="V559" i="13"/>
  <c r="V560" i="13"/>
  <c r="V561" i="13"/>
  <c r="V562" i="13"/>
  <c r="V563" i="13"/>
  <c r="V564" i="13"/>
  <c r="V565" i="13"/>
  <c r="V566" i="13"/>
  <c r="V567" i="13"/>
  <c r="V568" i="13"/>
  <c r="V569" i="13"/>
  <c r="V570" i="13"/>
  <c r="V571" i="13"/>
  <c r="V572" i="13"/>
  <c r="V573" i="13"/>
  <c r="V574" i="13"/>
  <c r="V575" i="13"/>
  <c r="V576" i="13"/>
  <c r="V577" i="13"/>
  <c r="V578" i="13"/>
  <c r="V579" i="13"/>
  <c r="V580" i="13"/>
  <c r="V581" i="13"/>
  <c r="V582" i="13"/>
  <c r="V583" i="13"/>
  <c r="V584" i="13"/>
  <c r="V585" i="13"/>
  <c r="V586" i="13"/>
  <c r="V587" i="13"/>
  <c r="V588" i="13"/>
  <c r="V589" i="13"/>
  <c r="V590" i="13"/>
  <c r="V591" i="13"/>
  <c r="V592" i="13"/>
  <c r="V593" i="13"/>
  <c r="V594" i="13"/>
  <c r="V595" i="13"/>
  <c r="V596" i="13"/>
  <c r="V597" i="13"/>
  <c r="V598" i="13"/>
  <c r="V599" i="13"/>
  <c r="V600" i="13"/>
  <c r="V601" i="13"/>
  <c r="V602" i="13"/>
  <c r="V603" i="13"/>
  <c r="V604" i="13"/>
  <c r="V605" i="13"/>
  <c r="V606" i="13"/>
  <c r="V607" i="13"/>
  <c r="V608" i="13"/>
  <c r="V609" i="13"/>
  <c r="V610" i="13"/>
  <c r="V611" i="13"/>
  <c r="V612" i="13"/>
  <c r="V613" i="13"/>
  <c r="V614" i="13"/>
  <c r="V615" i="13"/>
  <c r="V616" i="13"/>
  <c r="V617" i="13"/>
  <c r="V618" i="13"/>
  <c r="V619" i="13"/>
  <c r="V620" i="13"/>
  <c r="V621" i="13"/>
  <c r="V622" i="13"/>
  <c r="V623" i="13"/>
  <c r="V624" i="13"/>
  <c r="AA201" i="13"/>
  <c r="V202" i="13"/>
  <c r="AA202" i="13"/>
  <c r="AA203" i="13"/>
  <c r="V204" i="13"/>
  <c r="AA204" i="13"/>
  <c r="V205" i="13"/>
  <c r="AA205" i="13"/>
  <c r="AA206" i="13"/>
  <c r="AA207" i="13"/>
  <c r="V208" i="13"/>
  <c r="AA208" i="13"/>
  <c r="V209" i="13"/>
  <c r="AA209" i="13"/>
  <c r="AA210" i="13"/>
  <c r="V211" i="13"/>
  <c r="AA211" i="13"/>
  <c r="V212" i="13"/>
  <c r="AA212" i="13"/>
  <c r="V213" i="13"/>
  <c r="AA213" i="13"/>
  <c r="AA214" i="13"/>
  <c r="V215" i="13"/>
  <c r="AA215" i="13"/>
  <c r="V216" i="13"/>
  <c r="AA216" i="13"/>
  <c r="V217" i="13"/>
  <c r="AA217" i="13"/>
  <c r="AA218" i="13"/>
  <c r="Z219" i="13"/>
  <c r="AA219" i="13"/>
  <c r="V220" i="13"/>
  <c r="AA220" i="13"/>
  <c r="V221" i="13"/>
  <c r="AA221" i="13"/>
  <c r="V222" i="13"/>
  <c r="AA222" i="13"/>
  <c r="AA223" i="13"/>
  <c r="AA224" i="13"/>
  <c r="Z225" i="13"/>
  <c r="AA225" i="13"/>
  <c r="AA226" i="13"/>
  <c r="AA227" i="13"/>
  <c r="AA228" i="13"/>
  <c r="Z229" i="13"/>
  <c r="AA229" i="13"/>
  <c r="AA230" i="13"/>
  <c r="Z231" i="13"/>
  <c r="AA231" i="13"/>
  <c r="Z232" i="13"/>
  <c r="AA232" i="13"/>
  <c r="Z233" i="13"/>
  <c r="AA233" i="13"/>
  <c r="AA234" i="13"/>
  <c r="Z235" i="13"/>
  <c r="AA235" i="13"/>
  <c r="Z236" i="13"/>
  <c r="AA236" i="13"/>
  <c r="Z237" i="13"/>
  <c r="AA237" i="13"/>
  <c r="AA238" i="13"/>
  <c r="AA239" i="13"/>
  <c r="AA240" i="13"/>
  <c r="Z241" i="13"/>
  <c r="AA241" i="13"/>
  <c r="AA242" i="13"/>
  <c r="AA243" i="13"/>
  <c r="AA244" i="13"/>
  <c r="Z245" i="13"/>
  <c r="AA245" i="13"/>
  <c r="AA246" i="13"/>
  <c r="Z247" i="13"/>
  <c r="AA247" i="13"/>
  <c r="Z248" i="13"/>
  <c r="AA248" i="13"/>
  <c r="Z249" i="13"/>
  <c r="AA249" i="13"/>
  <c r="AA250" i="13"/>
  <c r="Z251" i="13"/>
  <c r="AA251" i="13"/>
  <c r="Z252" i="13"/>
  <c r="AA252" i="13"/>
  <c r="Z253" i="13"/>
  <c r="AA253" i="13"/>
  <c r="AA254" i="13"/>
  <c r="AA255" i="13"/>
  <c r="AA256" i="13"/>
  <c r="Z257" i="13"/>
  <c r="AA257" i="13"/>
  <c r="AA258" i="13"/>
  <c r="AA259" i="13"/>
  <c r="AA260" i="13"/>
  <c r="Z261" i="13"/>
  <c r="AA261" i="13"/>
  <c r="AA262" i="13"/>
  <c r="Z263" i="13"/>
  <c r="AA263" i="13"/>
  <c r="Z264" i="13"/>
  <c r="AA264" i="13"/>
  <c r="Z265" i="13"/>
  <c r="AA265" i="13"/>
  <c r="AA266" i="13"/>
  <c r="Z267" i="13"/>
  <c r="AA267" i="13"/>
  <c r="Z268" i="13"/>
  <c r="AA268" i="13"/>
  <c r="Z269" i="13"/>
  <c r="AA269" i="13"/>
  <c r="AA270" i="13"/>
  <c r="AA271" i="13"/>
  <c r="AA272" i="13"/>
  <c r="Z273" i="13"/>
  <c r="AA273" i="13"/>
  <c r="AA274" i="13"/>
  <c r="AA275" i="13"/>
  <c r="AA276" i="13"/>
  <c r="Z277" i="13"/>
  <c r="AA277" i="13"/>
  <c r="AA278" i="13"/>
  <c r="Z279" i="13"/>
  <c r="AA279" i="13"/>
  <c r="Z280" i="13"/>
  <c r="AA280" i="13"/>
  <c r="Z281" i="13"/>
  <c r="AA281" i="13"/>
  <c r="AA282" i="13"/>
  <c r="Z283" i="13"/>
  <c r="AA283" i="13"/>
  <c r="Z284" i="13"/>
  <c r="AA284" i="13"/>
  <c r="Z285" i="13"/>
  <c r="AA285" i="13"/>
  <c r="AA286" i="13"/>
  <c r="Z287" i="13"/>
  <c r="AA287" i="13"/>
  <c r="Z288" i="13"/>
  <c r="AA288" i="13"/>
  <c r="Z289" i="13"/>
  <c r="AA289" i="13"/>
  <c r="AA290" i="13"/>
  <c r="Z291" i="13"/>
  <c r="AA291" i="13"/>
  <c r="Z292" i="13"/>
  <c r="AA292" i="13"/>
  <c r="Z293" i="13"/>
  <c r="AA293" i="13"/>
  <c r="AA294" i="13"/>
  <c r="Z295" i="13"/>
  <c r="AA295" i="13"/>
  <c r="Z296" i="13"/>
  <c r="AA296" i="13"/>
  <c r="Z297" i="13"/>
  <c r="AA297" i="13"/>
  <c r="AA298" i="13"/>
  <c r="Z299" i="13"/>
  <c r="AA299" i="13"/>
  <c r="Z300" i="13"/>
  <c r="AA300" i="13"/>
  <c r="Z301" i="13"/>
  <c r="AA301" i="13"/>
  <c r="AA302" i="13"/>
  <c r="Z303" i="13"/>
  <c r="AA303" i="13"/>
  <c r="Z304" i="13"/>
  <c r="AA304" i="13"/>
  <c r="Z305" i="13"/>
  <c r="AA305" i="13"/>
  <c r="AA306" i="13"/>
  <c r="Z307" i="13"/>
  <c r="AA307" i="13"/>
  <c r="Z308" i="13"/>
  <c r="AA308" i="13"/>
  <c r="Z309" i="13"/>
  <c r="AA309" i="13"/>
  <c r="Z310" i="13"/>
  <c r="AA310" i="13"/>
  <c r="Z311" i="13"/>
  <c r="AA311" i="13"/>
  <c r="Z312" i="13"/>
  <c r="AA312" i="13"/>
  <c r="Z313" i="13"/>
  <c r="AA313" i="13"/>
  <c r="AA314" i="13"/>
  <c r="Z315" i="13"/>
  <c r="AA315" i="13"/>
  <c r="AA316" i="13"/>
  <c r="Z317" i="13"/>
  <c r="AA317" i="13"/>
  <c r="Z318" i="13"/>
  <c r="AA318" i="13"/>
  <c r="Z319" i="13"/>
  <c r="AA319" i="13"/>
  <c r="Z320" i="13"/>
  <c r="AA320" i="13"/>
  <c r="Z321" i="13"/>
  <c r="AA321" i="13"/>
  <c r="AA322" i="13"/>
  <c r="Z323" i="13"/>
  <c r="AA323" i="13"/>
  <c r="AA324" i="13"/>
  <c r="Z325" i="13"/>
  <c r="AA325" i="13"/>
  <c r="AA326" i="13"/>
  <c r="Z327" i="13"/>
  <c r="AA327" i="13"/>
  <c r="AA328" i="13"/>
  <c r="Z329" i="13"/>
  <c r="AA329" i="13"/>
  <c r="AA330" i="13"/>
  <c r="Z331" i="13"/>
  <c r="AA331" i="13"/>
  <c r="AA332" i="13"/>
  <c r="Z333" i="13"/>
  <c r="AA333" i="13"/>
  <c r="AA334" i="13"/>
  <c r="Z335" i="13"/>
  <c r="AA335" i="13"/>
  <c r="AA336" i="13"/>
  <c r="Z337" i="13"/>
  <c r="AA337" i="13"/>
  <c r="AA338" i="13"/>
  <c r="Z339" i="13"/>
  <c r="AA339" i="13"/>
  <c r="AA340" i="13"/>
  <c r="Z341" i="13"/>
  <c r="AA341" i="13"/>
  <c r="AA342" i="13"/>
  <c r="Z343" i="13"/>
  <c r="AA343" i="13"/>
  <c r="AA344" i="13"/>
  <c r="Z345" i="13"/>
  <c r="AA345" i="13"/>
  <c r="AA346" i="13"/>
  <c r="Z347" i="13"/>
  <c r="AA347" i="13"/>
  <c r="AA348" i="13"/>
  <c r="Z349" i="13"/>
  <c r="AA349" i="13"/>
  <c r="AA350" i="13"/>
  <c r="Z351" i="13"/>
  <c r="AA351" i="13"/>
  <c r="AA352" i="13"/>
  <c r="Z353" i="13"/>
  <c r="AA353" i="13"/>
  <c r="AA354" i="13"/>
  <c r="Z355" i="13"/>
  <c r="AA355" i="13"/>
  <c r="AA356" i="13"/>
  <c r="Z357" i="13"/>
  <c r="AA357" i="13"/>
  <c r="AA358" i="13"/>
  <c r="Z359" i="13"/>
  <c r="AA359" i="13"/>
  <c r="AA360" i="13"/>
  <c r="Z361" i="13"/>
  <c r="AA361" i="13"/>
  <c r="AA362" i="13"/>
  <c r="Z363" i="13"/>
  <c r="AA363" i="13"/>
  <c r="AA364" i="13"/>
  <c r="Z365" i="13"/>
  <c r="AA365" i="13"/>
  <c r="AA366" i="13"/>
  <c r="Z367" i="13"/>
  <c r="AA367" i="13"/>
  <c r="AA368" i="13"/>
  <c r="Z369" i="13"/>
  <c r="AA369" i="13"/>
  <c r="AA370" i="13"/>
  <c r="Z371" i="13"/>
  <c r="AA371" i="13"/>
  <c r="AA372" i="13"/>
  <c r="Z373" i="13"/>
  <c r="AA373" i="13"/>
  <c r="AA374" i="13"/>
  <c r="Z375" i="13"/>
  <c r="AA375" i="13"/>
  <c r="AA376" i="13"/>
  <c r="Z377" i="13"/>
  <c r="AA377" i="13"/>
  <c r="AA378" i="13"/>
  <c r="Z379" i="13"/>
  <c r="AA379" i="13"/>
  <c r="AA380" i="13"/>
  <c r="Z381" i="13"/>
  <c r="AA381" i="13"/>
  <c r="AA382" i="13"/>
  <c r="Z383" i="13"/>
  <c r="AA383" i="13"/>
  <c r="AA384" i="13"/>
  <c r="Z385" i="13"/>
  <c r="AA385" i="13"/>
  <c r="AA386" i="13"/>
  <c r="Z387" i="13"/>
  <c r="AA387" i="13"/>
  <c r="AA388" i="13"/>
  <c r="Z389" i="13"/>
  <c r="AA389" i="13"/>
  <c r="AA390" i="13"/>
  <c r="Z391" i="13"/>
  <c r="AA391" i="13"/>
  <c r="AA392" i="13"/>
  <c r="Z393" i="13"/>
  <c r="AA393" i="13"/>
  <c r="AA394" i="13"/>
  <c r="Z395" i="13"/>
  <c r="AA395" i="13"/>
  <c r="AA396" i="13"/>
  <c r="Z397" i="13"/>
  <c r="AA397" i="13"/>
  <c r="AA398" i="13"/>
  <c r="Z399" i="13"/>
  <c r="AA399" i="13"/>
  <c r="AA400" i="13"/>
  <c r="Z401" i="13"/>
  <c r="AA401" i="13"/>
  <c r="AA402" i="13"/>
  <c r="Z403" i="13"/>
  <c r="AA403" i="13"/>
  <c r="AA404" i="13"/>
  <c r="Z405" i="13"/>
  <c r="AA405" i="13"/>
  <c r="AA406" i="13"/>
  <c r="Z407" i="13"/>
  <c r="AA407" i="13"/>
  <c r="AA408" i="13"/>
  <c r="Z409" i="13"/>
  <c r="AA409" i="13"/>
  <c r="AA410" i="13"/>
  <c r="Z411" i="13"/>
  <c r="AA411" i="13"/>
  <c r="AA412" i="13"/>
  <c r="Z413" i="13"/>
  <c r="AA413" i="13"/>
  <c r="AA414" i="13"/>
  <c r="Z415" i="13"/>
  <c r="AA415" i="13"/>
  <c r="Z416" i="13"/>
  <c r="AA416" i="13"/>
  <c r="Z417" i="13"/>
  <c r="AA417" i="13"/>
  <c r="Z418" i="13"/>
  <c r="AA418" i="13"/>
  <c r="Z419" i="13"/>
  <c r="AA419" i="13"/>
  <c r="Z420" i="13"/>
  <c r="AA420" i="13"/>
  <c r="Z421" i="13"/>
  <c r="AA421" i="13"/>
  <c r="Z422" i="13"/>
  <c r="AA422" i="13"/>
  <c r="Z423" i="13"/>
  <c r="AA423" i="13"/>
  <c r="Z424" i="13"/>
  <c r="AA424" i="13"/>
  <c r="Z425" i="13"/>
  <c r="AA425" i="13"/>
  <c r="Z426" i="13"/>
  <c r="AA426" i="13"/>
  <c r="Z427" i="13"/>
  <c r="AA427" i="13"/>
  <c r="Z428" i="13"/>
  <c r="AA428" i="13"/>
  <c r="Z429" i="13"/>
  <c r="AA429" i="13"/>
  <c r="Z430" i="13"/>
  <c r="AA430" i="13"/>
  <c r="Z431" i="13"/>
  <c r="AA431" i="13"/>
  <c r="Z432" i="13"/>
  <c r="AA432" i="13"/>
  <c r="Z433" i="13"/>
  <c r="AA433" i="13"/>
  <c r="Z434" i="13"/>
  <c r="AA434" i="13"/>
  <c r="Z435" i="13"/>
  <c r="AA435" i="13"/>
  <c r="Z436" i="13"/>
  <c r="AA436" i="13"/>
  <c r="Z437" i="13"/>
  <c r="AA437" i="13"/>
  <c r="Z438" i="13"/>
  <c r="AA438" i="13"/>
  <c r="Z439" i="13"/>
  <c r="AA439" i="13"/>
  <c r="Z440" i="13"/>
  <c r="AA440" i="13"/>
  <c r="Z441" i="13"/>
  <c r="AA441" i="13"/>
  <c r="Z442" i="13"/>
  <c r="AA442" i="13"/>
  <c r="Z443" i="13"/>
  <c r="AA443" i="13"/>
  <c r="Z444" i="13"/>
  <c r="AA444" i="13"/>
  <c r="Z445" i="13"/>
  <c r="AA445" i="13"/>
  <c r="Z446" i="13"/>
  <c r="AA446" i="13"/>
  <c r="Z447" i="13"/>
  <c r="AA447" i="13"/>
  <c r="Z448" i="13"/>
  <c r="AA448" i="13"/>
  <c r="Z449" i="13"/>
  <c r="AA449" i="13"/>
  <c r="Z450" i="13"/>
  <c r="AA450" i="13"/>
  <c r="Z451" i="13"/>
  <c r="AA451" i="13"/>
  <c r="Z452" i="13"/>
  <c r="AA452" i="13"/>
  <c r="Z453" i="13"/>
  <c r="AA453" i="13"/>
  <c r="Z454" i="13"/>
  <c r="AA454" i="13"/>
  <c r="Z455" i="13"/>
  <c r="AA455" i="13"/>
  <c r="Z456" i="13"/>
  <c r="AA456" i="13"/>
  <c r="Z457" i="13"/>
  <c r="AA457" i="13"/>
  <c r="Z458" i="13"/>
  <c r="AA458" i="13"/>
  <c r="Z459" i="13"/>
  <c r="AA459" i="13"/>
  <c r="Z460" i="13"/>
  <c r="AA460" i="13"/>
  <c r="Z461" i="13"/>
  <c r="AA461" i="13"/>
  <c r="Z462" i="13"/>
  <c r="AA462" i="13"/>
  <c r="AA463" i="13"/>
  <c r="Z464" i="13"/>
  <c r="AA464" i="13"/>
  <c r="Z465" i="13"/>
  <c r="AA465" i="13"/>
  <c r="Z466" i="13"/>
  <c r="AA466" i="13"/>
  <c r="AA467" i="13"/>
  <c r="Z468" i="13"/>
  <c r="AA468" i="13"/>
  <c r="Z469" i="13"/>
  <c r="AA469" i="13"/>
  <c r="Z470" i="13"/>
  <c r="AA470" i="13"/>
  <c r="Z471" i="13"/>
  <c r="AA471" i="13"/>
  <c r="Z472" i="13"/>
  <c r="AA472" i="13"/>
  <c r="Z473" i="13"/>
  <c r="AA473" i="13"/>
  <c r="Z474" i="13"/>
  <c r="AA474" i="13"/>
  <c r="Z475" i="13"/>
  <c r="AA475" i="13"/>
  <c r="Z476" i="13"/>
  <c r="AA476" i="13"/>
  <c r="Z477" i="13"/>
  <c r="AA477" i="13"/>
  <c r="Z478" i="13"/>
  <c r="AA478" i="13"/>
  <c r="Z479" i="13"/>
  <c r="AA479" i="13"/>
  <c r="Z480" i="13"/>
  <c r="AA480" i="13"/>
  <c r="Z481" i="13"/>
  <c r="AA481" i="13"/>
  <c r="Z482" i="13"/>
  <c r="AA482" i="13"/>
  <c r="Z483" i="13"/>
  <c r="AA483" i="13"/>
  <c r="Z484" i="13"/>
  <c r="AA484" i="13"/>
  <c r="Z485" i="13"/>
  <c r="AA485" i="13"/>
  <c r="Z486" i="13"/>
  <c r="AA486" i="13"/>
  <c r="Z487" i="13"/>
  <c r="AA487" i="13"/>
  <c r="Z488" i="13"/>
  <c r="AA488" i="13"/>
  <c r="Z489" i="13"/>
  <c r="AA489" i="13"/>
  <c r="Z490" i="13"/>
  <c r="AA490" i="13"/>
  <c r="Z491" i="13"/>
  <c r="AA491" i="13"/>
  <c r="Z492" i="13"/>
  <c r="AA492" i="13"/>
  <c r="Z493" i="13"/>
  <c r="AA493" i="13"/>
  <c r="Z494" i="13"/>
  <c r="AA494" i="13"/>
  <c r="Z495" i="13"/>
  <c r="AA495" i="13"/>
  <c r="Z496" i="13"/>
  <c r="AA496" i="13"/>
  <c r="Z497" i="13"/>
  <c r="AA497" i="13"/>
  <c r="Z498" i="13"/>
  <c r="AA498" i="13"/>
  <c r="Z499" i="13"/>
  <c r="AA499" i="13"/>
  <c r="Z500" i="13"/>
  <c r="AA500" i="13"/>
  <c r="Z501" i="13"/>
  <c r="AA501" i="13"/>
  <c r="Z502" i="13"/>
  <c r="AA502" i="13"/>
  <c r="Z503" i="13"/>
  <c r="AA503" i="13"/>
  <c r="Z504" i="13"/>
  <c r="AA504" i="13"/>
  <c r="Z505" i="13"/>
  <c r="AA505" i="13"/>
  <c r="Z506" i="13"/>
  <c r="AA506" i="13"/>
  <c r="Z507" i="13"/>
  <c r="AA507" i="13"/>
  <c r="Z508" i="13"/>
  <c r="AA508" i="13"/>
  <c r="Z509" i="13"/>
  <c r="AA509" i="13"/>
  <c r="Z510" i="13"/>
  <c r="AA510" i="13"/>
  <c r="Z511" i="13"/>
  <c r="AA511" i="13"/>
  <c r="Z512" i="13"/>
  <c r="AA512" i="13"/>
  <c r="Z513" i="13"/>
  <c r="AA513" i="13"/>
  <c r="Z514" i="13"/>
  <c r="AA514" i="13"/>
  <c r="Z515" i="13"/>
  <c r="AA515" i="13"/>
  <c r="Z516" i="13"/>
  <c r="AA516" i="13"/>
  <c r="Z517" i="13"/>
  <c r="AA517" i="13"/>
  <c r="Z518" i="13"/>
  <c r="AA518" i="13"/>
  <c r="Z519" i="13"/>
  <c r="AA519" i="13"/>
  <c r="Z520" i="13"/>
  <c r="AA520" i="13"/>
  <c r="Z521" i="13"/>
  <c r="AA521" i="13"/>
  <c r="Z522" i="13"/>
  <c r="AA522" i="13"/>
  <c r="Z523" i="13"/>
  <c r="AA523" i="13"/>
  <c r="Z524" i="13"/>
  <c r="AA524" i="13"/>
  <c r="Z525" i="13"/>
  <c r="AA525" i="13"/>
  <c r="Z526" i="13"/>
  <c r="AA526" i="13"/>
  <c r="Z527" i="13"/>
  <c r="AA527" i="13"/>
  <c r="Z528" i="13"/>
  <c r="AA528" i="13"/>
  <c r="Z529" i="13"/>
  <c r="AA529" i="13"/>
  <c r="Z530" i="13"/>
  <c r="AA530" i="13"/>
  <c r="AA531" i="13"/>
  <c r="Z532" i="13"/>
  <c r="AA532" i="13"/>
  <c r="Z533" i="13"/>
  <c r="AA533" i="13"/>
  <c r="Z534" i="13"/>
  <c r="AA534" i="13"/>
  <c r="AA535" i="13"/>
  <c r="Z536" i="13"/>
  <c r="AA536" i="13"/>
  <c r="Z537" i="13"/>
  <c r="AA537" i="13"/>
  <c r="Z538" i="13"/>
  <c r="AA538" i="13"/>
  <c r="AA539" i="13"/>
  <c r="Z540" i="13"/>
  <c r="AA540" i="13"/>
  <c r="Z541" i="13"/>
  <c r="AA541" i="13"/>
  <c r="Z542" i="13"/>
  <c r="AA542" i="13"/>
  <c r="AA543" i="13"/>
  <c r="Z544" i="13"/>
  <c r="AA544" i="13"/>
  <c r="Z545" i="13"/>
  <c r="AA545" i="13"/>
  <c r="Z546" i="13"/>
  <c r="AA546" i="13"/>
  <c r="AA547" i="13"/>
  <c r="Z548" i="13"/>
  <c r="AA548" i="13"/>
  <c r="Z549" i="13"/>
  <c r="AA549" i="13"/>
  <c r="Z550" i="13"/>
  <c r="AA550" i="13"/>
  <c r="AA551" i="13"/>
  <c r="Z552" i="13"/>
  <c r="AA552" i="13"/>
  <c r="Z553" i="13"/>
  <c r="AA553" i="13"/>
  <c r="Z554" i="13"/>
  <c r="AA554" i="13"/>
  <c r="AA555" i="13"/>
  <c r="Z556" i="13"/>
  <c r="AA556" i="13"/>
  <c r="Z557" i="13"/>
  <c r="AA557" i="13"/>
  <c r="Z558" i="13"/>
  <c r="AA558" i="13"/>
  <c r="AA559" i="13"/>
  <c r="Z560" i="13"/>
  <c r="AA560" i="13"/>
  <c r="Z561" i="13"/>
  <c r="AA561" i="13"/>
  <c r="Z562" i="13"/>
  <c r="AA562" i="13"/>
  <c r="AA563" i="13"/>
  <c r="Z564" i="13"/>
  <c r="AA564" i="13"/>
  <c r="Z565" i="13"/>
  <c r="AA565" i="13"/>
  <c r="Z566" i="13"/>
  <c r="AA566" i="13"/>
  <c r="AA567" i="13"/>
  <c r="Z568" i="13"/>
  <c r="AA568" i="13"/>
  <c r="Z569" i="13"/>
  <c r="AA569" i="13"/>
  <c r="Z570" i="13"/>
  <c r="AA570" i="13"/>
  <c r="AA571" i="13"/>
  <c r="Z572" i="13"/>
  <c r="AA572" i="13"/>
  <c r="Z573" i="13"/>
  <c r="AA573" i="13"/>
  <c r="Z574" i="13"/>
  <c r="AA574" i="13"/>
  <c r="AA575" i="13"/>
  <c r="Z576" i="13"/>
  <c r="AA576" i="13"/>
  <c r="Z577" i="13"/>
  <c r="AA577" i="13"/>
  <c r="Z578" i="13"/>
  <c r="AA578" i="13"/>
  <c r="AA579" i="13"/>
  <c r="Z580" i="13"/>
  <c r="AA580" i="13"/>
  <c r="Z581" i="13"/>
  <c r="AA581" i="13"/>
  <c r="Z582" i="13"/>
  <c r="AA582" i="13"/>
  <c r="AA583" i="13"/>
  <c r="Z584" i="13"/>
  <c r="AA584" i="13"/>
  <c r="Z585" i="13"/>
  <c r="AA585" i="13"/>
  <c r="Z586" i="13"/>
  <c r="AA586" i="13"/>
  <c r="AA587" i="13"/>
  <c r="Z588" i="13"/>
  <c r="AA588" i="13"/>
  <c r="Z589" i="13"/>
  <c r="AA589" i="13"/>
  <c r="Z590" i="13"/>
  <c r="AA590" i="13"/>
  <c r="AA591" i="13"/>
  <c r="Z592" i="13"/>
  <c r="AA592" i="13"/>
  <c r="Z593" i="13"/>
  <c r="AA593" i="13"/>
  <c r="Z594" i="13"/>
  <c r="AA594" i="13"/>
  <c r="Z595" i="13"/>
  <c r="AA595" i="13"/>
  <c r="Z596" i="13"/>
  <c r="AA596" i="13"/>
  <c r="Z597" i="13"/>
  <c r="AA597" i="13"/>
  <c r="AA598" i="13"/>
  <c r="Z599" i="13"/>
  <c r="AA599" i="13"/>
  <c r="AA600" i="13"/>
  <c r="Z601" i="13"/>
  <c r="AA601" i="13"/>
  <c r="AA602" i="13"/>
  <c r="Z603" i="13"/>
  <c r="AA603" i="13"/>
  <c r="Z604" i="13"/>
  <c r="AA604" i="13"/>
  <c r="Z605" i="13"/>
  <c r="AA605" i="13"/>
  <c r="AA606" i="13"/>
  <c r="Z607" i="13"/>
  <c r="AA607" i="13"/>
  <c r="AA608" i="13"/>
  <c r="Z609" i="13"/>
  <c r="AA609" i="13"/>
  <c r="AA610" i="13"/>
  <c r="Z611" i="13"/>
  <c r="AA611" i="13"/>
  <c r="Z612" i="13"/>
  <c r="AA612" i="13"/>
  <c r="Z613" i="13"/>
  <c r="AA613" i="13"/>
  <c r="AA614" i="13"/>
  <c r="Z615" i="13"/>
  <c r="AA615" i="13"/>
  <c r="Z616" i="13"/>
  <c r="AA616" i="13"/>
  <c r="Z617" i="13"/>
  <c r="AA617" i="13"/>
  <c r="AA618" i="13"/>
  <c r="Z619" i="13"/>
  <c r="AA619" i="13"/>
  <c r="AA620" i="13"/>
  <c r="Z621" i="13"/>
  <c r="AA621" i="13"/>
  <c r="AA622" i="13"/>
  <c r="Z623" i="13"/>
  <c r="AA623" i="13"/>
  <c r="AA624" i="13"/>
  <c r="V76" i="13"/>
  <c r="V77" i="13"/>
  <c r="V78" i="13"/>
  <c r="V79" i="13"/>
  <c r="V80" i="13"/>
  <c r="V81" i="13"/>
  <c r="V82" i="13"/>
  <c r="V83" i="13"/>
  <c r="V84" i="13"/>
  <c r="V85" i="13"/>
  <c r="V86" i="13"/>
  <c r="V87" i="13"/>
  <c r="V88" i="13"/>
  <c r="V89" i="13"/>
  <c r="V90" i="13"/>
  <c r="V91" i="13"/>
  <c r="V92" i="13"/>
  <c r="V93" i="13"/>
  <c r="V94" i="13"/>
  <c r="V95" i="13"/>
  <c r="V96" i="13"/>
  <c r="V97" i="13"/>
  <c r="V98" i="13"/>
  <c r="V99" i="13"/>
  <c r="V113" i="13"/>
  <c r="V114" i="13"/>
  <c r="V115" i="13"/>
  <c r="V116" i="13"/>
  <c r="V117" i="13"/>
  <c r="V118" i="13"/>
  <c r="V147" i="13"/>
  <c r="V148" i="13"/>
  <c r="V149" i="13"/>
  <c r="V150" i="13"/>
  <c r="V151" i="13"/>
  <c r="V152" i="13"/>
  <c r="V153" i="13"/>
  <c r="V154" i="13"/>
  <c r="V155" i="13"/>
  <c r="V156" i="13"/>
  <c r="V157" i="13"/>
  <c r="V158" i="13"/>
  <c r="V159" i="13"/>
  <c r="V160" i="13"/>
  <c r="V161" i="13"/>
  <c r="V162" i="13"/>
  <c r="V163" i="13"/>
  <c r="V164" i="13"/>
  <c r="V165" i="13"/>
  <c r="V166" i="13"/>
  <c r="V167" i="13"/>
  <c r="V168" i="13"/>
  <c r="V169" i="13"/>
  <c r="V170" i="13"/>
  <c r="V171" i="13"/>
  <c r="V172" i="13"/>
  <c r="V173" i="13"/>
  <c r="V174" i="13"/>
  <c r="V175" i="13"/>
  <c r="V176" i="13"/>
  <c r="V177" i="13"/>
  <c r="V178" i="13"/>
  <c r="V179" i="13"/>
  <c r="V180" i="13"/>
  <c r="V181" i="13"/>
  <c r="V182" i="13"/>
  <c r="V183" i="13"/>
  <c r="V184" i="13"/>
  <c r="V185" i="13"/>
  <c r="V186" i="13"/>
  <c r="V187" i="13"/>
  <c r="V188" i="13"/>
  <c r="V189" i="13"/>
  <c r="V190" i="13"/>
  <c r="V191" i="13"/>
  <c r="V192" i="13"/>
  <c r="V193" i="13"/>
  <c r="V194" i="13"/>
  <c r="V195" i="13"/>
  <c r="V196" i="13"/>
  <c r="V197" i="13"/>
  <c r="V198" i="13"/>
  <c r="V199" i="13"/>
  <c r="V200" i="13"/>
  <c r="Z214" i="13" l="1"/>
  <c r="V223" i="13"/>
  <c r="V219" i="13"/>
  <c r="Z217" i="13"/>
  <c r="Z216" i="13"/>
  <c r="Z210" i="13"/>
  <c r="Z206" i="13"/>
  <c r="Z202" i="13"/>
  <c r="Z201" i="13"/>
  <c r="V218" i="13"/>
  <c r="V214" i="13"/>
  <c r="V210" i="13"/>
  <c r="V206" i="13"/>
  <c r="G220" i="10" s="1"/>
  <c r="Z221" i="13"/>
  <c r="Z220" i="13"/>
  <c r="Z213" i="13"/>
  <c r="Z212" i="13"/>
  <c r="V201" i="13"/>
  <c r="Z209" i="13"/>
  <c r="Z208" i="13"/>
  <c r="Z205" i="13"/>
  <c r="Z204" i="13"/>
  <c r="M135" i="10"/>
  <c r="CD135" i="10" s="1"/>
  <c r="I194" i="10"/>
  <c r="I149" i="10"/>
  <c r="F98" i="10"/>
  <c r="L99" i="10"/>
  <c r="L102" i="10"/>
  <c r="E191" i="10"/>
  <c r="L220" i="10"/>
  <c r="M219" i="10"/>
  <c r="CD219" i="10" s="1"/>
  <c r="D116" i="10"/>
  <c r="N215" i="10"/>
  <c r="F15" i="10"/>
  <c r="D54" i="10"/>
  <c r="N100" i="10"/>
  <c r="L118" i="10"/>
  <c r="K135" i="10"/>
  <c r="I220" i="10"/>
  <c r="G194" i="10"/>
  <c r="M57" i="10"/>
  <c r="CD57" i="10" s="1"/>
  <c r="G149" i="10"/>
  <c r="M116" i="10"/>
  <c r="CD116" i="10" s="1"/>
  <c r="G215" i="10"/>
  <c r="L98" i="10"/>
  <c r="E54" i="10"/>
  <c r="L52" i="10"/>
  <c r="I118" i="10"/>
  <c r="L46" i="10"/>
  <c r="N178" i="10"/>
  <c r="G22" i="10"/>
  <c r="D194" i="10"/>
  <c r="K219" i="10"/>
  <c r="H149" i="10"/>
  <c r="O56" i="10"/>
  <c r="M165" i="10"/>
  <c r="CD165" i="10" s="1"/>
  <c r="K111" i="10"/>
  <c r="M98" i="10"/>
  <c r="CD98" i="10" s="1"/>
  <c r="K99" i="10"/>
  <c r="D100" i="10"/>
  <c r="K102" i="10"/>
  <c r="M46" i="10"/>
  <c r="CD46" i="10" s="1"/>
  <c r="D33" i="10"/>
  <c r="K50" i="10"/>
  <c r="M68" i="10"/>
  <c r="CD68" i="10" s="1"/>
  <c r="C162" i="10"/>
  <c r="E206" i="10"/>
  <c r="H69" i="10"/>
  <c r="N16" i="10"/>
  <c r="M138" i="10"/>
  <c r="CD138" i="10" s="1"/>
  <c r="O195" i="10"/>
  <c r="N142" i="10"/>
  <c r="H91" i="10"/>
  <c r="G121" i="10"/>
  <c r="N115" i="10"/>
  <c r="M155" i="10"/>
  <c r="CD155" i="10" s="1"/>
  <c r="O177" i="10"/>
  <c r="N74" i="10"/>
  <c r="K108" i="10"/>
  <c r="J19" i="10"/>
  <c r="D50" i="10"/>
  <c r="G140" i="10"/>
  <c r="N68" i="10"/>
  <c r="M28" i="10"/>
  <c r="CD28" i="10" s="1"/>
  <c r="C94" i="10"/>
  <c r="G94" i="10"/>
  <c r="J206" i="10"/>
  <c r="M69" i="10"/>
  <c r="CD69" i="10" s="1"/>
  <c r="H201" i="10"/>
  <c r="K16" i="10"/>
  <c r="F138" i="10"/>
  <c r="E61" i="10"/>
  <c r="I61" i="10"/>
  <c r="H195" i="10"/>
  <c r="L195" i="10"/>
  <c r="C142" i="10"/>
  <c r="K142" i="10"/>
  <c r="O142" i="10"/>
  <c r="F196" i="10"/>
  <c r="N196" i="10"/>
  <c r="E91" i="10"/>
  <c r="I91" i="10"/>
  <c r="H108" i="10"/>
  <c r="L108" i="10"/>
  <c r="G19" i="10"/>
  <c r="O19" i="10"/>
  <c r="F33" i="10"/>
  <c r="J33" i="10"/>
  <c r="M50" i="10"/>
  <c r="CD50" i="10" s="1"/>
  <c r="D140" i="10"/>
  <c r="H140" i="10"/>
  <c r="C68" i="10"/>
  <c r="G68" i="10"/>
  <c r="K68" i="10"/>
  <c r="F28" i="10"/>
  <c r="J28" i="10"/>
  <c r="N28" i="10"/>
  <c r="I162" i="10"/>
  <c r="M162" i="10"/>
  <c r="CD162" i="10" s="1"/>
  <c r="H94" i="10"/>
  <c r="K206" i="10"/>
  <c r="O206" i="10"/>
  <c r="F69" i="10"/>
  <c r="N69" i="10"/>
  <c r="E201" i="10"/>
  <c r="I201" i="10"/>
  <c r="H16" i="10"/>
  <c r="L16" i="10"/>
  <c r="C138" i="10"/>
  <c r="G138" i="10"/>
  <c r="O138" i="10"/>
  <c r="F61" i="10"/>
  <c r="J61" i="10"/>
  <c r="N61" i="10"/>
  <c r="E195" i="10"/>
  <c r="I195" i="10"/>
  <c r="M195" i="10"/>
  <c r="CD195" i="10" s="1"/>
  <c r="D142" i="10"/>
  <c r="H142" i="10"/>
  <c r="L142" i="10"/>
  <c r="G196" i="10"/>
  <c r="K196" i="10"/>
  <c r="O196" i="10"/>
  <c r="F91" i="10"/>
  <c r="J91" i="10"/>
  <c r="N91" i="10"/>
  <c r="E121" i="10"/>
  <c r="I121" i="10"/>
  <c r="M121" i="10"/>
  <c r="CD121" i="10" s="1"/>
  <c r="D115" i="10"/>
  <c r="H115" i="10"/>
  <c r="L115" i="10"/>
  <c r="C155" i="10"/>
  <c r="G155" i="10"/>
  <c r="K155" i="10"/>
  <c r="O155" i="10"/>
  <c r="F173" i="10"/>
  <c r="J173" i="10"/>
  <c r="N173" i="10"/>
  <c r="E177" i="10"/>
  <c r="I177" i="10"/>
  <c r="M177" i="10"/>
  <c r="CD177" i="10" s="1"/>
  <c r="H74" i="10"/>
  <c r="L74" i="10"/>
  <c r="C184" i="10"/>
  <c r="G184" i="10"/>
  <c r="K184" i="10"/>
  <c r="O184" i="10"/>
  <c r="F119" i="10"/>
  <c r="I108" i="10"/>
  <c r="M108" i="10"/>
  <c r="CD108" i="10" s="1"/>
  <c r="H19" i="10"/>
  <c r="L19" i="10"/>
  <c r="C33" i="10"/>
  <c r="G33" i="10"/>
  <c r="K33" i="10"/>
  <c r="O33" i="10"/>
  <c r="J50" i="10"/>
  <c r="N50" i="10"/>
  <c r="E140" i="10"/>
  <c r="I140" i="10"/>
  <c r="M140" i="10"/>
  <c r="CD140" i="10" s="1"/>
  <c r="D68" i="10"/>
  <c r="H68" i="10"/>
  <c r="L68" i="10"/>
  <c r="G28" i="10"/>
  <c r="K28" i="10"/>
  <c r="O28" i="10"/>
  <c r="F162" i="10"/>
  <c r="J162" i="10"/>
  <c r="N162" i="10"/>
  <c r="I94" i="10"/>
  <c r="M94" i="10"/>
  <c r="CD94" i="10" s="1"/>
  <c r="D206" i="10"/>
  <c r="H206" i="10"/>
  <c r="L206" i="10"/>
  <c r="G69" i="10"/>
  <c r="K69" i="10"/>
  <c r="O69" i="10"/>
  <c r="F201" i="10"/>
  <c r="J201" i="10"/>
  <c r="N201" i="10"/>
  <c r="E16" i="10"/>
  <c r="I16" i="10"/>
  <c r="M16" i="10"/>
  <c r="CD16" i="10" s="1"/>
  <c r="D138" i="10"/>
  <c r="H138" i="10"/>
  <c r="C61" i="10"/>
  <c r="G61" i="10"/>
  <c r="K61" i="10"/>
  <c r="O61" i="10"/>
  <c r="F195" i="10"/>
  <c r="J195" i="10"/>
  <c r="N195" i="10"/>
  <c r="E142" i="10"/>
  <c r="M142" i="10"/>
  <c r="CD142" i="10" s="1"/>
  <c r="D196" i="10"/>
  <c r="H196" i="10"/>
  <c r="L196" i="10"/>
  <c r="C91" i="10"/>
  <c r="G91" i="10"/>
  <c r="K91" i="10"/>
  <c r="O91" i="10"/>
  <c r="F121" i="10"/>
  <c r="J121" i="10"/>
  <c r="N121" i="10"/>
  <c r="E115" i="10"/>
  <c r="I115" i="10"/>
  <c r="M115" i="10"/>
  <c r="CD115" i="10" s="1"/>
  <c r="D155" i="10"/>
  <c r="H155" i="10"/>
  <c r="L155" i="10"/>
  <c r="C173" i="10"/>
  <c r="G173" i="10"/>
  <c r="K173" i="10"/>
  <c r="O173" i="10"/>
  <c r="F177" i="10"/>
  <c r="N177" i="10"/>
  <c r="I74" i="10"/>
  <c r="M74" i="10"/>
  <c r="CD74" i="10" s="1"/>
  <c r="H184" i="10"/>
  <c r="L184" i="10"/>
  <c r="C119" i="10"/>
  <c r="C115" i="10"/>
  <c r="F155" i="10"/>
  <c r="I173" i="10"/>
  <c r="L177" i="10"/>
  <c r="O74" i="10"/>
  <c r="E119" i="10"/>
  <c r="J119" i="10"/>
  <c r="N119" i="10"/>
  <c r="E12" i="10"/>
  <c r="I12" i="10"/>
  <c r="M12" i="10"/>
  <c r="CD12" i="10" s="1"/>
  <c r="D213" i="10"/>
  <c r="H213" i="10"/>
  <c r="L213" i="10"/>
  <c r="G110" i="10"/>
  <c r="K110" i="10"/>
  <c r="O110" i="10"/>
  <c r="F214" i="10"/>
  <c r="J214" i="10"/>
  <c r="N214" i="10"/>
  <c r="E202" i="10"/>
  <c r="I202" i="10"/>
  <c r="M202" i="10"/>
  <c r="CD202" i="10" s="1"/>
  <c r="D180" i="10"/>
  <c r="H180" i="10"/>
  <c r="L180" i="10"/>
  <c r="G192" i="10"/>
  <c r="K192" i="10"/>
  <c r="O192" i="10"/>
  <c r="F85" i="10"/>
  <c r="J85" i="10"/>
  <c r="N85" i="10"/>
  <c r="E92" i="10"/>
  <c r="I92" i="10"/>
  <c r="M92" i="10"/>
  <c r="CD92" i="10" s="1"/>
  <c r="H109" i="10"/>
  <c r="L109" i="10"/>
  <c r="G51" i="10"/>
  <c r="K51" i="10"/>
  <c r="O51" i="10"/>
  <c r="F35" i="10"/>
  <c r="J35" i="10"/>
  <c r="N35" i="10"/>
  <c r="E44" i="10"/>
  <c r="I44" i="10"/>
  <c r="D156" i="10"/>
  <c r="H156" i="10"/>
  <c r="L156" i="10"/>
  <c r="G172" i="10"/>
  <c r="K172" i="10"/>
  <c r="O172" i="10"/>
  <c r="F9" i="10"/>
  <c r="J9" i="10"/>
  <c r="N9" i="10"/>
  <c r="I93" i="10"/>
  <c r="M93" i="10"/>
  <c r="CD93" i="10" s="1"/>
  <c r="H141" i="10"/>
  <c r="L141" i="10"/>
  <c r="C32" i="10"/>
  <c r="G32" i="10"/>
  <c r="K32" i="10"/>
  <c r="O32" i="10"/>
  <c r="F38" i="10"/>
  <c r="J38" i="10"/>
  <c r="N38" i="10"/>
  <c r="E21" i="10"/>
  <c r="M21" i="10"/>
  <c r="CD21" i="10" s="1"/>
  <c r="H223" i="10"/>
  <c r="L223" i="10"/>
  <c r="G40" i="10"/>
  <c r="K40" i="10"/>
  <c r="O40" i="10"/>
  <c r="F132" i="10"/>
  <c r="J132" i="10"/>
  <c r="G115" i="10"/>
  <c r="J155" i="10"/>
  <c r="M173" i="10"/>
  <c r="CD173" i="10" s="1"/>
  <c r="F184" i="10"/>
  <c r="G119" i="10"/>
  <c r="K119" i="10"/>
  <c r="O119" i="10"/>
  <c r="F12" i="10"/>
  <c r="J12" i="10"/>
  <c r="N12" i="10"/>
  <c r="E213" i="10"/>
  <c r="I213" i="10"/>
  <c r="M213" i="10"/>
  <c r="CD213" i="10" s="1"/>
  <c r="D110" i="10"/>
  <c r="H110" i="10"/>
  <c r="L110" i="10"/>
  <c r="G214" i="10"/>
  <c r="K214" i="10"/>
  <c r="O214" i="10"/>
  <c r="F202" i="10"/>
  <c r="J202" i="10"/>
  <c r="N202" i="10"/>
  <c r="I180" i="10"/>
  <c r="M180" i="10"/>
  <c r="CD180" i="10" s="1"/>
  <c r="H192" i="10"/>
  <c r="L192" i="10"/>
  <c r="G85" i="10"/>
  <c r="K85" i="10"/>
  <c r="O85" i="10"/>
  <c r="F92" i="10"/>
  <c r="J92" i="10"/>
  <c r="N92" i="10"/>
  <c r="E109" i="10"/>
  <c r="I109" i="10"/>
  <c r="M109" i="10"/>
  <c r="CD109" i="10" s="1"/>
  <c r="D51" i="10"/>
  <c r="H51" i="10"/>
  <c r="L51" i="10"/>
  <c r="G35" i="10"/>
  <c r="K35" i="10"/>
  <c r="O35" i="10"/>
  <c r="F44" i="10"/>
  <c r="J44" i="10"/>
  <c r="N44" i="10"/>
  <c r="E156" i="10"/>
  <c r="I156" i="10"/>
  <c r="M156" i="10"/>
  <c r="CD156" i="10" s="1"/>
  <c r="D172" i="10"/>
  <c r="H172" i="10"/>
  <c r="L172" i="10"/>
  <c r="G9" i="10"/>
  <c r="H121" i="10"/>
  <c r="K115" i="10"/>
  <c r="N155" i="10"/>
  <c r="D177" i="10"/>
  <c r="G74" i="10"/>
  <c r="J184" i="10"/>
  <c r="H119" i="10"/>
  <c r="L119" i="10"/>
  <c r="C12" i="10"/>
  <c r="G12" i="10"/>
  <c r="K12" i="10"/>
  <c r="O12" i="10"/>
  <c r="F213" i="10"/>
  <c r="J213" i="10"/>
  <c r="N213" i="10"/>
  <c r="E110" i="10"/>
  <c r="I110" i="10"/>
  <c r="M110" i="10"/>
  <c r="CD110" i="10" s="1"/>
  <c r="H214" i="10"/>
  <c r="L214" i="10"/>
  <c r="G202" i="10"/>
  <c r="K202" i="10"/>
  <c r="O202" i="10"/>
  <c r="F180" i="10"/>
  <c r="J180" i="10"/>
  <c r="N180" i="10"/>
  <c r="I192" i="10"/>
  <c r="M192" i="10"/>
  <c r="CD192" i="10" s="1"/>
  <c r="D85" i="10"/>
  <c r="H85" i="10"/>
  <c r="L85" i="10"/>
  <c r="G92" i="10"/>
  <c r="K92" i="10"/>
  <c r="O92" i="10"/>
  <c r="F109" i="10"/>
  <c r="J109" i="10"/>
  <c r="N109" i="10"/>
  <c r="E51" i="10"/>
  <c r="I51" i="10"/>
  <c r="M51" i="10"/>
  <c r="CD51" i="10" s="1"/>
  <c r="D35" i="10"/>
  <c r="H35" i="10"/>
  <c r="L35" i="10"/>
  <c r="C44" i="10"/>
  <c r="G44" i="10"/>
  <c r="O44" i="10"/>
  <c r="F156" i="10"/>
  <c r="J156" i="10"/>
  <c r="N156" i="10"/>
  <c r="E172" i="10"/>
  <c r="I172" i="10"/>
  <c r="M172" i="10"/>
  <c r="CD172" i="10" s="1"/>
  <c r="D9" i="10"/>
  <c r="H9" i="10"/>
  <c r="L9" i="10"/>
  <c r="C93" i="10"/>
  <c r="G93" i="10"/>
  <c r="K93" i="10"/>
  <c r="O93" i="10"/>
  <c r="F141" i="10"/>
  <c r="J141" i="10"/>
  <c r="N141" i="10"/>
  <c r="E32" i="10"/>
  <c r="I32" i="10"/>
  <c r="M32" i="10"/>
  <c r="CD32" i="10" s="1"/>
  <c r="D38" i="10"/>
  <c r="H38" i="10"/>
  <c r="L38" i="10"/>
  <c r="K21" i="10"/>
  <c r="O21" i="10"/>
  <c r="F223" i="10"/>
  <c r="J223" i="10"/>
  <c r="N223" i="10"/>
  <c r="E40" i="10"/>
  <c r="I40" i="10"/>
  <c r="M40" i="10"/>
  <c r="CD40" i="10" s="1"/>
  <c r="H132" i="10"/>
  <c r="L132" i="10"/>
  <c r="L121" i="10"/>
  <c r="O115" i="10"/>
  <c r="E173" i="10"/>
  <c r="H177" i="10"/>
  <c r="K74" i="10"/>
  <c r="N184" i="10"/>
  <c r="I119" i="10"/>
  <c r="M119" i="10"/>
  <c r="CD119" i="10" s="1"/>
  <c r="H12" i="10"/>
  <c r="L12" i="10"/>
  <c r="G213" i="10"/>
  <c r="K213" i="10"/>
  <c r="O213" i="10"/>
  <c r="F110" i="10"/>
  <c r="J110" i="10"/>
  <c r="N110" i="10"/>
  <c r="I214" i="10"/>
  <c r="M214" i="10"/>
  <c r="CD214" i="10" s="1"/>
  <c r="D202" i="10"/>
  <c r="H202" i="10"/>
  <c r="L202" i="10"/>
  <c r="C180" i="10"/>
  <c r="G180" i="10"/>
  <c r="K180" i="10"/>
  <c r="O180" i="10"/>
  <c r="F192" i="10"/>
  <c r="J192" i="10"/>
  <c r="N192" i="10"/>
  <c r="E85" i="10"/>
  <c r="I85" i="10"/>
  <c r="M85" i="10"/>
  <c r="CD85" i="10" s="1"/>
  <c r="D92" i="10"/>
  <c r="H92" i="10"/>
  <c r="L92" i="10"/>
  <c r="C109" i="10"/>
  <c r="G109" i="10"/>
  <c r="K109" i="10"/>
  <c r="O109" i="10"/>
  <c r="F51" i="10"/>
  <c r="J51" i="10"/>
  <c r="N51" i="10"/>
  <c r="E35" i="10"/>
  <c r="I35" i="10"/>
  <c r="M35" i="10"/>
  <c r="CD35" i="10" s="1"/>
  <c r="D44" i="10"/>
  <c r="H44" i="10"/>
  <c r="C156" i="10"/>
  <c r="G156" i="10"/>
  <c r="K156" i="10"/>
  <c r="O156" i="10"/>
  <c r="F172" i="10"/>
  <c r="J172" i="10"/>
  <c r="N172" i="10"/>
  <c r="E9" i="10"/>
  <c r="I9" i="10"/>
  <c r="M9" i="10"/>
  <c r="CD9" i="10" s="1"/>
  <c r="D93" i="10"/>
  <c r="H93" i="10"/>
  <c r="L93" i="10"/>
  <c r="G141" i="10"/>
  <c r="K141" i="10"/>
  <c r="O141" i="10"/>
  <c r="F32" i="10"/>
  <c r="J32" i="10"/>
  <c r="N32" i="10"/>
  <c r="E38" i="10"/>
  <c r="I38" i="10"/>
  <c r="M38" i="10"/>
  <c r="CD38" i="10" s="1"/>
  <c r="H21" i="10"/>
  <c r="L21" i="10"/>
  <c r="C223" i="10"/>
  <c r="G223" i="10"/>
  <c r="K223" i="10"/>
  <c r="O223" i="10"/>
  <c r="F40" i="10"/>
  <c r="J40" i="10"/>
  <c r="N40" i="10"/>
  <c r="E132" i="10"/>
  <c r="M132" i="10"/>
  <c r="CD132" i="10" s="1"/>
  <c r="F93" i="10"/>
  <c r="I141" i="10"/>
  <c r="L32" i="10"/>
  <c r="O38" i="10"/>
  <c r="E223" i="10"/>
  <c r="H40" i="10"/>
  <c r="K132" i="10"/>
  <c r="H59" i="10"/>
  <c r="L59" i="10"/>
  <c r="G210" i="10"/>
  <c r="F143" i="10"/>
  <c r="J143" i="10"/>
  <c r="N143" i="10"/>
  <c r="I97" i="10"/>
  <c r="M97" i="10"/>
  <c r="CD97" i="10" s="1"/>
  <c r="H187" i="10"/>
  <c r="L187" i="10"/>
  <c r="G133" i="10"/>
  <c r="K133" i="10"/>
  <c r="O133" i="10"/>
  <c r="F81" i="10"/>
  <c r="J81" i="10"/>
  <c r="N81" i="10"/>
  <c r="I79" i="10"/>
  <c r="M79" i="10"/>
  <c r="CD79" i="10" s="1"/>
  <c r="D89" i="10"/>
  <c r="H89" i="10"/>
  <c r="L89" i="10"/>
  <c r="C113" i="10"/>
  <c r="G113" i="10"/>
  <c r="K113" i="10"/>
  <c r="O113" i="10"/>
  <c r="F200" i="10"/>
  <c r="J200" i="10"/>
  <c r="N200" i="10"/>
  <c r="I203" i="10"/>
  <c r="M203" i="10"/>
  <c r="CD203" i="10" s="1"/>
  <c r="D224" i="10"/>
  <c r="H224" i="10"/>
  <c r="L224" i="10"/>
  <c r="G160" i="10"/>
  <c r="K160" i="10"/>
  <c r="O160" i="10"/>
  <c r="F104" i="10"/>
  <c r="J104" i="10"/>
  <c r="N104" i="10"/>
  <c r="E136" i="10"/>
  <c r="I136" i="10"/>
  <c r="M136" i="10"/>
  <c r="CD136" i="10" s="1"/>
  <c r="D204" i="10"/>
  <c r="J93" i="10"/>
  <c r="M141" i="10"/>
  <c r="CD141" i="10" s="1"/>
  <c r="F21" i="10"/>
  <c r="I223" i="10"/>
  <c r="L40" i="10"/>
  <c r="N132" i="10"/>
  <c r="E59" i="10"/>
  <c r="I59" i="10"/>
  <c r="M59" i="10"/>
  <c r="CD59" i="10" s="1"/>
  <c r="H210" i="10"/>
  <c r="C143" i="10"/>
  <c r="G143" i="10"/>
  <c r="K143" i="10"/>
  <c r="O143" i="10"/>
  <c r="J97" i="10"/>
  <c r="N97" i="10"/>
  <c r="E187" i="10"/>
  <c r="I187" i="10"/>
  <c r="M187" i="10"/>
  <c r="CD187" i="10" s="1"/>
  <c r="H133" i="10"/>
  <c r="L133" i="10"/>
  <c r="G81" i="10"/>
  <c r="K81" i="10"/>
  <c r="O81" i="10"/>
  <c r="F79" i="10"/>
  <c r="J79" i="10"/>
  <c r="N79" i="10"/>
  <c r="E89" i="10"/>
  <c r="I89" i="10"/>
  <c r="M89" i="10"/>
  <c r="CD89" i="10" s="1"/>
  <c r="D113" i="10"/>
  <c r="H113" i="10"/>
  <c r="L113" i="10"/>
  <c r="G200" i="10"/>
  <c r="K200" i="10"/>
  <c r="O200" i="10"/>
  <c r="F203" i="10"/>
  <c r="J203" i="10"/>
  <c r="N203" i="10"/>
  <c r="I224" i="10"/>
  <c r="M224" i="10"/>
  <c r="CD224" i="10" s="1"/>
  <c r="D160" i="10"/>
  <c r="H160" i="10"/>
  <c r="L160" i="10"/>
  <c r="C104" i="10"/>
  <c r="G104" i="10"/>
  <c r="K104" i="10"/>
  <c r="O104" i="10"/>
  <c r="F136" i="10"/>
  <c r="J136" i="10"/>
  <c r="N136" i="10"/>
  <c r="E204" i="10"/>
  <c r="I204" i="10"/>
  <c r="M204" i="10"/>
  <c r="CD204" i="10" s="1"/>
  <c r="H197" i="10"/>
  <c r="L197" i="10"/>
  <c r="G26" i="10"/>
  <c r="K26" i="10"/>
  <c r="O26" i="10"/>
  <c r="F145" i="10"/>
  <c r="J145" i="10"/>
  <c r="N145" i="10"/>
  <c r="E137" i="10"/>
  <c r="M137" i="10"/>
  <c r="CD137" i="10" s="1"/>
  <c r="H14" i="10"/>
  <c r="L14" i="10"/>
  <c r="G124" i="10"/>
  <c r="K124" i="10"/>
  <c r="O124" i="10"/>
  <c r="F123" i="10"/>
  <c r="J123" i="10"/>
  <c r="N123" i="10"/>
  <c r="K9" i="10"/>
  <c r="N93" i="10"/>
  <c r="D32" i="10"/>
  <c r="G38" i="10"/>
  <c r="M223" i="10"/>
  <c r="CD223" i="10" s="1"/>
  <c r="O132" i="10"/>
  <c r="F59" i="10"/>
  <c r="J59" i="10"/>
  <c r="N59" i="10"/>
  <c r="E210" i="10"/>
  <c r="I210" i="10"/>
  <c r="D143" i="10"/>
  <c r="H143" i="10"/>
  <c r="L143" i="10"/>
  <c r="G97" i="10"/>
  <c r="K97" i="10"/>
  <c r="O97" i="10"/>
  <c r="F187" i="10"/>
  <c r="J187" i="10"/>
  <c r="N187" i="10"/>
  <c r="E133" i="10"/>
  <c r="I133" i="10"/>
  <c r="M133" i="10"/>
  <c r="CD133" i="10" s="1"/>
  <c r="D81" i="10"/>
  <c r="H81" i="10"/>
  <c r="L81" i="10"/>
  <c r="G79" i="10"/>
  <c r="K79" i="10"/>
  <c r="O79" i="10"/>
  <c r="F89" i="10"/>
  <c r="J89" i="10"/>
  <c r="N89" i="10"/>
  <c r="E113" i="10"/>
  <c r="I113" i="10"/>
  <c r="M113" i="10"/>
  <c r="CD113" i="10" s="1"/>
  <c r="D200" i="10"/>
  <c r="H200" i="10"/>
  <c r="L200" i="10"/>
  <c r="G203" i="10"/>
  <c r="K203" i="10"/>
  <c r="O203" i="10"/>
  <c r="J224" i="10"/>
  <c r="N224" i="10"/>
  <c r="E160" i="10"/>
  <c r="I160" i="10"/>
  <c r="M160" i="10"/>
  <c r="CD160" i="10" s="1"/>
  <c r="D104" i="10"/>
  <c r="H104" i="10"/>
  <c r="L104" i="10"/>
  <c r="C136" i="10"/>
  <c r="G136" i="10"/>
  <c r="K136" i="10"/>
  <c r="O136" i="10"/>
  <c r="F204" i="10"/>
  <c r="J204" i="10"/>
  <c r="N204" i="10"/>
  <c r="E197" i="10"/>
  <c r="I197" i="10"/>
  <c r="M197" i="10"/>
  <c r="CD197" i="10" s="1"/>
  <c r="H26" i="10"/>
  <c r="L26" i="10"/>
  <c r="C145" i="10"/>
  <c r="G145" i="10"/>
  <c r="K145" i="10"/>
  <c r="O145" i="10"/>
  <c r="F137" i="10"/>
  <c r="J137" i="10"/>
  <c r="N137" i="10"/>
  <c r="E14" i="10"/>
  <c r="I14" i="10"/>
  <c r="M14" i="10"/>
  <c r="CD14" i="10" s="1"/>
  <c r="H124" i="10"/>
  <c r="L124" i="10"/>
  <c r="C123" i="10"/>
  <c r="G123" i="10"/>
  <c r="K123" i="10"/>
  <c r="O123" i="10"/>
  <c r="O9" i="10"/>
  <c r="E141" i="10"/>
  <c r="H32" i="10"/>
  <c r="K38" i="10"/>
  <c r="N21" i="10"/>
  <c r="D40" i="10"/>
  <c r="G132" i="10"/>
  <c r="G59" i="10"/>
  <c r="K59" i="10"/>
  <c r="O59" i="10"/>
  <c r="F210" i="10"/>
  <c r="E143" i="10"/>
  <c r="I143" i="10"/>
  <c r="M143" i="10"/>
  <c r="CD143" i="10" s="1"/>
  <c r="H97" i="10"/>
  <c r="L97" i="10"/>
  <c r="C187" i="10"/>
  <c r="G187" i="10"/>
  <c r="K187" i="10"/>
  <c r="O187" i="10"/>
  <c r="F133" i="10"/>
  <c r="J133" i="10"/>
  <c r="N133" i="10"/>
  <c r="E81" i="10"/>
  <c r="I81" i="10"/>
  <c r="M81" i="10"/>
  <c r="CD81" i="10" s="1"/>
  <c r="D79" i="10"/>
  <c r="H79" i="10"/>
  <c r="L79" i="10"/>
  <c r="G89" i="10"/>
  <c r="K89" i="10"/>
  <c r="O89" i="10"/>
  <c r="F113" i="10"/>
  <c r="J113" i="10"/>
  <c r="N113" i="10"/>
  <c r="E200" i="10"/>
  <c r="I200" i="10"/>
  <c r="M200" i="10"/>
  <c r="CD200" i="10" s="1"/>
  <c r="H203" i="10"/>
  <c r="L203" i="10"/>
  <c r="G224" i="10"/>
  <c r="K224" i="10"/>
  <c r="O224" i="10"/>
  <c r="F160" i="10"/>
  <c r="J160" i="10"/>
  <c r="N160" i="10"/>
  <c r="E104" i="10"/>
  <c r="I104" i="10"/>
  <c r="M104" i="10"/>
  <c r="CD104" i="10" s="1"/>
  <c r="D136" i="10"/>
  <c r="H136" i="10"/>
  <c r="L136" i="10"/>
  <c r="C204" i="10"/>
  <c r="G204" i="10"/>
  <c r="K204" i="10"/>
  <c r="O204" i="10"/>
  <c r="F197" i="10"/>
  <c r="J197" i="10"/>
  <c r="N197" i="10"/>
  <c r="E26" i="10"/>
  <c r="I26" i="10"/>
  <c r="M26" i="10"/>
  <c r="CD26" i="10" s="1"/>
  <c r="D145" i="10"/>
  <c r="H145" i="10"/>
  <c r="L145" i="10"/>
  <c r="G137" i="10"/>
  <c r="K137" i="10"/>
  <c r="O137" i="10"/>
  <c r="F14" i="10"/>
  <c r="J14" i="10"/>
  <c r="N14" i="10"/>
  <c r="E124" i="10"/>
  <c r="I124" i="10"/>
  <c r="M124" i="10"/>
  <c r="CD124" i="10" s="1"/>
  <c r="H123" i="10"/>
  <c r="L123" i="10"/>
  <c r="F26" i="10"/>
  <c r="I145" i="10"/>
  <c r="L137" i="10"/>
  <c r="O14" i="10"/>
  <c r="E123" i="10"/>
  <c r="M128" i="10"/>
  <c r="CD128" i="10" s="1"/>
  <c r="D65" i="10"/>
  <c r="H65" i="10"/>
  <c r="L65" i="10"/>
  <c r="G169" i="10"/>
  <c r="K169" i="10"/>
  <c r="O169" i="10"/>
  <c r="F66" i="10"/>
  <c r="J66" i="10"/>
  <c r="N66" i="10"/>
  <c r="E72" i="10"/>
  <c r="I72" i="10"/>
  <c r="M72" i="10"/>
  <c r="CD72" i="10" s="1"/>
  <c r="D106" i="10"/>
  <c r="L106" i="10"/>
  <c r="C161" i="10"/>
  <c r="G161" i="10"/>
  <c r="K161" i="10"/>
  <c r="O161" i="10"/>
  <c r="F127" i="10"/>
  <c r="J127" i="10"/>
  <c r="N127" i="10"/>
  <c r="E181" i="10"/>
  <c r="I181" i="10"/>
  <c r="M181" i="10"/>
  <c r="CD181" i="10" s="1"/>
  <c r="D164" i="10"/>
  <c r="H164" i="10"/>
  <c r="L164" i="10"/>
  <c r="G88" i="10"/>
  <c r="K88" i="10"/>
  <c r="O88" i="10"/>
  <c r="F64" i="10"/>
  <c r="J64" i="10"/>
  <c r="N64" i="10"/>
  <c r="E112" i="10"/>
  <c r="I112" i="10"/>
  <c r="M112" i="10"/>
  <c r="CD112" i="10" s="1"/>
  <c r="H208" i="10"/>
  <c r="L208" i="10"/>
  <c r="C90" i="10"/>
  <c r="G90" i="10"/>
  <c r="K90" i="10"/>
  <c r="O90" i="10"/>
  <c r="F207" i="10"/>
  <c r="J207" i="10"/>
  <c r="N207" i="10"/>
  <c r="E134" i="10"/>
  <c r="I134" i="10"/>
  <c r="M134" i="10"/>
  <c r="CD134" i="10" s="1"/>
  <c r="D55" i="10"/>
  <c r="H55" i="10"/>
  <c r="L55" i="10"/>
  <c r="C24" i="10"/>
  <c r="G24" i="10"/>
  <c r="K24" i="10"/>
  <c r="O24" i="10"/>
  <c r="F146" i="10"/>
  <c r="J146" i="10"/>
  <c r="N146" i="10"/>
  <c r="E37" i="10"/>
  <c r="I37" i="10"/>
  <c r="M37" i="10"/>
  <c r="CD37" i="10" s="1"/>
  <c r="D158" i="10"/>
  <c r="H158" i="10"/>
  <c r="L158" i="10"/>
  <c r="K23" i="10"/>
  <c r="O23" i="10"/>
  <c r="F45" i="10"/>
  <c r="J45" i="10"/>
  <c r="N45" i="10"/>
  <c r="E159" i="10"/>
  <c r="I159" i="10"/>
  <c r="M159" i="10"/>
  <c r="CD159" i="10" s="1"/>
  <c r="H144" i="10"/>
  <c r="L144" i="10"/>
  <c r="C103" i="10"/>
  <c r="G103" i="10"/>
  <c r="K103" i="10"/>
  <c r="O103" i="10"/>
  <c r="F96" i="10"/>
  <c r="N96" i="10"/>
  <c r="E182" i="10"/>
  <c r="I182" i="10"/>
  <c r="M182" i="10"/>
  <c r="CD182" i="10" s="1"/>
  <c r="D199" i="10"/>
  <c r="H199" i="10"/>
  <c r="L199" i="10"/>
  <c r="C83" i="10"/>
  <c r="G83" i="10"/>
  <c r="K83" i="10"/>
  <c r="O83" i="10"/>
  <c r="F10" i="10"/>
  <c r="J10" i="10"/>
  <c r="N10" i="10"/>
  <c r="E229" i="10"/>
  <c r="I229" i="10"/>
  <c r="M229" i="10"/>
  <c r="CD229" i="10" s="1"/>
  <c r="D188" i="10"/>
  <c r="H188" i="10"/>
  <c r="L188" i="10"/>
  <c r="G131" i="10"/>
  <c r="K131" i="10"/>
  <c r="O131" i="10"/>
  <c r="F175" i="10"/>
  <c r="J175" i="10"/>
  <c r="N175" i="10"/>
  <c r="E189" i="10"/>
  <c r="I189" i="10"/>
  <c r="M189" i="10"/>
  <c r="CD189" i="10" s="1"/>
  <c r="D212" i="10"/>
  <c r="H212" i="10"/>
  <c r="L212" i="10"/>
  <c r="C63" i="10"/>
  <c r="G63" i="10"/>
  <c r="K63" i="10"/>
  <c r="O63" i="10"/>
  <c r="F75" i="10"/>
  <c r="J75" i="10"/>
  <c r="N75" i="10"/>
  <c r="E218" i="10"/>
  <c r="I218" i="10"/>
  <c r="M218" i="10"/>
  <c r="CD218" i="10" s="1"/>
  <c r="D222" i="10"/>
  <c r="H222" i="10"/>
  <c r="L222" i="10"/>
  <c r="C27" i="10"/>
  <c r="G27" i="10"/>
  <c r="K27" i="10"/>
  <c r="O27" i="10"/>
  <c r="F230" i="10"/>
  <c r="J230" i="10"/>
  <c r="N230" i="10"/>
  <c r="E20" i="10"/>
  <c r="I20" i="10"/>
  <c r="M20" i="10"/>
  <c r="CD20" i="10" s="1"/>
  <c r="D231" i="10"/>
  <c r="H231" i="10"/>
  <c r="L231" i="10"/>
  <c r="C34" i="10"/>
  <c r="G34" i="10"/>
  <c r="K34" i="10"/>
  <c r="O34" i="10"/>
  <c r="F190" i="10"/>
  <c r="J190" i="10"/>
  <c r="N190" i="10"/>
  <c r="E151" i="10"/>
  <c r="I151" i="10"/>
  <c r="D216" i="10"/>
  <c r="H216" i="10"/>
  <c r="L216" i="10"/>
  <c r="G130" i="10"/>
  <c r="G197" i="10"/>
  <c r="J26" i="10"/>
  <c r="M145" i="10"/>
  <c r="CD145" i="10" s="1"/>
  <c r="F124" i="10"/>
  <c r="I123" i="10"/>
  <c r="F128" i="10"/>
  <c r="J128" i="10"/>
  <c r="N128" i="10"/>
  <c r="E65" i="10"/>
  <c r="I65" i="10"/>
  <c r="M65" i="10"/>
  <c r="CD65" i="10" s="1"/>
  <c r="D169" i="10"/>
  <c r="H169" i="10"/>
  <c r="L169" i="10"/>
  <c r="C66" i="10"/>
  <c r="G66" i="10"/>
  <c r="K66" i="10"/>
  <c r="O66" i="10"/>
  <c r="F72" i="10"/>
  <c r="J72" i="10"/>
  <c r="N72" i="10"/>
  <c r="M106" i="10"/>
  <c r="CD106" i="10" s="1"/>
  <c r="D161" i="10"/>
  <c r="H161" i="10"/>
  <c r="L161" i="10"/>
  <c r="C127" i="10"/>
  <c r="G127" i="10"/>
  <c r="K127" i="10"/>
  <c r="O127" i="10"/>
  <c r="F181" i="10"/>
  <c r="J181" i="10"/>
  <c r="N181" i="10"/>
  <c r="I164" i="10"/>
  <c r="M164" i="10"/>
  <c r="CD164" i="10" s="1"/>
  <c r="H88" i="10"/>
  <c r="L88" i="10"/>
  <c r="C64" i="10"/>
  <c r="G64" i="10"/>
  <c r="K64" i="10"/>
  <c r="O64" i="10"/>
  <c r="F112" i="10"/>
  <c r="J112" i="10"/>
  <c r="N112" i="10"/>
  <c r="I208" i="10"/>
  <c r="M208" i="10"/>
  <c r="D90" i="10"/>
  <c r="H90" i="10"/>
  <c r="L90" i="10"/>
  <c r="C207" i="10"/>
  <c r="G207" i="10"/>
  <c r="K207" i="10"/>
  <c r="O207" i="10"/>
  <c r="F134" i="10"/>
  <c r="J134" i="10"/>
  <c r="N134" i="10"/>
  <c r="E55" i="10"/>
  <c r="I55" i="10"/>
  <c r="M55" i="10"/>
  <c r="CD55" i="10" s="1"/>
  <c r="D24" i="10"/>
  <c r="H24" i="10"/>
  <c r="L24" i="10"/>
  <c r="C146" i="10"/>
  <c r="G146" i="10"/>
  <c r="K146" i="10"/>
  <c r="O146" i="10"/>
  <c r="F37" i="10"/>
  <c r="J37" i="10"/>
  <c r="N37" i="10"/>
  <c r="E158" i="10"/>
  <c r="I158" i="10"/>
  <c r="M158" i="10"/>
  <c r="CD158" i="10" s="1"/>
  <c r="H23" i="10"/>
  <c r="L23" i="10"/>
  <c r="C45" i="10"/>
  <c r="G45" i="10"/>
  <c r="K45" i="10"/>
  <c r="O45" i="10"/>
  <c r="F159" i="10"/>
  <c r="J159" i="10"/>
  <c r="N159" i="10"/>
  <c r="M144" i="10"/>
  <c r="CD144" i="10" s="1"/>
  <c r="D103" i="10"/>
  <c r="H103" i="10"/>
  <c r="L103" i="10"/>
  <c r="C96" i="10"/>
  <c r="G96" i="10"/>
  <c r="K96" i="10"/>
  <c r="O96" i="10"/>
  <c r="F182" i="10"/>
  <c r="J182" i="10"/>
  <c r="N182" i="10"/>
  <c r="E199" i="10"/>
  <c r="I199" i="10"/>
  <c r="M199" i="10"/>
  <c r="CD199" i="10" s="1"/>
  <c r="D83" i="10"/>
  <c r="H83" i="10"/>
  <c r="L83" i="10"/>
  <c r="C10" i="10"/>
  <c r="G10" i="10"/>
  <c r="K10" i="10"/>
  <c r="O10" i="10"/>
  <c r="F229" i="10"/>
  <c r="J229" i="10"/>
  <c r="N229" i="10"/>
  <c r="I188" i="10"/>
  <c r="M188" i="10"/>
  <c r="D131" i="10"/>
  <c r="H131" i="10"/>
  <c r="L131" i="10"/>
  <c r="G175" i="10"/>
  <c r="K175" i="10"/>
  <c r="O175" i="10"/>
  <c r="F189" i="10"/>
  <c r="J189" i="10"/>
  <c r="N189" i="10"/>
  <c r="E212" i="10"/>
  <c r="I212" i="10"/>
  <c r="M212" i="10"/>
  <c r="CD212" i="10" s="1"/>
  <c r="D63" i="10"/>
  <c r="H63" i="10"/>
  <c r="L63" i="10"/>
  <c r="C75" i="10"/>
  <c r="G75" i="10"/>
  <c r="K75" i="10"/>
  <c r="O75" i="10"/>
  <c r="F218" i="10"/>
  <c r="J218" i="10"/>
  <c r="N218" i="10"/>
  <c r="E222" i="10"/>
  <c r="I222" i="10"/>
  <c r="M222" i="10"/>
  <c r="CD222" i="10" s="1"/>
  <c r="D27" i="10"/>
  <c r="H27" i="10"/>
  <c r="L27" i="10"/>
  <c r="C230" i="10"/>
  <c r="G230" i="10"/>
  <c r="K230" i="10"/>
  <c r="O230" i="10"/>
  <c r="F20" i="10"/>
  <c r="J20" i="10"/>
  <c r="N20" i="10"/>
  <c r="E231" i="10"/>
  <c r="I231" i="10"/>
  <c r="M231" i="10"/>
  <c r="CD231" i="10" s="1"/>
  <c r="D34" i="10"/>
  <c r="H34" i="10"/>
  <c r="L34" i="10"/>
  <c r="C190" i="10"/>
  <c r="G190" i="10"/>
  <c r="K190" i="10"/>
  <c r="O190" i="10"/>
  <c r="H204" i="10"/>
  <c r="K197" i="10"/>
  <c r="N26" i="10"/>
  <c r="D137" i="10"/>
  <c r="G14" i="10"/>
  <c r="J124" i="10"/>
  <c r="M123" i="10"/>
  <c r="CD123" i="10" s="1"/>
  <c r="K128" i="10"/>
  <c r="O128" i="10"/>
  <c r="F65" i="10"/>
  <c r="J65" i="10"/>
  <c r="N65" i="10"/>
  <c r="E169" i="10"/>
  <c r="I169" i="10"/>
  <c r="M169" i="10"/>
  <c r="CD169" i="10" s="1"/>
  <c r="H66" i="10"/>
  <c r="L66" i="10"/>
  <c r="G72" i="10"/>
  <c r="K72" i="10"/>
  <c r="O72" i="10"/>
  <c r="N106" i="10"/>
  <c r="E161" i="10"/>
  <c r="I161" i="10"/>
  <c r="M161" i="10"/>
  <c r="CD161" i="10" s="1"/>
  <c r="D127" i="10"/>
  <c r="H127" i="10"/>
  <c r="L127" i="10"/>
  <c r="G181" i="10"/>
  <c r="K181" i="10"/>
  <c r="O181" i="10"/>
  <c r="F164" i="10"/>
  <c r="J164" i="10"/>
  <c r="N164" i="10"/>
  <c r="E88" i="10"/>
  <c r="I88" i="10"/>
  <c r="M88" i="10"/>
  <c r="CD88" i="10" s="1"/>
  <c r="H64" i="10"/>
  <c r="L64" i="10"/>
  <c r="G112" i="10"/>
  <c r="K112" i="10"/>
  <c r="O112" i="10"/>
  <c r="F208" i="10"/>
  <c r="J208" i="10"/>
  <c r="N208" i="10"/>
  <c r="E90" i="10"/>
  <c r="I90" i="10"/>
  <c r="M90" i="10"/>
  <c r="CD90" i="10" s="1"/>
  <c r="D207" i="10"/>
  <c r="H207" i="10"/>
  <c r="L207" i="10"/>
  <c r="C134" i="10"/>
  <c r="G134" i="10"/>
  <c r="K134" i="10"/>
  <c r="O134" i="10"/>
  <c r="F55" i="10"/>
  <c r="J55" i="10"/>
  <c r="N55" i="10"/>
  <c r="E24" i="10"/>
  <c r="I24" i="10"/>
  <c r="M24" i="10"/>
  <c r="CD24" i="10" s="1"/>
  <c r="H146" i="10"/>
  <c r="L146" i="10"/>
  <c r="C37" i="10"/>
  <c r="G37" i="10"/>
  <c r="K37" i="10"/>
  <c r="O37" i="10"/>
  <c r="F158" i="10"/>
  <c r="J158" i="10"/>
  <c r="N158" i="10"/>
  <c r="M23" i="10"/>
  <c r="CD23" i="10" s="1"/>
  <c r="D45" i="10"/>
  <c r="H45" i="10"/>
  <c r="L45" i="10"/>
  <c r="C159" i="10"/>
  <c r="G159" i="10"/>
  <c r="K159" i="10"/>
  <c r="O159" i="10"/>
  <c r="F144" i="10"/>
  <c r="J144" i="10"/>
  <c r="N144" i="10"/>
  <c r="E103" i="10"/>
  <c r="I103" i="10"/>
  <c r="M103" i="10"/>
  <c r="CD103" i="10" s="1"/>
  <c r="H96" i="10"/>
  <c r="L96" i="10"/>
  <c r="C182" i="10"/>
  <c r="G182" i="10"/>
  <c r="K182" i="10"/>
  <c r="O182" i="10"/>
  <c r="F199" i="10"/>
  <c r="J199" i="10"/>
  <c r="N199" i="10"/>
  <c r="E83" i="10"/>
  <c r="I83" i="10"/>
  <c r="M83" i="10"/>
  <c r="CD83" i="10" s="1"/>
  <c r="D10" i="10"/>
  <c r="H10" i="10"/>
  <c r="L10" i="10"/>
  <c r="C229" i="10"/>
  <c r="G229" i="10"/>
  <c r="K229" i="10"/>
  <c r="O229" i="10"/>
  <c r="F188" i="10"/>
  <c r="J188" i="10"/>
  <c r="N188" i="10"/>
  <c r="E131" i="10"/>
  <c r="I131" i="10"/>
  <c r="M131" i="10"/>
  <c r="CD131" i="10" s="1"/>
  <c r="D175" i="10"/>
  <c r="H175" i="10"/>
  <c r="L175" i="10"/>
  <c r="C189" i="10"/>
  <c r="G189" i="10"/>
  <c r="K189" i="10"/>
  <c r="O189" i="10"/>
  <c r="F212" i="10"/>
  <c r="J212" i="10"/>
  <c r="N212" i="10"/>
  <c r="E63" i="10"/>
  <c r="I63" i="10"/>
  <c r="M63" i="10"/>
  <c r="CD63" i="10" s="1"/>
  <c r="H75" i="10"/>
  <c r="L75" i="10"/>
  <c r="C218" i="10"/>
  <c r="G218" i="10"/>
  <c r="K218" i="10"/>
  <c r="O218" i="10"/>
  <c r="F222" i="10"/>
  <c r="J222" i="10"/>
  <c r="N222" i="10"/>
  <c r="E27" i="10"/>
  <c r="I27" i="10"/>
  <c r="M27" i="10"/>
  <c r="CD27" i="10" s="1"/>
  <c r="D230" i="10"/>
  <c r="H230" i="10"/>
  <c r="L230" i="10"/>
  <c r="C20" i="10"/>
  <c r="G20" i="10"/>
  <c r="K20" i="10"/>
  <c r="O20" i="10"/>
  <c r="F231" i="10"/>
  <c r="J231" i="10"/>
  <c r="N231" i="10"/>
  <c r="E34" i="10"/>
  <c r="I34" i="10"/>
  <c r="M34" i="10"/>
  <c r="CD34" i="10" s="1"/>
  <c r="D190" i="10"/>
  <c r="H190" i="10"/>
  <c r="L190" i="10"/>
  <c r="G151" i="10"/>
  <c r="F216" i="10"/>
  <c r="J216" i="10"/>
  <c r="N216" i="10"/>
  <c r="E130" i="10"/>
  <c r="L204" i="10"/>
  <c r="O197" i="10"/>
  <c r="E145" i="10"/>
  <c r="H137" i="10"/>
  <c r="K14" i="10"/>
  <c r="N124" i="10"/>
  <c r="H128" i="10"/>
  <c r="L128" i="10"/>
  <c r="C65" i="10"/>
  <c r="G65" i="10"/>
  <c r="K65" i="10"/>
  <c r="O65" i="10"/>
  <c r="F169" i="10"/>
  <c r="J169" i="10"/>
  <c r="N169" i="10"/>
  <c r="I66" i="10"/>
  <c r="M66" i="10"/>
  <c r="CD66" i="10" s="1"/>
  <c r="D72" i="10"/>
  <c r="H72" i="10"/>
  <c r="L72" i="10"/>
  <c r="C106" i="10"/>
  <c r="K106" i="10"/>
  <c r="O106" i="10"/>
  <c r="F161" i="10"/>
  <c r="J161" i="10"/>
  <c r="N161" i="10"/>
  <c r="E127" i="10"/>
  <c r="I127" i="10"/>
  <c r="M127" i="10"/>
  <c r="CD127" i="10" s="1"/>
  <c r="H181" i="10"/>
  <c r="L181" i="10"/>
  <c r="C164" i="10"/>
  <c r="G164" i="10"/>
  <c r="K164" i="10"/>
  <c r="O164" i="10"/>
  <c r="F88" i="10"/>
  <c r="J88" i="10"/>
  <c r="N88" i="10"/>
  <c r="E64" i="10"/>
  <c r="I64" i="10"/>
  <c r="M64" i="10"/>
  <c r="CD64" i="10" s="1"/>
  <c r="D112" i="10"/>
  <c r="H112" i="10"/>
  <c r="L112" i="10"/>
  <c r="G208" i="10"/>
  <c r="K208" i="10"/>
  <c r="O208" i="10"/>
  <c r="F90" i="10"/>
  <c r="J90" i="10"/>
  <c r="N90" i="10"/>
  <c r="E207" i="10"/>
  <c r="I207" i="10"/>
  <c r="M207" i="10"/>
  <c r="CD207" i="10" s="1"/>
  <c r="D134" i="10"/>
  <c r="H134" i="10"/>
  <c r="L134" i="10"/>
  <c r="G55" i="10"/>
  <c r="K55" i="10"/>
  <c r="O55" i="10"/>
  <c r="F24" i="10"/>
  <c r="J24" i="10"/>
  <c r="N24" i="10"/>
  <c r="I146" i="10"/>
  <c r="M146" i="10"/>
  <c r="CD146" i="10" s="1"/>
  <c r="D37" i="10"/>
  <c r="H37" i="10"/>
  <c r="L37" i="10"/>
  <c r="G158" i="10"/>
  <c r="K158" i="10"/>
  <c r="O158" i="10"/>
  <c r="F23" i="10"/>
  <c r="J23" i="10"/>
  <c r="N23" i="10"/>
  <c r="E45" i="10"/>
  <c r="I45" i="10"/>
  <c r="M45" i="10"/>
  <c r="CD45" i="10" s="1"/>
  <c r="H159" i="10"/>
  <c r="L159" i="10"/>
  <c r="C144" i="10"/>
  <c r="K144" i="10"/>
  <c r="O144" i="10"/>
  <c r="F103" i="10"/>
  <c r="J103" i="10"/>
  <c r="N103" i="10"/>
  <c r="E96" i="10"/>
  <c r="I96" i="10"/>
  <c r="M96" i="10"/>
  <c r="CD96" i="10" s="1"/>
  <c r="D182" i="10"/>
  <c r="H182" i="10"/>
  <c r="L182" i="10"/>
  <c r="C199" i="10"/>
  <c r="G199" i="10"/>
  <c r="K199" i="10"/>
  <c r="O199" i="10"/>
  <c r="F83" i="10"/>
  <c r="J83" i="10"/>
  <c r="N83" i="10"/>
  <c r="E10" i="10"/>
  <c r="I10" i="10"/>
  <c r="M10" i="10"/>
  <c r="CD10" i="10" s="1"/>
  <c r="D229" i="10"/>
  <c r="H229" i="10"/>
  <c r="L229" i="10"/>
  <c r="C188" i="10"/>
  <c r="G188" i="10"/>
  <c r="K188" i="10"/>
  <c r="O188" i="10"/>
  <c r="F131" i="10"/>
  <c r="J131" i="10"/>
  <c r="N131" i="10"/>
  <c r="E175" i="10"/>
  <c r="I175" i="10"/>
  <c r="M175" i="10"/>
  <c r="CD175" i="10" s="1"/>
  <c r="D189" i="10"/>
  <c r="H189" i="10"/>
  <c r="L189" i="10"/>
  <c r="G212" i="10"/>
  <c r="K212" i="10"/>
  <c r="O212" i="10"/>
  <c r="F63" i="10"/>
  <c r="J63" i="10"/>
  <c r="N63" i="10"/>
  <c r="E75" i="10"/>
  <c r="I75" i="10"/>
  <c r="M75" i="10"/>
  <c r="CD75" i="10" s="1"/>
  <c r="D218" i="10"/>
  <c r="H218" i="10"/>
  <c r="L218" i="10"/>
  <c r="C222" i="10"/>
  <c r="G222" i="10"/>
  <c r="K222" i="10"/>
  <c r="O222" i="10"/>
  <c r="F27" i="10"/>
  <c r="J27" i="10"/>
  <c r="N27" i="10"/>
  <c r="E230" i="10"/>
  <c r="I230" i="10"/>
  <c r="M230" i="10"/>
  <c r="CD230" i="10" s="1"/>
  <c r="D20" i="10"/>
  <c r="H20" i="10"/>
  <c r="L20" i="10"/>
  <c r="C231" i="10"/>
  <c r="G231" i="10"/>
  <c r="K231" i="10"/>
  <c r="O231" i="10"/>
  <c r="F34" i="10"/>
  <c r="J34" i="10"/>
  <c r="N34" i="10"/>
  <c r="E190" i="10"/>
  <c r="I190" i="10"/>
  <c r="M190" i="10"/>
  <c r="CD190" i="10" s="1"/>
  <c r="H151" i="10"/>
  <c r="C216" i="10"/>
  <c r="G216" i="10"/>
  <c r="K216" i="10"/>
  <c r="O216" i="10"/>
  <c r="F130" i="10"/>
  <c r="D130" i="10"/>
  <c r="O130" i="10"/>
  <c r="F47" i="10"/>
  <c r="J47" i="10"/>
  <c r="N47" i="10"/>
  <c r="E6" i="10"/>
  <c r="I6" i="10"/>
  <c r="M6" i="10"/>
  <c r="CD6" i="10" s="1"/>
  <c r="H114" i="10"/>
  <c r="C163" i="10"/>
  <c r="G163" i="10"/>
  <c r="K163" i="10"/>
  <c r="O163" i="10"/>
  <c r="F77" i="10"/>
  <c r="J77" i="10"/>
  <c r="N77" i="10"/>
  <c r="E167" i="10"/>
  <c r="I167" i="10"/>
  <c r="M167" i="10"/>
  <c r="CD167" i="10" s="1"/>
  <c r="D73" i="10"/>
  <c r="H73" i="10"/>
  <c r="L73" i="10"/>
  <c r="C39" i="10"/>
  <c r="G39" i="10"/>
  <c r="K39" i="10"/>
  <c r="O39" i="10"/>
  <c r="J8" i="10"/>
  <c r="N8" i="10"/>
  <c r="E171" i="10"/>
  <c r="I171" i="10"/>
  <c r="M171" i="10"/>
  <c r="CD171" i="10" s="1"/>
  <c r="H70" i="10"/>
  <c r="L70" i="10"/>
  <c r="C122" i="10"/>
  <c r="G122" i="10"/>
  <c r="K122" i="10"/>
  <c r="O122" i="10"/>
  <c r="F154" i="10"/>
  <c r="J154" i="10"/>
  <c r="N154" i="10"/>
  <c r="E7" i="10"/>
  <c r="I7" i="10"/>
  <c r="M7" i="10"/>
  <c r="CD7" i="10" s="1"/>
  <c r="D78" i="10"/>
  <c r="H78" i="10"/>
  <c r="L78" i="10"/>
  <c r="G228" i="10"/>
  <c r="K228" i="10"/>
  <c r="O228" i="10"/>
  <c r="F71" i="10"/>
  <c r="J71" i="10"/>
  <c r="N71" i="10"/>
  <c r="E166" i="10"/>
  <c r="I166" i="10"/>
  <c r="M166" i="10"/>
  <c r="CD166" i="10" s="1"/>
  <c r="H225" i="10"/>
  <c r="L225" i="10"/>
  <c r="G193" i="10"/>
  <c r="K193" i="10"/>
  <c r="O193" i="10"/>
  <c r="F168" i="10"/>
  <c r="J168" i="10"/>
  <c r="N168" i="10"/>
  <c r="I157" i="10"/>
  <c r="M157" i="10"/>
  <c r="CD157" i="10" s="1"/>
  <c r="D148" i="10"/>
  <c r="H148" i="10"/>
  <c r="L148" i="10"/>
  <c r="C211" i="10"/>
  <c r="G211" i="10"/>
  <c r="K211" i="10"/>
  <c r="O211" i="10"/>
  <c r="F147" i="10"/>
  <c r="J147" i="10"/>
  <c r="N147" i="10"/>
  <c r="E152" i="10"/>
  <c r="I152" i="10"/>
  <c r="M152" i="10"/>
  <c r="CD152" i="10" s="1"/>
  <c r="H13" i="10"/>
  <c r="L13" i="10"/>
  <c r="G174" i="10"/>
  <c r="K174" i="10"/>
  <c r="O174" i="10"/>
  <c r="F226" i="10"/>
  <c r="N226" i="10"/>
  <c r="I80" i="10"/>
  <c r="M80" i="10"/>
  <c r="CD80" i="10" s="1"/>
  <c r="D17" i="10"/>
  <c r="H17" i="10"/>
  <c r="L17" i="10"/>
  <c r="C185" i="10"/>
  <c r="G185" i="10"/>
  <c r="K185" i="10"/>
  <c r="O185" i="10"/>
  <c r="F29" i="10"/>
  <c r="J29" i="10"/>
  <c r="N29" i="10"/>
  <c r="E205" i="10"/>
  <c r="I205" i="10"/>
  <c r="M205" i="10"/>
  <c r="CD205" i="10" s="1"/>
  <c r="D117" i="10"/>
  <c r="H117" i="10"/>
  <c r="L117" i="10"/>
  <c r="G125" i="10"/>
  <c r="K125" i="10"/>
  <c r="O125" i="10"/>
  <c r="F232" i="10"/>
  <c r="J232" i="10"/>
  <c r="N232" i="10"/>
  <c r="E60" i="10"/>
  <c r="I60" i="10"/>
  <c r="M60" i="10"/>
  <c r="CD60" i="10" s="1"/>
  <c r="D5" i="10"/>
  <c r="H5" i="10"/>
  <c r="L5" i="10"/>
  <c r="G43" i="10"/>
  <c r="K43" i="10"/>
  <c r="O43" i="10"/>
  <c r="F48" i="10"/>
  <c r="J48" i="10"/>
  <c r="N48" i="10"/>
  <c r="E227" i="10"/>
  <c r="I227" i="10"/>
  <c r="M227" i="10"/>
  <c r="CD227" i="10" s="1"/>
  <c r="D179" i="10"/>
  <c r="H179" i="10"/>
  <c r="L179" i="10"/>
  <c r="C86" i="10"/>
  <c r="G86" i="10"/>
  <c r="K86" i="10"/>
  <c r="O86" i="10"/>
  <c r="F53" i="10"/>
  <c r="J53" i="10"/>
  <c r="N53" i="10"/>
  <c r="E82" i="10"/>
  <c r="I82" i="10"/>
  <c r="M82" i="10"/>
  <c r="CD82" i="10" s="1"/>
  <c r="D62" i="10"/>
  <c r="H62" i="10"/>
  <c r="L62" i="10"/>
  <c r="G217" i="10"/>
  <c r="K217" i="10"/>
  <c r="O217" i="10"/>
  <c r="F49" i="10"/>
  <c r="J49" i="10"/>
  <c r="N49" i="10"/>
  <c r="E209" i="10"/>
  <c r="I209" i="10"/>
  <c r="M209" i="10"/>
  <c r="CD209" i="10" s="1"/>
  <c r="H11" i="10"/>
  <c r="C170" i="10"/>
  <c r="E216" i="10"/>
  <c r="H130" i="10"/>
  <c r="C47" i="10"/>
  <c r="G47" i="10"/>
  <c r="K47" i="10"/>
  <c r="O47" i="10"/>
  <c r="F6" i="10"/>
  <c r="J6" i="10"/>
  <c r="N6" i="10"/>
  <c r="E114" i="10"/>
  <c r="I114" i="10"/>
  <c r="D163" i="10"/>
  <c r="H163" i="10"/>
  <c r="L163" i="10"/>
  <c r="C77" i="10"/>
  <c r="G77" i="10"/>
  <c r="K77" i="10"/>
  <c r="O77" i="10"/>
  <c r="F167" i="10"/>
  <c r="J167" i="10"/>
  <c r="N167" i="10"/>
  <c r="E73" i="10"/>
  <c r="I73" i="10"/>
  <c r="M73" i="10"/>
  <c r="CD73" i="10" s="1"/>
  <c r="D39" i="10"/>
  <c r="H39" i="10"/>
  <c r="L39" i="10"/>
  <c r="C8" i="10"/>
  <c r="G8" i="10"/>
  <c r="K8" i="10"/>
  <c r="O8" i="10"/>
  <c r="F171" i="10"/>
  <c r="J171" i="10"/>
  <c r="N171" i="10"/>
  <c r="I70" i="10"/>
  <c r="M70" i="10"/>
  <c r="D122" i="10"/>
  <c r="H122" i="10"/>
  <c r="L122" i="10"/>
  <c r="C154" i="10"/>
  <c r="G154" i="10"/>
  <c r="K154" i="10"/>
  <c r="O154" i="10"/>
  <c r="F7" i="10"/>
  <c r="J7" i="10"/>
  <c r="N7" i="10"/>
  <c r="E78" i="10"/>
  <c r="I78" i="10"/>
  <c r="M78" i="10"/>
  <c r="CD78" i="10" s="1"/>
  <c r="D228" i="10"/>
  <c r="H228" i="10"/>
  <c r="L228" i="10"/>
  <c r="C71" i="10"/>
  <c r="G71" i="10"/>
  <c r="K71" i="10"/>
  <c r="O71" i="10"/>
  <c r="F166" i="10"/>
  <c r="J166" i="10"/>
  <c r="N166" i="10"/>
  <c r="E225" i="10"/>
  <c r="I225" i="10"/>
  <c r="M225" i="10"/>
  <c r="CD225" i="10" s="1"/>
  <c r="D193" i="10"/>
  <c r="H193" i="10"/>
  <c r="L193" i="10"/>
  <c r="C168" i="10"/>
  <c r="G168" i="10"/>
  <c r="K168" i="10"/>
  <c r="O168" i="10"/>
  <c r="F157" i="10"/>
  <c r="J157" i="10"/>
  <c r="N157" i="10"/>
  <c r="E148" i="10"/>
  <c r="I148" i="10"/>
  <c r="M148" i="10"/>
  <c r="CD148" i="10" s="1"/>
  <c r="D211" i="10"/>
  <c r="H211" i="10"/>
  <c r="L211" i="10"/>
  <c r="C147" i="10"/>
  <c r="G147" i="10"/>
  <c r="K147" i="10"/>
  <c r="O147" i="10"/>
  <c r="F152" i="10"/>
  <c r="J152" i="10"/>
  <c r="N152" i="10"/>
  <c r="E13" i="10"/>
  <c r="I13" i="10"/>
  <c r="M13" i="10"/>
  <c r="CD13" i="10" s="1"/>
  <c r="H174" i="10"/>
  <c r="L174" i="10"/>
  <c r="G226" i="10"/>
  <c r="O226" i="10"/>
  <c r="F80" i="10"/>
  <c r="J80" i="10"/>
  <c r="N80" i="10"/>
  <c r="E17" i="10"/>
  <c r="I17" i="10"/>
  <c r="M17" i="10"/>
  <c r="CD17" i="10" s="1"/>
  <c r="D185" i="10"/>
  <c r="H185" i="10"/>
  <c r="L185" i="10"/>
  <c r="G29" i="10"/>
  <c r="K29" i="10"/>
  <c r="O29" i="10"/>
  <c r="F205" i="10"/>
  <c r="J205" i="10"/>
  <c r="N205" i="10"/>
  <c r="E117" i="10"/>
  <c r="M117" i="10"/>
  <c r="CD117" i="10" s="1"/>
  <c r="D125" i="10"/>
  <c r="H125" i="10"/>
  <c r="L125" i="10"/>
  <c r="C232" i="10"/>
  <c r="G232" i="10"/>
  <c r="K232" i="10"/>
  <c r="O232" i="10"/>
  <c r="F60" i="10"/>
  <c r="J60" i="10"/>
  <c r="N60" i="10"/>
  <c r="E5" i="10"/>
  <c r="I5" i="10"/>
  <c r="M5" i="10"/>
  <c r="CD5" i="10" s="1"/>
  <c r="D43" i="10"/>
  <c r="H43" i="10"/>
  <c r="L43" i="10"/>
  <c r="G48" i="10"/>
  <c r="K48" i="10"/>
  <c r="O48" i="10"/>
  <c r="F227" i="10"/>
  <c r="J227" i="10"/>
  <c r="N227" i="10"/>
  <c r="E179" i="10"/>
  <c r="I179" i="10"/>
  <c r="M179" i="10"/>
  <c r="CD179" i="10" s="1"/>
  <c r="D86" i="10"/>
  <c r="H86" i="10"/>
  <c r="L86" i="10"/>
  <c r="C53" i="10"/>
  <c r="G53" i="10"/>
  <c r="K53" i="10"/>
  <c r="O53" i="10"/>
  <c r="F82" i="10"/>
  <c r="J82" i="10"/>
  <c r="N82" i="10"/>
  <c r="I62" i="10"/>
  <c r="M62" i="10"/>
  <c r="CD62" i="10" s="1"/>
  <c r="D217" i="10"/>
  <c r="H217" i="10"/>
  <c r="L217" i="10"/>
  <c r="C49" i="10"/>
  <c r="G49" i="10"/>
  <c r="K49" i="10"/>
  <c r="O49" i="10"/>
  <c r="F209" i="10"/>
  <c r="J209" i="10"/>
  <c r="N209" i="10"/>
  <c r="E11" i="10"/>
  <c r="I11" i="10"/>
  <c r="D170" i="10"/>
  <c r="F151" i="10"/>
  <c r="I216" i="10"/>
  <c r="I130" i="10"/>
  <c r="D47" i="10"/>
  <c r="H47" i="10"/>
  <c r="L47" i="10"/>
  <c r="C6" i="10"/>
  <c r="G6" i="10"/>
  <c r="K6" i="10"/>
  <c r="O6" i="10"/>
  <c r="F114" i="10"/>
  <c r="E163" i="10"/>
  <c r="I163" i="10"/>
  <c r="M163" i="10"/>
  <c r="CD163" i="10" s="1"/>
  <c r="D77" i="10"/>
  <c r="H77" i="10"/>
  <c r="L77" i="10"/>
  <c r="C167" i="10"/>
  <c r="G167" i="10"/>
  <c r="K167" i="10"/>
  <c r="O167" i="10"/>
  <c r="F73" i="10"/>
  <c r="J73" i="10"/>
  <c r="N73" i="10"/>
  <c r="E39" i="10"/>
  <c r="I39" i="10"/>
  <c r="M39" i="10"/>
  <c r="CD39" i="10" s="1"/>
  <c r="H8" i="10"/>
  <c r="L8" i="10"/>
  <c r="C171" i="10"/>
  <c r="G171" i="10"/>
  <c r="K171" i="10"/>
  <c r="O171" i="10"/>
  <c r="J70" i="10"/>
  <c r="N70" i="10"/>
  <c r="E122" i="10"/>
  <c r="I122" i="10"/>
  <c r="M122" i="10"/>
  <c r="CD122" i="10" s="1"/>
  <c r="H154" i="10"/>
  <c r="L154" i="10"/>
  <c r="G7" i="10"/>
  <c r="K7" i="10"/>
  <c r="O7" i="10"/>
  <c r="F78" i="10"/>
  <c r="J78" i="10"/>
  <c r="N78" i="10"/>
  <c r="E228" i="10"/>
  <c r="I228" i="10"/>
  <c r="M228" i="10"/>
  <c r="CD228" i="10" s="1"/>
  <c r="D71" i="10"/>
  <c r="H71" i="10"/>
  <c r="L71" i="10"/>
  <c r="G166" i="10"/>
  <c r="K166" i="10"/>
  <c r="O166" i="10"/>
  <c r="F225" i="10"/>
  <c r="J225" i="10"/>
  <c r="N225" i="10"/>
  <c r="I193" i="10"/>
  <c r="M193" i="10"/>
  <c r="CD193" i="10" s="1"/>
  <c r="D168" i="10"/>
  <c r="H168" i="10"/>
  <c r="L168" i="10"/>
  <c r="G157" i="10"/>
  <c r="K157" i="10"/>
  <c r="O157" i="10"/>
  <c r="F148" i="10"/>
  <c r="J148" i="10"/>
  <c r="N148" i="10"/>
  <c r="E211" i="10"/>
  <c r="I211" i="10"/>
  <c r="M211" i="10"/>
  <c r="D147" i="10"/>
  <c r="H147" i="10"/>
  <c r="L147" i="10"/>
  <c r="C152" i="10"/>
  <c r="G152" i="10"/>
  <c r="K152" i="10"/>
  <c r="O152" i="10"/>
  <c r="F13" i="10"/>
  <c r="J13" i="10"/>
  <c r="N13" i="10"/>
  <c r="E174" i="10"/>
  <c r="I174" i="10"/>
  <c r="M174" i="10"/>
  <c r="CD174" i="10" s="1"/>
  <c r="H226" i="10"/>
  <c r="L226" i="10"/>
  <c r="C80" i="10"/>
  <c r="G80" i="10"/>
  <c r="K80" i="10"/>
  <c r="O80" i="10"/>
  <c r="F17" i="10"/>
  <c r="J17" i="10"/>
  <c r="N17" i="10"/>
  <c r="E185" i="10"/>
  <c r="I185" i="10"/>
  <c r="M185" i="10"/>
  <c r="CD185" i="10" s="1"/>
  <c r="D29" i="10"/>
  <c r="H29" i="10"/>
  <c r="L29" i="10"/>
  <c r="G205" i="10"/>
  <c r="K205" i="10"/>
  <c r="O205" i="10"/>
  <c r="F117" i="10"/>
  <c r="J117" i="10"/>
  <c r="N117" i="10"/>
  <c r="E125" i="10"/>
  <c r="I125" i="10"/>
  <c r="M125" i="10"/>
  <c r="CD125" i="10" s="1"/>
  <c r="D232" i="10"/>
  <c r="H232" i="10"/>
  <c r="L232" i="10"/>
  <c r="C60" i="10"/>
  <c r="G60" i="10"/>
  <c r="K60" i="10"/>
  <c r="O60" i="10"/>
  <c r="F5" i="10"/>
  <c r="J5" i="10"/>
  <c r="N5" i="10"/>
  <c r="E43" i="10"/>
  <c r="I43" i="10"/>
  <c r="M43" i="10"/>
  <c r="CD43" i="10" s="1"/>
  <c r="H48" i="10"/>
  <c r="L48" i="10"/>
  <c r="C227" i="10"/>
  <c r="G227" i="10"/>
  <c r="K227" i="10"/>
  <c r="O227" i="10"/>
  <c r="F179" i="10"/>
  <c r="J179" i="10"/>
  <c r="N179" i="10"/>
  <c r="E86" i="10"/>
  <c r="I86" i="10"/>
  <c r="M86" i="10"/>
  <c r="CD86" i="10" s="1"/>
  <c r="D53" i="10"/>
  <c r="H53" i="10"/>
  <c r="L53" i="10"/>
  <c r="C82" i="10"/>
  <c r="G82" i="10"/>
  <c r="K82" i="10"/>
  <c r="O82" i="10"/>
  <c r="F62" i="10"/>
  <c r="J62" i="10"/>
  <c r="N62" i="10"/>
  <c r="E217" i="10"/>
  <c r="M217" i="10"/>
  <c r="CD217" i="10" s="1"/>
  <c r="D49" i="10"/>
  <c r="H49" i="10"/>
  <c r="L49" i="10"/>
  <c r="C209" i="10"/>
  <c r="G209" i="10"/>
  <c r="K209" i="10"/>
  <c r="O209" i="10"/>
  <c r="F11" i="10"/>
  <c r="E170" i="10"/>
  <c r="M216" i="10"/>
  <c r="CD216" i="10" s="1"/>
  <c r="J130" i="10"/>
  <c r="N130" i="10"/>
  <c r="E47" i="10"/>
  <c r="I47" i="10"/>
  <c r="M47" i="10"/>
  <c r="CD47" i="10" s="1"/>
  <c r="D6" i="10"/>
  <c r="H6" i="10"/>
  <c r="L6" i="10"/>
  <c r="G114" i="10"/>
  <c r="F163" i="10"/>
  <c r="J163" i="10"/>
  <c r="N163" i="10"/>
  <c r="E77" i="10"/>
  <c r="I77" i="10"/>
  <c r="M77" i="10"/>
  <c r="CD77" i="10" s="1"/>
  <c r="D167" i="10"/>
  <c r="H167" i="10"/>
  <c r="L167" i="10"/>
  <c r="C73" i="10"/>
  <c r="G73" i="10"/>
  <c r="K73" i="10"/>
  <c r="O73" i="10"/>
  <c r="F39" i="10"/>
  <c r="J39" i="10"/>
  <c r="N39" i="10"/>
  <c r="I8" i="10"/>
  <c r="M8" i="10"/>
  <c r="CD8" i="10" s="1"/>
  <c r="D171" i="10"/>
  <c r="H171" i="10"/>
  <c r="L171" i="10"/>
  <c r="C70" i="10"/>
  <c r="G70" i="10"/>
  <c r="K70" i="10"/>
  <c r="O70" i="10"/>
  <c r="F122" i="10"/>
  <c r="J122" i="10"/>
  <c r="N122" i="10"/>
  <c r="E154" i="10"/>
  <c r="I154" i="10"/>
  <c r="M154" i="10"/>
  <c r="CD154" i="10" s="1"/>
  <c r="D7" i="10"/>
  <c r="H7" i="10"/>
  <c r="L7" i="10"/>
  <c r="C78" i="10"/>
  <c r="G78" i="10"/>
  <c r="K78" i="10"/>
  <c r="O78" i="10"/>
  <c r="F228" i="10"/>
  <c r="J228" i="10"/>
  <c r="N228" i="10"/>
  <c r="E71" i="10"/>
  <c r="I71" i="10"/>
  <c r="M71" i="10"/>
  <c r="CD71" i="10" s="1"/>
  <c r="D166" i="10"/>
  <c r="H166" i="10"/>
  <c r="L166" i="10"/>
  <c r="C225" i="10"/>
  <c r="G225" i="10"/>
  <c r="K225" i="10"/>
  <c r="O225" i="10"/>
  <c r="F193" i="10"/>
  <c r="J193" i="10"/>
  <c r="N193" i="10"/>
  <c r="E168" i="10"/>
  <c r="I168" i="10"/>
  <c r="M168" i="10"/>
  <c r="CD168" i="10" s="1"/>
  <c r="H157" i="10"/>
  <c r="L157" i="10"/>
  <c r="C148" i="10"/>
  <c r="G148" i="10"/>
  <c r="K148" i="10"/>
  <c r="O148" i="10"/>
  <c r="F211" i="10"/>
  <c r="J211" i="10"/>
  <c r="N211" i="10"/>
  <c r="E147" i="10"/>
  <c r="I147" i="10"/>
  <c r="M147" i="10"/>
  <c r="CD147" i="10" s="1"/>
  <c r="D152" i="10"/>
  <c r="H152" i="10"/>
  <c r="L152" i="10"/>
  <c r="G13" i="10"/>
  <c r="K13" i="10"/>
  <c r="O13" i="10"/>
  <c r="F174" i="10"/>
  <c r="J174" i="10"/>
  <c r="N174" i="10"/>
  <c r="E226" i="10"/>
  <c r="M226" i="10"/>
  <c r="H80" i="10"/>
  <c r="L80" i="10"/>
  <c r="C17" i="10"/>
  <c r="G17" i="10"/>
  <c r="K17" i="10"/>
  <c r="O17" i="10"/>
  <c r="F185" i="10"/>
  <c r="J185" i="10"/>
  <c r="N185" i="10"/>
  <c r="I29" i="10"/>
  <c r="M29" i="10"/>
  <c r="CD29" i="10" s="1"/>
  <c r="D205" i="10"/>
  <c r="H205" i="10"/>
  <c r="L205" i="10"/>
  <c r="C117" i="10"/>
  <c r="G117" i="10"/>
  <c r="K117" i="10"/>
  <c r="O117" i="10"/>
  <c r="F125" i="10"/>
  <c r="J125" i="10"/>
  <c r="N125" i="10"/>
  <c r="E232" i="10"/>
  <c r="I232" i="10"/>
  <c r="M232" i="10"/>
  <c r="CD232" i="10" s="1"/>
  <c r="D60" i="10"/>
  <c r="H60" i="10"/>
  <c r="L60" i="10"/>
  <c r="G5" i="10"/>
  <c r="K5" i="10"/>
  <c r="O5" i="10"/>
  <c r="F43" i="10"/>
  <c r="J43" i="10"/>
  <c r="N43" i="10"/>
  <c r="E48" i="10"/>
  <c r="I48" i="10"/>
  <c r="M48" i="10"/>
  <c r="CD48" i="10" s="1"/>
  <c r="D227" i="10"/>
  <c r="H227" i="10"/>
  <c r="L227" i="10"/>
  <c r="C179" i="10"/>
  <c r="G179" i="10"/>
  <c r="K179" i="10"/>
  <c r="O179" i="10"/>
  <c r="F86" i="10"/>
  <c r="J86" i="10"/>
  <c r="N86" i="10"/>
  <c r="E53" i="10"/>
  <c r="I53" i="10"/>
  <c r="M53" i="10"/>
  <c r="CD53" i="10" s="1"/>
  <c r="D82" i="10"/>
  <c r="H82" i="10"/>
  <c r="L82" i="10"/>
  <c r="C62" i="10"/>
  <c r="G62" i="10"/>
  <c r="K62" i="10"/>
  <c r="O62" i="10"/>
  <c r="F217" i="10"/>
  <c r="J217" i="10"/>
  <c r="N217" i="10"/>
  <c r="E49" i="10"/>
  <c r="I49" i="10"/>
  <c r="M49" i="10"/>
  <c r="CD49" i="10" s="1"/>
  <c r="D209" i="10"/>
  <c r="H209" i="10"/>
  <c r="L209" i="10"/>
  <c r="C11" i="10"/>
  <c r="G11" i="10"/>
  <c r="F170" i="10"/>
  <c r="I170" i="10"/>
  <c r="M170" i="10"/>
  <c r="CD170" i="10" s="1"/>
  <c r="D30" i="10"/>
  <c r="H30" i="10"/>
  <c r="L30" i="10"/>
  <c r="C153" i="10"/>
  <c r="G153" i="10"/>
  <c r="K153" i="10"/>
  <c r="O153" i="10"/>
  <c r="F4" i="10"/>
  <c r="J4" i="10"/>
  <c r="N4" i="10"/>
  <c r="E42" i="10"/>
  <c r="I42" i="10"/>
  <c r="M42" i="10"/>
  <c r="CD42" i="10" s="1"/>
  <c r="D41" i="10"/>
  <c r="H41" i="10"/>
  <c r="L41" i="10"/>
  <c r="G76" i="10"/>
  <c r="K76" i="10"/>
  <c r="O76" i="10"/>
  <c r="N87" i="10"/>
  <c r="E176" i="10"/>
  <c r="I176" i="10"/>
  <c r="M176" i="10"/>
  <c r="CD176" i="10" s="1"/>
  <c r="H84" i="10"/>
  <c r="L84" i="10"/>
  <c r="C221" i="10"/>
  <c r="G221" i="10"/>
  <c r="K221" i="10"/>
  <c r="O221" i="10"/>
  <c r="F3" i="10"/>
  <c r="J3" i="10"/>
  <c r="N3" i="10"/>
  <c r="E25" i="10"/>
  <c r="I25" i="10"/>
  <c r="M25" i="10"/>
  <c r="CD25" i="10" s="1"/>
  <c r="D18" i="10"/>
  <c r="H18" i="10"/>
  <c r="L18" i="10"/>
  <c r="G95" i="10"/>
  <c r="K95" i="10"/>
  <c r="O95" i="10"/>
  <c r="F129" i="10"/>
  <c r="J129" i="10"/>
  <c r="N129" i="10"/>
  <c r="E126" i="10"/>
  <c r="I126" i="10"/>
  <c r="M126" i="10"/>
  <c r="CD126" i="10" s="1"/>
  <c r="L183" i="10"/>
  <c r="G150" i="10"/>
  <c r="K150" i="10"/>
  <c r="O150" i="10"/>
  <c r="F58" i="10"/>
  <c r="J58" i="10"/>
  <c r="N58" i="10"/>
  <c r="E186" i="10"/>
  <c r="I186" i="10"/>
  <c r="M186" i="10"/>
  <c r="CD186" i="10" s="1"/>
  <c r="D233" i="10"/>
  <c r="BU233" i="10" s="1"/>
  <c r="H233" i="10"/>
  <c r="BY233" i="10" s="1"/>
  <c r="L233" i="10"/>
  <c r="CC233" i="10" s="1"/>
  <c r="C198" i="10"/>
  <c r="BT198" i="10" s="1"/>
  <c r="G198" i="10"/>
  <c r="BX198" i="10" s="1"/>
  <c r="K198" i="10"/>
  <c r="CB198" i="10" s="1"/>
  <c r="O198" i="10"/>
  <c r="CF198" i="10" s="1"/>
  <c r="F139" i="10"/>
  <c r="BW139" i="10" s="1"/>
  <c r="J139" i="10"/>
  <c r="CA139" i="10" s="1"/>
  <c r="N139" i="10"/>
  <c r="CE139" i="10" s="1"/>
  <c r="E101" i="10"/>
  <c r="BV101" i="10" s="1"/>
  <c r="I101" i="10"/>
  <c r="BZ101" i="10" s="1"/>
  <c r="M101" i="10"/>
  <c r="CD101" i="10" s="1"/>
  <c r="D107" i="10"/>
  <c r="BU107" i="10" s="1"/>
  <c r="H107" i="10"/>
  <c r="BY107" i="10" s="1"/>
  <c r="L107" i="10"/>
  <c r="CC107" i="10" s="1"/>
  <c r="C105" i="10"/>
  <c r="BT105" i="10" s="1"/>
  <c r="G105" i="10"/>
  <c r="BX105" i="10" s="1"/>
  <c r="K105" i="10"/>
  <c r="CB105" i="10" s="1"/>
  <c r="O105" i="10"/>
  <c r="CF105" i="10" s="1"/>
  <c r="F265" i="10"/>
  <c r="BW265" i="10" s="1"/>
  <c r="J265" i="10"/>
  <c r="CA265" i="10" s="1"/>
  <c r="N265" i="10"/>
  <c r="CE265" i="10" s="1"/>
  <c r="E266" i="10"/>
  <c r="BV266" i="10" s="1"/>
  <c r="I266" i="10"/>
  <c r="BZ266" i="10" s="1"/>
  <c r="M266" i="10"/>
  <c r="CD266" i="10" s="1"/>
  <c r="D234" i="10"/>
  <c r="BU234" i="10" s="1"/>
  <c r="H234" i="10"/>
  <c r="BY234" i="10" s="1"/>
  <c r="L234" i="10"/>
  <c r="CC234" i="10" s="1"/>
  <c r="C235" i="10"/>
  <c r="BT235" i="10" s="1"/>
  <c r="G235" i="10"/>
  <c r="BX235" i="10" s="1"/>
  <c r="K235" i="10"/>
  <c r="CB235" i="10" s="1"/>
  <c r="O235" i="10"/>
  <c r="CF235" i="10" s="1"/>
  <c r="F236" i="10"/>
  <c r="BW236" i="10" s="1"/>
  <c r="J236" i="10"/>
  <c r="CA236" i="10" s="1"/>
  <c r="N236" i="10"/>
  <c r="CE236" i="10" s="1"/>
  <c r="E237" i="10"/>
  <c r="BV237" i="10" s="1"/>
  <c r="I237" i="10"/>
  <c r="BZ237" i="10" s="1"/>
  <c r="M237" i="10"/>
  <c r="CD237" i="10" s="1"/>
  <c r="D238" i="10"/>
  <c r="BU238" i="10" s="1"/>
  <c r="H238" i="10"/>
  <c r="BY238" i="10" s="1"/>
  <c r="L238" i="10"/>
  <c r="CC238" i="10" s="1"/>
  <c r="C239" i="10"/>
  <c r="BT239" i="10" s="1"/>
  <c r="G239" i="10"/>
  <c r="BX239" i="10" s="1"/>
  <c r="K239" i="10"/>
  <c r="CB239" i="10" s="1"/>
  <c r="O239" i="10"/>
  <c r="CF239" i="10" s="1"/>
  <c r="F240" i="10"/>
  <c r="BW240" i="10" s="1"/>
  <c r="J240" i="10"/>
  <c r="CA240" i="10" s="1"/>
  <c r="N240" i="10"/>
  <c r="CE240" i="10" s="1"/>
  <c r="E241" i="10"/>
  <c r="BV241" i="10" s="1"/>
  <c r="I241" i="10"/>
  <c r="BZ241" i="10" s="1"/>
  <c r="M241" i="10"/>
  <c r="CD241" i="10" s="1"/>
  <c r="D242" i="10"/>
  <c r="BU242" i="10" s="1"/>
  <c r="H242" i="10"/>
  <c r="BY242" i="10" s="1"/>
  <c r="L242" i="10"/>
  <c r="CC242" i="10" s="1"/>
  <c r="C243" i="10"/>
  <c r="BT243" i="10" s="1"/>
  <c r="G243" i="10"/>
  <c r="BX243" i="10" s="1"/>
  <c r="K243" i="10"/>
  <c r="CB243" i="10" s="1"/>
  <c r="O243" i="10"/>
  <c r="CF243" i="10" s="1"/>
  <c r="F244" i="10"/>
  <c r="BW244" i="10" s="1"/>
  <c r="J244" i="10"/>
  <c r="CA244" i="10" s="1"/>
  <c r="N244" i="10"/>
  <c r="CE244" i="10" s="1"/>
  <c r="E245" i="10"/>
  <c r="BV245" i="10" s="1"/>
  <c r="I245" i="10"/>
  <c r="BZ245" i="10" s="1"/>
  <c r="M245" i="10"/>
  <c r="CD245" i="10" s="1"/>
  <c r="D246" i="10"/>
  <c r="BU246" i="10" s="1"/>
  <c r="H246" i="10"/>
  <c r="BY246" i="10" s="1"/>
  <c r="L246" i="10"/>
  <c r="CC246" i="10" s="1"/>
  <c r="C267" i="10"/>
  <c r="BT267" i="10" s="1"/>
  <c r="G267" i="10"/>
  <c r="BX267" i="10" s="1"/>
  <c r="K267" i="10"/>
  <c r="CB267" i="10" s="1"/>
  <c r="O267" i="10"/>
  <c r="CF267" i="10" s="1"/>
  <c r="F247" i="10"/>
  <c r="BW247" i="10" s="1"/>
  <c r="J247" i="10"/>
  <c r="CA247" i="10" s="1"/>
  <c r="N247" i="10"/>
  <c r="CE247" i="10" s="1"/>
  <c r="E248" i="10"/>
  <c r="BV248" i="10" s="1"/>
  <c r="I248" i="10"/>
  <c r="BZ248" i="10" s="1"/>
  <c r="M248" i="10"/>
  <c r="CD248" i="10" s="1"/>
  <c r="D249" i="10"/>
  <c r="BU249" i="10" s="1"/>
  <c r="H249" i="10"/>
  <c r="BY249" i="10" s="1"/>
  <c r="L249" i="10"/>
  <c r="CC249" i="10" s="1"/>
  <c r="C250" i="10"/>
  <c r="BT250" i="10" s="1"/>
  <c r="G250" i="10"/>
  <c r="BX250" i="10" s="1"/>
  <c r="K250" i="10"/>
  <c r="CB250" i="10" s="1"/>
  <c r="O250" i="10"/>
  <c r="CF250" i="10" s="1"/>
  <c r="F251" i="10"/>
  <c r="BW251" i="10" s="1"/>
  <c r="J251" i="10"/>
  <c r="CA251" i="10" s="1"/>
  <c r="N251" i="10"/>
  <c r="CE251" i="10" s="1"/>
  <c r="E252" i="10"/>
  <c r="BV252" i="10" s="1"/>
  <c r="I252" i="10"/>
  <c r="BZ252" i="10" s="1"/>
  <c r="M252" i="10"/>
  <c r="CD252" i="10" s="1"/>
  <c r="D253" i="10"/>
  <c r="BU253" i="10" s="1"/>
  <c r="H253" i="10"/>
  <c r="BY253" i="10" s="1"/>
  <c r="L253" i="10"/>
  <c r="CC253" i="10" s="1"/>
  <c r="C254" i="10"/>
  <c r="BT254" i="10" s="1"/>
  <c r="G254" i="10"/>
  <c r="BX254" i="10" s="1"/>
  <c r="K254" i="10"/>
  <c r="CB254" i="10" s="1"/>
  <c r="O254" i="10"/>
  <c r="CF254" i="10" s="1"/>
  <c r="F255" i="10"/>
  <c r="BW255" i="10" s="1"/>
  <c r="J255" i="10"/>
  <c r="CA255" i="10" s="1"/>
  <c r="N255" i="10"/>
  <c r="CE255" i="10" s="1"/>
  <c r="E256" i="10"/>
  <c r="BV256" i="10" s="1"/>
  <c r="I256" i="10"/>
  <c r="BZ256" i="10" s="1"/>
  <c r="M256" i="10"/>
  <c r="CD256" i="10" s="1"/>
  <c r="D257" i="10"/>
  <c r="BU257" i="10" s="1"/>
  <c r="H257" i="10"/>
  <c r="BY257" i="10" s="1"/>
  <c r="L257" i="10"/>
  <c r="CC257" i="10" s="1"/>
  <c r="C258" i="10"/>
  <c r="BT258" i="10" s="1"/>
  <c r="G258" i="10"/>
  <c r="BX258" i="10" s="1"/>
  <c r="K258" i="10"/>
  <c r="CB258" i="10" s="1"/>
  <c r="O258" i="10"/>
  <c r="CF258" i="10" s="1"/>
  <c r="F259" i="10"/>
  <c r="BW259" i="10" s="1"/>
  <c r="J259" i="10"/>
  <c r="CA259" i="10" s="1"/>
  <c r="N259" i="10"/>
  <c r="CE259" i="10" s="1"/>
  <c r="E260" i="10"/>
  <c r="BV260" i="10" s="1"/>
  <c r="J170" i="10"/>
  <c r="N170" i="10"/>
  <c r="E30" i="10"/>
  <c r="I30" i="10"/>
  <c r="M30" i="10"/>
  <c r="CD30" i="10" s="1"/>
  <c r="H153" i="10"/>
  <c r="L153" i="10"/>
  <c r="C4" i="10"/>
  <c r="G4" i="10"/>
  <c r="K4" i="10"/>
  <c r="O4" i="10"/>
  <c r="F42" i="10"/>
  <c r="J42" i="10"/>
  <c r="N42" i="10"/>
  <c r="E41" i="10"/>
  <c r="I41" i="10"/>
  <c r="M41" i="10"/>
  <c r="CD41" i="10" s="1"/>
  <c r="D76" i="10"/>
  <c r="H76" i="10"/>
  <c r="L76" i="10"/>
  <c r="K87" i="10"/>
  <c r="O87" i="10"/>
  <c r="F176" i="10"/>
  <c r="J176" i="10"/>
  <c r="N176" i="10"/>
  <c r="E84" i="10"/>
  <c r="I84" i="10"/>
  <c r="M84" i="10"/>
  <c r="CD84" i="10" s="1"/>
  <c r="D221" i="10"/>
  <c r="H221" i="10"/>
  <c r="L221" i="10"/>
  <c r="G3" i="10"/>
  <c r="K3" i="10"/>
  <c r="O3" i="10"/>
  <c r="F25" i="10"/>
  <c r="J25" i="10"/>
  <c r="N25" i="10"/>
  <c r="E18" i="10"/>
  <c r="I18" i="10"/>
  <c r="M18" i="10"/>
  <c r="CD18" i="10" s="1"/>
  <c r="D95" i="10"/>
  <c r="H95" i="10"/>
  <c r="L95" i="10"/>
  <c r="G129" i="10"/>
  <c r="K129" i="10"/>
  <c r="O129" i="10"/>
  <c r="F126" i="10"/>
  <c r="J126" i="10"/>
  <c r="N126" i="10"/>
  <c r="M183" i="10"/>
  <c r="D150" i="10"/>
  <c r="H150" i="10"/>
  <c r="L150" i="10"/>
  <c r="C58" i="10"/>
  <c r="G58" i="10"/>
  <c r="K58" i="10"/>
  <c r="O58" i="10"/>
  <c r="F186" i="10"/>
  <c r="J186" i="10"/>
  <c r="N186" i="10"/>
  <c r="E233" i="10"/>
  <c r="BV233" i="10" s="1"/>
  <c r="I233" i="10"/>
  <c r="BZ233" i="10" s="1"/>
  <c r="M233" i="10"/>
  <c r="CD233" i="10" s="1"/>
  <c r="D198" i="10"/>
  <c r="BU198" i="10" s="1"/>
  <c r="H198" i="10"/>
  <c r="BY198" i="10" s="1"/>
  <c r="L198" i="10"/>
  <c r="CC198" i="10" s="1"/>
  <c r="C139" i="10"/>
  <c r="BT139" i="10" s="1"/>
  <c r="G139" i="10"/>
  <c r="BX139" i="10" s="1"/>
  <c r="K139" i="10"/>
  <c r="CB139" i="10" s="1"/>
  <c r="O139" i="10"/>
  <c r="CF139" i="10" s="1"/>
  <c r="F101" i="10"/>
  <c r="BW101" i="10" s="1"/>
  <c r="J101" i="10"/>
  <c r="CA101" i="10" s="1"/>
  <c r="N101" i="10"/>
  <c r="CE101" i="10" s="1"/>
  <c r="E107" i="10"/>
  <c r="BV107" i="10" s="1"/>
  <c r="I107" i="10"/>
  <c r="BZ107" i="10" s="1"/>
  <c r="M107" i="10"/>
  <c r="CD107" i="10" s="1"/>
  <c r="D105" i="10"/>
  <c r="BU105" i="10" s="1"/>
  <c r="H105" i="10"/>
  <c r="BY105" i="10" s="1"/>
  <c r="L105" i="10"/>
  <c r="CC105" i="10" s="1"/>
  <c r="C265" i="10"/>
  <c r="BT265" i="10" s="1"/>
  <c r="G265" i="10"/>
  <c r="BX265" i="10" s="1"/>
  <c r="K265" i="10"/>
  <c r="CB265" i="10" s="1"/>
  <c r="O265" i="10"/>
  <c r="CF265" i="10" s="1"/>
  <c r="F266" i="10"/>
  <c r="BW266" i="10" s="1"/>
  <c r="J266" i="10"/>
  <c r="CA266" i="10" s="1"/>
  <c r="N266" i="10"/>
  <c r="CE266" i="10" s="1"/>
  <c r="E234" i="10"/>
  <c r="BV234" i="10" s="1"/>
  <c r="I234" i="10"/>
  <c r="BZ234" i="10" s="1"/>
  <c r="M234" i="10"/>
  <c r="CD234" i="10" s="1"/>
  <c r="D235" i="10"/>
  <c r="BU235" i="10" s="1"/>
  <c r="H235" i="10"/>
  <c r="BY235" i="10" s="1"/>
  <c r="L235" i="10"/>
  <c r="CC235" i="10" s="1"/>
  <c r="C236" i="10"/>
  <c r="BT236" i="10" s="1"/>
  <c r="G236" i="10"/>
  <c r="BX236" i="10" s="1"/>
  <c r="K236" i="10"/>
  <c r="CB236" i="10" s="1"/>
  <c r="O236" i="10"/>
  <c r="CF236" i="10" s="1"/>
  <c r="F237" i="10"/>
  <c r="BW237" i="10" s="1"/>
  <c r="J237" i="10"/>
  <c r="CA237" i="10" s="1"/>
  <c r="N237" i="10"/>
  <c r="CE237" i="10" s="1"/>
  <c r="E238" i="10"/>
  <c r="BV238" i="10" s="1"/>
  <c r="I238" i="10"/>
  <c r="BZ238" i="10" s="1"/>
  <c r="M238" i="10"/>
  <c r="CD238" i="10" s="1"/>
  <c r="D239" i="10"/>
  <c r="BU239" i="10" s="1"/>
  <c r="H239" i="10"/>
  <c r="BY239" i="10" s="1"/>
  <c r="L239" i="10"/>
  <c r="CC239" i="10" s="1"/>
  <c r="C240" i="10"/>
  <c r="BT240" i="10" s="1"/>
  <c r="G240" i="10"/>
  <c r="BX240" i="10" s="1"/>
  <c r="K240" i="10"/>
  <c r="CB240" i="10" s="1"/>
  <c r="O240" i="10"/>
  <c r="CF240" i="10" s="1"/>
  <c r="F241" i="10"/>
  <c r="BW241" i="10" s="1"/>
  <c r="J241" i="10"/>
  <c r="CA241" i="10" s="1"/>
  <c r="N241" i="10"/>
  <c r="CE241" i="10" s="1"/>
  <c r="E242" i="10"/>
  <c r="BV242" i="10" s="1"/>
  <c r="I242" i="10"/>
  <c r="BZ242" i="10" s="1"/>
  <c r="M242" i="10"/>
  <c r="CD242" i="10" s="1"/>
  <c r="D243" i="10"/>
  <c r="BU243" i="10" s="1"/>
  <c r="H243" i="10"/>
  <c r="BY243" i="10" s="1"/>
  <c r="L243" i="10"/>
  <c r="CC243" i="10" s="1"/>
  <c r="C244" i="10"/>
  <c r="BT244" i="10" s="1"/>
  <c r="G244" i="10"/>
  <c r="BX244" i="10" s="1"/>
  <c r="K244" i="10"/>
  <c r="CB244" i="10" s="1"/>
  <c r="O244" i="10"/>
  <c r="CF244" i="10" s="1"/>
  <c r="F245" i="10"/>
  <c r="BW245" i="10" s="1"/>
  <c r="J245" i="10"/>
  <c r="CA245" i="10" s="1"/>
  <c r="N245" i="10"/>
  <c r="CE245" i="10" s="1"/>
  <c r="E246" i="10"/>
  <c r="BV246" i="10" s="1"/>
  <c r="I246" i="10"/>
  <c r="BZ246" i="10" s="1"/>
  <c r="M246" i="10"/>
  <c r="CD246" i="10" s="1"/>
  <c r="D267" i="10"/>
  <c r="BU267" i="10" s="1"/>
  <c r="H267" i="10"/>
  <c r="BY267" i="10" s="1"/>
  <c r="L267" i="10"/>
  <c r="CC267" i="10" s="1"/>
  <c r="C247" i="10"/>
  <c r="BT247" i="10" s="1"/>
  <c r="G247" i="10"/>
  <c r="BX247" i="10" s="1"/>
  <c r="K247" i="10"/>
  <c r="CB247" i="10" s="1"/>
  <c r="O247" i="10"/>
  <c r="CF247" i="10" s="1"/>
  <c r="F248" i="10"/>
  <c r="BW248" i="10" s="1"/>
  <c r="J248" i="10"/>
  <c r="CA248" i="10" s="1"/>
  <c r="N248" i="10"/>
  <c r="CE248" i="10" s="1"/>
  <c r="E249" i="10"/>
  <c r="BV249" i="10" s="1"/>
  <c r="I249" i="10"/>
  <c r="BZ249" i="10" s="1"/>
  <c r="M249" i="10"/>
  <c r="CD249" i="10" s="1"/>
  <c r="D250" i="10"/>
  <c r="BU250" i="10" s="1"/>
  <c r="H250" i="10"/>
  <c r="BY250" i="10" s="1"/>
  <c r="L250" i="10"/>
  <c r="CC250" i="10" s="1"/>
  <c r="C251" i="10"/>
  <c r="BT251" i="10" s="1"/>
  <c r="G251" i="10"/>
  <c r="BX251" i="10" s="1"/>
  <c r="K251" i="10"/>
  <c r="CB251" i="10" s="1"/>
  <c r="O251" i="10"/>
  <c r="CF251" i="10" s="1"/>
  <c r="F252" i="10"/>
  <c r="BW252" i="10" s="1"/>
  <c r="J252" i="10"/>
  <c r="CA252" i="10" s="1"/>
  <c r="N252" i="10"/>
  <c r="CE252" i="10" s="1"/>
  <c r="E253" i="10"/>
  <c r="BV253" i="10" s="1"/>
  <c r="I253" i="10"/>
  <c r="BZ253" i="10" s="1"/>
  <c r="M253" i="10"/>
  <c r="CD253" i="10" s="1"/>
  <c r="D254" i="10"/>
  <c r="BU254" i="10" s="1"/>
  <c r="H254" i="10"/>
  <c r="BY254" i="10" s="1"/>
  <c r="L254" i="10"/>
  <c r="CC254" i="10" s="1"/>
  <c r="C255" i="10"/>
  <c r="BT255" i="10" s="1"/>
  <c r="G255" i="10"/>
  <c r="BX255" i="10" s="1"/>
  <c r="K255" i="10"/>
  <c r="CB255" i="10" s="1"/>
  <c r="O255" i="10"/>
  <c r="CF255" i="10" s="1"/>
  <c r="F256" i="10"/>
  <c r="BW256" i="10" s="1"/>
  <c r="J256" i="10"/>
  <c r="CA256" i="10" s="1"/>
  <c r="G170" i="10"/>
  <c r="K170" i="10"/>
  <c r="O170" i="10"/>
  <c r="F30" i="10"/>
  <c r="J30" i="10"/>
  <c r="N30" i="10"/>
  <c r="I153" i="10"/>
  <c r="M153" i="10"/>
  <c r="D4" i="10"/>
  <c r="H4" i="10"/>
  <c r="L4" i="10"/>
  <c r="G42" i="10"/>
  <c r="K42" i="10"/>
  <c r="O42" i="10"/>
  <c r="F41" i="10"/>
  <c r="J41" i="10"/>
  <c r="N41" i="10"/>
  <c r="E76" i="10"/>
  <c r="I76" i="10"/>
  <c r="M76" i="10"/>
  <c r="CD76" i="10" s="1"/>
  <c r="H87" i="10"/>
  <c r="L87" i="10"/>
  <c r="G176" i="10"/>
  <c r="K176" i="10"/>
  <c r="O176" i="10"/>
  <c r="F84" i="10"/>
  <c r="J84" i="10"/>
  <c r="N84" i="10"/>
  <c r="E221" i="10"/>
  <c r="I221" i="10"/>
  <c r="M221" i="10"/>
  <c r="CD221" i="10" s="1"/>
  <c r="D3" i="10"/>
  <c r="H3" i="10"/>
  <c r="L3" i="10"/>
  <c r="C25" i="10"/>
  <c r="G25" i="10"/>
  <c r="K25" i="10"/>
  <c r="O25" i="10"/>
  <c r="F18" i="10"/>
  <c r="J18" i="10"/>
  <c r="N18" i="10"/>
  <c r="E95" i="10"/>
  <c r="I95" i="10"/>
  <c r="M95" i="10"/>
  <c r="CD95" i="10" s="1"/>
  <c r="D129" i="10"/>
  <c r="H129" i="10"/>
  <c r="L129" i="10"/>
  <c r="C126" i="10"/>
  <c r="G126" i="10"/>
  <c r="K126" i="10"/>
  <c r="O126" i="10"/>
  <c r="N183" i="10"/>
  <c r="E150" i="10"/>
  <c r="I150" i="10"/>
  <c r="M150" i="10"/>
  <c r="CD150" i="10" s="1"/>
  <c r="D58" i="10"/>
  <c r="H58" i="10"/>
  <c r="L58" i="10"/>
  <c r="C186" i="10"/>
  <c r="G186" i="10"/>
  <c r="K186" i="10"/>
  <c r="O186" i="10"/>
  <c r="F233" i="10"/>
  <c r="BW233" i="10" s="1"/>
  <c r="J233" i="10"/>
  <c r="CA233" i="10" s="1"/>
  <c r="N233" i="10"/>
  <c r="CE233" i="10" s="1"/>
  <c r="E198" i="10"/>
  <c r="BV198" i="10" s="1"/>
  <c r="I198" i="10"/>
  <c r="BZ198" i="10" s="1"/>
  <c r="M198" i="10"/>
  <c r="CD198" i="10" s="1"/>
  <c r="D139" i="10"/>
  <c r="BU139" i="10" s="1"/>
  <c r="H139" i="10"/>
  <c r="BY139" i="10" s="1"/>
  <c r="L139" i="10"/>
  <c r="CC139" i="10" s="1"/>
  <c r="C101" i="10"/>
  <c r="BT101" i="10" s="1"/>
  <c r="G101" i="10"/>
  <c r="BX101" i="10" s="1"/>
  <c r="K101" i="10"/>
  <c r="CB101" i="10" s="1"/>
  <c r="O101" i="10"/>
  <c r="CF101" i="10" s="1"/>
  <c r="F107" i="10"/>
  <c r="BW107" i="10" s="1"/>
  <c r="J107" i="10"/>
  <c r="CA107" i="10" s="1"/>
  <c r="N107" i="10"/>
  <c r="CE107" i="10" s="1"/>
  <c r="E105" i="10"/>
  <c r="BV105" i="10" s="1"/>
  <c r="I105" i="10"/>
  <c r="BZ105" i="10" s="1"/>
  <c r="M105" i="10"/>
  <c r="CD105" i="10" s="1"/>
  <c r="D265" i="10"/>
  <c r="BU265" i="10" s="1"/>
  <c r="H265" i="10"/>
  <c r="BY265" i="10" s="1"/>
  <c r="L265" i="10"/>
  <c r="CC265" i="10" s="1"/>
  <c r="C266" i="10"/>
  <c r="BT266" i="10" s="1"/>
  <c r="G266" i="10"/>
  <c r="BX266" i="10" s="1"/>
  <c r="K266" i="10"/>
  <c r="CB266" i="10" s="1"/>
  <c r="O266" i="10"/>
  <c r="CF266" i="10" s="1"/>
  <c r="F234" i="10"/>
  <c r="BW234" i="10" s="1"/>
  <c r="J234" i="10"/>
  <c r="CA234" i="10" s="1"/>
  <c r="N234" i="10"/>
  <c r="CE234" i="10" s="1"/>
  <c r="E235" i="10"/>
  <c r="BV235" i="10" s="1"/>
  <c r="I235" i="10"/>
  <c r="BZ235" i="10" s="1"/>
  <c r="M235" i="10"/>
  <c r="CD235" i="10" s="1"/>
  <c r="D236" i="10"/>
  <c r="BU236" i="10" s="1"/>
  <c r="H236" i="10"/>
  <c r="BY236" i="10" s="1"/>
  <c r="L236" i="10"/>
  <c r="CC236" i="10" s="1"/>
  <c r="C237" i="10"/>
  <c r="BT237" i="10" s="1"/>
  <c r="G237" i="10"/>
  <c r="BX237" i="10" s="1"/>
  <c r="K237" i="10"/>
  <c r="CB237" i="10" s="1"/>
  <c r="O237" i="10"/>
  <c r="CF237" i="10" s="1"/>
  <c r="F238" i="10"/>
  <c r="BW238" i="10" s="1"/>
  <c r="J238" i="10"/>
  <c r="CA238" i="10" s="1"/>
  <c r="N238" i="10"/>
  <c r="CE238" i="10" s="1"/>
  <c r="E239" i="10"/>
  <c r="BV239" i="10" s="1"/>
  <c r="I239" i="10"/>
  <c r="BZ239" i="10" s="1"/>
  <c r="M239" i="10"/>
  <c r="CD239" i="10" s="1"/>
  <c r="D240" i="10"/>
  <c r="BU240" i="10" s="1"/>
  <c r="H240" i="10"/>
  <c r="BY240" i="10" s="1"/>
  <c r="L240" i="10"/>
  <c r="CC240" i="10" s="1"/>
  <c r="C241" i="10"/>
  <c r="BT241" i="10" s="1"/>
  <c r="G241" i="10"/>
  <c r="BX241" i="10" s="1"/>
  <c r="K241" i="10"/>
  <c r="CB241" i="10" s="1"/>
  <c r="O241" i="10"/>
  <c r="CF241" i="10" s="1"/>
  <c r="F242" i="10"/>
  <c r="BW242" i="10" s="1"/>
  <c r="J242" i="10"/>
  <c r="CA242" i="10" s="1"/>
  <c r="N242" i="10"/>
  <c r="CE242" i="10" s="1"/>
  <c r="E243" i="10"/>
  <c r="BV243" i="10" s="1"/>
  <c r="I243" i="10"/>
  <c r="BZ243" i="10" s="1"/>
  <c r="M243" i="10"/>
  <c r="CD243" i="10" s="1"/>
  <c r="D244" i="10"/>
  <c r="BU244" i="10" s="1"/>
  <c r="H244" i="10"/>
  <c r="BY244" i="10" s="1"/>
  <c r="L244" i="10"/>
  <c r="CC244" i="10" s="1"/>
  <c r="C245" i="10"/>
  <c r="BT245" i="10" s="1"/>
  <c r="G245" i="10"/>
  <c r="BX245" i="10" s="1"/>
  <c r="K245" i="10"/>
  <c r="CB245" i="10" s="1"/>
  <c r="O245" i="10"/>
  <c r="CF245" i="10" s="1"/>
  <c r="F246" i="10"/>
  <c r="BW246" i="10" s="1"/>
  <c r="J246" i="10"/>
  <c r="CA246" i="10" s="1"/>
  <c r="N246" i="10"/>
  <c r="CE246" i="10" s="1"/>
  <c r="E267" i="10"/>
  <c r="BV267" i="10" s="1"/>
  <c r="I267" i="10"/>
  <c r="BZ267" i="10" s="1"/>
  <c r="M267" i="10"/>
  <c r="CD267" i="10" s="1"/>
  <c r="D247" i="10"/>
  <c r="BU247" i="10" s="1"/>
  <c r="H247" i="10"/>
  <c r="BY247" i="10" s="1"/>
  <c r="L247" i="10"/>
  <c r="CC247" i="10" s="1"/>
  <c r="C248" i="10"/>
  <c r="BT248" i="10" s="1"/>
  <c r="G248" i="10"/>
  <c r="BX248" i="10" s="1"/>
  <c r="K248" i="10"/>
  <c r="CB248" i="10" s="1"/>
  <c r="O248" i="10"/>
  <c r="CF248" i="10" s="1"/>
  <c r="F249" i="10"/>
  <c r="BW249" i="10" s="1"/>
  <c r="J249" i="10"/>
  <c r="CA249" i="10" s="1"/>
  <c r="N249" i="10"/>
  <c r="CE249" i="10" s="1"/>
  <c r="E250" i="10"/>
  <c r="BV250" i="10" s="1"/>
  <c r="I250" i="10"/>
  <c r="BZ250" i="10" s="1"/>
  <c r="M250" i="10"/>
  <c r="CD250" i="10" s="1"/>
  <c r="D251" i="10"/>
  <c r="BU251" i="10" s="1"/>
  <c r="H251" i="10"/>
  <c r="BY251" i="10" s="1"/>
  <c r="L251" i="10"/>
  <c r="CC251" i="10" s="1"/>
  <c r="C252" i="10"/>
  <c r="BT252" i="10" s="1"/>
  <c r="G252" i="10"/>
  <c r="BX252" i="10" s="1"/>
  <c r="K252" i="10"/>
  <c r="CB252" i="10" s="1"/>
  <c r="O252" i="10"/>
  <c r="CF252" i="10" s="1"/>
  <c r="F253" i="10"/>
  <c r="BW253" i="10" s="1"/>
  <c r="J253" i="10"/>
  <c r="CA253" i="10" s="1"/>
  <c r="N253" i="10"/>
  <c r="CE253" i="10" s="1"/>
  <c r="E254" i="10"/>
  <c r="BV254" i="10" s="1"/>
  <c r="I254" i="10"/>
  <c r="BZ254" i="10" s="1"/>
  <c r="M254" i="10"/>
  <c r="CD254" i="10" s="1"/>
  <c r="D255" i="10"/>
  <c r="BU255" i="10" s="1"/>
  <c r="H255" i="10"/>
  <c r="BY255" i="10" s="1"/>
  <c r="L255" i="10"/>
  <c r="CC255" i="10" s="1"/>
  <c r="C256" i="10"/>
  <c r="BT256" i="10" s="1"/>
  <c r="G256" i="10"/>
  <c r="BX256" i="10" s="1"/>
  <c r="K256" i="10"/>
  <c r="CB256" i="10" s="1"/>
  <c r="O256" i="10"/>
  <c r="CF256" i="10" s="1"/>
  <c r="F257" i="10"/>
  <c r="BW257" i="10" s="1"/>
  <c r="J257" i="10"/>
  <c r="CA257" i="10" s="1"/>
  <c r="N257" i="10"/>
  <c r="CE257" i="10" s="1"/>
  <c r="E258" i="10"/>
  <c r="BV258" i="10" s="1"/>
  <c r="I258" i="10"/>
  <c r="BZ258" i="10" s="1"/>
  <c r="M258" i="10"/>
  <c r="CD258" i="10" s="1"/>
  <c r="D259" i="10"/>
  <c r="BU259" i="10" s="1"/>
  <c r="H259" i="10"/>
  <c r="BY259" i="10" s="1"/>
  <c r="L259" i="10"/>
  <c r="CC259" i="10" s="1"/>
  <c r="C260" i="10"/>
  <c r="BT260" i="10" s="1"/>
  <c r="G260" i="10"/>
  <c r="BX260" i="10" s="1"/>
  <c r="K260" i="10"/>
  <c r="CB260" i="10" s="1"/>
  <c r="O260" i="10"/>
  <c r="CF260" i="10" s="1"/>
  <c r="H170" i="10"/>
  <c r="L170" i="10"/>
  <c r="G30" i="10"/>
  <c r="K30" i="10"/>
  <c r="O30" i="10"/>
  <c r="J153" i="10"/>
  <c r="N153" i="10"/>
  <c r="E4" i="10"/>
  <c r="I4" i="10"/>
  <c r="M4" i="10"/>
  <c r="CD4" i="10" s="1"/>
  <c r="D42" i="10"/>
  <c r="H42" i="10"/>
  <c r="L42" i="10"/>
  <c r="C41" i="10"/>
  <c r="G41" i="10"/>
  <c r="K41" i="10"/>
  <c r="O41" i="10"/>
  <c r="F76" i="10"/>
  <c r="J76" i="10"/>
  <c r="N76" i="10"/>
  <c r="I87" i="10"/>
  <c r="M87" i="10"/>
  <c r="CD87" i="10" s="1"/>
  <c r="H176" i="10"/>
  <c r="L176" i="10"/>
  <c r="C84" i="10"/>
  <c r="G84" i="10"/>
  <c r="K84" i="10"/>
  <c r="O84" i="10"/>
  <c r="F221" i="10"/>
  <c r="J221" i="10"/>
  <c r="N221" i="10"/>
  <c r="E3" i="10"/>
  <c r="I3" i="10"/>
  <c r="M3" i="10"/>
  <c r="CD3" i="10" s="1"/>
  <c r="D25" i="10"/>
  <c r="H25" i="10"/>
  <c r="L25" i="10"/>
  <c r="C18" i="10"/>
  <c r="G18" i="10"/>
  <c r="K18" i="10"/>
  <c r="O18" i="10"/>
  <c r="F95" i="10"/>
  <c r="J95" i="10"/>
  <c r="N95" i="10"/>
  <c r="E129" i="10"/>
  <c r="I129" i="10"/>
  <c r="M129" i="10"/>
  <c r="CD129" i="10" s="1"/>
  <c r="D126" i="10"/>
  <c r="H126" i="10"/>
  <c r="L126" i="10"/>
  <c r="C183" i="10"/>
  <c r="O183" i="10"/>
  <c r="F150" i="10"/>
  <c r="J150" i="10"/>
  <c r="N150" i="10"/>
  <c r="I58" i="10"/>
  <c r="M58" i="10"/>
  <c r="CD58" i="10" s="1"/>
  <c r="D186" i="10"/>
  <c r="H186" i="10"/>
  <c r="L186" i="10"/>
  <c r="C233" i="10"/>
  <c r="BT233" i="10" s="1"/>
  <c r="G233" i="10"/>
  <c r="BX233" i="10" s="1"/>
  <c r="K233" i="10"/>
  <c r="CB233" i="10" s="1"/>
  <c r="O233" i="10"/>
  <c r="CF233" i="10" s="1"/>
  <c r="F198" i="10"/>
  <c r="BW198" i="10" s="1"/>
  <c r="J198" i="10"/>
  <c r="CA198" i="10" s="1"/>
  <c r="N198" i="10"/>
  <c r="CE198" i="10" s="1"/>
  <c r="E139" i="10"/>
  <c r="BV139" i="10" s="1"/>
  <c r="I139" i="10"/>
  <c r="BZ139" i="10" s="1"/>
  <c r="M139" i="10"/>
  <c r="CD139" i="10" s="1"/>
  <c r="D101" i="10"/>
  <c r="BU101" i="10" s="1"/>
  <c r="H101" i="10"/>
  <c r="BY101" i="10" s="1"/>
  <c r="L101" i="10"/>
  <c r="CC101" i="10" s="1"/>
  <c r="C107" i="10"/>
  <c r="BT107" i="10" s="1"/>
  <c r="G107" i="10"/>
  <c r="BX107" i="10" s="1"/>
  <c r="K107" i="10"/>
  <c r="CB107" i="10" s="1"/>
  <c r="O107" i="10"/>
  <c r="CF107" i="10" s="1"/>
  <c r="F105" i="10"/>
  <c r="BW105" i="10" s="1"/>
  <c r="J105" i="10"/>
  <c r="CA105" i="10" s="1"/>
  <c r="N105" i="10"/>
  <c r="CE105" i="10" s="1"/>
  <c r="E265" i="10"/>
  <c r="BV265" i="10" s="1"/>
  <c r="I265" i="10"/>
  <c r="BZ265" i="10" s="1"/>
  <c r="M265" i="10"/>
  <c r="CD265" i="10" s="1"/>
  <c r="D266" i="10"/>
  <c r="BU266" i="10" s="1"/>
  <c r="H266" i="10"/>
  <c r="BY266" i="10" s="1"/>
  <c r="L266" i="10"/>
  <c r="CC266" i="10" s="1"/>
  <c r="C234" i="10"/>
  <c r="BT234" i="10" s="1"/>
  <c r="G234" i="10"/>
  <c r="BX234" i="10" s="1"/>
  <c r="K234" i="10"/>
  <c r="CB234" i="10" s="1"/>
  <c r="O234" i="10"/>
  <c r="CF234" i="10" s="1"/>
  <c r="F235" i="10"/>
  <c r="BW235" i="10" s="1"/>
  <c r="J235" i="10"/>
  <c r="CA235" i="10" s="1"/>
  <c r="N235" i="10"/>
  <c r="CE235" i="10" s="1"/>
  <c r="E236" i="10"/>
  <c r="BV236" i="10" s="1"/>
  <c r="I236" i="10"/>
  <c r="BZ236" i="10" s="1"/>
  <c r="M236" i="10"/>
  <c r="CD236" i="10" s="1"/>
  <c r="D237" i="10"/>
  <c r="BU237" i="10" s="1"/>
  <c r="H237" i="10"/>
  <c r="BY237" i="10" s="1"/>
  <c r="L237" i="10"/>
  <c r="CC237" i="10" s="1"/>
  <c r="C238" i="10"/>
  <c r="BT238" i="10" s="1"/>
  <c r="G238" i="10"/>
  <c r="BX238" i="10" s="1"/>
  <c r="K238" i="10"/>
  <c r="CB238" i="10" s="1"/>
  <c r="O238" i="10"/>
  <c r="CF238" i="10" s="1"/>
  <c r="F239" i="10"/>
  <c r="BW239" i="10" s="1"/>
  <c r="J239" i="10"/>
  <c r="CA239" i="10" s="1"/>
  <c r="N239" i="10"/>
  <c r="CE239" i="10" s="1"/>
  <c r="E240" i="10"/>
  <c r="BV240" i="10" s="1"/>
  <c r="I240" i="10"/>
  <c r="BZ240" i="10" s="1"/>
  <c r="M240" i="10"/>
  <c r="CD240" i="10" s="1"/>
  <c r="D241" i="10"/>
  <c r="BU241" i="10" s="1"/>
  <c r="H241" i="10"/>
  <c r="BY241" i="10" s="1"/>
  <c r="L241" i="10"/>
  <c r="CC241" i="10" s="1"/>
  <c r="C242" i="10"/>
  <c r="BT242" i="10" s="1"/>
  <c r="G242" i="10"/>
  <c r="BX242" i="10" s="1"/>
  <c r="K242" i="10"/>
  <c r="CB242" i="10" s="1"/>
  <c r="O242" i="10"/>
  <c r="CF242" i="10" s="1"/>
  <c r="F243" i="10"/>
  <c r="BW243" i="10" s="1"/>
  <c r="J243" i="10"/>
  <c r="CA243" i="10" s="1"/>
  <c r="N243" i="10"/>
  <c r="CE243" i="10" s="1"/>
  <c r="E244" i="10"/>
  <c r="BV244" i="10" s="1"/>
  <c r="I244" i="10"/>
  <c r="BZ244" i="10" s="1"/>
  <c r="M244" i="10"/>
  <c r="CD244" i="10" s="1"/>
  <c r="D245" i="10"/>
  <c r="BU245" i="10" s="1"/>
  <c r="H245" i="10"/>
  <c r="BY245" i="10" s="1"/>
  <c r="L245" i="10"/>
  <c r="CC245" i="10" s="1"/>
  <c r="C246" i="10"/>
  <c r="BT246" i="10" s="1"/>
  <c r="G246" i="10"/>
  <c r="BX246" i="10" s="1"/>
  <c r="K246" i="10"/>
  <c r="CB246" i="10" s="1"/>
  <c r="O246" i="10"/>
  <c r="CF246" i="10" s="1"/>
  <c r="F267" i="10"/>
  <c r="BW267" i="10" s="1"/>
  <c r="J267" i="10"/>
  <c r="CA267" i="10" s="1"/>
  <c r="N267" i="10"/>
  <c r="CE267" i="10" s="1"/>
  <c r="E247" i="10"/>
  <c r="BV247" i="10" s="1"/>
  <c r="I247" i="10"/>
  <c r="BZ247" i="10" s="1"/>
  <c r="M247" i="10"/>
  <c r="CD247" i="10" s="1"/>
  <c r="D248" i="10"/>
  <c r="BU248" i="10" s="1"/>
  <c r="H248" i="10"/>
  <c r="BY248" i="10" s="1"/>
  <c r="L248" i="10"/>
  <c r="CC248" i="10" s="1"/>
  <c r="C249" i="10"/>
  <c r="BT249" i="10" s="1"/>
  <c r="G249" i="10"/>
  <c r="BX249" i="10" s="1"/>
  <c r="K249" i="10"/>
  <c r="CB249" i="10" s="1"/>
  <c r="O249" i="10"/>
  <c r="CF249" i="10" s="1"/>
  <c r="F250" i="10"/>
  <c r="BW250" i="10" s="1"/>
  <c r="J250" i="10"/>
  <c r="CA250" i="10" s="1"/>
  <c r="N250" i="10"/>
  <c r="CE250" i="10" s="1"/>
  <c r="E251" i="10"/>
  <c r="BV251" i="10" s="1"/>
  <c r="I251" i="10"/>
  <c r="BZ251" i="10" s="1"/>
  <c r="M251" i="10"/>
  <c r="CD251" i="10" s="1"/>
  <c r="D252" i="10"/>
  <c r="BU252" i="10" s="1"/>
  <c r="H252" i="10"/>
  <c r="BY252" i="10" s="1"/>
  <c r="L252" i="10"/>
  <c r="CC252" i="10" s="1"/>
  <c r="C253" i="10"/>
  <c r="BT253" i="10" s="1"/>
  <c r="G253" i="10"/>
  <c r="BX253" i="10" s="1"/>
  <c r="K253" i="10"/>
  <c r="CB253" i="10" s="1"/>
  <c r="O253" i="10"/>
  <c r="CF253" i="10" s="1"/>
  <c r="F254" i="10"/>
  <c r="BW254" i="10" s="1"/>
  <c r="J254" i="10"/>
  <c r="CA254" i="10" s="1"/>
  <c r="N254" i="10"/>
  <c r="CE254" i="10" s="1"/>
  <c r="E255" i="10"/>
  <c r="BV255" i="10" s="1"/>
  <c r="I255" i="10"/>
  <c r="BZ255" i="10" s="1"/>
  <c r="M255" i="10"/>
  <c r="CD255" i="10" s="1"/>
  <c r="D256" i="10"/>
  <c r="BU256" i="10" s="1"/>
  <c r="H256" i="10"/>
  <c r="BY256" i="10" s="1"/>
  <c r="L256" i="10"/>
  <c r="CC256" i="10" s="1"/>
  <c r="C257" i="10"/>
  <c r="BT257" i="10" s="1"/>
  <c r="G257" i="10"/>
  <c r="BX257" i="10" s="1"/>
  <c r="K257" i="10"/>
  <c r="CB257" i="10" s="1"/>
  <c r="O257" i="10"/>
  <c r="CF257" i="10" s="1"/>
  <c r="F258" i="10"/>
  <c r="BW258" i="10" s="1"/>
  <c r="J258" i="10"/>
  <c r="CA258" i="10" s="1"/>
  <c r="N258" i="10"/>
  <c r="CE258" i="10" s="1"/>
  <c r="E259" i="10"/>
  <c r="BV259" i="10" s="1"/>
  <c r="I259" i="10"/>
  <c r="BZ259" i="10" s="1"/>
  <c r="M259" i="10"/>
  <c r="CD259" i="10" s="1"/>
  <c r="D260" i="10"/>
  <c r="BU260" i="10" s="1"/>
  <c r="H260" i="10"/>
  <c r="BY260" i="10" s="1"/>
  <c r="L260" i="10"/>
  <c r="CC260" i="10" s="1"/>
  <c r="C261" i="10"/>
  <c r="BT261" i="10" s="1"/>
  <c r="I257" i="10"/>
  <c r="BZ257" i="10" s="1"/>
  <c r="L258" i="10"/>
  <c r="CC258" i="10" s="1"/>
  <c r="O259" i="10"/>
  <c r="CF259" i="10" s="1"/>
  <c r="M260" i="10"/>
  <c r="CD260" i="10" s="1"/>
  <c r="F261" i="10"/>
  <c r="BW261" i="10" s="1"/>
  <c r="J261" i="10"/>
  <c r="CA261" i="10" s="1"/>
  <c r="N261" i="10"/>
  <c r="CE261" i="10" s="1"/>
  <c r="E262" i="10"/>
  <c r="BV262" i="10" s="1"/>
  <c r="I262" i="10"/>
  <c r="BZ262" i="10" s="1"/>
  <c r="M262" i="10"/>
  <c r="CD262" i="10" s="1"/>
  <c r="D263" i="10"/>
  <c r="BU263" i="10" s="1"/>
  <c r="H263" i="10"/>
  <c r="BY263" i="10" s="1"/>
  <c r="L263" i="10"/>
  <c r="CC263" i="10" s="1"/>
  <c r="C264" i="10"/>
  <c r="BT264" i="10" s="1"/>
  <c r="G264" i="10"/>
  <c r="BX264" i="10" s="1"/>
  <c r="K264" i="10"/>
  <c r="CB264" i="10" s="1"/>
  <c r="O264" i="10"/>
  <c r="CF264" i="10" s="1"/>
  <c r="F268" i="10"/>
  <c r="BW268" i="10" s="1"/>
  <c r="J268" i="10"/>
  <c r="CA268" i="10" s="1"/>
  <c r="N268" i="10"/>
  <c r="CE268" i="10" s="1"/>
  <c r="E269" i="10"/>
  <c r="BV269" i="10" s="1"/>
  <c r="I269" i="10"/>
  <c r="BZ269" i="10" s="1"/>
  <c r="M269" i="10"/>
  <c r="CD269" i="10" s="1"/>
  <c r="D270" i="10"/>
  <c r="H270" i="10"/>
  <c r="L270" i="10"/>
  <c r="C271" i="10"/>
  <c r="G271" i="10"/>
  <c r="K271" i="10"/>
  <c r="O271" i="10"/>
  <c r="F272" i="10"/>
  <c r="J272" i="10"/>
  <c r="N272" i="10"/>
  <c r="E273" i="10"/>
  <c r="I273" i="10"/>
  <c r="M273" i="10"/>
  <c r="D274" i="10"/>
  <c r="H274" i="10"/>
  <c r="L274" i="10"/>
  <c r="C275" i="10"/>
  <c r="G275" i="10"/>
  <c r="K275" i="10"/>
  <c r="O275" i="10"/>
  <c r="F276" i="10"/>
  <c r="J276" i="10"/>
  <c r="N276" i="10"/>
  <c r="E277" i="10"/>
  <c r="I277" i="10"/>
  <c r="M277" i="10"/>
  <c r="D278" i="10"/>
  <c r="H278" i="10"/>
  <c r="L278" i="10"/>
  <c r="C279" i="10"/>
  <c r="G279" i="10"/>
  <c r="K279" i="10"/>
  <c r="O279" i="10"/>
  <c r="F280" i="10"/>
  <c r="J280" i="10"/>
  <c r="N280" i="10"/>
  <c r="E281" i="10"/>
  <c r="I281" i="10"/>
  <c r="M281" i="10"/>
  <c r="D282" i="10"/>
  <c r="H282" i="10"/>
  <c r="L282" i="10"/>
  <c r="C283" i="10"/>
  <c r="G283" i="10"/>
  <c r="K283" i="10"/>
  <c r="O283" i="10"/>
  <c r="F284" i="10"/>
  <c r="J284" i="10"/>
  <c r="N284" i="10"/>
  <c r="E285" i="10"/>
  <c r="I285" i="10"/>
  <c r="M285" i="10"/>
  <c r="D286" i="10"/>
  <c r="H286" i="10"/>
  <c r="L286" i="10"/>
  <c r="C287" i="10"/>
  <c r="G287" i="10"/>
  <c r="K287" i="10"/>
  <c r="O287" i="10"/>
  <c r="F288" i="10"/>
  <c r="J288" i="10"/>
  <c r="N288" i="10"/>
  <c r="E289" i="10"/>
  <c r="I289" i="10"/>
  <c r="M289" i="10"/>
  <c r="D290" i="10"/>
  <c r="H290" i="10"/>
  <c r="L290" i="10"/>
  <c r="C291" i="10"/>
  <c r="G291" i="10"/>
  <c r="K291" i="10"/>
  <c r="O291" i="10"/>
  <c r="F292" i="10"/>
  <c r="J292" i="10"/>
  <c r="N292" i="10"/>
  <c r="E293" i="10"/>
  <c r="I293" i="10"/>
  <c r="M293" i="10"/>
  <c r="D294" i="10"/>
  <c r="H294" i="10"/>
  <c r="L294" i="10"/>
  <c r="C295" i="10"/>
  <c r="G295" i="10"/>
  <c r="K295" i="10"/>
  <c r="O295" i="10"/>
  <c r="F296" i="10"/>
  <c r="J296" i="10"/>
  <c r="N296" i="10"/>
  <c r="E297" i="10"/>
  <c r="I297" i="10"/>
  <c r="M297" i="10"/>
  <c r="D298" i="10"/>
  <c r="H298" i="10"/>
  <c r="L298" i="10"/>
  <c r="C299" i="10"/>
  <c r="G299" i="10"/>
  <c r="K299" i="10"/>
  <c r="O299" i="10"/>
  <c r="F300" i="10"/>
  <c r="J300" i="10"/>
  <c r="N300" i="10"/>
  <c r="E301" i="10"/>
  <c r="I301" i="10"/>
  <c r="M301" i="10"/>
  <c r="D302" i="10"/>
  <c r="H302" i="10"/>
  <c r="L302" i="10"/>
  <c r="C303" i="10"/>
  <c r="G303" i="10"/>
  <c r="K303" i="10"/>
  <c r="O303" i="10"/>
  <c r="F304" i="10"/>
  <c r="J304" i="10"/>
  <c r="N304" i="10"/>
  <c r="E305" i="10"/>
  <c r="I305" i="10"/>
  <c r="M305" i="10"/>
  <c r="D306" i="10"/>
  <c r="H306" i="10"/>
  <c r="L306" i="10"/>
  <c r="C307" i="10"/>
  <c r="G307" i="10"/>
  <c r="K307" i="10"/>
  <c r="O307" i="10"/>
  <c r="F308" i="10"/>
  <c r="J308" i="10"/>
  <c r="N308" i="10"/>
  <c r="E309" i="10"/>
  <c r="I309" i="10"/>
  <c r="M309" i="10"/>
  <c r="D310" i="10"/>
  <c r="H310" i="10"/>
  <c r="L310" i="10"/>
  <c r="C311" i="10"/>
  <c r="G311" i="10"/>
  <c r="K311" i="10"/>
  <c r="O311" i="10"/>
  <c r="F312" i="10"/>
  <c r="J312" i="10"/>
  <c r="N312" i="10"/>
  <c r="E313" i="10"/>
  <c r="I313" i="10"/>
  <c r="M313" i="10"/>
  <c r="D314" i="10"/>
  <c r="H314" i="10"/>
  <c r="L314" i="10"/>
  <c r="C315" i="10"/>
  <c r="G315" i="10"/>
  <c r="K315" i="10"/>
  <c r="O315" i="10"/>
  <c r="F316" i="10"/>
  <c r="J316" i="10"/>
  <c r="N316" i="10"/>
  <c r="E317" i="10"/>
  <c r="I317" i="10"/>
  <c r="M317" i="10"/>
  <c r="D318" i="10"/>
  <c r="H318" i="10"/>
  <c r="L318" i="10"/>
  <c r="C319" i="10"/>
  <c r="G319" i="10"/>
  <c r="K319" i="10"/>
  <c r="O319" i="10"/>
  <c r="F320" i="10"/>
  <c r="J320" i="10"/>
  <c r="N320" i="10"/>
  <c r="E321" i="10"/>
  <c r="I321" i="10"/>
  <c r="M321" i="10"/>
  <c r="D322" i="10"/>
  <c r="H322" i="10"/>
  <c r="L322" i="10"/>
  <c r="C323" i="10"/>
  <c r="G323" i="10"/>
  <c r="K323" i="10"/>
  <c r="O323" i="10"/>
  <c r="F324" i="10"/>
  <c r="J324" i="10"/>
  <c r="N324" i="10"/>
  <c r="E325" i="10"/>
  <c r="I325" i="10"/>
  <c r="M325" i="10"/>
  <c r="D326" i="10"/>
  <c r="H326" i="10"/>
  <c r="L326" i="10"/>
  <c r="C327" i="10"/>
  <c r="G327" i="10"/>
  <c r="K327" i="10"/>
  <c r="O327" i="10"/>
  <c r="F328" i="10"/>
  <c r="J328" i="10"/>
  <c r="N328" i="10"/>
  <c r="E329" i="10"/>
  <c r="I329" i="10"/>
  <c r="M329" i="10"/>
  <c r="D330" i="10"/>
  <c r="H330" i="10"/>
  <c r="L330" i="10"/>
  <c r="C331" i="10"/>
  <c r="G331" i="10"/>
  <c r="K331" i="10"/>
  <c r="O331" i="10"/>
  <c r="F332" i="10"/>
  <c r="J332" i="10"/>
  <c r="N332" i="10"/>
  <c r="E333" i="10"/>
  <c r="I333" i="10"/>
  <c r="M333" i="10"/>
  <c r="D334" i="10"/>
  <c r="H334" i="10"/>
  <c r="L334" i="10"/>
  <c r="C335" i="10"/>
  <c r="G335" i="10"/>
  <c r="K335" i="10"/>
  <c r="O335" i="10"/>
  <c r="F336" i="10"/>
  <c r="J336" i="10"/>
  <c r="N336" i="10"/>
  <c r="E337" i="10"/>
  <c r="I337" i="10"/>
  <c r="M337" i="10"/>
  <c r="D338" i="10"/>
  <c r="H338" i="10"/>
  <c r="L338" i="10"/>
  <c r="C339" i="10"/>
  <c r="G339" i="10"/>
  <c r="K339" i="10"/>
  <c r="O339" i="10"/>
  <c r="F340" i="10"/>
  <c r="J340" i="10"/>
  <c r="N340" i="10"/>
  <c r="E341" i="10"/>
  <c r="I341" i="10"/>
  <c r="M341" i="10"/>
  <c r="D342" i="10"/>
  <c r="H342" i="10"/>
  <c r="L342" i="10"/>
  <c r="C343" i="10"/>
  <c r="G343" i="10"/>
  <c r="K343" i="10"/>
  <c r="O343" i="10"/>
  <c r="F344" i="10"/>
  <c r="J344" i="10"/>
  <c r="N344" i="10"/>
  <c r="E345" i="10"/>
  <c r="I345" i="10"/>
  <c r="M345" i="10"/>
  <c r="D346" i="10"/>
  <c r="H346" i="10"/>
  <c r="L346" i="10"/>
  <c r="C347" i="10"/>
  <c r="G347" i="10"/>
  <c r="K347" i="10"/>
  <c r="O347" i="10"/>
  <c r="F348" i="10"/>
  <c r="J348" i="10"/>
  <c r="N348" i="10"/>
  <c r="E349" i="10"/>
  <c r="I349" i="10"/>
  <c r="M349" i="10"/>
  <c r="D350" i="10"/>
  <c r="H350" i="10"/>
  <c r="L350" i="10"/>
  <c r="C351" i="10"/>
  <c r="G351" i="10"/>
  <c r="K351" i="10"/>
  <c r="O351" i="10"/>
  <c r="F352" i="10"/>
  <c r="J352" i="10"/>
  <c r="N352" i="10"/>
  <c r="E353" i="10"/>
  <c r="I353" i="10"/>
  <c r="M353" i="10"/>
  <c r="D354" i="10"/>
  <c r="H354" i="10"/>
  <c r="L354" i="10"/>
  <c r="C355" i="10"/>
  <c r="G355" i="10"/>
  <c r="K355" i="10"/>
  <c r="O355" i="10"/>
  <c r="F356" i="10"/>
  <c r="J356" i="10"/>
  <c r="N356" i="10"/>
  <c r="E357" i="10"/>
  <c r="I357" i="10"/>
  <c r="M357" i="10"/>
  <c r="D358" i="10"/>
  <c r="H358" i="10"/>
  <c r="L358" i="10"/>
  <c r="C359" i="10"/>
  <c r="G359" i="10"/>
  <c r="K359" i="10"/>
  <c r="O359" i="10"/>
  <c r="F360" i="10"/>
  <c r="J360" i="10"/>
  <c r="N360" i="10"/>
  <c r="E361" i="10"/>
  <c r="I361" i="10"/>
  <c r="M361" i="10"/>
  <c r="D362" i="10"/>
  <c r="H362" i="10"/>
  <c r="L362" i="10"/>
  <c r="C363" i="10"/>
  <c r="G363" i="10"/>
  <c r="K363" i="10"/>
  <c r="O363" i="10"/>
  <c r="F364" i="10"/>
  <c r="J364" i="10"/>
  <c r="N364" i="10"/>
  <c r="E365" i="10"/>
  <c r="I365" i="10"/>
  <c r="M365" i="10"/>
  <c r="D366" i="10"/>
  <c r="M257" i="10"/>
  <c r="CD257" i="10" s="1"/>
  <c r="C259" i="10"/>
  <c r="BT259" i="10" s="1"/>
  <c r="F260" i="10"/>
  <c r="BW260" i="10" s="1"/>
  <c r="N260" i="10"/>
  <c r="CE260" i="10" s="1"/>
  <c r="G261" i="10"/>
  <c r="BX261" i="10" s="1"/>
  <c r="K261" i="10"/>
  <c r="CB261" i="10" s="1"/>
  <c r="O261" i="10"/>
  <c r="CF261" i="10" s="1"/>
  <c r="F262" i="10"/>
  <c r="BW262" i="10" s="1"/>
  <c r="J262" i="10"/>
  <c r="CA262" i="10" s="1"/>
  <c r="N262" i="10"/>
  <c r="CE262" i="10" s="1"/>
  <c r="E263" i="10"/>
  <c r="BV263" i="10" s="1"/>
  <c r="I263" i="10"/>
  <c r="BZ263" i="10" s="1"/>
  <c r="M263" i="10"/>
  <c r="CD263" i="10" s="1"/>
  <c r="D264" i="10"/>
  <c r="BU264" i="10" s="1"/>
  <c r="H264" i="10"/>
  <c r="BY264" i="10" s="1"/>
  <c r="L264" i="10"/>
  <c r="CC264" i="10" s="1"/>
  <c r="C268" i="10"/>
  <c r="BT268" i="10" s="1"/>
  <c r="G268" i="10"/>
  <c r="BX268" i="10" s="1"/>
  <c r="K268" i="10"/>
  <c r="CB268" i="10" s="1"/>
  <c r="O268" i="10"/>
  <c r="CF268" i="10" s="1"/>
  <c r="F269" i="10"/>
  <c r="BW269" i="10" s="1"/>
  <c r="J269" i="10"/>
  <c r="CA269" i="10" s="1"/>
  <c r="N269" i="10"/>
  <c r="CE269" i="10" s="1"/>
  <c r="E270" i="10"/>
  <c r="I270" i="10"/>
  <c r="M270" i="10"/>
  <c r="D271" i="10"/>
  <c r="H271" i="10"/>
  <c r="L271" i="10"/>
  <c r="C272" i="10"/>
  <c r="G272" i="10"/>
  <c r="K272" i="10"/>
  <c r="O272" i="10"/>
  <c r="F273" i="10"/>
  <c r="J273" i="10"/>
  <c r="N273" i="10"/>
  <c r="E274" i="10"/>
  <c r="I274" i="10"/>
  <c r="M274" i="10"/>
  <c r="D275" i="10"/>
  <c r="H275" i="10"/>
  <c r="L275" i="10"/>
  <c r="C276" i="10"/>
  <c r="G276" i="10"/>
  <c r="K276" i="10"/>
  <c r="O276" i="10"/>
  <c r="F277" i="10"/>
  <c r="J277" i="10"/>
  <c r="N277" i="10"/>
  <c r="E278" i="10"/>
  <c r="I278" i="10"/>
  <c r="M278" i="10"/>
  <c r="D279" i="10"/>
  <c r="H279" i="10"/>
  <c r="L279" i="10"/>
  <c r="C280" i="10"/>
  <c r="G280" i="10"/>
  <c r="K280" i="10"/>
  <c r="O280" i="10"/>
  <c r="F281" i="10"/>
  <c r="J281" i="10"/>
  <c r="N281" i="10"/>
  <c r="E282" i="10"/>
  <c r="I282" i="10"/>
  <c r="M282" i="10"/>
  <c r="D283" i="10"/>
  <c r="H283" i="10"/>
  <c r="L283" i="10"/>
  <c r="C284" i="10"/>
  <c r="G284" i="10"/>
  <c r="K284" i="10"/>
  <c r="O284" i="10"/>
  <c r="F285" i="10"/>
  <c r="J285" i="10"/>
  <c r="N285" i="10"/>
  <c r="E286" i="10"/>
  <c r="I286" i="10"/>
  <c r="M286" i="10"/>
  <c r="D287" i="10"/>
  <c r="H287" i="10"/>
  <c r="L287" i="10"/>
  <c r="C288" i="10"/>
  <c r="G288" i="10"/>
  <c r="K288" i="10"/>
  <c r="O288" i="10"/>
  <c r="F289" i="10"/>
  <c r="J289" i="10"/>
  <c r="N289" i="10"/>
  <c r="E290" i="10"/>
  <c r="I290" i="10"/>
  <c r="M290" i="10"/>
  <c r="D291" i="10"/>
  <c r="H291" i="10"/>
  <c r="L291" i="10"/>
  <c r="C292" i="10"/>
  <c r="G292" i="10"/>
  <c r="K292" i="10"/>
  <c r="O292" i="10"/>
  <c r="F293" i="10"/>
  <c r="J293" i="10"/>
  <c r="N293" i="10"/>
  <c r="E294" i="10"/>
  <c r="I294" i="10"/>
  <c r="M294" i="10"/>
  <c r="D295" i="10"/>
  <c r="H295" i="10"/>
  <c r="L295" i="10"/>
  <c r="C296" i="10"/>
  <c r="G296" i="10"/>
  <c r="K296" i="10"/>
  <c r="O296" i="10"/>
  <c r="F297" i="10"/>
  <c r="J297" i="10"/>
  <c r="N297" i="10"/>
  <c r="E298" i="10"/>
  <c r="I298" i="10"/>
  <c r="M298" i="10"/>
  <c r="D299" i="10"/>
  <c r="H299" i="10"/>
  <c r="L299" i="10"/>
  <c r="C300" i="10"/>
  <c r="G300" i="10"/>
  <c r="K300" i="10"/>
  <c r="O300" i="10"/>
  <c r="F301" i="10"/>
  <c r="J301" i="10"/>
  <c r="N301" i="10"/>
  <c r="E302" i="10"/>
  <c r="I302" i="10"/>
  <c r="M302" i="10"/>
  <c r="D303" i="10"/>
  <c r="H303" i="10"/>
  <c r="L303" i="10"/>
  <c r="C304" i="10"/>
  <c r="G304" i="10"/>
  <c r="K304" i="10"/>
  <c r="O304" i="10"/>
  <c r="F305" i="10"/>
  <c r="J305" i="10"/>
  <c r="N305" i="10"/>
  <c r="E306" i="10"/>
  <c r="I306" i="10"/>
  <c r="M306" i="10"/>
  <c r="D307" i="10"/>
  <c r="H307" i="10"/>
  <c r="L307" i="10"/>
  <c r="C308" i="10"/>
  <c r="G308" i="10"/>
  <c r="K308" i="10"/>
  <c r="O308" i="10"/>
  <c r="F309" i="10"/>
  <c r="J309" i="10"/>
  <c r="N309" i="10"/>
  <c r="E310" i="10"/>
  <c r="I310" i="10"/>
  <c r="M310" i="10"/>
  <c r="D311" i="10"/>
  <c r="H311" i="10"/>
  <c r="L311" i="10"/>
  <c r="C312" i="10"/>
  <c r="G312" i="10"/>
  <c r="K312" i="10"/>
  <c r="O312" i="10"/>
  <c r="F313" i="10"/>
  <c r="J313" i="10"/>
  <c r="N313" i="10"/>
  <c r="E314" i="10"/>
  <c r="I314" i="10"/>
  <c r="M314" i="10"/>
  <c r="D315" i="10"/>
  <c r="H315" i="10"/>
  <c r="L315" i="10"/>
  <c r="C316" i="10"/>
  <c r="G316" i="10"/>
  <c r="K316" i="10"/>
  <c r="O316" i="10"/>
  <c r="F317" i="10"/>
  <c r="J317" i="10"/>
  <c r="N317" i="10"/>
  <c r="E318" i="10"/>
  <c r="I318" i="10"/>
  <c r="M318" i="10"/>
  <c r="D319" i="10"/>
  <c r="H319" i="10"/>
  <c r="L319" i="10"/>
  <c r="C320" i="10"/>
  <c r="G320" i="10"/>
  <c r="K320" i="10"/>
  <c r="O320" i="10"/>
  <c r="F321" i="10"/>
  <c r="J321" i="10"/>
  <c r="N321" i="10"/>
  <c r="E322" i="10"/>
  <c r="I322" i="10"/>
  <c r="M322" i="10"/>
  <c r="D323" i="10"/>
  <c r="H323" i="10"/>
  <c r="L323" i="10"/>
  <c r="C324" i="10"/>
  <c r="G324" i="10"/>
  <c r="K324" i="10"/>
  <c r="O324" i="10"/>
  <c r="F325" i="10"/>
  <c r="J325" i="10"/>
  <c r="N325" i="10"/>
  <c r="E326" i="10"/>
  <c r="I326" i="10"/>
  <c r="M326" i="10"/>
  <c r="D327" i="10"/>
  <c r="H327" i="10"/>
  <c r="L327" i="10"/>
  <c r="C328" i="10"/>
  <c r="G328" i="10"/>
  <c r="K328" i="10"/>
  <c r="O328" i="10"/>
  <c r="F329" i="10"/>
  <c r="J329" i="10"/>
  <c r="N329" i="10"/>
  <c r="E330" i="10"/>
  <c r="I330" i="10"/>
  <c r="M330" i="10"/>
  <c r="D331" i="10"/>
  <c r="H331" i="10"/>
  <c r="L331" i="10"/>
  <c r="C332" i="10"/>
  <c r="G332" i="10"/>
  <c r="K332" i="10"/>
  <c r="O332" i="10"/>
  <c r="F333" i="10"/>
  <c r="J333" i="10"/>
  <c r="N333" i="10"/>
  <c r="E334" i="10"/>
  <c r="I334" i="10"/>
  <c r="M334" i="10"/>
  <c r="D335" i="10"/>
  <c r="H335" i="10"/>
  <c r="L335" i="10"/>
  <c r="C336" i="10"/>
  <c r="G336" i="10"/>
  <c r="K336" i="10"/>
  <c r="O336" i="10"/>
  <c r="F337" i="10"/>
  <c r="J337" i="10"/>
  <c r="N337" i="10"/>
  <c r="E338" i="10"/>
  <c r="I338" i="10"/>
  <c r="M338" i="10"/>
  <c r="D339" i="10"/>
  <c r="H339" i="10"/>
  <c r="L339" i="10"/>
  <c r="C340" i="10"/>
  <c r="G340" i="10"/>
  <c r="K340" i="10"/>
  <c r="O340" i="10"/>
  <c r="F341" i="10"/>
  <c r="J341" i="10"/>
  <c r="N341" i="10"/>
  <c r="E342" i="10"/>
  <c r="I342" i="10"/>
  <c r="M342" i="10"/>
  <c r="D343" i="10"/>
  <c r="H343" i="10"/>
  <c r="L343" i="10"/>
  <c r="C344" i="10"/>
  <c r="G344" i="10"/>
  <c r="K344" i="10"/>
  <c r="O344" i="10"/>
  <c r="F345" i="10"/>
  <c r="J345" i="10"/>
  <c r="N345" i="10"/>
  <c r="E346" i="10"/>
  <c r="I346" i="10"/>
  <c r="M346" i="10"/>
  <c r="D347" i="10"/>
  <c r="H347" i="10"/>
  <c r="L347" i="10"/>
  <c r="C348" i="10"/>
  <c r="G348" i="10"/>
  <c r="K348" i="10"/>
  <c r="O348" i="10"/>
  <c r="F349" i="10"/>
  <c r="J349" i="10"/>
  <c r="N349" i="10"/>
  <c r="E350" i="10"/>
  <c r="I350" i="10"/>
  <c r="M350" i="10"/>
  <c r="D351" i="10"/>
  <c r="H351" i="10"/>
  <c r="L351" i="10"/>
  <c r="C352" i="10"/>
  <c r="G352" i="10"/>
  <c r="K352" i="10"/>
  <c r="O352" i="10"/>
  <c r="F353" i="10"/>
  <c r="J353" i="10"/>
  <c r="N353" i="10"/>
  <c r="E354" i="10"/>
  <c r="I354" i="10"/>
  <c r="M354" i="10"/>
  <c r="D355" i="10"/>
  <c r="H355" i="10"/>
  <c r="L355" i="10"/>
  <c r="C356" i="10"/>
  <c r="G356" i="10"/>
  <c r="K356" i="10"/>
  <c r="O356" i="10"/>
  <c r="F357" i="10"/>
  <c r="J357" i="10"/>
  <c r="N357" i="10"/>
  <c r="E358" i="10"/>
  <c r="I358" i="10"/>
  <c r="M358" i="10"/>
  <c r="D359" i="10"/>
  <c r="H359" i="10"/>
  <c r="L359" i="10"/>
  <c r="C360" i="10"/>
  <c r="G360" i="10"/>
  <c r="K360" i="10"/>
  <c r="O360" i="10"/>
  <c r="F361" i="10"/>
  <c r="J361" i="10"/>
  <c r="N256" i="10"/>
  <c r="CE256" i="10" s="1"/>
  <c r="D258" i="10"/>
  <c r="BU258" i="10" s="1"/>
  <c r="G259" i="10"/>
  <c r="BX259" i="10" s="1"/>
  <c r="I260" i="10"/>
  <c r="BZ260" i="10" s="1"/>
  <c r="D261" i="10"/>
  <c r="BU261" i="10" s="1"/>
  <c r="H261" i="10"/>
  <c r="BY261" i="10" s="1"/>
  <c r="L261" i="10"/>
  <c r="CC261" i="10" s="1"/>
  <c r="C262" i="10"/>
  <c r="BT262" i="10" s="1"/>
  <c r="G262" i="10"/>
  <c r="BX262" i="10" s="1"/>
  <c r="K262" i="10"/>
  <c r="CB262" i="10" s="1"/>
  <c r="O262" i="10"/>
  <c r="CF262" i="10" s="1"/>
  <c r="F263" i="10"/>
  <c r="BW263" i="10" s="1"/>
  <c r="J263" i="10"/>
  <c r="CA263" i="10" s="1"/>
  <c r="N263" i="10"/>
  <c r="CE263" i="10" s="1"/>
  <c r="E264" i="10"/>
  <c r="BV264" i="10" s="1"/>
  <c r="I264" i="10"/>
  <c r="BZ264" i="10" s="1"/>
  <c r="M264" i="10"/>
  <c r="CD264" i="10" s="1"/>
  <c r="D268" i="10"/>
  <c r="BU268" i="10" s="1"/>
  <c r="H268" i="10"/>
  <c r="BY268" i="10" s="1"/>
  <c r="L268" i="10"/>
  <c r="CC268" i="10" s="1"/>
  <c r="C269" i="10"/>
  <c r="BT269" i="10" s="1"/>
  <c r="G269" i="10"/>
  <c r="BX269" i="10" s="1"/>
  <c r="K269" i="10"/>
  <c r="CB269" i="10" s="1"/>
  <c r="O269" i="10"/>
  <c r="CF269" i="10" s="1"/>
  <c r="F270" i="10"/>
  <c r="J270" i="10"/>
  <c r="N270" i="10"/>
  <c r="E271" i="10"/>
  <c r="I271" i="10"/>
  <c r="M271" i="10"/>
  <c r="D272" i="10"/>
  <c r="H272" i="10"/>
  <c r="L272" i="10"/>
  <c r="C273" i="10"/>
  <c r="G273" i="10"/>
  <c r="K273" i="10"/>
  <c r="O273" i="10"/>
  <c r="F274" i="10"/>
  <c r="J274" i="10"/>
  <c r="N274" i="10"/>
  <c r="E275" i="10"/>
  <c r="I275" i="10"/>
  <c r="M275" i="10"/>
  <c r="D276" i="10"/>
  <c r="H276" i="10"/>
  <c r="L276" i="10"/>
  <c r="C277" i="10"/>
  <c r="G277" i="10"/>
  <c r="K277" i="10"/>
  <c r="O277" i="10"/>
  <c r="F278" i="10"/>
  <c r="J278" i="10"/>
  <c r="N278" i="10"/>
  <c r="E279" i="10"/>
  <c r="I279" i="10"/>
  <c r="M279" i="10"/>
  <c r="D280" i="10"/>
  <c r="H280" i="10"/>
  <c r="L280" i="10"/>
  <c r="C281" i="10"/>
  <c r="G281" i="10"/>
  <c r="K281" i="10"/>
  <c r="O281" i="10"/>
  <c r="F282" i="10"/>
  <c r="J282" i="10"/>
  <c r="N282" i="10"/>
  <c r="E283" i="10"/>
  <c r="I283" i="10"/>
  <c r="M283" i="10"/>
  <c r="D284" i="10"/>
  <c r="H284" i="10"/>
  <c r="L284" i="10"/>
  <c r="C285" i="10"/>
  <c r="G285" i="10"/>
  <c r="K285" i="10"/>
  <c r="O285" i="10"/>
  <c r="F286" i="10"/>
  <c r="J286" i="10"/>
  <c r="N286" i="10"/>
  <c r="E287" i="10"/>
  <c r="I287" i="10"/>
  <c r="M287" i="10"/>
  <c r="D288" i="10"/>
  <c r="H288" i="10"/>
  <c r="L288" i="10"/>
  <c r="C289" i="10"/>
  <c r="G289" i="10"/>
  <c r="K289" i="10"/>
  <c r="O289" i="10"/>
  <c r="F290" i="10"/>
  <c r="J290" i="10"/>
  <c r="N290" i="10"/>
  <c r="E291" i="10"/>
  <c r="I291" i="10"/>
  <c r="M291" i="10"/>
  <c r="D292" i="10"/>
  <c r="H292" i="10"/>
  <c r="L292" i="10"/>
  <c r="C293" i="10"/>
  <c r="G293" i="10"/>
  <c r="K293" i="10"/>
  <c r="O293" i="10"/>
  <c r="F294" i="10"/>
  <c r="J294" i="10"/>
  <c r="N294" i="10"/>
  <c r="E295" i="10"/>
  <c r="I295" i="10"/>
  <c r="M295" i="10"/>
  <c r="D296" i="10"/>
  <c r="H296" i="10"/>
  <c r="L296" i="10"/>
  <c r="C297" i="10"/>
  <c r="G297" i="10"/>
  <c r="K297" i="10"/>
  <c r="O297" i="10"/>
  <c r="F298" i="10"/>
  <c r="J298" i="10"/>
  <c r="N298" i="10"/>
  <c r="E299" i="10"/>
  <c r="I299" i="10"/>
  <c r="M299" i="10"/>
  <c r="D300" i="10"/>
  <c r="H300" i="10"/>
  <c r="L300" i="10"/>
  <c r="C301" i="10"/>
  <c r="G301" i="10"/>
  <c r="K301" i="10"/>
  <c r="O301" i="10"/>
  <c r="F302" i="10"/>
  <c r="J302" i="10"/>
  <c r="N302" i="10"/>
  <c r="E303" i="10"/>
  <c r="I303" i="10"/>
  <c r="M303" i="10"/>
  <c r="D304" i="10"/>
  <c r="H304" i="10"/>
  <c r="L304" i="10"/>
  <c r="C305" i="10"/>
  <c r="G305" i="10"/>
  <c r="K305" i="10"/>
  <c r="O305" i="10"/>
  <c r="F306" i="10"/>
  <c r="J306" i="10"/>
  <c r="N306" i="10"/>
  <c r="E307" i="10"/>
  <c r="I307" i="10"/>
  <c r="M307" i="10"/>
  <c r="D308" i="10"/>
  <c r="H308" i="10"/>
  <c r="L308" i="10"/>
  <c r="C309" i="10"/>
  <c r="G309" i="10"/>
  <c r="K309" i="10"/>
  <c r="O309" i="10"/>
  <c r="F310" i="10"/>
  <c r="J310" i="10"/>
  <c r="N310" i="10"/>
  <c r="E311" i="10"/>
  <c r="I311" i="10"/>
  <c r="M311" i="10"/>
  <c r="D312" i="10"/>
  <c r="H312" i="10"/>
  <c r="L312" i="10"/>
  <c r="C313" i="10"/>
  <c r="G313" i="10"/>
  <c r="K313" i="10"/>
  <c r="O313" i="10"/>
  <c r="F314" i="10"/>
  <c r="J314" i="10"/>
  <c r="N314" i="10"/>
  <c r="E315" i="10"/>
  <c r="I315" i="10"/>
  <c r="M315" i="10"/>
  <c r="D316" i="10"/>
  <c r="H316" i="10"/>
  <c r="L316" i="10"/>
  <c r="C317" i="10"/>
  <c r="G317" i="10"/>
  <c r="K317" i="10"/>
  <c r="O317" i="10"/>
  <c r="F318" i="10"/>
  <c r="J318" i="10"/>
  <c r="N318" i="10"/>
  <c r="E319" i="10"/>
  <c r="I319" i="10"/>
  <c r="M319" i="10"/>
  <c r="D320" i="10"/>
  <c r="H320" i="10"/>
  <c r="L320" i="10"/>
  <c r="C321" i="10"/>
  <c r="G321" i="10"/>
  <c r="K321" i="10"/>
  <c r="O321" i="10"/>
  <c r="F322" i="10"/>
  <c r="J322" i="10"/>
  <c r="N322" i="10"/>
  <c r="E323" i="10"/>
  <c r="I323" i="10"/>
  <c r="M323" i="10"/>
  <c r="D324" i="10"/>
  <c r="H324" i="10"/>
  <c r="L324" i="10"/>
  <c r="C325" i="10"/>
  <c r="G325" i="10"/>
  <c r="K325" i="10"/>
  <c r="O325" i="10"/>
  <c r="F326" i="10"/>
  <c r="J326" i="10"/>
  <c r="N326" i="10"/>
  <c r="E327" i="10"/>
  <c r="I327" i="10"/>
  <c r="M327" i="10"/>
  <c r="D328" i="10"/>
  <c r="H328" i="10"/>
  <c r="L328" i="10"/>
  <c r="C329" i="10"/>
  <c r="G329" i="10"/>
  <c r="K329" i="10"/>
  <c r="O329" i="10"/>
  <c r="F330" i="10"/>
  <c r="J330" i="10"/>
  <c r="N330" i="10"/>
  <c r="E331" i="10"/>
  <c r="I331" i="10"/>
  <c r="M331" i="10"/>
  <c r="D332" i="10"/>
  <c r="H332" i="10"/>
  <c r="L332" i="10"/>
  <c r="C333" i="10"/>
  <c r="G333" i="10"/>
  <c r="K333" i="10"/>
  <c r="O333" i="10"/>
  <c r="F334" i="10"/>
  <c r="J334" i="10"/>
  <c r="N334" i="10"/>
  <c r="E335" i="10"/>
  <c r="I335" i="10"/>
  <c r="M335" i="10"/>
  <c r="D336" i="10"/>
  <c r="H336" i="10"/>
  <c r="L336" i="10"/>
  <c r="C337" i="10"/>
  <c r="G337" i="10"/>
  <c r="K337" i="10"/>
  <c r="O337" i="10"/>
  <c r="F338" i="10"/>
  <c r="J338" i="10"/>
  <c r="N338" i="10"/>
  <c r="E339" i="10"/>
  <c r="I339" i="10"/>
  <c r="M339" i="10"/>
  <c r="D340" i="10"/>
  <c r="H340" i="10"/>
  <c r="L340" i="10"/>
  <c r="C341" i="10"/>
  <c r="G341" i="10"/>
  <c r="K341" i="10"/>
  <c r="O341" i="10"/>
  <c r="F342" i="10"/>
  <c r="J342" i="10"/>
  <c r="N342" i="10"/>
  <c r="E343" i="10"/>
  <c r="I343" i="10"/>
  <c r="M343" i="10"/>
  <c r="D344" i="10"/>
  <c r="H344" i="10"/>
  <c r="L344" i="10"/>
  <c r="C345" i="10"/>
  <c r="G345" i="10"/>
  <c r="K345" i="10"/>
  <c r="O345" i="10"/>
  <c r="F346" i="10"/>
  <c r="J346" i="10"/>
  <c r="N346" i="10"/>
  <c r="E347" i="10"/>
  <c r="I347" i="10"/>
  <c r="M347" i="10"/>
  <c r="D348" i="10"/>
  <c r="H348" i="10"/>
  <c r="L348" i="10"/>
  <c r="C349" i="10"/>
  <c r="G349" i="10"/>
  <c r="K349" i="10"/>
  <c r="O349" i="10"/>
  <c r="F350" i="10"/>
  <c r="J350" i="10"/>
  <c r="N350" i="10"/>
  <c r="E351" i="10"/>
  <c r="I351" i="10"/>
  <c r="M351" i="10"/>
  <c r="D352" i="10"/>
  <c r="H352" i="10"/>
  <c r="L352" i="10"/>
  <c r="C353" i="10"/>
  <c r="G353" i="10"/>
  <c r="K353" i="10"/>
  <c r="O353" i="10"/>
  <c r="F354" i="10"/>
  <c r="J354" i="10"/>
  <c r="N354" i="10"/>
  <c r="E355" i="10"/>
  <c r="I355" i="10"/>
  <c r="M355" i="10"/>
  <c r="D356" i="10"/>
  <c r="H356" i="10"/>
  <c r="L356" i="10"/>
  <c r="C357" i="10"/>
  <c r="G357" i="10"/>
  <c r="K357" i="10"/>
  <c r="O357" i="10"/>
  <c r="F358" i="10"/>
  <c r="J358" i="10"/>
  <c r="N358" i="10"/>
  <c r="E359" i="10"/>
  <c r="I359" i="10"/>
  <c r="M359" i="10"/>
  <c r="D360" i="10"/>
  <c r="H360" i="10"/>
  <c r="L360" i="10"/>
  <c r="C361" i="10"/>
  <c r="G361" i="10"/>
  <c r="K361" i="10"/>
  <c r="O361" i="10"/>
  <c r="F362" i="10"/>
  <c r="J362" i="10"/>
  <c r="N362" i="10"/>
  <c r="E363" i="10"/>
  <c r="I363" i="10"/>
  <c r="M363" i="10"/>
  <c r="D364" i="10"/>
  <c r="H364" i="10"/>
  <c r="L364" i="10"/>
  <c r="C365" i="10"/>
  <c r="G365" i="10"/>
  <c r="K365" i="10"/>
  <c r="O365" i="10"/>
  <c r="F366" i="10"/>
  <c r="J366" i="10"/>
  <c r="N366" i="10"/>
  <c r="E367" i="10"/>
  <c r="I367" i="10"/>
  <c r="E257" i="10"/>
  <c r="BV257" i="10" s="1"/>
  <c r="H258" i="10"/>
  <c r="BY258" i="10" s="1"/>
  <c r="K259" i="10"/>
  <c r="CB259" i="10" s="1"/>
  <c r="J260" i="10"/>
  <c r="CA260" i="10" s="1"/>
  <c r="E261" i="10"/>
  <c r="BV261" i="10" s="1"/>
  <c r="I261" i="10"/>
  <c r="BZ261" i="10" s="1"/>
  <c r="M261" i="10"/>
  <c r="CD261" i="10" s="1"/>
  <c r="D262" i="10"/>
  <c r="BU262" i="10" s="1"/>
  <c r="H262" i="10"/>
  <c r="BY262" i="10" s="1"/>
  <c r="L262" i="10"/>
  <c r="CC262" i="10" s="1"/>
  <c r="C263" i="10"/>
  <c r="BT263" i="10" s="1"/>
  <c r="G263" i="10"/>
  <c r="BX263" i="10" s="1"/>
  <c r="K263" i="10"/>
  <c r="CB263" i="10" s="1"/>
  <c r="O263" i="10"/>
  <c r="CF263" i="10" s="1"/>
  <c r="F264" i="10"/>
  <c r="BW264" i="10" s="1"/>
  <c r="J264" i="10"/>
  <c r="CA264" i="10" s="1"/>
  <c r="N264" i="10"/>
  <c r="CE264" i="10" s="1"/>
  <c r="E268" i="10"/>
  <c r="BV268" i="10" s="1"/>
  <c r="I268" i="10"/>
  <c r="BZ268" i="10" s="1"/>
  <c r="M268" i="10"/>
  <c r="CD268" i="10" s="1"/>
  <c r="D269" i="10"/>
  <c r="BU269" i="10" s="1"/>
  <c r="H269" i="10"/>
  <c r="BY269" i="10" s="1"/>
  <c r="L269" i="10"/>
  <c r="CC269" i="10" s="1"/>
  <c r="C270" i="10"/>
  <c r="G270" i="10"/>
  <c r="K270" i="10"/>
  <c r="O270" i="10"/>
  <c r="F271" i="10"/>
  <c r="J271" i="10"/>
  <c r="N271" i="10"/>
  <c r="E272" i="10"/>
  <c r="I272" i="10"/>
  <c r="M272" i="10"/>
  <c r="D273" i="10"/>
  <c r="H273" i="10"/>
  <c r="L273" i="10"/>
  <c r="C274" i="10"/>
  <c r="G274" i="10"/>
  <c r="K274" i="10"/>
  <c r="O274" i="10"/>
  <c r="F275" i="10"/>
  <c r="J275" i="10"/>
  <c r="N275" i="10"/>
  <c r="E276" i="10"/>
  <c r="I276" i="10"/>
  <c r="M276" i="10"/>
  <c r="D277" i="10"/>
  <c r="H277" i="10"/>
  <c r="L277" i="10"/>
  <c r="C278" i="10"/>
  <c r="G278" i="10"/>
  <c r="K278" i="10"/>
  <c r="O278" i="10"/>
  <c r="F279" i="10"/>
  <c r="J279" i="10"/>
  <c r="N279" i="10"/>
  <c r="E280" i="10"/>
  <c r="I280" i="10"/>
  <c r="M280" i="10"/>
  <c r="D281" i="10"/>
  <c r="H281" i="10"/>
  <c r="L281" i="10"/>
  <c r="C282" i="10"/>
  <c r="G282" i="10"/>
  <c r="K282" i="10"/>
  <c r="O282" i="10"/>
  <c r="F283" i="10"/>
  <c r="J283" i="10"/>
  <c r="N283" i="10"/>
  <c r="E284" i="10"/>
  <c r="I284" i="10"/>
  <c r="M284" i="10"/>
  <c r="D285" i="10"/>
  <c r="H285" i="10"/>
  <c r="L285" i="10"/>
  <c r="C286" i="10"/>
  <c r="G286" i="10"/>
  <c r="K286" i="10"/>
  <c r="O286" i="10"/>
  <c r="F287" i="10"/>
  <c r="J287" i="10"/>
  <c r="N287" i="10"/>
  <c r="E288" i="10"/>
  <c r="I288" i="10"/>
  <c r="M288" i="10"/>
  <c r="D289" i="10"/>
  <c r="H289" i="10"/>
  <c r="L289" i="10"/>
  <c r="C290" i="10"/>
  <c r="G290" i="10"/>
  <c r="K290" i="10"/>
  <c r="O290" i="10"/>
  <c r="F291" i="10"/>
  <c r="J291" i="10"/>
  <c r="N291" i="10"/>
  <c r="E292" i="10"/>
  <c r="I292" i="10"/>
  <c r="M292" i="10"/>
  <c r="D293" i="10"/>
  <c r="H293" i="10"/>
  <c r="L293" i="10"/>
  <c r="C294" i="10"/>
  <c r="G294" i="10"/>
  <c r="K294" i="10"/>
  <c r="O294" i="10"/>
  <c r="F295" i="10"/>
  <c r="J295" i="10"/>
  <c r="N295" i="10"/>
  <c r="E296" i="10"/>
  <c r="I296" i="10"/>
  <c r="M296" i="10"/>
  <c r="D297" i="10"/>
  <c r="H297" i="10"/>
  <c r="L297" i="10"/>
  <c r="C298" i="10"/>
  <c r="G298" i="10"/>
  <c r="K298" i="10"/>
  <c r="O298" i="10"/>
  <c r="F299" i="10"/>
  <c r="J299" i="10"/>
  <c r="N299" i="10"/>
  <c r="E300" i="10"/>
  <c r="I300" i="10"/>
  <c r="M300" i="10"/>
  <c r="D301" i="10"/>
  <c r="H301" i="10"/>
  <c r="L301" i="10"/>
  <c r="C302" i="10"/>
  <c r="G302" i="10"/>
  <c r="K302" i="10"/>
  <c r="O302" i="10"/>
  <c r="F303" i="10"/>
  <c r="J303" i="10"/>
  <c r="N303" i="10"/>
  <c r="E304" i="10"/>
  <c r="I304" i="10"/>
  <c r="M304" i="10"/>
  <c r="D305" i="10"/>
  <c r="H305" i="10"/>
  <c r="L305" i="10"/>
  <c r="C306" i="10"/>
  <c r="G306" i="10"/>
  <c r="K306" i="10"/>
  <c r="O306" i="10"/>
  <c r="F307" i="10"/>
  <c r="J307" i="10"/>
  <c r="N307" i="10"/>
  <c r="E308" i="10"/>
  <c r="I308" i="10"/>
  <c r="M308" i="10"/>
  <c r="D309" i="10"/>
  <c r="H309" i="10"/>
  <c r="L309" i="10"/>
  <c r="C310" i="10"/>
  <c r="G310" i="10"/>
  <c r="K310" i="10"/>
  <c r="O310" i="10"/>
  <c r="F311" i="10"/>
  <c r="J311" i="10"/>
  <c r="N311" i="10"/>
  <c r="E312" i="10"/>
  <c r="I312" i="10"/>
  <c r="M312" i="10"/>
  <c r="D313" i="10"/>
  <c r="H313" i="10"/>
  <c r="L313" i="10"/>
  <c r="C314" i="10"/>
  <c r="G314" i="10"/>
  <c r="K314" i="10"/>
  <c r="O314" i="10"/>
  <c r="F315" i="10"/>
  <c r="J315" i="10"/>
  <c r="N315" i="10"/>
  <c r="E316" i="10"/>
  <c r="I316" i="10"/>
  <c r="M316" i="10"/>
  <c r="D317" i="10"/>
  <c r="H317" i="10"/>
  <c r="L317" i="10"/>
  <c r="C318" i="10"/>
  <c r="G318" i="10"/>
  <c r="K318" i="10"/>
  <c r="O318" i="10"/>
  <c r="F319" i="10"/>
  <c r="J319" i="10"/>
  <c r="N319" i="10"/>
  <c r="E320" i="10"/>
  <c r="I320" i="10"/>
  <c r="M320" i="10"/>
  <c r="D321" i="10"/>
  <c r="H321" i="10"/>
  <c r="L321" i="10"/>
  <c r="C322" i="10"/>
  <c r="G322" i="10"/>
  <c r="K322" i="10"/>
  <c r="O322" i="10"/>
  <c r="F323" i="10"/>
  <c r="J323" i="10"/>
  <c r="N323" i="10"/>
  <c r="E324" i="10"/>
  <c r="I324" i="10"/>
  <c r="M324" i="10"/>
  <c r="D325" i="10"/>
  <c r="H325" i="10"/>
  <c r="L325" i="10"/>
  <c r="C326" i="10"/>
  <c r="G326" i="10"/>
  <c r="K326" i="10"/>
  <c r="O326" i="10"/>
  <c r="F327" i="10"/>
  <c r="J327" i="10"/>
  <c r="N327" i="10"/>
  <c r="E328" i="10"/>
  <c r="I328" i="10"/>
  <c r="M328" i="10"/>
  <c r="D329" i="10"/>
  <c r="H329" i="10"/>
  <c r="L329" i="10"/>
  <c r="C330" i="10"/>
  <c r="G330" i="10"/>
  <c r="K330" i="10"/>
  <c r="O330" i="10"/>
  <c r="F331" i="10"/>
  <c r="J331" i="10"/>
  <c r="N331" i="10"/>
  <c r="E332" i="10"/>
  <c r="I332" i="10"/>
  <c r="M332" i="10"/>
  <c r="D333" i="10"/>
  <c r="H333" i="10"/>
  <c r="L333" i="10"/>
  <c r="C334" i="10"/>
  <c r="G334" i="10"/>
  <c r="K334" i="10"/>
  <c r="O334" i="10"/>
  <c r="F335" i="10"/>
  <c r="J335" i="10"/>
  <c r="N335" i="10"/>
  <c r="E336" i="10"/>
  <c r="I336" i="10"/>
  <c r="M336" i="10"/>
  <c r="D337" i="10"/>
  <c r="H337" i="10"/>
  <c r="L337" i="10"/>
  <c r="C338" i="10"/>
  <c r="G338" i="10"/>
  <c r="K338" i="10"/>
  <c r="O338" i="10"/>
  <c r="F339" i="10"/>
  <c r="J339" i="10"/>
  <c r="N339" i="10"/>
  <c r="E340" i="10"/>
  <c r="I340" i="10"/>
  <c r="M340" i="10"/>
  <c r="D341" i="10"/>
  <c r="H341" i="10"/>
  <c r="L341" i="10"/>
  <c r="C342" i="10"/>
  <c r="G342" i="10"/>
  <c r="K342" i="10"/>
  <c r="O342" i="10"/>
  <c r="F343" i="10"/>
  <c r="J343" i="10"/>
  <c r="N343" i="10"/>
  <c r="E344" i="10"/>
  <c r="I344" i="10"/>
  <c r="M344" i="10"/>
  <c r="D345" i="10"/>
  <c r="H345" i="10"/>
  <c r="L345" i="10"/>
  <c r="C346" i="10"/>
  <c r="G346" i="10"/>
  <c r="K346" i="10"/>
  <c r="O346" i="10"/>
  <c r="F347" i="10"/>
  <c r="J347" i="10"/>
  <c r="N347" i="10"/>
  <c r="E348" i="10"/>
  <c r="I348" i="10"/>
  <c r="M348" i="10"/>
  <c r="D349" i="10"/>
  <c r="H349" i="10"/>
  <c r="L349" i="10"/>
  <c r="C350" i="10"/>
  <c r="G350" i="10"/>
  <c r="K350" i="10"/>
  <c r="O350" i="10"/>
  <c r="F351" i="10"/>
  <c r="J351" i="10"/>
  <c r="N351" i="10"/>
  <c r="E352" i="10"/>
  <c r="I352" i="10"/>
  <c r="M352" i="10"/>
  <c r="D353" i="10"/>
  <c r="H353" i="10"/>
  <c r="L353" i="10"/>
  <c r="C354" i="10"/>
  <c r="G354" i="10"/>
  <c r="K354" i="10"/>
  <c r="O354" i="10"/>
  <c r="F355" i="10"/>
  <c r="J355" i="10"/>
  <c r="N355" i="10"/>
  <c r="E356" i="10"/>
  <c r="I356" i="10"/>
  <c r="M356" i="10"/>
  <c r="D357" i="10"/>
  <c r="H357" i="10"/>
  <c r="L357" i="10"/>
  <c r="C358" i="10"/>
  <c r="G358" i="10"/>
  <c r="K358" i="10"/>
  <c r="O358" i="10"/>
  <c r="F359" i="10"/>
  <c r="J359" i="10"/>
  <c r="N359" i="10"/>
  <c r="E360" i="10"/>
  <c r="I360" i="10"/>
  <c r="M360" i="10"/>
  <c r="D361" i="10"/>
  <c r="H361" i="10"/>
  <c r="L361" i="10"/>
  <c r="C362" i="10"/>
  <c r="G362" i="10"/>
  <c r="K362" i="10"/>
  <c r="O362" i="10"/>
  <c r="F363" i="10"/>
  <c r="J363" i="10"/>
  <c r="N363" i="10"/>
  <c r="E364" i="10"/>
  <c r="I364" i="10"/>
  <c r="M364" i="10"/>
  <c r="D365" i="10"/>
  <c r="H365" i="10"/>
  <c r="L365" i="10"/>
  <c r="C366" i="10"/>
  <c r="G366" i="10"/>
  <c r="K366" i="10"/>
  <c r="O366" i="10"/>
  <c r="F367" i="10"/>
  <c r="J367" i="10"/>
  <c r="I362" i="10"/>
  <c r="L363" i="10"/>
  <c r="O364" i="10"/>
  <c r="E366" i="10"/>
  <c r="M366" i="10"/>
  <c r="H367" i="10"/>
  <c r="N367" i="10"/>
  <c r="E368" i="10"/>
  <c r="I368" i="10"/>
  <c r="M368" i="10"/>
  <c r="D369" i="10"/>
  <c r="H369" i="10"/>
  <c r="L369" i="10"/>
  <c r="C370" i="10"/>
  <c r="G370" i="10"/>
  <c r="K370" i="10"/>
  <c r="O370" i="10"/>
  <c r="F371" i="10"/>
  <c r="J371" i="10"/>
  <c r="N371" i="10"/>
  <c r="E372" i="10"/>
  <c r="I372" i="10"/>
  <c r="M372" i="10"/>
  <c r="M362" i="10"/>
  <c r="C364" i="10"/>
  <c r="F365" i="10"/>
  <c r="H366" i="10"/>
  <c r="C367" i="10"/>
  <c r="K367" i="10"/>
  <c r="O367" i="10"/>
  <c r="F368" i="10"/>
  <c r="J368" i="10"/>
  <c r="N368" i="10"/>
  <c r="E369" i="10"/>
  <c r="I369" i="10"/>
  <c r="M369" i="10"/>
  <c r="D370" i="10"/>
  <c r="H370" i="10"/>
  <c r="L370" i="10"/>
  <c r="C371" i="10"/>
  <c r="G371" i="10"/>
  <c r="K371" i="10"/>
  <c r="O371" i="10"/>
  <c r="F372" i="10"/>
  <c r="J372" i="10"/>
  <c r="N372" i="10"/>
  <c r="E373" i="10"/>
  <c r="I373" i="10"/>
  <c r="M373" i="10"/>
  <c r="D374" i="10"/>
  <c r="H374" i="10"/>
  <c r="L374" i="10"/>
  <c r="C375" i="10"/>
  <c r="G375" i="10"/>
  <c r="K375" i="10"/>
  <c r="O375" i="10"/>
  <c r="F376" i="10"/>
  <c r="J376" i="10"/>
  <c r="N376" i="10"/>
  <c r="E377" i="10"/>
  <c r="I377" i="10"/>
  <c r="M377" i="10"/>
  <c r="D378" i="10"/>
  <c r="H378" i="10"/>
  <c r="L378" i="10"/>
  <c r="C379" i="10"/>
  <c r="G379" i="10"/>
  <c r="K379" i="10"/>
  <c r="O379" i="10"/>
  <c r="F380" i="10"/>
  <c r="J380" i="10"/>
  <c r="N380" i="10"/>
  <c r="E381" i="10"/>
  <c r="I381" i="10"/>
  <c r="M381" i="10"/>
  <c r="D382" i="10"/>
  <c r="H382" i="10"/>
  <c r="L382" i="10"/>
  <c r="C383" i="10"/>
  <c r="G383" i="10"/>
  <c r="K383" i="10"/>
  <c r="O383" i="10"/>
  <c r="F384" i="10"/>
  <c r="J384" i="10"/>
  <c r="N384" i="10"/>
  <c r="E385" i="10"/>
  <c r="I385" i="10"/>
  <c r="M385" i="10"/>
  <c r="D386" i="10"/>
  <c r="H386" i="10"/>
  <c r="L386" i="10"/>
  <c r="C387" i="10"/>
  <c r="G387" i="10"/>
  <c r="K387" i="10"/>
  <c r="O387" i="10"/>
  <c r="F388" i="10"/>
  <c r="J388" i="10"/>
  <c r="N388" i="10"/>
  <c r="E389" i="10"/>
  <c r="I389" i="10"/>
  <c r="M389" i="10"/>
  <c r="D390" i="10"/>
  <c r="H390" i="10"/>
  <c r="L390" i="10"/>
  <c r="C391" i="10"/>
  <c r="G391" i="10"/>
  <c r="K391" i="10"/>
  <c r="O391" i="10"/>
  <c r="F392" i="10"/>
  <c r="J392" i="10"/>
  <c r="N392" i="10"/>
  <c r="E393" i="10"/>
  <c r="I393" i="10"/>
  <c r="M393" i="10"/>
  <c r="D394" i="10"/>
  <c r="H394" i="10"/>
  <c r="L394" i="10"/>
  <c r="C395" i="10"/>
  <c r="G395" i="10"/>
  <c r="K395" i="10"/>
  <c r="O395" i="10"/>
  <c r="F396" i="10"/>
  <c r="J396" i="10"/>
  <c r="N396" i="10"/>
  <c r="E397" i="10"/>
  <c r="I397" i="10"/>
  <c r="M397" i="10"/>
  <c r="D398" i="10"/>
  <c r="H398" i="10"/>
  <c r="L398" i="10"/>
  <c r="C399" i="10"/>
  <c r="G399" i="10"/>
  <c r="K399" i="10"/>
  <c r="O399" i="10"/>
  <c r="F400" i="10"/>
  <c r="J400" i="10"/>
  <c r="N400" i="10"/>
  <c r="E401" i="10"/>
  <c r="I401" i="10"/>
  <c r="M401" i="10"/>
  <c r="D402" i="10"/>
  <c r="H402" i="10"/>
  <c r="L402" i="10"/>
  <c r="C403" i="10"/>
  <c r="G403" i="10"/>
  <c r="K403" i="10"/>
  <c r="O403" i="10"/>
  <c r="F404" i="10"/>
  <c r="J404" i="10"/>
  <c r="N404" i="10"/>
  <c r="E405" i="10"/>
  <c r="I405" i="10"/>
  <c r="M405" i="10"/>
  <c r="D406" i="10"/>
  <c r="H406" i="10"/>
  <c r="L406" i="10"/>
  <c r="C407" i="10"/>
  <c r="G407" i="10"/>
  <c r="K407" i="10"/>
  <c r="O407" i="10"/>
  <c r="F408" i="10"/>
  <c r="J408" i="10"/>
  <c r="N408" i="10"/>
  <c r="E409" i="10"/>
  <c r="I409" i="10"/>
  <c r="M409" i="10"/>
  <c r="D410" i="10"/>
  <c r="H410" i="10"/>
  <c r="L410" i="10"/>
  <c r="C411" i="10"/>
  <c r="G411" i="10"/>
  <c r="K411" i="10"/>
  <c r="O411" i="10"/>
  <c r="F412" i="10"/>
  <c r="J412" i="10"/>
  <c r="N412" i="10"/>
  <c r="E413" i="10"/>
  <c r="I413" i="10"/>
  <c r="M413" i="10"/>
  <c r="D414" i="10"/>
  <c r="H414" i="10"/>
  <c r="L414" i="10"/>
  <c r="C415" i="10"/>
  <c r="G415" i="10"/>
  <c r="K415" i="10"/>
  <c r="O415" i="10"/>
  <c r="F416" i="10"/>
  <c r="J416" i="10"/>
  <c r="N416" i="10"/>
  <c r="E417" i="10"/>
  <c r="I417" i="10"/>
  <c r="M417" i="10"/>
  <c r="D418" i="10"/>
  <c r="H418" i="10"/>
  <c r="L418" i="10"/>
  <c r="C419" i="10"/>
  <c r="G419" i="10"/>
  <c r="K419" i="10"/>
  <c r="O419" i="10"/>
  <c r="F420" i="10"/>
  <c r="J420" i="10"/>
  <c r="N420" i="10"/>
  <c r="E421" i="10"/>
  <c r="I421" i="10"/>
  <c r="M421" i="10"/>
  <c r="D422" i="10"/>
  <c r="H422" i="10"/>
  <c r="L422" i="10"/>
  <c r="C423" i="10"/>
  <c r="G423" i="10"/>
  <c r="K423" i="10"/>
  <c r="O423" i="10"/>
  <c r="F424" i="10"/>
  <c r="J424" i="10"/>
  <c r="N424" i="10"/>
  <c r="E425" i="10"/>
  <c r="I425" i="10"/>
  <c r="M425" i="10"/>
  <c r="D426" i="10"/>
  <c r="H426" i="10"/>
  <c r="L426" i="10"/>
  <c r="C427" i="10"/>
  <c r="G427" i="10"/>
  <c r="K427" i="10"/>
  <c r="O427" i="10"/>
  <c r="F428" i="10"/>
  <c r="J428" i="10"/>
  <c r="N428" i="10"/>
  <c r="E429" i="10"/>
  <c r="I429" i="10"/>
  <c r="M429" i="10"/>
  <c r="D430" i="10"/>
  <c r="H430" i="10"/>
  <c r="L430" i="10"/>
  <c r="C431" i="10"/>
  <c r="G431" i="10"/>
  <c r="K431" i="10"/>
  <c r="O431" i="10"/>
  <c r="F432" i="10"/>
  <c r="J432" i="10"/>
  <c r="N432" i="10"/>
  <c r="E433" i="10"/>
  <c r="I433" i="10"/>
  <c r="M433" i="10"/>
  <c r="D434" i="10"/>
  <c r="H434" i="10"/>
  <c r="L434" i="10"/>
  <c r="C435" i="10"/>
  <c r="G435" i="10"/>
  <c r="K435" i="10"/>
  <c r="O435" i="10"/>
  <c r="F436" i="10"/>
  <c r="J436" i="10"/>
  <c r="N436" i="10"/>
  <c r="E437" i="10"/>
  <c r="I437" i="10"/>
  <c r="M437" i="10"/>
  <c r="D438" i="10"/>
  <c r="H438" i="10"/>
  <c r="L438" i="10"/>
  <c r="C439" i="10"/>
  <c r="G439" i="10"/>
  <c r="K439" i="10"/>
  <c r="O439" i="10"/>
  <c r="F440" i="10"/>
  <c r="J440" i="10"/>
  <c r="N440" i="10"/>
  <c r="E441" i="10"/>
  <c r="I441" i="10"/>
  <c r="M441" i="10"/>
  <c r="D442" i="10"/>
  <c r="H442" i="10"/>
  <c r="L442" i="10"/>
  <c r="C443" i="10"/>
  <c r="G443" i="10"/>
  <c r="K443" i="10"/>
  <c r="O443" i="10"/>
  <c r="F444" i="10"/>
  <c r="J444" i="10"/>
  <c r="N444" i="10"/>
  <c r="E445" i="10"/>
  <c r="I445" i="10"/>
  <c r="M445" i="10"/>
  <c r="D446" i="10"/>
  <c r="H446" i="10"/>
  <c r="L446" i="10"/>
  <c r="C447" i="10"/>
  <c r="G447" i="10"/>
  <c r="K447" i="10"/>
  <c r="O447" i="10"/>
  <c r="F448" i="10"/>
  <c r="J448" i="10"/>
  <c r="N448" i="10"/>
  <c r="E449" i="10"/>
  <c r="I449" i="10"/>
  <c r="M449" i="10"/>
  <c r="D450" i="10"/>
  <c r="H450" i="10"/>
  <c r="L450" i="10"/>
  <c r="C451" i="10"/>
  <c r="G451" i="10"/>
  <c r="K451" i="10"/>
  <c r="O451" i="10"/>
  <c r="F452" i="10"/>
  <c r="J452" i="10"/>
  <c r="N452" i="10"/>
  <c r="E453" i="10"/>
  <c r="I453" i="10"/>
  <c r="M453" i="10"/>
  <c r="D454" i="10"/>
  <c r="H454" i="10"/>
  <c r="L454" i="10"/>
  <c r="C455" i="10"/>
  <c r="G455" i="10"/>
  <c r="K455" i="10"/>
  <c r="O455" i="10"/>
  <c r="F456" i="10"/>
  <c r="J456" i="10"/>
  <c r="N456" i="10"/>
  <c r="E457" i="10"/>
  <c r="I457" i="10"/>
  <c r="M457" i="10"/>
  <c r="D458" i="10"/>
  <c r="H458" i="10"/>
  <c r="L458" i="10"/>
  <c r="C459" i="10"/>
  <c r="G459" i="10"/>
  <c r="K459" i="10"/>
  <c r="O459" i="10"/>
  <c r="F460" i="10"/>
  <c r="J460" i="10"/>
  <c r="N460" i="10"/>
  <c r="E461" i="10"/>
  <c r="I461" i="10"/>
  <c r="M461" i="10"/>
  <c r="D462" i="10"/>
  <c r="H462" i="10"/>
  <c r="L462" i="10"/>
  <c r="C463" i="10"/>
  <c r="G463" i="10"/>
  <c r="K463" i="10"/>
  <c r="O463" i="10"/>
  <c r="F464" i="10"/>
  <c r="J464" i="10"/>
  <c r="N464" i="10"/>
  <c r="E465" i="10"/>
  <c r="I465" i="10"/>
  <c r="M465" i="10"/>
  <c r="D466" i="10"/>
  <c r="H466" i="10"/>
  <c r="L466" i="10"/>
  <c r="C467" i="10"/>
  <c r="G467" i="10"/>
  <c r="K467" i="10"/>
  <c r="O467" i="10"/>
  <c r="F468" i="10"/>
  <c r="J468" i="10"/>
  <c r="N468" i="10"/>
  <c r="E469" i="10"/>
  <c r="I469" i="10"/>
  <c r="M469" i="10"/>
  <c r="D470" i="10"/>
  <c r="H470" i="10"/>
  <c r="N361" i="10"/>
  <c r="D363" i="10"/>
  <c r="G364" i="10"/>
  <c r="J365" i="10"/>
  <c r="I366" i="10"/>
  <c r="D367" i="10"/>
  <c r="L367" i="10"/>
  <c r="C368" i="10"/>
  <c r="G368" i="10"/>
  <c r="K368" i="10"/>
  <c r="O368" i="10"/>
  <c r="F369" i="10"/>
  <c r="J369" i="10"/>
  <c r="N369" i="10"/>
  <c r="E370" i="10"/>
  <c r="I370" i="10"/>
  <c r="M370" i="10"/>
  <c r="D371" i="10"/>
  <c r="H371" i="10"/>
  <c r="L371" i="10"/>
  <c r="C372" i="10"/>
  <c r="G372" i="10"/>
  <c r="K372" i="10"/>
  <c r="O372" i="10"/>
  <c r="F373" i="10"/>
  <c r="J373" i="10"/>
  <c r="N373" i="10"/>
  <c r="E374" i="10"/>
  <c r="I374" i="10"/>
  <c r="M374" i="10"/>
  <c r="D375" i="10"/>
  <c r="H375" i="10"/>
  <c r="L375" i="10"/>
  <c r="C376" i="10"/>
  <c r="G376" i="10"/>
  <c r="K376" i="10"/>
  <c r="O376" i="10"/>
  <c r="F377" i="10"/>
  <c r="J377" i="10"/>
  <c r="N377" i="10"/>
  <c r="E378" i="10"/>
  <c r="I378" i="10"/>
  <c r="M378" i="10"/>
  <c r="D379" i="10"/>
  <c r="H379" i="10"/>
  <c r="L379" i="10"/>
  <c r="C380" i="10"/>
  <c r="G380" i="10"/>
  <c r="K380" i="10"/>
  <c r="O380" i="10"/>
  <c r="F381" i="10"/>
  <c r="J381" i="10"/>
  <c r="N381" i="10"/>
  <c r="E382" i="10"/>
  <c r="I382" i="10"/>
  <c r="M382" i="10"/>
  <c r="D383" i="10"/>
  <c r="H383" i="10"/>
  <c r="L383" i="10"/>
  <c r="C384" i="10"/>
  <c r="G384" i="10"/>
  <c r="K384" i="10"/>
  <c r="O384" i="10"/>
  <c r="F385" i="10"/>
  <c r="J385" i="10"/>
  <c r="N385" i="10"/>
  <c r="E386" i="10"/>
  <c r="I386" i="10"/>
  <c r="M386" i="10"/>
  <c r="D387" i="10"/>
  <c r="H387" i="10"/>
  <c r="L387" i="10"/>
  <c r="C388" i="10"/>
  <c r="G388" i="10"/>
  <c r="K388" i="10"/>
  <c r="O388" i="10"/>
  <c r="F389" i="10"/>
  <c r="J389" i="10"/>
  <c r="N389" i="10"/>
  <c r="E390" i="10"/>
  <c r="I390" i="10"/>
  <c r="M390" i="10"/>
  <c r="D391" i="10"/>
  <c r="H391" i="10"/>
  <c r="L391" i="10"/>
  <c r="C392" i="10"/>
  <c r="G392" i="10"/>
  <c r="K392" i="10"/>
  <c r="O392" i="10"/>
  <c r="F393" i="10"/>
  <c r="J393" i="10"/>
  <c r="N393" i="10"/>
  <c r="E394" i="10"/>
  <c r="I394" i="10"/>
  <c r="M394" i="10"/>
  <c r="D395" i="10"/>
  <c r="H395" i="10"/>
  <c r="L395" i="10"/>
  <c r="C396" i="10"/>
  <c r="G396" i="10"/>
  <c r="K396" i="10"/>
  <c r="O396" i="10"/>
  <c r="F397" i="10"/>
  <c r="J397" i="10"/>
  <c r="N397" i="10"/>
  <c r="E398" i="10"/>
  <c r="I398" i="10"/>
  <c r="M398" i="10"/>
  <c r="D399" i="10"/>
  <c r="H399" i="10"/>
  <c r="L399" i="10"/>
  <c r="C400" i="10"/>
  <c r="G400" i="10"/>
  <c r="K400" i="10"/>
  <c r="O400" i="10"/>
  <c r="F401" i="10"/>
  <c r="J401" i="10"/>
  <c r="N401" i="10"/>
  <c r="E402" i="10"/>
  <c r="I402" i="10"/>
  <c r="M402" i="10"/>
  <c r="D403" i="10"/>
  <c r="H403" i="10"/>
  <c r="L403" i="10"/>
  <c r="C404" i="10"/>
  <c r="G404" i="10"/>
  <c r="K404" i="10"/>
  <c r="O404" i="10"/>
  <c r="F405" i="10"/>
  <c r="J405" i="10"/>
  <c r="N405" i="10"/>
  <c r="E406" i="10"/>
  <c r="I406" i="10"/>
  <c r="M406" i="10"/>
  <c r="D407" i="10"/>
  <c r="H407" i="10"/>
  <c r="L407" i="10"/>
  <c r="C408" i="10"/>
  <c r="G408" i="10"/>
  <c r="K408" i="10"/>
  <c r="O408" i="10"/>
  <c r="F409" i="10"/>
  <c r="J409" i="10"/>
  <c r="N409" i="10"/>
  <c r="E410" i="10"/>
  <c r="I410" i="10"/>
  <c r="M410" i="10"/>
  <c r="D411" i="10"/>
  <c r="H411" i="10"/>
  <c r="L411" i="10"/>
  <c r="C412" i="10"/>
  <c r="G412" i="10"/>
  <c r="K412" i="10"/>
  <c r="O412" i="10"/>
  <c r="F413" i="10"/>
  <c r="J413" i="10"/>
  <c r="N413" i="10"/>
  <c r="E414" i="10"/>
  <c r="I414" i="10"/>
  <c r="M414" i="10"/>
  <c r="D415" i="10"/>
  <c r="H415" i="10"/>
  <c r="L415" i="10"/>
  <c r="C416" i="10"/>
  <c r="G416" i="10"/>
  <c r="K416" i="10"/>
  <c r="O416" i="10"/>
  <c r="F417" i="10"/>
  <c r="J417" i="10"/>
  <c r="N417" i="10"/>
  <c r="E418" i="10"/>
  <c r="I418" i="10"/>
  <c r="M418" i="10"/>
  <c r="D419" i="10"/>
  <c r="H419" i="10"/>
  <c r="L419" i="10"/>
  <c r="C420" i="10"/>
  <c r="G420" i="10"/>
  <c r="K420" i="10"/>
  <c r="O420" i="10"/>
  <c r="F421" i="10"/>
  <c r="J421" i="10"/>
  <c r="N421" i="10"/>
  <c r="E422" i="10"/>
  <c r="I422" i="10"/>
  <c r="M422" i="10"/>
  <c r="D423" i="10"/>
  <c r="H423" i="10"/>
  <c r="L423" i="10"/>
  <c r="C424" i="10"/>
  <c r="G424" i="10"/>
  <c r="K424" i="10"/>
  <c r="O424" i="10"/>
  <c r="F425" i="10"/>
  <c r="J425" i="10"/>
  <c r="N425" i="10"/>
  <c r="E426" i="10"/>
  <c r="I426" i="10"/>
  <c r="M426" i="10"/>
  <c r="D427" i="10"/>
  <c r="H427" i="10"/>
  <c r="L427" i="10"/>
  <c r="C428" i="10"/>
  <c r="G428" i="10"/>
  <c r="K428" i="10"/>
  <c r="O428" i="10"/>
  <c r="F429" i="10"/>
  <c r="J429" i="10"/>
  <c r="N429" i="10"/>
  <c r="E430" i="10"/>
  <c r="I430" i="10"/>
  <c r="M430" i="10"/>
  <c r="D431" i="10"/>
  <c r="H431" i="10"/>
  <c r="L431" i="10"/>
  <c r="C432" i="10"/>
  <c r="G432" i="10"/>
  <c r="K432" i="10"/>
  <c r="O432" i="10"/>
  <c r="F433" i="10"/>
  <c r="J433" i="10"/>
  <c r="N433" i="10"/>
  <c r="E434" i="10"/>
  <c r="I434" i="10"/>
  <c r="M434" i="10"/>
  <c r="D435" i="10"/>
  <c r="H435" i="10"/>
  <c r="L435" i="10"/>
  <c r="C436" i="10"/>
  <c r="G436" i="10"/>
  <c r="K436" i="10"/>
  <c r="O436" i="10"/>
  <c r="F437" i="10"/>
  <c r="J437" i="10"/>
  <c r="N437" i="10"/>
  <c r="E438" i="10"/>
  <c r="I438" i="10"/>
  <c r="M438" i="10"/>
  <c r="D439" i="10"/>
  <c r="H439" i="10"/>
  <c r="L439" i="10"/>
  <c r="C440" i="10"/>
  <c r="G440" i="10"/>
  <c r="K440" i="10"/>
  <c r="O440" i="10"/>
  <c r="F441" i="10"/>
  <c r="J441" i="10"/>
  <c r="N441" i="10"/>
  <c r="E442" i="10"/>
  <c r="I442" i="10"/>
  <c r="M442" i="10"/>
  <c r="D443" i="10"/>
  <c r="H443" i="10"/>
  <c r="L443" i="10"/>
  <c r="C444" i="10"/>
  <c r="G444" i="10"/>
  <c r="K444" i="10"/>
  <c r="O444" i="10"/>
  <c r="F445" i="10"/>
  <c r="J445" i="10"/>
  <c r="N445" i="10"/>
  <c r="E446" i="10"/>
  <c r="I446" i="10"/>
  <c r="M446" i="10"/>
  <c r="D447" i="10"/>
  <c r="H447" i="10"/>
  <c r="L447" i="10"/>
  <c r="C448" i="10"/>
  <c r="G448" i="10"/>
  <c r="K448" i="10"/>
  <c r="O448" i="10"/>
  <c r="F449" i="10"/>
  <c r="J449" i="10"/>
  <c r="N449" i="10"/>
  <c r="E450" i="10"/>
  <c r="I450" i="10"/>
  <c r="M450" i="10"/>
  <c r="D451" i="10"/>
  <c r="H451" i="10"/>
  <c r="L451" i="10"/>
  <c r="C452" i="10"/>
  <c r="G452" i="10"/>
  <c r="K452" i="10"/>
  <c r="O452" i="10"/>
  <c r="F453" i="10"/>
  <c r="J453" i="10"/>
  <c r="N453" i="10"/>
  <c r="E454" i="10"/>
  <c r="I454" i="10"/>
  <c r="M454" i="10"/>
  <c r="D455" i="10"/>
  <c r="H455" i="10"/>
  <c r="L455" i="10"/>
  <c r="C456" i="10"/>
  <c r="G456" i="10"/>
  <c r="K456" i="10"/>
  <c r="O456" i="10"/>
  <c r="F457" i="10"/>
  <c r="J457" i="10"/>
  <c r="N457" i="10"/>
  <c r="E458" i="10"/>
  <c r="I458" i="10"/>
  <c r="M458" i="10"/>
  <c r="D459" i="10"/>
  <c r="H459" i="10"/>
  <c r="L459" i="10"/>
  <c r="C460" i="10"/>
  <c r="G460" i="10"/>
  <c r="K460" i="10"/>
  <c r="O460" i="10"/>
  <c r="F461" i="10"/>
  <c r="J461" i="10"/>
  <c r="N461" i="10"/>
  <c r="E462" i="10"/>
  <c r="I462" i="10"/>
  <c r="M462" i="10"/>
  <c r="D463" i="10"/>
  <c r="H463" i="10"/>
  <c r="L463" i="10"/>
  <c r="C464" i="10"/>
  <c r="G464" i="10"/>
  <c r="K464" i="10"/>
  <c r="O464" i="10"/>
  <c r="F465" i="10"/>
  <c r="J465" i="10"/>
  <c r="N465" i="10"/>
  <c r="E466" i="10"/>
  <c r="I466" i="10"/>
  <c r="M466" i="10"/>
  <c r="D467" i="10"/>
  <c r="H467" i="10"/>
  <c r="L467" i="10"/>
  <c r="C468" i="10"/>
  <c r="G468" i="10"/>
  <c r="K468" i="10"/>
  <c r="O468" i="10"/>
  <c r="F469" i="10"/>
  <c r="J469" i="10"/>
  <c r="N469" i="10"/>
  <c r="E470" i="10"/>
  <c r="I470" i="10"/>
  <c r="E362" i="10"/>
  <c r="H363" i="10"/>
  <c r="K364" i="10"/>
  <c r="N365" i="10"/>
  <c r="L366" i="10"/>
  <c r="G367" i="10"/>
  <c r="M367" i="10"/>
  <c r="D368" i="10"/>
  <c r="H368" i="10"/>
  <c r="L368" i="10"/>
  <c r="C369" i="10"/>
  <c r="G369" i="10"/>
  <c r="K369" i="10"/>
  <c r="O369" i="10"/>
  <c r="F370" i="10"/>
  <c r="J370" i="10"/>
  <c r="N370" i="10"/>
  <c r="E371" i="10"/>
  <c r="I371" i="10"/>
  <c r="M371" i="10"/>
  <c r="D372" i="10"/>
  <c r="H372" i="10"/>
  <c r="L372" i="10"/>
  <c r="C373" i="10"/>
  <c r="G373" i="10"/>
  <c r="K373" i="10"/>
  <c r="O373" i="10"/>
  <c r="F374" i="10"/>
  <c r="J374" i="10"/>
  <c r="N374" i="10"/>
  <c r="E375" i="10"/>
  <c r="I375" i="10"/>
  <c r="M375" i="10"/>
  <c r="D376" i="10"/>
  <c r="H376" i="10"/>
  <c r="L376" i="10"/>
  <c r="C377" i="10"/>
  <c r="G377" i="10"/>
  <c r="K377" i="10"/>
  <c r="O377" i="10"/>
  <c r="F378" i="10"/>
  <c r="J378" i="10"/>
  <c r="N378" i="10"/>
  <c r="E379" i="10"/>
  <c r="I379" i="10"/>
  <c r="M379" i="10"/>
  <c r="D380" i="10"/>
  <c r="H380" i="10"/>
  <c r="L380" i="10"/>
  <c r="C381" i="10"/>
  <c r="G381" i="10"/>
  <c r="K381" i="10"/>
  <c r="O381" i="10"/>
  <c r="F382" i="10"/>
  <c r="J382" i="10"/>
  <c r="N382" i="10"/>
  <c r="E383" i="10"/>
  <c r="I383" i="10"/>
  <c r="M383" i="10"/>
  <c r="D384" i="10"/>
  <c r="H384" i="10"/>
  <c r="L384" i="10"/>
  <c r="C385" i="10"/>
  <c r="G385" i="10"/>
  <c r="K385" i="10"/>
  <c r="O385" i="10"/>
  <c r="F386" i="10"/>
  <c r="J386" i="10"/>
  <c r="N386" i="10"/>
  <c r="E387" i="10"/>
  <c r="I387" i="10"/>
  <c r="M387" i="10"/>
  <c r="D388" i="10"/>
  <c r="H388" i="10"/>
  <c r="L388" i="10"/>
  <c r="C389" i="10"/>
  <c r="G389" i="10"/>
  <c r="K389" i="10"/>
  <c r="O389" i="10"/>
  <c r="F390" i="10"/>
  <c r="J390" i="10"/>
  <c r="N390" i="10"/>
  <c r="E391" i="10"/>
  <c r="I391" i="10"/>
  <c r="M391" i="10"/>
  <c r="D392" i="10"/>
  <c r="H392" i="10"/>
  <c r="L392" i="10"/>
  <c r="C393" i="10"/>
  <c r="G393" i="10"/>
  <c r="K393" i="10"/>
  <c r="O393" i="10"/>
  <c r="F394" i="10"/>
  <c r="J394" i="10"/>
  <c r="N394" i="10"/>
  <c r="E395" i="10"/>
  <c r="I395" i="10"/>
  <c r="M395" i="10"/>
  <c r="D396" i="10"/>
  <c r="H396" i="10"/>
  <c r="L396" i="10"/>
  <c r="C397" i="10"/>
  <c r="G397" i="10"/>
  <c r="K397" i="10"/>
  <c r="O397" i="10"/>
  <c r="F398" i="10"/>
  <c r="J398" i="10"/>
  <c r="N398" i="10"/>
  <c r="E399" i="10"/>
  <c r="I399" i="10"/>
  <c r="M399" i="10"/>
  <c r="D400" i="10"/>
  <c r="H400" i="10"/>
  <c r="L400" i="10"/>
  <c r="C401" i="10"/>
  <c r="G401" i="10"/>
  <c r="K401" i="10"/>
  <c r="O401" i="10"/>
  <c r="F402" i="10"/>
  <c r="J402" i="10"/>
  <c r="N402" i="10"/>
  <c r="E403" i="10"/>
  <c r="I403" i="10"/>
  <c r="M403" i="10"/>
  <c r="D404" i="10"/>
  <c r="H404" i="10"/>
  <c r="L404" i="10"/>
  <c r="C405" i="10"/>
  <c r="G405" i="10"/>
  <c r="K405" i="10"/>
  <c r="O405" i="10"/>
  <c r="F406" i="10"/>
  <c r="J406" i="10"/>
  <c r="N406" i="10"/>
  <c r="E407" i="10"/>
  <c r="I407" i="10"/>
  <c r="M407" i="10"/>
  <c r="D408" i="10"/>
  <c r="H408" i="10"/>
  <c r="L408" i="10"/>
  <c r="C409" i="10"/>
  <c r="G409" i="10"/>
  <c r="K409" i="10"/>
  <c r="O409" i="10"/>
  <c r="F410" i="10"/>
  <c r="J410" i="10"/>
  <c r="N410" i="10"/>
  <c r="E411" i="10"/>
  <c r="I411" i="10"/>
  <c r="M411" i="10"/>
  <c r="D412" i="10"/>
  <c r="H412" i="10"/>
  <c r="L412" i="10"/>
  <c r="C413" i="10"/>
  <c r="G413" i="10"/>
  <c r="K413" i="10"/>
  <c r="O413" i="10"/>
  <c r="F414" i="10"/>
  <c r="J414" i="10"/>
  <c r="N414" i="10"/>
  <c r="E415" i="10"/>
  <c r="I415" i="10"/>
  <c r="M415" i="10"/>
  <c r="D416" i="10"/>
  <c r="H416" i="10"/>
  <c r="L416" i="10"/>
  <c r="C417" i="10"/>
  <c r="G417" i="10"/>
  <c r="K417" i="10"/>
  <c r="O417" i="10"/>
  <c r="F418" i="10"/>
  <c r="J418" i="10"/>
  <c r="N418" i="10"/>
  <c r="E419" i="10"/>
  <c r="I419" i="10"/>
  <c r="M419" i="10"/>
  <c r="D420" i="10"/>
  <c r="H420" i="10"/>
  <c r="L420" i="10"/>
  <c r="C421" i="10"/>
  <c r="G421" i="10"/>
  <c r="K421" i="10"/>
  <c r="O421" i="10"/>
  <c r="F422" i="10"/>
  <c r="J422" i="10"/>
  <c r="N422" i="10"/>
  <c r="E423" i="10"/>
  <c r="I423" i="10"/>
  <c r="M423" i="10"/>
  <c r="D424" i="10"/>
  <c r="H424" i="10"/>
  <c r="L424" i="10"/>
  <c r="C425" i="10"/>
  <c r="G425" i="10"/>
  <c r="K425" i="10"/>
  <c r="O425" i="10"/>
  <c r="F426" i="10"/>
  <c r="J426" i="10"/>
  <c r="N426" i="10"/>
  <c r="E427" i="10"/>
  <c r="I427" i="10"/>
  <c r="M427" i="10"/>
  <c r="D428" i="10"/>
  <c r="H428" i="10"/>
  <c r="L428" i="10"/>
  <c r="C429" i="10"/>
  <c r="G429" i="10"/>
  <c r="K429" i="10"/>
  <c r="O429" i="10"/>
  <c r="F430" i="10"/>
  <c r="J430" i="10"/>
  <c r="N430" i="10"/>
  <c r="E431" i="10"/>
  <c r="I431" i="10"/>
  <c r="M431" i="10"/>
  <c r="D432" i="10"/>
  <c r="H432" i="10"/>
  <c r="L432" i="10"/>
  <c r="C433" i="10"/>
  <c r="G433" i="10"/>
  <c r="K433" i="10"/>
  <c r="O433" i="10"/>
  <c r="F434" i="10"/>
  <c r="J434" i="10"/>
  <c r="N434" i="10"/>
  <c r="E435" i="10"/>
  <c r="I435" i="10"/>
  <c r="M435" i="10"/>
  <c r="D436" i="10"/>
  <c r="H436" i="10"/>
  <c r="L436" i="10"/>
  <c r="C437" i="10"/>
  <c r="G437" i="10"/>
  <c r="K437" i="10"/>
  <c r="O437" i="10"/>
  <c r="F438" i="10"/>
  <c r="J438" i="10"/>
  <c r="N438" i="10"/>
  <c r="E439" i="10"/>
  <c r="I439" i="10"/>
  <c r="M439" i="10"/>
  <c r="D440" i="10"/>
  <c r="H440" i="10"/>
  <c r="L440" i="10"/>
  <c r="C441" i="10"/>
  <c r="G441" i="10"/>
  <c r="K441" i="10"/>
  <c r="O441" i="10"/>
  <c r="F442" i="10"/>
  <c r="J442" i="10"/>
  <c r="N442" i="10"/>
  <c r="E443" i="10"/>
  <c r="I443" i="10"/>
  <c r="M443" i="10"/>
  <c r="D444" i="10"/>
  <c r="H444" i="10"/>
  <c r="L444" i="10"/>
  <c r="C445" i="10"/>
  <c r="G445" i="10"/>
  <c r="K445" i="10"/>
  <c r="O445" i="10"/>
  <c r="F446" i="10"/>
  <c r="J446" i="10"/>
  <c r="N446" i="10"/>
  <c r="E447" i="10"/>
  <c r="I447" i="10"/>
  <c r="M447" i="10"/>
  <c r="D448" i="10"/>
  <c r="H448" i="10"/>
  <c r="L448" i="10"/>
  <c r="C449" i="10"/>
  <c r="G449" i="10"/>
  <c r="K449" i="10"/>
  <c r="O449" i="10"/>
  <c r="F450" i="10"/>
  <c r="J450" i="10"/>
  <c r="N450" i="10"/>
  <c r="E451" i="10"/>
  <c r="I451" i="10"/>
  <c r="M451" i="10"/>
  <c r="D452" i="10"/>
  <c r="H452" i="10"/>
  <c r="L452" i="10"/>
  <c r="C453" i="10"/>
  <c r="G453" i="10"/>
  <c r="K453" i="10"/>
  <c r="O453" i="10"/>
  <c r="F454" i="10"/>
  <c r="J454" i="10"/>
  <c r="N454" i="10"/>
  <c r="E455" i="10"/>
  <c r="I455" i="10"/>
  <c r="M455" i="10"/>
  <c r="D456" i="10"/>
  <c r="H456" i="10"/>
  <c r="L456" i="10"/>
  <c r="C457" i="10"/>
  <c r="G457" i="10"/>
  <c r="K457" i="10"/>
  <c r="O457" i="10"/>
  <c r="F458" i="10"/>
  <c r="J458" i="10"/>
  <c r="N458" i="10"/>
  <c r="E459" i="10"/>
  <c r="I459" i="10"/>
  <c r="M459" i="10"/>
  <c r="D460" i="10"/>
  <c r="H460" i="10"/>
  <c r="L460" i="10"/>
  <c r="C461" i="10"/>
  <c r="G461" i="10"/>
  <c r="K461" i="10"/>
  <c r="O461" i="10"/>
  <c r="F462" i="10"/>
  <c r="J462" i="10"/>
  <c r="N462" i="10"/>
  <c r="E463" i="10"/>
  <c r="I463" i="10"/>
  <c r="M463" i="10"/>
  <c r="D464" i="10"/>
  <c r="H464" i="10"/>
  <c r="L464" i="10"/>
  <c r="C465" i="10"/>
  <c r="G465" i="10"/>
  <c r="K465" i="10"/>
  <c r="O465" i="10"/>
  <c r="F466" i="10"/>
  <c r="J466" i="10"/>
  <c r="N466" i="10"/>
  <c r="E467" i="10"/>
  <c r="I467" i="10"/>
  <c r="M467" i="10"/>
  <c r="D468" i="10"/>
  <c r="H468" i="10"/>
  <c r="L468" i="10"/>
  <c r="C469" i="10"/>
  <c r="G469" i="10"/>
  <c r="K469" i="10"/>
  <c r="O469" i="10"/>
  <c r="F470" i="10"/>
  <c r="J470" i="10"/>
  <c r="L373" i="10"/>
  <c r="O374" i="10"/>
  <c r="E376" i="10"/>
  <c r="H377" i="10"/>
  <c r="K378" i="10"/>
  <c r="N379" i="10"/>
  <c r="D381" i="10"/>
  <c r="G382" i="10"/>
  <c r="J383" i="10"/>
  <c r="M384" i="10"/>
  <c r="C386" i="10"/>
  <c r="F387" i="10"/>
  <c r="I388" i="10"/>
  <c r="L389" i="10"/>
  <c r="O390" i="10"/>
  <c r="E392" i="10"/>
  <c r="H393" i="10"/>
  <c r="K394" i="10"/>
  <c r="N395" i="10"/>
  <c r="D397" i="10"/>
  <c r="G398" i="10"/>
  <c r="J399" i="10"/>
  <c r="M400" i="10"/>
  <c r="C402" i="10"/>
  <c r="F403" i="10"/>
  <c r="I404" i="10"/>
  <c r="L405" i="10"/>
  <c r="O406" i="10"/>
  <c r="E408" i="10"/>
  <c r="H409" i="10"/>
  <c r="K410" i="10"/>
  <c r="N411" i="10"/>
  <c r="D413" i="10"/>
  <c r="G414" i="10"/>
  <c r="J415" i="10"/>
  <c r="M416" i="10"/>
  <c r="C418" i="10"/>
  <c r="F419" i="10"/>
  <c r="I420" i="10"/>
  <c r="L421" i="10"/>
  <c r="O422" i="10"/>
  <c r="E424" i="10"/>
  <c r="H425" i="10"/>
  <c r="K426" i="10"/>
  <c r="N427" i="10"/>
  <c r="D429" i="10"/>
  <c r="G430" i="10"/>
  <c r="J431" i="10"/>
  <c r="M432" i="10"/>
  <c r="C434" i="10"/>
  <c r="F435" i="10"/>
  <c r="I436" i="10"/>
  <c r="L437" i="10"/>
  <c r="O438" i="10"/>
  <c r="E440" i="10"/>
  <c r="H441" i="10"/>
  <c r="K442" i="10"/>
  <c r="N443" i="10"/>
  <c r="D445" i="10"/>
  <c r="G446" i="10"/>
  <c r="J447" i="10"/>
  <c r="M448" i="10"/>
  <c r="C450" i="10"/>
  <c r="F451" i="10"/>
  <c r="I452" i="10"/>
  <c r="L453" i="10"/>
  <c r="O454" i="10"/>
  <c r="E456" i="10"/>
  <c r="H457" i="10"/>
  <c r="K458" i="10"/>
  <c r="N459" i="10"/>
  <c r="D461" i="10"/>
  <c r="G462" i="10"/>
  <c r="J463" i="10"/>
  <c r="M464" i="10"/>
  <c r="C466" i="10"/>
  <c r="F467" i="10"/>
  <c r="I468" i="10"/>
  <c r="L469" i="10"/>
  <c r="L470" i="10"/>
  <c r="C471" i="10"/>
  <c r="G471" i="10"/>
  <c r="K471" i="10"/>
  <c r="O471" i="10"/>
  <c r="F472" i="10"/>
  <c r="J472" i="10"/>
  <c r="N472" i="10"/>
  <c r="E473" i="10"/>
  <c r="I473" i="10"/>
  <c r="M473" i="10"/>
  <c r="D474" i="10"/>
  <c r="H474" i="10"/>
  <c r="L474" i="10"/>
  <c r="C475" i="10"/>
  <c r="G475" i="10"/>
  <c r="K475" i="10"/>
  <c r="O475" i="10"/>
  <c r="F476" i="10"/>
  <c r="J476" i="10"/>
  <c r="N476" i="10"/>
  <c r="E477" i="10"/>
  <c r="I477" i="10"/>
  <c r="M477" i="10"/>
  <c r="D478" i="10"/>
  <c r="H478" i="10"/>
  <c r="L478" i="10"/>
  <c r="C479" i="10"/>
  <c r="G479" i="10"/>
  <c r="K479" i="10"/>
  <c r="O479" i="10"/>
  <c r="F480" i="10"/>
  <c r="J480" i="10"/>
  <c r="N480" i="10"/>
  <c r="E481" i="10"/>
  <c r="I481" i="10"/>
  <c r="M481" i="10"/>
  <c r="D482" i="10"/>
  <c r="H482" i="10"/>
  <c r="L482" i="10"/>
  <c r="C483" i="10"/>
  <c r="G483" i="10"/>
  <c r="K483" i="10"/>
  <c r="O483" i="10"/>
  <c r="F484" i="10"/>
  <c r="J484" i="10"/>
  <c r="N484" i="10"/>
  <c r="E485" i="10"/>
  <c r="I485" i="10"/>
  <c r="M485" i="10"/>
  <c r="D486" i="10"/>
  <c r="H486" i="10"/>
  <c r="L486" i="10"/>
  <c r="C487" i="10"/>
  <c r="G487" i="10"/>
  <c r="K487" i="10"/>
  <c r="O487" i="10"/>
  <c r="F488" i="10"/>
  <c r="J488" i="10"/>
  <c r="N488" i="10"/>
  <c r="E489" i="10"/>
  <c r="I489" i="10"/>
  <c r="M489" i="10"/>
  <c r="D490" i="10"/>
  <c r="H490" i="10"/>
  <c r="L490" i="10"/>
  <c r="C491" i="10"/>
  <c r="G491" i="10"/>
  <c r="K491" i="10"/>
  <c r="O491" i="10"/>
  <c r="F492" i="10"/>
  <c r="J492" i="10"/>
  <c r="N492" i="10"/>
  <c r="E493" i="10"/>
  <c r="I493" i="10"/>
  <c r="M493" i="10"/>
  <c r="D494" i="10"/>
  <c r="H494" i="10"/>
  <c r="L494" i="10"/>
  <c r="C495" i="10"/>
  <c r="G495" i="10"/>
  <c r="K495" i="10"/>
  <c r="O495" i="10"/>
  <c r="F496" i="10"/>
  <c r="J496" i="10"/>
  <c r="N496" i="10"/>
  <c r="E497" i="10"/>
  <c r="I497" i="10"/>
  <c r="M497" i="10"/>
  <c r="D498" i="10"/>
  <c r="H498" i="10"/>
  <c r="L498" i="10"/>
  <c r="C499" i="10"/>
  <c r="G499" i="10"/>
  <c r="K499" i="10"/>
  <c r="O499" i="10"/>
  <c r="F500" i="10"/>
  <c r="J500" i="10"/>
  <c r="N500" i="10"/>
  <c r="F36" i="10"/>
  <c r="J36" i="10"/>
  <c r="N36" i="10"/>
  <c r="C374" i="10"/>
  <c r="F375" i="10"/>
  <c r="I376" i="10"/>
  <c r="L377" i="10"/>
  <c r="O378" i="10"/>
  <c r="E380" i="10"/>
  <c r="H381" i="10"/>
  <c r="K382" i="10"/>
  <c r="N383" i="10"/>
  <c r="D385" i="10"/>
  <c r="G386" i="10"/>
  <c r="J387" i="10"/>
  <c r="M388" i="10"/>
  <c r="C390" i="10"/>
  <c r="F391" i="10"/>
  <c r="I392" i="10"/>
  <c r="L393" i="10"/>
  <c r="O394" i="10"/>
  <c r="E396" i="10"/>
  <c r="H397" i="10"/>
  <c r="K398" i="10"/>
  <c r="N399" i="10"/>
  <c r="D401" i="10"/>
  <c r="G402" i="10"/>
  <c r="J403" i="10"/>
  <c r="M404" i="10"/>
  <c r="C406" i="10"/>
  <c r="F407" i="10"/>
  <c r="I408" i="10"/>
  <c r="L409" i="10"/>
  <c r="O410" i="10"/>
  <c r="E412" i="10"/>
  <c r="H413" i="10"/>
  <c r="K414" i="10"/>
  <c r="N415" i="10"/>
  <c r="D417" i="10"/>
  <c r="G418" i="10"/>
  <c r="J419" i="10"/>
  <c r="M420" i="10"/>
  <c r="C422" i="10"/>
  <c r="F423" i="10"/>
  <c r="I424" i="10"/>
  <c r="L425" i="10"/>
  <c r="O426" i="10"/>
  <c r="E428" i="10"/>
  <c r="H429" i="10"/>
  <c r="K430" i="10"/>
  <c r="N431" i="10"/>
  <c r="D433" i="10"/>
  <c r="G434" i="10"/>
  <c r="J435" i="10"/>
  <c r="M436" i="10"/>
  <c r="C438" i="10"/>
  <c r="F439" i="10"/>
  <c r="I440" i="10"/>
  <c r="L441" i="10"/>
  <c r="O442" i="10"/>
  <c r="E444" i="10"/>
  <c r="H445" i="10"/>
  <c r="K446" i="10"/>
  <c r="N447" i="10"/>
  <c r="D449" i="10"/>
  <c r="G450" i="10"/>
  <c r="J451" i="10"/>
  <c r="M452" i="10"/>
  <c r="C454" i="10"/>
  <c r="F455" i="10"/>
  <c r="I456" i="10"/>
  <c r="L457" i="10"/>
  <c r="O458" i="10"/>
  <c r="E460" i="10"/>
  <c r="H461" i="10"/>
  <c r="K462" i="10"/>
  <c r="N463" i="10"/>
  <c r="D465" i="10"/>
  <c r="G466" i="10"/>
  <c r="J467" i="10"/>
  <c r="M468" i="10"/>
  <c r="C470" i="10"/>
  <c r="M470" i="10"/>
  <c r="D471" i="10"/>
  <c r="H471" i="10"/>
  <c r="L471" i="10"/>
  <c r="C472" i="10"/>
  <c r="G472" i="10"/>
  <c r="K472" i="10"/>
  <c r="O472" i="10"/>
  <c r="F473" i="10"/>
  <c r="J473" i="10"/>
  <c r="N473" i="10"/>
  <c r="E474" i="10"/>
  <c r="I474" i="10"/>
  <c r="M474" i="10"/>
  <c r="D475" i="10"/>
  <c r="H475" i="10"/>
  <c r="L475" i="10"/>
  <c r="C476" i="10"/>
  <c r="G476" i="10"/>
  <c r="K476" i="10"/>
  <c r="O476" i="10"/>
  <c r="F477" i="10"/>
  <c r="J477" i="10"/>
  <c r="N477" i="10"/>
  <c r="E478" i="10"/>
  <c r="I478" i="10"/>
  <c r="M478" i="10"/>
  <c r="D479" i="10"/>
  <c r="H479" i="10"/>
  <c r="L479" i="10"/>
  <c r="C480" i="10"/>
  <c r="G480" i="10"/>
  <c r="K480" i="10"/>
  <c r="O480" i="10"/>
  <c r="F481" i="10"/>
  <c r="J481" i="10"/>
  <c r="N481" i="10"/>
  <c r="E482" i="10"/>
  <c r="I482" i="10"/>
  <c r="M482" i="10"/>
  <c r="D483" i="10"/>
  <c r="H483" i="10"/>
  <c r="L483" i="10"/>
  <c r="C484" i="10"/>
  <c r="G484" i="10"/>
  <c r="K484" i="10"/>
  <c r="O484" i="10"/>
  <c r="F485" i="10"/>
  <c r="J485" i="10"/>
  <c r="N485" i="10"/>
  <c r="E486" i="10"/>
  <c r="I486" i="10"/>
  <c r="M486" i="10"/>
  <c r="D487" i="10"/>
  <c r="H487" i="10"/>
  <c r="L487" i="10"/>
  <c r="C488" i="10"/>
  <c r="G488" i="10"/>
  <c r="K488" i="10"/>
  <c r="O488" i="10"/>
  <c r="F489" i="10"/>
  <c r="J489" i="10"/>
  <c r="N489" i="10"/>
  <c r="E490" i="10"/>
  <c r="I490" i="10"/>
  <c r="M490" i="10"/>
  <c r="D491" i="10"/>
  <c r="H491" i="10"/>
  <c r="L491" i="10"/>
  <c r="C492" i="10"/>
  <c r="G492" i="10"/>
  <c r="K492" i="10"/>
  <c r="O492" i="10"/>
  <c r="F493" i="10"/>
  <c r="J493" i="10"/>
  <c r="N493" i="10"/>
  <c r="E494" i="10"/>
  <c r="I494" i="10"/>
  <c r="M494" i="10"/>
  <c r="D495" i="10"/>
  <c r="H495" i="10"/>
  <c r="L495" i="10"/>
  <c r="C496" i="10"/>
  <c r="G496" i="10"/>
  <c r="K496" i="10"/>
  <c r="O496" i="10"/>
  <c r="F497" i="10"/>
  <c r="J497" i="10"/>
  <c r="N497" i="10"/>
  <c r="E498" i="10"/>
  <c r="I498" i="10"/>
  <c r="M498" i="10"/>
  <c r="D499" i="10"/>
  <c r="H499" i="10"/>
  <c r="L499" i="10"/>
  <c r="C500" i="10"/>
  <c r="G500" i="10"/>
  <c r="K500" i="10"/>
  <c r="O500" i="10"/>
  <c r="G36" i="10"/>
  <c r="K36" i="10"/>
  <c r="O36" i="10"/>
  <c r="D373" i="10"/>
  <c r="G374" i="10"/>
  <c r="J375" i="10"/>
  <c r="M376" i="10"/>
  <c r="C378" i="10"/>
  <c r="F379" i="10"/>
  <c r="I380" i="10"/>
  <c r="L381" i="10"/>
  <c r="O382" i="10"/>
  <c r="E384" i="10"/>
  <c r="H385" i="10"/>
  <c r="K386" i="10"/>
  <c r="N387" i="10"/>
  <c r="D389" i="10"/>
  <c r="G390" i="10"/>
  <c r="J391" i="10"/>
  <c r="M392" i="10"/>
  <c r="C394" i="10"/>
  <c r="F395" i="10"/>
  <c r="I396" i="10"/>
  <c r="L397" i="10"/>
  <c r="O398" i="10"/>
  <c r="E400" i="10"/>
  <c r="H401" i="10"/>
  <c r="K402" i="10"/>
  <c r="N403" i="10"/>
  <c r="D405" i="10"/>
  <c r="G406" i="10"/>
  <c r="J407" i="10"/>
  <c r="M408" i="10"/>
  <c r="C410" i="10"/>
  <c r="F411" i="10"/>
  <c r="I412" i="10"/>
  <c r="L413" i="10"/>
  <c r="O414" i="10"/>
  <c r="E416" i="10"/>
  <c r="H417" i="10"/>
  <c r="K418" i="10"/>
  <c r="N419" i="10"/>
  <c r="D421" i="10"/>
  <c r="G422" i="10"/>
  <c r="J423" i="10"/>
  <c r="M424" i="10"/>
  <c r="C426" i="10"/>
  <c r="F427" i="10"/>
  <c r="I428" i="10"/>
  <c r="L429" i="10"/>
  <c r="O430" i="10"/>
  <c r="E432" i="10"/>
  <c r="H433" i="10"/>
  <c r="K434" i="10"/>
  <c r="N435" i="10"/>
  <c r="D437" i="10"/>
  <c r="G438" i="10"/>
  <c r="J439" i="10"/>
  <c r="M440" i="10"/>
  <c r="C442" i="10"/>
  <c r="F443" i="10"/>
  <c r="I444" i="10"/>
  <c r="L445" i="10"/>
  <c r="O446" i="10"/>
  <c r="E448" i="10"/>
  <c r="H449" i="10"/>
  <c r="K450" i="10"/>
  <c r="N451" i="10"/>
  <c r="D453" i="10"/>
  <c r="G454" i="10"/>
  <c r="J455" i="10"/>
  <c r="M456" i="10"/>
  <c r="C458" i="10"/>
  <c r="F459" i="10"/>
  <c r="I460" i="10"/>
  <c r="L461" i="10"/>
  <c r="O462" i="10"/>
  <c r="E464" i="10"/>
  <c r="H465" i="10"/>
  <c r="K466" i="10"/>
  <c r="N467" i="10"/>
  <c r="D469" i="10"/>
  <c r="G470" i="10"/>
  <c r="N470" i="10"/>
  <c r="E471" i="10"/>
  <c r="I471" i="10"/>
  <c r="M471" i="10"/>
  <c r="D472" i="10"/>
  <c r="H472" i="10"/>
  <c r="L472" i="10"/>
  <c r="C473" i="10"/>
  <c r="G473" i="10"/>
  <c r="K473" i="10"/>
  <c r="O473" i="10"/>
  <c r="F474" i="10"/>
  <c r="J474" i="10"/>
  <c r="N474" i="10"/>
  <c r="E475" i="10"/>
  <c r="I475" i="10"/>
  <c r="M475" i="10"/>
  <c r="D476" i="10"/>
  <c r="H476" i="10"/>
  <c r="L476" i="10"/>
  <c r="C477" i="10"/>
  <c r="G477" i="10"/>
  <c r="K477" i="10"/>
  <c r="O477" i="10"/>
  <c r="F478" i="10"/>
  <c r="J478" i="10"/>
  <c r="N478" i="10"/>
  <c r="E479" i="10"/>
  <c r="I479" i="10"/>
  <c r="M479" i="10"/>
  <c r="D480" i="10"/>
  <c r="H480" i="10"/>
  <c r="L480" i="10"/>
  <c r="C481" i="10"/>
  <c r="G481" i="10"/>
  <c r="K481" i="10"/>
  <c r="O481" i="10"/>
  <c r="F482" i="10"/>
  <c r="J482" i="10"/>
  <c r="N482" i="10"/>
  <c r="E483" i="10"/>
  <c r="I483" i="10"/>
  <c r="M483" i="10"/>
  <c r="D484" i="10"/>
  <c r="H484" i="10"/>
  <c r="L484" i="10"/>
  <c r="C485" i="10"/>
  <c r="G485" i="10"/>
  <c r="K485" i="10"/>
  <c r="O485" i="10"/>
  <c r="F486" i="10"/>
  <c r="J486" i="10"/>
  <c r="N486" i="10"/>
  <c r="E487" i="10"/>
  <c r="I487" i="10"/>
  <c r="M487" i="10"/>
  <c r="D488" i="10"/>
  <c r="H488" i="10"/>
  <c r="L488" i="10"/>
  <c r="C489" i="10"/>
  <c r="G489" i="10"/>
  <c r="K489" i="10"/>
  <c r="O489" i="10"/>
  <c r="F490" i="10"/>
  <c r="J490" i="10"/>
  <c r="N490" i="10"/>
  <c r="E491" i="10"/>
  <c r="I491" i="10"/>
  <c r="M491" i="10"/>
  <c r="D492" i="10"/>
  <c r="H492" i="10"/>
  <c r="L492" i="10"/>
  <c r="C493" i="10"/>
  <c r="G493" i="10"/>
  <c r="K493" i="10"/>
  <c r="O493" i="10"/>
  <c r="F494" i="10"/>
  <c r="J494" i="10"/>
  <c r="N494" i="10"/>
  <c r="E495" i="10"/>
  <c r="I495" i="10"/>
  <c r="M495" i="10"/>
  <c r="D496" i="10"/>
  <c r="H496" i="10"/>
  <c r="L496" i="10"/>
  <c r="C497" i="10"/>
  <c r="G497" i="10"/>
  <c r="K497" i="10"/>
  <c r="O497" i="10"/>
  <c r="F498" i="10"/>
  <c r="J498" i="10"/>
  <c r="N498" i="10"/>
  <c r="E499" i="10"/>
  <c r="I499" i="10"/>
  <c r="M499" i="10"/>
  <c r="D500" i="10"/>
  <c r="H500" i="10"/>
  <c r="L500" i="10"/>
  <c r="H36" i="10"/>
  <c r="L36" i="10"/>
  <c r="H373" i="10"/>
  <c r="K374" i="10"/>
  <c r="N375" i="10"/>
  <c r="D377" i="10"/>
  <c r="G378" i="10"/>
  <c r="J379" i="10"/>
  <c r="M380" i="10"/>
  <c r="C382" i="10"/>
  <c r="F383" i="10"/>
  <c r="I384" i="10"/>
  <c r="L385" i="10"/>
  <c r="O386" i="10"/>
  <c r="E388" i="10"/>
  <c r="H389" i="10"/>
  <c r="K390" i="10"/>
  <c r="N391" i="10"/>
  <c r="D393" i="10"/>
  <c r="G394" i="10"/>
  <c r="J395" i="10"/>
  <c r="M396" i="10"/>
  <c r="C398" i="10"/>
  <c r="F399" i="10"/>
  <c r="I400" i="10"/>
  <c r="L401" i="10"/>
  <c r="O402" i="10"/>
  <c r="E404" i="10"/>
  <c r="H405" i="10"/>
  <c r="K406" i="10"/>
  <c r="N407" i="10"/>
  <c r="D409" i="10"/>
  <c r="G410" i="10"/>
  <c r="J411" i="10"/>
  <c r="M412" i="10"/>
  <c r="C414" i="10"/>
  <c r="F415" i="10"/>
  <c r="I416" i="10"/>
  <c r="L417" i="10"/>
  <c r="O418" i="10"/>
  <c r="E420" i="10"/>
  <c r="H421" i="10"/>
  <c r="K422" i="10"/>
  <c r="N423" i="10"/>
  <c r="D425" i="10"/>
  <c r="G426" i="10"/>
  <c r="J427" i="10"/>
  <c r="M428" i="10"/>
  <c r="C430" i="10"/>
  <c r="F431" i="10"/>
  <c r="I432" i="10"/>
  <c r="L433" i="10"/>
  <c r="O434" i="10"/>
  <c r="E436" i="10"/>
  <c r="H437" i="10"/>
  <c r="K438" i="10"/>
  <c r="N439" i="10"/>
  <c r="D441" i="10"/>
  <c r="G442" i="10"/>
  <c r="J443" i="10"/>
  <c r="M444" i="10"/>
  <c r="C446" i="10"/>
  <c r="F447" i="10"/>
  <c r="I448" i="10"/>
  <c r="L449" i="10"/>
  <c r="O450" i="10"/>
  <c r="E452" i="10"/>
  <c r="H453" i="10"/>
  <c r="K454" i="10"/>
  <c r="N455" i="10"/>
  <c r="D457" i="10"/>
  <c r="G458" i="10"/>
  <c r="J459" i="10"/>
  <c r="M460" i="10"/>
  <c r="C462" i="10"/>
  <c r="F463" i="10"/>
  <c r="I464" i="10"/>
  <c r="L465" i="10"/>
  <c r="O466" i="10"/>
  <c r="E468" i="10"/>
  <c r="H469" i="10"/>
  <c r="K470" i="10"/>
  <c r="O470" i="10"/>
  <c r="F471" i="10"/>
  <c r="J471" i="10"/>
  <c r="N471" i="10"/>
  <c r="E472" i="10"/>
  <c r="I472" i="10"/>
  <c r="M472" i="10"/>
  <c r="D473" i="10"/>
  <c r="H473" i="10"/>
  <c r="L473" i="10"/>
  <c r="C474" i="10"/>
  <c r="G474" i="10"/>
  <c r="K474" i="10"/>
  <c r="O474" i="10"/>
  <c r="F475" i="10"/>
  <c r="J475" i="10"/>
  <c r="N475" i="10"/>
  <c r="E476" i="10"/>
  <c r="I476" i="10"/>
  <c r="M476" i="10"/>
  <c r="D477" i="10"/>
  <c r="H477" i="10"/>
  <c r="L477" i="10"/>
  <c r="C478" i="10"/>
  <c r="G478" i="10"/>
  <c r="K478" i="10"/>
  <c r="O478" i="10"/>
  <c r="F479" i="10"/>
  <c r="J479" i="10"/>
  <c r="N479" i="10"/>
  <c r="E480" i="10"/>
  <c r="I480" i="10"/>
  <c r="M480" i="10"/>
  <c r="D481" i="10"/>
  <c r="H481" i="10"/>
  <c r="L481" i="10"/>
  <c r="C482" i="10"/>
  <c r="G482" i="10"/>
  <c r="K482" i="10"/>
  <c r="O482" i="10"/>
  <c r="F483" i="10"/>
  <c r="J483" i="10"/>
  <c r="N483" i="10"/>
  <c r="E484" i="10"/>
  <c r="I484" i="10"/>
  <c r="M484" i="10"/>
  <c r="D485" i="10"/>
  <c r="H485" i="10"/>
  <c r="L485" i="10"/>
  <c r="C486" i="10"/>
  <c r="G486" i="10"/>
  <c r="K486" i="10"/>
  <c r="O486" i="10"/>
  <c r="F487" i="10"/>
  <c r="J487" i="10"/>
  <c r="N487" i="10"/>
  <c r="E488" i="10"/>
  <c r="I488" i="10"/>
  <c r="M488" i="10"/>
  <c r="D489" i="10"/>
  <c r="H489" i="10"/>
  <c r="L489" i="10"/>
  <c r="C490" i="10"/>
  <c r="G490" i="10"/>
  <c r="K490" i="10"/>
  <c r="O490" i="10"/>
  <c r="F491" i="10"/>
  <c r="J491" i="10"/>
  <c r="N491" i="10"/>
  <c r="E492" i="10"/>
  <c r="I492" i="10"/>
  <c r="M492" i="10"/>
  <c r="D493" i="10"/>
  <c r="H493" i="10"/>
  <c r="L493" i="10"/>
  <c r="C494" i="10"/>
  <c r="G494" i="10"/>
  <c r="K494" i="10"/>
  <c r="O494" i="10"/>
  <c r="F495" i="10"/>
  <c r="J495" i="10"/>
  <c r="N495" i="10"/>
  <c r="E496" i="10"/>
  <c r="I496" i="10"/>
  <c r="M496" i="10"/>
  <c r="D497" i="10"/>
  <c r="H497" i="10"/>
  <c r="L497" i="10"/>
  <c r="C498" i="10"/>
  <c r="G498" i="10"/>
  <c r="K498" i="10"/>
  <c r="O498" i="10"/>
  <c r="F499" i="10"/>
  <c r="J499" i="10"/>
  <c r="N499" i="10"/>
  <c r="E500" i="10"/>
  <c r="I500" i="10"/>
  <c r="M500" i="10"/>
  <c r="E36" i="10"/>
  <c r="I36" i="10"/>
  <c r="M36" i="10"/>
  <c r="CD36" i="10" s="1"/>
  <c r="P357" i="10"/>
  <c r="P285" i="10"/>
  <c r="P235" i="10"/>
  <c r="P304" i="10"/>
  <c r="P284" i="10"/>
  <c r="P315" i="10"/>
  <c r="P307" i="10"/>
  <c r="P248" i="10"/>
  <c r="P25" i="10"/>
  <c r="P330" i="10"/>
  <c r="P282" i="10"/>
  <c r="P247" i="10"/>
  <c r="P204" i="10"/>
  <c r="P145" i="10"/>
  <c r="Y613" i="13"/>
  <c r="W613" i="13" s="1"/>
  <c r="Y597" i="13"/>
  <c r="Y621" i="13"/>
  <c r="Y624" i="13"/>
  <c r="Y617" i="13"/>
  <c r="W617" i="13" s="1"/>
  <c r="Y601" i="13"/>
  <c r="W601" i="13" s="1"/>
  <c r="Y570" i="13"/>
  <c r="W570" i="13" s="1"/>
  <c r="Y562" i="13"/>
  <c r="W562" i="13" s="1"/>
  <c r="Y538" i="13"/>
  <c r="W538" i="13" s="1"/>
  <c r="Y534" i="13"/>
  <c r="Y468" i="13"/>
  <c r="W468" i="13" s="1"/>
  <c r="Y609" i="13"/>
  <c r="W609" i="13" s="1"/>
  <c r="Y605" i="13"/>
  <c r="W605" i="13" s="1"/>
  <c r="Y620" i="13"/>
  <c r="Y608" i="13"/>
  <c r="Y583" i="13"/>
  <c r="Z583" i="13"/>
  <c r="Y551" i="13"/>
  <c r="Z551" i="13"/>
  <c r="Y530" i="13"/>
  <c r="W530" i="13" s="1"/>
  <c r="Z624" i="13"/>
  <c r="Z620" i="13"/>
  <c r="Z608" i="13"/>
  <c r="Z600" i="13"/>
  <c r="Y592" i="13"/>
  <c r="Y584" i="13"/>
  <c r="Y576" i="13"/>
  <c r="Y568" i="13"/>
  <c r="Y560" i="13"/>
  <c r="Y552" i="13"/>
  <c r="Y544" i="13"/>
  <c r="Y536" i="13"/>
  <c r="Y464" i="13"/>
  <c r="W464" i="13" s="1"/>
  <c r="Y616" i="13"/>
  <c r="Y604" i="13"/>
  <c r="Y591" i="13"/>
  <c r="Z591" i="13"/>
  <c r="Y578" i="13"/>
  <c r="W578" i="13" s="1"/>
  <c r="Y559" i="13"/>
  <c r="Z559" i="13"/>
  <c r="Y546" i="13"/>
  <c r="W546" i="13" s="1"/>
  <c r="Y618" i="13"/>
  <c r="Y610" i="13"/>
  <c r="Y602" i="13"/>
  <c r="Y594" i="13"/>
  <c r="W594" i="13" s="1"/>
  <c r="Y590" i="13"/>
  <c r="Y587" i="13"/>
  <c r="Z587" i="13"/>
  <c r="Y579" i="13"/>
  <c r="Z579" i="13"/>
  <c r="Y566" i="13"/>
  <c r="W566" i="13" s="1"/>
  <c r="Y563" i="13"/>
  <c r="Z563" i="13"/>
  <c r="Y550" i="13"/>
  <c r="W550" i="13" s="1"/>
  <c r="Y547" i="13"/>
  <c r="Z547" i="13"/>
  <c r="Y531" i="13"/>
  <c r="Z531" i="13"/>
  <c r="Y612" i="13"/>
  <c r="Y596" i="13"/>
  <c r="Y575" i="13"/>
  <c r="Z575" i="13"/>
  <c r="Y543" i="13"/>
  <c r="Z543" i="13"/>
  <c r="Y535" i="13"/>
  <c r="Z535" i="13"/>
  <c r="Y622" i="13"/>
  <c r="W621" i="13"/>
  <c r="Y614" i="13"/>
  <c r="Y606" i="13"/>
  <c r="Y598" i="13"/>
  <c r="W597" i="13"/>
  <c r="Y582" i="13"/>
  <c r="W582" i="13" s="1"/>
  <c r="Y574" i="13"/>
  <c r="W574" i="13" s="1"/>
  <c r="Y571" i="13"/>
  <c r="Z571" i="13"/>
  <c r="Y558" i="13"/>
  <c r="W558" i="13" s="1"/>
  <c r="Y555" i="13"/>
  <c r="Z555" i="13"/>
  <c r="Y542" i="13"/>
  <c r="W542" i="13" s="1"/>
  <c r="Y539" i="13"/>
  <c r="Z539" i="13"/>
  <c r="Y623" i="13"/>
  <c r="W623" i="13" s="1"/>
  <c r="Z622" i="13"/>
  <c r="Y619" i="13"/>
  <c r="W619" i="13" s="1"/>
  <c r="Z618" i="13"/>
  <c r="Y615" i="13"/>
  <c r="W615" i="13" s="1"/>
  <c r="Z614" i="13"/>
  <c r="Y611" i="13"/>
  <c r="W611" i="13" s="1"/>
  <c r="Z610" i="13"/>
  <c r="Y607" i="13"/>
  <c r="W607" i="13" s="1"/>
  <c r="Z606" i="13"/>
  <c r="Y603" i="13"/>
  <c r="W603" i="13" s="1"/>
  <c r="Z602" i="13"/>
  <c r="Y599" i="13"/>
  <c r="W599" i="13" s="1"/>
  <c r="Z598" i="13"/>
  <c r="Y595" i="13"/>
  <c r="W595" i="13" s="1"/>
  <c r="W590" i="13"/>
  <c r="Y588" i="13"/>
  <c r="Y580" i="13"/>
  <c r="Y572" i="13"/>
  <c r="Y564" i="13"/>
  <c r="Y556" i="13"/>
  <c r="Y548" i="13"/>
  <c r="Y540" i="13"/>
  <c r="W534" i="13"/>
  <c r="Y532" i="13"/>
  <c r="Y600" i="13"/>
  <c r="W600" i="13" s="1"/>
  <c r="Y586" i="13"/>
  <c r="W586" i="13" s="1"/>
  <c r="Y567" i="13"/>
  <c r="Z567" i="13"/>
  <c r="Y554" i="13"/>
  <c r="W554" i="13" s="1"/>
  <c r="Y528" i="13"/>
  <c r="W528" i="13" s="1"/>
  <c r="Y526" i="13"/>
  <c r="W526" i="13" s="1"/>
  <c r="Y524" i="13"/>
  <c r="W524" i="13" s="1"/>
  <c r="Y522" i="13"/>
  <c r="W522" i="13" s="1"/>
  <c r="Y520" i="13"/>
  <c r="W520" i="13" s="1"/>
  <c r="Y518" i="13"/>
  <c r="W518" i="13" s="1"/>
  <c r="Y516" i="13"/>
  <c r="W516" i="13" s="1"/>
  <c r="Y514" i="13"/>
  <c r="W514" i="13" s="1"/>
  <c r="Y512" i="13"/>
  <c r="W512" i="13" s="1"/>
  <c r="Y510" i="13"/>
  <c r="W510" i="13" s="1"/>
  <c r="Y508" i="13"/>
  <c r="W508" i="13" s="1"/>
  <c r="Y506" i="13"/>
  <c r="W506" i="13" s="1"/>
  <c r="Y504" i="13"/>
  <c r="W504" i="13" s="1"/>
  <c r="Y503" i="13"/>
  <c r="W503" i="13" s="1"/>
  <c r="Y502" i="13"/>
  <c r="W502" i="13" s="1"/>
  <c r="Y501" i="13"/>
  <c r="W501" i="13" s="1"/>
  <c r="Y500" i="13"/>
  <c r="W500" i="13" s="1"/>
  <c r="Y499" i="13"/>
  <c r="W499" i="13" s="1"/>
  <c r="Y498" i="13"/>
  <c r="W498" i="13" s="1"/>
  <c r="Y497" i="13"/>
  <c r="W497" i="13" s="1"/>
  <c r="Y496" i="13"/>
  <c r="W496" i="13" s="1"/>
  <c r="Y495" i="13"/>
  <c r="W495" i="13" s="1"/>
  <c r="Y494" i="13"/>
  <c r="W494" i="13" s="1"/>
  <c r="Y493" i="13"/>
  <c r="W493" i="13" s="1"/>
  <c r="Y492" i="13"/>
  <c r="W492" i="13" s="1"/>
  <c r="Y491" i="13"/>
  <c r="W491" i="13" s="1"/>
  <c r="Y490" i="13"/>
  <c r="W490" i="13" s="1"/>
  <c r="Y489" i="13"/>
  <c r="W489" i="13" s="1"/>
  <c r="Y488" i="13"/>
  <c r="W488" i="13" s="1"/>
  <c r="Y487" i="13"/>
  <c r="W487" i="13" s="1"/>
  <c r="Y486" i="13"/>
  <c r="W486" i="13" s="1"/>
  <c r="Y485" i="13"/>
  <c r="W485" i="13" s="1"/>
  <c r="Y484" i="13"/>
  <c r="W484" i="13" s="1"/>
  <c r="Y483" i="13"/>
  <c r="W483" i="13" s="1"/>
  <c r="Y482" i="13"/>
  <c r="W482" i="13" s="1"/>
  <c r="Y481" i="13"/>
  <c r="W481" i="13" s="1"/>
  <c r="Y480" i="13"/>
  <c r="W480" i="13" s="1"/>
  <c r="Y479" i="13"/>
  <c r="W479" i="13" s="1"/>
  <c r="Y478" i="13"/>
  <c r="W478" i="13" s="1"/>
  <c r="Y477" i="13"/>
  <c r="W477" i="13" s="1"/>
  <c r="Y476" i="13"/>
  <c r="W476" i="13" s="1"/>
  <c r="Y475" i="13"/>
  <c r="W475" i="13" s="1"/>
  <c r="Y474" i="13"/>
  <c r="W474" i="13" s="1"/>
  <c r="Y473" i="13"/>
  <c r="W473" i="13" s="1"/>
  <c r="Y472" i="13"/>
  <c r="W472" i="13" s="1"/>
  <c r="Y471" i="13"/>
  <c r="W471" i="13" s="1"/>
  <c r="Y467" i="13"/>
  <c r="Y529" i="13"/>
  <c r="W529" i="13" s="1"/>
  <c r="Y527" i="13"/>
  <c r="W527" i="13" s="1"/>
  <c r="Y525" i="13"/>
  <c r="W525" i="13" s="1"/>
  <c r="Y523" i="13"/>
  <c r="W523" i="13" s="1"/>
  <c r="Y521" i="13"/>
  <c r="W521" i="13" s="1"/>
  <c r="Y519" i="13"/>
  <c r="W519" i="13" s="1"/>
  <c r="Y517" i="13"/>
  <c r="W517" i="13" s="1"/>
  <c r="Y515" i="13"/>
  <c r="W515" i="13" s="1"/>
  <c r="Y513" i="13"/>
  <c r="W513" i="13" s="1"/>
  <c r="Y511" i="13"/>
  <c r="W511" i="13" s="1"/>
  <c r="Y509" i="13"/>
  <c r="W509" i="13" s="1"/>
  <c r="Y507" i="13"/>
  <c r="W507" i="13" s="1"/>
  <c r="Y505" i="13"/>
  <c r="W505" i="13" s="1"/>
  <c r="Y593" i="13"/>
  <c r="W593" i="13" s="1"/>
  <c r="Y589" i="13"/>
  <c r="W589" i="13" s="1"/>
  <c r="Y585" i="13"/>
  <c r="W585" i="13" s="1"/>
  <c r="Y581" i="13"/>
  <c r="W581" i="13" s="1"/>
  <c r="Y577" i="13"/>
  <c r="W577" i="13" s="1"/>
  <c r="Y573" i="13"/>
  <c r="W573" i="13" s="1"/>
  <c r="Y569" i="13"/>
  <c r="W569" i="13" s="1"/>
  <c r="Y565" i="13"/>
  <c r="W565" i="13" s="1"/>
  <c r="Y561" i="13"/>
  <c r="W561" i="13" s="1"/>
  <c r="Y557" i="13"/>
  <c r="W557" i="13" s="1"/>
  <c r="Y553" i="13"/>
  <c r="W553" i="13" s="1"/>
  <c r="Y549" i="13"/>
  <c r="W549" i="13" s="1"/>
  <c r="Y545" i="13"/>
  <c r="W545" i="13" s="1"/>
  <c r="Y541" i="13"/>
  <c r="W541" i="13" s="1"/>
  <c r="Y537" i="13"/>
  <c r="W537" i="13" s="1"/>
  <c r="Y533" i="13"/>
  <c r="W533" i="13" s="1"/>
  <c r="Z467" i="13"/>
  <c r="Y463" i="13"/>
  <c r="Y460" i="13"/>
  <c r="W460" i="13" s="1"/>
  <c r="Y455" i="13"/>
  <c r="W455" i="13" s="1"/>
  <c r="Y452" i="13"/>
  <c r="W452" i="13" s="1"/>
  <c r="Y447" i="13"/>
  <c r="W447" i="13" s="1"/>
  <c r="Y444" i="13"/>
  <c r="W444" i="13" s="1"/>
  <c r="Y439" i="13"/>
  <c r="W439" i="13" s="1"/>
  <c r="Y436" i="13"/>
  <c r="W436" i="13" s="1"/>
  <c r="Y418" i="13"/>
  <c r="W418" i="13" s="1"/>
  <c r="Y426" i="13"/>
  <c r="W426" i="13" s="1"/>
  <c r="Y431" i="13"/>
  <c r="W431" i="13" s="1"/>
  <c r="Y406" i="13"/>
  <c r="Y420" i="13"/>
  <c r="W420" i="13" s="1"/>
  <c r="Y428" i="13"/>
  <c r="W428" i="13" s="1"/>
  <c r="Y434" i="13"/>
  <c r="W434" i="13" s="1"/>
  <c r="Y437" i="13"/>
  <c r="W437" i="13" s="1"/>
  <c r="Y442" i="13"/>
  <c r="W442" i="13" s="1"/>
  <c r="Y445" i="13"/>
  <c r="W445" i="13" s="1"/>
  <c r="Y450" i="13"/>
  <c r="W450" i="13" s="1"/>
  <c r="Y453" i="13"/>
  <c r="W453" i="13" s="1"/>
  <c r="Y458" i="13"/>
  <c r="W458" i="13" s="1"/>
  <c r="Y461" i="13"/>
  <c r="W461" i="13" s="1"/>
  <c r="Z463" i="13"/>
  <c r="Y466" i="13"/>
  <c r="W466" i="13" s="1"/>
  <c r="Y410" i="13"/>
  <c r="Y422" i="13"/>
  <c r="W422" i="13" s="1"/>
  <c r="Y432" i="13"/>
  <c r="W432" i="13" s="1"/>
  <c r="Y435" i="13"/>
  <c r="W435" i="13" s="1"/>
  <c r="Y440" i="13"/>
  <c r="W440" i="13" s="1"/>
  <c r="Y443" i="13"/>
  <c r="W443" i="13" s="1"/>
  <c r="Y448" i="13"/>
  <c r="W448" i="13" s="1"/>
  <c r="Y451" i="13"/>
  <c r="W451" i="13" s="1"/>
  <c r="Y456" i="13"/>
  <c r="W456" i="13" s="1"/>
  <c r="Y459" i="13"/>
  <c r="W459" i="13" s="1"/>
  <c r="Y414" i="13"/>
  <c r="Y416" i="13"/>
  <c r="W416" i="13" s="1"/>
  <c r="Y424" i="13"/>
  <c r="W424" i="13" s="1"/>
  <c r="Y430" i="13"/>
  <c r="W430" i="13" s="1"/>
  <c r="Y433" i="13"/>
  <c r="W433" i="13" s="1"/>
  <c r="Y438" i="13"/>
  <c r="W438" i="13" s="1"/>
  <c r="Y441" i="13"/>
  <c r="W441" i="13" s="1"/>
  <c r="Y446" i="13"/>
  <c r="W446" i="13" s="1"/>
  <c r="Y449" i="13"/>
  <c r="W449" i="13" s="1"/>
  <c r="Y454" i="13"/>
  <c r="W454" i="13" s="1"/>
  <c r="Y457" i="13"/>
  <c r="W457" i="13" s="1"/>
  <c r="Y462" i="13"/>
  <c r="W462" i="13" s="1"/>
  <c r="Y465" i="13"/>
  <c r="W465" i="13" s="1"/>
  <c r="Y470" i="13"/>
  <c r="W470" i="13" s="1"/>
  <c r="Y398" i="13"/>
  <c r="Y408" i="13"/>
  <c r="Z408" i="13"/>
  <c r="Y392" i="13"/>
  <c r="Y376" i="13"/>
  <c r="Y360" i="13"/>
  <c r="Y344" i="13"/>
  <c r="Y328" i="13"/>
  <c r="Y404" i="13"/>
  <c r="Z404" i="13"/>
  <c r="Y394" i="13"/>
  <c r="Y380" i="13"/>
  <c r="Y364" i="13"/>
  <c r="Y348" i="13"/>
  <c r="Y332" i="13"/>
  <c r="Y469" i="13"/>
  <c r="W469" i="13" s="1"/>
  <c r="Y400" i="13"/>
  <c r="Z400" i="13"/>
  <c r="Y384" i="13"/>
  <c r="Y368" i="13"/>
  <c r="Y352" i="13"/>
  <c r="Y336" i="13"/>
  <c r="Y289" i="13"/>
  <c r="W289" i="13" s="1"/>
  <c r="Y412" i="13"/>
  <c r="Z412" i="13"/>
  <c r="Y402" i="13"/>
  <c r="Y396" i="13"/>
  <c r="Y415" i="13"/>
  <c r="W415" i="13" s="1"/>
  <c r="Y417" i="13"/>
  <c r="W417" i="13" s="1"/>
  <c r="Y419" i="13"/>
  <c r="W419" i="13" s="1"/>
  <c r="Y421" i="13"/>
  <c r="W421" i="13" s="1"/>
  <c r="Y423" i="13"/>
  <c r="W423" i="13" s="1"/>
  <c r="Y425" i="13"/>
  <c r="W425" i="13" s="1"/>
  <c r="Y427" i="13"/>
  <c r="W427" i="13" s="1"/>
  <c r="Y429" i="13"/>
  <c r="W429" i="13" s="1"/>
  <c r="Z396" i="13"/>
  <c r="Y388" i="13"/>
  <c r="Y372" i="13"/>
  <c r="Y356" i="13"/>
  <c r="Y340" i="13"/>
  <c r="Y324" i="13"/>
  <c r="Y265" i="13"/>
  <c r="Z414" i="13"/>
  <c r="Y413" i="13"/>
  <c r="W413" i="13" s="1"/>
  <c r="Z410" i="13"/>
  <c r="Y409" i="13"/>
  <c r="W409" i="13" s="1"/>
  <c r="Z406" i="13"/>
  <c r="W406" i="13" s="1"/>
  <c r="Y405" i="13"/>
  <c r="W405" i="13" s="1"/>
  <c r="Z402" i="13"/>
  <c r="Y401" i="13"/>
  <c r="W401" i="13" s="1"/>
  <c r="Z398" i="13"/>
  <c r="Y397" i="13"/>
  <c r="W397" i="13" s="1"/>
  <c r="Z394" i="13"/>
  <c r="Y393" i="13"/>
  <c r="W393" i="13" s="1"/>
  <c r="Z390" i="13"/>
  <c r="Y389" i="13"/>
  <c r="W389" i="13" s="1"/>
  <c r="Z386" i="13"/>
  <c r="Y385" i="13"/>
  <c r="W385" i="13" s="1"/>
  <c r="Z382" i="13"/>
  <c r="Y381" i="13"/>
  <c r="W381" i="13" s="1"/>
  <c r="Z378" i="13"/>
  <c r="Y377" i="13"/>
  <c r="W377" i="13" s="1"/>
  <c r="Z374" i="13"/>
  <c r="Y373" i="13"/>
  <c r="W373" i="13" s="1"/>
  <c r="Z370" i="13"/>
  <c r="Y369" i="13"/>
  <c r="W369" i="13" s="1"/>
  <c r="Z366" i="13"/>
  <c r="Y365" i="13"/>
  <c r="W365" i="13" s="1"/>
  <c r="Z362" i="13"/>
  <c r="Y361" i="13"/>
  <c r="W361" i="13" s="1"/>
  <c r="Z358" i="13"/>
  <c r="Y357" i="13"/>
  <c r="W357" i="13" s="1"/>
  <c r="Z354" i="13"/>
  <c r="Y353" i="13"/>
  <c r="W353" i="13" s="1"/>
  <c r="Z350" i="13"/>
  <c r="Y349" i="13"/>
  <c r="W349" i="13" s="1"/>
  <c r="Z346" i="13"/>
  <c r="Y345" i="13"/>
  <c r="W345" i="13" s="1"/>
  <c r="Z342" i="13"/>
  <c r="Y341" i="13"/>
  <c r="W341" i="13" s="1"/>
  <c r="Z338" i="13"/>
  <c r="Y337" i="13"/>
  <c r="W337" i="13" s="1"/>
  <c r="Z334" i="13"/>
  <c r="Y333" i="13"/>
  <c r="W333" i="13" s="1"/>
  <c r="Z330" i="13"/>
  <c r="Y329" i="13"/>
  <c r="W329" i="13" s="1"/>
  <c r="Z326" i="13"/>
  <c r="Y325" i="13"/>
  <c r="W325" i="13" s="1"/>
  <c r="Z322" i="13"/>
  <c r="Y316" i="13"/>
  <c r="Z314" i="13"/>
  <c r="Y307" i="13"/>
  <c r="Y297" i="13"/>
  <c r="Y294" i="13"/>
  <c r="Z294" i="13"/>
  <c r="Y291" i="13"/>
  <c r="Y270" i="13"/>
  <c r="Z270" i="13"/>
  <c r="Y390" i="13"/>
  <c r="Y386" i="13"/>
  <c r="Y382" i="13"/>
  <c r="Y378" i="13"/>
  <c r="Y374" i="13"/>
  <c r="Y370" i="13"/>
  <c r="Y366" i="13"/>
  <c r="Y362" i="13"/>
  <c r="Y358" i="13"/>
  <c r="Y354" i="13"/>
  <c r="Y350" i="13"/>
  <c r="Y346" i="13"/>
  <c r="Y342" i="13"/>
  <c r="Y338" i="13"/>
  <c r="Y334" i="13"/>
  <c r="Y330" i="13"/>
  <c r="Y326" i="13"/>
  <c r="Y322" i="13"/>
  <c r="Y314" i="13"/>
  <c r="Y301" i="13"/>
  <c r="W301" i="13" s="1"/>
  <c r="Y298" i="13"/>
  <c r="Z298" i="13"/>
  <c r="W297" i="13"/>
  <c r="Y295" i="13"/>
  <c r="Y285" i="13"/>
  <c r="W285" i="13" s="1"/>
  <c r="Y275" i="13"/>
  <c r="Z275" i="13"/>
  <c r="Y271" i="13"/>
  <c r="Z271" i="13"/>
  <c r="Y255" i="13"/>
  <c r="Z255" i="13"/>
  <c r="Y237" i="13"/>
  <c r="Y209" i="13"/>
  <c r="W209" i="13" s="1"/>
  <c r="J21" i="10" s="1"/>
  <c r="Y411" i="13"/>
  <c r="W411" i="13" s="1"/>
  <c r="Y407" i="13"/>
  <c r="W407" i="13" s="1"/>
  <c r="Y403" i="13"/>
  <c r="W403" i="13" s="1"/>
  <c r="Y399" i="13"/>
  <c r="W399" i="13" s="1"/>
  <c r="Y395" i="13"/>
  <c r="W395" i="13" s="1"/>
  <c r="Z392" i="13"/>
  <c r="Y391" i="13"/>
  <c r="W391" i="13" s="1"/>
  <c r="Z388" i="13"/>
  <c r="Y387" i="13"/>
  <c r="W387" i="13" s="1"/>
  <c r="Z384" i="13"/>
  <c r="Y383" i="13"/>
  <c r="W383" i="13" s="1"/>
  <c r="Z380" i="13"/>
  <c r="Y379" i="13"/>
  <c r="W379" i="13" s="1"/>
  <c r="Z376" i="13"/>
  <c r="Y375" i="13"/>
  <c r="W375" i="13" s="1"/>
  <c r="Z372" i="13"/>
  <c r="Y371" i="13"/>
  <c r="W371" i="13" s="1"/>
  <c r="Z368" i="13"/>
  <c r="Y367" i="13"/>
  <c r="W367" i="13" s="1"/>
  <c r="Z364" i="13"/>
  <c r="Y363" i="13"/>
  <c r="W363" i="13" s="1"/>
  <c r="Z360" i="13"/>
  <c r="Y359" i="13"/>
  <c r="W359" i="13" s="1"/>
  <c r="Z356" i="13"/>
  <c r="Y355" i="13"/>
  <c r="W355" i="13" s="1"/>
  <c r="Z352" i="13"/>
  <c r="Y351" i="13"/>
  <c r="W351" i="13" s="1"/>
  <c r="Z348" i="13"/>
  <c r="Y347" i="13"/>
  <c r="W347" i="13" s="1"/>
  <c r="Z344" i="13"/>
  <c r="Y343" i="13"/>
  <c r="W343" i="13" s="1"/>
  <c r="Z340" i="13"/>
  <c r="Y339" i="13"/>
  <c r="W339" i="13" s="1"/>
  <c r="Z336" i="13"/>
  <c r="Y335" i="13"/>
  <c r="W335" i="13" s="1"/>
  <c r="Z332" i="13"/>
  <c r="Y331" i="13"/>
  <c r="W331" i="13" s="1"/>
  <c r="Z328" i="13"/>
  <c r="Y327" i="13"/>
  <c r="W327" i="13" s="1"/>
  <c r="Z324" i="13"/>
  <c r="Y320" i="13"/>
  <c r="W320" i="13" s="1"/>
  <c r="W314" i="13"/>
  <c r="Y312" i="13"/>
  <c r="W312" i="13" s="1"/>
  <c r="Y305" i="13"/>
  <c r="W305" i="13" s="1"/>
  <c r="Y302" i="13"/>
  <c r="Z302" i="13"/>
  <c r="Y299" i="13"/>
  <c r="Y286" i="13"/>
  <c r="Z286" i="13"/>
  <c r="Y281" i="13"/>
  <c r="W281" i="13" s="1"/>
  <c r="Y272" i="13"/>
  <c r="Z272" i="13"/>
  <c r="Y249" i="13"/>
  <c r="W249" i="13" s="1"/>
  <c r="Y318" i="13"/>
  <c r="W318" i="13" s="1"/>
  <c r="Z316" i="13"/>
  <c r="W316" i="13" s="1"/>
  <c r="Y310" i="13"/>
  <c r="W310" i="13" s="1"/>
  <c r="Y306" i="13"/>
  <c r="Z306" i="13"/>
  <c r="Y303" i="13"/>
  <c r="Y293" i="13"/>
  <c r="W293" i="13" s="1"/>
  <c r="Y290" i="13"/>
  <c r="Z290" i="13"/>
  <c r="Y287" i="13"/>
  <c r="Y276" i="13"/>
  <c r="Z276" i="13"/>
  <c r="Y274" i="13"/>
  <c r="Z274" i="13"/>
  <c r="Y269" i="13"/>
  <c r="W269" i="13" s="1"/>
  <c r="Y256" i="13"/>
  <c r="Z256" i="13"/>
  <c r="Y254" i="13"/>
  <c r="Z254" i="13"/>
  <c r="Y253" i="13"/>
  <c r="W253" i="13" s="1"/>
  <c r="O151" i="10" s="1"/>
  <c r="Y309" i="13"/>
  <c r="W309" i="13" s="1"/>
  <c r="Y311" i="13"/>
  <c r="W311" i="13" s="1"/>
  <c r="Y313" i="13"/>
  <c r="W313" i="13" s="1"/>
  <c r="Y315" i="13"/>
  <c r="W315" i="13" s="1"/>
  <c r="Y317" i="13"/>
  <c r="W317" i="13" s="1"/>
  <c r="Y319" i="13"/>
  <c r="W319" i="13" s="1"/>
  <c r="Y321" i="13"/>
  <c r="W321" i="13" s="1"/>
  <c r="Y323" i="13"/>
  <c r="W323" i="13" s="1"/>
  <c r="Y205" i="13"/>
  <c r="W205" i="13" s="1"/>
  <c r="G87" i="10" s="1"/>
  <c r="Y308" i="13"/>
  <c r="W308" i="13" s="1"/>
  <c r="Y304" i="13"/>
  <c r="W304" i="13" s="1"/>
  <c r="Y300" i="13"/>
  <c r="W300" i="13" s="1"/>
  <c r="Y296" i="13"/>
  <c r="W296" i="13" s="1"/>
  <c r="Y292" i="13"/>
  <c r="W292" i="13" s="1"/>
  <c r="Y288" i="13"/>
  <c r="W288" i="13" s="1"/>
  <c r="Y280" i="13"/>
  <c r="Y279" i="13"/>
  <c r="Y278" i="13"/>
  <c r="Z278" i="13"/>
  <c r="Y273" i="13"/>
  <c r="W273" i="13" s="1"/>
  <c r="Y264" i="13"/>
  <c r="Y263" i="13"/>
  <c r="Y262" i="13"/>
  <c r="Z262" i="13"/>
  <c r="Y257" i="13"/>
  <c r="W257" i="13" s="1"/>
  <c r="Y248" i="13"/>
  <c r="Y247" i="13"/>
  <c r="Y246" i="13"/>
  <c r="Z246" i="13"/>
  <c r="Y241" i="13"/>
  <c r="W241" i="13" s="1"/>
  <c r="Z240" i="13"/>
  <c r="Z239" i="13"/>
  <c r="Y232" i="13"/>
  <c r="Y231" i="13"/>
  <c r="Y230" i="13"/>
  <c r="Z230" i="13"/>
  <c r="Y225" i="13"/>
  <c r="W225" i="13" s="1"/>
  <c r="Z224" i="13"/>
  <c r="Z223" i="13"/>
  <c r="Y216" i="13"/>
  <c r="Y260" i="13"/>
  <c r="Y259" i="13"/>
  <c r="Y258" i="13"/>
  <c r="Z258" i="13"/>
  <c r="Y244" i="13"/>
  <c r="Y243" i="13"/>
  <c r="Y242" i="13"/>
  <c r="Z242" i="13"/>
  <c r="Y228" i="13"/>
  <c r="Y227" i="13"/>
  <c r="Y226" i="13"/>
  <c r="Z226" i="13"/>
  <c r="Y221" i="13"/>
  <c r="W221" i="13" s="1"/>
  <c r="L138" i="10" s="1"/>
  <c r="Z207" i="13"/>
  <c r="Y207" i="13"/>
  <c r="Y240" i="13"/>
  <c r="Y239" i="13"/>
  <c r="Y238" i="13"/>
  <c r="Z238" i="13"/>
  <c r="W237" i="13"/>
  <c r="K114" i="10" s="1"/>
  <c r="Y233" i="13"/>
  <c r="W233" i="13" s="1"/>
  <c r="Y223" i="13"/>
  <c r="Y222" i="13"/>
  <c r="Z222" i="13"/>
  <c r="Y217" i="13"/>
  <c r="W217" i="13" s="1"/>
  <c r="I226" i="10" s="1"/>
  <c r="Y213" i="13"/>
  <c r="W213" i="13" s="1"/>
  <c r="J138" i="10" s="1"/>
  <c r="Z211" i="13"/>
  <c r="Y211" i="13"/>
  <c r="Y208" i="13"/>
  <c r="Y284" i="13"/>
  <c r="W284" i="13" s="1"/>
  <c r="Y283" i="13"/>
  <c r="W283" i="13" s="1"/>
  <c r="Y282" i="13"/>
  <c r="Z282" i="13"/>
  <c r="Y277" i="13"/>
  <c r="W277" i="13" s="1"/>
  <c r="Y268" i="13"/>
  <c r="W268" i="13" s="1"/>
  <c r="Y267" i="13"/>
  <c r="W267" i="13" s="1"/>
  <c r="Y266" i="13"/>
  <c r="Z266" i="13"/>
  <c r="W265" i="13"/>
  <c r="Y261" i="13"/>
  <c r="W261" i="13" s="1"/>
  <c r="Z260" i="13"/>
  <c r="Z259" i="13"/>
  <c r="Y252" i="13"/>
  <c r="W252" i="13" s="1"/>
  <c r="O114" i="10" s="1"/>
  <c r="Y251" i="13"/>
  <c r="W251" i="13" s="1"/>
  <c r="N151" i="10" s="1"/>
  <c r="Y250" i="13"/>
  <c r="Z250" i="13"/>
  <c r="Y245" i="13"/>
  <c r="W245" i="13" s="1"/>
  <c r="Z244" i="13"/>
  <c r="Z243" i="13"/>
  <c r="Y236" i="13"/>
  <c r="W236" i="13" s="1"/>
  <c r="K44" i="10" s="1"/>
  <c r="Y235" i="13"/>
  <c r="W235" i="13" s="1"/>
  <c r="K226" i="10" s="1"/>
  <c r="Y234" i="13"/>
  <c r="Z234" i="13"/>
  <c r="Y229" i="13"/>
  <c r="W229" i="13" s="1"/>
  <c r="J87" i="10" s="1"/>
  <c r="Z228" i="13"/>
  <c r="Z227" i="13"/>
  <c r="Y220" i="13"/>
  <c r="W220" i="13" s="1"/>
  <c r="L94" i="10" s="1"/>
  <c r="Y219" i="13"/>
  <c r="W219" i="13" s="1"/>
  <c r="K138" i="10" s="1"/>
  <c r="Y218" i="13"/>
  <c r="Z218" i="13"/>
  <c r="Z215" i="13"/>
  <c r="Y215" i="13"/>
  <c r="Y212" i="13"/>
  <c r="Y203" i="13"/>
  <c r="Y204" i="13"/>
  <c r="W204" i="13" s="1"/>
  <c r="G144" i="10" s="1"/>
  <c r="Y202" i="13"/>
  <c r="W202" i="13" s="1"/>
  <c r="I50" i="10" s="1"/>
  <c r="Y201" i="13"/>
  <c r="W201" i="13" s="1"/>
  <c r="I106" i="10" s="1"/>
  <c r="Y214" i="13"/>
  <c r="W214" i="13" s="1"/>
  <c r="Y210" i="13"/>
  <c r="W210" i="13" s="1"/>
  <c r="Y206" i="13"/>
  <c r="W206" i="13" s="1"/>
  <c r="Z203" i="13"/>
  <c r="P139" i="10" l="1"/>
  <c r="CI139" i="10" s="1"/>
  <c r="P233" i="10"/>
  <c r="CH233" i="10" s="1"/>
  <c r="CG262" i="10"/>
  <c r="CG268" i="10"/>
  <c r="CG258" i="10"/>
  <c r="CG264" i="10"/>
  <c r="CG261" i="10"/>
  <c r="CG263" i="10"/>
  <c r="CG260" i="10"/>
  <c r="CG257" i="10"/>
  <c r="CG269" i="10"/>
  <c r="CG259" i="10"/>
  <c r="CG253" i="10"/>
  <c r="CG249" i="10"/>
  <c r="CG252" i="10"/>
  <c r="CG251" i="10"/>
  <c r="CH248" i="10"/>
  <c r="CI248" i="10"/>
  <c r="CG256" i="10"/>
  <c r="CG248" i="10"/>
  <c r="CG254" i="10"/>
  <c r="CG255" i="10"/>
  <c r="CG250" i="10"/>
  <c r="CI233" i="10"/>
  <c r="CG244" i="10"/>
  <c r="CG243" i="10"/>
  <c r="CG240" i="10"/>
  <c r="CG238" i="10"/>
  <c r="CG237" i="10"/>
  <c r="CG139" i="10"/>
  <c r="CG198" i="10"/>
  <c r="CH247" i="10"/>
  <c r="CI247" i="10"/>
  <c r="CG239" i="10"/>
  <c r="CG236" i="10"/>
  <c r="CG234" i="10"/>
  <c r="CG266" i="10"/>
  <c r="CG247" i="10"/>
  <c r="CG246" i="10"/>
  <c r="CG245" i="10"/>
  <c r="CG235" i="10"/>
  <c r="CG265" i="10"/>
  <c r="CG107" i="10"/>
  <c r="CG101" i="10"/>
  <c r="CH235" i="10"/>
  <c r="CI235" i="10"/>
  <c r="CG267" i="10"/>
  <c r="CG242" i="10"/>
  <c r="CG241" i="10"/>
  <c r="CG105" i="10"/>
  <c r="CG233" i="10"/>
  <c r="O116" i="10"/>
  <c r="P209" i="10"/>
  <c r="P359" i="10"/>
  <c r="P234" i="10"/>
  <c r="O11" i="10"/>
  <c r="P49" i="10"/>
  <c r="K130" i="10"/>
  <c r="I117" i="10"/>
  <c r="G23" i="10"/>
  <c r="O210" i="10"/>
  <c r="P236" i="10"/>
  <c r="P244" i="10"/>
  <c r="P243" i="10"/>
  <c r="P242" i="10"/>
  <c r="P237" i="10"/>
  <c r="P266" i="10"/>
  <c r="P265" i="10"/>
  <c r="P198" i="10"/>
  <c r="N11" i="10"/>
  <c r="P230" i="10"/>
  <c r="K210" i="10"/>
  <c r="P241" i="10"/>
  <c r="P275" i="10"/>
  <c r="P269" i="10"/>
  <c r="P249" i="10"/>
  <c r="P251" i="10"/>
  <c r="P250" i="10"/>
  <c r="P252" i="10"/>
  <c r="J68" i="10"/>
  <c r="M33" i="10"/>
  <c r="CD33" i="10" s="1"/>
  <c r="G108" i="10"/>
  <c r="K177" i="10"/>
  <c r="J115" i="10"/>
  <c r="D91" i="10"/>
  <c r="K195" i="10"/>
  <c r="J16" i="10"/>
  <c r="N94" i="10"/>
  <c r="E68" i="10"/>
  <c r="M19" i="10"/>
  <c r="CD19" i="10" s="1"/>
  <c r="I46" i="10"/>
  <c r="I52" i="10"/>
  <c r="BZ52" i="10" s="1"/>
  <c r="I98" i="10"/>
  <c r="I165" i="10"/>
  <c r="I31" i="10"/>
  <c r="BZ31" i="10" s="1"/>
  <c r="M120" i="10"/>
  <c r="CD120" i="10" s="1"/>
  <c r="J102" i="10"/>
  <c r="N99" i="10"/>
  <c r="N111" i="10"/>
  <c r="N56" i="10"/>
  <c r="I57" i="10"/>
  <c r="E220" i="10"/>
  <c r="J191" i="10"/>
  <c r="J100" i="10"/>
  <c r="O98" i="10"/>
  <c r="N149" i="10"/>
  <c r="M22" i="10"/>
  <c r="CD22" i="10" s="1"/>
  <c r="D102" i="10"/>
  <c r="L111" i="10"/>
  <c r="E149" i="10"/>
  <c r="I135" i="10"/>
  <c r="M201" i="10"/>
  <c r="CD201" i="10" s="1"/>
  <c r="J69" i="10"/>
  <c r="G206" i="10"/>
  <c r="E162" i="10"/>
  <c r="O68" i="10"/>
  <c r="L140" i="10"/>
  <c r="N33" i="10"/>
  <c r="K19" i="10"/>
  <c r="M91" i="10"/>
  <c r="CD91" i="10" s="1"/>
  <c r="J196" i="10"/>
  <c r="G142" i="10"/>
  <c r="M61" i="10"/>
  <c r="CD61" i="10" s="1"/>
  <c r="O16" i="10"/>
  <c r="N206" i="10"/>
  <c r="D162" i="10"/>
  <c r="K140" i="10"/>
  <c r="N19" i="10"/>
  <c r="I184" i="10"/>
  <c r="H173" i="10"/>
  <c r="K121" i="10"/>
  <c r="E196" i="10"/>
  <c r="H61" i="10"/>
  <c r="G201" i="10"/>
  <c r="G162" i="10"/>
  <c r="O50" i="10"/>
  <c r="F108" i="10"/>
  <c r="O102" i="10"/>
  <c r="O99" i="10"/>
  <c r="F116" i="10"/>
  <c r="O219" i="10"/>
  <c r="O22" i="10"/>
  <c r="G191" i="10"/>
  <c r="G100" i="10"/>
  <c r="K15" i="10"/>
  <c r="K215" i="10"/>
  <c r="K149" i="10"/>
  <c r="O194" i="10"/>
  <c r="O135" i="10"/>
  <c r="G46" i="10"/>
  <c r="L54" i="10"/>
  <c r="E111" i="10"/>
  <c r="H57" i="10"/>
  <c r="L178" i="10"/>
  <c r="G54" i="10"/>
  <c r="N165" i="10"/>
  <c r="H219" i="10"/>
  <c r="P336" i="10"/>
  <c r="P309" i="10"/>
  <c r="P354" i="10"/>
  <c r="P350" i="10"/>
  <c r="P348" i="10"/>
  <c r="P340" i="10"/>
  <c r="P317" i="10"/>
  <c r="P316" i="10"/>
  <c r="P306" i="10"/>
  <c r="P302" i="10"/>
  <c r="P289" i="10"/>
  <c r="P279" i="10"/>
  <c r="P347" i="10"/>
  <c r="P341" i="10"/>
  <c r="P331" i="10"/>
  <c r="P325" i="10"/>
  <c r="P320" i="10"/>
  <c r="P299" i="10"/>
  <c r="P293" i="10"/>
  <c r="P276" i="10"/>
  <c r="W382" i="13"/>
  <c r="P323" i="10"/>
  <c r="P318" i="10"/>
  <c r="P292" i="10"/>
  <c r="P291" i="10"/>
  <c r="P258" i="10"/>
  <c r="N138" i="10"/>
  <c r="G16" i="10"/>
  <c r="I69" i="10"/>
  <c r="F206" i="10"/>
  <c r="L162" i="10"/>
  <c r="I28" i="10"/>
  <c r="F68" i="10"/>
  <c r="L50" i="10"/>
  <c r="I33" i="10"/>
  <c r="F19" i="10"/>
  <c r="J74" i="10"/>
  <c r="G177" i="10"/>
  <c r="I155" i="10"/>
  <c r="F115" i="10"/>
  <c r="C121" i="10"/>
  <c r="M196" i="10"/>
  <c r="CD196" i="10" s="1"/>
  <c r="J142" i="10"/>
  <c r="G195" i="10"/>
  <c r="I138" i="10"/>
  <c r="O201" i="10"/>
  <c r="D69" i="10"/>
  <c r="F94" i="10"/>
  <c r="H28" i="10"/>
  <c r="N140" i="10"/>
  <c r="C50" i="10"/>
  <c r="N108" i="10"/>
  <c r="E46" i="10"/>
  <c r="L100" i="10"/>
  <c r="N54" i="10"/>
  <c r="G99" i="10"/>
  <c r="N67" i="10"/>
  <c r="G111" i="10"/>
  <c r="E165" i="10"/>
  <c r="G56" i="10"/>
  <c r="N57" i="10"/>
  <c r="G219" i="10"/>
  <c r="J220" i="10"/>
  <c r="L135" i="10"/>
  <c r="D46" i="10"/>
  <c r="H52" i="10"/>
  <c r="BY52" i="10" s="1"/>
  <c r="F99" i="10"/>
  <c r="H98" i="10"/>
  <c r="J111" i="10"/>
  <c r="H165" i="10"/>
  <c r="J56" i="10"/>
  <c r="L31" i="10"/>
  <c r="N219" i="10"/>
  <c r="L120" i="10"/>
  <c r="N22" i="10"/>
  <c r="M178" i="10"/>
  <c r="CD178" i="10" s="1"/>
  <c r="F191" i="10"/>
  <c r="H118" i="10"/>
  <c r="O52" i="10"/>
  <c r="M99" i="10"/>
  <c r="CD99" i="10" s="1"/>
  <c r="L67" i="10"/>
  <c r="G165" i="10"/>
  <c r="J149" i="10"/>
  <c r="N194" i="10"/>
  <c r="N135" i="10"/>
  <c r="N46" i="10"/>
  <c r="I100" i="10"/>
  <c r="E15" i="10"/>
  <c r="H111" i="10"/>
  <c r="K116" i="10"/>
  <c r="O57" i="10"/>
  <c r="N120" i="10"/>
  <c r="E135" i="10"/>
  <c r="L201" i="10"/>
  <c r="E69" i="10"/>
  <c r="O94" i="10"/>
  <c r="H162" i="10"/>
  <c r="E28" i="10"/>
  <c r="O140" i="10"/>
  <c r="H50" i="10"/>
  <c r="E33" i="10"/>
  <c r="O108" i="10"/>
  <c r="M184" i="10"/>
  <c r="CD184" i="10" s="1"/>
  <c r="L173" i="10"/>
  <c r="E155" i="10"/>
  <c r="O121" i="10"/>
  <c r="L91" i="10"/>
  <c r="I196" i="10"/>
  <c r="F142" i="10"/>
  <c r="L61" i="10"/>
  <c r="E138" i="10"/>
  <c r="K201" i="10"/>
  <c r="M206" i="10"/>
  <c r="CD206" i="10" s="1"/>
  <c r="K162" i="10"/>
  <c r="J140" i="10"/>
  <c r="H33" i="10"/>
  <c r="J108" i="10"/>
  <c r="L191" i="10"/>
  <c r="J118" i="10"/>
  <c r="H100" i="10"/>
  <c r="J54" i="10"/>
  <c r="H15" i="10"/>
  <c r="J67" i="10"/>
  <c r="L215" i="10"/>
  <c r="J116" i="10"/>
  <c r="L149" i="10"/>
  <c r="J57" i="10"/>
  <c r="H194" i="10"/>
  <c r="F220" i="10"/>
  <c r="H135" i="10"/>
  <c r="K191" i="10"/>
  <c r="M118" i="10"/>
  <c r="CD118" i="10" s="1"/>
  <c r="O100" i="10"/>
  <c r="I54" i="10"/>
  <c r="O15" i="10"/>
  <c r="M67" i="10"/>
  <c r="CD67" i="10" s="1"/>
  <c r="O215" i="10"/>
  <c r="D165" i="10"/>
  <c r="F56" i="10"/>
  <c r="D31" i="10"/>
  <c r="J219" i="10"/>
  <c r="H120" i="10"/>
  <c r="F22" i="10"/>
  <c r="I178" i="10"/>
  <c r="O46" i="10"/>
  <c r="I102" i="10"/>
  <c r="K52" i="10"/>
  <c r="I99" i="10"/>
  <c r="H116" i="10"/>
  <c r="K31" i="10"/>
  <c r="K120" i="10"/>
  <c r="F135" i="10"/>
  <c r="J46" i="10"/>
  <c r="J52" i="10"/>
  <c r="CA52" i="10" s="1"/>
  <c r="N98" i="10"/>
  <c r="I215" i="10"/>
  <c r="D56" i="10"/>
  <c r="K57" i="10"/>
  <c r="O220" i="10"/>
  <c r="P337" i="10"/>
  <c r="P322" i="10"/>
  <c r="P311" i="10"/>
  <c r="P305" i="10"/>
  <c r="P300" i="10"/>
  <c r="P298" i="10"/>
  <c r="P352" i="10"/>
  <c r="P283" i="10"/>
  <c r="P277" i="10"/>
  <c r="P339" i="10"/>
  <c r="P324" i="10"/>
  <c r="W350" i="13"/>
  <c r="W366" i="13"/>
  <c r="BA211" i="10"/>
  <c r="AZ183" i="10"/>
  <c r="AL188" i="10"/>
  <c r="BB70" i="10"/>
  <c r="AL226" i="10"/>
  <c r="AZ208" i="10"/>
  <c r="AL70" i="10"/>
  <c r="BA226" i="10"/>
  <c r="AZ153" i="10"/>
  <c r="AZ226" i="10"/>
  <c r="BB153" i="10"/>
  <c r="F16" i="10"/>
  <c r="L69" i="10"/>
  <c r="I206" i="10"/>
  <c r="O162" i="10"/>
  <c r="L28" i="10"/>
  <c r="I68" i="10"/>
  <c r="F140" i="10"/>
  <c r="L33" i="10"/>
  <c r="I19" i="10"/>
  <c r="O178" i="10"/>
  <c r="H191" i="10"/>
  <c r="N118" i="10"/>
  <c r="G102" i="10"/>
  <c r="M52" i="10"/>
  <c r="CD52" i="10" s="1"/>
  <c r="F54" i="10"/>
  <c r="L15" i="10"/>
  <c r="E98" i="10"/>
  <c r="O111" i="10"/>
  <c r="H215" i="10"/>
  <c r="N116" i="10"/>
  <c r="K56" i="10"/>
  <c r="M31" i="10"/>
  <c r="CD31" i="10" s="1"/>
  <c r="F57" i="10"/>
  <c r="L194" i="10"/>
  <c r="N220" i="10"/>
  <c r="K22" i="10"/>
  <c r="D135" i="10"/>
  <c r="O191" i="10"/>
  <c r="H46" i="10"/>
  <c r="N102" i="10"/>
  <c r="K100" i="10"/>
  <c r="M54" i="10"/>
  <c r="CD54" i="10" s="1"/>
  <c r="J99" i="10"/>
  <c r="G15" i="10"/>
  <c r="I67" i="10"/>
  <c r="F111" i="10"/>
  <c r="L165" i="10"/>
  <c r="I116" i="10"/>
  <c r="O149" i="10"/>
  <c r="H31" i="10"/>
  <c r="E57" i="10"/>
  <c r="K194" i="10"/>
  <c r="M220" i="10"/>
  <c r="CD220" i="10" s="1"/>
  <c r="J22" i="10"/>
  <c r="G135" i="10"/>
  <c r="N191" i="10"/>
  <c r="K46" i="10"/>
  <c r="M102" i="10"/>
  <c r="CD102" i="10" s="1"/>
  <c r="F100" i="10"/>
  <c r="H54" i="10"/>
  <c r="N15" i="10"/>
  <c r="H67" i="10"/>
  <c r="O165" i="10"/>
  <c r="E56" i="10"/>
  <c r="G31" i="10"/>
  <c r="O120" i="10"/>
  <c r="I22" i="10"/>
  <c r="H178" i="10"/>
  <c r="K118" i="10"/>
  <c r="N52" i="10"/>
  <c r="H99" i="10"/>
  <c r="K67" i="10"/>
  <c r="E215" i="10"/>
  <c r="L56" i="10"/>
  <c r="F31" i="10"/>
  <c r="D219" i="10"/>
  <c r="AL153" i="10"/>
  <c r="BA188" i="10"/>
  <c r="AN70" i="10"/>
  <c r="BB183" i="10"/>
  <c r="AM188" i="10"/>
  <c r="BA70" i="10"/>
  <c r="AM226" i="10"/>
  <c r="CD226" i="10" s="1"/>
  <c r="BA153" i="10"/>
  <c r="AM70" i="10"/>
  <c r="AM183" i="10"/>
  <c r="BA208" i="10"/>
  <c r="AN208" i="10"/>
  <c r="AM211" i="10"/>
  <c r="AN153" i="10"/>
  <c r="AZ211" i="10"/>
  <c r="AL183" i="10"/>
  <c r="AL208" i="10"/>
  <c r="AN211" i="10"/>
  <c r="BA183" i="10"/>
  <c r="BB188" i="10"/>
  <c r="AZ70" i="10"/>
  <c r="D22" i="10"/>
  <c r="BB226" i="10"/>
  <c r="AM208" i="10"/>
  <c r="BB211" i="10"/>
  <c r="BB208" i="10"/>
  <c r="AL211" i="10"/>
  <c r="AN183" i="10"/>
  <c r="AZ188" i="10"/>
  <c r="AN226" i="10"/>
  <c r="AM153" i="10"/>
  <c r="AN188" i="10"/>
  <c r="P288" i="10"/>
  <c r="P186" i="10"/>
  <c r="P126" i="10"/>
  <c r="P18" i="10"/>
  <c r="P221" i="10"/>
  <c r="I183" i="10"/>
  <c r="I217" i="10"/>
  <c r="H183" i="10"/>
  <c r="P286" i="10"/>
  <c r="P274" i="10"/>
  <c r="P273" i="10"/>
  <c r="P272" i="10"/>
  <c r="P270" i="10"/>
  <c r="P41" i="10"/>
  <c r="P4" i="10"/>
  <c r="P170" i="10"/>
  <c r="P268" i="10"/>
  <c r="P264" i="10"/>
  <c r="P260" i="10"/>
  <c r="P256" i="10"/>
  <c r="P255" i="10"/>
  <c r="P254" i="10"/>
  <c r="P253" i="10"/>
  <c r="P267" i="10"/>
  <c r="P246" i="10"/>
  <c r="P245" i="10"/>
  <c r="P240" i="10"/>
  <c r="P239" i="10"/>
  <c r="P238" i="10"/>
  <c r="P105" i="10"/>
  <c r="P107" i="10"/>
  <c r="P101" i="10"/>
  <c r="P143" i="10"/>
  <c r="P218" i="10"/>
  <c r="P257" i="10"/>
  <c r="K98" i="10"/>
  <c r="I111" i="10"/>
  <c r="K165" i="10"/>
  <c r="M56" i="10"/>
  <c r="CD56" i="10" s="1"/>
  <c r="O31" i="10"/>
  <c r="J194" i="10"/>
  <c r="D220" i="10"/>
  <c r="J135" i="10"/>
  <c r="M191" i="10"/>
  <c r="CD191" i="10" s="1"/>
  <c r="O118" i="10"/>
  <c r="M100" i="10"/>
  <c r="CD100" i="10" s="1"/>
  <c r="O54" i="10"/>
  <c r="I15" i="10"/>
  <c r="O67" i="10"/>
  <c r="D111" i="10"/>
  <c r="F165" i="10"/>
  <c r="H56" i="10"/>
  <c r="N31" i="10"/>
  <c r="L219" i="10"/>
  <c r="E194" i="10"/>
  <c r="L22" i="10"/>
  <c r="P263" i="10"/>
  <c r="W604" i="13"/>
  <c r="J15" i="10"/>
  <c r="G98" i="10"/>
  <c r="M111" i="10"/>
  <c r="CD111" i="10" s="1"/>
  <c r="F215" i="10"/>
  <c r="L116" i="10"/>
  <c r="I56" i="10"/>
  <c r="F149" i="10"/>
  <c r="L57" i="10"/>
  <c r="I219" i="10"/>
  <c r="F194" i="10"/>
  <c r="H220" i="10"/>
  <c r="E22" i="10"/>
  <c r="C108" i="10"/>
  <c r="I191" i="10"/>
  <c r="F46" i="10"/>
  <c r="H102" i="10"/>
  <c r="E100" i="10"/>
  <c r="K54" i="10"/>
  <c r="M15" i="10"/>
  <c r="CD15" i="10" s="1"/>
  <c r="J98" i="10"/>
  <c r="G67" i="10"/>
  <c r="M215" i="10"/>
  <c r="CD215" i="10" s="1"/>
  <c r="J165" i="10"/>
  <c r="G116" i="10"/>
  <c r="M149" i="10"/>
  <c r="CD149" i="10" s="1"/>
  <c r="J31" i="10"/>
  <c r="CA31" i="10" s="1"/>
  <c r="G57" i="10"/>
  <c r="M194" i="10"/>
  <c r="CD194" i="10" s="1"/>
  <c r="J120" i="10"/>
  <c r="H22" i="10"/>
  <c r="P39" i="10"/>
  <c r="K220" i="10"/>
  <c r="C460" i="11"/>
  <c r="F428" i="11"/>
  <c r="D439" i="11"/>
  <c r="C438" i="11"/>
  <c r="F430" i="11"/>
  <c r="C426" i="11"/>
  <c r="O422" i="11"/>
  <c r="L414" i="11"/>
  <c r="M410" i="11"/>
  <c r="N406" i="11"/>
  <c r="K402" i="11"/>
  <c r="H394" i="11"/>
  <c r="I390" i="11"/>
  <c r="J386" i="11"/>
  <c r="G382" i="11"/>
  <c r="D374" i="11"/>
  <c r="E370" i="11"/>
  <c r="F366" i="11"/>
  <c r="C495" i="11"/>
  <c r="C489" i="11"/>
  <c r="C473" i="11"/>
  <c r="C449" i="11"/>
  <c r="F438" i="11"/>
  <c r="E430" i="11"/>
  <c r="F426" i="11"/>
  <c r="C422" i="11"/>
  <c r="O418" i="11"/>
  <c r="L410" i="11"/>
  <c r="M406" i="11"/>
  <c r="N402" i="11"/>
  <c r="K398" i="11"/>
  <c r="H390" i="11"/>
  <c r="I386" i="11"/>
  <c r="J382" i="11"/>
  <c r="G378" i="11"/>
  <c r="D370" i="11"/>
  <c r="E366" i="11"/>
  <c r="C488" i="11"/>
  <c r="C472" i="11"/>
  <c r="C448" i="11"/>
  <c r="C483" i="11"/>
  <c r="C467" i="11"/>
  <c r="H435" i="11"/>
  <c r="G442" i="11"/>
  <c r="G434" i="11"/>
  <c r="E426" i="11"/>
  <c r="F422" i="11"/>
  <c r="C418" i="11"/>
  <c r="O414" i="11"/>
  <c r="L406" i="11"/>
  <c r="M402" i="11"/>
  <c r="N398" i="11"/>
  <c r="K394" i="11"/>
  <c r="H386" i="11"/>
  <c r="I382" i="11"/>
  <c r="J378" i="11"/>
  <c r="G374" i="11"/>
  <c r="D366" i="11"/>
  <c r="E362" i="11"/>
  <c r="C453" i="11"/>
  <c r="C491" i="11"/>
  <c r="O438" i="11"/>
  <c r="C430" i="11"/>
  <c r="O426" i="11"/>
  <c r="L418" i="11"/>
  <c r="M414" i="11"/>
  <c r="N410" i="11"/>
  <c r="K406" i="11"/>
  <c r="H398" i="11"/>
  <c r="I394" i="11"/>
  <c r="J390" i="11"/>
  <c r="G386" i="11"/>
  <c r="D378" i="11"/>
  <c r="E374" i="11"/>
  <c r="F370" i="11"/>
  <c r="C366" i="11"/>
  <c r="C362" i="11"/>
  <c r="O358" i="11"/>
  <c r="L350" i="11"/>
  <c r="M346" i="11"/>
  <c r="N342" i="11"/>
  <c r="K338" i="11"/>
  <c r="H330" i="11"/>
  <c r="I326" i="11"/>
  <c r="J322" i="11"/>
  <c r="G318" i="11"/>
  <c r="D310" i="11"/>
  <c r="E306" i="11"/>
  <c r="F302" i="11"/>
  <c r="C298" i="11"/>
  <c r="O294" i="11"/>
  <c r="L286" i="11"/>
  <c r="M282" i="11"/>
  <c r="N278" i="11"/>
  <c r="K274" i="11"/>
  <c r="H266" i="11"/>
  <c r="I262" i="11"/>
  <c r="F362" i="11"/>
  <c r="C358" i="11"/>
  <c r="O354" i="11"/>
  <c r="L346" i="11"/>
  <c r="M342" i="11"/>
  <c r="N338" i="11"/>
  <c r="K334" i="11"/>
  <c r="H326" i="11"/>
  <c r="I322" i="11"/>
  <c r="J318" i="11"/>
  <c r="G314" i="11"/>
  <c r="D306" i="11"/>
  <c r="E302" i="11"/>
  <c r="F298" i="11"/>
  <c r="C294" i="11"/>
  <c r="O290" i="11"/>
  <c r="L282" i="11"/>
  <c r="M278" i="11"/>
  <c r="N274" i="11"/>
  <c r="K270" i="11"/>
  <c r="H262" i="11"/>
  <c r="I258" i="11"/>
  <c r="F358" i="11"/>
  <c r="C354" i="11"/>
  <c r="O350" i="11"/>
  <c r="L342" i="11"/>
  <c r="M338" i="11"/>
  <c r="N334" i="11"/>
  <c r="K330" i="11"/>
  <c r="H322" i="11"/>
  <c r="I318" i="11"/>
  <c r="J314" i="11"/>
  <c r="G310" i="11"/>
  <c r="D302" i="11"/>
  <c r="E298" i="11"/>
  <c r="F294" i="11"/>
  <c r="C290" i="11"/>
  <c r="O286" i="11"/>
  <c r="L278" i="11"/>
  <c r="M274" i="11"/>
  <c r="N270" i="11"/>
  <c r="K266" i="11"/>
  <c r="H258" i="11"/>
  <c r="E358" i="11"/>
  <c r="F354" i="11"/>
  <c r="C350" i="11"/>
  <c r="O346" i="11"/>
  <c r="L338" i="11"/>
  <c r="M334" i="11"/>
  <c r="N330" i="11"/>
  <c r="K326" i="11"/>
  <c r="H318" i="11"/>
  <c r="I314" i="11"/>
  <c r="J310" i="11"/>
  <c r="G306" i="11"/>
  <c r="D298" i="11"/>
  <c r="E294" i="11"/>
  <c r="F290" i="11"/>
  <c r="C286" i="11"/>
  <c r="O282" i="11"/>
  <c r="L274" i="11"/>
  <c r="M270" i="11"/>
  <c r="N266" i="11"/>
  <c r="K262" i="11"/>
  <c r="K258" i="11"/>
  <c r="J250" i="11"/>
  <c r="K246" i="11"/>
  <c r="K242" i="11"/>
  <c r="K238" i="11"/>
  <c r="C230" i="11"/>
  <c r="O226" i="11"/>
  <c r="L222" i="11"/>
  <c r="N218" i="11"/>
  <c r="M214" i="11"/>
  <c r="K206" i="11"/>
  <c r="H202" i="11"/>
  <c r="J198" i="11"/>
  <c r="M194" i="11"/>
  <c r="I184" i="11"/>
  <c r="J176" i="11"/>
  <c r="H168" i="11"/>
  <c r="D160" i="11"/>
  <c r="E144" i="11"/>
  <c r="F136" i="11"/>
  <c r="C128" i="11"/>
  <c r="N258" i="11"/>
  <c r="G254" i="11"/>
  <c r="J246" i="11"/>
  <c r="I242" i="11"/>
  <c r="I238" i="11"/>
  <c r="E234" i="11"/>
  <c r="C226" i="11"/>
  <c r="O222" i="11"/>
  <c r="L218" i="11"/>
  <c r="N214" i="11"/>
  <c r="E210" i="11"/>
  <c r="K202" i="11"/>
  <c r="H198" i="11"/>
  <c r="J194" i="11"/>
  <c r="E190" i="11"/>
  <c r="I176" i="11"/>
  <c r="J168" i="11"/>
  <c r="G160" i="11"/>
  <c r="D152" i="11"/>
  <c r="E136" i="11"/>
  <c r="F128" i="11"/>
  <c r="C120" i="11"/>
  <c r="O254" i="11"/>
  <c r="E250" i="11"/>
  <c r="J242" i="11"/>
  <c r="H238" i="11"/>
  <c r="F234" i="11"/>
  <c r="E230" i="11"/>
  <c r="C222" i="11"/>
  <c r="O218" i="11"/>
  <c r="L214" i="11"/>
  <c r="N210" i="11"/>
  <c r="I206" i="11"/>
  <c r="K198" i="11"/>
  <c r="H194" i="11"/>
  <c r="J190" i="11"/>
  <c r="C184" i="11"/>
  <c r="I168" i="11"/>
  <c r="J160" i="11"/>
  <c r="G152" i="11"/>
  <c r="D144" i="11"/>
  <c r="E128" i="11"/>
  <c r="F120" i="11"/>
  <c r="J254" i="11"/>
  <c r="L250" i="11"/>
  <c r="C246" i="11"/>
  <c r="C242" i="11"/>
  <c r="C234" i="11"/>
  <c r="O230" i="11"/>
  <c r="L226" i="11"/>
  <c r="N222" i="11"/>
  <c r="M218" i="11"/>
  <c r="K210" i="11"/>
  <c r="H206" i="11"/>
  <c r="J202" i="11"/>
  <c r="I198" i="11"/>
  <c r="G190" i="11"/>
  <c r="J184" i="11"/>
  <c r="H176" i="11"/>
  <c r="O168" i="11"/>
  <c r="E152" i="11"/>
  <c r="F144" i="11"/>
  <c r="C136" i="11"/>
  <c r="O128" i="11"/>
  <c r="L120" i="11"/>
  <c r="M112" i="11"/>
  <c r="G22" i="11"/>
  <c r="D31" i="11"/>
  <c r="N52" i="11"/>
  <c r="K113" i="11"/>
  <c r="H145" i="11"/>
  <c r="I161" i="11"/>
  <c r="G177" i="11"/>
  <c r="H183" i="11"/>
  <c r="F151" i="11"/>
  <c r="C135" i="11"/>
  <c r="O119" i="11"/>
  <c r="L92" i="11"/>
  <c r="N498" i="11"/>
  <c r="K493" i="11"/>
  <c r="D488" i="11"/>
  <c r="N482" i="11"/>
  <c r="K477" i="11"/>
  <c r="D472" i="11"/>
  <c r="N466" i="11"/>
  <c r="K461" i="11"/>
  <c r="E22" i="11"/>
  <c r="F31" i="11"/>
  <c r="L48" i="11"/>
  <c r="C52" i="11"/>
  <c r="O113" i="11"/>
  <c r="L145" i="11"/>
  <c r="M161" i="11"/>
  <c r="K177" i="11"/>
  <c r="L183" i="11"/>
  <c r="J151" i="11"/>
  <c r="G135" i="11"/>
  <c r="D119" i="11"/>
  <c r="E92" i="11"/>
  <c r="M499" i="11"/>
  <c r="J494" i="11"/>
  <c r="G489" i="11"/>
  <c r="M483" i="11"/>
  <c r="J478" i="11"/>
  <c r="G473" i="11"/>
  <c r="M467" i="11"/>
  <c r="J462" i="11"/>
  <c r="D112" i="11"/>
  <c r="E31" i="11"/>
  <c r="G52" i="11"/>
  <c r="D129" i="11"/>
  <c r="E145" i="11"/>
  <c r="F161" i="11"/>
  <c r="O177" i="11"/>
  <c r="D183" i="11"/>
  <c r="N151" i="11"/>
  <c r="K135" i="11"/>
  <c r="H119" i="11"/>
  <c r="I92" i="11"/>
  <c r="L500" i="11"/>
  <c r="I495" i="11"/>
  <c r="F490" i="11"/>
  <c r="L484" i="11"/>
  <c r="I479" i="11"/>
  <c r="F474" i="11"/>
  <c r="L468" i="11"/>
  <c r="I463" i="11"/>
  <c r="C112" i="11"/>
  <c r="D22" i="11"/>
  <c r="G37" i="11"/>
  <c r="J52" i="11"/>
  <c r="G113" i="11"/>
  <c r="D145" i="11"/>
  <c r="E161" i="11"/>
  <c r="C177" i="11"/>
  <c r="M183" i="11"/>
  <c r="M167" i="11"/>
  <c r="N135" i="11"/>
  <c r="K119" i="11"/>
  <c r="H92" i="11"/>
  <c r="E499" i="11"/>
  <c r="O493" i="11"/>
  <c r="H488" i="11"/>
  <c r="E483" i="11"/>
  <c r="O477" i="11"/>
  <c r="H472" i="11"/>
  <c r="E467" i="11"/>
  <c r="O461" i="11"/>
  <c r="H456" i="11"/>
  <c r="E451" i="11"/>
  <c r="N458" i="11"/>
  <c r="M451" i="11"/>
  <c r="G445" i="11"/>
  <c r="D435" i="11"/>
  <c r="H437" i="11"/>
  <c r="G429" i="11"/>
  <c r="L12" i="11"/>
  <c r="C452" i="11"/>
  <c r="C463" i="11"/>
  <c r="G431" i="11"/>
  <c r="E434" i="11"/>
  <c r="G430" i="11"/>
  <c r="D422" i="11"/>
  <c r="E418" i="11"/>
  <c r="F414" i="11"/>
  <c r="C410" i="11"/>
  <c r="O406" i="11"/>
  <c r="L398" i="11"/>
  <c r="M394" i="11"/>
  <c r="N390" i="11"/>
  <c r="K386" i="11"/>
  <c r="H378" i="11"/>
  <c r="I374" i="11"/>
  <c r="J370" i="11"/>
  <c r="G366" i="11"/>
  <c r="C497" i="11"/>
  <c r="C485" i="11"/>
  <c r="C469" i="11"/>
  <c r="F441" i="11"/>
  <c r="G438" i="11"/>
  <c r="J430" i="11"/>
  <c r="G426" i="11"/>
  <c r="D418" i="11"/>
  <c r="E414" i="11"/>
  <c r="F410" i="11"/>
  <c r="C406" i="11"/>
  <c r="O402" i="11"/>
  <c r="L394" i="11"/>
  <c r="M390" i="11"/>
  <c r="N386" i="11"/>
  <c r="K382" i="11"/>
  <c r="H374" i="11"/>
  <c r="I370" i="11"/>
  <c r="J366" i="11"/>
  <c r="C484" i="11"/>
  <c r="C468" i="11"/>
  <c r="J440" i="11"/>
  <c r="C479" i="11"/>
  <c r="C459" i="11"/>
  <c r="O427" i="11"/>
  <c r="J438" i="11"/>
  <c r="I430" i="11"/>
  <c r="J426" i="11"/>
  <c r="G422" i="11"/>
  <c r="D414" i="11"/>
  <c r="E410" i="11"/>
  <c r="F406" i="11"/>
  <c r="C402" i="11"/>
  <c r="O398" i="11"/>
  <c r="L390" i="11"/>
  <c r="M386" i="11"/>
  <c r="N382" i="11"/>
  <c r="K378" i="11"/>
  <c r="H370" i="11"/>
  <c r="I366" i="11"/>
  <c r="G56" i="11"/>
  <c r="C445" i="11"/>
  <c r="J442" i="11"/>
  <c r="J434" i="11"/>
  <c r="D426" i="11"/>
  <c r="E422" i="11"/>
  <c r="F418" i="11"/>
  <c r="C414" i="11"/>
  <c r="O410" i="11"/>
  <c r="L402" i="11"/>
  <c r="M398" i="11"/>
  <c r="N394" i="11"/>
  <c r="K390" i="11"/>
  <c r="H382" i="11"/>
  <c r="I378" i="11"/>
  <c r="J374" i="11"/>
  <c r="G370" i="11"/>
  <c r="D362" i="11"/>
  <c r="D358" i="11"/>
  <c r="E354" i="11"/>
  <c r="F350" i="11"/>
  <c r="C346" i="11"/>
  <c r="O342" i="11"/>
  <c r="L334" i="11"/>
  <c r="M330" i="11"/>
  <c r="N326" i="11"/>
  <c r="K322" i="11"/>
  <c r="H314" i="11"/>
  <c r="I310" i="11"/>
  <c r="J306" i="11"/>
  <c r="G302" i="11"/>
  <c r="D294" i="11"/>
  <c r="E290" i="11"/>
  <c r="F286" i="11"/>
  <c r="C282" i="11"/>
  <c r="O278" i="11"/>
  <c r="L270" i="11"/>
  <c r="M266" i="11"/>
  <c r="N262" i="11"/>
  <c r="G362" i="11"/>
  <c r="D354" i="11"/>
  <c r="E350" i="11"/>
  <c r="F346" i="11"/>
  <c r="C342" i="11"/>
  <c r="O338" i="11"/>
  <c r="L330" i="11"/>
  <c r="M326" i="11"/>
  <c r="N322" i="11"/>
  <c r="K318" i="11"/>
  <c r="H310" i="11"/>
  <c r="I306" i="11"/>
  <c r="J302" i="11"/>
  <c r="G298" i="11"/>
  <c r="D290" i="11"/>
  <c r="E286" i="11"/>
  <c r="F282" i="11"/>
  <c r="C278" i="11"/>
  <c r="O274" i="11"/>
  <c r="L266" i="11"/>
  <c r="M262" i="11"/>
  <c r="J362" i="11"/>
  <c r="G358" i="11"/>
  <c r="D350" i="11"/>
  <c r="E346" i="11"/>
  <c r="F342" i="11"/>
  <c r="C338" i="11"/>
  <c r="O334" i="11"/>
  <c r="L326" i="11"/>
  <c r="M322" i="11"/>
  <c r="N318" i="11"/>
  <c r="K314" i="11"/>
  <c r="H306" i="11"/>
  <c r="I302" i="11"/>
  <c r="J298" i="11"/>
  <c r="G294" i="11"/>
  <c r="D286" i="11"/>
  <c r="E282" i="11"/>
  <c r="F278" i="11"/>
  <c r="C274" i="11"/>
  <c r="O270" i="11"/>
  <c r="L262" i="11"/>
  <c r="M258" i="11"/>
  <c r="J358" i="11"/>
  <c r="G354" i="11"/>
  <c r="D346" i="11"/>
  <c r="E342" i="11"/>
  <c r="F338" i="11"/>
  <c r="C334" i="11"/>
  <c r="O330" i="11"/>
  <c r="L322" i="11"/>
  <c r="M318" i="11"/>
  <c r="N314" i="11"/>
  <c r="K310" i="11"/>
  <c r="H302" i="11"/>
  <c r="I298" i="11"/>
  <c r="J294" i="11"/>
  <c r="G290" i="11"/>
  <c r="D282" i="11"/>
  <c r="E278" i="11"/>
  <c r="F274" i="11"/>
  <c r="C270" i="11"/>
  <c r="O266" i="11"/>
  <c r="L258" i="11"/>
  <c r="N254" i="11"/>
  <c r="C250" i="11"/>
  <c r="H246" i="11"/>
  <c r="H242" i="11"/>
  <c r="G234" i="11"/>
  <c r="D230" i="11"/>
  <c r="F226" i="11"/>
  <c r="M222" i="11"/>
  <c r="C214" i="11"/>
  <c r="O210" i="11"/>
  <c r="L206" i="11"/>
  <c r="N202" i="11"/>
  <c r="M198" i="11"/>
  <c r="K190" i="11"/>
  <c r="N184" i="11"/>
  <c r="L176" i="11"/>
  <c r="C168" i="11"/>
  <c r="I152" i="11"/>
  <c r="J144" i="11"/>
  <c r="G136" i="11"/>
  <c r="D128" i="11"/>
  <c r="O258" i="11"/>
  <c r="N250" i="11"/>
  <c r="G246" i="11"/>
  <c r="G242" i="11"/>
  <c r="G238" i="11"/>
  <c r="G230" i="11"/>
  <c r="D226" i="11"/>
  <c r="F222" i="11"/>
  <c r="E218" i="11"/>
  <c r="C210" i="11"/>
  <c r="O206" i="11"/>
  <c r="L202" i="11"/>
  <c r="N198" i="11"/>
  <c r="E194" i="11"/>
  <c r="M184" i="11"/>
  <c r="N176" i="11"/>
  <c r="L168" i="11"/>
  <c r="H160" i="11"/>
  <c r="I144" i="11"/>
  <c r="J136" i="11"/>
  <c r="G128" i="11"/>
  <c r="C258" i="11"/>
  <c r="L254" i="11"/>
  <c r="N246" i="11"/>
  <c r="O242" i="11"/>
  <c r="O238" i="11"/>
  <c r="I234" i="11"/>
  <c r="G226" i="11"/>
  <c r="D222" i="11"/>
  <c r="F218" i="11"/>
  <c r="E214" i="11"/>
  <c r="C206" i="11"/>
  <c r="O202" i="11"/>
  <c r="L198" i="11"/>
  <c r="N194" i="11"/>
  <c r="I190" i="11"/>
  <c r="M176" i="11"/>
  <c r="N168" i="11"/>
  <c r="K160" i="11"/>
  <c r="H152" i="11"/>
  <c r="I136" i="11"/>
  <c r="J128" i="11"/>
  <c r="G120" i="11"/>
  <c r="M254" i="11"/>
  <c r="D250" i="11"/>
  <c r="I246" i="11"/>
  <c r="J238" i="11"/>
  <c r="D234" i="11"/>
  <c r="F230" i="11"/>
  <c r="I226" i="11"/>
  <c r="C218" i="11"/>
  <c r="O214" i="11"/>
  <c r="L210" i="11"/>
  <c r="N206" i="11"/>
  <c r="M202" i="11"/>
  <c r="K194" i="11"/>
  <c r="H190" i="11"/>
  <c r="L184" i="11"/>
  <c r="K176" i="11"/>
  <c r="I160" i="11"/>
  <c r="J152" i="11"/>
  <c r="G144" i="11"/>
  <c r="D136" i="11"/>
  <c r="E120" i="11"/>
  <c r="F112" i="11"/>
  <c r="K112" i="11"/>
  <c r="H22" i="11"/>
  <c r="L46" i="11"/>
  <c r="O52" i="11"/>
  <c r="L129" i="11"/>
  <c r="M145" i="11"/>
  <c r="N161" i="11"/>
  <c r="J177" i="11"/>
  <c r="J167" i="11"/>
  <c r="G151" i="11"/>
  <c r="D135" i="11"/>
  <c r="E119" i="11"/>
  <c r="O51" i="11"/>
  <c r="K497" i="11"/>
  <c r="D492" i="11"/>
  <c r="N486" i="11"/>
  <c r="K481" i="11"/>
  <c r="D476" i="11"/>
  <c r="N470" i="11"/>
  <c r="K465" i="11"/>
  <c r="D120" i="11"/>
  <c r="J22" i="11"/>
  <c r="G31" i="11"/>
  <c r="O69" i="11"/>
  <c r="D113" i="11"/>
  <c r="E129" i="11"/>
  <c r="F145" i="11"/>
  <c r="C161" i="11"/>
  <c r="N177" i="11"/>
  <c r="N167" i="11"/>
  <c r="K151" i="11"/>
  <c r="H135" i="11"/>
  <c r="I119" i="11"/>
  <c r="G49" i="11"/>
  <c r="J498" i="11"/>
  <c r="G493" i="11"/>
  <c r="M487" i="11"/>
  <c r="J482" i="11"/>
  <c r="G477" i="11"/>
  <c r="M471" i="11"/>
  <c r="J466" i="11"/>
  <c r="G461" i="11"/>
  <c r="I22" i="11"/>
  <c r="J31" i="11"/>
  <c r="G103" i="11"/>
  <c r="H113" i="11"/>
  <c r="I129" i="11"/>
  <c r="J145" i="11"/>
  <c r="G161" i="11"/>
  <c r="F183" i="11"/>
  <c r="C167" i="11"/>
  <c r="O151" i="11"/>
  <c r="L135" i="11"/>
  <c r="M119" i="11"/>
  <c r="F71" i="11"/>
  <c r="I499" i="11"/>
  <c r="F494" i="11"/>
  <c r="L488" i="11"/>
  <c r="I483" i="11"/>
  <c r="F478" i="11"/>
  <c r="L472" i="11"/>
  <c r="I467" i="11"/>
  <c r="F462" i="11"/>
  <c r="H112" i="11"/>
  <c r="I31" i="11"/>
  <c r="O27" i="11"/>
  <c r="H5" i="11"/>
  <c r="K52" i="11"/>
  <c r="H129" i="11"/>
  <c r="I145" i="11"/>
  <c r="J161" i="11"/>
  <c r="F177" i="11"/>
  <c r="F167" i="11"/>
  <c r="C151" i="11"/>
  <c r="O135" i="11"/>
  <c r="L119" i="11"/>
  <c r="M92" i="11"/>
  <c r="O497" i="11"/>
  <c r="H492" i="11"/>
  <c r="E487" i="11"/>
  <c r="O481" i="11"/>
  <c r="H476" i="11"/>
  <c r="E471" i="11"/>
  <c r="O465" i="11"/>
  <c r="H460" i="11"/>
  <c r="E455" i="11"/>
  <c r="O449" i="11"/>
  <c r="G457" i="11"/>
  <c r="F450" i="11"/>
  <c r="L443" i="11"/>
  <c r="C441" i="11"/>
  <c r="N433" i="11"/>
  <c r="K65" i="11"/>
  <c r="C444" i="11"/>
  <c r="C455" i="11"/>
  <c r="N442" i="11"/>
  <c r="N434" i="11"/>
  <c r="H426" i="11"/>
  <c r="I422" i="11"/>
  <c r="J418" i="11"/>
  <c r="G414" i="11"/>
  <c r="D406" i="11"/>
  <c r="E402" i="11"/>
  <c r="F398" i="11"/>
  <c r="C394" i="11"/>
  <c r="O390" i="11"/>
  <c r="L382" i="11"/>
  <c r="M378" i="11"/>
  <c r="N374" i="11"/>
  <c r="K370" i="11"/>
  <c r="H362" i="11"/>
  <c r="C493" i="11"/>
  <c r="C481" i="11"/>
  <c r="C465" i="11"/>
  <c r="E433" i="11"/>
  <c r="I434" i="11"/>
  <c r="K430" i="11"/>
  <c r="H422" i="11"/>
  <c r="I418" i="11"/>
  <c r="J414" i="11"/>
  <c r="G410" i="11"/>
  <c r="D402" i="11"/>
  <c r="E398" i="11"/>
  <c r="F394" i="11"/>
  <c r="C390" i="11"/>
  <c r="O386" i="11"/>
  <c r="L378" i="11"/>
  <c r="M374" i="11"/>
  <c r="N370" i="11"/>
  <c r="K366" i="11"/>
  <c r="C480" i="11"/>
  <c r="C464" i="11"/>
  <c r="N432" i="11"/>
  <c r="C475" i="11"/>
  <c r="C451" i="11"/>
  <c r="E100" i="11"/>
  <c r="K438" i="11"/>
  <c r="N430" i="11"/>
  <c r="K426" i="11"/>
  <c r="H418" i="11"/>
  <c r="I414" i="11"/>
  <c r="J410" i="11"/>
  <c r="G406" i="11"/>
  <c r="D398" i="11"/>
  <c r="E394" i="11"/>
  <c r="F390" i="11"/>
  <c r="C386" i="11"/>
  <c r="O382" i="11"/>
  <c r="L374" i="11"/>
  <c r="M370" i="11"/>
  <c r="N366" i="11"/>
  <c r="C492" i="11"/>
  <c r="J437" i="11"/>
  <c r="K442" i="11"/>
  <c r="K434" i="11"/>
  <c r="I426" i="11"/>
  <c r="J422" i="11"/>
  <c r="G418" i="11"/>
  <c r="D410" i="11"/>
  <c r="E406" i="11"/>
  <c r="F402" i="11"/>
  <c r="C398" i="11"/>
  <c r="O394" i="11"/>
  <c r="L386" i="11"/>
  <c r="M382" i="11"/>
  <c r="N378" i="11"/>
  <c r="K374" i="11"/>
  <c r="H366" i="11"/>
  <c r="I362" i="11"/>
  <c r="I358" i="11"/>
  <c r="J354" i="11"/>
  <c r="G350" i="11"/>
  <c r="D342" i="11"/>
  <c r="E338" i="11"/>
  <c r="F334" i="11"/>
  <c r="C330" i="11"/>
  <c r="O326" i="11"/>
  <c r="L318" i="11"/>
  <c r="M314" i="11"/>
  <c r="N310" i="11"/>
  <c r="K306" i="11"/>
  <c r="H298" i="11"/>
  <c r="I294" i="11"/>
  <c r="J290" i="11"/>
  <c r="G286" i="11"/>
  <c r="D278" i="11"/>
  <c r="E274" i="11"/>
  <c r="F270" i="11"/>
  <c r="C266" i="11"/>
  <c r="O262" i="11"/>
  <c r="H358" i="11"/>
  <c r="I354" i="11"/>
  <c r="J350" i="11"/>
  <c r="G346" i="11"/>
  <c r="D338" i="11"/>
  <c r="E334" i="11"/>
  <c r="F330" i="11"/>
  <c r="C326" i="11"/>
  <c r="O322" i="11"/>
  <c r="L314" i="11"/>
  <c r="M310" i="11"/>
  <c r="N306" i="11"/>
  <c r="K302" i="11"/>
  <c r="H294" i="11"/>
  <c r="I290" i="11"/>
  <c r="J286" i="11"/>
  <c r="G282" i="11"/>
  <c r="D274" i="11"/>
  <c r="E270" i="11"/>
  <c r="F266" i="11"/>
  <c r="C262" i="11"/>
  <c r="K362" i="11"/>
  <c r="H354" i="11"/>
  <c r="I350" i="11"/>
  <c r="J346" i="11"/>
  <c r="G342" i="11"/>
  <c r="D334" i="11"/>
  <c r="E330" i="11"/>
  <c r="F326" i="11"/>
  <c r="C322" i="11"/>
  <c r="O318" i="11"/>
  <c r="L310" i="11"/>
  <c r="M306" i="11"/>
  <c r="N302" i="11"/>
  <c r="K298" i="11"/>
  <c r="H290" i="11"/>
  <c r="I286" i="11"/>
  <c r="J282" i="11"/>
  <c r="G278" i="11"/>
  <c r="D270" i="11"/>
  <c r="E266" i="11"/>
  <c r="F262" i="11"/>
  <c r="N362" i="11"/>
  <c r="K358" i="11"/>
  <c r="H350" i="11"/>
  <c r="I346" i="11"/>
  <c r="J342" i="11"/>
  <c r="G338" i="11"/>
  <c r="D330" i="11"/>
  <c r="E326" i="11"/>
  <c r="F322" i="11"/>
  <c r="C318" i="11"/>
  <c r="O314" i="11"/>
  <c r="L306" i="11"/>
  <c r="M302" i="11"/>
  <c r="N298" i="11"/>
  <c r="K294" i="11"/>
  <c r="H286" i="11"/>
  <c r="I282" i="11"/>
  <c r="J278" i="11"/>
  <c r="G274" i="11"/>
  <c r="D266" i="11"/>
  <c r="E262" i="11"/>
  <c r="F258" i="11"/>
  <c r="D254" i="11"/>
  <c r="I250" i="11"/>
  <c r="O246" i="11"/>
  <c r="N238" i="11"/>
  <c r="H234" i="11"/>
  <c r="J230" i="11"/>
  <c r="M226" i="11"/>
  <c r="G218" i="11"/>
  <c r="D214" i="11"/>
  <c r="F210" i="11"/>
  <c r="M206" i="11"/>
  <c r="C198" i="11"/>
  <c r="O194" i="11"/>
  <c r="L190" i="11"/>
  <c r="K184" i="11"/>
  <c r="O176" i="11"/>
  <c r="M160" i="11"/>
  <c r="N152" i="11"/>
  <c r="K144" i="11"/>
  <c r="H136" i="11"/>
  <c r="I120" i="11"/>
  <c r="C254" i="11"/>
  <c r="H250" i="11"/>
  <c r="M246" i="11"/>
  <c r="M242" i="11"/>
  <c r="K234" i="11"/>
  <c r="H230" i="11"/>
  <c r="J226" i="11"/>
  <c r="E222" i="11"/>
  <c r="G214" i="11"/>
  <c r="D210" i="11"/>
  <c r="F206" i="11"/>
  <c r="E202" i="11"/>
  <c r="C194" i="11"/>
  <c r="O190" i="11"/>
  <c r="D184" i="11"/>
  <c r="C176" i="11"/>
  <c r="G168" i="11"/>
  <c r="M152" i="11"/>
  <c r="N144" i="11"/>
  <c r="K136" i="11"/>
  <c r="H128" i="11"/>
  <c r="F254" i="11"/>
  <c r="G250" i="11"/>
  <c r="L246" i="11"/>
  <c r="L242" i="11"/>
  <c r="L238" i="11"/>
  <c r="K230" i="11"/>
  <c r="H226" i="11"/>
  <c r="J222" i="11"/>
  <c r="I218" i="11"/>
  <c r="G210" i="11"/>
  <c r="D206" i="11"/>
  <c r="F202" i="11"/>
  <c r="E198" i="11"/>
  <c r="C190" i="11"/>
  <c r="F184" i="11"/>
  <c r="D176" i="11"/>
  <c r="K168" i="11"/>
  <c r="L160" i="11"/>
  <c r="M144" i="11"/>
  <c r="N136" i="11"/>
  <c r="K128" i="11"/>
  <c r="H120" i="11"/>
  <c r="E254" i="11"/>
  <c r="K250" i="11"/>
  <c r="N242" i="11"/>
  <c r="M238" i="11"/>
  <c r="J234" i="11"/>
  <c r="I230" i="11"/>
  <c r="G222" i="11"/>
  <c r="D218" i="11"/>
  <c r="F214" i="11"/>
  <c r="I210" i="11"/>
  <c r="C202" i="11"/>
  <c r="O198" i="11"/>
  <c r="L194" i="11"/>
  <c r="N190" i="11"/>
  <c r="G184" i="11"/>
  <c r="M168" i="11"/>
  <c r="N160" i="11"/>
  <c r="K152" i="11"/>
  <c r="H144" i="11"/>
  <c r="I128" i="11"/>
  <c r="J120" i="11"/>
  <c r="G112" i="11"/>
  <c r="L112" i="11"/>
  <c r="M31" i="11"/>
  <c r="D52" i="11"/>
  <c r="E113" i="11"/>
  <c r="F129" i="11"/>
  <c r="C145" i="11"/>
  <c r="O161" i="11"/>
  <c r="N183" i="11"/>
  <c r="K167" i="11"/>
  <c r="H151" i="11"/>
  <c r="I135" i="11"/>
  <c r="J92" i="11"/>
  <c r="H81" i="11"/>
  <c r="D496" i="11"/>
  <c r="N490" i="11"/>
  <c r="K485" i="11"/>
  <c r="D480" i="11"/>
  <c r="N474" i="11"/>
  <c r="K469" i="11"/>
  <c r="D464" i="11"/>
  <c r="J112" i="11"/>
  <c r="K22" i="11"/>
  <c r="H31" i="11"/>
  <c r="H52" i="11"/>
  <c r="I113" i="11"/>
  <c r="J129" i="11"/>
  <c r="G145" i="11"/>
  <c r="D177" i="11"/>
  <c r="C183" i="11"/>
  <c r="O167" i="11"/>
  <c r="L151" i="11"/>
  <c r="M135" i="11"/>
  <c r="N92" i="11"/>
  <c r="C49" i="11"/>
  <c r="G497" i="11"/>
  <c r="M491" i="11"/>
  <c r="J486" i="11"/>
  <c r="G481" i="11"/>
  <c r="M475" i="11"/>
  <c r="J470" i="11"/>
  <c r="G465" i="11"/>
  <c r="E112" i="11"/>
  <c r="N22" i="11"/>
  <c r="K31" i="11"/>
  <c r="L52" i="11"/>
  <c r="M113" i="11"/>
  <c r="N129" i="11"/>
  <c r="K145" i="11"/>
  <c r="H177" i="11"/>
  <c r="G183" i="11"/>
  <c r="D167" i="11"/>
  <c r="E151" i="11"/>
  <c r="F119" i="11"/>
  <c r="C92" i="11"/>
  <c r="E47" i="11"/>
  <c r="F498" i="11"/>
  <c r="L492" i="11"/>
  <c r="I487" i="11"/>
  <c r="F482" i="11"/>
  <c r="L476" i="11"/>
  <c r="I471" i="11"/>
  <c r="F466" i="11"/>
  <c r="L460" i="11"/>
  <c r="M22" i="11"/>
  <c r="N31" i="11"/>
  <c r="G27" i="11"/>
  <c r="L113" i="11"/>
  <c r="M129" i="11"/>
  <c r="N145" i="11"/>
  <c r="K161" i="11"/>
  <c r="J183" i="11"/>
  <c r="G167" i="11"/>
  <c r="D151" i="11"/>
  <c r="E135" i="11"/>
  <c r="F92" i="11"/>
  <c r="K97" i="11"/>
  <c r="H496" i="11"/>
  <c r="E491" i="11"/>
  <c r="O485" i="11"/>
  <c r="H480" i="11"/>
  <c r="E475" i="11"/>
  <c r="O469" i="11"/>
  <c r="H464" i="11"/>
  <c r="E459" i="11"/>
  <c r="O453" i="11"/>
  <c r="H448" i="11"/>
  <c r="I455" i="11"/>
  <c r="D448" i="11"/>
  <c r="K440" i="11"/>
  <c r="D441" i="11"/>
  <c r="O433" i="11"/>
  <c r="M425" i="11"/>
  <c r="C496" i="11"/>
  <c r="F436" i="11"/>
  <c r="C447" i="11"/>
  <c r="O442" i="11"/>
  <c r="O434" i="11"/>
  <c r="M426" i="11"/>
  <c r="N422" i="11"/>
  <c r="K418" i="11"/>
  <c r="H410" i="11"/>
  <c r="I406" i="11"/>
  <c r="J402" i="11"/>
  <c r="G398" i="11"/>
  <c r="D390" i="11"/>
  <c r="E386" i="11"/>
  <c r="F382" i="11"/>
  <c r="C378" i="11"/>
  <c r="O374" i="11"/>
  <c r="L366" i="11"/>
  <c r="C499" i="11"/>
  <c r="C500" i="11"/>
  <c r="C477" i="11"/>
  <c r="C457" i="11"/>
  <c r="C442" i="11"/>
  <c r="C434" i="11"/>
  <c r="L426" i="11"/>
  <c r="M422" i="11"/>
  <c r="N418" i="11"/>
  <c r="K414" i="11"/>
  <c r="H406" i="11"/>
  <c r="I402" i="11"/>
  <c r="J398" i="11"/>
  <c r="G394" i="11"/>
  <c r="D386" i="11"/>
  <c r="E382" i="11"/>
  <c r="F378" i="11"/>
  <c r="C374" i="11"/>
  <c r="O370" i="11"/>
  <c r="L362" i="11"/>
  <c r="C476" i="11"/>
  <c r="C456" i="11"/>
  <c r="C487" i="11"/>
  <c r="C471" i="11"/>
  <c r="H443" i="11"/>
  <c r="F442" i="11"/>
  <c r="F434" i="11"/>
  <c r="O430" i="11"/>
  <c r="L422" i="11"/>
  <c r="M418" i="11"/>
  <c r="N414" i="11"/>
  <c r="K410" i="11"/>
  <c r="H402" i="11"/>
  <c r="I398" i="11"/>
  <c r="J394" i="11"/>
  <c r="G390" i="11"/>
  <c r="D382" i="11"/>
  <c r="E378" i="11"/>
  <c r="F374" i="11"/>
  <c r="C370" i="11"/>
  <c r="O366" i="11"/>
  <c r="C461" i="11"/>
  <c r="I429" i="11"/>
  <c r="N438" i="11"/>
  <c r="M430" i="11"/>
  <c r="N426" i="11"/>
  <c r="K422" i="11"/>
  <c r="H414" i="11"/>
  <c r="I410" i="11"/>
  <c r="J406" i="11"/>
  <c r="G402" i="11"/>
  <c r="D394" i="11"/>
  <c r="E390" i="11"/>
  <c r="F386" i="11"/>
  <c r="C382" i="11"/>
  <c r="O378" i="11"/>
  <c r="L370" i="11"/>
  <c r="M366" i="11"/>
  <c r="M362" i="11"/>
  <c r="N358" i="11"/>
  <c r="K354" i="11"/>
  <c r="H346" i="11"/>
  <c r="I342" i="11"/>
  <c r="J338" i="11"/>
  <c r="G334" i="11"/>
  <c r="D326" i="11"/>
  <c r="E322" i="11"/>
  <c r="F318" i="11"/>
  <c r="C314" i="11"/>
  <c r="O310" i="11"/>
  <c r="L302" i="11"/>
  <c r="M298" i="11"/>
  <c r="N294" i="11"/>
  <c r="K290" i="11"/>
  <c r="H282" i="11"/>
  <c r="I278" i="11"/>
  <c r="J274" i="11"/>
  <c r="G270" i="11"/>
  <c r="D262" i="11"/>
  <c r="E258" i="11"/>
  <c r="M358" i="11"/>
  <c r="N354" i="11"/>
  <c r="K350" i="11"/>
  <c r="H342" i="11"/>
  <c r="I338" i="11"/>
  <c r="J334" i="11"/>
  <c r="G330" i="11"/>
  <c r="D322" i="11"/>
  <c r="E318" i="11"/>
  <c r="F314" i="11"/>
  <c r="C310" i="11"/>
  <c r="O306" i="11"/>
  <c r="L298" i="11"/>
  <c r="M294" i="11"/>
  <c r="N290" i="11"/>
  <c r="K286" i="11"/>
  <c r="H278" i="11"/>
  <c r="I274" i="11"/>
  <c r="J270" i="11"/>
  <c r="G266" i="11"/>
  <c r="D258" i="11"/>
  <c r="L358" i="11"/>
  <c r="M354" i="11"/>
  <c r="N350" i="11"/>
  <c r="K346" i="11"/>
  <c r="H338" i="11"/>
  <c r="I334" i="11"/>
  <c r="J330" i="11"/>
  <c r="G326" i="11"/>
  <c r="D318" i="11"/>
  <c r="E314" i="11"/>
  <c r="F310" i="11"/>
  <c r="C306" i="11"/>
  <c r="O302" i="11"/>
  <c r="L294" i="11"/>
  <c r="M290" i="11"/>
  <c r="N286" i="11"/>
  <c r="K282" i="11"/>
  <c r="H274" i="11"/>
  <c r="I270" i="11"/>
  <c r="J266" i="11"/>
  <c r="G262" i="11"/>
  <c r="O362" i="11"/>
  <c r="L354" i="11"/>
  <c r="M350" i="11"/>
  <c r="N346" i="11"/>
  <c r="K342" i="11"/>
  <c r="H334" i="11"/>
  <c r="I330" i="11"/>
  <c r="J326" i="11"/>
  <c r="G322" i="11"/>
  <c r="D314" i="11"/>
  <c r="E310" i="11"/>
  <c r="F306" i="11"/>
  <c r="C302" i="11"/>
  <c r="O298" i="11"/>
  <c r="L290" i="11"/>
  <c r="M286" i="11"/>
  <c r="N282" i="11"/>
  <c r="K278" i="11"/>
  <c r="H270" i="11"/>
  <c r="I266" i="11"/>
  <c r="J262" i="11"/>
  <c r="J258" i="11"/>
  <c r="K254" i="11"/>
  <c r="F246" i="11"/>
  <c r="D242" i="11"/>
  <c r="D238" i="11"/>
  <c r="N234" i="11"/>
  <c r="M230" i="11"/>
  <c r="K222" i="11"/>
  <c r="H218" i="11"/>
  <c r="J214" i="11"/>
  <c r="M210" i="11"/>
  <c r="G202" i="11"/>
  <c r="D198" i="11"/>
  <c r="F194" i="11"/>
  <c r="M190" i="11"/>
  <c r="E176" i="11"/>
  <c r="F168" i="11"/>
  <c r="C160" i="11"/>
  <c r="O152" i="11"/>
  <c r="L144" i="11"/>
  <c r="M128" i="11"/>
  <c r="N120" i="11"/>
  <c r="I254" i="11"/>
  <c r="O250" i="11"/>
  <c r="F242" i="11"/>
  <c r="C238" i="11"/>
  <c r="L234" i="11"/>
  <c r="N230" i="11"/>
  <c r="E226" i="11"/>
  <c r="K218" i="11"/>
  <c r="H214" i="11"/>
  <c r="J210" i="11"/>
  <c r="E206" i="11"/>
  <c r="G198" i="11"/>
  <c r="D194" i="11"/>
  <c r="F190" i="11"/>
  <c r="O184" i="11"/>
  <c r="E168" i="11"/>
  <c r="F160" i="11"/>
  <c r="C152" i="11"/>
  <c r="O144" i="11"/>
  <c r="L136" i="11"/>
  <c r="M120" i="11"/>
  <c r="H254" i="11"/>
  <c r="M250" i="11"/>
  <c r="D246" i="11"/>
  <c r="F238" i="11"/>
  <c r="O234" i="11"/>
  <c r="L230" i="11"/>
  <c r="N226" i="11"/>
  <c r="I222" i="11"/>
  <c r="K214" i="11"/>
  <c r="H210" i="11"/>
  <c r="J206" i="11"/>
  <c r="I202" i="11"/>
  <c r="G194" i="11"/>
  <c r="D190" i="11"/>
  <c r="H184" i="11"/>
  <c r="G176" i="11"/>
  <c r="E160" i="11"/>
  <c r="F152" i="11"/>
  <c r="C144" i="11"/>
  <c r="O136" i="11"/>
  <c r="L128" i="11"/>
  <c r="G258" i="11"/>
  <c r="F250" i="11"/>
  <c r="E246" i="11"/>
  <c r="E242" i="11"/>
  <c r="E238" i="11"/>
  <c r="M234" i="11"/>
  <c r="K226" i="11"/>
  <c r="H222" i="11"/>
  <c r="J218" i="11"/>
  <c r="I214" i="11"/>
  <c r="G206" i="11"/>
  <c r="D202" i="11"/>
  <c r="F198" i="11"/>
  <c r="I194" i="11"/>
  <c r="E184" i="11"/>
  <c r="F176" i="11"/>
  <c r="D168" i="11"/>
  <c r="O160" i="11"/>
  <c r="L152" i="11"/>
  <c r="M136" i="11"/>
  <c r="N128" i="11"/>
  <c r="K120" i="11"/>
  <c r="O120" i="11"/>
  <c r="F22" i="11"/>
  <c r="I52" i="11"/>
  <c r="J113" i="11"/>
  <c r="G129" i="11"/>
  <c r="D161" i="11"/>
  <c r="E177" i="11"/>
  <c r="O183" i="11"/>
  <c r="L167" i="11"/>
  <c r="M151" i="11"/>
  <c r="N119" i="11"/>
  <c r="K92" i="11"/>
  <c r="D500" i="11"/>
  <c r="N494" i="11"/>
  <c r="K489" i="11"/>
  <c r="D484" i="11"/>
  <c r="N478" i="11"/>
  <c r="K473" i="11"/>
  <c r="D468" i="11"/>
  <c r="N462" i="11"/>
  <c r="O112" i="11"/>
  <c r="L22" i="11"/>
  <c r="M52" i="11"/>
  <c r="N113" i="11"/>
  <c r="K129" i="11"/>
  <c r="H161" i="11"/>
  <c r="I177" i="11"/>
  <c r="E183" i="11"/>
  <c r="E167" i="11"/>
  <c r="F135" i="11"/>
  <c r="C119" i="11"/>
  <c r="O92" i="11"/>
  <c r="K8" i="11"/>
  <c r="M495" i="11"/>
  <c r="J490" i="11"/>
  <c r="G485" i="11"/>
  <c r="M479" i="11"/>
  <c r="J474" i="11"/>
  <c r="G469" i="11"/>
  <c r="M463" i="11"/>
  <c r="N112" i="11"/>
  <c r="O22" i="11"/>
  <c r="L31" i="11"/>
  <c r="F52" i="11"/>
  <c r="C113" i="11"/>
  <c r="O129" i="11"/>
  <c r="L161" i="11"/>
  <c r="M177" i="11"/>
  <c r="I183" i="11"/>
  <c r="I167" i="11"/>
  <c r="J135" i="11"/>
  <c r="G119" i="11"/>
  <c r="D92" i="11"/>
  <c r="M100" i="11"/>
  <c r="L496" i="11"/>
  <c r="I491" i="11"/>
  <c r="F486" i="11"/>
  <c r="L480" i="11"/>
  <c r="I475" i="11"/>
  <c r="F470" i="11"/>
  <c r="L464" i="11"/>
  <c r="I112" i="11"/>
  <c r="C22" i="11"/>
  <c r="O31" i="11"/>
  <c r="F30" i="11"/>
  <c r="E52" i="11"/>
  <c r="F113" i="11"/>
  <c r="C129" i="11"/>
  <c r="O145" i="11"/>
  <c r="L177" i="11"/>
  <c r="K183" i="11"/>
  <c r="H167" i="11"/>
  <c r="I151" i="11"/>
  <c r="J119" i="11"/>
  <c r="G92" i="11"/>
  <c r="H500" i="11"/>
  <c r="E495" i="11"/>
  <c r="O489" i="11"/>
  <c r="H484" i="11"/>
  <c r="E479" i="11"/>
  <c r="O473" i="11"/>
  <c r="H468" i="11"/>
  <c r="E463" i="11"/>
  <c r="O457" i="11"/>
  <c r="H452" i="11"/>
  <c r="E447" i="11"/>
  <c r="K453" i="11"/>
  <c r="J446" i="11"/>
  <c r="E438" i="11"/>
  <c r="G437" i="11"/>
  <c r="F429" i="11"/>
  <c r="C425" i="11"/>
  <c r="H429" i="11"/>
  <c r="O421" i="11"/>
  <c r="L417" i="11"/>
  <c r="M409" i="11"/>
  <c r="N405" i="11"/>
  <c r="K401" i="11"/>
  <c r="H397" i="11"/>
  <c r="I389" i="11"/>
  <c r="J385" i="11"/>
  <c r="G381" i="11"/>
  <c r="D377" i="11"/>
  <c r="E369" i="11"/>
  <c r="F365" i="11"/>
  <c r="C361" i="11"/>
  <c r="O357" i="11"/>
  <c r="L353" i="11"/>
  <c r="M345" i="11"/>
  <c r="N341" i="11"/>
  <c r="K337" i="11"/>
  <c r="H333" i="11"/>
  <c r="I325" i="11"/>
  <c r="J321" i="11"/>
  <c r="G317" i="11"/>
  <c r="D313" i="11"/>
  <c r="E305" i="11"/>
  <c r="F301" i="11"/>
  <c r="C297" i="11"/>
  <c r="O293" i="11"/>
  <c r="L289" i="11"/>
  <c r="M281" i="11"/>
  <c r="N277" i="11"/>
  <c r="K273" i="11"/>
  <c r="H269" i="11"/>
  <c r="I261" i="11"/>
  <c r="J257" i="11"/>
  <c r="L253" i="11"/>
  <c r="L249" i="11"/>
  <c r="L456" i="11"/>
  <c r="K449" i="11"/>
  <c r="D443" i="11"/>
  <c r="G441" i="11"/>
  <c r="C433" i="11"/>
  <c r="L429" i="11"/>
  <c r="M421" i="11"/>
  <c r="N417" i="11"/>
  <c r="K413" i="11"/>
  <c r="H409" i="11"/>
  <c r="I401" i="11"/>
  <c r="J397" i="11"/>
  <c r="G393" i="11"/>
  <c r="D389" i="11"/>
  <c r="E381" i="11"/>
  <c r="F377" i="11"/>
  <c r="C373" i="11"/>
  <c r="O369" i="11"/>
  <c r="L365" i="11"/>
  <c r="M357" i="11"/>
  <c r="N353" i="11"/>
  <c r="K349" i="11"/>
  <c r="H345" i="11"/>
  <c r="I337" i="11"/>
  <c r="J333" i="11"/>
  <c r="G329" i="11"/>
  <c r="D325" i="11"/>
  <c r="E317" i="11"/>
  <c r="F313" i="11"/>
  <c r="C309" i="11"/>
  <c r="O305" i="11"/>
  <c r="L301" i="11"/>
  <c r="M293" i="11"/>
  <c r="N289" i="11"/>
  <c r="K285" i="11"/>
  <c r="H281" i="11"/>
  <c r="I273" i="11"/>
  <c r="J269" i="11"/>
  <c r="G265" i="11"/>
  <c r="D261" i="11"/>
  <c r="C253" i="11"/>
  <c r="O249" i="11"/>
  <c r="M459" i="11"/>
  <c r="L452" i="11"/>
  <c r="O445" i="11"/>
  <c r="G436" i="11"/>
  <c r="O437" i="11"/>
  <c r="N429" i="11"/>
  <c r="K425" i="11"/>
  <c r="H421" i="11"/>
  <c r="I413" i="11"/>
  <c r="J409" i="11"/>
  <c r="G405" i="11"/>
  <c r="D401" i="11"/>
  <c r="E393" i="11"/>
  <c r="F389" i="11"/>
  <c r="C385" i="11"/>
  <c r="O381" i="11"/>
  <c r="L377" i="11"/>
  <c r="M369" i="11"/>
  <c r="N365" i="11"/>
  <c r="K361" i="11"/>
  <c r="H357" i="11"/>
  <c r="I349" i="11"/>
  <c r="J345" i="11"/>
  <c r="G341" i="11"/>
  <c r="D337" i="11"/>
  <c r="E329" i="11"/>
  <c r="F325" i="11"/>
  <c r="C321" i="11"/>
  <c r="O317" i="11"/>
  <c r="L313" i="11"/>
  <c r="M305" i="11"/>
  <c r="N301" i="11"/>
  <c r="K297" i="11"/>
  <c r="H293" i="11"/>
  <c r="I285" i="11"/>
  <c r="J281" i="11"/>
  <c r="G277" i="11"/>
  <c r="D273" i="11"/>
  <c r="E265" i="11"/>
  <c r="F261" i="11"/>
  <c r="C257" i="11"/>
  <c r="M253" i="11"/>
  <c r="M249" i="11"/>
  <c r="M455" i="11"/>
  <c r="L448" i="11"/>
  <c r="N441" i="11"/>
  <c r="O441" i="11"/>
  <c r="K433" i="11"/>
  <c r="I425" i="11"/>
  <c r="J421" i="11"/>
  <c r="G417" i="11"/>
  <c r="D413" i="11"/>
  <c r="E405" i="11"/>
  <c r="F401" i="11"/>
  <c r="C397" i="11"/>
  <c r="O393" i="11"/>
  <c r="L389" i="11"/>
  <c r="M381" i="11"/>
  <c r="N377" i="11"/>
  <c r="K373" i="11"/>
  <c r="H369" i="11"/>
  <c r="I361" i="11"/>
  <c r="J357" i="11"/>
  <c r="G353" i="11"/>
  <c r="D349" i="11"/>
  <c r="E341" i="11"/>
  <c r="F337" i="11"/>
  <c r="C333" i="11"/>
  <c r="O329" i="11"/>
  <c r="L325" i="11"/>
  <c r="M317" i="11"/>
  <c r="N313" i="11"/>
  <c r="K309" i="11"/>
  <c r="H305" i="11"/>
  <c r="I297" i="11"/>
  <c r="J293" i="11"/>
  <c r="G289" i="11"/>
  <c r="D285" i="11"/>
  <c r="E277" i="11"/>
  <c r="F273" i="11"/>
  <c r="C269" i="11"/>
  <c r="O265" i="11"/>
  <c r="L261" i="11"/>
  <c r="K253" i="11"/>
  <c r="I249" i="11"/>
  <c r="N245" i="11"/>
  <c r="E241" i="11"/>
  <c r="H233" i="11"/>
  <c r="I229" i="11"/>
  <c r="G225" i="11"/>
  <c r="J221" i="11"/>
  <c r="D213" i="11"/>
  <c r="E209" i="11"/>
  <c r="C205" i="11"/>
  <c r="O201" i="11"/>
  <c r="N197" i="11"/>
  <c r="L189" i="11"/>
  <c r="H182" i="11"/>
  <c r="J174" i="11"/>
  <c r="J166" i="11"/>
  <c r="G150" i="11"/>
  <c r="D142" i="11"/>
  <c r="E134" i="11"/>
  <c r="F126" i="11"/>
  <c r="C110" i="11"/>
  <c r="O67" i="11"/>
  <c r="L76" i="11"/>
  <c r="I117" i="11"/>
  <c r="J133" i="11"/>
  <c r="G149" i="11"/>
  <c r="D181" i="11"/>
  <c r="C179" i="11"/>
  <c r="O163" i="11"/>
  <c r="L147" i="11"/>
  <c r="M131" i="11"/>
  <c r="N43" i="11"/>
  <c r="I498" i="11"/>
  <c r="F493" i="11"/>
  <c r="L487" i="11"/>
  <c r="I482" i="11"/>
  <c r="F477" i="11"/>
  <c r="L471" i="11"/>
  <c r="I466" i="11"/>
  <c r="F461" i="11"/>
  <c r="L455" i="11"/>
  <c r="I450" i="11"/>
  <c r="F445" i="11"/>
  <c r="F241" i="11"/>
  <c r="O237" i="11"/>
  <c r="N233" i="11"/>
  <c r="D225" i="11"/>
  <c r="E221" i="11"/>
  <c r="C217" i="11"/>
  <c r="O213" i="11"/>
  <c r="N209" i="11"/>
  <c r="L201" i="11"/>
  <c r="M197" i="11"/>
  <c r="K193" i="11"/>
  <c r="N189" i="11"/>
  <c r="G174" i="11"/>
  <c r="D166" i="11"/>
  <c r="E158" i="11"/>
  <c r="F150" i="11"/>
  <c r="C134" i="11"/>
  <c r="O126" i="11"/>
  <c r="L118" i="11"/>
  <c r="M110" i="11"/>
  <c r="N67" i="11"/>
  <c r="J66" i="11"/>
  <c r="H117" i="11"/>
  <c r="I133" i="11"/>
  <c r="J149" i="11"/>
  <c r="G165" i="11"/>
  <c r="F179" i="11"/>
  <c r="C163" i="11"/>
  <c r="O147" i="11"/>
  <c r="L131" i="11"/>
  <c r="M115" i="11"/>
  <c r="F32" i="11"/>
  <c r="O496" i="11"/>
  <c r="H491" i="11"/>
  <c r="E486" i="11"/>
  <c r="O480" i="11"/>
  <c r="H475" i="11"/>
  <c r="E470" i="11"/>
  <c r="O464" i="11"/>
  <c r="H459" i="11"/>
  <c r="E454" i="11"/>
  <c r="O448" i="11"/>
  <c r="J245" i="11"/>
  <c r="D237" i="11"/>
  <c r="E233" i="11"/>
  <c r="C229" i="11"/>
  <c r="O225" i="11"/>
  <c r="F221" i="11"/>
  <c r="L213" i="11"/>
  <c r="M209" i="11"/>
  <c r="K205" i="11"/>
  <c r="F201" i="11"/>
  <c r="H193" i="11"/>
  <c r="I189" i="11"/>
  <c r="F182" i="11"/>
  <c r="M174" i="11"/>
  <c r="C158" i="11"/>
  <c r="O150" i="11"/>
  <c r="L142" i="11"/>
  <c r="M134" i="11"/>
  <c r="N126" i="11"/>
  <c r="K110" i="11"/>
  <c r="H67" i="11"/>
  <c r="I76" i="11"/>
  <c r="F117" i="11"/>
  <c r="C133" i="11"/>
  <c r="O149" i="11"/>
  <c r="L181" i="11"/>
  <c r="K179" i="11"/>
  <c r="H163" i="11"/>
  <c r="I147" i="11"/>
  <c r="J115" i="11"/>
  <c r="G43" i="11"/>
  <c r="D499" i="11"/>
  <c r="N493" i="11"/>
  <c r="K488" i="11"/>
  <c r="D483" i="11"/>
  <c r="N477" i="11"/>
  <c r="K472" i="11"/>
  <c r="D467" i="11"/>
  <c r="N461" i="11"/>
  <c r="K456" i="11"/>
  <c r="D451" i="11"/>
  <c r="N445" i="11"/>
  <c r="K241" i="11"/>
  <c r="G237" i="11"/>
  <c r="K233" i="11"/>
  <c r="J229" i="11"/>
  <c r="H221" i="11"/>
  <c r="I217" i="11"/>
  <c r="G213" i="11"/>
  <c r="F209" i="11"/>
  <c r="D201" i="11"/>
  <c r="E197" i="11"/>
  <c r="C193" i="11"/>
  <c r="O189" i="11"/>
  <c r="M182" i="11"/>
  <c r="K166" i="11"/>
  <c r="H158" i="11"/>
  <c r="I150" i="11"/>
  <c r="J142" i="11"/>
  <c r="G126" i="11"/>
  <c r="D118" i="11"/>
  <c r="E110" i="11"/>
  <c r="F67" i="11"/>
  <c r="E117" i="11"/>
  <c r="F133" i="11"/>
  <c r="C149" i="11"/>
  <c r="O165" i="11"/>
  <c r="N179" i="11"/>
  <c r="K163" i="11"/>
  <c r="H147" i="11"/>
  <c r="I131" i="11"/>
  <c r="J43" i="11"/>
  <c r="O84" i="11"/>
  <c r="G496" i="11"/>
  <c r="M490" i="11"/>
  <c r="J485" i="11"/>
  <c r="G480" i="11"/>
  <c r="M474" i="11"/>
  <c r="J469" i="11"/>
  <c r="G464" i="11"/>
  <c r="M458" i="11"/>
  <c r="J453" i="11"/>
  <c r="G448" i="11"/>
  <c r="K443" i="11"/>
  <c r="E429" i="11"/>
  <c r="O432" i="11"/>
  <c r="M428" i="11"/>
  <c r="N420" i="11"/>
  <c r="D425" i="11"/>
  <c r="E417" i="11"/>
  <c r="F413" i="11"/>
  <c r="C409" i="11"/>
  <c r="O405" i="11"/>
  <c r="L401" i="11"/>
  <c r="M393" i="11"/>
  <c r="N389" i="11"/>
  <c r="K385" i="11"/>
  <c r="H381" i="11"/>
  <c r="I373" i="11"/>
  <c r="J369" i="11"/>
  <c r="G365" i="11"/>
  <c r="D361" i="11"/>
  <c r="E353" i="11"/>
  <c r="F349" i="11"/>
  <c r="C345" i="11"/>
  <c r="O341" i="11"/>
  <c r="L337" i="11"/>
  <c r="M329" i="11"/>
  <c r="N325" i="11"/>
  <c r="K321" i="11"/>
  <c r="H317" i="11"/>
  <c r="I309" i="11"/>
  <c r="J305" i="11"/>
  <c r="G301" i="11"/>
  <c r="D297" i="11"/>
  <c r="E289" i="11"/>
  <c r="F285" i="11"/>
  <c r="C281" i="11"/>
  <c r="O277" i="11"/>
  <c r="L273" i="11"/>
  <c r="M265" i="11"/>
  <c r="N261" i="11"/>
  <c r="K257" i="11"/>
  <c r="I253" i="11"/>
  <c r="G245" i="11"/>
  <c r="N454" i="11"/>
  <c r="M447" i="11"/>
  <c r="C440" i="11"/>
  <c r="H441" i="11"/>
  <c r="D433" i="11"/>
  <c r="F425" i="11"/>
  <c r="C421" i="11"/>
  <c r="O417" i="11"/>
  <c r="L413" i="11"/>
  <c r="M405" i="11"/>
  <c r="N401" i="11"/>
  <c r="K397" i="11"/>
  <c r="H393" i="11"/>
  <c r="I385" i="11"/>
  <c r="J381" i="11"/>
  <c r="G377" i="11"/>
  <c r="D373" i="11"/>
  <c r="E365" i="11"/>
  <c r="F361" i="11"/>
  <c r="C357" i="11"/>
  <c r="O353" i="11"/>
  <c r="L349" i="11"/>
  <c r="M341" i="11"/>
  <c r="N337" i="11"/>
  <c r="K333" i="11"/>
  <c r="H329" i="11"/>
  <c r="I321" i="11"/>
  <c r="J317" i="11"/>
  <c r="G313" i="11"/>
  <c r="D309" i="11"/>
  <c r="E301" i="11"/>
  <c r="F297" i="11"/>
  <c r="C293" i="11"/>
  <c r="O289" i="11"/>
  <c r="L285" i="11"/>
  <c r="M277" i="11"/>
  <c r="N273" i="11"/>
  <c r="K269" i="11"/>
  <c r="H265" i="11"/>
  <c r="I257" i="11"/>
  <c r="E253" i="11"/>
  <c r="E249" i="11"/>
  <c r="F458" i="11"/>
  <c r="N450" i="11"/>
  <c r="H444" i="11"/>
  <c r="O431" i="11"/>
  <c r="F433" i="11"/>
  <c r="O429" i="11"/>
  <c r="L425" i="11"/>
  <c r="M417" i="11"/>
  <c r="N413" i="11"/>
  <c r="K409" i="11"/>
  <c r="H405" i="11"/>
  <c r="I397" i="11"/>
  <c r="J393" i="11"/>
  <c r="G389" i="11"/>
  <c r="D385" i="11"/>
  <c r="E377" i="11"/>
  <c r="F373" i="11"/>
  <c r="C369" i="11"/>
  <c r="O365" i="11"/>
  <c r="L361" i="11"/>
  <c r="M353" i="11"/>
  <c r="N349" i="11"/>
  <c r="K345" i="11"/>
  <c r="H341" i="11"/>
  <c r="I333" i="11"/>
  <c r="J329" i="11"/>
  <c r="G325" i="11"/>
  <c r="D321" i="11"/>
  <c r="E313" i="11"/>
  <c r="F309" i="11"/>
  <c r="C305" i="11"/>
  <c r="O301" i="11"/>
  <c r="L297" i="11"/>
  <c r="M289" i="11"/>
  <c r="N285" i="11"/>
  <c r="K281" i="11"/>
  <c r="H277" i="11"/>
  <c r="I269" i="11"/>
  <c r="J265" i="11"/>
  <c r="G261" i="11"/>
  <c r="D257" i="11"/>
  <c r="C249" i="11"/>
  <c r="O245" i="11"/>
  <c r="F454" i="11"/>
  <c r="N446" i="11"/>
  <c r="M438" i="11"/>
  <c r="C437" i="11"/>
  <c r="L433" i="11"/>
  <c r="N425" i="11"/>
  <c r="K421" i="11"/>
  <c r="H417" i="11"/>
  <c r="I409" i="11"/>
  <c r="J405" i="11"/>
  <c r="G401" i="11"/>
  <c r="D397" i="11"/>
  <c r="E389" i="11"/>
  <c r="F385" i="11"/>
  <c r="C381" i="11"/>
  <c r="O377" i="11"/>
  <c r="L373" i="11"/>
  <c r="M365" i="11"/>
  <c r="N361" i="11"/>
  <c r="K357" i="11"/>
  <c r="H353" i="11"/>
  <c r="I345" i="11"/>
  <c r="J341" i="11"/>
  <c r="G337" i="11"/>
  <c r="D333" i="11"/>
  <c r="E325" i="11"/>
  <c r="F321" i="11"/>
  <c r="C317" i="11"/>
  <c r="O313" i="11"/>
  <c r="L309" i="11"/>
  <c r="M301" i="11"/>
  <c r="N297" i="11"/>
  <c r="K293" i="11"/>
  <c r="H289" i="11"/>
  <c r="I281" i="11"/>
  <c r="J277" i="11"/>
  <c r="G273" i="11"/>
  <c r="D269" i="11"/>
  <c r="E261" i="11"/>
  <c r="F257" i="11"/>
  <c r="F253" i="11"/>
  <c r="F249" i="11"/>
  <c r="L245" i="11"/>
  <c r="I237" i="11"/>
  <c r="M233" i="11"/>
  <c r="K229" i="11"/>
  <c r="J225" i="11"/>
  <c r="H217" i="11"/>
  <c r="I213" i="11"/>
  <c r="G209" i="11"/>
  <c r="J205" i="11"/>
  <c r="D197" i="11"/>
  <c r="E193" i="11"/>
  <c r="C189" i="11"/>
  <c r="N182" i="11"/>
  <c r="I174" i="11"/>
  <c r="K158" i="11"/>
  <c r="H150" i="11"/>
  <c r="I142" i="11"/>
  <c r="J134" i="11"/>
  <c r="G118" i="11"/>
  <c r="D110" i="11"/>
  <c r="F76" i="11"/>
  <c r="M39" i="11"/>
  <c r="N117" i="11"/>
  <c r="K133" i="11"/>
  <c r="H165" i="11"/>
  <c r="I181" i="11"/>
  <c r="E179" i="11"/>
  <c r="E163" i="11"/>
  <c r="F131" i="11"/>
  <c r="C115" i="11"/>
  <c r="O43" i="11"/>
  <c r="F497" i="11"/>
  <c r="L491" i="11"/>
  <c r="I486" i="11"/>
  <c r="F481" i="11"/>
  <c r="L475" i="11"/>
  <c r="I470" i="11"/>
  <c r="F465" i="11"/>
  <c r="L459" i="11"/>
  <c r="I454" i="11"/>
  <c r="F449" i="11"/>
  <c r="M245" i="11"/>
  <c r="D241" i="11"/>
  <c r="F237" i="11"/>
  <c r="H229" i="11"/>
  <c r="I225" i="11"/>
  <c r="G221" i="11"/>
  <c r="N217" i="11"/>
  <c r="D209" i="11"/>
  <c r="E205" i="11"/>
  <c r="C201" i="11"/>
  <c r="O197" i="11"/>
  <c r="N193" i="11"/>
  <c r="K182" i="11"/>
  <c r="H174" i="11"/>
  <c r="I166" i="11"/>
  <c r="J158" i="11"/>
  <c r="G142" i="11"/>
  <c r="D134" i="11"/>
  <c r="E126" i="11"/>
  <c r="F118" i="11"/>
  <c r="C67" i="11"/>
  <c r="O76" i="11"/>
  <c r="L39" i="11"/>
  <c r="M117" i="11"/>
  <c r="N133" i="11"/>
  <c r="K149" i="11"/>
  <c r="H181" i="11"/>
  <c r="G179" i="11"/>
  <c r="D163" i="11"/>
  <c r="E147" i="11"/>
  <c r="F115" i="11"/>
  <c r="O500" i="11"/>
  <c r="H495" i="11"/>
  <c r="E490" i="11"/>
  <c r="O484" i="11"/>
  <c r="H479" i="11"/>
  <c r="E474" i="11"/>
  <c r="O468" i="11"/>
  <c r="H463" i="11"/>
  <c r="E458" i="11"/>
  <c r="O452" i="11"/>
  <c r="H447" i="11"/>
  <c r="G241" i="11"/>
  <c r="C237" i="11"/>
  <c r="G233" i="11"/>
  <c r="F229" i="11"/>
  <c r="D221" i="11"/>
  <c r="E217" i="11"/>
  <c r="C213" i="11"/>
  <c r="O209" i="11"/>
  <c r="F205" i="11"/>
  <c r="L197" i="11"/>
  <c r="M193" i="11"/>
  <c r="K189" i="11"/>
  <c r="I182" i="11"/>
  <c r="G166" i="11"/>
  <c r="D158" i="11"/>
  <c r="E150" i="11"/>
  <c r="F142" i="11"/>
  <c r="C126" i="11"/>
  <c r="O118" i="11"/>
  <c r="L110" i="11"/>
  <c r="M67" i="11"/>
  <c r="N76" i="11"/>
  <c r="J39" i="11"/>
  <c r="G117" i="11"/>
  <c r="D149" i="11"/>
  <c r="E165" i="11"/>
  <c r="C181" i="11"/>
  <c r="M179" i="11"/>
  <c r="M163" i="11"/>
  <c r="N131" i="11"/>
  <c r="K115" i="11"/>
  <c r="H43" i="11"/>
  <c r="N497" i="11"/>
  <c r="K492" i="11"/>
  <c r="D487" i="11"/>
  <c r="N481" i="11"/>
  <c r="K476" i="11"/>
  <c r="D471" i="11"/>
  <c r="N465" i="11"/>
  <c r="K460" i="11"/>
  <c r="D455" i="11"/>
  <c r="N449" i="11"/>
  <c r="K444" i="11"/>
  <c r="H241" i="11"/>
  <c r="J237" i="11"/>
  <c r="J233" i="11"/>
  <c r="L225" i="11"/>
  <c r="M221" i="11"/>
  <c r="K217" i="11"/>
  <c r="J213" i="11"/>
  <c r="H205" i="11"/>
  <c r="I201" i="11"/>
  <c r="G197" i="11"/>
  <c r="F193" i="11"/>
  <c r="C182" i="11"/>
  <c r="O174" i="11"/>
  <c r="L166" i="11"/>
  <c r="M158" i="11"/>
  <c r="N150" i="11"/>
  <c r="K134" i="11"/>
  <c r="H126" i="11"/>
  <c r="I118" i="11"/>
  <c r="J110" i="11"/>
  <c r="G76" i="11"/>
  <c r="I39" i="11"/>
  <c r="J117" i="11"/>
  <c r="G133" i="11"/>
  <c r="D165" i="11"/>
  <c r="E181" i="11"/>
  <c r="O179" i="11"/>
  <c r="L163" i="11"/>
  <c r="M147" i="11"/>
  <c r="N115" i="11"/>
  <c r="K43" i="11"/>
  <c r="G500" i="11"/>
  <c r="M494" i="11"/>
  <c r="J489" i="11"/>
  <c r="G484" i="11"/>
  <c r="M478" i="11"/>
  <c r="J473" i="11"/>
  <c r="G468" i="11"/>
  <c r="M462" i="11"/>
  <c r="J457" i="11"/>
  <c r="G452" i="11"/>
  <c r="M446" i="11"/>
  <c r="E441" i="11"/>
  <c r="E440" i="11"/>
  <c r="E432" i="11"/>
  <c r="C424" i="11"/>
  <c r="O420" i="11"/>
  <c r="I421" i="11"/>
  <c r="J417" i="11"/>
  <c r="G413" i="11"/>
  <c r="D409" i="11"/>
  <c r="E401" i="11"/>
  <c r="F397" i="11"/>
  <c r="C393" i="11"/>
  <c r="O389" i="11"/>
  <c r="L385" i="11"/>
  <c r="M377" i="11"/>
  <c r="N373" i="11"/>
  <c r="K369" i="11"/>
  <c r="H365" i="11"/>
  <c r="I357" i="11"/>
  <c r="J353" i="11"/>
  <c r="G349" i="11"/>
  <c r="D345" i="11"/>
  <c r="E337" i="11"/>
  <c r="F333" i="11"/>
  <c r="C329" i="11"/>
  <c r="O325" i="11"/>
  <c r="L321" i="11"/>
  <c r="M313" i="11"/>
  <c r="N309" i="11"/>
  <c r="K305" i="11"/>
  <c r="H301" i="11"/>
  <c r="I293" i="11"/>
  <c r="J289" i="11"/>
  <c r="G285" i="11"/>
  <c r="D281" i="11"/>
  <c r="E273" i="11"/>
  <c r="F269" i="11"/>
  <c r="C265" i="11"/>
  <c r="O261" i="11"/>
  <c r="L257" i="11"/>
  <c r="K249" i="11"/>
  <c r="D460" i="11"/>
  <c r="G453" i="11"/>
  <c r="F446" i="11"/>
  <c r="O436" i="11"/>
  <c r="K437" i="11"/>
  <c r="J429" i="11"/>
  <c r="G425" i="11"/>
  <c r="D421" i="11"/>
  <c r="E413" i="11"/>
  <c r="F409" i="11"/>
  <c r="C405" i="11"/>
  <c r="O401" i="11"/>
  <c r="L397" i="11"/>
  <c r="M389" i="11"/>
  <c r="N385" i="11"/>
  <c r="K381" i="11"/>
  <c r="H377" i="11"/>
  <c r="I369" i="11"/>
  <c r="J365" i="11"/>
  <c r="G361" i="11"/>
  <c r="D357" i="11"/>
  <c r="E349" i="11"/>
  <c r="F345" i="11"/>
  <c r="C341" i="11"/>
  <c r="O337" i="11"/>
  <c r="L333" i="11"/>
  <c r="M325" i="11"/>
  <c r="N321" i="11"/>
  <c r="K317" i="11"/>
  <c r="H313" i="11"/>
  <c r="I305" i="11"/>
  <c r="J301" i="11"/>
  <c r="G297" i="11"/>
  <c r="D293" i="11"/>
  <c r="E285" i="11"/>
  <c r="F281" i="11"/>
  <c r="C277" i="11"/>
  <c r="O273" i="11"/>
  <c r="L269" i="11"/>
  <c r="M261" i="11"/>
  <c r="N257" i="11"/>
  <c r="H253" i="11"/>
  <c r="H249" i="11"/>
  <c r="D456" i="11"/>
  <c r="G449" i="11"/>
  <c r="I442" i="11"/>
  <c r="K441" i="11"/>
  <c r="G433" i="11"/>
  <c r="E425" i="11"/>
  <c r="F421" i="11"/>
  <c r="C417" i="11"/>
  <c r="O413" i="11"/>
  <c r="L409" i="11"/>
  <c r="M401" i="11"/>
  <c r="N397" i="11"/>
  <c r="K393" i="11"/>
  <c r="H389" i="11"/>
  <c r="I381" i="11"/>
  <c r="J377" i="11"/>
  <c r="G373" i="11"/>
  <c r="D369" i="11"/>
  <c r="E361" i="11"/>
  <c r="F357" i="11"/>
  <c r="C353" i="11"/>
  <c r="O349" i="11"/>
  <c r="L345" i="11"/>
  <c r="M337" i="11"/>
  <c r="N333" i="11"/>
  <c r="K329" i="11"/>
  <c r="H325" i="11"/>
  <c r="I317" i="11"/>
  <c r="J313" i="11"/>
  <c r="G309" i="11"/>
  <c r="D305" i="11"/>
  <c r="E297" i="11"/>
  <c r="F293" i="11"/>
  <c r="C289" i="11"/>
  <c r="O285" i="11"/>
  <c r="L281" i="11"/>
  <c r="M273" i="11"/>
  <c r="N269" i="11"/>
  <c r="K265" i="11"/>
  <c r="H261" i="11"/>
  <c r="G253" i="11"/>
  <c r="D249" i="11"/>
  <c r="I459" i="11"/>
  <c r="D452" i="11"/>
  <c r="K445" i="11"/>
  <c r="L435" i="11"/>
  <c r="D437" i="11"/>
  <c r="C429" i="11"/>
  <c r="O425" i="11"/>
  <c r="L421" i="11"/>
  <c r="M413" i="11"/>
  <c r="N409" i="11"/>
  <c r="K405" i="11"/>
  <c r="H401" i="11"/>
  <c r="I393" i="11"/>
  <c r="J389" i="11"/>
  <c r="G385" i="11"/>
  <c r="D381" i="11"/>
  <c r="E373" i="11"/>
  <c r="F369" i="11"/>
  <c r="C365" i="11"/>
  <c r="O361" i="11"/>
  <c r="L357" i="11"/>
  <c r="M349" i="11"/>
  <c r="N345" i="11"/>
  <c r="K341" i="11"/>
  <c r="H337" i="11"/>
  <c r="I329" i="11"/>
  <c r="J325" i="11"/>
  <c r="G321" i="11"/>
  <c r="D317" i="11"/>
  <c r="E309" i="11"/>
  <c r="F305" i="11"/>
  <c r="C301" i="11"/>
  <c r="O297" i="11"/>
  <c r="L293" i="11"/>
  <c r="M285" i="11"/>
  <c r="N281" i="11"/>
  <c r="K277" i="11"/>
  <c r="H273" i="11"/>
  <c r="I265" i="11"/>
  <c r="J261" i="11"/>
  <c r="G257" i="11"/>
  <c r="D253" i="11"/>
  <c r="C245" i="11"/>
  <c r="O241" i="11"/>
  <c r="K237" i="11"/>
  <c r="O233" i="11"/>
  <c r="N229" i="11"/>
  <c r="L221" i="11"/>
  <c r="M217" i="11"/>
  <c r="K213" i="11"/>
  <c r="J209" i="11"/>
  <c r="H201" i="11"/>
  <c r="I197" i="11"/>
  <c r="G193" i="11"/>
  <c r="J189" i="11"/>
  <c r="C174" i="11"/>
  <c r="O166" i="11"/>
  <c r="L158" i="11"/>
  <c r="M150" i="11"/>
  <c r="N142" i="11"/>
  <c r="K126" i="11"/>
  <c r="H118" i="11"/>
  <c r="I110" i="11"/>
  <c r="J67" i="11"/>
  <c r="L19" i="11"/>
  <c r="O117" i="11"/>
  <c r="L149" i="11"/>
  <c r="M165" i="11"/>
  <c r="K181" i="11"/>
  <c r="D179" i="11"/>
  <c r="J147" i="11"/>
  <c r="G131" i="11"/>
  <c r="D115" i="11"/>
  <c r="L495" i="11"/>
  <c r="I490" i="11"/>
  <c r="F485" i="11"/>
  <c r="L479" i="11"/>
  <c r="I474" i="11"/>
  <c r="F469" i="11"/>
  <c r="L463" i="11"/>
  <c r="I458" i="11"/>
  <c r="F453" i="11"/>
  <c r="L447" i="11"/>
  <c r="E245" i="11"/>
  <c r="J241" i="11"/>
  <c r="L233" i="11"/>
  <c r="M229" i="11"/>
  <c r="K225" i="11"/>
  <c r="N221" i="11"/>
  <c r="H213" i="11"/>
  <c r="I209" i="11"/>
  <c r="G205" i="11"/>
  <c r="N201" i="11"/>
  <c r="D193" i="11"/>
  <c r="E189" i="11"/>
  <c r="L182" i="11"/>
  <c r="N174" i="11"/>
  <c r="N166" i="11"/>
  <c r="K150" i="11"/>
  <c r="H142" i="11"/>
  <c r="I134" i="11"/>
  <c r="J126" i="11"/>
  <c r="G110" i="11"/>
  <c r="D67" i="11"/>
  <c r="E76" i="11"/>
  <c r="C117" i="11"/>
  <c r="O133" i="11"/>
  <c r="L165" i="11"/>
  <c r="M181" i="11"/>
  <c r="I179" i="11"/>
  <c r="I163" i="11"/>
  <c r="J131" i="11"/>
  <c r="G115" i="11"/>
  <c r="H499" i="11"/>
  <c r="E494" i="11"/>
  <c r="O488" i="11"/>
  <c r="H483" i="11"/>
  <c r="E478" i="11"/>
  <c r="O472" i="11"/>
  <c r="H467" i="11"/>
  <c r="E462" i="11"/>
  <c r="O456" i="11"/>
  <c r="H451" i="11"/>
  <c r="E446" i="11"/>
  <c r="L241" i="11"/>
  <c r="H237" i="11"/>
  <c r="F233" i="11"/>
  <c r="H225" i="11"/>
  <c r="I221" i="11"/>
  <c r="G217" i="11"/>
  <c r="F213" i="11"/>
  <c r="D205" i="11"/>
  <c r="E201" i="11"/>
  <c r="C197" i="11"/>
  <c r="O193" i="11"/>
  <c r="F189" i="11"/>
  <c r="K174" i="11"/>
  <c r="H166" i="11"/>
  <c r="I158" i="11"/>
  <c r="J150" i="11"/>
  <c r="G134" i="11"/>
  <c r="D126" i="11"/>
  <c r="E118" i="11"/>
  <c r="F110" i="11"/>
  <c r="C76" i="11"/>
  <c r="I6" i="11"/>
  <c r="K39" i="11"/>
  <c r="H133" i="11"/>
  <c r="I149" i="11"/>
  <c r="J165" i="11"/>
  <c r="F181" i="11"/>
  <c r="F163" i="11"/>
  <c r="C147" i="11"/>
  <c r="O131" i="11"/>
  <c r="L115" i="11"/>
  <c r="M43" i="11"/>
  <c r="K496" i="11"/>
  <c r="D491" i="11"/>
  <c r="N485" i="11"/>
  <c r="K480" i="11"/>
  <c r="D475" i="11"/>
  <c r="N469" i="11"/>
  <c r="K464" i="11"/>
  <c r="D459" i="11"/>
  <c r="N453" i="11"/>
  <c r="K448" i="11"/>
  <c r="I245" i="11"/>
  <c r="N241" i="11"/>
  <c r="D233" i="11"/>
  <c r="E229" i="11"/>
  <c r="C225" i="11"/>
  <c r="O221" i="11"/>
  <c r="J217" i="11"/>
  <c r="L209" i="11"/>
  <c r="M205" i="11"/>
  <c r="K201" i="11"/>
  <c r="J197" i="11"/>
  <c r="H189" i="11"/>
  <c r="D182" i="11"/>
  <c r="F174" i="11"/>
  <c r="F166" i="11"/>
  <c r="C150" i="11"/>
  <c r="O142" i="11"/>
  <c r="L134" i="11"/>
  <c r="M126" i="11"/>
  <c r="N118" i="11"/>
  <c r="K67" i="11"/>
  <c r="H76" i="11"/>
  <c r="N39" i="11"/>
  <c r="K117" i="11"/>
  <c r="H149" i="11"/>
  <c r="I165" i="11"/>
  <c r="G181" i="11"/>
  <c r="L179" i="11"/>
  <c r="F147" i="11"/>
  <c r="C131" i="11"/>
  <c r="O115" i="11"/>
  <c r="L43" i="11"/>
  <c r="M498" i="11"/>
  <c r="J493" i="11"/>
  <c r="G488" i="11"/>
  <c r="M482" i="11"/>
  <c r="J477" i="11"/>
  <c r="G472" i="11"/>
  <c r="M466" i="11"/>
  <c r="J461" i="11"/>
  <c r="G456" i="11"/>
  <c r="M450" i="11"/>
  <c r="J445" i="11"/>
  <c r="D438" i="11"/>
  <c r="H436" i="11"/>
  <c r="G428" i="11"/>
  <c r="D424" i="11"/>
  <c r="E420" i="11"/>
  <c r="F412" i="11"/>
  <c r="C408" i="11"/>
  <c r="O404" i="11"/>
  <c r="N421" i="11"/>
  <c r="K417" i="11"/>
  <c r="H413" i="11"/>
  <c r="I405" i="11"/>
  <c r="J401" i="11"/>
  <c r="G397" i="11"/>
  <c r="D393" i="11"/>
  <c r="E385" i="11"/>
  <c r="F381" i="11"/>
  <c r="C377" i="11"/>
  <c r="O373" i="11"/>
  <c r="L369" i="11"/>
  <c r="M361" i="11"/>
  <c r="N357" i="11"/>
  <c r="K353" i="11"/>
  <c r="H349" i="11"/>
  <c r="I341" i="11"/>
  <c r="J337" i="11"/>
  <c r="G333" i="11"/>
  <c r="D329" i="11"/>
  <c r="E321" i="11"/>
  <c r="F317" i="11"/>
  <c r="C313" i="11"/>
  <c r="O309" i="11"/>
  <c r="L305" i="11"/>
  <c r="M297" i="11"/>
  <c r="N293" i="11"/>
  <c r="K289" i="11"/>
  <c r="H285" i="11"/>
  <c r="I277" i="11"/>
  <c r="J273" i="11"/>
  <c r="G269" i="11"/>
  <c r="D265" i="11"/>
  <c r="E257" i="11"/>
  <c r="O253" i="11"/>
  <c r="N249" i="11"/>
  <c r="J458" i="11"/>
  <c r="I451" i="11"/>
  <c r="L444" i="11"/>
  <c r="H434" i="11"/>
  <c r="L437" i="11"/>
  <c r="K429" i="11"/>
  <c r="H425" i="11"/>
  <c r="I417" i="11"/>
  <c r="J413" i="11"/>
  <c r="G409" i="11"/>
  <c r="D405" i="11"/>
  <c r="E397" i="11"/>
  <c r="F393" i="11"/>
  <c r="C389" i="11"/>
  <c r="O385" i="11"/>
  <c r="L381" i="11"/>
  <c r="M373" i="11"/>
  <c r="N369" i="11"/>
  <c r="K365" i="11"/>
  <c r="H361" i="11"/>
  <c r="I353" i="11"/>
  <c r="J349" i="11"/>
  <c r="G345" i="11"/>
  <c r="D341" i="11"/>
  <c r="E333" i="11"/>
  <c r="F329" i="11"/>
  <c r="C325" i="11"/>
  <c r="O321" i="11"/>
  <c r="L317" i="11"/>
  <c r="M309" i="11"/>
  <c r="N305" i="11"/>
  <c r="K301" i="11"/>
  <c r="H297" i="11"/>
  <c r="I289" i="11"/>
  <c r="J285" i="11"/>
  <c r="G281" i="11"/>
  <c r="D277" i="11"/>
  <c r="E269" i="11"/>
  <c r="F265" i="11"/>
  <c r="C261" i="11"/>
  <c r="O257" i="11"/>
  <c r="N253" i="11"/>
  <c r="K245" i="11"/>
  <c r="J454" i="11"/>
  <c r="I447" i="11"/>
  <c r="H439" i="11"/>
  <c r="L441" i="11"/>
  <c r="H433" i="11"/>
  <c r="J425" i="11"/>
  <c r="G421" i="11"/>
  <c r="D417" i="11"/>
  <c r="E409" i="11"/>
  <c r="F405" i="11"/>
  <c r="C401" i="11"/>
  <c r="O397" i="11"/>
  <c r="L393" i="11"/>
  <c r="M385" i="11"/>
  <c r="N381" i="11"/>
  <c r="K377" i="11"/>
  <c r="H373" i="11"/>
  <c r="I365" i="11"/>
  <c r="J361" i="11"/>
  <c r="G357" i="11"/>
  <c r="D353" i="11"/>
  <c r="E345" i="11"/>
  <c r="F341" i="11"/>
  <c r="C337" i="11"/>
  <c r="O333" i="11"/>
  <c r="L329" i="11"/>
  <c r="M321" i="11"/>
  <c r="N317" i="11"/>
  <c r="K313" i="11"/>
  <c r="H309" i="11"/>
  <c r="I301" i="11"/>
  <c r="J297" i="11"/>
  <c r="G293" i="11"/>
  <c r="D289" i="11"/>
  <c r="E281" i="11"/>
  <c r="F277" i="11"/>
  <c r="C273" i="11"/>
  <c r="O269" i="11"/>
  <c r="L265" i="11"/>
  <c r="M257" i="11"/>
  <c r="J253" i="11"/>
  <c r="J249" i="11"/>
  <c r="K457" i="11"/>
  <c r="J450" i="11"/>
  <c r="D444" i="11"/>
  <c r="L430" i="11"/>
  <c r="J433" i="11"/>
  <c r="D429" i="11"/>
  <c r="E421" i="11"/>
  <c r="F417" i="11"/>
  <c r="C413" i="11"/>
  <c r="O409" i="11"/>
  <c r="L405" i="11"/>
  <c r="M397" i="11"/>
  <c r="N393" i="11"/>
  <c r="K389" i="11"/>
  <c r="H385" i="11"/>
  <c r="I377" i="11"/>
  <c r="J373" i="11"/>
  <c r="G369" i="11"/>
  <c r="D365" i="11"/>
  <c r="E357" i="11"/>
  <c r="F353" i="11"/>
  <c r="C349" i="11"/>
  <c r="O345" i="11"/>
  <c r="L341" i="11"/>
  <c r="M333" i="11"/>
  <c r="N329" i="11"/>
  <c r="K325" i="11"/>
  <c r="H321" i="11"/>
  <c r="I313" i="11"/>
  <c r="J309" i="11"/>
  <c r="G305" i="11"/>
  <c r="D301" i="11"/>
  <c r="E293" i="11"/>
  <c r="F289" i="11"/>
  <c r="C285" i="11"/>
  <c r="O281" i="11"/>
  <c r="L277" i="11"/>
  <c r="M269" i="11"/>
  <c r="N265" i="11"/>
  <c r="K261" i="11"/>
  <c r="H257" i="11"/>
  <c r="G249" i="11"/>
  <c r="H245" i="11"/>
  <c r="M241" i="11"/>
  <c r="L237" i="11"/>
  <c r="D229" i="11"/>
  <c r="E225" i="11"/>
  <c r="C221" i="11"/>
  <c r="O217" i="11"/>
  <c r="N213" i="11"/>
  <c r="L205" i="11"/>
  <c r="M201" i="11"/>
  <c r="K197" i="11"/>
  <c r="J193" i="11"/>
  <c r="G182" i="11"/>
  <c r="D174" i="11"/>
  <c r="E166" i="11"/>
  <c r="F158" i="11"/>
  <c r="C142" i="11"/>
  <c r="O134" i="11"/>
  <c r="L126" i="11"/>
  <c r="M118" i="11"/>
  <c r="N110" i="11"/>
  <c r="K76" i="11"/>
  <c r="I54" i="11"/>
  <c r="D117" i="11"/>
  <c r="E133" i="11"/>
  <c r="F149" i="11"/>
  <c r="C165" i="11"/>
  <c r="N181" i="11"/>
  <c r="N163" i="11"/>
  <c r="K147" i="11"/>
  <c r="H131" i="11"/>
  <c r="I115" i="11"/>
  <c r="L499" i="11"/>
  <c r="I494" i="11"/>
  <c r="F489" i="11"/>
  <c r="L483" i="11"/>
  <c r="I478" i="11"/>
  <c r="F473" i="11"/>
  <c r="L467" i="11"/>
  <c r="I462" i="11"/>
  <c r="F457" i="11"/>
  <c r="L451" i="11"/>
  <c r="I446" i="11"/>
  <c r="C241" i="11"/>
  <c r="M237" i="11"/>
  <c r="C233" i="11"/>
  <c r="O229" i="11"/>
  <c r="N225" i="11"/>
  <c r="L217" i="11"/>
  <c r="M213" i="11"/>
  <c r="K209" i="11"/>
  <c r="N205" i="11"/>
  <c r="H197" i="11"/>
  <c r="I193" i="11"/>
  <c r="G189" i="11"/>
  <c r="E182" i="11"/>
  <c r="C166" i="11"/>
  <c r="O158" i="11"/>
  <c r="L150" i="11"/>
  <c r="M142" i="11"/>
  <c r="N134" i="11"/>
  <c r="K118" i="11"/>
  <c r="H110" i="11"/>
  <c r="I67" i="11"/>
  <c r="J76" i="11"/>
  <c r="G39" i="11"/>
  <c r="D133" i="11"/>
  <c r="E149" i="11"/>
  <c r="F165" i="11"/>
  <c r="O181" i="11"/>
  <c r="H179" i="11"/>
  <c r="N147" i="11"/>
  <c r="K131" i="11"/>
  <c r="H115" i="11"/>
  <c r="I43" i="11"/>
  <c r="E498" i="11"/>
  <c r="O492" i="11"/>
  <c r="H487" i="11"/>
  <c r="E482" i="11"/>
  <c r="O476" i="11"/>
  <c r="H471" i="11"/>
  <c r="E466" i="11"/>
  <c r="O460" i="11"/>
  <c r="H455" i="11"/>
  <c r="E450" i="11"/>
  <c r="D245" i="11"/>
  <c r="I241" i="11"/>
  <c r="N237" i="11"/>
  <c r="L229" i="11"/>
  <c r="M225" i="11"/>
  <c r="K221" i="11"/>
  <c r="F217" i="11"/>
  <c r="H209" i="11"/>
  <c r="I205" i="11"/>
  <c r="G201" i="11"/>
  <c r="F197" i="11"/>
  <c r="D189" i="11"/>
  <c r="O182" i="11"/>
  <c r="L174" i="11"/>
  <c r="M166" i="11"/>
  <c r="N158" i="11"/>
  <c r="K142" i="11"/>
  <c r="H134" i="11"/>
  <c r="I126" i="11"/>
  <c r="J118" i="11"/>
  <c r="G67" i="11"/>
  <c r="D76" i="11"/>
  <c r="M35" i="11"/>
  <c r="L117" i="11"/>
  <c r="M133" i="11"/>
  <c r="N149" i="11"/>
  <c r="K165" i="11"/>
  <c r="J179" i="11"/>
  <c r="G163" i="11"/>
  <c r="D147" i="11"/>
  <c r="E131" i="11"/>
  <c r="F43" i="11"/>
  <c r="K500" i="11"/>
  <c r="D495" i="11"/>
  <c r="N489" i="11"/>
  <c r="K484" i="11"/>
  <c r="D479" i="11"/>
  <c r="N473" i="11"/>
  <c r="K468" i="11"/>
  <c r="D463" i="11"/>
  <c r="N457" i="11"/>
  <c r="K452" i="11"/>
  <c r="D447" i="11"/>
  <c r="F245" i="11"/>
  <c r="E237" i="11"/>
  <c r="I233" i="11"/>
  <c r="G229" i="11"/>
  <c r="F225" i="11"/>
  <c r="D217" i="11"/>
  <c r="E213" i="11"/>
  <c r="C209" i="11"/>
  <c r="O205" i="11"/>
  <c r="J201" i="11"/>
  <c r="L193" i="11"/>
  <c r="M189" i="11"/>
  <c r="J182" i="11"/>
  <c r="E174" i="11"/>
  <c r="G158" i="11"/>
  <c r="D150" i="11"/>
  <c r="E142" i="11"/>
  <c r="F134" i="11"/>
  <c r="C118" i="11"/>
  <c r="O110" i="11"/>
  <c r="L67" i="11"/>
  <c r="M76" i="11"/>
  <c r="O39" i="11"/>
  <c r="L133" i="11"/>
  <c r="M149" i="11"/>
  <c r="N165" i="11"/>
  <c r="J181" i="11"/>
  <c r="J163" i="11"/>
  <c r="G147" i="11"/>
  <c r="D131" i="11"/>
  <c r="E115" i="11"/>
  <c r="G84" i="11"/>
  <c r="J497" i="11"/>
  <c r="G492" i="11"/>
  <c r="M486" i="11"/>
  <c r="J481" i="11"/>
  <c r="G476" i="11"/>
  <c r="M470" i="11"/>
  <c r="J465" i="11"/>
  <c r="G460" i="11"/>
  <c r="M454" i="11"/>
  <c r="J449" i="11"/>
  <c r="G444" i="11"/>
  <c r="C435" i="11"/>
  <c r="M436" i="11"/>
  <c r="H428" i="11"/>
  <c r="I424" i="11"/>
  <c r="J416" i="11"/>
  <c r="G412" i="11"/>
  <c r="D408" i="11"/>
  <c r="K416" i="11"/>
  <c r="I408" i="11"/>
  <c r="K400" i="11"/>
  <c r="H396" i="11"/>
  <c r="I392" i="11"/>
  <c r="J384" i="11"/>
  <c r="O439" i="11"/>
  <c r="I440" i="11"/>
  <c r="I432" i="11"/>
  <c r="G424" i="11"/>
  <c r="D420" i="11"/>
  <c r="E416" i="11"/>
  <c r="F408" i="11"/>
  <c r="C404" i="11"/>
  <c r="O400" i="11"/>
  <c r="L396" i="11"/>
  <c r="M392" i="11"/>
  <c r="N384" i="11"/>
  <c r="K380" i="11"/>
  <c r="H376" i="11"/>
  <c r="I372" i="11"/>
  <c r="J364" i="11"/>
  <c r="G360" i="11"/>
  <c r="D356" i="11"/>
  <c r="E352" i="11"/>
  <c r="F344" i="11"/>
  <c r="C340" i="11"/>
  <c r="O336" i="11"/>
  <c r="L332" i="11"/>
  <c r="M328" i="11"/>
  <c r="N320" i="11"/>
  <c r="K316" i="11"/>
  <c r="H312" i="11"/>
  <c r="I308" i="11"/>
  <c r="J300" i="11"/>
  <c r="G296" i="11"/>
  <c r="D292" i="11"/>
  <c r="E288" i="11"/>
  <c r="F280" i="11"/>
  <c r="C276" i="11"/>
  <c r="O272" i="11"/>
  <c r="L268" i="11"/>
  <c r="M264" i="11"/>
  <c r="N256" i="11"/>
  <c r="C252" i="11"/>
  <c r="I248" i="11"/>
  <c r="I244" i="11"/>
  <c r="I236" i="11"/>
  <c r="J232" i="11"/>
  <c r="K431" i="11"/>
  <c r="G432" i="11"/>
  <c r="E428" i="11"/>
  <c r="F420" i="11"/>
  <c r="C416" i="11"/>
  <c r="O412" i="11"/>
  <c r="L408" i="11"/>
  <c r="M404" i="11"/>
  <c r="N396" i="11"/>
  <c r="K392" i="11"/>
  <c r="H388" i="11"/>
  <c r="I384" i="11"/>
  <c r="J376" i="11"/>
  <c r="G372" i="11"/>
  <c r="D368" i="11"/>
  <c r="E364" i="11"/>
  <c r="F356" i="11"/>
  <c r="C352" i="11"/>
  <c r="O348" i="11"/>
  <c r="L344" i="11"/>
  <c r="M340" i="11"/>
  <c r="N332" i="11"/>
  <c r="K328" i="11"/>
  <c r="H324" i="11"/>
  <c r="I320" i="11"/>
  <c r="J312" i="11"/>
  <c r="G308" i="11"/>
  <c r="D304" i="11"/>
  <c r="E300" i="11"/>
  <c r="F292" i="11"/>
  <c r="C288" i="11"/>
  <c r="O284" i="11"/>
  <c r="L280" i="11"/>
  <c r="M276" i="11"/>
  <c r="N268" i="11"/>
  <c r="K264" i="11"/>
  <c r="H260" i="11"/>
  <c r="L432" i="11"/>
  <c r="I412" i="11"/>
  <c r="E392" i="11"/>
  <c r="C376" i="11"/>
  <c r="L368" i="11"/>
  <c r="N356" i="11"/>
  <c r="H348" i="11"/>
  <c r="J336" i="11"/>
  <c r="D328" i="11"/>
  <c r="F316" i="11"/>
  <c r="O308" i="11"/>
  <c r="M300" i="11"/>
  <c r="K288" i="11"/>
  <c r="I280" i="11"/>
  <c r="G268" i="11"/>
  <c r="E260" i="11"/>
  <c r="N252" i="11"/>
  <c r="L244" i="11"/>
  <c r="G240" i="11"/>
  <c r="D232" i="11"/>
  <c r="O228" i="11"/>
  <c r="O224" i="11"/>
  <c r="M216" i="11"/>
  <c r="N212" i="11"/>
  <c r="L208" i="11"/>
  <c r="O204" i="11"/>
  <c r="I196" i="11"/>
  <c r="J192" i="11"/>
  <c r="H188" i="11"/>
  <c r="C180" i="11"/>
  <c r="E164" i="11"/>
  <c r="F156" i="11"/>
  <c r="C148" i="11"/>
  <c r="O140" i="11"/>
  <c r="L132" i="11"/>
  <c r="M116" i="11"/>
  <c r="N108" i="11"/>
  <c r="K95" i="11"/>
  <c r="H72" i="11"/>
  <c r="C60" i="11"/>
  <c r="N105" i="11"/>
  <c r="K121" i="11"/>
  <c r="L438" i="11"/>
  <c r="L420" i="11"/>
  <c r="H400" i="11"/>
  <c r="C380" i="11"/>
  <c r="L372" i="11"/>
  <c r="N360" i="11"/>
  <c r="H352" i="11"/>
  <c r="J340" i="11"/>
  <c r="D332" i="11"/>
  <c r="F320" i="11"/>
  <c r="O312" i="11"/>
  <c r="M304" i="11"/>
  <c r="K292" i="11"/>
  <c r="I284" i="11"/>
  <c r="G272" i="11"/>
  <c r="E264" i="11"/>
  <c r="I256" i="11"/>
  <c r="M248" i="11"/>
  <c r="H240" i="11"/>
  <c r="K236" i="11"/>
  <c r="M228" i="11"/>
  <c r="N224" i="11"/>
  <c r="L220" i="11"/>
  <c r="C216" i="11"/>
  <c r="I208" i="11"/>
  <c r="J204" i="11"/>
  <c r="H200" i="11"/>
  <c r="C196" i="11"/>
  <c r="E188" i="11"/>
  <c r="F180" i="11"/>
  <c r="D172" i="11"/>
  <c r="O164" i="11"/>
  <c r="L156" i="11"/>
  <c r="M140" i="11"/>
  <c r="N132" i="11"/>
  <c r="K124" i="11"/>
  <c r="H116" i="11"/>
  <c r="I95" i="11"/>
  <c r="J72" i="11"/>
  <c r="K45" i="11"/>
  <c r="C105" i="11"/>
  <c r="O121" i="11"/>
  <c r="L153" i="11"/>
  <c r="M169" i="11"/>
  <c r="K185" i="11"/>
  <c r="H175" i="11"/>
  <c r="J143" i="11"/>
  <c r="G127" i="11"/>
  <c r="D111" i="11"/>
  <c r="E74" i="11"/>
  <c r="G499" i="11"/>
  <c r="M493" i="11"/>
  <c r="J488" i="11"/>
  <c r="G483" i="11"/>
  <c r="M477" i="11"/>
  <c r="J472" i="11"/>
  <c r="G467" i="11"/>
  <c r="M461" i="11"/>
  <c r="J456" i="11"/>
  <c r="K435" i="11"/>
  <c r="F416" i="11"/>
  <c r="M400" i="11"/>
  <c r="G380" i="11"/>
  <c r="E372" i="11"/>
  <c r="C360" i="11"/>
  <c r="L352" i="11"/>
  <c r="N340" i="11"/>
  <c r="H332" i="11"/>
  <c r="J320" i="11"/>
  <c r="D312" i="11"/>
  <c r="F300" i="11"/>
  <c r="O292" i="11"/>
  <c r="M284" i="11"/>
  <c r="K272" i="11"/>
  <c r="I264" i="11"/>
  <c r="M256" i="11"/>
  <c r="C248" i="11"/>
  <c r="C240" i="11"/>
  <c r="O236" i="11"/>
  <c r="F228" i="11"/>
  <c r="D224" i="11"/>
  <c r="G220" i="11"/>
  <c r="G216" i="11"/>
  <c r="M208" i="11"/>
  <c r="N204" i="11"/>
  <c r="L200" i="11"/>
  <c r="G196" i="11"/>
  <c r="I188" i="11"/>
  <c r="J180" i="11"/>
  <c r="H172" i="11"/>
  <c r="D164" i="11"/>
  <c r="E148" i="11"/>
  <c r="F140" i="11"/>
  <c r="C132" i="11"/>
  <c r="O124" i="11"/>
  <c r="L116" i="11"/>
  <c r="M95" i="11"/>
  <c r="N72" i="11"/>
  <c r="F88" i="11"/>
  <c r="L105" i="11"/>
  <c r="M121" i="11"/>
  <c r="N137" i="11"/>
  <c r="K153" i="11"/>
  <c r="H185" i="11"/>
  <c r="G175" i="11"/>
  <c r="D159" i="11"/>
  <c r="E143" i="11"/>
  <c r="F111" i="11"/>
  <c r="F496" i="11"/>
  <c r="L490" i="11"/>
  <c r="I485" i="11"/>
  <c r="F480" i="11"/>
  <c r="L474" i="11"/>
  <c r="I469" i="11"/>
  <c r="F464" i="11"/>
  <c r="L458" i="11"/>
  <c r="I453" i="11"/>
  <c r="C396" i="11"/>
  <c r="M352" i="11"/>
  <c r="E312" i="11"/>
  <c r="H272" i="11"/>
  <c r="I240" i="11"/>
  <c r="K220" i="11"/>
  <c r="K200" i="11"/>
  <c r="L172" i="11"/>
  <c r="G132" i="11"/>
  <c r="C72" i="11"/>
  <c r="F62" i="11"/>
  <c r="H137" i="11"/>
  <c r="J169" i="11"/>
  <c r="K159" i="11"/>
  <c r="I127" i="11"/>
  <c r="C42" i="11"/>
  <c r="K491" i="11"/>
  <c r="N480" i="11"/>
  <c r="D470" i="11"/>
  <c r="K459" i="11"/>
  <c r="D450" i="11"/>
  <c r="N444" i="11"/>
  <c r="M433" i="11"/>
  <c r="I435" i="11"/>
  <c r="K427" i="11"/>
  <c r="L423" i="11"/>
  <c r="M419" i="11"/>
  <c r="N415" i="11"/>
  <c r="K407" i="11"/>
  <c r="H403" i="11"/>
  <c r="I399" i="11"/>
  <c r="J395" i="11"/>
  <c r="G387" i="11"/>
  <c r="D383" i="11"/>
  <c r="E379" i="11"/>
  <c r="F375" i="11"/>
  <c r="C367" i="11"/>
  <c r="O363" i="11"/>
  <c r="L359" i="11"/>
  <c r="M355" i="11"/>
  <c r="N351" i="11"/>
  <c r="K343" i="11"/>
  <c r="H339" i="11"/>
  <c r="I335" i="11"/>
  <c r="J331" i="11"/>
  <c r="G323" i="11"/>
  <c r="D319" i="11"/>
  <c r="E315" i="11"/>
  <c r="F311" i="11"/>
  <c r="C303" i="11"/>
  <c r="O299" i="11"/>
  <c r="L295" i="11"/>
  <c r="M291" i="11"/>
  <c r="N287" i="11"/>
  <c r="K279" i="11"/>
  <c r="H275" i="11"/>
  <c r="I271" i="11"/>
  <c r="J267" i="11"/>
  <c r="G259" i="11"/>
  <c r="O255" i="11"/>
  <c r="K251" i="11"/>
  <c r="K247" i="11"/>
  <c r="E239" i="11"/>
  <c r="C235" i="11"/>
  <c r="O231" i="11"/>
  <c r="M227" i="11"/>
  <c r="L223" i="11"/>
  <c r="N215" i="11"/>
  <c r="K211" i="11"/>
  <c r="I207" i="11"/>
  <c r="H203" i="11"/>
  <c r="J195" i="11"/>
  <c r="G191" i="11"/>
  <c r="F186" i="11"/>
  <c r="I178" i="11"/>
  <c r="C162" i="11"/>
  <c r="O154" i="11"/>
  <c r="L146" i="11"/>
  <c r="M138" i="11"/>
  <c r="N130" i="11"/>
  <c r="K114" i="11"/>
  <c r="H106" i="11"/>
  <c r="I40" i="11"/>
  <c r="I57" i="11"/>
  <c r="H59" i="11"/>
  <c r="D412" i="11"/>
  <c r="J356" i="11"/>
  <c r="M320" i="11"/>
  <c r="E280" i="11"/>
  <c r="H244" i="11"/>
  <c r="K224" i="11"/>
  <c r="K204" i="11"/>
  <c r="O180" i="11"/>
  <c r="K140" i="11"/>
  <c r="L121" i="11"/>
  <c r="G169" i="11"/>
  <c r="F159" i="11"/>
  <c r="O127" i="11"/>
  <c r="M74" i="11"/>
  <c r="E493" i="11"/>
  <c r="H482" i="11"/>
  <c r="O471" i="11"/>
  <c r="E461" i="11"/>
  <c r="G451" i="11"/>
  <c r="M445" i="11"/>
  <c r="K436" i="11"/>
  <c r="J439" i="11"/>
  <c r="N431" i="11"/>
  <c r="O423" i="11"/>
  <c r="L419" i="11"/>
  <c r="M415" i="11"/>
  <c r="N411" i="11"/>
  <c r="K403" i="11"/>
  <c r="H399" i="11"/>
  <c r="I395" i="11"/>
  <c r="J391" i="11"/>
  <c r="G383" i="11"/>
  <c r="D379" i="11"/>
  <c r="E375" i="11"/>
  <c r="F371" i="11"/>
  <c r="C363" i="11"/>
  <c r="O359" i="11"/>
  <c r="L355" i="11"/>
  <c r="M351" i="11"/>
  <c r="N347" i="11"/>
  <c r="K339" i="11"/>
  <c r="H335" i="11"/>
  <c r="I331" i="11"/>
  <c r="J327" i="11"/>
  <c r="G319" i="11"/>
  <c r="D315" i="11"/>
  <c r="E311" i="11"/>
  <c r="F307" i="11"/>
  <c r="C299" i="11"/>
  <c r="O295" i="11"/>
  <c r="L291" i="11"/>
  <c r="M287" i="11"/>
  <c r="N283" i="11"/>
  <c r="K275" i="11"/>
  <c r="H271" i="11"/>
  <c r="I267" i="11"/>
  <c r="J263" i="11"/>
  <c r="I255" i="11"/>
  <c r="J251" i="11"/>
  <c r="J247" i="11"/>
  <c r="O243" i="11"/>
  <c r="F235" i="11"/>
  <c r="C231" i="11"/>
  <c r="O227" i="11"/>
  <c r="M223" i="11"/>
  <c r="L219" i="11"/>
  <c r="N211" i="11"/>
  <c r="K207" i="11"/>
  <c r="I203" i="11"/>
  <c r="L199" i="11"/>
  <c r="J191" i="11"/>
  <c r="D186" i="11"/>
  <c r="F178" i="11"/>
  <c r="E170" i="11"/>
  <c r="C154" i="11"/>
  <c r="O146" i="11"/>
  <c r="L138" i="11"/>
  <c r="M130" i="11"/>
  <c r="N122" i="11"/>
  <c r="K106" i="11"/>
  <c r="H40" i="11"/>
  <c r="H57" i="11"/>
  <c r="F59" i="11"/>
  <c r="I428" i="11"/>
  <c r="C364" i="11"/>
  <c r="J324" i="11"/>
  <c r="M288" i="11"/>
  <c r="F252" i="11"/>
  <c r="K228" i="11"/>
  <c r="K208" i="11"/>
  <c r="K188" i="11"/>
  <c r="O148" i="11"/>
  <c r="K108" i="11"/>
  <c r="F121" i="11"/>
  <c r="K169" i="11"/>
  <c r="J159" i="11"/>
  <c r="D127" i="11"/>
  <c r="E28" i="11"/>
  <c r="N492" i="11"/>
  <c r="D482" i="11"/>
  <c r="K471" i="11"/>
  <c r="N460" i="11"/>
  <c r="L450" i="11"/>
  <c r="I445" i="11"/>
  <c r="C436" i="11"/>
  <c r="N439" i="11"/>
  <c r="C427" i="11"/>
  <c r="D423" i="11"/>
  <c r="E419" i="11"/>
  <c r="F415" i="11"/>
  <c r="C407" i="11"/>
  <c r="O403" i="11"/>
  <c r="L399" i="11"/>
  <c r="M395" i="11"/>
  <c r="N391" i="11"/>
  <c r="K383" i="11"/>
  <c r="H379" i="11"/>
  <c r="I375" i="11"/>
  <c r="J371" i="11"/>
  <c r="G363" i="11"/>
  <c r="D359" i="11"/>
  <c r="E355" i="11"/>
  <c r="F351" i="11"/>
  <c r="C343" i="11"/>
  <c r="O339" i="11"/>
  <c r="L335" i="11"/>
  <c r="M331" i="11"/>
  <c r="N327" i="11"/>
  <c r="K319" i="11"/>
  <c r="H315" i="11"/>
  <c r="I311" i="11"/>
  <c r="J307" i="11"/>
  <c r="G299" i="11"/>
  <c r="D295" i="11"/>
  <c r="E291" i="11"/>
  <c r="F287" i="11"/>
  <c r="C279" i="11"/>
  <c r="O275" i="11"/>
  <c r="L271" i="11"/>
  <c r="M267" i="11"/>
  <c r="N263" i="11"/>
  <c r="F255" i="11"/>
  <c r="O251" i="11"/>
  <c r="O247" i="11"/>
  <c r="F243" i="11"/>
  <c r="J235" i="11"/>
  <c r="G231" i="11"/>
  <c r="E227" i="11"/>
  <c r="D223" i="11"/>
  <c r="F215" i="11"/>
  <c r="C211" i="11"/>
  <c r="O207" i="11"/>
  <c r="M203" i="11"/>
  <c r="D199" i="11"/>
  <c r="N191" i="11"/>
  <c r="H186" i="11"/>
  <c r="J178" i="11"/>
  <c r="I170" i="11"/>
  <c r="G154" i="11"/>
  <c r="D146" i="11"/>
  <c r="E138" i="11"/>
  <c r="F130" i="11"/>
  <c r="C114" i="11"/>
  <c r="O106" i="11"/>
  <c r="L40" i="11"/>
  <c r="L57" i="11"/>
  <c r="D90" i="11"/>
  <c r="L109" i="11"/>
  <c r="M384" i="11"/>
  <c r="E344" i="11"/>
  <c r="H304" i="11"/>
  <c r="O264" i="11"/>
  <c r="H236" i="11"/>
  <c r="K216" i="11"/>
  <c r="L196" i="11"/>
  <c r="G164" i="11"/>
  <c r="C124" i="11"/>
  <c r="J105" i="11"/>
  <c r="E169" i="11"/>
  <c r="M175" i="11"/>
  <c r="N127" i="11"/>
  <c r="H74" i="11"/>
  <c r="O499" i="11"/>
  <c r="E489" i="11"/>
  <c r="H478" i="11"/>
  <c r="O467" i="11"/>
  <c r="E457" i="11"/>
  <c r="E449" i="11"/>
  <c r="O443" i="11"/>
  <c r="N428" i="11"/>
  <c r="J435" i="11"/>
  <c r="L427" i="11"/>
  <c r="M423" i="11"/>
  <c r="N419" i="11"/>
  <c r="K411" i="11"/>
  <c r="H407" i="11"/>
  <c r="I403" i="11"/>
  <c r="J399" i="11"/>
  <c r="G391" i="11"/>
  <c r="D387" i="11"/>
  <c r="E383" i="11"/>
  <c r="F379" i="11"/>
  <c r="C371" i="11"/>
  <c r="O367" i="11"/>
  <c r="L363" i="11"/>
  <c r="M359" i="11"/>
  <c r="N355" i="11"/>
  <c r="K347" i="11"/>
  <c r="H343" i="11"/>
  <c r="I339" i="11"/>
  <c r="J335" i="11"/>
  <c r="G327" i="11"/>
  <c r="D323" i="11"/>
  <c r="E319" i="11"/>
  <c r="F315" i="11"/>
  <c r="C307" i="11"/>
  <c r="O303" i="11"/>
  <c r="L299" i="11"/>
  <c r="M295" i="11"/>
  <c r="N291" i="11"/>
  <c r="K283" i="11"/>
  <c r="H279" i="11"/>
  <c r="I275" i="11"/>
  <c r="J271" i="11"/>
  <c r="G263" i="11"/>
  <c r="D259" i="11"/>
  <c r="C255" i="11"/>
  <c r="C251" i="11"/>
  <c r="E243" i="11"/>
  <c r="F239" i="11"/>
  <c r="O235" i="11"/>
  <c r="M231" i="11"/>
  <c r="H227" i="11"/>
  <c r="N219" i="11"/>
  <c r="K215" i="11"/>
  <c r="I211" i="11"/>
  <c r="H207" i="11"/>
  <c r="J199" i="11"/>
  <c r="G195" i="11"/>
  <c r="E191" i="11"/>
  <c r="E186" i="11"/>
  <c r="C170" i="11"/>
  <c r="O162" i="11"/>
  <c r="L154" i="11"/>
  <c r="M146" i="11"/>
  <c r="N138" i="11"/>
  <c r="K122" i="11"/>
  <c r="H114" i="11"/>
  <c r="I106" i="11"/>
  <c r="J40" i="11"/>
  <c r="D59" i="11"/>
  <c r="E109" i="11"/>
  <c r="F125" i="11"/>
  <c r="C141" i="11"/>
  <c r="O157" i="11"/>
  <c r="N187" i="11"/>
  <c r="K171" i="11"/>
  <c r="H155" i="11"/>
  <c r="I139" i="11"/>
  <c r="J107" i="11"/>
  <c r="O56" i="11"/>
  <c r="E496" i="11"/>
  <c r="F491" i="11"/>
  <c r="G486" i="11"/>
  <c r="H481" i="11"/>
  <c r="I476" i="11"/>
  <c r="J471" i="11"/>
  <c r="K466" i="11"/>
  <c r="L461" i="11"/>
  <c r="M456" i="11"/>
  <c r="N451" i="11"/>
  <c r="O446" i="11"/>
  <c r="F440" i="11"/>
  <c r="N6" i="11"/>
  <c r="N33" i="11"/>
  <c r="O13" i="11"/>
  <c r="L54" i="11"/>
  <c r="G62" i="11"/>
  <c r="C4" i="11"/>
  <c r="O89" i="11"/>
  <c r="K49" i="11"/>
  <c r="C51" i="11"/>
  <c r="L101" i="11"/>
  <c r="O11" i="11"/>
  <c r="M44" i="11"/>
  <c r="K81" i="11"/>
  <c r="L21" i="11"/>
  <c r="J63" i="11"/>
  <c r="H99" i="11"/>
  <c r="H63" i="11"/>
  <c r="H83" i="11"/>
  <c r="H82" i="11"/>
  <c r="K20" i="11"/>
  <c r="H14" i="11"/>
  <c r="E30" i="11"/>
  <c r="O26" i="11"/>
  <c r="H73" i="11"/>
  <c r="G64" i="11"/>
  <c r="D75" i="11"/>
  <c r="N53" i="11"/>
  <c r="K79" i="11"/>
  <c r="H96" i="11"/>
  <c r="O60" i="11"/>
  <c r="D9" i="11"/>
  <c r="J75" i="11"/>
  <c r="F69" i="11"/>
  <c r="E71" i="11"/>
  <c r="D103" i="11"/>
  <c r="F45" i="11"/>
  <c r="J77" i="11"/>
  <c r="E62" i="11"/>
  <c r="F90" i="11"/>
  <c r="G32" i="11"/>
  <c r="H8" i="11"/>
  <c r="I19" i="11"/>
  <c r="H25" i="11"/>
  <c r="I48" i="11"/>
  <c r="J99" i="11"/>
  <c r="K66" i="11"/>
  <c r="L49" i="11"/>
  <c r="D60" i="11"/>
  <c r="F41" i="11"/>
  <c r="L38" i="11"/>
  <c r="J91" i="11"/>
  <c r="N77" i="11"/>
  <c r="L416" i="11"/>
  <c r="N404" i="11"/>
  <c r="L400" i="11"/>
  <c r="M396" i="11"/>
  <c r="N388" i="11"/>
  <c r="K384" i="11"/>
  <c r="I437" i="11"/>
  <c r="L436" i="11"/>
  <c r="K428" i="11"/>
  <c r="H424" i="11"/>
  <c r="I420" i="11"/>
  <c r="J412" i="11"/>
  <c r="G408" i="11"/>
  <c r="D404" i="11"/>
  <c r="E400" i="11"/>
  <c r="F392" i="11"/>
  <c r="C388" i="11"/>
  <c r="O384" i="11"/>
  <c r="L380" i="11"/>
  <c r="M376" i="11"/>
  <c r="N368" i="11"/>
  <c r="K364" i="11"/>
  <c r="H360" i="11"/>
  <c r="I356" i="11"/>
  <c r="J348" i="11"/>
  <c r="G344" i="11"/>
  <c r="D340" i="11"/>
  <c r="E336" i="11"/>
  <c r="F328" i="11"/>
  <c r="C324" i="11"/>
  <c r="O320" i="11"/>
  <c r="L316" i="11"/>
  <c r="M312" i="11"/>
  <c r="N304" i="11"/>
  <c r="K300" i="11"/>
  <c r="H296" i="11"/>
  <c r="I292" i="11"/>
  <c r="J284" i="11"/>
  <c r="G280" i="11"/>
  <c r="D276" i="11"/>
  <c r="E272" i="11"/>
  <c r="F264" i="11"/>
  <c r="C260" i="11"/>
  <c r="O256" i="11"/>
  <c r="J252" i="11"/>
  <c r="O248" i="11"/>
  <c r="L240" i="11"/>
  <c r="N236" i="11"/>
  <c r="H442" i="11"/>
  <c r="H440" i="11"/>
  <c r="H432" i="11"/>
  <c r="J424" i="11"/>
  <c r="G420" i="11"/>
  <c r="D416" i="11"/>
  <c r="E412" i="11"/>
  <c r="F404" i="11"/>
  <c r="C400" i="11"/>
  <c r="O396" i="11"/>
  <c r="L392" i="11"/>
  <c r="M388" i="11"/>
  <c r="N380" i="11"/>
  <c r="K376" i="11"/>
  <c r="H372" i="11"/>
  <c r="I368" i="11"/>
  <c r="J360" i="11"/>
  <c r="G356" i="11"/>
  <c r="D352" i="11"/>
  <c r="E348" i="11"/>
  <c r="F340" i="11"/>
  <c r="C336" i="11"/>
  <c r="O332" i="11"/>
  <c r="L328" i="11"/>
  <c r="M324" i="11"/>
  <c r="N316" i="11"/>
  <c r="K312" i="11"/>
  <c r="H308" i="11"/>
  <c r="I304" i="11"/>
  <c r="J296" i="11"/>
  <c r="G292" i="11"/>
  <c r="D288" i="11"/>
  <c r="E284" i="11"/>
  <c r="F276" i="11"/>
  <c r="C272" i="11"/>
  <c r="O268" i="11"/>
  <c r="L264" i="11"/>
  <c r="M260" i="11"/>
  <c r="N424" i="11"/>
  <c r="J404" i="11"/>
  <c r="F384" i="11"/>
  <c r="I376" i="11"/>
  <c r="G364" i="11"/>
  <c r="E356" i="11"/>
  <c r="C344" i="11"/>
  <c r="L336" i="11"/>
  <c r="N324" i="11"/>
  <c r="H316" i="11"/>
  <c r="J304" i="11"/>
  <c r="D296" i="11"/>
  <c r="F284" i="11"/>
  <c r="O276" i="11"/>
  <c r="M268" i="11"/>
  <c r="G256" i="11"/>
  <c r="K252" i="11"/>
  <c r="G244" i="11"/>
  <c r="F236" i="11"/>
  <c r="O232" i="11"/>
  <c r="E224" i="11"/>
  <c r="F220" i="11"/>
  <c r="D216" i="11"/>
  <c r="O212" i="11"/>
  <c r="O208" i="11"/>
  <c r="M200" i="11"/>
  <c r="N196" i="11"/>
  <c r="L192" i="11"/>
  <c r="O188" i="11"/>
  <c r="I172" i="11"/>
  <c r="J164" i="11"/>
  <c r="G156" i="11"/>
  <c r="D148" i="11"/>
  <c r="E132" i="11"/>
  <c r="F124" i="11"/>
  <c r="C116" i="11"/>
  <c r="O108" i="11"/>
  <c r="L95" i="11"/>
  <c r="D53" i="11"/>
  <c r="E79" i="11"/>
  <c r="O105" i="11"/>
  <c r="L137" i="11"/>
  <c r="D436" i="11"/>
  <c r="M416" i="11"/>
  <c r="I396" i="11"/>
  <c r="I380" i="11"/>
  <c r="G368" i="11"/>
  <c r="E360" i="11"/>
  <c r="C348" i="11"/>
  <c r="L340" i="11"/>
  <c r="N328" i="11"/>
  <c r="H320" i="11"/>
  <c r="J308" i="11"/>
  <c r="D300" i="11"/>
  <c r="F288" i="11"/>
  <c r="O280" i="11"/>
  <c r="M272" i="11"/>
  <c r="K260" i="11"/>
  <c r="G252" i="11"/>
  <c r="J248" i="11"/>
  <c r="J240" i="11"/>
  <c r="M232" i="11"/>
  <c r="D228" i="11"/>
  <c r="C224" i="11"/>
  <c r="C220" i="11"/>
  <c r="M212" i="11"/>
  <c r="N208" i="11"/>
  <c r="L204" i="11"/>
  <c r="C200" i="11"/>
  <c r="I192" i="11"/>
  <c r="J188" i="11"/>
  <c r="H180" i="11"/>
  <c r="K172" i="11"/>
  <c r="E156" i="11"/>
  <c r="F148" i="11"/>
  <c r="C140" i="11"/>
  <c r="O132" i="11"/>
  <c r="L124" i="11"/>
  <c r="M108" i="11"/>
  <c r="N95" i="11"/>
  <c r="K72" i="11"/>
  <c r="M79" i="11"/>
  <c r="D121" i="11"/>
  <c r="E137" i="11"/>
  <c r="F153" i="11"/>
  <c r="O169" i="11"/>
  <c r="J185" i="11"/>
  <c r="N159" i="11"/>
  <c r="K143" i="11"/>
  <c r="H127" i="11"/>
  <c r="I111" i="11"/>
  <c r="K28" i="11"/>
  <c r="M497" i="11"/>
  <c r="J492" i="11"/>
  <c r="G487" i="11"/>
  <c r="M481" i="11"/>
  <c r="J476" i="11"/>
  <c r="G471" i="11"/>
  <c r="M465" i="11"/>
  <c r="J460" i="11"/>
  <c r="G455" i="11"/>
  <c r="I436" i="11"/>
  <c r="C412" i="11"/>
  <c r="N392" i="11"/>
  <c r="M380" i="11"/>
  <c r="K368" i="11"/>
  <c r="I360" i="11"/>
  <c r="G348" i="11"/>
  <c r="E340" i="11"/>
  <c r="C328" i="11"/>
  <c r="L320" i="11"/>
  <c r="N308" i="11"/>
  <c r="H300" i="11"/>
  <c r="J288" i="11"/>
  <c r="D280" i="11"/>
  <c r="F268" i="11"/>
  <c r="O260" i="11"/>
  <c r="M252" i="11"/>
  <c r="D244" i="11"/>
  <c r="O240" i="11"/>
  <c r="F232" i="11"/>
  <c r="H228" i="11"/>
  <c r="G224" i="11"/>
  <c r="E216" i="11"/>
  <c r="F212" i="11"/>
  <c r="D208" i="11"/>
  <c r="G204" i="11"/>
  <c r="G200" i="11"/>
  <c r="M192" i="11"/>
  <c r="N188" i="11"/>
  <c r="L180" i="11"/>
  <c r="O172" i="11"/>
  <c r="I156" i="11"/>
  <c r="J148" i="11"/>
  <c r="G140" i="11"/>
  <c r="D132" i="11"/>
  <c r="E116" i="11"/>
  <c r="F108" i="11"/>
  <c r="O72" i="11"/>
  <c r="F105" i="11"/>
  <c r="C121" i="11"/>
  <c r="O137" i="11"/>
  <c r="L169" i="11"/>
  <c r="M185" i="11"/>
  <c r="I175" i="11"/>
  <c r="I159" i="11"/>
  <c r="J127" i="11"/>
  <c r="G111" i="11"/>
  <c r="F500" i="11"/>
  <c r="L494" i="11"/>
  <c r="I489" i="11"/>
  <c r="F484" i="11"/>
  <c r="L478" i="11"/>
  <c r="I473" i="11"/>
  <c r="F468" i="11"/>
  <c r="L462" i="11"/>
  <c r="I457" i="11"/>
  <c r="F452" i="11"/>
  <c r="D380" i="11"/>
  <c r="K340" i="11"/>
  <c r="C300" i="11"/>
  <c r="J260" i="11"/>
  <c r="C236" i="11"/>
  <c r="E212" i="11"/>
  <c r="K196" i="11"/>
  <c r="H164" i="11"/>
  <c r="D124" i="11"/>
  <c r="E65" i="11"/>
  <c r="D18" i="11"/>
  <c r="H153" i="11"/>
  <c r="G185" i="11"/>
  <c r="F143" i="11"/>
  <c r="O111" i="11"/>
  <c r="K499" i="11"/>
  <c r="N488" i="11"/>
  <c r="D478" i="11"/>
  <c r="K467" i="11"/>
  <c r="N456" i="11"/>
  <c r="N448" i="11"/>
  <c r="M442" i="11"/>
  <c r="E443" i="11"/>
  <c r="N435" i="11"/>
  <c r="E427" i="11"/>
  <c r="F423" i="11"/>
  <c r="C415" i="11"/>
  <c r="O411" i="11"/>
  <c r="L407" i="11"/>
  <c r="M403" i="11"/>
  <c r="N399" i="11"/>
  <c r="K391" i="11"/>
  <c r="H387" i="11"/>
  <c r="I383" i="11"/>
  <c r="J379" i="11"/>
  <c r="G371" i="11"/>
  <c r="D367" i="11"/>
  <c r="E363" i="11"/>
  <c r="F359" i="11"/>
  <c r="C351" i="11"/>
  <c r="O347" i="11"/>
  <c r="L343" i="11"/>
  <c r="M339" i="11"/>
  <c r="N335" i="11"/>
  <c r="K327" i="11"/>
  <c r="H323" i="11"/>
  <c r="I319" i="11"/>
  <c r="J315" i="11"/>
  <c r="G307" i="11"/>
  <c r="D303" i="11"/>
  <c r="E299" i="11"/>
  <c r="F295" i="11"/>
  <c r="C287" i="11"/>
  <c r="O283" i="11"/>
  <c r="L279" i="11"/>
  <c r="M275" i="11"/>
  <c r="N271" i="11"/>
  <c r="K263" i="11"/>
  <c r="H259" i="11"/>
  <c r="H255" i="11"/>
  <c r="H251" i="11"/>
  <c r="I243" i="11"/>
  <c r="K239" i="11"/>
  <c r="E235" i="11"/>
  <c r="H231" i="11"/>
  <c r="F223" i="11"/>
  <c r="C219" i="11"/>
  <c r="O215" i="11"/>
  <c r="M211" i="11"/>
  <c r="L207" i="11"/>
  <c r="N199" i="11"/>
  <c r="K195" i="11"/>
  <c r="I191" i="11"/>
  <c r="I186" i="11"/>
  <c r="G170" i="11"/>
  <c r="D162" i="11"/>
  <c r="E154" i="11"/>
  <c r="F146" i="11"/>
  <c r="C130" i="11"/>
  <c r="O122" i="11"/>
  <c r="L114" i="11"/>
  <c r="M106" i="11"/>
  <c r="N40" i="11"/>
  <c r="C101" i="11"/>
  <c r="M59" i="11"/>
  <c r="O392" i="11"/>
  <c r="D348" i="11"/>
  <c r="K308" i="11"/>
  <c r="C268" i="11"/>
  <c r="F240" i="11"/>
  <c r="I216" i="11"/>
  <c r="E196" i="11"/>
  <c r="C172" i="11"/>
  <c r="H132" i="11"/>
  <c r="D72" i="11"/>
  <c r="M137" i="11"/>
  <c r="L185" i="11"/>
  <c r="H159" i="11"/>
  <c r="J111" i="11"/>
  <c r="D12" i="11"/>
  <c r="H490" i="11"/>
  <c r="O479" i="11"/>
  <c r="E469" i="11"/>
  <c r="H458" i="11"/>
  <c r="M449" i="11"/>
  <c r="J444" i="11"/>
  <c r="J432" i="11"/>
  <c r="M435" i="11"/>
  <c r="D427" i="11"/>
  <c r="E423" i="11"/>
  <c r="F419" i="11"/>
  <c r="C411" i="11"/>
  <c r="O407" i="11"/>
  <c r="L403" i="11"/>
  <c r="M399" i="11"/>
  <c r="N395" i="11"/>
  <c r="K387" i="11"/>
  <c r="H383" i="11"/>
  <c r="I379" i="11"/>
  <c r="J375" i="11"/>
  <c r="G367" i="11"/>
  <c r="D363" i="11"/>
  <c r="E359" i="11"/>
  <c r="F355" i="11"/>
  <c r="C347" i="11"/>
  <c r="O343" i="11"/>
  <c r="L339" i="11"/>
  <c r="M335" i="11"/>
  <c r="N331" i="11"/>
  <c r="K323" i="11"/>
  <c r="H319" i="11"/>
  <c r="I315" i="11"/>
  <c r="J311" i="11"/>
  <c r="G303" i="11"/>
  <c r="D299" i="11"/>
  <c r="E295" i="11"/>
  <c r="F291" i="11"/>
  <c r="C283" i="11"/>
  <c r="O279" i="11"/>
  <c r="L275" i="11"/>
  <c r="M271" i="11"/>
  <c r="N267" i="11"/>
  <c r="K259" i="11"/>
  <c r="G255" i="11"/>
  <c r="G251" i="11"/>
  <c r="G247" i="11"/>
  <c r="I239" i="11"/>
  <c r="G235" i="11"/>
  <c r="E231" i="11"/>
  <c r="L227" i="11"/>
  <c r="F219" i="11"/>
  <c r="C215" i="11"/>
  <c r="O211" i="11"/>
  <c r="M207" i="11"/>
  <c r="L203" i="11"/>
  <c r="N195" i="11"/>
  <c r="K191" i="11"/>
  <c r="J186" i="11"/>
  <c r="M178" i="11"/>
  <c r="G162" i="11"/>
  <c r="D154" i="11"/>
  <c r="E146" i="11"/>
  <c r="F138" i="11"/>
  <c r="C122" i="11"/>
  <c r="O114" i="11"/>
  <c r="L106" i="11"/>
  <c r="M40" i="11"/>
  <c r="M57" i="11"/>
  <c r="G59" i="11"/>
  <c r="E408" i="11"/>
  <c r="L356" i="11"/>
  <c r="D316" i="11"/>
  <c r="K276" i="11"/>
  <c r="F244" i="11"/>
  <c r="M220" i="11"/>
  <c r="I200" i="11"/>
  <c r="E172" i="11"/>
  <c r="L140" i="11"/>
  <c r="H95" i="11"/>
  <c r="C137" i="11"/>
  <c r="E185" i="11"/>
  <c r="L159" i="11"/>
  <c r="N111" i="11"/>
  <c r="N500" i="11"/>
  <c r="D490" i="11"/>
  <c r="K479" i="11"/>
  <c r="N468" i="11"/>
  <c r="D458" i="11"/>
  <c r="I449" i="11"/>
  <c r="F444" i="11"/>
  <c r="D430" i="11"/>
  <c r="F435" i="11"/>
  <c r="H427" i="11"/>
  <c r="I423" i="11"/>
  <c r="J419" i="11"/>
  <c r="G411" i="11"/>
  <c r="D407" i="11"/>
  <c r="E403" i="11"/>
  <c r="F399" i="11"/>
  <c r="C391" i="11"/>
  <c r="O387" i="11"/>
  <c r="L383" i="11"/>
  <c r="M379" i="11"/>
  <c r="N375" i="11"/>
  <c r="K367" i="11"/>
  <c r="H363" i="11"/>
  <c r="I359" i="11"/>
  <c r="J355" i="11"/>
  <c r="G347" i="11"/>
  <c r="D343" i="11"/>
  <c r="E339" i="11"/>
  <c r="F335" i="11"/>
  <c r="C327" i="11"/>
  <c r="O323" i="11"/>
  <c r="L319" i="11"/>
  <c r="M315" i="11"/>
  <c r="N311" i="11"/>
  <c r="K303" i="11"/>
  <c r="H299" i="11"/>
  <c r="I295" i="11"/>
  <c r="J291" i="11"/>
  <c r="G283" i="11"/>
  <c r="D279" i="11"/>
  <c r="E275" i="11"/>
  <c r="F271" i="11"/>
  <c r="C263" i="11"/>
  <c r="O259" i="11"/>
  <c r="L255" i="11"/>
  <c r="L251" i="11"/>
  <c r="L247" i="11"/>
  <c r="M239" i="11"/>
  <c r="K235" i="11"/>
  <c r="I231" i="11"/>
  <c r="D227" i="11"/>
  <c r="J219" i="11"/>
  <c r="G215" i="11"/>
  <c r="E211" i="11"/>
  <c r="D207" i="11"/>
  <c r="F199" i="11"/>
  <c r="C195" i="11"/>
  <c r="O191" i="11"/>
  <c r="N186" i="11"/>
  <c r="E178" i="11"/>
  <c r="K162" i="11"/>
  <c r="H154" i="11"/>
  <c r="I146" i="11"/>
  <c r="J138" i="11"/>
  <c r="G122" i="11"/>
  <c r="D114" i="11"/>
  <c r="E106" i="11"/>
  <c r="F40" i="11"/>
  <c r="E11" i="11"/>
  <c r="E59" i="11"/>
  <c r="O444" i="11"/>
  <c r="K372" i="11"/>
  <c r="C332" i="11"/>
  <c r="J292" i="11"/>
  <c r="H256" i="11"/>
  <c r="E228" i="11"/>
  <c r="K212" i="11"/>
  <c r="K192" i="11"/>
  <c r="D156" i="11"/>
  <c r="O116" i="11"/>
  <c r="G121" i="11"/>
  <c r="F169" i="11"/>
  <c r="G159" i="11"/>
  <c r="E127" i="11"/>
  <c r="O77" i="11"/>
  <c r="E497" i="11"/>
  <c r="H486" i="11"/>
  <c r="O475" i="11"/>
  <c r="E465" i="11"/>
  <c r="H454" i="11"/>
  <c r="O447" i="11"/>
  <c r="O440" i="11"/>
  <c r="F443" i="11"/>
  <c r="L431" i="11"/>
  <c r="F427" i="11"/>
  <c r="C419" i="11"/>
  <c r="O415" i="11"/>
  <c r="L411" i="11"/>
  <c r="M407" i="11"/>
  <c r="N403" i="11"/>
  <c r="K395" i="11"/>
  <c r="H391" i="11"/>
  <c r="I387" i="11"/>
  <c r="J383" i="11"/>
  <c r="G375" i="11"/>
  <c r="D371" i="11"/>
  <c r="E367" i="11"/>
  <c r="F363" i="11"/>
  <c r="C355" i="11"/>
  <c r="O351" i="11"/>
  <c r="L347" i="11"/>
  <c r="M343" i="11"/>
  <c r="N339" i="11"/>
  <c r="K331" i="11"/>
  <c r="H327" i="11"/>
  <c r="I323" i="11"/>
  <c r="J319" i="11"/>
  <c r="G311" i="11"/>
  <c r="D307" i="11"/>
  <c r="E303" i="11"/>
  <c r="F299" i="11"/>
  <c r="C291" i="11"/>
  <c r="O287" i="11"/>
  <c r="L283" i="11"/>
  <c r="M279" i="11"/>
  <c r="N275" i="11"/>
  <c r="K267" i="11"/>
  <c r="H263" i="11"/>
  <c r="I259" i="11"/>
  <c r="J255" i="11"/>
  <c r="I247" i="11"/>
  <c r="L243" i="11"/>
  <c r="C239" i="11"/>
  <c r="D235" i="11"/>
  <c r="F227" i="11"/>
  <c r="C223" i="11"/>
  <c r="O219" i="11"/>
  <c r="M215" i="11"/>
  <c r="H211" i="11"/>
  <c r="N203" i="11"/>
  <c r="K199" i="11"/>
  <c r="I195" i="11"/>
  <c r="H191" i="11"/>
  <c r="G178" i="11"/>
  <c r="D170" i="11"/>
  <c r="E162" i="11"/>
  <c r="F154" i="11"/>
  <c r="C138" i="11"/>
  <c r="O130" i="11"/>
  <c r="L122" i="11"/>
  <c r="M114" i="11"/>
  <c r="N106" i="11"/>
  <c r="N57" i="11"/>
  <c r="I59" i="11"/>
  <c r="J109" i="11"/>
  <c r="G125" i="11"/>
  <c r="D157" i="11"/>
  <c r="E173" i="11"/>
  <c r="O187" i="11"/>
  <c r="M171" i="11"/>
  <c r="M155" i="11"/>
  <c r="N123" i="11"/>
  <c r="K107" i="11"/>
  <c r="N499" i="11"/>
  <c r="O494" i="11"/>
  <c r="C490" i="11"/>
  <c r="D485" i="11"/>
  <c r="E480" i="11"/>
  <c r="F475" i="11"/>
  <c r="G470" i="11"/>
  <c r="H465" i="11"/>
  <c r="I460" i="11"/>
  <c r="J455" i="11"/>
  <c r="K450" i="11"/>
  <c r="L445" i="11"/>
  <c r="M437" i="11"/>
  <c r="M34" i="11"/>
  <c r="I78" i="11"/>
  <c r="K61" i="11"/>
  <c r="L29" i="11"/>
  <c r="H54" i="11"/>
  <c r="E32" i="11"/>
  <c r="K53" i="11"/>
  <c r="J89" i="11"/>
  <c r="L81" i="11"/>
  <c r="N28" i="11"/>
  <c r="I20" i="11"/>
  <c r="L11" i="11"/>
  <c r="G101" i="11"/>
  <c r="O68" i="11"/>
  <c r="I26" i="11"/>
  <c r="N27" i="11"/>
  <c r="E98" i="11"/>
  <c r="C16" i="11"/>
  <c r="I82" i="11"/>
  <c r="H100" i="11"/>
  <c r="N13" i="11"/>
  <c r="O15" i="11"/>
  <c r="L36" i="11"/>
  <c r="N19" i="11"/>
  <c r="D6" i="11"/>
  <c r="N48" i="11"/>
  <c r="K99" i="11"/>
  <c r="H66" i="11"/>
  <c r="E49" i="11"/>
  <c r="I11" i="11"/>
  <c r="K103" i="11"/>
  <c r="E99" i="11"/>
  <c r="N5" i="11"/>
  <c r="N42" i="11"/>
  <c r="I60" i="11"/>
  <c r="N18" i="11"/>
  <c r="L89" i="11"/>
  <c r="N20" i="11"/>
  <c r="O14" i="11"/>
  <c r="C47" i="11"/>
  <c r="E12" i="11"/>
  <c r="F44" i="11"/>
  <c r="E4" i="11"/>
  <c r="G98" i="11"/>
  <c r="H85" i="11"/>
  <c r="D63" i="11"/>
  <c r="K89" i="11"/>
  <c r="M5" i="11"/>
  <c r="H24" i="11"/>
  <c r="G94" i="11"/>
  <c r="F37" i="11"/>
  <c r="M91" i="11"/>
  <c r="E3" i="11"/>
  <c r="D80" i="11"/>
  <c r="O109" i="11"/>
  <c r="L141" i="11"/>
  <c r="M157" i="11"/>
  <c r="K173" i="11"/>
  <c r="H187" i="11"/>
  <c r="J155" i="11"/>
  <c r="G139" i="11"/>
  <c r="D123" i="11"/>
  <c r="E107" i="11"/>
  <c r="J499" i="11"/>
  <c r="H412" i="11"/>
  <c r="E404" i="11"/>
  <c r="F396" i="11"/>
  <c r="C392" i="11"/>
  <c r="O388" i="11"/>
  <c r="L384" i="11"/>
  <c r="D434" i="11"/>
  <c r="C432" i="11"/>
  <c r="L428" i="11"/>
  <c r="M424" i="11"/>
  <c r="N416" i="11"/>
  <c r="K412" i="11"/>
  <c r="H408" i="11"/>
  <c r="I404" i="11"/>
  <c r="J396" i="11"/>
  <c r="G392" i="11"/>
  <c r="D388" i="11"/>
  <c r="E384" i="11"/>
  <c r="F376" i="11"/>
  <c r="C372" i="11"/>
  <c r="O368" i="11"/>
  <c r="L364" i="11"/>
  <c r="M360" i="11"/>
  <c r="N352" i="11"/>
  <c r="K348" i="11"/>
  <c r="H344" i="11"/>
  <c r="I340" i="11"/>
  <c r="J332" i="11"/>
  <c r="G328" i="11"/>
  <c r="D324" i="11"/>
  <c r="E320" i="11"/>
  <c r="F312" i="11"/>
  <c r="C308" i="11"/>
  <c r="O304" i="11"/>
  <c r="L300" i="11"/>
  <c r="M296" i="11"/>
  <c r="N288" i="11"/>
  <c r="K284" i="11"/>
  <c r="H280" i="11"/>
  <c r="I276" i="11"/>
  <c r="J268" i="11"/>
  <c r="G264" i="11"/>
  <c r="D260" i="11"/>
  <c r="E256" i="11"/>
  <c r="D248" i="11"/>
  <c r="E244" i="11"/>
  <c r="E240" i="11"/>
  <c r="G236" i="11"/>
  <c r="G439" i="11"/>
  <c r="M440" i="11"/>
  <c r="M432" i="11"/>
  <c r="K424" i="11"/>
  <c r="H420" i="11"/>
  <c r="I416" i="11"/>
  <c r="J408" i="11"/>
  <c r="G404" i="11"/>
  <c r="D400" i="11"/>
  <c r="E396" i="11"/>
  <c r="F388" i="11"/>
  <c r="C384" i="11"/>
  <c r="O380" i="11"/>
  <c r="L376" i="11"/>
  <c r="M372" i="11"/>
  <c r="N364" i="11"/>
  <c r="K360" i="11"/>
  <c r="H356" i="11"/>
  <c r="I352" i="11"/>
  <c r="J344" i="11"/>
  <c r="G340" i="11"/>
  <c r="D336" i="11"/>
  <c r="E332" i="11"/>
  <c r="F324" i="11"/>
  <c r="C320" i="11"/>
  <c r="O316" i="11"/>
  <c r="L312" i="11"/>
  <c r="M308" i="11"/>
  <c r="N300" i="11"/>
  <c r="K296" i="11"/>
  <c r="H292" i="11"/>
  <c r="I288" i="11"/>
  <c r="J280" i="11"/>
  <c r="G276" i="11"/>
  <c r="D272" i="11"/>
  <c r="E268" i="11"/>
  <c r="F260" i="11"/>
  <c r="M441" i="11"/>
  <c r="K420" i="11"/>
  <c r="G400" i="11"/>
  <c r="F380" i="11"/>
  <c r="O372" i="11"/>
  <c r="M364" i="11"/>
  <c r="K352" i="11"/>
  <c r="I344" i="11"/>
  <c r="G332" i="11"/>
  <c r="E324" i="11"/>
  <c r="C312" i="11"/>
  <c r="L304" i="11"/>
  <c r="N292" i="11"/>
  <c r="H284" i="11"/>
  <c r="J272" i="11"/>
  <c r="D264" i="11"/>
  <c r="L256" i="11"/>
  <c r="G248" i="11"/>
  <c r="D240" i="11"/>
  <c r="L236" i="11"/>
  <c r="I228" i="11"/>
  <c r="J224" i="11"/>
  <c r="H220" i="11"/>
  <c r="O216" i="11"/>
  <c r="E208" i="11"/>
  <c r="F204" i="11"/>
  <c r="D200" i="11"/>
  <c r="O196" i="11"/>
  <c r="O192" i="11"/>
  <c r="M180" i="11"/>
  <c r="N172" i="11"/>
  <c r="K164" i="11"/>
  <c r="H156" i="11"/>
  <c r="I140" i="11"/>
  <c r="J132" i="11"/>
  <c r="G124" i="11"/>
  <c r="D116" i="11"/>
  <c r="E95" i="11"/>
  <c r="F72" i="11"/>
  <c r="O88" i="11"/>
  <c r="D105" i="11"/>
  <c r="E121" i="11"/>
  <c r="F137" i="11"/>
  <c r="C428" i="11"/>
  <c r="N408" i="11"/>
  <c r="J388" i="11"/>
  <c r="O376" i="11"/>
  <c r="M368" i="11"/>
  <c r="K356" i="11"/>
  <c r="I348" i="11"/>
  <c r="G336" i="11"/>
  <c r="E328" i="11"/>
  <c r="C316" i="11"/>
  <c r="L308" i="11"/>
  <c r="N296" i="11"/>
  <c r="H288" i="11"/>
  <c r="J276" i="11"/>
  <c r="D268" i="11"/>
  <c r="F256" i="11"/>
  <c r="E252" i="11"/>
  <c r="J244" i="11"/>
  <c r="M240" i="11"/>
  <c r="H232" i="11"/>
  <c r="C228" i="11"/>
  <c r="E220" i="11"/>
  <c r="F216" i="11"/>
  <c r="D212" i="11"/>
  <c r="C208" i="11"/>
  <c r="C204" i="11"/>
  <c r="M196" i="11"/>
  <c r="N192" i="11"/>
  <c r="L188" i="11"/>
  <c r="G180" i="11"/>
  <c r="I164" i="11"/>
  <c r="J156" i="11"/>
  <c r="G148" i="11"/>
  <c r="D140" i="11"/>
  <c r="E124" i="11"/>
  <c r="F116" i="11"/>
  <c r="C108" i="11"/>
  <c r="O95" i="11"/>
  <c r="L72" i="11"/>
  <c r="H105" i="11"/>
  <c r="I121" i="11"/>
  <c r="J137" i="11"/>
  <c r="G153" i="11"/>
  <c r="D185" i="11"/>
  <c r="C175" i="11"/>
  <c r="O159" i="11"/>
  <c r="L143" i="11"/>
  <c r="M127" i="11"/>
  <c r="N74" i="11"/>
  <c r="N47" i="11"/>
  <c r="J496" i="11"/>
  <c r="G491" i="11"/>
  <c r="M485" i="11"/>
  <c r="J480" i="11"/>
  <c r="G475" i="11"/>
  <c r="M469" i="11"/>
  <c r="J464" i="11"/>
  <c r="G459" i="11"/>
  <c r="M453" i="11"/>
  <c r="D428" i="11"/>
  <c r="O408" i="11"/>
  <c r="K388" i="11"/>
  <c r="D376" i="11"/>
  <c r="F364" i="11"/>
  <c r="O356" i="11"/>
  <c r="M348" i="11"/>
  <c r="K336" i="11"/>
  <c r="I328" i="11"/>
  <c r="G316" i="11"/>
  <c r="E308" i="11"/>
  <c r="C296" i="11"/>
  <c r="L288" i="11"/>
  <c r="N276" i="11"/>
  <c r="H268" i="11"/>
  <c r="J256" i="11"/>
  <c r="O252" i="11"/>
  <c r="O244" i="11"/>
  <c r="E236" i="11"/>
  <c r="L232" i="11"/>
  <c r="G228" i="11"/>
  <c r="I220" i="11"/>
  <c r="J216" i="11"/>
  <c r="H212" i="11"/>
  <c r="G208" i="11"/>
  <c r="E200" i="11"/>
  <c r="F196" i="11"/>
  <c r="D192" i="11"/>
  <c r="G188" i="11"/>
  <c r="K180" i="11"/>
  <c r="M164" i="11"/>
  <c r="N156" i="11"/>
  <c r="K148" i="11"/>
  <c r="H140" i="11"/>
  <c r="I124" i="11"/>
  <c r="J116" i="11"/>
  <c r="G108" i="11"/>
  <c r="D95" i="11"/>
  <c r="F4" i="11"/>
  <c r="E97" i="11"/>
  <c r="G105" i="11"/>
  <c r="D137" i="11"/>
  <c r="E153" i="11"/>
  <c r="C169" i="11"/>
  <c r="O185" i="11"/>
  <c r="L175" i="11"/>
  <c r="N143" i="11"/>
  <c r="K127" i="11"/>
  <c r="H111" i="11"/>
  <c r="I74" i="11"/>
  <c r="L498" i="11"/>
  <c r="I493" i="11"/>
  <c r="F488" i="11"/>
  <c r="L482" i="11"/>
  <c r="I477" i="11"/>
  <c r="F472" i="11"/>
  <c r="L466" i="11"/>
  <c r="I461" i="11"/>
  <c r="F456" i="11"/>
  <c r="H430" i="11"/>
  <c r="F368" i="11"/>
  <c r="I332" i="11"/>
  <c r="L292" i="11"/>
  <c r="D252" i="11"/>
  <c r="J228" i="11"/>
  <c r="F208" i="11"/>
  <c r="M188" i="11"/>
  <c r="I148" i="11"/>
  <c r="E108" i="11"/>
  <c r="E56" i="11"/>
  <c r="C153" i="11"/>
  <c r="N175" i="11"/>
  <c r="H143" i="11"/>
  <c r="J74" i="11"/>
  <c r="N496" i="11"/>
  <c r="D486" i="11"/>
  <c r="K475" i="11"/>
  <c r="N464" i="11"/>
  <c r="D454" i="11"/>
  <c r="K447" i="11"/>
  <c r="G440" i="11"/>
  <c r="J443" i="11"/>
  <c r="E431" i="11"/>
  <c r="J427" i="11"/>
  <c r="G419" i="11"/>
  <c r="D415" i="11"/>
  <c r="E411" i="11"/>
  <c r="F407" i="11"/>
  <c r="C399" i="11"/>
  <c r="O395" i="11"/>
  <c r="L391" i="11"/>
  <c r="M387" i="11"/>
  <c r="N383" i="11"/>
  <c r="K375" i="11"/>
  <c r="H371" i="11"/>
  <c r="I367" i="11"/>
  <c r="J363" i="11"/>
  <c r="G355" i="11"/>
  <c r="D351" i="11"/>
  <c r="E347" i="11"/>
  <c r="F343" i="11"/>
  <c r="C335" i="11"/>
  <c r="O331" i="11"/>
  <c r="L327" i="11"/>
  <c r="M323" i="11"/>
  <c r="N319" i="11"/>
  <c r="K311" i="11"/>
  <c r="H307" i="11"/>
  <c r="I303" i="11"/>
  <c r="J299" i="11"/>
  <c r="G291" i="11"/>
  <c r="D287" i="11"/>
  <c r="E283" i="11"/>
  <c r="F279" i="11"/>
  <c r="C271" i="11"/>
  <c r="O267" i="11"/>
  <c r="L263" i="11"/>
  <c r="M259" i="11"/>
  <c r="N255" i="11"/>
  <c r="M247" i="11"/>
  <c r="C243" i="11"/>
  <c r="H239" i="11"/>
  <c r="H235" i="11"/>
  <c r="J227" i="11"/>
  <c r="G223" i="11"/>
  <c r="E219" i="11"/>
  <c r="H215" i="11"/>
  <c r="F207" i="11"/>
  <c r="C203" i="11"/>
  <c r="O199" i="11"/>
  <c r="M195" i="11"/>
  <c r="L191" i="11"/>
  <c r="K178" i="11"/>
  <c r="H170" i="11"/>
  <c r="I162" i="11"/>
  <c r="J154" i="11"/>
  <c r="G138" i="11"/>
  <c r="D130" i="11"/>
  <c r="E122" i="11"/>
  <c r="F114" i="11"/>
  <c r="N376" i="11"/>
  <c r="F336" i="11"/>
  <c r="I300" i="11"/>
  <c r="L260" i="11"/>
  <c r="N232" i="11"/>
  <c r="J212" i="11"/>
  <c r="F192" i="11"/>
  <c r="M156" i="11"/>
  <c r="I116" i="11"/>
  <c r="D4" i="11"/>
  <c r="I153" i="11"/>
  <c r="N185" i="11"/>
  <c r="C143" i="11"/>
  <c r="L111" i="11"/>
  <c r="H498" i="11"/>
  <c r="O487" i="11"/>
  <c r="E477" i="11"/>
  <c r="H466" i="11"/>
  <c r="O455" i="11"/>
  <c r="J448" i="11"/>
  <c r="E442" i="11"/>
  <c r="I443" i="11"/>
  <c r="D431" i="11"/>
  <c r="I427" i="11"/>
  <c r="J423" i="11"/>
  <c r="G415" i="11"/>
  <c r="D411" i="11"/>
  <c r="E407" i="11"/>
  <c r="F403" i="11"/>
  <c r="C395" i="11"/>
  <c r="O391" i="11"/>
  <c r="L387" i="11"/>
  <c r="M383" i="11"/>
  <c r="N379" i="11"/>
  <c r="K371" i="11"/>
  <c r="H367" i="11"/>
  <c r="I363" i="11"/>
  <c r="J359" i="11"/>
  <c r="G351" i="11"/>
  <c r="D347" i="11"/>
  <c r="E343" i="11"/>
  <c r="F339" i="11"/>
  <c r="C331" i="11"/>
  <c r="O327" i="11"/>
  <c r="L323" i="11"/>
  <c r="M319" i="11"/>
  <c r="N315" i="11"/>
  <c r="K307" i="11"/>
  <c r="H303" i="11"/>
  <c r="I299" i="11"/>
  <c r="J295" i="11"/>
  <c r="G287" i="11"/>
  <c r="D283" i="11"/>
  <c r="E279" i="11"/>
  <c r="F275" i="11"/>
  <c r="C267" i="11"/>
  <c r="O263" i="11"/>
  <c r="L259" i="11"/>
  <c r="M255" i="11"/>
  <c r="N251" i="11"/>
  <c r="M243" i="11"/>
  <c r="G239" i="11"/>
  <c r="I235" i="11"/>
  <c r="L231" i="11"/>
  <c r="J223" i="11"/>
  <c r="G219" i="11"/>
  <c r="E215" i="11"/>
  <c r="L211" i="11"/>
  <c r="F203" i="11"/>
  <c r="C199" i="11"/>
  <c r="O195" i="11"/>
  <c r="M191" i="11"/>
  <c r="M186" i="11"/>
  <c r="K170" i="11"/>
  <c r="H162" i="11"/>
  <c r="I154" i="11"/>
  <c r="J146" i="11"/>
  <c r="G130" i="11"/>
  <c r="D122" i="11"/>
  <c r="E114" i="11"/>
  <c r="F106" i="11"/>
  <c r="F57" i="11"/>
  <c r="H44" i="11"/>
  <c r="H109" i="11"/>
  <c r="L388" i="11"/>
  <c r="N344" i="11"/>
  <c r="F304" i="11"/>
  <c r="I268" i="11"/>
  <c r="M236" i="11"/>
  <c r="N216" i="11"/>
  <c r="J196" i="11"/>
  <c r="F164" i="11"/>
  <c r="M124" i="11"/>
  <c r="G88" i="11"/>
  <c r="M153" i="11"/>
  <c r="F185" i="11"/>
  <c r="G143" i="11"/>
  <c r="E111" i="11"/>
  <c r="D498" i="11"/>
  <c r="K487" i="11"/>
  <c r="N476" i="11"/>
  <c r="D466" i="11"/>
  <c r="K455" i="11"/>
  <c r="F448" i="11"/>
  <c r="J441" i="11"/>
  <c r="M443" i="11"/>
  <c r="H431" i="11"/>
  <c r="M427" i="11"/>
  <c r="N423" i="11"/>
  <c r="K415" i="11"/>
  <c r="H411" i="11"/>
  <c r="I407" i="11"/>
  <c r="J403" i="11"/>
  <c r="G395" i="11"/>
  <c r="D391" i="11"/>
  <c r="E387" i="11"/>
  <c r="F383" i="11"/>
  <c r="C375" i="11"/>
  <c r="O371" i="11"/>
  <c r="L367" i="11"/>
  <c r="M363" i="11"/>
  <c r="N359" i="11"/>
  <c r="K351" i="11"/>
  <c r="H347" i="11"/>
  <c r="I343" i="11"/>
  <c r="J339" i="11"/>
  <c r="G331" i="11"/>
  <c r="D327" i="11"/>
  <c r="E323" i="11"/>
  <c r="F319" i="11"/>
  <c r="C311" i="11"/>
  <c r="O307" i="11"/>
  <c r="L303" i="11"/>
  <c r="M299" i="11"/>
  <c r="N295" i="11"/>
  <c r="K287" i="11"/>
  <c r="H283" i="11"/>
  <c r="I279" i="11"/>
  <c r="J275" i="11"/>
  <c r="G267" i="11"/>
  <c r="D263" i="11"/>
  <c r="E259" i="11"/>
  <c r="D255" i="11"/>
  <c r="E247" i="11"/>
  <c r="G243" i="11"/>
  <c r="L239" i="11"/>
  <c r="M235" i="11"/>
  <c r="D231" i="11"/>
  <c r="N223" i="11"/>
  <c r="K219" i="11"/>
  <c r="I215" i="11"/>
  <c r="D211" i="11"/>
  <c r="J203" i="11"/>
  <c r="G199" i="11"/>
  <c r="E195" i="11"/>
  <c r="D191" i="11"/>
  <c r="C178" i="11"/>
  <c r="O170" i="11"/>
  <c r="L162" i="11"/>
  <c r="M154" i="11"/>
  <c r="N146" i="11"/>
  <c r="K130" i="11"/>
  <c r="H122" i="11"/>
  <c r="I114" i="11"/>
  <c r="J106" i="11"/>
  <c r="J57" i="11"/>
  <c r="E41" i="11"/>
  <c r="J59" i="11"/>
  <c r="J420" i="11"/>
  <c r="I364" i="11"/>
  <c r="L324" i="11"/>
  <c r="D284" i="11"/>
  <c r="F248" i="11"/>
  <c r="F224" i="11"/>
  <c r="M204" i="11"/>
  <c r="I180" i="11"/>
  <c r="E140" i="11"/>
  <c r="L108" i="11"/>
  <c r="D153" i="11"/>
  <c r="C185" i="11"/>
  <c r="M159" i="11"/>
  <c r="K111" i="11"/>
  <c r="H494" i="11"/>
  <c r="O483" i="11"/>
  <c r="E473" i="11"/>
  <c r="H462" i="11"/>
  <c r="O451" i="11"/>
  <c r="H446" i="11"/>
  <c r="N437" i="11"/>
  <c r="M439" i="11"/>
  <c r="F431" i="11"/>
  <c r="G423" i="11"/>
  <c r="D419" i="11"/>
  <c r="E415" i="11"/>
  <c r="F411" i="11"/>
  <c r="C403" i="11"/>
  <c r="O399" i="11"/>
  <c r="L395" i="11"/>
  <c r="M391" i="11"/>
  <c r="N387" i="11"/>
  <c r="K379" i="11"/>
  <c r="H375" i="11"/>
  <c r="I371" i="11"/>
  <c r="J367" i="11"/>
  <c r="G359" i="11"/>
  <c r="D355" i="11"/>
  <c r="E351" i="11"/>
  <c r="F347" i="11"/>
  <c r="C339" i="11"/>
  <c r="O335" i="11"/>
  <c r="L331" i="11"/>
  <c r="M327" i="11"/>
  <c r="N323" i="11"/>
  <c r="K315" i="11"/>
  <c r="H311" i="11"/>
  <c r="I307" i="11"/>
  <c r="J303" i="11"/>
  <c r="G295" i="11"/>
  <c r="D291" i="11"/>
  <c r="E287" i="11"/>
  <c r="F283" i="11"/>
  <c r="C275" i="11"/>
  <c r="O271" i="11"/>
  <c r="L267" i="11"/>
  <c r="M263" i="11"/>
  <c r="N259" i="11"/>
  <c r="M251" i="11"/>
  <c r="N247" i="11"/>
  <c r="D243" i="11"/>
  <c r="J239" i="11"/>
  <c r="J231" i="11"/>
  <c r="G227" i="11"/>
  <c r="E223" i="11"/>
  <c r="D219" i="11"/>
  <c r="F211" i="11"/>
  <c r="C207" i="11"/>
  <c r="O203" i="11"/>
  <c r="M199" i="11"/>
  <c r="H195" i="11"/>
  <c r="K186" i="11"/>
  <c r="H178" i="11"/>
  <c r="J170" i="11"/>
  <c r="J162" i="11"/>
  <c r="G146" i="11"/>
  <c r="D138" i="11"/>
  <c r="E130" i="11"/>
  <c r="F122" i="11"/>
  <c r="C106" i="11"/>
  <c r="O40" i="11"/>
  <c r="O57" i="11"/>
  <c r="N59" i="11"/>
  <c r="K109" i="11"/>
  <c r="H141" i="11"/>
  <c r="I157" i="11"/>
  <c r="G173" i="11"/>
  <c r="D187" i="11"/>
  <c r="F155" i="11"/>
  <c r="C139" i="11"/>
  <c r="O123" i="11"/>
  <c r="L107" i="11"/>
  <c r="K498" i="11"/>
  <c r="L493" i="11"/>
  <c r="M488" i="11"/>
  <c r="N483" i="11"/>
  <c r="O478" i="11"/>
  <c r="C474" i="11"/>
  <c r="D469" i="11"/>
  <c r="E464" i="11"/>
  <c r="F459" i="11"/>
  <c r="G454" i="11"/>
  <c r="H449" i="11"/>
  <c r="I444" i="11"/>
  <c r="G435" i="11"/>
  <c r="I34" i="11"/>
  <c r="E15" i="11"/>
  <c r="C19" i="11"/>
  <c r="K84" i="11"/>
  <c r="I29" i="11"/>
  <c r="G8" i="11"/>
  <c r="L79" i="11"/>
  <c r="D62" i="11"/>
  <c r="D5" i="11"/>
  <c r="O8" i="11"/>
  <c r="H88" i="11"/>
  <c r="F96" i="11"/>
  <c r="O70" i="11"/>
  <c r="I14" i="11"/>
  <c r="M73" i="11"/>
  <c r="G41" i="11"/>
  <c r="G25" i="11"/>
  <c r="O21" i="11"/>
  <c r="C7" i="11"/>
  <c r="G33" i="11"/>
  <c r="I23" i="11"/>
  <c r="E42" i="11"/>
  <c r="K90" i="11"/>
  <c r="L32" i="11"/>
  <c r="E8" i="11"/>
  <c r="K44" i="11"/>
  <c r="N4" i="11"/>
  <c r="H98" i="11"/>
  <c r="N86" i="11"/>
  <c r="C69" i="11"/>
  <c r="J61" i="11"/>
  <c r="N16" i="11"/>
  <c r="O5" i="11"/>
  <c r="N25" i="11"/>
  <c r="O71" i="11"/>
  <c r="F60" i="11"/>
  <c r="K18" i="11"/>
  <c r="I89" i="11"/>
  <c r="K100" i="11"/>
  <c r="L97" i="11"/>
  <c r="M81" i="11"/>
  <c r="N26" i="11"/>
  <c r="O73" i="11"/>
  <c r="N64" i="11"/>
  <c r="O75" i="11"/>
  <c r="C34" i="11"/>
  <c r="D28" i="11"/>
  <c r="E88" i="11"/>
  <c r="C71" i="11"/>
  <c r="J93" i="11"/>
  <c r="D58" i="11"/>
  <c r="J38" i="11"/>
  <c r="J94" i="11"/>
  <c r="J37" i="11"/>
  <c r="C38" i="11"/>
  <c r="E125" i="11"/>
  <c r="F141" i="11"/>
  <c r="C157" i="11"/>
  <c r="F173" i="11"/>
  <c r="N171" i="11"/>
  <c r="K155" i="11"/>
  <c r="H139" i="11"/>
  <c r="I123" i="11"/>
  <c r="E14" i="11"/>
  <c r="G498" i="11"/>
  <c r="H493" i="11"/>
  <c r="I488" i="11"/>
  <c r="J483" i="11"/>
  <c r="M412" i="11"/>
  <c r="J400" i="11"/>
  <c r="G396" i="11"/>
  <c r="D392" i="11"/>
  <c r="E388" i="11"/>
  <c r="C443" i="11"/>
  <c r="D440" i="11"/>
  <c r="D432" i="11"/>
  <c r="F424" i="11"/>
  <c r="C420" i="11"/>
  <c r="O416" i="11"/>
  <c r="L412" i="11"/>
  <c r="M408" i="11"/>
  <c r="N400" i="11"/>
  <c r="K396" i="11"/>
  <c r="H392" i="11"/>
  <c r="I388" i="11"/>
  <c r="J380" i="11"/>
  <c r="G376" i="11"/>
  <c r="D372" i="11"/>
  <c r="E368" i="11"/>
  <c r="F360" i="11"/>
  <c r="C356" i="11"/>
  <c r="O352" i="11"/>
  <c r="L348" i="11"/>
  <c r="M344" i="11"/>
  <c r="N336" i="11"/>
  <c r="K332" i="11"/>
  <c r="H328" i="11"/>
  <c r="I324" i="11"/>
  <c r="J316" i="11"/>
  <c r="G312" i="11"/>
  <c r="D308" i="11"/>
  <c r="E304" i="11"/>
  <c r="F296" i="11"/>
  <c r="C292" i="11"/>
  <c r="O288" i="11"/>
  <c r="L284" i="11"/>
  <c r="M280" i="11"/>
  <c r="N272" i="11"/>
  <c r="K268" i="11"/>
  <c r="H264" i="11"/>
  <c r="I260" i="11"/>
  <c r="H252" i="11"/>
  <c r="K248" i="11"/>
  <c r="K244" i="11"/>
  <c r="K240" i="11"/>
  <c r="E232" i="11"/>
  <c r="N436" i="11"/>
  <c r="E436" i="11"/>
  <c r="O428" i="11"/>
  <c r="L424" i="11"/>
  <c r="M420" i="11"/>
  <c r="N412" i="11"/>
  <c r="K408" i="11"/>
  <c r="H404" i="11"/>
  <c r="I400" i="11"/>
  <c r="J392" i="11"/>
  <c r="G388" i="11"/>
  <c r="D384" i="11"/>
  <c r="E380" i="11"/>
  <c r="F372" i="11"/>
  <c r="C368" i="11"/>
  <c r="O364" i="11"/>
  <c r="L360" i="11"/>
  <c r="M356" i="11"/>
  <c r="N348" i="11"/>
  <c r="K344" i="11"/>
  <c r="H340" i="11"/>
  <c r="I336" i="11"/>
  <c r="J328" i="11"/>
  <c r="G324" i="11"/>
  <c r="D320" i="11"/>
  <c r="E316" i="11"/>
  <c r="F308" i="11"/>
  <c r="C304" i="11"/>
  <c r="O300" i="11"/>
  <c r="L296" i="11"/>
  <c r="M292" i="11"/>
  <c r="N284" i="11"/>
  <c r="K280" i="11"/>
  <c r="H276" i="11"/>
  <c r="I272" i="11"/>
  <c r="J264" i="11"/>
  <c r="G260" i="11"/>
  <c r="L440" i="11"/>
  <c r="H416" i="11"/>
  <c r="D396" i="11"/>
  <c r="H380" i="11"/>
  <c r="J368" i="11"/>
  <c r="D360" i="11"/>
  <c r="F348" i="11"/>
  <c r="O340" i="11"/>
  <c r="M332" i="11"/>
  <c r="K320" i="11"/>
  <c r="I312" i="11"/>
  <c r="G300" i="11"/>
  <c r="E292" i="11"/>
  <c r="C280" i="11"/>
  <c r="L272" i="11"/>
  <c r="N260" i="11"/>
  <c r="L252" i="11"/>
  <c r="E248" i="11"/>
  <c r="N240" i="11"/>
  <c r="I232" i="11"/>
  <c r="N228" i="11"/>
  <c r="L224" i="11"/>
  <c r="O220" i="11"/>
  <c r="I212" i="11"/>
  <c r="J208" i="11"/>
  <c r="H204" i="11"/>
  <c r="O200" i="11"/>
  <c r="E192" i="11"/>
  <c r="F188" i="11"/>
  <c r="D180" i="11"/>
  <c r="G172" i="11"/>
  <c r="L164" i="11"/>
  <c r="M148" i="11"/>
  <c r="N140" i="11"/>
  <c r="K132" i="11"/>
  <c r="H124" i="11"/>
  <c r="I108" i="11"/>
  <c r="J95" i="11"/>
  <c r="G72" i="11"/>
  <c r="K24" i="11"/>
  <c r="I105" i="11"/>
  <c r="J121" i="11"/>
  <c r="G137" i="11"/>
  <c r="O424" i="11"/>
  <c r="K404" i="11"/>
  <c r="G384" i="11"/>
  <c r="J372" i="11"/>
  <c r="D364" i="11"/>
  <c r="F352" i="11"/>
  <c r="O344" i="11"/>
  <c r="M336" i="11"/>
  <c r="K324" i="11"/>
  <c r="I316" i="11"/>
  <c r="G304" i="11"/>
  <c r="E296" i="11"/>
  <c r="C284" i="11"/>
  <c r="L276" i="11"/>
  <c r="N264" i="11"/>
  <c r="K256" i="11"/>
  <c r="H248" i="11"/>
  <c r="M244" i="11"/>
  <c r="J236" i="11"/>
  <c r="C232" i="11"/>
  <c r="I224" i="11"/>
  <c r="J220" i="11"/>
  <c r="H216" i="11"/>
  <c r="C212" i="11"/>
  <c r="E204" i="11"/>
  <c r="F200" i="11"/>
  <c r="D196" i="11"/>
  <c r="C192" i="11"/>
  <c r="C188" i="11"/>
  <c r="M172" i="11"/>
  <c r="N164" i="11"/>
  <c r="K156" i="11"/>
  <c r="H148" i="11"/>
  <c r="I132" i="11"/>
  <c r="J124" i="11"/>
  <c r="G116" i="11"/>
  <c r="D108" i="11"/>
  <c r="E72" i="11"/>
  <c r="L53" i="11"/>
  <c r="M105" i="11"/>
  <c r="N121" i="11"/>
  <c r="K137" i="11"/>
  <c r="H169" i="11"/>
  <c r="I185" i="11"/>
  <c r="E175" i="11"/>
  <c r="E159" i="11"/>
  <c r="F127" i="11"/>
  <c r="C111" i="11"/>
  <c r="O74" i="11"/>
  <c r="J500" i="11"/>
  <c r="G495" i="11"/>
  <c r="M489" i="11"/>
  <c r="J484" i="11"/>
  <c r="G479" i="11"/>
  <c r="M473" i="11"/>
  <c r="J468" i="11"/>
  <c r="G463" i="11"/>
  <c r="M457" i="11"/>
  <c r="J452" i="11"/>
  <c r="E424" i="11"/>
  <c r="L404" i="11"/>
  <c r="H384" i="11"/>
  <c r="N372" i="11"/>
  <c r="H364" i="11"/>
  <c r="J352" i="11"/>
  <c r="D344" i="11"/>
  <c r="F332" i="11"/>
  <c r="O324" i="11"/>
  <c r="M316" i="11"/>
  <c r="K304" i="11"/>
  <c r="I296" i="11"/>
  <c r="G284" i="11"/>
  <c r="E276" i="11"/>
  <c r="C264" i="11"/>
  <c r="D256" i="11"/>
  <c r="L248" i="11"/>
  <c r="C244" i="11"/>
  <c r="D236" i="11"/>
  <c r="G232" i="11"/>
  <c r="M224" i="11"/>
  <c r="N220" i="11"/>
  <c r="L216" i="11"/>
  <c r="G212" i="11"/>
  <c r="I204" i="11"/>
  <c r="J200" i="11"/>
  <c r="H196" i="11"/>
  <c r="G192" i="11"/>
  <c r="E180" i="11"/>
  <c r="F172" i="11"/>
  <c r="C164" i="11"/>
  <c r="O156" i="11"/>
  <c r="L148" i="11"/>
  <c r="M132" i="11"/>
  <c r="N124" i="11"/>
  <c r="K116" i="11"/>
  <c r="H108" i="11"/>
  <c r="I72" i="11"/>
  <c r="L4" i="11"/>
  <c r="D64" i="11"/>
  <c r="H121" i="11"/>
  <c r="I137" i="11"/>
  <c r="J153" i="11"/>
  <c r="N169" i="11"/>
  <c r="F175" i="11"/>
  <c r="C159" i="11"/>
  <c r="O143" i="11"/>
  <c r="L127" i="11"/>
  <c r="M111" i="11"/>
  <c r="I497" i="11"/>
  <c r="F492" i="11"/>
  <c r="L486" i="11"/>
  <c r="I481" i="11"/>
  <c r="F476" i="11"/>
  <c r="L470" i="11"/>
  <c r="I465" i="11"/>
  <c r="F460" i="11"/>
  <c r="L454" i="11"/>
  <c r="G416" i="11"/>
  <c r="O360" i="11"/>
  <c r="G320" i="11"/>
  <c r="N280" i="11"/>
  <c r="N248" i="11"/>
  <c r="H224" i="11"/>
  <c r="D204" i="11"/>
  <c r="N180" i="11"/>
  <c r="J140" i="11"/>
  <c r="F95" i="11"/>
  <c r="F12" i="11"/>
  <c r="K105" i="11"/>
  <c r="I169" i="11"/>
  <c r="D175" i="11"/>
  <c r="C127" i="11"/>
  <c r="L74" i="11"/>
  <c r="D494" i="11"/>
  <c r="K483" i="11"/>
  <c r="N472" i="11"/>
  <c r="D462" i="11"/>
  <c r="K451" i="11"/>
  <c r="D446" i="11"/>
  <c r="F437" i="11"/>
  <c r="F439" i="11"/>
  <c r="J431" i="11"/>
  <c r="K423" i="11"/>
  <c r="H419" i="11"/>
  <c r="I415" i="11"/>
  <c r="J411" i="11"/>
  <c r="G403" i="11"/>
  <c r="D399" i="11"/>
  <c r="E395" i="11"/>
  <c r="F391" i="11"/>
  <c r="C383" i="11"/>
  <c r="O379" i="11"/>
  <c r="L375" i="11"/>
  <c r="M371" i="11"/>
  <c r="N367" i="11"/>
  <c r="K359" i="11"/>
  <c r="H355" i="11"/>
  <c r="I351" i="11"/>
  <c r="J347" i="11"/>
  <c r="G339" i="11"/>
  <c r="D335" i="11"/>
  <c r="E331" i="11"/>
  <c r="F327" i="11"/>
  <c r="C319" i="11"/>
  <c r="O315" i="11"/>
  <c r="L311" i="11"/>
  <c r="M307" i="11"/>
  <c r="N303" i="11"/>
  <c r="K295" i="11"/>
  <c r="H291" i="11"/>
  <c r="I287" i="11"/>
  <c r="J283" i="11"/>
  <c r="G275" i="11"/>
  <c r="D271" i="11"/>
  <c r="E267" i="11"/>
  <c r="F263" i="11"/>
  <c r="E255" i="11"/>
  <c r="D251" i="11"/>
  <c r="D247" i="11"/>
  <c r="J243" i="11"/>
  <c r="O239" i="11"/>
  <c r="N231" i="11"/>
  <c r="K227" i="11"/>
  <c r="I223" i="11"/>
  <c r="H219" i="11"/>
  <c r="J211" i="11"/>
  <c r="G207" i="11"/>
  <c r="E203" i="11"/>
  <c r="H199" i="11"/>
  <c r="F191" i="11"/>
  <c r="O186" i="11"/>
  <c r="L178" i="11"/>
  <c r="N170" i="11"/>
  <c r="N162" i="11"/>
  <c r="K146" i="11"/>
  <c r="H138" i="11"/>
  <c r="I130" i="11"/>
  <c r="J122" i="11"/>
  <c r="G106" i="11"/>
  <c r="D40" i="11"/>
  <c r="D57" i="11"/>
  <c r="K10" i="11"/>
  <c r="K432" i="11"/>
  <c r="H368" i="11"/>
  <c r="O328" i="11"/>
  <c r="G288" i="11"/>
  <c r="I252" i="11"/>
  <c r="L228" i="11"/>
  <c r="H208" i="11"/>
  <c r="D188" i="11"/>
  <c r="N148" i="11"/>
  <c r="J108" i="11"/>
  <c r="L64" i="11"/>
  <c r="O153" i="11"/>
  <c r="K175" i="11"/>
  <c r="I143" i="11"/>
  <c r="G74" i="11"/>
  <c r="O495" i="11"/>
  <c r="E485" i="11"/>
  <c r="H474" i="11"/>
  <c r="O463" i="11"/>
  <c r="E453" i="11"/>
  <c r="G447" i="11"/>
  <c r="L439" i="11"/>
  <c r="E439" i="11"/>
  <c r="I431" i="11"/>
  <c r="N427" i="11"/>
  <c r="K419" i="11"/>
  <c r="H415" i="11"/>
  <c r="I411" i="11"/>
  <c r="J407" i="11"/>
  <c r="G399" i="11"/>
  <c r="D395" i="11"/>
  <c r="E391" i="11"/>
  <c r="F387" i="11"/>
  <c r="C379" i="11"/>
  <c r="O375" i="11"/>
  <c r="L371" i="11"/>
  <c r="M367" i="11"/>
  <c r="N363" i="11"/>
  <c r="K355" i="11"/>
  <c r="H351" i="11"/>
  <c r="I347" i="11"/>
  <c r="J343" i="11"/>
  <c r="G335" i="11"/>
  <c r="D331" i="11"/>
  <c r="E327" i="11"/>
  <c r="F323" i="11"/>
  <c r="C315" i="11"/>
  <c r="O311" i="11"/>
  <c r="L307" i="11"/>
  <c r="M303" i="11"/>
  <c r="N299" i="11"/>
  <c r="K291" i="11"/>
  <c r="H287" i="11"/>
  <c r="I283" i="11"/>
  <c r="J279" i="11"/>
  <c r="G271" i="11"/>
  <c r="D267" i="11"/>
  <c r="E263" i="11"/>
  <c r="F259" i="11"/>
  <c r="E251" i="11"/>
  <c r="C247" i="11"/>
  <c r="H243" i="11"/>
  <c r="N239" i="11"/>
  <c r="L235" i="11"/>
  <c r="N227" i="11"/>
  <c r="K223" i="11"/>
  <c r="I219" i="11"/>
  <c r="L215" i="11"/>
  <c r="J207" i="11"/>
  <c r="G203" i="11"/>
  <c r="E199" i="11"/>
  <c r="L195" i="11"/>
  <c r="C186" i="11"/>
  <c r="O178" i="11"/>
  <c r="L170" i="11"/>
  <c r="M162" i="11"/>
  <c r="N154" i="11"/>
  <c r="K138" i="11"/>
  <c r="H130" i="11"/>
  <c r="I122" i="11"/>
  <c r="J114" i="11"/>
  <c r="G40" i="11"/>
  <c r="G57" i="11"/>
  <c r="L59" i="11"/>
  <c r="M109" i="11"/>
  <c r="E376" i="11"/>
  <c r="H336" i="11"/>
  <c r="O296" i="11"/>
  <c r="C256" i="11"/>
  <c r="K232" i="11"/>
  <c r="L212" i="11"/>
  <c r="H192" i="11"/>
  <c r="C156" i="11"/>
  <c r="N116" i="11"/>
  <c r="E105" i="11"/>
  <c r="D169" i="11"/>
  <c r="O175" i="11"/>
  <c r="M143" i="11"/>
  <c r="K74" i="11"/>
  <c r="K495" i="11"/>
  <c r="N484" i="11"/>
  <c r="D474" i="11"/>
  <c r="K463" i="11"/>
  <c r="N452" i="11"/>
  <c r="L446" i="11"/>
  <c r="I438" i="11"/>
  <c r="I439" i="11"/>
  <c r="M431" i="11"/>
  <c r="C423" i="11"/>
  <c r="O419" i="11"/>
  <c r="L415" i="11"/>
  <c r="M411" i="11"/>
  <c r="N407" i="11"/>
  <c r="K399" i="11"/>
  <c r="H395" i="11"/>
  <c r="I391" i="11"/>
  <c r="J387" i="11"/>
  <c r="G379" i="11"/>
  <c r="D375" i="11"/>
  <c r="E371" i="11"/>
  <c r="F367" i="11"/>
  <c r="C359" i="11"/>
  <c r="O355" i="11"/>
  <c r="L351" i="11"/>
  <c r="M347" i="11"/>
  <c r="N343" i="11"/>
  <c r="K335" i="11"/>
  <c r="H331" i="11"/>
  <c r="I327" i="11"/>
  <c r="J323" i="11"/>
  <c r="G315" i="11"/>
  <c r="D311" i="11"/>
  <c r="E307" i="11"/>
  <c r="F303" i="11"/>
  <c r="C295" i="11"/>
  <c r="O291" i="11"/>
  <c r="L287" i="11"/>
  <c r="M283" i="11"/>
  <c r="N279" i="11"/>
  <c r="K271" i="11"/>
  <c r="H267" i="11"/>
  <c r="I263" i="11"/>
  <c r="J259" i="11"/>
  <c r="I251" i="11"/>
  <c r="H247" i="11"/>
  <c r="N243" i="11"/>
  <c r="D239" i="11"/>
  <c r="F231" i="11"/>
  <c r="C227" i="11"/>
  <c r="O223" i="11"/>
  <c r="M219" i="11"/>
  <c r="D215" i="11"/>
  <c r="N207" i="11"/>
  <c r="K203" i="11"/>
  <c r="I199" i="11"/>
  <c r="D195" i="11"/>
  <c r="G186" i="11"/>
  <c r="D178" i="11"/>
  <c r="F170" i="11"/>
  <c r="F162" i="11"/>
  <c r="C146" i="11"/>
  <c r="O138" i="11"/>
  <c r="L130" i="11"/>
  <c r="M122" i="11"/>
  <c r="N114" i="11"/>
  <c r="K40" i="11"/>
  <c r="K57" i="11"/>
  <c r="E20" i="11"/>
  <c r="K59" i="11"/>
  <c r="F400" i="11"/>
  <c r="G352" i="11"/>
  <c r="N312" i="11"/>
  <c r="F272" i="11"/>
  <c r="N244" i="11"/>
  <c r="D220" i="11"/>
  <c r="N200" i="11"/>
  <c r="J172" i="11"/>
  <c r="F132" i="11"/>
  <c r="M72" i="11"/>
  <c r="N153" i="11"/>
  <c r="J175" i="11"/>
  <c r="D143" i="11"/>
  <c r="F74" i="11"/>
  <c r="O102" i="11"/>
  <c r="O491" i="11"/>
  <c r="E481" i="11"/>
  <c r="H470" i="11"/>
  <c r="O459" i="11"/>
  <c r="H450" i="11"/>
  <c r="E445" i="11"/>
  <c r="M434" i="11"/>
  <c r="E435" i="11"/>
  <c r="G427" i="11"/>
  <c r="H423" i="11"/>
  <c r="I419" i="11"/>
  <c r="J415" i="11"/>
  <c r="G407" i="11"/>
  <c r="D403" i="11"/>
  <c r="E399" i="11"/>
  <c r="F395" i="11"/>
  <c r="C387" i="11"/>
  <c r="O383" i="11"/>
  <c r="L379" i="11"/>
  <c r="M375" i="11"/>
  <c r="N371" i="11"/>
  <c r="K363" i="11"/>
  <c r="H359" i="11"/>
  <c r="I355" i="11"/>
  <c r="J351" i="11"/>
  <c r="G343" i="11"/>
  <c r="D339" i="11"/>
  <c r="E335" i="11"/>
  <c r="F331" i="11"/>
  <c r="C323" i="11"/>
  <c r="O319" i="11"/>
  <c r="L315" i="11"/>
  <c r="M311" i="11"/>
  <c r="N307" i="11"/>
  <c r="K299" i="11"/>
  <c r="H295" i="11"/>
  <c r="I291" i="11"/>
  <c r="J287" i="11"/>
  <c r="G279" i="11"/>
  <c r="D275" i="11"/>
  <c r="E271" i="11"/>
  <c r="F267" i="11"/>
  <c r="C259" i="11"/>
  <c r="K255" i="11"/>
  <c r="F251" i="11"/>
  <c r="F247" i="11"/>
  <c r="K243" i="11"/>
  <c r="N235" i="11"/>
  <c r="K231" i="11"/>
  <c r="I227" i="11"/>
  <c r="H223" i="11"/>
  <c r="J215" i="11"/>
  <c r="G211" i="11"/>
  <c r="E207" i="11"/>
  <c r="D203" i="11"/>
  <c r="F195" i="11"/>
  <c r="C191" i="11"/>
  <c r="L186" i="11"/>
  <c r="N178" i="11"/>
  <c r="M170" i="11"/>
  <c r="K154" i="11"/>
  <c r="H146" i="11"/>
  <c r="I138" i="11"/>
  <c r="J130" i="11"/>
  <c r="G114" i="11"/>
  <c r="D106" i="11"/>
  <c r="E40" i="11"/>
  <c r="E57" i="11"/>
  <c r="O59" i="11"/>
  <c r="L125" i="11"/>
  <c r="M141" i="11"/>
  <c r="N157" i="11"/>
  <c r="N173" i="11"/>
  <c r="J171" i="11"/>
  <c r="G155" i="11"/>
  <c r="D139" i="11"/>
  <c r="E123" i="11"/>
  <c r="G102" i="11"/>
  <c r="H497" i="11"/>
  <c r="I492" i="11"/>
  <c r="J487" i="11"/>
  <c r="K482" i="11"/>
  <c r="L477" i="11"/>
  <c r="M472" i="11"/>
  <c r="N467" i="11"/>
  <c r="O462" i="11"/>
  <c r="C458" i="11"/>
  <c r="D453" i="11"/>
  <c r="E448" i="11"/>
  <c r="L442" i="11"/>
  <c r="C431" i="11"/>
  <c r="M66" i="11"/>
  <c r="K13" i="11"/>
  <c r="I15" i="11"/>
  <c r="K82" i="11"/>
  <c r="F102" i="11"/>
  <c r="F56" i="11"/>
  <c r="O49" i="11"/>
  <c r="C30" i="11"/>
  <c r="H7" i="11"/>
  <c r="N100" i="11"/>
  <c r="M64" i="11"/>
  <c r="O103" i="11"/>
  <c r="M3" i="11"/>
  <c r="O87" i="11"/>
  <c r="I47" i="11"/>
  <c r="K46" i="11"/>
  <c r="D41" i="11"/>
  <c r="E63" i="11"/>
  <c r="I73" i="11"/>
  <c r="N49" i="11"/>
  <c r="O83" i="11"/>
  <c r="C9" i="11"/>
  <c r="N101" i="11"/>
  <c r="K35" i="11"/>
  <c r="H47" i="11"/>
  <c r="I65" i="11"/>
  <c r="K29" i="11"/>
  <c r="J46" i="11"/>
  <c r="G54" i="11"/>
  <c r="H34" i="11"/>
  <c r="N7" i="11"/>
  <c r="K17" i="11"/>
  <c r="H70" i="11"/>
  <c r="J16" i="11"/>
  <c r="N73" i="11"/>
  <c r="I69" i="11"/>
  <c r="H71" i="11"/>
  <c r="I75" i="11"/>
  <c r="I70" i="11"/>
  <c r="I45" i="11"/>
  <c r="O93" i="11"/>
  <c r="H23" i="11"/>
  <c r="H42" i="11"/>
  <c r="I13" i="11"/>
  <c r="J15" i="11"/>
  <c r="K36" i="11"/>
  <c r="L56" i="11"/>
  <c r="K6" i="11"/>
  <c r="L51" i="11"/>
  <c r="M53" i="11"/>
  <c r="N79" i="11"/>
  <c r="O96" i="11"/>
  <c r="J33" i="11"/>
  <c r="L45" i="11"/>
  <c r="J80" i="11"/>
  <c r="D77" i="11"/>
  <c r="I10" i="11"/>
  <c r="O24" i="11"/>
  <c r="G58" i="11"/>
  <c r="N38" i="11"/>
  <c r="D109" i="11"/>
  <c r="J125" i="11"/>
  <c r="G141" i="11"/>
  <c r="D173" i="11"/>
  <c r="C187" i="11"/>
  <c r="O171" i="11"/>
  <c r="L155" i="11"/>
  <c r="M139" i="11"/>
  <c r="N107" i="11"/>
  <c r="H62" i="11"/>
  <c r="D497" i="11"/>
  <c r="E492" i="11"/>
  <c r="F487" i="11"/>
  <c r="H50" i="11"/>
  <c r="K77" i="11"/>
  <c r="H91" i="11"/>
  <c r="E86" i="11"/>
  <c r="L10" i="11"/>
  <c r="M37" i="11"/>
  <c r="J50" i="11"/>
  <c r="J58" i="11"/>
  <c r="O50" i="11"/>
  <c r="F24" i="11"/>
  <c r="N3" i="11"/>
  <c r="E37" i="11"/>
  <c r="E58" i="11"/>
  <c r="L80" i="11"/>
  <c r="J3" i="11"/>
  <c r="G80" i="11"/>
  <c r="F3" i="11"/>
  <c r="N91" i="11"/>
  <c r="M104" i="11"/>
  <c r="F11" i="11"/>
  <c r="L63" i="11"/>
  <c r="L85" i="11"/>
  <c r="K98" i="11"/>
  <c r="J55" i="11"/>
  <c r="I4" i="11"/>
  <c r="J44" i="11"/>
  <c r="I12" i="11"/>
  <c r="H65" i="11"/>
  <c r="G47" i="11"/>
  <c r="E101" i="11"/>
  <c r="H89" i="11"/>
  <c r="J18" i="11"/>
  <c r="D27" i="11"/>
  <c r="M75" i="11"/>
  <c r="K5" i="11"/>
  <c r="E69" i="11"/>
  <c r="F14" i="11"/>
  <c r="C27" i="11"/>
  <c r="O17" i="11"/>
  <c r="I28" i="11"/>
  <c r="L34" i="11"/>
  <c r="K54" i="11"/>
  <c r="N46" i="11"/>
  <c r="O29" i="11"/>
  <c r="M65" i="11"/>
  <c r="L47" i="11"/>
  <c r="O35" i="11"/>
  <c r="I102" i="11"/>
  <c r="E82" i="11"/>
  <c r="O78" i="11"/>
  <c r="G7" i="11"/>
  <c r="O91" i="11"/>
  <c r="K25" i="11"/>
  <c r="J85" i="11"/>
  <c r="O81" i="11"/>
  <c r="K85" i="11"/>
  <c r="H11" i="11"/>
  <c r="M16" i="11"/>
  <c r="G53" i="11"/>
  <c r="O30" i="11"/>
  <c r="K60" i="11"/>
  <c r="K56" i="11"/>
  <c r="K102" i="11"/>
  <c r="L7" i="11"/>
  <c r="N32" i="11"/>
  <c r="M54" i="11"/>
  <c r="D29" i="11"/>
  <c r="E66" i="11"/>
  <c r="J6" i="11"/>
  <c r="N440" i="11"/>
  <c r="F447" i="11"/>
  <c r="E452" i="11"/>
  <c r="D457" i="11"/>
  <c r="C462" i="11"/>
  <c r="O466" i="11"/>
  <c r="N471" i="11"/>
  <c r="M476" i="11"/>
  <c r="L481" i="11"/>
  <c r="K486" i="11"/>
  <c r="J491" i="11"/>
  <c r="I496" i="11"/>
  <c r="I36" i="11"/>
  <c r="F107" i="11"/>
  <c r="E139" i="11"/>
  <c r="D155" i="11"/>
  <c r="G171" i="11"/>
  <c r="J187" i="11"/>
  <c r="K157" i="11"/>
  <c r="N141" i="11"/>
  <c r="M125" i="11"/>
  <c r="N50" i="11"/>
  <c r="K38" i="11"/>
  <c r="G77" i="11"/>
  <c r="E91" i="11"/>
  <c r="C77" i="11"/>
  <c r="O94" i="11"/>
  <c r="I80" i="11"/>
  <c r="O16" i="11"/>
  <c r="M70" i="11"/>
  <c r="J17" i="11"/>
  <c r="I7" i="11"/>
  <c r="H84" i="11"/>
  <c r="G75" i="11"/>
  <c r="F64" i="11"/>
  <c r="G73" i="11"/>
  <c r="F26" i="11"/>
  <c r="E81" i="11"/>
  <c r="N45" i="11"/>
  <c r="L27" i="11"/>
  <c r="F25" i="11"/>
  <c r="G5" i="11"/>
  <c r="N69" i="11"/>
  <c r="J14" i="11"/>
  <c r="M83" i="11"/>
  <c r="K27" i="11"/>
  <c r="J88" i="11"/>
  <c r="M28" i="11"/>
  <c r="O54" i="11"/>
  <c r="C44" i="11"/>
  <c r="J12" i="11"/>
  <c r="D32" i="11"/>
  <c r="J62" i="11"/>
  <c r="M102" i="11"/>
  <c r="N9" i="11"/>
  <c r="H33" i="11"/>
  <c r="F49" i="11"/>
  <c r="G46" i="11"/>
  <c r="O25" i="11"/>
  <c r="M50" i="11"/>
  <c r="H26" i="11"/>
  <c r="H20" i="11"/>
  <c r="M41" i="11"/>
  <c r="G87" i="11"/>
  <c r="N96" i="11"/>
  <c r="G89" i="11"/>
  <c r="G12" i="11"/>
  <c r="G23" i="11"/>
  <c r="O28" i="11"/>
  <c r="G97" i="11"/>
  <c r="I64" i="11"/>
  <c r="O42" i="11"/>
  <c r="N82" i="11"/>
  <c r="O19" i="11"/>
  <c r="L17" i="11"/>
  <c r="H15" i="11"/>
  <c r="F34" i="11"/>
  <c r="J428" i="11"/>
  <c r="I441" i="11"/>
  <c r="J447" i="11"/>
  <c r="I452" i="11"/>
  <c r="H457" i="11"/>
  <c r="G462" i="11"/>
  <c r="F467" i="11"/>
  <c r="E472" i="11"/>
  <c r="D477" i="11"/>
  <c r="C482" i="11"/>
  <c r="O486" i="11"/>
  <c r="N491" i="11"/>
  <c r="M496" i="11"/>
  <c r="K30" i="11"/>
  <c r="M123" i="11"/>
  <c r="L139" i="11"/>
  <c r="O155" i="11"/>
  <c r="C171" i="11"/>
  <c r="F187" i="11"/>
  <c r="G157" i="11"/>
  <c r="J141" i="11"/>
  <c r="I125" i="11"/>
  <c r="N24" i="11"/>
  <c r="H10" i="11"/>
  <c r="D50" i="11"/>
  <c r="I77" i="11"/>
  <c r="F91" i="11"/>
  <c r="E104" i="11"/>
  <c r="E5" i="11"/>
  <c r="C89" i="11"/>
  <c r="D85" i="11"/>
  <c r="C98" i="11"/>
  <c r="O34" i="11"/>
  <c r="N54" i="11"/>
  <c r="M46" i="11"/>
  <c r="N29" i="11"/>
  <c r="M21" i="11"/>
  <c r="L30" i="11"/>
  <c r="K14" i="11"/>
  <c r="J20" i="11"/>
  <c r="O18" i="11"/>
  <c r="M60" i="11"/>
  <c r="L55" i="11"/>
  <c r="J42" i="11"/>
  <c r="M69" i="11"/>
  <c r="J73" i="11"/>
  <c r="O45" i="11"/>
  <c r="M33" i="11"/>
  <c r="G17" i="11"/>
  <c r="J7" i="11"/>
  <c r="M84" i="11"/>
  <c r="F46" i="11"/>
  <c r="G29" i="11"/>
  <c r="N21" i="11"/>
  <c r="D47" i="11"/>
  <c r="G35" i="11"/>
  <c r="J101" i="11"/>
  <c r="M82" i="11"/>
  <c r="D78" i="11"/>
  <c r="J49" i="11"/>
  <c r="D44" i="11"/>
  <c r="N63" i="11"/>
  <c r="H21" i="11"/>
  <c r="E50" i="11"/>
  <c r="E73" i="11"/>
  <c r="L90" i="11"/>
  <c r="C70" i="11"/>
  <c r="M90" i="11"/>
  <c r="M11" i="11"/>
  <c r="D16" i="11"/>
  <c r="E64" i="11"/>
  <c r="F100" i="11"/>
  <c r="H53" i="11"/>
  <c r="O97" i="11"/>
  <c r="D79" i="11"/>
  <c r="K12" i="11"/>
  <c r="D19" i="11"/>
  <c r="H9" i="11"/>
  <c r="L35" i="11"/>
  <c r="H17" i="11"/>
  <c r="F33" i="11"/>
  <c r="M429" i="11"/>
  <c r="D442" i="11"/>
  <c r="N447" i="11"/>
  <c r="M452" i="11"/>
  <c r="L457" i="11"/>
  <c r="K462" i="11"/>
  <c r="J467" i="11"/>
  <c r="I472" i="11"/>
  <c r="H477" i="11"/>
  <c r="G482" i="11"/>
  <c r="O490" i="11"/>
  <c r="O107" i="11"/>
  <c r="E187" i="11"/>
  <c r="N109" i="11"/>
  <c r="L24" i="11"/>
  <c r="G10" i="11"/>
  <c r="H86" i="11"/>
  <c r="I58" i="11"/>
  <c r="M38" i="11"/>
  <c r="F58" i="11"/>
  <c r="D86" i="11"/>
  <c r="M58" i="11"/>
  <c r="N37" i="11"/>
  <c r="M94" i="11"/>
  <c r="F50" i="11"/>
  <c r="O86" i="11"/>
  <c r="J104" i="11"/>
  <c r="L86" i="11"/>
  <c r="L94" i="11"/>
  <c r="K86" i="11"/>
  <c r="F104" i="11"/>
  <c r="G86" i="11"/>
  <c r="O10" i="11"/>
  <c r="F80" i="11"/>
  <c r="N41" i="11"/>
  <c r="L60" i="11"/>
  <c r="C96" i="11"/>
  <c r="O66" i="11"/>
  <c r="N99" i="11"/>
  <c r="M48" i="11"/>
  <c r="L25" i="11"/>
  <c r="M19" i="11"/>
  <c r="L8" i="11"/>
  <c r="K32" i="11"/>
  <c r="J90" i="11"/>
  <c r="I62" i="11"/>
  <c r="H102" i="11"/>
  <c r="E77" i="11"/>
  <c r="E45" i="11"/>
  <c r="D55" i="11"/>
  <c r="M14" i="11"/>
  <c r="J5" i="11"/>
  <c r="F98" i="11"/>
  <c r="E78" i="11"/>
  <c r="K69" i="11"/>
  <c r="C91" i="11"/>
  <c r="I85" i="11"/>
  <c r="L98" i="11"/>
  <c r="O55" i="11"/>
  <c r="E25" i="11"/>
  <c r="O44" i="11"/>
  <c r="I8" i="11"/>
  <c r="O90" i="11"/>
  <c r="I42" i="11"/>
  <c r="M23" i="11"/>
  <c r="K16" i="11"/>
  <c r="I98" i="11"/>
  <c r="J27" i="11"/>
  <c r="M26" i="11"/>
  <c r="O46" i="11"/>
  <c r="M47" i="11"/>
  <c r="E90" i="11"/>
  <c r="K11" i="11"/>
  <c r="L16" i="11"/>
  <c r="G4" i="11"/>
  <c r="K62" i="11"/>
  <c r="M36" i="11"/>
  <c r="L5" i="11"/>
  <c r="G30" i="11"/>
  <c r="J32" i="11"/>
  <c r="D54" i="11"/>
  <c r="I35" i="11"/>
  <c r="D17" i="11"/>
  <c r="L15" i="11"/>
  <c r="N34" i="11"/>
  <c r="F432" i="11"/>
  <c r="G443" i="11"/>
  <c r="I448" i="11"/>
  <c r="H453" i="11"/>
  <c r="G458" i="11"/>
  <c r="F463" i="11"/>
  <c r="E468" i="11"/>
  <c r="D473" i="11"/>
  <c r="C478" i="11"/>
  <c r="O482" i="11"/>
  <c r="N487" i="11"/>
  <c r="M492" i="11"/>
  <c r="L497" i="11"/>
  <c r="M107" i="11"/>
  <c r="L123" i="11"/>
  <c r="O139" i="11"/>
  <c r="C155" i="11"/>
  <c r="F171" i="11"/>
  <c r="J173" i="11"/>
  <c r="J157" i="11"/>
  <c r="I141" i="11"/>
  <c r="H125" i="11"/>
  <c r="G3" i="11"/>
  <c r="G24" i="11"/>
  <c r="O80" i="11"/>
  <c r="L3" i="11"/>
  <c r="L77" i="11"/>
  <c r="J78" i="11"/>
  <c r="H69" i="11"/>
  <c r="L37" i="11"/>
  <c r="M88" i="11"/>
  <c r="L28" i="11"/>
  <c r="K34" i="11"/>
  <c r="J54" i="11"/>
  <c r="I46" i="11"/>
  <c r="J29" i="11"/>
  <c r="I21" i="11"/>
  <c r="H30" i="11"/>
  <c r="F20" i="11"/>
  <c r="D89" i="11"/>
  <c r="N60" i="11"/>
  <c r="F42" i="11"/>
  <c r="F5" i="11"/>
  <c r="J98" i="11"/>
  <c r="M78" i="11"/>
  <c r="F89" i="11"/>
  <c r="G63" i="11"/>
  <c r="M85" i="11"/>
  <c r="C99" i="11"/>
  <c r="F48" i="11"/>
  <c r="I25" i="11"/>
  <c r="F19" i="11"/>
  <c r="M8" i="11"/>
  <c r="G15" i="11"/>
  <c r="F13" i="11"/>
  <c r="M42" i="11"/>
  <c r="H78" i="11"/>
  <c r="O33" i="11"/>
  <c r="I96" i="11"/>
  <c r="J8" i="11"/>
  <c r="K21" i="11"/>
  <c r="O101" i="11"/>
  <c r="O85" i="11"/>
  <c r="N87" i="11"/>
  <c r="D101" i="11"/>
  <c r="D7" i="11"/>
  <c r="F65" i="11"/>
  <c r="H64" i="11"/>
  <c r="K42" i="11"/>
  <c r="L88" i="11"/>
  <c r="C12" i="11"/>
  <c r="O23" i="11"/>
  <c r="F84" i="11"/>
  <c r="M29" i="11"/>
  <c r="I17" i="11"/>
  <c r="D15" i="11"/>
  <c r="M6" i="11"/>
  <c r="I433" i="11"/>
  <c r="P433" i="11" s="1"/>
  <c r="N443" i="11"/>
  <c r="M448" i="11"/>
  <c r="L453" i="11"/>
  <c r="K458" i="11"/>
  <c r="J463" i="11"/>
  <c r="I468" i="11"/>
  <c r="H473" i="11"/>
  <c r="G478" i="11"/>
  <c r="F483" i="11"/>
  <c r="E488" i="11"/>
  <c r="D493" i="11"/>
  <c r="C498" i="11"/>
  <c r="I107" i="11"/>
  <c r="H123" i="11"/>
  <c r="K139" i="11"/>
  <c r="N155" i="11"/>
  <c r="L187" i="11"/>
  <c r="O173" i="11"/>
  <c r="F157" i="11"/>
  <c r="E141" i="11"/>
  <c r="D125" i="11"/>
  <c r="I38" i="11"/>
  <c r="C58" i="11"/>
  <c r="J24" i="11"/>
  <c r="H77" i="11"/>
  <c r="F38" i="11"/>
  <c r="K68" i="11"/>
  <c r="I87" i="11"/>
  <c r="H49" i="11"/>
  <c r="G66" i="11"/>
  <c r="F99" i="11"/>
  <c r="E48" i="11"/>
  <c r="D25" i="11"/>
  <c r="E19" i="11"/>
  <c r="D8" i="11"/>
  <c r="O47" i="11"/>
  <c r="N35" i="11"/>
  <c r="M101" i="11"/>
  <c r="J45" i="11"/>
  <c r="H104" i="11"/>
  <c r="O48" i="11"/>
  <c r="N23" i="11"/>
  <c r="F16" i="11"/>
  <c r="N14" i="11"/>
  <c r="H18" i="11"/>
  <c r="N71" i="11"/>
  <c r="N88" i="11"/>
  <c r="D98" i="11"/>
  <c r="J4" i="11"/>
  <c r="G44" i="11"/>
  <c r="N12" i="11"/>
  <c r="H32" i="11"/>
  <c r="G90" i="11"/>
  <c r="N62" i="11"/>
  <c r="E23" i="11"/>
  <c r="L82" i="11"/>
  <c r="G78" i="11"/>
  <c r="K33" i="11"/>
  <c r="M96" i="11"/>
  <c r="N8" i="11"/>
  <c r="I63" i="11"/>
  <c r="E10" i="11"/>
  <c r="I5" i="11"/>
  <c r="L26" i="11"/>
  <c r="L20" i="11"/>
  <c r="F70" i="11"/>
  <c r="I44" i="11"/>
  <c r="H60" i="11"/>
  <c r="O12" i="11"/>
  <c r="L18" i="11"/>
  <c r="D46" i="11"/>
  <c r="I100" i="11"/>
  <c r="C53" i="11"/>
  <c r="J65" i="11"/>
  <c r="M32" i="11"/>
  <c r="K19" i="11"/>
  <c r="N83" i="11"/>
  <c r="D13" i="11"/>
  <c r="F66" i="11"/>
  <c r="L434" i="11"/>
  <c r="E444" i="11"/>
  <c r="D449" i="11"/>
  <c r="C454" i="11"/>
  <c r="O458" i="11"/>
  <c r="N463" i="11"/>
  <c r="M468" i="11"/>
  <c r="L473" i="11"/>
  <c r="K478" i="11"/>
  <c r="M484" i="11"/>
  <c r="K494" i="11"/>
  <c r="C123" i="11"/>
  <c r="I173" i="11"/>
  <c r="F86" i="11"/>
  <c r="H38" i="11"/>
  <c r="O104" i="11"/>
  <c r="N10" i="11"/>
  <c r="G38" i="11"/>
  <c r="H37" i="11"/>
  <c r="I94" i="11"/>
  <c r="J10" i="11"/>
  <c r="K80" i="11"/>
  <c r="I3" i="11"/>
  <c r="I37" i="11"/>
  <c r="O3" i="11"/>
  <c r="K93" i="11"/>
  <c r="N58" i="11"/>
  <c r="K50" i="11"/>
  <c r="I50" i="11"/>
  <c r="G93" i="11"/>
  <c r="K58" i="11"/>
  <c r="H58" i="11"/>
  <c r="M24" i="11"/>
  <c r="M80" i="11"/>
  <c r="G16" i="11"/>
  <c r="E70" i="11"/>
  <c r="E7" i="11"/>
  <c r="D84" i="11"/>
  <c r="O6" i="11"/>
  <c r="C73" i="11"/>
  <c r="O36" i="11"/>
  <c r="N15" i="11"/>
  <c r="M13" i="11"/>
  <c r="L42" i="11"/>
  <c r="L23" i="11"/>
  <c r="I93" i="11"/>
  <c r="E60" i="11"/>
  <c r="G48" i="11"/>
  <c r="F23" i="11"/>
  <c r="N103" i="11"/>
  <c r="I99" i="11"/>
  <c r="D87" i="11"/>
  <c r="I49" i="11"/>
  <c r="L66" i="11"/>
  <c r="O99" i="11"/>
  <c r="H6" i="11"/>
  <c r="I56" i="11"/>
  <c r="F81" i="11"/>
  <c r="I97" i="11"/>
  <c r="L100" i="11"/>
  <c r="M61" i="11"/>
  <c r="O9" i="11"/>
  <c r="K83" i="11"/>
  <c r="O63" i="11"/>
  <c r="L99" i="11"/>
  <c r="M27" i="11"/>
  <c r="D26" i="11"/>
  <c r="K70" i="11"/>
  <c r="I86" i="11"/>
  <c r="J96" i="11"/>
  <c r="I18" i="11"/>
  <c r="J56" i="11"/>
  <c r="J102" i="11"/>
  <c r="G28" i="11"/>
  <c r="F47" i="11"/>
  <c r="L70" i="11"/>
  <c r="K4" i="11"/>
  <c r="O62" i="11"/>
  <c r="N84" i="11"/>
  <c r="H19" i="11"/>
  <c r="I83" i="11"/>
  <c r="M17" i="11"/>
  <c r="N78" i="11"/>
  <c r="E34" i="11"/>
  <c r="O435" i="11"/>
  <c r="M444" i="11"/>
  <c r="L449" i="11"/>
  <c r="K454" i="11"/>
  <c r="J459" i="11"/>
  <c r="I464" i="11"/>
  <c r="H469" i="11"/>
  <c r="G474" i="11"/>
  <c r="F479" i="11"/>
  <c r="E484" i="11"/>
  <c r="D489" i="11"/>
  <c r="C494" i="11"/>
  <c r="O498" i="11"/>
  <c r="H107" i="11"/>
  <c r="K123" i="11"/>
  <c r="N139" i="11"/>
  <c r="L171" i="11"/>
  <c r="M187" i="11"/>
  <c r="C173" i="11"/>
  <c r="E157" i="11"/>
  <c r="D141" i="11"/>
  <c r="G109" i="11"/>
  <c r="H80" i="11"/>
  <c r="D38" i="11"/>
  <c r="K104" i="11"/>
  <c r="M86" i="11"/>
  <c r="G104" i="11"/>
  <c r="I24" i="11"/>
  <c r="N11" i="11"/>
  <c r="D49" i="11"/>
  <c r="O98" i="11"/>
  <c r="N55" i="11"/>
  <c r="M4" i="11"/>
  <c r="N44" i="11"/>
  <c r="M12" i="11"/>
  <c r="L65" i="11"/>
  <c r="K47" i="11"/>
  <c r="J35" i="11"/>
  <c r="I101" i="11"/>
  <c r="C18" i="11"/>
  <c r="N104" i="11"/>
  <c r="K48" i="11"/>
  <c r="J103" i="11"/>
  <c r="M99" i="11"/>
  <c r="N68" i="11"/>
  <c r="L87" i="11"/>
  <c r="M49" i="11"/>
  <c r="F53" i="11"/>
  <c r="L6" i="11"/>
  <c r="M56" i="11"/>
  <c r="G26" i="11"/>
  <c r="J81" i="11"/>
  <c r="M97" i="11"/>
  <c r="C20" i="11"/>
  <c r="H61" i="11"/>
  <c r="K78" i="11"/>
  <c r="L103" i="11"/>
  <c r="K7" i="11"/>
  <c r="F27" i="11"/>
  <c r="L41" i="11"/>
  <c r="N85" i="11"/>
  <c r="J30" i="11"/>
  <c r="G70" i="11"/>
  <c r="I90" i="11"/>
  <c r="D11" i="11"/>
  <c r="I16" i="11"/>
  <c r="O53" i="11"/>
  <c r="F97" i="11"/>
  <c r="D70" i="11"/>
  <c r="H12" i="11"/>
  <c r="K23" i="11"/>
  <c r="J28" i="11"/>
  <c r="N36" i="11"/>
  <c r="E54" i="11"/>
  <c r="H35" i="11"/>
  <c r="I33" i="11"/>
  <c r="J436" i="11"/>
  <c r="D445" i="11"/>
  <c r="C450" i="11"/>
  <c r="O454" i="11"/>
  <c r="N459" i="11"/>
  <c r="M464" i="11"/>
  <c r="L469" i="11"/>
  <c r="K474" i="11"/>
  <c r="J479" i="11"/>
  <c r="I484" i="11"/>
  <c r="H489" i="11"/>
  <c r="G494" i="11"/>
  <c r="F499" i="11"/>
  <c r="D107" i="11"/>
  <c r="G123" i="11"/>
  <c r="J139" i="11"/>
  <c r="H171" i="11"/>
  <c r="I187" i="11"/>
  <c r="M173" i="11"/>
  <c r="L157" i="11"/>
  <c r="O125" i="11"/>
  <c r="C109" i="11"/>
  <c r="D37" i="11"/>
  <c r="F94" i="11"/>
  <c r="E38" i="11"/>
  <c r="L104" i="11"/>
  <c r="N93" i="11"/>
  <c r="N80" i="11"/>
  <c r="D45" i="11"/>
  <c r="O82" i="11"/>
  <c r="K96" i="11"/>
  <c r="J79" i="11"/>
  <c r="I53" i="11"/>
  <c r="G6" i="11"/>
  <c r="H56" i="11"/>
  <c r="F15" i="11"/>
  <c r="E13" i="11"/>
  <c r="D42" i="11"/>
  <c r="D23" i="11"/>
  <c r="M45" i="11"/>
  <c r="L69" i="11"/>
  <c r="E75" i="11"/>
  <c r="I71" i="11"/>
  <c r="N98" i="11"/>
  <c r="C103" i="11"/>
  <c r="N89" i="11"/>
  <c r="M63" i="11"/>
  <c r="G99" i="11"/>
  <c r="J48" i="11"/>
  <c r="M25" i="11"/>
  <c r="J19" i="11"/>
  <c r="K15" i="11"/>
  <c r="J13" i="11"/>
  <c r="G9" i="11"/>
  <c r="L83" i="11"/>
  <c r="J41" i="11"/>
  <c r="O7" i="11"/>
  <c r="K91" i="11"/>
  <c r="C25" i="11"/>
  <c r="H41" i="11"/>
  <c r="M87" i="11"/>
  <c r="G81" i="11"/>
  <c r="M68" i="11"/>
  <c r="C85" i="11"/>
  <c r="J87" i="11"/>
  <c r="H101" i="11"/>
  <c r="F28" i="11"/>
  <c r="N65" i="11"/>
  <c r="J71" i="11"/>
  <c r="G69" i="11"/>
  <c r="J97" i="11"/>
  <c r="F82" i="11"/>
  <c r="G19" i="11"/>
  <c r="J34" i="11"/>
  <c r="M15" i="11"/>
  <c r="D34" i="11"/>
  <c r="E437" i="11"/>
  <c r="H445" i="11"/>
  <c r="G450" i="11"/>
  <c r="F455" i="11"/>
  <c r="E460" i="11"/>
  <c r="D465" i="11"/>
  <c r="C470" i="11"/>
  <c r="O474" i="11"/>
  <c r="N479" i="11"/>
  <c r="C486" i="11"/>
  <c r="N495" i="11"/>
  <c r="F139" i="11"/>
  <c r="H157" i="11"/>
  <c r="M10" i="11"/>
  <c r="C37" i="11"/>
  <c r="E94" i="11"/>
  <c r="G50" i="11"/>
  <c r="D3" i="11"/>
  <c r="L91" i="11"/>
  <c r="C50" i="11"/>
  <c r="J86" i="11"/>
  <c r="D104" i="11"/>
  <c r="F10" i="11"/>
  <c r="H94" i="11"/>
  <c r="F77" i="11"/>
  <c r="D91" i="11"/>
  <c r="K3" i="11"/>
  <c r="O38" i="11"/>
  <c r="O37" i="11"/>
  <c r="N94" i="11"/>
  <c r="K37" i="11"/>
  <c r="K94" i="11"/>
  <c r="D24" i="11"/>
  <c r="O61" i="11"/>
  <c r="M18" i="11"/>
  <c r="K71" i="11"/>
  <c r="I88" i="11"/>
  <c r="H28" i="11"/>
  <c r="G34" i="11"/>
  <c r="F54" i="11"/>
  <c r="E46" i="11"/>
  <c r="F29" i="11"/>
  <c r="E21" i="11"/>
  <c r="D30" i="11"/>
  <c r="O100" i="11"/>
  <c r="E89" i="11"/>
  <c r="G18" i="11"/>
  <c r="D71" i="11"/>
  <c r="M103" i="11"/>
  <c r="N75" i="11"/>
  <c r="L9" i="11"/>
  <c r="J82" i="11"/>
  <c r="L96" i="11"/>
  <c r="O79" i="11"/>
  <c r="E84" i="11"/>
  <c r="H75" i="11"/>
  <c r="K64" i="11"/>
  <c r="L73" i="11"/>
  <c r="F21" i="11"/>
  <c r="I30" i="11"/>
  <c r="L14" i="11"/>
  <c r="O20" i="11"/>
  <c r="L61" i="11"/>
  <c r="L78" i="11"/>
  <c r="L33" i="11"/>
  <c r="E96" i="11"/>
  <c r="F8" i="11"/>
  <c r="F63" i="11"/>
  <c r="J11" i="11"/>
  <c r="G21" i="11"/>
  <c r="K101" i="11"/>
  <c r="N70" i="11"/>
  <c r="K87" i="11"/>
  <c r="M20" i="11"/>
  <c r="H79" i="11"/>
  <c r="J36" i="11"/>
  <c r="H4" i="11"/>
  <c r="L62" i="11"/>
  <c r="N56" i="11"/>
  <c r="N102" i="11"/>
  <c r="C84" i="11"/>
  <c r="H29" i="11"/>
  <c r="H13" i="11"/>
  <c r="G13" i="11"/>
  <c r="I66" i="11"/>
  <c r="F6" i="11"/>
  <c r="H438" i="11"/>
  <c r="C446" i="11"/>
  <c r="O450" i="11"/>
  <c r="N455" i="11"/>
  <c r="M460" i="11"/>
  <c r="L465" i="11"/>
  <c r="K470" i="11"/>
  <c r="J475" i="11"/>
  <c r="I480" i="11"/>
  <c r="H485" i="11"/>
  <c r="G490" i="11"/>
  <c r="F495" i="11"/>
  <c r="E500" i="11"/>
  <c r="G107" i="11"/>
  <c r="J123" i="11"/>
  <c r="I155" i="11"/>
  <c r="I171" i="11"/>
  <c r="K187" i="11"/>
  <c r="L173" i="11"/>
  <c r="O141" i="11"/>
  <c r="C125" i="11"/>
  <c r="F109" i="11"/>
  <c r="L93" i="11"/>
  <c r="O58" i="11"/>
  <c r="H93" i="11"/>
  <c r="L58" i="11"/>
  <c r="I104" i="11"/>
  <c r="I9" i="11"/>
  <c r="G82" i="11"/>
  <c r="G96" i="11"/>
  <c r="F79" i="11"/>
  <c r="E53" i="11"/>
  <c r="D51" i="11"/>
  <c r="D56" i="11"/>
  <c r="O32" i="11"/>
  <c r="N90" i="11"/>
  <c r="M62" i="11"/>
  <c r="L102" i="11"/>
  <c r="F18" i="11"/>
  <c r="D69" i="11"/>
  <c r="N51" i="11"/>
  <c r="M71" i="11"/>
  <c r="F73" i="11"/>
  <c r="G45" i="11"/>
  <c r="E33" i="11"/>
  <c r="C17" i="11"/>
  <c r="F7" i="11"/>
  <c r="I84" i="11"/>
  <c r="L75" i="11"/>
  <c r="O64" i="11"/>
  <c r="C29" i="11"/>
  <c r="J21" i="11"/>
  <c r="M30" i="11"/>
  <c r="F101" i="11"/>
  <c r="K9" i="11"/>
  <c r="G83" i="11"/>
  <c r="H3" i="11"/>
  <c r="M98" i="11"/>
  <c r="I27" i="11"/>
  <c r="O41" i="11"/>
  <c r="L44" i="11"/>
  <c r="H90" i="11"/>
  <c r="J70" i="11"/>
  <c r="G11" i="11"/>
  <c r="H16" i="11"/>
  <c r="O4" i="11"/>
  <c r="G42" i="11"/>
  <c r="K88" i="11"/>
  <c r="G65" i="11"/>
  <c r="H45" i="11"/>
  <c r="H48" i="11"/>
  <c r="J47" i="11"/>
  <c r="I32" i="11"/>
  <c r="M9" i="11"/>
  <c r="F83" i="11"/>
  <c r="L13" i="11"/>
  <c r="N66" i="11"/>
  <c r="C36" i="10"/>
  <c r="C439" i="11"/>
  <c r="G446" i="11"/>
  <c r="F451" i="11"/>
  <c r="E456" i="11"/>
  <c r="D461" i="11"/>
  <c r="C466" i="11"/>
  <c r="O470" i="11"/>
  <c r="N475" i="11"/>
  <c r="M480" i="11"/>
  <c r="L485" i="11"/>
  <c r="K490" i="11"/>
  <c r="J495" i="11"/>
  <c r="I500" i="11"/>
  <c r="C107" i="11"/>
  <c r="F123" i="11"/>
  <c r="E155" i="11"/>
  <c r="E171" i="11"/>
  <c r="G187" i="11"/>
  <c r="H173" i="11"/>
  <c r="K141" i="11"/>
  <c r="N125" i="11"/>
  <c r="I109" i="11"/>
  <c r="M77" i="11"/>
  <c r="I91" i="11"/>
  <c r="M93" i="11"/>
  <c r="E24" i="11"/>
  <c r="E80" i="11"/>
  <c r="J83" i="11"/>
  <c r="H27" i="11"/>
  <c r="N17" i="11"/>
  <c r="M7" i="11"/>
  <c r="L84" i="11"/>
  <c r="K75" i="11"/>
  <c r="J64" i="11"/>
  <c r="K73" i="11"/>
  <c r="J26" i="11"/>
  <c r="I81" i="11"/>
  <c r="H97" i="11"/>
  <c r="G100" i="11"/>
  <c r="M89" i="11"/>
  <c r="J60" i="11"/>
  <c r="G71" i="11"/>
  <c r="J25" i="11"/>
  <c r="L71" i="11"/>
  <c r="J69" i="11"/>
  <c r="F75" i="11"/>
  <c r="I41" i="11"/>
  <c r="G60" i="11"/>
  <c r="D96" i="11"/>
  <c r="G79" i="11"/>
  <c r="J53" i="11"/>
  <c r="M51" i="11"/>
  <c r="D73" i="11"/>
  <c r="K26" i="11"/>
  <c r="N81" i="11"/>
  <c r="D14" i="11"/>
  <c r="G20" i="11"/>
  <c r="J9" i="11"/>
  <c r="G91" i="11"/>
  <c r="D99" i="11"/>
  <c r="E27" i="11"/>
  <c r="E26" i="11"/>
  <c r="K41" i="11"/>
  <c r="N30" i="11"/>
  <c r="L68" i="11"/>
  <c r="C11" i="11"/>
  <c r="E16" i="11"/>
  <c r="M55" i="11"/>
  <c r="N97" i="11"/>
  <c r="I79" i="11"/>
  <c r="O65" i="11"/>
  <c r="K63" i="11"/>
  <c r="H46" i="11"/>
  <c r="J100" i="11"/>
  <c r="J84" i="11"/>
  <c r="E29" i="11"/>
  <c r="N61" i="11"/>
  <c r="F78" i="11"/>
  <c r="E6" i="11"/>
  <c r="K439" i="11"/>
  <c r="K446" i="11"/>
  <c r="J451" i="11"/>
  <c r="I456" i="11"/>
  <c r="H461" i="11"/>
  <c r="G466" i="11"/>
  <c r="F471" i="11"/>
  <c r="E476" i="11"/>
  <c r="D481" i="11"/>
  <c r="L489" i="11"/>
  <c r="M500" i="11"/>
  <c r="D171" i="11"/>
  <c r="K125" i="11"/>
  <c r="L50" i="11"/>
  <c r="P82" i="10"/>
  <c r="P53" i="10"/>
  <c r="P365" i="10"/>
  <c r="P227" i="10"/>
  <c r="P362" i="10"/>
  <c r="P356" i="10"/>
  <c r="P355" i="10"/>
  <c r="P353" i="10"/>
  <c r="P349" i="10"/>
  <c r="P346" i="10"/>
  <c r="P343" i="10"/>
  <c r="P338" i="10"/>
  <c r="P334" i="10"/>
  <c r="P333" i="10"/>
  <c r="P332" i="10"/>
  <c r="P327" i="10"/>
  <c r="P321" i="10"/>
  <c r="P314" i="10"/>
  <c r="P308" i="10"/>
  <c r="P301" i="10"/>
  <c r="P295" i="10"/>
  <c r="P290" i="10"/>
  <c r="P167" i="10"/>
  <c r="P27" i="10"/>
  <c r="P222" i="10"/>
  <c r="P73" i="10"/>
  <c r="P368" i="10"/>
  <c r="P115" i="10"/>
  <c r="P155" i="10"/>
  <c r="P366" i="10"/>
  <c r="P148" i="10"/>
  <c r="P211" i="10"/>
  <c r="P232" i="10"/>
  <c r="P17" i="10"/>
  <c r="P152" i="10"/>
  <c r="P168" i="10"/>
  <c r="P78" i="10"/>
  <c r="P171" i="10"/>
  <c r="P71" i="10"/>
  <c r="P47" i="10"/>
  <c r="P185" i="10"/>
  <c r="P179" i="10"/>
  <c r="P60" i="10"/>
  <c r="P117" i="10"/>
  <c r="P6" i="10"/>
  <c r="P147" i="10"/>
  <c r="P77" i="10"/>
  <c r="P163" i="10"/>
  <c r="P86" i="10"/>
  <c r="P122" i="10"/>
  <c r="P216" i="10"/>
  <c r="P231" i="10"/>
  <c r="P20" i="10"/>
  <c r="P199" i="10"/>
  <c r="P182" i="10"/>
  <c r="P103" i="10"/>
  <c r="P45" i="10"/>
  <c r="P24" i="10"/>
  <c r="P127" i="10"/>
  <c r="P65" i="10"/>
  <c r="P190" i="10"/>
  <c r="P189" i="10"/>
  <c r="P229" i="10"/>
  <c r="P10" i="10"/>
  <c r="P37" i="10"/>
  <c r="P134" i="10"/>
  <c r="P207" i="10"/>
  <c r="P63" i="10"/>
  <c r="P161" i="10"/>
  <c r="P34" i="10"/>
  <c r="P83" i="10"/>
  <c r="P90" i="10"/>
  <c r="P136" i="10"/>
  <c r="P104" i="10"/>
  <c r="P113" i="10"/>
  <c r="P156" i="10"/>
  <c r="P32" i="10"/>
  <c r="P162" i="10"/>
  <c r="P138" i="10"/>
  <c r="W620" i="13"/>
  <c r="P259" i="10"/>
  <c r="W612" i="13"/>
  <c r="P456" i="10"/>
  <c r="P413" i="10"/>
  <c r="P402" i="10"/>
  <c r="P391" i="10"/>
  <c r="P497" i="10"/>
  <c r="P475" i="10"/>
  <c r="P408" i="10"/>
  <c r="P452" i="10"/>
  <c r="P401" i="10"/>
  <c r="P492" i="10"/>
  <c r="P486" i="10"/>
  <c r="P481" i="10"/>
  <c r="P477" i="10"/>
  <c r="P471" i="10"/>
  <c r="P468" i="10"/>
  <c r="P463" i="10"/>
  <c r="P458" i="10"/>
  <c r="P453" i="10"/>
  <c r="P448" i="10"/>
  <c r="P443" i="10"/>
  <c r="P433" i="10"/>
  <c r="P423" i="10"/>
  <c r="P418" i="10"/>
  <c r="P414" i="10"/>
  <c r="P409" i="10"/>
  <c r="P404" i="10"/>
  <c r="P399" i="10"/>
  <c r="P394" i="10"/>
  <c r="P389" i="10"/>
  <c r="P384" i="10"/>
  <c r="P379" i="10"/>
  <c r="P374" i="10"/>
  <c r="P491" i="10"/>
  <c r="P459" i="10"/>
  <c r="P454" i="10"/>
  <c r="P439" i="10"/>
  <c r="P434" i="10"/>
  <c r="P429" i="10"/>
  <c r="P419" i="10"/>
  <c r="P395" i="10"/>
  <c r="P390" i="10"/>
  <c r="P385" i="10"/>
  <c r="P375" i="10"/>
  <c r="P470" i="10"/>
  <c r="P466" i="10"/>
  <c r="P417" i="10"/>
  <c r="P397" i="10"/>
  <c r="P482" i="10"/>
  <c r="P388" i="10"/>
  <c r="P445" i="10"/>
  <c r="P440" i="10"/>
  <c r="P420" i="10"/>
  <c r="P392" i="10"/>
  <c r="P376" i="10"/>
  <c r="P372" i="10"/>
  <c r="P371" i="10"/>
  <c r="P367" i="10"/>
  <c r="P363" i="10"/>
  <c r="P455" i="10"/>
  <c r="P386" i="10"/>
  <c r="P370" i="10"/>
  <c r="P449" i="10"/>
  <c r="P438" i="10"/>
  <c r="P427" i="10"/>
  <c r="P411" i="10"/>
  <c r="P369" i="10"/>
  <c r="P360" i="10"/>
  <c r="P358" i="10"/>
  <c r="P344" i="10"/>
  <c r="P342" i="10"/>
  <c r="P328" i="10"/>
  <c r="P326" i="10"/>
  <c r="P312" i="10"/>
  <c r="P310" i="10"/>
  <c r="P296" i="10"/>
  <c r="P294" i="10"/>
  <c r="P280" i="10"/>
  <c r="P278" i="10"/>
  <c r="P261" i="10"/>
  <c r="P361" i="10"/>
  <c r="P351" i="10"/>
  <c r="P345" i="10"/>
  <c r="P335" i="10"/>
  <c r="P329" i="10"/>
  <c r="P319" i="10"/>
  <c r="P313" i="10"/>
  <c r="P303" i="10"/>
  <c r="P297" i="10"/>
  <c r="P287" i="10"/>
  <c r="P281" i="10"/>
  <c r="P271" i="10"/>
  <c r="P262" i="10"/>
  <c r="P496" i="10"/>
  <c r="P425" i="10"/>
  <c r="P415" i="10"/>
  <c r="P450" i="10"/>
  <c r="P435" i="10"/>
  <c r="P406" i="10"/>
  <c r="P381" i="10"/>
  <c r="P484" i="10"/>
  <c r="P472" i="10"/>
  <c r="P487" i="10"/>
  <c r="P461" i="10"/>
  <c r="P424" i="10"/>
  <c r="W295" i="13"/>
  <c r="P436" i="10"/>
  <c r="P442" i="10"/>
  <c r="P437" i="10"/>
  <c r="P422" i="10"/>
  <c r="P407" i="10"/>
  <c r="P378" i="10"/>
  <c r="P373" i="10"/>
  <c r="W548" i="13"/>
  <c r="P465" i="10"/>
  <c r="P364" i="10"/>
  <c r="P500" i="10"/>
  <c r="P499" i="10"/>
  <c r="P498" i="10"/>
  <c r="P495" i="10"/>
  <c r="P493" i="10"/>
  <c r="P462" i="10"/>
  <c r="P457" i="10"/>
  <c r="P447" i="10"/>
  <c r="P432" i="10"/>
  <c r="P398" i="10"/>
  <c r="P393" i="10"/>
  <c r="P383" i="10"/>
  <c r="W362" i="13"/>
  <c r="W378" i="13"/>
  <c r="W532" i="13"/>
  <c r="P490" i="10"/>
  <c r="P474" i="10"/>
  <c r="P489" i="10"/>
  <c r="P479" i="10"/>
  <c r="P473" i="10"/>
  <c r="P430" i="10"/>
  <c r="P426" i="10"/>
  <c r="P421" i="10"/>
  <c r="P416" i="10"/>
  <c r="P476" i="10"/>
  <c r="P396" i="10"/>
  <c r="P380" i="10"/>
  <c r="P485" i="10"/>
  <c r="P480" i="10"/>
  <c r="P469" i="10"/>
  <c r="P464" i="10"/>
  <c r="P410" i="10"/>
  <c r="P405" i="10"/>
  <c r="P400" i="10"/>
  <c r="P494" i="10"/>
  <c r="P488" i="10"/>
  <c r="P483" i="10"/>
  <c r="P478" i="10"/>
  <c r="P451" i="10"/>
  <c r="P446" i="10"/>
  <c r="P441" i="10"/>
  <c r="P387" i="10"/>
  <c r="P382" i="10"/>
  <c r="P377" i="10"/>
  <c r="P467" i="10"/>
  <c r="P403" i="10"/>
  <c r="P431" i="10"/>
  <c r="P460" i="10"/>
  <c r="P444" i="10"/>
  <c r="P428" i="10"/>
  <c r="P412" i="10"/>
  <c r="W247" i="13"/>
  <c r="W279" i="13"/>
  <c r="W211" i="13"/>
  <c r="W531" i="13"/>
  <c r="W608" i="13"/>
  <c r="W224" i="13"/>
  <c r="W243" i="13"/>
  <c r="W330" i="13"/>
  <c r="W346" i="13"/>
  <c r="W412" i="13"/>
  <c r="W307" i="13"/>
  <c r="W264" i="13"/>
  <c r="W260" i="13"/>
  <c r="W223" i="13"/>
  <c r="W254" i="13"/>
  <c r="W232" i="13"/>
  <c r="W263" i="13"/>
  <c r="W266" i="13"/>
  <c r="W282" i="13"/>
  <c r="W262" i="13"/>
  <c r="W354" i="13"/>
  <c r="W370" i="13"/>
  <c r="W386" i="13"/>
  <c r="W567" i="13"/>
  <c r="W242" i="13"/>
  <c r="L130" i="10" s="1"/>
  <c r="W291" i="13"/>
  <c r="W410" i="13"/>
  <c r="W564" i="13"/>
  <c r="W280" i="13"/>
  <c r="W271" i="13"/>
  <c r="W414" i="13"/>
  <c r="W580" i="13"/>
  <c r="W218" i="13"/>
  <c r="I132" i="10" s="1"/>
  <c r="W244" i="13"/>
  <c r="L11" i="10" s="1"/>
  <c r="W259" i="13"/>
  <c r="W272" i="13"/>
  <c r="W299" i="13"/>
  <c r="W622" i="13"/>
  <c r="W575" i="13"/>
  <c r="W610" i="13"/>
  <c r="W215" i="13"/>
  <c r="H39" i="11" s="1"/>
  <c r="W203" i="13"/>
  <c r="G178" i="10" s="1"/>
  <c r="W278" i="13"/>
  <c r="W326" i="13"/>
  <c r="W342" i="13"/>
  <c r="W358" i="13"/>
  <c r="W374" i="13"/>
  <c r="W390" i="13"/>
  <c r="W322" i="13"/>
  <c r="W338" i="13"/>
  <c r="W398" i="13"/>
  <c r="W400" i="13"/>
  <c r="W394" i="13"/>
  <c r="W540" i="13"/>
  <c r="W572" i="13"/>
  <c r="W596" i="13"/>
  <c r="W614" i="13"/>
  <c r="W602" i="13"/>
  <c r="W616" i="13"/>
  <c r="W250" i="13"/>
  <c r="W230" i="13"/>
  <c r="J210" i="10" s="1"/>
  <c r="W239" i="13"/>
  <c r="W227" i="13"/>
  <c r="J215" i="10" s="1"/>
  <c r="W240" i="13"/>
  <c r="W246" i="13"/>
  <c r="W276" i="13"/>
  <c r="W404" i="13"/>
  <c r="W606" i="13"/>
  <c r="W208" i="13"/>
  <c r="W228" i="13"/>
  <c r="J177" i="10" s="1"/>
  <c r="W298" i="13"/>
  <c r="W334" i="13"/>
  <c r="W402" i="13"/>
  <c r="W408" i="13"/>
  <c r="W556" i="13"/>
  <c r="W588" i="13"/>
  <c r="W598" i="13"/>
  <c r="W618" i="13"/>
  <c r="W302" i="13"/>
  <c r="W332" i="13"/>
  <c r="W348" i="13"/>
  <c r="W364" i="13"/>
  <c r="W380" i="13"/>
  <c r="W212" i="13"/>
  <c r="W216" i="13"/>
  <c r="I23" i="10" s="1"/>
  <c r="W258" i="13"/>
  <c r="W222" i="13"/>
  <c r="W287" i="13"/>
  <c r="W290" i="13"/>
  <c r="W303" i="13"/>
  <c r="W306" i="13"/>
  <c r="W286" i="13"/>
  <c r="W275" i="13"/>
  <c r="W328" i="13"/>
  <c r="W344" i="13"/>
  <c r="W360" i="13"/>
  <c r="W376" i="13"/>
  <c r="W392" i="13"/>
  <c r="W467" i="13"/>
  <c r="W539" i="13"/>
  <c r="W555" i="13"/>
  <c r="W571" i="13"/>
  <c r="W543" i="13"/>
  <c r="W559" i="13"/>
  <c r="W591" i="13"/>
  <c r="W583" i="13"/>
  <c r="W238" i="13"/>
  <c r="K11" i="10" s="1"/>
  <c r="W270" i="13"/>
  <c r="W294" i="13"/>
  <c r="W324" i="13"/>
  <c r="W340" i="13"/>
  <c r="W356" i="13"/>
  <c r="W372" i="13"/>
  <c r="W388" i="13"/>
  <c r="W535" i="13"/>
  <c r="W587" i="13"/>
  <c r="W624" i="13"/>
  <c r="W536" i="13"/>
  <c r="W544" i="13"/>
  <c r="W552" i="13"/>
  <c r="W560" i="13"/>
  <c r="W568" i="13"/>
  <c r="W576" i="13"/>
  <c r="W584" i="13"/>
  <c r="W592" i="13"/>
  <c r="W551" i="13"/>
  <c r="W226" i="13"/>
  <c r="J178" i="10" s="1"/>
  <c r="W231" i="13"/>
  <c r="J11" i="10" s="1"/>
  <c r="W234" i="13"/>
  <c r="K178" i="10" s="1"/>
  <c r="W248" i="13"/>
  <c r="W207" i="13"/>
  <c r="W256" i="13"/>
  <c r="W274" i="13"/>
  <c r="W255" i="13"/>
  <c r="W336" i="13"/>
  <c r="W352" i="13"/>
  <c r="W368" i="13"/>
  <c r="W384" i="13"/>
  <c r="W396" i="13"/>
  <c r="W463" i="13"/>
  <c r="W547" i="13"/>
  <c r="W563" i="13"/>
  <c r="W579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96" i="13"/>
  <c r="AA97" i="13"/>
  <c r="AA98" i="13"/>
  <c r="AA99" i="13"/>
  <c r="AA113" i="13"/>
  <c r="AA114" i="13"/>
  <c r="AA115" i="13"/>
  <c r="AA116" i="13"/>
  <c r="AA117" i="13"/>
  <c r="AA118" i="13"/>
  <c r="AA147" i="13"/>
  <c r="AA148" i="13"/>
  <c r="AA149" i="13"/>
  <c r="Z150" i="13"/>
  <c r="AA150" i="13"/>
  <c r="AA151" i="13"/>
  <c r="AA152" i="13"/>
  <c r="AA153" i="13"/>
  <c r="Z154" i="13"/>
  <c r="AA154" i="13"/>
  <c r="AA155" i="13"/>
  <c r="AA156" i="13"/>
  <c r="AA157" i="13"/>
  <c r="AA158" i="13"/>
  <c r="AA159" i="13"/>
  <c r="AA160" i="13"/>
  <c r="AA161" i="13"/>
  <c r="AA162" i="13"/>
  <c r="Z163" i="13"/>
  <c r="AA163" i="13"/>
  <c r="AA164" i="13"/>
  <c r="AA165" i="13"/>
  <c r="AA166" i="13"/>
  <c r="AA167" i="13"/>
  <c r="AA168" i="13"/>
  <c r="AA169" i="13"/>
  <c r="AA170" i="13"/>
  <c r="Z171" i="13"/>
  <c r="AA171" i="13"/>
  <c r="Z172" i="13"/>
  <c r="AA172" i="13"/>
  <c r="AA173" i="13"/>
  <c r="AA174" i="13"/>
  <c r="Z175" i="13"/>
  <c r="AA175" i="13"/>
  <c r="Z176" i="13"/>
  <c r="AA176" i="13"/>
  <c r="AA177" i="13"/>
  <c r="AA178" i="13"/>
  <c r="Z179" i="13"/>
  <c r="AA179" i="13"/>
  <c r="Z180" i="13"/>
  <c r="AA180" i="13"/>
  <c r="AA181" i="13"/>
  <c r="AA182" i="13"/>
  <c r="Z183" i="13"/>
  <c r="AA183" i="13"/>
  <c r="Y184" i="13"/>
  <c r="Z184" i="13"/>
  <c r="AA184" i="13"/>
  <c r="Z185" i="13"/>
  <c r="AA185" i="13"/>
  <c r="Z186" i="13"/>
  <c r="AA186" i="13"/>
  <c r="Z187" i="13"/>
  <c r="AA187" i="13"/>
  <c r="Y188" i="13"/>
  <c r="Z188" i="13"/>
  <c r="AA188" i="13"/>
  <c r="Z189" i="13"/>
  <c r="AA189" i="13"/>
  <c r="Y190" i="13"/>
  <c r="Z190" i="13"/>
  <c r="AA190" i="13"/>
  <c r="Z191" i="13"/>
  <c r="AA191" i="13"/>
  <c r="Y192" i="13"/>
  <c r="Z192" i="13"/>
  <c r="AA192" i="13"/>
  <c r="Z193" i="13"/>
  <c r="AA193" i="13"/>
  <c r="Y194" i="13"/>
  <c r="Z194" i="13"/>
  <c r="AA194" i="13"/>
  <c r="Z195" i="13"/>
  <c r="AA195" i="13"/>
  <c r="Y196" i="13"/>
  <c r="Z196" i="13"/>
  <c r="AA196" i="13"/>
  <c r="Y183" i="13"/>
  <c r="Z197" i="13"/>
  <c r="AA197" i="13"/>
  <c r="Y198" i="13"/>
  <c r="Z198" i="13"/>
  <c r="AA198" i="13"/>
  <c r="Y199" i="13"/>
  <c r="Z199" i="13"/>
  <c r="AA199" i="13"/>
  <c r="Y200" i="13"/>
  <c r="Z200" i="13"/>
  <c r="AA200" i="13"/>
  <c r="CH139" i="10" l="1"/>
  <c r="CJ139" i="10" s="1"/>
  <c r="CH263" i="10"/>
  <c r="CI263" i="10"/>
  <c r="CI268" i="10"/>
  <c r="CH268" i="10"/>
  <c r="CH258" i="10"/>
  <c r="CI258" i="10"/>
  <c r="CI269" i="10"/>
  <c r="CH269" i="10"/>
  <c r="CH257" i="10"/>
  <c r="CI257" i="10"/>
  <c r="CI260" i="10"/>
  <c r="CH260" i="10"/>
  <c r="CH262" i="10"/>
  <c r="CI262" i="10"/>
  <c r="CH261" i="10"/>
  <c r="CI261" i="10"/>
  <c r="CH259" i="10"/>
  <c r="CI259" i="10"/>
  <c r="CH264" i="10"/>
  <c r="CI264" i="10"/>
  <c r="CJ248" i="10"/>
  <c r="CH256" i="10"/>
  <c r="CI256" i="10"/>
  <c r="CH250" i="10"/>
  <c r="CI250" i="10"/>
  <c r="CH253" i="10"/>
  <c r="CI253" i="10"/>
  <c r="CI251" i="10"/>
  <c r="CH251" i="10"/>
  <c r="CH254" i="10"/>
  <c r="CI254" i="10"/>
  <c r="CI249" i="10"/>
  <c r="CH249" i="10"/>
  <c r="CI255" i="10"/>
  <c r="CH255" i="10"/>
  <c r="CH252" i="10"/>
  <c r="CI252" i="10"/>
  <c r="CJ233" i="10"/>
  <c r="CH105" i="10"/>
  <c r="CI105" i="10"/>
  <c r="CH245" i="10"/>
  <c r="CI245" i="10"/>
  <c r="CH265" i="10"/>
  <c r="CI265" i="10"/>
  <c r="CH243" i="10"/>
  <c r="CI243" i="10"/>
  <c r="CH238" i="10"/>
  <c r="CI238" i="10"/>
  <c r="CH246" i="10"/>
  <c r="CI246" i="10"/>
  <c r="CI266" i="10"/>
  <c r="CH266" i="10"/>
  <c r="CI244" i="10"/>
  <c r="CH244" i="10"/>
  <c r="CI234" i="10"/>
  <c r="CH234" i="10"/>
  <c r="CH101" i="10"/>
  <c r="CI101" i="10"/>
  <c r="CI239" i="10"/>
  <c r="CH239" i="10"/>
  <c r="CH267" i="10"/>
  <c r="CI267" i="10"/>
  <c r="CH237" i="10"/>
  <c r="CI237" i="10"/>
  <c r="CH236" i="10"/>
  <c r="CI236" i="10"/>
  <c r="CJ247" i="10"/>
  <c r="CH107" i="10"/>
  <c r="CI107" i="10"/>
  <c r="CH240" i="10"/>
  <c r="CI240" i="10"/>
  <c r="CH241" i="10"/>
  <c r="CI241" i="10"/>
  <c r="CH198" i="10"/>
  <c r="CI198" i="10"/>
  <c r="CH242" i="10"/>
  <c r="CI242" i="10"/>
  <c r="CJ235" i="10"/>
  <c r="P91" i="10"/>
  <c r="P68" i="10"/>
  <c r="M151" i="10"/>
  <c r="CD151" i="10" s="1"/>
  <c r="M11" i="10"/>
  <c r="CD11" i="10" s="1"/>
  <c r="M44" i="10"/>
  <c r="CD44" i="10" s="1"/>
  <c r="M130" i="10"/>
  <c r="CD130" i="10" s="1"/>
  <c r="BB114" i="10"/>
  <c r="N210" i="10"/>
  <c r="AL114" i="10"/>
  <c r="L210" i="10"/>
  <c r="M114" i="10"/>
  <c r="M210" i="10"/>
  <c r="CD210" i="10" s="1"/>
  <c r="CD208" i="10"/>
  <c r="CD211" i="10"/>
  <c r="BD70" i="10"/>
  <c r="P387" i="11"/>
  <c r="CD153" i="10"/>
  <c r="P33" i="10"/>
  <c r="P488" i="11"/>
  <c r="CD70" i="10"/>
  <c r="CD188" i="10"/>
  <c r="P323" i="11"/>
  <c r="AP211" i="10"/>
  <c r="CD183" i="10"/>
  <c r="BA114" i="10"/>
  <c r="AP183" i="10"/>
  <c r="AN114" i="10"/>
  <c r="BD211" i="10"/>
  <c r="AM114" i="10"/>
  <c r="BD226" i="10"/>
  <c r="AP70" i="10"/>
  <c r="AP188" i="10"/>
  <c r="BD188" i="10"/>
  <c r="AZ114" i="10"/>
  <c r="BD208" i="10"/>
  <c r="BD183" i="10"/>
  <c r="AP208" i="10"/>
  <c r="AP153" i="10"/>
  <c r="BD153" i="10"/>
  <c r="AP226" i="10"/>
  <c r="P486" i="11"/>
  <c r="P428" i="11"/>
  <c r="P440" i="11"/>
  <c r="P107" i="11"/>
  <c r="P485" i="11"/>
  <c r="K183" i="10"/>
  <c r="I144" i="10"/>
  <c r="G61" i="11"/>
  <c r="H87" i="11"/>
  <c r="J183" i="10"/>
  <c r="K151" i="10"/>
  <c r="J226" i="10"/>
  <c r="J96" i="10"/>
  <c r="I142" i="10"/>
  <c r="P142" i="10" s="1"/>
  <c r="G183" i="10"/>
  <c r="L151" i="10"/>
  <c r="I61" i="11"/>
  <c r="I55" i="11"/>
  <c r="J51" i="11"/>
  <c r="G55" i="11"/>
  <c r="J114" i="10"/>
  <c r="L44" i="10"/>
  <c r="P44" i="10" s="1"/>
  <c r="J151" i="10"/>
  <c r="J94" i="10"/>
  <c r="H103" i="11"/>
  <c r="K55" i="11"/>
  <c r="N114" i="10"/>
  <c r="I103" i="11"/>
  <c r="K51" i="11"/>
  <c r="K94" i="10"/>
  <c r="I137" i="10"/>
  <c r="L114" i="10"/>
  <c r="J106" i="10"/>
  <c r="H55" i="11"/>
  <c r="P191" i="11"/>
  <c r="P156" i="11"/>
  <c r="P256" i="11"/>
  <c r="P285" i="11"/>
  <c r="P273" i="11"/>
  <c r="P159" i="11"/>
  <c r="P494" i="11"/>
  <c r="P469" i="11"/>
  <c r="P127" i="11"/>
  <c r="P11" i="11"/>
  <c r="P436" i="11"/>
  <c r="I51" i="11"/>
  <c r="J23" i="11"/>
  <c r="P483" i="11"/>
  <c r="P431" i="11"/>
  <c r="P259" i="11"/>
  <c r="P164" i="11"/>
  <c r="P264" i="11"/>
  <c r="P118" i="11"/>
  <c r="P413" i="11"/>
  <c r="P401" i="11"/>
  <c r="P144" i="11"/>
  <c r="I68" i="11"/>
  <c r="P129" i="11"/>
  <c r="P302" i="11"/>
  <c r="P382" i="11"/>
  <c r="J68" i="11"/>
  <c r="P484" i="11"/>
  <c r="P209" i="11"/>
  <c r="P349" i="11"/>
  <c r="P337" i="11"/>
  <c r="P22" i="11"/>
  <c r="P439" i="11"/>
  <c r="P125" i="11"/>
  <c r="P50" i="11"/>
  <c r="P25" i="11"/>
  <c r="P109" i="11"/>
  <c r="P53" i="11"/>
  <c r="P468" i="11"/>
  <c r="P472" i="11"/>
  <c r="P452" i="11"/>
  <c r="P30" i="11"/>
  <c r="P280" i="11"/>
  <c r="P368" i="11"/>
  <c r="P356" i="11"/>
  <c r="P38" i="11"/>
  <c r="P71" i="11"/>
  <c r="P207" i="11"/>
  <c r="P403" i="11"/>
  <c r="P178" i="11"/>
  <c r="P106" i="11"/>
  <c r="P143" i="11"/>
  <c r="P203" i="11"/>
  <c r="P243" i="11"/>
  <c r="P399" i="11"/>
  <c r="P175" i="11"/>
  <c r="P108" i="11"/>
  <c r="P208" i="11"/>
  <c r="P228" i="11"/>
  <c r="P320" i="11"/>
  <c r="P308" i="11"/>
  <c r="P490" i="11"/>
  <c r="P291" i="11"/>
  <c r="P327" i="11"/>
  <c r="P347" i="11"/>
  <c r="P172" i="11"/>
  <c r="P268" i="11"/>
  <c r="P287" i="11"/>
  <c r="P236" i="11"/>
  <c r="P328" i="11"/>
  <c r="P4" i="11"/>
  <c r="P124" i="11"/>
  <c r="P279" i="11"/>
  <c r="P364" i="11"/>
  <c r="P299" i="11"/>
  <c r="P132" i="11"/>
  <c r="P240" i="11"/>
  <c r="P60" i="11"/>
  <c r="P376" i="11"/>
  <c r="P416" i="11"/>
  <c r="P404" i="11"/>
  <c r="P435" i="11"/>
  <c r="P241" i="11"/>
  <c r="P325" i="11"/>
  <c r="P313" i="11"/>
  <c r="P408" i="11"/>
  <c r="P131" i="11"/>
  <c r="P174" i="11"/>
  <c r="P301" i="11"/>
  <c r="P289" i="11"/>
  <c r="P277" i="11"/>
  <c r="P265" i="11"/>
  <c r="P182" i="11"/>
  <c r="P181" i="11"/>
  <c r="P213" i="11"/>
  <c r="P201" i="11"/>
  <c r="P189" i="11"/>
  <c r="P421" i="11"/>
  <c r="P409" i="11"/>
  <c r="P193" i="11"/>
  <c r="P163" i="11"/>
  <c r="P333" i="11"/>
  <c r="P321" i="11"/>
  <c r="P309" i="11"/>
  <c r="P297" i="11"/>
  <c r="P119" i="11"/>
  <c r="P461" i="11"/>
  <c r="P374" i="11"/>
  <c r="P434" i="11"/>
  <c r="P500" i="11"/>
  <c r="P378" i="11"/>
  <c r="P183" i="11"/>
  <c r="P202" i="11"/>
  <c r="P266" i="11"/>
  <c r="P390" i="11"/>
  <c r="P481" i="11"/>
  <c r="P394" i="11"/>
  <c r="P258" i="11"/>
  <c r="P210" i="11"/>
  <c r="P338" i="11"/>
  <c r="P346" i="11"/>
  <c r="P445" i="11"/>
  <c r="P136" i="11"/>
  <c r="P242" i="11"/>
  <c r="P226" i="11"/>
  <c r="P354" i="11"/>
  <c r="P362" i="11"/>
  <c r="P491" i="11"/>
  <c r="P473" i="11"/>
  <c r="P460" i="11"/>
  <c r="P456" i="11"/>
  <c r="P12" i="11"/>
  <c r="P96" i="11"/>
  <c r="P70" i="11"/>
  <c r="P77" i="11"/>
  <c r="P295" i="11"/>
  <c r="P315" i="11"/>
  <c r="P420" i="11"/>
  <c r="P443" i="11"/>
  <c r="P157" i="11"/>
  <c r="P7" i="11"/>
  <c r="P185" i="11"/>
  <c r="P267" i="11"/>
  <c r="P312" i="11"/>
  <c r="P384" i="11"/>
  <c r="P372" i="11"/>
  <c r="P432" i="11"/>
  <c r="P392" i="11"/>
  <c r="P239" i="11"/>
  <c r="P355" i="11"/>
  <c r="P332" i="11"/>
  <c r="P195" i="11"/>
  <c r="P391" i="11"/>
  <c r="P137" i="11"/>
  <c r="P122" i="11"/>
  <c r="P215" i="11"/>
  <c r="P411" i="11"/>
  <c r="P101" i="11"/>
  <c r="P351" i="11"/>
  <c r="P200" i="11"/>
  <c r="P220" i="11"/>
  <c r="P348" i="11"/>
  <c r="P272" i="11"/>
  <c r="P260" i="11"/>
  <c r="P251" i="11"/>
  <c r="P307" i="11"/>
  <c r="P343" i="11"/>
  <c r="P363" i="11"/>
  <c r="P303" i="11"/>
  <c r="P72" i="11"/>
  <c r="P248" i="11"/>
  <c r="P360" i="11"/>
  <c r="P105" i="11"/>
  <c r="P252" i="11"/>
  <c r="P165" i="11"/>
  <c r="P389" i="11"/>
  <c r="P377" i="11"/>
  <c r="P225" i="11"/>
  <c r="P245" i="11"/>
  <c r="P365" i="11"/>
  <c r="P353" i="11"/>
  <c r="P341" i="11"/>
  <c r="P329" i="11"/>
  <c r="P126" i="11"/>
  <c r="P237" i="11"/>
  <c r="P115" i="11"/>
  <c r="P133" i="11"/>
  <c r="P397" i="11"/>
  <c r="P385" i="11"/>
  <c r="P253" i="11"/>
  <c r="P373" i="11"/>
  <c r="P361" i="11"/>
  <c r="P238" i="11"/>
  <c r="P160" i="11"/>
  <c r="P306" i="11"/>
  <c r="P314" i="11"/>
  <c r="P476" i="11"/>
  <c r="P442" i="11"/>
  <c r="P499" i="11"/>
  <c r="P447" i="11"/>
  <c r="P194" i="11"/>
  <c r="P254" i="11"/>
  <c r="P322" i="11"/>
  <c r="P330" i="11"/>
  <c r="P492" i="11"/>
  <c r="P464" i="11"/>
  <c r="P493" i="11"/>
  <c r="P161" i="11"/>
  <c r="P250" i="11"/>
  <c r="P270" i="11"/>
  <c r="P278" i="11"/>
  <c r="P402" i="11"/>
  <c r="P497" i="11"/>
  <c r="P52" i="11"/>
  <c r="P246" i="11"/>
  <c r="P120" i="11"/>
  <c r="P286" i="11"/>
  <c r="P294" i="11"/>
  <c r="P366" i="11"/>
  <c r="P418" i="11"/>
  <c r="P448" i="11"/>
  <c r="P489" i="11"/>
  <c r="P438" i="11"/>
  <c r="P451" i="11"/>
  <c r="P29" i="11"/>
  <c r="P84" i="11"/>
  <c r="P37" i="11"/>
  <c r="P470" i="11"/>
  <c r="P474" i="11"/>
  <c r="P123" i="11"/>
  <c r="P454" i="11"/>
  <c r="P141" i="11"/>
  <c r="P498" i="11"/>
  <c r="P478" i="11"/>
  <c r="P458" i="11"/>
  <c r="P155" i="11"/>
  <c r="P91" i="11"/>
  <c r="P89" i="11"/>
  <c r="P171" i="11"/>
  <c r="P482" i="11"/>
  <c r="P462" i="11"/>
  <c r="P187" i="11"/>
  <c r="P359" i="11"/>
  <c r="P379" i="11"/>
  <c r="P319" i="11"/>
  <c r="P244" i="11"/>
  <c r="P188" i="11"/>
  <c r="P284" i="11"/>
  <c r="P139" i="11"/>
  <c r="P275" i="11"/>
  <c r="P311" i="11"/>
  <c r="P331" i="11"/>
  <c r="P271" i="11"/>
  <c r="P153" i="11"/>
  <c r="P169" i="11"/>
  <c r="P296" i="11"/>
  <c r="P223" i="11"/>
  <c r="P419" i="11"/>
  <c r="P138" i="11"/>
  <c r="P130" i="11"/>
  <c r="P219" i="11"/>
  <c r="P415" i="11"/>
  <c r="P300" i="11"/>
  <c r="P140" i="11"/>
  <c r="P224" i="11"/>
  <c r="P116" i="11"/>
  <c r="P336" i="11"/>
  <c r="P324" i="11"/>
  <c r="P255" i="11"/>
  <c r="P371" i="11"/>
  <c r="P114" i="11"/>
  <c r="P211" i="11"/>
  <c r="P407" i="11"/>
  <c r="P427" i="11"/>
  <c r="P154" i="11"/>
  <c r="P231" i="11"/>
  <c r="P367" i="11"/>
  <c r="P396" i="11"/>
  <c r="P196" i="11"/>
  <c r="P216" i="11"/>
  <c r="P380" i="11"/>
  <c r="P180" i="11"/>
  <c r="P288" i="11"/>
  <c r="P276" i="11"/>
  <c r="P233" i="11"/>
  <c r="P221" i="11"/>
  <c r="P150" i="11"/>
  <c r="P197" i="11"/>
  <c r="P429" i="11"/>
  <c r="P417" i="11"/>
  <c r="P405" i="11"/>
  <c r="P393" i="11"/>
  <c r="P424" i="11"/>
  <c r="P317" i="11"/>
  <c r="P437" i="11"/>
  <c r="P305" i="11"/>
  <c r="P293" i="11"/>
  <c r="P281" i="11"/>
  <c r="P149" i="11"/>
  <c r="P229" i="11"/>
  <c r="P217" i="11"/>
  <c r="P205" i="11"/>
  <c r="P113" i="11"/>
  <c r="P370" i="11"/>
  <c r="P471" i="11"/>
  <c r="P457" i="11"/>
  <c r="P176" i="11"/>
  <c r="P262" i="11"/>
  <c r="P386" i="11"/>
  <c r="P480" i="11"/>
  <c r="P455" i="11"/>
  <c r="P441" i="11"/>
  <c r="P167" i="11"/>
  <c r="P206" i="11"/>
  <c r="P168" i="11"/>
  <c r="P214" i="11"/>
  <c r="P334" i="11"/>
  <c r="P342" i="11"/>
  <c r="P414" i="11"/>
  <c r="P459" i="11"/>
  <c r="P463" i="11"/>
  <c r="P177" i="11"/>
  <c r="P112" i="11"/>
  <c r="P184" i="11"/>
  <c r="P222" i="11"/>
  <c r="P230" i="11"/>
  <c r="P350" i="11"/>
  <c r="P358" i="11"/>
  <c r="P430" i="11"/>
  <c r="P495" i="11"/>
  <c r="P466" i="11"/>
  <c r="P446" i="11"/>
  <c r="P450" i="11"/>
  <c r="P173" i="11"/>
  <c r="P73" i="11"/>
  <c r="P58" i="11"/>
  <c r="P99" i="11"/>
  <c r="P453" i="11"/>
  <c r="P98" i="11"/>
  <c r="P27" i="11"/>
  <c r="P146" i="11"/>
  <c r="P227" i="11"/>
  <c r="P423" i="11"/>
  <c r="P186" i="11"/>
  <c r="P247" i="11"/>
  <c r="P383" i="11"/>
  <c r="P111" i="11"/>
  <c r="P192" i="11"/>
  <c r="P212" i="11"/>
  <c r="P232" i="11"/>
  <c r="P304" i="11"/>
  <c r="P292" i="11"/>
  <c r="P34" i="11"/>
  <c r="P69" i="11"/>
  <c r="P19" i="11"/>
  <c r="P339" i="11"/>
  <c r="P375" i="11"/>
  <c r="P199" i="11"/>
  <c r="P395" i="11"/>
  <c r="P335" i="11"/>
  <c r="P204" i="11"/>
  <c r="P316" i="11"/>
  <c r="P47" i="11"/>
  <c r="P16" i="11"/>
  <c r="P263" i="11"/>
  <c r="P283" i="11"/>
  <c r="P121" i="11"/>
  <c r="P412" i="11"/>
  <c r="P344" i="11"/>
  <c r="P400" i="11"/>
  <c r="P388" i="11"/>
  <c r="P170" i="11"/>
  <c r="P162" i="11"/>
  <c r="P235" i="11"/>
  <c r="P42" i="11"/>
  <c r="P148" i="11"/>
  <c r="P352" i="11"/>
  <c r="P340" i="11"/>
  <c r="P166" i="11"/>
  <c r="P142" i="11"/>
  <c r="P261" i="11"/>
  <c r="P147" i="11"/>
  <c r="P76" i="11"/>
  <c r="P117" i="11"/>
  <c r="P381" i="11"/>
  <c r="P249" i="11"/>
  <c r="P369" i="11"/>
  <c r="P357" i="11"/>
  <c r="P345" i="11"/>
  <c r="P158" i="11"/>
  <c r="P134" i="11"/>
  <c r="P179" i="11"/>
  <c r="P110" i="11"/>
  <c r="P269" i="11"/>
  <c r="P257" i="11"/>
  <c r="P425" i="11"/>
  <c r="P152" i="11"/>
  <c r="P310" i="11"/>
  <c r="P487" i="11"/>
  <c r="P477" i="11"/>
  <c r="P496" i="11"/>
  <c r="P92" i="11"/>
  <c r="P49" i="11"/>
  <c r="P145" i="11"/>
  <c r="P190" i="11"/>
  <c r="P198" i="11"/>
  <c r="P318" i="11"/>
  <c r="P326" i="11"/>
  <c r="P398" i="11"/>
  <c r="P475" i="11"/>
  <c r="P465" i="11"/>
  <c r="P444" i="11"/>
  <c r="P151" i="11"/>
  <c r="P218" i="11"/>
  <c r="P274" i="11"/>
  <c r="P282" i="11"/>
  <c r="P479" i="11"/>
  <c r="P406" i="11"/>
  <c r="P410" i="11"/>
  <c r="P135" i="11"/>
  <c r="P234" i="11"/>
  <c r="P128" i="11"/>
  <c r="P290" i="11"/>
  <c r="P298" i="11"/>
  <c r="P467" i="11"/>
  <c r="P422" i="11"/>
  <c r="P449" i="11"/>
  <c r="P426" i="11"/>
  <c r="Z160" i="13"/>
  <c r="Y168" i="13"/>
  <c r="Z167" i="13"/>
  <c r="Z159" i="13"/>
  <c r="Z168" i="13"/>
  <c r="W168" i="13" s="1"/>
  <c r="Z164" i="13"/>
  <c r="Y164" i="13"/>
  <c r="Y176" i="13"/>
  <c r="W176" i="13" s="1"/>
  <c r="E99" i="10" s="1"/>
  <c r="Y160" i="13"/>
  <c r="Z148" i="13"/>
  <c r="Y172" i="13"/>
  <c r="Z158" i="13"/>
  <c r="Z149" i="13"/>
  <c r="W198" i="13"/>
  <c r="W188" i="13"/>
  <c r="W190" i="13"/>
  <c r="F178" i="10" s="1"/>
  <c r="Y186" i="13"/>
  <c r="W186" i="13" s="1"/>
  <c r="Y180" i="13"/>
  <c r="W180" i="13" s="1"/>
  <c r="W194" i="13"/>
  <c r="Z118" i="13"/>
  <c r="W192" i="13"/>
  <c r="F102" i="10" s="1"/>
  <c r="W184" i="13"/>
  <c r="Z114" i="13"/>
  <c r="Z113" i="13"/>
  <c r="W196" i="13"/>
  <c r="W200" i="13"/>
  <c r="W183" i="13"/>
  <c r="W199" i="13"/>
  <c r="Z182" i="13"/>
  <c r="Y181" i="13"/>
  <c r="Z178" i="13"/>
  <c r="Y177" i="13"/>
  <c r="Z174" i="13"/>
  <c r="Y173" i="13"/>
  <c r="W172" i="13"/>
  <c r="E79" i="10" s="1"/>
  <c r="Z170" i="13"/>
  <c r="Y169" i="13"/>
  <c r="Z166" i="13"/>
  <c r="Y165" i="13"/>
  <c r="W164" i="13"/>
  <c r="E62" i="10" s="1"/>
  <c r="P62" i="10" s="1"/>
  <c r="Z162" i="13"/>
  <c r="Y161" i="13"/>
  <c r="W160" i="13"/>
  <c r="Y153" i="13"/>
  <c r="Y152" i="13"/>
  <c r="Y151" i="13"/>
  <c r="Z151" i="13"/>
  <c r="Y117" i="13"/>
  <c r="Y116" i="13"/>
  <c r="Y115" i="13"/>
  <c r="Z115" i="13"/>
  <c r="Y97" i="13"/>
  <c r="Y96" i="13"/>
  <c r="Y95" i="13"/>
  <c r="Z95" i="13"/>
  <c r="Y90" i="13"/>
  <c r="Z89" i="13"/>
  <c r="Z88" i="13"/>
  <c r="Z86" i="13"/>
  <c r="Y81" i="13"/>
  <c r="Y80" i="13"/>
  <c r="Z76" i="13"/>
  <c r="Y182" i="13"/>
  <c r="W182" i="13" s="1"/>
  <c r="Z181" i="13"/>
  <c r="Y178" i="13"/>
  <c r="Z177" i="13"/>
  <c r="Y174" i="13"/>
  <c r="Z173" i="13"/>
  <c r="Y170" i="13"/>
  <c r="W170" i="13" s="1"/>
  <c r="Z169" i="13"/>
  <c r="W169" i="13" s="1"/>
  <c r="E29" i="10" s="1"/>
  <c r="Y166" i="13"/>
  <c r="Z165" i="13"/>
  <c r="W165" i="13" s="1"/>
  <c r="Y162" i="13"/>
  <c r="Z161" i="13"/>
  <c r="W161" i="13" s="1"/>
  <c r="Y158" i="13"/>
  <c r="W158" i="13" s="1"/>
  <c r="Z157" i="13"/>
  <c r="Z156" i="13"/>
  <c r="Y149" i="13"/>
  <c r="W149" i="13" s="1"/>
  <c r="Y148" i="13"/>
  <c r="W148" i="13" s="1"/>
  <c r="Y147" i="13"/>
  <c r="Z147" i="13"/>
  <c r="D159" i="10"/>
  <c r="P159" i="10" s="1"/>
  <c r="D12" i="10"/>
  <c r="P12" i="10" s="1"/>
  <c r="D67" i="10"/>
  <c r="D88" i="10"/>
  <c r="Y113" i="13"/>
  <c r="W113" i="13" s="1"/>
  <c r="Z98" i="13"/>
  <c r="Y93" i="13"/>
  <c r="Y92" i="13"/>
  <c r="Y91" i="13"/>
  <c r="Z91" i="13"/>
  <c r="Y86" i="13"/>
  <c r="Z85" i="13"/>
  <c r="Z84" i="13"/>
  <c r="Z82" i="13"/>
  <c r="Z78" i="13"/>
  <c r="Y78" i="13"/>
  <c r="Y179" i="13"/>
  <c r="W179" i="13" s="1"/>
  <c r="Y175" i="13"/>
  <c r="W175" i="13" s="1"/>
  <c r="E67" i="10" s="1"/>
  <c r="Y171" i="13"/>
  <c r="W171" i="13" s="1"/>
  <c r="E178" i="10" s="1"/>
  <c r="Y167" i="13"/>
  <c r="W167" i="13" s="1"/>
  <c r="E8" i="10" s="1"/>
  <c r="W166" i="13"/>
  <c r="E192" i="10" s="1"/>
  <c r="Y163" i="13"/>
  <c r="W163" i="13" s="1"/>
  <c r="E23" i="10" s="1"/>
  <c r="Y159" i="13"/>
  <c r="W159" i="13" s="1"/>
  <c r="Y154" i="13"/>
  <c r="W154" i="13" s="1"/>
  <c r="Z153" i="13"/>
  <c r="W153" i="13" s="1"/>
  <c r="Z152" i="13"/>
  <c r="W152" i="13" s="1"/>
  <c r="W151" i="13"/>
  <c r="D75" i="10"/>
  <c r="P75" i="10" s="1"/>
  <c r="D28" i="10"/>
  <c r="D176" i="10"/>
  <c r="D192" i="10"/>
  <c r="D133" i="10"/>
  <c r="Y118" i="13"/>
  <c r="W118" i="13" s="1"/>
  <c r="D223" i="10" s="1"/>
  <c r="P223" i="10" s="1"/>
  <c r="Z117" i="13"/>
  <c r="Z116" i="13"/>
  <c r="W116" i="13" s="1"/>
  <c r="D119" i="10" s="1"/>
  <c r="P119" i="10" s="1"/>
  <c r="W115" i="13"/>
  <c r="D84" i="10" s="1"/>
  <c r="P84" i="10" s="1"/>
  <c r="Y98" i="13"/>
  <c r="Z97" i="13"/>
  <c r="W97" i="13" s="1"/>
  <c r="Z96" i="13"/>
  <c r="W95" i="13"/>
  <c r="Z94" i="13"/>
  <c r="Y89" i="13"/>
  <c r="W89" i="13" s="1"/>
  <c r="Y88" i="13"/>
  <c r="W88" i="13" s="1"/>
  <c r="Y87" i="13"/>
  <c r="Z87" i="13"/>
  <c r="W86" i="13"/>
  <c r="Y82" i="13"/>
  <c r="Z81" i="13"/>
  <c r="Z80" i="13"/>
  <c r="W80" i="13" s="1"/>
  <c r="Y77" i="13"/>
  <c r="Z77" i="13"/>
  <c r="Y76" i="13"/>
  <c r="W76" i="13" s="1"/>
  <c r="C205" i="10" s="1"/>
  <c r="P205" i="10" s="1"/>
  <c r="Y197" i="13"/>
  <c r="Y195" i="13"/>
  <c r="W195" i="13" s="1"/>
  <c r="Y193" i="13"/>
  <c r="W193" i="13" s="1"/>
  <c r="F67" i="10" s="1"/>
  <c r="Y191" i="13"/>
  <c r="W191" i="13" s="1"/>
  <c r="F8" i="10" s="1"/>
  <c r="Y189" i="13"/>
  <c r="W189" i="13" s="1"/>
  <c r="F74" i="10" s="1"/>
  <c r="Y187" i="13"/>
  <c r="W187" i="13" s="1"/>
  <c r="Y185" i="13"/>
  <c r="W185" i="13" s="1"/>
  <c r="Y157" i="13"/>
  <c r="W157" i="13" s="1"/>
  <c r="Y156" i="13"/>
  <c r="Y155" i="13"/>
  <c r="Z155" i="13"/>
  <c r="Y150" i="13"/>
  <c r="W150" i="13" s="1"/>
  <c r="Y114" i="13"/>
  <c r="W114" i="13" s="1"/>
  <c r="D23" i="10" s="1"/>
  <c r="Y99" i="13"/>
  <c r="Z99" i="13"/>
  <c r="Y94" i="13"/>
  <c r="Z93" i="13"/>
  <c r="W93" i="13" s="1"/>
  <c r="Z92" i="13"/>
  <c r="Z90" i="13"/>
  <c r="Y85" i="13"/>
  <c r="Y84" i="13"/>
  <c r="Y83" i="13"/>
  <c r="Z83" i="13"/>
  <c r="Y79" i="13"/>
  <c r="Z79" i="13"/>
  <c r="CJ262" i="10" l="1"/>
  <c r="CJ260" i="10"/>
  <c r="CJ268" i="10"/>
  <c r="CJ257" i="10"/>
  <c r="CJ263" i="10"/>
  <c r="CJ264" i="10"/>
  <c r="CJ261" i="10"/>
  <c r="CJ269" i="10"/>
  <c r="CJ258" i="10"/>
  <c r="CJ259" i="10"/>
  <c r="CD114" i="10"/>
  <c r="CJ250" i="10"/>
  <c r="CJ252" i="10"/>
  <c r="CJ254" i="10"/>
  <c r="CJ253" i="10"/>
  <c r="CJ256" i="10"/>
  <c r="CJ249" i="10"/>
  <c r="CJ251" i="10"/>
  <c r="CJ255" i="10"/>
  <c r="CJ237" i="10"/>
  <c r="CJ239" i="10"/>
  <c r="CJ234" i="10"/>
  <c r="CJ266" i="10"/>
  <c r="CJ246" i="10"/>
  <c r="CJ241" i="10"/>
  <c r="CJ267" i="10"/>
  <c r="CJ101" i="10"/>
  <c r="CJ265" i="10"/>
  <c r="CJ245" i="10"/>
  <c r="CJ244" i="10"/>
  <c r="CJ238" i="10"/>
  <c r="CJ198" i="10"/>
  <c r="CJ240" i="10"/>
  <c r="CJ242" i="10"/>
  <c r="CJ107" i="10"/>
  <c r="CJ236" i="10"/>
  <c r="CJ243" i="10"/>
  <c r="CJ105" i="10"/>
  <c r="W174" i="13"/>
  <c r="W177" i="13"/>
  <c r="E193" i="10" s="1"/>
  <c r="D14" i="10"/>
  <c r="F39" i="11"/>
  <c r="BD114" i="10"/>
  <c r="W82" i="13"/>
  <c r="W85" i="13"/>
  <c r="W98" i="13"/>
  <c r="AP114" i="10"/>
  <c r="C19" i="10"/>
  <c r="C43" i="10"/>
  <c r="P43" i="10" s="1"/>
  <c r="D19" i="10"/>
  <c r="F70" i="10"/>
  <c r="D48" i="10"/>
  <c r="E219" i="10"/>
  <c r="C9" i="10"/>
  <c r="P9" i="10" s="1"/>
  <c r="C7" i="10"/>
  <c r="P7" i="10" s="1"/>
  <c r="C87" i="10"/>
  <c r="F87" i="10"/>
  <c r="C78" i="11"/>
  <c r="P78" i="11" s="1"/>
  <c r="C10" i="11"/>
  <c r="D36" i="10"/>
  <c r="P36" i="10" s="1"/>
  <c r="D43" i="11"/>
  <c r="C3" i="10"/>
  <c r="P3" i="10" s="1"/>
  <c r="C114" i="10"/>
  <c r="D21" i="11"/>
  <c r="C64" i="11"/>
  <c r="P64" i="11" s="1"/>
  <c r="D48" i="11"/>
  <c r="C14" i="10"/>
  <c r="C61" i="11"/>
  <c r="C29" i="10"/>
  <c r="P29" i="10" s="1"/>
  <c r="D208" i="10"/>
  <c r="C169" i="10"/>
  <c r="P169" i="10" s="1"/>
  <c r="C30" i="10"/>
  <c r="P30" i="10" s="1"/>
  <c r="C193" i="10"/>
  <c r="D82" i="11"/>
  <c r="D100" i="11"/>
  <c r="E31" i="10"/>
  <c r="C88" i="10"/>
  <c r="P88" i="10" s="1"/>
  <c r="C158" i="10"/>
  <c r="P158" i="10" s="1"/>
  <c r="C42" i="10"/>
  <c r="P42" i="10" s="1"/>
  <c r="C203" i="10"/>
  <c r="E35" i="11"/>
  <c r="D35" i="11"/>
  <c r="C13" i="10"/>
  <c r="C217" i="10"/>
  <c r="P217" i="10" s="1"/>
  <c r="D144" i="10"/>
  <c r="E102" i="10"/>
  <c r="D87" i="10"/>
  <c r="E80" i="10"/>
  <c r="F103" i="11"/>
  <c r="C112" i="10"/>
  <c r="P112" i="10" s="1"/>
  <c r="C6" i="11"/>
  <c r="P6" i="11" s="1"/>
  <c r="E61" i="11"/>
  <c r="E183" i="10"/>
  <c r="D13" i="10"/>
  <c r="F17" i="11"/>
  <c r="D57" i="10"/>
  <c r="C21" i="11"/>
  <c r="D174" i="10"/>
  <c r="D195" i="10"/>
  <c r="E70" i="10"/>
  <c r="E55" i="11"/>
  <c r="F183" i="10"/>
  <c r="E157" i="10"/>
  <c r="E17" i="11"/>
  <c r="D149" i="10"/>
  <c r="D201" i="10"/>
  <c r="E153" i="10"/>
  <c r="F61" i="11"/>
  <c r="C228" i="10"/>
  <c r="P228" i="10" s="1"/>
  <c r="C175" i="10"/>
  <c r="P175" i="10" s="1"/>
  <c r="C130" i="10"/>
  <c r="P130" i="10" s="1"/>
  <c r="C212" i="10"/>
  <c r="P212" i="10" s="1"/>
  <c r="C48" i="10"/>
  <c r="C125" i="10"/>
  <c r="P125" i="10" s="1"/>
  <c r="C28" i="10"/>
  <c r="P28" i="10" s="1"/>
  <c r="C128" i="10"/>
  <c r="C55" i="10"/>
  <c r="P55" i="10" s="1"/>
  <c r="C131" i="10"/>
  <c r="P131" i="10" s="1"/>
  <c r="D226" i="10"/>
  <c r="E43" i="11"/>
  <c r="D154" i="10"/>
  <c r="P154" i="10" s="1"/>
  <c r="D157" i="10"/>
  <c r="D94" i="11"/>
  <c r="E208" i="10"/>
  <c r="C129" i="10"/>
  <c r="P129" i="10" s="1"/>
  <c r="E188" i="10"/>
  <c r="P188" i="10" s="1"/>
  <c r="E103" i="11"/>
  <c r="F219" i="10"/>
  <c r="E18" i="11"/>
  <c r="P18" i="11" s="1"/>
  <c r="C157" i="10"/>
  <c r="C208" i="10"/>
  <c r="C224" i="10"/>
  <c r="C226" i="10"/>
  <c r="C197" i="10"/>
  <c r="C176" i="10"/>
  <c r="P176" i="10" s="1"/>
  <c r="C166" i="10"/>
  <c r="P166" i="10" s="1"/>
  <c r="C95" i="10"/>
  <c r="P95" i="10" s="1"/>
  <c r="C72" i="10"/>
  <c r="P72" i="10" s="1"/>
  <c r="C5" i="10"/>
  <c r="P5" i="10" s="1"/>
  <c r="C76" i="10"/>
  <c r="P76" i="10" s="1"/>
  <c r="C150" i="10"/>
  <c r="P150" i="10" s="1"/>
  <c r="C94" i="11"/>
  <c r="D61" i="11"/>
  <c r="F153" i="10"/>
  <c r="C86" i="11"/>
  <c r="P86" i="11" s="1"/>
  <c r="D191" i="10"/>
  <c r="D203" i="10"/>
  <c r="D225" i="10"/>
  <c r="P225" i="10" s="1"/>
  <c r="E144" i="10"/>
  <c r="E58" i="10"/>
  <c r="P58" i="10" s="1"/>
  <c r="E87" i="10"/>
  <c r="D88" i="11"/>
  <c r="F87" i="11"/>
  <c r="E87" i="11"/>
  <c r="F35" i="11"/>
  <c r="C8" i="11"/>
  <c r="P8" i="11" s="1"/>
  <c r="C79" i="11"/>
  <c r="P79" i="11" s="1"/>
  <c r="D187" i="10"/>
  <c r="P187" i="10" s="1"/>
  <c r="D108" i="10"/>
  <c r="E97" i="10"/>
  <c r="E180" i="10"/>
  <c r="P180" i="10" s="1"/>
  <c r="E51" i="11"/>
  <c r="E67" i="11"/>
  <c r="P67" i="11" s="1"/>
  <c r="F97" i="10"/>
  <c r="F36" i="11"/>
  <c r="D121" i="10"/>
  <c r="P121" i="10" s="1"/>
  <c r="D97" i="10"/>
  <c r="D20" i="11"/>
  <c r="P20" i="11" s="1"/>
  <c r="E108" i="10"/>
  <c r="E118" i="10"/>
  <c r="E52" i="10"/>
  <c r="BV52" i="10" s="1"/>
  <c r="F120" i="10"/>
  <c r="H51" i="11"/>
  <c r="C100" i="10"/>
  <c r="P100" i="10" s="1"/>
  <c r="C172" i="10"/>
  <c r="P172" i="10" s="1"/>
  <c r="C57" i="11"/>
  <c r="P57" i="11" s="1"/>
  <c r="C95" i="11"/>
  <c r="C43" i="11"/>
  <c r="D128" i="10"/>
  <c r="D181" i="10"/>
  <c r="D15" i="10"/>
  <c r="D21" i="10"/>
  <c r="E83" i="11"/>
  <c r="I21" i="10"/>
  <c r="G120" i="10"/>
  <c r="H106" i="10"/>
  <c r="D83" i="11"/>
  <c r="E106" i="10"/>
  <c r="E66" i="10"/>
  <c r="G51" i="11"/>
  <c r="C135" i="10"/>
  <c r="C110" i="10"/>
  <c r="P110" i="10" s="1"/>
  <c r="C215" i="10"/>
  <c r="C210" i="10"/>
  <c r="C124" i="10"/>
  <c r="C56" i="10"/>
  <c r="P56" i="10" s="1"/>
  <c r="C202" i="10"/>
  <c r="P202" i="10" s="1"/>
  <c r="C178" i="10"/>
  <c r="C214" i="10"/>
  <c r="C116" i="10"/>
  <c r="C137" i="10"/>
  <c r="P137" i="10" s="1"/>
  <c r="C141" i="10"/>
  <c r="C81" i="10"/>
  <c r="P81" i="10" s="1"/>
  <c r="C67" i="10"/>
  <c r="P67" i="10" s="1"/>
  <c r="C195" i="10"/>
  <c r="P195" i="10" s="1"/>
  <c r="C200" i="10"/>
  <c r="P200" i="10" s="1"/>
  <c r="D197" i="10"/>
  <c r="P197" i="10" s="1"/>
  <c r="D99" i="10"/>
  <c r="D59" i="10"/>
  <c r="D214" i="10"/>
  <c r="D66" i="11"/>
  <c r="G50" i="10"/>
  <c r="H36" i="11"/>
  <c r="D61" i="10"/>
  <c r="P61" i="10" s="1"/>
  <c r="D215" i="10"/>
  <c r="D98" i="10"/>
  <c r="D124" i="10"/>
  <c r="D39" i="11"/>
  <c r="E214" i="10"/>
  <c r="E102" i="11"/>
  <c r="F118" i="10"/>
  <c r="F52" i="10"/>
  <c r="BW52" i="10" s="1"/>
  <c r="F85" i="11"/>
  <c r="E36" i="11"/>
  <c r="F51" i="11"/>
  <c r="G106" i="10"/>
  <c r="G68" i="11"/>
  <c r="G85" i="11"/>
  <c r="G14" i="11"/>
  <c r="C149" i="10"/>
  <c r="P149" i="10" s="1"/>
  <c r="C160" i="10"/>
  <c r="P160" i="10" s="1"/>
  <c r="C191" i="10"/>
  <c r="C40" i="10"/>
  <c r="P40" i="10" s="1"/>
  <c r="C219" i="10"/>
  <c r="C102" i="10"/>
  <c r="P102" i="10" s="1"/>
  <c r="C196" i="10"/>
  <c r="P196" i="10" s="1"/>
  <c r="C85" i="10"/>
  <c r="P85" i="10" s="1"/>
  <c r="C57" i="10"/>
  <c r="C51" i="10"/>
  <c r="P51" i="10" s="1"/>
  <c r="C118" i="10"/>
  <c r="C165" i="10"/>
  <c r="P165" i="10" s="1"/>
  <c r="C206" i="10"/>
  <c r="P206" i="10" s="1"/>
  <c r="C59" i="11"/>
  <c r="P59" i="11" s="1"/>
  <c r="C66" i="11"/>
  <c r="C74" i="11"/>
  <c r="G21" i="10"/>
  <c r="G95" i="11"/>
  <c r="C24" i="11"/>
  <c r="P24" i="11" s="1"/>
  <c r="E74" i="10"/>
  <c r="E85" i="11"/>
  <c r="E68" i="11"/>
  <c r="F224" i="10"/>
  <c r="F106" i="10"/>
  <c r="G128" i="10"/>
  <c r="C111" i="10"/>
  <c r="P111" i="10" s="1"/>
  <c r="C69" i="10"/>
  <c r="P69" i="10" s="1"/>
  <c r="C98" i="10"/>
  <c r="C38" i="10"/>
  <c r="P38" i="10" s="1"/>
  <c r="C133" i="10"/>
  <c r="P133" i="10" s="1"/>
  <c r="C97" i="10"/>
  <c r="C26" i="10"/>
  <c r="C120" i="10"/>
  <c r="C192" i="10"/>
  <c r="P192" i="10" s="1"/>
  <c r="C54" i="10"/>
  <c r="P54" i="10" s="1"/>
  <c r="C177" i="10"/>
  <c r="P177" i="10" s="1"/>
  <c r="C213" i="10"/>
  <c r="P213" i="10" s="1"/>
  <c r="C39" i="11"/>
  <c r="C194" i="10"/>
  <c r="P194" i="10" s="1"/>
  <c r="C52" i="10"/>
  <c r="C140" i="10"/>
  <c r="P140" i="10" s="1"/>
  <c r="C92" i="10"/>
  <c r="P92" i="10" s="1"/>
  <c r="C22" i="10"/>
  <c r="P22" i="10" s="1"/>
  <c r="C35" i="10"/>
  <c r="P35" i="10" s="1"/>
  <c r="C15" i="10"/>
  <c r="C220" i="10"/>
  <c r="P220" i="10" s="1"/>
  <c r="C89" i="10"/>
  <c r="P89" i="10" s="1"/>
  <c r="C99" i="10"/>
  <c r="P99" i="10" s="1"/>
  <c r="C59" i="10"/>
  <c r="C181" i="10"/>
  <c r="C31" i="10"/>
  <c r="C46" i="10"/>
  <c r="P46" i="10" s="1"/>
  <c r="C21" i="10"/>
  <c r="E164" i="10"/>
  <c r="P164" i="10" s="1"/>
  <c r="G36" i="11"/>
  <c r="C23" i="11"/>
  <c r="P23" i="11" s="1"/>
  <c r="C13" i="11"/>
  <c r="P13" i="11" s="1"/>
  <c r="D102" i="11"/>
  <c r="E224" i="10"/>
  <c r="E93" i="10"/>
  <c r="P93" i="10" s="1"/>
  <c r="E39" i="11"/>
  <c r="D52" i="10"/>
  <c r="BU52" i="10" s="1"/>
  <c r="D68" i="11"/>
  <c r="E50" i="10"/>
  <c r="E9" i="11"/>
  <c r="F93" i="11"/>
  <c r="I120" i="10"/>
  <c r="G118" i="10"/>
  <c r="G52" i="10"/>
  <c r="BX52" i="10" s="1"/>
  <c r="I128" i="10"/>
  <c r="W156" i="13"/>
  <c r="W147" i="13"/>
  <c r="D66" i="10" s="1"/>
  <c r="D11" i="10"/>
  <c r="P11" i="10" s="1"/>
  <c r="D8" i="10"/>
  <c r="P8" i="10" s="1"/>
  <c r="D80" i="10"/>
  <c r="D178" i="10"/>
  <c r="W155" i="13"/>
  <c r="W91" i="13"/>
  <c r="D118" i="10"/>
  <c r="W77" i="13"/>
  <c r="W81" i="13"/>
  <c r="W84" i="13"/>
  <c r="C104" i="11"/>
  <c r="P104" i="11" s="1"/>
  <c r="W117" i="13"/>
  <c r="D26" i="10" s="1"/>
  <c r="D74" i="10"/>
  <c r="W162" i="13"/>
  <c r="W178" i="13"/>
  <c r="E19" i="10" s="1"/>
  <c r="P19" i="10" s="1"/>
  <c r="W94" i="13"/>
  <c r="W87" i="13"/>
  <c r="W79" i="13"/>
  <c r="C56" i="11" s="1"/>
  <c r="P56" i="11" s="1"/>
  <c r="W78" i="13"/>
  <c r="W90" i="13"/>
  <c r="W83" i="13"/>
  <c r="W96" i="13"/>
  <c r="W99" i="13"/>
  <c r="W92" i="13"/>
  <c r="D146" i="10"/>
  <c r="W197" i="13"/>
  <c r="W181" i="13"/>
  <c r="C132" i="10"/>
  <c r="W173" i="13"/>
  <c r="E146" i="10" s="1"/>
  <c r="P31" i="10" l="1"/>
  <c r="P219" i="10"/>
  <c r="P14" i="10"/>
  <c r="P57" i="10"/>
  <c r="P48" i="10"/>
  <c r="C90" i="11"/>
  <c r="P90" i="11" s="1"/>
  <c r="P193" i="10"/>
  <c r="P59" i="10"/>
  <c r="P66" i="11"/>
  <c r="P146" i="10"/>
  <c r="P26" i="10"/>
  <c r="P66" i="10"/>
  <c r="P80" i="10"/>
  <c r="D96" i="10"/>
  <c r="P96" i="10" s="1"/>
  <c r="D114" i="10"/>
  <c r="P114" i="10" s="1"/>
  <c r="D210" i="10"/>
  <c r="P210" i="10" s="1"/>
  <c r="P191" i="10"/>
  <c r="P181" i="10"/>
  <c r="P97" i="10"/>
  <c r="P15" i="10"/>
  <c r="C5" i="11"/>
  <c r="P5" i="11" s="1"/>
  <c r="P21" i="10"/>
  <c r="P224" i="10"/>
  <c r="P21" i="11"/>
  <c r="P226" i="10"/>
  <c r="P98" i="10"/>
  <c r="P208" i="10"/>
  <c r="P103" i="11"/>
  <c r="P17" i="11"/>
  <c r="P43" i="11"/>
  <c r="P94" i="11"/>
  <c r="P157" i="10"/>
  <c r="C28" i="11"/>
  <c r="P28" i="11" s="1"/>
  <c r="C82" i="11"/>
  <c r="P82" i="11" s="1"/>
  <c r="C36" i="11"/>
  <c r="C174" i="10"/>
  <c r="P174" i="10" s="1"/>
  <c r="D64" i="10"/>
  <c r="P64" i="10" s="1"/>
  <c r="C23" i="10"/>
  <c r="P23" i="10" s="1"/>
  <c r="C102" i="11"/>
  <c r="C54" i="11"/>
  <c r="P54" i="11" s="1"/>
  <c r="D10" i="11"/>
  <c r="C26" i="11"/>
  <c r="P26" i="11" s="1"/>
  <c r="D70" i="10"/>
  <c r="P70" i="10" s="1"/>
  <c r="C201" i="10"/>
  <c r="P201" i="10" s="1"/>
  <c r="P144" i="10"/>
  <c r="P13" i="10"/>
  <c r="F55" i="11"/>
  <c r="C35" i="11"/>
  <c r="P35" i="11" s="1"/>
  <c r="D123" i="10"/>
  <c r="P123" i="10" s="1"/>
  <c r="D183" i="10"/>
  <c r="P183" i="10" s="1"/>
  <c r="C151" i="10"/>
  <c r="E203" i="10"/>
  <c r="P203" i="10" s="1"/>
  <c r="D132" i="10"/>
  <c r="P132" i="10" s="1"/>
  <c r="C79" i="10"/>
  <c r="P79" i="10" s="1"/>
  <c r="E94" i="10"/>
  <c r="C88" i="11"/>
  <c r="P88" i="11" s="1"/>
  <c r="C31" i="11"/>
  <c r="P31" i="11" s="1"/>
  <c r="D153" i="10"/>
  <c r="P153" i="10" s="1"/>
  <c r="C48" i="11"/>
  <c r="P48" i="11" s="1"/>
  <c r="D97" i="11"/>
  <c r="D151" i="10"/>
  <c r="P61" i="11"/>
  <c r="D16" i="10"/>
  <c r="C16" i="10"/>
  <c r="E93" i="11"/>
  <c r="D65" i="11"/>
  <c r="P87" i="10"/>
  <c r="C74" i="10"/>
  <c r="P74" i="10" s="1"/>
  <c r="D94" i="10"/>
  <c r="P10" i="11"/>
  <c r="P178" i="10"/>
  <c r="P102" i="11"/>
  <c r="P85" i="11"/>
  <c r="P118" i="10"/>
  <c r="P52" i="10"/>
  <c r="D109" i="10"/>
  <c r="P109" i="10" s="1"/>
  <c r="C87" i="11"/>
  <c r="P87" i="11" s="1"/>
  <c r="D141" i="10"/>
  <c r="P141" i="10" s="1"/>
  <c r="P39" i="11"/>
  <c r="P124" i="10"/>
  <c r="P95" i="11"/>
  <c r="P108" i="10"/>
  <c r="C40" i="11"/>
  <c r="P40" i="11" s="1"/>
  <c r="C33" i="11"/>
  <c r="E44" i="11"/>
  <c r="P44" i="11" s="1"/>
  <c r="C68" i="11"/>
  <c r="C46" i="11"/>
  <c r="P46" i="11" s="1"/>
  <c r="C63" i="11"/>
  <c r="P63" i="11" s="1"/>
  <c r="P214" i="10"/>
  <c r="P215" i="10"/>
  <c r="P106" i="10"/>
  <c r="CH106" i="10" s="1"/>
  <c r="F68" i="11"/>
  <c r="C41" i="11"/>
  <c r="P41" i="11" s="1"/>
  <c r="C45" i="11"/>
  <c r="P45" i="11" s="1"/>
  <c r="C15" i="11"/>
  <c r="P15" i="11" s="1"/>
  <c r="E128" i="10"/>
  <c r="P128" i="10" s="1"/>
  <c r="D120" i="10"/>
  <c r="C81" i="11"/>
  <c r="E184" i="10"/>
  <c r="D81" i="11"/>
  <c r="E116" i="10"/>
  <c r="P116" i="10" s="1"/>
  <c r="C65" i="11"/>
  <c r="H68" i="11"/>
  <c r="C14" i="11"/>
  <c r="P14" i="11" s="1"/>
  <c r="C100" i="11"/>
  <c r="P100" i="11" s="1"/>
  <c r="D173" i="10"/>
  <c r="P173" i="10" s="1"/>
  <c r="C93" i="11"/>
  <c r="D184" i="10"/>
  <c r="P184" i="10" s="1"/>
  <c r="C83" i="11"/>
  <c r="P83" i="11" s="1"/>
  <c r="D36" i="11"/>
  <c r="E120" i="10"/>
  <c r="P51" i="11"/>
  <c r="C3" i="11"/>
  <c r="P3" i="11" s="1"/>
  <c r="F50" i="10"/>
  <c r="P50" i="10" s="1"/>
  <c r="C32" i="11"/>
  <c r="P32" i="11" s="1"/>
  <c r="D93" i="11"/>
  <c r="C75" i="11"/>
  <c r="P75" i="11" s="1"/>
  <c r="C80" i="11"/>
  <c r="P80" i="11" s="1"/>
  <c r="C62" i="11"/>
  <c r="P62" i="11" s="1"/>
  <c r="F9" i="11"/>
  <c r="P9" i="11" s="1"/>
  <c r="C55" i="11"/>
  <c r="D74" i="11"/>
  <c r="P74" i="11" s="1"/>
  <c r="D33" i="11"/>
  <c r="C97" i="11"/>
  <c r="A3" i="11"/>
  <c r="A4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BT52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P97" i="11" l="1"/>
  <c r="P55" i="11"/>
  <c r="P36" i="11"/>
  <c r="P65" i="11"/>
  <c r="P94" i="10"/>
  <c r="P16" i="10"/>
  <c r="P151" i="10"/>
  <c r="P120" i="10"/>
  <c r="P93" i="11"/>
  <c r="P81" i="11"/>
  <c r="P68" i="11"/>
  <c r="P33" i="11"/>
  <c r="CH52" i="10"/>
  <c r="BU23" i="11"/>
  <c r="BY23" i="11"/>
  <c r="BU44" i="11"/>
  <c r="CC44" i="11"/>
  <c r="BU19" i="11"/>
  <c r="BU56" i="11"/>
  <c r="BU73" i="11"/>
  <c r="BY73" i="11"/>
  <c r="CC29" i="11"/>
  <c r="BU8" i="11"/>
  <c r="BU36" i="11"/>
  <c r="BY36" i="11"/>
  <c r="CC26" i="11"/>
  <c r="BU65" i="11"/>
  <c r="BU32" i="11"/>
  <c r="BY32" i="11"/>
  <c r="BU30" i="11"/>
  <c r="BU47" i="11"/>
  <c r="BY47" i="11"/>
  <c r="BU90" i="11"/>
  <c r="CC90" i="11"/>
  <c r="BU13" i="11"/>
  <c r="BU97" i="11"/>
  <c r="BU14" i="11"/>
  <c r="BW19" i="11"/>
  <c r="CA56" i="11"/>
  <c r="BW12" i="11"/>
  <c r="CA8" i="11"/>
  <c r="BW21" i="11"/>
  <c r="CA65" i="11"/>
  <c r="BW81" i="11"/>
  <c r="CA30" i="11"/>
  <c r="BW13" i="11"/>
  <c r="BU35" i="11"/>
  <c r="BY35" i="11"/>
  <c r="BU62" i="11"/>
  <c r="BU42" i="11"/>
  <c r="BU100" i="11"/>
  <c r="BU20" i="11"/>
  <c r="BY20" i="11"/>
  <c r="BU101" i="11"/>
  <c r="CC101" i="11"/>
  <c r="BU102" i="11"/>
  <c r="BU61" i="11"/>
  <c r="BX103" i="11"/>
  <c r="BX45" i="11"/>
  <c r="BX83" i="11"/>
  <c r="CB89" i="11"/>
  <c r="CB87" i="11"/>
  <c r="CB82" i="11"/>
  <c r="BX27" i="11"/>
  <c r="BX24" i="11"/>
  <c r="CA35" i="11"/>
  <c r="BW100" i="11"/>
  <c r="CA20" i="11"/>
  <c r="BW61" i="11"/>
  <c r="BW78" i="11"/>
  <c r="BU5" i="11"/>
  <c r="BU103" i="11"/>
  <c r="BW103" i="11"/>
  <c r="BU68" i="11"/>
  <c r="BU41" i="11"/>
  <c r="BW41" i="11"/>
  <c r="BU9" i="11"/>
  <c r="BU45" i="11"/>
  <c r="BW45" i="11"/>
  <c r="CA16" i="11"/>
  <c r="BU83" i="11"/>
  <c r="BW83" i="11"/>
  <c r="BU18" i="11"/>
  <c r="CA18" i="11"/>
  <c r="BU69" i="11"/>
  <c r="BU89" i="11"/>
  <c r="BU11" i="11"/>
  <c r="BW11" i="11"/>
  <c r="BU87" i="11"/>
  <c r="CA87" i="11"/>
  <c r="BW60" i="11"/>
  <c r="BU82" i="11"/>
  <c r="BW33" i="11"/>
  <c r="CA70" i="11"/>
  <c r="BW27" i="11"/>
  <c r="BW50" i="11"/>
  <c r="CA80" i="11"/>
  <c r="BU86" i="11"/>
  <c r="BW38" i="11"/>
  <c r="BU93" i="11"/>
  <c r="CA93" i="11"/>
  <c r="BW37" i="11"/>
  <c r="CA77" i="11"/>
  <c r="BW3" i="11"/>
  <c r="CA10" i="11"/>
  <c r="BW104" i="11"/>
  <c r="CA58" i="11"/>
  <c r="BU94" i="11"/>
  <c r="BW94" i="11"/>
  <c r="BU91" i="11"/>
  <c r="CA91" i="11"/>
  <c r="BW63" i="11"/>
  <c r="BU49" i="11"/>
  <c r="CA49" i="11"/>
  <c r="BU96" i="11"/>
  <c r="BW96" i="11"/>
  <c r="CA17" i="11"/>
  <c r="BU88" i="11"/>
  <c r="BW88" i="11"/>
  <c r="CA85" i="11"/>
  <c r="BU66" i="11"/>
  <c r="BW66" i="11"/>
  <c r="CA79" i="11"/>
  <c r="BW7" i="11"/>
  <c r="BU28" i="11"/>
  <c r="BW53" i="11"/>
  <c r="BU84" i="11"/>
  <c r="CA84" i="11"/>
  <c r="BU34" i="11"/>
  <c r="BW48" i="11"/>
  <c r="CA51" i="11"/>
  <c r="BW75" i="11"/>
  <c r="CA25" i="11"/>
  <c r="BW95" i="11"/>
  <c r="BU50" i="11"/>
  <c r="BY80" i="11"/>
  <c r="BU24" i="11"/>
  <c r="CC24" i="11"/>
  <c r="CB77" i="11"/>
  <c r="BX3" i="11"/>
  <c r="CB58" i="11"/>
  <c r="BX94" i="11"/>
  <c r="CB49" i="11"/>
  <c r="BX88" i="11"/>
  <c r="CB28" i="11"/>
  <c r="CB99" i="11"/>
  <c r="BX75" i="11"/>
  <c r="BX4" i="11"/>
  <c r="CB25" i="11"/>
  <c r="BX6" i="11"/>
  <c r="BX46" i="11"/>
  <c r="CB57" i="11"/>
  <c r="BX72" i="11"/>
  <c r="CB59" i="11"/>
  <c r="CB74" i="11"/>
  <c r="CB52" i="11"/>
  <c r="BZ40" i="11"/>
  <c r="BZ22" i="11"/>
  <c r="BV105" i="11"/>
  <c r="BU196" i="10"/>
  <c r="BU213" i="10"/>
  <c r="BU44" i="10"/>
  <c r="BU162" i="10"/>
  <c r="BU69" i="10"/>
  <c r="BU202" i="10"/>
  <c r="BU115" i="10"/>
  <c r="BU173" i="10"/>
  <c r="BU206" i="10"/>
  <c r="BU57" i="10"/>
  <c r="BU46" i="10"/>
  <c r="BU111" i="10"/>
  <c r="BU98" i="10"/>
  <c r="BU220" i="10"/>
  <c r="BU99" i="10"/>
  <c r="BU19" i="10"/>
  <c r="BU194" i="10"/>
  <c r="BU109" i="10"/>
  <c r="BU91" i="10"/>
  <c r="BU31" i="10"/>
  <c r="BU67" i="10"/>
  <c r="BU33" i="10"/>
  <c r="BU9" i="10"/>
  <c r="BU28" i="10"/>
  <c r="BU142" i="10"/>
  <c r="BU201" i="10"/>
  <c r="BU141" i="10"/>
  <c r="BU38" i="10"/>
  <c r="CB40" i="11"/>
  <c r="CC39" i="11"/>
  <c r="CC92" i="11"/>
  <c r="CF21" i="10"/>
  <c r="BU132" i="10"/>
  <c r="BU210" i="10"/>
  <c r="BU97" i="10"/>
  <c r="BZ187" i="10"/>
  <c r="BU133" i="10"/>
  <c r="BU79" i="10"/>
  <c r="CC136" i="10"/>
  <c r="BZ137" i="10"/>
  <c r="BU127" i="10"/>
  <c r="BU164" i="10"/>
  <c r="BZ88" i="10"/>
  <c r="BU64" i="10"/>
  <c r="BU208" i="10"/>
  <c r="CC208" i="10"/>
  <c r="BZ90" i="10"/>
  <c r="BU207" i="10"/>
  <c r="CC55" i="10"/>
  <c r="BU146" i="10"/>
  <c r="BU158" i="10"/>
  <c r="CC158" i="10"/>
  <c r="BU45" i="10"/>
  <c r="BU144" i="10"/>
  <c r="BU96" i="10"/>
  <c r="BU199" i="10"/>
  <c r="CC199" i="10"/>
  <c r="BZ83" i="10"/>
  <c r="BU10" i="10"/>
  <c r="BU188" i="10"/>
  <c r="CC188" i="10"/>
  <c r="BZ131" i="10"/>
  <c r="BU175" i="10"/>
  <c r="BU212" i="10"/>
  <c r="BU222" i="10"/>
  <c r="CC222" i="10"/>
  <c r="BZ27" i="10"/>
  <c r="BU230" i="10"/>
  <c r="BU231" i="10"/>
  <c r="CC231" i="10"/>
  <c r="BZ34" i="10"/>
  <c r="BU190" i="10"/>
  <c r="BU216" i="10"/>
  <c r="CC216" i="10"/>
  <c r="CC47" i="10"/>
  <c r="BU114" i="10"/>
  <c r="CC114" i="10"/>
  <c r="BZ167" i="10"/>
  <c r="BU73" i="10"/>
  <c r="CC73" i="10"/>
  <c r="BU223" i="10"/>
  <c r="CB132" i="10"/>
  <c r="CE59" i="10"/>
  <c r="BW187" i="10"/>
  <c r="CE81" i="10"/>
  <c r="CE137" i="10"/>
  <c r="CB55" i="10"/>
  <c r="CB146" i="10"/>
  <c r="CB96" i="10"/>
  <c r="BW131" i="10"/>
  <c r="BW63" i="10"/>
  <c r="BW27" i="10"/>
  <c r="CB77" i="10"/>
  <c r="CE167" i="10"/>
  <c r="BT58" i="10"/>
  <c r="BY150" i="10"/>
  <c r="CA126" i="10"/>
  <c r="BT129" i="10"/>
  <c r="BY95" i="10"/>
  <c r="CA25" i="10"/>
  <c r="BT3" i="10"/>
  <c r="BY221" i="10"/>
  <c r="BT84" i="10"/>
  <c r="CA176" i="10"/>
  <c r="BY176" i="10"/>
  <c r="BT87" i="10"/>
  <c r="CA76" i="10"/>
  <c r="BT41" i="10"/>
  <c r="BY42" i="10"/>
  <c r="CA42" i="10"/>
  <c r="CA153" i="10"/>
  <c r="BT30" i="10"/>
  <c r="BY170" i="10"/>
  <c r="CA209" i="10"/>
  <c r="BT49" i="10"/>
  <c r="CA82" i="10"/>
  <c r="BT53" i="10"/>
  <c r="CA227" i="10"/>
  <c r="BT48" i="10"/>
  <c r="CA60" i="10"/>
  <c r="BT232" i="10"/>
  <c r="BT117" i="10"/>
  <c r="CA205" i="10"/>
  <c r="CA185" i="10"/>
  <c r="BT17" i="10"/>
  <c r="CA174" i="10"/>
  <c r="BT13" i="10"/>
  <c r="CA152" i="10"/>
  <c r="BT147" i="10"/>
  <c r="CA211" i="10"/>
  <c r="BT148" i="10"/>
  <c r="CA157" i="10"/>
  <c r="BT168" i="10"/>
  <c r="CA193" i="10"/>
  <c r="CA171" i="10"/>
  <c r="BU47" i="10"/>
  <c r="BT62" i="11"/>
  <c r="BT100" i="11"/>
  <c r="BT61" i="11"/>
  <c r="BT45" i="11"/>
  <c r="BT69" i="11"/>
  <c r="BT89" i="11"/>
  <c r="BT87" i="11"/>
  <c r="BT71" i="11"/>
  <c r="BT80" i="11"/>
  <c r="BT24" i="11"/>
  <c r="BT86" i="11"/>
  <c r="BT93" i="11"/>
  <c r="BT77" i="11"/>
  <c r="BT10" i="11"/>
  <c r="BT94" i="11"/>
  <c r="BT63" i="11"/>
  <c r="BT49" i="11"/>
  <c r="BT96" i="11"/>
  <c r="BT66" i="11"/>
  <c r="BT7" i="11"/>
  <c r="BT51" i="11"/>
  <c r="BT54" i="11"/>
  <c r="BT4" i="11"/>
  <c r="BT6" i="11"/>
  <c r="BT64" i="11"/>
  <c r="BT57" i="11"/>
  <c r="BT59" i="11"/>
  <c r="BT76" i="11"/>
  <c r="BT31" i="11"/>
  <c r="BT67" i="11"/>
  <c r="BT22" i="11"/>
  <c r="BT105" i="11"/>
  <c r="BT121" i="10"/>
  <c r="BT195" i="10"/>
  <c r="BT74" i="10"/>
  <c r="BT92" i="10"/>
  <c r="BT118" i="10"/>
  <c r="BT36" i="10"/>
  <c r="BT192" i="10"/>
  <c r="BT50" i="10"/>
  <c r="BT214" i="10"/>
  <c r="BT184" i="10"/>
  <c r="BT219" i="10"/>
  <c r="BT15" i="10"/>
  <c r="BT108" i="10"/>
  <c r="BT12" i="10"/>
  <c r="BT180" i="10"/>
  <c r="BT94" i="10"/>
  <c r="BT149" i="10"/>
  <c r="BT178" i="10"/>
  <c r="BT140" i="10"/>
  <c r="BT51" i="10"/>
  <c r="BT85" i="10"/>
  <c r="BT61" i="10"/>
  <c r="BT119" i="10"/>
  <c r="BT155" i="10"/>
  <c r="BT22" i="10"/>
  <c r="BT156" i="10"/>
  <c r="BT16" i="10"/>
  <c r="BT135" i="10"/>
  <c r="BT191" i="10"/>
  <c r="BT32" i="10"/>
  <c r="BT95" i="11"/>
  <c r="BT213" i="10"/>
  <c r="BT177" i="10"/>
  <c r="BT69" i="10"/>
  <c r="BT206" i="10"/>
  <c r="BT110" i="10"/>
  <c r="BT67" i="10"/>
  <c r="BT141" i="10"/>
  <c r="BT21" i="10"/>
  <c r="BT40" i="10"/>
  <c r="BT59" i="10"/>
  <c r="BT143" i="10"/>
  <c r="BT187" i="10"/>
  <c r="BT81" i="10"/>
  <c r="BT89" i="10"/>
  <c r="BT200" i="10"/>
  <c r="BT204" i="10"/>
  <c r="BT26" i="10"/>
  <c r="BT181" i="10"/>
  <c r="BT88" i="10"/>
  <c r="BT90" i="10"/>
  <c r="BT134" i="10"/>
  <c r="BT24" i="10"/>
  <c r="BT37" i="10"/>
  <c r="BT23" i="10"/>
  <c r="BT159" i="10"/>
  <c r="BT103" i="10"/>
  <c r="BT83" i="10"/>
  <c r="BT229" i="10"/>
  <c r="BT189" i="10"/>
  <c r="BT63" i="10"/>
  <c r="BT218" i="10"/>
  <c r="BT27" i="10"/>
  <c r="BT151" i="10"/>
  <c r="BT130" i="10"/>
  <c r="BT6" i="10"/>
  <c r="BT167" i="10"/>
  <c r="BT66" i="10"/>
  <c r="BT96" i="10"/>
  <c r="BT188" i="10"/>
  <c r="BW23" i="11"/>
  <c r="BW44" i="11"/>
  <c r="CA19" i="11"/>
  <c r="BW73" i="11"/>
  <c r="CA73" i="11"/>
  <c r="BW29" i="11"/>
  <c r="CA29" i="11"/>
  <c r="CA12" i="11"/>
  <c r="BW8" i="11"/>
  <c r="BW36" i="11"/>
  <c r="CA36" i="11"/>
  <c r="BW26" i="11"/>
  <c r="CA21" i="11"/>
  <c r="BW65" i="11"/>
  <c r="BW32" i="11"/>
  <c r="CA32" i="11"/>
  <c r="BW15" i="11"/>
  <c r="CA81" i="11"/>
  <c r="BW47" i="11"/>
  <c r="CA47" i="11"/>
  <c r="BW90" i="11"/>
  <c r="CA13" i="11"/>
  <c r="BW14" i="11"/>
  <c r="CA14" i="11"/>
  <c r="BV35" i="11"/>
  <c r="CB62" i="11"/>
  <c r="CB42" i="11"/>
  <c r="CB100" i="11"/>
  <c r="CB101" i="11"/>
  <c r="CB102" i="11"/>
  <c r="BZ61" i="11"/>
  <c r="BY44" i="11"/>
  <c r="BY19" i="11"/>
  <c r="BY56" i="11"/>
  <c r="BY29" i="11"/>
  <c r="BY12" i="11"/>
  <c r="CC12" i="11"/>
  <c r="BY8" i="11"/>
  <c r="BY26" i="11"/>
  <c r="BY21" i="11"/>
  <c r="CC21" i="11"/>
  <c r="BY65" i="11"/>
  <c r="BY15" i="11"/>
  <c r="BY81" i="11"/>
  <c r="BY30" i="11"/>
  <c r="CC47" i="11"/>
  <c r="BY90" i="11"/>
  <c r="BY13" i="11"/>
  <c r="CC13" i="11"/>
  <c r="CC97" i="11"/>
  <c r="BW35" i="11"/>
  <c r="BW62" i="11"/>
  <c r="CA62" i="11"/>
  <c r="BW42" i="11"/>
  <c r="CA42" i="11"/>
  <c r="CA100" i="11"/>
  <c r="BW20" i="11"/>
  <c r="BW101" i="11"/>
  <c r="CA101" i="11"/>
  <c r="BW102" i="11"/>
  <c r="CA102" i="11"/>
  <c r="CA61" i="11"/>
  <c r="BZ78" i="11"/>
  <c r="BX5" i="11"/>
  <c r="BZ83" i="11"/>
  <c r="BZ18" i="11"/>
  <c r="BZ89" i="11"/>
  <c r="BX11" i="11"/>
  <c r="BZ11" i="11"/>
  <c r="BZ87" i="11"/>
  <c r="BZ60" i="11"/>
  <c r="CB60" i="11"/>
  <c r="BZ82" i="11"/>
  <c r="BX33" i="11"/>
  <c r="BZ27" i="11"/>
  <c r="BZ71" i="11"/>
  <c r="BZ50" i="11"/>
  <c r="BX80" i="11"/>
  <c r="BZ80" i="11"/>
  <c r="BY97" i="11"/>
  <c r="BY14" i="11"/>
  <c r="CC35" i="11"/>
  <c r="BY62" i="11"/>
  <c r="BY42" i="11"/>
  <c r="BY100" i="11"/>
  <c r="BY101" i="11"/>
  <c r="BY102" i="11"/>
  <c r="CC102" i="11"/>
  <c r="BY61" i="11"/>
  <c r="BY78" i="11"/>
  <c r="CA78" i="11"/>
  <c r="BW5" i="11"/>
  <c r="BY5" i="11"/>
  <c r="CA5" i="11"/>
  <c r="CC5" i="11"/>
  <c r="BY103" i="11"/>
  <c r="CA103" i="11"/>
  <c r="CC103" i="11"/>
  <c r="BW68" i="11"/>
  <c r="BY68" i="11"/>
  <c r="CA68" i="11"/>
  <c r="CC68" i="11"/>
  <c r="BY9" i="11"/>
  <c r="CA9" i="11"/>
  <c r="BY45" i="11"/>
  <c r="CC45" i="11"/>
  <c r="BY16" i="11"/>
  <c r="CC16" i="11"/>
  <c r="BY83" i="11"/>
  <c r="CA83" i="11"/>
  <c r="BY18" i="11"/>
  <c r="CC18" i="11"/>
  <c r="BW69" i="11"/>
  <c r="CC69" i="11"/>
  <c r="CC89" i="11"/>
  <c r="BY11" i="11"/>
  <c r="CA11" i="11"/>
  <c r="BY87" i="11"/>
  <c r="CC87" i="11"/>
  <c r="CC60" i="11"/>
  <c r="BY82" i="11"/>
  <c r="CA82" i="11"/>
  <c r="CC82" i="11"/>
  <c r="BY33" i="11"/>
  <c r="CA33" i="11"/>
  <c r="BY70" i="11"/>
  <c r="CC70" i="11"/>
  <c r="BY27" i="11"/>
  <c r="CC27" i="11"/>
  <c r="CC71" i="11"/>
  <c r="BY50" i="11"/>
  <c r="CC80" i="11"/>
  <c r="BY24" i="11"/>
  <c r="BW86" i="11"/>
  <c r="BY86" i="11"/>
  <c r="CA86" i="11"/>
  <c r="BY38" i="11"/>
  <c r="CA38" i="11"/>
  <c r="CC38" i="11"/>
  <c r="BW93" i="11"/>
  <c r="BY93" i="11"/>
  <c r="CC93" i="11"/>
  <c r="BY37" i="11"/>
  <c r="CA37" i="11"/>
  <c r="CC37" i="11"/>
  <c r="BW77" i="11"/>
  <c r="BY77" i="11"/>
  <c r="BY3" i="11"/>
  <c r="CA3" i="11"/>
  <c r="CC3" i="11"/>
  <c r="BW10" i="11"/>
  <c r="BY10" i="11"/>
  <c r="BY104" i="11"/>
  <c r="CA104" i="11"/>
  <c r="CC104" i="11"/>
  <c r="BW58" i="11"/>
  <c r="BY58" i="11"/>
  <c r="BY94" i="11"/>
  <c r="CC94" i="11"/>
  <c r="BW91" i="11"/>
  <c r="BY63" i="11"/>
  <c r="CA63" i="11"/>
  <c r="CC63" i="11"/>
  <c r="BW49" i="11"/>
  <c r="BY49" i="11"/>
  <c r="BY96" i="11"/>
  <c r="CA96" i="11"/>
  <c r="BW17" i="11"/>
  <c r="CA88" i="11"/>
  <c r="CC88" i="11"/>
  <c r="BW85" i="11"/>
  <c r="BY85" i="11"/>
  <c r="BY66" i="11"/>
  <c r="CA66" i="11"/>
  <c r="CC66" i="11"/>
  <c r="BW79" i="11"/>
  <c r="BY79" i="11"/>
  <c r="CC79" i="11"/>
  <c r="BY7" i="11"/>
  <c r="CA7" i="11"/>
  <c r="CC7" i="11"/>
  <c r="BW28" i="11"/>
  <c r="CC28" i="11"/>
  <c r="CC98" i="11"/>
  <c r="CC99" i="11"/>
  <c r="BY53" i="11"/>
  <c r="CA53" i="11"/>
  <c r="CC53" i="11"/>
  <c r="BY84" i="11"/>
  <c r="CA34" i="11"/>
  <c r="CC34" i="11"/>
  <c r="BW55" i="11"/>
  <c r="BY55" i="11"/>
  <c r="CC55" i="11"/>
  <c r="CC48" i="11"/>
  <c r="CC51" i="11"/>
  <c r="CC75" i="11"/>
  <c r="BW54" i="11"/>
  <c r="CC54" i="11"/>
  <c r="CC4" i="11"/>
  <c r="CC25" i="11"/>
  <c r="BY6" i="11"/>
  <c r="CC6" i="11"/>
  <c r="BW64" i="11"/>
  <c r="CC64" i="11"/>
  <c r="BY46" i="11"/>
  <c r="CC46" i="11"/>
  <c r="BW57" i="11"/>
  <c r="CC57" i="11"/>
  <c r="CC72" i="11"/>
  <c r="CC59" i="11"/>
  <c r="CC76" i="11"/>
  <c r="BY74" i="11"/>
  <c r="CC74" i="11"/>
  <c r="CA31" i="11"/>
  <c r="CC31" i="11"/>
  <c r="CC52" i="11"/>
  <c r="CC40" i="11"/>
  <c r="CC43" i="11"/>
  <c r="CC95" i="11"/>
  <c r="CA71" i="11"/>
  <c r="CA50" i="11"/>
  <c r="CA24" i="11"/>
  <c r="CB38" i="11"/>
  <c r="CB37" i="11"/>
  <c r="BX77" i="11"/>
  <c r="BZ77" i="11"/>
  <c r="CB3" i="11"/>
  <c r="BX10" i="11"/>
  <c r="BX58" i="11"/>
  <c r="BZ94" i="11"/>
  <c r="BZ63" i="11"/>
  <c r="CB63" i="11"/>
  <c r="BX49" i="11"/>
  <c r="BZ96" i="11"/>
  <c r="CB96" i="11"/>
  <c r="BX17" i="11"/>
  <c r="BZ17" i="11"/>
  <c r="BZ7" i="11"/>
  <c r="BX28" i="11"/>
  <c r="BZ98" i="11"/>
  <c r="CB53" i="11"/>
  <c r="BX84" i="11"/>
  <c r="BZ84" i="11"/>
  <c r="BZ34" i="11"/>
  <c r="CB48" i="11"/>
  <c r="BZ54" i="11"/>
  <c r="CB4" i="11"/>
  <c r="BV25" i="11"/>
  <c r="BX25" i="11"/>
  <c r="BV6" i="11"/>
  <c r="BZ6" i="11"/>
  <c r="CB6" i="11"/>
  <c r="BV64" i="11"/>
  <c r="BX64" i="11"/>
  <c r="CB64" i="11"/>
  <c r="BV46" i="11"/>
  <c r="BZ46" i="11"/>
  <c r="CB46" i="11"/>
  <c r="BX57" i="11"/>
  <c r="BZ57" i="11"/>
  <c r="BV72" i="11"/>
  <c r="CB72" i="11"/>
  <c r="BV59" i="11"/>
  <c r="BX59" i="11"/>
  <c r="BZ59" i="11"/>
  <c r="BV76" i="11"/>
  <c r="BX76" i="11"/>
  <c r="BZ76" i="11"/>
  <c r="CB76" i="11"/>
  <c r="BV74" i="11"/>
  <c r="BX74" i="11"/>
  <c r="BZ74" i="11"/>
  <c r="BV31" i="11"/>
  <c r="BX31" i="11"/>
  <c r="BZ31" i="11"/>
  <c r="CB31" i="11"/>
  <c r="BV52" i="11"/>
  <c r="BZ52" i="11"/>
  <c r="BV40" i="11"/>
  <c r="BX43" i="11"/>
  <c r="CB43" i="11"/>
  <c r="BZ95" i="11"/>
  <c r="BZ39" i="11"/>
  <c r="BZ67" i="11"/>
  <c r="BZ92" i="11"/>
  <c r="CB92" i="11"/>
  <c r="BV22" i="11"/>
  <c r="BX22" i="11"/>
  <c r="CB22" i="11"/>
  <c r="BX105" i="11"/>
  <c r="BZ105" i="11"/>
  <c r="CB105" i="11"/>
  <c r="BV121" i="10"/>
  <c r="BX121" i="10"/>
  <c r="BZ121" i="10"/>
  <c r="CB121" i="10"/>
  <c r="CF121" i="10"/>
  <c r="BW196" i="10"/>
  <c r="CC196" i="10"/>
  <c r="CE196" i="10"/>
  <c r="BZ195" i="10"/>
  <c r="CB195" i="10"/>
  <c r="CF195" i="10"/>
  <c r="BW172" i="10"/>
  <c r="CC172" i="10"/>
  <c r="BZ74" i="10"/>
  <c r="CB74" i="10"/>
  <c r="CC213" i="10"/>
  <c r="BZ92" i="10"/>
  <c r="CB92" i="10"/>
  <c r="BW56" i="10"/>
  <c r="BY56" i="10"/>
  <c r="CA56" i="10"/>
  <c r="CC56" i="10"/>
  <c r="CE56" i="10"/>
  <c r="BV118" i="10"/>
  <c r="BX118" i="10"/>
  <c r="CF118" i="10"/>
  <c r="BW44" i="10"/>
  <c r="CC44" i="10"/>
  <c r="BX36" i="10"/>
  <c r="BZ36" i="10"/>
  <c r="BW177" i="10"/>
  <c r="CC177" i="10"/>
  <c r="CE177" i="10"/>
  <c r="BZ138" i="10"/>
  <c r="CB138" i="10"/>
  <c r="CC162" i="10"/>
  <c r="CE162" i="10"/>
  <c r="BX192" i="10"/>
  <c r="BZ192" i="10"/>
  <c r="BW69" i="10"/>
  <c r="BY69" i="10"/>
  <c r="CA69" i="10"/>
  <c r="CC69" i="10"/>
  <c r="CE69" i="10"/>
  <c r="BV50" i="10"/>
  <c r="BX50" i="10"/>
  <c r="CB50" i="10"/>
  <c r="CF50" i="10"/>
  <c r="CC202" i="10"/>
  <c r="BZ214" i="10"/>
  <c r="CC215" i="10"/>
  <c r="BZ184" i="10"/>
  <c r="CC115" i="10"/>
  <c r="BZ219" i="10"/>
  <c r="BW116" i="10"/>
  <c r="BY116" i="10"/>
  <c r="CA116" i="10"/>
  <c r="CE116" i="10"/>
  <c r="BV15" i="10"/>
  <c r="BX15" i="10"/>
  <c r="CB15" i="10"/>
  <c r="CF15" i="10"/>
  <c r="CC173" i="10"/>
  <c r="BZ108" i="10"/>
  <c r="BZ12" i="10"/>
  <c r="BW57" i="10"/>
  <c r="BY57" i="10"/>
  <c r="CC57" i="10"/>
  <c r="CE57" i="10"/>
  <c r="BV180" i="10"/>
  <c r="BZ180" i="10"/>
  <c r="CB180" i="10"/>
  <c r="BW165" i="10"/>
  <c r="BY165" i="10"/>
  <c r="CA165" i="10"/>
  <c r="CC165" i="10"/>
  <c r="CE165" i="10"/>
  <c r="BV94" i="10"/>
  <c r="BX94" i="10"/>
  <c r="BZ94" i="10"/>
  <c r="CB94" i="10"/>
  <c r="CF94" i="10"/>
  <c r="BY100" i="10"/>
  <c r="CA100" i="10"/>
  <c r="CC100" i="10"/>
  <c r="CE100" i="10"/>
  <c r="BZ120" i="10"/>
  <c r="CB120" i="10"/>
  <c r="CF120" i="10"/>
  <c r="BW46" i="10"/>
  <c r="BY46" i="10"/>
  <c r="CC46" i="10"/>
  <c r="CE46" i="10"/>
  <c r="BV149" i="10"/>
  <c r="BX149" i="10"/>
  <c r="BZ149" i="10"/>
  <c r="CF149" i="10"/>
  <c r="BW111" i="10"/>
  <c r="BY111" i="10"/>
  <c r="CA111" i="10"/>
  <c r="CC111" i="10"/>
  <c r="CE111" i="10"/>
  <c r="BV178" i="10"/>
  <c r="BX178" i="10"/>
  <c r="CB178" i="10"/>
  <c r="CF178" i="10"/>
  <c r="CA110" i="10"/>
  <c r="CC110" i="10"/>
  <c r="CE110" i="10"/>
  <c r="BV54" i="10"/>
  <c r="BX54" i="10"/>
  <c r="CB54" i="10"/>
  <c r="CF54" i="10"/>
  <c r="CE98" i="10"/>
  <c r="BV140" i="10"/>
  <c r="BX140" i="10"/>
  <c r="BZ140" i="10"/>
  <c r="CF140" i="10"/>
  <c r="BY220" i="10"/>
  <c r="CA220" i="10"/>
  <c r="CC220" i="10"/>
  <c r="CE220" i="10"/>
  <c r="BX51" i="10"/>
  <c r="BZ51" i="10"/>
  <c r="CB51" i="10"/>
  <c r="CF51" i="10"/>
  <c r="BY35" i="10"/>
  <c r="CA35" i="10"/>
  <c r="CC35" i="10"/>
  <c r="CE35" i="10"/>
  <c r="BX102" i="10"/>
  <c r="BZ102" i="10"/>
  <c r="CB102" i="10"/>
  <c r="CF102" i="10"/>
  <c r="BY99" i="10"/>
  <c r="CA99" i="10"/>
  <c r="CC99" i="10"/>
  <c r="CE99" i="10"/>
  <c r="CB52" i="10"/>
  <c r="CF52" i="10"/>
  <c r="CE19" i="10"/>
  <c r="CF85" i="10"/>
  <c r="CA194" i="10"/>
  <c r="CE194" i="10"/>
  <c r="CB61" i="10"/>
  <c r="CC109" i="10"/>
  <c r="CE109" i="10"/>
  <c r="CB119" i="10"/>
  <c r="CF119" i="10"/>
  <c r="BY91" i="10"/>
  <c r="CE91" i="10"/>
  <c r="CF155" i="10"/>
  <c r="CB22" i="10"/>
  <c r="CF22" i="10"/>
  <c r="CE67" i="10"/>
  <c r="CB68" i="10"/>
  <c r="CE33" i="10"/>
  <c r="BX156" i="10"/>
  <c r="BZ156" i="10"/>
  <c r="CB156" i="10"/>
  <c r="CF156" i="10"/>
  <c r="BW9" i="10"/>
  <c r="BY9" i="10"/>
  <c r="CA9" i="10"/>
  <c r="CC9" i="10"/>
  <c r="CE9" i="10"/>
  <c r="BV16" i="10"/>
  <c r="BX16" i="10"/>
  <c r="BZ16" i="10"/>
  <c r="CF16" i="10"/>
  <c r="BW28" i="10"/>
  <c r="CA28" i="10"/>
  <c r="CC28" i="10"/>
  <c r="BV135" i="10"/>
  <c r="BZ135" i="10"/>
  <c r="CB135" i="10"/>
  <c r="CF135" i="10"/>
  <c r="BY142" i="10"/>
  <c r="CC142" i="10"/>
  <c r="CE142" i="10"/>
  <c r="BV191" i="10"/>
  <c r="BX191" i="10"/>
  <c r="BZ191" i="10"/>
  <c r="CB191" i="10"/>
  <c r="BW201" i="10"/>
  <c r="BY201" i="10"/>
  <c r="CA201" i="10"/>
  <c r="CC201" i="10"/>
  <c r="CE201" i="10"/>
  <c r="BV93" i="10"/>
  <c r="BX93" i="10"/>
  <c r="BZ93" i="10"/>
  <c r="CB93" i="10"/>
  <c r="CF93" i="10"/>
  <c r="BY141" i="10"/>
  <c r="CA141" i="10"/>
  <c r="CC141" i="10"/>
  <c r="CE141" i="10"/>
  <c r="BV32" i="10"/>
  <c r="BX32" i="10"/>
  <c r="CB32" i="10"/>
  <c r="CF32" i="10"/>
  <c r="BW38" i="10"/>
  <c r="BY38" i="10"/>
  <c r="BV21" i="10"/>
  <c r="BX21" i="10"/>
  <c r="BZ21" i="10"/>
  <c r="BX40" i="11"/>
  <c r="BV43" i="11"/>
  <c r="BZ43" i="11"/>
  <c r="BX95" i="11"/>
  <c r="CB95" i="11"/>
  <c r="CC67" i="11"/>
  <c r="CA92" i="11"/>
  <c r="CC22" i="11"/>
  <c r="BW105" i="11"/>
  <c r="CC105" i="11"/>
  <c r="BW121" i="10"/>
  <c r="BY121" i="10"/>
  <c r="CE121" i="10"/>
  <c r="CB196" i="10"/>
  <c r="CA74" i="10"/>
  <c r="CF213" i="10"/>
  <c r="BW118" i="10"/>
  <c r="CC118" i="10"/>
  <c r="CF177" i="10"/>
  <c r="CF162" i="10"/>
  <c r="CF69" i="10"/>
  <c r="BW50" i="10"/>
  <c r="BZ202" i="10"/>
  <c r="CF215" i="10"/>
  <c r="CF115" i="10"/>
  <c r="CB116" i="10"/>
  <c r="CE15" i="10"/>
  <c r="CF165" i="10"/>
  <c r="BX46" i="10"/>
  <c r="CC178" i="10"/>
  <c r="BZ98" i="10"/>
  <c r="BY51" i="10"/>
  <c r="BX35" i="10"/>
  <c r="CB35" i="10"/>
  <c r="CE102" i="10"/>
  <c r="BX99" i="10"/>
  <c r="BX19" i="10"/>
  <c r="BW85" i="10"/>
  <c r="CC61" i="10"/>
  <c r="BY155" i="10"/>
  <c r="CE22" i="10"/>
  <c r="BY68" i="10"/>
  <c r="BZ33" i="10"/>
  <c r="CC156" i="10"/>
  <c r="CF9" i="10"/>
  <c r="CE16" i="10"/>
  <c r="BX28" i="10"/>
  <c r="BX142" i="10"/>
  <c r="BZ38" i="10"/>
  <c r="CB21" i="10"/>
  <c r="BX40" i="10"/>
  <c r="CF40" i="10"/>
  <c r="CA210" i="10"/>
  <c r="CF143" i="10"/>
  <c r="CA133" i="10"/>
  <c r="CE79" i="10"/>
  <c r="CB200" i="10"/>
  <c r="CA203" i="10"/>
  <c r="CE136" i="10"/>
  <c r="BX26" i="10"/>
  <c r="BY145" i="10"/>
  <c r="CC14" i="10"/>
  <c r="BY65" i="10"/>
  <c r="CF72" i="10"/>
  <c r="CB161" i="10"/>
  <c r="CB181" i="10"/>
  <c r="BW164" i="10"/>
  <c r="BY164" i="10"/>
  <c r="CA164" i="10"/>
  <c r="CC164" i="10"/>
  <c r="BV88" i="10"/>
  <c r="BX88" i="10"/>
  <c r="CB88" i="10"/>
  <c r="CF88" i="10"/>
  <c r="BW208" i="10"/>
  <c r="BY208" i="10"/>
  <c r="CA208" i="10"/>
  <c r="CE208" i="10"/>
  <c r="BV90" i="10"/>
  <c r="BX90" i="10"/>
  <c r="CB90" i="10"/>
  <c r="CF90" i="10"/>
  <c r="BW55" i="10"/>
  <c r="BY55" i="10"/>
  <c r="CA55" i="10"/>
  <c r="CE55" i="10"/>
  <c r="BV24" i="10"/>
  <c r="BZ24" i="10"/>
  <c r="CF24" i="10"/>
  <c r="BW158" i="10"/>
  <c r="BY158" i="10"/>
  <c r="CA158" i="10"/>
  <c r="CE158" i="10"/>
  <c r="BX23" i="10"/>
  <c r="CB23" i="10"/>
  <c r="CF23" i="10"/>
  <c r="CC45" i="10"/>
  <c r="BW144" i="10"/>
  <c r="BY144" i="10"/>
  <c r="CA144" i="10"/>
  <c r="CC144" i="10"/>
  <c r="CE144" i="10"/>
  <c r="BV103" i="10"/>
  <c r="BX103" i="10"/>
  <c r="BZ103" i="10"/>
  <c r="CB103" i="10"/>
  <c r="CF103" i="10"/>
  <c r="BY96" i="10"/>
  <c r="BW199" i="10"/>
  <c r="BY199" i="10"/>
  <c r="CE199" i="10"/>
  <c r="BV83" i="10"/>
  <c r="BX83" i="10"/>
  <c r="CB83" i="10"/>
  <c r="CF83" i="10"/>
  <c r="BY188" i="10"/>
  <c r="CA188" i="10"/>
  <c r="CE188" i="10"/>
  <c r="BV131" i="10"/>
  <c r="BX131" i="10"/>
  <c r="CB131" i="10"/>
  <c r="CF131" i="10"/>
  <c r="BW212" i="10"/>
  <c r="BY212" i="10"/>
  <c r="CA212" i="10"/>
  <c r="CC212" i="10"/>
  <c r="CE212" i="10"/>
  <c r="BV63" i="10"/>
  <c r="BX63" i="10"/>
  <c r="BZ63" i="10"/>
  <c r="CB63" i="10"/>
  <c r="CF63" i="10"/>
  <c r="BY222" i="10"/>
  <c r="CA222" i="10"/>
  <c r="CE222" i="10"/>
  <c r="BV27" i="10"/>
  <c r="BX27" i="10"/>
  <c r="CB27" i="10"/>
  <c r="CF27" i="10"/>
  <c r="CB20" i="10"/>
  <c r="CF20" i="10"/>
  <c r="BW231" i="10"/>
  <c r="BY231" i="10"/>
  <c r="CE231" i="10"/>
  <c r="BV34" i="10"/>
  <c r="BX34" i="10"/>
  <c r="CB34" i="10"/>
  <c r="CF34" i="10"/>
  <c r="BY190" i="10"/>
  <c r="BX151" i="10"/>
  <c r="CB151" i="10"/>
  <c r="BY216" i="10"/>
  <c r="BV130" i="10"/>
  <c r="BX130" i="10"/>
  <c r="CB130" i="10"/>
  <c r="CF130" i="10"/>
  <c r="CA114" i="10"/>
  <c r="CE114" i="10"/>
  <c r="BX163" i="10"/>
  <c r="BZ163" i="10"/>
  <c r="CB163" i="10"/>
  <c r="CF163" i="10"/>
  <c r="BV167" i="10"/>
  <c r="BX167" i="10"/>
  <c r="CB167" i="10"/>
  <c r="CF167" i="10"/>
  <c r="BW73" i="10"/>
  <c r="BY73" i="10"/>
  <c r="CA73" i="10"/>
  <c r="CE73" i="10"/>
  <c r="CE223" i="10"/>
  <c r="BY40" i="10"/>
  <c r="BX97" i="10"/>
  <c r="BZ79" i="10"/>
  <c r="CC224" i="10"/>
  <c r="BY104" i="10"/>
  <c r="CA128" i="10"/>
  <c r="BY24" i="10"/>
  <c r="BZ158" i="10"/>
  <c r="CF45" i="10"/>
  <c r="CC182" i="10"/>
  <c r="CE182" i="10"/>
  <c r="CA83" i="10"/>
  <c r="CA229" i="10"/>
  <c r="CB188" i="10"/>
  <c r="BY189" i="10"/>
  <c r="CC218" i="10"/>
  <c r="BX222" i="10"/>
  <c r="CA27" i="10"/>
  <c r="CE27" i="10"/>
  <c r="BZ114" i="10"/>
  <c r="BY163" i="10"/>
  <c r="CC163" i="10"/>
  <c r="BX77" i="10"/>
  <c r="CF77" i="10"/>
  <c r="CA167" i="10"/>
  <c r="BY39" i="10"/>
  <c r="BT186" i="10"/>
  <c r="BT126" i="10"/>
  <c r="BT25" i="10"/>
  <c r="BT176" i="10"/>
  <c r="BT42" i="10"/>
  <c r="BT170" i="10"/>
  <c r="BT209" i="10"/>
  <c r="BT82" i="10"/>
  <c r="BT227" i="10"/>
  <c r="BT60" i="10"/>
  <c r="BT205" i="10"/>
  <c r="BT80" i="10"/>
  <c r="BT152" i="10"/>
  <c r="BT157" i="10"/>
  <c r="BT228" i="10"/>
  <c r="BZ130" i="10"/>
  <c r="CE216" i="10"/>
  <c r="CA216" i="10"/>
  <c r="CA231" i="10"/>
  <c r="BW188" i="10"/>
  <c r="CA199" i="10"/>
  <c r="BZ23" i="10"/>
  <c r="CB24" i="10"/>
  <c r="CE164" i="10"/>
  <c r="CF81" i="10"/>
  <c r="BT112" i="10"/>
  <c r="CE38" i="10"/>
  <c r="CC38" i="10"/>
  <c r="CA38" i="10"/>
  <c r="BZ32" i="10"/>
  <c r="CF191" i="10"/>
  <c r="CE28" i="10"/>
  <c r="CE31" i="10"/>
  <c r="CB85" i="10"/>
  <c r="BZ85" i="10"/>
  <c r="BU35" i="10"/>
  <c r="CB140" i="10"/>
  <c r="CC98" i="10"/>
  <c r="CA98" i="10"/>
  <c r="BY98" i="10"/>
  <c r="CB149" i="10"/>
  <c r="BU100" i="10"/>
  <c r="BZ15" i="10"/>
  <c r="BX138" i="10"/>
  <c r="CB118" i="10"/>
  <c r="BZ118" i="10"/>
  <c r="BW141" i="10"/>
  <c r="CA142" i="10"/>
  <c r="BW142" i="10"/>
  <c r="BX135" i="10"/>
  <c r="CF68" i="10"/>
  <c r="CB155" i="10"/>
  <c r="CF61" i="10"/>
  <c r="CC194" i="10"/>
  <c r="BZ54" i="10"/>
  <c r="BU110" i="10"/>
  <c r="BY110" i="10"/>
  <c r="BW110" i="10"/>
  <c r="CA46" i="10"/>
  <c r="BX120" i="10"/>
  <c r="BV120" i="10"/>
  <c r="CC206" i="10"/>
  <c r="CC116" i="10"/>
  <c r="BU215" i="10"/>
  <c r="CF192" i="10"/>
  <c r="BU177" i="10"/>
  <c r="CB36" i="10"/>
  <c r="BU56" i="10"/>
  <c r="BU172" i="10"/>
  <c r="BT43" i="11"/>
  <c r="BT93" i="10"/>
  <c r="BT68" i="10"/>
  <c r="BT92" i="11"/>
  <c r="BZ72" i="11"/>
  <c r="BZ25" i="11"/>
  <c r="CC84" i="11"/>
  <c r="BU53" i="11"/>
  <c r="BU79" i="11"/>
  <c r="CC85" i="11"/>
  <c r="BU85" i="11"/>
  <c r="CC17" i="11"/>
  <c r="BY17" i="11"/>
  <c r="BU17" i="11"/>
  <c r="CC96" i="11"/>
  <c r="CC49" i="11"/>
  <c r="BU63" i="11"/>
  <c r="CC91" i="11"/>
  <c r="CA94" i="11"/>
  <c r="CC58" i="11"/>
  <c r="BU58" i="11"/>
  <c r="BU104" i="11"/>
  <c r="CC10" i="11"/>
  <c r="BU10" i="11"/>
  <c r="BU3" i="11"/>
  <c r="CC77" i="11"/>
  <c r="BU77" i="11"/>
  <c r="BU37" i="11"/>
  <c r="BU38" i="11"/>
  <c r="CC86" i="11"/>
  <c r="BV95" i="11"/>
  <c r="BV57" i="11"/>
  <c r="BZ64" i="11"/>
  <c r="BU71" i="11"/>
  <c r="CA27" i="11"/>
  <c r="BU27" i="11"/>
  <c r="BU70" i="11"/>
  <c r="CC33" i="11"/>
  <c r="BU33" i="11"/>
  <c r="BY60" i="11"/>
  <c r="BU60" i="11"/>
  <c r="CC11" i="11"/>
  <c r="CA89" i="11"/>
  <c r="BY89" i="11"/>
  <c r="BY69" i="11"/>
  <c r="CC83" i="11"/>
  <c r="BU16" i="11"/>
  <c r="CC9" i="11"/>
  <c r="CC41" i="11"/>
  <c r="CA41" i="11"/>
  <c r="BY41" i="11"/>
  <c r="CC78" i="11"/>
  <c r="BU78" i="11"/>
  <c r="BT40" i="11"/>
  <c r="BT52" i="11"/>
  <c r="BT74" i="11"/>
  <c r="BT46" i="11"/>
  <c r="BT25" i="11"/>
  <c r="BW80" i="11"/>
  <c r="BU80" i="11"/>
  <c r="CC50" i="11"/>
  <c r="CC61" i="11"/>
  <c r="CC20" i="11"/>
  <c r="CC100" i="11"/>
  <c r="CC42" i="11"/>
  <c r="CC62" i="11"/>
  <c r="CC14" i="11"/>
  <c r="BX35" i="11"/>
  <c r="BZ35" i="11"/>
  <c r="CA97" i="11"/>
  <c r="BW97" i="11"/>
  <c r="CA90" i="11"/>
  <c r="CC30" i="11"/>
  <c r="BW30" i="11"/>
  <c r="CC81" i="11"/>
  <c r="CC15" i="11"/>
  <c r="CA15" i="11"/>
  <c r="CC32" i="11"/>
  <c r="CC65" i="11"/>
  <c r="CA26" i="11"/>
  <c r="CC36" i="11"/>
  <c r="CC8" i="11"/>
  <c r="CC73" i="11"/>
  <c r="CC56" i="11"/>
  <c r="BW56" i="11"/>
  <c r="CC19" i="11"/>
  <c r="CA44" i="11"/>
  <c r="CC23" i="11"/>
  <c r="BU81" i="11"/>
  <c r="BU15" i="11"/>
  <c r="BU21" i="11"/>
  <c r="BU26" i="11"/>
  <c r="BU12" i="11"/>
  <c r="BU29" i="11"/>
  <c r="CA60" i="11" l="1"/>
  <c r="BW89" i="11"/>
  <c r="CA69" i="11"/>
  <c r="BW82" i="11"/>
  <c r="BW16" i="11"/>
  <c r="CB27" i="11"/>
  <c r="CB33" i="11"/>
  <c r="BX82" i="11"/>
  <c r="BW70" i="11"/>
  <c r="BW87" i="11"/>
  <c r="BW18" i="11"/>
  <c r="BW9" i="11"/>
  <c r="BY71" i="11"/>
  <c r="CA45" i="11"/>
  <c r="CA186" i="10"/>
  <c r="CA23" i="11"/>
  <c r="CB225" i="10"/>
  <c r="CB168" i="10"/>
  <c r="CB148" i="10"/>
  <c r="CB13" i="10"/>
  <c r="CB226" i="10"/>
  <c r="CB17" i="10"/>
  <c r="CB53" i="10"/>
  <c r="CB49" i="10"/>
  <c r="CB4" i="10"/>
  <c r="CB8" i="10"/>
  <c r="CC211" i="10"/>
  <c r="CC174" i="10"/>
  <c r="CC217" i="10"/>
  <c r="CF122" i="10"/>
  <c r="BX228" i="10"/>
  <c r="BX157" i="10"/>
  <c r="CF157" i="10"/>
  <c r="BX152" i="10"/>
  <c r="CF152" i="10"/>
  <c r="BX80" i="10"/>
  <c r="CF80" i="10"/>
  <c r="BX205" i="10"/>
  <c r="CF205" i="10"/>
  <c r="BX60" i="10"/>
  <c r="CF60" i="10"/>
  <c r="BX43" i="10"/>
  <c r="CF43" i="10"/>
  <c r="BX227" i="10"/>
  <c r="CF227" i="10"/>
  <c r="BX86" i="10"/>
  <c r="BX82" i="10"/>
  <c r="CF82" i="10"/>
  <c r="BX217" i="10"/>
  <c r="CF217" i="10"/>
  <c r="BX209" i="10"/>
  <c r="CF209" i="10"/>
  <c r="CF170" i="10"/>
  <c r="BX42" i="10"/>
  <c r="CF42" i="10"/>
  <c r="BX176" i="10"/>
  <c r="CF176" i="10"/>
  <c r="BX221" i="10"/>
  <c r="CF221" i="10"/>
  <c r="BX25" i="10"/>
  <c r="CF25" i="10"/>
  <c r="BX95" i="10"/>
  <c r="BX126" i="10"/>
  <c r="CF126" i="10"/>
  <c r="BX150" i="10"/>
  <c r="CF150" i="10"/>
  <c r="BX186" i="10"/>
  <c r="CF186" i="10"/>
  <c r="CB29" i="10"/>
  <c r="CB117" i="10"/>
  <c r="CB232" i="10"/>
  <c r="CB48" i="10"/>
  <c r="CC43" i="10"/>
  <c r="CC86" i="10"/>
  <c r="BW92" i="10"/>
  <c r="BV219" i="10"/>
  <c r="BY115" i="10"/>
  <c r="BV192" i="10"/>
  <c r="BY162" i="10"/>
  <c r="BV92" i="10"/>
  <c r="BY213" i="10"/>
  <c r="CA162" i="10"/>
  <c r="BX195" i="10"/>
  <c r="CB122" i="10"/>
  <c r="BY153" i="10"/>
  <c r="CB157" i="10"/>
  <c r="CB80" i="10"/>
  <c r="CB60" i="10"/>
  <c r="CB43" i="10"/>
  <c r="CB227" i="10"/>
  <c r="CB86" i="10"/>
  <c r="CB82" i="10"/>
  <c r="CB217" i="10"/>
  <c r="CB209" i="10"/>
  <c r="CB42" i="10"/>
  <c r="CB176" i="10"/>
  <c r="CB221" i="10"/>
  <c r="CB25" i="10"/>
  <c r="CB95" i="10"/>
  <c r="CB126" i="10"/>
  <c r="CB108" i="10"/>
  <c r="CE173" i="10"/>
  <c r="CE202" i="10"/>
  <c r="BW202" i="10"/>
  <c r="CE206" i="10"/>
  <c r="BW206" i="10"/>
  <c r="CB184" i="10"/>
  <c r="CE215" i="10"/>
  <c r="BX219" i="10"/>
  <c r="CB219" i="10"/>
  <c r="CE115" i="10"/>
  <c r="BY214" i="10"/>
  <c r="BY195" i="10"/>
  <c r="BX108" i="10"/>
  <c r="CF214" i="10"/>
  <c r="CA202" i="10"/>
  <c r="CF36" i="10"/>
  <c r="BW108" i="10"/>
  <c r="BY184" i="10"/>
  <c r="CF12" i="10"/>
  <c r="BX12" i="10"/>
  <c r="CA206" i="10"/>
  <c r="BV108" i="10"/>
  <c r="BY173" i="10"/>
  <c r="CF184" i="10"/>
  <c r="BX184" i="10"/>
  <c r="CA215" i="10"/>
  <c r="BV214" i="10"/>
  <c r="BY202" i="10"/>
  <c r="CF138" i="10"/>
  <c r="BV36" i="10"/>
  <c r="BY44" i="10"/>
  <c r="CF74" i="10"/>
  <c r="BX74" i="10"/>
  <c r="CA172" i="10"/>
  <c r="BV195" i="10"/>
  <c r="BY196" i="10"/>
  <c r="CF108" i="10"/>
  <c r="CA173" i="10"/>
  <c r="CA44" i="10"/>
  <c r="BW12" i="10"/>
  <c r="BY219" i="10"/>
  <c r="CF180" i="10"/>
  <c r="BX180" i="10"/>
  <c r="CA57" i="10"/>
  <c r="BV12" i="10"/>
  <c r="CF219" i="10"/>
  <c r="CA115" i="10"/>
  <c r="BV184" i="10"/>
  <c r="BY215" i="10"/>
  <c r="BV138" i="10"/>
  <c r="BY177" i="10"/>
  <c r="CF92" i="10"/>
  <c r="BX92" i="10"/>
  <c r="CA213" i="10"/>
  <c r="CA196" i="10"/>
  <c r="CC70" i="10"/>
  <c r="CC168" i="10"/>
  <c r="CC147" i="10"/>
  <c r="CC226" i="10"/>
  <c r="CC232" i="10"/>
  <c r="CC5" i="10"/>
  <c r="CC11" i="10"/>
  <c r="CC4" i="10"/>
  <c r="CC87" i="10"/>
  <c r="CC3" i="10"/>
  <c r="CC129" i="10"/>
  <c r="CC58" i="10"/>
  <c r="BY185" i="10"/>
  <c r="BY205" i="10"/>
  <c r="BY60" i="10"/>
  <c r="BY43" i="10"/>
  <c r="BY86" i="10"/>
  <c r="BY217" i="10"/>
  <c r="CB150" i="10"/>
  <c r="CB186" i="10"/>
  <c r="CC170" i="10"/>
  <c r="CC42" i="10"/>
  <c r="CC176" i="10"/>
  <c r="CC221" i="10"/>
  <c r="BX225" i="10"/>
  <c r="CF225" i="10"/>
  <c r="BX168" i="10"/>
  <c r="BX148" i="10"/>
  <c r="CF148" i="10"/>
  <c r="CF147" i="10"/>
  <c r="BX13" i="10"/>
  <c r="CF226" i="10"/>
  <c r="CF17" i="10"/>
  <c r="BX29" i="10"/>
  <c r="BX117" i="10"/>
  <c r="CF117" i="10"/>
  <c r="BX232" i="10"/>
  <c r="BX48" i="10"/>
  <c r="BX53" i="10"/>
  <c r="BX49" i="10"/>
  <c r="CB12" i="10"/>
  <c r="BW173" i="10"/>
  <c r="BW115" i="10"/>
  <c r="CB214" i="10"/>
  <c r="CB192" i="10"/>
  <c r="BW162" i="10"/>
  <c r="CE44" i="10"/>
  <c r="CE213" i="10"/>
  <c r="BW213" i="10"/>
  <c r="CE172" i="10"/>
  <c r="BV39" i="10"/>
  <c r="BW148" i="10"/>
  <c r="BW13" i="10"/>
  <c r="BW17" i="10"/>
  <c r="BW117" i="10"/>
  <c r="BW5" i="10"/>
  <c r="CE5" i="10"/>
  <c r="CE48" i="10"/>
  <c r="BW179" i="10"/>
  <c r="CE179" i="10"/>
  <c r="BW53" i="10"/>
  <c r="CE53" i="10"/>
  <c r="BW62" i="10"/>
  <c r="CE62" i="10"/>
  <c r="BW49" i="10"/>
  <c r="BW11" i="10"/>
  <c r="CE11" i="10"/>
  <c r="BW30" i="10"/>
  <c r="CE30" i="10"/>
  <c r="BW41" i="10"/>
  <c r="CE41" i="10"/>
  <c r="BW84" i="10"/>
  <c r="CE84" i="10"/>
  <c r="CE3" i="10"/>
  <c r="BW18" i="10"/>
  <c r="CE18" i="10"/>
  <c r="BW129" i="10"/>
  <c r="CE129" i="10"/>
  <c r="BW183" i="10"/>
  <c r="CE183" i="10"/>
  <c r="BW58" i="10"/>
  <c r="CE154" i="10"/>
  <c r="CE71" i="10"/>
  <c r="CE148" i="10"/>
  <c r="CE13" i="10"/>
  <c r="CE17" i="10"/>
  <c r="CE117" i="10"/>
  <c r="BY49" i="10"/>
  <c r="BY30" i="10"/>
  <c r="BY3" i="10"/>
  <c r="BY18" i="10"/>
  <c r="BY58" i="10"/>
  <c r="CB87" i="10"/>
  <c r="CB3" i="10"/>
  <c r="CB129" i="10"/>
  <c r="CB58" i="10"/>
  <c r="CC214" i="10"/>
  <c r="BZ57" i="10"/>
  <c r="CC184" i="10"/>
  <c r="CC138" i="10"/>
  <c r="BZ213" i="10"/>
  <c r="CC180" i="10"/>
  <c r="BZ56" i="10"/>
  <c r="CC92" i="10"/>
  <c r="BT29" i="10"/>
  <c r="BT4" i="10"/>
  <c r="BT8" i="10"/>
  <c r="BT217" i="10"/>
  <c r="BT150" i="10"/>
  <c r="BT86" i="10"/>
  <c r="BY53" i="10"/>
  <c r="BY11" i="10"/>
  <c r="BY4" i="10"/>
  <c r="BY87" i="10"/>
  <c r="BT95" i="10"/>
  <c r="BY129" i="10"/>
  <c r="BW6" i="10"/>
  <c r="CB212" i="10"/>
  <c r="CE92" i="10"/>
  <c r="BW92" i="11"/>
  <c r="BZ99" i="11"/>
  <c r="BZ10" i="11"/>
  <c r="BY64" i="11"/>
  <c r="CA6" i="11"/>
  <c r="CB24" i="11"/>
  <c r="CB45" i="11"/>
  <c r="BT48" i="11"/>
  <c r="BT104" i="11"/>
  <c r="BT60" i="11"/>
  <c r="BT102" i="11"/>
  <c r="BT42" i="11"/>
  <c r="CB147" i="10"/>
  <c r="CA80" i="10"/>
  <c r="CA125" i="10"/>
  <c r="CC29" i="10"/>
  <c r="BZ146" i="10"/>
  <c r="CE187" i="10"/>
  <c r="CA197" i="10"/>
  <c r="CF142" i="10"/>
  <c r="BW102" i="10"/>
  <c r="BY15" i="10"/>
  <c r="BX215" i="10"/>
  <c r="BZ162" i="10"/>
  <c r="CA105" i="11"/>
  <c r="BZ58" i="11"/>
  <c r="BT116" i="10"/>
  <c r="BW137" i="10"/>
  <c r="CF113" i="10"/>
  <c r="CB141" i="10"/>
  <c r="CB110" i="10"/>
  <c r="BY50" i="10"/>
  <c r="CC31" i="10"/>
  <c r="BW220" i="10"/>
  <c r="BT161" i="10"/>
  <c r="BW182" i="10"/>
  <c r="CB160" i="10"/>
  <c r="CC143" i="10"/>
  <c r="BW223" i="10"/>
  <c r="CA21" i="10"/>
  <c r="CA140" i="10"/>
  <c r="CF46" i="10"/>
  <c r="CE219" i="10"/>
  <c r="BT56" i="10"/>
  <c r="CB228" i="10"/>
  <c r="CB152" i="10"/>
  <c r="CB205" i="10"/>
  <c r="CB170" i="10"/>
  <c r="CE63" i="10"/>
  <c r="BX20" i="10"/>
  <c r="CF224" i="10"/>
  <c r="CB94" i="11"/>
  <c r="BX86" i="11"/>
  <c r="BZ33" i="11"/>
  <c r="BZ69" i="11"/>
  <c r="CC193" i="10"/>
  <c r="CC157" i="10"/>
  <c r="CC152" i="10"/>
  <c r="CC80" i="10"/>
  <c r="CC205" i="10"/>
  <c r="CC125" i="10"/>
  <c r="CC60" i="10"/>
  <c r="CC76" i="10"/>
  <c r="CC48" i="10"/>
  <c r="CC53" i="10"/>
  <c r="CC62" i="10"/>
  <c r="CC49" i="10"/>
  <c r="CC30" i="10"/>
  <c r="CC183" i="10"/>
  <c r="BX199" i="10"/>
  <c r="CC23" i="10"/>
  <c r="BY169" i="10"/>
  <c r="CC124" i="10"/>
  <c r="CC81" i="10"/>
  <c r="BW59" i="10"/>
  <c r="BW216" i="10"/>
  <c r="BZ181" i="10"/>
  <c r="CB169" i="10"/>
  <c r="CA160" i="10"/>
  <c r="BX81" i="10"/>
  <c r="BY97" i="10"/>
  <c r="CC132" i="10"/>
  <c r="BX9" i="10"/>
  <c r="CA156" i="10"/>
  <c r="CB67" i="10"/>
  <c r="CA119" i="10"/>
  <c r="CE85" i="10"/>
  <c r="CC52" i="10"/>
  <c r="BZ100" i="10"/>
  <c r="BX165" i="10"/>
  <c r="CB206" i="10"/>
  <c r="BW214" i="10"/>
  <c r="BW36" i="10"/>
  <c r="BZ44" i="10"/>
  <c r="CF56" i="10"/>
  <c r="BY74" i="10"/>
  <c r="CB172" i="10"/>
  <c r="BW195" i="10"/>
  <c r="BY22" i="11"/>
  <c r="BW39" i="11"/>
  <c r="BW91" i="10"/>
  <c r="BX61" i="10"/>
  <c r="BY19" i="10"/>
  <c r="BX92" i="11"/>
  <c r="BX39" i="11"/>
  <c r="BZ75" i="11"/>
  <c r="BZ37" i="11"/>
  <c r="CA76" i="11"/>
  <c r="BW72" i="11"/>
  <c r="CA48" i="11"/>
  <c r="BW98" i="11"/>
  <c r="CB80" i="11"/>
  <c r="BX50" i="11"/>
  <c r="CB71" i="11"/>
  <c r="BX69" i="11"/>
  <c r="BT132" i="10"/>
  <c r="BT172" i="10"/>
  <c r="BT98" i="11"/>
  <c r="BT38" i="11"/>
  <c r="BT83" i="11"/>
  <c r="CF168" i="10"/>
  <c r="CF13" i="10"/>
  <c r="BX226" i="10"/>
  <c r="BX17" i="10"/>
  <c r="CF232" i="10"/>
  <c r="CF48" i="10"/>
  <c r="CF53" i="10"/>
  <c r="CF49" i="10"/>
  <c r="CF175" i="10"/>
  <c r="CA24" i="10"/>
  <c r="CF66" i="10"/>
  <c r="BY204" i="10"/>
  <c r="CB159" i="10"/>
  <c r="CF37" i="10"/>
  <c r="BZ124" i="10"/>
  <c r="CB204" i="10"/>
  <c r="CC160" i="10"/>
  <c r="BX224" i="10"/>
  <c r="CC8" i="10"/>
  <c r="CA189" i="10"/>
  <c r="BZ127" i="10"/>
  <c r="CA72" i="10"/>
  <c r="CB65" i="10"/>
  <c r="CA224" i="10"/>
  <c r="CF133" i="10"/>
  <c r="CB210" i="10"/>
  <c r="BZ218" i="10"/>
  <c r="CC207" i="10"/>
  <c r="CC79" i="10"/>
  <c r="BZ59" i="10"/>
  <c r="BX69" i="10"/>
  <c r="BT75" i="10"/>
  <c r="BT127" i="10"/>
  <c r="BZ190" i="10"/>
  <c r="BW218" i="10"/>
  <c r="BX212" i="10"/>
  <c r="BY131" i="10"/>
  <c r="CC83" i="10"/>
  <c r="BX208" i="10"/>
  <c r="BW181" i="10"/>
  <c r="CF106" i="10"/>
  <c r="BX133" i="10"/>
  <c r="CE65" i="10"/>
  <c r="BX91" i="10"/>
  <c r="CB177" i="10"/>
  <c r="CB67" i="11"/>
  <c r="BZ199" i="10"/>
  <c r="CA103" i="10"/>
  <c r="CB45" i="10"/>
  <c r="CE23" i="10"/>
  <c r="CB207" i="10"/>
  <c r="CF64" i="10"/>
  <c r="BY181" i="10"/>
  <c r="CE124" i="10"/>
  <c r="BZ14" i="10"/>
  <c r="CA26" i="10"/>
  <c r="CB136" i="10"/>
  <c r="CE104" i="10"/>
  <c r="BY89" i="10"/>
  <c r="CF97" i="10"/>
  <c r="BW75" i="10"/>
  <c r="CB229" i="10"/>
  <c r="CF182" i="10"/>
  <c r="CE207" i="10"/>
  <c r="BW127" i="10"/>
  <c r="CA66" i="10"/>
  <c r="CB128" i="10"/>
  <c r="CF137" i="10"/>
  <c r="BX187" i="10"/>
  <c r="BZ40" i="10"/>
  <c r="CE32" i="10"/>
  <c r="CF201" i="10"/>
  <c r="BZ9" i="10"/>
  <c r="BY22" i="10"/>
  <c r="BX109" i="10"/>
  <c r="BY85" i="10"/>
  <c r="BZ99" i="10"/>
  <c r="CE54" i="10"/>
  <c r="BZ110" i="10"/>
  <c r="CF111" i="10"/>
  <c r="BW94" i="10"/>
  <c r="BX57" i="10"/>
  <c r="BY108" i="10"/>
  <c r="CA184" i="10"/>
  <c r="CB202" i="10"/>
  <c r="CE50" i="10"/>
  <c r="CA22" i="11"/>
  <c r="BX85" i="10"/>
  <c r="BX55" i="11"/>
  <c r="CB34" i="11"/>
  <c r="CB7" i="11"/>
  <c r="BX85" i="11"/>
  <c r="BY95" i="11"/>
  <c r="CA74" i="11"/>
  <c r="BY72" i="11"/>
  <c r="BY75" i="11"/>
  <c r="BT55" i="10"/>
  <c r="BT201" i="10"/>
  <c r="BT35" i="10"/>
  <c r="BT55" i="11"/>
  <c r="BT70" i="11"/>
  <c r="BT101" i="11"/>
  <c r="BZ39" i="10"/>
  <c r="CA7" i="10"/>
  <c r="BZ222" i="10"/>
  <c r="CB175" i="10"/>
  <c r="CF10" i="10"/>
  <c r="BY37" i="10"/>
  <c r="BW24" i="10"/>
  <c r="BZ164" i="10"/>
  <c r="CB66" i="10"/>
  <c r="CF123" i="10"/>
  <c r="BY224" i="10"/>
  <c r="CB203" i="10"/>
  <c r="BY187" i="10"/>
  <c r="BZ210" i="10"/>
  <c r="BX159" i="10"/>
  <c r="CB37" i="10"/>
  <c r="BW146" i="10"/>
  <c r="BX204" i="10"/>
  <c r="BW203" i="10"/>
  <c r="BX89" i="10"/>
  <c r="CA79" i="10"/>
  <c r="CF59" i="10"/>
  <c r="CA132" i="10"/>
  <c r="CC21" i="10"/>
  <c r="BY93" i="10"/>
  <c r="BZ142" i="10"/>
  <c r="CC135" i="10"/>
  <c r="CA16" i="10"/>
  <c r="CE68" i="10"/>
  <c r="CE61" i="10"/>
  <c r="CF19" i="10"/>
  <c r="CC140" i="10"/>
  <c r="BY178" i="10"/>
  <c r="BZ46" i="10"/>
  <c r="CC120" i="10"/>
  <c r="CE12" i="10"/>
  <c r="BX173" i="10"/>
  <c r="CF202" i="10"/>
  <c r="BY192" i="10"/>
  <c r="CA118" i="10"/>
  <c r="CB213" i="10"/>
  <c r="CA67" i="11"/>
  <c r="BY67" i="10"/>
  <c r="BW31" i="10"/>
  <c r="CA109" i="10"/>
  <c r="CB54" i="11"/>
  <c r="CB51" i="11"/>
  <c r="BX53" i="11"/>
  <c r="BX96" i="11"/>
  <c r="CB91" i="11"/>
  <c r="BX104" i="11"/>
  <c r="BY40" i="11"/>
  <c r="CA54" i="11"/>
  <c r="BW51" i="11"/>
  <c r="BY48" i="11"/>
  <c r="BT28" i="10"/>
  <c r="BT31" i="10"/>
  <c r="BT100" i="10"/>
  <c r="BT196" i="10"/>
  <c r="BT28" i="11"/>
  <c r="CA86" i="10"/>
  <c r="CA150" i="10"/>
  <c r="BZ77" i="10"/>
  <c r="BZ207" i="10"/>
  <c r="CB5" i="10"/>
  <c r="CE151" i="10"/>
  <c r="BX7" i="11"/>
  <c r="BW84" i="11"/>
  <c r="BZ79" i="11"/>
  <c r="BZ49" i="11"/>
  <c r="BZ93" i="11"/>
  <c r="BZ86" i="11"/>
  <c r="BY54" i="11"/>
  <c r="CA75" i="11"/>
  <c r="BX71" i="11"/>
  <c r="CB11" i="11"/>
  <c r="BT53" i="11"/>
  <c r="BX51" i="11"/>
  <c r="CB88" i="11"/>
  <c r="CA57" i="11"/>
  <c r="CA28" i="11"/>
  <c r="BZ24" i="11"/>
  <c r="BT91" i="11"/>
  <c r="BY63" i="10"/>
  <c r="CF144" i="10"/>
  <c r="BY161" i="10"/>
  <c r="CF197" i="10"/>
  <c r="CB133" i="10"/>
  <c r="CC175" i="10"/>
  <c r="CC66" i="10"/>
  <c r="BX169" i="10"/>
  <c r="BZ224" i="10"/>
  <c r="CB231" i="10"/>
  <c r="BY23" i="10"/>
  <c r="CF164" i="10"/>
  <c r="CB14" i="10"/>
  <c r="CC146" i="10"/>
  <c r="CC219" i="10"/>
  <c r="BX213" i="10"/>
  <c r="CB66" i="11"/>
  <c r="BX91" i="11"/>
  <c r="BX93" i="11"/>
  <c r="BX206" i="10"/>
  <c r="BZ115" i="10"/>
  <c r="BX172" i="10"/>
  <c r="BX67" i="11"/>
  <c r="CA95" i="11"/>
  <c r="BY52" i="11"/>
  <c r="BW76" i="11"/>
  <c r="CE70" i="10"/>
  <c r="CC167" i="10"/>
  <c r="CC229" i="10"/>
  <c r="BY112" i="10"/>
  <c r="BY137" i="10"/>
  <c r="BZ113" i="10"/>
  <c r="CF218" i="10"/>
  <c r="CF89" i="10"/>
  <c r="BY119" i="10"/>
  <c r="BW51" i="10"/>
  <c r="CE74" i="10"/>
  <c r="CA55" i="11"/>
  <c r="BT231" i="10"/>
  <c r="CF171" i="10"/>
  <c r="BX7" i="10"/>
  <c r="CC151" i="10"/>
  <c r="CE88" i="10"/>
  <c r="CF136" i="10"/>
  <c r="CC59" i="10"/>
  <c r="CE47" i="10"/>
  <c r="CE230" i="10"/>
  <c r="BX181" i="10"/>
  <c r="CA123" i="10"/>
  <c r="CC197" i="10"/>
  <c r="CA136" i="10"/>
  <c r="CB224" i="10"/>
  <c r="CF38" i="10"/>
  <c r="CB201" i="10"/>
  <c r="BX144" i="10"/>
  <c r="CB158" i="10"/>
  <c r="BY90" i="10"/>
  <c r="CC88" i="10"/>
  <c r="BX65" i="10"/>
  <c r="BX197" i="10"/>
  <c r="BY10" i="10"/>
  <c r="BZ37" i="10"/>
  <c r="CE106" i="10"/>
  <c r="BY123" i="10"/>
  <c r="CB124" i="10"/>
  <c r="BW160" i="10"/>
  <c r="CC203" i="10"/>
  <c r="BW133" i="10"/>
  <c r="BY32" i="10"/>
  <c r="CA22" i="10"/>
  <c r="CB99" i="10"/>
  <c r="BY54" i="10"/>
  <c r="CA120" i="10"/>
  <c r="BW180" i="10"/>
  <c r="BW219" i="10"/>
  <c r="BW67" i="10"/>
  <c r="BZ45" i="10"/>
  <c r="CA112" i="10"/>
  <c r="BW65" i="10"/>
  <c r="CA14" i="10"/>
  <c r="BW113" i="10"/>
  <c r="CB194" i="10"/>
  <c r="CE218" i="10"/>
  <c r="CE181" i="10"/>
  <c r="BZ136" i="10"/>
  <c r="BW135" i="10"/>
  <c r="BW120" i="10"/>
  <c r="BX10" i="10"/>
  <c r="CE24" i="10"/>
  <c r="BX123" i="10"/>
  <c r="CC204" i="10"/>
  <c r="BX136" i="10"/>
  <c r="CE200" i="10"/>
  <c r="CE143" i="10"/>
  <c r="CE175" i="10"/>
  <c r="CF159" i="10"/>
  <c r="BY106" i="10"/>
  <c r="CF204" i="10"/>
  <c r="CE203" i="10"/>
  <c r="BW97" i="10"/>
  <c r="BX59" i="10"/>
  <c r="BW68" i="10"/>
  <c r="CA155" i="10"/>
  <c r="BZ194" i="10"/>
  <c r="BY102" i="10"/>
  <c r="BX202" i="10"/>
  <c r="CB162" i="10"/>
  <c r="BY92" i="10"/>
  <c r="BY92" i="11"/>
  <c r="BZ155" i="10"/>
  <c r="BX119" i="10"/>
  <c r="BW19" i="10"/>
  <c r="BW43" i="11"/>
  <c r="BT114" i="10"/>
  <c r="BT160" i="10"/>
  <c r="CB166" i="10"/>
  <c r="CA39" i="10"/>
  <c r="CE163" i="10"/>
  <c r="CF47" i="10"/>
  <c r="CA130" i="10"/>
  <c r="CE34" i="10"/>
  <c r="CF230" i="10"/>
  <c r="CB75" i="10"/>
  <c r="BW23" i="10"/>
  <c r="BX146" i="10"/>
  <c r="BY134" i="10"/>
  <c r="CE90" i="10"/>
  <c r="BX64" i="10"/>
  <c r="CB127" i="10"/>
  <c r="CC72" i="10"/>
  <c r="CA169" i="10"/>
  <c r="BX145" i="10"/>
  <c r="BW104" i="10"/>
  <c r="CA200" i="10"/>
  <c r="CB79" i="10"/>
  <c r="BZ133" i="10"/>
  <c r="CA143" i="10"/>
  <c r="BY59" i="10"/>
  <c r="BW40" i="10"/>
  <c r="CF6" i="10"/>
  <c r="CE75" i="10"/>
  <c r="CF189" i="10"/>
  <c r="BX182" i="10"/>
  <c r="BW207" i="10"/>
  <c r="CA64" i="10"/>
  <c r="CE127" i="10"/>
  <c r="CE123" i="10"/>
  <c r="BX137" i="10"/>
  <c r="BW136" i="10"/>
  <c r="BY113" i="10"/>
  <c r="CC133" i="10"/>
  <c r="BW32" i="10"/>
  <c r="CA191" i="10"/>
  <c r="BX33" i="10"/>
  <c r="CB31" i="10"/>
  <c r="CF109" i="10"/>
  <c r="BW54" i="10"/>
  <c r="CA149" i="10"/>
  <c r="CE94" i="10"/>
  <c r="BW15" i="10"/>
  <c r="BX115" i="10"/>
  <c r="BY39" i="11"/>
  <c r="BW33" i="10"/>
  <c r="BZ45" i="11"/>
  <c r="CB76" i="10"/>
  <c r="BZ42" i="11"/>
  <c r="CB193" i="10"/>
  <c r="CB125" i="10"/>
  <c r="BT5" i="11"/>
  <c r="BZ212" i="10"/>
  <c r="BX175" i="10"/>
  <c r="CB10" i="10"/>
  <c r="BZ106" i="10"/>
  <c r="BX66" i="10"/>
  <c r="CB123" i="10"/>
  <c r="BX203" i="10"/>
  <c r="BW81" i="10"/>
  <c r="CC187" i="10"/>
  <c r="BX37" i="10"/>
  <c r="CC106" i="10"/>
  <c r="BZ104" i="10"/>
  <c r="BW79" i="10"/>
  <c r="BY210" i="10"/>
  <c r="CB59" i="10"/>
  <c r="BX201" i="10"/>
  <c r="BY135" i="10"/>
  <c r="BW16" i="10"/>
  <c r="CF33" i="10"/>
  <c r="CA68" i="10"/>
  <c r="BZ91" i="10"/>
  <c r="CC119" i="10"/>
  <c r="CB19" i="10"/>
  <c r="CF35" i="10"/>
  <c r="CA51" i="10"/>
  <c r="BX111" i="10"/>
  <c r="BY120" i="10"/>
  <c r="CA12" i="10"/>
  <c r="CC192" i="10"/>
  <c r="CA138" i="10"/>
  <c r="BW109" i="10"/>
  <c r="BX99" i="11"/>
  <c r="BW52" i="11"/>
  <c r="BY31" i="11"/>
  <c r="BW59" i="11"/>
  <c r="BT144" i="10"/>
  <c r="BT197" i="10"/>
  <c r="BT210" i="10"/>
  <c r="BT109" i="10"/>
  <c r="BT99" i="11"/>
  <c r="BT79" i="11"/>
  <c r="BT174" i="10"/>
  <c r="BY41" i="10"/>
  <c r="BX73" i="10"/>
  <c r="CB114" i="10"/>
  <c r="CC130" i="10"/>
  <c r="BX216" i="10"/>
  <c r="CC27" i="10"/>
  <c r="CF188" i="10"/>
  <c r="CC103" i="10"/>
  <c r="CA134" i="10"/>
  <c r="BZ66" i="10"/>
  <c r="BW224" i="10"/>
  <c r="CA89" i="10"/>
  <c r="BY77" i="10"/>
  <c r="BY75" i="10"/>
  <c r="CC64" i="10"/>
  <c r="CC122" i="10"/>
  <c r="CF146" i="10"/>
  <c r="CF203" i="10"/>
  <c r="BY197" i="10"/>
  <c r="CB89" i="10"/>
  <c r="BW132" i="10"/>
  <c r="BW189" i="10"/>
  <c r="BY83" i="10"/>
  <c r="BZ96" i="10"/>
  <c r="CF55" i="10"/>
  <c r="CE112" i="10"/>
  <c r="BW72" i="10"/>
  <c r="BY124" i="10"/>
  <c r="BZ145" i="10"/>
  <c r="CE224" i="10"/>
  <c r="BZ97" i="10"/>
  <c r="BZ189" i="10"/>
  <c r="CC96" i="10"/>
  <c r="BW106" i="10"/>
  <c r="BZ72" i="10"/>
  <c r="CF169" i="10"/>
  <c r="CA65" i="10"/>
  <c r="CE14" i="10"/>
  <c r="CC145" i="10"/>
  <c r="CF200" i="10"/>
  <c r="CA113" i="10"/>
  <c r="BY132" i="10"/>
  <c r="BY16" i="10"/>
  <c r="BX67" i="10"/>
  <c r="BW119" i="10"/>
  <c r="CA85" i="10"/>
  <c r="CC51" i="10"/>
  <c r="BW178" i="10"/>
  <c r="BY94" i="10"/>
  <c r="CB69" i="10"/>
  <c r="CA36" i="10"/>
  <c r="CF172" i="10"/>
  <c r="CB39" i="11"/>
  <c r="BZ51" i="11"/>
  <c r="BW4" i="11"/>
  <c r="BT124" i="10"/>
  <c r="BT9" i="10"/>
  <c r="BT99" i="10"/>
  <c r="BT165" i="10"/>
  <c r="CB216" i="10"/>
  <c r="CF231" i="10"/>
  <c r="CC63" i="10"/>
  <c r="CE229" i="10"/>
  <c r="BX158" i="10"/>
  <c r="CA37" i="10"/>
  <c r="BY88" i="10"/>
  <c r="CC161" i="10"/>
  <c r="BX106" i="10"/>
  <c r="CE128" i="10"/>
  <c r="CC104" i="10"/>
  <c r="BX160" i="10"/>
  <c r="CB113" i="10"/>
  <c r="BW89" i="10"/>
  <c r="CA187" i="10"/>
  <c r="BY143" i="10"/>
  <c r="BZ132" i="10"/>
  <c r="CC40" i="10"/>
  <c r="CC77" i="10"/>
  <c r="BZ134" i="10"/>
  <c r="CC127" i="10"/>
  <c r="CF161" i="10"/>
  <c r="BZ128" i="10"/>
  <c r="BW197" i="10"/>
  <c r="CF104" i="10"/>
  <c r="BY203" i="10"/>
  <c r="BZ89" i="10"/>
  <c r="CE210" i="10"/>
  <c r="BW21" i="10"/>
  <c r="CC32" i="10"/>
  <c r="BX141" i="10"/>
  <c r="BY191" i="10"/>
  <c r="CB142" i="10"/>
  <c r="CE135" i="10"/>
  <c r="BZ28" i="10"/>
  <c r="CC155" i="10"/>
  <c r="BZ19" i="10"/>
  <c r="CF99" i="10"/>
  <c r="BW140" i="10"/>
  <c r="BX110" i="10"/>
  <c r="CB46" i="10"/>
  <c r="CE120" i="10"/>
  <c r="CC15" i="10"/>
  <c r="CF116" i="10"/>
  <c r="CA219" i="10"/>
  <c r="CE214" i="10"/>
  <c r="CA192" i="10"/>
  <c r="BY138" i="10"/>
  <c r="CE36" i="10"/>
  <c r="CA92" i="10"/>
  <c r="CE195" i="10"/>
  <c r="CC121" i="10"/>
  <c r="BX68" i="10"/>
  <c r="CA67" i="10"/>
  <c r="BY31" i="10"/>
  <c r="BZ119" i="10"/>
  <c r="BZ48" i="11"/>
  <c r="BZ53" i="11"/>
  <c r="BZ88" i="11"/>
  <c r="CA40" i="11"/>
  <c r="BY57" i="11"/>
  <c r="CA46" i="11"/>
  <c r="BW6" i="11"/>
  <c r="BY25" i="11"/>
  <c r="CB70" i="11"/>
  <c r="CB18" i="11"/>
  <c r="BX41" i="11"/>
  <c r="BX20" i="11"/>
  <c r="BT45" i="10"/>
  <c r="BT136" i="10"/>
  <c r="BT220" i="10"/>
  <c r="BT215" i="10"/>
  <c r="BT75" i="11"/>
  <c r="BT34" i="11"/>
  <c r="CE130" i="10"/>
  <c r="CF75" i="10"/>
  <c r="BW103" i="10"/>
  <c r="BZ144" i="10"/>
  <c r="CA23" i="10"/>
  <c r="BZ55" i="10"/>
  <c r="CC134" i="10"/>
  <c r="BX207" i="10"/>
  <c r="CB64" i="10"/>
  <c r="BW88" i="10"/>
  <c r="CF127" i="10"/>
  <c r="CC128" i="10"/>
  <c r="CB145" i="10"/>
  <c r="BW26" i="10"/>
  <c r="BZ197" i="10"/>
  <c r="CA104" i="10"/>
  <c r="CF79" i="10"/>
  <c r="CB97" i="10"/>
  <c r="CF132" i="10"/>
  <c r="CA40" i="10"/>
  <c r="BX218" i="10"/>
  <c r="BX229" i="10"/>
  <c r="CB182" i="10"/>
  <c r="CA207" i="10"/>
  <c r="CB112" i="10"/>
  <c r="CE64" i="10"/>
  <c r="BX128" i="10"/>
  <c r="CB137" i="10"/>
  <c r="CE145" i="10"/>
  <c r="BZ26" i="10"/>
  <c r="CC113" i="10"/>
  <c r="CE97" i="10"/>
  <c r="BZ223" i="10"/>
  <c r="BX38" i="10"/>
  <c r="CA32" i="10"/>
  <c r="CE191" i="10"/>
  <c r="BZ67" i="10"/>
  <c r="CF31" i="10"/>
  <c r="BW61" i="10"/>
  <c r="BZ220" i="10"/>
  <c r="CA54" i="10"/>
  <c r="CE149" i="10"/>
  <c r="CF100" i="10"/>
  <c r="BX100" i="10"/>
  <c r="CB57" i="10"/>
  <c r="CA15" i="10"/>
  <c r="BW184" i="10"/>
  <c r="BZ215" i="10"/>
  <c r="CA50" i="10"/>
  <c r="BZ177" i="10"/>
  <c r="CC36" i="10"/>
  <c r="BX44" i="10"/>
  <c r="BW74" i="10"/>
  <c r="CF196" i="10"/>
  <c r="BW22" i="11"/>
  <c r="CA33" i="10"/>
  <c r="CC91" i="10"/>
  <c r="CB55" i="11"/>
  <c r="BX34" i="11"/>
  <c r="CB84" i="11"/>
  <c r="CB79" i="11"/>
  <c r="CB10" i="11"/>
  <c r="CB93" i="11"/>
  <c r="BY76" i="11"/>
  <c r="CA99" i="11"/>
  <c r="BT173" i="10"/>
  <c r="BT85" i="11"/>
  <c r="CC78" i="10"/>
  <c r="CC148" i="10"/>
  <c r="CC84" i="10"/>
  <c r="BZ75" i="10"/>
  <c r="CF199" i="10"/>
  <c r="BT77" i="10"/>
  <c r="CE8" i="10"/>
  <c r="CE225" i="10"/>
  <c r="BW168" i="10"/>
  <c r="CF211" i="10"/>
  <c r="CE226" i="10"/>
  <c r="BW232" i="10"/>
  <c r="BX153" i="10"/>
  <c r="BW87" i="10"/>
  <c r="CC7" i="10"/>
  <c r="BT166" i="10"/>
  <c r="BT193" i="10"/>
  <c r="BT125" i="10"/>
  <c r="BT76" i="10"/>
  <c r="CF73" i="10"/>
  <c r="CF216" i="10"/>
  <c r="BY34" i="10"/>
  <c r="CA159" i="10"/>
  <c r="CB106" i="10"/>
  <c r="BX113" i="10"/>
  <c r="BX210" i="10"/>
  <c r="BW114" i="10"/>
  <c r="BZ6" i="10"/>
  <c r="BZ20" i="10"/>
  <c r="CC230" i="10"/>
  <c r="BZ182" i="10"/>
  <c r="CE156" i="10"/>
  <c r="BW156" i="10"/>
  <c r="CE178" i="10"/>
  <c r="CA214" i="10"/>
  <c r="BX177" i="10"/>
  <c r="CA91" i="10"/>
  <c r="BY59" i="11"/>
  <c r="BT146" i="10"/>
  <c r="CF70" i="10"/>
  <c r="BX154" i="10"/>
  <c r="CF78" i="10"/>
  <c r="CF71" i="10"/>
  <c r="CF5" i="10"/>
  <c r="BX179" i="10"/>
  <c r="BX62" i="10"/>
  <c r="CF11" i="10"/>
  <c r="BX185" i="10"/>
  <c r="CC209" i="10"/>
  <c r="CB39" i="10"/>
  <c r="CB171" i="10"/>
  <c r="CB174" i="10"/>
  <c r="CB185" i="10"/>
  <c r="CB153" i="10"/>
  <c r="BY167" i="10"/>
  <c r="BW163" i="10"/>
  <c r="CC6" i="10"/>
  <c r="BX47" i="10"/>
  <c r="BY151" i="10"/>
  <c r="CB190" i="10"/>
  <c r="BW34" i="10"/>
  <c r="CC20" i="10"/>
  <c r="BX230" i="10"/>
  <c r="CC189" i="10"/>
  <c r="CA131" i="10"/>
  <c r="BY229" i="10"/>
  <c r="BW83" i="10"/>
  <c r="CF96" i="10"/>
  <c r="BX96" i="10"/>
  <c r="BW90" i="10"/>
  <c r="CC112" i="10"/>
  <c r="CA88" i="10"/>
  <c r="BW161" i="10"/>
  <c r="BY128" i="10"/>
  <c r="BW124" i="10"/>
  <c r="CC137" i="10"/>
  <c r="CF145" i="10"/>
  <c r="CE40" i="10"/>
  <c r="CE77" i="10"/>
  <c r="BX6" i="10"/>
  <c r="CA47" i="10"/>
  <c r="CE190" i="10"/>
  <c r="CA230" i="10"/>
  <c r="CB218" i="10"/>
  <c r="CA175" i="10"/>
  <c r="BW10" i="10"/>
  <c r="CA96" i="10"/>
  <c r="CE45" i="10"/>
  <c r="CF112" i="10"/>
  <c r="BX112" i="10"/>
  <c r="BX72" i="10"/>
  <c r="CA145" i="10"/>
  <c r="CE132" i="10"/>
  <c r="BY21" i="10"/>
  <c r="CA61" i="10"/>
  <c r="CF57" i="10"/>
  <c r="BZ61" i="10"/>
  <c r="CA19" i="10"/>
  <c r="BX54" i="11"/>
  <c r="BY34" i="11"/>
  <c r="BT65" i="10"/>
  <c r="BT113" i="10"/>
  <c r="BT162" i="10"/>
  <c r="BT70" i="10"/>
  <c r="BT154" i="10"/>
  <c r="BT71" i="10"/>
  <c r="BT62" i="10"/>
  <c r="BY25" i="10"/>
  <c r="BW78" i="10"/>
  <c r="CF228" i="10"/>
  <c r="CF166" i="10"/>
  <c r="BX193" i="10"/>
  <c r="BW147" i="10"/>
  <c r="CF174" i="10"/>
  <c r="CE29" i="10"/>
  <c r="BX125" i="10"/>
  <c r="CE4" i="10"/>
  <c r="BX76" i="10"/>
  <c r="CE39" i="10"/>
  <c r="BX190" i="10"/>
  <c r="BX45" i="10"/>
  <c r="BY72" i="10"/>
  <c r="BY114" i="10"/>
  <c r="BW175" i="10"/>
  <c r="BW66" i="10"/>
  <c r="BZ9" i="11"/>
  <c r="BZ101" i="11"/>
  <c r="CB78" i="10"/>
  <c r="CB179" i="10"/>
  <c r="CA217" i="10"/>
  <c r="BX39" i="10"/>
  <c r="BT122" i="10"/>
  <c r="BT7" i="10"/>
  <c r="BT211" i="10"/>
  <c r="CA151" i="10"/>
  <c r="CE20" i="10"/>
  <c r="CF222" i="10"/>
  <c r="CB199" i="10"/>
  <c r="BX164" i="10"/>
  <c r="CE160" i="10"/>
  <c r="CE133" i="10"/>
  <c r="BZ28" i="11"/>
  <c r="CB20" i="11"/>
  <c r="BT47" i="10"/>
  <c r="BT230" i="10"/>
  <c r="BT145" i="10"/>
  <c r="BT203" i="10"/>
  <c r="CC228" i="10"/>
  <c r="CC25" i="10"/>
  <c r="CC71" i="10"/>
  <c r="CC13" i="10"/>
  <c r="CB73" i="10"/>
  <c r="BW167" i="10"/>
  <c r="CF114" i="10"/>
  <c r="CB222" i="10"/>
  <c r="BY47" i="10"/>
  <c r="BY230" i="10"/>
  <c r="CF124" i="10"/>
  <c r="BX124" i="10"/>
  <c r="BZ204" i="10"/>
  <c r="CB9" i="11"/>
  <c r="BX42" i="11"/>
  <c r="BT41" i="11"/>
  <c r="BY227" i="10"/>
  <c r="BT11" i="10"/>
  <c r="BY126" i="10"/>
  <c r="BT138" i="10"/>
  <c r="BZ62" i="11"/>
  <c r="BW37" i="10"/>
  <c r="BX18" i="11"/>
  <c r="CB103" i="11"/>
  <c r="BX61" i="11"/>
  <c r="CC227" i="10"/>
  <c r="BW215" i="10"/>
  <c r="BX24" i="10"/>
  <c r="BU77" i="10"/>
  <c r="BX52" i="11"/>
  <c r="BT20" i="10"/>
  <c r="BT131" i="10"/>
  <c r="BT54" i="10"/>
  <c r="BU55" i="10"/>
  <c r="BT182" i="10"/>
  <c r="CB7" i="10"/>
  <c r="CB211" i="10"/>
  <c r="BZ231" i="10"/>
  <c r="BY218" i="10"/>
  <c r="CE83" i="10"/>
  <c r="BY159" i="10"/>
  <c r="CC37" i="10"/>
  <c r="BZ208" i="10"/>
  <c r="CE161" i="10"/>
  <c r="BZ160" i="10"/>
  <c r="BW77" i="10"/>
  <c r="BW190" i="10"/>
  <c r="BX189" i="10"/>
  <c r="CE10" i="10"/>
  <c r="BW45" i="10"/>
  <c r="CA146" i="10"/>
  <c r="CB134" i="10"/>
  <c r="BZ161" i="10"/>
  <c r="BW123" i="10"/>
  <c r="BZ81" i="10"/>
  <c r="BU116" i="10"/>
  <c r="CC19" i="10"/>
  <c r="BZ50" i="10"/>
  <c r="BZ178" i="10"/>
  <c r="CC154" i="10"/>
  <c r="CC17" i="10"/>
  <c r="CA6" i="10"/>
  <c r="BW151" i="10"/>
  <c r="CA20" i="10"/>
  <c r="BZ10" i="10"/>
  <c r="CE159" i="10"/>
  <c r="CE134" i="10"/>
  <c r="CB164" i="10"/>
  <c r="BY26" i="10"/>
  <c r="CE204" i="10"/>
  <c r="CC190" i="10"/>
  <c r="CC75" i="10"/>
  <c r="BZ229" i="10"/>
  <c r="BZ159" i="10"/>
  <c r="BY146" i="10"/>
  <c r="BX104" i="10"/>
  <c r="CC94" i="10"/>
  <c r="CE108" i="10"/>
  <c r="CC33" i="10"/>
  <c r="CB5" i="11"/>
  <c r="BX102" i="11"/>
  <c r="BT190" i="10"/>
  <c r="BT207" i="10"/>
  <c r="BT169" i="10"/>
  <c r="CF154" i="10"/>
  <c r="BX78" i="10"/>
  <c r="CF179" i="10"/>
  <c r="BX11" i="10"/>
  <c r="CB16" i="10"/>
  <c r="BV23" i="10"/>
  <c r="BT39" i="10"/>
  <c r="BW8" i="10"/>
  <c r="BX171" i="10"/>
  <c r="BW70" i="10"/>
  <c r="BW154" i="10"/>
  <c r="CF7" i="10"/>
  <c r="BW225" i="10"/>
  <c r="CE168" i="10"/>
  <c r="BX211" i="10"/>
  <c r="BW226" i="10"/>
  <c r="CF185" i="10"/>
  <c r="CE232" i="10"/>
  <c r="CF153" i="10"/>
  <c r="CE87" i="10"/>
  <c r="BZ73" i="10"/>
  <c r="BY6" i="10"/>
  <c r="BZ216" i="10"/>
  <c r="BY20" i="10"/>
  <c r="CA63" i="10"/>
  <c r="CE131" i="10"/>
  <c r="CC159" i="10"/>
  <c r="CA90" i="10"/>
  <c r="CA124" i="10"/>
  <c r="BX79" i="10"/>
  <c r="CA77" i="10"/>
  <c r="BW47" i="10"/>
  <c r="CA190" i="10"/>
  <c r="BW230" i="10"/>
  <c r="CE96" i="10"/>
  <c r="CE146" i="10"/>
  <c r="CF134" i="10"/>
  <c r="CB72" i="10"/>
  <c r="CE66" i="10"/>
  <c r="BZ169" i="10"/>
  <c r="BY14" i="10"/>
  <c r="BW145" i="10"/>
  <c r="CF28" i="10"/>
  <c r="CF98" i="10"/>
  <c r="CB111" i="10"/>
  <c r="BZ206" i="10"/>
  <c r="CC195" i="10"/>
  <c r="BW98" i="10"/>
  <c r="BX66" i="11"/>
  <c r="BT199" i="10"/>
  <c r="BT158" i="10"/>
  <c r="BT208" i="10"/>
  <c r="BT106" i="10"/>
  <c r="BT128" i="10"/>
  <c r="BT39" i="11"/>
  <c r="BT16" i="11"/>
  <c r="BT68" i="11"/>
  <c r="BY79" i="10"/>
  <c r="CB40" i="10"/>
  <c r="CF223" i="10"/>
  <c r="CC191" i="10"/>
  <c r="CA135" i="10"/>
  <c r="CF194" i="10"/>
  <c r="BX194" i="10"/>
  <c r="CF220" i="10"/>
  <c r="CC149" i="10"/>
  <c r="CA108" i="10"/>
  <c r="BY118" i="10"/>
  <c r="BY33" i="10"/>
  <c r="BW194" i="10"/>
  <c r="BZ85" i="11"/>
  <c r="BW46" i="11"/>
  <c r="CB50" i="11"/>
  <c r="CB35" i="11"/>
  <c r="BT175" i="10"/>
  <c r="BT5" i="10"/>
  <c r="BY82" i="10"/>
  <c r="BT18" i="10"/>
  <c r="BY186" i="10"/>
  <c r="CF187" i="10"/>
  <c r="CA97" i="10"/>
  <c r="BY223" i="10"/>
  <c r="CB38" i="10"/>
  <c r="BZ141" i="10"/>
  <c r="CC93" i="10"/>
  <c r="CB28" i="10"/>
  <c r="CE155" i="10"/>
  <c r="BW155" i="10"/>
  <c r="CE52" i="10"/>
  <c r="CC102" i="10"/>
  <c r="BY140" i="10"/>
  <c r="CB98" i="10"/>
  <c r="CB100" i="10"/>
  <c r="BZ165" i="10"/>
  <c r="CB173" i="10"/>
  <c r="BZ116" i="10"/>
  <c r="BZ69" i="10"/>
  <c r="BX162" i="10"/>
  <c r="BY36" i="10"/>
  <c r="CB44" i="10"/>
  <c r="CE118" i="10"/>
  <c r="BY105" i="11"/>
  <c r="BW67" i="11"/>
  <c r="BZ68" i="10"/>
  <c r="CC67" i="10"/>
  <c r="BX22" i="10"/>
  <c r="BW35" i="10"/>
  <c r="CB75" i="11"/>
  <c r="CB98" i="11"/>
  <c r="BX79" i="11"/>
  <c r="CB104" i="11"/>
  <c r="CA43" i="11"/>
  <c r="BW99" i="11"/>
  <c r="BY98" i="11"/>
  <c r="BZ41" i="11"/>
  <c r="BZ103" i="11"/>
  <c r="BZ102" i="11"/>
  <c r="BZ20" i="11"/>
  <c r="BT73" i="10"/>
  <c r="BT216" i="10"/>
  <c r="BT222" i="10"/>
  <c r="BT164" i="10"/>
  <c r="BT72" i="10"/>
  <c r="BT33" i="10"/>
  <c r="BT111" i="10"/>
  <c r="BT57" i="10"/>
  <c r="BT115" i="10"/>
  <c r="BT17" i="11"/>
  <c r="BZ8" i="10"/>
  <c r="CB70" i="10"/>
  <c r="CA122" i="10"/>
  <c r="CB154" i="10"/>
  <c r="CA228" i="10"/>
  <c r="CB71" i="10"/>
  <c r="CA166" i="10"/>
  <c r="CA43" i="10"/>
  <c r="CB62" i="10"/>
  <c r="CB11" i="10"/>
  <c r="CA170" i="10"/>
  <c r="CA221" i="10"/>
  <c r="CA95" i="10"/>
  <c r="P135" i="10"/>
  <c r="BT72" i="11"/>
  <c r="BW71" i="11"/>
  <c r="BY91" i="11"/>
  <c r="BT102" i="10"/>
  <c r="BY172" i="10"/>
  <c r="BY206" i="10"/>
  <c r="BV156" i="10"/>
  <c r="BW100" i="10"/>
  <c r="BY28" i="10"/>
  <c r="BT224" i="10"/>
  <c r="BT137" i="10"/>
  <c r="BT34" i="10"/>
  <c r="BT163" i="10"/>
  <c r="CF39" i="10"/>
  <c r="CC225" i="10"/>
  <c r="CC117" i="10"/>
  <c r="CC179" i="10"/>
  <c r="CC41" i="10"/>
  <c r="CC18" i="10"/>
  <c r="BX114" i="10"/>
  <c r="BY130" i="10"/>
  <c r="CC34" i="10"/>
  <c r="BX231" i="10"/>
  <c r="BY27" i="10"/>
  <c r="CF212" i="10"/>
  <c r="BW229" i="10"/>
  <c r="CA182" i="10"/>
  <c r="BY103" i="10"/>
  <c r="CB144" i="10"/>
  <c r="BW159" i="10"/>
  <c r="CF158" i="10"/>
  <c r="BW134" i="10"/>
  <c r="CC90" i="10"/>
  <c r="CF208" i="10"/>
  <c r="BW128" i="10"/>
  <c r="BZ123" i="10"/>
  <c r="CF14" i="10"/>
  <c r="BX14" i="10"/>
  <c r="CA137" i="10"/>
  <c r="CB197" i="10"/>
  <c r="BW204" i="10"/>
  <c r="CF160" i="10"/>
  <c r="BY200" i="10"/>
  <c r="CE89" i="10"/>
  <c r="BZ151" i="10"/>
  <c r="BY175" i="10"/>
  <c r="CC10" i="10"/>
  <c r="BY64" i="10"/>
  <c r="BX161" i="10"/>
  <c r="CA106" i="10"/>
  <c r="BY66" i="10"/>
  <c r="CC123" i="10"/>
  <c r="CB26" i="10"/>
  <c r="CE197" i="10"/>
  <c r="CE113" i="10"/>
  <c r="CB143" i="10"/>
  <c r="BW210" i="10"/>
  <c r="CB223" i="10"/>
  <c r="CE21" i="10"/>
  <c r="CF141" i="10"/>
  <c r="CA93" i="10"/>
  <c r="CC16" i="10"/>
  <c r="BW22" i="10"/>
  <c r="CF91" i="10"/>
  <c r="BY61" i="10"/>
  <c r="CA102" i="10"/>
  <c r="CB220" i="10"/>
  <c r="CE140" i="10"/>
  <c r="CC54" i="10"/>
  <c r="CF110" i="10"/>
  <c r="CA178" i="10"/>
  <c r="BY149" i="10"/>
  <c r="CA180" i="10"/>
  <c r="BY12" i="10"/>
  <c r="BZ173" i="10"/>
  <c r="BX116" i="10"/>
  <c r="CB215" i="10"/>
  <c r="CC50" i="10"/>
  <c r="BX56" i="10"/>
  <c r="BZ196" i="10"/>
  <c r="BW99" i="10"/>
  <c r="BZ4" i="11"/>
  <c r="BZ66" i="11"/>
  <c r="BZ104" i="11"/>
  <c r="BZ3" i="11"/>
  <c r="BZ38" i="11"/>
  <c r="BY43" i="11"/>
  <c r="BW31" i="11"/>
  <c r="CA4" i="11"/>
  <c r="BY51" i="11"/>
  <c r="BW34" i="11"/>
  <c r="BY28" i="11"/>
  <c r="BX60" i="11"/>
  <c r="CB16" i="11"/>
  <c r="CB68" i="11"/>
  <c r="BX78" i="11"/>
  <c r="CB61" i="11"/>
  <c r="BT10" i="10"/>
  <c r="BT123" i="10"/>
  <c r="BT79" i="10"/>
  <c r="BT223" i="10"/>
  <c r="BT142" i="10"/>
  <c r="BT194" i="10"/>
  <c r="BT46" i="10"/>
  <c r="BT3" i="11"/>
  <c r="BT50" i="11"/>
  <c r="BT33" i="11"/>
  <c r="BT11" i="11"/>
  <c r="BT20" i="11"/>
  <c r="CC171" i="10"/>
  <c r="CC166" i="10"/>
  <c r="CC185" i="10"/>
  <c r="CC82" i="10"/>
  <c r="CC153" i="10"/>
  <c r="BW24" i="11"/>
  <c r="BU7" i="11"/>
  <c r="CA177" i="10"/>
  <c r="BX214" i="10"/>
  <c r="BV74" i="10"/>
  <c r="BT104" i="10"/>
  <c r="BW222" i="10"/>
  <c r="BX122" i="10"/>
  <c r="CE78" i="10"/>
  <c r="BW71" i="10"/>
  <c r="BX166" i="10"/>
  <c r="CF193" i="10"/>
  <c r="CE147" i="10"/>
  <c r="BX174" i="10"/>
  <c r="BW29" i="10"/>
  <c r="CF125" i="10"/>
  <c r="BW48" i="10"/>
  <c r="CF86" i="10"/>
  <c r="CE49" i="10"/>
  <c r="BX170" i="10"/>
  <c r="BW4" i="10"/>
  <c r="CF76" i="10"/>
  <c r="BW3" i="10"/>
  <c r="CF95" i="10"/>
  <c r="CE58" i="10"/>
  <c r="BW39" i="10"/>
  <c r="CA163" i="10"/>
  <c r="CB47" i="10"/>
  <c r="BW130" i="10"/>
  <c r="CF190" i="10"/>
  <c r="CA34" i="10"/>
  <c r="CB230" i="10"/>
  <c r="BX75" i="10"/>
  <c r="BZ188" i="10"/>
  <c r="BY182" i="10"/>
  <c r="CE103" i="10"/>
  <c r="CF207" i="10"/>
  <c r="CC181" i="10"/>
  <c r="BX127" i="10"/>
  <c r="CA161" i="10"/>
  <c r="CE169" i="10"/>
  <c r="BW169" i="10"/>
  <c r="BZ65" i="10"/>
  <c r="CE26" i="10"/>
  <c r="BW200" i="10"/>
  <c r="CC89" i="10"/>
  <c r="CA81" i="10"/>
  <c r="BW143" i="10"/>
  <c r="BX132" i="10"/>
  <c r="CA223" i="10"/>
  <c r="CB6" i="10"/>
  <c r="CF151" i="10"/>
  <c r="CA75" i="10"/>
  <c r="CB189" i="10"/>
  <c r="CF229" i="10"/>
  <c r="CA10" i="10"/>
  <c r="BW96" i="10"/>
  <c r="CA45" i="10"/>
  <c r="BX134" i="10"/>
  <c r="BW64" i="10"/>
  <c r="CF181" i="10"/>
  <c r="CA127" i="10"/>
  <c r="CC65" i="10"/>
  <c r="CF128" i="10"/>
  <c r="BY160" i="10"/>
  <c r="BZ200" i="10"/>
  <c r="BY133" i="10"/>
  <c r="CB187" i="10"/>
  <c r="BZ143" i="10"/>
  <c r="CC210" i="10"/>
  <c r="BW191" i="10"/>
  <c r="BY156" i="10"/>
  <c r="CB33" i="10"/>
  <c r="CC22" i="10"/>
  <c r="BX31" i="10"/>
  <c r="CB109" i="10"/>
  <c r="CC85" i="10"/>
  <c r="CE51" i="10"/>
  <c r="BX98" i="10"/>
  <c r="BW149" i="10"/>
  <c r="CA94" i="10"/>
  <c r="BY180" i="10"/>
  <c r="CC108" i="10"/>
  <c r="CF173" i="10"/>
  <c r="CB115" i="10"/>
  <c r="CE184" i="10"/>
  <c r="CE138" i="10"/>
  <c r="BW138" i="10"/>
  <c r="CF44" i="10"/>
  <c r="BZ172" i="10"/>
  <c r="BX196" i="10"/>
  <c r="CA121" i="10"/>
  <c r="BY194" i="10"/>
  <c r="BX48" i="11"/>
  <c r="BX98" i="11"/>
  <c r="CB85" i="11"/>
  <c r="CB17" i="11"/>
  <c r="BX63" i="11"/>
  <c r="BX37" i="11"/>
  <c r="BX38" i="11"/>
  <c r="CB86" i="11"/>
  <c r="CA52" i="11"/>
  <c r="BW74" i="11"/>
  <c r="CA59" i="11"/>
  <c r="CA64" i="11"/>
  <c r="BW25" i="11"/>
  <c r="BY4" i="11"/>
  <c r="BY88" i="11"/>
  <c r="BZ70" i="11"/>
  <c r="BZ5" i="11"/>
  <c r="BT212" i="10"/>
  <c r="BT14" i="10"/>
  <c r="BT133" i="10"/>
  <c r="BT38" i="10"/>
  <c r="BT19" i="10"/>
  <c r="BT98" i="10"/>
  <c r="BT202" i="10"/>
  <c r="BT44" i="10"/>
  <c r="BT84" i="11"/>
  <c r="BT58" i="11"/>
  <c r="BT82" i="11"/>
  <c r="BU75" i="10"/>
  <c r="BX70" i="10"/>
  <c r="BX71" i="10"/>
  <c r="BX147" i="10"/>
  <c r="CF29" i="10"/>
  <c r="BX5" i="10"/>
  <c r="CF62" i="10"/>
  <c r="BT120" i="10"/>
  <c r="BU165" i="10"/>
  <c r="BT171" i="10"/>
  <c r="BT185" i="10"/>
  <c r="BT43" i="10"/>
  <c r="BY62" i="10"/>
  <c r="BT153" i="10"/>
  <c r="BY84" i="10"/>
  <c r="BT221" i="10"/>
  <c r="BY183" i="10"/>
  <c r="CC39" i="10"/>
  <c r="CE6" i="10"/>
  <c r="BZ47" i="10"/>
  <c r="BW20" i="10"/>
  <c r="BZ230" i="10"/>
  <c r="CA218" i="10"/>
  <c r="CE189" i="10"/>
  <c r="BZ175" i="10"/>
  <c r="CC131" i="10"/>
  <c r="BX188" i="10"/>
  <c r="CE37" i="10"/>
  <c r="CC24" i="10"/>
  <c r="BX55" i="10"/>
  <c r="CB208" i="10"/>
  <c r="BW112" i="10"/>
  <c r="BZ64" i="10"/>
  <c r="CA181" i="10"/>
  <c r="CE72" i="10"/>
  <c r="CC169" i="10"/>
  <c r="CF65" i="10"/>
  <c r="CC26" i="10"/>
  <c r="CA204" i="10"/>
  <c r="BZ203" i="10"/>
  <c r="CC200" i="10"/>
  <c r="BY81" i="10"/>
  <c r="CF210" i="10"/>
  <c r="CA59" i="10"/>
  <c r="BY45" i="10"/>
  <c r="BY207" i="10"/>
  <c r="BZ112" i="10"/>
  <c r="BY127" i="10"/>
  <c r="BW14" i="10"/>
  <c r="CF26" i="10"/>
  <c r="BY136" i="10"/>
  <c r="CB104" i="10"/>
  <c r="BX200" i="10"/>
  <c r="CB81" i="10"/>
  <c r="CC97" i="10"/>
  <c r="BX143" i="10"/>
  <c r="CC223" i="10"/>
  <c r="BX223" i="10"/>
  <c r="CE93" i="10"/>
  <c r="BW93" i="10"/>
  <c r="BZ201" i="10"/>
  <c r="CB9" i="10"/>
  <c r="CC68" i="10"/>
  <c r="CF67" i="10"/>
  <c r="CB91" i="10"/>
  <c r="CE119" i="10"/>
  <c r="BZ109" i="10"/>
  <c r="BZ35" i="10"/>
  <c r="BX220" i="10"/>
  <c r="BZ111" i="10"/>
  <c r="CB165" i="10"/>
  <c r="CE180" i="10"/>
  <c r="CC12" i="10"/>
  <c r="CF206" i="10"/>
  <c r="CE192" i="10"/>
  <c r="BW192" i="10"/>
  <c r="CB56" i="10"/>
  <c r="CC74" i="10"/>
  <c r="CA195" i="10"/>
  <c r="BY67" i="11"/>
  <c r="CA39" i="11"/>
  <c r="BZ22" i="10"/>
  <c r="BX155" i="10"/>
  <c r="BY109" i="10"/>
  <c r="BZ55" i="11"/>
  <c r="BZ91" i="11"/>
  <c r="BW40" i="11"/>
  <c r="CA72" i="11"/>
  <c r="BY99" i="11"/>
  <c r="CA98" i="11"/>
  <c r="BX70" i="11"/>
  <c r="BX87" i="11"/>
  <c r="BX89" i="11"/>
  <c r="CB69" i="11"/>
  <c r="CB83" i="11"/>
  <c r="CB41" i="11"/>
  <c r="BX68" i="11"/>
  <c r="BT64" i="10"/>
  <c r="BT97" i="10"/>
  <c r="BT91" i="10"/>
  <c r="BT88" i="11"/>
  <c r="BT37" i="11"/>
  <c r="BT27" i="11"/>
  <c r="BT78" i="10"/>
  <c r="BT225" i="10"/>
  <c r="BT226" i="10"/>
  <c r="BY125" i="10"/>
  <c r="BT179" i="10"/>
  <c r="BY209" i="10"/>
  <c r="BY76" i="10"/>
  <c r="BT183" i="10"/>
  <c r="BZ16" i="11"/>
  <c r="BZ68" i="11"/>
  <c r="BX16" i="11"/>
  <c r="BX100" i="11"/>
  <c r="BX62" i="11"/>
  <c r="BT9" i="11"/>
  <c r="BT78" i="11"/>
  <c r="BZ100" i="11"/>
  <c r="BX9" i="11"/>
  <c r="CB78" i="11"/>
  <c r="BX101" i="11"/>
  <c r="BT103" i="11"/>
  <c r="BT18" i="11"/>
  <c r="BX8" i="10"/>
  <c r="CF8" i="10"/>
  <c r="BY171" i="10"/>
  <c r="BY122" i="10"/>
  <c r="BY7" i="10"/>
  <c r="BY228" i="10"/>
  <c r="BY166" i="10"/>
  <c r="BY193" i="10"/>
  <c r="BY157" i="10"/>
  <c r="BY211" i="10"/>
  <c r="BY152" i="10"/>
  <c r="BY174" i="10"/>
  <c r="BY80" i="10"/>
  <c r="BY8" i="10"/>
  <c r="BY70" i="10"/>
  <c r="BY154" i="10"/>
  <c r="BY78" i="10"/>
  <c r="BY71" i="10"/>
  <c r="BY225" i="10"/>
  <c r="BY168" i="10"/>
  <c r="BY148" i="10"/>
  <c r="BY147" i="10"/>
  <c r="BY13" i="10"/>
  <c r="BY226" i="10"/>
  <c r="BY17" i="10"/>
  <c r="BY29" i="10"/>
  <c r="BY117" i="10"/>
  <c r="BY232" i="10"/>
  <c r="BY5" i="10"/>
  <c r="BY48" i="10"/>
  <c r="BY179" i="10"/>
  <c r="CC95" i="10"/>
  <c r="CC126" i="10"/>
  <c r="CC150" i="10"/>
  <c r="CC186" i="10"/>
  <c r="CA8" i="10"/>
  <c r="CA70" i="10"/>
  <c r="CA154" i="10"/>
  <c r="CA78" i="10"/>
  <c r="CA71" i="10"/>
  <c r="CA225" i="10"/>
  <c r="CA168" i="10"/>
  <c r="CA148" i="10"/>
  <c r="CA147" i="10"/>
  <c r="CA13" i="10"/>
  <c r="CA226" i="10"/>
  <c r="CA17" i="10"/>
  <c r="CA29" i="10"/>
  <c r="CA117" i="10"/>
  <c r="CA232" i="10"/>
  <c r="CA5" i="10"/>
  <c r="CA48" i="10"/>
  <c r="CA179" i="10"/>
  <c r="CA53" i="10"/>
  <c r="CA62" i="10"/>
  <c r="CA49" i="10"/>
  <c r="CA11" i="10"/>
  <c r="CA30" i="10"/>
  <c r="CA4" i="10"/>
  <c r="CA41" i="10"/>
  <c r="CA87" i="10"/>
  <c r="CA84" i="10"/>
  <c r="CA3" i="10"/>
  <c r="CA18" i="10"/>
  <c r="CA129" i="10"/>
  <c r="CA183" i="10"/>
  <c r="CA58" i="10"/>
  <c r="BW171" i="10"/>
  <c r="CE171" i="10"/>
  <c r="BW122" i="10"/>
  <c r="CE122" i="10"/>
  <c r="BW7" i="10"/>
  <c r="CE7" i="10"/>
  <c r="BW228" i="10"/>
  <c r="CE228" i="10"/>
  <c r="BW166" i="10"/>
  <c r="CE166" i="10"/>
  <c r="BW193" i="10"/>
  <c r="CE193" i="10"/>
  <c r="BW157" i="10"/>
  <c r="CE157" i="10"/>
  <c r="BW211" i="10"/>
  <c r="CE211" i="10"/>
  <c r="BW152" i="10"/>
  <c r="CE152" i="10"/>
  <c r="BW174" i="10"/>
  <c r="CE174" i="10"/>
  <c r="BW80" i="10"/>
  <c r="CE80" i="10"/>
  <c r="BW185" i="10"/>
  <c r="CE185" i="10"/>
  <c r="BW205" i="10"/>
  <c r="CE205" i="10"/>
  <c r="BW125" i="10"/>
  <c r="CE125" i="10"/>
  <c r="BW60" i="10"/>
  <c r="CE60" i="10"/>
  <c r="BW43" i="10"/>
  <c r="CE43" i="10"/>
  <c r="BW227" i="10"/>
  <c r="CE227" i="10"/>
  <c r="BW86" i="10"/>
  <c r="CE86" i="10"/>
  <c r="BW82" i="10"/>
  <c r="CE82" i="10"/>
  <c r="BW217" i="10"/>
  <c r="CE217" i="10"/>
  <c r="BW209" i="10"/>
  <c r="CE209" i="10"/>
  <c r="BW170" i="10"/>
  <c r="CE170" i="10"/>
  <c r="BW153" i="10"/>
  <c r="CE153" i="10"/>
  <c r="BX4" i="10"/>
  <c r="CF4" i="10"/>
  <c r="BW42" i="10"/>
  <c r="CE42" i="10"/>
  <c r="BW76" i="10"/>
  <c r="CE76" i="10"/>
  <c r="BX87" i="10"/>
  <c r="CF87" i="10"/>
  <c r="BW176" i="10"/>
  <c r="CE176" i="10"/>
  <c r="BW221" i="10"/>
  <c r="CE221" i="10"/>
  <c r="BX3" i="10"/>
  <c r="CF3" i="10"/>
  <c r="BW25" i="10"/>
  <c r="CE25" i="10"/>
  <c r="BW95" i="10"/>
  <c r="CE95" i="10"/>
  <c r="BX129" i="10"/>
  <c r="CF129" i="10"/>
  <c r="BW126" i="10"/>
  <c r="CE126" i="10"/>
  <c r="BW150" i="10"/>
  <c r="CE150" i="10"/>
  <c r="BX58" i="10"/>
  <c r="CF58" i="10"/>
  <c r="BW186" i="10"/>
  <c r="CE186" i="10"/>
  <c r="CB14" i="11"/>
  <c r="BX14" i="11"/>
  <c r="BZ90" i="11"/>
  <c r="BV90" i="11"/>
  <c r="CB47" i="11"/>
  <c r="CB81" i="11"/>
  <c r="BX81" i="11"/>
  <c r="BZ15" i="11"/>
  <c r="BV15" i="11"/>
  <c r="CB21" i="11"/>
  <c r="BX21" i="11"/>
  <c r="BZ29" i="11"/>
  <c r="BZ30" i="10"/>
  <c r="BZ41" i="10"/>
  <c r="BZ84" i="10"/>
  <c r="BZ18" i="10"/>
  <c r="BZ183" i="10"/>
  <c r="BT35" i="11"/>
  <c r="BT97" i="11"/>
  <c r="BT90" i="11"/>
  <c r="BT30" i="11"/>
  <c r="BT15" i="11"/>
  <c r="BT65" i="11"/>
  <c r="BT26" i="11"/>
  <c r="BT8" i="11"/>
  <c r="BT29" i="11"/>
  <c r="BT56" i="11"/>
  <c r="BT44" i="11"/>
  <c r="BU8" i="10"/>
  <c r="BV171" i="10"/>
  <c r="BU70" i="10"/>
  <c r="BV122" i="10"/>
  <c r="BU154" i="10"/>
  <c r="BV7" i="10"/>
  <c r="BU78" i="10"/>
  <c r="BV228" i="10"/>
  <c r="BU71" i="10"/>
  <c r="BV166" i="10"/>
  <c r="BU225" i="10"/>
  <c r="BV193" i="10"/>
  <c r="BU168" i="10"/>
  <c r="BV157" i="10"/>
  <c r="BU148" i="10"/>
  <c r="BV211" i="10"/>
  <c r="BU147" i="10"/>
  <c r="BV152" i="10"/>
  <c r="BU13" i="10"/>
  <c r="BV174" i="10"/>
  <c r="BU226" i="10"/>
  <c r="BV80" i="10"/>
  <c r="BU17" i="10"/>
  <c r="BV185" i="10"/>
  <c r="BU29" i="10"/>
  <c r="BV205" i="10"/>
  <c r="BU117" i="10"/>
  <c r="BV125" i="10"/>
  <c r="BU232" i="10"/>
  <c r="BV60" i="10"/>
  <c r="BU5" i="10"/>
  <c r="BV43" i="10"/>
  <c r="BU48" i="10"/>
  <c r="BV227" i="10"/>
  <c r="BU179" i="10"/>
  <c r="BV86" i="10"/>
  <c r="BU53" i="10"/>
  <c r="BV82" i="10"/>
  <c r="BU62" i="10"/>
  <c r="BV217" i="10"/>
  <c r="BU49" i="10"/>
  <c r="BV209" i="10"/>
  <c r="BU11" i="10"/>
  <c r="BV170" i="10"/>
  <c r="BU30" i="10"/>
  <c r="BV153" i="10"/>
  <c r="BU4" i="10"/>
  <c r="BZ14" i="11"/>
  <c r="BV14" i="11"/>
  <c r="CB97" i="11"/>
  <c r="BX97" i="11"/>
  <c r="BZ13" i="11"/>
  <c r="BV13" i="11"/>
  <c r="CB90" i="11"/>
  <c r="BX90" i="11"/>
  <c r="BZ47" i="11"/>
  <c r="BV47" i="11"/>
  <c r="CB30" i="11"/>
  <c r="BX30" i="11"/>
  <c r="BZ81" i="11"/>
  <c r="BV81" i="11"/>
  <c r="CB15" i="11"/>
  <c r="BX15" i="11"/>
  <c r="BZ32" i="11"/>
  <c r="BV32" i="11"/>
  <c r="CB65" i="11"/>
  <c r="BX65" i="11"/>
  <c r="BZ21" i="11"/>
  <c r="BV21" i="11"/>
  <c r="CB26" i="11"/>
  <c r="BX26" i="11"/>
  <c r="BZ36" i="11"/>
  <c r="BV36" i="11"/>
  <c r="CB8" i="11"/>
  <c r="BX8" i="11"/>
  <c r="BZ12" i="11"/>
  <c r="BV12" i="11"/>
  <c r="CB29" i="11"/>
  <c r="BX29" i="11"/>
  <c r="BZ73" i="11"/>
  <c r="BV73" i="11"/>
  <c r="CB56" i="11"/>
  <c r="BX56" i="11"/>
  <c r="BZ19" i="11"/>
  <c r="BV19" i="11"/>
  <c r="CB44" i="11"/>
  <c r="BX44" i="11"/>
  <c r="BZ23" i="11"/>
  <c r="BV23" i="11"/>
  <c r="BZ171" i="10"/>
  <c r="BZ122" i="10"/>
  <c r="BZ7" i="10"/>
  <c r="BZ228" i="10"/>
  <c r="BZ166" i="10"/>
  <c r="BZ193" i="10"/>
  <c r="BZ157" i="10"/>
  <c r="BZ211" i="10"/>
  <c r="BZ152" i="10"/>
  <c r="BZ174" i="10"/>
  <c r="BZ80" i="10"/>
  <c r="BZ185" i="10"/>
  <c r="BZ205" i="10"/>
  <c r="BZ125" i="10"/>
  <c r="BZ60" i="10"/>
  <c r="BZ43" i="10"/>
  <c r="BZ227" i="10"/>
  <c r="BZ86" i="10"/>
  <c r="BZ82" i="10"/>
  <c r="BZ217" i="10"/>
  <c r="BZ209" i="10"/>
  <c r="BZ170" i="10"/>
  <c r="BZ153" i="10"/>
  <c r="BT14" i="11"/>
  <c r="BT13" i="11"/>
  <c r="BT47" i="11"/>
  <c r="BT81" i="11"/>
  <c r="BT32" i="11"/>
  <c r="BT21" i="11"/>
  <c r="BT36" i="11"/>
  <c r="BT12" i="11"/>
  <c r="BT73" i="11"/>
  <c r="BT19" i="11"/>
  <c r="BT23" i="11"/>
  <c r="BZ97" i="11"/>
  <c r="BV97" i="11"/>
  <c r="CB13" i="11"/>
  <c r="BX13" i="11"/>
  <c r="BX47" i="11"/>
  <c r="BZ30" i="11"/>
  <c r="BV30" i="11"/>
  <c r="CB32" i="11"/>
  <c r="BX32" i="11"/>
  <c r="BZ65" i="11"/>
  <c r="BV65" i="11"/>
  <c r="BZ26" i="11"/>
  <c r="BV26" i="11"/>
  <c r="CB36" i="11"/>
  <c r="BX36" i="11"/>
  <c r="BZ8" i="11"/>
  <c r="BV8" i="11"/>
  <c r="CB12" i="11"/>
  <c r="BX12" i="11"/>
  <c r="BV29" i="11"/>
  <c r="CB73" i="11"/>
  <c r="BX73" i="11"/>
  <c r="BZ56" i="11"/>
  <c r="BV56" i="11"/>
  <c r="CB19" i="11"/>
  <c r="BX19" i="11"/>
  <c r="BZ44" i="11"/>
  <c r="BV44" i="11"/>
  <c r="CB23" i="11"/>
  <c r="BX23" i="11"/>
  <c r="BV42" i="10"/>
  <c r="BV76" i="10"/>
  <c r="BV176" i="10"/>
  <c r="BV221" i="10"/>
  <c r="BV25" i="10"/>
  <c r="BV95" i="10"/>
  <c r="BV126" i="10"/>
  <c r="BV150" i="10"/>
  <c r="BV186" i="10"/>
  <c r="BV77" i="10"/>
  <c r="BV47" i="10"/>
  <c r="BV190" i="10"/>
  <c r="BV230" i="10"/>
  <c r="BV75" i="10"/>
  <c r="BV175" i="10"/>
  <c r="BV10" i="10"/>
  <c r="BV96" i="10"/>
  <c r="BV45" i="10"/>
  <c r="BV146" i="10"/>
  <c r="BV207" i="10"/>
  <c r="BV64" i="10"/>
  <c r="BV127" i="10"/>
  <c r="BV66" i="10"/>
  <c r="BV123" i="10"/>
  <c r="BV145" i="10"/>
  <c r="BV136" i="10"/>
  <c r="BV203" i="10"/>
  <c r="BV79" i="10"/>
  <c r="BV97" i="10"/>
  <c r="BV132" i="10"/>
  <c r="BV6" i="10"/>
  <c r="BV72" i="10"/>
  <c r="BV128" i="10"/>
  <c r="BV137" i="10"/>
  <c r="BV204" i="10"/>
  <c r="BV224" i="10"/>
  <c r="BV89" i="10"/>
  <c r="BV187" i="10"/>
  <c r="BV59" i="10"/>
  <c r="BV38" i="10"/>
  <c r="BV201" i="10"/>
  <c r="BV28" i="10"/>
  <c r="BV33" i="10"/>
  <c r="BV31" i="10"/>
  <c r="BV109" i="10"/>
  <c r="BV19" i="10"/>
  <c r="BV35" i="10"/>
  <c r="BV98" i="10"/>
  <c r="BV111" i="10"/>
  <c r="BV100" i="10"/>
  <c r="BV57" i="10"/>
  <c r="BV173" i="10"/>
  <c r="BV115" i="10"/>
  <c r="BV202" i="10"/>
  <c r="BV162" i="10"/>
  <c r="BV44" i="10"/>
  <c r="BV213" i="10"/>
  <c r="BV196" i="10"/>
  <c r="BV22" i="10"/>
  <c r="BV119" i="10"/>
  <c r="BV85" i="10"/>
  <c r="BV102" i="10"/>
  <c r="BV4" i="11"/>
  <c r="BV54" i="11"/>
  <c r="BV75" i="11"/>
  <c r="BV51" i="11"/>
  <c r="BV48" i="11"/>
  <c r="BV55" i="11"/>
  <c r="BV34" i="11"/>
  <c r="BV84" i="11"/>
  <c r="BV53" i="11"/>
  <c r="BV99" i="11"/>
  <c r="BV98" i="11"/>
  <c r="BV28" i="11"/>
  <c r="BV7" i="11"/>
  <c r="BV79" i="11"/>
  <c r="BV66" i="11"/>
  <c r="BV85" i="11"/>
  <c r="BV88" i="11"/>
  <c r="BV17" i="11"/>
  <c r="BV96" i="11"/>
  <c r="CD96" i="11" s="1"/>
  <c r="BV49" i="11"/>
  <c r="BV63" i="11"/>
  <c r="BV91" i="11"/>
  <c r="BV94" i="11"/>
  <c r="BV58" i="11"/>
  <c r="BV104" i="11"/>
  <c r="BV10" i="11"/>
  <c r="BV3" i="11"/>
  <c r="BV77" i="11"/>
  <c r="CD77" i="11" s="1"/>
  <c r="BV37" i="11"/>
  <c r="BV93" i="11"/>
  <c r="BV38" i="11"/>
  <c r="BV86" i="11"/>
  <c r="BU171" i="10"/>
  <c r="BV70" i="10"/>
  <c r="BU122" i="10"/>
  <c r="BV154" i="10"/>
  <c r="BU7" i="10"/>
  <c r="BV78" i="10"/>
  <c r="BU228" i="10"/>
  <c r="BV71" i="10"/>
  <c r="BU166" i="10"/>
  <c r="BV225" i="10"/>
  <c r="BU193" i="10"/>
  <c r="BV168" i="10"/>
  <c r="BU157" i="10"/>
  <c r="BV148" i="10"/>
  <c r="BU211" i="10"/>
  <c r="BV147" i="10"/>
  <c r="BU152" i="10"/>
  <c r="BV13" i="10"/>
  <c r="BU174" i="10"/>
  <c r="BV226" i="10"/>
  <c r="BU80" i="10"/>
  <c r="BV17" i="10"/>
  <c r="BU185" i="10"/>
  <c r="BV29" i="10"/>
  <c r="BU205" i="10"/>
  <c r="BV117" i="10"/>
  <c r="BU125" i="10"/>
  <c r="BV232" i="10"/>
  <c r="BU60" i="10"/>
  <c r="BV5" i="10"/>
  <c r="BU43" i="10"/>
  <c r="BV48" i="10"/>
  <c r="BU227" i="10"/>
  <c r="BV179" i="10"/>
  <c r="BU86" i="10"/>
  <c r="BV53" i="10"/>
  <c r="BU82" i="10"/>
  <c r="BV62" i="10"/>
  <c r="BU217" i="10"/>
  <c r="BV49" i="10"/>
  <c r="BU209" i="10"/>
  <c r="BV11" i="10"/>
  <c r="BU170" i="10"/>
  <c r="BV4" i="10"/>
  <c r="BU42" i="10"/>
  <c r="BV87" i="10"/>
  <c r="BU176" i="10"/>
  <c r="BV3" i="10"/>
  <c r="BU25" i="10"/>
  <c r="BV129" i="10"/>
  <c r="BU126" i="10"/>
  <c r="BV58" i="10"/>
  <c r="BU186" i="10"/>
  <c r="BU39" i="10"/>
  <c r="BU167" i="10"/>
  <c r="BU163" i="10"/>
  <c r="BU6" i="10"/>
  <c r="BU130" i="10"/>
  <c r="BU151" i="10"/>
  <c r="BU34" i="10"/>
  <c r="BU20" i="10"/>
  <c r="BU27" i="10"/>
  <c r="BU218" i="10"/>
  <c r="BU63" i="10"/>
  <c r="BU189" i="10"/>
  <c r="BU131" i="10"/>
  <c r="BU229" i="10"/>
  <c r="BU83" i="10"/>
  <c r="BU182" i="10"/>
  <c r="BU103" i="10"/>
  <c r="BU159" i="10"/>
  <c r="BU23" i="10"/>
  <c r="BU37" i="10"/>
  <c r="BU24" i="10"/>
  <c r="BU134" i="10"/>
  <c r="BU90" i="10"/>
  <c r="BU112" i="10"/>
  <c r="BU88" i="10"/>
  <c r="BU181" i="10"/>
  <c r="BU161" i="10"/>
  <c r="BU72" i="10"/>
  <c r="BU169" i="10"/>
  <c r="BU128" i="10"/>
  <c r="BU124" i="10"/>
  <c r="BU137" i="10"/>
  <c r="BU26" i="10"/>
  <c r="BU204" i="10"/>
  <c r="BU104" i="10"/>
  <c r="BU224" i="10"/>
  <c r="BU200" i="10"/>
  <c r="BU89" i="10"/>
  <c r="BU81" i="10"/>
  <c r="BU187" i="10"/>
  <c r="BU143" i="10"/>
  <c r="BU59" i="10"/>
  <c r="BU40" i="10"/>
  <c r="BU21" i="10"/>
  <c r="BU32" i="10"/>
  <c r="BU93" i="10"/>
  <c r="BU191" i="10"/>
  <c r="BU135" i="10"/>
  <c r="BU16" i="10"/>
  <c r="BU156" i="10"/>
  <c r="BU68" i="10"/>
  <c r="BU22" i="10"/>
  <c r="BU155" i="10"/>
  <c r="BU119" i="10"/>
  <c r="BU61" i="10"/>
  <c r="BU85" i="10"/>
  <c r="BU102" i="10"/>
  <c r="BU51" i="10"/>
  <c r="BU140" i="10"/>
  <c r="BU54" i="10"/>
  <c r="BU178" i="10"/>
  <c r="BU149" i="10"/>
  <c r="BU120" i="10"/>
  <c r="BU94" i="10"/>
  <c r="BU180" i="10"/>
  <c r="BU12" i="10"/>
  <c r="BU108" i="10"/>
  <c r="BU15" i="10"/>
  <c r="BU219" i="10"/>
  <c r="BU184" i="10"/>
  <c r="BU214" i="10"/>
  <c r="BU50" i="10"/>
  <c r="BU192" i="10"/>
  <c r="BU138" i="10"/>
  <c r="BU36" i="10"/>
  <c r="BU118" i="10"/>
  <c r="BU92" i="10"/>
  <c r="BU74" i="10"/>
  <c r="BU195" i="10"/>
  <c r="BU121" i="10"/>
  <c r="BU105" i="11"/>
  <c r="BU22" i="11"/>
  <c r="BU92" i="11"/>
  <c r="BU67" i="11"/>
  <c r="BU39" i="11"/>
  <c r="BU95" i="11"/>
  <c r="BU43" i="11"/>
  <c r="BU40" i="11"/>
  <c r="BU52" i="11"/>
  <c r="BU31" i="11"/>
  <c r="BU74" i="11"/>
  <c r="BU76" i="11"/>
  <c r="BU59" i="11"/>
  <c r="BU72" i="11"/>
  <c r="BU57" i="11"/>
  <c r="BU46" i="11"/>
  <c r="BU64" i="11"/>
  <c r="BU6" i="11"/>
  <c r="BU25" i="11"/>
  <c r="BU4" i="11"/>
  <c r="BU54" i="11"/>
  <c r="BU75" i="11"/>
  <c r="BU51" i="11"/>
  <c r="BU48" i="11"/>
  <c r="BU55" i="11"/>
  <c r="BU99" i="11"/>
  <c r="BU98" i="11"/>
  <c r="BZ42" i="10"/>
  <c r="BZ76" i="10"/>
  <c r="BZ176" i="10"/>
  <c r="BZ221" i="10"/>
  <c r="BZ25" i="10"/>
  <c r="BZ95" i="10"/>
  <c r="BZ126" i="10"/>
  <c r="BZ150" i="10"/>
  <c r="BZ186" i="10"/>
  <c r="BV112" i="10"/>
  <c r="BV37" i="10"/>
  <c r="BV182" i="10"/>
  <c r="BV189" i="10"/>
  <c r="BV20" i="10"/>
  <c r="BZ70" i="10"/>
  <c r="BZ154" i="10"/>
  <c r="BZ78" i="10"/>
  <c r="BZ71" i="10"/>
  <c r="BZ225" i="10"/>
  <c r="BZ168" i="10"/>
  <c r="BZ148" i="10"/>
  <c r="BZ147" i="10"/>
  <c r="BZ13" i="10"/>
  <c r="BZ226" i="10"/>
  <c r="BZ17" i="10"/>
  <c r="BZ29" i="10"/>
  <c r="BZ117" i="10"/>
  <c r="BZ232" i="10"/>
  <c r="BZ5" i="10"/>
  <c r="BZ48" i="10"/>
  <c r="BZ179" i="10"/>
  <c r="BZ53" i="10"/>
  <c r="BZ62" i="10"/>
  <c r="BZ49" i="10"/>
  <c r="BZ11" i="10"/>
  <c r="BX30" i="10"/>
  <c r="CB30" i="10"/>
  <c r="CF30" i="10"/>
  <c r="BZ4" i="10"/>
  <c r="BX41" i="10"/>
  <c r="CB41" i="10"/>
  <c r="CF41" i="10"/>
  <c r="BZ87" i="10"/>
  <c r="BX84" i="10"/>
  <c r="CB84" i="10"/>
  <c r="CF84" i="10"/>
  <c r="BZ3" i="10"/>
  <c r="BX18" i="10"/>
  <c r="CB18" i="10"/>
  <c r="CF18" i="10"/>
  <c r="BZ129" i="10"/>
  <c r="BX183" i="10"/>
  <c r="CB183" i="10"/>
  <c r="CF183" i="10"/>
  <c r="BZ58" i="10"/>
  <c r="BU87" i="10"/>
  <c r="BU3" i="10"/>
  <c r="BU129" i="10"/>
  <c r="BU41" i="10"/>
  <c r="BU84" i="10"/>
  <c r="BU18" i="10"/>
  <c r="BU183" i="10"/>
  <c r="BV73" i="10"/>
  <c r="BV114" i="10"/>
  <c r="BV216" i="10"/>
  <c r="BV231" i="10"/>
  <c r="BV222" i="10"/>
  <c r="BV212" i="10"/>
  <c r="BV188" i="10"/>
  <c r="BV199" i="10"/>
  <c r="BV144" i="10"/>
  <c r="BV158" i="10"/>
  <c r="BV55" i="10"/>
  <c r="BV208" i="10"/>
  <c r="BV164" i="10"/>
  <c r="BV106" i="10"/>
  <c r="BV65" i="10"/>
  <c r="BV14" i="10"/>
  <c r="BV197" i="10"/>
  <c r="BV160" i="10"/>
  <c r="BV113" i="10"/>
  <c r="BV133" i="10"/>
  <c r="BV210" i="10"/>
  <c r="BV163" i="10"/>
  <c r="BV161" i="10"/>
  <c r="BV169" i="10"/>
  <c r="BV124" i="10"/>
  <c r="BV26" i="10"/>
  <c r="BV104" i="10"/>
  <c r="BV200" i="10"/>
  <c r="BV81" i="10"/>
  <c r="BV143" i="10"/>
  <c r="BV40" i="10"/>
  <c r="BV223" i="10"/>
  <c r="BV141" i="10"/>
  <c r="BV142" i="10"/>
  <c r="BV9" i="10"/>
  <c r="BV67" i="10"/>
  <c r="BV91" i="10"/>
  <c r="BV194" i="10"/>
  <c r="BV99" i="10"/>
  <c r="BV220" i="10"/>
  <c r="BV110" i="10"/>
  <c r="CG110" i="10" s="1"/>
  <c r="BV46" i="10"/>
  <c r="BV165" i="10"/>
  <c r="BV206" i="10"/>
  <c r="BV116" i="10"/>
  <c r="BV215" i="10"/>
  <c r="BV69" i="10"/>
  <c r="BV177" i="10"/>
  <c r="BV56" i="10"/>
  <c r="BV172" i="10"/>
  <c r="BV68" i="10"/>
  <c r="BV155" i="10"/>
  <c r="BV61" i="10"/>
  <c r="BV51" i="10"/>
  <c r="BV92" i="11"/>
  <c r="BV67" i="11"/>
  <c r="BV39" i="11"/>
  <c r="BV24" i="11"/>
  <c r="BV80" i="11"/>
  <c r="BV50" i="11"/>
  <c r="BV71" i="11"/>
  <c r="BV27" i="11"/>
  <c r="BV70" i="11"/>
  <c r="BV33" i="11"/>
  <c r="BV82" i="11"/>
  <c r="BV60" i="11"/>
  <c r="BV87" i="11"/>
  <c r="BV11" i="11"/>
  <c r="BV89" i="11"/>
  <c r="BV69" i="11"/>
  <c r="BV18" i="11"/>
  <c r="BV83" i="11"/>
  <c r="BV16" i="11"/>
  <c r="BV45" i="11"/>
  <c r="BV9" i="11"/>
  <c r="BV41" i="11"/>
  <c r="BV68" i="11"/>
  <c r="BV103" i="11"/>
  <c r="BV5" i="11"/>
  <c r="BV78" i="11"/>
  <c r="BV61" i="11"/>
  <c r="BV102" i="11"/>
  <c r="BV101" i="11"/>
  <c r="BV20" i="11"/>
  <c r="BV100" i="11"/>
  <c r="BV42" i="11"/>
  <c r="BV62" i="11"/>
  <c r="BV8" i="10"/>
  <c r="BV30" i="10"/>
  <c r="BU153" i="10"/>
  <c r="BV41" i="10"/>
  <c r="BU76" i="10"/>
  <c r="BV84" i="10"/>
  <c r="BU221" i="10"/>
  <c r="BV18" i="10"/>
  <c r="BU95" i="10"/>
  <c r="BV183" i="10"/>
  <c r="BU150" i="10"/>
  <c r="BU106" i="10"/>
  <c r="BU66" i="10"/>
  <c r="BU65" i="10"/>
  <c r="BU123" i="10"/>
  <c r="BU14" i="10"/>
  <c r="BU145" i="10"/>
  <c r="BU197" i="10"/>
  <c r="BU136" i="10"/>
  <c r="BU160" i="10"/>
  <c r="BU203" i="10"/>
  <c r="BU113" i="10"/>
  <c r="BV181" i="10"/>
  <c r="BV134" i="10"/>
  <c r="BV159" i="10"/>
  <c r="BV229" i="10"/>
  <c r="BV218" i="10"/>
  <c r="BV151" i="10"/>
  <c r="BU58" i="10"/>
  <c r="CD45" i="11" l="1"/>
  <c r="CG56" i="10"/>
  <c r="CD22" i="11"/>
  <c r="CG97" i="10"/>
  <c r="CG31" i="10"/>
  <c r="CG19" i="10"/>
  <c r="CG65" i="10"/>
  <c r="CG106" i="10"/>
  <c r="CG21" i="10"/>
  <c r="CG120" i="10"/>
  <c r="CG52" i="10"/>
  <c r="CG50" i="10"/>
  <c r="CG128" i="10"/>
  <c r="CG145" i="10"/>
  <c r="CG224" i="10"/>
  <c r="CG108" i="10"/>
  <c r="CD93" i="11"/>
  <c r="CD94" i="11"/>
  <c r="CD6" i="11"/>
  <c r="CD76" i="11"/>
  <c r="CD80" i="11"/>
  <c r="CD57" i="11"/>
  <c r="CD49" i="11"/>
  <c r="CD88" i="11"/>
  <c r="CD53" i="11"/>
  <c r="CD71" i="11"/>
  <c r="CG177" i="10"/>
  <c r="CG92" i="10"/>
  <c r="CG36" i="10"/>
  <c r="CG219" i="10"/>
  <c r="CF43" i="11"/>
  <c r="CD95" i="11"/>
  <c r="CD10" i="11"/>
  <c r="CG83" i="10"/>
  <c r="CD40" i="11"/>
  <c r="CD79" i="11"/>
  <c r="CG15" i="10"/>
  <c r="CG32" i="10"/>
  <c r="CD89" i="11"/>
  <c r="CE39" i="11"/>
  <c r="CG88" i="10"/>
  <c r="CD42" i="11"/>
  <c r="CD59" i="11"/>
  <c r="CG135" i="10"/>
  <c r="CG164" i="10"/>
  <c r="CD83" i="11"/>
  <c r="CD27" i="11"/>
  <c r="CD24" i="11"/>
  <c r="CG57" i="10"/>
  <c r="CD35" i="11"/>
  <c r="CD105" i="11"/>
  <c r="CG167" i="10"/>
  <c r="CG10" i="10"/>
  <c r="CF95" i="11"/>
  <c r="CD33" i="11"/>
  <c r="CG73" i="10"/>
  <c r="CG54" i="10"/>
  <c r="CG16" i="10"/>
  <c r="CG90" i="10"/>
  <c r="CG103" i="10"/>
  <c r="CG130" i="10"/>
  <c r="CD68" i="11"/>
  <c r="CG215" i="10"/>
  <c r="CG46" i="10"/>
  <c r="CG212" i="10"/>
  <c r="CD74" i="11"/>
  <c r="CD43" i="11"/>
  <c r="CD104" i="11"/>
  <c r="CD66" i="11"/>
  <c r="CD7" i="11"/>
  <c r="CD34" i="11"/>
  <c r="CG213" i="10"/>
  <c r="CG201" i="10"/>
  <c r="CG96" i="10"/>
  <c r="CD62" i="11"/>
  <c r="CD61" i="11"/>
  <c r="CD87" i="11"/>
  <c r="CD82" i="11"/>
  <c r="CG206" i="10"/>
  <c r="CG220" i="10"/>
  <c r="CG194" i="10"/>
  <c r="CG223" i="10"/>
  <c r="CG133" i="10"/>
  <c r="CG199" i="10"/>
  <c r="CG231" i="10"/>
  <c r="CD98" i="11"/>
  <c r="CD64" i="11"/>
  <c r="CD37" i="11"/>
  <c r="CD3" i="11"/>
  <c r="CG162" i="10"/>
  <c r="CG115" i="10"/>
  <c r="CG111" i="10"/>
  <c r="CG33" i="10"/>
  <c r="CG146" i="10"/>
  <c r="CG214" i="10"/>
  <c r="CG180" i="10"/>
  <c r="CG136" i="10"/>
  <c r="CD20" i="11"/>
  <c r="CD102" i="11"/>
  <c r="CD69" i="11"/>
  <c r="CD60" i="11"/>
  <c r="CD50" i="11"/>
  <c r="CG69" i="10"/>
  <c r="CG165" i="10"/>
  <c r="CD86" i="11"/>
  <c r="CD91" i="11"/>
  <c r="CG202" i="10"/>
  <c r="CG207" i="10"/>
  <c r="CG178" i="10"/>
  <c r="CG123" i="10"/>
  <c r="CD78" i="11"/>
  <c r="CD41" i="11"/>
  <c r="CD11" i="11"/>
  <c r="CG116" i="10"/>
  <c r="CG99" i="10"/>
  <c r="CG91" i="10"/>
  <c r="CG9" i="10"/>
  <c r="CG141" i="10"/>
  <c r="CG210" i="10"/>
  <c r="CG55" i="10"/>
  <c r="CG144" i="10"/>
  <c r="CG188" i="10"/>
  <c r="CG222" i="10"/>
  <c r="CG216" i="10"/>
  <c r="CD99" i="11"/>
  <c r="CD46" i="11"/>
  <c r="CD72" i="11"/>
  <c r="CD31" i="11"/>
  <c r="CG39" i="10"/>
  <c r="CD58" i="11"/>
  <c r="CD17" i="11"/>
  <c r="CD85" i="11"/>
  <c r="CD28" i="11"/>
  <c r="CD84" i="11"/>
  <c r="CG196" i="10"/>
  <c r="CG44" i="10"/>
  <c r="CG173" i="10"/>
  <c r="CG100" i="10"/>
  <c r="CG98" i="10"/>
  <c r="CG28" i="10"/>
  <c r="CG132" i="10"/>
  <c r="CG79" i="10"/>
  <c r="CG127" i="10"/>
  <c r="CG45" i="10"/>
  <c r="CG75" i="10"/>
  <c r="CG190" i="10"/>
  <c r="CG77" i="10"/>
  <c r="CG38" i="10"/>
  <c r="CG64" i="10"/>
  <c r="CG47" i="10"/>
  <c r="CG121" i="10"/>
  <c r="CG118" i="10"/>
  <c r="CG138" i="10"/>
  <c r="CG12" i="10"/>
  <c r="CG94" i="10"/>
  <c r="CG191" i="10"/>
  <c r="CG24" i="10"/>
  <c r="CG23" i="10"/>
  <c r="CG131" i="10"/>
  <c r="CG63" i="10"/>
  <c r="CG74" i="10"/>
  <c r="CG184" i="10"/>
  <c r="CG149" i="10"/>
  <c r="CG27" i="10"/>
  <c r="CG34" i="10"/>
  <c r="CD5" i="11"/>
  <c r="CD16" i="11"/>
  <c r="CG67" i="10"/>
  <c r="CG142" i="10"/>
  <c r="CG208" i="10"/>
  <c r="CG158" i="10"/>
  <c r="CG114" i="10"/>
  <c r="CD25" i="11"/>
  <c r="CD52" i="11"/>
  <c r="CD38" i="11"/>
  <c r="CD63" i="11"/>
  <c r="CG35" i="10"/>
  <c r="CG109" i="10"/>
  <c r="CG175" i="10"/>
  <c r="CG230" i="10"/>
  <c r="CG160" i="10"/>
  <c r="CG14" i="10"/>
  <c r="CD100" i="11"/>
  <c r="CD70" i="11"/>
  <c r="CG172" i="10"/>
  <c r="CG195" i="10"/>
  <c r="CG192" i="10"/>
  <c r="CG140" i="10"/>
  <c r="CG156" i="10"/>
  <c r="CG93" i="10"/>
  <c r="CD55" i="11"/>
  <c r="CG203" i="10"/>
  <c r="CG66" i="10"/>
  <c r="CG85" i="10"/>
  <c r="CG22" i="10"/>
  <c r="CG59" i="10"/>
  <c r="CG89" i="10"/>
  <c r="CG204" i="10"/>
  <c r="CG6" i="10"/>
  <c r="CD101" i="11"/>
  <c r="CD18" i="11"/>
  <c r="CD48" i="11"/>
  <c r="CD75" i="11"/>
  <c r="CD4" i="11"/>
  <c r="CD51" i="11"/>
  <c r="CD9" i="11"/>
  <c r="CD54" i="11"/>
  <c r="CG102" i="10"/>
  <c r="CG119" i="10"/>
  <c r="CG187" i="10"/>
  <c r="CG137" i="10"/>
  <c r="CG72" i="10"/>
  <c r="CD14" i="11"/>
  <c r="CG84" i="10"/>
  <c r="CG153" i="10"/>
  <c r="CG29" i="10"/>
  <c r="CG147" i="10"/>
  <c r="CG62" i="10"/>
  <c r="CG148" i="10"/>
  <c r="CG179" i="10"/>
  <c r="CG225" i="10"/>
  <c r="CD39" i="11"/>
  <c r="CG170" i="10"/>
  <c r="CG209" i="10"/>
  <c r="CG217" i="10"/>
  <c r="CG82" i="10"/>
  <c r="CG86" i="10"/>
  <c r="CG227" i="10"/>
  <c r="CG43" i="10"/>
  <c r="CG60" i="10"/>
  <c r="CG125" i="10"/>
  <c r="CG205" i="10"/>
  <c r="CG185" i="10"/>
  <c r="CG80" i="10"/>
  <c r="CG174" i="10"/>
  <c r="CG152" i="10"/>
  <c r="CG211" i="10"/>
  <c r="CG157" i="10"/>
  <c r="CG193" i="10"/>
  <c r="CG166" i="10"/>
  <c r="CG228" i="10"/>
  <c r="CG7" i="10"/>
  <c r="CG122" i="10"/>
  <c r="CG171" i="10"/>
  <c r="CD21" i="11"/>
  <c r="CD81" i="11"/>
  <c r="CD103" i="11"/>
  <c r="CG124" i="10"/>
  <c r="CG161" i="10"/>
  <c r="CG113" i="10"/>
  <c r="CG197" i="10"/>
  <c r="CG183" i="10"/>
  <c r="CG18" i="10"/>
  <c r="CG41" i="10"/>
  <c r="CG30" i="10"/>
  <c r="CG169" i="10"/>
  <c r="CG78" i="10"/>
  <c r="CG129" i="10"/>
  <c r="CG58" i="10"/>
  <c r="CG3" i="10"/>
  <c r="CG11" i="10"/>
  <c r="CG87" i="10"/>
  <c r="CG150" i="10"/>
  <c r="CG95" i="10"/>
  <c r="CG221" i="10"/>
  <c r="CG76" i="10"/>
  <c r="CG5" i="10"/>
  <c r="CG17" i="10"/>
  <c r="CG70" i="10"/>
  <c r="CG49" i="10"/>
  <c r="CG117" i="10"/>
  <c r="CG71" i="10"/>
  <c r="CG4" i="10"/>
  <c r="CG48" i="10"/>
  <c r="CG13" i="10"/>
  <c r="CD92" i="11"/>
  <c r="CG68" i="10"/>
  <c r="CG40" i="10"/>
  <c r="CG143" i="10"/>
  <c r="CG81" i="10"/>
  <c r="CG200" i="10"/>
  <c r="CG104" i="10"/>
  <c r="CG26" i="10"/>
  <c r="CG112" i="10"/>
  <c r="CG37" i="10"/>
  <c r="CG182" i="10"/>
  <c r="CG189" i="10"/>
  <c r="CG20" i="10"/>
  <c r="CG163" i="10"/>
  <c r="CG186" i="10"/>
  <c r="CG126" i="10"/>
  <c r="CG25" i="10"/>
  <c r="CG176" i="10"/>
  <c r="CG42" i="10"/>
  <c r="CG53" i="10"/>
  <c r="CG232" i="10"/>
  <c r="CG226" i="10"/>
  <c r="CG168" i="10"/>
  <c r="CG154" i="10"/>
  <c r="CH39" i="10"/>
  <c r="CI39" i="10"/>
  <c r="CE105" i="11"/>
  <c r="CF105" i="11"/>
  <c r="CH74" i="10"/>
  <c r="CI74" i="10"/>
  <c r="CH138" i="10"/>
  <c r="CI138" i="10"/>
  <c r="CH184" i="10"/>
  <c r="CI184" i="10"/>
  <c r="CH12" i="10"/>
  <c r="CI12" i="10"/>
  <c r="CH149" i="10"/>
  <c r="CI149" i="10"/>
  <c r="CH16" i="10"/>
  <c r="CI16" i="10"/>
  <c r="CH32" i="10"/>
  <c r="CI32" i="10"/>
  <c r="CH90" i="10"/>
  <c r="CI90" i="10"/>
  <c r="CH23" i="10"/>
  <c r="CI23" i="10"/>
  <c r="CH83" i="10"/>
  <c r="CI83" i="10"/>
  <c r="CH63" i="10"/>
  <c r="CI63" i="10"/>
  <c r="CH34" i="10"/>
  <c r="CI34" i="10"/>
  <c r="CF22" i="11"/>
  <c r="CE22" i="11"/>
  <c r="CH121" i="10"/>
  <c r="CI121" i="10"/>
  <c r="CH118" i="10"/>
  <c r="CI118" i="10"/>
  <c r="CD67" i="11"/>
  <c r="CG51" i="10"/>
  <c r="CG61" i="10"/>
  <c r="CG155" i="10"/>
  <c r="CG181" i="10"/>
  <c r="CG134" i="10"/>
  <c r="CG159" i="10"/>
  <c r="CG229" i="10"/>
  <c r="CG218" i="10"/>
  <c r="CG151" i="10"/>
  <c r="CF25" i="11"/>
  <c r="CE25" i="11"/>
  <c r="CF64" i="11"/>
  <c r="CE64" i="11"/>
  <c r="CF57" i="11"/>
  <c r="CE57" i="11"/>
  <c r="CF59" i="11"/>
  <c r="CE59" i="11"/>
  <c r="CF74" i="11"/>
  <c r="CE74" i="11"/>
  <c r="CF52" i="11"/>
  <c r="CE52" i="11"/>
  <c r="CI92" i="10"/>
  <c r="CH92" i="10"/>
  <c r="CI192" i="10"/>
  <c r="CH192" i="10"/>
  <c r="CI219" i="10"/>
  <c r="CH219" i="10"/>
  <c r="CI180" i="10"/>
  <c r="CH180" i="10"/>
  <c r="CI178" i="10"/>
  <c r="CH178" i="10"/>
  <c r="CI156" i="10"/>
  <c r="CH156" i="10"/>
  <c r="CI93" i="10"/>
  <c r="CH93" i="10"/>
  <c r="CH112" i="10"/>
  <c r="CI112" i="10"/>
  <c r="CH37" i="10"/>
  <c r="CI37" i="10"/>
  <c r="CH182" i="10"/>
  <c r="CI182" i="10"/>
  <c r="CH189" i="10"/>
  <c r="CI189" i="10"/>
  <c r="CH20" i="10"/>
  <c r="CI20" i="10"/>
  <c r="CH167" i="10"/>
  <c r="CI167" i="10"/>
  <c r="CI153" i="10"/>
  <c r="CH153" i="10"/>
  <c r="CH170" i="10"/>
  <c r="CI170" i="10"/>
  <c r="CI209" i="10"/>
  <c r="CH209" i="10"/>
  <c r="CI217" i="10"/>
  <c r="CH217" i="10"/>
  <c r="CI82" i="10"/>
  <c r="CH82" i="10"/>
  <c r="CI86" i="10"/>
  <c r="CH86" i="10"/>
  <c r="CI227" i="10"/>
  <c r="CH227" i="10"/>
  <c r="CI43" i="10"/>
  <c r="CH43" i="10"/>
  <c r="CI60" i="10"/>
  <c r="CH60" i="10"/>
  <c r="CI125" i="10"/>
  <c r="CH125" i="10"/>
  <c r="CI205" i="10"/>
  <c r="CH205" i="10"/>
  <c r="CI185" i="10"/>
  <c r="CH185" i="10"/>
  <c r="CI80" i="10"/>
  <c r="CH80" i="10"/>
  <c r="CI174" i="10"/>
  <c r="CH174" i="10"/>
  <c r="CI152" i="10"/>
  <c r="CH152" i="10"/>
  <c r="CI211" i="10"/>
  <c r="CH211" i="10"/>
  <c r="CI157" i="10"/>
  <c r="CH157" i="10"/>
  <c r="CI193" i="10"/>
  <c r="CH193" i="10"/>
  <c r="CI166" i="10"/>
  <c r="CH166" i="10"/>
  <c r="CI228" i="10"/>
  <c r="CH228" i="10"/>
  <c r="CI7" i="10"/>
  <c r="CH7" i="10"/>
  <c r="CI122" i="10"/>
  <c r="CH122" i="10"/>
  <c r="CI171" i="10"/>
  <c r="CH171" i="10"/>
  <c r="CE44" i="11"/>
  <c r="CF44" i="11"/>
  <c r="CE56" i="11"/>
  <c r="CF56" i="11"/>
  <c r="CE29" i="11"/>
  <c r="CF29" i="11"/>
  <c r="CE8" i="11"/>
  <c r="CF8" i="11"/>
  <c r="CE26" i="11"/>
  <c r="CF26" i="11"/>
  <c r="CE65" i="11"/>
  <c r="CF65" i="11"/>
  <c r="CE15" i="11"/>
  <c r="CF15" i="11"/>
  <c r="CE30" i="11"/>
  <c r="CF30" i="11"/>
  <c r="CE90" i="11"/>
  <c r="CF90" i="11"/>
  <c r="CE97" i="11"/>
  <c r="CF97" i="11"/>
  <c r="CE43" i="11"/>
  <c r="CF39" i="11"/>
  <c r="CE95" i="11"/>
  <c r="CD23" i="11"/>
  <c r="CD19" i="11"/>
  <c r="CD73" i="11"/>
  <c r="CD12" i="11"/>
  <c r="CD36" i="11"/>
  <c r="CD32" i="11"/>
  <c r="CD47" i="11"/>
  <c r="CD13" i="11"/>
  <c r="CH50" i="10"/>
  <c r="CI50" i="10"/>
  <c r="CH15" i="10"/>
  <c r="CI15" i="10"/>
  <c r="CH94" i="10"/>
  <c r="CI94" i="10"/>
  <c r="CH54" i="10"/>
  <c r="CI54" i="10"/>
  <c r="CH191" i="10"/>
  <c r="CI191" i="10"/>
  <c r="CH88" i="10"/>
  <c r="CI88" i="10"/>
  <c r="CH24" i="10"/>
  <c r="CI24" i="10"/>
  <c r="CH103" i="10"/>
  <c r="CI103" i="10"/>
  <c r="CH131" i="10"/>
  <c r="CI131" i="10"/>
  <c r="CH27" i="10"/>
  <c r="CI27" i="10"/>
  <c r="CH130" i="10"/>
  <c r="CI130" i="10"/>
  <c r="CH183" i="10"/>
  <c r="CI183" i="10"/>
  <c r="CH18" i="10"/>
  <c r="CI18" i="10"/>
  <c r="CH84" i="10"/>
  <c r="CI84" i="10"/>
  <c r="CH41" i="10"/>
  <c r="CI41" i="10"/>
  <c r="CH30" i="10"/>
  <c r="CI30" i="10"/>
  <c r="CH8" i="10"/>
  <c r="CI8" i="10"/>
  <c r="CF62" i="11"/>
  <c r="CE62" i="11"/>
  <c r="CE42" i="11"/>
  <c r="CF42" i="11"/>
  <c r="CF100" i="11"/>
  <c r="CE100" i="11"/>
  <c r="CE20" i="11"/>
  <c r="CF20" i="11"/>
  <c r="CF101" i="11"/>
  <c r="CE101" i="11"/>
  <c r="CE102" i="11"/>
  <c r="CF102" i="11"/>
  <c r="CF61" i="11"/>
  <c r="CE61" i="11"/>
  <c r="CF78" i="11"/>
  <c r="CE78" i="11"/>
  <c r="CF5" i="11"/>
  <c r="CE5" i="11"/>
  <c r="CF103" i="11"/>
  <c r="CE103" i="11"/>
  <c r="CF68" i="11"/>
  <c r="CE68" i="11"/>
  <c r="CF41" i="11"/>
  <c r="CE41" i="11"/>
  <c r="CF9" i="11"/>
  <c r="CE9" i="11"/>
  <c r="CF45" i="11"/>
  <c r="CE45" i="11"/>
  <c r="CF16" i="11"/>
  <c r="CE16" i="11"/>
  <c r="CF83" i="11"/>
  <c r="CE83" i="11"/>
  <c r="CF18" i="11"/>
  <c r="CE18" i="11"/>
  <c r="CF69" i="11"/>
  <c r="CE69" i="11"/>
  <c r="CF89" i="11"/>
  <c r="CE89" i="11"/>
  <c r="CF11" i="11"/>
  <c r="CE11" i="11"/>
  <c r="CF87" i="11"/>
  <c r="CE87" i="11"/>
  <c r="CF60" i="11"/>
  <c r="CE60" i="11"/>
  <c r="CF82" i="11"/>
  <c r="CE82" i="11"/>
  <c r="CF33" i="11"/>
  <c r="CE33" i="11"/>
  <c r="CF70" i="11"/>
  <c r="CE70" i="11"/>
  <c r="CF27" i="11"/>
  <c r="CE27" i="11"/>
  <c r="CF71" i="11"/>
  <c r="CE71" i="11"/>
  <c r="CF50" i="11"/>
  <c r="CE50" i="11"/>
  <c r="CF80" i="11"/>
  <c r="CE80" i="11"/>
  <c r="CF24" i="11"/>
  <c r="CE24" i="11"/>
  <c r="CF67" i="11"/>
  <c r="CE67" i="11"/>
  <c r="CE92" i="11"/>
  <c r="CF92" i="11"/>
  <c r="CH51" i="10"/>
  <c r="CI51" i="10"/>
  <c r="CI52" i="10"/>
  <c r="CH61" i="10"/>
  <c r="CI61" i="10"/>
  <c r="CH155" i="10"/>
  <c r="CI155" i="10"/>
  <c r="CH68" i="10"/>
  <c r="CI68" i="10"/>
  <c r="CH172" i="10"/>
  <c r="CI172" i="10"/>
  <c r="CH56" i="10"/>
  <c r="CI56" i="10"/>
  <c r="CH177" i="10"/>
  <c r="CI177" i="10"/>
  <c r="CH69" i="10"/>
  <c r="CI69" i="10"/>
  <c r="CH215" i="10"/>
  <c r="CI215" i="10"/>
  <c r="CH116" i="10"/>
  <c r="CI116" i="10"/>
  <c r="CH206" i="10"/>
  <c r="CI206" i="10"/>
  <c r="CH165" i="10"/>
  <c r="CI165" i="10"/>
  <c r="CH46" i="10"/>
  <c r="CI46" i="10"/>
  <c r="CH110" i="10"/>
  <c r="CI110" i="10"/>
  <c r="CH220" i="10"/>
  <c r="CI220" i="10"/>
  <c r="CH99" i="10"/>
  <c r="CI99" i="10"/>
  <c r="CH194" i="10"/>
  <c r="CI194" i="10"/>
  <c r="CH91" i="10"/>
  <c r="CI91" i="10"/>
  <c r="CH67" i="10"/>
  <c r="CI67" i="10"/>
  <c r="CH9" i="10"/>
  <c r="CI9" i="10"/>
  <c r="CH142" i="10"/>
  <c r="CI142" i="10"/>
  <c r="CH141" i="10"/>
  <c r="CI141" i="10"/>
  <c r="CH223" i="10"/>
  <c r="CI223" i="10"/>
  <c r="CH40" i="10"/>
  <c r="CI40" i="10"/>
  <c r="CH143" i="10"/>
  <c r="CI143" i="10"/>
  <c r="CH81" i="10"/>
  <c r="CI81" i="10"/>
  <c r="CH200" i="10"/>
  <c r="CI200" i="10"/>
  <c r="CH104" i="10"/>
  <c r="CI104" i="10"/>
  <c r="CH26" i="10"/>
  <c r="CI26" i="10"/>
  <c r="CH124" i="10"/>
  <c r="CI124" i="10"/>
  <c r="CH169" i="10"/>
  <c r="CI169" i="10"/>
  <c r="CH161" i="10"/>
  <c r="CI161" i="10"/>
  <c r="CH163" i="10"/>
  <c r="CI163" i="10"/>
  <c r="CH210" i="10"/>
  <c r="CI210" i="10"/>
  <c r="CH133" i="10"/>
  <c r="CI133" i="10"/>
  <c r="CH113" i="10"/>
  <c r="CI113" i="10"/>
  <c r="CH160" i="10"/>
  <c r="CI160" i="10"/>
  <c r="CH197" i="10"/>
  <c r="CI197" i="10"/>
  <c r="CH14" i="10"/>
  <c r="CI14" i="10"/>
  <c r="CH65" i="10"/>
  <c r="CI65" i="10"/>
  <c r="CI106" i="10"/>
  <c r="CH164" i="10"/>
  <c r="CI164" i="10"/>
  <c r="CH208" i="10"/>
  <c r="CI208" i="10"/>
  <c r="CH55" i="10"/>
  <c r="CI55" i="10"/>
  <c r="CH158" i="10"/>
  <c r="CI158" i="10"/>
  <c r="CH144" i="10"/>
  <c r="CI144" i="10"/>
  <c r="CH199" i="10"/>
  <c r="CI199" i="10"/>
  <c r="CH188" i="10"/>
  <c r="CI188" i="10"/>
  <c r="CH212" i="10"/>
  <c r="CI212" i="10"/>
  <c r="CH222" i="10"/>
  <c r="CI222" i="10"/>
  <c r="CH231" i="10"/>
  <c r="CI231" i="10"/>
  <c r="CH216" i="10"/>
  <c r="CI216" i="10"/>
  <c r="CH114" i="10"/>
  <c r="CI114" i="10"/>
  <c r="CH73" i="10"/>
  <c r="CI73" i="10"/>
  <c r="CF6" i="11"/>
  <c r="CE6" i="11"/>
  <c r="CF46" i="11"/>
  <c r="CE46" i="11"/>
  <c r="CF72" i="11"/>
  <c r="CE72" i="11"/>
  <c r="CF76" i="11"/>
  <c r="CE76" i="11"/>
  <c r="CF31" i="11"/>
  <c r="CE31" i="11"/>
  <c r="CE40" i="11"/>
  <c r="CF40" i="11"/>
  <c r="CI195" i="10"/>
  <c r="CH195" i="10"/>
  <c r="CI36" i="10"/>
  <c r="CH36" i="10"/>
  <c r="CI214" i="10"/>
  <c r="CH214" i="10"/>
  <c r="CI108" i="10"/>
  <c r="CH108" i="10"/>
  <c r="CI120" i="10"/>
  <c r="CH120" i="10"/>
  <c r="CI140" i="10"/>
  <c r="CH140" i="10"/>
  <c r="CI135" i="10"/>
  <c r="CH135" i="10"/>
  <c r="CI21" i="10"/>
  <c r="CH21" i="10"/>
  <c r="CH181" i="10"/>
  <c r="CI181" i="10"/>
  <c r="CH134" i="10"/>
  <c r="CI134" i="10"/>
  <c r="CH159" i="10"/>
  <c r="CI159" i="10"/>
  <c r="CH229" i="10"/>
  <c r="CI229" i="10"/>
  <c r="CH218" i="10"/>
  <c r="CI218" i="10"/>
  <c r="CH151" i="10"/>
  <c r="CI151" i="10"/>
  <c r="CH58" i="10"/>
  <c r="CI58" i="10"/>
  <c r="CH129" i="10"/>
  <c r="CI129" i="10"/>
  <c r="CH3" i="10"/>
  <c r="CI3" i="10"/>
  <c r="CH87" i="10"/>
  <c r="CI87" i="10"/>
  <c r="CH4" i="10"/>
  <c r="CI11" i="10"/>
  <c r="CH11" i="10"/>
  <c r="CH49" i="10"/>
  <c r="CI49" i="10"/>
  <c r="CI62" i="10"/>
  <c r="CH62" i="10"/>
  <c r="CH53" i="10"/>
  <c r="CI53" i="10"/>
  <c r="CI179" i="10"/>
  <c r="CH179" i="10"/>
  <c r="CH48" i="10"/>
  <c r="CI48" i="10"/>
  <c r="CI5" i="10"/>
  <c r="CH5" i="10"/>
  <c r="CH232" i="10"/>
  <c r="CI232" i="10"/>
  <c r="CI117" i="10"/>
  <c r="CH117" i="10"/>
  <c r="CH29" i="10"/>
  <c r="CI29" i="10"/>
  <c r="CI17" i="10"/>
  <c r="CH17" i="10"/>
  <c r="CH226" i="10"/>
  <c r="CI226" i="10"/>
  <c r="CI13" i="10"/>
  <c r="CH13" i="10"/>
  <c r="CH147" i="10"/>
  <c r="CI147" i="10"/>
  <c r="CH148" i="10"/>
  <c r="CI148" i="10"/>
  <c r="CI168" i="10"/>
  <c r="CH168" i="10"/>
  <c r="CH225" i="10"/>
  <c r="CI225" i="10"/>
  <c r="CI71" i="10"/>
  <c r="CH71" i="10"/>
  <c r="CH78" i="10"/>
  <c r="CI78" i="10"/>
  <c r="CI154" i="10"/>
  <c r="CH154" i="10"/>
  <c r="CH70" i="10"/>
  <c r="CI70" i="10"/>
  <c r="CF86" i="11"/>
  <c r="CE86" i="11"/>
  <c r="CF38" i="11"/>
  <c r="CE38" i="11"/>
  <c r="CF93" i="11"/>
  <c r="CE93" i="11"/>
  <c r="CF37" i="11"/>
  <c r="CE37" i="11"/>
  <c r="CF77" i="11"/>
  <c r="CE77" i="11"/>
  <c r="CF3" i="11"/>
  <c r="CE3" i="11"/>
  <c r="CF10" i="11"/>
  <c r="CE10" i="11"/>
  <c r="CF104" i="11"/>
  <c r="CE104" i="11"/>
  <c r="CF58" i="11"/>
  <c r="CE58" i="11"/>
  <c r="CF94" i="11"/>
  <c r="CE94" i="11"/>
  <c r="CF91" i="11"/>
  <c r="CE91" i="11"/>
  <c r="CF63" i="11"/>
  <c r="CE63" i="11"/>
  <c r="CF49" i="11"/>
  <c r="CE49" i="11"/>
  <c r="CF96" i="11"/>
  <c r="CE96" i="11"/>
  <c r="CF17" i="11"/>
  <c r="CE17" i="11"/>
  <c r="CF88" i="11"/>
  <c r="CE88" i="11"/>
  <c r="CF85" i="11"/>
  <c r="CE85" i="11"/>
  <c r="CF66" i="11"/>
  <c r="CE66" i="11"/>
  <c r="CF79" i="11"/>
  <c r="CE79" i="11"/>
  <c r="CF7" i="11"/>
  <c r="CE7" i="11"/>
  <c r="CF28" i="11"/>
  <c r="CE28" i="11"/>
  <c r="CF98" i="11"/>
  <c r="CE98" i="11"/>
  <c r="CF99" i="11"/>
  <c r="CE99" i="11"/>
  <c r="CF53" i="11"/>
  <c r="CE53" i="11"/>
  <c r="CF84" i="11"/>
  <c r="CE84" i="11"/>
  <c r="CF34" i="11"/>
  <c r="CE34" i="11"/>
  <c r="CF55" i="11"/>
  <c r="CE55" i="11"/>
  <c r="CF48" i="11"/>
  <c r="CE48" i="11"/>
  <c r="CF51" i="11"/>
  <c r="CE51" i="11"/>
  <c r="CF75" i="11"/>
  <c r="CE75" i="11"/>
  <c r="CF54" i="11"/>
  <c r="CE54" i="11"/>
  <c r="CF4" i="11"/>
  <c r="CE4" i="11"/>
  <c r="CI102" i="10"/>
  <c r="CH102" i="10"/>
  <c r="CI85" i="10"/>
  <c r="CH85" i="10"/>
  <c r="CI119" i="10"/>
  <c r="CH119" i="10"/>
  <c r="CI22" i="10"/>
  <c r="CH22" i="10"/>
  <c r="CH196" i="10"/>
  <c r="CI196" i="10"/>
  <c r="CH213" i="10"/>
  <c r="CI213" i="10"/>
  <c r="CH44" i="10"/>
  <c r="CI44" i="10"/>
  <c r="CH162" i="10"/>
  <c r="CI162" i="10"/>
  <c r="CH202" i="10"/>
  <c r="CI202" i="10"/>
  <c r="CH115" i="10"/>
  <c r="CI115" i="10"/>
  <c r="CH173" i="10"/>
  <c r="CI173" i="10"/>
  <c r="CH57" i="10"/>
  <c r="CI57" i="10"/>
  <c r="CH100" i="10"/>
  <c r="CI100" i="10"/>
  <c r="CH111" i="10"/>
  <c r="CI111" i="10"/>
  <c r="CH98" i="10"/>
  <c r="CI98" i="10"/>
  <c r="CH35" i="10"/>
  <c r="CI35" i="10"/>
  <c r="CH19" i="10"/>
  <c r="CI19" i="10"/>
  <c r="CH109" i="10"/>
  <c r="CI109" i="10"/>
  <c r="CH31" i="10"/>
  <c r="CI31" i="10"/>
  <c r="CH33" i="10"/>
  <c r="CI33" i="10"/>
  <c r="CH28" i="10"/>
  <c r="CI28" i="10"/>
  <c r="CH201" i="10"/>
  <c r="CI201" i="10"/>
  <c r="CH38" i="10"/>
  <c r="CI38" i="10"/>
  <c r="CH59" i="10"/>
  <c r="CI59" i="10"/>
  <c r="CH187" i="10"/>
  <c r="CI187" i="10"/>
  <c r="CH89" i="10"/>
  <c r="CI89" i="10"/>
  <c r="CH224" i="10"/>
  <c r="CI224" i="10"/>
  <c r="CH204" i="10"/>
  <c r="CI204" i="10"/>
  <c r="CH137" i="10"/>
  <c r="CI137" i="10"/>
  <c r="CH128" i="10"/>
  <c r="CI128" i="10"/>
  <c r="CH72" i="10"/>
  <c r="CI72" i="10"/>
  <c r="CH6" i="10"/>
  <c r="CI6" i="10"/>
  <c r="CH132" i="10"/>
  <c r="CI132" i="10"/>
  <c r="CH97" i="10"/>
  <c r="CI97" i="10"/>
  <c r="CH79" i="10"/>
  <c r="CI79" i="10"/>
  <c r="CH203" i="10"/>
  <c r="CI203" i="10"/>
  <c r="CH136" i="10"/>
  <c r="CI136" i="10"/>
  <c r="CH145" i="10"/>
  <c r="CI145" i="10"/>
  <c r="CH123" i="10"/>
  <c r="CI123" i="10"/>
  <c r="CH66" i="10"/>
  <c r="CI66" i="10"/>
  <c r="CH127" i="10"/>
  <c r="CI127" i="10"/>
  <c r="CH64" i="10"/>
  <c r="CI64" i="10"/>
  <c r="CH207" i="10"/>
  <c r="CI207" i="10"/>
  <c r="CH146" i="10"/>
  <c r="CI146" i="10"/>
  <c r="CH45" i="10"/>
  <c r="CI45" i="10"/>
  <c r="CH96" i="10"/>
  <c r="CI96" i="10"/>
  <c r="CH10" i="10"/>
  <c r="CI10" i="10"/>
  <c r="CH175" i="10"/>
  <c r="CI175" i="10"/>
  <c r="CH75" i="10"/>
  <c r="CI75" i="10"/>
  <c r="CH230" i="10"/>
  <c r="CI230" i="10"/>
  <c r="CH190" i="10"/>
  <c r="CI190" i="10"/>
  <c r="CH47" i="10"/>
  <c r="CI47" i="10"/>
  <c r="CH77" i="10"/>
  <c r="CI77" i="10"/>
  <c r="CH186" i="10"/>
  <c r="CI186" i="10"/>
  <c r="CI150" i="10"/>
  <c r="CH150" i="10"/>
  <c r="CH126" i="10"/>
  <c r="CI126" i="10"/>
  <c r="CI95" i="10"/>
  <c r="CH95" i="10"/>
  <c r="CH25" i="10"/>
  <c r="CI25" i="10"/>
  <c r="CI221" i="10"/>
  <c r="CH221" i="10"/>
  <c r="CH176" i="10"/>
  <c r="CI176" i="10"/>
  <c r="CI76" i="10"/>
  <c r="CH76" i="10"/>
  <c r="CH42" i="10"/>
  <c r="CI42" i="10"/>
  <c r="CE23" i="11"/>
  <c r="CF23" i="11"/>
  <c r="CE19" i="11"/>
  <c r="CF19" i="11"/>
  <c r="CE73" i="11"/>
  <c r="CF73" i="11"/>
  <c r="CE12" i="11"/>
  <c r="CF12" i="11"/>
  <c r="CE36" i="11"/>
  <c r="CF36" i="11"/>
  <c r="CE21" i="11"/>
  <c r="CF21" i="11"/>
  <c r="CE32" i="11"/>
  <c r="CF32" i="11"/>
  <c r="CE81" i="11"/>
  <c r="CF81" i="11"/>
  <c r="CE47" i="11"/>
  <c r="CF47" i="11"/>
  <c r="CE13" i="11"/>
  <c r="CF13" i="11"/>
  <c r="CE14" i="11"/>
  <c r="CF14" i="11"/>
  <c r="CE35" i="11"/>
  <c r="CF35" i="11"/>
  <c r="CG8" i="10"/>
  <c r="CD44" i="11"/>
  <c r="CD56" i="11"/>
  <c r="CD29" i="11"/>
  <c r="CD8" i="11"/>
  <c r="CD26" i="11"/>
  <c r="CD65" i="11"/>
  <c r="CD15" i="11"/>
  <c r="CD30" i="11"/>
  <c r="CD90" i="11"/>
  <c r="CD97" i="11"/>
  <c r="CG39" i="11" l="1"/>
  <c r="CG43" i="11"/>
  <c r="CG95" i="11"/>
  <c r="CJ115" i="10"/>
  <c r="CJ162" i="10"/>
  <c r="CJ213" i="10"/>
  <c r="CJ70" i="10"/>
  <c r="CJ78" i="10"/>
  <c r="CJ225" i="10"/>
  <c r="CJ148" i="10"/>
  <c r="CJ87" i="10"/>
  <c r="CJ129" i="10"/>
  <c r="CJ151" i="10"/>
  <c r="CJ229" i="10"/>
  <c r="CJ134" i="10"/>
  <c r="CG40" i="11"/>
  <c r="CJ73" i="10"/>
  <c r="CJ216" i="10"/>
  <c r="CG35" i="11"/>
  <c r="CG21" i="11"/>
  <c r="CJ42" i="10"/>
  <c r="CG81" i="11"/>
  <c r="CG19" i="11"/>
  <c r="CJ176" i="10"/>
  <c r="CJ126" i="10"/>
  <c r="CJ186" i="10"/>
  <c r="CJ47" i="10"/>
  <c r="CJ230" i="10"/>
  <c r="CJ175" i="10"/>
  <c r="CJ96" i="10"/>
  <c r="CJ146" i="10"/>
  <c r="CJ64" i="10"/>
  <c r="CJ66" i="10"/>
  <c r="CJ145" i="10"/>
  <c r="CJ203" i="10"/>
  <c r="CJ97" i="10"/>
  <c r="CJ6" i="10"/>
  <c r="CJ128" i="10"/>
  <c r="CJ204" i="10"/>
  <c r="CJ89" i="10"/>
  <c r="CJ59" i="10"/>
  <c r="CJ201" i="10"/>
  <c r="CJ33" i="10"/>
  <c r="CJ109" i="10"/>
  <c r="CJ35" i="10"/>
  <c r="CJ111" i="10"/>
  <c r="CJ57" i="10"/>
  <c r="CJ222" i="10"/>
  <c r="CJ188" i="10"/>
  <c r="CJ144" i="10"/>
  <c r="CJ55" i="10"/>
  <c r="CJ164" i="10"/>
  <c r="CJ65" i="10"/>
  <c r="CJ197" i="10"/>
  <c r="CJ113" i="10"/>
  <c r="CJ210" i="10"/>
  <c r="CJ161" i="10"/>
  <c r="CJ124" i="10"/>
  <c r="CJ104" i="10"/>
  <c r="CJ81" i="10"/>
  <c r="CJ40" i="10"/>
  <c r="CJ141" i="10"/>
  <c r="CJ9" i="10"/>
  <c r="CJ91" i="10"/>
  <c r="CJ99" i="10"/>
  <c r="CJ110" i="10"/>
  <c r="CJ165" i="10"/>
  <c r="CJ116" i="10"/>
  <c r="CJ69" i="10"/>
  <c r="CJ56" i="10"/>
  <c r="CJ68" i="10"/>
  <c r="CJ61" i="10"/>
  <c r="CJ30" i="10"/>
  <c r="CG13" i="11"/>
  <c r="CG12" i="11"/>
  <c r="CJ25" i="10"/>
  <c r="CJ84" i="10"/>
  <c r="CJ183" i="10"/>
  <c r="CJ27" i="10"/>
  <c r="CJ103" i="10"/>
  <c r="CJ88" i="10"/>
  <c r="CJ54" i="10"/>
  <c r="CJ131" i="10"/>
  <c r="CJ24" i="10"/>
  <c r="CJ191" i="10"/>
  <c r="CJ94" i="10"/>
  <c r="CJ50" i="10"/>
  <c r="CJ171" i="10"/>
  <c r="CJ7" i="10"/>
  <c r="CJ166" i="10"/>
  <c r="CJ157" i="10"/>
  <c r="CJ152" i="10"/>
  <c r="CJ80" i="10"/>
  <c r="CJ205" i="10"/>
  <c r="CJ60" i="10"/>
  <c r="CJ227" i="10"/>
  <c r="CJ82" i="10"/>
  <c r="CJ209" i="10"/>
  <c r="CJ153" i="10"/>
  <c r="CJ156" i="10"/>
  <c r="CJ180" i="10"/>
  <c r="CJ192" i="10"/>
  <c r="CJ118" i="10"/>
  <c r="CJ63" i="10"/>
  <c r="CJ23" i="10"/>
  <c r="CJ32" i="10"/>
  <c r="CJ149" i="10"/>
  <c r="CJ184" i="10"/>
  <c r="CG23" i="11"/>
  <c r="CJ190" i="10"/>
  <c r="CJ10" i="10"/>
  <c r="CJ207" i="10"/>
  <c r="CJ123" i="10"/>
  <c r="CJ136" i="10"/>
  <c r="CJ79" i="10"/>
  <c r="CJ72" i="10"/>
  <c r="CJ137" i="10"/>
  <c r="CJ224" i="10"/>
  <c r="CJ187" i="10"/>
  <c r="CJ38" i="10"/>
  <c r="CJ28" i="10"/>
  <c r="CJ31" i="10"/>
  <c r="CJ19" i="10"/>
  <c r="CJ98" i="10"/>
  <c r="CJ100" i="10"/>
  <c r="CJ173" i="10"/>
  <c r="CJ202" i="10"/>
  <c r="CJ44" i="10"/>
  <c r="CJ196" i="10"/>
  <c r="CJ147" i="10"/>
  <c r="CJ226" i="10"/>
  <c r="CJ29" i="10"/>
  <c r="CJ232" i="10"/>
  <c r="CJ48" i="10"/>
  <c r="CJ53" i="10"/>
  <c r="CJ49" i="10"/>
  <c r="CJ4" i="10"/>
  <c r="CJ3" i="10"/>
  <c r="CJ58" i="10"/>
  <c r="CJ218" i="10"/>
  <c r="CJ159" i="10"/>
  <c r="CJ181" i="10"/>
  <c r="CJ114" i="10"/>
  <c r="CJ231" i="10"/>
  <c r="CJ212" i="10"/>
  <c r="CJ199" i="10"/>
  <c r="CJ158" i="10"/>
  <c r="CJ208" i="10"/>
  <c r="CJ106" i="10"/>
  <c r="CJ14" i="10"/>
  <c r="CJ160" i="10"/>
  <c r="CJ133" i="10"/>
  <c r="CJ163" i="10"/>
  <c r="CJ169" i="10"/>
  <c r="CJ26" i="10"/>
  <c r="CJ200" i="10"/>
  <c r="CJ143" i="10"/>
  <c r="CJ223" i="10"/>
  <c r="CJ142" i="10"/>
  <c r="CJ67" i="10"/>
  <c r="CJ194" i="10"/>
  <c r="CJ220" i="10"/>
  <c r="CJ46" i="10"/>
  <c r="CJ206" i="10"/>
  <c r="CJ215" i="10"/>
  <c r="CJ177" i="10"/>
  <c r="CJ172" i="10"/>
  <c r="CJ155" i="10"/>
  <c r="CJ52" i="10"/>
  <c r="CG102" i="11"/>
  <c r="CG20" i="11"/>
  <c r="CG42" i="11"/>
  <c r="CJ8" i="10"/>
  <c r="CJ41" i="10"/>
  <c r="CJ18" i="10"/>
  <c r="CJ130" i="10"/>
  <c r="CJ74" i="10"/>
  <c r="CJ77" i="10"/>
  <c r="CJ75" i="10"/>
  <c r="CJ45" i="10"/>
  <c r="CJ127" i="10"/>
  <c r="CJ132" i="10"/>
  <c r="CJ15" i="10"/>
  <c r="CJ121" i="10"/>
  <c r="CJ34" i="10"/>
  <c r="CJ83" i="10"/>
  <c r="CG47" i="11"/>
  <c r="CG36" i="11"/>
  <c r="CJ122" i="10"/>
  <c r="CJ228" i="10"/>
  <c r="CJ193" i="10"/>
  <c r="CJ211" i="10"/>
  <c r="CJ174" i="10"/>
  <c r="CJ185" i="10"/>
  <c r="CJ125" i="10"/>
  <c r="CJ43" i="10"/>
  <c r="CJ86" i="10"/>
  <c r="CJ217" i="10"/>
  <c r="CJ93" i="10"/>
  <c r="CJ178" i="10"/>
  <c r="CJ219" i="10"/>
  <c r="CG32" i="11"/>
  <c r="CG14" i="11"/>
  <c r="CG73" i="11"/>
  <c r="CJ90" i="10"/>
  <c r="CJ16" i="10"/>
  <c r="CJ12" i="10"/>
  <c r="CJ138" i="10"/>
  <c r="CG105" i="11"/>
  <c r="CJ39" i="10"/>
  <c r="CG67" i="11"/>
  <c r="CG24" i="11"/>
  <c r="CG80" i="11"/>
  <c r="CG50" i="11"/>
  <c r="CJ76" i="10"/>
  <c r="CJ221" i="10"/>
  <c r="CJ95" i="10"/>
  <c r="CJ150" i="10"/>
  <c r="CJ22" i="10"/>
  <c r="CJ119" i="10"/>
  <c r="CJ85" i="10"/>
  <c r="CJ102" i="10"/>
  <c r="CG4" i="11"/>
  <c r="CG54" i="11"/>
  <c r="CG75" i="11"/>
  <c r="CG51" i="11"/>
  <c r="CG48" i="11"/>
  <c r="CG55" i="11"/>
  <c r="CG34" i="11"/>
  <c r="CG84" i="11"/>
  <c r="CG53" i="11"/>
  <c r="CG99" i="11"/>
  <c r="CG98" i="11"/>
  <c r="CG28" i="11"/>
  <c r="CG7" i="11"/>
  <c r="CG79" i="11"/>
  <c r="CG66" i="11"/>
  <c r="CG85" i="11"/>
  <c r="CG88" i="11"/>
  <c r="CG17" i="11"/>
  <c r="CG96" i="11"/>
  <c r="CG49" i="11"/>
  <c r="CG63" i="11"/>
  <c r="CG91" i="11"/>
  <c r="CG94" i="11"/>
  <c r="CG58" i="11"/>
  <c r="CG104" i="11"/>
  <c r="CG10" i="11"/>
  <c r="CG3" i="11"/>
  <c r="CG77" i="11"/>
  <c r="CG37" i="11"/>
  <c r="CG93" i="11"/>
  <c r="CG38" i="11"/>
  <c r="CG86" i="11"/>
  <c r="CJ154" i="10"/>
  <c r="CJ71" i="10"/>
  <c r="CJ168" i="10"/>
  <c r="CJ13" i="10"/>
  <c r="CJ17" i="10"/>
  <c r="CJ117" i="10"/>
  <c r="CJ5" i="10"/>
  <c r="CJ179" i="10"/>
  <c r="CJ62" i="10"/>
  <c r="CJ11" i="10"/>
  <c r="CJ21" i="10"/>
  <c r="CJ135" i="10"/>
  <c r="CJ140" i="10"/>
  <c r="CJ120" i="10"/>
  <c r="CJ108" i="10"/>
  <c r="CJ214" i="10"/>
  <c r="CJ36" i="10"/>
  <c r="CJ195" i="10"/>
  <c r="CG31" i="11"/>
  <c r="CG76" i="11"/>
  <c r="CG72" i="11"/>
  <c r="CG46" i="11"/>
  <c r="CG6" i="11"/>
  <c r="CG71" i="11"/>
  <c r="CG27" i="11"/>
  <c r="CG70" i="11"/>
  <c r="CG33" i="11"/>
  <c r="CG82" i="11"/>
  <c r="CG60" i="11"/>
  <c r="CG87" i="11"/>
  <c r="CG11" i="11"/>
  <c r="CG89" i="11"/>
  <c r="CG69" i="11"/>
  <c r="CG18" i="11"/>
  <c r="CG83" i="11"/>
  <c r="CG16" i="11"/>
  <c r="CG45" i="11"/>
  <c r="CG9" i="11"/>
  <c r="CG41" i="11"/>
  <c r="CG68" i="11"/>
  <c r="CG103" i="11"/>
  <c r="CG5" i="11"/>
  <c r="CG78" i="11"/>
  <c r="CG61" i="11"/>
  <c r="CG101" i="11"/>
  <c r="CG100" i="11"/>
  <c r="CG62" i="11"/>
  <c r="CG97" i="11"/>
  <c r="CG90" i="11"/>
  <c r="CG30" i="11"/>
  <c r="CG15" i="11"/>
  <c r="CG65" i="11"/>
  <c r="CG26" i="11"/>
  <c r="CG8" i="11"/>
  <c r="CG29" i="11"/>
  <c r="CG56" i="11"/>
  <c r="CG44" i="11"/>
  <c r="CJ170" i="10"/>
  <c r="CJ167" i="10"/>
  <c r="CJ20" i="10"/>
  <c r="CJ189" i="10"/>
  <c r="CJ182" i="10"/>
  <c r="CJ37" i="10"/>
  <c r="CJ112" i="10"/>
  <c r="CJ51" i="10"/>
  <c r="CG92" i="11"/>
  <c r="CJ92" i="10"/>
  <c r="CG52" i="11"/>
  <c r="CG74" i="11"/>
  <c r="CG59" i="11"/>
  <c r="CG57" i="11"/>
  <c r="CG64" i="11"/>
  <c r="CG25" i="11"/>
  <c r="CG22" i="11"/>
</calcChain>
</file>

<file path=xl/sharedStrings.xml><?xml version="1.0" encoding="utf-8"?>
<sst xmlns="http://schemas.openxmlformats.org/spreadsheetml/2006/main" count="23349" uniqueCount="4390">
  <si>
    <t>Poř.</t>
  </si>
  <si>
    <t xml:space="preserve"> Značka</t>
  </si>
  <si>
    <t>QSO</t>
  </si>
  <si>
    <t>Loc</t>
  </si>
  <si>
    <t>ODX</t>
  </si>
  <si>
    <t xml:space="preserve"> Antenna</t>
  </si>
  <si>
    <t>Seznam single</t>
  </si>
  <si>
    <t>Seznam multi</t>
  </si>
  <si>
    <t>1.Sub</t>
  </si>
  <si>
    <t>2.Sub</t>
  </si>
  <si>
    <t xml:space="preserve">MW </t>
  </si>
  <si>
    <t>3.Sub</t>
  </si>
  <si>
    <t>VHF</t>
  </si>
  <si>
    <t>UHF</t>
  </si>
  <si>
    <t>A1</t>
  </si>
  <si>
    <t>Pásmové součty</t>
  </si>
  <si>
    <t>Součty</t>
  </si>
  <si>
    <t>Celkem</t>
  </si>
  <si>
    <t>Celk.pás.</t>
  </si>
  <si>
    <t>Celk.součet</t>
  </si>
  <si>
    <t>Korekce</t>
  </si>
  <si>
    <t>Započteno</t>
  </si>
  <si>
    <t>1.</t>
  </si>
  <si>
    <t>OK2EZ</t>
  </si>
  <si>
    <t>map</t>
  </si>
  <si>
    <t>chart</t>
  </si>
  <si>
    <t>2x14+8x6el.DK7ZB</t>
  </si>
  <si>
    <t>22/270 m</t>
  </si>
  <si>
    <t>2.</t>
  </si>
  <si>
    <t>20/820 m</t>
  </si>
  <si>
    <t>3.</t>
  </si>
  <si>
    <t>OK1NPF</t>
  </si>
  <si>
    <t>IQ5NN;JN63GN;824</t>
  </si>
  <si>
    <t>7el DK7ZB</t>
  </si>
  <si>
    <t>6/830 m</t>
  </si>
  <si>
    <t>4.</t>
  </si>
  <si>
    <t>OK1VDJ</t>
  </si>
  <si>
    <t>10/663 m</t>
  </si>
  <si>
    <t>5.</t>
  </si>
  <si>
    <t>IQ5NN;JN63GN;722</t>
  </si>
  <si>
    <t>6.</t>
  </si>
  <si>
    <t>OK1VRY</t>
  </si>
  <si>
    <t>4x8LFA</t>
  </si>
  <si>
    <t>430/430 m</t>
  </si>
  <si>
    <t>7.</t>
  </si>
  <si>
    <t>OK2VLT</t>
  </si>
  <si>
    <t>35el.OK2SS</t>
  </si>
  <si>
    <t>?/239 m</t>
  </si>
  <si>
    <t>8.</t>
  </si>
  <si>
    <t>20/510 m</t>
  </si>
  <si>
    <t>9.</t>
  </si>
  <si>
    <t>OK5IM</t>
  </si>
  <si>
    <t>?/? m</t>
  </si>
  <si>
    <t>10.</t>
  </si>
  <si>
    <t>OK2ZNT</t>
  </si>
  <si>
    <t>DK7ZB</t>
  </si>
  <si>
    <t>11.</t>
  </si>
  <si>
    <t>OK2SSJ</t>
  </si>
  <si>
    <t>IQ5NN;JN63GN;817</t>
  </si>
  <si>
    <t>2x8el.DK7ZB</t>
  </si>
  <si>
    <t>7/270 m</t>
  </si>
  <si>
    <t>12.</t>
  </si>
  <si>
    <t>OK1OA</t>
  </si>
  <si>
    <t>IQ5NN;JN63GN;806</t>
  </si>
  <si>
    <t>13.</t>
  </si>
  <si>
    <t>OK1VUB</t>
  </si>
  <si>
    <t>IQ5NN;JN63GN;785</t>
  </si>
  <si>
    <t>PA0MS</t>
  </si>
  <si>
    <t>?/290 m</t>
  </si>
  <si>
    <t>14.</t>
  </si>
  <si>
    <t>m2</t>
  </si>
  <si>
    <t>10/450 m</t>
  </si>
  <si>
    <t>15.</t>
  </si>
  <si>
    <t>OK5ET</t>
  </si>
  <si>
    <t>IQ5NN;JN63GN;779</t>
  </si>
  <si>
    <t>16.</t>
  </si>
  <si>
    <t>OK2ILA</t>
  </si>
  <si>
    <t>17.</t>
  </si>
  <si>
    <t>OK6PS</t>
  </si>
  <si>
    <t>6/580 m</t>
  </si>
  <si>
    <t>18.</t>
  </si>
  <si>
    <t>OK2BSP</t>
  </si>
  <si>
    <t>IQ5NN;JN63GN;777</t>
  </si>
  <si>
    <t>10el</t>
  </si>
  <si>
    <t>8/680 m</t>
  </si>
  <si>
    <t>19.</t>
  </si>
  <si>
    <t>OK2UPG</t>
  </si>
  <si>
    <t>12/382 m</t>
  </si>
  <si>
    <t>20.</t>
  </si>
  <si>
    <t>OK1DOY</t>
  </si>
  <si>
    <t>10el.YAGI</t>
  </si>
  <si>
    <t>21.</t>
  </si>
  <si>
    <t>OK2PYD</t>
  </si>
  <si>
    <t>F9FT</t>
  </si>
  <si>
    <t>12/240 m</t>
  </si>
  <si>
    <t>22.</t>
  </si>
  <si>
    <t>OK2TKE</t>
  </si>
  <si>
    <t>IK5AMB;JN54FF;737</t>
  </si>
  <si>
    <t>5 el. Yagi</t>
  </si>
  <si>
    <t>5/361 m</t>
  </si>
  <si>
    <t>23.</t>
  </si>
  <si>
    <t>OK6TT</t>
  </si>
  <si>
    <t>15el Cue Dee</t>
  </si>
  <si>
    <t>?/600 m</t>
  </si>
  <si>
    <t>24.</t>
  </si>
  <si>
    <t>DL6WU</t>
  </si>
  <si>
    <t>25.</t>
  </si>
  <si>
    <t>OK1DPO</t>
  </si>
  <si>
    <t>9el F9FT</t>
  </si>
  <si>
    <t>10/210 m</t>
  </si>
  <si>
    <t>26.</t>
  </si>
  <si>
    <t>OK1DPA</t>
  </si>
  <si>
    <t>Quad</t>
  </si>
  <si>
    <t>10/606 m</t>
  </si>
  <si>
    <t>27.</t>
  </si>
  <si>
    <t>OK2BRX</t>
  </si>
  <si>
    <t>?/326 m</t>
  </si>
  <si>
    <t>28.</t>
  </si>
  <si>
    <t>OK1FMP</t>
  </si>
  <si>
    <t>215/215 m</t>
  </si>
  <si>
    <t>29.</t>
  </si>
  <si>
    <t>OK1VBN</t>
  </si>
  <si>
    <t>IQ5NN;JN63GN;620</t>
  </si>
  <si>
    <t>30.</t>
  </si>
  <si>
    <t>OK1DSA</t>
  </si>
  <si>
    <t>HA6W;KN08FB;540</t>
  </si>
  <si>
    <t>4 el. OK1KRC fix SE</t>
  </si>
  <si>
    <t>3/156 m</t>
  </si>
  <si>
    <t>31.</t>
  </si>
  <si>
    <t>OK1IEI</t>
  </si>
  <si>
    <t>Yagi</t>
  </si>
  <si>
    <t>10/380 m</t>
  </si>
  <si>
    <t>32.</t>
  </si>
  <si>
    <t>OK1ISB</t>
  </si>
  <si>
    <t>12 el. DK7ZB</t>
  </si>
  <si>
    <t>33.</t>
  </si>
  <si>
    <t>OK1UDQ</t>
  </si>
  <si>
    <t>?/280 m</t>
  </si>
  <si>
    <t>34.</t>
  </si>
  <si>
    <t>OK1UFF</t>
  </si>
  <si>
    <t>7 el. QUAD</t>
  </si>
  <si>
    <t>8/703 m</t>
  </si>
  <si>
    <t>35.</t>
  </si>
  <si>
    <t>OK1OLA</t>
  </si>
  <si>
    <t>36.</t>
  </si>
  <si>
    <t>OK1FEN</t>
  </si>
  <si>
    <t>6 el Yagi</t>
  </si>
  <si>
    <t>4/337 m</t>
  </si>
  <si>
    <t>37.</t>
  </si>
  <si>
    <t>7/450 m</t>
  </si>
  <si>
    <t>38.</t>
  </si>
  <si>
    <t>OK8KM</t>
  </si>
  <si>
    <t>hb9cv</t>
  </si>
  <si>
    <t>39.</t>
  </si>
  <si>
    <t>7el. DK7ZB</t>
  </si>
  <si>
    <t>40.</t>
  </si>
  <si>
    <t>OK2BFN</t>
  </si>
  <si>
    <t>41.</t>
  </si>
  <si>
    <t>OK1EM</t>
  </si>
  <si>
    <t>OM3KII;JN88UU;316</t>
  </si>
  <si>
    <t>10/260 m</t>
  </si>
  <si>
    <t>42.</t>
  </si>
  <si>
    <t>OK1AXG</t>
  </si>
  <si>
    <t>?/320 m</t>
  </si>
  <si>
    <t>43.</t>
  </si>
  <si>
    <t>OK2VPX</t>
  </si>
  <si>
    <t>44.</t>
  </si>
  <si>
    <t>OK1XHD</t>
  </si>
  <si>
    <t>X-200N</t>
  </si>
  <si>
    <t>?/420 m</t>
  </si>
  <si>
    <t>45.</t>
  </si>
  <si>
    <t>OK1ULL</t>
  </si>
  <si>
    <t>12/220 m</t>
  </si>
  <si>
    <t>46.</t>
  </si>
  <si>
    <t>OK9ATD</t>
  </si>
  <si>
    <t>OK1NPF;JO70SQ;107</t>
  </si>
  <si>
    <t>dipol</t>
  </si>
  <si>
    <t>47.</t>
  </si>
  <si>
    <t>OK1VLG</t>
  </si>
  <si>
    <t>OK2OAS;JN89DO;89</t>
  </si>
  <si>
    <t>Jpole</t>
  </si>
  <si>
    <t>?/265 m</t>
  </si>
  <si>
    <t>pořadí</t>
  </si>
  <si>
    <t>IQ5NN;JN63GN;731</t>
  </si>
  <si>
    <t>OK1ADT</t>
  </si>
  <si>
    <t>10/320 m</t>
  </si>
  <si>
    <t>4 el Y</t>
  </si>
  <si>
    <t>6/360 m</t>
  </si>
  <si>
    <t>?/400 m</t>
  </si>
  <si>
    <t>OK7O</t>
  </si>
  <si>
    <t>138el. DK7ZB</t>
  </si>
  <si>
    <t>OL3Z</t>
  </si>
  <si>
    <t>SF6F;JO67QS;870</t>
  </si>
  <si>
    <t>OL3Y</t>
  </si>
  <si>
    <t>F1NZC;JN15MR;837</t>
  </si>
  <si>
    <t>10/1042 m</t>
  </si>
  <si>
    <t>OK1KCR</t>
  </si>
  <si>
    <t>ON4KHG;JO10XO;847</t>
  </si>
  <si>
    <t>OK1KKI</t>
  </si>
  <si>
    <t>ON4KHG;JO10XO;814</t>
  </si>
  <si>
    <t>16/609 m</t>
  </si>
  <si>
    <t>OL7C</t>
  </si>
  <si>
    <t>12/? m</t>
  </si>
  <si>
    <t>OK1KFH</t>
  </si>
  <si>
    <t>YU7ACO;KN05RD;758</t>
  </si>
  <si>
    <t>10/827 m</t>
  </si>
  <si>
    <t>OK2KEA</t>
  </si>
  <si>
    <t>2x12el.DL6WU</t>
  </si>
  <si>
    <t>15/550 m</t>
  </si>
  <si>
    <t>OK1OPT</t>
  </si>
  <si>
    <t>YU7ACO;KN05RD;824</t>
  </si>
  <si>
    <t>15/700 m</t>
  </si>
  <si>
    <t>OK6R</t>
  </si>
  <si>
    <t>SF6F;JO67QS;880</t>
  </si>
  <si>
    <t>14/470 m</t>
  </si>
  <si>
    <t>OK2KCN</t>
  </si>
  <si>
    <t>I2XAV;JN44MU;795</t>
  </si>
  <si>
    <t>12/235 m</t>
  </si>
  <si>
    <t>OK2KYJ</t>
  </si>
  <si>
    <t>2x11el.LFA</t>
  </si>
  <si>
    <t>20/600 m</t>
  </si>
  <si>
    <t>OL2J</t>
  </si>
  <si>
    <t>12/660 m</t>
  </si>
  <si>
    <t>OK6M</t>
  </si>
  <si>
    <t>OL4N</t>
  </si>
  <si>
    <t>YU7ACO;KN05RD;843</t>
  </si>
  <si>
    <t>11el. DK7ZB</t>
  </si>
  <si>
    <t>20/870 m</t>
  </si>
  <si>
    <t>OL1Z</t>
  </si>
  <si>
    <t>2x 10el. DK7ZB</t>
  </si>
  <si>
    <t>15/368 m</t>
  </si>
  <si>
    <t>OK1KTW</t>
  </si>
  <si>
    <t>12/714 m</t>
  </si>
  <si>
    <t>OK5T</t>
  </si>
  <si>
    <t>11el LFA</t>
  </si>
  <si>
    <t>8/228 m</t>
  </si>
  <si>
    <t>OK2R</t>
  </si>
  <si>
    <t>2x12el.</t>
  </si>
  <si>
    <t>OK1KEP</t>
  </si>
  <si>
    <t>4x13 el</t>
  </si>
  <si>
    <t>16/284 m</t>
  </si>
  <si>
    <t>OL9W</t>
  </si>
  <si>
    <t>2 x 8el. DK7ZB</t>
  </si>
  <si>
    <t>OK2KOL</t>
  </si>
  <si>
    <t>8el</t>
  </si>
  <si>
    <t>OK1KAD</t>
  </si>
  <si>
    <t>DK7ZB-11el</t>
  </si>
  <si>
    <t>12/1244 m</t>
  </si>
  <si>
    <t>OL1B</t>
  </si>
  <si>
    <t>IK5AMB;JN54FF;802</t>
  </si>
  <si>
    <t>10/995 m</t>
  </si>
  <si>
    <t>OK2KLF</t>
  </si>
  <si>
    <t>IQ5NN;JN63GN;769</t>
  </si>
  <si>
    <t>yagi 9el.</t>
  </si>
  <si>
    <t>OK1KHL</t>
  </si>
  <si>
    <t>OK2OAS</t>
  </si>
  <si>
    <t>30/756 m</t>
  </si>
  <si>
    <t>OK1RAR</t>
  </si>
  <si>
    <t>9A8D;JN95LM;614</t>
  </si>
  <si>
    <t>2x 4el Yagi</t>
  </si>
  <si>
    <t>35/365 m</t>
  </si>
  <si>
    <t>OK2C</t>
  </si>
  <si>
    <t>7/700 m</t>
  </si>
  <si>
    <t>OK1KCB</t>
  </si>
  <si>
    <t>1x F9FT</t>
  </si>
  <si>
    <t>?/544 m</t>
  </si>
  <si>
    <t>OK2KYZ</t>
  </si>
  <si>
    <t>OK1KHA</t>
  </si>
  <si>
    <t>OK1KRY</t>
  </si>
  <si>
    <t>OK1RDO</t>
  </si>
  <si>
    <t>10/? m</t>
  </si>
  <si>
    <t>OK1KMP</t>
  </si>
  <si>
    <t>Yagi 10 el.DK7ZB</t>
  </si>
  <si>
    <t>8/450 m</t>
  </si>
  <si>
    <t>OK1KAS</t>
  </si>
  <si>
    <t>OK1TEH</t>
  </si>
  <si>
    <t>IQ1KW;JN34OP;791</t>
  </si>
  <si>
    <t>OK2BRZ</t>
  </si>
  <si>
    <t>10/703 m</t>
  </si>
  <si>
    <t>OK1FQK</t>
  </si>
  <si>
    <t>OK2BDS</t>
  </si>
  <si>
    <t>OK1VKC</t>
  </si>
  <si>
    <t>OK5YY</t>
  </si>
  <si>
    <t>OK1AGE</t>
  </si>
  <si>
    <t>OK1AIY/P</t>
  </si>
  <si>
    <t>4/900 m</t>
  </si>
  <si>
    <t>6/700 m</t>
  </si>
  <si>
    <t>6/1244 m</t>
  </si>
  <si>
    <t>OK1MAC</t>
  </si>
  <si>
    <t>1.8m dish</t>
  </si>
  <si>
    <t>17dBd DISH</t>
  </si>
  <si>
    <t>OK2BFF</t>
  </si>
  <si>
    <t>IK3GHY;JN65DM;599</t>
  </si>
  <si>
    <t>16/285 m</t>
  </si>
  <si>
    <t>OK1PGS</t>
  </si>
  <si>
    <t>7/380 m</t>
  </si>
  <si>
    <t>5/331 m</t>
  </si>
  <si>
    <t>0,9m Dish</t>
  </si>
  <si>
    <t>OK2ZTK</t>
  </si>
  <si>
    <t>32 el.DL6WU</t>
  </si>
  <si>
    <t>10el Yagi</t>
  </si>
  <si>
    <t>OM3KII;JN88UU;94</t>
  </si>
  <si>
    <t>2x biquad</t>
  </si>
  <si>
    <t>OK1XPB</t>
  </si>
  <si>
    <t>OK1KUO;JO80FF;139</t>
  </si>
  <si>
    <t>6 el</t>
  </si>
  <si>
    <t>33/? m</t>
  </si>
  <si>
    <t>OK1KUO;JO80FF;149</t>
  </si>
  <si>
    <t>OK1KUO</t>
  </si>
  <si>
    <t>IQ1KW;JN34OP;932</t>
  </si>
  <si>
    <t>Dish 1,5m</t>
  </si>
  <si>
    <t>32/992 m</t>
  </si>
  <si>
    <t>OK2M</t>
  </si>
  <si>
    <t>IQ1KW;JN34OP;735</t>
  </si>
  <si>
    <t>4/670 m</t>
  </si>
  <si>
    <t>DL3IAE;JN49DG;707</t>
  </si>
  <si>
    <t>OL7Q</t>
  </si>
  <si>
    <t>DF4IAO;JN48WM;627</t>
  </si>
  <si>
    <t>120cm dish</t>
  </si>
  <si>
    <t>OK1KKL</t>
  </si>
  <si>
    <t>HA8V;KN06HT;575</t>
  </si>
  <si>
    <t>3/744 m</t>
  </si>
  <si>
    <t>37 el. Yagi</t>
  </si>
  <si>
    <t>12/700 m</t>
  </si>
  <si>
    <t>OK1KUO;JO80FF;250</t>
  </si>
  <si>
    <t>1xF9FT</t>
  </si>
  <si>
    <t>DISH</t>
  </si>
  <si>
    <t>PBA 2m</t>
  </si>
  <si>
    <t>12/320 m</t>
  </si>
  <si>
    <t>Flat Panel</t>
  </si>
  <si>
    <t>Dish 1,2m</t>
  </si>
  <si>
    <t>28/992 m</t>
  </si>
  <si>
    <t>2.4m dish</t>
  </si>
  <si>
    <t>7/744 m</t>
  </si>
  <si>
    <t>24db WI-FI</t>
  </si>
  <si>
    <t>8el PATCH</t>
  </si>
  <si>
    <t>2/320 m</t>
  </si>
  <si>
    <t>FLAT</t>
  </si>
  <si>
    <t>flat</t>
  </si>
  <si>
    <t>Dish 1.2 m</t>
  </si>
  <si>
    <t>6/744 m</t>
  </si>
  <si>
    <t>OK1KKL;JO70PO;162</t>
  </si>
  <si>
    <t>24db FLAT</t>
  </si>
  <si>
    <t>2/750 m</t>
  </si>
  <si>
    <t>OK1KKL;JO70PO;20</t>
  </si>
  <si>
    <t>OK2R;JN89JM;162</t>
  </si>
  <si>
    <t>8/744 m</t>
  </si>
  <si>
    <t>60cm dish</t>
  </si>
  <si>
    <t>70cm DISH</t>
  </si>
  <si>
    <t>dish 0,65</t>
  </si>
  <si>
    <t>0,9 m dish</t>
  </si>
  <si>
    <t>75cm Dish</t>
  </si>
  <si>
    <t>2/900 m</t>
  </si>
  <si>
    <t>OK2C;JN99AJ;56</t>
  </si>
  <si>
    <t>Horna</t>
  </si>
  <si>
    <t>IK3GHY;JN65DM;611</t>
  </si>
  <si>
    <t>Dish 120 cm</t>
  </si>
  <si>
    <t>114cm</t>
  </si>
  <si>
    <t>5/744 m</t>
  </si>
  <si>
    <t>OK1KKL;JO70PO;77</t>
  </si>
  <si>
    <t>dish 0,3</t>
  </si>
  <si>
    <t>60cm Dish</t>
  </si>
  <si>
    <t>OK2LL</t>
  </si>
  <si>
    <t>OK2QI</t>
  </si>
  <si>
    <t>?/430 m</t>
  </si>
  <si>
    <t>2/700 m</t>
  </si>
  <si>
    <t>kategorie</t>
  </si>
  <si>
    <t>pásmo</t>
  </si>
  <si>
    <t>výkon</t>
  </si>
  <si>
    <t>JN99BS</t>
  </si>
  <si>
    <t>SINGLE</t>
  </si>
  <si>
    <t>JN78DR</t>
  </si>
  <si>
    <t>JO70SQ</t>
  </si>
  <si>
    <t>LP</t>
  </si>
  <si>
    <t>JN79US</t>
  </si>
  <si>
    <t>JN79FP</t>
  </si>
  <si>
    <t>JN99CS</t>
  </si>
  <si>
    <t>JN79AI</t>
  </si>
  <si>
    <t>JO70UD</t>
  </si>
  <si>
    <t>QRP</t>
  </si>
  <si>
    <t>JN89NV</t>
  </si>
  <si>
    <t>JN89WW</t>
  </si>
  <si>
    <t>8 (4.76%)</t>
  </si>
  <si>
    <t>JO70MO</t>
  </si>
  <si>
    <t>4 (3.33%)</t>
  </si>
  <si>
    <t>JO70KK</t>
  </si>
  <si>
    <t>JN69NO</t>
  </si>
  <si>
    <t>JO70WE</t>
  </si>
  <si>
    <t>2 (1.77%)</t>
  </si>
  <si>
    <t>JN89UR</t>
  </si>
  <si>
    <t>JN99AK</t>
  </si>
  <si>
    <t>4 (3.08%)</t>
  </si>
  <si>
    <t>JN99IQ</t>
  </si>
  <si>
    <t>JO60VP</t>
  </si>
  <si>
    <t>JN89QN</t>
  </si>
  <si>
    <t>JN89KE</t>
  </si>
  <si>
    <t>JO80CI</t>
  </si>
  <si>
    <t>3 (3.16%)</t>
  </si>
  <si>
    <t>JO70CH</t>
  </si>
  <si>
    <t>6 (7.32%)</t>
  </si>
  <si>
    <t>JN89IV</t>
  </si>
  <si>
    <t>JN89PR</t>
  </si>
  <si>
    <t>6 (7.59%)</t>
  </si>
  <si>
    <t>JO70GC</t>
  </si>
  <si>
    <t>JN78FX</t>
  </si>
  <si>
    <t>JO70AM</t>
  </si>
  <si>
    <t>0 (0%)</t>
  </si>
  <si>
    <t>JO70EC</t>
  </si>
  <si>
    <t>JN69TS</t>
  </si>
  <si>
    <t>1 (2%)</t>
  </si>
  <si>
    <t>JO70NO</t>
  </si>
  <si>
    <t>5 (8.77%)</t>
  </si>
  <si>
    <t>JO60XR</t>
  </si>
  <si>
    <t>2 (3.57%)</t>
  </si>
  <si>
    <t>JO70NA</t>
  </si>
  <si>
    <t>3 (9.09%)</t>
  </si>
  <si>
    <t>2 (4.88%)</t>
  </si>
  <si>
    <t>JN89CX</t>
  </si>
  <si>
    <t>1 (2.5%)</t>
  </si>
  <si>
    <t>JN89UC</t>
  </si>
  <si>
    <t>JO70CN</t>
  </si>
  <si>
    <t>1 (3.23%)</t>
  </si>
  <si>
    <t>JO80BJ</t>
  </si>
  <si>
    <t>JN89NP</t>
  </si>
  <si>
    <t>JN79IW</t>
  </si>
  <si>
    <t>1 (3.33%)</t>
  </si>
  <si>
    <t>JO70VA</t>
  </si>
  <si>
    <t>JO70FA</t>
  </si>
  <si>
    <t>JO70WI</t>
  </si>
  <si>
    <t>výpočet</t>
  </si>
  <si>
    <t>JO70FD</t>
  </si>
  <si>
    <t>IQ1KW;JN34OP;819</t>
  </si>
  <si>
    <t>145 MHz</t>
  </si>
  <si>
    <t>435 MHz</t>
  </si>
  <si>
    <t>1,3 GHz</t>
  </si>
  <si>
    <t>1800 W</t>
  </si>
  <si>
    <t>700 W</t>
  </si>
  <si>
    <t>100 W</t>
  </si>
  <si>
    <t>300 W</t>
  </si>
  <si>
    <t>400 W</t>
  </si>
  <si>
    <t>50 W</t>
  </si>
  <si>
    <t>5 W</t>
  </si>
  <si>
    <t>600 W</t>
  </si>
  <si>
    <t>30 W</t>
  </si>
  <si>
    <t>200 W</t>
  </si>
  <si>
    <t>90 W</t>
  </si>
  <si>
    <t>20 W</t>
  </si>
  <si>
    <t>25 W</t>
  </si>
  <si>
    <t>Konečné výsledky II. subregionálního závodu 2019</t>
  </si>
  <si>
    <t>BODY</t>
  </si>
  <si>
    <t>násobič</t>
  </si>
  <si>
    <t>na pásmu</t>
  </si>
  <si>
    <t>v kategorii</t>
  </si>
  <si>
    <t>stanice</t>
  </si>
  <si>
    <t>výk. kateg.</t>
  </si>
  <si>
    <t>body</t>
  </si>
  <si>
    <t>celkem</t>
  </si>
  <si>
    <t>deklarované</t>
  </si>
  <si>
    <t>vyřazené</t>
  </si>
  <si>
    <t>vyřazeno</t>
  </si>
  <si>
    <t>bodů</t>
  </si>
  <si>
    <t>počet</t>
  </si>
  <si>
    <t>bodů/qso</t>
  </si>
  <si>
    <t>unique</t>
  </si>
  <si>
    <t>ant.height</t>
  </si>
  <si>
    <t>JN69OU</t>
  </si>
  <si>
    <t>MULTI</t>
  </si>
  <si>
    <t>2700 W</t>
  </si>
  <si>
    <t>JN79FX</t>
  </si>
  <si>
    <t>1500 W</t>
  </si>
  <si>
    <t>JN69JJ</t>
  </si>
  <si>
    <t>2500 W</t>
  </si>
  <si>
    <t>JN79VS</t>
  </si>
  <si>
    <t>800 W</t>
  </si>
  <si>
    <t>JN79NF</t>
  </si>
  <si>
    <t>500 W</t>
  </si>
  <si>
    <t>JO60JJ</t>
  </si>
  <si>
    <t>JN69VN</t>
  </si>
  <si>
    <t>JN89EJ</t>
  </si>
  <si>
    <t>JN69NX</t>
  </si>
  <si>
    <t>JN79OW</t>
  </si>
  <si>
    <t>JN89OI</t>
  </si>
  <si>
    <t>JN89QQ</t>
  </si>
  <si>
    <t>750 W</t>
  </si>
  <si>
    <t>JN79TI</t>
  </si>
  <si>
    <t>75 W</t>
  </si>
  <si>
    <t>JN99CR</t>
  </si>
  <si>
    <t>JO60VR</t>
  </si>
  <si>
    <t>JN88AU</t>
  </si>
  <si>
    <t>250 W</t>
  </si>
  <si>
    <t>JN89IW</t>
  </si>
  <si>
    <t>JO70BK</t>
  </si>
  <si>
    <t>JN89JM</t>
  </si>
  <si>
    <t>JO70CG</t>
  </si>
  <si>
    <t>350 W</t>
  </si>
  <si>
    <t>JN99BN</t>
  </si>
  <si>
    <t>JO60LJ</t>
  </si>
  <si>
    <t>JO80IB</t>
  </si>
  <si>
    <t>150 W</t>
  </si>
  <si>
    <t>JN89SN</t>
  </si>
  <si>
    <t>JO80AC</t>
  </si>
  <si>
    <t>JN89DO</t>
  </si>
  <si>
    <t>JO70DB</t>
  </si>
  <si>
    <t>45 W</t>
  </si>
  <si>
    <t>JN99AJ</t>
  </si>
  <si>
    <t>JN79GB</t>
  </si>
  <si>
    <t>6 (6%)</t>
  </si>
  <si>
    <t>JN99AO</t>
  </si>
  <si>
    <t>1 (1.06%)</t>
  </si>
  <si>
    <t>JN69TR</t>
  </si>
  <si>
    <t>JN69KL</t>
  </si>
  <si>
    <t>3 (5.56%)</t>
  </si>
  <si>
    <t>JO70SL</t>
  </si>
  <si>
    <t>JN89EX</t>
  </si>
  <si>
    <t>1300 W</t>
  </si>
  <si>
    <t>JN69UN</t>
  </si>
  <si>
    <t>2x10el.DK7ZB</t>
  </si>
  <si>
    <t>OK1VUF</t>
  </si>
  <si>
    <t>JN79IO</t>
  </si>
  <si>
    <t>80 W</t>
  </si>
  <si>
    <t>3 (3.33%)</t>
  </si>
  <si>
    <t>3 (4.69%)</t>
  </si>
  <si>
    <t>15 el Yagi</t>
  </si>
  <si>
    <t>OK4AC</t>
  </si>
  <si>
    <t>JN79GS</t>
  </si>
  <si>
    <t>40 W</t>
  </si>
  <si>
    <t>IQ1KW;JN34OP;795</t>
  </si>
  <si>
    <t>23el yagi DL6WU</t>
  </si>
  <si>
    <t>10/534 m</t>
  </si>
  <si>
    <t>OK1IBB</t>
  </si>
  <si>
    <t>JN69MJ</t>
  </si>
  <si>
    <t>DK2OY;JO44WS;636</t>
  </si>
  <si>
    <t>2xM2</t>
  </si>
  <si>
    <t>30/773 m</t>
  </si>
  <si>
    <t>1 (2.7%)</t>
  </si>
  <si>
    <t>PI4GN;JO33II;640</t>
  </si>
  <si>
    <t>M2 432 12 EME</t>
  </si>
  <si>
    <t>OK2IGL</t>
  </si>
  <si>
    <t>3 (7.14%)</t>
  </si>
  <si>
    <t>10/603 m</t>
  </si>
  <si>
    <t>3 (6.67%)</t>
  </si>
  <si>
    <t>yagi</t>
  </si>
  <si>
    <t>35 W</t>
  </si>
  <si>
    <t>HA6W;KN08FB;562</t>
  </si>
  <si>
    <t>20el.YAGI</t>
  </si>
  <si>
    <t>11/323 m</t>
  </si>
  <si>
    <t>JN89PP</t>
  </si>
  <si>
    <t>10 el Yagi</t>
  </si>
  <si>
    <t>2 (8.7%)</t>
  </si>
  <si>
    <t>1 (5.26%)</t>
  </si>
  <si>
    <t>1 (7.69%)</t>
  </si>
  <si>
    <t>13 el. YAGI</t>
  </si>
  <si>
    <t>10 W</t>
  </si>
  <si>
    <t>2 (10%)</t>
  </si>
  <si>
    <t>4/331 m</t>
  </si>
  <si>
    <t>OK2C;JN99AJ;304</t>
  </si>
  <si>
    <t>1600 W</t>
  </si>
  <si>
    <t>SM6CEN;JO67AJ;840</t>
  </si>
  <si>
    <t>792el</t>
  </si>
  <si>
    <t>30/406 m</t>
  </si>
  <si>
    <t>2000 W</t>
  </si>
  <si>
    <t>120 el. group</t>
  </si>
  <si>
    <t>IQ1KW;JN34OP;905</t>
  </si>
  <si>
    <t>4x19 el.</t>
  </si>
  <si>
    <t>OK5K</t>
  </si>
  <si>
    <t>JN99CT</t>
  </si>
  <si>
    <t>IZ3NOC/5;JN54QF;808</t>
  </si>
  <si>
    <t>60/250 m</t>
  </si>
  <si>
    <t>HB9GF;JN37WB;760</t>
  </si>
  <si>
    <t>4x16el.LFA</t>
  </si>
  <si>
    <t>14/600 m</t>
  </si>
  <si>
    <t>JN79FV</t>
  </si>
  <si>
    <t>8 (9.64%)</t>
  </si>
  <si>
    <t>35/450 m</t>
  </si>
  <si>
    <t>23 el. YAGI</t>
  </si>
  <si>
    <t>8/636 m</t>
  </si>
  <si>
    <t>1 (2.33%)</t>
  </si>
  <si>
    <t>60 W</t>
  </si>
  <si>
    <t>2 (5.41%)</t>
  </si>
  <si>
    <t>19 el. YAGI</t>
  </si>
  <si>
    <t>12/368 m</t>
  </si>
  <si>
    <t>1 (3.45%)</t>
  </si>
  <si>
    <t>6 el.YAGI</t>
  </si>
  <si>
    <t>3/714 m</t>
  </si>
  <si>
    <t>JN89KW</t>
  </si>
  <si>
    <t>3 (6.98%)</t>
  </si>
  <si>
    <t>JN69RS</t>
  </si>
  <si>
    <t>2 (5.26%)</t>
  </si>
  <si>
    <t>6 (14.63%)</t>
  </si>
  <si>
    <t>1 (2.94%)</t>
  </si>
  <si>
    <t>JN89QP</t>
  </si>
  <si>
    <t>JN79WF</t>
  </si>
  <si>
    <t>2 (18.18%)</t>
  </si>
  <si>
    <t>13 W</t>
  </si>
  <si>
    <t>4 W</t>
  </si>
  <si>
    <t>1 (11.11%)</t>
  </si>
  <si>
    <t>JO70GA</t>
  </si>
  <si>
    <t>JO70ED</t>
  </si>
  <si>
    <t>JO80FF</t>
  </si>
  <si>
    <t>220 W</t>
  </si>
  <si>
    <t>2 (2.78%)</t>
  </si>
  <si>
    <t>JN99DQ</t>
  </si>
  <si>
    <t>3 (4.92%)</t>
  </si>
  <si>
    <t>JO70PO</t>
  </si>
  <si>
    <t>2 (6.45%)</t>
  </si>
  <si>
    <t>1 (4%)</t>
  </si>
  <si>
    <t>2 (8.33%)</t>
  </si>
  <si>
    <t/>
  </si>
  <si>
    <t>chybí</t>
  </si>
  <si>
    <t>2,3 GHz</t>
  </si>
  <si>
    <t>34 W</t>
  </si>
  <si>
    <t>1 (6.25%)</t>
  </si>
  <si>
    <t>1 (7.14%)</t>
  </si>
  <si>
    <t>3,4 GHz</t>
  </si>
  <si>
    <t>0,1 W</t>
  </si>
  <si>
    <t>3 W</t>
  </si>
  <si>
    <t>2 W</t>
  </si>
  <si>
    <t>15 W</t>
  </si>
  <si>
    <t>2 (16.67%)</t>
  </si>
  <si>
    <t>9 W</t>
  </si>
  <si>
    <t>1 (9.09%)</t>
  </si>
  <si>
    <t>1 W</t>
  </si>
  <si>
    <t>5,7 GHz</t>
  </si>
  <si>
    <t>6 W</t>
  </si>
  <si>
    <t>8 W</t>
  </si>
  <si>
    <t>10 GHz</t>
  </si>
  <si>
    <t>0,2 W</t>
  </si>
  <si>
    <t>17 W</t>
  </si>
  <si>
    <t>2 (12.5%)</t>
  </si>
  <si>
    <t>1 (8.33%)</t>
  </si>
  <si>
    <t>24 GHz</t>
  </si>
  <si>
    <t>0,5 W</t>
  </si>
  <si>
    <t>0,08 W</t>
  </si>
  <si>
    <t>1,5 W</t>
  </si>
  <si>
    <t>0 W</t>
  </si>
  <si>
    <t>0,3 W</t>
  </si>
  <si>
    <t>0,4 W</t>
  </si>
  <si>
    <t>47 GHz</t>
  </si>
  <si>
    <t>0,003 W</t>
  </si>
  <si>
    <t>76 GHz</t>
  </si>
  <si>
    <t>120 GHz</t>
  </si>
  <si>
    <t>třídí</t>
  </si>
  <si>
    <t>OK2IGG</t>
  </si>
  <si>
    <t>JN79QJ</t>
  </si>
  <si>
    <t>28el</t>
  </si>
  <si>
    <t>63/753 m</t>
  </si>
  <si>
    <t>8el DK7ZB</t>
  </si>
  <si>
    <t>8/830 m</t>
  </si>
  <si>
    <t>OK1MWW</t>
  </si>
  <si>
    <t>JN89DW</t>
  </si>
  <si>
    <t>IQ5NN;JN63GN;764</t>
  </si>
  <si>
    <t>7 el</t>
  </si>
  <si>
    <t>10/346 m</t>
  </si>
  <si>
    <t>8/460 m</t>
  </si>
  <si>
    <t>duo10/20yagi</t>
  </si>
  <si>
    <t>OK1FIG</t>
  </si>
  <si>
    <t>JO80DH</t>
  </si>
  <si>
    <t>4 (3.03%)</t>
  </si>
  <si>
    <t>13el DL6WU</t>
  </si>
  <si>
    <t>?/575 m</t>
  </si>
  <si>
    <t>2x11el OK5IM</t>
  </si>
  <si>
    <t>11/270 m</t>
  </si>
  <si>
    <t>OK2BMJ</t>
  </si>
  <si>
    <t>JN89UE</t>
  </si>
  <si>
    <t>12 el. DL6WU</t>
  </si>
  <si>
    <t>4 (4.44%)</t>
  </si>
  <si>
    <t>JN89EG</t>
  </si>
  <si>
    <t>3 (3.45%)</t>
  </si>
  <si>
    <t>JO60PC</t>
  </si>
  <si>
    <t>6 (6.82%)</t>
  </si>
  <si>
    <t>?/560 m</t>
  </si>
  <si>
    <t>2 (3.23%)</t>
  </si>
  <si>
    <t>OK2PCE</t>
  </si>
  <si>
    <t>JN88JU</t>
  </si>
  <si>
    <t>5 (6.41%)</t>
  </si>
  <si>
    <t>6 el YAGI</t>
  </si>
  <si>
    <t>?/292 m</t>
  </si>
  <si>
    <t>GW4CQT</t>
  </si>
  <si>
    <t>5/470 m</t>
  </si>
  <si>
    <t>OK1DGR</t>
  </si>
  <si>
    <t>JO70AE</t>
  </si>
  <si>
    <t>9 el. Yagi</t>
  </si>
  <si>
    <t>9/338 m</t>
  </si>
  <si>
    <t>IQ5NN;JN63GN;708</t>
  </si>
  <si>
    <t>10 Y</t>
  </si>
  <si>
    <t>6 el YU7EF</t>
  </si>
  <si>
    <t>9/410 m</t>
  </si>
  <si>
    <t>OK2DIK</t>
  </si>
  <si>
    <t>IQ5NN;JN63GN;808</t>
  </si>
  <si>
    <t>OK2LC</t>
  </si>
  <si>
    <t>3 (5.36%)</t>
  </si>
  <si>
    <t>5/280 m</t>
  </si>
  <si>
    <t>OK1NS</t>
  </si>
  <si>
    <t>JO70EH</t>
  </si>
  <si>
    <t>5 (8.33%)</t>
  </si>
  <si>
    <t>M2 9el</t>
  </si>
  <si>
    <t>OK1FLC</t>
  </si>
  <si>
    <t>3 (5.88%)</t>
  </si>
  <si>
    <t>7el. Yagi</t>
  </si>
  <si>
    <t>IQ5NN;JN63GN;773</t>
  </si>
  <si>
    <t>1 (2.27%)</t>
  </si>
  <si>
    <t>OK1ZHS</t>
  </si>
  <si>
    <t>4el. DK7ZB</t>
  </si>
  <si>
    <t>OK1ANP</t>
  </si>
  <si>
    <t>10 el.PA0MS</t>
  </si>
  <si>
    <t>15/382 m</t>
  </si>
  <si>
    <t>3 (7.5%)</t>
  </si>
  <si>
    <t>DK2LB;JO53LQ;463</t>
  </si>
  <si>
    <t>OK1JDJ</t>
  </si>
  <si>
    <t>JO70AQ</t>
  </si>
  <si>
    <t>8 (16%)</t>
  </si>
  <si>
    <t>8/200 m</t>
  </si>
  <si>
    <t>OK1HCG</t>
  </si>
  <si>
    <t>2 (5.13%)</t>
  </si>
  <si>
    <t>25/350 m</t>
  </si>
  <si>
    <t>1 (3.57%)</t>
  </si>
  <si>
    <t>9el Yagi</t>
  </si>
  <si>
    <t>8/240 m</t>
  </si>
  <si>
    <t>48.</t>
  </si>
  <si>
    <t>180 W</t>
  </si>
  <si>
    <t>10/550 m</t>
  </si>
  <si>
    <t>49.</t>
  </si>
  <si>
    <t>OK1NMP</t>
  </si>
  <si>
    <t>JO70XD</t>
  </si>
  <si>
    <t>3 (17.65%)</t>
  </si>
  <si>
    <t>7el. quad</t>
  </si>
  <si>
    <t>50.</t>
  </si>
  <si>
    <t>bila hul</t>
  </si>
  <si>
    <t>15/230 m</t>
  </si>
  <si>
    <t>51.</t>
  </si>
  <si>
    <t>OK1MBT</t>
  </si>
  <si>
    <t>JO70CO</t>
  </si>
  <si>
    <t>Bila hul</t>
  </si>
  <si>
    <t>1/503 m</t>
  </si>
  <si>
    <t>52.</t>
  </si>
  <si>
    <t>53.</t>
  </si>
  <si>
    <t>YU7ACO;KN05RD;811</t>
  </si>
  <si>
    <t>YU7ACO;KN05RD;871</t>
  </si>
  <si>
    <t>SM6BFE;JO68DQ;890</t>
  </si>
  <si>
    <t>YU7ACO;KN05RD;807</t>
  </si>
  <si>
    <t>1000 W</t>
  </si>
  <si>
    <t>?/668 m</t>
  </si>
  <si>
    <t>4x5,1x11,Diamonds</t>
  </si>
  <si>
    <t>OL1C</t>
  </si>
  <si>
    <t>JO60UQ</t>
  </si>
  <si>
    <t>IQ8XF;JN71IL;890</t>
  </si>
  <si>
    <t>LZ2T;KN13PK;829</t>
  </si>
  <si>
    <t>OK1KQH</t>
  </si>
  <si>
    <t>JN79GO</t>
  </si>
  <si>
    <t>25/590 m</t>
  </si>
  <si>
    <t>OK4C</t>
  </si>
  <si>
    <t>JN79BU</t>
  </si>
  <si>
    <t>LZ2T;KN13PK;880</t>
  </si>
  <si>
    <t>2x10el.</t>
  </si>
  <si>
    <t>OK1KJP</t>
  </si>
  <si>
    <t>9 (3.78%)</t>
  </si>
  <si>
    <t>2x 10 el.DK7ZB</t>
  </si>
  <si>
    <t>17el.</t>
  </si>
  <si>
    <t>14/700 m</t>
  </si>
  <si>
    <t>4x5el.DK7ZB</t>
  </si>
  <si>
    <t>OK2KRT</t>
  </si>
  <si>
    <t>JN99BK</t>
  </si>
  <si>
    <t>IK5AMB;JN54FF;744</t>
  </si>
  <si>
    <t>12el. DL6WU</t>
  </si>
  <si>
    <t>7 (6.25%)</t>
  </si>
  <si>
    <t>OK1RPL</t>
  </si>
  <si>
    <t>JN69QJ</t>
  </si>
  <si>
    <t>OK1KRI</t>
  </si>
  <si>
    <t>JN79IX</t>
  </si>
  <si>
    <t>PA1T;JO33JF;655</t>
  </si>
  <si>
    <t>OK2KOE</t>
  </si>
  <si>
    <t>JN89SS</t>
  </si>
  <si>
    <t>2,5 W</t>
  </si>
  <si>
    <t>1 (1.19%)</t>
  </si>
  <si>
    <t>IQ5NN;JN63GN;789</t>
  </si>
  <si>
    <t>OL6M</t>
  </si>
  <si>
    <t>4 (5.13%)</t>
  </si>
  <si>
    <t>320/320 m</t>
  </si>
  <si>
    <t>OK2RAS</t>
  </si>
  <si>
    <t>JN99FP</t>
  </si>
  <si>
    <t>OK2KOJ</t>
  </si>
  <si>
    <t>JN89LE</t>
  </si>
  <si>
    <t>2 (9.09%)</t>
  </si>
  <si>
    <t>JN89XN</t>
  </si>
  <si>
    <t>2/546 m</t>
  </si>
  <si>
    <t>OK1RN</t>
  </si>
  <si>
    <t>4*13el.+2*10el.</t>
  </si>
  <si>
    <t>63/754 m</t>
  </si>
  <si>
    <t>4 (3.85%)</t>
  </si>
  <si>
    <t>7 (9.21%)</t>
  </si>
  <si>
    <t>4x9el. Yagi</t>
  </si>
  <si>
    <t>3 (6%)</t>
  </si>
  <si>
    <t>28el M2</t>
  </si>
  <si>
    <t>6 (11.32%)</t>
  </si>
  <si>
    <t>OK7GU</t>
  </si>
  <si>
    <t>JN69QT</t>
  </si>
  <si>
    <t>1 (3.7%)</t>
  </si>
  <si>
    <t>38el. M2</t>
  </si>
  <si>
    <t>OK1DCI</t>
  </si>
  <si>
    <t>JO70EB</t>
  </si>
  <si>
    <t>HG7F;JN97KR;419</t>
  </si>
  <si>
    <t>7/315 m</t>
  </si>
  <si>
    <t>2 (6.67%)</t>
  </si>
  <si>
    <t>2 (11.76%)</t>
  </si>
  <si>
    <t>3 (10.71%)</t>
  </si>
  <si>
    <t>DL6WU 14el</t>
  </si>
  <si>
    <t>1 (5.88%)</t>
  </si>
  <si>
    <t>OK2C;JN99AJ;264</t>
  </si>
  <si>
    <t>OK1DEK</t>
  </si>
  <si>
    <t>OK2C;JN99AJ;254</t>
  </si>
  <si>
    <t>DK0NA;JO50TI;366</t>
  </si>
  <si>
    <t>OK2JI</t>
  </si>
  <si>
    <t>JN89LX</t>
  </si>
  <si>
    <t>2 (13.33%)</t>
  </si>
  <si>
    <t>10el yagi</t>
  </si>
  <si>
    <t>OK2A;JO60JJ;198</t>
  </si>
  <si>
    <t>OK4C;JN79BU;84</t>
  </si>
  <si>
    <t>OK2A</t>
  </si>
  <si>
    <t>SM6BFE;JO68DQ;923</t>
  </si>
  <si>
    <t>18/1040 m</t>
  </si>
  <si>
    <t>IZ7UMS;JN81GD;925</t>
  </si>
  <si>
    <t>IQ1KW;JN34OP;780</t>
  </si>
  <si>
    <t>12/600 m</t>
  </si>
  <si>
    <t>OL4A</t>
  </si>
  <si>
    <t>JO60RN</t>
  </si>
  <si>
    <t>20/920 m</t>
  </si>
  <si>
    <t>4x13</t>
  </si>
  <si>
    <t>4 (4.49%)</t>
  </si>
  <si>
    <t>15/600 m</t>
  </si>
  <si>
    <t>10/700 m</t>
  </si>
  <si>
    <t>OK1KFB</t>
  </si>
  <si>
    <t>JN79BC</t>
  </si>
  <si>
    <t>20/640 m</t>
  </si>
  <si>
    <t>8/756 m</t>
  </si>
  <si>
    <t>4x16el.</t>
  </si>
  <si>
    <t>2 (4.35%)</t>
  </si>
  <si>
    <t>14el</t>
  </si>
  <si>
    <t>6/660 m</t>
  </si>
  <si>
    <t>3 (6.52%)</t>
  </si>
  <si>
    <t>19 el YAGI</t>
  </si>
  <si>
    <t>14/368 m</t>
  </si>
  <si>
    <t>1 (1.89%)</t>
  </si>
  <si>
    <t>2 (4%)</t>
  </si>
  <si>
    <t>3 (15%)</t>
  </si>
  <si>
    <t>38el M2</t>
  </si>
  <si>
    <t>9/330 m</t>
  </si>
  <si>
    <t>1 (4.55%)</t>
  </si>
  <si>
    <t>1 (5%)</t>
  </si>
  <si>
    <t>4/714 m</t>
  </si>
  <si>
    <t>7 (22.58%)</t>
  </si>
  <si>
    <t>DK0NA;JO50TI;405</t>
  </si>
  <si>
    <t>3 (18.75%)</t>
  </si>
  <si>
    <t>1 (10%)</t>
  </si>
  <si>
    <t>4 (5.88%)</t>
  </si>
  <si>
    <t>3 (12%)</t>
  </si>
  <si>
    <t>1 (4.17%)</t>
  </si>
  <si>
    <t>Dish 180</t>
  </si>
  <si>
    <t>JN89JT</t>
  </si>
  <si>
    <t>9/580 m</t>
  </si>
  <si>
    <t>1 (5.56%)</t>
  </si>
  <si>
    <t>35el F9FT</t>
  </si>
  <si>
    <t>OK2C;JN99AJ;275</t>
  </si>
  <si>
    <t>OK1MGW</t>
  </si>
  <si>
    <t>JO70WF</t>
  </si>
  <si>
    <t>12 W</t>
  </si>
  <si>
    <t>HA5KDQ;JN97LN;373</t>
  </si>
  <si>
    <t>11el yagi</t>
  </si>
  <si>
    <t>?/240 m</t>
  </si>
  <si>
    <t>1xSBF</t>
  </si>
  <si>
    <t>OK1DXD</t>
  </si>
  <si>
    <t>0,25 W</t>
  </si>
  <si>
    <t>OK2C;JN99AJ;249</t>
  </si>
  <si>
    <t>10/500 m</t>
  </si>
  <si>
    <t>Horn</t>
  </si>
  <si>
    <t>6/1040 m</t>
  </si>
  <si>
    <t>1 (1.37%)</t>
  </si>
  <si>
    <t>3 (5%)</t>
  </si>
  <si>
    <t>160cm Dish</t>
  </si>
  <si>
    <t>6/290 m</t>
  </si>
  <si>
    <t>DISH 3m</t>
  </si>
  <si>
    <t>Dish 180cm</t>
  </si>
  <si>
    <t>9/546 m</t>
  </si>
  <si>
    <t>OK1KKD</t>
  </si>
  <si>
    <t>3 (16.67%)</t>
  </si>
  <si>
    <t>M2</t>
  </si>
  <si>
    <t>44el.Y</t>
  </si>
  <si>
    <t>1.7m dish</t>
  </si>
  <si>
    <t>OK2C;JN99AJ;274</t>
  </si>
  <si>
    <t>26el F9FT</t>
  </si>
  <si>
    <t>67 el. Yagi</t>
  </si>
  <si>
    <t>120 W</t>
  </si>
  <si>
    <t>PI4GN;JO33II;643</t>
  </si>
  <si>
    <t>4/744 m</t>
  </si>
  <si>
    <t>1 (14.29%)</t>
  </si>
  <si>
    <t>OK1YA</t>
  </si>
  <si>
    <t>230 cm dish</t>
  </si>
  <si>
    <t>25/740 m</t>
  </si>
  <si>
    <t>OK1YA;JN79IO;135</t>
  </si>
  <si>
    <t>OK1AIY/P;JO70SQ;109</t>
  </si>
  <si>
    <t>flat panel</t>
  </si>
  <si>
    <t>OK1YA;JN79IO;113</t>
  </si>
  <si>
    <t>Flat</t>
  </si>
  <si>
    <t>OK1KKL;JO70PO;183</t>
  </si>
  <si>
    <t>HA8V;KN06HT;586</t>
  </si>
  <si>
    <t>DK0NA;JO50TI;472</t>
  </si>
  <si>
    <t>OE5VRL/5;JN78DK;244</t>
  </si>
  <si>
    <t>15dBd PATCH</t>
  </si>
  <si>
    <t>10/1040 m</t>
  </si>
  <si>
    <t>DK0NA;JO50TI;261</t>
  </si>
  <si>
    <t>35cm dish</t>
  </si>
  <si>
    <t>Dish 60</t>
  </si>
  <si>
    <t>horn</t>
  </si>
  <si>
    <t>0,9m</t>
  </si>
  <si>
    <t>18 W</t>
  </si>
  <si>
    <t>90cm dish</t>
  </si>
  <si>
    <t>7/546 m</t>
  </si>
  <si>
    <t>7 W</t>
  </si>
  <si>
    <t>115 cm dish</t>
  </si>
  <si>
    <t>1 (12.5%)</t>
  </si>
  <si>
    <t>OK2TUH</t>
  </si>
  <si>
    <t>60 cm dish</t>
  </si>
  <si>
    <t>5/477 m</t>
  </si>
  <si>
    <t>parabola 1m</t>
  </si>
  <si>
    <t>6/315 m</t>
  </si>
  <si>
    <t>OK2HPI</t>
  </si>
  <si>
    <t>?/482 m</t>
  </si>
  <si>
    <t>1 (16.67%)</t>
  </si>
  <si>
    <t>5/580 m</t>
  </si>
  <si>
    <t>1 (25%)</t>
  </si>
  <si>
    <t>OK2HPI;JN89UE;57</t>
  </si>
  <si>
    <t>2 (5.88%)</t>
  </si>
  <si>
    <t>IK3GHY;JN65DM;544</t>
  </si>
  <si>
    <t>2 (10.53%)</t>
  </si>
  <si>
    <t>OM3KII;JN88UU;261</t>
  </si>
  <si>
    <t>2 (15.38%)</t>
  </si>
  <si>
    <t>6/546 m</t>
  </si>
  <si>
    <t>Parabola 1m</t>
  </si>
  <si>
    <t>OK2VJC</t>
  </si>
  <si>
    <t>JN99CM</t>
  </si>
  <si>
    <t>OK2R;JN89JM;92</t>
  </si>
  <si>
    <t>OK2R;JN89JM;85</t>
  </si>
  <si>
    <t>0,03 W</t>
  </si>
  <si>
    <t>25cm Dish</t>
  </si>
  <si>
    <t>dish 0,23</t>
  </si>
  <si>
    <t>OK1JHM</t>
  </si>
  <si>
    <t>0,0003 W</t>
  </si>
  <si>
    <t>OK1MBT;JO70CO;1</t>
  </si>
  <si>
    <t>PA 0.4 m</t>
  </si>
  <si>
    <t>1/594 m</t>
  </si>
  <si>
    <t>OK1JHM;JO70CO;1</t>
  </si>
  <si>
    <t>0,02 W</t>
  </si>
  <si>
    <t>30cm dish</t>
  </si>
  <si>
    <t>OK1AIY/P;JO70SQ;20</t>
  </si>
  <si>
    <t>Dish</t>
  </si>
  <si>
    <t>0,0005 W</t>
  </si>
  <si>
    <t>1/546 m</t>
  </si>
  <si>
    <t>0,0001 W</t>
  </si>
  <si>
    <t>0,000003 W</t>
  </si>
  <si>
    <t>134 GHz</t>
  </si>
  <si>
    <t>0,000001 W</t>
  </si>
  <si>
    <t>248 GHz</t>
  </si>
  <si>
    <t>0,0000001 W</t>
  </si>
  <si>
    <t>20/714 m</t>
  </si>
  <si>
    <t>OK2DGB</t>
  </si>
  <si>
    <t>JN79RL</t>
  </si>
  <si>
    <t>DISH 1,8m</t>
  </si>
  <si>
    <t>2 (3.17%)</t>
  </si>
  <si>
    <t>HA8V;KN06HT;589</t>
  </si>
  <si>
    <t>3 (8.11%)</t>
  </si>
  <si>
    <t>4xSBF</t>
  </si>
  <si>
    <t>2 (6.9%)</t>
  </si>
  <si>
    <t>HA5KDQ;JN97LN;507</t>
  </si>
  <si>
    <t>HA5KDQ;JN97LN;436</t>
  </si>
  <si>
    <t>1 (3.03%)</t>
  </si>
  <si>
    <t>DF0XG;JO51KW;319</t>
  </si>
  <si>
    <t>10/580 m</t>
  </si>
  <si>
    <t>4 x 15 el Yagi</t>
  </si>
  <si>
    <t>0,7 W</t>
  </si>
  <si>
    <t>PA 0.6 m</t>
  </si>
  <si>
    <t>44e</t>
  </si>
  <si>
    <t>OM6A;JN99JC;165</t>
  </si>
  <si>
    <t>YU1LA;KN04FR;759</t>
  </si>
  <si>
    <t>2 (3.03%)</t>
  </si>
  <si>
    <t>YU1LA;KN04FR;575</t>
  </si>
  <si>
    <t>2 (4.08%)</t>
  </si>
  <si>
    <t>1 (1.96%)</t>
  </si>
  <si>
    <t>JO60WD</t>
  </si>
  <si>
    <t>1 (2.56%)</t>
  </si>
  <si>
    <t>3 (7.69%)</t>
  </si>
  <si>
    <t>1 (4.35%)</t>
  </si>
  <si>
    <t>35 el.YAGI</t>
  </si>
  <si>
    <t>OK1VM</t>
  </si>
  <si>
    <t>2 (11.11%)</t>
  </si>
  <si>
    <t>12/870 m</t>
  </si>
  <si>
    <t>OM6A;JN99JC;336</t>
  </si>
  <si>
    <t>0,8m Dish</t>
  </si>
  <si>
    <t>2 (14.29%)</t>
  </si>
  <si>
    <t>OK1KUO;JO80FF;150</t>
  </si>
  <si>
    <t>WiFi</t>
  </si>
  <si>
    <t>1 (2.63%)</t>
  </si>
  <si>
    <t>9A2SB;JN95GM;615</t>
  </si>
  <si>
    <t>OM6A;JN99JC;373</t>
  </si>
  <si>
    <t>3 (11.11%)</t>
  </si>
  <si>
    <t>HA8V;KN06HT;538</t>
  </si>
  <si>
    <t>Dish 1,7m</t>
  </si>
  <si>
    <t>OM3KII;JN88UU;276</t>
  </si>
  <si>
    <t>1 (20%)</t>
  </si>
  <si>
    <t>OK1VOF</t>
  </si>
  <si>
    <t>OK1YA;JN79IO;127</t>
  </si>
  <si>
    <t>OK1YA;JN79IO;142</t>
  </si>
  <si>
    <t>0,05 W</t>
  </si>
  <si>
    <t>Pa 0.6 m</t>
  </si>
  <si>
    <t>1 (33.33%)</t>
  </si>
  <si>
    <t>Dish 1.2m</t>
  </si>
  <si>
    <t>3 (15.79%)</t>
  </si>
  <si>
    <t>S59P;JN86AO;345</t>
  </si>
  <si>
    <t>S59P;JN86AO;296</t>
  </si>
  <si>
    <t>1 (6.67%)</t>
  </si>
  <si>
    <t>2 (40%)</t>
  </si>
  <si>
    <t>0,5m Dish</t>
  </si>
  <si>
    <t>2/335 m</t>
  </si>
  <si>
    <t>40cm dish</t>
  </si>
  <si>
    <t>2/394 m</t>
  </si>
  <si>
    <t>OM6A;JN99JC;367</t>
  </si>
  <si>
    <t>OK1VAM</t>
  </si>
  <si>
    <t>OM6A;JN99JC;311</t>
  </si>
  <si>
    <t>OK1FPR</t>
  </si>
  <si>
    <t>JO80CE</t>
  </si>
  <si>
    <t>3 (13.64%)</t>
  </si>
  <si>
    <t>JO60XE</t>
  </si>
  <si>
    <t>OM6A;JN99JC;369</t>
  </si>
  <si>
    <t>60cm</t>
  </si>
  <si>
    <t>?/395 m</t>
  </si>
  <si>
    <t>OM6A;JN99JC;284</t>
  </si>
  <si>
    <t>OK1KKD;JO60WD;133</t>
  </si>
  <si>
    <t>OM3KII;JN88UU;92</t>
  </si>
  <si>
    <t>JN99CL</t>
  </si>
  <si>
    <t>2 (4.44%)</t>
  </si>
  <si>
    <t>7/1129 m</t>
  </si>
  <si>
    <t>4 (8.33%)</t>
  </si>
  <si>
    <t>1 (2.38%)</t>
  </si>
  <si>
    <t>4 (13.33%)</t>
  </si>
  <si>
    <t>OM6A;JN99JC;302</t>
  </si>
  <si>
    <t>OK2G</t>
  </si>
  <si>
    <t>OM3RRC;JN99EH;23</t>
  </si>
  <si>
    <t>3/650 m</t>
  </si>
  <si>
    <t>JO80OB</t>
  </si>
  <si>
    <t>60 cm DISH</t>
  </si>
  <si>
    <t>OK1UFL</t>
  </si>
  <si>
    <t>PA 0.5 m</t>
  </si>
  <si>
    <t>OK2R;JN89JM;77</t>
  </si>
  <si>
    <t>OK1KKD;JO60WD;66</t>
  </si>
  <si>
    <t>0,4m</t>
  </si>
  <si>
    <t>OK2C;JN99AJ;19</t>
  </si>
  <si>
    <t>?/500 m</t>
  </si>
  <si>
    <t>OK2KRT;JN99CL;103</t>
  </si>
  <si>
    <t>OK2R;JN89JM;103</t>
  </si>
  <si>
    <t>OK2KRT;JN99CL;97</t>
  </si>
  <si>
    <t>OK1AIY/P;JO70SQ;95</t>
  </si>
  <si>
    <t>OK1KKD;JO60WD;113</t>
  </si>
  <si>
    <t>OK1UFL;JO70SQ;133</t>
  </si>
  <si>
    <t>0,0002 W</t>
  </si>
  <si>
    <t>3/290 m</t>
  </si>
  <si>
    <t>0,002 W</t>
  </si>
  <si>
    <t>0,01 W</t>
  </si>
  <si>
    <t>dish 0,25</t>
  </si>
  <si>
    <t>OK1FPC;JN79NU;85</t>
  </si>
  <si>
    <t>0,00002 W</t>
  </si>
  <si>
    <t>1 (50%)</t>
  </si>
  <si>
    <t>OK1EM;JO70CN;5</t>
  </si>
  <si>
    <t>0,001 W</t>
  </si>
  <si>
    <t>OK1JHM;JO70CO;5</t>
  </si>
  <si>
    <t>0,000025 W</t>
  </si>
  <si>
    <t>OK1UFL;JO70SQ;1</t>
  </si>
  <si>
    <t>OK1AIY/P;JO70SQ;1</t>
  </si>
  <si>
    <t>0,00001 W</t>
  </si>
  <si>
    <t>Konečné výsledky MW závodu 2019</t>
  </si>
  <si>
    <t>Konečné výsledky III. subregionálního závodu 2019</t>
  </si>
  <si>
    <t>OK1VVP</t>
  </si>
  <si>
    <t>JN79DO</t>
  </si>
  <si>
    <t>8x8 el</t>
  </si>
  <si>
    <t>10/535 m</t>
  </si>
  <si>
    <t>F6DCD/P;JN38RQ;751</t>
  </si>
  <si>
    <t>8/490 m</t>
  </si>
  <si>
    <t>12/412 m</t>
  </si>
  <si>
    <t>OK1IM</t>
  </si>
  <si>
    <t>JN79AR</t>
  </si>
  <si>
    <t>10 EL. YAGI</t>
  </si>
  <si>
    <t>7/479 m</t>
  </si>
  <si>
    <t>OK1HWU</t>
  </si>
  <si>
    <t>JO70TP</t>
  </si>
  <si>
    <t>IQ5NN;JN63GN;822</t>
  </si>
  <si>
    <t>10 el. PA0MS</t>
  </si>
  <si>
    <t>12/525 m</t>
  </si>
  <si>
    <t>duo 10/20yagi</t>
  </si>
  <si>
    <t>OK1UYR</t>
  </si>
  <si>
    <t>2M12</t>
  </si>
  <si>
    <t>3 (2.44%)</t>
  </si>
  <si>
    <t>OK2KG</t>
  </si>
  <si>
    <t>JN89JI</t>
  </si>
  <si>
    <t>8/550 m</t>
  </si>
  <si>
    <t>IQ5NN;JN63GN;733</t>
  </si>
  <si>
    <t>JN89LD</t>
  </si>
  <si>
    <t>1 (0.97%)</t>
  </si>
  <si>
    <t>IQ5NN;JN63GN;707</t>
  </si>
  <si>
    <t>10/336 m</t>
  </si>
  <si>
    <t>OK5TX</t>
  </si>
  <si>
    <t>JN79RN</t>
  </si>
  <si>
    <t>1 (1.45%)</t>
  </si>
  <si>
    <t>9A7D;JN95CI;653</t>
  </si>
  <si>
    <t>4 (4.82%)</t>
  </si>
  <si>
    <t>OK1FOX</t>
  </si>
  <si>
    <t>IQ5NN;JN63GN;746</t>
  </si>
  <si>
    <t>?/250 m</t>
  </si>
  <si>
    <t>2 (3.08%)</t>
  </si>
  <si>
    <t>3 (5.26%)</t>
  </si>
  <si>
    <t>9A0V;JN95PE;652</t>
  </si>
  <si>
    <t>OK2VG</t>
  </si>
  <si>
    <t>JN99DN</t>
  </si>
  <si>
    <t>2 (2.86%)</t>
  </si>
  <si>
    <t>OK2AU</t>
  </si>
  <si>
    <t>JN89TA</t>
  </si>
  <si>
    <t>OK1DMP</t>
  </si>
  <si>
    <t>2 (5.71%)</t>
  </si>
  <si>
    <t>10/350 m</t>
  </si>
  <si>
    <t>JN89NB</t>
  </si>
  <si>
    <t>10/300 m</t>
  </si>
  <si>
    <t>HB9CV</t>
  </si>
  <si>
    <t>?/260 m</t>
  </si>
  <si>
    <t>OK1IME</t>
  </si>
  <si>
    <t>JO70FB</t>
  </si>
  <si>
    <t>1 (2.13%)</t>
  </si>
  <si>
    <t>OL5Y</t>
  </si>
  <si>
    <t>JN79MW</t>
  </si>
  <si>
    <t>11Y</t>
  </si>
  <si>
    <t>20/400 m</t>
  </si>
  <si>
    <t>?/800 m</t>
  </si>
  <si>
    <t>JN99BO</t>
  </si>
  <si>
    <t>8/350 m</t>
  </si>
  <si>
    <t>2 (3.92%)</t>
  </si>
  <si>
    <t>1 (1.75%)</t>
  </si>
  <si>
    <t>OK1DHP</t>
  </si>
  <si>
    <t>1 (2.86%)</t>
  </si>
  <si>
    <t>4 (7.27%)</t>
  </si>
  <si>
    <t>2M7</t>
  </si>
  <si>
    <t>7 (16.67%)</t>
  </si>
  <si>
    <t>OK1CBA</t>
  </si>
  <si>
    <t>IO2V;JN54WE;731</t>
  </si>
  <si>
    <t>OK1MOP</t>
  </si>
  <si>
    <t>3/430 m</t>
  </si>
  <si>
    <t>OK2VNQ</t>
  </si>
  <si>
    <t>JN99EQ</t>
  </si>
  <si>
    <t>6el.Y</t>
  </si>
  <si>
    <t>5 Element Yagi</t>
  </si>
  <si>
    <t>54.</t>
  </si>
  <si>
    <t>3 (6.12%)</t>
  </si>
  <si>
    <t>55.</t>
  </si>
  <si>
    <t>JO70HC</t>
  </si>
  <si>
    <t>4 (16.67%)</t>
  </si>
  <si>
    <t>56.</t>
  </si>
  <si>
    <t>5 (25%)</t>
  </si>
  <si>
    <t>57.</t>
  </si>
  <si>
    <t>58.</t>
  </si>
  <si>
    <t>OE1W;JN77TX;306</t>
  </si>
  <si>
    <t>59.</t>
  </si>
  <si>
    <t>60.</t>
  </si>
  <si>
    <t>OK1HYN</t>
  </si>
  <si>
    <t>JN79BX</t>
  </si>
  <si>
    <t>GP</t>
  </si>
  <si>
    <t>10/325 m</t>
  </si>
  <si>
    <t>61.</t>
  </si>
  <si>
    <t>62.</t>
  </si>
  <si>
    <t>63.</t>
  </si>
  <si>
    <t>64.</t>
  </si>
  <si>
    <t>OK1XTN</t>
  </si>
  <si>
    <t>65.</t>
  </si>
  <si>
    <t>OK1SI</t>
  </si>
  <si>
    <t>JO70DO</t>
  </si>
  <si>
    <t>5el Yagi for 6m</t>
  </si>
  <si>
    <t>66.</t>
  </si>
  <si>
    <t>OK1VVS</t>
  </si>
  <si>
    <t>JO60WP</t>
  </si>
  <si>
    <t>15/228 m</t>
  </si>
  <si>
    <t>67.</t>
  </si>
  <si>
    <t>2 (3.77%)</t>
  </si>
  <si>
    <t>OK1TVL</t>
  </si>
  <si>
    <t>OL1R</t>
  </si>
  <si>
    <t>JO70LR</t>
  </si>
  <si>
    <t>12/1012 m</t>
  </si>
  <si>
    <t>M2, DL7KM, 2X9LFA</t>
  </si>
  <si>
    <t>63el group mod OK1RI</t>
  </si>
  <si>
    <t>50/920 m</t>
  </si>
  <si>
    <t>OK1KNG</t>
  </si>
  <si>
    <t>JN69RI</t>
  </si>
  <si>
    <t>G3XDY;JO02OB;867</t>
  </si>
  <si>
    <t>OL7M</t>
  </si>
  <si>
    <t>JO80FG</t>
  </si>
  <si>
    <t>LZ2T;KN13RD;932</t>
  </si>
  <si>
    <t>JN69FT</t>
  </si>
  <si>
    <t>10/791 m</t>
  </si>
  <si>
    <t>JO70SM</t>
  </si>
  <si>
    <t>12/608 m</t>
  </si>
  <si>
    <t>JN69TV</t>
  </si>
  <si>
    <t>OK1KEO</t>
  </si>
  <si>
    <t>JN79NU</t>
  </si>
  <si>
    <t>?/555 m</t>
  </si>
  <si>
    <t>LZ2T;KN13RD;926</t>
  </si>
  <si>
    <t>?/995 m</t>
  </si>
  <si>
    <t>OK1KJO</t>
  </si>
  <si>
    <t>JO60OK</t>
  </si>
  <si>
    <t>12/875 m</t>
  </si>
  <si>
    <t>OK2KLD</t>
  </si>
  <si>
    <t>JN89PU</t>
  </si>
  <si>
    <t>9/652 m</t>
  </si>
  <si>
    <t>9/1125 m</t>
  </si>
  <si>
    <t>JN79UG</t>
  </si>
  <si>
    <t>10el DK7ZB</t>
  </si>
  <si>
    <t>OK2KWS</t>
  </si>
  <si>
    <t>JN79CX</t>
  </si>
  <si>
    <t>f9ft</t>
  </si>
  <si>
    <t>7/426 m</t>
  </si>
  <si>
    <t>2x YAGI 13 element</t>
  </si>
  <si>
    <t>OK1KWV</t>
  </si>
  <si>
    <t>JN79EJ</t>
  </si>
  <si>
    <t>2x10el DK7ZB</t>
  </si>
  <si>
    <t>OK2KOP</t>
  </si>
  <si>
    <t>OK1R</t>
  </si>
  <si>
    <t>JN89AR</t>
  </si>
  <si>
    <t>12 EL. YAGI</t>
  </si>
  <si>
    <t>JN89QO</t>
  </si>
  <si>
    <t>4x 5el. YAGI</t>
  </si>
  <si>
    <t>18el M2</t>
  </si>
  <si>
    <t>6/500 m</t>
  </si>
  <si>
    <t>OK2KYK</t>
  </si>
  <si>
    <t>2xDK7ZB</t>
  </si>
  <si>
    <t>OK1KEL</t>
  </si>
  <si>
    <t>JO70OP</t>
  </si>
  <si>
    <t>OK6O</t>
  </si>
  <si>
    <t>JN88WX</t>
  </si>
  <si>
    <t>IQ5NN;JN63GN;761</t>
  </si>
  <si>
    <t>OK1KFX</t>
  </si>
  <si>
    <t>10ele Yagi</t>
  </si>
  <si>
    <t>12/470 m</t>
  </si>
  <si>
    <t>OK1KIY</t>
  </si>
  <si>
    <t>JN79VT</t>
  </si>
  <si>
    <t>OK1KVR</t>
  </si>
  <si>
    <t>JO70UO</t>
  </si>
  <si>
    <t>2xGW4CQT</t>
  </si>
  <si>
    <t>OK1KKP</t>
  </si>
  <si>
    <t>JO70DP</t>
  </si>
  <si>
    <t>OK1OAZ</t>
  </si>
  <si>
    <t>JO70FC</t>
  </si>
  <si>
    <t>OK2RVM</t>
  </si>
  <si>
    <t>JN89BH</t>
  </si>
  <si>
    <t>10/588 m</t>
  </si>
  <si>
    <t>6 (5.5%)</t>
  </si>
  <si>
    <t>OK1KMU</t>
  </si>
  <si>
    <t>JN69IS</t>
  </si>
  <si>
    <t>9A0V;JN95PE;710</t>
  </si>
  <si>
    <t>10 el. DK7ZB</t>
  </si>
  <si>
    <t>9/501 m</t>
  </si>
  <si>
    <t>JO70UK</t>
  </si>
  <si>
    <t>OK2KJU</t>
  </si>
  <si>
    <t>JN89SJ</t>
  </si>
  <si>
    <t>IQ5NN;JN63GN;753</t>
  </si>
  <si>
    <t>?/360 m</t>
  </si>
  <si>
    <t>5 (5.75%)</t>
  </si>
  <si>
    <t>10/400 m</t>
  </si>
  <si>
    <t>JO80NB</t>
  </si>
  <si>
    <t>8/1350 m</t>
  </si>
  <si>
    <t>JO70TK</t>
  </si>
  <si>
    <t>5/420 m</t>
  </si>
  <si>
    <t>68.</t>
  </si>
  <si>
    <t>6 (8.11%)</t>
  </si>
  <si>
    <t>6/? m</t>
  </si>
  <si>
    <t>69.</t>
  </si>
  <si>
    <t>7el. yagi</t>
  </si>
  <si>
    <t>70.</t>
  </si>
  <si>
    <t>JAGI 8EL</t>
  </si>
  <si>
    <t>JO70OR</t>
  </si>
  <si>
    <t>2xF9FT</t>
  </si>
  <si>
    <t>16/765 m</t>
  </si>
  <si>
    <t>JN69MX</t>
  </si>
  <si>
    <t>7/719 m</t>
  </si>
  <si>
    <t>16/714 m</t>
  </si>
  <si>
    <t>5/700 m</t>
  </si>
  <si>
    <t>OK2ZEO</t>
  </si>
  <si>
    <t>JO70UR</t>
  </si>
  <si>
    <t>10/1603 m</t>
  </si>
  <si>
    <t>OK1VSJ</t>
  </si>
  <si>
    <t>3 (3.61%)</t>
  </si>
  <si>
    <t>HA6W;KN08FB;598</t>
  </si>
  <si>
    <t>4x13el. DK7ZB</t>
  </si>
  <si>
    <t>12/500 m</t>
  </si>
  <si>
    <t>OK1AYR</t>
  </si>
  <si>
    <t>IO2V;JN54WE;674</t>
  </si>
  <si>
    <t>8/336 m</t>
  </si>
  <si>
    <t>OK2SJJ</t>
  </si>
  <si>
    <t>JN89FL</t>
  </si>
  <si>
    <t>OK1FMY</t>
  </si>
  <si>
    <t>10 el. Yagi</t>
  </si>
  <si>
    <t>3/295 m</t>
  </si>
  <si>
    <t>OK2UIN</t>
  </si>
  <si>
    <t>JN89QE</t>
  </si>
  <si>
    <t>2 (4.76%)</t>
  </si>
  <si>
    <t>OK1ARO</t>
  </si>
  <si>
    <t>JN79ET</t>
  </si>
  <si>
    <t>1 (3.13%)</t>
  </si>
  <si>
    <t>13el Yagi</t>
  </si>
  <si>
    <t>6 el Y</t>
  </si>
  <si>
    <t>20 Y</t>
  </si>
  <si>
    <t>OL3Z;JN79FX;283</t>
  </si>
  <si>
    <t>11el.Yagi</t>
  </si>
  <si>
    <t>10el. yagi</t>
  </si>
  <si>
    <t>8 Element Yagi</t>
  </si>
  <si>
    <t>JN69JK</t>
  </si>
  <si>
    <t>YT5W;KN04OO;902</t>
  </si>
  <si>
    <t>OK1KPA</t>
  </si>
  <si>
    <t>5 (3.14%)</t>
  </si>
  <si>
    <t>JN89VP</t>
  </si>
  <si>
    <t>2x21 el. F9FT</t>
  </si>
  <si>
    <t>8/557 m</t>
  </si>
  <si>
    <t>OK2KPD</t>
  </si>
  <si>
    <t>19el. Yagi</t>
  </si>
  <si>
    <t>12/992 m</t>
  </si>
  <si>
    <t>OK5Y</t>
  </si>
  <si>
    <t>8 (7.84%)</t>
  </si>
  <si>
    <t>4 (3.57%)</t>
  </si>
  <si>
    <t>9/1350 m</t>
  </si>
  <si>
    <t>1 (1.79%)</t>
  </si>
  <si>
    <t>6 (12%)</t>
  </si>
  <si>
    <t>6/1125 m</t>
  </si>
  <si>
    <t>4 (9.3%)</t>
  </si>
  <si>
    <t>S59P;JN86AO;479</t>
  </si>
  <si>
    <t>2 (7.14%)</t>
  </si>
  <si>
    <t>4 (10%)</t>
  </si>
  <si>
    <t>OK1RW</t>
  </si>
  <si>
    <t>OK2A;JO60JJ;338</t>
  </si>
  <si>
    <t>OK1CJH</t>
  </si>
  <si>
    <t>1 (4.76%)</t>
  </si>
  <si>
    <t>10/544 m</t>
  </si>
  <si>
    <t>OK7L</t>
  </si>
  <si>
    <t>55 EL. F9FT</t>
  </si>
  <si>
    <t>240cm DISH, 150cm DISH</t>
  </si>
  <si>
    <t>1 (1.41%)</t>
  </si>
  <si>
    <t>160cm DISH</t>
  </si>
  <si>
    <t>4/650 m</t>
  </si>
  <si>
    <t>3 (8.57%)</t>
  </si>
  <si>
    <t>HA8V;KN06HT;570</t>
  </si>
  <si>
    <t>HA5KDQ;JN97LN;470</t>
  </si>
  <si>
    <t>OK2A;JO60JJ;394</t>
  </si>
  <si>
    <t>HA8V;KN06HT;529</t>
  </si>
  <si>
    <t>OM3KII;JN88UU;341</t>
  </si>
  <si>
    <t>OE3A;JN77XX;213</t>
  </si>
  <si>
    <t>SBF OK2JI</t>
  </si>
  <si>
    <t>1/940 m</t>
  </si>
  <si>
    <t>DF0MU;JO32PC;672</t>
  </si>
  <si>
    <t>DJ5AR;JN49CV;710</t>
  </si>
  <si>
    <t>2 (9.52%)</t>
  </si>
  <si>
    <t>24dbi wi-fi</t>
  </si>
  <si>
    <t>Dish 120cm</t>
  </si>
  <si>
    <t>2 (28.57%)</t>
  </si>
  <si>
    <t>OK1KUO;JO80FF;185</t>
  </si>
  <si>
    <t>6/1350 m</t>
  </si>
  <si>
    <t>8/670 m</t>
  </si>
  <si>
    <t>7/1350 m</t>
  </si>
  <si>
    <t>OM3KII;JN88UU;100</t>
  </si>
  <si>
    <t>OM3KII;JN88UU;126</t>
  </si>
  <si>
    <t>4/580 m</t>
  </si>
  <si>
    <t>Dish 0,6</t>
  </si>
  <si>
    <t>OK1KKL;JO70PO;66</t>
  </si>
  <si>
    <t>2 (4.17%)</t>
  </si>
  <si>
    <t>1.2m dish</t>
  </si>
  <si>
    <t>5 (11.63%)</t>
  </si>
  <si>
    <t>IQ1KW;JN34OP;991</t>
  </si>
  <si>
    <t>DK0NA;JO50TI;393</t>
  </si>
  <si>
    <t>OK1KAD;JO60LJ;186</t>
  </si>
  <si>
    <t>OK2C;JN99AJ;96</t>
  </si>
  <si>
    <t>?/1491 m</t>
  </si>
  <si>
    <t>Dish 36 cm</t>
  </si>
  <si>
    <t>OK1AIY/P;JO70SQ;133</t>
  </si>
  <si>
    <t>OK2KYZ;JO80NB;100</t>
  </si>
  <si>
    <t>65cm dish</t>
  </si>
  <si>
    <t>OK2C;JN99AJ;100</t>
  </si>
  <si>
    <t>1/670 m</t>
  </si>
  <si>
    <t>OM6A;JN99JC;157</t>
  </si>
  <si>
    <t>42 cm dish</t>
  </si>
  <si>
    <t>Dish 0,3</t>
  </si>
  <si>
    <t>0,2m dish</t>
  </si>
  <si>
    <t>OK1KKD;JO60WD;53</t>
  </si>
  <si>
    <t>2/260 m</t>
  </si>
  <si>
    <t>OK2IMH</t>
  </si>
  <si>
    <t>OK2C;JN99AJ;16</t>
  </si>
  <si>
    <t>OK2QI;JO80OC;5</t>
  </si>
  <si>
    <t>Disch 30cm</t>
  </si>
  <si>
    <t>JO80OC</t>
  </si>
  <si>
    <t>OK2LL;JO80OB;5</t>
  </si>
  <si>
    <t>Dish 40cm</t>
  </si>
  <si>
    <t>?/1492 m</t>
  </si>
  <si>
    <t>1/1350 m</t>
  </si>
  <si>
    <t>Dish 0,25</t>
  </si>
  <si>
    <t>Disch 40cm</t>
  </si>
  <si>
    <t>OK1UFL;JO70SQ;20</t>
  </si>
  <si>
    <t>900 W</t>
  </si>
  <si>
    <t>95 W</t>
  </si>
  <si>
    <t>70 W</t>
  </si>
  <si>
    <t>0,005 W</t>
  </si>
  <si>
    <t>LZ7J;KN22HS;925</t>
  </si>
  <si>
    <t>LY2WR;KO24FO;840</t>
  </si>
  <si>
    <t>10el DK7ZB, 2x8el I0JXX</t>
  </si>
  <si>
    <t>6/320 m</t>
  </si>
  <si>
    <t>2*7el DK7ZB</t>
  </si>
  <si>
    <t>OK2ZA</t>
  </si>
  <si>
    <t>JN89CE</t>
  </si>
  <si>
    <t>2*ZZ11</t>
  </si>
  <si>
    <t>24/460 m</t>
  </si>
  <si>
    <t>OK2PWY</t>
  </si>
  <si>
    <t>12/285 m</t>
  </si>
  <si>
    <t>4x8el.</t>
  </si>
  <si>
    <t>8el.DK7ZB</t>
  </si>
  <si>
    <t>4 (2.07%)</t>
  </si>
  <si>
    <t>OK2GD</t>
  </si>
  <si>
    <t>JN79PJ</t>
  </si>
  <si>
    <t>6/707 m</t>
  </si>
  <si>
    <t>OK1TRW</t>
  </si>
  <si>
    <t>IQ5NN;JN63GN;745</t>
  </si>
  <si>
    <t>11 el Yagi</t>
  </si>
  <si>
    <t>7/285 m</t>
  </si>
  <si>
    <t>7/240 m</t>
  </si>
  <si>
    <t>10/392 m</t>
  </si>
  <si>
    <t>OK1DWF</t>
  </si>
  <si>
    <t>JO70QB</t>
  </si>
  <si>
    <t>5 (5.56%)</t>
  </si>
  <si>
    <t>?/220 m</t>
  </si>
  <si>
    <t>JO70UF</t>
  </si>
  <si>
    <t>IQ5NN;JN63GN;780</t>
  </si>
  <si>
    <t>7 el Y</t>
  </si>
  <si>
    <t>7/300 m</t>
  </si>
  <si>
    <t>12 (12%)</t>
  </si>
  <si>
    <t>4 (3.7%)</t>
  </si>
  <si>
    <t>DK0BN;JN39VV;682</t>
  </si>
  <si>
    <t>9 (9.78%)</t>
  </si>
  <si>
    <t>4 (5.26%)</t>
  </si>
  <si>
    <t>HA6W;KN08FB;524</t>
  </si>
  <si>
    <t>2 (3.64%)</t>
  </si>
  <si>
    <t>2 (2.82%)</t>
  </si>
  <si>
    <t>1 (1.85%)</t>
  </si>
  <si>
    <t>4el DK7ZB</t>
  </si>
  <si>
    <t>?/380 m</t>
  </si>
  <si>
    <t>8/190 m</t>
  </si>
  <si>
    <t>OK2XID</t>
  </si>
  <si>
    <t>JN99AI</t>
  </si>
  <si>
    <t>YAGI 5el.</t>
  </si>
  <si>
    <t>5/485 m</t>
  </si>
  <si>
    <t>OK1CMA</t>
  </si>
  <si>
    <t>JN79VW</t>
  </si>
  <si>
    <t>JO70KJ</t>
  </si>
  <si>
    <t>JO60WQ</t>
  </si>
  <si>
    <t>JN99CQ</t>
  </si>
  <si>
    <t>4 (11.43%)</t>
  </si>
  <si>
    <t>7 el quad</t>
  </si>
  <si>
    <t>8/235 m</t>
  </si>
  <si>
    <t>JO70EQ</t>
  </si>
  <si>
    <t>12/530 m</t>
  </si>
  <si>
    <t>OK9PAT</t>
  </si>
  <si>
    <t>OK6DJ</t>
  </si>
  <si>
    <t>dipole</t>
  </si>
  <si>
    <t>6/550 m</t>
  </si>
  <si>
    <t>306el</t>
  </si>
  <si>
    <t>12/1492 m</t>
  </si>
  <si>
    <t>12/668 m</t>
  </si>
  <si>
    <t>2200 W</t>
  </si>
  <si>
    <t>4x8x5el,4x11el,17el</t>
  </si>
  <si>
    <t>4xDK7ZB</t>
  </si>
  <si>
    <t>?/870 m</t>
  </si>
  <si>
    <t>YU7ACO;KN05RD;852</t>
  </si>
  <si>
    <t>7/827 m</t>
  </si>
  <si>
    <t>SM7GVF;JO77GA;825</t>
  </si>
  <si>
    <t>166el</t>
  </si>
  <si>
    <t>LZ7J;KN22HS;973</t>
  </si>
  <si>
    <t>LZ7J;KN22HS;1008</t>
  </si>
  <si>
    <t>12/1350 m</t>
  </si>
  <si>
    <t>LZ7J;KN22HS;929</t>
  </si>
  <si>
    <t>850 W</t>
  </si>
  <si>
    <t>JO70BT</t>
  </si>
  <si>
    <t>2M5WL</t>
  </si>
  <si>
    <t>?/580 m</t>
  </si>
  <si>
    <t>OK5G</t>
  </si>
  <si>
    <t>JN99IM</t>
  </si>
  <si>
    <t>15/982 m</t>
  </si>
  <si>
    <t>YT4B;JN94SD;810</t>
  </si>
  <si>
    <t>6 (2.33%)</t>
  </si>
  <si>
    <t>LZ7J;KN22HS;950</t>
  </si>
  <si>
    <t>OR6T;JO20KV;721</t>
  </si>
  <si>
    <t>PC5T;JO23KE;726</t>
  </si>
  <si>
    <t>YT4B;JN94SD;769</t>
  </si>
  <si>
    <t>280 W</t>
  </si>
  <si>
    <t>DK0BN;JN39VV;754</t>
  </si>
  <si>
    <t>6 (4.2%)</t>
  </si>
  <si>
    <t>1 (1.15%)</t>
  </si>
  <si>
    <t>9A0V;JN95PE;679</t>
  </si>
  <si>
    <t>OK1KKA</t>
  </si>
  <si>
    <t>YAGI 11 element</t>
  </si>
  <si>
    <t>HA6W;KN08FB;482</t>
  </si>
  <si>
    <t>515/? m</t>
  </si>
  <si>
    <t>Konečné výsledky VHF závodu 2019</t>
  </si>
  <si>
    <t>11 (5.42%)</t>
  </si>
  <si>
    <t>IZ3NOC/5;JN54QF;625</t>
  </si>
  <si>
    <t>4 x 13el. DK7ZB</t>
  </si>
  <si>
    <t>380/? m</t>
  </si>
  <si>
    <t>HA6W;KN08FB;505</t>
  </si>
  <si>
    <t>2 (3.7%)</t>
  </si>
  <si>
    <t>10 el YU7EF</t>
  </si>
  <si>
    <t>8/700 m</t>
  </si>
  <si>
    <t>6/555 m</t>
  </si>
  <si>
    <t>OK1IN</t>
  </si>
  <si>
    <t>8 el. Yagi</t>
  </si>
  <si>
    <t>7/332 m</t>
  </si>
  <si>
    <t>5 (14.29%)</t>
  </si>
  <si>
    <t>10/382 m</t>
  </si>
  <si>
    <t>OK7CM</t>
  </si>
  <si>
    <t>10/225 m</t>
  </si>
  <si>
    <t>A430S15</t>
  </si>
  <si>
    <t>OL4A;JO60RN;292</t>
  </si>
  <si>
    <t>13el.DK7ZB</t>
  </si>
  <si>
    <t>OK2PAQ</t>
  </si>
  <si>
    <t>JN89WV</t>
  </si>
  <si>
    <t>OK2PW</t>
  </si>
  <si>
    <t>X-200</t>
  </si>
  <si>
    <t>5/230 m</t>
  </si>
  <si>
    <t>SM6VTZ;JO58UJ;893</t>
  </si>
  <si>
    <t>SM6VTZ;JO58UJ;879</t>
  </si>
  <si>
    <t>4x19, 2x8x9, 4x9, 23 el.</t>
  </si>
  <si>
    <t>2x16 el.</t>
  </si>
  <si>
    <t>IQ1KW;JN34OP;881</t>
  </si>
  <si>
    <t>4x 11el. Yagi</t>
  </si>
  <si>
    <t>6/756 m</t>
  </si>
  <si>
    <t>6/750 m</t>
  </si>
  <si>
    <t>8 (4.65%)</t>
  </si>
  <si>
    <t>5 (3.42%)</t>
  </si>
  <si>
    <t>21el.F9FT</t>
  </si>
  <si>
    <t>JO80UB</t>
  </si>
  <si>
    <t>4x18Y</t>
  </si>
  <si>
    <t>12/550 m</t>
  </si>
  <si>
    <t>IO2V;JN54WE;770</t>
  </si>
  <si>
    <t>IZ3NOC/5;JN54QF;595</t>
  </si>
  <si>
    <t>4 (7.69%)</t>
  </si>
  <si>
    <t>6/602 m</t>
  </si>
  <si>
    <t>JO70HD</t>
  </si>
  <si>
    <t>OK2KFJ</t>
  </si>
  <si>
    <t>JO70JD</t>
  </si>
  <si>
    <t>1/203 m</t>
  </si>
  <si>
    <t>4x13 el Y.</t>
  </si>
  <si>
    <t>DF4IAO;JN48WM;533</t>
  </si>
  <si>
    <t>40 el yagi</t>
  </si>
  <si>
    <t>1 (3.85%)</t>
  </si>
  <si>
    <t>10/330 m</t>
  </si>
  <si>
    <t>OK1RH</t>
  </si>
  <si>
    <t>SBF</t>
  </si>
  <si>
    <t>JN69TQ</t>
  </si>
  <si>
    <t>26EL YAGI</t>
  </si>
  <si>
    <t>3 (2.17%)</t>
  </si>
  <si>
    <t>8/330 m</t>
  </si>
  <si>
    <t>2 (5.56%)</t>
  </si>
  <si>
    <t>HA5KDQ;JN97LN;522</t>
  </si>
  <si>
    <t>4x SBF</t>
  </si>
  <si>
    <t>3 (10.34%)</t>
  </si>
  <si>
    <t>12/440 m</t>
  </si>
  <si>
    <t>DL0GTH;JO50JP;312</t>
  </si>
  <si>
    <t>3 (20%)</t>
  </si>
  <si>
    <t>soufaz OK2KKW</t>
  </si>
  <si>
    <t>OK1KUO;JO80FF;240</t>
  </si>
  <si>
    <t>ON4CJQ/P;JO20KW;740</t>
  </si>
  <si>
    <t>8/470 m</t>
  </si>
  <si>
    <t>HB9LB;JN37TL;658</t>
  </si>
  <si>
    <t>6/330 m</t>
  </si>
  <si>
    <t>OK1KUO;JO80FF;29</t>
  </si>
  <si>
    <t>DL3IAE;JN49DG;523</t>
  </si>
  <si>
    <t>DL0GTH;JO50JP;537</t>
  </si>
  <si>
    <t>15dBd FLAT</t>
  </si>
  <si>
    <t>OK2C;JN99AJ;248</t>
  </si>
  <si>
    <t>OM3KII;JN88UU;141</t>
  </si>
  <si>
    <t>9A1CMS;JN86DM;363</t>
  </si>
  <si>
    <t>parabola 60cm</t>
  </si>
  <si>
    <t>OK2R;JN89JM;45</t>
  </si>
  <si>
    <t>OK2C;JN99AJ;242</t>
  </si>
  <si>
    <t>OK2C;JN99AJ;311</t>
  </si>
  <si>
    <t>OK1UFL;JO70SQ;109</t>
  </si>
  <si>
    <t>20/280 m</t>
  </si>
  <si>
    <t>Disch 42cm</t>
  </si>
  <si>
    <t>OK1UFL;JO70SQ;96</t>
  </si>
  <si>
    <t>OK2IMH;JN99BK;8</t>
  </si>
  <si>
    <t>9 (1.86%)</t>
  </si>
  <si>
    <t>SF6F;JO67QS;882</t>
  </si>
  <si>
    <t>10el, 10el, 2x5el DK7ZB</t>
  </si>
  <si>
    <t>7 (1.83%)</t>
  </si>
  <si>
    <t>8 (3%)</t>
  </si>
  <si>
    <t>YU7ACO;KN05RD;829</t>
  </si>
  <si>
    <t>2x7el DK7ZB</t>
  </si>
  <si>
    <t>OK1TN</t>
  </si>
  <si>
    <t>JO70NJ</t>
  </si>
  <si>
    <t>19 (7.17%)</t>
  </si>
  <si>
    <t>I1AXE;JN34QM;875</t>
  </si>
  <si>
    <t>4xGW4CQT</t>
  </si>
  <si>
    <t>15/395 m</t>
  </si>
  <si>
    <t>5 (2.84%)</t>
  </si>
  <si>
    <t>IQ8BI;JN63NJ;782</t>
  </si>
  <si>
    <t>OK1HFP</t>
  </si>
  <si>
    <t>9 (4.97%)</t>
  </si>
  <si>
    <t>8 (5.26%)</t>
  </si>
  <si>
    <t>IQ8BI;JN63NJ;767</t>
  </si>
  <si>
    <t>15 (9.38%)</t>
  </si>
  <si>
    <t>LZ2T;KN13PK;902</t>
  </si>
  <si>
    <t>15 (9.2%)</t>
  </si>
  <si>
    <t>ON4IQ;JO20AR;754</t>
  </si>
  <si>
    <t>15el CUE DEE</t>
  </si>
  <si>
    <t>OK1DIX</t>
  </si>
  <si>
    <t>11 (7.48%)</t>
  </si>
  <si>
    <t>YT5W;KN04OO;796</t>
  </si>
  <si>
    <t>10 (6.29%)</t>
  </si>
  <si>
    <t>YU7ACO;KN05RD;755</t>
  </si>
  <si>
    <t>10el. OK1DE</t>
  </si>
  <si>
    <t>2 (1.57%)</t>
  </si>
  <si>
    <t>5 el. DK7ZB</t>
  </si>
  <si>
    <t>10/235 m</t>
  </si>
  <si>
    <t>9el 8m high</t>
  </si>
  <si>
    <t>8/237 m</t>
  </si>
  <si>
    <t>OK1DCS</t>
  </si>
  <si>
    <t>JN78CW</t>
  </si>
  <si>
    <t>2 (1.71%)</t>
  </si>
  <si>
    <t>YU7ACO;KN05RD;693</t>
  </si>
  <si>
    <t>OK1HCD</t>
  </si>
  <si>
    <t>9 (7.32%)</t>
  </si>
  <si>
    <t>IQ8BI;JN63NJ;630</t>
  </si>
  <si>
    <t>10el.Yagi</t>
  </si>
  <si>
    <t>10/384 m</t>
  </si>
  <si>
    <t>16 (11.43%)</t>
  </si>
  <si>
    <t>YU2PI;JN94SD;760</t>
  </si>
  <si>
    <t>3 (2.88%)</t>
  </si>
  <si>
    <t>YU2PI;JN94SD;794</t>
  </si>
  <si>
    <t>OK1DRX</t>
  </si>
  <si>
    <t>JN79DW</t>
  </si>
  <si>
    <t>4 (3.48%)</t>
  </si>
  <si>
    <t>YU2PI;JN94SD;757</t>
  </si>
  <si>
    <t>7el YAGI</t>
  </si>
  <si>
    <t>YT5C;JN95WD;697</t>
  </si>
  <si>
    <t>?/440 m</t>
  </si>
  <si>
    <t>OK1CZ</t>
  </si>
  <si>
    <t>JO70MA</t>
  </si>
  <si>
    <t>7 (6.42%)</t>
  </si>
  <si>
    <t>IO2V;JN54WE;692</t>
  </si>
  <si>
    <t>16 el.</t>
  </si>
  <si>
    <t>9 (9.28%)</t>
  </si>
  <si>
    <t>IQ5NN;JN63GN;647</t>
  </si>
  <si>
    <t>34 (28.57%)</t>
  </si>
  <si>
    <t>14 el. Yagi</t>
  </si>
  <si>
    <t>IO2V;JN54WE;687</t>
  </si>
  <si>
    <t>JN79PQ</t>
  </si>
  <si>
    <t>IQ5NN;JN63GN;713</t>
  </si>
  <si>
    <t>10 el DJ9BV</t>
  </si>
  <si>
    <t>9A4V;JN95KI;678</t>
  </si>
  <si>
    <t>10 (12.35%)</t>
  </si>
  <si>
    <t>15/374 m</t>
  </si>
  <si>
    <t>8 (17.02%)</t>
  </si>
  <si>
    <t>LZ2T;KN13PK;839</t>
  </si>
  <si>
    <t>6 (8.82%)</t>
  </si>
  <si>
    <t>DQ2C;JN48WM;621</t>
  </si>
  <si>
    <t>JN99AS</t>
  </si>
  <si>
    <t>8 el. yagi</t>
  </si>
  <si>
    <t>7/360 m</t>
  </si>
  <si>
    <t>OK1AUC</t>
  </si>
  <si>
    <t>7 (9.46%)</t>
  </si>
  <si>
    <t>IQ5NN;JN63GN;628</t>
  </si>
  <si>
    <t>15/552 m</t>
  </si>
  <si>
    <t>JO70QM</t>
  </si>
  <si>
    <t>HA6W;KN08FB;459</t>
  </si>
  <si>
    <t>5/430 m</t>
  </si>
  <si>
    <t>5 (10.2%)</t>
  </si>
  <si>
    <t>I2XAV;JN44MU;799</t>
  </si>
  <si>
    <t>YAGI</t>
  </si>
  <si>
    <t>HA6W;KN08FB;559</t>
  </si>
  <si>
    <t>5.el Yagi</t>
  </si>
  <si>
    <t>?/808 m</t>
  </si>
  <si>
    <t>22 (31.43%)</t>
  </si>
  <si>
    <t>IQ3AZ;JN65QQ;488</t>
  </si>
  <si>
    <t>7 (20.59%)</t>
  </si>
  <si>
    <t>IQ5NN;JN63GN;788</t>
  </si>
  <si>
    <t>Yagi 8 el.</t>
  </si>
  <si>
    <t>12/305 m</t>
  </si>
  <si>
    <t>JO70NB</t>
  </si>
  <si>
    <t>4 (12.9%)</t>
  </si>
  <si>
    <t>9A0V;JN95PE;626</t>
  </si>
  <si>
    <t>10/240 m</t>
  </si>
  <si>
    <t>OK1DPV</t>
  </si>
  <si>
    <t>10 (17.86%)</t>
  </si>
  <si>
    <t>404/400 m</t>
  </si>
  <si>
    <t>5 (18.52%)</t>
  </si>
  <si>
    <t>IO2V;JN54WE;713</t>
  </si>
  <si>
    <t>S59P;JN86AO;398</t>
  </si>
  <si>
    <t>4el Yagi</t>
  </si>
  <si>
    <t>OK/DK2DTF</t>
  </si>
  <si>
    <t>JN89QG</t>
  </si>
  <si>
    <t>4 (12.5%)</t>
  </si>
  <si>
    <t>9A0V;JN95PE;477</t>
  </si>
  <si>
    <t>4el. Yagi</t>
  </si>
  <si>
    <t>OK1ZCW</t>
  </si>
  <si>
    <t>6 (27.27%)</t>
  </si>
  <si>
    <t>OM8A;JN87WV;350</t>
  </si>
  <si>
    <t>5EL. YAGI</t>
  </si>
  <si>
    <t>JO70GD</t>
  </si>
  <si>
    <t>DQ2C;JN48WM;384</t>
  </si>
  <si>
    <t>5/8 lamda</t>
  </si>
  <si>
    <t>5 (27.78%)</t>
  </si>
  <si>
    <t>OL1C;JO60UQ;164</t>
  </si>
  <si>
    <t>26 (4.41%)</t>
  </si>
  <si>
    <t>F6DWG/P;JN19BQ;885</t>
  </si>
  <si>
    <t>35/376 m</t>
  </si>
  <si>
    <t>11 (2.1%)</t>
  </si>
  <si>
    <t>I1AXE;JN34QM;863</t>
  </si>
  <si>
    <t>17 (3.18%)</t>
  </si>
  <si>
    <t>4x6 4x10 8x5 4x8 1x18</t>
  </si>
  <si>
    <t>20/1042 m</t>
  </si>
  <si>
    <t>21 (5.06%)</t>
  </si>
  <si>
    <t>ON4KHG;JO10XO;942</t>
  </si>
  <si>
    <t>4x4el,9el,5el</t>
  </si>
  <si>
    <t>5/1492 m</t>
  </si>
  <si>
    <t>32 (6.41%)</t>
  </si>
  <si>
    <t>29 (7%)</t>
  </si>
  <si>
    <t>SF6F;JO67QS;928</t>
  </si>
  <si>
    <t>2x12el DK7ZB</t>
  </si>
  <si>
    <t>15/750 m</t>
  </si>
  <si>
    <t>27 (6.26%)</t>
  </si>
  <si>
    <t>SM6BFE;JO68DQ;895</t>
  </si>
  <si>
    <t>4X10el.</t>
  </si>
  <si>
    <t>11 (2.74%)</t>
  </si>
  <si>
    <t>85el.</t>
  </si>
  <si>
    <t>20 (5.46%)</t>
  </si>
  <si>
    <t>2xGW4CQT, 2xF9FT</t>
  </si>
  <si>
    <t>11 (3.16%)</t>
  </si>
  <si>
    <t>IQ8BI;JN63NJ;831</t>
  </si>
  <si>
    <t>15 (5.14%)</t>
  </si>
  <si>
    <t>40 (11.7%)</t>
  </si>
  <si>
    <t>6 (2.11%)</t>
  </si>
  <si>
    <t>SM7GVF;JO77GA;856</t>
  </si>
  <si>
    <t>2x9el. DK7ZB</t>
  </si>
  <si>
    <t>8 (2.78%)</t>
  </si>
  <si>
    <t>2x10 el. Y, 2xGW4CQT</t>
  </si>
  <si>
    <t>40 (12.7%)</t>
  </si>
  <si>
    <t>YT5W;KN04OO;787</t>
  </si>
  <si>
    <t>34 (11.37%)</t>
  </si>
  <si>
    <t>SM6BFE;JO68DQ;884</t>
  </si>
  <si>
    <t>15 (5.93%)</t>
  </si>
  <si>
    <t>IQ8BI;JN63NJ;790</t>
  </si>
  <si>
    <t>7 (3.74%)</t>
  </si>
  <si>
    <t>DF1JM;JO30FQ;841</t>
  </si>
  <si>
    <t>3 (1.32%)</t>
  </si>
  <si>
    <t>YU2PI;JN94SD;810</t>
  </si>
  <si>
    <t>6 (2.9%)</t>
  </si>
  <si>
    <t>7S7V;JO65SN;765</t>
  </si>
  <si>
    <t>23 (11.22%)</t>
  </si>
  <si>
    <t>YU7ACO;KN05RD;681</t>
  </si>
  <si>
    <t>2 x 11 el. YAGI</t>
  </si>
  <si>
    <t>10 (4.95%)</t>
  </si>
  <si>
    <t>F6DWG/P;JN19BQ;814</t>
  </si>
  <si>
    <t>7 (4.4%)</t>
  </si>
  <si>
    <t>IQ5NN;JN63GN;823</t>
  </si>
  <si>
    <t>4x12Y</t>
  </si>
  <si>
    <t>11 (6.08%)</t>
  </si>
  <si>
    <t>10el.Y</t>
  </si>
  <si>
    <t>JN89GF</t>
  </si>
  <si>
    <t>8 (5.1%)</t>
  </si>
  <si>
    <t>IQ5NN;JN63GN;701</t>
  </si>
  <si>
    <t>10/250 m</t>
  </si>
  <si>
    <t>8 (4.55%)</t>
  </si>
  <si>
    <t>YU7ACO;KN05RD;766</t>
  </si>
  <si>
    <t>9 (7.2%)</t>
  </si>
  <si>
    <t>9elY</t>
  </si>
  <si>
    <t>IQ5NN;JN63GN;712</t>
  </si>
  <si>
    <t>DJ2NR;JO50VF;453</t>
  </si>
  <si>
    <t>10el F9FT</t>
  </si>
  <si>
    <t>19/310 m</t>
  </si>
  <si>
    <t>Konečné výsledky A1 závodu 2019</t>
  </si>
  <si>
    <t>5 (1.42%)</t>
  </si>
  <si>
    <t>IZ3VTH;JN54PF;805</t>
  </si>
  <si>
    <t>9 (2.94%)</t>
  </si>
  <si>
    <t>IK5AMB;JN54FF;734</t>
  </si>
  <si>
    <t>2 (0.68%)</t>
  </si>
  <si>
    <t>5 (1.89%)</t>
  </si>
  <si>
    <t>OR6T;JO20KV;695</t>
  </si>
  <si>
    <t>13 (5.73%)</t>
  </si>
  <si>
    <t>YU1BFG;KN04OO;697</t>
  </si>
  <si>
    <t>3 (1.6%)</t>
  </si>
  <si>
    <t>3 (1.73%)</t>
  </si>
  <si>
    <t>IZ3VTH;JN54PF;738</t>
  </si>
  <si>
    <t>7 (4.7%)</t>
  </si>
  <si>
    <t>13/501 m</t>
  </si>
  <si>
    <t>18 (10.34%)</t>
  </si>
  <si>
    <t>F1AZJ/P;JN28OK;711</t>
  </si>
  <si>
    <t>Yagi 11el.</t>
  </si>
  <si>
    <t>9/390 m</t>
  </si>
  <si>
    <t>10 (6.71%)</t>
  </si>
  <si>
    <t>IO2V;JN54WE;679</t>
  </si>
  <si>
    <t>16. el Yagi</t>
  </si>
  <si>
    <t>?/435 m</t>
  </si>
  <si>
    <t>8 (7.02%)</t>
  </si>
  <si>
    <t>6 (4.58%)</t>
  </si>
  <si>
    <t>9A1P;JN65VG;603</t>
  </si>
  <si>
    <t>2707/? m</t>
  </si>
  <si>
    <t>YU7ACO;KN05RD;751</t>
  </si>
  <si>
    <t>4/500 m</t>
  </si>
  <si>
    <t>7 (5.93%)</t>
  </si>
  <si>
    <t>IO2V;JN54WE;749</t>
  </si>
  <si>
    <t>7el.DK7ZB</t>
  </si>
  <si>
    <t>7/777 m</t>
  </si>
  <si>
    <t>3 (2.73%)</t>
  </si>
  <si>
    <t>DJ6XH;JN57MP;577</t>
  </si>
  <si>
    <t>IK5AMB;JN54FF;822</t>
  </si>
  <si>
    <t>7 e. Quad</t>
  </si>
  <si>
    <t>4 (4.55%)</t>
  </si>
  <si>
    <t>10 el DK7ZB</t>
  </si>
  <si>
    <t>10/381 m</t>
  </si>
  <si>
    <t>6 (7.41%)</t>
  </si>
  <si>
    <t>10/323 m</t>
  </si>
  <si>
    <t>DK0BN;JN39VV;784</t>
  </si>
  <si>
    <t>8/382 m</t>
  </si>
  <si>
    <t>1 (1.1%)</t>
  </si>
  <si>
    <t>IZ3VTH;JN54PF;746</t>
  </si>
  <si>
    <t>YU7ACO;KN05RD;773</t>
  </si>
  <si>
    <t>290/290 m</t>
  </si>
  <si>
    <t>1 (1.28%)</t>
  </si>
  <si>
    <t>HB9GF;JN47BC;694</t>
  </si>
  <si>
    <t>IO2V;JN54WE;733</t>
  </si>
  <si>
    <t>3 (4.23%)</t>
  </si>
  <si>
    <t>HG7M;JN97WW;494</t>
  </si>
  <si>
    <t>OK1DPF</t>
  </si>
  <si>
    <t>JN79HX</t>
  </si>
  <si>
    <t>9A0V;JN95PE;638</t>
  </si>
  <si>
    <t>8el Y</t>
  </si>
  <si>
    <t>?/343 m</t>
  </si>
  <si>
    <t>DK0BN;JN39VV;528</t>
  </si>
  <si>
    <t>9A1E;JN85QT;527</t>
  </si>
  <si>
    <t>9Y</t>
  </si>
  <si>
    <t>3 (6.38%)</t>
  </si>
  <si>
    <t>9A1N;JN85LI;491</t>
  </si>
  <si>
    <t>4 (8%)</t>
  </si>
  <si>
    <t>9A4V;JN95MM;564</t>
  </si>
  <si>
    <t>3/555 m</t>
  </si>
  <si>
    <t>7 (15.22%)</t>
  </si>
  <si>
    <t>DK0BN;JN39VV;573</t>
  </si>
  <si>
    <t>6 el.Y</t>
  </si>
  <si>
    <t>DR1H;JN59OP;438</t>
  </si>
  <si>
    <t>2el.dk7zb</t>
  </si>
  <si>
    <t>12/230 m</t>
  </si>
  <si>
    <t>OK1LN</t>
  </si>
  <si>
    <t>OM4CW;JN99CH;302</t>
  </si>
  <si>
    <t>9el.yagi</t>
  </si>
  <si>
    <t>?/510 m</t>
  </si>
  <si>
    <t>DF0WF;JO62XR;349</t>
  </si>
  <si>
    <t>2 (6.06%)</t>
  </si>
  <si>
    <t>HG7M;JN97WW;459</t>
  </si>
  <si>
    <t>4el KRC</t>
  </si>
  <si>
    <t>5/295 m</t>
  </si>
  <si>
    <t>4el.Y</t>
  </si>
  <si>
    <t>OK2KLF;JN89SN;265</t>
  </si>
  <si>
    <t>1 (2.44%)</t>
  </si>
  <si>
    <t>SN7L;JO91QF;178</t>
  </si>
  <si>
    <t>2x 5el. YAGI</t>
  </si>
  <si>
    <t>SP9KDA;JO90PP;261</t>
  </si>
  <si>
    <t>9A4V;JN95MM;561</t>
  </si>
  <si>
    <t>OK1HZP</t>
  </si>
  <si>
    <t>S59P;JN86AO;408</t>
  </si>
  <si>
    <t>10el. YU7EF</t>
  </si>
  <si>
    <t>30/280 m</t>
  </si>
  <si>
    <t>DK0NA;JO50TI;303</t>
  </si>
  <si>
    <t>3 (9.68%)</t>
  </si>
  <si>
    <t>SP6PWR;JO80FQ;126</t>
  </si>
  <si>
    <t>x510 n vertical</t>
  </si>
  <si>
    <t>OM4CW;JN99CH;321</t>
  </si>
  <si>
    <t>DK0BN;JN39VV;419</t>
  </si>
  <si>
    <t>2EL DK7ZB</t>
  </si>
  <si>
    <t>6/ 365 m</t>
  </si>
  <si>
    <t>9A0V;JN95PE;622</t>
  </si>
  <si>
    <t>OM3KII;JN88UU;238</t>
  </si>
  <si>
    <t>47 (90.38%)</t>
  </si>
  <si>
    <t>OM4CW;JN99CH;291</t>
  </si>
  <si>
    <t>dk7zb</t>
  </si>
  <si>
    <t>OK2MTV</t>
  </si>
  <si>
    <t>SP9KDA;JO90PP;128</t>
  </si>
  <si>
    <t>Diamond X510N</t>
  </si>
  <si>
    <t>BĂ­lĂĄ hĹŻl MA 200</t>
  </si>
  <si>
    <t>3/250 m</t>
  </si>
  <si>
    <t>OK1DUB</t>
  </si>
  <si>
    <t>JO70AC</t>
  </si>
  <si>
    <t>OL7C;JO60JJ;95</t>
  </si>
  <si>
    <t>9 EL DL6WU</t>
  </si>
  <si>
    <t>22 (3.13%)</t>
  </si>
  <si>
    <t>306 el</t>
  </si>
  <si>
    <t>16 (2.61%)</t>
  </si>
  <si>
    <t>M2,DL7KM,LFA</t>
  </si>
  <si>
    <t>16 (2.46%)</t>
  </si>
  <si>
    <t>4x10, 4x6</t>
  </si>
  <si>
    <t>1057/? m</t>
  </si>
  <si>
    <t>21 (4.48%)</t>
  </si>
  <si>
    <t>YT5DEY;KN04OO;787</t>
  </si>
  <si>
    <t>15 (3.89%)</t>
  </si>
  <si>
    <t>IK6CPD;JN72BL;755</t>
  </si>
  <si>
    <t>9 (2.31%)</t>
  </si>
  <si>
    <t>11el.</t>
  </si>
  <si>
    <t>29 (6.79%)</t>
  </si>
  <si>
    <t>YU7ACO;KN05RD;719</t>
  </si>
  <si>
    <t>11 (2.82%)</t>
  </si>
  <si>
    <t>ON/PA0MHE;JO11PF;705</t>
  </si>
  <si>
    <t>58 el.</t>
  </si>
  <si>
    <t>10 (2.92%)</t>
  </si>
  <si>
    <t>DF9PX;JO30JF;694</t>
  </si>
  <si>
    <t>9 (2.99%)</t>
  </si>
  <si>
    <t>LY2WR;KO24FO;766</t>
  </si>
  <si>
    <t>2x10el.Y,2xGW4CQT</t>
  </si>
  <si>
    <t>16 (6.23%)</t>
  </si>
  <si>
    <t>IZ3VTH;JN54PF;806</t>
  </si>
  <si>
    <t>4x4el,18el</t>
  </si>
  <si>
    <t>12/303 m</t>
  </si>
  <si>
    <t>10 (3.91%)</t>
  </si>
  <si>
    <t>PA4VHF;JO32JE;697</t>
  </si>
  <si>
    <t>13 (4.83%)</t>
  </si>
  <si>
    <t>17 (7.14%)</t>
  </si>
  <si>
    <t>IZ1AZA;JN34OS;696</t>
  </si>
  <si>
    <t>2x 10el DK7ZB</t>
  </si>
  <si>
    <t>4 (1.79%)</t>
  </si>
  <si>
    <t>DL0MI;JO42KH;636</t>
  </si>
  <si>
    <t>5 (2.37%)</t>
  </si>
  <si>
    <t>IZ3VTH;JN54PF;723</t>
  </si>
  <si>
    <t>6 (2.79%)</t>
  </si>
  <si>
    <t>DF9PX;JO30JF;721</t>
  </si>
  <si>
    <t>20 (8.93%)</t>
  </si>
  <si>
    <t>10/636 m</t>
  </si>
  <si>
    <t>3 (1.75%)</t>
  </si>
  <si>
    <t>IZ3VTH;JN54PF;771</t>
  </si>
  <si>
    <t>15 (7.32%)</t>
  </si>
  <si>
    <t>24 (12.5%)</t>
  </si>
  <si>
    <t>HA6W;KN08FB;603</t>
  </si>
  <si>
    <t>DK7ZB-7el</t>
  </si>
  <si>
    <t>6 (3.59%)</t>
  </si>
  <si>
    <t>12el.DL6WU</t>
  </si>
  <si>
    <t>756/? m</t>
  </si>
  <si>
    <t>OK2L</t>
  </si>
  <si>
    <t>4 (2.48%)</t>
  </si>
  <si>
    <t>IO2V;JN54WE;763</t>
  </si>
  <si>
    <t>3 (1.99%)</t>
  </si>
  <si>
    <t>IZ3VTH;JN54PF;687</t>
  </si>
  <si>
    <t>2x 4el yagi</t>
  </si>
  <si>
    <t>IO2V;JN54WE;651</t>
  </si>
  <si>
    <t>5el.Y</t>
  </si>
  <si>
    <t>OK2OZL</t>
  </si>
  <si>
    <t>7 (5.38%)</t>
  </si>
  <si>
    <t>DK0BN;JN39VV;720</t>
  </si>
  <si>
    <t>7el.GW4CQT</t>
  </si>
  <si>
    <t>20/461 m</t>
  </si>
  <si>
    <t>5 (6.25%)</t>
  </si>
  <si>
    <t>YU1LA;KN04FR;731</t>
  </si>
  <si>
    <t>17 el. F9FT</t>
  </si>
  <si>
    <t>9 (12.68%)</t>
  </si>
  <si>
    <t>9A4V;JN95MM;639</t>
  </si>
  <si>
    <t>YU3N;KN04LP;711</t>
  </si>
  <si>
    <t>4x 7el. DL6WU</t>
  </si>
  <si>
    <t>10/307 m</t>
  </si>
  <si>
    <t>12 (15.79%)</t>
  </si>
  <si>
    <t>9A0V;JN95PE;500</t>
  </si>
  <si>
    <t>DK7ZB 10el</t>
  </si>
  <si>
    <t>DJ6XH;JN57MP;527</t>
  </si>
  <si>
    <t>10el. F9ft</t>
  </si>
  <si>
    <t>OM3KII;JN88UU;218</t>
  </si>
  <si>
    <t>3 (2.5%)</t>
  </si>
  <si>
    <t>23el DK7ZB</t>
  </si>
  <si>
    <t>10 (8.7%)</t>
  </si>
  <si>
    <t>PA1TK;JO22IJ;673</t>
  </si>
  <si>
    <t>3 (3.66%)</t>
  </si>
  <si>
    <t>2 (3.13%)</t>
  </si>
  <si>
    <t>IZ3NOC/5;JN54QF;778</t>
  </si>
  <si>
    <t>8/603 m</t>
  </si>
  <si>
    <t>1 (1.92%)</t>
  </si>
  <si>
    <t>380/380 m</t>
  </si>
  <si>
    <t>DK1KC/P;JN58QH;455</t>
  </si>
  <si>
    <t>23y</t>
  </si>
  <si>
    <t>DL8QS;JO43KH;566</t>
  </si>
  <si>
    <t>OM3KII;JN88UU;251</t>
  </si>
  <si>
    <t>21. el Yagi</t>
  </si>
  <si>
    <t>IZ3NOC/5;JN54QF;687</t>
  </si>
  <si>
    <t>13 el.Y</t>
  </si>
  <si>
    <t>DK0NA;JO50TI;411</t>
  </si>
  <si>
    <t>9EL F9FT</t>
  </si>
  <si>
    <t>OK1IBB;JN69MJ;275</t>
  </si>
  <si>
    <t>DL0WSF;JO51WF;292</t>
  </si>
  <si>
    <t>DJ7R;JN59UK;341</t>
  </si>
  <si>
    <t>JO70PB</t>
  </si>
  <si>
    <t>DL0HTW;JO60QU;162</t>
  </si>
  <si>
    <t>6/214 m</t>
  </si>
  <si>
    <t>x 510n</t>
  </si>
  <si>
    <t>OK2ZNT;JN89NV;117</t>
  </si>
  <si>
    <t>9el.DK7ZB</t>
  </si>
  <si>
    <t>DK0NA;JO50TI;280</t>
  </si>
  <si>
    <t>OK4AC;JN79GS;96</t>
  </si>
  <si>
    <t>OM3KII;JN88UU;105</t>
  </si>
  <si>
    <t>7el.Y</t>
  </si>
  <si>
    <t>13el.dk7zb</t>
  </si>
  <si>
    <t>OK5Y;JN79FV;81</t>
  </si>
  <si>
    <t>OK2ZNT;JN89NV;79</t>
  </si>
  <si>
    <t>OK4AC;JN79GS;38</t>
  </si>
  <si>
    <t>X200</t>
  </si>
  <si>
    <t>SP6PWR;JO80FQ;56</t>
  </si>
  <si>
    <t>6el.Yagi</t>
  </si>
  <si>
    <t>OK2ILA;JN89UR;31</t>
  </si>
  <si>
    <t>24 (6.98%)</t>
  </si>
  <si>
    <t>8 (3.88%)</t>
  </si>
  <si>
    <t>I2FHW;JN44NU;842</t>
  </si>
  <si>
    <t>9 (10.11%)</t>
  </si>
  <si>
    <t>OR6T;JO20KV;689</t>
  </si>
  <si>
    <t>22 el. DL6WU</t>
  </si>
  <si>
    <t>3 (3.9%)</t>
  </si>
  <si>
    <t>IK4ADE;JN54OE;661</t>
  </si>
  <si>
    <t>2x21el.Y</t>
  </si>
  <si>
    <t>6 (7.69%)</t>
  </si>
  <si>
    <t>IO2V;JN54WE;737</t>
  </si>
  <si>
    <t>36 el</t>
  </si>
  <si>
    <t>5 (9.09%)</t>
  </si>
  <si>
    <t>IZ3NOC/5;JN54QF;802</t>
  </si>
  <si>
    <t>M2 38el.</t>
  </si>
  <si>
    <t>3 (5.66%)</t>
  </si>
  <si>
    <t>DF1JM;JO30IK;695</t>
  </si>
  <si>
    <t>PI4GN;JO33II;762</t>
  </si>
  <si>
    <t>21el YAGI</t>
  </si>
  <si>
    <t>12/609 m</t>
  </si>
  <si>
    <t>OM5AW;JN98AH;435</t>
  </si>
  <si>
    <t>DK2NA;JO50TI;366</t>
  </si>
  <si>
    <t>15 (42.86%)</t>
  </si>
  <si>
    <t>DL9RAR;JN68HW;431</t>
  </si>
  <si>
    <t>DJ9B</t>
  </si>
  <si>
    <t>S59P;JN86AO;397</t>
  </si>
  <si>
    <t>2 (2.7%)</t>
  </si>
  <si>
    <t>3 (5.45%)</t>
  </si>
  <si>
    <t>HA6W;KN08FB;582</t>
  </si>
  <si>
    <t>3 (9.38%)</t>
  </si>
  <si>
    <t>20/285 m</t>
  </si>
  <si>
    <t>3 (11.54%)</t>
  </si>
  <si>
    <t>WIMO 67el.</t>
  </si>
  <si>
    <t>DK0NA;JO50TI;316</t>
  </si>
  <si>
    <t>OK1PGS;JN69MX;314</t>
  </si>
  <si>
    <t>OK1ELE</t>
  </si>
  <si>
    <t>DF0MU;JO32PC;532</t>
  </si>
  <si>
    <t>2/ 670 m</t>
  </si>
  <si>
    <t>38 el. loop yagi</t>
  </si>
  <si>
    <t>3 (23.08%)</t>
  </si>
  <si>
    <t>DK0NA;JO50TI;224</t>
  </si>
  <si>
    <t>4 x SBF</t>
  </si>
  <si>
    <t>OK2R;JN89JM;111</t>
  </si>
  <si>
    <t>63 el loop yagi</t>
  </si>
  <si>
    <t>OE3A;JN77XX;230</t>
  </si>
  <si>
    <t>6 x soufáz</t>
  </si>
  <si>
    <t>2/340 m</t>
  </si>
  <si>
    <t>2 (3.33%)</t>
  </si>
  <si>
    <t>PI4Z;JO11WM;728</t>
  </si>
  <si>
    <t>6 (10.71%)</t>
  </si>
  <si>
    <t>I1KFH;JN45FG;781</t>
  </si>
  <si>
    <t>Dish 300cm</t>
  </si>
  <si>
    <t>5/290 m</t>
  </si>
  <si>
    <t>DL3IAE;JN49DG;616</t>
  </si>
  <si>
    <t>DISH 160cm</t>
  </si>
  <si>
    <t>25/450 m</t>
  </si>
  <si>
    <t>DF4IAO;JN48WM;483</t>
  </si>
  <si>
    <t>5/514 m</t>
  </si>
  <si>
    <t>OK2R;JN89JM;97</t>
  </si>
  <si>
    <t>Dish 1,4m</t>
  </si>
  <si>
    <t>10/590 m</t>
  </si>
  <si>
    <t>DK0NA;JO50TI;199</t>
  </si>
  <si>
    <t>HB9SSH</t>
  </si>
  <si>
    <t>130 W</t>
  </si>
  <si>
    <t>IK3GHY;JN65DM;608</t>
  </si>
  <si>
    <t>Dish 135 cm</t>
  </si>
  <si>
    <t>HA8V;KN06HT;415</t>
  </si>
  <si>
    <t>DK0NA;JO50TI;362</t>
  </si>
  <si>
    <t>1m dish</t>
  </si>
  <si>
    <t>6/513 m</t>
  </si>
  <si>
    <t>OK1KUO;JO80FF;143</t>
  </si>
  <si>
    <t>OK1KUO;JO80FF;54</t>
  </si>
  <si>
    <t>Flat 15 dB</t>
  </si>
  <si>
    <t>DK1KC/P;JN58QH;426</t>
  </si>
  <si>
    <t>OK1KUO;JO80FF;107</t>
  </si>
  <si>
    <t>Dish 120 CM</t>
  </si>
  <si>
    <t>DK0NA;JO50TI;174</t>
  </si>
  <si>
    <t>OK1KKL;JO70PO;239</t>
  </si>
  <si>
    <t>OK2R;JN89JM;42</t>
  </si>
  <si>
    <t>OK1TEH;JO70FD;258</t>
  </si>
  <si>
    <t>2 (25%)</t>
  </si>
  <si>
    <t>DH1DM;JO60OM;166</t>
  </si>
  <si>
    <t>OK1KKD;JO60WD;13</t>
  </si>
  <si>
    <t>IK3GHY;JN65DM;462</t>
  </si>
  <si>
    <t>DL6NCI;JO50VI;370</t>
  </si>
  <si>
    <t>OK1RW;JN79OW;100</t>
  </si>
  <si>
    <t>OK1EM;JO70CN;100</t>
  </si>
  <si>
    <t>Horn 23dB</t>
  </si>
  <si>
    <t>1/470 m</t>
  </si>
  <si>
    <t>OK1KKL;JO70PO;52</t>
  </si>
  <si>
    <t>Dish 40CM</t>
  </si>
  <si>
    <t>1/260 m</t>
  </si>
  <si>
    <t>OK2C;JN99AJ;8</t>
  </si>
  <si>
    <t>1/582 m</t>
  </si>
  <si>
    <t>Dish 25CM</t>
  </si>
  <si>
    <t>multi</t>
  </si>
  <si>
    <t>OK1CRM</t>
  </si>
  <si>
    <t>22 (4.17%)</t>
  </si>
  <si>
    <t>86el.</t>
  </si>
  <si>
    <t>6 (1.87%)</t>
  </si>
  <si>
    <t>IU4CHE;JN64GB;763</t>
  </si>
  <si>
    <t>22 (6.85%)</t>
  </si>
  <si>
    <t>ON4IQ;JO20AR;784</t>
  </si>
  <si>
    <t>4x11EL YAGI+1x11el.</t>
  </si>
  <si>
    <t>18/398 m</t>
  </si>
  <si>
    <t>14 (4.28%)</t>
  </si>
  <si>
    <t>PA1BVM;JO21RO;750</t>
  </si>
  <si>
    <t>9el. DK7ZB</t>
  </si>
  <si>
    <t>4 (1.48%)</t>
  </si>
  <si>
    <t>OK2MRJ</t>
  </si>
  <si>
    <t>4 (1.71%)</t>
  </si>
  <si>
    <t>YU5W;KN03KN;735</t>
  </si>
  <si>
    <t>7 (4%)</t>
  </si>
  <si>
    <t>OZ6TY;JO55XE;685</t>
  </si>
  <si>
    <t>6 (3.64%)</t>
  </si>
  <si>
    <t>I4CIV;JN63FX;724</t>
  </si>
  <si>
    <t>7 el GW4CQT</t>
  </si>
  <si>
    <t>14/346 m</t>
  </si>
  <si>
    <t>4 (2.35%)</t>
  </si>
  <si>
    <t>OK2WTW</t>
  </si>
  <si>
    <t>JN89QR</t>
  </si>
  <si>
    <t>15 (10.27%)</t>
  </si>
  <si>
    <t>DK5PD;JN39VV;688</t>
  </si>
  <si>
    <t>637/? m</t>
  </si>
  <si>
    <t>3 (2.16%)</t>
  </si>
  <si>
    <t>DB1BAC;JO43HB;649</t>
  </si>
  <si>
    <t>2x9LFA</t>
  </si>
  <si>
    <t>6/661 m</t>
  </si>
  <si>
    <t>4 (2.5%)</t>
  </si>
  <si>
    <t>9A2B;JN75SL;518</t>
  </si>
  <si>
    <t>35el.ok2ss</t>
  </si>
  <si>
    <t>2 (1.29%)</t>
  </si>
  <si>
    <t>9A0V;JN95PE;666</t>
  </si>
  <si>
    <t>4 (2.94%)</t>
  </si>
  <si>
    <t>DJ0QZ;JN49LM;643</t>
  </si>
  <si>
    <t>6 (3.66%)</t>
  </si>
  <si>
    <t>DL6ZBN;JN39VV;574</t>
  </si>
  <si>
    <t>668/668 m</t>
  </si>
  <si>
    <t>3 (1.88%)</t>
  </si>
  <si>
    <t>OK2WF</t>
  </si>
  <si>
    <t>9A4V;JN95MM;499</t>
  </si>
  <si>
    <t>YU7ACO;KN05RD;582</t>
  </si>
  <si>
    <t>2 (1.83%)</t>
  </si>
  <si>
    <t>DO4DXA;JN58QC;469</t>
  </si>
  <si>
    <t>6 (7.5%)</t>
  </si>
  <si>
    <t>9A0V;JN95PE;676</t>
  </si>
  <si>
    <t>12/362 m</t>
  </si>
  <si>
    <t>OK6N</t>
  </si>
  <si>
    <t>JN89WH</t>
  </si>
  <si>
    <t>DO4DXA;JN58QC;496</t>
  </si>
  <si>
    <t>645/645 m</t>
  </si>
  <si>
    <t>1 (1.27%)</t>
  </si>
  <si>
    <t>DQ2C;JN48WM;656</t>
  </si>
  <si>
    <t>2 (2.13%)</t>
  </si>
  <si>
    <t>6 (7.89%)</t>
  </si>
  <si>
    <t>HA6W;KN08FB;481</t>
  </si>
  <si>
    <t>15/540 m</t>
  </si>
  <si>
    <t>HA6W;KN08FB;493</t>
  </si>
  <si>
    <t>510/? m</t>
  </si>
  <si>
    <t>11 (9.91%)</t>
  </si>
  <si>
    <t>SK7MW;JO65MJ;613</t>
  </si>
  <si>
    <t>16 el. Yagi</t>
  </si>
  <si>
    <t>18/435 m</t>
  </si>
  <si>
    <t>DM5M;JO51CH;354</t>
  </si>
  <si>
    <t>5 (4.24%)</t>
  </si>
  <si>
    <t>OM3FW;JN98AS;291</t>
  </si>
  <si>
    <t>30/250 m</t>
  </si>
  <si>
    <t>OK2BY</t>
  </si>
  <si>
    <t>9 (13.85%)</t>
  </si>
  <si>
    <t>DJ2BC;JO63PO;465</t>
  </si>
  <si>
    <t>13 el.y</t>
  </si>
  <si>
    <t>S53MR;JN86AO;435</t>
  </si>
  <si>
    <t>OK1DDV/P</t>
  </si>
  <si>
    <t>JN79EI</t>
  </si>
  <si>
    <t>YU7ACO;KN05RD;711</t>
  </si>
  <si>
    <t>7/495 m</t>
  </si>
  <si>
    <t>8 (8.89%)</t>
  </si>
  <si>
    <t>OM3FW;JN98AS;306</t>
  </si>
  <si>
    <t>12/275 m</t>
  </si>
  <si>
    <t>OK2ZLD</t>
  </si>
  <si>
    <t>JN89OT</t>
  </si>
  <si>
    <t>1 (1.47%)</t>
  </si>
  <si>
    <t>DL2ARD;JO50RK;416</t>
  </si>
  <si>
    <t>7el.YAGI</t>
  </si>
  <si>
    <t>4/621 m</t>
  </si>
  <si>
    <t>4 (5.56%)</t>
  </si>
  <si>
    <t>S57O;JN86DT;389</t>
  </si>
  <si>
    <t>2 (3.51%)</t>
  </si>
  <si>
    <t>9A1P;JN65VG;559</t>
  </si>
  <si>
    <t>5 (9.43%)</t>
  </si>
  <si>
    <t>DL9GMN;JO64ND;488</t>
  </si>
  <si>
    <t>3 (4.84%)</t>
  </si>
  <si>
    <t>DK5NJ;JO50VJ;363</t>
  </si>
  <si>
    <t>DK3T;JO41GU;453</t>
  </si>
  <si>
    <t>YU7ACO;KN05RD;692</t>
  </si>
  <si>
    <t>DR1H;JN59OP;366</t>
  </si>
  <si>
    <t>7 (11.67%)</t>
  </si>
  <si>
    <t>OE1W;JN77TX;327</t>
  </si>
  <si>
    <t>5.el. Yagi</t>
  </si>
  <si>
    <t>OK2BQN</t>
  </si>
  <si>
    <t>JN89TF</t>
  </si>
  <si>
    <t>8 (14.29%)</t>
  </si>
  <si>
    <t>DR1H;JN59OP;467</t>
  </si>
  <si>
    <t>YAGI 10e</t>
  </si>
  <si>
    <t>10/285 m</t>
  </si>
  <si>
    <t>SP7TEE;JO91SS;344</t>
  </si>
  <si>
    <t>4 (6.45%)</t>
  </si>
  <si>
    <t>DJ2IT;JN58TD;300</t>
  </si>
  <si>
    <t>JN79UO</t>
  </si>
  <si>
    <t>6 (12.24%)</t>
  </si>
  <si>
    <t>DH2UAK;JO71FU;266</t>
  </si>
  <si>
    <t>.</t>
  </si>
  <si>
    <t>OK9ZST</t>
  </si>
  <si>
    <t>12 (20.34%)</t>
  </si>
  <si>
    <t>OM1DK;JN87UU;349</t>
  </si>
  <si>
    <t>2+2 el. yagi</t>
  </si>
  <si>
    <t>25/300 m</t>
  </si>
  <si>
    <t>OK4X</t>
  </si>
  <si>
    <t>JO70CS</t>
  </si>
  <si>
    <t>2 (4.26%)</t>
  </si>
  <si>
    <t>OE8Q/P;JN76KO;466</t>
  </si>
  <si>
    <t>11el Yagi</t>
  </si>
  <si>
    <t>OK7O;JN69OU;228</t>
  </si>
  <si>
    <t>OE1W;JN77TX;272</t>
  </si>
  <si>
    <t>4el DKZB</t>
  </si>
  <si>
    <t>6 (13.33%)</t>
  </si>
  <si>
    <t>4el YAGi</t>
  </si>
  <si>
    <t>15/245 m</t>
  </si>
  <si>
    <t>OK7N</t>
  </si>
  <si>
    <t>OM6ABF;JN99IA;361</t>
  </si>
  <si>
    <t>5el.over 5el.DK7ZB</t>
  </si>
  <si>
    <t>5/385 m</t>
  </si>
  <si>
    <t>6 (11.76%)</t>
  </si>
  <si>
    <t>OK7O;JN69OU;283</t>
  </si>
  <si>
    <t>a144s5r2</t>
  </si>
  <si>
    <t>OK1DB</t>
  </si>
  <si>
    <t>JN69XP</t>
  </si>
  <si>
    <t>OM4CW;JN99CH;310</t>
  </si>
  <si>
    <t>M2 12el.</t>
  </si>
  <si>
    <t>10/600 m</t>
  </si>
  <si>
    <t>HA6W;KN08FB;404</t>
  </si>
  <si>
    <t>OK2CMW</t>
  </si>
  <si>
    <t>JN99DR</t>
  </si>
  <si>
    <t>9A0V;JN95PE;511</t>
  </si>
  <si>
    <t>7EL. DK7ZB</t>
  </si>
  <si>
    <t>OK3DM</t>
  </si>
  <si>
    <t>JN79AV</t>
  </si>
  <si>
    <t>OL7M;JO80FG;178</t>
  </si>
  <si>
    <t>7 EL YAGI</t>
  </si>
  <si>
    <t>5/370 m</t>
  </si>
  <si>
    <t>DR1H;JN59OP;351</t>
  </si>
  <si>
    <t>4x dualant</t>
  </si>
  <si>
    <t>OK2KGU</t>
  </si>
  <si>
    <t>JN89IG</t>
  </si>
  <si>
    <t>HA6W;KN08FB;307</t>
  </si>
  <si>
    <t>Cubical Quad</t>
  </si>
  <si>
    <t>6/502 m</t>
  </si>
  <si>
    <t>OM5MX;JN98BG;172</t>
  </si>
  <si>
    <t>2x5el. YAGI</t>
  </si>
  <si>
    <t>6/230 m</t>
  </si>
  <si>
    <t>OK7SE</t>
  </si>
  <si>
    <t>JN79OI</t>
  </si>
  <si>
    <t>OM4CW;JN99CH;218</t>
  </si>
  <si>
    <t>Yagi 5el</t>
  </si>
  <si>
    <t>590/? m</t>
  </si>
  <si>
    <t>OK1KAD;JO60LJ;395</t>
  </si>
  <si>
    <t>OK1CRM;JN69JJ;151</t>
  </si>
  <si>
    <t>?/450 m</t>
  </si>
  <si>
    <t>OK1K</t>
  </si>
  <si>
    <t>OL3Z;JN79FX;271</t>
  </si>
  <si>
    <t>OM3FW;JN98AS;253</t>
  </si>
  <si>
    <t>OK1CRM;JN69JJ;176</t>
  </si>
  <si>
    <t>5 el. yagi</t>
  </si>
  <si>
    <t>6/606 m</t>
  </si>
  <si>
    <t>JN89VD</t>
  </si>
  <si>
    <t>OE1W;JN77TX;206</t>
  </si>
  <si>
    <t>8/320 m</t>
  </si>
  <si>
    <t>OK2PGJ</t>
  </si>
  <si>
    <t>JN89KX</t>
  </si>
  <si>
    <t>OM3FW;JN98AS;159</t>
  </si>
  <si>
    <t>4 el.YAGI</t>
  </si>
  <si>
    <t>JO70AP</t>
  </si>
  <si>
    <t>OL7M;JO80FG;177</t>
  </si>
  <si>
    <t>fix. 4 el. Yagi</t>
  </si>
  <si>
    <t>8/150 m</t>
  </si>
  <si>
    <t>71.</t>
  </si>
  <si>
    <t>OK2DDS</t>
  </si>
  <si>
    <t>JN89GB</t>
  </si>
  <si>
    <t>9A1P;JN65VG;470</t>
  </si>
  <si>
    <t>2el Yagi</t>
  </si>
  <si>
    <t>5/235 m</t>
  </si>
  <si>
    <t>72.</t>
  </si>
  <si>
    <t>OL7M;JO80FG;132</t>
  </si>
  <si>
    <t>Vertikal Diamond X501N</t>
  </si>
  <si>
    <t>73.</t>
  </si>
  <si>
    <t>OK7O;JN69OU;195</t>
  </si>
  <si>
    <t>74.</t>
  </si>
  <si>
    <t>OL7M;JO80FG;164</t>
  </si>
  <si>
    <t>75.</t>
  </si>
  <si>
    <t>OK1JC</t>
  </si>
  <si>
    <t>OK1KAD;JO60LJ;184</t>
  </si>
  <si>
    <t>vertical dualband 145/430MHz</t>
  </si>
  <si>
    <t>76.</t>
  </si>
  <si>
    <t>77.</t>
  </si>
  <si>
    <t>DR1H;JN59OP;175</t>
  </si>
  <si>
    <t>2el</t>
  </si>
  <si>
    <t>78.</t>
  </si>
  <si>
    <t>JN69QS</t>
  </si>
  <si>
    <t>OL7M;JO80FG;228</t>
  </si>
  <si>
    <t>4elY,338 masl</t>
  </si>
  <si>
    <t>?/338 m</t>
  </si>
  <si>
    <t>79.</t>
  </si>
  <si>
    <t>OK1UUK</t>
  </si>
  <si>
    <t>JO70XG</t>
  </si>
  <si>
    <t>OL7C;JO60JJ;226</t>
  </si>
  <si>
    <t>yagi 5+8</t>
  </si>
  <si>
    <t>80.</t>
  </si>
  <si>
    <t>OL7M;JO80FG;157</t>
  </si>
  <si>
    <t>81.</t>
  </si>
  <si>
    <t>OL7M;JO80FG;146</t>
  </si>
  <si>
    <t>BĂ­lĂĄ hĹŻl x 300</t>
  </si>
  <si>
    <t>82.</t>
  </si>
  <si>
    <t>OL1B;JO80IB;68</t>
  </si>
  <si>
    <t>83.</t>
  </si>
  <si>
    <t>JN89PW</t>
  </si>
  <si>
    <t>3 (50%)</t>
  </si>
  <si>
    <t>OM3FW;JN98AS;141</t>
  </si>
  <si>
    <t>3/4 lambda</t>
  </si>
  <si>
    <t>35 (4.96%)</t>
  </si>
  <si>
    <t>27 (4.35%)</t>
  </si>
  <si>
    <t>3000 W</t>
  </si>
  <si>
    <t>28 (4.68%)</t>
  </si>
  <si>
    <t>LZ2T;KN13PK;920</t>
  </si>
  <si>
    <t>2x12 4x9</t>
  </si>
  <si>
    <t>?/1099 m</t>
  </si>
  <si>
    <t>23 (3.9%)</t>
  </si>
  <si>
    <t>28 (5.06%)</t>
  </si>
  <si>
    <t>YU5W;KN03KN;960</t>
  </si>
  <si>
    <t>10 (2.68%)</t>
  </si>
  <si>
    <t>PA5MS;JO21RQ;737</t>
  </si>
  <si>
    <t>2xF9FT 2xGW4CQT</t>
  </si>
  <si>
    <t>16 (3.69%)</t>
  </si>
  <si>
    <t>166 el</t>
  </si>
  <si>
    <t>25/? m</t>
  </si>
  <si>
    <t>25 (7.29%)</t>
  </si>
  <si>
    <t>37 (10.57%)</t>
  </si>
  <si>
    <t>2x 10el yagi + 2xGW4CQT</t>
  </si>
  <si>
    <t>10/740 m</t>
  </si>
  <si>
    <t>12 (4.05%)</t>
  </si>
  <si>
    <t>5 (1.9%)</t>
  </si>
  <si>
    <t>HB9GF;JN37WB;737</t>
  </si>
  <si>
    <t>8 (3.1%)</t>
  </si>
  <si>
    <t>PA1T;JO33JF;750</t>
  </si>
  <si>
    <t>36 (11.43%)</t>
  </si>
  <si>
    <t>YU1LA;KN04FR;657</t>
  </si>
  <si>
    <t>13 (5.6%)</t>
  </si>
  <si>
    <t>PE9GG;JO32MW;698</t>
  </si>
  <si>
    <t>4x 7elementů</t>
  </si>
  <si>
    <t>12/309 m</t>
  </si>
  <si>
    <t>10 (5.35%)</t>
  </si>
  <si>
    <t>DL6ZBN;JN39VV;609</t>
  </si>
  <si>
    <t>6 (2.94%)</t>
  </si>
  <si>
    <t>PA1T;JO33JF;592</t>
  </si>
  <si>
    <t>19 (8.64%)</t>
  </si>
  <si>
    <t>YT3GTI;KN04CD;636</t>
  </si>
  <si>
    <t>yagi 2x9el.</t>
  </si>
  <si>
    <t>17 (8.25%)</t>
  </si>
  <si>
    <t>7 (4.17%)</t>
  </si>
  <si>
    <t>DQ2C;JN48WM;613</t>
  </si>
  <si>
    <t>7 (4.76%)</t>
  </si>
  <si>
    <t>4 (2.92%)</t>
  </si>
  <si>
    <t>DK5PD;JN39VV;746</t>
  </si>
  <si>
    <t>2*8 el. DK7ZB</t>
  </si>
  <si>
    <t>12/590 m</t>
  </si>
  <si>
    <t>DK2DTF;JN49IU;674</t>
  </si>
  <si>
    <t>10 el.</t>
  </si>
  <si>
    <t>10 (7.19%)</t>
  </si>
  <si>
    <t>HA8CE;KN06EN;614</t>
  </si>
  <si>
    <t>4x13el.</t>
  </si>
  <si>
    <t>3 (2.52%)</t>
  </si>
  <si>
    <t>DB1BAC;JO43HB;543</t>
  </si>
  <si>
    <t>3 (3.57%)</t>
  </si>
  <si>
    <t>DL6ZBN;JN39VV;649</t>
  </si>
  <si>
    <t>OK1OCL</t>
  </si>
  <si>
    <t>6 (6.74%)</t>
  </si>
  <si>
    <t>9A1P;JN65VG;604</t>
  </si>
  <si>
    <t>F9FT 16el.</t>
  </si>
  <si>
    <t>10 (11.76%)</t>
  </si>
  <si>
    <t>1xDK7ZB,5el.</t>
  </si>
  <si>
    <t>3 (4.62%)</t>
  </si>
  <si>
    <t>OK2VLT;JN99CS;386</t>
  </si>
  <si>
    <t>7 el m2</t>
  </si>
  <si>
    <t>6/540 m</t>
  </si>
  <si>
    <t>4 (6.06%)</t>
  </si>
  <si>
    <t>SP7TEE;JO91SS;414</t>
  </si>
  <si>
    <t>HG7M;JN97WW;505</t>
  </si>
  <si>
    <t>9el DK7ZB</t>
  </si>
  <si>
    <t>10/490 m</t>
  </si>
  <si>
    <t>OK2KYJ;JN89QQ;256</t>
  </si>
  <si>
    <t>8/500 m</t>
  </si>
  <si>
    <t>OK1CYC</t>
  </si>
  <si>
    <t>DG6IMR;JO61UP;197</t>
  </si>
  <si>
    <t>5/300 m</t>
  </si>
  <si>
    <t>YU1LA;KN04FR;695</t>
  </si>
  <si>
    <t>2x21el K1FO</t>
  </si>
  <si>
    <t>20/713 m</t>
  </si>
  <si>
    <t>12 (13.19%)</t>
  </si>
  <si>
    <t>I4CIV;JN63FX;669</t>
  </si>
  <si>
    <t>2x20el Y.</t>
  </si>
  <si>
    <t>7/710 m</t>
  </si>
  <si>
    <t>11 (12.94%)</t>
  </si>
  <si>
    <t>PA2V;JO22IM;679</t>
  </si>
  <si>
    <t>DL8QS;JO43KH;625</t>
  </si>
  <si>
    <t>2x6 el YAGI</t>
  </si>
  <si>
    <t>DF2VJ;JN39LI;610</t>
  </si>
  <si>
    <t>YU1LA;KN04FR;717</t>
  </si>
  <si>
    <t>OE5D;JN68PC;300</t>
  </si>
  <si>
    <t>HA6W;KN08FB;531</t>
  </si>
  <si>
    <t>13 el. LFA Yagi</t>
  </si>
  <si>
    <t>5/616 m</t>
  </si>
  <si>
    <t>DG8YHH;JO32PC;543</t>
  </si>
  <si>
    <t>6/339 m</t>
  </si>
  <si>
    <t>OM5AW;JN98AH;323</t>
  </si>
  <si>
    <t>JN79PS</t>
  </si>
  <si>
    <t>OK2C;JN99AJ;203</t>
  </si>
  <si>
    <t>6/571 m</t>
  </si>
  <si>
    <t>OK1VUF;JO70DP;201</t>
  </si>
  <si>
    <t>4 (14.81%)</t>
  </si>
  <si>
    <t>OL4A;JO60RN;281</t>
  </si>
  <si>
    <t>2x15e</t>
  </si>
  <si>
    <t>21 el. Yagi</t>
  </si>
  <si>
    <t>19/435 m</t>
  </si>
  <si>
    <t>OL4A;JO60RN;295</t>
  </si>
  <si>
    <t>OL4A;JO60RN;289</t>
  </si>
  <si>
    <t>OK1KAD;JO60LJ;214</t>
  </si>
  <si>
    <t>OL4A;JO60RN;218</t>
  </si>
  <si>
    <t>OK1RN;JN79QJ;243</t>
  </si>
  <si>
    <t>23el.DK7ZB</t>
  </si>
  <si>
    <t>OK2C;JN99AJ;314</t>
  </si>
  <si>
    <t>24el Yagi</t>
  </si>
  <si>
    <t>OK1KAD;JO60LJ;121</t>
  </si>
  <si>
    <t>33/370 m</t>
  </si>
  <si>
    <t>OK1MAC;JN79IO;120</t>
  </si>
  <si>
    <t>10 el yagi</t>
  </si>
  <si>
    <t>5/606 m</t>
  </si>
  <si>
    <t>OL4A;JO60RN;177</t>
  </si>
  <si>
    <t>8 el.Y</t>
  </si>
  <si>
    <t>OK1JFP;JO60XS;118</t>
  </si>
  <si>
    <t>4 x 19 el.</t>
  </si>
  <si>
    <t>3/331 m</t>
  </si>
  <si>
    <t>OK1RN;JN79QJ;159</t>
  </si>
  <si>
    <t>OK1IBB;JN69MJ;124</t>
  </si>
  <si>
    <t>OK1MAC;JN79IO;98</t>
  </si>
  <si>
    <t>7elY, 337 masl</t>
  </si>
  <si>
    <t>?/337 m</t>
  </si>
  <si>
    <t>OM6ABA;JN99IA;78</t>
  </si>
  <si>
    <t>OL3Z;JN79FX;80</t>
  </si>
  <si>
    <t>fix. 4 el. YAGI</t>
  </si>
  <si>
    <t>10/150 m</t>
  </si>
  <si>
    <t>OK1RN;JN79QJ;107</t>
  </si>
  <si>
    <t>OL4A;JO60RN;94</t>
  </si>
  <si>
    <t>OK2C;JN99AJ;43</t>
  </si>
  <si>
    <t>Vertical</t>
  </si>
  <si>
    <t>26 (9%)</t>
  </si>
  <si>
    <t>8 (3.28%)</t>
  </si>
  <si>
    <t>5 x 38 el. M2, 8 x 6 el. DL6WU</t>
  </si>
  <si>
    <t>18/920 m</t>
  </si>
  <si>
    <t>9 (5.77%)</t>
  </si>
  <si>
    <t>DG8YHH;JO32PC;814</t>
  </si>
  <si>
    <t>OK2KKW</t>
  </si>
  <si>
    <t>5 (5.49%)</t>
  </si>
  <si>
    <t>YU1LA;KN04FR;753</t>
  </si>
  <si>
    <t>23el DK7ZB + 8el Y</t>
  </si>
  <si>
    <t>I4CIV;JN63FX;737</t>
  </si>
  <si>
    <t>IZ3NOC;JN55VC;705</t>
  </si>
  <si>
    <t>5 (7.35%)</t>
  </si>
  <si>
    <t>I4CIV;JN63FX;782</t>
  </si>
  <si>
    <t>DL6AA;JO43JH;598</t>
  </si>
  <si>
    <t>4x 27 el. YAGI</t>
  </si>
  <si>
    <t>24/640 m</t>
  </si>
  <si>
    <t>DK3AX;JN59DV;523</t>
  </si>
  <si>
    <t>21 el</t>
  </si>
  <si>
    <t>?/636 m</t>
  </si>
  <si>
    <t>DG8YHH;JO32PC;438</t>
  </si>
  <si>
    <t>DK7ZB;21elent</t>
  </si>
  <si>
    <t>HA6W;KN08FB;338</t>
  </si>
  <si>
    <t>DL2OM;JO30SN;474</t>
  </si>
  <si>
    <t>4x23EL.</t>
  </si>
  <si>
    <t>20/268 m</t>
  </si>
  <si>
    <t>OK1VSJ;JN69IS;296</t>
  </si>
  <si>
    <t>4xF9FT</t>
  </si>
  <si>
    <t>OL4A;JO60RN;242</t>
  </si>
  <si>
    <t>SP1JNY;JO73GL;399</t>
  </si>
  <si>
    <t>OK2C;JN99AJ;338</t>
  </si>
  <si>
    <t>20el YAGY</t>
  </si>
  <si>
    <t>OK1JFP;JO60XS;164</t>
  </si>
  <si>
    <t>16 Y</t>
  </si>
  <si>
    <t>OK1FPG</t>
  </si>
  <si>
    <t>DISH 2m</t>
  </si>
  <si>
    <t>20/720 m</t>
  </si>
  <si>
    <t>OK1FPG;JN79IO;193</t>
  </si>
  <si>
    <t>OK1KAD;JO60LJ;133</t>
  </si>
  <si>
    <t>6/435 m</t>
  </si>
  <si>
    <t>OK2C;JN99AJ;182</t>
  </si>
  <si>
    <t>11.el.YAGI</t>
  </si>
  <si>
    <t>SP9DNO;JO90NE;64</t>
  </si>
  <si>
    <t>44el.DL6VU</t>
  </si>
  <si>
    <t>OK2C;JN99AJ;61</t>
  </si>
  <si>
    <t>OK2ZTK;JN89QP;19</t>
  </si>
  <si>
    <t>8 (16.67%)</t>
  </si>
  <si>
    <t>37el.</t>
  </si>
  <si>
    <t>S50G;JN76JC;477</t>
  </si>
  <si>
    <t>160cm dish</t>
  </si>
  <si>
    <t>S51ZO;JN86DR;361</t>
  </si>
  <si>
    <t>OK1ADT;JO80AC;222</t>
  </si>
  <si>
    <t>OK2KKW;JO70FD;275</t>
  </si>
  <si>
    <t>Dish 1,6m</t>
  </si>
  <si>
    <t>8/590 m</t>
  </si>
  <si>
    <t>OK1KKL;JO70PO;192</t>
  </si>
  <si>
    <t>26el. YAGI</t>
  </si>
  <si>
    <t>12/490 m</t>
  </si>
  <si>
    <t>OK1AIY/P;JO70SQ;148</t>
  </si>
  <si>
    <t>40 el. DLA6WU</t>
  </si>
  <si>
    <t>12/920 m</t>
  </si>
  <si>
    <t>OK1FPG;JN79IO;135</t>
  </si>
  <si>
    <t>DM3F;JO60QR;100</t>
  </si>
  <si>
    <t>Dish 130 cm</t>
  </si>
  <si>
    <t>OE5VRL/5;JN78DK;219</t>
  </si>
  <si>
    <t>OK1FPG;JN79IO;248</t>
  </si>
  <si>
    <t>OK2KKW;JO70FD;98</t>
  </si>
  <si>
    <t>OK1RW;JN79OW;103</t>
  </si>
  <si>
    <t>2/606 m</t>
  </si>
  <si>
    <t>OK1KKL;JO70PO;104</t>
  </si>
  <si>
    <t>Dish 150</t>
  </si>
  <si>
    <t>DH1NAX;JO50TI;261</t>
  </si>
  <si>
    <t>OK1AIY/P;JO70SQ;98</t>
  </si>
  <si>
    <t>OK1IN;JO60WR;118</t>
  </si>
  <si>
    <t>OK2ZTK;JN89QP;45</t>
  </si>
  <si>
    <t>DL3MBG;JN67JX;263</t>
  </si>
  <si>
    <t>dish 60cm</t>
  </si>
  <si>
    <t>OM3LQ;JN88RT;306</t>
  </si>
  <si>
    <t>OK2KRT;JN99BK;253</t>
  </si>
  <si>
    <t>1,2 m Dish</t>
  </si>
  <si>
    <t>OK1KKD;JO60WD;296</t>
  </si>
  <si>
    <t>OK1KKL;JO70PO;101</t>
  </si>
  <si>
    <t>5/338 m</t>
  </si>
  <si>
    <t>DL6NCI;JO50VI;461</t>
  </si>
  <si>
    <t>HA1YA;JN87FI;344</t>
  </si>
  <si>
    <t>OL7Q;JN99DQ;321</t>
  </si>
  <si>
    <t>OK1KKD;JO60WD;316</t>
  </si>
  <si>
    <t>dish 114cm</t>
  </si>
  <si>
    <t>DL3MBG;JN67JX;340</t>
  </si>
  <si>
    <t>OK1KKD;JO60WD;321</t>
  </si>
  <si>
    <t>OK2VMC</t>
  </si>
  <si>
    <t>1/1129 m</t>
  </si>
  <si>
    <t>OK1KKL;JO70PO;71</t>
  </si>
  <si>
    <t>OK1VRL</t>
  </si>
  <si>
    <t>6/70 m</t>
  </si>
  <si>
    <t>OK1FPC;JN79NU;107</t>
  </si>
  <si>
    <t>1.5/606 m</t>
  </si>
  <si>
    <t>OK2KRT;JN99BK;1</t>
  </si>
  <si>
    <t>1/590 m</t>
  </si>
  <si>
    <t>OK1AIY/P;JO70SQ;89</t>
  </si>
  <si>
    <t>OK1EM;JO70DP;89</t>
  </si>
  <si>
    <t>OK1EM;JO70DP;8</t>
  </si>
  <si>
    <t>OK2IMH;JN99BK;1</t>
  </si>
  <si>
    <t>OK1VVT</t>
  </si>
  <si>
    <t>5 (5.68%)</t>
  </si>
  <si>
    <t>40 el DL6WU</t>
  </si>
  <si>
    <t>4 (5.71%)</t>
  </si>
  <si>
    <t>HA5KDQ;JN97LN;510</t>
  </si>
  <si>
    <t>4x13el Y</t>
  </si>
  <si>
    <t>YU1LA;KN04FR;701</t>
  </si>
  <si>
    <t>3/472 m</t>
  </si>
  <si>
    <t>DL3EBJ;JO31CD;683</t>
  </si>
  <si>
    <t>28el. G3JVL</t>
  </si>
  <si>
    <t>35/220 m</t>
  </si>
  <si>
    <t>9A2SB;JN95GM;573</t>
  </si>
  <si>
    <t>67el YAGI</t>
  </si>
  <si>
    <t>5 (12.5%)</t>
  </si>
  <si>
    <t>9A2SB;JN95GM;507</t>
  </si>
  <si>
    <t>44 el YAGI</t>
  </si>
  <si>
    <t>OM6A;JN99JC;338</t>
  </si>
  <si>
    <t>OK1JFP</t>
  </si>
  <si>
    <t>JO60XS</t>
  </si>
  <si>
    <t>OM6A;JN99JC;393</t>
  </si>
  <si>
    <t>SBF (OK2JI)</t>
  </si>
  <si>
    <t>7/690 m</t>
  </si>
  <si>
    <t>4 (26.67%)</t>
  </si>
  <si>
    <t>OM3KII;JN88UU;345</t>
  </si>
  <si>
    <t>Loop Yagi</t>
  </si>
  <si>
    <t>OM6A;JN99JC;245</t>
  </si>
  <si>
    <t>7 (28%)</t>
  </si>
  <si>
    <t>OM5CM;JN87WV;246</t>
  </si>
  <si>
    <t>1xSBF OK2JI</t>
  </si>
  <si>
    <t>OK1DCI;JO70EB;176</t>
  </si>
  <si>
    <t>38 el loop yagi</t>
  </si>
  <si>
    <t>OK2KYZ;JO80NB;173</t>
  </si>
  <si>
    <t>OK2DGB;JN79RL;236</t>
  </si>
  <si>
    <t>OK2DGB;JN79RL;134</t>
  </si>
  <si>
    <t>OK2KYZ;JO80NB;185</t>
  </si>
  <si>
    <t>33/310 m</t>
  </si>
  <si>
    <t>JO70BO</t>
  </si>
  <si>
    <t>OK1FQK;JN79OW;107</t>
  </si>
  <si>
    <t>1/564 m</t>
  </si>
  <si>
    <t>OK1FQK;JN79OW;117</t>
  </si>
  <si>
    <t>26EL DL6WU</t>
  </si>
  <si>
    <t>2/ 497 m</t>
  </si>
  <si>
    <t>5 (2.45%)</t>
  </si>
  <si>
    <t>10 (8.4%)</t>
  </si>
  <si>
    <t>3m DISH</t>
  </si>
  <si>
    <t>6 (4.96%)</t>
  </si>
  <si>
    <t>YU1LA;KN04FR;741</t>
  </si>
  <si>
    <t>2.3m dish</t>
  </si>
  <si>
    <t>4 (5%)</t>
  </si>
  <si>
    <t>YU1LA;KN04FR;644</t>
  </si>
  <si>
    <t>10 (16.95%)</t>
  </si>
  <si>
    <t>IK3GHY;JN65DM;539</t>
  </si>
  <si>
    <t>2/? m</t>
  </si>
  <si>
    <t>HA5KDQ;JN97LN;324</t>
  </si>
  <si>
    <t>Jagi</t>
  </si>
  <si>
    <t>5 (9.62%)</t>
  </si>
  <si>
    <t>OM6A;JN99JC;326</t>
  </si>
  <si>
    <t>4 (10.26%)</t>
  </si>
  <si>
    <t>38el Loop yagi</t>
  </si>
  <si>
    <t>OK1PGS;JN69MX;371</t>
  </si>
  <si>
    <t>OK2KRT;JO60JJ;280</t>
  </si>
  <si>
    <t>soufaz 4 el</t>
  </si>
  <si>
    <t>OK2KDJ</t>
  </si>
  <si>
    <t>1/444 m</t>
  </si>
  <si>
    <t>3Y</t>
  </si>
  <si>
    <t>10/714 m</t>
  </si>
  <si>
    <t>DL1SUZ;JO53UN;487</t>
  </si>
  <si>
    <t>OK2KYZ;JO80NB;197</t>
  </si>
  <si>
    <t>1,2 W</t>
  </si>
  <si>
    <t>Parabola 60 cm</t>
  </si>
  <si>
    <t>OK1AIY/P;JO70SQ;101</t>
  </si>
  <si>
    <t>IK3GHY;JN65DM;609</t>
  </si>
  <si>
    <t>DL3IAE;JN49DG;394</t>
  </si>
  <si>
    <t>DJ5AR;JN49CV;718</t>
  </si>
  <si>
    <t>120 cm dish</t>
  </si>
  <si>
    <t>20/450 m</t>
  </si>
  <si>
    <t>S59P;JN86AO;393</t>
  </si>
  <si>
    <t>Dish 1/0.6m</t>
  </si>
  <si>
    <t>S51ZO;JN86DR;313</t>
  </si>
  <si>
    <t>OK2M;JN69UN;320</t>
  </si>
  <si>
    <t>S51ZO;JN86DR;341</t>
  </si>
  <si>
    <t>OL4A;JO60RN;148</t>
  </si>
  <si>
    <t>OK1KUO;JO80FF;164</t>
  </si>
  <si>
    <t>S51ZO;JN86DR;475</t>
  </si>
  <si>
    <t>Disch 140cm</t>
  </si>
  <si>
    <t>12/922 m</t>
  </si>
  <si>
    <t>DL3IAE;JN49DG;597</t>
  </si>
  <si>
    <t>OE3A;JN77XX;354</t>
  </si>
  <si>
    <t>OL4A;JO60RN;267</t>
  </si>
  <si>
    <t>OE5VRL/5;JN78DK;213</t>
  </si>
  <si>
    <t>dish 65 cm</t>
  </si>
  <si>
    <t>OL4A;JO60RN;265</t>
  </si>
  <si>
    <t>OM3KII;JN88UU;360</t>
  </si>
  <si>
    <t>Disch</t>
  </si>
  <si>
    <t>DK1KC/P;JN58QH;220</t>
  </si>
  <si>
    <t>6/670 m</t>
  </si>
  <si>
    <t>OK2KYZ;JO80NB;99</t>
  </si>
  <si>
    <t>OK2KW</t>
  </si>
  <si>
    <t>S59GS;JN75NP;475</t>
  </si>
  <si>
    <t>1 (2.22%)</t>
  </si>
  <si>
    <t>HA8V;KN06HT;618</t>
  </si>
  <si>
    <t>9A1CMS;JN86DM;475</t>
  </si>
  <si>
    <t>dish 0.65</t>
  </si>
  <si>
    <t>5 (13.16%)</t>
  </si>
  <si>
    <t>S59GS;JN75NP;495</t>
  </si>
  <si>
    <t>9A1CMS;JN86DM;408</t>
  </si>
  <si>
    <t>5 (14.71%)</t>
  </si>
  <si>
    <t>SP9SOO;JN99OV;323</t>
  </si>
  <si>
    <t>4/435 m</t>
  </si>
  <si>
    <t>OK1MZM</t>
  </si>
  <si>
    <t>DL3MBG;JN67JX;360</t>
  </si>
  <si>
    <t>70cm dish</t>
  </si>
  <si>
    <t>1/660 m</t>
  </si>
  <si>
    <t>DL2EAA;JN48LQ;431</t>
  </si>
  <si>
    <t>HA8V;KN06HT;561</t>
  </si>
  <si>
    <t>OK2A;JO60JJ;296</t>
  </si>
  <si>
    <t>2/285 m</t>
  </si>
  <si>
    <t>DL6NAA;JO50VF;441</t>
  </si>
  <si>
    <t>OK2AQ</t>
  </si>
  <si>
    <t>JN89EU</t>
  </si>
  <si>
    <t>42 W</t>
  </si>
  <si>
    <t>OK1EM;JO70CN;174</t>
  </si>
  <si>
    <t>2/420 m</t>
  </si>
  <si>
    <t>OK1EM;JO70CN;89</t>
  </si>
  <si>
    <t>OK1DST</t>
  </si>
  <si>
    <t>JN79EX</t>
  </si>
  <si>
    <t>OK1KKL;JO70PO;96</t>
  </si>
  <si>
    <t>horn 20dB, fix qtf 60</t>
  </si>
  <si>
    <t>9/250 m</t>
  </si>
  <si>
    <t>S59GS;JN75NP;556</t>
  </si>
  <si>
    <t>I6XCK;JN63QO;737</t>
  </si>
  <si>
    <t>S59GS;JN75NP;449</t>
  </si>
  <si>
    <t>9A1CMS;JN86DM;441</t>
  </si>
  <si>
    <t>DL6NAA;JO50VF;469</t>
  </si>
  <si>
    <t>16 (39.02%)</t>
  </si>
  <si>
    <t>OK2A;JO60JJ;311</t>
  </si>
  <si>
    <t>OM3KII;JN88UU;255</t>
  </si>
  <si>
    <t>Dish 46 cm</t>
  </si>
  <si>
    <t>dish 0.30</t>
  </si>
  <si>
    <t>OK2C;JN99AJ;99</t>
  </si>
  <si>
    <t>0,8 W</t>
  </si>
  <si>
    <t>OK2R;JN89JM;68</t>
  </si>
  <si>
    <t>dish 30cm</t>
  </si>
  <si>
    <t>OK2KYZ;JO80NB;37</t>
  </si>
  <si>
    <t>disch 0,425m</t>
  </si>
  <si>
    <t>0.5m DISH</t>
  </si>
  <si>
    <t>1/440 m</t>
  </si>
  <si>
    <t>OK1JHM;JO70BO;1</t>
  </si>
  <si>
    <t>1/538 m</t>
  </si>
  <si>
    <t>OL4A;JO60RN;130</t>
  </si>
  <si>
    <t>OK2VMC;JN99CL;103</t>
  </si>
  <si>
    <t>dish 0.23</t>
  </si>
  <si>
    <t>OK2VMC;JN99CL;8</t>
  </si>
  <si>
    <t>OK2KYZ;JO80NB;8</t>
  </si>
  <si>
    <t>OK2KYZ;JO80NB;6</t>
  </si>
  <si>
    <t>OK1MBT;JO70BO;1</t>
  </si>
  <si>
    <t>OK2VMC;JN99CL;16</t>
  </si>
  <si>
    <t>OK2QI;JO80OC;8</t>
  </si>
  <si>
    <t>OK1VRL;JO70BO;1</t>
  </si>
  <si>
    <t>9 (1.99%)</t>
  </si>
  <si>
    <t>IQ8XF;JN71IL;960</t>
  </si>
  <si>
    <t>11 (2.9%)</t>
  </si>
  <si>
    <t>F4FCW;JN38FO;706</t>
  </si>
  <si>
    <t>7 (2.61%)</t>
  </si>
  <si>
    <t>IK5AMB;JN54FF;860</t>
  </si>
  <si>
    <t>F1CXW;JO20JC;684</t>
  </si>
  <si>
    <t>9 (3.59%)</t>
  </si>
  <si>
    <t>13 (5.1%)</t>
  </si>
  <si>
    <t>HB9SJV;JN36DO;694</t>
  </si>
  <si>
    <t>2 (0.86%)</t>
  </si>
  <si>
    <t>HB9GF;JN47BC;748</t>
  </si>
  <si>
    <t>12 el. Yagi DL6WU</t>
  </si>
  <si>
    <t>8 (3.74%)</t>
  </si>
  <si>
    <t>YU1AFV;JN94QH;614</t>
  </si>
  <si>
    <t>OK2PVX</t>
  </si>
  <si>
    <t>JN99AC</t>
  </si>
  <si>
    <t>9 (4.66%)</t>
  </si>
  <si>
    <t>IO2V;JN54WE;721</t>
  </si>
  <si>
    <t>7 el. YAGI</t>
  </si>
  <si>
    <t>12 (6.82%)</t>
  </si>
  <si>
    <t>IK5AMB;JN54FF;821</t>
  </si>
  <si>
    <t>5/1353 m</t>
  </si>
  <si>
    <t>5 (2.62%)</t>
  </si>
  <si>
    <t>IZ3VTH;JN54PF;690</t>
  </si>
  <si>
    <t>9 (12.5%)</t>
  </si>
  <si>
    <t>10 el DJ8BV</t>
  </si>
  <si>
    <t>IK5AMB;JN54FF;704</t>
  </si>
  <si>
    <t>DK7ZB 9el.</t>
  </si>
  <si>
    <t>IW3HVB;JN63EU;756</t>
  </si>
  <si>
    <t>OK2MAJ</t>
  </si>
  <si>
    <t>JN89SG</t>
  </si>
  <si>
    <t>12 (8.82%)</t>
  </si>
  <si>
    <t>IO2V;JN54WE;711</t>
  </si>
  <si>
    <t>?/270 m</t>
  </si>
  <si>
    <t>9 (8.11%)</t>
  </si>
  <si>
    <t>YO2GL;KN05PS;524</t>
  </si>
  <si>
    <t>OK1IVU</t>
  </si>
  <si>
    <t>YU7C;JN95SS;641</t>
  </si>
  <si>
    <t>5 ele. YAGI</t>
  </si>
  <si>
    <t>25/305 m</t>
  </si>
  <si>
    <t>YT4B;JN94SE;817</t>
  </si>
  <si>
    <t>2 (1.85%)</t>
  </si>
  <si>
    <t>F6DCD/P;JN38RQ;658</t>
  </si>
  <si>
    <t>?/674 m</t>
  </si>
  <si>
    <t>6 (5.08%)</t>
  </si>
  <si>
    <t>YT4B;JN94SE;586</t>
  </si>
  <si>
    <t>6 (5.77%)</t>
  </si>
  <si>
    <t>UT4YWA;KN18LV;452</t>
  </si>
  <si>
    <t>YT4B;JN94SE;790</t>
  </si>
  <si>
    <t>8 (7.34%)</t>
  </si>
  <si>
    <t>DL2CC;JN48WM;573</t>
  </si>
  <si>
    <t>9A0V;JN95PE;663</t>
  </si>
  <si>
    <t>12/250 m</t>
  </si>
  <si>
    <t>9A1P;JN65VG;561</t>
  </si>
  <si>
    <t>5 (5.15%)</t>
  </si>
  <si>
    <t>S50C;JN76JG;483</t>
  </si>
  <si>
    <t>IW3HVB;JN63EU;714</t>
  </si>
  <si>
    <t>7 (6.6%)</t>
  </si>
  <si>
    <t>9A4V;JN95MM;440</t>
  </si>
  <si>
    <t>10 (12.05%)</t>
  </si>
  <si>
    <t>DK3T;JO41GU;478</t>
  </si>
  <si>
    <t>duo10/20 yagi</t>
  </si>
  <si>
    <t>8 (10.67%)</t>
  </si>
  <si>
    <t>DL5NEN;JN59OP;449</t>
  </si>
  <si>
    <t>14.el.yagi</t>
  </si>
  <si>
    <t>1 (1.67%)</t>
  </si>
  <si>
    <t>DR5T;JN47KW;613</t>
  </si>
  <si>
    <t>Quad QW4CQT</t>
  </si>
  <si>
    <t>OK2MUF</t>
  </si>
  <si>
    <t>JN89UI</t>
  </si>
  <si>
    <t>10 (13.33%)</t>
  </si>
  <si>
    <t>S59DEM;JN75DS;474</t>
  </si>
  <si>
    <t>Yagi 4el</t>
  </si>
  <si>
    <t>5/709 m</t>
  </si>
  <si>
    <t>6 (10%)</t>
  </si>
  <si>
    <t>S50C;JN76JG;396</t>
  </si>
  <si>
    <t>4/735 m</t>
  </si>
  <si>
    <t>3 (3.85%)</t>
  </si>
  <si>
    <t>S50C;JN76JG;423</t>
  </si>
  <si>
    <t>4 el .yagi</t>
  </si>
  <si>
    <t>15/243 m</t>
  </si>
  <si>
    <t>OK1IDD</t>
  </si>
  <si>
    <t>7 (14%)</t>
  </si>
  <si>
    <t>9A1E;JN85QT;516</t>
  </si>
  <si>
    <t>6 el. DK7ZB</t>
  </si>
  <si>
    <t>8/245 m</t>
  </si>
  <si>
    <t>5 (9.8%)</t>
  </si>
  <si>
    <t>HB9GF;JN47BC;551</t>
  </si>
  <si>
    <t>4el.KRC</t>
  </si>
  <si>
    <t>3/450 m</t>
  </si>
  <si>
    <t>JN79OA</t>
  </si>
  <si>
    <t>HA6W;KN08FB;401</t>
  </si>
  <si>
    <t>9el yagi</t>
  </si>
  <si>
    <t>S50C;JN76JG;465</t>
  </si>
  <si>
    <t>JO60UB</t>
  </si>
  <si>
    <t>OM4CW;JN99CH;335</t>
  </si>
  <si>
    <t>4/506 m</t>
  </si>
  <si>
    <t>7 (12.73%)</t>
  </si>
  <si>
    <t>OM3FW;JN98AS;368</t>
  </si>
  <si>
    <t>3 (7.32%)</t>
  </si>
  <si>
    <t>SN9D;JO90PP;388</t>
  </si>
  <si>
    <t>4 el YAGI</t>
  </si>
  <si>
    <t>SN9D;JO90PP;354</t>
  </si>
  <si>
    <t>5 (5.88%)</t>
  </si>
  <si>
    <t>OE1W;JN77TX;278</t>
  </si>
  <si>
    <t>HG1Z;JN86KU;461</t>
  </si>
  <si>
    <t>OK1DJE</t>
  </si>
  <si>
    <t>JN89HU</t>
  </si>
  <si>
    <t>13 (27.66%)</t>
  </si>
  <si>
    <t>HG6Z;JN97WV;323</t>
  </si>
  <si>
    <t>F9FT 10el.</t>
  </si>
  <si>
    <t>?/350 m</t>
  </si>
  <si>
    <t>OL3Y;JN69JJ;169</t>
  </si>
  <si>
    <t>OM3FW;JN98AS;339</t>
  </si>
  <si>
    <t>OM3FW;JN98AS;292</t>
  </si>
  <si>
    <t>DJ7R;JN59UK;369</t>
  </si>
  <si>
    <t>OK1BPN</t>
  </si>
  <si>
    <t>JO70HB</t>
  </si>
  <si>
    <t>OL7M;JO80FG;133</t>
  </si>
  <si>
    <t>Diamond X-200a</t>
  </si>
  <si>
    <t>OL1B;JO80IB;144</t>
  </si>
  <si>
    <t>OL7M;JO80FG;163</t>
  </si>
  <si>
    <t>OK1UVJ</t>
  </si>
  <si>
    <t>JN69OP</t>
  </si>
  <si>
    <t>DK5PD;JN39VV;391</t>
  </si>
  <si>
    <t>8el. LPD</t>
  </si>
  <si>
    <t>9/350 m</t>
  </si>
  <si>
    <t>OM3FW;JN98AS;118</t>
  </si>
  <si>
    <t>x510n</t>
  </si>
  <si>
    <t>OL1B;JO80IB;185</t>
  </si>
  <si>
    <t>OK1DNQ</t>
  </si>
  <si>
    <t>JO70DL</t>
  </si>
  <si>
    <t>OL7M;JO80FG;156</t>
  </si>
  <si>
    <t>5el duobander</t>
  </si>
  <si>
    <t>OK4C;JN79BU;90</t>
  </si>
  <si>
    <t>OK2LUD</t>
  </si>
  <si>
    <t>7 (58.33%)</t>
  </si>
  <si>
    <t>SLIM JIM</t>
  </si>
  <si>
    <t>6/215 m</t>
  </si>
  <si>
    <t>27 (3.48%)</t>
  </si>
  <si>
    <t>YO2KCB;KN15AE;842</t>
  </si>
  <si>
    <t>29 (3.89%)</t>
  </si>
  <si>
    <t>IQ8XF;JN71IL;987</t>
  </si>
  <si>
    <t>72 el.</t>
  </si>
  <si>
    <t>29 (3.85%)</t>
  </si>
  <si>
    <t>21 (3.01%)</t>
  </si>
  <si>
    <t>35/411 m</t>
  </si>
  <si>
    <t>21 (3.18%)</t>
  </si>
  <si>
    <t>12 el, 11 el, 2x5 el</t>
  </si>
  <si>
    <t>18/600 m</t>
  </si>
  <si>
    <t>27 (4.31%)</t>
  </si>
  <si>
    <t>LZ3X;KN12SX;961</t>
  </si>
  <si>
    <t>2M18XXX, DL7KM, G0KSC</t>
  </si>
  <si>
    <t>36 (5.79%)</t>
  </si>
  <si>
    <t>G4CDN;JO02SS;950</t>
  </si>
  <si>
    <t>2xM2,</t>
  </si>
  <si>
    <t>27 (4.61%)</t>
  </si>
  <si>
    <t>650 W</t>
  </si>
  <si>
    <t>YU5W;KN03KN;858</t>
  </si>
  <si>
    <t>2x F9FT</t>
  </si>
  <si>
    <t>11/721 m</t>
  </si>
  <si>
    <t>OK2KGB</t>
  </si>
  <si>
    <t>19 (3.45%)</t>
  </si>
  <si>
    <t>ON4KHG;JO10XO;827</t>
  </si>
  <si>
    <t>4*4el.+1*12el.</t>
  </si>
  <si>
    <t>26 (4.91%)</t>
  </si>
  <si>
    <t>111 el.y</t>
  </si>
  <si>
    <t>15/1042 m</t>
  </si>
  <si>
    <t>33 (6.33%)</t>
  </si>
  <si>
    <t>12 (2.62%)</t>
  </si>
  <si>
    <t>39 (8.14%)</t>
  </si>
  <si>
    <t>ON4KHG;JO10XO;799</t>
  </si>
  <si>
    <t>4x 10el</t>
  </si>
  <si>
    <t>21/555 m</t>
  </si>
  <si>
    <t>37 (7.41%)</t>
  </si>
  <si>
    <t>ON4KHG;JO10XO;763</t>
  </si>
  <si>
    <t>27 (6.62%)</t>
  </si>
  <si>
    <t>IQ8XF;JN71IL;863</t>
  </si>
  <si>
    <t>2xGW4CQT , 2xF9FT</t>
  </si>
  <si>
    <t>34 (7.66%)</t>
  </si>
  <si>
    <t>YO2KCB;KN15AE;789</t>
  </si>
  <si>
    <t>23 (6.1%)</t>
  </si>
  <si>
    <t>HB9EWY;JN37RF;840</t>
  </si>
  <si>
    <t>4x4el,18el,9el</t>
  </si>
  <si>
    <t>11 (3.17%)</t>
  </si>
  <si>
    <t>LZ6Z;KN13PK;882</t>
  </si>
  <si>
    <t>9 (2.65%)</t>
  </si>
  <si>
    <t>I1BPU;JN45DU;773</t>
  </si>
  <si>
    <t>23 (7.3%)</t>
  </si>
  <si>
    <t>4xDK7ZB 7el Design OK1VSJ</t>
  </si>
  <si>
    <t>OL70OMP</t>
  </si>
  <si>
    <t>8 (2.14%)</t>
  </si>
  <si>
    <t>IZ3VTH;JN54PF;769</t>
  </si>
  <si>
    <t>2* 11el. YU7EF</t>
  </si>
  <si>
    <t>8 (2.63%)</t>
  </si>
  <si>
    <t>YU7ACO;KN05RD;675</t>
  </si>
  <si>
    <t>8 (2.45%)</t>
  </si>
  <si>
    <t>12 (3.57%)</t>
  </si>
  <si>
    <t>LZ2T;KN13WR;827</t>
  </si>
  <si>
    <t>10 (2.95%)</t>
  </si>
  <si>
    <t>IQ8XF;JN71IL;931</t>
  </si>
  <si>
    <t>21 (6.46%)</t>
  </si>
  <si>
    <t>IZ3VTH;JN54PF;773</t>
  </si>
  <si>
    <t>2x13el yagi</t>
  </si>
  <si>
    <t>18 (5.88%)</t>
  </si>
  <si>
    <t>ON4KHG;JO10XO;793</t>
  </si>
  <si>
    <t>20/765 m</t>
  </si>
  <si>
    <t>28 (8.62%)</t>
  </si>
  <si>
    <t>IZ3VTH;JN54PF;756</t>
  </si>
  <si>
    <t>21 (6.16%)</t>
  </si>
  <si>
    <t>LZ9A;KN12KS;938</t>
  </si>
  <si>
    <t>15/995 m</t>
  </si>
  <si>
    <t>7 (2.81%)</t>
  </si>
  <si>
    <t>27 (10.47%)</t>
  </si>
  <si>
    <t>YU1LA;KN04FR;803</t>
  </si>
  <si>
    <t>4 (1.57%)</t>
  </si>
  <si>
    <t>IW3HVB;JN63EU;762</t>
  </si>
  <si>
    <t>2x8el. DK7ZB</t>
  </si>
  <si>
    <t>6/634 m</t>
  </si>
  <si>
    <t>17 (7.52%)</t>
  </si>
  <si>
    <t>YU7ACO;KN05RD;713</t>
  </si>
  <si>
    <t>8/503 m</t>
  </si>
  <si>
    <t>23 (7.35%)</t>
  </si>
  <si>
    <t>DF9PX;JO30JF;774</t>
  </si>
  <si>
    <t>yagi 2X9el.</t>
  </si>
  <si>
    <t>4/636 m</t>
  </si>
  <si>
    <t>6 (2.32%)</t>
  </si>
  <si>
    <t>7 (2.65%)</t>
  </si>
  <si>
    <t>HB9GF;JN47BC;695</t>
  </si>
  <si>
    <t>10/394 m</t>
  </si>
  <si>
    <t>26 (10.66%)</t>
  </si>
  <si>
    <t>YT4B;JN94SE;728</t>
  </si>
  <si>
    <t>2x 7 el.Yagi</t>
  </si>
  <si>
    <t>15/529 m</t>
  </si>
  <si>
    <t>24 (8.89%)</t>
  </si>
  <si>
    <t>9A4P;JN85UH;667</t>
  </si>
  <si>
    <t>5 (2.2%)</t>
  </si>
  <si>
    <t>YT4B;JN94SE;760</t>
  </si>
  <si>
    <t>17 (7.02%)</t>
  </si>
  <si>
    <t>DL0GC;JO31BQ;707</t>
  </si>
  <si>
    <t>8el. DK7ZB</t>
  </si>
  <si>
    <t>7 (3.33%)</t>
  </si>
  <si>
    <t>F6DCD/P;JN38RQ;630</t>
  </si>
  <si>
    <t>11 (4.95%)</t>
  </si>
  <si>
    <t>IW3HVB;JN63EU;749</t>
  </si>
  <si>
    <t>6 (2.83%)</t>
  </si>
  <si>
    <t>526/? m</t>
  </si>
  <si>
    <t>12 (5.63%)</t>
  </si>
  <si>
    <t>IW3HVB;JN63EU;766</t>
  </si>
  <si>
    <t>6/749 m</t>
  </si>
  <si>
    <t>5 (3.33%)</t>
  </si>
  <si>
    <t>YU7ACO;KN05RD;771</t>
  </si>
  <si>
    <t>2 x 9el DK0ZB</t>
  </si>
  <si>
    <t>9/490 m</t>
  </si>
  <si>
    <t>14 (7.22%)</t>
  </si>
  <si>
    <t>15 (7.5%)</t>
  </si>
  <si>
    <t>YO2KCB;KN15AE;641</t>
  </si>
  <si>
    <t>DL7WU</t>
  </si>
  <si>
    <t>?/777 m</t>
  </si>
  <si>
    <t>6 (3.49%)</t>
  </si>
  <si>
    <t>IO2V;JN54WE;693</t>
  </si>
  <si>
    <t>15EL</t>
  </si>
  <si>
    <t>?/604 m</t>
  </si>
  <si>
    <t>F6DCD/P;JN38RQ;782</t>
  </si>
  <si>
    <t>14 (10.53%)</t>
  </si>
  <si>
    <t>YT4B;JN94SE;652</t>
  </si>
  <si>
    <t>IO2V;JN54WE;656</t>
  </si>
  <si>
    <t>12 (8.16%)</t>
  </si>
  <si>
    <t>IK4HLQ;JN54MM;685</t>
  </si>
  <si>
    <t>5 (3.21%)</t>
  </si>
  <si>
    <t>IO2V;JN54WE;665</t>
  </si>
  <si>
    <t>8 (5.23%)</t>
  </si>
  <si>
    <t>F6DCD/P;JN38RQ;531</t>
  </si>
  <si>
    <t>7YAGI</t>
  </si>
  <si>
    <t>8/284 m</t>
  </si>
  <si>
    <t>7 (5.47%)</t>
  </si>
  <si>
    <t>YT4B;JN94SE;743</t>
  </si>
  <si>
    <t>OK2KPS</t>
  </si>
  <si>
    <t>28 (18.54%)</t>
  </si>
  <si>
    <t>7elY</t>
  </si>
  <si>
    <t>645/? m</t>
  </si>
  <si>
    <t>5 (3.94%)</t>
  </si>
  <si>
    <t>4 (3.2%)</t>
  </si>
  <si>
    <t>9A1P;JN65VG;543</t>
  </si>
  <si>
    <t>5el.Y+Quad</t>
  </si>
  <si>
    <t>3/513 m</t>
  </si>
  <si>
    <t>OK2KTK</t>
  </si>
  <si>
    <t>20 (12.9%)</t>
  </si>
  <si>
    <t>S59DEM;JN75DS;514</t>
  </si>
  <si>
    <t>7.el. LFA</t>
  </si>
  <si>
    <t>30/557 m</t>
  </si>
  <si>
    <t>14 (11.38%)</t>
  </si>
  <si>
    <t>YT4B;JN94SE;625</t>
  </si>
  <si>
    <t>3 (2.38%)</t>
  </si>
  <si>
    <t>DR5T;JN47KW;665</t>
  </si>
  <si>
    <t>7el</t>
  </si>
  <si>
    <t>10/460 m</t>
  </si>
  <si>
    <t>OK1RHK</t>
  </si>
  <si>
    <t>4 (3.64%)</t>
  </si>
  <si>
    <t>9A1CRS;JN95AE;611</t>
  </si>
  <si>
    <t>17 (13.39%)</t>
  </si>
  <si>
    <t>YT4B;JN94SE;622</t>
  </si>
  <si>
    <t>7/557 m</t>
  </si>
  <si>
    <t>OK1KRE</t>
  </si>
  <si>
    <t>JO60VE</t>
  </si>
  <si>
    <t>7 (6.67%)</t>
  </si>
  <si>
    <t>IZ3VTH;JN54PF;689</t>
  </si>
  <si>
    <t>IO2V;JN54WE;722</t>
  </si>
  <si>
    <t>JN79PP</t>
  </si>
  <si>
    <t>IO2V;JN54WE;660</t>
  </si>
  <si>
    <t>25/709 m</t>
  </si>
  <si>
    <t>OK1OSA</t>
  </si>
  <si>
    <t>JN79KV</t>
  </si>
  <si>
    <t>5 (5%)</t>
  </si>
  <si>
    <t>HA7NK;JN97WW;426</t>
  </si>
  <si>
    <t>7/510 m</t>
  </si>
  <si>
    <t>OK2KRT;JN99CL;386</t>
  </si>
  <si>
    <t>YAGI 8EL</t>
  </si>
  <si>
    <t>OK1KTS</t>
  </si>
  <si>
    <t>JN69HW</t>
  </si>
  <si>
    <t>9 (24.32%)</t>
  </si>
  <si>
    <t>SP6YG;JO90CK;402</t>
  </si>
  <si>
    <t>15/650 m</t>
  </si>
  <si>
    <t>OK2KEA;JN89EJ;116</t>
  </si>
  <si>
    <t>vertical</t>
  </si>
  <si>
    <t>20 (90.91%)</t>
  </si>
  <si>
    <t>OK1AVP;JN69QS;19</t>
  </si>
  <si>
    <t>14el. Yagi</t>
  </si>
  <si>
    <t>4 (2.6%)</t>
  </si>
  <si>
    <t>YU1LA;KN04FR;808</t>
  </si>
  <si>
    <t>2x20 Yagi</t>
  </si>
  <si>
    <t>13 (11.93%)</t>
  </si>
  <si>
    <t>9 (7.89%)</t>
  </si>
  <si>
    <t>2x 22el. K1FO</t>
  </si>
  <si>
    <t>HB9GF;JN47BC;604</t>
  </si>
  <si>
    <t>OK2UUJ</t>
  </si>
  <si>
    <t>6 (6.19%)</t>
  </si>
  <si>
    <t>IO2V;JN54WE;765</t>
  </si>
  <si>
    <t>08/1345 m</t>
  </si>
  <si>
    <t>S59DGO;JN75FO;501</t>
  </si>
  <si>
    <t>8 (13.33%)</t>
  </si>
  <si>
    <t>9A8D;JN95LM;479</t>
  </si>
  <si>
    <t>18el.G0KSC</t>
  </si>
  <si>
    <t>DK0NA;JO50TI;516</t>
  </si>
  <si>
    <t>S50G;JN76JC;460</t>
  </si>
  <si>
    <t>DJ7R;JN59UK;396</t>
  </si>
  <si>
    <t>10el. DK7ZB</t>
  </si>
  <si>
    <t>4/1353 m</t>
  </si>
  <si>
    <t>S59DGO;JN75FO;492</t>
  </si>
  <si>
    <t>DL7ANR;JO62JR;373</t>
  </si>
  <si>
    <t>OK1BP</t>
  </si>
  <si>
    <t>S59P;JN86AO;353</t>
  </si>
  <si>
    <t>8/668 m</t>
  </si>
  <si>
    <t>DK2GR;JN59IE;373</t>
  </si>
  <si>
    <t>668/688 m</t>
  </si>
  <si>
    <t>OK2ULP</t>
  </si>
  <si>
    <t>JN89JU</t>
  </si>
  <si>
    <t>3 (10%)</t>
  </si>
  <si>
    <t>6/520 m</t>
  </si>
  <si>
    <t>3 (8.33%)</t>
  </si>
  <si>
    <t>SP9EML;JN99LJ;338</t>
  </si>
  <si>
    <t>OL1B;JO80IB;188</t>
  </si>
  <si>
    <t>S57M;JN76PO;423</t>
  </si>
  <si>
    <t>8 el. DK7ZB</t>
  </si>
  <si>
    <t>2x15el</t>
  </si>
  <si>
    <t>OE5D;JN68PC;306</t>
  </si>
  <si>
    <t>11el YU7EF</t>
  </si>
  <si>
    <t>SP9EML;JN99LJ;340</t>
  </si>
  <si>
    <t>14 el.Y</t>
  </si>
  <si>
    <t>OM6A;JN99JC;391</t>
  </si>
  <si>
    <t>DK0NA;JO50TI;341</t>
  </si>
  <si>
    <t>OK2A;JO60JJ;136</t>
  </si>
  <si>
    <t>OK1KPA;JN79US;139</t>
  </si>
  <si>
    <t>10el. Yagi</t>
  </si>
  <si>
    <t>7el Yagi</t>
  </si>
  <si>
    <t>OK2KPD;JO80OB;94</t>
  </si>
  <si>
    <t>15 (75%)</t>
  </si>
  <si>
    <t>OK1KUD;JO80FF;134</t>
  </si>
  <si>
    <t>12 el.Yagi</t>
  </si>
  <si>
    <t>OK5Y;JN79FV;94</t>
  </si>
  <si>
    <t>10 (2.45%)</t>
  </si>
  <si>
    <t>38el M2, 12x6el Y, 8x8el Y, 8x8el Y, 4x8el Y</t>
  </si>
  <si>
    <t>19 (4.96%)</t>
  </si>
  <si>
    <t>15 (3.92%)</t>
  </si>
  <si>
    <t>IQ1KW;JN34OP;808</t>
  </si>
  <si>
    <t>4 x 38 el. M2, 16 x 6 el, 8 x 6 el., 1 x 38 el. M2</t>
  </si>
  <si>
    <t>4 (2.82%)</t>
  </si>
  <si>
    <t>IK4LFI;JN54DJ;810</t>
  </si>
  <si>
    <t>8 (5.52%)</t>
  </si>
  <si>
    <t>PA1TK;JO22IJ;651</t>
  </si>
  <si>
    <t>2x17el.yagi</t>
  </si>
  <si>
    <t>5 (3.62%)</t>
  </si>
  <si>
    <t>4x BD401A</t>
  </si>
  <si>
    <t>13 (7.69%)</t>
  </si>
  <si>
    <t>HB9AJ;JN37SH;773</t>
  </si>
  <si>
    <t>2x18Y</t>
  </si>
  <si>
    <t>6/1490 m</t>
  </si>
  <si>
    <t>4 (2.84%)</t>
  </si>
  <si>
    <t>YU1LA;KN04FR;684</t>
  </si>
  <si>
    <t>4 x 27 el. Yagi</t>
  </si>
  <si>
    <t>IK4LFI;JN54DJ;815</t>
  </si>
  <si>
    <t>IQ1KW;JN34OP;814</t>
  </si>
  <si>
    <t>6 (4.88%)</t>
  </si>
  <si>
    <t>IZ3NOC/5;JN54QF;770</t>
  </si>
  <si>
    <t>9 (6.62%)</t>
  </si>
  <si>
    <t>I3NPF;JN63DV;746</t>
  </si>
  <si>
    <t>2 x 21 el</t>
  </si>
  <si>
    <t>9 (7.69%)</t>
  </si>
  <si>
    <t>IO2V;JN54WE;741</t>
  </si>
  <si>
    <t>IZ3NOC/5;JN54QF;699</t>
  </si>
  <si>
    <t>20 el.</t>
  </si>
  <si>
    <t>675/663 m</t>
  </si>
  <si>
    <t>HG7F;JN97KR;525</t>
  </si>
  <si>
    <t>23 el. DK7ZB</t>
  </si>
  <si>
    <t>9/791 m</t>
  </si>
  <si>
    <t>HB9GF;JN47BC;712</t>
  </si>
  <si>
    <t>20/995 m</t>
  </si>
  <si>
    <t>4 (5.06%)</t>
  </si>
  <si>
    <t>IO2V;JN54WE;587</t>
  </si>
  <si>
    <t>10/720 m</t>
  </si>
  <si>
    <t>11 (9.24%)</t>
  </si>
  <si>
    <t>DK0B;JO41HG;486</t>
  </si>
  <si>
    <t>2x16 el</t>
  </si>
  <si>
    <t>3 (3.37%)</t>
  </si>
  <si>
    <t>S59DGO;JN75FO;538</t>
  </si>
  <si>
    <t>14 el yagi</t>
  </si>
  <si>
    <t>4 (4.17%)</t>
  </si>
  <si>
    <t>S59DGO;JN75FO;515</t>
  </si>
  <si>
    <t>2 x 19el. F9FT</t>
  </si>
  <si>
    <t>1 (1.3%)</t>
  </si>
  <si>
    <t>DL6AA;JO43JH;477</t>
  </si>
  <si>
    <t>19 el.Y</t>
  </si>
  <si>
    <t>7 (7.95%)</t>
  </si>
  <si>
    <t>HB9GF;JN47BC;542</t>
  </si>
  <si>
    <t>SP9EML;JN99LJ;444</t>
  </si>
  <si>
    <t>DK7ZB;2x21el</t>
  </si>
  <si>
    <t>I3NPF;JN63DV;622</t>
  </si>
  <si>
    <t>10 (11.9%)</t>
  </si>
  <si>
    <t>I3NPF;JN63DV;791</t>
  </si>
  <si>
    <t>4x16EL.YAGI</t>
  </si>
  <si>
    <t>IU4FNO;JN54IN;719</t>
  </si>
  <si>
    <t>DK2DTF;JN49IU;419</t>
  </si>
  <si>
    <t>25 el.Yagi</t>
  </si>
  <si>
    <t>4 (7.41%)</t>
  </si>
  <si>
    <t>DK2DTF;JN49IU;474</t>
  </si>
  <si>
    <t>DL6WU 13el.</t>
  </si>
  <si>
    <t>26/709 m</t>
  </si>
  <si>
    <t>S59P;JN86AO;467</t>
  </si>
  <si>
    <t>23el. DK7ZB</t>
  </si>
  <si>
    <t>18/634 m</t>
  </si>
  <si>
    <t>S59DGO;JN75FO;422</t>
  </si>
  <si>
    <t>1 (2.78%)</t>
  </si>
  <si>
    <t>S59DGO;JN75FO;431</t>
  </si>
  <si>
    <t>ZACH 19.el YAGI</t>
  </si>
  <si>
    <t>7 (11.29%)</t>
  </si>
  <si>
    <t>S59P;JN86AO;364</t>
  </si>
  <si>
    <t>13 (22.03%)</t>
  </si>
  <si>
    <t>OK2A;JO60JJ;414</t>
  </si>
  <si>
    <t>15 (28.3%)</t>
  </si>
  <si>
    <t>S59DGO;JN75FO;478</t>
  </si>
  <si>
    <t>9el YAGI</t>
  </si>
  <si>
    <t>10/470 m</t>
  </si>
  <si>
    <t>2 (5%)</t>
  </si>
  <si>
    <t>11el.yagi</t>
  </si>
  <si>
    <t>S59P;JN86AO;375</t>
  </si>
  <si>
    <t>13 el</t>
  </si>
  <si>
    <t>4/777 m</t>
  </si>
  <si>
    <t>6/490 m</t>
  </si>
  <si>
    <t>OM6A;JN99JC;380</t>
  </si>
  <si>
    <t>12el. yagi</t>
  </si>
  <si>
    <t>OK2C;JN99AJ;374</t>
  </si>
  <si>
    <t>OL4A;JO60RN;351</t>
  </si>
  <si>
    <t>4x11el DG7YBN</t>
  </si>
  <si>
    <t>7/303 m</t>
  </si>
  <si>
    <t>OK1KUO;JO80FF;147</t>
  </si>
  <si>
    <t>BH</t>
  </si>
  <si>
    <t>6/460 m</t>
  </si>
  <si>
    <t>DK0NA;JO50TI;126</t>
  </si>
  <si>
    <t>4x13 el. DK7ZB</t>
  </si>
  <si>
    <t>OM6A;JN99JC;80</t>
  </si>
  <si>
    <t>6 (6.98%)</t>
  </si>
  <si>
    <t>ON4CJQ/P;JO20KW;715</t>
  </si>
  <si>
    <t>6 (12.77%)</t>
  </si>
  <si>
    <t>HELIX</t>
  </si>
  <si>
    <t>OK2A;JO60JJ;293</t>
  </si>
  <si>
    <t>7/580 m</t>
  </si>
  <si>
    <t>SP6FBE;JO81ND;168</t>
  </si>
  <si>
    <t>Flat 10,5 dB</t>
  </si>
  <si>
    <t>OK5YY;JN89JT;142</t>
  </si>
  <si>
    <t>2xbiquad</t>
  </si>
  <si>
    <t>OL1B;JO80IB;56</t>
  </si>
  <si>
    <t>G3XDY;JO02OB;827</t>
  </si>
  <si>
    <t>180cm dish, 240cm dish</t>
  </si>
  <si>
    <t>15/617 m</t>
  </si>
  <si>
    <t>8 (7.14%)</t>
  </si>
  <si>
    <t>2.4m dish, 1.8m dish</t>
  </si>
  <si>
    <t>1 (2.08%)</t>
  </si>
  <si>
    <t>DK0NA;JO50TI;482</t>
  </si>
  <si>
    <t>4 (7.84%)</t>
  </si>
  <si>
    <t>S50G;JN76JC;454</t>
  </si>
  <si>
    <t>1,4m dish</t>
  </si>
  <si>
    <t>10/1125 m</t>
  </si>
  <si>
    <t>DK2GR;JN59IE;443</t>
  </si>
  <si>
    <t>55 el. Tona</t>
  </si>
  <si>
    <t>HA5HY;JN97PP;392</t>
  </si>
  <si>
    <t>67el 22 lambda</t>
  </si>
  <si>
    <t>9A6AR;JN64VV;562</t>
  </si>
  <si>
    <t>S50G;JN76JC;380</t>
  </si>
  <si>
    <t>1.7mDish</t>
  </si>
  <si>
    <t>5/394 m</t>
  </si>
  <si>
    <t>HA5KDQ;JN97LN;286</t>
  </si>
  <si>
    <t>soufaz DJ1CR 11.5 dB</t>
  </si>
  <si>
    <t>7/588 m</t>
  </si>
  <si>
    <t>2 (7.69%)</t>
  </si>
  <si>
    <t>OM6A;JN99JC;374</t>
  </si>
  <si>
    <t>28el. Yagi</t>
  </si>
  <si>
    <t>OM6A;JN99JC;421</t>
  </si>
  <si>
    <t>4/700 m</t>
  </si>
  <si>
    <t>OK4C;JN79BU;235</t>
  </si>
  <si>
    <t>OM6A;JN99JC;150</t>
  </si>
  <si>
    <t>43el.</t>
  </si>
  <si>
    <t>HA2ML;JN97CO;219</t>
  </si>
  <si>
    <t>OK1AIY/P;JO70SQ;118</t>
  </si>
  <si>
    <t>Loop Y</t>
  </si>
  <si>
    <t>17/709 m</t>
  </si>
  <si>
    <t>3 (27.27%)</t>
  </si>
  <si>
    <t>OK1XZA;JN79NU;166</t>
  </si>
  <si>
    <t>OK4C;JN79BU;294</t>
  </si>
  <si>
    <t>190cm dish</t>
  </si>
  <si>
    <t>1/330 m</t>
  </si>
  <si>
    <t>OK2KRT;JN99CL;120</t>
  </si>
  <si>
    <t>OK1XZA;JN79NU;136</t>
  </si>
  <si>
    <t>6dB</t>
  </si>
  <si>
    <t>OK1KUO;JO80FF;93</t>
  </si>
  <si>
    <t>ON4CJQ/P;JO20KW;647</t>
  </si>
  <si>
    <t>S51ZO;JN86DR;363</t>
  </si>
  <si>
    <t>60cm sito</t>
  </si>
  <si>
    <t>S51ZO;JN86DR;338</t>
  </si>
  <si>
    <t>S51ZO;JN86DR;278</t>
  </si>
  <si>
    <t>S59P;JN86AO;348</t>
  </si>
  <si>
    <t>OE5VRL/5;JN78DK;256</t>
  </si>
  <si>
    <t>2 (50%)</t>
  </si>
  <si>
    <t>OM6A;JN99JC;153</t>
  </si>
  <si>
    <t>6/518 m</t>
  </si>
  <si>
    <t>OK1KUO;JO80FF;148</t>
  </si>
  <si>
    <t>dish 160cm</t>
  </si>
  <si>
    <t>HA5HY;JN97PP;402</t>
  </si>
  <si>
    <t>40 cm</t>
  </si>
  <si>
    <t>Dish 1m</t>
  </si>
  <si>
    <t>1.5/395 m</t>
  </si>
  <si>
    <t>OM3LQ;JN88RT;339</t>
  </si>
  <si>
    <t>90cm</t>
  </si>
  <si>
    <t>OK2A;JO60JJ;378</t>
  </si>
  <si>
    <t>OK5YY;JN89JT;96</t>
  </si>
  <si>
    <t>90 cm disc</t>
  </si>
  <si>
    <t>OM3LQ;JN88RT;122</t>
  </si>
  <si>
    <t>disch 425mm</t>
  </si>
  <si>
    <t>OK1UFL;JO70SQ;95</t>
  </si>
  <si>
    <t>OZ1ALS;JO44XX;545</t>
  </si>
  <si>
    <t>dish 120cm</t>
  </si>
  <si>
    <t>12/921 m</t>
  </si>
  <si>
    <t>8/1129 m</t>
  </si>
  <si>
    <t>7 (23.33%)</t>
  </si>
  <si>
    <t>OK2KRT;JN99CL;326</t>
  </si>
  <si>
    <t>7/670 m</t>
  </si>
  <si>
    <t>OK1UFF;JO60XR;103</t>
  </si>
  <si>
    <t>1/714 m</t>
  </si>
  <si>
    <t>OM3LQ;JN88RT;116</t>
  </si>
  <si>
    <t>OK2HPI;JN89UE;46</t>
  </si>
  <si>
    <t>8/546 m</t>
  </si>
  <si>
    <t>OK2M;JN69UN;49</t>
  </si>
  <si>
    <t>1/512 m</t>
  </si>
  <si>
    <t>OK2TUH;JN89UE;109</t>
  </si>
  <si>
    <t>dish 0.3</t>
  </si>
  <si>
    <t>OK1UFL;JO70SQ;112</t>
  </si>
  <si>
    <t>OK2QI;JO80OC;109</t>
  </si>
  <si>
    <t>OK1KKL;JO70PO;89</t>
  </si>
  <si>
    <t>OK1OPT;JN69NX;96</t>
  </si>
  <si>
    <t>30 cm</t>
  </si>
  <si>
    <t>DISH 40cm</t>
  </si>
  <si>
    <t>OK2LL;JO80OB;96</t>
  </si>
  <si>
    <t>OK2QI;JO80OC;100</t>
  </si>
  <si>
    <t>OK1VM;JO60VR;96</t>
  </si>
  <si>
    <t>OK1OPT;JN69NX;63</t>
  </si>
  <si>
    <t>OK1OPT;JN69NX;103</t>
  </si>
  <si>
    <t>3 (60%)</t>
  </si>
  <si>
    <t>OK2QI;JO80OC;99</t>
  </si>
  <si>
    <t>OK2QI;JO80OC;91</t>
  </si>
  <si>
    <t>OK2QI;JO80OC;81</t>
  </si>
  <si>
    <t>OM6A;JN99JC;60</t>
  </si>
  <si>
    <t>parabola 30cm</t>
  </si>
  <si>
    <t>OK2LL;JO80OB;68</t>
  </si>
  <si>
    <t>30CM</t>
  </si>
  <si>
    <t>dish 0.25</t>
  </si>
  <si>
    <t>OK1VRL;JO70CO;1</t>
  </si>
  <si>
    <t>OK1AME</t>
  </si>
  <si>
    <t>37 (7.3%)</t>
  </si>
  <si>
    <t>F8KGU;JN19BQ;819</t>
  </si>
  <si>
    <t>12/710 m</t>
  </si>
  <si>
    <t>OK2EW</t>
  </si>
  <si>
    <t>JN89DE</t>
  </si>
  <si>
    <t>36 (6.98%)</t>
  </si>
  <si>
    <t>LZ7J;KN22HS;960</t>
  </si>
  <si>
    <t>OK2EW YAGI design 48EL. TX /</t>
  </si>
  <si>
    <t>15/480 m</t>
  </si>
  <si>
    <t>8 (1.79%)</t>
  </si>
  <si>
    <t>16 (3.85%)</t>
  </si>
  <si>
    <t>SF6F;JO67QS;851</t>
  </si>
  <si>
    <t>10el DK7ZB, 8el I0JXX</t>
  </si>
  <si>
    <t>12 (3.65%)</t>
  </si>
  <si>
    <t>2x7 DK7ZB</t>
  </si>
  <si>
    <t>OK2VMD</t>
  </si>
  <si>
    <t>13 (3.88%)</t>
  </si>
  <si>
    <t>HB9IAB;JN36GU;816</t>
  </si>
  <si>
    <t>17el</t>
  </si>
  <si>
    <t>1 (0.28%)</t>
  </si>
  <si>
    <t>YT9W;KN03LS;871</t>
  </si>
  <si>
    <t>12 (3.74%)</t>
  </si>
  <si>
    <t>IZ1AZA;JN34XF;851</t>
  </si>
  <si>
    <t>JN79MJ</t>
  </si>
  <si>
    <t>8 (3.86%)</t>
  </si>
  <si>
    <t>LY2WR;KO24FO;866</t>
  </si>
  <si>
    <t>M2 - 2M8WL</t>
  </si>
  <si>
    <t>17/605 m</t>
  </si>
  <si>
    <t>8 (3.51%)</t>
  </si>
  <si>
    <t>5 (2.22%)</t>
  </si>
  <si>
    <t>LZ2T;KN13RD;805</t>
  </si>
  <si>
    <t>12 el.DL6WU</t>
  </si>
  <si>
    <t>9 (3.66%)</t>
  </si>
  <si>
    <t>4x8 LFA</t>
  </si>
  <si>
    <t>4 (2.33%)</t>
  </si>
  <si>
    <t>20/330 m</t>
  </si>
  <si>
    <t>40 (14.65%)</t>
  </si>
  <si>
    <t>IQ5NN;JN63GN;813</t>
  </si>
  <si>
    <t>DK7ZB 10EL</t>
  </si>
  <si>
    <t>11 (5.7%)</t>
  </si>
  <si>
    <t>IU4FNO/0;JN63JF;809</t>
  </si>
  <si>
    <t>5 (3.18%)</t>
  </si>
  <si>
    <t>10 el. OK1DE</t>
  </si>
  <si>
    <t>JN79SR</t>
  </si>
  <si>
    <t>13 (7.39%)</t>
  </si>
  <si>
    <t>IQ5NN;JN63GN;723</t>
  </si>
  <si>
    <t>4/599 m</t>
  </si>
  <si>
    <t>5 (2.75%)</t>
  </si>
  <si>
    <t>5P5T;JO64GX;695</t>
  </si>
  <si>
    <t>DR5T;JN47KW;694</t>
  </si>
  <si>
    <t>OK2AF</t>
  </si>
  <si>
    <t>3 (1.97%)</t>
  </si>
  <si>
    <t>IQ5NN;JN63GN;736</t>
  </si>
  <si>
    <t>6 el. Y</t>
  </si>
  <si>
    <t>15/735 m</t>
  </si>
  <si>
    <t>9 (4.69%)</t>
  </si>
  <si>
    <t>1 (0.72%)</t>
  </si>
  <si>
    <t>6 (4.05%)</t>
  </si>
  <si>
    <t>YT4B;JN94SD;779</t>
  </si>
  <si>
    <t>4 (3.31%)</t>
  </si>
  <si>
    <t>2 (1.26%)</t>
  </si>
  <si>
    <t>OK1RMR</t>
  </si>
  <si>
    <t>JO60QC</t>
  </si>
  <si>
    <t>10 (9.8%)</t>
  </si>
  <si>
    <t>7 el.HM</t>
  </si>
  <si>
    <t>633/? m</t>
  </si>
  <si>
    <t>7 (6.36%)</t>
  </si>
  <si>
    <t>1 (0.88%)</t>
  </si>
  <si>
    <t>4 (3.45%)</t>
  </si>
  <si>
    <t>HB9FAP;JN47PH;637</t>
  </si>
  <si>
    <t>6 (8.96%)</t>
  </si>
  <si>
    <t>3 (3.03%)</t>
  </si>
  <si>
    <t>8 (8.25%)</t>
  </si>
  <si>
    <t>S59DEM;JN75DS;541</t>
  </si>
  <si>
    <t>2 (2.22%)</t>
  </si>
  <si>
    <t>9A0V;JN95PE;656</t>
  </si>
  <si>
    <t>12/315 m</t>
  </si>
  <si>
    <t>YT4B;JN94SD;821</t>
  </si>
  <si>
    <t>5 (4.95%)</t>
  </si>
  <si>
    <t>DL6ZBN;JN39VV;472</t>
  </si>
  <si>
    <t>12 (15.19%)</t>
  </si>
  <si>
    <t>6 (8.45%)</t>
  </si>
  <si>
    <t>IQ4FD;JN63AX;750</t>
  </si>
  <si>
    <t>OK1DDV</t>
  </si>
  <si>
    <t>JO80ME</t>
  </si>
  <si>
    <t>8 (11.27%)</t>
  </si>
  <si>
    <t>HB9FAP;JN47PH;652</t>
  </si>
  <si>
    <t>10 el. yagi</t>
  </si>
  <si>
    <t>4/800 m</t>
  </si>
  <si>
    <t>JN88TU</t>
  </si>
  <si>
    <t>7/708 m</t>
  </si>
  <si>
    <t>YO5LD/P;KN16JS;569</t>
  </si>
  <si>
    <t>Quad GW4CQT</t>
  </si>
  <si>
    <t>OK2PIM</t>
  </si>
  <si>
    <t>JN89UJ</t>
  </si>
  <si>
    <t>S53V;JN76UH;374</t>
  </si>
  <si>
    <t>5 el yagi</t>
  </si>
  <si>
    <t>8/355 m</t>
  </si>
  <si>
    <t>HA6W;KN08FB;489</t>
  </si>
  <si>
    <t>6 ele DK7ZB</t>
  </si>
  <si>
    <t>7/280 m</t>
  </si>
  <si>
    <t>6 (9.68%)</t>
  </si>
  <si>
    <t>9A4M;JN85EI;606</t>
  </si>
  <si>
    <t>S59DEM;JN75DS;488</t>
  </si>
  <si>
    <t>DL5NEN;JN59OP;362</t>
  </si>
  <si>
    <t>DQ2C;JN48WM;514</t>
  </si>
  <si>
    <t>DA0FF;JO40XL;420</t>
  </si>
  <si>
    <t>668/320 m</t>
  </si>
  <si>
    <t>OM1DK;JN87UU;303</t>
  </si>
  <si>
    <t>5Yagi</t>
  </si>
  <si>
    <t>6/216 m</t>
  </si>
  <si>
    <t>SP9KDA;JO90PP;351</t>
  </si>
  <si>
    <t>8el Yagi</t>
  </si>
  <si>
    <t>Yagi 2+2 el.</t>
  </si>
  <si>
    <t>S59DEM;JN75DS;525</t>
  </si>
  <si>
    <t>7 EL.QUAD</t>
  </si>
  <si>
    <t>4/325 m</t>
  </si>
  <si>
    <t>JN89KV</t>
  </si>
  <si>
    <t>OE/HA5DDX;JN77WM;275</t>
  </si>
  <si>
    <t>6el quad</t>
  </si>
  <si>
    <t>4/293 m</t>
  </si>
  <si>
    <t>S51ZO;JN86DR;333</t>
  </si>
  <si>
    <t>4el.dk7zb</t>
  </si>
  <si>
    <t>4 (16%)</t>
  </si>
  <si>
    <t>DA0FF;JO40XL;364</t>
  </si>
  <si>
    <t>7 (18.92%)</t>
  </si>
  <si>
    <t>DL9MFY;JN58MD;357</t>
  </si>
  <si>
    <t>10.el. Yagi</t>
  </si>
  <si>
    <t>?/200 m</t>
  </si>
  <si>
    <t>DJ2NR;JO50VF;317</t>
  </si>
  <si>
    <t>8/285 m</t>
  </si>
  <si>
    <t>JN69RQ</t>
  </si>
  <si>
    <t>IO2V;JN54WE;624</t>
  </si>
  <si>
    <t>YAGI 17EL</t>
  </si>
  <si>
    <t>8/ 430 m</t>
  </si>
  <si>
    <t>9A8D;JN95LM;481</t>
  </si>
  <si>
    <t>OK7O;JN69OU;222</t>
  </si>
  <si>
    <t>SN7L;JO70UR;186</t>
  </si>
  <si>
    <t>2.el YAGI fix</t>
  </si>
  <si>
    <t>6/348 m</t>
  </si>
  <si>
    <t>OK1FUJ</t>
  </si>
  <si>
    <t>OM6A;JN99JC;279</t>
  </si>
  <si>
    <t>4 el. Yagi fix J</t>
  </si>
  <si>
    <t>OK2KYZ;JO80NB;174</t>
  </si>
  <si>
    <t>OK8WW</t>
  </si>
  <si>
    <t>OK1NF/P</t>
  </si>
  <si>
    <t>OM4CW;JN99CH;298</t>
  </si>
  <si>
    <t>4 el. DK7ZB</t>
  </si>
  <si>
    <t>23/640 m</t>
  </si>
  <si>
    <t>DJ7R;JN59UK;311</t>
  </si>
  <si>
    <t>4/200 m</t>
  </si>
  <si>
    <t>OK2EAM</t>
  </si>
  <si>
    <t>JN89BG</t>
  </si>
  <si>
    <t>OM6A;JN99JC;195</t>
  </si>
  <si>
    <t>J-antena</t>
  </si>
  <si>
    <t>10/430 m</t>
  </si>
  <si>
    <t>OK2VIR</t>
  </si>
  <si>
    <t>JN99DS</t>
  </si>
  <si>
    <t>SN7L;JO70UR;213</t>
  </si>
  <si>
    <t>4el.Yagi</t>
  </si>
  <si>
    <t>252/252 m</t>
  </si>
  <si>
    <t>30 (3.75%)</t>
  </si>
  <si>
    <t>SX2B;KN00VW;990</t>
  </si>
  <si>
    <t>168 el. - 4 systems</t>
  </si>
  <si>
    <t>23/1129 m</t>
  </si>
  <si>
    <t>26 (2.97%)</t>
  </si>
  <si>
    <t>G3M;JO02UJ;850</t>
  </si>
  <si>
    <t>13 (1.55%)</t>
  </si>
  <si>
    <t>LZ2T;KN13RD;1032</t>
  </si>
  <si>
    <t>91el DK7ZB/YU7EF</t>
  </si>
  <si>
    <t>19 (2.57%)</t>
  </si>
  <si>
    <t>Z3A;KN11CE;1060</t>
  </si>
  <si>
    <t>4x5el,4x4,18el,9el</t>
  </si>
  <si>
    <t>48 (5.85%)</t>
  </si>
  <si>
    <t>F8KGU;JN19BQ;885</t>
  </si>
  <si>
    <t>35/385 m</t>
  </si>
  <si>
    <t>20 (2.82%)</t>
  </si>
  <si>
    <t>LZ7J;KN22HS;1032</t>
  </si>
  <si>
    <t>15/668 m</t>
  </si>
  <si>
    <t>2250 W</t>
  </si>
  <si>
    <t>27 (3.58%)</t>
  </si>
  <si>
    <t>40el</t>
  </si>
  <si>
    <t>35 (4.77%)</t>
  </si>
  <si>
    <t>F5KHP;JN03KV;1153</t>
  </si>
  <si>
    <t>27 (3.85%)</t>
  </si>
  <si>
    <t>LZ2T;KN13RD;1117</t>
  </si>
  <si>
    <t>4x8x5el,4x11el,14el</t>
  </si>
  <si>
    <t>25 (3.7%)</t>
  </si>
  <si>
    <t>G3M;JO02UJ;851</t>
  </si>
  <si>
    <t>4x 10el.DK7ZB</t>
  </si>
  <si>
    <t>29 (5.19%)</t>
  </si>
  <si>
    <t>126 el.</t>
  </si>
  <si>
    <t>22 (4.32%)</t>
  </si>
  <si>
    <t>LZ7J;KN22HS;993</t>
  </si>
  <si>
    <t>20 (4.35%)</t>
  </si>
  <si>
    <t>32 (6.24%)</t>
  </si>
  <si>
    <t>JN89KL</t>
  </si>
  <si>
    <t>14 (3.33%)</t>
  </si>
  <si>
    <t>Z3A;KN11CE;1012</t>
  </si>
  <si>
    <t>12/680 m</t>
  </si>
  <si>
    <t>24 (6.06%)</t>
  </si>
  <si>
    <t>IW3HVB/IS0;JN40PQ;1055</t>
  </si>
  <si>
    <t>2xGW4CQT + 2xF9FT</t>
  </si>
  <si>
    <t>20 (4.32%)</t>
  </si>
  <si>
    <t>9 (2.54%)</t>
  </si>
  <si>
    <t>20 (5.24%)</t>
  </si>
  <si>
    <t>10 (3.11%)</t>
  </si>
  <si>
    <t>25 (6.6%)</t>
  </si>
  <si>
    <t>YT4B;JN94SD;846</t>
  </si>
  <si>
    <t>31 (8.56%)</t>
  </si>
  <si>
    <t>LZ7J;KN22HS;1001</t>
  </si>
  <si>
    <t>7 (2.54%)</t>
  </si>
  <si>
    <t>7S7V;JO65SN;762</t>
  </si>
  <si>
    <t>20 (6.58%)</t>
  </si>
  <si>
    <t>LZ7J;KN22HS;878</t>
  </si>
  <si>
    <t>2x10 el..DK7ZB</t>
  </si>
  <si>
    <t>28 (9.56%)</t>
  </si>
  <si>
    <t>LZ7J;KN22HS;1012</t>
  </si>
  <si>
    <t>6 (1.98%)</t>
  </si>
  <si>
    <t>YT4B;JN94SD;847</t>
  </si>
  <si>
    <t>13el. F9FT</t>
  </si>
  <si>
    <t>15/875 m</t>
  </si>
  <si>
    <t>9 (3.61%)</t>
  </si>
  <si>
    <t>LZ7J;KN22HS;994</t>
  </si>
  <si>
    <t>7 (2.64%)</t>
  </si>
  <si>
    <t>22 (7.28%)</t>
  </si>
  <si>
    <t>YT4B;JN94SD;801</t>
  </si>
  <si>
    <t>9 (3.47%)</t>
  </si>
  <si>
    <t>YO2KAR/P;KN15RJ;680</t>
  </si>
  <si>
    <t>7 (3.08%)</t>
  </si>
  <si>
    <t>IK2OFO;JN45PB;817</t>
  </si>
  <si>
    <t>10 el</t>
  </si>
  <si>
    <t>9/650 m</t>
  </si>
  <si>
    <t>43 (18.07%)</t>
  </si>
  <si>
    <t>IQ5NN;JN63GN;810</t>
  </si>
  <si>
    <t>YAGI 11 el.</t>
  </si>
  <si>
    <t>8 (4.94%)</t>
  </si>
  <si>
    <t>10 (5.29%)</t>
  </si>
  <si>
    <t>YT4B;JN94SD;780</t>
  </si>
  <si>
    <t>m2 7 el</t>
  </si>
  <si>
    <t>18/550 m</t>
  </si>
  <si>
    <t>11 (5.56%)</t>
  </si>
  <si>
    <t>17 (8.13%)</t>
  </si>
  <si>
    <t>OO7W;JO11OD;1054</t>
  </si>
  <si>
    <t>11/460 m</t>
  </si>
  <si>
    <t>OL1941FP</t>
  </si>
  <si>
    <t>JN89JJ</t>
  </si>
  <si>
    <t>IQ5NN;JN63GN;726</t>
  </si>
  <si>
    <t>Yagi 10el DL6WU</t>
  </si>
  <si>
    <t>6/611 m</t>
  </si>
  <si>
    <t>5 (2.63%)</t>
  </si>
  <si>
    <t>11 (6.32%)</t>
  </si>
  <si>
    <t>IQ5NN;JN63GN;709</t>
  </si>
  <si>
    <t>10 (5.62%)</t>
  </si>
  <si>
    <t>YT4B;JN94SD;692</t>
  </si>
  <si>
    <t>15EL 15UP</t>
  </si>
  <si>
    <t>8 (5.76%)</t>
  </si>
  <si>
    <t>9/430 m</t>
  </si>
  <si>
    <t>6 (5.45%)</t>
  </si>
  <si>
    <t>3 (2.11%)</t>
  </si>
  <si>
    <t>5P5T;JO64GX;712</t>
  </si>
  <si>
    <t>8 el.</t>
  </si>
  <si>
    <t>23 (13.37%)</t>
  </si>
  <si>
    <t>IW2CTQ;JN63EU;702</t>
  </si>
  <si>
    <t>2x PA0MS</t>
  </si>
  <si>
    <t>15/360 m</t>
  </si>
  <si>
    <t>7 (5%)</t>
  </si>
  <si>
    <t>IQ4FD;JN63AX;742</t>
  </si>
  <si>
    <t>10 (6.99%)</t>
  </si>
  <si>
    <t>5P5T;JO64GX;706</t>
  </si>
  <si>
    <t>9el.Y</t>
  </si>
  <si>
    <t>7/290 m</t>
  </si>
  <si>
    <t>9A1P;JN65VG;516</t>
  </si>
  <si>
    <t>JN79XR</t>
  </si>
  <si>
    <t>4 (5.63%)</t>
  </si>
  <si>
    <t>YU7ACO;KN05RD;657</t>
  </si>
  <si>
    <t>3 EL. YAGI</t>
  </si>
  <si>
    <t>4/635 m</t>
  </si>
  <si>
    <t>OK1KDN</t>
  </si>
  <si>
    <t>1 (1.39%)</t>
  </si>
  <si>
    <t>OK5Z</t>
  </si>
  <si>
    <t>JN89BD</t>
  </si>
  <si>
    <t>9A0V;JN95PE;501</t>
  </si>
  <si>
    <t>6el. DL6WU</t>
  </si>
  <si>
    <t>9A1P;JN65VG;497</t>
  </si>
  <si>
    <t>OK5P</t>
  </si>
  <si>
    <t>DL5NEN;JN59OP;323</t>
  </si>
  <si>
    <t>4el yagi fix J</t>
  </si>
  <si>
    <t>4 el. Yagi</t>
  </si>
  <si>
    <t>13 (4.25%)</t>
  </si>
  <si>
    <t>OR6T;JO20KV;714</t>
  </si>
  <si>
    <t>2x 22ele K1FO</t>
  </si>
  <si>
    <t>OK1DOL</t>
  </si>
  <si>
    <t>1 (0.66%)</t>
  </si>
  <si>
    <t>I4CIV;JN63FX;656</t>
  </si>
  <si>
    <t>4x13 el.</t>
  </si>
  <si>
    <t>15/510 m</t>
  </si>
  <si>
    <t>DK2OY;JO44WS;701</t>
  </si>
  <si>
    <t>18 (18.95%)</t>
  </si>
  <si>
    <t>PA2CHR;JO32DB;560</t>
  </si>
  <si>
    <t>9A5M;JN95GO;596</t>
  </si>
  <si>
    <t>7 el. DK7ZB</t>
  </si>
  <si>
    <t>DR9A;JN48EQ;551</t>
  </si>
  <si>
    <t>2 x 23el DK7ZB</t>
  </si>
  <si>
    <t>14el OK1VR</t>
  </si>
  <si>
    <t>4 (7.14%)</t>
  </si>
  <si>
    <t>DL7ANR;JO62JR;461</t>
  </si>
  <si>
    <t>17el. DK7ZB</t>
  </si>
  <si>
    <t>4/686 m</t>
  </si>
  <si>
    <t>3 (5.17%)</t>
  </si>
  <si>
    <t>13 el.LFA Yagi</t>
  </si>
  <si>
    <t>6/616 m</t>
  </si>
  <si>
    <t>YP2DX;KN05IS;709</t>
  </si>
  <si>
    <t>12/516 m</t>
  </si>
  <si>
    <t>YU7C;JN95SS;506</t>
  </si>
  <si>
    <t>IZ3NOC/5;JN54QF;761</t>
  </si>
  <si>
    <t>DL0GTH;JO50JP;288</t>
  </si>
  <si>
    <t>21 el. Yaghi</t>
  </si>
  <si>
    <t>6 (12.5%)</t>
  </si>
  <si>
    <t>HB9GF;JN47BC;609</t>
  </si>
  <si>
    <t>13el. Y</t>
  </si>
  <si>
    <t>DR9A;JN48EQ;481</t>
  </si>
  <si>
    <t>13 el. Yagi</t>
  </si>
  <si>
    <t>OK1A</t>
  </si>
  <si>
    <t>IO2V;JN54WE;636</t>
  </si>
  <si>
    <t>2 (4.55%)</t>
  </si>
  <si>
    <t>DJ7R;JN59UK;221</t>
  </si>
  <si>
    <t>DJ7R;JN59UK;301</t>
  </si>
  <si>
    <t>Yagi 15 element</t>
  </si>
  <si>
    <t>15/220 m</t>
  </si>
  <si>
    <t>OM4CW;JN99CH;353</t>
  </si>
  <si>
    <t>5 ele.YAGI</t>
  </si>
  <si>
    <t>30/350 m</t>
  </si>
  <si>
    <t>SP9KDA;JO90PP;348</t>
  </si>
  <si>
    <t>2+2 el. Yagi</t>
  </si>
  <si>
    <t>HA6W;KN08FB;292</t>
  </si>
  <si>
    <t>JN89GE</t>
  </si>
  <si>
    <t>9A1CMS;JN86DM;298</t>
  </si>
  <si>
    <t>2+2el dualband DK7ZB</t>
  </si>
  <si>
    <t>7/294 m</t>
  </si>
  <si>
    <t>HA6W204;KN08FB;301</t>
  </si>
  <si>
    <t>S57M;JN76PO;471</t>
  </si>
  <si>
    <t>21el</t>
  </si>
  <si>
    <t>OK7DA</t>
  </si>
  <si>
    <t>JO70DA</t>
  </si>
  <si>
    <t>OM6A;JN99JC;341</t>
  </si>
  <si>
    <t>Y 10el.</t>
  </si>
  <si>
    <t>7/396 m</t>
  </si>
  <si>
    <t>DL7ANR;JO62JR;395</t>
  </si>
  <si>
    <t>7 (21.88%)</t>
  </si>
  <si>
    <t>2xdl7km</t>
  </si>
  <si>
    <t>5 (19.23%)</t>
  </si>
  <si>
    <t>OL1B;JO80IB;213</t>
  </si>
  <si>
    <t>OK5P;JO70UK;195</t>
  </si>
  <si>
    <t>5/1244 m</t>
  </si>
  <si>
    <t>5el yagi fixJ</t>
  </si>
  <si>
    <t>OK1KAD;JO60LJ;171</t>
  </si>
  <si>
    <t>6/218 m</t>
  </si>
  <si>
    <t>JN69XQ</t>
  </si>
  <si>
    <t>OK5P;JO70UK;151</t>
  </si>
  <si>
    <t>X30</t>
  </si>
  <si>
    <t>30/540 m</t>
  </si>
  <si>
    <t>OL3Z;JN79FX;243</t>
  </si>
  <si>
    <t>7el yagi</t>
  </si>
  <si>
    <t>2/270 m</t>
  </si>
  <si>
    <t>OK2TSV</t>
  </si>
  <si>
    <t>JO80UC</t>
  </si>
  <si>
    <t>OM6A;JN99JC;136</t>
  </si>
  <si>
    <t>22/319 m</t>
  </si>
  <si>
    <t>DJ7R;JN59UK;130</t>
  </si>
  <si>
    <t>10EL DK7ZB</t>
  </si>
  <si>
    <t>8/ 425 m</t>
  </si>
  <si>
    <t>OK1MLP/P</t>
  </si>
  <si>
    <t>JN79AW</t>
  </si>
  <si>
    <t>OK1KEP;JO70OR;121</t>
  </si>
  <si>
    <t>5EL YAGI</t>
  </si>
  <si>
    <t>4/452 m</t>
  </si>
  <si>
    <t>41 (7.12%)</t>
  </si>
  <si>
    <t>41 (6.7%)</t>
  </si>
  <si>
    <t>670 el. group</t>
  </si>
  <si>
    <t>16 (2.83%)</t>
  </si>
  <si>
    <t>18 (4.37%)</t>
  </si>
  <si>
    <t>128 el</t>
  </si>
  <si>
    <t>12/1129 m</t>
  </si>
  <si>
    <t>7 (2.39%)</t>
  </si>
  <si>
    <t>11 (3.1%)</t>
  </si>
  <si>
    <t>LY2WR;KO24FO;879</t>
  </si>
  <si>
    <t>9 (2.93%)</t>
  </si>
  <si>
    <t>YU1LA;KN04FR;844</t>
  </si>
  <si>
    <t>1244/? m</t>
  </si>
  <si>
    <t>YU1LA;KN04FR;833</t>
  </si>
  <si>
    <t>?/856 m</t>
  </si>
  <si>
    <t>5 (2.65%)</t>
  </si>
  <si>
    <t>IU4FNO;JN54IN;761</t>
  </si>
  <si>
    <t>10 (7.09%)</t>
  </si>
  <si>
    <t>6 (4.44%)</t>
  </si>
  <si>
    <t>3 (2.33%)</t>
  </si>
  <si>
    <t>4 (2.72%)</t>
  </si>
  <si>
    <t>13 (8.72%)</t>
  </si>
  <si>
    <t>y 16el</t>
  </si>
  <si>
    <t>3 (2.59%)</t>
  </si>
  <si>
    <t>LZ2T;KN13RD;883</t>
  </si>
  <si>
    <t>6 (4.65%)</t>
  </si>
  <si>
    <t>4x27 el. Yagi</t>
  </si>
  <si>
    <t>4 (4%)</t>
  </si>
  <si>
    <t>20/550 m</t>
  </si>
  <si>
    <t>DK2OY;JO44WS;577</t>
  </si>
  <si>
    <t>DL2OM;JO30SN;640</t>
  </si>
  <si>
    <t>9 (10%)</t>
  </si>
  <si>
    <t>HA6W;KN08FB;533</t>
  </si>
  <si>
    <t>DR9A;JN48EQ;693</t>
  </si>
  <si>
    <t>OK1KCI</t>
  </si>
  <si>
    <t>JO70TA</t>
  </si>
  <si>
    <t>DR9A;JN48EQ;546</t>
  </si>
  <si>
    <t>2x15el.</t>
  </si>
  <si>
    <t>235/230 m</t>
  </si>
  <si>
    <t>14 (22.95%)</t>
  </si>
  <si>
    <t>11 el. YAGI</t>
  </si>
  <si>
    <t>750/744 m</t>
  </si>
  <si>
    <t>JN69PR</t>
  </si>
  <si>
    <t>OM6A;JN99JC;404</t>
  </si>
  <si>
    <t>7/400 m</t>
  </si>
  <si>
    <t>OL4A;JO60RN;352</t>
  </si>
  <si>
    <t>3/607 m</t>
  </si>
  <si>
    <t>OK2KWX</t>
  </si>
  <si>
    <t>S59P;JN86AO;361</t>
  </si>
  <si>
    <t>OL4A;JO60RN;341</t>
  </si>
  <si>
    <t>2x9el.</t>
  </si>
  <si>
    <t>5/461 m</t>
  </si>
  <si>
    <t>6 (16.22%)</t>
  </si>
  <si>
    <t>SP6ASD;JO81MH;211</t>
  </si>
  <si>
    <t>4xDK7ZB 13 el</t>
  </si>
  <si>
    <t>OL4A;JO60RN;274</t>
  </si>
  <si>
    <t>1xDK7ZB</t>
  </si>
  <si>
    <t>DR9A;JN48EQ;386</t>
  </si>
  <si>
    <t>9/ 425 m</t>
  </si>
  <si>
    <t>1.8m Dish</t>
  </si>
  <si>
    <t>5 (6.76%)</t>
  </si>
  <si>
    <t>LZ9A;KN12UT;978</t>
  </si>
  <si>
    <t>1,9 Dish</t>
  </si>
  <si>
    <t>16/717 m</t>
  </si>
  <si>
    <t>ON4CJQ/P;JO20KW;588</t>
  </si>
  <si>
    <t>4 (8.89%)</t>
  </si>
  <si>
    <t>Wimo 67el.</t>
  </si>
  <si>
    <t>6 (17.65%)</t>
  </si>
  <si>
    <t>67el</t>
  </si>
  <si>
    <t>HA5KDQ;JN97LN;294</t>
  </si>
  <si>
    <t>OM6AL;JN99JC;367</t>
  </si>
  <si>
    <t>3x dip 10 dB</t>
  </si>
  <si>
    <t>26EL DL6UW</t>
  </si>
  <si>
    <t>OM5CM;JN87WV;242</t>
  </si>
  <si>
    <t>OK4C;JN79BU;203</t>
  </si>
  <si>
    <t>Helix</t>
  </si>
  <si>
    <t>2/686 m</t>
  </si>
  <si>
    <t>DR9A;JN48EQ;350</t>
  </si>
  <si>
    <t>LY 29 el.</t>
  </si>
  <si>
    <t>OK2A;JO60JJ;145</t>
  </si>
  <si>
    <t>PA 1 m</t>
  </si>
  <si>
    <t>8 (4.26%)</t>
  </si>
  <si>
    <t>240cm dish, 180cm dish, 240cm dish, 100ele. system</t>
  </si>
  <si>
    <t>15/615 m</t>
  </si>
  <si>
    <t>11 (7.43%)</t>
  </si>
  <si>
    <t>4 (3.51%)</t>
  </si>
  <si>
    <t>DB8WK;JO33XN;597</t>
  </si>
  <si>
    <t>DF4IAO;JN48WM;604</t>
  </si>
  <si>
    <t>37el yagi</t>
  </si>
  <si>
    <t>OM6A;JN99JC;443</t>
  </si>
  <si>
    <t>G3JVL;4x46el</t>
  </si>
  <si>
    <t>OE5JFL;JN68MG;333</t>
  </si>
  <si>
    <t>y 55el.</t>
  </si>
  <si>
    <t>2 (7.41%)</t>
  </si>
  <si>
    <t>OK2A;JO60JJ;397</t>
  </si>
  <si>
    <t>55EL.</t>
  </si>
  <si>
    <t>OK1KUO;JO80FF;216</t>
  </si>
  <si>
    <t>OK2A;JO60JJ;280</t>
  </si>
  <si>
    <t>DK7TY;JO62NM;208</t>
  </si>
  <si>
    <t>2x36 el.</t>
  </si>
  <si>
    <t>856/? m</t>
  </si>
  <si>
    <t>OK1VPZ</t>
  </si>
  <si>
    <t>DL0GTH;JO50JP;218</t>
  </si>
  <si>
    <t>26el DL6WU</t>
  </si>
  <si>
    <t>OK2A;JO60JJ;103</t>
  </si>
  <si>
    <t>M2 36el</t>
  </si>
  <si>
    <t>20/? m</t>
  </si>
  <si>
    <t>IQ1KW;JN34OP;809</t>
  </si>
  <si>
    <t>HB9MDP;JN47OG;443</t>
  </si>
  <si>
    <t>WiFi 24 dB</t>
  </si>
  <si>
    <t>4/1244 m</t>
  </si>
  <si>
    <t>OL9W;JN99CL;63</t>
  </si>
  <si>
    <t>ON4CJQ/P;JO20KW;821</t>
  </si>
  <si>
    <t>HA8V;KN06HT;597</t>
  </si>
  <si>
    <t>DH3NAN;JO50NC;504</t>
  </si>
  <si>
    <t>DG8NCO;JO50VH;369</t>
  </si>
  <si>
    <t>24dbi WI-FI</t>
  </si>
  <si>
    <t>OL9W;JN99CL;320</t>
  </si>
  <si>
    <t>OK1MAC;JN79IO;248</t>
  </si>
  <si>
    <t>Pa 1 m</t>
  </si>
  <si>
    <t>HA8V;KN06HT;671</t>
  </si>
  <si>
    <t>DL0GTH;JO50JP;318</t>
  </si>
  <si>
    <t>DL1SUZ;JO53UN;355</t>
  </si>
  <si>
    <t>Disch 120CM</t>
  </si>
  <si>
    <t>OK2C;JN99AJ;239</t>
  </si>
  <si>
    <t>IN3HOG;JN63DT;764</t>
  </si>
  <si>
    <t>HA1YA;JN87FI;393</t>
  </si>
  <si>
    <t>OK2KW;JN99AK;273</t>
  </si>
  <si>
    <t>OK1MTZ</t>
  </si>
  <si>
    <t>OK1UFL;JO70SQ;106</t>
  </si>
  <si>
    <t>dish 60</t>
  </si>
  <si>
    <t>2/360 m</t>
  </si>
  <si>
    <t>0,04 W</t>
  </si>
  <si>
    <t>9A2SB;JN95GM;676</t>
  </si>
  <si>
    <t>HA8V;KN06HT;700</t>
  </si>
  <si>
    <t>IN3HOG;JN63DT;761</t>
  </si>
  <si>
    <t>IN3HOG;JN63DT;715</t>
  </si>
  <si>
    <t>IN3HOG;JN63DT;722</t>
  </si>
  <si>
    <t>OM3CQF;JN88RT;253</t>
  </si>
  <si>
    <t>1/204 m</t>
  </si>
  <si>
    <t>JO70SP</t>
  </si>
  <si>
    <t>OK1KKD;JO60WD;131</t>
  </si>
  <si>
    <t>OK1AIY/P;JO70SP;106</t>
  </si>
  <si>
    <t>DISH 60</t>
  </si>
  <si>
    <t>DISH 0,3</t>
  </si>
  <si>
    <t>JO70DN</t>
  </si>
  <si>
    <t>OK1JHM;JO70CO;8</t>
  </si>
  <si>
    <t>1/280 m</t>
  </si>
  <si>
    <t>DL0GTH;JO50JP;189</t>
  </si>
  <si>
    <t>disch 30cm</t>
  </si>
  <si>
    <t>DISH 30CM</t>
  </si>
  <si>
    <t>OL4A;JO60RN;113</t>
  </si>
  <si>
    <t>OK2C;JN99AJ;92</t>
  </si>
  <si>
    <t>1/700 m</t>
  </si>
  <si>
    <t>OK1AIY/P;JO70SP;95</t>
  </si>
  <si>
    <t>DISH 0,23</t>
  </si>
  <si>
    <t>8/260 m</t>
  </si>
  <si>
    <t>2/744 m</t>
  </si>
  <si>
    <t>OK1KKL;JO70PO;19</t>
  </si>
  <si>
    <t>OK1VRL;JO70DN;8</t>
  </si>
  <si>
    <t>OK1UFL;JO70SQ;5</t>
  </si>
  <si>
    <t>OK1AIY/P;JO70SP;5</t>
  </si>
  <si>
    <t>OK7W</t>
  </si>
  <si>
    <t>26 (4.46%)</t>
  </si>
  <si>
    <t>SM6VTZ;JO58UJ;954</t>
  </si>
  <si>
    <t>6x5el, 2x7el, 1x12el</t>
  </si>
  <si>
    <t>18/1099 m</t>
  </si>
  <si>
    <t>19 (3.08%)</t>
  </si>
  <si>
    <t>LZ2T;KN13OD;1068</t>
  </si>
  <si>
    <t>OL0W</t>
  </si>
  <si>
    <t>19 (3.1%)</t>
  </si>
  <si>
    <t>LZ2T;KN13OD;1019</t>
  </si>
  <si>
    <t>80el DK7ZB</t>
  </si>
  <si>
    <t>15 (3.36%)</t>
  </si>
  <si>
    <t>ON4KHG;JO10XO;909</t>
  </si>
  <si>
    <t>2x 3wl yagi</t>
  </si>
  <si>
    <t>13 (2.96%)</t>
  </si>
  <si>
    <t>LY2WR;KO24FO;957</t>
  </si>
  <si>
    <t>2x10 ELE DK7ZB</t>
  </si>
  <si>
    <t>15/820 m</t>
  </si>
  <si>
    <t>26 (5.62%)</t>
  </si>
  <si>
    <t>F6DWG/P;JN19BQ;819</t>
  </si>
  <si>
    <t>52 (11.45%)</t>
  </si>
  <si>
    <t>IK7JNM;JN80XO;964</t>
  </si>
  <si>
    <t>ok2ew yagi 48el. tx</t>
  </si>
  <si>
    <t>18/440 m</t>
  </si>
  <si>
    <t>OK1HGM</t>
  </si>
  <si>
    <t>19 (4.3%)</t>
  </si>
  <si>
    <t>9A6A;JN83GE;853</t>
  </si>
  <si>
    <t>6el 4m high, 6el 12m high mod OK1RI</t>
  </si>
  <si>
    <t>13 (3.38%)</t>
  </si>
  <si>
    <t>41 (11.52%)</t>
  </si>
  <si>
    <t>LZ2T;KN13OD;923</t>
  </si>
  <si>
    <t>2 x 12 Y</t>
  </si>
  <si>
    <t>M2 7 el</t>
  </si>
  <si>
    <t>16/550 m</t>
  </si>
  <si>
    <t>10 (4.72%)</t>
  </si>
  <si>
    <t>IK5AMB;JN54FF;773</t>
  </si>
  <si>
    <t>1 (0.45%)</t>
  </si>
  <si>
    <t>IK4ZHH;JN63AX;708</t>
  </si>
  <si>
    <t>6 (2.78%)</t>
  </si>
  <si>
    <t>12/504 m</t>
  </si>
  <si>
    <t>15 (8.38%)</t>
  </si>
  <si>
    <t>SF6F;JO67QS;901</t>
  </si>
  <si>
    <t>OK1DEP</t>
  </si>
  <si>
    <t>44 (19.05%)</t>
  </si>
  <si>
    <t>YU1LA;KN04FR;766</t>
  </si>
  <si>
    <t>20/630 m</t>
  </si>
  <si>
    <t>6 (3.14%)</t>
  </si>
  <si>
    <t>YT3AAA;JN94SD;777</t>
  </si>
  <si>
    <t>JN99AB</t>
  </si>
  <si>
    <t>9 (5.33%)</t>
  </si>
  <si>
    <t>DK9VZ;JN39VV;746</t>
  </si>
  <si>
    <t>8/614 m</t>
  </si>
  <si>
    <t>3 (1.46%)</t>
  </si>
  <si>
    <t>YU7ACO;KN05RD;765</t>
  </si>
  <si>
    <t>14/330 m</t>
  </si>
  <si>
    <t>10el.OK1DE</t>
  </si>
  <si>
    <t>OK2ZI</t>
  </si>
  <si>
    <t>JN89AD</t>
  </si>
  <si>
    <t>1 (0.67%)</t>
  </si>
  <si>
    <t>IK4ZHH;JN63AX;651</t>
  </si>
  <si>
    <t>10el. DL6WU</t>
  </si>
  <si>
    <t>10 (6.13%)</t>
  </si>
  <si>
    <t>7S7V;JO65SN;720</t>
  </si>
  <si>
    <t>5 (3.29%)</t>
  </si>
  <si>
    <t>IK4ZHH;JN63AX;745</t>
  </si>
  <si>
    <t>4 (2.8%)</t>
  </si>
  <si>
    <t>YU7ACO;KN05RD;680</t>
  </si>
  <si>
    <t>6 (4.51%)</t>
  </si>
  <si>
    <t>HB9FAP;JN47PH;695</t>
  </si>
  <si>
    <t>3 (2.34%)</t>
  </si>
  <si>
    <t>YT3AAA;JN94SD;727</t>
  </si>
  <si>
    <t>9/237 m</t>
  </si>
  <si>
    <t>2 (1.65%)</t>
  </si>
  <si>
    <t>SF6F;JO67QS;817</t>
  </si>
  <si>
    <t>4/543 m</t>
  </si>
  <si>
    <t>2 (1.53%)</t>
  </si>
  <si>
    <t>IK4ZHH;JN63AX;722</t>
  </si>
  <si>
    <t>9el.</t>
  </si>
  <si>
    <t>15 (10.79%)</t>
  </si>
  <si>
    <t>YU1LA;KN04FR;771</t>
  </si>
  <si>
    <t>9el</t>
  </si>
  <si>
    <t>OL0M</t>
  </si>
  <si>
    <t>3 (2.91%)</t>
  </si>
  <si>
    <t>10 (8.47%)</t>
  </si>
  <si>
    <t>5 (5.43%)</t>
  </si>
  <si>
    <t>YO5LD;KN05IS;595</t>
  </si>
  <si>
    <t>10el DJ9BV</t>
  </si>
  <si>
    <t>4 (3.96%)</t>
  </si>
  <si>
    <t>DK5PD;JN39VV;716</t>
  </si>
  <si>
    <t>8/345 m</t>
  </si>
  <si>
    <t>PA4VHF;JO32JE;629</t>
  </si>
  <si>
    <t>OK4A</t>
  </si>
  <si>
    <t>22 (16.79%)</t>
  </si>
  <si>
    <t>OM3KDX;KN18DQ;644</t>
  </si>
  <si>
    <t>F9FT 16el</t>
  </si>
  <si>
    <t>OK1NG</t>
  </si>
  <si>
    <t>7S7V;JO65SN;547</t>
  </si>
  <si>
    <t>14 (13.46%)</t>
  </si>
  <si>
    <t>SF6F;JO67QS;857</t>
  </si>
  <si>
    <t>1 (0.91%)</t>
  </si>
  <si>
    <t>9A1N;JN85LI;580</t>
  </si>
  <si>
    <t>16 (17.98%)</t>
  </si>
  <si>
    <t>PI4GN;JO33II;611</t>
  </si>
  <si>
    <t>7/355 m</t>
  </si>
  <si>
    <t>3 (5.77%)</t>
  </si>
  <si>
    <t>YT3AAA;JN94SD;781</t>
  </si>
  <si>
    <t>16/525 m</t>
  </si>
  <si>
    <t>9A4M;JN85EI;554</t>
  </si>
  <si>
    <t>3 (4.05%)</t>
  </si>
  <si>
    <t>7S7V;JO65SN;740</t>
  </si>
  <si>
    <t>7 el YAGI</t>
  </si>
  <si>
    <t>4/525 m</t>
  </si>
  <si>
    <t>IK4ZHH;JN63AX;697</t>
  </si>
  <si>
    <t>OK1RKZ</t>
  </si>
  <si>
    <t>HB9FAP;JN47PH;467</t>
  </si>
  <si>
    <t>OK1DSX</t>
  </si>
  <si>
    <t>JO60TO</t>
  </si>
  <si>
    <t>8 (15.69%)</t>
  </si>
  <si>
    <t>S51S;JN75ES;541</t>
  </si>
  <si>
    <t>16/360 m</t>
  </si>
  <si>
    <t>YT3AAA;JN94SD;588</t>
  </si>
  <si>
    <t>HG6N;JN98VD;513</t>
  </si>
  <si>
    <t>IK3XJP;JN55UC;660</t>
  </si>
  <si>
    <t>9 (15.25%)</t>
  </si>
  <si>
    <t>9A8D;JN95LM;581</t>
  </si>
  <si>
    <t>OK1DPU</t>
  </si>
  <si>
    <t>HB9FAP;JN47PH;500</t>
  </si>
  <si>
    <t>40/265 m</t>
  </si>
  <si>
    <t>OK1UKV</t>
  </si>
  <si>
    <t>10 (15.15%)</t>
  </si>
  <si>
    <t>9A4M;JN85EI;539</t>
  </si>
  <si>
    <t>5el Y</t>
  </si>
  <si>
    <t>0/0 m</t>
  </si>
  <si>
    <t>JN89HE</t>
  </si>
  <si>
    <t>9A0V;JN95PE;489</t>
  </si>
  <si>
    <t>7/230 m</t>
  </si>
  <si>
    <t>OK7A</t>
  </si>
  <si>
    <t>11 (39.29%)</t>
  </si>
  <si>
    <t>SF6F;JO67QS;879</t>
  </si>
  <si>
    <t>OK7NV</t>
  </si>
  <si>
    <t>JN79GP</t>
  </si>
  <si>
    <t>DJ2QV;JN48WM;363</t>
  </si>
  <si>
    <t>HB9FAP;JN47PH;485</t>
  </si>
  <si>
    <t>6 el DK7ZB</t>
  </si>
  <si>
    <t>IW3HV;JN54QF;605</t>
  </si>
  <si>
    <t>DL0GTH/P;JO50RK;342</t>
  </si>
  <si>
    <t>DH8BQA;JO73CE;387</t>
  </si>
  <si>
    <t>OK1MNV</t>
  </si>
  <si>
    <t>HA6W;KN08FB;447</t>
  </si>
  <si>
    <t>4 el.Y.OK5IM, fix JV</t>
  </si>
  <si>
    <t>9/428 m</t>
  </si>
  <si>
    <t>HA6W;KN08FB;454</t>
  </si>
  <si>
    <t>9A0V;JN95PE;615</t>
  </si>
  <si>
    <t>25/370 m</t>
  </si>
  <si>
    <t>9A2M;JN95KI;568</t>
  </si>
  <si>
    <t>OK2RO</t>
  </si>
  <si>
    <t>OK1DOL;JN69OU;360</t>
  </si>
  <si>
    <t>OM6A;JN99JC;262</t>
  </si>
  <si>
    <t>600/? m</t>
  </si>
  <si>
    <t>OK1FPG;JN78DR;199</t>
  </si>
  <si>
    <t>5/200 m</t>
  </si>
  <si>
    <t>OK2PSC</t>
  </si>
  <si>
    <t>DM3Y;JO72GH;413</t>
  </si>
  <si>
    <t>1elQUAD</t>
  </si>
  <si>
    <t>15/380 m</t>
  </si>
  <si>
    <t>SP9KDA;JO90PP;364</t>
  </si>
  <si>
    <t>10/398 m</t>
  </si>
  <si>
    <t>OK2ZA;JN89CE;228</t>
  </si>
  <si>
    <t>JN89GD</t>
  </si>
  <si>
    <t>HG7B;JN97LW;223</t>
  </si>
  <si>
    <t>Dipol vert</t>
  </si>
  <si>
    <t>OK2DM</t>
  </si>
  <si>
    <t>JN99AG</t>
  </si>
  <si>
    <t>OK7W;JO80FG;160</t>
  </si>
  <si>
    <t>41 (6.36%)</t>
  </si>
  <si>
    <t>SM5EJN;JO89PB;1027</t>
  </si>
  <si>
    <t>25 (5.18%)</t>
  </si>
  <si>
    <t>56 (10.73%)</t>
  </si>
  <si>
    <t>LZ6Z;KN13PK;898</t>
  </si>
  <si>
    <t>27 (5.34%)</t>
  </si>
  <si>
    <t>LZ2T;KN13OD;1104</t>
  </si>
  <si>
    <t>4x11el</t>
  </si>
  <si>
    <t>23 (6.46%)</t>
  </si>
  <si>
    <t>SF6F;JO67QS;949</t>
  </si>
  <si>
    <t>4x5el,18el,9el</t>
  </si>
  <si>
    <t>12/330 m</t>
  </si>
  <si>
    <t>16 (3.54%)</t>
  </si>
  <si>
    <t>G4PIQ;JO02OD;870</t>
  </si>
  <si>
    <t>76 el.</t>
  </si>
  <si>
    <t>OK3A</t>
  </si>
  <si>
    <t>20 (5.08%)</t>
  </si>
  <si>
    <t>ON4KHG;JO10XO;800</t>
  </si>
  <si>
    <t>7 (2.13%)</t>
  </si>
  <si>
    <t>LA0BY;JO59IX;1166</t>
  </si>
  <si>
    <t>7 (2.07%)</t>
  </si>
  <si>
    <t>SF6F;JO67QS;948</t>
  </si>
  <si>
    <t>8 (2.34%)</t>
  </si>
  <si>
    <t>YO5LD;KN05IS;734</t>
  </si>
  <si>
    <t>5 (2.02%)</t>
  </si>
  <si>
    <t>SF6F;JO67QS;965</t>
  </si>
  <si>
    <t>11 (4.6%)</t>
  </si>
  <si>
    <t>12 (5.17%)</t>
  </si>
  <si>
    <t>21 (9.72%)</t>
  </si>
  <si>
    <t>PA5MS;JO21RQ;707</t>
  </si>
  <si>
    <t>8 (4.73%)</t>
  </si>
  <si>
    <t>IK5AMB;JN54FF;849</t>
  </si>
  <si>
    <t>6/440 m</t>
  </si>
  <si>
    <t>13 (6.99%)</t>
  </si>
  <si>
    <t>YU7BL;JN95VE;681</t>
  </si>
  <si>
    <t>35/? m</t>
  </si>
  <si>
    <t>11 (9.17%)</t>
  </si>
  <si>
    <t>7S7V;JO65SN;728</t>
  </si>
  <si>
    <t>11 el.Y</t>
  </si>
  <si>
    <t>OK1FHI</t>
  </si>
  <si>
    <t>OK1LRD</t>
  </si>
  <si>
    <t>OK5AW</t>
  </si>
  <si>
    <t>OK2DN</t>
  </si>
  <si>
    <t>OK1ODX</t>
  </si>
  <si>
    <t>OK1RKE</t>
  </si>
  <si>
    <t>OK1JPF</t>
  </si>
  <si>
    <t>OK1DEU</t>
  </si>
  <si>
    <t>7 (2.36%)</t>
  </si>
  <si>
    <t>F5SLR;JN28FX;690</t>
  </si>
  <si>
    <t>2x10 el.YAGI DK7ZB</t>
  </si>
  <si>
    <t>DL6YBF;JO31OX;660</t>
  </si>
  <si>
    <t>OK1FPQ</t>
  </si>
  <si>
    <t>7 (5.83%)</t>
  </si>
  <si>
    <t>ON5AEN;JO10VW;697</t>
  </si>
  <si>
    <t>2x 10EL DK7ZB</t>
  </si>
  <si>
    <t>6 (4.29%)</t>
  </si>
  <si>
    <t>F5JNX;JN37PV;560</t>
  </si>
  <si>
    <t>8/? m</t>
  </si>
  <si>
    <t>OK2YT</t>
  </si>
  <si>
    <t>JN88JX</t>
  </si>
  <si>
    <t>DJ6QS;JO40AQ;656</t>
  </si>
  <si>
    <t>DL7KM</t>
  </si>
  <si>
    <t>6/385 m</t>
  </si>
  <si>
    <t>JN79AP</t>
  </si>
  <si>
    <t>HA6VW;JN97WV;470</t>
  </si>
  <si>
    <t>5 (4.67%)</t>
  </si>
  <si>
    <t>DL2ARD;JO50RK;485</t>
  </si>
  <si>
    <t>7 (8.14%)</t>
  </si>
  <si>
    <t>SP6MQO;JO90PP;337</t>
  </si>
  <si>
    <t>9A4V;JN95MM;635</t>
  </si>
  <si>
    <t>1 (1.18%)</t>
  </si>
  <si>
    <t>OM3FW;JN98AS;365</t>
  </si>
  <si>
    <t>10/220 m</t>
  </si>
  <si>
    <t>OK1DMV</t>
  </si>
  <si>
    <t>JN78GR</t>
  </si>
  <si>
    <t>DG7YEO;JO31QX;624</t>
  </si>
  <si>
    <t>10 el.yagi</t>
  </si>
  <si>
    <t>6/650 m</t>
  </si>
  <si>
    <t>JO70GS</t>
  </si>
  <si>
    <t>9A1N;JN85LI;629</t>
  </si>
  <si>
    <t>9 el.Yagi</t>
  </si>
  <si>
    <t>13/500 m</t>
  </si>
  <si>
    <t>OM1DK;JN87UU;408</t>
  </si>
  <si>
    <t>10/560 m</t>
  </si>
  <si>
    <t>OE6V;JN76VT;365</t>
  </si>
  <si>
    <t>OK6MA</t>
  </si>
  <si>
    <t>JN69LS</t>
  </si>
  <si>
    <t>HA6W;KN08FB;580</t>
  </si>
  <si>
    <t>Tribander ECO / FD4 / 2x 10 el</t>
  </si>
  <si>
    <t>10/429 m</t>
  </si>
  <si>
    <t>JO70EE</t>
  </si>
  <si>
    <t>S53MR;JN86AO;417</t>
  </si>
  <si>
    <t>9/228 m</t>
  </si>
  <si>
    <t>OE5LHM/P;JN78CN;234</t>
  </si>
  <si>
    <t>DK7ZB (5el Yagi)</t>
  </si>
  <si>
    <t>8/448 m</t>
  </si>
  <si>
    <t>OK4DJ</t>
  </si>
  <si>
    <t>DR1H;JN59OP;389</t>
  </si>
  <si>
    <t>OK5IM 2el Yagi</t>
  </si>
  <si>
    <t>2/330 m</t>
  </si>
  <si>
    <t>OK1KN</t>
  </si>
  <si>
    <t>JO70KD</t>
  </si>
  <si>
    <t>OK1CRM;JN69JJ;172</t>
  </si>
  <si>
    <t>OK1XHI</t>
  </si>
  <si>
    <t>16 (29.09%)</t>
  </si>
  <si>
    <t>OL1B;JO80IB;173</t>
  </si>
  <si>
    <t>OK1PMA</t>
  </si>
  <si>
    <t>OM1DK;JN87UU;376</t>
  </si>
  <si>
    <t>PA0MS 8el.</t>
  </si>
  <si>
    <t>4/450 m</t>
  </si>
  <si>
    <t>OK1ZDA</t>
  </si>
  <si>
    <t>DL9GMN;JO64ND;464</t>
  </si>
  <si>
    <t>10el.DK7ZB</t>
  </si>
  <si>
    <t>8/530 m</t>
  </si>
  <si>
    <t>OK1AKI</t>
  </si>
  <si>
    <t>OE1W;JN77TX;279</t>
  </si>
  <si>
    <t>OK1TN;JO70NJ;204</t>
  </si>
  <si>
    <t>bĂ­lĂĄ hĹŻl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</si>
  <si>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</si>
  <si>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</si>
  <si>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</si>
  <si>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</si>
  <si>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</si>
  <si>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</si>
  <si>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</si>
  <si>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</si>
  <si>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</si>
  <si>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</si>
  <si>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</si>
  <si>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</si>
  <si>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</si>
  <si>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</si>
  <si>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</si>
  <si>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</si>
  <si>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</si>
  <si>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</si>
  <si>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</si>
  <si>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</si>
  <si>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</si>
  <si>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</si>
  <si>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</si>
  <si>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</si>
  <si>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4 (6.25%)</t>
  </si>
  <si>
    <t>DL6AA;JO43JH;453</t>
  </si>
  <si>
    <t>23 el. DL6WU</t>
  </si>
  <si>
    <t>JO80DD</t>
  </si>
  <si>
    <t>OL4A;JO60RN;207</t>
  </si>
  <si>
    <t>19 ele. DL6WU</t>
  </si>
  <si>
    <t>JN78HW</t>
  </si>
  <si>
    <t>OM5KV;JN97BS;290</t>
  </si>
  <si>
    <t>4/541 m</t>
  </si>
  <si>
    <t>OL3Z;JN79FX;96</t>
  </si>
  <si>
    <t>6/530 m</t>
  </si>
  <si>
    <t>OK2C;JN99AJ;57</t>
  </si>
  <si>
    <t>6 (3%)</t>
  </si>
  <si>
    <t>IK5AMB;JN54FF;716</t>
  </si>
  <si>
    <t>6/380 m</t>
  </si>
  <si>
    <t>2 (1.79%)</t>
  </si>
  <si>
    <t>9A0V;JN95PE;634</t>
  </si>
  <si>
    <t>YT4B;JN94SE;823</t>
  </si>
  <si>
    <t>26 (17.11%)</t>
  </si>
  <si>
    <t>9A1P;JN65VG;539</t>
  </si>
  <si>
    <t>OK1DSD</t>
  </si>
  <si>
    <t>JN79IJ</t>
  </si>
  <si>
    <t>6 (9.84%)</t>
  </si>
  <si>
    <t>IZ3VTH;JN54PF;631</t>
  </si>
  <si>
    <t>7 el Yagi</t>
  </si>
  <si>
    <t>6/480 m</t>
  </si>
  <si>
    <t>JO70VJ</t>
  </si>
  <si>
    <t>S59DEM;JN75DS;527</t>
  </si>
  <si>
    <t>8el. PA0MS</t>
  </si>
  <si>
    <t>4/420 m</t>
  </si>
  <si>
    <t>JN89DN</t>
  </si>
  <si>
    <t>IO2V;JN54WE;686</t>
  </si>
  <si>
    <t>6el DK7ZB</t>
  </si>
  <si>
    <t>4/703 m</t>
  </si>
  <si>
    <t>SN9D;JO90PP;348</t>
  </si>
  <si>
    <t>11 (16.92%)</t>
  </si>
  <si>
    <t>DH8BQA;JO73CE;344</t>
  </si>
  <si>
    <t>F6DCD/P;JN38RQ;525</t>
  </si>
  <si>
    <t>OK6JP</t>
  </si>
  <si>
    <t>JO70EA</t>
  </si>
  <si>
    <t>DL2CC;JN48WM;367</t>
  </si>
  <si>
    <t>5 el. yagi HM</t>
  </si>
  <si>
    <t>5/360 m</t>
  </si>
  <si>
    <t>OK3ON</t>
  </si>
  <si>
    <t>JN79VX</t>
  </si>
  <si>
    <t>DL5NEN;JN59OP;331</t>
  </si>
  <si>
    <t>Diamond A144S10 Yagi 10el</t>
  </si>
  <si>
    <t>7/291 m</t>
  </si>
  <si>
    <t>SP6A;JO81MH;264</t>
  </si>
  <si>
    <t>6/370 m</t>
  </si>
  <si>
    <t>OK2CMZ</t>
  </si>
  <si>
    <t>HA6W;KN08FB;332</t>
  </si>
  <si>
    <t>10 el.Yagi</t>
  </si>
  <si>
    <t>6/590 m</t>
  </si>
  <si>
    <t>OM0R;KN09HB;220</t>
  </si>
  <si>
    <t>OK2TMQ</t>
  </si>
  <si>
    <t>JN89EA</t>
  </si>
  <si>
    <t>9A4V;JN95MM;439</t>
  </si>
  <si>
    <t>6el. DK7ZB</t>
  </si>
  <si>
    <t>6/220 m</t>
  </si>
  <si>
    <t>OK9DDS</t>
  </si>
  <si>
    <t>OE/OK7SE;JN77VS;163</t>
  </si>
  <si>
    <t>Dipol</t>
  </si>
  <si>
    <t>10/243 m</t>
  </si>
  <si>
    <t>OK2KGB;JN79QJ;122</t>
  </si>
  <si>
    <t>4.el.Y. OK5IM, fix na JV</t>
  </si>
  <si>
    <t>OK2PSA</t>
  </si>
  <si>
    <t>JN89UN</t>
  </si>
  <si>
    <t>OM4CW;JN99CH;46</t>
  </si>
  <si>
    <t>vert slim jim</t>
  </si>
  <si>
    <t>6/270</t>
  </si>
  <si>
    <t>OK2RWR</t>
  </si>
  <si>
    <t>OZ9FW;JO65CO;550</t>
  </si>
  <si>
    <t>DK0B;JO41HG;526</t>
  </si>
  <si>
    <t>Diamond A430S15 Yagi 15el</t>
  </si>
  <si>
    <t>DL7AFB;JO62JA;441</t>
  </si>
  <si>
    <t>13-el Yagi</t>
  </si>
  <si>
    <t>9A1CMS;JN86DM;311</t>
  </si>
  <si>
    <t>27el.Yagi</t>
  </si>
  <si>
    <t>11/610 m</t>
  </si>
  <si>
    <t>OK1KEP;JO70OR;147</t>
  </si>
  <si>
    <t>30/550 m</t>
  </si>
  <si>
    <t>DK7ZB (8el Yagi)</t>
  </si>
  <si>
    <t>OM3KII;JN88UU;117</t>
  </si>
  <si>
    <t>1 (1.32%)</t>
  </si>
  <si>
    <t>IO2V;JN54WE;757</t>
  </si>
  <si>
    <t>4x19el.DL6WU</t>
  </si>
  <si>
    <t>S59P;JN86AO;437</t>
  </si>
  <si>
    <t>HA6W;KN08FB;450</t>
  </si>
  <si>
    <t>6 (2.97%)</t>
  </si>
  <si>
    <t>F6KFH;JN39OC;699</t>
  </si>
  <si>
    <t>6 (3.08%)</t>
  </si>
  <si>
    <t>YT4B;JN94SD;848</t>
  </si>
  <si>
    <t>10/920 m</t>
  </si>
  <si>
    <t>IQ5NN;JN63GN;803</t>
  </si>
  <si>
    <t>10/575 m</t>
  </si>
  <si>
    <t>17 (12.78%)</t>
  </si>
  <si>
    <t>YU7ACO;KN05RD;838</t>
  </si>
  <si>
    <t>10 el. DL6WU</t>
  </si>
  <si>
    <t>1 (1.05%)</t>
  </si>
  <si>
    <t>YT4B;JN94SD;827</t>
  </si>
  <si>
    <t>2 (2.02%)</t>
  </si>
  <si>
    <t>OM3KDX;KN18DQ;610</t>
  </si>
  <si>
    <t>YO5LD/P;KN16JS;684</t>
  </si>
  <si>
    <t>F9FT 11 el.</t>
  </si>
  <si>
    <t>15/610 m</t>
  </si>
  <si>
    <t>4 (4.4%)</t>
  </si>
  <si>
    <t>OK7PJ</t>
  </si>
  <si>
    <t>JN69XB</t>
  </si>
  <si>
    <t>IQ5NN;JN63GN;622</t>
  </si>
  <si>
    <t>YAGI 10el</t>
  </si>
  <si>
    <t>12/800 m</t>
  </si>
  <si>
    <t>UR7D;KN18JT;608</t>
  </si>
  <si>
    <t>OK2TU</t>
  </si>
  <si>
    <t>5P5T;JO64GX;689</t>
  </si>
  <si>
    <t>F9FT 9EL.</t>
  </si>
  <si>
    <t>24 (24%)</t>
  </si>
  <si>
    <t>S59DEM;JN75DS;496</t>
  </si>
  <si>
    <t>JO60UA</t>
  </si>
  <si>
    <t>9A4M;JN85EI;556</t>
  </si>
  <si>
    <t>5/490 m</t>
  </si>
  <si>
    <t>OK1UVH</t>
  </si>
  <si>
    <t>JN79CB</t>
  </si>
  <si>
    <t>SP9KDA;JO90PP;405</t>
  </si>
  <si>
    <t>?/470 m</t>
  </si>
  <si>
    <t>DA0FF;JO40XL;418</t>
  </si>
  <si>
    <t>5P5T;JO64GX;540</t>
  </si>
  <si>
    <t>7 (20%)</t>
  </si>
  <si>
    <t>S57O;JN86DT;462</t>
  </si>
  <si>
    <t>9y</t>
  </si>
  <si>
    <t>12/190 m</t>
  </si>
  <si>
    <t>OK2SLC</t>
  </si>
  <si>
    <t>JN89ED</t>
  </si>
  <si>
    <t>S56K;JN76LL;315</t>
  </si>
  <si>
    <t>5/8l vertical</t>
  </si>
  <si>
    <t>SP9KDA;JO90PP;319</t>
  </si>
  <si>
    <t>5/180 m</t>
  </si>
  <si>
    <t>OM6A;JN99JC;164</t>
  </si>
  <si>
    <t>Dipol vertikal</t>
  </si>
  <si>
    <t>7/233 m</t>
  </si>
  <si>
    <t>JO70TM</t>
  </si>
  <si>
    <t>DM7A;JO60OM;171</t>
  </si>
  <si>
    <t>5 el. OK5IM</t>
  </si>
  <si>
    <t>2/370 m</t>
  </si>
  <si>
    <t>OM4CW;JN99CH;308</t>
  </si>
  <si>
    <t>DA0FF;JO40XL;401</t>
  </si>
  <si>
    <t>OM4CW;JN99CH;349</t>
  </si>
  <si>
    <t>JN79EH</t>
  </si>
  <si>
    <t>OE1W;JN77TX;175</t>
  </si>
  <si>
    <t>GP magnetka</t>
  </si>
  <si>
    <t>3/458 m</t>
  </si>
  <si>
    <t>OK1KOJ</t>
  </si>
  <si>
    <t>10 (9.35%)</t>
  </si>
  <si>
    <t>PI4GN;JO33II;573</t>
  </si>
  <si>
    <t>YU1LA;KN04FR;645</t>
  </si>
  <si>
    <t>15el DK7ZB</t>
  </si>
  <si>
    <t>5/541 m</t>
  </si>
  <si>
    <t>YU1LA;KN04FR;667</t>
  </si>
  <si>
    <t>16/610 m</t>
  </si>
  <si>
    <t>HB9GF;JN47BC;524</t>
  </si>
  <si>
    <t>3 (6.25%)</t>
  </si>
  <si>
    <t>SP9KDA;JO90PP;337</t>
  </si>
  <si>
    <t>19 el. Yagi</t>
  </si>
  <si>
    <t>6/285 m</t>
  </si>
  <si>
    <t>JN89FC</t>
  </si>
  <si>
    <t>DJ7R;JN59UK;347</t>
  </si>
  <si>
    <t>Moxon 2el</t>
  </si>
  <si>
    <t>2/460 m</t>
  </si>
  <si>
    <t>OK2C;JN99AJ;351</t>
  </si>
  <si>
    <t>YAGI 21 El.</t>
  </si>
  <si>
    <t>IZ3NOC/5;JN54QF;764</t>
  </si>
  <si>
    <t>19el DL6WU</t>
  </si>
  <si>
    <t>8/671 m</t>
  </si>
  <si>
    <t>DR9A;JN48EQ;626</t>
  </si>
  <si>
    <t>7/686 m</t>
  </si>
  <si>
    <t>6 (2.86%)</t>
  </si>
  <si>
    <t>G4PIQ;JO02OD;881</t>
  </si>
  <si>
    <t>2x10 el.yagi DK7ZB</t>
  </si>
  <si>
    <t>3 (1.52%)</t>
  </si>
  <si>
    <t>YU7ACO;KN05RD;844</t>
  </si>
  <si>
    <t>2x10element DK7ZB</t>
  </si>
  <si>
    <t>3 (2.03%)</t>
  </si>
  <si>
    <t>YT3AAA;JN94SD;671</t>
  </si>
  <si>
    <t>2x7 el. YAGI</t>
  </si>
  <si>
    <t>JN88IW</t>
  </si>
  <si>
    <t>DK5PD;JN39VV;654</t>
  </si>
  <si>
    <t>YT3AAA;JN94SD;638</t>
  </si>
  <si>
    <t>OK2BMU</t>
  </si>
  <si>
    <t>3 (4.48%)</t>
  </si>
  <si>
    <t>IK4PMB;JN54MM;800</t>
  </si>
  <si>
    <t>YT3AAA;JN94SD;827</t>
  </si>
  <si>
    <t>IK4PMB;JN54MM;667</t>
  </si>
  <si>
    <t>HB9FAP;JN47PH;453</t>
  </si>
  <si>
    <t>4/370 m</t>
  </si>
  <si>
    <t>OK1AYU/P</t>
  </si>
  <si>
    <t>JN78AX</t>
  </si>
  <si>
    <t>HA6W;KN08FB;484</t>
  </si>
  <si>
    <t>2/1095 m</t>
  </si>
  <si>
    <t>F6DWG/P;JN19BQ;808</t>
  </si>
  <si>
    <t>12el. M2</t>
  </si>
  <si>
    <t>30/534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</si>
</sst>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i/>
      <sz val="8"/>
      <color indexed="8"/>
      <name val="Arial"/>
      <family val="2"/>
      <charset val="1"/>
    </font>
    <font>
      <b/>
      <i/>
      <sz val="8"/>
      <name val="Arial"/>
      <family val="2"/>
      <charset val="238"/>
    </font>
    <font>
      <b/>
      <sz val="12"/>
      <color indexed="8"/>
      <name val="Arial"/>
      <family val="2"/>
      <charset val="1"/>
    </font>
    <font>
      <sz val="12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8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</fills>
  <borders count="7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2">
    <xf numFmtId="0" fontId="0" fillId="0" borderId="0"/>
    <xf numFmtId="0" fontId="1" fillId="0" borderId="0"/>
  </cellStyleXfs>
  <cellXfs count="62">
    <xf numFmtId="0" fontId="0" fillId="0" borderId="0" xfId="0"/>
    <xf numFmtId="0" fontId="0" fillId="0" borderId="0" xfId="0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0" fontId="0" fillId="2" borderId="1" xfId="0" applyFill="1" applyBorder="1"/>
    <xf numFmtId="164" fontId="0" fillId="2" borderId="1" xfId="0" applyNumberForma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" fillId="0" borderId="1" xfId="0" applyFont="1" applyFill="1" applyBorder="1" applyAlignment="1">
      <alignment horizontal="right" vertical="center"/>
    </xf>
    <xf numFmtId="0" fontId="0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3" xfId="0" applyFont="1" applyFill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16" fontId="0" fillId="0" borderId="0" xfId="0" applyNumberFormat="1"/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0" xfId="1"/>
    <xf numFmtId="0" fontId="5" fillId="0" borderId="0" xfId="0" applyFont="1" applyFill="1" applyBorder="1" applyAlignment="1">
      <alignment horizontal="center" vertical="center"/>
    </xf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4" fillId="0" borderId="0" xfId="0" applyFont="1" applyBorder="1" applyAlignment="1">
      <alignment vertical="center"/>
    </xf>
    <xf numFmtId="0" fontId="1" fillId="0" borderId="0" xfId="1"/>
    <xf numFmtId="0" fontId="1" fillId="0" borderId="0" xfId="1"/>
    <xf numFmtId="164" fontId="0" fillId="2" borderId="1" xfId="0" applyNumberFormat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8" fillId="0" borderId="1" xfId="0" applyFont="1" applyFill="1" applyBorder="1" applyAlignment="1">
      <alignment horizontal="right" vertical="center"/>
    </xf>
    <xf numFmtId="164" fontId="9" fillId="2" borderId="1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64" fontId="10" fillId="2" borderId="1" xfId="0" applyNumberFormat="1" applyFont="1" applyFill="1" applyBorder="1" applyAlignment="1">
      <alignment vertical="center"/>
    </xf>
    <xf numFmtId="0" fontId="1" fillId="0" borderId="0" xfId="1" applyFill="1"/>
    <xf numFmtId="0" fontId="3" fillId="0" borderId="0" xfId="0" applyFont="1" applyFill="1" applyBorder="1" applyAlignment="1">
      <alignment horizontal="left" vertical="center"/>
    </xf>
    <xf numFmtId="0" fontId="0" fillId="0" borderId="1" xfId="0" applyBorder="1"/>
    <xf numFmtId="0" fontId="0" fillId="0" borderId="0" xfId="0" applyBorder="1"/>
    <xf numFmtId="164" fontId="7" fillId="2" borderId="1" xfId="0" applyNumberFormat="1" applyFont="1" applyFill="1" applyBorder="1" applyAlignment="1">
      <alignment vertical="center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S77"/>
  <sheetViews>
    <sheetView workbookViewId="0">
      <selection activeCell="S74" sqref="A1:S74"/>
    </sheetView>
  </sheetViews>
  <sheetFormatPr defaultRowHeight="12.75" x14ac:dyDescent="0.2"/>
  <sheetData>
    <row r="1" spans="1:19" x14ac:dyDescent="0.2">
      <c r="A1" t="s">
        <v>22</v>
      </c>
      <c r="B1" t="s">
        <v>750</v>
      </c>
      <c r="C1" t="s">
        <v>751</v>
      </c>
      <c r="D1" t="s">
        <v>370</v>
      </c>
      <c r="E1" t="s">
        <v>432</v>
      </c>
      <c r="F1" t="s">
        <v>469</v>
      </c>
      <c r="H1">
        <v>163186</v>
      </c>
      <c r="I1">
        <v>166174</v>
      </c>
      <c r="J1" t="s">
        <v>1592</v>
      </c>
      <c r="K1">
        <v>2944</v>
      </c>
      <c r="L1">
        <v>483</v>
      </c>
      <c r="M1">
        <v>344</v>
      </c>
      <c r="O1" t="s">
        <v>24</v>
      </c>
      <c r="P1" t="s">
        <v>25</v>
      </c>
      <c r="Q1" t="s">
        <v>1593</v>
      </c>
      <c r="R1" t="s">
        <v>1594</v>
      </c>
      <c r="S1" t="s">
        <v>822</v>
      </c>
    </row>
    <row r="2" spans="1:19" x14ac:dyDescent="0.2">
      <c r="A2" t="s">
        <v>28</v>
      </c>
      <c r="B2" t="s">
        <v>275</v>
      </c>
      <c r="C2" t="s">
        <v>430</v>
      </c>
      <c r="D2" t="s">
        <v>370</v>
      </c>
      <c r="E2" t="s">
        <v>432</v>
      </c>
      <c r="F2" t="s">
        <v>469</v>
      </c>
      <c r="H2">
        <v>125159</v>
      </c>
      <c r="I2">
        <v>127627</v>
      </c>
      <c r="J2" t="s">
        <v>1595</v>
      </c>
      <c r="K2">
        <v>2536</v>
      </c>
      <c r="L2">
        <v>382</v>
      </c>
      <c r="M2">
        <v>334</v>
      </c>
      <c r="N2">
        <v>1</v>
      </c>
      <c r="O2" t="s">
        <v>24</v>
      </c>
      <c r="P2" t="s">
        <v>25</v>
      </c>
      <c r="Q2" t="s">
        <v>1408</v>
      </c>
      <c r="R2" t="s">
        <v>1409</v>
      </c>
      <c r="S2" t="s">
        <v>185</v>
      </c>
    </row>
    <row r="3" spans="1:19" x14ac:dyDescent="0.2">
      <c r="A3" t="s">
        <v>30</v>
      </c>
      <c r="B3" t="s">
        <v>294</v>
      </c>
      <c r="C3" t="s">
        <v>1282</v>
      </c>
      <c r="D3" t="s">
        <v>370</v>
      </c>
      <c r="E3" t="s">
        <v>432</v>
      </c>
      <c r="F3" t="s">
        <v>445</v>
      </c>
      <c r="G3" t="s">
        <v>373</v>
      </c>
      <c r="H3">
        <v>82680</v>
      </c>
      <c r="I3">
        <v>84611</v>
      </c>
      <c r="J3" t="s">
        <v>1596</v>
      </c>
      <c r="K3">
        <v>2272</v>
      </c>
      <c r="L3">
        <v>267</v>
      </c>
      <c r="M3">
        <v>319</v>
      </c>
      <c r="O3" t="s">
        <v>24</v>
      </c>
      <c r="P3" t="s">
        <v>25</v>
      </c>
      <c r="Q3" t="s">
        <v>1597</v>
      </c>
      <c r="R3" t="s">
        <v>1598</v>
      </c>
      <c r="S3" t="s">
        <v>1283</v>
      </c>
    </row>
    <row r="4" spans="1:19" x14ac:dyDescent="0.2">
      <c r="A4" t="s">
        <v>35</v>
      </c>
      <c r="B4" t="s">
        <v>1599</v>
      </c>
      <c r="C4" t="s">
        <v>1600</v>
      </c>
      <c r="D4" t="s">
        <v>370</v>
      </c>
      <c r="E4" t="s">
        <v>432</v>
      </c>
      <c r="F4" t="s">
        <v>475</v>
      </c>
      <c r="H4">
        <v>78148</v>
      </c>
      <c r="I4">
        <v>84067</v>
      </c>
      <c r="J4" t="s">
        <v>1601</v>
      </c>
      <c r="K4">
        <v>6345</v>
      </c>
      <c r="L4">
        <v>265</v>
      </c>
      <c r="M4">
        <v>318</v>
      </c>
      <c r="N4">
        <v>1</v>
      </c>
      <c r="O4" t="s">
        <v>24</v>
      </c>
      <c r="P4" t="s">
        <v>25</v>
      </c>
      <c r="Q4" t="s">
        <v>1602</v>
      </c>
      <c r="R4" t="s">
        <v>1603</v>
      </c>
      <c r="S4" t="s">
        <v>1604</v>
      </c>
    </row>
    <row r="5" spans="1:19" x14ac:dyDescent="0.2">
      <c r="A5" t="s">
        <v>38</v>
      </c>
      <c r="B5" t="s">
        <v>1416</v>
      </c>
      <c r="C5" t="s">
        <v>584</v>
      </c>
      <c r="D5" t="s">
        <v>370</v>
      </c>
      <c r="E5" t="s">
        <v>432</v>
      </c>
      <c r="F5" t="s">
        <v>438</v>
      </c>
      <c r="H5">
        <v>55330</v>
      </c>
      <c r="I5">
        <v>56408</v>
      </c>
      <c r="J5" t="s">
        <v>1605</v>
      </c>
      <c r="K5">
        <v>1061</v>
      </c>
      <c r="L5">
        <v>176</v>
      </c>
      <c r="M5">
        <v>324</v>
      </c>
      <c r="O5" t="s">
        <v>24</v>
      </c>
      <c r="P5" t="s">
        <v>25</v>
      </c>
      <c r="Q5" t="s">
        <v>1606</v>
      </c>
      <c r="R5" t="s">
        <v>677</v>
      </c>
      <c r="S5" t="s">
        <v>1417</v>
      </c>
    </row>
    <row r="6" spans="1:19" x14ac:dyDescent="0.2">
      <c r="A6" t="s">
        <v>40</v>
      </c>
      <c r="B6" t="s">
        <v>1607</v>
      </c>
      <c r="C6" t="s">
        <v>1257</v>
      </c>
      <c r="D6" t="s">
        <v>370</v>
      </c>
      <c r="E6" t="s">
        <v>432</v>
      </c>
      <c r="F6" t="s">
        <v>437</v>
      </c>
      <c r="G6" t="s">
        <v>373</v>
      </c>
      <c r="H6">
        <v>50616</v>
      </c>
      <c r="I6">
        <v>52979</v>
      </c>
      <c r="J6" t="s">
        <v>1608</v>
      </c>
      <c r="K6">
        <v>2354</v>
      </c>
      <c r="L6">
        <v>181</v>
      </c>
      <c r="M6">
        <v>294</v>
      </c>
      <c r="N6">
        <v>1</v>
      </c>
      <c r="O6" t="s">
        <v>24</v>
      </c>
      <c r="P6" t="s">
        <v>25</v>
      </c>
      <c r="Q6" t="s">
        <v>1258</v>
      </c>
      <c r="R6" t="s">
        <v>1259</v>
      </c>
      <c r="S6" t="s">
        <v>1260</v>
      </c>
    </row>
    <row r="7" spans="1:19" x14ac:dyDescent="0.2">
      <c r="A7" t="s">
        <v>44</v>
      </c>
      <c r="B7" t="s">
        <v>648</v>
      </c>
      <c r="C7" t="s">
        <v>649</v>
      </c>
      <c r="D7" t="s">
        <v>370</v>
      </c>
      <c r="E7" t="s">
        <v>432</v>
      </c>
      <c r="F7" t="s">
        <v>439</v>
      </c>
      <c r="H7">
        <v>45185</v>
      </c>
      <c r="I7">
        <v>48922</v>
      </c>
      <c r="J7" t="s">
        <v>1609</v>
      </c>
      <c r="K7">
        <v>3724</v>
      </c>
      <c r="L7">
        <v>152</v>
      </c>
      <c r="M7">
        <v>314</v>
      </c>
      <c r="O7" t="s">
        <v>24</v>
      </c>
      <c r="P7" t="s">
        <v>25</v>
      </c>
      <c r="Q7" t="s">
        <v>1610</v>
      </c>
      <c r="R7" t="s">
        <v>651</v>
      </c>
      <c r="S7" t="s">
        <v>652</v>
      </c>
    </row>
    <row r="8" spans="1:19" x14ac:dyDescent="0.2">
      <c r="A8" t="s">
        <v>48</v>
      </c>
      <c r="B8" t="s">
        <v>1421</v>
      </c>
      <c r="C8" t="s">
        <v>1422</v>
      </c>
      <c r="D8" t="s">
        <v>370</v>
      </c>
      <c r="E8" t="s">
        <v>432</v>
      </c>
      <c r="F8" t="s">
        <v>740</v>
      </c>
      <c r="H8">
        <v>42424</v>
      </c>
      <c r="I8">
        <v>47457</v>
      </c>
      <c r="J8" t="s">
        <v>1611</v>
      </c>
      <c r="K8">
        <v>5033</v>
      </c>
      <c r="L8">
        <v>160</v>
      </c>
      <c r="M8">
        <v>293</v>
      </c>
      <c r="O8" t="s">
        <v>24</v>
      </c>
      <c r="P8" t="s">
        <v>25</v>
      </c>
      <c r="Q8" t="s">
        <v>1612</v>
      </c>
      <c r="R8" t="s">
        <v>698</v>
      </c>
      <c r="S8" t="s">
        <v>1423</v>
      </c>
    </row>
    <row r="9" spans="1:19" x14ac:dyDescent="0.2">
      <c r="A9" t="s">
        <v>50</v>
      </c>
      <c r="B9" t="s">
        <v>57</v>
      </c>
      <c r="C9" t="s">
        <v>381</v>
      </c>
      <c r="D9" t="s">
        <v>370</v>
      </c>
      <c r="E9" t="s">
        <v>432</v>
      </c>
      <c r="F9" t="s">
        <v>437</v>
      </c>
      <c r="G9" t="s">
        <v>373</v>
      </c>
      <c r="H9">
        <v>42085</v>
      </c>
      <c r="I9">
        <v>42706</v>
      </c>
      <c r="J9" t="s">
        <v>1561</v>
      </c>
      <c r="K9">
        <v>690</v>
      </c>
      <c r="L9">
        <v>138</v>
      </c>
      <c r="M9">
        <v>312</v>
      </c>
      <c r="O9" t="s">
        <v>24</v>
      </c>
      <c r="P9" t="s">
        <v>25</v>
      </c>
      <c r="Q9" t="s">
        <v>58</v>
      </c>
      <c r="R9" t="s">
        <v>1419</v>
      </c>
      <c r="S9" t="s">
        <v>60</v>
      </c>
    </row>
    <row r="10" spans="1:19" x14ac:dyDescent="0.2">
      <c r="A10" t="s">
        <v>53</v>
      </c>
      <c r="B10" t="s">
        <v>523</v>
      </c>
      <c r="C10" t="s">
        <v>524</v>
      </c>
      <c r="D10" t="s">
        <v>370</v>
      </c>
      <c r="E10" t="s">
        <v>432</v>
      </c>
      <c r="F10" t="s">
        <v>437</v>
      </c>
      <c r="G10" t="s">
        <v>373</v>
      </c>
      <c r="H10">
        <v>40320</v>
      </c>
      <c r="I10">
        <v>43469</v>
      </c>
      <c r="J10" t="s">
        <v>1613</v>
      </c>
      <c r="K10">
        <v>3857</v>
      </c>
      <c r="L10">
        <v>163</v>
      </c>
      <c r="M10">
        <v>272</v>
      </c>
      <c r="O10" t="s">
        <v>24</v>
      </c>
      <c r="P10" t="s">
        <v>25</v>
      </c>
      <c r="Q10" t="s">
        <v>1614</v>
      </c>
      <c r="R10" t="s">
        <v>1615</v>
      </c>
      <c r="S10" t="s">
        <v>528</v>
      </c>
    </row>
    <row r="11" spans="1:19" x14ac:dyDescent="0.2">
      <c r="A11" t="s">
        <v>56</v>
      </c>
      <c r="B11" t="s">
        <v>1616</v>
      </c>
      <c r="C11" t="s">
        <v>799</v>
      </c>
      <c r="D11" t="s">
        <v>370</v>
      </c>
      <c r="E11" t="s">
        <v>432</v>
      </c>
      <c r="F11" t="s">
        <v>442</v>
      </c>
      <c r="H11">
        <v>40260</v>
      </c>
      <c r="I11">
        <v>43884</v>
      </c>
      <c r="J11" t="s">
        <v>1617</v>
      </c>
      <c r="K11">
        <v>3612</v>
      </c>
      <c r="L11">
        <v>147</v>
      </c>
      <c r="M11">
        <v>296</v>
      </c>
      <c r="O11" t="s">
        <v>24</v>
      </c>
      <c r="P11" t="s">
        <v>25</v>
      </c>
      <c r="Q11" t="s">
        <v>1618</v>
      </c>
      <c r="R11" t="s">
        <v>1259</v>
      </c>
      <c r="S11" t="s">
        <v>1575</v>
      </c>
    </row>
    <row r="12" spans="1:19" x14ac:dyDescent="0.2">
      <c r="A12" t="s">
        <v>61</v>
      </c>
      <c r="B12" t="s">
        <v>1085</v>
      </c>
      <c r="C12" t="s">
        <v>1086</v>
      </c>
      <c r="D12" t="s">
        <v>370</v>
      </c>
      <c r="E12" t="s">
        <v>432</v>
      </c>
      <c r="F12" t="s">
        <v>617</v>
      </c>
      <c r="G12" t="s">
        <v>373</v>
      </c>
      <c r="H12">
        <v>39554</v>
      </c>
      <c r="I12">
        <v>41725</v>
      </c>
      <c r="J12" t="s">
        <v>1619</v>
      </c>
      <c r="K12">
        <v>2890</v>
      </c>
      <c r="L12">
        <v>159</v>
      </c>
      <c r="M12">
        <v>265</v>
      </c>
      <c r="O12" t="s">
        <v>24</v>
      </c>
      <c r="P12" t="s">
        <v>25</v>
      </c>
      <c r="Q12" t="s">
        <v>1620</v>
      </c>
      <c r="R12" t="s">
        <v>1621</v>
      </c>
      <c r="S12" t="s">
        <v>1088</v>
      </c>
    </row>
    <row r="13" spans="1:19" x14ac:dyDescent="0.2">
      <c r="A13" t="s">
        <v>64</v>
      </c>
      <c r="B13" t="s">
        <v>1520</v>
      </c>
      <c r="C13" t="s">
        <v>1456</v>
      </c>
      <c r="D13" t="s">
        <v>370</v>
      </c>
      <c r="E13" t="s">
        <v>432</v>
      </c>
      <c r="F13" t="s">
        <v>437</v>
      </c>
      <c r="G13" t="s">
        <v>373</v>
      </c>
      <c r="H13">
        <v>34278</v>
      </c>
      <c r="I13">
        <v>34690</v>
      </c>
      <c r="J13" t="s">
        <v>1622</v>
      </c>
      <c r="K13">
        <v>412</v>
      </c>
      <c r="L13">
        <v>127</v>
      </c>
      <c r="M13">
        <v>274</v>
      </c>
      <c r="O13" t="s">
        <v>24</v>
      </c>
      <c r="P13" t="s">
        <v>25</v>
      </c>
      <c r="Q13" t="s">
        <v>1435</v>
      </c>
      <c r="R13" t="s">
        <v>1623</v>
      </c>
      <c r="S13" t="s">
        <v>1624</v>
      </c>
    </row>
    <row r="14" spans="1:19" x14ac:dyDescent="0.2">
      <c r="A14" t="s">
        <v>69</v>
      </c>
      <c r="B14" t="s">
        <v>73</v>
      </c>
      <c r="C14" t="s">
        <v>387</v>
      </c>
      <c r="D14" t="s">
        <v>370</v>
      </c>
      <c r="E14" t="s">
        <v>432</v>
      </c>
      <c r="F14" t="s">
        <v>443</v>
      </c>
      <c r="G14" t="s">
        <v>373</v>
      </c>
      <c r="H14">
        <v>32505</v>
      </c>
      <c r="I14">
        <v>34666</v>
      </c>
      <c r="J14" t="s">
        <v>384</v>
      </c>
      <c r="K14">
        <v>2226</v>
      </c>
      <c r="L14">
        <v>120</v>
      </c>
      <c r="M14">
        <v>280</v>
      </c>
      <c r="O14" t="s">
        <v>24</v>
      </c>
      <c r="P14" t="s">
        <v>25</v>
      </c>
      <c r="Q14" t="s">
        <v>74</v>
      </c>
      <c r="R14" t="s">
        <v>1625</v>
      </c>
      <c r="S14" t="s">
        <v>1626</v>
      </c>
    </row>
    <row r="15" spans="1:19" x14ac:dyDescent="0.2">
      <c r="A15" t="s">
        <v>72</v>
      </c>
      <c r="B15" t="s">
        <v>1627</v>
      </c>
      <c r="C15" t="s">
        <v>1628</v>
      </c>
      <c r="D15" t="s">
        <v>370</v>
      </c>
      <c r="E15" t="s">
        <v>432</v>
      </c>
      <c r="F15" t="s">
        <v>498</v>
      </c>
      <c r="H15">
        <v>30383</v>
      </c>
      <c r="I15">
        <v>30804</v>
      </c>
      <c r="J15" t="s">
        <v>1629</v>
      </c>
      <c r="K15">
        <v>435</v>
      </c>
      <c r="L15">
        <v>117</v>
      </c>
      <c r="M15">
        <v>264</v>
      </c>
      <c r="N15">
        <v>2</v>
      </c>
      <c r="O15" t="s">
        <v>24</v>
      </c>
      <c r="P15" t="s">
        <v>25</v>
      </c>
      <c r="Q15" t="s">
        <v>1630</v>
      </c>
      <c r="R15" t="s">
        <v>93</v>
      </c>
      <c r="S15" t="s">
        <v>220</v>
      </c>
    </row>
    <row r="16" spans="1:19" x14ac:dyDescent="0.2">
      <c r="A16" t="s">
        <v>75</v>
      </c>
      <c r="B16" t="s">
        <v>1631</v>
      </c>
      <c r="C16" t="s">
        <v>404</v>
      </c>
      <c r="D16" t="s">
        <v>370</v>
      </c>
      <c r="E16" t="s">
        <v>432</v>
      </c>
      <c r="F16" t="s">
        <v>440</v>
      </c>
      <c r="G16" t="s">
        <v>373</v>
      </c>
      <c r="H16">
        <v>29471</v>
      </c>
      <c r="I16">
        <v>31772</v>
      </c>
      <c r="J16" t="s">
        <v>1632</v>
      </c>
      <c r="K16">
        <v>2463</v>
      </c>
      <c r="L16">
        <v>123</v>
      </c>
      <c r="M16">
        <v>259</v>
      </c>
      <c r="O16" t="s">
        <v>24</v>
      </c>
      <c r="P16" t="s">
        <v>25</v>
      </c>
      <c r="Q16" t="s">
        <v>1633</v>
      </c>
      <c r="R16" t="s">
        <v>1634</v>
      </c>
      <c r="S16" t="s">
        <v>1635</v>
      </c>
    </row>
    <row r="17" spans="1:19" x14ac:dyDescent="0.2">
      <c r="A17" t="s">
        <v>77</v>
      </c>
      <c r="B17" t="s">
        <v>1424</v>
      </c>
      <c r="C17" t="s">
        <v>1157</v>
      </c>
      <c r="D17" t="s">
        <v>370</v>
      </c>
      <c r="E17" t="s">
        <v>432</v>
      </c>
      <c r="F17" t="s">
        <v>437</v>
      </c>
      <c r="G17" t="s">
        <v>373</v>
      </c>
      <c r="H17">
        <v>28772</v>
      </c>
      <c r="I17">
        <v>34061</v>
      </c>
      <c r="J17" t="s">
        <v>1636</v>
      </c>
      <c r="K17">
        <v>5496</v>
      </c>
      <c r="L17">
        <v>140</v>
      </c>
      <c r="M17">
        <v>232</v>
      </c>
      <c r="O17" t="s">
        <v>24</v>
      </c>
      <c r="P17" t="s">
        <v>25</v>
      </c>
      <c r="Q17" t="s">
        <v>1637</v>
      </c>
      <c r="R17" t="s">
        <v>1426</v>
      </c>
      <c r="S17" t="s">
        <v>1427</v>
      </c>
    </row>
    <row r="18" spans="1:19" x14ac:dyDescent="0.2">
      <c r="A18" t="s">
        <v>80</v>
      </c>
      <c r="B18" t="s">
        <v>62</v>
      </c>
      <c r="C18" t="s">
        <v>383</v>
      </c>
      <c r="D18" t="s">
        <v>370</v>
      </c>
      <c r="E18" t="s">
        <v>432</v>
      </c>
      <c r="F18" t="s">
        <v>440</v>
      </c>
      <c r="G18" t="s">
        <v>373</v>
      </c>
      <c r="H18">
        <v>26423</v>
      </c>
      <c r="I18">
        <v>27568</v>
      </c>
      <c r="J18" t="s">
        <v>1638</v>
      </c>
      <c r="K18">
        <v>1152</v>
      </c>
      <c r="L18">
        <v>104</v>
      </c>
      <c r="M18">
        <v>262</v>
      </c>
      <c r="O18" t="s">
        <v>24</v>
      </c>
      <c r="P18" t="s">
        <v>25</v>
      </c>
      <c r="Q18" t="s">
        <v>1639</v>
      </c>
      <c r="R18" t="s">
        <v>685</v>
      </c>
      <c r="S18" t="s">
        <v>686</v>
      </c>
    </row>
    <row r="19" spans="1:19" x14ac:dyDescent="0.2">
      <c r="A19" t="s">
        <v>85</v>
      </c>
      <c r="B19" t="s">
        <v>1640</v>
      </c>
      <c r="C19" t="s">
        <v>1641</v>
      </c>
      <c r="D19" t="s">
        <v>370</v>
      </c>
      <c r="E19" t="s">
        <v>432</v>
      </c>
      <c r="F19" t="s">
        <v>443</v>
      </c>
      <c r="G19" t="s">
        <v>373</v>
      </c>
      <c r="H19">
        <v>26158</v>
      </c>
      <c r="I19">
        <v>27740</v>
      </c>
      <c r="J19" t="s">
        <v>1642</v>
      </c>
      <c r="K19">
        <v>1577</v>
      </c>
      <c r="L19">
        <v>115</v>
      </c>
      <c r="M19">
        <v>236</v>
      </c>
      <c r="O19" t="s">
        <v>24</v>
      </c>
      <c r="P19" t="s">
        <v>25</v>
      </c>
      <c r="Q19" t="s">
        <v>1643</v>
      </c>
      <c r="R19" t="s">
        <v>1644</v>
      </c>
      <c r="S19" t="s">
        <v>1267</v>
      </c>
    </row>
    <row r="20" spans="1:19" x14ac:dyDescent="0.2">
      <c r="A20" t="s">
        <v>88</v>
      </c>
      <c r="B20" t="s">
        <v>133</v>
      </c>
      <c r="C20" t="s">
        <v>408</v>
      </c>
      <c r="D20" t="s">
        <v>370</v>
      </c>
      <c r="E20" t="s">
        <v>432</v>
      </c>
      <c r="F20" t="s">
        <v>437</v>
      </c>
      <c r="G20" t="s">
        <v>373</v>
      </c>
      <c r="H20">
        <v>25542</v>
      </c>
      <c r="I20">
        <v>26944</v>
      </c>
      <c r="J20" t="s">
        <v>788</v>
      </c>
      <c r="K20">
        <v>1395</v>
      </c>
      <c r="L20">
        <v>104</v>
      </c>
      <c r="M20">
        <v>255</v>
      </c>
      <c r="O20" t="s">
        <v>24</v>
      </c>
      <c r="P20" t="s">
        <v>25</v>
      </c>
      <c r="Q20" t="s">
        <v>1645</v>
      </c>
      <c r="R20" t="s">
        <v>134</v>
      </c>
      <c r="S20" t="s">
        <v>1646</v>
      </c>
    </row>
    <row r="21" spans="1:19" x14ac:dyDescent="0.2">
      <c r="A21" t="s">
        <v>91</v>
      </c>
      <c r="B21" t="s">
        <v>1647</v>
      </c>
      <c r="C21" t="s">
        <v>1648</v>
      </c>
      <c r="D21" t="s">
        <v>370</v>
      </c>
      <c r="E21" t="s">
        <v>432</v>
      </c>
      <c r="F21" t="s">
        <v>485</v>
      </c>
      <c r="G21" t="s">
        <v>373</v>
      </c>
      <c r="H21">
        <v>24559</v>
      </c>
      <c r="I21">
        <v>27091</v>
      </c>
      <c r="J21" t="s">
        <v>1649</v>
      </c>
      <c r="K21">
        <v>2533</v>
      </c>
      <c r="L21">
        <v>109</v>
      </c>
      <c r="M21">
        <v>241</v>
      </c>
      <c r="O21" t="s">
        <v>24</v>
      </c>
      <c r="P21" t="s">
        <v>25</v>
      </c>
      <c r="Q21" t="s">
        <v>1650</v>
      </c>
      <c r="R21" t="s">
        <v>1651</v>
      </c>
      <c r="S21" t="s">
        <v>52</v>
      </c>
    </row>
    <row r="22" spans="1:19" x14ac:dyDescent="0.2">
      <c r="A22" t="s">
        <v>95</v>
      </c>
      <c r="B22" t="s">
        <v>689</v>
      </c>
      <c r="C22" t="s">
        <v>488</v>
      </c>
      <c r="D22" t="s">
        <v>370</v>
      </c>
      <c r="E22" t="s">
        <v>432</v>
      </c>
      <c r="F22" t="s">
        <v>443</v>
      </c>
      <c r="G22" t="s">
        <v>373</v>
      </c>
      <c r="H22">
        <v>22702</v>
      </c>
      <c r="I22">
        <v>25109</v>
      </c>
      <c r="J22" t="s">
        <v>1652</v>
      </c>
      <c r="K22">
        <v>2401</v>
      </c>
      <c r="L22">
        <v>97</v>
      </c>
      <c r="M22">
        <v>258</v>
      </c>
      <c r="O22" t="s">
        <v>24</v>
      </c>
      <c r="P22" t="s">
        <v>25</v>
      </c>
      <c r="Q22" t="s">
        <v>1653</v>
      </c>
      <c r="R22" t="s">
        <v>154</v>
      </c>
      <c r="S22" t="s">
        <v>691</v>
      </c>
    </row>
    <row r="23" spans="1:19" x14ac:dyDescent="0.2">
      <c r="A23" t="s">
        <v>100</v>
      </c>
      <c r="B23" t="s">
        <v>1515</v>
      </c>
      <c r="C23" t="s">
        <v>1029</v>
      </c>
      <c r="D23" t="s">
        <v>370</v>
      </c>
      <c r="E23" t="s">
        <v>432</v>
      </c>
      <c r="F23" t="s">
        <v>440</v>
      </c>
      <c r="G23" t="s">
        <v>373</v>
      </c>
      <c r="H23">
        <v>20755</v>
      </c>
      <c r="I23">
        <v>28652</v>
      </c>
      <c r="J23" t="s">
        <v>1654</v>
      </c>
      <c r="K23">
        <v>8062</v>
      </c>
      <c r="L23">
        <v>119</v>
      </c>
      <c r="M23">
        <v>244</v>
      </c>
      <c r="N23">
        <v>1</v>
      </c>
      <c r="O23" t="s">
        <v>24</v>
      </c>
      <c r="P23" t="s">
        <v>25</v>
      </c>
      <c r="Q23" t="s">
        <v>1425</v>
      </c>
      <c r="R23" t="s">
        <v>1655</v>
      </c>
      <c r="S23" t="s">
        <v>1517</v>
      </c>
    </row>
    <row r="24" spans="1:19" x14ac:dyDescent="0.2">
      <c r="A24" t="s">
        <v>104</v>
      </c>
      <c r="B24" t="s">
        <v>679</v>
      </c>
      <c r="C24" t="s">
        <v>680</v>
      </c>
      <c r="D24" t="s">
        <v>370</v>
      </c>
      <c r="E24" t="s">
        <v>432</v>
      </c>
      <c r="F24" t="s">
        <v>441</v>
      </c>
      <c r="G24" t="s">
        <v>379</v>
      </c>
      <c r="H24">
        <v>18843</v>
      </c>
      <c r="I24">
        <v>19796</v>
      </c>
      <c r="J24" t="s">
        <v>397</v>
      </c>
      <c r="K24">
        <v>950</v>
      </c>
      <c r="L24">
        <v>95</v>
      </c>
      <c r="M24">
        <v>205</v>
      </c>
      <c r="O24" t="s">
        <v>24</v>
      </c>
      <c r="P24" t="s">
        <v>25</v>
      </c>
      <c r="Q24" t="s">
        <v>1656</v>
      </c>
      <c r="R24" t="s">
        <v>681</v>
      </c>
      <c r="S24" t="s">
        <v>682</v>
      </c>
    </row>
    <row r="25" spans="1:19" x14ac:dyDescent="0.2">
      <c r="A25" t="s">
        <v>106</v>
      </c>
      <c r="B25" t="s">
        <v>288</v>
      </c>
      <c r="C25" t="s">
        <v>1657</v>
      </c>
      <c r="D25" t="s">
        <v>370</v>
      </c>
      <c r="E25" t="s">
        <v>432</v>
      </c>
      <c r="F25" t="s">
        <v>437</v>
      </c>
      <c r="G25" t="s">
        <v>373</v>
      </c>
      <c r="H25">
        <v>18234</v>
      </c>
      <c r="I25">
        <v>19357</v>
      </c>
      <c r="J25" t="s">
        <v>602</v>
      </c>
      <c r="K25">
        <v>1123</v>
      </c>
      <c r="L25">
        <v>61</v>
      </c>
      <c r="M25">
        <v>314</v>
      </c>
      <c r="O25" t="s">
        <v>24</v>
      </c>
      <c r="P25" t="s">
        <v>25</v>
      </c>
      <c r="Q25" t="s">
        <v>1658</v>
      </c>
      <c r="R25" t="s">
        <v>1659</v>
      </c>
      <c r="S25" t="s">
        <v>71</v>
      </c>
    </row>
    <row r="26" spans="1:19" x14ac:dyDescent="0.2">
      <c r="A26" t="s">
        <v>110</v>
      </c>
      <c r="B26" t="s">
        <v>124</v>
      </c>
      <c r="C26" t="s">
        <v>405</v>
      </c>
      <c r="D26" t="s">
        <v>370</v>
      </c>
      <c r="E26" t="s">
        <v>432</v>
      </c>
      <c r="F26" t="s">
        <v>446</v>
      </c>
      <c r="G26" t="s">
        <v>373</v>
      </c>
      <c r="H26">
        <v>16402</v>
      </c>
      <c r="I26">
        <v>16403</v>
      </c>
      <c r="J26" t="s">
        <v>406</v>
      </c>
      <c r="K26">
        <v>0</v>
      </c>
      <c r="L26">
        <v>68</v>
      </c>
      <c r="M26">
        <v>241</v>
      </c>
      <c r="O26" t="s">
        <v>24</v>
      </c>
      <c r="P26" t="s">
        <v>25</v>
      </c>
      <c r="Q26" t="s">
        <v>1660</v>
      </c>
      <c r="R26" t="s">
        <v>126</v>
      </c>
      <c r="S26" t="s">
        <v>127</v>
      </c>
    </row>
    <row r="27" spans="1:19" x14ac:dyDescent="0.2">
      <c r="A27" t="s">
        <v>114</v>
      </c>
      <c r="B27" t="s">
        <v>121</v>
      </c>
      <c r="C27" t="s">
        <v>404</v>
      </c>
      <c r="D27" t="s">
        <v>370</v>
      </c>
      <c r="E27" t="s">
        <v>432</v>
      </c>
      <c r="F27" t="s">
        <v>437</v>
      </c>
      <c r="G27" t="s">
        <v>373</v>
      </c>
      <c r="H27">
        <v>15930</v>
      </c>
      <c r="I27">
        <v>17460</v>
      </c>
      <c r="J27" t="s">
        <v>1661</v>
      </c>
      <c r="K27">
        <v>2053</v>
      </c>
      <c r="L27">
        <v>82</v>
      </c>
      <c r="M27">
        <v>221</v>
      </c>
      <c r="N27">
        <v>1</v>
      </c>
      <c r="O27" t="s">
        <v>24</v>
      </c>
      <c r="P27" t="s">
        <v>25</v>
      </c>
      <c r="Q27" t="s">
        <v>122</v>
      </c>
      <c r="R27" t="s">
        <v>67</v>
      </c>
      <c r="S27" t="s">
        <v>1662</v>
      </c>
    </row>
    <row r="28" spans="1:19" x14ac:dyDescent="0.2">
      <c r="A28" t="s">
        <v>117</v>
      </c>
      <c r="B28" t="s">
        <v>1412</v>
      </c>
      <c r="C28" t="s">
        <v>1413</v>
      </c>
      <c r="D28" t="s">
        <v>370</v>
      </c>
      <c r="E28" t="s">
        <v>432</v>
      </c>
      <c r="F28" t="s">
        <v>483</v>
      </c>
      <c r="H28">
        <v>15622</v>
      </c>
      <c r="I28">
        <v>19184</v>
      </c>
      <c r="J28" t="s">
        <v>1663</v>
      </c>
      <c r="K28">
        <v>3560</v>
      </c>
      <c r="L28">
        <v>47</v>
      </c>
      <c r="M28">
        <v>401</v>
      </c>
      <c r="N28">
        <v>1</v>
      </c>
      <c r="O28" t="s">
        <v>24</v>
      </c>
      <c r="P28" t="s">
        <v>25</v>
      </c>
      <c r="Q28" t="s">
        <v>1664</v>
      </c>
      <c r="R28" t="s">
        <v>1414</v>
      </c>
      <c r="S28" t="s">
        <v>1415</v>
      </c>
    </row>
    <row r="29" spans="1:19" x14ac:dyDescent="0.2">
      <c r="A29" t="s">
        <v>120</v>
      </c>
      <c r="B29" t="s">
        <v>1117</v>
      </c>
      <c r="C29" t="s">
        <v>1458</v>
      </c>
      <c r="D29" t="s">
        <v>370</v>
      </c>
      <c r="E29" t="s">
        <v>432</v>
      </c>
      <c r="F29" t="s">
        <v>437</v>
      </c>
      <c r="G29" t="s">
        <v>373</v>
      </c>
      <c r="H29">
        <v>15449</v>
      </c>
      <c r="I29">
        <v>16972</v>
      </c>
      <c r="J29" t="s">
        <v>1665</v>
      </c>
      <c r="K29">
        <v>1515</v>
      </c>
      <c r="L29">
        <v>68</v>
      </c>
      <c r="M29">
        <v>249</v>
      </c>
      <c r="O29" t="s">
        <v>24</v>
      </c>
      <c r="P29" t="s">
        <v>25</v>
      </c>
      <c r="Q29" t="s">
        <v>1666</v>
      </c>
      <c r="R29" t="s">
        <v>1460</v>
      </c>
      <c r="S29" t="s">
        <v>1461</v>
      </c>
    </row>
    <row r="30" spans="1:19" x14ac:dyDescent="0.2">
      <c r="A30" t="s">
        <v>123</v>
      </c>
      <c r="B30" t="s">
        <v>687</v>
      </c>
      <c r="C30" t="s">
        <v>1667</v>
      </c>
      <c r="D30" t="s">
        <v>370</v>
      </c>
      <c r="E30" t="s">
        <v>432</v>
      </c>
      <c r="F30" t="s">
        <v>440</v>
      </c>
      <c r="G30" t="s">
        <v>373</v>
      </c>
      <c r="H30">
        <v>14062</v>
      </c>
      <c r="I30">
        <v>16565</v>
      </c>
      <c r="J30" t="s">
        <v>1518</v>
      </c>
      <c r="K30">
        <v>2500</v>
      </c>
      <c r="L30">
        <v>35</v>
      </c>
      <c r="M30">
        <v>469</v>
      </c>
      <c r="O30" t="s">
        <v>24</v>
      </c>
      <c r="P30" t="s">
        <v>25</v>
      </c>
      <c r="Q30" t="s">
        <v>688</v>
      </c>
      <c r="R30" t="s">
        <v>1668</v>
      </c>
      <c r="S30" t="s">
        <v>1669</v>
      </c>
    </row>
    <row r="31" spans="1:19" x14ac:dyDescent="0.2">
      <c r="A31" t="s">
        <v>128</v>
      </c>
      <c r="B31" t="s">
        <v>1670</v>
      </c>
      <c r="C31" t="s">
        <v>831</v>
      </c>
      <c r="D31" t="s">
        <v>370</v>
      </c>
      <c r="E31" t="s">
        <v>432</v>
      </c>
      <c r="F31" t="s">
        <v>441</v>
      </c>
      <c r="G31" t="s">
        <v>379</v>
      </c>
      <c r="H31">
        <v>14054</v>
      </c>
      <c r="I31">
        <v>15793</v>
      </c>
      <c r="J31" t="s">
        <v>1671</v>
      </c>
      <c r="K31">
        <v>1789</v>
      </c>
      <c r="L31">
        <v>74</v>
      </c>
      <c r="M31">
        <v>210</v>
      </c>
      <c r="O31" t="s">
        <v>24</v>
      </c>
      <c r="P31" t="s">
        <v>25</v>
      </c>
      <c r="Q31" t="s">
        <v>1672</v>
      </c>
      <c r="R31" t="s">
        <v>67</v>
      </c>
      <c r="S31" t="s">
        <v>1673</v>
      </c>
    </row>
    <row r="32" spans="1:19" x14ac:dyDescent="0.2">
      <c r="A32" t="s">
        <v>132</v>
      </c>
      <c r="B32" t="s">
        <v>701</v>
      </c>
      <c r="C32" t="s">
        <v>1674</v>
      </c>
      <c r="D32" t="s">
        <v>370</v>
      </c>
      <c r="E32" t="s">
        <v>432</v>
      </c>
      <c r="F32" t="s">
        <v>447</v>
      </c>
      <c r="G32" t="s">
        <v>373</v>
      </c>
      <c r="H32">
        <v>13176</v>
      </c>
      <c r="I32">
        <v>13177</v>
      </c>
      <c r="J32" t="s">
        <v>406</v>
      </c>
      <c r="K32">
        <v>0</v>
      </c>
      <c r="L32">
        <v>76</v>
      </c>
      <c r="M32">
        <v>173</v>
      </c>
      <c r="O32" t="s">
        <v>24</v>
      </c>
      <c r="P32" t="s">
        <v>25</v>
      </c>
      <c r="Q32" t="s">
        <v>1675</v>
      </c>
      <c r="R32" t="s">
        <v>702</v>
      </c>
      <c r="S32" t="s">
        <v>1676</v>
      </c>
    </row>
    <row r="33" spans="1:19" x14ac:dyDescent="0.2">
      <c r="A33" t="s">
        <v>135</v>
      </c>
      <c r="B33" t="s">
        <v>1120</v>
      </c>
      <c r="C33" t="s">
        <v>1121</v>
      </c>
      <c r="D33" t="s">
        <v>370</v>
      </c>
      <c r="E33" t="s">
        <v>432</v>
      </c>
      <c r="F33" t="s">
        <v>634</v>
      </c>
      <c r="G33" t="s">
        <v>379</v>
      </c>
      <c r="H33">
        <v>12228</v>
      </c>
      <c r="I33">
        <v>13301</v>
      </c>
      <c r="J33" t="s">
        <v>1677</v>
      </c>
      <c r="K33">
        <v>1074</v>
      </c>
      <c r="L33">
        <v>49</v>
      </c>
      <c r="M33">
        <v>278</v>
      </c>
      <c r="N33">
        <v>1</v>
      </c>
      <c r="O33" t="s">
        <v>24</v>
      </c>
      <c r="P33" t="s">
        <v>25</v>
      </c>
      <c r="Q33" t="s">
        <v>1678</v>
      </c>
      <c r="R33" t="s">
        <v>1679</v>
      </c>
      <c r="S33" t="s">
        <v>270</v>
      </c>
    </row>
    <row r="34" spans="1:19" x14ac:dyDescent="0.2">
      <c r="A34" t="s">
        <v>138</v>
      </c>
      <c r="B34" t="s">
        <v>708</v>
      </c>
      <c r="C34" t="s">
        <v>1457</v>
      </c>
      <c r="D34" t="s">
        <v>370</v>
      </c>
      <c r="E34" t="s">
        <v>432</v>
      </c>
      <c r="F34" t="s">
        <v>441</v>
      </c>
      <c r="G34" t="s">
        <v>379</v>
      </c>
      <c r="H34">
        <v>9091</v>
      </c>
      <c r="I34">
        <v>9379</v>
      </c>
      <c r="J34" t="s">
        <v>791</v>
      </c>
      <c r="K34">
        <v>287</v>
      </c>
      <c r="L34">
        <v>50</v>
      </c>
      <c r="M34">
        <v>193</v>
      </c>
      <c r="N34">
        <v>1</v>
      </c>
      <c r="O34" t="s">
        <v>24</v>
      </c>
      <c r="P34" t="s">
        <v>25</v>
      </c>
      <c r="Q34" t="s">
        <v>1680</v>
      </c>
      <c r="R34" t="s">
        <v>1681</v>
      </c>
      <c r="S34" t="s">
        <v>1682</v>
      </c>
    </row>
    <row r="35" spans="1:19" x14ac:dyDescent="0.2">
      <c r="A35" t="s">
        <v>142</v>
      </c>
      <c r="B35" t="s">
        <v>869</v>
      </c>
      <c r="C35" t="s">
        <v>768</v>
      </c>
      <c r="D35" t="s">
        <v>370</v>
      </c>
      <c r="E35" t="s">
        <v>432</v>
      </c>
      <c r="F35" t="s">
        <v>594</v>
      </c>
      <c r="G35" t="s">
        <v>379</v>
      </c>
      <c r="H35">
        <v>7033</v>
      </c>
      <c r="I35">
        <v>12443</v>
      </c>
      <c r="J35" t="s">
        <v>1683</v>
      </c>
      <c r="K35">
        <v>5408</v>
      </c>
      <c r="L35">
        <v>70</v>
      </c>
      <c r="M35">
        <v>147</v>
      </c>
      <c r="N35">
        <v>1</v>
      </c>
      <c r="O35" t="s">
        <v>24</v>
      </c>
      <c r="P35" t="s">
        <v>25</v>
      </c>
      <c r="Q35" t="s">
        <v>1684</v>
      </c>
      <c r="R35" t="s">
        <v>646</v>
      </c>
      <c r="S35" t="s">
        <v>872</v>
      </c>
    </row>
    <row r="36" spans="1:19" x14ac:dyDescent="0.2">
      <c r="A36" t="s">
        <v>144</v>
      </c>
      <c r="B36" t="s">
        <v>1294</v>
      </c>
      <c r="C36" t="s">
        <v>1027</v>
      </c>
      <c r="D36" t="s">
        <v>370</v>
      </c>
      <c r="E36" t="s">
        <v>432</v>
      </c>
      <c r="F36" t="s">
        <v>440</v>
      </c>
      <c r="G36" t="s">
        <v>373</v>
      </c>
      <c r="H36">
        <v>6503</v>
      </c>
      <c r="I36">
        <v>8858</v>
      </c>
      <c r="J36" t="s">
        <v>1685</v>
      </c>
      <c r="K36">
        <v>2354</v>
      </c>
      <c r="L36">
        <v>34</v>
      </c>
      <c r="M36">
        <v>241</v>
      </c>
      <c r="O36" t="s">
        <v>24</v>
      </c>
      <c r="P36" t="s">
        <v>25</v>
      </c>
      <c r="Q36" t="s">
        <v>1686</v>
      </c>
      <c r="R36" t="s">
        <v>1687</v>
      </c>
      <c r="S36" t="s">
        <v>1688</v>
      </c>
    </row>
    <row r="37" spans="1:19" x14ac:dyDescent="0.2">
      <c r="A37" t="s">
        <v>148</v>
      </c>
      <c r="B37" t="s">
        <v>1098</v>
      </c>
      <c r="C37" t="s">
        <v>1099</v>
      </c>
      <c r="D37" t="s">
        <v>370</v>
      </c>
      <c r="E37" t="s">
        <v>432</v>
      </c>
      <c r="F37" t="s">
        <v>440</v>
      </c>
      <c r="G37" t="s">
        <v>373</v>
      </c>
      <c r="H37">
        <v>6026</v>
      </c>
      <c r="I37">
        <v>6057</v>
      </c>
      <c r="J37" t="s">
        <v>847</v>
      </c>
      <c r="K37">
        <v>31</v>
      </c>
      <c r="L37">
        <v>20</v>
      </c>
      <c r="M37">
        <v>317</v>
      </c>
      <c r="O37" t="s">
        <v>24</v>
      </c>
      <c r="P37" t="s">
        <v>25</v>
      </c>
      <c r="Q37" t="s">
        <v>39</v>
      </c>
      <c r="R37" t="s">
        <v>33</v>
      </c>
      <c r="S37" t="s">
        <v>1100</v>
      </c>
    </row>
    <row r="38" spans="1:19" x14ac:dyDescent="0.2">
      <c r="A38" t="s">
        <v>150</v>
      </c>
      <c r="B38" t="s">
        <v>145</v>
      </c>
      <c r="C38" t="s">
        <v>1689</v>
      </c>
      <c r="D38" t="s">
        <v>370</v>
      </c>
      <c r="E38" t="s">
        <v>432</v>
      </c>
      <c r="F38" t="s">
        <v>441</v>
      </c>
      <c r="G38" t="s">
        <v>379</v>
      </c>
      <c r="H38">
        <v>5625</v>
      </c>
      <c r="I38">
        <v>6458</v>
      </c>
      <c r="J38" t="s">
        <v>1690</v>
      </c>
      <c r="K38">
        <v>837</v>
      </c>
      <c r="L38">
        <v>31</v>
      </c>
      <c r="M38">
        <v>208</v>
      </c>
      <c r="O38" t="s">
        <v>24</v>
      </c>
      <c r="P38" t="s">
        <v>25</v>
      </c>
      <c r="Q38" t="s">
        <v>1691</v>
      </c>
      <c r="R38" t="s">
        <v>146</v>
      </c>
      <c r="S38" t="s">
        <v>1692</v>
      </c>
    </row>
    <row r="39" spans="1:19" x14ac:dyDescent="0.2">
      <c r="A39" t="s">
        <v>153</v>
      </c>
      <c r="B39" t="s">
        <v>1693</v>
      </c>
      <c r="C39" t="s">
        <v>768</v>
      </c>
      <c r="D39" t="s">
        <v>370</v>
      </c>
      <c r="E39" t="s">
        <v>432</v>
      </c>
      <c r="F39" t="s">
        <v>445</v>
      </c>
      <c r="G39" t="s">
        <v>373</v>
      </c>
      <c r="H39">
        <v>4880</v>
      </c>
      <c r="I39">
        <v>5730</v>
      </c>
      <c r="J39" t="s">
        <v>1694</v>
      </c>
      <c r="K39">
        <v>850</v>
      </c>
      <c r="L39">
        <v>56</v>
      </c>
      <c r="M39">
        <v>106</v>
      </c>
      <c r="N39">
        <v>1</v>
      </c>
      <c r="O39" t="s">
        <v>24</v>
      </c>
      <c r="P39" t="s">
        <v>25</v>
      </c>
      <c r="Q39" t="s">
        <v>1025</v>
      </c>
      <c r="R39" s="34">
        <v>44413</v>
      </c>
      <c r="S39" t="s">
        <v>1695</v>
      </c>
    </row>
    <row r="40" spans="1:19" x14ac:dyDescent="0.2">
      <c r="A40" t="s">
        <v>155</v>
      </c>
      <c r="B40" t="s">
        <v>1226</v>
      </c>
      <c r="C40" t="s">
        <v>426</v>
      </c>
      <c r="D40" t="s">
        <v>370</v>
      </c>
      <c r="E40" t="s">
        <v>432</v>
      </c>
      <c r="F40" t="s">
        <v>437</v>
      </c>
      <c r="G40" t="s">
        <v>373</v>
      </c>
      <c r="H40">
        <v>4227</v>
      </c>
      <c r="I40">
        <v>5390</v>
      </c>
      <c r="J40" t="s">
        <v>1696</v>
      </c>
      <c r="K40">
        <v>1161</v>
      </c>
      <c r="L40">
        <v>27</v>
      </c>
      <c r="M40">
        <v>192</v>
      </c>
      <c r="O40" t="s">
        <v>24</v>
      </c>
      <c r="P40" t="s">
        <v>25</v>
      </c>
      <c r="Q40" t="s">
        <v>1697</v>
      </c>
      <c r="R40" t="s">
        <v>1502</v>
      </c>
      <c r="S40" t="s">
        <v>728</v>
      </c>
    </row>
    <row r="41" spans="1:19" x14ac:dyDescent="0.2">
      <c r="A41" t="s">
        <v>157</v>
      </c>
      <c r="B41" t="s">
        <v>1305</v>
      </c>
      <c r="C41" t="s">
        <v>427</v>
      </c>
      <c r="D41" t="s">
        <v>370</v>
      </c>
      <c r="E41" t="s">
        <v>432</v>
      </c>
      <c r="F41" t="s">
        <v>446</v>
      </c>
      <c r="G41" t="s">
        <v>373</v>
      </c>
      <c r="H41">
        <v>3754</v>
      </c>
      <c r="I41">
        <v>4048</v>
      </c>
      <c r="J41" t="s">
        <v>587</v>
      </c>
      <c r="K41">
        <v>291</v>
      </c>
      <c r="L41">
        <v>38</v>
      </c>
      <c r="M41">
        <v>104</v>
      </c>
      <c r="O41" t="s">
        <v>24</v>
      </c>
      <c r="P41" t="s">
        <v>25</v>
      </c>
      <c r="Q41" t="s">
        <v>1698</v>
      </c>
      <c r="R41" t="s">
        <v>1699</v>
      </c>
      <c r="S41" t="s">
        <v>1062</v>
      </c>
    </row>
    <row r="42" spans="1:19" x14ac:dyDescent="0.2">
      <c r="A42" t="s">
        <v>161</v>
      </c>
      <c r="B42" t="s">
        <v>1700</v>
      </c>
      <c r="C42" t="s">
        <v>1701</v>
      </c>
      <c r="D42" t="s">
        <v>370</v>
      </c>
      <c r="E42" t="s">
        <v>432</v>
      </c>
      <c r="F42" t="s">
        <v>437</v>
      </c>
      <c r="G42" t="s">
        <v>373</v>
      </c>
      <c r="H42">
        <v>3614</v>
      </c>
      <c r="I42">
        <v>4119</v>
      </c>
      <c r="J42" t="s">
        <v>1702</v>
      </c>
      <c r="K42">
        <v>505</v>
      </c>
      <c r="L42">
        <v>32</v>
      </c>
      <c r="M42">
        <v>129</v>
      </c>
      <c r="O42" t="s">
        <v>24</v>
      </c>
      <c r="P42" t="s">
        <v>25</v>
      </c>
      <c r="Q42" t="s">
        <v>1703</v>
      </c>
      <c r="R42" t="s">
        <v>1704</v>
      </c>
      <c r="S42" t="s">
        <v>52</v>
      </c>
    </row>
    <row r="43" spans="1:19" x14ac:dyDescent="0.2">
      <c r="A43" t="s">
        <v>164</v>
      </c>
      <c r="B43" t="s">
        <v>1705</v>
      </c>
      <c r="C43" t="s">
        <v>1251</v>
      </c>
      <c r="D43" t="s">
        <v>370</v>
      </c>
      <c r="E43" t="s">
        <v>432</v>
      </c>
      <c r="F43" t="s">
        <v>446</v>
      </c>
      <c r="G43" t="s">
        <v>373</v>
      </c>
      <c r="H43">
        <v>2454</v>
      </c>
      <c r="I43">
        <v>3297</v>
      </c>
      <c r="J43" t="s">
        <v>1706</v>
      </c>
      <c r="K43">
        <v>843</v>
      </c>
      <c r="L43">
        <v>22</v>
      </c>
      <c r="M43">
        <v>153</v>
      </c>
      <c r="O43" t="s">
        <v>24</v>
      </c>
      <c r="P43" t="s">
        <v>25</v>
      </c>
      <c r="Q43" t="s">
        <v>1707</v>
      </c>
      <c r="R43" t="s">
        <v>1708</v>
      </c>
      <c r="S43" t="s">
        <v>1128</v>
      </c>
    </row>
    <row r="44" spans="1:19" x14ac:dyDescent="0.2">
      <c r="A44" t="s">
        <v>166</v>
      </c>
      <c r="B44" t="s">
        <v>1176</v>
      </c>
      <c r="C44" t="s">
        <v>1709</v>
      </c>
      <c r="D44" t="s">
        <v>370</v>
      </c>
      <c r="E44" t="s">
        <v>432</v>
      </c>
      <c r="F44" t="s">
        <v>440</v>
      </c>
      <c r="G44" t="s">
        <v>373</v>
      </c>
      <c r="H44">
        <v>2297</v>
      </c>
      <c r="I44">
        <v>2297</v>
      </c>
      <c r="J44" t="s">
        <v>406</v>
      </c>
      <c r="K44">
        <v>0</v>
      </c>
      <c r="L44">
        <v>18</v>
      </c>
      <c r="M44">
        <v>128</v>
      </c>
      <c r="O44" t="s">
        <v>24</v>
      </c>
      <c r="P44" t="s">
        <v>25</v>
      </c>
      <c r="Q44" t="s">
        <v>1710</v>
      </c>
      <c r="R44" t="s">
        <v>1711</v>
      </c>
      <c r="S44" t="s">
        <v>52</v>
      </c>
    </row>
    <row r="45" spans="1:19" x14ac:dyDescent="0.2">
      <c r="A45" t="s">
        <v>170</v>
      </c>
      <c r="B45" t="s">
        <v>1185</v>
      </c>
      <c r="C45" t="s">
        <v>387</v>
      </c>
      <c r="D45" t="s">
        <v>370</v>
      </c>
      <c r="E45" t="s">
        <v>432</v>
      </c>
      <c r="F45" t="s">
        <v>447</v>
      </c>
      <c r="G45" t="s">
        <v>373</v>
      </c>
      <c r="H45">
        <v>1179</v>
      </c>
      <c r="I45">
        <v>2154</v>
      </c>
      <c r="J45" t="s">
        <v>1712</v>
      </c>
      <c r="K45">
        <v>975</v>
      </c>
      <c r="L45">
        <v>18</v>
      </c>
      <c r="M45">
        <v>91</v>
      </c>
      <c r="O45" t="s">
        <v>24</v>
      </c>
      <c r="P45" t="s">
        <v>25</v>
      </c>
      <c r="Q45" t="s">
        <v>1713</v>
      </c>
      <c r="R45" t="s">
        <v>1127</v>
      </c>
      <c r="S45" t="s">
        <v>711</v>
      </c>
    </row>
    <row r="46" spans="1:19" x14ac:dyDescent="0.2">
      <c r="A46" t="s">
        <v>22</v>
      </c>
      <c r="B46" t="s">
        <v>191</v>
      </c>
      <c r="C46" t="s">
        <v>468</v>
      </c>
      <c r="D46" t="s">
        <v>466</v>
      </c>
      <c r="E46" t="s">
        <v>432</v>
      </c>
      <c r="F46" t="s">
        <v>556</v>
      </c>
      <c r="H46">
        <v>205295</v>
      </c>
      <c r="I46">
        <v>214285</v>
      </c>
      <c r="J46" t="s">
        <v>1714</v>
      </c>
      <c r="K46">
        <v>10973</v>
      </c>
      <c r="L46">
        <v>589</v>
      </c>
      <c r="M46">
        <v>365</v>
      </c>
      <c r="O46" t="s">
        <v>24</v>
      </c>
      <c r="P46" t="s">
        <v>25</v>
      </c>
      <c r="Q46" t="s">
        <v>1715</v>
      </c>
      <c r="R46" t="s">
        <v>1468</v>
      </c>
      <c r="S46" t="s">
        <v>1716</v>
      </c>
    </row>
    <row r="47" spans="1:19" x14ac:dyDescent="0.2">
      <c r="A47" t="s">
        <v>28</v>
      </c>
      <c r="B47" t="s">
        <v>196</v>
      </c>
      <c r="C47" t="s">
        <v>472</v>
      </c>
      <c r="D47" t="s">
        <v>466</v>
      </c>
      <c r="E47" t="s">
        <v>432</v>
      </c>
      <c r="F47" t="s">
        <v>556</v>
      </c>
      <c r="H47">
        <v>196345</v>
      </c>
      <c r="I47">
        <v>200019</v>
      </c>
      <c r="J47" t="s">
        <v>1717</v>
      </c>
      <c r="K47">
        <v>4996</v>
      </c>
      <c r="L47">
        <v>523</v>
      </c>
      <c r="M47">
        <v>383</v>
      </c>
      <c r="N47">
        <v>1</v>
      </c>
      <c r="O47" t="s">
        <v>24</v>
      </c>
      <c r="P47" t="s">
        <v>25</v>
      </c>
      <c r="Q47" t="s">
        <v>1718</v>
      </c>
      <c r="R47" t="s">
        <v>1189</v>
      </c>
      <c r="S47" t="s">
        <v>741</v>
      </c>
    </row>
    <row r="48" spans="1:19" x14ac:dyDescent="0.2">
      <c r="A48" t="s">
        <v>30</v>
      </c>
      <c r="B48" t="s">
        <v>201</v>
      </c>
      <c r="C48" t="s">
        <v>476</v>
      </c>
      <c r="D48" t="s">
        <v>466</v>
      </c>
      <c r="E48" t="s">
        <v>432</v>
      </c>
      <c r="F48" t="s">
        <v>467</v>
      </c>
      <c r="H48">
        <v>183023</v>
      </c>
      <c r="I48">
        <v>189049</v>
      </c>
      <c r="J48" t="s">
        <v>1719</v>
      </c>
      <c r="K48">
        <v>8772</v>
      </c>
      <c r="L48">
        <v>534</v>
      </c>
      <c r="M48">
        <v>354</v>
      </c>
      <c r="N48">
        <v>4</v>
      </c>
      <c r="O48" t="s">
        <v>24</v>
      </c>
      <c r="P48" t="s">
        <v>25</v>
      </c>
      <c r="Q48" t="s">
        <v>818</v>
      </c>
      <c r="R48" t="s">
        <v>1720</v>
      </c>
      <c r="S48" t="s">
        <v>1721</v>
      </c>
    </row>
    <row r="49" spans="1:19" x14ac:dyDescent="0.2">
      <c r="A49" t="s">
        <v>35</v>
      </c>
      <c r="B49" t="s">
        <v>223</v>
      </c>
      <c r="C49" t="s">
        <v>1046</v>
      </c>
      <c r="D49" t="s">
        <v>466</v>
      </c>
      <c r="E49" t="s">
        <v>432</v>
      </c>
      <c r="F49" t="s">
        <v>469</v>
      </c>
      <c r="H49">
        <v>164394</v>
      </c>
      <c r="I49">
        <v>172163</v>
      </c>
      <c r="J49" t="s">
        <v>1722</v>
      </c>
      <c r="K49">
        <v>9108</v>
      </c>
      <c r="L49">
        <v>415</v>
      </c>
      <c r="M49">
        <v>417</v>
      </c>
      <c r="N49">
        <v>1</v>
      </c>
      <c r="O49" t="s">
        <v>24</v>
      </c>
      <c r="P49" t="s">
        <v>25</v>
      </c>
      <c r="Q49" t="s">
        <v>1723</v>
      </c>
      <c r="R49" t="s">
        <v>1724</v>
      </c>
      <c r="S49" t="s">
        <v>1725</v>
      </c>
    </row>
    <row r="50" spans="1:19" x14ac:dyDescent="0.2">
      <c r="A50" t="s">
        <v>38</v>
      </c>
      <c r="B50" t="s">
        <v>224</v>
      </c>
      <c r="C50" t="s">
        <v>487</v>
      </c>
      <c r="D50" t="s">
        <v>466</v>
      </c>
      <c r="E50" t="s">
        <v>432</v>
      </c>
      <c r="F50" t="s">
        <v>1471</v>
      </c>
      <c r="H50">
        <v>162881</v>
      </c>
      <c r="I50">
        <v>171164</v>
      </c>
      <c r="J50" t="s">
        <v>1726</v>
      </c>
      <c r="K50">
        <v>11533</v>
      </c>
      <c r="L50">
        <v>499</v>
      </c>
      <c r="M50">
        <v>349</v>
      </c>
      <c r="N50">
        <v>3</v>
      </c>
      <c r="O50" t="s">
        <v>24</v>
      </c>
      <c r="P50" t="s">
        <v>25</v>
      </c>
      <c r="Q50" t="s">
        <v>738</v>
      </c>
      <c r="R50" t="s">
        <v>1472</v>
      </c>
      <c r="S50" t="s">
        <v>227</v>
      </c>
    </row>
    <row r="51" spans="1:19" x14ac:dyDescent="0.2">
      <c r="A51" t="s">
        <v>40</v>
      </c>
      <c r="B51" t="s">
        <v>236</v>
      </c>
      <c r="C51" t="s">
        <v>501</v>
      </c>
      <c r="D51" t="s">
        <v>466</v>
      </c>
      <c r="E51" t="s">
        <v>432</v>
      </c>
      <c r="F51" t="s">
        <v>1403</v>
      </c>
      <c r="H51">
        <v>142098</v>
      </c>
      <c r="I51">
        <v>153777</v>
      </c>
      <c r="J51" t="s">
        <v>1727</v>
      </c>
      <c r="K51">
        <v>12505</v>
      </c>
      <c r="L51">
        <v>414</v>
      </c>
      <c r="M51">
        <v>369</v>
      </c>
      <c r="N51">
        <v>4</v>
      </c>
      <c r="O51" t="s">
        <v>24</v>
      </c>
      <c r="P51" t="s">
        <v>25</v>
      </c>
      <c r="Q51" t="s">
        <v>1728</v>
      </c>
      <c r="R51" t="s">
        <v>1729</v>
      </c>
      <c r="S51" t="s">
        <v>1730</v>
      </c>
    </row>
    <row r="52" spans="1:19" x14ac:dyDescent="0.2">
      <c r="A52" t="s">
        <v>44</v>
      </c>
      <c r="B52" t="s">
        <v>743</v>
      </c>
      <c r="C52" t="s">
        <v>744</v>
      </c>
      <c r="D52" t="s">
        <v>466</v>
      </c>
      <c r="E52" t="s">
        <v>432</v>
      </c>
      <c r="F52" t="s">
        <v>740</v>
      </c>
      <c r="H52">
        <v>136998</v>
      </c>
      <c r="I52">
        <v>145759</v>
      </c>
      <c r="J52" t="s">
        <v>1731</v>
      </c>
      <c r="K52">
        <v>8916</v>
      </c>
      <c r="L52">
        <v>431</v>
      </c>
      <c r="M52">
        <v>339</v>
      </c>
      <c r="N52">
        <v>3</v>
      </c>
      <c r="O52" t="s">
        <v>24</v>
      </c>
      <c r="P52" t="s">
        <v>25</v>
      </c>
      <c r="Q52" t="s">
        <v>1732</v>
      </c>
      <c r="R52" t="s">
        <v>1733</v>
      </c>
      <c r="S52" t="s">
        <v>52</v>
      </c>
    </row>
    <row r="53" spans="1:19" x14ac:dyDescent="0.2">
      <c r="A53" t="s">
        <v>48</v>
      </c>
      <c r="B53" t="s">
        <v>193</v>
      </c>
      <c r="C53" t="s">
        <v>470</v>
      </c>
      <c r="D53" t="s">
        <v>466</v>
      </c>
      <c r="E53" t="s">
        <v>432</v>
      </c>
      <c r="F53" t="s">
        <v>471</v>
      </c>
      <c r="H53">
        <v>126504</v>
      </c>
      <c r="I53">
        <v>129202</v>
      </c>
      <c r="J53" t="s">
        <v>1734</v>
      </c>
      <c r="K53">
        <v>3450</v>
      </c>
      <c r="L53">
        <v>401</v>
      </c>
      <c r="M53">
        <v>324</v>
      </c>
      <c r="O53" t="s">
        <v>24</v>
      </c>
      <c r="P53" t="s">
        <v>25</v>
      </c>
      <c r="Q53" t="s">
        <v>739</v>
      </c>
      <c r="R53" t="s">
        <v>1735</v>
      </c>
      <c r="S53" t="s">
        <v>195</v>
      </c>
    </row>
    <row r="54" spans="1:19" x14ac:dyDescent="0.2">
      <c r="A54" t="s">
        <v>50</v>
      </c>
      <c r="B54" t="s">
        <v>198</v>
      </c>
      <c r="C54" t="s">
        <v>474</v>
      </c>
      <c r="D54" t="s">
        <v>466</v>
      </c>
      <c r="E54" t="s">
        <v>432</v>
      </c>
      <c r="F54" t="s">
        <v>475</v>
      </c>
      <c r="H54">
        <v>119645</v>
      </c>
      <c r="I54">
        <v>127662</v>
      </c>
      <c r="J54" t="s">
        <v>1736</v>
      </c>
      <c r="K54">
        <v>8398</v>
      </c>
      <c r="L54">
        <v>366</v>
      </c>
      <c r="M54">
        <v>346</v>
      </c>
      <c r="N54">
        <v>1</v>
      </c>
      <c r="O54" t="s">
        <v>24</v>
      </c>
      <c r="P54" t="s">
        <v>25</v>
      </c>
      <c r="Q54" t="s">
        <v>199</v>
      </c>
      <c r="R54" t="s">
        <v>1737</v>
      </c>
      <c r="S54" t="s">
        <v>200</v>
      </c>
    </row>
    <row r="55" spans="1:19" x14ac:dyDescent="0.2">
      <c r="A55" t="s">
        <v>53</v>
      </c>
      <c r="B55" t="s">
        <v>238</v>
      </c>
      <c r="C55" t="s">
        <v>1279</v>
      </c>
      <c r="D55" t="s">
        <v>466</v>
      </c>
      <c r="E55" t="s">
        <v>432</v>
      </c>
      <c r="F55" t="s">
        <v>475</v>
      </c>
      <c r="H55">
        <v>108178</v>
      </c>
      <c r="I55">
        <v>111403</v>
      </c>
      <c r="J55" t="s">
        <v>1738</v>
      </c>
      <c r="K55">
        <v>3768</v>
      </c>
      <c r="L55">
        <v>348</v>
      </c>
      <c r="M55">
        <v>321</v>
      </c>
      <c r="N55">
        <v>2</v>
      </c>
      <c r="O55" t="s">
        <v>24</v>
      </c>
      <c r="P55" t="s">
        <v>25</v>
      </c>
      <c r="Q55" t="s">
        <v>1739</v>
      </c>
      <c r="R55" t="s">
        <v>1280</v>
      </c>
      <c r="S55" t="s">
        <v>1281</v>
      </c>
    </row>
    <row r="56" spans="1:19" x14ac:dyDescent="0.2">
      <c r="A56" t="s">
        <v>56</v>
      </c>
      <c r="B56" t="s">
        <v>218</v>
      </c>
      <c r="C56" t="s">
        <v>482</v>
      </c>
      <c r="D56" t="s">
        <v>466</v>
      </c>
      <c r="E56" t="s">
        <v>432</v>
      </c>
      <c r="F56" t="s">
        <v>483</v>
      </c>
      <c r="H56">
        <v>99801</v>
      </c>
      <c r="I56">
        <v>105665</v>
      </c>
      <c r="J56" t="s">
        <v>1740</v>
      </c>
      <c r="K56">
        <v>6018</v>
      </c>
      <c r="L56">
        <v>292</v>
      </c>
      <c r="M56">
        <v>360</v>
      </c>
      <c r="N56">
        <v>2</v>
      </c>
      <c r="O56" t="s">
        <v>24</v>
      </c>
      <c r="P56" t="s">
        <v>25</v>
      </c>
      <c r="Q56" t="s">
        <v>746</v>
      </c>
      <c r="R56" t="s">
        <v>219</v>
      </c>
      <c r="S56" t="s">
        <v>570</v>
      </c>
    </row>
    <row r="57" spans="1:19" x14ac:dyDescent="0.2">
      <c r="A57" t="s">
        <v>61</v>
      </c>
      <c r="B57" t="s">
        <v>747</v>
      </c>
      <c r="C57" t="s">
        <v>748</v>
      </c>
      <c r="D57" t="s">
        <v>466</v>
      </c>
      <c r="E57" t="s">
        <v>432</v>
      </c>
      <c r="F57" t="s">
        <v>469</v>
      </c>
      <c r="H57">
        <v>94423</v>
      </c>
      <c r="I57">
        <v>107549</v>
      </c>
      <c r="J57" t="s">
        <v>1741</v>
      </c>
      <c r="K57">
        <v>13116</v>
      </c>
      <c r="L57">
        <v>342</v>
      </c>
      <c r="M57">
        <v>313</v>
      </c>
      <c r="N57">
        <v>3</v>
      </c>
      <c r="O57" t="s">
        <v>24</v>
      </c>
      <c r="P57" t="s">
        <v>25</v>
      </c>
      <c r="Q57" t="s">
        <v>1477</v>
      </c>
      <c r="R57" t="s">
        <v>1478</v>
      </c>
      <c r="S57" t="s">
        <v>749</v>
      </c>
    </row>
    <row r="58" spans="1:19" x14ac:dyDescent="0.2">
      <c r="A58" t="s">
        <v>64</v>
      </c>
      <c r="B58" t="s">
        <v>221</v>
      </c>
      <c r="C58" t="s">
        <v>484</v>
      </c>
      <c r="D58" t="s">
        <v>466</v>
      </c>
      <c r="E58" t="s">
        <v>432</v>
      </c>
      <c r="F58" t="s">
        <v>437</v>
      </c>
      <c r="G58" t="s">
        <v>373</v>
      </c>
      <c r="H58">
        <v>94336</v>
      </c>
      <c r="I58">
        <v>96149</v>
      </c>
      <c r="J58" t="s">
        <v>1742</v>
      </c>
      <c r="K58">
        <v>1889</v>
      </c>
      <c r="L58">
        <v>285</v>
      </c>
      <c r="M58">
        <v>338</v>
      </c>
      <c r="O58" t="s">
        <v>24</v>
      </c>
      <c r="P58" t="s">
        <v>25</v>
      </c>
      <c r="Q58" t="s">
        <v>1743</v>
      </c>
      <c r="R58" t="s">
        <v>1744</v>
      </c>
      <c r="S58" t="s">
        <v>222</v>
      </c>
    </row>
    <row r="59" spans="1:19" x14ac:dyDescent="0.2">
      <c r="A59" t="s">
        <v>69</v>
      </c>
      <c r="B59" t="s">
        <v>215</v>
      </c>
      <c r="C59" t="s">
        <v>481</v>
      </c>
      <c r="D59" t="s">
        <v>466</v>
      </c>
      <c r="E59" t="s">
        <v>432</v>
      </c>
      <c r="F59" t="s">
        <v>469</v>
      </c>
      <c r="H59">
        <v>94078</v>
      </c>
      <c r="I59">
        <v>96891</v>
      </c>
      <c r="J59" t="s">
        <v>1745</v>
      </c>
      <c r="K59">
        <v>2801</v>
      </c>
      <c r="L59">
        <v>288</v>
      </c>
      <c r="M59">
        <v>336</v>
      </c>
      <c r="N59">
        <v>1</v>
      </c>
      <c r="O59" t="s">
        <v>24</v>
      </c>
      <c r="P59" t="s">
        <v>25</v>
      </c>
      <c r="Q59" t="s">
        <v>216</v>
      </c>
      <c r="R59" t="s">
        <v>1746</v>
      </c>
      <c r="S59" t="s">
        <v>217</v>
      </c>
    </row>
    <row r="60" spans="1:19" x14ac:dyDescent="0.2">
      <c r="A60" t="s">
        <v>72</v>
      </c>
      <c r="B60" t="s">
        <v>203</v>
      </c>
      <c r="C60" t="s">
        <v>477</v>
      </c>
      <c r="D60" t="s">
        <v>466</v>
      </c>
      <c r="E60" t="s">
        <v>432</v>
      </c>
      <c r="F60" t="s">
        <v>494</v>
      </c>
      <c r="H60">
        <v>87609</v>
      </c>
      <c r="I60">
        <v>99694</v>
      </c>
      <c r="J60" t="s">
        <v>1747</v>
      </c>
      <c r="K60">
        <v>12742</v>
      </c>
      <c r="L60">
        <v>315</v>
      </c>
      <c r="M60">
        <v>319</v>
      </c>
      <c r="N60">
        <v>2</v>
      </c>
      <c r="O60" t="s">
        <v>24</v>
      </c>
      <c r="P60" t="s">
        <v>25</v>
      </c>
      <c r="Q60" t="s">
        <v>1748</v>
      </c>
      <c r="R60" t="s">
        <v>742</v>
      </c>
      <c r="S60" t="s">
        <v>1476</v>
      </c>
    </row>
    <row r="61" spans="1:19" x14ac:dyDescent="0.2">
      <c r="A61" t="s">
        <v>75</v>
      </c>
      <c r="B61" t="s">
        <v>882</v>
      </c>
      <c r="C61" t="s">
        <v>1484</v>
      </c>
      <c r="D61" t="s">
        <v>466</v>
      </c>
      <c r="E61" t="s">
        <v>432</v>
      </c>
      <c r="F61" t="s">
        <v>740</v>
      </c>
      <c r="H61">
        <v>75747</v>
      </c>
      <c r="I61">
        <v>84939</v>
      </c>
      <c r="J61" t="s">
        <v>1749</v>
      </c>
      <c r="K61">
        <v>9996</v>
      </c>
      <c r="L61">
        <v>299</v>
      </c>
      <c r="M61">
        <v>286</v>
      </c>
      <c r="N61">
        <v>4</v>
      </c>
      <c r="O61" t="s">
        <v>24</v>
      </c>
      <c r="P61" t="s">
        <v>25</v>
      </c>
      <c r="Q61" t="s">
        <v>1750</v>
      </c>
      <c r="R61" t="s">
        <v>1485</v>
      </c>
      <c r="S61" t="s">
        <v>1486</v>
      </c>
    </row>
    <row r="62" spans="1:19" x14ac:dyDescent="0.2">
      <c r="A62" t="s">
        <v>77</v>
      </c>
      <c r="B62" t="s">
        <v>248</v>
      </c>
      <c r="C62" t="s">
        <v>497</v>
      </c>
      <c r="D62" t="s">
        <v>466</v>
      </c>
      <c r="E62" t="s">
        <v>432</v>
      </c>
      <c r="F62" t="s">
        <v>498</v>
      </c>
      <c r="H62">
        <v>75173</v>
      </c>
      <c r="I62">
        <v>79769</v>
      </c>
      <c r="J62" t="s">
        <v>1751</v>
      </c>
      <c r="K62">
        <v>4584</v>
      </c>
      <c r="L62">
        <v>253</v>
      </c>
      <c r="M62">
        <v>316</v>
      </c>
      <c r="O62" t="s">
        <v>24</v>
      </c>
      <c r="P62" t="s">
        <v>25</v>
      </c>
      <c r="Q62" t="s">
        <v>1752</v>
      </c>
      <c r="R62" t="s">
        <v>93</v>
      </c>
      <c r="S62" t="s">
        <v>250</v>
      </c>
    </row>
    <row r="63" spans="1:19" x14ac:dyDescent="0.2">
      <c r="A63" t="s">
        <v>80</v>
      </c>
      <c r="B63" t="s">
        <v>243</v>
      </c>
      <c r="C63" t="s">
        <v>495</v>
      </c>
      <c r="D63" t="s">
        <v>466</v>
      </c>
      <c r="E63" t="s">
        <v>432</v>
      </c>
      <c r="F63" t="s">
        <v>437</v>
      </c>
      <c r="G63" t="s">
        <v>373</v>
      </c>
      <c r="H63">
        <v>63296</v>
      </c>
      <c r="I63">
        <v>66162</v>
      </c>
      <c r="J63" t="s">
        <v>1753</v>
      </c>
      <c r="K63">
        <v>2870</v>
      </c>
      <c r="L63">
        <v>187</v>
      </c>
      <c r="M63">
        <v>352</v>
      </c>
      <c r="O63" t="s">
        <v>24</v>
      </c>
      <c r="P63" t="s">
        <v>25</v>
      </c>
      <c r="Q63" t="s">
        <v>1754</v>
      </c>
      <c r="R63" t="s">
        <v>646</v>
      </c>
      <c r="S63" t="s">
        <v>113</v>
      </c>
    </row>
    <row r="64" spans="1:19" x14ac:dyDescent="0.2">
      <c r="A64" t="s">
        <v>85</v>
      </c>
      <c r="B64" t="s">
        <v>233</v>
      </c>
      <c r="C64" t="s">
        <v>491</v>
      </c>
      <c r="D64" t="s">
        <v>466</v>
      </c>
      <c r="E64" t="s">
        <v>432</v>
      </c>
      <c r="F64" t="s">
        <v>437</v>
      </c>
      <c r="G64" t="s">
        <v>373</v>
      </c>
      <c r="H64">
        <v>63227</v>
      </c>
      <c r="I64">
        <v>64389</v>
      </c>
      <c r="J64" t="s">
        <v>1755</v>
      </c>
      <c r="K64">
        <v>1164</v>
      </c>
      <c r="L64">
        <v>228</v>
      </c>
      <c r="M64">
        <v>281</v>
      </c>
      <c r="O64" t="s">
        <v>24</v>
      </c>
      <c r="P64" t="s">
        <v>25</v>
      </c>
      <c r="Q64" t="s">
        <v>1756</v>
      </c>
      <c r="R64" t="s">
        <v>234</v>
      </c>
      <c r="S64" t="s">
        <v>235</v>
      </c>
    </row>
    <row r="65" spans="1:19" x14ac:dyDescent="0.2">
      <c r="A65" t="s">
        <v>88</v>
      </c>
      <c r="B65" t="s">
        <v>228</v>
      </c>
      <c r="C65" t="s">
        <v>488</v>
      </c>
      <c r="D65" t="s">
        <v>466</v>
      </c>
      <c r="E65" t="s">
        <v>432</v>
      </c>
      <c r="F65" t="s">
        <v>437</v>
      </c>
      <c r="G65" t="s">
        <v>373</v>
      </c>
      <c r="H65">
        <v>61387</v>
      </c>
      <c r="I65">
        <v>63092</v>
      </c>
      <c r="J65" t="s">
        <v>1757</v>
      </c>
      <c r="K65">
        <v>1690</v>
      </c>
      <c r="L65">
        <v>207</v>
      </c>
      <c r="M65">
        <v>305</v>
      </c>
      <c r="N65">
        <v>1</v>
      </c>
      <c r="O65" t="s">
        <v>24</v>
      </c>
      <c r="P65" t="s">
        <v>25</v>
      </c>
      <c r="Q65" t="s">
        <v>1758</v>
      </c>
      <c r="R65" t="s">
        <v>229</v>
      </c>
      <c r="S65" t="s">
        <v>230</v>
      </c>
    </row>
    <row r="66" spans="1:19" x14ac:dyDescent="0.2">
      <c r="A66" t="s">
        <v>91</v>
      </c>
      <c r="B66" t="s">
        <v>263</v>
      </c>
      <c r="C66" t="s">
        <v>505</v>
      </c>
      <c r="D66" t="s">
        <v>466</v>
      </c>
      <c r="E66" t="s">
        <v>432</v>
      </c>
      <c r="F66" t="s">
        <v>740</v>
      </c>
      <c r="H66">
        <v>56022</v>
      </c>
      <c r="I66">
        <v>61689</v>
      </c>
      <c r="J66" t="s">
        <v>1759</v>
      </c>
      <c r="K66">
        <v>6290</v>
      </c>
      <c r="L66">
        <v>205</v>
      </c>
      <c r="M66">
        <v>308</v>
      </c>
      <c r="O66" t="s">
        <v>24</v>
      </c>
      <c r="P66" t="s">
        <v>25</v>
      </c>
      <c r="Q66" t="s">
        <v>1760</v>
      </c>
      <c r="R66" t="s">
        <v>1761</v>
      </c>
      <c r="S66" t="s">
        <v>265</v>
      </c>
    </row>
    <row r="67" spans="1:19" x14ac:dyDescent="0.2">
      <c r="A67" t="s">
        <v>95</v>
      </c>
      <c r="B67" t="s">
        <v>823</v>
      </c>
      <c r="C67" t="s">
        <v>824</v>
      </c>
      <c r="D67" t="s">
        <v>466</v>
      </c>
      <c r="E67" t="s">
        <v>432</v>
      </c>
      <c r="F67" t="s">
        <v>444</v>
      </c>
      <c r="H67">
        <v>50072</v>
      </c>
      <c r="I67">
        <v>52810</v>
      </c>
      <c r="J67" t="s">
        <v>1762</v>
      </c>
      <c r="K67">
        <v>2731</v>
      </c>
      <c r="L67">
        <v>202</v>
      </c>
      <c r="M67">
        <v>261</v>
      </c>
      <c r="O67" t="s">
        <v>24</v>
      </c>
      <c r="P67" t="s">
        <v>25</v>
      </c>
      <c r="Q67" t="s">
        <v>1763</v>
      </c>
      <c r="R67" t="s">
        <v>1190</v>
      </c>
      <c r="S67" t="s">
        <v>1191</v>
      </c>
    </row>
    <row r="68" spans="1:19" x14ac:dyDescent="0.2">
      <c r="A68" t="s">
        <v>100</v>
      </c>
      <c r="B68" t="s">
        <v>1322</v>
      </c>
      <c r="C68" t="s">
        <v>1541</v>
      </c>
      <c r="D68" t="s">
        <v>466</v>
      </c>
      <c r="E68" t="s">
        <v>432</v>
      </c>
      <c r="F68" t="s">
        <v>442</v>
      </c>
      <c r="H68">
        <v>47373</v>
      </c>
      <c r="I68">
        <v>49891</v>
      </c>
      <c r="J68" t="s">
        <v>1764</v>
      </c>
      <c r="K68">
        <v>3066</v>
      </c>
      <c r="L68">
        <v>159</v>
      </c>
      <c r="M68">
        <v>312</v>
      </c>
      <c r="O68" t="s">
        <v>24</v>
      </c>
      <c r="P68" t="s">
        <v>25</v>
      </c>
      <c r="Q68" t="s">
        <v>1765</v>
      </c>
      <c r="R68" t="s">
        <v>1766</v>
      </c>
      <c r="S68" t="s">
        <v>1567</v>
      </c>
    </row>
    <row r="69" spans="1:19" x14ac:dyDescent="0.2">
      <c r="A69" t="s">
        <v>104</v>
      </c>
      <c r="B69" t="s">
        <v>209</v>
      </c>
      <c r="C69" t="s">
        <v>479</v>
      </c>
      <c r="D69" t="s">
        <v>466</v>
      </c>
      <c r="E69" t="s">
        <v>432</v>
      </c>
      <c r="F69" t="s">
        <v>442</v>
      </c>
      <c r="H69">
        <v>44836</v>
      </c>
      <c r="I69">
        <v>47948</v>
      </c>
      <c r="J69" t="s">
        <v>1767</v>
      </c>
      <c r="K69">
        <v>3116</v>
      </c>
      <c r="L69">
        <v>181</v>
      </c>
      <c r="M69">
        <v>264</v>
      </c>
      <c r="N69">
        <v>2</v>
      </c>
      <c r="O69" t="s">
        <v>24</v>
      </c>
      <c r="P69" t="s">
        <v>25</v>
      </c>
      <c r="Q69" t="s">
        <v>210</v>
      </c>
      <c r="R69" t="s">
        <v>1768</v>
      </c>
      <c r="S69" t="s">
        <v>211</v>
      </c>
    </row>
    <row r="70" spans="1:19" x14ac:dyDescent="0.2">
      <c r="A70" t="s">
        <v>106</v>
      </c>
      <c r="B70" t="s">
        <v>780</v>
      </c>
      <c r="C70" t="s">
        <v>1769</v>
      </c>
      <c r="D70" t="s">
        <v>466</v>
      </c>
      <c r="E70" t="s">
        <v>432</v>
      </c>
      <c r="F70" t="s">
        <v>525</v>
      </c>
      <c r="G70" t="s">
        <v>373</v>
      </c>
      <c r="H70">
        <v>42725</v>
      </c>
      <c r="I70">
        <v>45605</v>
      </c>
      <c r="J70" t="s">
        <v>1770</v>
      </c>
      <c r="K70">
        <v>2954</v>
      </c>
      <c r="L70">
        <v>157</v>
      </c>
      <c r="M70">
        <v>287</v>
      </c>
      <c r="O70" t="s">
        <v>24</v>
      </c>
      <c r="P70" t="s">
        <v>25</v>
      </c>
      <c r="Q70" t="s">
        <v>1771</v>
      </c>
      <c r="R70" t="s">
        <v>1231</v>
      </c>
      <c r="S70" t="s">
        <v>1772</v>
      </c>
    </row>
    <row r="71" spans="1:19" x14ac:dyDescent="0.2">
      <c r="A71" t="s">
        <v>110</v>
      </c>
      <c r="B71" t="s">
        <v>257</v>
      </c>
      <c r="C71" t="s">
        <v>502</v>
      </c>
      <c r="D71" t="s">
        <v>466</v>
      </c>
      <c r="E71" t="s">
        <v>432</v>
      </c>
      <c r="F71" t="s">
        <v>503</v>
      </c>
      <c r="G71" t="s">
        <v>373</v>
      </c>
      <c r="H71">
        <v>38391</v>
      </c>
      <c r="I71">
        <v>40886</v>
      </c>
      <c r="J71" t="s">
        <v>1773</v>
      </c>
      <c r="K71">
        <v>2574</v>
      </c>
      <c r="L71">
        <v>176</v>
      </c>
      <c r="M71">
        <v>229</v>
      </c>
      <c r="O71" t="s">
        <v>24</v>
      </c>
      <c r="P71" t="s">
        <v>25</v>
      </c>
      <c r="Q71" t="s">
        <v>1774</v>
      </c>
      <c r="R71" t="s">
        <v>259</v>
      </c>
      <c r="S71" t="s">
        <v>260</v>
      </c>
    </row>
    <row r="72" spans="1:19" x14ac:dyDescent="0.2">
      <c r="A72" t="s">
        <v>114</v>
      </c>
      <c r="B72" t="s">
        <v>316</v>
      </c>
      <c r="C72" t="s">
        <v>601</v>
      </c>
      <c r="D72" t="s">
        <v>466</v>
      </c>
      <c r="E72" t="s">
        <v>432</v>
      </c>
      <c r="F72" t="s">
        <v>1496</v>
      </c>
      <c r="H72">
        <v>34531</v>
      </c>
      <c r="I72">
        <v>37201</v>
      </c>
      <c r="J72" t="s">
        <v>1775</v>
      </c>
      <c r="K72">
        <v>3041</v>
      </c>
      <c r="L72">
        <v>125</v>
      </c>
      <c r="M72">
        <v>298</v>
      </c>
      <c r="O72" t="s">
        <v>24</v>
      </c>
      <c r="P72" t="s">
        <v>25</v>
      </c>
      <c r="Q72" t="s">
        <v>1497</v>
      </c>
      <c r="R72" t="s">
        <v>1776</v>
      </c>
      <c r="S72" t="s">
        <v>878</v>
      </c>
    </row>
    <row r="73" spans="1:19" x14ac:dyDescent="0.2">
      <c r="A73" t="s">
        <v>117</v>
      </c>
      <c r="B73" t="s">
        <v>206</v>
      </c>
      <c r="C73" t="s">
        <v>478</v>
      </c>
      <c r="D73" t="s">
        <v>466</v>
      </c>
      <c r="E73" t="s">
        <v>432</v>
      </c>
      <c r="F73" t="s">
        <v>436</v>
      </c>
      <c r="H73">
        <v>28474</v>
      </c>
      <c r="I73">
        <v>31603</v>
      </c>
      <c r="J73" t="s">
        <v>1266</v>
      </c>
      <c r="K73">
        <v>3131</v>
      </c>
      <c r="L73">
        <v>87</v>
      </c>
      <c r="M73">
        <v>347</v>
      </c>
      <c r="O73" t="s">
        <v>24</v>
      </c>
      <c r="P73" t="s">
        <v>25</v>
      </c>
      <c r="Q73" t="s">
        <v>1777</v>
      </c>
      <c r="R73" t="s">
        <v>207</v>
      </c>
      <c r="S73" t="s">
        <v>208</v>
      </c>
    </row>
    <row r="74" spans="1:19" x14ac:dyDescent="0.2">
      <c r="A74" t="s">
        <v>120</v>
      </c>
      <c r="B74" t="s">
        <v>266</v>
      </c>
      <c r="C74" t="s">
        <v>507</v>
      </c>
      <c r="D74" t="s">
        <v>466</v>
      </c>
      <c r="E74" t="s">
        <v>432</v>
      </c>
      <c r="F74" t="s">
        <v>440</v>
      </c>
      <c r="G74" t="s">
        <v>373</v>
      </c>
      <c r="H74">
        <v>3547</v>
      </c>
      <c r="I74">
        <v>4062</v>
      </c>
      <c r="J74" t="s">
        <v>847</v>
      </c>
      <c r="K74">
        <v>515</v>
      </c>
      <c r="L74">
        <v>20</v>
      </c>
      <c r="M74">
        <v>187</v>
      </c>
      <c r="O74" t="s">
        <v>24</v>
      </c>
      <c r="P74" t="s">
        <v>25</v>
      </c>
      <c r="Q74" t="s">
        <v>1778</v>
      </c>
      <c r="R74" t="s">
        <v>1779</v>
      </c>
      <c r="S74" t="s">
        <v>1780</v>
      </c>
    </row>
    <row r="77" spans="1:19" ht="21.75" customHeight="1" x14ac:dyDescent="0.2"/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"/>
  <sheetViews>
    <sheetView workbookViewId="0">
      <pane ySplit="1" topLeftCell="A2" activePane="bottomLeft" state="frozen"/>
      <selection pane="bottomLeft" activeCell="G10" sqref="G10"/>
    </sheetView>
  </sheetViews>
  <sheetFormatPr defaultColWidth="11.42578125" defaultRowHeight="12.75" x14ac:dyDescent="0.2"/>
  <cols>
    <col min="2" max="2" width="9.140625" style="13" bestFit="1" customWidth="1"/>
    <col min="3" max="3" width="9.140625" style="13" customWidth="1"/>
  </cols>
  <sheetData>
    <row r="1" spans="1:15" ht="15.75" x14ac:dyDescent="0.2">
      <c r="A1" s="35" t="s">
        <v>7</v>
      </c>
      <c r="B1" s="35"/>
      <c r="C1" s="42"/>
      <c r="D1" s="16"/>
      <c r="E1" s="16"/>
      <c r="F1" s="16"/>
      <c r="G1" s="16"/>
      <c r="H1" s="16" t="s">
        <v>7</v>
      </c>
      <c r="M1" t="s">
        <v>7</v>
      </c>
    </row>
    <row r="2" spans="1:15" x14ac:dyDescent="0.2">
      <c r="A2" s="3" t="s">
        <v>1</v>
      </c>
      <c r="B2" s="4"/>
      <c r="C2" s="48"/>
      <c r="D2" s="16"/>
      <c r="E2" s="16"/>
      <c r="F2" s="16"/>
      <c r="G2" s="33" t="s">
        <v>608</v>
      </c>
      <c r="H2" s="3" t="s">
        <v>241</v>
      </c>
      <c r="I2" t="s">
        <v>641</v>
      </c>
      <c r="L2" s="33"/>
      <c r="M2" t="s">
        <v>241</v>
      </c>
    </row>
    <row r="3" spans="1:15" ht="15" x14ac:dyDescent="0.25">
      <c r="A3" t="s">
        <v>316</v>
      </c>
      <c r="B3" s="46" t="s">
        <v>2107</v>
      </c>
      <c r="C3" s="50" t="s">
        <v>2928</v>
      </c>
      <c r="D3" t="b">
        <v>1</v>
      </c>
      <c r="E3" t="b">
        <f>ISNA(VLOOKUP(#REF!,A$3:A$500,1,FALSE))</f>
        <v>0</v>
      </c>
      <c r="G3" t="str">
        <f>IF(B3="multi","",IF(D3=E3,"",C3))</f>
        <v/>
      </c>
      <c r="H3" t="s">
        <v>316</v>
      </c>
      <c r="I3" t="str">
        <f>IF(H3=H2,"",H3)</f>
        <v>OL7Q</v>
      </c>
      <c r="M3" t="s">
        <v>316</v>
      </c>
      <c r="O3" t="s">
        <v>316</v>
      </c>
    </row>
    <row r="4" spans="1:15" ht="15" x14ac:dyDescent="0.25">
      <c r="A4" t="s">
        <v>1195</v>
      </c>
      <c r="B4" s="50" t="s">
        <v>2107</v>
      </c>
      <c r="C4" s="50" t="s">
        <v>271</v>
      </c>
      <c r="D4" t="b">
        <v>1</v>
      </c>
      <c r="E4" t="b">
        <f>ISNA(VLOOKUP(#REF!,A$3:A$500,1,FALSE))</f>
        <v>0</v>
      </c>
      <c r="G4" t="str">
        <f t="shared" ref="G4:G67" si="0">IF(B4="multi","",IF(D4=E4,"",C4))</f>
        <v/>
      </c>
      <c r="H4" t="s">
        <v>1195</v>
      </c>
      <c r="I4" t="str">
        <f t="shared" ref="I4:I67" si="1">IF(H4=H3,"",H4)</f>
        <v>OL7M</v>
      </c>
      <c r="M4" t="s">
        <v>1195</v>
      </c>
      <c r="O4" t="s">
        <v>1195</v>
      </c>
    </row>
    <row r="5" spans="1:15" ht="15" x14ac:dyDescent="0.25">
      <c r="A5" t="s">
        <v>201</v>
      </c>
      <c r="B5" s="50" t="s">
        <v>2107</v>
      </c>
      <c r="C5" s="50" t="s">
        <v>3619</v>
      </c>
      <c r="D5" t="b">
        <v>1</v>
      </c>
      <c r="E5" t="b">
        <f>ISNA(VLOOKUP(#REF!,A$3:A$500,1,FALSE))</f>
        <v>0</v>
      </c>
      <c r="G5" t="str">
        <f t="shared" si="0"/>
        <v/>
      </c>
      <c r="H5" t="s">
        <v>201</v>
      </c>
      <c r="I5" t="str">
        <f t="shared" si="1"/>
        <v>OL7C</v>
      </c>
      <c r="M5" t="s">
        <v>201</v>
      </c>
      <c r="O5" t="s">
        <v>201</v>
      </c>
    </row>
    <row r="6" spans="1:15" ht="15" x14ac:dyDescent="0.25">
      <c r="A6" t="s">
        <v>2928</v>
      </c>
      <c r="B6" s="50" t="s">
        <v>2107</v>
      </c>
      <c r="C6" s="50" t="s">
        <v>4340</v>
      </c>
      <c r="D6" t="b">
        <v>1</v>
      </c>
      <c r="E6" t="b">
        <f>ISNA(VLOOKUP(#REF!,A$3:A$500,1,FALSE))</f>
        <v>0</v>
      </c>
      <c r="G6" t="str">
        <f>IF(B6="multi","",IF(D6=E6,"",C6))</f>
        <v/>
      </c>
      <c r="H6" t="s">
        <v>2928</v>
      </c>
      <c r="I6" t="str">
        <f t="shared" si="1"/>
        <v>OL70OMP</v>
      </c>
      <c r="M6" t="s">
        <v>2928</v>
      </c>
      <c r="O6" t="s">
        <v>2928</v>
      </c>
    </row>
    <row r="7" spans="1:15" ht="15" x14ac:dyDescent="0.25">
      <c r="A7" t="s">
        <v>775</v>
      </c>
      <c r="B7" s="50" t="s">
        <v>2107</v>
      </c>
      <c r="C7" s="50"/>
      <c r="D7" t="b">
        <v>1</v>
      </c>
      <c r="E7" t="b">
        <f>ISNA(VLOOKUP(#REF!,A$3:A$500,1,FALSE))</f>
        <v>0</v>
      </c>
      <c r="G7" t="str">
        <f t="shared" si="0"/>
        <v/>
      </c>
      <c r="H7" t="s">
        <v>2928</v>
      </c>
      <c r="I7" t="str">
        <f t="shared" si="1"/>
        <v/>
      </c>
      <c r="M7" t="s">
        <v>2928</v>
      </c>
      <c r="O7" t="s">
        <v>775</v>
      </c>
    </row>
    <row r="8" spans="1:15" ht="15" x14ac:dyDescent="0.25">
      <c r="A8" t="s">
        <v>224</v>
      </c>
      <c r="B8" s="50" t="s">
        <v>2107</v>
      </c>
      <c r="C8" s="50" t="s">
        <v>3619</v>
      </c>
      <c r="D8" t="b">
        <v>1</v>
      </c>
      <c r="E8" t="b">
        <f>ISNA(VLOOKUP(#REF!,A$3:A$500,1,FALSE))</f>
        <v>0</v>
      </c>
      <c r="G8" t="str">
        <f t="shared" si="0"/>
        <v/>
      </c>
      <c r="H8" t="s">
        <v>2928</v>
      </c>
      <c r="I8" t="str">
        <f t="shared" si="1"/>
        <v/>
      </c>
      <c r="M8" t="s">
        <v>2928</v>
      </c>
      <c r="O8" t="s">
        <v>224</v>
      </c>
    </row>
    <row r="9" spans="1:15" ht="15" x14ac:dyDescent="0.25">
      <c r="A9" t="s">
        <v>823</v>
      </c>
      <c r="B9" s="50" t="s">
        <v>2107</v>
      </c>
      <c r="C9" s="50" t="s">
        <v>780</v>
      </c>
      <c r="D9" t="b">
        <v>1</v>
      </c>
      <c r="E9" t="b">
        <f>ISNA(VLOOKUP(#REF!,A$3:A$500,1,FALSE))</f>
        <v>0</v>
      </c>
      <c r="G9" t="str">
        <f t="shared" si="0"/>
        <v/>
      </c>
      <c r="H9" t="s">
        <v>775</v>
      </c>
      <c r="I9" t="str">
        <f t="shared" si="1"/>
        <v>OL6M</v>
      </c>
      <c r="M9" t="s">
        <v>775</v>
      </c>
      <c r="O9" t="s">
        <v>823</v>
      </c>
    </row>
    <row r="10" spans="1:15" ht="15" x14ac:dyDescent="0.25">
      <c r="A10" t="s">
        <v>191</v>
      </c>
      <c r="B10" s="50" t="s">
        <v>2107</v>
      </c>
      <c r="C10" s="47"/>
      <c r="D10" t="b">
        <v>1</v>
      </c>
      <c r="E10" t="b">
        <f>ISNA(VLOOKUP(#REF!,A$3:A$500,1,FALSE))</f>
        <v>0</v>
      </c>
      <c r="G10" t="str">
        <f t="shared" si="0"/>
        <v/>
      </c>
      <c r="H10" t="s">
        <v>224</v>
      </c>
      <c r="I10" t="str">
        <f t="shared" si="1"/>
        <v>OL4N</v>
      </c>
      <c r="M10" t="s">
        <v>224</v>
      </c>
      <c r="O10" t="s">
        <v>191</v>
      </c>
    </row>
    <row r="11" spans="1:15" ht="15" x14ac:dyDescent="0.25">
      <c r="A11" t="s">
        <v>193</v>
      </c>
      <c r="B11" s="50" t="s">
        <v>2107</v>
      </c>
      <c r="C11" s="47"/>
      <c r="D11" t="b">
        <v>1</v>
      </c>
      <c r="E11" t="b">
        <f>ISNA(VLOOKUP(#REF!,A$3:A$500,1,FALSE))</f>
        <v>0</v>
      </c>
      <c r="G11" t="str">
        <f t="shared" si="0"/>
        <v/>
      </c>
      <c r="H11" t="s">
        <v>823</v>
      </c>
      <c r="I11" t="str">
        <f t="shared" si="1"/>
        <v>OL4A</v>
      </c>
      <c r="M11" t="s">
        <v>823</v>
      </c>
      <c r="O11" t="s">
        <v>193</v>
      </c>
    </row>
    <row r="12" spans="1:15" ht="15" x14ac:dyDescent="0.25">
      <c r="A12" t="s">
        <v>221</v>
      </c>
      <c r="B12" s="50" t="s">
        <v>2107</v>
      </c>
      <c r="C12" s="47"/>
      <c r="D12" t="b">
        <v>1</v>
      </c>
      <c r="E12" t="b">
        <f>ISNA(VLOOKUP(#REF!,A$3:A$500,1,FALSE))</f>
        <v>0</v>
      </c>
      <c r="G12" t="str">
        <f t="shared" si="0"/>
        <v/>
      </c>
      <c r="H12" t="s">
        <v>191</v>
      </c>
      <c r="I12" t="str">
        <f t="shared" si="1"/>
        <v>OL3Z</v>
      </c>
      <c r="M12" t="s">
        <v>191</v>
      </c>
      <c r="O12" t="s">
        <v>221</v>
      </c>
    </row>
    <row r="13" spans="1:15" ht="15" x14ac:dyDescent="0.25">
      <c r="A13" t="s">
        <v>228</v>
      </c>
      <c r="B13" s="50" t="s">
        <v>2107</v>
      </c>
      <c r="C13" s="47"/>
      <c r="D13" t="b">
        <v>1</v>
      </c>
      <c r="E13" t="b">
        <f>ISNA(VLOOKUP(#REF!,A$3:A$500,1,FALSE))</f>
        <v>0</v>
      </c>
      <c r="G13" t="str">
        <f t="shared" si="0"/>
        <v/>
      </c>
      <c r="H13" t="s">
        <v>193</v>
      </c>
      <c r="I13" t="str">
        <f t="shared" si="1"/>
        <v>OL3Y</v>
      </c>
      <c r="M13" t="s">
        <v>193</v>
      </c>
      <c r="O13" t="s">
        <v>228</v>
      </c>
    </row>
    <row r="14" spans="1:15" ht="15" x14ac:dyDescent="0.25">
      <c r="A14" t="s">
        <v>1186</v>
      </c>
      <c r="B14" s="50" t="s">
        <v>2107</v>
      </c>
      <c r="C14" s="47"/>
      <c r="D14" t="b">
        <v>1</v>
      </c>
      <c r="E14" t="b">
        <f>ISNA(VLOOKUP(#REF!,A$3:A$500,1,FALSE))</f>
        <v>0</v>
      </c>
      <c r="G14" t="str">
        <f t="shared" si="0"/>
        <v/>
      </c>
      <c r="H14" t="s">
        <v>221</v>
      </c>
      <c r="I14" t="str">
        <f t="shared" si="1"/>
        <v>OL2J</v>
      </c>
      <c r="M14" t="s">
        <v>221</v>
      </c>
      <c r="O14" t="s">
        <v>1186</v>
      </c>
    </row>
    <row r="15" spans="1:15" ht="15" x14ac:dyDescent="0.25">
      <c r="A15" t="s">
        <v>743</v>
      </c>
      <c r="B15" s="50" t="s">
        <v>2107</v>
      </c>
      <c r="C15" s="50" t="s">
        <v>2928</v>
      </c>
      <c r="D15" t="b">
        <v>1</v>
      </c>
      <c r="E15" t="b">
        <f>ISNA(VLOOKUP(#REF!,A$3:A$500,1,FALSE))</f>
        <v>0</v>
      </c>
      <c r="G15" t="str">
        <f t="shared" si="0"/>
        <v/>
      </c>
      <c r="H15" t="s">
        <v>228</v>
      </c>
      <c r="I15" t="str">
        <f t="shared" si="1"/>
        <v>OL1Z</v>
      </c>
      <c r="M15" t="s">
        <v>228</v>
      </c>
      <c r="O15" t="s">
        <v>743</v>
      </c>
    </row>
    <row r="16" spans="1:15" ht="15" x14ac:dyDescent="0.25">
      <c r="A16" t="s">
        <v>248</v>
      </c>
      <c r="B16" s="50" t="s">
        <v>2107</v>
      </c>
      <c r="C16" s="50" t="s">
        <v>271</v>
      </c>
      <c r="D16" t="b">
        <v>1</v>
      </c>
      <c r="E16" t="b">
        <f>ISNA(VLOOKUP(#REF!,A$3:A$500,1,FALSE))</f>
        <v>0</v>
      </c>
      <c r="G16" t="str">
        <f t="shared" si="0"/>
        <v/>
      </c>
      <c r="H16" t="s">
        <v>1186</v>
      </c>
      <c r="I16" t="str">
        <f t="shared" si="1"/>
        <v>OL1R</v>
      </c>
      <c r="M16" t="s">
        <v>1186</v>
      </c>
      <c r="O16" t="s">
        <v>248</v>
      </c>
    </row>
    <row r="17" spans="1:15" ht="15" x14ac:dyDescent="0.25">
      <c r="A17" t="s">
        <v>3579</v>
      </c>
      <c r="B17" s="50" t="s">
        <v>2107</v>
      </c>
      <c r="C17" s="50" t="s">
        <v>3619</v>
      </c>
      <c r="D17" t="b">
        <v>1</v>
      </c>
      <c r="E17" t="b">
        <f>ISNA(VLOOKUP(#REF!,A$3:A$500,1,FALSE))</f>
        <v>0</v>
      </c>
      <c r="G17" t="str">
        <f t="shared" si="0"/>
        <v/>
      </c>
      <c r="H17" t="s">
        <v>743</v>
      </c>
      <c r="I17" t="str">
        <f t="shared" si="1"/>
        <v>OL1C</v>
      </c>
      <c r="M17" t="s">
        <v>743</v>
      </c>
      <c r="O17" t="s">
        <v>3579</v>
      </c>
    </row>
    <row r="18" spans="1:15" ht="15" x14ac:dyDescent="0.25">
      <c r="A18" t="s">
        <v>189</v>
      </c>
      <c r="B18" s="50" t="s">
        <v>2107</v>
      </c>
      <c r="C18" s="50" t="s">
        <v>2595</v>
      </c>
      <c r="D18" t="b">
        <v>1</v>
      </c>
      <c r="E18" t="b">
        <f>ISNA(VLOOKUP(#REF!,A$3:A$500,1,FALSE))</f>
        <v>0</v>
      </c>
      <c r="G18" t="str">
        <f t="shared" si="0"/>
        <v/>
      </c>
      <c r="H18" t="s">
        <v>248</v>
      </c>
      <c r="I18" t="str">
        <f t="shared" si="1"/>
        <v>OL1B</v>
      </c>
      <c r="M18" t="s">
        <v>248</v>
      </c>
      <c r="O18" t="s">
        <v>189</v>
      </c>
    </row>
    <row r="19" spans="1:15" ht="15" x14ac:dyDescent="0.25">
      <c r="A19" t="s">
        <v>212</v>
      </c>
      <c r="B19" s="50" t="s">
        <v>2107</v>
      </c>
      <c r="C19" s="50" t="s">
        <v>4232</v>
      </c>
      <c r="D19" t="b">
        <v>1</v>
      </c>
      <c r="E19" t="b">
        <f>ISNA(VLOOKUP(#REF!,A$3:A$500,1,FALSE))</f>
        <v>0</v>
      </c>
      <c r="G19" t="str">
        <f t="shared" si="0"/>
        <v/>
      </c>
      <c r="H19" t="s">
        <v>3579</v>
      </c>
      <c r="I19" t="str">
        <f t="shared" si="1"/>
        <v>OL1941FP</v>
      </c>
      <c r="M19" t="s">
        <v>3579</v>
      </c>
      <c r="O19" t="s">
        <v>212</v>
      </c>
    </row>
    <row r="20" spans="1:15" ht="15" x14ac:dyDescent="0.25">
      <c r="A20" t="s">
        <v>1237</v>
      </c>
      <c r="B20" s="50" t="s">
        <v>2107</v>
      </c>
      <c r="C20" s="50" t="s">
        <v>4105</v>
      </c>
      <c r="D20" t="b">
        <v>1</v>
      </c>
      <c r="E20" t="b">
        <f>ISNA(VLOOKUP(#REF!,A$3:A$500,1,FALSE))</f>
        <v>0</v>
      </c>
      <c r="G20" t="str">
        <f t="shared" si="0"/>
        <v/>
      </c>
      <c r="H20" t="s">
        <v>189</v>
      </c>
      <c r="I20" t="str">
        <f t="shared" si="1"/>
        <v>OK7O</v>
      </c>
      <c r="M20" t="s">
        <v>189</v>
      </c>
      <c r="O20" t="s">
        <v>1237</v>
      </c>
    </row>
    <row r="21" spans="1:15" ht="15" x14ac:dyDescent="0.25">
      <c r="A21" t="s">
        <v>223</v>
      </c>
      <c r="B21" s="50" t="s">
        <v>2107</v>
      </c>
      <c r="C21" s="50" t="s">
        <v>1627</v>
      </c>
      <c r="D21" t="b">
        <v>1</v>
      </c>
      <c r="E21" t="b">
        <f>ISNA(VLOOKUP(#REF!,A$3:A$500,1,FALSE))</f>
        <v>0</v>
      </c>
      <c r="G21" t="str">
        <f t="shared" si="0"/>
        <v/>
      </c>
      <c r="H21" t="s">
        <v>212</v>
      </c>
      <c r="I21" t="str">
        <f t="shared" si="1"/>
        <v>OK6R</v>
      </c>
      <c r="M21" t="s">
        <v>212</v>
      </c>
      <c r="O21" t="s">
        <v>223</v>
      </c>
    </row>
    <row r="22" spans="1:15" ht="15" x14ac:dyDescent="0.25">
      <c r="A22" t="s">
        <v>3614</v>
      </c>
      <c r="B22" s="50" t="s">
        <v>2107</v>
      </c>
      <c r="C22" s="50" t="s">
        <v>1095</v>
      </c>
      <c r="D22" t="b">
        <v>1</v>
      </c>
      <c r="E22" t="b">
        <f>ISNA(VLOOKUP(#REF!,A$3:A$500,1,FALSE))</f>
        <v>0</v>
      </c>
      <c r="G22" t="str">
        <f t="shared" si="0"/>
        <v/>
      </c>
      <c r="H22" t="s">
        <v>1237</v>
      </c>
      <c r="I22" t="str">
        <f t="shared" si="1"/>
        <v>OK6O</v>
      </c>
      <c r="M22" t="s">
        <v>1237</v>
      </c>
      <c r="O22" t="s">
        <v>3614</v>
      </c>
    </row>
    <row r="23" spans="1:15" ht="15" x14ac:dyDescent="0.25">
      <c r="A23" t="s">
        <v>1325</v>
      </c>
      <c r="B23" s="50" t="s">
        <v>2107</v>
      </c>
      <c r="C23" s="50" t="s">
        <v>4088</v>
      </c>
      <c r="D23" t="b">
        <v>1</v>
      </c>
      <c r="E23" t="b">
        <f>ISNA(VLOOKUP(#REF!,A$3:A$500,1,FALSE))</f>
        <v>0</v>
      </c>
      <c r="G23" t="str">
        <f t="shared" si="0"/>
        <v/>
      </c>
      <c r="H23" t="s">
        <v>223</v>
      </c>
      <c r="I23" t="str">
        <f t="shared" si="1"/>
        <v>OK6M</v>
      </c>
      <c r="M23" t="s">
        <v>223</v>
      </c>
      <c r="O23" t="s">
        <v>1325</v>
      </c>
    </row>
    <row r="24" spans="1:15" ht="15" x14ac:dyDescent="0.25">
      <c r="A24" t="s">
        <v>233</v>
      </c>
      <c r="B24" s="50" t="s">
        <v>2107</v>
      </c>
      <c r="C24" s="50" t="s">
        <v>1525</v>
      </c>
      <c r="D24" t="b">
        <v>1</v>
      </c>
      <c r="E24" t="b">
        <f>ISNA(VLOOKUP(#REF!,A$3:A$500,1,FALSE))</f>
        <v>0</v>
      </c>
      <c r="G24" t="str">
        <f t="shared" si="0"/>
        <v/>
      </c>
      <c r="H24" t="s">
        <v>3614</v>
      </c>
      <c r="I24" t="str">
        <f t="shared" si="1"/>
        <v>OK5Z</v>
      </c>
      <c r="M24" t="s">
        <v>3614</v>
      </c>
      <c r="O24" t="s">
        <v>233</v>
      </c>
    </row>
    <row r="25" spans="1:15" ht="15" x14ac:dyDescent="0.25">
      <c r="A25" t="s">
        <v>3619</v>
      </c>
      <c r="B25" s="50" t="s">
        <v>2107</v>
      </c>
      <c r="C25" s="47"/>
      <c r="D25" t="b">
        <v>1</v>
      </c>
      <c r="E25" t="b">
        <f>ISNA(VLOOKUP(#REF!,A$3:A$500,1,FALSE))</f>
        <v>0</v>
      </c>
      <c r="G25" t="str">
        <f t="shared" si="0"/>
        <v/>
      </c>
      <c r="H25" t="s">
        <v>1325</v>
      </c>
      <c r="I25" t="str">
        <f t="shared" si="1"/>
        <v>OK5Y</v>
      </c>
      <c r="M25" t="s">
        <v>1325</v>
      </c>
      <c r="O25" t="s">
        <v>3619</v>
      </c>
    </row>
    <row r="26" spans="1:15" ht="15" x14ac:dyDescent="0.25">
      <c r="A26" t="s">
        <v>564</v>
      </c>
      <c r="B26" s="50" t="s">
        <v>2107</v>
      </c>
      <c r="C26" s="47"/>
      <c r="D26" t="b">
        <v>1</v>
      </c>
      <c r="E26" t="b">
        <f>ISNA(VLOOKUP(#REF!,A$3:A$500,1,FALSE))</f>
        <v>0</v>
      </c>
      <c r="G26" t="str">
        <f t="shared" si="0"/>
        <v/>
      </c>
      <c r="H26" t="s">
        <v>233</v>
      </c>
      <c r="I26" t="str">
        <f t="shared" si="1"/>
        <v>OK5T</v>
      </c>
      <c r="M26" t="s">
        <v>233</v>
      </c>
      <c r="O26" t="s">
        <v>564</v>
      </c>
    </row>
    <row r="27" spans="1:15" ht="15" x14ac:dyDescent="0.25">
      <c r="A27" t="s">
        <v>4088</v>
      </c>
      <c r="B27" s="50" t="s">
        <v>2107</v>
      </c>
      <c r="C27" s="47"/>
      <c r="D27" t="b">
        <v>1</v>
      </c>
      <c r="E27" t="b">
        <f>ISNA(VLOOKUP(#REF!,A$3:A$500,1,FALSE))</f>
        <v>0</v>
      </c>
      <c r="G27" t="str">
        <f t="shared" si="0"/>
        <v/>
      </c>
      <c r="H27" t="s">
        <v>3619</v>
      </c>
      <c r="I27" t="str">
        <f t="shared" si="1"/>
        <v>OK5P</v>
      </c>
      <c r="M27" t="s">
        <v>3619</v>
      </c>
      <c r="O27" t="s">
        <v>4088</v>
      </c>
    </row>
    <row r="28" spans="1:15" ht="15" x14ac:dyDescent="0.25">
      <c r="A28" t="s">
        <v>750</v>
      </c>
      <c r="B28" s="50" t="s">
        <v>2107</v>
      </c>
      <c r="C28" s="47"/>
      <c r="D28" t="b">
        <v>1</v>
      </c>
      <c r="E28" t="b">
        <f>ISNA(VLOOKUP(#REF!,A$3:A$500,1,FALSE))</f>
        <v>0</v>
      </c>
      <c r="G28" t="str">
        <f t="shared" si="0"/>
        <v/>
      </c>
      <c r="H28" t="s">
        <v>3619</v>
      </c>
      <c r="I28" t="str">
        <f t="shared" si="1"/>
        <v/>
      </c>
      <c r="M28" t="s">
        <v>3619</v>
      </c>
      <c r="O28" t="s">
        <v>750</v>
      </c>
    </row>
    <row r="29" spans="1:15" ht="15" x14ac:dyDescent="0.25">
      <c r="A29" t="s">
        <v>4232</v>
      </c>
      <c r="B29" s="50" t="s">
        <v>2107</v>
      </c>
      <c r="C29" s="47"/>
      <c r="D29" t="b">
        <v>1</v>
      </c>
      <c r="E29" t="b">
        <f>ISNA(VLOOKUP(#REF!,A$3:A$500,1,FALSE))</f>
        <v>0</v>
      </c>
      <c r="G29" t="str">
        <f t="shared" si="0"/>
        <v/>
      </c>
      <c r="H29" t="s">
        <v>3619</v>
      </c>
      <c r="I29" t="str">
        <f t="shared" si="1"/>
        <v/>
      </c>
      <c r="M29" t="s">
        <v>3619</v>
      </c>
      <c r="O29" t="s">
        <v>4232</v>
      </c>
    </row>
    <row r="30" spans="1:15" ht="15" x14ac:dyDescent="0.25">
      <c r="A30" t="s">
        <v>4105</v>
      </c>
      <c r="B30" s="50" t="s">
        <v>2107</v>
      </c>
      <c r="C30" s="47"/>
      <c r="D30" t="b">
        <v>1</v>
      </c>
      <c r="E30" t="b">
        <f>ISNA(VLOOKUP(#REF!,A$3:A$500,1,FALSE))</f>
        <v>0</v>
      </c>
      <c r="G30" t="str">
        <f t="shared" si="0"/>
        <v/>
      </c>
      <c r="H30" t="s">
        <v>3619</v>
      </c>
      <c r="I30" t="str">
        <f t="shared" si="1"/>
        <v/>
      </c>
      <c r="M30" t="s">
        <v>3619</v>
      </c>
      <c r="O30" t="s">
        <v>4105</v>
      </c>
    </row>
    <row r="31" spans="1:15" ht="15" x14ac:dyDescent="0.25">
      <c r="A31" t="s">
        <v>1252</v>
      </c>
      <c r="B31" s="50" t="s">
        <v>2107</v>
      </c>
      <c r="C31" s="47"/>
      <c r="D31" t="b">
        <v>1</v>
      </c>
      <c r="E31" t="b">
        <f>ISNA(VLOOKUP(#REF!,A$3:A$500,1,FALSE))</f>
        <v>0</v>
      </c>
      <c r="G31" t="str">
        <f t="shared" si="0"/>
        <v/>
      </c>
      <c r="H31" t="s">
        <v>564</v>
      </c>
      <c r="I31" t="str">
        <f t="shared" si="1"/>
        <v>OK5K</v>
      </c>
      <c r="M31" t="s">
        <v>564</v>
      </c>
      <c r="O31" t="s">
        <v>1252</v>
      </c>
    </row>
    <row r="32" spans="1:15" ht="15" x14ac:dyDescent="0.25">
      <c r="A32" t="s">
        <v>778</v>
      </c>
      <c r="B32" s="50" t="s">
        <v>2107</v>
      </c>
      <c r="C32" s="47"/>
      <c r="D32" t="b">
        <v>1</v>
      </c>
      <c r="E32" t="b">
        <f>ISNA(VLOOKUP(#REF!,A$3:A$500,1,FALSE))</f>
        <v>0</v>
      </c>
      <c r="G32" t="str">
        <f t="shared" si="0"/>
        <v/>
      </c>
      <c r="H32" t="s">
        <v>4088</v>
      </c>
      <c r="I32" t="str">
        <f t="shared" si="1"/>
        <v>OK5AW</v>
      </c>
      <c r="M32" t="s">
        <v>4088</v>
      </c>
      <c r="O32" t="s">
        <v>778</v>
      </c>
    </row>
    <row r="33" spans="1:15" ht="15" x14ac:dyDescent="0.25">
      <c r="A33" t="s">
        <v>236</v>
      </c>
      <c r="B33" s="50" t="s">
        <v>2107</v>
      </c>
      <c r="C33" s="47"/>
      <c r="D33" t="b">
        <v>1</v>
      </c>
      <c r="E33" t="b">
        <f>ISNA(VLOOKUP(#REF!,A$3:A$500,1,FALSE))</f>
        <v>0</v>
      </c>
      <c r="G33" t="str">
        <f t="shared" si="0"/>
        <v/>
      </c>
      <c r="H33" t="s">
        <v>750</v>
      </c>
      <c r="I33" t="str">
        <f t="shared" si="1"/>
        <v>OK4C</v>
      </c>
      <c r="M33" t="s">
        <v>750</v>
      </c>
      <c r="O33" t="s">
        <v>236</v>
      </c>
    </row>
    <row r="34" spans="1:15" ht="15" x14ac:dyDescent="0.25">
      <c r="A34" t="s">
        <v>1525</v>
      </c>
      <c r="B34" s="50" t="s">
        <v>2107</v>
      </c>
      <c r="C34" s="47"/>
      <c r="D34" t="b">
        <v>1</v>
      </c>
      <c r="E34" t="b">
        <f>ISNA(VLOOKUP(#REF!,A$3:A$500,1,FALSE))</f>
        <v>0</v>
      </c>
      <c r="G34" t="str">
        <f t="shared" si="0"/>
        <v/>
      </c>
      <c r="H34" t="s">
        <v>4232</v>
      </c>
      <c r="I34" t="str">
        <f t="shared" si="1"/>
        <v>OK3ON</v>
      </c>
      <c r="M34" t="s">
        <v>4232</v>
      </c>
      <c r="O34" t="s">
        <v>1525</v>
      </c>
    </row>
    <row r="35" spans="1:15" ht="15" x14ac:dyDescent="0.25">
      <c r="A35" t="s">
        <v>1953</v>
      </c>
      <c r="B35" s="50" t="s">
        <v>2107</v>
      </c>
      <c r="C35" s="47"/>
      <c r="D35" t="b">
        <v>1</v>
      </c>
      <c r="E35" t="b">
        <f>ISNA(VLOOKUP(#REF!,A$3:A$500,1,FALSE))</f>
        <v>0</v>
      </c>
      <c r="G35" t="str">
        <f t="shared" si="0"/>
        <v/>
      </c>
      <c r="H35" t="s">
        <v>4105</v>
      </c>
      <c r="I35" t="str">
        <f t="shared" si="1"/>
        <v>OK2YT</v>
      </c>
      <c r="M35" t="s">
        <v>4105</v>
      </c>
      <c r="O35" t="s">
        <v>1953</v>
      </c>
    </row>
    <row r="36" spans="1:15" ht="15" x14ac:dyDescent="0.25">
      <c r="A36" t="s">
        <v>255</v>
      </c>
      <c r="B36" s="50" t="s">
        <v>2107</v>
      </c>
      <c r="C36" s="47"/>
      <c r="D36" t="b">
        <v>1</v>
      </c>
      <c r="E36" t="b">
        <f>ISNA(VLOOKUP(#REF!,A$3:A$500,1,FALSE))</f>
        <v>0</v>
      </c>
      <c r="G36" t="str">
        <f t="shared" si="0"/>
        <v/>
      </c>
      <c r="H36" t="s">
        <v>1252</v>
      </c>
      <c r="I36" t="str">
        <f t="shared" si="1"/>
        <v>OK2RVM</v>
      </c>
      <c r="M36" t="s">
        <v>1252</v>
      </c>
      <c r="O36" t="s">
        <v>255</v>
      </c>
    </row>
    <row r="37" spans="1:15" ht="15" x14ac:dyDescent="0.25">
      <c r="A37" t="s">
        <v>312</v>
      </c>
      <c r="B37" s="50" t="s">
        <v>2107</v>
      </c>
      <c r="C37" s="47"/>
      <c r="D37" t="b">
        <v>1</v>
      </c>
      <c r="E37" t="b">
        <f>ISNA(VLOOKUP(#REF!,A$3:A$500,1,FALSE))</f>
        <v>0</v>
      </c>
      <c r="G37" t="str">
        <f t="shared" si="0"/>
        <v/>
      </c>
      <c r="H37" t="s">
        <v>778</v>
      </c>
      <c r="I37" t="str">
        <f t="shared" si="1"/>
        <v>OK2RAS</v>
      </c>
      <c r="M37" t="s">
        <v>778</v>
      </c>
      <c r="O37" t="s">
        <v>312</v>
      </c>
    </row>
    <row r="38" spans="1:15" ht="15" x14ac:dyDescent="0.25">
      <c r="A38" t="s">
        <v>1945</v>
      </c>
      <c r="B38" s="50" t="s">
        <v>2107</v>
      </c>
      <c r="C38" s="47"/>
      <c r="D38" t="b">
        <v>1</v>
      </c>
      <c r="E38" t="b">
        <f>ISNA(VLOOKUP(#REF!,A$3:A$500,1,FALSE))</f>
        <v>0</v>
      </c>
      <c r="G38" t="str">
        <f t="shared" si="0"/>
        <v/>
      </c>
      <c r="H38" t="s">
        <v>236</v>
      </c>
      <c r="I38" t="str">
        <f t="shared" si="1"/>
        <v>OK2R</v>
      </c>
      <c r="M38" t="s">
        <v>236</v>
      </c>
      <c r="O38" t="s">
        <v>1945</v>
      </c>
    </row>
    <row r="39" spans="1:15" ht="15" x14ac:dyDescent="0.25">
      <c r="A39" t="s">
        <v>266</v>
      </c>
      <c r="B39" s="50" t="s">
        <v>2107</v>
      </c>
      <c r="C39" s="47"/>
      <c r="D39" t="b">
        <v>1</v>
      </c>
      <c r="E39" t="b">
        <f>ISNA(VLOOKUP(#REF!,A$3:A$500,1,FALSE))</f>
        <v>0</v>
      </c>
      <c r="G39" t="str">
        <f t="shared" si="0"/>
        <v/>
      </c>
      <c r="H39" t="s">
        <v>1525</v>
      </c>
      <c r="I39" t="str">
        <f t="shared" si="1"/>
        <v>OK2PAQ</v>
      </c>
      <c r="M39" t="s">
        <v>1525</v>
      </c>
      <c r="O39" t="s">
        <v>266</v>
      </c>
    </row>
    <row r="40" spans="1:15" ht="15" x14ac:dyDescent="0.25">
      <c r="A40" t="s">
        <v>1233</v>
      </c>
      <c r="B40" s="50" t="s">
        <v>2107</v>
      </c>
      <c r="C40" s="47"/>
      <c r="D40" t="b">
        <v>1</v>
      </c>
      <c r="E40" t="b">
        <f>ISNA(VLOOKUP(#REF!,A$3:A$500,1,FALSE))</f>
        <v>0</v>
      </c>
      <c r="G40" t="str">
        <f t="shared" si="0"/>
        <v/>
      </c>
      <c r="H40" t="s">
        <v>1953</v>
      </c>
      <c r="I40" t="str">
        <f t="shared" si="1"/>
        <v>OK2OZL</v>
      </c>
      <c r="M40" t="s">
        <v>1953</v>
      </c>
      <c r="O40" t="s">
        <v>1233</v>
      </c>
    </row>
    <row r="41" spans="1:15" ht="15" x14ac:dyDescent="0.25">
      <c r="A41" t="s">
        <v>218</v>
      </c>
      <c r="B41" s="50" t="s">
        <v>2107</v>
      </c>
      <c r="C41" s="47"/>
      <c r="D41" t="b">
        <v>1</v>
      </c>
      <c r="E41" t="b">
        <f>ISNA(VLOOKUP(#REF!,A$3:A$500,1,FALSE))</f>
        <v>0</v>
      </c>
      <c r="G41" t="str">
        <f t="shared" si="0"/>
        <v/>
      </c>
      <c r="H41" t="s">
        <v>255</v>
      </c>
      <c r="I41" t="str">
        <f t="shared" si="1"/>
        <v>OK2OAS</v>
      </c>
      <c r="M41" t="s">
        <v>255</v>
      </c>
      <c r="O41" t="s">
        <v>218</v>
      </c>
    </row>
    <row r="42" spans="1:15" ht="15" x14ac:dyDescent="0.25">
      <c r="A42" t="s">
        <v>1217</v>
      </c>
      <c r="B42" s="50" t="s">
        <v>2107</v>
      </c>
      <c r="C42" s="47"/>
      <c r="D42" t="b">
        <v>1</v>
      </c>
      <c r="E42" t="b">
        <f>ISNA(VLOOKUP(#REF!,A$3:A$500,1,FALSE))</f>
        <v>0</v>
      </c>
      <c r="G42" t="str">
        <f t="shared" si="0"/>
        <v/>
      </c>
      <c r="H42" t="s">
        <v>312</v>
      </c>
      <c r="I42" t="str">
        <f t="shared" si="1"/>
        <v>OK2M</v>
      </c>
      <c r="M42" t="s">
        <v>312</v>
      </c>
      <c r="O42" t="s">
        <v>1217</v>
      </c>
    </row>
    <row r="43" spans="1:15" ht="15" x14ac:dyDescent="0.25">
      <c r="A43" t="s">
        <v>3024</v>
      </c>
      <c r="B43" s="50" t="s">
        <v>2107</v>
      </c>
      <c r="C43" s="47"/>
      <c r="D43" t="b">
        <v>1</v>
      </c>
      <c r="E43" t="b">
        <f>ISNA(VLOOKUP(#REF!,A$3:A$500,1,FALSE))</f>
        <v>0</v>
      </c>
      <c r="G43" t="str">
        <f t="shared" si="0"/>
        <v/>
      </c>
      <c r="H43" t="s">
        <v>1945</v>
      </c>
      <c r="I43" t="str">
        <f t="shared" si="1"/>
        <v>OK2L</v>
      </c>
      <c r="M43" t="s">
        <v>1945</v>
      </c>
      <c r="O43" t="s">
        <v>3024</v>
      </c>
    </row>
    <row r="44" spans="1:15" ht="15" x14ac:dyDescent="0.25">
      <c r="A44" t="s">
        <v>760</v>
      </c>
      <c r="B44" s="50" t="s">
        <v>2107</v>
      </c>
      <c r="C44" s="47"/>
      <c r="D44" t="b">
        <v>1</v>
      </c>
      <c r="E44" t="b">
        <f>ISNA(VLOOKUP(#REF!,A$3:A$500,1,FALSE))</f>
        <v>0</v>
      </c>
      <c r="G44" t="str">
        <f t="shared" si="0"/>
        <v/>
      </c>
      <c r="H44" t="s">
        <v>266</v>
      </c>
      <c r="I44" t="str">
        <f t="shared" si="1"/>
        <v>OK2KYZ</v>
      </c>
      <c r="M44" t="s">
        <v>266</v>
      </c>
      <c r="O44" t="s">
        <v>760</v>
      </c>
    </row>
    <row r="45" spans="1:15" ht="15" x14ac:dyDescent="0.25">
      <c r="A45" t="s">
        <v>3015</v>
      </c>
      <c r="B45" s="50" t="s">
        <v>2107</v>
      </c>
      <c r="C45" s="47"/>
      <c r="D45" t="b">
        <v>1</v>
      </c>
      <c r="E45" t="b">
        <f>ISNA(VLOOKUP(#REF!,A$3:A$500,1,FALSE))</f>
        <v>0</v>
      </c>
      <c r="G45" t="str">
        <f t="shared" si="0"/>
        <v/>
      </c>
      <c r="H45" t="s">
        <v>1233</v>
      </c>
      <c r="I45" t="str">
        <f t="shared" si="1"/>
        <v>OK2KYK</v>
      </c>
      <c r="M45" t="s">
        <v>1233</v>
      </c>
      <c r="O45" t="s">
        <v>3015</v>
      </c>
    </row>
    <row r="46" spans="1:15" ht="15" x14ac:dyDescent="0.25">
      <c r="A46" t="s">
        <v>1322</v>
      </c>
      <c r="B46" s="50" t="s">
        <v>2107</v>
      </c>
      <c r="C46" s="47"/>
      <c r="D46" t="b">
        <v>1</v>
      </c>
      <c r="E46" t="b">
        <f>ISNA(VLOOKUP(#REF!,A$3:A$500,1,FALSE))</f>
        <v>0</v>
      </c>
      <c r="G46" t="str">
        <f t="shared" si="0"/>
        <v/>
      </c>
      <c r="H46" t="s">
        <v>218</v>
      </c>
      <c r="I46" t="str">
        <f t="shared" si="1"/>
        <v>OK2KYJ</v>
      </c>
      <c r="M46" t="s">
        <v>218</v>
      </c>
      <c r="O46" t="s">
        <v>1322</v>
      </c>
    </row>
    <row r="47" spans="1:15" ht="15" x14ac:dyDescent="0.25">
      <c r="A47" t="s">
        <v>1225</v>
      </c>
      <c r="B47" s="50" t="s">
        <v>2107</v>
      </c>
      <c r="C47" s="47"/>
      <c r="D47" t="b">
        <v>1</v>
      </c>
      <c r="E47" t="b">
        <f>ISNA(VLOOKUP(#REF!,A$3:A$500,1,FALSE))</f>
        <v>0</v>
      </c>
      <c r="G47" t="str">
        <f t="shared" si="0"/>
        <v/>
      </c>
      <c r="H47" t="s">
        <v>1217</v>
      </c>
      <c r="I47" t="str">
        <f t="shared" si="1"/>
        <v>OK2KWS</v>
      </c>
      <c r="M47" t="s">
        <v>1217</v>
      </c>
      <c r="O47" t="s">
        <v>1225</v>
      </c>
    </row>
    <row r="48" spans="1:15" ht="15" x14ac:dyDescent="0.25">
      <c r="A48" t="s">
        <v>780</v>
      </c>
      <c r="B48" s="50" t="s">
        <v>2107</v>
      </c>
      <c r="C48" s="47"/>
      <c r="D48" t="b">
        <v>1</v>
      </c>
      <c r="E48" t="b">
        <f>ISNA(VLOOKUP(#REF!,A$3:A$500,1,FALSE))</f>
        <v>0</v>
      </c>
      <c r="G48" t="str">
        <f t="shared" si="0"/>
        <v/>
      </c>
      <c r="H48" t="s">
        <v>3024</v>
      </c>
      <c r="I48" t="str">
        <f t="shared" si="1"/>
        <v>OK2KTK</v>
      </c>
      <c r="M48" t="s">
        <v>3024</v>
      </c>
      <c r="O48" t="s">
        <v>780</v>
      </c>
    </row>
    <row r="49" spans="1:15" ht="15" x14ac:dyDescent="0.25">
      <c r="A49" t="s">
        <v>770</v>
      </c>
      <c r="B49" s="50" t="s">
        <v>2107</v>
      </c>
      <c r="C49" s="47"/>
      <c r="D49" t="b">
        <v>1</v>
      </c>
      <c r="E49" t="b">
        <f>ISNA(VLOOKUP(#REF!,A$3:A$500,1,FALSE))</f>
        <v>0</v>
      </c>
      <c r="G49" t="str">
        <f t="shared" si="0"/>
        <v/>
      </c>
      <c r="H49" t="s">
        <v>760</v>
      </c>
      <c r="I49" t="str">
        <f t="shared" si="1"/>
        <v>OK2KRT</v>
      </c>
      <c r="M49" t="s">
        <v>760</v>
      </c>
      <c r="O49" t="s">
        <v>770</v>
      </c>
    </row>
    <row r="50" spans="1:15" ht="15" x14ac:dyDescent="0.25">
      <c r="A50" t="s">
        <v>251</v>
      </c>
      <c r="B50" s="50" t="s">
        <v>2107</v>
      </c>
      <c r="C50" s="47"/>
      <c r="D50" t="b">
        <v>1</v>
      </c>
      <c r="E50" t="b">
        <f>ISNA(VLOOKUP(#REF!,A$3:A$500,1,FALSE))</f>
        <v>0</v>
      </c>
      <c r="G50" t="str">
        <f t="shared" si="0"/>
        <v/>
      </c>
      <c r="H50" t="s">
        <v>760</v>
      </c>
      <c r="I50" t="str">
        <f t="shared" si="1"/>
        <v/>
      </c>
      <c r="M50" t="s">
        <v>760</v>
      </c>
      <c r="O50" t="s">
        <v>251</v>
      </c>
    </row>
    <row r="51" spans="1:15" ht="15" x14ac:dyDescent="0.25">
      <c r="A51" t="s">
        <v>1211</v>
      </c>
      <c r="B51" s="50" t="s">
        <v>2107</v>
      </c>
      <c r="C51" s="47"/>
      <c r="D51" t="b">
        <v>1</v>
      </c>
      <c r="E51" t="b">
        <f>ISNA(VLOOKUP(#REF!,A$3:A$500,1,FALSE))</f>
        <v>0</v>
      </c>
      <c r="G51" t="str">
        <f t="shared" si="0"/>
        <v/>
      </c>
      <c r="H51" t="s">
        <v>3015</v>
      </c>
      <c r="I51" t="str">
        <f t="shared" si="1"/>
        <v>OK2KPS</v>
      </c>
      <c r="M51" t="s">
        <v>3015</v>
      </c>
      <c r="O51" t="s">
        <v>1211</v>
      </c>
    </row>
    <row r="52" spans="1:15" ht="15" x14ac:dyDescent="0.25">
      <c r="A52" t="s">
        <v>2481</v>
      </c>
      <c r="B52" s="50" t="s">
        <v>2107</v>
      </c>
      <c r="C52" s="47"/>
      <c r="D52" t="b">
        <v>1</v>
      </c>
      <c r="E52" t="b">
        <f>ISNA(VLOOKUP(#REF!,A$3:A$500,1,FALSE))</f>
        <v>0</v>
      </c>
      <c r="G52" t="str">
        <f t="shared" si="0"/>
        <v/>
      </c>
      <c r="H52" t="s">
        <v>1322</v>
      </c>
      <c r="I52" t="str">
        <f t="shared" si="1"/>
        <v>OK2KPD</v>
      </c>
      <c r="M52" t="s">
        <v>1322</v>
      </c>
      <c r="O52" t="s">
        <v>2481</v>
      </c>
    </row>
    <row r="53" spans="1:15" ht="15" x14ac:dyDescent="0.25">
      <c r="A53" t="s">
        <v>1262</v>
      </c>
      <c r="B53" s="50" t="s">
        <v>2107</v>
      </c>
      <c r="C53" s="47"/>
      <c r="D53" t="b">
        <v>1</v>
      </c>
      <c r="E53" t="b">
        <f>ISNA(VLOOKUP(#REF!,A$3:A$500,1,FALSE))</f>
        <v>0</v>
      </c>
      <c r="G53" t="str">
        <f t="shared" si="0"/>
        <v/>
      </c>
      <c r="H53" t="s">
        <v>1225</v>
      </c>
      <c r="I53" t="str">
        <f t="shared" si="1"/>
        <v>OK2KOP</v>
      </c>
      <c r="M53" t="s">
        <v>1225</v>
      </c>
      <c r="O53" t="s">
        <v>1262</v>
      </c>
    </row>
    <row r="54" spans="1:15" ht="15" x14ac:dyDescent="0.25">
      <c r="A54" t="s">
        <v>2899</v>
      </c>
      <c r="B54" s="50" t="s">
        <v>2107</v>
      </c>
      <c r="C54" s="47"/>
      <c r="D54" t="b">
        <v>1</v>
      </c>
      <c r="E54" t="b">
        <f>ISNA(VLOOKUP(#REF!,A$3:A$500,1,FALSE))</f>
        <v>0</v>
      </c>
      <c r="G54" t="str">
        <f t="shared" si="0"/>
        <v/>
      </c>
      <c r="H54" t="s">
        <v>780</v>
      </c>
      <c r="I54" t="str">
        <f t="shared" si="1"/>
        <v>OK2KOJ</v>
      </c>
      <c r="M54" t="s">
        <v>780</v>
      </c>
      <c r="O54" t="s">
        <v>2899</v>
      </c>
    </row>
    <row r="55" spans="1:15" ht="15" x14ac:dyDescent="0.25">
      <c r="A55" t="s">
        <v>1549</v>
      </c>
      <c r="B55" s="50" t="s">
        <v>2107</v>
      </c>
      <c r="C55" s="47"/>
      <c r="D55" t="b">
        <v>1</v>
      </c>
      <c r="E55" t="b">
        <f>ISNA(VLOOKUP(#REF!,A$3:A$500,1,FALSE))</f>
        <v>0</v>
      </c>
      <c r="G55" t="str">
        <f t="shared" si="0"/>
        <v/>
      </c>
      <c r="H55" t="s">
        <v>780</v>
      </c>
      <c r="I55" t="str">
        <f t="shared" si="1"/>
        <v/>
      </c>
      <c r="M55" t="s">
        <v>780</v>
      </c>
      <c r="O55" t="s">
        <v>1549</v>
      </c>
    </row>
    <row r="56" spans="1:15" ht="15" x14ac:dyDescent="0.25">
      <c r="A56" t="s">
        <v>206</v>
      </c>
      <c r="B56" s="50" t="s">
        <v>2107</v>
      </c>
      <c r="C56" s="47"/>
      <c r="D56" t="b">
        <v>1</v>
      </c>
      <c r="E56" t="b">
        <f>ISNA(VLOOKUP(#REF!,A$3:A$500,1,FALSE))</f>
        <v>0</v>
      </c>
      <c r="G56" t="str">
        <f t="shared" si="0"/>
        <v/>
      </c>
      <c r="H56" t="s">
        <v>770</v>
      </c>
      <c r="I56" t="str">
        <f t="shared" si="1"/>
        <v>OK2KOE</v>
      </c>
      <c r="M56" t="s">
        <v>770</v>
      </c>
      <c r="O56" t="s">
        <v>206</v>
      </c>
    </row>
    <row r="57" spans="1:15" ht="15" x14ac:dyDescent="0.25">
      <c r="A57" t="s">
        <v>2640</v>
      </c>
      <c r="B57" s="50" t="s">
        <v>2107</v>
      </c>
      <c r="C57" s="47"/>
      <c r="D57" t="b">
        <v>1</v>
      </c>
      <c r="E57" t="b">
        <f>ISNA(VLOOKUP(#REF!,A$3:A$500,1,FALSE))</f>
        <v>0</v>
      </c>
      <c r="G57" t="str">
        <f t="shared" si="0"/>
        <v/>
      </c>
      <c r="H57" t="s">
        <v>251</v>
      </c>
      <c r="I57" t="str">
        <f t="shared" si="1"/>
        <v>OK2KLF</v>
      </c>
      <c r="M57" t="s">
        <v>251</v>
      </c>
      <c r="O57" t="s">
        <v>2640</v>
      </c>
    </row>
    <row r="58" spans="1:15" ht="15" x14ac:dyDescent="0.25">
      <c r="A58" t="s">
        <v>215</v>
      </c>
      <c r="B58" s="50" t="s">
        <v>2107</v>
      </c>
      <c r="C58" s="47"/>
      <c r="D58" t="b">
        <v>1</v>
      </c>
      <c r="E58" t="b">
        <f>ISNA(VLOOKUP(#REF!,A$3:A$500,1,FALSE))</f>
        <v>0</v>
      </c>
      <c r="G58" t="str">
        <f t="shared" si="0"/>
        <v/>
      </c>
      <c r="H58" t="s">
        <v>1211</v>
      </c>
      <c r="I58" t="str">
        <f t="shared" si="1"/>
        <v>OK2KLD</v>
      </c>
      <c r="M58" t="s">
        <v>1211</v>
      </c>
      <c r="O58" t="s">
        <v>215</v>
      </c>
    </row>
    <row r="59" spans="1:15" ht="15" x14ac:dyDescent="0.25">
      <c r="A59" t="s">
        <v>1043</v>
      </c>
      <c r="B59" s="50" t="s">
        <v>2107</v>
      </c>
      <c r="C59" s="47"/>
      <c r="D59" t="b">
        <v>1</v>
      </c>
      <c r="E59" t="b">
        <f>ISNA(VLOOKUP(#REF!,A$3:A$500,1,FALSE))</f>
        <v>0</v>
      </c>
      <c r="G59" t="str">
        <f t="shared" si="0"/>
        <v/>
      </c>
      <c r="H59" t="s">
        <v>2481</v>
      </c>
      <c r="I59" t="str">
        <f t="shared" si="1"/>
        <v>OK2KKW</v>
      </c>
      <c r="M59" t="s">
        <v>2481</v>
      </c>
      <c r="O59" t="s">
        <v>1043</v>
      </c>
    </row>
    <row r="60" spans="1:15" ht="15" x14ac:dyDescent="0.25">
      <c r="A60" t="s">
        <v>261</v>
      </c>
      <c r="B60" s="50" t="s">
        <v>2107</v>
      </c>
      <c r="C60" s="47"/>
      <c r="D60" t="b">
        <v>1</v>
      </c>
      <c r="E60" t="b">
        <f>ISNA(VLOOKUP(#REF!,A$3:A$500,1,FALSE))</f>
        <v>0</v>
      </c>
      <c r="G60" t="str">
        <f t="shared" si="0"/>
        <v/>
      </c>
      <c r="H60" t="s">
        <v>1262</v>
      </c>
      <c r="I60" t="str">
        <f t="shared" si="1"/>
        <v>OK2KJU</v>
      </c>
      <c r="M60" t="s">
        <v>1262</v>
      </c>
      <c r="O60" t="s">
        <v>261</v>
      </c>
    </row>
    <row r="61" spans="1:15" ht="15" x14ac:dyDescent="0.25">
      <c r="A61" t="s">
        <v>817</v>
      </c>
      <c r="B61" s="50" t="s">
        <v>2107</v>
      </c>
      <c r="C61" s="47"/>
      <c r="D61" t="b">
        <v>1</v>
      </c>
      <c r="E61" t="b">
        <f>ISNA(VLOOKUP(#REF!,A$3:A$500,1,FALSE))</f>
        <v>0</v>
      </c>
      <c r="G61" t="str">
        <f t="shared" si="0"/>
        <v/>
      </c>
      <c r="H61" t="s">
        <v>2899</v>
      </c>
      <c r="I61" t="str">
        <f t="shared" si="1"/>
        <v>OK2KGB</v>
      </c>
      <c r="M61" t="s">
        <v>2899</v>
      </c>
      <c r="O61" t="s">
        <v>817</v>
      </c>
    </row>
    <row r="62" spans="1:15" ht="15" x14ac:dyDescent="0.25">
      <c r="A62" t="s">
        <v>1095</v>
      </c>
      <c r="B62" s="50" t="s">
        <v>2107</v>
      </c>
      <c r="C62" s="47"/>
      <c r="D62" t="b">
        <v>1</v>
      </c>
      <c r="E62" t="b">
        <f>ISNA(VLOOKUP(#REF!,A$3:A$500,1,FALSE))</f>
        <v>0</v>
      </c>
      <c r="G62" t="str">
        <f t="shared" si="0"/>
        <v/>
      </c>
      <c r="H62" t="s">
        <v>1549</v>
      </c>
      <c r="I62" t="str">
        <f t="shared" si="1"/>
        <v>OK2KFJ</v>
      </c>
      <c r="M62" t="s">
        <v>1549</v>
      </c>
      <c r="O62" t="s">
        <v>1095</v>
      </c>
    </row>
    <row r="63" spans="1:15" ht="15" x14ac:dyDescent="0.25">
      <c r="A63" t="s">
        <v>765</v>
      </c>
      <c r="B63" s="50" t="s">
        <v>2107</v>
      </c>
      <c r="C63" s="47"/>
      <c r="D63" t="b">
        <v>1</v>
      </c>
      <c r="E63" t="b">
        <f>ISNA(VLOOKUP(#REF!,A$3:A$500,1,FALSE))</f>
        <v>0</v>
      </c>
      <c r="G63" t="str">
        <f t="shared" si="0"/>
        <v/>
      </c>
      <c r="H63" t="s">
        <v>206</v>
      </c>
      <c r="I63" t="str">
        <f t="shared" si="1"/>
        <v>OK2KEA</v>
      </c>
      <c r="M63" t="s">
        <v>206</v>
      </c>
      <c r="O63" t="s">
        <v>765</v>
      </c>
    </row>
    <row r="64" spans="1:15" ht="15" x14ac:dyDescent="0.25">
      <c r="A64" t="s">
        <v>4091</v>
      </c>
      <c r="B64" s="50" t="s">
        <v>2107</v>
      </c>
      <c r="C64" s="47"/>
      <c r="D64" t="b">
        <v>1</v>
      </c>
      <c r="E64" t="b">
        <f>ISNA(VLOOKUP(#REF!,A$3:A$500,1,FALSE))</f>
        <v>0</v>
      </c>
      <c r="G64" t="str">
        <f t="shared" si="0"/>
        <v/>
      </c>
      <c r="H64" t="s">
        <v>2640</v>
      </c>
      <c r="I64" t="str">
        <f t="shared" si="1"/>
        <v>OK2KDJ</v>
      </c>
      <c r="M64" t="s">
        <v>2640</v>
      </c>
      <c r="O64" t="s">
        <v>4091</v>
      </c>
    </row>
    <row r="65" spans="1:15" ht="15" x14ac:dyDescent="0.25">
      <c r="A65" t="s">
        <v>3035</v>
      </c>
      <c r="B65" s="50" t="s">
        <v>2107</v>
      </c>
      <c r="C65" s="47"/>
      <c r="D65" t="b">
        <v>1</v>
      </c>
      <c r="E65" t="b">
        <f>ISNA(VLOOKUP(#REF!,A$3:A$500,1,FALSE))</f>
        <v>0</v>
      </c>
      <c r="G65" t="str">
        <f t="shared" si="0"/>
        <v/>
      </c>
      <c r="H65" t="s">
        <v>215</v>
      </c>
      <c r="I65" t="str">
        <f t="shared" si="1"/>
        <v>OK2KCN</v>
      </c>
      <c r="M65" t="s">
        <v>215</v>
      </c>
      <c r="O65" t="s">
        <v>3035</v>
      </c>
    </row>
    <row r="66" spans="1:15" ht="15" x14ac:dyDescent="0.25">
      <c r="A66" t="s">
        <v>269</v>
      </c>
      <c r="B66" s="50" t="s">
        <v>2107</v>
      </c>
      <c r="C66" s="47"/>
      <c r="D66" t="b">
        <v>1</v>
      </c>
      <c r="E66" t="b">
        <f>ISNA(VLOOKUP(#REF!,A$3:A$500,1,FALSE))</f>
        <v>0</v>
      </c>
      <c r="G66" t="str">
        <f t="shared" si="0"/>
        <v/>
      </c>
      <c r="H66" t="s">
        <v>1043</v>
      </c>
      <c r="I66" t="str">
        <f t="shared" si="1"/>
        <v>OK2G</v>
      </c>
      <c r="M66" t="s">
        <v>1043</v>
      </c>
      <c r="O66" t="s">
        <v>269</v>
      </c>
    </row>
    <row r="67" spans="1:15" ht="15" x14ac:dyDescent="0.25">
      <c r="A67" t="s">
        <v>257</v>
      </c>
      <c r="B67" s="50" t="s">
        <v>2107</v>
      </c>
      <c r="C67" s="47"/>
      <c r="D67" t="b">
        <v>1</v>
      </c>
      <c r="E67" t="b">
        <f>ISNA(VLOOKUP(#REF!,A$3:A$500,1,FALSE))</f>
        <v>0</v>
      </c>
      <c r="G67" t="str">
        <f t="shared" si="0"/>
        <v/>
      </c>
      <c r="H67" t="s">
        <v>261</v>
      </c>
      <c r="I67" t="str">
        <f t="shared" si="1"/>
        <v>OK2C</v>
      </c>
      <c r="M67" t="s">
        <v>261</v>
      </c>
      <c r="O67" t="s">
        <v>257</v>
      </c>
    </row>
    <row r="68" spans="1:15" ht="15" x14ac:dyDescent="0.25">
      <c r="A68" t="s">
        <v>3049</v>
      </c>
      <c r="B68" s="50" t="s">
        <v>2107</v>
      </c>
      <c r="C68" s="47"/>
      <c r="D68" t="b">
        <v>1</v>
      </c>
      <c r="E68" t="b">
        <f>ISNA(VLOOKUP(#REF!,A$3:A$500,1,FALSE))</f>
        <v>0</v>
      </c>
      <c r="G68" t="str">
        <f t="shared" ref="G68:G131" si="2">IF(B68="multi","",IF(D68=E68,"",C68))</f>
        <v/>
      </c>
      <c r="H68" t="s">
        <v>817</v>
      </c>
      <c r="I68" t="str">
        <f t="shared" ref="I68:I131" si="3">IF(H68=H67,"",H68)</f>
        <v>OK2A</v>
      </c>
      <c r="M68" t="s">
        <v>817</v>
      </c>
      <c r="O68" t="s">
        <v>3049</v>
      </c>
    </row>
    <row r="69" spans="1:15" ht="15" x14ac:dyDescent="0.25">
      <c r="A69" t="s">
        <v>209</v>
      </c>
      <c r="B69" s="50" t="s">
        <v>2107</v>
      </c>
      <c r="C69" s="47"/>
      <c r="D69" t="b">
        <v>1</v>
      </c>
      <c r="E69" t="b">
        <f>ISNA(VLOOKUP(#REF!,A$3:A$500,1,FALSE))</f>
        <v>0</v>
      </c>
      <c r="G69" t="str">
        <f t="shared" si="2"/>
        <v/>
      </c>
      <c r="H69" t="s">
        <v>1095</v>
      </c>
      <c r="I69" t="str">
        <f t="shared" si="3"/>
        <v>OK1UYR</v>
      </c>
      <c r="M69" t="s">
        <v>1095</v>
      </c>
      <c r="O69" t="s">
        <v>209</v>
      </c>
    </row>
    <row r="70" spans="1:15" ht="15" x14ac:dyDescent="0.25">
      <c r="A70" t="s">
        <v>2395</v>
      </c>
      <c r="B70" s="50" t="s">
        <v>2107</v>
      </c>
      <c r="C70" s="47"/>
      <c r="D70" t="b">
        <v>1</v>
      </c>
      <c r="E70" t="b">
        <f>ISNA(VLOOKUP(#REF!,A$3:A$500,1,FALSE))</f>
        <v>0</v>
      </c>
      <c r="G70" t="str">
        <f t="shared" si="2"/>
        <v/>
      </c>
      <c r="H70" t="s">
        <v>765</v>
      </c>
      <c r="I70" t="str">
        <f t="shared" si="3"/>
        <v>OK1RPL</v>
      </c>
      <c r="M70" t="s">
        <v>765</v>
      </c>
      <c r="O70" t="s">
        <v>2395</v>
      </c>
    </row>
    <row r="71" spans="1:15" ht="15" x14ac:dyDescent="0.25">
      <c r="A71" t="s">
        <v>1250</v>
      </c>
      <c r="B71" s="50" t="s">
        <v>2107</v>
      </c>
      <c r="C71" s="47"/>
      <c r="D71" t="b">
        <v>1</v>
      </c>
      <c r="E71" t="b">
        <f>ISNA(VLOOKUP(#REF!,A$3:A$500,1,FALSE))</f>
        <v>0</v>
      </c>
      <c r="G71" t="str">
        <f t="shared" si="2"/>
        <v/>
      </c>
      <c r="H71" t="s">
        <v>4091</v>
      </c>
      <c r="I71" t="str">
        <f t="shared" si="3"/>
        <v>OK1RKE</v>
      </c>
      <c r="M71" t="s">
        <v>4091</v>
      </c>
      <c r="O71" t="s">
        <v>1250</v>
      </c>
    </row>
    <row r="72" spans="1:15" ht="15" x14ac:dyDescent="0.25">
      <c r="A72" t="s">
        <v>1222</v>
      </c>
      <c r="B72" s="50" t="s">
        <v>2107</v>
      </c>
      <c r="C72" s="47"/>
      <c r="D72" t="b">
        <v>1</v>
      </c>
      <c r="E72" t="b">
        <f>ISNA(VLOOKUP(#REF!,A$3:A$500,1,FALSE))</f>
        <v>0</v>
      </c>
      <c r="G72" t="str">
        <f t="shared" si="2"/>
        <v/>
      </c>
      <c r="H72" t="s">
        <v>3035</v>
      </c>
      <c r="I72" t="str">
        <f t="shared" si="3"/>
        <v>OK1RHK</v>
      </c>
      <c r="M72" t="s">
        <v>3035</v>
      </c>
      <c r="O72" t="s">
        <v>1222</v>
      </c>
    </row>
    <row r="73" spans="1:15" ht="15" x14ac:dyDescent="0.25">
      <c r="A73" t="s">
        <v>1245</v>
      </c>
      <c r="B73" s="50" t="s">
        <v>2107</v>
      </c>
      <c r="C73" s="47"/>
      <c r="D73" t="b">
        <v>1</v>
      </c>
      <c r="E73" t="b">
        <f>ISNA(VLOOKUP(#REF!,A$3:A$500,1,FALSE))</f>
        <v>0</v>
      </c>
      <c r="G73" t="str">
        <f t="shared" si="2"/>
        <v/>
      </c>
      <c r="H73" t="s">
        <v>269</v>
      </c>
      <c r="I73" t="str">
        <f t="shared" si="3"/>
        <v>OK1RDO</v>
      </c>
      <c r="M73" t="s">
        <v>269</v>
      </c>
      <c r="O73" t="s">
        <v>1245</v>
      </c>
    </row>
    <row r="74" spans="1:15" ht="15" x14ac:dyDescent="0.25">
      <c r="A74" t="s">
        <v>308</v>
      </c>
      <c r="B74" s="50" t="s">
        <v>2107</v>
      </c>
      <c r="C74" s="47"/>
      <c r="D74" t="b">
        <v>1</v>
      </c>
      <c r="E74" t="b">
        <f>ISNA(VLOOKUP(#REF!,A$3:A$500,1,FALSE))</f>
        <v>0</v>
      </c>
      <c r="G74" t="str">
        <f t="shared" si="2"/>
        <v/>
      </c>
      <c r="H74" t="s">
        <v>257</v>
      </c>
      <c r="I74" t="str">
        <f t="shared" si="3"/>
        <v>OK1RAR</v>
      </c>
      <c r="M74" t="s">
        <v>257</v>
      </c>
      <c r="O74" t="s">
        <v>308</v>
      </c>
    </row>
    <row r="75" spans="1:15" ht="15" x14ac:dyDescent="0.25">
      <c r="A75" t="s">
        <v>231</v>
      </c>
      <c r="B75" s="50" t="s">
        <v>2107</v>
      </c>
      <c r="C75" s="47"/>
      <c r="D75" t="b">
        <v>1</v>
      </c>
      <c r="E75" t="b">
        <f>ISNA(VLOOKUP(#REF!,A$3:A$500,1,FALSE))</f>
        <v>0</v>
      </c>
      <c r="G75" t="str">
        <f t="shared" si="2"/>
        <v/>
      </c>
      <c r="H75" t="s">
        <v>3049</v>
      </c>
      <c r="I75" t="str">
        <f t="shared" si="3"/>
        <v>OK1OSA</v>
      </c>
      <c r="M75" t="s">
        <v>3049</v>
      </c>
      <c r="O75" t="s">
        <v>231</v>
      </c>
    </row>
    <row r="76" spans="1:15" ht="15" x14ac:dyDescent="0.25">
      <c r="A76" t="s">
        <v>3056</v>
      </c>
      <c r="B76" s="50" t="s">
        <v>2107</v>
      </c>
      <c r="C76" s="47"/>
      <c r="D76" t="b">
        <v>1</v>
      </c>
      <c r="E76" t="b">
        <f>ISNA(VLOOKUP(#REF!,A$3:A$500,1,FALSE))</f>
        <v>0</v>
      </c>
      <c r="G76" t="str">
        <f t="shared" si="2"/>
        <v/>
      </c>
      <c r="H76" t="s">
        <v>209</v>
      </c>
      <c r="I76" t="str">
        <f t="shared" si="3"/>
        <v>OK1OPT</v>
      </c>
      <c r="M76" t="s">
        <v>209</v>
      </c>
      <c r="O76" t="s">
        <v>3056</v>
      </c>
    </row>
    <row r="77" spans="1:15" ht="15" x14ac:dyDescent="0.25">
      <c r="A77" t="s">
        <v>268</v>
      </c>
      <c r="B77" s="50" t="s">
        <v>2107</v>
      </c>
      <c r="C77" s="47"/>
      <c r="D77" t="b">
        <v>1</v>
      </c>
      <c r="E77" t="b">
        <f>ISNA(VLOOKUP(#REF!,A$3:A$500,1,FALSE))</f>
        <v>0</v>
      </c>
      <c r="G77" t="str">
        <f t="shared" si="2"/>
        <v/>
      </c>
      <c r="H77" t="s">
        <v>2395</v>
      </c>
      <c r="I77" t="str">
        <f t="shared" si="3"/>
        <v>OK1OCL</v>
      </c>
      <c r="M77" t="s">
        <v>2395</v>
      </c>
      <c r="O77" t="s">
        <v>268</v>
      </c>
    </row>
    <row r="78" spans="1:15" ht="15" x14ac:dyDescent="0.25">
      <c r="A78" t="s">
        <v>767</v>
      </c>
      <c r="B78" s="50" t="s">
        <v>2107</v>
      </c>
      <c r="C78" s="47"/>
      <c r="D78" t="b">
        <v>1</v>
      </c>
      <c r="E78" t="b">
        <f>ISNA(VLOOKUP(#REF!,A$3:A$500,1,FALSE))</f>
        <v>0</v>
      </c>
      <c r="G78" t="str">
        <f t="shared" si="2"/>
        <v/>
      </c>
      <c r="H78" t="s">
        <v>1250</v>
      </c>
      <c r="I78" t="str">
        <f t="shared" si="3"/>
        <v>OK1OAZ</v>
      </c>
      <c r="M78" t="s">
        <v>1250</v>
      </c>
      <c r="O78" t="s">
        <v>767</v>
      </c>
    </row>
    <row r="79" spans="1:15" ht="15" x14ac:dyDescent="0.25">
      <c r="A79" t="s">
        <v>3041</v>
      </c>
      <c r="B79" s="50" t="s">
        <v>2107</v>
      </c>
      <c r="C79" s="47"/>
      <c r="D79" t="b">
        <v>1</v>
      </c>
      <c r="E79" t="b">
        <f>ISNA(VLOOKUP(#REF!,A$3:A$500,1,FALSE))</f>
        <v>0</v>
      </c>
      <c r="G79" t="str">
        <f t="shared" si="2"/>
        <v/>
      </c>
      <c r="H79" t="s">
        <v>1222</v>
      </c>
      <c r="I79" t="str">
        <f t="shared" si="3"/>
        <v>OK1KWV</v>
      </c>
      <c r="M79" t="s">
        <v>1222</v>
      </c>
      <c r="O79" t="s">
        <v>3041</v>
      </c>
    </row>
    <row r="80" spans="1:15" ht="15" x14ac:dyDescent="0.25">
      <c r="A80" t="s">
        <v>747</v>
      </c>
      <c r="B80" s="50" t="s">
        <v>2107</v>
      </c>
      <c r="C80" s="47"/>
      <c r="D80" t="b">
        <v>1</v>
      </c>
      <c r="E80" t="b">
        <f>ISNA(VLOOKUP(#REF!,A$3:A$500,1,FALSE))</f>
        <v>0</v>
      </c>
      <c r="G80" t="str">
        <f t="shared" si="2"/>
        <v/>
      </c>
      <c r="H80" t="s">
        <v>1245</v>
      </c>
      <c r="I80" t="str">
        <f t="shared" si="3"/>
        <v>OK1KVR</v>
      </c>
      <c r="M80" t="s">
        <v>1245</v>
      </c>
      <c r="O80" t="s">
        <v>747</v>
      </c>
    </row>
    <row r="81" spans="1:15" ht="15" x14ac:dyDescent="0.25">
      <c r="A81" t="s">
        <v>1317</v>
      </c>
      <c r="B81" s="50" t="s">
        <v>2107</v>
      </c>
      <c r="C81" s="47"/>
      <c r="D81" t="b">
        <v>1</v>
      </c>
      <c r="E81" t="b">
        <f>ISNA(VLOOKUP(#REF!,A$3:A$500,1,FALSE))</f>
        <v>0</v>
      </c>
      <c r="G81" t="str">
        <f t="shared" si="2"/>
        <v/>
      </c>
      <c r="H81" t="s">
        <v>308</v>
      </c>
      <c r="I81" t="str">
        <f t="shared" si="3"/>
        <v>OK1KUO</v>
      </c>
      <c r="M81" t="s">
        <v>308</v>
      </c>
      <c r="O81" t="s">
        <v>1317</v>
      </c>
    </row>
    <row r="82" spans="1:15" ht="15" x14ac:dyDescent="0.25">
      <c r="A82" t="s">
        <v>1192</v>
      </c>
      <c r="B82" s="50" t="s">
        <v>2107</v>
      </c>
      <c r="C82" s="47"/>
      <c r="D82" t="b">
        <v>1</v>
      </c>
      <c r="E82" t="b">
        <f>ISNA(VLOOKUP(#REF!,A$3:A$500,1,FALSE))</f>
        <v>0</v>
      </c>
      <c r="G82" t="str">
        <f t="shared" si="2"/>
        <v/>
      </c>
      <c r="H82" t="s">
        <v>231</v>
      </c>
      <c r="I82" t="str">
        <f t="shared" si="3"/>
        <v>OK1KTW</v>
      </c>
      <c r="M82" t="s">
        <v>231</v>
      </c>
      <c r="O82" t="s">
        <v>1192</v>
      </c>
    </row>
    <row r="83" spans="1:15" ht="15" x14ac:dyDescent="0.25">
      <c r="A83" t="s">
        <v>1256</v>
      </c>
      <c r="B83" s="50" t="s">
        <v>2107</v>
      </c>
      <c r="C83" s="47"/>
      <c r="D83" t="b">
        <v>1</v>
      </c>
      <c r="E83" t="b">
        <f>ISNA(VLOOKUP(#REF!,A$3:A$500,1,FALSE))</f>
        <v>0</v>
      </c>
      <c r="G83" t="str">
        <f t="shared" si="2"/>
        <v/>
      </c>
      <c r="H83" t="s">
        <v>3056</v>
      </c>
      <c r="I83" t="str">
        <f t="shared" si="3"/>
        <v>OK1KTS</v>
      </c>
      <c r="M83" t="s">
        <v>3056</v>
      </c>
      <c r="O83" t="s">
        <v>1256</v>
      </c>
    </row>
    <row r="84" spans="1:15" ht="15" x14ac:dyDescent="0.25">
      <c r="A84" t="s">
        <v>271</v>
      </c>
      <c r="B84" s="50" t="s">
        <v>2107</v>
      </c>
      <c r="C84" s="47"/>
      <c r="D84" t="b">
        <v>1</v>
      </c>
      <c r="E84" t="b">
        <f>ISNA(VLOOKUP(#REF!,A$3:A$500,1,FALSE))</f>
        <v>0</v>
      </c>
      <c r="G84" t="str">
        <f t="shared" si="2"/>
        <v/>
      </c>
      <c r="H84" t="s">
        <v>268</v>
      </c>
      <c r="I84" t="str">
        <f t="shared" si="3"/>
        <v>OK1KRY</v>
      </c>
      <c r="M84" t="s">
        <v>268</v>
      </c>
      <c r="O84" t="s">
        <v>271</v>
      </c>
    </row>
    <row r="85" spans="1:15" ht="15" x14ac:dyDescent="0.25">
      <c r="A85" t="s">
        <v>1248</v>
      </c>
      <c r="B85" s="50" t="s">
        <v>2107</v>
      </c>
      <c r="C85" s="47"/>
      <c r="D85" t="b">
        <v>1</v>
      </c>
      <c r="E85" t="b">
        <f>ISNA(VLOOKUP(#REF!,A$3:A$500,1,FALSE))</f>
        <v>0</v>
      </c>
      <c r="G85" t="str">
        <f t="shared" si="2"/>
        <v/>
      </c>
      <c r="H85" t="s">
        <v>767</v>
      </c>
      <c r="I85" t="str">
        <f t="shared" si="3"/>
        <v>OK1KRI</v>
      </c>
      <c r="M85" t="s">
        <v>767</v>
      </c>
      <c r="O85" t="s">
        <v>1248</v>
      </c>
    </row>
    <row r="86" spans="1:15" ht="15" x14ac:dyDescent="0.25">
      <c r="A86" t="s">
        <v>319</v>
      </c>
      <c r="B86" s="50" t="s">
        <v>2107</v>
      </c>
      <c r="C86" s="47"/>
      <c r="D86" t="b">
        <v>1</v>
      </c>
      <c r="E86" t="b">
        <f>ISNA(VLOOKUP(#REF!,A$3:A$500,1,FALSE))</f>
        <v>0</v>
      </c>
      <c r="G86" t="str">
        <f t="shared" si="2"/>
        <v/>
      </c>
      <c r="H86" t="s">
        <v>3041</v>
      </c>
      <c r="I86" t="str">
        <f t="shared" si="3"/>
        <v>OK1KRE</v>
      </c>
      <c r="M86" t="s">
        <v>3041</v>
      </c>
      <c r="O86" t="s">
        <v>319</v>
      </c>
    </row>
    <row r="87" spans="1:15" ht="15" x14ac:dyDescent="0.25">
      <c r="A87" t="s">
        <v>198</v>
      </c>
      <c r="B87" s="50" t="s">
        <v>2107</v>
      </c>
      <c r="C87" s="47"/>
      <c r="D87" t="b">
        <v>1</v>
      </c>
      <c r="E87" t="b">
        <f>ISNA(VLOOKUP(#REF!,A$3:A$500,1,FALSE))</f>
        <v>0</v>
      </c>
      <c r="G87" t="str">
        <f t="shared" si="2"/>
        <v/>
      </c>
      <c r="H87" t="s">
        <v>747</v>
      </c>
      <c r="I87" t="str">
        <f t="shared" si="3"/>
        <v>OK1KQH</v>
      </c>
      <c r="M87" t="s">
        <v>747</v>
      </c>
      <c r="O87" t="s">
        <v>198</v>
      </c>
    </row>
    <row r="88" spans="1:15" ht="15" x14ac:dyDescent="0.25">
      <c r="A88" t="s">
        <v>882</v>
      </c>
      <c r="B88" s="50" t="s">
        <v>2107</v>
      </c>
      <c r="C88" s="47"/>
      <c r="D88" t="b">
        <v>1</v>
      </c>
      <c r="E88" t="b">
        <f>ISNA(VLOOKUP(#REF!,A$3:A$500,1,FALSE))</f>
        <v>0</v>
      </c>
      <c r="G88" t="str">
        <f t="shared" si="2"/>
        <v/>
      </c>
      <c r="H88" t="s">
        <v>1317</v>
      </c>
      <c r="I88" t="str">
        <f t="shared" si="3"/>
        <v>OK1KPA</v>
      </c>
      <c r="M88" t="s">
        <v>1317</v>
      </c>
      <c r="O88" t="s">
        <v>882</v>
      </c>
    </row>
    <row r="89" spans="1:15" ht="15" x14ac:dyDescent="0.25">
      <c r="A89" t="s">
        <v>1501</v>
      </c>
      <c r="B89" s="50" t="s">
        <v>2107</v>
      </c>
      <c r="C89" s="47"/>
      <c r="D89" t="b">
        <v>1</v>
      </c>
      <c r="E89" t="b">
        <f>ISNA(VLOOKUP(#REF!,A$3:A$500,1,FALSE))</f>
        <v>0</v>
      </c>
      <c r="G89" t="str">
        <f t="shared" si="2"/>
        <v/>
      </c>
      <c r="H89" t="s">
        <v>1192</v>
      </c>
      <c r="I89" t="str">
        <f t="shared" si="3"/>
        <v>OK1KNG</v>
      </c>
      <c r="M89" t="s">
        <v>1192</v>
      </c>
      <c r="O89" t="s">
        <v>1501</v>
      </c>
    </row>
    <row r="90" spans="1:15" ht="15" x14ac:dyDescent="0.25">
      <c r="A90" t="s">
        <v>754</v>
      </c>
      <c r="B90" s="50" t="s">
        <v>2107</v>
      </c>
      <c r="C90" s="47"/>
      <c r="D90" t="b">
        <v>1</v>
      </c>
      <c r="E90" t="b">
        <f>ISNA(VLOOKUP(#REF!,A$3:A$500,1,FALSE))</f>
        <v>0</v>
      </c>
      <c r="G90" t="str">
        <f t="shared" si="2"/>
        <v/>
      </c>
      <c r="H90" t="s">
        <v>1256</v>
      </c>
      <c r="I90" t="str">
        <f t="shared" si="3"/>
        <v>OK1KMU</v>
      </c>
      <c r="M90" t="s">
        <v>1256</v>
      </c>
      <c r="O90" t="s">
        <v>754</v>
      </c>
    </row>
    <row r="91" spans="1:15" ht="15" x14ac:dyDescent="0.25">
      <c r="A91" t="s">
        <v>1208</v>
      </c>
      <c r="B91" s="50" t="s">
        <v>2107</v>
      </c>
      <c r="C91" s="47"/>
      <c r="D91" t="b">
        <v>1</v>
      </c>
      <c r="E91" t="b">
        <f>ISNA(VLOOKUP(#REF!,A$3:A$500,1,FALSE))</f>
        <v>0</v>
      </c>
      <c r="G91" t="str">
        <f t="shared" si="2"/>
        <v/>
      </c>
      <c r="H91" t="s">
        <v>271</v>
      </c>
      <c r="I91" t="str">
        <f t="shared" si="3"/>
        <v>OK1KMP</v>
      </c>
      <c r="M91" t="s">
        <v>271</v>
      </c>
      <c r="O91" t="s">
        <v>1208</v>
      </c>
    </row>
    <row r="92" spans="1:15" ht="15" x14ac:dyDescent="0.25">
      <c r="A92" t="s">
        <v>1243</v>
      </c>
      <c r="B92" s="50" t="s">
        <v>2107</v>
      </c>
      <c r="C92" s="47"/>
      <c r="D92" t="b">
        <v>1</v>
      </c>
      <c r="E92" t="b">
        <f>ISNA(VLOOKUP(#REF!,A$3:A$500,1,FALSE))</f>
        <v>0</v>
      </c>
      <c r="G92" t="str">
        <f t="shared" si="2"/>
        <v/>
      </c>
      <c r="H92" t="s">
        <v>271</v>
      </c>
      <c r="I92" t="str">
        <f t="shared" si="3"/>
        <v/>
      </c>
      <c r="M92" t="s">
        <v>271</v>
      </c>
      <c r="O92" t="s">
        <v>1243</v>
      </c>
    </row>
    <row r="93" spans="1:15" ht="15" x14ac:dyDescent="0.25">
      <c r="A93" t="s">
        <v>254</v>
      </c>
      <c r="B93" s="50" t="s">
        <v>2107</v>
      </c>
      <c r="C93" s="47"/>
      <c r="D93" t="b">
        <v>1</v>
      </c>
      <c r="E93" t="b">
        <f>ISNA(VLOOKUP(#REF!,A$3:A$500,1,FALSE))</f>
        <v>0</v>
      </c>
      <c r="G93" t="str">
        <f t="shared" si="2"/>
        <v/>
      </c>
      <c r="H93" t="s">
        <v>271</v>
      </c>
      <c r="I93" t="str">
        <f t="shared" si="3"/>
        <v/>
      </c>
      <c r="M93" t="s">
        <v>271</v>
      </c>
      <c r="O93" t="s">
        <v>254</v>
      </c>
    </row>
    <row r="94" spans="1:15" ht="15" x14ac:dyDescent="0.25">
      <c r="A94" t="s">
        <v>267</v>
      </c>
      <c r="B94" s="50" t="s">
        <v>2107</v>
      </c>
      <c r="C94" s="47"/>
      <c r="D94" t="b">
        <v>1</v>
      </c>
      <c r="E94" t="b">
        <f>ISNA(VLOOKUP(#REF!,A$3:A$500,1,FALSE))</f>
        <v>0</v>
      </c>
      <c r="G94" t="str">
        <f t="shared" si="2"/>
        <v/>
      </c>
      <c r="H94" t="s">
        <v>1248</v>
      </c>
      <c r="I94" t="str">
        <f t="shared" si="3"/>
        <v>OK1KKP</v>
      </c>
      <c r="M94" t="s">
        <v>1248</v>
      </c>
      <c r="O94" t="s">
        <v>267</v>
      </c>
    </row>
    <row r="95" spans="1:15" ht="15" x14ac:dyDescent="0.25">
      <c r="A95" t="s">
        <v>1240</v>
      </c>
      <c r="B95" s="50" t="s">
        <v>2107</v>
      </c>
      <c r="C95" s="47"/>
      <c r="D95" t="b">
        <v>1</v>
      </c>
      <c r="E95" t="b">
        <f>ISNA(VLOOKUP(#REF!,A$3:A$500,1,FALSE))</f>
        <v>0</v>
      </c>
      <c r="G95" t="str">
        <f t="shared" si="2"/>
        <v/>
      </c>
      <c r="H95" t="s">
        <v>319</v>
      </c>
      <c r="I95" t="str">
        <f t="shared" si="3"/>
        <v>OK1KKL</v>
      </c>
      <c r="M95" t="s">
        <v>319</v>
      </c>
      <c r="O95" t="s">
        <v>1240</v>
      </c>
    </row>
    <row r="96" spans="1:15" ht="15" x14ac:dyDescent="0.25">
      <c r="A96" t="s">
        <v>203</v>
      </c>
      <c r="B96" s="50" t="s">
        <v>2107</v>
      </c>
      <c r="C96" s="47"/>
      <c r="D96" t="b">
        <v>1</v>
      </c>
      <c r="E96" t="b">
        <f>ISNA(VLOOKUP(#REF!,A$3:A$500,1,FALSE))</f>
        <v>0</v>
      </c>
      <c r="G96" t="str">
        <f t="shared" si="2"/>
        <v/>
      </c>
      <c r="H96" t="s">
        <v>198</v>
      </c>
      <c r="I96" t="str">
        <f t="shared" si="3"/>
        <v>OK1KKI</v>
      </c>
      <c r="M96" t="s">
        <v>198</v>
      </c>
      <c r="O96" t="s">
        <v>203</v>
      </c>
    </row>
    <row r="97" spans="1:15" ht="15" x14ac:dyDescent="0.25">
      <c r="A97" t="s">
        <v>830</v>
      </c>
      <c r="B97" s="50" t="s">
        <v>2107</v>
      </c>
      <c r="C97" s="47"/>
      <c r="D97" t="b">
        <v>1</v>
      </c>
      <c r="E97" t="b">
        <f>ISNA(VLOOKUP(#REF!,A$3:A$500,1,FALSE))</f>
        <v>0</v>
      </c>
      <c r="G97" t="str">
        <f t="shared" si="2"/>
        <v/>
      </c>
      <c r="H97" t="s">
        <v>882</v>
      </c>
      <c r="I97" t="str">
        <f t="shared" si="3"/>
        <v>OK1KKD</v>
      </c>
      <c r="M97" t="s">
        <v>882</v>
      </c>
      <c r="O97" t="s">
        <v>830</v>
      </c>
    </row>
    <row r="98" spans="1:15" ht="15" x14ac:dyDescent="0.25">
      <c r="A98" t="s">
        <v>238</v>
      </c>
      <c r="B98" s="50" t="s">
        <v>2107</v>
      </c>
      <c r="C98" s="47"/>
      <c r="D98" t="b">
        <v>1</v>
      </c>
      <c r="E98" t="b">
        <f>ISNA(VLOOKUP(#REF!,A$3:A$500,1,FALSE))</f>
        <v>0</v>
      </c>
      <c r="G98" t="str">
        <f t="shared" si="2"/>
        <v/>
      </c>
      <c r="H98" t="s">
        <v>1501</v>
      </c>
      <c r="I98" t="str">
        <f t="shared" si="3"/>
        <v>OK1KKA</v>
      </c>
      <c r="M98" t="s">
        <v>1501</v>
      </c>
      <c r="O98" t="s">
        <v>238</v>
      </c>
    </row>
    <row r="99" spans="1:15" ht="15" x14ac:dyDescent="0.25">
      <c r="A99" t="s">
        <v>1203</v>
      </c>
      <c r="B99" s="50" t="s">
        <v>2107</v>
      </c>
      <c r="C99" s="47"/>
      <c r="D99" t="b">
        <v>1</v>
      </c>
      <c r="E99" t="b">
        <f>ISNA(VLOOKUP(#REF!,A$3:A$500,1,FALSE))</f>
        <v>0</v>
      </c>
      <c r="G99" t="str">
        <f t="shared" si="2"/>
        <v/>
      </c>
      <c r="H99" t="s">
        <v>754</v>
      </c>
      <c r="I99" t="str">
        <f t="shared" si="3"/>
        <v>OK1KJP</v>
      </c>
      <c r="M99" t="s">
        <v>754</v>
      </c>
      <c r="O99" t="s">
        <v>1203</v>
      </c>
    </row>
    <row r="100" spans="1:15" ht="15" x14ac:dyDescent="0.25">
      <c r="A100" t="s">
        <v>3612</v>
      </c>
      <c r="B100" s="50" t="s">
        <v>2107</v>
      </c>
      <c r="C100" s="47"/>
      <c r="D100" t="b">
        <v>1</v>
      </c>
      <c r="E100" t="b">
        <f>ISNA(VLOOKUP(#REF!,A$3:A$500,1,FALSE))</f>
        <v>0</v>
      </c>
      <c r="G100" t="str">
        <f t="shared" si="2"/>
        <v/>
      </c>
      <c r="H100" t="s">
        <v>1208</v>
      </c>
      <c r="I100" t="str">
        <f t="shared" si="3"/>
        <v>OK1KJO</v>
      </c>
      <c r="M100" t="s">
        <v>1208</v>
      </c>
      <c r="O100" t="s">
        <v>3612</v>
      </c>
    </row>
    <row r="101" spans="1:15" ht="15" x14ac:dyDescent="0.25">
      <c r="A101" s="50" t="s">
        <v>196</v>
      </c>
      <c r="B101" s="50" t="s">
        <v>2107</v>
      </c>
      <c r="C101" s="47"/>
      <c r="D101" t="b">
        <v>1</v>
      </c>
      <c r="E101" t="b">
        <f>ISNA(VLOOKUP(#REF!,A$3:A$500,1,FALSE))</f>
        <v>0</v>
      </c>
      <c r="G101" t="str">
        <f t="shared" si="2"/>
        <v/>
      </c>
      <c r="H101" t="s">
        <v>1243</v>
      </c>
      <c r="I101" t="str">
        <f t="shared" si="3"/>
        <v>OK1KIY</v>
      </c>
      <c r="M101" t="s">
        <v>1243</v>
      </c>
      <c r="O101" t="s">
        <v>196</v>
      </c>
    </row>
    <row r="102" spans="1:15" ht="15" x14ac:dyDescent="0.25">
      <c r="A102" s="50" t="s">
        <v>263</v>
      </c>
      <c r="B102" s="50" t="s">
        <v>2107</v>
      </c>
      <c r="C102" s="47"/>
      <c r="D102" t="b">
        <v>1</v>
      </c>
      <c r="E102" t="b">
        <f>ISNA(VLOOKUP(#REF!,A$3:A$500,1,FALSE))</f>
        <v>0</v>
      </c>
      <c r="G102" t="str">
        <f t="shared" si="2"/>
        <v/>
      </c>
      <c r="H102" t="s">
        <v>254</v>
      </c>
      <c r="I102" t="str">
        <f t="shared" si="3"/>
        <v>OK1KHL</v>
      </c>
      <c r="M102" t="s">
        <v>254</v>
      </c>
      <c r="O102" t="s">
        <v>263</v>
      </c>
    </row>
    <row r="103" spans="1:15" ht="15" x14ac:dyDescent="0.25">
      <c r="A103" s="50" t="s">
        <v>274</v>
      </c>
      <c r="B103" s="50" t="s">
        <v>2107</v>
      </c>
      <c r="C103" s="47"/>
      <c r="D103" t="b">
        <v>1</v>
      </c>
      <c r="E103" t="b">
        <f>ISNA(VLOOKUP(#REF!,A$3:A$500,1,FALSE))</f>
        <v>0</v>
      </c>
      <c r="G103" t="str">
        <f t="shared" si="2"/>
        <v/>
      </c>
      <c r="H103" t="s">
        <v>267</v>
      </c>
      <c r="I103" t="str">
        <f t="shared" si="3"/>
        <v>OK1KHA</v>
      </c>
      <c r="M103" t="s">
        <v>267</v>
      </c>
      <c r="O103" t="s">
        <v>274</v>
      </c>
    </row>
    <row r="104" spans="1:15" ht="15" x14ac:dyDescent="0.25">
      <c r="A104" s="57" t="s">
        <v>245</v>
      </c>
      <c r="B104" s="50" t="s">
        <v>2107</v>
      </c>
      <c r="C104" s="47"/>
      <c r="D104" t="b">
        <v>1</v>
      </c>
      <c r="E104" t="b">
        <f>ISNA(VLOOKUP(#REF!,A$3:A$500,1,FALSE))</f>
        <v>0</v>
      </c>
      <c r="G104" t="str">
        <f t="shared" si="2"/>
        <v/>
      </c>
      <c r="H104" t="s">
        <v>1240</v>
      </c>
      <c r="I104" t="str">
        <f t="shared" si="3"/>
        <v>OK1KFX</v>
      </c>
      <c r="M104" t="s">
        <v>1240</v>
      </c>
      <c r="O104" t="s">
        <v>245</v>
      </c>
    </row>
    <row r="105" spans="1:15" ht="15" x14ac:dyDescent="0.25">
      <c r="A105" t="s">
        <v>2595</v>
      </c>
      <c r="B105" s="50" t="s">
        <v>2107</v>
      </c>
      <c r="C105" s="47"/>
      <c r="D105" t="b">
        <v>1</v>
      </c>
      <c r="E105" t="b">
        <f>ISNA(VLOOKUP(#REF!,A$3:A$500,1,FALSE))</f>
        <v>0</v>
      </c>
      <c r="G105" t="str">
        <f t="shared" si="2"/>
        <v/>
      </c>
      <c r="H105" t="s">
        <v>203</v>
      </c>
      <c r="I105" t="str">
        <f t="shared" si="3"/>
        <v>OK1KFH</v>
      </c>
      <c r="M105" t="s">
        <v>203</v>
      </c>
      <c r="O105" t="s">
        <v>2595</v>
      </c>
    </row>
    <row r="106" spans="1:15" ht="15" x14ac:dyDescent="0.25">
      <c r="A106" t="s">
        <v>1627</v>
      </c>
      <c r="B106" s="50" t="s">
        <v>2107</v>
      </c>
      <c r="C106" s="47"/>
      <c r="D106" t="b">
        <v>1</v>
      </c>
      <c r="E106" t="b">
        <f>ISNA(VLOOKUP(#REF!,A$3:A$500,1,FALSE))</f>
        <v>0</v>
      </c>
      <c r="G106" t="str">
        <f t="shared" si="2"/>
        <v/>
      </c>
      <c r="H106" t="s">
        <v>830</v>
      </c>
      <c r="I106" t="str">
        <f t="shared" si="3"/>
        <v>OK1KFB</v>
      </c>
      <c r="M106" t="s">
        <v>830</v>
      </c>
      <c r="O106" t="s">
        <v>1627</v>
      </c>
    </row>
    <row r="107" spans="1:15" ht="15" x14ac:dyDescent="0.25">
      <c r="A107" t="s">
        <v>2412</v>
      </c>
      <c r="B107" s="50" t="s">
        <v>2107</v>
      </c>
      <c r="C107" s="47"/>
      <c r="D107" t="b">
        <v>1</v>
      </c>
      <c r="E107" t="b">
        <f>ISNA(VLOOKUP(#REF!,A$3:A$500,1,FALSE))</f>
        <v>0</v>
      </c>
      <c r="G107" t="str">
        <f t="shared" si="2"/>
        <v/>
      </c>
      <c r="H107" t="s">
        <v>238</v>
      </c>
      <c r="I107" t="str">
        <f t="shared" si="3"/>
        <v>OK1KEP</v>
      </c>
      <c r="M107" t="s">
        <v>238</v>
      </c>
      <c r="O107" t="s">
        <v>2412</v>
      </c>
    </row>
    <row r="108" spans="1:15" ht="15" x14ac:dyDescent="0.25">
      <c r="A108" t="s">
        <v>607</v>
      </c>
      <c r="B108" s="50" t="s">
        <v>2107</v>
      </c>
      <c r="C108" s="47"/>
      <c r="D108" t="b">
        <v>1</v>
      </c>
      <c r="E108" t="b">
        <f>ISNA(VLOOKUP(#REF!,A$3:A$500,1,FALSE))</f>
        <v>0</v>
      </c>
      <c r="G108" t="str">
        <f t="shared" si="2"/>
        <v/>
      </c>
      <c r="H108" t="s">
        <v>1203</v>
      </c>
      <c r="I108" t="str">
        <f t="shared" si="3"/>
        <v>OK1KEO</v>
      </c>
      <c r="M108" t="s">
        <v>1203</v>
      </c>
      <c r="O108" t="s">
        <v>607</v>
      </c>
    </row>
    <row r="109" spans="1:15" ht="15" x14ac:dyDescent="0.25">
      <c r="A109" t="s">
        <v>607</v>
      </c>
      <c r="B109" s="50" t="s">
        <v>2107</v>
      </c>
      <c r="C109" s="47"/>
      <c r="D109" t="b">
        <v>1</v>
      </c>
      <c r="E109" t="b">
        <f>ISNA(VLOOKUP(#REF!,A$3:A$500,1,FALSE))</f>
        <v>0</v>
      </c>
      <c r="G109" t="str">
        <f t="shared" si="2"/>
        <v/>
      </c>
      <c r="H109" t="s">
        <v>3612</v>
      </c>
      <c r="I109" t="str">
        <f t="shared" si="3"/>
        <v>OK1KDN</v>
      </c>
      <c r="M109" t="s">
        <v>3612</v>
      </c>
      <c r="O109" t="s">
        <v>607</v>
      </c>
    </row>
    <row r="110" spans="1:15" ht="15" x14ac:dyDescent="0.25">
      <c r="A110" t="s">
        <v>607</v>
      </c>
      <c r="B110" s="50" t="s">
        <v>2107</v>
      </c>
      <c r="C110" s="47"/>
      <c r="D110" t="b">
        <v>1</v>
      </c>
      <c r="E110" t="b">
        <f>ISNA(VLOOKUP(#REF!,A$3:A$500,1,FALSE))</f>
        <v>0</v>
      </c>
      <c r="G110" t="str">
        <f t="shared" si="2"/>
        <v/>
      </c>
      <c r="H110" t="s">
        <v>196</v>
      </c>
      <c r="I110" t="str">
        <f t="shared" si="3"/>
        <v>OK1KCR</v>
      </c>
      <c r="M110" t="s">
        <v>196</v>
      </c>
      <c r="O110" t="s">
        <v>607</v>
      </c>
    </row>
    <row r="111" spans="1:15" ht="15" x14ac:dyDescent="0.25">
      <c r="A111" t="s">
        <v>607</v>
      </c>
      <c r="B111" s="50" t="s">
        <v>2107</v>
      </c>
      <c r="C111" s="47"/>
      <c r="D111" t="b">
        <v>1</v>
      </c>
      <c r="E111" t="b">
        <f>ISNA(VLOOKUP(#REF!,A$3:A$500,1,FALSE))</f>
        <v>0</v>
      </c>
      <c r="G111" t="str">
        <f t="shared" si="2"/>
        <v/>
      </c>
      <c r="H111" t="s">
        <v>263</v>
      </c>
      <c r="I111" t="str">
        <f t="shared" si="3"/>
        <v>OK1KCB</v>
      </c>
      <c r="M111" t="s">
        <v>263</v>
      </c>
      <c r="O111" t="s">
        <v>607</v>
      </c>
    </row>
    <row r="112" spans="1:15" ht="15" x14ac:dyDescent="0.25">
      <c r="A112" t="s">
        <v>607</v>
      </c>
      <c r="B112" s="50" t="s">
        <v>2107</v>
      </c>
      <c r="C112" s="47"/>
      <c r="D112" t="b">
        <v>1</v>
      </c>
      <c r="E112" t="b">
        <f>ISNA(VLOOKUP(#REF!,A$3:A$500,1,FALSE))</f>
        <v>0</v>
      </c>
      <c r="G112" t="str">
        <f t="shared" si="2"/>
        <v/>
      </c>
      <c r="H112" t="s">
        <v>274</v>
      </c>
      <c r="I112" t="str">
        <f t="shared" si="3"/>
        <v>OK1KAS</v>
      </c>
      <c r="M112" t="s">
        <v>274</v>
      </c>
      <c r="O112" t="s">
        <v>607</v>
      </c>
    </row>
    <row r="113" spans="1:15" ht="15" x14ac:dyDescent="0.25">
      <c r="A113" t="s">
        <v>607</v>
      </c>
      <c r="B113" s="50" t="s">
        <v>2107</v>
      </c>
      <c r="C113" s="47"/>
      <c r="D113" t="b">
        <v>1</v>
      </c>
      <c r="E113" t="b">
        <f>ISNA(VLOOKUP(#REF!,A$3:A$500,1,FALSE))</f>
        <v>0</v>
      </c>
      <c r="G113" t="str">
        <f t="shared" si="2"/>
        <v/>
      </c>
      <c r="H113" t="s">
        <v>245</v>
      </c>
      <c r="I113" t="str">
        <f t="shared" si="3"/>
        <v>OK1KAD</v>
      </c>
      <c r="M113" t="s">
        <v>245</v>
      </c>
      <c r="O113" t="s">
        <v>607</v>
      </c>
    </row>
    <row r="114" spans="1:15" ht="15" x14ac:dyDescent="0.25">
      <c r="A114" t="s">
        <v>607</v>
      </c>
      <c r="B114" s="50" t="s">
        <v>2107</v>
      </c>
      <c r="C114" s="47"/>
      <c r="D114" t="b">
        <v>1</v>
      </c>
      <c r="E114" t="b">
        <f>ISNA(VLOOKUP(#REF!,A$3:A$500,1,FALSE))</f>
        <v>0</v>
      </c>
      <c r="G114" t="str">
        <f t="shared" si="2"/>
        <v/>
      </c>
      <c r="H114" t="s">
        <v>2595</v>
      </c>
      <c r="I114" t="str">
        <f t="shared" si="3"/>
        <v>OK1JFP</v>
      </c>
      <c r="M114" t="s">
        <v>2595</v>
      </c>
      <c r="O114" t="s">
        <v>607</v>
      </c>
    </row>
    <row r="115" spans="1:15" ht="15" x14ac:dyDescent="0.25">
      <c r="A115" s="50" t="s">
        <v>607</v>
      </c>
      <c r="B115" s="50" t="s">
        <v>2107</v>
      </c>
      <c r="C115" s="47"/>
      <c r="D115" t="b">
        <v>1</v>
      </c>
      <c r="E115" t="b">
        <f>ISNA(VLOOKUP(#REF!,A$3:A$500,1,FALSE))</f>
        <v>0</v>
      </c>
      <c r="G115" t="str">
        <f t="shared" si="2"/>
        <v/>
      </c>
      <c r="H115" t="s">
        <v>1627</v>
      </c>
      <c r="I115" t="str">
        <f t="shared" si="3"/>
        <v>OK1DCS</v>
      </c>
      <c r="M115" t="s">
        <v>1627</v>
      </c>
      <c r="O115" t="s">
        <v>607</v>
      </c>
    </row>
    <row r="116" spans="1:15" ht="15" x14ac:dyDescent="0.25">
      <c r="A116" s="50" t="s">
        <v>607</v>
      </c>
      <c r="B116" s="50" t="s">
        <v>2107</v>
      </c>
      <c r="C116" s="47"/>
      <c r="D116" t="b">
        <v>1</v>
      </c>
      <c r="E116" t="b">
        <f>ISNA(VLOOKUP(#REF!,A$3:A$500,1,FALSE))</f>
        <v>0</v>
      </c>
      <c r="G116" t="str">
        <f t="shared" si="2"/>
        <v/>
      </c>
      <c r="H116" t="s">
        <v>2412</v>
      </c>
      <c r="I116" t="str">
        <f t="shared" si="3"/>
        <v>OK1CYC</v>
      </c>
      <c r="M116" t="s">
        <v>2412</v>
      </c>
      <c r="O116" t="s">
        <v>607</v>
      </c>
    </row>
    <row r="117" spans="1:15" ht="15" x14ac:dyDescent="0.25">
      <c r="A117" s="50"/>
      <c r="B117" s="50" t="s">
        <v>2107</v>
      </c>
      <c r="C117" s="47"/>
      <c r="D117" t="b">
        <v>1</v>
      </c>
      <c r="E117" t="b">
        <f>ISNA(VLOOKUP(#REF!,A$3:A$500,1,FALSE))</f>
        <v>0</v>
      </c>
      <c r="G117" t="str">
        <f t="shared" si="2"/>
        <v/>
      </c>
      <c r="H117" t="s">
        <v>1</v>
      </c>
      <c r="I117" t="str">
        <f t="shared" si="3"/>
        <v xml:space="preserve"> Značka</v>
      </c>
      <c r="M117" t="s">
        <v>1</v>
      </c>
    </row>
    <row r="118" spans="1:15" ht="15" x14ac:dyDescent="0.25">
      <c r="A118" s="57"/>
      <c r="B118" s="50" t="s">
        <v>2107</v>
      </c>
      <c r="C118" s="47"/>
      <c r="D118" t="b">
        <v>1</v>
      </c>
      <c r="E118" t="b">
        <f>ISNA(VLOOKUP(#REF!,A$3:A$500,1,FALSE))</f>
        <v>0</v>
      </c>
      <c r="G118" t="str">
        <f t="shared" si="2"/>
        <v/>
      </c>
      <c r="I118">
        <f t="shared" si="3"/>
        <v>0</v>
      </c>
    </row>
    <row r="119" spans="1:15" ht="15" x14ac:dyDescent="0.25">
      <c r="B119" s="50" t="s">
        <v>2107</v>
      </c>
      <c r="C119" s="47"/>
      <c r="D119" t="b">
        <v>1</v>
      </c>
      <c r="E119" t="b">
        <f>ISNA(VLOOKUP(#REF!,A$3:A$500,1,FALSE))</f>
        <v>0</v>
      </c>
      <c r="G119" t="str">
        <f t="shared" si="2"/>
        <v/>
      </c>
      <c r="I119" t="str">
        <f t="shared" si="3"/>
        <v/>
      </c>
    </row>
    <row r="120" spans="1:15" ht="15" x14ac:dyDescent="0.25">
      <c r="B120" s="50" t="s">
        <v>2107</v>
      </c>
      <c r="C120" s="47"/>
      <c r="D120" t="b">
        <v>1</v>
      </c>
      <c r="E120" t="b">
        <f>ISNA(VLOOKUP(#REF!,A$3:A$500,1,FALSE))</f>
        <v>0</v>
      </c>
      <c r="G120" t="str">
        <f t="shared" si="2"/>
        <v/>
      </c>
      <c r="I120" t="str">
        <f t="shared" si="3"/>
        <v/>
      </c>
    </row>
    <row r="121" spans="1:15" ht="15" x14ac:dyDescent="0.25">
      <c r="B121" s="50" t="s">
        <v>2107</v>
      </c>
      <c r="C121" s="47"/>
      <c r="D121" t="b">
        <v>1</v>
      </c>
      <c r="E121" t="b">
        <f>ISNA(VLOOKUP(#REF!,A$3:A$500,1,FALSE))</f>
        <v>0</v>
      </c>
      <c r="G121" t="str">
        <f t="shared" si="2"/>
        <v/>
      </c>
      <c r="I121" t="str">
        <f t="shared" si="3"/>
        <v/>
      </c>
    </row>
    <row r="122" spans="1:15" ht="15" x14ac:dyDescent="0.25">
      <c r="B122" s="50" t="s">
        <v>2107</v>
      </c>
      <c r="C122" s="47"/>
      <c r="D122" t="b">
        <v>1</v>
      </c>
      <c r="E122" t="b">
        <f>ISNA(VLOOKUP(#REF!,A$3:A$500,1,FALSE))</f>
        <v>0</v>
      </c>
      <c r="G122" t="str">
        <f t="shared" si="2"/>
        <v/>
      </c>
      <c r="I122" t="str">
        <f t="shared" si="3"/>
        <v/>
      </c>
    </row>
    <row r="123" spans="1:15" ht="15" x14ac:dyDescent="0.25">
      <c r="B123" s="50" t="s">
        <v>2107</v>
      </c>
      <c r="C123" s="47"/>
      <c r="D123" t="b">
        <v>1</v>
      </c>
      <c r="E123" t="b">
        <f>ISNA(VLOOKUP(#REF!,A$3:A$500,1,FALSE))</f>
        <v>0</v>
      </c>
      <c r="G123" t="str">
        <f t="shared" si="2"/>
        <v/>
      </c>
      <c r="I123" t="str">
        <f t="shared" si="3"/>
        <v/>
      </c>
    </row>
    <row r="124" spans="1:15" ht="15" x14ac:dyDescent="0.25">
      <c r="B124" s="50" t="s">
        <v>2107</v>
      </c>
      <c r="C124" s="47"/>
      <c r="D124" t="b">
        <v>1</v>
      </c>
      <c r="E124" t="b">
        <f>ISNA(VLOOKUP(#REF!,A$3:A$500,1,FALSE))</f>
        <v>0</v>
      </c>
      <c r="G124" t="str">
        <f t="shared" si="2"/>
        <v/>
      </c>
      <c r="I124" t="str">
        <f t="shared" si="3"/>
        <v/>
      </c>
    </row>
    <row r="125" spans="1:15" ht="15" x14ac:dyDescent="0.25">
      <c r="B125" s="50" t="s">
        <v>2107</v>
      </c>
      <c r="C125" s="47"/>
      <c r="D125" t="b">
        <v>1</v>
      </c>
      <c r="E125" t="b">
        <f>ISNA(VLOOKUP(#REF!,A$3:A$500,1,FALSE))</f>
        <v>0</v>
      </c>
      <c r="G125" t="str">
        <f t="shared" si="2"/>
        <v/>
      </c>
      <c r="I125" t="str">
        <f t="shared" si="3"/>
        <v/>
      </c>
    </row>
    <row r="126" spans="1:15" ht="15" x14ac:dyDescent="0.25">
      <c r="B126" s="50" t="s">
        <v>2107</v>
      </c>
      <c r="C126" s="47"/>
      <c r="D126" t="b">
        <v>1</v>
      </c>
      <c r="E126" t="b">
        <f>ISNA(VLOOKUP(#REF!,A$3:A$500,1,FALSE))</f>
        <v>0</v>
      </c>
      <c r="G126" t="str">
        <f t="shared" si="2"/>
        <v/>
      </c>
      <c r="I126" t="str">
        <f t="shared" si="3"/>
        <v/>
      </c>
    </row>
    <row r="127" spans="1:15" ht="15" x14ac:dyDescent="0.25">
      <c r="B127" s="50" t="s">
        <v>2107</v>
      </c>
      <c r="C127" s="47"/>
      <c r="D127" t="b">
        <v>1</v>
      </c>
      <c r="E127" t="b">
        <f>ISNA(VLOOKUP(#REF!,A$3:A$500,1,FALSE))</f>
        <v>0</v>
      </c>
      <c r="G127" t="str">
        <f t="shared" si="2"/>
        <v/>
      </c>
      <c r="I127" t="str">
        <f t="shared" si="3"/>
        <v/>
      </c>
    </row>
    <row r="128" spans="1:15" ht="15" x14ac:dyDescent="0.25">
      <c r="B128" s="50" t="s">
        <v>2107</v>
      </c>
      <c r="C128" s="47"/>
      <c r="D128" t="b">
        <v>1</v>
      </c>
      <c r="E128" t="b">
        <f>ISNA(VLOOKUP(#REF!,A$3:A$500,1,FALSE))</f>
        <v>0</v>
      </c>
      <c r="G128" t="str">
        <f t="shared" si="2"/>
        <v/>
      </c>
      <c r="I128" t="str">
        <f t="shared" si="3"/>
        <v/>
      </c>
    </row>
    <row r="129" spans="2:9" ht="15" x14ac:dyDescent="0.25">
      <c r="B129" s="50" t="s">
        <v>2107</v>
      </c>
      <c r="C129" s="47"/>
      <c r="D129" t="b">
        <v>1</v>
      </c>
      <c r="E129" t="b">
        <f>ISNA(VLOOKUP(#REF!,A$3:A$500,1,FALSE))</f>
        <v>0</v>
      </c>
      <c r="G129" t="str">
        <f t="shared" si="2"/>
        <v/>
      </c>
      <c r="I129" t="str">
        <f t="shared" si="3"/>
        <v/>
      </c>
    </row>
    <row r="130" spans="2:9" ht="15" x14ac:dyDescent="0.25">
      <c r="B130" s="50" t="s">
        <v>2107</v>
      </c>
      <c r="C130" s="47"/>
      <c r="D130" t="b">
        <v>1</v>
      </c>
      <c r="E130" t="b">
        <f>ISNA(VLOOKUP(#REF!,A$3:A$500,1,FALSE))</f>
        <v>0</v>
      </c>
      <c r="G130" t="str">
        <f t="shared" si="2"/>
        <v/>
      </c>
      <c r="I130" t="str">
        <f t="shared" si="3"/>
        <v/>
      </c>
    </row>
    <row r="131" spans="2:9" ht="15" x14ac:dyDescent="0.25">
      <c r="B131" s="50" t="s">
        <v>2107</v>
      </c>
      <c r="C131" s="47"/>
      <c r="D131" t="b">
        <v>1</v>
      </c>
      <c r="E131" t="b">
        <f>ISNA(VLOOKUP(#REF!,A$3:A$500,1,FALSE))</f>
        <v>0</v>
      </c>
      <c r="G131" t="str">
        <f t="shared" si="2"/>
        <v/>
      </c>
      <c r="I131" t="str">
        <f t="shared" si="3"/>
        <v/>
      </c>
    </row>
    <row r="132" spans="2:9" ht="15" x14ac:dyDescent="0.25">
      <c r="B132" s="50" t="s">
        <v>2107</v>
      </c>
      <c r="C132" s="47"/>
      <c r="D132" t="b">
        <v>1</v>
      </c>
      <c r="E132" t="b">
        <f>ISNA(VLOOKUP(#REF!,A$3:A$500,1,FALSE))</f>
        <v>0</v>
      </c>
      <c r="G132" t="str">
        <f t="shared" ref="G132:G195" si="4">IF(B132="multi","",IF(D132=E132,"",C132))</f>
        <v/>
      </c>
      <c r="I132" t="str">
        <f t="shared" ref="I132:I195" si="5">IF(H132=H131,"",H132)</f>
        <v/>
      </c>
    </row>
    <row r="133" spans="2:9" ht="15" x14ac:dyDescent="0.25">
      <c r="B133" s="50" t="s">
        <v>2107</v>
      </c>
      <c r="C133" s="47"/>
      <c r="D133" t="b">
        <v>1</v>
      </c>
      <c r="E133" t="b">
        <f>ISNA(VLOOKUP(#REF!,A$3:A$500,1,FALSE))</f>
        <v>0</v>
      </c>
      <c r="G133" t="str">
        <f t="shared" si="4"/>
        <v/>
      </c>
      <c r="I133" t="str">
        <f t="shared" si="5"/>
        <v/>
      </c>
    </row>
    <row r="134" spans="2:9" ht="15" x14ac:dyDescent="0.25">
      <c r="B134" s="50" t="s">
        <v>2107</v>
      </c>
      <c r="C134" s="47"/>
      <c r="D134" t="b">
        <v>1</v>
      </c>
      <c r="E134" t="b">
        <f>ISNA(VLOOKUP(#REF!,A$3:A$500,1,FALSE))</f>
        <v>0</v>
      </c>
      <c r="G134" t="str">
        <f t="shared" si="4"/>
        <v/>
      </c>
      <c r="I134" t="str">
        <f t="shared" si="5"/>
        <v/>
      </c>
    </row>
    <row r="135" spans="2:9" ht="15" x14ac:dyDescent="0.25">
      <c r="B135" s="50" t="s">
        <v>2107</v>
      </c>
      <c r="C135" s="47"/>
      <c r="D135" t="b">
        <v>1</v>
      </c>
      <c r="E135" t="b">
        <f>ISNA(VLOOKUP(#REF!,A$3:A$500,1,FALSE))</f>
        <v>0</v>
      </c>
      <c r="G135" t="str">
        <f t="shared" si="4"/>
        <v/>
      </c>
      <c r="I135" t="str">
        <f t="shared" si="5"/>
        <v/>
      </c>
    </row>
    <row r="136" spans="2:9" ht="15" x14ac:dyDescent="0.25">
      <c r="B136" s="50" t="s">
        <v>2107</v>
      </c>
      <c r="C136" s="47"/>
      <c r="D136" t="b">
        <v>1</v>
      </c>
      <c r="E136" t="b">
        <f>ISNA(VLOOKUP(#REF!,A$3:A$500,1,FALSE))</f>
        <v>0</v>
      </c>
      <c r="G136" t="str">
        <f t="shared" si="4"/>
        <v/>
      </c>
      <c r="I136" t="str">
        <f t="shared" si="5"/>
        <v/>
      </c>
    </row>
    <row r="137" spans="2:9" ht="15" x14ac:dyDescent="0.25">
      <c r="B137" s="50" t="s">
        <v>2107</v>
      </c>
      <c r="C137" s="47"/>
      <c r="D137" t="b">
        <v>1</v>
      </c>
      <c r="E137" t="b">
        <f>ISNA(VLOOKUP(#REF!,A$3:A$500,1,FALSE))</f>
        <v>0</v>
      </c>
      <c r="G137" t="str">
        <f t="shared" si="4"/>
        <v/>
      </c>
      <c r="I137" t="str">
        <f t="shared" si="5"/>
        <v/>
      </c>
    </row>
    <row r="138" spans="2:9" ht="15" x14ac:dyDescent="0.25">
      <c r="B138" s="50" t="s">
        <v>2107</v>
      </c>
      <c r="C138" s="47"/>
      <c r="D138" t="b">
        <v>1</v>
      </c>
      <c r="E138" t="b">
        <f>ISNA(VLOOKUP(#REF!,A$3:A$500,1,FALSE))</f>
        <v>0</v>
      </c>
      <c r="G138" t="str">
        <f t="shared" si="4"/>
        <v/>
      </c>
      <c r="I138" t="str">
        <f t="shared" si="5"/>
        <v/>
      </c>
    </row>
    <row r="139" spans="2:9" ht="15" x14ac:dyDescent="0.25">
      <c r="B139" s="50" t="s">
        <v>2107</v>
      </c>
      <c r="C139" s="47"/>
      <c r="D139" t="b">
        <v>1</v>
      </c>
      <c r="E139" t="b">
        <f>ISNA(VLOOKUP(#REF!,A$3:A$500,1,FALSE))</f>
        <v>0</v>
      </c>
      <c r="G139" t="str">
        <f t="shared" si="4"/>
        <v/>
      </c>
      <c r="I139" t="str">
        <f t="shared" si="5"/>
        <v/>
      </c>
    </row>
    <row r="140" spans="2:9" ht="15" x14ac:dyDescent="0.25">
      <c r="B140" s="50" t="s">
        <v>2107</v>
      </c>
      <c r="C140" s="47"/>
      <c r="D140" t="b">
        <v>1</v>
      </c>
      <c r="E140" t="b">
        <f>ISNA(VLOOKUP(#REF!,A$3:A$500,1,FALSE))</f>
        <v>0</v>
      </c>
      <c r="G140" t="str">
        <f t="shared" si="4"/>
        <v/>
      </c>
      <c r="I140" t="str">
        <f t="shared" si="5"/>
        <v/>
      </c>
    </row>
    <row r="141" spans="2:9" ht="15" x14ac:dyDescent="0.25">
      <c r="B141" s="50" t="s">
        <v>2107</v>
      </c>
      <c r="C141" s="47"/>
      <c r="D141" t="b">
        <v>1</v>
      </c>
      <c r="E141" t="b">
        <f>ISNA(VLOOKUP(#REF!,A$3:A$500,1,FALSE))</f>
        <v>0</v>
      </c>
      <c r="G141" t="str">
        <f t="shared" si="4"/>
        <v/>
      </c>
      <c r="I141" t="str">
        <f t="shared" si="5"/>
        <v/>
      </c>
    </row>
    <row r="142" spans="2:9" ht="15" x14ac:dyDescent="0.25">
      <c r="B142" s="50" t="s">
        <v>2107</v>
      </c>
      <c r="C142" s="47"/>
      <c r="D142" t="b">
        <v>1</v>
      </c>
      <c r="E142" t="b">
        <f>ISNA(VLOOKUP(#REF!,A$3:A$500,1,FALSE))</f>
        <v>0</v>
      </c>
      <c r="G142" t="str">
        <f t="shared" si="4"/>
        <v/>
      </c>
      <c r="I142" t="str">
        <f t="shared" si="5"/>
        <v/>
      </c>
    </row>
    <row r="143" spans="2:9" ht="15" x14ac:dyDescent="0.25">
      <c r="B143" s="50" t="s">
        <v>2107</v>
      </c>
      <c r="C143" s="47"/>
      <c r="D143" t="b">
        <v>1</v>
      </c>
      <c r="E143" t="b">
        <f>ISNA(VLOOKUP(#REF!,A$3:A$500,1,FALSE))</f>
        <v>0</v>
      </c>
      <c r="G143" t="str">
        <f t="shared" si="4"/>
        <v/>
      </c>
      <c r="I143" t="str">
        <f t="shared" si="5"/>
        <v/>
      </c>
    </row>
    <row r="144" spans="2:9" ht="15" x14ac:dyDescent="0.25">
      <c r="B144" s="50" t="s">
        <v>2107</v>
      </c>
      <c r="C144" s="47"/>
      <c r="D144" t="b">
        <v>1</v>
      </c>
      <c r="E144" t="b">
        <f>ISNA(VLOOKUP(#REF!,A$3:A$500,1,FALSE))</f>
        <v>0</v>
      </c>
      <c r="G144" t="str">
        <f t="shared" si="4"/>
        <v/>
      </c>
      <c r="I144" t="str">
        <f t="shared" si="5"/>
        <v/>
      </c>
    </row>
    <row r="145" spans="2:9" ht="15" x14ac:dyDescent="0.25">
      <c r="B145" s="50" t="s">
        <v>2107</v>
      </c>
      <c r="C145" s="47"/>
      <c r="D145" t="b">
        <v>1</v>
      </c>
      <c r="E145" t="b">
        <f>ISNA(VLOOKUP(#REF!,A$3:A$500,1,FALSE))</f>
        <v>0</v>
      </c>
      <c r="G145" t="str">
        <f t="shared" si="4"/>
        <v/>
      </c>
      <c r="I145" t="str">
        <f t="shared" si="5"/>
        <v/>
      </c>
    </row>
    <row r="146" spans="2:9" ht="15" x14ac:dyDescent="0.25">
      <c r="B146" s="50" t="s">
        <v>2107</v>
      </c>
      <c r="C146" s="47"/>
      <c r="D146" t="b">
        <v>1</v>
      </c>
      <c r="E146" t="b">
        <f>ISNA(VLOOKUP(#REF!,A$3:A$500,1,FALSE))</f>
        <v>0</v>
      </c>
      <c r="G146" t="str">
        <f t="shared" si="4"/>
        <v/>
      </c>
      <c r="I146" t="str">
        <f t="shared" si="5"/>
        <v/>
      </c>
    </row>
    <row r="147" spans="2:9" ht="15" x14ac:dyDescent="0.25">
      <c r="B147" s="50" t="s">
        <v>2107</v>
      </c>
      <c r="C147" s="47"/>
      <c r="D147" t="b">
        <v>1</v>
      </c>
      <c r="E147" t="b">
        <f>ISNA(VLOOKUP(#REF!,A$3:A$500,1,FALSE))</f>
        <v>0</v>
      </c>
      <c r="G147" t="str">
        <f t="shared" si="4"/>
        <v/>
      </c>
      <c r="I147" t="str">
        <f t="shared" si="5"/>
        <v/>
      </c>
    </row>
    <row r="148" spans="2:9" ht="15" x14ac:dyDescent="0.25">
      <c r="B148" s="50" t="s">
        <v>2107</v>
      </c>
      <c r="C148" s="47"/>
      <c r="D148" t="b">
        <v>1</v>
      </c>
      <c r="E148" t="b">
        <f>ISNA(VLOOKUP(#REF!,A$3:A$500,1,FALSE))</f>
        <v>0</v>
      </c>
      <c r="G148" t="str">
        <f t="shared" si="4"/>
        <v/>
      </c>
      <c r="I148" t="str">
        <f t="shared" si="5"/>
        <v/>
      </c>
    </row>
    <row r="149" spans="2:9" ht="15" x14ac:dyDescent="0.25">
      <c r="B149" s="50" t="s">
        <v>2107</v>
      </c>
      <c r="C149" s="47"/>
      <c r="D149" t="b">
        <v>1</v>
      </c>
      <c r="E149" t="b">
        <f>ISNA(VLOOKUP(#REF!,A$3:A$500,1,FALSE))</f>
        <v>0</v>
      </c>
      <c r="G149" t="str">
        <f t="shared" si="4"/>
        <v/>
      </c>
      <c r="I149" t="str">
        <f t="shared" si="5"/>
        <v/>
      </c>
    </row>
    <row r="150" spans="2:9" ht="15" x14ac:dyDescent="0.25">
      <c r="B150" s="50" t="s">
        <v>2107</v>
      </c>
      <c r="C150" s="47"/>
      <c r="D150" t="b">
        <v>1</v>
      </c>
      <c r="E150" t="b">
        <f>ISNA(VLOOKUP(#REF!,A$3:A$500,1,FALSE))</f>
        <v>0</v>
      </c>
      <c r="G150" t="str">
        <f t="shared" si="4"/>
        <v/>
      </c>
      <c r="I150" t="str">
        <f t="shared" si="5"/>
        <v/>
      </c>
    </row>
    <row r="151" spans="2:9" ht="15" x14ac:dyDescent="0.25">
      <c r="B151" s="50" t="s">
        <v>2107</v>
      </c>
      <c r="C151" s="47"/>
      <c r="D151" t="b">
        <v>1</v>
      </c>
      <c r="E151" t="b">
        <f>ISNA(VLOOKUP(#REF!,A$3:A$500,1,FALSE))</f>
        <v>0</v>
      </c>
      <c r="G151" t="str">
        <f t="shared" si="4"/>
        <v/>
      </c>
      <c r="I151" t="str">
        <f t="shared" si="5"/>
        <v/>
      </c>
    </row>
    <row r="152" spans="2:9" ht="15" x14ac:dyDescent="0.25">
      <c r="B152" s="50" t="s">
        <v>2107</v>
      </c>
      <c r="C152" s="47"/>
      <c r="D152" t="b">
        <v>1</v>
      </c>
      <c r="E152" t="b">
        <f>ISNA(VLOOKUP(#REF!,A$3:A$500,1,FALSE))</f>
        <v>0</v>
      </c>
      <c r="G152" t="str">
        <f t="shared" si="4"/>
        <v/>
      </c>
      <c r="I152" t="str">
        <f t="shared" si="5"/>
        <v/>
      </c>
    </row>
    <row r="153" spans="2:9" ht="15" x14ac:dyDescent="0.25">
      <c r="B153" s="50" t="s">
        <v>2107</v>
      </c>
      <c r="C153" s="47"/>
      <c r="D153" t="b">
        <v>1</v>
      </c>
      <c r="E153" t="b">
        <f>ISNA(VLOOKUP(#REF!,A$3:A$500,1,FALSE))</f>
        <v>0</v>
      </c>
      <c r="G153" t="str">
        <f t="shared" si="4"/>
        <v/>
      </c>
      <c r="I153" t="str">
        <f t="shared" si="5"/>
        <v/>
      </c>
    </row>
    <row r="154" spans="2:9" ht="15" x14ac:dyDescent="0.25">
      <c r="B154" s="50" t="s">
        <v>2107</v>
      </c>
      <c r="C154" s="47"/>
      <c r="D154" t="b">
        <v>1</v>
      </c>
      <c r="E154" t="b">
        <f>ISNA(VLOOKUP(#REF!,A$3:A$500,1,FALSE))</f>
        <v>0</v>
      </c>
      <c r="G154" t="str">
        <f t="shared" si="4"/>
        <v/>
      </c>
      <c r="I154" t="str">
        <f t="shared" si="5"/>
        <v/>
      </c>
    </row>
    <row r="155" spans="2:9" ht="15" x14ac:dyDescent="0.25">
      <c r="B155" s="50" t="s">
        <v>2107</v>
      </c>
      <c r="C155" s="47"/>
      <c r="D155" t="b">
        <v>1</v>
      </c>
      <c r="E155" t="b">
        <f>ISNA(VLOOKUP(#REF!,A$3:A$500,1,FALSE))</f>
        <v>0</v>
      </c>
      <c r="G155" t="str">
        <f t="shared" si="4"/>
        <v/>
      </c>
      <c r="I155" t="str">
        <f t="shared" si="5"/>
        <v/>
      </c>
    </row>
    <row r="156" spans="2:9" ht="15" x14ac:dyDescent="0.25">
      <c r="B156" s="50" t="s">
        <v>2107</v>
      </c>
      <c r="C156" s="47"/>
      <c r="D156" t="b">
        <v>1</v>
      </c>
      <c r="E156" t="b">
        <f>ISNA(VLOOKUP(#REF!,A$3:A$500,1,FALSE))</f>
        <v>0</v>
      </c>
      <c r="G156" t="str">
        <f t="shared" si="4"/>
        <v/>
      </c>
      <c r="I156" t="str">
        <f t="shared" si="5"/>
        <v/>
      </c>
    </row>
    <row r="157" spans="2:9" ht="15" x14ac:dyDescent="0.25">
      <c r="B157" s="50" t="s">
        <v>2107</v>
      </c>
      <c r="C157" s="47"/>
      <c r="D157" t="b">
        <v>1</v>
      </c>
      <c r="E157" t="b">
        <f>ISNA(VLOOKUP(#REF!,A$3:A$500,1,FALSE))</f>
        <v>0</v>
      </c>
      <c r="G157" t="str">
        <f t="shared" si="4"/>
        <v/>
      </c>
      <c r="I157" t="str">
        <f t="shared" si="5"/>
        <v/>
      </c>
    </row>
    <row r="158" spans="2:9" ht="15" x14ac:dyDescent="0.25">
      <c r="B158" s="50" t="s">
        <v>2107</v>
      </c>
      <c r="C158" s="47"/>
      <c r="D158" t="b">
        <v>1</v>
      </c>
      <c r="E158" t="b">
        <f>ISNA(VLOOKUP(#REF!,A$3:A$500,1,FALSE))</f>
        <v>0</v>
      </c>
      <c r="G158" t="str">
        <f t="shared" si="4"/>
        <v/>
      </c>
      <c r="I158" t="str">
        <f t="shared" si="5"/>
        <v/>
      </c>
    </row>
    <row r="159" spans="2:9" ht="15" x14ac:dyDescent="0.25">
      <c r="B159" s="50" t="s">
        <v>2107</v>
      </c>
      <c r="C159" s="47"/>
      <c r="D159" t="b">
        <v>1</v>
      </c>
      <c r="E159" t="b">
        <f>ISNA(VLOOKUP(#REF!,A$3:A$500,1,FALSE))</f>
        <v>0</v>
      </c>
      <c r="G159" t="str">
        <f t="shared" si="4"/>
        <v/>
      </c>
      <c r="I159" t="str">
        <f t="shared" si="5"/>
        <v/>
      </c>
    </row>
    <row r="160" spans="2:9" ht="15" x14ac:dyDescent="0.25">
      <c r="B160" s="50" t="s">
        <v>2107</v>
      </c>
      <c r="C160" s="47"/>
      <c r="D160" t="b">
        <v>1</v>
      </c>
      <c r="E160" t="b">
        <f>ISNA(VLOOKUP(#REF!,A$3:A$500,1,FALSE))</f>
        <v>0</v>
      </c>
      <c r="G160" t="str">
        <f t="shared" si="4"/>
        <v/>
      </c>
      <c r="I160" t="str">
        <f t="shared" si="5"/>
        <v/>
      </c>
    </row>
    <row r="161" spans="2:9" ht="15" x14ac:dyDescent="0.25">
      <c r="B161" s="50" t="s">
        <v>2107</v>
      </c>
      <c r="C161" s="47"/>
      <c r="D161" t="b">
        <v>1</v>
      </c>
      <c r="E161" t="b">
        <f>ISNA(VLOOKUP(#REF!,A$3:A$500,1,FALSE))</f>
        <v>0</v>
      </c>
      <c r="G161" t="str">
        <f t="shared" si="4"/>
        <v/>
      </c>
      <c r="I161" t="str">
        <f t="shared" si="5"/>
        <v/>
      </c>
    </row>
    <row r="162" spans="2:9" ht="15" x14ac:dyDescent="0.25">
      <c r="B162" s="50" t="s">
        <v>2107</v>
      </c>
      <c r="C162" s="47"/>
      <c r="D162" t="b">
        <v>1</v>
      </c>
      <c r="E162" t="b">
        <f>ISNA(VLOOKUP(#REF!,A$3:A$500,1,FALSE))</f>
        <v>0</v>
      </c>
      <c r="G162" t="str">
        <f t="shared" si="4"/>
        <v/>
      </c>
      <c r="I162" t="str">
        <f t="shared" si="5"/>
        <v/>
      </c>
    </row>
    <row r="163" spans="2:9" ht="15" x14ac:dyDescent="0.25">
      <c r="B163" s="50" t="s">
        <v>2107</v>
      </c>
      <c r="C163" s="47"/>
      <c r="D163" t="b">
        <v>1</v>
      </c>
      <c r="E163" t="b">
        <f>ISNA(VLOOKUP(#REF!,A$3:A$500,1,FALSE))</f>
        <v>0</v>
      </c>
      <c r="G163" t="str">
        <f t="shared" si="4"/>
        <v/>
      </c>
      <c r="I163" t="str">
        <f t="shared" si="5"/>
        <v/>
      </c>
    </row>
    <row r="164" spans="2:9" ht="15" x14ac:dyDescent="0.25">
      <c r="B164" s="50" t="s">
        <v>2107</v>
      </c>
      <c r="C164" s="47"/>
      <c r="D164" t="b">
        <v>1</v>
      </c>
      <c r="E164" t="b">
        <f>ISNA(VLOOKUP(#REF!,A$3:A$500,1,FALSE))</f>
        <v>0</v>
      </c>
      <c r="G164" t="str">
        <f t="shared" si="4"/>
        <v/>
      </c>
      <c r="I164" t="str">
        <f t="shared" si="5"/>
        <v/>
      </c>
    </row>
    <row r="165" spans="2:9" ht="15" x14ac:dyDescent="0.25">
      <c r="B165" s="50" t="s">
        <v>2107</v>
      </c>
      <c r="C165" s="47"/>
      <c r="D165" t="b">
        <v>1</v>
      </c>
      <c r="E165" t="b">
        <f>ISNA(VLOOKUP(#REF!,A$3:A$500,1,FALSE))</f>
        <v>0</v>
      </c>
      <c r="G165" t="str">
        <f t="shared" si="4"/>
        <v/>
      </c>
      <c r="I165" t="str">
        <f t="shared" si="5"/>
        <v/>
      </c>
    </row>
    <row r="166" spans="2:9" ht="15" x14ac:dyDescent="0.25">
      <c r="B166" s="50" t="s">
        <v>2107</v>
      </c>
      <c r="C166" s="47"/>
      <c r="D166" t="b">
        <v>1</v>
      </c>
      <c r="E166" t="b">
        <f>ISNA(VLOOKUP(#REF!,A$3:A$500,1,FALSE))</f>
        <v>0</v>
      </c>
      <c r="G166" t="str">
        <f t="shared" si="4"/>
        <v/>
      </c>
      <c r="I166" t="str">
        <f t="shared" si="5"/>
        <v/>
      </c>
    </row>
    <row r="167" spans="2:9" ht="15" x14ac:dyDescent="0.25">
      <c r="B167" s="50" t="s">
        <v>2107</v>
      </c>
      <c r="C167" s="47"/>
      <c r="D167" t="b">
        <v>1</v>
      </c>
      <c r="E167" t="b">
        <f>ISNA(VLOOKUP(#REF!,A$3:A$500,1,FALSE))</f>
        <v>0</v>
      </c>
      <c r="G167" t="str">
        <f t="shared" si="4"/>
        <v/>
      </c>
      <c r="I167" t="str">
        <f t="shared" si="5"/>
        <v/>
      </c>
    </row>
    <row r="168" spans="2:9" ht="15" x14ac:dyDescent="0.25">
      <c r="B168" s="50" t="s">
        <v>2107</v>
      </c>
      <c r="C168" s="47"/>
      <c r="D168" t="b">
        <v>1</v>
      </c>
      <c r="E168" t="b">
        <f>ISNA(VLOOKUP(#REF!,A$3:A$500,1,FALSE))</f>
        <v>0</v>
      </c>
      <c r="G168" t="str">
        <f t="shared" si="4"/>
        <v/>
      </c>
      <c r="I168" t="str">
        <f t="shared" si="5"/>
        <v/>
      </c>
    </row>
    <row r="169" spans="2:9" ht="15" x14ac:dyDescent="0.25">
      <c r="B169" s="50" t="s">
        <v>2107</v>
      </c>
      <c r="C169" s="47"/>
      <c r="D169" t="b">
        <v>1</v>
      </c>
      <c r="E169" t="b">
        <f>ISNA(VLOOKUP(#REF!,A$3:A$500,1,FALSE))</f>
        <v>0</v>
      </c>
      <c r="G169" t="str">
        <f t="shared" si="4"/>
        <v/>
      </c>
      <c r="I169" t="str">
        <f t="shared" si="5"/>
        <v/>
      </c>
    </row>
    <row r="170" spans="2:9" ht="15" x14ac:dyDescent="0.25">
      <c r="B170" s="50" t="s">
        <v>2107</v>
      </c>
      <c r="C170" s="47"/>
      <c r="D170" t="b">
        <v>1</v>
      </c>
      <c r="E170" t="b">
        <f>ISNA(VLOOKUP(#REF!,A$3:A$500,1,FALSE))</f>
        <v>0</v>
      </c>
      <c r="G170" t="str">
        <f t="shared" si="4"/>
        <v/>
      </c>
      <c r="I170" t="str">
        <f t="shared" si="5"/>
        <v/>
      </c>
    </row>
    <row r="171" spans="2:9" ht="15" x14ac:dyDescent="0.25">
      <c r="B171" s="50" t="s">
        <v>2107</v>
      </c>
      <c r="C171" s="47"/>
      <c r="D171" t="b">
        <v>1</v>
      </c>
      <c r="E171" t="b">
        <f>ISNA(VLOOKUP(#REF!,A$3:A$500,1,FALSE))</f>
        <v>0</v>
      </c>
      <c r="G171" t="str">
        <f t="shared" si="4"/>
        <v/>
      </c>
      <c r="I171" t="str">
        <f t="shared" si="5"/>
        <v/>
      </c>
    </row>
    <row r="172" spans="2:9" ht="15" x14ac:dyDescent="0.25">
      <c r="B172" s="50" t="s">
        <v>2107</v>
      </c>
      <c r="C172" s="47"/>
      <c r="D172" t="b">
        <v>1</v>
      </c>
      <c r="E172" t="b">
        <f>ISNA(VLOOKUP(#REF!,A$3:A$500,1,FALSE))</f>
        <v>0</v>
      </c>
      <c r="G172" t="str">
        <f t="shared" si="4"/>
        <v/>
      </c>
      <c r="I172" t="str">
        <f t="shared" si="5"/>
        <v/>
      </c>
    </row>
    <row r="173" spans="2:9" ht="15" x14ac:dyDescent="0.25">
      <c r="B173" s="50" t="s">
        <v>2107</v>
      </c>
      <c r="C173" s="47"/>
      <c r="D173" t="b">
        <v>1</v>
      </c>
      <c r="E173" t="b">
        <f>ISNA(VLOOKUP(#REF!,A$3:A$500,1,FALSE))</f>
        <v>0</v>
      </c>
      <c r="G173" t="str">
        <f t="shared" si="4"/>
        <v/>
      </c>
      <c r="I173" t="str">
        <f t="shared" si="5"/>
        <v/>
      </c>
    </row>
    <row r="174" spans="2:9" ht="15" x14ac:dyDescent="0.25">
      <c r="B174" s="50" t="s">
        <v>2107</v>
      </c>
      <c r="C174" s="47"/>
      <c r="D174" t="b">
        <v>1</v>
      </c>
      <c r="E174" t="b">
        <f>ISNA(VLOOKUP(#REF!,A$3:A$500,1,FALSE))</f>
        <v>0</v>
      </c>
      <c r="G174" t="str">
        <f t="shared" si="4"/>
        <v/>
      </c>
      <c r="I174" t="str">
        <f t="shared" si="5"/>
        <v/>
      </c>
    </row>
    <row r="175" spans="2:9" ht="15" x14ac:dyDescent="0.25">
      <c r="B175" s="50" t="s">
        <v>2107</v>
      </c>
      <c r="C175" s="47"/>
      <c r="D175" t="b">
        <v>1</v>
      </c>
      <c r="E175" t="b">
        <f>ISNA(VLOOKUP(#REF!,A$3:A$500,1,FALSE))</f>
        <v>0</v>
      </c>
      <c r="G175" t="str">
        <f t="shared" si="4"/>
        <v/>
      </c>
      <c r="I175" t="str">
        <f t="shared" si="5"/>
        <v/>
      </c>
    </row>
    <row r="176" spans="2:9" ht="15" x14ac:dyDescent="0.25">
      <c r="B176" s="50" t="s">
        <v>2107</v>
      </c>
      <c r="C176" s="47"/>
      <c r="D176" t="b">
        <v>1</v>
      </c>
      <c r="E176" t="b">
        <f>ISNA(VLOOKUP(#REF!,A$3:A$500,1,FALSE))</f>
        <v>0</v>
      </c>
      <c r="G176" t="str">
        <f t="shared" si="4"/>
        <v/>
      </c>
      <c r="I176" t="str">
        <f t="shared" si="5"/>
        <v/>
      </c>
    </row>
    <row r="177" spans="2:9" ht="15" x14ac:dyDescent="0.25">
      <c r="B177" s="50" t="s">
        <v>2107</v>
      </c>
      <c r="C177" s="47"/>
      <c r="D177" t="b">
        <v>1</v>
      </c>
      <c r="E177" t="b">
        <f>ISNA(VLOOKUP(#REF!,A$3:A$500,1,FALSE))</f>
        <v>0</v>
      </c>
      <c r="G177" t="str">
        <f t="shared" si="4"/>
        <v/>
      </c>
      <c r="I177" t="str">
        <f t="shared" si="5"/>
        <v/>
      </c>
    </row>
    <row r="178" spans="2:9" ht="15" x14ac:dyDescent="0.25">
      <c r="B178" s="50" t="s">
        <v>2107</v>
      </c>
      <c r="C178" s="47"/>
      <c r="D178" t="b">
        <v>1</v>
      </c>
      <c r="E178" t="b">
        <f>ISNA(VLOOKUP(#REF!,A$3:A$500,1,FALSE))</f>
        <v>0</v>
      </c>
      <c r="G178" t="str">
        <f t="shared" si="4"/>
        <v/>
      </c>
      <c r="I178" t="str">
        <f t="shared" si="5"/>
        <v/>
      </c>
    </row>
    <row r="179" spans="2:9" ht="15" x14ac:dyDescent="0.25">
      <c r="B179" s="50" t="s">
        <v>2107</v>
      </c>
      <c r="C179" s="47"/>
      <c r="D179" t="b">
        <v>1</v>
      </c>
      <c r="E179" t="b">
        <f>ISNA(VLOOKUP(#REF!,A$3:A$500,1,FALSE))</f>
        <v>0</v>
      </c>
      <c r="G179" t="str">
        <f t="shared" si="4"/>
        <v/>
      </c>
      <c r="I179" t="str">
        <f t="shared" si="5"/>
        <v/>
      </c>
    </row>
    <row r="180" spans="2:9" ht="15" x14ac:dyDescent="0.25">
      <c r="B180" s="50" t="s">
        <v>2107</v>
      </c>
      <c r="C180" s="47"/>
      <c r="D180" t="b">
        <v>1</v>
      </c>
      <c r="E180" t="b">
        <f>ISNA(VLOOKUP(#REF!,A$3:A$500,1,FALSE))</f>
        <v>0</v>
      </c>
      <c r="G180" t="str">
        <f t="shared" si="4"/>
        <v/>
      </c>
      <c r="I180" t="str">
        <f t="shared" si="5"/>
        <v/>
      </c>
    </row>
    <row r="181" spans="2:9" ht="15" x14ac:dyDescent="0.25">
      <c r="B181" s="50" t="s">
        <v>2107</v>
      </c>
      <c r="C181" s="47"/>
      <c r="D181" t="b">
        <v>1</v>
      </c>
      <c r="E181" t="b">
        <f>ISNA(VLOOKUP(#REF!,A$3:A$500,1,FALSE))</f>
        <v>0</v>
      </c>
      <c r="G181" t="str">
        <f t="shared" si="4"/>
        <v/>
      </c>
      <c r="I181" t="str">
        <f t="shared" si="5"/>
        <v/>
      </c>
    </row>
    <row r="182" spans="2:9" ht="15" x14ac:dyDescent="0.25">
      <c r="B182" s="50" t="s">
        <v>2107</v>
      </c>
      <c r="C182" s="47"/>
      <c r="D182" t="b">
        <v>1</v>
      </c>
      <c r="E182" t="b">
        <f>ISNA(VLOOKUP(#REF!,A$3:A$500,1,FALSE))</f>
        <v>0</v>
      </c>
      <c r="G182" t="str">
        <f t="shared" si="4"/>
        <v/>
      </c>
      <c r="I182" t="str">
        <f t="shared" si="5"/>
        <v/>
      </c>
    </row>
    <row r="183" spans="2:9" ht="15" x14ac:dyDescent="0.25">
      <c r="B183" s="50" t="s">
        <v>2107</v>
      </c>
      <c r="C183" s="47"/>
      <c r="D183" t="b">
        <v>1</v>
      </c>
      <c r="E183" t="b">
        <f>ISNA(VLOOKUP(#REF!,A$3:A$500,1,FALSE))</f>
        <v>0</v>
      </c>
      <c r="G183" t="str">
        <f t="shared" si="4"/>
        <v/>
      </c>
      <c r="I183" t="str">
        <f t="shared" si="5"/>
        <v/>
      </c>
    </row>
    <row r="184" spans="2:9" ht="15" x14ac:dyDescent="0.25">
      <c r="B184" s="50" t="s">
        <v>2107</v>
      </c>
      <c r="C184" s="47"/>
      <c r="D184" t="b">
        <v>1</v>
      </c>
      <c r="E184" t="b">
        <f>ISNA(VLOOKUP(#REF!,A$3:A$500,1,FALSE))</f>
        <v>0</v>
      </c>
      <c r="G184" t="str">
        <f t="shared" si="4"/>
        <v/>
      </c>
      <c r="I184" t="str">
        <f t="shared" si="5"/>
        <v/>
      </c>
    </row>
    <row r="185" spans="2:9" ht="15" x14ac:dyDescent="0.25">
      <c r="B185" s="50" t="s">
        <v>2107</v>
      </c>
      <c r="C185" s="47"/>
      <c r="D185" t="b">
        <v>1</v>
      </c>
      <c r="E185" t="b">
        <f>ISNA(VLOOKUP(#REF!,A$3:A$500,1,FALSE))</f>
        <v>0</v>
      </c>
      <c r="G185" t="str">
        <f t="shared" si="4"/>
        <v/>
      </c>
      <c r="I185" t="str">
        <f t="shared" si="5"/>
        <v/>
      </c>
    </row>
    <row r="186" spans="2:9" ht="15" x14ac:dyDescent="0.25">
      <c r="B186" s="50" t="s">
        <v>2107</v>
      </c>
      <c r="C186" s="47"/>
      <c r="D186" t="b">
        <v>1</v>
      </c>
      <c r="E186" t="b">
        <f>ISNA(VLOOKUP(#REF!,A$3:A$500,1,FALSE))</f>
        <v>0</v>
      </c>
      <c r="G186" t="str">
        <f t="shared" si="4"/>
        <v/>
      </c>
      <c r="I186" t="str">
        <f t="shared" si="5"/>
        <v/>
      </c>
    </row>
    <row r="187" spans="2:9" ht="15" x14ac:dyDescent="0.25">
      <c r="B187" s="50" t="s">
        <v>2107</v>
      </c>
      <c r="C187" s="47"/>
      <c r="D187" t="b">
        <v>1</v>
      </c>
      <c r="E187" t="b">
        <f>ISNA(VLOOKUP(#REF!,A$3:A$500,1,FALSE))</f>
        <v>0</v>
      </c>
      <c r="G187" t="str">
        <f t="shared" si="4"/>
        <v/>
      </c>
      <c r="I187" t="str">
        <f t="shared" si="5"/>
        <v/>
      </c>
    </row>
    <row r="188" spans="2:9" ht="15" x14ac:dyDescent="0.25">
      <c r="B188" s="50" t="s">
        <v>2107</v>
      </c>
      <c r="C188" s="47"/>
      <c r="D188" t="b">
        <v>1</v>
      </c>
      <c r="E188" t="b">
        <f>ISNA(VLOOKUP(#REF!,A$3:A$500,1,FALSE))</f>
        <v>0</v>
      </c>
      <c r="G188" t="str">
        <f t="shared" si="4"/>
        <v/>
      </c>
      <c r="I188" t="str">
        <f t="shared" si="5"/>
        <v/>
      </c>
    </row>
    <row r="189" spans="2:9" ht="15" x14ac:dyDescent="0.25">
      <c r="B189" s="50" t="s">
        <v>2107</v>
      </c>
      <c r="C189" s="47"/>
      <c r="D189" t="b">
        <v>1</v>
      </c>
      <c r="E189" t="b">
        <f>ISNA(VLOOKUP(#REF!,A$3:A$500,1,FALSE))</f>
        <v>0</v>
      </c>
      <c r="G189" t="str">
        <f t="shared" si="4"/>
        <v/>
      </c>
      <c r="I189" t="str">
        <f t="shared" si="5"/>
        <v/>
      </c>
    </row>
    <row r="190" spans="2:9" ht="15" x14ac:dyDescent="0.25">
      <c r="B190" s="50" t="s">
        <v>2107</v>
      </c>
      <c r="C190" s="47"/>
      <c r="D190" t="b">
        <v>1</v>
      </c>
      <c r="E190" t="b">
        <f>ISNA(VLOOKUP(#REF!,A$3:A$500,1,FALSE))</f>
        <v>0</v>
      </c>
      <c r="G190" t="str">
        <f t="shared" si="4"/>
        <v/>
      </c>
      <c r="I190" t="str">
        <f t="shared" si="5"/>
        <v/>
      </c>
    </row>
    <row r="191" spans="2:9" ht="15" x14ac:dyDescent="0.25">
      <c r="B191" s="50" t="s">
        <v>2107</v>
      </c>
      <c r="C191" s="47"/>
      <c r="D191" t="b">
        <v>1</v>
      </c>
      <c r="E191" t="b">
        <f>ISNA(VLOOKUP(#REF!,A$3:A$500,1,FALSE))</f>
        <v>0</v>
      </c>
      <c r="G191" t="str">
        <f t="shared" si="4"/>
        <v/>
      </c>
      <c r="I191" t="str">
        <f t="shared" si="5"/>
        <v/>
      </c>
    </row>
    <row r="192" spans="2:9" ht="15" x14ac:dyDescent="0.25">
      <c r="B192" s="50" t="s">
        <v>2107</v>
      </c>
      <c r="C192" s="47"/>
      <c r="D192" t="b">
        <v>1</v>
      </c>
      <c r="E192" t="b">
        <f>ISNA(VLOOKUP(#REF!,A$3:A$500,1,FALSE))</f>
        <v>0</v>
      </c>
      <c r="G192" t="str">
        <f t="shared" si="4"/>
        <v/>
      </c>
      <c r="I192" t="str">
        <f t="shared" si="5"/>
        <v/>
      </c>
    </row>
    <row r="193" spans="2:9" ht="15" x14ac:dyDescent="0.25">
      <c r="B193" s="50" t="s">
        <v>2107</v>
      </c>
      <c r="C193" s="47"/>
      <c r="D193" t="b">
        <v>1</v>
      </c>
      <c r="E193" t="b">
        <f>ISNA(VLOOKUP(#REF!,A$3:A$500,1,FALSE))</f>
        <v>0</v>
      </c>
      <c r="G193" t="str">
        <f t="shared" si="4"/>
        <v/>
      </c>
      <c r="I193" t="str">
        <f t="shared" si="5"/>
        <v/>
      </c>
    </row>
    <row r="194" spans="2:9" ht="15" x14ac:dyDescent="0.25">
      <c r="B194" s="50" t="s">
        <v>2107</v>
      </c>
      <c r="C194" s="47"/>
      <c r="D194" t="b">
        <v>1</v>
      </c>
      <c r="E194" t="b">
        <f>ISNA(VLOOKUP(#REF!,A$3:A$500,1,FALSE))</f>
        <v>0</v>
      </c>
      <c r="G194" t="str">
        <f t="shared" si="4"/>
        <v/>
      </c>
      <c r="I194" t="str">
        <f t="shared" si="5"/>
        <v/>
      </c>
    </row>
    <row r="195" spans="2:9" ht="15" x14ac:dyDescent="0.25">
      <c r="B195" s="50" t="s">
        <v>2107</v>
      </c>
      <c r="C195" s="47"/>
      <c r="D195" t="b">
        <v>1</v>
      </c>
      <c r="E195" t="b">
        <f>ISNA(VLOOKUP(#REF!,A$3:A$500,1,FALSE))</f>
        <v>0</v>
      </c>
      <c r="G195" t="str">
        <f t="shared" si="4"/>
        <v/>
      </c>
      <c r="I195" t="str">
        <f t="shared" si="5"/>
        <v/>
      </c>
    </row>
    <row r="196" spans="2:9" ht="15" x14ac:dyDescent="0.25">
      <c r="B196" s="50" t="s">
        <v>2107</v>
      </c>
      <c r="C196" s="47"/>
      <c r="D196" t="b">
        <v>1</v>
      </c>
      <c r="E196" t="b">
        <f>ISNA(VLOOKUP(#REF!,A$3:A$500,1,FALSE))</f>
        <v>0</v>
      </c>
      <c r="G196" t="str">
        <f t="shared" ref="G196:G259" si="6">IF(B196="multi","",IF(D196=E196,"",C196))</f>
        <v/>
      </c>
      <c r="I196" t="str">
        <f t="shared" ref="I196:I259" si="7">IF(H196=H195,"",H196)</f>
        <v/>
      </c>
    </row>
    <row r="197" spans="2:9" ht="15" x14ac:dyDescent="0.25">
      <c r="B197" s="50" t="s">
        <v>2107</v>
      </c>
      <c r="C197" s="47"/>
      <c r="D197" t="b">
        <v>1</v>
      </c>
      <c r="E197" t="b">
        <f>ISNA(VLOOKUP(#REF!,A$3:A$500,1,FALSE))</f>
        <v>0</v>
      </c>
      <c r="G197" t="str">
        <f t="shared" si="6"/>
        <v/>
      </c>
      <c r="I197" t="str">
        <f t="shared" si="7"/>
        <v/>
      </c>
    </row>
    <row r="198" spans="2:9" ht="15" x14ac:dyDescent="0.25">
      <c r="B198" s="50" t="s">
        <v>2107</v>
      </c>
      <c r="C198" s="47"/>
      <c r="D198" t="b">
        <v>1</v>
      </c>
      <c r="E198" t="b">
        <f>ISNA(VLOOKUP(#REF!,A$3:A$500,1,FALSE))</f>
        <v>0</v>
      </c>
      <c r="G198" t="str">
        <f t="shared" si="6"/>
        <v/>
      </c>
      <c r="I198" t="str">
        <f t="shared" si="7"/>
        <v/>
      </c>
    </row>
    <row r="199" spans="2:9" ht="15" x14ac:dyDescent="0.25">
      <c r="B199" s="50" t="s">
        <v>2107</v>
      </c>
      <c r="C199" s="47"/>
      <c r="D199" t="b">
        <v>1</v>
      </c>
      <c r="E199" t="b">
        <f>ISNA(VLOOKUP(#REF!,A$3:A$500,1,FALSE))</f>
        <v>0</v>
      </c>
      <c r="G199" t="str">
        <f t="shared" si="6"/>
        <v/>
      </c>
      <c r="I199" t="str">
        <f t="shared" si="7"/>
        <v/>
      </c>
    </row>
    <row r="200" spans="2:9" ht="15" x14ac:dyDescent="0.25">
      <c r="B200" s="50" t="s">
        <v>2107</v>
      </c>
      <c r="C200" s="47"/>
      <c r="D200" t="b">
        <v>1</v>
      </c>
      <c r="E200" t="b">
        <f>ISNA(VLOOKUP(#REF!,A$3:A$500,1,FALSE))</f>
        <v>0</v>
      </c>
      <c r="G200" t="str">
        <f t="shared" si="6"/>
        <v/>
      </c>
      <c r="I200" t="str">
        <f t="shared" si="7"/>
        <v/>
      </c>
    </row>
    <row r="201" spans="2:9" ht="15" x14ac:dyDescent="0.25">
      <c r="B201" s="50" t="s">
        <v>2107</v>
      </c>
      <c r="C201" s="47"/>
      <c r="D201" t="b">
        <v>1</v>
      </c>
      <c r="E201" t="b">
        <f>ISNA(VLOOKUP(#REF!,A$3:A$500,1,FALSE))</f>
        <v>0</v>
      </c>
      <c r="G201" t="str">
        <f t="shared" si="6"/>
        <v/>
      </c>
      <c r="I201" t="str">
        <f t="shared" si="7"/>
        <v/>
      </c>
    </row>
    <row r="202" spans="2:9" ht="15" x14ac:dyDescent="0.25">
      <c r="B202" s="50" t="s">
        <v>2107</v>
      </c>
      <c r="C202" s="47"/>
      <c r="D202" t="b">
        <v>1</v>
      </c>
      <c r="E202" t="b">
        <f>ISNA(VLOOKUP(#REF!,A$3:A$500,1,FALSE))</f>
        <v>0</v>
      </c>
      <c r="G202" t="str">
        <f t="shared" si="6"/>
        <v/>
      </c>
      <c r="I202" t="str">
        <f t="shared" si="7"/>
        <v/>
      </c>
    </row>
    <row r="203" spans="2:9" ht="15" x14ac:dyDescent="0.25">
      <c r="B203" s="50" t="s">
        <v>2107</v>
      </c>
      <c r="C203" s="47"/>
      <c r="D203" t="b">
        <v>1</v>
      </c>
      <c r="E203" t="b">
        <f>ISNA(VLOOKUP(#REF!,A$3:A$500,1,FALSE))</f>
        <v>0</v>
      </c>
      <c r="G203" t="str">
        <f t="shared" si="6"/>
        <v/>
      </c>
      <c r="I203" t="str">
        <f t="shared" si="7"/>
        <v/>
      </c>
    </row>
    <row r="204" spans="2:9" ht="15" x14ac:dyDescent="0.25">
      <c r="B204" s="50" t="s">
        <v>2107</v>
      </c>
      <c r="C204" s="47"/>
      <c r="D204" t="b">
        <v>1</v>
      </c>
      <c r="E204" t="b">
        <f>ISNA(VLOOKUP(#REF!,A$3:A$500,1,FALSE))</f>
        <v>0</v>
      </c>
      <c r="G204" t="str">
        <f t="shared" si="6"/>
        <v/>
      </c>
      <c r="I204" t="str">
        <f t="shared" si="7"/>
        <v/>
      </c>
    </row>
    <row r="205" spans="2:9" ht="15" x14ac:dyDescent="0.25">
      <c r="B205" s="50" t="s">
        <v>2107</v>
      </c>
      <c r="C205" s="47"/>
      <c r="D205" t="b">
        <v>1</v>
      </c>
      <c r="E205" t="b">
        <f>ISNA(VLOOKUP(#REF!,A$3:A$500,1,FALSE))</f>
        <v>0</v>
      </c>
      <c r="G205" t="str">
        <f t="shared" si="6"/>
        <v/>
      </c>
      <c r="I205" t="str">
        <f t="shared" si="7"/>
        <v/>
      </c>
    </row>
    <row r="206" spans="2:9" ht="15" x14ac:dyDescent="0.25">
      <c r="B206" s="50" t="s">
        <v>2107</v>
      </c>
      <c r="C206" s="47"/>
      <c r="D206" t="b">
        <v>1</v>
      </c>
      <c r="E206" t="b">
        <f>ISNA(VLOOKUP(#REF!,A$3:A$500,1,FALSE))</f>
        <v>0</v>
      </c>
      <c r="G206" t="str">
        <f t="shared" si="6"/>
        <v/>
      </c>
      <c r="I206" t="str">
        <f t="shared" si="7"/>
        <v/>
      </c>
    </row>
    <row r="207" spans="2:9" ht="15" x14ac:dyDescent="0.25">
      <c r="B207" s="50" t="s">
        <v>2107</v>
      </c>
      <c r="C207" s="47"/>
      <c r="D207" t="b">
        <v>1</v>
      </c>
      <c r="E207" t="b">
        <f>ISNA(VLOOKUP(#REF!,A$3:A$500,1,FALSE))</f>
        <v>0</v>
      </c>
      <c r="G207" t="str">
        <f t="shared" si="6"/>
        <v/>
      </c>
      <c r="I207" t="str">
        <f t="shared" si="7"/>
        <v/>
      </c>
    </row>
    <row r="208" spans="2:9" ht="15" x14ac:dyDescent="0.25">
      <c r="B208" s="50" t="s">
        <v>2107</v>
      </c>
      <c r="C208" s="47"/>
      <c r="D208" t="b">
        <v>1</v>
      </c>
      <c r="E208" t="b">
        <f>ISNA(VLOOKUP(#REF!,A$3:A$500,1,FALSE))</f>
        <v>0</v>
      </c>
      <c r="G208" t="str">
        <f t="shared" si="6"/>
        <v/>
      </c>
      <c r="I208" t="str">
        <f t="shared" si="7"/>
        <v/>
      </c>
    </row>
    <row r="209" spans="2:9" ht="15" x14ac:dyDescent="0.25">
      <c r="B209" s="50" t="s">
        <v>2107</v>
      </c>
      <c r="C209" s="47"/>
      <c r="D209" t="b">
        <v>1</v>
      </c>
      <c r="E209" t="b">
        <f>ISNA(VLOOKUP(#REF!,A$3:A$500,1,FALSE))</f>
        <v>0</v>
      </c>
      <c r="G209" t="str">
        <f t="shared" si="6"/>
        <v/>
      </c>
      <c r="I209" t="str">
        <f t="shared" si="7"/>
        <v/>
      </c>
    </row>
    <row r="210" spans="2:9" ht="15" x14ac:dyDescent="0.25">
      <c r="B210" s="50" t="s">
        <v>2107</v>
      </c>
      <c r="C210" s="47"/>
      <c r="D210" t="b">
        <v>1</v>
      </c>
      <c r="E210" t="b">
        <f>ISNA(VLOOKUP(#REF!,A$3:A$500,1,FALSE))</f>
        <v>0</v>
      </c>
      <c r="G210" t="str">
        <f t="shared" si="6"/>
        <v/>
      </c>
      <c r="I210" t="str">
        <f t="shared" si="7"/>
        <v/>
      </c>
    </row>
    <row r="211" spans="2:9" ht="15" x14ac:dyDescent="0.25">
      <c r="B211" s="50" t="s">
        <v>2107</v>
      </c>
      <c r="C211" s="47"/>
      <c r="D211" t="b">
        <v>1</v>
      </c>
      <c r="E211" t="b">
        <f>ISNA(VLOOKUP(#REF!,A$3:A$500,1,FALSE))</f>
        <v>0</v>
      </c>
      <c r="G211" t="str">
        <f t="shared" si="6"/>
        <v/>
      </c>
      <c r="I211" t="str">
        <f t="shared" si="7"/>
        <v/>
      </c>
    </row>
    <row r="212" spans="2:9" ht="15" x14ac:dyDescent="0.25">
      <c r="B212" s="50" t="s">
        <v>2107</v>
      </c>
      <c r="C212" s="47"/>
      <c r="D212" t="b">
        <v>1</v>
      </c>
      <c r="E212" t="b">
        <f>ISNA(VLOOKUP(#REF!,A$3:A$500,1,FALSE))</f>
        <v>0</v>
      </c>
      <c r="G212" t="str">
        <f t="shared" si="6"/>
        <v/>
      </c>
      <c r="I212" t="str">
        <f t="shared" si="7"/>
        <v/>
      </c>
    </row>
    <row r="213" spans="2:9" ht="15" x14ac:dyDescent="0.25">
      <c r="B213" s="50" t="s">
        <v>2107</v>
      </c>
      <c r="C213" s="47"/>
      <c r="D213" t="b">
        <v>1</v>
      </c>
      <c r="E213" t="b">
        <f>ISNA(VLOOKUP(#REF!,A$3:A$500,1,FALSE))</f>
        <v>0</v>
      </c>
      <c r="G213" t="str">
        <f t="shared" si="6"/>
        <v/>
      </c>
      <c r="I213" t="str">
        <f t="shared" si="7"/>
        <v/>
      </c>
    </row>
    <row r="214" spans="2:9" ht="15" x14ac:dyDescent="0.25">
      <c r="B214" s="50" t="s">
        <v>2107</v>
      </c>
      <c r="C214" s="47"/>
      <c r="D214" t="b">
        <v>1</v>
      </c>
      <c r="E214" t="b">
        <f>ISNA(VLOOKUP(#REF!,A$3:A$500,1,FALSE))</f>
        <v>0</v>
      </c>
      <c r="G214" t="str">
        <f t="shared" si="6"/>
        <v/>
      </c>
      <c r="I214" t="str">
        <f t="shared" si="7"/>
        <v/>
      </c>
    </row>
    <row r="215" spans="2:9" ht="15" x14ac:dyDescent="0.25">
      <c r="B215" s="50" t="s">
        <v>2107</v>
      </c>
      <c r="C215" s="47"/>
      <c r="D215" t="b">
        <v>1</v>
      </c>
      <c r="E215" t="b">
        <f>ISNA(VLOOKUP(#REF!,A$3:A$500,1,FALSE))</f>
        <v>0</v>
      </c>
      <c r="G215" t="str">
        <f t="shared" si="6"/>
        <v/>
      </c>
      <c r="I215" t="str">
        <f t="shared" si="7"/>
        <v/>
      </c>
    </row>
    <row r="216" spans="2:9" ht="15" x14ac:dyDescent="0.25">
      <c r="B216" s="50" t="s">
        <v>2107</v>
      </c>
      <c r="C216" s="47"/>
      <c r="D216" t="b">
        <v>1</v>
      </c>
      <c r="E216" t="b">
        <f>ISNA(VLOOKUP(#REF!,A$3:A$500,1,FALSE))</f>
        <v>0</v>
      </c>
      <c r="G216" t="str">
        <f t="shared" si="6"/>
        <v/>
      </c>
      <c r="I216" t="str">
        <f t="shared" si="7"/>
        <v/>
      </c>
    </row>
    <row r="217" spans="2:9" ht="15" x14ac:dyDescent="0.25">
      <c r="B217" s="50" t="s">
        <v>2107</v>
      </c>
      <c r="C217" s="47"/>
      <c r="D217" t="b">
        <v>1</v>
      </c>
      <c r="E217" t="b">
        <f>ISNA(VLOOKUP(#REF!,A$3:A$500,1,FALSE))</f>
        <v>0</v>
      </c>
      <c r="G217" t="str">
        <f t="shared" si="6"/>
        <v/>
      </c>
      <c r="I217" t="str">
        <f t="shared" si="7"/>
        <v/>
      </c>
    </row>
    <row r="218" spans="2:9" ht="15" x14ac:dyDescent="0.25">
      <c r="B218" s="50" t="s">
        <v>2107</v>
      </c>
      <c r="C218" s="47"/>
      <c r="D218" t="b">
        <v>1</v>
      </c>
      <c r="E218" t="b">
        <f>ISNA(VLOOKUP(#REF!,A$3:A$500,1,FALSE))</f>
        <v>0</v>
      </c>
      <c r="G218" t="str">
        <f t="shared" si="6"/>
        <v/>
      </c>
      <c r="I218" t="str">
        <f t="shared" si="7"/>
        <v/>
      </c>
    </row>
    <row r="219" spans="2:9" ht="15" x14ac:dyDescent="0.25">
      <c r="B219" s="50" t="s">
        <v>2107</v>
      </c>
      <c r="C219" s="47"/>
      <c r="D219" t="b">
        <v>1</v>
      </c>
      <c r="E219" t="b">
        <f>ISNA(VLOOKUP(#REF!,A$3:A$500,1,FALSE))</f>
        <v>0</v>
      </c>
      <c r="G219" t="str">
        <f t="shared" si="6"/>
        <v/>
      </c>
      <c r="I219" t="str">
        <f t="shared" si="7"/>
        <v/>
      </c>
    </row>
    <row r="220" spans="2:9" ht="15" x14ac:dyDescent="0.25">
      <c r="B220" s="50" t="s">
        <v>2107</v>
      </c>
      <c r="C220" s="47"/>
      <c r="D220" t="b">
        <v>1</v>
      </c>
      <c r="E220" t="b">
        <f>ISNA(VLOOKUP(#REF!,A$3:A$500,1,FALSE))</f>
        <v>0</v>
      </c>
      <c r="G220" t="str">
        <f t="shared" si="6"/>
        <v/>
      </c>
      <c r="I220" t="str">
        <f t="shared" si="7"/>
        <v/>
      </c>
    </row>
    <row r="221" spans="2:9" ht="15" x14ac:dyDescent="0.25">
      <c r="B221" s="50" t="s">
        <v>2107</v>
      </c>
      <c r="C221" s="47"/>
      <c r="D221" t="b">
        <v>1</v>
      </c>
      <c r="E221" t="b">
        <f>ISNA(VLOOKUP(#REF!,A$3:A$500,1,FALSE))</f>
        <v>0</v>
      </c>
      <c r="G221" t="str">
        <f t="shared" si="6"/>
        <v/>
      </c>
      <c r="I221" t="str">
        <f t="shared" si="7"/>
        <v/>
      </c>
    </row>
    <row r="222" spans="2:9" ht="15" x14ac:dyDescent="0.25">
      <c r="B222" s="50" t="s">
        <v>2107</v>
      </c>
      <c r="C222" s="47"/>
      <c r="D222" t="b">
        <v>1</v>
      </c>
      <c r="E222" t="b">
        <f>ISNA(VLOOKUP(#REF!,A$3:A$500,1,FALSE))</f>
        <v>0</v>
      </c>
      <c r="G222" t="str">
        <f t="shared" si="6"/>
        <v/>
      </c>
      <c r="I222" t="str">
        <f t="shared" si="7"/>
        <v/>
      </c>
    </row>
    <row r="223" spans="2:9" ht="15" x14ac:dyDescent="0.25">
      <c r="B223" s="50" t="s">
        <v>2107</v>
      </c>
      <c r="C223" s="47"/>
      <c r="D223" t="b">
        <v>1</v>
      </c>
      <c r="E223" t="b">
        <f>ISNA(VLOOKUP(#REF!,A$3:A$500,1,FALSE))</f>
        <v>0</v>
      </c>
      <c r="G223" t="str">
        <f t="shared" si="6"/>
        <v/>
      </c>
      <c r="I223" t="str">
        <f t="shared" si="7"/>
        <v/>
      </c>
    </row>
    <row r="224" spans="2:9" ht="15" x14ac:dyDescent="0.25">
      <c r="B224" s="46"/>
      <c r="C224" s="47"/>
      <c r="D224" t="b">
        <v>1</v>
      </c>
      <c r="E224" t="b">
        <f>ISNA(VLOOKUP(#REF!,A$3:A$500,1,FALSE))</f>
        <v>0</v>
      </c>
      <c r="G224">
        <f t="shared" si="6"/>
        <v>0</v>
      </c>
      <c r="I224" t="str">
        <f t="shared" si="7"/>
        <v/>
      </c>
    </row>
    <row r="225" spans="2:9" ht="15" x14ac:dyDescent="0.25">
      <c r="B225" s="46"/>
      <c r="C225" s="47"/>
      <c r="D225" t="b">
        <v>1</v>
      </c>
      <c r="E225" t="b">
        <f>ISNA(VLOOKUP(#REF!,A$3:A$500,1,FALSE))</f>
        <v>0</v>
      </c>
      <c r="G225">
        <f t="shared" si="6"/>
        <v>0</v>
      </c>
      <c r="I225" t="str">
        <f t="shared" si="7"/>
        <v/>
      </c>
    </row>
    <row r="226" spans="2:9" ht="15" x14ac:dyDescent="0.25">
      <c r="B226" s="46"/>
      <c r="C226" s="47"/>
      <c r="D226" t="b">
        <v>1</v>
      </c>
      <c r="E226" t="b">
        <f>ISNA(VLOOKUP(#REF!,A$3:A$500,1,FALSE))</f>
        <v>0</v>
      </c>
      <c r="G226">
        <f t="shared" si="6"/>
        <v>0</v>
      </c>
      <c r="I226" t="str">
        <f t="shared" si="7"/>
        <v/>
      </c>
    </row>
    <row r="227" spans="2:9" ht="15" x14ac:dyDescent="0.25">
      <c r="B227" s="46"/>
      <c r="C227" s="47"/>
      <c r="D227" t="b">
        <v>1</v>
      </c>
      <c r="E227" t="b">
        <f>ISNA(VLOOKUP(#REF!,A$3:A$500,1,FALSE))</f>
        <v>0</v>
      </c>
      <c r="G227">
        <f t="shared" si="6"/>
        <v>0</v>
      </c>
      <c r="I227" t="str">
        <f t="shared" si="7"/>
        <v/>
      </c>
    </row>
    <row r="228" spans="2:9" ht="15" x14ac:dyDescent="0.25">
      <c r="B228" s="46"/>
      <c r="C228" s="47"/>
      <c r="D228" t="b">
        <v>1</v>
      </c>
      <c r="E228" t="b">
        <f>ISNA(VLOOKUP(#REF!,A$3:A$500,1,FALSE))</f>
        <v>0</v>
      </c>
      <c r="G228">
        <f t="shared" si="6"/>
        <v>0</v>
      </c>
      <c r="I228" t="str">
        <f t="shared" si="7"/>
        <v/>
      </c>
    </row>
    <row r="229" spans="2:9" ht="15" x14ac:dyDescent="0.25">
      <c r="B229" s="46"/>
      <c r="C229" s="47"/>
      <c r="D229" t="b">
        <v>1</v>
      </c>
      <c r="E229" t="b">
        <f>ISNA(VLOOKUP(#REF!,A$3:A$500,1,FALSE))</f>
        <v>0</v>
      </c>
      <c r="G229">
        <f t="shared" si="6"/>
        <v>0</v>
      </c>
      <c r="I229" t="str">
        <f t="shared" si="7"/>
        <v/>
      </c>
    </row>
    <row r="230" spans="2:9" ht="15" x14ac:dyDescent="0.25">
      <c r="B230" s="46"/>
      <c r="C230" s="47"/>
      <c r="D230" t="b">
        <v>1</v>
      </c>
      <c r="E230" t="b">
        <f>ISNA(VLOOKUP(#REF!,A$3:A$500,1,FALSE))</f>
        <v>0</v>
      </c>
      <c r="G230">
        <f t="shared" si="6"/>
        <v>0</v>
      </c>
      <c r="I230" t="str">
        <f t="shared" si="7"/>
        <v/>
      </c>
    </row>
    <row r="231" spans="2:9" ht="15" x14ac:dyDescent="0.25">
      <c r="B231" s="46"/>
      <c r="C231" s="47"/>
      <c r="D231" t="b">
        <v>1</v>
      </c>
      <c r="E231" t="b">
        <f>ISNA(VLOOKUP(#REF!,A$3:A$500,1,FALSE))</f>
        <v>0</v>
      </c>
      <c r="G231">
        <f t="shared" si="6"/>
        <v>0</v>
      </c>
      <c r="I231" t="str">
        <f t="shared" si="7"/>
        <v/>
      </c>
    </row>
    <row r="232" spans="2:9" ht="15" x14ac:dyDescent="0.25">
      <c r="B232" s="46"/>
      <c r="C232" s="47"/>
      <c r="D232" t="b">
        <v>1</v>
      </c>
      <c r="E232" t="b">
        <f>ISNA(VLOOKUP(#REF!,A$3:A$500,1,FALSE))</f>
        <v>0</v>
      </c>
      <c r="G232">
        <f t="shared" si="6"/>
        <v>0</v>
      </c>
      <c r="I232" t="str">
        <f t="shared" si="7"/>
        <v/>
      </c>
    </row>
    <row r="233" spans="2:9" ht="15" x14ac:dyDescent="0.25">
      <c r="B233" s="46"/>
      <c r="C233" s="47"/>
      <c r="D233" t="b">
        <v>1</v>
      </c>
      <c r="E233" t="b">
        <f>ISNA(VLOOKUP(#REF!,A$3:A$500,1,FALSE))</f>
        <v>0</v>
      </c>
      <c r="G233">
        <f t="shared" si="6"/>
        <v>0</v>
      </c>
      <c r="I233" t="str">
        <f t="shared" si="7"/>
        <v/>
      </c>
    </row>
    <row r="234" spans="2:9" ht="15" x14ac:dyDescent="0.25">
      <c r="B234" s="46"/>
      <c r="C234" s="47"/>
      <c r="D234" t="b">
        <v>1</v>
      </c>
      <c r="E234" t="b">
        <f>ISNA(VLOOKUP(#REF!,A$3:A$500,1,FALSE))</f>
        <v>0</v>
      </c>
      <c r="G234">
        <f t="shared" si="6"/>
        <v>0</v>
      </c>
      <c r="I234" t="str">
        <f t="shared" si="7"/>
        <v/>
      </c>
    </row>
    <row r="235" spans="2:9" ht="15" x14ac:dyDescent="0.25">
      <c r="B235" s="46"/>
      <c r="C235" s="47"/>
      <c r="D235" t="b">
        <v>1</v>
      </c>
      <c r="E235" t="b">
        <f>ISNA(VLOOKUP(#REF!,A$3:A$500,1,FALSE))</f>
        <v>0</v>
      </c>
      <c r="G235">
        <f t="shared" si="6"/>
        <v>0</v>
      </c>
      <c r="I235" t="str">
        <f t="shared" si="7"/>
        <v/>
      </c>
    </row>
    <row r="236" spans="2:9" ht="15" x14ac:dyDescent="0.25">
      <c r="B236" s="46"/>
      <c r="C236" s="47"/>
      <c r="D236" t="b">
        <v>1</v>
      </c>
      <c r="E236" t="b">
        <f>ISNA(VLOOKUP(#REF!,A$3:A$500,1,FALSE))</f>
        <v>0</v>
      </c>
      <c r="G236">
        <f t="shared" si="6"/>
        <v>0</v>
      </c>
      <c r="I236" t="str">
        <f t="shared" si="7"/>
        <v/>
      </c>
    </row>
    <row r="237" spans="2:9" ht="15" x14ac:dyDescent="0.25">
      <c r="B237" s="46"/>
      <c r="C237" s="47"/>
      <c r="D237" t="b">
        <v>1</v>
      </c>
      <c r="E237" t="b">
        <f>ISNA(VLOOKUP(#REF!,A$3:A$500,1,FALSE))</f>
        <v>0</v>
      </c>
      <c r="G237">
        <f t="shared" si="6"/>
        <v>0</v>
      </c>
      <c r="I237" t="str">
        <f t="shared" si="7"/>
        <v/>
      </c>
    </row>
    <row r="238" spans="2:9" ht="15" x14ac:dyDescent="0.25">
      <c r="B238" s="46"/>
      <c r="C238" s="47"/>
      <c r="D238" t="b">
        <v>1</v>
      </c>
      <c r="E238" t="b">
        <f>ISNA(VLOOKUP(#REF!,A$3:A$500,1,FALSE))</f>
        <v>0</v>
      </c>
      <c r="G238">
        <f t="shared" si="6"/>
        <v>0</v>
      </c>
      <c r="I238" t="str">
        <f t="shared" si="7"/>
        <v/>
      </c>
    </row>
    <row r="239" spans="2:9" ht="15" x14ac:dyDescent="0.25">
      <c r="B239" s="46"/>
      <c r="C239" s="47"/>
      <c r="D239" t="b">
        <v>1</v>
      </c>
      <c r="E239" t="b">
        <f>ISNA(VLOOKUP(#REF!,A$3:A$500,1,FALSE))</f>
        <v>0</v>
      </c>
      <c r="G239">
        <f t="shared" si="6"/>
        <v>0</v>
      </c>
      <c r="I239" t="str">
        <f t="shared" si="7"/>
        <v/>
      </c>
    </row>
    <row r="240" spans="2:9" ht="15" x14ac:dyDescent="0.25">
      <c r="B240" s="46"/>
      <c r="C240" s="47"/>
      <c r="D240" t="b">
        <v>1</v>
      </c>
      <c r="E240" t="b">
        <f>ISNA(VLOOKUP(#REF!,A$3:A$500,1,FALSE))</f>
        <v>0</v>
      </c>
      <c r="G240">
        <f t="shared" si="6"/>
        <v>0</v>
      </c>
      <c r="I240" t="str">
        <f t="shared" si="7"/>
        <v/>
      </c>
    </row>
    <row r="241" spans="2:9" ht="15" x14ac:dyDescent="0.25">
      <c r="B241" s="46"/>
      <c r="C241" s="47"/>
      <c r="D241" t="b">
        <v>1</v>
      </c>
      <c r="E241" t="b">
        <f>ISNA(VLOOKUP(#REF!,A$3:A$500,1,FALSE))</f>
        <v>0</v>
      </c>
      <c r="G241">
        <f t="shared" si="6"/>
        <v>0</v>
      </c>
      <c r="I241" t="str">
        <f t="shared" si="7"/>
        <v/>
      </c>
    </row>
    <row r="242" spans="2:9" ht="15" x14ac:dyDescent="0.25">
      <c r="B242" s="46"/>
      <c r="C242" s="47"/>
      <c r="D242" t="b">
        <v>1</v>
      </c>
      <c r="E242" t="b">
        <f>ISNA(VLOOKUP(#REF!,A$3:A$500,1,FALSE))</f>
        <v>0</v>
      </c>
      <c r="G242">
        <f t="shared" si="6"/>
        <v>0</v>
      </c>
      <c r="I242" t="str">
        <f t="shared" si="7"/>
        <v/>
      </c>
    </row>
    <row r="243" spans="2:9" ht="15" x14ac:dyDescent="0.25">
      <c r="B243" s="46"/>
      <c r="C243" s="47"/>
      <c r="D243" t="b">
        <v>1</v>
      </c>
      <c r="E243" t="b">
        <f>ISNA(VLOOKUP(#REF!,A$3:A$500,1,FALSE))</f>
        <v>0</v>
      </c>
      <c r="G243">
        <f t="shared" si="6"/>
        <v>0</v>
      </c>
      <c r="I243" t="str">
        <f t="shared" si="7"/>
        <v/>
      </c>
    </row>
    <row r="244" spans="2:9" ht="15" x14ac:dyDescent="0.25">
      <c r="B244" s="46"/>
      <c r="C244" s="47"/>
      <c r="D244" t="b">
        <v>1</v>
      </c>
      <c r="E244" t="b">
        <f>ISNA(VLOOKUP(#REF!,A$3:A$500,1,FALSE))</f>
        <v>0</v>
      </c>
      <c r="G244">
        <f t="shared" si="6"/>
        <v>0</v>
      </c>
      <c r="I244" t="str">
        <f t="shared" si="7"/>
        <v/>
      </c>
    </row>
    <row r="245" spans="2:9" ht="15" x14ac:dyDescent="0.25">
      <c r="B245" s="46"/>
      <c r="C245" s="47"/>
      <c r="D245" t="b">
        <v>1</v>
      </c>
      <c r="E245" t="b">
        <f>ISNA(VLOOKUP(#REF!,A$3:A$500,1,FALSE))</f>
        <v>0</v>
      </c>
      <c r="G245">
        <f t="shared" si="6"/>
        <v>0</v>
      </c>
      <c r="I245" t="str">
        <f t="shared" si="7"/>
        <v/>
      </c>
    </row>
    <row r="246" spans="2:9" ht="15" x14ac:dyDescent="0.25">
      <c r="B246" s="46"/>
      <c r="C246" s="47"/>
      <c r="D246" t="b">
        <v>1</v>
      </c>
      <c r="E246" t="b">
        <f>ISNA(VLOOKUP(#REF!,A$3:A$500,1,FALSE))</f>
        <v>0</v>
      </c>
      <c r="G246">
        <f t="shared" si="6"/>
        <v>0</v>
      </c>
      <c r="I246" t="str">
        <f t="shared" si="7"/>
        <v/>
      </c>
    </row>
    <row r="247" spans="2:9" ht="15" x14ac:dyDescent="0.25">
      <c r="B247" s="46"/>
      <c r="C247" s="47"/>
      <c r="D247" t="b">
        <v>1</v>
      </c>
      <c r="E247" t="b">
        <f>ISNA(VLOOKUP(#REF!,A$3:A$500,1,FALSE))</f>
        <v>0</v>
      </c>
      <c r="G247">
        <f t="shared" si="6"/>
        <v>0</v>
      </c>
      <c r="I247" t="str">
        <f t="shared" si="7"/>
        <v/>
      </c>
    </row>
    <row r="248" spans="2:9" ht="15" x14ac:dyDescent="0.25">
      <c r="B248" s="46"/>
      <c r="C248" s="47"/>
      <c r="D248" t="b">
        <v>1</v>
      </c>
      <c r="E248" t="b">
        <f>ISNA(VLOOKUP(#REF!,A$3:A$500,1,FALSE))</f>
        <v>0</v>
      </c>
      <c r="G248">
        <f t="shared" si="6"/>
        <v>0</v>
      </c>
      <c r="I248" t="str">
        <f t="shared" si="7"/>
        <v/>
      </c>
    </row>
    <row r="249" spans="2:9" ht="15" x14ac:dyDescent="0.25">
      <c r="B249" s="46"/>
      <c r="C249" s="47"/>
      <c r="D249" t="b">
        <v>1</v>
      </c>
      <c r="E249" t="b">
        <f>ISNA(VLOOKUP(#REF!,A$3:A$500,1,FALSE))</f>
        <v>0</v>
      </c>
      <c r="G249">
        <f t="shared" si="6"/>
        <v>0</v>
      </c>
      <c r="I249" t="str">
        <f t="shared" si="7"/>
        <v/>
      </c>
    </row>
    <row r="250" spans="2:9" ht="15" x14ac:dyDescent="0.25">
      <c r="B250" s="46"/>
      <c r="C250" s="47"/>
      <c r="D250" t="b">
        <v>1</v>
      </c>
      <c r="E250" t="b">
        <f>ISNA(VLOOKUP(#REF!,A$3:A$500,1,FALSE))</f>
        <v>0</v>
      </c>
      <c r="G250">
        <f t="shared" si="6"/>
        <v>0</v>
      </c>
      <c r="I250" t="str">
        <f t="shared" si="7"/>
        <v/>
      </c>
    </row>
    <row r="251" spans="2:9" ht="15" x14ac:dyDescent="0.25">
      <c r="B251" s="46"/>
      <c r="C251" s="47"/>
      <c r="D251" t="b">
        <v>1</v>
      </c>
      <c r="E251" t="b">
        <f>ISNA(VLOOKUP(#REF!,A$3:A$500,1,FALSE))</f>
        <v>0</v>
      </c>
      <c r="G251">
        <f t="shared" si="6"/>
        <v>0</v>
      </c>
      <c r="I251" t="str">
        <f t="shared" si="7"/>
        <v/>
      </c>
    </row>
    <row r="252" spans="2:9" ht="15" x14ac:dyDescent="0.25">
      <c r="B252" s="46"/>
      <c r="C252" s="47"/>
      <c r="D252" t="b">
        <v>1</v>
      </c>
      <c r="E252" t="b">
        <f>ISNA(VLOOKUP(#REF!,A$3:A$500,1,FALSE))</f>
        <v>0</v>
      </c>
      <c r="G252">
        <f t="shared" si="6"/>
        <v>0</v>
      </c>
      <c r="I252" t="str">
        <f t="shared" si="7"/>
        <v/>
      </c>
    </row>
    <row r="253" spans="2:9" ht="15" x14ac:dyDescent="0.25">
      <c r="B253" s="46"/>
      <c r="C253" s="47"/>
      <c r="D253" t="b">
        <v>1</v>
      </c>
      <c r="E253" t="b">
        <f>ISNA(VLOOKUP(#REF!,A$3:A$500,1,FALSE))</f>
        <v>0</v>
      </c>
      <c r="G253">
        <f t="shared" si="6"/>
        <v>0</v>
      </c>
      <c r="I253" t="str">
        <f t="shared" si="7"/>
        <v/>
      </c>
    </row>
    <row r="254" spans="2:9" ht="15" x14ac:dyDescent="0.25">
      <c r="B254" s="46"/>
      <c r="C254" s="47"/>
      <c r="D254" t="b">
        <v>1</v>
      </c>
      <c r="E254" t="b">
        <f>ISNA(VLOOKUP(#REF!,A$3:A$500,1,FALSE))</f>
        <v>0</v>
      </c>
      <c r="G254">
        <f t="shared" si="6"/>
        <v>0</v>
      </c>
      <c r="I254" t="str">
        <f t="shared" si="7"/>
        <v/>
      </c>
    </row>
    <row r="255" spans="2:9" ht="15" x14ac:dyDescent="0.25">
      <c r="B255" s="46"/>
      <c r="C255" s="47"/>
      <c r="D255" t="b">
        <v>1</v>
      </c>
      <c r="E255" t="b">
        <f>ISNA(VLOOKUP(#REF!,A$3:A$500,1,FALSE))</f>
        <v>0</v>
      </c>
      <c r="G255">
        <f t="shared" si="6"/>
        <v>0</v>
      </c>
      <c r="I255" t="str">
        <f t="shared" si="7"/>
        <v/>
      </c>
    </row>
    <row r="256" spans="2:9" ht="15" x14ac:dyDescent="0.25">
      <c r="B256" s="46"/>
      <c r="C256" s="47"/>
      <c r="D256" t="b">
        <v>1</v>
      </c>
      <c r="E256" t="b">
        <f>ISNA(VLOOKUP(#REF!,A$3:A$500,1,FALSE))</f>
        <v>0</v>
      </c>
      <c r="G256">
        <f t="shared" si="6"/>
        <v>0</v>
      </c>
      <c r="I256" t="str">
        <f t="shared" si="7"/>
        <v/>
      </c>
    </row>
    <row r="257" spans="2:9" ht="15" x14ac:dyDescent="0.25">
      <c r="B257" s="46"/>
      <c r="C257" s="47"/>
      <c r="D257" t="b">
        <v>1</v>
      </c>
      <c r="E257" t="b">
        <f>ISNA(VLOOKUP(#REF!,A$3:A$500,1,FALSE))</f>
        <v>0</v>
      </c>
      <c r="G257">
        <f t="shared" si="6"/>
        <v>0</v>
      </c>
      <c r="I257" t="str">
        <f t="shared" si="7"/>
        <v/>
      </c>
    </row>
    <row r="258" spans="2:9" ht="15" x14ac:dyDescent="0.25">
      <c r="B258" s="46"/>
      <c r="C258" s="47"/>
      <c r="D258" t="b">
        <v>1</v>
      </c>
      <c r="E258" t="b">
        <f>ISNA(VLOOKUP(#REF!,A$3:A$500,1,FALSE))</f>
        <v>0</v>
      </c>
      <c r="G258">
        <f t="shared" si="6"/>
        <v>0</v>
      </c>
      <c r="I258" t="str">
        <f t="shared" si="7"/>
        <v/>
      </c>
    </row>
    <row r="259" spans="2:9" ht="15" x14ac:dyDescent="0.25">
      <c r="B259" s="46"/>
      <c r="C259" s="47"/>
      <c r="D259" t="b">
        <v>1</v>
      </c>
      <c r="E259" t="b">
        <f>ISNA(VLOOKUP(#REF!,A$3:A$500,1,FALSE))</f>
        <v>0</v>
      </c>
      <c r="G259">
        <f t="shared" si="6"/>
        <v>0</v>
      </c>
      <c r="I259" t="str">
        <f t="shared" si="7"/>
        <v/>
      </c>
    </row>
    <row r="260" spans="2:9" ht="15" x14ac:dyDescent="0.25">
      <c r="B260" s="46"/>
      <c r="C260" s="47"/>
      <c r="D260" t="b">
        <v>1</v>
      </c>
      <c r="E260" t="b">
        <f>ISNA(VLOOKUP(#REF!,A$3:A$500,1,FALSE))</f>
        <v>0</v>
      </c>
      <c r="G260">
        <f t="shared" ref="G260:G323" si="8">IF(B260="multi","",IF(D260=E260,"",C260))</f>
        <v>0</v>
      </c>
      <c r="I260" t="str">
        <f t="shared" ref="I260:I323" si="9">IF(H260=H259,"",H260)</f>
        <v/>
      </c>
    </row>
    <row r="261" spans="2:9" ht="15" x14ac:dyDescent="0.25">
      <c r="B261" s="46"/>
      <c r="C261" s="47"/>
      <c r="D261" t="b">
        <v>1</v>
      </c>
      <c r="E261" t="b">
        <f>ISNA(VLOOKUP(#REF!,A$3:A$500,1,FALSE))</f>
        <v>0</v>
      </c>
      <c r="G261">
        <f t="shared" si="8"/>
        <v>0</v>
      </c>
      <c r="I261" t="str">
        <f t="shared" si="9"/>
        <v/>
      </c>
    </row>
    <row r="262" spans="2:9" ht="15" x14ac:dyDescent="0.25">
      <c r="B262" s="46"/>
      <c r="C262" s="47"/>
      <c r="D262" t="b">
        <v>1</v>
      </c>
      <c r="E262" t="b">
        <f>ISNA(VLOOKUP(#REF!,A$3:A$500,1,FALSE))</f>
        <v>0</v>
      </c>
      <c r="G262">
        <f t="shared" si="8"/>
        <v>0</v>
      </c>
      <c r="I262" t="str">
        <f t="shared" si="9"/>
        <v/>
      </c>
    </row>
    <row r="263" spans="2:9" ht="15" x14ac:dyDescent="0.25">
      <c r="B263" s="46"/>
      <c r="C263" s="47"/>
      <c r="D263" t="b">
        <v>1</v>
      </c>
      <c r="E263" t="b">
        <f>ISNA(VLOOKUP(#REF!,A$3:A$500,1,FALSE))</f>
        <v>0</v>
      </c>
      <c r="G263">
        <f t="shared" si="8"/>
        <v>0</v>
      </c>
      <c r="I263" t="str">
        <f t="shared" si="9"/>
        <v/>
      </c>
    </row>
    <row r="264" spans="2:9" ht="15" x14ac:dyDescent="0.25">
      <c r="B264" s="46"/>
      <c r="C264" s="47"/>
      <c r="D264" t="b">
        <v>1</v>
      </c>
      <c r="E264" t="b">
        <f>ISNA(VLOOKUP(#REF!,A$3:A$500,1,FALSE))</f>
        <v>0</v>
      </c>
      <c r="G264">
        <f t="shared" si="8"/>
        <v>0</v>
      </c>
      <c r="I264" t="str">
        <f t="shared" si="9"/>
        <v/>
      </c>
    </row>
    <row r="265" spans="2:9" ht="15" x14ac:dyDescent="0.25">
      <c r="B265" s="46"/>
      <c r="C265" s="47"/>
      <c r="D265" t="b">
        <v>1</v>
      </c>
      <c r="E265" t="b">
        <f>ISNA(VLOOKUP(#REF!,A$3:A$500,1,FALSE))</f>
        <v>0</v>
      </c>
      <c r="G265">
        <f t="shared" si="8"/>
        <v>0</v>
      </c>
      <c r="I265" t="str">
        <f t="shared" si="9"/>
        <v/>
      </c>
    </row>
    <row r="266" spans="2:9" ht="15" x14ac:dyDescent="0.25">
      <c r="B266" s="46"/>
      <c r="C266" s="47"/>
      <c r="D266" t="b">
        <v>1</v>
      </c>
      <c r="E266" t="b">
        <f>ISNA(VLOOKUP(#REF!,A$3:A$500,1,FALSE))</f>
        <v>0</v>
      </c>
      <c r="G266">
        <f t="shared" si="8"/>
        <v>0</v>
      </c>
      <c r="I266" t="str">
        <f t="shared" si="9"/>
        <v/>
      </c>
    </row>
    <row r="267" spans="2:9" ht="15" x14ac:dyDescent="0.25">
      <c r="B267" s="46"/>
      <c r="C267" s="47"/>
      <c r="D267" t="b">
        <v>1</v>
      </c>
      <c r="E267" t="b">
        <f>ISNA(VLOOKUP(#REF!,A$3:A$500,1,FALSE))</f>
        <v>0</v>
      </c>
      <c r="G267">
        <f t="shared" si="8"/>
        <v>0</v>
      </c>
      <c r="I267" t="str">
        <f t="shared" si="9"/>
        <v/>
      </c>
    </row>
    <row r="268" spans="2:9" ht="15" x14ac:dyDescent="0.25">
      <c r="B268" s="46"/>
      <c r="C268" s="47"/>
      <c r="D268" t="b">
        <v>1</v>
      </c>
      <c r="E268" t="b">
        <f>ISNA(VLOOKUP(#REF!,A$3:A$500,1,FALSE))</f>
        <v>0</v>
      </c>
      <c r="G268">
        <f t="shared" si="8"/>
        <v>0</v>
      </c>
      <c r="I268" t="str">
        <f t="shared" si="9"/>
        <v/>
      </c>
    </row>
    <row r="269" spans="2:9" ht="15" x14ac:dyDescent="0.25">
      <c r="B269" s="46"/>
      <c r="C269" s="47"/>
      <c r="D269" t="b">
        <v>1</v>
      </c>
      <c r="E269" t="b">
        <f>ISNA(VLOOKUP(#REF!,A$3:A$500,1,FALSE))</f>
        <v>0</v>
      </c>
      <c r="G269">
        <f t="shared" si="8"/>
        <v>0</v>
      </c>
      <c r="I269" t="str">
        <f t="shared" si="9"/>
        <v/>
      </c>
    </row>
    <row r="270" spans="2:9" ht="15" x14ac:dyDescent="0.25">
      <c r="B270" s="46"/>
      <c r="C270" s="47"/>
      <c r="D270" t="b">
        <v>1</v>
      </c>
      <c r="E270" t="b">
        <f>ISNA(VLOOKUP(#REF!,A$3:A$500,1,FALSE))</f>
        <v>0</v>
      </c>
      <c r="G270">
        <f t="shared" si="8"/>
        <v>0</v>
      </c>
      <c r="I270" t="str">
        <f t="shared" si="9"/>
        <v/>
      </c>
    </row>
    <row r="271" spans="2:9" ht="15" x14ac:dyDescent="0.25">
      <c r="B271" s="46"/>
      <c r="C271" s="47"/>
      <c r="D271" t="b">
        <v>1</v>
      </c>
      <c r="E271" t="b">
        <f>ISNA(VLOOKUP(#REF!,A$3:A$500,1,FALSE))</f>
        <v>0</v>
      </c>
      <c r="G271">
        <f t="shared" si="8"/>
        <v>0</v>
      </c>
      <c r="I271" t="str">
        <f t="shared" si="9"/>
        <v/>
      </c>
    </row>
    <row r="272" spans="2:9" ht="15" x14ac:dyDescent="0.25">
      <c r="B272" s="46"/>
      <c r="C272" s="47"/>
      <c r="D272" t="b">
        <v>1</v>
      </c>
      <c r="E272" t="b">
        <f>ISNA(VLOOKUP(#REF!,A$3:A$500,1,FALSE))</f>
        <v>0</v>
      </c>
      <c r="G272">
        <f t="shared" si="8"/>
        <v>0</v>
      </c>
      <c r="I272" t="str">
        <f t="shared" si="9"/>
        <v/>
      </c>
    </row>
    <row r="273" spans="2:9" ht="15" x14ac:dyDescent="0.25">
      <c r="B273" s="46"/>
      <c r="C273" s="47"/>
      <c r="D273" t="b">
        <v>1</v>
      </c>
      <c r="E273" t="b">
        <f>ISNA(VLOOKUP(#REF!,A$3:A$500,1,FALSE))</f>
        <v>0</v>
      </c>
      <c r="G273">
        <f t="shared" si="8"/>
        <v>0</v>
      </c>
      <c r="I273" t="str">
        <f t="shared" si="9"/>
        <v/>
      </c>
    </row>
    <row r="274" spans="2:9" ht="15" x14ac:dyDescent="0.25">
      <c r="B274" s="46"/>
      <c r="C274" s="47"/>
      <c r="D274" t="b">
        <v>1</v>
      </c>
      <c r="E274" t="b">
        <f>ISNA(VLOOKUP(#REF!,A$3:A$500,1,FALSE))</f>
        <v>0</v>
      </c>
      <c r="G274">
        <f t="shared" si="8"/>
        <v>0</v>
      </c>
      <c r="I274" t="str">
        <f t="shared" si="9"/>
        <v/>
      </c>
    </row>
    <row r="275" spans="2:9" ht="15" x14ac:dyDescent="0.25">
      <c r="B275" s="46"/>
      <c r="C275" s="47"/>
      <c r="D275" t="b">
        <v>1</v>
      </c>
      <c r="E275" t="b">
        <f>ISNA(VLOOKUP(#REF!,A$3:A$500,1,FALSE))</f>
        <v>0</v>
      </c>
      <c r="G275">
        <f t="shared" si="8"/>
        <v>0</v>
      </c>
      <c r="I275" t="str">
        <f t="shared" si="9"/>
        <v/>
      </c>
    </row>
    <row r="276" spans="2:9" ht="15" x14ac:dyDescent="0.25">
      <c r="B276" s="46"/>
      <c r="C276" s="47"/>
      <c r="D276" t="b">
        <v>1</v>
      </c>
      <c r="E276" t="b">
        <f>ISNA(VLOOKUP(#REF!,A$3:A$500,1,FALSE))</f>
        <v>0</v>
      </c>
      <c r="G276">
        <f t="shared" si="8"/>
        <v>0</v>
      </c>
      <c r="I276" t="str">
        <f t="shared" si="9"/>
        <v/>
      </c>
    </row>
    <row r="277" spans="2:9" ht="15" x14ac:dyDescent="0.25">
      <c r="B277" s="46"/>
      <c r="C277" s="47"/>
      <c r="D277" t="b">
        <v>1</v>
      </c>
      <c r="E277" t="b">
        <f>ISNA(VLOOKUP(#REF!,A$3:A$500,1,FALSE))</f>
        <v>0</v>
      </c>
      <c r="G277">
        <f t="shared" si="8"/>
        <v>0</v>
      </c>
      <c r="I277" t="str">
        <f t="shared" si="9"/>
        <v/>
      </c>
    </row>
    <row r="278" spans="2:9" ht="15" x14ac:dyDescent="0.25">
      <c r="B278" s="46"/>
      <c r="C278" s="47"/>
      <c r="D278" t="b">
        <v>1</v>
      </c>
      <c r="E278" t="b">
        <f>ISNA(VLOOKUP(#REF!,A$3:A$500,1,FALSE))</f>
        <v>0</v>
      </c>
      <c r="G278">
        <f t="shared" si="8"/>
        <v>0</v>
      </c>
      <c r="I278" t="str">
        <f t="shared" si="9"/>
        <v/>
      </c>
    </row>
    <row r="279" spans="2:9" ht="15" x14ac:dyDescent="0.25">
      <c r="B279" s="46"/>
      <c r="C279" s="47"/>
      <c r="D279" t="b">
        <v>1</v>
      </c>
      <c r="E279" t="b">
        <f>ISNA(VLOOKUP(#REF!,A$3:A$500,1,FALSE))</f>
        <v>0</v>
      </c>
      <c r="G279">
        <f t="shared" si="8"/>
        <v>0</v>
      </c>
      <c r="I279" t="str">
        <f t="shared" si="9"/>
        <v/>
      </c>
    </row>
    <row r="280" spans="2:9" ht="15" x14ac:dyDescent="0.25">
      <c r="B280" s="46"/>
      <c r="C280" s="47"/>
      <c r="D280" t="b">
        <v>1</v>
      </c>
      <c r="E280" t="b">
        <f>ISNA(VLOOKUP(#REF!,A$3:A$500,1,FALSE))</f>
        <v>0</v>
      </c>
      <c r="G280">
        <f t="shared" si="8"/>
        <v>0</v>
      </c>
      <c r="I280" t="str">
        <f t="shared" si="9"/>
        <v/>
      </c>
    </row>
    <row r="281" spans="2:9" ht="15" x14ac:dyDescent="0.25">
      <c r="B281" s="46"/>
      <c r="C281" s="47"/>
      <c r="D281" t="b">
        <v>1</v>
      </c>
      <c r="E281" t="b">
        <f>ISNA(VLOOKUP(#REF!,A$3:A$500,1,FALSE))</f>
        <v>0</v>
      </c>
      <c r="G281">
        <f t="shared" si="8"/>
        <v>0</v>
      </c>
      <c r="I281" t="str">
        <f t="shared" si="9"/>
        <v/>
      </c>
    </row>
    <row r="282" spans="2:9" ht="15" x14ac:dyDescent="0.25">
      <c r="B282" s="46"/>
      <c r="C282" s="47"/>
      <c r="D282" t="b">
        <v>1</v>
      </c>
      <c r="E282" t="b">
        <f>ISNA(VLOOKUP(#REF!,A$3:A$500,1,FALSE))</f>
        <v>0</v>
      </c>
      <c r="G282">
        <f t="shared" si="8"/>
        <v>0</v>
      </c>
      <c r="I282" t="str">
        <f t="shared" si="9"/>
        <v/>
      </c>
    </row>
    <row r="283" spans="2:9" ht="15" x14ac:dyDescent="0.25">
      <c r="B283" s="46"/>
      <c r="C283" s="47"/>
      <c r="D283" t="b">
        <v>1</v>
      </c>
      <c r="E283" t="b">
        <f>ISNA(VLOOKUP(#REF!,A$3:A$500,1,FALSE))</f>
        <v>0</v>
      </c>
      <c r="G283">
        <f t="shared" si="8"/>
        <v>0</v>
      </c>
      <c r="I283" t="str">
        <f t="shared" si="9"/>
        <v/>
      </c>
    </row>
    <row r="284" spans="2:9" ht="15" x14ac:dyDescent="0.25">
      <c r="B284" s="46"/>
      <c r="C284" s="47"/>
      <c r="D284" t="b">
        <v>1</v>
      </c>
      <c r="E284" t="b">
        <f>ISNA(VLOOKUP(#REF!,A$3:A$500,1,FALSE))</f>
        <v>0</v>
      </c>
      <c r="G284">
        <f t="shared" si="8"/>
        <v>0</v>
      </c>
      <c r="I284" t="str">
        <f t="shared" si="9"/>
        <v/>
      </c>
    </row>
    <row r="285" spans="2:9" ht="15" x14ac:dyDescent="0.25">
      <c r="B285" s="46"/>
      <c r="C285" s="47"/>
      <c r="D285" t="b">
        <v>1</v>
      </c>
      <c r="E285" t="b">
        <f>ISNA(VLOOKUP(#REF!,A$3:A$500,1,FALSE))</f>
        <v>0</v>
      </c>
      <c r="G285">
        <f t="shared" si="8"/>
        <v>0</v>
      </c>
      <c r="I285" t="str">
        <f t="shared" si="9"/>
        <v/>
      </c>
    </row>
    <row r="286" spans="2:9" ht="15" x14ac:dyDescent="0.25">
      <c r="B286" s="46"/>
      <c r="C286" s="47"/>
      <c r="D286" t="b">
        <v>1</v>
      </c>
      <c r="E286" t="b">
        <f>ISNA(VLOOKUP(#REF!,A$3:A$500,1,FALSE))</f>
        <v>0</v>
      </c>
      <c r="G286">
        <f t="shared" si="8"/>
        <v>0</v>
      </c>
      <c r="I286" t="str">
        <f t="shared" si="9"/>
        <v/>
      </c>
    </row>
    <row r="287" spans="2:9" ht="15" x14ac:dyDescent="0.25">
      <c r="B287" s="46"/>
      <c r="C287" s="47"/>
      <c r="D287" t="b">
        <v>1</v>
      </c>
      <c r="E287" t="b">
        <f>ISNA(VLOOKUP(#REF!,A$3:A$500,1,FALSE))</f>
        <v>0</v>
      </c>
      <c r="G287">
        <f t="shared" si="8"/>
        <v>0</v>
      </c>
      <c r="I287" t="str">
        <f t="shared" si="9"/>
        <v/>
      </c>
    </row>
    <row r="288" spans="2:9" ht="15" x14ac:dyDescent="0.25">
      <c r="B288" s="46"/>
      <c r="C288" s="47"/>
      <c r="D288" t="b">
        <v>1</v>
      </c>
      <c r="E288" t="b">
        <f>ISNA(VLOOKUP(#REF!,A$3:A$500,1,FALSE))</f>
        <v>0</v>
      </c>
      <c r="G288">
        <f t="shared" si="8"/>
        <v>0</v>
      </c>
      <c r="I288" t="str">
        <f t="shared" si="9"/>
        <v/>
      </c>
    </row>
    <row r="289" spans="2:9" ht="15" x14ac:dyDescent="0.25">
      <c r="B289" s="46"/>
      <c r="C289" s="47"/>
      <c r="D289" t="b">
        <v>1</v>
      </c>
      <c r="E289" t="b">
        <f>ISNA(VLOOKUP(#REF!,A$3:A$500,1,FALSE))</f>
        <v>0</v>
      </c>
      <c r="G289">
        <f t="shared" si="8"/>
        <v>0</v>
      </c>
      <c r="I289" t="str">
        <f t="shared" si="9"/>
        <v/>
      </c>
    </row>
    <row r="290" spans="2:9" ht="15" x14ac:dyDescent="0.25">
      <c r="B290" s="46"/>
      <c r="C290" s="47"/>
      <c r="D290" t="b">
        <v>1</v>
      </c>
      <c r="E290" t="b">
        <f>ISNA(VLOOKUP(#REF!,A$3:A$500,1,FALSE))</f>
        <v>0</v>
      </c>
      <c r="G290">
        <f t="shared" si="8"/>
        <v>0</v>
      </c>
      <c r="I290" t="str">
        <f t="shared" si="9"/>
        <v/>
      </c>
    </row>
    <row r="291" spans="2:9" ht="15" x14ac:dyDescent="0.25">
      <c r="B291" s="46"/>
      <c r="C291" s="47"/>
      <c r="D291" t="b">
        <v>1</v>
      </c>
      <c r="E291" t="b">
        <f>ISNA(VLOOKUP(#REF!,A$3:A$500,1,FALSE))</f>
        <v>0</v>
      </c>
      <c r="G291">
        <f t="shared" si="8"/>
        <v>0</v>
      </c>
      <c r="I291" t="str">
        <f t="shared" si="9"/>
        <v/>
      </c>
    </row>
    <row r="292" spans="2:9" ht="15" x14ac:dyDescent="0.25">
      <c r="B292" s="46"/>
      <c r="C292" s="47"/>
      <c r="D292" t="b">
        <v>1</v>
      </c>
      <c r="E292" t="b">
        <f>ISNA(VLOOKUP(#REF!,A$3:A$500,1,FALSE))</f>
        <v>0</v>
      </c>
      <c r="G292">
        <f t="shared" si="8"/>
        <v>0</v>
      </c>
      <c r="I292" t="str">
        <f t="shared" si="9"/>
        <v/>
      </c>
    </row>
    <row r="293" spans="2:9" ht="15" x14ac:dyDescent="0.25">
      <c r="B293" s="46"/>
      <c r="C293" s="47"/>
      <c r="D293" t="b">
        <v>1</v>
      </c>
      <c r="E293" t="b">
        <f>ISNA(VLOOKUP(#REF!,A$3:A$500,1,FALSE))</f>
        <v>0</v>
      </c>
      <c r="G293">
        <f t="shared" si="8"/>
        <v>0</v>
      </c>
      <c r="I293" t="str">
        <f t="shared" si="9"/>
        <v/>
      </c>
    </row>
    <row r="294" spans="2:9" ht="15" x14ac:dyDescent="0.25">
      <c r="B294" s="46"/>
      <c r="C294" s="47"/>
      <c r="D294" t="b">
        <v>1</v>
      </c>
      <c r="E294" t="b">
        <f>ISNA(VLOOKUP(#REF!,A$3:A$500,1,FALSE))</f>
        <v>0</v>
      </c>
      <c r="G294">
        <f t="shared" si="8"/>
        <v>0</v>
      </c>
      <c r="I294" t="str">
        <f t="shared" si="9"/>
        <v/>
      </c>
    </row>
    <row r="295" spans="2:9" ht="15" x14ac:dyDescent="0.25">
      <c r="B295" s="46"/>
      <c r="C295" s="47"/>
      <c r="D295" t="b">
        <v>1</v>
      </c>
      <c r="E295" t="b">
        <f>ISNA(VLOOKUP(#REF!,A$3:A$500,1,FALSE))</f>
        <v>0</v>
      </c>
      <c r="G295">
        <f t="shared" si="8"/>
        <v>0</v>
      </c>
      <c r="I295" t="str">
        <f t="shared" si="9"/>
        <v/>
      </c>
    </row>
    <row r="296" spans="2:9" ht="15" x14ac:dyDescent="0.25">
      <c r="B296" s="46"/>
      <c r="C296" s="47"/>
      <c r="D296" t="b">
        <v>1</v>
      </c>
      <c r="E296" t="b">
        <f>ISNA(VLOOKUP(#REF!,A$3:A$500,1,FALSE))</f>
        <v>0</v>
      </c>
      <c r="G296">
        <f t="shared" si="8"/>
        <v>0</v>
      </c>
      <c r="I296" t="str">
        <f t="shared" si="9"/>
        <v/>
      </c>
    </row>
    <row r="297" spans="2:9" ht="15" x14ac:dyDescent="0.25">
      <c r="B297" s="46"/>
      <c r="C297" s="47"/>
      <c r="D297" t="b">
        <v>1</v>
      </c>
      <c r="E297" t="b">
        <f>ISNA(VLOOKUP(#REF!,A$3:A$500,1,FALSE))</f>
        <v>0</v>
      </c>
      <c r="G297">
        <f t="shared" si="8"/>
        <v>0</v>
      </c>
      <c r="I297" t="str">
        <f t="shared" si="9"/>
        <v/>
      </c>
    </row>
    <row r="298" spans="2:9" ht="15" x14ac:dyDescent="0.25">
      <c r="B298" s="46"/>
      <c r="C298" s="47"/>
      <c r="D298" t="b">
        <v>1</v>
      </c>
      <c r="E298" t="b">
        <f>ISNA(VLOOKUP(#REF!,A$3:A$500,1,FALSE))</f>
        <v>0</v>
      </c>
      <c r="G298">
        <f t="shared" si="8"/>
        <v>0</v>
      </c>
      <c r="I298" t="str">
        <f t="shared" si="9"/>
        <v/>
      </c>
    </row>
    <row r="299" spans="2:9" ht="15" x14ac:dyDescent="0.25">
      <c r="B299" s="46"/>
      <c r="C299" s="47"/>
      <c r="D299" t="b">
        <v>1</v>
      </c>
      <c r="E299" t="b">
        <f>ISNA(VLOOKUP(#REF!,A$3:A$500,1,FALSE))</f>
        <v>0</v>
      </c>
      <c r="G299">
        <f t="shared" si="8"/>
        <v>0</v>
      </c>
      <c r="I299" t="str">
        <f t="shared" si="9"/>
        <v/>
      </c>
    </row>
    <row r="300" spans="2:9" ht="15" x14ac:dyDescent="0.25">
      <c r="B300" s="46"/>
      <c r="C300" s="47"/>
      <c r="D300" t="b">
        <v>1</v>
      </c>
      <c r="E300" t="b">
        <f>ISNA(VLOOKUP(#REF!,A$3:A$500,1,FALSE))</f>
        <v>0</v>
      </c>
      <c r="G300">
        <f t="shared" si="8"/>
        <v>0</v>
      </c>
      <c r="I300" t="str">
        <f t="shared" si="9"/>
        <v/>
      </c>
    </row>
    <row r="301" spans="2:9" ht="15" x14ac:dyDescent="0.25">
      <c r="B301" s="46"/>
      <c r="C301" s="47"/>
      <c r="D301" t="b">
        <v>1</v>
      </c>
      <c r="E301" t="b">
        <f>ISNA(VLOOKUP(#REF!,A$3:A$500,1,FALSE))</f>
        <v>0</v>
      </c>
      <c r="G301">
        <f t="shared" si="8"/>
        <v>0</v>
      </c>
      <c r="I301" t="str">
        <f t="shared" si="9"/>
        <v/>
      </c>
    </row>
    <row r="302" spans="2:9" ht="15" x14ac:dyDescent="0.25">
      <c r="B302" s="46"/>
      <c r="C302" s="47"/>
      <c r="D302" t="b">
        <v>1</v>
      </c>
      <c r="E302" t="b">
        <f>ISNA(VLOOKUP(#REF!,A$3:A$500,1,FALSE))</f>
        <v>0</v>
      </c>
      <c r="G302">
        <f t="shared" si="8"/>
        <v>0</v>
      </c>
      <c r="I302" t="str">
        <f t="shared" si="9"/>
        <v/>
      </c>
    </row>
    <row r="303" spans="2:9" ht="15" x14ac:dyDescent="0.25">
      <c r="B303" s="46"/>
      <c r="C303" s="47"/>
      <c r="D303" t="b">
        <v>1</v>
      </c>
      <c r="E303" t="b">
        <f>ISNA(VLOOKUP(#REF!,A$3:A$500,1,FALSE))</f>
        <v>0</v>
      </c>
      <c r="G303">
        <f t="shared" si="8"/>
        <v>0</v>
      </c>
      <c r="I303" t="str">
        <f t="shared" si="9"/>
        <v/>
      </c>
    </row>
    <row r="304" spans="2:9" ht="15" x14ac:dyDescent="0.25">
      <c r="B304" s="46"/>
      <c r="C304" s="47"/>
      <c r="D304" t="b">
        <v>1</v>
      </c>
      <c r="E304" t="b">
        <f>ISNA(VLOOKUP(#REF!,A$3:A$500,1,FALSE))</f>
        <v>0</v>
      </c>
      <c r="G304">
        <f t="shared" si="8"/>
        <v>0</v>
      </c>
      <c r="I304" t="str">
        <f t="shared" si="9"/>
        <v/>
      </c>
    </row>
    <row r="305" spans="2:9" ht="15" x14ac:dyDescent="0.25">
      <c r="B305" s="46"/>
      <c r="C305" s="47"/>
      <c r="D305" t="b">
        <v>1</v>
      </c>
      <c r="E305" t="b">
        <f>ISNA(VLOOKUP(#REF!,A$3:A$500,1,FALSE))</f>
        <v>0</v>
      </c>
      <c r="G305">
        <f t="shared" si="8"/>
        <v>0</v>
      </c>
      <c r="I305" t="str">
        <f t="shared" si="9"/>
        <v/>
      </c>
    </row>
    <row r="306" spans="2:9" ht="15" x14ac:dyDescent="0.25">
      <c r="B306" s="46"/>
      <c r="C306" s="47"/>
      <c r="D306" t="b">
        <v>1</v>
      </c>
      <c r="E306" t="b">
        <f>ISNA(VLOOKUP(#REF!,A$3:A$500,1,FALSE))</f>
        <v>0</v>
      </c>
      <c r="G306">
        <f t="shared" si="8"/>
        <v>0</v>
      </c>
      <c r="I306" t="str">
        <f t="shared" si="9"/>
        <v/>
      </c>
    </row>
    <row r="307" spans="2:9" ht="15" x14ac:dyDescent="0.25">
      <c r="B307" s="46"/>
      <c r="C307" s="47"/>
      <c r="D307" t="b">
        <v>1</v>
      </c>
      <c r="E307" t="b">
        <f>ISNA(VLOOKUP(#REF!,A$3:A$500,1,FALSE))</f>
        <v>0</v>
      </c>
      <c r="G307">
        <f t="shared" si="8"/>
        <v>0</v>
      </c>
      <c r="I307" t="str">
        <f t="shared" si="9"/>
        <v/>
      </c>
    </row>
    <row r="308" spans="2:9" ht="15" x14ac:dyDescent="0.25">
      <c r="B308" s="46"/>
      <c r="C308" s="47"/>
      <c r="D308" t="b">
        <v>1</v>
      </c>
      <c r="E308" t="b">
        <f>ISNA(VLOOKUP(#REF!,A$3:A$500,1,FALSE))</f>
        <v>0</v>
      </c>
      <c r="G308">
        <f t="shared" si="8"/>
        <v>0</v>
      </c>
      <c r="I308" t="str">
        <f t="shared" si="9"/>
        <v/>
      </c>
    </row>
    <row r="309" spans="2:9" ht="15" x14ac:dyDescent="0.25">
      <c r="B309" s="46"/>
      <c r="C309" s="47"/>
      <c r="D309" t="b">
        <v>1</v>
      </c>
      <c r="E309" t="b">
        <f>ISNA(VLOOKUP(#REF!,A$3:A$500,1,FALSE))</f>
        <v>0</v>
      </c>
      <c r="G309">
        <f t="shared" si="8"/>
        <v>0</v>
      </c>
      <c r="I309" t="str">
        <f t="shared" si="9"/>
        <v/>
      </c>
    </row>
    <row r="310" spans="2:9" ht="15" x14ac:dyDescent="0.25">
      <c r="B310" s="46"/>
      <c r="C310" s="47"/>
      <c r="D310" t="b">
        <v>1</v>
      </c>
      <c r="E310" t="b">
        <f>ISNA(VLOOKUP(#REF!,A$3:A$500,1,FALSE))</f>
        <v>0</v>
      </c>
      <c r="G310">
        <f t="shared" si="8"/>
        <v>0</v>
      </c>
      <c r="I310" t="str">
        <f t="shared" si="9"/>
        <v/>
      </c>
    </row>
    <row r="311" spans="2:9" ht="15" x14ac:dyDescent="0.25">
      <c r="B311" s="46"/>
      <c r="C311" s="47"/>
      <c r="D311" t="b">
        <v>1</v>
      </c>
      <c r="E311" t="b">
        <f>ISNA(VLOOKUP(#REF!,A$3:A$500,1,FALSE))</f>
        <v>0</v>
      </c>
      <c r="G311">
        <f t="shared" si="8"/>
        <v>0</v>
      </c>
      <c r="I311" t="str">
        <f t="shared" si="9"/>
        <v/>
      </c>
    </row>
    <row r="312" spans="2:9" ht="15" x14ac:dyDescent="0.25">
      <c r="B312" s="46"/>
      <c r="C312" s="47"/>
      <c r="D312" t="b">
        <v>1</v>
      </c>
      <c r="E312" t="b">
        <f>ISNA(VLOOKUP(#REF!,A$3:A$500,1,FALSE))</f>
        <v>0</v>
      </c>
      <c r="G312">
        <f t="shared" si="8"/>
        <v>0</v>
      </c>
      <c r="I312" t="str">
        <f t="shared" si="9"/>
        <v/>
      </c>
    </row>
    <row r="313" spans="2:9" ht="15" x14ac:dyDescent="0.25">
      <c r="B313" s="46"/>
      <c r="C313" s="47"/>
      <c r="D313" t="b">
        <v>1</v>
      </c>
      <c r="E313" t="b">
        <f>ISNA(VLOOKUP(#REF!,A$3:A$500,1,FALSE))</f>
        <v>0</v>
      </c>
      <c r="G313">
        <f t="shared" si="8"/>
        <v>0</v>
      </c>
      <c r="I313" t="str">
        <f t="shared" si="9"/>
        <v/>
      </c>
    </row>
    <row r="314" spans="2:9" ht="15" x14ac:dyDescent="0.25">
      <c r="B314" s="46"/>
      <c r="C314" s="47"/>
      <c r="D314" t="b">
        <v>1</v>
      </c>
      <c r="E314" t="b">
        <f>ISNA(VLOOKUP(#REF!,A$3:A$500,1,FALSE))</f>
        <v>0</v>
      </c>
      <c r="G314">
        <f t="shared" si="8"/>
        <v>0</v>
      </c>
      <c r="I314" t="str">
        <f t="shared" si="9"/>
        <v/>
      </c>
    </row>
    <row r="315" spans="2:9" ht="15" x14ac:dyDescent="0.25">
      <c r="B315" s="46"/>
      <c r="C315" s="47"/>
      <c r="D315" t="b">
        <v>1</v>
      </c>
      <c r="E315" t="b">
        <f>ISNA(VLOOKUP(#REF!,A$3:A$500,1,FALSE))</f>
        <v>0</v>
      </c>
      <c r="G315">
        <f t="shared" si="8"/>
        <v>0</v>
      </c>
      <c r="I315" t="str">
        <f t="shared" si="9"/>
        <v/>
      </c>
    </row>
    <row r="316" spans="2:9" ht="15" x14ac:dyDescent="0.25">
      <c r="B316" s="46"/>
      <c r="C316" s="47"/>
      <c r="D316" t="b">
        <v>1</v>
      </c>
      <c r="E316" t="b">
        <f>ISNA(VLOOKUP(#REF!,A$3:A$500,1,FALSE))</f>
        <v>0</v>
      </c>
      <c r="G316">
        <f t="shared" si="8"/>
        <v>0</v>
      </c>
      <c r="I316" t="str">
        <f t="shared" si="9"/>
        <v/>
      </c>
    </row>
    <row r="317" spans="2:9" ht="15" x14ac:dyDescent="0.25">
      <c r="B317" s="46"/>
      <c r="C317" s="47"/>
      <c r="D317" t="b">
        <v>1</v>
      </c>
      <c r="E317" t="b">
        <f>ISNA(VLOOKUP(#REF!,A$3:A$500,1,FALSE))</f>
        <v>0</v>
      </c>
      <c r="G317">
        <f t="shared" si="8"/>
        <v>0</v>
      </c>
      <c r="I317" t="str">
        <f t="shared" si="9"/>
        <v/>
      </c>
    </row>
    <row r="318" spans="2:9" ht="15" x14ac:dyDescent="0.25">
      <c r="B318" s="46"/>
      <c r="C318" s="47"/>
      <c r="D318" t="b">
        <v>1</v>
      </c>
      <c r="E318" t="b">
        <f>ISNA(VLOOKUP(#REF!,A$3:A$500,1,FALSE))</f>
        <v>0</v>
      </c>
      <c r="G318">
        <f t="shared" si="8"/>
        <v>0</v>
      </c>
      <c r="I318" t="str">
        <f t="shared" si="9"/>
        <v/>
      </c>
    </row>
    <row r="319" spans="2:9" ht="15" x14ac:dyDescent="0.25">
      <c r="B319" s="46"/>
      <c r="C319" s="47"/>
      <c r="D319" t="b">
        <v>1</v>
      </c>
      <c r="E319" t="b">
        <f>ISNA(VLOOKUP(#REF!,A$3:A$500,1,FALSE))</f>
        <v>0</v>
      </c>
      <c r="G319">
        <f t="shared" si="8"/>
        <v>0</v>
      </c>
      <c r="I319" t="str">
        <f t="shared" si="9"/>
        <v/>
      </c>
    </row>
    <row r="320" spans="2:9" ht="15" x14ac:dyDescent="0.25">
      <c r="B320" s="46"/>
      <c r="C320" s="47"/>
      <c r="D320" t="b">
        <v>1</v>
      </c>
      <c r="E320" t="b">
        <f>ISNA(VLOOKUP(#REF!,A$3:A$500,1,FALSE))</f>
        <v>0</v>
      </c>
      <c r="G320">
        <f t="shared" si="8"/>
        <v>0</v>
      </c>
      <c r="I320" t="str">
        <f t="shared" si="9"/>
        <v/>
      </c>
    </row>
    <row r="321" spans="2:9" ht="15" x14ac:dyDescent="0.25">
      <c r="B321" s="46"/>
      <c r="C321" s="47"/>
      <c r="D321" t="b">
        <v>1</v>
      </c>
      <c r="E321" t="b">
        <f>ISNA(VLOOKUP(#REF!,A$3:A$500,1,FALSE))</f>
        <v>0</v>
      </c>
      <c r="G321">
        <f t="shared" si="8"/>
        <v>0</v>
      </c>
      <c r="I321" t="str">
        <f t="shared" si="9"/>
        <v/>
      </c>
    </row>
    <row r="322" spans="2:9" ht="15" x14ac:dyDescent="0.25">
      <c r="B322" s="46"/>
      <c r="C322" s="47"/>
      <c r="D322" t="b">
        <v>1</v>
      </c>
      <c r="E322" t="b">
        <f>ISNA(VLOOKUP(#REF!,A$3:A$500,1,FALSE))</f>
        <v>0</v>
      </c>
      <c r="G322">
        <f t="shared" si="8"/>
        <v>0</v>
      </c>
      <c r="I322" t="str">
        <f t="shared" si="9"/>
        <v/>
      </c>
    </row>
    <row r="323" spans="2:9" ht="15" x14ac:dyDescent="0.25">
      <c r="B323" s="46"/>
      <c r="C323" s="47"/>
      <c r="D323" t="b">
        <v>1</v>
      </c>
      <c r="E323" t="b">
        <f>ISNA(VLOOKUP(#REF!,A$3:A$500,1,FALSE))</f>
        <v>0</v>
      </c>
      <c r="G323">
        <f t="shared" si="8"/>
        <v>0</v>
      </c>
      <c r="I323" t="str">
        <f t="shared" si="9"/>
        <v/>
      </c>
    </row>
    <row r="324" spans="2:9" ht="15" x14ac:dyDescent="0.25">
      <c r="B324" s="46"/>
      <c r="C324" s="47"/>
      <c r="D324" t="b">
        <v>1</v>
      </c>
      <c r="E324" t="b">
        <f>ISNA(VLOOKUP(#REF!,A$3:A$500,1,FALSE))</f>
        <v>0</v>
      </c>
      <c r="G324">
        <f t="shared" ref="G324:G387" si="10">IF(B324="multi","",IF(D324=E324,"",C324))</f>
        <v>0</v>
      </c>
      <c r="I324" t="str">
        <f t="shared" ref="I324:I387" si="11">IF(H324=H323,"",H324)</f>
        <v/>
      </c>
    </row>
    <row r="325" spans="2:9" ht="15" x14ac:dyDescent="0.25">
      <c r="B325" s="46"/>
      <c r="C325" s="47"/>
      <c r="D325" t="b">
        <v>1</v>
      </c>
      <c r="E325" t="b">
        <f>ISNA(VLOOKUP(#REF!,A$3:A$500,1,FALSE))</f>
        <v>0</v>
      </c>
      <c r="G325">
        <f t="shared" si="10"/>
        <v>0</v>
      </c>
      <c r="I325" t="str">
        <f t="shared" si="11"/>
        <v/>
      </c>
    </row>
    <row r="326" spans="2:9" ht="15" x14ac:dyDescent="0.25">
      <c r="B326" s="46"/>
      <c r="C326" s="47"/>
      <c r="D326" t="b">
        <v>1</v>
      </c>
      <c r="E326" t="b">
        <f>ISNA(VLOOKUP(#REF!,A$3:A$500,1,FALSE))</f>
        <v>0</v>
      </c>
      <c r="G326">
        <f t="shared" si="10"/>
        <v>0</v>
      </c>
      <c r="I326" t="str">
        <f t="shared" si="11"/>
        <v/>
      </c>
    </row>
    <row r="327" spans="2:9" ht="15" x14ac:dyDescent="0.25">
      <c r="B327" s="46"/>
      <c r="C327" s="47"/>
      <c r="D327" t="b">
        <v>1</v>
      </c>
      <c r="E327" t="b">
        <f>ISNA(VLOOKUP(#REF!,A$3:A$500,1,FALSE))</f>
        <v>0</v>
      </c>
      <c r="G327">
        <f t="shared" si="10"/>
        <v>0</v>
      </c>
      <c r="I327" t="str">
        <f t="shared" si="11"/>
        <v/>
      </c>
    </row>
    <row r="328" spans="2:9" ht="15" x14ac:dyDescent="0.25">
      <c r="B328" s="46"/>
      <c r="C328" s="47"/>
      <c r="D328" t="b">
        <v>1</v>
      </c>
      <c r="E328" t="b">
        <f>ISNA(VLOOKUP(#REF!,A$3:A$500,1,FALSE))</f>
        <v>0</v>
      </c>
      <c r="G328">
        <f t="shared" si="10"/>
        <v>0</v>
      </c>
      <c r="I328" t="str">
        <f t="shared" si="11"/>
        <v/>
      </c>
    </row>
    <row r="329" spans="2:9" ht="15" x14ac:dyDescent="0.25">
      <c r="B329" s="46"/>
      <c r="C329" s="47"/>
      <c r="D329" t="b">
        <v>1</v>
      </c>
      <c r="E329" t="b">
        <f>ISNA(VLOOKUP(#REF!,A$3:A$500,1,FALSE))</f>
        <v>0</v>
      </c>
      <c r="G329">
        <f t="shared" si="10"/>
        <v>0</v>
      </c>
      <c r="I329" t="str">
        <f t="shared" si="11"/>
        <v/>
      </c>
    </row>
    <row r="330" spans="2:9" ht="15" x14ac:dyDescent="0.25">
      <c r="B330" s="46"/>
      <c r="C330" s="47"/>
      <c r="D330" t="b">
        <v>1</v>
      </c>
      <c r="E330" t="b">
        <f>ISNA(VLOOKUP(#REF!,A$3:A$500,1,FALSE))</f>
        <v>0</v>
      </c>
      <c r="G330">
        <f t="shared" si="10"/>
        <v>0</v>
      </c>
      <c r="I330" t="str">
        <f t="shared" si="11"/>
        <v/>
      </c>
    </row>
    <row r="331" spans="2:9" ht="15" x14ac:dyDescent="0.25">
      <c r="B331" s="46"/>
      <c r="C331" s="47"/>
      <c r="D331" t="b">
        <v>1</v>
      </c>
      <c r="E331" t="b">
        <f>ISNA(VLOOKUP(#REF!,A$3:A$500,1,FALSE))</f>
        <v>0</v>
      </c>
      <c r="G331">
        <f t="shared" si="10"/>
        <v>0</v>
      </c>
      <c r="I331" t="str">
        <f t="shared" si="11"/>
        <v/>
      </c>
    </row>
    <row r="332" spans="2:9" ht="15" x14ac:dyDescent="0.25">
      <c r="B332" s="46"/>
      <c r="C332" s="47"/>
      <c r="D332" t="b">
        <v>1</v>
      </c>
      <c r="E332" t="b">
        <f>ISNA(VLOOKUP(#REF!,A$3:A$500,1,FALSE))</f>
        <v>0</v>
      </c>
      <c r="G332">
        <f t="shared" si="10"/>
        <v>0</v>
      </c>
      <c r="I332" t="str">
        <f t="shared" si="11"/>
        <v/>
      </c>
    </row>
    <row r="333" spans="2:9" ht="15" x14ac:dyDescent="0.25">
      <c r="B333" s="46"/>
      <c r="C333" s="47"/>
      <c r="D333" t="b">
        <v>1</v>
      </c>
      <c r="E333" t="b">
        <f>ISNA(VLOOKUP(#REF!,A$3:A$500,1,FALSE))</f>
        <v>0</v>
      </c>
      <c r="G333">
        <f t="shared" si="10"/>
        <v>0</v>
      </c>
      <c r="I333" t="str">
        <f t="shared" si="11"/>
        <v/>
      </c>
    </row>
    <row r="334" spans="2:9" ht="15" x14ac:dyDescent="0.25">
      <c r="B334" s="46"/>
      <c r="C334" s="47"/>
      <c r="D334" t="b">
        <v>1</v>
      </c>
      <c r="E334" t="b">
        <f>ISNA(VLOOKUP(#REF!,A$3:A$500,1,FALSE))</f>
        <v>0</v>
      </c>
      <c r="G334">
        <f t="shared" si="10"/>
        <v>0</v>
      </c>
      <c r="I334" t="str">
        <f t="shared" si="11"/>
        <v/>
      </c>
    </row>
    <row r="335" spans="2:9" ht="15" x14ac:dyDescent="0.25">
      <c r="B335" s="46"/>
      <c r="C335" s="47"/>
      <c r="D335" t="b">
        <v>1</v>
      </c>
      <c r="E335" t="b">
        <f>ISNA(VLOOKUP(#REF!,A$3:A$500,1,FALSE))</f>
        <v>0</v>
      </c>
      <c r="G335">
        <f t="shared" si="10"/>
        <v>0</v>
      </c>
      <c r="I335" t="str">
        <f t="shared" si="11"/>
        <v/>
      </c>
    </row>
    <row r="336" spans="2:9" ht="15" x14ac:dyDescent="0.25">
      <c r="B336" s="46"/>
      <c r="C336" s="47"/>
      <c r="D336" t="b">
        <v>1</v>
      </c>
      <c r="E336" t="b">
        <f>ISNA(VLOOKUP(#REF!,A$3:A$500,1,FALSE))</f>
        <v>0</v>
      </c>
      <c r="G336">
        <f t="shared" si="10"/>
        <v>0</v>
      </c>
      <c r="I336" t="str">
        <f t="shared" si="11"/>
        <v/>
      </c>
    </row>
    <row r="337" spans="2:9" ht="15" x14ac:dyDescent="0.25">
      <c r="B337" s="46"/>
      <c r="C337" s="47"/>
      <c r="D337" t="b">
        <v>1</v>
      </c>
      <c r="E337" t="b">
        <f>ISNA(VLOOKUP(#REF!,A$3:A$500,1,FALSE))</f>
        <v>0</v>
      </c>
      <c r="G337">
        <f t="shared" si="10"/>
        <v>0</v>
      </c>
      <c r="I337" t="str">
        <f t="shared" si="11"/>
        <v/>
      </c>
    </row>
    <row r="338" spans="2:9" ht="15" x14ac:dyDescent="0.25">
      <c r="B338" s="46"/>
      <c r="C338" s="47"/>
      <c r="D338" t="b">
        <v>1</v>
      </c>
      <c r="E338" t="b">
        <f>ISNA(VLOOKUP(#REF!,A$3:A$500,1,FALSE))</f>
        <v>0</v>
      </c>
      <c r="G338">
        <f t="shared" si="10"/>
        <v>0</v>
      </c>
      <c r="I338" t="str">
        <f t="shared" si="11"/>
        <v/>
      </c>
    </row>
    <row r="339" spans="2:9" ht="15" x14ac:dyDescent="0.25">
      <c r="B339" s="46"/>
      <c r="C339" s="47"/>
      <c r="D339" t="b">
        <v>1</v>
      </c>
      <c r="E339" t="b">
        <f>ISNA(VLOOKUP(#REF!,A$3:A$500,1,FALSE))</f>
        <v>0</v>
      </c>
      <c r="G339">
        <f t="shared" si="10"/>
        <v>0</v>
      </c>
      <c r="I339" t="str">
        <f t="shared" si="11"/>
        <v/>
      </c>
    </row>
    <row r="340" spans="2:9" ht="15" x14ac:dyDescent="0.25">
      <c r="B340" s="46"/>
      <c r="C340" s="47"/>
      <c r="D340" t="b">
        <v>1</v>
      </c>
      <c r="E340" t="b">
        <f>ISNA(VLOOKUP(#REF!,A$3:A$500,1,FALSE))</f>
        <v>0</v>
      </c>
      <c r="G340">
        <f t="shared" si="10"/>
        <v>0</v>
      </c>
      <c r="I340" t="str">
        <f t="shared" si="11"/>
        <v/>
      </c>
    </row>
    <row r="341" spans="2:9" ht="15" x14ac:dyDescent="0.25">
      <c r="B341" s="46"/>
      <c r="C341" s="47"/>
      <c r="D341" t="b">
        <v>1</v>
      </c>
      <c r="E341" t="b">
        <f>ISNA(VLOOKUP(#REF!,A$3:A$500,1,FALSE))</f>
        <v>0</v>
      </c>
      <c r="G341">
        <f t="shared" si="10"/>
        <v>0</v>
      </c>
      <c r="I341" t="str">
        <f t="shared" si="11"/>
        <v/>
      </c>
    </row>
    <row r="342" spans="2:9" ht="15" x14ac:dyDescent="0.25">
      <c r="B342" s="46"/>
      <c r="C342" s="47"/>
      <c r="D342" t="b">
        <v>1</v>
      </c>
      <c r="E342" t="b">
        <f>ISNA(VLOOKUP(#REF!,A$3:A$500,1,FALSE))</f>
        <v>0</v>
      </c>
      <c r="G342">
        <f t="shared" si="10"/>
        <v>0</v>
      </c>
      <c r="I342" t="str">
        <f t="shared" si="11"/>
        <v/>
      </c>
    </row>
    <row r="343" spans="2:9" ht="15" x14ac:dyDescent="0.25">
      <c r="B343" s="46"/>
      <c r="C343" s="47"/>
      <c r="D343" t="b">
        <v>1</v>
      </c>
      <c r="E343" t="b">
        <f>ISNA(VLOOKUP(#REF!,A$3:A$500,1,FALSE))</f>
        <v>0</v>
      </c>
      <c r="G343">
        <f t="shared" si="10"/>
        <v>0</v>
      </c>
      <c r="I343" t="str">
        <f t="shared" si="11"/>
        <v/>
      </c>
    </row>
    <row r="344" spans="2:9" ht="15" x14ac:dyDescent="0.25">
      <c r="B344" s="46"/>
      <c r="C344" s="47"/>
      <c r="D344" t="b">
        <v>1</v>
      </c>
      <c r="E344" t="b">
        <f>ISNA(VLOOKUP(#REF!,A$3:A$500,1,FALSE))</f>
        <v>0</v>
      </c>
      <c r="G344">
        <f t="shared" si="10"/>
        <v>0</v>
      </c>
      <c r="I344" t="str">
        <f t="shared" si="11"/>
        <v/>
      </c>
    </row>
    <row r="345" spans="2:9" ht="15" x14ac:dyDescent="0.25">
      <c r="B345" s="46"/>
      <c r="C345" s="47"/>
      <c r="D345" t="b">
        <v>1</v>
      </c>
      <c r="E345" t="b">
        <f>ISNA(VLOOKUP(#REF!,A$3:A$500,1,FALSE))</f>
        <v>0</v>
      </c>
      <c r="G345">
        <f t="shared" si="10"/>
        <v>0</v>
      </c>
      <c r="I345" t="str">
        <f t="shared" si="11"/>
        <v/>
      </c>
    </row>
    <row r="346" spans="2:9" ht="15" x14ac:dyDescent="0.25">
      <c r="B346" s="46"/>
      <c r="C346" s="47"/>
      <c r="D346" t="b">
        <v>1</v>
      </c>
      <c r="E346" t="b">
        <f>ISNA(VLOOKUP(#REF!,A$3:A$500,1,FALSE))</f>
        <v>0</v>
      </c>
      <c r="G346">
        <f t="shared" si="10"/>
        <v>0</v>
      </c>
      <c r="I346" t="str">
        <f t="shared" si="11"/>
        <v/>
      </c>
    </row>
    <row r="347" spans="2:9" ht="15" x14ac:dyDescent="0.25">
      <c r="B347" s="46"/>
      <c r="C347" s="47"/>
      <c r="D347" t="b">
        <v>1</v>
      </c>
      <c r="E347" t="b">
        <f>ISNA(VLOOKUP(#REF!,A$3:A$500,1,FALSE))</f>
        <v>0</v>
      </c>
      <c r="G347">
        <f t="shared" si="10"/>
        <v>0</v>
      </c>
      <c r="I347" t="str">
        <f t="shared" si="11"/>
        <v/>
      </c>
    </row>
    <row r="348" spans="2:9" ht="15" x14ac:dyDescent="0.25">
      <c r="B348" s="46"/>
      <c r="C348" s="47"/>
      <c r="D348" t="b">
        <v>1</v>
      </c>
      <c r="E348" t="b">
        <f>ISNA(VLOOKUP(#REF!,A$3:A$500,1,FALSE))</f>
        <v>0</v>
      </c>
      <c r="G348">
        <f t="shared" si="10"/>
        <v>0</v>
      </c>
      <c r="I348" t="str">
        <f t="shared" si="11"/>
        <v/>
      </c>
    </row>
    <row r="349" spans="2:9" ht="15" x14ac:dyDescent="0.25">
      <c r="B349" s="46"/>
      <c r="C349" s="47"/>
      <c r="D349" t="b">
        <v>1</v>
      </c>
      <c r="E349" t="b">
        <f>ISNA(VLOOKUP(#REF!,A$3:A$500,1,FALSE))</f>
        <v>0</v>
      </c>
      <c r="G349">
        <f t="shared" si="10"/>
        <v>0</v>
      </c>
      <c r="I349" t="str">
        <f t="shared" si="11"/>
        <v/>
      </c>
    </row>
    <row r="350" spans="2:9" ht="15" x14ac:dyDescent="0.25">
      <c r="B350" s="46"/>
      <c r="C350" s="47"/>
      <c r="D350" t="b">
        <v>1</v>
      </c>
      <c r="E350" t="b">
        <f>ISNA(VLOOKUP(#REF!,A$3:A$500,1,FALSE))</f>
        <v>0</v>
      </c>
      <c r="G350">
        <f t="shared" si="10"/>
        <v>0</v>
      </c>
      <c r="I350" t="str">
        <f t="shared" si="11"/>
        <v/>
      </c>
    </row>
    <row r="351" spans="2:9" ht="15" x14ac:dyDescent="0.25">
      <c r="B351" s="46"/>
      <c r="C351" s="47"/>
      <c r="D351" t="b">
        <v>1</v>
      </c>
      <c r="E351" t="b">
        <f>ISNA(VLOOKUP(#REF!,A$3:A$500,1,FALSE))</f>
        <v>0</v>
      </c>
      <c r="G351">
        <f t="shared" si="10"/>
        <v>0</v>
      </c>
      <c r="I351" t="str">
        <f t="shared" si="11"/>
        <v/>
      </c>
    </row>
    <row r="352" spans="2:9" ht="15" x14ac:dyDescent="0.25">
      <c r="B352" s="46"/>
      <c r="C352" s="47"/>
      <c r="D352" t="b">
        <v>1</v>
      </c>
      <c r="E352" t="b">
        <f>ISNA(VLOOKUP(#REF!,A$3:A$500,1,FALSE))</f>
        <v>0</v>
      </c>
      <c r="G352">
        <f t="shared" si="10"/>
        <v>0</v>
      </c>
      <c r="I352" t="str">
        <f t="shared" si="11"/>
        <v/>
      </c>
    </row>
    <row r="353" spans="2:9" ht="15" x14ac:dyDescent="0.25">
      <c r="B353" s="46"/>
      <c r="C353" s="47"/>
      <c r="D353" t="b">
        <v>1</v>
      </c>
      <c r="E353" t="b">
        <f>ISNA(VLOOKUP(#REF!,A$3:A$500,1,FALSE))</f>
        <v>0</v>
      </c>
      <c r="G353">
        <f t="shared" si="10"/>
        <v>0</v>
      </c>
      <c r="I353" t="str">
        <f t="shared" si="11"/>
        <v/>
      </c>
    </row>
    <row r="354" spans="2:9" ht="15" x14ac:dyDescent="0.25">
      <c r="B354" s="46"/>
      <c r="C354" s="47"/>
      <c r="D354" t="b">
        <v>1</v>
      </c>
      <c r="E354" t="b">
        <f>ISNA(VLOOKUP(#REF!,A$3:A$500,1,FALSE))</f>
        <v>0</v>
      </c>
      <c r="G354">
        <f t="shared" si="10"/>
        <v>0</v>
      </c>
      <c r="I354" t="str">
        <f t="shared" si="11"/>
        <v/>
      </c>
    </row>
    <row r="355" spans="2:9" ht="15" x14ac:dyDescent="0.25">
      <c r="B355" s="46"/>
      <c r="C355" s="47"/>
      <c r="D355" t="b">
        <v>1</v>
      </c>
      <c r="E355" t="b">
        <f>ISNA(VLOOKUP(#REF!,A$3:A$500,1,FALSE))</f>
        <v>0</v>
      </c>
      <c r="G355">
        <f t="shared" si="10"/>
        <v>0</v>
      </c>
      <c r="I355" t="str">
        <f t="shared" si="11"/>
        <v/>
      </c>
    </row>
    <row r="356" spans="2:9" ht="15" x14ac:dyDescent="0.25">
      <c r="B356" s="46"/>
      <c r="C356" s="47"/>
      <c r="D356" t="b">
        <v>1</v>
      </c>
      <c r="E356" t="b">
        <f>ISNA(VLOOKUP(#REF!,A$3:A$500,1,FALSE))</f>
        <v>0</v>
      </c>
      <c r="G356">
        <f t="shared" si="10"/>
        <v>0</v>
      </c>
      <c r="I356" t="str">
        <f t="shared" si="11"/>
        <v/>
      </c>
    </row>
    <row r="357" spans="2:9" ht="15" x14ac:dyDescent="0.25">
      <c r="B357" s="46"/>
      <c r="C357" s="47"/>
      <c r="D357" t="b">
        <v>1</v>
      </c>
      <c r="E357" t="b">
        <f>ISNA(VLOOKUP(#REF!,A$3:A$500,1,FALSE))</f>
        <v>0</v>
      </c>
      <c r="G357">
        <f t="shared" si="10"/>
        <v>0</v>
      </c>
      <c r="I357" t="str">
        <f t="shared" si="11"/>
        <v/>
      </c>
    </row>
    <row r="358" spans="2:9" ht="15" x14ac:dyDescent="0.25">
      <c r="B358" s="46"/>
      <c r="C358" s="47"/>
      <c r="D358" t="b">
        <v>1</v>
      </c>
      <c r="E358" t="b">
        <f>ISNA(VLOOKUP(#REF!,A$3:A$500,1,FALSE))</f>
        <v>0</v>
      </c>
      <c r="G358">
        <f t="shared" si="10"/>
        <v>0</v>
      </c>
      <c r="I358" t="str">
        <f t="shared" si="11"/>
        <v/>
      </c>
    </row>
    <row r="359" spans="2:9" ht="15" x14ac:dyDescent="0.25">
      <c r="B359" s="46"/>
      <c r="C359" s="47"/>
      <c r="D359" t="b">
        <v>1</v>
      </c>
      <c r="E359" t="b">
        <f>ISNA(VLOOKUP(#REF!,A$3:A$500,1,FALSE))</f>
        <v>0</v>
      </c>
      <c r="G359">
        <f t="shared" si="10"/>
        <v>0</v>
      </c>
      <c r="I359" t="str">
        <f t="shared" si="11"/>
        <v/>
      </c>
    </row>
    <row r="360" spans="2:9" ht="15" x14ac:dyDescent="0.25">
      <c r="B360" s="46"/>
      <c r="C360" s="47"/>
      <c r="D360" t="b">
        <v>1</v>
      </c>
      <c r="E360" t="b">
        <f>ISNA(VLOOKUP(#REF!,A$3:A$500,1,FALSE))</f>
        <v>0</v>
      </c>
      <c r="G360">
        <f t="shared" si="10"/>
        <v>0</v>
      </c>
      <c r="I360" t="str">
        <f t="shared" si="11"/>
        <v/>
      </c>
    </row>
    <row r="361" spans="2:9" ht="15" x14ac:dyDescent="0.25">
      <c r="B361" s="46"/>
      <c r="C361" s="47"/>
      <c r="D361" t="b">
        <v>1</v>
      </c>
      <c r="E361" t="b">
        <f>ISNA(VLOOKUP(#REF!,A$3:A$500,1,FALSE))</f>
        <v>0</v>
      </c>
      <c r="G361">
        <f t="shared" si="10"/>
        <v>0</v>
      </c>
      <c r="I361" t="str">
        <f t="shared" si="11"/>
        <v/>
      </c>
    </row>
    <row r="362" spans="2:9" ht="15" x14ac:dyDescent="0.25">
      <c r="B362" s="46"/>
      <c r="C362" s="47"/>
      <c r="D362" t="b">
        <v>1</v>
      </c>
      <c r="E362" t="b">
        <f>ISNA(VLOOKUP(#REF!,A$3:A$500,1,FALSE))</f>
        <v>0</v>
      </c>
      <c r="G362">
        <f t="shared" si="10"/>
        <v>0</v>
      </c>
      <c r="I362" t="str">
        <f t="shared" si="11"/>
        <v/>
      </c>
    </row>
    <row r="363" spans="2:9" ht="15" x14ac:dyDescent="0.25">
      <c r="B363" s="46"/>
      <c r="C363" s="47"/>
      <c r="D363" t="b">
        <v>1</v>
      </c>
      <c r="E363" t="b">
        <f>ISNA(VLOOKUP(#REF!,A$3:A$500,1,FALSE))</f>
        <v>0</v>
      </c>
      <c r="G363">
        <f t="shared" si="10"/>
        <v>0</v>
      </c>
      <c r="I363" t="str">
        <f t="shared" si="11"/>
        <v/>
      </c>
    </row>
    <row r="364" spans="2:9" ht="15" x14ac:dyDescent="0.25">
      <c r="B364" s="46"/>
      <c r="C364" s="47"/>
      <c r="D364" t="b">
        <v>1</v>
      </c>
      <c r="E364" t="b">
        <f>ISNA(VLOOKUP(#REF!,A$3:A$500,1,FALSE))</f>
        <v>0</v>
      </c>
      <c r="G364">
        <f t="shared" si="10"/>
        <v>0</v>
      </c>
      <c r="I364" t="str">
        <f t="shared" si="11"/>
        <v/>
      </c>
    </row>
    <row r="365" spans="2:9" ht="15" x14ac:dyDescent="0.25">
      <c r="B365" s="46"/>
      <c r="C365" s="47"/>
      <c r="D365" t="b">
        <v>1</v>
      </c>
      <c r="E365" t="b">
        <f>ISNA(VLOOKUP(#REF!,A$3:A$500,1,FALSE))</f>
        <v>0</v>
      </c>
      <c r="G365">
        <f t="shared" si="10"/>
        <v>0</v>
      </c>
      <c r="I365" t="str">
        <f t="shared" si="11"/>
        <v/>
      </c>
    </row>
    <row r="366" spans="2:9" ht="15" x14ac:dyDescent="0.25">
      <c r="B366" s="46"/>
      <c r="C366" s="47"/>
      <c r="D366" t="b">
        <v>1</v>
      </c>
      <c r="E366" t="b">
        <f>ISNA(VLOOKUP(#REF!,A$3:A$500,1,FALSE))</f>
        <v>0</v>
      </c>
      <c r="G366">
        <f t="shared" si="10"/>
        <v>0</v>
      </c>
      <c r="I366" t="str">
        <f t="shared" si="11"/>
        <v/>
      </c>
    </row>
    <row r="367" spans="2:9" ht="15" x14ac:dyDescent="0.25">
      <c r="B367" s="46"/>
      <c r="C367" s="47"/>
      <c r="D367" t="b">
        <v>1</v>
      </c>
      <c r="E367" t="b">
        <f>ISNA(VLOOKUP(#REF!,A$3:A$500,1,FALSE))</f>
        <v>0</v>
      </c>
      <c r="G367">
        <f t="shared" si="10"/>
        <v>0</v>
      </c>
      <c r="I367" t="str">
        <f t="shared" si="11"/>
        <v/>
      </c>
    </row>
    <row r="368" spans="2:9" ht="15" x14ac:dyDescent="0.25">
      <c r="B368" s="46"/>
      <c r="C368" s="47"/>
      <c r="D368" t="b">
        <v>1</v>
      </c>
      <c r="E368" t="b">
        <f>ISNA(VLOOKUP(#REF!,A$3:A$500,1,FALSE))</f>
        <v>0</v>
      </c>
      <c r="G368">
        <f t="shared" si="10"/>
        <v>0</v>
      </c>
      <c r="I368" t="str">
        <f t="shared" si="11"/>
        <v/>
      </c>
    </row>
    <row r="369" spans="2:9" ht="15" x14ac:dyDescent="0.25">
      <c r="B369" s="46"/>
      <c r="C369" s="47"/>
      <c r="D369" t="b">
        <v>1</v>
      </c>
      <c r="E369" t="b">
        <f>ISNA(VLOOKUP(#REF!,A$3:A$500,1,FALSE))</f>
        <v>0</v>
      </c>
      <c r="G369">
        <f t="shared" si="10"/>
        <v>0</v>
      </c>
      <c r="I369" t="str">
        <f t="shared" si="11"/>
        <v/>
      </c>
    </row>
    <row r="370" spans="2:9" ht="15" x14ac:dyDescent="0.25">
      <c r="B370" s="46"/>
      <c r="C370" s="47"/>
      <c r="D370" t="b">
        <v>1</v>
      </c>
      <c r="E370" t="b">
        <f>ISNA(VLOOKUP(#REF!,A$3:A$500,1,FALSE))</f>
        <v>0</v>
      </c>
      <c r="G370">
        <f t="shared" si="10"/>
        <v>0</v>
      </c>
      <c r="I370" t="str">
        <f t="shared" si="11"/>
        <v/>
      </c>
    </row>
    <row r="371" spans="2:9" ht="15" x14ac:dyDescent="0.25">
      <c r="B371" s="46"/>
      <c r="C371" s="47"/>
      <c r="D371" t="b">
        <v>1</v>
      </c>
      <c r="E371" t="b">
        <f>ISNA(VLOOKUP(#REF!,A$3:A$500,1,FALSE))</f>
        <v>0</v>
      </c>
      <c r="G371">
        <f t="shared" si="10"/>
        <v>0</v>
      </c>
      <c r="I371" t="str">
        <f t="shared" si="11"/>
        <v/>
      </c>
    </row>
    <row r="372" spans="2:9" ht="15" x14ac:dyDescent="0.25">
      <c r="B372" s="46"/>
      <c r="C372" s="47"/>
      <c r="D372" t="b">
        <v>1</v>
      </c>
      <c r="E372" t="b">
        <f>ISNA(VLOOKUP(#REF!,A$3:A$500,1,FALSE))</f>
        <v>0</v>
      </c>
      <c r="G372">
        <f t="shared" si="10"/>
        <v>0</v>
      </c>
      <c r="I372" t="str">
        <f t="shared" si="11"/>
        <v/>
      </c>
    </row>
    <row r="373" spans="2:9" ht="15" x14ac:dyDescent="0.25">
      <c r="B373" s="46"/>
      <c r="C373" s="47"/>
      <c r="D373" t="b">
        <v>1</v>
      </c>
      <c r="E373" t="b">
        <f>ISNA(VLOOKUP(#REF!,A$3:A$500,1,FALSE))</f>
        <v>0</v>
      </c>
      <c r="G373">
        <f t="shared" si="10"/>
        <v>0</v>
      </c>
      <c r="I373" t="str">
        <f t="shared" si="11"/>
        <v/>
      </c>
    </row>
    <row r="374" spans="2:9" ht="15" x14ac:dyDescent="0.25">
      <c r="B374" s="46"/>
      <c r="C374" s="47"/>
      <c r="D374" t="b">
        <v>1</v>
      </c>
      <c r="E374" t="b">
        <f>ISNA(VLOOKUP(#REF!,A$3:A$500,1,FALSE))</f>
        <v>0</v>
      </c>
      <c r="G374">
        <f t="shared" si="10"/>
        <v>0</v>
      </c>
      <c r="I374" t="str">
        <f t="shared" si="11"/>
        <v/>
      </c>
    </row>
    <row r="375" spans="2:9" ht="15" x14ac:dyDescent="0.25">
      <c r="B375" s="46"/>
      <c r="C375" s="47"/>
      <c r="D375" t="b">
        <v>1</v>
      </c>
      <c r="E375" t="b">
        <f>ISNA(VLOOKUP(#REF!,A$3:A$500,1,FALSE))</f>
        <v>0</v>
      </c>
      <c r="G375">
        <f t="shared" si="10"/>
        <v>0</v>
      </c>
      <c r="I375" t="str">
        <f t="shared" si="11"/>
        <v/>
      </c>
    </row>
    <row r="376" spans="2:9" ht="15" x14ac:dyDescent="0.25">
      <c r="B376" s="46"/>
      <c r="C376" s="47"/>
      <c r="D376" t="b">
        <v>1</v>
      </c>
      <c r="E376" t="b">
        <f>ISNA(VLOOKUP(#REF!,A$3:A$500,1,FALSE))</f>
        <v>0</v>
      </c>
      <c r="G376">
        <f t="shared" si="10"/>
        <v>0</v>
      </c>
      <c r="I376" t="str">
        <f t="shared" si="11"/>
        <v/>
      </c>
    </row>
    <row r="377" spans="2:9" ht="15" x14ac:dyDescent="0.25">
      <c r="B377" s="46"/>
      <c r="C377" s="47"/>
      <c r="D377" t="b">
        <v>1</v>
      </c>
      <c r="E377" t="b">
        <f>ISNA(VLOOKUP(#REF!,A$3:A$500,1,FALSE))</f>
        <v>0</v>
      </c>
      <c r="G377">
        <f t="shared" si="10"/>
        <v>0</v>
      </c>
      <c r="I377" t="str">
        <f t="shared" si="11"/>
        <v/>
      </c>
    </row>
    <row r="378" spans="2:9" ht="15" x14ac:dyDescent="0.25">
      <c r="B378" s="46"/>
      <c r="C378" s="47"/>
      <c r="D378" t="b">
        <v>1</v>
      </c>
      <c r="E378" t="b">
        <f>ISNA(VLOOKUP(#REF!,A$3:A$500,1,FALSE))</f>
        <v>0</v>
      </c>
      <c r="G378">
        <f t="shared" si="10"/>
        <v>0</v>
      </c>
      <c r="I378" t="str">
        <f t="shared" si="11"/>
        <v/>
      </c>
    </row>
    <row r="379" spans="2:9" ht="15" x14ac:dyDescent="0.25">
      <c r="B379" s="46"/>
      <c r="C379" s="47"/>
      <c r="D379" t="b">
        <v>1</v>
      </c>
      <c r="E379" t="b">
        <f>ISNA(VLOOKUP(#REF!,A$3:A$500,1,FALSE))</f>
        <v>0</v>
      </c>
      <c r="G379">
        <f t="shared" si="10"/>
        <v>0</v>
      </c>
      <c r="I379" t="str">
        <f t="shared" si="11"/>
        <v/>
      </c>
    </row>
    <row r="380" spans="2:9" ht="15" x14ac:dyDescent="0.25">
      <c r="B380" s="46"/>
      <c r="C380" s="47"/>
      <c r="D380" t="b">
        <v>1</v>
      </c>
      <c r="E380" t="b">
        <f>ISNA(VLOOKUP(#REF!,A$3:A$500,1,FALSE))</f>
        <v>0</v>
      </c>
      <c r="G380">
        <f t="shared" si="10"/>
        <v>0</v>
      </c>
      <c r="I380" t="str">
        <f t="shared" si="11"/>
        <v/>
      </c>
    </row>
    <row r="381" spans="2:9" ht="15" x14ac:dyDescent="0.25">
      <c r="B381" s="46"/>
      <c r="C381" s="47"/>
      <c r="D381" t="b">
        <v>1</v>
      </c>
      <c r="E381" t="b">
        <f>ISNA(VLOOKUP(#REF!,A$3:A$500,1,FALSE))</f>
        <v>0</v>
      </c>
      <c r="G381">
        <f t="shared" si="10"/>
        <v>0</v>
      </c>
      <c r="I381" t="str">
        <f t="shared" si="11"/>
        <v/>
      </c>
    </row>
    <row r="382" spans="2:9" ht="15" x14ac:dyDescent="0.25">
      <c r="B382" s="46"/>
      <c r="C382" s="47"/>
      <c r="D382" t="b">
        <v>1</v>
      </c>
      <c r="E382" t="b">
        <f>ISNA(VLOOKUP(#REF!,A$3:A$500,1,FALSE))</f>
        <v>0</v>
      </c>
      <c r="G382">
        <f t="shared" si="10"/>
        <v>0</v>
      </c>
      <c r="I382" t="str">
        <f t="shared" si="11"/>
        <v/>
      </c>
    </row>
    <row r="383" spans="2:9" ht="15" x14ac:dyDescent="0.25">
      <c r="B383" s="46"/>
      <c r="C383" s="47"/>
      <c r="D383" t="b">
        <v>1</v>
      </c>
      <c r="E383" t="b">
        <f>ISNA(VLOOKUP(#REF!,A$3:A$500,1,FALSE))</f>
        <v>0</v>
      </c>
      <c r="G383">
        <f t="shared" si="10"/>
        <v>0</v>
      </c>
      <c r="I383" t="str">
        <f t="shared" si="11"/>
        <v/>
      </c>
    </row>
    <row r="384" spans="2:9" ht="15" x14ac:dyDescent="0.25">
      <c r="B384" s="46"/>
      <c r="C384" s="47"/>
      <c r="D384" t="b">
        <v>1</v>
      </c>
      <c r="E384" t="b">
        <f>ISNA(VLOOKUP(#REF!,A$3:A$500,1,FALSE))</f>
        <v>0</v>
      </c>
      <c r="G384">
        <f t="shared" si="10"/>
        <v>0</v>
      </c>
      <c r="I384" t="str">
        <f t="shared" si="11"/>
        <v/>
      </c>
    </row>
    <row r="385" spans="2:9" ht="15" x14ac:dyDescent="0.25">
      <c r="B385" s="46"/>
      <c r="C385" s="47"/>
      <c r="D385" t="b">
        <v>1</v>
      </c>
      <c r="E385" t="b">
        <f>ISNA(VLOOKUP(#REF!,A$3:A$500,1,FALSE))</f>
        <v>0</v>
      </c>
      <c r="G385">
        <f t="shared" si="10"/>
        <v>0</v>
      </c>
      <c r="I385" t="str">
        <f t="shared" si="11"/>
        <v/>
      </c>
    </row>
    <row r="386" spans="2:9" ht="15" x14ac:dyDescent="0.25">
      <c r="B386" s="46"/>
      <c r="C386" s="47"/>
      <c r="D386" t="b">
        <v>1</v>
      </c>
      <c r="E386" t="b">
        <f>ISNA(VLOOKUP(#REF!,A$3:A$500,1,FALSE))</f>
        <v>0</v>
      </c>
      <c r="G386">
        <f t="shared" si="10"/>
        <v>0</v>
      </c>
      <c r="I386" t="str">
        <f t="shared" si="11"/>
        <v/>
      </c>
    </row>
    <row r="387" spans="2:9" ht="15" x14ac:dyDescent="0.25">
      <c r="B387" s="46"/>
      <c r="C387" s="47"/>
      <c r="D387" t="b">
        <v>1</v>
      </c>
      <c r="E387" t="b">
        <f>ISNA(VLOOKUP(#REF!,A$3:A$500,1,FALSE))</f>
        <v>0</v>
      </c>
      <c r="G387">
        <f t="shared" si="10"/>
        <v>0</v>
      </c>
      <c r="I387" t="str">
        <f t="shared" si="11"/>
        <v/>
      </c>
    </row>
    <row r="388" spans="2:9" ht="15" x14ac:dyDescent="0.25">
      <c r="B388" s="46"/>
      <c r="C388" s="47"/>
      <c r="D388" t="b">
        <v>1</v>
      </c>
      <c r="E388" t="b">
        <f>ISNA(VLOOKUP(#REF!,A$3:A$500,1,FALSE))</f>
        <v>0</v>
      </c>
      <c r="G388">
        <f t="shared" ref="G388:G451" si="12">IF(B388="multi","",IF(D388=E388,"",C388))</f>
        <v>0</v>
      </c>
      <c r="I388" t="str">
        <f t="shared" ref="I388:I451" si="13">IF(H388=H387,"",H388)</f>
        <v/>
      </c>
    </row>
    <row r="389" spans="2:9" ht="15" x14ac:dyDescent="0.25">
      <c r="B389" s="46"/>
      <c r="C389" s="47"/>
      <c r="D389" t="b">
        <v>1</v>
      </c>
      <c r="E389" t="b">
        <f>ISNA(VLOOKUP(#REF!,A$3:A$500,1,FALSE))</f>
        <v>0</v>
      </c>
      <c r="G389">
        <f t="shared" si="12"/>
        <v>0</v>
      </c>
      <c r="I389" t="str">
        <f t="shared" si="13"/>
        <v/>
      </c>
    </row>
    <row r="390" spans="2:9" ht="15" x14ac:dyDescent="0.25">
      <c r="B390" s="46"/>
      <c r="C390" s="47"/>
      <c r="D390" t="b">
        <v>1</v>
      </c>
      <c r="E390" t="b">
        <f>ISNA(VLOOKUP(#REF!,A$3:A$500,1,FALSE))</f>
        <v>0</v>
      </c>
      <c r="G390">
        <f t="shared" si="12"/>
        <v>0</v>
      </c>
      <c r="I390" t="str">
        <f t="shared" si="13"/>
        <v/>
      </c>
    </row>
    <row r="391" spans="2:9" ht="15" x14ac:dyDescent="0.25">
      <c r="B391" s="46"/>
      <c r="C391" s="47"/>
      <c r="D391" t="b">
        <v>1</v>
      </c>
      <c r="E391" t="b">
        <f>ISNA(VLOOKUP(#REF!,A$3:A$500,1,FALSE))</f>
        <v>0</v>
      </c>
      <c r="G391">
        <f t="shared" si="12"/>
        <v>0</v>
      </c>
      <c r="I391" t="str">
        <f t="shared" si="13"/>
        <v/>
      </c>
    </row>
    <row r="392" spans="2:9" ht="15" x14ac:dyDescent="0.25">
      <c r="B392" s="46"/>
      <c r="C392" s="47"/>
      <c r="D392" t="b">
        <v>1</v>
      </c>
      <c r="E392" t="b">
        <f>ISNA(VLOOKUP(#REF!,A$3:A$500,1,FALSE))</f>
        <v>0</v>
      </c>
      <c r="G392">
        <f t="shared" si="12"/>
        <v>0</v>
      </c>
      <c r="I392" t="str">
        <f t="shared" si="13"/>
        <v/>
      </c>
    </row>
    <row r="393" spans="2:9" ht="15" x14ac:dyDescent="0.25">
      <c r="B393" s="46"/>
      <c r="C393" s="47"/>
      <c r="D393" t="b">
        <v>1</v>
      </c>
      <c r="E393" t="b">
        <f>ISNA(VLOOKUP(#REF!,A$3:A$500,1,FALSE))</f>
        <v>0</v>
      </c>
      <c r="G393">
        <f t="shared" si="12"/>
        <v>0</v>
      </c>
      <c r="I393" t="str">
        <f t="shared" si="13"/>
        <v/>
      </c>
    </row>
    <row r="394" spans="2:9" ht="15" x14ac:dyDescent="0.25">
      <c r="B394" s="46"/>
      <c r="C394" s="47"/>
      <c r="D394" t="b">
        <v>1</v>
      </c>
      <c r="E394" t="b">
        <f>ISNA(VLOOKUP(#REF!,A$3:A$500,1,FALSE))</f>
        <v>0</v>
      </c>
      <c r="G394">
        <f t="shared" si="12"/>
        <v>0</v>
      </c>
      <c r="I394" t="str">
        <f t="shared" si="13"/>
        <v/>
      </c>
    </row>
    <row r="395" spans="2:9" ht="15" x14ac:dyDescent="0.25">
      <c r="B395" s="46"/>
      <c r="C395" s="47"/>
      <c r="D395" t="b">
        <v>1</v>
      </c>
      <c r="E395" t="b">
        <f>ISNA(VLOOKUP(#REF!,A$3:A$500,1,FALSE))</f>
        <v>0</v>
      </c>
      <c r="G395">
        <f t="shared" si="12"/>
        <v>0</v>
      </c>
      <c r="I395" t="str">
        <f t="shared" si="13"/>
        <v/>
      </c>
    </row>
    <row r="396" spans="2:9" x14ac:dyDescent="0.2">
      <c r="B396"/>
      <c r="C396"/>
      <c r="D396" t="b">
        <v>1</v>
      </c>
      <c r="E396" t="b">
        <f>ISNA(VLOOKUP(#REF!,A$3:A$500,1,FALSE))</f>
        <v>0</v>
      </c>
      <c r="G396">
        <f t="shared" si="12"/>
        <v>0</v>
      </c>
      <c r="I396" t="str">
        <f t="shared" si="13"/>
        <v/>
      </c>
    </row>
    <row r="397" spans="2:9" x14ac:dyDescent="0.2">
      <c r="B397"/>
      <c r="C397"/>
      <c r="D397" t="b">
        <v>1</v>
      </c>
      <c r="E397" t="b">
        <f>ISNA(VLOOKUP(#REF!,A$3:A$500,1,FALSE))</f>
        <v>0</v>
      </c>
      <c r="G397">
        <f t="shared" si="12"/>
        <v>0</v>
      </c>
      <c r="I397" t="str">
        <f t="shared" si="13"/>
        <v/>
      </c>
    </row>
    <row r="398" spans="2:9" x14ac:dyDescent="0.2">
      <c r="B398"/>
      <c r="C398"/>
      <c r="D398" t="b">
        <v>1</v>
      </c>
      <c r="E398" t="b">
        <f>ISNA(VLOOKUP(#REF!,A$3:A$500,1,FALSE))</f>
        <v>0</v>
      </c>
      <c r="G398">
        <f t="shared" si="12"/>
        <v>0</v>
      </c>
      <c r="I398" t="str">
        <f t="shared" si="13"/>
        <v/>
      </c>
    </row>
    <row r="399" spans="2:9" x14ac:dyDescent="0.2">
      <c r="B399"/>
      <c r="C399"/>
      <c r="D399" t="b">
        <v>1</v>
      </c>
      <c r="E399" t="b">
        <f>ISNA(VLOOKUP(#REF!,A$3:A$500,1,FALSE))</f>
        <v>0</v>
      </c>
      <c r="G399">
        <f t="shared" si="12"/>
        <v>0</v>
      </c>
      <c r="I399" t="str">
        <f t="shared" si="13"/>
        <v/>
      </c>
    </row>
    <row r="400" spans="2:9" x14ac:dyDescent="0.2">
      <c r="B400"/>
      <c r="C400"/>
      <c r="D400" t="b">
        <v>1</v>
      </c>
      <c r="E400" t="b">
        <f>ISNA(VLOOKUP(#REF!,A$3:A$500,1,FALSE))</f>
        <v>0</v>
      </c>
      <c r="G400">
        <f t="shared" si="12"/>
        <v>0</v>
      </c>
      <c r="I400" t="str">
        <f t="shared" si="13"/>
        <v/>
      </c>
    </row>
    <row r="401" spans="2:9" x14ac:dyDescent="0.2">
      <c r="B401"/>
      <c r="C401"/>
      <c r="D401" t="b">
        <v>1</v>
      </c>
      <c r="E401" t="b">
        <f>ISNA(VLOOKUP(#REF!,A$3:A$500,1,FALSE))</f>
        <v>0</v>
      </c>
      <c r="G401">
        <f t="shared" si="12"/>
        <v>0</v>
      </c>
      <c r="I401" t="str">
        <f t="shared" si="13"/>
        <v/>
      </c>
    </row>
    <row r="402" spans="2:9" x14ac:dyDescent="0.2">
      <c r="B402"/>
      <c r="C402"/>
      <c r="D402" t="b">
        <v>1</v>
      </c>
      <c r="E402" t="b">
        <f>ISNA(VLOOKUP(#REF!,A$3:A$500,1,FALSE))</f>
        <v>0</v>
      </c>
      <c r="G402">
        <f t="shared" si="12"/>
        <v>0</v>
      </c>
      <c r="I402" t="str">
        <f t="shared" si="13"/>
        <v/>
      </c>
    </row>
    <row r="403" spans="2:9" x14ac:dyDescent="0.2">
      <c r="B403"/>
      <c r="C403"/>
      <c r="D403" t="b">
        <v>1</v>
      </c>
      <c r="E403" t="b">
        <f>ISNA(VLOOKUP(#REF!,A$3:A$500,1,FALSE))</f>
        <v>0</v>
      </c>
      <c r="G403">
        <f t="shared" si="12"/>
        <v>0</v>
      </c>
      <c r="I403" t="str">
        <f t="shared" si="13"/>
        <v/>
      </c>
    </row>
    <row r="404" spans="2:9" x14ac:dyDescent="0.2">
      <c r="B404"/>
      <c r="C404"/>
      <c r="D404" t="b">
        <v>1</v>
      </c>
      <c r="E404" t="b">
        <f>ISNA(VLOOKUP(#REF!,A$3:A$500,1,FALSE))</f>
        <v>0</v>
      </c>
      <c r="G404">
        <f t="shared" si="12"/>
        <v>0</v>
      </c>
      <c r="I404" t="str">
        <f t="shared" si="13"/>
        <v/>
      </c>
    </row>
    <row r="405" spans="2:9" x14ac:dyDescent="0.2">
      <c r="B405"/>
      <c r="C405"/>
      <c r="D405" t="b">
        <v>1</v>
      </c>
      <c r="E405" t="b">
        <f>ISNA(VLOOKUP(#REF!,A$3:A$500,1,FALSE))</f>
        <v>0</v>
      </c>
      <c r="G405">
        <f t="shared" si="12"/>
        <v>0</v>
      </c>
      <c r="I405" t="str">
        <f t="shared" si="13"/>
        <v/>
      </c>
    </row>
    <row r="406" spans="2:9" x14ac:dyDescent="0.2">
      <c r="B406"/>
      <c r="C406"/>
      <c r="D406" t="b">
        <v>1</v>
      </c>
      <c r="E406" t="b">
        <f>ISNA(VLOOKUP(#REF!,A$3:A$500,1,FALSE))</f>
        <v>0</v>
      </c>
      <c r="G406">
        <f t="shared" si="12"/>
        <v>0</v>
      </c>
      <c r="I406" t="str">
        <f t="shared" si="13"/>
        <v/>
      </c>
    </row>
    <row r="407" spans="2:9" x14ac:dyDescent="0.2">
      <c r="B407"/>
      <c r="C407"/>
      <c r="D407" t="b">
        <v>1</v>
      </c>
      <c r="E407" t="b">
        <f>ISNA(VLOOKUP(#REF!,A$3:A$500,1,FALSE))</f>
        <v>0</v>
      </c>
      <c r="G407">
        <f t="shared" si="12"/>
        <v>0</v>
      </c>
      <c r="I407" t="str">
        <f t="shared" si="13"/>
        <v/>
      </c>
    </row>
    <row r="408" spans="2:9" x14ac:dyDescent="0.2">
      <c r="B408"/>
      <c r="C408"/>
      <c r="D408" t="b">
        <v>1</v>
      </c>
      <c r="E408" t="b">
        <f>ISNA(VLOOKUP(#REF!,A$3:A$500,1,FALSE))</f>
        <v>0</v>
      </c>
      <c r="G408">
        <f t="shared" si="12"/>
        <v>0</v>
      </c>
      <c r="I408" t="str">
        <f t="shared" si="13"/>
        <v/>
      </c>
    </row>
    <row r="409" spans="2:9" x14ac:dyDescent="0.2">
      <c r="B409"/>
      <c r="C409"/>
      <c r="D409" t="b">
        <v>1</v>
      </c>
      <c r="E409" t="b">
        <f>ISNA(VLOOKUP(#REF!,A$3:A$500,1,FALSE))</f>
        <v>0</v>
      </c>
      <c r="G409">
        <f t="shared" si="12"/>
        <v>0</v>
      </c>
      <c r="I409" t="str">
        <f t="shared" si="13"/>
        <v/>
      </c>
    </row>
    <row r="410" spans="2:9" x14ac:dyDescent="0.2">
      <c r="B410"/>
      <c r="C410"/>
      <c r="D410" t="b">
        <v>1</v>
      </c>
      <c r="E410" t="b">
        <f>ISNA(VLOOKUP(#REF!,A$3:A$500,1,FALSE))</f>
        <v>0</v>
      </c>
      <c r="G410">
        <f t="shared" si="12"/>
        <v>0</v>
      </c>
      <c r="I410" t="str">
        <f t="shared" si="13"/>
        <v/>
      </c>
    </row>
    <row r="411" spans="2:9" x14ac:dyDescent="0.2">
      <c r="B411"/>
      <c r="C411"/>
      <c r="D411" t="b">
        <v>1</v>
      </c>
      <c r="E411" t="b">
        <f>ISNA(VLOOKUP(#REF!,A$3:A$500,1,FALSE))</f>
        <v>0</v>
      </c>
      <c r="G411">
        <f t="shared" si="12"/>
        <v>0</v>
      </c>
      <c r="I411" t="str">
        <f t="shared" si="13"/>
        <v/>
      </c>
    </row>
    <row r="412" spans="2:9" x14ac:dyDescent="0.2">
      <c r="B412"/>
      <c r="C412"/>
      <c r="D412" t="b">
        <v>1</v>
      </c>
      <c r="E412" t="b">
        <f>ISNA(VLOOKUP(#REF!,A$3:A$500,1,FALSE))</f>
        <v>0</v>
      </c>
      <c r="G412">
        <f t="shared" si="12"/>
        <v>0</v>
      </c>
      <c r="I412" t="str">
        <f t="shared" si="13"/>
        <v/>
      </c>
    </row>
    <row r="413" spans="2:9" x14ac:dyDescent="0.2">
      <c r="B413"/>
      <c r="C413"/>
      <c r="D413" t="b">
        <v>1</v>
      </c>
      <c r="E413" t="b">
        <f>ISNA(VLOOKUP(#REF!,A$3:A$500,1,FALSE))</f>
        <v>0</v>
      </c>
      <c r="G413">
        <f t="shared" si="12"/>
        <v>0</v>
      </c>
      <c r="I413" t="str">
        <f t="shared" si="13"/>
        <v/>
      </c>
    </row>
    <row r="414" spans="2:9" x14ac:dyDescent="0.2">
      <c r="B414"/>
      <c r="C414"/>
      <c r="D414" t="b">
        <v>1</v>
      </c>
      <c r="E414" t="b">
        <f>ISNA(VLOOKUP(#REF!,A$3:A$500,1,FALSE))</f>
        <v>0</v>
      </c>
      <c r="G414">
        <f t="shared" si="12"/>
        <v>0</v>
      </c>
      <c r="I414" t="str">
        <f t="shared" si="13"/>
        <v/>
      </c>
    </row>
    <row r="415" spans="2:9" x14ac:dyDescent="0.2">
      <c r="B415"/>
      <c r="C415"/>
      <c r="D415" t="b">
        <v>1</v>
      </c>
      <c r="E415" t="b">
        <f>ISNA(VLOOKUP(#REF!,A$3:A$500,1,FALSE))</f>
        <v>0</v>
      </c>
      <c r="G415">
        <f t="shared" si="12"/>
        <v>0</v>
      </c>
      <c r="I415" t="str">
        <f t="shared" si="13"/>
        <v/>
      </c>
    </row>
    <row r="416" spans="2:9" x14ac:dyDescent="0.2">
      <c r="B416"/>
      <c r="C416"/>
      <c r="D416" t="b">
        <v>1</v>
      </c>
      <c r="E416" t="b">
        <f>ISNA(VLOOKUP(#REF!,A$3:A$500,1,FALSE))</f>
        <v>0</v>
      </c>
      <c r="G416">
        <f t="shared" si="12"/>
        <v>0</v>
      </c>
      <c r="I416" t="str">
        <f t="shared" si="13"/>
        <v/>
      </c>
    </row>
    <row r="417" spans="2:9" x14ac:dyDescent="0.2">
      <c r="B417"/>
      <c r="C417"/>
      <c r="D417" t="b">
        <v>1</v>
      </c>
      <c r="E417" t="b">
        <f>ISNA(VLOOKUP(#REF!,A$3:A$500,1,FALSE))</f>
        <v>0</v>
      </c>
      <c r="G417">
        <f t="shared" si="12"/>
        <v>0</v>
      </c>
      <c r="I417" t="str">
        <f t="shared" si="13"/>
        <v/>
      </c>
    </row>
    <row r="418" spans="2:9" x14ac:dyDescent="0.2">
      <c r="B418"/>
      <c r="C418"/>
      <c r="D418" t="b">
        <v>1</v>
      </c>
      <c r="E418" t="b">
        <f>ISNA(VLOOKUP(#REF!,A$3:A$500,1,FALSE))</f>
        <v>0</v>
      </c>
      <c r="G418">
        <f t="shared" si="12"/>
        <v>0</v>
      </c>
      <c r="I418" t="str">
        <f t="shared" si="13"/>
        <v/>
      </c>
    </row>
    <row r="419" spans="2:9" x14ac:dyDescent="0.2">
      <c r="B419"/>
      <c r="C419"/>
      <c r="D419" t="b">
        <v>1</v>
      </c>
      <c r="E419" t="b">
        <f>ISNA(VLOOKUP(#REF!,A$3:A$500,1,FALSE))</f>
        <v>0</v>
      </c>
      <c r="G419">
        <f t="shared" si="12"/>
        <v>0</v>
      </c>
      <c r="I419" t="str">
        <f t="shared" si="13"/>
        <v/>
      </c>
    </row>
    <row r="420" spans="2:9" x14ac:dyDescent="0.2">
      <c r="B420"/>
      <c r="C420"/>
      <c r="D420" t="b">
        <v>1</v>
      </c>
      <c r="E420" t="b">
        <f>ISNA(VLOOKUP(#REF!,A$3:A$500,1,FALSE))</f>
        <v>0</v>
      </c>
      <c r="G420">
        <f t="shared" si="12"/>
        <v>0</v>
      </c>
      <c r="I420" t="str">
        <f t="shared" si="13"/>
        <v/>
      </c>
    </row>
    <row r="421" spans="2:9" x14ac:dyDescent="0.2">
      <c r="B421"/>
      <c r="C421"/>
      <c r="D421" t="b">
        <v>1</v>
      </c>
      <c r="E421" t="b">
        <f>ISNA(VLOOKUP(#REF!,A$3:A$500,1,FALSE))</f>
        <v>0</v>
      </c>
      <c r="G421">
        <f t="shared" si="12"/>
        <v>0</v>
      </c>
      <c r="I421" t="str">
        <f t="shared" si="13"/>
        <v/>
      </c>
    </row>
    <row r="422" spans="2:9" x14ac:dyDescent="0.2">
      <c r="B422"/>
      <c r="C422"/>
      <c r="D422" t="b">
        <v>1</v>
      </c>
      <c r="E422" t="b">
        <f>ISNA(VLOOKUP(#REF!,A$3:A$500,1,FALSE))</f>
        <v>0</v>
      </c>
      <c r="G422">
        <f t="shared" si="12"/>
        <v>0</v>
      </c>
      <c r="I422" t="str">
        <f t="shared" si="13"/>
        <v/>
      </c>
    </row>
    <row r="423" spans="2:9" x14ac:dyDescent="0.2">
      <c r="B423"/>
      <c r="C423"/>
      <c r="D423" t="b">
        <v>1</v>
      </c>
      <c r="E423" t="b">
        <f>ISNA(VLOOKUP(#REF!,A$3:A$500,1,FALSE))</f>
        <v>0</v>
      </c>
      <c r="G423">
        <f t="shared" si="12"/>
        <v>0</v>
      </c>
      <c r="I423" t="str">
        <f t="shared" si="13"/>
        <v/>
      </c>
    </row>
    <row r="424" spans="2:9" x14ac:dyDescent="0.2">
      <c r="B424"/>
      <c r="C424"/>
      <c r="D424" t="b">
        <v>1</v>
      </c>
      <c r="E424" t="b">
        <f>ISNA(VLOOKUP(#REF!,A$3:A$500,1,FALSE))</f>
        <v>0</v>
      </c>
      <c r="G424">
        <f t="shared" si="12"/>
        <v>0</v>
      </c>
      <c r="I424" t="str">
        <f t="shared" si="13"/>
        <v/>
      </c>
    </row>
    <row r="425" spans="2:9" x14ac:dyDescent="0.2">
      <c r="B425"/>
      <c r="C425"/>
      <c r="D425" t="b">
        <v>1</v>
      </c>
      <c r="E425" t="b">
        <f>ISNA(VLOOKUP(#REF!,A$3:A$500,1,FALSE))</f>
        <v>0</v>
      </c>
      <c r="G425">
        <f t="shared" si="12"/>
        <v>0</v>
      </c>
      <c r="I425" t="str">
        <f t="shared" si="13"/>
        <v/>
      </c>
    </row>
    <row r="426" spans="2:9" x14ac:dyDescent="0.2">
      <c r="B426"/>
      <c r="C426"/>
      <c r="D426" t="b">
        <v>1</v>
      </c>
      <c r="E426" t="b">
        <f>ISNA(VLOOKUP(#REF!,A$3:A$500,1,FALSE))</f>
        <v>0</v>
      </c>
      <c r="G426">
        <f t="shared" si="12"/>
        <v>0</v>
      </c>
      <c r="I426" t="str">
        <f t="shared" si="13"/>
        <v/>
      </c>
    </row>
    <row r="427" spans="2:9" x14ac:dyDescent="0.2">
      <c r="B427"/>
      <c r="C427"/>
      <c r="D427" t="b">
        <v>1</v>
      </c>
      <c r="E427" t="b">
        <f>ISNA(VLOOKUP(#REF!,A$3:A$500,1,FALSE))</f>
        <v>0</v>
      </c>
      <c r="G427">
        <f t="shared" si="12"/>
        <v>0</v>
      </c>
      <c r="I427" t="str">
        <f t="shared" si="13"/>
        <v/>
      </c>
    </row>
    <row r="428" spans="2:9" x14ac:dyDescent="0.2">
      <c r="B428"/>
      <c r="C428"/>
      <c r="D428" t="b">
        <v>1</v>
      </c>
      <c r="E428" t="b">
        <f>ISNA(VLOOKUP(#REF!,A$3:A$500,1,FALSE))</f>
        <v>0</v>
      </c>
      <c r="G428">
        <f t="shared" si="12"/>
        <v>0</v>
      </c>
      <c r="I428" t="str">
        <f t="shared" si="13"/>
        <v/>
      </c>
    </row>
    <row r="429" spans="2:9" x14ac:dyDescent="0.2">
      <c r="B429"/>
      <c r="C429"/>
      <c r="D429" t="b">
        <v>1</v>
      </c>
      <c r="E429" t="b">
        <f>ISNA(VLOOKUP(#REF!,A$3:A$500,1,FALSE))</f>
        <v>0</v>
      </c>
      <c r="G429">
        <f t="shared" si="12"/>
        <v>0</v>
      </c>
      <c r="I429" t="str">
        <f t="shared" si="13"/>
        <v/>
      </c>
    </row>
    <row r="430" spans="2:9" x14ac:dyDescent="0.2">
      <c r="B430"/>
      <c r="C430"/>
      <c r="D430" t="b">
        <v>1</v>
      </c>
      <c r="E430" t="b">
        <f>ISNA(VLOOKUP(#REF!,A$3:A$500,1,FALSE))</f>
        <v>0</v>
      </c>
      <c r="G430">
        <f t="shared" si="12"/>
        <v>0</v>
      </c>
      <c r="I430" t="str">
        <f t="shared" si="13"/>
        <v/>
      </c>
    </row>
    <row r="431" spans="2:9" x14ac:dyDescent="0.2">
      <c r="B431"/>
      <c r="C431"/>
      <c r="D431" t="b">
        <v>1</v>
      </c>
      <c r="E431" t="b">
        <f>ISNA(VLOOKUP(#REF!,A$3:A$500,1,FALSE))</f>
        <v>0</v>
      </c>
      <c r="G431">
        <f t="shared" si="12"/>
        <v>0</v>
      </c>
      <c r="I431" t="str">
        <f t="shared" si="13"/>
        <v/>
      </c>
    </row>
    <row r="432" spans="2:9" x14ac:dyDescent="0.2">
      <c r="B432"/>
      <c r="C432"/>
      <c r="D432" t="b">
        <v>1</v>
      </c>
      <c r="E432" t="b">
        <f>ISNA(VLOOKUP(#REF!,A$3:A$500,1,FALSE))</f>
        <v>0</v>
      </c>
      <c r="G432">
        <f t="shared" si="12"/>
        <v>0</v>
      </c>
      <c r="I432" t="str">
        <f t="shared" si="13"/>
        <v/>
      </c>
    </row>
    <row r="433" spans="2:9" x14ac:dyDescent="0.2">
      <c r="B433"/>
      <c r="C433"/>
      <c r="D433" t="b">
        <v>1</v>
      </c>
      <c r="E433" t="b">
        <f>ISNA(VLOOKUP(#REF!,A$3:A$500,1,FALSE))</f>
        <v>0</v>
      </c>
      <c r="G433">
        <f t="shared" si="12"/>
        <v>0</v>
      </c>
      <c r="I433" t="str">
        <f t="shared" si="13"/>
        <v/>
      </c>
    </row>
    <row r="434" spans="2:9" x14ac:dyDescent="0.2">
      <c r="B434"/>
      <c r="C434"/>
      <c r="D434" t="b">
        <v>1</v>
      </c>
      <c r="E434" t="b">
        <f>ISNA(VLOOKUP(#REF!,A$3:A$500,1,FALSE))</f>
        <v>0</v>
      </c>
      <c r="G434">
        <f t="shared" si="12"/>
        <v>0</v>
      </c>
      <c r="I434" t="str">
        <f t="shared" si="13"/>
        <v/>
      </c>
    </row>
    <row r="435" spans="2:9" x14ac:dyDescent="0.2">
      <c r="B435"/>
      <c r="C435"/>
      <c r="D435" t="b">
        <v>1</v>
      </c>
      <c r="E435" t="b">
        <f>ISNA(VLOOKUP(#REF!,A$3:A$500,1,FALSE))</f>
        <v>0</v>
      </c>
      <c r="G435">
        <f t="shared" si="12"/>
        <v>0</v>
      </c>
      <c r="I435" t="str">
        <f t="shared" si="13"/>
        <v/>
      </c>
    </row>
    <row r="436" spans="2:9" x14ac:dyDescent="0.2">
      <c r="B436"/>
      <c r="C436"/>
      <c r="D436" t="b">
        <v>1</v>
      </c>
      <c r="E436" t="b">
        <f>ISNA(VLOOKUP(#REF!,A$3:A$500,1,FALSE))</f>
        <v>0</v>
      </c>
      <c r="G436">
        <f t="shared" si="12"/>
        <v>0</v>
      </c>
      <c r="I436" t="str">
        <f t="shared" si="13"/>
        <v/>
      </c>
    </row>
    <row r="437" spans="2:9" x14ac:dyDescent="0.2">
      <c r="B437"/>
      <c r="C437"/>
      <c r="D437" t="b">
        <v>1</v>
      </c>
      <c r="E437" t="b">
        <f>ISNA(VLOOKUP(#REF!,A$3:A$500,1,FALSE))</f>
        <v>0</v>
      </c>
      <c r="G437">
        <f t="shared" si="12"/>
        <v>0</v>
      </c>
      <c r="I437" t="str">
        <f t="shared" si="13"/>
        <v/>
      </c>
    </row>
    <row r="438" spans="2:9" x14ac:dyDescent="0.2">
      <c r="B438"/>
      <c r="C438"/>
      <c r="D438" t="b">
        <v>1</v>
      </c>
      <c r="E438" t="b">
        <f>ISNA(VLOOKUP(#REF!,A$3:A$500,1,FALSE))</f>
        <v>0</v>
      </c>
      <c r="G438">
        <f t="shared" si="12"/>
        <v>0</v>
      </c>
      <c r="I438" t="str">
        <f t="shared" si="13"/>
        <v/>
      </c>
    </row>
    <row r="439" spans="2:9" x14ac:dyDescent="0.2">
      <c r="B439"/>
      <c r="C439"/>
      <c r="D439" t="b">
        <v>1</v>
      </c>
      <c r="E439" t="b">
        <f>ISNA(VLOOKUP(#REF!,A$3:A$500,1,FALSE))</f>
        <v>0</v>
      </c>
      <c r="G439">
        <f t="shared" si="12"/>
        <v>0</v>
      </c>
      <c r="I439" t="str">
        <f t="shared" si="13"/>
        <v/>
      </c>
    </row>
    <row r="440" spans="2:9" x14ac:dyDescent="0.2">
      <c r="B440"/>
      <c r="C440"/>
      <c r="D440" t="b">
        <v>1</v>
      </c>
      <c r="E440" t="b">
        <f>ISNA(VLOOKUP(#REF!,A$3:A$500,1,FALSE))</f>
        <v>0</v>
      </c>
      <c r="G440">
        <f t="shared" si="12"/>
        <v>0</v>
      </c>
      <c r="I440" t="str">
        <f t="shared" si="13"/>
        <v/>
      </c>
    </row>
    <row r="441" spans="2:9" x14ac:dyDescent="0.2">
      <c r="B441"/>
      <c r="C441"/>
      <c r="D441" t="b">
        <v>1</v>
      </c>
      <c r="E441" t="b">
        <f>ISNA(VLOOKUP(#REF!,A$3:A$500,1,FALSE))</f>
        <v>0</v>
      </c>
      <c r="G441">
        <f t="shared" si="12"/>
        <v>0</v>
      </c>
      <c r="I441" t="str">
        <f t="shared" si="13"/>
        <v/>
      </c>
    </row>
    <row r="442" spans="2:9" x14ac:dyDescent="0.2">
      <c r="B442"/>
      <c r="C442"/>
      <c r="D442" t="b">
        <v>1</v>
      </c>
      <c r="E442" t="b">
        <f>ISNA(VLOOKUP(#REF!,A$3:A$500,1,FALSE))</f>
        <v>0</v>
      </c>
      <c r="G442">
        <f t="shared" si="12"/>
        <v>0</v>
      </c>
      <c r="I442" t="str">
        <f t="shared" si="13"/>
        <v/>
      </c>
    </row>
    <row r="443" spans="2:9" x14ac:dyDescent="0.2">
      <c r="B443"/>
      <c r="C443"/>
      <c r="D443" t="b">
        <v>1</v>
      </c>
      <c r="E443" t="b">
        <f>ISNA(VLOOKUP(#REF!,A$3:A$500,1,FALSE))</f>
        <v>0</v>
      </c>
      <c r="G443">
        <f t="shared" si="12"/>
        <v>0</v>
      </c>
      <c r="I443" t="str">
        <f t="shared" si="13"/>
        <v/>
      </c>
    </row>
    <row r="444" spans="2:9" x14ac:dyDescent="0.2">
      <c r="B444"/>
      <c r="C444"/>
      <c r="D444" t="b">
        <v>1</v>
      </c>
      <c r="E444" t="b">
        <f>ISNA(VLOOKUP(#REF!,A$3:A$500,1,FALSE))</f>
        <v>0</v>
      </c>
      <c r="G444">
        <f t="shared" si="12"/>
        <v>0</v>
      </c>
      <c r="I444" t="str">
        <f t="shared" si="13"/>
        <v/>
      </c>
    </row>
    <row r="445" spans="2:9" x14ac:dyDescent="0.2">
      <c r="B445"/>
      <c r="C445"/>
      <c r="D445" t="b">
        <v>1</v>
      </c>
      <c r="E445" t="b">
        <f>ISNA(VLOOKUP(#REF!,A$3:A$500,1,FALSE))</f>
        <v>0</v>
      </c>
      <c r="G445">
        <f t="shared" si="12"/>
        <v>0</v>
      </c>
      <c r="I445" t="str">
        <f t="shared" si="13"/>
        <v/>
      </c>
    </row>
    <row r="446" spans="2:9" x14ac:dyDescent="0.2">
      <c r="B446"/>
      <c r="C446"/>
      <c r="D446" t="b">
        <v>1</v>
      </c>
      <c r="E446" t="b">
        <f>ISNA(VLOOKUP(#REF!,A$3:A$500,1,FALSE))</f>
        <v>0</v>
      </c>
      <c r="G446">
        <f t="shared" si="12"/>
        <v>0</v>
      </c>
      <c r="I446" t="str">
        <f t="shared" si="13"/>
        <v/>
      </c>
    </row>
    <row r="447" spans="2:9" x14ac:dyDescent="0.2">
      <c r="B447"/>
      <c r="C447"/>
      <c r="D447" t="b">
        <v>1</v>
      </c>
      <c r="E447" t="b">
        <f>ISNA(VLOOKUP(#REF!,A$3:A$500,1,FALSE))</f>
        <v>0</v>
      </c>
      <c r="G447">
        <f t="shared" si="12"/>
        <v>0</v>
      </c>
      <c r="I447" t="str">
        <f t="shared" si="13"/>
        <v/>
      </c>
    </row>
    <row r="448" spans="2:9" x14ac:dyDescent="0.2">
      <c r="B448"/>
      <c r="C448"/>
      <c r="D448" t="b">
        <v>1</v>
      </c>
      <c r="E448" t="b">
        <f>ISNA(VLOOKUP(#REF!,A$3:A$500,1,FALSE))</f>
        <v>0</v>
      </c>
      <c r="G448">
        <f t="shared" si="12"/>
        <v>0</v>
      </c>
      <c r="I448" t="str">
        <f t="shared" si="13"/>
        <v/>
      </c>
    </row>
    <row r="449" spans="2:9" x14ac:dyDescent="0.2">
      <c r="B449"/>
      <c r="C449"/>
      <c r="D449" t="b">
        <v>1</v>
      </c>
      <c r="E449" t="b">
        <f>ISNA(VLOOKUP(#REF!,A$3:A$500,1,FALSE))</f>
        <v>0</v>
      </c>
      <c r="G449">
        <f t="shared" si="12"/>
        <v>0</v>
      </c>
      <c r="I449" t="str">
        <f t="shared" si="13"/>
        <v/>
      </c>
    </row>
    <row r="450" spans="2:9" x14ac:dyDescent="0.2">
      <c r="B450"/>
      <c r="C450"/>
      <c r="D450" t="b">
        <v>1</v>
      </c>
      <c r="E450" t="b">
        <f>ISNA(VLOOKUP(#REF!,A$3:A$500,1,FALSE))</f>
        <v>0</v>
      </c>
      <c r="G450">
        <f t="shared" si="12"/>
        <v>0</v>
      </c>
      <c r="I450" t="str">
        <f t="shared" si="13"/>
        <v/>
      </c>
    </row>
    <row r="451" spans="2:9" x14ac:dyDescent="0.2">
      <c r="B451"/>
      <c r="C451"/>
      <c r="D451" t="b">
        <v>1</v>
      </c>
      <c r="E451" t="b">
        <f>ISNA(VLOOKUP(#REF!,A$3:A$500,1,FALSE))</f>
        <v>0</v>
      </c>
      <c r="G451">
        <f t="shared" si="12"/>
        <v>0</v>
      </c>
      <c r="I451" t="str">
        <f t="shared" si="13"/>
        <v/>
      </c>
    </row>
    <row r="452" spans="2:9" x14ac:dyDescent="0.2">
      <c r="B452"/>
      <c r="C452"/>
      <c r="D452" t="b">
        <v>1</v>
      </c>
      <c r="E452" t="b">
        <f>ISNA(VLOOKUP(#REF!,A$3:A$500,1,FALSE))</f>
        <v>0</v>
      </c>
      <c r="G452">
        <f t="shared" ref="G452:G500" si="14">IF(B452="multi","",IF(D452=E452,"",C452))</f>
        <v>0</v>
      </c>
      <c r="I452" t="str">
        <f t="shared" ref="I452:I500" si="15">IF(H452=H451,"",H452)</f>
        <v/>
      </c>
    </row>
    <row r="453" spans="2:9" x14ac:dyDescent="0.2">
      <c r="B453"/>
      <c r="C453"/>
      <c r="D453" t="b">
        <v>1</v>
      </c>
      <c r="E453" t="b">
        <f>ISNA(VLOOKUP(#REF!,A$3:A$500,1,FALSE))</f>
        <v>0</v>
      </c>
      <c r="G453">
        <f t="shared" si="14"/>
        <v>0</v>
      </c>
      <c r="I453" t="str">
        <f t="shared" si="15"/>
        <v/>
      </c>
    </row>
    <row r="454" spans="2:9" x14ac:dyDescent="0.2">
      <c r="B454"/>
      <c r="C454"/>
      <c r="D454" t="b">
        <v>1</v>
      </c>
      <c r="E454" t="b">
        <f>ISNA(VLOOKUP(#REF!,A$3:A$500,1,FALSE))</f>
        <v>0</v>
      </c>
      <c r="G454">
        <f t="shared" si="14"/>
        <v>0</v>
      </c>
      <c r="I454" t="str">
        <f t="shared" si="15"/>
        <v/>
      </c>
    </row>
    <row r="455" spans="2:9" x14ac:dyDescent="0.2">
      <c r="B455"/>
      <c r="C455"/>
      <c r="D455" t="b">
        <v>1</v>
      </c>
      <c r="E455" t="b">
        <f>ISNA(VLOOKUP(#REF!,A$3:A$500,1,FALSE))</f>
        <v>0</v>
      </c>
      <c r="G455">
        <f t="shared" si="14"/>
        <v>0</v>
      </c>
      <c r="I455" t="str">
        <f t="shared" si="15"/>
        <v/>
      </c>
    </row>
    <row r="456" spans="2:9" x14ac:dyDescent="0.2">
      <c r="B456"/>
      <c r="C456"/>
      <c r="D456" t="b">
        <v>1</v>
      </c>
      <c r="E456" t="b">
        <f>ISNA(VLOOKUP(#REF!,A$3:A$500,1,FALSE))</f>
        <v>0</v>
      </c>
      <c r="G456">
        <f t="shared" si="14"/>
        <v>0</v>
      </c>
      <c r="I456" t="str">
        <f t="shared" si="15"/>
        <v/>
      </c>
    </row>
    <row r="457" spans="2:9" x14ac:dyDescent="0.2">
      <c r="B457"/>
      <c r="C457"/>
      <c r="D457" t="b">
        <v>1</v>
      </c>
      <c r="E457" t="b">
        <f>ISNA(VLOOKUP(#REF!,A$3:A$500,1,FALSE))</f>
        <v>0</v>
      </c>
      <c r="G457">
        <f t="shared" si="14"/>
        <v>0</v>
      </c>
      <c r="I457" t="str">
        <f t="shared" si="15"/>
        <v/>
      </c>
    </row>
    <row r="458" spans="2:9" x14ac:dyDescent="0.2">
      <c r="B458"/>
      <c r="C458"/>
      <c r="D458" t="b">
        <v>1</v>
      </c>
      <c r="E458" t="b">
        <f>ISNA(VLOOKUP(#REF!,A$3:A$500,1,FALSE))</f>
        <v>0</v>
      </c>
      <c r="G458">
        <f t="shared" si="14"/>
        <v>0</v>
      </c>
      <c r="I458" t="str">
        <f t="shared" si="15"/>
        <v/>
      </c>
    </row>
    <row r="459" spans="2:9" x14ac:dyDescent="0.2">
      <c r="B459"/>
      <c r="C459"/>
      <c r="D459" t="b">
        <v>1</v>
      </c>
      <c r="E459" t="b">
        <f>ISNA(VLOOKUP(#REF!,A$3:A$500,1,FALSE))</f>
        <v>0</v>
      </c>
      <c r="G459">
        <f t="shared" si="14"/>
        <v>0</v>
      </c>
      <c r="I459" t="str">
        <f t="shared" si="15"/>
        <v/>
      </c>
    </row>
    <row r="460" spans="2:9" x14ac:dyDescent="0.2">
      <c r="B460"/>
      <c r="C460"/>
      <c r="D460" t="b">
        <v>1</v>
      </c>
      <c r="E460" t="b">
        <f>ISNA(VLOOKUP(#REF!,A$3:A$500,1,FALSE))</f>
        <v>0</v>
      </c>
      <c r="G460">
        <f t="shared" si="14"/>
        <v>0</v>
      </c>
      <c r="I460" t="str">
        <f t="shared" si="15"/>
        <v/>
      </c>
    </row>
    <row r="461" spans="2:9" x14ac:dyDescent="0.2">
      <c r="B461"/>
      <c r="C461"/>
      <c r="D461" t="b">
        <v>1</v>
      </c>
      <c r="E461" t="b">
        <f>ISNA(VLOOKUP(#REF!,A$3:A$500,1,FALSE))</f>
        <v>0</v>
      </c>
      <c r="G461">
        <f t="shared" si="14"/>
        <v>0</v>
      </c>
      <c r="I461" t="str">
        <f t="shared" si="15"/>
        <v/>
      </c>
    </row>
    <row r="462" spans="2:9" x14ac:dyDescent="0.2">
      <c r="B462"/>
      <c r="C462"/>
      <c r="D462" t="b">
        <v>1</v>
      </c>
      <c r="E462" t="b">
        <f>ISNA(VLOOKUP(#REF!,A$3:A$500,1,FALSE))</f>
        <v>0</v>
      </c>
      <c r="G462">
        <f t="shared" si="14"/>
        <v>0</v>
      </c>
      <c r="I462" t="str">
        <f t="shared" si="15"/>
        <v/>
      </c>
    </row>
    <row r="463" spans="2:9" x14ac:dyDescent="0.2">
      <c r="B463"/>
      <c r="C463"/>
      <c r="D463" t="b">
        <v>1</v>
      </c>
      <c r="E463" t="b">
        <f>ISNA(VLOOKUP(#REF!,A$3:A$500,1,FALSE))</f>
        <v>0</v>
      </c>
      <c r="G463">
        <f t="shared" si="14"/>
        <v>0</v>
      </c>
      <c r="I463" t="str">
        <f t="shared" si="15"/>
        <v/>
      </c>
    </row>
    <row r="464" spans="2:9" x14ac:dyDescent="0.2">
      <c r="B464"/>
      <c r="C464"/>
      <c r="D464" t="b">
        <v>1</v>
      </c>
      <c r="E464" t="b">
        <f>ISNA(VLOOKUP(#REF!,A$3:A$500,1,FALSE))</f>
        <v>0</v>
      </c>
      <c r="G464">
        <f t="shared" si="14"/>
        <v>0</v>
      </c>
      <c r="I464" t="str">
        <f t="shared" si="15"/>
        <v/>
      </c>
    </row>
    <row r="465" spans="2:9" x14ac:dyDescent="0.2">
      <c r="B465"/>
      <c r="C465"/>
      <c r="D465" t="b">
        <v>1</v>
      </c>
      <c r="E465" t="b">
        <f>ISNA(VLOOKUP(#REF!,A$3:A$500,1,FALSE))</f>
        <v>0</v>
      </c>
      <c r="G465">
        <f t="shared" si="14"/>
        <v>0</v>
      </c>
      <c r="I465" t="str">
        <f t="shared" si="15"/>
        <v/>
      </c>
    </row>
    <row r="466" spans="2:9" x14ac:dyDescent="0.2">
      <c r="B466"/>
      <c r="C466"/>
      <c r="D466" t="b">
        <v>1</v>
      </c>
      <c r="E466" t="b">
        <f>ISNA(VLOOKUP(#REF!,A$3:A$500,1,FALSE))</f>
        <v>0</v>
      </c>
      <c r="G466">
        <f t="shared" si="14"/>
        <v>0</v>
      </c>
      <c r="I466" t="str">
        <f t="shared" si="15"/>
        <v/>
      </c>
    </row>
    <row r="467" spans="2:9" x14ac:dyDescent="0.2">
      <c r="B467"/>
      <c r="C467"/>
      <c r="D467" t="b">
        <v>1</v>
      </c>
      <c r="E467" t="b">
        <f>ISNA(VLOOKUP(#REF!,A$3:A$500,1,FALSE))</f>
        <v>0</v>
      </c>
      <c r="G467">
        <f t="shared" si="14"/>
        <v>0</v>
      </c>
      <c r="I467" t="str">
        <f t="shared" si="15"/>
        <v/>
      </c>
    </row>
    <row r="468" spans="2:9" x14ac:dyDescent="0.2">
      <c r="B468"/>
      <c r="C468"/>
      <c r="D468" t="b">
        <v>1</v>
      </c>
      <c r="E468" t="b">
        <f>ISNA(VLOOKUP(#REF!,A$3:A$500,1,FALSE))</f>
        <v>0</v>
      </c>
      <c r="G468">
        <f t="shared" si="14"/>
        <v>0</v>
      </c>
      <c r="I468" t="str">
        <f t="shared" si="15"/>
        <v/>
      </c>
    </row>
    <row r="469" spans="2:9" x14ac:dyDescent="0.2">
      <c r="B469"/>
      <c r="C469"/>
      <c r="D469" t="b">
        <v>1</v>
      </c>
      <c r="E469" t="b">
        <f>ISNA(VLOOKUP(#REF!,A$3:A$500,1,FALSE))</f>
        <v>0</v>
      </c>
      <c r="G469">
        <f t="shared" si="14"/>
        <v>0</v>
      </c>
      <c r="I469" t="str">
        <f t="shared" si="15"/>
        <v/>
      </c>
    </row>
    <row r="470" spans="2:9" x14ac:dyDescent="0.2">
      <c r="B470"/>
      <c r="C470"/>
      <c r="D470" t="b">
        <v>1</v>
      </c>
      <c r="E470" t="b">
        <f>ISNA(VLOOKUP(#REF!,A$3:A$500,1,FALSE))</f>
        <v>0</v>
      </c>
      <c r="G470">
        <f t="shared" si="14"/>
        <v>0</v>
      </c>
      <c r="I470" t="str">
        <f t="shared" si="15"/>
        <v/>
      </c>
    </row>
    <row r="471" spans="2:9" x14ac:dyDescent="0.2">
      <c r="B471"/>
      <c r="C471"/>
      <c r="D471" t="b">
        <v>1</v>
      </c>
      <c r="E471" t="b">
        <f>ISNA(VLOOKUP(#REF!,A$3:A$500,1,FALSE))</f>
        <v>0</v>
      </c>
      <c r="G471">
        <f t="shared" si="14"/>
        <v>0</v>
      </c>
      <c r="I471" t="str">
        <f t="shared" si="15"/>
        <v/>
      </c>
    </row>
    <row r="472" spans="2:9" x14ac:dyDescent="0.2">
      <c r="B472"/>
      <c r="C472"/>
      <c r="D472" t="b">
        <v>1</v>
      </c>
      <c r="E472" t="b">
        <f>ISNA(VLOOKUP(#REF!,A$3:A$500,1,FALSE))</f>
        <v>0</v>
      </c>
      <c r="G472">
        <f t="shared" si="14"/>
        <v>0</v>
      </c>
      <c r="I472" t="str">
        <f t="shared" si="15"/>
        <v/>
      </c>
    </row>
    <row r="473" spans="2:9" x14ac:dyDescent="0.2">
      <c r="B473"/>
      <c r="C473"/>
      <c r="D473" t="b">
        <v>1</v>
      </c>
      <c r="E473" t="b">
        <f>ISNA(VLOOKUP(#REF!,A$3:A$500,1,FALSE))</f>
        <v>0</v>
      </c>
      <c r="G473">
        <f t="shared" si="14"/>
        <v>0</v>
      </c>
      <c r="I473" t="str">
        <f t="shared" si="15"/>
        <v/>
      </c>
    </row>
    <row r="474" spans="2:9" x14ac:dyDescent="0.2">
      <c r="B474"/>
      <c r="C474"/>
      <c r="D474" t="b">
        <v>1</v>
      </c>
      <c r="E474" t="b">
        <f>ISNA(VLOOKUP(#REF!,A$3:A$500,1,FALSE))</f>
        <v>0</v>
      </c>
      <c r="G474">
        <f t="shared" si="14"/>
        <v>0</v>
      </c>
      <c r="I474" t="str">
        <f t="shared" si="15"/>
        <v/>
      </c>
    </row>
    <row r="475" spans="2:9" x14ac:dyDescent="0.2">
      <c r="B475"/>
      <c r="C475"/>
      <c r="D475" t="b">
        <v>1</v>
      </c>
      <c r="E475" t="b">
        <f>ISNA(VLOOKUP(#REF!,A$3:A$500,1,FALSE))</f>
        <v>0</v>
      </c>
      <c r="G475">
        <f t="shared" si="14"/>
        <v>0</v>
      </c>
      <c r="I475" t="str">
        <f t="shared" si="15"/>
        <v/>
      </c>
    </row>
    <row r="476" spans="2:9" x14ac:dyDescent="0.2">
      <c r="B476"/>
      <c r="C476"/>
      <c r="D476" t="b">
        <v>1</v>
      </c>
      <c r="E476" t="b">
        <f>ISNA(VLOOKUP(#REF!,A$3:A$500,1,FALSE))</f>
        <v>0</v>
      </c>
      <c r="G476">
        <f t="shared" si="14"/>
        <v>0</v>
      </c>
      <c r="I476" t="str">
        <f t="shared" si="15"/>
        <v/>
      </c>
    </row>
    <row r="477" spans="2:9" x14ac:dyDescent="0.2">
      <c r="B477"/>
      <c r="C477"/>
      <c r="D477" t="b">
        <v>1</v>
      </c>
      <c r="E477" t="b">
        <f>ISNA(VLOOKUP(#REF!,A$3:A$500,1,FALSE))</f>
        <v>0</v>
      </c>
      <c r="G477">
        <f t="shared" si="14"/>
        <v>0</v>
      </c>
      <c r="I477" t="str">
        <f t="shared" si="15"/>
        <v/>
      </c>
    </row>
    <row r="478" spans="2:9" x14ac:dyDescent="0.2">
      <c r="B478"/>
      <c r="C478"/>
      <c r="D478" t="b">
        <v>1</v>
      </c>
      <c r="E478" t="b">
        <f>ISNA(VLOOKUP(#REF!,A$3:A$500,1,FALSE))</f>
        <v>0</v>
      </c>
      <c r="G478">
        <f t="shared" si="14"/>
        <v>0</v>
      </c>
      <c r="I478" t="str">
        <f t="shared" si="15"/>
        <v/>
      </c>
    </row>
    <row r="479" spans="2:9" x14ac:dyDescent="0.2">
      <c r="B479"/>
      <c r="C479"/>
      <c r="D479" t="b">
        <v>1</v>
      </c>
      <c r="E479" t="b">
        <f>ISNA(VLOOKUP(#REF!,A$3:A$500,1,FALSE))</f>
        <v>0</v>
      </c>
      <c r="G479">
        <f t="shared" si="14"/>
        <v>0</v>
      </c>
      <c r="I479" t="str">
        <f t="shared" si="15"/>
        <v/>
      </c>
    </row>
    <row r="480" spans="2:9" x14ac:dyDescent="0.2">
      <c r="B480"/>
      <c r="C480"/>
      <c r="D480" t="b">
        <v>1</v>
      </c>
      <c r="E480" t="b">
        <f>ISNA(VLOOKUP(#REF!,A$3:A$500,1,FALSE))</f>
        <v>0</v>
      </c>
      <c r="G480">
        <f t="shared" si="14"/>
        <v>0</v>
      </c>
      <c r="I480" t="str">
        <f t="shared" si="15"/>
        <v/>
      </c>
    </row>
    <row r="481" spans="2:9" x14ac:dyDescent="0.2">
      <c r="B481"/>
      <c r="C481"/>
      <c r="D481" t="b">
        <v>1</v>
      </c>
      <c r="E481" t="b">
        <f>ISNA(VLOOKUP(#REF!,A$3:A$500,1,FALSE))</f>
        <v>0</v>
      </c>
      <c r="G481">
        <f t="shared" si="14"/>
        <v>0</v>
      </c>
      <c r="I481" t="str">
        <f t="shared" si="15"/>
        <v/>
      </c>
    </row>
    <row r="482" spans="2:9" x14ac:dyDescent="0.2">
      <c r="B482"/>
      <c r="C482"/>
      <c r="D482" t="b">
        <v>1</v>
      </c>
      <c r="E482" t="b">
        <f>ISNA(VLOOKUP(#REF!,A$3:A$500,1,FALSE))</f>
        <v>0</v>
      </c>
      <c r="G482">
        <f t="shared" si="14"/>
        <v>0</v>
      </c>
      <c r="I482" t="str">
        <f t="shared" si="15"/>
        <v/>
      </c>
    </row>
    <row r="483" spans="2:9" x14ac:dyDescent="0.2">
      <c r="B483"/>
      <c r="C483"/>
      <c r="D483" t="b">
        <v>1</v>
      </c>
      <c r="E483" t="b">
        <f>ISNA(VLOOKUP(#REF!,A$3:A$500,1,FALSE))</f>
        <v>0</v>
      </c>
      <c r="G483">
        <f t="shared" si="14"/>
        <v>0</v>
      </c>
      <c r="I483" t="str">
        <f t="shared" si="15"/>
        <v/>
      </c>
    </row>
    <row r="484" spans="2:9" x14ac:dyDescent="0.2">
      <c r="B484"/>
      <c r="C484"/>
      <c r="D484" t="b">
        <v>1</v>
      </c>
      <c r="E484" t="b">
        <f>ISNA(VLOOKUP(#REF!,A$3:A$500,1,FALSE))</f>
        <v>0</v>
      </c>
      <c r="G484">
        <f t="shared" si="14"/>
        <v>0</v>
      </c>
      <c r="I484" t="str">
        <f t="shared" si="15"/>
        <v/>
      </c>
    </row>
    <row r="485" spans="2:9" x14ac:dyDescent="0.2">
      <c r="B485"/>
      <c r="C485"/>
      <c r="D485" t="b">
        <v>1</v>
      </c>
      <c r="E485" t="b">
        <f>ISNA(VLOOKUP(#REF!,A$3:A$500,1,FALSE))</f>
        <v>0</v>
      </c>
      <c r="G485">
        <f t="shared" si="14"/>
        <v>0</v>
      </c>
      <c r="I485" t="str">
        <f t="shared" si="15"/>
        <v/>
      </c>
    </row>
    <row r="486" spans="2:9" x14ac:dyDescent="0.2">
      <c r="B486"/>
      <c r="C486"/>
      <c r="D486" t="b">
        <v>1</v>
      </c>
      <c r="E486" t="b">
        <f>ISNA(VLOOKUP(#REF!,A$3:A$500,1,FALSE))</f>
        <v>0</v>
      </c>
      <c r="G486">
        <f t="shared" si="14"/>
        <v>0</v>
      </c>
      <c r="I486" t="str">
        <f t="shared" si="15"/>
        <v/>
      </c>
    </row>
    <row r="487" spans="2:9" x14ac:dyDescent="0.2">
      <c r="B487"/>
      <c r="C487"/>
      <c r="D487" t="b">
        <v>1</v>
      </c>
      <c r="E487" t="b">
        <f>ISNA(VLOOKUP(#REF!,A$3:A$500,1,FALSE))</f>
        <v>0</v>
      </c>
      <c r="G487">
        <f t="shared" si="14"/>
        <v>0</v>
      </c>
      <c r="I487" t="str">
        <f t="shared" si="15"/>
        <v/>
      </c>
    </row>
    <row r="488" spans="2:9" x14ac:dyDescent="0.2">
      <c r="B488"/>
      <c r="C488"/>
      <c r="D488" t="b">
        <v>1</v>
      </c>
      <c r="E488" t="b">
        <f>ISNA(VLOOKUP(#REF!,A$3:A$500,1,FALSE))</f>
        <v>0</v>
      </c>
      <c r="G488">
        <f t="shared" si="14"/>
        <v>0</v>
      </c>
      <c r="I488" t="str">
        <f t="shared" si="15"/>
        <v/>
      </c>
    </row>
    <row r="489" spans="2:9" x14ac:dyDescent="0.2">
      <c r="B489"/>
      <c r="C489"/>
      <c r="D489" t="b">
        <v>1</v>
      </c>
      <c r="E489" t="b">
        <f>ISNA(VLOOKUP(#REF!,A$3:A$500,1,FALSE))</f>
        <v>0</v>
      </c>
      <c r="G489">
        <f t="shared" si="14"/>
        <v>0</v>
      </c>
      <c r="I489" t="str">
        <f t="shared" si="15"/>
        <v/>
      </c>
    </row>
    <row r="490" spans="2:9" x14ac:dyDescent="0.2">
      <c r="B490"/>
      <c r="C490"/>
      <c r="D490" t="b">
        <v>1</v>
      </c>
      <c r="E490" t="b">
        <f>ISNA(VLOOKUP(#REF!,A$3:A$500,1,FALSE))</f>
        <v>0</v>
      </c>
      <c r="G490">
        <f t="shared" si="14"/>
        <v>0</v>
      </c>
      <c r="I490" t="str">
        <f t="shared" si="15"/>
        <v/>
      </c>
    </row>
    <row r="491" spans="2:9" x14ac:dyDescent="0.2">
      <c r="B491"/>
      <c r="C491"/>
      <c r="D491" t="b">
        <v>1</v>
      </c>
      <c r="E491" t="b">
        <f>ISNA(VLOOKUP(#REF!,A$3:A$500,1,FALSE))</f>
        <v>0</v>
      </c>
      <c r="G491">
        <f t="shared" si="14"/>
        <v>0</v>
      </c>
      <c r="I491" t="str">
        <f t="shared" si="15"/>
        <v/>
      </c>
    </row>
    <row r="492" spans="2:9" x14ac:dyDescent="0.2">
      <c r="B492"/>
      <c r="C492"/>
      <c r="D492" t="b">
        <v>1</v>
      </c>
      <c r="E492" t="b">
        <f>ISNA(VLOOKUP(#REF!,A$3:A$500,1,FALSE))</f>
        <v>0</v>
      </c>
      <c r="G492">
        <f t="shared" si="14"/>
        <v>0</v>
      </c>
      <c r="I492" t="str">
        <f t="shared" si="15"/>
        <v/>
      </c>
    </row>
    <row r="493" spans="2:9" x14ac:dyDescent="0.2">
      <c r="B493"/>
      <c r="C493"/>
      <c r="D493" t="b">
        <v>1</v>
      </c>
      <c r="E493" t="b">
        <f>ISNA(VLOOKUP(#REF!,A$3:A$500,1,FALSE))</f>
        <v>0</v>
      </c>
      <c r="G493">
        <f t="shared" si="14"/>
        <v>0</v>
      </c>
      <c r="I493" t="str">
        <f t="shared" si="15"/>
        <v/>
      </c>
    </row>
    <row r="494" spans="2:9" x14ac:dyDescent="0.2">
      <c r="B494"/>
      <c r="C494"/>
      <c r="D494" t="b">
        <v>1</v>
      </c>
      <c r="E494" t="b">
        <f>ISNA(VLOOKUP(#REF!,A$3:A$500,1,FALSE))</f>
        <v>0</v>
      </c>
      <c r="G494">
        <f t="shared" si="14"/>
        <v>0</v>
      </c>
      <c r="I494" t="str">
        <f t="shared" si="15"/>
        <v/>
      </c>
    </row>
    <row r="495" spans="2:9" x14ac:dyDescent="0.2">
      <c r="B495"/>
      <c r="C495"/>
      <c r="D495" t="b">
        <v>1</v>
      </c>
      <c r="E495" t="b">
        <f>ISNA(VLOOKUP(#REF!,A$3:A$500,1,FALSE))</f>
        <v>0</v>
      </c>
      <c r="G495">
        <f t="shared" si="14"/>
        <v>0</v>
      </c>
      <c r="I495" t="str">
        <f t="shared" si="15"/>
        <v/>
      </c>
    </row>
    <row r="496" spans="2:9" x14ac:dyDescent="0.2">
      <c r="B496"/>
      <c r="C496"/>
      <c r="D496" t="b">
        <v>1</v>
      </c>
      <c r="E496" t="b">
        <f>ISNA(VLOOKUP(#REF!,A$3:A$500,1,FALSE))</f>
        <v>0</v>
      </c>
      <c r="G496">
        <f t="shared" si="14"/>
        <v>0</v>
      </c>
      <c r="I496" t="str">
        <f t="shared" si="15"/>
        <v/>
      </c>
    </row>
    <row r="497" spans="2:13" x14ac:dyDescent="0.2">
      <c r="B497"/>
      <c r="C497"/>
      <c r="D497" t="b">
        <v>1</v>
      </c>
      <c r="E497" t="b">
        <f>ISNA(VLOOKUP(#REF!,A$3:A$500,1,FALSE))</f>
        <v>0</v>
      </c>
      <c r="G497">
        <f t="shared" si="14"/>
        <v>0</v>
      </c>
      <c r="I497" t="str">
        <f t="shared" si="15"/>
        <v/>
      </c>
    </row>
    <row r="498" spans="2:13" x14ac:dyDescent="0.2">
      <c r="B498"/>
      <c r="C498"/>
      <c r="D498" t="b">
        <v>1</v>
      </c>
      <c r="E498" t="b">
        <f>ISNA(VLOOKUP(#REF!,A$3:A$500,1,FALSE))</f>
        <v>0</v>
      </c>
      <c r="G498">
        <f t="shared" si="14"/>
        <v>0</v>
      </c>
      <c r="I498" t="str">
        <f t="shared" si="15"/>
        <v/>
      </c>
      <c r="M498" s="16"/>
    </row>
    <row r="499" spans="2:13" x14ac:dyDescent="0.2">
      <c r="B499"/>
      <c r="C499"/>
      <c r="D499" t="b">
        <v>1</v>
      </c>
      <c r="E499" t="b">
        <f>ISNA(VLOOKUP(#REF!,A$3:A$500,1,FALSE))</f>
        <v>0</v>
      </c>
      <c r="G499">
        <f t="shared" si="14"/>
        <v>0</v>
      </c>
      <c r="I499" t="str">
        <f t="shared" si="15"/>
        <v/>
      </c>
      <c r="M499" s="33"/>
    </row>
    <row r="500" spans="2:13" x14ac:dyDescent="0.2">
      <c r="B500"/>
      <c r="C500"/>
      <c r="D500" t="b">
        <v>1</v>
      </c>
      <c r="E500" t="b">
        <f>ISNA(VLOOKUP(#REF!,A$3:A$500,1,FALSE))</f>
        <v>0</v>
      </c>
      <c r="G500">
        <f t="shared" si="14"/>
        <v>0</v>
      </c>
      <c r="I500" t="str">
        <f t="shared" si="15"/>
        <v/>
      </c>
    </row>
  </sheetData>
  <sheetProtection selectLockedCells="1" selectUnlockedCells="1"/>
  <sortState ref="O3:O116">
    <sortCondition descending="1" ref="O3"/>
  </sortState>
  <mergeCells count="1">
    <mergeCell ref="A1:B1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Roman,obyčejné"&amp;12&amp;A</oddHeader>
    <oddFooter>&amp;C&amp;"Times New Roman,obyčejné"&amp;12Stránka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500"/>
  <sheetViews>
    <sheetView tabSelected="1" workbookViewId="0">
      <pane xSplit="2" ySplit="2" topLeftCell="BK3" activePane="bottomRight" state="frozen"/>
      <selection pane="topRight" activeCell="C1" sqref="C1"/>
      <selection pane="bottomLeft" activeCell="A3" sqref="A3"/>
      <selection pane="bottomRight" activeCell="BW15" sqref="BW15"/>
    </sheetView>
  </sheetViews>
  <sheetFormatPr defaultColWidth="11.42578125" defaultRowHeight="12.75" x14ac:dyDescent="0.2"/>
  <cols>
    <col min="1" max="1" width="5.28515625" style="17" customWidth="1"/>
    <col min="2" max="2" width="13.85546875" style="13" customWidth="1"/>
    <col min="3" max="12" width="6.42578125" style="13" customWidth="1"/>
    <col min="13" max="15" width="8" style="13" customWidth="1"/>
    <col min="16" max="16" width="8" style="55" customWidth="1"/>
    <col min="17" max="26" width="6.42578125" style="13" customWidth="1"/>
    <col min="27" max="29" width="8" style="13" customWidth="1"/>
    <col min="30" max="30" width="8" style="55" customWidth="1"/>
    <col min="31" max="38" width="6.42578125" style="13" customWidth="1"/>
    <col min="39" max="41" width="8" style="13" customWidth="1"/>
    <col min="42" max="42" width="8" style="55" customWidth="1"/>
    <col min="43" max="52" width="6.42578125" style="13" customWidth="1"/>
    <col min="53" max="55" width="8" style="13" customWidth="1"/>
    <col min="56" max="57" width="8" style="55" customWidth="1"/>
    <col min="58" max="65" width="8" style="13" customWidth="1"/>
    <col min="66" max="66" width="6.42578125" style="13" customWidth="1"/>
    <col min="67" max="69" width="8" style="13" customWidth="1"/>
    <col min="70" max="71" width="8" style="55" customWidth="1"/>
    <col min="72" max="84" width="7.28515625" style="13" customWidth="1"/>
    <col min="85" max="85" width="8.7109375" style="13" bestFit="1" customWidth="1"/>
    <col min="86" max="86" width="9.85546875" style="13" customWidth="1"/>
    <col min="87" max="87" width="7.42578125" style="13" customWidth="1"/>
    <col min="88" max="88" width="8.5703125" style="52" customWidth="1"/>
    <col min="89" max="16384" width="11.42578125" style="13"/>
  </cols>
  <sheetData>
    <row r="1" spans="1:88" s="19" customFormat="1" ht="15.75" x14ac:dyDescent="0.2">
      <c r="A1" s="37"/>
      <c r="B1" s="37"/>
      <c r="C1" s="36" t="s">
        <v>8</v>
      </c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 t="s">
        <v>9</v>
      </c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8" t="s">
        <v>10</v>
      </c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40"/>
      <c r="AQ1" s="36" t="s">
        <v>11</v>
      </c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2" t="s">
        <v>12</v>
      </c>
      <c r="BF1" s="36" t="s">
        <v>13</v>
      </c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2" t="s">
        <v>14</v>
      </c>
      <c r="BT1" s="36" t="s">
        <v>15</v>
      </c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18"/>
      <c r="CH1" s="36" t="s">
        <v>16</v>
      </c>
      <c r="CI1" s="36"/>
      <c r="CJ1" s="36"/>
    </row>
    <row r="2" spans="1:88" x14ac:dyDescent="0.2">
      <c r="A2" s="2" t="s">
        <v>0</v>
      </c>
      <c r="B2" s="3" t="s">
        <v>1</v>
      </c>
      <c r="C2" s="20">
        <v>145</v>
      </c>
      <c r="D2" s="20">
        <v>435</v>
      </c>
      <c r="E2" s="20">
        <v>1300</v>
      </c>
      <c r="F2" s="20">
        <v>2300</v>
      </c>
      <c r="G2" s="20">
        <v>3400</v>
      </c>
      <c r="H2" s="20">
        <v>5700</v>
      </c>
      <c r="I2" s="20">
        <v>10000</v>
      </c>
      <c r="J2" s="20">
        <v>24000</v>
      </c>
      <c r="K2" s="20">
        <v>47000</v>
      </c>
      <c r="L2" s="20">
        <v>76000</v>
      </c>
      <c r="M2" s="20">
        <v>120000</v>
      </c>
      <c r="N2" s="20">
        <v>134000</v>
      </c>
      <c r="O2" s="20">
        <v>248000</v>
      </c>
      <c r="P2" s="53" t="s">
        <v>17</v>
      </c>
      <c r="Q2" s="20">
        <v>145</v>
      </c>
      <c r="R2" s="20">
        <v>435</v>
      </c>
      <c r="S2" s="20">
        <v>1300</v>
      </c>
      <c r="T2" s="20">
        <v>2300</v>
      </c>
      <c r="U2" s="20">
        <v>3400</v>
      </c>
      <c r="V2" s="20">
        <v>5700</v>
      </c>
      <c r="W2" s="20">
        <v>10000</v>
      </c>
      <c r="X2" s="20">
        <v>24000</v>
      </c>
      <c r="Y2" s="20">
        <v>47000</v>
      </c>
      <c r="Z2" s="20">
        <v>76000</v>
      </c>
      <c r="AA2" s="20">
        <v>120000</v>
      </c>
      <c r="AB2" s="20">
        <v>134000</v>
      </c>
      <c r="AC2" s="20">
        <v>248000</v>
      </c>
      <c r="AD2" s="53" t="s">
        <v>17</v>
      </c>
      <c r="AE2" s="20">
        <v>1300</v>
      </c>
      <c r="AF2" s="20">
        <v>2300</v>
      </c>
      <c r="AG2" s="20">
        <v>3400</v>
      </c>
      <c r="AH2" s="20">
        <v>5700</v>
      </c>
      <c r="AI2" s="20">
        <v>10000</v>
      </c>
      <c r="AJ2" s="20">
        <v>24000</v>
      </c>
      <c r="AK2" s="20">
        <v>47000</v>
      </c>
      <c r="AL2" s="20">
        <v>76000</v>
      </c>
      <c r="AM2" s="20">
        <v>120000</v>
      </c>
      <c r="AN2" s="20">
        <v>134000</v>
      </c>
      <c r="AO2" s="20">
        <v>248000</v>
      </c>
      <c r="AP2" s="53" t="s">
        <v>17</v>
      </c>
      <c r="AQ2" s="20">
        <v>145</v>
      </c>
      <c r="AR2" s="20">
        <v>435</v>
      </c>
      <c r="AS2" s="20">
        <v>1300</v>
      </c>
      <c r="AT2" s="20">
        <v>2300</v>
      </c>
      <c r="AU2" s="20">
        <v>3400</v>
      </c>
      <c r="AV2" s="20">
        <v>5700</v>
      </c>
      <c r="AW2" s="20">
        <v>10000</v>
      </c>
      <c r="AX2" s="20">
        <v>24000</v>
      </c>
      <c r="AY2" s="20">
        <v>47000</v>
      </c>
      <c r="AZ2" s="20">
        <v>76000</v>
      </c>
      <c r="BA2" s="20">
        <v>120000</v>
      </c>
      <c r="BB2" s="20">
        <v>134000</v>
      </c>
      <c r="BC2" s="20">
        <v>248000</v>
      </c>
      <c r="BD2" s="53" t="s">
        <v>17</v>
      </c>
      <c r="BE2" s="53">
        <v>145</v>
      </c>
      <c r="BF2" s="20">
        <v>435</v>
      </c>
      <c r="BG2" s="20">
        <v>1300</v>
      </c>
      <c r="BH2" s="20">
        <v>2300</v>
      </c>
      <c r="BI2" s="20">
        <v>3400</v>
      </c>
      <c r="BJ2" s="20">
        <v>5700</v>
      </c>
      <c r="BK2" s="20">
        <v>10000</v>
      </c>
      <c r="BL2" s="20">
        <v>24000</v>
      </c>
      <c r="BM2" s="20">
        <v>47000</v>
      </c>
      <c r="BN2" s="20">
        <v>76000</v>
      </c>
      <c r="BO2" s="20">
        <v>120000</v>
      </c>
      <c r="BP2" s="20">
        <v>134000</v>
      </c>
      <c r="BQ2" s="20">
        <v>248000</v>
      </c>
      <c r="BR2" s="53" t="s">
        <v>17</v>
      </c>
      <c r="BS2" s="53">
        <v>145</v>
      </c>
      <c r="BT2" s="20">
        <v>145</v>
      </c>
      <c r="BU2" s="20">
        <v>435</v>
      </c>
      <c r="BV2" s="20">
        <v>1300</v>
      </c>
      <c r="BW2" s="20">
        <v>2300</v>
      </c>
      <c r="BX2" s="20">
        <v>3400</v>
      </c>
      <c r="BY2" s="20">
        <v>5700</v>
      </c>
      <c r="BZ2" s="20">
        <v>10000</v>
      </c>
      <c r="CA2" s="20">
        <v>24000</v>
      </c>
      <c r="CB2" s="20">
        <v>47000</v>
      </c>
      <c r="CC2" s="20">
        <v>76000</v>
      </c>
      <c r="CD2" s="20">
        <v>120000</v>
      </c>
      <c r="CE2" s="20">
        <v>134000</v>
      </c>
      <c r="CF2" s="20">
        <v>248000</v>
      </c>
      <c r="CG2" s="20" t="s">
        <v>18</v>
      </c>
      <c r="CH2" s="5" t="s">
        <v>19</v>
      </c>
      <c r="CI2" s="5" t="s">
        <v>20</v>
      </c>
      <c r="CJ2" s="5" t="s">
        <v>21</v>
      </c>
    </row>
    <row r="3" spans="1:88" x14ac:dyDescent="0.2">
      <c r="A3" s="21" t="str">
        <f t="shared" ref="A3:A228" si="0">CONCATENATE(ROW(A3)-2,".")</f>
        <v>1.</v>
      </c>
      <c r="B3" s="8" t="str">
        <f>'Seznam-SO'!A202</f>
        <v>OK1EM</v>
      </c>
      <c r="C3" s="11">
        <f>IF(ISNA(VLOOKUP(CONCATENATE($B3,C$2,"SINGLE"),'I-SUB'!$V$3:$W$624,2,0)),0,VLOOKUP(CONCATENATE($B3,C$2,"SINGLE"),'I-SUB'!$V$3:$W$624,2,0))</f>
        <v>33</v>
      </c>
      <c r="D3" s="11">
        <f>IF(ISNA(VLOOKUP(CONCATENATE($B3,D$2,"SINGLE"),'I-SUB'!$V$3:$W$624,2,0)),0,VLOOKUP(CONCATENATE($B3,D$2,"SINGLE"),'I-SUB'!$V$3:$W$624,2,0))</f>
        <v>46.1</v>
      </c>
      <c r="E3" s="11">
        <f>IF(ISNA(VLOOKUP(CONCATENATE($B3,E$2,"SINGLE"),'I-SUB'!$V$3:$W$624,2,0)),0,VLOOKUP(CONCATENATE($B3,E$2,"SINGLE"),'I-SUB'!$V$3:$W$624,2,0))</f>
        <v>0</v>
      </c>
      <c r="F3" s="11">
        <f>IF(ISNA(VLOOKUP(CONCATENATE($B3,F$2,"SINGLE"),'I-SUB'!$V$3:$W$624,2,0)),0,VLOOKUP(CONCATENATE($B3,F$2,"SINGLE"),'I-SUB'!$V$3:$W$624,2,0))</f>
        <v>0</v>
      </c>
      <c r="G3" s="11">
        <f>IF(ISNA(VLOOKUP(CONCATENATE($B3,G$2,"SINGLE"),'I-SUB'!$V$3:$W$624,2,0)),0,VLOOKUP(CONCATENATE($B3,G$2,"SINGLE"),'I-SUB'!$V$3:$W$624,2,0))</f>
        <v>0</v>
      </c>
      <c r="H3" s="11">
        <f>IF(ISNA(VLOOKUP(CONCATENATE($B3,H$2,"SINGLE"),'I-SUB'!$V$3:$W$624,2,0)),0,VLOOKUP(CONCATENATE($B3,H$2,"SINGLE"),'I-SUB'!$V$3:$W$624,2,0))</f>
        <v>0</v>
      </c>
      <c r="I3" s="11">
        <f>IF(ISNA(VLOOKUP(CONCATENATE($B3,I$2,"SINGLE"),'I-SUB'!$V$3:$W$624,2,0)),0,VLOOKUP(CONCATENATE($B3,I$2,"SINGLE"),'I-SUB'!$V$3:$W$624,2,0))</f>
        <v>32</v>
      </c>
      <c r="J3" s="11">
        <f>IF(ISNA(VLOOKUP(CONCATENATE($B3,J$2,"SINGLE"),'I-SUB'!$V$3:$W$624,2,0)),0,VLOOKUP(CONCATENATE($B3,J$2,"SINGLE"),'I-SUB'!$V$3:$W$624,2,0))</f>
        <v>33.299999999999997</v>
      </c>
      <c r="K3" s="11">
        <f>IF(ISNA(VLOOKUP(CONCATENATE($B3,K$2,"SINGLE"),'I-SUB'!$V$3:$W$624,2,0)),0,VLOOKUP(CONCATENATE($B3,K$2,"SINGLE"),'I-SUB'!$V$3:$W$624,2,0))</f>
        <v>32</v>
      </c>
      <c r="L3" s="11">
        <f>IF(ISNA(VLOOKUP(CONCATENATE($B3,L$2,"SINGLE"),'I-SUB'!$V$3:$W$624,2,0)),0,VLOOKUP(CONCATENATE($B3,L$2,"SINGLE"),'I-SUB'!$V$3:$W$624,2,0))</f>
        <v>0</v>
      </c>
      <c r="M3" s="11">
        <f>IF(ISNA(VLOOKUP(CONCATENATE($B3,M$2,"SINGLE"),'I-SUB'!$V$3:$W$624,2,0)),0,VLOOKUP(CONCATENATE($B3,M$2,"SINGLE"),'I-SUB'!$V$3:$W$624,2,0))</f>
        <v>0</v>
      </c>
      <c r="N3" s="11">
        <f>IF(ISNA(VLOOKUP(CONCATENATE($B3,N$2,"SINGLE"),'I-SUB'!$V$3:$W$624,2,0)),0,VLOOKUP(CONCATENATE($B3,N$2,"SINGLE"),'I-SUB'!$V$3:$W$624,2,0))</f>
        <v>0</v>
      </c>
      <c r="O3" s="11">
        <f>IF(ISNA(VLOOKUP(CONCATENATE($B3,O$2,"SINGLE"),'I-SUB'!$V$3:$W$624,2,0)),0,VLOOKUP(CONCATENATE($B3,O$2,"SINGLE"),'I-SUB'!$V$3:$W$624,2,0))</f>
        <v>0</v>
      </c>
      <c r="P3" s="54">
        <f>SUM(C3:O3)</f>
        <v>176.39999999999998</v>
      </c>
      <c r="Q3" s="11">
        <f>IF(ISNA(VLOOKUP(CONCATENATE($B3,Q$2,"SINGLE"),'II-SUB'!$V$3:$W$630,2,0)),0,VLOOKUP(CONCATENATE($B3,Q$2,"SINGLE"),'II-SUB'!$V$3:$W$630,2,0))</f>
        <v>23.7</v>
      </c>
      <c r="R3" s="11">
        <f>IF(ISNA(VLOOKUP(CONCATENATE($B3,R$2,"SINGLE"),'II-SUB'!$V$3:$W$630,2,0)),0,VLOOKUP(CONCATENATE($B3,R$2,"SINGLE"),'II-SUB'!$V$3:$W$630,2,0))</f>
        <v>39.700000000000003</v>
      </c>
      <c r="S3" s="11">
        <f>IF(ISNA(VLOOKUP(CONCATENATE($B3,S$2,"SINGLE"),'II-SUB'!$V$3:$W$630,2,0)),0,VLOOKUP(CONCATENATE($B3,S$2,"SINGLE"),'II-SUB'!$V$3:$W$630,2,0))</f>
        <v>0</v>
      </c>
      <c r="T3" s="11">
        <f>IF(ISNA(VLOOKUP(CONCATENATE($B3,T$2,"SINGLE"),'II-SUB'!$V$3:$W$630,2,0)),0,VLOOKUP(CONCATENATE($B3,T$2,"SINGLE"),'II-SUB'!$V$3:$W$630,2,0))</f>
        <v>0</v>
      </c>
      <c r="U3" s="11">
        <f>IF(ISNA(VLOOKUP(CONCATENATE($B3,U$2,"SINGLE"),'II-SUB'!$V$3:$W$630,2,0)),0,VLOOKUP(CONCATENATE($B3,U$2,"SINGLE"),'II-SUB'!$V$3:$W$630,2,0))</f>
        <v>25.6</v>
      </c>
      <c r="V3" s="11">
        <f>IF(ISNA(VLOOKUP(CONCATENATE($B3,V$2,"SINGLE"),'II-SUB'!$V$3:$W$630,2,0)),0,VLOOKUP(CONCATENATE($B3,V$2,"SINGLE"),'II-SUB'!$V$3:$W$630,2,0))</f>
        <v>0</v>
      </c>
      <c r="W3" s="11">
        <f>IF(ISNA(VLOOKUP(CONCATENATE($B3,W$2,"SINGLE"),'II-SUB'!$V$3:$W$630,2,0)),0,VLOOKUP(CONCATENATE($B3,W$2,"SINGLE"),'II-SUB'!$V$3:$W$630,2,0))</f>
        <v>52.5</v>
      </c>
      <c r="X3" s="11">
        <f>IF(ISNA(VLOOKUP(CONCATENATE($B3,X$2,"SINGLE"),'II-SUB'!$V$3:$W$630,2,0)),0,VLOOKUP(CONCATENATE($B3,X$2,"SINGLE"),'II-SUB'!$V$3:$W$630,2,0))</f>
        <v>28.6</v>
      </c>
      <c r="Y3" s="11">
        <f>IF(ISNA(VLOOKUP(CONCATENATE($B3,Y$2,"SINGLE"),'II-SUB'!$V$3:$W$630,2,0)),0,VLOOKUP(CONCATENATE($B3,Y$2,"SINGLE"),'II-SUB'!$V$3:$W$630,2,0))</f>
        <v>41.7</v>
      </c>
      <c r="Z3" s="11">
        <f>IF(ISNA(VLOOKUP(CONCATENATE($B3,Z$2,"SINGLE"),'II-SUB'!$V$3:$W$630,2,0)),0,VLOOKUP(CONCATENATE($B3,Z$2,"SINGLE"),'II-SUB'!$V$3:$W$630,2,0))</f>
        <v>35</v>
      </c>
      <c r="AA3" s="11">
        <f>IF(ISNA(VLOOKUP(CONCATENATE($B3,AA$2,"SINGLE"),'II-SUB'!$V$3:$W$630,2,0)),0,VLOOKUP(CONCATENATE($B3,AA$2,"SINGLE"),'II-SUB'!$V$3:$W$630,2,0))</f>
        <v>0</v>
      </c>
      <c r="AB3" s="11">
        <f>IF(ISNA(VLOOKUP(CONCATENATE($B3,AB$2,"SINGLE"),'II-SUB'!$V$3:$W$630,2,0)),0,VLOOKUP(CONCATENATE($B3,AB$2,"SINGLE"),'II-SUB'!$V$3:$W$630,2,0))</f>
        <v>0</v>
      </c>
      <c r="AC3" s="11">
        <f>IF(ISNA(VLOOKUP(CONCATENATE($B3,AC$2,"SINGLE"),'II-SUB'!$V$3:$W$630,2,0)),0,VLOOKUP(CONCATENATE($B3,AC$2,"SINGLE"),'II-SUB'!$V$3:$W$630,2,0))</f>
        <v>0</v>
      </c>
      <c r="AD3" s="54">
        <f>SUM(Q3:AC3)</f>
        <v>246.8</v>
      </c>
      <c r="AE3" s="11">
        <f>IF(ISNA(VLOOKUP(CONCATENATE($B3,AE$2,"SINGLE"),MW!$V$3:$W$600,2,0)),0,VLOOKUP(CONCATENATE($B3,AE$2,"SINGLE"),MW!$V$3:$W$600,2,0))</f>
        <v>57.1</v>
      </c>
      <c r="AF3" s="11">
        <f>IF(ISNA(VLOOKUP(CONCATENATE($B3,AF$2,"SINGLE"),MW!$V$3:$W$600,2,0)),0,VLOOKUP(CONCATENATE($B3,AF$2,"SINGLE"),MW!$V$3:$W$600,2,0))</f>
        <v>0</v>
      </c>
      <c r="AG3" s="11">
        <f>IF(ISNA(VLOOKUP(CONCATENATE($B3,AG$2,"SINGLE"),MW!$V$3:$W$600,2,0)),0,VLOOKUP(CONCATENATE($B3,AG$2,"SINGLE"),MW!$V$3:$W$600,2,0))</f>
        <v>38.9</v>
      </c>
      <c r="AH3" s="11">
        <f>IF(ISNA(VLOOKUP(CONCATENATE($B3,AH$2,"SINGLE"),MW!$V$3:$W$600,2,0)),0,VLOOKUP(CONCATENATE($B3,AH$2,"SINGLE"),MW!$V$3:$W$600,2,0))</f>
        <v>0</v>
      </c>
      <c r="AI3" s="11">
        <f>IF(ISNA(VLOOKUP(CONCATENATE($B3,AI$2,"SINGLE"),MW!$V$3:$W$600,2,0)),0,VLOOKUP(CONCATENATE($B3,AI$2,"SINGLE"),MW!$V$3:$W$600,2,0))</f>
        <v>91.8</v>
      </c>
      <c r="AJ3" s="11">
        <f>IF(ISNA(VLOOKUP(CONCATENATE($B3,AJ$2,"SINGLE"),MW!$V$3:$W$600,2,0)),0,VLOOKUP(CONCATENATE($B3,AJ$2,"SINGLE"),MW!$V$3:$W$600,2,0))</f>
        <v>69.5</v>
      </c>
      <c r="AK3" s="11">
        <f>IF(ISNA(VLOOKUP(CONCATENATE($B3,AK$2,"SINGLE"),MW!$V$3:$W$600,2,0)),0,VLOOKUP(CONCATENATE($B3,AK$2,"SINGLE"),MW!$V$3:$W$600,2,0))</f>
        <v>62.2</v>
      </c>
      <c r="AL3" s="11">
        <f>IF(ISNA(VLOOKUP(CONCATENATE($B3,AL$2,"SINGLE"),MW!$V$3:$W$600,2,0)),0,VLOOKUP(CONCATENATE($B3,AL$2,"SINGLE"),MW!$V$3:$W$600,2,0))</f>
        <v>0</v>
      </c>
      <c r="AM3" s="11">
        <f>IF(ISNA(VLOOKUP(CONCATENATE($B3,AM$2,"SINGLE"),MW!$V$3:$W$600,2,0)),0,VLOOKUP(CONCATENATE($B3,AM$2,"SINGLE"),MW!$V$3:$W$600,2,0))</f>
        <v>0</v>
      </c>
      <c r="AN3" s="11">
        <f>IF(ISNA(VLOOKUP(CONCATENATE($B3,AN$2,"SINGLE"),MW!$V$3:$W$600,2,0)),0,VLOOKUP(CONCATENATE($B3,AN$2,"SINGLE"),MW!$V$3:$W$600,2,0))</f>
        <v>0</v>
      </c>
      <c r="AO3" s="11">
        <f>IF(ISNA(VLOOKUP(CONCATENATE($B3,AO$2,"SINGLE"),MW!$V$3:$W$600,2,0)),0,VLOOKUP(CONCATENATE($B3,AO$2,"SINGLE"),MW!$V$3:$W$600,2,0))</f>
        <v>0</v>
      </c>
      <c r="AP3" s="54">
        <f>SUM(AE3:AO3)</f>
        <v>319.5</v>
      </c>
      <c r="AQ3" s="11">
        <f>IF(ISNA(VLOOKUP(CONCATENATE($B3,AQ$2,"SINGLE"),'III-SUB'!$V$3:$W$633,2,0)),0,VLOOKUP(CONCATENATE($B3,AQ$2,"SINGLE"),'III-SUB'!$V$3:$W$633,2,0))</f>
        <v>23.1</v>
      </c>
      <c r="AR3" s="11">
        <f>IF(ISNA(VLOOKUP(CONCATENATE($B3,AR$2,"SINGLE"),'III-SUB'!$V$3:$W$633,2,0)),0,VLOOKUP(CONCATENATE($B3,AR$2,"SINGLE"),'III-SUB'!$V$3:$W$633,2,0))</f>
        <v>31.2</v>
      </c>
      <c r="AS3" s="11">
        <f>IF(ISNA(VLOOKUP(CONCATENATE($B3,AS$2,"SINGLE"),'III-SUB'!$V$3:$W$633,2,0)),0,VLOOKUP(CONCATENATE($B3,AS$2,"SINGLE"),'III-SUB'!$V$3:$W$633,2,0))</f>
        <v>47.3</v>
      </c>
      <c r="AT3" s="11">
        <f>IF(ISNA(VLOOKUP(CONCATENATE($B3,AT$2,"SINGLE"),'III-SUB'!$V$3:$W$633,2,0)),0,VLOOKUP(CONCATENATE($B3,AT$2,"SINGLE"),'III-SUB'!$V$3:$W$633,2,0))</f>
        <v>0</v>
      </c>
      <c r="AU3" s="11">
        <f>IF(ISNA(VLOOKUP(CONCATENATE($B3,AU$2,"SINGLE"),'III-SUB'!$V$3:$W$633,2,0)),0,VLOOKUP(CONCATENATE($B3,AU$2,"SINGLE"),'III-SUB'!$V$3:$W$633,2,0))</f>
        <v>30.4</v>
      </c>
      <c r="AV3" s="11">
        <f>IF(ISNA(VLOOKUP(CONCATENATE($B3,AV$2,"SINGLE"),'III-SUB'!$V$3:$W$633,2,0)),0,VLOOKUP(CONCATENATE($B3,AV$2,"SINGLE"),'III-SUB'!$V$3:$W$633,2,0))</f>
        <v>0</v>
      </c>
      <c r="AW3" s="11">
        <f>IF(ISNA(VLOOKUP(CONCATENATE($B3,AW$2,"SINGLE"),'III-SUB'!$V$3:$W$633,2,0)),0,VLOOKUP(CONCATENATE($B3,AW$2,"SINGLE"),'III-SUB'!$V$3:$W$633,2,0))</f>
        <v>81.7</v>
      </c>
      <c r="AX3" s="11">
        <f>IF(ISNA(VLOOKUP(CONCATENATE($B3,AX$2,"SINGLE"),'III-SUB'!$V$3:$W$633,2,0)),0,VLOOKUP(CONCATENATE($B3,AX$2,"SINGLE"),'III-SUB'!$V$3:$W$633,2,0))</f>
        <v>78.8</v>
      </c>
      <c r="AY3" s="11">
        <f>IF(ISNA(VLOOKUP(CONCATENATE($B3,AY$2,"SINGLE"),'III-SUB'!$V$3:$W$633,2,0)),0,VLOOKUP(CONCATENATE($B3,AY$2,"SINGLE"),'III-SUB'!$V$3:$W$633,2,0))</f>
        <v>45</v>
      </c>
      <c r="AZ3" s="11">
        <f>IF(ISNA(VLOOKUP(CONCATENATE($B3,AZ$2,"SINGLE"),'III-SUB'!$V$3:$W$633,2,0)),0,VLOOKUP(CONCATENATE($B3,AZ$2,"SINGLE"),'III-SUB'!$V$3:$W$633,2,0))</f>
        <v>35</v>
      </c>
      <c r="BA3" s="11">
        <f>IF(ISNA(VLOOKUP(CONCATENATE($B3,BA$2,"SINGLE"),'III-SUB'!$V$3:$W$633,2,0)),0,VLOOKUP(CONCATENATE($B3,BA$2,"SINGLE"),'III-SUB'!$V$3:$W$633,2,0))</f>
        <v>46.7</v>
      </c>
      <c r="BB3" s="11">
        <f>IF(ISNA(VLOOKUP(CONCATENATE($B3,BB$2,"SINGLE"),'III-SUB'!$V$3:$W$633,2,0)),0,VLOOKUP(CONCATENATE($B3,BB$2,"SINGLE"),'III-SUB'!$V$3:$W$633,2,0))</f>
        <v>0</v>
      </c>
      <c r="BC3" s="11">
        <f>IF(ISNA(VLOOKUP(CONCATENATE($B3,BC$2,"SINGLE"),'III-SUB'!$V$3:$W$633,2,0)),0,VLOOKUP(CONCATENATE($B3,BC$2,"SINGLE"),'III-SUB'!$V$3:$W$633,2,0))</f>
        <v>0</v>
      </c>
      <c r="BD3" s="54">
        <f>SUM(AQ3:BC3)</f>
        <v>419.2</v>
      </c>
      <c r="BE3" s="54">
        <f>IF(ISNA(VLOOKUP(CONCATENATE($B3,BE$2,"SINGLE"),VHF!$V$3:$W$627,2,0)),0,VLOOKUP(CONCATENATE($B3,BE$2,"SINGLE"),VHF!$V$3:$W$627,2,0))</f>
        <v>0</v>
      </c>
      <c r="BF3" s="11">
        <f>IF(ISNA(VLOOKUP(CONCATENATE($B3,BF$2,"SINGLE"),UHF!$V$3:$W$612,2,0)),0,VLOOKUP(CONCATENATE($B3,BF$2,"SINGLE"),UHF!$V$3:$W$612,2,0))</f>
        <v>57.6</v>
      </c>
      <c r="BG3" s="11">
        <f>IF(ISNA(VLOOKUP(CONCATENATE($B3,BG$2,"SINGLE"),UHF!$V$3:$W$612,2,0)),0,VLOOKUP(CONCATENATE($B3,BG$2,"SINGLE"),UHF!$V$3:$W$612,2,0))</f>
        <v>60</v>
      </c>
      <c r="BH3" s="11">
        <f>IF(ISNA(VLOOKUP(CONCATENATE($B3,BH$2,"SINGLE"),UHF!$V$3:$W$612,2,0)),0,VLOOKUP(CONCATENATE($B3,BH$2,"SINGLE"),UHF!$V$3:$W$612,2,0))</f>
        <v>0</v>
      </c>
      <c r="BI3" s="11">
        <f>IF(ISNA(VLOOKUP(CONCATENATE($B3,BI$2,"SINGLE"),UHF!$V$3:$W$612,2,0)),0,VLOOKUP(CONCATENATE($B3,BI$2,"SINGLE"),UHF!$V$3:$W$612,2,0))</f>
        <v>0</v>
      </c>
      <c r="BJ3" s="11">
        <f>IF(ISNA(VLOOKUP(CONCATENATE($B3,BJ$2,"SINGLE"),UHF!$V$3:$W$612,2,0)),0,VLOOKUP(CONCATENATE($B3,BJ$2,"SINGLE"),UHF!$V$3:$W$612,2,0))</f>
        <v>40</v>
      </c>
      <c r="BK3" s="11">
        <f>IF(ISNA(VLOOKUP(CONCATENATE($B3,BK$2,"SINGLE"),UHF!$V$3:$W$612,2,0)),0,VLOOKUP(CONCATENATE($B3,BK$2,"SINGLE"),UHF!$V$3:$W$612,2,0))</f>
        <v>55.3</v>
      </c>
      <c r="BL3" s="11">
        <f>IF(ISNA(VLOOKUP(CONCATENATE($B3,BL$2,"SINGLE"),UHF!$V$3:$W$612,2,0)),0,VLOOKUP(CONCATENATE($B3,BL$2,"SINGLE"),UHF!$V$3:$W$612,2,0))</f>
        <v>26.3</v>
      </c>
      <c r="BM3" s="11">
        <f>IF(ISNA(VLOOKUP(CONCATENATE($B3,BM$2,"SINGLE"),UHF!$V$3:$W$612,2,0)),0,VLOOKUP(CONCATENATE($B3,BM$2,"SINGLE"),UHF!$V$3:$W$612,2,0))</f>
        <v>20</v>
      </c>
      <c r="BN3" s="11">
        <f>IF(ISNA(VLOOKUP(CONCATENATE($B3,BN$2,"SINGLE"),UHF!$V$3:$W$612,2,0)),0,VLOOKUP(CONCATENATE($B3,BN$2,"SINGLE"),UHF!$V$3:$W$612,2,0))</f>
        <v>0</v>
      </c>
      <c r="BO3" s="11">
        <f>IF(ISNA(VLOOKUP(CONCATENATE($B3,BO$2,"SINGLE"),UHF!$V$3:$W$612,2,0)),0,VLOOKUP(CONCATENATE($B3,BO$2,"SINGLE"),UHF!$V$3:$W$612,2,0))</f>
        <v>0</v>
      </c>
      <c r="BP3" s="11">
        <f>IF(ISNA(VLOOKUP(CONCATENATE($B3,BP$2,"SINGLE"),UHF!$V$3:$W$612,2,0)),0,VLOOKUP(CONCATENATE($B3,BP$2,"SINGLE"),UHF!$V$3:$W$612,2,0))</f>
        <v>0</v>
      </c>
      <c r="BQ3" s="11">
        <f>IF(ISNA(VLOOKUP(CONCATENATE($B3,BQ$2,"SINGLE"),UHF!$V$3:$W$612,2,0)),0,VLOOKUP(CONCATENATE($B3,BQ$2,"SINGLE"),UHF!$V$3:$W$612,2,0))</f>
        <v>0</v>
      </c>
      <c r="BR3" s="54">
        <f>SUM(BF3:BQ3)</f>
        <v>259.2</v>
      </c>
      <c r="BS3" s="54">
        <f>IF(ISNA(VLOOKUP(CONCATENATE($B3,BS$2,"SINGLE"),'A1'!$V$3:$W$612,2,0)),0,VLOOKUP(CONCATENATE($B3,BS$2,"SINGLE"),'A1'!$V$3:$W$612,2,0))</f>
        <v>0</v>
      </c>
      <c r="BT3" s="11">
        <f>SUM(C3,Q3,AQ3,BE3,BS3)</f>
        <v>79.800000000000011</v>
      </c>
      <c r="BU3" s="11">
        <f>SUM(D3,R3,AR3,BF3)</f>
        <v>174.60000000000002</v>
      </c>
      <c r="BV3" s="11">
        <f>SUM(E3,S3,AE3,AS3,BG3)</f>
        <v>164.4</v>
      </c>
      <c r="BW3" s="11">
        <f>SUM(F3,T3,AF3,AT3,BH3)</f>
        <v>0</v>
      </c>
      <c r="BX3" s="11">
        <f>SUM(G3,U3,AG3,AU3,BI3)</f>
        <v>94.9</v>
      </c>
      <c r="BY3" s="11">
        <f>SUM(H3,V3,AH3,AV3,BJ3)</f>
        <v>40</v>
      </c>
      <c r="BZ3" s="11">
        <f>SUM(I3,W3,AI3,AW3,BK3)</f>
        <v>313.3</v>
      </c>
      <c r="CA3" s="11">
        <f>SUM(J3,X3,AJ3,AX3,BL3)</f>
        <v>236.5</v>
      </c>
      <c r="CB3" s="11">
        <f>SUM(K3,Y3,AK3,AY3,BM3)</f>
        <v>200.9</v>
      </c>
      <c r="CC3" s="11">
        <f>SUM(L3,Z3,AL3,AZ3,BN3)</f>
        <v>70</v>
      </c>
      <c r="CD3" s="11">
        <f>SUM(M3,AA3,AM3,BA3,BO3)</f>
        <v>46.7</v>
      </c>
      <c r="CE3" s="11">
        <f>SUM(N3,AB3,AN3,BB3,BP3)</f>
        <v>0</v>
      </c>
      <c r="CF3" s="11">
        <f>SUM(O3,AC3,AO3,BC3,BQ3)</f>
        <v>0</v>
      </c>
      <c r="CG3" s="11">
        <f>SUM(BT3:CF3)</f>
        <v>1421.1000000000001</v>
      </c>
      <c r="CH3" s="11">
        <f>SUM(P3,AD3,AP3,BD3,BE3,BR3,BS3)</f>
        <v>1421.1000000000001</v>
      </c>
      <c r="CI3" s="11">
        <f>MIN(P3,AD3,AP3,BD3,BE3,BR3,BS3)</f>
        <v>0</v>
      </c>
      <c r="CJ3" s="56">
        <f>SUM(CH3-CI3)</f>
        <v>1421.1000000000001</v>
      </c>
    </row>
    <row r="4" spans="1:88" x14ac:dyDescent="0.2">
      <c r="A4" s="21" t="str">
        <f t="shared" si="0"/>
        <v>2.</v>
      </c>
      <c r="B4" s="8" t="str">
        <f>'Seznam-SO'!A180</f>
        <v>OK1IEI</v>
      </c>
      <c r="C4" s="11">
        <f>IF(ISNA(VLOOKUP(CONCATENATE($B4,C$2,"SINGLE"),'I-SUB'!$V$3:$W$624,2,0)),0,VLOOKUP(CONCATENATE($B4,C$2,"SINGLE"),'I-SUB'!$V$3:$W$624,2,0))</f>
        <v>0</v>
      </c>
      <c r="D4" s="11">
        <f>IF(ISNA(VLOOKUP(CONCATENATE($B4,D$2,"SINGLE"),'I-SUB'!$V$3:$W$624,2,0)),0,VLOOKUP(CONCATENATE($B4,D$2,"SINGLE"),'I-SUB'!$V$3:$W$624,2,0))</f>
        <v>80.7</v>
      </c>
      <c r="E4" s="11">
        <f>IF(ISNA(VLOOKUP(CONCATENATE($B4,E$2,"SINGLE"),'I-SUB'!$V$3:$W$624,2,0)),0,VLOOKUP(CONCATENATE($B4,E$2,"SINGLE"),'I-SUB'!$V$3:$W$624,2,0))</f>
        <v>58.5</v>
      </c>
      <c r="F4" s="11">
        <f>IF(ISNA(VLOOKUP(CONCATENATE($B4,F$2,"SINGLE"),'I-SUB'!$V$3:$W$624,2,0)),0,VLOOKUP(CONCATENATE($B4,F$2,"SINGLE"),'I-SUB'!$V$3:$W$624,2,0))</f>
        <v>33.6</v>
      </c>
      <c r="G4" s="11">
        <f>IF(ISNA(VLOOKUP(CONCATENATE($B4,G$2,"SINGLE"),'I-SUB'!$V$3:$W$624,2,0)),0,VLOOKUP(CONCATENATE($B4,G$2,"SINGLE"),'I-SUB'!$V$3:$W$624,2,0))</f>
        <v>0</v>
      </c>
      <c r="H4" s="11">
        <f>IF(ISNA(VLOOKUP(CONCATENATE($B4,H$2,"SINGLE"),'I-SUB'!$V$3:$W$624,2,0)),0,VLOOKUP(CONCATENATE($B4,H$2,"SINGLE"),'I-SUB'!$V$3:$W$624,2,0))</f>
        <v>0</v>
      </c>
      <c r="I4" s="11">
        <f>IF(ISNA(VLOOKUP(CONCATENATE($B4,I$2,"SINGLE"),'I-SUB'!$V$3:$W$624,2,0)),0,VLOOKUP(CONCATENATE($B4,I$2,"SINGLE"),'I-SUB'!$V$3:$W$624,2,0))</f>
        <v>0</v>
      </c>
      <c r="J4" s="11">
        <f>IF(ISNA(VLOOKUP(CONCATENATE($B4,J$2,"SINGLE"),'I-SUB'!$V$3:$W$624,2,0)),0,VLOOKUP(CONCATENATE($B4,J$2,"SINGLE"),'I-SUB'!$V$3:$W$624,2,0))</f>
        <v>0</v>
      </c>
      <c r="K4" s="11">
        <f>IF(ISNA(VLOOKUP(CONCATENATE($B4,K$2,"SINGLE"),'I-SUB'!$V$3:$W$624,2,0)),0,VLOOKUP(CONCATENATE($B4,K$2,"SINGLE"),'I-SUB'!$V$3:$W$624,2,0))</f>
        <v>0</v>
      </c>
      <c r="L4" s="11">
        <f>IF(ISNA(VLOOKUP(CONCATENATE($B4,L$2,"SINGLE"),'I-SUB'!$V$3:$W$624,2,0)),0,VLOOKUP(CONCATENATE($B4,L$2,"SINGLE"),'I-SUB'!$V$3:$W$624,2,0))</f>
        <v>0</v>
      </c>
      <c r="M4" s="11">
        <f>IF(ISNA(VLOOKUP(CONCATENATE($B4,M$2,"SINGLE"),'I-SUB'!$V$3:$W$624,2,0)),0,VLOOKUP(CONCATENATE($B4,M$2,"SINGLE"),'I-SUB'!$V$3:$W$624,2,0))</f>
        <v>0</v>
      </c>
      <c r="N4" s="11">
        <f>IF(ISNA(VLOOKUP(CONCATENATE($B4,N$2,"SINGLE"),'I-SUB'!$V$3:$W$624,2,0)),0,VLOOKUP(CONCATENATE($B4,N$2,"SINGLE"),'I-SUB'!$V$3:$W$624,2,0))</f>
        <v>0</v>
      </c>
      <c r="O4" s="11">
        <f>IF(ISNA(VLOOKUP(CONCATENATE($B4,O$2,"SINGLE"),'I-SUB'!$V$3:$W$624,2,0)),0,VLOOKUP(CONCATENATE($B4,O$2,"SINGLE"),'I-SUB'!$V$3:$W$624,2,0))</f>
        <v>0</v>
      </c>
      <c r="P4" s="54">
        <f>SUM(C4:O4)</f>
        <v>172.79999999999998</v>
      </c>
      <c r="Q4" s="11">
        <f>IF(ISNA(VLOOKUP(CONCATENATE($B4,Q$2,"SINGLE"),'II-SUB'!$V$3:$W$630,2,0)),0,VLOOKUP(CONCATENATE($B4,Q$2,"SINGLE"),'II-SUB'!$V$3:$W$630,2,0))</f>
        <v>73.8</v>
      </c>
      <c r="R4" s="11">
        <f>IF(ISNA(VLOOKUP(CONCATENATE($B4,R$2,"SINGLE"),'II-SUB'!$V$3:$W$630,2,0)),0,VLOOKUP(CONCATENATE($B4,R$2,"SINGLE"),'II-SUB'!$V$3:$W$630,2,0))</f>
        <v>93.6</v>
      </c>
      <c r="S4" s="11">
        <f>IF(ISNA(VLOOKUP(CONCATENATE($B4,S$2,"SINGLE"),'II-SUB'!$V$3:$W$630,2,0)),0,VLOOKUP(CONCATENATE($B4,S$2,"SINGLE"),'II-SUB'!$V$3:$W$630,2,0))</f>
        <v>54</v>
      </c>
      <c r="T4" s="11">
        <f>IF(ISNA(VLOOKUP(CONCATENATE($B4,T$2,"SINGLE"),'II-SUB'!$V$3:$W$630,2,0)),0,VLOOKUP(CONCATENATE($B4,T$2,"SINGLE"),'II-SUB'!$V$3:$W$630,2,0))</f>
        <v>26.4</v>
      </c>
      <c r="U4" s="11">
        <f>IF(ISNA(VLOOKUP(CONCATENATE($B4,U$2,"SINGLE"),'II-SUB'!$V$3:$W$630,2,0)),0,VLOOKUP(CONCATENATE($B4,U$2,"SINGLE"),'II-SUB'!$V$3:$W$630,2,0))</f>
        <v>0</v>
      </c>
      <c r="V4" s="11">
        <f>IF(ISNA(VLOOKUP(CONCATENATE($B4,V$2,"SINGLE"),'II-SUB'!$V$3:$W$630,2,0)),0,VLOOKUP(CONCATENATE($B4,V$2,"SINGLE"),'II-SUB'!$V$3:$W$630,2,0))</f>
        <v>0</v>
      </c>
      <c r="W4" s="11">
        <f>IF(ISNA(VLOOKUP(CONCATENATE($B4,W$2,"SINGLE"),'II-SUB'!$V$3:$W$630,2,0)),0,VLOOKUP(CONCATENATE($B4,W$2,"SINGLE"),'II-SUB'!$V$3:$W$630,2,0))</f>
        <v>0</v>
      </c>
      <c r="X4" s="11">
        <f>IF(ISNA(VLOOKUP(CONCATENATE($B4,X$2,"SINGLE"),'II-SUB'!$V$3:$W$630,2,0)),0,VLOOKUP(CONCATENATE($B4,X$2,"SINGLE"),'II-SUB'!$V$3:$W$630,2,0))</f>
        <v>0</v>
      </c>
      <c r="Y4" s="11">
        <f>IF(ISNA(VLOOKUP(CONCATENATE($B4,Y$2,"SINGLE"),'II-SUB'!$V$3:$W$630,2,0)),0,VLOOKUP(CONCATENATE($B4,Y$2,"SINGLE"),'II-SUB'!$V$3:$W$630,2,0))</f>
        <v>0</v>
      </c>
      <c r="Z4" s="11">
        <f>IF(ISNA(VLOOKUP(CONCATENATE($B4,Z$2,"SINGLE"),'II-SUB'!$V$3:$W$630,2,0)),0,VLOOKUP(CONCATENATE($B4,Z$2,"SINGLE"),'II-SUB'!$V$3:$W$630,2,0))</f>
        <v>0</v>
      </c>
      <c r="AA4" s="11">
        <f>IF(ISNA(VLOOKUP(CONCATENATE($B4,AA$2,"SINGLE"),'II-SUB'!$V$3:$W$630,2,0)),0,VLOOKUP(CONCATENATE($B4,AA$2,"SINGLE"),'II-SUB'!$V$3:$W$630,2,0))</f>
        <v>0</v>
      </c>
      <c r="AB4" s="11">
        <f>IF(ISNA(VLOOKUP(CONCATENATE($B4,AB$2,"SINGLE"),'II-SUB'!$V$3:$W$630,2,0)),0,VLOOKUP(CONCATENATE($B4,AB$2,"SINGLE"),'II-SUB'!$V$3:$W$630,2,0))</f>
        <v>0</v>
      </c>
      <c r="AC4" s="11">
        <f>IF(ISNA(VLOOKUP(CONCATENATE($B4,AC$2,"SINGLE"),'II-SUB'!$V$3:$W$630,2,0)),0,VLOOKUP(CONCATENATE($B4,AC$2,"SINGLE"),'II-SUB'!$V$3:$W$630,2,0))</f>
        <v>0</v>
      </c>
      <c r="AD4" s="54">
        <f>SUM(Q4:AC4)</f>
        <v>247.79999999999998</v>
      </c>
      <c r="AE4" s="11">
        <f>IF(ISNA(VLOOKUP(CONCATENATE($B4,AE$2,"SINGLE"),MW!$V$3:$W$600,2,0)),0,VLOOKUP(CONCATENATE($B4,AE$2,"SINGLE"),MW!$V$3:$W$600,2,0))</f>
        <v>93.5</v>
      </c>
      <c r="AF4" s="11">
        <f>IF(ISNA(VLOOKUP(CONCATENATE($B4,AF$2,"SINGLE"),MW!$V$3:$W$600,2,0)),0,VLOOKUP(CONCATENATE($B4,AF$2,"SINGLE"),MW!$V$3:$W$600,2,0))</f>
        <v>65.3</v>
      </c>
      <c r="AG4" s="11">
        <f>IF(ISNA(VLOOKUP(CONCATENATE($B4,AG$2,"SINGLE"),MW!$V$3:$W$600,2,0)),0,VLOOKUP(CONCATENATE($B4,AG$2,"SINGLE"),MW!$V$3:$W$600,2,0))</f>
        <v>0</v>
      </c>
      <c r="AH4" s="11">
        <f>IF(ISNA(VLOOKUP(CONCATENATE($B4,AH$2,"SINGLE"),MW!$V$3:$W$600,2,0)),0,VLOOKUP(CONCATENATE($B4,AH$2,"SINGLE"),MW!$V$3:$W$600,2,0))</f>
        <v>0</v>
      </c>
      <c r="AI4" s="11">
        <f>IF(ISNA(VLOOKUP(CONCATENATE($B4,AI$2,"SINGLE"),MW!$V$3:$W$600,2,0)),0,VLOOKUP(CONCATENATE($B4,AI$2,"SINGLE"),MW!$V$3:$W$600,2,0))</f>
        <v>0</v>
      </c>
      <c r="AJ4" s="11">
        <f>IF(ISNA(VLOOKUP(CONCATENATE($B4,AJ$2,"SINGLE"),MW!$V$3:$W$600,2,0)),0,VLOOKUP(CONCATENATE($B4,AJ$2,"SINGLE"),MW!$V$3:$W$600,2,0))</f>
        <v>0</v>
      </c>
      <c r="AK4" s="11">
        <f>IF(ISNA(VLOOKUP(CONCATENATE($B4,AK$2,"SINGLE"),MW!$V$3:$W$600,2,0)),0,VLOOKUP(CONCATENATE($B4,AK$2,"SINGLE"),MW!$V$3:$W$600,2,0))</f>
        <v>0</v>
      </c>
      <c r="AL4" s="11">
        <f>IF(ISNA(VLOOKUP(CONCATENATE($B4,AL$2,"SINGLE"),MW!$V$3:$W$600,2,0)),0,VLOOKUP(CONCATENATE($B4,AL$2,"SINGLE"),MW!$V$3:$W$600,2,0))</f>
        <v>0</v>
      </c>
      <c r="AM4" s="11">
        <f>IF(ISNA(VLOOKUP(CONCATENATE($B4,AM$2,"SINGLE"),MW!$V$3:$W$600,2,0)),0,VLOOKUP(CONCATENATE($B4,AM$2,"SINGLE"),MW!$V$3:$W$600,2,0))</f>
        <v>0</v>
      </c>
      <c r="AN4" s="11">
        <f>IF(ISNA(VLOOKUP(CONCATENATE($B4,AN$2,"SINGLE"),MW!$V$3:$W$600,2,0)),0,VLOOKUP(CONCATENATE($B4,AN$2,"SINGLE"),MW!$V$3:$W$600,2,0))</f>
        <v>0</v>
      </c>
      <c r="AO4" s="11">
        <f>IF(ISNA(VLOOKUP(CONCATENATE($B4,AO$2,"SINGLE"),MW!$V$3:$W$600,2,0)),0,VLOOKUP(CONCATENATE($B4,AO$2,"SINGLE"),MW!$V$3:$W$600,2,0))</f>
        <v>0</v>
      </c>
      <c r="AP4" s="54">
        <f>SUM(AE4:AO4)</f>
        <v>158.80000000000001</v>
      </c>
      <c r="AQ4" s="11">
        <f>IF(ISNA(VLOOKUP(CONCATENATE($B4,AQ$2,"SINGLE"),'III-SUB'!$V$3:$W$633,2,0)),0,VLOOKUP(CONCATENATE($B4,AQ$2,"SINGLE"),'III-SUB'!$V$3:$W$633,2,0))</f>
        <v>53.9</v>
      </c>
      <c r="AR4" s="11">
        <f>IF(ISNA(VLOOKUP(CONCATENATE($B4,AR$2,"SINGLE"),'III-SUB'!$V$3:$W$633,2,0)),0,VLOOKUP(CONCATENATE($B4,AR$2,"SINGLE"),'III-SUB'!$V$3:$W$633,2,0))</f>
        <v>147.19999999999999</v>
      </c>
      <c r="AS4" s="11">
        <f>IF(ISNA(VLOOKUP(CONCATENATE($B4,AS$2,"SINGLE"),'III-SUB'!$V$3:$W$633,2,0)),0,VLOOKUP(CONCATENATE($B4,AS$2,"SINGLE"),'III-SUB'!$V$3:$W$633,2,0))</f>
        <v>94.5</v>
      </c>
      <c r="AT4" s="11">
        <f>IF(ISNA(VLOOKUP(CONCATENATE($B4,AT$2,"SINGLE"),'III-SUB'!$V$3:$W$633,2,0)),0,VLOOKUP(CONCATENATE($B4,AT$2,"SINGLE"),'III-SUB'!$V$3:$W$633,2,0))</f>
        <v>50</v>
      </c>
      <c r="AU4" s="11">
        <f>IF(ISNA(VLOOKUP(CONCATENATE($B4,AU$2,"SINGLE"),'III-SUB'!$V$3:$W$633,2,0)),0,VLOOKUP(CONCATENATE($B4,AU$2,"SINGLE"),'III-SUB'!$V$3:$W$633,2,0))</f>
        <v>0</v>
      </c>
      <c r="AV4" s="11">
        <f>IF(ISNA(VLOOKUP(CONCATENATE($B4,AV$2,"SINGLE"),'III-SUB'!$V$3:$W$633,2,0)),0,VLOOKUP(CONCATENATE($B4,AV$2,"SINGLE"),'III-SUB'!$V$3:$W$633,2,0))</f>
        <v>0</v>
      </c>
      <c r="AW4" s="11">
        <f>IF(ISNA(VLOOKUP(CONCATENATE($B4,AW$2,"SINGLE"),'III-SUB'!$V$3:$W$633,2,0)),0,VLOOKUP(CONCATENATE($B4,AW$2,"SINGLE"),'III-SUB'!$V$3:$W$633,2,0))</f>
        <v>0</v>
      </c>
      <c r="AX4" s="11">
        <f>IF(ISNA(VLOOKUP(CONCATENATE($B4,AX$2,"SINGLE"),'III-SUB'!$V$3:$W$633,2,0)),0,VLOOKUP(CONCATENATE($B4,AX$2,"SINGLE"),'III-SUB'!$V$3:$W$633,2,0))</f>
        <v>0</v>
      </c>
      <c r="AY4" s="11">
        <f>IF(ISNA(VLOOKUP(CONCATENATE($B4,AY$2,"SINGLE"),'III-SUB'!$V$3:$W$633,2,0)),0,VLOOKUP(CONCATENATE($B4,AY$2,"SINGLE"),'III-SUB'!$V$3:$W$633,2,0))</f>
        <v>0</v>
      </c>
      <c r="AZ4" s="11">
        <f>IF(ISNA(VLOOKUP(CONCATENATE($B4,AZ$2,"SINGLE"),'III-SUB'!$V$3:$W$633,2,0)),0,VLOOKUP(CONCATENATE($B4,AZ$2,"SINGLE"),'III-SUB'!$V$3:$W$633,2,0))</f>
        <v>0</v>
      </c>
      <c r="BA4" s="11">
        <f>IF(ISNA(VLOOKUP(CONCATENATE($B4,BA$2,"SINGLE"),'III-SUB'!$V$3:$W$633,2,0)),0,VLOOKUP(CONCATENATE($B4,BA$2,"SINGLE"),'III-SUB'!$V$3:$W$633,2,0))</f>
        <v>0</v>
      </c>
      <c r="BB4" s="11">
        <f>IF(ISNA(VLOOKUP(CONCATENATE($B4,BB$2,"SINGLE"),'III-SUB'!$V$3:$W$633,2,0)),0,VLOOKUP(CONCATENATE($B4,BB$2,"SINGLE"),'III-SUB'!$V$3:$W$633,2,0))</f>
        <v>0</v>
      </c>
      <c r="BC4" s="11">
        <f>IF(ISNA(VLOOKUP(CONCATENATE($B4,BC$2,"SINGLE"),'III-SUB'!$V$3:$W$633,2,0)),0,VLOOKUP(CONCATENATE($B4,BC$2,"SINGLE"),'III-SUB'!$V$3:$W$633,2,0))</f>
        <v>0</v>
      </c>
      <c r="BD4" s="54">
        <f>SUM(AQ4:BC4)</f>
        <v>345.6</v>
      </c>
      <c r="BE4" s="54">
        <f>IF(ISNA(VLOOKUP(CONCATENATE($B4,BE$2,"SINGLE"),VHF!$V$3:$W$627,2,0)),0,VLOOKUP(CONCATENATE($B4,BE$2,"SINGLE"),VHF!$V$3:$W$627,2,0))</f>
        <v>79.5</v>
      </c>
      <c r="BF4" s="11">
        <f>IF(ISNA(VLOOKUP(CONCATENATE($B4,BF$2,"SINGLE"),UHF!$V$3:$W$612,2,0)),0,VLOOKUP(CONCATENATE($B4,BF$2,"SINGLE"),UHF!$V$3:$W$612,2,0))</f>
        <v>156.80000000000001</v>
      </c>
      <c r="BG4" s="11">
        <f>IF(ISNA(VLOOKUP(CONCATENATE($B4,BG$2,"SINGLE"),UHF!$V$3:$W$612,2,0)),0,VLOOKUP(CONCATENATE($B4,BG$2,"SINGLE"),UHF!$V$3:$W$612,2,0))</f>
        <v>73.3</v>
      </c>
      <c r="BH4" s="11">
        <f>IF(ISNA(VLOOKUP(CONCATENATE($B4,BH$2,"SINGLE"),UHF!$V$3:$W$612,2,0)),0,VLOOKUP(CONCATENATE($B4,BH$2,"SINGLE"),UHF!$V$3:$W$612,2,0))</f>
        <v>36</v>
      </c>
      <c r="BI4" s="11">
        <f>IF(ISNA(VLOOKUP(CONCATENATE($B4,BI$2,"SINGLE"),UHF!$V$3:$W$612,2,0)),0,VLOOKUP(CONCATENATE($B4,BI$2,"SINGLE"),UHF!$V$3:$W$612,2,0))</f>
        <v>0</v>
      </c>
      <c r="BJ4" s="11">
        <f>IF(ISNA(VLOOKUP(CONCATENATE($B4,BJ$2,"SINGLE"),UHF!$V$3:$W$612,2,0)),0,VLOOKUP(CONCATENATE($B4,BJ$2,"SINGLE"),UHF!$V$3:$W$612,2,0))</f>
        <v>0</v>
      </c>
      <c r="BK4" s="11">
        <f>IF(ISNA(VLOOKUP(CONCATENATE($B4,BK$2,"SINGLE"),UHF!$V$3:$W$612,2,0)),0,VLOOKUP(CONCATENATE($B4,BK$2,"SINGLE"),UHF!$V$3:$W$612,2,0))</f>
        <v>0</v>
      </c>
      <c r="BL4" s="11">
        <f>IF(ISNA(VLOOKUP(CONCATENATE($B4,BL$2,"SINGLE"),UHF!$V$3:$W$612,2,0)),0,VLOOKUP(CONCATENATE($B4,BL$2,"SINGLE"),UHF!$V$3:$W$612,2,0))</f>
        <v>0</v>
      </c>
      <c r="BM4" s="11">
        <f>IF(ISNA(VLOOKUP(CONCATENATE($B4,BM$2,"SINGLE"),UHF!$V$3:$W$612,2,0)),0,VLOOKUP(CONCATENATE($B4,BM$2,"SINGLE"),UHF!$V$3:$W$612,2,0))</f>
        <v>0</v>
      </c>
      <c r="BN4" s="11">
        <f>IF(ISNA(VLOOKUP(CONCATENATE($B4,BN$2,"SINGLE"),UHF!$V$3:$W$612,2,0)),0,VLOOKUP(CONCATENATE($B4,BN$2,"SINGLE"),UHF!$V$3:$W$612,2,0))</f>
        <v>0</v>
      </c>
      <c r="BO4" s="11">
        <f>IF(ISNA(VLOOKUP(CONCATENATE($B4,BO$2,"SINGLE"),UHF!$V$3:$W$612,2,0)),0,VLOOKUP(CONCATENATE($B4,BO$2,"SINGLE"),UHF!$V$3:$W$612,2,0))</f>
        <v>0</v>
      </c>
      <c r="BP4" s="11">
        <f>IF(ISNA(VLOOKUP(CONCATENATE($B4,BP$2,"SINGLE"),UHF!$V$3:$W$612,2,0)),0,VLOOKUP(CONCATENATE($B4,BP$2,"SINGLE"),UHF!$V$3:$W$612,2,0))</f>
        <v>0</v>
      </c>
      <c r="BQ4" s="11">
        <f>IF(ISNA(VLOOKUP(CONCATENATE($B4,BQ$2,"SINGLE"),UHF!$V$3:$W$612,2,0)),0,VLOOKUP(CONCATENATE($B4,BQ$2,"SINGLE"),UHF!$V$3:$W$612,2,0))</f>
        <v>0</v>
      </c>
      <c r="BR4" s="54">
        <f>SUM(BF4:BQ4)</f>
        <v>266.10000000000002</v>
      </c>
      <c r="BS4" s="54">
        <f>IF(ISNA(VLOOKUP(CONCATENATE($B4,BS$2,"SINGLE"),'A1'!$V$3:$W$612,2,0)),0,VLOOKUP(CONCATENATE($B4,BS$2,"SINGLE"),'A1'!$V$3:$W$612,2,0))</f>
        <v>0</v>
      </c>
      <c r="BT4" s="11">
        <f>SUM(C4,Q4,AQ4,BE4,BS4)</f>
        <v>207.2</v>
      </c>
      <c r="BU4" s="11">
        <f>SUM(D4,R4,AR4,BF4)</f>
        <v>478.3</v>
      </c>
      <c r="BV4" s="11">
        <f>SUM(E4,S4,AE4,AS4,BG4)</f>
        <v>373.8</v>
      </c>
      <c r="BW4" s="11">
        <f>SUM(F4,T4,AF4,AT4,BH4)</f>
        <v>211.3</v>
      </c>
      <c r="BX4" s="11">
        <f>SUM(G4,U4,AG4,AU4,BI4)</f>
        <v>0</v>
      </c>
      <c r="BY4" s="11">
        <f>SUM(H4,V4,AH4,AV4,BJ4)</f>
        <v>0</v>
      </c>
      <c r="BZ4" s="11">
        <f>SUM(I4,W4,AI4,AW4,BK4)</f>
        <v>0</v>
      </c>
      <c r="CA4" s="11">
        <f>SUM(J4,X4,AJ4,AX4,BL4)</f>
        <v>0</v>
      </c>
      <c r="CB4" s="11">
        <f>SUM(K4,Y4,AK4,AY4,BM4)</f>
        <v>0</v>
      </c>
      <c r="CC4" s="11">
        <f>SUM(L4,Z4,AL4,AZ4,BN4)</f>
        <v>0</v>
      </c>
      <c r="CD4" s="11">
        <f>SUM(M4,AA4,AM4,BA4,BO4)</f>
        <v>0</v>
      </c>
      <c r="CE4" s="11">
        <f>SUM(N4,AB4,AN4,BB4,BP4)</f>
        <v>0</v>
      </c>
      <c r="CF4" s="11">
        <f>SUM(O4,AC4,AO4,BC4,BQ4)</f>
        <v>0</v>
      </c>
      <c r="CG4" s="11">
        <f>SUM(BT4:CF4)</f>
        <v>1270.5999999999999</v>
      </c>
      <c r="CH4" s="11">
        <f>SUM(P4,AD4,AP4,BD4,BE4,BR4,BS4)</f>
        <v>1270.5999999999999</v>
      </c>
      <c r="CI4" s="11">
        <f>MIN(P4,AD4,AP4,BD4,BE4,BR4,BS4)</f>
        <v>0</v>
      </c>
      <c r="CJ4" s="54">
        <f>SUM(CH4-CI4)</f>
        <v>1270.5999999999999</v>
      </c>
    </row>
    <row r="5" spans="1:88" x14ac:dyDescent="0.2">
      <c r="A5" s="21" t="str">
        <f t="shared" si="0"/>
        <v>3.</v>
      </c>
      <c r="B5" s="8" t="str">
        <f>'Seznam-SO'!A172</f>
        <v>OK1JHM</v>
      </c>
      <c r="C5" s="11">
        <f>IF(ISNA(VLOOKUP(CONCATENATE($B5,C$2,"SINGLE"),'I-SUB'!$V$3:$W$624,2,0)),0,VLOOKUP(CONCATENATE($B5,C$2,"SINGLE"),'I-SUB'!$V$3:$W$624,2,0))</f>
        <v>31.5</v>
      </c>
      <c r="D5" s="11">
        <f>IF(ISNA(VLOOKUP(CONCATENATE($B5,D$2,"SINGLE"),'I-SUB'!$V$3:$W$624,2,0)),0,VLOOKUP(CONCATENATE($B5,D$2,"SINGLE"),'I-SUB'!$V$3:$W$624,2,0))</f>
        <v>20.2</v>
      </c>
      <c r="E5" s="11">
        <f>IF(ISNA(VLOOKUP(CONCATENATE($B5,E$2,"SINGLE"),'I-SUB'!$V$3:$W$624,2,0)),0,VLOOKUP(CONCATENATE($B5,E$2,"SINGLE"),'I-SUB'!$V$3:$W$624,2,0))</f>
        <v>0</v>
      </c>
      <c r="F5" s="11">
        <f>IF(ISNA(VLOOKUP(CONCATENATE($B5,F$2,"SINGLE"),'I-SUB'!$V$3:$W$624,2,0)),0,VLOOKUP(CONCATENATE($B5,F$2,"SINGLE"),'I-SUB'!$V$3:$W$624,2,0))</f>
        <v>0</v>
      </c>
      <c r="G5" s="11">
        <f>IF(ISNA(VLOOKUP(CONCATENATE($B5,G$2,"SINGLE"),'I-SUB'!$V$3:$W$624,2,0)),0,VLOOKUP(CONCATENATE($B5,G$2,"SINGLE"),'I-SUB'!$V$3:$W$624,2,0))</f>
        <v>0</v>
      </c>
      <c r="H5" s="11">
        <f>IF(ISNA(VLOOKUP(CONCATENATE($B5,H$2,"SINGLE"),'I-SUB'!$V$3:$W$624,2,0)),0,VLOOKUP(CONCATENATE($B5,H$2,"SINGLE"),'I-SUB'!$V$3:$W$624,2,0))</f>
        <v>0</v>
      </c>
      <c r="I5" s="11">
        <f>IF(ISNA(VLOOKUP(CONCATENATE($B5,I$2,"SINGLE"),'I-SUB'!$V$3:$W$624,2,0)),0,VLOOKUP(CONCATENATE($B5,I$2,"SINGLE"),'I-SUB'!$V$3:$W$624,2,0))</f>
        <v>0</v>
      </c>
      <c r="J5" s="11">
        <f>IF(ISNA(VLOOKUP(CONCATENATE($B5,J$2,"SINGLE"),'I-SUB'!$V$3:$W$624,2,0)),0,VLOOKUP(CONCATENATE($B5,J$2,"SINGLE"),'I-SUB'!$V$3:$W$624,2,0))</f>
        <v>13.3</v>
      </c>
      <c r="K5" s="11">
        <f>IF(ISNA(VLOOKUP(CONCATENATE($B5,K$2,"SINGLE"),'I-SUB'!$V$3:$W$624,2,0)),0,VLOOKUP(CONCATENATE($B5,K$2,"SINGLE"),'I-SUB'!$V$3:$W$624,2,0))</f>
        <v>16</v>
      </c>
      <c r="L5" s="11">
        <f>IF(ISNA(VLOOKUP(CONCATENATE($B5,L$2,"SINGLE"),'I-SUB'!$V$3:$W$624,2,0)),0,VLOOKUP(CONCATENATE($B5,L$2,"SINGLE"),'I-SUB'!$V$3:$W$624,2,0))</f>
        <v>13.3</v>
      </c>
      <c r="M5" s="11">
        <f>IF(ISNA(VLOOKUP(CONCATENATE($B5,M$2,"SINGLE"),'I-SUB'!$V$3:$W$624,2,0)),0,VLOOKUP(CONCATENATE($B5,M$2,"SINGLE"),'I-SUB'!$V$3:$W$624,2,0))</f>
        <v>16</v>
      </c>
      <c r="N5" s="11">
        <f>IF(ISNA(VLOOKUP(CONCATENATE($B5,N$2,"SINGLE"),'I-SUB'!$V$3:$W$624,2,0)),0,VLOOKUP(CONCATENATE($B5,N$2,"SINGLE"),'I-SUB'!$V$3:$W$624,2,0))</f>
        <v>12</v>
      </c>
      <c r="O5" s="11">
        <f>IF(ISNA(VLOOKUP(CONCATENATE($B5,O$2,"SINGLE"),'I-SUB'!$V$3:$W$624,2,0)),0,VLOOKUP(CONCATENATE($B5,O$2,"SINGLE"),'I-SUB'!$V$3:$W$624,2,0))</f>
        <v>12</v>
      </c>
      <c r="P5" s="54">
        <f>SUM(C5:O5)</f>
        <v>134.30000000000001</v>
      </c>
      <c r="Q5" s="11">
        <f>IF(ISNA(VLOOKUP(CONCATENATE($B5,Q$2,"SINGLE"),'II-SUB'!$V$3:$W$630,2,0)),0,VLOOKUP(CONCATENATE($B5,Q$2,"SINGLE"),'II-SUB'!$V$3:$W$630,2,0))</f>
        <v>11.9</v>
      </c>
      <c r="R5" s="11">
        <f>IF(ISNA(VLOOKUP(CONCATENATE($B5,R$2,"SINGLE"),'II-SUB'!$V$3:$W$630,2,0)),0,VLOOKUP(CONCATENATE($B5,R$2,"SINGLE"),'II-SUB'!$V$3:$W$630,2,0))</f>
        <v>19.899999999999999</v>
      </c>
      <c r="S5" s="11">
        <f>IF(ISNA(VLOOKUP(CONCATENATE($B5,S$2,"SINGLE"),'II-SUB'!$V$3:$W$630,2,0)),0,VLOOKUP(CONCATENATE($B5,S$2,"SINGLE"),'II-SUB'!$V$3:$W$630,2,0))</f>
        <v>24</v>
      </c>
      <c r="T5" s="11">
        <f>IF(ISNA(VLOOKUP(CONCATENATE($B5,T$2,"SINGLE"),'II-SUB'!$V$3:$W$630,2,0)),0,VLOOKUP(CONCATENATE($B5,T$2,"SINGLE"),'II-SUB'!$V$3:$W$630,2,0))</f>
        <v>17.600000000000001</v>
      </c>
      <c r="U5" s="11">
        <f>IF(ISNA(VLOOKUP(CONCATENATE($B5,U$2,"SINGLE"),'II-SUB'!$V$3:$W$630,2,0)),0,VLOOKUP(CONCATENATE($B5,U$2,"SINGLE"),'II-SUB'!$V$3:$W$630,2,0))</f>
        <v>19.2</v>
      </c>
      <c r="V5" s="11">
        <f>IF(ISNA(VLOOKUP(CONCATENATE($B5,V$2,"SINGLE"),'II-SUB'!$V$3:$W$630,2,0)),0,VLOOKUP(CONCATENATE($B5,V$2,"SINGLE"),'II-SUB'!$V$3:$W$630,2,0))</f>
        <v>13.3</v>
      </c>
      <c r="W5" s="11">
        <f>IF(ISNA(VLOOKUP(CONCATENATE($B5,W$2,"SINGLE"),'II-SUB'!$V$3:$W$630,2,0)),0,VLOOKUP(CONCATENATE($B5,W$2,"SINGLE"),'II-SUB'!$V$3:$W$630,2,0))</f>
        <v>22.5</v>
      </c>
      <c r="X5" s="11">
        <f>IF(ISNA(VLOOKUP(CONCATENATE($B5,X$2,"SINGLE"),'II-SUB'!$V$3:$W$630,2,0)),0,VLOOKUP(CONCATENATE($B5,X$2,"SINGLE"),'II-SUB'!$V$3:$W$630,2,0))</f>
        <v>42.9</v>
      </c>
      <c r="Y5" s="11">
        <f>IF(ISNA(VLOOKUP(CONCATENATE($B5,Y$2,"SINGLE"),'II-SUB'!$V$3:$W$630,2,0)),0,VLOOKUP(CONCATENATE($B5,Y$2,"SINGLE"),'II-SUB'!$V$3:$W$630,2,0))</f>
        <v>33.299999999999997</v>
      </c>
      <c r="Z5" s="11">
        <f>IF(ISNA(VLOOKUP(CONCATENATE($B5,Z$2,"SINGLE"),'II-SUB'!$V$3:$W$630,2,0)),0,VLOOKUP(CONCATENATE($B5,Z$2,"SINGLE"),'II-SUB'!$V$3:$W$630,2,0))</f>
        <v>23.3</v>
      </c>
      <c r="AA5" s="11">
        <f>IF(ISNA(VLOOKUP(CONCATENATE($B5,AA$2,"SINGLE"),'II-SUB'!$V$3:$W$630,2,0)),0,VLOOKUP(CONCATENATE($B5,AA$2,"SINGLE"),'II-SUB'!$V$3:$W$630,2,0))</f>
        <v>18</v>
      </c>
      <c r="AB5" s="11">
        <f>IF(ISNA(VLOOKUP(CONCATENATE($B5,AB$2,"SINGLE"),'II-SUB'!$V$3:$W$630,2,0)),0,VLOOKUP(CONCATENATE($B5,AB$2,"SINGLE"),'II-SUB'!$V$3:$W$630,2,0))</f>
        <v>18</v>
      </c>
      <c r="AC5" s="11">
        <f>IF(ISNA(VLOOKUP(CONCATENATE($B5,AC$2,"SINGLE"),'II-SUB'!$V$3:$W$630,2,0)),0,VLOOKUP(CONCATENATE($B5,AC$2,"SINGLE"),'II-SUB'!$V$3:$W$630,2,0))</f>
        <v>12</v>
      </c>
      <c r="AD5" s="54">
        <f>SUM(Q5:AC5)</f>
        <v>275.90000000000003</v>
      </c>
      <c r="AE5" s="11">
        <f>IF(ISNA(VLOOKUP(CONCATENATE($B5,AE$2,"SINGLE"),MW!$V$3:$W$600,2,0)),0,VLOOKUP(CONCATENATE($B5,AE$2,"SINGLE"),MW!$V$3:$W$600,2,0))</f>
        <v>10.4</v>
      </c>
      <c r="AF5" s="11">
        <f>IF(ISNA(VLOOKUP(CONCATENATE($B5,AF$2,"SINGLE"),MW!$V$3:$W$600,2,0)),0,VLOOKUP(CONCATENATE($B5,AF$2,"SINGLE"),MW!$V$3:$W$600,2,0))</f>
        <v>9.3000000000000007</v>
      </c>
      <c r="AG5" s="11">
        <f>IF(ISNA(VLOOKUP(CONCATENATE($B5,AG$2,"SINGLE"),MW!$V$3:$W$600,2,0)),0,VLOOKUP(CONCATENATE($B5,AG$2,"SINGLE"),MW!$V$3:$W$600,2,0))</f>
        <v>9.6999999999999993</v>
      </c>
      <c r="AH5" s="11">
        <f>IF(ISNA(VLOOKUP(CONCATENATE($B5,AH$2,"SINGLE"),MW!$V$3:$W$600,2,0)),0,VLOOKUP(CONCATENATE($B5,AH$2,"SINGLE"),MW!$V$3:$W$600,2,0))</f>
        <v>24</v>
      </c>
      <c r="AI5" s="11">
        <f>IF(ISNA(VLOOKUP(CONCATENATE($B5,AI$2,"SINGLE"),MW!$V$3:$W$600,2,0)),0,VLOOKUP(CONCATENATE($B5,AI$2,"SINGLE"),MW!$V$3:$W$600,2,0))</f>
        <v>12.2</v>
      </c>
      <c r="AJ5" s="11">
        <f>IF(ISNA(VLOOKUP(CONCATENATE($B5,AJ$2,"SINGLE"),MW!$V$3:$W$600,2,0)),0,VLOOKUP(CONCATENATE($B5,AJ$2,"SINGLE"),MW!$V$3:$W$600,2,0))</f>
        <v>61.8</v>
      </c>
      <c r="AK5" s="11">
        <f>IF(ISNA(VLOOKUP(CONCATENATE($B5,AK$2,"SINGLE"),MW!$V$3:$W$600,2,0)),0,VLOOKUP(CONCATENATE($B5,AK$2,"SINGLE"),MW!$V$3:$W$600,2,0))</f>
        <v>23.3</v>
      </c>
      <c r="AL5" s="11">
        <f>IF(ISNA(VLOOKUP(CONCATENATE($B5,AL$2,"SINGLE"),MW!$V$3:$W$600,2,0)),0,VLOOKUP(CONCATENATE($B5,AL$2,"SINGLE"),MW!$V$3:$W$600,2,0))</f>
        <v>19.3</v>
      </c>
      <c r="AM5" s="11">
        <f>IF(ISNA(VLOOKUP(CONCATENATE($B5,AM$2,"SINGLE"),MW!$V$3:$W$600,2,0)),0,VLOOKUP(CONCATENATE($B5,AM$2,"SINGLE"),MW!$V$3:$W$600,2,0))</f>
        <v>21</v>
      </c>
      <c r="AN5" s="11">
        <f>IF(ISNA(VLOOKUP(CONCATENATE($B5,AN$2,"SINGLE"),MW!$V$3:$W$600,2,0)),0,VLOOKUP(CONCATENATE($B5,AN$2,"SINGLE"),MW!$V$3:$W$600,2,0))</f>
        <v>12</v>
      </c>
      <c r="AO5" s="11">
        <f>IF(ISNA(VLOOKUP(CONCATENATE($B5,AO$2,"SINGLE"),MW!$V$3:$W$600,2,0)),0,VLOOKUP(CONCATENATE($B5,AO$2,"SINGLE"),MW!$V$3:$W$600,2,0))</f>
        <v>12</v>
      </c>
      <c r="AP5" s="54">
        <f>SUM(AE5:AO5)</f>
        <v>215.00000000000003</v>
      </c>
      <c r="AQ5" s="11">
        <f>IF(ISNA(VLOOKUP(CONCATENATE($B5,AQ$2,"SINGLE"),'III-SUB'!$V$3:$W$633,2,0)),0,VLOOKUP(CONCATENATE($B5,AQ$2,"SINGLE"),'III-SUB'!$V$3:$W$633,2,0))</f>
        <v>50.1</v>
      </c>
      <c r="AR5" s="11">
        <f>IF(ISNA(VLOOKUP(CONCATENATE($B5,AR$2,"SINGLE"),'III-SUB'!$V$3:$W$633,2,0)),0,VLOOKUP(CONCATENATE($B5,AR$2,"SINGLE"),'III-SUB'!$V$3:$W$633,2,0))</f>
        <v>0</v>
      </c>
      <c r="AS5" s="11">
        <f>IF(ISNA(VLOOKUP(CONCATENATE($B5,AS$2,"SINGLE"),'III-SUB'!$V$3:$W$633,2,0)),0,VLOOKUP(CONCATENATE($B5,AS$2,"SINGLE"),'III-SUB'!$V$3:$W$633,2,0))</f>
        <v>15.8</v>
      </c>
      <c r="AT5" s="11">
        <f>IF(ISNA(VLOOKUP(CONCATENATE($B5,AT$2,"SINGLE"),'III-SUB'!$V$3:$W$633,2,0)),0,VLOOKUP(CONCATENATE($B5,AT$2,"SINGLE"),'III-SUB'!$V$3:$W$633,2,0))</f>
        <v>10</v>
      </c>
      <c r="AU5" s="11">
        <f>IF(ISNA(VLOOKUP(CONCATENATE($B5,AU$2,"SINGLE"),'III-SUB'!$V$3:$W$633,2,0)),0,VLOOKUP(CONCATENATE($B5,AU$2,"SINGLE"),'III-SUB'!$V$3:$W$633,2,0))</f>
        <v>15.2</v>
      </c>
      <c r="AV5" s="11">
        <f>IF(ISNA(VLOOKUP(CONCATENATE($B5,AV$2,"SINGLE"),'III-SUB'!$V$3:$W$633,2,0)),0,VLOOKUP(CONCATENATE($B5,AV$2,"SINGLE"),'III-SUB'!$V$3:$W$633,2,0))</f>
        <v>21</v>
      </c>
      <c r="AW5" s="11">
        <f>IF(ISNA(VLOOKUP(CONCATENATE($B5,AW$2,"SINGLE"),'III-SUB'!$V$3:$W$633,2,0)),0,VLOOKUP(CONCATENATE($B5,AW$2,"SINGLE"),'III-SUB'!$V$3:$W$633,2,0))</f>
        <v>14.9</v>
      </c>
      <c r="AX5" s="11">
        <f>IF(ISNA(VLOOKUP(CONCATENATE($B5,AX$2,"SINGLE"),'III-SUB'!$V$3:$W$633,2,0)),0,VLOOKUP(CONCATENATE($B5,AX$2,"SINGLE"),'III-SUB'!$V$3:$W$633,2,0))</f>
        <v>35</v>
      </c>
      <c r="AY5" s="11">
        <f>IF(ISNA(VLOOKUP(CONCATENATE($B5,AY$2,"SINGLE"),'III-SUB'!$V$3:$W$633,2,0)),0,VLOOKUP(CONCATENATE($B5,AY$2,"SINGLE"),'III-SUB'!$V$3:$W$633,2,0))</f>
        <v>36</v>
      </c>
      <c r="AZ5" s="11">
        <f>IF(ISNA(VLOOKUP(CONCATENATE($B5,AZ$2,"SINGLE"),'III-SUB'!$V$3:$W$633,2,0)),0,VLOOKUP(CONCATENATE($B5,AZ$2,"SINGLE"),'III-SUB'!$V$3:$W$633,2,0))</f>
        <v>23.3</v>
      </c>
      <c r="BA5" s="11">
        <f>IF(ISNA(VLOOKUP(CONCATENATE($B5,BA$2,"SINGLE"),'III-SUB'!$V$3:$W$633,2,0)),0,VLOOKUP(CONCATENATE($B5,BA$2,"SINGLE"),'III-SUB'!$V$3:$W$633,2,0))</f>
        <v>53.3</v>
      </c>
      <c r="BB5" s="11">
        <f>IF(ISNA(VLOOKUP(CONCATENATE($B5,BB$2,"SINGLE"),'III-SUB'!$V$3:$W$633,2,0)),0,VLOOKUP(CONCATENATE($B5,BB$2,"SINGLE"),'III-SUB'!$V$3:$W$633,2,0))</f>
        <v>18</v>
      </c>
      <c r="BC5" s="11">
        <f>IF(ISNA(VLOOKUP(CONCATENATE($B5,BC$2,"SINGLE"),'III-SUB'!$V$3:$W$633,2,0)),0,VLOOKUP(CONCATENATE($B5,BC$2,"SINGLE"),'III-SUB'!$V$3:$W$633,2,0))</f>
        <v>18</v>
      </c>
      <c r="BD5" s="54">
        <f>SUM(AQ5:BC5)</f>
        <v>310.60000000000002</v>
      </c>
      <c r="BE5" s="54">
        <f>IF(ISNA(VLOOKUP(CONCATENATE($B5,BE$2,"SINGLE"),VHF!$V$3:$W$627,2,0)),0,VLOOKUP(CONCATENATE($B5,BE$2,"SINGLE"),VHF!$V$3:$W$627,2,0))</f>
        <v>58.8</v>
      </c>
      <c r="BF5" s="11">
        <f>IF(ISNA(VLOOKUP(CONCATENATE($B5,BF$2,"SINGLE"),UHF!$V$3:$W$612,2,0)),0,VLOOKUP(CONCATENATE($B5,BF$2,"SINGLE"),UHF!$V$3:$W$612,2,0))</f>
        <v>38.4</v>
      </c>
      <c r="BG5" s="11">
        <f>IF(ISNA(VLOOKUP(CONCATENATE($B5,BG$2,"SINGLE"),UHF!$V$3:$W$612,2,0)),0,VLOOKUP(CONCATENATE($B5,BG$2,"SINGLE"),UHF!$V$3:$W$612,2,0))</f>
        <v>13.3</v>
      </c>
      <c r="BH5" s="11">
        <f>IF(ISNA(VLOOKUP(CONCATENATE($B5,BH$2,"SINGLE"),UHF!$V$3:$W$612,2,0)),0,VLOOKUP(CONCATENATE($B5,BH$2,"SINGLE"),UHF!$V$3:$W$612,2,0))</f>
        <v>18</v>
      </c>
      <c r="BI5" s="11">
        <f>IF(ISNA(VLOOKUP(CONCATENATE($B5,BI$2,"SINGLE"),UHF!$V$3:$W$612,2,0)),0,VLOOKUP(CONCATENATE($B5,BI$2,"SINGLE"),UHF!$V$3:$W$612,2,0))</f>
        <v>17.3</v>
      </c>
      <c r="BJ5" s="11">
        <f>IF(ISNA(VLOOKUP(CONCATENATE($B5,BJ$2,"SINGLE"),UHF!$V$3:$W$612,2,0)),0,VLOOKUP(CONCATENATE($B5,BJ$2,"SINGLE"),UHF!$V$3:$W$612,2,0))</f>
        <v>16</v>
      </c>
      <c r="BK5" s="11">
        <f>IF(ISNA(VLOOKUP(CONCATENATE($B5,BK$2,"SINGLE"),UHF!$V$3:$W$612,2,0)),0,VLOOKUP(CONCATENATE($B5,BK$2,"SINGLE"),UHF!$V$3:$W$612,2,0))</f>
        <v>13.8</v>
      </c>
      <c r="BL5" s="11">
        <f>IF(ISNA(VLOOKUP(CONCATENATE($B5,BL$2,"SINGLE"),UHF!$V$3:$W$612,2,0)),0,VLOOKUP(CONCATENATE($B5,BL$2,"SINGLE"),UHF!$V$3:$W$612,2,0))</f>
        <v>35</v>
      </c>
      <c r="BM5" s="11">
        <f>IF(ISNA(VLOOKUP(CONCATENATE($B5,BM$2,"SINGLE"),UHF!$V$3:$W$612,2,0)),0,VLOOKUP(CONCATENATE($B5,BM$2,"SINGLE"),UHF!$V$3:$W$612,2,0))</f>
        <v>26.7</v>
      </c>
      <c r="BN5" s="11">
        <f>IF(ISNA(VLOOKUP(CONCATENATE($B5,BN$2,"SINGLE"),UHF!$V$3:$W$612,2,0)),0,VLOOKUP(CONCATENATE($B5,BN$2,"SINGLE"),UHF!$V$3:$W$612,2,0))</f>
        <v>18</v>
      </c>
      <c r="BO5" s="11">
        <f>IF(ISNA(VLOOKUP(CONCATENATE($B5,BO$2,"SINGLE"),UHF!$V$3:$W$612,2,0)),0,VLOOKUP(CONCATENATE($B5,BO$2,"SINGLE"),UHF!$V$3:$W$612,2,0))</f>
        <v>30</v>
      </c>
      <c r="BP5" s="11">
        <f>IF(ISNA(VLOOKUP(CONCATENATE($B5,BP$2,"SINGLE"),UHF!$V$3:$W$612,2,0)),0,VLOOKUP(CONCATENATE($B5,BP$2,"SINGLE"),UHF!$V$3:$W$612,2,0))</f>
        <v>12</v>
      </c>
      <c r="BQ5" s="11">
        <f>IF(ISNA(VLOOKUP(CONCATENATE($B5,BQ$2,"SINGLE"),UHF!$V$3:$W$612,2,0)),0,VLOOKUP(CONCATENATE($B5,BQ$2,"SINGLE"),UHF!$V$3:$W$612,2,0))</f>
        <v>12</v>
      </c>
      <c r="BR5" s="54">
        <f>SUM(BF5:BQ5)</f>
        <v>250.5</v>
      </c>
      <c r="BS5" s="54">
        <f>IF(ISNA(VLOOKUP(CONCATENATE($B5,BS$2,"SINGLE"),'A1'!$V$3:$W$612,2,0)),0,VLOOKUP(CONCATENATE($B5,BS$2,"SINGLE"),'A1'!$V$3:$W$612,2,0))</f>
        <v>0</v>
      </c>
      <c r="BT5" s="11">
        <f>SUM(C5,Q5,AQ5,BE5,BS5)</f>
        <v>152.30000000000001</v>
      </c>
      <c r="BU5" s="11">
        <f>SUM(D5,R5,AR5,BF5)</f>
        <v>78.5</v>
      </c>
      <c r="BV5" s="11">
        <f>SUM(E5,S5,AE5,AS5,BG5)</f>
        <v>63.5</v>
      </c>
      <c r="BW5" s="11">
        <f>SUM(F5,T5,AF5,AT5,BH5)</f>
        <v>54.900000000000006</v>
      </c>
      <c r="BX5" s="11">
        <f>SUM(G5,U5,AG5,AU5,BI5)</f>
        <v>61.399999999999991</v>
      </c>
      <c r="BY5" s="11">
        <f>SUM(H5,V5,AH5,AV5,BJ5)</f>
        <v>74.3</v>
      </c>
      <c r="BZ5" s="11">
        <f>SUM(I5,W5,AI5,AW5,BK5)</f>
        <v>63.400000000000006</v>
      </c>
      <c r="CA5" s="11">
        <f>SUM(J5,X5,AJ5,AX5,BL5)</f>
        <v>188</v>
      </c>
      <c r="CB5" s="11">
        <f>SUM(K5,Y5,AK5,AY5,BM5)</f>
        <v>135.29999999999998</v>
      </c>
      <c r="CC5" s="11">
        <f>SUM(L5,Z5,AL5,AZ5,BN5)</f>
        <v>97.2</v>
      </c>
      <c r="CD5" s="11">
        <f>SUM(M5,AA5,AM5,BA5,BO5)</f>
        <v>138.30000000000001</v>
      </c>
      <c r="CE5" s="11">
        <f>SUM(N5,AB5,AN5,BB5,BP5)</f>
        <v>72</v>
      </c>
      <c r="CF5" s="11">
        <f>SUM(O5,AC5,AO5,BC5,BQ5)</f>
        <v>66</v>
      </c>
      <c r="CG5" s="11">
        <f>SUM(BT5:CF5)</f>
        <v>1245.1000000000001</v>
      </c>
      <c r="CH5" s="11">
        <f>SUM(P5,AD5,AP5,BD5,BE5,BR5,BS5)</f>
        <v>1245.0999999999999</v>
      </c>
      <c r="CI5" s="11">
        <f>MIN(P5,AD5,AP5,BD5,BE5,BR5,BS5)</f>
        <v>0</v>
      </c>
      <c r="CJ5" s="54">
        <f>SUM(CH5-CI5)</f>
        <v>1245.0999999999999</v>
      </c>
    </row>
    <row r="6" spans="1:88" x14ac:dyDescent="0.2">
      <c r="A6" s="21" t="str">
        <f t="shared" si="0"/>
        <v>4.</v>
      </c>
      <c r="B6" s="8" t="str">
        <f>'Seznam-SO'!A194</f>
        <v>OK1FPG</v>
      </c>
      <c r="C6" s="11">
        <f>IF(ISNA(VLOOKUP(CONCATENATE($B6,C$2,"SINGLE"),'I-SUB'!$V$3:$W$624,2,0)),0,VLOOKUP(CONCATENATE($B6,C$2,"SINGLE"),'I-SUB'!$V$3:$W$624,2,0))</f>
        <v>0</v>
      </c>
      <c r="D6" s="11">
        <f>IF(ISNA(VLOOKUP(CONCATENATE($B6,D$2,"SINGLE"),'I-SUB'!$V$3:$W$624,2,0)),0,VLOOKUP(CONCATENATE($B6,D$2,"SINGLE"),'I-SUB'!$V$3:$W$624,2,0))</f>
        <v>0</v>
      </c>
      <c r="E6" s="11">
        <f>IF(ISNA(VLOOKUP(CONCATENATE($B6,E$2,"SINGLE"),'I-SUB'!$V$3:$W$624,2,0)),0,VLOOKUP(CONCATENATE($B6,E$2,"SINGLE"),'I-SUB'!$V$3:$W$624,2,0))</f>
        <v>0</v>
      </c>
      <c r="F6" s="11">
        <f>IF(ISNA(VLOOKUP(CONCATENATE($B6,F$2,"SINGLE"),'I-SUB'!$V$3:$W$624,2,0)),0,VLOOKUP(CONCATENATE($B6,F$2,"SINGLE"),'I-SUB'!$V$3:$W$624,2,0))</f>
        <v>0</v>
      </c>
      <c r="G6" s="11">
        <f>IF(ISNA(VLOOKUP(CONCATENATE($B6,G$2,"SINGLE"),'I-SUB'!$V$3:$W$624,2,0)),0,VLOOKUP(CONCATENATE($B6,G$2,"SINGLE"),'I-SUB'!$V$3:$W$624,2,0))</f>
        <v>0</v>
      </c>
      <c r="H6" s="11">
        <f>IF(ISNA(VLOOKUP(CONCATENATE($B6,H$2,"SINGLE"),'I-SUB'!$V$3:$W$624,2,0)),0,VLOOKUP(CONCATENATE($B6,H$2,"SINGLE"),'I-SUB'!$V$3:$W$624,2,0))</f>
        <v>0</v>
      </c>
      <c r="I6" s="11">
        <f>IF(ISNA(VLOOKUP(CONCATENATE($B6,I$2,"SINGLE"),'I-SUB'!$V$3:$W$624,2,0)),0,VLOOKUP(CONCATENATE($B6,I$2,"SINGLE"),'I-SUB'!$V$3:$W$624,2,0))</f>
        <v>0</v>
      </c>
      <c r="J6" s="11">
        <f>IF(ISNA(VLOOKUP(CONCATENATE($B6,J$2,"SINGLE"),'I-SUB'!$V$3:$W$624,2,0)),0,VLOOKUP(CONCATENATE($B6,J$2,"SINGLE"),'I-SUB'!$V$3:$W$624,2,0))</f>
        <v>0</v>
      </c>
      <c r="K6" s="11">
        <f>IF(ISNA(VLOOKUP(CONCATENATE($B6,K$2,"SINGLE"),'I-SUB'!$V$3:$W$624,2,0)),0,VLOOKUP(CONCATENATE($B6,K$2,"SINGLE"),'I-SUB'!$V$3:$W$624,2,0))</f>
        <v>0</v>
      </c>
      <c r="L6" s="11">
        <f>IF(ISNA(VLOOKUP(CONCATENATE($B6,L$2,"SINGLE"),'I-SUB'!$V$3:$W$624,2,0)),0,VLOOKUP(CONCATENATE($B6,L$2,"SINGLE"),'I-SUB'!$V$3:$W$624,2,0))</f>
        <v>0</v>
      </c>
      <c r="M6" s="11">
        <f>IF(ISNA(VLOOKUP(CONCATENATE($B6,M$2,"SINGLE"),'I-SUB'!$V$3:$W$624,2,0)),0,VLOOKUP(CONCATENATE($B6,M$2,"SINGLE"),'I-SUB'!$V$3:$W$624,2,0))</f>
        <v>0</v>
      </c>
      <c r="N6" s="11">
        <f>IF(ISNA(VLOOKUP(CONCATENATE($B6,N$2,"SINGLE"),'I-SUB'!$V$3:$W$624,2,0)),0,VLOOKUP(CONCATENATE($B6,N$2,"SINGLE"),'I-SUB'!$V$3:$W$624,2,0))</f>
        <v>0</v>
      </c>
      <c r="O6" s="11">
        <f>IF(ISNA(VLOOKUP(CONCATENATE($B6,O$2,"SINGLE"),'I-SUB'!$V$3:$W$624,2,0)),0,VLOOKUP(CONCATENATE($B6,O$2,"SINGLE"),'I-SUB'!$V$3:$W$624,2,0))</f>
        <v>0</v>
      </c>
      <c r="P6" s="54">
        <f>SUM(C6:O6)</f>
        <v>0</v>
      </c>
      <c r="Q6" s="11">
        <f>IF(ISNA(VLOOKUP(CONCATENATE($B6,Q$2,"SINGLE"),'II-SUB'!$V$3:$W$630,2,0)),0,VLOOKUP(CONCATENATE($B6,Q$2,"SINGLE"),'II-SUB'!$V$3:$W$630,2,0))</f>
        <v>0</v>
      </c>
      <c r="R6" s="11">
        <f>IF(ISNA(VLOOKUP(CONCATENATE($B6,R$2,"SINGLE"),'II-SUB'!$V$3:$W$630,2,0)),0,VLOOKUP(CONCATENATE($B6,R$2,"SINGLE"),'II-SUB'!$V$3:$W$630,2,0))</f>
        <v>0</v>
      </c>
      <c r="S6" s="11">
        <f>IF(ISNA(VLOOKUP(CONCATENATE($B6,S$2,"SINGLE"),'II-SUB'!$V$3:$W$630,2,0)),0,VLOOKUP(CONCATENATE($B6,S$2,"SINGLE"),'II-SUB'!$V$3:$W$630,2,0))</f>
        <v>72</v>
      </c>
      <c r="T6" s="11">
        <f>IF(ISNA(VLOOKUP(CONCATENATE($B6,T$2,"SINGLE"),'II-SUB'!$V$3:$W$630,2,0)),0,VLOOKUP(CONCATENATE($B6,T$2,"SINGLE"),'II-SUB'!$V$3:$W$630,2,0))</f>
        <v>44</v>
      </c>
      <c r="U6" s="11">
        <f>IF(ISNA(VLOOKUP(CONCATENATE($B6,U$2,"SINGLE"),'II-SUB'!$V$3:$W$630,2,0)),0,VLOOKUP(CONCATENATE($B6,U$2,"SINGLE"),'II-SUB'!$V$3:$W$630,2,0))</f>
        <v>0</v>
      </c>
      <c r="V6" s="11">
        <f>IF(ISNA(VLOOKUP(CONCATENATE($B6,V$2,"SINGLE"),'II-SUB'!$V$3:$W$630,2,0)),0,VLOOKUP(CONCATENATE($B6,V$2,"SINGLE"),'II-SUB'!$V$3:$W$630,2,0))</f>
        <v>0</v>
      </c>
      <c r="W6" s="11">
        <f>IF(ISNA(VLOOKUP(CONCATENATE($B6,W$2,"SINGLE"),'II-SUB'!$V$3:$W$630,2,0)),0,VLOOKUP(CONCATENATE($B6,W$2,"SINGLE"),'II-SUB'!$V$3:$W$630,2,0))</f>
        <v>0</v>
      </c>
      <c r="X6" s="11">
        <f>IF(ISNA(VLOOKUP(CONCATENATE($B6,X$2,"SINGLE"),'II-SUB'!$V$3:$W$630,2,0)),0,VLOOKUP(CONCATENATE($B6,X$2,"SINGLE"),'II-SUB'!$V$3:$W$630,2,0))</f>
        <v>0</v>
      </c>
      <c r="Y6" s="11">
        <f>IF(ISNA(VLOOKUP(CONCATENATE($B6,Y$2,"SINGLE"),'II-SUB'!$V$3:$W$630,2,0)),0,VLOOKUP(CONCATENATE($B6,Y$2,"SINGLE"),'II-SUB'!$V$3:$W$630,2,0))</f>
        <v>0</v>
      </c>
      <c r="Z6" s="11">
        <f>IF(ISNA(VLOOKUP(CONCATENATE($B6,Z$2,"SINGLE"),'II-SUB'!$V$3:$W$630,2,0)),0,VLOOKUP(CONCATENATE($B6,Z$2,"SINGLE"),'II-SUB'!$V$3:$W$630,2,0))</f>
        <v>0</v>
      </c>
      <c r="AA6" s="11">
        <f>IF(ISNA(VLOOKUP(CONCATENATE($B6,AA$2,"SINGLE"),'II-SUB'!$V$3:$W$630,2,0)),0,VLOOKUP(CONCATENATE($B6,AA$2,"SINGLE"),'II-SUB'!$V$3:$W$630,2,0))</f>
        <v>0</v>
      </c>
      <c r="AB6" s="11">
        <f>IF(ISNA(VLOOKUP(CONCATENATE($B6,AB$2,"SINGLE"),'II-SUB'!$V$3:$W$630,2,0)),0,VLOOKUP(CONCATENATE($B6,AB$2,"SINGLE"),'II-SUB'!$V$3:$W$630,2,0))</f>
        <v>0</v>
      </c>
      <c r="AC6" s="11">
        <f>IF(ISNA(VLOOKUP(CONCATENATE($B6,AC$2,"SINGLE"),'II-SUB'!$V$3:$W$630,2,0)),0,VLOOKUP(CONCATENATE($B6,AC$2,"SINGLE"),'II-SUB'!$V$3:$W$630,2,0))</f>
        <v>0</v>
      </c>
      <c r="AD6" s="54">
        <f>SUM(Q6:AC6)</f>
        <v>116</v>
      </c>
      <c r="AE6" s="11">
        <f>IF(ISNA(VLOOKUP(CONCATENATE($B6,AE$2,"SINGLE"),MW!$V$3:$W$600,2,0)),0,VLOOKUP(CONCATENATE($B6,AE$2,"SINGLE"),MW!$V$3:$W$600,2,0))</f>
        <v>135</v>
      </c>
      <c r="AF6" s="11">
        <f>IF(ISNA(VLOOKUP(CONCATENATE($B6,AF$2,"SINGLE"),MW!$V$3:$W$600,2,0)),0,VLOOKUP(CONCATENATE($B6,AF$2,"SINGLE"),MW!$V$3:$W$600,2,0))</f>
        <v>84</v>
      </c>
      <c r="AG6" s="11">
        <f>IF(ISNA(VLOOKUP(CONCATENATE($B6,AG$2,"SINGLE"),MW!$V$3:$W$600,2,0)),0,VLOOKUP(CONCATENATE($B6,AG$2,"SINGLE"),MW!$V$3:$W$600,2,0))</f>
        <v>0</v>
      </c>
      <c r="AH6" s="11">
        <f>IF(ISNA(VLOOKUP(CONCATENATE($B6,AH$2,"SINGLE"),MW!$V$3:$W$600,2,0)),0,VLOOKUP(CONCATENATE($B6,AH$2,"SINGLE"),MW!$V$3:$W$600,2,0))</f>
        <v>0</v>
      </c>
      <c r="AI6" s="11">
        <f>IF(ISNA(VLOOKUP(CONCATENATE($B6,AI$2,"SINGLE"),MW!$V$3:$W$600,2,0)),0,VLOOKUP(CONCATENATE($B6,AI$2,"SINGLE"),MW!$V$3:$W$600,2,0))</f>
        <v>0</v>
      </c>
      <c r="AJ6" s="11">
        <f>IF(ISNA(VLOOKUP(CONCATENATE($B6,AJ$2,"SINGLE"),MW!$V$3:$W$600,2,0)),0,VLOOKUP(CONCATENATE($B6,AJ$2,"SINGLE"),MW!$V$3:$W$600,2,0))</f>
        <v>0</v>
      </c>
      <c r="AK6" s="11">
        <f>IF(ISNA(VLOOKUP(CONCATENATE($B6,AK$2,"SINGLE"),MW!$V$3:$W$600,2,0)),0,VLOOKUP(CONCATENATE($B6,AK$2,"SINGLE"),MW!$V$3:$W$600,2,0))</f>
        <v>0</v>
      </c>
      <c r="AL6" s="11">
        <f>IF(ISNA(VLOOKUP(CONCATENATE($B6,AL$2,"SINGLE"),MW!$V$3:$W$600,2,0)),0,VLOOKUP(CONCATENATE($B6,AL$2,"SINGLE"),MW!$V$3:$W$600,2,0))</f>
        <v>0</v>
      </c>
      <c r="AM6" s="11">
        <f>IF(ISNA(VLOOKUP(CONCATENATE($B6,AM$2,"SINGLE"),MW!$V$3:$W$600,2,0)),0,VLOOKUP(CONCATENATE($B6,AM$2,"SINGLE"),MW!$V$3:$W$600,2,0))</f>
        <v>0</v>
      </c>
      <c r="AN6" s="11">
        <f>IF(ISNA(VLOOKUP(CONCATENATE($B6,AN$2,"SINGLE"),MW!$V$3:$W$600,2,0)),0,VLOOKUP(CONCATENATE($B6,AN$2,"SINGLE"),MW!$V$3:$W$600,2,0))</f>
        <v>0</v>
      </c>
      <c r="AO6" s="11">
        <f>IF(ISNA(VLOOKUP(CONCATENATE($B6,AO$2,"SINGLE"),MW!$V$3:$W$600,2,0)),0,VLOOKUP(CONCATENATE($B6,AO$2,"SINGLE"),MW!$V$3:$W$600,2,0))</f>
        <v>0</v>
      </c>
      <c r="AP6" s="54">
        <f>SUM(AE6:AO6)</f>
        <v>219</v>
      </c>
      <c r="AQ6" s="11">
        <f>IF(ISNA(VLOOKUP(CONCATENATE($B6,AQ$2,"SINGLE"),'III-SUB'!$V$3:$W$633,2,0)),0,VLOOKUP(CONCATENATE($B6,AQ$2,"SINGLE"),'III-SUB'!$V$3:$W$633,2,0))</f>
        <v>0</v>
      </c>
      <c r="AR6" s="11">
        <f>IF(ISNA(VLOOKUP(CONCATENATE($B6,AR$2,"SINGLE"),'III-SUB'!$V$3:$W$633,2,0)),0,VLOOKUP(CONCATENATE($B6,AR$2,"SINGLE"),'III-SUB'!$V$3:$W$633,2,0))</f>
        <v>0</v>
      </c>
      <c r="AS6" s="11">
        <f>IF(ISNA(VLOOKUP(CONCATENATE($B6,AS$2,"SINGLE"),'III-SUB'!$V$3:$W$633,2,0)),0,VLOOKUP(CONCATENATE($B6,AS$2,"SINGLE"),'III-SUB'!$V$3:$W$633,2,0))</f>
        <v>126</v>
      </c>
      <c r="AT6" s="11">
        <f>IF(ISNA(VLOOKUP(CONCATENATE($B6,AT$2,"SINGLE"),'III-SUB'!$V$3:$W$633,2,0)),0,VLOOKUP(CONCATENATE($B6,AT$2,"SINGLE"),'III-SUB'!$V$3:$W$633,2,0))</f>
        <v>80</v>
      </c>
      <c r="AU6" s="11">
        <f>IF(ISNA(VLOOKUP(CONCATENATE($B6,AU$2,"SINGLE"),'III-SUB'!$V$3:$W$633,2,0)),0,VLOOKUP(CONCATENATE($B6,AU$2,"SINGLE"),'III-SUB'!$V$3:$W$633,2,0))</f>
        <v>0</v>
      </c>
      <c r="AV6" s="11">
        <f>IF(ISNA(VLOOKUP(CONCATENATE($B6,AV$2,"SINGLE"),'III-SUB'!$V$3:$W$633,2,0)),0,VLOOKUP(CONCATENATE($B6,AV$2,"SINGLE"),'III-SUB'!$V$3:$W$633,2,0))</f>
        <v>0</v>
      </c>
      <c r="AW6" s="11">
        <f>IF(ISNA(VLOOKUP(CONCATENATE($B6,AW$2,"SINGLE"),'III-SUB'!$V$3:$W$633,2,0)),0,VLOOKUP(CONCATENATE($B6,AW$2,"SINGLE"),'III-SUB'!$V$3:$W$633,2,0))</f>
        <v>0</v>
      </c>
      <c r="AX6" s="11">
        <f>IF(ISNA(VLOOKUP(CONCATENATE($B6,AX$2,"SINGLE"),'III-SUB'!$V$3:$W$633,2,0)),0,VLOOKUP(CONCATENATE($B6,AX$2,"SINGLE"),'III-SUB'!$V$3:$W$633,2,0))</f>
        <v>0</v>
      </c>
      <c r="AY6" s="11">
        <f>IF(ISNA(VLOOKUP(CONCATENATE($B6,AY$2,"SINGLE"),'III-SUB'!$V$3:$W$633,2,0)),0,VLOOKUP(CONCATENATE($B6,AY$2,"SINGLE"),'III-SUB'!$V$3:$W$633,2,0))</f>
        <v>0</v>
      </c>
      <c r="AZ6" s="11">
        <f>IF(ISNA(VLOOKUP(CONCATENATE($B6,AZ$2,"SINGLE"),'III-SUB'!$V$3:$W$633,2,0)),0,VLOOKUP(CONCATENATE($B6,AZ$2,"SINGLE"),'III-SUB'!$V$3:$W$633,2,0))</f>
        <v>0</v>
      </c>
      <c r="BA6" s="11">
        <f>IF(ISNA(VLOOKUP(CONCATENATE($B6,BA$2,"SINGLE"),'III-SUB'!$V$3:$W$633,2,0)),0,VLOOKUP(CONCATENATE($B6,BA$2,"SINGLE"),'III-SUB'!$V$3:$W$633,2,0))</f>
        <v>0</v>
      </c>
      <c r="BB6" s="11">
        <f>IF(ISNA(VLOOKUP(CONCATENATE($B6,BB$2,"SINGLE"),'III-SUB'!$V$3:$W$633,2,0)),0,VLOOKUP(CONCATENATE($B6,BB$2,"SINGLE"),'III-SUB'!$V$3:$W$633,2,0))</f>
        <v>0</v>
      </c>
      <c r="BC6" s="11">
        <f>IF(ISNA(VLOOKUP(CONCATENATE($B6,BC$2,"SINGLE"),'III-SUB'!$V$3:$W$633,2,0)),0,VLOOKUP(CONCATENATE($B6,BC$2,"SINGLE"),'III-SUB'!$V$3:$W$633,2,0))</f>
        <v>0</v>
      </c>
      <c r="BD6" s="54">
        <f>SUM(AQ6:BC6)</f>
        <v>206</v>
      </c>
      <c r="BE6" s="54">
        <f>IF(ISNA(VLOOKUP(CONCATENATE($B6,BE$2,"SINGLE"),VHF!$V$3:$W$627,2,0)),0,VLOOKUP(CONCATENATE($B6,BE$2,"SINGLE"),VHF!$V$3:$W$627,2,0))</f>
        <v>138.30000000000001</v>
      </c>
      <c r="BF6" s="11">
        <f>IF(ISNA(VLOOKUP(CONCATENATE($B6,BF$2,"SINGLE"),UHF!$V$3:$W$612,2,0)),0,VLOOKUP(CONCATENATE($B6,BF$2,"SINGLE"),UHF!$V$3:$W$612,2,0))</f>
        <v>172.8</v>
      </c>
      <c r="BG6" s="11">
        <f>IF(ISNA(VLOOKUP(CONCATENATE($B6,BG$2,"SINGLE"),UHF!$V$3:$W$612,2,0)),0,VLOOKUP(CONCATENATE($B6,BG$2,"SINGLE"),UHF!$V$3:$W$612,2,0))</f>
        <v>0</v>
      </c>
      <c r="BH6" s="11">
        <f>IF(ISNA(VLOOKUP(CONCATENATE($B6,BH$2,"SINGLE"),UHF!$V$3:$W$612,2,0)),0,VLOOKUP(CONCATENATE($B6,BH$2,"SINGLE"),UHF!$V$3:$W$612,2,0))</f>
        <v>0</v>
      </c>
      <c r="BI6" s="11">
        <f>IF(ISNA(VLOOKUP(CONCATENATE($B6,BI$2,"SINGLE"),UHF!$V$3:$W$612,2,0)),0,VLOOKUP(CONCATENATE($B6,BI$2,"SINGLE"),UHF!$V$3:$W$612,2,0))</f>
        <v>0</v>
      </c>
      <c r="BJ6" s="11">
        <f>IF(ISNA(VLOOKUP(CONCATENATE($B6,BJ$2,"SINGLE"),UHF!$V$3:$W$612,2,0)),0,VLOOKUP(CONCATENATE($B6,BJ$2,"SINGLE"),UHF!$V$3:$W$612,2,0))</f>
        <v>0</v>
      </c>
      <c r="BK6" s="11">
        <f>IF(ISNA(VLOOKUP(CONCATENATE($B6,BK$2,"SINGLE"),UHF!$V$3:$W$612,2,0)),0,VLOOKUP(CONCATENATE($B6,BK$2,"SINGLE"),UHF!$V$3:$W$612,2,0))</f>
        <v>0</v>
      </c>
      <c r="BL6" s="11">
        <f>IF(ISNA(VLOOKUP(CONCATENATE($B6,BL$2,"SINGLE"),UHF!$V$3:$W$612,2,0)),0,VLOOKUP(CONCATENATE($B6,BL$2,"SINGLE"),UHF!$V$3:$W$612,2,0))</f>
        <v>0</v>
      </c>
      <c r="BM6" s="11">
        <f>IF(ISNA(VLOOKUP(CONCATENATE($B6,BM$2,"SINGLE"),UHF!$V$3:$W$612,2,0)),0,VLOOKUP(CONCATENATE($B6,BM$2,"SINGLE"),UHF!$V$3:$W$612,2,0))</f>
        <v>0</v>
      </c>
      <c r="BN6" s="11">
        <f>IF(ISNA(VLOOKUP(CONCATENATE($B6,BN$2,"SINGLE"),UHF!$V$3:$W$612,2,0)),0,VLOOKUP(CONCATENATE($B6,BN$2,"SINGLE"),UHF!$V$3:$W$612,2,0))</f>
        <v>0</v>
      </c>
      <c r="BO6" s="11">
        <f>IF(ISNA(VLOOKUP(CONCATENATE($B6,BO$2,"SINGLE"),UHF!$V$3:$W$612,2,0)),0,VLOOKUP(CONCATENATE($B6,BO$2,"SINGLE"),UHF!$V$3:$W$612,2,0))</f>
        <v>0</v>
      </c>
      <c r="BP6" s="11">
        <f>IF(ISNA(VLOOKUP(CONCATENATE($B6,BP$2,"SINGLE"),UHF!$V$3:$W$612,2,0)),0,VLOOKUP(CONCATENATE($B6,BP$2,"SINGLE"),UHF!$V$3:$W$612,2,0))</f>
        <v>0</v>
      </c>
      <c r="BQ6" s="11">
        <f>IF(ISNA(VLOOKUP(CONCATENATE($B6,BQ$2,"SINGLE"),UHF!$V$3:$W$612,2,0)),0,VLOOKUP(CONCATENATE($B6,BQ$2,"SINGLE"),UHF!$V$3:$W$612,2,0))</f>
        <v>0</v>
      </c>
      <c r="BR6" s="54">
        <f>SUM(BF6:BQ6)</f>
        <v>172.8</v>
      </c>
      <c r="BS6" s="54">
        <f>IF(ISNA(VLOOKUP(CONCATENATE($B6,BS$2,"SINGLE"),'A1'!$V$3:$W$612,2,0)),0,VLOOKUP(CONCATENATE($B6,BS$2,"SINGLE"),'A1'!$V$3:$W$612,2,0))</f>
        <v>84.1</v>
      </c>
      <c r="BT6" s="11">
        <f>SUM(C6,Q6,AQ6,BE6,BS6)</f>
        <v>222.4</v>
      </c>
      <c r="BU6" s="11">
        <f>SUM(D6,R6,AR6,BF6)</f>
        <v>172.8</v>
      </c>
      <c r="BV6" s="11">
        <f>SUM(E6,S6,AE6,AS6,BG6)</f>
        <v>333</v>
      </c>
      <c r="BW6" s="11">
        <f>SUM(F6,T6,AF6,AT6,BH6)</f>
        <v>208</v>
      </c>
      <c r="BX6" s="11">
        <f>SUM(G6,U6,AG6,AU6,BI6)</f>
        <v>0</v>
      </c>
      <c r="BY6" s="11">
        <f>SUM(H6,V6,AH6,AV6,BJ6)</f>
        <v>0</v>
      </c>
      <c r="BZ6" s="11">
        <f>SUM(I6,W6,AI6,AW6,BK6)</f>
        <v>0</v>
      </c>
      <c r="CA6" s="11">
        <f>SUM(J6,X6,AJ6,AX6,BL6)</f>
        <v>0</v>
      </c>
      <c r="CB6" s="11">
        <f>SUM(K6,Y6,AK6,AY6,BM6)</f>
        <v>0</v>
      </c>
      <c r="CC6" s="11">
        <f>SUM(L6,Z6,AL6,AZ6,BN6)</f>
        <v>0</v>
      </c>
      <c r="CD6" s="11">
        <f>SUM(M6,AA6,AM6,BA6,BO6)</f>
        <v>0</v>
      </c>
      <c r="CE6" s="11">
        <f>SUM(N6,AB6,AN6,BB6,BP6)</f>
        <v>0</v>
      </c>
      <c r="CF6" s="11">
        <f>SUM(O6,AC6,AO6,BC6,BQ6)</f>
        <v>0</v>
      </c>
      <c r="CG6" s="11">
        <f>SUM(BT6:CF6)</f>
        <v>936.2</v>
      </c>
      <c r="CH6" s="11">
        <f>SUM(P6,AD6,AP6,BD6,BE6,BR6,BS6)</f>
        <v>936.19999999999993</v>
      </c>
      <c r="CI6" s="11">
        <f>MIN(P6,AD6,AP6,BD6,BE6,BR6,BS6)</f>
        <v>0</v>
      </c>
      <c r="CJ6" s="51">
        <f>SUM(CH6-CI6)</f>
        <v>936.19999999999993</v>
      </c>
    </row>
    <row r="7" spans="1:88" x14ac:dyDescent="0.2">
      <c r="A7" s="21" t="str">
        <f t="shared" si="0"/>
        <v>5.</v>
      </c>
      <c r="B7" s="8" t="str">
        <f>'Seznam-SO'!A129</f>
        <v>OK1VAM</v>
      </c>
      <c r="C7" s="11">
        <f>IF(ISNA(VLOOKUP(CONCATENATE($B7,C$2,"SINGLE"),'I-SUB'!$V$3:$W$624,2,0)),0,VLOOKUP(CONCATENATE($B7,C$2,"SINGLE"),'I-SUB'!$V$3:$W$624,2,0))</f>
        <v>97.5</v>
      </c>
      <c r="D7" s="11">
        <f>IF(ISNA(VLOOKUP(CONCATENATE($B7,D$2,"SINGLE"),'I-SUB'!$V$3:$W$624,2,0)),0,VLOOKUP(CONCATENATE($B7,D$2,"SINGLE"),'I-SUB'!$V$3:$W$624,2,0))</f>
        <v>63.4</v>
      </c>
      <c r="E7" s="11">
        <f>IF(ISNA(VLOOKUP(CONCATENATE($B7,E$2,"SINGLE"),'I-SUB'!$V$3:$W$624,2,0)),0,VLOOKUP(CONCATENATE($B7,E$2,"SINGLE"),'I-SUB'!$V$3:$W$624,2,0))</f>
        <v>24.4</v>
      </c>
      <c r="F7" s="11">
        <f>IF(ISNA(VLOOKUP(CONCATENATE($B7,F$2,"SINGLE"),'I-SUB'!$V$3:$W$624,2,0)),0,VLOOKUP(CONCATENATE($B7,F$2,"SINGLE"),'I-SUB'!$V$3:$W$624,2,0))</f>
        <v>0</v>
      </c>
      <c r="G7" s="11">
        <f>IF(ISNA(VLOOKUP(CONCATENATE($B7,G$2,"SINGLE"),'I-SUB'!$V$3:$W$624,2,0)),0,VLOOKUP(CONCATENATE($B7,G$2,"SINGLE"),'I-SUB'!$V$3:$W$624,2,0))</f>
        <v>0</v>
      </c>
      <c r="H7" s="11">
        <f>IF(ISNA(VLOOKUP(CONCATENATE($B7,H$2,"SINGLE"),'I-SUB'!$V$3:$W$624,2,0)),0,VLOOKUP(CONCATENATE($B7,H$2,"SINGLE"),'I-SUB'!$V$3:$W$624,2,0))</f>
        <v>0</v>
      </c>
      <c r="I7" s="11">
        <f>IF(ISNA(VLOOKUP(CONCATENATE($B7,I$2,"SINGLE"),'I-SUB'!$V$3:$W$624,2,0)),0,VLOOKUP(CONCATENATE($B7,I$2,"SINGLE"),'I-SUB'!$V$3:$W$624,2,0))</f>
        <v>0</v>
      </c>
      <c r="J7" s="11">
        <f>IF(ISNA(VLOOKUP(CONCATENATE($B7,J$2,"SINGLE"),'I-SUB'!$V$3:$W$624,2,0)),0,VLOOKUP(CONCATENATE($B7,J$2,"SINGLE"),'I-SUB'!$V$3:$W$624,2,0))</f>
        <v>0</v>
      </c>
      <c r="K7" s="11">
        <f>IF(ISNA(VLOOKUP(CONCATENATE($B7,K$2,"SINGLE"),'I-SUB'!$V$3:$W$624,2,0)),0,VLOOKUP(CONCATENATE($B7,K$2,"SINGLE"),'I-SUB'!$V$3:$W$624,2,0))</f>
        <v>0</v>
      </c>
      <c r="L7" s="11">
        <f>IF(ISNA(VLOOKUP(CONCATENATE($B7,L$2,"SINGLE"),'I-SUB'!$V$3:$W$624,2,0)),0,VLOOKUP(CONCATENATE($B7,L$2,"SINGLE"),'I-SUB'!$V$3:$W$624,2,0))</f>
        <v>0</v>
      </c>
      <c r="M7" s="11">
        <f>IF(ISNA(VLOOKUP(CONCATENATE($B7,M$2,"SINGLE"),'I-SUB'!$V$3:$W$624,2,0)),0,VLOOKUP(CONCATENATE($B7,M$2,"SINGLE"),'I-SUB'!$V$3:$W$624,2,0))</f>
        <v>0</v>
      </c>
      <c r="N7" s="11">
        <f>IF(ISNA(VLOOKUP(CONCATENATE($B7,N$2,"SINGLE"),'I-SUB'!$V$3:$W$624,2,0)),0,VLOOKUP(CONCATENATE($B7,N$2,"SINGLE"),'I-SUB'!$V$3:$W$624,2,0))</f>
        <v>0</v>
      </c>
      <c r="O7" s="11">
        <f>IF(ISNA(VLOOKUP(CONCATENATE($B7,O$2,"SINGLE"),'I-SUB'!$V$3:$W$624,2,0)),0,VLOOKUP(CONCATENATE($B7,O$2,"SINGLE"),'I-SUB'!$V$3:$W$624,2,0))</f>
        <v>0</v>
      </c>
      <c r="P7" s="54">
        <f>SUM(C7:O7)</f>
        <v>185.3</v>
      </c>
      <c r="Q7" s="11">
        <f>IF(ISNA(VLOOKUP(CONCATENATE($B7,Q$2,"SINGLE"),'II-SUB'!$V$3:$W$630,2,0)),0,VLOOKUP(CONCATENATE($B7,Q$2,"SINGLE"),'II-SUB'!$V$3:$W$630,2,0))</f>
        <v>98.8</v>
      </c>
      <c r="R7" s="11">
        <f>IF(ISNA(VLOOKUP(CONCATENATE($B7,R$2,"SINGLE"),'II-SUB'!$V$3:$W$630,2,0)),0,VLOOKUP(CONCATENATE($B7,R$2,"SINGLE"),'II-SUB'!$V$3:$W$630,2,0))</f>
        <v>68.099999999999994</v>
      </c>
      <c r="S7" s="11">
        <f>IF(ISNA(VLOOKUP(CONCATENATE($B7,S$2,"SINGLE"),'II-SUB'!$V$3:$W$630,2,0)),0,VLOOKUP(CONCATENATE($B7,S$2,"SINGLE"),'II-SUB'!$V$3:$W$630,2,0))</f>
        <v>42</v>
      </c>
      <c r="T7" s="11">
        <f>IF(ISNA(VLOOKUP(CONCATENATE($B7,T$2,"SINGLE"),'II-SUB'!$V$3:$W$630,2,0)),0,VLOOKUP(CONCATENATE($B7,T$2,"SINGLE"),'II-SUB'!$V$3:$W$630,2,0))</f>
        <v>0</v>
      </c>
      <c r="U7" s="11">
        <f>IF(ISNA(VLOOKUP(CONCATENATE($B7,U$2,"SINGLE"),'II-SUB'!$V$3:$W$630,2,0)),0,VLOOKUP(CONCATENATE($B7,U$2,"SINGLE"),'II-SUB'!$V$3:$W$630,2,0))</f>
        <v>0</v>
      </c>
      <c r="V7" s="11">
        <f>IF(ISNA(VLOOKUP(CONCATENATE($B7,V$2,"SINGLE"),'II-SUB'!$V$3:$W$630,2,0)),0,VLOOKUP(CONCATENATE($B7,V$2,"SINGLE"),'II-SUB'!$V$3:$W$630,2,0))</f>
        <v>0</v>
      </c>
      <c r="W7" s="11">
        <f>IF(ISNA(VLOOKUP(CONCATENATE($B7,W$2,"SINGLE"),'II-SUB'!$V$3:$W$630,2,0)),0,VLOOKUP(CONCATENATE($B7,W$2,"SINGLE"),'II-SUB'!$V$3:$W$630,2,0))</f>
        <v>45</v>
      </c>
      <c r="X7" s="11">
        <f>IF(ISNA(VLOOKUP(CONCATENATE($B7,X$2,"SINGLE"),'II-SUB'!$V$3:$W$630,2,0)),0,VLOOKUP(CONCATENATE($B7,X$2,"SINGLE"),'II-SUB'!$V$3:$W$630,2,0))</f>
        <v>0</v>
      </c>
      <c r="Y7" s="11">
        <f>IF(ISNA(VLOOKUP(CONCATENATE($B7,Y$2,"SINGLE"),'II-SUB'!$V$3:$W$630,2,0)),0,VLOOKUP(CONCATENATE($B7,Y$2,"SINGLE"),'II-SUB'!$V$3:$W$630,2,0))</f>
        <v>0</v>
      </c>
      <c r="Z7" s="11">
        <f>IF(ISNA(VLOOKUP(CONCATENATE($B7,Z$2,"SINGLE"),'II-SUB'!$V$3:$W$630,2,0)),0,VLOOKUP(CONCATENATE($B7,Z$2,"SINGLE"),'II-SUB'!$V$3:$W$630,2,0))</f>
        <v>0</v>
      </c>
      <c r="AA7" s="11">
        <f>IF(ISNA(VLOOKUP(CONCATENATE($B7,AA$2,"SINGLE"),'II-SUB'!$V$3:$W$630,2,0)),0,VLOOKUP(CONCATENATE($B7,AA$2,"SINGLE"),'II-SUB'!$V$3:$W$630,2,0))</f>
        <v>0</v>
      </c>
      <c r="AB7" s="11">
        <f>IF(ISNA(VLOOKUP(CONCATENATE($B7,AB$2,"SINGLE"),'II-SUB'!$V$3:$W$630,2,0)),0,VLOOKUP(CONCATENATE($B7,AB$2,"SINGLE"),'II-SUB'!$V$3:$W$630,2,0))</f>
        <v>0</v>
      </c>
      <c r="AC7" s="11">
        <f>IF(ISNA(VLOOKUP(CONCATENATE($B7,AC$2,"SINGLE"),'II-SUB'!$V$3:$W$630,2,0)),0,VLOOKUP(CONCATENATE($B7,AC$2,"SINGLE"),'II-SUB'!$V$3:$W$630,2,0))</f>
        <v>0</v>
      </c>
      <c r="AD7" s="54">
        <f>SUM(Q7:AC7)</f>
        <v>253.89999999999998</v>
      </c>
      <c r="AE7" s="11">
        <f>IF(ISNA(VLOOKUP(CONCATENATE($B7,AE$2,"SINGLE"),MW!$V$3:$W$600,2,0)),0,VLOOKUP(CONCATENATE($B7,AE$2,"SINGLE"),MW!$V$3:$W$600,2,0))</f>
        <v>36.299999999999997</v>
      </c>
      <c r="AF7" s="11">
        <f>IF(ISNA(VLOOKUP(CONCATENATE($B7,AF$2,"SINGLE"),MW!$V$3:$W$600,2,0)),0,VLOOKUP(CONCATENATE($B7,AF$2,"SINGLE"),MW!$V$3:$W$600,2,0))</f>
        <v>0</v>
      </c>
      <c r="AG7" s="11">
        <f>IF(ISNA(VLOOKUP(CONCATENATE($B7,AG$2,"SINGLE"),MW!$V$3:$W$600,2,0)),0,VLOOKUP(CONCATENATE($B7,AG$2,"SINGLE"),MW!$V$3:$W$600,2,0))</f>
        <v>0</v>
      </c>
      <c r="AH7" s="11">
        <f>IF(ISNA(VLOOKUP(CONCATENATE($B7,AH$2,"SINGLE"),MW!$V$3:$W$600,2,0)),0,VLOOKUP(CONCATENATE($B7,AH$2,"SINGLE"),MW!$V$3:$W$600,2,0))</f>
        <v>0</v>
      </c>
      <c r="AI7" s="11">
        <f>IF(ISNA(VLOOKUP(CONCATENATE($B7,AI$2,"SINGLE"),MW!$V$3:$W$600,2,0)),0,VLOOKUP(CONCATENATE($B7,AI$2,"SINGLE"),MW!$V$3:$W$600,2,0))</f>
        <v>73.400000000000006</v>
      </c>
      <c r="AJ7" s="11">
        <f>IF(ISNA(VLOOKUP(CONCATENATE($B7,AJ$2,"SINGLE"),MW!$V$3:$W$600,2,0)),0,VLOOKUP(CONCATENATE($B7,AJ$2,"SINGLE"),MW!$V$3:$W$600,2,0))</f>
        <v>0</v>
      </c>
      <c r="AK7" s="11">
        <f>IF(ISNA(VLOOKUP(CONCATENATE($B7,AK$2,"SINGLE"),MW!$V$3:$W$600,2,0)),0,VLOOKUP(CONCATENATE($B7,AK$2,"SINGLE"),MW!$V$3:$W$600,2,0))</f>
        <v>0</v>
      </c>
      <c r="AL7" s="11">
        <f>IF(ISNA(VLOOKUP(CONCATENATE($B7,AL$2,"SINGLE"),MW!$V$3:$W$600,2,0)),0,VLOOKUP(CONCATENATE($B7,AL$2,"SINGLE"),MW!$V$3:$W$600,2,0))</f>
        <v>0</v>
      </c>
      <c r="AM7" s="11">
        <f>IF(ISNA(VLOOKUP(CONCATENATE($B7,AM$2,"SINGLE"),MW!$V$3:$W$600,2,0)),0,VLOOKUP(CONCATENATE($B7,AM$2,"SINGLE"),MW!$V$3:$W$600,2,0))</f>
        <v>0</v>
      </c>
      <c r="AN7" s="11">
        <f>IF(ISNA(VLOOKUP(CONCATENATE($B7,AN$2,"SINGLE"),MW!$V$3:$W$600,2,0)),0,VLOOKUP(CONCATENATE($B7,AN$2,"SINGLE"),MW!$V$3:$W$600,2,0))</f>
        <v>0</v>
      </c>
      <c r="AO7" s="11">
        <f>IF(ISNA(VLOOKUP(CONCATENATE($B7,AO$2,"SINGLE"),MW!$V$3:$W$600,2,0)),0,VLOOKUP(CONCATENATE($B7,AO$2,"SINGLE"),MW!$V$3:$W$600,2,0))</f>
        <v>0</v>
      </c>
      <c r="AP7" s="54">
        <f>SUM(AE7:AO7)</f>
        <v>109.7</v>
      </c>
      <c r="AQ7" s="11">
        <f>IF(ISNA(VLOOKUP(CONCATENATE($B7,AQ$2,"SINGLE"),'III-SUB'!$V$3:$W$633,2,0)),0,VLOOKUP(CONCATENATE($B7,AQ$2,"SINGLE"),'III-SUB'!$V$3:$W$633,2,0))</f>
        <v>0</v>
      </c>
      <c r="AR7" s="11">
        <f>IF(ISNA(VLOOKUP(CONCATENATE($B7,AR$2,"SINGLE"),'III-SUB'!$V$3:$W$633,2,0)),0,VLOOKUP(CONCATENATE($B7,AR$2,"SINGLE"),'III-SUB'!$V$3:$W$633,2,0))</f>
        <v>0</v>
      </c>
      <c r="AS7" s="11">
        <f>IF(ISNA(VLOOKUP(CONCATENATE($B7,AS$2,"SINGLE"),'III-SUB'!$V$3:$W$633,2,0)),0,VLOOKUP(CONCATENATE($B7,AS$2,"SINGLE"),'III-SUB'!$V$3:$W$633,2,0))</f>
        <v>0</v>
      </c>
      <c r="AT7" s="11">
        <f>IF(ISNA(VLOOKUP(CONCATENATE($B7,AT$2,"SINGLE"),'III-SUB'!$V$3:$W$633,2,0)),0,VLOOKUP(CONCATENATE($B7,AT$2,"SINGLE"),'III-SUB'!$V$3:$W$633,2,0))</f>
        <v>0</v>
      </c>
      <c r="AU7" s="11">
        <f>IF(ISNA(VLOOKUP(CONCATENATE($B7,AU$2,"SINGLE"),'III-SUB'!$V$3:$W$633,2,0)),0,VLOOKUP(CONCATENATE($B7,AU$2,"SINGLE"),'III-SUB'!$V$3:$W$633,2,0))</f>
        <v>0</v>
      </c>
      <c r="AV7" s="11">
        <f>IF(ISNA(VLOOKUP(CONCATENATE($B7,AV$2,"SINGLE"),'III-SUB'!$V$3:$W$633,2,0)),0,VLOOKUP(CONCATENATE($B7,AV$2,"SINGLE"),'III-SUB'!$V$3:$W$633,2,0))</f>
        <v>0</v>
      </c>
      <c r="AW7" s="11">
        <f>IF(ISNA(VLOOKUP(CONCATENATE($B7,AW$2,"SINGLE"),'III-SUB'!$V$3:$W$633,2,0)),0,VLOOKUP(CONCATENATE($B7,AW$2,"SINGLE"),'III-SUB'!$V$3:$W$633,2,0))</f>
        <v>89.1</v>
      </c>
      <c r="AX7" s="11">
        <f>IF(ISNA(VLOOKUP(CONCATENATE($B7,AX$2,"SINGLE"),'III-SUB'!$V$3:$W$633,2,0)),0,VLOOKUP(CONCATENATE($B7,AX$2,"SINGLE"),'III-SUB'!$V$3:$W$633,2,0))</f>
        <v>0</v>
      </c>
      <c r="AY7" s="11">
        <f>IF(ISNA(VLOOKUP(CONCATENATE($B7,AY$2,"SINGLE"),'III-SUB'!$V$3:$W$633,2,0)),0,VLOOKUP(CONCATENATE($B7,AY$2,"SINGLE"),'III-SUB'!$V$3:$W$633,2,0))</f>
        <v>0</v>
      </c>
      <c r="AZ7" s="11">
        <f>IF(ISNA(VLOOKUP(CONCATENATE($B7,AZ$2,"SINGLE"),'III-SUB'!$V$3:$W$633,2,0)),0,VLOOKUP(CONCATENATE($B7,AZ$2,"SINGLE"),'III-SUB'!$V$3:$W$633,2,0))</f>
        <v>0</v>
      </c>
      <c r="BA7" s="11">
        <f>IF(ISNA(VLOOKUP(CONCATENATE($B7,BA$2,"SINGLE"),'III-SUB'!$V$3:$W$633,2,0)),0,VLOOKUP(CONCATENATE($B7,BA$2,"SINGLE"),'III-SUB'!$V$3:$W$633,2,0))</f>
        <v>0</v>
      </c>
      <c r="BB7" s="11">
        <f>IF(ISNA(VLOOKUP(CONCATENATE($B7,BB$2,"SINGLE"),'III-SUB'!$V$3:$W$633,2,0)),0,VLOOKUP(CONCATENATE($B7,BB$2,"SINGLE"),'III-SUB'!$V$3:$W$633,2,0))</f>
        <v>0</v>
      </c>
      <c r="BC7" s="11">
        <f>IF(ISNA(VLOOKUP(CONCATENATE($B7,BC$2,"SINGLE"),'III-SUB'!$V$3:$W$633,2,0)),0,VLOOKUP(CONCATENATE($B7,BC$2,"SINGLE"),'III-SUB'!$V$3:$W$633,2,0))</f>
        <v>0</v>
      </c>
      <c r="BD7" s="54">
        <f>SUM(AQ7:BC7)</f>
        <v>89.1</v>
      </c>
      <c r="BE7" s="54">
        <f>IF(ISNA(VLOOKUP(CONCATENATE($B7,BE$2,"SINGLE"),VHF!$V$3:$W$627,2,0)),0,VLOOKUP(CONCATENATE($B7,BE$2,"SINGLE"),VHF!$V$3:$W$627,2,0))</f>
        <v>0</v>
      </c>
      <c r="BF7" s="11">
        <f>IF(ISNA(VLOOKUP(CONCATENATE($B7,BF$2,"SINGLE"),UHF!$V$3:$W$612,2,0)),0,VLOOKUP(CONCATENATE($B7,BF$2,"SINGLE"),UHF!$V$3:$W$612,2,0))</f>
        <v>137.6</v>
      </c>
      <c r="BG7" s="11">
        <f>IF(ISNA(VLOOKUP(CONCATENATE($B7,BG$2,"SINGLE"),UHF!$V$3:$W$612,2,0)),0,VLOOKUP(CONCATENATE($B7,BG$2,"SINGLE"),UHF!$V$3:$W$612,2,0))</f>
        <v>20</v>
      </c>
      <c r="BH7" s="11">
        <f>IF(ISNA(VLOOKUP(CONCATENATE($B7,BH$2,"SINGLE"),UHF!$V$3:$W$612,2,0)),0,VLOOKUP(CONCATENATE($B7,BH$2,"SINGLE"),UHF!$V$3:$W$612,2,0))</f>
        <v>0</v>
      </c>
      <c r="BI7" s="11">
        <f>IF(ISNA(VLOOKUP(CONCATENATE($B7,BI$2,"SINGLE"),UHF!$V$3:$W$612,2,0)),0,VLOOKUP(CONCATENATE($B7,BI$2,"SINGLE"),UHF!$V$3:$W$612,2,0))</f>
        <v>0</v>
      </c>
      <c r="BJ7" s="11">
        <f>IF(ISNA(VLOOKUP(CONCATENATE($B7,BJ$2,"SINGLE"),UHF!$V$3:$W$612,2,0)),0,VLOOKUP(CONCATENATE($B7,BJ$2,"SINGLE"),UHF!$V$3:$W$612,2,0))</f>
        <v>0</v>
      </c>
      <c r="BK7" s="11">
        <f>IF(ISNA(VLOOKUP(CONCATENATE($B7,BK$2,"SINGLE"),UHF!$V$3:$W$612,2,0)),0,VLOOKUP(CONCATENATE($B7,BK$2,"SINGLE"),UHF!$V$3:$W$612,2,0))</f>
        <v>62.2</v>
      </c>
      <c r="BL7" s="11">
        <f>IF(ISNA(VLOOKUP(CONCATENATE($B7,BL$2,"SINGLE"),UHF!$V$3:$W$612,2,0)),0,VLOOKUP(CONCATENATE($B7,BL$2,"SINGLE"),UHF!$V$3:$W$612,2,0))</f>
        <v>0</v>
      </c>
      <c r="BM7" s="11">
        <f>IF(ISNA(VLOOKUP(CONCATENATE($B7,BM$2,"SINGLE"),UHF!$V$3:$W$612,2,0)),0,VLOOKUP(CONCATENATE($B7,BM$2,"SINGLE"),UHF!$V$3:$W$612,2,0))</f>
        <v>0</v>
      </c>
      <c r="BN7" s="11">
        <f>IF(ISNA(VLOOKUP(CONCATENATE($B7,BN$2,"SINGLE"),UHF!$V$3:$W$612,2,0)),0,VLOOKUP(CONCATENATE($B7,BN$2,"SINGLE"),UHF!$V$3:$W$612,2,0))</f>
        <v>0</v>
      </c>
      <c r="BO7" s="11">
        <f>IF(ISNA(VLOOKUP(CONCATENATE($B7,BO$2,"SINGLE"),UHF!$V$3:$W$612,2,0)),0,VLOOKUP(CONCATENATE($B7,BO$2,"SINGLE"),UHF!$V$3:$W$612,2,0))</f>
        <v>0</v>
      </c>
      <c r="BP7" s="11">
        <f>IF(ISNA(VLOOKUP(CONCATENATE($B7,BP$2,"SINGLE"),UHF!$V$3:$W$612,2,0)),0,VLOOKUP(CONCATENATE($B7,BP$2,"SINGLE"),UHF!$V$3:$W$612,2,0))</f>
        <v>0</v>
      </c>
      <c r="BQ7" s="11">
        <f>IF(ISNA(VLOOKUP(CONCATENATE($B7,BQ$2,"SINGLE"),UHF!$V$3:$W$612,2,0)),0,VLOOKUP(CONCATENATE($B7,BQ$2,"SINGLE"),UHF!$V$3:$W$612,2,0))</f>
        <v>0</v>
      </c>
      <c r="BR7" s="54">
        <f>SUM(BF7:BQ7)</f>
        <v>219.8</v>
      </c>
      <c r="BS7" s="54">
        <f>IF(ISNA(VLOOKUP(CONCATENATE($B7,BS$2,"SINGLE"),'A1'!$V$3:$W$612,2,0)),0,VLOOKUP(CONCATENATE($B7,BS$2,"SINGLE"),'A1'!$V$3:$W$612,2,0))</f>
        <v>0</v>
      </c>
      <c r="BT7" s="11">
        <f>SUM(C7,Q7,AQ7,BE7,BS7)</f>
        <v>196.3</v>
      </c>
      <c r="BU7" s="11">
        <f>SUM(D7,R7,AR7,BF7)</f>
        <v>269.10000000000002</v>
      </c>
      <c r="BV7" s="11">
        <f>SUM(E7,S7,AE7,AS7,BG7)</f>
        <v>122.7</v>
      </c>
      <c r="BW7" s="11">
        <f>SUM(F7,T7,AF7,AT7,BH7)</f>
        <v>0</v>
      </c>
      <c r="BX7" s="11">
        <f>SUM(G7,U7,AG7,AU7,BI7)</f>
        <v>0</v>
      </c>
      <c r="BY7" s="11">
        <f>SUM(H7,V7,AH7,AV7,BJ7)</f>
        <v>0</v>
      </c>
      <c r="BZ7" s="11">
        <f>SUM(I7,W7,AI7,AW7,BK7)</f>
        <v>269.7</v>
      </c>
      <c r="CA7" s="11">
        <f>SUM(J7,X7,AJ7,AX7,BL7)</f>
        <v>0</v>
      </c>
      <c r="CB7" s="11">
        <f>SUM(K7,Y7,AK7,AY7,BM7)</f>
        <v>0</v>
      </c>
      <c r="CC7" s="11">
        <f>SUM(L7,Z7,AL7,AZ7,BN7)</f>
        <v>0</v>
      </c>
      <c r="CD7" s="11">
        <f>SUM(M7,AA7,AM7,BA7,BO7)</f>
        <v>0</v>
      </c>
      <c r="CE7" s="11">
        <f>SUM(N7,AB7,AN7,BB7,BP7)</f>
        <v>0</v>
      </c>
      <c r="CF7" s="11">
        <f>SUM(O7,AC7,AO7,BC7,BQ7)</f>
        <v>0</v>
      </c>
      <c r="CG7" s="11">
        <f>SUM(BT7:CF7)</f>
        <v>857.8</v>
      </c>
      <c r="CH7" s="11">
        <f>SUM(P7,AD7,AP7,BD7,BE7,BR7,BS7)</f>
        <v>857.8</v>
      </c>
      <c r="CI7" s="11">
        <f>MIN(P7,AD7,AP7,BD7,BE7,BR7,BS7)</f>
        <v>0</v>
      </c>
      <c r="CJ7" s="51">
        <f>SUM(CH7-CI7)</f>
        <v>857.8</v>
      </c>
    </row>
    <row r="8" spans="1:88" x14ac:dyDescent="0.2">
      <c r="A8" s="21" t="str">
        <f t="shared" si="0"/>
        <v>6.</v>
      </c>
      <c r="B8" s="8" t="str">
        <f>'Seznam-SO'!A166</f>
        <v>OK1MBT</v>
      </c>
      <c r="C8" s="11">
        <f>IF(ISNA(VLOOKUP(CONCATENATE($B8,C$2,"SINGLE"),'I-SUB'!$V$3:$W$624,2,0)),0,VLOOKUP(CONCATENATE($B8,C$2,"SINGLE"),'I-SUB'!$V$3:$W$624,2,0))</f>
        <v>19.5</v>
      </c>
      <c r="D8" s="11">
        <f>IF(ISNA(VLOOKUP(CONCATENATE($B8,D$2,"SINGLE"),'I-SUB'!$V$3:$W$624,2,0)),0,VLOOKUP(CONCATENATE($B8,D$2,"SINGLE"),'I-SUB'!$V$3:$W$624,2,0))</f>
        <v>28.8</v>
      </c>
      <c r="E8" s="11">
        <f>IF(ISNA(VLOOKUP(CONCATENATE($B8,E$2,"SINGLE"),'I-SUB'!$V$3:$W$624,2,0)),0,VLOOKUP(CONCATENATE($B8,E$2,"SINGLE"),'I-SUB'!$V$3:$W$624,2,0))</f>
        <v>0</v>
      </c>
      <c r="F8" s="11">
        <f>IF(ISNA(VLOOKUP(CONCATENATE($B8,F$2,"SINGLE"),'I-SUB'!$V$3:$W$624,2,0)),0,VLOOKUP(CONCATENATE($B8,F$2,"SINGLE"),'I-SUB'!$V$3:$W$624,2,0))</f>
        <v>0</v>
      </c>
      <c r="G8" s="11">
        <f>IF(ISNA(VLOOKUP(CONCATENATE($B8,G$2,"SINGLE"),'I-SUB'!$V$3:$W$624,2,0)),0,VLOOKUP(CONCATENATE($B8,G$2,"SINGLE"),'I-SUB'!$V$3:$W$624,2,0))</f>
        <v>0</v>
      </c>
      <c r="H8" s="11">
        <f>IF(ISNA(VLOOKUP(CONCATENATE($B8,H$2,"SINGLE"),'I-SUB'!$V$3:$W$624,2,0)),0,VLOOKUP(CONCATENATE($B8,H$2,"SINGLE"),'I-SUB'!$V$3:$W$624,2,0))</f>
        <v>0</v>
      </c>
      <c r="I8" s="11">
        <f>IF(ISNA(VLOOKUP(CONCATENATE($B8,I$2,"SINGLE"),'I-SUB'!$V$3:$W$624,2,0)),0,VLOOKUP(CONCATENATE($B8,I$2,"SINGLE"),'I-SUB'!$V$3:$W$624,2,0))</f>
        <v>0</v>
      </c>
      <c r="J8" s="11">
        <f>IF(ISNA(VLOOKUP(CONCATENATE($B8,J$2,"SINGLE"),'I-SUB'!$V$3:$W$624,2,0)),0,VLOOKUP(CONCATENATE($B8,J$2,"SINGLE"),'I-SUB'!$V$3:$W$624,2,0))</f>
        <v>13.3</v>
      </c>
      <c r="K8" s="11">
        <f>IF(ISNA(VLOOKUP(CONCATENATE($B8,K$2,"SINGLE"),'I-SUB'!$V$3:$W$624,2,0)),0,VLOOKUP(CONCATENATE($B8,K$2,"SINGLE"),'I-SUB'!$V$3:$W$624,2,0))</f>
        <v>16</v>
      </c>
      <c r="L8" s="11">
        <f>IF(ISNA(VLOOKUP(CONCATENATE($B8,L$2,"SINGLE"),'I-SUB'!$V$3:$W$624,2,0)),0,VLOOKUP(CONCATENATE($B8,L$2,"SINGLE"),'I-SUB'!$V$3:$W$624,2,0))</f>
        <v>13.3</v>
      </c>
      <c r="M8" s="11">
        <f>IF(ISNA(VLOOKUP(CONCATENATE($B8,M$2,"SINGLE"),'I-SUB'!$V$3:$W$624,2,0)),0,VLOOKUP(CONCATENATE($B8,M$2,"SINGLE"),'I-SUB'!$V$3:$W$624,2,0))</f>
        <v>16</v>
      </c>
      <c r="N8" s="11">
        <f>IF(ISNA(VLOOKUP(CONCATENATE($B8,N$2,"SINGLE"),'I-SUB'!$V$3:$W$624,2,0)),0,VLOOKUP(CONCATENATE($B8,N$2,"SINGLE"),'I-SUB'!$V$3:$W$624,2,0))</f>
        <v>12</v>
      </c>
      <c r="O8" s="11">
        <f>IF(ISNA(VLOOKUP(CONCATENATE($B8,O$2,"SINGLE"),'I-SUB'!$V$3:$W$624,2,0)),0,VLOOKUP(CONCATENATE($B8,O$2,"SINGLE"),'I-SUB'!$V$3:$W$624,2,0))</f>
        <v>12</v>
      </c>
      <c r="P8" s="54">
        <f>SUM(C8:O8)</f>
        <v>130.89999999999998</v>
      </c>
      <c r="Q8" s="11">
        <f>IF(ISNA(VLOOKUP(CONCATENATE($B8,Q$2,"SINGLE"),'II-SUB'!$V$3:$W$630,2,0)),0,VLOOKUP(CONCATENATE($B8,Q$2,"SINGLE"),'II-SUB'!$V$3:$W$630,2,0))</f>
        <v>14.5</v>
      </c>
      <c r="R8" s="11">
        <f>IF(ISNA(VLOOKUP(CONCATENATE($B8,R$2,"SINGLE"),'II-SUB'!$V$3:$W$630,2,0)),0,VLOOKUP(CONCATENATE($B8,R$2,"SINGLE"),'II-SUB'!$V$3:$W$630,2,0))</f>
        <v>31.2</v>
      </c>
      <c r="S8" s="11">
        <f>IF(ISNA(VLOOKUP(CONCATENATE($B8,S$2,"SINGLE"),'II-SUB'!$V$3:$W$630,2,0)),0,VLOOKUP(CONCATENATE($B8,S$2,"SINGLE"),'II-SUB'!$V$3:$W$630,2,0))</f>
        <v>0</v>
      </c>
      <c r="T8" s="11">
        <f>IF(ISNA(VLOOKUP(CONCATENATE($B8,T$2,"SINGLE"),'II-SUB'!$V$3:$W$630,2,0)),0,VLOOKUP(CONCATENATE($B8,T$2,"SINGLE"),'II-SUB'!$V$3:$W$630,2,0))</f>
        <v>0</v>
      </c>
      <c r="U8" s="11">
        <f>IF(ISNA(VLOOKUP(CONCATENATE($B8,U$2,"SINGLE"),'II-SUB'!$V$3:$W$630,2,0)),0,VLOOKUP(CONCATENATE($B8,U$2,"SINGLE"),'II-SUB'!$V$3:$W$630,2,0))</f>
        <v>0</v>
      </c>
      <c r="V8" s="11">
        <f>IF(ISNA(VLOOKUP(CONCATENATE($B8,V$2,"SINGLE"),'II-SUB'!$V$3:$W$630,2,0)),0,VLOOKUP(CONCATENATE($B8,V$2,"SINGLE"),'II-SUB'!$V$3:$W$630,2,0))</f>
        <v>0</v>
      </c>
      <c r="W8" s="11">
        <f>IF(ISNA(VLOOKUP(CONCATENATE($B8,W$2,"SINGLE"),'II-SUB'!$V$3:$W$630,2,0)),0,VLOOKUP(CONCATENATE($B8,W$2,"SINGLE"),'II-SUB'!$V$3:$W$630,2,0))</f>
        <v>0</v>
      </c>
      <c r="X8" s="11">
        <f>IF(ISNA(VLOOKUP(CONCATENATE($B8,X$2,"SINGLE"),'II-SUB'!$V$3:$W$630,2,0)),0,VLOOKUP(CONCATENATE($B8,X$2,"SINGLE"),'II-SUB'!$V$3:$W$630,2,0))</f>
        <v>14.3</v>
      </c>
      <c r="Y8" s="11">
        <f>IF(ISNA(VLOOKUP(CONCATENATE($B8,Y$2,"SINGLE"),'II-SUB'!$V$3:$W$630,2,0)),0,VLOOKUP(CONCATENATE($B8,Y$2,"SINGLE"),'II-SUB'!$V$3:$W$630,2,0))</f>
        <v>25</v>
      </c>
      <c r="Z8" s="11">
        <f>IF(ISNA(VLOOKUP(CONCATENATE($B8,Z$2,"SINGLE"),'II-SUB'!$V$3:$W$630,2,0)),0,VLOOKUP(CONCATENATE($B8,Z$2,"SINGLE"),'II-SUB'!$V$3:$W$630,2,0))</f>
        <v>17.5</v>
      </c>
      <c r="AA8" s="11">
        <f>IF(ISNA(VLOOKUP(CONCATENATE($B8,AA$2,"SINGLE"),'II-SUB'!$V$3:$W$630,2,0)),0,VLOOKUP(CONCATENATE($B8,AA$2,"SINGLE"),'II-SUB'!$V$3:$W$630,2,0))</f>
        <v>12</v>
      </c>
      <c r="AB8" s="11">
        <f>IF(ISNA(VLOOKUP(CONCATENATE($B8,AB$2,"SINGLE"),'II-SUB'!$V$3:$W$630,2,0)),0,VLOOKUP(CONCATENATE($B8,AB$2,"SINGLE"),'II-SUB'!$V$3:$W$630,2,0))</f>
        <v>12</v>
      </c>
      <c r="AC8" s="11">
        <f>IF(ISNA(VLOOKUP(CONCATENATE($B8,AC$2,"SINGLE"),'II-SUB'!$V$3:$W$630,2,0)),0,VLOOKUP(CONCATENATE($B8,AC$2,"SINGLE"),'II-SUB'!$V$3:$W$630,2,0))</f>
        <v>12</v>
      </c>
      <c r="AD8" s="54">
        <f>SUM(Q8:AC8)</f>
        <v>138.5</v>
      </c>
      <c r="AE8" s="11">
        <f>IF(ISNA(VLOOKUP(CONCATENATE($B8,AE$2,"SINGLE"),MW!$V$3:$W$600,2,0)),0,VLOOKUP(CONCATENATE($B8,AE$2,"SINGLE"),MW!$V$3:$W$600,2,0))</f>
        <v>0</v>
      </c>
      <c r="AF8" s="11">
        <f>IF(ISNA(VLOOKUP(CONCATENATE($B8,AF$2,"SINGLE"),MW!$V$3:$W$600,2,0)),0,VLOOKUP(CONCATENATE($B8,AF$2,"SINGLE"),MW!$V$3:$W$600,2,0))</f>
        <v>0</v>
      </c>
      <c r="AG8" s="11">
        <f>IF(ISNA(VLOOKUP(CONCATENATE($B8,AG$2,"SINGLE"),MW!$V$3:$W$600,2,0)),0,VLOOKUP(CONCATENATE($B8,AG$2,"SINGLE"),MW!$V$3:$W$600,2,0))</f>
        <v>0</v>
      </c>
      <c r="AH8" s="11">
        <f>IF(ISNA(VLOOKUP(CONCATENATE($B8,AH$2,"SINGLE"),MW!$V$3:$W$600,2,0)),0,VLOOKUP(CONCATENATE($B8,AH$2,"SINGLE"),MW!$V$3:$W$600,2,0))</f>
        <v>0</v>
      </c>
      <c r="AI8" s="11">
        <f>IF(ISNA(VLOOKUP(CONCATENATE($B8,AI$2,"SINGLE"),MW!$V$3:$W$600,2,0)),0,VLOOKUP(CONCATENATE($B8,AI$2,"SINGLE"),MW!$V$3:$W$600,2,0))</f>
        <v>0</v>
      </c>
      <c r="AJ8" s="11">
        <f>IF(ISNA(VLOOKUP(CONCATENATE($B8,AJ$2,"SINGLE"),MW!$V$3:$W$600,2,0)),0,VLOOKUP(CONCATENATE($B8,AJ$2,"SINGLE"),MW!$V$3:$W$600,2,0))</f>
        <v>0</v>
      </c>
      <c r="AK8" s="11">
        <f>IF(ISNA(VLOOKUP(CONCATENATE($B8,AK$2,"SINGLE"),MW!$V$3:$W$600,2,0)),0,VLOOKUP(CONCATENATE($B8,AK$2,"SINGLE"),MW!$V$3:$W$600,2,0))</f>
        <v>15.6</v>
      </c>
      <c r="AL8" s="11">
        <f>IF(ISNA(VLOOKUP(CONCATENATE($B8,AL$2,"SINGLE"),MW!$V$3:$W$600,2,0)),0,VLOOKUP(CONCATENATE($B8,AL$2,"SINGLE"),MW!$V$3:$W$600,2,0))</f>
        <v>12.9</v>
      </c>
      <c r="AM8" s="11">
        <f>IF(ISNA(VLOOKUP(CONCATENATE($B8,AM$2,"SINGLE"),MW!$V$3:$W$600,2,0)),0,VLOOKUP(CONCATENATE($B8,AM$2,"SINGLE"),MW!$V$3:$W$600,2,0))</f>
        <v>14</v>
      </c>
      <c r="AN8" s="11">
        <f>IF(ISNA(VLOOKUP(CONCATENATE($B8,AN$2,"SINGLE"),MW!$V$3:$W$600,2,0)),0,VLOOKUP(CONCATENATE($B8,AN$2,"SINGLE"),MW!$V$3:$W$600,2,0))</f>
        <v>0</v>
      </c>
      <c r="AO8" s="11">
        <f>IF(ISNA(VLOOKUP(CONCATENATE($B8,AO$2,"SINGLE"),MW!$V$3:$W$600,2,0)),0,VLOOKUP(CONCATENATE($B8,AO$2,"SINGLE"),MW!$V$3:$W$600,2,0))</f>
        <v>0</v>
      </c>
      <c r="AP8" s="54">
        <f>SUM(AE8:AO8)</f>
        <v>42.5</v>
      </c>
      <c r="AQ8" s="11">
        <f>IF(ISNA(VLOOKUP(CONCATENATE($B8,AQ$2,"SINGLE"),'III-SUB'!$V$3:$W$633,2,0)),0,VLOOKUP(CONCATENATE($B8,AQ$2,"SINGLE"),'III-SUB'!$V$3:$W$633,2,0))</f>
        <v>44.3</v>
      </c>
      <c r="AR8" s="11">
        <f>IF(ISNA(VLOOKUP(CONCATENATE($B8,AR$2,"SINGLE"),'III-SUB'!$V$3:$W$633,2,0)),0,VLOOKUP(CONCATENATE($B8,AR$2,"SINGLE"),'III-SUB'!$V$3:$W$633,2,0))</f>
        <v>75.8</v>
      </c>
      <c r="AS8" s="11">
        <f>IF(ISNA(VLOOKUP(CONCATENATE($B8,AS$2,"SINGLE"),'III-SUB'!$V$3:$W$633,2,0)),0,VLOOKUP(CONCATENATE($B8,AS$2,"SINGLE"),'III-SUB'!$V$3:$W$633,2,0))</f>
        <v>0</v>
      </c>
      <c r="AT8" s="11">
        <f>IF(ISNA(VLOOKUP(CONCATENATE($B8,AT$2,"SINGLE"),'III-SUB'!$V$3:$W$633,2,0)),0,VLOOKUP(CONCATENATE($B8,AT$2,"SINGLE"),'III-SUB'!$V$3:$W$633,2,0))</f>
        <v>0</v>
      </c>
      <c r="AU8" s="11">
        <f>IF(ISNA(VLOOKUP(CONCATENATE($B8,AU$2,"SINGLE"),'III-SUB'!$V$3:$W$633,2,0)),0,VLOOKUP(CONCATENATE($B8,AU$2,"SINGLE"),'III-SUB'!$V$3:$W$633,2,0))</f>
        <v>0</v>
      </c>
      <c r="AV8" s="11">
        <f>IF(ISNA(VLOOKUP(CONCATENATE($B8,AV$2,"SINGLE"),'III-SUB'!$V$3:$W$633,2,0)),0,VLOOKUP(CONCATENATE($B8,AV$2,"SINGLE"),'III-SUB'!$V$3:$W$633,2,0))</f>
        <v>0</v>
      </c>
      <c r="AW8" s="11">
        <f>IF(ISNA(VLOOKUP(CONCATENATE($B8,AW$2,"SINGLE"),'III-SUB'!$V$3:$W$633,2,0)),0,VLOOKUP(CONCATENATE($B8,AW$2,"SINGLE"),'III-SUB'!$V$3:$W$633,2,0))</f>
        <v>0</v>
      </c>
      <c r="AX8" s="11">
        <f>IF(ISNA(VLOOKUP(CONCATENATE($B8,AX$2,"SINGLE"),'III-SUB'!$V$3:$W$633,2,0)),0,VLOOKUP(CONCATENATE($B8,AX$2,"SINGLE"),'III-SUB'!$V$3:$W$633,2,0))</f>
        <v>17.5</v>
      </c>
      <c r="AY8" s="11">
        <f>IF(ISNA(VLOOKUP(CONCATENATE($B8,AY$2,"SINGLE"),'III-SUB'!$V$3:$W$633,2,0)),0,VLOOKUP(CONCATENATE($B8,AY$2,"SINGLE"),'III-SUB'!$V$3:$W$633,2,0))</f>
        <v>18</v>
      </c>
      <c r="AZ8" s="11">
        <f>IF(ISNA(VLOOKUP(CONCATENATE($B8,AZ$2,"SINGLE"),'III-SUB'!$V$3:$W$633,2,0)),0,VLOOKUP(CONCATENATE($B8,AZ$2,"SINGLE"),'III-SUB'!$V$3:$W$633,2,0))</f>
        <v>17.5</v>
      </c>
      <c r="BA8" s="11">
        <f>IF(ISNA(VLOOKUP(CONCATENATE($B8,BA$2,"SINGLE"),'III-SUB'!$V$3:$W$633,2,0)),0,VLOOKUP(CONCATENATE($B8,BA$2,"SINGLE"),'III-SUB'!$V$3:$W$633,2,0))</f>
        <v>26.7</v>
      </c>
      <c r="BB8" s="11">
        <f>IF(ISNA(VLOOKUP(CONCATENATE($B8,BB$2,"SINGLE"),'III-SUB'!$V$3:$W$633,2,0)),0,VLOOKUP(CONCATENATE($B8,BB$2,"SINGLE"),'III-SUB'!$V$3:$W$633,2,0))</f>
        <v>12</v>
      </c>
      <c r="BC8" s="11">
        <f>IF(ISNA(VLOOKUP(CONCATENATE($B8,BC$2,"SINGLE"),'III-SUB'!$V$3:$W$633,2,0)),0,VLOOKUP(CONCATENATE($B8,BC$2,"SINGLE"),'III-SUB'!$V$3:$W$633,2,0))</f>
        <v>12</v>
      </c>
      <c r="BD8" s="54">
        <f>SUM(AQ8:BC8)</f>
        <v>223.79999999999998</v>
      </c>
      <c r="BE8" s="54">
        <f>IF(ISNA(VLOOKUP(CONCATENATE($B8,BE$2,"SINGLE"),VHF!$V$3:$W$627,2,0)),0,VLOOKUP(CONCATENATE($B8,BE$2,"SINGLE"),VHF!$V$3:$W$627,2,0))</f>
        <v>60.4</v>
      </c>
      <c r="BF8" s="11">
        <f>IF(ISNA(VLOOKUP(CONCATENATE($B8,BF$2,"SINGLE"),UHF!$V$3:$W$612,2,0)),0,VLOOKUP(CONCATENATE($B8,BF$2,"SINGLE"),UHF!$V$3:$W$612,2,0))</f>
        <v>118.4</v>
      </c>
      <c r="BG8" s="11">
        <f>IF(ISNA(VLOOKUP(CONCATENATE($B8,BG$2,"SINGLE"),UHF!$V$3:$W$612,2,0)),0,VLOOKUP(CONCATENATE($B8,BG$2,"SINGLE"),UHF!$V$3:$W$612,2,0))</f>
        <v>13.3</v>
      </c>
      <c r="BH8" s="11">
        <f>IF(ISNA(VLOOKUP(CONCATENATE($B8,BH$2,"SINGLE"),UHF!$V$3:$W$612,2,0)),0,VLOOKUP(CONCATENATE($B8,BH$2,"SINGLE"),UHF!$V$3:$W$612,2,0))</f>
        <v>18</v>
      </c>
      <c r="BI8" s="11">
        <f>IF(ISNA(VLOOKUP(CONCATENATE($B8,BI$2,"SINGLE"),UHF!$V$3:$W$612,2,0)),0,VLOOKUP(CONCATENATE($B8,BI$2,"SINGLE"),UHF!$V$3:$W$612,2,0))</f>
        <v>17.3</v>
      </c>
      <c r="BJ8" s="11">
        <f>IF(ISNA(VLOOKUP(CONCATENATE($B8,BJ$2,"SINGLE"),UHF!$V$3:$W$612,2,0)),0,VLOOKUP(CONCATENATE($B8,BJ$2,"SINGLE"),UHF!$V$3:$W$612,2,0))</f>
        <v>16</v>
      </c>
      <c r="BK8" s="11">
        <f>IF(ISNA(VLOOKUP(CONCATENATE($B8,BK$2,"SINGLE"),UHF!$V$3:$W$612,2,0)),0,VLOOKUP(CONCATENATE($B8,BK$2,"SINGLE"),UHF!$V$3:$W$612,2,0))</f>
        <v>13.8</v>
      </c>
      <c r="BL8" s="11">
        <f>IF(ISNA(VLOOKUP(CONCATENATE($B8,BL$2,"SINGLE"),UHF!$V$3:$W$612,2,0)),0,VLOOKUP(CONCATENATE($B8,BL$2,"SINGLE"),UHF!$V$3:$W$612,2,0))</f>
        <v>8.8000000000000007</v>
      </c>
      <c r="BM8" s="11">
        <f>IF(ISNA(VLOOKUP(CONCATENATE($B8,BM$2,"SINGLE"),UHF!$V$3:$W$612,2,0)),0,VLOOKUP(CONCATENATE($B8,BM$2,"SINGLE"),UHF!$V$3:$W$612,2,0))</f>
        <v>6.7</v>
      </c>
      <c r="BN8" s="11">
        <f>IF(ISNA(VLOOKUP(CONCATENATE($B8,BN$2,"SINGLE"),UHF!$V$3:$W$612,2,0)),0,VLOOKUP(CONCATENATE($B8,BN$2,"SINGLE"),UHF!$V$3:$W$612,2,0))</f>
        <v>6</v>
      </c>
      <c r="BO8" s="11">
        <f>IF(ISNA(VLOOKUP(CONCATENATE($B8,BO$2,"SINGLE"),UHF!$V$3:$W$612,2,0)),0,VLOOKUP(CONCATENATE($B8,BO$2,"SINGLE"),UHF!$V$3:$W$612,2,0))</f>
        <v>6</v>
      </c>
      <c r="BP8" s="11">
        <f>IF(ISNA(VLOOKUP(CONCATENATE($B8,BP$2,"SINGLE"),UHF!$V$3:$W$612,2,0)),0,VLOOKUP(CONCATENATE($B8,BP$2,"SINGLE"),UHF!$V$3:$W$612,2,0))</f>
        <v>12</v>
      </c>
      <c r="BQ8" s="11">
        <f>IF(ISNA(VLOOKUP(CONCATENATE($B8,BQ$2,"SINGLE"),UHF!$V$3:$W$612,2,0)),0,VLOOKUP(CONCATENATE($B8,BQ$2,"SINGLE"),UHF!$V$3:$W$612,2,0))</f>
        <v>12</v>
      </c>
      <c r="BR8" s="54">
        <f>SUM(BF8:BQ8)</f>
        <v>248.30000000000004</v>
      </c>
      <c r="BS8" s="54">
        <f>IF(ISNA(VLOOKUP(CONCATENATE($B8,BS$2,"SINGLE"),'A1'!$V$3:$W$612,2,0)),0,VLOOKUP(CONCATENATE($B8,BS$2,"SINGLE"),'A1'!$V$3:$W$612,2,0))</f>
        <v>0</v>
      </c>
      <c r="BT8" s="11">
        <f>SUM(C8,Q8,AQ8,BE8,BS8)</f>
        <v>138.69999999999999</v>
      </c>
      <c r="BU8" s="11">
        <f>SUM(D8,R8,AR8,BF8)</f>
        <v>254.20000000000002</v>
      </c>
      <c r="BV8" s="11">
        <f>SUM(E8,S8,AE8,AS8,BG8)</f>
        <v>13.3</v>
      </c>
      <c r="BW8" s="11">
        <f>SUM(F8,T8,AF8,AT8,BH8)</f>
        <v>18</v>
      </c>
      <c r="BX8" s="11">
        <f>SUM(G8,U8,AG8,AU8,BI8)</f>
        <v>17.3</v>
      </c>
      <c r="BY8" s="11">
        <f>SUM(H8,V8,AH8,AV8,BJ8)</f>
        <v>16</v>
      </c>
      <c r="BZ8" s="11">
        <f>SUM(I8,W8,AI8,AW8,BK8)</f>
        <v>13.8</v>
      </c>
      <c r="CA8" s="11">
        <f>SUM(J8,X8,AJ8,AX8,BL8)</f>
        <v>53.900000000000006</v>
      </c>
      <c r="CB8" s="11">
        <f>SUM(K8,Y8,AK8,AY8,BM8)</f>
        <v>81.3</v>
      </c>
      <c r="CC8" s="11">
        <f>SUM(L8,Z8,AL8,AZ8,BN8)</f>
        <v>67.2</v>
      </c>
      <c r="CD8" s="11">
        <f>SUM(M8,AA8,AM8,BA8,BO8)</f>
        <v>74.7</v>
      </c>
      <c r="CE8" s="11">
        <f>SUM(N8,AB8,AN8,BB8,BP8)</f>
        <v>48</v>
      </c>
      <c r="CF8" s="11">
        <f>SUM(O8,AC8,AO8,BC8,BQ8)</f>
        <v>48</v>
      </c>
      <c r="CG8" s="11">
        <f>SUM(BT8:CF8)</f>
        <v>844.40000000000009</v>
      </c>
      <c r="CH8" s="11">
        <f>SUM(P8,AD8,AP8,BD8,BE8,BR8,BS8)</f>
        <v>844.4</v>
      </c>
      <c r="CI8" s="11">
        <f>MIN(P8,AD8,AP8,BD8,BE8,BR8,BS8)</f>
        <v>0</v>
      </c>
      <c r="CJ8" s="51">
        <f>SUM(CH8-CI8)</f>
        <v>844.4</v>
      </c>
    </row>
    <row r="9" spans="1:88" x14ac:dyDescent="0.2">
      <c r="A9" s="21" t="str">
        <f t="shared" si="0"/>
        <v>7.</v>
      </c>
      <c r="B9" s="8" t="str">
        <f>'Seznam-SO'!A43</f>
        <v>OK2WTW</v>
      </c>
      <c r="C9" s="11">
        <f>IF(ISNA(VLOOKUP(CONCATENATE($B9,C$2,"SINGLE"),'I-SUB'!$V$3:$W$624,2,0)),0,VLOOKUP(CONCATENATE($B9,C$2,"SINGLE"),'I-SUB'!$V$3:$W$624,2,0))</f>
        <v>0</v>
      </c>
      <c r="D9" s="11">
        <f>IF(ISNA(VLOOKUP(CONCATENATE($B9,D$2,"SINGLE"),'I-SUB'!$V$3:$W$624,2,0)),0,VLOOKUP(CONCATENATE($B9,D$2,"SINGLE"),'I-SUB'!$V$3:$W$624,2,0))</f>
        <v>0</v>
      </c>
      <c r="E9" s="11">
        <f>IF(ISNA(VLOOKUP(CONCATENATE($B9,E$2,"SINGLE"),'I-SUB'!$V$3:$W$624,2,0)),0,VLOOKUP(CONCATENATE($B9,E$2,"SINGLE"),'I-SUB'!$V$3:$W$624,2,0))</f>
        <v>0</v>
      </c>
      <c r="F9" s="11">
        <f>IF(ISNA(VLOOKUP(CONCATENATE($B9,F$2,"SINGLE"),'I-SUB'!$V$3:$W$624,2,0)),0,VLOOKUP(CONCATENATE($B9,F$2,"SINGLE"),'I-SUB'!$V$3:$W$624,2,0))</f>
        <v>0</v>
      </c>
      <c r="G9" s="11">
        <f>IF(ISNA(VLOOKUP(CONCATENATE($B9,G$2,"SINGLE"),'I-SUB'!$V$3:$W$624,2,0)),0,VLOOKUP(CONCATENATE($B9,G$2,"SINGLE"),'I-SUB'!$V$3:$W$624,2,0))</f>
        <v>0</v>
      </c>
      <c r="H9" s="11">
        <f>IF(ISNA(VLOOKUP(CONCATENATE($B9,H$2,"SINGLE"),'I-SUB'!$V$3:$W$624,2,0)),0,VLOOKUP(CONCATENATE($B9,H$2,"SINGLE"),'I-SUB'!$V$3:$W$624,2,0))</f>
        <v>0</v>
      </c>
      <c r="I9" s="11">
        <f>IF(ISNA(VLOOKUP(CONCATENATE($B9,I$2,"SINGLE"),'I-SUB'!$V$3:$W$624,2,0)),0,VLOOKUP(CONCATENATE($B9,I$2,"SINGLE"),'I-SUB'!$V$3:$W$624,2,0))</f>
        <v>0</v>
      </c>
      <c r="J9" s="11">
        <f>IF(ISNA(VLOOKUP(CONCATENATE($B9,J$2,"SINGLE"),'I-SUB'!$V$3:$W$624,2,0)),0,VLOOKUP(CONCATENATE($B9,J$2,"SINGLE"),'I-SUB'!$V$3:$W$624,2,0))</f>
        <v>0</v>
      </c>
      <c r="K9" s="11">
        <f>IF(ISNA(VLOOKUP(CONCATENATE($B9,K$2,"SINGLE"),'I-SUB'!$V$3:$W$624,2,0)),0,VLOOKUP(CONCATENATE($B9,K$2,"SINGLE"),'I-SUB'!$V$3:$W$624,2,0))</f>
        <v>0</v>
      </c>
      <c r="L9" s="11">
        <f>IF(ISNA(VLOOKUP(CONCATENATE($B9,L$2,"SINGLE"),'I-SUB'!$V$3:$W$624,2,0)),0,VLOOKUP(CONCATENATE($B9,L$2,"SINGLE"),'I-SUB'!$V$3:$W$624,2,0))</f>
        <v>0</v>
      </c>
      <c r="M9" s="11">
        <f>IF(ISNA(VLOOKUP(CONCATENATE($B9,M$2,"SINGLE"),'I-SUB'!$V$3:$W$624,2,0)),0,VLOOKUP(CONCATENATE($B9,M$2,"SINGLE"),'I-SUB'!$V$3:$W$624,2,0))</f>
        <v>0</v>
      </c>
      <c r="N9" s="11">
        <f>IF(ISNA(VLOOKUP(CONCATENATE($B9,N$2,"SINGLE"),'I-SUB'!$V$3:$W$624,2,0)),0,VLOOKUP(CONCATENATE($B9,N$2,"SINGLE"),'I-SUB'!$V$3:$W$624,2,0))</f>
        <v>0</v>
      </c>
      <c r="O9" s="11">
        <f>IF(ISNA(VLOOKUP(CONCATENATE($B9,O$2,"SINGLE"),'I-SUB'!$V$3:$W$624,2,0)),0,VLOOKUP(CONCATENATE($B9,O$2,"SINGLE"),'I-SUB'!$V$3:$W$624,2,0))</f>
        <v>0</v>
      </c>
      <c r="P9" s="54">
        <f>SUM(C9:O9)</f>
        <v>0</v>
      </c>
      <c r="Q9" s="11">
        <f>IF(ISNA(VLOOKUP(CONCATENATE($B9,Q$2,"SINGLE"),'II-SUB'!$V$3:$W$630,2,0)),0,VLOOKUP(CONCATENATE($B9,Q$2,"SINGLE"),'II-SUB'!$V$3:$W$630,2,0))</f>
        <v>126.5</v>
      </c>
      <c r="R9" s="11">
        <f>IF(ISNA(VLOOKUP(CONCATENATE($B9,R$2,"SINGLE"),'II-SUB'!$V$3:$W$630,2,0)),0,VLOOKUP(CONCATENATE($B9,R$2,"SINGLE"),'II-SUB'!$V$3:$W$630,2,0))</f>
        <v>65.3</v>
      </c>
      <c r="S9" s="11">
        <f>IF(ISNA(VLOOKUP(CONCATENATE($B9,S$2,"SINGLE"),'II-SUB'!$V$3:$W$630,2,0)),0,VLOOKUP(CONCATENATE($B9,S$2,"SINGLE"),'II-SUB'!$V$3:$W$630,2,0))</f>
        <v>0</v>
      </c>
      <c r="T9" s="11">
        <f>IF(ISNA(VLOOKUP(CONCATENATE($B9,T$2,"SINGLE"),'II-SUB'!$V$3:$W$630,2,0)),0,VLOOKUP(CONCATENATE($B9,T$2,"SINGLE"),'II-SUB'!$V$3:$W$630,2,0))</f>
        <v>0</v>
      </c>
      <c r="U9" s="11">
        <f>IF(ISNA(VLOOKUP(CONCATENATE($B9,U$2,"SINGLE"),'II-SUB'!$V$3:$W$630,2,0)),0,VLOOKUP(CONCATENATE($B9,U$2,"SINGLE"),'II-SUB'!$V$3:$W$630,2,0))</f>
        <v>0</v>
      </c>
      <c r="V9" s="11">
        <f>IF(ISNA(VLOOKUP(CONCATENATE($B9,V$2,"SINGLE"),'II-SUB'!$V$3:$W$630,2,0)),0,VLOOKUP(CONCATENATE($B9,V$2,"SINGLE"),'II-SUB'!$V$3:$W$630,2,0))</f>
        <v>0</v>
      </c>
      <c r="W9" s="11">
        <f>IF(ISNA(VLOOKUP(CONCATENATE($B9,W$2,"SINGLE"),'II-SUB'!$V$3:$W$630,2,0)),0,VLOOKUP(CONCATENATE($B9,W$2,"SINGLE"),'II-SUB'!$V$3:$W$630,2,0))</f>
        <v>0</v>
      </c>
      <c r="X9" s="11">
        <f>IF(ISNA(VLOOKUP(CONCATENATE($B9,X$2,"SINGLE"),'II-SUB'!$V$3:$W$630,2,0)),0,VLOOKUP(CONCATENATE($B9,X$2,"SINGLE"),'II-SUB'!$V$3:$W$630,2,0))</f>
        <v>0</v>
      </c>
      <c r="Y9" s="11">
        <f>IF(ISNA(VLOOKUP(CONCATENATE($B9,Y$2,"SINGLE"),'II-SUB'!$V$3:$W$630,2,0)),0,VLOOKUP(CONCATENATE($B9,Y$2,"SINGLE"),'II-SUB'!$V$3:$W$630,2,0))</f>
        <v>0</v>
      </c>
      <c r="Z9" s="11">
        <f>IF(ISNA(VLOOKUP(CONCATENATE($B9,Z$2,"SINGLE"),'II-SUB'!$V$3:$W$630,2,0)),0,VLOOKUP(CONCATENATE($B9,Z$2,"SINGLE"),'II-SUB'!$V$3:$W$630,2,0))</f>
        <v>0</v>
      </c>
      <c r="AA9" s="11">
        <f>IF(ISNA(VLOOKUP(CONCATENATE($B9,AA$2,"SINGLE"),'II-SUB'!$V$3:$W$630,2,0)),0,VLOOKUP(CONCATENATE($B9,AA$2,"SINGLE"),'II-SUB'!$V$3:$W$630,2,0))</f>
        <v>0</v>
      </c>
      <c r="AB9" s="11">
        <f>IF(ISNA(VLOOKUP(CONCATENATE($B9,AB$2,"SINGLE"),'II-SUB'!$V$3:$W$630,2,0)),0,VLOOKUP(CONCATENATE($B9,AB$2,"SINGLE"),'II-SUB'!$V$3:$W$630,2,0))</f>
        <v>0</v>
      </c>
      <c r="AC9" s="11">
        <f>IF(ISNA(VLOOKUP(CONCATENATE($B9,AC$2,"SINGLE"),'II-SUB'!$V$3:$W$630,2,0)),0,VLOOKUP(CONCATENATE($B9,AC$2,"SINGLE"),'II-SUB'!$V$3:$W$630,2,0))</f>
        <v>0</v>
      </c>
      <c r="AD9" s="54">
        <f>SUM(Q9:AC9)</f>
        <v>191.8</v>
      </c>
      <c r="AE9" s="11">
        <f>IF(ISNA(VLOOKUP(CONCATENATE($B9,AE$2,"SINGLE"),MW!$V$3:$W$600,2,0)),0,VLOOKUP(CONCATENATE($B9,AE$2,"SINGLE"),MW!$V$3:$W$600,2,0))</f>
        <v>0</v>
      </c>
      <c r="AF9" s="11">
        <f>IF(ISNA(VLOOKUP(CONCATENATE($B9,AF$2,"SINGLE"),MW!$V$3:$W$600,2,0)),0,VLOOKUP(CONCATENATE($B9,AF$2,"SINGLE"),MW!$V$3:$W$600,2,0))</f>
        <v>0</v>
      </c>
      <c r="AG9" s="11">
        <f>IF(ISNA(VLOOKUP(CONCATENATE($B9,AG$2,"SINGLE"),MW!$V$3:$W$600,2,0)),0,VLOOKUP(CONCATENATE($B9,AG$2,"SINGLE"),MW!$V$3:$W$600,2,0))</f>
        <v>0</v>
      </c>
      <c r="AH9" s="11">
        <f>IF(ISNA(VLOOKUP(CONCATENATE($B9,AH$2,"SINGLE"),MW!$V$3:$W$600,2,0)),0,VLOOKUP(CONCATENATE($B9,AH$2,"SINGLE"),MW!$V$3:$W$600,2,0))</f>
        <v>0</v>
      </c>
      <c r="AI9" s="11">
        <f>IF(ISNA(VLOOKUP(CONCATENATE($B9,AI$2,"SINGLE"),MW!$V$3:$W$600,2,0)),0,VLOOKUP(CONCATENATE($B9,AI$2,"SINGLE"),MW!$V$3:$W$600,2,0))</f>
        <v>0</v>
      </c>
      <c r="AJ9" s="11">
        <f>IF(ISNA(VLOOKUP(CONCATENATE($B9,AJ$2,"SINGLE"),MW!$V$3:$W$600,2,0)),0,VLOOKUP(CONCATENATE($B9,AJ$2,"SINGLE"),MW!$V$3:$W$600,2,0))</f>
        <v>0</v>
      </c>
      <c r="AK9" s="11">
        <f>IF(ISNA(VLOOKUP(CONCATENATE($B9,AK$2,"SINGLE"),MW!$V$3:$W$600,2,0)),0,VLOOKUP(CONCATENATE($B9,AK$2,"SINGLE"),MW!$V$3:$W$600,2,0))</f>
        <v>0</v>
      </c>
      <c r="AL9" s="11">
        <f>IF(ISNA(VLOOKUP(CONCATENATE($B9,AL$2,"SINGLE"),MW!$V$3:$W$600,2,0)),0,VLOOKUP(CONCATENATE($B9,AL$2,"SINGLE"),MW!$V$3:$W$600,2,0))</f>
        <v>0</v>
      </c>
      <c r="AM9" s="11">
        <f>IF(ISNA(VLOOKUP(CONCATENATE($B9,AM$2,"SINGLE"),MW!$V$3:$W$600,2,0)),0,VLOOKUP(CONCATENATE($B9,AM$2,"SINGLE"),MW!$V$3:$W$600,2,0))</f>
        <v>0</v>
      </c>
      <c r="AN9" s="11">
        <f>IF(ISNA(VLOOKUP(CONCATENATE($B9,AN$2,"SINGLE"),MW!$V$3:$W$600,2,0)),0,VLOOKUP(CONCATENATE($B9,AN$2,"SINGLE"),MW!$V$3:$W$600,2,0))</f>
        <v>0</v>
      </c>
      <c r="AO9" s="11">
        <f>IF(ISNA(VLOOKUP(CONCATENATE($B9,AO$2,"SINGLE"),MW!$V$3:$W$600,2,0)),0,VLOOKUP(CONCATENATE($B9,AO$2,"SINGLE"),MW!$V$3:$W$600,2,0))</f>
        <v>0</v>
      </c>
      <c r="AP9" s="54">
        <f>SUM(AE9:AO9)</f>
        <v>0</v>
      </c>
      <c r="AQ9" s="11">
        <f>IF(ISNA(VLOOKUP(CONCATENATE($B9,AQ$2,"SINGLE"),'III-SUB'!$V$3:$W$633,2,0)),0,VLOOKUP(CONCATENATE($B9,AQ$2,"SINGLE"),'III-SUB'!$V$3:$W$633,2,0))</f>
        <v>136.69999999999999</v>
      </c>
      <c r="AR9" s="11">
        <f>IF(ISNA(VLOOKUP(CONCATENATE($B9,AR$2,"SINGLE"),'III-SUB'!$V$3:$W$633,2,0)),0,VLOOKUP(CONCATENATE($B9,AR$2,"SINGLE"),'III-SUB'!$V$3:$W$633,2,0))</f>
        <v>124.9</v>
      </c>
      <c r="AS9" s="11">
        <f>IF(ISNA(VLOOKUP(CONCATENATE($B9,AS$2,"SINGLE"),'III-SUB'!$V$3:$W$633,2,0)),0,VLOOKUP(CONCATENATE($B9,AS$2,"SINGLE"),'III-SUB'!$V$3:$W$633,2,0))</f>
        <v>0</v>
      </c>
      <c r="AT9" s="11">
        <f>IF(ISNA(VLOOKUP(CONCATENATE($B9,AT$2,"SINGLE"),'III-SUB'!$V$3:$W$633,2,0)),0,VLOOKUP(CONCATENATE($B9,AT$2,"SINGLE"),'III-SUB'!$V$3:$W$633,2,0))</f>
        <v>0</v>
      </c>
      <c r="AU9" s="11">
        <f>IF(ISNA(VLOOKUP(CONCATENATE($B9,AU$2,"SINGLE"),'III-SUB'!$V$3:$W$633,2,0)),0,VLOOKUP(CONCATENATE($B9,AU$2,"SINGLE"),'III-SUB'!$V$3:$W$633,2,0))</f>
        <v>0</v>
      </c>
      <c r="AV9" s="11">
        <f>IF(ISNA(VLOOKUP(CONCATENATE($B9,AV$2,"SINGLE"),'III-SUB'!$V$3:$W$633,2,0)),0,VLOOKUP(CONCATENATE($B9,AV$2,"SINGLE"),'III-SUB'!$V$3:$W$633,2,0))</f>
        <v>0</v>
      </c>
      <c r="AW9" s="11">
        <f>IF(ISNA(VLOOKUP(CONCATENATE($B9,AW$2,"SINGLE"),'III-SUB'!$V$3:$W$633,2,0)),0,VLOOKUP(CONCATENATE($B9,AW$2,"SINGLE"),'III-SUB'!$V$3:$W$633,2,0))</f>
        <v>0</v>
      </c>
      <c r="AX9" s="11">
        <f>IF(ISNA(VLOOKUP(CONCATENATE($B9,AX$2,"SINGLE"),'III-SUB'!$V$3:$W$633,2,0)),0,VLOOKUP(CONCATENATE($B9,AX$2,"SINGLE"),'III-SUB'!$V$3:$W$633,2,0))</f>
        <v>0</v>
      </c>
      <c r="AY9" s="11">
        <f>IF(ISNA(VLOOKUP(CONCATENATE($B9,AY$2,"SINGLE"),'III-SUB'!$V$3:$W$633,2,0)),0,VLOOKUP(CONCATENATE($B9,AY$2,"SINGLE"),'III-SUB'!$V$3:$W$633,2,0))</f>
        <v>0</v>
      </c>
      <c r="AZ9" s="11">
        <f>IF(ISNA(VLOOKUP(CONCATENATE($B9,AZ$2,"SINGLE"),'III-SUB'!$V$3:$W$633,2,0)),0,VLOOKUP(CONCATENATE($B9,AZ$2,"SINGLE"),'III-SUB'!$V$3:$W$633,2,0))</f>
        <v>0</v>
      </c>
      <c r="BA9" s="11">
        <f>IF(ISNA(VLOOKUP(CONCATENATE($B9,BA$2,"SINGLE"),'III-SUB'!$V$3:$W$633,2,0)),0,VLOOKUP(CONCATENATE($B9,BA$2,"SINGLE"),'III-SUB'!$V$3:$W$633,2,0))</f>
        <v>0</v>
      </c>
      <c r="BB9" s="11">
        <f>IF(ISNA(VLOOKUP(CONCATENATE($B9,BB$2,"SINGLE"),'III-SUB'!$V$3:$W$633,2,0)),0,VLOOKUP(CONCATENATE($B9,BB$2,"SINGLE"),'III-SUB'!$V$3:$W$633,2,0))</f>
        <v>0</v>
      </c>
      <c r="BC9" s="11">
        <f>IF(ISNA(VLOOKUP(CONCATENATE($B9,BC$2,"SINGLE"),'III-SUB'!$V$3:$W$633,2,0)),0,VLOOKUP(CONCATENATE($B9,BC$2,"SINGLE"),'III-SUB'!$V$3:$W$633,2,0))</f>
        <v>0</v>
      </c>
      <c r="BD9" s="54">
        <f>SUM(AQ9:BC9)</f>
        <v>261.60000000000002</v>
      </c>
      <c r="BE9" s="54">
        <f>IF(ISNA(VLOOKUP(CONCATENATE($B9,BE$2,"SINGLE"),VHF!$V$3:$W$627,2,0)),0,VLOOKUP(CONCATENATE($B9,BE$2,"SINGLE"),VHF!$V$3:$W$627,2,0))</f>
        <v>122.4</v>
      </c>
      <c r="BF9" s="11">
        <f>IF(ISNA(VLOOKUP(CONCATENATE($B9,BF$2,"SINGLE"),UHF!$V$3:$W$612,2,0)),0,VLOOKUP(CONCATENATE($B9,BF$2,"SINGLE"),UHF!$V$3:$W$612,2,0))</f>
        <v>150.4</v>
      </c>
      <c r="BG9" s="11">
        <f>IF(ISNA(VLOOKUP(CONCATENATE($B9,BG$2,"SINGLE"),UHF!$V$3:$W$612,2,0)),0,VLOOKUP(CONCATENATE($B9,BG$2,"SINGLE"),UHF!$V$3:$W$612,2,0))</f>
        <v>33.299999999999997</v>
      </c>
      <c r="BH9" s="11">
        <f>IF(ISNA(VLOOKUP(CONCATENATE($B9,BH$2,"SINGLE"),UHF!$V$3:$W$612,2,0)),0,VLOOKUP(CONCATENATE($B9,BH$2,"SINGLE"),UHF!$V$3:$W$612,2,0))</f>
        <v>0</v>
      </c>
      <c r="BI9" s="11">
        <f>IF(ISNA(VLOOKUP(CONCATENATE($B9,BI$2,"SINGLE"),UHF!$V$3:$W$612,2,0)),0,VLOOKUP(CONCATENATE($B9,BI$2,"SINGLE"),UHF!$V$3:$W$612,2,0))</f>
        <v>0</v>
      </c>
      <c r="BJ9" s="11">
        <f>IF(ISNA(VLOOKUP(CONCATENATE($B9,BJ$2,"SINGLE"),UHF!$V$3:$W$612,2,0)),0,VLOOKUP(CONCATENATE($B9,BJ$2,"SINGLE"),UHF!$V$3:$W$612,2,0))</f>
        <v>0</v>
      </c>
      <c r="BK9" s="11">
        <f>IF(ISNA(VLOOKUP(CONCATENATE($B9,BK$2,"SINGLE"),UHF!$V$3:$W$612,2,0)),0,VLOOKUP(CONCATENATE($B9,BK$2,"SINGLE"),UHF!$V$3:$W$612,2,0))</f>
        <v>0</v>
      </c>
      <c r="BL9" s="11">
        <f>IF(ISNA(VLOOKUP(CONCATENATE($B9,BL$2,"SINGLE"),UHF!$V$3:$W$612,2,0)),0,VLOOKUP(CONCATENATE($B9,BL$2,"SINGLE"),UHF!$V$3:$W$612,2,0))</f>
        <v>0</v>
      </c>
      <c r="BM9" s="11">
        <f>IF(ISNA(VLOOKUP(CONCATENATE($B9,BM$2,"SINGLE"),UHF!$V$3:$W$612,2,0)),0,VLOOKUP(CONCATENATE($B9,BM$2,"SINGLE"),UHF!$V$3:$W$612,2,0))</f>
        <v>0</v>
      </c>
      <c r="BN9" s="11">
        <f>IF(ISNA(VLOOKUP(CONCATENATE($B9,BN$2,"SINGLE"),UHF!$V$3:$W$612,2,0)),0,VLOOKUP(CONCATENATE($B9,BN$2,"SINGLE"),UHF!$V$3:$W$612,2,0))</f>
        <v>0</v>
      </c>
      <c r="BO9" s="11">
        <f>IF(ISNA(VLOOKUP(CONCATENATE($B9,BO$2,"SINGLE"),UHF!$V$3:$W$612,2,0)),0,VLOOKUP(CONCATENATE($B9,BO$2,"SINGLE"),UHF!$V$3:$W$612,2,0))</f>
        <v>0</v>
      </c>
      <c r="BP9" s="11">
        <f>IF(ISNA(VLOOKUP(CONCATENATE($B9,BP$2,"SINGLE"),UHF!$V$3:$W$612,2,0)),0,VLOOKUP(CONCATENATE($B9,BP$2,"SINGLE"),UHF!$V$3:$W$612,2,0))</f>
        <v>0</v>
      </c>
      <c r="BQ9" s="11">
        <f>IF(ISNA(VLOOKUP(CONCATENATE($B9,BQ$2,"SINGLE"),UHF!$V$3:$W$612,2,0)),0,VLOOKUP(CONCATENATE($B9,BQ$2,"SINGLE"),UHF!$V$3:$W$612,2,0))</f>
        <v>0</v>
      </c>
      <c r="BR9" s="54">
        <f>SUM(BF9:BQ9)</f>
        <v>183.7</v>
      </c>
      <c r="BS9" s="54">
        <f>IF(ISNA(VLOOKUP(CONCATENATE($B9,BS$2,"SINGLE"),'A1'!$V$3:$W$612,2,0)),0,VLOOKUP(CONCATENATE($B9,BS$2,"SINGLE"),'A1'!$V$3:$W$612,2,0))</f>
        <v>0</v>
      </c>
      <c r="BT9" s="11">
        <f>SUM(C9,Q9,AQ9,BE9,BS9)</f>
        <v>385.6</v>
      </c>
      <c r="BU9" s="11">
        <f>SUM(D9,R9,AR9,BF9)</f>
        <v>340.6</v>
      </c>
      <c r="BV9" s="11">
        <f>SUM(E9,S9,AE9,AS9,BG9)</f>
        <v>33.299999999999997</v>
      </c>
      <c r="BW9" s="11">
        <f>SUM(F9,T9,AF9,AT9,BH9)</f>
        <v>0</v>
      </c>
      <c r="BX9" s="11">
        <f>SUM(G9,U9,AG9,AU9,BI9)</f>
        <v>0</v>
      </c>
      <c r="BY9" s="11">
        <f>SUM(H9,V9,AH9,AV9,BJ9)</f>
        <v>0</v>
      </c>
      <c r="BZ9" s="11">
        <f>SUM(I9,W9,AI9,AW9,BK9)</f>
        <v>0</v>
      </c>
      <c r="CA9" s="11">
        <f>SUM(J9,X9,AJ9,AX9,BL9)</f>
        <v>0</v>
      </c>
      <c r="CB9" s="11">
        <f>SUM(K9,Y9,AK9,AY9,BM9)</f>
        <v>0</v>
      </c>
      <c r="CC9" s="11">
        <f>SUM(L9,Z9,AL9,AZ9,BN9)</f>
        <v>0</v>
      </c>
      <c r="CD9" s="11">
        <f>SUM(M9,AA9,AM9,BA9,BO9)</f>
        <v>0</v>
      </c>
      <c r="CE9" s="11">
        <f>SUM(N9,AB9,AN9,BB9,BP9)</f>
        <v>0</v>
      </c>
      <c r="CF9" s="11">
        <f>SUM(O9,AC9,AO9,BC9,BQ9)</f>
        <v>0</v>
      </c>
      <c r="CG9" s="11">
        <f>SUM(BT9:CF9)</f>
        <v>759.5</v>
      </c>
      <c r="CH9" s="11">
        <f>SUM(P9,AD9,AP9,BD9,BE9,BR9,BS9)</f>
        <v>759.5</v>
      </c>
      <c r="CI9" s="11">
        <f>MIN(P9,AD9,AP9,BD9,BE9,BR9,BS9)</f>
        <v>0</v>
      </c>
      <c r="CJ9" s="51">
        <f>SUM(CH9-CI9)</f>
        <v>759.5</v>
      </c>
    </row>
    <row r="10" spans="1:88" x14ac:dyDescent="0.2">
      <c r="A10" s="21" t="str">
        <f t="shared" si="0"/>
        <v>8.</v>
      </c>
      <c r="B10" s="8" t="str">
        <f>'Seznam-SO'!A151</f>
        <v>OK1PGS</v>
      </c>
      <c r="C10" s="11">
        <f>IF(ISNA(VLOOKUP(CONCATENATE($B10,C$2,"SINGLE"),'I-SUB'!$V$3:$W$624,2,0)),0,VLOOKUP(CONCATENATE($B10,C$2,"SINGLE"),'I-SUB'!$V$3:$W$624,2,0))</f>
        <v>0</v>
      </c>
      <c r="D10" s="11">
        <f>IF(ISNA(VLOOKUP(CONCATENATE($B10,D$2,"SINGLE"),'I-SUB'!$V$3:$W$624,2,0)),0,VLOOKUP(CONCATENATE($B10,D$2,"SINGLE"),'I-SUB'!$V$3:$W$624,2,0))</f>
        <v>0</v>
      </c>
      <c r="E10" s="11">
        <f>IF(ISNA(VLOOKUP(CONCATENATE($B10,E$2,"SINGLE"),'I-SUB'!$V$3:$W$624,2,0)),0,VLOOKUP(CONCATENATE($B10,E$2,"SINGLE"),'I-SUB'!$V$3:$W$624,2,0))</f>
        <v>73.099999999999994</v>
      </c>
      <c r="F10" s="11">
        <f>IF(ISNA(VLOOKUP(CONCATENATE($B10,F$2,"SINGLE"),'I-SUB'!$V$3:$W$624,2,0)),0,VLOOKUP(CONCATENATE($B10,F$2,"SINGLE"),'I-SUB'!$V$3:$W$624,2,0))</f>
        <v>0</v>
      </c>
      <c r="G10" s="11">
        <f>IF(ISNA(VLOOKUP(CONCATENATE($B10,G$2,"SINGLE"),'I-SUB'!$V$3:$W$624,2,0)),0,VLOOKUP(CONCATENATE($B10,G$2,"SINGLE"),'I-SUB'!$V$3:$W$624,2,0))</f>
        <v>0</v>
      </c>
      <c r="H10" s="11">
        <f>IF(ISNA(VLOOKUP(CONCATENATE($B10,H$2,"SINGLE"),'I-SUB'!$V$3:$W$624,2,0)),0,VLOOKUP(CONCATENATE($B10,H$2,"SINGLE"),'I-SUB'!$V$3:$W$624,2,0))</f>
        <v>0</v>
      </c>
      <c r="I10" s="11">
        <f>IF(ISNA(VLOOKUP(CONCATENATE($B10,I$2,"SINGLE"),'I-SUB'!$V$3:$W$624,2,0)),0,VLOOKUP(CONCATENATE($B10,I$2,"SINGLE"),'I-SUB'!$V$3:$W$624,2,0))</f>
        <v>0</v>
      </c>
      <c r="J10" s="11">
        <f>IF(ISNA(VLOOKUP(CONCATENATE($B10,J$2,"SINGLE"),'I-SUB'!$V$3:$W$624,2,0)),0,VLOOKUP(CONCATENATE($B10,J$2,"SINGLE"),'I-SUB'!$V$3:$W$624,2,0))</f>
        <v>0</v>
      </c>
      <c r="K10" s="11">
        <f>IF(ISNA(VLOOKUP(CONCATENATE($B10,K$2,"SINGLE"),'I-SUB'!$V$3:$W$624,2,0)),0,VLOOKUP(CONCATENATE($B10,K$2,"SINGLE"),'I-SUB'!$V$3:$W$624,2,0))</f>
        <v>0</v>
      </c>
      <c r="L10" s="11">
        <f>IF(ISNA(VLOOKUP(CONCATENATE($B10,L$2,"SINGLE"),'I-SUB'!$V$3:$W$624,2,0)),0,VLOOKUP(CONCATENATE($B10,L$2,"SINGLE"),'I-SUB'!$V$3:$W$624,2,0))</f>
        <v>0</v>
      </c>
      <c r="M10" s="11">
        <f>IF(ISNA(VLOOKUP(CONCATENATE($B10,M$2,"SINGLE"),'I-SUB'!$V$3:$W$624,2,0)),0,VLOOKUP(CONCATENATE($B10,M$2,"SINGLE"),'I-SUB'!$V$3:$W$624,2,0))</f>
        <v>0</v>
      </c>
      <c r="N10" s="11">
        <f>IF(ISNA(VLOOKUP(CONCATENATE($B10,N$2,"SINGLE"),'I-SUB'!$V$3:$W$624,2,0)),0,VLOOKUP(CONCATENATE($B10,N$2,"SINGLE"),'I-SUB'!$V$3:$W$624,2,0))</f>
        <v>0</v>
      </c>
      <c r="O10" s="11">
        <f>IF(ISNA(VLOOKUP(CONCATENATE($B10,O$2,"SINGLE"),'I-SUB'!$V$3:$W$624,2,0)),0,VLOOKUP(CONCATENATE($B10,O$2,"SINGLE"),'I-SUB'!$V$3:$W$624,2,0))</f>
        <v>0</v>
      </c>
      <c r="P10" s="54">
        <f>SUM(C10:O10)</f>
        <v>73.099999999999994</v>
      </c>
      <c r="Q10" s="11">
        <f>IF(ISNA(VLOOKUP(CONCATENATE($B10,Q$2,"SINGLE"),'II-SUB'!$V$3:$W$630,2,0)),0,VLOOKUP(CONCATENATE($B10,Q$2,"SINGLE"),'II-SUB'!$V$3:$W$630,2,0))</f>
        <v>0</v>
      </c>
      <c r="R10" s="11">
        <f>IF(ISNA(VLOOKUP(CONCATENATE($B10,R$2,"SINGLE"),'II-SUB'!$V$3:$W$630,2,0)),0,VLOOKUP(CONCATENATE($B10,R$2,"SINGLE"),'II-SUB'!$V$3:$W$630,2,0))</f>
        <v>119.2</v>
      </c>
      <c r="S10" s="11">
        <f>IF(ISNA(VLOOKUP(CONCATENATE($B10,S$2,"SINGLE"),'II-SUB'!$V$3:$W$630,2,0)),0,VLOOKUP(CONCATENATE($B10,S$2,"SINGLE"),'II-SUB'!$V$3:$W$630,2,0))</f>
        <v>0</v>
      </c>
      <c r="T10" s="11">
        <f>IF(ISNA(VLOOKUP(CONCATENATE($B10,T$2,"SINGLE"),'II-SUB'!$V$3:$W$630,2,0)),0,VLOOKUP(CONCATENATE($B10,T$2,"SINGLE"),'II-SUB'!$V$3:$W$630,2,0))</f>
        <v>0</v>
      </c>
      <c r="U10" s="11">
        <f>IF(ISNA(VLOOKUP(CONCATENATE($B10,U$2,"SINGLE"),'II-SUB'!$V$3:$W$630,2,0)),0,VLOOKUP(CONCATENATE($B10,U$2,"SINGLE"),'II-SUB'!$V$3:$W$630,2,0))</f>
        <v>0</v>
      </c>
      <c r="V10" s="11">
        <f>IF(ISNA(VLOOKUP(CONCATENATE($B10,V$2,"SINGLE"),'II-SUB'!$V$3:$W$630,2,0)),0,VLOOKUP(CONCATENATE($B10,V$2,"SINGLE"),'II-SUB'!$V$3:$W$630,2,0))</f>
        <v>0</v>
      </c>
      <c r="W10" s="11">
        <f>IF(ISNA(VLOOKUP(CONCATENATE($B10,W$2,"SINGLE"),'II-SUB'!$V$3:$W$630,2,0)),0,VLOOKUP(CONCATENATE($B10,W$2,"SINGLE"),'II-SUB'!$V$3:$W$630,2,0))</f>
        <v>0</v>
      </c>
      <c r="X10" s="11">
        <f>IF(ISNA(VLOOKUP(CONCATENATE($B10,X$2,"SINGLE"),'II-SUB'!$V$3:$W$630,2,0)),0,VLOOKUP(CONCATENATE($B10,X$2,"SINGLE"),'II-SUB'!$V$3:$W$630,2,0))</f>
        <v>0</v>
      </c>
      <c r="Y10" s="11">
        <f>IF(ISNA(VLOOKUP(CONCATENATE($B10,Y$2,"SINGLE"),'II-SUB'!$V$3:$W$630,2,0)),0,VLOOKUP(CONCATENATE($B10,Y$2,"SINGLE"),'II-SUB'!$V$3:$W$630,2,0))</f>
        <v>0</v>
      </c>
      <c r="Z10" s="11">
        <f>IF(ISNA(VLOOKUP(CONCATENATE($B10,Z$2,"SINGLE"),'II-SUB'!$V$3:$W$630,2,0)),0,VLOOKUP(CONCATENATE($B10,Z$2,"SINGLE"),'II-SUB'!$V$3:$W$630,2,0))</f>
        <v>0</v>
      </c>
      <c r="AA10" s="11">
        <f>IF(ISNA(VLOOKUP(CONCATENATE($B10,AA$2,"SINGLE"),'II-SUB'!$V$3:$W$630,2,0)),0,VLOOKUP(CONCATENATE($B10,AA$2,"SINGLE"),'II-SUB'!$V$3:$W$630,2,0))</f>
        <v>0</v>
      </c>
      <c r="AB10" s="11">
        <f>IF(ISNA(VLOOKUP(CONCATENATE($B10,AB$2,"SINGLE"),'II-SUB'!$V$3:$W$630,2,0)),0,VLOOKUP(CONCATENATE($B10,AB$2,"SINGLE"),'II-SUB'!$V$3:$W$630,2,0))</f>
        <v>0</v>
      </c>
      <c r="AC10" s="11">
        <f>IF(ISNA(VLOOKUP(CONCATENATE($B10,AC$2,"SINGLE"),'II-SUB'!$V$3:$W$630,2,0)),0,VLOOKUP(CONCATENATE($B10,AC$2,"SINGLE"),'II-SUB'!$V$3:$W$630,2,0))</f>
        <v>0</v>
      </c>
      <c r="AD10" s="54">
        <f>SUM(Q10:AC10)</f>
        <v>119.2</v>
      </c>
      <c r="AE10" s="11">
        <f>IF(ISNA(VLOOKUP(CONCATENATE($B10,AE$2,"SINGLE"),MW!$V$3:$W$600,2,0)),0,VLOOKUP(CONCATENATE($B10,AE$2,"SINGLE"),MW!$V$3:$W$600,2,0))</f>
        <v>124.6</v>
      </c>
      <c r="AF10" s="11">
        <f>IF(ISNA(VLOOKUP(CONCATENATE($B10,AF$2,"SINGLE"),MW!$V$3:$W$600,2,0)),0,VLOOKUP(CONCATENATE($B10,AF$2,"SINGLE"),MW!$V$3:$W$600,2,0))</f>
        <v>0</v>
      </c>
      <c r="AG10" s="11">
        <f>IF(ISNA(VLOOKUP(CONCATENATE($B10,AG$2,"SINGLE"),MW!$V$3:$W$600,2,0)),0,VLOOKUP(CONCATENATE($B10,AG$2,"SINGLE"),MW!$V$3:$W$600,2,0))</f>
        <v>0</v>
      </c>
      <c r="AH10" s="11">
        <f>IF(ISNA(VLOOKUP(CONCATENATE($B10,AH$2,"SINGLE"),MW!$V$3:$W$600,2,0)),0,VLOOKUP(CONCATENATE($B10,AH$2,"SINGLE"),MW!$V$3:$W$600,2,0))</f>
        <v>0</v>
      </c>
      <c r="AI10" s="11">
        <f>IF(ISNA(VLOOKUP(CONCATENATE($B10,AI$2,"SINGLE"),MW!$V$3:$W$600,2,0)),0,VLOOKUP(CONCATENATE($B10,AI$2,"SINGLE"),MW!$V$3:$W$600,2,0))</f>
        <v>0</v>
      </c>
      <c r="AJ10" s="11">
        <f>IF(ISNA(VLOOKUP(CONCATENATE($B10,AJ$2,"SINGLE"),MW!$V$3:$W$600,2,0)),0,VLOOKUP(CONCATENATE($B10,AJ$2,"SINGLE"),MW!$V$3:$W$600,2,0))</f>
        <v>0</v>
      </c>
      <c r="AK10" s="11">
        <f>IF(ISNA(VLOOKUP(CONCATENATE($B10,AK$2,"SINGLE"),MW!$V$3:$W$600,2,0)),0,VLOOKUP(CONCATENATE($B10,AK$2,"SINGLE"),MW!$V$3:$W$600,2,0))</f>
        <v>0</v>
      </c>
      <c r="AL10" s="11">
        <f>IF(ISNA(VLOOKUP(CONCATENATE($B10,AL$2,"SINGLE"),MW!$V$3:$W$600,2,0)),0,VLOOKUP(CONCATENATE($B10,AL$2,"SINGLE"),MW!$V$3:$W$600,2,0))</f>
        <v>0</v>
      </c>
      <c r="AM10" s="11">
        <f>IF(ISNA(VLOOKUP(CONCATENATE($B10,AM$2,"SINGLE"),MW!$V$3:$W$600,2,0)),0,VLOOKUP(CONCATENATE($B10,AM$2,"SINGLE"),MW!$V$3:$W$600,2,0))</f>
        <v>0</v>
      </c>
      <c r="AN10" s="11">
        <f>IF(ISNA(VLOOKUP(CONCATENATE($B10,AN$2,"SINGLE"),MW!$V$3:$W$600,2,0)),0,VLOOKUP(CONCATENATE($B10,AN$2,"SINGLE"),MW!$V$3:$W$600,2,0))</f>
        <v>0</v>
      </c>
      <c r="AO10" s="11">
        <f>IF(ISNA(VLOOKUP(CONCATENATE($B10,AO$2,"SINGLE"),MW!$V$3:$W$600,2,0)),0,VLOOKUP(CONCATENATE($B10,AO$2,"SINGLE"),MW!$V$3:$W$600,2,0))</f>
        <v>0</v>
      </c>
      <c r="AP10" s="54">
        <f>SUM(AE10:AO10)</f>
        <v>124.6</v>
      </c>
      <c r="AQ10" s="11">
        <f>IF(ISNA(VLOOKUP(CONCATENATE($B10,AQ$2,"SINGLE"),'III-SUB'!$V$3:$W$633,2,0)),0,VLOOKUP(CONCATENATE($B10,AQ$2,"SINGLE"),'III-SUB'!$V$3:$W$633,2,0))</f>
        <v>0</v>
      </c>
      <c r="AR10" s="11">
        <f>IF(ISNA(VLOOKUP(CONCATENATE($B10,AR$2,"SINGLE"),'III-SUB'!$V$3:$W$633,2,0)),0,VLOOKUP(CONCATENATE($B10,AR$2,"SINGLE"),'III-SUB'!$V$3:$W$633,2,0))</f>
        <v>174</v>
      </c>
      <c r="AS10" s="11">
        <f>IF(ISNA(VLOOKUP(CONCATENATE($B10,AS$2,"SINGLE"),'III-SUB'!$V$3:$W$633,2,0)),0,VLOOKUP(CONCATENATE($B10,AS$2,"SINGLE"),'III-SUB'!$V$3:$W$633,2,0))</f>
        <v>0</v>
      </c>
      <c r="AT10" s="11">
        <f>IF(ISNA(VLOOKUP(CONCATENATE($B10,AT$2,"SINGLE"),'III-SUB'!$V$3:$W$633,2,0)),0,VLOOKUP(CONCATENATE($B10,AT$2,"SINGLE"),'III-SUB'!$V$3:$W$633,2,0))</f>
        <v>0</v>
      </c>
      <c r="AU10" s="11">
        <f>IF(ISNA(VLOOKUP(CONCATENATE($B10,AU$2,"SINGLE"),'III-SUB'!$V$3:$W$633,2,0)),0,VLOOKUP(CONCATENATE($B10,AU$2,"SINGLE"),'III-SUB'!$V$3:$W$633,2,0))</f>
        <v>0</v>
      </c>
      <c r="AV10" s="11">
        <f>IF(ISNA(VLOOKUP(CONCATENATE($B10,AV$2,"SINGLE"),'III-SUB'!$V$3:$W$633,2,0)),0,VLOOKUP(CONCATENATE($B10,AV$2,"SINGLE"),'III-SUB'!$V$3:$W$633,2,0))</f>
        <v>0</v>
      </c>
      <c r="AW10" s="11">
        <f>IF(ISNA(VLOOKUP(CONCATENATE($B10,AW$2,"SINGLE"),'III-SUB'!$V$3:$W$633,2,0)),0,VLOOKUP(CONCATENATE($B10,AW$2,"SINGLE"),'III-SUB'!$V$3:$W$633,2,0))</f>
        <v>0</v>
      </c>
      <c r="AX10" s="11">
        <f>IF(ISNA(VLOOKUP(CONCATENATE($B10,AX$2,"SINGLE"),'III-SUB'!$V$3:$W$633,2,0)),0,VLOOKUP(CONCATENATE($B10,AX$2,"SINGLE"),'III-SUB'!$V$3:$W$633,2,0))</f>
        <v>0</v>
      </c>
      <c r="AY10" s="11">
        <f>IF(ISNA(VLOOKUP(CONCATENATE($B10,AY$2,"SINGLE"),'III-SUB'!$V$3:$W$633,2,0)),0,VLOOKUP(CONCATENATE($B10,AY$2,"SINGLE"),'III-SUB'!$V$3:$W$633,2,0))</f>
        <v>0</v>
      </c>
      <c r="AZ10" s="11">
        <f>IF(ISNA(VLOOKUP(CONCATENATE($B10,AZ$2,"SINGLE"),'III-SUB'!$V$3:$W$633,2,0)),0,VLOOKUP(CONCATENATE($B10,AZ$2,"SINGLE"),'III-SUB'!$V$3:$W$633,2,0))</f>
        <v>0</v>
      </c>
      <c r="BA10" s="11">
        <f>IF(ISNA(VLOOKUP(CONCATENATE($B10,BA$2,"SINGLE"),'III-SUB'!$V$3:$W$633,2,0)),0,VLOOKUP(CONCATENATE($B10,BA$2,"SINGLE"),'III-SUB'!$V$3:$W$633,2,0))</f>
        <v>0</v>
      </c>
      <c r="BB10" s="11">
        <f>IF(ISNA(VLOOKUP(CONCATENATE($B10,BB$2,"SINGLE"),'III-SUB'!$V$3:$W$633,2,0)),0,VLOOKUP(CONCATENATE($B10,BB$2,"SINGLE"),'III-SUB'!$V$3:$W$633,2,0))</f>
        <v>0</v>
      </c>
      <c r="BC10" s="11">
        <f>IF(ISNA(VLOOKUP(CONCATENATE($B10,BC$2,"SINGLE"),'III-SUB'!$V$3:$W$633,2,0)),0,VLOOKUP(CONCATENATE($B10,BC$2,"SINGLE"),'III-SUB'!$V$3:$W$633,2,0))</f>
        <v>0</v>
      </c>
      <c r="BD10" s="54">
        <f>SUM(AQ10:BC10)</f>
        <v>174</v>
      </c>
      <c r="BE10" s="54">
        <f>IF(ISNA(VLOOKUP(CONCATENATE($B10,BE$2,"SINGLE"),VHF!$V$3:$W$627,2,0)),0,VLOOKUP(CONCATENATE($B10,BE$2,"SINGLE"),VHF!$V$3:$W$627,2,0))</f>
        <v>144.6</v>
      </c>
      <c r="BF10" s="11">
        <f>IF(ISNA(VLOOKUP(CONCATENATE($B10,BF$2,"SINGLE"),UHF!$V$3:$W$612,2,0)),0,VLOOKUP(CONCATENATE($B10,BF$2,"SINGLE"),UHF!$V$3:$W$612,2,0))</f>
        <v>0</v>
      </c>
      <c r="BG10" s="11">
        <f>IF(ISNA(VLOOKUP(CONCATENATE($B10,BG$2,"SINGLE"),UHF!$V$3:$W$612,2,0)),0,VLOOKUP(CONCATENATE($B10,BG$2,"SINGLE"),UHF!$V$3:$W$612,2,0))</f>
        <v>106.7</v>
      </c>
      <c r="BH10" s="11">
        <f>IF(ISNA(VLOOKUP(CONCATENATE($B10,BH$2,"SINGLE"),UHF!$V$3:$W$612,2,0)),0,VLOOKUP(CONCATENATE($B10,BH$2,"SINGLE"),UHF!$V$3:$W$612,2,0))</f>
        <v>0</v>
      </c>
      <c r="BI10" s="11">
        <f>IF(ISNA(VLOOKUP(CONCATENATE($B10,BI$2,"SINGLE"),UHF!$V$3:$W$612,2,0)),0,VLOOKUP(CONCATENATE($B10,BI$2,"SINGLE"),UHF!$V$3:$W$612,2,0))</f>
        <v>0</v>
      </c>
      <c r="BJ10" s="11">
        <f>IF(ISNA(VLOOKUP(CONCATENATE($B10,BJ$2,"SINGLE"),UHF!$V$3:$W$612,2,0)),0,VLOOKUP(CONCATENATE($B10,BJ$2,"SINGLE"),UHF!$V$3:$W$612,2,0))</f>
        <v>0</v>
      </c>
      <c r="BK10" s="11">
        <f>IF(ISNA(VLOOKUP(CONCATENATE($B10,BK$2,"SINGLE"),UHF!$V$3:$W$612,2,0)),0,VLOOKUP(CONCATENATE($B10,BK$2,"SINGLE"),UHF!$V$3:$W$612,2,0))</f>
        <v>0</v>
      </c>
      <c r="BL10" s="11">
        <f>IF(ISNA(VLOOKUP(CONCATENATE($B10,BL$2,"SINGLE"),UHF!$V$3:$W$612,2,0)),0,VLOOKUP(CONCATENATE($B10,BL$2,"SINGLE"),UHF!$V$3:$W$612,2,0))</f>
        <v>0</v>
      </c>
      <c r="BM10" s="11">
        <f>IF(ISNA(VLOOKUP(CONCATENATE($B10,BM$2,"SINGLE"),UHF!$V$3:$W$612,2,0)),0,VLOOKUP(CONCATENATE($B10,BM$2,"SINGLE"),UHF!$V$3:$W$612,2,0))</f>
        <v>0</v>
      </c>
      <c r="BN10" s="11">
        <f>IF(ISNA(VLOOKUP(CONCATENATE($B10,BN$2,"SINGLE"),UHF!$V$3:$W$612,2,0)),0,VLOOKUP(CONCATENATE($B10,BN$2,"SINGLE"),UHF!$V$3:$W$612,2,0))</f>
        <v>0</v>
      </c>
      <c r="BO10" s="11">
        <f>IF(ISNA(VLOOKUP(CONCATENATE($B10,BO$2,"SINGLE"),UHF!$V$3:$W$612,2,0)),0,VLOOKUP(CONCATENATE($B10,BO$2,"SINGLE"),UHF!$V$3:$W$612,2,0))</f>
        <v>0</v>
      </c>
      <c r="BP10" s="11">
        <f>IF(ISNA(VLOOKUP(CONCATENATE($B10,BP$2,"SINGLE"),UHF!$V$3:$W$612,2,0)),0,VLOOKUP(CONCATENATE($B10,BP$2,"SINGLE"),UHF!$V$3:$W$612,2,0))</f>
        <v>0</v>
      </c>
      <c r="BQ10" s="11">
        <f>IF(ISNA(VLOOKUP(CONCATENATE($B10,BQ$2,"SINGLE"),UHF!$V$3:$W$612,2,0)),0,VLOOKUP(CONCATENATE($B10,BQ$2,"SINGLE"),UHF!$V$3:$W$612,2,0))</f>
        <v>0</v>
      </c>
      <c r="BR10" s="54">
        <f>SUM(BF10:BQ10)</f>
        <v>106.7</v>
      </c>
      <c r="BS10" s="54">
        <f>IF(ISNA(VLOOKUP(CONCATENATE($B10,BS$2,"SINGLE"),'A1'!$V$3:$W$612,2,0)),0,VLOOKUP(CONCATENATE($B10,BS$2,"SINGLE"),'A1'!$V$3:$W$612,2,0))</f>
        <v>66.8</v>
      </c>
      <c r="BT10" s="11">
        <f>SUM(C10,Q10,AQ10,BE10,BS10)</f>
        <v>211.39999999999998</v>
      </c>
      <c r="BU10" s="11">
        <f>SUM(D10,R10,AR10,BF10)</f>
        <v>293.2</v>
      </c>
      <c r="BV10" s="11">
        <f>SUM(E10,S10,AE10,AS10,BG10)</f>
        <v>304.39999999999998</v>
      </c>
      <c r="BW10" s="11">
        <f>SUM(F10,T10,AF10,AT10,BH10)</f>
        <v>0</v>
      </c>
      <c r="BX10" s="11">
        <f>SUM(G10,U10,AG10,AU10,BI10)</f>
        <v>0</v>
      </c>
      <c r="BY10" s="11">
        <f>SUM(H10,V10,AH10,AV10,BJ10)</f>
        <v>0</v>
      </c>
      <c r="BZ10" s="11">
        <f>SUM(I10,W10,AI10,AW10,BK10)</f>
        <v>0</v>
      </c>
      <c r="CA10" s="11">
        <f>SUM(J10,X10,AJ10,AX10,BL10)</f>
        <v>0</v>
      </c>
      <c r="CB10" s="11">
        <f>SUM(K10,Y10,AK10,AY10,BM10)</f>
        <v>0</v>
      </c>
      <c r="CC10" s="11">
        <f>SUM(L10,Z10,AL10,AZ10,BN10)</f>
        <v>0</v>
      </c>
      <c r="CD10" s="11">
        <f>SUM(M10,AA10,AM10,BA10,BO10)</f>
        <v>0</v>
      </c>
      <c r="CE10" s="11">
        <f>SUM(N10,AB10,AN10,BB10,BP10)</f>
        <v>0</v>
      </c>
      <c r="CF10" s="11">
        <f>SUM(O10,AC10,AO10,BC10,BQ10)</f>
        <v>0</v>
      </c>
      <c r="CG10" s="11">
        <f>SUM(BT10:CF10)</f>
        <v>809</v>
      </c>
      <c r="CH10" s="11">
        <f>SUM(P10,AD10,AP10,BD10,BE10,BR10,BS10)</f>
        <v>809</v>
      </c>
      <c r="CI10" s="11">
        <f>MIN(P10,AD10,AP10,BD10,BE10,BR10,BS10)</f>
        <v>66.8</v>
      </c>
      <c r="CJ10" s="51">
        <f>SUM(CH10-CI10)</f>
        <v>742.2</v>
      </c>
    </row>
    <row r="11" spans="1:88" x14ac:dyDescent="0.2">
      <c r="A11" s="21" t="str">
        <f t="shared" si="0"/>
        <v>9.</v>
      </c>
      <c r="B11" s="8" t="str">
        <f>'Seznam-SO'!A153</f>
        <v>OK1OA</v>
      </c>
      <c r="C11" s="11">
        <f>IF(ISNA(VLOOKUP(CONCATENATE($B11,C$2,"SINGLE"),'I-SUB'!$V$3:$W$624,2,0)),0,VLOOKUP(CONCATENATE($B11,C$2,"SINGLE"),'I-SUB'!$V$3:$W$624,2,0))</f>
        <v>72</v>
      </c>
      <c r="D11" s="11">
        <f>IF(ISNA(VLOOKUP(CONCATENATE($B11,D$2,"SINGLE"),'I-SUB'!$V$3:$W$624,2,0)),0,VLOOKUP(CONCATENATE($B11,D$2,"SINGLE"),'I-SUB'!$V$3:$W$624,2,0))</f>
        <v>0</v>
      </c>
      <c r="E11" s="11">
        <f>IF(ISNA(VLOOKUP(CONCATENATE($B11,E$2,"SINGLE"),'I-SUB'!$V$3:$W$624,2,0)),0,VLOOKUP(CONCATENATE($B11,E$2,"SINGLE"),'I-SUB'!$V$3:$W$624,2,0))</f>
        <v>0</v>
      </c>
      <c r="F11" s="11">
        <f>IF(ISNA(VLOOKUP(CONCATENATE($B11,F$2,"SINGLE"),'I-SUB'!$V$3:$W$624,2,0)),0,VLOOKUP(CONCATENATE($B11,F$2,"SINGLE"),'I-SUB'!$V$3:$W$624,2,0))</f>
        <v>0</v>
      </c>
      <c r="G11" s="11">
        <f>IF(ISNA(VLOOKUP(CONCATENATE($B11,G$2,"SINGLE"),'I-SUB'!$V$3:$W$624,2,0)),0,VLOOKUP(CONCATENATE($B11,G$2,"SINGLE"),'I-SUB'!$V$3:$W$624,2,0))</f>
        <v>0</v>
      </c>
      <c r="H11" s="11">
        <f>IF(ISNA(VLOOKUP(CONCATENATE($B11,H$2,"SINGLE"),'I-SUB'!$V$3:$W$624,2,0)),0,VLOOKUP(CONCATENATE($B11,H$2,"SINGLE"),'I-SUB'!$V$3:$W$624,2,0))</f>
        <v>0</v>
      </c>
      <c r="I11" s="11">
        <f>IF(ISNA(VLOOKUP(CONCATENATE($B11,I$2,"SINGLE"),'I-SUB'!$V$3:$W$624,2,0)),0,VLOOKUP(CONCATENATE($B11,I$2,"SINGLE"),'I-SUB'!$V$3:$W$624,2,0))</f>
        <v>0</v>
      </c>
      <c r="J11" s="11">
        <f>IF(ISNA(VLOOKUP(CONCATENATE($B11,J$2,"SINGLE"),'I-SUB'!$V$3:$W$624,2,0)),0,VLOOKUP(CONCATENATE($B11,J$2,"SINGLE"),'I-SUB'!$V$3:$W$624,2,0))</f>
        <v>0</v>
      </c>
      <c r="K11" s="11">
        <f>IF(ISNA(VLOOKUP(CONCATENATE($B11,K$2,"SINGLE"),'I-SUB'!$V$3:$W$624,2,0)),0,VLOOKUP(CONCATENATE($B11,K$2,"SINGLE"),'I-SUB'!$V$3:$W$624,2,0))</f>
        <v>0</v>
      </c>
      <c r="L11" s="11">
        <f>IF(ISNA(VLOOKUP(CONCATENATE($B11,L$2,"SINGLE"),'I-SUB'!$V$3:$W$624,2,0)),0,VLOOKUP(CONCATENATE($B11,L$2,"SINGLE"),'I-SUB'!$V$3:$W$624,2,0))</f>
        <v>0</v>
      </c>
      <c r="M11" s="11">
        <f>IF(ISNA(VLOOKUP(CONCATENATE($B11,M$2,"SINGLE"),'I-SUB'!$V$3:$W$624,2,0)),0,VLOOKUP(CONCATENATE($B11,M$2,"SINGLE"),'I-SUB'!$V$3:$W$624,2,0))</f>
        <v>0</v>
      </c>
      <c r="N11" s="11">
        <f>IF(ISNA(VLOOKUP(CONCATENATE($B11,N$2,"SINGLE"),'I-SUB'!$V$3:$W$624,2,0)),0,VLOOKUP(CONCATENATE($B11,N$2,"SINGLE"),'I-SUB'!$V$3:$W$624,2,0))</f>
        <v>0</v>
      </c>
      <c r="O11" s="11">
        <f>IF(ISNA(VLOOKUP(CONCATENATE($B11,O$2,"SINGLE"),'I-SUB'!$V$3:$W$624,2,0)),0,VLOOKUP(CONCATENATE($B11,O$2,"SINGLE"),'I-SUB'!$V$3:$W$624,2,0))</f>
        <v>0</v>
      </c>
      <c r="P11" s="54">
        <f>SUM(C11:O11)</f>
        <v>72</v>
      </c>
      <c r="Q11" s="11">
        <f>IF(ISNA(VLOOKUP(CONCATENATE($B11,Q$2,"SINGLE"),'II-SUB'!$V$3:$W$630,2,0)),0,VLOOKUP(CONCATENATE($B11,Q$2,"SINGLE"),'II-SUB'!$V$3:$W$630,2,0))</f>
        <v>102.8</v>
      </c>
      <c r="R11" s="11">
        <f>IF(ISNA(VLOOKUP(CONCATENATE($B11,R$2,"SINGLE"),'II-SUB'!$V$3:$W$630,2,0)),0,VLOOKUP(CONCATENATE($B11,R$2,"SINGLE"),'II-SUB'!$V$3:$W$630,2,0))</f>
        <v>70.900000000000006</v>
      </c>
      <c r="S11" s="11">
        <f>IF(ISNA(VLOOKUP(CONCATENATE($B11,S$2,"SINGLE"),'II-SUB'!$V$3:$W$630,2,0)),0,VLOOKUP(CONCATENATE($B11,S$2,"SINGLE"),'II-SUB'!$V$3:$W$630,2,0))</f>
        <v>0</v>
      </c>
      <c r="T11" s="11">
        <f>IF(ISNA(VLOOKUP(CONCATENATE($B11,T$2,"SINGLE"),'II-SUB'!$V$3:$W$630,2,0)),0,VLOOKUP(CONCATENATE($B11,T$2,"SINGLE"),'II-SUB'!$V$3:$W$630,2,0))</f>
        <v>0</v>
      </c>
      <c r="U11" s="11">
        <f>IF(ISNA(VLOOKUP(CONCATENATE($B11,U$2,"SINGLE"),'II-SUB'!$V$3:$W$630,2,0)),0,VLOOKUP(CONCATENATE($B11,U$2,"SINGLE"),'II-SUB'!$V$3:$W$630,2,0))</f>
        <v>0</v>
      </c>
      <c r="V11" s="11">
        <f>IF(ISNA(VLOOKUP(CONCATENATE($B11,V$2,"SINGLE"),'II-SUB'!$V$3:$W$630,2,0)),0,VLOOKUP(CONCATENATE($B11,V$2,"SINGLE"),'II-SUB'!$V$3:$W$630,2,0))</f>
        <v>0</v>
      </c>
      <c r="W11" s="11">
        <f>IF(ISNA(VLOOKUP(CONCATENATE($B11,W$2,"SINGLE"),'II-SUB'!$V$3:$W$630,2,0)),0,VLOOKUP(CONCATENATE($B11,W$2,"SINGLE"),'II-SUB'!$V$3:$W$630,2,0))</f>
        <v>0</v>
      </c>
      <c r="X11" s="11">
        <f>IF(ISNA(VLOOKUP(CONCATENATE($B11,X$2,"SINGLE"),'II-SUB'!$V$3:$W$630,2,0)),0,VLOOKUP(CONCATENATE($B11,X$2,"SINGLE"),'II-SUB'!$V$3:$W$630,2,0))</f>
        <v>0</v>
      </c>
      <c r="Y11" s="11">
        <f>IF(ISNA(VLOOKUP(CONCATENATE($B11,Y$2,"SINGLE"),'II-SUB'!$V$3:$W$630,2,0)),0,VLOOKUP(CONCATENATE($B11,Y$2,"SINGLE"),'II-SUB'!$V$3:$W$630,2,0))</f>
        <v>0</v>
      </c>
      <c r="Z11" s="11">
        <f>IF(ISNA(VLOOKUP(CONCATENATE($B11,Z$2,"SINGLE"),'II-SUB'!$V$3:$W$630,2,0)),0,VLOOKUP(CONCATENATE($B11,Z$2,"SINGLE"),'II-SUB'!$V$3:$W$630,2,0))</f>
        <v>0</v>
      </c>
      <c r="AA11" s="11">
        <f>IF(ISNA(VLOOKUP(CONCATENATE($B11,AA$2,"SINGLE"),'II-SUB'!$V$3:$W$630,2,0)),0,VLOOKUP(CONCATENATE($B11,AA$2,"SINGLE"),'II-SUB'!$V$3:$W$630,2,0))</f>
        <v>0</v>
      </c>
      <c r="AB11" s="11">
        <f>IF(ISNA(VLOOKUP(CONCATENATE($B11,AB$2,"SINGLE"),'II-SUB'!$V$3:$W$630,2,0)),0,VLOOKUP(CONCATENATE($B11,AB$2,"SINGLE"),'II-SUB'!$V$3:$W$630,2,0))</f>
        <v>0</v>
      </c>
      <c r="AC11" s="11">
        <f>IF(ISNA(VLOOKUP(CONCATENATE($B11,AC$2,"SINGLE"),'II-SUB'!$V$3:$W$630,2,0)),0,VLOOKUP(CONCATENATE($B11,AC$2,"SINGLE"),'II-SUB'!$V$3:$W$630,2,0))</f>
        <v>0</v>
      </c>
      <c r="AD11" s="54">
        <f>SUM(Q11:AC11)</f>
        <v>173.7</v>
      </c>
      <c r="AE11" s="11">
        <f>IF(ISNA(VLOOKUP(CONCATENATE($B11,AE$2,"SINGLE"),MW!$V$3:$W$600,2,0)),0,VLOOKUP(CONCATENATE($B11,AE$2,"SINGLE"),MW!$V$3:$W$600,2,0))</f>
        <v>0</v>
      </c>
      <c r="AF11" s="11">
        <f>IF(ISNA(VLOOKUP(CONCATENATE($B11,AF$2,"SINGLE"),MW!$V$3:$W$600,2,0)),0,VLOOKUP(CONCATENATE($B11,AF$2,"SINGLE"),MW!$V$3:$W$600,2,0))</f>
        <v>0</v>
      </c>
      <c r="AG11" s="11">
        <f>IF(ISNA(VLOOKUP(CONCATENATE($B11,AG$2,"SINGLE"),MW!$V$3:$W$600,2,0)),0,VLOOKUP(CONCATENATE($B11,AG$2,"SINGLE"),MW!$V$3:$W$600,2,0))</f>
        <v>0</v>
      </c>
      <c r="AH11" s="11">
        <f>IF(ISNA(VLOOKUP(CONCATENATE($B11,AH$2,"SINGLE"),MW!$V$3:$W$600,2,0)),0,VLOOKUP(CONCATENATE($B11,AH$2,"SINGLE"),MW!$V$3:$W$600,2,0))</f>
        <v>0</v>
      </c>
      <c r="AI11" s="11">
        <f>IF(ISNA(VLOOKUP(CONCATENATE($B11,AI$2,"SINGLE"),MW!$V$3:$W$600,2,0)),0,VLOOKUP(CONCATENATE($B11,AI$2,"SINGLE"),MW!$V$3:$W$600,2,0))</f>
        <v>0</v>
      </c>
      <c r="AJ11" s="11">
        <f>IF(ISNA(VLOOKUP(CONCATENATE($B11,AJ$2,"SINGLE"),MW!$V$3:$W$600,2,0)),0,VLOOKUP(CONCATENATE($B11,AJ$2,"SINGLE"),MW!$V$3:$W$600,2,0))</f>
        <v>0</v>
      </c>
      <c r="AK11" s="11">
        <f>IF(ISNA(VLOOKUP(CONCATENATE($B11,AK$2,"SINGLE"),MW!$V$3:$W$600,2,0)),0,VLOOKUP(CONCATENATE($B11,AK$2,"SINGLE"),MW!$V$3:$W$600,2,0))</f>
        <v>0</v>
      </c>
      <c r="AL11" s="11">
        <f>IF(ISNA(VLOOKUP(CONCATENATE($B11,AL$2,"SINGLE"),MW!$V$3:$W$600,2,0)),0,VLOOKUP(CONCATENATE($B11,AL$2,"SINGLE"),MW!$V$3:$W$600,2,0))</f>
        <v>0</v>
      </c>
      <c r="AM11" s="11">
        <f>IF(ISNA(VLOOKUP(CONCATENATE($B11,AM$2,"SINGLE"),MW!$V$3:$W$600,2,0)),0,VLOOKUP(CONCATENATE($B11,AM$2,"SINGLE"),MW!$V$3:$W$600,2,0))</f>
        <v>0</v>
      </c>
      <c r="AN11" s="11">
        <f>IF(ISNA(VLOOKUP(CONCATENATE($B11,AN$2,"SINGLE"),MW!$V$3:$W$600,2,0)),0,VLOOKUP(CONCATENATE($B11,AN$2,"SINGLE"),MW!$V$3:$W$600,2,0))</f>
        <v>0</v>
      </c>
      <c r="AO11" s="11">
        <f>IF(ISNA(VLOOKUP(CONCATENATE($B11,AO$2,"SINGLE"),MW!$V$3:$W$600,2,0)),0,VLOOKUP(CONCATENATE($B11,AO$2,"SINGLE"),MW!$V$3:$W$600,2,0))</f>
        <v>0</v>
      </c>
      <c r="AP11" s="54">
        <f>SUM(AE11:AO11)</f>
        <v>0</v>
      </c>
      <c r="AQ11" s="11">
        <f>IF(ISNA(VLOOKUP(CONCATENATE($B11,AQ$2,"SINGLE"),'III-SUB'!$V$3:$W$633,2,0)),0,VLOOKUP(CONCATENATE($B11,AQ$2,"SINGLE"),'III-SUB'!$V$3:$W$633,2,0))</f>
        <v>109.8</v>
      </c>
      <c r="AR11" s="11">
        <f>IF(ISNA(VLOOKUP(CONCATENATE($B11,AR$2,"SINGLE"),'III-SUB'!$V$3:$W$633,2,0)),0,VLOOKUP(CONCATENATE($B11,AR$2,"SINGLE"),'III-SUB'!$V$3:$W$633,2,0))</f>
        <v>58</v>
      </c>
      <c r="AS11" s="11">
        <f>IF(ISNA(VLOOKUP(CONCATENATE($B11,AS$2,"SINGLE"),'III-SUB'!$V$3:$W$633,2,0)),0,VLOOKUP(CONCATENATE($B11,AS$2,"SINGLE"),'III-SUB'!$V$3:$W$633,2,0))</f>
        <v>0</v>
      </c>
      <c r="AT11" s="11">
        <f>IF(ISNA(VLOOKUP(CONCATENATE($B11,AT$2,"SINGLE"),'III-SUB'!$V$3:$W$633,2,0)),0,VLOOKUP(CONCATENATE($B11,AT$2,"SINGLE"),'III-SUB'!$V$3:$W$633,2,0))</f>
        <v>0</v>
      </c>
      <c r="AU11" s="11">
        <f>IF(ISNA(VLOOKUP(CONCATENATE($B11,AU$2,"SINGLE"),'III-SUB'!$V$3:$W$633,2,0)),0,VLOOKUP(CONCATENATE($B11,AU$2,"SINGLE"),'III-SUB'!$V$3:$W$633,2,0))</f>
        <v>0</v>
      </c>
      <c r="AV11" s="11">
        <f>IF(ISNA(VLOOKUP(CONCATENATE($B11,AV$2,"SINGLE"),'III-SUB'!$V$3:$W$633,2,0)),0,VLOOKUP(CONCATENATE($B11,AV$2,"SINGLE"),'III-SUB'!$V$3:$W$633,2,0))</f>
        <v>0</v>
      </c>
      <c r="AW11" s="11">
        <f>IF(ISNA(VLOOKUP(CONCATENATE($B11,AW$2,"SINGLE"),'III-SUB'!$V$3:$W$633,2,0)),0,VLOOKUP(CONCATENATE($B11,AW$2,"SINGLE"),'III-SUB'!$V$3:$W$633,2,0))</f>
        <v>0</v>
      </c>
      <c r="AX11" s="11">
        <f>IF(ISNA(VLOOKUP(CONCATENATE($B11,AX$2,"SINGLE"),'III-SUB'!$V$3:$W$633,2,0)),0,VLOOKUP(CONCATENATE($B11,AX$2,"SINGLE"),'III-SUB'!$V$3:$W$633,2,0))</f>
        <v>0</v>
      </c>
      <c r="AY11" s="11">
        <f>IF(ISNA(VLOOKUP(CONCATENATE($B11,AY$2,"SINGLE"),'III-SUB'!$V$3:$W$633,2,0)),0,VLOOKUP(CONCATENATE($B11,AY$2,"SINGLE"),'III-SUB'!$V$3:$W$633,2,0))</f>
        <v>0</v>
      </c>
      <c r="AZ11" s="11">
        <f>IF(ISNA(VLOOKUP(CONCATENATE($B11,AZ$2,"SINGLE"),'III-SUB'!$V$3:$W$633,2,0)),0,VLOOKUP(CONCATENATE($B11,AZ$2,"SINGLE"),'III-SUB'!$V$3:$W$633,2,0))</f>
        <v>0</v>
      </c>
      <c r="BA11" s="11">
        <f>IF(ISNA(VLOOKUP(CONCATENATE($B11,BA$2,"SINGLE"),'III-SUB'!$V$3:$W$633,2,0)),0,VLOOKUP(CONCATENATE($B11,BA$2,"SINGLE"),'III-SUB'!$V$3:$W$633,2,0))</f>
        <v>0</v>
      </c>
      <c r="BB11" s="11">
        <f>IF(ISNA(VLOOKUP(CONCATENATE($B11,BB$2,"SINGLE"),'III-SUB'!$V$3:$W$633,2,0)),0,VLOOKUP(CONCATENATE($B11,BB$2,"SINGLE"),'III-SUB'!$V$3:$W$633,2,0))</f>
        <v>0</v>
      </c>
      <c r="BC11" s="11">
        <f>IF(ISNA(VLOOKUP(CONCATENATE($B11,BC$2,"SINGLE"),'III-SUB'!$V$3:$W$633,2,0)),0,VLOOKUP(CONCATENATE($B11,BC$2,"SINGLE"),'III-SUB'!$V$3:$W$633,2,0))</f>
        <v>0</v>
      </c>
      <c r="BD11" s="54">
        <f>SUM(AQ11:BC11)</f>
        <v>167.8</v>
      </c>
      <c r="BE11" s="54">
        <f>IF(ISNA(VLOOKUP(CONCATENATE($B11,BE$2,"SINGLE"),VHF!$V$3:$W$627,2,0)),0,VLOOKUP(CONCATENATE($B11,BE$2,"SINGLE"),VHF!$V$3:$W$627,2,0))</f>
        <v>112.9</v>
      </c>
      <c r="BF11" s="11">
        <f>IF(ISNA(VLOOKUP(CONCATENATE($B11,BF$2,"SINGLE"),UHF!$V$3:$W$612,2,0)),0,VLOOKUP(CONCATENATE($B11,BF$2,"SINGLE"),UHF!$V$3:$W$612,2,0))</f>
        <v>140.80000000000001</v>
      </c>
      <c r="BG11" s="11">
        <f>IF(ISNA(VLOOKUP(CONCATENATE($B11,BG$2,"SINGLE"),UHF!$V$3:$W$612,2,0)),0,VLOOKUP(CONCATENATE($B11,BG$2,"SINGLE"),UHF!$V$3:$W$612,2,0))</f>
        <v>0</v>
      </c>
      <c r="BH11" s="11">
        <f>IF(ISNA(VLOOKUP(CONCATENATE($B11,BH$2,"SINGLE"),UHF!$V$3:$W$612,2,0)),0,VLOOKUP(CONCATENATE($B11,BH$2,"SINGLE"),UHF!$V$3:$W$612,2,0))</f>
        <v>0</v>
      </c>
      <c r="BI11" s="11">
        <f>IF(ISNA(VLOOKUP(CONCATENATE($B11,BI$2,"SINGLE"),UHF!$V$3:$W$612,2,0)),0,VLOOKUP(CONCATENATE($B11,BI$2,"SINGLE"),UHF!$V$3:$W$612,2,0))</f>
        <v>0</v>
      </c>
      <c r="BJ11" s="11">
        <f>IF(ISNA(VLOOKUP(CONCATENATE($B11,BJ$2,"SINGLE"),UHF!$V$3:$W$612,2,0)),0,VLOOKUP(CONCATENATE($B11,BJ$2,"SINGLE"),UHF!$V$3:$W$612,2,0))</f>
        <v>0</v>
      </c>
      <c r="BK11" s="11">
        <f>IF(ISNA(VLOOKUP(CONCATENATE($B11,BK$2,"SINGLE"),UHF!$V$3:$W$612,2,0)),0,VLOOKUP(CONCATENATE($B11,BK$2,"SINGLE"),UHF!$V$3:$W$612,2,0))</f>
        <v>0</v>
      </c>
      <c r="BL11" s="11">
        <f>IF(ISNA(VLOOKUP(CONCATENATE($B11,BL$2,"SINGLE"),UHF!$V$3:$W$612,2,0)),0,VLOOKUP(CONCATENATE($B11,BL$2,"SINGLE"),UHF!$V$3:$W$612,2,0))</f>
        <v>0</v>
      </c>
      <c r="BM11" s="11">
        <f>IF(ISNA(VLOOKUP(CONCATENATE($B11,BM$2,"SINGLE"),UHF!$V$3:$W$612,2,0)),0,VLOOKUP(CONCATENATE($B11,BM$2,"SINGLE"),UHF!$V$3:$W$612,2,0))</f>
        <v>0</v>
      </c>
      <c r="BN11" s="11">
        <f>IF(ISNA(VLOOKUP(CONCATENATE($B11,BN$2,"SINGLE"),UHF!$V$3:$W$612,2,0)),0,VLOOKUP(CONCATENATE($B11,BN$2,"SINGLE"),UHF!$V$3:$W$612,2,0))</f>
        <v>0</v>
      </c>
      <c r="BO11" s="11">
        <f>IF(ISNA(VLOOKUP(CONCATENATE($B11,BO$2,"SINGLE"),UHF!$V$3:$W$612,2,0)),0,VLOOKUP(CONCATENATE($B11,BO$2,"SINGLE"),UHF!$V$3:$W$612,2,0))</f>
        <v>0</v>
      </c>
      <c r="BP11" s="11">
        <f>IF(ISNA(VLOOKUP(CONCATENATE($B11,BP$2,"SINGLE"),UHF!$V$3:$W$612,2,0)),0,VLOOKUP(CONCATENATE($B11,BP$2,"SINGLE"),UHF!$V$3:$W$612,2,0))</f>
        <v>0</v>
      </c>
      <c r="BQ11" s="11">
        <f>IF(ISNA(VLOOKUP(CONCATENATE($B11,BQ$2,"SINGLE"),UHF!$V$3:$W$612,2,0)),0,VLOOKUP(CONCATENATE($B11,BQ$2,"SINGLE"),UHF!$V$3:$W$612,2,0))</f>
        <v>0</v>
      </c>
      <c r="BR11" s="54">
        <f>SUM(BF11:BQ11)</f>
        <v>140.80000000000001</v>
      </c>
      <c r="BS11" s="54">
        <f>IF(ISNA(VLOOKUP(CONCATENATE($B11,BS$2,"SINGLE"),'A1'!$V$3:$W$612,2,0)),0,VLOOKUP(CONCATENATE($B11,BS$2,"SINGLE"),'A1'!$V$3:$W$612,2,0))</f>
        <v>18.5</v>
      </c>
      <c r="BT11" s="11">
        <f>SUM(C11,Q11,AQ11,BE11,BS11)</f>
        <v>416</v>
      </c>
      <c r="BU11" s="11">
        <f>SUM(D11,R11,AR11,BF11)</f>
        <v>269.70000000000005</v>
      </c>
      <c r="BV11" s="11">
        <f>SUM(E11,S11,AE11,AS11,BG11)</f>
        <v>0</v>
      </c>
      <c r="BW11" s="11">
        <f>SUM(F11,T11,AF11,AT11,BH11)</f>
        <v>0</v>
      </c>
      <c r="BX11" s="11">
        <f>SUM(G11,U11,AG11,AU11,BI11)</f>
        <v>0</v>
      </c>
      <c r="BY11" s="11">
        <f>SUM(H11,V11,AH11,AV11,BJ11)</f>
        <v>0</v>
      </c>
      <c r="BZ11" s="11">
        <f>SUM(I11,W11,AI11,AW11,BK11)</f>
        <v>0</v>
      </c>
      <c r="CA11" s="11">
        <f>SUM(J11,X11,AJ11,AX11,BL11)</f>
        <v>0</v>
      </c>
      <c r="CB11" s="11">
        <f>SUM(K11,Y11,AK11,AY11,BM11)</f>
        <v>0</v>
      </c>
      <c r="CC11" s="11">
        <f>SUM(L11,Z11,AL11,AZ11,BN11)</f>
        <v>0</v>
      </c>
      <c r="CD11" s="11">
        <f>SUM(M11,AA11,AM11,BA11,BO11)</f>
        <v>0</v>
      </c>
      <c r="CE11" s="11">
        <f>SUM(N11,AB11,AN11,BB11,BP11)</f>
        <v>0</v>
      </c>
      <c r="CF11" s="11">
        <f>SUM(O11,AC11,AO11,BC11,BQ11)</f>
        <v>0</v>
      </c>
      <c r="CG11" s="11">
        <f>SUM(BT11:CF11)</f>
        <v>685.7</v>
      </c>
      <c r="CH11" s="11">
        <f>SUM(P11,AD11,AP11,BD11,BE11,BR11,BS11)</f>
        <v>685.7</v>
      </c>
      <c r="CI11" s="11">
        <f>MIN(P11,AD11,AP11,BD11,BE11,BR11,BS11)</f>
        <v>0</v>
      </c>
      <c r="CJ11" s="51">
        <f>SUM(CH11-CI11)</f>
        <v>685.7</v>
      </c>
    </row>
    <row r="12" spans="1:88" x14ac:dyDescent="0.2">
      <c r="A12" s="21" t="str">
        <f t="shared" si="0"/>
        <v>10.</v>
      </c>
      <c r="B12" s="8" t="str">
        <f>'Seznam-SO'!A182</f>
        <v>OK1IBB</v>
      </c>
      <c r="C12" s="11">
        <f>IF(ISNA(VLOOKUP(CONCATENATE($B12,C$2,"SINGLE"),'I-SUB'!$V$3:$W$624,2,0)),0,VLOOKUP(CONCATENATE($B12,C$2,"SINGLE"),'I-SUB'!$V$3:$W$624,2,0))</f>
        <v>0</v>
      </c>
      <c r="D12" s="11">
        <f>IF(ISNA(VLOOKUP(CONCATENATE($B12,D$2,"SINGLE"),'I-SUB'!$V$3:$W$624,2,0)),0,VLOOKUP(CONCATENATE($B12,D$2,"SINGLE"),'I-SUB'!$V$3:$W$624,2,0))</f>
        <v>95.1</v>
      </c>
      <c r="E12" s="11">
        <f>IF(ISNA(VLOOKUP(CONCATENATE($B12,E$2,"SINGLE"),'I-SUB'!$V$3:$W$624,2,0)),0,VLOOKUP(CONCATENATE($B12,E$2,"SINGLE"),'I-SUB'!$V$3:$W$624,2,0))</f>
        <v>0</v>
      </c>
      <c r="F12" s="11">
        <f>IF(ISNA(VLOOKUP(CONCATENATE($B12,F$2,"SINGLE"),'I-SUB'!$V$3:$W$624,2,0)),0,VLOOKUP(CONCATENATE($B12,F$2,"SINGLE"),'I-SUB'!$V$3:$W$624,2,0))</f>
        <v>0</v>
      </c>
      <c r="G12" s="11">
        <f>IF(ISNA(VLOOKUP(CONCATENATE($B12,G$2,"SINGLE"),'I-SUB'!$V$3:$W$624,2,0)),0,VLOOKUP(CONCATENATE($B12,G$2,"SINGLE"),'I-SUB'!$V$3:$W$624,2,0))</f>
        <v>0</v>
      </c>
      <c r="H12" s="11">
        <f>IF(ISNA(VLOOKUP(CONCATENATE($B12,H$2,"SINGLE"),'I-SUB'!$V$3:$W$624,2,0)),0,VLOOKUP(CONCATENATE($B12,H$2,"SINGLE"),'I-SUB'!$V$3:$W$624,2,0))</f>
        <v>0</v>
      </c>
      <c r="I12" s="11">
        <f>IF(ISNA(VLOOKUP(CONCATENATE($B12,I$2,"SINGLE"),'I-SUB'!$V$3:$W$624,2,0)),0,VLOOKUP(CONCATENATE($B12,I$2,"SINGLE"),'I-SUB'!$V$3:$W$624,2,0))</f>
        <v>0</v>
      </c>
      <c r="J12" s="11">
        <f>IF(ISNA(VLOOKUP(CONCATENATE($B12,J$2,"SINGLE"),'I-SUB'!$V$3:$W$624,2,0)),0,VLOOKUP(CONCATENATE($B12,J$2,"SINGLE"),'I-SUB'!$V$3:$W$624,2,0))</f>
        <v>0</v>
      </c>
      <c r="K12" s="11">
        <f>IF(ISNA(VLOOKUP(CONCATENATE($B12,K$2,"SINGLE"),'I-SUB'!$V$3:$W$624,2,0)),0,VLOOKUP(CONCATENATE($B12,K$2,"SINGLE"),'I-SUB'!$V$3:$W$624,2,0))</f>
        <v>0</v>
      </c>
      <c r="L12" s="11">
        <f>IF(ISNA(VLOOKUP(CONCATENATE($B12,L$2,"SINGLE"),'I-SUB'!$V$3:$W$624,2,0)),0,VLOOKUP(CONCATENATE($B12,L$2,"SINGLE"),'I-SUB'!$V$3:$W$624,2,0))</f>
        <v>0</v>
      </c>
      <c r="M12" s="11">
        <f>IF(ISNA(VLOOKUP(CONCATENATE($B12,M$2,"SINGLE"),'I-SUB'!$V$3:$W$624,2,0)),0,VLOOKUP(CONCATENATE($B12,M$2,"SINGLE"),'I-SUB'!$V$3:$W$624,2,0))</f>
        <v>0</v>
      </c>
      <c r="N12" s="11">
        <f>IF(ISNA(VLOOKUP(CONCATENATE($B12,N$2,"SINGLE"),'I-SUB'!$V$3:$W$624,2,0)),0,VLOOKUP(CONCATENATE($B12,N$2,"SINGLE"),'I-SUB'!$V$3:$W$624,2,0))</f>
        <v>0</v>
      </c>
      <c r="O12" s="11">
        <f>IF(ISNA(VLOOKUP(CONCATENATE($B12,O$2,"SINGLE"),'I-SUB'!$V$3:$W$624,2,0)),0,VLOOKUP(CONCATENATE($B12,O$2,"SINGLE"),'I-SUB'!$V$3:$W$624,2,0))</f>
        <v>0</v>
      </c>
      <c r="P12" s="54">
        <f>SUM(C12:O12)</f>
        <v>95.1</v>
      </c>
      <c r="Q12" s="11">
        <f>IF(ISNA(VLOOKUP(CONCATENATE($B12,Q$2,"SINGLE"),'II-SUB'!$V$3:$W$630,2,0)),0,VLOOKUP(CONCATENATE($B12,Q$2,"SINGLE"),'II-SUB'!$V$3:$W$630,2,0))</f>
        <v>0</v>
      </c>
      <c r="R12" s="11">
        <f>IF(ISNA(VLOOKUP(CONCATENATE($B12,R$2,"SINGLE"),'II-SUB'!$V$3:$W$630,2,0)),0,VLOOKUP(CONCATENATE($B12,R$2,"SINGLE"),'II-SUB'!$V$3:$W$630,2,0))</f>
        <v>116.3</v>
      </c>
      <c r="S12" s="11">
        <f>IF(ISNA(VLOOKUP(CONCATENATE($B12,S$2,"SINGLE"),'II-SUB'!$V$3:$W$630,2,0)),0,VLOOKUP(CONCATENATE($B12,S$2,"SINGLE"),'II-SUB'!$V$3:$W$630,2,0))</f>
        <v>0</v>
      </c>
      <c r="T12" s="11">
        <f>IF(ISNA(VLOOKUP(CONCATENATE($B12,T$2,"SINGLE"),'II-SUB'!$V$3:$W$630,2,0)),0,VLOOKUP(CONCATENATE($B12,T$2,"SINGLE"),'II-SUB'!$V$3:$W$630,2,0))</f>
        <v>0</v>
      </c>
      <c r="U12" s="11">
        <f>IF(ISNA(VLOOKUP(CONCATENATE($B12,U$2,"SINGLE"),'II-SUB'!$V$3:$W$630,2,0)),0,VLOOKUP(CONCATENATE($B12,U$2,"SINGLE"),'II-SUB'!$V$3:$W$630,2,0))</f>
        <v>0</v>
      </c>
      <c r="V12" s="11">
        <f>IF(ISNA(VLOOKUP(CONCATENATE($B12,V$2,"SINGLE"),'II-SUB'!$V$3:$W$630,2,0)),0,VLOOKUP(CONCATENATE($B12,V$2,"SINGLE"),'II-SUB'!$V$3:$W$630,2,0))</f>
        <v>0</v>
      </c>
      <c r="W12" s="11">
        <f>IF(ISNA(VLOOKUP(CONCATENATE($B12,W$2,"SINGLE"),'II-SUB'!$V$3:$W$630,2,0)),0,VLOOKUP(CONCATENATE($B12,W$2,"SINGLE"),'II-SUB'!$V$3:$W$630,2,0))</f>
        <v>0</v>
      </c>
      <c r="X12" s="11">
        <f>IF(ISNA(VLOOKUP(CONCATENATE($B12,X$2,"SINGLE"),'II-SUB'!$V$3:$W$630,2,0)),0,VLOOKUP(CONCATENATE($B12,X$2,"SINGLE"),'II-SUB'!$V$3:$W$630,2,0))</f>
        <v>0</v>
      </c>
      <c r="Y12" s="11">
        <f>IF(ISNA(VLOOKUP(CONCATENATE($B12,Y$2,"SINGLE"),'II-SUB'!$V$3:$W$630,2,0)),0,VLOOKUP(CONCATENATE($B12,Y$2,"SINGLE"),'II-SUB'!$V$3:$W$630,2,0))</f>
        <v>0</v>
      </c>
      <c r="Z12" s="11">
        <f>IF(ISNA(VLOOKUP(CONCATENATE($B12,Z$2,"SINGLE"),'II-SUB'!$V$3:$W$630,2,0)),0,VLOOKUP(CONCATENATE($B12,Z$2,"SINGLE"),'II-SUB'!$V$3:$W$630,2,0))</f>
        <v>0</v>
      </c>
      <c r="AA12" s="11">
        <f>IF(ISNA(VLOOKUP(CONCATENATE($B12,AA$2,"SINGLE"),'II-SUB'!$V$3:$W$630,2,0)),0,VLOOKUP(CONCATENATE($B12,AA$2,"SINGLE"),'II-SUB'!$V$3:$W$630,2,0))</f>
        <v>0</v>
      </c>
      <c r="AB12" s="11">
        <f>IF(ISNA(VLOOKUP(CONCATENATE($B12,AB$2,"SINGLE"),'II-SUB'!$V$3:$W$630,2,0)),0,VLOOKUP(CONCATENATE($B12,AB$2,"SINGLE"),'II-SUB'!$V$3:$W$630,2,0))</f>
        <v>0</v>
      </c>
      <c r="AC12" s="11">
        <f>IF(ISNA(VLOOKUP(CONCATENATE($B12,AC$2,"SINGLE"),'II-SUB'!$V$3:$W$630,2,0)),0,VLOOKUP(CONCATENATE($B12,AC$2,"SINGLE"),'II-SUB'!$V$3:$W$630,2,0))</f>
        <v>0</v>
      </c>
      <c r="AD12" s="54">
        <f>SUM(Q12:AC12)</f>
        <v>116.3</v>
      </c>
      <c r="AE12" s="11">
        <f>IF(ISNA(VLOOKUP(CONCATENATE($B12,AE$2,"SINGLE"),MW!$V$3:$W$600,2,0)),0,VLOOKUP(CONCATENATE($B12,AE$2,"SINGLE"),MW!$V$3:$W$600,2,0))</f>
        <v>72.7</v>
      </c>
      <c r="AF12" s="11">
        <f>IF(ISNA(VLOOKUP(CONCATENATE($B12,AF$2,"SINGLE"),MW!$V$3:$W$600,2,0)),0,VLOOKUP(CONCATENATE($B12,AF$2,"SINGLE"),MW!$V$3:$W$600,2,0))</f>
        <v>0</v>
      </c>
      <c r="AG12" s="11">
        <f>IF(ISNA(VLOOKUP(CONCATENATE($B12,AG$2,"SINGLE"),MW!$V$3:$W$600,2,0)),0,VLOOKUP(CONCATENATE($B12,AG$2,"SINGLE"),MW!$V$3:$W$600,2,0))</f>
        <v>0</v>
      </c>
      <c r="AH12" s="11">
        <f>IF(ISNA(VLOOKUP(CONCATENATE($B12,AH$2,"SINGLE"),MW!$V$3:$W$600,2,0)),0,VLOOKUP(CONCATENATE($B12,AH$2,"SINGLE"),MW!$V$3:$W$600,2,0))</f>
        <v>0</v>
      </c>
      <c r="AI12" s="11">
        <f>IF(ISNA(VLOOKUP(CONCATENATE($B12,AI$2,"SINGLE"),MW!$V$3:$W$600,2,0)),0,VLOOKUP(CONCATENATE($B12,AI$2,"SINGLE"),MW!$V$3:$W$600,2,0))</f>
        <v>0</v>
      </c>
      <c r="AJ12" s="11">
        <f>IF(ISNA(VLOOKUP(CONCATENATE($B12,AJ$2,"SINGLE"),MW!$V$3:$W$600,2,0)),0,VLOOKUP(CONCATENATE($B12,AJ$2,"SINGLE"),MW!$V$3:$W$600,2,0))</f>
        <v>0</v>
      </c>
      <c r="AK12" s="11">
        <f>IF(ISNA(VLOOKUP(CONCATENATE($B12,AK$2,"SINGLE"),MW!$V$3:$W$600,2,0)),0,VLOOKUP(CONCATENATE($B12,AK$2,"SINGLE"),MW!$V$3:$W$600,2,0))</f>
        <v>0</v>
      </c>
      <c r="AL12" s="11">
        <f>IF(ISNA(VLOOKUP(CONCATENATE($B12,AL$2,"SINGLE"),MW!$V$3:$W$600,2,0)),0,VLOOKUP(CONCATENATE($B12,AL$2,"SINGLE"),MW!$V$3:$W$600,2,0))</f>
        <v>0</v>
      </c>
      <c r="AM12" s="11">
        <f>IF(ISNA(VLOOKUP(CONCATENATE($B12,AM$2,"SINGLE"),MW!$V$3:$W$600,2,0)),0,VLOOKUP(CONCATENATE($B12,AM$2,"SINGLE"),MW!$V$3:$W$600,2,0))</f>
        <v>0</v>
      </c>
      <c r="AN12" s="11">
        <f>IF(ISNA(VLOOKUP(CONCATENATE($B12,AN$2,"SINGLE"),MW!$V$3:$W$600,2,0)),0,VLOOKUP(CONCATENATE($B12,AN$2,"SINGLE"),MW!$V$3:$W$600,2,0))</f>
        <v>0</v>
      </c>
      <c r="AO12" s="11">
        <f>IF(ISNA(VLOOKUP(CONCATENATE($B12,AO$2,"SINGLE"),MW!$V$3:$W$600,2,0)),0,VLOOKUP(CONCATENATE($B12,AO$2,"SINGLE"),MW!$V$3:$W$600,2,0))</f>
        <v>0</v>
      </c>
      <c r="AP12" s="54">
        <f>SUM(AE12:AO12)</f>
        <v>72.7</v>
      </c>
      <c r="AQ12" s="11">
        <f>IF(ISNA(VLOOKUP(CONCATENATE($B12,AQ$2,"SINGLE"),'III-SUB'!$V$3:$W$633,2,0)),0,VLOOKUP(CONCATENATE($B12,AQ$2,"SINGLE"),'III-SUB'!$V$3:$W$633,2,0))</f>
        <v>0</v>
      </c>
      <c r="AR12" s="11">
        <f>IF(ISNA(VLOOKUP(CONCATENATE($B12,AR$2,"SINGLE"),'III-SUB'!$V$3:$W$633,2,0)),0,VLOOKUP(CONCATENATE($B12,AR$2,"SINGLE"),'III-SUB'!$V$3:$W$633,2,0))</f>
        <v>169.5</v>
      </c>
      <c r="AS12" s="11">
        <f>IF(ISNA(VLOOKUP(CONCATENATE($B12,AS$2,"SINGLE"),'III-SUB'!$V$3:$W$633,2,0)),0,VLOOKUP(CONCATENATE($B12,AS$2,"SINGLE"),'III-SUB'!$V$3:$W$633,2,0))</f>
        <v>0</v>
      </c>
      <c r="AT12" s="11">
        <f>IF(ISNA(VLOOKUP(CONCATENATE($B12,AT$2,"SINGLE"),'III-SUB'!$V$3:$W$633,2,0)),0,VLOOKUP(CONCATENATE($B12,AT$2,"SINGLE"),'III-SUB'!$V$3:$W$633,2,0))</f>
        <v>0</v>
      </c>
      <c r="AU12" s="11">
        <f>IF(ISNA(VLOOKUP(CONCATENATE($B12,AU$2,"SINGLE"),'III-SUB'!$V$3:$W$633,2,0)),0,VLOOKUP(CONCATENATE($B12,AU$2,"SINGLE"),'III-SUB'!$V$3:$W$633,2,0))</f>
        <v>0</v>
      </c>
      <c r="AV12" s="11">
        <f>IF(ISNA(VLOOKUP(CONCATENATE($B12,AV$2,"SINGLE"),'III-SUB'!$V$3:$W$633,2,0)),0,VLOOKUP(CONCATENATE($B12,AV$2,"SINGLE"),'III-SUB'!$V$3:$W$633,2,0))</f>
        <v>0</v>
      </c>
      <c r="AW12" s="11">
        <f>IF(ISNA(VLOOKUP(CONCATENATE($B12,AW$2,"SINGLE"),'III-SUB'!$V$3:$W$633,2,0)),0,VLOOKUP(CONCATENATE($B12,AW$2,"SINGLE"),'III-SUB'!$V$3:$W$633,2,0))</f>
        <v>0</v>
      </c>
      <c r="AX12" s="11">
        <f>IF(ISNA(VLOOKUP(CONCATENATE($B12,AX$2,"SINGLE"),'III-SUB'!$V$3:$W$633,2,0)),0,VLOOKUP(CONCATENATE($B12,AX$2,"SINGLE"),'III-SUB'!$V$3:$W$633,2,0))</f>
        <v>0</v>
      </c>
      <c r="AY12" s="11">
        <f>IF(ISNA(VLOOKUP(CONCATENATE($B12,AY$2,"SINGLE"),'III-SUB'!$V$3:$W$633,2,0)),0,VLOOKUP(CONCATENATE($B12,AY$2,"SINGLE"),'III-SUB'!$V$3:$W$633,2,0))</f>
        <v>0</v>
      </c>
      <c r="AZ12" s="11">
        <f>IF(ISNA(VLOOKUP(CONCATENATE($B12,AZ$2,"SINGLE"),'III-SUB'!$V$3:$W$633,2,0)),0,VLOOKUP(CONCATENATE($B12,AZ$2,"SINGLE"),'III-SUB'!$V$3:$W$633,2,0))</f>
        <v>0</v>
      </c>
      <c r="BA12" s="11">
        <f>IF(ISNA(VLOOKUP(CONCATENATE($B12,BA$2,"SINGLE"),'III-SUB'!$V$3:$W$633,2,0)),0,VLOOKUP(CONCATENATE($B12,BA$2,"SINGLE"),'III-SUB'!$V$3:$W$633,2,0))</f>
        <v>0</v>
      </c>
      <c r="BB12" s="11">
        <f>IF(ISNA(VLOOKUP(CONCATENATE($B12,BB$2,"SINGLE"),'III-SUB'!$V$3:$W$633,2,0)),0,VLOOKUP(CONCATENATE($B12,BB$2,"SINGLE"),'III-SUB'!$V$3:$W$633,2,0))</f>
        <v>0</v>
      </c>
      <c r="BC12" s="11">
        <f>IF(ISNA(VLOOKUP(CONCATENATE($B12,BC$2,"SINGLE"),'III-SUB'!$V$3:$W$633,2,0)),0,VLOOKUP(CONCATENATE($B12,BC$2,"SINGLE"),'III-SUB'!$V$3:$W$633,2,0))</f>
        <v>0</v>
      </c>
      <c r="BD12" s="54">
        <f>SUM(AQ12:BC12)</f>
        <v>169.5</v>
      </c>
      <c r="BE12" s="54">
        <f>IF(ISNA(VLOOKUP(CONCATENATE($B12,BE$2,"SINGLE"),VHF!$V$3:$W$627,2,0)),0,VLOOKUP(CONCATENATE($B12,BE$2,"SINGLE"),VHF!$V$3:$W$627,2,0))</f>
        <v>0</v>
      </c>
      <c r="BF12" s="11">
        <f>IF(ISNA(VLOOKUP(CONCATENATE($B12,BF$2,"SINGLE"),UHF!$V$3:$W$612,2,0)),0,VLOOKUP(CONCATENATE($B12,BF$2,"SINGLE"),UHF!$V$3:$W$612,2,0))</f>
        <v>169.6</v>
      </c>
      <c r="BG12" s="11">
        <f>IF(ISNA(VLOOKUP(CONCATENATE($B12,BG$2,"SINGLE"),UHF!$V$3:$W$612,2,0)),0,VLOOKUP(CONCATENATE($B12,BG$2,"SINGLE"),UHF!$V$3:$W$612,2,0))</f>
        <v>26.7</v>
      </c>
      <c r="BH12" s="11">
        <f>IF(ISNA(VLOOKUP(CONCATENATE($B12,BH$2,"SINGLE"),UHF!$V$3:$W$612,2,0)),0,VLOOKUP(CONCATENATE($B12,BH$2,"SINGLE"),UHF!$V$3:$W$612,2,0))</f>
        <v>0</v>
      </c>
      <c r="BI12" s="11">
        <f>IF(ISNA(VLOOKUP(CONCATENATE($B12,BI$2,"SINGLE"),UHF!$V$3:$W$612,2,0)),0,VLOOKUP(CONCATENATE($B12,BI$2,"SINGLE"),UHF!$V$3:$W$612,2,0))</f>
        <v>0</v>
      </c>
      <c r="BJ12" s="11">
        <f>IF(ISNA(VLOOKUP(CONCATENATE($B12,BJ$2,"SINGLE"),UHF!$V$3:$W$612,2,0)),0,VLOOKUP(CONCATENATE($B12,BJ$2,"SINGLE"),UHF!$V$3:$W$612,2,0))</f>
        <v>0</v>
      </c>
      <c r="BK12" s="11">
        <f>IF(ISNA(VLOOKUP(CONCATENATE($B12,BK$2,"SINGLE"),UHF!$V$3:$W$612,2,0)),0,VLOOKUP(CONCATENATE($B12,BK$2,"SINGLE"),UHF!$V$3:$W$612,2,0))</f>
        <v>0</v>
      </c>
      <c r="BL12" s="11">
        <f>IF(ISNA(VLOOKUP(CONCATENATE($B12,BL$2,"SINGLE"),UHF!$V$3:$W$612,2,0)),0,VLOOKUP(CONCATENATE($B12,BL$2,"SINGLE"),UHF!$V$3:$W$612,2,0))</f>
        <v>0</v>
      </c>
      <c r="BM12" s="11">
        <f>IF(ISNA(VLOOKUP(CONCATENATE($B12,BM$2,"SINGLE"),UHF!$V$3:$W$612,2,0)),0,VLOOKUP(CONCATENATE($B12,BM$2,"SINGLE"),UHF!$V$3:$W$612,2,0))</f>
        <v>0</v>
      </c>
      <c r="BN12" s="11">
        <f>IF(ISNA(VLOOKUP(CONCATENATE($B12,BN$2,"SINGLE"),UHF!$V$3:$W$612,2,0)),0,VLOOKUP(CONCATENATE($B12,BN$2,"SINGLE"),UHF!$V$3:$W$612,2,0))</f>
        <v>0</v>
      </c>
      <c r="BO12" s="11">
        <f>IF(ISNA(VLOOKUP(CONCATENATE($B12,BO$2,"SINGLE"),UHF!$V$3:$W$612,2,0)),0,VLOOKUP(CONCATENATE($B12,BO$2,"SINGLE"),UHF!$V$3:$W$612,2,0))</f>
        <v>0</v>
      </c>
      <c r="BP12" s="11">
        <f>IF(ISNA(VLOOKUP(CONCATENATE($B12,BP$2,"SINGLE"),UHF!$V$3:$W$612,2,0)),0,VLOOKUP(CONCATENATE($B12,BP$2,"SINGLE"),UHF!$V$3:$W$612,2,0))</f>
        <v>0</v>
      </c>
      <c r="BQ12" s="11">
        <f>IF(ISNA(VLOOKUP(CONCATENATE($B12,BQ$2,"SINGLE"),UHF!$V$3:$W$612,2,0)),0,VLOOKUP(CONCATENATE($B12,BQ$2,"SINGLE"),UHF!$V$3:$W$612,2,0))</f>
        <v>0</v>
      </c>
      <c r="BR12" s="54">
        <f>SUM(BF12:BQ12)</f>
        <v>196.29999999999998</v>
      </c>
      <c r="BS12" s="54">
        <f>IF(ISNA(VLOOKUP(CONCATENATE($B12,BS$2,"SINGLE"),'A1'!$V$3:$W$612,2,0)),0,VLOOKUP(CONCATENATE($B12,BS$2,"SINGLE"),'A1'!$V$3:$W$612,2,0))</f>
        <v>0</v>
      </c>
      <c r="BT12" s="11">
        <f>SUM(C12,Q12,AQ12,BE12,BS12)</f>
        <v>0</v>
      </c>
      <c r="BU12" s="11">
        <f>SUM(D12,R12,AR12,BF12)</f>
        <v>550.5</v>
      </c>
      <c r="BV12" s="11">
        <f>SUM(E12,S12,AE12,AS12,BG12)</f>
        <v>99.4</v>
      </c>
      <c r="BW12" s="11">
        <f>SUM(F12,T12,AF12,AT12,BH12)</f>
        <v>0</v>
      </c>
      <c r="BX12" s="11">
        <f>SUM(G12,U12,AG12,AU12,BI12)</f>
        <v>0</v>
      </c>
      <c r="BY12" s="11">
        <f>SUM(H12,V12,AH12,AV12,BJ12)</f>
        <v>0</v>
      </c>
      <c r="BZ12" s="11">
        <f>SUM(I12,W12,AI12,AW12,BK12)</f>
        <v>0</v>
      </c>
      <c r="CA12" s="11">
        <f>SUM(J12,X12,AJ12,AX12,BL12)</f>
        <v>0</v>
      </c>
      <c r="CB12" s="11">
        <f>SUM(K12,Y12,AK12,AY12,BM12)</f>
        <v>0</v>
      </c>
      <c r="CC12" s="11">
        <f>SUM(L12,Z12,AL12,AZ12,BN12)</f>
        <v>0</v>
      </c>
      <c r="CD12" s="11">
        <f>SUM(M12,AA12,AM12,BA12,BO12)</f>
        <v>0</v>
      </c>
      <c r="CE12" s="11">
        <f>SUM(N12,AB12,AN12,BB12,BP12)</f>
        <v>0</v>
      </c>
      <c r="CF12" s="11">
        <f>SUM(O12,AC12,AO12,BC12,BQ12)</f>
        <v>0</v>
      </c>
      <c r="CG12" s="11">
        <f>SUM(BT12:CF12)</f>
        <v>649.9</v>
      </c>
      <c r="CH12" s="11">
        <f>SUM(P12,AD12,AP12,BD12,BE12,BR12,BS12)</f>
        <v>649.9</v>
      </c>
      <c r="CI12" s="11">
        <f>MIN(P12,AD12,AP12,BD12,BE12,BR12,BS12)</f>
        <v>0</v>
      </c>
      <c r="CJ12" s="51">
        <f>SUM(CH12-CI12)</f>
        <v>649.9</v>
      </c>
    </row>
    <row r="13" spans="1:88" x14ac:dyDescent="0.2">
      <c r="A13" s="21" t="str">
        <f t="shared" si="0"/>
        <v>11.</v>
      </c>
      <c r="B13" s="8" t="str">
        <f>'Seznam-SO'!A26</f>
        <v>OK5YY</v>
      </c>
      <c r="C13" s="11">
        <f>IF(ISNA(VLOOKUP(CONCATENATE($B13,C$2,"SINGLE"),'I-SUB'!$V$3:$W$624,2,0)),0,VLOOKUP(CONCATENATE($B13,C$2,"SINGLE"),'I-SUB'!$V$3:$W$624,2,0))</f>
        <v>0</v>
      </c>
      <c r="D13" s="11">
        <f>IF(ISNA(VLOOKUP(CONCATENATE($B13,D$2,"SINGLE"),'I-SUB'!$V$3:$W$624,2,0)),0,VLOOKUP(CONCATENATE($B13,D$2,"SINGLE"),'I-SUB'!$V$3:$W$624,2,0))</f>
        <v>54.8</v>
      </c>
      <c r="E13" s="11">
        <f>IF(ISNA(VLOOKUP(CONCATENATE($B13,E$2,"SINGLE"),'I-SUB'!$V$3:$W$624,2,0)),0,VLOOKUP(CONCATENATE($B13,E$2,"SINGLE"),'I-SUB'!$V$3:$W$624,2,0))</f>
        <v>29.3</v>
      </c>
      <c r="F13" s="11">
        <f>IF(ISNA(VLOOKUP(CONCATENATE($B13,F$2,"SINGLE"),'I-SUB'!$V$3:$W$624,2,0)),0,VLOOKUP(CONCATENATE($B13,F$2,"SINGLE"),'I-SUB'!$V$3:$W$624,2,0))</f>
        <v>0</v>
      </c>
      <c r="G13" s="11">
        <f>IF(ISNA(VLOOKUP(CONCATENATE($B13,G$2,"SINGLE"),'I-SUB'!$V$3:$W$624,2,0)),0,VLOOKUP(CONCATENATE($B13,G$2,"SINGLE"),'I-SUB'!$V$3:$W$624,2,0))</f>
        <v>0</v>
      </c>
      <c r="H13" s="11">
        <f>IF(ISNA(VLOOKUP(CONCATENATE($B13,H$2,"SINGLE"),'I-SUB'!$V$3:$W$624,2,0)),0,VLOOKUP(CONCATENATE($B13,H$2,"SINGLE"),'I-SUB'!$V$3:$W$624,2,0))</f>
        <v>0</v>
      </c>
      <c r="I13" s="11">
        <f>IF(ISNA(VLOOKUP(CONCATENATE($B13,I$2,"SINGLE"),'I-SUB'!$V$3:$W$624,2,0)),0,VLOOKUP(CONCATENATE($B13,I$2,"SINGLE"),'I-SUB'!$V$3:$W$624,2,0))</f>
        <v>0</v>
      </c>
      <c r="J13" s="11">
        <f>IF(ISNA(VLOOKUP(CONCATENATE($B13,J$2,"SINGLE"),'I-SUB'!$V$3:$W$624,2,0)),0,VLOOKUP(CONCATENATE($B13,J$2,"SINGLE"),'I-SUB'!$V$3:$W$624,2,0))</f>
        <v>0</v>
      </c>
      <c r="K13" s="11">
        <f>IF(ISNA(VLOOKUP(CONCATENATE($B13,K$2,"SINGLE"),'I-SUB'!$V$3:$W$624,2,0)),0,VLOOKUP(CONCATENATE($B13,K$2,"SINGLE"),'I-SUB'!$V$3:$W$624,2,0))</f>
        <v>0</v>
      </c>
      <c r="L13" s="11">
        <f>IF(ISNA(VLOOKUP(CONCATENATE($B13,L$2,"SINGLE"),'I-SUB'!$V$3:$W$624,2,0)),0,VLOOKUP(CONCATENATE($B13,L$2,"SINGLE"),'I-SUB'!$V$3:$W$624,2,0))</f>
        <v>0</v>
      </c>
      <c r="M13" s="11">
        <f>IF(ISNA(VLOOKUP(CONCATENATE($B13,M$2,"SINGLE"),'I-SUB'!$V$3:$W$624,2,0)),0,VLOOKUP(CONCATENATE($B13,M$2,"SINGLE"),'I-SUB'!$V$3:$W$624,2,0))</f>
        <v>0</v>
      </c>
      <c r="N13" s="11">
        <f>IF(ISNA(VLOOKUP(CONCATENATE($B13,N$2,"SINGLE"),'I-SUB'!$V$3:$W$624,2,0)),0,VLOOKUP(CONCATENATE($B13,N$2,"SINGLE"),'I-SUB'!$V$3:$W$624,2,0))</f>
        <v>0</v>
      </c>
      <c r="O13" s="11">
        <f>IF(ISNA(VLOOKUP(CONCATENATE($B13,O$2,"SINGLE"),'I-SUB'!$V$3:$W$624,2,0)),0,VLOOKUP(CONCATENATE($B13,O$2,"SINGLE"),'I-SUB'!$V$3:$W$624,2,0))</f>
        <v>0</v>
      </c>
      <c r="P13" s="54">
        <f>SUM(C13:O13)</f>
        <v>84.1</v>
      </c>
      <c r="Q13" s="11">
        <f>IF(ISNA(VLOOKUP(CONCATENATE($B13,Q$2,"SINGLE"),'II-SUB'!$V$3:$W$630,2,0)),0,VLOOKUP(CONCATENATE($B13,Q$2,"SINGLE"),'II-SUB'!$V$3:$W$630,2,0))</f>
        <v>77.7</v>
      </c>
      <c r="R13" s="11">
        <f>IF(ISNA(VLOOKUP(CONCATENATE($B13,R$2,"SINGLE"),'II-SUB'!$V$3:$W$630,2,0)),0,VLOOKUP(CONCATENATE($B13,R$2,"SINGLE"),'II-SUB'!$V$3:$W$630,2,0))</f>
        <v>79.400000000000006</v>
      </c>
      <c r="S13" s="11">
        <f>IF(ISNA(VLOOKUP(CONCATENATE($B13,S$2,"SINGLE"),'II-SUB'!$V$3:$W$630,2,0)),0,VLOOKUP(CONCATENATE($B13,S$2,"SINGLE"),'II-SUB'!$V$3:$W$630,2,0))</f>
        <v>0</v>
      </c>
      <c r="T13" s="11">
        <f>IF(ISNA(VLOOKUP(CONCATENATE($B13,T$2,"SINGLE"),'II-SUB'!$V$3:$W$630,2,0)),0,VLOOKUP(CONCATENATE($B13,T$2,"SINGLE"),'II-SUB'!$V$3:$W$630,2,0))</f>
        <v>0</v>
      </c>
      <c r="U13" s="11">
        <f>IF(ISNA(VLOOKUP(CONCATENATE($B13,U$2,"SINGLE"),'II-SUB'!$V$3:$W$630,2,0)),0,VLOOKUP(CONCATENATE($B13,U$2,"SINGLE"),'II-SUB'!$V$3:$W$630,2,0))</f>
        <v>0</v>
      </c>
      <c r="V13" s="11">
        <f>IF(ISNA(VLOOKUP(CONCATENATE($B13,V$2,"SINGLE"),'II-SUB'!$V$3:$W$630,2,0)),0,VLOOKUP(CONCATENATE($B13,V$2,"SINGLE"),'II-SUB'!$V$3:$W$630,2,0))</f>
        <v>0</v>
      </c>
      <c r="W13" s="11">
        <f>IF(ISNA(VLOOKUP(CONCATENATE($B13,W$2,"SINGLE"),'II-SUB'!$V$3:$W$630,2,0)),0,VLOOKUP(CONCATENATE($B13,W$2,"SINGLE"),'II-SUB'!$V$3:$W$630,2,0))</f>
        <v>0</v>
      </c>
      <c r="X13" s="11">
        <f>IF(ISNA(VLOOKUP(CONCATENATE($B13,X$2,"SINGLE"),'II-SUB'!$V$3:$W$630,2,0)),0,VLOOKUP(CONCATENATE($B13,X$2,"SINGLE"),'II-SUB'!$V$3:$W$630,2,0))</f>
        <v>0</v>
      </c>
      <c r="Y13" s="11">
        <f>IF(ISNA(VLOOKUP(CONCATENATE($B13,Y$2,"SINGLE"),'II-SUB'!$V$3:$W$630,2,0)),0,VLOOKUP(CONCATENATE($B13,Y$2,"SINGLE"),'II-SUB'!$V$3:$W$630,2,0))</f>
        <v>0</v>
      </c>
      <c r="Z13" s="11">
        <f>IF(ISNA(VLOOKUP(CONCATENATE($B13,Z$2,"SINGLE"),'II-SUB'!$V$3:$W$630,2,0)),0,VLOOKUP(CONCATENATE($B13,Z$2,"SINGLE"),'II-SUB'!$V$3:$W$630,2,0))</f>
        <v>0</v>
      </c>
      <c r="AA13" s="11">
        <f>IF(ISNA(VLOOKUP(CONCATENATE($B13,AA$2,"SINGLE"),'II-SUB'!$V$3:$W$630,2,0)),0,VLOOKUP(CONCATENATE($B13,AA$2,"SINGLE"),'II-SUB'!$V$3:$W$630,2,0))</f>
        <v>0</v>
      </c>
      <c r="AB13" s="11">
        <f>IF(ISNA(VLOOKUP(CONCATENATE($B13,AB$2,"SINGLE"),'II-SUB'!$V$3:$W$630,2,0)),0,VLOOKUP(CONCATENATE($B13,AB$2,"SINGLE"),'II-SUB'!$V$3:$W$630,2,0))</f>
        <v>0</v>
      </c>
      <c r="AC13" s="11">
        <f>IF(ISNA(VLOOKUP(CONCATENATE($B13,AC$2,"SINGLE"),'II-SUB'!$V$3:$W$630,2,0)),0,VLOOKUP(CONCATENATE($B13,AC$2,"SINGLE"),'II-SUB'!$V$3:$W$630,2,0))</f>
        <v>0</v>
      </c>
      <c r="AD13" s="54">
        <f>SUM(Q13:AC13)</f>
        <v>157.10000000000002</v>
      </c>
      <c r="AE13" s="11">
        <f>IF(ISNA(VLOOKUP(CONCATENATE($B13,AE$2,"SINGLE"),MW!$V$3:$W$600,2,0)),0,VLOOKUP(CONCATENATE($B13,AE$2,"SINGLE"),MW!$V$3:$W$600,2,0))</f>
        <v>46.7</v>
      </c>
      <c r="AF13" s="11">
        <f>IF(ISNA(VLOOKUP(CONCATENATE($B13,AF$2,"SINGLE"),MW!$V$3:$W$600,2,0)),0,VLOOKUP(CONCATENATE($B13,AF$2,"SINGLE"),MW!$V$3:$W$600,2,0))</f>
        <v>37.299999999999997</v>
      </c>
      <c r="AG13" s="11">
        <f>IF(ISNA(VLOOKUP(CONCATENATE($B13,AG$2,"SINGLE"),MW!$V$3:$W$600,2,0)),0,VLOOKUP(CONCATENATE($B13,AG$2,"SINGLE"),MW!$V$3:$W$600,2,0))</f>
        <v>0</v>
      </c>
      <c r="AH13" s="11">
        <f>IF(ISNA(VLOOKUP(CONCATENATE($B13,AH$2,"SINGLE"),MW!$V$3:$W$600,2,0)),0,VLOOKUP(CONCATENATE($B13,AH$2,"SINGLE"),MW!$V$3:$W$600,2,0))</f>
        <v>0</v>
      </c>
      <c r="AI13" s="11">
        <f>IF(ISNA(VLOOKUP(CONCATENATE($B13,AI$2,"SINGLE"),MW!$V$3:$W$600,2,0)),0,VLOOKUP(CONCATENATE($B13,AI$2,"SINGLE"),MW!$V$3:$W$600,2,0))</f>
        <v>0</v>
      </c>
      <c r="AJ13" s="11">
        <f>IF(ISNA(VLOOKUP(CONCATENATE($B13,AJ$2,"SINGLE"),MW!$V$3:$W$600,2,0)),0,VLOOKUP(CONCATENATE($B13,AJ$2,"SINGLE"),MW!$V$3:$W$600,2,0))</f>
        <v>23.2</v>
      </c>
      <c r="AK13" s="11">
        <f>IF(ISNA(VLOOKUP(CONCATENATE($B13,AK$2,"SINGLE"),MW!$V$3:$W$600,2,0)),0,VLOOKUP(CONCATENATE($B13,AK$2,"SINGLE"),MW!$V$3:$W$600,2,0))</f>
        <v>0</v>
      </c>
      <c r="AL13" s="11">
        <f>IF(ISNA(VLOOKUP(CONCATENATE($B13,AL$2,"SINGLE"),MW!$V$3:$W$600,2,0)),0,VLOOKUP(CONCATENATE($B13,AL$2,"SINGLE"),MW!$V$3:$W$600,2,0))</f>
        <v>0</v>
      </c>
      <c r="AM13" s="11">
        <f>IF(ISNA(VLOOKUP(CONCATENATE($B13,AM$2,"SINGLE"),MW!$V$3:$W$600,2,0)),0,VLOOKUP(CONCATENATE($B13,AM$2,"SINGLE"),MW!$V$3:$W$600,2,0))</f>
        <v>0</v>
      </c>
      <c r="AN13" s="11">
        <f>IF(ISNA(VLOOKUP(CONCATENATE($B13,AN$2,"SINGLE"),MW!$V$3:$W$600,2,0)),0,VLOOKUP(CONCATENATE($B13,AN$2,"SINGLE"),MW!$V$3:$W$600,2,0))</f>
        <v>0</v>
      </c>
      <c r="AO13" s="11">
        <f>IF(ISNA(VLOOKUP(CONCATENATE($B13,AO$2,"SINGLE"),MW!$V$3:$W$600,2,0)),0,VLOOKUP(CONCATENATE($B13,AO$2,"SINGLE"),MW!$V$3:$W$600,2,0))</f>
        <v>0</v>
      </c>
      <c r="AP13" s="54">
        <f>SUM(AE13:AO13)</f>
        <v>107.2</v>
      </c>
      <c r="AQ13" s="11">
        <f>IF(ISNA(VLOOKUP(CONCATENATE($B13,AQ$2,"SINGLE"),'III-SUB'!$V$3:$W$633,2,0)),0,VLOOKUP(CONCATENATE($B13,AQ$2,"SINGLE"),'III-SUB'!$V$3:$W$633,2,0))</f>
        <v>0</v>
      </c>
      <c r="AR13" s="11">
        <f>IF(ISNA(VLOOKUP(CONCATENATE($B13,AR$2,"SINGLE"),'III-SUB'!$V$3:$W$633,2,0)),0,VLOOKUP(CONCATENATE($B13,AR$2,"SINGLE"),'III-SUB'!$V$3:$W$633,2,0))</f>
        <v>22.3</v>
      </c>
      <c r="AS13" s="11">
        <f>IF(ISNA(VLOOKUP(CONCATENATE($B13,AS$2,"SINGLE"),'III-SUB'!$V$3:$W$633,2,0)),0,VLOOKUP(CONCATENATE($B13,AS$2,"SINGLE"),'III-SUB'!$V$3:$W$633,2,0))</f>
        <v>78.8</v>
      </c>
      <c r="AT13" s="11">
        <f>IF(ISNA(VLOOKUP(CONCATENATE($B13,AT$2,"SINGLE"),'III-SUB'!$V$3:$W$633,2,0)),0,VLOOKUP(CONCATENATE($B13,AT$2,"SINGLE"),'III-SUB'!$V$3:$W$633,2,0))</f>
        <v>0</v>
      </c>
      <c r="AU13" s="11">
        <f>IF(ISNA(VLOOKUP(CONCATENATE($B13,AU$2,"SINGLE"),'III-SUB'!$V$3:$W$633,2,0)),0,VLOOKUP(CONCATENATE($B13,AU$2,"SINGLE"),'III-SUB'!$V$3:$W$633,2,0))</f>
        <v>0</v>
      </c>
      <c r="AV13" s="11">
        <f>IF(ISNA(VLOOKUP(CONCATENATE($B13,AV$2,"SINGLE"),'III-SUB'!$V$3:$W$633,2,0)),0,VLOOKUP(CONCATENATE($B13,AV$2,"SINGLE"),'III-SUB'!$V$3:$W$633,2,0))</f>
        <v>0</v>
      </c>
      <c r="AW13" s="11">
        <f>IF(ISNA(VLOOKUP(CONCATENATE($B13,AW$2,"SINGLE"),'III-SUB'!$V$3:$W$633,2,0)),0,VLOOKUP(CONCATENATE($B13,AW$2,"SINGLE"),'III-SUB'!$V$3:$W$633,2,0))</f>
        <v>22.3</v>
      </c>
      <c r="AX13" s="11">
        <f>IF(ISNA(VLOOKUP(CONCATENATE($B13,AX$2,"SINGLE"),'III-SUB'!$V$3:$W$633,2,0)),0,VLOOKUP(CONCATENATE($B13,AX$2,"SINGLE"),'III-SUB'!$V$3:$W$633,2,0))</f>
        <v>0</v>
      </c>
      <c r="AY13" s="11">
        <f>IF(ISNA(VLOOKUP(CONCATENATE($B13,AY$2,"SINGLE"),'III-SUB'!$V$3:$W$633,2,0)),0,VLOOKUP(CONCATENATE($B13,AY$2,"SINGLE"),'III-SUB'!$V$3:$W$633,2,0))</f>
        <v>0</v>
      </c>
      <c r="AZ13" s="11">
        <f>IF(ISNA(VLOOKUP(CONCATENATE($B13,AZ$2,"SINGLE"),'III-SUB'!$V$3:$W$633,2,0)),0,VLOOKUP(CONCATENATE($B13,AZ$2,"SINGLE"),'III-SUB'!$V$3:$W$633,2,0))</f>
        <v>0</v>
      </c>
      <c r="BA13" s="11">
        <f>IF(ISNA(VLOOKUP(CONCATENATE($B13,BA$2,"SINGLE"),'III-SUB'!$V$3:$W$633,2,0)),0,VLOOKUP(CONCATENATE($B13,BA$2,"SINGLE"),'III-SUB'!$V$3:$W$633,2,0))</f>
        <v>0</v>
      </c>
      <c r="BB13" s="11">
        <f>IF(ISNA(VLOOKUP(CONCATENATE($B13,BB$2,"SINGLE"),'III-SUB'!$V$3:$W$633,2,0)),0,VLOOKUP(CONCATENATE($B13,BB$2,"SINGLE"),'III-SUB'!$V$3:$W$633,2,0))</f>
        <v>0</v>
      </c>
      <c r="BC13" s="11">
        <f>IF(ISNA(VLOOKUP(CONCATENATE($B13,BC$2,"SINGLE"),'III-SUB'!$V$3:$W$633,2,0)),0,VLOOKUP(CONCATENATE($B13,BC$2,"SINGLE"),'III-SUB'!$V$3:$W$633,2,0))</f>
        <v>0</v>
      </c>
      <c r="BD13" s="54">
        <f>SUM(AQ13:BC13)</f>
        <v>123.39999999999999</v>
      </c>
      <c r="BE13" s="54">
        <f>IF(ISNA(VLOOKUP(CONCATENATE($B13,BE$2,"SINGLE"),VHF!$V$3:$W$627,2,0)),0,VLOOKUP(CONCATENATE($B13,BE$2,"SINGLE"),VHF!$V$3:$W$627,2,0))</f>
        <v>41.3</v>
      </c>
      <c r="BF13" s="11">
        <f>IF(ISNA(VLOOKUP(CONCATENATE($B13,BF$2,"SINGLE"),UHF!$V$3:$W$612,2,0)),0,VLOOKUP(CONCATENATE($B13,BF$2,"SINGLE"),UHF!$V$3:$W$612,2,0))</f>
        <v>128</v>
      </c>
      <c r="BG13" s="11">
        <f>IF(ISNA(VLOOKUP(CONCATENATE($B13,BG$2,"SINGLE"),UHF!$V$3:$W$612,2,0)),0,VLOOKUP(CONCATENATE($B13,BG$2,"SINGLE"),UHF!$V$3:$W$612,2,0))</f>
        <v>0</v>
      </c>
      <c r="BH13" s="11">
        <f>IF(ISNA(VLOOKUP(CONCATENATE($B13,BH$2,"SINGLE"),UHF!$V$3:$W$612,2,0)),0,VLOOKUP(CONCATENATE($B13,BH$2,"SINGLE"),UHF!$V$3:$W$612,2,0))</f>
        <v>0</v>
      </c>
      <c r="BI13" s="11">
        <f>IF(ISNA(VLOOKUP(CONCATENATE($B13,BI$2,"SINGLE"),UHF!$V$3:$W$612,2,0)),0,VLOOKUP(CONCATENATE($B13,BI$2,"SINGLE"),UHF!$V$3:$W$612,2,0))</f>
        <v>0</v>
      </c>
      <c r="BJ13" s="11">
        <f>IF(ISNA(VLOOKUP(CONCATENATE($B13,BJ$2,"SINGLE"),UHF!$V$3:$W$612,2,0)),0,VLOOKUP(CONCATENATE($B13,BJ$2,"SINGLE"),UHF!$V$3:$W$612,2,0))</f>
        <v>0</v>
      </c>
      <c r="BK13" s="11">
        <f>IF(ISNA(VLOOKUP(CONCATENATE($B13,BK$2,"SINGLE"),UHF!$V$3:$W$612,2,0)),0,VLOOKUP(CONCATENATE($B13,BK$2,"SINGLE"),UHF!$V$3:$W$612,2,0))</f>
        <v>0</v>
      </c>
      <c r="BL13" s="11">
        <f>IF(ISNA(VLOOKUP(CONCATENATE($B13,BL$2,"SINGLE"),UHF!$V$3:$W$612,2,0)),0,VLOOKUP(CONCATENATE($B13,BL$2,"SINGLE"),UHF!$V$3:$W$612,2,0))</f>
        <v>0</v>
      </c>
      <c r="BM13" s="11">
        <f>IF(ISNA(VLOOKUP(CONCATENATE($B13,BM$2,"SINGLE"),UHF!$V$3:$W$612,2,0)),0,VLOOKUP(CONCATENATE($B13,BM$2,"SINGLE"),UHF!$V$3:$W$612,2,0))</f>
        <v>0</v>
      </c>
      <c r="BN13" s="11">
        <f>IF(ISNA(VLOOKUP(CONCATENATE($B13,BN$2,"SINGLE"),UHF!$V$3:$W$612,2,0)),0,VLOOKUP(CONCATENATE($B13,BN$2,"SINGLE"),UHF!$V$3:$W$612,2,0))</f>
        <v>0</v>
      </c>
      <c r="BO13" s="11">
        <f>IF(ISNA(VLOOKUP(CONCATENATE($B13,BO$2,"SINGLE"),UHF!$V$3:$W$612,2,0)),0,VLOOKUP(CONCATENATE($B13,BO$2,"SINGLE"),UHF!$V$3:$W$612,2,0))</f>
        <v>0</v>
      </c>
      <c r="BP13" s="11">
        <f>IF(ISNA(VLOOKUP(CONCATENATE($B13,BP$2,"SINGLE"),UHF!$V$3:$W$612,2,0)),0,VLOOKUP(CONCATENATE($B13,BP$2,"SINGLE"),UHF!$V$3:$W$612,2,0))</f>
        <v>0</v>
      </c>
      <c r="BQ13" s="11">
        <f>IF(ISNA(VLOOKUP(CONCATENATE($B13,BQ$2,"SINGLE"),UHF!$V$3:$W$612,2,0)),0,VLOOKUP(CONCATENATE($B13,BQ$2,"SINGLE"),UHF!$V$3:$W$612,2,0))</f>
        <v>0</v>
      </c>
      <c r="BR13" s="54">
        <f>SUM(BF13:BQ13)</f>
        <v>128</v>
      </c>
      <c r="BS13" s="54">
        <f>IF(ISNA(VLOOKUP(CONCATENATE($B13,BS$2,"SINGLE"),'A1'!$V$3:$W$612,2,0)),0,VLOOKUP(CONCATENATE($B13,BS$2,"SINGLE"),'A1'!$V$3:$W$612,2,0))</f>
        <v>0</v>
      </c>
      <c r="BT13" s="11">
        <f>SUM(C13,Q13,AQ13,BE13,BS13)</f>
        <v>119</v>
      </c>
      <c r="BU13" s="11">
        <f>SUM(D13,R13,AR13,BF13)</f>
        <v>284.5</v>
      </c>
      <c r="BV13" s="11">
        <f>SUM(E13,S13,AE13,AS13,BG13)</f>
        <v>154.80000000000001</v>
      </c>
      <c r="BW13" s="11">
        <f>SUM(F13,T13,AF13,AT13,BH13)</f>
        <v>37.299999999999997</v>
      </c>
      <c r="BX13" s="11">
        <f>SUM(G13,U13,AG13,AU13,BI13)</f>
        <v>0</v>
      </c>
      <c r="BY13" s="11">
        <f>SUM(H13,V13,AH13,AV13,BJ13)</f>
        <v>0</v>
      </c>
      <c r="BZ13" s="11">
        <f>SUM(I13,W13,AI13,AW13,BK13)</f>
        <v>22.3</v>
      </c>
      <c r="CA13" s="11">
        <f>SUM(J13,X13,AJ13,AX13,BL13)</f>
        <v>23.2</v>
      </c>
      <c r="CB13" s="11">
        <f>SUM(K13,Y13,AK13,AY13,BM13)</f>
        <v>0</v>
      </c>
      <c r="CC13" s="11">
        <f>SUM(L13,Z13,AL13,AZ13,BN13)</f>
        <v>0</v>
      </c>
      <c r="CD13" s="11">
        <f>SUM(M13,AA13,AM13,BA13,BO13)</f>
        <v>0</v>
      </c>
      <c r="CE13" s="11">
        <f>SUM(N13,AB13,AN13,BB13,BP13)</f>
        <v>0</v>
      </c>
      <c r="CF13" s="11">
        <f>SUM(O13,AC13,AO13,BC13,BQ13)</f>
        <v>0</v>
      </c>
      <c r="CG13" s="11">
        <f>SUM(BT13:CF13)</f>
        <v>641.09999999999991</v>
      </c>
      <c r="CH13" s="11">
        <f>SUM(P13,AD13,AP13,BD13,BE13,BR13,BS13)</f>
        <v>641.1</v>
      </c>
      <c r="CI13" s="11">
        <f>MIN(P13,AD13,AP13,BD13,BE13,BR13,BS13)</f>
        <v>0</v>
      </c>
      <c r="CJ13" s="51">
        <f>SUM(CH13-CI13)</f>
        <v>641.1</v>
      </c>
    </row>
    <row r="14" spans="1:88" x14ac:dyDescent="0.2">
      <c r="A14" s="21" t="str">
        <f t="shared" si="0"/>
        <v>12.</v>
      </c>
      <c r="B14" s="8" t="str">
        <f>'Seznam-SO'!A41</f>
        <v>OK2YT</v>
      </c>
      <c r="C14" s="11">
        <f>IF(ISNA(VLOOKUP(CONCATENATE($B14,C$2,"SINGLE"),'I-SUB'!$V$3:$W$624,2,0)),0,VLOOKUP(CONCATENATE($B14,C$2,"SINGLE"),'I-SUB'!$V$3:$W$624,2,0))</f>
        <v>0</v>
      </c>
      <c r="D14" s="11">
        <f>IF(ISNA(VLOOKUP(CONCATENATE($B14,D$2,"SINGLE"),'I-SUB'!$V$3:$W$624,2,0)),0,VLOOKUP(CONCATENATE($B14,D$2,"SINGLE"),'I-SUB'!$V$3:$W$624,2,0))</f>
        <v>0</v>
      </c>
      <c r="E14" s="11">
        <f>IF(ISNA(VLOOKUP(CONCATENATE($B14,E$2,"SINGLE"),'I-SUB'!$V$3:$W$624,2,0)),0,VLOOKUP(CONCATENATE($B14,E$2,"SINGLE"),'I-SUB'!$V$3:$W$624,2,0))</f>
        <v>0</v>
      </c>
      <c r="F14" s="11">
        <f>IF(ISNA(VLOOKUP(CONCATENATE($B14,F$2,"SINGLE"),'I-SUB'!$V$3:$W$624,2,0)),0,VLOOKUP(CONCATENATE($B14,F$2,"SINGLE"),'I-SUB'!$V$3:$W$624,2,0))</f>
        <v>0</v>
      </c>
      <c r="G14" s="11">
        <f>IF(ISNA(VLOOKUP(CONCATENATE($B14,G$2,"SINGLE"),'I-SUB'!$V$3:$W$624,2,0)),0,VLOOKUP(CONCATENATE($B14,G$2,"SINGLE"),'I-SUB'!$V$3:$W$624,2,0))</f>
        <v>0</v>
      </c>
      <c r="H14" s="11">
        <f>IF(ISNA(VLOOKUP(CONCATENATE($B14,H$2,"SINGLE"),'I-SUB'!$V$3:$W$624,2,0)),0,VLOOKUP(CONCATENATE($B14,H$2,"SINGLE"),'I-SUB'!$V$3:$W$624,2,0))</f>
        <v>0</v>
      </c>
      <c r="I14" s="11">
        <f>IF(ISNA(VLOOKUP(CONCATENATE($B14,I$2,"SINGLE"),'I-SUB'!$V$3:$W$624,2,0)),0,VLOOKUP(CONCATENATE($B14,I$2,"SINGLE"),'I-SUB'!$V$3:$W$624,2,0))</f>
        <v>0</v>
      </c>
      <c r="J14" s="11">
        <f>IF(ISNA(VLOOKUP(CONCATENATE($B14,J$2,"SINGLE"),'I-SUB'!$V$3:$W$624,2,0)),0,VLOOKUP(CONCATENATE($B14,J$2,"SINGLE"),'I-SUB'!$V$3:$W$624,2,0))</f>
        <v>0</v>
      </c>
      <c r="K14" s="11">
        <f>IF(ISNA(VLOOKUP(CONCATENATE($B14,K$2,"SINGLE"),'I-SUB'!$V$3:$W$624,2,0)),0,VLOOKUP(CONCATENATE($B14,K$2,"SINGLE"),'I-SUB'!$V$3:$W$624,2,0))</f>
        <v>0</v>
      </c>
      <c r="L14" s="11">
        <f>IF(ISNA(VLOOKUP(CONCATENATE($B14,L$2,"SINGLE"),'I-SUB'!$V$3:$W$624,2,0)),0,VLOOKUP(CONCATENATE($B14,L$2,"SINGLE"),'I-SUB'!$V$3:$W$624,2,0))</f>
        <v>0</v>
      </c>
      <c r="M14" s="11">
        <f>IF(ISNA(VLOOKUP(CONCATENATE($B14,M$2,"SINGLE"),'I-SUB'!$V$3:$W$624,2,0)),0,VLOOKUP(CONCATENATE($B14,M$2,"SINGLE"),'I-SUB'!$V$3:$W$624,2,0))</f>
        <v>0</v>
      </c>
      <c r="N14" s="11">
        <f>IF(ISNA(VLOOKUP(CONCATENATE($B14,N$2,"SINGLE"),'I-SUB'!$V$3:$W$624,2,0)),0,VLOOKUP(CONCATENATE($B14,N$2,"SINGLE"),'I-SUB'!$V$3:$W$624,2,0))</f>
        <v>0</v>
      </c>
      <c r="O14" s="11">
        <f>IF(ISNA(VLOOKUP(CONCATENATE($B14,O$2,"SINGLE"),'I-SUB'!$V$3:$W$624,2,0)),0,VLOOKUP(CONCATENATE($B14,O$2,"SINGLE"),'I-SUB'!$V$3:$W$624,2,0))</f>
        <v>0</v>
      </c>
      <c r="P14" s="54">
        <f>SUM(C14:O14)</f>
        <v>0</v>
      </c>
      <c r="Q14" s="11">
        <f>IF(ISNA(VLOOKUP(CONCATENATE($B14,Q$2,"SINGLE"),'II-SUB'!$V$3:$W$630,2,0)),0,VLOOKUP(CONCATENATE($B14,Q$2,"SINGLE"),'II-SUB'!$V$3:$W$630,2,0))</f>
        <v>114.6</v>
      </c>
      <c r="R14" s="11">
        <f>IF(ISNA(VLOOKUP(CONCATENATE($B14,R$2,"SINGLE"),'II-SUB'!$V$3:$W$630,2,0)),0,VLOOKUP(CONCATENATE($B14,R$2,"SINGLE"),'II-SUB'!$V$3:$W$630,2,0))</f>
        <v>0</v>
      </c>
      <c r="S14" s="11">
        <f>IF(ISNA(VLOOKUP(CONCATENATE($B14,S$2,"SINGLE"),'II-SUB'!$V$3:$W$630,2,0)),0,VLOOKUP(CONCATENATE($B14,S$2,"SINGLE"),'II-SUB'!$V$3:$W$630,2,0))</f>
        <v>0</v>
      </c>
      <c r="T14" s="11">
        <f>IF(ISNA(VLOOKUP(CONCATENATE($B14,T$2,"SINGLE"),'II-SUB'!$V$3:$W$630,2,0)),0,VLOOKUP(CONCATENATE($B14,T$2,"SINGLE"),'II-SUB'!$V$3:$W$630,2,0))</f>
        <v>0</v>
      </c>
      <c r="U14" s="11">
        <f>IF(ISNA(VLOOKUP(CONCATENATE($B14,U$2,"SINGLE"),'II-SUB'!$V$3:$W$630,2,0)),0,VLOOKUP(CONCATENATE($B14,U$2,"SINGLE"),'II-SUB'!$V$3:$W$630,2,0))</f>
        <v>0</v>
      </c>
      <c r="V14" s="11">
        <f>IF(ISNA(VLOOKUP(CONCATENATE($B14,V$2,"SINGLE"),'II-SUB'!$V$3:$W$630,2,0)),0,VLOOKUP(CONCATENATE($B14,V$2,"SINGLE"),'II-SUB'!$V$3:$W$630,2,0))</f>
        <v>0</v>
      </c>
      <c r="W14" s="11">
        <f>IF(ISNA(VLOOKUP(CONCATENATE($B14,W$2,"SINGLE"),'II-SUB'!$V$3:$W$630,2,0)),0,VLOOKUP(CONCATENATE($B14,W$2,"SINGLE"),'II-SUB'!$V$3:$W$630,2,0))</f>
        <v>0</v>
      </c>
      <c r="X14" s="11">
        <f>IF(ISNA(VLOOKUP(CONCATENATE($B14,X$2,"SINGLE"),'II-SUB'!$V$3:$W$630,2,0)),0,VLOOKUP(CONCATENATE($B14,X$2,"SINGLE"),'II-SUB'!$V$3:$W$630,2,0))</f>
        <v>0</v>
      </c>
      <c r="Y14" s="11">
        <f>IF(ISNA(VLOOKUP(CONCATENATE($B14,Y$2,"SINGLE"),'II-SUB'!$V$3:$W$630,2,0)),0,VLOOKUP(CONCATENATE($B14,Y$2,"SINGLE"),'II-SUB'!$V$3:$W$630,2,0))</f>
        <v>0</v>
      </c>
      <c r="Z14" s="11">
        <f>IF(ISNA(VLOOKUP(CONCATENATE($B14,Z$2,"SINGLE"),'II-SUB'!$V$3:$W$630,2,0)),0,VLOOKUP(CONCATENATE($B14,Z$2,"SINGLE"),'II-SUB'!$V$3:$W$630,2,0))</f>
        <v>0</v>
      </c>
      <c r="AA14" s="11">
        <f>IF(ISNA(VLOOKUP(CONCATENATE($B14,AA$2,"SINGLE"),'II-SUB'!$V$3:$W$630,2,0)),0,VLOOKUP(CONCATENATE($B14,AA$2,"SINGLE"),'II-SUB'!$V$3:$W$630,2,0))</f>
        <v>0</v>
      </c>
      <c r="AB14" s="11">
        <f>IF(ISNA(VLOOKUP(CONCATENATE($B14,AB$2,"SINGLE"),'II-SUB'!$V$3:$W$630,2,0)),0,VLOOKUP(CONCATENATE($B14,AB$2,"SINGLE"),'II-SUB'!$V$3:$W$630,2,0))</f>
        <v>0</v>
      </c>
      <c r="AC14" s="11">
        <f>IF(ISNA(VLOOKUP(CONCATENATE($B14,AC$2,"SINGLE"),'II-SUB'!$V$3:$W$630,2,0)),0,VLOOKUP(CONCATENATE($B14,AC$2,"SINGLE"),'II-SUB'!$V$3:$W$630,2,0))</f>
        <v>0</v>
      </c>
      <c r="AD14" s="54">
        <f>SUM(Q14:AC14)</f>
        <v>114.6</v>
      </c>
      <c r="AE14" s="11">
        <f>IF(ISNA(VLOOKUP(CONCATENATE($B14,AE$2,"SINGLE"),MW!$V$3:$W$600,2,0)),0,VLOOKUP(CONCATENATE($B14,AE$2,"SINGLE"),MW!$V$3:$W$600,2,0))</f>
        <v>0</v>
      </c>
      <c r="AF14" s="11">
        <f>IF(ISNA(VLOOKUP(CONCATENATE($B14,AF$2,"SINGLE"),MW!$V$3:$W$600,2,0)),0,VLOOKUP(CONCATENATE($B14,AF$2,"SINGLE"),MW!$V$3:$W$600,2,0))</f>
        <v>0</v>
      </c>
      <c r="AG14" s="11">
        <f>IF(ISNA(VLOOKUP(CONCATENATE($B14,AG$2,"SINGLE"),MW!$V$3:$W$600,2,0)),0,VLOOKUP(CONCATENATE($B14,AG$2,"SINGLE"),MW!$V$3:$W$600,2,0))</f>
        <v>0</v>
      </c>
      <c r="AH14" s="11">
        <f>IF(ISNA(VLOOKUP(CONCATENATE($B14,AH$2,"SINGLE"),MW!$V$3:$W$600,2,0)),0,VLOOKUP(CONCATENATE($B14,AH$2,"SINGLE"),MW!$V$3:$W$600,2,0))</f>
        <v>0</v>
      </c>
      <c r="AI14" s="11">
        <f>IF(ISNA(VLOOKUP(CONCATENATE($B14,AI$2,"SINGLE"),MW!$V$3:$W$600,2,0)),0,VLOOKUP(CONCATENATE($B14,AI$2,"SINGLE"),MW!$V$3:$W$600,2,0))</f>
        <v>0</v>
      </c>
      <c r="AJ14" s="11">
        <f>IF(ISNA(VLOOKUP(CONCATENATE($B14,AJ$2,"SINGLE"),MW!$V$3:$W$600,2,0)),0,VLOOKUP(CONCATENATE($B14,AJ$2,"SINGLE"),MW!$V$3:$W$600,2,0))</f>
        <v>0</v>
      </c>
      <c r="AK14" s="11">
        <f>IF(ISNA(VLOOKUP(CONCATENATE($B14,AK$2,"SINGLE"),MW!$V$3:$W$600,2,0)),0,VLOOKUP(CONCATENATE($B14,AK$2,"SINGLE"),MW!$V$3:$W$600,2,0))</f>
        <v>0</v>
      </c>
      <c r="AL14" s="11">
        <f>IF(ISNA(VLOOKUP(CONCATENATE($B14,AL$2,"SINGLE"),MW!$V$3:$W$600,2,0)),0,VLOOKUP(CONCATENATE($B14,AL$2,"SINGLE"),MW!$V$3:$W$600,2,0))</f>
        <v>0</v>
      </c>
      <c r="AM14" s="11">
        <f>IF(ISNA(VLOOKUP(CONCATENATE($B14,AM$2,"SINGLE"),MW!$V$3:$W$600,2,0)),0,VLOOKUP(CONCATENATE($B14,AM$2,"SINGLE"),MW!$V$3:$W$600,2,0))</f>
        <v>0</v>
      </c>
      <c r="AN14" s="11">
        <f>IF(ISNA(VLOOKUP(CONCATENATE($B14,AN$2,"SINGLE"),MW!$V$3:$W$600,2,0)),0,VLOOKUP(CONCATENATE($B14,AN$2,"SINGLE"),MW!$V$3:$W$600,2,0))</f>
        <v>0</v>
      </c>
      <c r="AO14" s="11">
        <f>IF(ISNA(VLOOKUP(CONCATENATE($B14,AO$2,"SINGLE"),MW!$V$3:$W$600,2,0)),0,VLOOKUP(CONCATENATE($B14,AO$2,"SINGLE"),MW!$V$3:$W$600,2,0))</f>
        <v>0</v>
      </c>
      <c r="AP14" s="54">
        <f>SUM(AE14:AO14)</f>
        <v>0</v>
      </c>
      <c r="AQ14" s="11">
        <f>IF(ISNA(VLOOKUP(CONCATENATE($B14,AQ$2,"SINGLE"),'III-SUB'!$V$3:$W$633,2,0)),0,VLOOKUP(CONCATENATE($B14,AQ$2,"SINGLE"),'III-SUB'!$V$3:$W$633,2,0))</f>
        <v>142.5</v>
      </c>
      <c r="AR14" s="11">
        <f>IF(ISNA(VLOOKUP(CONCATENATE($B14,AR$2,"SINGLE"),'III-SUB'!$V$3:$W$633,2,0)),0,VLOOKUP(CONCATENATE($B14,AR$2,"SINGLE"),'III-SUB'!$V$3:$W$633,2,0))</f>
        <v>102.6</v>
      </c>
      <c r="AS14" s="11">
        <f>IF(ISNA(VLOOKUP(CONCATENATE($B14,AS$2,"SINGLE"),'III-SUB'!$V$3:$W$633,2,0)),0,VLOOKUP(CONCATENATE($B14,AS$2,"SINGLE"),'III-SUB'!$V$3:$W$633,2,0))</f>
        <v>0</v>
      </c>
      <c r="AT14" s="11">
        <f>IF(ISNA(VLOOKUP(CONCATENATE($B14,AT$2,"SINGLE"),'III-SUB'!$V$3:$W$633,2,0)),0,VLOOKUP(CONCATENATE($B14,AT$2,"SINGLE"),'III-SUB'!$V$3:$W$633,2,0))</f>
        <v>0</v>
      </c>
      <c r="AU14" s="11">
        <f>IF(ISNA(VLOOKUP(CONCATENATE($B14,AU$2,"SINGLE"),'III-SUB'!$V$3:$W$633,2,0)),0,VLOOKUP(CONCATENATE($B14,AU$2,"SINGLE"),'III-SUB'!$V$3:$W$633,2,0))</f>
        <v>0</v>
      </c>
      <c r="AV14" s="11">
        <f>IF(ISNA(VLOOKUP(CONCATENATE($B14,AV$2,"SINGLE"),'III-SUB'!$V$3:$W$633,2,0)),0,VLOOKUP(CONCATENATE($B14,AV$2,"SINGLE"),'III-SUB'!$V$3:$W$633,2,0))</f>
        <v>0</v>
      </c>
      <c r="AW14" s="11">
        <f>IF(ISNA(VLOOKUP(CONCATENATE($B14,AW$2,"SINGLE"),'III-SUB'!$V$3:$W$633,2,0)),0,VLOOKUP(CONCATENATE($B14,AW$2,"SINGLE"),'III-SUB'!$V$3:$W$633,2,0))</f>
        <v>0</v>
      </c>
      <c r="AX14" s="11">
        <f>IF(ISNA(VLOOKUP(CONCATENATE($B14,AX$2,"SINGLE"),'III-SUB'!$V$3:$W$633,2,0)),0,VLOOKUP(CONCATENATE($B14,AX$2,"SINGLE"),'III-SUB'!$V$3:$W$633,2,0))</f>
        <v>0</v>
      </c>
      <c r="AY14" s="11">
        <f>IF(ISNA(VLOOKUP(CONCATENATE($B14,AY$2,"SINGLE"),'III-SUB'!$V$3:$W$633,2,0)),0,VLOOKUP(CONCATENATE($B14,AY$2,"SINGLE"),'III-SUB'!$V$3:$W$633,2,0))</f>
        <v>0</v>
      </c>
      <c r="AZ14" s="11">
        <f>IF(ISNA(VLOOKUP(CONCATENATE($B14,AZ$2,"SINGLE"),'III-SUB'!$V$3:$W$633,2,0)),0,VLOOKUP(CONCATENATE($B14,AZ$2,"SINGLE"),'III-SUB'!$V$3:$W$633,2,0))</f>
        <v>0</v>
      </c>
      <c r="BA14" s="11">
        <f>IF(ISNA(VLOOKUP(CONCATENATE($B14,BA$2,"SINGLE"),'III-SUB'!$V$3:$W$633,2,0)),0,VLOOKUP(CONCATENATE($B14,BA$2,"SINGLE"),'III-SUB'!$V$3:$W$633,2,0))</f>
        <v>0</v>
      </c>
      <c r="BB14" s="11">
        <f>IF(ISNA(VLOOKUP(CONCATENATE($B14,BB$2,"SINGLE"),'III-SUB'!$V$3:$W$633,2,0)),0,VLOOKUP(CONCATENATE($B14,BB$2,"SINGLE"),'III-SUB'!$V$3:$W$633,2,0))</f>
        <v>0</v>
      </c>
      <c r="BC14" s="11">
        <f>IF(ISNA(VLOOKUP(CONCATENATE($B14,BC$2,"SINGLE"),'III-SUB'!$V$3:$W$633,2,0)),0,VLOOKUP(CONCATENATE($B14,BC$2,"SINGLE"),'III-SUB'!$V$3:$W$633,2,0))</f>
        <v>0</v>
      </c>
      <c r="BD14" s="54">
        <f>SUM(AQ14:BC14)</f>
        <v>245.1</v>
      </c>
      <c r="BE14" s="54">
        <f>IF(ISNA(VLOOKUP(CONCATENATE($B14,BE$2,"SINGLE"),VHF!$V$3:$W$627,2,0)),0,VLOOKUP(CONCATENATE($B14,BE$2,"SINGLE"),VHF!$V$3:$W$627,2,0))</f>
        <v>127.2</v>
      </c>
      <c r="BF14" s="11">
        <f>IF(ISNA(VLOOKUP(CONCATENATE($B14,BF$2,"SINGLE"),UHF!$V$3:$W$612,2,0)),0,VLOOKUP(CONCATENATE($B14,BF$2,"SINGLE"),UHF!$V$3:$W$612,2,0))</f>
        <v>144</v>
      </c>
      <c r="BG14" s="11">
        <f>IF(ISNA(VLOOKUP(CONCATENATE($B14,BG$2,"SINGLE"),UHF!$V$3:$W$612,2,0)),0,VLOOKUP(CONCATENATE($B14,BG$2,"SINGLE"),UHF!$V$3:$W$612,2,0))</f>
        <v>0</v>
      </c>
      <c r="BH14" s="11">
        <f>IF(ISNA(VLOOKUP(CONCATENATE($B14,BH$2,"SINGLE"),UHF!$V$3:$W$612,2,0)),0,VLOOKUP(CONCATENATE($B14,BH$2,"SINGLE"),UHF!$V$3:$W$612,2,0))</f>
        <v>0</v>
      </c>
      <c r="BI14" s="11">
        <f>IF(ISNA(VLOOKUP(CONCATENATE($B14,BI$2,"SINGLE"),UHF!$V$3:$W$612,2,0)),0,VLOOKUP(CONCATENATE($B14,BI$2,"SINGLE"),UHF!$V$3:$W$612,2,0))</f>
        <v>0</v>
      </c>
      <c r="BJ14" s="11">
        <f>IF(ISNA(VLOOKUP(CONCATENATE($B14,BJ$2,"SINGLE"),UHF!$V$3:$W$612,2,0)),0,VLOOKUP(CONCATENATE($B14,BJ$2,"SINGLE"),UHF!$V$3:$W$612,2,0))</f>
        <v>0</v>
      </c>
      <c r="BK14" s="11">
        <f>IF(ISNA(VLOOKUP(CONCATENATE($B14,BK$2,"SINGLE"),UHF!$V$3:$W$612,2,0)),0,VLOOKUP(CONCATENATE($B14,BK$2,"SINGLE"),UHF!$V$3:$W$612,2,0))</f>
        <v>0</v>
      </c>
      <c r="BL14" s="11">
        <f>IF(ISNA(VLOOKUP(CONCATENATE($B14,BL$2,"SINGLE"),UHF!$V$3:$W$612,2,0)),0,VLOOKUP(CONCATENATE($B14,BL$2,"SINGLE"),UHF!$V$3:$W$612,2,0))</f>
        <v>0</v>
      </c>
      <c r="BM14" s="11">
        <f>IF(ISNA(VLOOKUP(CONCATENATE($B14,BM$2,"SINGLE"),UHF!$V$3:$W$612,2,0)),0,VLOOKUP(CONCATENATE($B14,BM$2,"SINGLE"),UHF!$V$3:$W$612,2,0))</f>
        <v>0</v>
      </c>
      <c r="BN14" s="11">
        <f>IF(ISNA(VLOOKUP(CONCATENATE($B14,BN$2,"SINGLE"),UHF!$V$3:$W$612,2,0)),0,VLOOKUP(CONCATENATE($B14,BN$2,"SINGLE"),UHF!$V$3:$W$612,2,0))</f>
        <v>0</v>
      </c>
      <c r="BO14" s="11">
        <f>IF(ISNA(VLOOKUP(CONCATENATE($B14,BO$2,"SINGLE"),UHF!$V$3:$W$612,2,0)),0,VLOOKUP(CONCATENATE($B14,BO$2,"SINGLE"),UHF!$V$3:$W$612,2,0))</f>
        <v>0</v>
      </c>
      <c r="BP14" s="11">
        <f>IF(ISNA(VLOOKUP(CONCATENATE($B14,BP$2,"SINGLE"),UHF!$V$3:$W$612,2,0)),0,VLOOKUP(CONCATENATE($B14,BP$2,"SINGLE"),UHF!$V$3:$W$612,2,0))</f>
        <v>0</v>
      </c>
      <c r="BQ14" s="11">
        <f>IF(ISNA(VLOOKUP(CONCATENATE($B14,BQ$2,"SINGLE"),UHF!$V$3:$W$612,2,0)),0,VLOOKUP(CONCATENATE($B14,BQ$2,"SINGLE"),UHF!$V$3:$W$612,2,0))</f>
        <v>0</v>
      </c>
      <c r="BR14" s="54">
        <f>SUM(BF14:BQ14)</f>
        <v>144</v>
      </c>
      <c r="BS14" s="54">
        <f>IF(ISNA(VLOOKUP(CONCATENATE($B14,BS$2,"SINGLE"),'A1'!$V$3:$W$612,2,0)),0,VLOOKUP(CONCATENATE($B14,BS$2,"SINGLE"),'A1'!$V$3:$W$612,2,0))</f>
        <v>0</v>
      </c>
      <c r="BT14" s="11">
        <f>SUM(C14,Q14,AQ14,BE14,BS14)</f>
        <v>384.3</v>
      </c>
      <c r="BU14" s="11">
        <f>SUM(D14,R14,AR14,BF14)</f>
        <v>246.6</v>
      </c>
      <c r="BV14" s="11">
        <f>SUM(E14,S14,AE14,AS14,BG14)</f>
        <v>0</v>
      </c>
      <c r="BW14" s="11">
        <f>SUM(F14,T14,AF14,AT14,BH14)</f>
        <v>0</v>
      </c>
      <c r="BX14" s="11">
        <f>SUM(G14,U14,AG14,AU14,BI14)</f>
        <v>0</v>
      </c>
      <c r="BY14" s="11">
        <f>SUM(H14,V14,AH14,AV14,BJ14)</f>
        <v>0</v>
      </c>
      <c r="BZ14" s="11">
        <f>SUM(I14,W14,AI14,AW14,BK14)</f>
        <v>0</v>
      </c>
      <c r="CA14" s="11">
        <f>SUM(J14,X14,AJ14,AX14,BL14)</f>
        <v>0</v>
      </c>
      <c r="CB14" s="11">
        <f>SUM(K14,Y14,AK14,AY14,BM14)</f>
        <v>0</v>
      </c>
      <c r="CC14" s="11">
        <f>SUM(L14,Z14,AL14,AZ14,BN14)</f>
        <v>0</v>
      </c>
      <c r="CD14" s="11">
        <f>SUM(M14,AA14,AM14,BA14,BO14)</f>
        <v>0</v>
      </c>
      <c r="CE14" s="11">
        <f>SUM(N14,AB14,AN14,BB14,BP14)</f>
        <v>0</v>
      </c>
      <c r="CF14" s="11">
        <f>SUM(O14,AC14,AO14,BC14,BQ14)</f>
        <v>0</v>
      </c>
      <c r="CG14" s="11">
        <f>SUM(BT14:CF14)</f>
        <v>630.9</v>
      </c>
      <c r="CH14" s="11">
        <f>SUM(P14,AD14,AP14,BD14,BE14,BR14,BS14)</f>
        <v>630.9</v>
      </c>
      <c r="CI14" s="11">
        <f>MIN(P14,AD14,AP14,BD14,BE14,BR14,BS14)</f>
        <v>0</v>
      </c>
      <c r="CJ14" s="51">
        <f>SUM(CH14-CI14)</f>
        <v>630.9</v>
      </c>
    </row>
    <row r="15" spans="1:88" x14ac:dyDescent="0.2">
      <c r="A15" s="21" t="str">
        <f t="shared" si="0"/>
        <v>13.</v>
      </c>
      <c r="B15" s="8" t="str">
        <f>'Seznam-SO'!A173</f>
        <v>OK1JFP</v>
      </c>
      <c r="C15" s="11">
        <f>IF(ISNA(VLOOKUP(CONCATENATE($B15,C$2,"SINGLE"),'I-SUB'!$V$3:$W$624,2,0)),0,VLOOKUP(CONCATENATE($B15,C$2,"SINGLE"),'I-SUB'!$V$3:$W$624,2,0))</f>
        <v>0</v>
      </c>
      <c r="D15" s="11">
        <f>IF(ISNA(VLOOKUP(CONCATENATE($B15,D$2,"SINGLE"),'I-SUB'!$V$3:$W$624,2,0)),0,VLOOKUP(CONCATENATE($B15,D$2,"SINGLE"),'I-SUB'!$V$3:$W$624,2,0))</f>
        <v>0</v>
      </c>
      <c r="E15" s="11">
        <f>IF(ISNA(VLOOKUP(CONCATENATE($B15,E$2,"SINGLE"),'I-SUB'!$V$3:$W$624,2,0)),0,VLOOKUP(CONCATENATE($B15,E$2,"SINGLE"),'I-SUB'!$V$3:$W$624,2,0))</f>
        <v>0</v>
      </c>
      <c r="F15" s="11">
        <f>IF(ISNA(VLOOKUP(CONCATENATE($B15,F$2,"SINGLE"),'I-SUB'!$V$3:$W$624,2,0)),0,VLOOKUP(CONCATENATE($B15,F$2,"SINGLE"),'I-SUB'!$V$3:$W$624,2,0))</f>
        <v>0</v>
      </c>
      <c r="G15" s="11">
        <f>IF(ISNA(VLOOKUP(CONCATENATE($B15,G$2,"SINGLE"),'I-SUB'!$V$3:$W$624,2,0)),0,VLOOKUP(CONCATENATE($B15,G$2,"SINGLE"),'I-SUB'!$V$3:$W$624,2,0))</f>
        <v>0</v>
      </c>
      <c r="H15" s="11">
        <f>IF(ISNA(VLOOKUP(CONCATENATE($B15,H$2,"SINGLE"),'I-SUB'!$V$3:$W$624,2,0)),0,VLOOKUP(CONCATENATE($B15,H$2,"SINGLE"),'I-SUB'!$V$3:$W$624,2,0))</f>
        <v>0</v>
      </c>
      <c r="I15" s="11">
        <f>IF(ISNA(VLOOKUP(CONCATENATE($B15,I$2,"SINGLE"),'I-SUB'!$V$3:$W$624,2,0)),0,VLOOKUP(CONCATENATE($B15,I$2,"SINGLE"),'I-SUB'!$V$3:$W$624,2,0))</f>
        <v>0</v>
      </c>
      <c r="J15" s="11">
        <f>IF(ISNA(VLOOKUP(CONCATENATE($B15,J$2,"SINGLE"),'I-SUB'!$V$3:$W$624,2,0)),0,VLOOKUP(CONCATENATE($B15,J$2,"SINGLE"),'I-SUB'!$V$3:$W$624,2,0))</f>
        <v>0</v>
      </c>
      <c r="K15" s="11">
        <f>IF(ISNA(VLOOKUP(CONCATENATE($B15,K$2,"SINGLE"),'I-SUB'!$V$3:$W$624,2,0)),0,VLOOKUP(CONCATENATE($B15,K$2,"SINGLE"),'I-SUB'!$V$3:$W$624,2,0))</f>
        <v>0</v>
      </c>
      <c r="L15" s="11">
        <f>IF(ISNA(VLOOKUP(CONCATENATE($B15,L$2,"SINGLE"),'I-SUB'!$V$3:$W$624,2,0)),0,VLOOKUP(CONCATENATE($B15,L$2,"SINGLE"),'I-SUB'!$V$3:$W$624,2,0))</f>
        <v>0</v>
      </c>
      <c r="M15" s="11">
        <f>IF(ISNA(VLOOKUP(CONCATENATE($B15,M$2,"SINGLE"),'I-SUB'!$V$3:$W$624,2,0)),0,VLOOKUP(CONCATENATE($B15,M$2,"SINGLE"),'I-SUB'!$V$3:$W$624,2,0))</f>
        <v>0</v>
      </c>
      <c r="N15" s="11">
        <f>IF(ISNA(VLOOKUP(CONCATENATE($B15,N$2,"SINGLE"),'I-SUB'!$V$3:$W$624,2,0)),0,VLOOKUP(CONCATENATE($B15,N$2,"SINGLE"),'I-SUB'!$V$3:$W$624,2,0))</f>
        <v>0</v>
      </c>
      <c r="O15" s="11">
        <f>IF(ISNA(VLOOKUP(CONCATENATE($B15,O$2,"SINGLE"),'I-SUB'!$V$3:$W$624,2,0)),0,VLOOKUP(CONCATENATE($B15,O$2,"SINGLE"),'I-SUB'!$V$3:$W$624,2,0))</f>
        <v>0</v>
      </c>
      <c r="P15" s="54">
        <f>SUM(C15:O15)</f>
        <v>0</v>
      </c>
      <c r="Q15" s="11">
        <f>IF(ISNA(VLOOKUP(CONCATENATE($B15,Q$2,"SINGLE"),'II-SUB'!$V$3:$W$630,2,0)),0,VLOOKUP(CONCATENATE($B15,Q$2,"SINGLE"),'II-SUB'!$V$3:$W$630,2,0))</f>
        <v>0</v>
      </c>
      <c r="R15" s="11">
        <f>IF(ISNA(VLOOKUP(CONCATENATE($B15,R$2,"SINGLE"),'II-SUB'!$V$3:$W$630,2,0)),0,VLOOKUP(CONCATENATE($B15,R$2,"SINGLE"),'II-SUB'!$V$3:$W$630,2,0))</f>
        <v>105</v>
      </c>
      <c r="S15" s="11">
        <f>IF(ISNA(VLOOKUP(CONCATENATE($B15,S$2,"SINGLE"),'II-SUB'!$V$3:$W$630,2,0)),0,VLOOKUP(CONCATENATE($B15,S$2,"SINGLE"),'II-SUB'!$V$3:$W$630,2,0))</f>
        <v>0</v>
      </c>
      <c r="T15" s="11">
        <f>IF(ISNA(VLOOKUP(CONCATENATE($B15,T$2,"SINGLE"),'II-SUB'!$V$3:$W$630,2,0)),0,VLOOKUP(CONCATENATE($B15,T$2,"SINGLE"),'II-SUB'!$V$3:$W$630,2,0))</f>
        <v>0</v>
      </c>
      <c r="U15" s="11">
        <f>IF(ISNA(VLOOKUP(CONCATENATE($B15,U$2,"SINGLE"),'II-SUB'!$V$3:$W$630,2,0)),0,VLOOKUP(CONCATENATE($B15,U$2,"SINGLE"),'II-SUB'!$V$3:$W$630,2,0))</f>
        <v>0</v>
      </c>
      <c r="V15" s="11">
        <f>IF(ISNA(VLOOKUP(CONCATENATE($B15,V$2,"SINGLE"),'II-SUB'!$V$3:$W$630,2,0)),0,VLOOKUP(CONCATENATE($B15,V$2,"SINGLE"),'II-SUB'!$V$3:$W$630,2,0))</f>
        <v>0</v>
      </c>
      <c r="W15" s="11">
        <f>IF(ISNA(VLOOKUP(CONCATENATE($B15,W$2,"SINGLE"),'II-SUB'!$V$3:$W$630,2,0)),0,VLOOKUP(CONCATENATE($B15,W$2,"SINGLE"),'II-SUB'!$V$3:$W$630,2,0))</f>
        <v>0</v>
      </c>
      <c r="X15" s="11">
        <f>IF(ISNA(VLOOKUP(CONCATENATE($B15,X$2,"SINGLE"),'II-SUB'!$V$3:$W$630,2,0)),0,VLOOKUP(CONCATENATE($B15,X$2,"SINGLE"),'II-SUB'!$V$3:$W$630,2,0))</f>
        <v>0</v>
      </c>
      <c r="Y15" s="11">
        <f>IF(ISNA(VLOOKUP(CONCATENATE($B15,Y$2,"SINGLE"),'II-SUB'!$V$3:$W$630,2,0)),0,VLOOKUP(CONCATENATE($B15,Y$2,"SINGLE"),'II-SUB'!$V$3:$W$630,2,0))</f>
        <v>0</v>
      </c>
      <c r="Z15" s="11">
        <f>IF(ISNA(VLOOKUP(CONCATENATE($B15,Z$2,"SINGLE"),'II-SUB'!$V$3:$W$630,2,0)),0,VLOOKUP(CONCATENATE($B15,Z$2,"SINGLE"),'II-SUB'!$V$3:$W$630,2,0))</f>
        <v>0</v>
      </c>
      <c r="AA15" s="11">
        <f>IF(ISNA(VLOOKUP(CONCATENATE($B15,AA$2,"SINGLE"),'II-SUB'!$V$3:$W$630,2,0)),0,VLOOKUP(CONCATENATE($B15,AA$2,"SINGLE"),'II-SUB'!$V$3:$W$630,2,0))</f>
        <v>0</v>
      </c>
      <c r="AB15" s="11">
        <f>IF(ISNA(VLOOKUP(CONCATENATE($B15,AB$2,"SINGLE"),'II-SUB'!$V$3:$W$630,2,0)),0,VLOOKUP(CONCATENATE($B15,AB$2,"SINGLE"),'II-SUB'!$V$3:$W$630,2,0))</f>
        <v>0</v>
      </c>
      <c r="AC15" s="11">
        <f>IF(ISNA(VLOOKUP(CONCATENATE($B15,AC$2,"SINGLE"),'II-SUB'!$V$3:$W$630,2,0)),0,VLOOKUP(CONCATENATE($B15,AC$2,"SINGLE"),'II-SUB'!$V$3:$W$630,2,0))</f>
        <v>0</v>
      </c>
      <c r="AD15" s="54">
        <f>SUM(Q15:AC15)</f>
        <v>105</v>
      </c>
      <c r="AE15" s="11">
        <f>IF(ISNA(VLOOKUP(CONCATENATE($B15,AE$2,"SINGLE"),MW!$V$3:$W$600,2,0)),0,VLOOKUP(CONCATENATE($B15,AE$2,"SINGLE"),MW!$V$3:$W$600,2,0))</f>
        <v>77.900000000000006</v>
      </c>
      <c r="AF15" s="11">
        <f>IF(ISNA(VLOOKUP(CONCATENATE($B15,AF$2,"SINGLE"),MW!$V$3:$W$600,2,0)),0,VLOOKUP(CONCATENATE($B15,AF$2,"SINGLE"),MW!$V$3:$W$600,2,0))</f>
        <v>0</v>
      </c>
      <c r="AG15" s="11">
        <f>IF(ISNA(VLOOKUP(CONCATENATE($B15,AG$2,"SINGLE"),MW!$V$3:$W$600,2,0)),0,VLOOKUP(CONCATENATE($B15,AG$2,"SINGLE"),MW!$V$3:$W$600,2,0))</f>
        <v>0</v>
      </c>
      <c r="AH15" s="11">
        <f>IF(ISNA(VLOOKUP(CONCATENATE($B15,AH$2,"SINGLE"),MW!$V$3:$W$600,2,0)),0,VLOOKUP(CONCATENATE($B15,AH$2,"SINGLE"),MW!$V$3:$W$600,2,0))</f>
        <v>0</v>
      </c>
      <c r="AI15" s="11">
        <f>IF(ISNA(VLOOKUP(CONCATENATE($B15,AI$2,"SINGLE"),MW!$V$3:$W$600,2,0)),0,VLOOKUP(CONCATENATE($B15,AI$2,"SINGLE"),MW!$V$3:$W$600,2,0))</f>
        <v>0</v>
      </c>
      <c r="AJ15" s="11">
        <f>IF(ISNA(VLOOKUP(CONCATENATE($B15,AJ$2,"SINGLE"),MW!$V$3:$W$600,2,0)),0,VLOOKUP(CONCATENATE($B15,AJ$2,"SINGLE"),MW!$V$3:$W$600,2,0))</f>
        <v>0</v>
      </c>
      <c r="AK15" s="11">
        <f>IF(ISNA(VLOOKUP(CONCATENATE($B15,AK$2,"SINGLE"),MW!$V$3:$W$600,2,0)),0,VLOOKUP(CONCATENATE($B15,AK$2,"SINGLE"),MW!$V$3:$W$600,2,0))</f>
        <v>0</v>
      </c>
      <c r="AL15" s="11">
        <f>IF(ISNA(VLOOKUP(CONCATENATE($B15,AL$2,"SINGLE"),MW!$V$3:$W$600,2,0)),0,VLOOKUP(CONCATENATE($B15,AL$2,"SINGLE"),MW!$V$3:$W$600,2,0))</f>
        <v>0</v>
      </c>
      <c r="AM15" s="11">
        <f>IF(ISNA(VLOOKUP(CONCATENATE($B15,AM$2,"SINGLE"),MW!$V$3:$W$600,2,0)),0,VLOOKUP(CONCATENATE($B15,AM$2,"SINGLE"),MW!$V$3:$W$600,2,0))</f>
        <v>0</v>
      </c>
      <c r="AN15" s="11">
        <f>IF(ISNA(VLOOKUP(CONCATENATE($B15,AN$2,"SINGLE"),MW!$V$3:$W$600,2,0)),0,VLOOKUP(CONCATENATE($B15,AN$2,"SINGLE"),MW!$V$3:$W$600,2,0))</f>
        <v>0</v>
      </c>
      <c r="AO15" s="11">
        <f>IF(ISNA(VLOOKUP(CONCATENATE($B15,AO$2,"SINGLE"),MW!$V$3:$W$600,2,0)),0,VLOOKUP(CONCATENATE($B15,AO$2,"SINGLE"),MW!$V$3:$W$600,2,0))</f>
        <v>0</v>
      </c>
      <c r="AP15" s="54">
        <f>SUM(AE15:AO15)</f>
        <v>77.900000000000006</v>
      </c>
      <c r="AQ15" s="11">
        <f>IF(ISNA(VLOOKUP(CONCATENATE($B15,AQ$2,"SINGLE"),'III-SUB'!$V$3:$W$633,2,0)),0,VLOOKUP(CONCATENATE($B15,AQ$2,"SINGLE"),'III-SUB'!$V$3:$W$633,2,0))</f>
        <v>0</v>
      </c>
      <c r="AR15" s="11">
        <f>IF(ISNA(VLOOKUP(CONCATENATE($B15,AR$2,"SINGLE"),'III-SUB'!$V$3:$W$633,2,0)),0,VLOOKUP(CONCATENATE($B15,AR$2,"SINGLE"),'III-SUB'!$V$3:$W$633,2,0))</f>
        <v>151.69999999999999</v>
      </c>
      <c r="AS15" s="11">
        <f>IF(ISNA(VLOOKUP(CONCATENATE($B15,AS$2,"SINGLE"),'III-SUB'!$V$3:$W$633,2,0)),0,VLOOKUP(CONCATENATE($B15,AS$2,"SINGLE"),'III-SUB'!$V$3:$W$633,2,0))</f>
        <v>0</v>
      </c>
      <c r="AT15" s="11">
        <f>IF(ISNA(VLOOKUP(CONCATENATE($B15,AT$2,"SINGLE"),'III-SUB'!$V$3:$W$633,2,0)),0,VLOOKUP(CONCATENATE($B15,AT$2,"SINGLE"),'III-SUB'!$V$3:$W$633,2,0))</f>
        <v>0</v>
      </c>
      <c r="AU15" s="11">
        <f>IF(ISNA(VLOOKUP(CONCATENATE($B15,AU$2,"SINGLE"),'III-SUB'!$V$3:$W$633,2,0)),0,VLOOKUP(CONCATENATE($B15,AU$2,"SINGLE"),'III-SUB'!$V$3:$W$633,2,0))</f>
        <v>0</v>
      </c>
      <c r="AV15" s="11">
        <f>IF(ISNA(VLOOKUP(CONCATENATE($B15,AV$2,"SINGLE"),'III-SUB'!$V$3:$W$633,2,0)),0,VLOOKUP(CONCATENATE($B15,AV$2,"SINGLE"),'III-SUB'!$V$3:$W$633,2,0))</f>
        <v>0</v>
      </c>
      <c r="AW15" s="11">
        <f>IF(ISNA(VLOOKUP(CONCATENATE($B15,AW$2,"SINGLE"),'III-SUB'!$V$3:$W$633,2,0)),0,VLOOKUP(CONCATENATE($B15,AW$2,"SINGLE"),'III-SUB'!$V$3:$W$633,2,0))</f>
        <v>0</v>
      </c>
      <c r="AX15" s="11">
        <f>IF(ISNA(VLOOKUP(CONCATENATE($B15,AX$2,"SINGLE"),'III-SUB'!$V$3:$W$633,2,0)),0,VLOOKUP(CONCATENATE($B15,AX$2,"SINGLE"),'III-SUB'!$V$3:$W$633,2,0))</f>
        <v>0</v>
      </c>
      <c r="AY15" s="11">
        <f>IF(ISNA(VLOOKUP(CONCATENATE($B15,AY$2,"SINGLE"),'III-SUB'!$V$3:$W$633,2,0)),0,VLOOKUP(CONCATENATE($B15,AY$2,"SINGLE"),'III-SUB'!$V$3:$W$633,2,0))</f>
        <v>0</v>
      </c>
      <c r="AZ15" s="11">
        <f>IF(ISNA(VLOOKUP(CONCATENATE($B15,AZ$2,"SINGLE"),'III-SUB'!$V$3:$W$633,2,0)),0,VLOOKUP(CONCATENATE($B15,AZ$2,"SINGLE"),'III-SUB'!$V$3:$W$633,2,0))</f>
        <v>0</v>
      </c>
      <c r="BA15" s="11">
        <f>IF(ISNA(VLOOKUP(CONCATENATE($B15,BA$2,"SINGLE"),'III-SUB'!$V$3:$W$633,2,0)),0,VLOOKUP(CONCATENATE($B15,BA$2,"SINGLE"),'III-SUB'!$V$3:$W$633,2,0))</f>
        <v>0</v>
      </c>
      <c r="BB15" s="11">
        <f>IF(ISNA(VLOOKUP(CONCATENATE($B15,BB$2,"SINGLE"),'III-SUB'!$V$3:$W$633,2,0)),0,VLOOKUP(CONCATENATE($B15,BB$2,"SINGLE"),'III-SUB'!$V$3:$W$633,2,0))</f>
        <v>0</v>
      </c>
      <c r="BC15" s="11">
        <f>IF(ISNA(VLOOKUP(CONCATENATE($B15,BC$2,"SINGLE"),'III-SUB'!$V$3:$W$633,2,0)),0,VLOOKUP(CONCATENATE($B15,BC$2,"SINGLE"),'III-SUB'!$V$3:$W$633,2,0))</f>
        <v>0</v>
      </c>
      <c r="BD15" s="54">
        <f>SUM(AQ15:BC15)</f>
        <v>151.69999999999999</v>
      </c>
      <c r="BE15" s="54">
        <f>IF(ISNA(VLOOKUP(CONCATENATE($B15,BE$2,"SINGLE"),VHF!$V$3:$W$627,2,0)),0,VLOOKUP(CONCATENATE($B15,BE$2,"SINGLE"),VHF!$V$3:$W$627,2,0))</f>
        <v>106.5</v>
      </c>
      <c r="BF15" s="11">
        <f>IF(ISNA(VLOOKUP(CONCATENATE($B15,BF$2,"SINGLE"),UHF!$V$3:$W$612,2,0)),0,VLOOKUP(CONCATENATE($B15,BF$2,"SINGLE"),UHF!$V$3:$W$612,2,0))</f>
        <v>176</v>
      </c>
      <c r="BG15" s="11">
        <f>IF(ISNA(VLOOKUP(CONCATENATE($B15,BG$2,"SINGLE"),UHF!$V$3:$W$612,2,0)),0,VLOOKUP(CONCATENATE($B15,BG$2,"SINGLE"),UHF!$V$3:$W$612,2,0))</f>
        <v>0</v>
      </c>
      <c r="BH15" s="11">
        <f>IF(ISNA(VLOOKUP(CONCATENATE($B15,BH$2,"SINGLE"),UHF!$V$3:$W$612,2,0)),0,VLOOKUP(CONCATENATE($B15,BH$2,"SINGLE"),UHF!$V$3:$W$612,2,0))</f>
        <v>0</v>
      </c>
      <c r="BI15" s="11">
        <f>IF(ISNA(VLOOKUP(CONCATENATE($B15,BI$2,"SINGLE"),UHF!$V$3:$W$612,2,0)),0,VLOOKUP(CONCATENATE($B15,BI$2,"SINGLE"),UHF!$V$3:$W$612,2,0))</f>
        <v>0</v>
      </c>
      <c r="BJ15" s="11">
        <f>IF(ISNA(VLOOKUP(CONCATENATE($B15,BJ$2,"SINGLE"),UHF!$V$3:$W$612,2,0)),0,VLOOKUP(CONCATENATE($B15,BJ$2,"SINGLE"),UHF!$V$3:$W$612,2,0))</f>
        <v>0</v>
      </c>
      <c r="BK15" s="11">
        <f>IF(ISNA(VLOOKUP(CONCATENATE($B15,BK$2,"SINGLE"),UHF!$V$3:$W$612,2,0)),0,VLOOKUP(CONCATENATE($B15,BK$2,"SINGLE"),UHF!$V$3:$W$612,2,0))</f>
        <v>0</v>
      </c>
      <c r="BL15" s="11">
        <f>IF(ISNA(VLOOKUP(CONCATENATE($B15,BL$2,"SINGLE"),UHF!$V$3:$W$612,2,0)),0,VLOOKUP(CONCATENATE($B15,BL$2,"SINGLE"),UHF!$V$3:$W$612,2,0))</f>
        <v>0</v>
      </c>
      <c r="BM15" s="11">
        <f>IF(ISNA(VLOOKUP(CONCATENATE($B15,BM$2,"SINGLE"),UHF!$V$3:$W$612,2,0)),0,VLOOKUP(CONCATENATE($B15,BM$2,"SINGLE"),UHF!$V$3:$W$612,2,0))</f>
        <v>0</v>
      </c>
      <c r="BN15" s="11">
        <f>IF(ISNA(VLOOKUP(CONCATENATE($B15,BN$2,"SINGLE"),UHF!$V$3:$W$612,2,0)),0,VLOOKUP(CONCATENATE($B15,BN$2,"SINGLE"),UHF!$V$3:$W$612,2,0))</f>
        <v>0</v>
      </c>
      <c r="BO15" s="11">
        <f>IF(ISNA(VLOOKUP(CONCATENATE($B15,BO$2,"SINGLE"),UHF!$V$3:$W$612,2,0)),0,VLOOKUP(CONCATENATE($B15,BO$2,"SINGLE"),UHF!$V$3:$W$612,2,0))</f>
        <v>0</v>
      </c>
      <c r="BP15" s="11">
        <f>IF(ISNA(VLOOKUP(CONCATENATE($B15,BP$2,"SINGLE"),UHF!$V$3:$W$612,2,0)),0,VLOOKUP(CONCATENATE($B15,BP$2,"SINGLE"),UHF!$V$3:$W$612,2,0))</f>
        <v>0</v>
      </c>
      <c r="BQ15" s="11">
        <f>IF(ISNA(VLOOKUP(CONCATENATE($B15,BQ$2,"SINGLE"),UHF!$V$3:$W$612,2,0)),0,VLOOKUP(CONCATENATE($B15,BQ$2,"SINGLE"),UHF!$V$3:$W$612,2,0))</f>
        <v>0</v>
      </c>
      <c r="BR15" s="54">
        <f>SUM(BF15:BQ15)</f>
        <v>176</v>
      </c>
      <c r="BS15" s="54">
        <f>IF(ISNA(VLOOKUP(CONCATENATE($B15,BS$2,"SINGLE"),'A1'!$V$3:$W$612,2,0)),0,VLOOKUP(CONCATENATE($B15,BS$2,"SINGLE"),'A1'!$V$3:$W$612,2,0))</f>
        <v>0</v>
      </c>
      <c r="BT15" s="11">
        <f>SUM(C15,Q15,AQ15,BE15,BS15)</f>
        <v>106.5</v>
      </c>
      <c r="BU15" s="11">
        <f>SUM(D15,R15,AR15,BF15)</f>
        <v>432.7</v>
      </c>
      <c r="BV15" s="11">
        <f>SUM(E15,S15,AE15,AS15,BG15)</f>
        <v>77.900000000000006</v>
      </c>
      <c r="BW15" s="11">
        <f>SUM(F15,T15,AF15,AT15,BH15)</f>
        <v>0</v>
      </c>
      <c r="BX15" s="11">
        <f>SUM(G15,U15,AG15,AU15,BI15)</f>
        <v>0</v>
      </c>
      <c r="BY15" s="11">
        <f>SUM(H15,V15,AH15,AV15,BJ15)</f>
        <v>0</v>
      </c>
      <c r="BZ15" s="11">
        <f>SUM(I15,W15,AI15,AW15,BK15)</f>
        <v>0</v>
      </c>
      <c r="CA15" s="11">
        <f>SUM(J15,X15,AJ15,AX15,BL15)</f>
        <v>0</v>
      </c>
      <c r="CB15" s="11">
        <f>SUM(K15,Y15,AK15,AY15,BM15)</f>
        <v>0</v>
      </c>
      <c r="CC15" s="11">
        <f>SUM(L15,Z15,AL15,AZ15,BN15)</f>
        <v>0</v>
      </c>
      <c r="CD15" s="11">
        <f>SUM(M15,AA15,AM15,BA15,BO15)</f>
        <v>0</v>
      </c>
      <c r="CE15" s="11">
        <f>SUM(N15,AB15,AN15,BB15,BP15)</f>
        <v>0</v>
      </c>
      <c r="CF15" s="11">
        <f>SUM(O15,AC15,AO15,BC15,BQ15)</f>
        <v>0</v>
      </c>
      <c r="CG15" s="11">
        <f>SUM(BT15:CF15)</f>
        <v>617.1</v>
      </c>
      <c r="CH15" s="11">
        <f>SUM(P15,AD15,AP15,BD15,BE15,BR15,BS15)</f>
        <v>617.1</v>
      </c>
      <c r="CI15" s="11">
        <f>MIN(P15,AD15,AP15,BD15,BE15,BR15,BS15)</f>
        <v>0</v>
      </c>
      <c r="CJ15" s="51">
        <f>SUM(CH15-CI15)</f>
        <v>617.1</v>
      </c>
    </row>
    <row r="16" spans="1:88" x14ac:dyDescent="0.2">
      <c r="A16" s="21" t="str">
        <f t="shared" si="0"/>
        <v>14.</v>
      </c>
      <c r="B16" s="8" t="str">
        <f>'Seznam-SO'!A191</f>
        <v>OK1FQK</v>
      </c>
      <c r="C16" s="11">
        <f>IF(ISNA(VLOOKUP(CONCATENATE($B16,C$2,"SINGLE"),'I-SUB'!$V$3:$W$624,2,0)),0,VLOOKUP(CONCATENATE($B16,C$2,"SINGLE"),'I-SUB'!$V$3:$W$624,2,0))</f>
        <v>49.5</v>
      </c>
      <c r="D16" s="11">
        <f>IF(ISNA(VLOOKUP(CONCATENATE($B16,D$2,"SINGLE"),'I-SUB'!$V$3:$W$624,2,0)),0,VLOOKUP(CONCATENATE($B16,D$2,"SINGLE"),'I-SUB'!$V$3:$W$624,2,0))</f>
        <v>60.5</v>
      </c>
      <c r="E16" s="11">
        <f>IF(ISNA(VLOOKUP(CONCATENATE($B16,E$2,"SINGLE"),'I-SUB'!$V$3:$W$624,2,0)),0,VLOOKUP(CONCATENATE($B16,E$2,"SINGLE"),'I-SUB'!$V$3:$W$624,2,0))</f>
        <v>63.4</v>
      </c>
      <c r="F16" s="11">
        <f>IF(ISNA(VLOOKUP(CONCATENATE($B16,F$2,"SINGLE"),'I-SUB'!$V$3:$W$624,2,0)),0,VLOOKUP(CONCATENATE($B16,F$2,"SINGLE"),'I-SUB'!$V$3:$W$624,2,0))</f>
        <v>0</v>
      </c>
      <c r="G16" s="11">
        <f>IF(ISNA(VLOOKUP(CONCATENATE($B16,G$2,"SINGLE"),'I-SUB'!$V$3:$W$624,2,0)),0,VLOOKUP(CONCATENATE($B16,G$2,"SINGLE"),'I-SUB'!$V$3:$W$624,2,0))</f>
        <v>0</v>
      </c>
      <c r="H16" s="11">
        <f>IF(ISNA(VLOOKUP(CONCATENATE($B16,H$2,"SINGLE"),'I-SUB'!$V$3:$W$624,2,0)),0,VLOOKUP(CONCATENATE($B16,H$2,"SINGLE"),'I-SUB'!$V$3:$W$624,2,0))</f>
        <v>0</v>
      </c>
      <c r="I16" s="11">
        <f>IF(ISNA(VLOOKUP(CONCATENATE($B16,I$2,"SINGLE"),'I-SUB'!$V$3:$W$624,2,0)),0,VLOOKUP(CONCATENATE($B16,I$2,"SINGLE"),'I-SUB'!$V$3:$W$624,2,0))</f>
        <v>0</v>
      </c>
      <c r="J16" s="11">
        <f>IF(ISNA(VLOOKUP(CONCATENATE($B16,J$2,"SINGLE"),'I-SUB'!$V$3:$W$624,2,0)),0,VLOOKUP(CONCATENATE($B16,J$2,"SINGLE"),'I-SUB'!$V$3:$W$624,2,0))</f>
        <v>0</v>
      </c>
      <c r="K16" s="11">
        <f>IF(ISNA(VLOOKUP(CONCATENATE($B16,K$2,"SINGLE"),'I-SUB'!$V$3:$W$624,2,0)),0,VLOOKUP(CONCATENATE($B16,K$2,"SINGLE"),'I-SUB'!$V$3:$W$624,2,0))</f>
        <v>0</v>
      </c>
      <c r="L16" s="11">
        <f>IF(ISNA(VLOOKUP(CONCATENATE($B16,L$2,"SINGLE"),'I-SUB'!$V$3:$W$624,2,0)),0,VLOOKUP(CONCATENATE($B16,L$2,"SINGLE"),'I-SUB'!$V$3:$W$624,2,0))</f>
        <v>0</v>
      </c>
      <c r="M16" s="11">
        <f>IF(ISNA(VLOOKUP(CONCATENATE($B16,M$2,"SINGLE"),'I-SUB'!$V$3:$W$624,2,0)),0,VLOOKUP(CONCATENATE($B16,M$2,"SINGLE"),'I-SUB'!$V$3:$W$624,2,0))</f>
        <v>0</v>
      </c>
      <c r="N16" s="11">
        <f>IF(ISNA(VLOOKUP(CONCATENATE($B16,N$2,"SINGLE"),'I-SUB'!$V$3:$W$624,2,0)),0,VLOOKUP(CONCATENATE($B16,N$2,"SINGLE"),'I-SUB'!$V$3:$W$624,2,0))</f>
        <v>0</v>
      </c>
      <c r="O16" s="11">
        <f>IF(ISNA(VLOOKUP(CONCATENATE($B16,O$2,"SINGLE"),'I-SUB'!$V$3:$W$624,2,0)),0,VLOOKUP(CONCATENATE($B16,O$2,"SINGLE"),'I-SUB'!$V$3:$W$624,2,0))</f>
        <v>0</v>
      </c>
      <c r="P16" s="54">
        <f>SUM(C16:O16)</f>
        <v>173.4</v>
      </c>
      <c r="Q16" s="11">
        <f>IF(ISNA(VLOOKUP(CONCATENATE($B16,Q$2,"SINGLE"),'II-SUB'!$V$3:$W$630,2,0)),0,VLOOKUP(CONCATENATE($B16,Q$2,"SINGLE"),'II-SUB'!$V$3:$W$630,2,0))</f>
        <v>25</v>
      </c>
      <c r="R16" s="11">
        <f>IF(ISNA(VLOOKUP(CONCATENATE($B16,R$2,"SINGLE"),'II-SUB'!$V$3:$W$630,2,0)),0,VLOOKUP(CONCATENATE($B16,R$2,"SINGLE"),'II-SUB'!$V$3:$W$630,2,0))</f>
        <v>34</v>
      </c>
      <c r="S16" s="11">
        <f>IF(ISNA(VLOOKUP(CONCATENATE($B16,S$2,"SINGLE"),'II-SUB'!$V$3:$W$630,2,0)),0,VLOOKUP(CONCATENATE($B16,S$2,"SINGLE"),'II-SUB'!$V$3:$W$630,2,0))</f>
        <v>0</v>
      </c>
      <c r="T16" s="11">
        <f>IF(ISNA(VLOOKUP(CONCATENATE($B16,T$2,"SINGLE"),'II-SUB'!$V$3:$W$630,2,0)),0,VLOOKUP(CONCATENATE($B16,T$2,"SINGLE"),'II-SUB'!$V$3:$W$630,2,0))</f>
        <v>0</v>
      </c>
      <c r="U16" s="11">
        <f>IF(ISNA(VLOOKUP(CONCATENATE($B16,U$2,"SINGLE"),'II-SUB'!$V$3:$W$630,2,0)),0,VLOOKUP(CONCATENATE($B16,U$2,"SINGLE"),'II-SUB'!$V$3:$W$630,2,0))</f>
        <v>0</v>
      </c>
      <c r="V16" s="11">
        <f>IF(ISNA(VLOOKUP(CONCATENATE($B16,V$2,"SINGLE"),'II-SUB'!$V$3:$W$630,2,0)),0,VLOOKUP(CONCATENATE($B16,V$2,"SINGLE"),'II-SUB'!$V$3:$W$630,2,0))</f>
        <v>0</v>
      </c>
      <c r="W16" s="11">
        <f>IF(ISNA(VLOOKUP(CONCATENATE($B16,W$2,"SINGLE"),'II-SUB'!$V$3:$W$630,2,0)),0,VLOOKUP(CONCATENATE($B16,W$2,"SINGLE"),'II-SUB'!$V$3:$W$630,2,0))</f>
        <v>0</v>
      </c>
      <c r="X16" s="11">
        <f>IF(ISNA(VLOOKUP(CONCATENATE($B16,X$2,"SINGLE"),'II-SUB'!$V$3:$W$630,2,0)),0,VLOOKUP(CONCATENATE($B16,X$2,"SINGLE"),'II-SUB'!$V$3:$W$630,2,0))</f>
        <v>0</v>
      </c>
      <c r="Y16" s="11">
        <f>IF(ISNA(VLOOKUP(CONCATENATE($B16,Y$2,"SINGLE"),'II-SUB'!$V$3:$W$630,2,0)),0,VLOOKUP(CONCATENATE($B16,Y$2,"SINGLE"),'II-SUB'!$V$3:$W$630,2,0))</f>
        <v>0</v>
      </c>
      <c r="Z16" s="11">
        <f>IF(ISNA(VLOOKUP(CONCATENATE($B16,Z$2,"SINGLE"),'II-SUB'!$V$3:$W$630,2,0)),0,VLOOKUP(CONCATENATE($B16,Z$2,"SINGLE"),'II-SUB'!$V$3:$W$630,2,0))</f>
        <v>0</v>
      </c>
      <c r="AA16" s="11">
        <f>IF(ISNA(VLOOKUP(CONCATENATE($B16,AA$2,"SINGLE"),'II-SUB'!$V$3:$W$630,2,0)),0,VLOOKUP(CONCATENATE($B16,AA$2,"SINGLE"),'II-SUB'!$V$3:$W$630,2,0))</f>
        <v>0</v>
      </c>
      <c r="AB16" s="11">
        <f>IF(ISNA(VLOOKUP(CONCATENATE($B16,AB$2,"SINGLE"),'II-SUB'!$V$3:$W$630,2,0)),0,VLOOKUP(CONCATENATE($B16,AB$2,"SINGLE"),'II-SUB'!$V$3:$W$630,2,0))</f>
        <v>0</v>
      </c>
      <c r="AC16" s="11">
        <f>IF(ISNA(VLOOKUP(CONCATENATE($B16,AC$2,"SINGLE"),'II-SUB'!$V$3:$W$630,2,0)),0,VLOOKUP(CONCATENATE($B16,AC$2,"SINGLE"),'II-SUB'!$V$3:$W$630,2,0))</f>
        <v>0</v>
      </c>
      <c r="AD16" s="54">
        <f>SUM(Q16:AC16)</f>
        <v>59</v>
      </c>
      <c r="AE16" s="11">
        <f>IF(ISNA(VLOOKUP(CONCATENATE($B16,AE$2,"SINGLE"),MW!$V$3:$W$600,2,0)),0,VLOOKUP(CONCATENATE($B16,AE$2,"SINGLE"),MW!$V$3:$W$600,2,0))</f>
        <v>119.4</v>
      </c>
      <c r="AF16" s="11">
        <f>IF(ISNA(VLOOKUP(CONCATENATE($B16,AF$2,"SINGLE"),MW!$V$3:$W$600,2,0)),0,VLOOKUP(CONCATENATE($B16,AF$2,"SINGLE"),MW!$V$3:$W$600,2,0))</f>
        <v>0</v>
      </c>
      <c r="AG16" s="11">
        <f>IF(ISNA(VLOOKUP(CONCATENATE($B16,AG$2,"SINGLE"),MW!$V$3:$W$600,2,0)),0,VLOOKUP(CONCATENATE($B16,AG$2,"SINGLE"),MW!$V$3:$W$600,2,0))</f>
        <v>0</v>
      </c>
      <c r="AH16" s="11">
        <f>IF(ISNA(VLOOKUP(CONCATENATE($B16,AH$2,"SINGLE"),MW!$V$3:$W$600,2,0)),0,VLOOKUP(CONCATENATE($B16,AH$2,"SINGLE"),MW!$V$3:$W$600,2,0))</f>
        <v>0</v>
      </c>
      <c r="AI16" s="11">
        <f>IF(ISNA(VLOOKUP(CONCATENATE($B16,AI$2,"SINGLE"),MW!$V$3:$W$600,2,0)),0,VLOOKUP(CONCATENATE($B16,AI$2,"SINGLE"),MW!$V$3:$W$600,2,0))</f>
        <v>0</v>
      </c>
      <c r="AJ16" s="11">
        <f>IF(ISNA(VLOOKUP(CONCATENATE($B16,AJ$2,"SINGLE"),MW!$V$3:$W$600,2,0)),0,VLOOKUP(CONCATENATE($B16,AJ$2,"SINGLE"),MW!$V$3:$W$600,2,0))</f>
        <v>0</v>
      </c>
      <c r="AK16" s="11">
        <f>IF(ISNA(VLOOKUP(CONCATENATE($B16,AK$2,"SINGLE"),MW!$V$3:$W$600,2,0)),0,VLOOKUP(CONCATENATE($B16,AK$2,"SINGLE"),MW!$V$3:$W$600,2,0))</f>
        <v>0</v>
      </c>
      <c r="AL16" s="11">
        <f>IF(ISNA(VLOOKUP(CONCATENATE($B16,AL$2,"SINGLE"),MW!$V$3:$W$600,2,0)),0,VLOOKUP(CONCATENATE($B16,AL$2,"SINGLE"),MW!$V$3:$W$600,2,0))</f>
        <v>0</v>
      </c>
      <c r="AM16" s="11">
        <f>IF(ISNA(VLOOKUP(CONCATENATE($B16,AM$2,"SINGLE"),MW!$V$3:$W$600,2,0)),0,VLOOKUP(CONCATENATE($B16,AM$2,"SINGLE"),MW!$V$3:$W$600,2,0))</f>
        <v>0</v>
      </c>
      <c r="AN16" s="11">
        <f>IF(ISNA(VLOOKUP(CONCATENATE($B16,AN$2,"SINGLE"),MW!$V$3:$W$600,2,0)),0,VLOOKUP(CONCATENATE($B16,AN$2,"SINGLE"),MW!$V$3:$W$600,2,0))</f>
        <v>0</v>
      </c>
      <c r="AO16" s="11">
        <f>IF(ISNA(VLOOKUP(CONCATENATE($B16,AO$2,"SINGLE"),MW!$V$3:$W$600,2,0)),0,VLOOKUP(CONCATENATE($B16,AO$2,"SINGLE"),MW!$V$3:$W$600,2,0))</f>
        <v>0</v>
      </c>
      <c r="AP16" s="54">
        <f>SUM(AE16:AO16)</f>
        <v>119.4</v>
      </c>
      <c r="AQ16" s="11">
        <f>IF(ISNA(VLOOKUP(CONCATENATE($B16,AQ$2,"SINGLE"),'III-SUB'!$V$3:$W$633,2,0)),0,VLOOKUP(CONCATENATE($B16,AQ$2,"SINGLE"),'III-SUB'!$V$3:$W$633,2,0))</f>
        <v>0</v>
      </c>
      <c r="AR16" s="11">
        <f>IF(ISNA(VLOOKUP(CONCATENATE($B16,AR$2,"SINGLE"),'III-SUB'!$V$3:$W$633,2,0)),0,VLOOKUP(CONCATENATE($B16,AR$2,"SINGLE"),'III-SUB'!$V$3:$W$633,2,0))</f>
        <v>0</v>
      </c>
      <c r="AS16" s="11">
        <f>IF(ISNA(VLOOKUP(CONCATENATE($B16,AS$2,"SINGLE"),'III-SUB'!$V$3:$W$633,2,0)),0,VLOOKUP(CONCATENATE($B16,AS$2,"SINGLE"),'III-SUB'!$V$3:$W$633,2,0))</f>
        <v>0</v>
      </c>
      <c r="AT16" s="11">
        <f>IF(ISNA(VLOOKUP(CONCATENATE($B16,AT$2,"SINGLE"),'III-SUB'!$V$3:$W$633,2,0)),0,VLOOKUP(CONCATENATE($B16,AT$2,"SINGLE"),'III-SUB'!$V$3:$W$633,2,0))</f>
        <v>0</v>
      </c>
      <c r="AU16" s="11">
        <f>IF(ISNA(VLOOKUP(CONCATENATE($B16,AU$2,"SINGLE"),'III-SUB'!$V$3:$W$633,2,0)),0,VLOOKUP(CONCATENATE($B16,AU$2,"SINGLE"),'III-SUB'!$V$3:$W$633,2,0))</f>
        <v>0</v>
      </c>
      <c r="AV16" s="11">
        <f>IF(ISNA(VLOOKUP(CONCATENATE($B16,AV$2,"SINGLE"),'III-SUB'!$V$3:$W$633,2,0)),0,VLOOKUP(CONCATENATE($B16,AV$2,"SINGLE"),'III-SUB'!$V$3:$W$633,2,0))</f>
        <v>0</v>
      </c>
      <c r="AW16" s="11">
        <f>IF(ISNA(VLOOKUP(CONCATENATE($B16,AW$2,"SINGLE"),'III-SUB'!$V$3:$W$633,2,0)),0,VLOOKUP(CONCATENATE($B16,AW$2,"SINGLE"),'III-SUB'!$V$3:$W$633,2,0))</f>
        <v>0</v>
      </c>
      <c r="AX16" s="11">
        <f>IF(ISNA(VLOOKUP(CONCATENATE($B16,AX$2,"SINGLE"),'III-SUB'!$V$3:$W$633,2,0)),0,VLOOKUP(CONCATENATE($B16,AX$2,"SINGLE"),'III-SUB'!$V$3:$W$633,2,0))</f>
        <v>0</v>
      </c>
      <c r="AY16" s="11">
        <f>IF(ISNA(VLOOKUP(CONCATENATE($B16,AY$2,"SINGLE"),'III-SUB'!$V$3:$W$633,2,0)),0,VLOOKUP(CONCATENATE($B16,AY$2,"SINGLE"),'III-SUB'!$V$3:$W$633,2,0))</f>
        <v>0</v>
      </c>
      <c r="AZ16" s="11">
        <f>IF(ISNA(VLOOKUP(CONCATENATE($B16,AZ$2,"SINGLE"),'III-SUB'!$V$3:$W$633,2,0)),0,VLOOKUP(CONCATENATE($B16,AZ$2,"SINGLE"),'III-SUB'!$V$3:$W$633,2,0))</f>
        <v>0</v>
      </c>
      <c r="BA16" s="11">
        <f>IF(ISNA(VLOOKUP(CONCATENATE($B16,BA$2,"SINGLE"),'III-SUB'!$V$3:$W$633,2,0)),0,VLOOKUP(CONCATENATE($B16,BA$2,"SINGLE"),'III-SUB'!$V$3:$W$633,2,0))</f>
        <v>0</v>
      </c>
      <c r="BB16" s="11">
        <f>IF(ISNA(VLOOKUP(CONCATENATE($B16,BB$2,"SINGLE"),'III-SUB'!$V$3:$W$633,2,0)),0,VLOOKUP(CONCATENATE($B16,BB$2,"SINGLE"),'III-SUB'!$V$3:$W$633,2,0))</f>
        <v>0</v>
      </c>
      <c r="BC16" s="11">
        <f>IF(ISNA(VLOOKUP(CONCATENATE($B16,BC$2,"SINGLE"),'III-SUB'!$V$3:$W$633,2,0)),0,VLOOKUP(CONCATENATE($B16,BC$2,"SINGLE"),'III-SUB'!$V$3:$W$633,2,0))</f>
        <v>0</v>
      </c>
      <c r="BD16" s="54">
        <f>SUM(AQ16:BC16)</f>
        <v>0</v>
      </c>
      <c r="BE16" s="54">
        <f>IF(ISNA(VLOOKUP(CONCATENATE($B16,BE$2,"SINGLE"),VHF!$V$3:$W$627,2,0)),0,VLOOKUP(CONCATENATE($B16,BE$2,"SINGLE"),VHF!$V$3:$W$627,2,0))</f>
        <v>0</v>
      </c>
      <c r="BF16" s="11">
        <f>IF(ISNA(VLOOKUP(CONCATENATE($B16,BF$2,"SINGLE"),UHF!$V$3:$W$612,2,0)),0,VLOOKUP(CONCATENATE($B16,BF$2,"SINGLE"),UHF!$V$3:$W$612,2,0))</f>
        <v>131.19999999999999</v>
      </c>
      <c r="BG16" s="11">
        <f>IF(ISNA(VLOOKUP(CONCATENATE($B16,BG$2,"SINGLE"),UHF!$V$3:$W$612,2,0)),0,VLOOKUP(CONCATENATE($B16,BG$2,"SINGLE"),UHF!$V$3:$W$612,2,0))</f>
        <v>93.3</v>
      </c>
      <c r="BH16" s="11">
        <f>IF(ISNA(VLOOKUP(CONCATENATE($B16,BH$2,"SINGLE"),UHF!$V$3:$W$612,2,0)),0,VLOOKUP(CONCATENATE($B16,BH$2,"SINGLE"),UHF!$V$3:$W$612,2,0))</f>
        <v>0</v>
      </c>
      <c r="BI16" s="11">
        <f>IF(ISNA(VLOOKUP(CONCATENATE($B16,BI$2,"SINGLE"),UHF!$V$3:$W$612,2,0)),0,VLOOKUP(CONCATENATE($B16,BI$2,"SINGLE"),UHF!$V$3:$W$612,2,0))</f>
        <v>0</v>
      </c>
      <c r="BJ16" s="11">
        <f>IF(ISNA(VLOOKUP(CONCATENATE($B16,BJ$2,"SINGLE"),UHF!$V$3:$W$612,2,0)),0,VLOOKUP(CONCATENATE($B16,BJ$2,"SINGLE"),UHF!$V$3:$W$612,2,0))</f>
        <v>0</v>
      </c>
      <c r="BK16" s="11">
        <f>IF(ISNA(VLOOKUP(CONCATENATE($B16,BK$2,"SINGLE"),UHF!$V$3:$W$612,2,0)),0,VLOOKUP(CONCATENATE($B16,BK$2,"SINGLE"),UHF!$V$3:$W$612,2,0))</f>
        <v>0</v>
      </c>
      <c r="BL16" s="11">
        <f>IF(ISNA(VLOOKUP(CONCATENATE($B16,BL$2,"SINGLE"),UHF!$V$3:$W$612,2,0)),0,VLOOKUP(CONCATENATE($B16,BL$2,"SINGLE"),UHF!$V$3:$W$612,2,0))</f>
        <v>0</v>
      </c>
      <c r="BM16" s="11">
        <f>IF(ISNA(VLOOKUP(CONCATENATE($B16,BM$2,"SINGLE"),UHF!$V$3:$W$612,2,0)),0,VLOOKUP(CONCATENATE($B16,BM$2,"SINGLE"),UHF!$V$3:$W$612,2,0))</f>
        <v>0</v>
      </c>
      <c r="BN16" s="11">
        <f>IF(ISNA(VLOOKUP(CONCATENATE($B16,BN$2,"SINGLE"),UHF!$V$3:$W$612,2,0)),0,VLOOKUP(CONCATENATE($B16,BN$2,"SINGLE"),UHF!$V$3:$W$612,2,0))</f>
        <v>0</v>
      </c>
      <c r="BO16" s="11">
        <f>IF(ISNA(VLOOKUP(CONCATENATE($B16,BO$2,"SINGLE"),UHF!$V$3:$W$612,2,0)),0,VLOOKUP(CONCATENATE($B16,BO$2,"SINGLE"),UHF!$V$3:$W$612,2,0))</f>
        <v>0</v>
      </c>
      <c r="BP16" s="11">
        <f>IF(ISNA(VLOOKUP(CONCATENATE($B16,BP$2,"SINGLE"),UHF!$V$3:$W$612,2,0)),0,VLOOKUP(CONCATENATE($B16,BP$2,"SINGLE"),UHF!$V$3:$W$612,2,0))</f>
        <v>0</v>
      </c>
      <c r="BQ16" s="11">
        <f>IF(ISNA(VLOOKUP(CONCATENATE($B16,BQ$2,"SINGLE"),UHF!$V$3:$W$612,2,0)),0,VLOOKUP(CONCATENATE($B16,BQ$2,"SINGLE"),UHF!$V$3:$W$612,2,0))</f>
        <v>0</v>
      </c>
      <c r="BR16" s="54">
        <f>SUM(BF16:BQ16)</f>
        <v>224.5</v>
      </c>
      <c r="BS16" s="54">
        <f>IF(ISNA(VLOOKUP(CONCATENATE($B16,BS$2,"SINGLE"),'A1'!$V$3:$W$612,2,0)),0,VLOOKUP(CONCATENATE($B16,BS$2,"SINGLE"),'A1'!$V$3:$W$612,2,0))</f>
        <v>0</v>
      </c>
      <c r="BT16" s="11">
        <f>SUM(C16,Q16,AQ16,BE16,BS16)</f>
        <v>74.5</v>
      </c>
      <c r="BU16" s="11">
        <f>SUM(D16,R16,AR16,BF16)</f>
        <v>225.7</v>
      </c>
      <c r="BV16" s="11">
        <f>SUM(E16,S16,AE16,AS16,BG16)</f>
        <v>276.10000000000002</v>
      </c>
      <c r="BW16" s="11">
        <f>SUM(F16,T16,AF16,AT16,BH16)</f>
        <v>0</v>
      </c>
      <c r="BX16" s="11">
        <f>SUM(G16,U16,AG16,AU16,BI16)</f>
        <v>0</v>
      </c>
      <c r="BY16" s="11">
        <f>SUM(H16,V16,AH16,AV16,BJ16)</f>
        <v>0</v>
      </c>
      <c r="BZ16" s="11">
        <f>SUM(I16,W16,AI16,AW16,BK16)</f>
        <v>0</v>
      </c>
      <c r="CA16" s="11">
        <f>SUM(J16,X16,AJ16,AX16,BL16)</f>
        <v>0</v>
      </c>
      <c r="CB16" s="11">
        <f>SUM(K16,Y16,AK16,AY16,BM16)</f>
        <v>0</v>
      </c>
      <c r="CC16" s="11">
        <f>SUM(L16,Z16,AL16,AZ16,BN16)</f>
        <v>0</v>
      </c>
      <c r="CD16" s="11">
        <f>SUM(M16,AA16,AM16,BA16,BO16)</f>
        <v>0</v>
      </c>
      <c r="CE16" s="11">
        <f>SUM(N16,AB16,AN16,BB16,BP16)</f>
        <v>0</v>
      </c>
      <c r="CF16" s="11">
        <f>SUM(O16,AC16,AO16,BC16,BQ16)</f>
        <v>0</v>
      </c>
      <c r="CG16" s="11">
        <f>SUM(BT16:CF16)</f>
        <v>576.29999999999995</v>
      </c>
      <c r="CH16" s="11">
        <f>SUM(P16,AD16,AP16,BD16,BE16,BR16,BS16)</f>
        <v>576.29999999999995</v>
      </c>
      <c r="CI16" s="11">
        <f>MIN(P16,AD16,AP16,BD16,BE16,BR16,BS16)</f>
        <v>0</v>
      </c>
      <c r="CJ16" s="51">
        <f>SUM(CH16-CI16)</f>
        <v>576.29999999999995</v>
      </c>
    </row>
    <row r="17" spans="1:88" x14ac:dyDescent="0.2">
      <c r="A17" s="21" t="str">
        <f t="shared" si="0"/>
        <v>15.</v>
      </c>
      <c r="B17" s="8" t="str">
        <f>'Seznam-SO'!A36</f>
        <v>OK2ZTK</v>
      </c>
      <c r="C17" s="11">
        <f>IF(ISNA(VLOOKUP(CONCATENATE($B17,C$2,"SINGLE"),'I-SUB'!$V$3:$W$624,2,0)),0,VLOOKUP(CONCATENATE($B17,C$2,"SINGLE"),'I-SUB'!$V$3:$W$624,2,0))</f>
        <v>0</v>
      </c>
      <c r="D17" s="11">
        <f>IF(ISNA(VLOOKUP(CONCATENATE($B17,D$2,"SINGLE"),'I-SUB'!$V$3:$W$624,2,0)),0,VLOOKUP(CONCATENATE($B17,D$2,"SINGLE"),'I-SUB'!$V$3:$W$624,2,0))</f>
        <v>0</v>
      </c>
      <c r="E17" s="11">
        <f>IF(ISNA(VLOOKUP(CONCATENATE($B17,E$2,"SINGLE"),'I-SUB'!$V$3:$W$624,2,0)),0,VLOOKUP(CONCATENATE($B17,E$2,"SINGLE"),'I-SUB'!$V$3:$W$624,2,0))</f>
        <v>43.9</v>
      </c>
      <c r="F17" s="11">
        <f>IF(ISNA(VLOOKUP(CONCATENATE($B17,F$2,"SINGLE"),'I-SUB'!$V$3:$W$624,2,0)),0,VLOOKUP(CONCATENATE($B17,F$2,"SINGLE"),'I-SUB'!$V$3:$W$624,2,0))</f>
        <v>22.4</v>
      </c>
      <c r="G17" s="11">
        <f>IF(ISNA(VLOOKUP(CONCATENATE($B17,G$2,"SINGLE"),'I-SUB'!$V$3:$W$624,2,0)),0,VLOOKUP(CONCATENATE($B17,G$2,"SINGLE"),'I-SUB'!$V$3:$W$624,2,0))</f>
        <v>0</v>
      </c>
      <c r="H17" s="11">
        <f>IF(ISNA(VLOOKUP(CONCATENATE($B17,H$2,"SINGLE"),'I-SUB'!$V$3:$W$624,2,0)),0,VLOOKUP(CONCATENATE($B17,H$2,"SINGLE"),'I-SUB'!$V$3:$W$624,2,0))</f>
        <v>0</v>
      </c>
      <c r="I17" s="11">
        <f>IF(ISNA(VLOOKUP(CONCATENATE($B17,I$2,"SINGLE"),'I-SUB'!$V$3:$W$624,2,0)),0,VLOOKUP(CONCATENATE($B17,I$2,"SINGLE"),'I-SUB'!$V$3:$W$624,2,0))</f>
        <v>0</v>
      </c>
      <c r="J17" s="11">
        <f>IF(ISNA(VLOOKUP(CONCATENATE($B17,J$2,"SINGLE"),'I-SUB'!$V$3:$W$624,2,0)),0,VLOOKUP(CONCATENATE($B17,J$2,"SINGLE"),'I-SUB'!$V$3:$W$624,2,0))</f>
        <v>0</v>
      </c>
      <c r="K17" s="11">
        <f>IF(ISNA(VLOOKUP(CONCATENATE($B17,K$2,"SINGLE"),'I-SUB'!$V$3:$W$624,2,0)),0,VLOOKUP(CONCATENATE($B17,K$2,"SINGLE"),'I-SUB'!$V$3:$W$624,2,0))</f>
        <v>0</v>
      </c>
      <c r="L17" s="11">
        <f>IF(ISNA(VLOOKUP(CONCATENATE($B17,L$2,"SINGLE"),'I-SUB'!$V$3:$W$624,2,0)),0,VLOOKUP(CONCATENATE($B17,L$2,"SINGLE"),'I-SUB'!$V$3:$W$624,2,0))</f>
        <v>0</v>
      </c>
      <c r="M17" s="11">
        <f>IF(ISNA(VLOOKUP(CONCATENATE($B17,M$2,"SINGLE"),'I-SUB'!$V$3:$W$624,2,0)),0,VLOOKUP(CONCATENATE($B17,M$2,"SINGLE"),'I-SUB'!$V$3:$W$624,2,0))</f>
        <v>0</v>
      </c>
      <c r="N17" s="11">
        <f>IF(ISNA(VLOOKUP(CONCATENATE($B17,N$2,"SINGLE"),'I-SUB'!$V$3:$W$624,2,0)),0,VLOOKUP(CONCATENATE($B17,N$2,"SINGLE"),'I-SUB'!$V$3:$W$624,2,0))</f>
        <v>0</v>
      </c>
      <c r="O17" s="11">
        <f>IF(ISNA(VLOOKUP(CONCATENATE($B17,O$2,"SINGLE"),'I-SUB'!$V$3:$W$624,2,0)),0,VLOOKUP(CONCATENATE($B17,O$2,"SINGLE"),'I-SUB'!$V$3:$W$624,2,0))</f>
        <v>0</v>
      </c>
      <c r="P17" s="54">
        <f>SUM(C17:O17)</f>
        <v>66.3</v>
      </c>
      <c r="Q17" s="11">
        <f>IF(ISNA(VLOOKUP(CONCATENATE($B17,Q$2,"SINGLE"),'II-SUB'!$V$3:$W$630,2,0)),0,VLOOKUP(CONCATENATE($B17,Q$2,"SINGLE"),'II-SUB'!$V$3:$W$630,2,0))</f>
        <v>0</v>
      </c>
      <c r="R17" s="11">
        <f>IF(ISNA(VLOOKUP(CONCATENATE($B17,R$2,"SINGLE"),'II-SUB'!$V$3:$W$630,2,0)),0,VLOOKUP(CONCATENATE($B17,R$2,"SINGLE"),'II-SUB'!$V$3:$W$630,2,0))</f>
        <v>0</v>
      </c>
      <c r="S17" s="11">
        <f>IF(ISNA(VLOOKUP(CONCATENATE($B17,S$2,"SINGLE"),'II-SUB'!$V$3:$W$630,2,0)),0,VLOOKUP(CONCATENATE($B17,S$2,"SINGLE"),'II-SUB'!$V$3:$W$630,2,0))</f>
        <v>48</v>
      </c>
      <c r="T17" s="11">
        <f>IF(ISNA(VLOOKUP(CONCATENATE($B17,T$2,"SINGLE"),'II-SUB'!$V$3:$W$630,2,0)),0,VLOOKUP(CONCATENATE($B17,T$2,"SINGLE"),'II-SUB'!$V$3:$W$630,2,0))</f>
        <v>8.8000000000000007</v>
      </c>
      <c r="U17" s="11">
        <f>IF(ISNA(VLOOKUP(CONCATENATE($B17,U$2,"SINGLE"),'II-SUB'!$V$3:$W$630,2,0)),0,VLOOKUP(CONCATENATE($B17,U$2,"SINGLE"),'II-SUB'!$V$3:$W$630,2,0))</f>
        <v>6.4</v>
      </c>
      <c r="V17" s="11">
        <f>IF(ISNA(VLOOKUP(CONCATENATE($B17,V$2,"SINGLE"),'II-SUB'!$V$3:$W$630,2,0)),0,VLOOKUP(CONCATENATE($B17,V$2,"SINGLE"),'II-SUB'!$V$3:$W$630,2,0))</f>
        <v>6.7</v>
      </c>
      <c r="W17" s="11">
        <f>IF(ISNA(VLOOKUP(CONCATENATE($B17,W$2,"SINGLE"),'II-SUB'!$V$3:$W$630,2,0)),0,VLOOKUP(CONCATENATE($B17,W$2,"SINGLE"),'II-SUB'!$V$3:$W$630,2,0))</f>
        <v>7.5</v>
      </c>
      <c r="X17" s="11">
        <f>IF(ISNA(VLOOKUP(CONCATENATE($B17,X$2,"SINGLE"),'II-SUB'!$V$3:$W$630,2,0)),0,VLOOKUP(CONCATENATE($B17,X$2,"SINGLE"),'II-SUB'!$V$3:$W$630,2,0))</f>
        <v>0</v>
      </c>
      <c r="Y17" s="11">
        <f>IF(ISNA(VLOOKUP(CONCATENATE($B17,Y$2,"SINGLE"),'II-SUB'!$V$3:$W$630,2,0)),0,VLOOKUP(CONCATENATE($B17,Y$2,"SINGLE"),'II-SUB'!$V$3:$W$630,2,0))</f>
        <v>0</v>
      </c>
      <c r="Z17" s="11">
        <f>IF(ISNA(VLOOKUP(CONCATENATE($B17,Z$2,"SINGLE"),'II-SUB'!$V$3:$W$630,2,0)),0,VLOOKUP(CONCATENATE($B17,Z$2,"SINGLE"),'II-SUB'!$V$3:$W$630,2,0))</f>
        <v>0</v>
      </c>
      <c r="AA17" s="11">
        <f>IF(ISNA(VLOOKUP(CONCATENATE($B17,AA$2,"SINGLE"),'II-SUB'!$V$3:$W$630,2,0)),0,VLOOKUP(CONCATENATE($B17,AA$2,"SINGLE"),'II-SUB'!$V$3:$W$630,2,0))</f>
        <v>0</v>
      </c>
      <c r="AB17" s="11">
        <f>IF(ISNA(VLOOKUP(CONCATENATE($B17,AB$2,"SINGLE"),'II-SUB'!$V$3:$W$630,2,0)),0,VLOOKUP(CONCATENATE($B17,AB$2,"SINGLE"),'II-SUB'!$V$3:$W$630,2,0))</f>
        <v>0</v>
      </c>
      <c r="AC17" s="11">
        <f>IF(ISNA(VLOOKUP(CONCATENATE($B17,AC$2,"SINGLE"),'II-SUB'!$V$3:$W$630,2,0)),0,VLOOKUP(CONCATENATE($B17,AC$2,"SINGLE"),'II-SUB'!$V$3:$W$630,2,0))</f>
        <v>0</v>
      </c>
      <c r="AD17" s="54">
        <f>SUM(Q17:AC17)</f>
        <v>77.399999999999991</v>
      </c>
      <c r="AE17" s="11">
        <f>IF(ISNA(VLOOKUP(CONCATENATE($B17,AE$2,"SINGLE"),MW!$V$3:$W$600,2,0)),0,VLOOKUP(CONCATENATE($B17,AE$2,"SINGLE"),MW!$V$3:$W$600,2,0))</f>
        <v>88.3</v>
      </c>
      <c r="AF17" s="11">
        <f>IF(ISNA(VLOOKUP(CONCATENATE($B17,AF$2,"SINGLE"),MW!$V$3:$W$600,2,0)),0,VLOOKUP(CONCATENATE($B17,AF$2,"SINGLE"),MW!$V$3:$W$600,2,0))</f>
        <v>18.7</v>
      </c>
      <c r="AG17" s="11">
        <f>IF(ISNA(VLOOKUP(CONCATENATE($B17,AG$2,"SINGLE"),MW!$V$3:$W$600,2,0)),0,VLOOKUP(CONCATENATE($B17,AG$2,"SINGLE"),MW!$V$3:$W$600,2,0))</f>
        <v>19.399999999999999</v>
      </c>
      <c r="AH17" s="11">
        <f>IF(ISNA(VLOOKUP(CONCATENATE($B17,AH$2,"SINGLE"),MW!$V$3:$W$600,2,0)),0,VLOOKUP(CONCATENATE($B17,AH$2,"SINGLE"),MW!$V$3:$W$600,2,0))</f>
        <v>16</v>
      </c>
      <c r="AI17" s="11">
        <f>IF(ISNA(VLOOKUP(CONCATENATE($B17,AI$2,"SINGLE"),MW!$V$3:$W$600,2,0)),0,VLOOKUP(CONCATENATE($B17,AI$2,"SINGLE"),MW!$V$3:$W$600,2,0))</f>
        <v>6.1</v>
      </c>
      <c r="AJ17" s="11">
        <f>IF(ISNA(VLOOKUP(CONCATENATE($B17,AJ$2,"SINGLE"),MW!$V$3:$W$600,2,0)),0,VLOOKUP(CONCATENATE($B17,AJ$2,"SINGLE"),MW!$V$3:$W$600,2,0))</f>
        <v>0</v>
      </c>
      <c r="AK17" s="11">
        <f>IF(ISNA(VLOOKUP(CONCATENATE($B17,AK$2,"SINGLE"),MW!$V$3:$W$600,2,0)),0,VLOOKUP(CONCATENATE($B17,AK$2,"SINGLE"),MW!$V$3:$W$600,2,0))</f>
        <v>0</v>
      </c>
      <c r="AL17" s="11">
        <f>IF(ISNA(VLOOKUP(CONCATENATE($B17,AL$2,"SINGLE"),MW!$V$3:$W$600,2,0)),0,VLOOKUP(CONCATENATE($B17,AL$2,"SINGLE"),MW!$V$3:$W$600,2,0))</f>
        <v>0</v>
      </c>
      <c r="AM17" s="11">
        <f>IF(ISNA(VLOOKUP(CONCATENATE($B17,AM$2,"SINGLE"),MW!$V$3:$W$600,2,0)),0,VLOOKUP(CONCATENATE($B17,AM$2,"SINGLE"),MW!$V$3:$W$600,2,0))</f>
        <v>0</v>
      </c>
      <c r="AN17" s="11">
        <f>IF(ISNA(VLOOKUP(CONCATENATE($B17,AN$2,"SINGLE"),MW!$V$3:$W$600,2,0)),0,VLOOKUP(CONCATENATE($B17,AN$2,"SINGLE"),MW!$V$3:$W$600,2,0))</f>
        <v>0</v>
      </c>
      <c r="AO17" s="11">
        <f>IF(ISNA(VLOOKUP(CONCATENATE($B17,AO$2,"SINGLE"),MW!$V$3:$W$600,2,0)),0,VLOOKUP(CONCATENATE($B17,AO$2,"SINGLE"),MW!$V$3:$W$600,2,0))</f>
        <v>0</v>
      </c>
      <c r="AP17" s="54">
        <f>SUM(AE17:AO17)</f>
        <v>148.5</v>
      </c>
      <c r="AQ17" s="11">
        <f>IF(ISNA(VLOOKUP(CONCATENATE($B17,AQ$2,"SINGLE"),'III-SUB'!$V$3:$W$633,2,0)),0,VLOOKUP(CONCATENATE($B17,AQ$2,"SINGLE"),'III-SUB'!$V$3:$W$633,2,0))</f>
        <v>0</v>
      </c>
      <c r="AR17" s="11">
        <f>IF(ISNA(VLOOKUP(CONCATENATE($B17,AR$2,"SINGLE"),'III-SUB'!$V$3:$W$633,2,0)),0,VLOOKUP(CONCATENATE($B17,AR$2,"SINGLE"),'III-SUB'!$V$3:$W$633,2,0))</f>
        <v>0</v>
      </c>
      <c r="AS17" s="11">
        <f>IF(ISNA(VLOOKUP(CONCATENATE($B17,AS$2,"SINGLE"),'III-SUB'!$V$3:$W$633,2,0)),0,VLOOKUP(CONCATENATE($B17,AS$2,"SINGLE"),'III-SUB'!$V$3:$W$633,2,0))</f>
        <v>63</v>
      </c>
      <c r="AT17" s="11">
        <f>IF(ISNA(VLOOKUP(CONCATENATE($B17,AT$2,"SINGLE"),'III-SUB'!$V$3:$W$633,2,0)),0,VLOOKUP(CONCATENATE($B17,AT$2,"SINGLE"),'III-SUB'!$V$3:$W$633,2,0))</f>
        <v>20</v>
      </c>
      <c r="AU17" s="11">
        <f>IF(ISNA(VLOOKUP(CONCATENATE($B17,AU$2,"SINGLE"),'III-SUB'!$V$3:$W$633,2,0)),0,VLOOKUP(CONCATENATE($B17,AU$2,"SINGLE"),'III-SUB'!$V$3:$W$633,2,0))</f>
        <v>22.8</v>
      </c>
      <c r="AV17" s="11">
        <f>IF(ISNA(VLOOKUP(CONCATENATE($B17,AV$2,"SINGLE"),'III-SUB'!$V$3:$W$633,2,0)),0,VLOOKUP(CONCATENATE($B17,AV$2,"SINGLE"),'III-SUB'!$V$3:$W$633,2,0))</f>
        <v>14</v>
      </c>
      <c r="AW17" s="11">
        <f>IF(ISNA(VLOOKUP(CONCATENATE($B17,AW$2,"SINGLE"),'III-SUB'!$V$3:$W$633,2,0)),0,VLOOKUP(CONCATENATE($B17,AW$2,"SINGLE"),'III-SUB'!$V$3:$W$633,2,0))</f>
        <v>7.4</v>
      </c>
      <c r="AX17" s="11">
        <f>IF(ISNA(VLOOKUP(CONCATENATE($B17,AX$2,"SINGLE"),'III-SUB'!$V$3:$W$633,2,0)),0,VLOOKUP(CONCATENATE($B17,AX$2,"SINGLE"),'III-SUB'!$V$3:$W$633,2,0))</f>
        <v>0</v>
      </c>
      <c r="AY17" s="11">
        <f>IF(ISNA(VLOOKUP(CONCATENATE($B17,AY$2,"SINGLE"),'III-SUB'!$V$3:$W$633,2,0)),0,VLOOKUP(CONCATENATE($B17,AY$2,"SINGLE"),'III-SUB'!$V$3:$W$633,2,0))</f>
        <v>0</v>
      </c>
      <c r="AZ17" s="11">
        <f>IF(ISNA(VLOOKUP(CONCATENATE($B17,AZ$2,"SINGLE"),'III-SUB'!$V$3:$W$633,2,0)),0,VLOOKUP(CONCATENATE($B17,AZ$2,"SINGLE"),'III-SUB'!$V$3:$W$633,2,0))</f>
        <v>0</v>
      </c>
      <c r="BA17" s="11">
        <f>IF(ISNA(VLOOKUP(CONCATENATE($B17,BA$2,"SINGLE"),'III-SUB'!$V$3:$W$633,2,0)),0,VLOOKUP(CONCATENATE($B17,BA$2,"SINGLE"),'III-SUB'!$V$3:$W$633,2,0))</f>
        <v>0</v>
      </c>
      <c r="BB17" s="11">
        <f>IF(ISNA(VLOOKUP(CONCATENATE($B17,BB$2,"SINGLE"),'III-SUB'!$V$3:$W$633,2,0)),0,VLOOKUP(CONCATENATE($B17,BB$2,"SINGLE"),'III-SUB'!$V$3:$W$633,2,0))</f>
        <v>0</v>
      </c>
      <c r="BC17" s="11">
        <f>IF(ISNA(VLOOKUP(CONCATENATE($B17,BC$2,"SINGLE"),'III-SUB'!$V$3:$W$633,2,0)),0,VLOOKUP(CONCATENATE($B17,BC$2,"SINGLE"),'III-SUB'!$V$3:$W$633,2,0))</f>
        <v>0</v>
      </c>
      <c r="BD17" s="54">
        <f>SUM(AQ17:BC17)</f>
        <v>127.2</v>
      </c>
      <c r="BE17" s="54">
        <f>IF(ISNA(VLOOKUP(CONCATENATE($B17,BE$2,"SINGLE"),VHF!$V$3:$W$627,2,0)),0,VLOOKUP(CONCATENATE($B17,BE$2,"SINGLE"),VHF!$V$3:$W$627,2,0))</f>
        <v>0</v>
      </c>
      <c r="BF17" s="11">
        <f>IF(ISNA(VLOOKUP(CONCATENATE($B17,BF$2,"SINGLE"),UHF!$V$3:$W$612,2,0)),0,VLOOKUP(CONCATENATE($B17,BF$2,"SINGLE"),UHF!$V$3:$W$612,2,0))</f>
        <v>0</v>
      </c>
      <c r="BG17" s="11">
        <f>IF(ISNA(VLOOKUP(CONCATENATE($B17,BG$2,"SINGLE"),UHF!$V$3:$W$612,2,0)),0,VLOOKUP(CONCATENATE($B17,BG$2,"SINGLE"),UHF!$V$3:$W$612,2,0))</f>
        <v>53.3</v>
      </c>
      <c r="BH17" s="11">
        <f>IF(ISNA(VLOOKUP(CONCATENATE($B17,BH$2,"SINGLE"),UHF!$V$3:$W$612,2,0)),0,VLOOKUP(CONCATENATE($B17,BH$2,"SINGLE"),UHF!$V$3:$W$612,2,0))</f>
        <v>27</v>
      </c>
      <c r="BI17" s="11">
        <f>IF(ISNA(VLOOKUP(CONCATENATE($B17,BI$2,"SINGLE"),UHF!$V$3:$W$612,2,0)),0,VLOOKUP(CONCATENATE($B17,BI$2,"SINGLE"),UHF!$V$3:$W$612,2,0))</f>
        <v>26</v>
      </c>
      <c r="BJ17" s="11">
        <f>IF(ISNA(VLOOKUP(CONCATENATE($B17,BJ$2,"SINGLE"),UHF!$V$3:$W$612,2,0)),0,VLOOKUP(CONCATENATE($B17,BJ$2,"SINGLE"),UHF!$V$3:$W$612,2,0))</f>
        <v>24</v>
      </c>
      <c r="BK17" s="11">
        <f>IF(ISNA(VLOOKUP(CONCATENATE($B17,BK$2,"SINGLE"),UHF!$V$3:$W$612,2,0)),0,VLOOKUP(CONCATENATE($B17,BK$2,"SINGLE"),UHF!$V$3:$W$612,2,0))</f>
        <v>20.7</v>
      </c>
      <c r="BL17" s="11">
        <f>IF(ISNA(VLOOKUP(CONCATENATE($B17,BL$2,"SINGLE"),UHF!$V$3:$W$612,2,0)),0,VLOOKUP(CONCATENATE($B17,BL$2,"SINGLE"),UHF!$V$3:$W$612,2,0))</f>
        <v>0</v>
      </c>
      <c r="BM17" s="11">
        <f>IF(ISNA(VLOOKUP(CONCATENATE($B17,BM$2,"SINGLE"),UHF!$V$3:$W$612,2,0)),0,VLOOKUP(CONCATENATE($B17,BM$2,"SINGLE"),UHF!$V$3:$W$612,2,0))</f>
        <v>0</v>
      </c>
      <c r="BN17" s="11">
        <f>IF(ISNA(VLOOKUP(CONCATENATE($B17,BN$2,"SINGLE"),UHF!$V$3:$W$612,2,0)),0,VLOOKUP(CONCATENATE($B17,BN$2,"SINGLE"),UHF!$V$3:$W$612,2,0))</f>
        <v>0</v>
      </c>
      <c r="BO17" s="11">
        <f>IF(ISNA(VLOOKUP(CONCATENATE($B17,BO$2,"SINGLE"),UHF!$V$3:$W$612,2,0)),0,VLOOKUP(CONCATENATE($B17,BO$2,"SINGLE"),UHF!$V$3:$W$612,2,0))</f>
        <v>0</v>
      </c>
      <c r="BP17" s="11">
        <f>IF(ISNA(VLOOKUP(CONCATENATE($B17,BP$2,"SINGLE"),UHF!$V$3:$W$612,2,0)),0,VLOOKUP(CONCATENATE($B17,BP$2,"SINGLE"),UHF!$V$3:$W$612,2,0))</f>
        <v>0</v>
      </c>
      <c r="BQ17" s="11">
        <f>IF(ISNA(VLOOKUP(CONCATENATE($B17,BQ$2,"SINGLE"),UHF!$V$3:$W$612,2,0)),0,VLOOKUP(CONCATENATE($B17,BQ$2,"SINGLE"),UHF!$V$3:$W$612,2,0))</f>
        <v>0</v>
      </c>
      <c r="BR17" s="54">
        <f>SUM(BF17:BQ17)</f>
        <v>151</v>
      </c>
      <c r="BS17" s="54">
        <f>IF(ISNA(VLOOKUP(CONCATENATE($B17,BS$2,"SINGLE"),'A1'!$V$3:$W$612,2,0)),0,VLOOKUP(CONCATENATE($B17,BS$2,"SINGLE"),'A1'!$V$3:$W$612,2,0))</f>
        <v>0</v>
      </c>
      <c r="BT17" s="11">
        <f>SUM(C17,Q17,AQ17,BE17,BS17)</f>
        <v>0</v>
      </c>
      <c r="BU17" s="11">
        <f>SUM(D17,R17,AR17,BF17)</f>
        <v>0</v>
      </c>
      <c r="BV17" s="11">
        <f>SUM(E17,S17,AE17,AS17,BG17)</f>
        <v>296.5</v>
      </c>
      <c r="BW17" s="11">
        <f>SUM(F17,T17,AF17,AT17,BH17)</f>
        <v>96.9</v>
      </c>
      <c r="BX17" s="11">
        <f>SUM(G17,U17,AG17,AU17,BI17)</f>
        <v>74.599999999999994</v>
      </c>
      <c r="BY17" s="11">
        <f>SUM(H17,V17,AH17,AV17,BJ17)</f>
        <v>60.7</v>
      </c>
      <c r="BZ17" s="11">
        <f>SUM(I17,W17,AI17,AW17,BK17)</f>
        <v>41.7</v>
      </c>
      <c r="CA17" s="11">
        <f>SUM(J17,X17,AJ17,AX17,BL17)</f>
        <v>0</v>
      </c>
      <c r="CB17" s="11">
        <f>SUM(K17,Y17,AK17,AY17,BM17)</f>
        <v>0</v>
      </c>
      <c r="CC17" s="11">
        <f>SUM(L17,Z17,AL17,AZ17,BN17)</f>
        <v>0</v>
      </c>
      <c r="CD17" s="11">
        <f>SUM(M17,AA17,AM17,BA17,BO17)</f>
        <v>0</v>
      </c>
      <c r="CE17" s="11">
        <f>SUM(N17,AB17,AN17,BB17,BP17)</f>
        <v>0</v>
      </c>
      <c r="CF17" s="11">
        <f>SUM(O17,AC17,AO17,BC17,BQ17)</f>
        <v>0</v>
      </c>
      <c r="CG17" s="11">
        <f>SUM(BT17:CF17)</f>
        <v>570.40000000000009</v>
      </c>
      <c r="CH17" s="11">
        <f>SUM(P17,AD17,AP17,BD17,BE17,BR17,BS17)</f>
        <v>570.4</v>
      </c>
      <c r="CI17" s="11">
        <f>MIN(P17,AD17,AP17,BD17,BE17,BR17,BS17)</f>
        <v>0</v>
      </c>
      <c r="CJ17" s="51">
        <f>SUM(CH17-CI17)</f>
        <v>570.4</v>
      </c>
    </row>
    <row r="18" spans="1:88" x14ac:dyDescent="0.2">
      <c r="A18" s="21" t="str">
        <f t="shared" si="0"/>
        <v>16.</v>
      </c>
      <c r="B18" s="8" t="str">
        <f>'Seznam-SO'!A95</f>
        <v>OK2DGB</v>
      </c>
      <c r="C18" s="11">
        <f>IF(ISNA(VLOOKUP(CONCATENATE($B18,C$2,"SINGLE"),'I-SUB'!$V$3:$W$624,2,0)),0,VLOOKUP(CONCATENATE($B18,C$2,"SINGLE"),'I-SUB'!$V$3:$W$624,2,0))</f>
        <v>0</v>
      </c>
      <c r="D18" s="11">
        <f>IF(ISNA(VLOOKUP(CONCATENATE($B18,D$2,"SINGLE"),'I-SUB'!$V$3:$W$624,2,0)),0,VLOOKUP(CONCATENATE($B18,D$2,"SINGLE"),'I-SUB'!$V$3:$W$624,2,0))</f>
        <v>0</v>
      </c>
      <c r="E18" s="11">
        <f>IF(ISNA(VLOOKUP(CONCATENATE($B18,E$2,"SINGLE"),'I-SUB'!$V$3:$W$624,2,0)),0,VLOOKUP(CONCATENATE($B18,E$2,"SINGLE"),'I-SUB'!$V$3:$W$624,2,0))</f>
        <v>0</v>
      </c>
      <c r="F18" s="11">
        <f>IF(ISNA(VLOOKUP(CONCATENATE($B18,F$2,"SINGLE"),'I-SUB'!$V$3:$W$624,2,0)),0,VLOOKUP(CONCATENATE($B18,F$2,"SINGLE"),'I-SUB'!$V$3:$W$624,2,0))</f>
        <v>0</v>
      </c>
      <c r="G18" s="11">
        <f>IF(ISNA(VLOOKUP(CONCATENATE($B18,G$2,"SINGLE"),'I-SUB'!$V$3:$W$624,2,0)),0,VLOOKUP(CONCATENATE($B18,G$2,"SINGLE"),'I-SUB'!$V$3:$W$624,2,0))</f>
        <v>0</v>
      </c>
      <c r="H18" s="11">
        <f>IF(ISNA(VLOOKUP(CONCATENATE($B18,H$2,"SINGLE"),'I-SUB'!$V$3:$W$624,2,0)),0,VLOOKUP(CONCATENATE($B18,H$2,"SINGLE"),'I-SUB'!$V$3:$W$624,2,0))</f>
        <v>0</v>
      </c>
      <c r="I18" s="11">
        <f>IF(ISNA(VLOOKUP(CONCATENATE($B18,I$2,"SINGLE"),'I-SUB'!$V$3:$W$624,2,0)),0,VLOOKUP(CONCATENATE($B18,I$2,"SINGLE"),'I-SUB'!$V$3:$W$624,2,0))</f>
        <v>0</v>
      </c>
      <c r="J18" s="11">
        <f>IF(ISNA(VLOOKUP(CONCATENATE($B18,J$2,"SINGLE"),'I-SUB'!$V$3:$W$624,2,0)),0,VLOOKUP(CONCATENATE($B18,J$2,"SINGLE"),'I-SUB'!$V$3:$W$624,2,0))</f>
        <v>0</v>
      </c>
      <c r="K18" s="11">
        <f>IF(ISNA(VLOOKUP(CONCATENATE($B18,K$2,"SINGLE"),'I-SUB'!$V$3:$W$624,2,0)),0,VLOOKUP(CONCATENATE($B18,K$2,"SINGLE"),'I-SUB'!$V$3:$W$624,2,0))</f>
        <v>0</v>
      </c>
      <c r="L18" s="11">
        <f>IF(ISNA(VLOOKUP(CONCATENATE($B18,L$2,"SINGLE"),'I-SUB'!$V$3:$W$624,2,0)),0,VLOOKUP(CONCATENATE($B18,L$2,"SINGLE"),'I-SUB'!$V$3:$W$624,2,0))</f>
        <v>0</v>
      </c>
      <c r="M18" s="11">
        <f>IF(ISNA(VLOOKUP(CONCATENATE($B18,M$2,"SINGLE"),'I-SUB'!$V$3:$W$624,2,0)),0,VLOOKUP(CONCATENATE($B18,M$2,"SINGLE"),'I-SUB'!$V$3:$W$624,2,0))</f>
        <v>0</v>
      </c>
      <c r="N18" s="11">
        <f>IF(ISNA(VLOOKUP(CONCATENATE($B18,N$2,"SINGLE"),'I-SUB'!$V$3:$W$624,2,0)),0,VLOOKUP(CONCATENATE($B18,N$2,"SINGLE"),'I-SUB'!$V$3:$W$624,2,0))</f>
        <v>0</v>
      </c>
      <c r="O18" s="11">
        <f>IF(ISNA(VLOOKUP(CONCATENATE($B18,O$2,"SINGLE"),'I-SUB'!$V$3:$W$624,2,0)),0,VLOOKUP(CONCATENATE($B18,O$2,"SINGLE"),'I-SUB'!$V$3:$W$624,2,0))</f>
        <v>0</v>
      </c>
      <c r="P18" s="54">
        <f>SUM(C18:O18)</f>
        <v>0</v>
      </c>
      <c r="Q18" s="11">
        <f>IF(ISNA(VLOOKUP(CONCATENATE($B18,Q$2,"SINGLE"),'II-SUB'!$V$3:$W$630,2,0)),0,VLOOKUP(CONCATENATE($B18,Q$2,"SINGLE"),'II-SUB'!$V$3:$W$630,2,0))</f>
        <v>0</v>
      </c>
      <c r="R18" s="11">
        <f>IF(ISNA(VLOOKUP(CONCATENATE($B18,R$2,"SINGLE"),'II-SUB'!$V$3:$W$630,2,0)),0,VLOOKUP(CONCATENATE($B18,R$2,"SINGLE"),'II-SUB'!$V$3:$W$630,2,0))</f>
        <v>113.5</v>
      </c>
      <c r="S18" s="11">
        <f>IF(ISNA(VLOOKUP(CONCATENATE($B18,S$2,"SINGLE"),'II-SUB'!$V$3:$W$630,2,0)),0,VLOOKUP(CONCATENATE($B18,S$2,"SINGLE"),'II-SUB'!$V$3:$W$630,2,0))</f>
        <v>0</v>
      </c>
      <c r="T18" s="11">
        <f>IF(ISNA(VLOOKUP(CONCATENATE($B18,T$2,"SINGLE"),'II-SUB'!$V$3:$W$630,2,0)),0,VLOOKUP(CONCATENATE($B18,T$2,"SINGLE"),'II-SUB'!$V$3:$W$630,2,0))</f>
        <v>0</v>
      </c>
      <c r="U18" s="11">
        <f>IF(ISNA(VLOOKUP(CONCATENATE($B18,U$2,"SINGLE"),'II-SUB'!$V$3:$W$630,2,0)),0,VLOOKUP(CONCATENATE($B18,U$2,"SINGLE"),'II-SUB'!$V$3:$W$630,2,0))</f>
        <v>0</v>
      </c>
      <c r="V18" s="11">
        <f>IF(ISNA(VLOOKUP(CONCATENATE($B18,V$2,"SINGLE"),'II-SUB'!$V$3:$W$630,2,0)),0,VLOOKUP(CONCATENATE($B18,V$2,"SINGLE"),'II-SUB'!$V$3:$W$630,2,0))</f>
        <v>0</v>
      </c>
      <c r="W18" s="11">
        <f>IF(ISNA(VLOOKUP(CONCATENATE($B18,W$2,"SINGLE"),'II-SUB'!$V$3:$W$630,2,0)),0,VLOOKUP(CONCATENATE($B18,W$2,"SINGLE"),'II-SUB'!$V$3:$W$630,2,0))</f>
        <v>0</v>
      </c>
      <c r="X18" s="11">
        <f>IF(ISNA(VLOOKUP(CONCATENATE($B18,X$2,"SINGLE"),'II-SUB'!$V$3:$W$630,2,0)),0,VLOOKUP(CONCATENATE($B18,X$2,"SINGLE"),'II-SUB'!$V$3:$W$630,2,0))</f>
        <v>0</v>
      </c>
      <c r="Y18" s="11">
        <f>IF(ISNA(VLOOKUP(CONCATENATE($B18,Y$2,"SINGLE"),'II-SUB'!$V$3:$W$630,2,0)),0,VLOOKUP(CONCATENATE($B18,Y$2,"SINGLE"),'II-SUB'!$V$3:$W$630,2,0))</f>
        <v>0</v>
      </c>
      <c r="Z18" s="11">
        <f>IF(ISNA(VLOOKUP(CONCATENATE($B18,Z$2,"SINGLE"),'II-SUB'!$V$3:$W$630,2,0)),0,VLOOKUP(CONCATENATE($B18,Z$2,"SINGLE"),'II-SUB'!$V$3:$W$630,2,0))</f>
        <v>0</v>
      </c>
      <c r="AA18" s="11">
        <f>IF(ISNA(VLOOKUP(CONCATENATE($B18,AA$2,"SINGLE"),'II-SUB'!$V$3:$W$630,2,0)),0,VLOOKUP(CONCATENATE($B18,AA$2,"SINGLE"),'II-SUB'!$V$3:$W$630,2,0))</f>
        <v>0</v>
      </c>
      <c r="AB18" s="11">
        <f>IF(ISNA(VLOOKUP(CONCATENATE($B18,AB$2,"SINGLE"),'II-SUB'!$V$3:$W$630,2,0)),0,VLOOKUP(CONCATENATE($B18,AB$2,"SINGLE"),'II-SUB'!$V$3:$W$630,2,0))</f>
        <v>0</v>
      </c>
      <c r="AC18" s="11">
        <f>IF(ISNA(VLOOKUP(CONCATENATE($B18,AC$2,"SINGLE"),'II-SUB'!$V$3:$W$630,2,0)),0,VLOOKUP(CONCATENATE($B18,AC$2,"SINGLE"),'II-SUB'!$V$3:$W$630,2,0))</f>
        <v>0</v>
      </c>
      <c r="AD18" s="54">
        <f>SUM(Q18:AC18)</f>
        <v>113.5</v>
      </c>
      <c r="AE18" s="11">
        <f>IF(ISNA(VLOOKUP(CONCATENATE($B18,AE$2,"SINGLE"),MW!$V$3:$W$600,2,0)),0,VLOOKUP(CONCATENATE($B18,AE$2,"SINGLE"),MW!$V$3:$W$600,2,0))</f>
        <v>114.2</v>
      </c>
      <c r="AF18" s="11">
        <f>IF(ISNA(VLOOKUP(CONCATENATE($B18,AF$2,"SINGLE"),MW!$V$3:$W$600,2,0)),0,VLOOKUP(CONCATENATE($B18,AF$2,"SINGLE"),MW!$V$3:$W$600,2,0))</f>
        <v>0</v>
      </c>
      <c r="AG18" s="11">
        <f>IF(ISNA(VLOOKUP(CONCATENATE($B18,AG$2,"SINGLE"),MW!$V$3:$W$600,2,0)),0,VLOOKUP(CONCATENATE($B18,AG$2,"SINGLE"),MW!$V$3:$W$600,2,0))</f>
        <v>0</v>
      </c>
      <c r="AH18" s="11">
        <f>IF(ISNA(VLOOKUP(CONCATENATE($B18,AH$2,"SINGLE"),MW!$V$3:$W$600,2,0)),0,VLOOKUP(CONCATENATE($B18,AH$2,"SINGLE"),MW!$V$3:$W$600,2,0))</f>
        <v>0</v>
      </c>
      <c r="AI18" s="11">
        <f>IF(ISNA(VLOOKUP(CONCATENATE($B18,AI$2,"SINGLE"),MW!$V$3:$W$600,2,0)),0,VLOOKUP(CONCATENATE($B18,AI$2,"SINGLE"),MW!$V$3:$W$600,2,0))</f>
        <v>0</v>
      </c>
      <c r="AJ18" s="11">
        <f>IF(ISNA(VLOOKUP(CONCATENATE($B18,AJ$2,"SINGLE"),MW!$V$3:$W$600,2,0)),0,VLOOKUP(CONCATENATE($B18,AJ$2,"SINGLE"),MW!$V$3:$W$600,2,0))</f>
        <v>0</v>
      </c>
      <c r="AK18" s="11">
        <f>IF(ISNA(VLOOKUP(CONCATENATE($B18,AK$2,"SINGLE"),MW!$V$3:$W$600,2,0)),0,VLOOKUP(CONCATENATE($B18,AK$2,"SINGLE"),MW!$V$3:$W$600,2,0))</f>
        <v>0</v>
      </c>
      <c r="AL18" s="11">
        <f>IF(ISNA(VLOOKUP(CONCATENATE($B18,AL$2,"SINGLE"),MW!$V$3:$W$600,2,0)),0,VLOOKUP(CONCATENATE($B18,AL$2,"SINGLE"),MW!$V$3:$W$600,2,0))</f>
        <v>0</v>
      </c>
      <c r="AM18" s="11">
        <f>IF(ISNA(VLOOKUP(CONCATENATE($B18,AM$2,"SINGLE"),MW!$V$3:$W$600,2,0)),0,VLOOKUP(CONCATENATE($B18,AM$2,"SINGLE"),MW!$V$3:$W$600,2,0))</f>
        <v>0</v>
      </c>
      <c r="AN18" s="11">
        <f>IF(ISNA(VLOOKUP(CONCATENATE($B18,AN$2,"SINGLE"),MW!$V$3:$W$600,2,0)),0,VLOOKUP(CONCATENATE($B18,AN$2,"SINGLE"),MW!$V$3:$W$600,2,0))</f>
        <v>0</v>
      </c>
      <c r="AO18" s="11">
        <f>IF(ISNA(VLOOKUP(CONCATENATE($B18,AO$2,"SINGLE"),MW!$V$3:$W$600,2,0)),0,VLOOKUP(CONCATENATE($B18,AO$2,"SINGLE"),MW!$V$3:$W$600,2,0))</f>
        <v>0</v>
      </c>
      <c r="AP18" s="54">
        <f>SUM(AE18:AO18)</f>
        <v>114.2</v>
      </c>
      <c r="AQ18" s="11">
        <f>IF(ISNA(VLOOKUP(CONCATENATE($B18,AQ$2,"SINGLE"),'III-SUB'!$V$3:$W$633,2,0)),0,VLOOKUP(CONCATENATE($B18,AQ$2,"SINGLE"),'III-SUB'!$V$3:$W$633,2,0))</f>
        <v>0</v>
      </c>
      <c r="AR18" s="11">
        <f>IF(ISNA(VLOOKUP(CONCATENATE($B18,AR$2,"SINGLE"),'III-SUB'!$V$3:$W$633,2,0)),0,VLOOKUP(CONCATENATE($B18,AR$2,"SINGLE"),'III-SUB'!$V$3:$W$633,2,0))</f>
        <v>160.6</v>
      </c>
      <c r="AS18" s="11">
        <f>IF(ISNA(VLOOKUP(CONCATENATE($B18,AS$2,"SINGLE"),'III-SUB'!$V$3:$W$633,2,0)),0,VLOOKUP(CONCATENATE($B18,AS$2,"SINGLE"),'III-SUB'!$V$3:$W$633,2,0))</f>
        <v>0</v>
      </c>
      <c r="AT18" s="11">
        <f>IF(ISNA(VLOOKUP(CONCATENATE($B18,AT$2,"SINGLE"),'III-SUB'!$V$3:$W$633,2,0)),0,VLOOKUP(CONCATENATE($B18,AT$2,"SINGLE"),'III-SUB'!$V$3:$W$633,2,0))</f>
        <v>0</v>
      </c>
      <c r="AU18" s="11">
        <f>IF(ISNA(VLOOKUP(CONCATENATE($B18,AU$2,"SINGLE"),'III-SUB'!$V$3:$W$633,2,0)),0,VLOOKUP(CONCATENATE($B18,AU$2,"SINGLE"),'III-SUB'!$V$3:$W$633,2,0))</f>
        <v>0</v>
      </c>
      <c r="AV18" s="11">
        <f>IF(ISNA(VLOOKUP(CONCATENATE($B18,AV$2,"SINGLE"),'III-SUB'!$V$3:$W$633,2,0)),0,VLOOKUP(CONCATENATE($B18,AV$2,"SINGLE"),'III-SUB'!$V$3:$W$633,2,0))</f>
        <v>0</v>
      </c>
      <c r="AW18" s="11">
        <f>IF(ISNA(VLOOKUP(CONCATENATE($B18,AW$2,"SINGLE"),'III-SUB'!$V$3:$W$633,2,0)),0,VLOOKUP(CONCATENATE($B18,AW$2,"SINGLE"),'III-SUB'!$V$3:$W$633,2,0))</f>
        <v>0</v>
      </c>
      <c r="AX18" s="11">
        <f>IF(ISNA(VLOOKUP(CONCATENATE($B18,AX$2,"SINGLE"),'III-SUB'!$V$3:$W$633,2,0)),0,VLOOKUP(CONCATENATE($B18,AX$2,"SINGLE"),'III-SUB'!$V$3:$W$633,2,0))</f>
        <v>0</v>
      </c>
      <c r="AY18" s="11">
        <f>IF(ISNA(VLOOKUP(CONCATENATE($B18,AY$2,"SINGLE"),'III-SUB'!$V$3:$W$633,2,0)),0,VLOOKUP(CONCATENATE($B18,AY$2,"SINGLE"),'III-SUB'!$V$3:$W$633,2,0))</f>
        <v>0</v>
      </c>
      <c r="AZ18" s="11">
        <f>IF(ISNA(VLOOKUP(CONCATENATE($B18,AZ$2,"SINGLE"),'III-SUB'!$V$3:$W$633,2,0)),0,VLOOKUP(CONCATENATE($B18,AZ$2,"SINGLE"),'III-SUB'!$V$3:$W$633,2,0))</f>
        <v>0</v>
      </c>
      <c r="BA18" s="11">
        <f>IF(ISNA(VLOOKUP(CONCATENATE($B18,BA$2,"SINGLE"),'III-SUB'!$V$3:$W$633,2,0)),0,VLOOKUP(CONCATENATE($B18,BA$2,"SINGLE"),'III-SUB'!$V$3:$W$633,2,0))</f>
        <v>0</v>
      </c>
      <c r="BB18" s="11">
        <f>IF(ISNA(VLOOKUP(CONCATENATE($B18,BB$2,"SINGLE"),'III-SUB'!$V$3:$W$633,2,0)),0,VLOOKUP(CONCATENATE($B18,BB$2,"SINGLE"),'III-SUB'!$V$3:$W$633,2,0))</f>
        <v>0</v>
      </c>
      <c r="BC18" s="11">
        <f>IF(ISNA(VLOOKUP(CONCATENATE($B18,BC$2,"SINGLE"),'III-SUB'!$V$3:$W$633,2,0)),0,VLOOKUP(CONCATENATE($B18,BC$2,"SINGLE"),'III-SUB'!$V$3:$W$633,2,0))</f>
        <v>0</v>
      </c>
      <c r="BD18" s="54">
        <f>SUM(AQ18:BC18)</f>
        <v>160.6</v>
      </c>
      <c r="BE18" s="54">
        <f>IF(ISNA(VLOOKUP(CONCATENATE($B18,BE$2,"SINGLE"),VHF!$V$3:$W$627,2,0)),0,VLOOKUP(CONCATENATE($B18,BE$2,"SINGLE"),VHF!$V$3:$W$627,2,0))</f>
        <v>0</v>
      </c>
      <c r="BF18" s="11">
        <f>IF(ISNA(VLOOKUP(CONCATENATE($B18,BF$2,"SINGLE"),UHF!$V$3:$W$612,2,0)),0,VLOOKUP(CONCATENATE($B18,BF$2,"SINGLE"),UHF!$V$3:$W$612,2,0))</f>
        <v>166.4</v>
      </c>
      <c r="BG18" s="11">
        <f>IF(ISNA(VLOOKUP(CONCATENATE($B18,BG$2,"SINGLE"),UHF!$V$3:$W$612,2,0)),0,VLOOKUP(CONCATENATE($B18,BG$2,"SINGLE"),UHF!$V$3:$W$612,2,0))</f>
        <v>0</v>
      </c>
      <c r="BH18" s="11">
        <f>IF(ISNA(VLOOKUP(CONCATENATE($B18,BH$2,"SINGLE"),UHF!$V$3:$W$612,2,0)),0,VLOOKUP(CONCATENATE($B18,BH$2,"SINGLE"),UHF!$V$3:$W$612,2,0))</f>
        <v>0</v>
      </c>
      <c r="BI18" s="11">
        <f>IF(ISNA(VLOOKUP(CONCATENATE($B18,BI$2,"SINGLE"),UHF!$V$3:$W$612,2,0)),0,VLOOKUP(CONCATENATE($B18,BI$2,"SINGLE"),UHF!$V$3:$W$612,2,0))</f>
        <v>0</v>
      </c>
      <c r="BJ18" s="11">
        <f>IF(ISNA(VLOOKUP(CONCATENATE($B18,BJ$2,"SINGLE"),UHF!$V$3:$W$612,2,0)),0,VLOOKUP(CONCATENATE($B18,BJ$2,"SINGLE"),UHF!$V$3:$W$612,2,0))</f>
        <v>0</v>
      </c>
      <c r="BK18" s="11">
        <f>IF(ISNA(VLOOKUP(CONCATENATE($B18,BK$2,"SINGLE"),UHF!$V$3:$W$612,2,0)),0,VLOOKUP(CONCATENATE($B18,BK$2,"SINGLE"),UHF!$V$3:$W$612,2,0))</f>
        <v>0</v>
      </c>
      <c r="BL18" s="11">
        <f>IF(ISNA(VLOOKUP(CONCATENATE($B18,BL$2,"SINGLE"),UHF!$V$3:$W$612,2,0)),0,VLOOKUP(CONCATENATE($B18,BL$2,"SINGLE"),UHF!$V$3:$W$612,2,0))</f>
        <v>0</v>
      </c>
      <c r="BM18" s="11">
        <f>IF(ISNA(VLOOKUP(CONCATENATE($B18,BM$2,"SINGLE"),UHF!$V$3:$W$612,2,0)),0,VLOOKUP(CONCATENATE($B18,BM$2,"SINGLE"),UHF!$V$3:$W$612,2,0))</f>
        <v>0</v>
      </c>
      <c r="BN18" s="11">
        <f>IF(ISNA(VLOOKUP(CONCATENATE($B18,BN$2,"SINGLE"),UHF!$V$3:$W$612,2,0)),0,VLOOKUP(CONCATENATE($B18,BN$2,"SINGLE"),UHF!$V$3:$W$612,2,0))</f>
        <v>0</v>
      </c>
      <c r="BO18" s="11">
        <f>IF(ISNA(VLOOKUP(CONCATENATE($B18,BO$2,"SINGLE"),UHF!$V$3:$W$612,2,0)),0,VLOOKUP(CONCATENATE($B18,BO$2,"SINGLE"),UHF!$V$3:$W$612,2,0))</f>
        <v>0</v>
      </c>
      <c r="BP18" s="11">
        <f>IF(ISNA(VLOOKUP(CONCATENATE($B18,BP$2,"SINGLE"),UHF!$V$3:$W$612,2,0)),0,VLOOKUP(CONCATENATE($B18,BP$2,"SINGLE"),UHF!$V$3:$W$612,2,0))</f>
        <v>0</v>
      </c>
      <c r="BQ18" s="11">
        <f>IF(ISNA(VLOOKUP(CONCATENATE($B18,BQ$2,"SINGLE"),UHF!$V$3:$W$612,2,0)),0,VLOOKUP(CONCATENATE($B18,BQ$2,"SINGLE"),UHF!$V$3:$W$612,2,0))</f>
        <v>0</v>
      </c>
      <c r="BR18" s="54">
        <f>SUM(BF18:BQ18)</f>
        <v>166.4</v>
      </c>
      <c r="BS18" s="54">
        <f>IF(ISNA(VLOOKUP(CONCATENATE($B18,BS$2,"SINGLE"),'A1'!$V$3:$W$612,2,0)),0,VLOOKUP(CONCATENATE($B18,BS$2,"SINGLE"),'A1'!$V$3:$W$612,2,0))</f>
        <v>13.6</v>
      </c>
      <c r="BT18" s="11">
        <f>SUM(C18,Q18,AQ18,BE18,BS18)</f>
        <v>13.6</v>
      </c>
      <c r="BU18" s="11">
        <f>SUM(D18,R18,AR18,BF18)</f>
        <v>440.5</v>
      </c>
      <c r="BV18" s="11">
        <f>SUM(E18,S18,AE18,AS18,BG18)</f>
        <v>114.2</v>
      </c>
      <c r="BW18" s="11">
        <f>SUM(F18,T18,AF18,AT18,BH18)</f>
        <v>0</v>
      </c>
      <c r="BX18" s="11">
        <f>SUM(G18,U18,AG18,AU18,BI18)</f>
        <v>0</v>
      </c>
      <c r="BY18" s="11">
        <f>SUM(H18,V18,AH18,AV18,BJ18)</f>
        <v>0</v>
      </c>
      <c r="BZ18" s="11">
        <f>SUM(I18,W18,AI18,AW18,BK18)</f>
        <v>0</v>
      </c>
      <c r="CA18" s="11">
        <f>SUM(J18,X18,AJ18,AX18,BL18)</f>
        <v>0</v>
      </c>
      <c r="CB18" s="11">
        <f>SUM(K18,Y18,AK18,AY18,BM18)</f>
        <v>0</v>
      </c>
      <c r="CC18" s="11">
        <f>SUM(L18,Z18,AL18,AZ18,BN18)</f>
        <v>0</v>
      </c>
      <c r="CD18" s="11">
        <f>SUM(M18,AA18,AM18,BA18,BO18)</f>
        <v>0</v>
      </c>
      <c r="CE18" s="11">
        <f>SUM(N18,AB18,AN18,BB18,BP18)</f>
        <v>0</v>
      </c>
      <c r="CF18" s="11">
        <f>SUM(O18,AC18,AO18,BC18,BQ18)</f>
        <v>0</v>
      </c>
      <c r="CG18" s="11">
        <f>SUM(BT18:CF18)</f>
        <v>568.30000000000007</v>
      </c>
      <c r="CH18" s="11">
        <f>SUM(P18,AD18,AP18,BD18,BE18,BR18,BS18)</f>
        <v>568.29999999999995</v>
      </c>
      <c r="CI18" s="11">
        <f>MIN(P18,AD18,AP18,BD18,BE18,BR18,BS18)</f>
        <v>0</v>
      </c>
      <c r="CJ18" s="51">
        <f>SUM(CH18-CI18)</f>
        <v>568.29999999999995</v>
      </c>
    </row>
    <row r="19" spans="1:88" x14ac:dyDescent="0.2">
      <c r="A19" s="21" t="str">
        <f t="shared" si="0"/>
        <v>17.</v>
      </c>
      <c r="B19" s="8" t="str">
        <f>'Seznam-SO'!A91</f>
        <v>OK2EZ</v>
      </c>
      <c r="C19" s="11">
        <f>IF(ISNA(VLOOKUP(CONCATENATE($B19,C$2,"SINGLE"),'I-SUB'!$V$3:$W$624,2,0)),0,VLOOKUP(CONCATENATE($B19,C$2,"SINGLE"),'I-SUB'!$V$3:$W$624,2,0))</f>
        <v>111</v>
      </c>
      <c r="D19" s="11">
        <f>IF(ISNA(VLOOKUP(CONCATENATE($B19,D$2,"SINGLE"),'I-SUB'!$V$3:$W$624,2,0)),0,VLOOKUP(CONCATENATE($B19,D$2,"SINGLE"),'I-SUB'!$V$3:$W$624,2,0))</f>
        <v>0</v>
      </c>
      <c r="E19" s="11">
        <f>IF(ISNA(VLOOKUP(CONCATENATE($B19,E$2,"SINGLE"),'I-SUB'!$V$3:$W$624,2,0)),0,VLOOKUP(CONCATENATE($B19,E$2,"SINGLE"),'I-SUB'!$V$3:$W$624,2,0))</f>
        <v>0</v>
      </c>
      <c r="F19" s="11">
        <f>IF(ISNA(VLOOKUP(CONCATENATE($B19,F$2,"SINGLE"),'I-SUB'!$V$3:$W$624,2,0)),0,VLOOKUP(CONCATENATE($B19,F$2,"SINGLE"),'I-SUB'!$V$3:$W$624,2,0))</f>
        <v>0</v>
      </c>
      <c r="G19" s="11">
        <f>IF(ISNA(VLOOKUP(CONCATENATE($B19,G$2,"SINGLE"),'I-SUB'!$V$3:$W$624,2,0)),0,VLOOKUP(CONCATENATE($B19,G$2,"SINGLE"),'I-SUB'!$V$3:$W$624,2,0))</f>
        <v>0</v>
      </c>
      <c r="H19" s="11">
        <f>IF(ISNA(VLOOKUP(CONCATENATE($B19,H$2,"SINGLE"),'I-SUB'!$V$3:$W$624,2,0)),0,VLOOKUP(CONCATENATE($B19,H$2,"SINGLE"),'I-SUB'!$V$3:$W$624,2,0))</f>
        <v>0</v>
      </c>
      <c r="I19" s="11">
        <f>IF(ISNA(VLOOKUP(CONCATENATE($B19,I$2,"SINGLE"),'I-SUB'!$V$3:$W$624,2,0)),0,VLOOKUP(CONCATENATE($B19,I$2,"SINGLE"),'I-SUB'!$V$3:$W$624,2,0))</f>
        <v>0</v>
      </c>
      <c r="J19" s="11">
        <f>IF(ISNA(VLOOKUP(CONCATENATE($B19,J$2,"SINGLE"),'I-SUB'!$V$3:$W$624,2,0)),0,VLOOKUP(CONCATENATE($B19,J$2,"SINGLE"),'I-SUB'!$V$3:$W$624,2,0))</f>
        <v>0</v>
      </c>
      <c r="K19" s="11">
        <f>IF(ISNA(VLOOKUP(CONCATENATE($B19,K$2,"SINGLE"),'I-SUB'!$V$3:$W$624,2,0)),0,VLOOKUP(CONCATENATE($B19,K$2,"SINGLE"),'I-SUB'!$V$3:$W$624,2,0))</f>
        <v>0</v>
      </c>
      <c r="L19" s="11">
        <f>IF(ISNA(VLOOKUP(CONCATENATE($B19,L$2,"SINGLE"),'I-SUB'!$V$3:$W$624,2,0)),0,VLOOKUP(CONCATENATE($B19,L$2,"SINGLE"),'I-SUB'!$V$3:$W$624,2,0))</f>
        <v>0</v>
      </c>
      <c r="M19" s="11">
        <f>IF(ISNA(VLOOKUP(CONCATENATE($B19,M$2,"SINGLE"),'I-SUB'!$V$3:$W$624,2,0)),0,VLOOKUP(CONCATENATE($B19,M$2,"SINGLE"),'I-SUB'!$V$3:$W$624,2,0))</f>
        <v>0</v>
      </c>
      <c r="N19" s="11">
        <f>IF(ISNA(VLOOKUP(CONCATENATE($B19,N$2,"SINGLE"),'I-SUB'!$V$3:$W$624,2,0)),0,VLOOKUP(CONCATENATE($B19,N$2,"SINGLE"),'I-SUB'!$V$3:$W$624,2,0))</f>
        <v>0</v>
      </c>
      <c r="O19" s="11">
        <f>IF(ISNA(VLOOKUP(CONCATENATE($B19,O$2,"SINGLE"),'I-SUB'!$V$3:$W$624,2,0)),0,VLOOKUP(CONCATENATE($B19,O$2,"SINGLE"),'I-SUB'!$V$3:$W$624,2,0))</f>
        <v>0</v>
      </c>
      <c r="P19" s="54">
        <f>SUM(C19:O19)</f>
        <v>111</v>
      </c>
      <c r="Q19" s="11">
        <f>IF(ISNA(VLOOKUP(CONCATENATE($B19,Q$2,"SINGLE"),'II-SUB'!$V$3:$W$630,2,0)),0,VLOOKUP(CONCATENATE($B19,Q$2,"SINGLE"),'II-SUB'!$V$3:$W$630,2,0))</f>
        <v>139.69999999999999</v>
      </c>
      <c r="R19" s="11">
        <f>IF(ISNA(VLOOKUP(CONCATENATE($B19,R$2,"SINGLE"),'II-SUB'!$V$3:$W$630,2,0)),0,VLOOKUP(CONCATENATE($B19,R$2,"SINGLE"),'II-SUB'!$V$3:$W$630,2,0))</f>
        <v>0</v>
      </c>
      <c r="S19" s="11">
        <f>IF(ISNA(VLOOKUP(CONCATENATE($B19,S$2,"SINGLE"),'II-SUB'!$V$3:$W$630,2,0)),0,VLOOKUP(CONCATENATE($B19,S$2,"SINGLE"),'II-SUB'!$V$3:$W$630,2,0))</f>
        <v>0</v>
      </c>
      <c r="T19" s="11">
        <f>IF(ISNA(VLOOKUP(CONCATENATE($B19,T$2,"SINGLE"),'II-SUB'!$V$3:$W$630,2,0)),0,VLOOKUP(CONCATENATE($B19,T$2,"SINGLE"),'II-SUB'!$V$3:$W$630,2,0))</f>
        <v>0</v>
      </c>
      <c r="U19" s="11">
        <f>IF(ISNA(VLOOKUP(CONCATENATE($B19,U$2,"SINGLE"),'II-SUB'!$V$3:$W$630,2,0)),0,VLOOKUP(CONCATENATE($B19,U$2,"SINGLE"),'II-SUB'!$V$3:$W$630,2,0))</f>
        <v>0</v>
      </c>
      <c r="V19" s="11">
        <f>IF(ISNA(VLOOKUP(CONCATENATE($B19,V$2,"SINGLE"),'II-SUB'!$V$3:$W$630,2,0)),0,VLOOKUP(CONCATENATE($B19,V$2,"SINGLE"),'II-SUB'!$V$3:$W$630,2,0))</f>
        <v>0</v>
      </c>
      <c r="W19" s="11">
        <f>IF(ISNA(VLOOKUP(CONCATENATE($B19,W$2,"SINGLE"),'II-SUB'!$V$3:$W$630,2,0)),0,VLOOKUP(CONCATENATE($B19,W$2,"SINGLE"),'II-SUB'!$V$3:$W$630,2,0))</f>
        <v>0</v>
      </c>
      <c r="X19" s="11">
        <f>IF(ISNA(VLOOKUP(CONCATENATE($B19,X$2,"SINGLE"),'II-SUB'!$V$3:$W$630,2,0)),0,VLOOKUP(CONCATENATE($B19,X$2,"SINGLE"),'II-SUB'!$V$3:$W$630,2,0))</f>
        <v>0</v>
      </c>
      <c r="Y19" s="11">
        <f>IF(ISNA(VLOOKUP(CONCATENATE($B19,Y$2,"SINGLE"),'II-SUB'!$V$3:$W$630,2,0)),0,VLOOKUP(CONCATENATE($B19,Y$2,"SINGLE"),'II-SUB'!$V$3:$W$630,2,0))</f>
        <v>0</v>
      </c>
      <c r="Z19" s="11">
        <f>IF(ISNA(VLOOKUP(CONCATENATE($B19,Z$2,"SINGLE"),'II-SUB'!$V$3:$W$630,2,0)),0,VLOOKUP(CONCATENATE($B19,Z$2,"SINGLE"),'II-SUB'!$V$3:$W$630,2,0))</f>
        <v>0</v>
      </c>
      <c r="AA19" s="11">
        <f>IF(ISNA(VLOOKUP(CONCATENATE($B19,AA$2,"SINGLE"),'II-SUB'!$V$3:$W$630,2,0)),0,VLOOKUP(CONCATENATE($B19,AA$2,"SINGLE"),'II-SUB'!$V$3:$W$630,2,0))</f>
        <v>0</v>
      </c>
      <c r="AB19" s="11">
        <f>IF(ISNA(VLOOKUP(CONCATENATE($B19,AB$2,"SINGLE"),'II-SUB'!$V$3:$W$630,2,0)),0,VLOOKUP(CONCATENATE($B19,AB$2,"SINGLE"),'II-SUB'!$V$3:$W$630,2,0))</f>
        <v>0</v>
      </c>
      <c r="AC19" s="11">
        <f>IF(ISNA(VLOOKUP(CONCATENATE($B19,AC$2,"SINGLE"),'II-SUB'!$V$3:$W$630,2,0)),0,VLOOKUP(CONCATENATE($B19,AC$2,"SINGLE"),'II-SUB'!$V$3:$W$630,2,0))</f>
        <v>0</v>
      </c>
      <c r="AD19" s="54">
        <f>SUM(Q19:AC19)</f>
        <v>139.69999999999999</v>
      </c>
      <c r="AE19" s="11">
        <f>IF(ISNA(VLOOKUP(CONCATENATE($B19,AE$2,"SINGLE"),MW!$V$3:$W$600,2,0)),0,VLOOKUP(CONCATENATE($B19,AE$2,"SINGLE"),MW!$V$3:$W$600,2,0))</f>
        <v>0</v>
      </c>
      <c r="AF19" s="11">
        <f>IF(ISNA(VLOOKUP(CONCATENATE($B19,AF$2,"SINGLE"),MW!$V$3:$W$600,2,0)),0,VLOOKUP(CONCATENATE($B19,AF$2,"SINGLE"),MW!$V$3:$W$600,2,0))</f>
        <v>0</v>
      </c>
      <c r="AG19" s="11">
        <f>IF(ISNA(VLOOKUP(CONCATENATE($B19,AG$2,"SINGLE"),MW!$V$3:$W$600,2,0)),0,VLOOKUP(CONCATENATE($B19,AG$2,"SINGLE"),MW!$V$3:$W$600,2,0))</f>
        <v>0</v>
      </c>
      <c r="AH19" s="11">
        <f>IF(ISNA(VLOOKUP(CONCATENATE($B19,AH$2,"SINGLE"),MW!$V$3:$W$600,2,0)),0,VLOOKUP(CONCATENATE($B19,AH$2,"SINGLE"),MW!$V$3:$W$600,2,0))</f>
        <v>0</v>
      </c>
      <c r="AI19" s="11">
        <f>IF(ISNA(VLOOKUP(CONCATENATE($B19,AI$2,"SINGLE"),MW!$V$3:$W$600,2,0)),0,VLOOKUP(CONCATENATE($B19,AI$2,"SINGLE"),MW!$V$3:$W$600,2,0))</f>
        <v>0</v>
      </c>
      <c r="AJ19" s="11">
        <f>IF(ISNA(VLOOKUP(CONCATENATE($B19,AJ$2,"SINGLE"),MW!$V$3:$W$600,2,0)),0,VLOOKUP(CONCATENATE($B19,AJ$2,"SINGLE"),MW!$V$3:$W$600,2,0))</f>
        <v>0</v>
      </c>
      <c r="AK19" s="11">
        <f>IF(ISNA(VLOOKUP(CONCATENATE($B19,AK$2,"SINGLE"),MW!$V$3:$W$600,2,0)),0,VLOOKUP(CONCATENATE($B19,AK$2,"SINGLE"),MW!$V$3:$W$600,2,0))</f>
        <v>0</v>
      </c>
      <c r="AL19" s="11">
        <f>IF(ISNA(VLOOKUP(CONCATENATE($B19,AL$2,"SINGLE"),MW!$V$3:$W$600,2,0)),0,VLOOKUP(CONCATENATE($B19,AL$2,"SINGLE"),MW!$V$3:$W$600,2,0))</f>
        <v>0</v>
      </c>
      <c r="AM19" s="11">
        <f>IF(ISNA(VLOOKUP(CONCATENATE($B19,AM$2,"SINGLE"),MW!$V$3:$W$600,2,0)),0,VLOOKUP(CONCATENATE($B19,AM$2,"SINGLE"),MW!$V$3:$W$600,2,0))</f>
        <v>0</v>
      </c>
      <c r="AN19" s="11">
        <f>IF(ISNA(VLOOKUP(CONCATENATE($B19,AN$2,"SINGLE"),MW!$V$3:$W$600,2,0)),0,VLOOKUP(CONCATENATE($B19,AN$2,"SINGLE"),MW!$V$3:$W$600,2,0))</f>
        <v>0</v>
      </c>
      <c r="AO19" s="11">
        <f>IF(ISNA(VLOOKUP(CONCATENATE($B19,AO$2,"SINGLE"),MW!$V$3:$W$600,2,0)),0,VLOOKUP(CONCATENATE($B19,AO$2,"SINGLE"),MW!$V$3:$W$600,2,0))</f>
        <v>0</v>
      </c>
      <c r="AP19" s="54">
        <f>SUM(AE19:AO19)</f>
        <v>0</v>
      </c>
      <c r="AQ19" s="11">
        <f>IF(ISNA(VLOOKUP(CONCATENATE($B19,AQ$2,"SINGLE"),'III-SUB'!$V$3:$W$633,2,0)),0,VLOOKUP(CONCATENATE($B19,AQ$2,"SINGLE"),'III-SUB'!$V$3:$W$633,2,0))</f>
        <v>156</v>
      </c>
      <c r="AR19" s="11">
        <f>IF(ISNA(VLOOKUP(CONCATENATE($B19,AR$2,"SINGLE"),'III-SUB'!$V$3:$W$633,2,0)),0,VLOOKUP(CONCATENATE($B19,AR$2,"SINGLE"),'III-SUB'!$V$3:$W$633,2,0))</f>
        <v>0</v>
      </c>
      <c r="AS19" s="11">
        <f>IF(ISNA(VLOOKUP(CONCATENATE($B19,AS$2,"SINGLE"),'III-SUB'!$V$3:$W$633,2,0)),0,VLOOKUP(CONCATENATE($B19,AS$2,"SINGLE"),'III-SUB'!$V$3:$W$633,2,0))</f>
        <v>0</v>
      </c>
      <c r="AT19" s="11">
        <f>IF(ISNA(VLOOKUP(CONCATENATE($B19,AT$2,"SINGLE"),'III-SUB'!$V$3:$W$633,2,0)),0,VLOOKUP(CONCATENATE($B19,AT$2,"SINGLE"),'III-SUB'!$V$3:$W$633,2,0))</f>
        <v>0</v>
      </c>
      <c r="AU19" s="11">
        <f>IF(ISNA(VLOOKUP(CONCATENATE($B19,AU$2,"SINGLE"),'III-SUB'!$V$3:$W$633,2,0)),0,VLOOKUP(CONCATENATE($B19,AU$2,"SINGLE"),'III-SUB'!$V$3:$W$633,2,0))</f>
        <v>0</v>
      </c>
      <c r="AV19" s="11">
        <f>IF(ISNA(VLOOKUP(CONCATENATE($B19,AV$2,"SINGLE"),'III-SUB'!$V$3:$W$633,2,0)),0,VLOOKUP(CONCATENATE($B19,AV$2,"SINGLE"),'III-SUB'!$V$3:$W$633,2,0))</f>
        <v>0</v>
      </c>
      <c r="AW19" s="11">
        <f>IF(ISNA(VLOOKUP(CONCATENATE($B19,AW$2,"SINGLE"),'III-SUB'!$V$3:$W$633,2,0)),0,VLOOKUP(CONCATENATE($B19,AW$2,"SINGLE"),'III-SUB'!$V$3:$W$633,2,0))</f>
        <v>0</v>
      </c>
      <c r="AX19" s="11">
        <f>IF(ISNA(VLOOKUP(CONCATENATE($B19,AX$2,"SINGLE"),'III-SUB'!$V$3:$W$633,2,0)),0,VLOOKUP(CONCATENATE($B19,AX$2,"SINGLE"),'III-SUB'!$V$3:$W$633,2,0))</f>
        <v>0</v>
      </c>
      <c r="AY19" s="11">
        <f>IF(ISNA(VLOOKUP(CONCATENATE($B19,AY$2,"SINGLE"),'III-SUB'!$V$3:$W$633,2,0)),0,VLOOKUP(CONCATENATE($B19,AY$2,"SINGLE"),'III-SUB'!$V$3:$W$633,2,0))</f>
        <v>0</v>
      </c>
      <c r="AZ19" s="11">
        <f>IF(ISNA(VLOOKUP(CONCATENATE($B19,AZ$2,"SINGLE"),'III-SUB'!$V$3:$W$633,2,0)),0,VLOOKUP(CONCATENATE($B19,AZ$2,"SINGLE"),'III-SUB'!$V$3:$W$633,2,0))</f>
        <v>0</v>
      </c>
      <c r="BA19" s="11">
        <f>IF(ISNA(VLOOKUP(CONCATENATE($B19,BA$2,"SINGLE"),'III-SUB'!$V$3:$W$633,2,0)),0,VLOOKUP(CONCATENATE($B19,BA$2,"SINGLE"),'III-SUB'!$V$3:$W$633,2,0))</f>
        <v>0</v>
      </c>
      <c r="BB19" s="11">
        <f>IF(ISNA(VLOOKUP(CONCATENATE($B19,BB$2,"SINGLE"),'III-SUB'!$V$3:$W$633,2,0)),0,VLOOKUP(CONCATENATE($B19,BB$2,"SINGLE"),'III-SUB'!$V$3:$W$633,2,0))</f>
        <v>0</v>
      </c>
      <c r="BC19" s="11">
        <f>IF(ISNA(VLOOKUP(CONCATENATE($B19,BC$2,"SINGLE"),'III-SUB'!$V$3:$W$633,2,0)),0,VLOOKUP(CONCATENATE($B19,BC$2,"SINGLE"),'III-SUB'!$V$3:$W$633,2,0))</f>
        <v>0</v>
      </c>
      <c r="BD19" s="54">
        <f>SUM(AQ19:BC19)</f>
        <v>156</v>
      </c>
      <c r="BE19" s="54">
        <f>IF(ISNA(VLOOKUP(CONCATENATE($B19,BE$2,"SINGLE"),VHF!$V$3:$W$627,2,0)),0,VLOOKUP(CONCATENATE($B19,BE$2,"SINGLE"),VHF!$V$3:$W$627,2,0))</f>
        <v>147.80000000000001</v>
      </c>
      <c r="BF19" s="11">
        <f>IF(ISNA(VLOOKUP(CONCATENATE($B19,BF$2,"SINGLE"),UHF!$V$3:$W$612,2,0)),0,VLOOKUP(CONCATENATE($B19,BF$2,"SINGLE"),UHF!$V$3:$W$612,2,0))</f>
        <v>0</v>
      </c>
      <c r="BG19" s="11">
        <f>IF(ISNA(VLOOKUP(CONCATENATE($B19,BG$2,"SINGLE"),UHF!$V$3:$W$612,2,0)),0,VLOOKUP(CONCATENATE($B19,BG$2,"SINGLE"),UHF!$V$3:$W$612,2,0))</f>
        <v>0</v>
      </c>
      <c r="BH19" s="11">
        <f>IF(ISNA(VLOOKUP(CONCATENATE($B19,BH$2,"SINGLE"),UHF!$V$3:$W$612,2,0)),0,VLOOKUP(CONCATENATE($B19,BH$2,"SINGLE"),UHF!$V$3:$W$612,2,0))</f>
        <v>0</v>
      </c>
      <c r="BI19" s="11">
        <f>IF(ISNA(VLOOKUP(CONCATENATE($B19,BI$2,"SINGLE"),UHF!$V$3:$W$612,2,0)),0,VLOOKUP(CONCATENATE($B19,BI$2,"SINGLE"),UHF!$V$3:$W$612,2,0))</f>
        <v>0</v>
      </c>
      <c r="BJ19" s="11">
        <f>IF(ISNA(VLOOKUP(CONCATENATE($B19,BJ$2,"SINGLE"),UHF!$V$3:$W$612,2,0)),0,VLOOKUP(CONCATENATE($B19,BJ$2,"SINGLE"),UHF!$V$3:$W$612,2,0))</f>
        <v>0</v>
      </c>
      <c r="BK19" s="11">
        <f>IF(ISNA(VLOOKUP(CONCATENATE($B19,BK$2,"SINGLE"),UHF!$V$3:$W$612,2,0)),0,VLOOKUP(CONCATENATE($B19,BK$2,"SINGLE"),UHF!$V$3:$W$612,2,0))</f>
        <v>0</v>
      </c>
      <c r="BL19" s="11">
        <f>IF(ISNA(VLOOKUP(CONCATENATE($B19,BL$2,"SINGLE"),UHF!$V$3:$W$612,2,0)),0,VLOOKUP(CONCATENATE($B19,BL$2,"SINGLE"),UHF!$V$3:$W$612,2,0))</f>
        <v>0</v>
      </c>
      <c r="BM19" s="11">
        <f>IF(ISNA(VLOOKUP(CONCATENATE($B19,BM$2,"SINGLE"),UHF!$V$3:$W$612,2,0)),0,VLOOKUP(CONCATENATE($B19,BM$2,"SINGLE"),UHF!$V$3:$W$612,2,0))</f>
        <v>0</v>
      </c>
      <c r="BN19" s="11">
        <f>IF(ISNA(VLOOKUP(CONCATENATE($B19,BN$2,"SINGLE"),UHF!$V$3:$W$612,2,0)),0,VLOOKUP(CONCATENATE($B19,BN$2,"SINGLE"),UHF!$V$3:$W$612,2,0))</f>
        <v>0</v>
      </c>
      <c r="BO19" s="11">
        <f>IF(ISNA(VLOOKUP(CONCATENATE($B19,BO$2,"SINGLE"),UHF!$V$3:$W$612,2,0)),0,VLOOKUP(CONCATENATE($B19,BO$2,"SINGLE"),UHF!$V$3:$W$612,2,0))</f>
        <v>0</v>
      </c>
      <c r="BP19" s="11">
        <f>IF(ISNA(VLOOKUP(CONCATENATE($B19,BP$2,"SINGLE"),UHF!$V$3:$W$612,2,0)),0,VLOOKUP(CONCATENATE($B19,BP$2,"SINGLE"),UHF!$V$3:$W$612,2,0))</f>
        <v>0</v>
      </c>
      <c r="BQ19" s="11">
        <f>IF(ISNA(VLOOKUP(CONCATENATE($B19,BQ$2,"SINGLE"),UHF!$V$3:$W$612,2,0)),0,VLOOKUP(CONCATENATE($B19,BQ$2,"SINGLE"),UHF!$V$3:$W$612,2,0))</f>
        <v>0</v>
      </c>
      <c r="BR19" s="54">
        <f>SUM(BF19:BQ19)</f>
        <v>0</v>
      </c>
      <c r="BS19" s="54">
        <f>IF(ISNA(VLOOKUP(CONCATENATE($B19,BS$2,"SINGLE"),'A1'!$V$3:$W$612,2,0)),0,VLOOKUP(CONCATENATE($B19,BS$2,"SINGLE"),'A1'!$V$3:$W$612,2,0))</f>
        <v>0</v>
      </c>
      <c r="BT19" s="11">
        <f>SUM(C19,Q19,AQ19,BE19,BS19)</f>
        <v>554.5</v>
      </c>
      <c r="BU19" s="11">
        <f>SUM(D19,R19,AR19,BF19)</f>
        <v>0</v>
      </c>
      <c r="BV19" s="11">
        <f>SUM(E19,S19,AE19,AS19,BG19)</f>
        <v>0</v>
      </c>
      <c r="BW19" s="11">
        <f>SUM(F19,T19,AF19,AT19,BH19)</f>
        <v>0</v>
      </c>
      <c r="BX19" s="11">
        <f>SUM(G19,U19,AG19,AU19,BI19)</f>
        <v>0</v>
      </c>
      <c r="BY19" s="11">
        <f>SUM(H19,V19,AH19,AV19,BJ19)</f>
        <v>0</v>
      </c>
      <c r="BZ19" s="11">
        <f>SUM(I19,W19,AI19,AW19,BK19)</f>
        <v>0</v>
      </c>
      <c r="CA19" s="11">
        <f>SUM(J19,X19,AJ19,AX19,BL19)</f>
        <v>0</v>
      </c>
      <c r="CB19" s="11">
        <f>SUM(K19,Y19,AK19,AY19,BM19)</f>
        <v>0</v>
      </c>
      <c r="CC19" s="11">
        <f>SUM(L19,Z19,AL19,AZ19,BN19)</f>
        <v>0</v>
      </c>
      <c r="CD19" s="11">
        <f>SUM(M19,AA19,AM19,BA19,BO19)</f>
        <v>0</v>
      </c>
      <c r="CE19" s="11">
        <f>SUM(N19,AB19,AN19,BB19,BP19)</f>
        <v>0</v>
      </c>
      <c r="CF19" s="11">
        <f>SUM(O19,AC19,AO19,BC19,BQ19)</f>
        <v>0</v>
      </c>
      <c r="CG19" s="11">
        <f>SUM(BT19:CF19)</f>
        <v>554.5</v>
      </c>
      <c r="CH19" s="11">
        <f>SUM(P19,AD19,AP19,BD19,BE19,BR19,BS19)</f>
        <v>554.5</v>
      </c>
      <c r="CI19" s="11">
        <f>MIN(P19,AD19,AP19,BD19,BE19,BR19,BS19)</f>
        <v>0</v>
      </c>
      <c r="CJ19" s="51">
        <f>SUM(CH19-CI19)</f>
        <v>554.5</v>
      </c>
    </row>
    <row r="20" spans="1:88" x14ac:dyDescent="0.2">
      <c r="A20" s="21" t="str">
        <f t="shared" si="0"/>
        <v>18.</v>
      </c>
      <c r="B20" s="8" t="str">
        <f>'Seznam-SO'!A167</f>
        <v>OK1MAC</v>
      </c>
      <c r="C20" s="11">
        <f>IF(ISNA(VLOOKUP(CONCATENATE($B20,C$2,"SINGLE"),'I-SUB'!$V$3:$W$624,2,0)),0,VLOOKUP(CONCATENATE($B20,C$2,"SINGLE"),'I-SUB'!$V$3:$W$624,2,0))</f>
        <v>0</v>
      </c>
      <c r="D20" s="11">
        <f>IF(ISNA(VLOOKUP(CONCATENATE($B20,D$2,"SINGLE"),'I-SUB'!$V$3:$W$624,2,0)),0,VLOOKUP(CONCATENATE($B20,D$2,"SINGLE"),'I-SUB'!$V$3:$W$624,2,0))</f>
        <v>0</v>
      </c>
      <c r="E20" s="11">
        <f>IF(ISNA(VLOOKUP(CONCATENATE($B20,E$2,"SINGLE"),'I-SUB'!$V$3:$W$624,2,0)),0,VLOOKUP(CONCATENATE($B20,E$2,"SINGLE"),'I-SUB'!$V$3:$W$624,2,0))</f>
        <v>0</v>
      </c>
      <c r="F20" s="11">
        <f>IF(ISNA(VLOOKUP(CONCATENATE($B20,F$2,"SINGLE"),'I-SUB'!$V$3:$W$624,2,0)),0,VLOOKUP(CONCATENATE($B20,F$2,"SINGLE"),'I-SUB'!$V$3:$W$624,2,0))</f>
        <v>0</v>
      </c>
      <c r="G20" s="11">
        <f>IF(ISNA(VLOOKUP(CONCATENATE($B20,G$2,"SINGLE"),'I-SUB'!$V$3:$W$624,2,0)),0,VLOOKUP(CONCATENATE($B20,G$2,"SINGLE"),'I-SUB'!$V$3:$W$624,2,0))</f>
        <v>0</v>
      </c>
      <c r="H20" s="11">
        <f>IF(ISNA(VLOOKUP(CONCATENATE($B20,H$2,"SINGLE"),'I-SUB'!$V$3:$W$624,2,0)),0,VLOOKUP(CONCATENATE($B20,H$2,"SINGLE"),'I-SUB'!$V$3:$W$624,2,0))</f>
        <v>0</v>
      </c>
      <c r="I20" s="11">
        <f>IF(ISNA(VLOOKUP(CONCATENATE($B20,I$2,"SINGLE"),'I-SUB'!$V$3:$W$624,2,0)),0,VLOOKUP(CONCATENATE($B20,I$2,"SINGLE"),'I-SUB'!$V$3:$W$624,2,0))</f>
        <v>0</v>
      </c>
      <c r="J20" s="11">
        <f>IF(ISNA(VLOOKUP(CONCATENATE($B20,J$2,"SINGLE"),'I-SUB'!$V$3:$W$624,2,0)),0,VLOOKUP(CONCATENATE($B20,J$2,"SINGLE"),'I-SUB'!$V$3:$W$624,2,0))</f>
        <v>0</v>
      </c>
      <c r="K20" s="11">
        <f>IF(ISNA(VLOOKUP(CONCATENATE($B20,K$2,"SINGLE"),'I-SUB'!$V$3:$W$624,2,0)),0,VLOOKUP(CONCATENATE($B20,K$2,"SINGLE"),'I-SUB'!$V$3:$W$624,2,0))</f>
        <v>0</v>
      </c>
      <c r="L20" s="11">
        <f>IF(ISNA(VLOOKUP(CONCATENATE($B20,L$2,"SINGLE"),'I-SUB'!$V$3:$W$624,2,0)),0,VLOOKUP(CONCATENATE($B20,L$2,"SINGLE"),'I-SUB'!$V$3:$W$624,2,0))</f>
        <v>0</v>
      </c>
      <c r="M20" s="11">
        <f>IF(ISNA(VLOOKUP(CONCATENATE($B20,M$2,"SINGLE"),'I-SUB'!$V$3:$W$624,2,0)),0,VLOOKUP(CONCATENATE($B20,M$2,"SINGLE"),'I-SUB'!$V$3:$W$624,2,0))</f>
        <v>0</v>
      </c>
      <c r="N20" s="11">
        <f>IF(ISNA(VLOOKUP(CONCATENATE($B20,N$2,"SINGLE"),'I-SUB'!$V$3:$W$624,2,0)),0,VLOOKUP(CONCATENATE($B20,N$2,"SINGLE"),'I-SUB'!$V$3:$W$624,2,0))</f>
        <v>0</v>
      </c>
      <c r="O20" s="11">
        <f>IF(ISNA(VLOOKUP(CONCATENATE($B20,O$2,"SINGLE"),'I-SUB'!$V$3:$W$624,2,0)),0,VLOOKUP(CONCATENATE($B20,O$2,"SINGLE"),'I-SUB'!$V$3:$W$624,2,0))</f>
        <v>0</v>
      </c>
      <c r="P20" s="54">
        <f>SUM(C20:O20)</f>
        <v>0</v>
      </c>
      <c r="Q20" s="11">
        <f>IF(ISNA(VLOOKUP(CONCATENATE($B20,Q$2,"SINGLE"),'II-SUB'!$V$3:$W$630,2,0)),0,VLOOKUP(CONCATENATE($B20,Q$2,"SINGLE"),'II-SUB'!$V$3:$W$630,2,0))</f>
        <v>0</v>
      </c>
      <c r="R20" s="11">
        <f>IF(ISNA(VLOOKUP(CONCATENATE($B20,R$2,"SINGLE"),'II-SUB'!$V$3:$W$630,2,0)),0,VLOOKUP(CONCATENATE($B20,R$2,"SINGLE"),'II-SUB'!$V$3:$W$630,2,0))</f>
        <v>122</v>
      </c>
      <c r="S20" s="11">
        <f>IF(ISNA(VLOOKUP(CONCATENATE($B20,S$2,"SINGLE"),'II-SUB'!$V$3:$W$630,2,0)),0,VLOOKUP(CONCATENATE($B20,S$2,"SINGLE"),'II-SUB'!$V$3:$W$630,2,0))</f>
        <v>0</v>
      </c>
      <c r="T20" s="11">
        <f>IF(ISNA(VLOOKUP(CONCATENATE($B20,T$2,"SINGLE"),'II-SUB'!$V$3:$W$630,2,0)),0,VLOOKUP(CONCATENATE($B20,T$2,"SINGLE"),'II-SUB'!$V$3:$W$630,2,0))</f>
        <v>0</v>
      </c>
      <c r="U20" s="11">
        <f>IF(ISNA(VLOOKUP(CONCATENATE($B20,U$2,"SINGLE"),'II-SUB'!$V$3:$W$630,2,0)),0,VLOOKUP(CONCATENATE($B20,U$2,"SINGLE"),'II-SUB'!$V$3:$W$630,2,0))</f>
        <v>0</v>
      </c>
      <c r="V20" s="11">
        <f>IF(ISNA(VLOOKUP(CONCATENATE($B20,V$2,"SINGLE"),'II-SUB'!$V$3:$W$630,2,0)),0,VLOOKUP(CONCATENATE($B20,V$2,"SINGLE"),'II-SUB'!$V$3:$W$630,2,0))</f>
        <v>0</v>
      </c>
      <c r="W20" s="11">
        <f>IF(ISNA(VLOOKUP(CONCATENATE($B20,W$2,"SINGLE"),'II-SUB'!$V$3:$W$630,2,0)),0,VLOOKUP(CONCATENATE($B20,W$2,"SINGLE"),'II-SUB'!$V$3:$W$630,2,0))</f>
        <v>0</v>
      </c>
      <c r="X20" s="11">
        <f>IF(ISNA(VLOOKUP(CONCATENATE($B20,X$2,"SINGLE"),'II-SUB'!$V$3:$W$630,2,0)),0,VLOOKUP(CONCATENATE($B20,X$2,"SINGLE"),'II-SUB'!$V$3:$W$630,2,0))</f>
        <v>0</v>
      </c>
      <c r="Y20" s="11">
        <f>IF(ISNA(VLOOKUP(CONCATENATE($B20,Y$2,"SINGLE"),'II-SUB'!$V$3:$W$630,2,0)),0,VLOOKUP(CONCATENATE($B20,Y$2,"SINGLE"),'II-SUB'!$V$3:$W$630,2,0))</f>
        <v>0</v>
      </c>
      <c r="Z20" s="11">
        <f>IF(ISNA(VLOOKUP(CONCATENATE($B20,Z$2,"SINGLE"),'II-SUB'!$V$3:$W$630,2,0)),0,VLOOKUP(CONCATENATE($B20,Z$2,"SINGLE"),'II-SUB'!$V$3:$W$630,2,0))</f>
        <v>0</v>
      </c>
      <c r="AA20" s="11">
        <f>IF(ISNA(VLOOKUP(CONCATENATE($B20,AA$2,"SINGLE"),'II-SUB'!$V$3:$W$630,2,0)),0,VLOOKUP(CONCATENATE($B20,AA$2,"SINGLE"),'II-SUB'!$V$3:$W$630,2,0))</f>
        <v>0</v>
      </c>
      <c r="AB20" s="11">
        <f>IF(ISNA(VLOOKUP(CONCATENATE($B20,AB$2,"SINGLE"),'II-SUB'!$V$3:$W$630,2,0)),0,VLOOKUP(CONCATENATE($B20,AB$2,"SINGLE"),'II-SUB'!$V$3:$W$630,2,0))</f>
        <v>0</v>
      </c>
      <c r="AC20" s="11">
        <f>IF(ISNA(VLOOKUP(CONCATENATE($B20,AC$2,"SINGLE"),'II-SUB'!$V$3:$W$630,2,0)),0,VLOOKUP(CONCATENATE($B20,AC$2,"SINGLE"),'II-SUB'!$V$3:$W$630,2,0))</f>
        <v>0</v>
      </c>
      <c r="AD20" s="54">
        <f>SUM(Q20:AC20)</f>
        <v>122</v>
      </c>
      <c r="AE20" s="11">
        <f>IF(ISNA(VLOOKUP(CONCATENATE($B20,AE$2,"SINGLE"),MW!$V$3:$W$600,2,0)),0,VLOOKUP(CONCATENATE($B20,AE$2,"SINGLE"),MW!$V$3:$W$600,2,0))</f>
        <v>0</v>
      </c>
      <c r="AF20" s="11">
        <f>IF(ISNA(VLOOKUP(CONCATENATE($B20,AF$2,"SINGLE"),MW!$V$3:$W$600,2,0)),0,VLOOKUP(CONCATENATE($B20,AF$2,"SINGLE"),MW!$V$3:$W$600,2,0))</f>
        <v>0</v>
      </c>
      <c r="AG20" s="11">
        <f>IF(ISNA(VLOOKUP(CONCATENATE($B20,AG$2,"SINGLE"),MW!$V$3:$W$600,2,0)),0,VLOOKUP(CONCATENATE($B20,AG$2,"SINGLE"),MW!$V$3:$W$600,2,0))</f>
        <v>0</v>
      </c>
      <c r="AH20" s="11">
        <f>IF(ISNA(VLOOKUP(CONCATENATE($B20,AH$2,"SINGLE"),MW!$V$3:$W$600,2,0)),0,VLOOKUP(CONCATENATE($B20,AH$2,"SINGLE"),MW!$V$3:$W$600,2,0))</f>
        <v>0</v>
      </c>
      <c r="AI20" s="11">
        <f>IF(ISNA(VLOOKUP(CONCATENATE($B20,AI$2,"SINGLE"),MW!$V$3:$W$600,2,0)),0,VLOOKUP(CONCATENATE($B20,AI$2,"SINGLE"),MW!$V$3:$W$600,2,0))</f>
        <v>0</v>
      </c>
      <c r="AJ20" s="11">
        <f>IF(ISNA(VLOOKUP(CONCATENATE($B20,AJ$2,"SINGLE"),MW!$V$3:$W$600,2,0)),0,VLOOKUP(CONCATENATE($B20,AJ$2,"SINGLE"),MW!$V$3:$W$600,2,0))</f>
        <v>0</v>
      </c>
      <c r="AK20" s="11">
        <f>IF(ISNA(VLOOKUP(CONCATENATE($B20,AK$2,"SINGLE"),MW!$V$3:$W$600,2,0)),0,VLOOKUP(CONCATENATE($B20,AK$2,"SINGLE"),MW!$V$3:$W$600,2,0))</f>
        <v>0</v>
      </c>
      <c r="AL20" s="11">
        <f>IF(ISNA(VLOOKUP(CONCATENATE($B20,AL$2,"SINGLE"),MW!$V$3:$W$600,2,0)),0,VLOOKUP(CONCATENATE($B20,AL$2,"SINGLE"),MW!$V$3:$W$600,2,0))</f>
        <v>0</v>
      </c>
      <c r="AM20" s="11">
        <f>IF(ISNA(VLOOKUP(CONCATENATE($B20,AM$2,"SINGLE"),MW!$V$3:$W$600,2,0)),0,VLOOKUP(CONCATENATE($B20,AM$2,"SINGLE"),MW!$V$3:$W$600,2,0))</f>
        <v>0</v>
      </c>
      <c r="AN20" s="11">
        <f>IF(ISNA(VLOOKUP(CONCATENATE($B20,AN$2,"SINGLE"),MW!$V$3:$W$600,2,0)),0,VLOOKUP(CONCATENATE($B20,AN$2,"SINGLE"),MW!$V$3:$W$600,2,0))</f>
        <v>0</v>
      </c>
      <c r="AO20" s="11">
        <f>IF(ISNA(VLOOKUP(CONCATENATE($B20,AO$2,"SINGLE"),MW!$V$3:$W$600,2,0)),0,VLOOKUP(CONCATENATE($B20,AO$2,"SINGLE"),MW!$V$3:$W$600,2,0))</f>
        <v>0</v>
      </c>
      <c r="AP20" s="54">
        <f>SUM(AE20:AO20)</f>
        <v>0</v>
      </c>
      <c r="AQ20" s="11">
        <f>IF(ISNA(VLOOKUP(CONCATENATE($B20,AQ$2,"SINGLE"),'III-SUB'!$V$3:$W$633,2,0)),0,VLOOKUP(CONCATENATE($B20,AQ$2,"SINGLE"),'III-SUB'!$V$3:$W$633,2,0))</f>
        <v>132.9</v>
      </c>
      <c r="AR20" s="11">
        <f>IF(ISNA(VLOOKUP(CONCATENATE($B20,AR$2,"SINGLE"),'III-SUB'!$V$3:$W$633,2,0)),0,VLOOKUP(CONCATENATE($B20,AR$2,"SINGLE"),'III-SUB'!$V$3:$W$633,2,0))</f>
        <v>0</v>
      </c>
      <c r="AS20" s="11">
        <f>IF(ISNA(VLOOKUP(CONCATENATE($B20,AS$2,"SINGLE"),'III-SUB'!$V$3:$W$633,2,0)),0,VLOOKUP(CONCATENATE($B20,AS$2,"SINGLE"),'III-SUB'!$V$3:$W$633,2,0))</f>
        <v>0</v>
      </c>
      <c r="AT20" s="11">
        <f>IF(ISNA(VLOOKUP(CONCATENATE($B20,AT$2,"SINGLE"),'III-SUB'!$V$3:$W$633,2,0)),0,VLOOKUP(CONCATENATE($B20,AT$2,"SINGLE"),'III-SUB'!$V$3:$W$633,2,0))</f>
        <v>0</v>
      </c>
      <c r="AU20" s="11">
        <f>IF(ISNA(VLOOKUP(CONCATENATE($B20,AU$2,"SINGLE"),'III-SUB'!$V$3:$W$633,2,0)),0,VLOOKUP(CONCATENATE($B20,AU$2,"SINGLE"),'III-SUB'!$V$3:$W$633,2,0))</f>
        <v>0</v>
      </c>
      <c r="AV20" s="11">
        <f>IF(ISNA(VLOOKUP(CONCATENATE($B20,AV$2,"SINGLE"),'III-SUB'!$V$3:$W$633,2,0)),0,VLOOKUP(CONCATENATE($B20,AV$2,"SINGLE"),'III-SUB'!$V$3:$W$633,2,0))</f>
        <v>0</v>
      </c>
      <c r="AW20" s="11">
        <f>IF(ISNA(VLOOKUP(CONCATENATE($B20,AW$2,"SINGLE"),'III-SUB'!$V$3:$W$633,2,0)),0,VLOOKUP(CONCATENATE($B20,AW$2,"SINGLE"),'III-SUB'!$V$3:$W$633,2,0))</f>
        <v>0</v>
      </c>
      <c r="AX20" s="11">
        <f>IF(ISNA(VLOOKUP(CONCATENATE($B20,AX$2,"SINGLE"),'III-SUB'!$V$3:$W$633,2,0)),0,VLOOKUP(CONCATENATE($B20,AX$2,"SINGLE"),'III-SUB'!$V$3:$W$633,2,0))</f>
        <v>0</v>
      </c>
      <c r="AY20" s="11">
        <f>IF(ISNA(VLOOKUP(CONCATENATE($B20,AY$2,"SINGLE"),'III-SUB'!$V$3:$W$633,2,0)),0,VLOOKUP(CONCATENATE($B20,AY$2,"SINGLE"),'III-SUB'!$V$3:$W$633,2,0))</f>
        <v>0</v>
      </c>
      <c r="AZ20" s="11">
        <f>IF(ISNA(VLOOKUP(CONCATENATE($B20,AZ$2,"SINGLE"),'III-SUB'!$V$3:$W$633,2,0)),0,VLOOKUP(CONCATENATE($B20,AZ$2,"SINGLE"),'III-SUB'!$V$3:$W$633,2,0))</f>
        <v>0</v>
      </c>
      <c r="BA20" s="11">
        <f>IF(ISNA(VLOOKUP(CONCATENATE($B20,BA$2,"SINGLE"),'III-SUB'!$V$3:$W$633,2,0)),0,VLOOKUP(CONCATENATE($B20,BA$2,"SINGLE"),'III-SUB'!$V$3:$W$633,2,0))</f>
        <v>0</v>
      </c>
      <c r="BB20" s="11">
        <f>IF(ISNA(VLOOKUP(CONCATENATE($B20,BB$2,"SINGLE"),'III-SUB'!$V$3:$W$633,2,0)),0,VLOOKUP(CONCATENATE($B20,BB$2,"SINGLE"),'III-SUB'!$V$3:$W$633,2,0))</f>
        <v>0</v>
      </c>
      <c r="BC20" s="11">
        <f>IF(ISNA(VLOOKUP(CONCATENATE($B20,BC$2,"SINGLE"),'III-SUB'!$V$3:$W$633,2,0)),0,VLOOKUP(CONCATENATE($B20,BC$2,"SINGLE"),'III-SUB'!$V$3:$W$633,2,0))</f>
        <v>0</v>
      </c>
      <c r="BD20" s="54">
        <f>SUM(AQ20:BC20)</f>
        <v>132.9</v>
      </c>
      <c r="BE20" s="54">
        <f>IF(ISNA(VLOOKUP(CONCATENATE($B20,BE$2,"SINGLE"),VHF!$V$3:$W$627,2,0)),0,VLOOKUP(CONCATENATE($B20,BE$2,"SINGLE"),VHF!$V$3:$W$627,2,0))</f>
        <v>93.8</v>
      </c>
      <c r="BF20" s="11">
        <f>IF(ISNA(VLOOKUP(CONCATENATE($B20,BF$2,"SINGLE"),UHF!$V$3:$W$612,2,0)),0,VLOOKUP(CONCATENATE($B20,BF$2,"SINGLE"),UHF!$V$3:$W$612,2,0))</f>
        <v>0</v>
      </c>
      <c r="BG20" s="11">
        <f>IF(ISNA(VLOOKUP(CONCATENATE($B20,BG$2,"SINGLE"),UHF!$V$3:$W$612,2,0)),0,VLOOKUP(CONCATENATE($B20,BG$2,"SINGLE"),UHF!$V$3:$W$612,2,0))</f>
        <v>120</v>
      </c>
      <c r="BH20" s="11">
        <f>IF(ISNA(VLOOKUP(CONCATENATE($B20,BH$2,"SINGLE"),UHF!$V$3:$W$612,2,0)),0,VLOOKUP(CONCATENATE($B20,BH$2,"SINGLE"),UHF!$V$3:$W$612,2,0))</f>
        <v>72</v>
      </c>
      <c r="BI20" s="11">
        <f>IF(ISNA(VLOOKUP(CONCATENATE($B20,BI$2,"SINGLE"),UHF!$V$3:$W$612,2,0)),0,VLOOKUP(CONCATENATE($B20,BI$2,"SINGLE"),UHF!$V$3:$W$612,2,0))</f>
        <v>0</v>
      </c>
      <c r="BJ20" s="11">
        <f>IF(ISNA(VLOOKUP(CONCATENATE($B20,BJ$2,"SINGLE"),UHF!$V$3:$W$612,2,0)),0,VLOOKUP(CONCATENATE($B20,BJ$2,"SINGLE"),UHF!$V$3:$W$612,2,0))</f>
        <v>0</v>
      </c>
      <c r="BK20" s="11">
        <f>IF(ISNA(VLOOKUP(CONCATENATE($B20,BK$2,"SINGLE"),UHF!$V$3:$W$612,2,0)),0,VLOOKUP(CONCATENATE($B20,BK$2,"SINGLE"),UHF!$V$3:$W$612,2,0))</f>
        <v>0</v>
      </c>
      <c r="BL20" s="11">
        <f>IF(ISNA(VLOOKUP(CONCATENATE($B20,BL$2,"SINGLE"),UHF!$V$3:$W$612,2,0)),0,VLOOKUP(CONCATENATE($B20,BL$2,"SINGLE"),UHF!$V$3:$W$612,2,0))</f>
        <v>0</v>
      </c>
      <c r="BM20" s="11">
        <f>IF(ISNA(VLOOKUP(CONCATENATE($B20,BM$2,"SINGLE"),UHF!$V$3:$W$612,2,0)),0,VLOOKUP(CONCATENATE($B20,BM$2,"SINGLE"),UHF!$V$3:$W$612,2,0))</f>
        <v>0</v>
      </c>
      <c r="BN20" s="11">
        <f>IF(ISNA(VLOOKUP(CONCATENATE($B20,BN$2,"SINGLE"),UHF!$V$3:$W$612,2,0)),0,VLOOKUP(CONCATENATE($B20,BN$2,"SINGLE"),UHF!$V$3:$W$612,2,0))</f>
        <v>0</v>
      </c>
      <c r="BO20" s="11">
        <f>IF(ISNA(VLOOKUP(CONCATENATE($B20,BO$2,"SINGLE"),UHF!$V$3:$W$612,2,0)),0,VLOOKUP(CONCATENATE($B20,BO$2,"SINGLE"),UHF!$V$3:$W$612,2,0))</f>
        <v>0</v>
      </c>
      <c r="BP20" s="11">
        <f>IF(ISNA(VLOOKUP(CONCATENATE($B20,BP$2,"SINGLE"),UHF!$V$3:$W$612,2,0)),0,VLOOKUP(CONCATENATE($B20,BP$2,"SINGLE"),UHF!$V$3:$W$612,2,0))</f>
        <v>0</v>
      </c>
      <c r="BQ20" s="11">
        <f>IF(ISNA(VLOOKUP(CONCATENATE($B20,BQ$2,"SINGLE"),UHF!$V$3:$W$612,2,0)),0,VLOOKUP(CONCATENATE($B20,BQ$2,"SINGLE"),UHF!$V$3:$W$612,2,0))</f>
        <v>0</v>
      </c>
      <c r="BR20" s="54">
        <f>SUM(BF20:BQ20)</f>
        <v>192</v>
      </c>
      <c r="BS20" s="54">
        <f>IF(ISNA(VLOOKUP(CONCATENATE($B20,BS$2,"SINGLE"),'A1'!$V$3:$W$612,2,0)),0,VLOOKUP(CONCATENATE($B20,BS$2,"SINGLE"),'A1'!$V$3:$W$612,2,0))</f>
        <v>0</v>
      </c>
      <c r="BT20" s="11">
        <f>SUM(C20,Q20,AQ20,BE20,BS20)</f>
        <v>226.7</v>
      </c>
      <c r="BU20" s="11">
        <f>SUM(D20,R20,AR20,BF20)</f>
        <v>122</v>
      </c>
      <c r="BV20" s="11">
        <f>SUM(E20,S20,AE20,AS20,BG20)</f>
        <v>120</v>
      </c>
      <c r="BW20" s="11">
        <f>SUM(F20,T20,AF20,AT20,BH20)</f>
        <v>72</v>
      </c>
      <c r="BX20" s="11">
        <f>SUM(G20,U20,AG20,AU20,BI20)</f>
        <v>0</v>
      </c>
      <c r="BY20" s="11">
        <f>SUM(H20,V20,AH20,AV20,BJ20)</f>
        <v>0</v>
      </c>
      <c r="BZ20" s="11">
        <f>SUM(I20,W20,AI20,AW20,BK20)</f>
        <v>0</v>
      </c>
      <c r="CA20" s="11">
        <f>SUM(J20,X20,AJ20,AX20,BL20)</f>
        <v>0</v>
      </c>
      <c r="CB20" s="11">
        <f>SUM(K20,Y20,AK20,AY20,BM20)</f>
        <v>0</v>
      </c>
      <c r="CC20" s="11">
        <f>SUM(L20,Z20,AL20,AZ20,BN20)</f>
        <v>0</v>
      </c>
      <c r="CD20" s="11">
        <f>SUM(M20,AA20,AM20,BA20,BO20)</f>
        <v>0</v>
      </c>
      <c r="CE20" s="11">
        <f>SUM(N20,AB20,AN20,BB20,BP20)</f>
        <v>0</v>
      </c>
      <c r="CF20" s="11">
        <f>SUM(O20,AC20,AO20,BC20,BQ20)</f>
        <v>0</v>
      </c>
      <c r="CG20" s="11">
        <f>SUM(BT20:CF20)</f>
        <v>540.70000000000005</v>
      </c>
      <c r="CH20" s="11">
        <f>SUM(P20,AD20,AP20,BD20,BE20,BR20,BS20)</f>
        <v>540.70000000000005</v>
      </c>
      <c r="CI20" s="11">
        <f>MIN(P20,AD20,AP20,BD20,BE20,BR20,BS20)</f>
        <v>0</v>
      </c>
      <c r="CJ20" s="51">
        <f>SUM(CH20-CI20)</f>
        <v>540.70000000000005</v>
      </c>
    </row>
    <row r="21" spans="1:88" x14ac:dyDescent="0.2">
      <c r="A21" s="21" t="str">
        <f t="shared" si="0"/>
        <v>19.</v>
      </c>
      <c r="B21" s="8" t="str">
        <f>'Seznam-SO'!A137</f>
        <v>OK1UFF</v>
      </c>
      <c r="C21" s="11">
        <f>IF(ISNA(VLOOKUP(CONCATENATE($B21,C$2,"SINGLE"),'I-SUB'!$V$3:$W$624,2,0)),0,VLOOKUP(CONCATENATE($B21,C$2,"SINGLE"),'I-SUB'!$V$3:$W$624,2,0))</f>
        <v>0</v>
      </c>
      <c r="D21" s="11">
        <f>IF(ISNA(VLOOKUP(CONCATENATE($B21,D$2,"SINGLE"),'I-SUB'!$V$3:$W$624,2,0)),0,VLOOKUP(CONCATENATE($B21,D$2,"SINGLE"),'I-SUB'!$V$3:$W$624,2,0))</f>
        <v>0</v>
      </c>
      <c r="E21" s="11">
        <f>IF(ISNA(VLOOKUP(CONCATENATE($B21,E$2,"SINGLE"),'I-SUB'!$V$3:$W$624,2,0)),0,VLOOKUP(CONCATENATE($B21,E$2,"SINGLE"),'I-SUB'!$V$3:$W$624,2,0))</f>
        <v>0</v>
      </c>
      <c r="F21" s="11">
        <f>IF(ISNA(VLOOKUP(CONCATENATE($B21,F$2,"SINGLE"),'I-SUB'!$V$3:$W$624,2,0)),0,VLOOKUP(CONCATENATE($B21,F$2,"SINGLE"),'I-SUB'!$V$3:$W$624,2,0))</f>
        <v>0</v>
      </c>
      <c r="G21" s="11">
        <f>IF(ISNA(VLOOKUP(CONCATENATE($B21,G$2,"SINGLE"),'I-SUB'!$V$3:$W$624,2,0)),0,VLOOKUP(CONCATENATE($B21,G$2,"SINGLE"),'I-SUB'!$V$3:$W$624,2,0))</f>
        <v>0</v>
      </c>
      <c r="H21" s="11">
        <f>IF(ISNA(VLOOKUP(CONCATENATE($B21,H$2,"SINGLE"),'I-SUB'!$V$3:$W$624,2,0)),0,VLOOKUP(CONCATENATE($B21,H$2,"SINGLE"),'I-SUB'!$V$3:$W$624,2,0))</f>
        <v>0</v>
      </c>
      <c r="I21" s="11">
        <f>IF(ISNA(VLOOKUP(CONCATENATE($B21,I$2,"SINGLE"),'I-SUB'!$V$3:$W$624,2,0)),0,VLOOKUP(CONCATENATE($B21,I$2,"SINGLE"),'I-SUB'!$V$3:$W$624,2,0))</f>
        <v>0</v>
      </c>
      <c r="J21" s="11">
        <f>IF(ISNA(VLOOKUP(CONCATENATE($B21,J$2,"SINGLE"),'I-SUB'!$V$3:$W$624,2,0)),0,VLOOKUP(CONCATENATE($B21,J$2,"SINGLE"),'I-SUB'!$V$3:$W$624,2,0))</f>
        <v>0</v>
      </c>
      <c r="K21" s="11">
        <f>IF(ISNA(VLOOKUP(CONCATENATE($B21,K$2,"SINGLE"),'I-SUB'!$V$3:$W$624,2,0)),0,VLOOKUP(CONCATENATE($B21,K$2,"SINGLE"),'I-SUB'!$V$3:$W$624,2,0))</f>
        <v>0</v>
      </c>
      <c r="L21" s="11">
        <f>IF(ISNA(VLOOKUP(CONCATENATE($B21,L$2,"SINGLE"),'I-SUB'!$V$3:$W$624,2,0)),0,VLOOKUP(CONCATENATE($B21,L$2,"SINGLE"),'I-SUB'!$V$3:$W$624,2,0))</f>
        <v>0</v>
      </c>
      <c r="M21" s="11">
        <f>IF(ISNA(VLOOKUP(CONCATENATE($B21,M$2,"SINGLE"),'I-SUB'!$V$3:$W$624,2,0)),0,VLOOKUP(CONCATENATE($B21,M$2,"SINGLE"),'I-SUB'!$V$3:$W$624,2,0))</f>
        <v>0</v>
      </c>
      <c r="N21" s="11">
        <f>IF(ISNA(VLOOKUP(CONCATENATE($B21,N$2,"SINGLE"),'I-SUB'!$V$3:$W$624,2,0)),0,VLOOKUP(CONCATENATE($B21,N$2,"SINGLE"),'I-SUB'!$V$3:$W$624,2,0))</f>
        <v>0</v>
      </c>
      <c r="O21" s="11">
        <f>IF(ISNA(VLOOKUP(CONCATENATE($B21,O$2,"SINGLE"),'I-SUB'!$V$3:$W$624,2,0)),0,VLOOKUP(CONCATENATE($B21,O$2,"SINGLE"),'I-SUB'!$V$3:$W$624,2,0))</f>
        <v>0</v>
      </c>
      <c r="P21" s="54">
        <f>SUM(C21:O21)</f>
        <v>0</v>
      </c>
      <c r="Q21" s="11">
        <f>IF(ISNA(VLOOKUP(CONCATENATE($B21,Q$2,"SINGLE"),'II-SUB'!$V$3:$W$630,2,0)),0,VLOOKUP(CONCATENATE($B21,Q$2,"SINGLE"),'II-SUB'!$V$3:$W$630,2,0))</f>
        <v>19.8</v>
      </c>
      <c r="R21" s="11">
        <f>IF(ISNA(VLOOKUP(CONCATENATE($B21,R$2,"SINGLE"),'II-SUB'!$V$3:$W$630,2,0)),0,VLOOKUP(CONCATENATE($B21,R$2,"SINGLE"),'II-SUB'!$V$3:$W$630,2,0))</f>
        <v>14.2</v>
      </c>
      <c r="S21" s="11">
        <f>IF(ISNA(VLOOKUP(CONCATENATE($B21,S$2,"SINGLE"),'II-SUB'!$V$3:$W$630,2,0)),0,VLOOKUP(CONCATENATE($B21,S$2,"SINGLE"),'II-SUB'!$V$3:$W$630,2,0))</f>
        <v>0</v>
      </c>
      <c r="T21" s="11">
        <f>IF(ISNA(VLOOKUP(CONCATENATE($B21,T$2,"SINGLE"),'II-SUB'!$V$3:$W$630,2,0)),0,VLOOKUP(CONCATENATE($B21,T$2,"SINGLE"),'II-SUB'!$V$3:$W$630,2,0))</f>
        <v>0</v>
      </c>
      <c r="U21" s="11">
        <f>IF(ISNA(VLOOKUP(CONCATENATE($B21,U$2,"SINGLE"),'II-SUB'!$V$3:$W$630,2,0)),0,VLOOKUP(CONCATENATE($B21,U$2,"SINGLE"),'II-SUB'!$V$3:$W$630,2,0))</f>
        <v>0</v>
      </c>
      <c r="V21" s="11">
        <f>IF(ISNA(VLOOKUP(CONCATENATE($B21,V$2,"SINGLE"),'II-SUB'!$V$3:$W$630,2,0)),0,VLOOKUP(CONCATENATE($B21,V$2,"SINGLE"),'II-SUB'!$V$3:$W$630,2,0))</f>
        <v>0</v>
      </c>
      <c r="W21" s="11">
        <f>IF(ISNA(VLOOKUP(CONCATENATE($B21,W$2,"SINGLE"),'II-SUB'!$V$3:$W$630,2,0)),0,VLOOKUP(CONCATENATE($B21,W$2,"SINGLE"),'II-SUB'!$V$3:$W$630,2,0))</f>
        <v>0</v>
      </c>
      <c r="X21" s="11">
        <f>IF(ISNA(VLOOKUP(CONCATENATE($B21,X$2,"SINGLE"),'II-SUB'!$V$3:$W$630,2,0)),0,VLOOKUP(CONCATENATE($B21,X$2,"SINGLE"),'II-SUB'!$V$3:$W$630,2,0))</f>
        <v>0</v>
      </c>
      <c r="Y21" s="11">
        <f>IF(ISNA(VLOOKUP(CONCATENATE($B21,Y$2,"SINGLE"),'II-SUB'!$V$3:$W$630,2,0)),0,VLOOKUP(CONCATENATE($B21,Y$2,"SINGLE"),'II-SUB'!$V$3:$W$630,2,0))</f>
        <v>0</v>
      </c>
      <c r="Z21" s="11">
        <f>IF(ISNA(VLOOKUP(CONCATENATE($B21,Z$2,"SINGLE"),'II-SUB'!$V$3:$W$630,2,0)),0,VLOOKUP(CONCATENATE($B21,Z$2,"SINGLE"),'II-SUB'!$V$3:$W$630,2,0))</f>
        <v>0</v>
      </c>
      <c r="AA21" s="11">
        <f>IF(ISNA(VLOOKUP(CONCATENATE($B21,AA$2,"SINGLE"),'II-SUB'!$V$3:$W$630,2,0)),0,VLOOKUP(CONCATENATE($B21,AA$2,"SINGLE"),'II-SUB'!$V$3:$W$630,2,0))</f>
        <v>0</v>
      </c>
      <c r="AB21" s="11">
        <f>IF(ISNA(VLOOKUP(CONCATENATE($B21,AB$2,"SINGLE"),'II-SUB'!$V$3:$W$630,2,0)),0,VLOOKUP(CONCATENATE($B21,AB$2,"SINGLE"),'II-SUB'!$V$3:$W$630,2,0))</f>
        <v>0</v>
      </c>
      <c r="AC21" s="11">
        <f>IF(ISNA(VLOOKUP(CONCATENATE($B21,AC$2,"SINGLE"),'II-SUB'!$V$3:$W$630,2,0)),0,VLOOKUP(CONCATENATE($B21,AC$2,"SINGLE"),'II-SUB'!$V$3:$W$630,2,0))</f>
        <v>0</v>
      </c>
      <c r="AD21" s="54">
        <f>SUM(Q21:AC21)</f>
        <v>34</v>
      </c>
      <c r="AE21" s="11">
        <f>IF(ISNA(VLOOKUP(CONCATENATE($B21,AE$2,"SINGLE"),MW!$V$3:$W$600,2,0)),0,VLOOKUP(CONCATENATE($B21,AE$2,"SINGLE"),MW!$V$3:$W$600,2,0))</f>
        <v>0</v>
      </c>
      <c r="AF21" s="11">
        <f>IF(ISNA(VLOOKUP(CONCATENATE($B21,AF$2,"SINGLE"),MW!$V$3:$W$600,2,0)),0,VLOOKUP(CONCATENATE($B21,AF$2,"SINGLE"),MW!$V$3:$W$600,2,0))</f>
        <v>0</v>
      </c>
      <c r="AG21" s="11">
        <f>IF(ISNA(VLOOKUP(CONCATENATE($B21,AG$2,"SINGLE"),MW!$V$3:$W$600,2,0)),0,VLOOKUP(CONCATENATE($B21,AG$2,"SINGLE"),MW!$V$3:$W$600,2,0))</f>
        <v>0</v>
      </c>
      <c r="AH21" s="11">
        <f>IF(ISNA(VLOOKUP(CONCATENATE($B21,AH$2,"SINGLE"),MW!$V$3:$W$600,2,0)),0,VLOOKUP(CONCATENATE($B21,AH$2,"SINGLE"),MW!$V$3:$W$600,2,0))</f>
        <v>0</v>
      </c>
      <c r="AI21" s="11">
        <f>IF(ISNA(VLOOKUP(CONCATENATE($B21,AI$2,"SINGLE"),MW!$V$3:$W$600,2,0)),0,VLOOKUP(CONCATENATE($B21,AI$2,"SINGLE"),MW!$V$3:$W$600,2,0))</f>
        <v>0</v>
      </c>
      <c r="AJ21" s="11">
        <f>IF(ISNA(VLOOKUP(CONCATENATE($B21,AJ$2,"SINGLE"),MW!$V$3:$W$600,2,0)),0,VLOOKUP(CONCATENATE($B21,AJ$2,"SINGLE"),MW!$V$3:$W$600,2,0))</f>
        <v>0</v>
      </c>
      <c r="AK21" s="11">
        <f>IF(ISNA(VLOOKUP(CONCATENATE($B21,AK$2,"SINGLE"),MW!$V$3:$W$600,2,0)),0,VLOOKUP(CONCATENATE($B21,AK$2,"SINGLE"),MW!$V$3:$W$600,2,0))</f>
        <v>0</v>
      </c>
      <c r="AL21" s="11">
        <f>IF(ISNA(VLOOKUP(CONCATENATE($B21,AL$2,"SINGLE"),MW!$V$3:$W$600,2,0)),0,VLOOKUP(CONCATENATE($B21,AL$2,"SINGLE"),MW!$V$3:$W$600,2,0))</f>
        <v>0</v>
      </c>
      <c r="AM21" s="11">
        <f>IF(ISNA(VLOOKUP(CONCATENATE($B21,AM$2,"SINGLE"),MW!$V$3:$W$600,2,0)),0,VLOOKUP(CONCATENATE($B21,AM$2,"SINGLE"),MW!$V$3:$W$600,2,0))</f>
        <v>0</v>
      </c>
      <c r="AN21" s="11">
        <f>IF(ISNA(VLOOKUP(CONCATENATE($B21,AN$2,"SINGLE"),MW!$V$3:$W$600,2,0)),0,VLOOKUP(CONCATENATE($B21,AN$2,"SINGLE"),MW!$V$3:$W$600,2,0))</f>
        <v>0</v>
      </c>
      <c r="AO21" s="11">
        <f>IF(ISNA(VLOOKUP(CONCATENATE($B21,AO$2,"SINGLE"),MW!$V$3:$W$600,2,0)),0,VLOOKUP(CONCATENATE($B21,AO$2,"SINGLE"),MW!$V$3:$W$600,2,0))</f>
        <v>0</v>
      </c>
      <c r="AP21" s="54">
        <f>SUM(AE21:AO21)</f>
        <v>0</v>
      </c>
      <c r="AQ21" s="11">
        <f>IF(ISNA(VLOOKUP(CONCATENATE($B21,AQ$2,"SINGLE"),'III-SUB'!$V$3:$W$633,2,0)),0,VLOOKUP(CONCATENATE($B21,AQ$2,"SINGLE"),'III-SUB'!$V$3:$W$633,2,0))</f>
        <v>25</v>
      </c>
      <c r="AR21" s="11">
        <f>IF(ISNA(VLOOKUP(CONCATENATE($B21,AR$2,"SINGLE"),'III-SUB'!$V$3:$W$633,2,0)),0,VLOOKUP(CONCATENATE($B21,AR$2,"SINGLE"),'III-SUB'!$V$3:$W$633,2,0))</f>
        <v>49.1</v>
      </c>
      <c r="AS21" s="11">
        <f>IF(ISNA(VLOOKUP(CONCATENATE($B21,AS$2,"SINGLE"),'III-SUB'!$V$3:$W$633,2,0)),0,VLOOKUP(CONCATENATE($B21,AS$2,"SINGLE"),'III-SUB'!$V$3:$W$633,2,0))</f>
        <v>86.6</v>
      </c>
      <c r="AT21" s="11">
        <f>IF(ISNA(VLOOKUP(CONCATENATE($B21,AT$2,"SINGLE"),'III-SUB'!$V$3:$W$633,2,0)),0,VLOOKUP(CONCATENATE($B21,AT$2,"SINGLE"),'III-SUB'!$V$3:$W$633,2,0))</f>
        <v>70</v>
      </c>
      <c r="AU21" s="11">
        <f>IF(ISNA(VLOOKUP(CONCATENATE($B21,AU$2,"SINGLE"),'III-SUB'!$V$3:$W$633,2,0)),0,VLOOKUP(CONCATENATE($B21,AU$2,"SINGLE"),'III-SUB'!$V$3:$W$633,2,0))</f>
        <v>60.8</v>
      </c>
      <c r="AV21" s="11">
        <f>IF(ISNA(VLOOKUP(CONCATENATE($B21,AV$2,"SINGLE"),'III-SUB'!$V$3:$W$633,2,0)),0,VLOOKUP(CONCATENATE($B21,AV$2,"SINGLE"),'III-SUB'!$V$3:$W$633,2,0))</f>
        <v>7</v>
      </c>
      <c r="AW21" s="11">
        <f>IF(ISNA(VLOOKUP(CONCATENATE($B21,AW$2,"SINGLE"),'III-SUB'!$V$3:$W$633,2,0)),0,VLOOKUP(CONCATENATE($B21,AW$2,"SINGLE"),'III-SUB'!$V$3:$W$633,2,0))</f>
        <v>66.900000000000006</v>
      </c>
      <c r="AX21" s="11">
        <f>IF(ISNA(VLOOKUP(CONCATENATE($B21,AX$2,"SINGLE"),'III-SUB'!$V$3:$W$633,2,0)),0,VLOOKUP(CONCATENATE($B21,AX$2,"SINGLE"),'III-SUB'!$V$3:$W$633,2,0))</f>
        <v>78.8</v>
      </c>
      <c r="AY21" s="11">
        <f>IF(ISNA(VLOOKUP(CONCATENATE($B21,AY$2,"SINGLE"),'III-SUB'!$V$3:$W$633,2,0)),0,VLOOKUP(CONCATENATE($B21,AY$2,"SINGLE"),'III-SUB'!$V$3:$W$633,2,0))</f>
        <v>54</v>
      </c>
      <c r="AZ21" s="11">
        <f>IF(ISNA(VLOOKUP(CONCATENATE($B21,AZ$2,"SINGLE"),'III-SUB'!$V$3:$W$633,2,0)),0,VLOOKUP(CONCATENATE($B21,AZ$2,"SINGLE"),'III-SUB'!$V$3:$W$633,2,0))</f>
        <v>0</v>
      </c>
      <c r="BA21" s="11">
        <f>IF(ISNA(VLOOKUP(CONCATENATE($B21,BA$2,"SINGLE"),'III-SUB'!$V$3:$W$633,2,0)),0,VLOOKUP(CONCATENATE($B21,BA$2,"SINGLE"),'III-SUB'!$V$3:$W$633,2,0))</f>
        <v>0</v>
      </c>
      <c r="BB21" s="11">
        <f>IF(ISNA(VLOOKUP(CONCATENATE($B21,BB$2,"SINGLE"),'III-SUB'!$V$3:$W$633,2,0)),0,VLOOKUP(CONCATENATE($B21,BB$2,"SINGLE"),'III-SUB'!$V$3:$W$633,2,0))</f>
        <v>0</v>
      </c>
      <c r="BC21" s="11">
        <f>IF(ISNA(VLOOKUP(CONCATENATE($B21,BC$2,"SINGLE"),'III-SUB'!$V$3:$W$633,2,0)),0,VLOOKUP(CONCATENATE($B21,BC$2,"SINGLE"),'III-SUB'!$V$3:$W$633,2,0))</f>
        <v>0</v>
      </c>
      <c r="BD21" s="54">
        <f>SUM(AQ21:BC21)</f>
        <v>498.2</v>
      </c>
      <c r="BE21" s="54">
        <f>IF(ISNA(VLOOKUP(CONCATENATE($B21,BE$2,"SINGLE"),VHF!$V$3:$W$627,2,0)),0,VLOOKUP(CONCATENATE($B21,BE$2,"SINGLE"),VHF!$V$3:$W$627,2,0))</f>
        <v>0</v>
      </c>
      <c r="BF21" s="11">
        <f>IF(ISNA(VLOOKUP(CONCATENATE($B21,BF$2,"SINGLE"),UHF!$V$3:$W$612,2,0)),0,VLOOKUP(CONCATENATE($B21,BF$2,"SINGLE"),UHF!$V$3:$W$612,2,0))</f>
        <v>0</v>
      </c>
      <c r="BG21" s="11">
        <f>IF(ISNA(VLOOKUP(CONCATENATE($B21,BG$2,"SINGLE"),UHF!$V$3:$W$612,2,0)),0,VLOOKUP(CONCATENATE($B21,BG$2,"SINGLE"),UHF!$V$3:$W$612,2,0))</f>
        <v>0</v>
      </c>
      <c r="BH21" s="11">
        <f>IF(ISNA(VLOOKUP(CONCATENATE($B21,BH$2,"SINGLE"),UHF!$V$3:$W$612,2,0)),0,VLOOKUP(CONCATENATE($B21,BH$2,"SINGLE"),UHF!$V$3:$W$612,2,0))</f>
        <v>0</v>
      </c>
      <c r="BI21" s="11">
        <f>IF(ISNA(VLOOKUP(CONCATENATE($B21,BI$2,"SINGLE"),UHF!$V$3:$W$612,2,0)),0,VLOOKUP(CONCATENATE($B21,BI$2,"SINGLE"),UHF!$V$3:$W$612,2,0))</f>
        <v>0</v>
      </c>
      <c r="BJ21" s="11">
        <f>IF(ISNA(VLOOKUP(CONCATENATE($B21,BJ$2,"SINGLE"),UHF!$V$3:$W$612,2,0)),0,VLOOKUP(CONCATENATE($B21,BJ$2,"SINGLE"),UHF!$V$3:$W$612,2,0))</f>
        <v>0</v>
      </c>
      <c r="BK21" s="11">
        <f>IF(ISNA(VLOOKUP(CONCATENATE($B21,BK$2,"SINGLE"),UHF!$V$3:$W$612,2,0)),0,VLOOKUP(CONCATENATE($B21,BK$2,"SINGLE"),UHF!$V$3:$W$612,2,0))</f>
        <v>0</v>
      </c>
      <c r="BL21" s="11">
        <f>IF(ISNA(VLOOKUP(CONCATENATE($B21,BL$2,"SINGLE"),UHF!$V$3:$W$612,2,0)),0,VLOOKUP(CONCATENATE($B21,BL$2,"SINGLE"),UHF!$V$3:$W$612,2,0))</f>
        <v>0</v>
      </c>
      <c r="BM21" s="11">
        <f>IF(ISNA(VLOOKUP(CONCATENATE($B21,BM$2,"SINGLE"),UHF!$V$3:$W$612,2,0)),0,VLOOKUP(CONCATENATE($B21,BM$2,"SINGLE"),UHF!$V$3:$W$612,2,0))</f>
        <v>0</v>
      </c>
      <c r="BN21" s="11">
        <f>IF(ISNA(VLOOKUP(CONCATENATE($B21,BN$2,"SINGLE"),UHF!$V$3:$W$612,2,0)),0,VLOOKUP(CONCATENATE($B21,BN$2,"SINGLE"),UHF!$V$3:$W$612,2,0))</f>
        <v>0</v>
      </c>
      <c r="BO21" s="11">
        <f>IF(ISNA(VLOOKUP(CONCATENATE($B21,BO$2,"SINGLE"),UHF!$V$3:$W$612,2,0)),0,VLOOKUP(CONCATENATE($B21,BO$2,"SINGLE"),UHF!$V$3:$W$612,2,0))</f>
        <v>0</v>
      </c>
      <c r="BP21" s="11">
        <f>IF(ISNA(VLOOKUP(CONCATENATE($B21,BP$2,"SINGLE"),UHF!$V$3:$W$612,2,0)),0,VLOOKUP(CONCATENATE($B21,BP$2,"SINGLE"),UHF!$V$3:$W$612,2,0))</f>
        <v>0</v>
      </c>
      <c r="BQ21" s="11">
        <f>IF(ISNA(VLOOKUP(CONCATENATE($B21,BQ$2,"SINGLE"),UHF!$V$3:$W$612,2,0)),0,VLOOKUP(CONCATENATE($B21,BQ$2,"SINGLE"),UHF!$V$3:$W$612,2,0))</f>
        <v>0</v>
      </c>
      <c r="BR21" s="54">
        <f>SUM(BF21:BQ21)</f>
        <v>0</v>
      </c>
      <c r="BS21" s="54">
        <f>IF(ISNA(VLOOKUP(CONCATENATE($B21,BS$2,"SINGLE"),'A1'!$V$3:$W$612,2,0)),0,VLOOKUP(CONCATENATE($B21,BS$2,"SINGLE"),'A1'!$V$3:$W$612,2,0))</f>
        <v>0</v>
      </c>
      <c r="BT21" s="11">
        <f>SUM(C21,Q21,AQ21,BE21,BS21)</f>
        <v>44.8</v>
      </c>
      <c r="BU21" s="11">
        <f>SUM(D21,R21,AR21,BF21)</f>
        <v>63.3</v>
      </c>
      <c r="BV21" s="11">
        <f>SUM(E21,S21,AE21,AS21,BG21)</f>
        <v>86.6</v>
      </c>
      <c r="BW21" s="11">
        <f>SUM(F21,T21,AF21,AT21,BH21)</f>
        <v>70</v>
      </c>
      <c r="BX21" s="11">
        <f>SUM(G21,U21,AG21,AU21,BI21)</f>
        <v>60.8</v>
      </c>
      <c r="BY21" s="11">
        <f>SUM(H21,V21,AH21,AV21,BJ21)</f>
        <v>7</v>
      </c>
      <c r="BZ21" s="11">
        <f>SUM(I21,W21,AI21,AW21,BK21)</f>
        <v>66.900000000000006</v>
      </c>
      <c r="CA21" s="11">
        <f>SUM(J21,X21,AJ21,AX21,BL21)</f>
        <v>78.8</v>
      </c>
      <c r="CB21" s="11">
        <f>SUM(K21,Y21,AK21,AY21,BM21)</f>
        <v>54</v>
      </c>
      <c r="CC21" s="11">
        <f>SUM(L21,Z21,AL21,AZ21,BN21)</f>
        <v>0</v>
      </c>
      <c r="CD21" s="11">
        <f>SUM(M21,AA21,AM21,BA21,BO21)</f>
        <v>0</v>
      </c>
      <c r="CE21" s="11">
        <f>SUM(N21,AB21,AN21,BB21,BP21)</f>
        <v>0</v>
      </c>
      <c r="CF21" s="11">
        <f>SUM(O21,AC21,AO21,BC21,BQ21)</f>
        <v>0</v>
      </c>
      <c r="CG21" s="11">
        <f>SUM(BT21:CF21)</f>
        <v>532.20000000000005</v>
      </c>
      <c r="CH21" s="11">
        <f>SUM(P21,AD21,AP21,BD21,BE21,BR21,BS21)</f>
        <v>532.20000000000005</v>
      </c>
      <c r="CI21" s="11">
        <f>MIN(P21,AD21,AP21,BD21,BE21,BR21,BS21)</f>
        <v>0</v>
      </c>
      <c r="CJ21" s="51">
        <f>SUM(CH21-CI21)</f>
        <v>532.20000000000005</v>
      </c>
    </row>
    <row r="22" spans="1:88" x14ac:dyDescent="0.2">
      <c r="A22" s="21" t="str">
        <f t="shared" si="0"/>
        <v>20.</v>
      </c>
      <c r="B22" s="8" t="str">
        <f>'Seznam-SO'!A101</f>
        <v>OK2BRX</v>
      </c>
      <c r="C22" s="11">
        <f>IF(ISNA(VLOOKUP(CONCATENATE($B22,C$2,"SINGLE"),'I-SUB'!$V$3:$W$624,2,0)),0,VLOOKUP(CONCATENATE($B22,C$2,"SINGLE"),'I-SUB'!$V$3:$W$624,2,0))</f>
        <v>67.5</v>
      </c>
      <c r="D22" s="11">
        <f>IF(ISNA(VLOOKUP(CONCATENATE($B22,D$2,"SINGLE"),'I-SUB'!$V$3:$W$624,2,0)),0,VLOOKUP(CONCATENATE($B22,D$2,"SINGLE"),'I-SUB'!$V$3:$W$624,2,0))</f>
        <v>57.6</v>
      </c>
      <c r="E22" s="11">
        <f>IF(ISNA(VLOOKUP(CONCATENATE($B22,E$2,"SINGLE"),'I-SUB'!$V$3:$W$624,2,0)),0,VLOOKUP(CONCATENATE($B22,E$2,"SINGLE"),'I-SUB'!$V$3:$W$624,2,0))</f>
        <v>0</v>
      </c>
      <c r="F22" s="11">
        <f>IF(ISNA(VLOOKUP(CONCATENATE($B22,F$2,"SINGLE"),'I-SUB'!$V$3:$W$624,2,0)),0,VLOOKUP(CONCATENATE($B22,F$2,"SINGLE"),'I-SUB'!$V$3:$W$624,2,0))</f>
        <v>0</v>
      </c>
      <c r="G22" s="11">
        <f>IF(ISNA(VLOOKUP(CONCATENATE($B22,G$2,"SINGLE"),'I-SUB'!$V$3:$W$624,2,0)),0,VLOOKUP(CONCATENATE($B22,G$2,"SINGLE"),'I-SUB'!$V$3:$W$624,2,0))</f>
        <v>0</v>
      </c>
      <c r="H22" s="11">
        <f>IF(ISNA(VLOOKUP(CONCATENATE($B22,H$2,"SINGLE"),'I-SUB'!$V$3:$W$624,2,0)),0,VLOOKUP(CONCATENATE($B22,H$2,"SINGLE"),'I-SUB'!$V$3:$W$624,2,0))</f>
        <v>0</v>
      </c>
      <c r="I22" s="11">
        <f>IF(ISNA(VLOOKUP(CONCATENATE($B22,I$2,"SINGLE"),'I-SUB'!$V$3:$W$624,2,0)),0,VLOOKUP(CONCATENATE($B22,I$2,"SINGLE"),'I-SUB'!$V$3:$W$624,2,0))</f>
        <v>0</v>
      </c>
      <c r="J22" s="11">
        <f>IF(ISNA(VLOOKUP(CONCATENATE($B22,J$2,"SINGLE"),'I-SUB'!$V$3:$W$624,2,0)),0,VLOOKUP(CONCATENATE($B22,J$2,"SINGLE"),'I-SUB'!$V$3:$W$624,2,0))</f>
        <v>0</v>
      </c>
      <c r="K22" s="11">
        <f>IF(ISNA(VLOOKUP(CONCATENATE($B22,K$2,"SINGLE"),'I-SUB'!$V$3:$W$624,2,0)),0,VLOOKUP(CONCATENATE($B22,K$2,"SINGLE"),'I-SUB'!$V$3:$W$624,2,0))</f>
        <v>0</v>
      </c>
      <c r="L22" s="11">
        <f>IF(ISNA(VLOOKUP(CONCATENATE($B22,L$2,"SINGLE"),'I-SUB'!$V$3:$W$624,2,0)),0,VLOOKUP(CONCATENATE($B22,L$2,"SINGLE"),'I-SUB'!$V$3:$W$624,2,0))</f>
        <v>0</v>
      </c>
      <c r="M22" s="11">
        <f>IF(ISNA(VLOOKUP(CONCATENATE($B22,M$2,"SINGLE"),'I-SUB'!$V$3:$W$624,2,0)),0,VLOOKUP(CONCATENATE($B22,M$2,"SINGLE"),'I-SUB'!$V$3:$W$624,2,0))</f>
        <v>0</v>
      </c>
      <c r="N22" s="11">
        <f>IF(ISNA(VLOOKUP(CONCATENATE($B22,N$2,"SINGLE"),'I-SUB'!$V$3:$W$624,2,0)),0,VLOOKUP(CONCATENATE($B22,N$2,"SINGLE"),'I-SUB'!$V$3:$W$624,2,0))</f>
        <v>0</v>
      </c>
      <c r="O22" s="11">
        <f>IF(ISNA(VLOOKUP(CONCATENATE($B22,O$2,"SINGLE"),'I-SUB'!$V$3:$W$624,2,0)),0,VLOOKUP(CONCATENATE($B22,O$2,"SINGLE"),'I-SUB'!$V$3:$W$624,2,0))</f>
        <v>0</v>
      </c>
      <c r="P22" s="54">
        <f>SUM(C22:O22)</f>
        <v>125.1</v>
      </c>
      <c r="Q22" s="11">
        <f>IF(ISNA(VLOOKUP(CONCATENATE($B22,Q$2,"SINGLE"),'II-SUB'!$V$3:$W$630,2,0)),0,VLOOKUP(CONCATENATE($B22,Q$2,"SINGLE"),'II-SUB'!$V$3:$W$630,2,0))</f>
        <v>0</v>
      </c>
      <c r="R22" s="11">
        <f>IF(ISNA(VLOOKUP(CONCATENATE($B22,R$2,"SINGLE"),'II-SUB'!$V$3:$W$630,2,0)),0,VLOOKUP(CONCATENATE($B22,R$2,"SINGLE"),'II-SUB'!$V$3:$W$630,2,0))</f>
        <v>62.4</v>
      </c>
      <c r="S22" s="11">
        <f>IF(ISNA(VLOOKUP(CONCATENATE($B22,S$2,"SINGLE"),'II-SUB'!$V$3:$W$630,2,0)),0,VLOOKUP(CONCATENATE($B22,S$2,"SINGLE"),'II-SUB'!$V$3:$W$630,2,0))</f>
        <v>0</v>
      </c>
      <c r="T22" s="11">
        <f>IF(ISNA(VLOOKUP(CONCATENATE($B22,T$2,"SINGLE"),'II-SUB'!$V$3:$W$630,2,0)),0,VLOOKUP(CONCATENATE($B22,T$2,"SINGLE"),'II-SUB'!$V$3:$W$630,2,0))</f>
        <v>0</v>
      </c>
      <c r="U22" s="11">
        <f>IF(ISNA(VLOOKUP(CONCATENATE($B22,U$2,"SINGLE"),'II-SUB'!$V$3:$W$630,2,0)),0,VLOOKUP(CONCATENATE($B22,U$2,"SINGLE"),'II-SUB'!$V$3:$W$630,2,0))</f>
        <v>0</v>
      </c>
      <c r="V22" s="11">
        <f>IF(ISNA(VLOOKUP(CONCATENATE($B22,V$2,"SINGLE"),'II-SUB'!$V$3:$W$630,2,0)),0,VLOOKUP(CONCATENATE($B22,V$2,"SINGLE"),'II-SUB'!$V$3:$W$630,2,0))</f>
        <v>0</v>
      </c>
      <c r="W22" s="11">
        <f>IF(ISNA(VLOOKUP(CONCATENATE($B22,W$2,"SINGLE"),'II-SUB'!$V$3:$W$630,2,0)),0,VLOOKUP(CONCATENATE($B22,W$2,"SINGLE"),'II-SUB'!$V$3:$W$630,2,0))</f>
        <v>0</v>
      </c>
      <c r="X22" s="11">
        <f>IF(ISNA(VLOOKUP(CONCATENATE($B22,X$2,"SINGLE"),'II-SUB'!$V$3:$W$630,2,0)),0,VLOOKUP(CONCATENATE($B22,X$2,"SINGLE"),'II-SUB'!$V$3:$W$630,2,0))</f>
        <v>0</v>
      </c>
      <c r="Y22" s="11">
        <f>IF(ISNA(VLOOKUP(CONCATENATE($B22,Y$2,"SINGLE"),'II-SUB'!$V$3:$W$630,2,0)),0,VLOOKUP(CONCATENATE($B22,Y$2,"SINGLE"),'II-SUB'!$V$3:$W$630,2,0))</f>
        <v>0</v>
      </c>
      <c r="Z22" s="11">
        <f>IF(ISNA(VLOOKUP(CONCATENATE($B22,Z$2,"SINGLE"),'II-SUB'!$V$3:$W$630,2,0)),0,VLOOKUP(CONCATENATE($B22,Z$2,"SINGLE"),'II-SUB'!$V$3:$W$630,2,0))</f>
        <v>0</v>
      </c>
      <c r="AA22" s="11">
        <f>IF(ISNA(VLOOKUP(CONCATENATE($B22,AA$2,"SINGLE"),'II-SUB'!$V$3:$W$630,2,0)),0,VLOOKUP(CONCATENATE($B22,AA$2,"SINGLE"),'II-SUB'!$V$3:$W$630,2,0))</f>
        <v>0</v>
      </c>
      <c r="AB22" s="11">
        <f>IF(ISNA(VLOOKUP(CONCATENATE($B22,AB$2,"SINGLE"),'II-SUB'!$V$3:$W$630,2,0)),0,VLOOKUP(CONCATENATE($B22,AB$2,"SINGLE"),'II-SUB'!$V$3:$W$630,2,0))</f>
        <v>0</v>
      </c>
      <c r="AC22" s="11">
        <f>IF(ISNA(VLOOKUP(CONCATENATE($B22,AC$2,"SINGLE"),'II-SUB'!$V$3:$W$630,2,0)),0,VLOOKUP(CONCATENATE($B22,AC$2,"SINGLE"),'II-SUB'!$V$3:$W$630,2,0))</f>
        <v>0</v>
      </c>
      <c r="AD22" s="54">
        <f>SUM(Q22:AC22)</f>
        <v>62.4</v>
      </c>
      <c r="AE22" s="11">
        <f>IF(ISNA(VLOOKUP(CONCATENATE($B22,AE$2,"SINGLE"),MW!$V$3:$W$600,2,0)),0,VLOOKUP(CONCATENATE($B22,AE$2,"SINGLE"),MW!$V$3:$W$600,2,0))</f>
        <v>0</v>
      </c>
      <c r="AF22" s="11">
        <f>IF(ISNA(VLOOKUP(CONCATENATE($B22,AF$2,"SINGLE"),MW!$V$3:$W$600,2,0)),0,VLOOKUP(CONCATENATE($B22,AF$2,"SINGLE"),MW!$V$3:$W$600,2,0))</f>
        <v>0</v>
      </c>
      <c r="AG22" s="11">
        <f>IF(ISNA(VLOOKUP(CONCATENATE($B22,AG$2,"SINGLE"),MW!$V$3:$W$600,2,0)),0,VLOOKUP(CONCATENATE($B22,AG$2,"SINGLE"),MW!$V$3:$W$600,2,0))</f>
        <v>0</v>
      </c>
      <c r="AH22" s="11">
        <f>IF(ISNA(VLOOKUP(CONCATENATE($B22,AH$2,"SINGLE"),MW!$V$3:$W$600,2,0)),0,VLOOKUP(CONCATENATE($B22,AH$2,"SINGLE"),MW!$V$3:$W$600,2,0))</f>
        <v>0</v>
      </c>
      <c r="AI22" s="11">
        <f>IF(ISNA(VLOOKUP(CONCATENATE($B22,AI$2,"SINGLE"),MW!$V$3:$W$600,2,0)),0,VLOOKUP(CONCATENATE($B22,AI$2,"SINGLE"),MW!$V$3:$W$600,2,0))</f>
        <v>0</v>
      </c>
      <c r="AJ22" s="11">
        <f>IF(ISNA(VLOOKUP(CONCATENATE($B22,AJ$2,"SINGLE"),MW!$V$3:$W$600,2,0)),0,VLOOKUP(CONCATENATE($B22,AJ$2,"SINGLE"),MW!$V$3:$W$600,2,0))</f>
        <v>0</v>
      </c>
      <c r="AK22" s="11">
        <f>IF(ISNA(VLOOKUP(CONCATENATE($B22,AK$2,"SINGLE"),MW!$V$3:$W$600,2,0)),0,VLOOKUP(CONCATENATE($B22,AK$2,"SINGLE"),MW!$V$3:$W$600,2,0))</f>
        <v>0</v>
      </c>
      <c r="AL22" s="11">
        <f>IF(ISNA(VLOOKUP(CONCATENATE($B22,AL$2,"SINGLE"),MW!$V$3:$W$600,2,0)),0,VLOOKUP(CONCATENATE($B22,AL$2,"SINGLE"),MW!$V$3:$W$600,2,0))</f>
        <v>0</v>
      </c>
      <c r="AM22" s="11">
        <f>IF(ISNA(VLOOKUP(CONCATENATE($B22,AM$2,"SINGLE"),MW!$V$3:$W$600,2,0)),0,VLOOKUP(CONCATENATE($B22,AM$2,"SINGLE"),MW!$V$3:$W$600,2,0))</f>
        <v>0</v>
      </c>
      <c r="AN22" s="11">
        <f>IF(ISNA(VLOOKUP(CONCATENATE($B22,AN$2,"SINGLE"),MW!$V$3:$W$600,2,0)),0,VLOOKUP(CONCATENATE($B22,AN$2,"SINGLE"),MW!$V$3:$W$600,2,0))</f>
        <v>0</v>
      </c>
      <c r="AO22" s="11">
        <f>IF(ISNA(VLOOKUP(CONCATENATE($B22,AO$2,"SINGLE"),MW!$V$3:$W$600,2,0)),0,VLOOKUP(CONCATENATE($B22,AO$2,"SINGLE"),MW!$V$3:$W$600,2,0))</f>
        <v>0</v>
      </c>
      <c r="AP22" s="54">
        <f>SUM(AE22:AO22)</f>
        <v>0</v>
      </c>
      <c r="AQ22" s="11">
        <f>IF(ISNA(VLOOKUP(CONCATENATE($B22,AQ$2,"SINGLE"),'III-SUB'!$V$3:$W$633,2,0)),0,VLOOKUP(CONCATENATE($B22,AQ$2,"SINGLE"),'III-SUB'!$V$3:$W$633,2,0))</f>
        <v>102.1</v>
      </c>
      <c r="AR22" s="11">
        <f>IF(ISNA(VLOOKUP(CONCATENATE($B22,AR$2,"SINGLE"),'III-SUB'!$V$3:$W$633,2,0)),0,VLOOKUP(CONCATENATE($B22,AR$2,"SINGLE"),'III-SUB'!$V$3:$W$633,2,0))</f>
        <v>62.5</v>
      </c>
      <c r="AS22" s="11">
        <f>IF(ISNA(VLOOKUP(CONCATENATE($B22,AS$2,"SINGLE"),'III-SUB'!$V$3:$W$633,2,0)),0,VLOOKUP(CONCATENATE($B22,AS$2,"SINGLE"),'III-SUB'!$V$3:$W$633,2,0))</f>
        <v>0</v>
      </c>
      <c r="AT22" s="11">
        <f>IF(ISNA(VLOOKUP(CONCATENATE($B22,AT$2,"SINGLE"),'III-SUB'!$V$3:$W$633,2,0)),0,VLOOKUP(CONCATENATE($B22,AT$2,"SINGLE"),'III-SUB'!$V$3:$W$633,2,0))</f>
        <v>0</v>
      </c>
      <c r="AU22" s="11">
        <f>IF(ISNA(VLOOKUP(CONCATENATE($B22,AU$2,"SINGLE"),'III-SUB'!$V$3:$W$633,2,0)),0,VLOOKUP(CONCATENATE($B22,AU$2,"SINGLE"),'III-SUB'!$V$3:$W$633,2,0))</f>
        <v>0</v>
      </c>
      <c r="AV22" s="11">
        <f>IF(ISNA(VLOOKUP(CONCATENATE($B22,AV$2,"SINGLE"),'III-SUB'!$V$3:$W$633,2,0)),0,VLOOKUP(CONCATENATE($B22,AV$2,"SINGLE"),'III-SUB'!$V$3:$W$633,2,0))</f>
        <v>0</v>
      </c>
      <c r="AW22" s="11">
        <f>IF(ISNA(VLOOKUP(CONCATENATE($B22,AW$2,"SINGLE"),'III-SUB'!$V$3:$W$633,2,0)),0,VLOOKUP(CONCATENATE($B22,AW$2,"SINGLE"),'III-SUB'!$V$3:$W$633,2,0))</f>
        <v>0</v>
      </c>
      <c r="AX22" s="11">
        <f>IF(ISNA(VLOOKUP(CONCATENATE($B22,AX$2,"SINGLE"),'III-SUB'!$V$3:$W$633,2,0)),0,VLOOKUP(CONCATENATE($B22,AX$2,"SINGLE"),'III-SUB'!$V$3:$W$633,2,0))</f>
        <v>0</v>
      </c>
      <c r="AY22" s="11">
        <f>IF(ISNA(VLOOKUP(CONCATENATE($B22,AY$2,"SINGLE"),'III-SUB'!$V$3:$W$633,2,0)),0,VLOOKUP(CONCATENATE($B22,AY$2,"SINGLE"),'III-SUB'!$V$3:$W$633,2,0))</f>
        <v>0</v>
      </c>
      <c r="AZ22" s="11">
        <f>IF(ISNA(VLOOKUP(CONCATENATE($B22,AZ$2,"SINGLE"),'III-SUB'!$V$3:$W$633,2,0)),0,VLOOKUP(CONCATENATE($B22,AZ$2,"SINGLE"),'III-SUB'!$V$3:$W$633,2,0))</f>
        <v>0</v>
      </c>
      <c r="BA22" s="11">
        <f>IF(ISNA(VLOOKUP(CONCATENATE($B22,BA$2,"SINGLE"),'III-SUB'!$V$3:$W$633,2,0)),0,VLOOKUP(CONCATENATE($B22,BA$2,"SINGLE"),'III-SUB'!$V$3:$W$633,2,0))</f>
        <v>0</v>
      </c>
      <c r="BB22" s="11">
        <f>IF(ISNA(VLOOKUP(CONCATENATE($B22,BB$2,"SINGLE"),'III-SUB'!$V$3:$W$633,2,0)),0,VLOOKUP(CONCATENATE($B22,BB$2,"SINGLE"),'III-SUB'!$V$3:$W$633,2,0))</f>
        <v>0</v>
      </c>
      <c r="BC22" s="11">
        <f>IF(ISNA(VLOOKUP(CONCATENATE($B22,BC$2,"SINGLE"),'III-SUB'!$V$3:$W$633,2,0)),0,VLOOKUP(CONCATENATE($B22,BC$2,"SINGLE"),'III-SUB'!$V$3:$W$633,2,0))</f>
        <v>0</v>
      </c>
      <c r="BD22" s="54">
        <f>SUM(AQ22:BC22)</f>
        <v>164.6</v>
      </c>
      <c r="BE22" s="54">
        <f>IF(ISNA(VLOOKUP(CONCATENATE($B22,BE$2,"SINGLE"),VHF!$V$3:$W$627,2,0)),0,VLOOKUP(CONCATENATE($B22,BE$2,"SINGLE"),VHF!$V$3:$W$627,2,0))</f>
        <v>90.6</v>
      </c>
      <c r="BF22" s="11">
        <f>IF(ISNA(VLOOKUP(CONCATENATE($B22,BF$2,"SINGLE"),UHF!$V$3:$W$612,2,0)),0,VLOOKUP(CONCATENATE($B22,BF$2,"SINGLE"),UHF!$V$3:$W$612,2,0))</f>
        <v>86.4</v>
      </c>
      <c r="BG22" s="11">
        <f>IF(ISNA(VLOOKUP(CONCATENATE($B22,BG$2,"SINGLE"),UHF!$V$3:$W$612,2,0)),0,VLOOKUP(CONCATENATE($B22,BG$2,"SINGLE"),UHF!$V$3:$W$612,2,0))</f>
        <v>0</v>
      </c>
      <c r="BH22" s="11">
        <f>IF(ISNA(VLOOKUP(CONCATENATE($B22,BH$2,"SINGLE"),UHF!$V$3:$W$612,2,0)),0,VLOOKUP(CONCATENATE($B22,BH$2,"SINGLE"),UHF!$V$3:$W$612,2,0))</f>
        <v>0</v>
      </c>
      <c r="BI22" s="11">
        <f>IF(ISNA(VLOOKUP(CONCATENATE($B22,BI$2,"SINGLE"),UHF!$V$3:$W$612,2,0)),0,VLOOKUP(CONCATENATE($B22,BI$2,"SINGLE"),UHF!$V$3:$W$612,2,0))</f>
        <v>0</v>
      </c>
      <c r="BJ22" s="11">
        <f>IF(ISNA(VLOOKUP(CONCATENATE($B22,BJ$2,"SINGLE"),UHF!$V$3:$W$612,2,0)),0,VLOOKUP(CONCATENATE($B22,BJ$2,"SINGLE"),UHF!$V$3:$W$612,2,0))</f>
        <v>0</v>
      </c>
      <c r="BK22" s="11">
        <f>IF(ISNA(VLOOKUP(CONCATENATE($B22,BK$2,"SINGLE"),UHF!$V$3:$W$612,2,0)),0,VLOOKUP(CONCATENATE($B22,BK$2,"SINGLE"),UHF!$V$3:$W$612,2,0))</f>
        <v>0</v>
      </c>
      <c r="BL22" s="11">
        <f>IF(ISNA(VLOOKUP(CONCATENATE($B22,BL$2,"SINGLE"),UHF!$V$3:$W$612,2,0)),0,VLOOKUP(CONCATENATE($B22,BL$2,"SINGLE"),UHF!$V$3:$W$612,2,0))</f>
        <v>0</v>
      </c>
      <c r="BM22" s="11">
        <f>IF(ISNA(VLOOKUP(CONCATENATE($B22,BM$2,"SINGLE"),UHF!$V$3:$W$612,2,0)),0,VLOOKUP(CONCATENATE($B22,BM$2,"SINGLE"),UHF!$V$3:$W$612,2,0))</f>
        <v>0</v>
      </c>
      <c r="BN22" s="11">
        <f>IF(ISNA(VLOOKUP(CONCATENATE($B22,BN$2,"SINGLE"),UHF!$V$3:$W$612,2,0)),0,VLOOKUP(CONCATENATE($B22,BN$2,"SINGLE"),UHF!$V$3:$W$612,2,0))</f>
        <v>0</v>
      </c>
      <c r="BO22" s="11">
        <f>IF(ISNA(VLOOKUP(CONCATENATE($B22,BO$2,"SINGLE"),UHF!$V$3:$W$612,2,0)),0,VLOOKUP(CONCATENATE($B22,BO$2,"SINGLE"),UHF!$V$3:$W$612,2,0))</f>
        <v>0</v>
      </c>
      <c r="BP22" s="11">
        <f>IF(ISNA(VLOOKUP(CONCATENATE($B22,BP$2,"SINGLE"),UHF!$V$3:$W$612,2,0)),0,VLOOKUP(CONCATENATE($B22,BP$2,"SINGLE"),UHF!$V$3:$W$612,2,0))</f>
        <v>0</v>
      </c>
      <c r="BQ22" s="11">
        <f>IF(ISNA(VLOOKUP(CONCATENATE($B22,BQ$2,"SINGLE"),UHF!$V$3:$W$612,2,0)),0,VLOOKUP(CONCATENATE($B22,BQ$2,"SINGLE"),UHF!$V$3:$W$612,2,0))</f>
        <v>0</v>
      </c>
      <c r="BR22" s="54">
        <f>SUM(BF22:BQ22)</f>
        <v>86.4</v>
      </c>
      <c r="BS22" s="54">
        <f>IF(ISNA(VLOOKUP(CONCATENATE($B22,BS$2,"SINGLE"),'A1'!$V$3:$W$612,2,0)),0,VLOOKUP(CONCATENATE($B22,BS$2,"SINGLE"),'A1'!$V$3:$W$612,2,0))</f>
        <v>0</v>
      </c>
      <c r="BT22" s="11">
        <f>SUM(C22,Q22,AQ22,BE22,BS22)</f>
        <v>260.2</v>
      </c>
      <c r="BU22" s="11">
        <f>SUM(D22,R22,AR22,BF22)</f>
        <v>268.89999999999998</v>
      </c>
      <c r="BV22" s="11">
        <f>SUM(E22,S22,AE22,AS22,BG22)</f>
        <v>0</v>
      </c>
      <c r="BW22" s="11">
        <f>SUM(F22,T22,AF22,AT22,BH22)</f>
        <v>0</v>
      </c>
      <c r="BX22" s="11">
        <f>SUM(G22,U22,AG22,AU22,BI22)</f>
        <v>0</v>
      </c>
      <c r="BY22" s="11">
        <f>SUM(H22,V22,AH22,AV22,BJ22)</f>
        <v>0</v>
      </c>
      <c r="BZ22" s="11">
        <f>SUM(I22,W22,AI22,AW22,BK22)</f>
        <v>0</v>
      </c>
      <c r="CA22" s="11">
        <f>SUM(J22,X22,AJ22,AX22,BL22)</f>
        <v>0</v>
      </c>
      <c r="CB22" s="11">
        <f>SUM(K22,Y22,AK22,AY22,BM22)</f>
        <v>0</v>
      </c>
      <c r="CC22" s="11">
        <f>SUM(L22,Z22,AL22,AZ22,BN22)</f>
        <v>0</v>
      </c>
      <c r="CD22" s="11">
        <f>SUM(M22,AA22,AM22,BA22,BO22)</f>
        <v>0</v>
      </c>
      <c r="CE22" s="11">
        <f>SUM(N22,AB22,AN22,BB22,BP22)</f>
        <v>0</v>
      </c>
      <c r="CF22" s="11">
        <f>SUM(O22,AC22,AO22,BC22,BQ22)</f>
        <v>0</v>
      </c>
      <c r="CG22" s="11">
        <f>SUM(BT22:CF22)</f>
        <v>529.09999999999991</v>
      </c>
      <c r="CH22" s="11">
        <f>SUM(P22,AD22,AP22,BD22,BE22,BR22,BS22)</f>
        <v>529.1</v>
      </c>
      <c r="CI22" s="11">
        <f>MIN(P22,AD22,AP22,BD22,BE22,BR22,BS22)</f>
        <v>0</v>
      </c>
      <c r="CJ22" s="51">
        <f>SUM(CH22-CI22)</f>
        <v>529.1</v>
      </c>
    </row>
    <row r="23" spans="1:88" x14ac:dyDescent="0.2">
      <c r="A23" s="21" t="str">
        <f t="shared" si="0"/>
        <v>21.</v>
      </c>
      <c r="B23" s="8" t="str">
        <f>'Seznam-SO'!A130</f>
        <v>OK1UYR</v>
      </c>
      <c r="C23" s="11">
        <f>IF(ISNA(VLOOKUP(CONCATENATE($B23,C$2,"SINGLE"),'I-SUB'!$V$3:$W$624,2,0)),0,VLOOKUP(CONCATENATE($B23,C$2,"SINGLE"),'I-SUB'!$V$3:$W$624,2,0))</f>
        <v>84</v>
      </c>
      <c r="D23" s="11">
        <f>IF(ISNA(VLOOKUP(CONCATENATE($B23,D$2,"SINGLE"),'I-SUB'!$V$3:$W$624,2,0)),0,VLOOKUP(CONCATENATE($B23,D$2,"SINGLE"),'I-SUB'!$V$3:$W$624,2,0))</f>
        <v>0</v>
      </c>
      <c r="E23" s="11">
        <f>IF(ISNA(VLOOKUP(CONCATENATE($B23,E$2,"SINGLE"),'I-SUB'!$V$3:$W$624,2,0)),0,VLOOKUP(CONCATENATE($B23,E$2,"SINGLE"),'I-SUB'!$V$3:$W$624,2,0))</f>
        <v>0</v>
      </c>
      <c r="F23" s="11">
        <f>IF(ISNA(VLOOKUP(CONCATENATE($B23,F$2,"SINGLE"),'I-SUB'!$V$3:$W$624,2,0)),0,VLOOKUP(CONCATENATE($B23,F$2,"SINGLE"),'I-SUB'!$V$3:$W$624,2,0))</f>
        <v>0</v>
      </c>
      <c r="G23" s="11">
        <f>IF(ISNA(VLOOKUP(CONCATENATE($B23,G$2,"SINGLE"),'I-SUB'!$V$3:$W$624,2,0)),0,VLOOKUP(CONCATENATE($B23,G$2,"SINGLE"),'I-SUB'!$V$3:$W$624,2,0))</f>
        <v>0</v>
      </c>
      <c r="H23" s="11">
        <f>IF(ISNA(VLOOKUP(CONCATENATE($B23,H$2,"SINGLE"),'I-SUB'!$V$3:$W$624,2,0)),0,VLOOKUP(CONCATENATE($B23,H$2,"SINGLE"),'I-SUB'!$V$3:$W$624,2,0))</f>
        <v>0</v>
      </c>
      <c r="I23" s="11">
        <f>IF(ISNA(VLOOKUP(CONCATENATE($B23,I$2,"SINGLE"),'I-SUB'!$V$3:$W$624,2,0)),0,VLOOKUP(CONCATENATE($B23,I$2,"SINGLE"),'I-SUB'!$V$3:$W$624,2,0))</f>
        <v>0</v>
      </c>
      <c r="J23" s="11">
        <f>IF(ISNA(VLOOKUP(CONCATENATE($B23,J$2,"SINGLE"),'I-SUB'!$V$3:$W$624,2,0)),0,VLOOKUP(CONCATENATE($B23,J$2,"SINGLE"),'I-SUB'!$V$3:$W$624,2,0))</f>
        <v>0</v>
      </c>
      <c r="K23" s="11">
        <f>IF(ISNA(VLOOKUP(CONCATENATE($B23,K$2,"SINGLE"),'I-SUB'!$V$3:$W$624,2,0)),0,VLOOKUP(CONCATENATE($B23,K$2,"SINGLE"),'I-SUB'!$V$3:$W$624,2,0))</f>
        <v>0</v>
      </c>
      <c r="L23" s="11">
        <f>IF(ISNA(VLOOKUP(CONCATENATE($B23,L$2,"SINGLE"),'I-SUB'!$V$3:$W$624,2,0)),0,VLOOKUP(CONCATENATE($B23,L$2,"SINGLE"),'I-SUB'!$V$3:$W$624,2,0))</f>
        <v>0</v>
      </c>
      <c r="M23" s="11">
        <f>IF(ISNA(VLOOKUP(CONCATENATE($B23,M$2,"SINGLE"),'I-SUB'!$V$3:$W$624,2,0)),0,VLOOKUP(CONCATENATE($B23,M$2,"SINGLE"),'I-SUB'!$V$3:$W$624,2,0))</f>
        <v>0</v>
      </c>
      <c r="N23" s="11">
        <f>IF(ISNA(VLOOKUP(CONCATENATE($B23,N$2,"SINGLE"),'I-SUB'!$V$3:$W$624,2,0)),0,VLOOKUP(CONCATENATE($B23,N$2,"SINGLE"),'I-SUB'!$V$3:$W$624,2,0))</f>
        <v>0</v>
      </c>
      <c r="O23" s="11">
        <f>IF(ISNA(VLOOKUP(CONCATENATE($B23,O$2,"SINGLE"),'I-SUB'!$V$3:$W$624,2,0)),0,VLOOKUP(CONCATENATE($B23,O$2,"SINGLE"),'I-SUB'!$V$3:$W$624,2,0))</f>
        <v>0</v>
      </c>
      <c r="P23" s="54">
        <f>SUM(C23:O23)</f>
        <v>84</v>
      </c>
      <c r="Q23" s="11">
        <f>IF(ISNA(VLOOKUP(CONCATENATE($B23,Q$2,"SINGLE"),'II-SUB'!$V$3:$W$630,2,0)),0,VLOOKUP(CONCATENATE($B23,Q$2,"SINGLE"),'II-SUB'!$V$3:$W$630,2,0))</f>
        <v>109.4</v>
      </c>
      <c r="R23" s="11">
        <f>IF(ISNA(VLOOKUP(CONCATENATE($B23,R$2,"SINGLE"),'II-SUB'!$V$3:$W$630,2,0)),0,VLOOKUP(CONCATENATE($B23,R$2,"SINGLE"),'II-SUB'!$V$3:$W$630,2,0))</f>
        <v>0</v>
      </c>
      <c r="S23" s="11">
        <f>IF(ISNA(VLOOKUP(CONCATENATE($B23,S$2,"SINGLE"),'II-SUB'!$V$3:$W$630,2,0)),0,VLOOKUP(CONCATENATE($B23,S$2,"SINGLE"),'II-SUB'!$V$3:$W$630,2,0))</f>
        <v>0</v>
      </c>
      <c r="T23" s="11">
        <f>IF(ISNA(VLOOKUP(CONCATENATE($B23,T$2,"SINGLE"),'II-SUB'!$V$3:$W$630,2,0)),0,VLOOKUP(CONCATENATE($B23,T$2,"SINGLE"),'II-SUB'!$V$3:$W$630,2,0))</f>
        <v>0</v>
      </c>
      <c r="U23" s="11">
        <f>IF(ISNA(VLOOKUP(CONCATENATE($B23,U$2,"SINGLE"),'II-SUB'!$V$3:$W$630,2,0)),0,VLOOKUP(CONCATENATE($B23,U$2,"SINGLE"),'II-SUB'!$V$3:$W$630,2,0))</f>
        <v>0</v>
      </c>
      <c r="V23" s="11">
        <f>IF(ISNA(VLOOKUP(CONCATENATE($B23,V$2,"SINGLE"),'II-SUB'!$V$3:$W$630,2,0)),0,VLOOKUP(CONCATENATE($B23,V$2,"SINGLE"),'II-SUB'!$V$3:$W$630,2,0))</f>
        <v>0</v>
      </c>
      <c r="W23" s="11">
        <f>IF(ISNA(VLOOKUP(CONCATENATE($B23,W$2,"SINGLE"),'II-SUB'!$V$3:$W$630,2,0)),0,VLOOKUP(CONCATENATE($B23,W$2,"SINGLE"),'II-SUB'!$V$3:$W$630,2,0))</f>
        <v>0</v>
      </c>
      <c r="X23" s="11">
        <f>IF(ISNA(VLOOKUP(CONCATENATE($B23,X$2,"SINGLE"),'II-SUB'!$V$3:$W$630,2,0)),0,VLOOKUP(CONCATENATE($B23,X$2,"SINGLE"),'II-SUB'!$V$3:$W$630,2,0))</f>
        <v>0</v>
      </c>
      <c r="Y23" s="11">
        <f>IF(ISNA(VLOOKUP(CONCATENATE($B23,Y$2,"SINGLE"),'II-SUB'!$V$3:$W$630,2,0)),0,VLOOKUP(CONCATENATE($B23,Y$2,"SINGLE"),'II-SUB'!$V$3:$W$630,2,0))</f>
        <v>0</v>
      </c>
      <c r="Z23" s="11">
        <f>IF(ISNA(VLOOKUP(CONCATENATE($B23,Z$2,"SINGLE"),'II-SUB'!$V$3:$W$630,2,0)),0,VLOOKUP(CONCATENATE($B23,Z$2,"SINGLE"),'II-SUB'!$V$3:$W$630,2,0))</f>
        <v>0</v>
      </c>
      <c r="AA23" s="11">
        <f>IF(ISNA(VLOOKUP(CONCATENATE($B23,AA$2,"SINGLE"),'II-SUB'!$V$3:$W$630,2,0)),0,VLOOKUP(CONCATENATE($B23,AA$2,"SINGLE"),'II-SUB'!$V$3:$W$630,2,0))</f>
        <v>0</v>
      </c>
      <c r="AB23" s="11">
        <f>IF(ISNA(VLOOKUP(CONCATENATE($B23,AB$2,"SINGLE"),'II-SUB'!$V$3:$W$630,2,0)),0,VLOOKUP(CONCATENATE($B23,AB$2,"SINGLE"),'II-SUB'!$V$3:$W$630,2,0))</f>
        <v>0</v>
      </c>
      <c r="AC23" s="11">
        <f>IF(ISNA(VLOOKUP(CONCATENATE($B23,AC$2,"SINGLE"),'II-SUB'!$V$3:$W$630,2,0)),0,VLOOKUP(CONCATENATE($B23,AC$2,"SINGLE"),'II-SUB'!$V$3:$W$630,2,0))</f>
        <v>0</v>
      </c>
      <c r="AD23" s="54">
        <f>SUM(Q23:AC23)</f>
        <v>109.4</v>
      </c>
      <c r="AE23" s="11">
        <f>IF(ISNA(VLOOKUP(CONCATENATE($B23,AE$2,"SINGLE"),MW!$V$3:$W$600,2,0)),0,VLOOKUP(CONCATENATE($B23,AE$2,"SINGLE"),MW!$V$3:$W$600,2,0))</f>
        <v>0</v>
      </c>
      <c r="AF23" s="11">
        <f>IF(ISNA(VLOOKUP(CONCATENATE($B23,AF$2,"SINGLE"),MW!$V$3:$W$600,2,0)),0,VLOOKUP(CONCATENATE($B23,AF$2,"SINGLE"),MW!$V$3:$W$600,2,0))</f>
        <v>0</v>
      </c>
      <c r="AG23" s="11">
        <f>IF(ISNA(VLOOKUP(CONCATENATE($B23,AG$2,"SINGLE"),MW!$V$3:$W$600,2,0)),0,VLOOKUP(CONCATENATE($B23,AG$2,"SINGLE"),MW!$V$3:$W$600,2,0))</f>
        <v>0</v>
      </c>
      <c r="AH23" s="11">
        <f>IF(ISNA(VLOOKUP(CONCATENATE($B23,AH$2,"SINGLE"),MW!$V$3:$W$600,2,0)),0,VLOOKUP(CONCATENATE($B23,AH$2,"SINGLE"),MW!$V$3:$W$600,2,0))</f>
        <v>0</v>
      </c>
      <c r="AI23" s="11">
        <f>IF(ISNA(VLOOKUP(CONCATENATE($B23,AI$2,"SINGLE"),MW!$V$3:$W$600,2,0)),0,VLOOKUP(CONCATENATE($B23,AI$2,"SINGLE"),MW!$V$3:$W$600,2,0))</f>
        <v>0</v>
      </c>
      <c r="AJ23" s="11">
        <f>IF(ISNA(VLOOKUP(CONCATENATE($B23,AJ$2,"SINGLE"),MW!$V$3:$W$600,2,0)),0,VLOOKUP(CONCATENATE($B23,AJ$2,"SINGLE"),MW!$V$3:$W$600,2,0))</f>
        <v>0</v>
      </c>
      <c r="AK23" s="11">
        <f>IF(ISNA(VLOOKUP(CONCATENATE($B23,AK$2,"SINGLE"),MW!$V$3:$W$600,2,0)),0,VLOOKUP(CONCATENATE($B23,AK$2,"SINGLE"),MW!$V$3:$W$600,2,0))</f>
        <v>0</v>
      </c>
      <c r="AL23" s="11">
        <f>IF(ISNA(VLOOKUP(CONCATENATE($B23,AL$2,"SINGLE"),MW!$V$3:$W$600,2,0)),0,VLOOKUP(CONCATENATE($B23,AL$2,"SINGLE"),MW!$V$3:$W$600,2,0))</f>
        <v>0</v>
      </c>
      <c r="AM23" s="11">
        <f>IF(ISNA(VLOOKUP(CONCATENATE($B23,AM$2,"SINGLE"),MW!$V$3:$W$600,2,0)),0,VLOOKUP(CONCATENATE($B23,AM$2,"SINGLE"),MW!$V$3:$W$600,2,0))</f>
        <v>0</v>
      </c>
      <c r="AN23" s="11">
        <f>IF(ISNA(VLOOKUP(CONCATENATE($B23,AN$2,"SINGLE"),MW!$V$3:$W$600,2,0)),0,VLOOKUP(CONCATENATE($B23,AN$2,"SINGLE"),MW!$V$3:$W$600,2,0))</f>
        <v>0</v>
      </c>
      <c r="AO23" s="11">
        <f>IF(ISNA(VLOOKUP(CONCATENATE($B23,AO$2,"SINGLE"),MW!$V$3:$W$600,2,0)),0,VLOOKUP(CONCATENATE($B23,AO$2,"SINGLE"),MW!$V$3:$W$600,2,0))</f>
        <v>0</v>
      </c>
      <c r="AP23" s="54">
        <f>SUM(AE23:AO23)</f>
        <v>0</v>
      </c>
      <c r="AQ23" s="11">
        <f>IF(ISNA(VLOOKUP(CONCATENATE($B23,AQ$2,"SINGLE"),'III-SUB'!$V$3:$W$633,2,0)),0,VLOOKUP(CONCATENATE($B23,AQ$2,"SINGLE"),'III-SUB'!$V$3:$W$633,2,0))</f>
        <v>121.3</v>
      </c>
      <c r="AR23" s="11">
        <f>IF(ISNA(VLOOKUP(CONCATENATE($B23,AR$2,"SINGLE"),'III-SUB'!$V$3:$W$633,2,0)),0,VLOOKUP(CONCATENATE($B23,AR$2,"SINGLE"),'III-SUB'!$V$3:$W$633,2,0))</f>
        <v>44.6</v>
      </c>
      <c r="AS23" s="11">
        <f>IF(ISNA(VLOOKUP(CONCATENATE($B23,AS$2,"SINGLE"),'III-SUB'!$V$3:$W$633,2,0)),0,VLOOKUP(CONCATENATE($B23,AS$2,"SINGLE"),'III-SUB'!$V$3:$W$633,2,0))</f>
        <v>0</v>
      </c>
      <c r="AT23" s="11">
        <f>IF(ISNA(VLOOKUP(CONCATENATE($B23,AT$2,"SINGLE"),'III-SUB'!$V$3:$W$633,2,0)),0,VLOOKUP(CONCATENATE($B23,AT$2,"SINGLE"),'III-SUB'!$V$3:$W$633,2,0))</f>
        <v>0</v>
      </c>
      <c r="AU23" s="11">
        <f>IF(ISNA(VLOOKUP(CONCATENATE($B23,AU$2,"SINGLE"),'III-SUB'!$V$3:$W$633,2,0)),0,VLOOKUP(CONCATENATE($B23,AU$2,"SINGLE"),'III-SUB'!$V$3:$W$633,2,0))</f>
        <v>0</v>
      </c>
      <c r="AV23" s="11">
        <f>IF(ISNA(VLOOKUP(CONCATENATE($B23,AV$2,"SINGLE"),'III-SUB'!$V$3:$W$633,2,0)),0,VLOOKUP(CONCATENATE($B23,AV$2,"SINGLE"),'III-SUB'!$V$3:$W$633,2,0))</f>
        <v>0</v>
      </c>
      <c r="AW23" s="11">
        <f>IF(ISNA(VLOOKUP(CONCATENATE($B23,AW$2,"SINGLE"),'III-SUB'!$V$3:$W$633,2,0)),0,VLOOKUP(CONCATENATE($B23,AW$2,"SINGLE"),'III-SUB'!$V$3:$W$633,2,0))</f>
        <v>0</v>
      </c>
      <c r="AX23" s="11">
        <f>IF(ISNA(VLOOKUP(CONCATENATE($B23,AX$2,"SINGLE"),'III-SUB'!$V$3:$W$633,2,0)),0,VLOOKUP(CONCATENATE($B23,AX$2,"SINGLE"),'III-SUB'!$V$3:$W$633,2,0))</f>
        <v>0</v>
      </c>
      <c r="AY23" s="11">
        <f>IF(ISNA(VLOOKUP(CONCATENATE($B23,AY$2,"SINGLE"),'III-SUB'!$V$3:$W$633,2,0)),0,VLOOKUP(CONCATENATE($B23,AY$2,"SINGLE"),'III-SUB'!$V$3:$W$633,2,0))</f>
        <v>0</v>
      </c>
      <c r="AZ23" s="11">
        <f>IF(ISNA(VLOOKUP(CONCATENATE($B23,AZ$2,"SINGLE"),'III-SUB'!$V$3:$W$633,2,0)),0,VLOOKUP(CONCATENATE($B23,AZ$2,"SINGLE"),'III-SUB'!$V$3:$W$633,2,0))</f>
        <v>0</v>
      </c>
      <c r="BA23" s="11">
        <f>IF(ISNA(VLOOKUP(CONCATENATE($B23,BA$2,"SINGLE"),'III-SUB'!$V$3:$W$633,2,0)),0,VLOOKUP(CONCATENATE($B23,BA$2,"SINGLE"),'III-SUB'!$V$3:$W$633,2,0))</f>
        <v>0</v>
      </c>
      <c r="BB23" s="11">
        <f>IF(ISNA(VLOOKUP(CONCATENATE($B23,BB$2,"SINGLE"),'III-SUB'!$V$3:$W$633,2,0)),0,VLOOKUP(CONCATENATE($B23,BB$2,"SINGLE"),'III-SUB'!$V$3:$W$633,2,0))</f>
        <v>0</v>
      </c>
      <c r="BC23" s="11">
        <f>IF(ISNA(VLOOKUP(CONCATENATE($B23,BC$2,"SINGLE"),'III-SUB'!$V$3:$W$633,2,0)),0,VLOOKUP(CONCATENATE($B23,BC$2,"SINGLE"),'III-SUB'!$V$3:$W$633,2,0))</f>
        <v>0</v>
      </c>
      <c r="BD23" s="54">
        <f>SUM(AQ23:BC23)</f>
        <v>165.9</v>
      </c>
      <c r="BE23" s="54">
        <f>IF(ISNA(VLOOKUP(CONCATENATE($B23,BE$2,"SINGLE"),VHF!$V$3:$W$627,2,0)),0,VLOOKUP(CONCATENATE($B23,BE$2,"SINGLE"),VHF!$V$3:$W$627,2,0))</f>
        <v>101.7</v>
      </c>
      <c r="BF23" s="11">
        <f>IF(ISNA(VLOOKUP(CONCATENATE($B23,BF$2,"SINGLE"),UHF!$V$3:$W$612,2,0)),0,VLOOKUP(CONCATENATE($B23,BF$2,"SINGLE"),UHF!$V$3:$W$612,2,0))</f>
        <v>60.8</v>
      </c>
      <c r="BG23" s="11">
        <f>IF(ISNA(VLOOKUP(CONCATENATE($B23,BG$2,"SINGLE"),UHF!$V$3:$W$612,2,0)),0,VLOOKUP(CONCATENATE($B23,BG$2,"SINGLE"),UHF!$V$3:$W$612,2,0))</f>
        <v>0</v>
      </c>
      <c r="BH23" s="11">
        <f>IF(ISNA(VLOOKUP(CONCATENATE($B23,BH$2,"SINGLE"),UHF!$V$3:$W$612,2,0)),0,VLOOKUP(CONCATENATE($B23,BH$2,"SINGLE"),UHF!$V$3:$W$612,2,0))</f>
        <v>0</v>
      </c>
      <c r="BI23" s="11">
        <f>IF(ISNA(VLOOKUP(CONCATENATE($B23,BI$2,"SINGLE"),UHF!$V$3:$W$612,2,0)),0,VLOOKUP(CONCATENATE($B23,BI$2,"SINGLE"),UHF!$V$3:$W$612,2,0))</f>
        <v>0</v>
      </c>
      <c r="BJ23" s="11">
        <f>IF(ISNA(VLOOKUP(CONCATENATE($B23,BJ$2,"SINGLE"),UHF!$V$3:$W$612,2,0)),0,VLOOKUP(CONCATENATE($B23,BJ$2,"SINGLE"),UHF!$V$3:$W$612,2,0))</f>
        <v>0</v>
      </c>
      <c r="BK23" s="11">
        <f>IF(ISNA(VLOOKUP(CONCATENATE($B23,BK$2,"SINGLE"),UHF!$V$3:$W$612,2,0)),0,VLOOKUP(CONCATENATE($B23,BK$2,"SINGLE"),UHF!$V$3:$W$612,2,0))</f>
        <v>0</v>
      </c>
      <c r="BL23" s="11">
        <f>IF(ISNA(VLOOKUP(CONCATENATE($B23,BL$2,"SINGLE"),UHF!$V$3:$W$612,2,0)),0,VLOOKUP(CONCATENATE($B23,BL$2,"SINGLE"),UHF!$V$3:$W$612,2,0))</f>
        <v>0</v>
      </c>
      <c r="BM23" s="11">
        <f>IF(ISNA(VLOOKUP(CONCATENATE($B23,BM$2,"SINGLE"),UHF!$V$3:$W$612,2,0)),0,VLOOKUP(CONCATENATE($B23,BM$2,"SINGLE"),UHF!$V$3:$W$612,2,0))</f>
        <v>0</v>
      </c>
      <c r="BN23" s="11">
        <f>IF(ISNA(VLOOKUP(CONCATENATE($B23,BN$2,"SINGLE"),UHF!$V$3:$W$612,2,0)),0,VLOOKUP(CONCATENATE($B23,BN$2,"SINGLE"),UHF!$V$3:$W$612,2,0))</f>
        <v>0</v>
      </c>
      <c r="BO23" s="11">
        <f>IF(ISNA(VLOOKUP(CONCATENATE($B23,BO$2,"SINGLE"),UHF!$V$3:$W$612,2,0)),0,VLOOKUP(CONCATENATE($B23,BO$2,"SINGLE"),UHF!$V$3:$W$612,2,0))</f>
        <v>0</v>
      </c>
      <c r="BP23" s="11">
        <f>IF(ISNA(VLOOKUP(CONCATENATE($B23,BP$2,"SINGLE"),UHF!$V$3:$W$612,2,0)),0,VLOOKUP(CONCATENATE($B23,BP$2,"SINGLE"),UHF!$V$3:$W$612,2,0))</f>
        <v>0</v>
      </c>
      <c r="BQ23" s="11">
        <f>IF(ISNA(VLOOKUP(CONCATENATE($B23,BQ$2,"SINGLE"),UHF!$V$3:$W$612,2,0)),0,VLOOKUP(CONCATENATE($B23,BQ$2,"SINGLE"),UHF!$V$3:$W$612,2,0))</f>
        <v>0</v>
      </c>
      <c r="BR23" s="54">
        <f>SUM(BF23:BQ23)</f>
        <v>60.8</v>
      </c>
      <c r="BS23" s="54">
        <f>IF(ISNA(VLOOKUP(CONCATENATE($B23,BS$2,"SINGLE"),'A1'!$V$3:$W$612,2,0)),0,VLOOKUP(CONCATENATE($B23,BS$2,"SINGLE"),'A1'!$V$3:$W$612,2,0))</f>
        <v>0</v>
      </c>
      <c r="BT23" s="11">
        <f>SUM(C23,Q23,AQ23,BE23,BS23)</f>
        <v>416.4</v>
      </c>
      <c r="BU23" s="11">
        <f>SUM(D23,R23,AR23,BF23)</f>
        <v>105.4</v>
      </c>
      <c r="BV23" s="11">
        <f>SUM(E23,S23,AE23,AS23,BG23)</f>
        <v>0</v>
      </c>
      <c r="BW23" s="11">
        <f>SUM(F23,T23,AF23,AT23,BH23)</f>
        <v>0</v>
      </c>
      <c r="BX23" s="11">
        <f>SUM(G23,U23,AG23,AU23,BI23)</f>
        <v>0</v>
      </c>
      <c r="BY23" s="11">
        <f>SUM(H23,V23,AH23,AV23,BJ23)</f>
        <v>0</v>
      </c>
      <c r="BZ23" s="11">
        <f>SUM(I23,W23,AI23,AW23,BK23)</f>
        <v>0</v>
      </c>
      <c r="CA23" s="11">
        <f>SUM(J23,X23,AJ23,AX23,BL23)</f>
        <v>0</v>
      </c>
      <c r="CB23" s="11">
        <f>SUM(K23,Y23,AK23,AY23,BM23)</f>
        <v>0</v>
      </c>
      <c r="CC23" s="11">
        <f>SUM(L23,Z23,AL23,AZ23,BN23)</f>
        <v>0</v>
      </c>
      <c r="CD23" s="11">
        <f>SUM(M23,AA23,AM23,BA23,BO23)</f>
        <v>0</v>
      </c>
      <c r="CE23" s="11">
        <f>SUM(N23,AB23,AN23,BB23,BP23)</f>
        <v>0</v>
      </c>
      <c r="CF23" s="11">
        <f>SUM(O23,AC23,AO23,BC23,BQ23)</f>
        <v>0</v>
      </c>
      <c r="CG23" s="11">
        <f>SUM(BT23:CF23)</f>
        <v>521.79999999999995</v>
      </c>
      <c r="CH23" s="11">
        <f>SUM(P23,AD23,AP23,BD23,BE23,BR23,BS23)</f>
        <v>521.79999999999995</v>
      </c>
      <c r="CI23" s="11">
        <f>MIN(P23,AD23,AP23,BD23,BE23,BR23,BS23)</f>
        <v>0</v>
      </c>
      <c r="CJ23" s="51">
        <f>SUM(CH23-CI23)</f>
        <v>521.79999999999995</v>
      </c>
    </row>
    <row r="24" spans="1:88" x14ac:dyDescent="0.2">
      <c r="A24" s="21" t="str">
        <f t="shared" si="0"/>
        <v>22.</v>
      </c>
      <c r="B24" s="8" t="str">
        <f>'Seznam-SO'!A197</f>
        <v>OK1FMP</v>
      </c>
      <c r="C24" s="11">
        <f>IF(ISNA(VLOOKUP(CONCATENATE($B24,C$2,"SINGLE"),'I-SUB'!$V$3:$W$624,2,0)),0,VLOOKUP(CONCATENATE($B24,C$2,"SINGLE"),'I-SUB'!$V$3:$W$624,2,0))</f>
        <v>57</v>
      </c>
      <c r="D24" s="11">
        <f>IF(ISNA(VLOOKUP(CONCATENATE($B24,D$2,"SINGLE"),'I-SUB'!$V$3:$W$624,2,0)),0,VLOOKUP(CONCATENATE($B24,D$2,"SINGLE"),'I-SUB'!$V$3:$W$624,2,0))</f>
        <v>49</v>
      </c>
      <c r="E24" s="11">
        <f>IF(ISNA(VLOOKUP(CONCATENATE($B24,E$2,"SINGLE"),'I-SUB'!$V$3:$W$624,2,0)),0,VLOOKUP(CONCATENATE($B24,E$2,"SINGLE"),'I-SUB'!$V$3:$W$624,2,0))</f>
        <v>0</v>
      </c>
      <c r="F24" s="11">
        <f>IF(ISNA(VLOOKUP(CONCATENATE($B24,F$2,"SINGLE"),'I-SUB'!$V$3:$W$624,2,0)),0,VLOOKUP(CONCATENATE($B24,F$2,"SINGLE"),'I-SUB'!$V$3:$W$624,2,0))</f>
        <v>0</v>
      </c>
      <c r="G24" s="11">
        <f>IF(ISNA(VLOOKUP(CONCATENATE($B24,G$2,"SINGLE"),'I-SUB'!$V$3:$W$624,2,0)),0,VLOOKUP(CONCATENATE($B24,G$2,"SINGLE"),'I-SUB'!$V$3:$W$624,2,0))</f>
        <v>0</v>
      </c>
      <c r="H24" s="11">
        <f>IF(ISNA(VLOOKUP(CONCATENATE($B24,H$2,"SINGLE"),'I-SUB'!$V$3:$W$624,2,0)),0,VLOOKUP(CONCATENATE($B24,H$2,"SINGLE"),'I-SUB'!$V$3:$W$624,2,0))</f>
        <v>0</v>
      </c>
      <c r="I24" s="11">
        <f>IF(ISNA(VLOOKUP(CONCATENATE($B24,I$2,"SINGLE"),'I-SUB'!$V$3:$W$624,2,0)),0,VLOOKUP(CONCATENATE($B24,I$2,"SINGLE"),'I-SUB'!$V$3:$W$624,2,0))</f>
        <v>0</v>
      </c>
      <c r="J24" s="11">
        <f>IF(ISNA(VLOOKUP(CONCATENATE($B24,J$2,"SINGLE"),'I-SUB'!$V$3:$W$624,2,0)),0,VLOOKUP(CONCATENATE($B24,J$2,"SINGLE"),'I-SUB'!$V$3:$W$624,2,0))</f>
        <v>0</v>
      </c>
      <c r="K24" s="11">
        <f>IF(ISNA(VLOOKUP(CONCATENATE($B24,K$2,"SINGLE"),'I-SUB'!$V$3:$W$624,2,0)),0,VLOOKUP(CONCATENATE($B24,K$2,"SINGLE"),'I-SUB'!$V$3:$W$624,2,0))</f>
        <v>0</v>
      </c>
      <c r="L24" s="11">
        <f>IF(ISNA(VLOOKUP(CONCATENATE($B24,L$2,"SINGLE"),'I-SUB'!$V$3:$W$624,2,0)),0,VLOOKUP(CONCATENATE($B24,L$2,"SINGLE"),'I-SUB'!$V$3:$W$624,2,0))</f>
        <v>0</v>
      </c>
      <c r="M24" s="11">
        <f>IF(ISNA(VLOOKUP(CONCATENATE($B24,M$2,"SINGLE"),'I-SUB'!$V$3:$W$624,2,0)),0,VLOOKUP(CONCATENATE($B24,M$2,"SINGLE"),'I-SUB'!$V$3:$W$624,2,0))</f>
        <v>0</v>
      </c>
      <c r="N24" s="11">
        <f>IF(ISNA(VLOOKUP(CONCATENATE($B24,N$2,"SINGLE"),'I-SUB'!$V$3:$W$624,2,0)),0,VLOOKUP(CONCATENATE($B24,N$2,"SINGLE"),'I-SUB'!$V$3:$W$624,2,0))</f>
        <v>0</v>
      </c>
      <c r="O24" s="11">
        <f>IF(ISNA(VLOOKUP(CONCATENATE($B24,O$2,"SINGLE"),'I-SUB'!$V$3:$W$624,2,0)),0,VLOOKUP(CONCATENATE($B24,O$2,"SINGLE"),'I-SUB'!$V$3:$W$624,2,0))</f>
        <v>0</v>
      </c>
      <c r="P24" s="54">
        <f>SUM(C24:O24)</f>
        <v>106</v>
      </c>
      <c r="Q24" s="11">
        <f>IF(ISNA(VLOOKUP(CONCATENATE($B24,Q$2,"SINGLE"),'II-SUB'!$V$3:$W$630,2,0)),0,VLOOKUP(CONCATENATE($B24,Q$2,"SINGLE"),'II-SUB'!$V$3:$W$630,2,0))</f>
        <v>81.7</v>
      </c>
      <c r="R24" s="11">
        <f>IF(ISNA(VLOOKUP(CONCATENATE($B24,R$2,"SINGLE"),'II-SUB'!$V$3:$W$630,2,0)),0,VLOOKUP(CONCATENATE($B24,R$2,"SINGLE"),'II-SUB'!$V$3:$W$630,2,0))</f>
        <v>48.2</v>
      </c>
      <c r="S24" s="11">
        <f>IF(ISNA(VLOOKUP(CONCATENATE($B24,S$2,"SINGLE"),'II-SUB'!$V$3:$W$630,2,0)),0,VLOOKUP(CONCATENATE($B24,S$2,"SINGLE"),'II-SUB'!$V$3:$W$630,2,0))</f>
        <v>0</v>
      </c>
      <c r="T24" s="11">
        <f>IF(ISNA(VLOOKUP(CONCATENATE($B24,T$2,"SINGLE"),'II-SUB'!$V$3:$W$630,2,0)),0,VLOOKUP(CONCATENATE($B24,T$2,"SINGLE"),'II-SUB'!$V$3:$W$630,2,0))</f>
        <v>0</v>
      </c>
      <c r="U24" s="11">
        <f>IF(ISNA(VLOOKUP(CONCATENATE($B24,U$2,"SINGLE"),'II-SUB'!$V$3:$W$630,2,0)),0,VLOOKUP(CONCATENATE($B24,U$2,"SINGLE"),'II-SUB'!$V$3:$W$630,2,0))</f>
        <v>0</v>
      </c>
      <c r="V24" s="11">
        <f>IF(ISNA(VLOOKUP(CONCATENATE($B24,V$2,"SINGLE"),'II-SUB'!$V$3:$W$630,2,0)),0,VLOOKUP(CONCATENATE($B24,V$2,"SINGLE"),'II-SUB'!$V$3:$W$630,2,0))</f>
        <v>0</v>
      </c>
      <c r="W24" s="11">
        <f>IF(ISNA(VLOOKUP(CONCATENATE($B24,W$2,"SINGLE"),'II-SUB'!$V$3:$W$630,2,0)),0,VLOOKUP(CONCATENATE($B24,W$2,"SINGLE"),'II-SUB'!$V$3:$W$630,2,0))</f>
        <v>0</v>
      </c>
      <c r="X24" s="11">
        <f>IF(ISNA(VLOOKUP(CONCATENATE($B24,X$2,"SINGLE"),'II-SUB'!$V$3:$W$630,2,0)),0,VLOOKUP(CONCATENATE($B24,X$2,"SINGLE"),'II-SUB'!$V$3:$W$630,2,0))</f>
        <v>0</v>
      </c>
      <c r="Y24" s="11">
        <f>IF(ISNA(VLOOKUP(CONCATENATE($B24,Y$2,"SINGLE"),'II-SUB'!$V$3:$W$630,2,0)),0,VLOOKUP(CONCATENATE($B24,Y$2,"SINGLE"),'II-SUB'!$V$3:$W$630,2,0))</f>
        <v>0</v>
      </c>
      <c r="Z24" s="11">
        <f>IF(ISNA(VLOOKUP(CONCATENATE($B24,Z$2,"SINGLE"),'II-SUB'!$V$3:$W$630,2,0)),0,VLOOKUP(CONCATENATE($B24,Z$2,"SINGLE"),'II-SUB'!$V$3:$W$630,2,0))</f>
        <v>0</v>
      </c>
      <c r="AA24" s="11">
        <f>IF(ISNA(VLOOKUP(CONCATENATE($B24,AA$2,"SINGLE"),'II-SUB'!$V$3:$W$630,2,0)),0,VLOOKUP(CONCATENATE($B24,AA$2,"SINGLE"),'II-SUB'!$V$3:$W$630,2,0))</f>
        <v>0</v>
      </c>
      <c r="AB24" s="11">
        <f>IF(ISNA(VLOOKUP(CONCATENATE($B24,AB$2,"SINGLE"),'II-SUB'!$V$3:$W$630,2,0)),0,VLOOKUP(CONCATENATE($B24,AB$2,"SINGLE"),'II-SUB'!$V$3:$W$630,2,0))</f>
        <v>0</v>
      </c>
      <c r="AC24" s="11">
        <f>IF(ISNA(VLOOKUP(CONCATENATE($B24,AC$2,"SINGLE"),'II-SUB'!$V$3:$W$630,2,0)),0,VLOOKUP(CONCATENATE($B24,AC$2,"SINGLE"),'II-SUB'!$V$3:$W$630,2,0))</f>
        <v>0</v>
      </c>
      <c r="AD24" s="54">
        <f>SUM(Q24:AC24)</f>
        <v>129.9</v>
      </c>
      <c r="AE24" s="11">
        <f>IF(ISNA(VLOOKUP(CONCATENATE($B24,AE$2,"SINGLE"),MW!$V$3:$W$600,2,0)),0,VLOOKUP(CONCATENATE($B24,AE$2,"SINGLE"),MW!$V$3:$W$600,2,0))</f>
        <v>0</v>
      </c>
      <c r="AF24" s="11">
        <f>IF(ISNA(VLOOKUP(CONCATENATE($B24,AF$2,"SINGLE"),MW!$V$3:$W$600,2,0)),0,VLOOKUP(CONCATENATE($B24,AF$2,"SINGLE"),MW!$V$3:$W$600,2,0))</f>
        <v>0</v>
      </c>
      <c r="AG24" s="11">
        <f>IF(ISNA(VLOOKUP(CONCATENATE($B24,AG$2,"SINGLE"),MW!$V$3:$W$600,2,0)),0,VLOOKUP(CONCATENATE($B24,AG$2,"SINGLE"),MW!$V$3:$W$600,2,0))</f>
        <v>0</v>
      </c>
      <c r="AH24" s="11">
        <f>IF(ISNA(VLOOKUP(CONCATENATE($B24,AH$2,"SINGLE"),MW!$V$3:$W$600,2,0)),0,VLOOKUP(CONCATENATE($B24,AH$2,"SINGLE"),MW!$V$3:$W$600,2,0))</f>
        <v>0</v>
      </c>
      <c r="AI24" s="11">
        <f>IF(ISNA(VLOOKUP(CONCATENATE($B24,AI$2,"SINGLE"),MW!$V$3:$W$600,2,0)),0,VLOOKUP(CONCATENATE($B24,AI$2,"SINGLE"),MW!$V$3:$W$600,2,0))</f>
        <v>0</v>
      </c>
      <c r="AJ24" s="11">
        <f>IF(ISNA(VLOOKUP(CONCATENATE($B24,AJ$2,"SINGLE"),MW!$V$3:$W$600,2,0)),0,VLOOKUP(CONCATENATE($B24,AJ$2,"SINGLE"),MW!$V$3:$W$600,2,0))</f>
        <v>0</v>
      </c>
      <c r="AK24" s="11">
        <f>IF(ISNA(VLOOKUP(CONCATENATE($B24,AK$2,"SINGLE"),MW!$V$3:$W$600,2,0)),0,VLOOKUP(CONCATENATE($B24,AK$2,"SINGLE"),MW!$V$3:$W$600,2,0))</f>
        <v>0</v>
      </c>
      <c r="AL24" s="11">
        <f>IF(ISNA(VLOOKUP(CONCATENATE($B24,AL$2,"SINGLE"),MW!$V$3:$W$600,2,0)),0,VLOOKUP(CONCATENATE($B24,AL$2,"SINGLE"),MW!$V$3:$W$600,2,0))</f>
        <v>0</v>
      </c>
      <c r="AM24" s="11">
        <f>IF(ISNA(VLOOKUP(CONCATENATE($B24,AM$2,"SINGLE"),MW!$V$3:$W$600,2,0)),0,VLOOKUP(CONCATENATE($B24,AM$2,"SINGLE"),MW!$V$3:$W$600,2,0))</f>
        <v>0</v>
      </c>
      <c r="AN24" s="11">
        <f>IF(ISNA(VLOOKUP(CONCATENATE($B24,AN$2,"SINGLE"),MW!$V$3:$W$600,2,0)),0,VLOOKUP(CONCATENATE($B24,AN$2,"SINGLE"),MW!$V$3:$W$600,2,0))</f>
        <v>0</v>
      </c>
      <c r="AO24" s="11">
        <f>IF(ISNA(VLOOKUP(CONCATENATE($B24,AO$2,"SINGLE"),MW!$V$3:$W$600,2,0)),0,VLOOKUP(CONCATENATE($B24,AO$2,"SINGLE"),MW!$V$3:$W$600,2,0))</f>
        <v>0</v>
      </c>
      <c r="AP24" s="54">
        <f>SUM(AE24:AO24)</f>
        <v>0</v>
      </c>
      <c r="AQ24" s="11">
        <f>IF(ISNA(VLOOKUP(CONCATENATE($B24,AQ$2,"SINGLE"),'III-SUB'!$V$3:$W$633,2,0)),0,VLOOKUP(CONCATENATE($B24,AQ$2,"SINGLE"),'III-SUB'!$V$3:$W$633,2,0))</f>
        <v>98.2</v>
      </c>
      <c r="AR24" s="11">
        <f>IF(ISNA(VLOOKUP(CONCATENATE($B24,AR$2,"SINGLE"),'III-SUB'!$V$3:$W$633,2,0)),0,VLOOKUP(CONCATENATE($B24,AR$2,"SINGLE"),'III-SUB'!$V$3:$W$633,2,0))</f>
        <v>93.7</v>
      </c>
      <c r="AS24" s="11">
        <f>IF(ISNA(VLOOKUP(CONCATENATE($B24,AS$2,"SINGLE"),'III-SUB'!$V$3:$W$633,2,0)),0,VLOOKUP(CONCATENATE($B24,AS$2,"SINGLE"),'III-SUB'!$V$3:$W$633,2,0))</f>
        <v>0</v>
      </c>
      <c r="AT24" s="11">
        <f>IF(ISNA(VLOOKUP(CONCATENATE($B24,AT$2,"SINGLE"),'III-SUB'!$V$3:$W$633,2,0)),0,VLOOKUP(CONCATENATE($B24,AT$2,"SINGLE"),'III-SUB'!$V$3:$W$633,2,0))</f>
        <v>0</v>
      </c>
      <c r="AU24" s="11">
        <f>IF(ISNA(VLOOKUP(CONCATENATE($B24,AU$2,"SINGLE"),'III-SUB'!$V$3:$W$633,2,0)),0,VLOOKUP(CONCATENATE($B24,AU$2,"SINGLE"),'III-SUB'!$V$3:$W$633,2,0))</f>
        <v>0</v>
      </c>
      <c r="AV24" s="11">
        <f>IF(ISNA(VLOOKUP(CONCATENATE($B24,AV$2,"SINGLE"),'III-SUB'!$V$3:$W$633,2,0)),0,VLOOKUP(CONCATENATE($B24,AV$2,"SINGLE"),'III-SUB'!$V$3:$W$633,2,0))</f>
        <v>0</v>
      </c>
      <c r="AW24" s="11">
        <f>IF(ISNA(VLOOKUP(CONCATENATE($B24,AW$2,"SINGLE"),'III-SUB'!$V$3:$W$633,2,0)),0,VLOOKUP(CONCATENATE($B24,AW$2,"SINGLE"),'III-SUB'!$V$3:$W$633,2,0))</f>
        <v>0</v>
      </c>
      <c r="AX24" s="11">
        <f>IF(ISNA(VLOOKUP(CONCATENATE($B24,AX$2,"SINGLE"),'III-SUB'!$V$3:$W$633,2,0)),0,VLOOKUP(CONCATENATE($B24,AX$2,"SINGLE"),'III-SUB'!$V$3:$W$633,2,0))</f>
        <v>0</v>
      </c>
      <c r="AY24" s="11">
        <f>IF(ISNA(VLOOKUP(CONCATENATE($B24,AY$2,"SINGLE"),'III-SUB'!$V$3:$W$633,2,0)),0,VLOOKUP(CONCATENATE($B24,AY$2,"SINGLE"),'III-SUB'!$V$3:$W$633,2,0))</f>
        <v>0</v>
      </c>
      <c r="AZ24" s="11">
        <f>IF(ISNA(VLOOKUP(CONCATENATE($B24,AZ$2,"SINGLE"),'III-SUB'!$V$3:$W$633,2,0)),0,VLOOKUP(CONCATENATE($B24,AZ$2,"SINGLE"),'III-SUB'!$V$3:$W$633,2,0))</f>
        <v>0</v>
      </c>
      <c r="BA24" s="11">
        <f>IF(ISNA(VLOOKUP(CONCATENATE($B24,BA$2,"SINGLE"),'III-SUB'!$V$3:$W$633,2,0)),0,VLOOKUP(CONCATENATE($B24,BA$2,"SINGLE"),'III-SUB'!$V$3:$W$633,2,0))</f>
        <v>0</v>
      </c>
      <c r="BB24" s="11">
        <f>IF(ISNA(VLOOKUP(CONCATENATE($B24,BB$2,"SINGLE"),'III-SUB'!$V$3:$W$633,2,0)),0,VLOOKUP(CONCATENATE($B24,BB$2,"SINGLE"),'III-SUB'!$V$3:$W$633,2,0))</f>
        <v>0</v>
      </c>
      <c r="BC24" s="11">
        <f>IF(ISNA(VLOOKUP(CONCATENATE($B24,BC$2,"SINGLE"),'III-SUB'!$V$3:$W$633,2,0)),0,VLOOKUP(CONCATENATE($B24,BC$2,"SINGLE"),'III-SUB'!$V$3:$W$633,2,0))</f>
        <v>0</v>
      </c>
      <c r="BD24" s="54">
        <f>SUM(AQ24:BC24)</f>
        <v>191.9</v>
      </c>
      <c r="BE24" s="54">
        <f>IF(ISNA(VLOOKUP(CONCATENATE($B24,BE$2,"SINGLE"),VHF!$V$3:$W$627,2,0)),0,VLOOKUP(CONCATENATE($B24,BE$2,"SINGLE"),VHF!$V$3:$W$627,2,0))</f>
        <v>0</v>
      </c>
      <c r="BF24" s="11">
        <f>IF(ISNA(VLOOKUP(CONCATENATE($B24,BF$2,"SINGLE"),UHF!$V$3:$W$612,2,0)),0,VLOOKUP(CONCATENATE($B24,BF$2,"SINGLE"),UHF!$V$3:$W$612,2,0))</f>
        <v>92.8</v>
      </c>
      <c r="BG24" s="11">
        <f>IF(ISNA(VLOOKUP(CONCATENATE($B24,BG$2,"SINGLE"),UHF!$V$3:$W$612,2,0)),0,VLOOKUP(CONCATENATE($B24,BG$2,"SINGLE"),UHF!$V$3:$W$612,2,0))</f>
        <v>0</v>
      </c>
      <c r="BH24" s="11">
        <f>IF(ISNA(VLOOKUP(CONCATENATE($B24,BH$2,"SINGLE"),UHF!$V$3:$W$612,2,0)),0,VLOOKUP(CONCATENATE($B24,BH$2,"SINGLE"),UHF!$V$3:$W$612,2,0))</f>
        <v>0</v>
      </c>
      <c r="BI24" s="11">
        <f>IF(ISNA(VLOOKUP(CONCATENATE($B24,BI$2,"SINGLE"),UHF!$V$3:$W$612,2,0)),0,VLOOKUP(CONCATENATE($B24,BI$2,"SINGLE"),UHF!$V$3:$W$612,2,0))</f>
        <v>0</v>
      </c>
      <c r="BJ24" s="11">
        <f>IF(ISNA(VLOOKUP(CONCATENATE($B24,BJ$2,"SINGLE"),UHF!$V$3:$W$612,2,0)),0,VLOOKUP(CONCATENATE($B24,BJ$2,"SINGLE"),UHF!$V$3:$W$612,2,0))</f>
        <v>0</v>
      </c>
      <c r="BK24" s="11">
        <f>IF(ISNA(VLOOKUP(CONCATENATE($B24,BK$2,"SINGLE"),UHF!$V$3:$W$612,2,0)),0,VLOOKUP(CONCATENATE($B24,BK$2,"SINGLE"),UHF!$V$3:$W$612,2,0))</f>
        <v>0</v>
      </c>
      <c r="BL24" s="11">
        <f>IF(ISNA(VLOOKUP(CONCATENATE($B24,BL$2,"SINGLE"),UHF!$V$3:$W$612,2,0)),0,VLOOKUP(CONCATENATE($B24,BL$2,"SINGLE"),UHF!$V$3:$W$612,2,0))</f>
        <v>0</v>
      </c>
      <c r="BM24" s="11">
        <f>IF(ISNA(VLOOKUP(CONCATENATE($B24,BM$2,"SINGLE"),UHF!$V$3:$W$612,2,0)),0,VLOOKUP(CONCATENATE($B24,BM$2,"SINGLE"),UHF!$V$3:$W$612,2,0))</f>
        <v>0</v>
      </c>
      <c r="BN24" s="11">
        <f>IF(ISNA(VLOOKUP(CONCATENATE($B24,BN$2,"SINGLE"),UHF!$V$3:$W$612,2,0)),0,VLOOKUP(CONCATENATE($B24,BN$2,"SINGLE"),UHF!$V$3:$W$612,2,0))</f>
        <v>0</v>
      </c>
      <c r="BO24" s="11">
        <f>IF(ISNA(VLOOKUP(CONCATENATE($B24,BO$2,"SINGLE"),UHF!$V$3:$W$612,2,0)),0,VLOOKUP(CONCATENATE($B24,BO$2,"SINGLE"),UHF!$V$3:$W$612,2,0))</f>
        <v>0</v>
      </c>
      <c r="BP24" s="11">
        <f>IF(ISNA(VLOOKUP(CONCATENATE($B24,BP$2,"SINGLE"),UHF!$V$3:$W$612,2,0)),0,VLOOKUP(CONCATENATE($B24,BP$2,"SINGLE"),UHF!$V$3:$W$612,2,0))</f>
        <v>0</v>
      </c>
      <c r="BQ24" s="11">
        <f>IF(ISNA(VLOOKUP(CONCATENATE($B24,BQ$2,"SINGLE"),UHF!$V$3:$W$612,2,0)),0,VLOOKUP(CONCATENATE($B24,BQ$2,"SINGLE"),UHF!$V$3:$W$612,2,0))</f>
        <v>0</v>
      </c>
      <c r="BR24" s="54">
        <f>SUM(BF24:BQ24)</f>
        <v>92.8</v>
      </c>
      <c r="BS24" s="54">
        <f>IF(ISNA(VLOOKUP(CONCATENATE($B24,BS$2,"SINGLE"),'A1'!$V$3:$W$612,2,0)),0,VLOOKUP(CONCATENATE($B24,BS$2,"SINGLE"),'A1'!$V$3:$W$612,2,0))</f>
        <v>0</v>
      </c>
      <c r="BT24" s="11">
        <f>SUM(C24,Q24,AQ24,BE24,BS24)</f>
        <v>236.89999999999998</v>
      </c>
      <c r="BU24" s="11">
        <f>SUM(D24,R24,AR24,BF24)</f>
        <v>283.7</v>
      </c>
      <c r="BV24" s="11">
        <f>SUM(E24,S24,AE24,AS24,BG24)</f>
        <v>0</v>
      </c>
      <c r="BW24" s="11">
        <f>SUM(F24,T24,AF24,AT24,BH24)</f>
        <v>0</v>
      </c>
      <c r="BX24" s="11">
        <f>SUM(G24,U24,AG24,AU24,BI24)</f>
        <v>0</v>
      </c>
      <c r="BY24" s="11">
        <f>SUM(H24,V24,AH24,AV24,BJ24)</f>
        <v>0</v>
      </c>
      <c r="BZ24" s="11">
        <f>SUM(I24,W24,AI24,AW24,BK24)</f>
        <v>0</v>
      </c>
      <c r="CA24" s="11">
        <f>SUM(J24,X24,AJ24,AX24,BL24)</f>
        <v>0</v>
      </c>
      <c r="CB24" s="11">
        <f>SUM(K24,Y24,AK24,AY24,BM24)</f>
        <v>0</v>
      </c>
      <c r="CC24" s="11">
        <f>SUM(L24,Z24,AL24,AZ24,BN24)</f>
        <v>0</v>
      </c>
      <c r="CD24" s="11">
        <f>SUM(M24,AA24,AM24,BA24,BO24)</f>
        <v>0</v>
      </c>
      <c r="CE24" s="11">
        <f>SUM(N24,AB24,AN24,BB24,BP24)</f>
        <v>0</v>
      </c>
      <c r="CF24" s="11">
        <f>SUM(O24,AC24,AO24,BC24,BQ24)</f>
        <v>0</v>
      </c>
      <c r="CG24" s="11">
        <f>SUM(BT24:CF24)</f>
        <v>520.59999999999991</v>
      </c>
      <c r="CH24" s="11">
        <f>SUM(P24,AD24,AP24,BD24,BE24,BR24,BS24)</f>
        <v>520.6</v>
      </c>
      <c r="CI24" s="11">
        <f>MIN(P24,AD24,AP24,BD24,BE24,BR24,BS24)</f>
        <v>0</v>
      </c>
      <c r="CJ24" s="51">
        <f>SUM(CH24-CI24)</f>
        <v>520.6</v>
      </c>
    </row>
    <row r="25" spans="1:88" x14ac:dyDescent="0.2">
      <c r="A25" s="21" t="str">
        <f t="shared" si="0"/>
        <v>23.</v>
      </c>
      <c r="B25" s="8" t="str">
        <f>'Seznam-SO'!A136</f>
        <v>OK1UFL</v>
      </c>
      <c r="C25" s="11">
        <f>IF(ISNA(VLOOKUP(CONCATENATE($B25,C$2,"SINGLE"),'I-SUB'!$V$3:$W$624,2,0)),0,VLOOKUP(CONCATENATE($B25,C$2,"SINGLE"),'I-SUB'!$V$3:$W$624,2,0))</f>
        <v>0</v>
      </c>
      <c r="D25" s="11">
        <f>IF(ISNA(VLOOKUP(CONCATENATE($B25,D$2,"SINGLE"),'I-SUB'!$V$3:$W$624,2,0)),0,VLOOKUP(CONCATENATE($B25,D$2,"SINGLE"),'I-SUB'!$V$3:$W$624,2,0))</f>
        <v>0</v>
      </c>
      <c r="E25" s="11">
        <f>IF(ISNA(VLOOKUP(CONCATENATE($B25,E$2,"SINGLE"),'I-SUB'!$V$3:$W$624,2,0)),0,VLOOKUP(CONCATENATE($B25,E$2,"SINGLE"),'I-SUB'!$V$3:$W$624,2,0))</f>
        <v>0</v>
      </c>
      <c r="F25" s="11">
        <f>IF(ISNA(VLOOKUP(CONCATENATE($B25,F$2,"SINGLE"),'I-SUB'!$V$3:$W$624,2,0)),0,VLOOKUP(CONCATENATE($B25,F$2,"SINGLE"),'I-SUB'!$V$3:$W$624,2,0))</f>
        <v>0</v>
      </c>
      <c r="G25" s="11">
        <f>IF(ISNA(VLOOKUP(CONCATENATE($B25,G$2,"SINGLE"),'I-SUB'!$V$3:$W$624,2,0)),0,VLOOKUP(CONCATENATE($B25,G$2,"SINGLE"),'I-SUB'!$V$3:$W$624,2,0))</f>
        <v>0</v>
      </c>
      <c r="H25" s="11">
        <f>IF(ISNA(VLOOKUP(CONCATENATE($B25,H$2,"SINGLE"),'I-SUB'!$V$3:$W$624,2,0)),0,VLOOKUP(CONCATENATE($B25,H$2,"SINGLE"),'I-SUB'!$V$3:$W$624,2,0))</f>
        <v>0</v>
      </c>
      <c r="I25" s="11">
        <f>IF(ISNA(VLOOKUP(CONCATENATE($B25,I$2,"SINGLE"),'I-SUB'!$V$3:$W$624,2,0)),0,VLOOKUP(CONCATENATE($B25,I$2,"SINGLE"),'I-SUB'!$V$3:$W$624,2,0))</f>
        <v>0</v>
      </c>
      <c r="J25" s="11">
        <f>IF(ISNA(VLOOKUP(CONCATENATE($B25,J$2,"SINGLE"),'I-SUB'!$V$3:$W$624,2,0)),0,VLOOKUP(CONCATENATE($B25,J$2,"SINGLE"),'I-SUB'!$V$3:$W$624,2,0))</f>
        <v>0</v>
      </c>
      <c r="K25" s="11">
        <f>IF(ISNA(VLOOKUP(CONCATENATE($B25,K$2,"SINGLE"),'I-SUB'!$V$3:$W$624,2,0)),0,VLOOKUP(CONCATENATE($B25,K$2,"SINGLE"),'I-SUB'!$V$3:$W$624,2,0))</f>
        <v>0</v>
      </c>
      <c r="L25" s="11">
        <f>IF(ISNA(VLOOKUP(CONCATENATE($B25,L$2,"SINGLE"),'I-SUB'!$V$3:$W$624,2,0)),0,VLOOKUP(CONCATENATE($B25,L$2,"SINGLE"),'I-SUB'!$V$3:$W$624,2,0))</f>
        <v>0</v>
      </c>
      <c r="M25" s="11">
        <f>IF(ISNA(VLOOKUP(CONCATENATE($B25,M$2,"SINGLE"),'I-SUB'!$V$3:$W$624,2,0)),0,VLOOKUP(CONCATENATE($B25,M$2,"SINGLE"),'I-SUB'!$V$3:$W$624,2,0))</f>
        <v>0</v>
      </c>
      <c r="N25" s="11">
        <f>IF(ISNA(VLOOKUP(CONCATENATE($B25,N$2,"SINGLE"),'I-SUB'!$V$3:$W$624,2,0)),0,VLOOKUP(CONCATENATE($B25,N$2,"SINGLE"),'I-SUB'!$V$3:$W$624,2,0))</f>
        <v>0</v>
      </c>
      <c r="O25" s="11">
        <f>IF(ISNA(VLOOKUP(CONCATENATE($B25,O$2,"SINGLE"),'I-SUB'!$V$3:$W$624,2,0)),0,VLOOKUP(CONCATENATE($B25,O$2,"SINGLE"),'I-SUB'!$V$3:$W$624,2,0))</f>
        <v>0</v>
      </c>
      <c r="P25" s="54">
        <f>SUM(C25:O25)</f>
        <v>0</v>
      </c>
      <c r="Q25" s="11">
        <f>IF(ISNA(VLOOKUP(CONCATENATE($B25,Q$2,"SINGLE"),'II-SUB'!$V$3:$W$630,2,0)),0,VLOOKUP(CONCATENATE($B25,Q$2,"SINGLE"),'II-SUB'!$V$3:$W$630,2,0))</f>
        <v>0</v>
      </c>
      <c r="R25" s="11">
        <f>IF(ISNA(VLOOKUP(CONCATENATE($B25,R$2,"SINGLE"),'II-SUB'!$V$3:$W$630,2,0)),0,VLOOKUP(CONCATENATE($B25,R$2,"SINGLE"),'II-SUB'!$V$3:$W$630,2,0))</f>
        <v>0</v>
      </c>
      <c r="S25" s="11">
        <f>IF(ISNA(VLOOKUP(CONCATENATE($B25,S$2,"SINGLE"),'II-SUB'!$V$3:$W$630,2,0)),0,VLOOKUP(CONCATENATE($B25,S$2,"SINGLE"),'II-SUB'!$V$3:$W$630,2,0))</f>
        <v>0</v>
      </c>
      <c r="T25" s="11">
        <f>IF(ISNA(VLOOKUP(CONCATENATE($B25,T$2,"SINGLE"),'II-SUB'!$V$3:$W$630,2,0)),0,VLOOKUP(CONCATENATE($B25,T$2,"SINGLE"),'II-SUB'!$V$3:$W$630,2,0))</f>
        <v>0</v>
      </c>
      <c r="U25" s="11">
        <f>IF(ISNA(VLOOKUP(CONCATENATE($B25,U$2,"SINGLE"),'II-SUB'!$V$3:$W$630,2,0)),0,VLOOKUP(CONCATENATE($B25,U$2,"SINGLE"),'II-SUB'!$V$3:$W$630,2,0))</f>
        <v>0</v>
      </c>
      <c r="V25" s="11">
        <f>IF(ISNA(VLOOKUP(CONCATENATE($B25,V$2,"SINGLE"),'II-SUB'!$V$3:$W$630,2,0)),0,VLOOKUP(CONCATENATE($B25,V$2,"SINGLE"),'II-SUB'!$V$3:$W$630,2,0))</f>
        <v>0</v>
      </c>
      <c r="W25" s="11">
        <f>IF(ISNA(VLOOKUP(CONCATENATE($B25,W$2,"SINGLE"),'II-SUB'!$V$3:$W$630,2,0)),0,VLOOKUP(CONCATENATE($B25,W$2,"SINGLE"),'II-SUB'!$V$3:$W$630,2,0))</f>
        <v>0</v>
      </c>
      <c r="X25" s="11">
        <f>IF(ISNA(VLOOKUP(CONCATENATE($B25,X$2,"SINGLE"),'II-SUB'!$V$3:$W$630,2,0)),0,VLOOKUP(CONCATENATE($B25,X$2,"SINGLE"),'II-SUB'!$V$3:$W$630,2,0))</f>
        <v>0</v>
      </c>
      <c r="Y25" s="11">
        <f>IF(ISNA(VLOOKUP(CONCATENATE($B25,Y$2,"SINGLE"),'II-SUB'!$V$3:$W$630,2,0)),0,VLOOKUP(CONCATENATE($B25,Y$2,"SINGLE"),'II-SUB'!$V$3:$W$630,2,0))</f>
        <v>0</v>
      </c>
      <c r="Z25" s="11">
        <f>IF(ISNA(VLOOKUP(CONCATENATE($B25,Z$2,"SINGLE"),'II-SUB'!$V$3:$W$630,2,0)),0,VLOOKUP(CONCATENATE($B25,Z$2,"SINGLE"),'II-SUB'!$V$3:$W$630,2,0))</f>
        <v>0</v>
      </c>
      <c r="AA25" s="11">
        <f>IF(ISNA(VLOOKUP(CONCATENATE($B25,AA$2,"SINGLE"),'II-SUB'!$V$3:$W$630,2,0)),0,VLOOKUP(CONCATENATE($B25,AA$2,"SINGLE"),'II-SUB'!$V$3:$W$630,2,0))</f>
        <v>0</v>
      </c>
      <c r="AB25" s="11">
        <f>IF(ISNA(VLOOKUP(CONCATENATE($B25,AB$2,"SINGLE"),'II-SUB'!$V$3:$W$630,2,0)),0,VLOOKUP(CONCATENATE($B25,AB$2,"SINGLE"),'II-SUB'!$V$3:$W$630,2,0))</f>
        <v>0</v>
      </c>
      <c r="AC25" s="11">
        <f>IF(ISNA(VLOOKUP(CONCATENATE($B25,AC$2,"SINGLE"),'II-SUB'!$V$3:$W$630,2,0)),0,VLOOKUP(CONCATENATE($B25,AC$2,"SINGLE"),'II-SUB'!$V$3:$W$630,2,0))</f>
        <v>0</v>
      </c>
      <c r="AD25" s="54">
        <f>SUM(Q25:AC25)</f>
        <v>0</v>
      </c>
      <c r="AE25" s="11">
        <f>IF(ISNA(VLOOKUP(CONCATENATE($B25,AE$2,"SINGLE"),MW!$V$3:$W$600,2,0)),0,VLOOKUP(CONCATENATE($B25,AE$2,"SINGLE"),MW!$V$3:$W$600,2,0))</f>
        <v>0</v>
      </c>
      <c r="AF25" s="11">
        <f>IF(ISNA(VLOOKUP(CONCATENATE($B25,AF$2,"SINGLE"),MW!$V$3:$W$600,2,0)),0,VLOOKUP(CONCATENATE($B25,AF$2,"SINGLE"),MW!$V$3:$W$600,2,0))</f>
        <v>0</v>
      </c>
      <c r="AG25" s="11">
        <f>IF(ISNA(VLOOKUP(CONCATENATE($B25,AG$2,"SINGLE"),MW!$V$3:$W$600,2,0)),0,VLOOKUP(CONCATENATE($B25,AG$2,"SINGLE"),MW!$V$3:$W$600,2,0))</f>
        <v>0</v>
      </c>
      <c r="AH25" s="11">
        <f>IF(ISNA(VLOOKUP(CONCATENATE($B25,AH$2,"SINGLE"),MW!$V$3:$W$600,2,0)),0,VLOOKUP(CONCATENATE($B25,AH$2,"SINGLE"),MW!$V$3:$W$600,2,0))</f>
        <v>0</v>
      </c>
      <c r="AI25" s="11">
        <f>IF(ISNA(VLOOKUP(CONCATENATE($B25,AI$2,"SINGLE"),MW!$V$3:$W$600,2,0)),0,VLOOKUP(CONCATENATE($B25,AI$2,"SINGLE"),MW!$V$3:$W$600,2,0))</f>
        <v>0</v>
      </c>
      <c r="AJ25" s="11">
        <f>IF(ISNA(VLOOKUP(CONCATENATE($B25,AJ$2,"SINGLE"),MW!$V$3:$W$600,2,0)),0,VLOOKUP(CONCATENATE($B25,AJ$2,"SINGLE"),MW!$V$3:$W$600,2,0))</f>
        <v>0</v>
      </c>
      <c r="AK25" s="11">
        <f>IF(ISNA(VLOOKUP(CONCATENATE($B25,AK$2,"SINGLE"),MW!$V$3:$W$600,2,0)),0,VLOOKUP(CONCATENATE($B25,AK$2,"SINGLE"),MW!$V$3:$W$600,2,0))</f>
        <v>0</v>
      </c>
      <c r="AL25" s="11">
        <f>IF(ISNA(VLOOKUP(CONCATENATE($B25,AL$2,"SINGLE"),MW!$V$3:$W$600,2,0)),0,VLOOKUP(CONCATENATE($B25,AL$2,"SINGLE"),MW!$V$3:$W$600,2,0))</f>
        <v>0</v>
      </c>
      <c r="AM25" s="11">
        <f>IF(ISNA(VLOOKUP(CONCATENATE($B25,AM$2,"SINGLE"),MW!$V$3:$W$600,2,0)),0,VLOOKUP(CONCATENATE($B25,AM$2,"SINGLE"),MW!$V$3:$W$600,2,0))</f>
        <v>0</v>
      </c>
      <c r="AN25" s="11">
        <f>IF(ISNA(VLOOKUP(CONCATENATE($B25,AN$2,"SINGLE"),MW!$V$3:$W$600,2,0)),0,VLOOKUP(CONCATENATE($B25,AN$2,"SINGLE"),MW!$V$3:$W$600,2,0))</f>
        <v>0</v>
      </c>
      <c r="AO25" s="11">
        <f>IF(ISNA(VLOOKUP(CONCATENATE($B25,AO$2,"SINGLE"),MW!$V$3:$W$600,2,0)),0,VLOOKUP(CONCATENATE($B25,AO$2,"SINGLE"),MW!$V$3:$W$600,2,0))</f>
        <v>0</v>
      </c>
      <c r="AP25" s="54">
        <f>SUM(AE25:AO25)</f>
        <v>0</v>
      </c>
      <c r="AQ25" s="11">
        <f>IF(ISNA(VLOOKUP(CONCATENATE($B25,AQ$2,"SINGLE"),'III-SUB'!$V$3:$W$633,2,0)),0,VLOOKUP(CONCATENATE($B25,AQ$2,"SINGLE"),'III-SUB'!$V$3:$W$633,2,0))</f>
        <v>0</v>
      </c>
      <c r="AR25" s="11">
        <f>IF(ISNA(VLOOKUP(CONCATENATE($B25,AR$2,"SINGLE"),'III-SUB'!$V$3:$W$633,2,0)),0,VLOOKUP(CONCATENATE($B25,AR$2,"SINGLE"),'III-SUB'!$V$3:$W$633,2,0))</f>
        <v>0</v>
      </c>
      <c r="AS25" s="11">
        <f>IF(ISNA(VLOOKUP(CONCATENATE($B25,AS$2,"SINGLE"),'III-SUB'!$V$3:$W$633,2,0)),0,VLOOKUP(CONCATENATE($B25,AS$2,"SINGLE"),'III-SUB'!$V$3:$W$633,2,0))</f>
        <v>0</v>
      </c>
      <c r="AT25" s="11">
        <f>IF(ISNA(VLOOKUP(CONCATENATE($B25,AT$2,"SINGLE"),'III-SUB'!$V$3:$W$633,2,0)),0,VLOOKUP(CONCATENATE($B25,AT$2,"SINGLE"),'III-SUB'!$V$3:$W$633,2,0))</f>
        <v>0</v>
      </c>
      <c r="AU25" s="11">
        <f>IF(ISNA(VLOOKUP(CONCATENATE($B25,AU$2,"SINGLE"),'III-SUB'!$V$3:$W$633,2,0)),0,VLOOKUP(CONCATENATE($B25,AU$2,"SINGLE"),'III-SUB'!$V$3:$W$633,2,0))</f>
        <v>45.6</v>
      </c>
      <c r="AV25" s="11">
        <f>IF(ISNA(VLOOKUP(CONCATENATE($B25,AV$2,"SINGLE"),'III-SUB'!$V$3:$W$633,2,0)),0,VLOOKUP(CONCATENATE($B25,AV$2,"SINGLE"),'III-SUB'!$V$3:$W$633,2,0))</f>
        <v>49</v>
      </c>
      <c r="AW25" s="11">
        <f>IF(ISNA(VLOOKUP(CONCATENATE($B25,AW$2,"SINGLE"),'III-SUB'!$V$3:$W$633,2,0)),0,VLOOKUP(CONCATENATE($B25,AW$2,"SINGLE"),'III-SUB'!$V$3:$W$633,2,0))</f>
        <v>52</v>
      </c>
      <c r="AX25" s="11">
        <f>IF(ISNA(VLOOKUP(CONCATENATE($B25,AX$2,"SINGLE"),'III-SUB'!$V$3:$W$633,2,0)),0,VLOOKUP(CONCATENATE($B25,AX$2,"SINGLE"),'III-SUB'!$V$3:$W$633,2,0))</f>
        <v>105</v>
      </c>
      <c r="AY25" s="11">
        <f>IF(ISNA(VLOOKUP(CONCATENATE($B25,AY$2,"SINGLE"),'III-SUB'!$V$3:$W$633,2,0)),0,VLOOKUP(CONCATENATE($B25,AY$2,"SINGLE"),'III-SUB'!$V$3:$W$633,2,0))</f>
        <v>63</v>
      </c>
      <c r="AZ25" s="11">
        <f>IF(ISNA(VLOOKUP(CONCATENATE($B25,AZ$2,"SINGLE"),'III-SUB'!$V$3:$W$633,2,0)),0,VLOOKUP(CONCATENATE($B25,AZ$2,"SINGLE"),'III-SUB'!$V$3:$W$633,2,0))</f>
        <v>0</v>
      </c>
      <c r="BA25" s="11">
        <f>IF(ISNA(VLOOKUP(CONCATENATE($B25,BA$2,"SINGLE"),'III-SUB'!$V$3:$W$633,2,0)),0,VLOOKUP(CONCATENATE($B25,BA$2,"SINGLE"),'III-SUB'!$V$3:$W$633,2,0))</f>
        <v>26.7</v>
      </c>
      <c r="BB25" s="11">
        <f>IF(ISNA(VLOOKUP(CONCATENATE($B25,BB$2,"SINGLE"),'III-SUB'!$V$3:$W$633,2,0)),0,VLOOKUP(CONCATENATE($B25,BB$2,"SINGLE"),'III-SUB'!$V$3:$W$633,2,0))</f>
        <v>0</v>
      </c>
      <c r="BC25" s="11">
        <f>IF(ISNA(VLOOKUP(CONCATENATE($B25,BC$2,"SINGLE"),'III-SUB'!$V$3:$W$633,2,0)),0,VLOOKUP(CONCATENATE($B25,BC$2,"SINGLE"),'III-SUB'!$V$3:$W$633,2,0))</f>
        <v>0</v>
      </c>
      <c r="BD25" s="54">
        <f>SUM(AQ25:BC25)</f>
        <v>341.3</v>
      </c>
      <c r="BE25" s="54">
        <f>IF(ISNA(VLOOKUP(CONCATENATE($B25,BE$2,"SINGLE"),VHF!$V$3:$W$627,2,0)),0,VLOOKUP(CONCATENATE($B25,BE$2,"SINGLE"),VHF!$V$3:$W$627,2,0))</f>
        <v>0</v>
      </c>
      <c r="BF25" s="11">
        <f>IF(ISNA(VLOOKUP(CONCATENATE($B25,BF$2,"SINGLE"),UHF!$V$3:$W$612,2,0)),0,VLOOKUP(CONCATENATE($B25,BF$2,"SINGLE"),UHF!$V$3:$W$612,2,0))</f>
        <v>0</v>
      </c>
      <c r="BG25" s="11">
        <f>IF(ISNA(VLOOKUP(CONCATENATE($B25,BG$2,"SINGLE"),UHF!$V$3:$W$612,2,0)),0,VLOOKUP(CONCATENATE($B25,BG$2,"SINGLE"),UHF!$V$3:$W$612,2,0))</f>
        <v>0</v>
      </c>
      <c r="BH25" s="11">
        <f>IF(ISNA(VLOOKUP(CONCATENATE($B25,BH$2,"SINGLE"),UHF!$V$3:$W$612,2,0)),0,VLOOKUP(CONCATENATE($B25,BH$2,"SINGLE"),UHF!$V$3:$W$612,2,0))</f>
        <v>0</v>
      </c>
      <c r="BI25" s="11">
        <f>IF(ISNA(VLOOKUP(CONCATENATE($B25,BI$2,"SINGLE"),UHF!$V$3:$W$612,2,0)),0,VLOOKUP(CONCATENATE($B25,BI$2,"SINGLE"),UHF!$V$3:$W$612,2,0))</f>
        <v>0</v>
      </c>
      <c r="BJ25" s="11">
        <f>IF(ISNA(VLOOKUP(CONCATENATE($B25,BJ$2,"SINGLE"),UHF!$V$3:$W$612,2,0)),0,VLOOKUP(CONCATENATE($B25,BJ$2,"SINGLE"),UHF!$V$3:$W$612,2,0))</f>
        <v>0</v>
      </c>
      <c r="BK25" s="11">
        <f>IF(ISNA(VLOOKUP(CONCATENATE($B25,BK$2,"SINGLE"),UHF!$V$3:$W$612,2,0)),0,VLOOKUP(CONCATENATE($B25,BK$2,"SINGLE"),UHF!$V$3:$W$612,2,0))</f>
        <v>34.5</v>
      </c>
      <c r="BL25" s="11">
        <f>IF(ISNA(VLOOKUP(CONCATENATE($B25,BL$2,"SINGLE"),UHF!$V$3:$W$612,2,0)),0,VLOOKUP(CONCATENATE($B25,BL$2,"SINGLE"),UHF!$V$3:$W$612,2,0))</f>
        <v>52.5</v>
      </c>
      <c r="BM25" s="11">
        <f>IF(ISNA(VLOOKUP(CONCATENATE($B25,BM$2,"SINGLE"),UHF!$V$3:$W$612,2,0)),0,VLOOKUP(CONCATENATE($B25,BM$2,"SINGLE"),UHF!$V$3:$W$612,2,0))</f>
        <v>40</v>
      </c>
      <c r="BN25" s="11">
        <f>IF(ISNA(VLOOKUP(CONCATENATE($B25,BN$2,"SINGLE"),UHF!$V$3:$W$612,2,0)),0,VLOOKUP(CONCATENATE($B25,BN$2,"SINGLE"),UHF!$V$3:$W$612,2,0))</f>
        <v>30</v>
      </c>
      <c r="BO25" s="11">
        <f>IF(ISNA(VLOOKUP(CONCATENATE($B25,BO$2,"SINGLE"),UHF!$V$3:$W$612,2,0)),0,VLOOKUP(CONCATENATE($B25,BO$2,"SINGLE"),UHF!$V$3:$W$612,2,0))</f>
        <v>18</v>
      </c>
      <c r="BP25" s="11">
        <f>IF(ISNA(VLOOKUP(CONCATENATE($B25,BP$2,"SINGLE"),UHF!$V$3:$W$612,2,0)),0,VLOOKUP(CONCATENATE($B25,BP$2,"SINGLE"),UHF!$V$3:$W$612,2,0))</f>
        <v>0</v>
      </c>
      <c r="BQ25" s="11">
        <f>IF(ISNA(VLOOKUP(CONCATENATE($B25,BQ$2,"SINGLE"),UHF!$V$3:$W$612,2,0)),0,VLOOKUP(CONCATENATE($B25,BQ$2,"SINGLE"),UHF!$V$3:$W$612,2,0))</f>
        <v>0</v>
      </c>
      <c r="BR25" s="54">
        <f>SUM(BF25:BQ25)</f>
        <v>175</v>
      </c>
      <c r="BS25" s="54">
        <f>IF(ISNA(VLOOKUP(CONCATENATE($B25,BS$2,"SINGLE"),'A1'!$V$3:$W$612,2,0)),0,VLOOKUP(CONCATENATE($B25,BS$2,"SINGLE"),'A1'!$V$3:$W$612,2,0))</f>
        <v>0</v>
      </c>
      <c r="BT25" s="11">
        <f>SUM(C25,Q25,AQ25,BE25,BS25)</f>
        <v>0</v>
      </c>
      <c r="BU25" s="11">
        <f>SUM(D25,R25,AR25,BF25)</f>
        <v>0</v>
      </c>
      <c r="BV25" s="11">
        <f>SUM(E25,S25,AE25,AS25,BG25)</f>
        <v>0</v>
      </c>
      <c r="BW25" s="11">
        <f>SUM(F25,T25,AF25,AT25,BH25)</f>
        <v>0</v>
      </c>
      <c r="BX25" s="11">
        <f>SUM(G25,U25,AG25,AU25,BI25)</f>
        <v>45.6</v>
      </c>
      <c r="BY25" s="11">
        <f>SUM(H25,V25,AH25,AV25,BJ25)</f>
        <v>49</v>
      </c>
      <c r="BZ25" s="11">
        <f>SUM(I25,W25,AI25,AW25,BK25)</f>
        <v>86.5</v>
      </c>
      <c r="CA25" s="11">
        <f>SUM(J25,X25,AJ25,AX25,BL25)</f>
        <v>157.5</v>
      </c>
      <c r="CB25" s="11">
        <f>SUM(K25,Y25,AK25,AY25,BM25)</f>
        <v>103</v>
      </c>
      <c r="CC25" s="11">
        <f>SUM(L25,Z25,AL25,AZ25,BN25)</f>
        <v>30</v>
      </c>
      <c r="CD25" s="11">
        <f>SUM(M25,AA25,AM25,BA25,BO25)</f>
        <v>44.7</v>
      </c>
      <c r="CE25" s="11">
        <f>SUM(N25,AB25,AN25,BB25,BP25)</f>
        <v>0</v>
      </c>
      <c r="CF25" s="11">
        <f>SUM(O25,AC25,AO25,BC25,BQ25)</f>
        <v>0</v>
      </c>
      <c r="CG25" s="11">
        <f>SUM(BT25:CF25)</f>
        <v>516.30000000000007</v>
      </c>
      <c r="CH25" s="11">
        <f>SUM(P25,AD25,AP25,BD25,BE25,BR25,BS25)</f>
        <v>516.29999999999995</v>
      </c>
      <c r="CI25" s="11">
        <f>MIN(P25,AD25,AP25,BD25,BE25,BR25,BS25)</f>
        <v>0</v>
      </c>
      <c r="CJ25" s="51">
        <f>SUM(CH25-CI25)</f>
        <v>516.29999999999995</v>
      </c>
    </row>
    <row r="26" spans="1:88" x14ac:dyDescent="0.2">
      <c r="A26" s="21" t="str">
        <f t="shared" si="0"/>
        <v>24.</v>
      </c>
      <c r="B26" s="8" t="str">
        <f>'Seznam-SO'!A110</f>
        <v>OK1ZHS</v>
      </c>
      <c r="C26" s="11">
        <f>IF(ISNA(VLOOKUP(CONCATENATE($B26,C$2,"SINGLE"),'I-SUB'!$V$3:$W$624,2,0)),0,VLOOKUP(CONCATENATE($B26,C$2,"SINGLE"),'I-SUB'!$V$3:$W$624,2,0))</f>
        <v>93</v>
      </c>
      <c r="D26" s="11">
        <f>IF(ISNA(VLOOKUP(CONCATENATE($B26,D$2,"SINGLE"),'I-SUB'!$V$3:$W$624,2,0)),0,VLOOKUP(CONCATENATE($B26,D$2,"SINGLE"),'I-SUB'!$V$3:$W$624,2,0))</f>
        <v>0</v>
      </c>
      <c r="E26" s="11">
        <f>IF(ISNA(VLOOKUP(CONCATENATE($B26,E$2,"SINGLE"),'I-SUB'!$V$3:$W$624,2,0)),0,VLOOKUP(CONCATENATE($B26,E$2,"SINGLE"),'I-SUB'!$V$3:$W$624,2,0))</f>
        <v>0</v>
      </c>
      <c r="F26" s="11">
        <f>IF(ISNA(VLOOKUP(CONCATENATE($B26,F$2,"SINGLE"),'I-SUB'!$V$3:$W$624,2,0)),0,VLOOKUP(CONCATENATE($B26,F$2,"SINGLE"),'I-SUB'!$V$3:$W$624,2,0))</f>
        <v>0</v>
      </c>
      <c r="G26" s="11">
        <f>IF(ISNA(VLOOKUP(CONCATENATE($B26,G$2,"SINGLE"),'I-SUB'!$V$3:$W$624,2,0)),0,VLOOKUP(CONCATENATE($B26,G$2,"SINGLE"),'I-SUB'!$V$3:$W$624,2,0))</f>
        <v>0</v>
      </c>
      <c r="H26" s="11">
        <f>IF(ISNA(VLOOKUP(CONCATENATE($B26,H$2,"SINGLE"),'I-SUB'!$V$3:$W$624,2,0)),0,VLOOKUP(CONCATENATE($B26,H$2,"SINGLE"),'I-SUB'!$V$3:$W$624,2,0))</f>
        <v>0</v>
      </c>
      <c r="I26" s="11">
        <f>IF(ISNA(VLOOKUP(CONCATENATE($B26,I$2,"SINGLE"),'I-SUB'!$V$3:$W$624,2,0)),0,VLOOKUP(CONCATENATE($B26,I$2,"SINGLE"),'I-SUB'!$V$3:$W$624,2,0))</f>
        <v>0</v>
      </c>
      <c r="J26" s="11">
        <f>IF(ISNA(VLOOKUP(CONCATENATE($B26,J$2,"SINGLE"),'I-SUB'!$V$3:$W$624,2,0)),0,VLOOKUP(CONCATENATE($B26,J$2,"SINGLE"),'I-SUB'!$V$3:$W$624,2,0))</f>
        <v>0</v>
      </c>
      <c r="K26" s="11">
        <f>IF(ISNA(VLOOKUP(CONCATENATE($B26,K$2,"SINGLE"),'I-SUB'!$V$3:$W$624,2,0)),0,VLOOKUP(CONCATENATE($B26,K$2,"SINGLE"),'I-SUB'!$V$3:$W$624,2,0))</f>
        <v>0</v>
      </c>
      <c r="L26" s="11">
        <f>IF(ISNA(VLOOKUP(CONCATENATE($B26,L$2,"SINGLE"),'I-SUB'!$V$3:$W$624,2,0)),0,VLOOKUP(CONCATENATE($B26,L$2,"SINGLE"),'I-SUB'!$V$3:$W$624,2,0))</f>
        <v>0</v>
      </c>
      <c r="M26" s="11">
        <f>IF(ISNA(VLOOKUP(CONCATENATE($B26,M$2,"SINGLE"),'I-SUB'!$V$3:$W$624,2,0)),0,VLOOKUP(CONCATENATE($B26,M$2,"SINGLE"),'I-SUB'!$V$3:$W$624,2,0))</f>
        <v>0</v>
      </c>
      <c r="N26" s="11">
        <f>IF(ISNA(VLOOKUP(CONCATENATE($B26,N$2,"SINGLE"),'I-SUB'!$V$3:$W$624,2,0)),0,VLOOKUP(CONCATENATE($B26,N$2,"SINGLE"),'I-SUB'!$V$3:$W$624,2,0))</f>
        <v>0</v>
      </c>
      <c r="O26" s="11">
        <f>IF(ISNA(VLOOKUP(CONCATENATE($B26,O$2,"SINGLE"),'I-SUB'!$V$3:$W$624,2,0)),0,VLOOKUP(CONCATENATE($B26,O$2,"SINGLE"),'I-SUB'!$V$3:$W$624,2,0))</f>
        <v>0</v>
      </c>
      <c r="P26" s="54">
        <f>SUM(C26:O26)</f>
        <v>93</v>
      </c>
      <c r="Q26" s="11">
        <f>IF(ISNA(VLOOKUP(CONCATENATE($B26,Q$2,"SINGLE"),'II-SUB'!$V$3:$W$630,2,0)),0,VLOOKUP(CONCATENATE($B26,Q$2,"SINGLE"),'II-SUB'!$V$3:$W$630,2,0))</f>
        <v>129.1</v>
      </c>
      <c r="R26" s="11">
        <f>IF(ISNA(VLOOKUP(CONCATENATE($B26,R$2,"SINGLE"),'II-SUB'!$V$3:$W$630,2,0)),0,VLOOKUP(CONCATENATE($B26,R$2,"SINGLE"),'II-SUB'!$V$3:$W$630,2,0))</f>
        <v>0</v>
      </c>
      <c r="S26" s="11">
        <f>IF(ISNA(VLOOKUP(CONCATENATE($B26,S$2,"SINGLE"),'II-SUB'!$V$3:$W$630,2,0)),0,VLOOKUP(CONCATENATE($B26,S$2,"SINGLE"),'II-SUB'!$V$3:$W$630,2,0))</f>
        <v>0</v>
      </c>
      <c r="T26" s="11">
        <f>IF(ISNA(VLOOKUP(CONCATENATE($B26,T$2,"SINGLE"),'II-SUB'!$V$3:$W$630,2,0)),0,VLOOKUP(CONCATENATE($B26,T$2,"SINGLE"),'II-SUB'!$V$3:$W$630,2,0))</f>
        <v>0</v>
      </c>
      <c r="U26" s="11">
        <f>IF(ISNA(VLOOKUP(CONCATENATE($B26,U$2,"SINGLE"),'II-SUB'!$V$3:$W$630,2,0)),0,VLOOKUP(CONCATENATE($B26,U$2,"SINGLE"),'II-SUB'!$V$3:$W$630,2,0))</f>
        <v>0</v>
      </c>
      <c r="V26" s="11">
        <f>IF(ISNA(VLOOKUP(CONCATENATE($B26,V$2,"SINGLE"),'II-SUB'!$V$3:$W$630,2,0)),0,VLOOKUP(CONCATENATE($B26,V$2,"SINGLE"),'II-SUB'!$V$3:$W$630,2,0))</f>
        <v>0</v>
      </c>
      <c r="W26" s="11">
        <f>IF(ISNA(VLOOKUP(CONCATENATE($B26,W$2,"SINGLE"),'II-SUB'!$V$3:$W$630,2,0)),0,VLOOKUP(CONCATENATE($B26,W$2,"SINGLE"),'II-SUB'!$V$3:$W$630,2,0))</f>
        <v>0</v>
      </c>
      <c r="X26" s="11">
        <f>IF(ISNA(VLOOKUP(CONCATENATE($B26,X$2,"SINGLE"),'II-SUB'!$V$3:$W$630,2,0)),0,VLOOKUP(CONCATENATE($B26,X$2,"SINGLE"),'II-SUB'!$V$3:$W$630,2,0))</f>
        <v>0</v>
      </c>
      <c r="Y26" s="11">
        <f>IF(ISNA(VLOOKUP(CONCATENATE($B26,Y$2,"SINGLE"),'II-SUB'!$V$3:$W$630,2,0)),0,VLOOKUP(CONCATENATE($B26,Y$2,"SINGLE"),'II-SUB'!$V$3:$W$630,2,0))</f>
        <v>0</v>
      </c>
      <c r="Z26" s="11">
        <f>IF(ISNA(VLOOKUP(CONCATENATE($B26,Z$2,"SINGLE"),'II-SUB'!$V$3:$W$630,2,0)),0,VLOOKUP(CONCATENATE($B26,Z$2,"SINGLE"),'II-SUB'!$V$3:$W$630,2,0))</f>
        <v>0</v>
      </c>
      <c r="AA26" s="11">
        <f>IF(ISNA(VLOOKUP(CONCATENATE($B26,AA$2,"SINGLE"),'II-SUB'!$V$3:$W$630,2,0)),0,VLOOKUP(CONCATENATE($B26,AA$2,"SINGLE"),'II-SUB'!$V$3:$W$630,2,0))</f>
        <v>0</v>
      </c>
      <c r="AB26" s="11">
        <f>IF(ISNA(VLOOKUP(CONCATENATE($B26,AB$2,"SINGLE"),'II-SUB'!$V$3:$W$630,2,0)),0,VLOOKUP(CONCATENATE($B26,AB$2,"SINGLE"),'II-SUB'!$V$3:$W$630,2,0))</f>
        <v>0</v>
      </c>
      <c r="AC26" s="11">
        <f>IF(ISNA(VLOOKUP(CONCATENATE($B26,AC$2,"SINGLE"),'II-SUB'!$V$3:$W$630,2,0)),0,VLOOKUP(CONCATENATE($B26,AC$2,"SINGLE"),'II-SUB'!$V$3:$W$630,2,0))</f>
        <v>0</v>
      </c>
      <c r="AD26" s="54">
        <f>SUM(Q26:AC26)</f>
        <v>129.1</v>
      </c>
      <c r="AE26" s="11">
        <f>IF(ISNA(VLOOKUP(CONCATENATE($B26,AE$2,"SINGLE"),MW!$V$3:$W$600,2,0)),0,VLOOKUP(CONCATENATE($B26,AE$2,"SINGLE"),MW!$V$3:$W$600,2,0))</f>
        <v>109</v>
      </c>
      <c r="AF26" s="11">
        <f>IF(ISNA(VLOOKUP(CONCATENATE($B26,AF$2,"SINGLE"),MW!$V$3:$W$600,2,0)),0,VLOOKUP(CONCATENATE($B26,AF$2,"SINGLE"),MW!$V$3:$W$600,2,0))</f>
        <v>0</v>
      </c>
      <c r="AG26" s="11">
        <f>IF(ISNA(VLOOKUP(CONCATENATE($B26,AG$2,"SINGLE"),MW!$V$3:$W$600,2,0)),0,VLOOKUP(CONCATENATE($B26,AG$2,"SINGLE"),MW!$V$3:$W$600,2,0))</f>
        <v>0</v>
      </c>
      <c r="AH26" s="11">
        <f>IF(ISNA(VLOOKUP(CONCATENATE($B26,AH$2,"SINGLE"),MW!$V$3:$W$600,2,0)),0,VLOOKUP(CONCATENATE($B26,AH$2,"SINGLE"),MW!$V$3:$W$600,2,0))</f>
        <v>0</v>
      </c>
      <c r="AI26" s="11">
        <f>IF(ISNA(VLOOKUP(CONCATENATE($B26,AI$2,"SINGLE"),MW!$V$3:$W$600,2,0)),0,VLOOKUP(CONCATENATE($B26,AI$2,"SINGLE"),MW!$V$3:$W$600,2,0))</f>
        <v>0</v>
      </c>
      <c r="AJ26" s="11">
        <f>IF(ISNA(VLOOKUP(CONCATENATE($B26,AJ$2,"SINGLE"),MW!$V$3:$W$600,2,0)),0,VLOOKUP(CONCATENATE($B26,AJ$2,"SINGLE"),MW!$V$3:$W$600,2,0))</f>
        <v>0</v>
      </c>
      <c r="AK26" s="11">
        <f>IF(ISNA(VLOOKUP(CONCATENATE($B26,AK$2,"SINGLE"),MW!$V$3:$W$600,2,0)),0,VLOOKUP(CONCATENATE($B26,AK$2,"SINGLE"),MW!$V$3:$W$600,2,0))</f>
        <v>0</v>
      </c>
      <c r="AL26" s="11">
        <f>IF(ISNA(VLOOKUP(CONCATENATE($B26,AL$2,"SINGLE"),MW!$V$3:$W$600,2,0)),0,VLOOKUP(CONCATENATE($B26,AL$2,"SINGLE"),MW!$V$3:$W$600,2,0))</f>
        <v>0</v>
      </c>
      <c r="AM26" s="11">
        <f>IF(ISNA(VLOOKUP(CONCATENATE($B26,AM$2,"SINGLE"),MW!$V$3:$W$600,2,0)),0,VLOOKUP(CONCATENATE($B26,AM$2,"SINGLE"),MW!$V$3:$W$600,2,0))</f>
        <v>0</v>
      </c>
      <c r="AN26" s="11">
        <f>IF(ISNA(VLOOKUP(CONCATENATE($B26,AN$2,"SINGLE"),MW!$V$3:$W$600,2,0)),0,VLOOKUP(CONCATENATE($B26,AN$2,"SINGLE"),MW!$V$3:$W$600,2,0))</f>
        <v>0</v>
      </c>
      <c r="AO26" s="11">
        <f>IF(ISNA(VLOOKUP(CONCATENATE($B26,AO$2,"SINGLE"),MW!$V$3:$W$600,2,0)),0,VLOOKUP(CONCATENATE($B26,AO$2,"SINGLE"),MW!$V$3:$W$600,2,0))</f>
        <v>0</v>
      </c>
      <c r="AP26" s="54">
        <f>SUM(AE26:AO26)</f>
        <v>109</v>
      </c>
      <c r="AQ26" s="11">
        <f>IF(ISNA(VLOOKUP(CONCATENATE($B26,AQ$2,"SINGLE"),'III-SUB'!$V$3:$W$633,2,0)),0,VLOOKUP(CONCATENATE($B26,AQ$2,"SINGLE"),'III-SUB'!$V$3:$W$633,2,0))</f>
        <v>0</v>
      </c>
      <c r="AR26" s="11">
        <f>IF(ISNA(VLOOKUP(CONCATENATE($B26,AR$2,"SINGLE"),'III-SUB'!$V$3:$W$633,2,0)),0,VLOOKUP(CONCATENATE($B26,AR$2,"SINGLE"),'III-SUB'!$V$3:$W$633,2,0))</f>
        <v>0</v>
      </c>
      <c r="AS26" s="11">
        <f>IF(ISNA(VLOOKUP(CONCATENATE($B26,AS$2,"SINGLE"),'III-SUB'!$V$3:$W$633,2,0)),0,VLOOKUP(CONCATENATE($B26,AS$2,"SINGLE"),'III-SUB'!$V$3:$W$633,2,0))</f>
        <v>0</v>
      </c>
      <c r="AT26" s="11">
        <f>IF(ISNA(VLOOKUP(CONCATENATE($B26,AT$2,"SINGLE"),'III-SUB'!$V$3:$W$633,2,0)),0,VLOOKUP(CONCATENATE($B26,AT$2,"SINGLE"),'III-SUB'!$V$3:$W$633,2,0))</f>
        <v>0</v>
      </c>
      <c r="AU26" s="11">
        <f>IF(ISNA(VLOOKUP(CONCATENATE($B26,AU$2,"SINGLE"),'III-SUB'!$V$3:$W$633,2,0)),0,VLOOKUP(CONCATENATE($B26,AU$2,"SINGLE"),'III-SUB'!$V$3:$W$633,2,0))</f>
        <v>0</v>
      </c>
      <c r="AV26" s="11">
        <f>IF(ISNA(VLOOKUP(CONCATENATE($B26,AV$2,"SINGLE"),'III-SUB'!$V$3:$W$633,2,0)),0,VLOOKUP(CONCATENATE($B26,AV$2,"SINGLE"),'III-SUB'!$V$3:$W$633,2,0))</f>
        <v>0</v>
      </c>
      <c r="AW26" s="11">
        <f>IF(ISNA(VLOOKUP(CONCATENATE($B26,AW$2,"SINGLE"),'III-SUB'!$V$3:$W$633,2,0)),0,VLOOKUP(CONCATENATE($B26,AW$2,"SINGLE"),'III-SUB'!$V$3:$W$633,2,0))</f>
        <v>0</v>
      </c>
      <c r="AX26" s="11">
        <f>IF(ISNA(VLOOKUP(CONCATENATE($B26,AX$2,"SINGLE"),'III-SUB'!$V$3:$W$633,2,0)),0,VLOOKUP(CONCATENATE($B26,AX$2,"SINGLE"),'III-SUB'!$V$3:$W$633,2,0))</f>
        <v>0</v>
      </c>
      <c r="AY26" s="11">
        <f>IF(ISNA(VLOOKUP(CONCATENATE($B26,AY$2,"SINGLE"),'III-SUB'!$V$3:$W$633,2,0)),0,VLOOKUP(CONCATENATE($B26,AY$2,"SINGLE"),'III-SUB'!$V$3:$W$633,2,0))</f>
        <v>0</v>
      </c>
      <c r="AZ26" s="11">
        <f>IF(ISNA(VLOOKUP(CONCATENATE($B26,AZ$2,"SINGLE"),'III-SUB'!$V$3:$W$633,2,0)),0,VLOOKUP(CONCATENATE($B26,AZ$2,"SINGLE"),'III-SUB'!$V$3:$W$633,2,0))</f>
        <v>0</v>
      </c>
      <c r="BA26" s="11">
        <f>IF(ISNA(VLOOKUP(CONCATENATE($B26,BA$2,"SINGLE"),'III-SUB'!$V$3:$W$633,2,0)),0,VLOOKUP(CONCATENATE($B26,BA$2,"SINGLE"),'III-SUB'!$V$3:$W$633,2,0))</f>
        <v>0</v>
      </c>
      <c r="BB26" s="11">
        <f>IF(ISNA(VLOOKUP(CONCATENATE($B26,BB$2,"SINGLE"),'III-SUB'!$V$3:$W$633,2,0)),0,VLOOKUP(CONCATENATE($B26,BB$2,"SINGLE"),'III-SUB'!$V$3:$W$633,2,0))</f>
        <v>0</v>
      </c>
      <c r="BC26" s="11">
        <f>IF(ISNA(VLOOKUP(CONCATENATE($B26,BC$2,"SINGLE"),'III-SUB'!$V$3:$W$633,2,0)),0,VLOOKUP(CONCATENATE($B26,BC$2,"SINGLE"),'III-SUB'!$V$3:$W$633,2,0))</f>
        <v>0</v>
      </c>
      <c r="BD26" s="54">
        <f>SUM(AQ26:BC26)</f>
        <v>0</v>
      </c>
      <c r="BE26" s="54">
        <f>IF(ISNA(VLOOKUP(CONCATENATE($B26,BE$2,"SINGLE"),VHF!$V$3:$W$627,2,0)),0,VLOOKUP(CONCATENATE($B26,BE$2,"SINGLE"),VHF!$V$3:$W$627,2,0))</f>
        <v>0</v>
      </c>
      <c r="BF26" s="11">
        <f>IF(ISNA(VLOOKUP(CONCATENATE($B26,BF$2,"SINGLE"),UHF!$V$3:$W$612,2,0)),0,VLOOKUP(CONCATENATE($B26,BF$2,"SINGLE"),UHF!$V$3:$W$612,2,0))</f>
        <v>163.19999999999999</v>
      </c>
      <c r="BG26" s="11">
        <f>IF(ISNA(VLOOKUP(CONCATENATE($B26,BG$2,"SINGLE"),UHF!$V$3:$W$612,2,0)),0,VLOOKUP(CONCATENATE($B26,BG$2,"SINGLE"),UHF!$V$3:$W$612,2,0))</f>
        <v>0</v>
      </c>
      <c r="BH26" s="11">
        <f>IF(ISNA(VLOOKUP(CONCATENATE($B26,BH$2,"SINGLE"),UHF!$V$3:$W$612,2,0)),0,VLOOKUP(CONCATENATE($B26,BH$2,"SINGLE"),UHF!$V$3:$W$612,2,0))</f>
        <v>0</v>
      </c>
      <c r="BI26" s="11">
        <f>IF(ISNA(VLOOKUP(CONCATENATE($B26,BI$2,"SINGLE"),UHF!$V$3:$W$612,2,0)),0,VLOOKUP(CONCATENATE($B26,BI$2,"SINGLE"),UHF!$V$3:$W$612,2,0))</f>
        <v>0</v>
      </c>
      <c r="BJ26" s="11">
        <f>IF(ISNA(VLOOKUP(CONCATENATE($B26,BJ$2,"SINGLE"),UHF!$V$3:$W$612,2,0)),0,VLOOKUP(CONCATENATE($B26,BJ$2,"SINGLE"),UHF!$V$3:$W$612,2,0))</f>
        <v>0</v>
      </c>
      <c r="BK26" s="11">
        <f>IF(ISNA(VLOOKUP(CONCATENATE($B26,BK$2,"SINGLE"),UHF!$V$3:$W$612,2,0)),0,VLOOKUP(CONCATENATE($B26,BK$2,"SINGLE"),UHF!$V$3:$W$612,2,0))</f>
        <v>0</v>
      </c>
      <c r="BL26" s="11">
        <f>IF(ISNA(VLOOKUP(CONCATENATE($B26,BL$2,"SINGLE"),UHF!$V$3:$W$612,2,0)),0,VLOOKUP(CONCATENATE($B26,BL$2,"SINGLE"),UHF!$V$3:$W$612,2,0))</f>
        <v>0</v>
      </c>
      <c r="BM26" s="11">
        <f>IF(ISNA(VLOOKUP(CONCATENATE($B26,BM$2,"SINGLE"),UHF!$V$3:$W$612,2,0)),0,VLOOKUP(CONCATENATE($B26,BM$2,"SINGLE"),UHF!$V$3:$W$612,2,0))</f>
        <v>0</v>
      </c>
      <c r="BN26" s="11">
        <f>IF(ISNA(VLOOKUP(CONCATENATE($B26,BN$2,"SINGLE"),UHF!$V$3:$W$612,2,0)),0,VLOOKUP(CONCATENATE($B26,BN$2,"SINGLE"),UHF!$V$3:$W$612,2,0))</f>
        <v>0</v>
      </c>
      <c r="BO26" s="11">
        <f>IF(ISNA(VLOOKUP(CONCATENATE($B26,BO$2,"SINGLE"),UHF!$V$3:$W$612,2,0)),0,VLOOKUP(CONCATENATE($B26,BO$2,"SINGLE"),UHF!$V$3:$W$612,2,0))</f>
        <v>0</v>
      </c>
      <c r="BP26" s="11">
        <f>IF(ISNA(VLOOKUP(CONCATENATE($B26,BP$2,"SINGLE"),UHF!$V$3:$W$612,2,0)),0,VLOOKUP(CONCATENATE($B26,BP$2,"SINGLE"),UHF!$V$3:$W$612,2,0))</f>
        <v>0</v>
      </c>
      <c r="BQ26" s="11">
        <f>IF(ISNA(VLOOKUP(CONCATENATE($B26,BQ$2,"SINGLE"),UHF!$V$3:$W$612,2,0)),0,VLOOKUP(CONCATENATE($B26,BQ$2,"SINGLE"),UHF!$V$3:$W$612,2,0))</f>
        <v>0</v>
      </c>
      <c r="BR26" s="54">
        <f>SUM(BF26:BQ26)</f>
        <v>163.19999999999999</v>
      </c>
      <c r="BS26" s="54">
        <f>IF(ISNA(VLOOKUP(CONCATENATE($B26,BS$2,"SINGLE"),'A1'!$V$3:$W$612,2,0)),0,VLOOKUP(CONCATENATE($B26,BS$2,"SINGLE"),'A1'!$V$3:$W$612,2,0))</f>
        <v>0</v>
      </c>
      <c r="BT26" s="11">
        <f>SUM(C26,Q26,AQ26,BE26,BS26)</f>
        <v>222.1</v>
      </c>
      <c r="BU26" s="11">
        <f>SUM(D26,R26,AR26,BF26)</f>
        <v>163.19999999999999</v>
      </c>
      <c r="BV26" s="11">
        <f>SUM(E26,S26,AE26,AS26,BG26)</f>
        <v>109</v>
      </c>
      <c r="BW26" s="11">
        <f>SUM(F26,T26,AF26,AT26,BH26)</f>
        <v>0</v>
      </c>
      <c r="BX26" s="11">
        <f>SUM(G26,U26,AG26,AU26,BI26)</f>
        <v>0</v>
      </c>
      <c r="BY26" s="11">
        <f>SUM(H26,V26,AH26,AV26,BJ26)</f>
        <v>0</v>
      </c>
      <c r="BZ26" s="11">
        <f>SUM(I26,W26,AI26,AW26,BK26)</f>
        <v>0</v>
      </c>
      <c r="CA26" s="11">
        <f>SUM(J26,X26,AJ26,AX26,BL26)</f>
        <v>0</v>
      </c>
      <c r="CB26" s="11">
        <f>SUM(K26,Y26,AK26,AY26,BM26)</f>
        <v>0</v>
      </c>
      <c r="CC26" s="11">
        <f>SUM(L26,Z26,AL26,AZ26,BN26)</f>
        <v>0</v>
      </c>
      <c r="CD26" s="11">
        <f>SUM(M26,AA26,AM26,BA26,BO26)</f>
        <v>0</v>
      </c>
      <c r="CE26" s="11">
        <f>SUM(N26,AB26,AN26,BB26,BP26)</f>
        <v>0</v>
      </c>
      <c r="CF26" s="11">
        <f>SUM(O26,AC26,AO26,BC26,BQ26)</f>
        <v>0</v>
      </c>
      <c r="CG26" s="11">
        <f>SUM(BT26:CF26)</f>
        <v>494.29999999999995</v>
      </c>
      <c r="CH26" s="11">
        <f>SUM(P26,AD26,AP26,BD26,BE26,BR26,BS26)</f>
        <v>494.3</v>
      </c>
      <c r="CI26" s="11">
        <f>MIN(P26,AD26,AP26,BD26,BE26,BR26,BS26)</f>
        <v>0</v>
      </c>
      <c r="CJ26" s="51">
        <f>SUM(CH26-CI26)</f>
        <v>494.3</v>
      </c>
    </row>
    <row r="27" spans="1:88" x14ac:dyDescent="0.2">
      <c r="A27" s="21" t="str">
        <f t="shared" si="0"/>
        <v>25.</v>
      </c>
      <c r="B27" s="8" t="str">
        <f>'Seznam-SO'!A54</f>
        <v>OK2UPG</v>
      </c>
      <c r="C27" s="11">
        <f>IF(ISNA(VLOOKUP(CONCATENATE($B27,C$2,"SINGLE"),'I-SUB'!$V$3:$W$624,2,0)),0,VLOOKUP(CONCATENATE($B27,C$2,"SINGLE"),'I-SUB'!$V$3:$W$624,2,0))</f>
        <v>76.5</v>
      </c>
      <c r="D27" s="11">
        <f>IF(ISNA(VLOOKUP(CONCATENATE($B27,D$2,"SINGLE"),'I-SUB'!$V$3:$W$624,2,0)),0,VLOOKUP(CONCATENATE($B27,D$2,"SINGLE"),'I-SUB'!$V$3:$W$624,2,0))</f>
        <v>34.6</v>
      </c>
      <c r="E27" s="11">
        <f>IF(ISNA(VLOOKUP(CONCATENATE($B27,E$2,"SINGLE"),'I-SUB'!$V$3:$W$624,2,0)),0,VLOOKUP(CONCATENATE($B27,E$2,"SINGLE"),'I-SUB'!$V$3:$W$624,2,0))</f>
        <v>0</v>
      </c>
      <c r="F27" s="11">
        <f>IF(ISNA(VLOOKUP(CONCATENATE($B27,F$2,"SINGLE"),'I-SUB'!$V$3:$W$624,2,0)),0,VLOOKUP(CONCATENATE($B27,F$2,"SINGLE"),'I-SUB'!$V$3:$W$624,2,0))</f>
        <v>0</v>
      </c>
      <c r="G27" s="11">
        <f>IF(ISNA(VLOOKUP(CONCATENATE($B27,G$2,"SINGLE"),'I-SUB'!$V$3:$W$624,2,0)),0,VLOOKUP(CONCATENATE($B27,G$2,"SINGLE"),'I-SUB'!$V$3:$W$624,2,0))</f>
        <v>0</v>
      </c>
      <c r="H27" s="11">
        <f>IF(ISNA(VLOOKUP(CONCATENATE($B27,H$2,"SINGLE"),'I-SUB'!$V$3:$W$624,2,0)),0,VLOOKUP(CONCATENATE($B27,H$2,"SINGLE"),'I-SUB'!$V$3:$W$624,2,0))</f>
        <v>0</v>
      </c>
      <c r="I27" s="11">
        <f>IF(ISNA(VLOOKUP(CONCATENATE($B27,I$2,"SINGLE"),'I-SUB'!$V$3:$W$624,2,0)),0,VLOOKUP(CONCATENATE($B27,I$2,"SINGLE"),'I-SUB'!$V$3:$W$624,2,0))</f>
        <v>0</v>
      </c>
      <c r="J27" s="11">
        <f>IF(ISNA(VLOOKUP(CONCATENATE($B27,J$2,"SINGLE"),'I-SUB'!$V$3:$W$624,2,0)),0,VLOOKUP(CONCATENATE($B27,J$2,"SINGLE"),'I-SUB'!$V$3:$W$624,2,0))</f>
        <v>0</v>
      </c>
      <c r="K27" s="11">
        <f>IF(ISNA(VLOOKUP(CONCATENATE($B27,K$2,"SINGLE"),'I-SUB'!$V$3:$W$624,2,0)),0,VLOOKUP(CONCATENATE($B27,K$2,"SINGLE"),'I-SUB'!$V$3:$W$624,2,0))</f>
        <v>0</v>
      </c>
      <c r="L27" s="11">
        <f>IF(ISNA(VLOOKUP(CONCATENATE($B27,L$2,"SINGLE"),'I-SUB'!$V$3:$W$624,2,0)),0,VLOOKUP(CONCATENATE($B27,L$2,"SINGLE"),'I-SUB'!$V$3:$W$624,2,0))</f>
        <v>0</v>
      </c>
      <c r="M27" s="11">
        <f>IF(ISNA(VLOOKUP(CONCATENATE($B27,M$2,"SINGLE"),'I-SUB'!$V$3:$W$624,2,0)),0,VLOOKUP(CONCATENATE($B27,M$2,"SINGLE"),'I-SUB'!$V$3:$W$624,2,0))</f>
        <v>0</v>
      </c>
      <c r="N27" s="11">
        <f>IF(ISNA(VLOOKUP(CONCATENATE($B27,N$2,"SINGLE"),'I-SUB'!$V$3:$W$624,2,0)),0,VLOOKUP(CONCATENATE($B27,N$2,"SINGLE"),'I-SUB'!$V$3:$W$624,2,0))</f>
        <v>0</v>
      </c>
      <c r="O27" s="11">
        <f>IF(ISNA(VLOOKUP(CONCATENATE($B27,O$2,"SINGLE"),'I-SUB'!$V$3:$W$624,2,0)),0,VLOOKUP(CONCATENATE($B27,O$2,"SINGLE"),'I-SUB'!$V$3:$W$624,2,0))</f>
        <v>0</v>
      </c>
      <c r="P27" s="54">
        <f>SUM(C27:O27)</f>
        <v>111.1</v>
      </c>
      <c r="Q27" s="11">
        <f>IF(ISNA(VLOOKUP(CONCATENATE($B27,Q$2,"SINGLE"),'II-SUB'!$V$3:$W$630,2,0)),0,VLOOKUP(CONCATENATE($B27,Q$2,"SINGLE"),'II-SUB'!$V$3:$W$630,2,0))</f>
        <v>104.1</v>
      </c>
      <c r="R27" s="11">
        <f>IF(ISNA(VLOOKUP(CONCATENATE($B27,R$2,"SINGLE"),'II-SUB'!$V$3:$W$630,2,0)),0,VLOOKUP(CONCATENATE($B27,R$2,"SINGLE"),'II-SUB'!$V$3:$W$630,2,0))</f>
        <v>51.1</v>
      </c>
      <c r="S27" s="11">
        <f>IF(ISNA(VLOOKUP(CONCATENATE($B27,S$2,"SINGLE"),'II-SUB'!$V$3:$W$630,2,0)),0,VLOOKUP(CONCATENATE($B27,S$2,"SINGLE"),'II-SUB'!$V$3:$W$630,2,0))</f>
        <v>18</v>
      </c>
      <c r="T27" s="11">
        <f>IF(ISNA(VLOOKUP(CONCATENATE($B27,T$2,"SINGLE"),'II-SUB'!$V$3:$W$630,2,0)),0,VLOOKUP(CONCATENATE($B27,T$2,"SINGLE"),'II-SUB'!$V$3:$W$630,2,0))</f>
        <v>0</v>
      </c>
      <c r="U27" s="11">
        <f>IF(ISNA(VLOOKUP(CONCATENATE($B27,U$2,"SINGLE"),'II-SUB'!$V$3:$W$630,2,0)),0,VLOOKUP(CONCATENATE($B27,U$2,"SINGLE"),'II-SUB'!$V$3:$W$630,2,0))</f>
        <v>0</v>
      </c>
      <c r="V27" s="11">
        <f>IF(ISNA(VLOOKUP(CONCATENATE($B27,V$2,"SINGLE"),'II-SUB'!$V$3:$W$630,2,0)),0,VLOOKUP(CONCATENATE($B27,V$2,"SINGLE"),'II-SUB'!$V$3:$W$630,2,0))</f>
        <v>0</v>
      </c>
      <c r="W27" s="11">
        <f>IF(ISNA(VLOOKUP(CONCATENATE($B27,W$2,"SINGLE"),'II-SUB'!$V$3:$W$630,2,0)),0,VLOOKUP(CONCATENATE($B27,W$2,"SINGLE"),'II-SUB'!$V$3:$W$630,2,0))</f>
        <v>0</v>
      </c>
      <c r="X27" s="11">
        <f>IF(ISNA(VLOOKUP(CONCATENATE($B27,X$2,"SINGLE"),'II-SUB'!$V$3:$W$630,2,0)),0,VLOOKUP(CONCATENATE($B27,X$2,"SINGLE"),'II-SUB'!$V$3:$W$630,2,0))</f>
        <v>0</v>
      </c>
      <c r="Y27" s="11">
        <f>IF(ISNA(VLOOKUP(CONCATENATE($B27,Y$2,"SINGLE"),'II-SUB'!$V$3:$W$630,2,0)),0,VLOOKUP(CONCATENATE($B27,Y$2,"SINGLE"),'II-SUB'!$V$3:$W$630,2,0))</f>
        <v>0</v>
      </c>
      <c r="Z27" s="11">
        <f>IF(ISNA(VLOOKUP(CONCATENATE($B27,Z$2,"SINGLE"),'II-SUB'!$V$3:$W$630,2,0)),0,VLOOKUP(CONCATENATE($B27,Z$2,"SINGLE"),'II-SUB'!$V$3:$W$630,2,0))</f>
        <v>0</v>
      </c>
      <c r="AA27" s="11">
        <f>IF(ISNA(VLOOKUP(CONCATENATE($B27,AA$2,"SINGLE"),'II-SUB'!$V$3:$W$630,2,0)),0,VLOOKUP(CONCATENATE($B27,AA$2,"SINGLE"),'II-SUB'!$V$3:$W$630,2,0))</f>
        <v>0</v>
      </c>
      <c r="AB27" s="11">
        <f>IF(ISNA(VLOOKUP(CONCATENATE($B27,AB$2,"SINGLE"),'II-SUB'!$V$3:$W$630,2,0)),0,VLOOKUP(CONCATENATE($B27,AB$2,"SINGLE"),'II-SUB'!$V$3:$W$630,2,0))</f>
        <v>0</v>
      </c>
      <c r="AC27" s="11">
        <f>IF(ISNA(VLOOKUP(CONCATENATE($B27,AC$2,"SINGLE"),'II-SUB'!$V$3:$W$630,2,0)),0,VLOOKUP(CONCATENATE($B27,AC$2,"SINGLE"),'II-SUB'!$V$3:$W$630,2,0))</f>
        <v>0</v>
      </c>
      <c r="AD27" s="54">
        <f>SUM(Q27:AC27)</f>
        <v>173.2</v>
      </c>
      <c r="AE27" s="11">
        <f>IF(ISNA(VLOOKUP(CONCATENATE($B27,AE$2,"SINGLE"),MW!$V$3:$W$600,2,0)),0,VLOOKUP(CONCATENATE($B27,AE$2,"SINGLE"),MW!$V$3:$W$600,2,0))</f>
        <v>31.2</v>
      </c>
      <c r="AF27" s="11">
        <f>IF(ISNA(VLOOKUP(CONCATENATE($B27,AF$2,"SINGLE"),MW!$V$3:$W$600,2,0)),0,VLOOKUP(CONCATENATE($B27,AF$2,"SINGLE"),MW!$V$3:$W$600,2,0))</f>
        <v>0</v>
      </c>
      <c r="AG27" s="11">
        <f>IF(ISNA(VLOOKUP(CONCATENATE($B27,AG$2,"SINGLE"),MW!$V$3:$W$600,2,0)),0,VLOOKUP(CONCATENATE($B27,AG$2,"SINGLE"),MW!$V$3:$W$600,2,0))</f>
        <v>0</v>
      </c>
      <c r="AH27" s="11">
        <f>IF(ISNA(VLOOKUP(CONCATENATE($B27,AH$2,"SINGLE"),MW!$V$3:$W$600,2,0)),0,VLOOKUP(CONCATENATE($B27,AH$2,"SINGLE"),MW!$V$3:$W$600,2,0))</f>
        <v>0</v>
      </c>
      <c r="AI27" s="11">
        <f>IF(ISNA(VLOOKUP(CONCATENATE($B27,AI$2,"SINGLE"),MW!$V$3:$W$600,2,0)),0,VLOOKUP(CONCATENATE($B27,AI$2,"SINGLE"),MW!$V$3:$W$600,2,0))</f>
        <v>0</v>
      </c>
      <c r="AJ27" s="11">
        <f>IF(ISNA(VLOOKUP(CONCATENATE($B27,AJ$2,"SINGLE"),MW!$V$3:$W$600,2,0)),0,VLOOKUP(CONCATENATE($B27,AJ$2,"SINGLE"),MW!$V$3:$W$600,2,0))</f>
        <v>0</v>
      </c>
      <c r="AK27" s="11">
        <f>IF(ISNA(VLOOKUP(CONCATENATE($B27,AK$2,"SINGLE"),MW!$V$3:$W$600,2,0)),0,VLOOKUP(CONCATENATE($B27,AK$2,"SINGLE"),MW!$V$3:$W$600,2,0))</f>
        <v>0</v>
      </c>
      <c r="AL27" s="11">
        <f>IF(ISNA(VLOOKUP(CONCATENATE($B27,AL$2,"SINGLE"),MW!$V$3:$W$600,2,0)),0,VLOOKUP(CONCATENATE($B27,AL$2,"SINGLE"),MW!$V$3:$W$600,2,0))</f>
        <v>0</v>
      </c>
      <c r="AM27" s="11">
        <f>IF(ISNA(VLOOKUP(CONCATENATE($B27,AM$2,"SINGLE"),MW!$V$3:$W$600,2,0)),0,VLOOKUP(CONCATENATE($B27,AM$2,"SINGLE"),MW!$V$3:$W$600,2,0))</f>
        <v>0</v>
      </c>
      <c r="AN27" s="11">
        <f>IF(ISNA(VLOOKUP(CONCATENATE($B27,AN$2,"SINGLE"),MW!$V$3:$W$600,2,0)),0,VLOOKUP(CONCATENATE($B27,AN$2,"SINGLE"),MW!$V$3:$W$600,2,0))</f>
        <v>0</v>
      </c>
      <c r="AO27" s="11">
        <f>IF(ISNA(VLOOKUP(CONCATENATE($B27,AO$2,"SINGLE"),MW!$V$3:$W$600,2,0)),0,VLOOKUP(CONCATENATE($B27,AO$2,"SINGLE"),MW!$V$3:$W$600,2,0))</f>
        <v>0</v>
      </c>
      <c r="AP27" s="54">
        <f>SUM(AE27:AO27)</f>
        <v>31.2</v>
      </c>
      <c r="AQ27" s="11">
        <f>IF(ISNA(VLOOKUP(CONCATENATE($B27,AQ$2,"SINGLE"),'III-SUB'!$V$3:$W$633,2,0)),0,VLOOKUP(CONCATENATE($B27,AQ$2,"SINGLE"),'III-SUB'!$V$3:$W$633,2,0))</f>
        <v>0</v>
      </c>
      <c r="AR27" s="11">
        <f>IF(ISNA(VLOOKUP(CONCATENATE($B27,AR$2,"SINGLE"),'III-SUB'!$V$3:$W$633,2,0)),0,VLOOKUP(CONCATENATE($B27,AR$2,"SINGLE"),'III-SUB'!$V$3:$W$633,2,0))</f>
        <v>133.80000000000001</v>
      </c>
      <c r="AS27" s="11">
        <f>IF(ISNA(VLOOKUP(CONCATENATE($B27,AS$2,"SINGLE"),'III-SUB'!$V$3:$W$633,2,0)),0,VLOOKUP(CONCATENATE($B27,AS$2,"SINGLE"),'III-SUB'!$V$3:$W$633,2,0))</f>
        <v>31.5</v>
      </c>
      <c r="AT27" s="11">
        <f>IF(ISNA(VLOOKUP(CONCATENATE($B27,AT$2,"SINGLE"),'III-SUB'!$V$3:$W$633,2,0)),0,VLOOKUP(CONCATENATE($B27,AT$2,"SINGLE"),'III-SUB'!$V$3:$W$633,2,0))</f>
        <v>0</v>
      </c>
      <c r="AU27" s="11">
        <f>IF(ISNA(VLOOKUP(CONCATENATE($B27,AU$2,"SINGLE"),'III-SUB'!$V$3:$W$633,2,0)),0,VLOOKUP(CONCATENATE($B27,AU$2,"SINGLE"),'III-SUB'!$V$3:$W$633,2,0))</f>
        <v>0</v>
      </c>
      <c r="AV27" s="11">
        <f>IF(ISNA(VLOOKUP(CONCATENATE($B27,AV$2,"SINGLE"),'III-SUB'!$V$3:$W$633,2,0)),0,VLOOKUP(CONCATENATE($B27,AV$2,"SINGLE"),'III-SUB'!$V$3:$W$633,2,0))</f>
        <v>0</v>
      </c>
      <c r="AW27" s="11">
        <f>IF(ISNA(VLOOKUP(CONCATENATE($B27,AW$2,"SINGLE"),'III-SUB'!$V$3:$W$633,2,0)),0,VLOOKUP(CONCATENATE($B27,AW$2,"SINGLE"),'III-SUB'!$V$3:$W$633,2,0))</f>
        <v>0</v>
      </c>
      <c r="AX27" s="11">
        <f>IF(ISNA(VLOOKUP(CONCATENATE($B27,AX$2,"SINGLE"),'III-SUB'!$V$3:$W$633,2,0)),0,VLOOKUP(CONCATENATE($B27,AX$2,"SINGLE"),'III-SUB'!$V$3:$W$633,2,0))</f>
        <v>0</v>
      </c>
      <c r="AY27" s="11">
        <f>IF(ISNA(VLOOKUP(CONCATENATE($B27,AY$2,"SINGLE"),'III-SUB'!$V$3:$W$633,2,0)),0,VLOOKUP(CONCATENATE($B27,AY$2,"SINGLE"),'III-SUB'!$V$3:$W$633,2,0))</f>
        <v>0</v>
      </c>
      <c r="AZ27" s="11">
        <f>IF(ISNA(VLOOKUP(CONCATENATE($B27,AZ$2,"SINGLE"),'III-SUB'!$V$3:$W$633,2,0)),0,VLOOKUP(CONCATENATE($B27,AZ$2,"SINGLE"),'III-SUB'!$V$3:$W$633,2,0))</f>
        <v>0</v>
      </c>
      <c r="BA27" s="11">
        <f>IF(ISNA(VLOOKUP(CONCATENATE($B27,BA$2,"SINGLE"),'III-SUB'!$V$3:$W$633,2,0)),0,VLOOKUP(CONCATENATE($B27,BA$2,"SINGLE"),'III-SUB'!$V$3:$W$633,2,0))</f>
        <v>0</v>
      </c>
      <c r="BB27" s="11">
        <f>IF(ISNA(VLOOKUP(CONCATENATE($B27,BB$2,"SINGLE"),'III-SUB'!$V$3:$W$633,2,0)),0,VLOOKUP(CONCATENATE($B27,BB$2,"SINGLE"),'III-SUB'!$V$3:$W$633,2,0))</f>
        <v>0</v>
      </c>
      <c r="BC27" s="11">
        <f>IF(ISNA(VLOOKUP(CONCATENATE($B27,BC$2,"SINGLE"),'III-SUB'!$V$3:$W$633,2,0)),0,VLOOKUP(CONCATENATE($B27,BC$2,"SINGLE"),'III-SUB'!$V$3:$W$633,2,0))</f>
        <v>0</v>
      </c>
      <c r="BD27" s="54">
        <f>SUM(AQ27:BC27)</f>
        <v>165.3</v>
      </c>
      <c r="BE27" s="54">
        <f>IF(ISNA(VLOOKUP(CONCATENATE($B27,BE$2,"SINGLE"),VHF!$V$3:$W$627,2,0)),0,VLOOKUP(CONCATENATE($B27,BE$2,"SINGLE"),VHF!$V$3:$W$627,2,0))</f>
        <v>0</v>
      </c>
      <c r="BF27" s="11">
        <f>IF(ISNA(VLOOKUP(CONCATENATE($B27,BF$2,"SINGLE"),UHF!$V$3:$W$612,2,0)),0,VLOOKUP(CONCATENATE($B27,BF$2,"SINGLE"),UHF!$V$3:$W$612,2,0))</f>
        <v>0</v>
      </c>
      <c r="BG27" s="11">
        <f>IF(ISNA(VLOOKUP(CONCATENATE($B27,BG$2,"SINGLE"),UHF!$V$3:$W$612,2,0)),0,VLOOKUP(CONCATENATE($B27,BG$2,"SINGLE"),UHF!$V$3:$W$612,2,0))</f>
        <v>0</v>
      </c>
      <c r="BH27" s="11">
        <f>IF(ISNA(VLOOKUP(CONCATENATE($B27,BH$2,"SINGLE"),UHF!$V$3:$W$612,2,0)),0,VLOOKUP(CONCATENATE($B27,BH$2,"SINGLE"),UHF!$V$3:$W$612,2,0))</f>
        <v>0</v>
      </c>
      <c r="BI27" s="11">
        <f>IF(ISNA(VLOOKUP(CONCATENATE($B27,BI$2,"SINGLE"),UHF!$V$3:$W$612,2,0)),0,VLOOKUP(CONCATENATE($B27,BI$2,"SINGLE"),UHF!$V$3:$W$612,2,0))</f>
        <v>0</v>
      </c>
      <c r="BJ27" s="11">
        <f>IF(ISNA(VLOOKUP(CONCATENATE($B27,BJ$2,"SINGLE"),UHF!$V$3:$W$612,2,0)),0,VLOOKUP(CONCATENATE($B27,BJ$2,"SINGLE"),UHF!$V$3:$W$612,2,0))</f>
        <v>0</v>
      </c>
      <c r="BK27" s="11">
        <f>IF(ISNA(VLOOKUP(CONCATENATE($B27,BK$2,"SINGLE"),UHF!$V$3:$W$612,2,0)),0,VLOOKUP(CONCATENATE($B27,BK$2,"SINGLE"),UHF!$V$3:$W$612,2,0))</f>
        <v>0</v>
      </c>
      <c r="BL27" s="11">
        <f>IF(ISNA(VLOOKUP(CONCATENATE($B27,BL$2,"SINGLE"),UHF!$V$3:$W$612,2,0)),0,VLOOKUP(CONCATENATE($B27,BL$2,"SINGLE"),UHF!$V$3:$W$612,2,0))</f>
        <v>0</v>
      </c>
      <c r="BM27" s="11">
        <f>IF(ISNA(VLOOKUP(CONCATENATE($B27,BM$2,"SINGLE"),UHF!$V$3:$W$612,2,0)),0,VLOOKUP(CONCATENATE($B27,BM$2,"SINGLE"),UHF!$V$3:$W$612,2,0))</f>
        <v>0</v>
      </c>
      <c r="BN27" s="11">
        <f>IF(ISNA(VLOOKUP(CONCATENATE($B27,BN$2,"SINGLE"),UHF!$V$3:$W$612,2,0)),0,VLOOKUP(CONCATENATE($B27,BN$2,"SINGLE"),UHF!$V$3:$W$612,2,0))</f>
        <v>0</v>
      </c>
      <c r="BO27" s="11">
        <f>IF(ISNA(VLOOKUP(CONCATENATE($B27,BO$2,"SINGLE"),UHF!$V$3:$W$612,2,0)),0,VLOOKUP(CONCATENATE($B27,BO$2,"SINGLE"),UHF!$V$3:$W$612,2,0))</f>
        <v>0</v>
      </c>
      <c r="BP27" s="11">
        <f>IF(ISNA(VLOOKUP(CONCATENATE($B27,BP$2,"SINGLE"),UHF!$V$3:$W$612,2,0)),0,VLOOKUP(CONCATENATE($B27,BP$2,"SINGLE"),UHF!$V$3:$W$612,2,0))</f>
        <v>0</v>
      </c>
      <c r="BQ27" s="11">
        <f>IF(ISNA(VLOOKUP(CONCATENATE($B27,BQ$2,"SINGLE"),UHF!$V$3:$W$612,2,0)),0,VLOOKUP(CONCATENATE($B27,BQ$2,"SINGLE"),UHF!$V$3:$W$612,2,0))</f>
        <v>0</v>
      </c>
      <c r="BR27" s="54">
        <f>SUM(BF27:BQ27)</f>
        <v>0</v>
      </c>
      <c r="BS27" s="54">
        <f>IF(ISNA(VLOOKUP(CONCATENATE($B27,BS$2,"SINGLE"),'A1'!$V$3:$W$612,2,0)),0,VLOOKUP(CONCATENATE($B27,BS$2,"SINGLE"),'A1'!$V$3:$W$612,2,0))</f>
        <v>0</v>
      </c>
      <c r="BT27" s="11">
        <f>SUM(C27,Q27,AQ27,BE27,BS27)</f>
        <v>180.6</v>
      </c>
      <c r="BU27" s="11">
        <f>SUM(D27,R27,AR27,BF27)</f>
        <v>219.5</v>
      </c>
      <c r="BV27" s="11">
        <f>SUM(E27,S27,AE27,AS27,BG27)</f>
        <v>80.7</v>
      </c>
      <c r="BW27" s="11">
        <f>SUM(F27,T27,AF27,AT27,BH27)</f>
        <v>0</v>
      </c>
      <c r="BX27" s="11">
        <f>SUM(G27,U27,AG27,AU27,BI27)</f>
        <v>0</v>
      </c>
      <c r="BY27" s="11">
        <f>SUM(H27,V27,AH27,AV27,BJ27)</f>
        <v>0</v>
      </c>
      <c r="BZ27" s="11">
        <f>SUM(I27,W27,AI27,AW27,BK27)</f>
        <v>0</v>
      </c>
      <c r="CA27" s="11">
        <f>SUM(J27,X27,AJ27,AX27,BL27)</f>
        <v>0</v>
      </c>
      <c r="CB27" s="11">
        <f>SUM(K27,Y27,AK27,AY27,BM27)</f>
        <v>0</v>
      </c>
      <c r="CC27" s="11">
        <f>SUM(L27,Z27,AL27,AZ27,BN27)</f>
        <v>0</v>
      </c>
      <c r="CD27" s="11">
        <f>SUM(M27,AA27,AM27,BA27,BO27)</f>
        <v>0</v>
      </c>
      <c r="CE27" s="11">
        <f>SUM(N27,AB27,AN27,BB27,BP27)</f>
        <v>0</v>
      </c>
      <c r="CF27" s="11">
        <f>SUM(O27,AC27,AO27,BC27,BQ27)</f>
        <v>0</v>
      </c>
      <c r="CG27" s="11">
        <f>SUM(BT27:CF27)</f>
        <v>480.8</v>
      </c>
      <c r="CH27" s="11">
        <f>SUM(P27,AD27,AP27,BD27,BE27,BR27,BS27)</f>
        <v>480.79999999999995</v>
      </c>
      <c r="CI27" s="11">
        <f>MIN(P27,AD27,AP27,BD27,BE27,BR27,BS27)</f>
        <v>0</v>
      </c>
      <c r="CJ27" s="51">
        <f>SUM(CH27-CI27)</f>
        <v>480.79999999999995</v>
      </c>
    </row>
    <row r="28" spans="1:88" x14ac:dyDescent="0.2">
      <c r="A28" s="21" t="str">
        <f t="shared" si="0"/>
        <v>26.</v>
      </c>
      <c r="B28" s="8" t="str">
        <f>'Seznam-SO'!A49</f>
        <v>OK2VLT</v>
      </c>
      <c r="C28" s="11">
        <f>IF(ISNA(VLOOKUP(CONCATENATE($B28,C$2,"SINGLE"),'I-SUB'!$V$3:$W$624,2,0)),0,VLOOKUP(CONCATENATE($B28,C$2,"SINGLE"),'I-SUB'!$V$3:$W$624,2,0))</f>
        <v>90</v>
      </c>
      <c r="D28" s="11">
        <f>IF(ISNA(VLOOKUP(CONCATENATE($B28,D$2,"SINGLE"),'I-SUB'!$V$3:$W$624,2,0)),0,VLOOKUP(CONCATENATE($B28,D$2,"SINGLE"),'I-SUB'!$V$3:$W$624,2,0))</f>
        <v>0</v>
      </c>
      <c r="E28" s="11">
        <f>IF(ISNA(VLOOKUP(CONCATENATE($B28,E$2,"SINGLE"),'I-SUB'!$V$3:$W$624,2,0)),0,VLOOKUP(CONCATENATE($B28,E$2,"SINGLE"),'I-SUB'!$V$3:$W$624,2,0))</f>
        <v>0</v>
      </c>
      <c r="F28" s="11">
        <f>IF(ISNA(VLOOKUP(CONCATENATE($B28,F$2,"SINGLE"),'I-SUB'!$V$3:$W$624,2,0)),0,VLOOKUP(CONCATENATE($B28,F$2,"SINGLE"),'I-SUB'!$V$3:$W$624,2,0))</f>
        <v>0</v>
      </c>
      <c r="G28" s="11">
        <f>IF(ISNA(VLOOKUP(CONCATENATE($B28,G$2,"SINGLE"),'I-SUB'!$V$3:$W$624,2,0)),0,VLOOKUP(CONCATENATE($B28,G$2,"SINGLE"),'I-SUB'!$V$3:$W$624,2,0))</f>
        <v>0</v>
      </c>
      <c r="H28" s="11">
        <f>IF(ISNA(VLOOKUP(CONCATENATE($B28,H$2,"SINGLE"),'I-SUB'!$V$3:$W$624,2,0)),0,VLOOKUP(CONCATENATE($B28,H$2,"SINGLE"),'I-SUB'!$V$3:$W$624,2,0))</f>
        <v>0</v>
      </c>
      <c r="I28" s="11">
        <f>IF(ISNA(VLOOKUP(CONCATENATE($B28,I$2,"SINGLE"),'I-SUB'!$V$3:$W$624,2,0)),0,VLOOKUP(CONCATENATE($B28,I$2,"SINGLE"),'I-SUB'!$V$3:$W$624,2,0))</f>
        <v>0</v>
      </c>
      <c r="J28" s="11">
        <f>IF(ISNA(VLOOKUP(CONCATENATE($B28,J$2,"SINGLE"),'I-SUB'!$V$3:$W$624,2,0)),0,VLOOKUP(CONCATENATE($B28,J$2,"SINGLE"),'I-SUB'!$V$3:$W$624,2,0))</f>
        <v>0</v>
      </c>
      <c r="K28" s="11">
        <f>IF(ISNA(VLOOKUP(CONCATENATE($B28,K$2,"SINGLE"),'I-SUB'!$V$3:$W$624,2,0)),0,VLOOKUP(CONCATENATE($B28,K$2,"SINGLE"),'I-SUB'!$V$3:$W$624,2,0))</f>
        <v>0</v>
      </c>
      <c r="L28" s="11">
        <f>IF(ISNA(VLOOKUP(CONCATENATE($B28,L$2,"SINGLE"),'I-SUB'!$V$3:$W$624,2,0)),0,VLOOKUP(CONCATENATE($B28,L$2,"SINGLE"),'I-SUB'!$V$3:$W$624,2,0))</f>
        <v>0</v>
      </c>
      <c r="M28" s="11">
        <f>IF(ISNA(VLOOKUP(CONCATENATE($B28,M$2,"SINGLE"),'I-SUB'!$V$3:$W$624,2,0)),0,VLOOKUP(CONCATENATE($B28,M$2,"SINGLE"),'I-SUB'!$V$3:$W$624,2,0))</f>
        <v>0</v>
      </c>
      <c r="N28" s="11">
        <f>IF(ISNA(VLOOKUP(CONCATENATE($B28,N$2,"SINGLE"),'I-SUB'!$V$3:$W$624,2,0)),0,VLOOKUP(CONCATENATE($B28,N$2,"SINGLE"),'I-SUB'!$V$3:$W$624,2,0))</f>
        <v>0</v>
      </c>
      <c r="O28" s="11">
        <f>IF(ISNA(VLOOKUP(CONCATENATE($B28,O$2,"SINGLE"),'I-SUB'!$V$3:$W$624,2,0)),0,VLOOKUP(CONCATENATE($B28,O$2,"SINGLE"),'I-SUB'!$V$3:$W$624,2,0))</f>
        <v>0</v>
      </c>
      <c r="P28" s="54">
        <f>SUM(C28:O28)</f>
        <v>90</v>
      </c>
      <c r="Q28" s="11">
        <f>IF(ISNA(VLOOKUP(CONCATENATE($B28,Q$2,"SINGLE"),'II-SUB'!$V$3:$W$630,2,0)),0,VLOOKUP(CONCATENATE($B28,Q$2,"SINGLE"),'II-SUB'!$V$3:$W$630,2,0))</f>
        <v>123.9</v>
      </c>
      <c r="R28" s="11">
        <f>IF(ISNA(VLOOKUP(CONCATENATE($B28,R$2,"SINGLE"),'II-SUB'!$V$3:$W$630,2,0)),0,VLOOKUP(CONCATENATE($B28,R$2,"SINGLE"),'II-SUB'!$V$3:$W$630,2,0))</f>
        <v>0</v>
      </c>
      <c r="S28" s="11">
        <f>IF(ISNA(VLOOKUP(CONCATENATE($B28,S$2,"SINGLE"),'II-SUB'!$V$3:$W$630,2,0)),0,VLOOKUP(CONCATENATE($B28,S$2,"SINGLE"),'II-SUB'!$V$3:$W$630,2,0))</f>
        <v>0</v>
      </c>
      <c r="T28" s="11">
        <f>IF(ISNA(VLOOKUP(CONCATENATE($B28,T$2,"SINGLE"),'II-SUB'!$V$3:$W$630,2,0)),0,VLOOKUP(CONCATENATE($B28,T$2,"SINGLE"),'II-SUB'!$V$3:$W$630,2,0))</f>
        <v>0</v>
      </c>
      <c r="U28" s="11">
        <f>IF(ISNA(VLOOKUP(CONCATENATE($B28,U$2,"SINGLE"),'II-SUB'!$V$3:$W$630,2,0)),0,VLOOKUP(CONCATENATE($B28,U$2,"SINGLE"),'II-SUB'!$V$3:$W$630,2,0))</f>
        <v>0</v>
      </c>
      <c r="V28" s="11">
        <f>IF(ISNA(VLOOKUP(CONCATENATE($B28,V$2,"SINGLE"),'II-SUB'!$V$3:$W$630,2,0)),0,VLOOKUP(CONCATENATE($B28,V$2,"SINGLE"),'II-SUB'!$V$3:$W$630,2,0))</f>
        <v>0</v>
      </c>
      <c r="W28" s="11">
        <f>IF(ISNA(VLOOKUP(CONCATENATE($B28,W$2,"SINGLE"),'II-SUB'!$V$3:$W$630,2,0)),0,VLOOKUP(CONCATENATE($B28,W$2,"SINGLE"),'II-SUB'!$V$3:$W$630,2,0))</f>
        <v>0</v>
      </c>
      <c r="X28" s="11">
        <f>IF(ISNA(VLOOKUP(CONCATENATE($B28,X$2,"SINGLE"),'II-SUB'!$V$3:$W$630,2,0)),0,VLOOKUP(CONCATENATE($B28,X$2,"SINGLE"),'II-SUB'!$V$3:$W$630,2,0))</f>
        <v>0</v>
      </c>
      <c r="Y28" s="11">
        <f>IF(ISNA(VLOOKUP(CONCATENATE($B28,Y$2,"SINGLE"),'II-SUB'!$V$3:$W$630,2,0)),0,VLOOKUP(CONCATENATE($B28,Y$2,"SINGLE"),'II-SUB'!$V$3:$W$630,2,0))</f>
        <v>0</v>
      </c>
      <c r="Z28" s="11">
        <f>IF(ISNA(VLOOKUP(CONCATENATE($B28,Z$2,"SINGLE"),'II-SUB'!$V$3:$W$630,2,0)),0,VLOOKUP(CONCATENATE($B28,Z$2,"SINGLE"),'II-SUB'!$V$3:$W$630,2,0))</f>
        <v>0</v>
      </c>
      <c r="AA28" s="11">
        <f>IF(ISNA(VLOOKUP(CONCATENATE($B28,AA$2,"SINGLE"),'II-SUB'!$V$3:$W$630,2,0)),0,VLOOKUP(CONCATENATE($B28,AA$2,"SINGLE"),'II-SUB'!$V$3:$W$630,2,0))</f>
        <v>0</v>
      </c>
      <c r="AB28" s="11">
        <f>IF(ISNA(VLOOKUP(CONCATENATE($B28,AB$2,"SINGLE"),'II-SUB'!$V$3:$W$630,2,0)),0,VLOOKUP(CONCATENATE($B28,AB$2,"SINGLE"),'II-SUB'!$V$3:$W$630,2,0))</f>
        <v>0</v>
      </c>
      <c r="AC28" s="11">
        <f>IF(ISNA(VLOOKUP(CONCATENATE($B28,AC$2,"SINGLE"),'II-SUB'!$V$3:$W$630,2,0)),0,VLOOKUP(CONCATENATE($B28,AC$2,"SINGLE"),'II-SUB'!$V$3:$W$630,2,0))</f>
        <v>0</v>
      </c>
      <c r="AD28" s="54">
        <f>SUM(Q28:AC28)</f>
        <v>123.9</v>
      </c>
      <c r="AE28" s="11">
        <f>IF(ISNA(VLOOKUP(CONCATENATE($B28,AE$2,"SINGLE"),MW!$V$3:$W$600,2,0)),0,VLOOKUP(CONCATENATE($B28,AE$2,"SINGLE"),MW!$V$3:$W$600,2,0))</f>
        <v>0</v>
      </c>
      <c r="AF28" s="11">
        <f>IF(ISNA(VLOOKUP(CONCATENATE($B28,AF$2,"SINGLE"),MW!$V$3:$W$600,2,0)),0,VLOOKUP(CONCATENATE($B28,AF$2,"SINGLE"),MW!$V$3:$W$600,2,0))</f>
        <v>0</v>
      </c>
      <c r="AG28" s="11">
        <f>IF(ISNA(VLOOKUP(CONCATENATE($B28,AG$2,"SINGLE"),MW!$V$3:$W$600,2,0)),0,VLOOKUP(CONCATENATE($B28,AG$2,"SINGLE"),MW!$V$3:$W$600,2,0))</f>
        <v>0</v>
      </c>
      <c r="AH28" s="11">
        <f>IF(ISNA(VLOOKUP(CONCATENATE($B28,AH$2,"SINGLE"),MW!$V$3:$W$600,2,0)),0,VLOOKUP(CONCATENATE($B28,AH$2,"SINGLE"),MW!$V$3:$W$600,2,0))</f>
        <v>0</v>
      </c>
      <c r="AI28" s="11">
        <f>IF(ISNA(VLOOKUP(CONCATENATE($B28,AI$2,"SINGLE"),MW!$V$3:$W$600,2,0)),0,VLOOKUP(CONCATENATE($B28,AI$2,"SINGLE"),MW!$V$3:$W$600,2,0))</f>
        <v>0</v>
      </c>
      <c r="AJ28" s="11">
        <f>IF(ISNA(VLOOKUP(CONCATENATE($B28,AJ$2,"SINGLE"),MW!$V$3:$W$600,2,0)),0,VLOOKUP(CONCATENATE($B28,AJ$2,"SINGLE"),MW!$V$3:$W$600,2,0))</f>
        <v>0</v>
      </c>
      <c r="AK28" s="11">
        <f>IF(ISNA(VLOOKUP(CONCATENATE($B28,AK$2,"SINGLE"),MW!$V$3:$W$600,2,0)),0,VLOOKUP(CONCATENATE($B28,AK$2,"SINGLE"),MW!$V$3:$W$600,2,0))</f>
        <v>0</v>
      </c>
      <c r="AL28" s="11">
        <f>IF(ISNA(VLOOKUP(CONCATENATE($B28,AL$2,"SINGLE"),MW!$V$3:$W$600,2,0)),0,VLOOKUP(CONCATENATE($B28,AL$2,"SINGLE"),MW!$V$3:$W$600,2,0))</f>
        <v>0</v>
      </c>
      <c r="AM28" s="11">
        <f>IF(ISNA(VLOOKUP(CONCATENATE($B28,AM$2,"SINGLE"),MW!$V$3:$W$600,2,0)),0,VLOOKUP(CONCATENATE($B28,AM$2,"SINGLE"),MW!$V$3:$W$600,2,0))</f>
        <v>0</v>
      </c>
      <c r="AN28" s="11">
        <f>IF(ISNA(VLOOKUP(CONCATENATE($B28,AN$2,"SINGLE"),MW!$V$3:$W$600,2,0)),0,VLOOKUP(CONCATENATE($B28,AN$2,"SINGLE"),MW!$V$3:$W$600,2,0))</f>
        <v>0</v>
      </c>
      <c r="AO28" s="11">
        <f>IF(ISNA(VLOOKUP(CONCATENATE($B28,AO$2,"SINGLE"),MW!$V$3:$W$600,2,0)),0,VLOOKUP(CONCATENATE($B28,AO$2,"SINGLE"),MW!$V$3:$W$600,2,0))</f>
        <v>0</v>
      </c>
      <c r="AP28" s="54">
        <f>SUM(AE28:AO28)</f>
        <v>0</v>
      </c>
      <c r="AQ28" s="11">
        <f>IF(ISNA(VLOOKUP(CONCATENATE($B28,AQ$2,"SINGLE"),'III-SUB'!$V$3:$W$633,2,0)),0,VLOOKUP(CONCATENATE($B28,AQ$2,"SINGLE"),'III-SUB'!$V$3:$W$633,2,0))</f>
        <v>140.6</v>
      </c>
      <c r="AR28" s="11">
        <f>IF(ISNA(VLOOKUP(CONCATENATE($B28,AR$2,"SINGLE"),'III-SUB'!$V$3:$W$633,2,0)),0,VLOOKUP(CONCATENATE($B28,AR$2,"SINGLE"),'III-SUB'!$V$3:$W$633,2,0))</f>
        <v>0</v>
      </c>
      <c r="AS28" s="11">
        <f>IF(ISNA(VLOOKUP(CONCATENATE($B28,AS$2,"SINGLE"),'III-SUB'!$V$3:$W$633,2,0)),0,VLOOKUP(CONCATENATE($B28,AS$2,"SINGLE"),'III-SUB'!$V$3:$W$633,2,0))</f>
        <v>0</v>
      </c>
      <c r="AT28" s="11">
        <f>IF(ISNA(VLOOKUP(CONCATENATE($B28,AT$2,"SINGLE"),'III-SUB'!$V$3:$W$633,2,0)),0,VLOOKUP(CONCATENATE($B28,AT$2,"SINGLE"),'III-SUB'!$V$3:$W$633,2,0))</f>
        <v>0</v>
      </c>
      <c r="AU28" s="11">
        <f>IF(ISNA(VLOOKUP(CONCATENATE($B28,AU$2,"SINGLE"),'III-SUB'!$V$3:$W$633,2,0)),0,VLOOKUP(CONCATENATE($B28,AU$2,"SINGLE"),'III-SUB'!$V$3:$W$633,2,0))</f>
        <v>0</v>
      </c>
      <c r="AV28" s="11">
        <f>IF(ISNA(VLOOKUP(CONCATENATE($B28,AV$2,"SINGLE"),'III-SUB'!$V$3:$W$633,2,0)),0,VLOOKUP(CONCATENATE($B28,AV$2,"SINGLE"),'III-SUB'!$V$3:$W$633,2,0))</f>
        <v>0</v>
      </c>
      <c r="AW28" s="11">
        <f>IF(ISNA(VLOOKUP(CONCATENATE($B28,AW$2,"SINGLE"),'III-SUB'!$V$3:$W$633,2,0)),0,VLOOKUP(CONCATENATE($B28,AW$2,"SINGLE"),'III-SUB'!$V$3:$W$633,2,0))</f>
        <v>0</v>
      </c>
      <c r="AX28" s="11">
        <f>IF(ISNA(VLOOKUP(CONCATENATE($B28,AX$2,"SINGLE"),'III-SUB'!$V$3:$W$633,2,0)),0,VLOOKUP(CONCATENATE($B28,AX$2,"SINGLE"),'III-SUB'!$V$3:$W$633,2,0))</f>
        <v>0</v>
      </c>
      <c r="AY28" s="11">
        <f>IF(ISNA(VLOOKUP(CONCATENATE($B28,AY$2,"SINGLE"),'III-SUB'!$V$3:$W$633,2,0)),0,VLOOKUP(CONCATENATE($B28,AY$2,"SINGLE"),'III-SUB'!$V$3:$W$633,2,0))</f>
        <v>0</v>
      </c>
      <c r="AZ28" s="11">
        <f>IF(ISNA(VLOOKUP(CONCATENATE($B28,AZ$2,"SINGLE"),'III-SUB'!$V$3:$W$633,2,0)),0,VLOOKUP(CONCATENATE($B28,AZ$2,"SINGLE"),'III-SUB'!$V$3:$W$633,2,0))</f>
        <v>0</v>
      </c>
      <c r="BA28" s="11">
        <f>IF(ISNA(VLOOKUP(CONCATENATE($B28,BA$2,"SINGLE"),'III-SUB'!$V$3:$W$633,2,0)),0,VLOOKUP(CONCATENATE($B28,BA$2,"SINGLE"),'III-SUB'!$V$3:$W$633,2,0))</f>
        <v>0</v>
      </c>
      <c r="BB28" s="11">
        <f>IF(ISNA(VLOOKUP(CONCATENATE($B28,BB$2,"SINGLE"),'III-SUB'!$V$3:$W$633,2,0)),0,VLOOKUP(CONCATENATE($B28,BB$2,"SINGLE"),'III-SUB'!$V$3:$W$633,2,0))</f>
        <v>0</v>
      </c>
      <c r="BC28" s="11">
        <f>IF(ISNA(VLOOKUP(CONCATENATE($B28,BC$2,"SINGLE"),'III-SUB'!$V$3:$W$633,2,0)),0,VLOOKUP(CONCATENATE($B28,BC$2,"SINGLE"),'III-SUB'!$V$3:$W$633,2,0))</f>
        <v>0</v>
      </c>
      <c r="BD28" s="54">
        <f>SUM(AQ28:BC28)</f>
        <v>140.6</v>
      </c>
      <c r="BE28" s="54">
        <f>IF(ISNA(VLOOKUP(CONCATENATE($B28,BE$2,"SINGLE"),VHF!$V$3:$W$627,2,0)),0,VLOOKUP(CONCATENATE($B28,BE$2,"SINGLE"),VHF!$V$3:$W$627,2,0))</f>
        <v>120.8</v>
      </c>
      <c r="BF28" s="11">
        <f>IF(ISNA(VLOOKUP(CONCATENATE($B28,BF$2,"SINGLE"),UHF!$V$3:$W$612,2,0)),0,VLOOKUP(CONCATENATE($B28,BF$2,"SINGLE"),UHF!$V$3:$W$612,2,0))</f>
        <v>0</v>
      </c>
      <c r="BG28" s="11">
        <f>IF(ISNA(VLOOKUP(CONCATENATE($B28,BG$2,"SINGLE"),UHF!$V$3:$W$612,2,0)),0,VLOOKUP(CONCATENATE($B28,BG$2,"SINGLE"),UHF!$V$3:$W$612,2,0))</f>
        <v>0</v>
      </c>
      <c r="BH28" s="11">
        <f>IF(ISNA(VLOOKUP(CONCATENATE($B28,BH$2,"SINGLE"),UHF!$V$3:$W$612,2,0)),0,VLOOKUP(CONCATENATE($B28,BH$2,"SINGLE"),UHF!$V$3:$W$612,2,0))</f>
        <v>0</v>
      </c>
      <c r="BI28" s="11">
        <f>IF(ISNA(VLOOKUP(CONCATENATE($B28,BI$2,"SINGLE"),UHF!$V$3:$W$612,2,0)),0,VLOOKUP(CONCATENATE($B28,BI$2,"SINGLE"),UHF!$V$3:$W$612,2,0))</f>
        <v>0</v>
      </c>
      <c r="BJ28" s="11">
        <f>IF(ISNA(VLOOKUP(CONCATENATE($B28,BJ$2,"SINGLE"),UHF!$V$3:$W$612,2,0)),0,VLOOKUP(CONCATENATE($B28,BJ$2,"SINGLE"),UHF!$V$3:$W$612,2,0))</f>
        <v>0</v>
      </c>
      <c r="BK28" s="11">
        <f>IF(ISNA(VLOOKUP(CONCATENATE($B28,BK$2,"SINGLE"),UHF!$V$3:$W$612,2,0)),0,VLOOKUP(CONCATENATE($B28,BK$2,"SINGLE"),UHF!$V$3:$W$612,2,0))</f>
        <v>0</v>
      </c>
      <c r="BL28" s="11">
        <f>IF(ISNA(VLOOKUP(CONCATENATE($B28,BL$2,"SINGLE"),UHF!$V$3:$W$612,2,0)),0,VLOOKUP(CONCATENATE($B28,BL$2,"SINGLE"),UHF!$V$3:$W$612,2,0))</f>
        <v>0</v>
      </c>
      <c r="BM28" s="11">
        <f>IF(ISNA(VLOOKUP(CONCATENATE($B28,BM$2,"SINGLE"),UHF!$V$3:$W$612,2,0)),0,VLOOKUP(CONCATENATE($B28,BM$2,"SINGLE"),UHF!$V$3:$W$612,2,0))</f>
        <v>0</v>
      </c>
      <c r="BN28" s="11">
        <f>IF(ISNA(VLOOKUP(CONCATENATE($B28,BN$2,"SINGLE"),UHF!$V$3:$W$612,2,0)),0,VLOOKUP(CONCATENATE($B28,BN$2,"SINGLE"),UHF!$V$3:$W$612,2,0))</f>
        <v>0</v>
      </c>
      <c r="BO28" s="11">
        <f>IF(ISNA(VLOOKUP(CONCATENATE($B28,BO$2,"SINGLE"),UHF!$V$3:$W$612,2,0)),0,VLOOKUP(CONCATENATE($B28,BO$2,"SINGLE"),UHF!$V$3:$W$612,2,0))</f>
        <v>0</v>
      </c>
      <c r="BP28" s="11">
        <f>IF(ISNA(VLOOKUP(CONCATENATE($B28,BP$2,"SINGLE"),UHF!$V$3:$W$612,2,0)),0,VLOOKUP(CONCATENATE($B28,BP$2,"SINGLE"),UHF!$V$3:$W$612,2,0))</f>
        <v>0</v>
      </c>
      <c r="BQ28" s="11">
        <f>IF(ISNA(VLOOKUP(CONCATENATE($B28,BQ$2,"SINGLE"),UHF!$V$3:$W$612,2,0)),0,VLOOKUP(CONCATENATE($B28,BQ$2,"SINGLE"),UHF!$V$3:$W$612,2,0))</f>
        <v>0</v>
      </c>
      <c r="BR28" s="54">
        <f>SUM(BF28:BQ28)</f>
        <v>0</v>
      </c>
      <c r="BS28" s="54">
        <f>IF(ISNA(VLOOKUP(CONCATENATE($B28,BS$2,"SINGLE"),'A1'!$V$3:$W$612,2,0)),0,VLOOKUP(CONCATENATE($B28,BS$2,"SINGLE"),'A1'!$V$3:$W$612,2,0))</f>
        <v>0</v>
      </c>
      <c r="BT28" s="11">
        <f>SUM(C28,Q28,AQ28,BE28,BS28)</f>
        <v>475.3</v>
      </c>
      <c r="BU28" s="11">
        <f>SUM(D28,R28,AR28,BF28)</f>
        <v>0</v>
      </c>
      <c r="BV28" s="11">
        <f>SUM(E28,S28,AE28,AS28,BG28)</f>
        <v>0</v>
      </c>
      <c r="BW28" s="11">
        <f>SUM(F28,T28,AF28,AT28,BH28)</f>
        <v>0</v>
      </c>
      <c r="BX28" s="11">
        <f>SUM(G28,U28,AG28,AU28,BI28)</f>
        <v>0</v>
      </c>
      <c r="BY28" s="11">
        <f>SUM(H28,V28,AH28,AV28,BJ28)</f>
        <v>0</v>
      </c>
      <c r="BZ28" s="11">
        <f>SUM(I28,W28,AI28,AW28,BK28)</f>
        <v>0</v>
      </c>
      <c r="CA28" s="11">
        <f>SUM(J28,X28,AJ28,AX28,BL28)</f>
        <v>0</v>
      </c>
      <c r="CB28" s="11">
        <f>SUM(K28,Y28,AK28,AY28,BM28)</f>
        <v>0</v>
      </c>
      <c r="CC28" s="11">
        <f>SUM(L28,Z28,AL28,AZ28,BN28)</f>
        <v>0</v>
      </c>
      <c r="CD28" s="11">
        <f>SUM(M28,AA28,AM28,BA28,BO28)</f>
        <v>0</v>
      </c>
      <c r="CE28" s="11">
        <f>SUM(N28,AB28,AN28,BB28,BP28)</f>
        <v>0</v>
      </c>
      <c r="CF28" s="11">
        <f>SUM(O28,AC28,AO28,BC28,BQ28)</f>
        <v>0</v>
      </c>
      <c r="CG28" s="11">
        <f>SUM(BT28:CF28)</f>
        <v>475.3</v>
      </c>
      <c r="CH28" s="11">
        <f>SUM(P28,AD28,AP28,BD28,BE28,BR28,BS28)</f>
        <v>475.3</v>
      </c>
      <c r="CI28" s="11">
        <f>MIN(P28,AD28,AP28,BD28,BE28,BR28,BS28)</f>
        <v>0</v>
      </c>
      <c r="CJ28" s="51">
        <f>SUM(CH28-CI28)</f>
        <v>475.3</v>
      </c>
    </row>
    <row r="29" spans="1:88" x14ac:dyDescent="0.2">
      <c r="A29" s="21" t="str">
        <f t="shared" si="0"/>
        <v>27.</v>
      </c>
      <c r="B29" s="8" t="str">
        <f>'Seznam-SO'!A226</f>
        <v>OK1CJH</v>
      </c>
      <c r="C29" s="11">
        <f>IF(ISNA(VLOOKUP(CONCATENATE($B29,C$2,"SINGLE"),'I-SUB'!$V$3:$W$624,2,0)),0,VLOOKUP(CONCATENATE($B29,C$2,"SINGLE"),'I-SUB'!$V$3:$W$624,2,0))</f>
        <v>73.5</v>
      </c>
      <c r="D29" s="11">
        <f>IF(ISNA(VLOOKUP(CONCATENATE($B29,D$2,"SINGLE"),'I-SUB'!$V$3:$W$624,2,0)),0,VLOOKUP(CONCATENATE($B29,D$2,"SINGLE"),'I-SUB'!$V$3:$W$624,2,0))</f>
        <v>51.9</v>
      </c>
      <c r="E29" s="11">
        <f>IF(ISNA(VLOOKUP(CONCATENATE($B29,E$2,"SINGLE"),'I-SUB'!$V$3:$W$624,2,0)),0,VLOOKUP(CONCATENATE($B29,E$2,"SINGLE"),'I-SUB'!$V$3:$W$624,2,0))</f>
        <v>19.5</v>
      </c>
      <c r="F29" s="11">
        <f>IF(ISNA(VLOOKUP(CONCATENATE($B29,F$2,"SINGLE"),'I-SUB'!$V$3:$W$624,2,0)),0,VLOOKUP(CONCATENATE($B29,F$2,"SINGLE"),'I-SUB'!$V$3:$W$624,2,0))</f>
        <v>11.2</v>
      </c>
      <c r="G29" s="11">
        <f>IF(ISNA(VLOOKUP(CONCATENATE($B29,G$2,"SINGLE"),'I-SUB'!$V$3:$W$624,2,0)),0,VLOOKUP(CONCATENATE($B29,G$2,"SINGLE"),'I-SUB'!$V$3:$W$624,2,0))</f>
        <v>9.3000000000000007</v>
      </c>
      <c r="H29" s="11">
        <f>IF(ISNA(VLOOKUP(CONCATENATE($B29,H$2,"SINGLE"),'I-SUB'!$V$3:$W$624,2,0)),0,VLOOKUP(CONCATENATE($B29,H$2,"SINGLE"),'I-SUB'!$V$3:$W$624,2,0))</f>
        <v>0</v>
      </c>
      <c r="I29" s="11">
        <f>IF(ISNA(VLOOKUP(CONCATENATE($B29,I$2,"SINGLE"),'I-SUB'!$V$3:$W$624,2,0)),0,VLOOKUP(CONCATENATE($B29,I$2,"SINGLE"),'I-SUB'!$V$3:$W$624,2,0))</f>
        <v>0</v>
      </c>
      <c r="J29" s="11">
        <f>IF(ISNA(VLOOKUP(CONCATENATE($B29,J$2,"SINGLE"),'I-SUB'!$V$3:$W$624,2,0)),0,VLOOKUP(CONCATENATE($B29,J$2,"SINGLE"),'I-SUB'!$V$3:$W$624,2,0))</f>
        <v>20</v>
      </c>
      <c r="K29" s="11">
        <f>IF(ISNA(VLOOKUP(CONCATENATE($B29,K$2,"SINGLE"),'I-SUB'!$V$3:$W$624,2,0)),0,VLOOKUP(CONCATENATE($B29,K$2,"SINGLE"),'I-SUB'!$V$3:$W$624,2,0))</f>
        <v>0</v>
      </c>
      <c r="L29" s="11">
        <f>IF(ISNA(VLOOKUP(CONCATENATE($B29,L$2,"SINGLE"),'I-SUB'!$V$3:$W$624,2,0)),0,VLOOKUP(CONCATENATE($B29,L$2,"SINGLE"),'I-SUB'!$V$3:$W$624,2,0))</f>
        <v>0</v>
      </c>
      <c r="M29" s="11">
        <f>IF(ISNA(VLOOKUP(CONCATENATE($B29,M$2,"SINGLE"),'I-SUB'!$V$3:$W$624,2,0)),0,VLOOKUP(CONCATENATE($B29,M$2,"SINGLE"),'I-SUB'!$V$3:$W$624,2,0))</f>
        <v>0</v>
      </c>
      <c r="N29" s="11">
        <f>IF(ISNA(VLOOKUP(CONCATENATE($B29,N$2,"SINGLE"),'I-SUB'!$V$3:$W$624,2,0)),0,VLOOKUP(CONCATENATE($B29,N$2,"SINGLE"),'I-SUB'!$V$3:$W$624,2,0))</f>
        <v>0</v>
      </c>
      <c r="O29" s="11">
        <f>IF(ISNA(VLOOKUP(CONCATENATE($B29,O$2,"SINGLE"),'I-SUB'!$V$3:$W$624,2,0)),0,VLOOKUP(CONCATENATE($B29,O$2,"SINGLE"),'I-SUB'!$V$3:$W$624,2,0))</f>
        <v>0</v>
      </c>
      <c r="P29" s="54">
        <f>SUM(C29:O29)</f>
        <v>185.4</v>
      </c>
      <c r="Q29" s="11">
        <f>IF(ISNA(VLOOKUP(CONCATENATE($B29,Q$2,"SINGLE"),'II-SUB'!$V$3:$W$630,2,0)),0,VLOOKUP(CONCATENATE($B29,Q$2,"SINGLE"),'II-SUB'!$V$3:$W$630,2,0))</f>
        <v>0</v>
      </c>
      <c r="R29" s="11">
        <f>IF(ISNA(VLOOKUP(CONCATENATE($B29,R$2,"SINGLE"),'II-SUB'!$V$3:$W$630,2,0)),0,VLOOKUP(CONCATENATE($B29,R$2,"SINGLE"),'II-SUB'!$V$3:$W$630,2,0))</f>
        <v>0</v>
      </c>
      <c r="S29" s="11">
        <f>IF(ISNA(VLOOKUP(CONCATENATE($B29,S$2,"SINGLE"),'II-SUB'!$V$3:$W$630,2,0)),0,VLOOKUP(CONCATENATE($B29,S$2,"SINGLE"),'II-SUB'!$V$3:$W$630,2,0))</f>
        <v>0</v>
      </c>
      <c r="T29" s="11">
        <f>IF(ISNA(VLOOKUP(CONCATENATE($B29,T$2,"SINGLE"),'II-SUB'!$V$3:$W$630,2,0)),0,VLOOKUP(CONCATENATE($B29,T$2,"SINGLE"),'II-SUB'!$V$3:$W$630,2,0))</f>
        <v>0</v>
      </c>
      <c r="U29" s="11">
        <f>IF(ISNA(VLOOKUP(CONCATENATE($B29,U$2,"SINGLE"),'II-SUB'!$V$3:$W$630,2,0)),0,VLOOKUP(CONCATENATE($B29,U$2,"SINGLE"),'II-SUB'!$V$3:$W$630,2,0))</f>
        <v>0</v>
      </c>
      <c r="V29" s="11">
        <f>IF(ISNA(VLOOKUP(CONCATENATE($B29,V$2,"SINGLE"),'II-SUB'!$V$3:$W$630,2,0)),0,VLOOKUP(CONCATENATE($B29,V$2,"SINGLE"),'II-SUB'!$V$3:$W$630,2,0))</f>
        <v>0</v>
      </c>
      <c r="W29" s="11">
        <f>IF(ISNA(VLOOKUP(CONCATENATE($B29,W$2,"SINGLE"),'II-SUB'!$V$3:$W$630,2,0)),0,VLOOKUP(CONCATENATE($B29,W$2,"SINGLE"),'II-SUB'!$V$3:$W$630,2,0))</f>
        <v>0</v>
      </c>
      <c r="X29" s="11">
        <f>IF(ISNA(VLOOKUP(CONCATENATE($B29,X$2,"SINGLE"),'II-SUB'!$V$3:$W$630,2,0)),0,VLOOKUP(CONCATENATE($B29,X$2,"SINGLE"),'II-SUB'!$V$3:$W$630,2,0))</f>
        <v>0</v>
      </c>
      <c r="Y29" s="11">
        <f>IF(ISNA(VLOOKUP(CONCATENATE($B29,Y$2,"SINGLE"),'II-SUB'!$V$3:$W$630,2,0)),0,VLOOKUP(CONCATENATE($B29,Y$2,"SINGLE"),'II-SUB'!$V$3:$W$630,2,0))</f>
        <v>0</v>
      </c>
      <c r="Z29" s="11">
        <f>IF(ISNA(VLOOKUP(CONCATENATE($B29,Z$2,"SINGLE"),'II-SUB'!$V$3:$W$630,2,0)),0,VLOOKUP(CONCATENATE($B29,Z$2,"SINGLE"),'II-SUB'!$V$3:$W$630,2,0))</f>
        <v>0</v>
      </c>
      <c r="AA29" s="11">
        <f>IF(ISNA(VLOOKUP(CONCATENATE($B29,AA$2,"SINGLE"),'II-SUB'!$V$3:$W$630,2,0)),0,VLOOKUP(CONCATENATE($B29,AA$2,"SINGLE"),'II-SUB'!$V$3:$W$630,2,0))</f>
        <v>0</v>
      </c>
      <c r="AB29" s="11">
        <f>IF(ISNA(VLOOKUP(CONCATENATE($B29,AB$2,"SINGLE"),'II-SUB'!$V$3:$W$630,2,0)),0,VLOOKUP(CONCATENATE($B29,AB$2,"SINGLE"),'II-SUB'!$V$3:$W$630,2,0))</f>
        <v>0</v>
      </c>
      <c r="AC29" s="11">
        <f>IF(ISNA(VLOOKUP(CONCATENATE($B29,AC$2,"SINGLE"),'II-SUB'!$V$3:$W$630,2,0)),0,VLOOKUP(CONCATENATE($B29,AC$2,"SINGLE"),'II-SUB'!$V$3:$W$630,2,0))</f>
        <v>0</v>
      </c>
      <c r="AD29" s="54">
        <f>SUM(Q29:AC29)</f>
        <v>0</v>
      </c>
      <c r="AE29" s="11">
        <f>IF(ISNA(VLOOKUP(CONCATENATE($B29,AE$2,"SINGLE"),MW!$V$3:$W$600,2,0)),0,VLOOKUP(CONCATENATE($B29,AE$2,"SINGLE"),MW!$V$3:$W$600,2,0))</f>
        <v>0</v>
      </c>
      <c r="AF29" s="11">
        <f>IF(ISNA(VLOOKUP(CONCATENATE($B29,AF$2,"SINGLE"),MW!$V$3:$W$600,2,0)),0,VLOOKUP(CONCATENATE($B29,AF$2,"SINGLE"),MW!$V$3:$W$600,2,0))</f>
        <v>0</v>
      </c>
      <c r="AG29" s="11">
        <f>IF(ISNA(VLOOKUP(CONCATENATE($B29,AG$2,"SINGLE"),MW!$V$3:$W$600,2,0)),0,VLOOKUP(CONCATENATE($B29,AG$2,"SINGLE"),MW!$V$3:$W$600,2,0))</f>
        <v>0</v>
      </c>
      <c r="AH29" s="11">
        <f>IF(ISNA(VLOOKUP(CONCATENATE($B29,AH$2,"SINGLE"),MW!$V$3:$W$600,2,0)),0,VLOOKUP(CONCATENATE($B29,AH$2,"SINGLE"),MW!$V$3:$W$600,2,0))</f>
        <v>0</v>
      </c>
      <c r="AI29" s="11">
        <f>IF(ISNA(VLOOKUP(CONCATENATE($B29,AI$2,"SINGLE"),MW!$V$3:$W$600,2,0)),0,VLOOKUP(CONCATENATE($B29,AI$2,"SINGLE"),MW!$V$3:$W$600,2,0))</f>
        <v>0</v>
      </c>
      <c r="AJ29" s="11">
        <f>IF(ISNA(VLOOKUP(CONCATENATE($B29,AJ$2,"SINGLE"),MW!$V$3:$W$600,2,0)),0,VLOOKUP(CONCATENATE($B29,AJ$2,"SINGLE"),MW!$V$3:$W$600,2,0))</f>
        <v>0</v>
      </c>
      <c r="AK29" s="11">
        <f>IF(ISNA(VLOOKUP(CONCATENATE($B29,AK$2,"SINGLE"),MW!$V$3:$W$600,2,0)),0,VLOOKUP(CONCATENATE($B29,AK$2,"SINGLE"),MW!$V$3:$W$600,2,0))</f>
        <v>0</v>
      </c>
      <c r="AL29" s="11">
        <f>IF(ISNA(VLOOKUP(CONCATENATE($B29,AL$2,"SINGLE"),MW!$V$3:$W$600,2,0)),0,VLOOKUP(CONCATENATE($B29,AL$2,"SINGLE"),MW!$V$3:$W$600,2,0))</f>
        <v>0</v>
      </c>
      <c r="AM29" s="11">
        <f>IF(ISNA(VLOOKUP(CONCATENATE($B29,AM$2,"SINGLE"),MW!$V$3:$W$600,2,0)),0,VLOOKUP(CONCATENATE($B29,AM$2,"SINGLE"),MW!$V$3:$W$600,2,0))</f>
        <v>0</v>
      </c>
      <c r="AN29" s="11">
        <f>IF(ISNA(VLOOKUP(CONCATENATE($B29,AN$2,"SINGLE"),MW!$V$3:$W$600,2,0)),0,VLOOKUP(CONCATENATE($B29,AN$2,"SINGLE"),MW!$V$3:$W$600,2,0))</f>
        <v>0</v>
      </c>
      <c r="AO29" s="11">
        <f>IF(ISNA(VLOOKUP(CONCATENATE($B29,AO$2,"SINGLE"),MW!$V$3:$W$600,2,0)),0,VLOOKUP(CONCATENATE($B29,AO$2,"SINGLE"),MW!$V$3:$W$600,2,0))</f>
        <v>0</v>
      </c>
      <c r="AP29" s="54">
        <f>SUM(AE29:AO29)</f>
        <v>0</v>
      </c>
      <c r="AQ29" s="11">
        <f>IF(ISNA(VLOOKUP(CONCATENATE($B29,AQ$2,"SINGLE"),'III-SUB'!$V$3:$W$633,2,0)),0,VLOOKUP(CONCATENATE($B29,AQ$2,"SINGLE"),'III-SUB'!$V$3:$W$633,2,0))</f>
        <v>0</v>
      </c>
      <c r="AR29" s="11">
        <f>IF(ISNA(VLOOKUP(CONCATENATE($B29,AR$2,"SINGLE"),'III-SUB'!$V$3:$W$633,2,0)),0,VLOOKUP(CONCATENATE($B29,AR$2,"SINGLE"),'III-SUB'!$V$3:$W$633,2,0))</f>
        <v>0</v>
      </c>
      <c r="AS29" s="11">
        <f>IF(ISNA(VLOOKUP(CONCATENATE($B29,AS$2,"SINGLE"),'III-SUB'!$V$3:$W$633,2,0)),0,VLOOKUP(CONCATENATE($B29,AS$2,"SINGLE"),'III-SUB'!$V$3:$W$633,2,0))</f>
        <v>0</v>
      </c>
      <c r="AT29" s="11">
        <f>IF(ISNA(VLOOKUP(CONCATENATE($B29,AT$2,"SINGLE"),'III-SUB'!$V$3:$W$633,2,0)),0,VLOOKUP(CONCATENATE($B29,AT$2,"SINGLE"),'III-SUB'!$V$3:$W$633,2,0))</f>
        <v>0</v>
      </c>
      <c r="AU29" s="11">
        <f>IF(ISNA(VLOOKUP(CONCATENATE($B29,AU$2,"SINGLE"),'III-SUB'!$V$3:$W$633,2,0)),0,VLOOKUP(CONCATENATE($B29,AU$2,"SINGLE"),'III-SUB'!$V$3:$W$633,2,0))</f>
        <v>0</v>
      </c>
      <c r="AV29" s="11">
        <f>IF(ISNA(VLOOKUP(CONCATENATE($B29,AV$2,"SINGLE"),'III-SUB'!$V$3:$W$633,2,0)),0,VLOOKUP(CONCATENATE($B29,AV$2,"SINGLE"),'III-SUB'!$V$3:$W$633,2,0))</f>
        <v>0</v>
      </c>
      <c r="AW29" s="11">
        <f>IF(ISNA(VLOOKUP(CONCATENATE($B29,AW$2,"SINGLE"),'III-SUB'!$V$3:$W$633,2,0)),0,VLOOKUP(CONCATENATE($B29,AW$2,"SINGLE"),'III-SUB'!$V$3:$W$633,2,0))</f>
        <v>0</v>
      </c>
      <c r="AX29" s="11">
        <f>IF(ISNA(VLOOKUP(CONCATENATE($B29,AX$2,"SINGLE"),'III-SUB'!$V$3:$W$633,2,0)),0,VLOOKUP(CONCATENATE($B29,AX$2,"SINGLE"),'III-SUB'!$V$3:$W$633,2,0))</f>
        <v>0</v>
      </c>
      <c r="AY29" s="11">
        <f>IF(ISNA(VLOOKUP(CONCATENATE($B29,AY$2,"SINGLE"),'III-SUB'!$V$3:$W$633,2,0)),0,VLOOKUP(CONCATENATE($B29,AY$2,"SINGLE"),'III-SUB'!$V$3:$W$633,2,0))</f>
        <v>0</v>
      </c>
      <c r="AZ29" s="11">
        <f>IF(ISNA(VLOOKUP(CONCATENATE($B29,AZ$2,"SINGLE"),'III-SUB'!$V$3:$W$633,2,0)),0,VLOOKUP(CONCATENATE($B29,AZ$2,"SINGLE"),'III-SUB'!$V$3:$W$633,2,0))</f>
        <v>0</v>
      </c>
      <c r="BA29" s="11">
        <f>IF(ISNA(VLOOKUP(CONCATENATE($B29,BA$2,"SINGLE"),'III-SUB'!$V$3:$W$633,2,0)),0,VLOOKUP(CONCATENATE($B29,BA$2,"SINGLE"),'III-SUB'!$V$3:$W$633,2,0))</f>
        <v>0</v>
      </c>
      <c r="BB29" s="11">
        <f>IF(ISNA(VLOOKUP(CONCATENATE($B29,BB$2,"SINGLE"),'III-SUB'!$V$3:$W$633,2,0)),0,VLOOKUP(CONCATENATE($B29,BB$2,"SINGLE"),'III-SUB'!$V$3:$W$633,2,0))</f>
        <v>0</v>
      </c>
      <c r="BC29" s="11">
        <f>IF(ISNA(VLOOKUP(CONCATENATE($B29,BC$2,"SINGLE"),'III-SUB'!$V$3:$W$633,2,0)),0,VLOOKUP(CONCATENATE($B29,BC$2,"SINGLE"),'III-SUB'!$V$3:$W$633,2,0))</f>
        <v>0</v>
      </c>
      <c r="BD29" s="54">
        <f>SUM(AQ29:BC29)</f>
        <v>0</v>
      </c>
      <c r="BE29" s="54">
        <f>IF(ISNA(VLOOKUP(CONCATENATE($B29,BE$2,"SINGLE"),VHF!$V$3:$W$627,2,0)),0,VLOOKUP(CONCATENATE($B29,BE$2,"SINGLE"),VHF!$V$3:$W$627,2,0))</f>
        <v>108.1</v>
      </c>
      <c r="BF29" s="11">
        <f>IF(ISNA(VLOOKUP(CONCATENATE($B29,BF$2,"SINGLE"),UHF!$V$3:$W$612,2,0)),0,VLOOKUP(CONCATENATE($B29,BF$2,"SINGLE"),UHF!$V$3:$W$612,2,0))</f>
        <v>70.400000000000006</v>
      </c>
      <c r="BG29" s="11">
        <f>IF(ISNA(VLOOKUP(CONCATENATE($B29,BG$2,"SINGLE"),UHF!$V$3:$W$612,2,0)),0,VLOOKUP(CONCATENATE($B29,BG$2,"SINGLE"),UHF!$V$3:$W$612,2,0))</f>
        <v>0</v>
      </c>
      <c r="BH29" s="11">
        <f>IF(ISNA(VLOOKUP(CONCATENATE($B29,BH$2,"SINGLE"),UHF!$V$3:$W$612,2,0)),0,VLOOKUP(CONCATENATE($B29,BH$2,"SINGLE"),UHF!$V$3:$W$612,2,0))</f>
        <v>54</v>
      </c>
      <c r="BI29" s="11">
        <f>IF(ISNA(VLOOKUP(CONCATENATE($B29,BI$2,"SINGLE"),UHF!$V$3:$W$612,2,0)),0,VLOOKUP(CONCATENATE($B29,BI$2,"SINGLE"),UHF!$V$3:$W$612,2,0))</f>
        <v>52</v>
      </c>
      <c r="BJ29" s="11">
        <f>IF(ISNA(VLOOKUP(CONCATENATE($B29,BJ$2,"SINGLE"),UHF!$V$3:$W$612,2,0)),0,VLOOKUP(CONCATENATE($B29,BJ$2,"SINGLE"),UHF!$V$3:$W$612,2,0))</f>
        <v>0</v>
      </c>
      <c r="BK29" s="11">
        <f>IF(ISNA(VLOOKUP(CONCATENATE($B29,BK$2,"SINGLE"),UHF!$V$3:$W$612,2,0)),0,VLOOKUP(CONCATENATE($B29,BK$2,"SINGLE"),UHF!$V$3:$W$612,2,0))</f>
        <v>0</v>
      </c>
      <c r="BL29" s="11">
        <f>IF(ISNA(VLOOKUP(CONCATENATE($B29,BL$2,"SINGLE"),UHF!$V$3:$W$612,2,0)),0,VLOOKUP(CONCATENATE($B29,BL$2,"SINGLE"),UHF!$V$3:$W$612,2,0))</f>
        <v>0</v>
      </c>
      <c r="BM29" s="11">
        <f>IF(ISNA(VLOOKUP(CONCATENATE($B29,BM$2,"SINGLE"),UHF!$V$3:$W$612,2,0)),0,VLOOKUP(CONCATENATE($B29,BM$2,"SINGLE"),UHF!$V$3:$W$612,2,0))</f>
        <v>0</v>
      </c>
      <c r="BN29" s="11">
        <f>IF(ISNA(VLOOKUP(CONCATENATE($B29,BN$2,"SINGLE"),UHF!$V$3:$W$612,2,0)),0,VLOOKUP(CONCATENATE($B29,BN$2,"SINGLE"),UHF!$V$3:$W$612,2,0))</f>
        <v>0</v>
      </c>
      <c r="BO29" s="11">
        <f>IF(ISNA(VLOOKUP(CONCATENATE($B29,BO$2,"SINGLE"),UHF!$V$3:$W$612,2,0)),0,VLOOKUP(CONCATENATE($B29,BO$2,"SINGLE"),UHF!$V$3:$W$612,2,0))</f>
        <v>0</v>
      </c>
      <c r="BP29" s="11">
        <f>IF(ISNA(VLOOKUP(CONCATENATE($B29,BP$2,"SINGLE"),UHF!$V$3:$W$612,2,0)),0,VLOOKUP(CONCATENATE($B29,BP$2,"SINGLE"),UHF!$V$3:$W$612,2,0))</f>
        <v>0</v>
      </c>
      <c r="BQ29" s="11">
        <f>IF(ISNA(VLOOKUP(CONCATENATE($B29,BQ$2,"SINGLE"),UHF!$V$3:$W$612,2,0)),0,VLOOKUP(CONCATENATE($B29,BQ$2,"SINGLE"),UHF!$V$3:$W$612,2,0))</f>
        <v>0</v>
      </c>
      <c r="BR29" s="54">
        <f>SUM(BF29:BQ29)</f>
        <v>176.4</v>
      </c>
      <c r="BS29" s="54">
        <f>IF(ISNA(VLOOKUP(CONCATENATE($B29,BS$2,"SINGLE"),'A1'!$V$3:$W$612,2,0)),0,VLOOKUP(CONCATENATE($B29,BS$2,"SINGLE"),'A1'!$V$3:$W$612,2,0))</f>
        <v>0</v>
      </c>
      <c r="BT29" s="11">
        <f>SUM(C29,Q29,AQ29,BE29,BS29)</f>
        <v>181.6</v>
      </c>
      <c r="BU29" s="11">
        <f>SUM(D29,R29,AR29,BF29)</f>
        <v>122.30000000000001</v>
      </c>
      <c r="BV29" s="11">
        <f>SUM(E29,S29,AE29,AS29,BG29)</f>
        <v>19.5</v>
      </c>
      <c r="BW29" s="11">
        <f>SUM(F29,T29,AF29,AT29,BH29)</f>
        <v>65.2</v>
      </c>
      <c r="BX29" s="11">
        <f>SUM(G29,U29,AG29,AU29,BI29)</f>
        <v>61.3</v>
      </c>
      <c r="BY29" s="11">
        <f>SUM(H29,V29,AH29,AV29,BJ29)</f>
        <v>0</v>
      </c>
      <c r="BZ29" s="11">
        <f>SUM(I29,W29,AI29,AW29,BK29)</f>
        <v>0</v>
      </c>
      <c r="CA29" s="11">
        <f>SUM(J29,X29,AJ29,AX29,BL29)</f>
        <v>20</v>
      </c>
      <c r="CB29" s="11">
        <f>SUM(K29,Y29,AK29,AY29,BM29)</f>
        <v>0</v>
      </c>
      <c r="CC29" s="11">
        <f>SUM(L29,Z29,AL29,AZ29,BN29)</f>
        <v>0</v>
      </c>
      <c r="CD29" s="11">
        <f>SUM(M29,AA29,AM29,BA29,BO29)</f>
        <v>0</v>
      </c>
      <c r="CE29" s="11">
        <f>SUM(N29,AB29,AN29,BB29,BP29)</f>
        <v>0</v>
      </c>
      <c r="CF29" s="11">
        <f>SUM(O29,AC29,AO29,BC29,BQ29)</f>
        <v>0</v>
      </c>
      <c r="CG29" s="11">
        <f>SUM(BT29:CF29)</f>
        <v>469.9</v>
      </c>
      <c r="CH29" s="11">
        <f>SUM(P29,AD29,AP29,BD29,BE29,BR29,BS29)</f>
        <v>469.9</v>
      </c>
      <c r="CI29" s="11">
        <f>MIN(P29,AD29,AP29,BD29,BE29,BR29,BS29)</f>
        <v>0</v>
      </c>
      <c r="CJ29" s="51">
        <f>SUM(CH29-CI29)</f>
        <v>469.9</v>
      </c>
    </row>
    <row r="30" spans="1:88" x14ac:dyDescent="0.2">
      <c r="A30" s="21" t="str">
        <f t="shared" si="0"/>
        <v>28.</v>
      </c>
      <c r="B30" s="8" t="str">
        <f>'Seznam-SO'!A152</f>
        <v>OK1OLA</v>
      </c>
      <c r="C30" s="11">
        <f>IF(ISNA(VLOOKUP(CONCATENATE($B30,C$2,"SINGLE"),'I-SUB'!$V$3:$W$624,2,0)),0,VLOOKUP(CONCATENATE($B30,C$2,"SINGLE"),'I-SUB'!$V$3:$W$624,2,0))</f>
        <v>99</v>
      </c>
      <c r="D30" s="11">
        <f>IF(ISNA(VLOOKUP(CONCATENATE($B30,D$2,"SINGLE"),'I-SUB'!$V$3:$W$624,2,0)),0,VLOOKUP(CONCATENATE($B30,D$2,"SINGLE"),'I-SUB'!$V$3:$W$624,2,0))</f>
        <v>0</v>
      </c>
      <c r="E30" s="11">
        <f>IF(ISNA(VLOOKUP(CONCATENATE($B30,E$2,"SINGLE"),'I-SUB'!$V$3:$W$624,2,0)),0,VLOOKUP(CONCATENATE($B30,E$2,"SINGLE"),'I-SUB'!$V$3:$W$624,2,0))</f>
        <v>0</v>
      </c>
      <c r="F30" s="11">
        <f>IF(ISNA(VLOOKUP(CONCATENATE($B30,F$2,"SINGLE"),'I-SUB'!$V$3:$W$624,2,0)),0,VLOOKUP(CONCATENATE($B30,F$2,"SINGLE"),'I-SUB'!$V$3:$W$624,2,0))</f>
        <v>0</v>
      </c>
      <c r="G30" s="11">
        <f>IF(ISNA(VLOOKUP(CONCATENATE($B30,G$2,"SINGLE"),'I-SUB'!$V$3:$W$624,2,0)),0,VLOOKUP(CONCATENATE($B30,G$2,"SINGLE"),'I-SUB'!$V$3:$W$624,2,0))</f>
        <v>0</v>
      </c>
      <c r="H30" s="11">
        <f>IF(ISNA(VLOOKUP(CONCATENATE($B30,H$2,"SINGLE"),'I-SUB'!$V$3:$W$624,2,0)),0,VLOOKUP(CONCATENATE($B30,H$2,"SINGLE"),'I-SUB'!$V$3:$W$624,2,0))</f>
        <v>0</v>
      </c>
      <c r="I30" s="11">
        <f>IF(ISNA(VLOOKUP(CONCATENATE($B30,I$2,"SINGLE"),'I-SUB'!$V$3:$W$624,2,0)),0,VLOOKUP(CONCATENATE($B30,I$2,"SINGLE"),'I-SUB'!$V$3:$W$624,2,0))</f>
        <v>0</v>
      </c>
      <c r="J30" s="11">
        <f>IF(ISNA(VLOOKUP(CONCATENATE($B30,J$2,"SINGLE"),'I-SUB'!$V$3:$W$624,2,0)),0,VLOOKUP(CONCATENATE($B30,J$2,"SINGLE"),'I-SUB'!$V$3:$W$624,2,0))</f>
        <v>0</v>
      </c>
      <c r="K30" s="11">
        <f>IF(ISNA(VLOOKUP(CONCATENATE($B30,K$2,"SINGLE"),'I-SUB'!$V$3:$W$624,2,0)),0,VLOOKUP(CONCATENATE($B30,K$2,"SINGLE"),'I-SUB'!$V$3:$W$624,2,0))</f>
        <v>0</v>
      </c>
      <c r="L30" s="11">
        <f>IF(ISNA(VLOOKUP(CONCATENATE($B30,L$2,"SINGLE"),'I-SUB'!$V$3:$W$624,2,0)),0,VLOOKUP(CONCATENATE($B30,L$2,"SINGLE"),'I-SUB'!$V$3:$W$624,2,0))</f>
        <v>0</v>
      </c>
      <c r="M30" s="11">
        <f>IF(ISNA(VLOOKUP(CONCATENATE($B30,M$2,"SINGLE"),'I-SUB'!$V$3:$W$624,2,0)),0,VLOOKUP(CONCATENATE($B30,M$2,"SINGLE"),'I-SUB'!$V$3:$W$624,2,0))</f>
        <v>0</v>
      </c>
      <c r="N30" s="11">
        <f>IF(ISNA(VLOOKUP(CONCATENATE($B30,N$2,"SINGLE"),'I-SUB'!$V$3:$W$624,2,0)),0,VLOOKUP(CONCATENATE($B30,N$2,"SINGLE"),'I-SUB'!$V$3:$W$624,2,0))</f>
        <v>0</v>
      </c>
      <c r="O30" s="11">
        <f>IF(ISNA(VLOOKUP(CONCATENATE($B30,O$2,"SINGLE"),'I-SUB'!$V$3:$W$624,2,0)),0,VLOOKUP(CONCATENATE($B30,O$2,"SINGLE"),'I-SUB'!$V$3:$W$624,2,0))</f>
        <v>0</v>
      </c>
      <c r="P30" s="54">
        <f>SUM(C30:O30)</f>
        <v>99</v>
      </c>
      <c r="Q30" s="11">
        <f>IF(ISNA(VLOOKUP(CONCATENATE($B30,Q$2,"SINGLE"),'II-SUB'!$V$3:$W$630,2,0)),0,VLOOKUP(CONCATENATE($B30,Q$2,"SINGLE"),'II-SUB'!$V$3:$W$630,2,0))</f>
        <v>116</v>
      </c>
      <c r="R30" s="11">
        <f>IF(ISNA(VLOOKUP(CONCATENATE($B30,R$2,"SINGLE"),'II-SUB'!$V$3:$W$630,2,0)),0,VLOOKUP(CONCATENATE($B30,R$2,"SINGLE"),'II-SUB'!$V$3:$W$630,2,0))</f>
        <v>0</v>
      </c>
      <c r="S30" s="11">
        <f>IF(ISNA(VLOOKUP(CONCATENATE($B30,S$2,"SINGLE"),'II-SUB'!$V$3:$W$630,2,0)),0,VLOOKUP(CONCATENATE($B30,S$2,"SINGLE"),'II-SUB'!$V$3:$W$630,2,0))</f>
        <v>0</v>
      </c>
      <c r="T30" s="11">
        <f>IF(ISNA(VLOOKUP(CONCATENATE($B30,T$2,"SINGLE"),'II-SUB'!$V$3:$W$630,2,0)),0,VLOOKUP(CONCATENATE($B30,T$2,"SINGLE"),'II-SUB'!$V$3:$W$630,2,0))</f>
        <v>0</v>
      </c>
      <c r="U30" s="11">
        <f>IF(ISNA(VLOOKUP(CONCATENATE($B30,U$2,"SINGLE"),'II-SUB'!$V$3:$W$630,2,0)),0,VLOOKUP(CONCATENATE($B30,U$2,"SINGLE"),'II-SUB'!$V$3:$W$630,2,0))</f>
        <v>0</v>
      </c>
      <c r="V30" s="11">
        <f>IF(ISNA(VLOOKUP(CONCATENATE($B30,V$2,"SINGLE"),'II-SUB'!$V$3:$W$630,2,0)),0,VLOOKUP(CONCATENATE($B30,V$2,"SINGLE"),'II-SUB'!$V$3:$W$630,2,0))</f>
        <v>0</v>
      </c>
      <c r="W30" s="11">
        <f>IF(ISNA(VLOOKUP(CONCATENATE($B30,W$2,"SINGLE"),'II-SUB'!$V$3:$W$630,2,0)),0,VLOOKUP(CONCATENATE($B30,W$2,"SINGLE"),'II-SUB'!$V$3:$W$630,2,0))</f>
        <v>0</v>
      </c>
      <c r="X30" s="11">
        <f>IF(ISNA(VLOOKUP(CONCATENATE($B30,X$2,"SINGLE"),'II-SUB'!$V$3:$W$630,2,0)),0,VLOOKUP(CONCATENATE($B30,X$2,"SINGLE"),'II-SUB'!$V$3:$W$630,2,0))</f>
        <v>0</v>
      </c>
      <c r="Y30" s="11">
        <f>IF(ISNA(VLOOKUP(CONCATENATE($B30,Y$2,"SINGLE"),'II-SUB'!$V$3:$W$630,2,0)),0,VLOOKUP(CONCATENATE($B30,Y$2,"SINGLE"),'II-SUB'!$V$3:$W$630,2,0))</f>
        <v>0</v>
      </c>
      <c r="Z30" s="11">
        <f>IF(ISNA(VLOOKUP(CONCATENATE($B30,Z$2,"SINGLE"),'II-SUB'!$V$3:$W$630,2,0)),0,VLOOKUP(CONCATENATE($B30,Z$2,"SINGLE"),'II-SUB'!$V$3:$W$630,2,0))</f>
        <v>0</v>
      </c>
      <c r="AA30" s="11">
        <f>IF(ISNA(VLOOKUP(CONCATENATE($B30,AA$2,"SINGLE"),'II-SUB'!$V$3:$W$630,2,0)),0,VLOOKUP(CONCATENATE($B30,AA$2,"SINGLE"),'II-SUB'!$V$3:$W$630,2,0))</f>
        <v>0</v>
      </c>
      <c r="AB30" s="11">
        <f>IF(ISNA(VLOOKUP(CONCATENATE($B30,AB$2,"SINGLE"),'II-SUB'!$V$3:$W$630,2,0)),0,VLOOKUP(CONCATENATE($B30,AB$2,"SINGLE"),'II-SUB'!$V$3:$W$630,2,0))</f>
        <v>0</v>
      </c>
      <c r="AC30" s="11">
        <f>IF(ISNA(VLOOKUP(CONCATENATE($B30,AC$2,"SINGLE"),'II-SUB'!$V$3:$W$630,2,0)),0,VLOOKUP(CONCATENATE($B30,AC$2,"SINGLE"),'II-SUB'!$V$3:$W$630,2,0))</f>
        <v>0</v>
      </c>
      <c r="AD30" s="54">
        <f>SUM(Q30:AC30)</f>
        <v>116</v>
      </c>
      <c r="AE30" s="11">
        <f>IF(ISNA(VLOOKUP(CONCATENATE($B30,AE$2,"SINGLE"),MW!$V$3:$W$600,2,0)),0,VLOOKUP(CONCATENATE($B30,AE$2,"SINGLE"),MW!$V$3:$W$600,2,0))</f>
        <v>0</v>
      </c>
      <c r="AF30" s="11">
        <f>IF(ISNA(VLOOKUP(CONCATENATE($B30,AF$2,"SINGLE"),MW!$V$3:$W$600,2,0)),0,VLOOKUP(CONCATENATE($B30,AF$2,"SINGLE"),MW!$V$3:$W$600,2,0))</f>
        <v>0</v>
      </c>
      <c r="AG30" s="11">
        <f>IF(ISNA(VLOOKUP(CONCATENATE($B30,AG$2,"SINGLE"),MW!$V$3:$W$600,2,0)),0,VLOOKUP(CONCATENATE($B30,AG$2,"SINGLE"),MW!$V$3:$W$600,2,0))</f>
        <v>0</v>
      </c>
      <c r="AH30" s="11">
        <f>IF(ISNA(VLOOKUP(CONCATENATE($B30,AH$2,"SINGLE"),MW!$V$3:$W$600,2,0)),0,VLOOKUP(CONCATENATE($B30,AH$2,"SINGLE"),MW!$V$3:$W$600,2,0))</f>
        <v>0</v>
      </c>
      <c r="AI30" s="11">
        <f>IF(ISNA(VLOOKUP(CONCATENATE($B30,AI$2,"SINGLE"),MW!$V$3:$W$600,2,0)),0,VLOOKUP(CONCATENATE($B30,AI$2,"SINGLE"),MW!$V$3:$W$600,2,0))</f>
        <v>0</v>
      </c>
      <c r="AJ30" s="11">
        <f>IF(ISNA(VLOOKUP(CONCATENATE($B30,AJ$2,"SINGLE"),MW!$V$3:$W$600,2,0)),0,VLOOKUP(CONCATENATE($B30,AJ$2,"SINGLE"),MW!$V$3:$W$600,2,0))</f>
        <v>0</v>
      </c>
      <c r="AK30" s="11">
        <f>IF(ISNA(VLOOKUP(CONCATENATE($B30,AK$2,"SINGLE"),MW!$V$3:$W$600,2,0)),0,VLOOKUP(CONCATENATE($B30,AK$2,"SINGLE"),MW!$V$3:$W$600,2,0))</f>
        <v>0</v>
      </c>
      <c r="AL30" s="11">
        <f>IF(ISNA(VLOOKUP(CONCATENATE($B30,AL$2,"SINGLE"),MW!$V$3:$W$600,2,0)),0,VLOOKUP(CONCATENATE($B30,AL$2,"SINGLE"),MW!$V$3:$W$600,2,0))</f>
        <v>0</v>
      </c>
      <c r="AM30" s="11">
        <f>IF(ISNA(VLOOKUP(CONCATENATE($B30,AM$2,"SINGLE"),MW!$V$3:$W$600,2,0)),0,VLOOKUP(CONCATENATE($B30,AM$2,"SINGLE"),MW!$V$3:$W$600,2,0))</f>
        <v>0</v>
      </c>
      <c r="AN30" s="11">
        <f>IF(ISNA(VLOOKUP(CONCATENATE($B30,AN$2,"SINGLE"),MW!$V$3:$W$600,2,0)),0,VLOOKUP(CONCATENATE($B30,AN$2,"SINGLE"),MW!$V$3:$W$600,2,0))</f>
        <v>0</v>
      </c>
      <c r="AO30" s="11">
        <f>IF(ISNA(VLOOKUP(CONCATENATE($B30,AO$2,"SINGLE"),MW!$V$3:$W$600,2,0)),0,VLOOKUP(CONCATENATE($B30,AO$2,"SINGLE"),MW!$V$3:$W$600,2,0))</f>
        <v>0</v>
      </c>
      <c r="AP30" s="54">
        <f>SUM(AE30:AO30)</f>
        <v>0</v>
      </c>
      <c r="AQ30" s="11">
        <f>IF(ISNA(VLOOKUP(CONCATENATE($B30,AQ$2,"SINGLE"),'III-SUB'!$V$3:$W$633,2,0)),0,VLOOKUP(CONCATENATE($B30,AQ$2,"SINGLE"),'III-SUB'!$V$3:$W$633,2,0))</f>
        <v>134.80000000000001</v>
      </c>
      <c r="AR30" s="11">
        <f>IF(ISNA(VLOOKUP(CONCATENATE($B30,AR$2,"SINGLE"),'III-SUB'!$V$3:$W$633,2,0)),0,VLOOKUP(CONCATENATE($B30,AR$2,"SINGLE"),'III-SUB'!$V$3:$W$633,2,0))</f>
        <v>0</v>
      </c>
      <c r="AS30" s="11">
        <f>IF(ISNA(VLOOKUP(CONCATENATE($B30,AS$2,"SINGLE"),'III-SUB'!$V$3:$W$633,2,0)),0,VLOOKUP(CONCATENATE($B30,AS$2,"SINGLE"),'III-SUB'!$V$3:$W$633,2,0))</f>
        <v>0</v>
      </c>
      <c r="AT30" s="11">
        <f>IF(ISNA(VLOOKUP(CONCATENATE($B30,AT$2,"SINGLE"),'III-SUB'!$V$3:$W$633,2,0)),0,VLOOKUP(CONCATENATE($B30,AT$2,"SINGLE"),'III-SUB'!$V$3:$W$633,2,0))</f>
        <v>0</v>
      </c>
      <c r="AU30" s="11">
        <f>IF(ISNA(VLOOKUP(CONCATENATE($B30,AU$2,"SINGLE"),'III-SUB'!$V$3:$W$633,2,0)),0,VLOOKUP(CONCATENATE($B30,AU$2,"SINGLE"),'III-SUB'!$V$3:$W$633,2,0))</f>
        <v>0</v>
      </c>
      <c r="AV30" s="11">
        <f>IF(ISNA(VLOOKUP(CONCATENATE($B30,AV$2,"SINGLE"),'III-SUB'!$V$3:$W$633,2,0)),0,VLOOKUP(CONCATENATE($B30,AV$2,"SINGLE"),'III-SUB'!$V$3:$W$633,2,0))</f>
        <v>0</v>
      </c>
      <c r="AW30" s="11">
        <f>IF(ISNA(VLOOKUP(CONCATENATE($B30,AW$2,"SINGLE"),'III-SUB'!$V$3:$W$633,2,0)),0,VLOOKUP(CONCATENATE($B30,AW$2,"SINGLE"),'III-SUB'!$V$3:$W$633,2,0))</f>
        <v>0</v>
      </c>
      <c r="AX30" s="11">
        <f>IF(ISNA(VLOOKUP(CONCATENATE($B30,AX$2,"SINGLE"),'III-SUB'!$V$3:$W$633,2,0)),0,VLOOKUP(CONCATENATE($B30,AX$2,"SINGLE"),'III-SUB'!$V$3:$W$633,2,0))</f>
        <v>0</v>
      </c>
      <c r="AY30" s="11">
        <f>IF(ISNA(VLOOKUP(CONCATENATE($B30,AY$2,"SINGLE"),'III-SUB'!$V$3:$W$633,2,0)),0,VLOOKUP(CONCATENATE($B30,AY$2,"SINGLE"),'III-SUB'!$V$3:$W$633,2,0))</f>
        <v>0</v>
      </c>
      <c r="AZ30" s="11">
        <f>IF(ISNA(VLOOKUP(CONCATENATE($B30,AZ$2,"SINGLE"),'III-SUB'!$V$3:$W$633,2,0)),0,VLOOKUP(CONCATENATE($B30,AZ$2,"SINGLE"),'III-SUB'!$V$3:$W$633,2,0))</f>
        <v>0</v>
      </c>
      <c r="BA30" s="11">
        <f>IF(ISNA(VLOOKUP(CONCATENATE($B30,BA$2,"SINGLE"),'III-SUB'!$V$3:$W$633,2,0)),0,VLOOKUP(CONCATENATE($B30,BA$2,"SINGLE"),'III-SUB'!$V$3:$W$633,2,0))</f>
        <v>0</v>
      </c>
      <c r="BB30" s="11">
        <f>IF(ISNA(VLOOKUP(CONCATENATE($B30,BB$2,"SINGLE"),'III-SUB'!$V$3:$W$633,2,0)),0,VLOOKUP(CONCATENATE($B30,BB$2,"SINGLE"),'III-SUB'!$V$3:$W$633,2,0))</f>
        <v>0</v>
      </c>
      <c r="BC30" s="11">
        <f>IF(ISNA(VLOOKUP(CONCATENATE($B30,BC$2,"SINGLE"),'III-SUB'!$V$3:$W$633,2,0)),0,VLOOKUP(CONCATENATE($B30,BC$2,"SINGLE"),'III-SUB'!$V$3:$W$633,2,0))</f>
        <v>0</v>
      </c>
      <c r="BD30" s="54">
        <f>SUM(AQ30:BC30)</f>
        <v>134.80000000000001</v>
      </c>
      <c r="BE30" s="54">
        <f>IF(ISNA(VLOOKUP(CONCATENATE($B30,BE$2,"SINGLE"),VHF!$V$3:$W$627,2,0)),0,VLOOKUP(CONCATENATE($B30,BE$2,"SINGLE"),VHF!$V$3:$W$627,2,0))</f>
        <v>116</v>
      </c>
      <c r="BF30" s="11">
        <f>IF(ISNA(VLOOKUP(CONCATENATE($B30,BF$2,"SINGLE"),UHF!$V$3:$W$612,2,0)),0,VLOOKUP(CONCATENATE($B30,BF$2,"SINGLE"),UHF!$V$3:$W$612,2,0))</f>
        <v>0</v>
      </c>
      <c r="BG30" s="11">
        <f>IF(ISNA(VLOOKUP(CONCATENATE($B30,BG$2,"SINGLE"),UHF!$V$3:$W$612,2,0)),0,VLOOKUP(CONCATENATE($B30,BG$2,"SINGLE"),UHF!$V$3:$W$612,2,0))</f>
        <v>0</v>
      </c>
      <c r="BH30" s="11">
        <f>IF(ISNA(VLOOKUP(CONCATENATE($B30,BH$2,"SINGLE"),UHF!$V$3:$W$612,2,0)),0,VLOOKUP(CONCATENATE($B30,BH$2,"SINGLE"),UHF!$V$3:$W$612,2,0))</f>
        <v>0</v>
      </c>
      <c r="BI30" s="11">
        <f>IF(ISNA(VLOOKUP(CONCATENATE($B30,BI$2,"SINGLE"),UHF!$V$3:$W$612,2,0)),0,VLOOKUP(CONCATENATE($B30,BI$2,"SINGLE"),UHF!$V$3:$W$612,2,0))</f>
        <v>0</v>
      </c>
      <c r="BJ30" s="11">
        <f>IF(ISNA(VLOOKUP(CONCATENATE($B30,BJ$2,"SINGLE"),UHF!$V$3:$W$612,2,0)),0,VLOOKUP(CONCATENATE($B30,BJ$2,"SINGLE"),UHF!$V$3:$W$612,2,0))</f>
        <v>0</v>
      </c>
      <c r="BK30" s="11">
        <f>IF(ISNA(VLOOKUP(CONCATENATE($B30,BK$2,"SINGLE"),UHF!$V$3:$W$612,2,0)),0,VLOOKUP(CONCATENATE($B30,BK$2,"SINGLE"),UHF!$V$3:$W$612,2,0))</f>
        <v>0</v>
      </c>
      <c r="BL30" s="11">
        <f>IF(ISNA(VLOOKUP(CONCATENATE($B30,BL$2,"SINGLE"),UHF!$V$3:$W$612,2,0)),0,VLOOKUP(CONCATENATE($B30,BL$2,"SINGLE"),UHF!$V$3:$W$612,2,0))</f>
        <v>0</v>
      </c>
      <c r="BM30" s="11">
        <f>IF(ISNA(VLOOKUP(CONCATENATE($B30,BM$2,"SINGLE"),UHF!$V$3:$W$612,2,0)),0,VLOOKUP(CONCATENATE($B30,BM$2,"SINGLE"),UHF!$V$3:$W$612,2,0))</f>
        <v>0</v>
      </c>
      <c r="BN30" s="11">
        <f>IF(ISNA(VLOOKUP(CONCATENATE($B30,BN$2,"SINGLE"),UHF!$V$3:$W$612,2,0)),0,VLOOKUP(CONCATENATE($B30,BN$2,"SINGLE"),UHF!$V$3:$W$612,2,0))</f>
        <v>0</v>
      </c>
      <c r="BO30" s="11">
        <f>IF(ISNA(VLOOKUP(CONCATENATE($B30,BO$2,"SINGLE"),UHF!$V$3:$W$612,2,0)),0,VLOOKUP(CONCATENATE($B30,BO$2,"SINGLE"),UHF!$V$3:$W$612,2,0))</f>
        <v>0</v>
      </c>
      <c r="BP30" s="11">
        <f>IF(ISNA(VLOOKUP(CONCATENATE($B30,BP$2,"SINGLE"),UHF!$V$3:$W$612,2,0)),0,VLOOKUP(CONCATENATE($B30,BP$2,"SINGLE"),UHF!$V$3:$W$612,2,0))</f>
        <v>0</v>
      </c>
      <c r="BQ30" s="11">
        <f>IF(ISNA(VLOOKUP(CONCATENATE($B30,BQ$2,"SINGLE"),UHF!$V$3:$W$612,2,0)),0,VLOOKUP(CONCATENATE($B30,BQ$2,"SINGLE"),UHF!$V$3:$W$612,2,0))</f>
        <v>0</v>
      </c>
      <c r="BR30" s="54">
        <f>SUM(BF30:BQ30)</f>
        <v>0</v>
      </c>
      <c r="BS30" s="54">
        <f>IF(ISNA(VLOOKUP(CONCATENATE($B30,BS$2,"SINGLE"),'A1'!$V$3:$W$612,2,0)),0,VLOOKUP(CONCATENATE($B30,BS$2,"SINGLE"),'A1'!$V$3:$W$612,2,0))</f>
        <v>0</v>
      </c>
      <c r="BT30" s="11">
        <f>SUM(C30,Q30,AQ30,BE30,BS30)</f>
        <v>465.8</v>
      </c>
      <c r="BU30" s="11">
        <f>SUM(D30,R30,AR30,BF30)</f>
        <v>0</v>
      </c>
      <c r="BV30" s="11">
        <f>SUM(E30,S30,AE30,AS30,BG30)</f>
        <v>0</v>
      </c>
      <c r="BW30" s="11">
        <f>SUM(F30,T30,AF30,AT30,BH30)</f>
        <v>0</v>
      </c>
      <c r="BX30" s="11">
        <f>SUM(G30,U30,AG30,AU30,BI30)</f>
        <v>0</v>
      </c>
      <c r="BY30" s="11">
        <f>SUM(H30,V30,AH30,AV30,BJ30)</f>
        <v>0</v>
      </c>
      <c r="BZ30" s="11">
        <f>SUM(I30,W30,AI30,AW30,BK30)</f>
        <v>0</v>
      </c>
      <c r="CA30" s="11">
        <f>SUM(J30,X30,AJ30,AX30,BL30)</f>
        <v>0</v>
      </c>
      <c r="CB30" s="11">
        <f>SUM(K30,Y30,AK30,AY30,BM30)</f>
        <v>0</v>
      </c>
      <c r="CC30" s="11">
        <f>SUM(L30,Z30,AL30,AZ30,BN30)</f>
        <v>0</v>
      </c>
      <c r="CD30" s="11">
        <f>SUM(M30,AA30,AM30,BA30,BO30)</f>
        <v>0</v>
      </c>
      <c r="CE30" s="11">
        <f>SUM(N30,AB30,AN30,BB30,BP30)</f>
        <v>0</v>
      </c>
      <c r="CF30" s="11">
        <f>SUM(O30,AC30,AO30,BC30,BQ30)</f>
        <v>0</v>
      </c>
      <c r="CG30" s="11">
        <f>SUM(BT30:CF30)</f>
        <v>465.8</v>
      </c>
      <c r="CH30" s="11">
        <f>SUM(P30,AD30,AP30,BD30,BE30,BR30,BS30)</f>
        <v>465.8</v>
      </c>
      <c r="CI30" s="11">
        <f>MIN(P30,AD30,AP30,BD30,BE30,BR30,BS30)</f>
        <v>0</v>
      </c>
      <c r="CJ30" s="51">
        <f>SUM(CH30-CI30)</f>
        <v>465.8</v>
      </c>
    </row>
    <row r="31" spans="1:88" x14ac:dyDescent="0.2">
      <c r="A31" s="21" t="str">
        <f t="shared" si="0"/>
        <v>29.</v>
      </c>
      <c r="B31" s="8" t="str">
        <f>'Seznam-SO'!A124</f>
        <v>OK1VOF</v>
      </c>
      <c r="C31" s="11">
        <f>IF(ISNA(VLOOKUP(CONCATENATE($B31,C$2,"SINGLE"),'I-SUB'!$V$3:$W$624,2,0)),0,VLOOKUP(CONCATENATE($B31,C$2,"SINGLE"),'I-SUB'!$V$3:$W$624,2,0))</f>
        <v>40.5</v>
      </c>
      <c r="D31" s="11">
        <f>IF(ISNA(VLOOKUP(CONCATENATE($B31,D$2,"SINGLE"),'I-SUB'!$V$3:$W$624,2,0)),0,VLOOKUP(CONCATENATE($B31,D$2,"SINGLE"),'I-SUB'!$V$3:$W$624,2,0))</f>
        <v>43.2</v>
      </c>
      <c r="E31" s="11">
        <f>IF(ISNA(VLOOKUP(CONCATENATE($B31,E$2,"SINGLE"),'I-SUB'!$V$3:$W$624,2,0)),0,VLOOKUP(CONCATENATE($B31,E$2,"SINGLE"),'I-SUB'!$V$3:$W$624,2,0))</f>
        <v>0</v>
      </c>
      <c r="F31" s="11">
        <f>IF(ISNA(VLOOKUP(CONCATENATE($B31,F$2,"SINGLE"),'I-SUB'!$V$3:$W$624,2,0)),0,VLOOKUP(CONCATENATE($B31,F$2,"SINGLE"),'I-SUB'!$V$3:$W$624,2,0))</f>
        <v>0</v>
      </c>
      <c r="G31" s="11">
        <f>IF(ISNA(VLOOKUP(CONCATENATE($B31,G$2,"SINGLE"),'I-SUB'!$V$3:$W$624,2,0)),0,VLOOKUP(CONCATENATE($B31,G$2,"SINGLE"),'I-SUB'!$V$3:$W$624,2,0))</f>
        <v>0</v>
      </c>
      <c r="H31" s="11">
        <f>IF(ISNA(VLOOKUP(CONCATENATE($B31,H$2,"SINGLE"),'I-SUB'!$V$3:$W$624,2,0)),0,VLOOKUP(CONCATENATE($B31,H$2,"SINGLE"),'I-SUB'!$V$3:$W$624,2,0))</f>
        <v>0</v>
      </c>
      <c r="I31" s="11">
        <f>IF(ISNA(VLOOKUP(CONCATENATE($B31,I$2,"SINGLE"),'I-SUB'!$V$3:$W$624,2,0)),0,VLOOKUP(CONCATENATE($B31,I$2,"SINGLE"),'I-SUB'!$V$3:$W$624,2,0))</f>
        <v>0</v>
      </c>
      <c r="J31" s="11">
        <f>IF(ISNA(VLOOKUP(CONCATENATE($B31,J$2,"SINGLE"),'I-SUB'!$V$3:$W$624,2,0)),0,VLOOKUP(CONCATENATE($B31,J$2,"SINGLE"),'I-SUB'!$V$3:$W$624,2,0))</f>
        <v>0</v>
      </c>
      <c r="K31" s="11">
        <f>IF(ISNA(VLOOKUP(CONCATENATE($B31,K$2,"SINGLE"),'I-SUB'!$V$3:$W$624,2,0)),0,VLOOKUP(CONCATENATE($B31,K$2,"SINGLE"),'I-SUB'!$V$3:$W$624,2,0))</f>
        <v>0</v>
      </c>
      <c r="L31" s="11">
        <f>IF(ISNA(VLOOKUP(CONCATENATE($B31,L$2,"SINGLE"),'I-SUB'!$V$3:$W$624,2,0)),0,VLOOKUP(CONCATENATE($B31,L$2,"SINGLE"),'I-SUB'!$V$3:$W$624,2,0))</f>
        <v>0</v>
      </c>
      <c r="M31" s="11">
        <f>IF(ISNA(VLOOKUP(CONCATENATE($B31,M$2,"SINGLE"),'I-SUB'!$V$3:$W$624,2,0)),0,VLOOKUP(CONCATENATE($B31,M$2,"SINGLE"),'I-SUB'!$V$3:$W$624,2,0))</f>
        <v>0</v>
      </c>
      <c r="N31" s="11">
        <f>IF(ISNA(VLOOKUP(CONCATENATE($B31,N$2,"SINGLE"),'I-SUB'!$V$3:$W$624,2,0)),0,VLOOKUP(CONCATENATE($B31,N$2,"SINGLE"),'I-SUB'!$V$3:$W$624,2,0))</f>
        <v>0</v>
      </c>
      <c r="O31" s="11">
        <f>IF(ISNA(VLOOKUP(CONCATENATE($B31,O$2,"SINGLE"),'I-SUB'!$V$3:$W$624,2,0)),0,VLOOKUP(CONCATENATE($B31,O$2,"SINGLE"),'I-SUB'!$V$3:$W$624,2,0))</f>
        <v>0</v>
      </c>
      <c r="P31" s="54">
        <f>SUM(C31:O31)</f>
        <v>83.7</v>
      </c>
      <c r="Q31" s="11">
        <f>IF(ISNA(VLOOKUP(CONCATENATE($B31,Q$2,"SINGLE"),'II-SUB'!$V$3:$W$630,2,0)),0,VLOOKUP(CONCATENATE($B31,Q$2,"SINGLE"),'II-SUB'!$V$3:$W$630,2,0))</f>
        <v>56.7</v>
      </c>
      <c r="R31" s="11">
        <f>IF(ISNA(VLOOKUP(CONCATENATE($B31,R$2,"SINGLE"),'II-SUB'!$V$3:$W$630,2,0)),0,VLOOKUP(CONCATENATE($B31,R$2,"SINGLE"),'II-SUB'!$V$3:$W$630,2,0))</f>
        <v>53.9</v>
      </c>
      <c r="S31" s="11">
        <f>IF(ISNA(VLOOKUP(CONCATENATE($B31,S$2,"SINGLE"),'II-SUB'!$V$3:$W$630,2,0)),0,VLOOKUP(CONCATENATE($B31,S$2,"SINGLE"),'II-SUB'!$V$3:$W$630,2,0))</f>
        <v>0</v>
      </c>
      <c r="T31" s="11">
        <f>IF(ISNA(VLOOKUP(CONCATENATE($B31,T$2,"SINGLE"),'II-SUB'!$V$3:$W$630,2,0)),0,VLOOKUP(CONCATENATE($B31,T$2,"SINGLE"),'II-SUB'!$V$3:$W$630,2,0))</f>
        <v>0</v>
      </c>
      <c r="U31" s="11">
        <f>IF(ISNA(VLOOKUP(CONCATENATE($B31,U$2,"SINGLE"),'II-SUB'!$V$3:$W$630,2,0)),0,VLOOKUP(CONCATENATE($B31,U$2,"SINGLE"),'II-SUB'!$V$3:$W$630,2,0))</f>
        <v>12.8</v>
      </c>
      <c r="V31" s="11">
        <f>IF(ISNA(VLOOKUP(CONCATENATE($B31,V$2,"SINGLE"),'II-SUB'!$V$3:$W$630,2,0)),0,VLOOKUP(CONCATENATE($B31,V$2,"SINGLE"),'II-SUB'!$V$3:$W$630,2,0))</f>
        <v>0</v>
      </c>
      <c r="W31" s="11">
        <f>IF(ISNA(VLOOKUP(CONCATENATE($B31,W$2,"SINGLE"),'II-SUB'!$V$3:$W$630,2,0)),0,VLOOKUP(CONCATENATE($B31,W$2,"SINGLE"),'II-SUB'!$V$3:$W$630,2,0))</f>
        <v>0</v>
      </c>
      <c r="X31" s="11">
        <f>IF(ISNA(VLOOKUP(CONCATENATE($B31,X$2,"SINGLE"),'II-SUB'!$V$3:$W$630,2,0)),0,VLOOKUP(CONCATENATE($B31,X$2,"SINGLE"),'II-SUB'!$V$3:$W$630,2,0))</f>
        <v>0</v>
      </c>
      <c r="Y31" s="11">
        <f>IF(ISNA(VLOOKUP(CONCATENATE($B31,Y$2,"SINGLE"),'II-SUB'!$V$3:$W$630,2,0)),0,VLOOKUP(CONCATENATE($B31,Y$2,"SINGLE"),'II-SUB'!$V$3:$W$630,2,0))</f>
        <v>0</v>
      </c>
      <c r="Z31" s="11">
        <f>IF(ISNA(VLOOKUP(CONCATENATE($B31,Z$2,"SINGLE"),'II-SUB'!$V$3:$W$630,2,0)),0,VLOOKUP(CONCATENATE($B31,Z$2,"SINGLE"),'II-SUB'!$V$3:$W$630,2,0))</f>
        <v>0</v>
      </c>
      <c r="AA31" s="11">
        <f>IF(ISNA(VLOOKUP(CONCATENATE($B31,AA$2,"SINGLE"),'II-SUB'!$V$3:$W$630,2,0)),0,VLOOKUP(CONCATENATE($B31,AA$2,"SINGLE"),'II-SUB'!$V$3:$W$630,2,0))</f>
        <v>0</v>
      </c>
      <c r="AB31" s="11">
        <f>IF(ISNA(VLOOKUP(CONCATENATE($B31,AB$2,"SINGLE"),'II-SUB'!$V$3:$W$630,2,0)),0,VLOOKUP(CONCATENATE($B31,AB$2,"SINGLE"),'II-SUB'!$V$3:$W$630,2,0))</f>
        <v>0</v>
      </c>
      <c r="AC31" s="11">
        <f>IF(ISNA(VLOOKUP(CONCATENATE($B31,AC$2,"SINGLE"),'II-SUB'!$V$3:$W$630,2,0)),0,VLOOKUP(CONCATENATE($B31,AC$2,"SINGLE"),'II-SUB'!$V$3:$W$630,2,0))</f>
        <v>0</v>
      </c>
      <c r="AD31" s="54">
        <f>SUM(Q31:AC31)</f>
        <v>123.39999999999999</v>
      </c>
      <c r="AE31" s="11">
        <f>IF(ISNA(VLOOKUP(CONCATENATE($B31,AE$2,"SINGLE"),MW!$V$3:$W$600,2,0)),0,VLOOKUP(CONCATENATE($B31,AE$2,"SINGLE"),MW!$V$3:$W$600,2,0))</f>
        <v>0</v>
      </c>
      <c r="AF31" s="11">
        <f>IF(ISNA(VLOOKUP(CONCATENATE($B31,AF$2,"SINGLE"),MW!$V$3:$W$600,2,0)),0,VLOOKUP(CONCATENATE($B31,AF$2,"SINGLE"),MW!$V$3:$W$600,2,0))</f>
        <v>0</v>
      </c>
      <c r="AG31" s="11">
        <f>IF(ISNA(VLOOKUP(CONCATENATE($B31,AG$2,"SINGLE"),MW!$V$3:$W$600,2,0)),0,VLOOKUP(CONCATENATE($B31,AG$2,"SINGLE"),MW!$V$3:$W$600,2,0))</f>
        <v>29.1</v>
      </c>
      <c r="AH31" s="11">
        <f>IF(ISNA(VLOOKUP(CONCATENATE($B31,AH$2,"SINGLE"),MW!$V$3:$W$600,2,0)),0,VLOOKUP(CONCATENATE($B31,AH$2,"SINGLE"),MW!$V$3:$W$600,2,0))</f>
        <v>0</v>
      </c>
      <c r="AI31" s="11">
        <f>IF(ISNA(VLOOKUP(CONCATENATE($B31,AI$2,"SINGLE"),MW!$V$3:$W$600,2,0)),0,VLOOKUP(CONCATENATE($B31,AI$2,"SINGLE"),MW!$V$3:$W$600,2,0))</f>
        <v>0</v>
      </c>
      <c r="AJ31" s="11">
        <f>IF(ISNA(VLOOKUP(CONCATENATE($B31,AJ$2,"SINGLE"),MW!$V$3:$W$600,2,0)),0,VLOOKUP(CONCATENATE($B31,AJ$2,"SINGLE"),MW!$V$3:$W$600,2,0))</f>
        <v>0</v>
      </c>
      <c r="AK31" s="11">
        <f>IF(ISNA(VLOOKUP(CONCATENATE($B31,AK$2,"SINGLE"),MW!$V$3:$W$600,2,0)),0,VLOOKUP(CONCATENATE($B31,AK$2,"SINGLE"),MW!$V$3:$W$600,2,0))</f>
        <v>0</v>
      </c>
      <c r="AL31" s="11">
        <f>IF(ISNA(VLOOKUP(CONCATENATE($B31,AL$2,"SINGLE"),MW!$V$3:$W$600,2,0)),0,VLOOKUP(CONCATENATE($B31,AL$2,"SINGLE"),MW!$V$3:$W$600,2,0))</f>
        <v>0</v>
      </c>
      <c r="AM31" s="11">
        <f>IF(ISNA(VLOOKUP(CONCATENATE($B31,AM$2,"SINGLE"),MW!$V$3:$W$600,2,0)),0,VLOOKUP(CONCATENATE($B31,AM$2,"SINGLE"),MW!$V$3:$W$600,2,0))</f>
        <v>0</v>
      </c>
      <c r="AN31" s="11">
        <f>IF(ISNA(VLOOKUP(CONCATENATE($B31,AN$2,"SINGLE"),MW!$V$3:$W$600,2,0)),0,VLOOKUP(CONCATENATE($B31,AN$2,"SINGLE"),MW!$V$3:$W$600,2,0))</f>
        <v>0</v>
      </c>
      <c r="AO31" s="11">
        <f>IF(ISNA(VLOOKUP(CONCATENATE($B31,AO$2,"SINGLE"),MW!$V$3:$W$600,2,0)),0,VLOOKUP(CONCATENATE($B31,AO$2,"SINGLE"),MW!$V$3:$W$600,2,0))</f>
        <v>0</v>
      </c>
      <c r="AP31" s="54">
        <f>SUM(AE31:AO31)</f>
        <v>29.1</v>
      </c>
      <c r="AQ31" s="11">
        <f>IF(ISNA(VLOOKUP(CONCATENATE($B31,AQ$2,"SINGLE"),'III-SUB'!$V$3:$W$633,2,0)),0,VLOOKUP(CONCATENATE($B31,AQ$2,"SINGLE"),'III-SUB'!$V$3:$W$633,2,0))</f>
        <v>59.7</v>
      </c>
      <c r="AR31" s="11">
        <f>IF(ISNA(VLOOKUP(CONCATENATE($B31,AR$2,"SINGLE"),'III-SUB'!$V$3:$W$633,2,0)),0,VLOOKUP(CONCATENATE($B31,AR$2,"SINGLE"),'III-SUB'!$V$3:$W$633,2,0))</f>
        <v>40.200000000000003</v>
      </c>
      <c r="AS31" s="11">
        <f>IF(ISNA(VLOOKUP(CONCATENATE($B31,AS$2,"SINGLE"),'III-SUB'!$V$3:$W$633,2,0)),0,VLOOKUP(CONCATENATE($B31,AS$2,"SINGLE"),'III-SUB'!$V$3:$W$633,2,0))</f>
        <v>0</v>
      </c>
      <c r="AT31" s="11">
        <f>IF(ISNA(VLOOKUP(CONCATENATE($B31,AT$2,"SINGLE"),'III-SUB'!$V$3:$W$633,2,0)),0,VLOOKUP(CONCATENATE($B31,AT$2,"SINGLE"),'III-SUB'!$V$3:$W$633,2,0))</f>
        <v>0</v>
      </c>
      <c r="AU31" s="11">
        <f>IF(ISNA(VLOOKUP(CONCATENATE($B31,AU$2,"SINGLE"),'III-SUB'!$V$3:$W$633,2,0)),0,VLOOKUP(CONCATENATE($B31,AU$2,"SINGLE"),'III-SUB'!$V$3:$W$633,2,0))</f>
        <v>7.6</v>
      </c>
      <c r="AV31" s="11">
        <f>IF(ISNA(VLOOKUP(CONCATENATE($B31,AV$2,"SINGLE"),'III-SUB'!$V$3:$W$633,2,0)),0,VLOOKUP(CONCATENATE($B31,AV$2,"SINGLE"),'III-SUB'!$V$3:$W$633,2,0))</f>
        <v>0</v>
      </c>
      <c r="AW31" s="11">
        <f>IF(ISNA(VLOOKUP(CONCATENATE($B31,AW$2,"SINGLE"),'III-SUB'!$V$3:$W$633,2,0)),0,VLOOKUP(CONCATENATE($B31,AW$2,"SINGLE"),'III-SUB'!$V$3:$W$633,2,0))</f>
        <v>0</v>
      </c>
      <c r="AX31" s="11">
        <f>IF(ISNA(VLOOKUP(CONCATENATE($B31,AX$2,"SINGLE"),'III-SUB'!$V$3:$W$633,2,0)),0,VLOOKUP(CONCATENATE($B31,AX$2,"SINGLE"),'III-SUB'!$V$3:$W$633,2,0))</f>
        <v>0</v>
      </c>
      <c r="AY31" s="11">
        <f>IF(ISNA(VLOOKUP(CONCATENATE($B31,AY$2,"SINGLE"),'III-SUB'!$V$3:$W$633,2,0)),0,VLOOKUP(CONCATENATE($B31,AY$2,"SINGLE"),'III-SUB'!$V$3:$W$633,2,0))</f>
        <v>0</v>
      </c>
      <c r="AZ31" s="11">
        <f>IF(ISNA(VLOOKUP(CONCATENATE($B31,AZ$2,"SINGLE"),'III-SUB'!$V$3:$W$633,2,0)),0,VLOOKUP(CONCATENATE($B31,AZ$2,"SINGLE"),'III-SUB'!$V$3:$W$633,2,0))</f>
        <v>0</v>
      </c>
      <c r="BA31" s="11">
        <f>IF(ISNA(VLOOKUP(CONCATENATE($B31,BA$2,"SINGLE"),'III-SUB'!$V$3:$W$633,2,0)),0,VLOOKUP(CONCATENATE($B31,BA$2,"SINGLE"),'III-SUB'!$V$3:$W$633,2,0))</f>
        <v>0</v>
      </c>
      <c r="BB31" s="11">
        <f>IF(ISNA(VLOOKUP(CONCATENATE($B31,BB$2,"SINGLE"),'III-SUB'!$V$3:$W$633,2,0)),0,VLOOKUP(CONCATENATE($B31,BB$2,"SINGLE"),'III-SUB'!$V$3:$W$633,2,0))</f>
        <v>0</v>
      </c>
      <c r="BC31" s="11">
        <f>IF(ISNA(VLOOKUP(CONCATENATE($B31,BC$2,"SINGLE"),'III-SUB'!$V$3:$W$633,2,0)),0,VLOOKUP(CONCATENATE($B31,BC$2,"SINGLE"),'III-SUB'!$V$3:$W$633,2,0))</f>
        <v>0</v>
      </c>
      <c r="BD31" s="54">
        <f>SUM(AQ31:BC31)</f>
        <v>107.5</v>
      </c>
      <c r="BE31" s="54">
        <f>IF(ISNA(VLOOKUP(CONCATENATE($B31,BE$2,"SINGLE"),VHF!$V$3:$W$627,2,0)),0,VLOOKUP(CONCATENATE($B31,BE$2,"SINGLE"),VHF!$V$3:$W$627,2,0))</f>
        <v>1.6</v>
      </c>
      <c r="BF31" s="11">
        <f>IF(ISNA(VLOOKUP(CONCATENATE($B31,BF$2,"SINGLE"),UHF!$V$3:$W$612,2,0)),0,VLOOKUP(CONCATENATE($B31,BF$2,"SINGLE"),UHF!$V$3:$W$612,2,0))</f>
        <v>80</v>
      </c>
      <c r="BG31" s="11">
        <f>IF(ISNA(VLOOKUP(CONCATENATE($B31,BG$2,"SINGLE"),UHF!$V$3:$W$612,2,0)),0,VLOOKUP(CONCATENATE($B31,BG$2,"SINGLE"),UHF!$V$3:$W$612,2,0))</f>
        <v>0</v>
      </c>
      <c r="BH31" s="11">
        <f>IF(ISNA(VLOOKUP(CONCATENATE($B31,BH$2,"SINGLE"),UHF!$V$3:$W$612,2,0)),0,VLOOKUP(CONCATENATE($B31,BH$2,"SINGLE"),UHF!$V$3:$W$612,2,0))</f>
        <v>0</v>
      </c>
      <c r="BI31" s="11">
        <f>IF(ISNA(VLOOKUP(CONCATENATE($B31,BI$2,"SINGLE"),UHF!$V$3:$W$612,2,0)),0,VLOOKUP(CONCATENATE($B31,BI$2,"SINGLE"),UHF!$V$3:$W$612,2,0))</f>
        <v>34.700000000000003</v>
      </c>
      <c r="BJ31" s="11">
        <f>IF(ISNA(VLOOKUP(CONCATENATE($B31,BJ$2,"SINGLE"),UHF!$V$3:$W$612,2,0)),0,VLOOKUP(CONCATENATE($B31,BJ$2,"SINGLE"),UHF!$V$3:$W$612,2,0))</f>
        <v>0</v>
      </c>
      <c r="BK31" s="11">
        <f>IF(ISNA(VLOOKUP(CONCATENATE($B31,BK$2,"SINGLE"),UHF!$V$3:$W$612,2,0)),0,VLOOKUP(CONCATENATE($B31,BK$2,"SINGLE"),UHF!$V$3:$W$612,2,0))</f>
        <v>0</v>
      </c>
      <c r="BL31" s="11">
        <f>IF(ISNA(VLOOKUP(CONCATENATE($B31,BL$2,"SINGLE"),UHF!$V$3:$W$612,2,0)),0,VLOOKUP(CONCATENATE($B31,BL$2,"SINGLE"),UHF!$V$3:$W$612,2,0))</f>
        <v>0</v>
      </c>
      <c r="BM31" s="11">
        <f>IF(ISNA(VLOOKUP(CONCATENATE($B31,BM$2,"SINGLE"),UHF!$V$3:$W$612,2,0)),0,VLOOKUP(CONCATENATE($B31,BM$2,"SINGLE"),UHF!$V$3:$W$612,2,0))</f>
        <v>0</v>
      </c>
      <c r="BN31" s="11">
        <f>IF(ISNA(VLOOKUP(CONCATENATE($B31,BN$2,"SINGLE"),UHF!$V$3:$W$612,2,0)),0,VLOOKUP(CONCATENATE($B31,BN$2,"SINGLE"),UHF!$V$3:$W$612,2,0))</f>
        <v>0</v>
      </c>
      <c r="BO31" s="11">
        <f>IF(ISNA(VLOOKUP(CONCATENATE($B31,BO$2,"SINGLE"),UHF!$V$3:$W$612,2,0)),0,VLOOKUP(CONCATENATE($B31,BO$2,"SINGLE"),UHF!$V$3:$W$612,2,0))</f>
        <v>0</v>
      </c>
      <c r="BP31" s="11">
        <f>IF(ISNA(VLOOKUP(CONCATENATE($B31,BP$2,"SINGLE"),UHF!$V$3:$W$612,2,0)),0,VLOOKUP(CONCATENATE($B31,BP$2,"SINGLE"),UHF!$V$3:$W$612,2,0))</f>
        <v>0</v>
      </c>
      <c r="BQ31" s="11">
        <f>IF(ISNA(VLOOKUP(CONCATENATE($B31,BQ$2,"SINGLE"),UHF!$V$3:$W$612,2,0)),0,VLOOKUP(CONCATENATE($B31,BQ$2,"SINGLE"),UHF!$V$3:$W$612,2,0))</f>
        <v>0</v>
      </c>
      <c r="BR31" s="54">
        <f>SUM(BF31:BQ31)</f>
        <v>114.7</v>
      </c>
      <c r="BS31" s="54">
        <f>IF(ISNA(VLOOKUP(CONCATENATE($B31,BS$2,"SINGLE"),'A1'!$V$3:$W$612,2,0)),0,VLOOKUP(CONCATENATE($B31,BS$2,"SINGLE"),'A1'!$V$3:$W$612,2,0))</f>
        <v>3.7</v>
      </c>
      <c r="BT31" s="11">
        <f>SUM(C31,Q31,AQ31,BE31,BS31)</f>
        <v>162.19999999999999</v>
      </c>
      <c r="BU31" s="11">
        <f>SUM(D31,R31,AR31,BF31)</f>
        <v>217.3</v>
      </c>
      <c r="BV31" s="11">
        <f>SUM(E31,S31,AE31,AS31,BG31)</f>
        <v>0</v>
      </c>
      <c r="BW31" s="11">
        <f>SUM(F31,T31,AF31,AT31,BH31)</f>
        <v>0</v>
      </c>
      <c r="BX31" s="11">
        <f>SUM(G31,U31,AG31,AU31,BI31)</f>
        <v>84.200000000000017</v>
      </c>
      <c r="BY31" s="11">
        <f>SUM(H31,V31,AH31,AV31,BJ31)</f>
        <v>0</v>
      </c>
      <c r="BZ31" s="11">
        <f>SUM(I31,W31,AI31,AW31,BK31)</f>
        <v>0</v>
      </c>
      <c r="CA31" s="11">
        <f>SUM(J31,X31,AJ31,AX31,BL31)</f>
        <v>0</v>
      </c>
      <c r="CB31" s="11">
        <f>SUM(K31,Y31,AK31,AY31,BM31)</f>
        <v>0</v>
      </c>
      <c r="CC31" s="11">
        <f>SUM(L31,Z31,AL31,AZ31,BN31)</f>
        <v>0</v>
      </c>
      <c r="CD31" s="11">
        <f>SUM(M31,AA31,AM31,BA31,BO31)</f>
        <v>0</v>
      </c>
      <c r="CE31" s="11">
        <f>SUM(N31,AB31,AN31,BB31,BP31)</f>
        <v>0</v>
      </c>
      <c r="CF31" s="11">
        <f>SUM(O31,AC31,AO31,BC31,BQ31)</f>
        <v>0</v>
      </c>
      <c r="CG31" s="11">
        <f>SUM(BT31:CF31)</f>
        <v>463.70000000000005</v>
      </c>
      <c r="CH31" s="11">
        <f>SUM(P31,AD31,AP31,BD31,BE31,BR31,BS31)</f>
        <v>463.7</v>
      </c>
      <c r="CI31" s="11">
        <f>MIN(P31,AD31,AP31,BD31,BE31,BR31,BS31)</f>
        <v>1.6</v>
      </c>
      <c r="CJ31" s="51">
        <f>SUM(CH31-CI31)</f>
        <v>462.09999999999997</v>
      </c>
    </row>
    <row r="32" spans="1:88" x14ac:dyDescent="0.2">
      <c r="A32" s="21" t="str">
        <f t="shared" si="0"/>
        <v>30.</v>
      </c>
      <c r="B32" s="8" t="str">
        <f>'Seznam-SO'!A84</f>
        <v>OK2JI</v>
      </c>
      <c r="C32" s="11">
        <f>IF(ISNA(VLOOKUP(CONCATENATE($B32,C$2,"SINGLE"),'I-SUB'!$V$3:$W$624,2,0)),0,VLOOKUP(CONCATENATE($B32,C$2,"SINGLE"),'I-SUB'!$V$3:$W$624,2,0))</f>
        <v>0</v>
      </c>
      <c r="D32" s="11">
        <f>IF(ISNA(VLOOKUP(CONCATENATE($B32,D$2,"SINGLE"),'I-SUB'!$V$3:$W$624,2,0)),0,VLOOKUP(CONCATENATE($B32,D$2,"SINGLE"),'I-SUB'!$V$3:$W$624,2,0))</f>
        <v>0</v>
      </c>
      <c r="E32" s="11">
        <f>IF(ISNA(VLOOKUP(CONCATENATE($B32,E$2,"SINGLE"),'I-SUB'!$V$3:$W$624,2,0)),0,VLOOKUP(CONCATENATE($B32,E$2,"SINGLE"),'I-SUB'!$V$3:$W$624,2,0))</f>
        <v>0</v>
      </c>
      <c r="F32" s="11">
        <f>IF(ISNA(VLOOKUP(CONCATENATE($B32,F$2,"SINGLE"),'I-SUB'!$V$3:$W$624,2,0)),0,VLOOKUP(CONCATENATE($B32,F$2,"SINGLE"),'I-SUB'!$V$3:$W$624,2,0))</f>
        <v>0</v>
      </c>
      <c r="G32" s="11">
        <f>IF(ISNA(VLOOKUP(CONCATENATE($B32,G$2,"SINGLE"),'I-SUB'!$V$3:$W$624,2,0)),0,VLOOKUP(CONCATENATE($B32,G$2,"SINGLE"),'I-SUB'!$V$3:$W$624,2,0))</f>
        <v>0</v>
      </c>
      <c r="H32" s="11">
        <f>IF(ISNA(VLOOKUP(CONCATENATE($B32,H$2,"SINGLE"),'I-SUB'!$V$3:$W$624,2,0)),0,VLOOKUP(CONCATENATE($B32,H$2,"SINGLE"),'I-SUB'!$V$3:$W$624,2,0))</f>
        <v>0</v>
      </c>
      <c r="I32" s="11">
        <f>IF(ISNA(VLOOKUP(CONCATENATE($B32,I$2,"SINGLE"),'I-SUB'!$V$3:$W$624,2,0)),0,VLOOKUP(CONCATENATE($B32,I$2,"SINGLE"),'I-SUB'!$V$3:$W$624,2,0))</f>
        <v>0</v>
      </c>
      <c r="J32" s="11">
        <f>IF(ISNA(VLOOKUP(CONCATENATE($B32,J$2,"SINGLE"),'I-SUB'!$V$3:$W$624,2,0)),0,VLOOKUP(CONCATENATE($B32,J$2,"SINGLE"),'I-SUB'!$V$3:$W$624,2,0))</f>
        <v>0</v>
      </c>
      <c r="K32" s="11">
        <f>IF(ISNA(VLOOKUP(CONCATENATE($B32,K$2,"SINGLE"),'I-SUB'!$V$3:$W$624,2,0)),0,VLOOKUP(CONCATENATE($B32,K$2,"SINGLE"),'I-SUB'!$V$3:$W$624,2,0))</f>
        <v>0</v>
      </c>
      <c r="L32" s="11">
        <f>IF(ISNA(VLOOKUP(CONCATENATE($B32,L$2,"SINGLE"),'I-SUB'!$V$3:$W$624,2,0)),0,VLOOKUP(CONCATENATE($B32,L$2,"SINGLE"),'I-SUB'!$V$3:$W$624,2,0))</f>
        <v>0</v>
      </c>
      <c r="M32" s="11">
        <f>IF(ISNA(VLOOKUP(CONCATENATE($B32,M$2,"SINGLE"),'I-SUB'!$V$3:$W$624,2,0)),0,VLOOKUP(CONCATENATE($B32,M$2,"SINGLE"),'I-SUB'!$V$3:$W$624,2,0))</f>
        <v>0</v>
      </c>
      <c r="N32" s="11">
        <f>IF(ISNA(VLOOKUP(CONCATENATE($B32,N$2,"SINGLE"),'I-SUB'!$V$3:$W$624,2,0)),0,VLOOKUP(CONCATENATE($B32,N$2,"SINGLE"),'I-SUB'!$V$3:$W$624,2,0))</f>
        <v>0</v>
      </c>
      <c r="O32" s="11">
        <f>IF(ISNA(VLOOKUP(CONCATENATE($B32,O$2,"SINGLE"),'I-SUB'!$V$3:$W$624,2,0)),0,VLOOKUP(CONCATENATE($B32,O$2,"SINGLE"),'I-SUB'!$V$3:$W$624,2,0))</f>
        <v>0</v>
      </c>
      <c r="P32" s="54">
        <f>SUM(C32:O32)</f>
        <v>0</v>
      </c>
      <c r="Q32" s="11">
        <f>IF(ISNA(VLOOKUP(CONCATENATE($B32,Q$2,"SINGLE"),'II-SUB'!$V$3:$W$630,2,0)),0,VLOOKUP(CONCATENATE($B32,Q$2,"SINGLE"),'II-SUB'!$V$3:$W$630,2,0))</f>
        <v>0</v>
      </c>
      <c r="R32" s="11">
        <f>IF(ISNA(VLOOKUP(CONCATENATE($B32,R$2,"SINGLE"),'II-SUB'!$V$3:$W$630,2,0)),0,VLOOKUP(CONCATENATE($B32,R$2,"SINGLE"),'II-SUB'!$V$3:$W$630,2,0))</f>
        <v>0</v>
      </c>
      <c r="S32" s="11">
        <f>IF(ISNA(VLOOKUP(CONCATENATE($B32,S$2,"SINGLE"),'II-SUB'!$V$3:$W$630,2,0)),0,VLOOKUP(CONCATENATE($B32,S$2,"SINGLE"),'II-SUB'!$V$3:$W$630,2,0))</f>
        <v>0</v>
      </c>
      <c r="T32" s="11">
        <f>IF(ISNA(VLOOKUP(CONCATENATE($B32,T$2,"SINGLE"),'II-SUB'!$V$3:$W$630,2,0)),0,VLOOKUP(CONCATENATE($B32,T$2,"SINGLE"),'II-SUB'!$V$3:$W$630,2,0))</f>
        <v>0</v>
      </c>
      <c r="U32" s="11">
        <f>IF(ISNA(VLOOKUP(CONCATENATE($B32,U$2,"SINGLE"),'II-SUB'!$V$3:$W$630,2,0)),0,VLOOKUP(CONCATENATE($B32,U$2,"SINGLE"),'II-SUB'!$V$3:$W$630,2,0))</f>
        <v>0</v>
      </c>
      <c r="V32" s="11">
        <f>IF(ISNA(VLOOKUP(CONCATENATE($B32,V$2,"SINGLE"),'II-SUB'!$V$3:$W$630,2,0)),0,VLOOKUP(CONCATENATE($B32,V$2,"SINGLE"),'II-SUB'!$V$3:$W$630,2,0))</f>
        <v>0</v>
      </c>
      <c r="W32" s="11">
        <f>IF(ISNA(VLOOKUP(CONCATENATE($B32,W$2,"SINGLE"),'II-SUB'!$V$3:$W$630,2,0)),0,VLOOKUP(CONCATENATE($B32,W$2,"SINGLE"),'II-SUB'!$V$3:$W$630,2,0))</f>
        <v>0</v>
      </c>
      <c r="X32" s="11">
        <f>IF(ISNA(VLOOKUP(CONCATENATE($B32,X$2,"SINGLE"),'II-SUB'!$V$3:$W$630,2,0)),0,VLOOKUP(CONCATENATE($B32,X$2,"SINGLE"),'II-SUB'!$V$3:$W$630,2,0))</f>
        <v>0</v>
      </c>
      <c r="Y32" s="11">
        <f>IF(ISNA(VLOOKUP(CONCATENATE($B32,Y$2,"SINGLE"),'II-SUB'!$V$3:$W$630,2,0)),0,VLOOKUP(CONCATENATE($B32,Y$2,"SINGLE"),'II-SUB'!$V$3:$W$630,2,0))</f>
        <v>0</v>
      </c>
      <c r="Z32" s="11">
        <f>IF(ISNA(VLOOKUP(CONCATENATE($B32,Z$2,"SINGLE"),'II-SUB'!$V$3:$W$630,2,0)),0,VLOOKUP(CONCATENATE($B32,Z$2,"SINGLE"),'II-SUB'!$V$3:$W$630,2,0))</f>
        <v>0</v>
      </c>
      <c r="AA32" s="11">
        <f>IF(ISNA(VLOOKUP(CONCATENATE($B32,AA$2,"SINGLE"),'II-SUB'!$V$3:$W$630,2,0)),0,VLOOKUP(CONCATENATE($B32,AA$2,"SINGLE"),'II-SUB'!$V$3:$W$630,2,0))</f>
        <v>0</v>
      </c>
      <c r="AB32" s="11">
        <f>IF(ISNA(VLOOKUP(CONCATENATE($B32,AB$2,"SINGLE"),'II-SUB'!$V$3:$W$630,2,0)),0,VLOOKUP(CONCATENATE($B32,AB$2,"SINGLE"),'II-SUB'!$V$3:$W$630,2,0))</f>
        <v>0</v>
      </c>
      <c r="AC32" s="11">
        <f>IF(ISNA(VLOOKUP(CONCATENATE($B32,AC$2,"SINGLE"),'II-SUB'!$V$3:$W$630,2,0)),0,VLOOKUP(CONCATENATE($B32,AC$2,"SINGLE"),'II-SUB'!$V$3:$W$630,2,0))</f>
        <v>0</v>
      </c>
      <c r="AD32" s="54">
        <f>SUM(Q32:AC32)</f>
        <v>0</v>
      </c>
      <c r="AE32" s="11">
        <f>IF(ISNA(VLOOKUP(CONCATENATE($B32,AE$2,"SINGLE"),MW!$V$3:$W$600,2,0)),0,VLOOKUP(CONCATENATE($B32,AE$2,"SINGLE"),MW!$V$3:$W$600,2,0))</f>
        <v>0</v>
      </c>
      <c r="AF32" s="11">
        <f>IF(ISNA(VLOOKUP(CONCATENATE($B32,AF$2,"SINGLE"),MW!$V$3:$W$600,2,0)),0,VLOOKUP(CONCATENATE($B32,AF$2,"SINGLE"),MW!$V$3:$W$600,2,0))</f>
        <v>0</v>
      </c>
      <c r="AG32" s="11">
        <f>IF(ISNA(VLOOKUP(CONCATENATE($B32,AG$2,"SINGLE"),MW!$V$3:$W$600,2,0)),0,VLOOKUP(CONCATENATE($B32,AG$2,"SINGLE"),MW!$V$3:$W$600,2,0))</f>
        <v>0</v>
      </c>
      <c r="AH32" s="11">
        <f>IF(ISNA(VLOOKUP(CONCATENATE($B32,AH$2,"SINGLE"),MW!$V$3:$W$600,2,0)),0,VLOOKUP(CONCATENATE($B32,AH$2,"SINGLE"),MW!$V$3:$W$600,2,0))</f>
        <v>0</v>
      </c>
      <c r="AI32" s="11">
        <f>IF(ISNA(VLOOKUP(CONCATENATE($B32,AI$2,"SINGLE"),MW!$V$3:$W$600,2,0)),0,VLOOKUP(CONCATENATE($B32,AI$2,"SINGLE"),MW!$V$3:$W$600,2,0))</f>
        <v>0</v>
      </c>
      <c r="AJ32" s="11">
        <f>IF(ISNA(VLOOKUP(CONCATENATE($B32,AJ$2,"SINGLE"),MW!$V$3:$W$600,2,0)),0,VLOOKUP(CONCATENATE($B32,AJ$2,"SINGLE"),MW!$V$3:$W$600,2,0))</f>
        <v>0</v>
      </c>
      <c r="AK32" s="11">
        <f>IF(ISNA(VLOOKUP(CONCATENATE($B32,AK$2,"SINGLE"),MW!$V$3:$W$600,2,0)),0,VLOOKUP(CONCATENATE($B32,AK$2,"SINGLE"),MW!$V$3:$W$600,2,0))</f>
        <v>0</v>
      </c>
      <c r="AL32" s="11">
        <f>IF(ISNA(VLOOKUP(CONCATENATE($B32,AL$2,"SINGLE"),MW!$V$3:$W$600,2,0)),0,VLOOKUP(CONCATENATE($B32,AL$2,"SINGLE"),MW!$V$3:$W$600,2,0))</f>
        <v>0</v>
      </c>
      <c r="AM32" s="11">
        <f>IF(ISNA(VLOOKUP(CONCATENATE($B32,AM$2,"SINGLE"),MW!$V$3:$W$600,2,0)),0,VLOOKUP(CONCATENATE($B32,AM$2,"SINGLE"),MW!$V$3:$W$600,2,0))</f>
        <v>0</v>
      </c>
      <c r="AN32" s="11">
        <f>IF(ISNA(VLOOKUP(CONCATENATE($B32,AN$2,"SINGLE"),MW!$V$3:$W$600,2,0)),0,VLOOKUP(CONCATENATE($B32,AN$2,"SINGLE"),MW!$V$3:$W$600,2,0))</f>
        <v>0</v>
      </c>
      <c r="AO32" s="11">
        <f>IF(ISNA(VLOOKUP(CONCATENATE($B32,AO$2,"SINGLE"),MW!$V$3:$W$600,2,0)),0,VLOOKUP(CONCATENATE($B32,AO$2,"SINGLE"),MW!$V$3:$W$600,2,0))</f>
        <v>0</v>
      </c>
      <c r="AP32" s="54">
        <f>SUM(AE32:AO32)</f>
        <v>0</v>
      </c>
      <c r="AQ32" s="11">
        <f>IF(ISNA(VLOOKUP(CONCATENATE($B32,AQ$2,"SINGLE"),'III-SUB'!$V$3:$W$633,2,0)),0,VLOOKUP(CONCATENATE($B32,AQ$2,"SINGLE"),'III-SUB'!$V$3:$W$633,2,0))</f>
        <v>0</v>
      </c>
      <c r="AR32" s="11">
        <f>IF(ISNA(VLOOKUP(CONCATENATE($B32,AR$2,"SINGLE"),'III-SUB'!$V$3:$W$633,2,0)),0,VLOOKUP(CONCATENATE($B32,AR$2,"SINGLE"),'III-SUB'!$V$3:$W$633,2,0))</f>
        <v>129.4</v>
      </c>
      <c r="AS32" s="11">
        <f>IF(ISNA(VLOOKUP(CONCATENATE($B32,AS$2,"SINGLE"),'III-SUB'!$V$3:$W$633,2,0)),0,VLOOKUP(CONCATENATE($B32,AS$2,"SINGLE"),'III-SUB'!$V$3:$W$633,2,0))</f>
        <v>39.4</v>
      </c>
      <c r="AT32" s="11">
        <f>IF(ISNA(VLOOKUP(CONCATENATE($B32,AT$2,"SINGLE"),'III-SUB'!$V$3:$W$633,2,0)),0,VLOOKUP(CONCATENATE($B32,AT$2,"SINGLE"),'III-SUB'!$V$3:$W$633,2,0))</f>
        <v>0</v>
      </c>
      <c r="AU32" s="11">
        <f>IF(ISNA(VLOOKUP(CONCATENATE($B32,AU$2,"SINGLE"),'III-SUB'!$V$3:$W$633,2,0)),0,VLOOKUP(CONCATENATE($B32,AU$2,"SINGLE"),'III-SUB'!$V$3:$W$633,2,0))</f>
        <v>0</v>
      </c>
      <c r="AV32" s="11">
        <f>IF(ISNA(VLOOKUP(CONCATENATE($B32,AV$2,"SINGLE"),'III-SUB'!$V$3:$W$633,2,0)),0,VLOOKUP(CONCATENATE($B32,AV$2,"SINGLE"),'III-SUB'!$V$3:$W$633,2,0))</f>
        <v>0</v>
      </c>
      <c r="AW32" s="11">
        <f>IF(ISNA(VLOOKUP(CONCATENATE($B32,AW$2,"SINGLE"),'III-SUB'!$V$3:$W$633,2,0)),0,VLOOKUP(CONCATENATE($B32,AW$2,"SINGLE"),'III-SUB'!$V$3:$W$633,2,0))</f>
        <v>0</v>
      </c>
      <c r="AX32" s="11">
        <f>IF(ISNA(VLOOKUP(CONCATENATE($B32,AX$2,"SINGLE"),'III-SUB'!$V$3:$W$633,2,0)),0,VLOOKUP(CONCATENATE($B32,AX$2,"SINGLE"),'III-SUB'!$V$3:$W$633,2,0))</f>
        <v>0</v>
      </c>
      <c r="AY32" s="11">
        <f>IF(ISNA(VLOOKUP(CONCATENATE($B32,AY$2,"SINGLE"),'III-SUB'!$V$3:$W$633,2,0)),0,VLOOKUP(CONCATENATE($B32,AY$2,"SINGLE"),'III-SUB'!$V$3:$W$633,2,0))</f>
        <v>0</v>
      </c>
      <c r="AZ32" s="11">
        <f>IF(ISNA(VLOOKUP(CONCATENATE($B32,AZ$2,"SINGLE"),'III-SUB'!$V$3:$W$633,2,0)),0,VLOOKUP(CONCATENATE($B32,AZ$2,"SINGLE"),'III-SUB'!$V$3:$W$633,2,0))</f>
        <v>0</v>
      </c>
      <c r="BA32" s="11">
        <f>IF(ISNA(VLOOKUP(CONCATENATE($B32,BA$2,"SINGLE"),'III-SUB'!$V$3:$W$633,2,0)),0,VLOOKUP(CONCATENATE($B32,BA$2,"SINGLE"),'III-SUB'!$V$3:$W$633,2,0))</f>
        <v>0</v>
      </c>
      <c r="BB32" s="11">
        <f>IF(ISNA(VLOOKUP(CONCATENATE($B32,BB$2,"SINGLE"),'III-SUB'!$V$3:$W$633,2,0)),0,VLOOKUP(CONCATENATE($B32,BB$2,"SINGLE"),'III-SUB'!$V$3:$W$633,2,0))</f>
        <v>0</v>
      </c>
      <c r="BC32" s="11">
        <f>IF(ISNA(VLOOKUP(CONCATENATE($B32,BC$2,"SINGLE"),'III-SUB'!$V$3:$W$633,2,0)),0,VLOOKUP(CONCATENATE($B32,BC$2,"SINGLE"),'III-SUB'!$V$3:$W$633,2,0))</f>
        <v>0</v>
      </c>
      <c r="BD32" s="54">
        <f>SUM(AQ32:BC32)</f>
        <v>168.8</v>
      </c>
      <c r="BE32" s="54">
        <f>IF(ISNA(VLOOKUP(CONCATENATE($B32,BE$2,"SINGLE"),VHF!$V$3:$W$627,2,0)),0,VLOOKUP(CONCATENATE($B32,BE$2,"SINGLE"),VHF!$V$3:$W$627,2,0))</f>
        <v>95.4</v>
      </c>
      <c r="BF32" s="11">
        <f>IF(ISNA(VLOOKUP(CONCATENATE($B32,BF$2,"SINGLE"),UHF!$V$3:$W$612,2,0)),0,VLOOKUP(CONCATENATE($B32,BF$2,"SINGLE"),UHF!$V$3:$W$612,2,0))</f>
        <v>156.80000000000001</v>
      </c>
      <c r="BG32" s="11">
        <f>IF(ISNA(VLOOKUP(CONCATENATE($B32,BG$2,"SINGLE"),UHF!$V$3:$W$612,2,0)),0,VLOOKUP(CONCATENATE($B32,BG$2,"SINGLE"),UHF!$V$3:$W$612,2,0))</f>
        <v>40</v>
      </c>
      <c r="BH32" s="11">
        <f>IF(ISNA(VLOOKUP(CONCATENATE($B32,BH$2,"SINGLE"),UHF!$V$3:$W$612,2,0)),0,VLOOKUP(CONCATENATE($B32,BH$2,"SINGLE"),UHF!$V$3:$W$612,2,0))</f>
        <v>0</v>
      </c>
      <c r="BI32" s="11">
        <f>IF(ISNA(VLOOKUP(CONCATENATE($B32,BI$2,"SINGLE"),UHF!$V$3:$W$612,2,0)),0,VLOOKUP(CONCATENATE($B32,BI$2,"SINGLE"),UHF!$V$3:$W$612,2,0))</f>
        <v>0</v>
      </c>
      <c r="BJ32" s="11">
        <f>IF(ISNA(VLOOKUP(CONCATENATE($B32,BJ$2,"SINGLE"),UHF!$V$3:$W$612,2,0)),0,VLOOKUP(CONCATENATE($B32,BJ$2,"SINGLE"),UHF!$V$3:$W$612,2,0))</f>
        <v>0</v>
      </c>
      <c r="BK32" s="11">
        <f>IF(ISNA(VLOOKUP(CONCATENATE($B32,BK$2,"SINGLE"),UHF!$V$3:$W$612,2,0)),0,VLOOKUP(CONCATENATE($B32,BK$2,"SINGLE"),UHF!$V$3:$W$612,2,0))</f>
        <v>0</v>
      </c>
      <c r="BL32" s="11">
        <f>IF(ISNA(VLOOKUP(CONCATENATE($B32,BL$2,"SINGLE"),UHF!$V$3:$W$612,2,0)),0,VLOOKUP(CONCATENATE($B32,BL$2,"SINGLE"),UHF!$V$3:$W$612,2,0))</f>
        <v>0</v>
      </c>
      <c r="BM32" s="11">
        <f>IF(ISNA(VLOOKUP(CONCATENATE($B32,BM$2,"SINGLE"),UHF!$V$3:$W$612,2,0)),0,VLOOKUP(CONCATENATE($B32,BM$2,"SINGLE"),UHF!$V$3:$W$612,2,0))</f>
        <v>0</v>
      </c>
      <c r="BN32" s="11">
        <f>IF(ISNA(VLOOKUP(CONCATENATE($B32,BN$2,"SINGLE"),UHF!$V$3:$W$612,2,0)),0,VLOOKUP(CONCATENATE($B32,BN$2,"SINGLE"),UHF!$V$3:$W$612,2,0))</f>
        <v>0</v>
      </c>
      <c r="BO32" s="11">
        <f>IF(ISNA(VLOOKUP(CONCATENATE($B32,BO$2,"SINGLE"),UHF!$V$3:$W$612,2,0)),0,VLOOKUP(CONCATENATE($B32,BO$2,"SINGLE"),UHF!$V$3:$W$612,2,0))</f>
        <v>0</v>
      </c>
      <c r="BP32" s="11">
        <f>IF(ISNA(VLOOKUP(CONCATENATE($B32,BP$2,"SINGLE"),UHF!$V$3:$W$612,2,0)),0,VLOOKUP(CONCATENATE($B32,BP$2,"SINGLE"),UHF!$V$3:$W$612,2,0))</f>
        <v>0</v>
      </c>
      <c r="BQ32" s="11">
        <f>IF(ISNA(VLOOKUP(CONCATENATE($B32,BQ$2,"SINGLE"),UHF!$V$3:$W$612,2,0)),0,VLOOKUP(CONCATENATE($B32,BQ$2,"SINGLE"),UHF!$V$3:$W$612,2,0))</f>
        <v>0</v>
      </c>
      <c r="BR32" s="54">
        <f>SUM(BF32:BQ32)</f>
        <v>196.8</v>
      </c>
      <c r="BS32" s="54">
        <f>IF(ISNA(VLOOKUP(CONCATENATE($B32,BS$2,"SINGLE"),'A1'!$V$3:$W$612,2,0)),0,VLOOKUP(CONCATENATE($B32,BS$2,"SINGLE"),'A1'!$V$3:$W$612,2,0))</f>
        <v>0</v>
      </c>
      <c r="BT32" s="11">
        <f>SUM(C32,Q32,AQ32,BE32,BS32)</f>
        <v>95.4</v>
      </c>
      <c r="BU32" s="11">
        <f>SUM(D32,R32,AR32,BF32)</f>
        <v>286.20000000000005</v>
      </c>
      <c r="BV32" s="11">
        <f>SUM(E32,S32,AE32,AS32,BG32)</f>
        <v>79.400000000000006</v>
      </c>
      <c r="BW32" s="11">
        <f>SUM(F32,T32,AF32,AT32,BH32)</f>
        <v>0</v>
      </c>
      <c r="BX32" s="11">
        <f>SUM(G32,U32,AG32,AU32,BI32)</f>
        <v>0</v>
      </c>
      <c r="BY32" s="11">
        <f>SUM(H32,V32,AH32,AV32,BJ32)</f>
        <v>0</v>
      </c>
      <c r="BZ32" s="11">
        <f>SUM(I32,W32,AI32,AW32,BK32)</f>
        <v>0</v>
      </c>
      <c r="CA32" s="11">
        <f>SUM(J32,X32,AJ32,AX32,BL32)</f>
        <v>0</v>
      </c>
      <c r="CB32" s="11">
        <f>SUM(K32,Y32,AK32,AY32,BM32)</f>
        <v>0</v>
      </c>
      <c r="CC32" s="11">
        <f>SUM(L32,Z32,AL32,AZ32,BN32)</f>
        <v>0</v>
      </c>
      <c r="CD32" s="11">
        <f>SUM(M32,AA32,AM32,BA32,BO32)</f>
        <v>0</v>
      </c>
      <c r="CE32" s="11">
        <f>SUM(N32,AB32,AN32,BB32,BP32)</f>
        <v>0</v>
      </c>
      <c r="CF32" s="11">
        <f>SUM(O32,AC32,AO32,BC32,BQ32)</f>
        <v>0</v>
      </c>
      <c r="CG32" s="11">
        <f>SUM(BT32:CF32)</f>
        <v>461</v>
      </c>
      <c r="CH32" s="11">
        <f>SUM(P32,AD32,AP32,BD32,BE32,BR32,BS32)</f>
        <v>461.00000000000006</v>
      </c>
      <c r="CI32" s="11">
        <f>MIN(P32,AD32,AP32,BD32,BE32,BR32,BS32)</f>
        <v>0</v>
      </c>
      <c r="CJ32" s="51">
        <f>SUM(CH32-CI32)</f>
        <v>461.00000000000006</v>
      </c>
    </row>
    <row r="33" spans="1:88" x14ac:dyDescent="0.2">
      <c r="A33" s="21" t="str">
        <f t="shared" si="0"/>
        <v>31.</v>
      </c>
      <c r="B33" s="8" t="str">
        <f>'Seznam-SO'!A142</f>
        <v>OK1TEH</v>
      </c>
      <c r="C33" s="11">
        <f>IF(ISNA(VLOOKUP(CONCATENATE($B33,C$2,"SINGLE"),'I-SUB'!$V$3:$W$624,2,0)),0,VLOOKUP(CONCATENATE($B33,C$2,"SINGLE"),'I-SUB'!$V$3:$W$624,2,0))</f>
        <v>0</v>
      </c>
      <c r="D33" s="11">
        <f>IF(ISNA(VLOOKUP(CONCATENATE($B33,D$2,"SINGLE"),'I-SUB'!$V$3:$W$624,2,0)),0,VLOOKUP(CONCATENATE($B33,D$2,"SINGLE"),'I-SUB'!$V$3:$W$624,2,0))</f>
        <v>98</v>
      </c>
      <c r="E33" s="11">
        <f>IF(ISNA(VLOOKUP(CONCATENATE($B33,E$2,"SINGLE"),'I-SUB'!$V$3:$W$624,2,0)),0,VLOOKUP(CONCATENATE($B33,E$2,"SINGLE"),'I-SUB'!$V$3:$W$624,2,0))</f>
        <v>78</v>
      </c>
      <c r="F33" s="11">
        <f>IF(ISNA(VLOOKUP(CONCATENATE($B33,F$2,"SINGLE"),'I-SUB'!$V$3:$W$624,2,0)),0,VLOOKUP(CONCATENATE($B33,F$2,"SINGLE"),'I-SUB'!$V$3:$W$624,2,0))</f>
        <v>0</v>
      </c>
      <c r="G33" s="11">
        <f>IF(ISNA(VLOOKUP(CONCATENATE($B33,G$2,"SINGLE"),'I-SUB'!$V$3:$W$624,2,0)),0,VLOOKUP(CONCATENATE($B33,G$2,"SINGLE"),'I-SUB'!$V$3:$W$624,2,0))</f>
        <v>18.7</v>
      </c>
      <c r="H33" s="11">
        <f>IF(ISNA(VLOOKUP(CONCATENATE($B33,H$2,"SINGLE"),'I-SUB'!$V$3:$W$624,2,0)),0,VLOOKUP(CONCATENATE($B33,H$2,"SINGLE"),'I-SUB'!$V$3:$W$624,2,0))</f>
        <v>0</v>
      </c>
      <c r="I33" s="11">
        <f>IF(ISNA(VLOOKUP(CONCATENATE($B33,I$2,"SINGLE"),'I-SUB'!$V$3:$W$624,2,0)),0,VLOOKUP(CONCATENATE($B33,I$2,"SINGLE"),'I-SUB'!$V$3:$W$624,2,0))</f>
        <v>40</v>
      </c>
      <c r="J33" s="11">
        <f>IF(ISNA(VLOOKUP(CONCATENATE($B33,J$2,"SINGLE"),'I-SUB'!$V$3:$W$624,2,0)),0,VLOOKUP(CONCATENATE($B33,J$2,"SINGLE"),'I-SUB'!$V$3:$W$624,2,0))</f>
        <v>0</v>
      </c>
      <c r="K33" s="11">
        <f>IF(ISNA(VLOOKUP(CONCATENATE($B33,K$2,"SINGLE"),'I-SUB'!$V$3:$W$624,2,0)),0,VLOOKUP(CONCATENATE($B33,K$2,"SINGLE"),'I-SUB'!$V$3:$W$624,2,0))</f>
        <v>0</v>
      </c>
      <c r="L33" s="11">
        <f>IF(ISNA(VLOOKUP(CONCATENATE($B33,L$2,"SINGLE"),'I-SUB'!$V$3:$W$624,2,0)),0,VLOOKUP(CONCATENATE($B33,L$2,"SINGLE"),'I-SUB'!$V$3:$W$624,2,0))</f>
        <v>0</v>
      </c>
      <c r="M33" s="11">
        <f>IF(ISNA(VLOOKUP(CONCATENATE($B33,M$2,"SINGLE"),'I-SUB'!$V$3:$W$624,2,0)),0,VLOOKUP(CONCATENATE($B33,M$2,"SINGLE"),'I-SUB'!$V$3:$W$624,2,0))</f>
        <v>0</v>
      </c>
      <c r="N33" s="11">
        <f>IF(ISNA(VLOOKUP(CONCATENATE($B33,N$2,"SINGLE"),'I-SUB'!$V$3:$W$624,2,0)),0,VLOOKUP(CONCATENATE($B33,N$2,"SINGLE"),'I-SUB'!$V$3:$W$624,2,0))</f>
        <v>0</v>
      </c>
      <c r="O33" s="11">
        <f>IF(ISNA(VLOOKUP(CONCATENATE($B33,O$2,"SINGLE"),'I-SUB'!$V$3:$W$624,2,0)),0,VLOOKUP(CONCATENATE($B33,O$2,"SINGLE"),'I-SUB'!$V$3:$W$624,2,0))</f>
        <v>0</v>
      </c>
      <c r="P33" s="54">
        <f>SUM(C33:O33)</f>
        <v>234.7</v>
      </c>
      <c r="Q33" s="11">
        <f>IF(ISNA(VLOOKUP(CONCATENATE($B33,Q$2,"SINGLE"),'II-SUB'!$V$3:$W$630,2,0)),0,VLOOKUP(CONCATENATE($B33,Q$2,"SINGLE"),'II-SUB'!$V$3:$W$630,2,0))</f>
        <v>0</v>
      </c>
      <c r="R33" s="11">
        <f>IF(ISNA(VLOOKUP(CONCATENATE($B33,R$2,"SINGLE"),'II-SUB'!$V$3:$W$630,2,0)),0,VLOOKUP(CONCATENATE($B33,R$2,"SINGLE"),'II-SUB'!$V$3:$W$630,2,0))</f>
        <v>0</v>
      </c>
      <c r="S33" s="11">
        <f>IF(ISNA(VLOOKUP(CONCATENATE($B33,S$2,"SINGLE"),'II-SUB'!$V$3:$W$630,2,0)),0,VLOOKUP(CONCATENATE($B33,S$2,"SINGLE"),'II-SUB'!$V$3:$W$630,2,0))</f>
        <v>0</v>
      </c>
      <c r="T33" s="11">
        <f>IF(ISNA(VLOOKUP(CONCATENATE($B33,T$2,"SINGLE"),'II-SUB'!$V$3:$W$630,2,0)),0,VLOOKUP(CONCATENATE($B33,T$2,"SINGLE"),'II-SUB'!$V$3:$W$630,2,0))</f>
        <v>0</v>
      </c>
      <c r="U33" s="11">
        <f>IF(ISNA(VLOOKUP(CONCATENATE($B33,U$2,"SINGLE"),'II-SUB'!$V$3:$W$630,2,0)),0,VLOOKUP(CONCATENATE($B33,U$2,"SINGLE"),'II-SUB'!$V$3:$W$630,2,0))</f>
        <v>0</v>
      </c>
      <c r="V33" s="11">
        <f>IF(ISNA(VLOOKUP(CONCATENATE($B33,V$2,"SINGLE"),'II-SUB'!$V$3:$W$630,2,0)),0,VLOOKUP(CONCATENATE($B33,V$2,"SINGLE"),'II-SUB'!$V$3:$W$630,2,0))</f>
        <v>0</v>
      </c>
      <c r="W33" s="11">
        <f>IF(ISNA(VLOOKUP(CONCATENATE($B33,W$2,"SINGLE"),'II-SUB'!$V$3:$W$630,2,0)),0,VLOOKUP(CONCATENATE($B33,W$2,"SINGLE"),'II-SUB'!$V$3:$W$630,2,0))</f>
        <v>0</v>
      </c>
      <c r="X33" s="11">
        <f>IF(ISNA(VLOOKUP(CONCATENATE($B33,X$2,"SINGLE"),'II-SUB'!$V$3:$W$630,2,0)),0,VLOOKUP(CONCATENATE($B33,X$2,"SINGLE"),'II-SUB'!$V$3:$W$630,2,0))</f>
        <v>0</v>
      </c>
      <c r="Y33" s="11">
        <f>IF(ISNA(VLOOKUP(CONCATENATE($B33,Y$2,"SINGLE"),'II-SUB'!$V$3:$W$630,2,0)),0,VLOOKUP(CONCATENATE($B33,Y$2,"SINGLE"),'II-SUB'!$V$3:$W$630,2,0))</f>
        <v>0</v>
      </c>
      <c r="Z33" s="11">
        <f>IF(ISNA(VLOOKUP(CONCATENATE($B33,Z$2,"SINGLE"),'II-SUB'!$V$3:$W$630,2,0)),0,VLOOKUP(CONCATENATE($B33,Z$2,"SINGLE"),'II-SUB'!$V$3:$W$630,2,0))</f>
        <v>0</v>
      </c>
      <c r="AA33" s="11">
        <f>IF(ISNA(VLOOKUP(CONCATENATE($B33,AA$2,"SINGLE"),'II-SUB'!$V$3:$W$630,2,0)),0,VLOOKUP(CONCATENATE($B33,AA$2,"SINGLE"),'II-SUB'!$V$3:$W$630,2,0))</f>
        <v>0</v>
      </c>
      <c r="AB33" s="11">
        <f>IF(ISNA(VLOOKUP(CONCATENATE($B33,AB$2,"SINGLE"),'II-SUB'!$V$3:$W$630,2,0)),0,VLOOKUP(CONCATENATE($B33,AB$2,"SINGLE"),'II-SUB'!$V$3:$W$630,2,0))</f>
        <v>0</v>
      </c>
      <c r="AC33" s="11">
        <f>IF(ISNA(VLOOKUP(CONCATENATE($B33,AC$2,"SINGLE"),'II-SUB'!$V$3:$W$630,2,0)),0,VLOOKUP(CONCATENATE($B33,AC$2,"SINGLE"),'II-SUB'!$V$3:$W$630,2,0))</f>
        <v>0</v>
      </c>
      <c r="AD33" s="54">
        <f>SUM(Q33:AC33)</f>
        <v>0</v>
      </c>
      <c r="AE33" s="11">
        <f>IF(ISNA(VLOOKUP(CONCATENATE($B33,AE$2,"SINGLE"),MW!$V$3:$W$600,2,0)),0,VLOOKUP(CONCATENATE($B33,AE$2,"SINGLE"),MW!$V$3:$W$600,2,0))</f>
        <v>0</v>
      </c>
      <c r="AF33" s="11">
        <f>IF(ISNA(VLOOKUP(CONCATENATE($B33,AF$2,"SINGLE"),MW!$V$3:$W$600,2,0)),0,VLOOKUP(CONCATENATE($B33,AF$2,"SINGLE"),MW!$V$3:$W$600,2,0))</f>
        <v>0</v>
      </c>
      <c r="AG33" s="11">
        <f>IF(ISNA(VLOOKUP(CONCATENATE($B33,AG$2,"SINGLE"),MW!$V$3:$W$600,2,0)),0,VLOOKUP(CONCATENATE($B33,AG$2,"SINGLE"),MW!$V$3:$W$600,2,0))</f>
        <v>0</v>
      </c>
      <c r="AH33" s="11">
        <f>IF(ISNA(VLOOKUP(CONCATENATE($B33,AH$2,"SINGLE"),MW!$V$3:$W$600,2,0)),0,VLOOKUP(CONCATENATE($B33,AH$2,"SINGLE"),MW!$V$3:$W$600,2,0))</f>
        <v>0</v>
      </c>
      <c r="AI33" s="11">
        <f>IF(ISNA(VLOOKUP(CONCATENATE($B33,AI$2,"SINGLE"),MW!$V$3:$W$600,2,0)),0,VLOOKUP(CONCATENATE($B33,AI$2,"SINGLE"),MW!$V$3:$W$600,2,0))</f>
        <v>0</v>
      </c>
      <c r="AJ33" s="11">
        <f>IF(ISNA(VLOOKUP(CONCATENATE($B33,AJ$2,"SINGLE"),MW!$V$3:$W$600,2,0)),0,VLOOKUP(CONCATENATE($B33,AJ$2,"SINGLE"),MW!$V$3:$W$600,2,0))</f>
        <v>0</v>
      </c>
      <c r="AK33" s="11">
        <f>IF(ISNA(VLOOKUP(CONCATENATE($B33,AK$2,"SINGLE"),MW!$V$3:$W$600,2,0)),0,VLOOKUP(CONCATENATE($B33,AK$2,"SINGLE"),MW!$V$3:$W$600,2,0))</f>
        <v>0</v>
      </c>
      <c r="AL33" s="11">
        <f>IF(ISNA(VLOOKUP(CONCATENATE($B33,AL$2,"SINGLE"),MW!$V$3:$W$600,2,0)),0,VLOOKUP(CONCATENATE($B33,AL$2,"SINGLE"),MW!$V$3:$W$600,2,0))</f>
        <v>0</v>
      </c>
      <c r="AM33" s="11">
        <f>IF(ISNA(VLOOKUP(CONCATENATE($B33,AM$2,"SINGLE"),MW!$V$3:$W$600,2,0)),0,VLOOKUP(CONCATENATE($B33,AM$2,"SINGLE"),MW!$V$3:$W$600,2,0))</f>
        <v>0</v>
      </c>
      <c r="AN33" s="11">
        <f>IF(ISNA(VLOOKUP(CONCATENATE($B33,AN$2,"SINGLE"),MW!$V$3:$W$600,2,0)),0,VLOOKUP(CONCATENATE($B33,AN$2,"SINGLE"),MW!$V$3:$W$600,2,0))</f>
        <v>0</v>
      </c>
      <c r="AO33" s="11">
        <f>IF(ISNA(VLOOKUP(CONCATENATE($B33,AO$2,"SINGLE"),MW!$V$3:$W$600,2,0)),0,VLOOKUP(CONCATENATE($B33,AO$2,"SINGLE"),MW!$V$3:$W$600,2,0))</f>
        <v>0</v>
      </c>
      <c r="AP33" s="54">
        <f>SUM(AE33:AO33)</f>
        <v>0</v>
      </c>
      <c r="AQ33" s="11">
        <f>IF(ISNA(VLOOKUP(CONCATENATE($B33,AQ$2,"SINGLE"),'III-SUB'!$V$3:$W$633,2,0)),0,VLOOKUP(CONCATENATE($B33,AQ$2,"SINGLE"),'III-SUB'!$V$3:$W$633,2,0))</f>
        <v>0</v>
      </c>
      <c r="AR33" s="11">
        <f>IF(ISNA(VLOOKUP(CONCATENATE($B33,AR$2,"SINGLE"),'III-SUB'!$V$3:$W$633,2,0)),0,VLOOKUP(CONCATENATE($B33,AR$2,"SINGLE"),'III-SUB'!$V$3:$W$633,2,0))</f>
        <v>0</v>
      </c>
      <c r="AS33" s="11">
        <f>IF(ISNA(VLOOKUP(CONCATENATE($B33,AS$2,"SINGLE"),'III-SUB'!$V$3:$W$633,2,0)),0,VLOOKUP(CONCATENATE($B33,AS$2,"SINGLE"),'III-SUB'!$V$3:$W$633,2,0))</f>
        <v>0</v>
      </c>
      <c r="AT33" s="11">
        <f>IF(ISNA(VLOOKUP(CONCATENATE($B33,AT$2,"SINGLE"),'III-SUB'!$V$3:$W$633,2,0)),0,VLOOKUP(CONCATENATE($B33,AT$2,"SINGLE"),'III-SUB'!$V$3:$W$633,2,0))</f>
        <v>0</v>
      </c>
      <c r="AU33" s="11">
        <f>IF(ISNA(VLOOKUP(CONCATENATE($B33,AU$2,"SINGLE"),'III-SUB'!$V$3:$W$633,2,0)),0,VLOOKUP(CONCATENATE($B33,AU$2,"SINGLE"),'III-SUB'!$V$3:$W$633,2,0))</f>
        <v>0</v>
      </c>
      <c r="AV33" s="11">
        <f>IF(ISNA(VLOOKUP(CONCATENATE($B33,AV$2,"SINGLE"),'III-SUB'!$V$3:$W$633,2,0)),0,VLOOKUP(CONCATENATE($B33,AV$2,"SINGLE"),'III-SUB'!$V$3:$W$633,2,0))</f>
        <v>0</v>
      </c>
      <c r="AW33" s="11">
        <f>IF(ISNA(VLOOKUP(CONCATENATE($B33,AW$2,"SINGLE"),'III-SUB'!$V$3:$W$633,2,0)),0,VLOOKUP(CONCATENATE($B33,AW$2,"SINGLE"),'III-SUB'!$V$3:$W$633,2,0))</f>
        <v>0</v>
      </c>
      <c r="AX33" s="11">
        <f>IF(ISNA(VLOOKUP(CONCATENATE($B33,AX$2,"SINGLE"),'III-SUB'!$V$3:$W$633,2,0)),0,VLOOKUP(CONCATENATE($B33,AX$2,"SINGLE"),'III-SUB'!$V$3:$W$633,2,0))</f>
        <v>0</v>
      </c>
      <c r="AY33" s="11">
        <f>IF(ISNA(VLOOKUP(CONCATENATE($B33,AY$2,"SINGLE"),'III-SUB'!$V$3:$W$633,2,0)),0,VLOOKUP(CONCATENATE($B33,AY$2,"SINGLE"),'III-SUB'!$V$3:$W$633,2,0))</f>
        <v>0</v>
      </c>
      <c r="AZ33" s="11">
        <f>IF(ISNA(VLOOKUP(CONCATENATE($B33,AZ$2,"SINGLE"),'III-SUB'!$V$3:$W$633,2,0)),0,VLOOKUP(CONCATENATE($B33,AZ$2,"SINGLE"),'III-SUB'!$V$3:$W$633,2,0))</f>
        <v>0</v>
      </c>
      <c r="BA33" s="11">
        <f>IF(ISNA(VLOOKUP(CONCATENATE($B33,BA$2,"SINGLE"),'III-SUB'!$V$3:$W$633,2,0)),0,VLOOKUP(CONCATENATE($B33,BA$2,"SINGLE"),'III-SUB'!$V$3:$W$633,2,0))</f>
        <v>0</v>
      </c>
      <c r="BB33" s="11">
        <f>IF(ISNA(VLOOKUP(CONCATENATE($B33,BB$2,"SINGLE"),'III-SUB'!$V$3:$W$633,2,0)),0,VLOOKUP(CONCATENATE($B33,BB$2,"SINGLE"),'III-SUB'!$V$3:$W$633,2,0))</f>
        <v>0</v>
      </c>
      <c r="BC33" s="11">
        <f>IF(ISNA(VLOOKUP(CONCATENATE($B33,BC$2,"SINGLE"),'III-SUB'!$V$3:$W$633,2,0)),0,VLOOKUP(CONCATENATE($B33,BC$2,"SINGLE"),'III-SUB'!$V$3:$W$633,2,0))</f>
        <v>0</v>
      </c>
      <c r="BD33" s="54">
        <f>SUM(AQ33:BC33)</f>
        <v>0</v>
      </c>
      <c r="BE33" s="54">
        <f>IF(ISNA(VLOOKUP(CONCATENATE($B33,BE$2,"SINGLE"),VHF!$V$3:$W$627,2,0)),0,VLOOKUP(CONCATENATE($B33,BE$2,"SINGLE"),VHF!$V$3:$W$627,2,0))</f>
        <v>146.19999999999999</v>
      </c>
      <c r="BF33" s="11">
        <f>IF(ISNA(VLOOKUP(CONCATENATE($B33,BF$2,"SINGLE"),UHF!$V$3:$W$612,2,0)),0,VLOOKUP(CONCATENATE($B33,BF$2,"SINGLE"),UHF!$V$3:$W$612,2,0))</f>
        <v>0</v>
      </c>
      <c r="BG33" s="11">
        <f>IF(ISNA(VLOOKUP(CONCATENATE($B33,BG$2,"SINGLE"),UHF!$V$3:$W$612,2,0)),0,VLOOKUP(CONCATENATE($B33,BG$2,"SINGLE"),UHF!$V$3:$W$612,2,0))</f>
        <v>0</v>
      </c>
      <c r="BH33" s="11">
        <f>IF(ISNA(VLOOKUP(CONCATENATE($B33,BH$2,"SINGLE"),UHF!$V$3:$W$612,2,0)),0,VLOOKUP(CONCATENATE($B33,BH$2,"SINGLE"),UHF!$V$3:$W$612,2,0))</f>
        <v>0</v>
      </c>
      <c r="BI33" s="11">
        <f>IF(ISNA(VLOOKUP(CONCATENATE($B33,BI$2,"SINGLE"),UHF!$V$3:$W$612,2,0)),0,VLOOKUP(CONCATENATE($B33,BI$2,"SINGLE"),UHF!$V$3:$W$612,2,0))</f>
        <v>0</v>
      </c>
      <c r="BJ33" s="11">
        <f>IF(ISNA(VLOOKUP(CONCATENATE($B33,BJ$2,"SINGLE"),UHF!$V$3:$W$612,2,0)),0,VLOOKUP(CONCATENATE($B33,BJ$2,"SINGLE"),UHF!$V$3:$W$612,2,0))</f>
        <v>0</v>
      </c>
      <c r="BK33" s="11">
        <f>IF(ISNA(VLOOKUP(CONCATENATE($B33,BK$2,"SINGLE"),UHF!$V$3:$W$612,2,0)),0,VLOOKUP(CONCATENATE($B33,BK$2,"SINGLE"),UHF!$V$3:$W$612,2,0))</f>
        <v>0</v>
      </c>
      <c r="BL33" s="11">
        <f>IF(ISNA(VLOOKUP(CONCATENATE($B33,BL$2,"SINGLE"),UHF!$V$3:$W$612,2,0)),0,VLOOKUP(CONCATENATE($B33,BL$2,"SINGLE"),UHF!$V$3:$W$612,2,0))</f>
        <v>0</v>
      </c>
      <c r="BM33" s="11">
        <f>IF(ISNA(VLOOKUP(CONCATENATE($B33,BM$2,"SINGLE"),UHF!$V$3:$W$612,2,0)),0,VLOOKUP(CONCATENATE($B33,BM$2,"SINGLE"),UHF!$V$3:$W$612,2,0))</f>
        <v>0</v>
      </c>
      <c r="BN33" s="11">
        <f>IF(ISNA(VLOOKUP(CONCATENATE($B33,BN$2,"SINGLE"),UHF!$V$3:$W$612,2,0)),0,VLOOKUP(CONCATENATE($B33,BN$2,"SINGLE"),UHF!$V$3:$W$612,2,0))</f>
        <v>0</v>
      </c>
      <c r="BO33" s="11">
        <f>IF(ISNA(VLOOKUP(CONCATENATE($B33,BO$2,"SINGLE"),UHF!$V$3:$W$612,2,0)),0,VLOOKUP(CONCATENATE($B33,BO$2,"SINGLE"),UHF!$V$3:$W$612,2,0))</f>
        <v>0</v>
      </c>
      <c r="BP33" s="11">
        <f>IF(ISNA(VLOOKUP(CONCATENATE($B33,BP$2,"SINGLE"),UHF!$V$3:$W$612,2,0)),0,VLOOKUP(CONCATENATE($B33,BP$2,"SINGLE"),UHF!$V$3:$W$612,2,0))</f>
        <v>0</v>
      </c>
      <c r="BQ33" s="11">
        <f>IF(ISNA(VLOOKUP(CONCATENATE($B33,BQ$2,"SINGLE"),UHF!$V$3:$W$612,2,0)),0,VLOOKUP(CONCATENATE($B33,BQ$2,"SINGLE"),UHF!$V$3:$W$612,2,0))</f>
        <v>0</v>
      </c>
      <c r="BR33" s="54">
        <f>SUM(BF33:BQ33)</f>
        <v>0</v>
      </c>
      <c r="BS33" s="54">
        <f>IF(ISNA(VLOOKUP(CONCATENATE($B33,BS$2,"SINGLE"),'A1'!$V$3:$W$612,2,0)),0,VLOOKUP(CONCATENATE($B33,BS$2,"SINGLE"),'A1'!$V$3:$W$612,2,0))</f>
        <v>79.099999999999994</v>
      </c>
      <c r="BT33" s="11">
        <f>SUM(C33,Q33,AQ33,BE33,BS33)</f>
        <v>225.29999999999998</v>
      </c>
      <c r="BU33" s="11">
        <f>SUM(D33,R33,AR33,BF33)</f>
        <v>98</v>
      </c>
      <c r="BV33" s="11">
        <f>SUM(E33,S33,AE33,AS33,BG33)</f>
        <v>78</v>
      </c>
      <c r="BW33" s="11">
        <f>SUM(F33,T33,AF33,AT33,BH33)</f>
        <v>0</v>
      </c>
      <c r="BX33" s="11">
        <f>SUM(G33,U33,AG33,AU33,BI33)</f>
        <v>18.7</v>
      </c>
      <c r="BY33" s="11">
        <f>SUM(H33,V33,AH33,AV33,BJ33)</f>
        <v>0</v>
      </c>
      <c r="BZ33" s="11">
        <f>SUM(I33,W33,AI33,AW33,BK33)</f>
        <v>40</v>
      </c>
      <c r="CA33" s="11">
        <f>SUM(J33,X33,AJ33,AX33,BL33)</f>
        <v>0</v>
      </c>
      <c r="CB33" s="11">
        <f>SUM(K33,Y33,AK33,AY33,BM33)</f>
        <v>0</v>
      </c>
      <c r="CC33" s="11">
        <f>SUM(L33,Z33,AL33,AZ33,BN33)</f>
        <v>0</v>
      </c>
      <c r="CD33" s="11">
        <f>SUM(M33,AA33,AM33,BA33,BO33)</f>
        <v>0</v>
      </c>
      <c r="CE33" s="11">
        <f>SUM(N33,AB33,AN33,BB33,BP33)</f>
        <v>0</v>
      </c>
      <c r="CF33" s="11">
        <f>SUM(O33,AC33,AO33,BC33,BQ33)</f>
        <v>0</v>
      </c>
      <c r="CG33" s="11">
        <f>SUM(BT33:CF33)</f>
        <v>459.99999999999994</v>
      </c>
      <c r="CH33" s="11">
        <f>SUM(P33,AD33,AP33,BD33,BE33,BR33,BS33)</f>
        <v>460</v>
      </c>
      <c r="CI33" s="11">
        <f>MIN(P33,AD33,AP33,BD33,BE33,BR33,BS33)</f>
        <v>0</v>
      </c>
      <c r="CJ33" s="51">
        <f>SUM(CH33-CI33)</f>
        <v>460</v>
      </c>
    </row>
    <row r="34" spans="1:88" x14ac:dyDescent="0.2">
      <c r="A34" s="21" t="str">
        <f t="shared" si="0"/>
        <v>32.</v>
      </c>
      <c r="B34" s="8" t="str">
        <f>'Seznam-SO'!A223</f>
        <v>OK1DCS</v>
      </c>
      <c r="C34" s="11">
        <f>IF(ISNA(VLOOKUP(CONCATENATE($B34,C$2,"SINGLE"),'I-SUB'!$V$3:$W$624,2,0)),0,VLOOKUP(CONCATENATE($B34,C$2,"SINGLE"),'I-SUB'!$V$3:$W$624,2,0))</f>
        <v>96</v>
      </c>
      <c r="D34" s="11">
        <f>IF(ISNA(VLOOKUP(CONCATENATE($B34,D$2,"SINGLE"),'I-SUB'!$V$3:$W$624,2,0)),0,VLOOKUP(CONCATENATE($B34,D$2,"SINGLE"),'I-SUB'!$V$3:$W$624,2,0))</f>
        <v>0</v>
      </c>
      <c r="E34" s="11">
        <f>IF(ISNA(VLOOKUP(CONCATENATE($B34,E$2,"SINGLE"),'I-SUB'!$V$3:$W$624,2,0)),0,VLOOKUP(CONCATENATE($B34,E$2,"SINGLE"),'I-SUB'!$V$3:$W$624,2,0))</f>
        <v>0</v>
      </c>
      <c r="F34" s="11">
        <f>IF(ISNA(VLOOKUP(CONCATENATE($B34,F$2,"SINGLE"),'I-SUB'!$V$3:$W$624,2,0)),0,VLOOKUP(CONCATENATE($B34,F$2,"SINGLE"),'I-SUB'!$V$3:$W$624,2,0))</f>
        <v>0</v>
      </c>
      <c r="G34" s="11">
        <f>IF(ISNA(VLOOKUP(CONCATENATE($B34,G$2,"SINGLE"),'I-SUB'!$V$3:$W$624,2,0)),0,VLOOKUP(CONCATENATE($B34,G$2,"SINGLE"),'I-SUB'!$V$3:$W$624,2,0))</f>
        <v>0</v>
      </c>
      <c r="H34" s="11">
        <f>IF(ISNA(VLOOKUP(CONCATENATE($B34,H$2,"SINGLE"),'I-SUB'!$V$3:$W$624,2,0)),0,VLOOKUP(CONCATENATE($B34,H$2,"SINGLE"),'I-SUB'!$V$3:$W$624,2,0))</f>
        <v>0</v>
      </c>
      <c r="I34" s="11">
        <f>IF(ISNA(VLOOKUP(CONCATENATE($B34,I$2,"SINGLE"),'I-SUB'!$V$3:$W$624,2,0)),0,VLOOKUP(CONCATENATE($B34,I$2,"SINGLE"),'I-SUB'!$V$3:$W$624,2,0))</f>
        <v>0</v>
      </c>
      <c r="J34" s="11">
        <f>IF(ISNA(VLOOKUP(CONCATENATE($B34,J$2,"SINGLE"),'I-SUB'!$V$3:$W$624,2,0)),0,VLOOKUP(CONCATENATE($B34,J$2,"SINGLE"),'I-SUB'!$V$3:$W$624,2,0))</f>
        <v>0</v>
      </c>
      <c r="K34" s="11">
        <f>IF(ISNA(VLOOKUP(CONCATENATE($B34,K$2,"SINGLE"),'I-SUB'!$V$3:$W$624,2,0)),0,VLOOKUP(CONCATENATE($B34,K$2,"SINGLE"),'I-SUB'!$V$3:$W$624,2,0))</f>
        <v>0</v>
      </c>
      <c r="L34" s="11">
        <f>IF(ISNA(VLOOKUP(CONCATENATE($B34,L$2,"SINGLE"),'I-SUB'!$V$3:$W$624,2,0)),0,VLOOKUP(CONCATENATE($B34,L$2,"SINGLE"),'I-SUB'!$V$3:$W$624,2,0))</f>
        <v>0</v>
      </c>
      <c r="M34" s="11">
        <f>IF(ISNA(VLOOKUP(CONCATENATE($B34,M$2,"SINGLE"),'I-SUB'!$V$3:$W$624,2,0)),0,VLOOKUP(CONCATENATE($B34,M$2,"SINGLE"),'I-SUB'!$V$3:$W$624,2,0))</f>
        <v>0</v>
      </c>
      <c r="N34" s="11">
        <f>IF(ISNA(VLOOKUP(CONCATENATE($B34,N$2,"SINGLE"),'I-SUB'!$V$3:$W$624,2,0)),0,VLOOKUP(CONCATENATE($B34,N$2,"SINGLE"),'I-SUB'!$V$3:$W$624,2,0))</f>
        <v>0</v>
      </c>
      <c r="O34" s="11">
        <f>IF(ISNA(VLOOKUP(CONCATENATE($B34,O$2,"SINGLE"),'I-SUB'!$V$3:$W$624,2,0)),0,VLOOKUP(CONCATENATE($B34,O$2,"SINGLE"),'I-SUB'!$V$3:$W$624,2,0))</f>
        <v>0</v>
      </c>
      <c r="P34" s="54">
        <f>SUM(C34:O34)</f>
        <v>96</v>
      </c>
      <c r="Q34" s="11">
        <f>IF(ISNA(VLOOKUP(CONCATENATE($B34,Q$2,"SINGLE"),'II-SUB'!$V$3:$W$630,2,0)),0,VLOOKUP(CONCATENATE($B34,Q$2,"SINGLE"),'II-SUB'!$V$3:$W$630,2,0))</f>
        <v>0</v>
      </c>
      <c r="R34" s="11">
        <f>IF(ISNA(VLOOKUP(CONCATENATE($B34,R$2,"SINGLE"),'II-SUB'!$V$3:$W$630,2,0)),0,VLOOKUP(CONCATENATE($B34,R$2,"SINGLE"),'II-SUB'!$V$3:$W$630,2,0))</f>
        <v>0</v>
      </c>
      <c r="S34" s="11">
        <f>IF(ISNA(VLOOKUP(CONCATENATE($B34,S$2,"SINGLE"),'II-SUB'!$V$3:$W$630,2,0)),0,VLOOKUP(CONCATENATE($B34,S$2,"SINGLE"),'II-SUB'!$V$3:$W$630,2,0))</f>
        <v>0</v>
      </c>
      <c r="T34" s="11">
        <f>IF(ISNA(VLOOKUP(CONCATENATE($B34,T$2,"SINGLE"),'II-SUB'!$V$3:$W$630,2,0)),0,VLOOKUP(CONCATENATE($B34,T$2,"SINGLE"),'II-SUB'!$V$3:$W$630,2,0))</f>
        <v>0</v>
      </c>
      <c r="U34" s="11">
        <f>IF(ISNA(VLOOKUP(CONCATENATE($B34,U$2,"SINGLE"),'II-SUB'!$V$3:$W$630,2,0)),0,VLOOKUP(CONCATENATE($B34,U$2,"SINGLE"),'II-SUB'!$V$3:$W$630,2,0))</f>
        <v>0</v>
      </c>
      <c r="V34" s="11">
        <f>IF(ISNA(VLOOKUP(CONCATENATE($B34,V$2,"SINGLE"),'II-SUB'!$V$3:$W$630,2,0)),0,VLOOKUP(CONCATENATE($B34,V$2,"SINGLE"),'II-SUB'!$V$3:$W$630,2,0))</f>
        <v>0</v>
      </c>
      <c r="W34" s="11">
        <f>IF(ISNA(VLOOKUP(CONCATENATE($B34,W$2,"SINGLE"),'II-SUB'!$V$3:$W$630,2,0)),0,VLOOKUP(CONCATENATE($B34,W$2,"SINGLE"),'II-SUB'!$V$3:$W$630,2,0))</f>
        <v>0</v>
      </c>
      <c r="X34" s="11">
        <f>IF(ISNA(VLOOKUP(CONCATENATE($B34,X$2,"SINGLE"),'II-SUB'!$V$3:$W$630,2,0)),0,VLOOKUP(CONCATENATE($B34,X$2,"SINGLE"),'II-SUB'!$V$3:$W$630,2,0))</f>
        <v>0</v>
      </c>
      <c r="Y34" s="11">
        <f>IF(ISNA(VLOOKUP(CONCATENATE($B34,Y$2,"SINGLE"),'II-SUB'!$V$3:$W$630,2,0)),0,VLOOKUP(CONCATENATE($B34,Y$2,"SINGLE"),'II-SUB'!$V$3:$W$630,2,0))</f>
        <v>0</v>
      </c>
      <c r="Z34" s="11">
        <f>IF(ISNA(VLOOKUP(CONCATENATE($B34,Z$2,"SINGLE"),'II-SUB'!$V$3:$W$630,2,0)),0,VLOOKUP(CONCATENATE($B34,Z$2,"SINGLE"),'II-SUB'!$V$3:$W$630,2,0))</f>
        <v>0</v>
      </c>
      <c r="AA34" s="11">
        <f>IF(ISNA(VLOOKUP(CONCATENATE($B34,AA$2,"SINGLE"),'II-SUB'!$V$3:$W$630,2,0)),0,VLOOKUP(CONCATENATE($B34,AA$2,"SINGLE"),'II-SUB'!$V$3:$W$630,2,0))</f>
        <v>0</v>
      </c>
      <c r="AB34" s="11">
        <f>IF(ISNA(VLOOKUP(CONCATENATE($B34,AB$2,"SINGLE"),'II-SUB'!$V$3:$W$630,2,0)),0,VLOOKUP(CONCATENATE($B34,AB$2,"SINGLE"),'II-SUB'!$V$3:$W$630,2,0))</f>
        <v>0</v>
      </c>
      <c r="AC34" s="11">
        <f>IF(ISNA(VLOOKUP(CONCATENATE($B34,AC$2,"SINGLE"),'II-SUB'!$V$3:$W$630,2,0)),0,VLOOKUP(CONCATENATE($B34,AC$2,"SINGLE"),'II-SUB'!$V$3:$W$630,2,0))</f>
        <v>0</v>
      </c>
      <c r="AD34" s="54">
        <f>SUM(Q34:AC34)</f>
        <v>0</v>
      </c>
      <c r="AE34" s="11">
        <f>IF(ISNA(VLOOKUP(CONCATENATE($B34,AE$2,"SINGLE"),MW!$V$3:$W$600,2,0)),0,VLOOKUP(CONCATENATE($B34,AE$2,"SINGLE"),MW!$V$3:$W$600,2,0))</f>
        <v>0</v>
      </c>
      <c r="AF34" s="11">
        <f>IF(ISNA(VLOOKUP(CONCATENATE($B34,AF$2,"SINGLE"),MW!$V$3:$W$600,2,0)),0,VLOOKUP(CONCATENATE($B34,AF$2,"SINGLE"),MW!$V$3:$W$600,2,0))</f>
        <v>0</v>
      </c>
      <c r="AG34" s="11">
        <f>IF(ISNA(VLOOKUP(CONCATENATE($B34,AG$2,"SINGLE"),MW!$V$3:$W$600,2,0)),0,VLOOKUP(CONCATENATE($B34,AG$2,"SINGLE"),MW!$V$3:$W$600,2,0))</f>
        <v>0</v>
      </c>
      <c r="AH34" s="11">
        <f>IF(ISNA(VLOOKUP(CONCATENATE($B34,AH$2,"SINGLE"),MW!$V$3:$W$600,2,0)),0,VLOOKUP(CONCATENATE($B34,AH$2,"SINGLE"),MW!$V$3:$W$600,2,0))</f>
        <v>0</v>
      </c>
      <c r="AI34" s="11">
        <f>IF(ISNA(VLOOKUP(CONCATENATE($B34,AI$2,"SINGLE"),MW!$V$3:$W$600,2,0)),0,VLOOKUP(CONCATENATE($B34,AI$2,"SINGLE"),MW!$V$3:$W$600,2,0))</f>
        <v>0</v>
      </c>
      <c r="AJ34" s="11">
        <f>IF(ISNA(VLOOKUP(CONCATENATE($B34,AJ$2,"SINGLE"),MW!$V$3:$W$600,2,0)),0,VLOOKUP(CONCATENATE($B34,AJ$2,"SINGLE"),MW!$V$3:$W$600,2,0))</f>
        <v>0</v>
      </c>
      <c r="AK34" s="11">
        <f>IF(ISNA(VLOOKUP(CONCATENATE($B34,AK$2,"SINGLE"),MW!$V$3:$W$600,2,0)),0,VLOOKUP(CONCATENATE($B34,AK$2,"SINGLE"),MW!$V$3:$W$600,2,0))</f>
        <v>0</v>
      </c>
      <c r="AL34" s="11">
        <f>IF(ISNA(VLOOKUP(CONCATENATE($B34,AL$2,"SINGLE"),MW!$V$3:$W$600,2,0)),0,VLOOKUP(CONCATENATE($B34,AL$2,"SINGLE"),MW!$V$3:$W$600,2,0))</f>
        <v>0</v>
      </c>
      <c r="AM34" s="11">
        <f>IF(ISNA(VLOOKUP(CONCATENATE($B34,AM$2,"SINGLE"),MW!$V$3:$W$600,2,0)),0,VLOOKUP(CONCATENATE($B34,AM$2,"SINGLE"),MW!$V$3:$W$600,2,0))</f>
        <v>0</v>
      </c>
      <c r="AN34" s="11">
        <f>IF(ISNA(VLOOKUP(CONCATENATE($B34,AN$2,"SINGLE"),MW!$V$3:$W$600,2,0)),0,VLOOKUP(CONCATENATE($B34,AN$2,"SINGLE"),MW!$V$3:$W$600,2,0))</f>
        <v>0</v>
      </c>
      <c r="AO34" s="11">
        <f>IF(ISNA(VLOOKUP(CONCATENATE($B34,AO$2,"SINGLE"),MW!$V$3:$W$600,2,0)),0,VLOOKUP(CONCATENATE($B34,AO$2,"SINGLE"),MW!$V$3:$W$600,2,0))</f>
        <v>0</v>
      </c>
      <c r="AP34" s="54">
        <f>SUM(AE34:AO34)</f>
        <v>0</v>
      </c>
      <c r="AQ34" s="11">
        <f>IF(ISNA(VLOOKUP(CONCATENATE($B34,AQ$2,"SINGLE"),'III-SUB'!$V$3:$W$633,2,0)),0,VLOOKUP(CONCATENATE($B34,AQ$2,"SINGLE"),'III-SUB'!$V$3:$W$633,2,0))</f>
        <v>0</v>
      </c>
      <c r="AR34" s="11">
        <f>IF(ISNA(VLOOKUP(CONCATENATE($B34,AR$2,"SINGLE"),'III-SUB'!$V$3:$W$633,2,0)),0,VLOOKUP(CONCATENATE($B34,AR$2,"SINGLE"),'III-SUB'!$V$3:$W$633,2,0))</f>
        <v>98.2</v>
      </c>
      <c r="AS34" s="11">
        <f>IF(ISNA(VLOOKUP(CONCATENATE($B34,AS$2,"SINGLE"),'III-SUB'!$V$3:$W$633,2,0)),0,VLOOKUP(CONCATENATE($B34,AS$2,"SINGLE"),'III-SUB'!$V$3:$W$633,2,0))</f>
        <v>0</v>
      </c>
      <c r="AT34" s="11">
        <f>IF(ISNA(VLOOKUP(CONCATENATE($B34,AT$2,"SINGLE"),'III-SUB'!$V$3:$W$633,2,0)),0,VLOOKUP(CONCATENATE($B34,AT$2,"SINGLE"),'III-SUB'!$V$3:$W$633,2,0))</f>
        <v>0</v>
      </c>
      <c r="AU34" s="11">
        <f>IF(ISNA(VLOOKUP(CONCATENATE($B34,AU$2,"SINGLE"),'III-SUB'!$V$3:$W$633,2,0)),0,VLOOKUP(CONCATENATE($B34,AU$2,"SINGLE"),'III-SUB'!$V$3:$W$633,2,0))</f>
        <v>0</v>
      </c>
      <c r="AV34" s="11">
        <f>IF(ISNA(VLOOKUP(CONCATENATE($B34,AV$2,"SINGLE"),'III-SUB'!$V$3:$W$633,2,0)),0,VLOOKUP(CONCATENATE($B34,AV$2,"SINGLE"),'III-SUB'!$V$3:$W$633,2,0))</f>
        <v>0</v>
      </c>
      <c r="AW34" s="11">
        <f>IF(ISNA(VLOOKUP(CONCATENATE($B34,AW$2,"SINGLE"),'III-SUB'!$V$3:$W$633,2,0)),0,VLOOKUP(CONCATENATE($B34,AW$2,"SINGLE"),'III-SUB'!$V$3:$W$633,2,0))</f>
        <v>0</v>
      </c>
      <c r="AX34" s="11">
        <f>IF(ISNA(VLOOKUP(CONCATENATE($B34,AX$2,"SINGLE"),'III-SUB'!$V$3:$W$633,2,0)),0,VLOOKUP(CONCATENATE($B34,AX$2,"SINGLE"),'III-SUB'!$V$3:$W$633,2,0))</f>
        <v>0</v>
      </c>
      <c r="AY34" s="11">
        <f>IF(ISNA(VLOOKUP(CONCATENATE($B34,AY$2,"SINGLE"),'III-SUB'!$V$3:$W$633,2,0)),0,VLOOKUP(CONCATENATE($B34,AY$2,"SINGLE"),'III-SUB'!$V$3:$W$633,2,0))</f>
        <v>0</v>
      </c>
      <c r="AZ34" s="11">
        <f>IF(ISNA(VLOOKUP(CONCATENATE($B34,AZ$2,"SINGLE"),'III-SUB'!$V$3:$W$633,2,0)),0,VLOOKUP(CONCATENATE($B34,AZ$2,"SINGLE"),'III-SUB'!$V$3:$W$633,2,0))</f>
        <v>0</v>
      </c>
      <c r="BA34" s="11">
        <f>IF(ISNA(VLOOKUP(CONCATENATE($B34,BA$2,"SINGLE"),'III-SUB'!$V$3:$W$633,2,0)),0,VLOOKUP(CONCATENATE($B34,BA$2,"SINGLE"),'III-SUB'!$V$3:$W$633,2,0))</f>
        <v>0</v>
      </c>
      <c r="BB34" s="11">
        <f>IF(ISNA(VLOOKUP(CONCATENATE($B34,BB$2,"SINGLE"),'III-SUB'!$V$3:$W$633,2,0)),0,VLOOKUP(CONCATENATE($B34,BB$2,"SINGLE"),'III-SUB'!$V$3:$W$633,2,0))</f>
        <v>0</v>
      </c>
      <c r="BC34" s="11">
        <f>IF(ISNA(VLOOKUP(CONCATENATE($B34,BC$2,"SINGLE"),'III-SUB'!$V$3:$W$633,2,0)),0,VLOOKUP(CONCATENATE($B34,BC$2,"SINGLE"),'III-SUB'!$V$3:$W$633,2,0))</f>
        <v>0</v>
      </c>
      <c r="BD34" s="54">
        <f>SUM(AQ34:BC34)</f>
        <v>98.2</v>
      </c>
      <c r="BE34" s="54">
        <f>IF(ISNA(VLOOKUP(CONCATENATE($B34,BE$2,"SINGLE"),VHF!$V$3:$W$627,2,0)),0,VLOOKUP(CONCATENATE($B34,BE$2,"SINGLE"),VHF!$V$3:$W$627,2,0))</f>
        <v>98.5</v>
      </c>
      <c r="BF34" s="11">
        <f>IF(ISNA(VLOOKUP(CONCATENATE($B34,BF$2,"SINGLE"),UHF!$V$3:$W$612,2,0)),0,VLOOKUP(CONCATENATE($B34,BF$2,"SINGLE"),UHF!$V$3:$W$612,2,0))</f>
        <v>163.19999999999999</v>
      </c>
      <c r="BG34" s="11">
        <f>IF(ISNA(VLOOKUP(CONCATENATE($B34,BG$2,"SINGLE"),UHF!$V$3:$W$612,2,0)),0,VLOOKUP(CONCATENATE($B34,BG$2,"SINGLE"),UHF!$V$3:$W$612,2,0))</f>
        <v>0</v>
      </c>
      <c r="BH34" s="11">
        <f>IF(ISNA(VLOOKUP(CONCATENATE($B34,BH$2,"SINGLE"),UHF!$V$3:$W$612,2,0)),0,VLOOKUP(CONCATENATE($B34,BH$2,"SINGLE"),UHF!$V$3:$W$612,2,0))</f>
        <v>0</v>
      </c>
      <c r="BI34" s="11">
        <f>IF(ISNA(VLOOKUP(CONCATENATE($B34,BI$2,"SINGLE"),UHF!$V$3:$W$612,2,0)),0,VLOOKUP(CONCATENATE($B34,BI$2,"SINGLE"),UHF!$V$3:$W$612,2,0))</f>
        <v>0</v>
      </c>
      <c r="BJ34" s="11">
        <f>IF(ISNA(VLOOKUP(CONCATENATE($B34,BJ$2,"SINGLE"),UHF!$V$3:$W$612,2,0)),0,VLOOKUP(CONCATENATE($B34,BJ$2,"SINGLE"),UHF!$V$3:$W$612,2,0))</f>
        <v>0</v>
      </c>
      <c r="BK34" s="11">
        <f>IF(ISNA(VLOOKUP(CONCATENATE($B34,BK$2,"SINGLE"),UHF!$V$3:$W$612,2,0)),0,VLOOKUP(CONCATENATE($B34,BK$2,"SINGLE"),UHF!$V$3:$W$612,2,0))</f>
        <v>0</v>
      </c>
      <c r="BL34" s="11">
        <f>IF(ISNA(VLOOKUP(CONCATENATE($B34,BL$2,"SINGLE"),UHF!$V$3:$W$612,2,0)),0,VLOOKUP(CONCATENATE($B34,BL$2,"SINGLE"),UHF!$V$3:$W$612,2,0))</f>
        <v>0</v>
      </c>
      <c r="BM34" s="11">
        <f>IF(ISNA(VLOOKUP(CONCATENATE($B34,BM$2,"SINGLE"),UHF!$V$3:$W$612,2,0)),0,VLOOKUP(CONCATENATE($B34,BM$2,"SINGLE"),UHF!$V$3:$W$612,2,0))</f>
        <v>0</v>
      </c>
      <c r="BN34" s="11">
        <f>IF(ISNA(VLOOKUP(CONCATENATE($B34,BN$2,"SINGLE"),UHF!$V$3:$W$612,2,0)),0,VLOOKUP(CONCATENATE($B34,BN$2,"SINGLE"),UHF!$V$3:$W$612,2,0))</f>
        <v>0</v>
      </c>
      <c r="BO34" s="11">
        <f>IF(ISNA(VLOOKUP(CONCATENATE($B34,BO$2,"SINGLE"),UHF!$V$3:$W$612,2,0)),0,VLOOKUP(CONCATENATE($B34,BO$2,"SINGLE"),UHF!$V$3:$W$612,2,0))</f>
        <v>0</v>
      </c>
      <c r="BP34" s="11">
        <f>IF(ISNA(VLOOKUP(CONCATENATE($B34,BP$2,"SINGLE"),UHF!$V$3:$W$612,2,0)),0,VLOOKUP(CONCATENATE($B34,BP$2,"SINGLE"),UHF!$V$3:$W$612,2,0))</f>
        <v>0</v>
      </c>
      <c r="BQ34" s="11">
        <f>IF(ISNA(VLOOKUP(CONCATENATE($B34,BQ$2,"SINGLE"),UHF!$V$3:$W$612,2,0)),0,VLOOKUP(CONCATENATE($B34,BQ$2,"SINGLE"),UHF!$V$3:$W$612,2,0))</f>
        <v>0</v>
      </c>
      <c r="BR34" s="54">
        <f>SUM(BF34:BQ34)</f>
        <v>163.19999999999999</v>
      </c>
      <c r="BS34" s="54">
        <f>IF(ISNA(VLOOKUP(CONCATENATE($B34,BS$2,"SINGLE"),'A1'!$V$3:$W$612,2,0)),0,VLOOKUP(CONCATENATE($B34,BS$2,"SINGLE"),'A1'!$V$3:$W$612,2,0))</f>
        <v>0</v>
      </c>
      <c r="BT34" s="11">
        <f>SUM(C34,Q34,AQ34,BE34,BS34)</f>
        <v>194.5</v>
      </c>
      <c r="BU34" s="11">
        <f>SUM(D34,R34,AR34,BF34)</f>
        <v>261.39999999999998</v>
      </c>
      <c r="BV34" s="11">
        <f>SUM(E34,S34,AE34,AS34,BG34)</f>
        <v>0</v>
      </c>
      <c r="BW34" s="11">
        <f>SUM(F34,T34,AF34,AT34,BH34)</f>
        <v>0</v>
      </c>
      <c r="BX34" s="11">
        <f>SUM(G34,U34,AG34,AU34,BI34)</f>
        <v>0</v>
      </c>
      <c r="BY34" s="11">
        <f>SUM(H34,V34,AH34,AV34,BJ34)</f>
        <v>0</v>
      </c>
      <c r="BZ34" s="11">
        <f>SUM(I34,W34,AI34,AW34,BK34)</f>
        <v>0</v>
      </c>
      <c r="CA34" s="11">
        <f>SUM(J34,X34,AJ34,AX34,BL34)</f>
        <v>0</v>
      </c>
      <c r="CB34" s="11">
        <f>SUM(K34,Y34,AK34,AY34,BM34)</f>
        <v>0</v>
      </c>
      <c r="CC34" s="11">
        <f>SUM(L34,Z34,AL34,AZ34,BN34)</f>
        <v>0</v>
      </c>
      <c r="CD34" s="11">
        <f>SUM(M34,AA34,AM34,BA34,BO34)</f>
        <v>0</v>
      </c>
      <c r="CE34" s="11">
        <f>SUM(N34,AB34,AN34,BB34,BP34)</f>
        <v>0</v>
      </c>
      <c r="CF34" s="11">
        <f>SUM(O34,AC34,AO34,BC34,BQ34)</f>
        <v>0</v>
      </c>
      <c r="CG34" s="11">
        <f>SUM(BT34:CF34)</f>
        <v>455.9</v>
      </c>
      <c r="CH34" s="11">
        <f>SUM(P34,AD34,AP34,BD34,BE34,BR34,BS34)</f>
        <v>455.9</v>
      </c>
      <c r="CI34" s="11">
        <f>MIN(P34,AD34,AP34,BD34,BE34,BR34,BS34)</f>
        <v>0</v>
      </c>
      <c r="CJ34" s="51">
        <f>SUM(CH34-CI34)</f>
        <v>455.9</v>
      </c>
    </row>
    <row r="35" spans="1:88" x14ac:dyDescent="0.2">
      <c r="A35" s="21" t="str">
        <f t="shared" si="0"/>
        <v>33.</v>
      </c>
      <c r="B35" s="8" t="str">
        <f>'Seznam-SO'!A212</f>
        <v>OK1DPO</v>
      </c>
      <c r="C35" s="11">
        <f>IF(ISNA(VLOOKUP(CONCATENATE($B35,C$2,"SINGLE"),'I-SUB'!$V$3:$W$624,2,0)),0,VLOOKUP(CONCATENATE($B35,C$2,"SINGLE"),'I-SUB'!$V$3:$W$624,2,0))</f>
        <v>81</v>
      </c>
      <c r="D35" s="11">
        <f>IF(ISNA(VLOOKUP(CONCATENATE($B35,D$2,"SINGLE"),'I-SUB'!$V$3:$W$624,2,0)),0,VLOOKUP(CONCATENATE($B35,D$2,"SINGLE"),'I-SUB'!$V$3:$W$624,2,0))</f>
        <v>0</v>
      </c>
      <c r="E35" s="11">
        <f>IF(ISNA(VLOOKUP(CONCATENATE($B35,E$2,"SINGLE"),'I-SUB'!$V$3:$W$624,2,0)),0,VLOOKUP(CONCATENATE($B35,E$2,"SINGLE"),'I-SUB'!$V$3:$W$624,2,0))</f>
        <v>0</v>
      </c>
      <c r="F35" s="11">
        <f>IF(ISNA(VLOOKUP(CONCATENATE($B35,F$2,"SINGLE"),'I-SUB'!$V$3:$W$624,2,0)),0,VLOOKUP(CONCATENATE($B35,F$2,"SINGLE"),'I-SUB'!$V$3:$W$624,2,0))</f>
        <v>0</v>
      </c>
      <c r="G35" s="11">
        <f>IF(ISNA(VLOOKUP(CONCATENATE($B35,G$2,"SINGLE"),'I-SUB'!$V$3:$W$624,2,0)),0,VLOOKUP(CONCATENATE($B35,G$2,"SINGLE"),'I-SUB'!$V$3:$W$624,2,0))</f>
        <v>0</v>
      </c>
      <c r="H35" s="11">
        <f>IF(ISNA(VLOOKUP(CONCATENATE($B35,H$2,"SINGLE"),'I-SUB'!$V$3:$W$624,2,0)),0,VLOOKUP(CONCATENATE($B35,H$2,"SINGLE"),'I-SUB'!$V$3:$W$624,2,0))</f>
        <v>0</v>
      </c>
      <c r="I35" s="11">
        <f>IF(ISNA(VLOOKUP(CONCATENATE($B35,I$2,"SINGLE"),'I-SUB'!$V$3:$W$624,2,0)),0,VLOOKUP(CONCATENATE($B35,I$2,"SINGLE"),'I-SUB'!$V$3:$W$624,2,0))</f>
        <v>0</v>
      </c>
      <c r="J35" s="11">
        <f>IF(ISNA(VLOOKUP(CONCATENATE($B35,J$2,"SINGLE"),'I-SUB'!$V$3:$W$624,2,0)),0,VLOOKUP(CONCATENATE($B35,J$2,"SINGLE"),'I-SUB'!$V$3:$W$624,2,0))</f>
        <v>0</v>
      </c>
      <c r="K35" s="11">
        <f>IF(ISNA(VLOOKUP(CONCATENATE($B35,K$2,"SINGLE"),'I-SUB'!$V$3:$W$624,2,0)),0,VLOOKUP(CONCATENATE($B35,K$2,"SINGLE"),'I-SUB'!$V$3:$W$624,2,0))</f>
        <v>0</v>
      </c>
      <c r="L35" s="11">
        <f>IF(ISNA(VLOOKUP(CONCATENATE($B35,L$2,"SINGLE"),'I-SUB'!$V$3:$W$624,2,0)),0,VLOOKUP(CONCATENATE($B35,L$2,"SINGLE"),'I-SUB'!$V$3:$W$624,2,0))</f>
        <v>0</v>
      </c>
      <c r="M35" s="11">
        <f>IF(ISNA(VLOOKUP(CONCATENATE($B35,M$2,"SINGLE"),'I-SUB'!$V$3:$W$624,2,0)),0,VLOOKUP(CONCATENATE($B35,M$2,"SINGLE"),'I-SUB'!$V$3:$W$624,2,0))</f>
        <v>0</v>
      </c>
      <c r="N35" s="11">
        <f>IF(ISNA(VLOOKUP(CONCATENATE($B35,N$2,"SINGLE"),'I-SUB'!$V$3:$W$624,2,0)),0,VLOOKUP(CONCATENATE($B35,N$2,"SINGLE"),'I-SUB'!$V$3:$W$624,2,0))</f>
        <v>0</v>
      </c>
      <c r="O35" s="11">
        <f>IF(ISNA(VLOOKUP(CONCATENATE($B35,O$2,"SINGLE"),'I-SUB'!$V$3:$W$624,2,0)),0,VLOOKUP(CONCATENATE($B35,O$2,"SINGLE"),'I-SUB'!$V$3:$W$624,2,0))</f>
        <v>0</v>
      </c>
      <c r="P35" s="54">
        <f>SUM(C35:O35)</f>
        <v>81</v>
      </c>
      <c r="Q35" s="11">
        <f>IF(ISNA(VLOOKUP(CONCATENATE($B35,Q$2,"SINGLE"),'II-SUB'!$V$3:$W$630,2,0)),0,VLOOKUP(CONCATENATE($B35,Q$2,"SINGLE"),'II-SUB'!$V$3:$W$630,2,0))</f>
        <v>75.099999999999994</v>
      </c>
      <c r="R35" s="11">
        <f>IF(ISNA(VLOOKUP(CONCATENATE($B35,R$2,"SINGLE"),'II-SUB'!$V$3:$W$630,2,0)),0,VLOOKUP(CONCATENATE($B35,R$2,"SINGLE"),'II-SUB'!$V$3:$W$630,2,0))</f>
        <v>0</v>
      </c>
      <c r="S35" s="11">
        <f>IF(ISNA(VLOOKUP(CONCATENATE($B35,S$2,"SINGLE"),'II-SUB'!$V$3:$W$630,2,0)),0,VLOOKUP(CONCATENATE($B35,S$2,"SINGLE"),'II-SUB'!$V$3:$W$630,2,0))</f>
        <v>0</v>
      </c>
      <c r="T35" s="11">
        <f>IF(ISNA(VLOOKUP(CONCATENATE($B35,T$2,"SINGLE"),'II-SUB'!$V$3:$W$630,2,0)),0,VLOOKUP(CONCATENATE($B35,T$2,"SINGLE"),'II-SUB'!$V$3:$W$630,2,0))</f>
        <v>0</v>
      </c>
      <c r="U35" s="11">
        <f>IF(ISNA(VLOOKUP(CONCATENATE($B35,U$2,"SINGLE"),'II-SUB'!$V$3:$W$630,2,0)),0,VLOOKUP(CONCATENATE($B35,U$2,"SINGLE"),'II-SUB'!$V$3:$W$630,2,0))</f>
        <v>0</v>
      </c>
      <c r="V35" s="11">
        <f>IF(ISNA(VLOOKUP(CONCATENATE($B35,V$2,"SINGLE"),'II-SUB'!$V$3:$W$630,2,0)),0,VLOOKUP(CONCATENATE($B35,V$2,"SINGLE"),'II-SUB'!$V$3:$W$630,2,0))</f>
        <v>0</v>
      </c>
      <c r="W35" s="11">
        <f>IF(ISNA(VLOOKUP(CONCATENATE($B35,W$2,"SINGLE"),'II-SUB'!$V$3:$W$630,2,0)),0,VLOOKUP(CONCATENATE($B35,W$2,"SINGLE"),'II-SUB'!$V$3:$W$630,2,0))</f>
        <v>0</v>
      </c>
      <c r="X35" s="11">
        <f>IF(ISNA(VLOOKUP(CONCATENATE($B35,X$2,"SINGLE"),'II-SUB'!$V$3:$W$630,2,0)),0,VLOOKUP(CONCATENATE($B35,X$2,"SINGLE"),'II-SUB'!$V$3:$W$630,2,0))</f>
        <v>0</v>
      </c>
      <c r="Y35" s="11">
        <f>IF(ISNA(VLOOKUP(CONCATENATE($B35,Y$2,"SINGLE"),'II-SUB'!$V$3:$W$630,2,0)),0,VLOOKUP(CONCATENATE($B35,Y$2,"SINGLE"),'II-SUB'!$V$3:$W$630,2,0))</f>
        <v>0</v>
      </c>
      <c r="Z35" s="11">
        <f>IF(ISNA(VLOOKUP(CONCATENATE($B35,Z$2,"SINGLE"),'II-SUB'!$V$3:$W$630,2,0)),0,VLOOKUP(CONCATENATE($B35,Z$2,"SINGLE"),'II-SUB'!$V$3:$W$630,2,0))</f>
        <v>0</v>
      </c>
      <c r="AA35" s="11">
        <f>IF(ISNA(VLOOKUP(CONCATENATE($B35,AA$2,"SINGLE"),'II-SUB'!$V$3:$W$630,2,0)),0,VLOOKUP(CONCATENATE($B35,AA$2,"SINGLE"),'II-SUB'!$V$3:$W$630,2,0))</f>
        <v>0</v>
      </c>
      <c r="AB35" s="11">
        <f>IF(ISNA(VLOOKUP(CONCATENATE($B35,AB$2,"SINGLE"),'II-SUB'!$V$3:$W$630,2,0)),0,VLOOKUP(CONCATENATE($B35,AB$2,"SINGLE"),'II-SUB'!$V$3:$W$630,2,0))</f>
        <v>0</v>
      </c>
      <c r="AC35" s="11">
        <f>IF(ISNA(VLOOKUP(CONCATENATE($B35,AC$2,"SINGLE"),'II-SUB'!$V$3:$W$630,2,0)),0,VLOOKUP(CONCATENATE($B35,AC$2,"SINGLE"),'II-SUB'!$V$3:$W$630,2,0))</f>
        <v>0</v>
      </c>
      <c r="AD35" s="54">
        <f>SUM(Q35:AC35)</f>
        <v>75.099999999999994</v>
      </c>
      <c r="AE35" s="11">
        <f>IF(ISNA(VLOOKUP(CONCATENATE($B35,AE$2,"SINGLE"),MW!$V$3:$W$600,2,0)),0,VLOOKUP(CONCATENATE($B35,AE$2,"SINGLE"),MW!$V$3:$W$600,2,0))</f>
        <v>0</v>
      </c>
      <c r="AF35" s="11">
        <f>IF(ISNA(VLOOKUP(CONCATENATE($B35,AF$2,"SINGLE"),MW!$V$3:$W$600,2,0)),0,VLOOKUP(CONCATENATE($B35,AF$2,"SINGLE"),MW!$V$3:$W$600,2,0))</f>
        <v>0</v>
      </c>
      <c r="AG35" s="11">
        <f>IF(ISNA(VLOOKUP(CONCATENATE($B35,AG$2,"SINGLE"),MW!$V$3:$W$600,2,0)),0,VLOOKUP(CONCATENATE($B35,AG$2,"SINGLE"),MW!$V$3:$W$600,2,0))</f>
        <v>0</v>
      </c>
      <c r="AH35" s="11">
        <f>IF(ISNA(VLOOKUP(CONCATENATE($B35,AH$2,"SINGLE"),MW!$V$3:$W$600,2,0)),0,VLOOKUP(CONCATENATE($B35,AH$2,"SINGLE"),MW!$V$3:$W$600,2,0))</f>
        <v>0</v>
      </c>
      <c r="AI35" s="11">
        <f>IF(ISNA(VLOOKUP(CONCATENATE($B35,AI$2,"SINGLE"),MW!$V$3:$W$600,2,0)),0,VLOOKUP(CONCATENATE($B35,AI$2,"SINGLE"),MW!$V$3:$W$600,2,0))</f>
        <v>0</v>
      </c>
      <c r="AJ35" s="11">
        <f>IF(ISNA(VLOOKUP(CONCATENATE($B35,AJ$2,"SINGLE"),MW!$V$3:$W$600,2,0)),0,VLOOKUP(CONCATENATE($B35,AJ$2,"SINGLE"),MW!$V$3:$W$600,2,0))</f>
        <v>0</v>
      </c>
      <c r="AK35" s="11">
        <f>IF(ISNA(VLOOKUP(CONCATENATE($B35,AK$2,"SINGLE"),MW!$V$3:$W$600,2,0)),0,VLOOKUP(CONCATENATE($B35,AK$2,"SINGLE"),MW!$V$3:$W$600,2,0))</f>
        <v>0</v>
      </c>
      <c r="AL35" s="11">
        <f>IF(ISNA(VLOOKUP(CONCATENATE($B35,AL$2,"SINGLE"),MW!$V$3:$W$600,2,0)),0,VLOOKUP(CONCATENATE($B35,AL$2,"SINGLE"),MW!$V$3:$W$600,2,0))</f>
        <v>0</v>
      </c>
      <c r="AM35" s="11">
        <f>IF(ISNA(VLOOKUP(CONCATENATE($B35,AM$2,"SINGLE"),MW!$V$3:$W$600,2,0)),0,VLOOKUP(CONCATENATE($B35,AM$2,"SINGLE"),MW!$V$3:$W$600,2,0))</f>
        <v>0</v>
      </c>
      <c r="AN35" s="11">
        <f>IF(ISNA(VLOOKUP(CONCATENATE($B35,AN$2,"SINGLE"),MW!$V$3:$W$600,2,0)),0,VLOOKUP(CONCATENATE($B35,AN$2,"SINGLE"),MW!$V$3:$W$600,2,0))</f>
        <v>0</v>
      </c>
      <c r="AO35" s="11">
        <f>IF(ISNA(VLOOKUP(CONCATENATE($B35,AO$2,"SINGLE"),MW!$V$3:$W$600,2,0)),0,VLOOKUP(CONCATENATE($B35,AO$2,"SINGLE"),MW!$V$3:$W$600,2,0))</f>
        <v>0</v>
      </c>
      <c r="AP35" s="54">
        <f>SUM(AE35:AO35)</f>
        <v>0</v>
      </c>
      <c r="AQ35" s="11">
        <f>IF(ISNA(VLOOKUP(CONCATENATE($B35,AQ$2,"SINGLE"),'III-SUB'!$V$3:$W$633,2,0)),0,VLOOKUP(CONCATENATE($B35,AQ$2,"SINGLE"),'III-SUB'!$V$3:$W$633,2,0))</f>
        <v>90.5</v>
      </c>
      <c r="AR35" s="11">
        <f>IF(ISNA(VLOOKUP(CONCATENATE($B35,AR$2,"SINGLE"),'III-SUB'!$V$3:$W$633,2,0)),0,VLOOKUP(CONCATENATE($B35,AR$2,"SINGLE"),'III-SUB'!$V$3:$W$633,2,0))</f>
        <v>0</v>
      </c>
      <c r="AS35" s="11">
        <f>IF(ISNA(VLOOKUP(CONCATENATE($B35,AS$2,"SINGLE"),'III-SUB'!$V$3:$W$633,2,0)),0,VLOOKUP(CONCATENATE($B35,AS$2,"SINGLE"),'III-SUB'!$V$3:$W$633,2,0))</f>
        <v>0</v>
      </c>
      <c r="AT35" s="11">
        <f>IF(ISNA(VLOOKUP(CONCATENATE($B35,AT$2,"SINGLE"),'III-SUB'!$V$3:$W$633,2,0)),0,VLOOKUP(CONCATENATE($B35,AT$2,"SINGLE"),'III-SUB'!$V$3:$W$633,2,0))</f>
        <v>0</v>
      </c>
      <c r="AU35" s="11">
        <f>IF(ISNA(VLOOKUP(CONCATENATE($B35,AU$2,"SINGLE"),'III-SUB'!$V$3:$W$633,2,0)),0,VLOOKUP(CONCATENATE($B35,AU$2,"SINGLE"),'III-SUB'!$V$3:$W$633,2,0))</f>
        <v>0</v>
      </c>
      <c r="AV35" s="11">
        <f>IF(ISNA(VLOOKUP(CONCATENATE($B35,AV$2,"SINGLE"),'III-SUB'!$V$3:$W$633,2,0)),0,VLOOKUP(CONCATENATE($B35,AV$2,"SINGLE"),'III-SUB'!$V$3:$W$633,2,0))</f>
        <v>0</v>
      </c>
      <c r="AW35" s="11">
        <f>IF(ISNA(VLOOKUP(CONCATENATE($B35,AW$2,"SINGLE"),'III-SUB'!$V$3:$W$633,2,0)),0,VLOOKUP(CONCATENATE($B35,AW$2,"SINGLE"),'III-SUB'!$V$3:$W$633,2,0))</f>
        <v>0</v>
      </c>
      <c r="AX35" s="11">
        <f>IF(ISNA(VLOOKUP(CONCATENATE($B35,AX$2,"SINGLE"),'III-SUB'!$V$3:$W$633,2,0)),0,VLOOKUP(CONCATENATE($B35,AX$2,"SINGLE"),'III-SUB'!$V$3:$W$633,2,0))</f>
        <v>0</v>
      </c>
      <c r="AY35" s="11">
        <f>IF(ISNA(VLOOKUP(CONCATENATE($B35,AY$2,"SINGLE"),'III-SUB'!$V$3:$W$633,2,0)),0,VLOOKUP(CONCATENATE($B35,AY$2,"SINGLE"),'III-SUB'!$V$3:$W$633,2,0))</f>
        <v>0</v>
      </c>
      <c r="AZ35" s="11">
        <f>IF(ISNA(VLOOKUP(CONCATENATE($B35,AZ$2,"SINGLE"),'III-SUB'!$V$3:$W$633,2,0)),0,VLOOKUP(CONCATENATE($B35,AZ$2,"SINGLE"),'III-SUB'!$V$3:$W$633,2,0))</f>
        <v>0</v>
      </c>
      <c r="BA35" s="11">
        <f>IF(ISNA(VLOOKUP(CONCATENATE($B35,BA$2,"SINGLE"),'III-SUB'!$V$3:$W$633,2,0)),0,VLOOKUP(CONCATENATE($B35,BA$2,"SINGLE"),'III-SUB'!$V$3:$W$633,2,0))</f>
        <v>0</v>
      </c>
      <c r="BB35" s="11">
        <f>IF(ISNA(VLOOKUP(CONCATENATE($B35,BB$2,"SINGLE"),'III-SUB'!$V$3:$W$633,2,0)),0,VLOOKUP(CONCATENATE($B35,BB$2,"SINGLE"),'III-SUB'!$V$3:$W$633,2,0))</f>
        <v>0</v>
      </c>
      <c r="BC35" s="11">
        <f>IF(ISNA(VLOOKUP(CONCATENATE($B35,BC$2,"SINGLE"),'III-SUB'!$V$3:$W$633,2,0)),0,VLOOKUP(CONCATENATE($B35,BC$2,"SINGLE"),'III-SUB'!$V$3:$W$633,2,0))</f>
        <v>0</v>
      </c>
      <c r="BD35" s="54">
        <f>SUM(AQ35:BC35)</f>
        <v>90.5</v>
      </c>
      <c r="BE35" s="54">
        <f>IF(ISNA(VLOOKUP(CONCATENATE($B35,BE$2,"SINGLE"),VHF!$V$3:$W$627,2,0)),0,VLOOKUP(CONCATENATE($B35,BE$2,"SINGLE"),VHF!$V$3:$W$627,2,0))</f>
        <v>92.2</v>
      </c>
      <c r="BF35" s="11">
        <f>IF(ISNA(VLOOKUP(CONCATENATE($B35,BF$2,"SINGLE"),UHF!$V$3:$W$612,2,0)),0,VLOOKUP(CONCATENATE($B35,BF$2,"SINGLE"),UHF!$V$3:$W$612,2,0))</f>
        <v>115.2</v>
      </c>
      <c r="BG35" s="11">
        <f>IF(ISNA(VLOOKUP(CONCATENATE($B35,BG$2,"SINGLE"),UHF!$V$3:$W$612,2,0)),0,VLOOKUP(CONCATENATE($B35,BG$2,"SINGLE"),UHF!$V$3:$W$612,2,0))</f>
        <v>0</v>
      </c>
      <c r="BH35" s="11">
        <f>IF(ISNA(VLOOKUP(CONCATENATE($B35,BH$2,"SINGLE"),UHF!$V$3:$W$612,2,0)),0,VLOOKUP(CONCATENATE($B35,BH$2,"SINGLE"),UHF!$V$3:$W$612,2,0))</f>
        <v>0</v>
      </c>
      <c r="BI35" s="11">
        <f>IF(ISNA(VLOOKUP(CONCATENATE($B35,BI$2,"SINGLE"),UHF!$V$3:$W$612,2,0)),0,VLOOKUP(CONCATENATE($B35,BI$2,"SINGLE"),UHF!$V$3:$W$612,2,0))</f>
        <v>0</v>
      </c>
      <c r="BJ35" s="11">
        <f>IF(ISNA(VLOOKUP(CONCATENATE($B35,BJ$2,"SINGLE"),UHF!$V$3:$W$612,2,0)),0,VLOOKUP(CONCATENATE($B35,BJ$2,"SINGLE"),UHF!$V$3:$W$612,2,0))</f>
        <v>0</v>
      </c>
      <c r="BK35" s="11">
        <f>IF(ISNA(VLOOKUP(CONCATENATE($B35,BK$2,"SINGLE"),UHF!$V$3:$W$612,2,0)),0,VLOOKUP(CONCATENATE($B35,BK$2,"SINGLE"),UHF!$V$3:$W$612,2,0))</f>
        <v>0</v>
      </c>
      <c r="BL35" s="11">
        <f>IF(ISNA(VLOOKUP(CONCATENATE($B35,BL$2,"SINGLE"),UHF!$V$3:$W$612,2,0)),0,VLOOKUP(CONCATENATE($B35,BL$2,"SINGLE"),UHF!$V$3:$W$612,2,0))</f>
        <v>0</v>
      </c>
      <c r="BM35" s="11">
        <f>IF(ISNA(VLOOKUP(CONCATENATE($B35,BM$2,"SINGLE"),UHF!$V$3:$W$612,2,0)),0,VLOOKUP(CONCATENATE($B35,BM$2,"SINGLE"),UHF!$V$3:$W$612,2,0))</f>
        <v>0</v>
      </c>
      <c r="BN35" s="11">
        <f>IF(ISNA(VLOOKUP(CONCATENATE($B35,BN$2,"SINGLE"),UHF!$V$3:$W$612,2,0)),0,VLOOKUP(CONCATENATE($B35,BN$2,"SINGLE"),UHF!$V$3:$W$612,2,0))</f>
        <v>0</v>
      </c>
      <c r="BO35" s="11">
        <f>IF(ISNA(VLOOKUP(CONCATENATE($B35,BO$2,"SINGLE"),UHF!$V$3:$W$612,2,0)),0,VLOOKUP(CONCATENATE($B35,BO$2,"SINGLE"),UHF!$V$3:$W$612,2,0))</f>
        <v>0</v>
      </c>
      <c r="BP35" s="11">
        <f>IF(ISNA(VLOOKUP(CONCATENATE($B35,BP$2,"SINGLE"),UHF!$V$3:$W$612,2,0)),0,VLOOKUP(CONCATENATE($B35,BP$2,"SINGLE"),UHF!$V$3:$W$612,2,0))</f>
        <v>0</v>
      </c>
      <c r="BQ35" s="11">
        <f>IF(ISNA(VLOOKUP(CONCATENATE($B35,BQ$2,"SINGLE"),UHF!$V$3:$W$612,2,0)),0,VLOOKUP(CONCATENATE($B35,BQ$2,"SINGLE"),UHF!$V$3:$W$612,2,0))</f>
        <v>0</v>
      </c>
      <c r="BR35" s="54">
        <f>SUM(BF35:BQ35)</f>
        <v>115.2</v>
      </c>
      <c r="BS35" s="54">
        <f>IF(ISNA(VLOOKUP(CONCATENATE($B35,BS$2,"SINGLE"),'A1'!$V$3:$W$612,2,0)),0,VLOOKUP(CONCATENATE($B35,BS$2,"SINGLE"),'A1'!$V$3:$W$612,2,0))</f>
        <v>0</v>
      </c>
      <c r="BT35" s="11">
        <f>SUM(C35,Q35,AQ35,BE35,BS35)</f>
        <v>338.8</v>
      </c>
      <c r="BU35" s="11">
        <f>SUM(D35,R35,AR35,BF35)</f>
        <v>115.2</v>
      </c>
      <c r="BV35" s="11">
        <f>SUM(E35,S35,AE35,AS35,BG35)</f>
        <v>0</v>
      </c>
      <c r="BW35" s="11">
        <f>SUM(F35,T35,AF35,AT35,BH35)</f>
        <v>0</v>
      </c>
      <c r="BX35" s="11">
        <f>SUM(G35,U35,AG35,AU35,BI35)</f>
        <v>0</v>
      </c>
      <c r="BY35" s="11">
        <f>SUM(H35,V35,AH35,AV35,BJ35)</f>
        <v>0</v>
      </c>
      <c r="BZ35" s="11">
        <f>SUM(I35,W35,AI35,AW35,BK35)</f>
        <v>0</v>
      </c>
      <c r="CA35" s="11">
        <f>SUM(J35,X35,AJ35,AX35,BL35)</f>
        <v>0</v>
      </c>
      <c r="CB35" s="11">
        <f>SUM(K35,Y35,AK35,AY35,BM35)</f>
        <v>0</v>
      </c>
      <c r="CC35" s="11">
        <f>SUM(L35,Z35,AL35,AZ35,BN35)</f>
        <v>0</v>
      </c>
      <c r="CD35" s="11">
        <f>SUM(M35,AA35,AM35,BA35,BO35)</f>
        <v>0</v>
      </c>
      <c r="CE35" s="11">
        <f>SUM(N35,AB35,AN35,BB35,BP35)</f>
        <v>0</v>
      </c>
      <c r="CF35" s="11">
        <f>SUM(O35,AC35,AO35,BC35,BQ35)</f>
        <v>0</v>
      </c>
      <c r="CG35" s="11">
        <f>SUM(BT35:CF35)</f>
        <v>454</v>
      </c>
      <c r="CH35" s="11">
        <f>SUM(P35,AD35,AP35,BD35,BE35,BR35,BS35)</f>
        <v>454</v>
      </c>
      <c r="CI35" s="11">
        <f>MIN(P35,AD35,AP35,BD35,BE35,BR35,BS35)</f>
        <v>0</v>
      </c>
      <c r="CJ35" s="51">
        <f>SUM(CH35-CI35)</f>
        <v>454</v>
      </c>
    </row>
    <row r="36" spans="1:88" x14ac:dyDescent="0.2">
      <c r="A36" s="21" t="str">
        <f t="shared" si="0"/>
        <v>34.</v>
      </c>
      <c r="B36" s="8" t="str">
        <f>'Seznam-SO'!A79</f>
        <v>OK2LL</v>
      </c>
      <c r="C36" s="11">
        <f>IF(ISNA(VLOOKUP(CONCATENATE($B36,C$2,"SINGLE"),'I-SUB'!$V$3:$W$624,2,0)),0,VLOOKUP(CONCATENATE($B36,C$2,"SINGLE"),'I-SUB'!$V$3:$W$624,2,0))</f>
        <v>0</v>
      </c>
      <c r="D36" s="11">
        <f>IF(ISNA(VLOOKUP(CONCATENATE($B36,D$2,"SINGLE"),'I-SUB'!$V$3:$W$624,2,0)),0,VLOOKUP(CONCATENATE($B36,D$2,"SINGLE"),'I-SUB'!$V$3:$W$624,2,0))</f>
        <v>0</v>
      </c>
      <c r="E36" s="11">
        <f>IF(ISNA(VLOOKUP(CONCATENATE($B36,E$2,"SINGLE"),'I-SUB'!$V$3:$W$624,2,0)),0,VLOOKUP(CONCATENATE($B36,E$2,"SINGLE"),'I-SUB'!$V$3:$W$624,2,0))</f>
        <v>0</v>
      </c>
      <c r="F36" s="11">
        <f>IF(ISNA(VLOOKUP(CONCATENATE($B36,F$2,"SINGLE"),'I-SUB'!$V$3:$W$624,2,0)),0,VLOOKUP(CONCATENATE($B36,F$2,"SINGLE"),'I-SUB'!$V$3:$W$624,2,0))</f>
        <v>0</v>
      </c>
      <c r="G36" s="11">
        <f>IF(ISNA(VLOOKUP(CONCATENATE($B36,G$2,"SINGLE"),'I-SUB'!$V$3:$W$624,2,0)),0,VLOOKUP(CONCATENATE($B36,G$2,"SINGLE"),'I-SUB'!$V$3:$W$624,2,0))</f>
        <v>0</v>
      </c>
      <c r="H36" s="11">
        <f>IF(ISNA(VLOOKUP(CONCATENATE($B36,H$2,"SINGLE"),'I-SUB'!$V$3:$W$624,2,0)),0,VLOOKUP(CONCATENATE($B36,H$2,"SINGLE"),'I-SUB'!$V$3:$W$624,2,0))</f>
        <v>0</v>
      </c>
      <c r="I36" s="11">
        <f>IF(ISNA(VLOOKUP(CONCATENATE($B36,I$2,"SINGLE"),'I-SUB'!$V$3:$W$624,2,0)),0,VLOOKUP(CONCATENATE($B36,I$2,"SINGLE"),'I-SUB'!$V$3:$W$624,2,0))</f>
        <v>0</v>
      </c>
      <c r="J36" s="11">
        <f>IF(ISNA(VLOOKUP(CONCATENATE($B36,J$2,"SINGLE"),'I-SUB'!$V$3:$W$624,2,0)),0,VLOOKUP(CONCATENATE($B36,J$2,"SINGLE"),'I-SUB'!$V$3:$W$624,2,0))</f>
        <v>0</v>
      </c>
      <c r="K36" s="11">
        <f>IF(ISNA(VLOOKUP(CONCATENATE($B36,K$2,"SINGLE"),'I-SUB'!$V$3:$W$624,2,0)),0,VLOOKUP(CONCATENATE($B36,K$2,"SINGLE"),'I-SUB'!$V$3:$W$624,2,0))</f>
        <v>0</v>
      </c>
      <c r="L36" s="11">
        <f>IF(ISNA(VLOOKUP(CONCATENATE($B36,L$2,"SINGLE"),'I-SUB'!$V$3:$W$624,2,0)),0,VLOOKUP(CONCATENATE($B36,L$2,"SINGLE"),'I-SUB'!$V$3:$W$624,2,0))</f>
        <v>0</v>
      </c>
      <c r="M36" s="11">
        <f>IF(ISNA(VLOOKUP(CONCATENATE($B36,M$2,"SINGLE"),'I-SUB'!$V$3:$W$624,2,0)),0,VLOOKUP(CONCATENATE($B36,M$2,"SINGLE"),'I-SUB'!$V$3:$W$624,2,0))</f>
        <v>0</v>
      </c>
      <c r="N36" s="11">
        <f>IF(ISNA(VLOOKUP(CONCATENATE($B36,N$2,"SINGLE"),'I-SUB'!$V$3:$W$624,2,0)),0,VLOOKUP(CONCATENATE($B36,N$2,"SINGLE"),'I-SUB'!$V$3:$W$624,2,0))</f>
        <v>0</v>
      </c>
      <c r="O36" s="11">
        <f>IF(ISNA(VLOOKUP(CONCATENATE($B36,O$2,"SINGLE"),'I-SUB'!$V$3:$W$624,2,0)),0,VLOOKUP(CONCATENATE($B36,O$2,"SINGLE"),'I-SUB'!$V$3:$W$624,2,0))</f>
        <v>0</v>
      </c>
      <c r="P36" s="54">
        <f>SUM(C36:O36)</f>
        <v>0</v>
      </c>
      <c r="Q36" s="11">
        <f>IF(ISNA(VLOOKUP(CONCATENATE($B36,Q$2,"SINGLE"),'II-SUB'!$V$3:$W$630,2,0)),0,VLOOKUP(CONCATENATE($B36,Q$2,"SINGLE"),'II-SUB'!$V$3:$W$630,2,0))</f>
        <v>0</v>
      </c>
      <c r="R36" s="11">
        <f>IF(ISNA(VLOOKUP(CONCATENATE($B36,R$2,"SINGLE"),'II-SUB'!$V$3:$W$630,2,0)),0,VLOOKUP(CONCATENATE($B36,R$2,"SINGLE"),'II-SUB'!$V$3:$W$630,2,0))</f>
        <v>0</v>
      </c>
      <c r="S36" s="11">
        <f>IF(ISNA(VLOOKUP(CONCATENATE($B36,S$2,"SINGLE"),'II-SUB'!$V$3:$W$630,2,0)),0,VLOOKUP(CONCATENATE($B36,S$2,"SINGLE"),'II-SUB'!$V$3:$W$630,2,0))</f>
        <v>0</v>
      </c>
      <c r="T36" s="11">
        <f>IF(ISNA(VLOOKUP(CONCATENATE($B36,T$2,"SINGLE"),'II-SUB'!$V$3:$W$630,2,0)),0,VLOOKUP(CONCATENATE($B36,T$2,"SINGLE"),'II-SUB'!$V$3:$W$630,2,0))</f>
        <v>0</v>
      </c>
      <c r="U36" s="11">
        <f>IF(ISNA(VLOOKUP(CONCATENATE($B36,U$2,"SINGLE"),'II-SUB'!$V$3:$W$630,2,0)),0,VLOOKUP(CONCATENATE($B36,U$2,"SINGLE"),'II-SUB'!$V$3:$W$630,2,0))</f>
        <v>0</v>
      </c>
      <c r="V36" s="11">
        <f>IF(ISNA(VLOOKUP(CONCATENATE($B36,V$2,"SINGLE"),'II-SUB'!$V$3:$W$630,2,0)),0,VLOOKUP(CONCATENATE($B36,V$2,"SINGLE"),'II-SUB'!$V$3:$W$630,2,0))</f>
        <v>0</v>
      </c>
      <c r="W36" s="11">
        <f>IF(ISNA(VLOOKUP(CONCATENATE($B36,W$2,"SINGLE"),'II-SUB'!$V$3:$W$630,2,0)),0,VLOOKUP(CONCATENATE($B36,W$2,"SINGLE"),'II-SUB'!$V$3:$W$630,2,0))</f>
        <v>0</v>
      </c>
      <c r="X36" s="11">
        <f>IF(ISNA(VLOOKUP(CONCATENATE($B36,X$2,"SINGLE"),'II-SUB'!$V$3:$W$630,2,0)),0,VLOOKUP(CONCATENATE($B36,X$2,"SINGLE"),'II-SUB'!$V$3:$W$630,2,0))</f>
        <v>0</v>
      </c>
      <c r="Y36" s="11">
        <f>IF(ISNA(VLOOKUP(CONCATENATE($B36,Y$2,"SINGLE"),'II-SUB'!$V$3:$W$630,2,0)),0,VLOOKUP(CONCATENATE($B36,Y$2,"SINGLE"),'II-SUB'!$V$3:$W$630,2,0))</f>
        <v>0</v>
      </c>
      <c r="Z36" s="11">
        <f>IF(ISNA(VLOOKUP(CONCATENATE($B36,Z$2,"SINGLE"),'II-SUB'!$V$3:$W$630,2,0)),0,VLOOKUP(CONCATENATE($B36,Z$2,"SINGLE"),'II-SUB'!$V$3:$W$630,2,0))</f>
        <v>0</v>
      </c>
      <c r="AA36" s="11">
        <f>IF(ISNA(VLOOKUP(CONCATENATE($B36,AA$2,"SINGLE"),'II-SUB'!$V$3:$W$630,2,0)),0,VLOOKUP(CONCATENATE($B36,AA$2,"SINGLE"),'II-SUB'!$V$3:$W$630,2,0))</f>
        <v>0</v>
      </c>
      <c r="AB36" s="11">
        <f>IF(ISNA(VLOOKUP(CONCATENATE($B36,AB$2,"SINGLE"),'II-SUB'!$V$3:$W$630,2,0)),0,VLOOKUP(CONCATENATE($B36,AB$2,"SINGLE"),'II-SUB'!$V$3:$W$630,2,0))</f>
        <v>0</v>
      </c>
      <c r="AC36" s="11">
        <f>IF(ISNA(VLOOKUP(CONCATENATE($B36,AC$2,"SINGLE"),'II-SUB'!$V$3:$W$630,2,0)),0,VLOOKUP(CONCATENATE($B36,AC$2,"SINGLE"),'II-SUB'!$V$3:$W$630,2,0))</f>
        <v>0</v>
      </c>
      <c r="AD36" s="54">
        <f>SUM(Q36:AC36)</f>
        <v>0</v>
      </c>
      <c r="AE36" s="11">
        <f>IF(ISNA(VLOOKUP(CONCATENATE($B36,AE$2,"SINGLE"),MW!$V$3:$W$600,2,0)),0,VLOOKUP(CONCATENATE($B36,AE$2,"SINGLE"),MW!$V$3:$W$600,2,0))</f>
        <v>62.3</v>
      </c>
      <c r="AF36" s="11">
        <f>IF(ISNA(VLOOKUP(CONCATENATE($B36,AF$2,"SINGLE"),MW!$V$3:$W$600,2,0)),0,VLOOKUP(CONCATENATE($B36,AF$2,"SINGLE"),MW!$V$3:$W$600,2,0))</f>
        <v>28</v>
      </c>
      <c r="AG36" s="11">
        <f>IF(ISNA(VLOOKUP(CONCATENATE($B36,AG$2,"SINGLE"),MW!$V$3:$W$600,2,0)),0,VLOOKUP(CONCATENATE($B36,AG$2,"SINGLE"),MW!$V$3:$W$600,2,0))</f>
        <v>0</v>
      </c>
      <c r="AH36" s="11">
        <f>IF(ISNA(VLOOKUP(CONCATENATE($B36,AH$2,"SINGLE"),MW!$V$3:$W$600,2,0)),0,VLOOKUP(CONCATENATE($B36,AH$2,"SINGLE"),MW!$V$3:$W$600,2,0))</f>
        <v>0</v>
      </c>
      <c r="AI36" s="11">
        <f>IF(ISNA(VLOOKUP(CONCATENATE($B36,AI$2,"SINGLE"),MW!$V$3:$W$600,2,0)),0,VLOOKUP(CONCATENATE($B36,AI$2,"SINGLE"),MW!$V$3:$W$600,2,0))</f>
        <v>0</v>
      </c>
      <c r="AJ36" s="11">
        <f>IF(ISNA(VLOOKUP(CONCATENATE($B36,AJ$2,"SINGLE"),MW!$V$3:$W$600,2,0)),0,VLOOKUP(CONCATENATE($B36,AJ$2,"SINGLE"),MW!$V$3:$W$600,2,0))</f>
        <v>30.9</v>
      </c>
      <c r="AK36" s="11">
        <f>IF(ISNA(VLOOKUP(CONCATENATE($B36,AK$2,"SINGLE"),MW!$V$3:$W$600,2,0)),0,VLOOKUP(CONCATENATE($B36,AK$2,"SINGLE"),MW!$V$3:$W$600,2,0))</f>
        <v>31.1</v>
      </c>
      <c r="AL36" s="11">
        <f>IF(ISNA(VLOOKUP(CONCATENATE($B36,AL$2,"SINGLE"),MW!$V$3:$W$600,2,0)),0,VLOOKUP(CONCATENATE($B36,AL$2,"SINGLE"),MW!$V$3:$W$600,2,0))</f>
        <v>32.1</v>
      </c>
      <c r="AM36" s="11">
        <f>IF(ISNA(VLOOKUP(CONCATENATE($B36,AM$2,"SINGLE"),MW!$V$3:$W$600,2,0)),0,VLOOKUP(CONCATENATE($B36,AM$2,"SINGLE"),MW!$V$3:$W$600,2,0))</f>
        <v>35</v>
      </c>
      <c r="AN36" s="11">
        <f>IF(ISNA(VLOOKUP(CONCATENATE($B36,AN$2,"SINGLE"),MW!$V$3:$W$600,2,0)),0,VLOOKUP(CONCATENATE($B36,AN$2,"SINGLE"),MW!$V$3:$W$600,2,0))</f>
        <v>0</v>
      </c>
      <c r="AO36" s="11">
        <f>IF(ISNA(VLOOKUP(CONCATENATE($B36,AO$2,"SINGLE"),MW!$V$3:$W$600,2,0)),0,VLOOKUP(CONCATENATE($B36,AO$2,"SINGLE"),MW!$V$3:$W$600,2,0))</f>
        <v>0</v>
      </c>
      <c r="AP36" s="54">
        <f>SUM(AE36:AO36)</f>
        <v>219.39999999999998</v>
      </c>
      <c r="AQ36" s="11">
        <f>IF(ISNA(VLOOKUP(CONCATENATE($B36,AQ$2,"SINGLE"),'III-SUB'!$V$3:$W$633,2,0)),0,VLOOKUP(CONCATENATE($B36,AQ$2,"SINGLE"),'III-SUB'!$V$3:$W$633,2,0))</f>
        <v>0</v>
      </c>
      <c r="AR36" s="11">
        <f>IF(ISNA(VLOOKUP(CONCATENATE($B36,AR$2,"SINGLE"),'III-SUB'!$V$3:$W$633,2,0)),0,VLOOKUP(CONCATENATE($B36,AR$2,"SINGLE"),'III-SUB'!$V$3:$W$633,2,0))</f>
        <v>0</v>
      </c>
      <c r="AS36" s="11">
        <f>IF(ISNA(VLOOKUP(CONCATENATE($B36,AS$2,"SINGLE"),'III-SUB'!$V$3:$W$633,2,0)),0,VLOOKUP(CONCATENATE($B36,AS$2,"SINGLE"),'III-SUB'!$V$3:$W$633,2,0))</f>
        <v>0</v>
      </c>
      <c r="AT36" s="11">
        <f>IF(ISNA(VLOOKUP(CONCATENATE($B36,AT$2,"SINGLE"),'III-SUB'!$V$3:$W$633,2,0)),0,VLOOKUP(CONCATENATE($B36,AT$2,"SINGLE"),'III-SUB'!$V$3:$W$633,2,0))</f>
        <v>0</v>
      </c>
      <c r="AU36" s="11">
        <f>IF(ISNA(VLOOKUP(CONCATENATE($B36,AU$2,"SINGLE"),'III-SUB'!$V$3:$W$633,2,0)),0,VLOOKUP(CONCATENATE($B36,AU$2,"SINGLE"),'III-SUB'!$V$3:$W$633,2,0))</f>
        <v>0</v>
      </c>
      <c r="AV36" s="11">
        <f>IF(ISNA(VLOOKUP(CONCATENATE($B36,AV$2,"SINGLE"),'III-SUB'!$V$3:$W$633,2,0)),0,VLOOKUP(CONCATENATE($B36,AV$2,"SINGLE"),'III-SUB'!$V$3:$W$633,2,0))</f>
        <v>0</v>
      </c>
      <c r="AW36" s="11">
        <f>IF(ISNA(VLOOKUP(CONCATENATE($B36,AW$2,"SINGLE"),'III-SUB'!$V$3:$W$633,2,0)),0,VLOOKUP(CONCATENATE($B36,AW$2,"SINGLE"),'III-SUB'!$V$3:$W$633,2,0))</f>
        <v>0</v>
      </c>
      <c r="AX36" s="11">
        <f>IF(ISNA(VLOOKUP(CONCATENATE($B36,AX$2,"SINGLE"),'III-SUB'!$V$3:$W$633,2,0)),0,VLOOKUP(CONCATENATE($B36,AX$2,"SINGLE"),'III-SUB'!$V$3:$W$633,2,0))</f>
        <v>96.3</v>
      </c>
      <c r="AY36" s="11">
        <f>IF(ISNA(VLOOKUP(CONCATENATE($B36,AY$2,"SINGLE"),'III-SUB'!$V$3:$W$633,2,0)),0,VLOOKUP(CONCATENATE($B36,AY$2,"SINGLE"),'III-SUB'!$V$3:$W$633,2,0))</f>
        <v>72</v>
      </c>
      <c r="AZ36" s="11">
        <f>IF(ISNA(VLOOKUP(CONCATENATE($B36,AZ$2,"SINGLE"),'III-SUB'!$V$3:$W$633,2,0)),0,VLOOKUP(CONCATENATE($B36,AZ$2,"SINGLE"),'III-SUB'!$V$3:$W$633,2,0))</f>
        <v>0</v>
      </c>
      <c r="BA36" s="11">
        <f>IF(ISNA(VLOOKUP(CONCATENATE($B36,BA$2,"SINGLE"),'III-SUB'!$V$3:$W$633,2,0)),0,VLOOKUP(CONCATENATE($B36,BA$2,"SINGLE"),'III-SUB'!$V$3:$W$633,2,0))</f>
        <v>46.7</v>
      </c>
      <c r="BB36" s="11">
        <f>IF(ISNA(VLOOKUP(CONCATENATE($B36,BB$2,"SINGLE"),'III-SUB'!$V$3:$W$633,2,0)),0,VLOOKUP(CONCATENATE($B36,BB$2,"SINGLE"),'III-SUB'!$V$3:$W$633,2,0))</f>
        <v>0</v>
      </c>
      <c r="BC36" s="11">
        <f>IF(ISNA(VLOOKUP(CONCATENATE($B36,BC$2,"SINGLE"),'III-SUB'!$V$3:$W$633,2,0)),0,VLOOKUP(CONCATENATE($B36,BC$2,"SINGLE"),'III-SUB'!$V$3:$W$633,2,0))</f>
        <v>0</v>
      </c>
      <c r="BD36" s="54">
        <f>SUM(AQ36:BC36)</f>
        <v>215</v>
      </c>
      <c r="BE36" s="54">
        <f>IF(ISNA(VLOOKUP(CONCATENATE($B36,BE$2,"SINGLE"),VHF!$V$3:$W$627,2,0)),0,VLOOKUP(CONCATENATE($B36,BE$2,"SINGLE"),VHF!$V$3:$W$627,2,0))</f>
        <v>0</v>
      </c>
      <c r="BF36" s="11">
        <f>IF(ISNA(VLOOKUP(CONCATENATE($B36,BF$2,"SINGLE"),UHF!$V$3:$W$612,2,0)),0,VLOOKUP(CONCATENATE($B36,BF$2,"SINGLE"),UHF!$V$3:$W$612,2,0))</f>
        <v>0</v>
      </c>
      <c r="BG36" s="11">
        <f>IF(ISNA(VLOOKUP(CONCATENATE($B36,BG$2,"SINGLE"),UHF!$V$3:$W$612,2,0)),0,VLOOKUP(CONCATENATE($B36,BG$2,"SINGLE"),UHF!$V$3:$W$612,2,0))</f>
        <v>0</v>
      </c>
      <c r="BH36" s="11">
        <f>IF(ISNA(VLOOKUP(CONCATENATE($B36,BH$2,"SINGLE"),UHF!$V$3:$W$612,2,0)),0,VLOOKUP(CONCATENATE($B36,BH$2,"SINGLE"),UHF!$V$3:$W$612,2,0))</f>
        <v>0</v>
      </c>
      <c r="BI36" s="11">
        <f>IF(ISNA(VLOOKUP(CONCATENATE($B36,BI$2,"SINGLE"),UHF!$V$3:$W$612,2,0)),0,VLOOKUP(CONCATENATE($B36,BI$2,"SINGLE"),UHF!$V$3:$W$612,2,0))</f>
        <v>0</v>
      </c>
      <c r="BJ36" s="11">
        <f>IF(ISNA(VLOOKUP(CONCATENATE($B36,BJ$2,"SINGLE"),UHF!$V$3:$W$612,2,0)),0,VLOOKUP(CONCATENATE($B36,BJ$2,"SINGLE"),UHF!$V$3:$W$612,2,0))</f>
        <v>0</v>
      </c>
      <c r="BK36" s="11">
        <f>IF(ISNA(VLOOKUP(CONCATENATE($B36,BK$2,"SINGLE"),UHF!$V$3:$W$612,2,0)),0,VLOOKUP(CONCATENATE($B36,BK$2,"SINGLE"),UHF!$V$3:$W$612,2,0))</f>
        <v>0</v>
      </c>
      <c r="BL36" s="11">
        <f>IF(ISNA(VLOOKUP(CONCATENATE($B36,BL$2,"SINGLE"),UHF!$V$3:$W$612,2,0)),0,VLOOKUP(CONCATENATE($B36,BL$2,"SINGLE"),UHF!$V$3:$W$612,2,0))</f>
        <v>0</v>
      </c>
      <c r="BM36" s="11">
        <f>IF(ISNA(VLOOKUP(CONCATENATE($B36,BM$2,"SINGLE"),UHF!$V$3:$W$612,2,0)),0,VLOOKUP(CONCATENATE($B36,BM$2,"SINGLE"),UHF!$V$3:$W$612,2,0))</f>
        <v>0</v>
      </c>
      <c r="BN36" s="11">
        <f>IF(ISNA(VLOOKUP(CONCATENATE($B36,BN$2,"SINGLE"),UHF!$V$3:$W$612,2,0)),0,VLOOKUP(CONCATENATE($B36,BN$2,"SINGLE"),UHF!$V$3:$W$612,2,0))</f>
        <v>0</v>
      </c>
      <c r="BO36" s="11">
        <f>IF(ISNA(VLOOKUP(CONCATENATE($B36,BO$2,"SINGLE"),UHF!$V$3:$W$612,2,0)),0,VLOOKUP(CONCATENATE($B36,BO$2,"SINGLE"),UHF!$V$3:$W$612,2,0))</f>
        <v>0</v>
      </c>
      <c r="BP36" s="11">
        <f>IF(ISNA(VLOOKUP(CONCATENATE($B36,BP$2,"SINGLE"),UHF!$V$3:$W$612,2,0)),0,VLOOKUP(CONCATENATE($B36,BP$2,"SINGLE"),UHF!$V$3:$W$612,2,0))</f>
        <v>0</v>
      </c>
      <c r="BQ36" s="11">
        <f>IF(ISNA(VLOOKUP(CONCATENATE($B36,BQ$2,"SINGLE"),UHF!$V$3:$W$612,2,0)),0,VLOOKUP(CONCATENATE($B36,BQ$2,"SINGLE"),UHF!$V$3:$W$612,2,0))</f>
        <v>0</v>
      </c>
      <c r="BR36" s="54">
        <f>SUM(BF36:BQ36)</f>
        <v>0</v>
      </c>
      <c r="BS36" s="54">
        <f>IF(ISNA(VLOOKUP(CONCATENATE($B36,BS$2,"SINGLE"),'A1'!$V$3:$W$612,2,0)),0,VLOOKUP(CONCATENATE($B36,BS$2,"SINGLE"),'A1'!$V$3:$W$612,2,0))</f>
        <v>0</v>
      </c>
      <c r="BT36" s="11">
        <f>SUM(C36,Q36,AQ36,BE36,BS36)</f>
        <v>0</v>
      </c>
      <c r="BU36" s="11">
        <f>SUM(D36,R36,AR36,BF36)</f>
        <v>0</v>
      </c>
      <c r="BV36" s="11">
        <f>SUM(E36,S36,AE36,AS36,BG36)</f>
        <v>62.3</v>
      </c>
      <c r="BW36" s="11">
        <f>SUM(F36,T36,AF36,AT36,BH36)</f>
        <v>28</v>
      </c>
      <c r="BX36" s="11">
        <f>SUM(G36,U36,AG36,AU36,BI36)</f>
        <v>0</v>
      </c>
      <c r="BY36" s="11">
        <f>SUM(H36,V36,AH36,AV36,BJ36)</f>
        <v>0</v>
      </c>
      <c r="BZ36" s="11">
        <f>SUM(I36,W36,AI36,AW36,BK36)</f>
        <v>0</v>
      </c>
      <c r="CA36" s="11">
        <f>SUM(J36,X36,AJ36,AX36,BL36)</f>
        <v>127.19999999999999</v>
      </c>
      <c r="CB36" s="11">
        <f>SUM(K36,Y36,AK36,AY36,BM36)</f>
        <v>103.1</v>
      </c>
      <c r="CC36" s="11">
        <f>SUM(L36,Z36,AL36,AZ36,BN36)</f>
        <v>32.1</v>
      </c>
      <c r="CD36" s="11">
        <f>SUM(M36,AA36,AM36,BA36,BO36)</f>
        <v>81.7</v>
      </c>
      <c r="CE36" s="11">
        <f>SUM(N36,AB36,AN36,BB36,BP36)</f>
        <v>0</v>
      </c>
      <c r="CF36" s="11">
        <f>SUM(O36,AC36,AO36,BC36,BQ36)</f>
        <v>0</v>
      </c>
      <c r="CG36" s="11">
        <f>SUM(BT36:CF36)</f>
        <v>434.40000000000003</v>
      </c>
      <c r="CH36" s="11">
        <f>SUM(P36,AD36,AP36,BD36,BE36,BR36,BS36)</f>
        <v>434.4</v>
      </c>
      <c r="CI36" s="11">
        <f>MIN(P36,AD36,AP36,BD36,BE36,BR36,BS36)</f>
        <v>0</v>
      </c>
      <c r="CJ36" s="51">
        <f>SUM(CH36-CI36)</f>
        <v>434.4</v>
      </c>
    </row>
    <row r="37" spans="1:88" x14ac:dyDescent="0.2">
      <c r="A37" s="21" t="str">
        <f t="shared" si="0"/>
        <v>35.</v>
      </c>
      <c r="B37" s="8" t="str">
        <f>'Seznam-SO'!A19</f>
        <v>OK7CM</v>
      </c>
      <c r="C37" s="11">
        <f>IF(ISNA(VLOOKUP(CONCATENATE($B37,C$2,"SINGLE"),'I-SUB'!$V$3:$W$624,2,0)),0,VLOOKUP(CONCATENATE($B37,C$2,"SINGLE"),'I-SUB'!$V$3:$W$624,2,0))</f>
        <v>0</v>
      </c>
      <c r="D37" s="11">
        <f>IF(ISNA(VLOOKUP(CONCATENATE($B37,D$2,"SINGLE"),'I-SUB'!$V$3:$W$624,2,0)),0,VLOOKUP(CONCATENATE($B37,D$2,"SINGLE"),'I-SUB'!$V$3:$W$624,2,0))</f>
        <v>0</v>
      </c>
      <c r="E37" s="11">
        <f>IF(ISNA(VLOOKUP(CONCATENATE($B37,E$2,"SINGLE"),'I-SUB'!$V$3:$W$624,2,0)),0,VLOOKUP(CONCATENATE($B37,E$2,"SINGLE"),'I-SUB'!$V$3:$W$624,2,0))</f>
        <v>0</v>
      </c>
      <c r="F37" s="11">
        <f>IF(ISNA(VLOOKUP(CONCATENATE($B37,F$2,"SINGLE"),'I-SUB'!$V$3:$W$624,2,0)),0,VLOOKUP(CONCATENATE($B37,F$2,"SINGLE"),'I-SUB'!$V$3:$W$624,2,0))</f>
        <v>0</v>
      </c>
      <c r="G37" s="11">
        <f>IF(ISNA(VLOOKUP(CONCATENATE($B37,G$2,"SINGLE"),'I-SUB'!$V$3:$W$624,2,0)),0,VLOOKUP(CONCATENATE($B37,G$2,"SINGLE"),'I-SUB'!$V$3:$W$624,2,0))</f>
        <v>0</v>
      </c>
      <c r="H37" s="11">
        <f>IF(ISNA(VLOOKUP(CONCATENATE($B37,H$2,"SINGLE"),'I-SUB'!$V$3:$W$624,2,0)),0,VLOOKUP(CONCATENATE($B37,H$2,"SINGLE"),'I-SUB'!$V$3:$W$624,2,0))</f>
        <v>0</v>
      </c>
      <c r="I37" s="11">
        <f>IF(ISNA(VLOOKUP(CONCATENATE($B37,I$2,"SINGLE"),'I-SUB'!$V$3:$W$624,2,0)),0,VLOOKUP(CONCATENATE($B37,I$2,"SINGLE"),'I-SUB'!$V$3:$W$624,2,0))</f>
        <v>0</v>
      </c>
      <c r="J37" s="11">
        <f>IF(ISNA(VLOOKUP(CONCATENATE($B37,J$2,"SINGLE"),'I-SUB'!$V$3:$W$624,2,0)),0,VLOOKUP(CONCATENATE($B37,J$2,"SINGLE"),'I-SUB'!$V$3:$W$624,2,0))</f>
        <v>0</v>
      </c>
      <c r="K37" s="11">
        <f>IF(ISNA(VLOOKUP(CONCATENATE($B37,K$2,"SINGLE"),'I-SUB'!$V$3:$W$624,2,0)),0,VLOOKUP(CONCATENATE($B37,K$2,"SINGLE"),'I-SUB'!$V$3:$W$624,2,0))</f>
        <v>0</v>
      </c>
      <c r="L37" s="11">
        <f>IF(ISNA(VLOOKUP(CONCATENATE($B37,L$2,"SINGLE"),'I-SUB'!$V$3:$W$624,2,0)),0,VLOOKUP(CONCATENATE($B37,L$2,"SINGLE"),'I-SUB'!$V$3:$W$624,2,0))</f>
        <v>0</v>
      </c>
      <c r="M37" s="11">
        <f>IF(ISNA(VLOOKUP(CONCATENATE($B37,M$2,"SINGLE"),'I-SUB'!$V$3:$W$624,2,0)),0,VLOOKUP(CONCATENATE($B37,M$2,"SINGLE"),'I-SUB'!$V$3:$W$624,2,0))</f>
        <v>0</v>
      </c>
      <c r="N37" s="11">
        <f>IF(ISNA(VLOOKUP(CONCATENATE($B37,N$2,"SINGLE"),'I-SUB'!$V$3:$W$624,2,0)),0,VLOOKUP(CONCATENATE($B37,N$2,"SINGLE"),'I-SUB'!$V$3:$W$624,2,0))</f>
        <v>0</v>
      </c>
      <c r="O37" s="11">
        <f>IF(ISNA(VLOOKUP(CONCATENATE($B37,O$2,"SINGLE"),'I-SUB'!$V$3:$W$624,2,0)),0,VLOOKUP(CONCATENATE($B37,O$2,"SINGLE"),'I-SUB'!$V$3:$W$624,2,0))</f>
        <v>0</v>
      </c>
      <c r="P37" s="54">
        <f>SUM(C37:O37)</f>
        <v>0</v>
      </c>
      <c r="Q37" s="11">
        <f>IF(ISNA(VLOOKUP(CONCATENATE($B37,Q$2,"SINGLE"),'II-SUB'!$V$3:$W$630,2,0)),0,VLOOKUP(CONCATENATE($B37,Q$2,"SINGLE"),'II-SUB'!$V$3:$W$630,2,0))</f>
        <v>0</v>
      </c>
      <c r="R37" s="11">
        <f>IF(ISNA(VLOOKUP(CONCATENATE($B37,R$2,"SINGLE"),'II-SUB'!$V$3:$W$630,2,0)),0,VLOOKUP(CONCATENATE($B37,R$2,"SINGLE"),'II-SUB'!$V$3:$W$630,2,0))</f>
        <v>0</v>
      </c>
      <c r="S37" s="11">
        <f>IF(ISNA(VLOOKUP(CONCATENATE($B37,S$2,"SINGLE"),'II-SUB'!$V$3:$W$630,2,0)),0,VLOOKUP(CONCATENATE($B37,S$2,"SINGLE"),'II-SUB'!$V$3:$W$630,2,0))</f>
        <v>0</v>
      </c>
      <c r="T37" s="11">
        <f>IF(ISNA(VLOOKUP(CONCATENATE($B37,T$2,"SINGLE"),'II-SUB'!$V$3:$W$630,2,0)),0,VLOOKUP(CONCATENATE($B37,T$2,"SINGLE"),'II-SUB'!$V$3:$W$630,2,0))</f>
        <v>0</v>
      </c>
      <c r="U37" s="11">
        <f>IF(ISNA(VLOOKUP(CONCATENATE($B37,U$2,"SINGLE"),'II-SUB'!$V$3:$W$630,2,0)),0,VLOOKUP(CONCATENATE($B37,U$2,"SINGLE"),'II-SUB'!$V$3:$W$630,2,0))</f>
        <v>0</v>
      </c>
      <c r="V37" s="11">
        <f>IF(ISNA(VLOOKUP(CONCATENATE($B37,V$2,"SINGLE"),'II-SUB'!$V$3:$W$630,2,0)),0,VLOOKUP(CONCATENATE($B37,V$2,"SINGLE"),'II-SUB'!$V$3:$W$630,2,0))</f>
        <v>0</v>
      </c>
      <c r="W37" s="11">
        <f>IF(ISNA(VLOOKUP(CONCATENATE($B37,W$2,"SINGLE"),'II-SUB'!$V$3:$W$630,2,0)),0,VLOOKUP(CONCATENATE($B37,W$2,"SINGLE"),'II-SUB'!$V$3:$W$630,2,0))</f>
        <v>0</v>
      </c>
      <c r="X37" s="11">
        <f>IF(ISNA(VLOOKUP(CONCATENATE($B37,X$2,"SINGLE"),'II-SUB'!$V$3:$W$630,2,0)),0,VLOOKUP(CONCATENATE($B37,X$2,"SINGLE"),'II-SUB'!$V$3:$W$630,2,0))</f>
        <v>0</v>
      </c>
      <c r="Y37" s="11">
        <f>IF(ISNA(VLOOKUP(CONCATENATE($B37,Y$2,"SINGLE"),'II-SUB'!$V$3:$W$630,2,0)),0,VLOOKUP(CONCATENATE($B37,Y$2,"SINGLE"),'II-SUB'!$V$3:$W$630,2,0))</f>
        <v>0</v>
      </c>
      <c r="Z37" s="11">
        <f>IF(ISNA(VLOOKUP(CONCATENATE($B37,Z$2,"SINGLE"),'II-SUB'!$V$3:$W$630,2,0)),0,VLOOKUP(CONCATENATE($B37,Z$2,"SINGLE"),'II-SUB'!$V$3:$W$630,2,0))</f>
        <v>0</v>
      </c>
      <c r="AA37" s="11">
        <f>IF(ISNA(VLOOKUP(CONCATENATE($B37,AA$2,"SINGLE"),'II-SUB'!$V$3:$W$630,2,0)),0,VLOOKUP(CONCATENATE($B37,AA$2,"SINGLE"),'II-SUB'!$V$3:$W$630,2,0))</f>
        <v>0</v>
      </c>
      <c r="AB37" s="11">
        <f>IF(ISNA(VLOOKUP(CONCATENATE($B37,AB$2,"SINGLE"),'II-SUB'!$V$3:$W$630,2,0)),0,VLOOKUP(CONCATENATE($B37,AB$2,"SINGLE"),'II-SUB'!$V$3:$W$630,2,0))</f>
        <v>0</v>
      </c>
      <c r="AC37" s="11">
        <f>IF(ISNA(VLOOKUP(CONCATENATE($B37,AC$2,"SINGLE"),'II-SUB'!$V$3:$W$630,2,0)),0,VLOOKUP(CONCATENATE($B37,AC$2,"SINGLE"),'II-SUB'!$V$3:$W$630,2,0))</f>
        <v>0</v>
      </c>
      <c r="AD37" s="54">
        <f>SUM(Q37:AC37)</f>
        <v>0</v>
      </c>
      <c r="AE37" s="11">
        <f>IF(ISNA(VLOOKUP(CONCATENATE($B37,AE$2,"SINGLE"),MW!$V$3:$W$600,2,0)),0,VLOOKUP(CONCATENATE($B37,AE$2,"SINGLE"),MW!$V$3:$W$600,2,0))</f>
        <v>0</v>
      </c>
      <c r="AF37" s="11">
        <f>IF(ISNA(VLOOKUP(CONCATENATE($B37,AF$2,"SINGLE"),MW!$V$3:$W$600,2,0)),0,VLOOKUP(CONCATENATE($B37,AF$2,"SINGLE"),MW!$V$3:$W$600,2,0))</f>
        <v>0</v>
      </c>
      <c r="AG37" s="11">
        <f>IF(ISNA(VLOOKUP(CONCATENATE($B37,AG$2,"SINGLE"),MW!$V$3:$W$600,2,0)),0,VLOOKUP(CONCATENATE($B37,AG$2,"SINGLE"),MW!$V$3:$W$600,2,0))</f>
        <v>0</v>
      </c>
      <c r="AH37" s="11">
        <f>IF(ISNA(VLOOKUP(CONCATENATE($B37,AH$2,"SINGLE"),MW!$V$3:$W$600,2,0)),0,VLOOKUP(CONCATENATE($B37,AH$2,"SINGLE"),MW!$V$3:$W$600,2,0))</f>
        <v>0</v>
      </c>
      <c r="AI37" s="11">
        <f>IF(ISNA(VLOOKUP(CONCATENATE($B37,AI$2,"SINGLE"),MW!$V$3:$W$600,2,0)),0,VLOOKUP(CONCATENATE($B37,AI$2,"SINGLE"),MW!$V$3:$W$600,2,0))</f>
        <v>0</v>
      </c>
      <c r="AJ37" s="11">
        <f>IF(ISNA(VLOOKUP(CONCATENATE($B37,AJ$2,"SINGLE"),MW!$V$3:$W$600,2,0)),0,VLOOKUP(CONCATENATE($B37,AJ$2,"SINGLE"),MW!$V$3:$W$600,2,0))</f>
        <v>0</v>
      </c>
      <c r="AK37" s="11">
        <f>IF(ISNA(VLOOKUP(CONCATENATE($B37,AK$2,"SINGLE"),MW!$V$3:$W$600,2,0)),0,VLOOKUP(CONCATENATE($B37,AK$2,"SINGLE"),MW!$V$3:$W$600,2,0))</f>
        <v>0</v>
      </c>
      <c r="AL37" s="11">
        <f>IF(ISNA(VLOOKUP(CONCATENATE($B37,AL$2,"SINGLE"),MW!$V$3:$W$600,2,0)),0,VLOOKUP(CONCATENATE($B37,AL$2,"SINGLE"),MW!$V$3:$W$600,2,0))</f>
        <v>0</v>
      </c>
      <c r="AM37" s="11">
        <f>IF(ISNA(VLOOKUP(CONCATENATE($B37,AM$2,"SINGLE"),MW!$V$3:$W$600,2,0)),0,VLOOKUP(CONCATENATE($B37,AM$2,"SINGLE"),MW!$V$3:$W$600,2,0))</f>
        <v>0</v>
      </c>
      <c r="AN37" s="11">
        <f>IF(ISNA(VLOOKUP(CONCATENATE($B37,AN$2,"SINGLE"),MW!$V$3:$W$600,2,0)),0,VLOOKUP(CONCATENATE($B37,AN$2,"SINGLE"),MW!$V$3:$W$600,2,0))</f>
        <v>0</v>
      </c>
      <c r="AO37" s="11">
        <f>IF(ISNA(VLOOKUP(CONCATENATE($B37,AO$2,"SINGLE"),MW!$V$3:$W$600,2,0)),0,VLOOKUP(CONCATENATE($B37,AO$2,"SINGLE"),MW!$V$3:$W$600,2,0))</f>
        <v>0</v>
      </c>
      <c r="AP37" s="54">
        <f>SUM(AE37:AO37)</f>
        <v>0</v>
      </c>
      <c r="AQ37" s="11">
        <f>IF(ISNA(VLOOKUP(CONCATENATE($B37,AQ$2,"SINGLE"),'III-SUB'!$V$3:$W$633,2,0)),0,VLOOKUP(CONCATENATE($B37,AQ$2,"SINGLE"),'III-SUB'!$V$3:$W$633,2,0))</f>
        <v>34.700000000000003</v>
      </c>
      <c r="AR37" s="11">
        <f>IF(ISNA(VLOOKUP(CONCATENATE($B37,AR$2,"SINGLE"),'III-SUB'!$V$3:$W$633,2,0)),0,VLOOKUP(CONCATENATE($B37,AR$2,"SINGLE"),'III-SUB'!$V$3:$W$633,2,0))</f>
        <v>71.400000000000006</v>
      </c>
      <c r="AS37" s="11">
        <f>IF(ISNA(VLOOKUP(CONCATENATE($B37,AS$2,"SINGLE"),'III-SUB'!$V$3:$W$633,2,0)),0,VLOOKUP(CONCATENATE($B37,AS$2,"SINGLE"),'III-SUB'!$V$3:$W$633,2,0))</f>
        <v>0</v>
      </c>
      <c r="AT37" s="11">
        <f>IF(ISNA(VLOOKUP(CONCATENATE($B37,AT$2,"SINGLE"),'III-SUB'!$V$3:$W$633,2,0)),0,VLOOKUP(CONCATENATE($B37,AT$2,"SINGLE"),'III-SUB'!$V$3:$W$633,2,0))</f>
        <v>0</v>
      </c>
      <c r="AU37" s="11">
        <f>IF(ISNA(VLOOKUP(CONCATENATE($B37,AU$2,"SINGLE"),'III-SUB'!$V$3:$W$633,2,0)),0,VLOOKUP(CONCATENATE($B37,AU$2,"SINGLE"),'III-SUB'!$V$3:$W$633,2,0))</f>
        <v>0</v>
      </c>
      <c r="AV37" s="11">
        <f>IF(ISNA(VLOOKUP(CONCATENATE($B37,AV$2,"SINGLE"),'III-SUB'!$V$3:$W$633,2,0)),0,VLOOKUP(CONCATENATE($B37,AV$2,"SINGLE"),'III-SUB'!$V$3:$W$633,2,0))</f>
        <v>0</v>
      </c>
      <c r="AW37" s="11">
        <f>IF(ISNA(VLOOKUP(CONCATENATE($B37,AW$2,"SINGLE"),'III-SUB'!$V$3:$W$633,2,0)),0,VLOOKUP(CONCATENATE($B37,AW$2,"SINGLE"),'III-SUB'!$V$3:$W$633,2,0))</f>
        <v>0</v>
      </c>
      <c r="AX37" s="11">
        <f>IF(ISNA(VLOOKUP(CONCATENATE($B37,AX$2,"SINGLE"),'III-SUB'!$V$3:$W$633,2,0)),0,VLOOKUP(CONCATENATE($B37,AX$2,"SINGLE"),'III-SUB'!$V$3:$W$633,2,0))</f>
        <v>0</v>
      </c>
      <c r="AY37" s="11">
        <f>IF(ISNA(VLOOKUP(CONCATENATE($B37,AY$2,"SINGLE"),'III-SUB'!$V$3:$W$633,2,0)),0,VLOOKUP(CONCATENATE($B37,AY$2,"SINGLE"),'III-SUB'!$V$3:$W$633,2,0))</f>
        <v>0</v>
      </c>
      <c r="AZ37" s="11">
        <f>IF(ISNA(VLOOKUP(CONCATENATE($B37,AZ$2,"SINGLE"),'III-SUB'!$V$3:$W$633,2,0)),0,VLOOKUP(CONCATENATE($B37,AZ$2,"SINGLE"),'III-SUB'!$V$3:$W$633,2,0))</f>
        <v>0</v>
      </c>
      <c r="BA37" s="11">
        <f>IF(ISNA(VLOOKUP(CONCATENATE($B37,BA$2,"SINGLE"),'III-SUB'!$V$3:$W$633,2,0)),0,VLOOKUP(CONCATENATE($B37,BA$2,"SINGLE"),'III-SUB'!$V$3:$W$633,2,0))</f>
        <v>0</v>
      </c>
      <c r="BB37" s="11">
        <f>IF(ISNA(VLOOKUP(CONCATENATE($B37,BB$2,"SINGLE"),'III-SUB'!$V$3:$W$633,2,0)),0,VLOOKUP(CONCATENATE($B37,BB$2,"SINGLE"),'III-SUB'!$V$3:$W$633,2,0))</f>
        <v>0</v>
      </c>
      <c r="BC37" s="11">
        <f>IF(ISNA(VLOOKUP(CONCATENATE($B37,BC$2,"SINGLE"),'III-SUB'!$V$3:$W$633,2,0)),0,VLOOKUP(CONCATENATE($B37,BC$2,"SINGLE"),'III-SUB'!$V$3:$W$633,2,0))</f>
        <v>0</v>
      </c>
      <c r="BD37" s="54">
        <f>SUM(AQ37:BC37)</f>
        <v>106.10000000000001</v>
      </c>
      <c r="BE37" s="54">
        <f>IF(ISNA(VLOOKUP(CONCATENATE($B37,BE$2,"SINGLE"),VHF!$V$3:$W$627,2,0)),0,VLOOKUP(CONCATENATE($B37,BE$2,"SINGLE"),VHF!$V$3:$W$627,2,0))</f>
        <v>111.3</v>
      </c>
      <c r="BF37" s="11">
        <f>IF(ISNA(VLOOKUP(CONCATENATE($B37,BF$2,"SINGLE"),UHF!$V$3:$W$612,2,0)),0,VLOOKUP(CONCATENATE($B37,BF$2,"SINGLE"),UHF!$V$3:$W$612,2,0))</f>
        <v>150.4</v>
      </c>
      <c r="BG37" s="11">
        <f>IF(ISNA(VLOOKUP(CONCATENATE($B37,BG$2,"SINGLE"),UHF!$V$3:$W$612,2,0)),0,VLOOKUP(CONCATENATE($B37,BG$2,"SINGLE"),UHF!$V$3:$W$612,2,0))</f>
        <v>0</v>
      </c>
      <c r="BH37" s="11">
        <f>IF(ISNA(VLOOKUP(CONCATENATE($B37,BH$2,"SINGLE"),UHF!$V$3:$W$612,2,0)),0,VLOOKUP(CONCATENATE($B37,BH$2,"SINGLE"),UHF!$V$3:$W$612,2,0))</f>
        <v>0</v>
      </c>
      <c r="BI37" s="11">
        <f>IF(ISNA(VLOOKUP(CONCATENATE($B37,BI$2,"SINGLE"),UHF!$V$3:$W$612,2,0)),0,VLOOKUP(CONCATENATE($B37,BI$2,"SINGLE"),UHF!$V$3:$W$612,2,0))</f>
        <v>0</v>
      </c>
      <c r="BJ37" s="11">
        <f>IF(ISNA(VLOOKUP(CONCATENATE($B37,BJ$2,"SINGLE"),UHF!$V$3:$W$612,2,0)),0,VLOOKUP(CONCATENATE($B37,BJ$2,"SINGLE"),UHF!$V$3:$W$612,2,0))</f>
        <v>0</v>
      </c>
      <c r="BK37" s="11">
        <f>IF(ISNA(VLOOKUP(CONCATENATE($B37,BK$2,"SINGLE"),UHF!$V$3:$W$612,2,0)),0,VLOOKUP(CONCATENATE($B37,BK$2,"SINGLE"),UHF!$V$3:$W$612,2,0))</f>
        <v>0</v>
      </c>
      <c r="BL37" s="11">
        <f>IF(ISNA(VLOOKUP(CONCATENATE($B37,BL$2,"SINGLE"),UHF!$V$3:$W$612,2,0)),0,VLOOKUP(CONCATENATE($B37,BL$2,"SINGLE"),UHF!$V$3:$W$612,2,0))</f>
        <v>0</v>
      </c>
      <c r="BM37" s="11">
        <f>IF(ISNA(VLOOKUP(CONCATENATE($B37,BM$2,"SINGLE"),UHF!$V$3:$W$612,2,0)),0,VLOOKUP(CONCATENATE($B37,BM$2,"SINGLE"),UHF!$V$3:$W$612,2,0))</f>
        <v>0</v>
      </c>
      <c r="BN37" s="11">
        <f>IF(ISNA(VLOOKUP(CONCATENATE($B37,BN$2,"SINGLE"),UHF!$V$3:$W$612,2,0)),0,VLOOKUP(CONCATENATE($B37,BN$2,"SINGLE"),UHF!$V$3:$W$612,2,0))</f>
        <v>0</v>
      </c>
      <c r="BO37" s="11">
        <f>IF(ISNA(VLOOKUP(CONCATENATE($B37,BO$2,"SINGLE"),UHF!$V$3:$W$612,2,0)),0,VLOOKUP(CONCATENATE($B37,BO$2,"SINGLE"),UHF!$V$3:$W$612,2,0))</f>
        <v>0</v>
      </c>
      <c r="BP37" s="11">
        <f>IF(ISNA(VLOOKUP(CONCATENATE($B37,BP$2,"SINGLE"),UHF!$V$3:$W$612,2,0)),0,VLOOKUP(CONCATENATE($B37,BP$2,"SINGLE"),UHF!$V$3:$W$612,2,0))</f>
        <v>0</v>
      </c>
      <c r="BQ37" s="11">
        <f>IF(ISNA(VLOOKUP(CONCATENATE($B37,BQ$2,"SINGLE"),UHF!$V$3:$W$612,2,0)),0,VLOOKUP(CONCATENATE($B37,BQ$2,"SINGLE"),UHF!$V$3:$W$612,2,0))</f>
        <v>0</v>
      </c>
      <c r="BR37" s="54">
        <f>SUM(BF37:BQ37)</f>
        <v>150.4</v>
      </c>
      <c r="BS37" s="54">
        <f>IF(ISNA(VLOOKUP(CONCATENATE($B37,BS$2,"SINGLE"),'A1'!$V$3:$W$612,2,0)),0,VLOOKUP(CONCATENATE($B37,BS$2,"SINGLE"),'A1'!$V$3:$W$612,2,0))</f>
        <v>59.3</v>
      </c>
      <c r="BT37" s="11">
        <f>SUM(C37,Q37,AQ37,BE37,BS37)</f>
        <v>205.3</v>
      </c>
      <c r="BU37" s="11">
        <f>SUM(D37,R37,AR37,BF37)</f>
        <v>221.8</v>
      </c>
      <c r="BV37" s="11">
        <f>SUM(E37,S37,AE37,AS37,BG37)</f>
        <v>0</v>
      </c>
      <c r="BW37" s="11">
        <f>SUM(F37,T37,AF37,AT37,BH37)</f>
        <v>0</v>
      </c>
      <c r="BX37" s="11">
        <f>SUM(G37,U37,AG37,AU37,BI37)</f>
        <v>0</v>
      </c>
      <c r="BY37" s="11">
        <f>SUM(H37,V37,AH37,AV37,BJ37)</f>
        <v>0</v>
      </c>
      <c r="BZ37" s="11">
        <f>SUM(I37,W37,AI37,AW37,BK37)</f>
        <v>0</v>
      </c>
      <c r="CA37" s="11">
        <f>SUM(J37,X37,AJ37,AX37,BL37)</f>
        <v>0</v>
      </c>
      <c r="CB37" s="11">
        <f>SUM(K37,Y37,AK37,AY37,BM37)</f>
        <v>0</v>
      </c>
      <c r="CC37" s="11">
        <f>SUM(L37,Z37,AL37,AZ37,BN37)</f>
        <v>0</v>
      </c>
      <c r="CD37" s="11">
        <f>SUM(M37,AA37,AM37,BA37,BO37)</f>
        <v>0</v>
      </c>
      <c r="CE37" s="11">
        <f>SUM(N37,AB37,AN37,BB37,BP37)</f>
        <v>0</v>
      </c>
      <c r="CF37" s="11">
        <f>SUM(O37,AC37,AO37,BC37,BQ37)</f>
        <v>0</v>
      </c>
      <c r="CG37" s="11">
        <f>SUM(BT37:CF37)</f>
        <v>427.1</v>
      </c>
      <c r="CH37" s="11">
        <f>SUM(P37,AD37,AP37,BD37,BE37,BR37,BS37)</f>
        <v>427.1</v>
      </c>
      <c r="CI37" s="11">
        <f>MIN(P37,AD37,AP37,BD37,BE37,BR37,BS37)</f>
        <v>0</v>
      </c>
      <c r="CJ37" s="51">
        <f>SUM(CH37-CI37)</f>
        <v>427.1</v>
      </c>
    </row>
    <row r="38" spans="1:88" x14ac:dyDescent="0.2">
      <c r="A38" s="21" t="str">
        <f t="shared" si="0"/>
        <v>36.</v>
      </c>
      <c r="B38" s="8" t="str">
        <f>'Seznam-SO'!A140</f>
        <v>OK1TRW</v>
      </c>
      <c r="C38" s="11">
        <f>IF(ISNA(VLOOKUP(CONCATENATE($B38,C$2,"SINGLE"),'I-SUB'!$V$3:$W$624,2,0)),0,VLOOKUP(CONCATENATE($B38,C$2,"SINGLE"),'I-SUB'!$V$3:$W$624,2,0))</f>
        <v>0</v>
      </c>
      <c r="D38" s="11">
        <f>IF(ISNA(VLOOKUP(CONCATENATE($B38,D$2,"SINGLE"),'I-SUB'!$V$3:$W$624,2,0)),0,VLOOKUP(CONCATENATE($B38,D$2,"SINGLE"),'I-SUB'!$V$3:$W$624,2,0))</f>
        <v>0</v>
      </c>
      <c r="E38" s="11">
        <f>IF(ISNA(VLOOKUP(CONCATENATE($B38,E$2,"SINGLE"),'I-SUB'!$V$3:$W$624,2,0)),0,VLOOKUP(CONCATENATE($B38,E$2,"SINGLE"),'I-SUB'!$V$3:$W$624,2,0))</f>
        <v>0</v>
      </c>
      <c r="F38" s="11">
        <f>IF(ISNA(VLOOKUP(CONCATENATE($B38,F$2,"SINGLE"),'I-SUB'!$V$3:$W$624,2,0)),0,VLOOKUP(CONCATENATE($B38,F$2,"SINGLE"),'I-SUB'!$V$3:$W$624,2,0))</f>
        <v>0</v>
      </c>
      <c r="G38" s="11">
        <f>IF(ISNA(VLOOKUP(CONCATENATE($B38,G$2,"SINGLE"),'I-SUB'!$V$3:$W$624,2,0)),0,VLOOKUP(CONCATENATE($B38,G$2,"SINGLE"),'I-SUB'!$V$3:$W$624,2,0))</f>
        <v>0</v>
      </c>
      <c r="H38" s="11">
        <f>IF(ISNA(VLOOKUP(CONCATENATE($B38,H$2,"SINGLE"),'I-SUB'!$V$3:$W$624,2,0)),0,VLOOKUP(CONCATENATE($B38,H$2,"SINGLE"),'I-SUB'!$V$3:$W$624,2,0))</f>
        <v>0</v>
      </c>
      <c r="I38" s="11">
        <f>IF(ISNA(VLOOKUP(CONCATENATE($B38,I$2,"SINGLE"),'I-SUB'!$V$3:$W$624,2,0)),0,VLOOKUP(CONCATENATE($B38,I$2,"SINGLE"),'I-SUB'!$V$3:$W$624,2,0))</f>
        <v>0</v>
      </c>
      <c r="J38" s="11">
        <f>IF(ISNA(VLOOKUP(CONCATENATE($B38,J$2,"SINGLE"),'I-SUB'!$V$3:$W$624,2,0)),0,VLOOKUP(CONCATENATE($B38,J$2,"SINGLE"),'I-SUB'!$V$3:$W$624,2,0))</f>
        <v>0</v>
      </c>
      <c r="K38" s="11">
        <f>IF(ISNA(VLOOKUP(CONCATENATE($B38,K$2,"SINGLE"),'I-SUB'!$V$3:$W$624,2,0)),0,VLOOKUP(CONCATENATE($B38,K$2,"SINGLE"),'I-SUB'!$V$3:$W$624,2,0))</f>
        <v>0</v>
      </c>
      <c r="L38" s="11">
        <f>IF(ISNA(VLOOKUP(CONCATENATE($B38,L$2,"SINGLE"),'I-SUB'!$V$3:$W$624,2,0)),0,VLOOKUP(CONCATENATE($B38,L$2,"SINGLE"),'I-SUB'!$V$3:$W$624,2,0))</f>
        <v>0</v>
      </c>
      <c r="M38" s="11">
        <f>IF(ISNA(VLOOKUP(CONCATENATE($B38,M$2,"SINGLE"),'I-SUB'!$V$3:$W$624,2,0)),0,VLOOKUP(CONCATENATE($B38,M$2,"SINGLE"),'I-SUB'!$V$3:$W$624,2,0))</f>
        <v>0</v>
      </c>
      <c r="N38" s="11">
        <f>IF(ISNA(VLOOKUP(CONCATENATE($B38,N$2,"SINGLE"),'I-SUB'!$V$3:$W$624,2,0)),0,VLOOKUP(CONCATENATE($B38,N$2,"SINGLE"),'I-SUB'!$V$3:$W$624,2,0))</f>
        <v>0</v>
      </c>
      <c r="O38" s="11">
        <f>IF(ISNA(VLOOKUP(CONCATENATE($B38,O$2,"SINGLE"),'I-SUB'!$V$3:$W$624,2,0)),0,VLOOKUP(CONCATENATE($B38,O$2,"SINGLE"),'I-SUB'!$V$3:$W$624,2,0))</f>
        <v>0</v>
      </c>
      <c r="P38" s="54">
        <f>SUM(C38:O38)</f>
        <v>0</v>
      </c>
      <c r="Q38" s="11">
        <f>IF(ISNA(VLOOKUP(CONCATENATE($B38,Q$2,"SINGLE"),'II-SUB'!$V$3:$W$630,2,0)),0,VLOOKUP(CONCATENATE($B38,Q$2,"SINGLE"),'II-SUB'!$V$3:$W$630,2,0))</f>
        <v>92.2</v>
      </c>
      <c r="R38" s="11">
        <f>IF(ISNA(VLOOKUP(CONCATENATE($B38,R$2,"SINGLE"),'II-SUB'!$V$3:$W$630,2,0)),0,VLOOKUP(CONCATENATE($B38,R$2,"SINGLE"),'II-SUB'!$V$3:$W$630,2,0))</f>
        <v>0</v>
      </c>
      <c r="S38" s="11">
        <f>IF(ISNA(VLOOKUP(CONCATENATE($B38,S$2,"SINGLE"),'II-SUB'!$V$3:$W$630,2,0)),0,VLOOKUP(CONCATENATE($B38,S$2,"SINGLE"),'II-SUB'!$V$3:$W$630,2,0))</f>
        <v>0</v>
      </c>
      <c r="T38" s="11">
        <f>IF(ISNA(VLOOKUP(CONCATENATE($B38,T$2,"SINGLE"),'II-SUB'!$V$3:$W$630,2,0)),0,VLOOKUP(CONCATENATE($B38,T$2,"SINGLE"),'II-SUB'!$V$3:$W$630,2,0))</f>
        <v>0</v>
      </c>
      <c r="U38" s="11">
        <f>IF(ISNA(VLOOKUP(CONCATENATE($B38,U$2,"SINGLE"),'II-SUB'!$V$3:$W$630,2,0)),0,VLOOKUP(CONCATENATE($B38,U$2,"SINGLE"),'II-SUB'!$V$3:$W$630,2,0))</f>
        <v>0</v>
      </c>
      <c r="V38" s="11">
        <f>IF(ISNA(VLOOKUP(CONCATENATE($B38,V$2,"SINGLE"),'II-SUB'!$V$3:$W$630,2,0)),0,VLOOKUP(CONCATENATE($B38,V$2,"SINGLE"),'II-SUB'!$V$3:$W$630,2,0))</f>
        <v>0</v>
      </c>
      <c r="W38" s="11">
        <f>IF(ISNA(VLOOKUP(CONCATENATE($B38,W$2,"SINGLE"),'II-SUB'!$V$3:$W$630,2,0)),0,VLOOKUP(CONCATENATE($B38,W$2,"SINGLE"),'II-SUB'!$V$3:$W$630,2,0))</f>
        <v>0</v>
      </c>
      <c r="X38" s="11">
        <f>IF(ISNA(VLOOKUP(CONCATENATE($B38,X$2,"SINGLE"),'II-SUB'!$V$3:$W$630,2,0)),0,VLOOKUP(CONCATENATE($B38,X$2,"SINGLE"),'II-SUB'!$V$3:$W$630,2,0))</f>
        <v>0</v>
      </c>
      <c r="Y38" s="11">
        <f>IF(ISNA(VLOOKUP(CONCATENATE($B38,Y$2,"SINGLE"),'II-SUB'!$V$3:$W$630,2,0)),0,VLOOKUP(CONCATENATE($B38,Y$2,"SINGLE"),'II-SUB'!$V$3:$W$630,2,0))</f>
        <v>0</v>
      </c>
      <c r="Z38" s="11">
        <f>IF(ISNA(VLOOKUP(CONCATENATE($B38,Z$2,"SINGLE"),'II-SUB'!$V$3:$W$630,2,0)),0,VLOOKUP(CONCATENATE($B38,Z$2,"SINGLE"),'II-SUB'!$V$3:$W$630,2,0))</f>
        <v>0</v>
      </c>
      <c r="AA38" s="11">
        <f>IF(ISNA(VLOOKUP(CONCATENATE($B38,AA$2,"SINGLE"),'II-SUB'!$V$3:$W$630,2,0)),0,VLOOKUP(CONCATENATE($B38,AA$2,"SINGLE"),'II-SUB'!$V$3:$W$630,2,0))</f>
        <v>0</v>
      </c>
      <c r="AB38" s="11">
        <f>IF(ISNA(VLOOKUP(CONCATENATE($B38,AB$2,"SINGLE"),'II-SUB'!$V$3:$W$630,2,0)),0,VLOOKUP(CONCATENATE($B38,AB$2,"SINGLE"),'II-SUB'!$V$3:$W$630,2,0))</f>
        <v>0</v>
      </c>
      <c r="AC38" s="11">
        <f>IF(ISNA(VLOOKUP(CONCATENATE($B38,AC$2,"SINGLE"),'II-SUB'!$V$3:$W$630,2,0)),0,VLOOKUP(CONCATENATE($B38,AC$2,"SINGLE"),'II-SUB'!$V$3:$W$630,2,0))</f>
        <v>0</v>
      </c>
      <c r="AD38" s="54">
        <f>SUM(Q38:AC38)</f>
        <v>92.2</v>
      </c>
      <c r="AE38" s="11">
        <f>IF(ISNA(VLOOKUP(CONCATENATE($B38,AE$2,"SINGLE"),MW!$V$3:$W$600,2,0)),0,VLOOKUP(CONCATENATE($B38,AE$2,"SINGLE"),MW!$V$3:$W$600,2,0))</f>
        <v>0</v>
      </c>
      <c r="AF38" s="11">
        <f>IF(ISNA(VLOOKUP(CONCATENATE($B38,AF$2,"SINGLE"),MW!$V$3:$W$600,2,0)),0,VLOOKUP(CONCATENATE($B38,AF$2,"SINGLE"),MW!$V$3:$W$600,2,0))</f>
        <v>0</v>
      </c>
      <c r="AG38" s="11">
        <f>IF(ISNA(VLOOKUP(CONCATENATE($B38,AG$2,"SINGLE"),MW!$V$3:$W$600,2,0)),0,VLOOKUP(CONCATENATE($B38,AG$2,"SINGLE"),MW!$V$3:$W$600,2,0))</f>
        <v>0</v>
      </c>
      <c r="AH38" s="11">
        <f>IF(ISNA(VLOOKUP(CONCATENATE($B38,AH$2,"SINGLE"),MW!$V$3:$W$600,2,0)),0,VLOOKUP(CONCATENATE($B38,AH$2,"SINGLE"),MW!$V$3:$W$600,2,0))</f>
        <v>0</v>
      </c>
      <c r="AI38" s="11">
        <f>IF(ISNA(VLOOKUP(CONCATENATE($B38,AI$2,"SINGLE"),MW!$V$3:$W$600,2,0)),0,VLOOKUP(CONCATENATE($B38,AI$2,"SINGLE"),MW!$V$3:$W$600,2,0))</f>
        <v>0</v>
      </c>
      <c r="AJ38" s="11">
        <f>IF(ISNA(VLOOKUP(CONCATENATE($B38,AJ$2,"SINGLE"),MW!$V$3:$W$600,2,0)),0,VLOOKUP(CONCATENATE($B38,AJ$2,"SINGLE"),MW!$V$3:$W$600,2,0))</f>
        <v>0</v>
      </c>
      <c r="AK38" s="11">
        <f>IF(ISNA(VLOOKUP(CONCATENATE($B38,AK$2,"SINGLE"),MW!$V$3:$W$600,2,0)),0,VLOOKUP(CONCATENATE($B38,AK$2,"SINGLE"),MW!$V$3:$W$600,2,0))</f>
        <v>0</v>
      </c>
      <c r="AL38" s="11">
        <f>IF(ISNA(VLOOKUP(CONCATENATE($B38,AL$2,"SINGLE"),MW!$V$3:$W$600,2,0)),0,VLOOKUP(CONCATENATE($B38,AL$2,"SINGLE"),MW!$V$3:$W$600,2,0))</f>
        <v>0</v>
      </c>
      <c r="AM38" s="11">
        <f>IF(ISNA(VLOOKUP(CONCATENATE($B38,AM$2,"SINGLE"),MW!$V$3:$W$600,2,0)),0,VLOOKUP(CONCATENATE($B38,AM$2,"SINGLE"),MW!$V$3:$W$600,2,0))</f>
        <v>0</v>
      </c>
      <c r="AN38" s="11">
        <f>IF(ISNA(VLOOKUP(CONCATENATE($B38,AN$2,"SINGLE"),MW!$V$3:$W$600,2,0)),0,VLOOKUP(CONCATENATE($B38,AN$2,"SINGLE"),MW!$V$3:$W$600,2,0))</f>
        <v>0</v>
      </c>
      <c r="AO38" s="11">
        <f>IF(ISNA(VLOOKUP(CONCATENATE($B38,AO$2,"SINGLE"),MW!$V$3:$W$600,2,0)),0,VLOOKUP(CONCATENATE($B38,AO$2,"SINGLE"),MW!$V$3:$W$600,2,0))</f>
        <v>0</v>
      </c>
      <c r="AP38" s="54">
        <f>SUM(AE38:AO38)</f>
        <v>0</v>
      </c>
      <c r="AQ38" s="11">
        <f>IF(ISNA(VLOOKUP(CONCATENATE($B38,AQ$2,"SINGLE"),'III-SUB'!$V$3:$W$633,2,0)),0,VLOOKUP(CONCATENATE($B38,AQ$2,"SINGLE"),'III-SUB'!$V$3:$W$633,2,0))</f>
        <v>61.6</v>
      </c>
      <c r="AR38" s="11">
        <f>IF(ISNA(VLOOKUP(CONCATENATE($B38,AR$2,"SINGLE"),'III-SUB'!$V$3:$W$633,2,0)),0,VLOOKUP(CONCATENATE($B38,AR$2,"SINGLE"),'III-SUB'!$V$3:$W$633,2,0))</f>
        <v>0</v>
      </c>
      <c r="AS38" s="11">
        <f>IF(ISNA(VLOOKUP(CONCATENATE($B38,AS$2,"SINGLE"),'III-SUB'!$V$3:$W$633,2,0)),0,VLOOKUP(CONCATENATE($B38,AS$2,"SINGLE"),'III-SUB'!$V$3:$W$633,2,0))</f>
        <v>0</v>
      </c>
      <c r="AT38" s="11">
        <f>IF(ISNA(VLOOKUP(CONCATENATE($B38,AT$2,"SINGLE"),'III-SUB'!$V$3:$W$633,2,0)),0,VLOOKUP(CONCATENATE($B38,AT$2,"SINGLE"),'III-SUB'!$V$3:$W$633,2,0))</f>
        <v>0</v>
      </c>
      <c r="AU38" s="11">
        <f>IF(ISNA(VLOOKUP(CONCATENATE($B38,AU$2,"SINGLE"),'III-SUB'!$V$3:$W$633,2,0)),0,VLOOKUP(CONCATENATE($B38,AU$2,"SINGLE"),'III-SUB'!$V$3:$W$633,2,0))</f>
        <v>0</v>
      </c>
      <c r="AV38" s="11">
        <f>IF(ISNA(VLOOKUP(CONCATENATE($B38,AV$2,"SINGLE"),'III-SUB'!$V$3:$W$633,2,0)),0,VLOOKUP(CONCATENATE($B38,AV$2,"SINGLE"),'III-SUB'!$V$3:$W$633,2,0))</f>
        <v>0</v>
      </c>
      <c r="AW38" s="11">
        <f>IF(ISNA(VLOOKUP(CONCATENATE($B38,AW$2,"SINGLE"),'III-SUB'!$V$3:$W$633,2,0)),0,VLOOKUP(CONCATENATE($B38,AW$2,"SINGLE"),'III-SUB'!$V$3:$W$633,2,0))</f>
        <v>0</v>
      </c>
      <c r="AX38" s="11">
        <f>IF(ISNA(VLOOKUP(CONCATENATE($B38,AX$2,"SINGLE"),'III-SUB'!$V$3:$W$633,2,0)),0,VLOOKUP(CONCATENATE($B38,AX$2,"SINGLE"),'III-SUB'!$V$3:$W$633,2,0))</f>
        <v>0</v>
      </c>
      <c r="AY38" s="11">
        <f>IF(ISNA(VLOOKUP(CONCATENATE($B38,AY$2,"SINGLE"),'III-SUB'!$V$3:$W$633,2,0)),0,VLOOKUP(CONCATENATE($B38,AY$2,"SINGLE"),'III-SUB'!$V$3:$W$633,2,0))</f>
        <v>0</v>
      </c>
      <c r="AZ38" s="11">
        <f>IF(ISNA(VLOOKUP(CONCATENATE($B38,AZ$2,"SINGLE"),'III-SUB'!$V$3:$W$633,2,0)),0,VLOOKUP(CONCATENATE($B38,AZ$2,"SINGLE"),'III-SUB'!$V$3:$W$633,2,0))</f>
        <v>0</v>
      </c>
      <c r="BA38" s="11">
        <f>IF(ISNA(VLOOKUP(CONCATENATE($B38,BA$2,"SINGLE"),'III-SUB'!$V$3:$W$633,2,0)),0,VLOOKUP(CONCATENATE($B38,BA$2,"SINGLE"),'III-SUB'!$V$3:$W$633,2,0))</f>
        <v>0</v>
      </c>
      <c r="BB38" s="11">
        <f>IF(ISNA(VLOOKUP(CONCATENATE($B38,BB$2,"SINGLE"),'III-SUB'!$V$3:$W$633,2,0)),0,VLOOKUP(CONCATENATE($B38,BB$2,"SINGLE"),'III-SUB'!$V$3:$W$633,2,0))</f>
        <v>0</v>
      </c>
      <c r="BC38" s="11">
        <f>IF(ISNA(VLOOKUP(CONCATENATE($B38,BC$2,"SINGLE"),'III-SUB'!$V$3:$W$633,2,0)),0,VLOOKUP(CONCATENATE($B38,BC$2,"SINGLE"),'III-SUB'!$V$3:$W$633,2,0))</f>
        <v>0</v>
      </c>
      <c r="BD38" s="54">
        <f>SUM(AQ38:BC38)</f>
        <v>61.6</v>
      </c>
      <c r="BE38" s="54">
        <f>IF(ISNA(VLOOKUP(CONCATENATE($B38,BE$2,"SINGLE"),VHF!$V$3:$W$627,2,0)),0,VLOOKUP(CONCATENATE($B38,BE$2,"SINGLE"),VHF!$V$3:$W$627,2,0))</f>
        <v>84.2</v>
      </c>
      <c r="BF38" s="11">
        <f>IF(ISNA(VLOOKUP(CONCATENATE($B38,BF$2,"SINGLE"),UHF!$V$3:$W$612,2,0)),0,VLOOKUP(CONCATENATE($B38,BF$2,"SINGLE"),UHF!$V$3:$W$612,2,0))</f>
        <v>147.19999999999999</v>
      </c>
      <c r="BG38" s="11">
        <f>IF(ISNA(VLOOKUP(CONCATENATE($B38,BG$2,"SINGLE"),UHF!$V$3:$W$612,2,0)),0,VLOOKUP(CONCATENATE($B38,BG$2,"SINGLE"),UHF!$V$3:$W$612,2,0))</f>
        <v>0</v>
      </c>
      <c r="BH38" s="11">
        <f>IF(ISNA(VLOOKUP(CONCATENATE($B38,BH$2,"SINGLE"),UHF!$V$3:$W$612,2,0)),0,VLOOKUP(CONCATENATE($B38,BH$2,"SINGLE"),UHF!$V$3:$W$612,2,0))</f>
        <v>0</v>
      </c>
      <c r="BI38" s="11">
        <f>IF(ISNA(VLOOKUP(CONCATENATE($B38,BI$2,"SINGLE"),UHF!$V$3:$W$612,2,0)),0,VLOOKUP(CONCATENATE($B38,BI$2,"SINGLE"),UHF!$V$3:$W$612,2,0))</f>
        <v>0</v>
      </c>
      <c r="BJ38" s="11">
        <f>IF(ISNA(VLOOKUP(CONCATENATE($B38,BJ$2,"SINGLE"),UHF!$V$3:$W$612,2,0)),0,VLOOKUP(CONCATENATE($B38,BJ$2,"SINGLE"),UHF!$V$3:$W$612,2,0))</f>
        <v>0</v>
      </c>
      <c r="BK38" s="11">
        <f>IF(ISNA(VLOOKUP(CONCATENATE($B38,BK$2,"SINGLE"),UHF!$V$3:$W$612,2,0)),0,VLOOKUP(CONCATENATE($B38,BK$2,"SINGLE"),UHF!$V$3:$W$612,2,0))</f>
        <v>0</v>
      </c>
      <c r="BL38" s="11">
        <f>IF(ISNA(VLOOKUP(CONCATENATE($B38,BL$2,"SINGLE"),UHF!$V$3:$W$612,2,0)),0,VLOOKUP(CONCATENATE($B38,BL$2,"SINGLE"),UHF!$V$3:$W$612,2,0))</f>
        <v>0</v>
      </c>
      <c r="BM38" s="11">
        <f>IF(ISNA(VLOOKUP(CONCATENATE($B38,BM$2,"SINGLE"),UHF!$V$3:$W$612,2,0)),0,VLOOKUP(CONCATENATE($B38,BM$2,"SINGLE"),UHF!$V$3:$W$612,2,0))</f>
        <v>0</v>
      </c>
      <c r="BN38" s="11">
        <f>IF(ISNA(VLOOKUP(CONCATENATE($B38,BN$2,"SINGLE"),UHF!$V$3:$W$612,2,0)),0,VLOOKUP(CONCATENATE($B38,BN$2,"SINGLE"),UHF!$V$3:$W$612,2,0))</f>
        <v>0</v>
      </c>
      <c r="BO38" s="11">
        <f>IF(ISNA(VLOOKUP(CONCATENATE($B38,BO$2,"SINGLE"),UHF!$V$3:$W$612,2,0)),0,VLOOKUP(CONCATENATE($B38,BO$2,"SINGLE"),UHF!$V$3:$W$612,2,0))</f>
        <v>0</v>
      </c>
      <c r="BP38" s="11">
        <f>IF(ISNA(VLOOKUP(CONCATENATE($B38,BP$2,"SINGLE"),UHF!$V$3:$W$612,2,0)),0,VLOOKUP(CONCATENATE($B38,BP$2,"SINGLE"),UHF!$V$3:$W$612,2,0))</f>
        <v>0</v>
      </c>
      <c r="BQ38" s="11">
        <f>IF(ISNA(VLOOKUP(CONCATENATE($B38,BQ$2,"SINGLE"),UHF!$V$3:$W$612,2,0)),0,VLOOKUP(CONCATENATE($B38,BQ$2,"SINGLE"),UHF!$V$3:$W$612,2,0))</f>
        <v>0</v>
      </c>
      <c r="BR38" s="54">
        <f>SUM(BF38:BQ38)</f>
        <v>147.19999999999999</v>
      </c>
      <c r="BS38" s="54">
        <f>IF(ISNA(VLOOKUP(CONCATENATE($B38,BS$2,"SINGLE"),'A1'!$V$3:$W$612,2,0)),0,VLOOKUP(CONCATENATE($B38,BS$2,"SINGLE"),'A1'!$V$3:$W$612,2,0))</f>
        <v>38.299999999999997</v>
      </c>
      <c r="BT38" s="11">
        <f>SUM(C38,Q38,AQ38,BE38,BS38)</f>
        <v>276.3</v>
      </c>
      <c r="BU38" s="11">
        <f>SUM(D38,R38,AR38,BF38)</f>
        <v>147.19999999999999</v>
      </c>
      <c r="BV38" s="11">
        <f>SUM(E38,S38,AE38,AS38,BG38)</f>
        <v>0</v>
      </c>
      <c r="BW38" s="11">
        <f>SUM(F38,T38,AF38,AT38,BH38)</f>
        <v>0</v>
      </c>
      <c r="BX38" s="11">
        <f>SUM(G38,U38,AG38,AU38,BI38)</f>
        <v>0</v>
      </c>
      <c r="BY38" s="11">
        <f>SUM(H38,V38,AH38,AV38,BJ38)</f>
        <v>0</v>
      </c>
      <c r="BZ38" s="11">
        <f>SUM(I38,W38,AI38,AW38,BK38)</f>
        <v>0</v>
      </c>
      <c r="CA38" s="11">
        <f>SUM(J38,X38,AJ38,AX38,BL38)</f>
        <v>0</v>
      </c>
      <c r="CB38" s="11">
        <f>SUM(K38,Y38,AK38,AY38,BM38)</f>
        <v>0</v>
      </c>
      <c r="CC38" s="11">
        <f>SUM(L38,Z38,AL38,AZ38,BN38)</f>
        <v>0</v>
      </c>
      <c r="CD38" s="11">
        <f>SUM(M38,AA38,AM38,BA38,BO38)</f>
        <v>0</v>
      </c>
      <c r="CE38" s="11">
        <f>SUM(N38,AB38,AN38,BB38,BP38)</f>
        <v>0</v>
      </c>
      <c r="CF38" s="11">
        <f>SUM(O38,AC38,AO38,BC38,BQ38)</f>
        <v>0</v>
      </c>
      <c r="CG38" s="11">
        <f>SUM(BT38:CF38)</f>
        <v>423.5</v>
      </c>
      <c r="CH38" s="11">
        <f>SUM(P38,AD38,AP38,BD38,BE38,BR38,BS38)</f>
        <v>423.5</v>
      </c>
      <c r="CI38" s="11">
        <f>MIN(P38,AD38,AP38,BD38,BE38,BR38,BS38)</f>
        <v>0</v>
      </c>
      <c r="CJ38" s="51">
        <f>SUM(CH38-CI38)</f>
        <v>423.5</v>
      </c>
    </row>
    <row r="39" spans="1:88" x14ac:dyDescent="0.2">
      <c r="A39" s="21" t="str">
        <f t="shared" si="0"/>
        <v>37.</v>
      </c>
      <c r="B39" s="8" t="str">
        <f>'Seznam-SO'!A179</f>
        <v>OK1IM</v>
      </c>
      <c r="C39" s="11">
        <f>IF(ISNA(VLOOKUP(CONCATENATE($B39,C$2,"SINGLE"),'I-SUB'!$V$3:$W$624,2,0)),0,VLOOKUP(CONCATENATE($B39,C$2,"SINGLE"),'I-SUB'!$V$3:$W$624,2,0))</f>
        <v>0</v>
      </c>
      <c r="D39" s="11">
        <f>IF(ISNA(VLOOKUP(CONCATENATE($B39,D$2,"SINGLE"),'I-SUB'!$V$3:$W$624,2,0)),0,VLOOKUP(CONCATENATE($B39,D$2,"SINGLE"),'I-SUB'!$V$3:$W$624,2,0))</f>
        <v>0</v>
      </c>
      <c r="E39" s="11">
        <f>IF(ISNA(VLOOKUP(CONCATENATE($B39,E$2,"SINGLE"),'I-SUB'!$V$3:$W$624,2,0)),0,VLOOKUP(CONCATENATE($B39,E$2,"SINGLE"),'I-SUB'!$V$3:$W$624,2,0))</f>
        <v>0</v>
      </c>
      <c r="F39" s="11">
        <f>IF(ISNA(VLOOKUP(CONCATENATE($B39,F$2,"SINGLE"),'I-SUB'!$V$3:$W$624,2,0)),0,VLOOKUP(CONCATENATE($B39,F$2,"SINGLE"),'I-SUB'!$V$3:$W$624,2,0))</f>
        <v>0</v>
      </c>
      <c r="G39" s="11">
        <f>IF(ISNA(VLOOKUP(CONCATENATE($B39,G$2,"SINGLE"),'I-SUB'!$V$3:$W$624,2,0)),0,VLOOKUP(CONCATENATE($B39,G$2,"SINGLE"),'I-SUB'!$V$3:$W$624,2,0))</f>
        <v>0</v>
      </c>
      <c r="H39" s="11">
        <f>IF(ISNA(VLOOKUP(CONCATENATE($B39,H$2,"SINGLE"),'I-SUB'!$V$3:$W$624,2,0)),0,VLOOKUP(CONCATENATE($B39,H$2,"SINGLE"),'I-SUB'!$V$3:$W$624,2,0))</f>
        <v>0</v>
      </c>
      <c r="I39" s="11">
        <f>IF(ISNA(VLOOKUP(CONCATENATE($B39,I$2,"SINGLE"),'I-SUB'!$V$3:$W$624,2,0)),0,VLOOKUP(CONCATENATE($B39,I$2,"SINGLE"),'I-SUB'!$V$3:$W$624,2,0))</f>
        <v>0</v>
      </c>
      <c r="J39" s="11">
        <f>IF(ISNA(VLOOKUP(CONCATENATE($B39,J$2,"SINGLE"),'I-SUB'!$V$3:$W$624,2,0)),0,VLOOKUP(CONCATENATE($B39,J$2,"SINGLE"),'I-SUB'!$V$3:$W$624,2,0))</f>
        <v>0</v>
      </c>
      <c r="K39" s="11">
        <f>IF(ISNA(VLOOKUP(CONCATENATE($B39,K$2,"SINGLE"),'I-SUB'!$V$3:$W$624,2,0)),0,VLOOKUP(CONCATENATE($B39,K$2,"SINGLE"),'I-SUB'!$V$3:$W$624,2,0))</f>
        <v>0</v>
      </c>
      <c r="L39" s="11">
        <f>IF(ISNA(VLOOKUP(CONCATENATE($B39,L$2,"SINGLE"),'I-SUB'!$V$3:$W$624,2,0)),0,VLOOKUP(CONCATENATE($B39,L$2,"SINGLE"),'I-SUB'!$V$3:$W$624,2,0))</f>
        <v>0</v>
      </c>
      <c r="M39" s="11">
        <f>IF(ISNA(VLOOKUP(CONCATENATE($B39,M$2,"SINGLE"),'I-SUB'!$V$3:$W$624,2,0)),0,VLOOKUP(CONCATENATE($B39,M$2,"SINGLE"),'I-SUB'!$V$3:$W$624,2,0))</f>
        <v>0</v>
      </c>
      <c r="N39" s="11">
        <f>IF(ISNA(VLOOKUP(CONCATENATE($B39,N$2,"SINGLE"),'I-SUB'!$V$3:$W$624,2,0)),0,VLOOKUP(CONCATENATE($B39,N$2,"SINGLE"),'I-SUB'!$V$3:$W$624,2,0))</f>
        <v>0</v>
      </c>
      <c r="O39" s="11">
        <f>IF(ISNA(VLOOKUP(CONCATENATE($B39,O$2,"SINGLE"),'I-SUB'!$V$3:$W$624,2,0)),0,VLOOKUP(CONCATENATE($B39,O$2,"SINGLE"),'I-SUB'!$V$3:$W$624,2,0))</f>
        <v>0</v>
      </c>
      <c r="P39" s="54">
        <f>SUM(C39:O39)</f>
        <v>0</v>
      </c>
      <c r="Q39" s="11">
        <f>IF(ISNA(VLOOKUP(CONCATENATE($B39,Q$2,"SINGLE"),'II-SUB'!$V$3:$W$630,2,0)),0,VLOOKUP(CONCATENATE($B39,Q$2,"SINGLE"),'II-SUB'!$V$3:$W$630,2,0))</f>
        <v>0</v>
      </c>
      <c r="R39" s="11">
        <f>IF(ISNA(VLOOKUP(CONCATENATE($B39,R$2,"SINGLE"),'II-SUB'!$V$3:$W$630,2,0)),0,VLOOKUP(CONCATENATE($B39,R$2,"SINGLE"),'II-SUB'!$V$3:$W$630,2,0))</f>
        <v>0</v>
      </c>
      <c r="S39" s="11">
        <f>IF(ISNA(VLOOKUP(CONCATENATE($B39,S$2,"SINGLE"),'II-SUB'!$V$3:$W$630,2,0)),0,VLOOKUP(CONCATENATE($B39,S$2,"SINGLE"),'II-SUB'!$V$3:$W$630,2,0))</f>
        <v>0</v>
      </c>
      <c r="T39" s="11">
        <f>IF(ISNA(VLOOKUP(CONCATENATE($B39,T$2,"SINGLE"),'II-SUB'!$V$3:$W$630,2,0)),0,VLOOKUP(CONCATENATE($B39,T$2,"SINGLE"),'II-SUB'!$V$3:$W$630,2,0))</f>
        <v>0</v>
      </c>
      <c r="U39" s="11">
        <f>IF(ISNA(VLOOKUP(CONCATENATE($B39,U$2,"SINGLE"),'II-SUB'!$V$3:$W$630,2,0)),0,VLOOKUP(CONCATENATE($B39,U$2,"SINGLE"),'II-SUB'!$V$3:$W$630,2,0))</f>
        <v>0</v>
      </c>
      <c r="V39" s="11">
        <f>IF(ISNA(VLOOKUP(CONCATENATE($B39,V$2,"SINGLE"),'II-SUB'!$V$3:$W$630,2,0)),0,VLOOKUP(CONCATENATE($B39,V$2,"SINGLE"),'II-SUB'!$V$3:$W$630,2,0))</f>
        <v>0</v>
      </c>
      <c r="W39" s="11">
        <f>IF(ISNA(VLOOKUP(CONCATENATE($B39,W$2,"SINGLE"),'II-SUB'!$V$3:$W$630,2,0)),0,VLOOKUP(CONCATENATE($B39,W$2,"SINGLE"),'II-SUB'!$V$3:$W$630,2,0))</f>
        <v>0</v>
      </c>
      <c r="X39" s="11">
        <f>IF(ISNA(VLOOKUP(CONCATENATE($B39,X$2,"SINGLE"),'II-SUB'!$V$3:$W$630,2,0)),0,VLOOKUP(CONCATENATE($B39,X$2,"SINGLE"),'II-SUB'!$V$3:$W$630,2,0))</f>
        <v>0</v>
      </c>
      <c r="Y39" s="11">
        <f>IF(ISNA(VLOOKUP(CONCATENATE($B39,Y$2,"SINGLE"),'II-SUB'!$V$3:$W$630,2,0)),0,VLOOKUP(CONCATENATE($B39,Y$2,"SINGLE"),'II-SUB'!$V$3:$W$630,2,0))</f>
        <v>0</v>
      </c>
      <c r="Z39" s="11">
        <f>IF(ISNA(VLOOKUP(CONCATENATE($B39,Z$2,"SINGLE"),'II-SUB'!$V$3:$W$630,2,0)),0,VLOOKUP(CONCATENATE($B39,Z$2,"SINGLE"),'II-SUB'!$V$3:$W$630,2,0))</f>
        <v>0</v>
      </c>
      <c r="AA39" s="11">
        <f>IF(ISNA(VLOOKUP(CONCATENATE($B39,AA$2,"SINGLE"),'II-SUB'!$V$3:$W$630,2,0)),0,VLOOKUP(CONCATENATE($B39,AA$2,"SINGLE"),'II-SUB'!$V$3:$W$630,2,0))</f>
        <v>0</v>
      </c>
      <c r="AB39" s="11">
        <f>IF(ISNA(VLOOKUP(CONCATENATE($B39,AB$2,"SINGLE"),'II-SUB'!$V$3:$W$630,2,0)),0,VLOOKUP(CONCATENATE($B39,AB$2,"SINGLE"),'II-SUB'!$V$3:$W$630,2,0))</f>
        <v>0</v>
      </c>
      <c r="AC39" s="11">
        <f>IF(ISNA(VLOOKUP(CONCATENATE($B39,AC$2,"SINGLE"),'II-SUB'!$V$3:$W$630,2,0)),0,VLOOKUP(CONCATENATE($B39,AC$2,"SINGLE"),'II-SUB'!$V$3:$W$630,2,0))</f>
        <v>0</v>
      </c>
      <c r="AD39" s="54">
        <f>SUM(Q39:AC39)</f>
        <v>0</v>
      </c>
      <c r="AE39" s="11">
        <f>IF(ISNA(VLOOKUP(CONCATENATE($B39,AE$2,"SINGLE"),MW!$V$3:$W$600,2,0)),0,VLOOKUP(CONCATENATE($B39,AE$2,"SINGLE"),MW!$V$3:$W$600,2,0))</f>
        <v>0</v>
      </c>
      <c r="AF39" s="11">
        <f>IF(ISNA(VLOOKUP(CONCATENATE($B39,AF$2,"SINGLE"),MW!$V$3:$W$600,2,0)),0,VLOOKUP(CONCATENATE($B39,AF$2,"SINGLE"),MW!$V$3:$W$600,2,0))</f>
        <v>0</v>
      </c>
      <c r="AG39" s="11">
        <f>IF(ISNA(VLOOKUP(CONCATENATE($B39,AG$2,"SINGLE"),MW!$V$3:$W$600,2,0)),0,VLOOKUP(CONCATENATE($B39,AG$2,"SINGLE"),MW!$V$3:$W$600,2,0))</f>
        <v>0</v>
      </c>
      <c r="AH39" s="11">
        <f>IF(ISNA(VLOOKUP(CONCATENATE($B39,AH$2,"SINGLE"),MW!$V$3:$W$600,2,0)),0,VLOOKUP(CONCATENATE($B39,AH$2,"SINGLE"),MW!$V$3:$W$600,2,0))</f>
        <v>0</v>
      </c>
      <c r="AI39" s="11">
        <f>IF(ISNA(VLOOKUP(CONCATENATE($B39,AI$2,"SINGLE"),MW!$V$3:$W$600,2,0)),0,VLOOKUP(CONCATENATE($B39,AI$2,"SINGLE"),MW!$V$3:$W$600,2,0))</f>
        <v>0</v>
      </c>
      <c r="AJ39" s="11">
        <f>IF(ISNA(VLOOKUP(CONCATENATE($B39,AJ$2,"SINGLE"),MW!$V$3:$W$600,2,0)),0,VLOOKUP(CONCATENATE($B39,AJ$2,"SINGLE"),MW!$V$3:$W$600,2,0))</f>
        <v>0</v>
      </c>
      <c r="AK39" s="11">
        <f>IF(ISNA(VLOOKUP(CONCATENATE($B39,AK$2,"SINGLE"),MW!$V$3:$W$600,2,0)),0,VLOOKUP(CONCATENATE($B39,AK$2,"SINGLE"),MW!$V$3:$W$600,2,0))</f>
        <v>0</v>
      </c>
      <c r="AL39" s="11">
        <f>IF(ISNA(VLOOKUP(CONCATENATE($B39,AL$2,"SINGLE"),MW!$V$3:$W$600,2,0)),0,VLOOKUP(CONCATENATE($B39,AL$2,"SINGLE"),MW!$V$3:$W$600,2,0))</f>
        <v>0</v>
      </c>
      <c r="AM39" s="11">
        <f>IF(ISNA(VLOOKUP(CONCATENATE($B39,AM$2,"SINGLE"),MW!$V$3:$W$600,2,0)),0,VLOOKUP(CONCATENATE($B39,AM$2,"SINGLE"),MW!$V$3:$W$600,2,0))</f>
        <v>0</v>
      </c>
      <c r="AN39" s="11">
        <f>IF(ISNA(VLOOKUP(CONCATENATE($B39,AN$2,"SINGLE"),MW!$V$3:$W$600,2,0)),0,VLOOKUP(CONCATENATE($B39,AN$2,"SINGLE"),MW!$V$3:$W$600,2,0))</f>
        <v>0</v>
      </c>
      <c r="AO39" s="11">
        <f>IF(ISNA(VLOOKUP(CONCATENATE($B39,AO$2,"SINGLE"),MW!$V$3:$W$600,2,0)),0,VLOOKUP(CONCATENATE($B39,AO$2,"SINGLE"),MW!$V$3:$W$600,2,0))</f>
        <v>0</v>
      </c>
      <c r="AP39" s="54">
        <f>SUM(AE39:AO39)</f>
        <v>0</v>
      </c>
      <c r="AQ39" s="11">
        <f>IF(ISNA(VLOOKUP(CONCATENATE($B39,AQ$2,"SINGLE"),'III-SUB'!$V$3:$W$633,2,0)),0,VLOOKUP(CONCATENATE($B39,AQ$2,"SINGLE"),'III-SUB'!$V$3:$W$633,2,0))</f>
        <v>80.900000000000006</v>
      </c>
      <c r="AR39" s="11">
        <f>IF(ISNA(VLOOKUP(CONCATENATE($B39,AR$2,"SINGLE"),'III-SUB'!$V$3:$W$633,2,0)),0,VLOOKUP(CONCATENATE($B39,AR$2,"SINGLE"),'III-SUB'!$V$3:$W$633,2,0))</f>
        <v>0</v>
      </c>
      <c r="AS39" s="11">
        <f>IF(ISNA(VLOOKUP(CONCATENATE($B39,AS$2,"SINGLE"),'III-SUB'!$V$3:$W$633,2,0)),0,VLOOKUP(CONCATENATE($B39,AS$2,"SINGLE"),'III-SUB'!$V$3:$W$633,2,0))</f>
        <v>0</v>
      </c>
      <c r="AT39" s="11">
        <f>IF(ISNA(VLOOKUP(CONCATENATE($B39,AT$2,"SINGLE"),'III-SUB'!$V$3:$W$633,2,0)),0,VLOOKUP(CONCATENATE($B39,AT$2,"SINGLE"),'III-SUB'!$V$3:$W$633,2,0))</f>
        <v>0</v>
      </c>
      <c r="AU39" s="11">
        <f>IF(ISNA(VLOOKUP(CONCATENATE($B39,AU$2,"SINGLE"),'III-SUB'!$V$3:$W$633,2,0)),0,VLOOKUP(CONCATENATE($B39,AU$2,"SINGLE"),'III-SUB'!$V$3:$W$633,2,0))</f>
        <v>0</v>
      </c>
      <c r="AV39" s="11">
        <f>IF(ISNA(VLOOKUP(CONCATENATE($B39,AV$2,"SINGLE"),'III-SUB'!$V$3:$W$633,2,0)),0,VLOOKUP(CONCATENATE($B39,AV$2,"SINGLE"),'III-SUB'!$V$3:$W$633,2,0))</f>
        <v>0</v>
      </c>
      <c r="AW39" s="11">
        <f>IF(ISNA(VLOOKUP(CONCATENATE($B39,AW$2,"SINGLE"),'III-SUB'!$V$3:$W$633,2,0)),0,VLOOKUP(CONCATENATE($B39,AW$2,"SINGLE"),'III-SUB'!$V$3:$W$633,2,0))</f>
        <v>0</v>
      </c>
      <c r="AX39" s="11">
        <f>IF(ISNA(VLOOKUP(CONCATENATE($B39,AX$2,"SINGLE"),'III-SUB'!$V$3:$W$633,2,0)),0,VLOOKUP(CONCATENATE($B39,AX$2,"SINGLE"),'III-SUB'!$V$3:$W$633,2,0))</f>
        <v>0</v>
      </c>
      <c r="AY39" s="11">
        <f>IF(ISNA(VLOOKUP(CONCATENATE($B39,AY$2,"SINGLE"),'III-SUB'!$V$3:$W$633,2,0)),0,VLOOKUP(CONCATENATE($B39,AY$2,"SINGLE"),'III-SUB'!$V$3:$W$633,2,0))</f>
        <v>0</v>
      </c>
      <c r="AZ39" s="11">
        <f>IF(ISNA(VLOOKUP(CONCATENATE($B39,AZ$2,"SINGLE"),'III-SUB'!$V$3:$W$633,2,0)),0,VLOOKUP(CONCATENATE($B39,AZ$2,"SINGLE"),'III-SUB'!$V$3:$W$633,2,0))</f>
        <v>0</v>
      </c>
      <c r="BA39" s="11">
        <f>IF(ISNA(VLOOKUP(CONCATENATE($B39,BA$2,"SINGLE"),'III-SUB'!$V$3:$W$633,2,0)),0,VLOOKUP(CONCATENATE($B39,BA$2,"SINGLE"),'III-SUB'!$V$3:$W$633,2,0))</f>
        <v>0</v>
      </c>
      <c r="BB39" s="11">
        <f>IF(ISNA(VLOOKUP(CONCATENATE($B39,BB$2,"SINGLE"),'III-SUB'!$V$3:$W$633,2,0)),0,VLOOKUP(CONCATENATE($B39,BB$2,"SINGLE"),'III-SUB'!$V$3:$W$633,2,0))</f>
        <v>0</v>
      </c>
      <c r="BC39" s="11">
        <f>IF(ISNA(VLOOKUP(CONCATENATE($B39,BC$2,"SINGLE"),'III-SUB'!$V$3:$W$633,2,0)),0,VLOOKUP(CONCATENATE($B39,BC$2,"SINGLE"),'III-SUB'!$V$3:$W$633,2,0))</f>
        <v>0</v>
      </c>
      <c r="BD39" s="54">
        <f>SUM(AQ39:BC39)</f>
        <v>80.900000000000006</v>
      </c>
      <c r="BE39" s="54">
        <f>IF(ISNA(VLOOKUP(CONCATENATE($B39,BE$2,"SINGLE"),VHF!$V$3:$W$627,2,0)),0,VLOOKUP(CONCATENATE($B39,BE$2,"SINGLE"),VHF!$V$3:$W$627,2,0))</f>
        <v>124</v>
      </c>
      <c r="BF39" s="11">
        <f>IF(ISNA(VLOOKUP(CONCATENATE($B39,BF$2,"SINGLE"),UHF!$V$3:$W$612,2,0)),0,VLOOKUP(CONCATENATE($B39,BF$2,"SINGLE"),UHF!$V$3:$W$612,2,0))</f>
        <v>153.6</v>
      </c>
      <c r="BG39" s="11">
        <f>IF(ISNA(VLOOKUP(CONCATENATE($B39,BG$2,"SINGLE"),UHF!$V$3:$W$612,2,0)),0,VLOOKUP(CONCATENATE($B39,BG$2,"SINGLE"),UHF!$V$3:$W$612,2,0))</f>
        <v>0</v>
      </c>
      <c r="BH39" s="11">
        <f>IF(ISNA(VLOOKUP(CONCATENATE($B39,BH$2,"SINGLE"),UHF!$V$3:$W$612,2,0)),0,VLOOKUP(CONCATENATE($B39,BH$2,"SINGLE"),UHF!$V$3:$W$612,2,0))</f>
        <v>0</v>
      </c>
      <c r="BI39" s="11">
        <f>IF(ISNA(VLOOKUP(CONCATENATE($B39,BI$2,"SINGLE"),UHF!$V$3:$W$612,2,0)),0,VLOOKUP(CONCATENATE($B39,BI$2,"SINGLE"),UHF!$V$3:$W$612,2,0))</f>
        <v>0</v>
      </c>
      <c r="BJ39" s="11">
        <f>IF(ISNA(VLOOKUP(CONCATENATE($B39,BJ$2,"SINGLE"),UHF!$V$3:$W$612,2,0)),0,VLOOKUP(CONCATENATE($B39,BJ$2,"SINGLE"),UHF!$V$3:$W$612,2,0))</f>
        <v>0</v>
      </c>
      <c r="BK39" s="11">
        <f>IF(ISNA(VLOOKUP(CONCATENATE($B39,BK$2,"SINGLE"),UHF!$V$3:$W$612,2,0)),0,VLOOKUP(CONCATENATE($B39,BK$2,"SINGLE"),UHF!$V$3:$W$612,2,0))</f>
        <v>0</v>
      </c>
      <c r="BL39" s="11">
        <f>IF(ISNA(VLOOKUP(CONCATENATE($B39,BL$2,"SINGLE"),UHF!$V$3:$W$612,2,0)),0,VLOOKUP(CONCATENATE($B39,BL$2,"SINGLE"),UHF!$V$3:$W$612,2,0))</f>
        <v>0</v>
      </c>
      <c r="BM39" s="11">
        <f>IF(ISNA(VLOOKUP(CONCATENATE($B39,BM$2,"SINGLE"),UHF!$V$3:$W$612,2,0)),0,VLOOKUP(CONCATENATE($B39,BM$2,"SINGLE"),UHF!$V$3:$W$612,2,0))</f>
        <v>0</v>
      </c>
      <c r="BN39" s="11">
        <f>IF(ISNA(VLOOKUP(CONCATENATE($B39,BN$2,"SINGLE"),UHF!$V$3:$W$612,2,0)),0,VLOOKUP(CONCATENATE($B39,BN$2,"SINGLE"),UHF!$V$3:$W$612,2,0))</f>
        <v>0</v>
      </c>
      <c r="BO39" s="11">
        <f>IF(ISNA(VLOOKUP(CONCATENATE($B39,BO$2,"SINGLE"),UHF!$V$3:$W$612,2,0)),0,VLOOKUP(CONCATENATE($B39,BO$2,"SINGLE"),UHF!$V$3:$W$612,2,0))</f>
        <v>0</v>
      </c>
      <c r="BP39" s="11">
        <f>IF(ISNA(VLOOKUP(CONCATENATE($B39,BP$2,"SINGLE"),UHF!$V$3:$W$612,2,0)),0,VLOOKUP(CONCATENATE($B39,BP$2,"SINGLE"),UHF!$V$3:$W$612,2,0))</f>
        <v>0</v>
      </c>
      <c r="BQ39" s="11">
        <f>IF(ISNA(VLOOKUP(CONCATENATE($B39,BQ$2,"SINGLE"),UHF!$V$3:$W$612,2,0)),0,VLOOKUP(CONCATENATE($B39,BQ$2,"SINGLE"),UHF!$V$3:$W$612,2,0))</f>
        <v>0</v>
      </c>
      <c r="BR39" s="54">
        <f>SUM(BF39:BQ39)</f>
        <v>153.6</v>
      </c>
      <c r="BS39" s="54">
        <f>IF(ISNA(VLOOKUP(CONCATENATE($B39,BS$2,"SINGLE"),'A1'!$V$3:$W$612,2,0)),0,VLOOKUP(CONCATENATE($B39,BS$2,"SINGLE"),'A1'!$V$3:$W$612,2,0))</f>
        <v>63</v>
      </c>
      <c r="BT39" s="11">
        <f>SUM(C39,Q39,AQ39,BE39,BS39)</f>
        <v>267.89999999999998</v>
      </c>
      <c r="BU39" s="11">
        <f>SUM(D39,R39,AR39,BF39)</f>
        <v>153.6</v>
      </c>
      <c r="BV39" s="11">
        <f>SUM(E39,S39,AE39,AS39,BG39)</f>
        <v>0</v>
      </c>
      <c r="BW39" s="11">
        <f>SUM(F39,T39,AF39,AT39,BH39)</f>
        <v>0</v>
      </c>
      <c r="BX39" s="11">
        <f>SUM(G39,U39,AG39,AU39,BI39)</f>
        <v>0</v>
      </c>
      <c r="BY39" s="11">
        <f>SUM(H39,V39,AH39,AV39,BJ39)</f>
        <v>0</v>
      </c>
      <c r="BZ39" s="11">
        <f>SUM(I39,W39,AI39,AW39,BK39)</f>
        <v>0</v>
      </c>
      <c r="CA39" s="11">
        <f>SUM(J39,X39,AJ39,AX39,BL39)</f>
        <v>0</v>
      </c>
      <c r="CB39" s="11">
        <f>SUM(K39,Y39,AK39,AY39,BM39)</f>
        <v>0</v>
      </c>
      <c r="CC39" s="11">
        <f>SUM(L39,Z39,AL39,AZ39,BN39)</f>
        <v>0</v>
      </c>
      <c r="CD39" s="11">
        <f>SUM(M39,AA39,AM39,BA39,BO39)</f>
        <v>0</v>
      </c>
      <c r="CE39" s="11">
        <f>SUM(N39,AB39,AN39,BB39,BP39)</f>
        <v>0</v>
      </c>
      <c r="CF39" s="11">
        <f>SUM(O39,AC39,AO39,BC39,BQ39)</f>
        <v>0</v>
      </c>
      <c r="CG39" s="11">
        <f>SUM(BT39:CF39)</f>
        <v>421.5</v>
      </c>
      <c r="CH39" s="11">
        <f>SUM(P39,AD39,AP39,BD39,BE39,BR39,BS39)</f>
        <v>421.5</v>
      </c>
      <c r="CI39" s="11">
        <f>MIN(P39,AD39,AP39,BD39,BE39,BR39,BS39)</f>
        <v>0</v>
      </c>
      <c r="CJ39" s="51">
        <f>SUM(CH39-CI39)</f>
        <v>421.5</v>
      </c>
    </row>
    <row r="40" spans="1:88" x14ac:dyDescent="0.2">
      <c r="A40" s="21" t="str">
        <f t="shared" si="0"/>
        <v>38.</v>
      </c>
      <c r="B40" s="8" t="str">
        <f>'Seznam-SO'!A120</f>
        <v>OK1VUB</v>
      </c>
      <c r="C40" s="11">
        <f>IF(ISNA(VLOOKUP(CONCATENATE($B40,C$2,"SINGLE"),'I-SUB'!$V$3:$W$624,2,0)),0,VLOOKUP(CONCATENATE($B40,C$2,"SINGLE"),'I-SUB'!$V$3:$W$624,2,0))</f>
        <v>85.5</v>
      </c>
      <c r="D40" s="11">
        <f>IF(ISNA(VLOOKUP(CONCATENATE($B40,D$2,"SINGLE"),'I-SUB'!$V$3:$W$624,2,0)),0,VLOOKUP(CONCATENATE($B40,D$2,"SINGLE"),'I-SUB'!$V$3:$W$624,2,0))</f>
        <v>0</v>
      </c>
      <c r="E40" s="11">
        <f>IF(ISNA(VLOOKUP(CONCATENATE($B40,E$2,"SINGLE"),'I-SUB'!$V$3:$W$624,2,0)),0,VLOOKUP(CONCATENATE($B40,E$2,"SINGLE"),'I-SUB'!$V$3:$W$624,2,0))</f>
        <v>0</v>
      </c>
      <c r="F40" s="11">
        <f>IF(ISNA(VLOOKUP(CONCATENATE($B40,F$2,"SINGLE"),'I-SUB'!$V$3:$W$624,2,0)),0,VLOOKUP(CONCATENATE($B40,F$2,"SINGLE"),'I-SUB'!$V$3:$W$624,2,0))</f>
        <v>0</v>
      </c>
      <c r="G40" s="11">
        <f>IF(ISNA(VLOOKUP(CONCATENATE($B40,G$2,"SINGLE"),'I-SUB'!$V$3:$W$624,2,0)),0,VLOOKUP(CONCATENATE($B40,G$2,"SINGLE"),'I-SUB'!$V$3:$W$624,2,0))</f>
        <v>0</v>
      </c>
      <c r="H40" s="11">
        <f>IF(ISNA(VLOOKUP(CONCATENATE($B40,H$2,"SINGLE"),'I-SUB'!$V$3:$W$624,2,0)),0,VLOOKUP(CONCATENATE($B40,H$2,"SINGLE"),'I-SUB'!$V$3:$W$624,2,0))</f>
        <v>0</v>
      </c>
      <c r="I40" s="11">
        <f>IF(ISNA(VLOOKUP(CONCATENATE($B40,I$2,"SINGLE"),'I-SUB'!$V$3:$W$624,2,0)),0,VLOOKUP(CONCATENATE($B40,I$2,"SINGLE"),'I-SUB'!$V$3:$W$624,2,0))</f>
        <v>0</v>
      </c>
      <c r="J40" s="11">
        <f>IF(ISNA(VLOOKUP(CONCATENATE($B40,J$2,"SINGLE"),'I-SUB'!$V$3:$W$624,2,0)),0,VLOOKUP(CONCATENATE($B40,J$2,"SINGLE"),'I-SUB'!$V$3:$W$624,2,0))</f>
        <v>0</v>
      </c>
      <c r="K40" s="11">
        <f>IF(ISNA(VLOOKUP(CONCATENATE($B40,K$2,"SINGLE"),'I-SUB'!$V$3:$W$624,2,0)),0,VLOOKUP(CONCATENATE($B40,K$2,"SINGLE"),'I-SUB'!$V$3:$W$624,2,0))</f>
        <v>0</v>
      </c>
      <c r="L40" s="11">
        <f>IF(ISNA(VLOOKUP(CONCATENATE($B40,L$2,"SINGLE"),'I-SUB'!$V$3:$W$624,2,0)),0,VLOOKUP(CONCATENATE($B40,L$2,"SINGLE"),'I-SUB'!$V$3:$W$624,2,0))</f>
        <v>0</v>
      </c>
      <c r="M40" s="11">
        <f>IF(ISNA(VLOOKUP(CONCATENATE($B40,M$2,"SINGLE"),'I-SUB'!$V$3:$W$624,2,0)),0,VLOOKUP(CONCATENATE($B40,M$2,"SINGLE"),'I-SUB'!$V$3:$W$624,2,0))</f>
        <v>0</v>
      </c>
      <c r="N40" s="11">
        <f>IF(ISNA(VLOOKUP(CONCATENATE($B40,N$2,"SINGLE"),'I-SUB'!$V$3:$W$624,2,0)),0,VLOOKUP(CONCATENATE($B40,N$2,"SINGLE"),'I-SUB'!$V$3:$W$624,2,0))</f>
        <v>0</v>
      </c>
      <c r="O40" s="11">
        <f>IF(ISNA(VLOOKUP(CONCATENATE($B40,O$2,"SINGLE"),'I-SUB'!$V$3:$W$624,2,0)),0,VLOOKUP(CONCATENATE($B40,O$2,"SINGLE"),'I-SUB'!$V$3:$W$624,2,0))</f>
        <v>0</v>
      </c>
      <c r="P40" s="54">
        <f>SUM(C40:O40)</f>
        <v>85.5</v>
      </c>
      <c r="Q40" s="11">
        <f>IF(ISNA(VLOOKUP(CONCATENATE($B40,Q$2,"SINGLE"),'II-SUB'!$V$3:$W$630,2,0)),0,VLOOKUP(CONCATENATE($B40,Q$2,"SINGLE"),'II-SUB'!$V$3:$W$630,2,0))</f>
        <v>93.6</v>
      </c>
      <c r="R40" s="11">
        <f>IF(ISNA(VLOOKUP(CONCATENATE($B40,R$2,"SINGLE"),'II-SUB'!$V$3:$W$630,2,0)),0,VLOOKUP(CONCATENATE($B40,R$2,"SINGLE"),'II-SUB'!$V$3:$W$630,2,0))</f>
        <v>0</v>
      </c>
      <c r="S40" s="11">
        <f>IF(ISNA(VLOOKUP(CONCATENATE($B40,S$2,"SINGLE"),'II-SUB'!$V$3:$W$630,2,0)),0,VLOOKUP(CONCATENATE($B40,S$2,"SINGLE"),'II-SUB'!$V$3:$W$630,2,0))</f>
        <v>0</v>
      </c>
      <c r="T40" s="11">
        <f>IF(ISNA(VLOOKUP(CONCATENATE($B40,T$2,"SINGLE"),'II-SUB'!$V$3:$W$630,2,0)),0,VLOOKUP(CONCATENATE($B40,T$2,"SINGLE"),'II-SUB'!$V$3:$W$630,2,0))</f>
        <v>0</v>
      </c>
      <c r="U40" s="11">
        <f>IF(ISNA(VLOOKUP(CONCATENATE($B40,U$2,"SINGLE"),'II-SUB'!$V$3:$W$630,2,0)),0,VLOOKUP(CONCATENATE($B40,U$2,"SINGLE"),'II-SUB'!$V$3:$W$630,2,0))</f>
        <v>0</v>
      </c>
      <c r="V40" s="11">
        <f>IF(ISNA(VLOOKUP(CONCATENATE($B40,V$2,"SINGLE"),'II-SUB'!$V$3:$W$630,2,0)),0,VLOOKUP(CONCATENATE($B40,V$2,"SINGLE"),'II-SUB'!$V$3:$W$630,2,0))</f>
        <v>0</v>
      </c>
      <c r="W40" s="11">
        <f>IF(ISNA(VLOOKUP(CONCATENATE($B40,W$2,"SINGLE"),'II-SUB'!$V$3:$W$630,2,0)),0,VLOOKUP(CONCATENATE($B40,W$2,"SINGLE"),'II-SUB'!$V$3:$W$630,2,0))</f>
        <v>0</v>
      </c>
      <c r="X40" s="11">
        <f>IF(ISNA(VLOOKUP(CONCATENATE($B40,X$2,"SINGLE"),'II-SUB'!$V$3:$W$630,2,0)),0,VLOOKUP(CONCATENATE($B40,X$2,"SINGLE"),'II-SUB'!$V$3:$W$630,2,0))</f>
        <v>0</v>
      </c>
      <c r="Y40" s="11">
        <f>IF(ISNA(VLOOKUP(CONCATENATE($B40,Y$2,"SINGLE"),'II-SUB'!$V$3:$W$630,2,0)),0,VLOOKUP(CONCATENATE($B40,Y$2,"SINGLE"),'II-SUB'!$V$3:$W$630,2,0))</f>
        <v>0</v>
      </c>
      <c r="Z40" s="11">
        <f>IF(ISNA(VLOOKUP(CONCATENATE($B40,Z$2,"SINGLE"),'II-SUB'!$V$3:$W$630,2,0)),0,VLOOKUP(CONCATENATE($B40,Z$2,"SINGLE"),'II-SUB'!$V$3:$W$630,2,0))</f>
        <v>0</v>
      </c>
      <c r="AA40" s="11">
        <f>IF(ISNA(VLOOKUP(CONCATENATE($B40,AA$2,"SINGLE"),'II-SUB'!$V$3:$W$630,2,0)),0,VLOOKUP(CONCATENATE($B40,AA$2,"SINGLE"),'II-SUB'!$V$3:$W$630,2,0))</f>
        <v>0</v>
      </c>
      <c r="AB40" s="11">
        <f>IF(ISNA(VLOOKUP(CONCATENATE($B40,AB$2,"SINGLE"),'II-SUB'!$V$3:$W$630,2,0)),0,VLOOKUP(CONCATENATE($B40,AB$2,"SINGLE"),'II-SUB'!$V$3:$W$630,2,0))</f>
        <v>0</v>
      </c>
      <c r="AC40" s="11">
        <f>IF(ISNA(VLOOKUP(CONCATENATE($B40,AC$2,"SINGLE"),'II-SUB'!$V$3:$W$630,2,0)),0,VLOOKUP(CONCATENATE($B40,AC$2,"SINGLE"),'II-SUB'!$V$3:$W$630,2,0))</f>
        <v>0</v>
      </c>
      <c r="AD40" s="54">
        <f>SUM(Q40:AC40)</f>
        <v>93.6</v>
      </c>
      <c r="AE40" s="11">
        <f>IF(ISNA(VLOOKUP(CONCATENATE($B40,AE$2,"SINGLE"),MW!$V$3:$W$600,2,0)),0,VLOOKUP(CONCATENATE($B40,AE$2,"SINGLE"),MW!$V$3:$W$600,2,0))</f>
        <v>0</v>
      </c>
      <c r="AF40" s="11">
        <f>IF(ISNA(VLOOKUP(CONCATENATE($B40,AF$2,"SINGLE"),MW!$V$3:$W$600,2,0)),0,VLOOKUP(CONCATENATE($B40,AF$2,"SINGLE"),MW!$V$3:$W$600,2,0))</f>
        <v>0</v>
      </c>
      <c r="AG40" s="11">
        <f>IF(ISNA(VLOOKUP(CONCATENATE($B40,AG$2,"SINGLE"),MW!$V$3:$W$600,2,0)),0,VLOOKUP(CONCATENATE($B40,AG$2,"SINGLE"),MW!$V$3:$W$600,2,0))</f>
        <v>0</v>
      </c>
      <c r="AH40" s="11">
        <f>IF(ISNA(VLOOKUP(CONCATENATE($B40,AH$2,"SINGLE"),MW!$V$3:$W$600,2,0)),0,VLOOKUP(CONCATENATE($B40,AH$2,"SINGLE"),MW!$V$3:$W$600,2,0))</f>
        <v>0</v>
      </c>
      <c r="AI40" s="11">
        <f>IF(ISNA(VLOOKUP(CONCATENATE($B40,AI$2,"SINGLE"),MW!$V$3:$W$600,2,0)),0,VLOOKUP(CONCATENATE($B40,AI$2,"SINGLE"),MW!$V$3:$W$600,2,0))</f>
        <v>0</v>
      </c>
      <c r="AJ40" s="11">
        <f>IF(ISNA(VLOOKUP(CONCATENATE($B40,AJ$2,"SINGLE"),MW!$V$3:$W$600,2,0)),0,VLOOKUP(CONCATENATE($B40,AJ$2,"SINGLE"),MW!$V$3:$W$600,2,0))</f>
        <v>0</v>
      </c>
      <c r="AK40" s="11">
        <f>IF(ISNA(VLOOKUP(CONCATENATE($B40,AK$2,"SINGLE"),MW!$V$3:$W$600,2,0)),0,VLOOKUP(CONCATENATE($B40,AK$2,"SINGLE"),MW!$V$3:$W$600,2,0))</f>
        <v>0</v>
      </c>
      <c r="AL40" s="11">
        <f>IF(ISNA(VLOOKUP(CONCATENATE($B40,AL$2,"SINGLE"),MW!$V$3:$W$600,2,0)),0,VLOOKUP(CONCATENATE($B40,AL$2,"SINGLE"),MW!$V$3:$W$600,2,0))</f>
        <v>0</v>
      </c>
      <c r="AM40" s="11">
        <f>IF(ISNA(VLOOKUP(CONCATENATE($B40,AM$2,"SINGLE"),MW!$V$3:$W$600,2,0)),0,VLOOKUP(CONCATENATE($B40,AM$2,"SINGLE"),MW!$V$3:$W$600,2,0))</f>
        <v>0</v>
      </c>
      <c r="AN40" s="11">
        <f>IF(ISNA(VLOOKUP(CONCATENATE($B40,AN$2,"SINGLE"),MW!$V$3:$W$600,2,0)),0,VLOOKUP(CONCATENATE($B40,AN$2,"SINGLE"),MW!$V$3:$W$600,2,0))</f>
        <v>0</v>
      </c>
      <c r="AO40" s="11">
        <f>IF(ISNA(VLOOKUP(CONCATENATE($B40,AO$2,"SINGLE"),MW!$V$3:$W$600,2,0)),0,VLOOKUP(CONCATENATE($B40,AO$2,"SINGLE"),MW!$V$3:$W$600,2,0))</f>
        <v>0</v>
      </c>
      <c r="AP40" s="54">
        <f>SUM(AE40:AO40)</f>
        <v>0</v>
      </c>
      <c r="AQ40" s="11">
        <f>IF(ISNA(VLOOKUP(CONCATENATE($B40,AQ$2,"SINGLE"),'III-SUB'!$V$3:$W$633,2,0)),0,VLOOKUP(CONCATENATE($B40,AQ$2,"SINGLE"),'III-SUB'!$V$3:$W$633,2,0))</f>
        <v>129</v>
      </c>
      <c r="AR40" s="11">
        <f>IF(ISNA(VLOOKUP(CONCATENATE($B40,AR$2,"SINGLE"),'III-SUB'!$V$3:$W$633,2,0)),0,VLOOKUP(CONCATENATE($B40,AR$2,"SINGLE"),'III-SUB'!$V$3:$W$633,2,0))</f>
        <v>0</v>
      </c>
      <c r="AS40" s="11">
        <f>IF(ISNA(VLOOKUP(CONCATENATE($B40,AS$2,"SINGLE"),'III-SUB'!$V$3:$W$633,2,0)),0,VLOOKUP(CONCATENATE($B40,AS$2,"SINGLE"),'III-SUB'!$V$3:$W$633,2,0))</f>
        <v>0</v>
      </c>
      <c r="AT40" s="11">
        <f>IF(ISNA(VLOOKUP(CONCATENATE($B40,AT$2,"SINGLE"),'III-SUB'!$V$3:$W$633,2,0)),0,VLOOKUP(CONCATENATE($B40,AT$2,"SINGLE"),'III-SUB'!$V$3:$W$633,2,0))</f>
        <v>0</v>
      </c>
      <c r="AU40" s="11">
        <f>IF(ISNA(VLOOKUP(CONCATENATE($B40,AU$2,"SINGLE"),'III-SUB'!$V$3:$W$633,2,0)),0,VLOOKUP(CONCATENATE($B40,AU$2,"SINGLE"),'III-SUB'!$V$3:$W$633,2,0))</f>
        <v>0</v>
      </c>
      <c r="AV40" s="11">
        <f>IF(ISNA(VLOOKUP(CONCATENATE($B40,AV$2,"SINGLE"),'III-SUB'!$V$3:$W$633,2,0)),0,VLOOKUP(CONCATENATE($B40,AV$2,"SINGLE"),'III-SUB'!$V$3:$W$633,2,0))</f>
        <v>0</v>
      </c>
      <c r="AW40" s="11">
        <f>IF(ISNA(VLOOKUP(CONCATENATE($B40,AW$2,"SINGLE"),'III-SUB'!$V$3:$W$633,2,0)),0,VLOOKUP(CONCATENATE($B40,AW$2,"SINGLE"),'III-SUB'!$V$3:$W$633,2,0))</f>
        <v>0</v>
      </c>
      <c r="AX40" s="11">
        <f>IF(ISNA(VLOOKUP(CONCATENATE($B40,AX$2,"SINGLE"),'III-SUB'!$V$3:$W$633,2,0)),0,VLOOKUP(CONCATENATE($B40,AX$2,"SINGLE"),'III-SUB'!$V$3:$W$633,2,0))</f>
        <v>0</v>
      </c>
      <c r="AY40" s="11">
        <f>IF(ISNA(VLOOKUP(CONCATENATE($B40,AY$2,"SINGLE"),'III-SUB'!$V$3:$W$633,2,0)),0,VLOOKUP(CONCATENATE($B40,AY$2,"SINGLE"),'III-SUB'!$V$3:$W$633,2,0))</f>
        <v>0</v>
      </c>
      <c r="AZ40" s="11">
        <f>IF(ISNA(VLOOKUP(CONCATENATE($B40,AZ$2,"SINGLE"),'III-SUB'!$V$3:$W$633,2,0)),0,VLOOKUP(CONCATENATE($B40,AZ$2,"SINGLE"),'III-SUB'!$V$3:$W$633,2,0))</f>
        <v>0</v>
      </c>
      <c r="BA40" s="11">
        <f>IF(ISNA(VLOOKUP(CONCATENATE($B40,BA$2,"SINGLE"),'III-SUB'!$V$3:$W$633,2,0)),0,VLOOKUP(CONCATENATE($B40,BA$2,"SINGLE"),'III-SUB'!$V$3:$W$633,2,0))</f>
        <v>0</v>
      </c>
      <c r="BB40" s="11">
        <f>IF(ISNA(VLOOKUP(CONCATENATE($B40,BB$2,"SINGLE"),'III-SUB'!$V$3:$W$633,2,0)),0,VLOOKUP(CONCATENATE($B40,BB$2,"SINGLE"),'III-SUB'!$V$3:$W$633,2,0))</f>
        <v>0</v>
      </c>
      <c r="BC40" s="11">
        <f>IF(ISNA(VLOOKUP(CONCATENATE($B40,BC$2,"SINGLE"),'III-SUB'!$V$3:$W$633,2,0)),0,VLOOKUP(CONCATENATE($B40,BC$2,"SINGLE"),'III-SUB'!$V$3:$W$633,2,0))</f>
        <v>0</v>
      </c>
      <c r="BD40" s="54">
        <f>SUM(AQ40:BC40)</f>
        <v>129</v>
      </c>
      <c r="BE40" s="54">
        <f>IF(ISNA(VLOOKUP(CONCATENATE($B40,BE$2,"SINGLE"),VHF!$V$3:$W$627,2,0)),0,VLOOKUP(CONCATENATE($B40,BE$2,"SINGLE"),VHF!$V$3:$W$627,2,0))</f>
        <v>109.7</v>
      </c>
      <c r="BF40" s="11">
        <f>IF(ISNA(VLOOKUP(CONCATENATE($B40,BF$2,"SINGLE"),UHF!$V$3:$W$612,2,0)),0,VLOOKUP(CONCATENATE($B40,BF$2,"SINGLE"),UHF!$V$3:$W$612,2,0))</f>
        <v>0</v>
      </c>
      <c r="BG40" s="11">
        <f>IF(ISNA(VLOOKUP(CONCATENATE($B40,BG$2,"SINGLE"),UHF!$V$3:$W$612,2,0)),0,VLOOKUP(CONCATENATE($B40,BG$2,"SINGLE"),UHF!$V$3:$W$612,2,0))</f>
        <v>0</v>
      </c>
      <c r="BH40" s="11">
        <f>IF(ISNA(VLOOKUP(CONCATENATE($B40,BH$2,"SINGLE"),UHF!$V$3:$W$612,2,0)),0,VLOOKUP(CONCATENATE($B40,BH$2,"SINGLE"),UHF!$V$3:$W$612,2,0))</f>
        <v>0</v>
      </c>
      <c r="BI40" s="11">
        <f>IF(ISNA(VLOOKUP(CONCATENATE($B40,BI$2,"SINGLE"),UHF!$V$3:$W$612,2,0)),0,VLOOKUP(CONCATENATE($B40,BI$2,"SINGLE"),UHF!$V$3:$W$612,2,0))</f>
        <v>0</v>
      </c>
      <c r="BJ40" s="11">
        <f>IF(ISNA(VLOOKUP(CONCATENATE($B40,BJ$2,"SINGLE"),UHF!$V$3:$W$612,2,0)),0,VLOOKUP(CONCATENATE($B40,BJ$2,"SINGLE"),UHF!$V$3:$W$612,2,0))</f>
        <v>0</v>
      </c>
      <c r="BK40" s="11">
        <f>IF(ISNA(VLOOKUP(CONCATENATE($B40,BK$2,"SINGLE"),UHF!$V$3:$W$612,2,0)),0,VLOOKUP(CONCATENATE($B40,BK$2,"SINGLE"),UHF!$V$3:$W$612,2,0))</f>
        <v>0</v>
      </c>
      <c r="BL40" s="11">
        <f>IF(ISNA(VLOOKUP(CONCATENATE($B40,BL$2,"SINGLE"),UHF!$V$3:$W$612,2,0)),0,VLOOKUP(CONCATENATE($B40,BL$2,"SINGLE"),UHF!$V$3:$W$612,2,0))</f>
        <v>0</v>
      </c>
      <c r="BM40" s="11">
        <f>IF(ISNA(VLOOKUP(CONCATENATE($B40,BM$2,"SINGLE"),UHF!$V$3:$W$612,2,0)),0,VLOOKUP(CONCATENATE($B40,BM$2,"SINGLE"),UHF!$V$3:$W$612,2,0))</f>
        <v>0</v>
      </c>
      <c r="BN40" s="11">
        <f>IF(ISNA(VLOOKUP(CONCATENATE($B40,BN$2,"SINGLE"),UHF!$V$3:$W$612,2,0)),0,VLOOKUP(CONCATENATE($B40,BN$2,"SINGLE"),UHF!$V$3:$W$612,2,0))</f>
        <v>0</v>
      </c>
      <c r="BO40" s="11">
        <f>IF(ISNA(VLOOKUP(CONCATENATE($B40,BO$2,"SINGLE"),UHF!$V$3:$W$612,2,0)),0,VLOOKUP(CONCATENATE($B40,BO$2,"SINGLE"),UHF!$V$3:$W$612,2,0))</f>
        <v>0</v>
      </c>
      <c r="BP40" s="11">
        <f>IF(ISNA(VLOOKUP(CONCATENATE($B40,BP$2,"SINGLE"),UHF!$V$3:$W$612,2,0)),0,VLOOKUP(CONCATENATE($B40,BP$2,"SINGLE"),UHF!$V$3:$W$612,2,0))</f>
        <v>0</v>
      </c>
      <c r="BQ40" s="11">
        <f>IF(ISNA(VLOOKUP(CONCATENATE($B40,BQ$2,"SINGLE"),UHF!$V$3:$W$612,2,0)),0,VLOOKUP(CONCATENATE($B40,BQ$2,"SINGLE"),UHF!$V$3:$W$612,2,0))</f>
        <v>0</v>
      </c>
      <c r="BR40" s="54">
        <f>SUM(BF40:BQ40)</f>
        <v>0</v>
      </c>
      <c r="BS40" s="54">
        <f>IF(ISNA(VLOOKUP(CONCATENATE($B40,BS$2,"SINGLE"),'A1'!$V$3:$W$612,2,0)),0,VLOOKUP(CONCATENATE($B40,BS$2,"SINGLE"),'A1'!$V$3:$W$612,2,0))</f>
        <v>0</v>
      </c>
      <c r="BT40" s="11">
        <f>SUM(C40,Q40,AQ40,BE40,BS40)</f>
        <v>417.8</v>
      </c>
      <c r="BU40" s="11">
        <f>SUM(D40,R40,AR40,BF40)</f>
        <v>0</v>
      </c>
      <c r="BV40" s="11">
        <f>SUM(E40,S40,AE40,AS40,BG40)</f>
        <v>0</v>
      </c>
      <c r="BW40" s="11">
        <f>SUM(F40,T40,AF40,AT40,BH40)</f>
        <v>0</v>
      </c>
      <c r="BX40" s="11">
        <f>SUM(G40,U40,AG40,AU40,BI40)</f>
        <v>0</v>
      </c>
      <c r="BY40" s="11">
        <f>SUM(H40,V40,AH40,AV40,BJ40)</f>
        <v>0</v>
      </c>
      <c r="BZ40" s="11">
        <f>SUM(I40,W40,AI40,AW40,BK40)</f>
        <v>0</v>
      </c>
      <c r="CA40" s="11">
        <f>SUM(J40,X40,AJ40,AX40,BL40)</f>
        <v>0</v>
      </c>
      <c r="CB40" s="11">
        <f>SUM(K40,Y40,AK40,AY40,BM40)</f>
        <v>0</v>
      </c>
      <c r="CC40" s="11">
        <f>SUM(L40,Z40,AL40,AZ40,BN40)</f>
        <v>0</v>
      </c>
      <c r="CD40" s="11">
        <f>SUM(M40,AA40,AM40,BA40,BO40)</f>
        <v>0</v>
      </c>
      <c r="CE40" s="11">
        <f>SUM(N40,AB40,AN40,BB40,BP40)</f>
        <v>0</v>
      </c>
      <c r="CF40" s="11">
        <f>SUM(O40,AC40,AO40,BC40,BQ40)</f>
        <v>0</v>
      </c>
      <c r="CG40" s="11">
        <f>SUM(BT40:CF40)</f>
        <v>417.8</v>
      </c>
      <c r="CH40" s="11">
        <f>SUM(P40,AD40,AP40,BD40,BE40,BR40,BS40)</f>
        <v>417.8</v>
      </c>
      <c r="CI40" s="11">
        <f>MIN(P40,AD40,AP40,BD40,BE40,BR40,BS40)</f>
        <v>0</v>
      </c>
      <c r="CJ40" s="51">
        <f>SUM(CH40-CI40)</f>
        <v>417.8</v>
      </c>
    </row>
    <row r="41" spans="1:88" x14ac:dyDescent="0.2">
      <c r="A41" s="21" t="str">
        <f t="shared" si="0"/>
        <v>39.</v>
      </c>
      <c r="B41" s="8" t="str">
        <f>'Seznam-SO'!A112</f>
        <v>OK1YA</v>
      </c>
      <c r="C41" s="11">
        <f>IF(ISNA(VLOOKUP(CONCATENATE($B41,C$2,"SINGLE"),'I-SUB'!$V$3:$W$624,2,0)),0,VLOOKUP(CONCATENATE($B41,C$2,"SINGLE"),'I-SUB'!$V$3:$W$624,2,0))</f>
        <v>0</v>
      </c>
      <c r="D41" s="11">
        <f>IF(ISNA(VLOOKUP(CONCATENATE($B41,D$2,"SINGLE"),'I-SUB'!$V$3:$W$624,2,0)),0,VLOOKUP(CONCATENATE($B41,D$2,"SINGLE"),'I-SUB'!$V$3:$W$624,2,0))</f>
        <v>0</v>
      </c>
      <c r="E41" s="11">
        <f>IF(ISNA(VLOOKUP(CONCATENATE($B41,E$2,"SINGLE"),'I-SUB'!$V$3:$W$624,2,0)),0,VLOOKUP(CONCATENATE($B41,E$2,"SINGLE"),'I-SUB'!$V$3:$W$624,2,0))</f>
        <v>0</v>
      </c>
      <c r="F41" s="11">
        <f>IF(ISNA(VLOOKUP(CONCATENATE($B41,F$2,"SINGLE"),'I-SUB'!$V$3:$W$624,2,0)),0,VLOOKUP(CONCATENATE($B41,F$2,"SINGLE"),'I-SUB'!$V$3:$W$624,2,0))</f>
        <v>0</v>
      </c>
      <c r="G41" s="11">
        <f>IF(ISNA(VLOOKUP(CONCATENATE($B41,G$2,"SINGLE"),'I-SUB'!$V$3:$W$624,2,0)),0,VLOOKUP(CONCATENATE($B41,G$2,"SINGLE"),'I-SUB'!$V$3:$W$624,2,0))</f>
        <v>0</v>
      </c>
      <c r="H41" s="11">
        <f>IF(ISNA(VLOOKUP(CONCATENATE($B41,H$2,"SINGLE"),'I-SUB'!$V$3:$W$624,2,0)),0,VLOOKUP(CONCATENATE($B41,H$2,"SINGLE"),'I-SUB'!$V$3:$W$624,2,0))</f>
        <v>0</v>
      </c>
      <c r="I41" s="11">
        <f>IF(ISNA(VLOOKUP(CONCATENATE($B41,I$2,"SINGLE"),'I-SUB'!$V$3:$W$624,2,0)),0,VLOOKUP(CONCATENATE($B41,I$2,"SINGLE"),'I-SUB'!$V$3:$W$624,2,0))</f>
        <v>0</v>
      </c>
      <c r="J41" s="11">
        <f>IF(ISNA(VLOOKUP(CONCATENATE($B41,J$2,"SINGLE"),'I-SUB'!$V$3:$W$624,2,0)),0,VLOOKUP(CONCATENATE($B41,J$2,"SINGLE"),'I-SUB'!$V$3:$W$624,2,0))</f>
        <v>0</v>
      </c>
      <c r="K41" s="11">
        <f>IF(ISNA(VLOOKUP(CONCATENATE($B41,K$2,"SINGLE"),'I-SUB'!$V$3:$W$624,2,0)),0,VLOOKUP(CONCATENATE($B41,K$2,"SINGLE"),'I-SUB'!$V$3:$W$624,2,0))</f>
        <v>0</v>
      </c>
      <c r="L41" s="11">
        <f>IF(ISNA(VLOOKUP(CONCATENATE($B41,L$2,"SINGLE"),'I-SUB'!$V$3:$W$624,2,0)),0,VLOOKUP(CONCATENATE($B41,L$2,"SINGLE"),'I-SUB'!$V$3:$W$624,2,0))</f>
        <v>0</v>
      </c>
      <c r="M41" s="11">
        <f>IF(ISNA(VLOOKUP(CONCATENATE($B41,M$2,"SINGLE"),'I-SUB'!$V$3:$W$624,2,0)),0,VLOOKUP(CONCATENATE($B41,M$2,"SINGLE"),'I-SUB'!$V$3:$W$624,2,0))</f>
        <v>0</v>
      </c>
      <c r="N41" s="11">
        <f>IF(ISNA(VLOOKUP(CONCATENATE($B41,N$2,"SINGLE"),'I-SUB'!$V$3:$W$624,2,0)),0,VLOOKUP(CONCATENATE($B41,N$2,"SINGLE"),'I-SUB'!$V$3:$W$624,2,0))</f>
        <v>0</v>
      </c>
      <c r="O41" s="11">
        <f>IF(ISNA(VLOOKUP(CONCATENATE($B41,O$2,"SINGLE"),'I-SUB'!$V$3:$W$624,2,0)),0,VLOOKUP(CONCATENATE($B41,O$2,"SINGLE"),'I-SUB'!$V$3:$W$624,2,0))</f>
        <v>0</v>
      </c>
      <c r="P41" s="54">
        <f>SUM(C41:O41)</f>
        <v>0</v>
      </c>
      <c r="Q41" s="11">
        <f>IF(ISNA(VLOOKUP(CONCATENATE($B41,Q$2,"SINGLE"),'II-SUB'!$V$3:$W$630,2,0)),0,VLOOKUP(CONCATENATE($B41,Q$2,"SINGLE"),'II-SUB'!$V$3:$W$630,2,0))</f>
        <v>0</v>
      </c>
      <c r="R41" s="11">
        <f>IF(ISNA(VLOOKUP(CONCATENATE($B41,R$2,"SINGLE"),'II-SUB'!$V$3:$W$630,2,0)),0,VLOOKUP(CONCATENATE($B41,R$2,"SINGLE"),'II-SUB'!$V$3:$W$630,2,0))</f>
        <v>0</v>
      </c>
      <c r="S41" s="11">
        <f>IF(ISNA(VLOOKUP(CONCATENATE($B41,S$2,"SINGLE"),'II-SUB'!$V$3:$W$630,2,0)),0,VLOOKUP(CONCATENATE($B41,S$2,"SINGLE"),'II-SUB'!$V$3:$W$630,2,0))</f>
        <v>0</v>
      </c>
      <c r="T41" s="11">
        <f>IF(ISNA(VLOOKUP(CONCATENATE($B41,T$2,"SINGLE"),'II-SUB'!$V$3:$W$630,2,0)),0,VLOOKUP(CONCATENATE($B41,T$2,"SINGLE"),'II-SUB'!$V$3:$W$630,2,0))</f>
        <v>0</v>
      </c>
      <c r="U41" s="11">
        <f>IF(ISNA(VLOOKUP(CONCATENATE($B41,U$2,"SINGLE"),'II-SUB'!$V$3:$W$630,2,0)),0,VLOOKUP(CONCATENATE($B41,U$2,"SINGLE"),'II-SUB'!$V$3:$W$630,2,0))</f>
        <v>0</v>
      </c>
      <c r="V41" s="11">
        <f>IF(ISNA(VLOOKUP(CONCATENATE($B41,V$2,"SINGLE"),'II-SUB'!$V$3:$W$630,2,0)),0,VLOOKUP(CONCATENATE($B41,V$2,"SINGLE"),'II-SUB'!$V$3:$W$630,2,0))</f>
        <v>0</v>
      </c>
      <c r="W41" s="11">
        <f>IF(ISNA(VLOOKUP(CONCATENATE($B41,W$2,"SINGLE"),'II-SUB'!$V$3:$W$630,2,0)),0,VLOOKUP(CONCATENATE($B41,W$2,"SINGLE"),'II-SUB'!$V$3:$W$630,2,0))</f>
        <v>0</v>
      </c>
      <c r="X41" s="11">
        <f>IF(ISNA(VLOOKUP(CONCATENATE($B41,X$2,"SINGLE"),'II-SUB'!$V$3:$W$630,2,0)),0,VLOOKUP(CONCATENATE($B41,X$2,"SINGLE"),'II-SUB'!$V$3:$W$630,2,0))</f>
        <v>0</v>
      </c>
      <c r="Y41" s="11">
        <f>IF(ISNA(VLOOKUP(CONCATENATE($B41,Y$2,"SINGLE"),'II-SUB'!$V$3:$W$630,2,0)),0,VLOOKUP(CONCATENATE($B41,Y$2,"SINGLE"),'II-SUB'!$V$3:$W$630,2,0))</f>
        <v>0</v>
      </c>
      <c r="Z41" s="11">
        <f>IF(ISNA(VLOOKUP(CONCATENATE($B41,Z$2,"SINGLE"),'II-SUB'!$V$3:$W$630,2,0)),0,VLOOKUP(CONCATENATE($B41,Z$2,"SINGLE"),'II-SUB'!$V$3:$W$630,2,0))</f>
        <v>0</v>
      </c>
      <c r="AA41" s="11">
        <f>IF(ISNA(VLOOKUP(CONCATENATE($B41,AA$2,"SINGLE"),'II-SUB'!$V$3:$W$630,2,0)),0,VLOOKUP(CONCATENATE($B41,AA$2,"SINGLE"),'II-SUB'!$V$3:$W$630,2,0))</f>
        <v>0</v>
      </c>
      <c r="AB41" s="11">
        <f>IF(ISNA(VLOOKUP(CONCATENATE($B41,AB$2,"SINGLE"),'II-SUB'!$V$3:$W$630,2,0)),0,VLOOKUP(CONCATENATE($B41,AB$2,"SINGLE"),'II-SUB'!$V$3:$W$630,2,0))</f>
        <v>0</v>
      </c>
      <c r="AC41" s="11">
        <f>IF(ISNA(VLOOKUP(CONCATENATE($B41,AC$2,"SINGLE"),'II-SUB'!$V$3:$W$630,2,0)),0,VLOOKUP(CONCATENATE($B41,AC$2,"SINGLE"),'II-SUB'!$V$3:$W$630,2,0))</f>
        <v>0</v>
      </c>
      <c r="AD41" s="54">
        <f>SUM(Q41:AC41)</f>
        <v>0</v>
      </c>
      <c r="AE41" s="11">
        <f>IF(ISNA(VLOOKUP(CONCATENATE($B41,AE$2,"SINGLE"),MW!$V$3:$W$600,2,0)),0,VLOOKUP(CONCATENATE($B41,AE$2,"SINGLE"),MW!$V$3:$W$600,2,0))</f>
        <v>0</v>
      </c>
      <c r="AF41" s="11">
        <f>IF(ISNA(VLOOKUP(CONCATENATE($B41,AF$2,"SINGLE"),MW!$V$3:$W$600,2,0)),0,VLOOKUP(CONCATENATE($B41,AF$2,"SINGLE"),MW!$V$3:$W$600,2,0))</f>
        <v>0</v>
      </c>
      <c r="AG41" s="11">
        <f>IF(ISNA(VLOOKUP(CONCATENATE($B41,AG$2,"SINGLE"),MW!$V$3:$W$600,2,0)),0,VLOOKUP(CONCATENATE($B41,AG$2,"SINGLE"),MW!$V$3:$W$600,2,0))</f>
        <v>68</v>
      </c>
      <c r="AH41" s="11">
        <f>IF(ISNA(VLOOKUP(CONCATENATE($B41,AH$2,"SINGLE"),MW!$V$3:$W$600,2,0)),0,VLOOKUP(CONCATENATE($B41,AH$2,"SINGLE"),MW!$V$3:$W$600,2,0))</f>
        <v>48</v>
      </c>
      <c r="AI41" s="11">
        <f>IF(ISNA(VLOOKUP(CONCATENATE($B41,AI$2,"SINGLE"),MW!$V$3:$W$600,2,0)),0,VLOOKUP(CONCATENATE($B41,AI$2,"SINGLE"),MW!$V$3:$W$600,2,0))</f>
        <v>61.2</v>
      </c>
      <c r="AJ41" s="11">
        <f>IF(ISNA(VLOOKUP(CONCATENATE($B41,AJ$2,"SINGLE"),MW!$V$3:$W$600,2,0)),0,VLOOKUP(CONCATENATE($B41,AJ$2,"SINGLE"),MW!$V$3:$W$600,2,0))</f>
        <v>0</v>
      </c>
      <c r="AK41" s="11">
        <f>IF(ISNA(VLOOKUP(CONCATENATE($B41,AK$2,"SINGLE"),MW!$V$3:$W$600,2,0)),0,VLOOKUP(CONCATENATE($B41,AK$2,"SINGLE"),MW!$V$3:$W$600,2,0))</f>
        <v>0</v>
      </c>
      <c r="AL41" s="11">
        <f>IF(ISNA(VLOOKUP(CONCATENATE($B41,AL$2,"SINGLE"),MW!$V$3:$W$600,2,0)),0,VLOOKUP(CONCATENATE($B41,AL$2,"SINGLE"),MW!$V$3:$W$600,2,0))</f>
        <v>0</v>
      </c>
      <c r="AM41" s="11">
        <f>IF(ISNA(VLOOKUP(CONCATENATE($B41,AM$2,"SINGLE"),MW!$V$3:$W$600,2,0)),0,VLOOKUP(CONCATENATE($B41,AM$2,"SINGLE"),MW!$V$3:$W$600,2,0))</f>
        <v>0</v>
      </c>
      <c r="AN41" s="11">
        <f>IF(ISNA(VLOOKUP(CONCATENATE($B41,AN$2,"SINGLE"),MW!$V$3:$W$600,2,0)),0,VLOOKUP(CONCATENATE($B41,AN$2,"SINGLE"),MW!$V$3:$W$600,2,0))</f>
        <v>0</v>
      </c>
      <c r="AO41" s="11">
        <f>IF(ISNA(VLOOKUP(CONCATENATE($B41,AO$2,"SINGLE"),MW!$V$3:$W$600,2,0)),0,VLOOKUP(CONCATENATE($B41,AO$2,"SINGLE"),MW!$V$3:$W$600,2,0))</f>
        <v>0</v>
      </c>
      <c r="AP41" s="54">
        <f>SUM(AE41:AO41)</f>
        <v>177.2</v>
      </c>
      <c r="AQ41" s="11">
        <f>IF(ISNA(VLOOKUP(CONCATENATE($B41,AQ$2,"SINGLE"),'III-SUB'!$V$3:$W$633,2,0)),0,VLOOKUP(CONCATENATE($B41,AQ$2,"SINGLE"),'III-SUB'!$V$3:$W$633,2,0))</f>
        <v>0</v>
      </c>
      <c r="AR41" s="11">
        <f>IF(ISNA(VLOOKUP(CONCATENATE($B41,AR$2,"SINGLE"),'III-SUB'!$V$3:$W$633,2,0)),0,VLOOKUP(CONCATENATE($B41,AR$2,"SINGLE"),'III-SUB'!$V$3:$W$633,2,0))</f>
        <v>0</v>
      </c>
      <c r="AS41" s="11">
        <f>IF(ISNA(VLOOKUP(CONCATENATE($B41,AS$2,"SINGLE"),'III-SUB'!$V$3:$W$633,2,0)),0,VLOOKUP(CONCATENATE($B41,AS$2,"SINGLE"),'III-SUB'!$V$3:$W$633,2,0))</f>
        <v>0</v>
      </c>
      <c r="AT41" s="11">
        <f>IF(ISNA(VLOOKUP(CONCATENATE($B41,AT$2,"SINGLE"),'III-SUB'!$V$3:$W$633,2,0)),0,VLOOKUP(CONCATENATE($B41,AT$2,"SINGLE"),'III-SUB'!$V$3:$W$633,2,0))</f>
        <v>0</v>
      </c>
      <c r="AU41" s="11">
        <f>IF(ISNA(VLOOKUP(CONCATENATE($B41,AU$2,"SINGLE"),'III-SUB'!$V$3:$W$633,2,0)),0,VLOOKUP(CONCATENATE($B41,AU$2,"SINGLE"),'III-SUB'!$V$3:$W$633,2,0))</f>
        <v>76</v>
      </c>
      <c r="AV41" s="11">
        <f>IF(ISNA(VLOOKUP(CONCATENATE($B41,AV$2,"SINGLE"),'III-SUB'!$V$3:$W$633,2,0)),0,VLOOKUP(CONCATENATE($B41,AV$2,"SINGLE"),'III-SUB'!$V$3:$W$633,2,0))</f>
        <v>56</v>
      </c>
      <c r="AW41" s="11">
        <f>IF(ISNA(VLOOKUP(CONCATENATE($B41,AW$2,"SINGLE"),'III-SUB'!$V$3:$W$633,2,0)),0,VLOOKUP(CONCATENATE($B41,AW$2,"SINGLE"),'III-SUB'!$V$3:$W$633,2,0))</f>
        <v>104</v>
      </c>
      <c r="AX41" s="11">
        <f>IF(ISNA(VLOOKUP(CONCATENATE($B41,AX$2,"SINGLE"),'III-SUB'!$V$3:$W$633,2,0)),0,VLOOKUP(CONCATENATE($B41,AX$2,"SINGLE"),'III-SUB'!$V$3:$W$633,2,0))</f>
        <v>0</v>
      </c>
      <c r="AY41" s="11">
        <f>IF(ISNA(VLOOKUP(CONCATENATE($B41,AY$2,"SINGLE"),'III-SUB'!$V$3:$W$633,2,0)),0,VLOOKUP(CONCATENATE($B41,AY$2,"SINGLE"),'III-SUB'!$V$3:$W$633,2,0))</f>
        <v>0</v>
      </c>
      <c r="AZ41" s="11">
        <f>IF(ISNA(VLOOKUP(CONCATENATE($B41,AZ$2,"SINGLE"),'III-SUB'!$V$3:$W$633,2,0)),0,VLOOKUP(CONCATENATE($B41,AZ$2,"SINGLE"),'III-SUB'!$V$3:$W$633,2,0))</f>
        <v>0</v>
      </c>
      <c r="BA41" s="11">
        <f>IF(ISNA(VLOOKUP(CONCATENATE($B41,BA$2,"SINGLE"),'III-SUB'!$V$3:$W$633,2,0)),0,VLOOKUP(CONCATENATE($B41,BA$2,"SINGLE"),'III-SUB'!$V$3:$W$633,2,0))</f>
        <v>0</v>
      </c>
      <c r="BB41" s="11">
        <f>IF(ISNA(VLOOKUP(CONCATENATE($B41,BB$2,"SINGLE"),'III-SUB'!$V$3:$W$633,2,0)),0,VLOOKUP(CONCATENATE($B41,BB$2,"SINGLE"),'III-SUB'!$V$3:$W$633,2,0))</f>
        <v>0</v>
      </c>
      <c r="BC41" s="11">
        <f>IF(ISNA(VLOOKUP(CONCATENATE($B41,BC$2,"SINGLE"),'III-SUB'!$V$3:$W$633,2,0)),0,VLOOKUP(CONCATENATE($B41,BC$2,"SINGLE"),'III-SUB'!$V$3:$W$633,2,0))</f>
        <v>0</v>
      </c>
      <c r="BD41" s="54">
        <f>SUM(AQ41:BC41)</f>
        <v>236</v>
      </c>
      <c r="BE41" s="54">
        <f>IF(ISNA(VLOOKUP(CONCATENATE($B41,BE$2,"SINGLE"),VHF!$V$3:$W$627,2,0)),0,VLOOKUP(CONCATENATE($B41,BE$2,"SINGLE"),VHF!$V$3:$W$627,2,0))</f>
        <v>0</v>
      </c>
      <c r="BF41" s="11">
        <f>IF(ISNA(VLOOKUP(CONCATENATE($B41,BF$2,"SINGLE"),UHF!$V$3:$W$612,2,0)),0,VLOOKUP(CONCATENATE($B41,BF$2,"SINGLE"),UHF!$V$3:$W$612,2,0))</f>
        <v>0</v>
      </c>
      <c r="BG41" s="11">
        <f>IF(ISNA(VLOOKUP(CONCATENATE($B41,BG$2,"SINGLE"),UHF!$V$3:$W$612,2,0)),0,VLOOKUP(CONCATENATE($B41,BG$2,"SINGLE"),UHF!$V$3:$W$612,2,0))</f>
        <v>0</v>
      </c>
      <c r="BH41" s="11">
        <f>IF(ISNA(VLOOKUP(CONCATENATE($B41,BH$2,"SINGLE"),UHF!$V$3:$W$612,2,0)),0,VLOOKUP(CONCATENATE($B41,BH$2,"SINGLE"),UHF!$V$3:$W$612,2,0))</f>
        <v>0</v>
      </c>
      <c r="BI41" s="11">
        <f>IF(ISNA(VLOOKUP(CONCATENATE($B41,BI$2,"SINGLE"),UHF!$V$3:$W$612,2,0)),0,VLOOKUP(CONCATENATE($B41,BI$2,"SINGLE"),UHF!$V$3:$W$612,2,0))</f>
        <v>0</v>
      </c>
      <c r="BJ41" s="11">
        <f>IF(ISNA(VLOOKUP(CONCATENATE($B41,BJ$2,"SINGLE"),UHF!$V$3:$W$612,2,0)),0,VLOOKUP(CONCATENATE($B41,BJ$2,"SINGLE"),UHF!$V$3:$W$612,2,0))</f>
        <v>0</v>
      </c>
      <c r="BK41" s="11">
        <f>IF(ISNA(VLOOKUP(CONCATENATE($B41,BK$2,"SINGLE"),UHF!$V$3:$W$612,2,0)),0,VLOOKUP(CONCATENATE($B41,BK$2,"SINGLE"),UHF!$V$3:$W$612,2,0))</f>
        <v>0</v>
      </c>
      <c r="BL41" s="11">
        <f>IF(ISNA(VLOOKUP(CONCATENATE($B41,BL$2,"SINGLE"),UHF!$V$3:$W$612,2,0)),0,VLOOKUP(CONCATENATE($B41,BL$2,"SINGLE"),UHF!$V$3:$W$612,2,0))</f>
        <v>0</v>
      </c>
      <c r="BM41" s="11">
        <f>IF(ISNA(VLOOKUP(CONCATENATE($B41,BM$2,"SINGLE"),UHF!$V$3:$W$612,2,0)),0,VLOOKUP(CONCATENATE($B41,BM$2,"SINGLE"),UHF!$V$3:$W$612,2,0))</f>
        <v>0</v>
      </c>
      <c r="BN41" s="11">
        <f>IF(ISNA(VLOOKUP(CONCATENATE($B41,BN$2,"SINGLE"),UHF!$V$3:$W$612,2,0)),0,VLOOKUP(CONCATENATE($B41,BN$2,"SINGLE"),UHF!$V$3:$W$612,2,0))</f>
        <v>0</v>
      </c>
      <c r="BO41" s="11">
        <f>IF(ISNA(VLOOKUP(CONCATENATE($B41,BO$2,"SINGLE"),UHF!$V$3:$W$612,2,0)),0,VLOOKUP(CONCATENATE($B41,BO$2,"SINGLE"),UHF!$V$3:$W$612,2,0))</f>
        <v>0</v>
      </c>
      <c r="BP41" s="11">
        <f>IF(ISNA(VLOOKUP(CONCATENATE($B41,BP$2,"SINGLE"),UHF!$V$3:$W$612,2,0)),0,VLOOKUP(CONCATENATE($B41,BP$2,"SINGLE"),UHF!$V$3:$W$612,2,0))</f>
        <v>0</v>
      </c>
      <c r="BQ41" s="11">
        <f>IF(ISNA(VLOOKUP(CONCATENATE($B41,BQ$2,"SINGLE"),UHF!$V$3:$W$612,2,0)),0,VLOOKUP(CONCATENATE($B41,BQ$2,"SINGLE"),UHF!$V$3:$W$612,2,0))</f>
        <v>0</v>
      </c>
      <c r="BR41" s="54">
        <f>SUM(BF41:BQ41)</f>
        <v>0</v>
      </c>
      <c r="BS41" s="54">
        <f>IF(ISNA(VLOOKUP(CONCATENATE($B41,BS$2,"SINGLE"),'A1'!$V$3:$W$612,2,0)),0,VLOOKUP(CONCATENATE($B41,BS$2,"SINGLE"),'A1'!$V$3:$W$612,2,0))</f>
        <v>0</v>
      </c>
      <c r="BT41" s="11">
        <f>SUM(C41,Q41,AQ41,BE41,BS41)</f>
        <v>0</v>
      </c>
      <c r="BU41" s="11">
        <f>SUM(D41,R41,AR41,BF41)</f>
        <v>0</v>
      </c>
      <c r="BV41" s="11">
        <f>SUM(E41,S41,AE41,AS41,BG41)</f>
        <v>0</v>
      </c>
      <c r="BW41" s="11">
        <f>SUM(F41,T41,AF41,AT41,BH41)</f>
        <v>0</v>
      </c>
      <c r="BX41" s="11">
        <f>SUM(G41,U41,AG41,AU41,BI41)</f>
        <v>144</v>
      </c>
      <c r="BY41" s="11">
        <f>SUM(H41,V41,AH41,AV41,BJ41)</f>
        <v>104</v>
      </c>
      <c r="BZ41" s="11">
        <f>SUM(I41,W41,AI41,AW41,BK41)</f>
        <v>165.2</v>
      </c>
      <c r="CA41" s="11">
        <f>SUM(J41,X41,AJ41,AX41,BL41)</f>
        <v>0</v>
      </c>
      <c r="CB41" s="11">
        <f>SUM(K41,Y41,AK41,AY41,BM41)</f>
        <v>0</v>
      </c>
      <c r="CC41" s="11">
        <f>SUM(L41,Z41,AL41,AZ41,BN41)</f>
        <v>0</v>
      </c>
      <c r="CD41" s="11">
        <f>SUM(M41,AA41,AM41,BA41,BO41)</f>
        <v>0</v>
      </c>
      <c r="CE41" s="11">
        <f>SUM(N41,AB41,AN41,BB41,BP41)</f>
        <v>0</v>
      </c>
      <c r="CF41" s="11">
        <f>SUM(O41,AC41,AO41,BC41,BQ41)</f>
        <v>0</v>
      </c>
      <c r="CG41" s="11">
        <f>SUM(BT41:CF41)</f>
        <v>413.2</v>
      </c>
      <c r="CH41" s="11">
        <f>SUM(P41,AD41,AP41,BD41,BE41,BR41,BS41)</f>
        <v>413.2</v>
      </c>
      <c r="CI41" s="11">
        <f>MIN(P41,AD41,AP41,BD41,BE41,BR41,BS41)</f>
        <v>0</v>
      </c>
      <c r="CJ41" s="51">
        <f>SUM(CH41-CI41)</f>
        <v>413.2</v>
      </c>
    </row>
    <row r="42" spans="1:88" x14ac:dyDescent="0.2">
      <c r="A42" s="21" t="str">
        <f t="shared" si="0"/>
        <v>40.</v>
      </c>
      <c r="B42" s="8" t="str">
        <f>'Seznam-SO'!A119</f>
        <v>OK1VUF</v>
      </c>
      <c r="C42" s="11">
        <f>IF(ISNA(VLOOKUP(CONCATENATE($B42,C$2,"SINGLE"),'I-SUB'!$V$3:$W$624,2,0)),0,VLOOKUP(CONCATENATE($B42,C$2,"SINGLE"),'I-SUB'!$V$3:$W$624,2,0))</f>
        <v>0</v>
      </c>
      <c r="D42" s="11">
        <f>IF(ISNA(VLOOKUP(CONCATENATE($B42,D$2,"SINGLE"),'I-SUB'!$V$3:$W$624,2,0)),0,VLOOKUP(CONCATENATE($B42,D$2,"SINGLE"),'I-SUB'!$V$3:$W$624,2,0))</f>
        <v>0</v>
      </c>
      <c r="E42" s="11">
        <f>IF(ISNA(VLOOKUP(CONCATENATE($B42,E$2,"SINGLE"),'I-SUB'!$V$3:$W$624,2,0)),0,VLOOKUP(CONCATENATE($B42,E$2,"SINGLE"),'I-SUB'!$V$3:$W$624,2,0))</f>
        <v>0</v>
      </c>
      <c r="F42" s="11">
        <f>IF(ISNA(VLOOKUP(CONCATENATE($B42,F$2,"SINGLE"),'I-SUB'!$V$3:$W$624,2,0)),0,VLOOKUP(CONCATENATE($B42,F$2,"SINGLE"),'I-SUB'!$V$3:$W$624,2,0))</f>
        <v>0</v>
      </c>
      <c r="G42" s="11">
        <f>IF(ISNA(VLOOKUP(CONCATENATE($B42,G$2,"SINGLE"),'I-SUB'!$V$3:$W$624,2,0)),0,VLOOKUP(CONCATENATE($B42,G$2,"SINGLE"),'I-SUB'!$V$3:$W$624,2,0))</f>
        <v>0</v>
      </c>
      <c r="H42" s="11">
        <f>IF(ISNA(VLOOKUP(CONCATENATE($B42,H$2,"SINGLE"),'I-SUB'!$V$3:$W$624,2,0)),0,VLOOKUP(CONCATENATE($B42,H$2,"SINGLE"),'I-SUB'!$V$3:$W$624,2,0))</f>
        <v>0</v>
      </c>
      <c r="I42" s="11">
        <f>IF(ISNA(VLOOKUP(CONCATENATE($B42,I$2,"SINGLE"),'I-SUB'!$V$3:$W$624,2,0)),0,VLOOKUP(CONCATENATE($B42,I$2,"SINGLE"),'I-SUB'!$V$3:$W$624,2,0))</f>
        <v>0</v>
      </c>
      <c r="J42" s="11">
        <f>IF(ISNA(VLOOKUP(CONCATENATE($B42,J$2,"SINGLE"),'I-SUB'!$V$3:$W$624,2,0)),0,VLOOKUP(CONCATENATE($B42,J$2,"SINGLE"),'I-SUB'!$V$3:$W$624,2,0))</f>
        <v>0</v>
      </c>
      <c r="K42" s="11">
        <f>IF(ISNA(VLOOKUP(CONCATENATE($B42,K$2,"SINGLE"),'I-SUB'!$V$3:$W$624,2,0)),0,VLOOKUP(CONCATENATE($B42,K$2,"SINGLE"),'I-SUB'!$V$3:$W$624,2,0))</f>
        <v>0</v>
      </c>
      <c r="L42" s="11">
        <f>IF(ISNA(VLOOKUP(CONCATENATE($B42,L$2,"SINGLE"),'I-SUB'!$V$3:$W$624,2,0)),0,VLOOKUP(CONCATENATE($B42,L$2,"SINGLE"),'I-SUB'!$V$3:$W$624,2,0))</f>
        <v>0</v>
      </c>
      <c r="M42" s="11">
        <f>IF(ISNA(VLOOKUP(CONCATENATE($B42,M$2,"SINGLE"),'I-SUB'!$V$3:$W$624,2,0)),0,VLOOKUP(CONCATENATE($B42,M$2,"SINGLE"),'I-SUB'!$V$3:$W$624,2,0))</f>
        <v>0</v>
      </c>
      <c r="N42" s="11">
        <f>IF(ISNA(VLOOKUP(CONCATENATE($B42,N$2,"SINGLE"),'I-SUB'!$V$3:$W$624,2,0)),0,VLOOKUP(CONCATENATE($B42,N$2,"SINGLE"),'I-SUB'!$V$3:$W$624,2,0))</f>
        <v>0</v>
      </c>
      <c r="O42" s="11">
        <f>IF(ISNA(VLOOKUP(CONCATENATE($B42,O$2,"SINGLE"),'I-SUB'!$V$3:$W$624,2,0)),0,VLOOKUP(CONCATENATE($B42,O$2,"SINGLE"),'I-SUB'!$V$3:$W$624,2,0))</f>
        <v>0</v>
      </c>
      <c r="P42" s="54">
        <f>SUM(C42:O42)</f>
        <v>0</v>
      </c>
      <c r="Q42" s="11">
        <f>IF(ISNA(VLOOKUP(CONCATENATE($B42,Q$2,"SINGLE"),'II-SUB'!$V$3:$W$630,2,0)),0,VLOOKUP(CONCATENATE($B42,Q$2,"SINGLE"),'II-SUB'!$V$3:$W$630,2,0))</f>
        <v>0</v>
      </c>
      <c r="R42" s="11">
        <f>IF(ISNA(VLOOKUP(CONCATENATE($B42,R$2,"SINGLE"),'II-SUB'!$V$3:$W$630,2,0)),0,VLOOKUP(CONCATENATE($B42,R$2,"SINGLE"),'II-SUB'!$V$3:$W$630,2,0))</f>
        <v>96.5</v>
      </c>
      <c r="S42" s="11">
        <f>IF(ISNA(VLOOKUP(CONCATENATE($B42,S$2,"SINGLE"),'II-SUB'!$V$3:$W$630,2,0)),0,VLOOKUP(CONCATENATE($B42,S$2,"SINGLE"),'II-SUB'!$V$3:$W$630,2,0))</f>
        <v>0</v>
      </c>
      <c r="T42" s="11">
        <f>IF(ISNA(VLOOKUP(CONCATENATE($B42,T$2,"SINGLE"),'II-SUB'!$V$3:$W$630,2,0)),0,VLOOKUP(CONCATENATE($B42,T$2,"SINGLE"),'II-SUB'!$V$3:$W$630,2,0))</f>
        <v>0</v>
      </c>
      <c r="U42" s="11">
        <f>IF(ISNA(VLOOKUP(CONCATENATE($B42,U$2,"SINGLE"),'II-SUB'!$V$3:$W$630,2,0)),0,VLOOKUP(CONCATENATE($B42,U$2,"SINGLE"),'II-SUB'!$V$3:$W$630,2,0))</f>
        <v>0</v>
      </c>
      <c r="V42" s="11">
        <f>IF(ISNA(VLOOKUP(CONCATENATE($B42,V$2,"SINGLE"),'II-SUB'!$V$3:$W$630,2,0)),0,VLOOKUP(CONCATENATE($B42,V$2,"SINGLE"),'II-SUB'!$V$3:$W$630,2,0))</f>
        <v>0</v>
      </c>
      <c r="W42" s="11">
        <f>IF(ISNA(VLOOKUP(CONCATENATE($B42,W$2,"SINGLE"),'II-SUB'!$V$3:$W$630,2,0)),0,VLOOKUP(CONCATENATE($B42,W$2,"SINGLE"),'II-SUB'!$V$3:$W$630,2,0))</f>
        <v>0</v>
      </c>
      <c r="X42" s="11">
        <f>IF(ISNA(VLOOKUP(CONCATENATE($B42,X$2,"SINGLE"),'II-SUB'!$V$3:$W$630,2,0)),0,VLOOKUP(CONCATENATE($B42,X$2,"SINGLE"),'II-SUB'!$V$3:$W$630,2,0))</f>
        <v>0</v>
      </c>
      <c r="Y42" s="11">
        <f>IF(ISNA(VLOOKUP(CONCATENATE($B42,Y$2,"SINGLE"),'II-SUB'!$V$3:$W$630,2,0)),0,VLOOKUP(CONCATENATE($B42,Y$2,"SINGLE"),'II-SUB'!$V$3:$W$630,2,0))</f>
        <v>0</v>
      </c>
      <c r="Z42" s="11">
        <f>IF(ISNA(VLOOKUP(CONCATENATE($B42,Z$2,"SINGLE"),'II-SUB'!$V$3:$W$630,2,0)),0,VLOOKUP(CONCATENATE($B42,Z$2,"SINGLE"),'II-SUB'!$V$3:$W$630,2,0))</f>
        <v>0</v>
      </c>
      <c r="AA42" s="11">
        <f>IF(ISNA(VLOOKUP(CONCATENATE($B42,AA$2,"SINGLE"),'II-SUB'!$V$3:$W$630,2,0)),0,VLOOKUP(CONCATENATE($B42,AA$2,"SINGLE"),'II-SUB'!$V$3:$W$630,2,0))</f>
        <v>0</v>
      </c>
      <c r="AB42" s="11">
        <f>IF(ISNA(VLOOKUP(CONCATENATE($B42,AB$2,"SINGLE"),'II-SUB'!$V$3:$W$630,2,0)),0,VLOOKUP(CONCATENATE($B42,AB$2,"SINGLE"),'II-SUB'!$V$3:$W$630,2,0))</f>
        <v>0</v>
      </c>
      <c r="AC42" s="11">
        <f>IF(ISNA(VLOOKUP(CONCATENATE($B42,AC$2,"SINGLE"),'II-SUB'!$V$3:$W$630,2,0)),0,VLOOKUP(CONCATENATE($B42,AC$2,"SINGLE"),'II-SUB'!$V$3:$W$630,2,0))</f>
        <v>0</v>
      </c>
      <c r="AD42" s="54">
        <f>SUM(Q42:AC42)</f>
        <v>96.5</v>
      </c>
      <c r="AE42" s="11">
        <f>IF(ISNA(VLOOKUP(CONCATENATE($B42,AE$2,"SINGLE"),MW!$V$3:$W$600,2,0)),0,VLOOKUP(CONCATENATE($B42,AE$2,"SINGLE"),MW!$V$3:$W$600,2,0))</f>
        <v>0</v>
      </c>
      <c r="AF42" s="11">
        <f>IF(ISNA(VLOOKUP(CONCATENATE($B42,AF$2,"SINGLE"),MW!$V$3:$W$600,2,0)),0,VLOOKUP(CONCATENATE($B42,AF$2,"SINGLE"),MW!$V$3:$W$600,2,0))</f>
        <v>0</v>
      </c>
      <c r="AG42" s="11">
        <f>IF(ISNA(VLOOKUP(CONCATENATE($B42,AG$2,"SINGLE"),MW!$V$3:$W$600,2,0)),0,VLOOKUP(CONCATENATE($B42,AG$2,"SINGLE"),MW!$V$3:$W$600,2,0))</f>
        <v>0</v>
      </c>
      <c r="AH42" s="11">
        <f>IF(ISNA(VLOOKUP(CONCATENATE($B42,AH$2,"SINGLE"),MW!$V$3:$W$600,2,0)),0,VLOOKUP(CONCATENATE($B42,AH$2,"SINGLE"),MW!$V$3:$W$600,2,0))</f>
        <v>0</v>
      </c>
      <c r="AI42" s="11">
        <f>IF(ISNA(VLOOKUP(CONCATENATE($B42,AI$2,"SINGLE"),MW!$V$3:$W$600,2,0)),0,VLOOKUP(CONCATENATE($B42,AI$2,"SINGLE"),MW!$V$3:$W$600,2,0))</f>
        <v>0</v>
      </c>
      <c r="AJ42" s="11">
        <f>IF(ISNA(VLOOKUP(CONCATENATE($B42,AJ$2,"SINGLE"),MW!$V$3:$W$600,2,0)),0,VLOOKUP(CONCATENATE($B42,AJ$2,"SINGLE"),MW!$V$3:$W$600,2,0))</f>
        <v>0</v>
      </c>
      <c r="AK42" s="11">
        <f>IF(ISNA(VLOOKUP(CONCATENATE($B42,AK$2,"SINGLE"),MW!$V$3:$W$600,2,0)),0,VLOOKUP(CONCATENATE($B42,AK$2,"SINGLE"),MW!$V$3:$W$600,2,0))</f>
        <v>0</v>
      </c>
      <c r="AL42" s="11">
        <f>IF(ISNA(VLOOKUP(CONCATENATE($B42,AL$2,"SINGLE"),MW!$V$3:$W$600,2,0)),0,VLOOKUP(CONCATENATE($B42,AL$2,"SINGLE"),MW!$V$3:$W$600,2,0))</f>
        <v>0</v>
      </c>
      <c r="AM42" s="11">
        <f>IF(ISNA(VLOOKUP(CONCATENATE($B42,AM$2,"SINGLE"),MW!$V$3:$W$600,2,0)),0,VLOOKUP(CONCATENATE($B42,AM$2,"SINGLE"),MW!$V$3:$W$600,2,0))</f>
        <v>0</v>
      </c>
      <c r="AN42" s="11">
        <f>IF(ISNA(VLOOKUP(CONCATENATE($B42,AN$2,"SINGLE"),MW!$V$3:$W$600,2,0)),0,VLOOKUP(CONCATENATE($B42,AN$2,"SINGLE"),MW!$V$3:$W$600,2,0))</f>
        <v>0</v>
      </c>
      <c r="AO42" s="11">
        <f>IF(ISNA(VLOOKUP(CONCATENATE($B42,AO$2,"SINGLE"),MW!$V$3:$W$600,2,0)),0,VLOOKUP(CONCATENATE($B42,AO$2,"SINGLE"),MW!$V$3:$W$600,2,0))</f>
        <v>0</v>
      </c>
      <c r="AP42" s="54">
        <f>SUM(AE42:AO42)</f>
        <v>0</v>
      </c>
      <c r="AQ42" s="11">
        <f>IF(ISNA(VLOOKUP(CONCATENATE($B42,AQ$2,"SINGLE"),'III-SUB'!$V$3:$W$633,2,0)),0,VLOOKUP(CONCATENATE($B42,AQ$2,"SINGLE"),'III-SUB'!$V$3:$W$633,2,0))</f>
        <v>0</v>
      </c>
      <c r="AR42" s="11">
        <f>IF(ISNA(VLOOKUP(CONCATENATE($B42,AR$2,"SINGLE"),'III-SUB'!$V$3:$W$633,2,0)),0,VLOOKUP(CONCATENATE($B42,AR$2,"SINGLE"),'III-SUB'!$V$3:$W$633,2,0))</f>
        <v>165.1</v>
      </c>
      <c r="AS42" s="11">
        <f>IF(ISNA(VLOOKUP(CONCATENATE($B42,AS$2,"SINGLE"),'III-SUB'!$V$3:$W$633,2,0)),0,VLOOKUP(CONCATENATE($B42,AS$2,"SINGLE"),'III-SUB'!$V$3:$W$633,2,0))</f>
        <v>0</v>
      </c>
      <c r="AT42" s="11">
        <f>IF(ISNA(VLOOKUP(CONCATENATE($B42,AT$2,"SINGLE"),'III-SUB'!$V$3:$W$633,2,0)),0,VLOOKUP(CONCATENATE($B42,AT$2,"SINGLE"),'III-SUB'!$V$3:$W$633,2,0))</f>
        <v>0</v>
      </c>
      <c r="AU42" s="11">
        <f>IF(ISNA(VLOOKUP(CONCATENATE($B42,AU$2,"SINGLE"),'III-SUB'!$V$3:$W$633,2,0)),0,VLOOKUP(CONCATENATE($B42,AU$2,"SINGLE"),'III-SUB'!$V$3:$W$633,2,0))</f>
        <v>0</v>
      </c>
      <c r="AV42" s="11">
        <f>IF(ISNA(VLOOKUP(CONCATENATE($B42,AV$2,"SINGLE"),'III-SUB'!$V$3:$W$633,2,0)),0,VLOOKUP(CONCATENATE($B42,AV$2,"SINGLE"),'III-SUB'!$V$3:$W$633,2,0))</f>
        <v>0</v>
      </c>
      <c r="AW42" s="11">
        <f>IF(ISNA(VLOOKUP(CONCATENATE($B42,AW$2,"SINGLE"),'III-SUB'!$V$3:$W$633,2,0)),0,VLOOKUP(CONCATENATE($B42,AW$2,"SINGLE"),'III-SUB'!$V$3:$W$633,2,0))</f>
        <v>0</v>
      </c>
      <c r="AX42" s="11">
        <f>IF(ISNA(VLOOKUP(CONCATENATE($B42,AX$2,"SINGLE"),'III-SUB'!$V$3:$W$633,2,0)),0,VLOOKUP(CONCATENATE($B42,AX$2,"SINGLE"),'III-SUB'!$V$3:$W$633,2,0))</f>
        <v>0</v>
      </c>
      <c r="AY42" s="11">
        <f>IF(ISNA(VLOOKUP(CONCATENATE($B42,AY$2,"SINGLE"),'III-SUB'!$V$3:$W$633,2,0)),0,VLOOKUP(CONCATENATE($B42,AY$2,"SINGLE"),'III-SUB'!$V$3:$W$633,2,0))</f>
        <v>0</v>
      </c>
      <c r="AZ42" s="11">
        <f>IF(ISNA(VLOOKUP(CONCATENATE($B42,AZ$2,"SINGLE"),'III-SUB'!$V$3:$W$633,2,0)),0,VLOOKUP(CONCATENATE($B42,AZ$2,"SINGLE"),'III-SUB'!$V$3:$W$633,2,0))</f>
        <v>0</v>
      </c>
      <c r="BA42" s="11">
        <f>IF(ISNA(VLOOKUP(CONCATENATE($B42,BA$2,"SINGLE"),'III-SUB'!$V$3:$W$633,2,0)),0,VLOOKUP(CONCATENATE($B42,BA$2,"SINGLE"),'III-SUB'!$V$3:$W$633,2,0))</f>
        <v>0</v>
      </c>
      <c r="BB42" s="11">
        <f>IF(ISNA(VLOOKUP(CONCATENATE($B42,BB$2,"SINGLE"),'III-SUB'!$V$3:$W$633,2,0)),0,VLOOKUP(CONCATENATE($B42,BB$2,"SINGLE"),'III-SUB'!$V$3:$W$633,2,0))</f>
        <v>0</v>
      </c>
      <c r="BC42" s="11">
        <f>IF(ISNA(VLOOKUP(CONCATENATE($B42,BC$2,"SINGLE"),'III-SUB'!$V$3:$W$633,2,0)),0,VLOOKUP(CONCATENATE($B42,BC$2,"SINGLE"),'III-SUB'!$V$3:$W$633,2,0))</f>
        <v>0</v>
      </c>
      <c r="BD42" s="54">
        <f>SUM(AQ42:BC42)</f>
        <v>165.1</v>
      </c>
      <c r="BE42" s="54">
        <f>IF(ISNA(VLOOKUP(CONCATENATE($B42,BE$2,"SINGLE"),VHF!$V$3:$W$627,2,0)),0,VLOOKUP(CONCATENATE($B42,BE$2,"SINGLE"),VHF!$V$3:$W$627,2,0))</f>
        <v>0</v>
      </c>
      <c r="BF42" s="11">
        <f>IF(ISNA(VLOOKUP(CONCATENATE($B42,BF$2,"SINGLE"),UHF!$V$3:$W$612,2,0)),0,VLOOKUP(CONCATENATE($B42,BF$2,"SINGLE"),UHF!$V$3:$W$612,2,0))</f>
        <v>147.19999999999999</v>
      </c>
      <c r="BG42" s="11">
        <f>IF(ISNA(VLOOKUP(CONCATENATE($B42,BG$2,"SINGLE"),UHF!$V$3:$W$612,2,0)),0,VLOOKUP(CONCATENATE($B42,BG$2,"SINGLE"),UHF!$V$3:$W$612,2,0))</f>
        <v>0</v>
      </c>
      <c r="BH42" s="11">
        <f>IF(ISNA(VLOOKUP(CONCATENATE($B42,BH$2,"SINGLE"),UHF!$V$3:$W$612,2,0)),0,VLOOKUP(CONCATENATE($B42,BH$2,"SINGLE"),UHF!$V$3:$W$612,2,0))</f>
        <v>0</v>
      </c>
      <c r="BI42" s="11">
        <f>IF(ISNA(VLOOKUP(CONCATENATE($B42,BI$2,"SINGLE"),UHF!$V$3:$W$612,2,0)),0,VLOOKUP(CONCATENATE($B42,BI$2,"SINGLE"),UHF!$V$3:$W$612,2,0))</f>
        <v>0</v>
      </c>
      <c r="BJ42" s="11">
        <f>IF(ISNA(VLOOKUP(CONCATENATE($B42,BJ$2,"SINGLE"),UHF!$V$3:$W$612,2,0)),0,VLOOKUP(CONCATENATE($B42,BJ$2,"SINGLE"),UHF!$V$3:$W$612,2,0))</f>
        <v>0</v>
      </c>
      <c r="BK42" s="11">
        <f>IF(ISNA(VLOOKUP(CONCATENATE($B42,BK$2,"SINGLE"),UHF!$V$3:$W$612,2,0)),0,VLOOKUP(CONCATENATE($B42,BK$2,"SINGLE"),UHF!$V$3:$W$612,2,0))</f>
        <v>0</v>
      </c>
      <c r="BL42" s="11">
        <f>IF(ISNA(VLOOKUP(CONCATENATE($B42,BL$2,"SINGLE"),UHF!$V$3:$W$612,2,0)),0,VLOOKUP(CONCATENATE($B42,BL$2,"SINGLE"),UHF!$V$3:$W$612,2,0))</f>
        <v>0</v>
      </c>
      <c r="BM42" s="11">
        <f>IF(ISNA(VLOOKUP(CONCATENATE($B42,BM$2,"SINGLE"),UHF!$V$3:$W$612,2,0)),0,VLOOKUP(CONCATENATE($B42,BM$2,"SINGLE"),UHF!$V$3:$W$612,2,0))</f>
        <v>0</v>
      </c>
      <c r="BN42" s="11">
        <f>IF(ISNA(VLOOKUP(CONCATENATE($B42,BN$2,"SINGLE"),UHF!$V$3:$W$612,2,0)),0,VLOOKUP(CONCATENATE($B42,BN$2,"SINGLE"),UHF!$V$3:$W$612,2,0))</f>
        <v>0</v>
      </c>
      <c r="BO42" s="11">
        <f>IF(ISNA(VLOOKUP(CONCATENATE($B42,BO$2,"SINGLE"),UHF!$V$3:$W$612,2,0)),0,VLOOKUP(CONCATENATE($B42,BO$2,"SINGLE"),UHF!$V$3:$W$612,2,0))</f>
        <v>0</v>
      </c>
      <c r="BP42" s="11">
        <f>IF(ISNA(VLOOKUP(CONCATENATE($B42,BP$2,"SINGLE"),UHF!$V$3:$W$612,2,0)),0,VLOOKUP(CONCATENATE($B42,BP$2,"SINGLE"),UHF!$V$3:$W$612,2,0))</f>
        <v>0</v>
      </c>
      <c r="BQ42" s="11">
        <f>IF(ISNA(VLOOKUP(CONCATENATE($B42,BQ$2,"SINGLE"),UHF!$V$3:$W$612,2,0)),0,VLOOKUP(CONCATENATE($B42,BQ$2,"SINGLE"),UHF!$V$3:$W$612,2,0))</f>
        <v>0</v>
      </c>
      <c r="BR42" s="54">
        <f>SUM(BF42:BQ42)</f>
        <v>147.19999999999999</v>
      </c>
      <c r="BS42" s="54">
        <f>IF(ISNA(VLOOKUP(CONCATENATE($B42,BS$2,"SINGLE"),'A1'!$V$3:$W$612,2,0)),0,VLOOKUP(CONCATENATE($B42,BS$2,"SINGLE"),'A1'!$V$3:$W$612,2,0))</f>
        <v>0</v>
      </c>
      <c r="BT42" s="11">
        <f>SUM(C42,Q42,AQ42,BE42,BS42)</f>
        <v>0</v>
      </c>
      <c r="BU42" s="11">
        <f>SUM(D42,R42,AR42,BF42)</f>
        <v>408.8</v>
      </c>
      <c r="BV42" s="11">
        <f>SUM(E42,S42,AE42,AS42,BG42)</f>
        <v>0</v>
      </c>
      <c r="BW42" s="11">
        <f>SUM(F42,T42,AF42,AT42,BH42)</f>
        <v>0</v>
      </c>
      <c r="BX42" s="11">
        <f>SUM(G42,U42,AG42,AU42,BI42)</f>
        <v>0</v>
      </c>
      <c r="BY42" s="11">
        <f>SUM(H42,V42,AH42,AV42,BJ42)</f>
        <v>0</v>
      </c>
      <c r="BZ42" s="11">
        <f>SUM(I42,W42,AI42,AW42,BK42)</f>
        <v>0</v>
      </c>
      <c r="CA42" s="11">
        <f>SUM(J42,X42,AJ42,AX42,BL42)</f>
        <v>0</v>
      </c>
      <c r="CB42" s="11">
        <f>SUM(K42,Y42,AK42,AY42,BM42)</f>
        <v>0</v>
      </c>
      <c r="CC42" s="11">
        <f>SUM(L42,Z42,AL42,AZ42,BN42)</f>
        <v>0</v>
      </c>
      <c r="CD42" s="11">
        <f>SUM(M42,AA42,AM42,BA42,BO42)</f>
        <v>0</v>
      </c>
      <c r="CE42" s="11">
        <f>SUM(N42,AB42,AN42,BB42,BP42)</f>
        <v>0</v>
      </c>
      <c r="CF42" s="11">
        <f>SUM(O42,AC42,AO42,BC42,BQ42)</f>
        <v>0</v>
      </c>
      <c r="CG42" s="11">
        <f>SUM(BT42:CF42)</f>
        <v>408.8</v>
      </c>
      <c r="CH42" s="11">
        <f>SUM(P42,AD42,AP42,BD42,BE42,BR42,BS42)</f>
        <v>408.8</v>
      </c>
      <c r="CI42" s="11">
        <f>MIN(P42,AD42,AP42,BD42,BE42,BR42,BS42)</f>
        <v>0</v>
      </c>
      <c r="CJ42" s="51">
        <f>SUM(CH42-CI42)</f>
        <v>408.8</v>
      </c>
    </row>
    <row r="43" spans="1:88" x14ac:dyDescent="0.2">
      <c r="A43" s="21" t="str">
        <f t="shared" si="0"/>
        <v>41.</v>
      </c>
      <c r="B43" s="8" t="str">
        <f>'Seznam-SO'!A60</f>
        <v>OK2TKE</v>
      </c>
      <c r="C43" s="11">
        <f>IF(ISNA(VLOOKUP(CONCATENATE($B43,C$2,"SINGLE"),'I-SUB'!$V$3:$W$624,2,0)),0,VLOOKUP(CONCATENATE($B43,C$2,"SINGLE"),'I-SUB'!$V$3:$W$624,2,0))</f>
        <v>64.5</v>
      </c>
      <c r="D43" s="11">
        <f>IF(ISNA(VLOOKUP(CONCATENATE($B43,D$2,"SINGLE"),'I-SUB'!$V$3:$W$624,2,0)),0,VLOOKUP(CONCATENATE($B43,D$2,"SINGLE"),'I-SUB'!$V$3:$W$624,2,0))</f>
        <v>0</v>
      </c>
      <c r="E43" s="11">
        <f>IF(ISNA(VLOOKUP(CONCATENATE($B43,E$2,"SINGLE"),'I-SUB'!$V$3:$W$624,2,0)),0,VLOOKUP(CONCATENATE($B43,E$2,"SINGLE"),'I-SUB'!$V$3:$W$624,2,0))</f>
        <v>0</v>
      </c>
      <c r="F43" s="11">
        <f>IF(ISNA(VLOOKUP(CONCATENATE($B43,F$2,"SINGLE"),'I-SUB'!$V$3:$W$624,2,0)),0,VLOOKUP(CONCATENATE($B43,F$2,"SINGLE"),'I-SUB'!$V$3:$W$624,2,0))</f>
        <v>0</v>
      </c>
      <c r="G43" s="11">
        <f>IF(ISNA(VLOOKUP(CONCATENATE($B43,G$2,"SINGLE"),'I-SUB'!$V$3:$W$624,2,0)),0,VLOOKUP(CONCATENATE($B43,G$2,"SINGLE"),'I-SUB'!$V$3:$W$624,2,0))</f>
        <v>0</v>
      </c>
      <c r="H43" s="11">
        <f>IF(ISNA(VLOOKUP(CONCATENATE($B43,H$2,"SINGLE"),'I-SUB'!$V$3:$W$624,2,0)),0,VLOOKUP(CONCATENATE($B43,H$2,"SINGLE"),'I-SUB'!$V$3:$W$624,2,0))</f>
        <v>0</v>
      </c>
      <c r="I43" s="11">
        <f>IF(ISNA(VLOOKUP(CONCATENATE($B43,I$2,"SINGLE"),'I-SUB'!$V$3:$W$624,2,0)),0,VLOOKUP(CONCATENATE($B43,I$2,"SINGLE"),'I-SUB'!$V$3:$W$624,2,0))</f>
        <v>0</v>
      </c>
      <c r="J43" s="11">
        <f>IF(ISNA(VLOOKUP(CONCATENATE($B43,J$2,"SINGLE"),'I-SUB'!$V$3:$W$624,2,0)),0,VLOOKUP(CONCATENATE($B43,J$2,"SINGLE"),'I-SUB'!$V$3:$W$624,2,0))</f>
        <v>0</v>
      </c>
      <c r="K43" s="11">
        <f>IF(ISNA(VLOOKUP(CONCATENATE($B43,K$2,"SINGLE"),'I-SUB'!$V$3:$W$624,2,0)),0,VLOOKUP(CONCATENATE($B43,K$2,"SINGLE"),'I-SUB'!$V$3:$W$624,2,0))</f>
        <v>0</v>
      </c>
      <c r="L43" s="11">
        <f>IF(ISNA(VLOOKUP(CONCATENATE($B43,L$2,"SINGLE"),'I-SUB'!$V$3:$W$624,2,0)),0,VLOOKUP(CONCATENATE($B43,L$2,"SINGLE"),'I-SUB'!$V$3:$W$624,2,0))</f>
        <v>0</v>
      </c>
      <c r="M43" s="11">
        <f>IF(ISNA(VLOOKUP(CONCATENATE($B43,M$2,"SINGLE"),'I-SUB'!$V$3:$W$624,2,0)),0,VLOOKUP(CONCATENATE($B43,M$2,"SINGLE"),'I-SUB'!$V$3:$W$624,2,0))</f>
        <v>0</v>
      </c>
      <c r="N43" s="11">
        <f>IF(ISNA(VLOOKUP(CONCATENATE($B43,N$2,"SINGLE"),'I-SUB'!$V$3:$W$624,2,0)),0,VLOOKUP(CONCATENATE($B43,N$2,"SINGLE"),'I-SUB'!$V$3:$W$624,2,0))</f>
        <v>0</v>
      </c>
      <c r="O43" s="11">
        <f>IF(ISNA(VLOOKUP(CONCATENATE($B43,O$2,"SINGLE"),'I-SUB'!$V$3:$W$624,2,0)),0,VLOOKUP(CONCATENATE($B43,O$2,"SINGLE"),'I-SUB'!$V$3:$W$624,2,0))</f>
        <v>0</v>
      </c>
      <c r="P43" s="54">
        <f>SUM(C43:O43)</f>
        <v>64.5</v>
      </c>
      <c r="Q43" s="11">
        <f>IF(ISNA(VLOOKUP(CONCATENATE($B43,Q$2,"SINGLE"),'II-SUB'!$V$3:$W$630,2,0)),0,VLOOKUP(CONCATENATE($B43,Q$2,"SINGLE"),'II-SUB'!$V$3:$W$630,2,0))</f>
        <v>64.599999999999994</v>
      </c>
      <c r="R43" s="11">
        <f>IF(ISNA(VLOOKUP(CONCATENATE($B43,R$2,"SINGLE"),'II-SUB'!$V$3:$W$630,2,0)),0,VLOOKUP(CONCATENATE($B43,R$2,"SINGLE"),'II-SUB'!$V$3:$W$630,2,0))</f>
        <v>0</v>
      </c>
      <c r="S43" s="11">
        <f>IF(ISNA(VLOOKUP(CONCATENATE($B43,S$2,"SINGLE"),'II-SUB'!$V$3:$W$630,2,0)),0,VLOOKUP(CONCATENATE($B43,S$2,"SINGLE"),'II-SUB'!$V$3:$W$630,2,0))</f>
        <v>0</v>
      </c>
      <c r="T43" s="11">
        <f>IF(ISNA(VLOOKUP(CONCATENATE($B43,T$2,"SINGLE"),'II-SUB'!$V$3:$W$630,2,0)),0,VLOOKUP(CONCATENATE($B43,T$2,"SINGLE"),'II-SUB'!$V$3:$W$630,2,0))</f>
        <v>0</v>
      </c>
      <c r="U43" s="11">
        <f>IF(ISNA(VLOOKUP(CONCATENATE($B43,U$2,"SINGLE"),'II-SUB'!$V$3:$W$630,2,0)),0,VLOOKUP(CONCATENATE($B43,U$2,"SINGLE"),'II-SUB'!$V$3:$W$630,2,0))</f>
        <v>0</v>
      </c>
      <c r="V43" s="11">
        <f>IF(ISNA(VLOOKUP(CONCATENATE($B43,V$2,"SINGLE"),'II-SUB'!$V$3:$W$630,2,0)),0,VLOOKUP(CONCATENATE($B43,V$2,"SINGLE"),'II-SUB'!$V$3:$W$630,2,0))</f>
        <v>0</v>
      </c>
      <c r="W43" s="11">
        <f>IF(ISNA(VLOOKUP(CONCATENATE($B43,W$2,"SINGLE"),'II-SUB'!$V$3:$W$630,2,0)),0,VLOOKUP(CONCATENATE($B43,W$2,"SINGLE"),'II-SUB'!$V$3:$W$630,2,0))</f>
        <v>0</v>
      </c>
      <c r="X43" s="11">
        <f>IF(ISNA(VLOOKUP(CONCATENATE($B43,X$2,"SINGLE"),'II-SUB'!$V$3:$W$630,2,0)),0,VLOOKUP(CONCATENATE($B43,X$2,"SINGLE"),'II-SUB'!$V$3:$W$630,2,0))</f>
        <v>0</v>
      </c>
      <c r="Y43" s="11">
        <f>IF(ISNA(VLOOKUP(CONCATENATE($B43,Y$2,"SINGLE"),'II-SUB'!$V$3:$W$630,2,0)),0,VLOOKUP(CONCATENATE($B43,Y$2,"SINGLE"),'II-SUB'!$V$3:$W$630,2,0))</f>
        <v>0</v>
      </c>
      <c r="Z43" s="11">
        <f>IF(ISNA(VLOOKUP(CONCATENATE($B43,Z$2,"SINGLE"),'II-SUB'!$V$3:$W$630,2,0)),0,VLOOKUP(CONCATENATE($B43,Z$2,"SINGLE"),'II-SUB'!$V$3:$W$630,2,0))</f>
        <v>0</v>
      </c>
      <c r="AA43" s="11">
        <f>IF(ISNA(VLOOKUP(CONCATENATE($B43,AA$2,"SINGLE"),'II-SUB'!$V$3:$W$630,2,0)),0,VLOOKUP(CONCATENATE($B43,AA$2,"SINGLE"),'II-SUB'!$V$3:$W$630,2,0))</f>
        <v>0</v>
      </c>
      <c r="AB43" s="11">
        <f>IF(ISNA(VLOOKUP(CONCATENATE($B43,AB$2,"SINGLE"),'II-SUB'!$V$3:$W$630,2,0)),0,VLOOKUP(CONCATENATE($B43,AB$2,"SINGLE"),'II-SUB'!$V$3:$W$630,2,0))</f>
        <v>0</v>
      </c>
      <c r="AC43" s="11">
        <f>IF(ISNA(VLOOKUP(CONCATENATE($B43,AC$2,"SINGLE"),'II-SUB'!$V$3:$W$630,2,0)),0,VLOOKUP(CONCATENATE($B43,AC$2,"SINGLE"),'II-SUB'!$V$3:$W$630,2,0))</f>
        <v>0</v>
      </c>
      <c r="AD43" s="54">
        <f>SUM(Q43:AC43)</f>
        <v>64.599999999999994</v>
      </c>
      <c r="AE43" s="11">
        <f>IF(ISNA(VLOOKUP(CONCATENATE($B43,AE$2,"SINGLE"),MW!$V$3:$W$600,2,0)),0,VLOOKUP(CONCATENATE($B43,AE$2,"SINGLE"),MW!$V$3:$W$600,2,0))</f>
        <v>0</v>
      </c>
      <c r="AF43" s="11">
        <f>IF(ISNA(VLOOKUP(CONCATENATE($B43,AF$2,"SINGLE"),MW!$V$3:$W$600,2,0)),0,VLOOKUP(CONCATENATE($B43,AF$2,"SINGLE"),MW!$V$3:$W$600,2,0))</f>
        <v>0</v>
      </c>
      <c r="AG43" s="11">
        <f>IF(ISNA(VLOOKUP(CONCATENATE($B43,AG$2,"SINGLE"),MW!$V$3:$W$600,2,0)),0,VLOOKUP(CONCATENATE($B43,AG$2,"SINGLE"),MW!$V$3:$W$600,2,0))</f>
        <v>0</v>
      </c>
      <c r="AH43" s="11">
        <f>IF(ISNA(VLOOKUP(CONCATENATE($B43,AH$2,"SINGLE"),MW!$V$3:$W$600,2,0)),0,VLOOKUP(CONCATENATE($B43,AH$2,"SINGLE"),MW!$V$3:$W$600,2,0))</f>
        <v>0</v>
      </c>
      <c r="AI43" s="11">
        <f>IF(ISNA(VLOOKUP(CONCATENATE($B43,AI$2,"SINGLE"),MW!$V$3:$W$600,2,0)),0,VLOOKUP(CONCATENATE($B43,AI$2,"SINGLE"),MW!$V$3:$W$600,2,0))</f>
        <v>0</v>
      </c>
      <c r="AJ43" s="11">
        <f>IF(ISNA(VLOOKUP(CONCATENATE($B43,AJ$2,"SINGLE"),MW!$V$3:$W$600,2,0)),0,VLOOKUP(CONCATENATE($B43,AJ$2,"SINGLE"),MW!$V$3:$W$600,2,0))</f>
        <v>0</v>
      </c>
      <c r="AK43" s="11">
        <f>IF(ISNA(VLOOKUP(CONCATENATE($B43,AK$2,"SINGLE"),MW!$V$3:$W$600,2,0)),0,VLOOKUP(CONCATENATE($B43,AK$2,"SINGLE"),MW!$V$3:$W$600,2,0))</f>
        <v>0</v>
      </c>
      <c r="AL43" s="11">
        <f>IF(ISNA(VLOOKUP(CONCATENATE($B43,AL$2,"SINGLE"),MW!$V$3:$W$600,2,0)),0,VLOOKUP(CONCATENATE($B43,AL$2,"SINGLE"),MW!$V$3:$W$600,2,0))</f>
        <v>0</v>
      </c>
      <c r="AM43" s="11">
        <f>IF(ISNA(VLOOKUP(CONCATENATE($B43,AM$2,"SINGLE"),MW!$V$3:$W$600,2,0)),0,VLOOKUP(CONCATENATE($B43,AM$2,"SINGLE"),MW!$V$3:$W$600,2,0))</f>
        <v>0</v>
      </c>
      <c r="AN43" s="11">
        <f>IF(ISNA(VLOOKUP(CONCATENATE($B43,AN$2,"SINGLE"),MW!$V$3:$W$600,2,0)),0,VLOOKUP(CONCATENATE($B43,AN$2,"SINGLE"),MW!$V$3:$W$600,2,0))</f>
        <v>0</v>
      </c>
      <c r="AO43" s="11">
        <f>IF(ISNA(VLOOKUP(CONCATENATE($B43,AO$2,"SINGLE"),MW!$V$3:$W$600,2,0)),0,VLOOKUP(CONCATENATE($B43,AO$2,"SINGLE"),MW!$V$3:$W$600,2,0))</f>
        <v>0</v>
      </c>
      <c r="AP43" s="54">
        <f>SUM(AE43:AO43)</f>
        <v>0</v>
      </c>
      <c r="AQ43" s="11">
        <f>IF(ISNA(VLOOKUP(CONCATENATE($B43,AQ$2,"SINGLE"),'III-SUB'!$V$3:$W$633,2,0)),0,VLOOKUP(CONCATENATE($B43,AQ$2,"SINGLE"),'III-SUB'!$V$3:$W$633,2,0))</f>
        <v>96.3</v>
      </c>
      <c r="AR43" s="11">
        <f>IF(ISNA(VLOOKUP(CONCATENATE($B43,AR$2,"SINGLE"),'III-SUB'!$V$3:$W$633,2,0)),0,VLOOKUP(CONCATENATE($B43,AR$2,"SINGLE"),'III-SUB'!$V$3:$W$633,2,0))</f>
        <v>0</v>
      </c>
      <c r="AS43" s="11">
        <f>IF(ISNA(VLOOKUP(CONCATENATE($B43,AS$2,"SINGLE"),'III-SUB'!$V$3:$W$633,2,0)),0,VLOOKUP(CONCATENATE($B43,AS$2,"SINGLE"),'III-SUB'!$V$3:$W$633,2,0))</f>
        <v>0</v>
      </c>
      <c r="AT43" s="11">
        <f>IF(ISNA(VLOOKUP(CONCATENATE($B43,AT$2,"SINGLE"),'III-SUB'!$V$3:$W$633,2,0)),0,VLOOKUP(CONCATENATE($B43,AT$2,"SINGLE"),'III-SUB'!$V$3:$W$633,2,0))</f>
        <v>0</v>
      </c>
      <c r="AU43" s="11">
        <f>IF(ISNA(VLOOKUP(CONCATENATE($B43,AU$2,"SINGLE"),'III-SUB'!$V$3:$W$633,2,0)),0,VLOOKUP(CONCATENATE($B43,AU$2,"SINGLE"),'III-SUB'!$V$3:$W$633,2,0))</f>
        <v>0</v>
      </c>
      <c r="AV43" s="11">
        <f>IF(ISNA(VLOOKUP(CONCATENATE($B43,AV$2,"SINGLE"),'III-SUB'!$V$3:$W$633,2,0)),0,VLOOKUP(CONCATENATE($B43,AV$2,"SINGLE"),'III-SUB'!$V$3:$W$633,2,0))</f>
        <v>0</v>
      </c>
      <c r="AW43" s="11">
        <f>IF(ISNA(VLOOKUP(CONCATENATE($B43,AW$2,"SINGLE"),'III-SUB'!$V$3:$W$633,2,0)),0,VLOOKUP(CONCATENATE($B43,AW$2,"SINGLE"),'III-SUB'!$V$3:$W$633,2,0))</f>
        <v>0</v>
      </c>
      <c r="AX43" s="11">
        <f>IF(ISNA(VLOOKUP(CONCATENATE($B43,AX$2,"SINGLE"),'III-SUB'!$V$3:$W$633,2,0)),0,VLOOKUP(CONCATENATE($B43,AX$2,"SINGLE"),'III-SUB'!$V$3:$W$633,2,0))</f>
        <v>0</v>
      </c>
      <c r="AY43" s="11">
        <f>IF(ISNA(VLOOKUP(CONCATENATE($B43,AY$2,"SINGLE"),'III-SUB'!$V$3:$W$633,2,0)),0,VLOOKUP(CONCATENATE($B43,AY$2,"SINGLE"),'III-SUB'!$V$3:$W$633,2,0))</f>
        <v>0</v>
      </c>
      <c r="AZ43" s="11">
        <f>IF(ISNA(VLOOKUP(CONCATENATE($B43,AZ$2,"SINGLE"),'III-SUB'!$V$3:$W$633,2,0)),0,VLOOKUP(CONCATENATE($B43,AZ$2,"SINGLE"),'III-SUB'!$V$3:$W$633,2,0))</f>
        <v>0</v>
      </c>
      <c r="BA43" s="11">
        <f>IF(ISNA(VLOOKUP(CONCATENATE($B43,BA$2,"SINGLE"),'III-SUB'!$V$3:$W$633,2,0)),0,VLOOKUP(CONCATENATE($B43,BA$2,"SINGLE"),'III-SUB'!$V$3:$W$633,2,0))</f>
        <v>0</v>
      </c>
      <c r="BB43" s="11">
        <f>IF(ISNA(VLOOKUP(CONCATENATE($B43,BB$2,"SINGLE"),'III-SUB'!$V$3:$W$633,2,0)),0,VLOOKUP(CONCATENATE($B43,BB$2,"SINGLE"),'III-SUB'!$V$3:$W$633,2,0))</f>
        <v>0</v>
      </c>
      <c r="BC43" s="11">
        <f>IF(ISNA(VLOOKUP(CONCATENATE($B43,BC$2,"SINGLE"),'III-SUB'!$V$3:$W$633,2,0)),0,VLOOKUP(CONCATENATE($B43,BC$2,"SINGLE"),'III-SUB'!$V$3:$W$633,2,0))</f>
        <v>0</v>
      </c>
      <c r="BD43" s="54">
        <f>SUM(AQ43:BC43)</f>
        <v>96.3</v>
      </c>
      <c r="BE43" s="54">
        <f>IF(ISNA(VLOOKUP(CONCATENATE($B43,BE$2,"SINGLE"),VHF!$V$3:$W$627,2,0)),0,VLOOKUP(CONCATENATE($B43,BE$2,"SINGLE"),VHF!$V$3:$W$627,2,0))</f>
        <v>77.900000000000006</v>
      </c>
      <c r="BF43" s="11">
        <f>IF(ISNA(VLOOKUP(CONCATENATE($B43,BF$2,"SINGLE"),UHF!$V$3:$W$612,2,0)),0,VLOOKUP(CONCATENATE($B43,BF$2,"SINGLE"),UHF!$V$3:$W$612,2,0))</f>
        <v>102.4</v>
      </c>
      <c r="BG43" s="11">
        <f>IF(ISNA(VLOOKUP(CONCATENATE($B43,BG$2,"SINGLE"),UHF!$V$3:$W$612,2,0)),0,VLOOKUP(CONCATENATE($B43,BG$2,"SINGLE"),UHF!$V$3:$W$612,2,0))</f>
        <v>0</v>
      </c>
      <c r="BH43" s="11">
        <f>IF(ISNA(VLOOKUP(CONCATENATE($B43,BH$2,"SINGLE"),UHF!$V$3:$W$612,2,0)),0,VLOOKUP(CONCATENATE($B43,BH$2,"SINGLE"),UHF!$V$3:$W$612,2,0))</f>
        <v>0</v>
      </c>
      <c r="BI43" s="11">
        <f>IF(ISNA(VLOOKUP(CONCATENATE($B43,BI$2,"SINGLE"),UHF!$V$3:$W$612,2,0)),0,VLOOKUP(CONCATENATE($B43,BI$2,"SINGLE"),UHF!$V$3:$W$612,2,0))</f>
        <v>0</v>
      </c>
      <c r="BJ43" s="11">
        <f>IF(ISNA(VLOOKUP(CONCATENATE($B43,BJ$2,"SINGLE"),UHF!$V$3:$W$612,2,0)),0,VLOOKUP(CONCATENATE($B43,BJ$2,"SINGLE"),UHF!$V$3:$W$612,2,0))</f>
        <v>0</v>
      </c>
      <c r="BK43" s="11">
        <f>IF(ISNA(VLOOKUP(CONCATENATE($B43,BK$2,"SINGLE"),UHF!$V$3:$W$612,2,0)),0,VLOOKUP(CONCATENATE($B43,BK$2,"SINGLE"),UHF!$V$3:$W$612,2,0))</f>
        <v>0</v>
      </c>
      <c r="BL43" s="11">
        <f>IF(ISNA(VLOOKUP(CONCATENATE($B43,BL$2,"SINGLE"),UHF!$V$3:$W$612,2,0)),0,VLOOKUP(CONCATENATE($B43,BL$2,"SINGLE"),UHF!$V$3:$W$612,2,0))</f>
        <v>0</v>
      </c>
      <c r="BM43" s="11">
        <f>IF(ISNA(VLOOKUP(CONCATENATE($B43,BM$2,"SINGLE"),UHF!$V$3:$W$612,2,0)),0,VLOOKUP(CONCATENATE($B43,BM$2,"SINGLE"),UHF!$V$3:$W$612,2,0))</f>
        <v>0</v>
      </c>
      <c r="BN43" s="11">
        <f>IF(ISNA(VLOOKUP(CONCATENATE($B43,BN$2,"SINGLE"),UHF!$V$3:$W$612,2,0)),0,VLOOKUP(CONCATENATE($B43,BN$2,"SINGLE"),UHF!$V$3:$W$612,2,0))</f>
        <v>0</v>
      </c>
      <c r="BO43" s="11">
        <f>IF(ISNA(VLOOKUP(CONCATENATE($B43,BO$2,"SINGLE"),UHF!$V$3:$W$612,2,0)),0,VLOOKUP(CONCATENATE($B43,BO$2,"SINGLE"),UHF!$V$3:$W$612,2,0))</f>
        <v>0</v>
      </c>
      <c r="BP43" s="11">
        <f>IF(ISNA(VLOOKUP(CONCATENATE($B43,BP$2,"SINGLE"),UHF!$V$3:$W$612,2,0)),0,VLOOKUP(CONCATENATE($B43,BP$2,"SINGLE"),UHF!$V$3:$W$612,2,0))</f>
        <v>0</v>
      </c>
      <c r="BQ43" s="11">
        <f>IF(ISNA(VLOOKUP(CONCATENATE($B43,BQ$2,"SINGLE"),UHF!$V$3:$W$612,2,0)),0,VLOOKUP(CONCATENATE($B43,BQ$2,"SINGLE"),UHF!$V$3:$W$612,2,0))</f>
        <v>0</v>
      </c>
      <c r="BR43" s="54">
        <f>SUM(BF43:BQ43)</f>
        <v>102.4</v>
      </c>
      <c r="BS43" s="54">
        <f>IF(ISNA(VLOOKUP(CONCATENATE($B43,BS$2,"SINGLE"),'A1'!$V$3:$W$612,2,0)),0,VLOOKUP(CONCATENATE($B43,BS$2,"SINGLE"),'A1'!$V$3:$W$612,2,0))</f>
        <v>0</v>
      </c>
      <c r="BT43" s="11">
        <f>SUM(C43,Q43,AQ43,BE43,BS43)</f>
        <v>303.29999999999995</v>
      </c>
      <c r="BU43" s="11">
        <f>SUM(D43,R43,AR43,BF43)</f>
        <v>102.4</v>
      </c>
      <c r="BV43" s="11">
        <f>SUM(E43,S43,AE43,AS43,BG43)</f>
        <v>0</v>
      </c>
      <c r="BW43" s="11">
        <f>SUM(F43,T43,AF43,AT43,BH43)</f>
        <v>0</v>
      </c>
      <c r="BX43" s="11">
        <f>SUM(G43,U43,AG43,AU43,BI43)</f>
        <v>0</v>
      </c>
      <c r="BY43" s="11">
        <f>SUM(H43,V43,AH43,AV43,BJ43)</f>
        <v>0</v>
      </c>
      <c r="BZ43" s="11">
        <f>SUM(I43,W43,AI43,AW43,BK43)</f>
        <v>0</v>
      </c>
      <c r="CA43" s="11">
        <f>SUM(J43,X43,AJ43,AX43,BL43)</f>
        <v>0</v>
      </c>
      <c r="CB43" s="11">
        <f>SUM(K43,Y43,AK43,AY43,BM43)</f>
        <v>0</v>
      </c>
      <c r="CC43" s="11">
        <f>SUM(L43,Z43,AL43,AZ43,BN43)</f>
        <v>0</v>
      </c>
      <c r="CD43" s="11">
        <f>SUM(M43,AA43,AM43,BA43,BO43)</f>
        <v>0</v>
      </c>
      <c r="CE43" s="11">
        <f>SUM(N43,AB43,AN43,BB43,BP43)</f>
        <v>0</v>
      </c>
      <c r="CF43" s="11">
        <f>SUM(O43,AC43,AO43,BC43,BQ43)</f>
        <v>0</v>
      </c>
      <c r="CG43" s="11">
        <f>SUM(BT43:CF43)</f>
        <v>405.69999999999993</v>
      </c>
      <c r="CH43" s="11">
        <f>SUM(P43,AD43,AP43,BD43,BE43,BR43,BS43)</f>
        <v>405.69999999999993</v>
      </c>
      <c r="CI43" s="11">
        <f>MIN(P43,AD43,AP43,BD43,BE43,BR43,BS43)</f>
        <v>0</v>
      </c>
      <c r="CJ43" s="51">
        <f>SUM(CH43-CI43)</f>
        <v>405.69999999999993</v>
      </c>
    </row>
    <row r="44" spans="1:88" x14ac:dyDescent="0.2">
      <c r="A44" s="21" t="str">
        <f t="shared" si="0"/>
        <v>42.</v>
      </c>
      <c r="B44" s="8" t="str">
        <f>'Seznam-SO'!A65</f>
        <v>OK2QI</v>
      </c>
      <c r="C44" s="11">
        <f>IF(ISNA(VLOOKUP(CONCATENATE($B44,C$2,"SINGLE"),'I-SUB'!$V$3:$W$624,2,0)),0,VLOOKUP(CONCATENATE($B44,C$2,"SINGLE"),'I-SUB'!$V$3:$W$624,2,0))</f>
        <v>0</v>
      </c>
      <c r="D44" s="11">
        <f>IF(ISNA(VLOOKUP(CONCATENATE($B44,D$2,"SINGLE"),'I-SUB'!$V$3:$W$624,2,0)),0,VLOOKUP(CONCATENATE($B44,D$2,"SINGLE"),'I-SUB'!$V$3:$W$624,2,0))</f>
        <v>0</v>
      </c>
      <c r="E44" s="11">
        <f>IF(ISNA(VLOOKUP(CONCATENATE($B44,E$2,"SINGLE"),'I-SUB'!$V$3:$W$624,2,0)),0,VLOOKUP(CONCATENATE($B44,E$2,"SINGLE"),'I-SUB'!$V$3:$W$624,2,0))</f>
        <v>0</v>
      </c>
      <c r="F44" s="11">
        <f>IF(ISNA(VLOOKUP(CONCATENATE($B44,F$2,"SINGLE"),'I-SUB'!$V$3:$W$624,2,0)),0,VLOOKUP(CONCATENATE($B44,F$2,"SINGLE"),'I-SUB'!$V$3:$W$624,2,0))</f>
        <v>0</v>
      </c>
      <c r="G44" s="11">
        <f>IF(ISNA(VLOOKUP(CONCATENATE($B44,G$2,"SINGLE"),'I-SUB'!$V$3:$W$624,2,0)),0,VLOOKUP(CONCATENATE($B44,G$2,"SINGLE"),'I-SUB'!$V$3:$W$624,2,0))</f>
        <v>0</v>
      </c>
      <c r="H44" s="11">
        <f>IF(ISNA(VLOOKUP(CONCATENATE($B44,H$2,"SINGLE"),'I-SUB'!$V$3:$W$624,2,0)),0,VLOOKUP(CONCATENATE($B44,H$2,"SINGLE"),'I-SUB'!$V$3:$W$624,2,0))</f>
        <v>0</v>
      </c>
      <c r="I44" s="11">
        <f>IF(ISNA(VLOOKUP(CONCATENATE($B44,I$2,"SINGLE"),'I-SUB'!$V$3:$W$624,2,0)),0,VLOOKUP(CONCATENATE($B44,I$2,"SINGLE"),'I-SUB'!$V$3:$W$624,2,0))</f>
        <v>0</v>
      </c>
      <c r="J44" s="11">
        <f>IF(ISNA(VLOOKUP(CONCATENATE($B44,J$2,"SINGLE"),'I-SUB'!$V$3:$W$624,2,0)),0,VLOOKUP(CONCATENATE($B44,J$2,"SINGLE"),'I-SUB'!$V$3:$W$624,2,0))</f>
        <v>0</v>
      </c>
      <c r="K44" s="11">
        <f>IF(ISNA(VLOOKUP(CONCATENATE($B44,K$2,"SINGLE"),'I-SUB'!$V$3:$W$624,2,0)),0,VLOOKUP(CONCATENATE($B44,K$2,"SINGLE"),'I-SUB'!$V$3:$W$624,2,0))</f>
        <v>0</v>
      </c>
      <c r="L44" s="11">
        <f>IF(ISNA(VLOOKUP(CONCATENATE($B44,L$2,"SINGLE"),'I-SUB'!$V$3:$W$624,2,0)),0,VLOOKUP(CONCATENATE($B44,L$2,"SINGLE"),'I-SUB'!$V$3:$W$624,2,0))</f>
        <v>0</v>
      </c>
      <c r="M44" s="11">
        <f>IF(ISNA(VLOOKUP(CONCATENATE($B44,M$2,"SINGLE"),'I-SUB'!$V$3:$W$624,2,0)),0,VLOOKUP(CONCATENATE($B44,M$2,"SINGLE"),'I-SUB'!$V$3:$W$624,2,0))</f>
        <v>0</v>
      </c>
      <c r="N44" s="11">
        <f>IF(ISNA(VLOOKUP(CONCATENATE($B44,N$2,"SINGLE"),'I-SUB'!$V$3:$W$624,2,0)),0,VLOOKUP(CONCATENATE($B44,N$2,"SINGLE"),'I-SUB'!$V$3:$W$624,2,0))</f>
        <v>0</v>
      </c>
      <c r="O44" s="11">
        <f>IF(ISNA(VLOOKUP(CONCATENATE($B44,O$2,"SINGLE"),'I-SUB'!$V$3:$W$624,2,0)),0,VLOOKUP(CONCATENATE($B44,O$2,"SINGLE"),'I-SUB'!$V$3:$W$624,2,0))</f>
        <v>0</v>
      </c>
      <c r="P44" s="54">
        <f>SUM(C44:O44)</f>
        <v>0</v>
      </c>
      <c r="Q44" s="11">
        <f>IF(ISNA(VLOOKUP(CONCATENATE($B44,Q$2,"SINGLE"),'II-SUB'!$V$3:$W$630,2,0)),0,VLOOKUP(CONCATENATE($B44,Q$2,"SINGLE"),'II-SUB'!$V$3:$W$630,2,0))</f>
        <v>0</v>
      </c>
      <c r="R44" s="11">
        <f>IF(ISNA(VLOOKUP(CONCATENATE($B44,R$2,"SINGLE"),'II-SUB'!$V$3:$W$630,2,0)),0,VLOOKUP(CONCATENATE($B44,R$2,"SINGLE"),'II-SUB'!$V$3:$W$630,2,0))</f>
        <v>0</v>
      </c>
      <c r="S44" s="11">
        <f>IF(ISNA(VLOOKUP(CONCATENATE($B44,S$2,"SINGLE"),'II-SUB'!$V$3:$W$630,2,0)),0,VLOOKUP(CONCATENATE($B44,S$2,"SINGLE"),'II-SUB'!$V$3:$W$630,2,0))</f>
        <v>0</v>
      </c>
      <c r="T44" s="11">
        <f>IF(ISNA(VLOOKUP(CONCATENATE($B44,T$2,"SINGLE"),'II-SUB'!$V$3:$W$630,2,0)),0,VLOOKUP(CONCATENATE($B44,T$2,"SINGLE"),'II-SUB'!$V$3:$W$630,2,0))</f>
        <v>0</v>
      </c>
      <c r="U44" s="11">
        <f>IF(ISNA(VLOOKUP(CONCATENATE($B44,U$2,"SINGLE"),'II-SUB'!$V$3:$W$630,2,0)),0,VLOOKUP(CONCATENATE($B44,U$2,"SINGLE"),'II-SUB'!$V$3:$W$630,2,0))</f>
        <v>0</v>
      </c>
      <c r="V44" s="11">
        <f>IF(ISNA(VLOOKUP(CONCATENATE($B44,V$2,"SINGLE"),'II-SUB'!$V$3:$W$630,2,0)),0,VLOOKUP(CONCATENATE($B44,V$2,"SINGLE"),'II-SUB'!$V$3:$W$630,2,0))</f>
        <v>0</v>
      </c>
      <c r="W44" s="11">
        <f>IF(ISNA(VLOOKUP(CONCATENATE($B44,W$2,"SINGLE"),'II-SUB'!$V$3:$W$630,2,0)),0,VLOOKUP(CONCATENATE($B44,W$2,"SINGLE"),'II-SUB'!$V$3:$W$630,2,0))</f>
        <v>0</v>
      </c>
      <c r="X44" s="11">
        <f>IF(ISNA(VLOOKUP(CONCATENATE($B44,X$2,"SINGLE"),'II-SUB'!$V$3:$W$630,2,0)),0,VLOOKUP(CONCATENATE($B44,X$2,"SINGLE"),'II-SUB'!$V$3:$W$630,2,0))</f>
        <v>0</v>
      </c>
      <c r="Y44" s="11">
        <f>IF(ISNA(VLOOKUP(CONCATENATE($B44,Y$2,"SINGLE"),'II-SUB'!$V$3:$W$630,2,0)),0,VLOOKUP(CONCATENATE($B44,Y$2,"SINGLE"),'II-SUB'!$V$3:$W$630,2,0))</f>
        <v>0</v>
      </c>
      <c r="Z44" s="11">
        <f>IF(ISNA(VLOOKUP(CONCATENATE($B44,Z$2,"SINGLE"),'II-SUB'!$V$3:$W$630,2,0)),0,VLOOKUP(CONCATENATE($B44,Z$2,"SINGLE"),'II-SUB'!$V$3:$W$630,2,0))</f>
        <v>0</v>
      </c>
      <c r="AA44" s="11">
        <f>IF(ISNA(VLOOKUP(CONCATENATE($B44,AA$2,"SINGLE"),'II-SUB'!$V$3:$W$630,2,0)),0,VLOOKUP(CONCATENATE($B44,AA$2,"SINGLE"),'II-SUB'!$V$3:$W$630,2,0))</f>
        <v>0</v>
      </c>
      <c r="AB44" s="11">
        <f>IF(ISNA(VLOOKUP(CONCATENATE($B44,AB$2,"SINGLE"),'II-SUB'!$V$3:$W$630,2,0)),0,VLOOKUP(CONCATENATE($B44,AB$2,"SINGLE"),'II-SUB'!$V$3:$W$630,2,0))</f>
        <v>0</v>
      </c>
      <c r="AC44" s="11">
        <f>IF(ISNA(VLOOKUP(CONCATENATE($B44,AC$2,"SINGLE"),'II-SUB'!$V$3:$W$630,2,0)),0,VLOOKUP(CONCATENATE($B44,AC$2,"SINGLE"),'II-SUB'!$V$3:$W$630,2,0))</f>
        <v>0</v>
      </c>
      <c r="AD44" s="54">
        <f>SUM(Q44:AC44)</f>
        <v>0</v>
      </c>
      <c r="AE44" s="11">
        <f>IF(ISNA(VLOOKUP(CONCATENATE($B44,AE$2,"SINGLE"),MW!$V$3:$W$600,2,0)),0,VLOOKUP(CONCATENATE($B44,AE$2,"SINGLE"),MW!$V$3:$W$600,2,0))</f>
        <v>0</v>
      </c>
      <c r="AF44" s="11">
        <f>IF(ISNA(VLOOKUP(CONCATENATE($B44,AF$2,"SINGLE"),MW!$V$3:$W$600,2,0)),0,VLOOKUP(CONCATENATE($B44,AF$2,"SINGLE"),MW!$V$3:$W$600,2,0))</f>
        <v>0</v>
      </c>
      <c r="AG44" s="11">
        <f>IF(ISNA(VLOOKUP(CONCATENATE($B44,AG$2,"SINGLE"),MW!$V$3:$W$600,2,0)),0,VLOOKUP(CONCATENATE($B44,AG$2,"SINGLE"),MW!$V$3:$W$600,2,0))</f>
        <v>0</v>
      </c>
      <c r="AH44" s="11">
        <f>IF(ISNA(VLOOKUP(CONCATENATE($B44,AH$2,"SINGLE"),MW!$V$3:$W$600,2,0)),0,VLOOKUP(CONCATENATE($B44,AH$2,"SINGLE"),MW!$V$3:$W$600,2,0))</f>
        <v>0</v>
      </c>
      <c r="AI44" s="11">
        <f>IF(ISNA(VLOOKUP(CONCATENATE($B44,AI$2,"SINGLE"),MW!$V$3:$W$600,2,0)),0,VLOOKUP(CONCATENATE($B44,AI$2,"SINGLE"),MW!$V$3:$W$600,2,0))</f>
        <v>0</v>
      </c>
      <c r="AJ44" s="11">
        <f>IF(ISNA(VLOOKUP(CONCATENATE($B44,AJ$2,"SINGLE"),MW!$V$3:$W$600,2,0)),0,VLOOKUP(CONCATENATE($B44,AJ$2,"SINGLE"),MW!$V$3:$W$600,2,0))</f>
        <v>54.1</v>
      </c>
      <c r="AK44" s="11">
        <f>IF(ISNA(VLOOKUP(CONCATENATE($B44,AK$2,"SINGLE"),MW!$V$3:$W$600,2,0)),0,VLOOKUP(CONCATENATE($B44,AK$2,"SINGLE"),MW!$V$3:$W$600,2,0))</f>
        <v>38.9</v>
      </c>
      <c r="AL44" s="11">
        <f>IF(ISNA(VLOOKUP(CONCATENATE($B44,AL$2,"SINGLE"),MW!$V$3:$W$600,2,0)),0,VLOOKUP(CONCATENATE($B44,AL$2,"SINGLE"),MW!$V$3:$W$600,2,0))</f>
        <v>32.1</v>
      </c>
      <c r="AM44" s="11">
        <f>IF(ISNA(VLOOKUP(CONCATENATE($B44,AM$2,"SINGLE"),MW!$V$3:$W$600,2,0)),0,VLOOKUP(CONCATENATE($B44,AM$2,"SINGLE"),MW!$V$3:$W$600,2,0))</f>
        <v>35</v>
      </c>
      <c r="AN44" s="11">
        <f>IF(ISNA(VLOOKUP(CONCATENATE($B44,AN$2,"SINGLE"),MW!$V$3:$W$600,2,0)),0,VLOOKUP(CONCATENATE($B44,AN$2,"SINGLE"),MW!$V$3:$W$600,2,0))</f>
        <v>0</v>
      </c>
      <c r="AO44" s="11">
        <f>IF(ISNA(VLOOKUP(CONCATENATE($B44,AO$2,"SINGLE"),MW!$V$3:$W$600,2,0)),0,VLOOKUP(CONCATENATE($B44,AO$2,"SINGLE"),MW!$V$3:$W$600,2,0))</f>
        <v>0</v>
      </c>
      <c r="AP44" s="54">
        <f>SUM(AE44:AO44)</f>
        <v>160.1</v>
      </c>
      <c r="AQ44" s="11">
        <f>IF(ISNA(VLOOKUP(CONCATENATE($B44,AQ$2,"SINGLE"),'III-SUB'!$V$3:$W$633,2,0)),0,VLOOKUP(CONCATENATE($B44,AQ$2,"SINGLE"),'III-SUB'!$V$3:$W$633,2,0))</f>
        <v>0</v>
      </c>
      <c r="AR44" s="11">
        <f>IF(ISNA(VLOOKUP(CONCATENATE($B44,AR$2,"SINGLE"),'III-SUB'!$V$3:$W$633,2,0)),0,VLOOKUP(CONCATENATE($B44,AR$2,"SINGLE"),'III-SUB'!$V$3:$W$633,2,0))</f>
        <v>0</v>
      </c>
      <c r="AS44" s="11">
        <f>IF(ISNA(VLOOKUP(CONCATENATE($B44,AS$2,"SINGLE"),'III-SUB'!$V$3:$W$633,2,0)),0,VLOOKUP(CONCATENATE($B44,AS$2,"SINGLE"),'III-SUB'!$V$3:$W$633,2,0))</f>
        <v>0</v>
      </c>
      <c r="AT44" s="11">
        <f>IF(ISNA(VLOOKUP(CONCATENATE($B44,AT$2,"SINGLE"),'III-SUB'!$V$3:$W$633,2,0)),0,VLOOKUP(CONCATENATE($B44,AT$2,"SINGLE"),'III-SUB'!$V$3:$W$633,2,0))</f>
        <v>0</v>
      </c>
      <c r="AU44" s="11">
        <f>IF(ISNA(VLOOKUP(CONCATENATE($B44,AU$2,"SINGLE"),'III-SUB'!$V$3:$W$633,2,0)),0,VLOOKUP(CONCATENATE($B44,AU$2,"SINGLE"),'III-SUB'!$V$3:$W$633,2,0))</f>
        <v>0</v>
      </c>
      <c r="AV44" s="11">
        <f>IF(ISNA(VLOOKUP(CONCATENATE($B44,AV$2,"SINGLE"),'III-SUB'!$V$3:$W$633,2,0)),0,VLOOKUP(CONCATENATE($B44,AV$2,"SINGLE"),'III-SUB'!$V$3:$W$633,2,0))</f>
        <v>0</v>
      </c>
      <c r="AW44" s="11">
        <f>IF(ISNA(VLOOKUP(CONCATENATE($B44,AW$2,"SINGLE"),'III-SUB'!$V$3:$W$633,2,0)),0,VLOOKUP(CONCATENATE($B44,AW$2,"SINGLE"),'III-SUB'!$V$3:$W$633,2,0))</f>
        <v>0</v>
      </c>
      <c r="AX44" s="11">
        <f>IF(ISNA(VLOOKUP(CONCATENATE($B44,AX$2,"SINGLE"),'III-SUB'!$V$3:$W$633,2,0)),0,VLOOKUP(CONCATENATE($B44,AX$2,"SINGLE"),'III-SUB'!$V$3:$W$633,2,0))</f>
        <v>87.5</v>
      </c>
      <c r="AY44" s="11">
        <f>IF(ISNA(VLOOKUP(CONCATENATE($B44,AY$2,"SINGLE"),'III-SUB'!$V$3:$W$633,2,0)),0,VLOOKUP(CONCATENATE($B44,AY$2,"SINGLE"),'III-SUB'!$V$3:$W$633,2,0))</f>
        <v>90</v>
      </c>
      <c r="AZ44" s="11">
        <f>IF(ISNA(VLOOKUP(CONCATENATE($B44,AZ$2,"SINGLE"),'III-SUB'!$V$3:$W$633,2,0)),0,VLOOKUP(CONCATENATE($B44,AZ$2,"SINGLE"),'III-SUB'!$V$3:$W$633,2,0))</f>
        <v>11.7</v>
      </c>
      <c r="BA44" s="11">
        <f>IF(ISNA(VLOOKUP(CONCATENATE($B44,BA$2,"SINGLE"),'III-SUB'!$V$3:$W$633,2,0)),0,VLOOKUP(CONCATENATE($B44,BA$2,"SINGLE"),'III-SUB'!$V$3:$W$633,2,0))</f>
        <v>46.7</v>
      </c>
      <c r="BB44" s="11">
        <f>IF(ISNA(VLOOKUP(CONCATENATE($B44,BB$2,"SINGLE"),'III-SUB'!$V$3:$W$633,2,0)),0,VLOOKUP(CONCATENATE($B44,BB$2,"SINGLE"),'III-SUB'!$V$3:$W$633,2,0))</f>
        <v>0</v>
      </c>
      <c r="BC44" s="11">
        <f>IF(ISNA(VLOOKUP(CONCATENATE($B44,BC$2,"SINGLE"),'III-SUB'!$V$3:$W$633,2,0)),0,VLOOKUP(CONCATENATE($B44,BC$2,"SINGLE"),'III-SUB'!$V$3:$W$633,2,0))</f>
        <v>0</v>
      </c>
      <c r="BD44" s="54">
        <f>SUM(AQ44:BC44)</f>
        <v>235.89999999999998</v>
      </c>
      <c r="BE44" s="54">
        <f>IF(ISNA(VLOOKUP(CONCATENATE($B44,BE$2,"SINGLE"),VHF!$V$3:$W$627,2,0)),0,VLOOKUP(CONCATENATE($B44,BE$2,"SINGLE"),VHF!$V$3:$W$627,2,0))</f>
        <v>0</v>
      </c>
      <c r="BF44" s="11">
        <f>IF(ISNA(VLOOKUP(CONCATENATE($B44,BF$2,"SINGLE"),UHF!$V$3:$W$612,2,0)),0,VLOOKUP(CONCATENATE($B44,BF$2,"SINGLE"),UHF!$V$3:$W$612,2,0))</f>
        <v>0</v>
      </c>
      <c r="BG44" s="11">
        <f>IF(ISNA(VLOOKUP(CONCATENATE($B44,BG$2,"SINGLE"),UHF!$V$3:$W$612,2,0)),0,VLOOKUP(CONCATENATE($B44,BG$2,"SINGLE"),UHF!$V$3:$W$612,2,0))</f>
        <v>0</v>
      </c>
      <c r="BH44" s="11">
        <f>IF(ISNA(VLOOKUP(CONCATENATE($B44,BH$2,"SINGLE"),UHF!$V$3:$W$612,2,0)),0,VLOOKUP(CONCATENATE($B44,BH$2,"SINGLE"),UHF!$V$3:$W$612,2,0))</f>
        <v>0</v>
      </c>
      <c r="BI44" s="11">
        <f>IF(ISNA(VLOOKUP(CONCATENATE($B44,BI$2,"SINGLE"),UHF!$V$3:$W$612,2,0)),0,VLOOKUP(CONCATENATE($B44,BI$2,"SINGLE"),UHF!$V$3:$W$612,2,0))</f>
        <v>0</v>
      </c>
      <c r="BJ44" s="11">
        <f>IF(ISNA(VLOOKUP(CONCATENATE($B44,BJ$2,"SINGLE"),UHF!$V$3:$W$612,2,0)),0,VLOOKUP(CONCATENATE($B44,BJ$2,"SINGLE"),UHF!$V$3:$W$612,2,0))</f>
        <v>0</v>
      </c>
      <c r="BK44" s="11">
        <f>IF(ISNA(VLOOKUP(CONCATENATE($B44,BK$2,"SINGLE"),UHF!$V$3:$W$612,2,0)),0,VLOOKUP(CONCATENATE($B44,BK$2,"SINGLE"),UHF!$V$3:$W$612,2,0))</f>
        <v>0</v>
      </c>
      <c r="BL44" s="11">
        <f>IF(ISNA(VLOOKUP(CONCATENATE($B44,BL$2,"SINGLE"),UHF!$V$3:$W$612,2,0)),0,VLOOKUP(CONCATENATE($B44,BL$2,"SINGLE"),UHF!$V$3:$W$612,2,0))</f>
        <v>0</v>
      </c>
      <c r="BM44" s="11">
        <f>IF(ISNA(VLOOKUP(CONCATENATE($B44,BM$2,"SINGLE"),UHF!$V$3:$W$612,2,0)),0,VLOOKUP(CONCATENATE($B44,BM$2,"SINGLE"),UHF!$V$3:$W$612,2,0))</f>
        <v>0</v>
      </c>
      <c r="BN44" s="11">
        <f>IF(ISNA(VLOOKUP(CONCATENATE($B44,BN$2,"SINGLE"),UHF!$V$3:$W$612,2,0)),0,VLOOKUP(CONCATENATE($B44,BN$2,"SINGLE"),UHF!$V$3:$W$612,2,0))</f>
        <v>0</v>
      </c>
      <c r="BO44" s="11">
        <f>IF(ISNA(VLOOKUP(CONCATENATE($B44,BO$2,"SINGLE"),UHF!$V$3:$W$612,2,0)),0,VLOOKUP(CONCATENATE($B44,BO$2,"SINGLE"),UHF!$V$3:$W$612,2,0))</f>
        <v>0</v>
      </c>
      <c r="BP44" s="11">
        <f>IF(ISNA(VLOOKUP(CONCATENATE($B44,BP$2,"SINGLE"),UHF!$V$3:$W$612,2,0)),0,VLOOKUP(CONCATENATE($B44,BP$2,"SINGLE"),UHF!$V$3:$W$612,2,0))</f>
        <v>0</v>
      </c>
      <c r="BQ44" s="11">
        <f>IF(ISNA(VLOOKUP(CONCATENATE($B44,BQ$2,"SINGLE"),UHF!$V$3:$W$612,2,0)),0,VLOOKUP(CONCATENATE($B44,BQ$2,"SINGLE"),UHF!$V$3:$W$612,2,0))</f>
        <v>0</v>
      </c>
      <c r="BR44" s="54">
        <f>SUM(BF44:BQ44)</f>
        <v>0</v>
      </c>
      <c r="BS44" s="54">
        <f>IF(ISNA(VLOOKUP(CONCATENATE($B44,BS$2,"SINGLE"),'A1'!$V$3:$W$612,2,0)),0,VLOOKUP(CONCATENATE($B44,BS$2,"SINGLE"),'A1'!$V$3:$W$612,2,0))</f>
        <v>0</v>
      </c>
      <c r="BT44" s="11">
        <f>SUM(C44,Q44,AQ44,BE44,BS44)</f>
        <v>0</v>
      </c>
      <c r="BU44" s="11">
        <f>SUM(D44,R44,AR44,BF44)</f>
        <v>0</v>
      </c>
      <c r="BV44" s="11">
        <f>SUM(E44,S44,AE44,AS44,BG44)</f>
        <v>0</v>
      </c>
      <c r="BW44" s="11">
        <f>SUM(F44,T44,AF44,AT44,BH44)</f>
        <v>0</v>
      </c>
      <c r="BX44" s="11">
        <f>SUM(G44,U44,AG44,AU44,BI44)</f>
        <v>0</v>
      </c>
      <c r="BY44" s="11">
        <f>SUM(H44,V44,AH44,AV44,BJ44)</f>
        <v>0</v>
      </c>
      <c r="BZ44" s="11">
        <f>SUM(I44,W44,AI44,AW44,BK44)</f>
        <v>0</v>
      </c>
      <c r="CA44" s="11">
        <f>SUM(J44,X44,AJ44,AX44,BL44)</f>
        <v>141.6</v>
      </c>
      <c r="CB44" s="11">
        <f>SUM(K44,Y44,AK44,AY44,BM44)</f>
        <v>128.9</v>
      </c>
      <c r="CC44" s="11">
        <f>SUM(L44,Z44,AL44,AZ44,BN44)</f>
        <v>43.8</v>
      </c>
      <c r="CD44" s="11">
        <f>SUM(M44,AA44,AM44,BA44,BO44)</f>
        <v>81.7</v>
      </c>
      <c r="CE44" s="11">
        <f>SUM(N44,AB44,AN44,BB44,BP44)</f>
        <v>0</v>
      </c>
      <c r="CF44" s="11">
        <f>SUM(O44,AC44,AO44,BC44,BQ44)</f>
        <v>0</v>
      </c>
      <c r="CG44" s="11">
        <f>SUM(BT44:CF44)</f>
        <v>396</v>
      </c>
      <c r="CH44" s="11">
        <f>SUM(P44,AD44,AP44,BD44,BE44,BR44,BS44)</f>
        <v>396</v>
      </c>
      <c r="CI44" s="11">
        <f>MIN(P44,AD44,AP44,BD44,BE44,BR44,BS44)</f>
        <v>0</v>
      </c>
      <c r="CJ44" s="51">
        <f>SUM(CH44-CI44)</f>
        <v>396</v>
      </c>
    </row>
    <row r="45" spans="1:88" x14ac:dyDescent="0.2">
      <c r="A45" s="21" t="str">
        <f t="shared" si="0"/>
        <v>43.</v>
      </c>
      <c r="B45" s="8" t="str">
        <f>'Seznam-SO'!A176</f>
        <v>OK1IVU</v>
      </c>
      <c r="C45" s="11">
        <f>IF(ISNA(VLOOKUP(CONCATENATE($B45,C$2,"SINGLE"),'I-SUB'!$V$3:$W$624,2,0)),0,VLOOKUP(CONCATENATE($B45,C$2,"SINGLE"),'I-SUB'!$V$3:$W$624,2,0))</f>
        <v>66</v>
      </c>
      <c r="D45" s="11">
        <f>IF(ISNA(VLOOKUP(CONCATENATE($B45,D$2,"SINGLE"),'I-SUB'!$V$3:$W$624,2,0)),0,VLOOKUP(CONCATENATE($B45,D$2,"SINGLE"),'I-SUB'!$V$3:$W$624,2,0))</f>
        <v>0</v>
      </c>
      <c r="E45" s="11">
        <f>IF(ISNA(VLOOKUP(CONCATENATE($B45,E$2,"SINGLE"),'I-SUB'!$V$3:$W$624,2,0)),0,VLOOKUP(CONCATENATE($B45,E$2,"SINGLE"),'I-SUB'!$V$3:$W$624,2,0))</f>
        <v>0</v>
      </c>
      <c r="F45" s="11">
        <f>IF(ISNA(VLOOKUP(CONCATENATE($B45,F$2,"SINGLE"),'I-SUB'!$V$3:$W$624,2,0)),0,VLOOKUP(CONCATENATE($B45,F$2,"SINGLE"),'I-SUB'!$V$3:$W$624,2,0))</f>
        <v>0</v>
      </c>
      <c r="G45" s="11">
        <f>IF(ISNA(VLOOKUP(CONCATENATE($B45,G$2,"SINGLE"),'I-SUB'!$V$3:$W$624,2,0)),0,VLOOKUP(CONCATENATE($B45,G$2,"SINGLE"),'I-SUB'!$V$3:$W$624,2,0))</f>
        <v>0</v>
      </c>
      <c r="H45" s="11">
        <f>IF(ISNA(VLOOKUP(CONCATENATE($B45,H$2,"SINGLE"),'I-SUB'!$V$3:$W$624,2,0)),0,VLOOKUP(CONCATENATE($B45,H$2,"SINGLE"),'I-SUB'!$V$3:$W$624,2,0))</f>
        <v>0</v>
      </c>
      <c r="I45" s="11">
        <f>IF(ISNA(VLOOKUP(CONCATENATE($B45,I$2,"SINGLE"),'I-SUB'!$V$3:$W$624,2,0)),0,VLOOKUP(CONCATENATE($B45,I$2,"SINGLE"),'I-SUB'!$V$3:$W$624,2,0))</f>
        <v>0</v>
      </c>
      <c r="J45" s="11">
        <f>IF(ISNA(VLOOKUP(CONCATENATE($B45,J$2,"SINGLE"),'I-SUB'!$V$3:$W$624,2,0)),0,VLOOKUP(CONCATENATE($B45,J$2,"SINGLE"),'I-SUB'!$V$3:$W$624,2,0))</f>
        <v>0</v>
      </c>
      <c r="K45" s="11">
        <f>IF(ISNA(VLOOKUP(CONCATENATE($B45,K$2,"SINGLE"),'I-SUB'!$V$3:$W$624,2,0)),0,VLOOKUP(CONCATENATE($B45,K$2,"SINGLE"),'I-SUB'!$V$3:$W$624,2,0))</f>
        <v>0</v>
      </c>
      <c r="L45" s="11">
        <f>IF(ISNA(VLOOKUP(CONCATENATE($B45,L$2,"SINGLE"),'I-SUB'!$V$3:$W$624,2,0)),0,VLOOKUP(CONCATENATE($B45,L$2,"SINGLE"),'I-SUB'!$V$3:$W$624,2,0))</f>
        <v>0</v>
      </c>
      <c r="M45" s="11">
        <f>IF(ISNA(VLOOKUP(CONCATENATE($B45,M$2,"SINGLE"),'I-SUB'!$V$3:$W$624,2,0)),0,VLOOKUP(CONCATENATE($B45,M$2,"SINGLE"),'I-SUB'!$V$3:$W$624,2,0))</f>
        <v>0</v>
      </c>
      <c r="N45" s="11">
        <f>IF(ISNA(VLOOKUP(CONCATENATE($B45,N$2,"SINGLE"),'I-SUB'!$V$3:$W$624,2,0)),0,VLOOKUP(CONCATENATE($B45,N$2,"SINGLE"),'I-SUB'!$V$3:$W$624,2,0))</f>
        <v>0</v>
      </c>
      <c r="O45" s="11">
        <f>IF(ISNA(VLOOKUP(CONCATENATE($B45,O$2,"SINGLE"),'I-SUB'!$V$3:$W$624,2,0)),0,VLOOKUP(CONCATENATE($B45,O$2,"SINGLE"),'I-SUB'!$V$3:$W$624,2,0))</f>
        <v>0</v>
      </c>
      <c r="P45" s="54">
        <f>SUM(C45:O45)</f>
        <v>66</v>
      </c>
      <c r="Q45" s="11">
        <f>IF(ISNA(VLOOKUP(CONCATENATE($B45,Q$2,"SINGLE"),'II-SUB'!$V$3:$W$630,2,0)),0,VLOOKUP(CONCATENATE($B45,Q$2,"SINGLE"),'II-SUB'!$V$3:$W$630,2,0))</f>
        <v>89.6</v>
      </c>
      <c r="R45" s="11">
        <f>IF(ISNA(VLOOKUP(CONCATENATE($B45,R$2,"SINGLE"),'II-SUB'!$V$3:$W$630,2,0)),0,VLOOKUP(CONCATENATE($B45,R$2,"SINGLE"),'II-SUB'!$V$3:$W$630,2,0))</f>
        <v>0</v>
      </c>
      <c r="S45" s="11">
        <f>IF(ISNA(VLOOKUP(CONCATENATE($B45,S$2,"SINGLE"),'II-SUB'!$V$3:$W$630,2,0)),0,VLOOKUP(CONCATENATE($B45,S$2,"SINGLE"),'II-SUB'!$V$3:$W$630,2,0))</f>
        <v>0</v>
      </c>
      <c r="T45" s="11">
        <f>IF(ISNA(VLOOKUP(CONCATENATE($B45,T$2,"SINGLE"),'II-SUB'!$V$3:$W$630,2,0)),0,VLOOKUP(CONCATENATE($B45,T$2,"SINGLE"),'II-SUB'!$V$3:$W$630,2,0))</f>
        <v>0</v>
      </c>
      <c r="U45" s="11">
        <f>IF(ISNA(VLOOKUP(CONCATENATE($B45,U$2,"SINGLE"),'II-SUB'!$V$3:$W$630,2,0)),0,VLOOKUP(CONCATENATE($B45,U$2,"SINGLE"),'II-SUB'!$V$3:$W$630,2,0))</f>
        <v>0</v>
      </c>
      <c r="V45" s="11">
        <f>IF(ISNA(VLOOKUP(CONCATENATE($B45,V$2,"SINGLE"),'II-SUB'!$V$3:$W$630,2,0)),0,VLOOKUP(CONCATENATE($B45,V$2,"SINGLE"),'II-SUB'!$V$3:$W$630,2,0))</f>
        <v>0</v>
      </c>
      <c r="W45" s="11">
        <f>IF(ISNA(VLOOKUP(CONCATENATE($B45,W$2,"SINGLE"),'II-SUB'!$V$3:$W$630,2,0)),0,VLOOKUP(CONCATENATE($B45,W$2,"SINGLE"),'II-SUB'!$V$3:$W$630,2,0))</f>
        <v>0</v>
      </c>
      <c r="X45" s="11">
        <f>IF(ISNA(VLOOKUP(CONCATENATE($B45,X$2,"SINGLE"),'II-SUB'!$V$3:$W$630,2,0)),0,VLOOKUP(CONCATENATE($B45,X$2,"SINGLE"),'II-SUB'!$V$3:$W$630,2,0))</f>
        <v>0</v>
      </c>
      <c r="Y45" s="11">
        <f>IF(ISNA(VLOOKUP(CONCATENATE($B45,Y$2,"SINGLE"),'II-SUB'!$V$3:$W$630,2,0)),0,VLOOKUP(CONCATENATE($B45,Y$2,"SINGLE"),'II-SUB'!$V$3:$W$630,2,0))</f>
        <v>0</v>
      </c>
      <c r="Z45" s="11">
        <f>IF(ISNA(VLOOKUP(CONCATENATE($B45,Z$2,"SINGLE"),'II-SUB'!$V$3:$W$630,2,0)),0,VLOOKUP(CONCATENATE($B45,Z$2,"SINGLE"),'II-SUB'!$V$3:$W$630,2,0))</f>
        <v>0</v>
      </c>
      <c r="AA45" s="11">
        <f>IF(ISNA(VLOOKUP(CONCATENATE($B45,AA$2,"SINGLE"),'II-SUB'!$V$3:$W$630,2,0)),0,VLOOKUP(CONCATENATE($B45,AA$2,"SINGLE"),'II-SUB'!$V$3:$W$630,2,0))</f>
        <v>0</v>
      </c>
      <c r="AB45" s="11">
        <f>IF(ISNA(VLOOKUP(CONCATENATE($B45,AB$2,"SINGLE"),'II-SUB'!$V$3:$W$630,2,0)),0,VLOOKUP(CONCATENATE($B45,AB$2,"SINGLE"),'II-SUB'!$V$3:$W$630,2,0))</f>
        <v>0</v>
      </c>
      <c r="AC45" s="11">
        <f>IF(ISNA(VLOOKUP(CONCATENATE($B45,AC$2,"SINGLE"),'II-SUB'!$V$3:$W$630,2,0)),0,VLOOKUP(CONCATENATE($B45,AC$2,"SINGLE"),'II-SUB'!$V$3:$W$630,2,0))</f>
        <v>0</v>
      </c>
      <c r="AD45" s="54">
        <f>SUM(Q45:AC45)</f>
        <v>89.6</v>
      </c>
      <c r="AE45" s="11">
        <f>IF(ISNA(VLOOKUP(CONCATENATE($B45,AE$2,"SINGLE"),MW!$V$3:$W$600,2,0)),0,VLOOKUP(CONCATENATE($B45,AE$2,"SINGLE"),MW!$V$3:$W$600,2,0))</f>
        <v>0</v>
      </c>
      <c r="AF45" s="11">
        <f>IF(ISNA(VLOOKUP(CONCATENATE($B45,AF$2,"SINGLE"),MW!$V$3:$W$600,2,0)),0,VLOOKUP(CONCATENATE($B45,AF$2,"SINGLE"),MW!$V$3:$W$600,2,0))</f>
        <v>0</v>
      </c>
      <c r="AG45" s="11">
        <f>IF(ISNA(VLOOKUP(CONCATENATE($B45,AG$2,"SINGLE"),MW!$V$3:$W$600,2,0)),0,VLOOKUP(CONCATENATE($B45,AG$2,"SINGLE"),MW!$V$3:$W$600,2,0))</f>
        <v>0</v>
      </c>
      <c r="AH45" s="11">
        <f>IF(ISNA(VLOOKUP(CONCATENATE($B45,AH$2,"SINGLE"),MW!$V$3:$W$600,2,0)),0,VLOOKUP(CONCATENATE($B45,AH$2,"SINGLE"),MW!$V$3:$W$600,2,0))</f>
        <v>0</v>
      </c>
      <c r="AI45" s="11">
        <f>IF(ISNA(VLOOKUP(CONCATENATE($B45,AI$2,"SINGLE"),MW!$V$3:$W$600,2,0)),0,VLOOKUP(CONCATENATE($B45,AI$2,"SINGLE"),MW!$V$3:$W$600,2,0))</f>
        <v>0</v>
      </c>
      <c r="AJ45" s="11">
        <f>IF(ISNA(VLOOKUP(CONCATENATE($B45,AJ$2,"SINGLE"),MW!$V$3:$W$600,2,0)),0,VLOOKUP(CONCATENATE($B45,AJ$2,"SINGLE"),MW!$V$3:$W$600,2,0))</f>
        <v>0</v>
      </c>
      <c r="AK45" s="11">
        <f>IF(ISNA(VLOOKUP(CONCATENATE($B45,AK$2,"SINGLE"),MW!$V$3:$W$600,2,0)),0,VLOOKUP(CONCATENATE($B45,AK$2,"SINGLE"),MW!$V$3:$W$600,2,0))</f>
        <v>0</v>
      </c>
      <c r="AL45" s="11">
        <f>IF(ISNA(VLOOKUP(CONCATENATE($B45,AL$2,"SINGLE"),MW!$V$3:$W$600,2,0)),0,VLOOKUP(CONCATENATE($B45,AL$2,"SINGLE"),MW!$V$3:$W$600,2,0))</f>
        <v>0</v>
      </c>
      <c r="AM45" s="11">
        <f>IF(ISNA(VLOOKUP(CONCATENATE($B45,AM$2,"SINGLE"),MW!$V$3:$W$600,2,0)),0,VLOOKUP(CONCATENATE($B45,AM$2,"SINGLE"),MW!$V$3:$W$600,2,0))</f>
        <v>0</v>
      </c>
      <c r="AN45" s="11">
        <f>IF(ISNA(VLOOKUP(CONCATENATE($B45,AN$2,"SINGLE"),MW!$V$3:$W$600,2,0)),0,VLOOKUP(CONCATENATE($B45,AN$2,"SINGLE"),MW!$V$3:$W$600,2,0))</f>
        <v>0</v>
      </c>
      <c r="AO45" s="11">
        <f>IF(ISNA(VLOOKUP(CONCATENATE($B45,AO$2,"SINGLE"),MW!$V$3:$W$600,2,0)),0,VLOOKUP(CONCATENATE($B45,AO$2,"SINGLE"),MW!$V$3:$W$600,2,0))</f>
        <v>0</v>
      </c>
      <c r="AP45" s="54">
        <f>SUM(AE45:AO45)</f>
        <v>0</v>
      </c>
      <c r="AQ45" s="11">
        <f>IF(ISNA(VLOOKUP(CONCATENATE($B45,AQ$2,"SINGLE"),'III-SUB'!$V$3:$W$633,2,0)),0,VLOOKUP(CONCATENATE($B45,AQ$2,"SINGLE"),'III-SUB'!$V$3:$W$633,2,0))</f>
        <v>123.3</v>
      </c>
      <c r="AR45" s="11">
        <f>IF(ISNA(VLOOKUP(CONCATENATE($B45,AR$2,"SINGLE"),'III-SUB'!$V$3:$W$633,2,0)),0,VLOOKUP(CONCATENATE($B45,AR$2,"SINGLE"),'III-SUB'!$V$3:$W$633,2,0))</f>
        <v>0</v>
      </c>
      <c r="AS45" s="11">
        <f>IF(ISNA(VLOOKUP(CONCATENATE($B45,AS$2,"SINGLE"),'III-SUB'!$V$3:$W$633,2,0)),0,VLOOKUP(CONCATENATE($B45,AS$2,"SINGLE"),'III-SUB'!$V$3:$W$633,2,0))</f>
        <v>0</v>
      </c>
      <c r="AT45" s="11">
        <f>IF(ISNA(VLOOKUP(CONCATENATE($B45,AT$2,"SINGLE"),'III-SUB'!$V$3:$W$633,2,0)),0,VLOOKUP(CONCATENATE($B45,AT$2,"SINGLE"),'III-SUB'!$V$3:$W$633,2,0))</f>
        <v>0</v>
      </c>
      <c r="AU45" s="11">
        <f>IF(ISNA(VLOOKUP(CONCATENATE($B45,AU$2,"SINGLE"),'III-SUB'!$V$3:$W$633,2,0)),0,VLOOKUP(CONCATENATE($B45,AU$2,"SINGLE"),'III-SUB'!$V$3:$W$633,2,0))</f>
        <v>0</v>
      </c>
      <c r="AV45" s="11">
        <f>IF(ISNA(VLOOKUP(CONCATENATE($B45,AV$2,"SINGLE"),'III-SUB'!$V$3:$W$633,2,0)),0,VLOOKUP(CONCATENATE($B45,AV$2,"SINGLE"),'III-SUB'!$V$3:$W$633,2,0))</f>
        <v>0</v>
      </c>
      <c r="AW45" s="11">
        <f>IF(ISNA(VLOOKUP(CONCATENATE($B45,AW$2,"SINGLE"),'III-SUB'!$V$3:$W$633,2,0)),0,VLOOKUP(CONCATENATE($B45,AW$2,"SINGLE"),'III-SUB'!$V$3:$W$633,2,0))</f>
        <v>0</v>
      </c>
      <c r="AX45" s="11">
        <f>IF(ISNA(VLOOKUP(CONCATENATE($B45,AX$2,"SINGLE"),'III-SUB'!$V$3:$W$633,2,0)),0,VLOOKUP(CONCATENATE($B45,AX$2,"SINGLE"),'III-SUB'!$V$3:$W$633,2,0))</f>
        <v>0</v>
      </c>
      <c r="AY45" s="11">
        <f>IF(ISNA(VLOOKUP(CONCATENATE($B45,AY$2,"SINGLE"),'III-SUB'!$V$3:$W$633,2,0)),0,VLOOKUP(CONCATENATE($B45,AY$2,"SINGLE"),'III-SUB'!$V$3:$W$633,2,0))</f>
        <v>0</v>
      </c>
      <c r="AZ45" s="11">
        <f>IF(ISNA(VLOOKUP(CONCATENATE($B45,AZ$2,"SINGLE"),'III-SUB'!$V$3:$W$633,2,0)),0,VLOOKUP(CONCATENATE($B45,AZ$2,"SINGLE"),'III-SUB'!$V$3:$W$633,2,0))</f>
        <v>0</v>
      </c>
      <c r="BA45" s="11">
        <f>IF(ISNA(VLOOKUP(CONCATENATE($B45,BA$2,"SINGLE"),'III-SUB'!$V$3:$W$633,2,0)),0,VLOOKUP(CONCATENATE($B45,BA$2,"SINGLE"),'III-SUB'!$V$3:$W$633,2,0))</f>
        <v>0</v>
      </c>
      <c r="BB45" s="11">
        <f>IF(ISNA(VLOOKUP(CONCATENATE($B45,BB$2,"SINGLE"),'III-SUB'!$V$3:$W$633,2,0)),0,VLOOKUP(CONCATENATE($B45,BB$2,"SINGLE"),'III-SUB'!$V$3:$W$633,2,0))</f>
        <v>0</v>
      </c>
      <c r="BC45" s="11">
        <f>IF(ISNA(VLOOKUP(CONCATENATE($B45,BC$2,"SINGLE"),'III-SUB'!$V$3:$W$633,2,0)),0,VLOOKUP(CONCATENATE($B45,BC$2,"SINGLE"),'III-SUB'!$V$3:$W$633,2,0))</f>
        <v>0</v>
      </c>
      <c r="BD45" s="54">
        <f>SUM(AQ45:BC45)</f>
        <v>123.3</v>
      </c>
      <c r="BE45" s="54">
        <f>IF(ISNA(VLOOKUP(CONCATENATE($B45,BE$2,"SINGLE"),VHF!$V$3:$W$627,2,0)),0,VLOOKUP(CONCATENATE($B45,BE$2,"SINGLE"),VHF!$V$3:$W$627,2,0))</f>
        <v>0</v>
      </c>
      <c r="BF45" s="11">
        <f>IF(ISNA(VLOOKUP(CONCATENATE($B45,BF$2,"SINGLE"),UHF!$V$3:$W$612,2,0)),0,VLOOKUP(CONCATENATE($B45,BF$2,"SINGLE"),UHF!$V$3:$W$612,2,0))</f>
        <v>108.8</v>
      </c>
      <c r="BG45" s="11">
        <f>IF(ISNA(VLOOKUP(CONCATENATE($B45,BG$2,"SINGLE"),UHF!$V$3:$W$612,2,0)),0,VLOOKUP(CONCATENATE($B45,BG$2,"SINGLE"),UHF!$V$3:$W$612,2,0))</f>
        <v>0</v>
      </c>
      <c r="BH45" s="11">
        <f>IF(ISNA(VLOOKUP(CONCATENATE($B45,BH$2,"SINGLE"),UHF!$V$3:$W$612,2,0)),0,VLOOKUP(CONCATENATE($B45,BH$2,"SINGLE"),UHF!$V$3:$W$612,2,0))</f>
        <v>0</v>
      </c>
      <c r="BI45" s="11">
        <f>IF(ISNA(VLOOKUP(CONCATENATE($B45,BI$2,"SINGLE"),UHF!$V$3:$W$612,2,0)),0,VLOOKUP(CONCATENATE($B45,BI$2,"SINGLE"),UHF!$V$3:$W$612,2,0))</f>
        <v>0</v>
      </c>
      <c r="BJ45" s="11">
        <f>IF(ISNA(VLOOKUP(CONCATENATE($B45,BJ$2,"SINGLE"),UHF!$V$3:$W$612,2,0)),0,VLOOKUP(CONCATENATE($B45,BJ$2,"SINGLE"),UHF!$V$3:$W$612,2,0))</f>
        <v>0</v>
      </c>
      <c r="BK45" s="11">
        <f>IF(ISNA(VLOOKUP(CONCATENATE($B45,BK$2,"SINGLE"),UHF!$V$3:$W$612,2,0)),0,VLOOKUP(CONCATENATE($B45,BK$2,"SINGLE"),UHF!$V$3:$W$612,2,0))</f>
        <v>0</v>
      </c>
      <c r="BL45" s="11">
        <f>IF(ISNA(VLOOKUP(CONCATENATE($B45,BL$2,"SINGLE"),UHF!$V$3:$W$612,2,0)),0,VLOOKUP(CONCATENATE($B45,BL$2,"SINGLE"),UHF!$V$3:$W$612,2,0))</f>
        <v>0</v>
      </c>
      <c r="BM45" s="11">
        <f>IF(ISNA(VLOOKUP(CONCATENATE($B45,BM$2,"SINGLE"),UHF!$V$3:$W$612,2,0)),0,VLOOKUP(CONCATENATE($B45,BM$2,"SINGLE"),UHF!$V$3:$W$612,2,0))</f>
        <v>0</v>
      </c>
      <c r="BN45" s="11">
        <f>IF(ISNA(VLOOKUP(CONCATENATE($B45,BN$2,"SINGLE"),UHF!$V$3:$W$612,2,0)),0,VLOOKUP(CONCATENATE($B45,BN$2,"SINGLE"),UHF!$V$3:$W$612,2,0))</f>
        <v>0</v>
      </c>
      <c r="BO45" s="11">
        <f>IF(ISNA(VLOOKUP(CONCATENATE($B45,BO$2,"SINGLE"),UHF!$V$3:$W$612,2,0)),0,VLOOKUP(CONCATENATE($B45,BO$2,"SINGLE"),UHF!$V$3:$W$612,2,0))</f>
        <v>0</v>
      </c>
      <c r="BP45" s="11">
        <f>IF(ISNA(VLOOKUP(CONCATENATE($B45,BP$2,"SINGLE"),UHF!$V$3:$W$612,2,0)),0,VLOOKUP(CONCATENATE($B45,BP$2,"SINGLE"),UHF!$V$3:$W$612,2,0))</f>
        <v>0</v>
      </c>
      <c r="BQ45" s="11">
        <f>IF(ISNA(VLOOKUP(CONCATENATE($B45,BQ$2,"SINGLE"),UHF!$V$3:$W$612,2,0)),0,VLOOKUP(CONCATENATE($B45,BQ$2,"SINGLE"),UHF!$V$3:$W$612,2,0))</f>
        <v>0</v>
      </c>
      <c r="BR45" s="54">
        <f>SUM(BF45:BQ45)</f>
        <v>108.8</v>
      </c>
      <c r="BS45" s="54">
        <f>IF(ISNA(VLOOKUP(CONCATENATE($B45,BS$2,"SINGLE"),'A1'!$V$3:$W$612,2,0)),0,VLOOKUP(CONCATENATE($B45,BS$2,"SINGLE"),'A1'!$V$3:$W$612,2,0))</f>
        <v>0</v>
      </c>
      <c r="BT45" s="11">
        <f>SUM(C45,Q45,AQ45,BE45,BS45)</f>
        <v>278.89999999999998</v>
      </c>
      <c r="BU45" s="11">
        <f>SUM(D45,R45,AR45,BF45)</f>
        <v>108.8</v>
      </c>
      <c r="BV45" s="11">
        <f>SUM(E45,S45,AE45,AS45,BG45)</f>
        <v>0</v>
      </c>
      <c r="BW45" s="11">
        <f>SUM(F45,T45,AF45,AT45,BH45)</f>
        <v>0</v>
      </c>
      <c r="BX45" s="11">
        <f>SUM(G45,U45,AG45,AU45,BI45)</f>
        <v>0</v>
      </c>
      <c r="BY45" s="11">
        <f>SUM(H45,V45,AH45,AV45,BJ45)</f>
        <v>0</v>
      </c>
      <c r="BZ45" s="11">
        <f>SUM(I45,W45,AI45,AW45,BK45)</f>
        <v>0</v>
      </c>
      <c r="CA45" s="11">
        <f>SUM(J45,X45,AJ45,AX45,BL45)</f>
        <v>0</v>
      </c>
      <c r="CB45" s="11">
        <f>SUM(K45,Y45,AK45,AY45,BM45)</f>
        <v>0</v>
      </c>
      <c r="CC45" s="11">
        <f>SUM(L45,Z45,AL45,AZ45,BN45)</f>
        <v>0</v>
      </c>
      <c r="CD45" s="11">
        <f>SUM(M45,AA45,AM45,BA45,BO45)</f>
        <v>0</v>
      </c>
      <c r="CE45" s="11">
        <f>SUM(N45,AB45,AN45,BB45,BP45)</f>
        <v>0</v>
      </c>
      <c r="CF45" s="11">
        <f>SUM(O45,AC45,AO45,BC45,BQ45)</f>
        <v>0</v>
      </c>
      <c r="CG45" s="11">
        <f>SUM(BT45:CF45)</f>
        <v>387.7</v>
      </c>
      <c r="CH45" s="11">
        <f>SUM(P45,AD45,AP45,BD45,BE45,BR45,BS45)</f>
        <v>387.7</v>
      </c>
      <c r="CI45" s="11">
        <f>MIN(P45,AD45,AP45,BD45,BE45,BR45,BS45)</f>
        <v>0</v>
      </c>
      <c r="CJ45" s="51">
        <f>SUM(CH45-CI45)</f>
        <v>387.7</v>
      </c>
    </row>
    <row r="46" spans="1:88" x14ac:dyDescent="0.2">
      <c r="A46" s="21" t="str">
        <f t="shared" si="0"/>
        <v>44.</v>
      </c>
      <c r="B46" s="8" t="str">
        <f>'Seznam-SO'!A122</f>
        <v>OK1VRY</v>
      </c>
      <c r="C46" s="11">
        <f>IF(ISNA(VLOOKUP(CONCATENATE($B46,C$2,"SINGLE"),'I-SUB'!$V$3:$W$624,2,0)),0,VLOOKUP(CONCATENATE($B46,C$2,"SINGLE"),'I-SUB'!$V$3:$W$624,2,0))</f>
        <v>106.5</v>
      </c>
      <c r="D46" s="11">
        <f>IF(ISNA(VLOOKUP(CONCATENATE($B46,D$2,"SINGLE"),'I-SUB'!$V$3:$W$624,2,0)),0,VLOOKUP(CONCATENATE($B46,D$2,"SINGLE"),'I-SUB'!$V$3:$W$624,2,0))</f>
        <v>0</v>
      </c>
      <c r="E46" s="11">
        <f>IF(ISNA(VLOOKUP(CONCATENATE($B46,E$2,"SINGLE"),'I-SUB'!$V$3:$W$624,2,0)),0,VLOOKUP(CONCATENATE($B46,E$2,"SINGLE"),'I-SUB'!$V$3:$W$624,2,0))</f>
        <v>0</v>
      </c>
      <c r="F46" s="11">
        <f>IF(ISNA(VLOOKUP(CONCATENATE($B46,F$2,"SINGLE"),'I-SUB'!$V$3:$W$624,2,0)),0,VLOOKUP(CONCATENATE($B46,F$2,"SINGLE"),'I-SUB'!$V$3:$W$624,2,0))</f>
        <v>0</v>
      </c>
      <c r="G46" s="11">
        <f>IF(ISNA(VLOOKUP(CONCATENATE($B46,G$2,"SINGLE"),'I-SUB'!$V$3:$W$624,2,0)),0,VLOOKUP(CONCATENATE($B46,G$2,"SINGLE"),'I-SUB'!$V$3:$W$624,2,0))</f>
        <v>0</v>
      </c>
      <c r="H46" s="11">
        <f>IF(ISNA(VLOOKUP(CONCATENATE($B46,H$2,"SINGLE"),'I-SUB'!$V$3:$W$624,2,0)),0,VLOOKUP(CONCATENATE($B46,H$2,"SINGLE"),'I-SUB'!$V$3:$W$624,2,0))</f>
        <v>0</v>
      </c>
      <c r="I46" s="11">
        <f>IF(ISNA(VLOOKUP(CONCATENATE($B46,I$2,"SINGLE"),'I-SUB'!$V$3:$W$624,2,0)),0,VLOOKUP(CONCATENATE($B46,I$2,"SINGLE"),'I-SUB'!$V$3:$W$624,2,0))</f>
        <v>0</v>
      </c>
      <c r="J46" s="11">
        <f>IF(ISNA(VLOOKUP(CONCATENATE($B46,J$2,"SINGLE"),'I-SUB'!$V$3:$W$624,2,0)),0,VLOOKUP(CONCATENATE($B46,J$2,"SINGLE"),'I-SUB'!$V$3:$W$624,2,0))</f>
        <v>0</v>
      </c>
      <c r="K46" s="11">
        <f>IF(ISNA(VLOOKUP(CONCATENATE($B46,K$2,"SINGLE"),'I-SUB'!$V$3:$W$624,2,0)),0,VLOOKUP(CONCATENATE($B46,K$2,"SINGLE"),'I-SUB'!$V$3:$W$624,2,0))</f>
        <v>0</v>
      </c>
      <c r="L46" s="11">
        <f>IF(ISNA(VLOOKUP(CONCATENATE($B46,L$2,"SINGLE"),'I-SUB'!$V$3:$W$624,2,0)),0,VLOOKUP(CONCATENATE($B46,L$2,"SINGLE"),'I-SUB'!$V$3:$W$624,2,0))</f>
        <v>0</v>
      </c>
      <c r="M46" s="11">
        <f>IF(ISNA(VLOOKUP(CONCATENATE($B46,M$2,"SINGLE"),'I-SUB'!$V$3:$W$624,2,0)),0,VLOOKUP(CONCATENATE($B46,M$2,"SINGLE"),'I-SUB'!$V$3:$W$624,2,0))</f>
        <v>0</v>
      </c>
      <c r="N46" s="11">
        <f>IF(ISNA(VLOOKUP(CONCATENATE($B46,N$2,"SINGLE"),'I-SUB'!$V$3:$W$624,2,0)),0,VLOOKUP(CONCATENATE($B46,N$2,"SINGLE"),'I-SUB'!$V$3:$W$624,2,0))</f>
        <v>0</v>
      </c>
      <c r="O46" s="11">
        <f>IF(ISNA(VLOOKUP(CONCATENATE($B46,O$2,"SINGLE"),'I-SUB'!$V$3:$W$624,2,0)),0,VLOOKUP(CONCATENATE($B46,O$2,"SINGLE"),'I-SUB'!$V$3:$W$624,2,0))</f>
        <v>0</v>
      </c>
      <c r="P46" s="54">
        <f>SUM(C46:O46)</f>
        <v>106.5</v>
      </c>
      <c r="Q46" s="11">
        <f>IF(ISNA(VLOOKUP(CONCATENATE($B46,Q$2,"SINGLE"),'II-SUB'!$V$3:$W$630,2,0)),0,VLOOKUP(CONCATENATE($B46,Q$2,"SINGLE"),'II-SUB'!$V$3:$W$630,2,0))</f>
        <v>0</v>
      </c>
      <c r="R46" s="11">
        <f>IF(ISNA(VLOOKUP(CONCATENATE($B46,R$2,"SINGLE"),'II-SUB'!$V$3:$W$630,2,0)),0,VLOOKUP(CONCATENATE($B46,R$2,"SINGLE"),'II-SUB'!$V$3:$W$630,2,0))</f>
        <v>0</v>
      </c>
      <c r="S46" s="11">
        <f>IF(ISNA(VLOOKUP(CONCATENATE($B46,S$2,"SINGLE"),'II-SUB'!$V$3:$W$630,2,0)),0,VLOOKUP(CONCATENATE($B46,S$2,"SINGLE"),'II-SUB'!$V$3:$W$630,2,0))</f>
        <v>0</v>
      </c>
      <c r="T46" s="11">
        <f>IF(ISNA(VLOOKUP(CONCATENATE($B46,T$2,"SINGLE"),'II-SUB'!$V$3:$W$630,2,0)),0,VLOOKUP(CONCATENATE($B46,T$2,"SINGLE"),'II-SUB'!$V$3:$W$630,2,0))</f>
        <v>0</v>
      </c>
      <c r="U46" s="11">
        <f>IF(ISNA(VLOOKUP(CONCATENATE($B46,U$2,"SINGLE"),'II-SUB'!$V$3:$W$630,2,0)),0,VLOOKUP(CONCATENATE($B46,U$2,"SINGLE"),'II-SUB'!$V$3:$W$630,2,0))</f>
        <v>0</v>
      </c>
      <c r="V46" s="11">
        <f>IF(ISNA(VLOOKUP(CONCATENATE($B46,V$2,"SINGLE"),'II-SUB'!$V$3:$W$630,2,0)),0,VLOOKUP(CONCATENATE($B46,V$2,"SINGLE"),'II-SUB'!$V$3:$W$630,2,0))</f>
        <v>0</v>
      </c>
      <c r="W46" s="11">
        <f>IF(ISNA(VLOOKUP(CONCATENATE($B46,W$2,"SINGLE"),'II-SUB'!$V$3:$W$630,2,0)),0,VLOOKUP(CONCATENATE($B46,W$2,"SINGLE"),'II-SUB'!$V$3:$W$630,2,0))</f>
        <v>0</v>
      </c>
      <c r="X46" s="11">
        <f>IF(ISNA(VLOOKUP(CONCATENATE($B46,X$2,"SINGLE"),'II-SUB'!$V$3:$W$630,2,0)),0,VLOOKUP(CONCATENATE($B46,X$2,"SINGLE"),'II-SUB'!$V$3:$W$630,2,0))</f>
        <v>0</v>
      </c>
      <c r="Y46" s="11">
        <f>IF(ISNA(VLOOKUP(CONCATENATE($B46,Y$2,"SINGLE"),'II-SUB'!$V$3:$W$630,2,0)),0,VLOOKUP(CONCATENATE($B46,Y$2,"SINGLE"),'II-SUB'!$V$3:$W$630,2,0))</f>
        <v>0</v>
      </c>
      <c r="Z46" s="11">
        <f>IF(ISNA(VLOOKUP(CONCATENATE($B46,Z$2,"SINGLE"),'II-SUB'!$V$3:$W$630,2,0)),0,VLOOKUP(CONCATENATE($B46,Z$2,"SINGLE"),'II-SUB'!$V$3:$W$630,2,0))</f>
        <v>0</v>
      </c>
      <c r="AA46" s="11">
        <f>IF(ISNA(VLOOKUP(CONCATENATE($B46,AA$2,"SINGLE"),'II-SUB'!$V$3:$W$630,2,0)),0,VLOOKUP(CONCATENATE($B46,AA$2,"SINGLE"),'II-SUB'!$V$3:$W$630,2,0))</f>
        <v>0</v>
      </c>
      <c r="AB46" s="11">
        <f>IF(ISNA(VLOOKUP(CONCATENATE($B46,AB$2,"SINGLE"),'II-SUB'!$V$3:$W$630,2,0)),0,VLOOKUP(CONCATENATE($B46,AB$2,"SINGLE"),'II-SUB'!$V$3:$W$630,2,0))</f>
        <v>0</v>
      </c>
      <c r="AC46" s="11">
        <f>IF(ISNA(VLOOKUP(CONCATENATE($B46,AC$2,"SINGLE"),'II-SUB'!$V$3:$W$630,2,0)),0,VLOOKUP(CONCATENATE($B46,AC$2,"SINGLE"),'II-SUB'!$V$3:$W$630,2,0))</f>
        <v>0</v>
      </c>
      <c r="AD46" s="54">
        <f>SUM(Q46:AC46)</f>
        <v>0</v>
      </c>
      <c r="AE46" s="11">
        <f>IF(ISNA(VLOOKUP(CONCATENATE($B46,AE$2,"SINGLE"),MW!$V$3:$W$600,2,0)),0,VLOOKUP(CONCATENATE($B46,AE$2,"SINGLE"),MW!$V$3:$W$600,2,0))</f>
        <v>0</v>
      </c>
      <c r="AF46" s="11">
        <f>IF(ISNA(VLOOKUP(CONCATENATE($B46,AF$2,"SINGLE"),MW!$V$3:$W$600,2,0)),0,VLOOKUP(CONCATENATE($B46,AF$2,"SINGLE"),MW!$V$3:$W$600,2,0))</f>
        <v>0</v>
      </c>
      <c r="AG46" s="11">
        <f>IF(ISNA(VLOOKUP(CONCATENATE($B46,AG$2,"SINGLE"),MW!$V$3:$W$600,2,0)),0,VLOOKUP(CONCATENATE($B46,AG$2,"SINGLE"),MW!$V$3:$W$600,2,0))</f>
        <v>0</v>
      </c>
      <c r="AH46" s="11">
        <f>IF(ISNA(VLOOKUP(CONCATENATE($B46,AH$2,"SINGLE"),MW!$V$3:$W$600,2,0)),0,VLOOKUP(CONCATENATE($B46,AH$2,"SINGLE"),MW!$V$3:$W$600,2,0))</f>
        <v>0</v>
      </c>
      <c r="AI46" s="11">
        <f>IF(ISNA(VLOOKUP(CONCATENATE($B46,AI$2,"SINGLE"),MW!$V$3:$W$600,2,0)),0,VLOOKUP(CONCATENATE($B46,AI$2,"SINGLE"),MW!$V$3:$W$600,2,0))</f>
        <v>0</v>
      </c>
      <c r="AJ46" s="11">
        <f>IF(ISNA(VLOOKUP(CONCATENATE($B46,AJ$2,"SINGLE"),MW!$V$3:$W$600,2,0)),0,VLOOKUP(CONCATENATE($B46,AJ$2,"SINGLE"),MW!$V$3:$W$600,2,0))</f>
        <v>0</v>
      </c>
      <c r="AK46" s="11">
        <f>IF(ISNA(VLOOKUP(CONCATENATE($B46,AK$2,"SINGLE"),MW!$V$3:$W$600,2,0)),0,VLOOKUP(CONCATENATE($B46,AK$2,"SINGLE"),MW!$V$3:$W$600,2,0))</f>
        <v>0</v>
      </c>
      <c r="AL46" s="11">
        <f>IF(ISNA(VLOOKUP(CONCATENATE($B46,AL$2,"SINGLE"),MW!$V$3:$W$600,2,0)),0,VLOOKUP(CONCATENATE($B46,AL$2,"SINGLE"),MW!$V$3:$W$600,2,0))</f>
        <v>0</v>
      </c>
      <c r="AM46" s="11">
        <f>IF(ISNA(VLOOKUP(CONCATENATE($B46,AM$2,"SINGLE"),MW!$V$3:$W$600,2,0)),0,VLOOKUP(CONCATENATE($B46,AM$2,"SINGLE"),MW!$V$3:$W$600,2,0))</f>
        <v>0</v>
      </c>
      <c r="AN46" s="11">
        <f>IF(ISNA(VLOOKUP(CONCATENATE($B46,AN$2,"SINGLE"),MW!$V$3:$W$600,2,0)),0,VLOOKUP(CONCATENATE($B46,AN$2,"SINGLE"),MW!$V$3:$W$600,2,0))</f>
        <v>0</v>
      </c>
      <c r="AO46" s="11">
        <f>IF(ISNA(VLOOKUP(CONCATENATE($B46,AO$2,"SINGLE"),MW!$V$3:$W$600,2,0)),0,VLOOKUP(CONCATENATE($B46,AO$2,"SINGLE"),MW!$V$3:$W$600,2,0))</f>
        <v>0</v>
      </c>
      <c r="AP46" s="54">
        <f>SUM(AE46:AO46)</f>
        <v>0</v>
      </c>
      <c r="AQ46" s="11">
        <f>IF(ISNA(VLOOKUP(CONCATENATE($B46,AQ$2,"SINGLE"),'III-SUB'!$V$3:$W$633,2,0)),0,VLOOKUP(CONCATENATE($B46,AQ$2,"SINGLE"),'III-SUB'!$V$3:$W$633,2,0))</f>
        <v>146.4</v>
      </c>
      <c r="AR46" s="11">
        <f>IF(ISNA(VLOOKUP(CONCATENATE($B46,AR$2,"SINGLE"),'III-SUB'!$V$3:$W$633,2,0)),0,VLOOKUP(CONCATENATE($B46,AR$2,"SINGLE"),'III-SUB'!$V$3:$W$633,2,0))</f>
        <v>0</v>
      </c>
      <c r="AS46" s="11">
        <f>IF(ISNA(VLOOKUP(CONCATENATE($B46,AS$2,"SINGLE"),'III-SUB'!$V$3:$W$633,2,0)),0,VLOOKUP(CONCATENATE($B46,AS$2,"SINGLE"),'III-SUB'!$V$3:$W$633,2,0))</f>
        <v>0</v>
      </c>
      <c r="AT46" s="11">
        <f>IF(ISNA(VLOOKUP(CONCATENATE($B46,AT$2,"SINGLE"),'III-SUB'!$V$3:$W$633,2,0)),0,VLOOKUP(CONCATENATE($B46,AT$2,"SINGLE"),'III-SUB'!$V$3:$W$633,2,0))</f>
        <v>0</v>
      </c>
      <c r="AU46" s="11">
        <f>IF(ISNA(VLOOKUP(CONCATENATE($B46,AU$2,"SINGLE"),'III-SUB'!$V$3:$W$633,2,0)),0,VLOOKUP(CONCATENATE($B46,AU$2,"SINGLE"),'III-SUB'!$V$3:$W$633,2,0))</f>
        <v>0</v>
      </c>
      <c r="AV46" s="11">
        <f>IF(ISNA(VLOOKUP(CONCATENATE($B46,AV$2,"SINGLE"),'III-SUB'!$V$3:$W$633,2,0)),0,VLOOKUP(CONCATENATE($B46,AV$2,"SINGLE"),'III-SUB'!$V$3:$W$633,2,0))</f>
        <v>0</v>
      </c>
      <c r="AW46" s="11">
        <f>IF(ISNA(VLOOKUP(CONCATENATE($B46,AW$2,"SINGLE"),'III-SUB'!$V$3:$W$633,2,0)),0,VLOOKUP(CONCATENATE($B46,AW$2,"SINGLE"),'III-SUB'!$V$3:$W$633,2,0))</f>
        <v>0</v>
      </c>
      <c r="AX46" s="11">
        <f>IF(ISNA(VLOOKUP(CONCATENATE($B46,AX$2,"SINGLE"),'III-SUB'!$V$3:$W$633,2,0)),0,VLOOKUP(CONCATENATE($B46,AX$2,"SINGLE"),'III-SUB'!$V$3:$W$633,2,0))</f>
        <v>0</v>
      </c>
      <c r="AY46" s="11">
        <f>IF(ISNA(VLOOKUP(CONCATENATE($B46,AY$2,"SINGLE"),'III-SUB'!$V$3:$W$633,2,0)),0,VLOOKUP(CONCATENATE($B46,AY$2,"SINGLE"),'III-SUB'!$V$3:$W$633,2,0))</f>
        <v>0</v>
      </c>
      <c r="AZ46" s="11">
        <f>IF(ISNA(VLOOKUP(CONCATENATE($B46,AZ$2,"SINGLE"),'III-SUB'!$V$3:$W$633,2,0)),0,VLOOKUP(CONCATENATE($B46,AZ$2,"SINGLE"),'III-SUB'!$V$3:$W$633,2,0))</f>
        <v>0</v>
      </c>
      <c r="BA46" s="11">
        <f>IF(ISNA(VLOOKUP(CONCATENATE($B46,BA$2,"SINGLE"),'III-SUB'!$V$3:$W$633,2,0)),0,VLOOKUP(CONCATENATE($B46,BA$2,"SINGLE"),'III-SUB'!$V$3:$W$633,2,0))</f>
        <v>0</v>
      </c>
      <c r="BB46" s="11">
        <f>IF(ISNA(VLOOKUP(CONCATENATE($B46,BB$2,"SINGLE"),'III-SUB'!$V$3:$W$633,2,0)),0,VLOOKUP(CONCATENATE($B46,BB$2,"SINGLE"),'III-SUB'!$V$3:$W$633,2,0))</f>
        <v>0</v>
      </c>
      <c r="BC46" s="11">
        <f>IF(ISNA(VLOOKUP(CONCATENATE($B46,BC$2,"SINGLE"),'III-SUB'!$V$3:$W$633,2,0)),0,VLOOKUP(CONCATENATE($B46,BC$2,"SINGLE"),'III-SUB'!$V$3:$W$633,2,0))</f>
        <v>0</v>
      </c>
      <c r="BD46" s="54">
        <f>SUM(AQ46:BC46)</f>
        <v>146.4</v>
      </c>
      <c r="BE46" s="54">
        <f>IF(ISNA(VLOOKUP(CONCATENATE($B46,BE$2,"SINGLE"),VHF!$V$3:$W$627,2,0)),0,VLOOKUP(CONCATENATE($B46,BE$2,"SINGLE"),VHF!$V$3:$W$627,2,0))</f>
        <v>133.5</v>
      </c>
      <c r="BF46" s="11">
        <f>IF(ISNA(VLOOKUP(CONCATENATE($B46,BF$2,"SINGLE"),UHF!$V$3:$W$612,2,0)),0,VLOOKUP(CONCATENATE($B46,BF$2,"SINGLE"),UHF!$V$3:$W$612,2,0))</f>
        <v>0</v>
      </c>
      <c r="BG46" s="11">
        <f>IF(ISNA(VLOOKUP(CONCATENATE($B46,BG$2,"SINGLE"),UHF!$V$3:$W$612,2,0)),0,VLOOKUP(CONCATENATE($B46,BG$2,"SINGLE"),UHF!$V$3:$W$612,2,0))</f>
        <v>0</v>
      </c>
      <c r="BH46" s="11">
        <f>IF(ISNA(VLOOKUP(CONCATENATE($B46,BH$2,"SINGLE"),UHF!$V$3:$W$612,2,0)),0,VLOOKUP(CONCATENATE($B46,BH$2,"SINGLE"),UHF!$V$3:$W$612,2,0))</f>
        <v>0</v>
      </c>
      <c r="BI46" s="11">
        <f>IF(ISNA(VLOOKUP(CONCATENATE($B46,BI$2,"SINGLE"),UHF!$V$3:$W$612,2,0)),0,VLOOKUP(CONCATENATE($B46,BI$2,"SINGLE"),UHF!$V$3:$W$612,2,0))</f>
        <v>0</v>
      </c>
      <c r="BJ46" s="11">
        <f>IF(ISNA(VLOOKUP(CONCATENATE($B46,BJ$2,"SINGLE"),UHF!$V$3:$W$612,2,0)),0,VLOOKUP(CONCATENATE($B46,BJ$2,"SINGLE"),UHF!$V$3:$W$612,2,0))</f>
        <v>0</v>
      </c>
      <c r="BK46" s="11">
        <f>IF(ISNA(VLOOKUP(CONCATENATE($B46,BK$2,"SINGLE"),UHF!$V$3:$W$612,2,0)),0,VLOOKUP(CONCATENATE($B46,BK$2,"SINGLE"),UHF!$V$3:$W$612,2,0))</f>
        <v>0</v>
      </c>
      <c r="BL46" s="11">
        <f>IF(ISNA(VLOOKUP(CONCATENATE($B46,BL$2,"SINGLE"),UHF!$V$3:$W$612,2,0)),0,VLOOKUP(CONCATENATE($B46,BL$2,"SINGLE"),UHF!$V$3:$W$612,2,0))</f>
        <v>0</v>
      </c>
      <c r="BM46" s="11">
        <f>IF(ISNA(VLOOKUP(CONCATENATE($B46,BM$2,"SINGLE"),UHF!$V$3:$W$612,2,0)),0,VLOOKUP(CONCATENATE($B46,BM$2,"SINGLE"),UHF!$V$3:$W$612,2,0))</f>
        <v>0</v>
      </c>
      <c r="BN46" s="11">
        <f>IF(ISNA(VLOOKUP(CONCATENATE($B46,BN$2,"SINGLE"),UHF!$V$3:$W$612,2,0)),0,VLOOKUP(CONCATENATE($B46,BN$2,"SINGLE"),UHF!$V$3:$W$612,2,0))</f>
        <v>0</v>
      </c>
      <c r="BO46" s="11">
        <f>IF(ISNA(VLOOKUP(CONCATENATE($B46,BO$2,"SINGLE"),UHF!$V$3:$W$612,2,0)),0,VLOOKUP(CONCATENATE($B46,BO$2,"SINGLE"),UHF!$V$3:$W$612,2,0))</f>
        <v>0</v>
      </c>
      <c r="BP46" s="11">
        <f>IF(ISNA(VLOOKUP(CONCATENATE($B46,BP$2,"SINGLE"),UHF!$V$3:$W$612,2,0)),0,VLOOKUP(CONCATENATE($B46,BP$2,"SINGLE"),UHF!$V$3:$W$612,2,0))</f>
        <v>0</v>
      </c>
      <c r="BQ46" s="11">
        <f>IF(ISNA(VLOOKUP(CONCATENATE($B46,BQ$2,"SINGLE"),UHF!$V$3:$W$612,2,0)),0,VLOOKUP(CONCATENATE($B46,BQ$2,"SINGLE"),UHF!$V$3:$W$612,2,0))</f>
        <v>0</v>
      </c>
      <c r="BR46" s="54">
        <f>SUM(BF46:BQ46)</f>
        <v>0</v>
      </c>
      <c r="BS46" s="54">
        <f>IF(ISNA(VLOOKUP(CONCATENATE($B46,BS$2,"SINGLE"),'A1'!$V$3:$W$612,2,0)),0,VLOOKUP(CONCATENATE($B46,BS$2,"SINGLE"),'A1'!$V$3:$W$612,2,0))</f>
        <v>0</v>
      </c>
      <c r="BT46" s="11">
        <f>SUM(C46,Q46,AQ46,BE46,BS46)</f>
        <v>386.4</v>
      </c>
      <c r="BU46" s="11">
        <f>SUM(D46,R46,AR46,BF46)</f>
        <v>0</v>
      </c>
      <c r="BV46" s="11">
        <f>SUM(E46,S46,AE46,AS46,BG46)</f>
        <v>0</v>
      </c>
      <c r="BW46" s="11">
        <f>SUM(F46,T46,AF46,AT46,BH46)</f>
        <v>0</v>
      </c>
      <c r="BX46" s="11">
        <f>SUM(G46,U46,AG46,AU46,BI46)</f>
        <v>0</v>
      </c>
      <c r="BY46" s="11">
        <f>SUM(H46,V46,AH46,AV46,BJ46)</f>
        <v>0</v>
      </c>
      <c r="BZ46" s="11">
        <f>SUM(I46,W46,AI46,AW46,BK46)</f>
        <v>0</v>
      </c>
      <c r="CA46" s="11">
        <f>SUM(J46,X46,AJ46,AX46,BL46)</f>
        <v>0</v>
      </c>
      <c r="CB46" s="11">
        <f>SUM(K46,Y46,AK46,AY46,BM46)</f>
        <v>0</v>
      </c>
      <c r="CC46" s="11">
        <f>SUM(L46,Z46,AL46,AZ46,BN46)</f>
        <v>0</v>
      </c>
      <c r="CD46" s="11">
        <f>SUM(M46,AA46,AM46,BA46,BO46)</f>
        <v>0</v>
      </c>
      <c r="CE46" s="11">
        <f>SUM(N46,AB46,AN46,BB46,BP46)</f>
        <v>0</v>
      </c>
      <c r="CF46" s="11">
        <f>SUM(O46,AC46,AO46,BC46,BQ46)</f>
        <v>0</v>
      </c>
      <c r="CG46" s="11">
        <f>SUM(BT46:CF46)</f>
        <v>386.4</v>
      </c>
      <c r="CH46" s="11">
        <f>SUM(P46,AD46,AP46,BD46,BE46,BR46,BS46)</f>
        <v>386.4</v>
      </c>
      <c r="CI46" s="11">
        <f>MIN(P46,AD46,AP46,BD46,BE46,BR46,BS46)</f>
        <v>0</v>
      </c>
      <c r="CJ46" s="51">
        <f>SUM(CH46-CI46)</f>
        <v>386.4</v>
      </c>
    </row>
    <row r="47" spans="1:88" x14ac:dyDescent="0.2">
      <c r="A47" s="21" t="str">
        <f t="shared" si="0"/>
        <v>45.</v>
      </c>
      <c r="B47" s="8" t="str">
        <f>'Seznam-SO'!A128</f>
        <v>OK1VDJ</v>
      </c>
      <c r="C47" s="11">
        <f>IF(ISNA(VLOOKUP(CONCATENATE($B47,C$2,"SINGLE"),'I-SUB'!$V$3:$W$624,2,0)),0,VLOOKUP(CONCATENATE($B47,C$2,"SINGLE"),'I-SUB'!$V$3:$W$624,2,0))</f>
        <v>109.5</v>
      </c>
      <c r="D47" s="11">
        <f>IF(ISNA(VLOOKUP(CONCATENATE($B47,D$2,"SINGLE"),'I-SUB'!$V$3:$W$624,2,0)),0,VLOOKUP(CONCATENATE($B47,D$2,"SINGLE"),'I-SUB'!$V$3:$W$624,2,0))</f>
        <v>0</v>
      </c>
      <c r="E47" s="11">
        <f>IF(ISNA(VLOOKUP(CONCATENATE($B47,E$2,"SINGLE"),'I-SUB'!$V$3:$W$624,2,0)),0,VLOOKUP(CONCATENATE($B47,E$2,"SINGLE"),'I-SUB'!$V$3:$W$624,2,0))</f>
        <v>0</v>
      </c>
      <c r="F47" s="11">
        <f>IF(ISNA(VLOOKUP(CONCATENATE($B47,F$2,"SINGLE"),'I-SUB'!$V$3:$W$624,2,0)),0,VLOOKUP(CONCATENATE($B47,F$2,"SINGLE"),'I-SUB'!$V$3:$W$624,2,0))</f>
        <v>0</v>
      </c>
      <c r="G47" s="11">
        <f>IF(ISNA(VLOOKUP(CONCATENATE($B47,G$2,"SINGLE"),'I-SUB'!$V$3:$W$624,2,0)),0,VLOOKUP(CONCATENATE($B47,G$2,"SINGLE"),'I-SUB'!$V$3:$W$624,2,0))</f>
        <v>0</v>
      </c>
      <c r="H47" s="11">
        <f>IF(ISNA(VLOOKUP(CONCATENATE($B47,H$2,"SINGLE"),'I-SUB'!$V$3:$W$624,2,0)),0,VLOOKUP(CONCATENATE($B47,H$2,"SINGLE"),'I-SUB'!$V$3:$W$624,2,0))</f>
        <v>0</v>
      </c>
      <c r="I47" s="11">
        <f>IF(ISNA(VLOOKUP(CONCATENATE($B47,I$2,"SINGLE"),'I-SUB'!$V$3:$W$624,2,0)),0,VLOOKUP(CONCATENATE($B47,I$2,"SINGLE"),'I-SUB'!$V$3:$W$624,2,0))</f>
        <v>0</v>
      </c>
      <c r="J47" s="11">
        <f>IF(ISNA(VLOOKUP(CONCATENATE($B47,J$2,"SINGLE"),'I-SUB'!$V$3:$W$624,2,0)),0,VLOOKUP(CONCATENATE($B47,J$2,"SINGLE"),'I-SUB'!$V$3:$W$624,2,0))</f>
        <v>0</v>
      </c>
      <c r="K47" s="11">
        <f>IF(ISNA(VLOOKUP(CONCATENATE($B47,K$2,"SINGLE"),'I-SUB'!$V$3:$W$624,2,0)),0,VLOOKUP(CONCATENATE($B47,K$2,"SINGLE"),'I-SUB'!$V$3:$W$624,2,0))</f>
        <v>0</v>
      </c>
      <c r="L47" s="11">
        <f>IF(ISNA(VLOOKUP(CONCATENATE($B47,L$2,"SINGLE"),'I-SUB'!$V$3:$W$624,2,0)),0,VLOOKUP(CONCATENATE($B47,L$2,"SINGLE"),'I-SUB'!$V$3:$W$624,2,0))</f>
        <v>0</v>
      </c>
      <c r="M47" s="11">
        <f>IF(ISNA(VLOOKUP(CONCATENATE($B47,M$2,"SINGLE"),'I-SUB'!$V$3:$W$624,2,0)),0,VLOOKUP(CONCATENATE($B47,M$2,"SINGLE"),'I-SUB'!$V$3:$W$624,2,0))</f>
        <v>0</v>
      </c>
      <c r="N47" s="11">
        <f>IF(ISNA(VLOOKUP(CONCATENATE($B47,N$2,"SINGLE"),'I-SUB'!$V$3:$W$624,2,0)),0,VLOOKUP(CONCATENATE($B47,N$2,"SINGLE"),'I-SUB'!$V$3:$W$624,2,0))</f>
        <v>0</v>
      </c>
      <c r="O47" s="11">
        <f>IF(ISNA(VLOOKUP(CONCATENATE($B47,O$2,"SINGLE"),'I-SUB'!$V$3:$W$624,2,0)),0,VLOOKUP(CONCATENATE($B47,O$2,"SINGLE"),'I-SUB'!$V$3:$W$624,2,0))</f>
        <v>0</v>
      </c>
      <c r="P47" s="54">
        <f>SUM(C47:O47)</f>
        <v>109.5</v>
      </c>
      <c r="Q47" s="11">
        <f>IF(ISNA(VLOOKUP(CONCATENATE($B47,Q$2,"SINGLE"),'II-SUB'!$V$3:$W$630,2,0)),0,VLOOKUP(CONCATENATE($B47,Q$2,"SINGLE"),'II-SUB'!$V$3:$W$630,2,0))</f>
        <v>137</v>
      </c>
      <c r="R47" s="11">
        <f>IF(ISNA(VLOOKUP(CONCATENATE($B47,R$2,"SINGLE"),'II-SUB'!$V$3:$W$630,2,0)),0,VLOOKUP(CONCATENATE($B47,R$2,"SINGLE"),'II-SUB'!$V$3:$W$630,2,0))</f>
        <v>0</v>
      </c>
      <c r="S47" s="11">
        <f>IF(ISNA(VLOOKUP(CONCATENATE($B47,S$2,"SINGLE"),'II-SUB'!$V$3:$W$630,2,0)),0,VLOOKUP(CONCATENATE($B47,S$2,"SINGLE"),'II-SUB'!$V$3:$W$630,2,0))</f>
        <v>0</v>
      </c>
      <c r="T47" s="11">
        <f>IF(ISNA(VLOOKUP(CONCATENATE($B47,T$2,"SINGLE"),'II-SUB'!$V$3:$W$630,2,0)),0,VLOOKUP(CONCATENATE($B47,T$2,"SINGLE"),'II-SUB'!$V$3:$W$630,2,0))</f>
        <v>0</v>
      </c>
      <c r="U47" s="11">
        <f>IF(ISNA(VLOOKUP(CONCATENATE($B47,U$2,"SINGLE"),'II-SUB'!$V$3:$W$630,2,0)),0,VLOOKUP(CONCATENATE($B47,U$2,"SINGLE"),'II-SUB'!$V$3:$W$630,2,0))</f>
        <v>0</v>
      </c>
      <c r="V47" s="11">
        <f>IF(ISNA(VLOOKUP(CONCATENATE($B47,V$2,"SINGLE"),'II-SUB'!$V$3:$W$630,2,0)),0,VLOOKUP(CONCATENATE($B47,V$2,"SINGLE"),'II-SUB'!$V$3:$W$630,2,0))</f>
        <v>0</v>
      </c>
      <c r="W47" s="11">
        <f>IF(ISNA(VLOOKUP(CONCATENATE($B47,W$2,"SINGLE"),'II-SUB'!$V$3:$W$630,2,0)),0,VLOOKUP(CONCATENATE($B47,W$2,"SINGLE"),'II-SUB'!$V$3:$W$630,2,0))</f>
        <v>0</v>
      </c>
      <c r="X47" s="11">
        <f>IF(ISNA(VLOOKUP(CONCATENATE($B47,X$2,"SINGLE"),'II-SUB'!$V$3:$W$630,2,0)),0,VLOOKUP(CONCATENATE($B47,X$2,"SINGLE"),'II-SUB'!$V$3:$W$630,2,0))</f>
        <v>0</v>
      </c>
      <c r="Y47" s="11">
        <f>IF(ISNA(VLOOKUP(CONCATENATE($B47,Y$2,"SINGLE"),'II-SUB'!$V$3:$W$630,2,0)),0,VLOOKUP(CONCATENATE($B47,Y$2,"SINGLE"),'II-SUB'!$V$3:$W$630,2,0))</f>
        <v>0</v>
      </c>
      <c r="Z47" s="11">
        <f>IF(ISNA(VLOOKUP(CONCATENATE($B47,Z$2,"SINGLE"),'II-SUB'!$V$3:$W$630,2,0)),0,VLOOKUP(CONCATENATE($B47,Z$2,"SINGLE"),'II-SUB'!$V$3:$W$630,2,0))</f>
        <v>0</v>
      </c>
      <c r="AA47" s="11">
        <f>IF(ISNA(VLOOKUP(CONCATENATE($B47,AA$2,"SINGLE"),'II-SUB'!$V$3:$W$630,2,0)),0,VLOOKUP(CONCATENATE($B47,AA$2,"SINGLE"),'II-SUB'!$V$3:$W$630,2,0))</f>
        <v>0</v>
      </c>
      <c r="AB47" s="11">
        <f>IF(ISNA(VLOOKUP(CONCATENATE($B47,AB$2,"SINGLE"),'II-SUB'!$V$3:$W$630,2,0)),0,VLOOKUP(CONCATENATE($B47,AB$2,"SINGLE"),'II-SUB'!$V$3:$W$630,2,0))</f>
        <v>0</v>
      </c>
      <c r="AC47" s="11">
        <f>IF(ISNA(VLOOKUP(CONCATENATE($B47,AC$2,"SINGLE"),'II-SUB'!$V$3:$W$630,2,0)),0,VLOOKUP(CONCATENATE($B47,AC$2,"SINGLE"),'II-SUB'!$V$3:$W$630,2,0))</f>
        <v>0</v>
      </c>
      <c r="AD47" s="54">
        <f>SUM(Q47:AC47)</f>
        <v>137</v>
      </c>
      <c r="AE47" s="11">
        <f>IF(ISNA(VLOOKUP(CONCATENATE($B47,AE$2,"SINGLE"),MW!$V$3:$W$600,2,0)),0,VLOOKUP(CONCATENATE($B47,AE$2,"SINGLE"),MW!$V$3:$W$600,2,0))</f>
        <v>0</v>
      </c>
      <c r="AF47" s="11">
        <f>IF(ISNA(VLOOKUP(CONCATENATE($B47,AF$2,"SINGLE"),MW!$V$3:$W$600,2,0)),0,VLOOKUP(CONCATENATE($B47,AF$2,"SINGLE"),MW!$V$3:$W$600,2,0))</f>
        <v>0</v>
      </c>
      <c r="AG47" s="11">
        <f>IF(ISNA(VLOOKUP(CONCATENATE($B47,AG$2,"SINGLE"),MW!$V$3:$W$600,2,0)),0,VLOOKUP(CONCATENATE($B47,AG$2,"SINGLE"),MW!$V$3:$W$600,2,0))</f>
        <v>0</v>
      </c>
      <c r="AH47" s="11">
        <f>IF(ISNA(VLOOKUP(CONCATENATE($B47,AH$2,"SINGLE"),MW!$V$3:$W$600,2,0)),0,VLOOKUP(CONCATENATE($B47,AH$2,"SINGLE"),MW!$V$3:$W$600,2,0))</f>
        <v>0</v>
      </c>
      <c r="AI47" s="11">
        <f>IF(ISNA(VLOOKUP(CONCATENATE($B47,AI$2,"SINGLE"),MW!$V$3:$W$600,2,0)),0,VLOOKUP(CONCATENATE($B47,AI$2,"SINGLE"),MW!$V$3:$W$600,2,0))</f>
        <v>0</v>
      </c>
      <c r="AJ47" s="11">
        <f>IF(ISNA(VLOOKUP(CONCATENATE($B47,AJ$2,"SINGLE"),MW!$V$3:$W$600,2,0)),0,VLOOKUP(CONCATENATE($B47,AJ$2,"SINGLE"),MW!$V$3:$W$600,2,0))</f>
        <v>0</v>
      </c>
      <c r="AK47" s="11">
        <f>IF(ISNA(VLOOKUP(CONCATENATE($B47,AK$2,"SINGLE"),MW!$V$3:$W$600,2,0)),0,VLOOKUP(CONCATENATE($B47,AK$2,"SINGLE"),MW!$V$3:$W$600,2,0))</f>
        <v>0</v>
      </c>
      <c r="AL47" s="11">
        <f>IF(ISNA(VLOOKUP(CONCATENATE($B47,AL$2,"SINGLE"),MW!$V$3:$W$600,2,0)),0,VLOOKUP(CONCATENATE($B47,AL$2,"SINGLE"),MW!$V$3:$W$600,2,0))</f>
        <v>0</v>
      </c>
      <c r="AM47" s="11">
        <f>IF(ISNA(VLOOKUP(CONCATENATE($B47,AM$2,"SINGLE"),MW!$V$3:$W$600,2,0)),0,VLOOKUP(CONCATENATE($B47,AM$2,"SINGLE"),MW!$V$3:$W$600,2,0))</f>
        <v>0</v>
      </c>
      <c r="AN47" s="11">
        <f>IF(ISNA(VLOOKUP(CONCATENATE($B47,AN$2,"SINGLE"),MW!$V$3:$W$600,2,0)),0,VLOOKUP(CONCATENATE($B47,AN$2,"SINGLE"),MW!$V$3:$W$600,2,0))</f>
        <v>0</v>
      </c>
      <c r="AO47" s="11">
        <f>IF(ISNA(VLOOKUP(CONCATENATE($B47,AO$2,"SINGLE"),MW!$V$3:$W$600,2,0)),0,VLOOKUP(CONCATENATE($B47,AO$2,"SINGLE"),MW!$V$3:$W$600,2,0))</f>
        <v>0</v>
      </c>
      <c r="AP47" s="54">
        <f>SUM(AE47:AO47)</f>
        <v>0</v>
      </c>
      <c r="AQ47" s="11">
        <f>IF(ISNA(VLOOKUP(CONCATENATE($B47,AQ$2,"SINGLE"),'III-SUB'!$V$3:$W$633,2,0)),0,VLOOKUP(CONCATENATE($B47,AQ$2,"SINGLE"),'III-SUB'!$V$3:$W$633,2,0))</f>
        <v>0</v>
      </c>
      <c r="AR47" s="11">
        <f>IF(ISNA(VLOOKUP(CONCATENATE($B47,AR$2,"SINGLE"),'III-SUB'!$V$3:$W$633,2,0)),0,VLOOKUP(CONCATENATE($B47,AR$2,"SINGLE"),'III-SUB'!$V$3:$W$633,2,0))</f>
        <v>0</v>
      </c>
      <c r="AS47" s="11">
        <f>IF(ISNA(VLOOKUP(CONCATENATE($B47,AS$2,"SINGLE"),'III-SUB'!$V$3:$W$633,2,0)),0,VLOOKUP(CONCATENATE($B47,AS$2,"SINGLE"),'III-SUB'!$V$3:$W$633,2,0))</f>
        <v>0</v>
      </c>
      <c r="AT47" s="11">
        <f>IF(ISNA(VLOOKUP(CONCATENATE($B47,AT$2,"SINGLE"),'III-SUB'!$V$3:$W$633,2,0)),0,VLOOKUP(CONCATENATE($B47,AT$2,"SINGLE"),'III-SUB'!$V$3:$W$633,2,0))</f>
        <v>0</v>
      </c>
      <c r="AU47" s="11">
        <f>IF(ISNA(VLOOKUP(CONCATENATE($B47,AU$2,"SINGLE"),'III-SUB'!$V$3:$W$633,2,0)),0,VLOOKUP(CONCATENATE($B47,AU$2,"SINGLE"),'III-SUB'!$V$3:$W$633,2,0))</f>
        <v>0</v>
      </c>
      <c r="AV47" s="11">
        <f>IF(ISNA(VLOOKUP(CONCATENATE($B47,AV$2,"SINGLE"),'III-SUB'!$V$3:$W$633,2,0)),0,VLOOKUP(CONCATENATE($B47,AV$2,"SINGLE"),'III-SUB'!$V$3:$W$633,2,0))</f>
        <v>0</v>
      </c>
      <c r="AW47" s="11">
        <f>IF(ISNA(VLOOKUP(CONCATENATE($B47,AW$2,"SINGLE"),'III-SUB'!$V$3:$W$633,2,0)),0,VLOOKUP(CONCATENATE($B47,AW$2,"SINGLE"),'III-SUB'!$V$3:$W$633,2,0))</f>
        <v>0</v>
      </c>
      <c r="AX47" s="11">
        <f>IF(ISNA(VLOOKUP(CONCATENATE($B47,AX$2,"SINGLE"),'III-SUB'!$V$3:$W$633,2,0)),0,VLOOKUP(CONCATENATE($B47,AX$2,"SINGLE"),'III-SUB'!$V$3:$W$633,2,0))</f>
        <v>0</v>
      </c>
      <c r="AY47" s="11">
        <f>IF(ISNA(VLOOKUP(CONCATENATE($B47,AY$2,"SINGLE"),'III-SUB'!$V$3:$W$633,2,0)),0,VLOOKUP(CONCATENATE($B47,AY$2,"SINGLE"),'III-SUB'!$V$3:$W$633,2,0))</f>
        <v>0</v>
      </c>
      <c r="AZ47" s="11">
        <f>IF(ISNA(VLOOKUP(CONCATENATE($B47,AZ$2,"SINGLE"),'III-SUB'!$V$3:$W$633,2,0)),0,VLOOKUP(CONCATENATE($B47,AZ$2,"SINGLE"),'III-SUB'!$V$3:$W$633,2,0))</f>
        <v>0</v>
      </c>
      <c r="BA47" s="11">
        <f>IF(ISNA(VLOOKUP(CONCATENATE($B47,BA$2,"SINGLE"),'III-SUB'!$V$3:$W$633,2,0)),0,VLOOKUP(CONCATENATE($B47,BA$2,"SINGLE"),'III-SUB'!$V$3:$W$633,2,0))</f>
        <v>0</v>
      </c>
      <c r="BB47" s="11">
        <f>IF(ISNA(VLOOKUP(CONCATENATE($B47,BB$2,"SINGLE"),'III-SUB'!$V$3:$W$633,2,0)),0,VLOOKUP(CONCATENATE($B47,BB$2,"SINGLE"),'III-SUB'!$V$3:$W$633,2,0))</f>
        <v>0</v>
      </c>
      <c r="BC47" s="11">
        <f>IF(ISNA(VLOOKUP(CONCATENATE($B47,BC$2,"SINGLE"),'III-SUB'!$V$3:$W$633,2,0)),0,VLOOKUP(CONCATENATE($B47,BC$2,"SINGLE"),'III-SUB'!$V$3:$W$633,2,0))</f>
        <v>0</v>
      </c>
      <c r="BD47" s="54">
        <f>SUM(AQ47:BC47)</f>
        <v>0</v>
      </c>
      <c r="BE47" s="54">
        <f>IF(ISNA(VLOOKUP(CONCATENATE($B47,BE$2,"SINGLE"),VHF!$V$3:$W$627,2,0)),0,VLOOKUP(CONCATENATE($B47,BE$2,"SINGLE"),VHF!$V$3:$W$627,2,0))</f>
        <v>139.9</v>
      </c>
      <c r="BF47" s="11">
        <f>IF(ISNA(VLOOKUP(CONCATENATE($B47,BF$2,"SINGLE"),UHF!$V$3:$W$612,2,0)),0,VLOOKUP(CONCATENATE($B47,BF$2,"SINGLE"),UHF!$V$3:$W$612,2,0))</f>
        <v>0</v>
      </c>
      <c r="BG47" s="11">
        <f>IF(ISNA(VLOOKUP(CONCATENATE($B47,BG$2,"SINGLE"),UHF!$V$3:$W$612,2,0)),0,VLOOKUP(CONCATENATE($B47,BG$2,"SINGLE"),UHF!$V$3:$W$612,2,0))</f>
        <v>0</v>
      </c>
      <c r="BH47" s="11">
        <f>IF(ISNA(VLOOKUP(CONCATENATE($B47,BH$2,"SINGLE"),UHF!$V$3:$W$612,2,0)),0,VLOOKUP(CONCATENATE($B47,BH$2,"SINGLE"),UHF!$V$3:$W$612,2,0))</f>
        <v>0</v>
      </c>
      <c r="BI47" s="11">
        <f>IF(ISNA(VLOOKUP(CONCATENATE($B47,BI$2,"SINGLE"),UHF!$V$3:$W$612,2,0)),0,VLOOKUP(CONCATENATE($B47,BI$2,"SINGLE"),UHF!$V$3:$W$612,2,0))</f>
        <v>0</v>
      </c>
      <c r="BJ47" s="11">
        <f>IF(ISNA(VLOOKUP(CONCATENATE($B47,BJ$2,"SINGLE"),UHF!$V$3:$W$612,2,0)),0,VLOOKUP(CONCATENATE($B47,BJ$2,"SINGLE"),UHF!$V$3:$W$612,2,0))</f>
        <v>0</v>
      </c>
      <c r="BK47" s="11">
        <f>IF(ISNA(VLOOKUP(CONCATENATE($B47,BK$2,"SINGLE"),UHF!$V$3:$W$612,2,0)),0,VLOOKUP(CONCATENATE($B47,BK$2,"SINGLE"),UHF!$V$3:$W$612,2,0))</f>
        <v>0</v>
      </c>
      <c r="BL47" s="11">
        <f>IF(ISNA(VLOOKUP(CONCATENATE($B47,BL$2,"SINGLE"),UHF!$V$3:$W$612,2,0)),0,VLOOKUP(CONCATENATE($B47,BL$2,"SINGLE"),UHF!$V$3:$W$612,2,0))</f>
        <v>0</v>
      </c>
      <c r="BM47" s="11">
        <f>IF(ISNA(VLOOKUP(CONCATENATE($B47,BM$2,"SINGLE"),UHF!$V$3:$W$612,2,0)),0,VLOOKUP(CONCATENATE($B47,BM$2,"SINGLE"),UHF!$V$3:$W$612,2,0))</f>
        <v>0</v>
      </c>
      <c r="BN47" s="11">
        <f>IF(ISNA(VLOOKUP(CONCATENATE($B47,BN$2,"SINGLE"),UHF!$V$3:$W$612,2,0)),0,VLOOKUP(CONCATENATE($B47,BN$2,"SINGLE"),UHF!$V$3:$W$612,2,0))</f>
        <v>0</v>
      </c>
      <c r="BO47" s="11">
        <f>IF(ISNA(VLOOKUP(CONCATENATE($B47,BO$2,"SINGLE"),UHF!$V$3:$W$612,2,0)),0,VLOOKUP(CONCATENATE($B47,BO$2,"SINGLE"),UHF!$V$3:$W$612,2,0))</f>
        <v>0</v>
      </c>
      <c r="BP47" s="11">
        <f>IF(ISNA(VLOOKUP(CONCATENATE($B47,BP$2,"SINGLE"),UHF!$V$3:$W$612,2,0)),0,VLOOKUP(CONCATENATE($B47,BP$2,"SINGLE"),UHF!$V$3:$W$612,2,0))</f>
        <v>0</v>
      </c>
      <c r="BQ47" s="11">
        <f>IF(ISNA(VLOOKUP(CONCATENATE($B47,BQ$2,"SINGLE"),UHF!$V$3:$W$612,2,0)),0,VLOOKUP(CONCATENATE($B47,BQ$2,"SINGLE"),UHF!$V$3:$W$612,2,0))</f>
        <v>0</v>
      </c>
      <c r="BR47" s="54">
        <f>SUM(BF47:BQ47)</f>
        <v>0</v>
      </c>
      <c r="BS47" s="54">
        <f>IF(ISNA(VLOOKUP(CONCATENATE($B47,BS$2,"SINGLE"),'A1'!$V$3:$W$612,2,0)),0,VLOOKUP(CONCATENATE($B47,BS$2,"SINGLE"),'A1'!$V$3:$W$612,2,0))</f>
        <v>0</v>
      </c>
      <c r="BT47" s="11">
        <f>SUM(C47,Q47,AQ47,BE47,BS47)</f>
        <v>386.4</v>
      </c>
      <c r="BU47" s="11">
        <f>SUM(D47,R47,AR47,BF47)</f>
        <v>0</v>
      </c>
      <c r="BV47" s="11">
        <f>SUM(E47,S47,AE47,AS47,BG47)</f>
        <v>0</v>
      </c>
      <c r="BW47" s="11">
        <f>SUM(F47,T47,AF47,AT47,BH47)</f>
        <v>0</v>
      </c>
      <c r="BX47" s="11">
        <f>SUM(G47,U47,AG47,AU47,BI47)</f>
        <v>0</v>
      </c>
      <c r="BY47" s="11">
        <f>SUM(H47,V47,AH47,AV47,BJ47)</f>
        <v>0</v>
      </c>
      <c r="BZ47" s="11">
        <f>SUM(I47,W47,AI47,AW47,BK47)</f>
        <v>0</v>
      </c>
      <c r="CA47" s="11">
        <f>SUM(J47,X47,AJ47,AX47,BL47)</f>
        <v>0</v>
      </c>
      <c r="CB47" s="11">
        <f>SUM(K47,Y47,AK47,AY47,BM47)</f>
        <v>0</v>
      </c>
      <c r="CC47" s="11">
        <f>SUM(L47,Z47,AL47,AZ47,BN47)</f>
        <v>0</v>
      </c>
      <c r="CD47" s="11">
        <f>SUM(M47,AA47,AM47,BA47,BO47)</f>
        <v>0</v>
      </c>
      <c r="CE47" s="11">
        <f>SUM(N47,AB47,AN47,BB47,BP47)</f>
        <v>0</v>
      </c>
      <c r="CF47" s="11">
        <f>SUM(O47,AC47,AO47,BC47,BQ47)</f>
        <v>0</v>
      </c>
      <c r="CG47" s="11">
        <f>SUM(BT47:CF47)</f>
        <v>386.4</v>
      </c>
      <c r="CH47" s="11">
        <f>SUM(P47,AD47,AP47,BD47,BE47,BR47,BS47)</f>
        <v>386.4</v>
      </c>
      <c r="CI47" s="11">
        <f>MIN(P47,AD47,AP47,BD47,BE47,BR47,BS47)</f>
        <v>0</v>
      </c>
      <c r="CJ47" s="51">
        <f>SUM(CH47-CI47)</f>
        <v>386.4</v>
      </c>
    </row>
    <row r="48" spans="1:88" x14ac:dyDescent="0.2">
      <c r="A48" s="21" t="str">
        <f t="shared" si="0"/>
        <v>46.</v>
      </c>
      <c r="B48" s="8" t="str">
        <f>'Seznam-SO'!A106</f>
        <v>OK2BFF</v>
      </c>
      <c r="C48" s="11">
        <f>IF(ISNA(VLOOKUP(CONCATENATE($B48,C$2,"SINGLE"),'I-SUB'!$V$3:$W$624,2,0)),0,VLOOKUP(CONCATENATE($B48,C$2,"SINGLE"),'I-SUB'!$V$3:$W$624,2,0))</f>
        <v>0</v>
      </c>
      <c r="D48" s="11">
        <f>IF(ISNA(VLOOKUP(CONCATENATE($B48,D$2,"SINGLE"),'I-SUB'!$V$3:$W$624,2,0)),0,VLOOKUP(CONCATENATE($B48,D$2,"SINGLE"),'I-SUB'!$V$3:$W$624,2,0))</f>
        <v>0</v>
      </c>
      <c r="E48" s="11">
        <f>IF(ISNA(VLOOKUP(CONCATENATE($B48,E$2,"SINGLE"),'I-SUB'!$V$3:$W$624,2,0)),0,VLOOKUP(CONCATENATE($B48,E$2,"SINGLE"),'I-SUB'!$V$3:$W$624,2,0))</f>
        <v>68.3</v>
      </c>
      <c r="F48" s="11">
        <f>IF(ISNA(VLOOKUP(CONCATENATE($B48,F$2,"SINGLE"),'I-SUB'!$V$3:$W$624,2,0)),0,VLOOKUP(CONCATENATE($B48,F$2,"SINGLE"),'I-SUB'!$V$3:$W$624,2,0))</f>
        <v>0</v>
      </c>
      <c r="G48" s="11">
        <f>IF(ISNA(VLOOKUP(CONCATENATE($B48,G$2,"SINGLE"),'I-SUB'!$V$3:$W$624,2,0)),0,VLOOKUP(CONCATENATE($B48,G$2,"SINGLE"),'I-SUB'!$V$3:$W$624,2,0))</f>
        <v>0</v>
      </c>
      <c r="H48" s="11">
        <f>IF(ISNA(VLOOKUP(CONCATENATE($B48,H$2,"SINGLE"),'I-SUB'!$V$3:$W$624,2,0)),0,VLOOKUP(CONCATENATE($B48,H$2,"SINGLE"),'I-SUB'!$V$3:$W$624,2,0))</f>
        <v>0</v>
      </c>
      <c r="I48" s="11">
        <f>IF(ISNA(VLOOKUP(CONCATENATE($B48,I$2,"SINGLE"),'I-SUB'!$V$3:$W$624,2,0)),0,VLOOKUP(CONCATENATE($B48,I$2,"SINGLE"),'I-SUB'!$V$3:$W$624,2,0))</f>
        <v>0</v>
      </c>
      <c r="J48" s="11">
        <f>IF(ISNA(VLOOKUP(CONCATENATE($B48,J$2,"SINGLE"),'I-SUB'!$V$3:$W$624,2,0)),0,VLOOKUP(CONCATENATE($B48,J$2,"SINGLE"),'I-SUB'!$V$3:$W$624,2,0))</f>
        <v>0</v>
      </c>
      <c r="K48" s="11">
        <f>IF(ISNA(VLOOKUP(CONCATENATE($B48,K$2,"SINGLE"),'I-SUB'!$V$3:$W$624,2,0)),0,VLOOKUP(CONCATENATE($B48,K$2,"SINGLE"),'I-SUB'!$V$3:$W$624,2,0))</f>
        <v>0</v>
      </c>
      <c r="L48" s="11">
        <f>IF(ISNA(VLOOKUP(CONCATENATE($B48,L$2,"SINGLE"),'I-SUB'!$V$3:$W$624,2,0)),0,VLOOKUP(CONCATENATE($B48,L$2,"SINGLE"),'I-SUB'!$V$3:$W$624,2,0))</f>
        <v>0</v>
      </c>
      <c r="M48" s="11">
        <f>IF(ISNA(VLOOKUP(CONCATENATE($B48,M$2,"SINGLE"),'I-SUB'!$V$3:$W$624,2,0)),0,VLOOKUP(CONCATENATE($B48,M$2,"SINGLE"),'I-SUB'!$V$3:$W$624,2,0))</f>
        <v>0</v>
      </c>
      <c r="N48" s="11">
        <f>IF(ISNA(VLOOKUP(CONCATENATE($B48,N$2,"SINGLE"),'I-SUB'!$V$3:$W$624,2,0)),0,VLOOKUP(CONCATENATE($B48,N$2,"SINGLE"),'I-SUB'!$V$3:$W$624,2,0))</f>
        <v>0</v>
      </c>
      <c r="O48" s="11">
        <f>IF(ISNA(VLOOKUP(CONCATENATE($B48,O$2,"SINGLE"),'I-SUB'!$V$3:$W$624,2,0)),0,VLOOKUP(CONCATENATE($B48,O$2,"SINGLE"),'I-SUB'!$V$3:$W$624,2,0))</f>
        <v>0</v>
      </c>
      <c r="P48" s="54">
        <f>SUM(C48:O48)</f>
        <v>68.3</v>
      </c>
      <c r="Q48" s="11">
        <f>IF(ISNA(VLOOKUP(CONCATENATE($B48,Q$2,"SINGLE"),'II-SUB'!$V$3:$W$630,2,0)),0,VLOOKUP(CONCATENATE($B48,Q$2,"SINGLE"),'II-SUB'!$V$3:$W$630,2,0))</f>
        <v>0</v>
      </c>
      <c r="R48" s="11">
        <f>IF(ISNA(VLOOKUP(CONCATENATE($B48,R$2,"SINGLE"),'II-SUB'!$V$3:$W$630,2,0)),0,VLOOKUP(CONCATENATE($B48,R$2,"SINGLE"),'II-SUB'!$V$3:$W$630,2,0))</f>
        <v>0</v>
      </c>
      <c r="S48" s="11">
        <f>IF(ISNA(VLOOKUP(CONCATENATE($B48,S$2,"SINGLE"),'II-SUB'!$V$3:$W$630,2,0)),0,VLOOKUP(CONCATENATE($B48,S$2,"SINGLE"),'II-SUB'!$V$3:$W$630,2,0))</f>
        <v>0</v>
      </c>
      <c r="T48" s="11">
        <f>IF(ISNA(VLOOKUP(CONCATENATE($B48,T$2,"SINGLE"),'II-SUB'!$V$3:$W$630,2,0)),0,VLOOKUP(CONCATENATE($B48,T$2,"SINGLE"),'II-SUB'!$V$3:$W$630,2,0))</f>
        <v>0</v>
      </c>
      <c r="U48" s="11">
        <f>IF(ISNA(VLOOKUP(CONCATENATE($B48,U$2,"SINGLE"),'II-SUB'!$V$3:$W$630,2,0)),0,VLOOKUP(CONCATENATE($B48,U$2,"SINGLE"),'II-SUB'!$V$3:$W$630,2,0))</f>
        <v>0</v>
      </c>
      <c r="V48" s="11">
        <f>IF(ISNA(VLOOKUP(CONCATENATE($B48,V$2,"SINGLE"),'II-SUB'!$V$3:$W$630,2,0)),0,VLOOKUP(CONCATENATE($B48,V$2,"SINGLE"),'II-SUB'!$V$3:$W$630,2,0))</f>
        <v>0</v>
      </c>
      <c r="W48" s="11">
        <f>IF(ISNA(VLOOKUP(CONCATENATE($B48,W$2,"SINGLE"),'II-SUB'!$V$3:$W$630,2,0)),0,VLOOKUP(CONCATENATE($B48,W$2,"SINGLE"),'II-SUB'!$V$3:$W$630,2,0))</f>
        <v>0</v>
      </c>
      <c r="X48" s="11">
        <f>IF(ISNA(VLOOKUP(CONCATENATE($B48,X$2,"SINGLE"),'II-SUB'!$V$3:$W$630,2,0)),0,VLOOKUP(CONCATENATE($B48,X$2,"SINGLE"),'II-SUB'!$V$3:$W$630,2,0))</f>
        <v>0</v>
      </c>
      <c r="Y48" s="11">
        <f>IF(ISNA(VLOOKUP(CONCATENATE($B48,Y$2,"SINGLE"),'II-SUB'!$V$3:$W$630,2,0)),0,VLOOKUP(CONCATENATE($B48,Y$2,"SINGLE"),'II-SUB'!$V$3:$W$630,2,0))</f>
        <v>0</v>
      </c>
      <c r="Z48" s="11">
        <f>IF(ISNA(VLOOKUP(CONCATENATE($B48,Z$2,"SINGLE"),'II-SUB'!$V$3:$W$630,2,0)),0,VLOOKUP(CONCATENATE($B48,Z$2,"SINGLE"),'II-SUB'!$V$3:$W$630,2,0))</f>
        <v>0</v>
      </c>
      <c r="AA48" s="11">
        <f>IF(ISNA(VLOOKUP(CONCATENATE($B48,AA$2,"SINGLE"),'II-SUB'!$V$3:$W$630,2,0)),0,VLOOKUP(CONCATENATE($B48,AA$2,"SINGLE"),'II-SUB'!$V$3:$W$630,2,0))</f>
        <v>0</v>
      </c>
      <c r="AB48" s="11">
        <f>IF(ISNA(VLOOKUP(CONCATENATE($B48,AB$2,"SINGLE"),'II-SUB'!$V$3:$W$630,2,0)),0,VLOOKUP(CONCATENATE($B48,AB$2,"SINGLE"),'II-SUB'!$V$3:$W$630,2,0))</f>
        <v>0</v>
      </c>
      <c r="AC48" s="11">
        <f>IF(ISNA(VLOOKUP(CONCATENATE($B48,AC$2,"SINGLE"),'II-SUB'!$V$3:$W$630,2,0)),0,VLOOKUP(CONCATENATE($B48,AC$2,"SINGLE"),'II-SUB'!$V$3:$W$630,2,0))</f>
        <v>0</v>
      </c>
      <c r="AD48" s="54">
        <f>SUM(Q48:AC48)</f>
        <v>0</v>
      </c>
      <c r="AE48" s="11">
        <f>IF(ISNA(VLOOKUP(CONCATENATE($B48,AE$2,"SINGLE"),MW!$V$3:$W$600,2,0)),0,VLOOKUP(CONCATENATE($B48,AE$2,"SINGLE"),MW!$V$3:$W$600,2,0))</f>
        <v>98.7</v>
      </c>
      <c r="AF48" s="11">
        <f>IF(ISNA(VLOOKUP(CONCATENATE($B48,AF$2,"SINGLE"),MW!$V$3:$W$600,2,0)),0,VLOOKUP(CONCATENATE($B48,AF$2,"SINGLE"),MW!$V$3:$W$600,2,0))</f>
        <v>0</v>
      </c>
      <c r="AG48" s="11">
        <f>IF(ISNA(VLOOKUP(CONCATENATE($B48,AG$2,"SINGLE"),MW!$V$3:$W$600,2,0)),0,VLOOKUP(CONCATENATE($B48,AG$2,"SINGLE"),MW!$V$3:$W$600,2,0))</f>
        <v>0</v>
      </c>
      <c r="AH48" s="11">
        <f>IF(ISNA(VLOOKUP(CONCATENATE($B48,AH$2,"SINGLE"),MW!$V$3:$W$600,2,0)),0,VLOOKUP(CONCATENATE($B48,AH$2,"SINGLE"),MW!$V$3:$W$600,2,0))</f>
        <v>0</v>
      </c>
      <c r="AI48" s="11">
        <f>IF(ISNA(VLOOKUP(CONCATENATE($B48,AI$2,"SINGLE"),MW!$V$3:$W$600,2,0)),0,VLOOKUP(CONCATENATE($B48,AI$2,"SINGLE"),MW!$V$3:$W$600,2,0))</f>
        <v>0</v>
      </c>
      <c r="AJ48" s="11">
        <f>IF(ISNA(VLOOKUP(CONCATENATE($B48,AJ$2,"SINGLE"),MW!$V$3:$W$600,2,0)),0,VLOOKUP(CONCATENATE($B48,AJ$2,"SINGLE"),MW!$V$3:$W$600,2,0))</f>
        <v>0</v>
      </c>
      <c r="AK48" s="11">
        <f>IF(ISNA(VLOOKUP(CONCATENATE($B48,AK$2,"SINGLE"),MW!$V$3:$W$600,2,0)),0,VLOOKUP(CONCATENATE($B48,AK$2,"SINGLE"),MW!$V$3:$W$600,2,0))</f>
        <v>0</v>
      </c>
      <c r="AL48" s="11">
        <f>IF(ISNA(VLOOKUP(CONCATENATE($B48,AL$2,"SINGLE"),MW!$V$3:$W$600,2,0)),0,VLOOKUP(CONCATENATE($B48,AL$2,"SINGLE"),MW!$V$3:$W$600,2,0))</f>
        <v>0</v>
      </c>
      <c r="AM48" s="11">
        <f>IF(ISNA(VLOOKUP(CONCATENATE($B48,AM$2,"SINGLE"),MW!$V$3:$W$600,2,0)),0,VLOOKUP(CONCATENATE($B48,AM$2,"SINGLE"),MW!$V$3:$W$600,2,0))</f>
        <v>0</v>
      </c>
      <c r="AN48" s="11">
        <f>IF(ISNA(VLOOKUP(CONCATENATE($B48,AN$2,"SINGLE"),MW!$V$3:$W$600,2,0)),0,VLOOKUP(CONCATENATE($B48,AN$2,"SINGLE"),MW!$V$3:$W$600,2,0))</f>
        <v>0</v>
      </c>
      <c r="AO48" s="11">
        <f>IF(ISNA(VLOOKUP(CONCATENATE($B48,AO$2,"SINGLE"),MW!$V$3:$W$600,2,0)),0,VLOOKUP(CONCATENATE($B48,AO$2,"SINGLE"),MW!$V$3:$W$600,2,0))</f>
        <v>0</v>
      </c>
      <c r="AP48" s="54">
        <f>SUM(AE48:AO48)</f>
        <v>98.7</v>
      </c>
      <c r="AQ48" s="11">
        <f>IF(ISNA(VLOOKUP(CONCATENATE($B48,AQ$2,"SINGLE"),'III-SUB'!$V$3:$W$633,2,0)),0,VLOOKUP(CONCATENATE($B48,AQ$2,"SINGLE"),'III-SUB'!$V$3:$W$633,2,0))</f>
        <v>0</v>
      </c>
      <c r="AR48" s="11">
        <f>IF(ISNA(VLOOKUP(CONCATENATE($B48,AR$2,"SINGLE"),'III-SUB'!$V$3:$W$633,2,0)),0,VLOOKUP(CONCATENATE($B48,AR$2,"SINGLE"),'III-SUB'!$V$3:$W$633,2,0))</f>
        <v>0</v>
      </c>
      <c r="AS48" s="11">
        <f>IF(ISNA(VLOOKUP(CONCATENATE($B48,AS$2,"SINGLE"),'III-SUB'!$V$3:$W$633,2,0)),0,VLOOKUP(CONCATENATE($B48,AS$2,"SINGLE"),'III-SUB'!$V$3:$W$633,2,0))</f>
        <v>118.1</v>
      </c>
      <c r="AT48" s="11">
        <f>IF(ISNA(VLOOKUP(CONCATENATE($B48,AT$2,"SINGLE"),'III-SUB'!$V$3:$W$633,2,0)),0,VLOOKUP(CONCATENATE($B48,AT$2,"SINGLE"),'III-SUB'!$V$3:$W$633,2,0))</f>
        <v>0</v>
      </c>
      <c r="AU48" s="11">
        <f>IF(ISNA(VLOOKUP(CONCATENATE($B48,AU$2,"SINGLE"),'III-SUB'!$V$3:$W$633,2,0)),0,VLOOKUP(CONCATENATE($B48,AU$2,"SINGLE"),'III-SUB'!$V$3:$W$633,2,0))</f>
        <v>0</v>
      </c>
      <c r="AV48" s="11">
        <f>IF(ISNA(VLOOKUP(CONCATENATE($B48,AV$2,"SINGLE"),'III-SUB'!$V$3:$W$633,2,0)),0,VLOOKUP(CONCATENATE($B48,AV$2,"SINGLE"),'III-SUB'!$V$3:$W$633,2,0))</f>
        <v>0</v>
      </c>
      <c r="AW48" s="11">
        <f>IF(ISNA(VLOOKUP(CONCATENATE($B48,AW$2,"SINGLE"),'III-SUB'!$V$3:$W$633,2,0)),0,VLOOKUP(CONCATENATE($B48,AW$2,"SINGLE"),'III-SUB'!$V$3:$W$633,2,0))</f>
        <v>0</v>
      </c>
      <c r="AX48" s="11">
        <f>IF(ISNA(VLOOKUP(CONCATENATE($B48,AX$2,"SINGLE"),'III-SUB'!$V$3:$W$633,2,0)),0,VLOOKUP(CONCATENATE($B48,AX$2,"SINGLE"),'III-SUB'!$V$3:$W$633,2,0))</f>
        <v>0</v>
      </c>
      <c r="AY48" s="11">
        <f>IF(ISNA(VLOOKUP(CONCATENATE($B48,AY$2,"SINGLE"),'III-SUB'!$V$3:$W$633,2,0)),0,VLOOKUP(CONCATENATE($B48,AY$2,"SINGLE"),'III-SUB'!$V$3:$W$633,2,0))</f>
        <v>0</v>
      </c>
      <c r="AZ48" s="11">
        <f>IF(ISNA(VLOOKUP(CONCATENATE($B48,AZ$2,"SINGLE"),'III-SUB'!$V$3:$W$633,2,0)),0,VLOOKUP(CONCATENATE($B48,AZ$2,"SINGLE"),'III-SUB'!$V$3:$W$633,2,0))</f>
        <v>0</v>
      </c>
      <c r="BA48" s="11">
        <f>IF(ISNA(VLOOKUP(CONCATENATE($B48,BA$2,"SINGLE"),'III-SUB'!$V$3:$W$633,2,0)),0,VLOOKUP(CONCATENATE($B48,BA$2,"SINGLE"),'III-SUB'!$V$3:$W$633,2,0))</f>
        <v>0</v>
      </c>
      <c r="BB48" s="11">
        <f>IF(ISNA(VLOOKUP(CONCATENATE($B48,BB$2,"SINGLE"),'III-SUB'!$V$3:$W$633,2,0)),0,VLOOKUP(CONCATENATE($B48,BB$2,"SINGLE"),'III-SUB'!$V$3:$W$633,2,0))</f>
        <v>0</v>
      </c>
      <c r="BC48" s="11">
        <f>IF(ISNA(VLOOKUP(CONCATENATE($B48,BC$2,"SINGLE"),'III-SUB'!$V$3:$W$633,2,0)),0,VLOOKUP(CONCATENATE($B48,BC$2,"SINGLE"),'III-SUB'!$V$3:$W$633,2,0))</f>
        <v>0</v>
      </c>
      <c r="BD48" s="54">
        <f>SUM(AQ48:BC48)</f>
        <v>118.1</v>
      </c>
      <c r="BE48" s="54">
        <f>IF(ISNA(VLOOKUP(CONCATENATE($B48,BE$2,"SINGLE"),VHF!$V$3:$W$627,2,0)),0,VLOOKUP(CONCATENATE($B48,BE$2,"SINGLE"),VHF!$V$3:$W$627,2,0))</f>
        <v>0</v>
      </c>
      <c r="BF48" s="11">
        <f>IF(ISNA(VLOOKUP(CONCATENATE($B48,BF$2,"SINGLE"),UHF!$V$3:$W$612,2,0)),0,VLOOKUP(CONCATENATE($B48,BF$2,"SINGLE"),UHF!$V$3:$W$612,2,0))</f>
        <v>0</v>
      </c>
      <c r="BG48" s="11">
        <f>IF(ISNA(VLOOKUP(CONCATENATE($B48,BG$2,"SINGLE"),UHF!$V$3:$W$612,2,0)),0,VLOOKUP(CONCATENATE($B48,BG$2,"SINGLE"),UHF!$V$3:$W$612,2,0))</f>
        <v>100</v>
      </c>
      <c r="BH48" s="11">
        <f>IF(ISNA(VLOOKUP(CONCATENATE($B48,BH$2,"SINGLE"),UHF!$V$3:$W$612,2,0)),0,VLOOKUP(CONCATENATE($B48,BH$2,"SINGLE"),UHF!$V$3:$W$612,2,0))</f>
        <v>0</v>
      </c>
      <c r="BI48" s="11">
        <f>IF(ISNA(VLOOKUP(CONCATENATE($B48,BI$2,"SINGLE"),UHF!$V$3:$W$612,2,0)),0,VLOOKUP(CONCATENATE($B48,BI$2,"SINGLE"),UHF!$V$3:$W$612,2,0))</f>
        <v>0</v>
      </c>
      <c r="BJ48" s="11">
        <f>IF(ISNA(VLOOKUP(CONCATENATE($B48,BJ$2,"SINGLE"),UHF!$V$3:$W$612,2,0)),0,VLOOKUP(CONCATENATE($B48,BJ$2,"SINGLE"),UHF!$V$3:$W$612,2,0))</f>
        <v>0</v>
      </c>
      <c r="BK48" s="11">
        <f>IF(ISNA(VLOOKUP(CONCATENATE($B48,BK$2,"SINGLE"),UHF!$V$3:$W$612,2,0)),0,VLOOKUP(CONCATENATE($B48,BK$2,"SINGLE"),UHF!$V$3:$W$612,2,0))</f>
        <v>0</v>
      </c>
      <c r="BL48" s="11">
        <f>IF(ISNA(VLOOKUP(CONCATENATE($B48,BL$2,"SINGLE"),UHF!$V$3:$W$612,2,0)),0,VLOOKUP(CONCATENATE($B48,BL$2,"SINGLE"),UHF!$V$3:$W$612,2,0))</f>
        <v>0</v>
      </c>
      <c r="BM48" s="11">
        <f>IF(ISNA(VLOOKUP(CONCATENATE($B48,BM$2,"SINGLE"),UHF!$V$3:$W$612,2,0)),0,VLOOKUP(CONCATENATE($B48,BM$2,"SINGLE"),UHF!$V$3:$W$612,2,0))</f>
        <v>0</v>
      </c>
      <c r="BN48" s="11">
        <f>IF(ISNA(VLOOKUP(CONCATENATE($B48,BN$2,"SINGLE"),UHF!$V$3:$W$612,2,0)),0,VLOOKUP(CONCATENATE($B48,BN$2,"SINGLE"),UHF!$V$3:$W$612,2,0))</f>
        <v>0</v>
      </c>
      <c r="BO48" s="11">
        <f>IF(ISNA(VLOOKUP(CONCATENATE($B48,BO$2,"SINGLE"),UHF!$V$3:$W$612,2,0)),0,VLOOKUP(CONCATENATE($B48,BO$2,"SINGLE"),UHF!$V$3:$W$612,2,0))</f>
        <v>0</v>
      </c>
      <c r="BP48" s="11">
        <f>IF(ISNA(VLOOKUP(CONCATENATE($B48,BP$2,"SINGLE"),UHF!$V$3:$W$612,2,0)),0,VLOOKUP(CONCATENATE($B48,BP$2,"SINGLE"),UHF!$V$3:$W$612,2,0))</f>
        <v>0</v>
      </c>
      <c r="BQ48" s="11">
        <f>IF(ISNA(VLOOKUP(CONCATENATE($B48,BQ$2,"SINGLE"),UHF!$V$3:$W$612,2,0)),0,VLOOKUP(CONCATENATE($B48,BQ$2,"SINGLE"),UHF!$V$3:$W$612,2,0))</f>
        <v>0</v>
      </c>
      <c r="BR48" s="54">
        <f>SUM(BF48:BQ48)</f>
        <v>100</v>
      </c>
      <c r="BS48" s="54">
        <f>IF(ISNA(VLOOKUP(CONCATENATE($B48,BS$2,"SINGLE"),'A1'!$V$3:$W$612,2,0)),0,VLOOKUP(CONCATENATE($B48,BS$2,"SINGLE"),'A1'!$V$3:$W$612,2,0))</f>
        <v>0</v>
      </c>
      <c r="BT48" s="11">
        <f>SUM(C48,Q48,AQ48,BE48,BS48)</f>
        <v>0</v>
      </c>
      <c r="BU48" s="11">
        <f>SUM(D48,R48,AR48,BF48)</f>
        <v>0</v>
      </c>
      <c r="BV48" s="11">
        <f>SUM(E48,S48,AE48,AS48,BG48)</f>
        <v>385.1</v>
      </c>
      <c r="BW48" s="11">
        <f>SUM(F48,T48,AF48,AT48,BH48)</f>
        <v>0</v>
      </c>
      <c r="BX48" s="11">
        <f>SUM(G48,U48,AG48,AU48,BI48)</f>
        <v>0</v>
      </c>
      <c r="BY48" s="11">
        <f>SUM(H48,V48,AH48,AV48,BJ48)</f>
        <v>0</v>
      </c>
      <c r="BZ48" s="11">
        <f>SUM(I48,W48,AI48,AW48,BK48)</f>
        <v>0</v>
      </c>
      <c r="CA48" s="11">
        <f>SUM(J48,X48,AJ48,AX48,BL48)</f>
        <v>0</v>
      </c>
      <c r="CB48" s="11">
        <f>SUM(K48,Y48,AK48,AY48,BM48)</f>
        <v>0</v>
      </c>
      <c r="CC48" s="11">
        <f>SUM(L48,Z48,AL48,AZ48,BN48)</f>
        <v>0</v>
      </c>
      <c r="CD48" s="11">
        <f>SUM(M48,AA48,AM48,BA48,BO48)</f>
        <v>0</v>
      </c>
      <c r="CE48" s="11">
        <f>SUM(N48,AB48,AN48,BB48,BP48)</f>
        <v>0</v>
      </c>
      <c r="CF48" s="11">
        <f>SUM(O48,AC48,AO48,BC48,BQ48)</f>
        <v>0</v>
      </c>
      <c r="CG48" s="11">
        <f>SUM(BT48:CF48)</f>
        <v>385.1</v>
      </c>
      <c r="CH48" s="11">
        <f>SUM(P48,AD48,AP48,BD48,BE48,BR48,BS48)</f>
        <v>385.1</v>
      </c>
      <c r="CI48" s="11">
        <f>MIN(P48,AD48,AP48,BD48,BE48,BR48,BS48)</f>
        <v>0</v>
      </c>
      <c r="CJ48" s="51">
        <f>SUM(CH48-CI48)</f>
        <v>385.1</v>
      </c>
    </row>
    <row r="49" spans="1:88" x14ac:dyDescent="0.2">
      <c r="A49" s="21" t="str">
        <f t="shared" si="0"/>
        <v>47.</v>
      </c>
      <c r="B49" s="8" t="str">
        <f>'Seznam-SO'!A155</f>
        <v>OK1NPF</v>
      </c>
      <c r="C49" s="11">
        <f>IF(ISNA(VLOOKUP(CONCATENATE($B49,C$2,"SINGLE"),'I-SUB'!$V$3:$W$624,2,0)),0,VLOOKUP(CONCATENATE($B49,C$2,"SINGLE"),'I-SUB'!$V$3:$W$624,2,0))</f>
        <v>108</v>
      </c>
      <c r="D49" s="11">
        <f>IF(ISNA(VLOOKUP(CONCATENATE($B49,D$2,"SINGLE"),'I-SUB'!$V$3:$W$624,2,0)),0,VLOOKUP(CONCATENATE($B49,D$2,"SINGLE"),'I-SUB'!$V$3:$W$624,2,0))</f>
        <v>0</v>
      </c>
      <c r="E49" s="11">
        <f>IF(ISNA(VLOOKUP(CONCATENATE($B49,E$2,"SINGLE"),'I-SUB'!$V$3:$W$624,2,0)),0,VLOOKUP(CONCATENATE($B49,E$2,"SINGLE"),'I-SUB'!$V$3:$W$624,2,0))</f>
        <v>0</v>
      </c>
      <c r="F49" s="11">
        <f>IF(ISNA(VLOOKUP(CONCATENATE($B49,F$2,"SINGLE"),'I-SUB'!$V$3:$W$624,2,0)),0,VLOOKUP(CONCATENATE($B49,F$2,"SINGLE"),'I-SUB'!$V$3:$W$624,2,0))</f>
        <v>0</v>
      </c>
      <c r="G49" s="11">
        <f>IF(ISNA(VLOOKUP(CONCATENATE($B49,G$2,"SINGLE"),'I-SUB'!$V$3:$W$624,2,0)),0,VLOOKUP(CONCATENATE($B49,G$2,"SINGLE"),'I-SUB'!$V$3:$W$624,2,0))</f>
        <v>0</v>
      </c>
      <c r="H49" s="11">
        <f>IF(ISNA(VLOOKUP(CONCATENATE($B49,H$2,"SINGLE"),'I-SUB'!$V$3:$W$624,2,0)),0,VLOOKUP(CONCATENATE($B49,H$2,"SINGLE"),'I-SUB'!$V$3:$W$624,2,0))</f>
        <v>0</v>
      </c>
      <c r="I49" s="11">
        <f>IF(ISNA(VLOOKUP(CONCATENATE($B49,I$2,"SINGLE"),'I-SUB'!$V$3:$W$624,2,0)),0,VLOOKUP(CONCATENATE($B49,I$2,"SINGLE"),'I-SUB'!$V$3:$W$624,2,0))</f>
        <v>0</v>
      </c>
      <c r="J49" s="11">
        <f>IF(ISNA(VLOOKUP(CONCATENATE($B49,J$2,"SINGLE"),'I-SUB'!$V$3:$W$624,2,0)),0,VLOOKUP(CONCATENATE($B49,J$2,"SINGLE"),'I-SUB'!$V$3:$W$624,2,0))</f>
        <v>0</v>
      </c>
      <c r="K49" s="11">
        <f>IF(ISNA(VLOOKUP(CONCATENATE($B49,K$2,"SINGLE"),'I-SUB'!$V$3:$W$624,2,0)),0,VLOOKUP(CONCATENATE($B49,K$2,"SINGLE"),'I-SUB'!$V$3:$W$624,2,0))</f>
        <v>0</v>
      </c>
      <c r="L49" s="11">
        <f>IF(ISNA(VLOOKUP(CONCATENATE($B49,L$2,"SINGLE"),'I-SUB'!$V$3:$W$624,2,0)),0,VLOOKUP(CONCATENATE($B49,L$2,"SINGLE"),'I-SUB'!$V$3:$W$624,2,0))</f>
        <v>0</v>
      </c>
      <c r="M49" s="11">
        <f>IF(ISNA(VLOOKUP(CONCATENATE($B49,M$2,"SINGLE"),'I-SUB'!$V$3:$W$624,2,0)),0,VLOOKUP(CONCATENATE($B49,M$2,"SINGLE"),'I-SUB'!$V$3:$W$624,2,0))</f>
        <v>0</v>
      </c>
      <c r="N49" s="11">
        <f>IF(ISNA(VLOOKUP(CONCATENATE($B49,N$2,"SINGLE"),'I-SUB'!$V$3:$W$624,2,0)),0,VLOOKUP(CONCATENATE($B49,N$2,"SINGLE"),'I-SUB'!$V$3:$W$624,2,0))</f>
        <v>0</v>
      </c>
      <c r="O49" s="11">
        <f>IF(ISNA(VLOOKUP(CONCATENATE($B49,O$2,"SINGLE"),'I-SUB'!$V$3:$W$624,2,0)),0,VLOOKUP(CONCATENATE($B49,O$2,"SINGLE"),'I-SUB'!$V$3:$W$624,2,0))</f>
        <v>0</v>
      </c>
      <c r="P49" s="54">
        <f>SUM(C49:O49)</f>
        <v>108</v>
      </c>
      <c r="Q49" s="11">
        <f>IF(ISNA(VLOOKUP(CONCATENATE($B49,Q$2,"SINGLE"),'II-SUB'!$V$3:$W$630,2,0)),0,VLOOKUP(CONCATENATE($B49,Q$2,"SINGLE"),'II-SUB'!$V$3:$W$630,2,0))</f>
        <v>134.4</v>
      </c>
      <c r="R49" s="11">
        <f>IF(ISNA(VLOOKUP(CONCATENATE($B49,R$2,"SINGLE"),'II-SUB'!$V$3:$W$630,2,0)),0,VLOOKUP(CONCATENATE($B49,R$2,"SINGLE"),'II-SUB'!$V$3:$W$630,2,0))</f>
        <v>0</v>
      </c>
      <c r="S49" s="11">
        <f>IF(ISNA(VLOOKUP(CONCATENATE($B49,S$2,"SINGLE"),'II-SUB'!$V$3:$W$630,2,0)),0,VLOOKUP(CONCATENATE($B49,S$2,"SINGLE"),'II-SUB'!$V$3:$W$630,2,0))</f>
        <v>0</v>
      </c>
      <c r="T49" s="11">
        <f>IF(ISNA(VLOOKUP(CONCATENATE($B49,T$2,"SINGLE"),'II-SUB'!$V$3:$W$630,2,0)),0,VLOOKUP(CONCATENATE($B49,T$2,"SINGLE"),'II-SUB'!$V$3:$W$630,2,0))</f>
        <v>0</v>
      </c>
      <c r="U49" s="11">
        <f>IF(ISNA(VLOOKUP(CONCATENATE($B49,U$2,"SINGLE"),'II-SUB'!$V$3:$W$630,2,0)),0,VLOOKUP(CONCATENATE($B49,U$2,"SINGLE"),'II-SUB'!$V$3:$W$630,2,0))</f>
        <v>0</v>
      </c>
      <c r="V49" s="11">
        <f>IF(ISNA(VLOOKUP(CONCATENATE($B49,V$2,"SINGLE"),'II-SUB'!$V$3:$W$630,2,0)),0,VLOOKUP(CONCATENATE($B49,V$2,"SINGLE"),'II-SUB'!$V$3:$W$630,2,0))</f>
        <v>0</v>
      </c>
      <c r="W49" s="11">
        <f>IF(ISNA(VLOOKUP(CONCATENATE($B49,W$2,"SINGLE"),'II-SUB'!$V$3:$W$630,2,0)),0,VLOOKUP(CONCATENATE($B49,W$2,"SINGLE"),'II-SUB'!$V$3:$W$630,2,0))</f>
        <v>0</v>
      </c>
      <c r="X49" s="11">
        <f>IF(ISNA(VLOOKUP(CONCATENATE($B49,X$2,"SINGLE"),'II-SUB'!$V$3:$W$630,2,0)),0,VLOOKUP(CONCATENATE($B49,X$2,"SINGLE"),'II-SUB'!$V$3:$W$630,2,0))</f>
        <v>0</v>
      </c>
      <c r="Y49" s="11">
        <f>IF(ISNA(VLOOKUP(CONCATENATE($B49,Y$2,"SINGLE"),'II-SUB'!$V$3:$W$630,2,0)),0,VLOOKUP(CONCATENATE($B49,Y$2,"SINGLE"),'II-SUB'!$V$3:$W$630,2,0))</f>
        <v>0</v>
      </c>
      <c r="Z49" s="11">
        <f>IF(ISNA(VLOOKUP(CONCATENATE($B49,Z$2,"SINGLE"),'II-SUB'!$V$3:$W$630,2,0)),0,VLOOKUP(CONCATENATE($B49,Z$2,"SINGLE"),'II-SUB'!$V$3:$W$630,2,0))</f>
        <v>0</v>
      </c>
      <c r="AA49" s="11">
        <f>IF(ISNA(VLOOKUP(CONCATENATE($B49,AA$2,"SINGLE"),'II-SUB'!$V$3:$W$630,2,0)),0,VLOOKUP(CONCATENATE($B49,AA$2,"SINGLE"),'II-SUB'!$V$3:$W$630,2,0))</f>
        <v>0</v>
      </c>
      <c r="AB49" s="11">
        <f>IF(ISNA(VLOOKUP(CONCATENATE($B49,AB$2,"SINGLE"),'II-SUB'!$V$3:$W$630,2,0)),0,VLOOKUP(CONCATENATE($B49,AB$2,"SINGLE"),'II-SUB'!$V$3:$W$630,2,0))</f>
        <v>0</v>
      </c>
      <c r="AC49" s="11">
        <f>IF(ISNA(VLOOKUP(CONCATENATE($B49,AC$2,"SINGLE"),'II-SUB'!$V$3:$W$630,2,0)),0,VLOOKUP(CONCATENATE($B49,AC$2,"SINGLE"),'II-SUB'!$V$3:$W$630,2,0))</f>
        <v>0</v>
      </c>
      <c r="AD49" s="54">
        <f>SUM(Q49:AC49)</f>
        <v>134.4</v>
      </c>
      <c r="AE49" s="11">
        <f>IF(ISNA(VLOOKUP(CONCATENATE($B49,AE$2,"SINGLE"),MW!$V$3:$W$600,2,0)),0,VLOOKUP(CONCATENATE($B49,AE$2,"SINGLE"),MW!$V$3:$W$600,2,0))</f>
        <v>0</v>
      </c>
      <c r="AF49" s="11">
        <f>IF(ISNA(VLOOKUP(CONCATENATE($B49,AF$2,"SINGLE"),MW!$V$3:$W$600,2,0)),0,VLOOKUP(CONCATENATE($B49,AF$2,"SINGLE"),MW!$V$3:$W$600,2,0))</f>
        <v>0</v>
      </c>
      <c r="AG49" s="11">
        <f>IF(ISNA(VLOOKUP(CONCATENATE($B49,AG$2,"SINGLE"),MW!$V$3:$W$600,2,0)),0,VLOOKUP(CONCATENATE($B49,AG$2,"SINGLE"),MW!$V$3:$W$600,2,0))</f>
        <v>0</v>
      </c>
      <c r="AH49" s="11">
        <f>IF(ISNA(VLOOKUP(CONCATENATE($B49,AH$2,"SINGLE"),MW!$V$3:$W$600,2,0)),0,VLOOKUP(CONCATENATE($B49,AH$2,"SINGLE"),MW!$V$3:$W$600,2,0))</f>
        <v>0</v>
      </c>
      <c r="AI49" s="11">
        <f>IF(ISNA(VLOOKUP(CONCATENATE($B49,AI$2,"SINGLE"),MW!$V$3:$W$600,2,0)),0,VLOOKUP(CONCATENATE($B49,AI$2,"SINGLE"),MW!$V$3:$W$600,2,0))</f>
        <v>0</v>
      </c>
      <c r="AJ49" s="11">
        <f>IF(ISNA(VLOOKUP(CONCATENATE($B49,AJ$2,"SINGLE"),MW!$V$3:$W$600,2,0)),0,VLOOKUP(CONCATENATE($B49,AJ$2,"SINGLE"),MW!$V$3:$W$600,2,0))</f>
        <v>0</v>
      </c>
      <c r="AK49" s="11">
        <f>IF(ISNA(VLOOKUP(CONCATENATE($B49,AK$2,"SINGLE"),MW!$V$3:$W$600,2,0)),0,VLOOKUP(CONCATENATE($B49,AK$2,"SINGLE"),MW!$V$3:$W$600,2,0))</f>
        <v>0</v>
      </c>
      <c r="AL49" s="11">
        <f>IF(ISNA(VLOOKUP(CONCATENATE($B49,AL$2,"SINGLE"),MW!$V$3:$W$600,2,0)),0,VLOOKUP(CONCATENATE($B49,AL$2,"SINGLE"),MW!$V$3:$W$600,2,0))</f>
        <v>0</v>
      </c>
      <c r="AM49" s="11">
        <f>IF(ISNA(VLOOKUP(CONCATENATE($B49,AM$2,"SINGLE"),MW!$V$3:$W$600,2,0)),0,VLOOKUP(CONCATENATE($B49,AM$2,"SINGLE"),MW!$V$3:$W$600,2,0))</f>
        <v>0</v>
      </c>
      <c r="AN49" s="11">
        <f>IF(ISNA(VLOOKUP(CONCATENATE($B49,AN$2,"SINGLE"),MW!$V$3:$W$600,2,0)),0,VLOOKUP(CONCATENATE($B49,AN$2,"SINGLE"),MW!$V$3:$W$600,2,0))</f>
        <v>0</v>
      </c>
      <c r="AO49" s="11">
        <f>IF(ISNA(VLOOKUP(CONCATENATE($B49,AO$2,"SINGLE"),MW!$V$3:$W$600,2,0)),0,VLOOKUP(CONCATENATE($B49,AO$2,"SINGLE"),MW!$V$3:$W$600,2,0))</f>
        <v>0</v>
      </c>
      <c r="AP49" s="54">
        <f>SUM(AE49:AO49)</f>
        <v>0</v>
      </c>
      <c r="AQ49" s="11">
        <f>IF(ISNA(VLOOKUP(CONCATENATE($B49,AQ$2,"SINGLE"),'III-SUB'!$V$3:$W$633,2,0)),0,VLOOKUP(CONCATENATE($B49,AQ$2,"SINGLE"),'III-SUB'!$V$3:$W$633,2,0))</f>
        <v>0</v>
      </c>
      <c r="AR49" s="11">
        <f>IF(ISNA(VLOOKUP(CONCATENATE($B49,AR$2,"SINGLE"),'III-SUB'!$V$3:$W$633,2,0)),0,VLOOKUP(CONCATENATE($B49,AR$2,"SINGLE"),'III-SUB'!$V$3:$W$633,2,0))</f>
        <v>0</v>
      </c>
      <c r="AS49" s="11">
        <f>IF(ISNA(VLOOKUP(CONCATENATE($B49,AS$2,"SINGLE"),'III-SUB'!$V$3:$W$633,2,0)),0,VLOOKUP(CONCATENATE($B49,AS$2,"SINGLE"),'III-SUB'!$V$3:$W$633,2,0))</f>
        <v>0</v>
      </c>
      <c r="AT49" s="11">
        <f>IF(ISNA(VLOOKUP(CONCATENATE($B49,AT$2,"SINGLE"),'III-SUB'!$V$3:$W$633,2,0)),0,VLOOKUP(CONCATENATE($B49,AT$2,"SINGLE"),'III-SUB'!$V$3:$W$633,2,0))</f>
        <v>0</v>
      </c>
      <c r="AU49" s="11">
        <f>IF(ISNA(VLOOKUP(CONCATENATE($B49,AU$2,"SINGLE"),'III-SUB'!$V$3:$W$633,2,0)),0,VLOOKUP(CONCATENATE($B49,AU$2,"SINGLE"),'III-SUB'!$V$3:$W$633,2,0))</f>
        <v>0</v>
      </c>
      <c r="AV49" s="11">
        <f>IF(ISNA(VLOOKUP(CONCATENATE($B49,AV$2,"SINGLE"),'III-SUB'!$V$3:$W$633,2,0)),0,VLOOKUP(CONCATENATE($B49,AV$2,"SINGLE"),'III-SUB'!$V$3:$W$633,2,0))</f>
        <v>0</v>
      </c>
      <c r="AW49" s="11">
        <f>IF(ISNA(VLOOKUP(CONCATENATE($B49,AW$2,"SINGLE"),'III-SUB'!$V$3:$W$633,2,0)),0,VLOOKUP(CONCATENATE($B49,AW$2,"SINGLE"),'III-SUB'!$V$3:$W$633,2,0))</f>
        <v>0</v>
      </c>
      <c r="AX49" s="11">
        <f>IF(ISNA(VLOOKUP(CONCATENATE($B49,AX$2,"SINGLE"),'III-SUB'!$V$3:$W$633,2,0)),0,VLOOKUP(CONCATENATE($B49,AX$2,"SINGLE"),'III-SUB'!$V$3:$W$633,2,0))</f>
        <v>0</v>
      </c>
      <c r="AY49" s="11">
        <f>IF(ISNA(VLOOKUP(CONCATENATE($B49,AY$2,"SINGLE"),'III-SUB'!$V$3:$W$633,2,0)),0,VLOOKUP(CONCATENATE($B49,AY$2,"SINGLE"),'III-SUB'!$V$3:$W$633,2,0))</f>
        <v>0</v>
      </c>
      <c r="AZ49" s="11">
        <f>IF(ISNA(VLOOKUP(CONCATENATE($B49,AZ$2,"SINGLE"),'III-SUB'!$V$3:$W$633,2,0)),0,VLOOKUP(CONCATENATE($B49,AZ$2,"SINGLE"),'III-SUB'!$V$3:$W$633,2,0))</f>
        <v>0</v>
      </c>
      <c r="BA49" s="11">
        <f>IF(ISNA(VLOOKUP(CONCATENATE($B49,BA$2,"SINGLE"),'III-SUB'!$V$3:$W$633,2,0)),0,VLOOKUP(CONCATENATE($B49,BA$2,"SINGLE"),'III-SUB'!$V$3:$W$633,2,0))</f>
        <v>0</v>
      </c>
      <c r="BB49" s="11">
        <f>IF(ISNA(VLOOKUP(CONCATENATE($B49,BB$2,"SINGLE"),'III-SUB'!$V$3:$W$633,2,0)),0,VLOOKUP(CONCATENATE($B49,BB$2,"SINGLE"),'III-SUB'!$V$3:$W$633,2,0))</f>
        <v>0</v>
      </c>
      <c r="BC49" s="11">
        <f>IF(ISNA(VLOOKUP(CONCATENATE($B49,BC$2,"SINGLE"),'III-SUB'!$V$3:$W$633,2,0)),0,VLOOKUP(CONCATENATE($B49,BC$2,"SINGLE"),'III-SUB'!$V$3:$W$633,2,0))</f>
        <v>0</v>
      </c>
      <c r="BD49" s="54">
        <f>SUM(AQ49:BC49)</f>
        <v>0</v>
      </c>
      <c r="BE49" s="54">
        <f>IF(ISNA(VLOOKUP(CONCATENATE($B49,BE$2,"SINGLE"),VHF!$V$3:$W$627,2,0)),0,VLOOKUP(CONCATENATE($B49,BE$2,"SINGLE"),VHF!$V$3:$W$627,2,0))</f>
        <v>141.5</v>
      </c>
      <c r="BF49" s="11">
        <f>IF(ISNA(VLOOKUP(CONCATENATE($B49,BF$2,"SINGLE"),UHF!$V$3:$W$612,2,0)),0,VLOOKUP(CONCATENATE($B49,BF$2,"SINGLE"),UHF!$V$3:$W$612,2,0))</f>
        <v>0</v>
      </c>
      <c r="BG49" s="11">
        <f>IF(ISNA(VLOOKUP(CONCATENATE($B49,BG$2,"SINGLE"),UHF!$V$3:$W$612,2,0)),0,VLOOKUP(CONCATENATE($B49,BG$2,"SINGLE"),UHF!$V$3:$W$612,2,0))</f>
        <v>0</v>
      </c>
      <c r="BH49" s="11">
        <f>IF(ISNA(VLOOKUP(CONCATENATE($B49,BH$2,"SINGLE"),UHF!$V$3:$W$612,2,0)),0,VLOOKUP(CONCATENATE($B49,BH$2,"SINGLE"),UHF!$V$3:$W$612,2,0))</f>
        <v>0</v>
      </c>
      <c r="BI49" s="11">
        <f>IF(ISNA(VLOOKUP(CONCATENATE($B49,BI$2,"SINGLE"),UHF!$V$3:$W$612,2,0)),0,VLOOKUP(CONCATENATE($B49,BI$2,"SINGLE"),UHF!$V$3:$W$612,2,0))</f>
        <v>0</v>
      </c>
      <c r="BJ49" s="11">
        <f>IF(ISNA(VLOOKUP(CONCATENATE($B49,BJ$2,"SINGLE"),UHF!$V$3:$W$612,2,0)),0,VLOOKUP(CONCATENATE($B49,BJ$2,"SINGLE"),UHF!$V$3:$W$612,2,0))</f>
        <v>0</v>
      </c>
      <c r="BK49" s="11">
        <f>IF(ISNA(VLOOKUP(CONCATENATE($B49,BK$2,"SINGLE"),UHF!$V$3:$W$612,2,0)),0,VLOOKUP(CONCATENATE($B49,BK$2,"SINGLE"),UHF!$V$3:$W$612,2,0))</f>
        <v>0</v>
      </c>
      <c r="BL49" s="11">
        <f>IF(ISNA(VLOOKUP(CONCATENATE($B49,BL$2,"SINGLE"),UHF!$V$3:$W$612,2,0)),0,VLOOKUP(CONCATENATE($B49,BL$2,"SINGLE"),UHF!$V$3:$W$612,2,0))</f>
        <v>0</v>
      </c>
      <c r="BM49" s="11">
        <f>IF(ISNA(VLOOKUP(CONCATENATE($B49,BM$2,"SINGLE"),UHF!$V$3:$W$612,2,0)),0,VLOOKUP(CONCATENATE($B49,BM$2,"SINGLE"),UHF!$V$3:$W$612,2,0))</f>
        <v>0</v>
      </c>
      <c r="BN49" s="11">
        <f>IF(ISNA(VLOOKUP(CONCATENATE($B49,BN$2,"SINGLE"),UHF!$V$3:$W$612,2,0)),0,VLOOKUP(CONCATENATE($B49,BN$2,"SINGLE"),UHF!$V$3:$W$612,2,0))</f>
        <v>0</v>
      </c>
      <c r="BO49" s="11">
        <f>IF(ISNA(VLOOKUP(CONCATENATE($B49,BO$2,"SINGLE"),UHF!$V$3:$W$612,2,0)),0,VLOOKUP(CONCATENATE($B49,BO$2,"SINGLE"),UHF!$V$3:$W$612,2,0))</f>
        <v>0</v>
      </c>
      <c r="BP49" s="11">
        <f>IF(ISNA(VLOOKUP(CONCATENATE($B49,BP$2,"SINGLE"),UHF!$V$3:$W$612,2,0)),0,VLOOKUP(CONCATENATE($B49,BP$2,"SINGLE"),UHF!$V$3:$W$612,2,0))</f>
        <v>0</v>
      </c>
      <c r="BQ49" s="11">
        <f>IF(ISNA(VLOOKUP(CONCATENATE($B49,BQ$2,"SINGLE"),UHF!$V$3:$W$612,2,0)),0,VLOOKUP(CONCATENATE($B49,BQ$2,"SINGLE"),UHF!$V$3:$W$612,2,0))</f>
        <v>0</v>
      </c>
      <c r="BR49" s="54">
        <f>SUM(BF49:BQ49)</f>
        <v>0</v>
      </c>
      <c r="BS49" s="54">
        <f>IF(ISNA(VLOOKUP(CONCATENATE($B49,BS$2,"SINGLE"),'A1'!$V$3:$W$612,2,0)),0,VLOOKUP(CONCATENATE($B49,BS$2,"SINGLE"),'A1'!$V$3:$W$612,2,0))</f>
        <v>0</v>
      </c>
      <c r="BT49" s="11">
        <f>SUM(C49,Q49,AQ49,BE49,BS49)</f>
        <v>383.9</v>
      </c>
      <c r="BU49" s="11">
        <f>SUM(D49,R49,AR49,BF49)</f>
        <v>0</v>
      </c>
      <c r="BV49" s="11">
        <f>SUM(E49,S49,AE49,AS49,BG49)</f>
        <v>0</v>
      </c>
      <c r="BW49" s="11">
        <f>SUM(F49,T49,AF49,AT49,BH49)</f>
        <v>0</v>
      </c>
      <c r="BX49" s="11">
        <f>SUM(G49,U49,AG49,AU49,BI49)</f>
        <v>0</v>
      </c>
      <c r="BY49" s="11">
        <f>SUM(H49,V49,AH49,AV49,BJ49)</f>
        <v>0</v>
      </c>
      <c r="BZ49" s="11">
        <f>SUM(I49,W49,AI49,AW49,BK49)</f>
        <v>0</v>
      </c>
      <c r="CA49" s="11">
        <f>SUM(J49,X49,AJ49,AX49,BL49)</f>
        <v>0</v>
      </c>
      <c r="CB49" s="11">
        <f>SUM(K49,Y49,AK49,AY49,BM49)</f>
        <v>0</v>
      </c>
      <c r="CC49" s="11">
        <f>SUM(L49,Z49,AL49,AZ49,BN49)</f>
        <v>0</v>
      </c>
      <c r="CD49" s="11">
        <f>SUM(M49,AA49,AM49,BA49,BO49)</f>
        <v>0</v>
      </c>
      <c r="CE49" s="11">
        <f>SUM(N49,AB49,AN49,BB49,BP49)</f>
        <v>0</v>
      </c>
      <c r="CF49" s="11">
        <f>SUM(O49,AC49,AO49,BC49,BQ49)</f>
        <v>0</v>
      </c>
      <c r="CG49" s="11">
        <f>SUM(BT49:CF49)</f>
        <v>383.9</v>
      </c>
      <c r="CH49" s="11">
        <f>SUM(P49,AD49,AP49,BD49,BE49,BR49,BS49)</f>
        <v>383.9</v>
      </c>
      <c r="CI49" s="11">
        <f>MIN(P49,AD49,AP49,BD49,BE49,BR49,BS49)</f>
        <v>0</v>
      </c>
      <c r="CJ49" s="51">
        <f>SUM(CH49-CI49)</f>
        <v>383.9</v>
      </c>
    </row>
    <row r="50" spans="1:88" x14ac:dyDescent="0.2">
      <c r="A50" s="21" t="str">
        <f t="shared" si="0"/>
        <v>48.</v>
      </c>
      <c r="B50" s="8" t="str">
        <f>'Seznam-SO'!A200</f>
        <v>OK1FHI</v>
      </c>
      <c r="C50" s="11">
        <f>IF(ISNA(VLOOKUP(CONCATENATE($B50,C$2,"SINGLE"),'I-SUB'!$V$3:$W$624,2,0)),0,VLOOKUP(CONCATENATE($B50,C$2,"SINGLE"),'I-SUB'!$V$3:$W$624,2,0))</f>
        <v>63</v>
      </c>
      <c r="D50" s="11">
        <f>IF(ISNA(VLOOKUP(CONCATENATE($B50,D$2,"SINGLE"),'I-SUB'!$V$3:$W$624,2,0)),0,VLOOKUP(CONCATENATE($B50,D$2,"SINGLE"),'I-SUB'!$V$3:$W$624,2,0))</f>
        <v>0</v>
      </c>
      <c r="E50" s="11">
        <f>IF(ISNA(VLOOKUP(CONCATENATE($B50,E$2,"SINGLE"),'I-SUB'!$V$3:$W$624,2,0)),0,VLOOKUP(CONCATENATE($B50,E$2,"SINGLE"),'I-SUB'!$V$3:$W$624,2,0))</f>
        <v>0</v>
      </c>
      <c r="F50" s="11">
        <f>IF(ISNA(VLOOKUP(CONCATENATE($B50,F$2,"SINGLE"),'I-SUB'!$V$3:$W$624,2,0)),0,VLOOKUP(CONCATENATE($B50,F$2,"SINGLE"),'I-SUB'!$V$3:$W$624,2,0))</f>
        <v>0</v>
      </c>
      <c r="G50" s="11">
        <f>IF(ISNA(VLOOKUP(CONCATENATE($B50,G$2,"SINGLE"),'I-SUB'!$V$3:$W$624,2,0)),0,VLOOKUP(CONCATENATE($B50,G$2,"SINGLE"),'I-SUB'!$V$3:$W$624,2,0))</f>
        <v>0</v>
      </c>
      <c r="H50" s="11">
        <f>IF(ISNA(VLOOKUP(CONCATENATE($B50,H$2,"SINGLE"),'I-SUB'!$V$3:$W$624,2,0)),0,VLOOKUP(CONCATENATE($B50,H$2,"SINGLE"),'I-SUB'!$V$3:$W$624,2,0))</f>
        <v>0</v>
      </c>
      <c r="I50" s="11">
        <f>IF(ISNA(VLOOKUP(CONCATENATE($B50,I$2,"SINGLE"),'I-SUB'!$V$3:$W$624,2,0)),0,VLOOKUP(CONCATENATE($B50,I$2,"SINGLE"),'I-SUB'!$V$3:$W$624,2,0))</f>
        <v>0</v>
      </c>
      <c r="J50" s="11">
        <f>IF(ISNA(VLOOKUP(CONCATENATE($B50,J$2,"SINGLE"),'I-SUB'!$V$3:$W$624,2,0)),0,VLOOKUP(CONCATENATE($B50,J$2,"SINGLE"),'I-SUB'!$V$3:$W$624,2,0))</f>
        <v>0</v>
      </c>
      <c r="K50" s="11">
        <f>IF(ISNA(VLOOKUP(CONCATENATE($B50,K$2,"SINGLE"),'I-SUB'!$V$3:$W$624,2,0)),0,VLOOKUP(CONCATENATE($B50,K$2,"SINGLE"),'I-SUB'!$V$3:$W$624,2,0))</f>
        <v>0</v>
      </c>
      <c r="L50" s="11">
        <f>IF(ISNA(VLOOKUP(CONCATENATE($B50,L$2,"SINGLE"),'I-SUB'!$V$3:$W$624,2,0)),0,VLOOKUP(CONCATENATE($B50,L$2,"SINGLE"),'I-SUB'!$V$3:$W$624,2,0))</f>
        <v>0</v>
      </c>
      <c r="M50" s="11">
        <f>IF(ISNA(VLOOKUP(CONCATENATE($B50,M$2,"SINGLE"),'I-SUB'!$V$3:$W$624,2,0)),0,VLOOKUP(CONCATENATE($B50,M$2,"SINGLE"),'I-SUB'!$V$3:$W$624,2,0))</f>
        <v>0</v>
      </c>
      <c r="N50" s="11">
        <f>IF(ISNA(VLOOKUP(CONCATENATE($B50,N$2,"SINGLE"),'I-SUB'!$V$3:$W$624,2,0)),0,VLOOKUP(CONCATENATE($B50,N$2,"SINGLE"),'I-SUB'!$V$3:$W$624,2,0))</f>
        <v>0</v>
      </c>
      <c r="O50" s="11">
        <f>IF(ISNA(VLOOKUP(CONCATENATE($B50,O$2,"SINGLE"),'I-SUB'!$V$3:$W$624,2,0)),0,VLOOKUP(CONCATENATE($B50,O$2,"SINGLE"),'I-SUB'!$V$3:$W$624,2,0))</f>
        <v>0</v>
      </c>
      <c r="P50" s="54">
        <f>SUM(C50:O50)</f>
        <v>63</v>
      </c>
      <c r="Q50" s="11">
        <f>IF(ISNA(VLOOKUP(CONCATENATE($B50,Q$2,"SINGLE"),'II-SUB'!$V$3:$W$630,2,0)),0,VLOOKUP(CONCATENATE($B50,Q$2,"SINGLE"),'II-SUB'!$V$3:$W$630,2,0))</f>
        <v>76.400000000000006</v>
      </c>
      <c r="R50" s="11">
        <f>IF(ISNA(VLOOKUP(CONCATENATE($B50,R$2,"SINGLE"),'II-SUB'!$V$3:$W$630,2,0)),0,VLOOKUP(CONCATENATE($B50,R$2,"SINGLE"),'II-SUB'!$V$3:$W$630,2,0))</f>
        <v>0</v>
      </c>
      <c r="S50" s="11">
        <f>IF(ISNA(VLOOKUP(CONCATENATE($B50,S$2,"SINGLE"),'II-SUB'!$V$3:$W$630,2,0)),0,VLOOKUP(CONCATENATE($B50,S$2,"SINGLE"),'II-SUB'!$V$3:$W$630,2,0))</f>
        <v>0</v>
      </c>
      <c r="T50" s="11">
        <f>IF(ISNA(VLOOKUP(CONCATENATE($B50,T$2,"SINGLE"),'II-SUB'!$V$3:$W$630,2,0)),0,VLOOKUP(CONCATENATE($B50,T$2,"SINGLE"),'II-SUB'!$V$3:$W$630,2,0))</f>
        <v>0</v>
      </c>
      <c r="U50" s="11">
        <f>IF(ISNA(VLOOKUP(CONCATENATE($B50,U$2,"SINGLE"),'II-SUB'!$V$3:$W$630,2,0)),0,VLOOKUP(CONCATENATE($B50,U$2,"SINGLE"),'II-SUB'!$V$3:$W$630,2,0))</f>
        <v>0</v>
      </c>
      <c r="V50" s="11">
        <f>IF(ISNA(VLOOKUP(CONCATENATE($B50,V$2,"SINGLE"),'II-SUB'!$V$3:$W$630,2,0)),0,VLOOKUP(CONCATENATE($B50,V$2,"SINGLE"),'II-SUB'!$V$3:$W$630,2,0))</f>
        <v>0</v>
      </c>
      <c r="W50" s="11">
        <f>IF(ISNA(VLOOKUP(CONCATENATE($B50,W$2,"SINGLE"),'II-SUB'!$V$3:$W$630,2,0)),0,VLOOKUP(CONCATENATE($B50,W$2,"SINGLE"),'II-SUB'!$V$3:$W$630,2,0))</f>
        <v>0</v>
      </c>
      <c r="X50" s="11">
        <f>IF(ISNA(VLOOKUP(CONCATENATE($B50,X$2,"SINGLE"),'II-SUB'!$V$3:$W$630,2,0)),0,VLOOKUP(CONCATENATE($B50,X$2,"SINGLE"),'II-SUB'!$V$3:$W$630,2,0))</f>
        <v>0</v>
      </c>
      <c r="Y50" s="11">
        <f>IF(ISNA(VLOOKUP(CONCATENATE($B50,Y$2,"SINGLE"),'II-SUB'!$V$3:$W$630,2,0)),0,VLOOKUP(CONCATENATE($B50,Y$2,"SINGLE"),'II-SUB'!$V$3:$W$630,2,0))</f>
        <v>0</v>
      </c>
      <c r="Z50" s="11">
        <f>IF(ISNA(VLOOKUP(CONCATENATE($B50,Z$2,"SINGLE"),'II-SUB'!$V$3:$W$630,2,0)),0,VLOOKUP(CONCATENATE($B50,Z$2,"SINGLE"),'II-SUB'!$V$3:$W$630,2,0))</f>
        <v>0</v>
      </c>
      <c r="AA50" s="11">
        <f>IF(ISNA(VLOOKUP(CONCATENATE($B50,AA$2,"SINGLE"),'II-SUB'!$V$3:$W$630,2,0)),0,VLOOKUP(CONCATENATE($B50,AA$2,"SINGLE"),'II-SUB'!$V$3:$W$630,2,0))</f>
        <v>0</v>
      </c>
      <c r="AB50" s="11">
        <f>IF(ISNA(VLOOKUP(CONCATENATE($B50,AB$2,"SINGLE"),'II-SUB'!$V$3:$W$630,2,0)),0,VLOOKUP(CONCATENATE($B50,AB$2,"SINGLE"),'II-SUB'!$V$3:$W$630,2,0))</f>
        <v>0</v>
      </c>
      <c r="AC50" s="11">
        <f>IF(ISNA(VLOOKUP(CONCATENATE($B50,AC$2,"SINGLE"),'II-SUB'!$V$3:$W$630,2,0)),0,VLOOKUP(CONCATENATE($B50,AC$2,"SINGLE"),'II-SUB'!$V$3:$W$630,2,0))</f>
        <v>0</v>
      </c>
      <c r="AD50" s="54">
        <f>SUM(Q50:AC50)</f>
        <v>76.400000000000006</v>
      </c>
      <c r="AE50" s="11">
        <f>IF(ISNA(VLOOKUP(CONCATENATE($B50,AE$2,"SINGLE"),MW!$V$3:$W$600,2,0)),0,VLOOKUP(CONCATENATE($B50,AE$2,"SINGLE"),MW!$V$3:$W$600,2,0))</f>
        <v>0</v>
      </c>
      <c r="AF50" s="11">
        <f>IF(ISNA(VLOOKUP(CONCATENATE($B50,AF$2,"SINGLE"),MW!$V$3:$W$600,2,0)),0,VLOOKUP(CONCATENATE($B50,AF$2,"SINGLE"),MW!$V$3:$W$600,2,0))</f>
        <v>0</v>
      </c>
      <c r="AG50" s="11">
        <f>IF(ISNA(VLOOKUP(CONCATENATE($B50,AG$2,"SINGLE"),MW!$V$3:$W$600,2,0)),0,VLOOKUP(CONCATENATE($B50,AG$2,"SINGLE"),MW!$V$3:$W$600,2,0))</f>
        <v>0</v>
      </c>
      <c r="AH50" s="11">
        <f>IF(ISNA(VLOOKUP(CONCATENATE($B50,AH$2,"SINGLE"),MW!$V$3:$W$600,2,0)),0,VLOOKUP(CONCATENATE($B50,AH$2,"SINGLE"),MW!$V$3:$W$600,2,0))</f>
        <v>0</v>
      </c>
      <c r="AI50" s="11">
        <f>IF(ISNA(VLOOKUP(CONCATENATE($B50,AI$2,"SINGLE"),MW!$V$3:$W$600,2,0)),0,VLOOKUP(CONCATENATE($B50,AI$2,"SINGLE"),MW!$V$3:$W$600,2,0))</f>
        <v>0</v>
      </c>
      <c r="AJ50" s="11">
        <f>IF(ISNA(VLOOKUP(CONCATENATE($B50,AJ$2,"SINGLE"),MW!$V$3:$W$600,2,0)),0,VLOOKUP(CONCATENATE($B50,AJ$2,"SINGLE"),MW!$V$3:$W$600,2,0))</f>
        <v>0</v>
      </c>
      <c r="AK50" s="11">
        <f>IF(ISNA(VLOOKUP(CONCATENATE($B50,AK$2,"SINGLE"),MW!$V$3:$W$600,2,0)),0,VLOOKUP(CONCATENATE($B50,AK$2,"SINGLE"),MW!$V$3:$W$600,2,0))</f>
        <v>0</v>
      </c>
      <c r="AL50" s="11">
        <f>IF(ISNA(VLOOKUP(CONCATENATE($B50,AL$2,"SINGLE"),MW!$V$3:$W$600,2,0)),0,VLOOKUP(CONCATENATE($B50,AL$2,"SINGLE"),MW!$V$3:$W$600,2,0))</f>
        <v>0</v>
      </c>
      <c r="AM50" s="11">
        <f>IF(ISNA(VLOOKUP(CONCATENATE($B50,AM$2,"SINGLE"),MW!$V$3:$W$600,2,0)),0,VLOOKUP(CONCATENATE($B50,AM$2,"SINGLE"),MW!$V$3:$W$600,2,0))</f>
        <v>0</v>
      </c>
      <c r="AN50" s="11">
        <f>IF(ISNA(VLOOKUP(CONCATENATE($B50,AN$2,"SINGLE"),MW!$V$3:$W$600,2,0)),0,VLOOKUP(CONCATENATE($B50,AN$2,"SINGLE"),MW!$V$3:$W$600,2,0))</f>
        <v>0</v>
      </c>
      <c r="AO50" s="11">
        <f>IF(ISNA(VLOOKUP(CONCATENATE($B50,AO$2,"SINGLE"),MW!$V$3:$W$600,2,0)),0,VLOOKUP(CONCATENATE($B50,AO$2,"SINGLE"),MW!$V$3:$W$600,2,0))</f>
        <v>0</v>
      </c>
      <c r="AP50" s="54">
        <f>SUM(AE50:AO50)</f>
        <v>0</v>
      </c>
      <c r="AQ50" s="11">
        <f>IF(ISNA(VLOOKUP(CONCATENATE($B50,AQ$2,"SINGLE"),'III-SUB'!$V$3:$W$633,2,0)),0,VLOOKUP(CONCATENATE($B50,AQ$2,"SINGLE"),'III-SUB'!$V$3:$W$633,2,0))</f>
        <v>111.7</v>
      </c>
      <c r="AR50" s="11">
        <f>IF(ISNA(VLOOKUP(CONCATENATE($B50,AR$2,"SINGLE"),'III-SUB'!$V$3:$W$633,2,0)),0,VLOOKUP(CONCATENATE($B50,AR$2,"SINGLE"),'III-SUB'!$V$3:$W$633,2,0))</f>
        <v>0</v>
      </c>
      <c r="AS50" s="11">
        <f>IF(ISNA(VLOOKUP(CONCATENATE($B50,AS$2,"SINGLE"),'III-SUB'!$V$3:$W$633,2,0)),0,VLOOKUP(CONCATENATE($B50,AS$2,"SINGLE"),'III-SUB'!$V$3:$W$633,2,0))</f>
        <v>0</v>
      </c>
      <c r="AT50" s="11">
        <f>IF(ISNA(VLOOKUP(CONCATENATE($B50,AT$2,"SINGLE"),'III-SUB'!$V$3:$W$633,2,0)),0,VLOOKUP(CONCATENATE($B50,AT$2,"SINGLE"),'III-SUB'!$V$3:$W$633,2,0))</f>
        <v>0</v>
      </c>
      <c r="AU50" s="11">
        <f>IF(ISNA(VLOOKUP(CONCATENATE($B50,AU$2,"SINGLE"),'III-SUB'!$V$3:$W$633,2,0)),0,VLOOKUP(CONCATENATE($B50,AU$2,"SINGLE"),'III-SUB'!$V$3:$W$633,2,0))</f>
        <v>0</v>
      </c>
      <c r="AV50" s="11">
        <f>IF(ISNA(VLOOKUP(CONCATENATE($B50,AV$2,"SINGLE"),'III-SUB'!$V$3:$W$633,2,0)),0,VLOOKUP(CONCATENATE($B50,AV$2,"SINGLE"),'III-SUB'!$V$3:$W$633,2,0))</f>
        <v>0</v>
      </c>
      <c r="AW50" s="11">
        <f>IF(ISNA(VLOOKUP(CONCATENATE($B50,AW$2,"SINGLE"),'III-SUB'!$V$3:$W$633,2,0)),0,VLOOKUP(CONCATENATE($B50,AW$2,"SINGLE"),'III-SUB'!$V$3:$W$633,2,0))</f>
        <v>0</v>
      </c>
      <c r="AX50" s="11">
        <f>IF(ISNA(VLOOKUP(CONCATENATE($B50,AX$2,"SINGLE"),'III-SUB'!$V$3:$W$633,2,0)),0,VLOOKUP(CONCATENATE($B50,AX$2,"SINGLE"),'III-SUB'!$V$3:$W$633,2,0))</f>
        <v>0</v>
      </c>
      <c r="AY50" s="11">
        <f>IF(ISNA(VLOOKUP(CONCATENATE($B50,AY$2,"SINGLE"),'III-SUB'!$V$3:$W$633,2,0)),0,VLOOKUP(CONCATENATE($B50,AY$2,"SINGLE"),'III-SUB'!$V$3:$W$633,2,0))</f>
        <v>0</v>
      </c>
      <c r="AZ50" s="11">
        <f>IF(ISNA(VLOOKUP(CONCATENATE($B50,AZ$2,"SINGLE"),'III-SUB'!$V$3:$W$633,2,0)),0,VLOOKUP(CONCATENATE($B50,AZ$2,"SINGLE"),'III-SUB'!$V$3:$W$633,2,0))</f>
        <v>0</v>
      </c>
      <c r="BA50" s="11">
        <f>IF(ISNA(VLOOKUP(CONCATENATE($B50,BA$2,"SINGLE"),'III-SUB'!$V$3:$W$633,2,0)),0,VLOOKUP(CONCATENATE($B50,BA$2,"SINGLE"),'III-SUB'!$V$3:$W$633,2,0))</f>
        <v>0</v>
      </c>
      <c r="BB50" s="11">
        <f>IF(ISNA(VLOOKUP(CONCATENATE($B50,BB$2,"SINGLE"),'III-SUB'!$V$3:$W$633,2,0)),0,VLOOKUP(CONCATENATE($B50,BB$2,"SINGLE"),'III-SUB'!$V$3:$W$633,2,0))</f>
        <v>0</v>
      </c>
      <c r="BC50" s="11">
        <f>IF(ISNA(VLOOKUP(CONCATENATE($B50,BC$2,"SINGLE"),'III-SUB'!$V$3:$W$633,2,0)),0,VLOOKUP(CONCATENATE($B50,BC$2,"SINGLE"),'III-SUB'!$V$3:$W$633,2,0))</f>
        <v>0</v>
      </c>
      <c r="BD50" s="54">
        <f>SUM(AQ50:BC50)</f>
        <v>111.7</v>
      </c>
      <c r="BE50" s="54">
        <f>IF(ISNA(VLOOKUP(CONCATENATE($B50,BE$2,"SINGLE"),VHF!$V$3:$W$627,2,0)),0,VLOOKUP(CONCATENATE($B50,BE$2,"SINGLE"),VHF!$V$3:$W$627,2,0))</f>
        <v>104.9</v>
      </c>
      <c r="BF50" s="11">
        <f>IF(ISNA(VLOOKUP(CONCATENATE($B50,BF$2,"SINGLE"),UHF!$V$3:$W$612,2,0)),0,VLOOKUP(CONCATENATE($B50,BF$2,"SINGLE"),UHF!$V$3:$W$612,2,0))</f>
        <v>0</v>
      </c>
      <c r="BG50" s="11">
        <f>IF(ISNA(VLOOKUP(CONCATENATE($B50,BG$2,"SINGLE"),UHF!$V$3:$W$612,2,0)),0,VLOOKUP(CONCATENATE($B50,BG$2,"SINGLE"),UHF!$V$3:$W$612,2,0))</f>
        <v>0</v>
      </c>
      <c r="BH50" s="11">
        <f>IF(ISNA(VLOOKUP(CONCATENATE($B50,BH$2,"SINGLE"),UHF!$V$3:$W$612,2,0)),0,VLOOKUP(CONCATENATE($B50,BH$2,"SINGLE"),UHF!$V$3:$W$612,2,0))</f>
        <v>0</v>
      </c>
      <c r="BI50" s="11">
        <f>IF(ISNA(VLOOKUP(CONCATENATE($B50,BI$2,"SINGLE"),UHF!$V$3:$W$612,2,0)),0,VLOOKUP(CONCATENATE($B50,BI$2,"SINGLE"),UHF!$V$3:$W$612,2,0))</f>
        <v>0</v>
      </c>
      <c r="BJ50" s="11">
        <f>IF(ISNA(VLOOKUP(CONCATENATE($B50,BJ$2,"SINGLE"),UHF!$V$3:$W$612,2,0)),0,VLOOKUP(CONCATENATE($B50,BJ$2,"SINGLE"),UHF!$V$3:$W$612,2,0))</f>
        <v>0</v>
      </c>
      <c r="BK50" s="11">
        <f>IF(ISNA(VLOOKUP(CONCATENATE($B50,BK$2,"SINGLE"),UHF!$V$3:$W$612,2,0)),0,VLOOKUP(CONCATENATE($B50,BK$2,"SINGLE"),UHF!$V$3:$W$612,2,0))</f>
        <v>0</v>
      </c>
      <c r="BL50" s="11">
        <f>IF(ISNA(VLOOKUP(CONCATENATE($B50,BL$2,"SINGLE"),UHF!$V$3:$W$612,2,0)),0,VLOOKUP(CONCATENATE($B50,BL$2,"SINGLE"),UHF!$V$3:$W$612,2,0))</f>
        <v>0</v>
      </c>
      <c r="BM50" s="11">
        <f>IF(ISNA(VLOOKUP(CONCATENATE($B50,BM$2,"SINGLE"),UHF!$V$3:$W$612,2,0)),0,VLOOKUP(CONCATENATE($B50,BM$2,"SINGLE"),UHF!$V$3:$W$612,2,0))</f>
        <v>0</v>
      </c>
      <c r="BN50" s="11">
        <f>IF(ISNA(VLOOKUP(CONCATENATE($B50,BN$2,"SINGLE"),UHF!$V$3:$W$612,2,0)),0,VLOOKUP(CONCATENATE($B50,BN$2,"SINGLE"),UHF!$V$3:$W$612,2,0))</f>
        <v>0</v>
      </c>
      <c r="BO50" s="11">
        <f>IF(ISNA(VLOOKUP(CONCATENATE($B50,BO$2,"SINGLE"),UHF!$V$3:$W$612,2,0)),0,VLOOKUP(CONCATENATE($B50,BO$2,"SINGLE"),UHF!$V$3:$W$612,2,0))</f>
        <v>0</v>
      </c>
      <c r="BP50" s="11">
        <f>IF(ISNA(VLOOKUP(CONCATENATE($B50,BP$2,"SINGLE"),UHF!$V$3:$W$612,2,0)),0,VLOOKUP(CONCATENATE($B50,BP$2,"SINGLE"),UHF!$V$3:$W$612,2,0))</f>
        <v>0</v>
      </c>
      <c r="BQ50" s="11">
        <f>IF(ISNA(VLOOKUP(CONCATENATE($B50,BQ$2,"SINGLE"),UHF!$V$3:$W$612,2,0)),0,VLOOKUP(CONCATENATE($B50,BQ$2,"SINGLE"),UHF!$V$3:$W$612,2,0))</f>
        <v>0</v>
      </c>
      <c r="BR50" s="54">
        <f>SUM(BF50:BQ50)</f>
        <v>0</v>
      </c>
      <c r="BS50" s="54">
        <f>IF(ISNA(VLOOKUP(CONCATENATE($B50,BS$2,"SINGLE"),'A1'!$V$3:$W$612,2,0)),0,VLOOKUP(CONCATENATE($B50,BS$2,"SINGLE"),'A1'!$V$3:$W$612,2,0))</f>
        <v>27.2</v>
      </c>
      <c r="BT50" s="11">
        <f>SUM(C50,Q50,AQ50,BE50,BS50)</f>
        <v>383.2</v>
      </c>
      <c r="BU50" s="11">
        <f>SUM(D50,R50,AR50,BF50)</f>
        <v>0</v>
      </c>
      <c r="BV50" s="11">
        <f>SUM(E50,S50,AE50,AS50,BG50)</f>
        <v>0</v>
      </c>
      <c r="BW50" s="11">
        <f>SUM(F50,T50,AF50,AT50,BH50)</f>
        <v>0</v>
      </c>
      <c r="BX50" s="11">
        <f>SUM(G50,U50,AG50,AU50,BI50)</f>
        <v>0</v>
      </c>
      <c r="BY50" s="11">
        <f>SUM(H50,V50,AH50,AV50,BJ50)</f>
        <v>0</v>
      </c>
      <c r="BZ50" s="11">
        <f>SUM(I50,W50,AI50,AW50,BK50)</f>
        <v>0</v>
      </c>
      <c r="CA50" s="11">
        <f>SUM(J50,X50,AJ50,AX50,BL50)</f>
        <v>0</v>
      </c>
      <c r="CB50" s="11">
        <f>SUM(K50,Y50,AK50,AY50,BM50)</f>
        <v>0</v>
      </c>
      <c r="CC50" s="11">
        <f>SUM(L50,Z50,AL50,AZ50,BN50)</f>
        <v>0</v>
      </c>
      <c r="CD50" s="11">
        <f>SUM(M50,AA50,AM50,BA50,BO50)</f>
        <v>0</v>
      </c>
      <c r="CE50" s="11">
        <f>SUM(N50,AB50,AN50,BB50,BP50)</f>
        <v>0</v>
      </c>
      <c r="CF50" s="11">
        <f>SUM(O50,AC50,AO50,BC50,BQ50)</f>
        <v>0</v>
      </c>
      <c r="CG50" s="11">
        <f>SUM(BT50:CF50)</f>
        <v>383.2</v>
      </c>
      <c r="CH50" s="11">
        <f>SUM(P50,AD50,AP50,BD50,BE50,BR50,BS50)</f>
        <v>383.2</v>
      </c>
      <c r="CI50" s="11">
        <f>MIN(P50,AD50,AP50,BD50,BE50,BR50,BS50)</f>
        <v>0</v>
      </c>
      <c r="CJ50" s="51">
        <f>SUM(CH50-CI50)</f>
        <v>383.2</v>
      </c>
    </row>
    <row r="51" spans="1:88" x14ac:dyDescent="0.2">
      <c r="A51" s="21" t="str">
        <f t="shared" si="0"/>
        <v>49.</v>
      </c>
      <c r="B51" s="8" t="str">
        <f>'Seznam-SO'!A45</f>
        <v>OK2VPX</v>
      </c>
      <c r="C51" s="11">
        <f>IF(ISNA(VLOOKUP(CONCATENATE($B51,C$2,"SINGLE"),'I-SUB'!$V$3:$W$624,2,0)),0,VLOOKUP(CONCATENATE($B51,C$2,"SINGLE"),'I-SUB'!$V$3:$W$624,2,0))</f>
        <v>21</v>
      </c>
      <c r="D51" s="11">
        <f>IF(ISNA(VLOOKUP(CONCATENATE($B51,D$2,"SINGLE"),'I-SUB'!$V$3:$W$624,2,0)),0,VLOOKUP(CONCATENATE($B51,D$2,"SINGLE"),'I-SUB'!$V$3:$W$624,2,0))</f>
        <v>37.5</v>
      </c>
      <c r="E51" s="11">
        <f>IF(ISNA(VLOOKUP(CONCATENATE($B51,E$2,"SINGLE"),'I-SUB'!$V$3:$W$624,2,0)),0,VLOOKUP(CONCATENATE($B51,E$2,"SINGLE"),'I-SUB'!$V$3:$W$624,2,0))</f>
        <v>0</v>
      </c>
      <c r="F51" s="11">
        <f>IF(ISNA(VLOOKUP(CONCATENATE($B51,F$2,"SINGLE"),'I-SUB'!$V$3:$W$624,2,0)),0,VLOOKUP(CONCATENATE($B51,F$2,"SINGLE"),'I-SUB'!$V$3:$W$624,2,0))</f>
        <v>0</v>
      </c>
      <c r="G51" s="11">
        <f>IF(ISNA(VLOOKUP(CONCATENATE($B51,G$2,"SINGLE"),'I-SUB'!$V$3:$W$624,2,0)),0,VLOOKUP(CONCATENATE($B51,G$2,"SINGLE"),'I-SUB'!$V$3:$W$624,2,0))</f>
        <v>0</v>
      </c>
      <c r="H51" s="11">
        <f>IF(ISNA(VLOOKUP(CONCATENATE($B51,H$2,"SINGLE"),'I-SUB'!$V$3:$W$624,2,0)),0,VLOOKUP(CONCATENATE($B51,H$2,"SINGLE"),'I-SUB'!$V$3:$W$624,2,0))</f>
        <v>0</v>
      </c>
      <c r="I51" s="11">
        <f>IF(ISNA(VLOOKUP(CONCATENATE($B51,I$2,"SINGLE"),'I-SUB'!$V$3:$W$624,2,0)),0,VLOOKUP(CONCATENATE($B51,I$2,"SINGLE"),'I-SUB'!$V$3:$W$624,2,0))</f>
        <v>0</v>
      </c>
      <c r="J51" s="11">
        <f>IF(ISNA(VLOOKUP(CONCATENATE($B51,J$2,"SINGLE"),'I-SUB'!$V$3:$W$624,2,0)),0,VLOOKUP(CONCATENATE($B51,J$2,"SINGLE"),'I-SUB'!$V$3:$W$624,2,0))</f>
        <v>0</v>
      </c>
      <c r="K51" s="11">
        <f>IF(ISNA(VLOOKUP(CONCATENATE($B51,K$2,"SINGLE"),'I-SUB'!$V$3:$W$624,2,0)),0,VLOOKUP(CONCATENATE($B51,K$2,"SINGLE"),'I-SUB'!$V$3:$W$624,2,0))</f>
        <v>0</v>
      </c>
      <c r="L51" s="11">
        <f>IF(ISNA(VLOOKUP(CONCATENATE($B51,L$2,"SINGLE"),'I-SUB'!$V$3:$W$624,2,0)),0,VLOOKUP(CONCATENATE($B51,L$2,"SINGLE"),'I-SUB'!$V$3:$W$624,2,0))</f>
        <v>0</v>
      </c>
      <c r="M51" s="11">
        <f>IF(ISNA(VLOOKUP(CONCATENATE($B51,M$2,"SINGLE"),'I-SUB'!$V$3:$W$624,2,0)),0,VLOOKUP(CONCATENATE($B51,M$2,"SINGLE"),'I-SUB'!$V$3:$W$624,2,0))</f>
        <v>0</v>
      </c>
      <c r="N51" s="11">
        <f>IF(ISNA(VLOOKUP(CONCATENATE($B51,N$2,"SINGLE"),'I-SUB'!$V$3:$W$624,2,0)),0,VLOOKUP(CONCATENATE($B51,N$2,"SINGLE"),'I-SUB'!$V$3:$W$624,2,0))</f>
        <v>0</v>
      </c>
      <c r="O51" s="11">
        <f>IF(ISNA(VLOOKUP(CONCATENATE($B51,O$2,"SINGLE"),'I-SUB'!$V$3:$W$624,2,0)),0,VLOOKUP(CONCATENATE($B51,O$2,"SINGLE"),'I-SUB'!$V$3:$W$624,2,0))</f>
        <v>0</v>
      </c>
      <c r="P51" s="54">
        <f>SUM(C51:O51)</f>
        <v>58.5</v>
      </c>
      <c r="Q51" s="11">
        <f>IF(ISNA(VLOOKUP(CONCATENATE($B51,Q$2,"SINGLE"),'II-SUB'!$V$3:$W$630,2,0)),0,VLOOKUP(CONCATENATE($B51,Q$2,"SINGLE"),'II-SUB'!$V$3:$W$630,2,0))</f>
        <v>51.4</v>
      </c>
      <c r="R51" s="11">
        <f>IF(ISNA(VLOOKUP(CONCATENATE($B51,R$2,"SINGLE"),'II-SUB'!$V$3:$W$630,2,0)),0,VLOOKUP(CONCATENATE($B51,R$2,"SINGLE"),'II-SUB'!$V$3:$W$630,2,0))</f>
        <v>76.599999999999994</v>
      </c>
      <c r="S51" s="11">
        <f>IF(ISNA(VLOOKUP(CONCATENATE($B51,S$2,"SINGLE"),'II-SUB'!$V$3:$W$630,2,0)),0,VLOOKUP(CONCATENATE($B51,S$2,"SINGLE"),'II-SUB'!$V$3:$W$630,2,0))</f>
        <v>6</v>
      </c>
      <c r="T51" s="11">
        <f>IF(ISNA(VLOOKUP(CONCATENATE($B51,T$2,"SINGLE"),'II-SUB'!$V$3:$W$630,2,0)),0,VLOOKUP(CONCATENATE($B51,T$2,"SINGLE"),'II-SUB'!$V$3:$W$630,2,0))</f>
        <v>0</v>
      </c>
      <c r="U51" s="11">
        <f>IF(ISNA(VLOOKUP(CONCATENATE($B51,U$2,"SINGLE"),'II-SUB'!$V$3:$W$630,2,0)),0,VLOOKUP(CONCATENATE($B51,U$2,"SINGLE"),'II-SUB'!$V$3:$W$630,2,0))</f>
        <v>0</v>
      </c>
      <c r="V51" s="11">
        <f>IF(ISNA(VLOOKUP(CONCATENATE($B51,V$2,"SINGLE"),'II-SUB'!$V$3:$W$630,2,0)),0,VLOOKUP(CONCATENATE($B51,V$2,"SINGLE"),'II-SUB'!$V$3:$W$630,2,0))</f>
        <v>0</v>
      </c>
      <c r="W51" s="11">
        <f>IF(ISNA(VLOOKUP(CONCATENATE($B51,W$2,"SINGLE"),'II-SUB'!$V$3:$W$630,2,0)),0,VLOOKUP(CONCATENATE($B51,W$2,"SINGLE"),'II-SUB'!$V$3:$W$630,2,0))</f>
        <v>0</v>
      </c>
      <c r="X51" s="11">
        <f>IF(ISNA(VLOOKUP(CONCATENATE($B51,X$2,"SINGLE"),'II-SUB'!$V$3:$W$630,2,0)),0,VLOOKUP(CONCATENATE($B51,X$2,"SINGLE"),'II-SUB'!$V$3:$W$630,2,0))</f>
        <v>0</v>
      </c>
      <c r="Y51" s="11">
        <f>IF(ISNA(VLOOKUP(CONCATENATE($B51,Y$2,"SINGLE"),'II-SUB'!$V$3:$W$630,2,0)),0,VLOOKUP(CONCATENATE($B51,Y$2,"SINGLE"),'II-SUB'!$V$3:$W$630,2,0))</f>
        <v>0</v>
      </c>
      <c r="Z51" s="11">
        <f>IF(ISNA(VLOOKUP(CONCATENATE($B51,Z$2,"SINGLE"),'II-SUB'!$V$3:$W$630,2,0)),0,VLOOKUP(CONCATENATE($B51,Z$2,"SINGLE"),'II-SUB'!$V$3:$W$630,2,0))</f>
        <v>0</v>
      </c>
      <c r="AA51" s="11">
        <f>IF(ISNA(VLOOKUP(CONCATENATE($B51,AA$2,"SINGLE"),'II-SUB'!$V$3:$W$630,2,0)),0,VLOOKUP(CONCATENATE($B51,AA$2,"SINGLE"),'II-SUB'!$V$3:$W$630,2,0))</f>
        <v>0</v>
      </c>
      <c r="AB51" s="11">
        <f>IF(ISNA(VLOOKUP(CONCATENATE($B51,AB$2,"SINGLE"),'II-SUB'!$V$3:$W$630,2,0)),0,VLOOKUP(CONCATENATE($B51,AB$2,"SINGLE"),'II-SUB'!$V$3:$W$630,2,0))</f>
        <v>0</v>
      </c>
      <c r="AC51" s="11">
        <f>IF(ISNA(VLOOKUP(CONCATENATE($B51,AC$2,"SINGLE"),'II-SUB'!$V$3:$W$630,2,0)),0,VLOOKUP(CONCATENATE($B51,AC$2,"SINGLE"),'II-SUB'!$V$3:$W$630,2,0))</f>
        <v>0</v>
      </c>
      <c r="AD51" s="54">
        <f>SUM(Q51:AC51)</f>
        <v>134</v>
      </c>
      <c r="AE51" s="11">
        <f>IF(ISNA(VLOOKUP(CONCATENATE($B51,AE$2,"SINGLE"),MW!$V$3:$W$600,2,0)),0,VLOOKUP(CONCATENATE($B51,AE$2,"SINGLE"),MW!$V$3:$W$600,2,0))</f>
        <v>0</v>
      </c>
      <c r="AF51" s="11">
        <f>IF(ISNA(VLOOKUP(CONCATENATE($B51,AF$2,"SINGLE"),MW!$V$3:$W$600,2,0)),0,VLOOKUP(CONCATENATE($B51,AF$2,"SINGLE"),MW!$V$3:$W$600,2,0))</f>
        <v>0</v>
      </c>
      <c r="AG51" s="11">
        <f>IF(ISNA(VLOOKUP(CONCATENATE($B51,AG$2,"SINGLE"),MW!$V$3:$W$600,2,0)),0,VLOOKUP(CONCATENATE($B51,AG$2,"SINGLE"),MW!$V$3:$W$600,2,0))</f>
        <v>0</v>
      </c>
      <c r="AH51" s="11">
        <f>IF(ISNA(VLOOKUP(CONCATENATE($B51,AH$2,"SINGLE"),MW!$V$3:$W$600,2,0)),0,VLOOKUP(CONCATENATE($B51,AH$2,"SINGLE"),MW!$V$3:$W$600,2,0))</f>
        <v>0</v>
      </c>
      <c r="AI51" s="11">
        <f>IF(ISNA(VLOOKUP(CONCATENATE($B51,AI$2,"SINGLE"),MW!$V$3:$W$600,2,0)),0,VLOOKUP(CONCATENATE($B51,AI$2,"SINGLE"),MW!$V$3:$W$600,2,0))</f>
        <v>0</v>
      </c>
      <c r="AJ51" s="11">
        <f>IF(ISNA(VLOOKUP(CONCATENATE($B51,AJ$2,"SINGLE"),MW!$V$3:$W$600,2,0)),0,VLOOKUP(CONCATENATE($B51,AJ$2,"SINGLE"),MW!$V$3:$W$600,2,0))</f>
        <v>0</v>
      </c>
      <c r="AK51" s="11">
        <f>IF(ISNA(VLOOKUP(CONCATENATE($B51,AK$2,"SINGLE"),MW!$V$3:$W$600,2,0)),0,VLOOKUP(CONCATENATE($B51,AK$2,"SINGLE"),MW!$V$3:$W$600,2,0))</f>
        <v>0</v>
      </c>
      <c r="AL51" s="11">
        <f>IF(ISNA(VLOOKUP(CONCATENATE($B51,AL$2,"SINGLE"),MW!$V$3:$W$600,2,0)),0,VLOOKUP(CONCATENATE($B51,AL$2,"SINGLE"),MW!$V$3:$W$600,2,0))</f>
        <v>0</v>
      </c>
      <c r="AM51" s="11">
        <f>IF(ISNA(VLOOKUP(CONCATENATE($B51,AM$2,"SINGLE"),MW!$V$3:$W$600,2,0)),0,VLOOKUP(CONCATENATE($B51,AM$2,"SINGLE"),MW!$V$3:$W$600,2,0))</f>
        <v>0</v>
      </c>
      <c r="AN51" s="11">
        <f>IF(ISNA(VLOOKUP(CONCATENATE($B51,AN$2,"SINGLE"),MW!$V$3:$W$600,2,0)),0,VLOOKUP(CONCATENATE($B51,AN$2,"SINGLE"),MW!$V$3:$W$600,2,0))</f>
        <v>0</v>
      </c>
      <c r="AO51" s="11">
        <f>IF(ISNA(VLOOKUP(CONCATENATE($B51,AO$2,"SINGLE"),MW!$V$3:$W$600,2,0)),0,VLOOKUP(CONCATENATE($B51,AO$2,"SINGLE"),MW!$V$3:$W$600,2,0))</f>
        <v>0</v>
      </c>
      <c r="AP51" s="54">
        <f>SUM(AE51:AO51)</f>
        <v>0</v>
      </c>
      <c r="AQ51" s="11">
        <f>IF(ISNA(VLOOKUP(CONCATENATE($B51,AQ$2,"SINGLE"),'III-SUB'!$V$3:$W$633,2,0)),0,VLOOKUP(CONCATENATE($B51,AQ$2,"SINGLE"),'III-SUB'!$V$3:$W$633,2,0))</f>
        <v>17.3</v>
      </c>
      <c r="AR51" s="11">
        <f>IF(ISNA(VLOOKUP(CONCATENATE($B51,AR$2,"SINGLE"),'III-SUB'!$V$3:$W$633,2,0)),0,VLOOKUP(CONCATENATE($B51,AR$2,"SINGLE"),'III-SUB'!$V$3:$W$633,2,0))</f>
        <v>66.900000000000006</v>
      </c>
      <c r="AS51" s="11">
        <f>IF(ISNA(VLOOKUP(CONCATENATE($B51,AS$2,"SINGLE"),'III-SUB'!$V$3:$W$633,2,0)),0,VLOOKUP(CONCATENATE($B51,AS$2,"SINGLE"),'III-SUB'!$V$3:$W$633,2,0))</f>
        <v>7.9</v>
      </c>
      <c r="AT51" s="11">
        <f>IF(ISNA(VLOOKUP(CONCATENATE($B51,AT$2,"SINGLE"),'III-SUB'!$V$3:$W$633,2,0)),0,VLOOKUP(CONCATENATE($B51,AT$2,"SINGLE"),'III-SUB'!$V$3:$W$633,2,0))</f>
        <v>0</v>
      </c>
      <c r="AU51" s="11">
        <f>IF(ISNA(VLOOKUP(CONCATENATE($B51,AU$2,"SINGLE"),'III-SUB'!$V$3:$W$633,2,0)),0,VLOOKUP(CONCATENATE($B51,AU$2,"SINGLE"),'III-SUB'!$V$3:$W$633,2,0))</f>
        <v>0</v>
      </c>
      <c r="AV51" s="11">
        <f>IF(ISNA(VLOOKUP(CONCATENATE($B51,AV$2,"SINGLE"),'III-SUB'!$V$3:$W$633,2,0)),0,VLOOKUP(CONCATENATE($B51,AV$2,"SINGLE"),'III-SUB'!$V$3:$W$633,2,0))</f>
        <v>0</v>
      </c>
      <c r="AW51" s="11">
        <f>IF(ISNA(VLOOKUP(CONCATENATE($B51,AW$2,"SINGLE"),'III-SUB'!$V$3:$W$633,2,0)),0,VLOOKUP(CONCATENATE($B51,AW$2,"SINGLE"),'III-SUB'!$V$3:$W$633,2,0))</f>
        <v>0</v>
      </c>
      <c r="AX51" s="11">
        <f>IF(ISNA(VLOOKUP(CONCATENATE($B51,AX$2,"SINGLE"),'III-SUB'!$V$3:$W$633,2,0)),0,VLOOKUP(CONCATENATE($B51,AX$2,"SINGLE"),'III-SUB'!$V$3:$W$633,2,0))</f>
        <v>0</v>
      </c>
      <c r="AY51" s="11">
        <f>IF(ISNA(VLOOKUP(CONCATENATE($B51,AY$2,"SINGLE"),'III-SUB'!$V$3:$W$633,2,0)),0,VLOOKUP(CONCATENATE($B51,AY$2,"SINGLE"),'III-SUB'!$V$3:$W$633,2,0))</f>
        <v>0</v>
      </c>
      <c r="AZ51" s="11">
        <f>IF(ISNA(VLOOKUP(CONCATENATE($B51,AZ$2,"SINGLE"),'III-SUB'!$V$3:$W$633,2,0)),0,VLOOKUP(CONCATENATE($B51,AZ$2,"SINGLE"),'III-SUB'!$V$3:$W$633,2,0))</f>
        <v>0</v>
      </c>
      <c r="BA51" s="11">
        <f>IF(ISNA(VLOOKUP(CONCATENATE($B51,BA$2,"SINGLE"),'III-SUB'!$V$3:$W$633,2,0)),0,VLOOKUP(CONCATENATE($B51,BA$2,"SINGLE"),'III-SUB'!$V$3:$W$633,2,0))</f>
        <v>0</v>
      </c>
      <c r="BB51" s="11">
        <f>IF(ISNA(VLOOKUP(CONCATENATE($B51,BB$2,"SINGLE"),'III-SUB'!$V$3:$W$633,2,0)),0,VLOOKUP(CONCATENATE($B51,BB$2,"SINGLE"),'III-SUB'!$V$3:$W$633,2,0))</f>
        <v>0</v>
      </c>
      <c r="BC51" s="11">
        <f>IF(ISNA(VLOOKUP(CONCATENATE($B51,BC$2,"SINGLE"),'III-SUB'!$V$3:$W$633,2,0)),0,VLOOKUP(CONCATENATE($B51,BC$2,"SINGLE"),'III-SUB'!$V$3:$W$633,2,0))</f>
        <v>0</v>
      </c>
      <c r="BD51" s="54">
        <f>SUM(AQ51:BC51)</f>
        <v>92.100000000000009</v>
      </c>
      <c r="BE51" s="54">
        <f>IF(ISNA(VLOOKUP(CONCATENATE($B51,BE$2,"SINGLE"),VHF!$V$3:$W$627,2,0)),0,VLOOKUP(CONCATENATE($B51,BE$2,"SINGLE"),VHF!$V$3:$W$627,2,0))</f>
        <v>0</v>
      </c>
      <c r="BF51" s="11">
        <f>IF(ISNA(VLOOKUP(CONCATENATE($B51,BF$2,"SINGLE"),UHF!$V$3:$W$612,2,0)),0,VLOOKUP(CONCATENATE($B51,BF$2,"SINGLE"),UHF!$V$3:$W$612,2,0))</f>
        <v>96</v>
      </c>
      <c r="BG51" s="11">
        <f>IF(ISNA(VLOOKUP(CONCATENATE($B51,BG$2,"SINGLE"),UHF!$V$3:$W$612,2,0)),0,VLOOKUP(CONCATENATE($B51,BG$2,"SINGLE"),UHF!$V$3:$W$612,2,0))</f>
        <v>0</v>
      </c>
      <c r="BH51" s="11">
        <f>IF(ISNA(VLOOKUP(CONCATENATE($B51,BH$2,"SINGLE"),UHF!$V$3:$W$612,2,0)),0,VLOOKUP(CONCATENATE($B51,BH$2,"SINGLE"),UHF!$V$3:$W$612,2,0))</f>
        <v>0</v>
      </c>
      <c r="BI51" s="11">
        <f>IF(ISNA(VLOOKUP(CONCATENATE($B51,BI$2,"SINGLE"),UHF!$V$3:$W$612,2,0)),0,VLOOKUP(CONCATENATE($B51,BI$2,"SINGLE"),UHF!$V$3:$W$612,2,0))</f>
        <v>0</v>
      </c>
      <c r="BJ51" s="11">
        <f>IF(ISNA(VLOOKUP(CONCATENATE($B51,BJ$2,"SINGLE"),UHF!$V$3:$W$612,2,0)),0,VLOOKUP(CONCATENATE($B51,BJ$2,"SINGLE"),UHF!$V$3:$W$612,2,0))</f>
        <v>0</v>
      </c>
      <c r="BK51" s="11">
        <f>IF(ISNA(VLOOKUP(CONCATENATE($B51,BK$2,"SINGLE"),UHF!$V$3:$W$612,2,0)),0,VLOOKUP(CONCATENATE($B51,BK$2,"SINGLE"),UHF!$V$3:$W$612,2,0))</f>
        <v>0</v>
      </c>
      <c r="BL51" s="11">
        <f>IF(ISNA(VLOOKUP(CONCATENATE($B51,BL$2,"SINGLE"),UHF!$V$3:$W$612,2,0)),0,VLOOKUP(CONCATENATE($B51,BL$2,"SINGLE"),UHF!$V$3:$W$612,2,0))</f>
        <v>0</v>
      </c>
      <c r="BM51" s="11">
        <f>IF(ISNA(VLOOKUP(CONCATENATE($B51,BM$2,"SINGLE"),UHF!$V$3:$W$612,2,0)),0,VLOOKUP(CONCATENATE($B51,BM$2,"SINGLE"),UHF!$V$3:$W$612,2,0))</f>
        <v>0</v>
      </c>
      <c r="BN51" s="11">
        <f>IF(ISNA(VLOOKUP(CONCATENATE($B51,BN$2,"SINGLE"),UHF!$V$3:$W$612,2,0)),0,VLOOKUP(CONCATENATE($B51,BN$2,"SINGLE"),UHF!$V$3:$W$612,2,0))</f>
        <v>0</v>
      </c>
      <c r="BO51" s="11">
        <f>IF(ISNA(VLOOKUP(CONCATENATE($B51,BO$2,"SINGLE"),UHF!$V$3:$W$612,2,0)),0,VLOOKUP(CONCATENATE($B51,BO$2,"SINGLE"),UHF!$V$3:$W$612,2,0))</f>
        <v>0</v>
      </c>
      <c r="BP51" s="11">
        <f>IF(ISNA(VLOOKUP(CONCATENATE($B51,BP$2,"SINGLE"),UHF!$V$3:$W$612,2,0)),0,VLOOKUP(CONCATENATE($B51,BP$2,"SINGLE"),UHF!$V$3:$W$612,2,0))</f>
        <v>0</v>
      </c>
      <c r="BQ51" s="11">
        <f>IF(ISNA(VLOOKUP(CONCATENATE($B51,BQ$2,"SINGLE"),UHF!$V$3:$W$612,2,0)),0,VLOOKUP(CONCATENATE($B51,BQ$2,"SINGLE"),UHF!$V$3:$W$612,2,0))</f>
        <v>0</v>
      </c>
      <c r="BR51" s="54">
        <f>SUM(BF51:BQ51)</f>
        <v>96</v>
      </c>
      <c r="BS51" s="54">
        <f>IF(ISNA(VLOOKUP(CONCATENATE($B51,BS$2,"SINGLE"),'A1'!$V$3:$W$612,2,0)),0,VLOOKUP(CONCATENATE($B51,BS$2,"SINGLE"),'A1'!$V$3:$W$612,2,0))</f>
        <v>0</v>
      </c>
      <c r="BT51" s="11">
        <f>SUM(C51,Q51,AQ51,BE51,BS51)</f>
        <v>89.7</v>
      </c>
      <c r="BU51" s="11">
        <f>SUM(D51,R51,AR51,BF51)</f>
        <v>277</v>
      </c>
      <c r="BV51" s="11">
        <f>SUM(E51,S51,AE51,AS51,BG51)</f>
        <v>13.9</v>
      </c>
      <c r="BW51" s="11">
        <f>SUM(F51,T51,AF51,AT51,BH51)</f>
        <v>0</v>
      </c>
      <c r="BX51" s="11">
        <f>SUM(G51,U51,AG51,AU51,BI51)</f>
        <v>0</v>
      </c>
      <c r="BY51" s="11">
        <f>SUM(H51,V51,AH51,AV51,BJ51)</f>
        <v>0</v>
      </c>
      <c r="BZ51" s="11">
        <f>SUM(I51,W51,AI51,AW51,BK51)</f>
        <v>0</v>
      </c>
      <c r="CA51" s="11">
        <f>SUM(J51,X51,AJ51,AX51,BL51)</f>
        <v>0</v>
      </c>
      <c r="CB51" s="11">
        <f>SUM(K51,Y51,AK51,AY51,BM51)</f>
        <v>0</v>
      </c>
      <c r="CC51" s="11">
        <f>SUM(L51,Z51,AL51,AZ51,BN51)</f>
        <v>0</v>
      </c>
      <c r="CD51" s="11">
        <f>SUM(M51,AA51,AM51,BA51,BO51)</f>
        <v>0</v>
      </c>
      <c r="CE51" s="11">
        <f>SUM(N51,AB51,AN51,BB51,BP51)</f>
        <v>0</v>
      </c>
      <c r="CF51" s="11">
        <f>SUM(O51,AC51,AO51,BC51,BQ51)</f>
        <v>0</v>
      </c>
      <c r="CG51" s="11">
        <f>SUM(BT51:CF51)</f>
        <v>380.59999999999997</v>
      </c>
      <c r="CH51" s="11">
        <f>SUM(P51,AD51,AP51,BD51,BE51,BR51,BS51)</f>
        <v>380.6</v>
      </c>
      <c r="CI51" s="11">
        <f>MIN(P51,AD51,AP51,BD51,BE51,BR51,BS51)</f>
        <v>0</v>
      </c>
      <c r="CJ51" s="51">
        <f>SUM(CH51-CI51)</f>
        <v>380.6</v>
      </c>
    </row>
    <row r="52" spans="1:88" x14ac:dyDescent="0.2">
      <c r="A52" s="21" t="str">
        <f t="shared" si="0"/>
        <v>50.</v>
      </c>
      <c r="B52" s="8" t="str">
        <f>'Seznam-SO'!A204</f>
        <v>OK1DXD</v>
      </c>
      <c r="C52" s="11">
        <f>IF(ISNA(VLOOKUP(CONCATENATE($B52,C$2,"SINGLE"),'I-SUB'!$V$3:$W$624,2,0)),0,VLOOKUP(CONCATENATE($B52,C$2,"SINGLE"),'I-SUB'!$V$3:$W$624,2,0))</f>
        <v>0</v>
      </c>
      <c r="D52" s="11">
        <f>IF(ISNA(VLOOKUP(CONCATENATE($B52,D$2,"SINGLE"),'I-SUB'!$V$3:$W$624,2,0)),0,VLOOKUP(CONCATENATE($B52,D$2,"SINGLE"),'I-SUB'!$V$3:$W$624,2,0))</f>
        <v>0</v>
      </c>
      <c r="E52" s="11">
        <f>IF(ISNA(VLOOKUP(CONCATENATE($B52,E$2,"SINGLE"),'I-SUB'!$V$3:$W$624,2,0)),0,VLOOKUP(CONCATENATE($B52,E$2,"SINGLE"),'I-SUB'!$V$3:$W$624,2,0))</f>
        <v>0</v>
      </c>
      <c r="F52" s="11">
        <f>IF(ISNA(VLOOKUP(CONCATENATE($B52,F$2,"SINGLE"),'I-SUB'!$V$3:$W$624,2,0)),0,VLOOKUP(CONCATENATE($B52,F$2,"SINGLE"),'I-SUB'!$V$3:$W$624,2,0))</f>
        <v>0</v>
      </c>
      <c r="G52" s="11">
        <f>IF(ISNA(VLOOKUP(CONCATENATE($B52,G$2,"SINGLE"),'I-SUB'!$V$3:$W$624,2,0)),0,VLOOKUP(CONCATENATE($B52,G$2,"SINGLE"),'I-SUB'!$V$3:$W$624,2,0))</f>
        <v>0</v>
      </c>
      <c r="H52" s="11">
        <f>IF(ISNA(VLOOKUP(CONCATENATE($B52,H$2,"SINGLE"),'I-SUB'!$V$3:$W$624,2,0)),0,VLOOKUP(CONCATENATE($B52,H$2,"SINGLE"),'I-SUB'!$V$3:$W$624,2,0))</f>
        <v>0</v>
      </c>
      <c r="I52" s="11">
        <f>IF(ISNA(VLOOKUP(CONCATENATE($B52,I$2,"SINGLE"),'I-SUB'!$V$3:$W$624,2,0)),0,VLOOKUP(CONCATENATE($B52,I$2,"SINGLE"),'I-SUB'!$V$3:$W$624,2,0))</f>
        <v>0</v>
      </c>
      <c r="J52" s="11">
        <f>IF(ISNA(VLOOKUP(CONCATENATE($B52,J$2,"SINGLE"),'I-SUB'!$V$3:$W$624,2,0)),0,VLOOKUP(CONCATENATE($B52,J$2,"SINGLE"),'I-SUB'!$V$3:$W$624,2,0))</f>
        <v>0</v>
      </c>
      <c r="K52" s="11">
        <f>IF(ISNA(VLOOKUP(CONCATENATE($B52,K$2,"SINGLE"),'I-SUB'!$V$3:$W$624,2,0)),0,VLOOKUP(CONCATENATE($B52,K$2,"SINGLE"),'I-SUB'!$V$3:$W$624,2,0))</f>
        <v>0</v>
      </c>
      <c r="L52" s="11">
        <f>IF(ISNA(VLOOKUP(CONCATENATE($B52,L$2,"SINGLE"),'I-SUB'!$V$3:$W$624,2,0)),0,VLOOKUP(CONCATENATE($B52,L$2,"SINGLE"),'I-SUB'!$V$3:$W$624,2,0))</f>
        <v>0</v>
      </c>
      <c r="M52" s="11">
        <f>IF(ISNA(VLOOKUP(CONCATENATE($B52,M$2,"SINGLE"),'I-SUB'!$V$3:$W$624,2,0)),0,VLOOKUP(CONCATENATE($B52,M$2,"SINGLE"),'I-SUB'!$V$3:$W$624,2,0))</f>
        <v>0</v>
      </c>
      <c r="N52" s="11">
        <f>IF(ISNA(VLOOKUP(CONCATENATE($B52,N$2,"SINGLE"),'I-SUB'!$V$3:$W$624,2,0)),0,VLOOKUP(CONCATENATE($B52,N$2,"SINGLE"),'I-SUB'!$V$3:$W$624,2,0))</f>
        <v>0</v>
      </c>
      <c r="O52" s="11">
        <f>IF(ISNA(VLOOKUP(CONCATENATE($B52,O$2,"SINGLE"),'I-SUB'!$V$3:$W$624,2,0)),0,VLOOKUP(CONCATENATE($B52,O$2,"SINGLE"),'I-SUB'!$V$3:$W$624,2,0))</f>
        <v>0</v>
      </c>
      <c r="P52" s="54">
        <f>SUM(C52:O52)</f>
        <v>0</v>
      </c>
      <c r="Q52" s="11">
        <f>IF(ISNA(VLOOKUP(CONCATENATE($B52,Q$2,"SINGLE"),'II-SUB'!$V$3:$W$630,2,0)),0,VLOOKUP(CONCATENATE($B52,Q$2,"SINGLE"),'II-SUB'!$V$3:$W$630,2,0))</f>
        <v>0</v>
      </c>
      <c r="R52" s="11">
        <f>IF(ISNA(VLOOKUP(CONCATENATE($B52,R$2,"SINGLE"),'II-SUB'!$V$3:$W$630,2,0)),0,VLOOKUP(CONCATENATE($B52,R$2,"SINGLE"),'II-SUB'!$V$3:$W$630,2,0))</f>
        <v>0</v>
      </c>
      <c r="S52" s="11">
        <f>IF(ISNA(VLOOKUP(CONCATENATE($B52,S$2,"SINGLE"),'II-SUB'!$V$3:$W$630,2,0)),0,VLOOKUP(CONCATENATE($B52,S$2,"SINGLE"),'II-SUB'!$V$3:$W$630,2,0))</f>
        <v>0</v>
      </c>
      <c r="T52" s="11">
        <f>IF(ISNA(VLOOKUP(CONCATENATE($B52,T$2,"SINGLE"),'II-SUB'!$V$3:$W$630,2,0)),0,VLOOKUP(CONCATENATE($B52,T$2,"SINGLE"),'II-SUB'!$V$3:$W$630,2,0))</f>
        <v>0</v>
      </c>
      <c r="U52" s="11">
        <f>IF(ISNA(VLOOKUP(CONCATENATE($B52,U$2,"SINGLE"),'II-SUB'!$V$3:$W$630,2,0)),0,VLOOKUP(CONCATENATE($B52,U$2,"SINGLE"),'II-SUB'!$V$3:$W$630,2,0))</f>
        <v>0</v>
      </c>
      <c r="V52" s="11">
        <f>IF(ISNA(VLOOKUP(CONCATENATE($B52,V$2,"SINGLE"),'II-SUB'!$V$3:$W$630,2,0)),0,VLOOKUP(CONCATENATE($B52,V$2,"SINGLE"),'II-SUB'!$V$3:$W$630,2,0))</f>
        <v>0</v>
      </c>
      <c r="W52" s="11">
        <f>IF(ISNA(VLOOKUP(CONCATENATE($B52,W$2,"SINGLE"),'II-SUB'!$V$3:$W$630,2,0)),0,VLOOKUP(CONCATENATE($B52,W$2,"SINGLE"),'II-SUB'!$V$3:$W$630,2,0))</f>
        <v>60</v>
      </c>
      <c r="X52" s="11">
        <f>IF(ISNA(VLOOKUP(CONCATENATE($B52,X$2,"SINGLE"),'II-SUB'!$V$3:$W$630,2,0)),0,VLOOKUP(CONCATENATE($B52,X$2,"SINGLE"),'II-SUB'!$V$3:$W$630,2,0))</f>
        <v>0</v>
      </c>
      <c r="Y52" s="11">
        <f>IF(ISNA(VLOOKUP(CONCATENATE($B52,Y$2,"SINGLE"),'II-SUB'!$V$3:$W$630,2,0)),0,VLOOKUP(CONCATENATE($B52,Y$2,"SINGLE"),'II-SUB'!$V$3:$W$630,2,0))</f>
        <v>0</v>
      </c>
      <c r="Z52" s="11">
        <f>IF(ISNA(VLOOKUP(CONCATENATE($B52,Z$2,"SINGLE"),'II-SUB'!$V$3:$W$630,2,0)),0,VLOOKUP(CONCATENATE($B52,Z$2,"SINGLE"),'II-SUB'!$V$3:$W$630,2,0))</f>
        <v>0</v>
      </c>
      <c r="AA52" s="11">
        <f>IF(ISNA(VLOOKUP(CONCATENATE($B52,AA$2,"SINGLE"),'II-SUB'!$V$3:$W$630,2,0)),0,VLOOKUP(CONCATENATE($B52,AA$2,"SINGLE"),'II-SUB'!$V$3:$W$630,2,0))</f>
        <v>0</v>
      </c>
      <c r="AB52" s="11">
        <f>IF(ISNA(VLOOKUP(CONCATENATE($B52,AB$2,"SINGLE"),'II-SUB'!$V$3:$W$630,2,0)),0,VLOOKUP(CONCATENATE($B52,AB$2,"SINGLE"),'II-SUB'!$V$3:$W$630,2,0))</f>
        <v>0</v>
      </c>
      <c r="AC52" s="11">
        <f>IF(ISNA(VLOOKUP(CONCATENATE($B52,AC$2,"SINGLE"),'II-SUB'!$V$3:$W$630,2,0)),0,VLOOKUP(CONCATENATE($B52,AC$2,"SINGLE"),'II-SUB'!$V$3:$W$630,2,0))</f>
        <v>0</v>
      </c>
      <c r="AD52" s="54">
        <f>SUM(Q52:AC52)</f>
        <v>60</v>
      </c>
      <c r="AE52" s="11">
        <f>IF(ISNA(VLOOKUP(CONCATENATE($B52,AE$2,"SINGLE"),MW!$V$3:$W$600,2,0)),0,VLOOKUP(CONCATENATE($B52,AE$2,"SINGLE"),MW!$V$3:$W$600,2,0))</f>
        <v>103.8</v>
      </c>
      <c r="AF52" s="11">
        <f>IF(ISNA(VLOOKUP(CONCATENATE($B52,AF$2,"SINGLE"),MW!$V$3:$W$600,2,0)),0,VLOOKUP(CONCATENATE($B52,AF$2,"SINGLE"),MW!$V$3:$W$600,2,0))</f>
        <v>0</v>
      </c>
      <c r="AG52" s="11">
        <f>IF(ISNA(VLOOKUP(CONCATENATE($B52,AG$2,"SINGLE"),MW!$V$3:$W$600,2,0)),0,VLOOKUP(CONCATENATE($B52,AG$2,"SINGLE"),MW!$V$3:$W$600,2,0))</f>
        <v>0</v>
      </c>
      <c r="AH52" s="11">
        <f>IF(ISNA(VLOOKUP(CONCATENATE($B52,AH$2,"SINGLE"),MW!$V$3:$W$600,2,0)),0,VLOOKUP(CONCATENATE($B52,AH$2,"SINGLE"),MW!$V$3:$W$600,2,0))</f>
        <v>0</v>
      </c>
      <c r="AI52" s="11">
        <f>IF(ISNA(VLOOKUP(CONCATENATE($B52,AI$2,"SINGLE"),MW!$V$3:$W$600,2,0)),0,VLOOKUP(CONCATENATE($B52,AI$2,"SINGLE"),MW!$V$3:$W$600,2,0))</f>
        <v>55.1</v>
      </c>
      <c r="AJ52" s="11">
        <f>IF(ISNA(VLOOKUP(CONCATENATE($B52,AJ$2,"SINGLE"),MW!$V$3:$W$600,2,0)),0,VLOOKUP(CONCATENATE($B52,AJ$2,"SINGLE"),MW!$V$3:$W$600,2,0))</f>
        <v>0</v>
      </c>
      <c r="AK52" s="11">
        <f>IF(ISNA(VLOOKUP(CONCATENATE($B52,AK$2,"SINGLE"),MW!$V$3:$W$600,2,0)),0,VLOOKUP(CONCATENATE($B52,AK$2,"SINGLE"),MW!$V$3:$W$600,2,0))</f>
        <v>0</v>
      </c>
      <c r="AL52" s="11">
        <f>IF(ISNA(VLOOKUP(CONCATENATE($B52,AL$2,"SINGLE"),MW!$V$3:$W$600,2,0)),0,VLOOKUP(CONCATENATE($B52,AL$2,"SINGLE"),MW!$V$3:$W$600,2,0))</f>
        <v>0</v>
      </c>
      <c r="AM52" s="11">
        <f>IF(ISNA(VLOOKUP(CONCATENATE($B52,AM$2,"SINGLE"),MW!$V$3:$W$600,2,0)),0,VLOOKUP(CONCATENATE($B52,AM$2,"SINGLE"),MW!$V$3:$W$600,2,0))</f>
        <v>0</v>
      </c>
      <c r="AN52" s="11">
        <f>IF(ISNA(VLOOKUP(CONCATENATE($B52,AN$2,"SINGLE"),MW!$V$3:$W$600,2,0)),0,VLOOKUP(CONCATENATE($B52,AN$2,"SINGLE"),MW!$V$3:$W$600,2,0))</f>
        <v>0</v>
      </c>
      <c r="AO52" s="11">
        <f>IF(ISNA(VLOOKUP(CONCATENATE($B52,AO$2,"SINGLE"),MW!$V$3:$W$600,2,0)),0,VLOOKUP(CONCATENATE($B52,AO$2,"SINGLE"),MW!$V$3:$W$600,2,0))</f>
        <v>0</v>
      </c>
      <c r="AP52" s="54">
        <f>SUM(AE52:AO52)</f>
        <v>158.9</v>
      </c>
      <c r="AQ52" s="11">
        <f>IF(ISNA(VLOOKUP(CONCATENATE($B52,AQ$2,"SINGLE"),'III-SUB'!$V$3:$W$633,2,0)),0,VLOOKUP(CONCATENATE($B52,AQ$2,"SINGLE"),'III-SUB'!$V$3:$W$633,2,0))</f>
        <v>0</v>
      </c>
      <c r="AR52" s="11">
        <f>IF(ISNA(VLOOKUP(CONCATENATE($B52,AR$2,"SINGLE"),'III-SUB'!$V$3:$W$633,2,0)),0,VLOOKUP(CONCATENATE($B52,AR$2,"SINGLE"),'III-SUB'!$V$3:$W$633,2,0))</f>
        <v>0</v>
      </c>
      <c r="AS52" s="11">
        <f>IF(ISNA(VLOOKUP(CONCATENATE($B52,AS$2,"SINGLE"),'III-SUB'!$V$3:$W$633,2,0)),0,VLOOKUP(CONCATENATE($B52,AS$2,"SINGLE"),'III-SUB'!$V$3:$W$633,2,0))</f>
        <v>0</v>
      </c>
      <c r="AT52" s="11">
        <f>IF(ISNA(VLOOKUP(CONCATENATE($B52,AT$2,"SINGLE"),'III-SUB'!$V$3:$W$633,2,0)),0,VLOOKUP(CONCATENATE($B52,AT$2,"SINGLE"),'III-SUB'!$V$3:$W$633,2,0))</f>
        <v>0</v>
      </c>
      <c r="AU52" s="11">
        <f>IF(ISNA(VLOOKUP(CONCATENATE($B52,AU$2,"SINGLE"),'III-SUB'!$V$3:$W$633,2,0)),0,VLOOKUP(CONCATENATE($B52,AU$2,"SINGLE"),'III-SUB'!$V$3:$W$633,2,0))</f>
        <v>0</v>
      </c>
      <c r="AV52" s="11">
        <f>IF(ISNA(VLOOKUP(CONCATENATE($B52,AV$2,"SINGLE"),'III-SUB'!$V$3:$W$633,2,0)),0,VLOOKUP(CONCATENATE($B52,AV$2,"SINGLE"),'III-SUB'!$V$3:$W$633,2,0))</f>
        <v>0</v>
      </c>
      <c r="AW52" s="11">
        <f>IF(ISNA(VLOOKUP(CONCATENATE($B52,AW$2,"SINGLE"),'III-SUB'!$V$3:$W$633,2,0)),0,VLOOKUP(CONCATENATE($B52,AW$2,"SINGLE"),'III-SUB'!$V$3:$W$633,2,0))</f>
        <v>0</v>
      </c>
      <c r="AX52" s="11">
        <f>IF(ISNA(VLOOKUP(CONCATENATE($B52,AX$2,"SINGLE"),'III-SUB'!$V$3:$W$633,2,0)),0,VLOOKUP(CONCATENATE($B52,AX$2,"SINGLE"),'III-SUB'!$V$3:$W$633,2,0))</f>
        <v>0</v>
      </c>
      <c r="AY52" s="11">
        <f>IF(ISNA(VLOOKUP(CONCATENATE($B52,AY$2,"SINGLE"),'III-SUB'!$V$3:$W$633,2,0)),0,VLOOKUP(CONCATENATE($B52,AY$2,"SINGLE"),'III-SUB'!$V$3:$W$633,2,0))</f>
        <v>0</v>
      </c>
      <c r="AZ52" s="11">
        <f>IF(ISNA(VLOOKUP(CONCATENATE($B52,AZ$2,"SINGLE"),'III-SUB'!$V$3:$W$633,2,0)),0,VLOOKUP(CONCATENATE($B52,AZ$2,"SINGLE"),'III-SUB'!$V$3:$W$633,2,0))</f>
        <v>0</v>
      </c>
      <c r="BA52" s="11">
        <f>IF(ISNA(VLOOKUP(CONCATENATE($B52,BA$2,"SINGLE"),'III-SUB'!$V$3:$W$633,2,0)),0,VLOOKUP(CONCATENATE($B52,BA$2,"SINGLE"),'III-SUB'!$V$3:$W$633,2,0))</f>
        <v>0</v>
      </c>
      <c r="BB52" s="11">
        <f>IF(ISNA(VLOOKUP(CONCATENATE($B52,BB$2,"SINGLE"),'III-SUB'!$V$3:$W$633,2,0)),0,VLOOKUP(CONCATENATE($B52,BB$2,"SINGLE"),'III-SUB'!$V$3:$W$633,2,0))</f>
        <v>0</v>
      </c>
      <c r="BC52" s="11">
        <f>IF(ISNA(VLOOKUP(CONCATENATE($B52,BC$2,"SINGLE"),'III-SUB'!$V$3:$W$633,2,0)),0,VLOOKUP(CONCATENATE($B52,BC$2,"SINGLE"),'III-SUB'!$V$3:$W$633,2,0))</f>
        <v>0</v>
      </c>
      <c r="BD52" s="54">
        <f>SUM(AQ52:BC52)</f>
        <v>0</v>
      </c>
      <c r="BE52" s="54">
        <f>IF(ISNA(VLOOKUP(CONCATENATE($B52,BE$2,"SINGLE"),VHF!$V$3:$W$627,2,0)),0,VLOOKUP(CONCATENATE($B52,BE$2,"SINGLE"),VHF!$V$3:$W$627,2,0))</f>
        <v>0</v>
      </c>
      <c r="BF52" s="11">
        <f>IF(ISNA(VLOOKUP(CONCATENATE($B52,BF$2,"SINGLE"),UHF!$V$3:$W$612,2,0)),0,VLOOKUP(CONCATENATE($B52,BF$2,"SINGLE"),UHF!$V$3:$W$612,2,0))</f>
        <v>0</v>
      </c>
      <c r="BG52" s="11">
        <f>IF(ISNA(VLOOKUP(CONCATENATE($B52,BG$2,"SINGLE"),UHF!$V$3:$W$612,2,0)),0,VLOOKUP(CONCATENATE($B52,BG$2,"SINGLE"),UHF!$V$3:$W$612,2,0))</f>
        <v>86.7</v>
      </c>
      <c r="BH52" s="11">
        <f>IF(ISNA(VLOOKUP(CONCATENATE($B52,BH$2,"SINGLE"),UHF!$V$3:$W$612,2,0)),0,VLOOKUP(CONCATENATE($B52,BH$2,"SINGLE"),UHF!$V$3:$W$612,2,0))</f>
        <v>0</v>
      </c>
      <c r="BI52" s="11">
        <f>IF(ISNA(VLOOKUP(CONCATENATE($B52,BI$2,"SINGLE"),UHF!$V$3:$W$612,2,0)),0,VLOOKUP(CONCATENATE($B52,BI$2,"SINGLE"),UHF!$V$3:$W$612,2,0))</f>
        <v>0</v>
      </c>
      <c r="BJ52" s="11">
        <f>IF(ISNA(VLOOKUP(CONCATENATE($B52,BJ$2,"SINGLE"),UHF!$V$3:$W$612,2,0)),0,VLOOKUP(CONCATENATE($B52,BJ$2,"SINGLE"),UHF!$V$3:$W$612,2,0))</f>
        <v>0</v>
      </c>
      <c r="BK52" s="11">
        <f>IF(ISNA(VLOOKUP(CONCATENATE($B52,BK$2,"SINGLE"),UHF!$V$3:$W$612,2,0)),0,VLOOKUP(CONCATENATE($B52,BK$2,"SINGLE"),UHF!$V$3:$W$612,2,0))</f>
        <v>48.4</v>
      </c>
      <c r="BL52" s="11">
        <f>IF(ISNA(VLOOKUP(CONCATENATE($B52,BL$2,"SINGLE"),UHF!$V$3:$W$612,2,0)),0,VLOOKUP(CONCATENATE($B52,BL$2,"SINGLE"),UHF!$V$3:$W$612,2,0))</f>
        <v>0</v>
      </c>
      <c r="BM52" s="11">
        <f>IF(ISNA(VLOOKUP(CONCATENATE($B52,BM$2,"SINGLE"),UHF!$V$3:$W$612,2,0)),0,VLOOKUP(CONCATENATE($B52,BM$2,"SINGLE"),UHF!$V$3:$W$612,2,0))</f>
        <v>0</v>
      </c>
      <c r="BN52" s="11">
        <f>IF(ISNA(VLOOKUP(CONCATENATE($B52,BN$2,"SINGLE"),UHF!$V$3:$W$612,2,0)),0,VLOOKUP(CONCATENATE($B52,BN$2,"SINGLE"),UHF!$V$3:$W$612,2,0))</f>
        <v>0</v>
      </c>
      <c r="BO52" s="11">
        <f>IF(ISNA(VLOOKUP(CONCATENATE($B52,BO$2,"SINGLE"),UHF!$V$3:$W$612,2,0)),0,VLOOKUP(CONCATENATE($B52,BO$2,"SINGLE"),UHF!$V$3:$W$612,2,0))</f>
        <v>0</v>
      </c>
      <c r="BP52" s="11">
        <f>IF(ISNA(VLOOKUP(CONCATENATE($B52,BP$2,"SINGLE"),UHF!$V$3:$W$612,2,0)),0,VLOOKUP(CONCATENATE($B52,BP$2,"SINGLE"),UHF!$V$3:$W$612,2,0))</f>
        <v>0</v>
      </c>
      <c r="BQ52" s="11">
        <f>IF(ISNA(VLOOKUP(CONCATENATE($B52,BQ$2,"SINGLE"),UHF!$V$3:$W$612,2,0)),0,VLOOKUP(CONCATENATE($B52,BQ$2,"SINGLE"),UHF!$V$3:$W$612,2,0))</f>
        <v>0</v>
      </c>
      <c r="BR52" s="54">
        <f>SUM(BF52:BQ52)</f>
        <v>135.1</v>
      </c>
      <c r="BS52" s="54">
        <f>IF(ISNA(VLOOKUP(CONCATENATE($B52,BS$2,"SINGLE"),'A1'!$V$3:$W$612,2,0)),0,VLOOKUP(CONCATENATE($B52,BS$2,"SINGLE"),'A1'!$V$3:$W$612,2,0))</f>
        <v>23.5</v>
      </c>
      <c r="BT52" s="11">
        <f>SUM(C52,Q52,AQ52,BE52,BS52)</f>
        <v>23.5</v>
      </c>
      <c r="BU52" s="11">
        <f>SUM(D52,R52,AR52,BF52)</f>
        <v>0</v>
      </c>
      <c r="BV52" s="11">
        <f>SUM(E52,S52,AE52,AS52,BG52)</f>
        <v>190.5</v>
      </c>
      <c r="BW52" s="11">
        <f>SUM(F52,T52,AF52,AT52,BH52)</f>
        <v>0</v>
      </c>
      <c r="BX52" s="11">
        <f>SUM(G52,U52,AG52,AU52,BI52)</f>
        <v>0</v>
      </c>
      <c r="BY52" s="11">
        <f>SUM(H52,V52,AH52,AV52,BJ52)</f>
        <v>0</v>
      </c>
      <c r="BZ52" s="11">
        <f>SUM(I52,W52,AI52,AW52,BK52)</f>
        <v>163.5</v>
      </c>
      <c r="CA52" s="11">
        <f>SUM(J52,X52,AJ52,AX52,BL52)</f>
        <v>0</v>
      </c>
      <c r="CB52" s="11">
        <f>SUM(K52,Y52,AK52,AY52,BM52)</f>
        <v>0</v>
      </c>
      <c r="CC52" s="11">
        <f>SUM(L52,Z52,AL52,AZ52,BN52)</f>
        <v>0</v>
      </c>
      <c r="CD52" s="11">
        <f>SUM(M52,AA52,AM52,BA52,BO52)</f>
        <v>0</v>
      </c>
      <c r="CE52" s="11">
        <f>SUM(N52,AB52,AN52,BB52,BP52)</f>
        <v>0</v>
      </c>
      <c r="CF52" s="11">
        <f>SUM(O52,AC52,AO52,BC52,BQ52)</f>
        <v>0</v>
      </c>
      <c r="CG52" s="11">
        <f>SUM(BT52:CF52)</f>
        <v>377.5</v>
      </c>
      <c r="CH52" s="11">
        <f>SUM(P52,AD52,AP52,BD52,BE52,BR52,BS52)</f>
        <v>377.5</v>
      </c>
      <c r="CI52" s="11">
        <f>MIN(P52,AD52,AP52,BD52,BE52,BR52,BS52)</f>
        <v>0</v>
      </c>
      <c r="CJ52" s="51">
        <f>SUM(CH52-CI52)</f>
        <v>377.5</v>
      </c>
    </row>
    <row r="53" spans="1:88" x14ac:dyDescent="0.2">
      <c r="A53" s="21" t="str">
        <f t="shared" si="0"/>
        <v>51.</v>
      </c>
      <c r="B53" s="8" t="str">
        <f>'Seznam-SO'!A189</f>
        <v>OK1HCD</v>
      </c>
      <c r="C53" s="11">
        <f>IF(ISNA(VLOOKUP(CONCATENATE($B53,C$2,"SINGLE"),'I-SUB'!$V$3:$W$624,2,0)),0,VLOOKUP(CONCATENATE($B53,C$2,"SINGLE"),'I-SUB'!$V$3:$W$624,2,0))</f>
        <v>87</v>
      </c>
      <c r="D53" s="11">
        <f>IF(ISNA(VLOOKUP(CONCATENATE($B53,D$2,"SINGLE"),'I-SUB'!$V$3:$W$624,2,0)),0,VLOOKUP(CONCATENATE($B53,D$2,"SINGLE"),'I-SUB'!$V$3:$W$624,2,0))</f>
        <v>0</v>
      </c>
      <c r="E53" s="11">
        <f>IF(ISNA(VLOOKUP(CONCATENATE($B53,E$2,"SINGLE"),'I-SUB'!$V$3:$W$624,2,0)),0,VLOOKUP(CONCATENATE($B53,E$2,"SINGLE"),'I-SUB'!$V$3:$W$624,2,0))</f>
        <v>0</v>
      </c>
      <c r="F53" s="11">
        <f>IF(ISNA(VLOOKUP(CONCATENATE($B53,F$2,"SINGLE"),'I-SUB'!$V$3:$W$624,2,0)),0,VLOOKUP(CONCATENATE($B53,F$2,"SINGLE"),'I-SUB'!$V$3:$W$624,2,0))</f>
        <v>0</v>
      </c>
      <c r="G53" s="11">
        <f>IF(ISNA(VLOOKUP(CONCATENATE($B53,G$2,"SINGLE"),'I-SUB'!$V$3:$W$624,2,0)),0,VLOOKUP(CONCATENATE($B53,G$2,"SINGLE"),'I-SUB'!$V$3:$W$624,2,0))</f>
        <v>0</v>
      </c>
      <c r="H53" s="11">
        <f>IF(ISNA(VLOOKUP(CONCATENATE($B53,H$2,"SINGLE"),'I-SUB'!$V$3:$W$624,2,0)),0,VLOOKUP(CONCATENATE($B53,H$2,"SINGLE"),'I-SUB'!$V$3:$W$624,2,0))</f>
        <v>0</v>
      </c>
      <c r="I53" s="11">
        <f>IF(ISNA(VLOOKUP(CONCATENATE($B53,I$2,"SINGLE"),'I-SUB'!$V$3:$W$624,2,0)),0,VLOOKUP(CONCATENATE($B53,I$2,"SINGLE"),'I-SUB'!$V$3:$W$624,2,0))</f>
        <v>0</v>
      </c>
      <c r="J53" s="11">
        <f>IF(ISNA(VLOOKUP(CONCATENATE($B53,J$2,"SINGLE"),'I-SUB'!$V$3:$W$624,2,0)),0,VLOOKUP(CONCATENATE($B53,J$2,"SINGLE"),'I-SUB'!$V$3:$W$624,2,0))</f>
        <v>0</v>
      </c>
      <c r="K53" s="11">
        <f>IF(ISNA(VLOOKUP(CONCATENATE($B53,K$2,"SINGLE"),'I-SUB'!$V$3:$W$624,2,0)),0,VLOOKUP(CONCATENATE($B53,K$2,"SINGLE"),'I-SUB'!$V$3:$W$624,2,0))</f>
        <v>0</v>
      </c>
      <c r="L53" s="11">
        <f>IF(ISNA(VLOOKUP(CONCATENATE($B53,L$2,"SINGLE"),'I-SUB'!$V$3:$W$624,2,0)),0,VLOOKUP(CONCATENATE($B53,L$2,"SINGLE"),'I-SUB'!$V$3:$W$624,2,0))</f>
        <v>0</v>
      </c>
      <c r="M53" s="11">
        <f>IF(ISNA(VLOOKUP(CONCATENATE($B53,M$2,"SINGLE"),'I-SUB'!$V$3:$W$624,2,0)),0,VLOOKUP(CONCATENATE($B53,M$2,"SINGLE"),'I-SUB'!$V$3:$W$624,2,0))</f>
        <v>0</v>
      </c>
      <c r="N53" s="11">
        <f>IF(ISNA(VLOOKUP(CONCATENATE($B53,N$2,"SINGLE"),'I-SUB'!$V$3:$W$624,2,0)),0,VLOOKUP(CONCATENATE($B53,N$2,"SINGLE"),'I-SUB'!$V$3:$W$624,2,0))</f>
        <v>0</v>
      </c>
      <c r="O53" s="11">
        <f>IF(ISNA(VLOOKUP(CONCATENATE($B53,O$2,"SINGLE"),'I-SUB'!$V$3:$W$624,2,0)),0,VLOOKUP(CONCATENATE($B53,O$2,"SINGLE"),'I-SUB'!$V$3:$W$624,2,0))</f>
        <v>0</v>
      </c>
      <c r="P53" s="54">
        <f>SUM(C53:O53)</f>
        <v>87</v>
      </c>
      <c r="Q53" s="11">
        <f>IF(ISNA(VLOOKUP(CONCATENATE($B53,Q$2,"SINGLE"),'II-SUB'!$V$3:$W$630,2,0)),0,VLOOKUP(CONCATENATE($B53,Q$2,"SINGLE"),'II-SUB'!$V$3:$W$630,2,0))</f>
        <v>0</v>
      </c>
      <c r="R53" s="11">
        <f>IF(ISNA(VLOOKUP(CONCATENATE($B53,R$2,"SINGLE"),'II-SUB'!$V$3:$W$630,2,0)),0,VLOOKUP(CONCATENATE($B53,R$2,"SINGLE"),'II-SUB'!$V$3:$W$630,2,0))</f>
        <v>59.6</v>
      </c>
      <c r="S53" s="11">
        <f>IF(ISNA(VLOOKUP(CONCATENATE($B53,S$2,"SINGLE"),'II-SUB'!$V$3:$W$630,2,0)),0,VLOOKUP(CONCATENATE($B53,S$2,"SINGLE"),'II-SUB'!$V$3:$W$630,2,0))</f>
        <v>0</v>
      </c>
      <c r="T53" s="11">
        <f>IF(ISNA(VLOOKUP(CONCATENATE($B53,T$2,"SINGLE"),'II-SUB'!$V$3:$W$630,2,0)),0,VLOOKUP(CONCATENATE($B53,T$2,"SINGLE"),'II-SUB'!$V$3:$W$630,2,0))</f>
        <v>0</v>
      </c>
      <c r="U53" s="11">
        <f>IF(ISNA(VLOOKUP(CONCATENATE($B53,U$2,"SINGLE"),'II-SUB'!$V$3:$W$630,2,0)),0,VLOOKUP(CONCATENATE($B53,U$2,"SINGLE"),'II-SUB'!$V$3:$W$630,2,0))</f>
        <v>0</v>
      </c>
      <c r="V53" s="11">
        <f>IF(ISNA(VLOOKUP(CONCATENATE($B53,V$2,"SINGLE"),'II-SUB'!$V$3:$W$630,2,0)),0,VLOOKUP(CONCATENATE($B53,V$2,"SINGLE"),'II-SUB'!$V$3:$W$630,2,0))</f>
        <v>0</v>
      </c>
      <c r="W53" s="11">
        <f>IF(ISNA(VLOOKUP(CONCATENATE($B53,W$2,"SINGLE"),'II-SUB'!$V$3:$W$630,2,0)),0,VLOOKUP(CONCATENATE($B53,W$2,"SINGLE"),'II-SUB'!$V$3:$W$630,2,0))</f>
        <v>0</v>
      </c>
      <c r="X53" s="11">
        <f>IF(ISNA(VLOOKUP(CONCATENATE($B53,X$2,"SINGLE"),'II-SUB'!$V$3:$W$630,2,0)),0,VLOOKUP(CONCATENATE($B53,X$2,"SINGLE"),'II-SUB'!$V$3:$W$630,2,0))</f>
        <v>0</v>
      </c>
      <c r="Y53" s="11">
        <f>IF(ISNA(VLOOKUP(CONCATENATE($B53,Y$2,"SINGLE"),'II-SUB'!$V$3:$W$630,2,0)),0,VLOOKUP(CONCATENATE($B53,Y$2,"SINGLE"),'II-SUB'!$V$3:$W$630,2,0))</f>
        <v>0</v>
      </c>
      <c r="Z53" s="11">
        <f>IF(ISNA(VLOOKUP(CONCATENATE($B53,Z$2,"SINGLE"),'II-SUB'!$V$3:$W$630,2,0)),0,VLOOKUP(CONCATENATE($B53,Z$2,"SINGLE"),'II-SUB'!$V$3:$W$630,2,0))</f>
        <v>0</v>
      </c>
      <c r="AA53" s="11">
        <f>IF(ISNA(VLOOKUP(CONCATENATE($B53,AA$2,"SINGLE"),'II-SUB'!$V$3:$W$630,2,0)),0,VLOOKUP(CONCATENATE($B53,AA$2,"SINGLE"),'II-SUB'!$V$3:$W$630,2,0))</f>
        <v>0</v>
      </c>
      <c r="AB53" s="11">
        <f>IF(ISNA(VLOOKUP(CONCATENATE($B53,AB$2,"SINGLE"),'II-SUB'!$V$3:$W$630,2,0)),0,VLOOKUP(CONCATENATE($B53,AB$2,"SINGLE"),'II-SUB'!$V$3:$W$630,2,0))</f>
        <v>0</v>
      </c>
      <c r="AC53" s="11">
        <f>IF(ISNA(VLOOKUP(CONCATENATE($B53,AC$2,"SINGLE"),'II-SUB'!$V$3:$W$630,2,0)),0,VLOOKUP(CONCATENATE($B53,AC$2,"SINGLE"),'II-SUB'!$V$3:$W$630,2,0))</f>
        <v>0</v>
      </c>
      <c r="AD53" s="54">
        <f>SUM(Q53:AC53)</f>
        <v>59.6</v>
      </c>
      <c r="AE53" s="11">
        <f>IF(ISNA(VLOOKUP(CONCATENATE($B53,AE$2,"SINGLE"),MW!$V$3:$W$600,2,0)),0,VLOOKUP(CONCATENATE($B53,AE$2,"SINGLE"),MW!$V$3:$W$600,2,0))</f>
        <v>0</v>
      </c>
      <c r="AF53" s="11">
        <f>IF(ISNA(VLOOKUP(CONCATENATE($B53,AF$2,"SINGLE"),MW!$V$3:$W$600,2,0)),0,VLOOKUP(CONCATENATE($B53,AF$2,"SINGLE"),MW!$V$3:$W$600,2,0))</f>
        <v>0</v>
      </c>
      <c r="AG53" s="11">
        <f>IF(ISNA(VLOOKUP(CONCATENATE($B53,AG$2,"SINGLE"),MW!$V$3:$W$600,2,0)),0,VLOOKUP(CONCATENATE($B53,AG$2,"SINGLE"),MW!$V$3:$W$600,2,0))</f>
        <v>0</v>
      </c>
      <c r="AH53" s="11">
        <f>IF(ISNA(VLOOKUP(CONCATENATE($B53,AH$2,"SINGLE"),MW!$V$3:$W$600,2,0)),0,VLOOKUP(CONCATENATE($B53,AH$2,"SINGLE"),MW!$V$3:$W$600,2,0))</f>
        <v>0</v>
      </c>
      <c r="AI53" s="11">
        <f>IF(ISNA(VLOOKUP(CONCATENATE($B53,AI$2,"SINGLE"),MW!$V$3:$W$600,2,0)),0,VLOOKUP(CONCATENATE($B53,AI$2,"SINGLE"),MW!$V$3:$W$600,2,0))</f>
        <v>0</v>
      </c>
      <c r="AJ53" s="11">
        <f>IF(ISNA(VLOOKUP(CONCATENATE($B53,AJ$2,"SINGLE"),MW!$V$3:$W$600,2,0)),0,VLOOKUP(CONCATENATE($B53,AJ$2,"SINGLE"),MW!$V$3:$W$600,2,0))</f>
        <v>0</v>
      </c>
      <c r="AK53" s="11">
        <f>IF(ISNA(VLOOKUP(CONCATENATE($B53,AK$2,"SINGLE"),MW!$V$3:$W$600,2,0)),0,VLOOKUP(CONCATENATE($B53,AK$2,"SINGLE"),MW!$V$3:$W$600,2,0))</f>
        <v>0</v>
      </c>
      <c r="AL53" s="11">
        <f>IF(ISNA(VLOOKUP(CONCATENATE($B53,AL$2,"SINGLE"),MW!$V$3:$W$600,2,0)),0,VLOOKUP(CONCATENATE($B53,AL$2,"SINGLE"),MW!$V$3:$W$600,2,0))</f>
        <v>0</v>
      </c>
      <c r="AM53" s="11">
        <f>IF(ISNA(VLOOKUP(CONCATENATE($B53,AM$2,"SINGLE"),MW!$V$3:$W$600,2,0)),0,VLOOKUP(CONCATENATE($B53,AM$2,"SINGLE"),MW!$V$3:$W$600,2,0))</f>
        <v>0</v>
      </c>
      <c r="AN53" s="11">
        <f>IF(ISNA(VLOOKUP(CONCATENATE($B53,AN$2,"SINGLE"),MW!$V$3:$W$600,2,0)),0,VLOOKUP(CONCATENATE($B53,AN$2,"SINGLE"),MW!$V$3:$W$600,2,0))</f>
        <v>0</v>
      </c>
      <c r="AO53" s="11">
        <f>IF(ISNA(VLOOKUP(CONCATENATE($B53,AO$2,"SINGLE"),MW!$V$3:$W$600,2,0)),0,VLOOKUP(CONCATENATE($B53,AO$2,"SINGLE"),MW!$V$3:$W$600,2,0))</f>
        <v>0</v>
      </c>
      <c r="AP53" s="54">
        <f>SUM(AE53:AO53)</f>
        <v>0</v>
      </c>
      <c r="AQ53" s="11">
        <f>IF(ISNA(VLOOKUP(CONCATENATE($B53,AQ$2,"SINGLE"),'III-SUB'!$V$3:$W$633,2,0)),0,VLOOKUP(CONCATENATE($B53,AQ$2,"SINGLE"),'III-SUB'!$V$3:$W$633,2,0))</f>
        <v>0</v>
      </c>
      <c r="AR53" s="11">
        <f>IF(ISNA(VLOOKUP(CONCATENATE($B53,AR$2,"SINGLE"),'III-SUB'!$V$3:$W$633,2,0)),0,VLOOKUP(CONCATENATE($B53,AR$2,"SINGLE"),'III-SUB'!$V$3:$W$633,2,0))</f>
        <v>0</v>
      </c>
      <c r="AS53" s="11">
        <f>IF(ISNA(VLOOKUP(CONCATENATE($B53,AS$2,"SINGLE"),'III-SUB'!$V$3:$W$633,2,0)),0,VLOOKUP(CONCATENATE($B53,AS$2,"SINGLE"),'III-SUB'!$V$3:$W$633,2,0))</f>
        <v>0</v>
      </c>
      <c r="AT53" s="11">
        <f>IF(ISNA(VLOOKUP(CONCATENATE($B53,AT$2,"SINGLE"),'III-SUB'!$V$3:$W$633,2,0)),0,VLOOKUP(CONCATENATE($B53,AT$2,"SINGLE"),'III-SUB'!$V$3:$W$633,2,0))</f>
        <v>0</v>
      </c>
      <c r="AU53" s="11">
        <f>IF(ISNA(VLOOKUP(CONCATENATE($B53,AU$2,"SINGLE"),'III-SUB'!$V$3:$W$633,2,0)),0,VLOOKUP(CONCATENATE($B53,AU$2,"SINGLE"),'III-SUB'!$V$3:$W$633,2,0))</f>
        <v>0</v>
      </c>
      <c r="AV53" s="11">
        <f>IF(ISNA(VLOOKUP(CONCATENATE($B53,AV$2,"SINGLE"),'III-SUB'!$V$3:$W$633,2,0)),0,VLOOKUP(CONCATENATE($B53,AV$2,"SINGLE"),'III-SUB'!$V$3:$W$633,2,0))</f>
        <v>0</v>
      </c>
      <c r="AW53" s="11">
        <f>IF(ISNA(VLOOKUP(CONCATENATE($B53,AW$2,"SINGLE"),'III-SUB'!$V$3:$W$633,2,0)),0,VLOOKUP(CONCATENATE($B53,AW$2,"SINGLE"),'III-SUB'!$V$3:$W$633,2,0))</f>
        <v>0</v>
      </c>
      <c r="AX53" s="11">
        <f>IF(ISNA(VLOOKUP(CONCATENATE($B53,AX$2,"SINGLE"),'III-SUB'!$V$3:$W$633,2,0)),0,VLOOKUP(CONCATENATE($B53,AX$2,"SINGLE"),'III-SUB'!$V$3:$W$633,2,0))</f>
        <v>0</v>
      </c>
      <c r="AY53" s="11">
        <f>IF(ISNA(VLOOKUP(CONCATENATE($B53,AY$2,"SINGLE"),'III-SUB'!$V$3:$W$633,2,0)),0,VLOOKUP(CONCATENATE($B53,AY$2,"SINGLE"),'III-SUB'!$V$3:$W$633,2,0))</f>
        <v>0</v>
      </c>
      <c r="AZ53" s="11">
        <f>IF(ISNA(VLOOKUP(CONCATENATE($B53,AZ$2,"SINGLE"),'III-SUB'!$V$3:$W$633,2,0)),0,VLOOKUP(CONCATENATE($B53,AZ$2,"SINGLE"),'III-SUB'!$V$3:$W$633,2,0))</f>
        <v>0</v>
      </c>
      <c r="BA53" s="11">
        <f>IF(ISNA(VLOOKUP(CONCATENATE($B53,BA$2,"SINGLE"),'III-SUB'!$V$3:$W$633,2,0)),0,VLOOKUP(CONCATENATE($B53,BA$2,"SINGLE"),'III-SUB'!$V$3:$W$633,2,0))</f>
        <v>0</v>
      </c>
      <c r="BB53" s="11">
        <f>IF(ISNA(VLOOKUP(CONCATENATE($B53,BB$2,"SINGLE"),'III-SUB'!$V$3:$W$633,2,0)),0,VLOOKUP(CONCATENATE($B53,BB$2,"SINGLE"),'III-SUB'!$V$3:$W$633,2,0))</f>
        <v>0</v>
      </c>
      <c r="BC53" s="11">
        <f>IF(ISNA(VLOOKUP(CONCATENATE($B53,BC$2,"SINGLE"),'III-SUB'!$V$3:$W$633,2,0)),0,VLOOKUP(CONCATENATE($B53,BC$2,"SINGLE"),'III-SUB'!$V$3:$W$633,2,0))</f>
        <v>0</v>
      </c>
      <c r="BD53" s="54">
        <f>SUM(AQ53:BC53)</f>
        <v>0</v>
      </c>
      <c r="BE53" s="54">
        <f>IF(ISNA(VLOOKUP(CONCATENATE($B53,BE$2,"SINGLE"),VHF!$V$3:$W$627,2,0)),0,VLOOKUP(CONCATENATE($B53,BE$2,"SINGLE"),VHF!$V$3:$W$627,2,0))</f>
        <v>0</v>
      </c>
      <c r="BF53" s="11">
        <f>IF(ISNA(VLOOKUP(CONCATENATE($B53,BF$2,"SINGLE"),UHF!$V$3:$W$612,2,0)),0,VLOOKUP(CONCATENATE($B53,BF$2,"SINGLE"),UHF!$V$3:$W$612,2,0))</f>
        <v>166.4</v>
      </c>
      <c r="BG53" s="11">
        <f>IF(ISNA(VLOOKUP(CONCATENATE($B53,BG$2,"SINGLE"),UHF!$V$3:$W$612,2,0)),0,VLOOKUP(CONCATENATE($B53,BG$2,"SINGLE"),UHF!$V$3:$W$612,2,0))</f>
        <v>0</v>
      </c>
      <c r="BH53" s="11">
        <f>IF(ISNA(VLOOKUP(CONCATENATE($B53,BH$2,"SINGLE"),UHF!$V$3:$W$612,2,0)),0,VLOOKUP(CONCATENATE($B53,BH$2,"SINGLE"),UHF!$V$3:$W$612,2,0))</f>
        <v>0</v>
      </c>
      <c r="BI53" s="11">
        <f>IF(ISNA(VLOOKUP(CONCATENATE($B53,BI$2,"SINGLE"),UHF!$V$3:$W$612,2,0)),0,VLOOKUP(CONCATENATE($B53,BI$2,"SINGLE"),UHF!$V$3:$W$612,2,0))</f>
        <v>0</v>
      </c>
      <c r="BJ53" s="11">
        <f>IF(ISNA(VLOOKUP(CONCATENATE($B53,BJ$2,"SINGLE"),UHF!$V$3:$W$612,2,0)),0,VLOOKUP(CONCATENATE($B53,BJ$2,"SINGLE"),UHF!$V$3:$W$612,2,0))</f>
        <v>0</v>
      </c>
      <c r="BK53" s="11">
        <f>IF(ISNA(VLOOKUP(CONCATENATE($B53,BK$2,"SINGLE"),UHF!$V$3:$W$612,2,0)),0,VLOOKUP(CONCATENATE($B53,BK$2,"SINGLE"),UHF!$V$3:$W$612,2,0))</f>
        <v>0</v>
      </c>
      <c r="BL53" s="11">
        <f>IF(ISNA(VLOOKUP(CONCATENATE($B53,BL$2,"SINGLE"),UHF!$V$3:$W$612,2,0)),0,VLOOKUP(CONCATENATE($B53,BL$2,"SINGLE"),UHF!$V$3:$W$612,2,0))</f>
        <v>0</v>
      </c>
      <c r="BM53" s="11">
        <f>IF(ISNA(VLOOKUP(CONCATENATE($B53,BM$2,"SINGLE"),UHF!$V$3:$W$612,2,0)),0,VLOOKUP(CONCATENATE($B53,BM$2,"SINGLE"),UHF!$V$3:$W$612,2,0))</f>
        <v>0</v>
      </c>
      <c r="BN53" s="11">
        <f>IF(ISNA(VLOOKUP(CONCATENATE($B53,BN$2,"SINGLE"),UHF!$V$3:$W$612,2,0)),0,VLOOKUP(CONCATENATE($B53,BN$2,"SINGLE"),UHF!$V$3:$W$612,2,0))</f>
        <v>0</v>
      </c>
      <c r="BO53" s="11">
        <f>IF(ISNA(VLOOKUP(CONCATENATE($B53,BO$2,"SINGLE"),UHF!$V$3:$W$612,2,0)),0,VLOOKUP(CONCATENATE($B53,BO$2,"SINGLE"),UHF!$V$3:$W$612,2,0))</f>
        <v>0</v>
      </c>
      <c r="BP53" s="11">
        <f>IF(ISNA(VLOOKUP(CONCATENATE($B53,BP$2,"SINGLE"),UHF!$V$3:$W$612,2,0)),0,VLOOKUP(CONCATENATE($B53,BP$2,"SINGLE"),UHF!$V$3:$W$612,2,0))</f>
        <v>0</v>
      </c>
      <c r="BQ53" s="11">
        <f>IF(ISNA(VLOOKUP(CONCATENATE($B53,BQ$2,"SINGLE"),UHF!$V$3:$W$612,2,0)),0,VLOOKUP(CONCATENATE($B53,BQ$2,"SINGLE"),UHF!$V$3:$W$612,2,0))</f>
        <v>0</v>
      </c>
      <c r="BR53" s="54">
        <f>SUM(BF53:BQ53)</f>
        <v>166.4</v>
      </c>
      <c r="BS53" s="54">
        <f>IF(ISNA(VLOOKUP(CONCATENATE($B53,BS$2,"SINGLE"),'A1'!$V$3:$W$612,2,0)),0,VLOOKUP(CONCATENATE($B53,BS$2,"SINGLE"),'A1'!$V$3:$W$612,2,0))</f>
        <v>58.1</v>
      </c>
      <c r="BT53" s="11">
        <f>SUM(C53,Q53,AQ53,BE53,BS53)</f>
        <v>145.1</v>
      </c>
      <c r="BU53" s="11">
        <f>SUM(D53,R53,AR53,BF53)</f>
        <v>226</v>
      </c>
      <c r="BV53" s="11">
        <f>SUM(E53,S53,AE53,AS53,BG53)</f>
        <v>0</v>
      </c>
      <c r="BW53" s="11">
        <f>SUM(F53,T53,AF53,AT53,BH53)</f>
        <v>0</v>
      </c>
      <c r="BX53" s="11">
        <f>SUM(G53,U53,AG53,AU53,BI53)</f>
        <v>0</v>
      </c>
      <c r="BY53" s="11">
        <f>SUM(H53,V53,AH53,AV53,BJ53)</f>
        <v>0</v>
      </c>
      <c r="BZ53" s="11">
        <f>SUM(I53,W53,AI53,AW53,BK53)</f>
        <v>0</v>
      </c>
      <c r="CA53" s="11">
        <f>SUM(J53,X53,AJ53,AX53,BL53)</f>
        <v>0</v>
      </c>
      <c r="CB53" s="11">
        <f>SUM(K53,Y53,AK53,AY53,BM53)</f>
        <v>0</v>
      </c>
      <c r="CC53" s="11">
        <f>SUM(L53,Z53,AL53,AZ53,BN53)</f>
        <v>0</v>
      </c>
      <c r="CD53" s="11">
        <f>SUM(M53,AA53,AM53,BA53,BO53)</f>
        <v>0</v>
      </c>
      <c r="CE53" s="11">
        <f>SUM(N53,AB53,AN53,BB53,BP53)</f>
        <v>0</v>
      </c>
      <c r="CF53" s="11">
        <f>SUM(O53,AC53,AO53,BC53,BQ53)</f>
        <v>0</v>
      </c>
      <c r="CG53" s="11">
        <f>SUM(BT53:CF53)</f>
        <v>371.1</v>
      </c>
      <c r="CH53" s="11">
        <f>SUM(P53,AD53,AP53,BD53,BE53,BR53,BS53)</f>
        <v>371.1</v>
      </c>
      <c r="CI53" s="11">
        <f>MIN(P53,AD53,AP53,BD53,BE53,BR53,BS53)</f>
        <v>0</v>
      </c>
      <c r="CJ53" s="51">
        <f>SUM(CH53-CI53)</f>
        <v>371.1</v>
      </c>
    </row>
    <row r="54" spans="1:88" x14ac:dyDescent="0.2">
      <c r="A54" s="21" t="str">
        <f t="shared" si="0"/>
        <v>52.</v>
      </c>
      <c r="B54" s="8" t="str">
        <f>'Seznam-SO'!A99</f>
        <v>OK2BSP</v>
      </c>
      <c r="C54" s="11">
        <f>IF(ISNA(VLOOKUP(CONCATENATE($B54,C$2,"SINGLE"),'I-SUB'!$V$3:$W$624,2,0)),0,VLOOKUP(CONCATENATE($B54,C$2,"SINGLE"),'I-SUB'!$V$3:$W$624,2,0))</f>
        <v>82.5</v>
      </c>
      <c r="D54" s="11">
        <f>IF(ISNA(VLOOKUP(CONCATENATE($B54,D$2,"SINGLE"),'I-SUB'!$V$3:$W$624,2,0)),0,VLOOKUP(CONCATENATE($B54,D$2,"SINGLE"),'I-SUB'!$V$3:$W$624,2,0))</f>
        <v>0</v>
      </c>
      <c r="E54" s="11">
        <f>IF(ISNA(VLOOKUP(CONCATENATE($B54,E$2,"SINGLE"),'I-SUB'!$V$3:$W$624,2,0)),0,VLOOKUP(CONCATENATE($B54,E$2,"SINGLE"),'I-SUB'!$V$3:$W$624,2,0))</f>
        <v>0</v>
      </c>
      <c r="F54" s="11">
        <f>IF(ISNA(VLOOKUP(CONCATENATE($B54,F$2,"SINGLE"),'I-SUB'!$V$3:$W$624,2,0)),0,VLOOKUP(CONCATENATE($B54,F$2,"SINGLE"),'I-SUB'!$V$3:$W$624,2,0))</f>
        <v>0</v>
      </c>
      <c r="G54" s="11">
        <f>IF(ISNA(VLOOKUP(CONCATENATE($B54,G$2,"SINGLE"),'I-SUB'!$V$3:$W$624,2,0)),0,VLOOKUP(CONCATENATE($B54,G$2,"SINGLE"),'I-SUB'!$V$3:$W$624,2,0))</f>
        <v>0</v>
      </c>
      <c r="H54" s="11">
        <f>IF(ISNA(VLOOKUP(CONCATENATE($B54,H$2,"SINGLE"),'I-SUB'!$V$3:$W$624,2,0)),0,VLOOKUP(CONCATENATE($B54,H$2,"SINGLE"),'I-SUB'!$V$3:$W$624,2,0))</f>
        <v>0</v>
      </c>
      <c r="I54" s="11">
        <f>IF(ISNA(VLOOKUP(CONCATENATE($B54,I$2,"SINGLE"),'I-SUB'!$V$3:$W$624,2,0)),0,VLOOKUP(CONCATENATE($B54,I$2,"SINGLE"),'I-SUB'!$V$3:$W$624,2,0))</f>
        <v>0</v>
      </c>
      <c r="J54" s="11">
        <f>IF(ISNA(VLOOKUP(CONCATENATE($B54,J$2,"SINGLE"),'I-SUB'!$V$3:$W$624,2,0)),0,VLOOKUP(CONCATENATE($B54,J$2,"SINGLE"),'I-SUB'!$V$3:$W$624,2,0))</f>
        <v>0</v>
      </c>
      <c r="K54" s="11">
        <f>IF(ISNA(VLOOKUP(CONCATENATE($B54,K$2,"SINGLE"),'I-SUB'!$V$3:$W$624,2,0)),0,VLOOKUP(CONCATENATE($B54,K$2,"SINGLE"),'I-SUB'!$V$3:$W$624,2,0))</f>
        <v>0</v>
      </c>
      <c r="L54" s="11">
        <f>IF(ISNA(VLOOKUP(CONCATENATE($B54,L$2,"SINGLE"),'I-SUB'!$V$3:$W$624,2,0)),0,VLOOKUP(CONCATENATE($B54,L$2,"SINGLE"),'I-SUB'!$V$3:$W$624,2,0))</f>
        <v>0</v>
      </c>
      <c r="M54" s="11">
        <f>IF(ISNA(VLOOKUP(CONCATENATE($B54,M$2,"SINGLE"),'I-SUB'!$V$3:$W$624,2,0)),0,VLOOKUP(CONCATENATE($B54,M$2,"SINGLE"),'I-SUB'!$V$3:$W$624,2,0))</f>
        <v>0</v>
      </c>
      <c r="N54" s="11">
        <f>IF(ISNA(VLOOKUP(CONCATENATE($B54,N$2,"SINGLE"),'I-SUB'!$V$3:$W$624,2,0)),0,VLOOKUP(CONCATENATE($B54,N$2,"SINGLE"),'I-SUB'!$V$3:$W$624,2,0))</f>
        <v>0</v>
      </c>
      <c r="O54" s="11">
        <f>IF(ISNA(VLOOKUP(CONCATENATE($B54,O$2,"SINGLE"),'I-SUB'!$V$3:$W$624,2,0)),0,VLOOKUP(CONCATENATE($B54,O$2,"SINGLE"),'I-SUB'!$V$3:$W$624,2,0))</f>
        <v>0</v>
      </c>
      <c r="P54" s="54">
        <f>SUM(C54:O54)</f>
        <v>82.5</v>
      </c>
      <c r="Q54" s="11">
        <f>IF(ISNA(VLOOKUP(CONCATENATE($B54,Q$2,"SINGLE"),'II-SUB'!$V$3:$W$630,2,0)),0,VLOOKUP(CONCATENATE($B54,Q$2,"SINGLE"),'II-SUB'!$V$3:$W$630,2,0))</f>
        <v>105.4</v>
      </c>
      <c r="R54" s="11">
        <f>IF(ISNA(VLOOKUP(CONCATENATE($B54,R$2,"SINGLE"),'II-SUB'!$V$3:$W$630,2,0)),0,VLOOKUP(CONCATENATE($B54,R$2,"SINGLE"),'II-SUB'!$V$3:$W$630,2,0))</f>
        <v>0</v>
      </c>
      <c r="S54" s="11">
        <f>IF(ISNA(VLOOKUP(CONCATENATE($B54,S$2,"SINGLE"),'II-SUB'!$V$3:$W$630,2,0)),0,VLOOKUP(CONCATENATE($B54,S$2,"SINGLE"),'II-SUB'!$V$3:$W$630,2,0))</f>
        <v>0</v>
      </c>
      <c r="T54" s="11">
        <f>IF(ISNA(VLOOKUP(CONCATENATE($B54,T$2,"SINGLE"),'II-SUB'!$V$3:$W$630,2,0)),0,VLOOKUP(CONCATENATE($B54,T$2,"SINGLE"),'II-SUB'!$V$3:$W$630,2,0))</f>
        <v>0</v>
      </c>
      <c r="U54" s="11">
        <f>IF(ISNA(VLOOKUP(CONCATENATE($B54,U$2,"SINGLE"),'II-SUB'!$V$3:$W$630,2,0)),0,VLOOKUP(CONCATENATE($B54,U$2,"SINGLE"),'II-SUB'!$V$3:$W$630,2,0))</f>
        <v>0</v>
      </c>
      <c r="V54" s="11">
        <f>IF(ISNA(VLOOKUP(CONCATENATE($B54,V$2,"SINGLE"),'II-SUB'!$V$3:$W$630,2,0)),0,VLOOKUP(CONCATENATE($B54,V$2,"SINGLE"),'II-SUB'!$V$3:$W$630,2,0))</f>
        <v>0</v>
      </c>
      <c r="W54" s="11">
        <f>IF(ISNA(VLOOKUP(CONCATENATE($B54,W$2,"SINGLE"),'II-SUB'!$V$3:$W$630,2,0)),0,VLOOKUP(CONCATENATE($B54,W$2,"SINGLE"),'II-SUB'!$V$3:$W$630,2,0))</f>
        <v>0</v>
      </c>
      <c r="X54" s="11">
        <f>IF(ISNA(VLOOKUP(CONCATENATE($B54,X$2,"SINGLE"),'II-SUB'!$V$3:$W$630,2,0)),0,VLOOKUP(CONCATENATE($B54,X$2,"SINGLE"),'II-SUB'!$V$3:$W$630,2,0))</f>
        <v>0</v>
      </c>
      <c r="Y54" s="11">
        <f>IF(ISNA(VLOOKUP(CONCATENATE($B54,Y$2,"SINGLE"),'II-SUB'!$V$3:$W$630,2,0)),0,VLOOKUP(CONCATENATE($B54,Y$2,"SINGLE"),'II-SUB'!$V$3:$W$630,2,0))</f>
        <v>0</v>
      </c>
      <c r="Z54" s="11">
        <f>IF(ISNA(VLOOKUP(CONCATENATE($B54,Z$2,"SINGLE"),'II-SUB'!$V$3:$W$630,2,0)),0,VLOOKUP(CONCATENATE($B54,Z$2,"SINGLE"),'II-SUB'!$V$3:$W$630,2,0))</f>
        <v>0</v>
      </c>
      <c r="AA54" s="11">
        <f>IF(ISNA(VLOOKUP(CONCATENATE($B54,AA$2,"SINGLE"),'II-SUB'!$V$3:$W$630,2,0)),0,VLOOKUP(CONCATENATE($B54,AA$2,"SINGLE"),'II-SUB'!$V$3:$W$630,2,0))</f>
        <v>0</v>
      </c>
      <c r="AB54" s="11">
        <f>IF(ISNA(VLOOKUP(CONCATENATE($B54,AB$2,"SINGLE"),'II-SUB'!$V$3:$W$630,2,0)),0,VLOOKUP(CONCATENATE($B54,AB$2,"SINGLE"),'II-SUB'!$V$3:$W$630,2,0))</f>
        <v>0</v>
      </c>
      <c r="AC54" s="11">
        <f>IF(ISNA(VLOOKUP(CONCATENATE($B54,AC$2,"SINGLE"),'II-SUB'!$V$3:$W$630,2,0)),0,VLOOKUP(CONCATENATE($B54,AC$2,"SINGLE"),'II-SUB'!$V$3:$W$630,2,0))</f>
        <v>0</v>
      </c>
      <c r="AD54" s="54">
        <f>SUM(Q54:AC54)</f>
        <v>105.4</v>
      </c>
      <c r="AE54" s="11">
        <f>IF(ISNA(VLOOKUP(CONCATENATE($B54,AE$2,"SINGLE"),MW!$V$3:$W$600,2,0)),0,VLOOKUP(CONCATENATE($B54,AE$2,"SINGLE"),MW!$V$3:$W$600,2,0))</f>
        <v>0</v>
      </c>
      <c r="AF54" s="11">
        <f>IF(ISNA(VLOOKUP(CONCATENATE($B54,AF$2,"SINGLE"),MW!$V$3:$W$600,2,0)),0,VLOOKUP(CONCATENATE($B54,AF$2,"SINGLE"),MW!$V$3:$W$600,2,0))</f>
        <v>0</v>
      </c>
      <c r="AG54" s="11">
        <f>IF(ISNA(VLOOKUP(CONCATENATE($B54,AG$2,"SINGLE"),MW!$V$3:$W$600,2,0)),0,VLOOKUP(CONCATENATE($B54,AG$2,"SINGLE"),MW!$V$3:$W$600,2,0))</f>
        <v>0</v>
      </c>
      <c r="AH54" s="11">
        <f>IF(ISNA(VLOOKUP(CONCATENATE($B54,AH$2,"SINGLE"),MW!$V$3:$W$600,2,0)),0,VLOOKUP(CONCATENATE($B54,AH$2,"SINGLE"),MW!$V$3:$W$600,2,0))</f>
        <v>0</v>
      </c>
      <c r="AI54" s="11">
        <f>IF(ISNA(VLOOKUP(CONCATENATE($B54,AI$2,"SINGLE"),MW!$V$3:$W$600,2,0)),0,VLOOKUP(CONCATENATE($B54,AI$2,"SINGLE"),MW!$V$3:$W$600,2,0))</f>
        <v>0</v>
      </c>
      <c r="AJ54" s="11">
        <f>IF(ISNA(VLOOKUP(CONCATENATE($B54,AJ$2,"SINGLE"),MW!$V$3:$W$600,2,0)),0,VLOOKUP(CONCATENATE($B54,AJ$2,"SINGLE"),MW!$V$3:$W$600,2,0))</f>
        <v>0</v>
      </c>
      <c r="AK54" s="11">
        <f>IF(ISNA(VLOOKUP(CONCATENATE($B54,AK$2,"SINGLE"),MW!$V$3:$W$600,2,0)),0,VLOOKUP(CONCATENATE($B54,AK$2,"SINGLE"),MW!$V$3:$W$600,2,0))</f>
        <v>0</v>
      </c>
      <c r="AL54" s="11">
        <f>IF(ISNA(VLOOKUP(CONCATENATE($B54,AL$2,"SINGLE"),MW!$V$3:$W$600,2,0)),0,VLOOKUP(CONCATENATE($B54,AL$2,"SINGLE"),MW!$V$3:$W$600,2,0))</f>
        <v>0</v>
      </c>
      <c r="AM54" s="11">
        <f>IF(ISNA(VLOOKUP(CONCATENATE($B54,AM$2,"SINGLE"),MW!$V$3:$W$600,2,0)),0,VLOOKUP(CONCATENATE($B54,AM$2,"SINGLE"),MW!$V$3:$W$600,2,0))</f>
        <v>0</v>
      </c>
      <c r="AN54" s="11">
        <f>IF(ISNA(VLOOKUP(CONCATENATE($B54,AN$2,"SINGLE"),MW!$V$3:$W$600,2,0)),0,VLOOKUP(CONCATENATE($B54,AN$2,"SINGLE"),MW!$V$3:$W$600,2,0))</f>
        <v>0</v>
      </c>
      <c r="AO54" s="11">
        <f>IF(ISNA(VLOOKUP(CONCATENATE($B54,AO$2,"SINGLE"),MW!$V$3:$W$600,2,0)),0,VLOOKUP(CONCATENATE($B54,AO$2,"SINGLE"),MW!$V$3:$W$600,2,0))</f>
        <v>0</v>
      </c>
      <c r="AP54" s="54">
        <f>SUM(AE54:AO54)</f>
        <v>0</v>
      </c>
      <c r="AQ54" s="11">
        <f>IF(ISNA(VLOOKUP(CONCATENATE($B54,AQ$2,"SINGLE"),'III-SUB'!$V$3:$W$633,2,0)),0,VLOOKUP(CONCATENATE($B54,AQ$2,"SINGLE"),'III-SUB'!$V$3:$W$633,2,0))</f>
        <v>104</v>
      </c>
      <c r="AR54" s="11">
        <f>IF(ISNA(VLOOKUP(CONCATENATE($B54,AR$2,"SINGLE"),'III-SUB'!$V$3:$W$633,2,0)),0,VLOOKUP(CONCATENATE($B54,AR$2,"SINGLE"),'III-SUB'!$V$3:$W$633,2,0))</f>
        <v>0</v>
      </c>
      <c r="AS54" s="11">
        <f>IF(ISNA(VLOOKUP(CONCATENATE($B54,AS$2,"SINGLE"),'III-SUB'!$V$3:$W$633,2,0)),0,VLOOKUP(CONCATENATE($B54,AS$2,"SINGLE"),'III-SUB'!$V$3:$W$633,2,0))</f>
        <v>0</v>
      </c>
      <c r="AT54" s="11">
        <f>IF(ISNA(VLOOKUP(CONCATENATE($B54,AT$2,"SINGLE"),'III-SUB'!$V$3:$W$633,2,0)),0,VLOOKUP(CONCATENATE($B54,AT$2,"SINGLE"),'III-SUB'!$V$3:$W$633,2,0))</f>
        <v>0</v>
      </c>
      <c r="AU54" s="11">
        <f>IF(ISNA(VLOOKUP(CONCATENATE($B54,AU$2,"SINGLE"),'III-SUB'!$V$3:$W$633,2,0)),0,VLOOKUP(CONCATENATE($B54,AU$2,"SINGLE"),'III-SUB'!$V$3:$W$633,2,0))</f>
        <v>0</v>
      </c>
      <c r="AV54" s="11">
        <f>IF(ISNA(VLOOKUP(CONCATENATE($B54,AV$2,"SINGLE"),'III-SUB'!$V$3:$W$633,2,0)),0,VLOOKUP(CONCATENATE($B54,AV$2,"SINGLE"),'III-SUB'!$V$3:$W$633,2,0))</f>
        <v>0</v>
      </c>
      <c r="AW54" s="11">
        <f>IF(ISNA(VLOOKUP(CONCATENATE($B54,AW$2,"SINGLE"),'III-SUB'!$V$3:$W$633,2,0)),0,VLOOKUP(CONCATENATE($B54,AW$2,"SINGLE"),'III-SUB'!$V$3:$W$633,2,0))</f>
        <v>0</v>
      </c>
      <c r="AX54" s="11">
        <f>IF(ISNA(VLOOKUP(CONCATENATE($B54,AX$2,"SINGLE"),'III-SUB'!$V$3:$W$633,2,0)),0,VLOOKUP(CONCATENATE($B54,AX$2,"SINGLE"),'III-SUB'!$V$3:$W$633,2,0))</f>
        <v>0</v>
      </c>
      <c r="AY54" s="11">
        <f>IF(ISNA(VLOOKUP(CONCATENATE($B54,AY$2,"SINGLE"),'III-SUB'!$V$3:$W$633,2,0)),0,VLOOKUP(CONCATENATE($B54,AY$2,"SINGLE"),'III-SUB'!$V$3:$W$633,2,0))</f>
        <v>0</v>
      </c>
      <c r="AZ54" s="11">
        <f>IF(ISNA(VLOOKUP(CONCATENATE($B54,AZ$2,"SINGLE"),'III-SUB'!$V$3:$W$633,2,0)),0,VLOOKUP(CONCATENATE($B54,AZ$2,"SINGLE"),'III-SUB'!$V$3:$W$633,2,0))</f>
        <v>0</v>
      </c>
      <c r="BA54" s="11">
        <f>IF(ISNA(VLOOKUP(CONCATENATE($B54,BA$2,"SINGLE"),'III-SUB'!$V$3:$W$633,2,0)),0,VLOOKUP(CONCATENATE($B54,BA$2,"SINGLE"),'III-SUB'!$V$3:$W$633,2,0))</f>
        <v>0</v>
      </c>
      <c r="BB54" s="11">
        <f>IF(ISNA(VLOOKUP(CONCATENATE($B54,BB$2,"SINGLE"),'III-SUB'!$V$3:$W$633,2,0)),0,VLOOKUP(CONCATENATE($B54,BB$2,"SINGLE"),'III-SUB'!$V$3:$W$633,2,0))</f>
        <v>0</v>
      </c>
      <c r="BC54" s="11">
        <f>IF(ISNA(VLOOKUP(CONCATENATE($B54,BC$2,"SINGLE"),'III-SUB'!$V$3:$W$633,2,0)),0,VLOOKUP(CONCATENATE($B54,BC$2,"SINGLE"),'III-SUB'!$V$3:$W$633,2,0))</f>
        <v>0</v>
      </c>
      <c r="BD54" s="54">
        <f>SUM(AQ54:BC54)</f>
        <v>104</v>
      </c>
      <c r="BE54" s="54">
        <f>IF(ISNA(VLOOKUP(CONCATENATE($B54,BE$2,"SINGLE"),VHF!$V$3:$W$627,2,0)),0,VLOOKUP(CONCATENATE($B54,BE$2,"SINGLE"),VHF!$V$3:$W$627,2,0))</f>
        <v>74.7</v>
      </c>
      <c r="BF54" s="11">
        <f>IF(ISNA(VLOOKUP(CONCATENATE($B54,BF$2,"SINGLE"),UHF!$V$3:$W$612,2,0)),0,VLOOKUP(CONCATENATE($B54,BF$2,"SINGLE"),UHF!$V$3:$W$612,2,0))</f>
        <v>0</v>
      </c>
      <c r="BG54" s="11">
        <f>IF(ISNA(VLOOKUP(CONCATENATE($B54,BG$2,"SINGLE"),UHF!$V$3:$W$612,2,0)),0,VLOOKUP(CONCATENATE($B54,BG$2,"SINGLE"),UHF!$V$3:$W$612,2,0))</f>
        <v>0</v>
      </c>
      <c r="BH54" s="11">
        <f>IF(ISNA(VLOOKUP(CONCATENATE($B54,BH$2,"SINGLE"),UHF!$V$3:$W$612,2,0)),0,VLOOKUP(CONCATENATE($B54,BH$2,"SINGLE"),UHF!$V$3:$W$612,2,0))</f>
        <v>0</v>
      </c>
      <c r="BI54" s="11">
        <f>IF(ISNA(VLOOKUP(CONCATENATE($B54,BI$2,"SINGLE"),UHF!$V$3:$W$612,2,0)),0,VLOOKUP(CONCATENATE($B54,BI$2,"SINGLE"),UHF!$V$3:$W$612,2,0))</f>
        <v>0</v>
      </c>
      <c r="BJ54" s="11">
        <f>IF(ISNA(VLOOKUP(CONCATENATE($B54,BJ$2,"SINGLE"),UHF!$V$3:$W$612,2,0)),0,VLOOKUP(CONCATENATE($B54,BJ$2,"SINGLE"),UHF!$V$3:$W$612,2,0))</f>
        <v>0</v>
      </c>
      <c r="BK54" s="11">
        <f>IF(ISNA(VLOOKUP(CONCATENATE($B54,BK$2,"SINGLE"),UHF!$V$3:$W$612,2,0)),0,VLOOKUP(CONCATENATE($B54,BK$2,"SINGLE"),UHF!$V$3:$W$612,2,0))</f>
        <v>0</v>
      </c>
      <c r="BL54" s="11">
        <f>IF(ISNA(VLOOKUP(CONCATENATE($B54,BL$2,"SINGLE"),UHF!$V$3:$W$612,2,0)),0,VLOOKUP(CONCATENATE($B54,BL$2,"SINGLE"),UHF!$V$3:$W$612,2,0))</f>
        <v>0</v>
      </c>
      <c r="BM54" s="11">
        <f>IF(ISNA(VLOOKUP(CONCATENATE($B54,BM$2,"SINGLE"),UHF!$V$3:$W$612,2,0)),0,VLOOKUP(CONCATENATE($B54,BM$2,"SINGLE"),UHF!$V$3:$W$612,2,0))</f>
        <v>0</v>
      </c>
      <c r="BN54" s="11">
        <f>IF(ISNA(VLOOKUP(CONCATENATE($B54,BN$2,"SINGLE"),UHF!$V$3:$W$612,2,0)),0,VLOOKUP(CONCATENATE($B54,BN$2,"SINGLE"),UHF!$V$3:$W$612,2,0))</f>
        <v>0</v>
      </c>
      <c r="BO54" s="11">
        <f>IF(ISNA(VLOOKUP(CONCATENATE($B54,BO$2,"SINGLE"),UHF!$V$3:$W$612,2,0)),0,VLOOKUP(CONCATENATE($B54,BO$2,"SINGLE"),UHF!$V$3:$W$612,2,0))</f>
        <v>0</v>
      </c>
      <c r="BP54" s="11">
        <f>IF(ISNA(VLOOKUP(CONCATENATE($B54,BP$2,"SINGLE"),UHF!$V$3:$W$612,2,0)),0,VLOOKUP(CONCATENATE($B54,BP$2,"SINGLE"),UHF!$V$3:$W$612,2,0))</f>
        <v>0</v>
      </c>
      <c r="BQ54" s="11">
        <f>IF(ISNA(VLOOKUP(CONCATENATE($B54,BQ$2,"SINGLE"),UHF!$V$3:$W$612,2,0)),0,VLOOKUP(CONCATENATE($B54,BQ$2,"SINGLE"),UHF!$V$3:$W$612,2,0))</f>
        <v>0</v>
      </c>
      <c r="BR54" s="54">
        <f>SUM(BF54:BQ54)</f>
        <v>0</v>
      </c>
      <c r="BS54" s="54">
        <f>IF(ISNA(VLOOKUP(CONCATENATE($B54,BS$2,"SINGLE"),'A1'!$V$3:$W$612,2,0)),0,VLOOKUP(CONCATENATE($B54,BS$2,"SINGLE"),'A1'!$V$3:$W$612,2,0))</f>
        <v>0</v>
      </c>
      <c r="BT54" s="11">
        <f>SUM(C54,Q54,AQ54,BE54,BS54)</f>
        <v>366.59999999999997</v>
      </c>
      <c r="BU54" s="11">
        <f>SUM(D54,R54,AR54,BF54)</f>
        <v>0</v>
      </c>
      <c r="BV54" s="11">
        <f>SUM(E54,S54,AE54,AS54,BG54)</f>
        <v>0</v>
      </c>
      <c r="BW54" s="11">
        <f>SUM(F54,T54,AF54,AT54,BH54)</f>
        <v>0</v>
      </c>
      <c r="BX54" s="11">
        <f>SUM(G54,U54,AG54,AU54,BI54)</f>
        <v>0</v>
      </c>
      <c r="BY54" s="11">
        <f>SUM(H54,V54,AH54,AV54,BJ54)</f>
        <v>0</v>
      </c>
      <c r="BZ54" s="11">
        <f>SUM(I54,W54,AI54,AW54,BK54)</f>
        <v>0</v>
      </c>
      <c r="CA54" s="11">
        <f>SUM(J54,X54,AJ54,AX54,BL54)</f>
        <v>0</v>
      </c>
      <c r="CB54" s="11">
        <f>SUM(K54,Y54,AK54,AY54,BM54)</f>
        <v>0</v>
      </c>
      <c r="CC54" s="11">
        <f>SUM(L54,Z54,AL54,AZ54,BN54)</f>
        <v>0</v>
      </c>
      <c r="CD54" s="11">
        <f>SUM(M54,AA54,AM54,BA54,BO54)</f>
        <v>0</v>
      </c>
      <c r="CE54" s="11">
        <f>SUM(N54,AB54,AN54,BB54,BP54)</f>
        <v>0</v>
      </c>
      <c r="CF54" s="11">
        <f>SUM(O54,AC54,AO54,BC54,BQ54)</f>
        <v>0</v>
      </c>
      <c r="CG54" s="11">
        <f>SUM(BT54:CF54)</f>
        <v>366.59999999999997</v>
      </c>
      <c r="CH54" s="11">
        <f>SUM(P54,AD54,AP54,BD54,BE54,BR54,BS54)</f>
        <v>366.59999999999997</v>
      </c>
      <c r="CI54" s="11">
        <f>MIN(P54,AD54,AP54,BD54,BE54,BR54,BS54)</f>
        <v>0</v>
      </c>
      <c r="CJ54" s="51">
        <f>SUM(CH54-CI54)</f>
        <v>366.59999999999997</v>
      </c>
    </row>
    <row r="55" spans="1:88" x14ac:dyDescent="0.2">
      <c r="A55" s="21" t="str">
        <f t="shared" si="0"/>
        <v>53.</v>
      </c>
      <c r="B55" s="8" t="str">
        <f>'Seznam-SO'!A121</f>
        <v>OK1VSJ</v>
      </c>
      <c r="C55" s="11">
        <f>IF(ISNA(VLOOKUP(CONCATENATE($B55,C$2,"SINGLE"),'I-SUB'!$V$3:$W$624,2,0)),0,VLOOKUP(CONCATENATE($B55,C$2,"SINGLE"),'I-SUB'!$V$3:$W$624,2,0))</f>
        <v>0</v>
      </c>
      <c r="D55" s="11">
        <f>IF(ISNA(VLOOKUP(CONCATENATE($B55,D$2,"SINGLE"),'I-SUB'!$V$3:$W$624,2,0)),0,VLOOKUP(CONCATENATE($B55,D$2,"SINGLE"),'I-SUB'!$V$3:$W$624,2,0))</f>
        <v>89.4</v>
      </c>
      <c r="E55" s="11">
        <f>IF(ISNA(VLOOKUP(CONCATENATE($B55,E$2,"SINGLE"),'I-SUB'!$V$3:$W$624,2,0)),0,VLOOKUP(CONCATENATE($B55,E$2,"SINGLE"),'I-SUB'!$V$3:$W$624,2,0))</f>
        <v>0</v>
      </c>
      <c r="F55" s="11">
        <f>IF(ISNA(VLOOKUP(CONCATENATE($B55,F$2,"SINGLE"),'I-SUB'!$V$3:$W$624,2,0)),0,VLOOKUP(CONCATENATE($B55,F$2,"SINGLE"),'I-SUB'!$V$3:$W$624,2,0))</f>
        <v>0</v>
      </c>
      <c r="G55" s="11">
        <f>IF(ISNA(VLOOKUP(CONCATENATE($B55,G$2,"SINGLE"),'I-SUB'!$V$3:$W$624,2,0)),0,VLOOKUP(CONCATENATE($B55,G$2,"SINGLE"),'I-SUB'!$V$3:$W$624,2,0))</f>
        <v>0</v>
      </c>
      <c r="H55" s="11">
        <f>IF(ISNA(VLOOKUP(CONCATENATE($B55,H$2,"SINGLE"),'I-SUB'!$V$3:$W$624,2,0)),0,VLOOKUP(CONCATENATE($B55,H$2,"SINGLE"),'I-SUB'!$V$3:$W$624,2,0))</f>
        <v>0</v>
      </c>
      <c r="I55" s="11">
        <f>IF(ISNA(VLOOKUP(CONCATENATE($B55,I$2,"SINGLE"),'I-SUB'!$V$3:$W$624,2,0)),0,VLOOKUP(CONCATENATE($B55,I$2,"SINGLE"),'I-SUB'!$V$3:$W$624,2,0))</f>
        <v>0</v>
      </c>
      <c r="J55" s="11">
        <f>IF(ISNA(VLOOKUP(CONCATENATE($B55,J$2,"SINGLE"),'I-SUB'!$V$3:$W$624,2,0)),0,VLOOKUP(CONCATENATE($B55,J$2,"SINGLE"),'I-SUB'!$V$3:$W$624,2,0))</f>
        <v>0</v>
      </c>
      <c r="K55" s="11">
        <f>IF(ISNA(VLOOKUP(CONCATENATE($B55,K$2,"SINGLE"),'I-SUB'!$V$3:$W$624,2,0)),0,VLOOKUP(CONCATENATE($B55,K$2,"SINGLE"),'I-SUB'!$V$3:$W$624,2,0))</f>
        <v>0</v>
      </c>
      <c r="L55" s="11">
        <f>IF(ISNA(VLOOKUP(CONCATENATE($B55,L$2,"SINGLE"),'I-SUB'!$V$3:$W$624,2,0)),0,VLOOKUP(CONCATENATE($B55,L$2,"SINGLE"),'I-SUB'!$V$3:$W$624,2,0))</f>
        <v>0</v>
      </c>
      <c r="M55" s="11">
        <f>IF(ISNA(VLOOKUP(CONCATENATE($B55,M$2,"SINGLE"),'I-SUB'!$V$3:$W$624,2,0)),0,VLOOKUP(CONCATENATE($B55,M$2,"SINGLE"),'I-SUB'!$V$3:$W$624,2,0))</f>
        <v>0</v>
      </c>
      <c r="N55" s="11">
        <f>IF(ISNA(VLOOKUP(CONCATENATE($B55,N$2,"SINGLE"),'I-SUB'!$V$3:$W$624,2,0)),0,VLOOKUP(CONCATENATE($B55,N$2,"SINGLE"),'I-SUB'!$V$3:$W$624,2,0))</f>
        <v>0</v>
      </c>
      <c r="O55" s="11">
        <f>IF(ISNA(VLOOKUP(CONCATENATE($B55,O$2,"SINGLE"),'I-SUB'!$V$3:$W$624,2,0)),0,VLOOKUP(CONCATENATE($B55,O$2,"SINGLE"),'I-SUB'!$V$3:$W$624,2,0))</f>
        <v>0</v>
      </c>
      <c r="P55" s="54">
        <f>SUM(C55:O55)</f>
        <v>89.4</v>
      </c>
      <c r="Q55" s="11">
        <f>IF(ISNA(VLOOKUP(CONCATENATE($B55,Q$2,"SINGLE"),'II-SUB'!$V$3:$W$630,2,0)),0,VLOOKUP(CONCATENATE($B55,Q$2,"SINGLE"),'II-SUB'!$V$3:$W$630,2,0))</f>
        <v>0</v>
      </c>
      <c r="R55" s="11">
        <f>IF(ISNA(VLOOKUP(CONCATENATE($B55,R$2,"SINGLE"),'II-SUB'!$V$3:$W$630,2,0)),0,VLOOKUP(CONCATENATE($B55,R$2,"SINGLE"),'II-SUB'!$V$3:$W$630,2,0))</f>
        <v>102.1</v>
      </c>
      <c r="S55" s="11">
        <f>IF(ISNA(VLOOKUP(CONCATENATE($B55,S$2,"SINGLE"),'II-SUB'!$V$3:$W$630,2,0)),0,VLOOKUP(CONCATENATE($B55,S$2,"SINGLE"),'II-SUB'!$V$3:$W$630,2,0))</f>
        <v>0</v>
      </c>
      <c r="T55" s="11">
        <f>IF(ISNA(VLOOKUP(CONCATENATE($B55,T$2,"SINGLE"),'II-SUB'!$V$3:$W$630,2,0)),0,VLOOKUP(CONCATENATE($B55,T$2,"SINGLE"),'II-SUB'!$V$3:$W$630,2,0))</f>
        <v>0</v>
      </c>
      <c r="U55" s="11">
        <f>IF(ISNA(VLOOKUP(CONCATENATE($B55,U$2,"SINGLE"),'II-SUB'!$V$3:$W$630,2,0)),0,VLOOKUP(CONCATENATE($B55,U$2,"SINGLE"),'II-SUB'!$V$3:$W$630,2,0))</f>
        <v>0</v>
      </c>
      <c r="V55" s="11">
        <f>IF(ISNA(VLOOKUP(CONCATENATE($B55,V$2,"SINGLE"),'II-SUB'!$V$3:$W$630,2,0)),0,VLOOKUP(CONCATENATE($B55,V$2,"SINGLE"),'II-SUB'!$V$3:$W$630,2,0))</f>
        <v>0</v>
      </c>
      <c r="W55" s="11">
        <f>IF(ISNA(VLOOKUP(CONCATENATE($B55,W$2,"SINGLE"),'II-SUB'!$V$3:$W$630,2,0)),0,VLOOKUP(CONCATENATE($B55,W$2,"SINGLE"),'II-SUB'!$V$3:$W$630,2,0))</f>
        <v>0</v>
      </c>
      <c r="X55" s="11">
        <f>IF(ISNA(VLOOKUP(CONCATENATE($B55,X$2,"SINGLE"),'II-SUB'!$V$3:$W$630,2,0)),0,VLOOKUP(CONCATENATE($B55,X$2,"SINGLE"),'II-SUB'!$V$3:$W$630,2,0))</f>
        <v>0</v>
      </c>
      <c r="Y55" s="11">
        <f>IF(ISNA(VLOOKUP(CONCATENATE($B55,Y$2,"SINGLE"),'II-SUB'!$V$3:$W$630,2,0)),0,VLOOKUP(CONCATENATE($B55,Y$2,"SINGLE"),'II-SUB'!$V$3:$W$630,2,0))</f>
        <v>0</v>
      </c>
      <c r="Z55" s="11">
        <f>IF(ISNA(VLOOKUP(CONCATENATE($B55,Z$2,"SINGLE"),'II-SUB'!$V$3:$W$630,2,0)),0,VLOOKUP(CONCATENATE($B55,Z$2,"SINGLE"),'II-SUB'!$V$3:$W$630,2,0))</f>
        <v>0</v>
      </c>
      <c r="AA55" s="11">
        <f>IF(ISNA(VLOOKUP(CONCATENATE($B55,AA$2,"SINGLE"),'II-SUB'!$V$3:$W$630,2,0)),0,VLOOKUP(CONCATENATE($B55,AA$2,"SINGLE"),'II-SUB'!$V$3:$W$630,2,0))</f>
        <v>0</v>
      </c>
      <c r="AB55" s="11">
        <f>IF(ISNA(VLOOKUP(CONCATENATE($B55,AB$2,"SINGLE"),'II-SUB'!$V$3:$W$630,2,0)),0,VLOOKUP(CONCATENATE($B55,AB$2,"SINGLE"),'II-SUB'!$V$3:$W$630,2,0))</f>
        <v>0</v>
      </c>
      <c r="AC55" s="11">
        <f>IF(ISNA(VLOOKUP(CONCATENATE($B55,AC$2,"SINGLE"),'II-SUB'!$V$3:$W$630,2,0)),0,VLOOKUP(CONCATENATE($B55,AC$2,"SINGLE"),'II-SUB'!$V$3:$W$630,2,0))</f>
        <v>0</v>
      </c>
      <c r="AD55" s="54">
        <f>SUM(Q55:AC55)</f>
        <v>102.1</v>
      </c>
      <c r="AE55" s="11">
        <f>IF(ISNA(VLOOKUP(CONCATENATE($B55,AE$2,"SINGLE"),MW!$V$3:$W$600,2,0)),0,VLOOKUP(CONCATENATE($B55,AE$2,"SINGLE"),MW!$V$3:$W$600,2,0))</f>
        <v>0</v>
      </c>
      <c r="AF55" s="11">
        <f>IF(ISNA(VLOOKUP(CONCATENATE($B55,AF$2,"SINGLE"),MW!$V$3:$W$600,2,0)),0,VLOOKUP(CONCATENATE($B55,AF$2,"SINGLE"),MW!$V$3:$W$600,2,0))</f>
        <v>0</v>
      </c>
      <c r="AG55" s="11">
        <f>IF(ISNA(VLOOKUP(CONCATENATE($B55,AG$2,"SINGLE"),MW!$V$3:$W$600,2,0)),0,VLOOKUP(CONCATENATE($B55,AG$2,"SINGLE"),MW!$V$3:$W$600,2,0))</f>
        <v>0</v>
      </c>
      <c r="AH55" s="11">
        <f>IF(ISNA(VLOOKUP(CONCATENATE($B55,AH$2,"SINGLE"),MW!$V$3:$W$600,2,0)),0,VLOOKUP(CONCATENATE($B55,AH$2,"SINGLE"),MW!$V$3:$W$600,2,0))</f>
        <v>0</v>
      </c>
      <c r="AI55" s="11">
        <f>IF(ISNA(VLOOKUP(CONCATENATE($B55,AI$2,"SINGLE"),MW!$V$3:$W$600,2,0)),0,VLOOKUP(CONCATENATE($B55,AI$2,"SINGLE"),MW!$V$3:$W$600,2,0))</f>
        <v>0</v>
      </c>
      <c r="AJ55" s="11">
        <f>IF(ISNA(VLOOKUP(CONCATENATE($B55,AJ$2,"SINGLE"),MW!$V$3:$W$600,2,0)),0,VLOOKUP(CONCATENATE($B55,AJ$2,"SINGLE"),MW!$V$3:$W$600,2,0))</f>
        <v>0</v>
      </c>
      <c r="AK55" s="11">
        <f>IF(ISNA(VLOOKUP(CONCATENATE($B55,AK$2,"SINGLE"),MW!$V$3:$W$600,2,0)),0,VLOOKUP(CONCATENATE($B55,AK$2,"SINGLE"),MW!$V$3:$W$600,2,0))</f>
        <v>0</v>
      </c>
      <c r="AL55" s="11">
        <f>IF(ISNA(VLOOKUP(CONCATENATE($B55,AL$2,"SINGLE"),MW!$V$3:$W$600,2,0)),0,VLOOKUP(CONCATENATE($B55,AL$2,"SINGLE"),MW!$V$3:$W$600,2,0))</f>
        <v>0</v>
      </c>
      <c r="AM55" s="11">
        <f>IF(ISNA(VLOOKUP(CONCATENATE($B55,AM$2,"SINGLE"),MW!$V$3:$W$600,2,0)),0,VLOOKUP(CONCATENATE($B55,AM$2,"SINGLE"),MW!$V$3:$W$600,2,0))</f>
        <v>0</v>
      </c>
      <c r="AN55" s="11">
        <f>IF(ISNA(VLOOKUP(CONCATENATE($B55,AN$2,"SINGLE"),MW!$V$3:$W$600,2,0)),0,VLOOKUP(CONCATENATE($B55,AN$2,"SINGLE"),MW!$V$3:$W$600,2,0))</f>
        <v>0</v>
      </c>
      <c r="AO55" s="11">
        <f>IF(ISNA(VLOOKUP(CONCATENATE($B55,AO$2,"SINGLE"),MW!$V$3:$W$600,2,0)),0,VLOOKUP(CONCATENATE($B55,AO$2,"SINGLE"),MW!$V$3:$W$600,2,0))</f>
        <v>0</v>
      </c>
      <c r="AP55" s="54">
        <f>SUM(AE55:AO55)</f>
        <v>0</v>
      </c>
      <c r="AQ55" s="11">
        <f>IF(ISNA(VLOOKUP(CONCATENATE($B55,AQ$2,"SINGLE"),'III-SUB'!$V$3:$W$633,2,0)),0,VLOOKUP(CONCATENATE($B55,AQ$2,"SINGLE"),'III-SUB'!$V$3:$W$633,2,0))</f>
        <v>0</v>
      </c>
      <c r="AR55" s="11">
        <f>IF(ISNA(VLOOKUP(CONCATENATE($B55,AR$2,"SINGLE"),'III-SUB'!$V$3:$W$633,2,0)),0,VLOOKUP(CONCATENATE($B55,AR$2,"SINGLE"),'III-SUB'!$V$3:$W$633,2,0))</f>
        <v>0</v>
      </c>
      <c r="AS55" s="11">
        <f>IF(ISNA(VLOOKUP(CONCATENATE($B55,AS$2,"SINGLE"),'III-SUB'!$V$3:$W$633,2,0)),0,VLOOKUP(CONCATENATE($B55,AS$2,"SINGLE"),'III-SUB'!$V$3:$W$633,2,0))</f>
        <v>0</v>
      </c>
      <c r="AT55" s="11">
        <f>IF(ISNA(VLOOKUP(CONCATENATE($B55,AT$2,"SINGLE"),'III-SUB'!$V$3:$W$633,2,0)),0,VLOOKUP(CONCATENATE($B55,AT$2,"SINGLE"),'III-SUB'!$V$3:$W$633,2,0))</f>
        <v>0</v>
      </c>
      <c r="AU55" s="11">
        <f>IF(ISNA(VLOOKUP(CONCATENATE($B55,AU$2,"SINGLE"),'III-SUB'!$V$3:$W$633,2,0)),0,VLOOKUP(CONCATENATE($B55,AU$2,"SINGLE"),'III-SUB'!$V$3:$W$633,2,0))</f>
        <v>0</v>
      </c>
      <c r="AV55" s="11">
        <f>IF(ISNA(VLOOKUP(CONCATENATE($B55,AV$2,"SINGLE"),'III-SUB'!$V$3:$W$633,2,0)),0,VLOOKUP(CONCATENATE($B55,AV$2,"SINGLE"),'III-SUB'!$V$3:$W$633,2,0))</f>
        <v>0</v>
      </c>
      <c r="AW55" s="11">
        <f>IF(ISNA(VLOOKUP(CONCATENATE($B55,AW$2,"SINGLE"),'III-SUB'!$V$3:$W$633,2,0)),0,VLOOKUP(CONCATENATE($B55,AW$2,"SINGLE"),'III-SUB'!$V$3:$W$633,2,0))</f>
        <v>0</v>
      </c>
      <c r="AX55" s="11">
        <f>IF(ISNA(VLOOKUP(CONCATENATE($B55,AX$2,"SINGLE"),'III-SUB'!$V$3:$W$633,2,0)),0,VLOOKUP(CONCATENATE($B55,AX$2,"SINGLE"),'III-SUB'!$V$3:$W$633,2,0))</f>
        <v>0</v>
      </c>
      <c r="AY55" s="11">
        <f>IF(ISNA(VLOOKUP(CONCATENATE($B55,AY$2,"SINGLE"),'III-SUB'!$V$3:$W$633,2,0)),0,VLOOKUP(CONCATENATE($B55,AY$2,"SINGLE"),'III-SUB'!$V$3:$W$633,2,0))</f>
        <v>0</v>
      </c>
      <c r="AZ55" s="11">
        <f>IF(ISNA(VLOOKUP(CONCATENATE($B55,AZ$2,"SINGLE"),'III-SUB'!$V$3:$W$633,2,0)),0,VLOOKUP(CONCATENATE($B55,AZ$2,"SINGLE"),'III-SUB'!$V$3:$W$633,2,0))</f>
        <v>0</v>
      </c>
      <c r="BA55" s="11">
        <f>IF(ISNA(VLOOKUP(CONCATENATE($B55,BA$2,"SINGLE"),'III-SUB'!$V$3:$W$633,2,0)),0,VLOOKUP(CONCATENATE($B55,BA$2,"SINGLE"),'III-SUB'!$V$3:$W$633,2,0))</f>
        <v>0</v>
      </c>
      <c r="BB55" s="11">
        <f>IF(ISNA(VLOOKUP(CONCATENATE($B55,BB$2,"SINGLE"),'III-SUB'!$V$3:$W$633,2,0)),0,VLOOKUP(CONCATENATE($B55,BB$2,"SINGLE"),'III-SUB'!$V$3:$W$633,2,0))</f>
        <v>0</v>
      </c>
      <c r="BC55" s="11">
        <f>IF(ISNA(VLOOKUP(CONCATENATE($B55,BC$2,"SINGLE"),'III-SUB'!$V$3:$W$633,2,0)),0,VLOOKUP(CONCATENATE($B55,BC$2,"SINGLE"),'III-SUB'!$V$3:$W$633,2,0))</f>
        <v>0</v>
      </c>
      <c r="BD55" s="54">
        <f>SUM(AQ55:BC55)</f>
        <v>0</v>
      </c>
      <c r="BE55" s="54">
        <f>IF(ISNA(VLOOKUP(CONCATENATE($B55,BE$2,"SINGLE"),VHF!$V$3:$W$627,2,0)),0,VLOOKUP(CONCATENATE($B55,BE$2,"SINGLE"),VHF!$V$3:$W$627,2,0))</f>
        <v>0</v>
      </c>
      <c r="BF55" s="11">
        <f>IF(ISNA(VLOOKUP(CONCATENATE($B55,BF$2,"SINGLE"),UHF!$V$3:$W$612,2,0)),0,VLOOKUP(CONCATENATE($B55,BF$2,"SINGLE"),UHF!$V$3:$W$612,2,0))</f>
        <v>172.8</v>
      </c>
      <c r="BG55" s="11">
        <f>IF(ISNA(VLOOKUP(CONCATENATE($B55,BG$2,"SINGLE"),UHF!$V$3:$W$612,2,0)),0,VLOOKUP(CONCATENATE($B55,BG$2,"SINGLE"),UHF!$V$3:$W$612,2,0))</f>
        <v>0</v>
      </c>
      <c r="BH55" s="11">
        <f>IF(ISNA(VLOOKUP(CONCATENATE($B55,BH$2,"SINGLE"),UHF!$V$3:$W$612,2,0)),0,VLOOKUP(CONCATENATE($B55,BH$2,"SINGLE"),UHF!$V$3:$W$612,2,0))</f>
        <v>0</v>
      </c>
      <c r="BI55" s="11">
        <f>IF(ISNA(VLOOKUP(CONCATENATE($B55,BI$2,"SINGLE"),UHF!$V$3:$W$612,2,0)),0,VLOOKUP(CONCATENATE($B55,BI$2,"SINGLE"),UHF!$V$3:$W$612,2,0))</f>
        <v>0</v>
      </c>
      <c r="BJ55" s="11">
        <f>IF(ISNA(VLOOKUP(CONCATENATE($B55,BJ$2,"SINGLE"),UHF!$V$3:$W$612,2,0)),0,VLOOKUP(CONCATENATE($B55,BJ$2,"SINGLE"),UHF!$V$3:$W$612,2,0))</f>
        <v>0</v>
      </c>
      <c r="BK55" s="11">
        <f>IF(ISNA(VLOOKUP(CONCATENATE($B55,BK$2,"SINGLE"),UHF!$V$3:$W$612,2,0)),0,VLOOKUP(CONCATENATE($B55,BK$2,"SINGLE"),UHF!$V$3:$W$612,2,0))</f>
        <v>0</v>
      </c>
      <c r="BL55" s="11">
        <f>IF(ISNA(VLOOKUP(CONCATENATE($B55,BL$2,"SINGLE"),UHF!$V$3:$W$612,2,0)),0,VLOOKUP(CONCATENATE($B55,BL$2,"SINGLE"),UHF!$V$3:$W$612,2,0))</f>
        <v>0</v>
      </c>
      <c r="BM55" s="11">
        <f>IF(ISNA(VLOOKUP(CONCATENATE($B55,BM$2,"SINGLE"),UHF!$V$3:$W$612,2,0)),0,VLOOKUP(CONCATENATE($B55,BM$2,"SINGLE"),UHF!$V$3:$W$612,2,0))</f>
        <v>0</v>
      </c>
      <c r="BN55" s="11">
        <f>IF(ISNA(VLOOKUP(CONCATENATE($B55,BN$2,"SINGLE"),UHF!$V$3:$W$612,2,0)),0,VLOOKUP(CONCATENATE($B55,BN$2,"SINGLE"),UHF!$V$3:$W$612,2,0))</f>
        <v>0</v>
      </c>
      <c r="BO55" s="11">
        <f>IF(ISNA(VLOOKUP(CONCATENATE($B55,BO$2,"SINGLE"),UHF!$V$3:$W$612,2,0)),0,VLOOKUP(CONCATENATE($B55,BO$2,"SINGLE"),UHF!$V$3:$W$612,2,0))</f>
        <v>0</v>
      </c>
      <c r="BP55" s="11">
        <f>IF(ISNA(VLOOKUP(CONCATENATE($B55,BP$2,"SINGLE"),UHF!$V$3:$W$612,2,0)),0,VLOOKUP(CONCATENATE($B55,BP$2,"SINGLE"),UHF!$V$3:$W$612,2,0))</f>
        <v>0</v>
      </c>
      <c r="BQ55" s="11">
        <f>IF(ISNA(VLOOKUP(CONCATENATE($B55,BQ$2,"SINGLE"),UHF!$V$3:$W$612,2,0)),0,VLOOKUP(CONCATENATE($B55,BQ$2,"SINGLE"),UHF!$V$3:$W$612,2,0))</f>
        <v>0</v>
      </c>
      <c r="BR55" s="54">
        <f>SUM(BF55:BQ55)</f>
        <v>172.8</v>
      </c>
      <c r="BS55" s="54">
        <f>IF(ISNA(VLOOKUP(CONCATENATE($B55,BS$2,"SINGLE"),'A1'!$V$3:$W$612,2,0)),0,VLOOKUP(CONCATENATE($B55,BS$2,"SINGLE"),'A1'!$V$3:$W$612,2,0))</f>
        <v>0</v>
      </c>
      <c r="BT55" s="11">
        <f>SUM(C55,Q55,AQ55,BE55,BS55)</f>
        <v>0</v>
      </c>
      <c r="BU55" s="11">
        <f>SUM(D55,R55,AR55,BF55)</f>
        <v>364.3</v>
      </c>
      <c r="BV55" s="11">
        <f>SUM(E55,S55,AE55,AS55,BG55)</f>
        <v>0</v>
      </c>
      <c r="BW55" s="11">
        <f>SUM(F55,T55,AF55,AT55,BH55)</f>
        <v>0</v>
      </c>
      <c r="BX55" s="11">
        <f>SUM(G55,U55,AG55,AU55,BI55)</f>
        <v>0</v>
      </c>
      <c r="BY55" s="11">
        <f>SUM(H55,V55,AH55,AV55,BJ55)</f>
        <v>0</v>
      </c>
      <c r="BZ55" s="11">
        <f>SUM(I55,W55,AI55,AW55,BK55)</f>
        <v>0</v>
      </c>
      <c r="CA55" s="11">
        <f>SUM(J55,X55,AJ55,AX55,BL55)</f>
        <v>0</v>
      </c>
      <c r="CB55" s="11">
        <f>SUM(K55,Y55,AK55,AY55,BM55)</f>
        <v>0</v>
      </c>
      <c r="CC55" s="11">
        <f>SUM(L55,Z55,AL55,AZ55,BN55)</f>
        <v>0</v>
      </c>
      <c r="CD55" s="11">
        <f>SUM(M55,AA55,AM55,BA55,BO55)</f>
        <v>0</v>
      </c>
      <c r="CE55" s="11">
        <f>SUM(N55,AB55,AN55,BB55,BP55)</f>
        <v>0</v>
      </c>
      <c r="CF55" s="11">
        <f>SUM(O55,AC55,AO55,BC55,BQ55)</f>
        <v>0</v>
      </c>
      <c r="CG55" s="11">
        <f>SUM(BT55:CF55)</f>
        <v>364.3</v>
      </c>
      <c r="CH55" s="11">
        <f>SUM(P55,AD55,AP55,BD55,BE55,BR55,BS55)</f>
        <v>364.3</v>
      </c>
      <c r="CI55" s="11">
        <f>MIN(P55,AD55,AP55,BD55,BE55,BR55,BS55)</f>
        <v>0</v>
      </c>
      <c r="CJ55" s="51">
        <f>SUM(CH55-CI55)</f>
        <v>364.3</v>
      </c>
    </row>
    <row r="56" spans="1:88" x14ac:dyDescent="0.2">
      <c r="A56" s="21" t="str">
        <f t="shared" si="0"/>
        <v>54.</v>
      </c>
      <c r="B56" s="8" t="str">
        <f>'Seznam-SO'!A215</f>
        <v>OK1DOY</v>
      </c>
      <c r="C56" s="11">
        <f>IF(ISNA(VLOOKUP(CONCATENATE($B56,C$2,"SINGLE"),'I-SUB'!$V$3:$W$624,2,0)),0,VLOOKUP(CONCATENATE($B56,C$2,"SINGLE"),'I-SUB'!$V$3:$W$624,2,0))</f>
        <v>78</v>
      </c>
      <c r="D56" s="11">
        <f>IF(ISNA(VLOOKUP(CONCATENATE($B56,D$2,"SINGLE"),'I-SUB'!$V$3:$W$624,2,0)),0,VLOOKUP(CONCATENATE($B56,D$2,"SINGLE"),'I-SUB'!$V$3:$W$624,2,0))</f>
        <v>66.3</v>
      </c>
      <c r="E56" s="11">
        <f>IF(ISNA(VLOOKUP(CONCATENATE($B56,E$2,"SINGLE"),'I-SUB'!$V$3:$W$624,2,0)),0,VLOOKUP(CONCATENATE($B56,E$2,"SINGLE"),'I-SUB'!$V$3:$W$624,2,0))</f>
        <v>0</v>
      </c>
      <c r="F56" s="11">
        <f>IF(ISNA(VLOOKUP(CONCATENATE($B56,F$2,"SINGLE"),'I-SUB'!$V$3:$W$624,2,0)),0,VLOOKUP(CONCATENATE($B56,F$2,"SINGLE"),'I-SUB'!$V$3:$W$624,2,0))</f>
        <v>0</v>
      </c>
      <c r="G56" s="11">
        <f>IF(ISNA(VLOOKUP(CONCATENATE($B56,G$2,"SINGLE"),'I-SUB'!$V$3:$W$624,2,0)),0,VLOOKUP(CONCATENATE($B56,G$2,"SINGLE"),'I-SUB'!$V$3:$W$624,2,0))</f>
        <v>0</v>
      </c>
      <c r="H56" s="11">
        <f>IF(ISNA(VLOOKUP(CONCATENATE($B56,H$2,"SINGLE"),'I-SUB'!$V$3:$W$624,2,0)),0,VLOOKUP(CONCATENATE($B56,H$2,"SINGLE"),'I-SUB'!$V$3:$W$624,2,0))</f>
        <v>0</v>
      </c>
      <c r="I56" s="11">
        <f>IF(ISNA(VLOOKUP(CONCATENATE($B56,I$2,"SINGLE"),'I-SUB'!$V$3:$W$624,2,0)),0,VLOOKUP(CONCATENATE($B56,I$2,"SINGLE"),'I-SUB'!$V$3:$W$624,2,0))</f>
        <v>0</v>
      </c>
      <c r="J56" s="11">
        <f>IF(ISNA(VLOOKUP(CONCATENATE($B56,J$2,"SINGLE"),'I-SUB'!$V$3:$W$624,2,0)),0,VLOOKUP(CONCATENATE($B56,J$2,"SINGLE"),'I-SUB'!$V$3:$W$624,2,0))</f>
        <v>0</v>
      </c>
      <c r="K56" s="11">
        <f>IF(ISNA(VLOOKUP(CONCATENATE($B56,K$2,"SINGLE"),'I-SUB'!$V$3:$W$624,2,0)),0,VLOOKUP(CONCATENATE($B56,K$2,"SINGLE"),'I-SUB'!$V$3:$W$624,2,0))</f>
        <v>0</v>
      </c>
      <c r="L56" s="11">
        <f>IF(ISNA(VLOOKUP(CONCATENATE($B56,L$2,"SINGLE"),'I-SUB'!$V$3:$W$624,2,0)),0,VLOOKUP(CONCATENATE($B56,L$2,"SINGLE"),'I-SUB'!$V$3:$W$624,2,0))</f>
        <v>0</v>
      </c>
      <c r="M56" s="11">
        <f>IF(ISNA(VLOOKUP(CONCATENATE($B56,M$2,"SINGLE"),'I-SUB'!$V$3:$W$624,2,0)),0,VLOOKUP(CONCATENATE($B56,M$2,"SINGLE"),'I-SUB'!$V$3:$W$624,2,0))</f>
        <v>0</v>
      </c>
      <c r="N56" s="11">
        <f>IF(ISNA(VLOOKUP(CONCATENATE($B56,N$2,"SINGLE"),'I-SUB'!$V$3:$W$624,2,0)),0,VLOOKUP(CONCATENATE($B56,N$2,"SINGLE"),'I-SUB'!$V$3:$W$624,2,0))</f>
        <v>0</v>
      </c>
      <c r="O56" s="11">
        <f>IF(ISNA(VLOOKUP(CONCATENATE($B56,O$2,"SINGLE"),'I-SUB'!$V$3:$W$624,2,0)),0,VLOOKUP(CONCATENATE($B56,O$2,"SINGLE"),'I-SUB'!$V$3:$W$624,2,0))</f>
        <v>0</v>
      </c>
      <c r="P56" s="54">
        <f>SUM(C56:O56)</f>
        <v>144.30000000000001</v>
      </c>
      <c r="Q56" s="11">
        <f>IF(ISNA(VLOOKUP(CONCATENATE($B56,Q$2,"SINGLE"),'II-SUB'!$V$3:$W$630,2,0)),0,VLOOKUP(CONCATENATE($B56,Q$2,"SINGLE"),'II-SUB'!$V$3:$W$630,2,0))</f>
        <v>135.69999999999999</v>
      </c>
      <c r="R56" s="11">
        <f>IF(ISNA(VLOOKUP(CONCATENATE($B56,R$2,"SINGLE"),'II-SUB'!$V$3:$W$630,2,0)),0,VLOOKUP(CONCATENATE($B56,R$2,"SINGLE"),'II-SUB'!$V$3:$W$630,2,0))</f>
        <v>0</v>
      </c>
      <c r="S56" s="11">
        <f>IF(ISNA(VLOOKUP(CONCATENATE($B56,S$2,"SINGLE"),'II-SUB'!$V$3:$W$630,2,0)),0,VLOOKUP(CONCATENATE($B56,S$2,"SINGLE"),'II-SUB'!$V$3:$W$630,2,0))</f>
        <v>0</v>
      </c>
      <c r="T56" s="11">
        <f>IF(ISNA(VLOOKUP(CONCATENATE($B56,T$2,"SINGLE"),'II-SUB'!$V$3:$W$630,2,0)),0,VLOOKUP(CONCATENATE($B56,T$2,"SINGLE"),'II-SUB'!$V$3:$W$630,2,0))</f>
        <v>0</v>
      </c>
      <c r="U56" s="11">
        <f>IF(ISNA(VLOOKUP(CONCATENATE($B56,U$2,"SINGLE"),'II-SUB'!$V$3:$W$630,2,0)),0,VLOOKUP(CONCATENATE($B56,U$2,"SINGLE"),'II-SUB'!$V$3:$W$630,2,0))</f>
        <v>0</v>
      </c>
      <c r="V56" s="11">
        <f>IF(ISNA(VLOOKUP(CONCATENATE($B56,V$2,"SINGLE"),'II-SUB'!$V$3:$W$630,2,0)),0,VLOOKUP(CONCATENATE($B56,V$2,"SINGLE"),'II-SUB'!$V$3:$W$630,2,0))</f>
        <v>0</v>
      </c>
      <c r="W56" s="11">
        <f>IF(ISNA(VLOOKUP(CONCATENATE($B56,W$2,"SINGLE"),'II-SUB'!$V$3:$W$630,2,0)),0,VLOOKUP(CONCATENATE($B56,W$2,"SINGLE"),'II-SUB'!$V$3:$W$630,2,0))</f>
        <v>0</v>
      </c>
      <c r="X56" s="11">
        <f>IF(ISNA(VLOOKUP(CONCATENATE($B56,X$2,"SINGLE"),'II-SUB'!$V$3:$W$630,2,0)),0,VLOOKUP(CONCATENATE($B56,X$2,"SINGLE"),'II-SUB'!$V$3:$W$630,2,0))</f>
        <v>0</v>
      </c>
      <c r="Y56" s="11">
        <f>IF(ISNA(VLOOKUP(CONCATENATE($B56,Y$2,"SINGLE"),'II-SUB'!$V$3:$W$630,2,0)),0,VLOOKUP(CONCATENATE($B56,Y$2,"SINGLE"),'II-SUB'!$V$3:$W$630,2,0))</f>
        <v>0</v>
      </c>
      <c r="Z56" s="11">
        <f>IF(ISNA(VLOOKUP(CONCATENATE($B56,Z$2,"SINGLE"),'II-SUB'!$V$3:$W$630,2,0)),0,VLOOKUP(CONCATENATE($B56,Z$2,"SINGLE"),'II-SUB'!$V$3:$W$630,2,0))</f>
        <v>0</v>
      </c>
      <c r="AA56" s="11">
        <f>IF(ISNA(VLOOKUP(CONCATENATE($B56,AA$2,"SINGLE"),'II-SUB'!$V$3:$W$630,2,0)),0,VLOOKUP(CONCATENATE($B56,AA$2,"SINGLE"),'II-SUB'!$V$3:$W$630,2,0))</f>
        <v>0</v>
      </c>
      <c r="AB56" s="11">
        <f>IF(ISNA(VLOOKUP(CONCATENATE($B56,AB$2,"SINGLE"),'II-SUB'!$V$3:$W$630,2,0)),0,VLOOKUP(CONCATENATE($B56,AB$2,"SINGLE"),'II-SUB'!$V$3:$W$630,2,0))</f>
        <v>0</v>
      </c>
      <c r="AC56" s="11">
        <f>IF(ISNA(VLOOKUP(CONCATENATE($B56,AC$2,"SINGLE"),'II-SUB'!$V$3:$W$630,2,0)),0,VLOOKUP(CONCATENATE($B56,AC$2,"SINGLE"),'II-SUB'!$V$3:$W$630,2,0))</f>
        <v>0</v>
      </c>
      <c r="AD56" s="54">
        <f>SUM(Q56:AC56)</f>
        <v>135.69999999999999</v>
      </c>
      <c r="AE56" s="11">
        <f>IF(ISNA(VLOOKUP(CONCATENATE($B56,AE$2,"SINGLE"),MW!$V$3:$W$600,2,0)),0,VLOOKUP(CONCATENATE($B56,AE$2,"SINGLE"),MW!$V$3:$W$600,2,0))</f>
        <v>0</v>
      </c>
      <c r="AF56" s="11">
        <f>IF(ISNA(VLOOKUP(CONCATENATE($B56,AF$2,"SINGLE"),MW!$V$3:$W$600,2,0)),0,VLOOKUP(CONCATENATE($B56,AF$2,"SINGLE"),MW!$V$3:$W$600,2,0))</f>
        <v>0</v>
      </c>
      <c r="AG56" s="11">
        <f>IF(ISNA(VLOOKUP(CONCATENATE($B56,AG$2,"SINGLE"),MW!$V$3:$W$600,2,0)),0,VLOOKUP(CONCATENATE($B56,AG$2,"SINGLE"),MW!$V$3:$W$600,2,0))</f>
        <v>0</v>
      </c>
      <c r="AH56" s="11">
        <f>IF(ISNA(VLOOKUP(CONCATENATE($B56,AH$2,"SINGLE"),MW!$V$3:$W$600,2,0)),0,VLOOKUP(CONCATENATE($B56,AH$2,"SINGLE"),MW!$V$3:$W$600,2,0))</f>
        <v>0</v>
      </c>
      <c r="AI56" s="11">
        <f>IF(ISNA(VLOOKUP(CONCATENATE($B56,AI$2,"SINGLE"),MW!$V$3:$W$600,2,0)),0,VLOOKUP(CONCATENATE($B56,AI$2,"SINGLE"),MW!$V$3:$W$600,2,0))</f>
        <v>0</v>
      </c>
      <c r="AJ56" s="11">
        <f>IF(ISNA(VLOOKUP(CONCATENATE($B56,AJ$2,"SINGLE"),MW!$V$3:$W$600,2,0)),0,VLOOKUP(CONCATENATE($B56,AJ$2,"SINGLE"),MW!$V$3:$W$600,2,0))</f>
        <v>0</v>
      </c>
      <c r="AK56" s="11">
        <f>IF(ISNA(VLOOKUP(CONCATENATE($B56,AK$2,"SINGLE"),MW!$V$3:$W$600,2,0)),0,VLOOKUP(CONCATENATE($B56,AK$2,"SINGLE"),MW!$V$3:$W$600,2,0))</f>
        <v>0</v>
      </c>
      <c r="AL56" s="11">
        <f>IF(ISNA(VLOOKUP(CONCATENATE($B56,AL$2,"SINGLE"),MW!$V$3:$W$600,2,0)),0,VLOOKUP(CONCATENATE($B56,AL$2,"SINGLE"),MW!$V$3:$W$600,2,0))</f>
        <v>0</v>
      </c>
      <c r="AM56" s="11">
        <f>IF(ISNA(VLOOKUP(CONCATENATE($B56,AM$2,"SINGLE"),MW!$V$3:$W$600,2,0)),0,VLOOKUP(CONCATENATE($B56,AM$2,"SINGLE"),MW!$V$3:$W$600,2,0))</f>
        <v>0</v>
      </c>
      <c r="AN56" s="11">
        <f>IF(ISNA(VLOOKUP(CONCATENATE($B56,AN$2,"SINGLE"),MW!$V$3:$W$600,2,0)),0,VLOOKUP(CONCATENATE($B56,AN$2,"SINGLE"),MW!$V$3:$W$600,2,0))</f>
        <v>0</v>
      </c>
      <c r="AO56" s="11">
        <f>IF(ISNA(VLOOKUP(CONCATENATE($B56,AO$2,"SINGLE"),MW!$V$3:$W$600,2,0)),0,VLOOKUP(CONCATENATE($B56,AO$2,"SINGLE"),MW!$V$3:$W$600,2,0))</f>
        <v>0</v>
      </c>
      <c r="AP56" s="54">
        <f>SUM(AE56:AO56)</f>
        <v>0</v>
      </c>
      <c r="AQ56" s="11">
        <f>IF(ISNA(VLOOKUP(CONCATENATE($B56,AQ$2,"SINGLE"),'III-SUB'!$V$3:$W$633,2,0)),0,VLOOKUP(CONCATENATE($B56,AQ$2,"SINGLE"),'III-SUB'!$V$3:$W$633,2,0))</f>
        <v>0</v>
      </c>
      <c r="AR56" s="11">
        <f>IF(ISNA(VLOOKUP(CONCATENATE($B56,AR$2,"SINGLE"),'III-SUB'!$V$3:$W$633,2,0)),0,VLOOKUP(CONCATENATE($B56,AR$2,"SINGLE"),'III-SUB'!$V$3:$W$633,2,0))</f>
        <v>0</v>
      </c>
      <c r="AS56" s="11">
        <f>IF(ISNA(VLOOKUP(CONCATENATE($B56,AS$2,"SINGLE"),'III-SUB'!$V$3:$W$633,2,0)),0,VLOOKUP(CONCATENATE($B56,AS$2,"SINGLE"),'III-SUB'!$V$3:$W$633,2,0))</f>
        <v>0</v>
      </c>
      <c r="AT56" s="11">
        <f>IF(ISNA(VLOOKUP(CONCATENATE($B56,AT$2,"SINGLE"),'III-SUB'!$V$3:$W$633,2,0)),0,VLOOKUP(CONCATENATE($B56,AT$2,"SINGLE"),'III-SUB'!$V$3:$W$633,2,0))</f>
        <v>0</v>
      </c>
      <c r="AU56" s="11">
        <f>IF(ISNA(VLOOKUP(CONCATENATE($B56,AU$2,"SINGLE"),'III-SUB'!$V$3:$W$633,2,0)),0,VLOOKUP(CONCATENATE($B56,AU$2,"SINGLE"),'III-SUB'!$V$3:$W$633,2,0))</f>
        <v>0</v>
      </c>
      <c r="AV56" s="11">
        <f>IF(ISNA(VLOOKUP(CONCATENATE($B56,AV$2,"SINGLE"),'III-SUB'!$V$3:$W$633,2,0)),0,VLOOKUP(CONCATENATE($B56,AV$2,"SINGLE"),'III-SUB'!$V$3:$W$633,2,0))</f>
        <v>0</v>
      </c>
      <c r="AW56" s="11">
        <f>IF(ISNA(VLOOKUP(CONCATENATE($B56,AW$2,"SINGLE"),'III-SUB'!$V$3:$W$633,2,0)),0,VLOOKUP(CONCATENATE($B56,AW$2,"SINGLE"),'III-SUB'!$V$3:$W$633,2,0))</f>
        <v>0</v>
      </c>
      <c r="AX56" s="11">
        <f>IF(ISNA(VLOOKUP(CONCATENATE($B56,AX$2,"SINGLE"),'III-SUB'!$V$3:$W$633,2,0)),0,VLOOKUP(CONCATENATE($B56,AX$2,"SINGLE"),'III-SUB'!$V$3:$W$633,2,0))</f>
        <v>0</v>
      </c>
      <c r="AY56" s="11">
        <f>IF(ISNA(VLOOKUP(CONCATENATE($B56,AY$2,"SINGLE"),'III-SUB'!$V$3:$W$633,2,0)),0,VLOOKUP(CONCATENATE($B56,AY$2,"SINGLE"),'III-SUB'!$V$3:$W$633,2,0))</f>
        <v>0</v>
      </c>
      <c r="AZ56" s="11">
        <f>IF(ISNA(VLOOKUP(CONCATENATE($B56,AZ$2,"SINGLE"),'III-SUB'!$V$3:$W$633,2,0)),0,VLOOKUP(CONCATENATE($B56,AZ$2,"SINGLE"),'III-SUB'!$V$3:$W$633,2,0))</f>
        <v>0</v>
      </c>
      <c r="BA56" s="11">
        <f>IF(ISNA(VLOOKUP(CONCATENATE($B56,BA$2,"SINGLE"),'III-SUB'!$V$3:$W$633,2,0)),0,VLOOKUP(CONCATENATE($B56,BA$2,"SINGLE"),'III-SUB'!$V$3:$W$633,2,0))</f>
        <v>0</v>
      </c>
      <c r="BB56" s="11">
        <f>IF(ISNA(VLOOKUP(CONCATENATE($B56,BB$2,"SINGLE"),'III-SUB'!$V$3:$W$633,2,0)),0,VLOOKUP(CONCATENATE($B56,BB$2,"SINGLE"),'III-SUB'!$V$3:$W$633,2,0))</f>
        <v>0</v>
      </c>
      <c r="BC56" s="11">
        <f>IF(ISNA(VLOOKUP(CONCATENATE($B56,BC$2,"SINGLE"),'III-SUB'!$V$3:$W$633,2,0)),0,VLOOKUP(CONCATENATE($B56,BC$2,"SINGLE"),'III-SUB'!$V$3:$W$633,2,0))</f>
        <v>0</v>
      </c>
      <c r="BD56" s="54">
        <f>SUM(AQ56:BC56)</f>
        <v>0</v>
      </c>
      <c r="BE56" s="54">
        <f>IF(ISNA(VLOOKUP(CONCATENATE($B56,BE$2,"SINGLE"),VHF!$V$3:$W$627,2,0)),0,VLOOKUP(CONCATENATE($B56,BE$2,"SINGLE"),VHF!$V$3:$W$627,2,0))</f>
        <v>4.8</v>
      </c>
      <c r="BF56" s="11">
        <f>IF(ISNA(VLOOKUP(CONCATENATE($B56,BF$2,"SINGLE"),UHF!$V$3:$W$612,2,0)),0,VLOOKUP(CONCATENATE($B56,BF$2,"SINGLE"),UHF!$V$3:$W$612,2,0))</f>
        <v>0</v>
      </c>
      <c r="BG56" s="11">
        <f>IF(ISNA(VLOOKUP(CONCATENATE($B56,BG$2,"SINGLE"),UHF!$V$3:$W$612,2,0)),0,VLOOKUP(CONCATENATE($B56,BG$2,"SINGLE"),UHF!$V$3:$W$612,2,0))</f>
        <v>0</v>
      </c>
      <c r="BH56" s="11">
        <f>IF(ISNA(VLOOKUP(CONCATENATE($B56,BH$2,"SINGLE"),UHF!$V$3:$W$612,2,0)),0,VLOOKUP(CONCATENATE($B56,BH$2,"SINGLE"),UHF!$V$3:$W$612,2,0))</f>
        <v>0</v>
      </c>
      <c r="BI56" s="11">
        <f>IF(ISNA(VLOOKUP(CONCATENATE($B56,BI$2,"SINGLE"),UHF!$V$3:$W$612,2,0)),0,VLOOKUP(CONCATENATE($B56,BI$2,"SINGLE"),UHF!$V$3:$W$612,2,0))</f>
        <v>0</v>
      </c>
      <c r="BJ56" s="11">
        <f>IF(ISNA(VLOOKUP(CONCATENATE($B56,BJ$2,"SINGLE"),UHF!$V$3:$W$612,2,0)),0,VLOOKUP(CONCATENATE($B56,BJ$2,"SINGLE"),UHF!$V$3:$W$612,2,0))</f>
        <v>0</v>
      </c>
      <c r="BK56" s="11">
        <f>IF(ISNA(VLOOKUP(CONCATENATE($B56,BK$2,"SINGLE"),UHF!$V$3:$W$612,2,0)),0,VLOOKUP(CONCATENATE($B56,BK$2,"SINGLE"),UHF!$V$3:$W$612,2,0))</f>
        <v>0</v>
      </c>
      <c r="BL56" s="11">
        <f>IF(ISNA(VLOOKUP(CONCATENATE($B56,BL$2,"SINGLE"),UHF!$V$3:$W$612,2,0)),0,VLOOKUP(CONCATENATE($B56,BL$2,"SINGLE"),UHF!$V$3:$W$612,2,0))</f>
        <v>0</v>
      </c>
      <c r="BM56" s="11">
        <f>IF(ISNA(VLOOKUP(CONCATENATE($B56,BM$2,"SINGLE"),UHF!$V$3:$W$612,2,0)),0,VLOOKUP(CONCATENATE($B56,BM$2,"SINGLE"),UHF!$V$3:$W$612,2,0))</f>
        <v>0</v>
      </c>
      <c r="BN56" s="11">
        <f>IF(ISNA(VLOOKUP(CONCATENATE($B56,BN$2,"SINGLE"),UHF!$V$3:$W$612,2,0)),0,VLOOKUP(CONCATENATE($B56,BN$2,"SINGLE"),UHF!$V$3:$W$612,2,0))</f>
        <v>0</v>
      </c>
      <c r="BO56" s="11">
        <f>IF(ISNA(VLOOKUP(CONCATENATE($B56,BO$2,"SINGLE"),UHF!$V$3:$W$612,2,0)),0,VLOOKUP(CONCATENATE($B56,BO$2,"SINGLE"),UHF!$V$3:$W$612,2,0))</f>
        <v>0</v>
      </c>
      <c r="BP56" s="11">
        <f>IF(ISNA(VLOOKUP(CONCATENATE($B56,BP$2,"SINGLE"),UHF!$V$3:$W$612,2,0)),0,VLOOKUP(CONCATENATE($B56,BP$2,"SINGLE"),UHF!$V$3:$W$612,2,0))</f>
        <v>0</v>
      </c>
      <c r="BQ56" s="11">
        <f>IF(ISNA(VLOOKUP(CONCATENATE($B56,BQ$2,"SINGLE"),UHF!$V$3:$W$612,2,0)),0,VLOOKUP(CONCATENATE($B56,BQ$2,"SINGLE"),UHF!$V$3:$W$612,2,0))</f>
        <v>0</v>
      </c>
      <c r="BR56" s="54">
        <f>SUM(BF56:BQ56)</f>
        <v>0</v>
      </c>
      <c r="BS56" s="54">
        <f>IF(ISNA(VLOOKUP(CONCATENATE($B56,BS$2,"SINGLE"),'A1'!$V$3:$W$612,2,0)),0,VLOOKUP(CONCATENATE($B56,BS$2,"SINGLE"),'A1'!$V$3:$W$612,2,0))</f>
        <v>75.400000000000006</v>
      </c>
      <c r="BT56" s="11">
        <f>SUM(C56,Q56,AQ56,BE56,BS56)</f>
        <v>293.89999999999998</v>
      </c>
      <c r="BU56" s="11">
        <f>SUM(D56,R56,AR56,BF56)</f>
        <v>66.3</v>
      </c>
      <c r="BV56" s="11">
        <f>SUM(E56,S56,AE56,AS56,BG56)</f>
        <v>0</v>
      </c>
      <c r="BW56" s="11">
        <f>SUM(F56,T56,AF56,AT56,BH56)</f>
        <v>0</v>
      </c>
      <c r="BX56" s="11">
        <f>SUM(G56,U56,AG56,AU56,BI56)</f>
        <v>0</v>
      </c>
      <c r="BY56" s="11">
        <f>SUM(H56,V56,AH56,AV56,BJ56)</f>
        <v>0</v>
      </c>
      <c r="BZ56" s="11">
        <f>SUM(I56,W56,AI56,AW56,BK56)</f>
        <v>0</v>
      </c>
      <c r="CA56" s="11">
        <f>SUM(J56,X56,AJ56,AX56,BL56)</f>
        <v>0</v>
      </c>
      <c r="CB56" s="11">
        <f>SUM(K56,Y56,AK56,AY56,BM56)</f>
        <v>0</v>
      </c>
      <c r="CC56" s="11">
        <f>SUM(L56,Z56,AL56,AZ56,BN56)</f>
        <v>0</v>
      </c>
      <c r="CD56" s="11">
        <f>SUM(M56,AA56,AM56,BA56,BO56)</f>
        <v>0</v>
      </c>
      <c r="CE56" s="11">
        <f>SUM(N56,AB56,AN56,BB56,BP56)</f>
        <v>0</v>
      </c>
      <c r="CF56" s="11">
        <f>SUM(O56,AC56,AO56,BC56,BQ56)</f>
        <v>0</v>
      </c>
      <c r="CG56" s="11">
        <f>SUM(BT56:CF56)</f>
        <v>360.2</v>
      </c>
      <c r="CH56" s="11">
        <f>SUM(P56,AD56,AP56,BD56,BE56,BR56,BS56)</f>
        <v>360.20000000000005</v>
      </c>
      <c r="CI56" s="11">
        <f>MIN(P56,AD56,AP56,BD56,BE56,BR56,BS56)</f>
        <v>0</v>
      </c>
      <c r="CJ56" s="51">
        <f>SUM(CH56-CI56)</f>
        <v>360.20000000000005</v>
      </c>
    </row>
    <row r="57" spans="1:88" x14ac:dyDescent="0.2">
      <c r="A57" s="21" t="str">
        <f t="shared" si="0"/>
        <v>55.</v>
      </c>
      <c r="B57" s="8" t="str">
        <f>'Seznam-SO'!A90</f>
        <v>OK2GD</v>
      </c>
      <c r="C57" s="11">
        <f>IF(ISNA(VLOOKUP(CONCATENATE($B57,C$2,"SINGLE"),'I-SUB'!$V$3:$W$624,2,0)),0,VLOOKUP(CONCATENATE($B57,C$2,"SINGLE"),'I-SUB'!$V$3:$W$624,2,0))</f>
        <v>105</v>
      </c>
      <c r="D57" s="11">
        <f>IF(ISNA(VLOOKUP(CONCATENATE($B57,D$2,"SINGLE"),'I-SUB'!$V$3:$W$624,2,0)),0,VLOOKUP(CONCATENATE($B57,D$2,"SINGLE"),'I-SUB'!$V$3:$W$624,2,0))</f>
        <v>0</v>
      </c>
      <c r="E57" s="11">
        <f>IF(ISNA(VLOOKUP(CONCATENATE($B57,E$2,"SINGLE"),'I-SUB'!$V$3:$W$624,2,0)),0,VLOOKUP(CONCATENATE($B57,E$2,"SINGLE"),'I-SUB'!$V$3:$W$624,2,0))</f>
        <v>0</v>
      </c>
      <c r="F57" s="11">
        <f>IF(ISNA(VLOOKUP(CONCATENATE($B57,F$2,"SINGLE"),'I-SUB'!$V$3:$W$624,2,0)),0,VLOOKUP(CONCATENATE($B57,F$2,"SINGLE"),'I-SUB'!$V$3:$W$624,2,0))</f>
        <v>0</v>
      </c>
      <c r="G57" s="11">
        <f>IF(ISNA(VLOOKUP(CONCATENATE($B57,G$2,"SINGLE"),'I-SUB'!$V$3:$W$624,2,0)),0,VLOOKUP(CONCATENATE($B57,G$2,"SINGLE"),'I-SUB'!$V$3:$W$624,2,0))</f>
        <v>0</v>
      </c>
      <c r="H57" s="11">
        <f>IF(ISNA(VLOOKUP(CONCATENATE($B57,H$2,"SINGLE"),'I-SUB'!$V$3:$W$624,2,0)),0,VLOOKUP(CONCATENATE($B57,H$2,"SINGLE"),'I-SUB'!$V$3:$W$624,2,0))</f>
        <v>0</v>
      </c>
      <c r="I57" s="11">
        <f>IF(ISNA(VLOOKUP(CONCATENATE($B57,I$2,"SINGLE"),'I-SUB'!$V$3:$W$624,2,0)),0,VLOOKUP(CONCATENATE($B57,I$2,"SINGLE"),'I-SUB'!$V$3:$W$624,2,0))</f>
        <v>0</v>
      </c>
      <c r="J57" s="11">
        <f>IF(ISNA(VLOOKUP(CONCATENATE($B57,J$2,"SINGLE"),'I-SUB'!$V$3:$W$624,2,0)),0,VLOOKUP(CONCATENATE($B57,J$2,"SINGLE"),'I-SUB'!$V$3:$W$624,2,0))</f>
        <v>0</v>
      </c>
      <c r="K57" s="11">
        <f>IF(ISNA(VLOOKUP(CONCATENATE($B57,K$2,"SINGLE"),'I-SUB'!$V$3:$W$624,2,0)),0,VLOOKUP(CONCATENATE($B57,K$2,"SINGLE"),'I-SUB'!$V$3:$W$624,2,0))</f>
        <v>0</v>
      </c>
      <c r="L57" s="11">
        <f>IF(ISNA(VLOOKUP(CONCATENATE($B57,L$2,"SINGLE"),'I-SUB'!$V$3:$W$624,2,0)),0,VLOOKUP(CONCATENATE($B57,L$2,"SINGLE"),'I-SUB'!$V$3:$W$624,2,0))</f>
        <v>0</v>
      </c>
      <c r="M57" s="11">
        <f>IF(ISNA(VLOOKUP(CONCATENATE($B57,M$2,"SINGLE"),'I-SUB'!$V$3:$W$624,2,0)),0,VLOOKUP(CONCATENATE($B57,M$2,"SINGLE"),'I-SUB'!$V$3:$W$624,2,0))</f>
        <v>0</v>
      </c>
      <c r="N57" s="11">
        <f>IF(ISNA(VLOOKUP(CONCATENATE($B57,N$2,"SINGLE"),'I-SUB'!$V$3:$W$624,2,0)),0,VLOOKUP(CONCATENATE($B57,N$2,"SINGLE"),'I-SUB'!$V$3:$W$624,2,0))</f>
        <v>0</v>
      </c>
      <c r="O57" s="11">
        <f>IF(ISNA(VLOOKUP(CONCATENATE($B57,O$2,"SINGLE"),'I-SUB'!$V$3:$W$624,2,0)),0,VLOOKUP(CONCATENATE($B57,O$2,"SINGLE"),'I-SUB'!$V$3:$W$624,2,0))</f>
        <v>0</v>
      </c>
      <c r="P57" s="54">
        <f>SUM(C57:O57)</f>
        <v>105</v>
      </c>
      <c r="Q57" s="11">
        <f>IF(ISNA(VLOOKUP(CONCATENATE($B57,Q$2,"SINGLE"),'II-SUB'!$V$3:$W$630,2,0)),0,VLOOKUP(CONCATENATE($B57,Q$2,"SINGLE"),'II-SUB'!$V$3:$W$630,2,0))</f>
        <v>0</v>
      </c>
      <c r="R57" s="11">
        <f>IF(ISNA(VLOOKUP(CONCATENATE($B57,R$2,"SINGLE"),'II-SUB'!$V$3:$W$630,2,0)),0,VLOOKUP(CONCATENATE($B57,R$2,"SINGLE"),'II-SUB'!$V$3:$W$630,2,0))</f>
        <v>0</v>
      </c>
      <c r="S57" s="11">
        <f>IF(ISNA(VLOOKUP(CONCATENATE($B57,S$2,"SINGLE"),'II-SUB'!$V$3:$W$630,2,0)),0,VLOOKUP(CONCATENATE($B57,S$2,"SINGLE"),'II-SUB'!$V$3:$W$630,2,0))</f>
        <v>0</v>
      </c>
      <c r="T57" s="11">
        <f>IF(ISNA(VLOOKUP(CONCATENATE($B57,T$2,"SINGLE"),'II-SUB'!$V$3:$W$630,2,0)),0,VLOOKUP(CONCATENATE($B57,T$2,"SINGLE"),'II-SUB'!$V$3:$W$630,2,0))</f>
        <v>0</v>
      </c>
      <c r="U57" s="11">
        <f>IF(ISNA(VLOOKUP(CONCATENATE($B57,U$2,"SINGLE"),'II-SUB'!$V$3:$W$630,2,0)),0,VLOOKUP(CONCATENATE($B57,U$2,"SINGLE"),'II-SUB'!$V$3:$W$630,2,0))</f>
        <v>0</v>
      </c>
      <c r="V57" s="11">
        <f>IF(ISNA(VLOOKUP(CONCATENATE($B57,V$2,"SINGLE"),'II-SUB'!$V$3:$W$630,2,0)),0,VLOOKUP(CONCATENATE($B57,V$2,"SINGLE"),'II-SUB'!$V$3:$W$630,2,0))</f>
        <v>0</v>
      </c>
      <c r="W57" s="11">
        <f>IF(ISNA(VLOOKUP(CONCATENATE($B57,W$2,"SINGLE"),'II-SUB'!$V$3:$W$630,2,0)),0,VLOOKUP(CONCATENATE($B57,W$2,"SINGLE"),'II-SUB'!$V$3:$W$630,2,0))</f>
        <v>0</v>
      </c>
      <c r="X57" s="11">
        <f>IF(ISNA(VLOOKUP(CONCATENATE($B57,X$2,"SINGLE"),'II-SUB'!$V$3:$W$630,2,0)),0,VLOOKUP(CONCATENATE($B57,X$2,"SINGLE"),'II-SUB'!$V$3:$W$630,2,0))</f>
        <v>0</v>
      </c>
      <c r="Y57" s="11">
        <f>IF(ISNA(VLOOKUP(CONCATENATE($B57,Y$2,"SINGLE"),'II-SUB'!$V$3:$W$630,2,0)),0,VLOOKUP(CONCATENATE($B57,Y$2,"SINGLE"),'II-SUB'!$V$3:$W$630,2,0))</f>
        <v>0</v>
      </c>
      <c r="Z57" s="11">
        <f>IF(ISNA(VLOOKUP(CONCATENATE($B57,Z$2,"SINGLE"),'II-SUB'!$V$3:$W$630,2,0)),0,VLOOKUP(CONCATENATE($B57,Z$2,"SINGLE"),'II-SUB'!$V$3:$W$630,2,0))</f>
        <v>0</v>
      </c>
      <c r="AA57" s="11">
        <f>IF(ISNA(VLOOKUP(CONCATENATE($B57,AA$2,"SINGLE"),'II-SUB'!$V$3:$W$630,2,0)),0,VLOOKUP(CONCATENATE($B57,AA$2,"SINGLE"),'II-SUB'!$V$3:$W$630,2,0))</f>
        <v>0</v>
      </c>
      <c r="AB57" s="11">
        <f>IF(ISNA(VLOOKUP(CONCATENATE($B57,AB$2,"SINGLE"),'II-SUB'!$V$3:$W$630,2,0)),0,VLOOKUP(CONCATENATE($B57,AB$2,"SINGLE"),'II-SUB'!$V$3:$W$630,2,0))</f>
        <v>0</v>
      </c>
      <c r="AC57" s="11">
        <f>IF(ISNA(VLOOKUP(CONCATENATE($B57,AC$2,"SINGLE"),'II-SUB'!$V$3:$W$630,2,0)),0,VLOOKUP(CONCATENATE($B57,AC$2,"SINGLE"),'II-SUB'!$V$3:$W$630,2,0))</f>
        <v>0</v>
      </c>
      <c r="AD57" s="54">
        <f>SUM(Q57:AC57)</f>
        <v>0</v>
      </c>
      <c r="AE57" s="11">
        <f>IF(ISNA(VLOOKUP(CONCATENATE($B57,AE$2,"SINGLE"),MW!$V$3:$W$600,2,0)),0,VLOOKUP(CONCATENATE($B57,AE$2,"SINGLE"),MW!$V$3:$W$600,2,0))</f>
        <v>0</v>
      </c>
      <c r="AF57" s="11">
        <f>IF(ISNA(VLOOKUP(CONCATENATE($B57,AF$2,"SINGLE"),MW!$V$3:$W$600,2,0)),0,VLOOKUP(CONCATENATE($B57,AF$2,"SINGLE"),MW!$V$3:$W$600,2,0))</f>
        <v>0</v>
      </c>
      <c r="AG57" s="11">
        <f>IF(ISNA(VLOOKUP(CONCATENATE($B57,AG$2,"SINGLE"),MW!$V$3:$W$600,2,0)),0,VLOOKUP(CONCATENATE($B57,AG$2,"SINGLE"),MW!$V$3:$W$600,2,0))</f>
        <v>0</v>
      </c>
      <c r="AH57" s="11">
        <f>IF(ISNA(VLOOKUP(CONCATENATE($B57,AH$2,"SINGLE"),MW!$V$3:$W$600,2,0)),0,VLOOKUP(CONCATENATE($B57,AH$2,"SINGLE"),MW!$V$3:$W$600,2,0))</f>
        <v>0</v>
      </c>
      <c r="AI57" s="11">
        <f>IF(ISNA(VLOOKUP(CONCATENATE($B57,AI$2,"SINGLE"),MW!$V$3:$W$600,2,0)),0,VLOOKUP(CONCATENATE($B57,AI$2,"SINGLE"),MW!$V$3:$W$600,2,0))</f>
        <v>0</v>
      </c>
      <c r="AJ57" s="11">
        <f>IF(ISNA(VLOOKUP(CONCATENATE($B57,AJ$2,"SINGLE"),MW!$V$3:$W$600,2,0)),0,VLOOKUP(CONCATENATE($B57,AJ$2,"SINGLE"),MW!$V$3:$W$600,2,0))</f>
        <v>0</v>
      </c>
      <c r="AK57" s="11">
        <f>IF(ISNA(VLOOKUP(CONCATENATE($B57,AK$2,"SINGLE"),MW!$V$3:$W$600,2,0)),0,VLOOKUP(CONCATENATE($B57,AK$2,"SINGLE"),MW!$V$3:$W$600,2,0))</f>
        <v>0</v>
      </c>
      <c r="AL57" s="11">
        <f>IF(ISNA(VLOOKUP(CONCATENATE($B57,AL$2,"SINGLE"),MW!$V$3:$W$600,2,0)),0,VLOOKUP(CONCATENATE($B57,AL$2,"SINGLE"),MW!$V$3:$W$600,2,0))</f>
        <v>0</v>
      </c>
      <c r="AM57" s="11">
        <f>IF(ISNA(VLOOKUP(CONCATENATE($B57,AM$2,"SINGLE"),MW!$V$3:$W$600,2,0)),0,VLOOKUP(CONCATENATE($B57,AM$2,"SINGLE"),MW!$V$3:$W$600,2,0))</f>
        <v>0</v>
      </c>
      <c r="AN57" s="11">
        <f>IF(ISNA(VLOOKUP(CONCATENATE($B57,AN$2,"SINGLE"),MW!$V$3:$W$600,2,0)),0,VLOOKUP(CONCATENATE($B57,AN$2,"SINGLE"),MW!$V$3:$W$600,2,0))</f>
        <v>0</v>
      </c>
      <c r="AO57" s="11">
        <f>IF(ISNA(VLOOKUP(CONCATENATE($B57,AO$2,"SINGLE"),MW!$V$3:$W$600,2,0)),0,VLOOKUP(CONCATENATE($B57,AO$2,"SINGLE"),MW!$V$3:$W$600,2,0))</f>
        <v>0</v>
      </c>
      <c r="AP57" s="54">
        <f>SUM(AE57:AO57)</f>
        <v>0</v>
      </c>
      <c r="AQ57" s="11">
        <f>IF(ISNA(VLOOKUP(CONCATENATE($B57,AQ$2,"SINGLE"),'III-SUB'!$V$3:$W$633,2,0)),0,VLOOKUP(CONCATENATE($B57,AQ$2,"SINGLE"),'III-SUB'!$V$3:$W$633,2,0))</f>
        <v>0</v>
      </c>
      <c r="AR57" s="11">
        <f>IF(ISNA(VLOOKUP(CONCATENATE($B57,AR$2,"SINGLE"),'III-SUB'!$V$3:$W$633,2,0)),0,VLOOKUP(CONCATENATE($B57,AR$2,"SINGLE"),'III-SUB'!$V$3:$W$633,2,0))</f>
        <v>0</v>
      </c>
      <c r="AS57" s="11">
        <f>IF(ISNA(VLOOKUP(CONCATENATE($B57,AS$2,"SINGLE"),'III-SUB'!$V$3:$W$633,2,0)),0,VLOOKUP(CONCATENATE($B57,AS$2,"SINGLE"),'III-SUB'!$V$3:$W$633,2,0))</f>
        <v>0</v>
      </c>
      <c r="AT57" s="11">
        <f>IF(ISNA(VLOOKUP(CONCATENATE($B57,AT$2,"SINGLE"),'III-SUB'!$V$3:$W$633,2,0)),0,VLOOKUP(CONCATENATE($B57,AT$2,"SINGLE"),'III-SUB'!$V$3:$W$633,2,0))</f>
        <v>0</v>
      </c>
      <c r="AU57" s="11">
        <f>IF(ISNA(VLOOKUP(CONCATENATE($B57,AU$2,"SINGLE"),'III-SUB'!$V$3:$W$633,2,0)),0,VLOOKUP(CONCATENATE($B57,AU$2,"SINGLE"),'III-SUB'!$V$3:$W$633,2,0))</f>
        <v>0</v>
      </c>
      <c r="AV57" s="11">
        <f>IF(ISNA(VLOOKUP(CONCATENATE($B57,AV$2,"SINGLE"),'III-SUB'!$V$3:$W$633,2,0)),0,VLOOKUP(CONCATENATE($B57,AV$2,"SINGLE"),'III-SUB'!$V$3:$W$633,2,0))</f>
        <v>0</v>
      </c>
      <c r="AW57" s="11">
        <f>IF(ISNA(VLOOKUP(CONCATENATE($B57,AW$2,"SINGLE"),'III-SUB'!$V$3:$W$633,2,0)),0,VLOOKUP(CONCATENATE($B57,AW$2,"SINGLE"),'III-SUB'!$V$3:$W$633,2,0))</f>
        <v>0</v>
      </c>
      <c r="AX57" s="11">
        <f>IF(ISNA(VLOOKUP(CONCATENATE($B57,AX$2,"SINGLE"),'III-SUB'!$V$3:$W$633,2,0)),0,VLOOKUP(CONCATENATE($B57,AX$2,"SINGLE"),'III-SUB'!$V$3:$W$633,2,0))</f>
        <v>0</v>
      </c>
      <c r="AY57" s="11">
        <f>IF(ISNA(VLOOKUP(CONCATENATE($B57,AY$2,"SINGLE"),'III-SUB'!$V$3:$W$633,2,0)),0,VLOOKUP(CONCATENATE($B57,AY$2,"SINGLE"),'III-SUB'!$V$3:$W$633,2,0))</f>
        <v>0</v>
      </c>
      <c r="AZ57" s="11">
        <f>IF(ISNA(VLOOKUP(CONCATENATE($B57,AZ$2,"SINGLE"),'III-SUB'!$V$3:$W$633,2,0)),0,VLOOKUP(CONCATENATE($B57,AZ$2,"SINGLE"),'III-SUB'!$V$3:$W$633,2,0))</f>
        <v>0</v>
      </c>
      <c r="BA57" s="11">
        <f>IF(ISNA(VLOOKUP(CONCATENATE($B57,BA$2,"SINGLE"),'III-SUB'!$V$3:$W$633,2,0)),0,VLOOKUP(CONCATENATE($B57,BA$2,"SINGLE"),'III-SUB'!$V$3:$W$633,2,0))</f>
        <v>0</v>
      </c>
      <c r="BB57" s="11">
        <f>IF(ISNA(VLOOKUP(CONCATENATE($B57,BB$2,"SINGLE"),'III-SUB'!$V$3:$W$633,2,0)),0,VLOOKUP(CONCATENATE($B57,BB$2,"SINGLE"),'III-SUB'!$V$3:$W$633,2,0))</f>
        <v>0</v>
      </c>
      <c r="BC57" s="11">
        <f>IF(ISNA(VLOOKUP(CONCATENATE($B57,BC$2,"SINGLE"),'III-SUB'!$V$3:$W$633,2,0)),0,VLOOKUP(CONCATENATE($B57,BC$2,"SINGLE"),'III-SUB'!$V$3:$W$633,2,0))</f>
        <v>0</v>
      </c>
      <c r="BD57" s="54">
        <f>SUM(AQ57:BC57)</f>
        <v>0</v>
      </c>
      <c r="BE57" s="54">
        <f>IF(ISNA(VLOOKUP(CONCATENATE($B57,BE$2,"SINGLE"),VHF!$V$3:$W$627,2,0)),0,VLOOKUP(CONCATENATE($B57,BE$2,"SINGLE"),VHF!$V$3:$W$627,2,0))</f>
        <v>0</v>
      </c>
      <c r="BF57" s="11">
        <f>IF(ISNA(VLOOKUP(CONCATENATE($B57,BF$2,"SINGLE"),UHF!$V$3:$W$612,2,0)),0,VLOOKUP(CONCATENATE($B57,BF$2,"SINGLE"),UHF!$V$3:$W$612,2,0))</f>
        <v>0</v>
      </c>
      <c r="BG57" s="11">
        <f>IF(ISNA(VLOOKUP(CONCATENATE($B57,BG$2,"SINGLE"),UHF!$V$3:$W$612,2,0)),0,VLOOKUP(CONCATENATE($B57,BG$2,"SINGLE"),UHF!$V$3:$W$612,2,0))</f>
        <v>113.3</v>
      </c>
      <c r="BH57" s="11">
        <f>IF(ISNA(VLOOKUP(CONCATENATE($B57,BH$2,"SINGLE"),UHF!$V$3:$W$612,2,0)),0,VLOOKUP(CONCATENATE($B57,BH$2,"SINGLE"),UHF!$V$3:$W$612,2,0))</f>
        <v>63</v>
      </c>
      <c r="BI57" s="11">
        <f>IF(ISNA(VLOOKUP(CONCATENATE($B57,BI$2,"SINGLE"),UHF!$V$3:$W$612,2,0)),0,VLOOKUP(CONCATENATE($B57,BI$2,"SINGLE"),UHF!$V$3:$W$612,2,0))</f>
        <v>0</v>
      </c>
      <c r="BJ57" s="11">
        <f>IF(ISNA(VLOOKUP(CONCATENATE($B57,BJ$2,"SINGLE"),UHF!$V$3:$W$612,2,0)),0,VLOOKUP(CONCATENATE($B57,BJ$2,"SINGLE"),UHF!$V$3:$W$612,2,0))</f>
        <v>0</v>
      </c>
      <c r="BK57" s="11">
        <f>IF(ISNA(VLOOKUP(CONCATENATE($B57,BK$2,"SINGLE"),UHF!$V$3:$W$612,2,0)),0,VLOOKUP(CONCATENATE($B57,BK$2,"SINGLE"),UHF!$V$3:$W$612,2,0))</f>
        <v>0</v>
      </c>
      <c r="BL57" s="11">
        <f>IF(ISNA(VLOOKUP(CONCATENATE($B57,BL$2,"SINGLE"),UHF!$V$3:$W$612,2,0)),0,VLOOKUP(CONCATENATE($B57,BL$2,"SINGLE"),UHF!$V$3:$W$612,2,0))</f>
        <v>0</v>
      </c>
      <c r="BM57" s="11">
        <f>IF(ISNA(VLOOKUP(CONCATENATE($B57,BM$2,"SINGLE"),UHF!$V$3:$W$612,2,0)),0,VLOOKUP(CONCATENATE($B57,BM$2,"SINGLE"),UHF!$V$3:$W$612,2,0))</f>
        <v>0</v>
      </c>
      <c r="BN57" s="11">
        <f>IF(ISNA(VLOOKUP(CONCATENATE($B57,BN$2,"SINGLE"),UHF!$V$3:$W$612,2,0)),0,VLOOKUP(CONCATENATE($B57,BN$2,"SINGLE"),UHF!$V$3:$W$612,2,0))</f>
        <v>0</v>
      </c>
      <c r="BO57" s="11">
        <f>IF(ISNA(VLOOKUP(CONCATENATE($B57,BO$2,"SINGLE"),UHF!$V$3:$W$612,2,0)),0,VLOOKUP(CONCATENATE($B57,BO$2,"SINGLE"),UHF!$V$3:$W$612,2,0))</f>
        <v>0</v>
      </c>
      <c r="BP57" s="11">
        <f>IF(ISNA(VLOOKUP(CONCATENATE($B57,BP$2,"SINGLE"),UHF!$V$3:$W$612,2,0)),0,VLOOKUP(CONCATENATE($B57,BP$2,"SINGLE"),UHF!$V$3:$W$612,2,0))</f>
        <v>0</v>
      </c>
      <c r="BQ57" s="11">
        <f>IF(ISNA(VLOOKUP(CONCATENATE($B57,BQ$2,"SINGLE"),UHF!$V$3:$W$612,2,0)),0,VLOOKUP(CONCATENATE($B57,BQ$2,"SINGLE"),UHF!$V$3:$W$612,2,0))</f>
        <v>0</v>
      </c>
      <c r="BR57" s="54">
        <f>SUM(BF57:BQ57)</f>
        <v>176.3</v>
      </c>
      <c r="BS57" s="54">
        <f>IF(ISNA(VLOOKUP(CONCATENATE($B57,BS$2,"SINGLE"),'A1'!$V$3:$W$612,2,0)),0,VLOOKUP(CONCATENATE($B57,BS$2,"SINGLE"),'A1'!$V$3:$W$612,2,0))</f>
        <v>77.900000000000006</v>
      </c>
      <c r="BT57" s="11">
        <f>SUM(C57,Q57,AQ57,BE57,BS57)</f>
        <v>182.9</v>
      </c>
      <c r="BU57" s="11">
        <f>SUM(D57,R57,AR57,BF57)</f>
        <v>0</v>
      </c>
      <c r="BV57" s="11">
        <f>SUM(E57,S57,AE57,AS57,BG57)</f>
        <v>113.3</v>
      </c>
      <c r="BW57" s="11">
        <f>SUM(F57,T57,AF57,AT57,BH57)</f>
        <v>63</v>
      </c>
      <c r="BX57" s="11">
        <f>SUM(G57,U57,AG57,AU57,BI57)</f>
        <v>0</v>
      </c>
      <c r="BY57" s="11">
        <f>SUM(H57,V57,AH57,AV57,BJ57)</f>
        <v>0</v>
      </c>
      <c r="BZ57" s="11">
        <f>SUM(I57,W57,AI57,AW57,BK57)</f>
        <v>0</v>
      </c>
      <c r="CA57" s="11">
        <f>SUM(J57,X57,AJ57,AX57,BL57)</f>
        <v>0</v>
      </c>
      <c r="CB57" s="11">
        <f>SUM(K57,Y57,AK57,AY57,BM57)</f>
        <v>0</v>
      </c>
      <c r="CC57" s="11">
        <f>SUM(L57,Z57,AL57,AZ57,BN57)</f>
        <v>0</v>
      </c>
      <c r="CD57" s="11">
        <f>SUM(M57,AA57,AM57,BA57,BO57)</f>
        <v>0</v>
      </c>
      <c r="CE57" s="11">
        <f>SUM(N57,AB57,AN57,BB57,BP57)</f>
        <v>0</v>
      </c>
      <c r="CF57" s="11">
        <f>SUM(O57,AC57,AO57,BC57,BQ57)</f>
        <v>0</v>
      </c>
      <c r="CG57" s="11">
        <f>SUM(BT57:CF57)</f>
        <v>359.2</v>
      </c>
      <c r="CH57" s="11">
        <f>SUM(P57,AD57,AP57,BD57,BE57,BR57,BS57)</f>
        <v>359.20000000000005</v>
      </c>
      <c r="CI57" s="11">
        <f>MIN(P57,AD57,AP57,BD57,BE57,BR57,BS57)</f>
        <v>0</v>
      </c>
      <c r="CJ57" s="51">
        <f>SUM(CH57-CI57)</f>
        <v>359.20000000000005</v>
      </c>
    </row>
    <row r="58" spans="1:88" x14ac:dyDescent="0.2">
      <c r="A58" s="21" t="str">
        <f t="shared" si="0"/>
        <v>56.</v>
      </c>
      <c r="B58" s="8" t="str">
        <f>'Seznam-SO'!A85</f>
        <v>OK2IMH</v>
      </c>
      <c r="C58" s="11">
        <f>IF(ISNA(VLOOKUP(CONCATENATE($B58,C$2,"SINGLE"),'I-SUB'!$V$3:$W$624,2,0)),0,VLOOKUP(CONCATENATE($B58,C$2,"SINGLE"),'I-SUB'!$V$3:$W$624,2,0))</f>
        <v>0</v>
      </c>
      <c r="D58" s="11">
        <f>IF(ISNA(VLOOKUP(CONCATENATE($B58,D$2,"SINGLE"),'I-SUB'!$V$3:$W$624,2,0)),0,VLOOKUP(CONCATENATE($B58,D$2,"SINGLE"),'I-SUB'!$V$3:$W$624,2,0))</f>
        <v>0</v>
      </c>
      <c r="E58" s="11">
        <f>IF(ISNA(VLOOKUP(CONCATENATE($B58,E$2,"SINGLE"),'I-SUB'!$V$3:$W$624,2,0)),0,VLOOKUP(CONCATENATE($B58,E$2,"SINGLE"),'I-SUB'!$V$3:$W$624,2,0))</f>
        <v>0</v>
      </c>
      <c r="F58" s="11">
        <f>IF(ISNA(VLOOKUP(CONCATENATE($B58,F$2,"SINGLE"),'I-SUB'!$V$3:$W$624,2,0)),0,VLOOKUP(CONCATENATE($B58,F$2,"SINGLE"),'I-SUB'!$V$3:$W$624,2,0))</f>
        <v>0</v>
      </c>
      <c r="G58" s="11">
        <f>IF(ISNA(VLOOKUP(CONCATENATE($B58,G$2,"SINGLE"),'I-SUB'!$V$3:$W$624,2,0)),0,VLOOKUP(CONCATENATE($B58,G$2,"SINGLE"),'I-SUB'!$V$3:$W$624,2,0))</f>
        <v>0</v>
      </c>
      <c r="H58" s="11">
        <f>IF(ISNA(VLOOKUP(CONCATENATE($B58,H$2,"SINGLE"),'I-SUB'!$V$3:$W$624,2,0)),0,VLOOKUP(CONCATENATE($B58,H$2,"SINGLE"),'I-SUB'!$V$3:$W$624,2,0))</f>
        <v>0</v>
      </c>
      <c r="I58" s="11">
        <f>IF(ISNA(VLOOKUP(CONCATENATE($B58,I$2,"SINGLE"),'I-SUB'!$V$3:$W$624,2,0)),0,VLOOKUP(CONCATENATE($B58,I$2,"SINGLE"),'I-SUB'!$V$3:$W$624,2,0))</f>
        <v>0</v>
      </c>
      <c r="J58" s="11">
        <f>IF(ISNA(VLOOKUP(CONCATENATE($B58,J$2,"SINGLE"),'I-SUB'!$V$3:$W$624,2,0)),0,VLOOKUP(CONCATENATE($B58,J$2,"SINGLE"),'I-SUB'!$V$3:$W$624,2,0))</f>
        <v>0</v>
      </c>
      <c r="K58" s="11">
        <f>IF(ISNA(VLOOKUP(CONCATENATE($B58,K$2,"SINGLE"),'I-SUB'!$V$3:$W$624,2,0)),0,VLOOKUP(CONCATENATE($B58,K$2,"SINGLE"),'I-SUB'!$V$3:$W$624,2,0))</f>
        <v>24</v>
      </c>
      <c r="L58" s="11">
        <f>IF(ISNA(VLOOKUP(CONCATENATE($B58,L$2,"SINGLE"),'I-SUB'!$V$3:$W$624,2,0)),0,VLOOKUP(CONCATENATE($B58,L$2,"SINGLE"),'I-SUB'!$V$3:$W$624,2,0))</f>
        <v>20</v>
      </c>
      <c r="M58" s="11">
        <f>IF(ISNA(VLOOKUP(CONCATENATE($B58,M$2,"SINGLE"),'I-SUB'!$V$3:$W$624,2,0)),0,VLOOKUP(CONCATENATE($B58,M$2,"SINGLE"),'I-SUB'!$V$3:$W$624,2,0))</f>
        <v>24</v>
      </c>
      <c r="N58" s="11">
        <f>IF(ISNA(VLOOKUP(CONCATENATE($B58,N$2,"SINGLE"),'I-SUB'!$V$3:$W$624,2,0)),0,VLOOKUP(CONCATENATE($B58,N$2,"SINGLE"),'I-SUB'!$V$3:$W$624,2,0))</f>
        <v>0</v>
      </c>
      <c r="O58" s="11">
        <f>IF(ISNA(VLOOKUP(CONCATENATE($B58,O$2,"SINGLE"),'I-SUB'!$V$3:$W$624,2,0)),0,VLOOKUP(CONCATENATE($B58,O$2,"SINGLE"),'I-SUB'!$V$3:$W$624,2,0))</f>
        <v>0</v>
      </c>
      <c r="P58" s="54">
        <f>SUM(C58:O58)</f>
        <v>68</v>
      </c>
      <c r="Q58" s="11">
        <f>IF(ISNA(VLOOKUP(CONCATENATE($B58,Q$2,"SINGLE"),'II-SUB'!$V$3:$W$630,2,0)),0,VLOOKUP(CONCATENATE($B58,Q$2,"SINGLE"),'II-SUB'!$V$3:$W$630,2,0))</f>
        <v>0</v>
      </c>
      <c r="R58" s="11">
        <f>IF(ISNA(VLOOKUP(CONCATENATE($B58,R$2,"SINGLE"),'II-SUB'!$V$3:$W$630,2,0)),0,VLOOKUP(CONCATENATE($B58,R$2,"SINGLE"),'II-SUB'!$V$3:$W$630,2,0))</f>
        <v>0</v>
      </c>
      <c r="S58" s="11">
        <f>IF(ISNA(VLOOKUP(CONCATENATE($B58,S$2,"SINGLE"),'II-SUB'!$V$3:$W$630,2,0)),0,VLOOKUP(CONCATENATE($B58,S$2,"SINGLE"),'II-SUB'!$V$3:$W$630,2,0))</f>
        <v>0</v>
      </c>
      <c r="T58" s="11">
        <f>IF(ISNA(VLOOKUP(CONCATENATE($B58,T$2,"SINGLE"),'II-SUB'!$V$3:$W$630,2,0)),0,VLOOKUP(CONCATENATE($B58,T$2,"SINGLE"),'II-SUB'!$V$3:$W$630,2,0))</f>
        <v>0</v>
      </c>
      <c r="U58" s="11">
        <f>IF(ISNA(VLOOKUP(CONCATENATE($B58,U$2,"SINGLE"),'II-SUB'!$V$3:$W$630,2,0)),0,VLOOKUP(CONCATENATE($B58,U$2,"SINGLE"),'II-SUB'!$V$3:$W$630,2,0))</f>
        <v>0</v>
      </c>
      <c r="V58" s="11">
        <f>IF(ISNA(VLOOKUP(CONCATENATE($B58,V$2,"SINGLE"),'II-SUB'!$V$3:$W$630,2,0)),0,VLOOKUP(CONCATENATE($B58,V$2,"SINGLE"),'II-SUB'!$V$3:$W$630,2,0))</f>
        <v>0</v>
      </c>
      <c r="W58" s="11">
        <f>IF(ISNA(VLOOKUP(CONCATENATE($B58,W$2,"SINGLE"),'II-SUB'!$V$3:$W$630,2,0)),0,VLOOKUP(CONCATENATE($B58,W$2,"SINGLE"),'II-SUB'!$V$3:$W$630,2,0))</f>
        <v>0</v>
      </c>
      <c r="X58" s="11">
        <f>IF(ISNA(VLOOKUP(CONCATENATE($B58,X$2,"SINGLE"),'II-SUB'!$V$3:$W$630,2,0)),0,VLOOKUP(CONCATENATE($B58,X$2,"SINGLE"),'II-SUB'!$V$3:$W$630,2,0))</f>
        <v>0</v>
      </c>
      <c r="Y58" s="11">
        <f>IF(ISNA(VLOOKUP(CONCATENATE($B58,Y$2,"SINGLE"),'II-SUB'!$V$3:$W$630,2,0)),0,VLOOKUP(CONCATENATE($B58,Y$2,"SINGLE"),'II-SUB'!$V$3:$W$630,2,0))</f>
        <v>16.7</v>
      </c>
      <c r="Z58" s="11">
        <f>IF(ISNA(VLOOKUP(CONCATENATE($B58,Z$2,"SINGLE"),'II-SUB'!$V$3:$W$630,2,0)),0,VLOOKUP(CONCATENATE($B58,Z$2,"SINGLE"),'II-SUB'!$V$3:$W$630,2,0))</f>
        <v>17.5</v>
      </c>
      <c r="AA58" s="11">
        <f>IF(ISNA(VLOOKUP(CONCATENATE($B58,AA$2,"SINGLE"),'II-SUB'!$V$3:$W$630,2,0)),0,VLOOKUP(CONCATENATE($B58,AA$2,"SINGLE"),'II-SUB'!$V$3:$W$630,2,0))</f>
        <v>0</v>
      </c>
      <c r="AB58" s="11">
        <f>IF(ISNA(VLOOKUP(CONCATENATE($B58,AB$2,"SINGLE"),'II-SUB'!$V$3:$W$630,2,0)),0,VLOOKUP(CONCATENATE($B58,AB$2,"SINGLE"),'II-SUB'!$V$3:$W$630,2,0))</f>
        <v>0</v>
      </c>
      <c r="AC58" s="11">
        <f>IF(ISNA(VLOOKUP(CONCATENATE($B58,AC$2,"SINGLE"),'II-SUB'!$V$3:$W$630,2,0)),0,VLOOKUP(CONCATENATE($B58,AC$2,"SINGLE"),'II-SUB'!$V$3:$W$630,2,0))</f>
        <v>0</v>
      </c>
      <c r="AD58" s="54">
        <f>SUM(Q58:AC58)</f>
        <v>34.200000000000003</v>
      </c>
      <c r="AE58" s="11">
        <f>IF(ISNA(VLOOKUP(CONCATENATE($B58,AE$2,"SINGLE"),MW!$V$3:$W$600,2,0)),0,VLOOKUP(CONCATENATE($B58,AE$2,"SINGLE"),MW!$V$3:$W$600,2,0))</f>
        <v>0</v>
      </c>
      <c r="AF58" s="11">
        <f>IF(ISNA(VLOOKUP(CONCATENATE($B58,AF$2,"SINGLE"),MW!$V$3:$W$600,2,0)),0,VLOOKUP(CONCATENATE($B58,AF$2,"SINGLE"),MW!$V$3:$W$600,2,0))</f>
        <v>0</v>
      </c>
      <c r="AG58" s="11">
        <f>IF(ISNA(VLOOKUP(CONCATENATE($B58,AG$2,"SINGLE"),MW!$V$3:$W$600,2,0)),0,VLOOKUP(CONCATENATE($B58,AG$2,"SINGLE"),MW!$V$3:$W$600,2,0))</f>
        <v>0</v>
      </c>
      <c r="AH58" s="11">
        <f>IF(ISNA(VLOOKUP(CONCATENATE($B58,AH$2,"SINGLE"),MW!$V$3:$W$600,2,0)),0,VLOOKUP(CONCATENATE($B58,AH$2,"SINGLE"),MW!$V$3:$W$600,2,0))</f>
        <v>0</v>
      </c>
      <c r="AI58" s="11">
        <f>IF(ISNA(VLOOKUP(CONCATENATE($B58,AI$2,"SINGLE"),MW!$V$3:$W$600,2,0)),0,VLOOKUP(CONCATENATE($B58,AI$2,"SINGLE"),MW!$V$3:$W$600,2,0))</f>
        <v>0</v>
      </c>
      <c r="AJ58" s="11">
        <f>IF(ISNA(VLOOKUP(CONCATENATE($B58,AJ$2,"SINGLE"),MW!$V$3:$W$600,2,0)),0,VLOOKUP(CONCATENATE($B58,AJ$2,"SINGLE"),MW!$V$3:$W$600,2,0))</f>
        <v>0</v>
      </c>
      <c r="AK58" s="11">
        <f>IF(ISNA(VLOOKUP(CONCATENATE($B58,AK$2,"SINGLE"),MW!$V$3:$W$600,2,0)),0,VLOOKUP(CONCATENATE($B58,AK$2,"SINGLE"),MW!$V$3:$W$600,2,0))</f>
        <v>46.7</v>
      </c>
      <c r="AL58" s="11">
        <f>IF(ISNA(VLOOKUP(CONCATENATE($B58,AL$2,"SINGLE"),MW!$V$3:$W$600,2,0)),0,VLOOKUP(CONCATENATE($B58,AL$2,"SINGLE"),MW!$V$3:$W$600,2,0))</f>
        <v>45</v>
      </c>
      <c r="AM58" s="11">
        <f>IF(ISNA(VLOOKUP(CONCATENATE($B58,AM$2,"SINGLE"),MW!$V$3:$W$600,2,0)),0,VLOOKUP(CONCATENATE($B58,AM$2,"SINGLE"),MW!$V$3:$W$600,2,0))</f>
        <v>42</v>
      </c>
      <c r="AN58" s="11">
        <f>IF(ISNA(VLOOKUP(CONCATENATE($B58,AN$2,"SINGLE"),MW!$V$3:$W$600,2,0)),0,VLOOKUP(CONCATENATE($B58,AN$2,"SINGLE"),MW!$V$3:$W$600,2,0))</f>
        <v>0</v>
      </c>
      <c r="AO58" s="11">
        <f>IF(ISNA(VLOOKUP(CONCATENATE($B58,AO$2,"SINGLE"),MW!$V$3:$W$600,2,0)),0,VLOOKUP(CONCATENATE($B58,AO$2,"SINGLE"),MW!$V$3:$W$600,2,0))</f>
        <v>0</v>
      </c>
      <c r="AP58" s="54">
        <f>SUM(AE58:AO58)</f>
        <v>133.69999999999999</v>
      </c>
      <c r="AQ58" s="11">
        <f>IF(ISNA(VLOOKUP(CONCATENATE($B58,AQ$2,"SINGLE"),'III-SUB'!$V$3:$W$633,2,0)),0,VLOOKUP(CONCATENATE($B58,AQ$2,"SINGLE"),'III-SUB'!$V$3:$W$633,2,0))</f>
        <v>0</v>
      </c>
      <c r="AR58" s="11">
        <f>IF(ISNA(VLOOKUP(CONCATENATE($B58,AR$2,"SINGLE"),'III-SUB'!$V$3:$W$633,2,0)),0,VLOOKUP(CONCATENATE($B58,AR$2,"SINGLE"),'III-SUB'!$V$3:$W$633,2,0))</f>
        <v>0</v>
      </c>
      <c r="AS58" s="11">
        <f>IF(ISNA(VLOOKUP(CONCATENATE($B58,AS$2,"SINGLE"),'III-SUB'!$V$3:$W$633,2,0)),0,VLOOKUP(CONCATENATE($B58,AS$2,"SINGLE"),'III-SUB'!$V$3:$W$633,2,0))</f>
        <v>0</v>
      </c>
      <c r="AT58" s="11">
        <f>IF(ISNA(VLOOKUP(CONCATENATE($B58,AT$2,"SINGLE"),'III-SUB'!$V$3:$W$633,2,0)),0,VLOOKUP(CONCATENATE($B58,AT$2,"SINGLE"),'III-SUB'!$V$3:$W$633,2,0))</f>
        <v>0</v>
      </c>
      <c r="AU58" s="11">
        <f>IF(ISNA(VLOOKUP(CONCATENATE($B58,AU$2,"SINGLE"),'III-SUB'!$V$3:$W$633,2,0)),0,VLOOKUP(CONCATENATE($B58,AU$2,"SINGLE"),'III-SUB'!$V$3:$W$633,2,0))</f>
        <v>0</v>
      </c>
      <c r="AV58" s="11">
        <f>IF(ISNA(VLOOKUP(CONCATENATE($B58,AV$2,"SINGLE"),'III-SUB'!$V$3:$W$633,2,0)),0,VLOOKUP(CONCATENATE($B58,AV$2,"SINGLE"),'III-SUB'!$V$3:$W$633,2,0))</f>
        <v>0</v>
      </c>
      <c r="AW58" s="11">
        <f>IF(ISNA(VLOOKUP(CONCATENATE($B58,AW$2,"SINGLE"),'III-SUB'!$V$3:$W$633,2,0)),0,VLOOKUP(CONCATENATE($B58,AW$2,"SINGLE"),'III-SUB'!$V$3:$W$633,2,0))</f>
        <v>0</v>
      </c>
      <c r="AX58" s="11">
        <f>IF(ISNA(VLOOKUP(CONCATENATE($B58,AX$2,"SINGLE"),'III-SUB'!$V$3:$W$633,2,0)),0,VLOOKUP(CONCATENATE($B58,AX$2,"SINGLE"),'III-SUB'!$V$3:$W$633,2,0))</f>
        <v>0</v>
      </c>
      <c r="AY58" s="11">
        <f>IF(ISNA(VLOOKUP(CONCATENATE($B58,AY$2,"SINGLE"),'III-SUB'!$V$3:$W$633,2,0)),0,VLOOKUP(CONCATENATE($B58,AY$2,"SINGLE"),'III-SUB'!$V$3:$W$633,2,0))</f>
        <v>27</v>
      </c>
      <c r="AZ58" s="11">
        <f>IF(ISNA(VLOOKUP(CONCATENATE($B58,AZ$2,"SINGLE"),'III-SUB'!$V$3:$W$633,2,0)),0,VLOOKUP(CONCATENATE($B58,AZ$2,"SINGLE"),'III-SUB'!$V$3:$W$633,2,0))</f>
        <v>29.2</v>
      </c>
      <c r="BA58" s="11">
        <f>IF(ISNA(VLOOKUP(CONCATENATE($B58,BA$2,"SINGLE"),'III-SUB'!$V$3:$W$633,2,0)),0,VLOOKUP(CONCATENATE($B58,BA$2,"SINGLE"),'III-SUB'!$V$3:$W$633,2,0))</f>
        <v>60</v>
      </c>
      <c r="BB58" s="11">
        <f>IF(ISNA(VLOOKUP(CONCATENATE($B58,BB$2,"SINGLE"),'III-SUB'!$V$3:$W$633,2,0)),0,VLOOKUP(CONCATENATE($B58,BB$2,"SINGLE"),'III-SUB'!$V$3:$W$633,2,0))</f>
        <v>0</v>
      </c>
      <c r="BC58" s="11">
        <f>IF(ISNA(VLOOKUP(CONCATENATE($B58,BC$2,"SINGLE"),'III-SUB'!$V$3:$W$633,2,0)),0,VLOOKUP(CONCATENATE($B58,BC$2,"SINGLE"),'III-SUB'!$V$3:$W$633,2,0))</f>
        <v>0</v>
      </c>
      <c r="BD58" s="54">
        <f>SUM(AQ58:BC58)</f>
        <v>116.2</v>
      </c>
      <c r="BE58" s="54">
        <f>IF(ISNA(VLOOKUP(CONCATENATE($B58,BE$2,"SINGLE"),VHF!$V$3:$W$627,2,0)),0,VLOOKUP(CONCATENATE($B58,BE$2,"SINGLE"),VHF!$V$3:$W$627,2,0))</f>
        <v>0</v>
      </c>
      <c r="BF58" s="11">
        <f>IF(ISNA(VLOOKUP(CONCATENATE($B58,BF$2,"SINGLE"),UHF!$V$3:$W$612,2,0)),0,VLOOKUP(CONCATENATE($B58,BF$2,"SINGLE"),UHF!$V$3:$W$612,2,0))</f>
        <v>0</v>
      </c>
      <c r="BG58" s="11">
        <f>IF(ISNA(VLOOKUP(CONCATENATE($B58,BG$2,"SINGLE"),UHF!$V$3:$W$612,2,0)),0,VLOOKUP(CONCATENATE($B58,BG$2,"SINGLE"),UHF!$V$3:$W$612,2,0))</f>
        <v>0</v>
      </c>
      <c r="BH58" s="11">
        <f>IF(ISNA(VLOOKUP(CONCATENATE($B58,BH$2,"SINGLE"),UHF!$V$3:$W$612,2,0)),0,VLOOKUP(CONCATENATE($B58,BH$2,"SINGLE"),UHF!$V$3:$W$612,2,0))</f>
        <v>0</v>
      </c>
      <c r="BI58" s="11">
        <f>IF(ISNA(VLOOKUP(CONCATENATE($B58,BI$2,"SINGLE"),UHF!$V$3:$W$612,2,0)),0,VLOOKUP(CONCATENATE($B58,BI$2,"SINGLE"),UHF!$V$3:$W$612,2,0))</f>
        <v>0</v>
      </c>
      <c r="BJ58" s="11">
        <f>IF(ISNA(VLOOKUP(CONCATENATE($B58,BJ$2,"SINGLE"),UHF!$V$3:$W$612,2,0)),0,VLOOKUP(CONCATENATE($B58,BJ$2,"SINGLE"),UHF!$V$3:$W$612,2,0))</f>
        <v>0</v>
      </c>
      <c r="BK58" s="11">
        <f>IF(ISNA(VLOOKUP(CONCATENATE($B58,BK$2,"SINGLE"),UHF!$V$3:$W$612,2,0)),0,VLOOKUP(CONCATENATE($B58,BK$2,"SINGLE"),UHF!$V$3:$W$612,2,0))</f>
        <v>0</v>
      </c>
      <c r="BL58" s="11">
        <f>IF(ISNA(VLOOKUP(CONCATENATE($B58,BL$2,"SINGLE"),UHF!$V$3:$W$612,2,0)),0,VLOOKUP(CONCATENATE($B58,BL$2,"SINGLE"),UHF!$V$3:$W$612,2,0))</f>
        <v>0</v>
      </c>
      <c r="BM58" s="11">
        <f>IF(ISNA(VLOOKUP(CONCATENATE($B58,BM$2,"SINGLE"),UHF!$V$3:$W$612,2,0)),0,VLOOKUP(CONCATENATE($B58,BM$2,"SINGLE"),UHF!$V$3:$W$612,2,0))</f>
        <v>0</v>
      </c>
      <c r="BN58" s="11">
        <f>IF(ISNA(VLOOKUP(CONCATENATE($B58,BN$2,"SINGLE"),UHF!$V$3:$W$612,2,0)),0,VLOOKUP(CONCATENATE($B58,BN$2,"SINGLE"),UHF!$V$3:$W$612,2,0))</f>
        <v>0</v>
      </c>
      <c r="BO58" s="11">
        <f>IF(ISNA(VLOOKUP(CONCATENATE($B58,BO$2,"SINGLE"),UHF!$V$3:$W$612,2,0)),0,VLOOKUP(CONCATENATE($B58,BO$2,"SINGLE"),UHF!$V$3:$W$612,2,0))</f>
        <v>0</v>
      </c>
      <c r="BP58" s="11">
        <f>IF(ISNA(VLOOKUP(CONCATENATE($B58,BP$2,"SINGLE"),UHF!$V$3:$W$612,2,0)),0,VLOOKUP(CONCATENATE($B58,BP$2,"SINGLE"),UHF!$V$3:$W$612,2,0))</f>
        <v>0</v>
      </c>
      <c r="BQ58" s="11">
        <f>IF(ISNA(VLOOKUP(CONCATENATE($B58,BQ$2,"SINGLE"),UHF!$V$3:$W$612,2,0)),0,VLOOKUP(CONCATENATE($B58,BQ$2,"SINGLE"),UHF!$V$3:$W$612,2,0))</f>
        <v>0</v>
      </c>
      <c r="BR58" s="54">
        <f>SUM(BF58:BQ58)</f>
        <v>0</v>
      </c>
      <c r="BS58" s="54">
        <f>IF(ISNA(VLOOKUP(CONCATENATE($B58,BS$2,"SINGLE"),'A1'!$V$3:$W$612,2,0)),0,VLOOKUP(CONCATENATE($B58,BS$2,"SINGLE"),'A1'!$V$3:$W$612,2,0))</f>
        <v>0</v>
      </c>
      <c r="BT58" s="11">
        <f>SUM(C58,Q58,AQ58,BE58,BS58)</f>
        <v>0</v>
      </c>
      <c r="BU58" s="11">
        <f>SUM(D58,R58,AR58,BF58)</f>
        <v>0</v>
      </c>
      <c r="BV58" s="11">
        <f>SUM(E58,S58,AE58,AS58,BG58)</f>
        <v>0</v>
      </c>
      <c r="BW58" s="11">
        <f>SUM(F58,T58,AF58,AT58,BH58)</f>
        <v>0</v>
      </c>
      <c r="BX58" s="11">
        <f>SUM(G58,U58,AG58,AU58,BI58)</f>
        <v>0</v>
      </c>
      <c r="BY58" s="11">
        <f>SUM(H58,V58,AH58,AV58,BJ58)</f>
        <v>0</v>
      </c>
      <c r="BZ58" s="11">
        <f>SUM(I58,W58,AI58,AW58,BK58)</f>
        <v>0</v>
      </c>
      <c r="CA58" s="11">
        <f>SUM(J58,X58,AJ58,AX58,BL58)</f>
        <v>0</v>
      </c>
      <c r="CB58" s="11">
        <f>SUM(K58,Y58,AK58,AY58,BM58)</f>
        <v>114.4</v>
      </c>
      <c r="CC58" s="11">
        <f>SUM(L58,Z58,AL58,AZ58,BN58)</f>
        <v>111.7</v>
      </c>
      <c r="CD58" s="11">
        <f>SUM(M58,AA58,AM58,BA58,BO58)</f>
        <v>126</v>
      </c>
      <c r="CE58" s="11">
        <f>SUM(N58,AB58,AN58,BB58,BP58)</f>
        <v>0</v>
      </c>
      <c r="CF58" s="11">
        <f>SUM(O58,AC58,AO58,BC58,BQ58)</f>
        <v>0</v>
      </c>
      <c r="CG58" s="11">
        <f>SUM(BT58:CF58)</f>
        <v>352.1</v>
      </c>
      <c r="CH58" s="11">
        <f>SUM(P58,AD58,AP58,BD58,BE58,BR58,BS58)</f>
        <v>352.09999999999997</v>
      </c>
      <c r="CI58" s="11">
        <f>MIN(P58,AD58,AP58,BD58,BE58,BR58,BS58)</f>
        <v>0</v>
      </c>
      <c r="CJ58" s="51">
        <f>SUM(CH58-CI58)</f>
        <v>352.09999999999997</v>
      </c>
    </row>
    <row r="59" spans="1:88" x14ac:dyDescent="0.2">
      <c r="A59" s="21" t="str">
        <f t="shared" si="0"/>
        <v>57.</v>
      </c>
      <c r="B59" s="8" t="str">
        <f>'Seznam-SO'!A127</f>
        <v>OK1VKC</v>
      </c>
      <c r="C59" s="11">
        <f>IF(ISNA(VLOOKUP(CONCATENATE($B59,C$2,"SINGLE"),'I-SUB'!$V$3:$W$624,2,0)),0,VLOOKUP(CONCATENATE($B59,C$2,"SINGLE"),'I-SUB'!$V$3:$W$624,2,0))</f>
        <v>0</v>
      </c>
      <c r="D59" s="11">
        <f>IF(ISNA(VLOOKUP(CONCATENATE($B59,D$2,"SINGLE"),'I-SUB'!$V$3:$W$624,2,0)),0,VLOOKUP(CONCATENATE($B59,D$2,"SINGLE"),'I-SUB'!$V$3:$W$624,2,0))</f>
        <v>40.4</v>
      </c>
      <c r="E59" s="11">
        <f>IF(ISNA(VLOOKUP(CONCATENATE($B59,E$2,"SINGLE"),'I-SUB'!$V$3:$W$624,2,0)),0,VLOOKUP(CONCATENATE($B59,E$2,"SINGLE"),'I-SUB'!$V$3:$W$624,2,0))</f>
        <v>0</v>
      </c>
      <c r="F59" s="11">
        <f>IF(ISNA(VLOOKUP(CONCATENATE($B59,F$2,"SINGLE"),'I-SUB'!$V$3:$W$624,2,0)),0,VLOOKUP(CONCATENATE($B59,F$2,"SINGLE"),'I-SUB'!$V$3:$W$624,2,0))</f>
        <v>0</v>
      </c>
      <c r="G59" s="11">
        <f>IF(ISNA(VLOOKUP(CONCATENATE($B59,G$2,"SINGLE"),'I-SUB'!$V$3:$W$624,2,0)),0,VLOOKUP(CONCATENATE($B59,G$2,"SINGLE"),'I-SUB'!$V$3:$W$624,2,0))</f>
        <v>0</v>
      </c>
      <c r="H59" s="11">
        <f>IF(ISNA(VLOOKUP(CONCATENATE($B59,H$2,"SINGLE"),'I-SUB'!$V$3:$W$624,2,0)),0,VLOOKUP(CONCATENATE($B59,H$2,"SINGLE"),'I-SUB'!$V$3:$W$624,2,0))</f>
        <v>0</v>
      </c>
      <c r="I59" s="11">
        <f>IF(ISNA(VLOOKUP(CONCATENATE($B59,I$2,"SINGLE"),'I-SUB'!$V$3:$W$624,2,0)),0,VLOOKUP(CONCATENATE($B59,I$2,"SINGLE"),'I-SUB'!$V$3:$W$624,2,0))</f>
        <v>0</v>
      </c>
      <c r="J59" s="11">
        <f>IF(ISNA(VLOOKUP(CONCATENATE($B59,J$2,"SINGLE"),'I-SUB'!$V$3:$W$624,2,0)),0,VLOOKUP(CONCATENATE($B59,J$2,"SINGLE"),'I-SUB'!$V$3:$W$624,2,0))</f>
        <v>0</v>
      </c>
      <c r="K59" s="11">
        <f>IF(ISNA(VLOOKUP(CONCATENATE($B59,K$2,"SINGLE"),'I-SUB'!$V$3:$W$624,2,0)),0,VLOOKUP(CONCATENATE($B59,K$2,"SINGLE"),'I-SUB'!$V$3:$W$624,2,0))</f>
        <v>0</v>
      </c>
      <c r="L59" s="11">
        <f>IF(ISNA(VLOOKUP(CONCATENATE($B59,L$2,"SINGLE"),'I-SUB'!$V$3:$W$624,2,0)),0,VLOOKUP(CONCATENATE($B59,L$2,"SINGLE"),'I-SUB'!$V$3:$W$624,2,0))</f>
        <v>0</v>
      </c>
      <c r="M59" s="11">
        <f>IF(ISNA(VLOOKUP(CONCATENATE($B59,M$2,"SINGLE"),'I-SUB'!$V$3:$W$624,2,0)),0,VLOOKUP(CONCATENATE($B59,M$2,"SINGLE"),'I-SUB'!$V$3:$W$624,2,0))</f>
        <v>0</v>
      </c>
      <c r="N59" s="11">
        <f>IF(ISNA(VLOOKUP(CONCATENATE($B59,N$2,"SINGLE"),'I-SUB'!$V$3:$W$624,2,0)),0,VLOOKUP(CONCATENATE($B59,N$2,"SINGLE"),'I-SUB'!$V$3:$W$624,2,0))</f>
        <v>0</v>
      </c>
      <c r="O59" s="11">
        <f>IF(ISNA(VLOOKUP(CONCATENATE($B59,O$2,"SINGLE"),'I-SUB'!$V$3:$W$624,2,0)),0,VLOOKUP(CONCATENATE($B59,O$2,"SINGLE"),'I-SUB'!$V$3:$W$624,2,0))</f>
        <v>0</v>
      </c>
      <c r="P59" s="54">
        <f>SUM(C59:O59)</f>
        <v>40.4</v>
      </c>
      <c r="Q59" s="11">
        <f>IF(ISNA(VLOOKUP(CONCATENATE($B59,Q$2,"SINGLE"),'II-SUB'!$V$3:$W$630,2,0)),0,VLOOKUP(CONCATENATE($B59,Q$2,"SINGLE"),'II-SUB'!$V$3:$W$630,2,0))</f>
        <v>0</v>
      </c>
      <c r="R59" s="11">
        <f>IF(ISNA(VLOOKUP(CONCATENATE($B59,R$2,"SINGLE"),'II-SUB'!$V$3:$W$630,2,0)),0,VLOOKUP(CONCATENATE($B59,R$2,"SINGLE"),'II-SUB'!$V$3:$W$630,2,0))</f>
        <v>85.1</v>
      </c>
      <c r="S59" s="11">
        <f>IF(ISNA(VLOOKUP(CONCATENATE($B59,S$2,"SINGLE"),'II-SUB'!$V$3:$W$630,2,0)),0,VLOOKUP(CONCATENATE($B59,S$2,"SINGLE"),'II-SUB'!$V$3:$W$630,2,0))</f>
        <v>0</v>
      </c>
      <c r="T59" s="11">
        <f>IF(ISNA(VLOOKUP(CONCATENATE($B59,T$2,"SINGLE"),'II-SUB'!$V$3:$W$630,2,0)),0,VLOOKUP(CONCATENATE($B59,T$2,"SINGLE"),'II-SUB'!$V$3:$W$630,2,0))</f>
        <v>0</v>
      </c>
      <c r="U59" s="11">
        <f>IF(ISNA(VLOOKUP(CONCATENATE($B59,U$2,"SINGLE"),'II-SUB'!$V$3:$W$630,2,0)),0,VLOOKUP(CONCATENATE($B59,U$2,"SINGLE"),'II-SUB'!$V$3:$W$630,2,0))</f>
        <v>0</v>
      </c>
      <c r="V59" s="11">
        <f>IF(ISNA(VLOOKUP(CONCATENATE($B59,V$2,"SINGLE"),'II-SUB'!$V$3:$W$630,2,0)),0,VLOOKUP(CONCATENATE($B59,V$2,"SINGLE"),'II-SUB'!$V$3:$W$630,2,0))</f>
        <v>0</v>
      </c>
      <c r="W59" s="11">
        <f>IF(ISNA(VLOOKUP(CONCATENATE($B59,W$2,"SINGLE"),'II-SUB'!$V$3:$W$630,2,0)),0,VLOOKUP(CONCATENATE($B59,W$2,"SINGLE"),'II-SUB'!$V$3:$W$630,2,0))</f>
        <v>0</v>
      </c>
      <c r="X59" s="11">
        <f>IF(ISNA(VLOOKUP(CONCATENATE($B59,X$2,"SINGLE"),'II-SUB'!$V$3:$W$630,2,0)),0,VLOOKUP(CONCATENATE($B59,X$2,"SINGLE"),'II-SUB'!$V$3:$W$630,2,0))</f>
        <v>0</v>
      </c>
      <c r="Y59" s="11">
        <f>IF(ISNA(VLOOKUP(CONCATENATE($B59,Y$2,"SINGLE"),'II-SUB'!$V$3:$W$630,2,0)),0,VLOOKUP(CONCATENATE($B59,Y$2,"SINGLE"),'II-SUB'!$V$3:$W$630,2,0))</f>
        <v>0</v>
      </c>
      <c r="Z59" s="11">
        <f>IF(ISNA(VLOOKUP(CONCATENATE($B59,Z$2,"SINGLE"),'II-SUB'!$V$3:$W$630,2,0)),0,VLOOKUP(CONCATENATE($B59,Z$2,"SINGLE"),'II-SUB'!$V$3:$W$630,2,0))</f>
        <v>0</v>
      </c>
      <c r="AA59" s="11">
        <f>IF(ISNA(VLOOKUP(CONCATENATE($B59,AA$2,"SINGLE"),'II-SUB'!$V$3:$W$630,2,0)),0,VLOOKUP(CONCATENATE($B59,AA$2,"SINGLE"),'II-SUB'!$V$3:$W$630,2,0))</f>
        <v>0</v>
      </c>
      <c r="AB59" s="11">
        <f>IF(ISNA(VLOOKUP(CONCATENATE($B59,AB$2,"SINGLE"),'II-SUB'!$V$3:$W$630,2,0)),0,VLOOKUP(CONCATENATE($B59,AB$2,"SINGLE"),'II-SUB'!$V$3:$W$630,2,0))</f>
        <v>0</v>
      </c>
      <c r="AC59" s="11">
        <f>IF(ISNA(VLOOKUP(CONCATENATE($B59,AC$2,"SINGLE"),'II-SUB'!$V$3:$W$630,2,0)),0,VLOOKUP(CONCATENATE($B59,AC$2,"SINGLE"),'II-SUB'!$V$3:$W$630,2,0))</f>
        <v>0</v>
      </c>
      <c r="AD59" s="54">
        <f>SUM(Q59:AC59)</f>
        <v>85.1</v>
      </c>
      <c r="AE59" s="11">
        <f>IF(ISNA(VLOOKUP(CONCATENATE($B59,AE$2,"SINGLE"),MW!$V$3:$W$600,2,0)),0,VLOOKUP(CONCATENATE($B59,AE$2,"SINGLE"),MW!$V$3:$W$600,2,0))</f>
        <v>0</v>
      </c>
      <c r="AF59" s="11">
        <f>IF(ISNA(VLOOKUP(CONCATENATE($B59,AF$2,"SINGLE"),MW!$V$3:$W$600,2,0)),0,VLOOKUP(CONCATENATE($B59,AF$2,"SINGLE"),MW!$V$3:$W$600,2,0))</f>
        <v>0</v>
      </c>
      <c r="AG59" s="11">
        <f>IF(ISNA(VLOOKUP(CONCATENATE($B59,AG$2,"SINGLE"),MW!$V$3:$W$600,2,0)),0,VLOOKUP(CONCATENATE($B59,AG$2,"SINGLE"),MW!$V$3:$W$600,2,0))</f>
        <v>0</v>
      </c>
      <c r="AH59" s="11">
        <f>IF(ISNA(VLOOKUP(CONCATENATE($B59,AH$2,"SINGLE"),MW!$V$3:$W$600,2,0)),0,VLOOKUP(CONCATENATE($B59,AH$2,"SINGLE"),MW!$V$3:$W$600,2,0))</f>
        <v>0</v>
      </c>
      <c r="AI59" s="11">
        <f>IF(ISNA(VLOOKUP(CONCATENATE($B59,AI$2,"SINGLE"),MW!$V$3:$W$600,2,0)),0,VLOOKUP(CONCATENATE($B59,AI$2,"SINGLE"),MW!$V$3:$W$600,2,0))</f>
        <v>0</v>
      </c>
      <c r="AJ59" s="11">
        <f>IF(ISNA(VLOOKUP(CONCATENATE($B59,AJ$2,"SINGLE"),MW!$V$3:$W$600,2,0)),0,VLOOKUP(CONCATENATE($B59,AJ$2,"SINGLE"),MW!$V$3:$W$600,2,0))</f>
        <v>0</v>
      </c>
      <c r="AK59" s="11">
        <f>IF(ISNA(VLOOKUP(CONCATENATE($B59,AK$2,"SINGLE"),MW!$V$3:$W$600,2,0)),0,VLOOKUP(CONCATENATE($B59,AK$2,"SINGLE"),MW!$V$3:$W$600,2,0))</f>
        <v>0</v>
      </c>
      <c r="AL59" s="11">
        <f>IF(ISNA(VLOOKUP(CONCATENATE($B59,AL$2,"SINGLE"),MW!$V$3:$W$600,2,0)),0,VLOOKUP(CONCATENATE($B59,AL$2,"SINGLE"),MW!$V$3:$W$600,2,0))</f>
        <v>0</v>
      </c>
      <c r="AM59" s="11">
        <f>IF(ISNA(VLOOKUP(CONCATENATE($B59,AM$2,"SINGLE"),MW!$V$3:$W$600,2,0)),0,VLOOKUP(CONCATENATE($B59,AM$2,"SINGLE"),MW!$V$3:$W$600,2,0))</f>
        <v>0</v>
      </c>
      <c r="AN59" s="11">
        <f>IF(ISNA(VLOOKUP(CONCATENATE($B59,AN$2,"SINGLE"),MW!$V$3:$W$600,2,0)),0,VLOOKUP(CONCATENATE($B59,AN$2,"SINGLE"),MW!$V$3:$W$600,2,0))</f>
        <v>0</v>
      </c>
      <c r="AO59" s="11">
        <f>IF(ISNA(VLOOKUP(CONCATENATE($B59,AO$2,"SINGLE"),MW!$V$3:$W$600,2,0)),0,VLOOKUP(CONCATENATE($B59,AO$2,"SINGLE"),MW!$V$3:$W$600,2,0))</f>
        <v>0</v>
      </c>
      <c r="AP59" s="54">
        <f>SUM(AE59:AO59)</f>
        <v>0</v>
      </c>
      <c r="AQ59" s="11">
        <f>IF(ISNA(VLOOKUP(CONCATENATE($B59,AQ$2,"SINGLE"),'III-SUB'!$V$3:$W$633,2,0)),0,VLOOKUP(CONCATENATE($B59,AQ$2,"SINGLE"),'III-SUB'!$V$3:$W$633,2,0))</f>
        <v>0</v>
      </c>
      <c r="AR59" s="11">
        <f>IF(ISNA(VLOOKUP(CONCATENATE($B59,AR$2,"SINGLE"),'III-SUB'!$V$3:$W$633,2,0)),0,VLOOKUP(CONCATENATE($B59,AR$2,"SINGLE"),'III-SUB'!$V$3:$W$633,2,0))</f>
        <v>111.5</v>
      </c>
      <c r="AS59" s="11">
        <f>IF(ISNA(VLOOKUP(CONCATENATE($B59,AS$2,"SINGLE"),'III-SUB'!$V$3:$W$633,2,0)),0,VLOOKUP(CONCATENATE($B59,AS$2,"SINGLE"),'III-SUB'!$V$3:$W$633,2,0))</f>
        <v>0</v>
      </c>
      <c r="AT59" s="11">
        <f>IF(ISNA(VLOOKUP(CONCATENATE($B59,AT$2,"SINGLE"),'III-SUB'!$V$3:$W$633,2,0)),0,VLOOKUP(CONCATENATE($B59,AT$2,"SINGLE"),'III-SUB'!$V$3:$W$633,2,0))</f>
        <v>0</v>
      </c>
      <c r="AU59" s="11">
        <f>IF(ISNA(VLOOKUP(CONCATENATE($B59,AU$2,"SINGLE"),'III-SUB'!$V$3:$W$633,2,0)),0,VLOOKUP(CONCATENATE($B59,AU$2,"SINGLE"),'III-SUB'!$V$3:$W$633,2,0))</f>
        <v>0</v>
      </c>
      <c r="AV59" s="11">
        <f>IF(ISNA(VLOOKUP(CONCATENATE($B59,AV$2,"SINGLE"),'III-SUB'!$V$3:$W$633,2,0)),0,VLOOKUP(CONCATENATE($B59,AV$2,"SINGLE"),'III-SUB'!$V$3:$W$633,2,0))</f>
        <v>0</v>
      </c>
      <c r="AW59" s="11">
        <f>IF(ISNA(VLOOKUP(CONCATENATE($B59,AW$2,"SINGLE"),'III-SUB'!$V$3:$W$633,2,0)),0,VLOOKUP(CONCATENATE($B59,AW$2,"SINGLE"),'III-SUB'!$V$3:$W$633,2,0))</f>
        <v>0</v>
      </c>
      <c r="AX59" s="11">
        <f>IF(ISNA(VLOOKUP(CONCATENATE($B59,AX$2,"SINGLE"),'III-SUB'!$V$3:$W$633,2,0)),0,VLOOKUP(CONCATENATE($B59,AX$2,"SINGLE"),'III-SUB'!$V$3:$W$633,2,0))</f>
        <v>0</v>
      </c>
      <c r="AY59" s="11">
        <f>IF(ISNA(VLOOKUP(CONCATENATE($B59,AY$2,"SINGLE"),'III-SUB'!$V$3:$W$633,2,0)),0,VLOOKUP(CONCATENATE($B59,AY$2,"SINGLE"),'III-SUB'!$V$3:$W$633,2,0))</f>
        <v>0</v>
      </c>
      <c r="AZ59" s="11">
        <f>IF(ISNA(VLOOKUP(CONCATENATE($B59,AZ$2,"SINGLE"),'III-SUB'!$V$3:$W$633,2,0)),0,VLOOKUP(CONCATENATE($B59,AZ$2,"SINGLE"),'III-SUB'!$V$3:$W$633,2,0))</f>
        <v>0</v>
      </c>
      <c r="BA59" s="11">
        <f>IF(ISNA(VLOOKUP(CONCATENATE($B59,BA$2,"SINGLE"),'III-SUB'!$V$3:$W$633,2,0)),0,VLOOKUP(CONCATENATE($B59,BA$2,"SINGLE"),'III-SUB'!$V$3:$W$633,2,0))</f>
        <v>0</v>
      </c>
      <c r="BB59" s="11">
        <f>IF(ISNA(VLOOKUP(CONCATENATE($B59,BB$2,"SINGLE"),'III-SUB'!$V$3:$W$633,2,0)),0,VLOOKUP(CONCATENATE($B59,BB$2,"SINGLE"),'III-SUB'!$V$3:$W$633,2,0))</f>
        <v>0</v>
      </c>
      <c r="BC59" s="11">
        <f>IF(ISNA(VLOOKUP(CONCATENATE($B59,BC$2,"SINGLE"),'III-SUB'!$V$3:$W$633,2,0)),0,VLOOKUP(CONCATENATE($B59,BC$2,"SINGLE"),'III-SUB'!$V$3:$W$633,2,0))</f>
        <v>0</v>
      </c>
      <c r="BD59" s="54">
        <f>SUM(AQ59:BC59)</f>
        <v>111.5</v>
      </c>
      <c r="BE59" s="54">
        <f>IF(ISNA(VLOOKUP(CONCATENATE($B59,BE$2,"SINGLE"),VHF!$V$3:$W$627,2,0)),0,VLOOKUP(CONCATENATE($B59,BE$2,"SINGLE"),VHF!$V$3:$W$627,2,0))</f>
        <v>49.3</v>
      </c>
      <c r="BF59" s="11">
        <f>IF(ISNA(VLOOKUP(CONCATENATE($B59,BF$2,"SINGLE"),UHF!$V$3:$W$612,2,0)),0,VLOOKUP(CONCATENATE($B59,BF$2,"SINGLE"),UHF!$V$3:$W$612,2,0))</f>
        <v>64</v>
      </c>
      <c r="BG59" s="11">
        <f>IF(ISNA(VLOOKUP(CONCATENATE($B59,BG$2,"SINGLE"),UHF!$V$3:$W$612,2,0)),0,VLOOKUP(CONCATENATE($B59,BG$2,"SINGLE"),UHF!$V$3:$W$612,2,0))</f>
        <v>0</v>
      </c>
      <c r="BH59" s="11">
        <f>IF(ISNA(VLOOKUP(CONCATENATE($B59,BH$2,"SINGLE"),UHF!$V$3:$W$612,2,0)),0,VLOOKUP(CONCATENATE($B59,BH$2,"SINGLE"),UHF!$V$3:$W$612,2,0))</f>
        <v>0</v>
      </c>
      <c r="BI59" s="11">
        <f>IF(ISNA(VLOOKUP(CONCATENATE($B59,BI$2,"SINGLE"),UHF!$V$3:$W$612,2,0)),0,VLOOKUP(CONCATENATE($B59,BI$2,"SINGLE"),UHF!$V$3:$W$612,2,0))</f>
        <v>0</v>
      </c>
      <c r="BJ59" s="11">
        <f>IF(ISNA(VLOOKUP(CONCATENATE($B59,BJ$2,"SINGLE"),UHF!$V$3:$W$612,2,0)),0,VLOOKUP(CONCATENATE($B59,BJ$2,"SINGLE"),UHF!$V$3:$W$612,2,0))</f>
        <v>0</v>
      </c>
      <c r="BK59" s="11">
        <f>IF(ISNA(VLOOKUP(CONCATENATE($B59,BK$2,"SINGLE"),UHF!$V$3:$W$612,2,0)),0,VLOOKUP(CONCATENATE($B59,BK$2,"SINGLE"),UHF!$V$3:$W$612,2,0))</f>
        <v>0</v>
      </c>
      <c r="BL59" s="11">
        <f>IF(ISNA(VLOOKUP(CONCATENATE($B59,BL$2,"SINGLE"),UHF!$V$3:$W$612,2,0)),0,VLOOKUP(CONCATENATE($B59,BL$2,"SINGLE"),UHF!$V$3:$W$612,2,0))</f>
        <v>0</v>
      </c>
      <c r="BM59" s="11">
        <f>IF(ISNA(VLOOKUP(CONCATENATE($B59,BM$2,"SINGLE"),UHF!$V$3:$W$612,2,0)),0,VLOOKUP(CONCATENATE($B59,BM$2,"SINGLE"),UHF!$V$3:$W$612,2,0))</f>
        <v>0</v>
      </c>
      <c r="BN59" s="11">
        <f>IF(ISNA(VLOOKUP(CONCATENATE($B59,BN$2,"SINGLE"),UHF!$V$3:$W$612,2,0)),0,VLOOKUP(CONCATENATE($B59,BN$2,"SINGLE"),UHF!$V$3:$W$612,2,0))</f>
        <v>0</v>
      </c>
      <c r="BO59" s="11">
        <f>IF(ISNA(VLOOKUP(CONCATENATE($B59,BO$2,"SINGLE"),UHF!$V$3:$W$612,2,0)),0,VLOOKUP(CONCATENATE($B59,BO$2,"SINGLE"),UHF!$V$3:$W$612,2,0))</f>
        <v>0</v>
      </c>
      <c r="BP59" s="11">
        <f>IF(ISNA(VLOOKUP(CONCATENATE($B59,BP$2,"SINGLE"),UHF!$V$3:$W$612,2,0)),0,VLOOKUP(CONCATENATE($B59,BP$2,"SINGLE"),UHF!$V$3:$W$612,2,0))</f>
        <v>0</v>
      </c>
      <c r="BQ59" s="11">
        <f>IF(ISNA(VLOOKUP(CONCATENATE($B59,BQ$2,"SINGLE"),UHF!$V$3:$W$612,2,0)),0,VLOOKUP(CONCATENATE($B59,BQ$2,"SINGLE"),UHF!$V$3:$W$612,2,0))</f>
        <v>0</v>
      </c>
      <c r="BR59" s="54">
        <f>SUM(BF59:BQ59)</f>
        <v>64</v>
      </c>
      <c r="BS59" s="54">
        <f>IF(ISNA(VLOOKUP(CONCATENATE($B59,BS$2,"SINGLE"),'A1'!$V$3:$W$612,2,0)),0,VLOOKUP(CONCATENATE($B59,BS$2,"SINGLE"),'A1'!$V$3:$W$612,2,0))</f>
        <v>0</v>
      </c>
      <c r="BT59" s="11">
        <f>SUM(C59,Q59,AQ59,BE59,BS59)</f>
        <v>49.3</v>
      </c>
      <c r="BU59" s="11">
        <f>SUM(D59,R59,AR59,BF59)</f>
        <v>301</v>
      </c>
      <c r="BV59" s="11">
        <f>SUM(E59,S59,AE59,AS59,BG59)</f>
        <v>0</v>
      </c>
      <c r="BW59" s="11">
        <f>SUM(F59,T59,AF59,AT59,BH59)</f>
        <v>0</v>
      </c>
      <c r="BX59" s="11">
        <f>SUM(G59,U59,AG59,AU59,BI59)</f>
        <v>0</v>
      </c>
      <c r="BY59" s="11">
        <f>SUM(H59,V59,AH59,AV59,BJ59)</f>
        <v>0</v>
      </c>
      <c r="BZ59" s="11">
        <f>SUM(I59,W59,AI59,AW59,BK59)</f>
        <v>0</v>
      </c>
      <c r="CA59" s="11">
        <f>SUM(J59,X59,AJ59,AX59,BL59)</f>
        <v>0</v>
      </c>
      <c r="CB59" s="11">
        <f>SUM(K59,Y59,AK59,AY59,BM59)</f>
        <v>0</v>
      </c>
      <c r="CC59" s="11">
        <f>SUM(L59,Z59,AL59,AZ59,BN59)</f>
        <v>0</v>
      </c>
      <c r="CD59" s="11">
        <f>SUM(M59,AA59,AM59,BA59,BO59)</f>
        <v>0</v>
      </c>
      <c r="CE59" s="11">
        <f>SUM(N59,AB59,AN59,BB59,BP59)</f>
        <v>0</v>
      </c>
      <c r="CF59" s="11">
        <f>SUM(O59,AC59,AO59,BC59,BQ59)</f>
        <v>0</v>
      </c>
      <c r="CG59" s="11">
        <f>SUM(BT59:CF59)</f>
        <v>350.3</v>
      </c>
      <c r="CH59" s="11">
        <f>SUM(P59,AD59,AP59,BD59,BE59,BR59,BS59)</f>
        <v>350.3</v>
      </c>
      <c r="CI59" s="11">
        <f>MIN(P59,AD59,AP59,BD59,BE59,BR59,BS59)</f>
        <v>0</v>
      </c>
      <c r="CJ59" s="51">
        <f>SUM(CH59-CI59)</f>
        <v>350.3</v>
      </c>
    </row>
    <row r="60" spans="1:88" x14ac:dyDescent="0.2">
      <c r="A60" s="21" t="str">
        <f t="shared" si="0"/>
        <v>58.</v>
      </c>
      <c r="B60" s="8" t="str">
        <f>'Seznam-SO'!A195</f>
        <v>OK1FOX</v>
      </c>
      <c r="C60" s="11">
        <f>IF(ISNA(VLOOKUP(CONCATENATE($B60,C$2,"SINGLE"),'I-SUB'!$V$3:$W$624,2,0)),0,VLOOKUP(CONCATENATE($B60,C$2,"SINGLE"),'I-SUB'!$V$3:$W$624,2,0))</f>
        <v>0</v>
      </c>
      <c r="D60" s="11">
        <f>IF(ISNA(VLOOKUP(CONCATENATE($B60,D$2,"SINGLE"),'I-SUB'!$V$3:$W$624,2,0)),0,VLOOKUP(CONCATENATE($B60,D$2,"SINGLE"),'I-SUB'!$V$3:$W$624,2,0))</f>
        <v>0</v>
      </c>
      <c r="E60" s="11">
        <f>IF(ISNA(VLOOKUP(CONCATENATE($B60,E$2,"SINGLE"),'I-SUB'!$V$3:$W$624,2,0)),0,VLOOKUP(CONCATENATE($B60,E$2,"SINGLE"),'I-SUB'!$V$3:$W$624,2,0))</f>
        <v>0</v>
      </c>
      <c r="F60" s="11">
        <f>IF(ISNA(VLOOKUP(CONCATENATE($B60,F$2,"SINGLE"),'I-SUB'!$V$3:$W$624,2,0)),0,VLOOKUP(CONCATENATE($B60,F$2,"SINGLE"),'I-SUB'!$V$3:$W$624,2,0))</f>
        <v>0</v>
      </c>
      <c r="G60" s="11">
        <f>IF(ISNA(VLOOKUP(CONCATENATE($B60,G$2,"SINGLE"),'I-SUB'!$V$3:$W$624,2,0)),0,VLOOKUP(CONCATENATE($B60,G$2,"SINGLE"),'I-SUB'!$V$3:$W$624,2,0))</f>
        <v>0</v>
      </c>
      <c r="H60" s="11">
        <f>IF(ISNA(VLOOKUP(CONCATENATE($B60,H$2,"SINGLE"),'I-SUB'!$V$3:$W$624,2,0)),0,VLOOKUP(CONCATENATE($B60,H$2,"SINGLE"),'I-SUB'!$V$3:$W$624,2,0))</f>
        <v>0</v>
      </c>
      <c r="I60" s="11">
        <f>IF(ISNA(VLOOKUP(CONCATENATE($B60,I$2,"SINGLE"),'I-SUB'!$V$3:$W$624,2,0)),0,VLOOKUP(CONCATENATE($B60,I$2,"SINGLE"),'I-SUB'!$V$3:$W$624,2,0))</f>
        <v>0</v>
      </c>
      <c r="J60" s="11">
        <f>IF(ISNA(VLOOKUP(CONCATENATE($B60,J$2,"SINGLE"),'I-SUB'!$V$3:$W$624,2,0)),0,VLOOKUP(CONCATENATE($B60,J$2,"SINGLE"),'I-SUB'!$V$3:$W$624,2,0))</f>
        <v>0</v>
      </c>
      <c r="K60" s="11">
        <f>IF(ISNA(VLOOKUP(CONCATENATE($B60,K$2,"SINGLE"),'I-SUB'!$V$3:$W$624,2,0)),0,VLOOKUP(CONCATENATE($B60,K$2,"SINGLE"),'I-SUB'!$V$3:$W$624,2,0))</f>
        <v>0</v>
      </c>
      <c r="L60" s="11">
        <f>IF(ISNA(VLOOKUP(CONCATENATE($B60,L$2,"SINGLE"),'I-SUB'!$V$3:$W$624,2,0)),0,VLOOKUP(CONCATENATE($B60,L$2,"SINGLE"),'I-SUB'!$V$3:$W$624,2,0))</f>
        <v>0</v>
      </c>
      <c r="M60" s="11">
        <f>IF(ISNA(VLOOKUP(CONCATENATE($B60,M$2,"SINGLE"),'I-SUB'!$V$3:$W$624,2,0)),0,VLOOKUP(CONCATENATE($B60,M$2,"SINGLE"),'I-SUB'!$V$3:$W$624,2,0))</f>
        <v>0</v>
      </c>
      <c r="N60" s="11">
        <f>IF(ISNA(VLOOKUP(CONCATENATE($B60,N$2,"SINGLE"),'I-SUB'!$V$3:$W$624,2,0)),0,VLOOKUP(CONCATENATE($B60,N$2,"SINGLE"),'I-SUB'!$V$3:$W$624,2,0))</f>
        <v>0</v>
      </c>
      <c r="O60" s="11">
        <f>IF(ISNA(VLOOKUP(CONCATENATE($B60,O$2,"SINGLE"),'I-SUB'!$V$3:$W$624,2,0)),0,VLOOKUP(CONCATENATE($B60,O$2,"SINGLE"),'I-SUB'!$V$3:$W$624,2,0))</f>
        <v>0</v>
      </c>
      <c r="P60" s="54">
        <f>SUM(C60:O60)</f>
        <v>0</v>
      </c>
      <c r="Q60" s="11">
        <f>IF(ISNA(VLOOKUP(CONCATENATE($B60,Q$2,"SINGLE"),'II-SUB'!$V$3:$W$630,2,0)),0,VLOOKUP(CONCATENATE($B60,Q$2,"SINGLE"),'II-SUB'!$V$3:$W$630,2,0))</f>
        <v>88.3</v>
      </c>
      <c r="R60" s="11">
        <f>IF(ISNA(VLOOKUP(CONCATENATE($B60,R$2,"SINGLE"),'II-SUB'!$V$3:$W$630,2,0)),0,VLOOKUP(CONCATENATE($B60,R$2,"SINGLE"),'II-SUB'!$V$3:$W$630,2,0))</f>
        <v>0</v>
      </c>
      <c r="S60" s="11">
        <f>IF(ISNA(VLOOKUP(CONCATENATE($B60,S$2,"SINGLE"),'II-SUB'!$V$3:$W$630,2,0)),0,VLOOKUP(CONCATENATE($B60,S$2,"SINGLE"),'II-SUB'!$V$3:$W$630,2,0))</f>
        <v>0</v>
      </c>
      <c r="T60" s="11">
        <f>IF(ISNA(VLOOKUP(CONCATENATE($B60,T$2,"SINGLE"),'II-SUB'!$V$3:$W$630,2,0)),0,VLOOKUP(CONCATENATE($B60,T$2,"SINGLE"),'II-SUB'!$V$3:$W$630,2,0))</f>
        <v>0</v>
      </c>
      <c r="U60" s="11">
        <f>IF(ISNA(VLOOKUP(CONCATENATE($B60,U$2,"SINGLE"),'II-SUB'!$V$3:$W$630,2,0)),0,VLOOKUP(CONCATENATE($B60,U$2,"SINGLE"),'II-SUB'!$V$3:$W$630,2,0))</f>
        <v>0</v>
      </c>
      <c r="V60" s="11">
        <f>IF(ISNA(VLOOKUP(CONCATENATE($B60,V$2,"SINGLE"),'II-SUB'!$V$3:$W$630,2,0)),0,VLOOKUP(CONCATENATE($B60,V$2,"SINGLE"),'II-SUB'!$V$3:$W$630,2,0))</f>
        <v>0</v>
      </c>
      <c r="W60" s="11">
        <f>IF(ISNA(VLOOKUP(CONCATENATE($B60,W$2,"SINGLE"),'II-SUB'!$V$3:$W$630,2,0)),0,VLOOKUP(CONCATENATE($B60,W$2,"SINGLE"),'II-SUB'!$V$3:$W$630,2,0))</f>
        <v>0</v>
      </c>
      <c r="X60" s="11">
        <f>IF(ISNA(VLOOKUP(CONCATENATE($B60,X$2,"SINGLE"),'II-SUB'!$V$3:$W$630,2,0)),0,VLOOKUP(CONCATENATE($B60,X$2,"SINGLE"),'II-SUB'!$V$3:$W$630,2,0))</f>
        <v>0</v>
      </c>
      <c r="Y60" s="11">
        <f>IF(ISNA(VLOOKUP(CONCATENATE($B60,Y$2,"SINGLE"),'II-SUB'!$V$3:$W$630,2,0)),0,VLOOKUP(CONCATENATE($B60,Y$2,"SINGLE"),'II-SUB'!$V$3:$W$630,2,0))</f>
        <v>0</v>
      </c>
      <c r="Z60" s="11">
        <f>IF(ISNA(VLOOKUP(CONCATENATE($B60,Z$2,"SINGLE"),'II-SUB'!$V$3:$W$630,2,0)),0,VLOOKUP(CONCATENATE($B60,Z$2,"SINGLE"),'II-SUB'!$V$3:$W$630,2,0))</f>
        <v>0</v>
      </c>
      <c r="AA60" s="11">
        <f>IF(ISNA(VLOOKUP(CONCATENATE($B60,AA$2,"SINGLE"),'II-SUB'!$V$3:$W$630,2,0)),0,VLOOKUP(CONCATENATE($B60,AA$2,"SINGLE"),'II-SUB'!$V$3:$W$630,2,0))</f>
        <v>0</v>
      </c>
      <c r="AB60" s="11">
        <f>IF(ISNA(VLOOKUP(CONCATENATE($B60,AB$2,"SINGLE"),'II-SUB'!$V$3:$W$630,2,0)),0,VLOOKUP(CONCATENATE($B60,AB$2,"SINGLE"),'II-SUB'!$V$3:$W$630,2,0))</f>
        <v>0</v>
      </c>
      <c r="AC60" s="11">
        <f>IF(ISNA(VLOOKUP(CONCATENATE($B60,AC$2,"SINGLE"),'II-SUB'!$V$3:$W$630,2,0)),0,VLOOKUP(CONCATENATE($B60,AC$2,"SINGLE"),'II-SUB'!$V$3:$W$630,2,0))</f>
        <v>0</v>
      </c>
      <c r="AD60" s="54">
        <f>SUM(Q60:AC60)</f>
        <v>88.3</v>
      </c>
      <c r="AE60" s="11">
        <f>IF(ISNA(VLOOKUP(CONCATENATE($B60,AE$2,"SINGLE"),MW!$V$3:$W$600,2,0)),0,VLOOKUP(CONCATENATE($B60,AE$2,"SINGLE"),MW!$V$3:$W$600,2,0))</f>
        <v>0</v>
      </c>
      <c r="AF60" s="11">
        <f>IF(ISNA(VLOOKUP(CONCATENATE($B60,AF$2,"SINGLE"),MW!$V$3:$W$600,2,0)),0,VLOOKUP(CONCATENATE($B60,AF$2,"SINGLE"),MW!$V$3:$W$600,2,0))</f>
        <v>0</v>
      </c>
      <c r="AG60" s="11">
        <f>IF(ISNA(VLOOKUP(CONCATENATE($B60,AG$2,"SINGLE"),MW!$V$3:$W$600,2,0)),0,VLOOKUP(CONCATENATE($B60,AG$2,"SINGLE"),MW!$V$3:$W$600,2,0))</f>
        <v>0</v>
      </c>
      <c r="AH60" s="11">
        <f>IF(ISNA(VLOOKUP(CONCATENATE($B60,AH$2,"SINGLE"),MW!$V$3:$W$600,2,0)),0,VLOOKUP(CONCATENATE($B60,AH$2,"SINGLE"),MW!$V$3:$W$600,2,0))</f>
        <v>0</v>
      </c>
      <c r="AI60" s="11">
        <f>IF(ISNA(VLOOKUP(CONCATENATE($B60,AI$2,"SINGLE"),MW!$V$3:$W$600,2,0)),0,VLOOKUP(CONCATENATE($B60,AI$2,"SINGLE"),MW!$V$3:$W$600,2,0))</f>
        <v>0</v>
      </c>
      <c r="AJ60" s="11">
        <f>IF(ISNA(VLOOKUP(CONCATENATE($B60,AJ$2,"SINGLE"),MW!$V$3:$W$600,2,0)),0,VLOOKUP(CONCATENATE($B60,AJ$2,"SINGLE"),MW!$V$3:$W$600,2,0))</f>
        <v>0</v>
      </c>
      <c r="AK60" s="11">
        <f>IF(ISNA(VLOOKUP(CONCATENATE($B60,AK$2,"SINGLE"),MW!$V$3:$W$600,2,0)),0,VLOOKUP(CONCATENATE($B60,AK$2,"SINGLE"),MW!$V$3:$W$600,2,0))</f>
        <v>0</v>
      </c>
      <c r="AL60" s="11">
        <f>IF(ISNA(VLOOKUP(CONCATENATE($B60,AL$2,"SINGLE"),MW!$V$3:$W$600,2,0)),0,VLOOKUP(CONCATENATE($B60,AL$2,"SINGLE"),MW!$V$3:$W$600,2,0))</f>
        <v>0</v>
      </c>
      <c r="AM60" s="11">
        <f>IF(ISNA(VLOOKUP(CONCATENATE($B60,AM$2,"SINGLE"),MW!$V$3:$W$600,2,0)),0,VLOOKUP(CONCATENATE($B60,AM$2,"SINGLE"),MW!$V$3:$W$600,2,0))</f>
        <v>0</v>
      </c>
      <c r="AN60" s="11">
        <f>IF(ISNA(VLOOKUP(CONCATENATE($B60,AN$2,"SINGLE"),MW!$V$3:$W$600,2,0)),0,VLOOKUP(CONCATENATE($B60,AN$2,"SINGLE"),MW!$V$3:$W$600,2,0))</f>
        <v>0</v>
      </c>
      <c r="AO60" s="11">
        <f>IF(ISNA(VLOOKUP(CONCATENATE($B60,AO$2,"SINGLE"),MW!$V$3:$W$600,2,0)),0,VLOOKUP(CONCATENATE($B60,AO$2,"SINGLE"),MW!$V$3:$W$600,2,0))</f>
        <v>0</v>
      </c>
      <c r="AP60" s="54">
        <f>SUM(AE60:AO60)</f>
        <v>0</v>
      </c>
      <c r="AQ60" s="11">
        <f>IF(ISNA(VLOOKUP(CONCATENATE($B60,AQ$2,"SINGLE"),'III-SUB'!$V$3:$W$633,2,0)),0,VLOOKUP(CONCATENATE($B60,AQ$2,"SINGLE"),'III-SUB'!$V$3:$W$633,2,0))</f>
        <v>105.9</v>
      </c>
      <c r="AR60" s="11">
        <f>IF(ISNA(VLOOKUP(CONCATENATE($B60,AR$2,"SINGLE"),'III-SUB'!$V$3:$W$633,2,0)),0,VLOOKUP(CONCATENATE($B60,AR$2,"SINGLE"),'III-SUB'!$V$3:$W$633,2,0))</f>
        <v>53.5</v>
      </c>
      <c r="AS60" s="11">
        <f>IF(ISNA(VLOOKUP(CONCATENATE($B60,AS$2,"SINGLE"),'III-SUB'!$V$3:$W$633,2,0)),0,VLOOKUP(CONCATENATE($B60,AS$2,"SINGLE"),'III-SUB'!$V$3:$W$633,2,0))</f>
        <v>0</v>
      </c>
      <c r="AT60" s="11">
        <f>IF(ISNA(VLOOKUP(CONCATENATE($B60,AT$2,"SINGLE"),'III-SUB'!$V$3:$W$633,2,0)),0,VLOOKUP(CONCATENATE($B60,AT$2,"SINGLE"),'III-SUB'!$V$3:$W$633,2,0))</f>
        <v>0</v>
      </c>
      <c r="AU60" s="11">
        <f>IF(ISNA(VLOOKUP(CONCATENATE($B60,AU$2,"SINGLE"),'III-SUB'!$V$3:$W$633,2,0)),0,VLOOKUP(CONCATENATE($B60,AU$2,"SINGLE"),'III-SUB'!$V$3:$W$633,2,0))</f>
        <v>0</v>
      </c>
      <c r="AV60" s="11">
        <f>IF(ISNA(VLOOKUP(CONCATENATE($B60,AV$2,"SINGLE"),'III-SUB'!$V$3:$W$633,2,0)),0,VLOOKUP(CONCATENATE($B60,AV$2,"SINGLE"),'III-SUB'!$V$3:$W$633,2,0))</f>
        <v>0</v>
      </c>
      <c r="AW60" s="11">
        <f>IF(ISNA(VLOOKUP(CONCATENATE($B60,AW$2,"SINGLE"),'III-SUB'!$V$3:$W$633,2,0)),0,VLOOKUP(CONCATENATE($B60,AW$2,"SINGLE"),'III-SUB'!$V$3:$W$633,2,0))</f>
        <v>0</v>
      </c>
      <c r="AX60" s="11">
        <f>IF(ISNA(VLOOKUP(CONCATENATE($B60,AX$2,"SINGLE"),'III-SUB'!$V$3:$W$633,2,0)),0,VLOOKUP(CONCATENATE($B60,AX$2,"SINGLE"),'III-SUB'!$V$3:$W$633,2,0))</f>
        <v>0</v>
      </c>
      <c r="AY60" s="11">
        <f>IF(ISNA(VLOOKUP(CONCATENATE($B60,AY$2,"SINGLE"),'III-SUB'!$V$3:$W$633,2,0)),0,VLOOKUP(CONCATENATE($B60,AY$2,"SINGLE"),'III-SUB'!$V$3:$W$633,2,0))</f>
        <v>0</v>
      </c>
      <c r="AZ60" s="11">
        <f>IF(ISNA(VLOOKUP(CONCATENATE($B60,AZ$2,"SINGLE"),'III-SUB'!$V$3:$W$633,2,0)),0,VLOOKUP(CONCATENATE($B60,AZ$2,"SINGLE"),'III-SUB'!$V$3:$W$633,2,0))</f>
        <v>0</v>
      </c>
      <c r="BA60" s="11">
        <f>IF(ISNA(VLOOKUP(CONCATENATE($B60,BA$2,"SINGLE"),'III-SUB'!$V$3:$W$633,2,0)),0,VLOOKUP(CONCATENATE($B60,BA$2,"SINGLE"),'III-SUB'!$V$3:$W$633,2,0))</f>
        <v>0</v>
      </c>
      <c r="BB60" s="11">
        <f>IF(ISNA(VLOOKUP(CONCATENATE($B60,BB$2,"SINGLE"),'III-SUB'!$V$3:$W$633,2,0)),0,VLOOKUP(CONCATENATE($B60,BB$2,"SINGLE"),'III-SUB'!$V$3:$W$633,2,0))</f>
        <v>0</v>
      </c>
      <c r="BC60" s="11">
        <f>IF(ISNA(VLOOKUP(CONCATENATE($B60,BC$2,"SINGLE"),'III-SUB'!$V$3:$W$633,2,0)),0,VLOOKUP(CONCATENATE($B60,BC$2,"SINGLE"),'III-SUB'!$V$3:$W$633,2,0))</f>
        <v>0</v>
      </c>
      <c r="BD60" s="54">
        <f>SUM(AQ60:BC60)</f>
        <v>159.4</v>
      </c>
      <c r="BE60" s="54">
        <f>IF(ISNA(VLOOKUP(CONCATENATE($B60,BE$2,"SINGLE"),VHF!$V$3:$W$627,2,0)),0,VLOOKUP(CONCATENATE($B60,BE$2,"SINGLE"),VHF!$V$3:$W$627,2,0))</f>
        <v>100.1</v>
      </c>
      <c r="BF60" s="11">
        <f>IF(ISNA(VLOOKUP(CONCATENATE($B60,BF$2,"SINGLE"),UHF!$V$3:$W$612,2,0)),0,VLOOKUP(CONCATENATE($B60,BF$2,"SINGLE"),UHF!$V$3:$W$612,2,0))</f>
        <v>0</v>
      </c>
      <c r="BG60" s="11">
        <f>IF(ISNA(VLOOKUP(CONCATENATE($B60,BG$2,"SINGLE"),UHF!$V$3:$W$612,2,0)),0,VLOOKUP(CONCATENATE($B60,BG$2,"SINGLE"),UHF!$V$3:$W$612,2,0))</f>
        <v>0</v>
      </c>
      <c r="BH60" s="11">
        <f>IF(ISNA(VLOOKUP(CONCATENATE($B60,BH$2,"SINGLE"),UHF!$V$3:$W$612,2,0)),0,VLOOKUP(CONCATENATE($B60,BH$2,"SINGLE"),UHF!$V$3:$W$612,2,0))</f>
        <v>0</v>
      </c>
      <c r="BI60" s="11">
        <f>IF(ISNA(VLOOKUP(CONCATENATE($B60,BI$2,"SINGLE"),UHF!$V$3:$W$612,2,0)),0,VLOOKUP(CONCATENATE($B60,BI$2,"SINGLE"),UHF!$V$3:$W$612,2,0))</f>
        <v>0</v>
      </c>
      <c r="BJ60" s="11">
        <f>IF(ISNA(VLOOKUP(CONCATENATE($B60,BJ$2,"SINGLE"),UHF!$V$3:$W$612,2,0)),0,VLOOKUP(CONCATENATE($B60,BJ$2,"SINGLE"),UHF!$V$3:$W$612,2,0))</f>
        <v>0</v>
      </c>
      <c r="BK60" s="11">
        <f>IF(ISNA(VLOOKUP(CONCATENATE($B60,BK$2,"SINGLE"),UHF!$V$3:$W$612,2,0)),0,VLOOKUP(CONCATENATE($B60,BK$2,"SINGLE"),UHF!$V$3:$W$612,2,0))</f>
        <v>0</v>
      </c>
      <c r="BL60" s="11">
        <f>IF(ISNA(VLOOKUP(CONCATENATE($B60,BL$2,"SINGLE"),UHF!$V$3:$W$612,2,0)),0,VLOOKUP(CONCATENATE($B60,BL$2,"SINGLE"),UHF!$V$3:$W$612,2,0))</f>
        <v>0</v>
      </c>
      <c r="BM60" s="11">
        <f>IF(ISNA(VLOOKUP(CONCATENATE($B60,BM$2,"SINGLE"),UHF!$V$3:$W$612,2,0)),0,VLOOKUP(CONCATENATE($B60,BM$2,"SINGLE"),UHF!$V$3:$W$612,2,0))</f>
        <v>0</v>
      </c>
      <c r="BN60" s="11">
        <f>IF(ISNA(VLOOKUP(CONCATENATE($B60,BN$2,"SINGLE"),UHF!$V$3:$W$612,2,0)),0,VLOOKUP(CONCATENATE($B60,BN$2,"SINGLE"),UHF!$V$3:$W$612,2,0))</f>
        <v>0</v>
      </c>
      <c r="BO60" s="11">
        <f>IF(ISNA(VLOOKUP(CONCATENATE($B60,BO$2,"SINGLE"),UHF!$V$3:$W$612,2,0)),0,VLOOKUP(CONCATENATE($B60,BO$2,"SINGLE"),UHF!$V$3:$W$612,2,0))</f>
        <v>0</v>
      </c>
      <c r="BP60" s="11">
        <f>IF(ISNA(VLOOKUP(CONCATENATE($B60,BP$2,"SINGLE"),UHF!$V$3:$W$612,2,0)),0,VLOOKUP(CONCATENATE($B60,BP$2,"SINGLE"),UHF!$V$3:$W$612,2,0))</f>
        <v>0</v>
      </c>
      <c r="BQ60" s="11">
        <f>IF(ISNA(VLOOKUP(CONCATENATE($B60,BQ$2,"SINGLE"),UHF!$V$3:$W$612,2,0)),0,VLOOKUP(CONCATENATE($B60,BQ$2,"SINGLE"),UHF!$V$3:$W$612,2,0))</f>
        <v>0</v>
      </c>
      <c r="BR60" s="54">
        <f>SUM(BF60:BQ60)</f>
        <v>0</v>
      </c>
      <c r="BS60" s="54">
        <f>IF(ISNA(VLOOKUP(CONCATENATE($B60,BS$2,"SINGLE"),'A1'!$V$3:$W$612,2,0)),0,VLOOKUP(CONCATENATE($B60,BS$2,"SINGLE"),'A1'!$V$3:$W$612,2,0))</f>
        <v>0</v>
      </c>
      <c r="BT60" s="11">
        <f>SUM(C60,Q60,AQ60,BE60,BS60)</f>
        <v>294.29999999999995</v>
      </c>
      <c r="BU60" s="11">
        <f>SUM(D60,R60,AR60,BF60)</f>
        <v>53.5</v>
      </c>
      <c r="BV60" s="11">
        <f>SUM(E60,S60,AE60,AS60,BG60)</f>
        <v>0</v>
      </c>
      <c r="BW60" s="11">
        <f>SUM(F60,T60,AF60,AT60,BH60)</f>
        <v>0</v>
      </c>
      <c r="BX60" s="11">
        <f>SUM(G60,U60,AG60,AU60,BI60)</f>
        <v>0</v>
      </c>
      <c r="BY60" s="11">
        <f>SUM(H60,V60,AH60,AV60,BJ60)</f>
        <v>0</v>
      </c>
      <c r="BZ60" s="11">
        <f>SUM(I60,W60,AI60,AW60,BK60)</f>
        <v>0</v>
      </c>
      <c r="CA60" s="11">
        <f>SUM(J60,X60,AJ60,AX60,BL60)</f>
        <v>0</v>
      </c>
      <c r="CB60" s="11">
        <f>SUM(K60,Y60,AK60,AY60,BM60)</f>
        <v>0</v>
      </c>
      <c r="CC60" s="11">
        <f>SUM(L60,Z60,AL60,AZ60,BN60)</f>
        <v>0</v>
      </c>
      <c r="CD60" s="11">
        <f>SUM(M60,AA60,AM60,BA60,BO60)</f>
        <v>0</v>
      </c>
      <c r="CE60" s="11">
        <f>SUM(N60,AB60,AN60,BB60,BP60)</f>
        <v>0</v>
      </c>
      <c r="CF60" s="11">
        <f>SUM(O60,AC60,AO60,BC60,BQ60)</f>
        <v>0</v>
      </c>
      <c r="CG60" s="11">
        <f>SUM(BT60:CF60)</f>
        <v>347.79999999999995</v>
      </c>
      <c r="CH60" s="11">
        <f>SUM(P60,AD60,AP60,BD60,BE60,BR60,BS60)</f>
        <v>347.79999999999995</v>
      </c>
      <c r="CI60" s="11">
        <f>MIN(P60,AD60,AP60,BD60,BE60,BR60,BS60)</f>
        <v>0</v>
      </c>
      <c r="CJ60" s="51">
        <f>SUM(CH60-CI60)</f>
        <v>347.79999999999995</v>
      </c>
    </row>
    <row r="61" spans="1:88" x14ac:dyDescent="0.2">
      <c r="A61" s="21" t="str">
        <f t="shared" si="0"/>
        <v>59.</v>
      </c>
      <c r="B61" s="8" t="str">
        <f>'Seznam-SO'!A201</f>
        <v>OK1FEN</v>
      </c>
      <c r="C61" s="11">
        <f>IF(ISNA(VLOOKUP(CONCATENATE($B61,C$2,"SINGLE"),'I-SUB'!$V$3:$W$624,2,0)),0,VLOOKUP(CONCATENATE($B61,C$2,"SINGLE"),'I-SUB'!$V$3:$W$624,2,0))</f>
        <v>15</v>
      </c>
      <c r="D61" s="11">
        <f>IF(ISNA(VLOOKUP(CONCATENATE($B61,D$2,"SINGLE"),'I-SUB'!$V$3:$W$624,2,0)),0,VLOOKUP(CONCATENATE($B61,D$2,"SINGLE"),'I-SUB'!$V$3:$W$624,2,0))</f>
        <v>72.099999999999994</v>
      </c>
      <c r="E61" s="11">
        <f>IF(ISNA(VLOOKUP(CONCATENATE($B61,E$2,"SINGLE"),'I-SUB'!$V$3:$W$624,2,0)),0,VLOOKUP(CONCATENATE($B61,E$2,"SINGLE"),'I-SUB'!$V$3:$W$624,2,0))</f>
        <v>0</v>
      </c>
      <c r="F61" s="11">
        <f>IF(ISNA(VLOOKUP(CONCATENATE($B61,F$2,"SINGLE"),'I-SUB'!$V$3:$W$624,2,0)),0,VLOOKUP(CONCATENATE($B61,F$2,"SINGLE"),'I-SUB'!$V$3:$W$624,2,0))</f>
        <v>0</v>
      </c>
      <c r="G61" s="11">
        <f>IF(ISNA(VLOOKUP(CONCATENATE($B61,G$2,"SINGLE"),'I-SUB'!$V$3:$W$624,2,0)),0,VLOOKUP(CONCATENATE($B61,G$2,"SINGLE"),'I-SUB'!$V$3:$W$624,2,0))</f>
        <v>0</v>
      </c>
      <c r="H61" s="11">
        <f>IF(ISNA(VLOOKUP(CONCATENATE($B61,H$2,"SINGLE"),'I-SUB'!$V$3:$W$624,2,0)),0,VLOOKUP(CONCATENATE($B61,H$2,"SINGLE"),'I-SUB'!$V$3:$W$624,2,0))</f>
        <v>0</v>
      </c>
      <c r="I61" s="11">
        <f>IF(ISNA(VLOOKUP(CONCATENATE($B61,I$2,"SINGLE"),'I-SUB'!$V$3:$W$624,2,0)),0,VLOOKUP(CONCATENATE($B61,I$2,"SINGLE"),'I-SUB'!$V$3:$W$624,2,0))</f>
        <v>0</v>
      </c>
      <c r="J61" s="11">
        <f>IF(ISNA(VLOOKUP(CONCATENATE($B61,J$2,"SINGLE"),'I-SUB'!$V$3:$W$624,2,0)),0,VLOOKUP(CONCATENATE($B61,J$2,"SINGLE"),'I-SUB'!$V$3:$W$624,2,0))</f>
        <v>0</v>
      </c>
      <c r="K61" s="11">
        <f>IF(ISNA(VLOOKUP(CONCATENATE($B61,K$2,"SINGLE"),'I-SUB'!$V$3:$W$624,2,0)),0,VLOOKUP(CONCATENATE($B61,K$2,"SINGLE"),'I-SUB'!$V$3:$W$624,2,0))</f>
        <v>0</v>
      </c>
      <c r="L61" s="11">
        <f>IF(ISNA(VLOOKUP(CONCATENATE($B61,L$2,"SINGLE"),'I-SUB'!$V$3:$W$624,2,0)),0,VLOOKUP(CONCATENATE($B61,L$2,"SINGLE"),'I-SUB'!$V$3:$W$624,2,0))</f>
        <v>0</v>
      </c>
      <c r="M61" s="11">
        <f>IF(ISNA(VLOOKUP(CONCATENATE($B61,M$2,"SINGLE"),'I-SUB'!$V$3:$W$624,2,0)),0,VLOOKUP(CONCATENATE($B61,M$2,"SINGLE"),'I-SUB'!$V$3:$W$624,2,0))</f>
        <v>0</v>
      </c>
      <c r="N61" s="11">
        <f>IF(ISNA(VLOOKUP(CONCATENATE($B61,N$2,"SINGLE"),'I-SUB'!$V$3:$W$624,2,0)),0,VLOOKUP(CONCATENATE($B61,N$2,"SINGLE"),'I-SUB'!$V$3:$W$624,2,0))</f>
        <v>0</v>
      </c>
      <c r="O61" s="11">
        <f>IF(ISNA(VLOOKUP(CONCATENATE($B61,O$2,"SINGLE"),'I-SUB'!$V$3:$W$624,2,0)),0,VLOOKUP(CONCATENATE($B61,O$2,"SINGLE"),'I-SUB'!$V$3:$W$624,2,0))</f>
        <v>0</v>
      </c>
      <c r="P61" s="54">
        <f>SUM(C61:O61)</f>
        <v>87.1</v>
      </c>
      <c r="Q61" s="11">
        <f>IF(ISNA(VLOOKUP(CONCATENATE($B61,Q$2,"SINGLE"),'II-SUB'!$V$3:$W$630,2,0)),0,VLOOKUP(CONCATENATE($B61,Q$2,"SINGLE"),'II-SUB'!$V$3:$W$630,2,0))</f>
        <v>26.4</v>
      </c>
      <c r="R61" s="11">
        <f>IF(ISNA(VLOOKUP(CONCATENATE($B61,R$2,"SINGLE"),'II-SUB'!$V$3:$W$630,2,0)),0,VLOOKUP(CONCATENATE($B61,R$2,"SINGLE"),'II-SUB'!$V$3:$W$630,2,0))</f>
        <v>90.8</v>
      </c>
      <c r="S61" s="11">
        <f>IF(ISNA(VLOOKUP(CONCATENATE($B61,S$2,"SINGLE"),'II-SUB'!$V$3:$W$630,2,0)),0,VLOOKUP(CONCATENATE($B61,S$2,"SINGLE"),'II-SUB'!$V$3:$W$630,2,0))</f>
        <v>0</v>
      </c>
      <c r="T61" s="11">
        <f>IF(ISNA(VLOOKUP(CONCATENATE($B61,T$2,"SINGLE"),'II-SUB'!$V$3:$W$630,2,0)),0,VLOOKUP(CONCATENATE($B61,T$2,"SINGLE"),'II-SUB'!$V$3:$W$630,2,0))</f>
        <v>0</v>
      </c>
      <c r="U61" s="11">
        <f>IF(ISNA(VLOOKUP(CONCATENATE($B61,U$2,"SINGLE"),'II-SUB'!$V$3:$W$630,2,0)),0,VLOOKUP(CONCATENATE($B61,U$2,"SINGLE"),'II-SUB'!$V$3:$W$630,2,0))</f>
        <v>0</v>
      </c>
      <c r="V61" s="11">
        <f>IF(ISNA(VLOOKUP(CONCATENATE($B61,V$2,"SINGLE"),'II-SUB'!$V$3:$W$630,2,0)),0,VLOOKUP(CONCATENATE($B61,V$2,"SINGLE"),'II-SUB'!$V$3:$W$630,2,0))</f>
        <v>0</v>
      </c>
      <c r="W61" s="11">
        <f>IF(ISNA(VLOOKUP(CONCATENATE($B61,W$2,"SINGLE"),'II-SUB'!$V$3:$W$630,2,0)),0,VLOOKUP(CONCATENATE($B61,W$2,"SINGLE"),'II-SUB'!$V$3:$W$630,2,0))</f>
        <v>0</v>
      </c>
      <c r="X61" s="11">
        <f>IF(ISNA(VLOOKUP(CONCATENATE($B61,X$2,"SINGLE"),'II-SUB'!$V$3:$W$630,2,0)),0,VLOOKUP(CONCATENATE($B61,X$2,"SINGLE"),'II-SUB'!$V$3:$W$630,2,0))</f>
        <v>0</v>
      </c>
      <c r="Y61" s="11">
        <f>IF(ISNA(VLOOKUP(CONCATENATE($B61,Y$2,"SINGLE"),'II-SUB'!$V$3:$W$630,2,0)),0,VLOOKUP(CONCATENATE($B61,Y$2,"SINGLE"),'II-SUB'!$V$3:$W$630,2,0))</f>
        <v>0</v>
      </c>
      <c r="Z61" s="11">
        <f>IF(ISNA(VLOOKUP(CONCATENATE($B61,Z$2,"SINGLE"),'II-SUB'!$V$3:$W$630,2,0)),0,VLOOKUP(CONCATENATE($B61,Z$2,"SINGLE"),'II-SUB'!$V$3:$W$630,2,0))</f>
        <v>0</v>
      </c>
      <c r="AA61" s="11">
        <f>IF(ISNA(VLOOKUP(CONCATENATE($B61,AA$2,"SINGLE"),'II-SUB'!$V$3:$W$630,2,0)),0,VLOOKUP(CONCATENATE($B61,AA$2,"SINGLE"),'II-SUB'!$V$3:$W$630,2,0))</f>
        <v>0</v>
      </c>
      <c r="AB61" s="11">
        <f>IF(ISNA(VLOOKUP(CONCATENATE($B61,AB$2,"SINGLE"),'II-SUB'!$V$3:$W$630,2,0)),0,VLOOKUP(CONCATENATE($B61,AB$2,"SINGLE"),'II-SUB'!$V$3:$W$630,2,0))</f>
        <v>0</v>
      </c>
      <c r="AC61" s="11">
        <f>IF(ISNA(VLOOKUP(CONCATENATE($B61,AC$2,"SINGLE"),'II-SUB'!$V$3:$W$630,2,0)),0,VLOOKUP(CONCATENATE($B61,AC$2,"SINGLE"),'II-SUB'!$V$3:$W$630,2,0))</f>
        <v>0</v>
      </c>
      <c r="AD61" s="54">
        <f>SUM(Q61:AC61)</f>
        <v>117.19999999999999</v>
      </c>
      <c r="AE61" s="11">
        <f>IF(ISNA(VLOOKUP(CONCATENATE($B61,AE$2,"SINGLE"),MW!$V$3:$W$600,2,0)),0,VLOOKUP(CONCATENATE($B61,AE$2,"SINGLE"),MW!$V$3:$W$600,2,0))</f>
        <v>41.5</v>
      </c>
      <c r="AF61" s="11">
        <f>IF(ISNA(VLOOKUP(CONCATENATE($B61,AF$2,"SINGLE"),MW!$V$3:$W$600,2,0)),0,VLOOKUP(CONCATENATE($B61,AF$2,"SINGLE"),MW!$V$3:$W$600,2,0))</f>
        <v>46.7</v>
      </c>
      <c r="AG61" s="11">
        <f>IF(ISNA(VLOOKUP(CONCATENATE($B61,AG$2,"SINGLE"),MW!$V$3:$W$600,2,0)),0,VLOOKUP(CONCATENATE($B61,AG$2,"SINGLE"),MW!$V$3:$W$600,2,0))</f>
        <v>0</v>
      </c>
      <c r="AH61" s="11">
        <f>IF(ISNA(VLOOKUP(CONCATENATE($B61,AH$2,"SINGLE"),MW!$V$3:$W$600,2,0)),0,VLOOKUP(CONCATENATE($B61,AH$2,"SINGLE"),MW!$V$3:$W$600,2,0))</f>
        <v>8</v>
      </c>
      <c r="AI61" s="11">
        <f>IF(ISNA(VLOOKUP(CONCATENATE($B61,AI$2,"SINGLE"),MW!$V$3:$W$600,2,0)),0,VLOOKUP(CONCATENATE($B61,AI$2,"SINGLE"),MW!$V$3:$W$600,2,0))</f>
        <v>24.5</v>
      </c>
      <c r="AJ61" s="11">
        <f>IF(ISNA(VLOOKUP(CONCATENATE($B61,AJ$2,"SINGLE"),MW!$V$3:$W$600,2,0)),0,VLOOKUP(CONCATENATE($B61,AJ$2,"SINGLE"),MW!$V$3:$W$600,2,0))</f>
        <v>0</v>
      </c>
      <c r="AK61" s="11">
        <f>IF(ISNA(VLOOKUP(CONCATENATE($B61,AK$2,"SINGLE"),MW!$V$3:$W$600,2,0)),0,VLOOKUP(CONCATENATE($B61,AK$2,"SINGLE"),MW!$V$3:$W$600,2,0))</f>
        <v>0</v>
      </c>
      <c r="AL61" s="11">
        <f>IF(ISNA(VLOOKUP(CONCATENATE($B61,AL$2,"SINGLE"),MW!$V$3:$W$600,2,0)),0,VLOOKUP(CONCATENATE($B61,AL$2,"SINGLE"),MW!$V$3:$W$600,2,0))</f>
        <v>0</v>
      </c>
      <c r="AM61" s="11">
        <f>IF(ISNA(VLOOKUP(CONCATENATE($B61,AM$2,"SINGLE"),MW!$V$3:$W$600,2,0)),0,VLOOKUP(CONCATENATE($B61,AM$2,"SINGLE"),MW!$V$3:$W$600,2,0))</f>
        <v>0</v>
      </c>
      <c r="AN61" s="11">
        <f>IF(ISNA(VLOOKUP(CONCATENATE($B61,AN$2,"SINGLE"),MW!$V$3:$W$600,2,0)),0,VLOOKUP(CONCATENATE($B61,AN$2,"SINGLE"),MW!$V$3:$W$600,2,0))</f>
        <v>0</v>
      </c>
      <c r="AO61" s="11">
        <f>IF(ISNA(VLOOKUP(CONCATENATE($B61,AO$2,"SINGLE"),MW!$V$3:$W$600,2,0)),0,VLOOKUP(CONCATENATE($B61,AO$2,"SINGLE"),MW!$V$3:$W$600,2,0))</f>
        <v>0</v>
      </c>
      <c r="AP61" s="54">
        <f>SUM(AE61:AO61)</f>
        <v>120.7</v>
      </c>
      <c r="AQ61" s="11">
        <f>IF(ISNA(VLOOKUP(CONCATENATE($B61,AQ$2,"SINGLE"),'III-SUB'!$V$3:$W$633,2,0)),0,VLOOKUP(CONCATENATE($B61,AQ$2,"SINGLE"),'III-SUB'!$V$3:$W$633,2,0))</f>
        <v>0</v>
      </c>
      <c r="AR61" s="11">
        <f>IF(ISNA(VLOOKUP(CONCATENATE($B61,AR$2,"SINGLE"),'III-SUB'!$V$3:$W$633,2,0)),0,VLOOKUP(CONCATENATE($B61,AR$2,"SINGLE"),'III-SUB'!$V$3:$W$633,2,0))</f>
        <v>0</v>
      </c>
      <c r="AS61" s="11">
        <f>IF(ISNA(VLOOKUP(CONCATENATE($B61,AS$2,"SINGLE"),'III-SUB'!$V$3:$W$633,2,0)),0,VLOOKUP(CONCATENATE($B61,AS$2,"SINGLE"),'III-SUB'!$V$3:$W$633,2,0))</f>
        <v>0</v>
      </c>
      <c r="AT61" s="11">
        <f>IF(ISNA(VLOOKUP(CONCATENATE($B61,AT$2,"SINGLE"),'III-SUB'!$V$3:$W$633,2,0)),0,VLOOKUP(CONCATENATE($B61,AT$2,"SINGLE"),'III-SUB'!$V$3:$W$633,2,0))</f>
        <v>0</v>
      </c>
      <c r="AU61" s="11">
        <f>IF(ISNA(VLOOKUP(CONCATENATE($B61,AU$2,"SINGLE"),'III-SUB'!$V$3:$W$633,2,0)),0,VLOOKUP(CONCATENATE($B61,AU$2,"SINGLE"),'III-SUB'!$V$3:$W$633,2,0))</f>
        <v>0</v>
      </c>
      <c r="AV61" s="11">
        <f>IF(ISNA(VLOOKUP(CONCATENATE($B61,AV$2,"SINGLE"),'III-SUB'!$V$3:$W$633,2,0)),0,VLOOKUP(CONCATENATE($B61,AV$2,"SINGLE"),'III-SUB'!$V$3:$W$633,2,0))</f>
        <v>0</v>
      </c>
      <c r="AW61" s="11">
        <f>IF(ISNA(VLOOKUP(CONCATENATE($B61,AW$2,"SINGLE"),'III-SUB'!$V$3:$W$633,2,0)),0,VLOOKUP(CONCATENATE($B61,AW$2,"SINGLE"),'III-SUB'!$V$3:$W$633,2,0))</f>
        <v>0</v>
      </c>
      <c r="AX61" s="11">
        <f>IF(ISNA(VLOOKUP(CONCATENATE($B61,AX$2,"SINGLE"),'III-SUB'!$V$3:$W$633,2,0)),0,VLOOKUP(CONCATENATE($B61,AX$2,"SINGLE"),'III-SUB'!$V$3:$W$633,2,0))</f>
        <v>0</v>
      </c>
      <c r="AY61" s="11">
        <f>IF(ISNA(VLOOKUP(CONCATENATE($B61,AY$2,"SINGLE"),'III-SUB'!$V$3:$W$633,2,0)),0,VLOOKUP(CONCATENATE($B61,AY$2,"SINGLE"),'III-SUB'!$V$3:$W$633,2,0))</f>
        <v>0</v>
      </c>
      <c r="AZ61" s="11">
        <f>IF(ISNA(VLOOKUP(CONCATENATE($B61,AZ$2,"SINGLE"),'III-SUB'!$V$3:$W$633,2,0)),0,VLOOKUP(CONCATENATE($B61,AZ$2,"SINGLE"),'III-SUB'!$V$3:$W$633,2,0))</f>
        <v>0</v>
      </c>
      <c r="BA61" s="11">
        <f>IF(ISNA(VLOOKUP(CONCATENATE($B61,BA$2,"SINGLE"),'III-SUB'!$V$3:$W$633,2,0)),0,VLOOKUP(CONCATENATE($B61,BA$2,"SINGLE"),'III-SUB'!$V$3:$W$633,2,0))</f>
        <v>0</v>
      </c>
      <c r="BB61" s="11">
        <f>IF(ISNA(VLOOKUP(CONCATENATE($B61,BB$2,"SINGLE"),'III-SUB'!$V$3:$W$633,2,0)),0,VLOOKUP(CONCATENATE($B61,BB$2,"SINGLE"),'III-SUB'!$V$3:$W$633,2,0))</f>
        <v>0</v>
      </c>
      <c r="BC61" s="11">
        <f>IF(ISNA(VLOOKUP(CONCATENATE($B61,BC$2,"SINGLE"),'III-SUB'!$V$3:$W$633,2,0)),0,VLOOKUP(CONCATENATE($B61,BC$2,"SINGLE"),'III-SUB'!$V$3:$W$633,2,0))</f>
        <v>0</v>
      </c>
      <c r="BD61" s="54">
        <f>SUM(AQ61:BC61)</f>
        <v>0</v>
      </c>
      <c r="BE61" s="54">
        <f>IF(ISNA(VLOOKUP(CONCATENATE($B61,BE$2,"SINGLE"),VHF!$V$3:$W$627,2,0)),0,VLOOKUP(CONCATENATE($B61,BE$2,"SINGLE"),VHF!$V$3:$W$627,2,0))</f>
        <v>0</v>
      </c>
      <c r="BF61" s="11">
        <f>IF(ISNA(VLOOKUP(CONCATENATE($B61,BF$2,"SINGLE"),UHF!$V$3:$W$612,2,0)),0,VLOOKUP(CONCATENATE($B61,BF$2,"SINGLE"),UHF!$V$3:$W$612,2,0))</f>
        <v>0</v>
      </c>
      <c r="BG61" s="11">
        <f>IF(ISNA(VLOOKUP(CONCATENATE($B61,BG$2,"SINGLE"),UHF!$V$3:$W$612,2,0)),0,VLOOKUP(CONCATENATE($B61,BG$2,"SINGLE"),UHF!$V$3:$W$612,2,0))</f>
        <v>0</v>
      </c>
      <c r="BH61" s="11">
        <f>IF(ISNA(VLOOKUP(CONCATENATE($B61,BH$2,"SINGLE"),UHF!$V$3:$W$612,2,0)),0,VLOOKUP(CONCATENATE($B61,BH$2,"SINGLE"),UHF!$V$3:$W$612,2,0))</f>
        <v>0</v>
      </c>
      <c r="BI61" s="11">
        <f>IF(ISNA(VLOOKUP(CONCATENATE($B61,BI$2,"SINGLE"),UHF!$V$3:$W$612,2,0)),0,VLOOKUP(CONCATENATE($B61,BI$2,"SINGLE"),UHF!$V$3:$W$612,2,0))</f>
        <v>0</v>
      </c>
      <c r="BJ61" s="11">
        <f>IF(ISNA(VLOOKUP(CONCATENATE($B61,BJ$2,"SINGLE"),UHF!$V$3:$W$612,2,0)),0,VLOOKUP(CONCATENATE($B61,BJ$2,"SINGLE"),UHF!$V$3:$W$612,2,0))</f>
        <v>0</v>
      </c>
      <c r="BK61" s="11">
        <f>IF(ISNA(VLOOKUP(CONCATENATE($B61,BK$2,"SINGLE"),UHF!$V$3:$W$612,2,0)),0,VLOOKUP(CONCATENATE($B61,BK$2,"SINGLE"),UHF!$V$3:$W$612,2,0))</f>
        <v>0</v>
      </c>
      <c r="BL61" s="11">
        <f>IF(ISNA(VLOOKUP(CONCATENATE($B61,BL$2,"SINGLE"),UHF!$V$3:$W$612,2,0)),0,VLOOKUP(CONCATENATE($B61,BL$2,"SINGLE"),UHF!$V$3:$W$612,2,0))</f>
        <v>0</v>
      </c>
      <c r="BM61" s="11">
        <f>IF(ISNA(VLOOKUP(CONCATENATE($B61,BM$2,"SINGLE"),UHF!$V$3:$W$612,2,0)),0,VLOOKUP(CONCATENATE($B61,BM$2,"SINGLE"),UHF!$V$3:$W$612,2,0))</f>
        <v>0</v>
      </c>
      <c r="BN61" s="11">
        <f>IF(ISNA(VLOOKUP(CONCATENATE($B61,BN$2,"SINGLE"),UHF!$V$3:$W$612,2,0)),0,VLOOKUP(CONCATENATE($B61,BN$2,"SINGLE"),UHF!$V$3:$W$612,2,0))</f>
        <v>0</v>
      </c>
      <c r="BO61" s="11">
        <f>IF(ISNA(VLOOKUP(CONCATENATE($B61,BO$2,"SINGLE"),UHF!$V$3:$W$612,2,0)),0,VLOOKUP(CONCATENATE($B61,BO$2,"SINGLE"),UHF!$V$3:$W$612,2,0))</f>
        <v>0</v>
      </c>
      <c r="BP61" s="11">
        <f>IF(ISNA(VLOOKUP(CONCATENATE($B61,BP$2,"SINGLE"),UHF!$V$3:$W$612,2,0)),0,VLOOKUP(CONCATENATE($B61,BP$2,"SINGLE"),UHF!$V$3:$W$612,2,0))</f>
        <v>0</v>
      </c>
      <c r="BQ61" s="11">
        <f>IF(ISNA(VLOOKUP(CONCATENATE($B61,BQ$2,"SINGLE"),UHF!$V$3:$W$612,2,0)),0,VLOOKUP(CONCATENATE($B61,BQ$2,"SINGLE"),UHF!$V$3:$W$612,2,0))</f>
        <v>0</v>
      </c>
      <c r="BR61" s="54">
        <f>SUM(BF61:BQ61)</f>
        <v>0</v>
      </c>
      <c r="BS61" s="54">
        <f>IF(ISNA(VLOOKUP(CONCATENATE($B61,BS$2,"SINGLE"),'A1'!$V$3:$W$612,2,0)),0,VLOOKUP(CONCATENATE($B61,BS$2,"SINGLE"),'A1'!$V$3:$W$612,2,0))</f>
        <v>17.3</v>
      </c>
      <c r="BT61" s="11">
        <f>SUM(C61,Q61,AQ61,BE61,BS61)</f>
        <v>58.7</v>
      </c>
      <c r="BU61" s="11">
        <f>SUM(D61,R61,AR61,BF61)</f>
        <v>162.89999999999998</v>
      </c>
      <c r="BV61" s="11">
        <f>SUM(E61,S61,AE61,AS61,BG61)</f>
        <v>41.5</v>
      </c>
      <c r="BW61" s="11">
        <f>SUM(F61,T61,AF61,AT61,BH61)</f>
        <v>46.7</v>
      </c>
      <c r="BX61" s="11">
        <f>SUM(G61,U61,AG61,AU61,BI61)</f>
        <v>0</v>
      </c>
      <c r="BY61" s="11">
        <f>SUM(H61,V61,AH61,AV61,BJ61)</f>
        <v>8</v>
      </c>
      <c r="BZ61" s="11">
        <f>SUM(I61,W61,AI61,AW61,BK61)</f>
        <v>24.5</v>
      </c>
      <c r="CA61" s="11">
        <f>SUM(J61,X61,AJ61,AX61,BL61)</f>
        <v>0</v>
      </c>
      <c r="CB61" s="11">
        <f>SUM(K61,Y61,AK61,AY61,BM61)</f>
        <v>0</v>
      </c>
      <c r="CC61" s="11">
        <f>SUM(L61,Z61,AL61,AZ61,BN61)</f>
        <v>0</v>
      </c>
      <c r="CD61" s="11">
        <f>SUM(M61,AA61,AM61,BA61,BO61)</f>
        <v>0</v>
      </c>
      <c r="CE61" s="11">
        <f>SUM(N61,AB61,AN61,BB61,BP61)</f>
        <v>0</v>
      </c>
      <c r="CF61" s="11">
        <f>SUM(O61,AC61,AO61,BC61,BQ61)</f>
        <v>0</v>
      </c>
      <c r="CG61" s="11">
        <f>SUM(BT61:CF61)</f>
        <v>342.29999999999995</v>
      </c>
      <c r="CH61" s="11">
        <f>SUM(P61,AD61,AP61,BD61,BE61,BR61,BS61)</f>
        <v>342.3</v>
      </c>
      <c r="CI61" s="11">
        <f>MIN(P61,AD61,AP61,BD61,BE61,BR61,BS61)</f>
        <v>0</v>
      </c>
      <c r="CJ61" s="51">
        <f>SUM(CH61-CI61)</f>
        <v>342.3</v>
      </c>
    </row>
    <row r="62" spans="1:88" x14ac:dyDescent="0.2">
      <c r="A62" s="21" t="str">
        <f t="shared" si="0"/>
        <v>60.</v>
      </c>
      <c r="B62" s="8" t="str">
        <f>'Seznam-SO'!A138</f>
        <v>OK1UDQ</v>
      </c>
      <c r="C62" s="11">
        <f>IF(ISNA(VLOOKUP(CONCATENATE($B62,C$2,"SINGLE"),'I-SUB'!$V$3:$W$624,2,0)),0,VLOOKUP(CONCATENATE($B62,C$2,"SINGLE"),'I-SUB'!$V$3:$W$624,2,0))</f>
        <v>55.5</v>
      </c>
      <c r="D62" s="11">
        <f>IF(ISNA(VLOOKUP(CONCATENATE($B62,D$2,"SINGLE"),'I-SUB'!$V$3:$W$624,2,0)),0,VLOOKUP(CONCATENATE($B62,D$2,"SINGLE"),'I-SUB'!$V$3:$W$624,2,0))</f>
        <v>0</v>
      </c>
      <c r="E62" s="11">
        <f>IF(ISNA(VLOOKUP(CONCATENATE($B62,E$2,"SINGLE"),'I-SUB'!$V$3:$W$624,2,0)),0,VLOOKUP(CONCATENATE($B62,E$2,"SINGLE"),'I-SUB'!$V$3:$W$624,2,0))</f>
        <v>0</v>
      </c>
      <c r="F62" s="11">
        <f>IF(ISNA(VLOOKUP(CONCATENATE($B62,F$2,"SINGLE"),'I-SUB'!$V$3:$W$624,2,0)),0,VLOOKUP(CONCATENATE($B62,F$2,"SINGLE"),'I-SUB'!$V$3:$W$624,2,0))</f>
        <v>0</v>
      </c>
      <c r="G62" s="11">
        <f>IF(ISNA(VLOOKUP(CONCATENATE($B62,G$2,"SINGLE"),'I-SUB'!$V$3:$W$624,2,0)),0,VLOOKUP(CONCATENATE($B62,G$2,"SINGLE"),'I-SUB'!$V$3:$W$624,2,0))</f>
        <v>0</v>
      </c>
      <c r="H62" s="11">
        <f>IF(ISNA(VLOOKUP(CONCATENATE($B62,H$2,"SINGLE"),'I-SUB'!$V$3:$W$624,2,0)),0,VLOOKUP(CONCATENATE($B62,H$2,"SINGLE"),'I-SUB'!$V$3:$W$624,2,0))</f>
        <v>0</v>
      </c>
      <c r="I62" s="11">
        <f>IF(ISNA(VLOOKUP(CONCATENATE($B62,I$2,"SINGLE"),'I-SUB'!$V$3:$W$624,2,0)),0,VLOOKUP(CONCATENATE($B62,I$2,"SINGLE"),'I-SUB'!$V$3:$W$624,2,0))</f>
        <v>0</v>
      </c>
      <c r="J62" s="11">
        <f>IF(ISNA(VLOOKUP(CONCATENATE($B62,J$2,"SINGLE"),'I-SUB'!$V$3:$W$624,2,0)),0,VLOOKUP(CONCATENATE($B62,J$2,"SINGLE"),'I-SUB'!$V$3:$W$624,2,0))</f>
        <v>0</v>
      </c>
      <c r="K62" s="11">
        <f>IF(ISNA(VLOOKUP(CONCATENATE($B62,K$2,"SINGLE"),'I-SUB'!$V$3:$W$624,2,0)),0,VLOOKUP(CONCATENATE($B62,K$2,"SINGLE"),'I-SUB'!$V$3:$W$624,2,0))</f>
        <v>0</v>
      </c>
      <c r="L62" s="11">
        <f>IF(ISNA(VLOOKUP(CONCATENATE($B62,L$2,"SINGLE"),'I-SUB'!$V$3:$W$624,2,0)),0,VLOOKUP(CONCATENATE($B62,L$2,"SINGLE"),'I-SUB'!$V$3:$W$624,2,0))</f>
        <v>0</v>
      </c>
      <c r="M62" s="11">
        <f>IF(ISNA(VLOOKUP(CONCATENATE($B62,M$2,"SINGLE"),'I-SUB'!$V$3:$W$624,2,0)),0,VLOOKUP(CONCATENATE($B62,M$2,"SINGLE"),'I-SUB'!$V$3:$W$624,2,0))</f>
        <v>0</v>
      </c>
      <c r="N62" s="11">
        <f>IF(ISNA(VLOOKUP(CONCATENATE($B62,N$2,"SINGLE"),'I-SUB'!$V$3:$W$624,2,0)),0,VLOOKUP(CONCATENATE($B62,N$2,"SINGLE"),'I-SUB'!$V$3:$W$624,2,0))</f>
        <v>0</v>
      </c>
      <c r="O62" s="11">
        <f>IF(ISNA(VLOOKUP(CONCATENATE($B62,O$2,"SINGLE"),'I-SUB'!$V$3:$W$624,2,0)),0,VLOOKUP(CONCATENATE($B62,O$2,"SINGLE"),'I-SUB'!$V$3:$W$624,2,0))</f>
        <v>0</v>
      </c>
      <c r="P62" s="54">
        <f>SUM(C62:O62)</f>
        <v>55.5</v>
      </c>
      <c r="Q62" s="11">
        <f>IF(ISNA(VLOOKUP(CONCATENATE($B62,Q$2,"SINGLE"),'II-SUB'!$V$3:$W$630,2,0)),0,VLOOKUP(CONCATENATE($B62,Q$2,"SINGLE"),'II-SUB'!$V$3:$W$630,2,0))</f>
        <v>97.5</v>
      </c>
      <c r="R62" s="11">
        <f>IF(ISNA(VLOOKUP(CONCATENATE($B62,R$2,"SINGLE"),'II-SUB'!$V$3:$W$630,2,0)),0,VLOOKUP(CONCATENATE($B62,R$2,"SINGLE"),'II-SUB'!$V$3:$W$630,2,0))</f>
        <v>0</v>
      </c>
      <c r="S62" s="11">
        <f>IF(ISNA(VLOOKUP(CONCATENATE($B62,S$2,"SINGLE"),'II-SUB'!$V$3:$W$630,2,0)),0,VLOOKUP(CONCATENATE($B62,S$2,"SINGLE"),'II-SUB'!$V$3:$W$630,2,0))</f>
        <v>0</v>
      </c>
      <c r="T62" s="11">
        <f>IF(ISNA(VLOOKUP(CONCATENATE($B62,T$2,"SINGLE"),'II-SUB'!$V$3:$W$630,2,0)),0,VLOOKUP(CONCATENATE($B62,T$2,"SINGLE"),'II-SUB'!$V$3:$W$630,2,0))</f>
        <v>0</v>
      </c>
      <c r="U62" s="11">
        <f>IF(ISNA(VLOOKUP(CONCATENATE($B62,U$2,"SINGLE"),'II-SUB'!$V$3:$W$630,2,0)),0,VLOOKUP(CONCATENATE($B62,U$2,"SINGLE"),'II-SUB'!$V$3:$W$630,2,0))</f>
        <v>0</v>
      </c>
      <c r="V62" s="11">
        <f>IF(ISNA(VLOOKUP(CONCATENATE($B62,V$2,"SINGLE"),'II-SUB'!$V$3:$W$630,2,0)),0,VLOOKUP(CONCATENATE($B62,V$2,"SINGLE"),'II-SUB'!$V$3:$W$630,2,0))</f>
        <v>0</v>
      </c>
      <c r="W62" s="11">
        <f>IF(ISNA(VLOOKUP(CONCATENATE($B62,W$2,"SINGLE"),'II-SUB'!$V$3:$W$630,2,0)),0,VLOOKUP(CONCATENATE($B62,W$2,"SINGLE"),'II-SUB'!$V$3:$W$630,2,0))</f>
        <v>0</v>
      </c>
      <c r="X62" s="11">
        <f>IF(ISNA(VLOOKUP(CONCATENATE($B62,X$2,"SINGLE"),'II-SUB'!$V$3:$W$630,2,0)),0,VLOOKUP(CONCATENATE($B62,X$2,"SINGLE"),'II-SUB'!$V$3:$W$630,2,0))</f>
        <v>0</v>
      </c>
      <c r="Y62" s="11">
        <f>IF(ISNA(VLOOKUP(CONCATENATE($B62,Y$2,"SINGLE"),'II-SUB'!$V$3:$W$630,2,0)),0,VLOOKUP(CONCATENATE($B62,Y$2,"SINGLE"),'II-SUB'!$V$3:$W$630,2,0))</f>
        <v>0</v>
      </c>
      <c r="Z62" s="11">
        <f>IF(ISNA(VLOOKUP(CONCATENATE($B62,Z$2,"SINGLE"),'II-SUB'!$V$3:$W$630,2,0)),0,VLOOKUP(CONCATENATE($B62,Z$2,"SINGLE"),'II-SUB'!$V$3:$W$630,2,0))</f>
        <v>0</v>
      </c>
      <c r="AA62" s="11">
        <f>IF(ISNA(VLOOKUP(CONCATENATE($B62,AA$2,"SINGLE"),'II-SUB'!$V$3:$W$630,2,0)),0,VLOOKUP(CONCATENATE($B62,AA$2,"SINGLE"),'II-SUB'!$V$3:$W$630,2,0))</f>
        <v>0</v>
      </c>
      <c r="AB62" s="11">
        <f>IF(ISNA(VLOOKUP(CONCATENATE($B62,AB$2,"SINGLE"),'II-SUB'!$V$3:$W$630,2,0)),0,VLOOKUP(CONCATENATE($B62,AB$2,"SINGLE"),'II-SUB'!$V$3:$W$630,2,0))</f>
        <v>0</v>
      </c>
      <c r="AC62" s="11">
        <f>IF(ISNA(VLOOKUP(CONCATENATE($B62,AC$2,"SINGLE"),'II-SUB'!$V$3:$W$630,2,0)),0,VLOOKUP(CONCATENATE($B62,AC$2,"SINGLE"),'II-SUB'!$V$3:$W$630,2,0))</f>
        <v>0</v>
      </c>
      <c r="AD62" s="54">
        <f>SUM(Q62:AC62)</f>
        <v>97.5</v>
      </c>
      <c r="AE62" s="11">
        <f>IF(ISNA(VLOOKUP(CONCATENATE($B62,AE$2,"SINGLE"),MW!$V$3:$W$600,2,0)),0,VLOOKUP(CONCATENATE($B62,AE$2,"SINGLE"),MW!$V$3:$W$600,2,0))</f>
        <v>0</v>
      </c>
      <c r="AF62" s="11">
        <f>IF(ISNA(VLOOKUP(CONCATENATE($B62,AF$2,"SINGLE"),MW!$V$3:$W$600,2,0)),0,VLOOKUP(CONCATENATE($B62,AF$2,"SINGLE"),MW!$V$3:$W$600,2,0))</f>
        <v>0</v>
      </c>
      <c r="AG62" s="11">
        <f>IF(ISNA(VLOOKUP(CONCATENATE($B62,AG$2,"SINGLE"),MW!$V$3:$W$600,2,0)),0,VLOOKUP(CONCATENATE($B62,AG$2,"SINGLE"),MW!$V$3:$W$600,2,0))</f>
        <v>0</v>
      </c>
      <c r="AH62" s="11">
        <f>IF(ISNA(VLOOKUP(CONCATENATE($B62,AH$2,"SINGLE"),MW!$V$3:$W$600,2,0)),0,VLOOKUP(CONCATENATE($B62,AH$2,"SINGLE"),MW!$V$3:$W$600,2,0))</f>
        <v>0</v>
      </c>
      <c r="AI62" s="11">
        <f>IF(ISNA(VLOOKUP(CONCATENATE($B62,AI$2,"SINGLE"),MW!$V$3:$W$600,2,0)),0,VLOOKUP(CONCATENATE($B62,AI$2,"SINGLE"),MW!$V$3:$W$600,2,0))</f>
        <v>0</v>
      </c>
      <c r="AJ62" s="11">
        <f>IF(ISNA(VLOOKUP(CONCATENATE($B62,AJ$2,"SINGLE"),MW!$V$3:$W$600,2,0)),0,VLOOKUP(CONCATENATE($B62,AJ$2,"SINGLE"),MW!$V$3:$W$600,2,0))</f>
        <v>0</v>
      </c>
      <c r="AK62" s="11">
        <f>IF(ISNA(VLOOKUP(CONCATENATE($B62,AK$2,"SINGLE"),MW!$V$3:$W$600,2,0)),0,VLOOKUP(CONCATENATE($B62,AK$2,"SINGLE"),MW!$V$3:$W$600,2,0))</f>
        <v>0</v>
      </c>
      <c r="AL62" s="11">
        <f>IF(ISNA(VLOOKUP(CONCATENATE($B62,AL$2,"SINGLE"),MW!$V$3:$W$600,2,0)),0,VLOOKUP(CONCATENATE($B62,AL$2,"SINGLE"),MW!$V$3:$W$600,2,0))</f>
        <v>0</v>
      </c>
      <c r="AM62" s="11">
        <f>IF(ISNA(VLOOKUP(CONCATENATE($B62,AM$2,"SINGLE"),MW!$V$3:$W$600,2,0)),0,VLOOKUP(CONCATENATE($B62,AM$2,"SINGLE"),MW!$V$3:$W$600,2,0))</f>
        <v>0</v>
      </c>
      <c r="AN62" s="11">
        <f>IF(ISNA(VLOOKUP(CONCATENATE($B62,AN$2,"SINGLE"),MW!$V$3:$W$600,2,0)),0,VLOOKUP(CONCATENATE($B62,AN$2,"SINGLE"),MW!$V$3:$W$600,2,0))</f>
        <v>0</v>
      </c>
      <c r="AO62" s="11">
        <f>IF(ISNA(VLOOKUP(CONCATENATE($B62,AO$2,"SINGLE"),MW!$V$3:$W$600,2,0)),0,VLOOKUP(CONCATENATE($B62,AO$2,"SINGLE"),MW!$V$3:$W$600,2,0))</f>
        <v>0</v>
      </c>
      <c r="AP62" s="54">
        <f>SUM(AE62:AO62)</f>
        <v>0</v>
      </c>
      <c r="AQ62" s="11">
        <f>IF(ISNA(VLOOKUP(CONCATENATE($B62,AQ$2,"SINGLE"),'III-SUB'!$V$3:$W$633,2,0)),0,VLOOKUP(CONCATENATE($B62,AQ$2,"SINGLE"),'III-SUB'!$V$3:$W$633,2,0))</f>
        <v>100.1</v>
      </c>
      <c r="AR62" s="11">
        <f>IF(ISNA(VLOOKUP(CONCATENATE($B62,AR$2,"SINGLE"),'III-SUB'!$V$3:$W$633,2,0)),0,VLOOKUP(CONCATENATE($B62,AR$2,"SINGLE"),'III-SUB'!$V$3:$W$633,2,0))</f>
        <v>0</v>
      </c>
      <c r="AS62" s="11">
        <f>IF(ISNA(VLOOKUP(CONCATENATE($B62,AS$2,"SINGLE"),'III-SUB'!$V$3:$W$633,2,0)),0,VLOOKUP(CONCATENATE($B62,AS$2,"SINGLE"),'III-SUB'!$V$3:$W$633,2,0))</f>
        <v>0</v>
      </c>
      <c r="AT62" s="11">
        <f>IF(ISNA(VLOOKUP(CONCATENATE($B62,AT$2,"SINGLE"),'III-SUB'!$V$3:$W$633,2,0)),0,VLOOKUP(CONCATENATE($B62,AT$2,"SINGLE"),'III-SUB'!$V$3:$W$633,2,0))</f>
        <v>0</v>
      </c>
      <c r="AU62" s="11">
        <f>IF(ISNA(VLOOKUP(CONCATENATE($B62,AU$2,"SINGLE"),'III-SUB'!$V$3:$W$633,2,0)),0,VLOOKUP(CONCATENATE($B62,AU$2,"SINGLE"),'III-SUB'!$V$3:$W$633,2,0))</f>
        <v>0</v>
      </c>
      <c r="AV62" s="11">
        <f>IF(ISNA(VLOOKUP(CONCATENATE($B62,AV$2,"SINGLE"),'III-SUB'!$V$3:$W$633,2,0)),0,VLOOKUP(CONCATENATE($B62,AV$2,"SINGLE"),'III-SUB'!$V$3:$W$633,2,0))</f>
        <v>0</v>
      </c>
      <c r="AW62" s="11">
        <f>IF(ISNA(VLOOKUP(CONCATENATE($B62,AW$2,"SINGLE"),'III-SUB'!$V$3:$W$633,2,0)),0,VLOOKUP(CONCATENATE($B62,AW$2,"SINGLE"),'III-SUB'!$V$3:$W$633,2,0))</f>
        <v>0</v>
      </c>
      <c r="AX62" s="11">
        <f>IF(ISNA(VLOOKUP(CONCATENATE($B62,AX$2,"SINGLE"),'III-SUB'!$V$3:$W$633,2,0)),0,VLOOKUP(CONCATENATE($B62,AX$2,"SINGLE"),'III-SUB'!$V$3:$W$633,2,0))</f>
        <v>0</v>
      </c>
      <c r="AY62" s="11">
        <f>IF(ISNA(VLOOKUP(CONCATENATE($B62,AY$2,"SINGLE"),'III-SUB'!$V$3:$W$633,2,0)),0,VLOOKUP(CONCATENATE($B62,AY$2,"SINGLE"),'III-SUB'!$V$3:$W$633,2,0))</f>
        <v>0</v>
      </c>
      <c r="AZ62" s="11">
        <f>IF(ISNA(VLOOKUP(CONCATENATE($B62,AZ$2,"SINGLE"),'III-SUB'!$V$3:$W$633,2,0)),0,VLOOKUP(CONCATENATE($B62,AZ$2,"SINGLE"),'III-SUB'!$V$3:$W$633,2,0))</f>
        <v>0</v>
      </c>
      <c r="BA62" s="11">
        <f>IF(ISNA(VLOOKUP(CONCATENATE($B62,BA$2,"SINGLE"),'III-SUB'!$V$3:$W$633,2,0)),0,VLOOKUP(CONCATENATE($B62,BA$2,"SINGLE"),'III-SUB'!$V$3:$W$633,2,0))</f>
        <v>0</v>
      </c>
      <c r="BB62" s="11">
        <f>IF(ISNA(VLOOKUP(CONCATENATE($B62,BB$2,"SINGLE"),'III-SUB'!$V$3:$W$633,2,0)),0,VLOOKUP(CONCATENATE($B62,BB$2,"SINGLE"),'III-SUB'!$V$3:$W$633,2,0))</f>
        <v>0</v>
      </c>
      <c r="BC62" s="11">
        <f>IF(ISNA(VLOOKUP(CONCATENATE($B62,BC$2,"SINGLE"),'III-SUB'!$V$3:$W$633,2,0)),0,VLOOKUP(CONCATENATE($B62,BC$2,"SINGLE"),'III-SUB'!$V$3:$W$633,2,0))</f>
        <v>0</v>
      </c>
      <c r="BD62" s="54">
        <f>SUM(AQ62:BC62)</f>
        <v>100.1</v>
      </c>
      <c r="BE62" s="54">
        <f>IF(ISNA(VLOOKUP(CONCATENATE($B62,BE$2,"SINGLE"),VHF!$V$3:$W$627,2,0)),0,VLOOKUP(CONCATENATE($B62,BE$2,"SINGLE"),VHF!$V$3:$W$627,2,0))</f>
        <v>89</v>
      </c>
      <c r="BF62" s="11">
        <f>IF(ISNA(VLOOKUP(CONCATENATE($B62,BF$2,"SINGLE"),UHF!$V$3:$W$612,2,0)),0,VLOOKUP(CONCATENATE($B62,BF$2,"SINGLE"),UHF!$V$3:$W$612,2,0))</f>
        <v>0</v>
      </c>
      <c r="BG62" s="11">
        <f>IF(ISNA(VLOOKUP(CONCATENATE($B62,BG$2,"SINGLE"),UHF!$V$3:$W$612,2,0)),0,VLOOKUP(CONCATENATE($B62,BG$2,"SINGLE"),UHF!$V$3:$W$612,2,0))</f>
        <v>0</v>
      </c>
      <c r="BH62" s="11">
        <f>IF(ISNA(VLOOKUP(CONCATENATE($B62,BH$2,"SINGLE"),UHF!$V$3:$W$612,2,0)),0,VLOOKUP(CONCATENATE($B62,BH$2,"SINGLE"),UHF!$V$3:$W$612,2,0))</f>
        <v>0</v>
      </c>
      <c r="BI62" s="11">
        <f>IF(ISNA(VLOOKUP(CONCATENATE($B62,BI$2,"SINGLE"),UHF!$V$3:$W$612,2,0)),0,VLOOKUP(CONCATENATE($B62,BI$2,"SINGLE"),UHF!$V$3:$W$612,2,0))</f>
        <v>0</v>
      </c>
      <c r="BJ62" s="11">
        <f>IF(ISNA(VLOOKUP(CONCATENATE($B62,BJ$2,"SINGLE"),UHF!$V$3:$W$612,2,0)),0,VLOOKUP(CONCATENATE($B62,BJ$2,"SINGLE"),UHF!$V$3:$W$612,2,0))</f>
        <v>0</v>
      </c>
      <c r="BK62" s="11">
        <f>IF(ISNA(VLOOKUP(CONCATENATE($B62,BK$2,"SINGLE"),UHF!$V$3:$W$612,2,0)),0,VLOOKUP(CONCATENATE($B62,BK$2,"SINGLE"),UHF!$V$3:$W$612,2,0))</f>
        <v>0</v>
      </c>
      <c r="BL62" s="11">
        <f>IF(ISNA(VLOOKUP(CONCATENATE($B62,BL$2,"SINGLE"),UHF!$V$3:$W$612,2,0)),0,VLOOKUP(CONCATENATE($B62,BL$2,"SINGLE"),UHF!$V$3:$W$612,2,0))</f>
        <v>0</v>
      </c>
      <c r="BM62" s="11">
        <f>IF(ISNA(VLOOKUP(CONCATENATE($B62,BM$2,"SINGLE"),UHF!$V$3:$W$612,2,0)),0,VLOOKUP(CONCATENATE($B62,BM$2,"SINGLE"),UHF!$V$3:$W$612,2,0))</f>
        <v>0</v>
      </c>
      <c r="BN62" s="11">
        <f>IF(ISNA(VLOOKUP(CONCATENATE($B62,BN$2,"SINGLE"),UHF!$V$3:$W$612,2,0)),0,VLOOKUP(CONCATENATE($B62,BN$2,"SINGLE"),UHF!$V$3:$W$612,2,0))</f>
        <v>0</v>
      </c>
      <c r="BO62" s="11">
        <f>IF(ISNA(VLOOKUP(CONCATENATE($B62,BO$2,"SINGLE"),UHF!$V$3:$W$612,2,0)),0,VLOOKUP(CONCATENATE($B62,BO$2,"SINGLE"),UHF!$V$3:$W$612,2,0))</f>
        <v>0</v>
      </c>
      <c r="BP62" s="11">
        <f>IF(ISNA(VLOOKUP(CONCATENATE($B62,BP$2,"SINGLE"),UHF!$V$3:$W$612,2,0)),0,VLOOKUP(CONCATENATE($B62,BP$2,"SINGLE"),UHF!$V$3:$W$612,2,0))</f>
        <v>0</v>
      </c>
      <c r="BQ62" s="11">
        <f>IF(ISNA(VLOOKUP(CONCATENATE($B62,BQ$2,"SINGLE"),UHF!$V$3:$W$612,2,0)),0,VLOOKUP(CONCATENATE($B62,BQ$2,"SINGLE"),UHF!$V$3:$W$612,2,0))</f>
        <v>0</v>
      </c>
      <c r="BR62" s="54">
        <f>SUM(BF62:BQ62)</f>
        <v>0</v>
      </c>
      <c r="BS62" s="54">
        <f>IF(ISNA(VLOOKUP(CONCATENATE($B62,BS$2,"SINGLE"),'A1'!$V$3:$W$612,2,0)),0,VLOOKUP(CONCATENATE($B62,BS$2,"SINGLE"),'A1'!$V$3:$W$612,2,0))</f>
        <v>0</v>
      </c>
      <c r="BT62" s="11">
        <f>SUM(C62,Q62,AQ62,BE62,BS62)</f>
        <v>342.1</v>
      </c>
      <c r="BU62" s="11">
        <f>SUM(D62,R62,AR62,BF62)</f>
        <v>0</v>
      </c>
      <c r="BV62" s="11">
        <f>SUM(E62,S62,AE62,AS62,BG62)</f>
        <v>0</v>
      </c>
      <c r="BW62" s="11">
        <f>SUM(F62,T62,AF62,AT62,BH62)</f>
        <v>0</v>
      </c>
      <c r="BX62" s="11">
        <f>SUM(G62,U62,AG62,AU62,BI62)</f>
        <v>0</v>
      </c>
      <c r="BY62" s="11">
        <f>SUM(H62,V62,AH62,AV62,BJ62)</f>
        <v>0</v>
      </c>
      <c r="BZ62" s="11">
        <f>SUM(I62,W62,AI62,AW62,BK62)</f>
        <v>0</v>
      </c>
      <c r="CA62" s="11">
        <f>SUM(J62,X62,AJ62,AX62,BL62)</f>
        <v>0</v>
      </c>
      <c r="CB62" s="11">
        <f>SUM(K62,Y62,AK62,AY62,BM62)</f>
        <v>0</v>
      </c>
      <c r="CC62" s="11">
        <f>SUM(L62,Z62,AL62,AZ62,BN62)</f>
        <v>0</v>
      </c>
      <c r="CD62" s="11">
        <f>SUM(M62,AA62,AM62,BA62,BO62)</f>
        <v>0</v>
      </c>
      <c r="CE62" s="11">
        <f>SUM(N62,AB62,AN62,BB62,BP62)</f>
        <v>0</v>
      </c>
      <c r="CF62" s="11">
        <f>SUM(O62,AC62,AO62,BC62,BQ62)</f>
        <v>0</v>
      </c>
      <c r="CG62" s="11">
        <f>SUM(BT62:CF62)</f>
        <v>342.1</v>
      </c>
      <c r="CH62" s="11">
        <f>SUM(P62,AD62,AP62,BD62,BE62,BR62,BS62)</f>
        <v>342.1</v>
      </c>
      <c r="CI62" s="11">
        <f>MIN(P62,AD62,AP62,BD62,BE62,BR62,BS62)</f>
        <v>0</v>
      </c>
      <c r="CJ62" s="51">
        <f>SUM(CH62-CI62)</f>
        <v>342.1</v>
      </c>
    </row>
    <row r="63" spans="1:88" x14ac:dyDescent="0.2">
      <c r="A63" s="21" t="str">
        <f t="shared" si="0"/>
        <v>61.</v>
      </c>
      <c r="B63" s="8" t="str">
        <f>'Seznam-SO'!A160</f>
        <v>OK1MWW</v>
      </c>
      <c r="C63" s="11">
        <f>IF(ISNA(VLOOKUP(CONCATENATE($B63,C$2,"SINGLE"),'I-SUB'!$V$3:$W$624,2,0)),0,VLOOKUP(CONCATENATE($B63,C$2,"SINGLE"),'I-SUB'!$V$3:$W$624,2,0))</f>
        <v>0</v>
      </c>
      <c r="D63" s="11">
        <f>IF(ISNA(VLOOKUP(CONCATENATE($B63,D$2,"SINGLE"),'I-SUB'!$V$3:$W$624,2,0)),0,VLOOKUP(CONCATENATE($B63,D$2,"SINGLE"),'I-SUB'!$V$3:$W$624,2,0))</f>
        <v>0</v>
      </c>
      <c r="E63" s="11">
        <f>IF(ISNA(VLOOKUP(CONCATENATE($B63,E$2,"SINGLE"),'I-SUB'!$V$3:$W$624,2,0)),0,VLOOKUP(CONCATENATE($B63,E$2,"SINGLE"),'I-SUB'!$V$3:$W$624,2,0))</f>
        <v>0</v>
      </c>
      <c r="F63" s="11">
        <f>IF(ISNA(VLOOKUP(CONCATENATE($B63,F$2,"SINGLE"),'I-SUB'!$V$3:$W$624,2,0)),0,VLOOKUP(CONCATENATE($B63,F$2,"SINGLE"),'I-SUB'!$V$3:$W$624,2,0))</f>
        <v>0</v>
      </c>
      <c r="G63" s="11">
        <f>IF(ISNA(VLOOKUP(CONCATENATE($B63,G$2,"SINGLE"),'I-SUB'!$V$3:$W$624,2,0)),0,VLOOKUP(CONCATENATE($B63,G$2,"SINGLE"),'I-SUB'!$V$3:$W$624,2,0))</f>
        <v>0</v>
      </c>
      <c r="H63" s="11">
        <f>IF(ISNA(VLOOKUP(CONCATENATE($B63,H$2,"SINGLE"),'I-SUB'!$V$3:$W$624,2,0)),0,VLOOKUP(CONCATENATE($B63,H$2,"SINGLE"),'I-SUB'!$V$3:$W$624,2,0))</f>
        <v>0</v>
      </c>
      <c r="I63" s="11">
        <f>IF(ISNA(VLOOKUP(CONCATENATE($B63,I$2,"SINGLE"),'I-SUB'!$V$3:$W$624,2,0)),0,VLOOKUP(CONCATENATE($B63,I$2,"SINGLE"),'I-SUB'!$V$3:$W$624,2,0))</f>
        <v>0</v>
      </c>
      <c r="J63" s="11">
        <f>IF(ISNA(VLOOKUP(CONCATENATE($B63,J$2,"SINGLE"),'I-SUB'!$V$3:$W$624,2,0)),0,VLOOKUP(CONCATENATE($B63,J$2,"SINGLE"),'I-SUB'!$V$3:$W$624,2,0))</f>
        <v>0</v>
      </c>
      <c r="K63" s="11">
        <f>IF(ISNA(VLOOKUP(CONCATENATE($B63,K$2,"SINGLE"),'I-SUB'!$V$3:$W$624,2,0)),0,VLOOKUP(CONCATENATE($B63,K$2,"SINGLE"),'I-SUB'!$V$3:$W$624,2,0))</f>
        <v>0</v>
      </c>
      <c r="L63" s="11">
        <f>IF(ISNA(VLOOKUP(CONCATENATE($B63,L$2,"SINGLE"),'I-SUB'!$V$3:$W$624,2,0)),0,VLOOKUP(CONCATENATE($B63,L$2,"SINGLE"),'I-SUB'!$V$3:$W$624,2,0))</f>
        <v>0</v>
      </c>
      <c r="M63" s="11">
        <f>IF(ISNA(VLOOKUP(CONCATENATE($B63,M$2,"SINGLE"),'I-SUB'!$V$3:$W$624,2,0)),0,VLOOKUP(CONCATENATE($B63,M$2,"SINGLE"),'I-SUB'!$V$3:$W$624,2,0))</f>
        <v>0</v>
      </c>
      <c r="N63" s="11">
        <f>IF(ISNA(VLOOKUP(CONCATENATE($B63,N$2,"SINGLE"),'I-SUB'!$V$3:$W$624,2,0)),0,VLOOKUP(CONCATENATE($B63,N$2,"SINGLE"),'I-SUB'!$V$3:$W$624,2,0))</f>
        <v>0</v>
      </c>
      <c r="O63" s="11">
        <f>IF(ISNA(VLOOKUP(CONCATENATE($B63,O$2,"SINGLE"),'I-SUB'!$V$3:$W$624,2,0)),0,VLOOKUP(CONCATENATE($B63,O$2,"SINGLE"),'I-SUB'!$V$3:$W$624,2,0))</f>
        <v>0</v>
      </c>
      <c r="P63" s="54">
        <f>SUM(C63:O63)</f>
        <v>0</v>
      </c>
      <c r="Q63" s="11">
        <f>IF(ISNA(VLOOKUP(CONCATENATE($B63,Q$2,"SINGLE"),'II-SUB'!$V$3:$W$630,2,0)),0,VLOOKUP(CONCATENATE($B63,Q$2,"SINGLE"),'II-SUB'!$V$3:$W$630,2,0))</f>
        <v>130.5</v>
      </c>
      <c r="R63" s="11">
        <f>IF(ISNA(VLOOKUP(CONCATENATE($B63,R$2,"SINGLE"),'II-SUB'!$V$3:$W$630,2,0)),0,VLOOKUP(CONCATENATE($B63,R$2,"SINGLE"),'II-SUB'!$V$3:$W$630,2,0))</f>
        <v>0</v>
      </c>
      <c r="S63" s="11">
        <f>IF(ISNA(VLOOKUP(CONCATENATE($B63,S$2,"SINGLE"),'II-SUB'!$V$3:$W$630,2,0)),0,VLOOKUP(CONCATENATE($B63,S$2,"SINGLE"),'II-SUB'!$V$3:$W$630,2,0))</f>
        <v>0</v>
      </c>
      <c r="T63" s="11">
        <f>IF(ISNA(VLOOKUP(CONCATENATE($B63,T$2,"SINGLE"),'II-SUB'!$V$3:$W$630,2,0)),0,VLOOKUP(CONCATENATE($B63,T$2,"SINGLE"),'II-SUB'!$V$3:$W$630,2,0))</f>
        <v>0</v>
      </c>
      <c r="U63" s="11">
        <f>IF(ISNA(VLOOKUP(CONCATENATE($B63,U$2,"SINGLE"),'II-SUB'!$V$3:$W$630,2,0)),0,VLOOKUP(CONCATENATE($B63,U$2,"SINGLE"),'II-SUB'!$V$3:$W$630,2,0))</f>
        <v>0</v>
      </c>
      <c r="V63" s="11">
        <f>IF(ISNA(VLOOKUP(CONCATENATE($B63,V$2,"SINGLE"),'II-SUB'!$V$3:$W$630,2,0)),0,VLOOKUP(CONCATENATE($B63,V$2,"SINGLE"),'II-SUB'!$V$3:$W$630,2,0))</f>
        <v>0</v>
      </c>
      <c r="W63" s="11">
        <f>IF(ISNA(VLOOKUP(CONCATENATE($B63,W$2,"SINGLE"),'II-SUB'!$V$3:$W$630,2,0)),0,VLOOKUP(CONCATENATE($B63,W$2,"SINGLE"),'II-SUB'!$V$3:$W$630,2,0))</f>
        <v>0</v>
      </c>
      <c r="X63" s="11">
        <f>IF(ISNA(VLOOKUP(CONCATENATE($B63,X$2,"SINGLE"),'II-SUB'!$V$3:$W$630,2,0)),0,VLOOKUP(CONCATENATE($B63,X$2,"SINGLE"),'II-SUB'!$V$3:$W$630,2,0))</f>
        <v>0</v>
      </c>
      <c r="Y63" s="11">
        <f>IF(ISNA(VLOOKUP(CONCATENATE($B63,Y$2,"SINGLE"),'II-SUB'!$V$3:$W$630,2,0)),0,VLOOKUP(CONCATENATE($B63,Y$2,"SINGLE"),'II-SUB'!$V$3:$W$630,2,0))</f>
        <v>0</v>
      </c>
      <c r="Z63" s="11">
        <f>IF(ISNA(VLOOKUP(CONCATENATE($B63,Z$2,"SINGLE"),'II-SUB'!$V$3:$W$630,2,0)),0,VLOOKUP(CONCATENATE($B63,Z$2,"SINGLE"),'II-SUB'!$V$3:$W$630,2,0))</f>
        <v>0</v>
      </c>
      <c r="AA63" s="11">
        <f>IF(ISNA(VLOOKUP(CONCATENATE($B63,AA$2,"SINGLE"),'II-SUB'!$V$3:$W$630,2,0)),0,VLOOKUP(CONCATENATE($B63,AA$2,"SINGLE"),'II-SUB'!$V$3:$W$630,2,0))</f>
        <v>0</v>
      </c>
      <c r="AB63" s="11">
        <f>IF(ISNA(VLOOKUP(CONCATENATE($B63,AB$2,"SINGLE"),'II-SUB'!$V$3:$W$630,2,0)),0,VLOOKUP(CONCATENATE($B63,AB$2,"SINGLE"),'II-SUB'!$V$3:$W$630,2,0))</f>
        <v>0</v>
      </c>
      <c r="AC63" s="11">
        <f>IF(ISNA(VLOOKUP(CONCATENATE($B63,AC$2,"SINGLE"),'II-SUB'!$V$3:$W$630,2,0)),0,VLOOKUP(CONCATENATE($B63,AC$2,"SINGLE"),'II-SUB'!$V$3:$W$630,2,0))</f>
        <v>0</v>
      </c>
      <c r="AD63" s="54">
        <f>SUM(Q63:AC63)</f>
        <v>130.5</v>
      </c>
      <c r="AE63" s="11">
        <f>IF(ISNA(VLOOKUP(CONCATENATE($B63,AE$2,"SINGLE"),MW!$V$3:$W$600,2,0)),0,VLOOKUP(CONCATENATE($B63,AE$2,"SINGLE"),MW!$V$3:$W$600,2,0))</f>
        <v>0</v>
      </c>
      <c r="AF63" s="11">
        <f>IF(ISNA(VLOOKUP(CONCATENATE($B63,AF$2,"SINGLE"),MW!$V$3:$W$600,2,0)),0,VLOOKUP(CONCATENATE($B63,AF$2,"SINGLE"),MW!$V$3:$W$600,2,0))</f>
        <v>0</v>
      </c>
      <c r="AG63" s="11">
        <f>IF(ISNA(VLOOKUP(CONCATENATE($B63,AG$2,"SINGLE"),MW!$V$3:$W$600,2,0)),0,VLOOKUP(CONCATENATE($B63,AG$2,"SINGLE"),MW!$V$3:$W$600,2,0))</f>
        <v>0</v>
      </c>
      <c r="AH63" s="11">
        <f>IF(ISNA(VLOOKUP(CONCATENATE($B63,AH$2,"SINGLE"),MW!$V$3:$W$600,2,0)),0,VLOOKUP(CONCATENATE($B63,AH$2,"SINGLE"),MW!$V$3:$W$600,2,0))</f>
        <v>0</v>
      </c>
      <c r="AI63" s="11">
        <f>IF(ISNA(VLOOKUP(CONCATENATE($B63,AI$2,"SINGLE"),MW!$V$3:$W$600,2,0)),0,VLOOKUP(CONCATENATE($B63,AI$2,"SINGLE"),MW!$V$3:$W$600,2,0))</f>
        <v>0</v>
      </c>
      <c r="AJ63" s="11">
        <f>IF(ISNA(VLOOKUP(CONCATENATE($B63,AJ$2,"SINGLE"),MW!$V$3:$W$600,2,0)),0,VLOOKUP(CONCATENATE($B63,AJ$2,"SINGLE"),MW!$V$3:$W$600,2,0))</f>
        <v>0</v>
      </c>
      <c r="AK63" s="11">
        <f>IF(ISNA(VLOOKUP(CONCATENATE($B63,AK$2,"SINGLE"),MW!$V$3:$W$600,2,0)),0,VLOOKUP(CONCATENATE($B63,AK$2,"SINGLE"),MW!$V$3:$W$600,2,0))</f>
        <v>0</v>
      </c>
      <c r="AL63" s="11">
        <f>IF(ISNA(VLOOKUP(CONCATENATE($B63,AL$2,"SINGLE"),MW!$V$3:$W$600,2,0)),0,VLOOKUP(CONCATENATE($B63,AL$2,"SINGLE"),MW!$V$3:$W$600,2,0))</f>
        <v>0</v>
      </c>
      <c r="AM63" s="11">
        <f>IF(ISNA(VLOOKUP(CONCATENATE($B63,AM$2,"SINGLE"),MW!$V$3:$W$600,2,0)),0,VLOOKUP(CONCATENATE($B63,AM$2,"SINGLE"),MW!$V$3:$W$600,2,0))</f>
        <v>0</v>
      </c>
      <c r="AN63" s="11">
        <f>IF(ISNA(VLOOKUP(CONCATENATE($B63,AN$2,"SINGLE"),MW!$V$3:$W$600,2,0)),0,VLOOKUP(CONCATENATE($B63,AN$2,"SINGLE"),MW!$V$3:$W$600,2,0))</f>
        <v>0</v>
      </c>
      <c r="AO63" s="11">
        <f>IF(ISNA(VLOOKUP(CONCATENATE($B63,AO$2,"SINGLE"),MW!$V$3:$W$600,2,0)),0,VLOOKUP(CONCATENATE($B63,AO$2,"SINGLE"),MW!$V$3:$W$600,2,0))</f>
        <v>0</v>
      </c>
      <c r="AP63" s="54">
        <f>SUM(AE63:AO63)</f>
        <v>0</v>
      </c>
      <c r="AQ63" s="11">
        <f>IF(ISNA(VLOOKUP(CONCATENATE($B63,AQ$2,"SINGLE"),'III-SUB'!$V$3:$W$633,2,0)),0,VLOOKUP(CONCATENATE($B63,AQ$2,"SINGLE"),'III-SUB'!$V$3:$W$633,2,0))</f>
        <v>0</v>
      </c>
      <c r="AR63" s="11">
        <f>IF(ISNA(VLOOKUP(CONCATENATE($B63,AR$2,"SINGLE"),'III-SUB'!$V$3:$W$633,2,0)),0,VLOOKUP(CONCATENATE($B63,AR$2,"SINGLE"),'III-SUB'!$V$3:$W$633,2,0))</f>
        <v>0</v>
      </c>
      <c r="AS63" s="11">
        <f>IF(ISNA(VLOOKUP(CONCATENATE($B63,AS$2,"SINGLE"),'III-SUB'!$V$3:$W$633,2,0)),0,VLOOKUP(CONCATENATE($B63,AS$2,"SINGLE"),'III-SUB'!$V$3:$W$633,2,0))</f>
        <v>0</v>
      </c>
      <c r="AT63" s="11">
        <f>IF(ISNA(VLOOKUP(CONCATENATE($B63,AT$2,"SINGLE"),'III-SUB'!$V$3:$W$633,2,0)),0,VLOOKUP(CONCATENATE($B63,AT$2,"SINGLE"),'III-SUB'!$V$3:$W$633,2,0))</f>
        <v>0</v>
      </c>
      <c r="AU63" s="11">
        <f>IF(ISNA(VLOOKUP(CONCATENATE($B63,AU$2,"SINGLE"),'III-SUB'!$V$3:$W$633,2,0)),0,VLOOKUP(CONCATENATE($B63,AU$2,"SINGLE"),'III-SUB'!$V$3:$W$633,2,0))</f>
        <v>0</v>
      </c>
      <c r="AV63" s="11">
        <f>IF(ISNA(VLOOKUP(CONCATENATE($B63,AV$2,"SINGLE"),'III-SUB'!$V$3:$W$633,2,0)),0,VLOOKUP(CONCATENATE($B63,AV$2,"SINGLE"),'III-SUB'!$V$3:$W$633,2,0))</f>
        <v>0</v>
      </c>
      <c r="AW63" s="11">
        <f>IF(ISNA(VLOOKUP(CONCATENATE($B63,AW$2,"SINGLE"),'III-SUB'!$V$3:$W$633,2,0)),0,VLOOKUP(CONCATENATE($B63,AW$2,"SINGLE"),'III-SUB'!$V$3:$W$633,2,0))</f>
        <v>0</v>
      </c>
      <c r="AX63" s="11">
        <f>IF(ISNA(VLOOKUP(CONCATENATE($B63,AX$2,"SINGLE"),'III-SUB'!$V$3:$W$633,2,0)),0,VLOOKUP(CONCATENATE($B63,AX$2,"SINGLE"),'III-SUB'!$V$3:$W$633,2,0))</f>
        <v>0</v>
      </c>
      <c r="AY63" s="11">
        <f>IF(ISNA(VLOOKUP(CONCATENATE($B63,AY$2,"SINGLE"),'III-SUB'!$V$3:$W$633,2,0)),0,VLOOKUP(CONCATENATE($B63,AY$2,"SINGLE"),'III-SUB'!$V$3:$W$633,2,0))</f>
        <v>0</v>
      </c>
      <c r="AZ63" s="11">
        <f>IF(ISNA(VLOOKUP(CONCATENATE($B63,AZ$2,"SINGLE"),'III-SUB'!$V$3:$W$633,2,0)),0,VLOOKUP(CONCATENATE($B63,AZ$2,"SINGLE"),'III-SUB'!$V$3:$W$633,2,0))</f>
        <v>0</v>
      </c>
      <c r="BA63" s="11">
        <f>IF(ISNA(VLOOKUP(CONCATENATE($B63,BA$2,"SINGLE"),'III-SUB'!$V$3:$W$633,2,0)),0,VLOOKUP(CONCATENATE($B63,BA$2,"SINGLE"),'III-SUB'!$V$3:$W$633,2,0))</f>
        <v>0</v>
      </c>
      <c r="BB63" s="11">
        <f>IF(ISNA(VLOOKUP(CONCATENATE($B63,BB$2,"SINGLE"),'III-SUB'!$V$3:$W$633,2,0)),0,VLOOKUP(CONCATENATE($B63,BB$2,"SINGLE"),'III-SUB'!$V$3:$W$633,2,0))</f>
        <v>0</v>
      </c>
      <c r="BC63" s="11">
        <f>IF(ISNA(VLOOKUP(CONCATENATE($B63,BC$2,"SINGLE"),'III-SUB'!$V$3:$W$633,2,0)),0,VLOOKUP(CONCATENATE($B63,BC$2,"SINGLE"),'III-SUB'!$V$3:$W$633,2,0))</f>
        <v>0</v>
      </c>
      <c r="BD63" s="54">
        <f>SUM(AQ63:BC63)</f>
        <v>0</v>
      </c>
      <c r="BE63" s="54">
        <f>IF(ISNA(VLOOKUP(CONCATENATE($B63,BE$2,"SINGLE"),VHF!$V$3:$W$627,2,0)),0,VLOOKUP(CONCATENATE($B63,BE$2,"SINGLE"),VHF!$V$3:$W$627,2,0))</f>
        <v>136.69999999999999</v>
      </c>
      <c r="BF63" s="11">
        <f>IF(ISNA(VLOOKUP(CONCATENATE($B63,BF$2,"SINGLE"),UHF!$V$3:$W$612,2,0)),0,VLOOKUP(CONCATENATE($B63,BF$2,"SINGLE"),UHF!$V$3:$W$612,2,0))</f>
        <v>0</v>
      </c>
      <c r="BG63" s="11">
        <f>IF(ISNA(VLOOKUP(CONCATENATE($B63,BG$2,"SINGLE"),UHF!$V$3:$W$612,2,0)),0,VLOOKUP(CONCATENATE($B63,BG$2,"SINGLE"),UHF!$V$3:$W$612,2,0))</f>
        <v>0</v>
      </c>
      <c r="BH63" s="11">
        <f>IF(ISNA(VLOOKUP(CONCATENATE($B63,BH$2,"SINGLE"),UHF!$V$3:$W$612,2,0)),0,VLOOKUP(CONCATENATE($B63,BH$2,"SINGLE"),UHF!$V$3:$W$612,2,0))</f>
        <v>0</v>
      </c>
      <c r="BI63" s="11">
        <f>IF(ISNA(VLOOKUP(CONCATENATE($B63,BI$2,"SINGLE"),UHF!$V$3:$W$612,2,0)),0,VLOOKUP(CONCATENATE($B63,BI$2,"SINGLE"),UHF!$V$3:$W$612,2,0))</f>
        <v>0</v>
      </c>
      <c r="BJ63" s="11">
        <f>IF(ISNA(VLOOKUP(CONCATENATE($B63,BJ$2,"SINGLE"),UHF!$V$3:$W$612,2,0)),0,VLOOKUP(CONCATENATE($B63,BJ$2,"SINGLE"),UHF!$V$3:$W$612,2,0))</f>
        <v>0</v>
      </c>
      <c r="BK63" s="11">
        <f>IF(ISNA(VLOOKUP(CONCATENATE($B63,BK$2,"SINGLE"),UHF!$V$3:$W$612,2,0)),0,VLOOKUP(CONCATENATE($B63,BK$2,"SINGLE"),UHF!$V$3:$W$612,2,0))</f>
        <v>0</v>
      </c>
      <c r="BL63" s="11">
        <f>IF(ISNA(VLOOKUP(CONCATENATE($B63,BL$2,"SINGLE"),UHF!$V$3:$W$612,2,0)),0,VLOOKUP(CONCATENATE($B63,BL$2,"SINGLE"),UHF!$V$3:$W$612,2,0))</f>
        <v>0</v>
      </c>
      <c r="BM63" s="11">
        <f>IF(ISNA(VLOOKUP(CONCATENATE($B63,BM$2,"SINGLE"),UHF!$V$3:$W$612,2,0)),0,VLOOKUP(CONCATENATE($B63,BM$2,"SINGLE"),UHF!$V$3:$W$612,2,0))</f>
        <v>0</v>
      </c>
      <c r="BN63" s="11">
        <f>IF(ISNA(VLOOKUP(CONCATENATE($B63,BN$2,"SINGLE"),UHF!$V$3:$W$612,2,0)),0,VLOOKUP(CONCATENATE($B63,BN$2,"SINGLE"),UHF!$V$3:$W$612,2,0))</f>
        <v>0</v>
      </c>
      <c r="BO63" s="11">
        <f>IF(ISNA(VLOOKUP(CONCATENATE($B63,BO$2,"SINGLE"),UHF!$V$3:$W$612,2,0)),0,VLOOKUP(CONCATENATE($B63,BO$2,"SINGLE"),UHF!$V$3:$W$612,2,0))</f>
        <v>0</v>
      </c>
      <c r="BP63" s="11">
        <f>IF(ISNA(VLOOKUP(CONCATENATE($B63,BP$2,"SINGLE"),UHF!$V$3:$W$612,2,0)),0,VLOOKUP(CONCATENATE($B63,BP$2,"SINGLE"),UHF!$V$3:$W$612,2,0))</f>
        <v>0</v>
      </c>
      <c r="BQ63" s="11">
        <f>IF(ISNA(VLOOKUP(CONCATENATE($B63,BQ$2,"SINGLE"),UHF!$V$3:$W$612,2,0)),0,VLOOKUP(CONCATENATE($B63,BQ$2,"SINGLE"),UHF!$V$3:$W$612,2,0))</f>
        <v>0</v>
      </c>
      <c r="BR63" s="54">
        <f>SUM(BF63:BQ63)</f>
        <v>0</v>
      </c>
      <c r="BS63" s="54">
        <f>IF(ISNA(VLOOKUP(CONCATENATE($B63,BS$2,"SINGLE"),'A1'!$V$3:$W$612,2,0)),0,VLOOKUP(CONCATENATE($B63,BS$2,"SINGLE"),'A1'!$V$3:$W$612,2,0))</f>
        <v>74.2</v>
      </c>
      <c r="BT63" s="11">
        <f>SUM(C63,Q63,AQ63,BE63,BS63)</f>
        <v>341.4</v>
      </c>
      <c r="BU63" s="11">
        <f>SUM(D63,R63,AR63,BF63)</f>
        <v>0</v>
      </c>
      <c r="BV63" s="11">
        <f>SUM(E63,S63,AE63,AS63,BG63)</f>
        <v>0</v>
      </c>
      <c r="BW63" s="11">
        <f>SUM(F63,T63,AF63,AT63,BH63)</f>
        <v>0</v>
      </c>
      <c r="BX63" s="11">
        <f>SUM(G63,U63,AG63,AU63,BI63)</f>
        <v>0</v>
      </c>
      <c r="BY63" s="11">
        <f>SUM(H63,V63,AH63,AV63,BJ63)</f>
        <v>0</v>
      </c>
      <c r="BZ63" s="11">
        <f>SUM(I63,W63,AI63,AW63,BK63)</f>
        <v>0</v>
      </c>
      <c r="CA63" s="11">
        <f>SUM(J63,X63,AJ63,AX63,BL63)</f>
        <v>0</v>
      </c>
      <c r="CB63" s="11">
        <f>SUM(K63,Y63,AK63,AY63,BM63)</f>
        <v>0</v>
      </c>
      <c r="CC63" s="11">
        <f>SUM(L63,Z63,AL63,AZ63,BN63)</f>
        <v>0</v>
      </c>
      <c r="CD63" s="11">
        <f>SUM(M63,AA63,AM63,BA63,BO63)</f>
        <v>0</v>
      </c>
      <c r="CE63" s="11">
        <f>SUM(N63,AB63,AN63,BB63,BP63)</f>
        <v>0</v>
      </c>
      <c r="CF63" s="11">
        <f>SUM(O63,AC63,AO63,BC63,BQ63)</f>
        <v>0</v>
      </c>
      <c r="CG63" s="11">
        <f>SUM(BT63:CF63)</f>
        <v>341.4</v>
      </c>
      <c r="CH63" s="11">
        <f>SUM(P63,AD63,AP63,BD63,BE63,BR63,BS63)</f>
        <v>341.4</v>
      </c>
      <c r="CI63" s="11">
        <f>MIN(P63,AD63,AP63,BD63,BE63,BR63,BS63)</f>
        <v>0</v>
      </c>
      <c r="CJ63" s="51">
        <f>SUM(CH63-CI63)</f>
        <v>341.4</v>
      </c>
    </row>
    <row r="64" spans="1:88" x14ac:dyDescent="0.2">
      <c r="A64" s="21" t="str">
        <f t="shared" si="0"/>
        <v>62.</v>
      </c>
      <c r="B64" s="8" t="str">
        <f>'Seznam-SO'!A57</f>
        <v>OK2TUH</v>
      </c>
      <c r="C64" s="11">
        <f>IF(ISNA(VLOOKUP(CONCATENATE($B64,C$2,"SINGLE"),'I-SUB'!$V$3:$W$624,2,0)),0,VLOOKUP(CONCATENATE($B64,C$2,"SINGLE"),'I-SUB'!$V$3:$W$624,2,0))</f>
        <v>0</v>
      </c>
      <c r="D64" s="11">
        <f>IF(ISNA(VLOOKUP(CONCATENATE($B64,D$2,"SINGLE"),'I-SUB'!$V$3:$W$624,2,0)),0,VLOOKUP(CONCATENATE($B64,D$2,"SINGLE"),'I-SUB'!$V$3:$W$624,2,0))</f>
        <v>0</v>
      </c>
      <c r="E64" s="11">
        <f>IF(ISNA(VLOOKUP(CONCATENATE($B64,E$2,"SINGLE"),'I-SUB'!$V$3:$W$624,2,0)),0,VLOOKUP(CONCATENATE($B64,E$2,"SINGLE"),'I-SUB'!$V$3:$W$624,2,0))</f>
        <v>0</v>
      </c>
      <c r="F64" s="11">
        <f>IF(ISNA(VLOOKUP(CONCATENATE($B64,F$2,"SINGLE"),'I-SUB'!$V$3:$W$624,2,0)),0,VLOOKUP(CONCATENATE($B64,F$2,"SINGLE"),'I-SUB'!$V$3:$W$624,2,0))</f>
        <v>0</v>
      </c>
      <c r="G64" s="11">
        <f>IF(ISNA(VLOOKUP(CONCATENATE($B64,G$2,"SINGLE"),'I-SUB'!$V$3:$W$624,2,0)),0,VLOOKUP(CONCATENATE($B64,G$2,"SINGLE"),'I-SUB'!$V$3:$W$624,2,0))</f>
        <v>0</v>
      </c>
      <c r="H64" s="11">
        <f>IF(ISNA(VLOOKUP(CONCATENATE($B64,H$2,"SINGLE"),'I-SUB'!$V$3:$W$624,2,0)),0,VLOOKUP(CONCATENATE($B64,H$2,"SINGLE"),'I-SUB'!$V$3:$W$624,2,0))</f>
        <v>0</v>
      </c>
      <c r="I64" s="11">
        <f>IF(ISNA(VLOOKUP(CONCATENATE($B64,I$2,"SINGLE"),'I-SUB'!$V$3:$W$624,2,0)),0,VLOOKUP(CONCATENATE($B64,I$2,"SINGLE"),'I-SUB'!$V$3:$W$624,2,0))</f>
        <v>24</v>
      </c>
      <c r="J64" s="11">
        <f>IF(ISNA(VLOOKUP(CONCATENATE($B64,J$2,"SINGLE"),'I-SUB'!$V$3:$W$624,2,0)),0,VLOOKUP(CONCATENATE($B64,J$2,"SINGLE"),'I-SUB'!$V$3:$W$624,2,0))</f>
        <v>0</v>
      </c>
      <c r="K64" s="11">
        <f>IF(ISNA(VLOOKUP(CONCATENATE($B64,K$2,"SINGLE"),'I-SUB'!$V$3:$W$624,2,0)),0,VLOOKUP(CONCATENATE($B64,K$2,"SINGLE"),'I-SUB'!$V$3:$W$624,2,0))</f>
        <v>0</v>
      </c>
      <c r="L64" s="11">
        <f>IF(ISNA(VLOOKUP(CONCATENATE($B64,L$2,"SINGLE"),'I-SUB'!$V$3:$W$624,2,0)),0,VLOOKUP(CONCATENATE($B64,L$2,"SINGLE"),'I-SUB'!$V$3:$W$624,2,0))</f>
        <v>0</v>
      </c>
      <c r="M64" s="11">
        <f>IF(ISNA(VLOOKUP(CONCATENATE($B64,M$2,"SINGLE"),'I-SUB'!$V$3:$W$624,2,0)),0,VLOOKUP(CONCATENATE($B64,M$2,"SINGLE"),'I-SUB'!$V$3:$W$624,2,0))</f>
        <v>0</v>
      </c>
      <c r="N64" s="11">
        <f>IF(ISNA(VLOOKUP(CONCATENATE($B64,N$2,"SINGLE"),'I-SUB'!$V$3:$W$624,2,0)),0,VLOOKUP(CONCATENATE($B64,N$2,"SINGLE"),'I-SUB'!$V$3:$W$624,2,0))</f>
        <v>0</v>
      </c>
      <c r="O64" s="11">
        <f>IF(ISNA(VLOOKUP(CONCATENATE($B64,O$2,"SINGLE"),'I-SUB'!$V$3:$W$624,2,0)),0,VLOOKUP(CONCATENATE($B64,O$2,"SINGLE"),'I-SUB'!$V$3:$W$624,2,0))</f>
        <v>0</v>
      </c>
      <c r="P64" s="54">
        <f>SUM(C64:O64)</f>
        <v>24</v>
      </c>
      <c r="Q64" s="11">
        <f>IF(ISNA(VLOOKUP(CONCATENATE($B64,Q$2,"SINGLE"),'II-SUB'!$V$3:$W$630,2,0)),0,VLOOKUP(CONCATENATE($B64,Q$2,"SINGLE"),'II-SUB'!$V$3:$W$630,2,0))</f>
        <v>0</v>
      </c>
      <c r="R64" s="11">
        <f>IF(ISNA(VLOOKUP(CONCATENATE($B64,R$2,"SINGLE"),'II-SUB'!$V$3:$W$630,2,0)),0,VLOOKUP(CONCATENATE($B64,R$2,"SINGLE"),'II-SUB'!$V$3:$W$630,2,0))</f>
        <v>0</v>
      </c>
      <c r="S64" s="11">
        <f>IF(ISNA(VLOOKUP(CONCATENATE($B64,S$2,"SINGLE"),'II-SUB'!$V$3:$W$630,2,0)),0,VLOOKUP(CONCATENATE($B64,S$2,"SINGLE"),'II-SUB'!$V$3:$W$630,2,0))</f>
        <v>0</v>
      </c>
      <c r="T64" s="11">
        <f>IF(ISNA(VLOOKUP(CONCATENATE($B64,T$2,"SINGLE"),'II-SUB'!$V$3:$W$630,2,0)),0,VLOOKUP(CONCATENATE($B64,T$2,"SINGLE"),'II-SUB'!$V$3:$W$630,2,0))</f>
        <v>0</v>
      </c>
      <c r="U64" s="11">
        <f>IF(ISNA(VLOOKUP(CONCATENATE($B64,U$2,"SINGLE"),'II-SUB'!$V$3:$W$630,2,0)),0,VLOOKUP(CONCATENATE($B64,U$2,"SINGLE"),'II-SUB'!$V$3:$W$630,2,0))</f>
        <v>0</v>
      </c>
      <c r="V64" s="11">
        <f>IF(ISNA(VLOOKUP(CONCATENATE($B64,V$2,"SINGLE"),'II-SUB'!$V$3:$W$630,2,0)),0,VLOOKUP(CONCATENATE($B64,V$2,"SINGLE"),'II-SUB'!$V$3:$W$630,2,0))</f>
        <v>0</v>
      </c>
      <c r="W64" s="11">
        <f>IF(ISNA(VLOOKUP(CONCATENATE($B64,W$2,"SINGLE"),'II-SUB'!$V$3:$W$630,2,0)),0,VLOOKUP(CONCATENATE($B64,W$2,"SINGLE"),'II-SUB'!$V$3:$W$630,2,0))</f>
        <v>37.5</v>
      </c>
      <c r="X64" s="11">
        <f>IF(ISNA(VLOOKUP(CONCATENATE($B64,X$2,"SINGLE"),'II-SUB'!$V$3:$W$630,2,0)),0,VLOOKUP(CONCATENATE($B64,X$2,"SINGLE"),'II-SUB'!$V$3:$W$630,2,0))</f>
        <v>21.4</v>
      </c>
      <c r="Y64" s="11">
        <f>IF(ISNA(VLOOKUP(CONCATENATE($B64,Y$2,"SINGLE"),'II-SUB'!$V$3:$W$630,2,0)),0,VLOOKUP(CONCATENATE($B64,Y$2,"SINGLE"),'II-SUB'!$V$3:$W$630,2,0))</f>
        <v>0</v>
      </c>
      <c r="Z64" s="11">
        <f>IF(ISNA(VLOOKUP(CONCATENATE($B64,Z$2,"SINGLE"),'II-SUB'!$V$3:$W$630,2,0)),0,VLOOKUP(CONCATENATE($B64,Z$2,"SINGLE"),'II-SUB'!$V$3:$W$630,2,0))</f>
        <v>0</v>
      </c>
      <c r="AA64" s="11">
        <f>IF(ISNA(VLOOKUP(CONCATENATE($B64,AA$2,"SINGLE"),'II-SUB'!$V$3:$W$630,2,0)),0,VLOOKUP(CONCATENATE($B64,AA$2,"SINGLE"),'II-SUB'!$V$3:$W$630,2,0))</f>
        <v>0</v>
      </c>
      <c r="AB64" s="11">
        <f>IF(ISNA(VLOOKUP(CONCATENATE($B64,AB$2,"SINGLE"),'II-SUB'!$V$3:$W$630,2,0)),0,VLOOKUP(CONCATENATE($B64,AB$2,"SINGLE"),'II-SUB'!$V$3:$W$630,2,0))</f>
        <v>0</v>
      </c>
      <c r="AC64" s="11">
        <f>IF(ISNA(VLOOKUP(CONCATENATE($B64,AC$2,"SINGLE"),'II-SUB'!$V$3:$W$630,2,0)),0,VLOOKUP(CONCATENATE($B64,AC$2,"SINGLE"),'II-SUB'!$V$3:$W$630,2,0))</f>
        <v>0</v>
      </c>
      <c r="AD64" s="54">
        <f>SUM(Q64:AC64)</f>
        <v>58.9</v>
      </c>
      <c r="AE64" s="11">
        <f>IF(ISNA(VLOOKUP(CONCATENATE($B64,AE$2,"SINGLE"),MW!$V$3:$W$600,2,0)),0,VLOOKUP(CONCATENATE($B64,AE$2,"SINGLE"),MW!$V$3:$W$600,2,0))</f>
        <v>0</v>
      </c>
      <c r="AF64" s="11">
        <f>IF(ISNA(VLOOKUP(CONCATENATE($B64,AF$2,"SINGLE"),MW!$V$3:$W$600,2,0)),0,VLOOKUP(CONCATENATE($B64,AF$2,"SINGLE"),MW!$V$3:$W$600,2,0))</f>
        <v>0</v>
      </c>
      <c r="AG64" s="11">
        <f>IF(ISNA(VLOOKUP(CONCATENATE($B64,AG$2,"SINGLE"),MW!$V$3:$W$600,2,0)),0,VLOOKUP(CONCATENATE($B64,AG$2,"SINGLE"),MW!$V$3:$W$600,2,0))</f>
        <v>0</v>
      </c>
      <c r="AH64" s="11">
        <f>IF(ISNA(VLOOKUP(CONCATENATE($B64,AH$2,"SINGLE"),MW!$V$3:$W$600,2,0)),0,VLOOKUP(CONCATENATE($B64,AH$2,"SINGLE"),MW!$V$3:$W$600,2,0))</f>
        <v>0</v>
      </c>
      <c r="AI64" s="11">
        <f>IF(ISNA(VLOOKUP(CONCATENATE($B64,AI$2,"SINGLE"),MW!$V$3:$W$600,2,0)),0,VLOOKUP(CONCATENATE($B64,AI$2,"SINGLE"),MW!$V$3:$W$600,2,0))</f>
        <v>42.8</v>
      </c>
      <c r="AJ64" s="11">
        <f>IF(ISNA(VLOOKUP(CONCATENATE($B64,AJ$2,"SINGLE"),MW!$V$3:$W$600,2,0)),0,VLOOKUP(CONCATENATE($B64,AJ$2,"SINGLE"),MW!$V$3:$W$600,2,0))</f>
        <v>38.6</v>
      </c>
      <c r="AK64" s="11">
        <f>IF(ISNA(VLOOKUP(CONCATENATE($B64,AK$2,"SINGLE"),MW!$V$3:$W$600,2,0)),0,VLOOKUP(CONCATENATE($B64,AK$2,"SINGLE"),MW!$V$3:$W$600,2,0))</f>
        <v>0</v>
      </c>
      <c r="AL64" s="11">
        <f>IF(ISNA(VLOOKUP(CONCATENATE($B64,AL$2,"SINGLE"),MW!$V$3:$W$600,2,0)),0,VLOOKUP(CONCATENATE($B64,AL$2,"SINGLE"),MW!$V$3:$W$600,2,0))</f>
        <v>0</v>
      </c>
      <c r="AM64" s="11">
        <f>IF(ISNA(VLOOKUP(CONCATENATE($B64,AM$2,"SINGLE"),MW!$V$3:$W$600,2,0)),0,VLOOKUP(CONCATENATE($B64,AM$2,"SINGLE"),MW!$V$3:$W$600,2,0))</f>
        <v>0</v>
      </c>
      <c r="AN64" s="11">
        <f>IF(ISNA(VLOOKUP(CONCATENATE($B64,AN$2,"SINGLE"),MW!$V$3:$W$600,2,0)),0,VLOOKUP(CONCATENATE($B64,AN$2,"SINGLE"),MW!$V$3:$W$600,2,0))</f>
        <v>0</v>
      </c>
      <c r="AO64" s="11">
        <f>IF(ISNA(VLOOKUP(CONCATENATE($B64,AO$2,"SINGLE"),MW!$V$3:$W$600,2,0)),0,VLOOKUP(CONCATENATE($B64,AO$2,"SINGLE"),MW!$V$3:$W$600,2,0))</f>
        <v>0</v>
      </c>
      <c r="AP64" s="54">
        <f>SUM(AE64:AO64)</f>
        <v>81.400000000000006</v>
      </c>
      <c r="AQ64" s="11">
        <f>IF(ISNA(VLOOKUP(CONCATENATE($B64,AQ$2,"SINGLE"),'III-SUB'!$V$3:$W$633,2,0)),0,VLOOKUP(CONCATENATE($B64,AQ$2,"SINGLE"),'III-SUB'!$V$3:$W$633,2,0))</f>
        <v>0</v>
      </c>
      <c r="AR64" s="11">
        <f>IF(ISNA(VLOOKUP(CONCATENATE($B64,AR$2,"SINGLE"),'III-SUB'!$V$3:$W$633,2,0)),0,VLOOKUP(CONCATENATE($B64,AR$2,"SINGLE"),'III-SUB'!$V$3:$W$633,2,0))</f>
        <v>0</v>
      </c>
      <c r="AS64" s="11">
        <f>IF(ISNA(VLOOKUP(CONCATENATE($B64,AS$2,"SINGLE"),'III-SUB'!$V$3:$W$633,2,0)),0,VLOOKUP(CONCATENATE($B64,AS$2,"SINGLE"),'III-SUB'!$V$3:$W$633,2,0))</f>
        <v>0</v>
      </c>
      <c r="AT64" s="11">
        <f>IF(ISNA(VLOOKUP(CONCATENATE($B64,AT$2,"SINGLE"),'III-SUB'!$V$3:$W$633,2,0)),0,VLOOKUP(CONCATENATE($B64,AT$2,"SINGLE"),'III-SUB'!$V$3:$W$633,2,0))</f>
        <v>0</v>
      </c>
      <c r="AU64" s="11">
        <f>IF(ISNA(VLOOKUP(CONCATENATE($B64,AU$2,"SINGLE"),'III-SUB'!$V$3:$W$633,2,0)),0,VLOOKUP(CONCATENATE($B64,AU$2,"SINGLE"),'III-SUB'!$V$3:$W$633,2,0))</f>
        <v>0</v>
      </c>
      <c r="AV64" s="11">
        <f>IF(ISNA(VLOOKUP(CONCATENATE($B64,AV$2,"SINGLE"),'III-SUB'!$V$3:$W$633,2,0)),0,VLOOKUP(CONCATENATE($B64,AV$2,"SINGLE"),'III-SUB'!$V$3:$W$633,2,0))</f>
        <v>0</v>
      </c>
      <c r="AW64" s="11">
        <f>IF(ISNA(VLOOKUP(CONCATENATE($B64,AW$2,"SINGLE"),'III-SUB'!$V$3:$W$633,2,0)),0,VLOOKUP(CONCATENATE($B64,AW$2,"SINGLE"),'III-SUB'!$V$3:$W$633,2,0))</f>
        <v>44.6</v>
      </c>
      <c r="AX64" s="11">
        <f>IF(ISNA(VLOOKUP(CONCATENATE($B64,AX$2,"SINGLE"),'III-SUB'!$V$3:$W$633,2,0)),0,VLOOKUP(CONCATENATE($B64,AX$2,"SINGLE"),'III-SUB'!$V$3:$W$633,2,0))</f>
        <v>61.3</v>
      </c>
      <c r="AY64" s="11">
        <f>IF(ISNA(VLOOKUP(CONCATENATE($B64,AY$2,"SINGLE"),'III-SUB'!$V$3:$W$633,2,0)),0,VLOOKUP(CONCATENATE($B64,AY$2,"SINGLE"),'III-SUB'!$V$3:$W$633,2,0))</f>
        <v>0</v>
      </c>
      <c r="AZ64" s="11">
        <f>IF(ISNA(VLOOKUP(CONCATENATE($B64,AZ$2,"SINGLE"),'III-SUB'!$V$3:$W$633,2,0)),0,VLOOKUP(CONCATENATE($B64,AZ$2,"SINGLE"),'III-SUB'!$V$3:$W$633,2,0))</f>
        <v>0</v>
      </c>
      <c r="BA64" s="11">
        <f>IF(ISNA(VLOOKUP(CONCATENATE($B64,BA$2,"SINGLE"),'III-SUB'!$V$3:$W$633,2,0)),0,VLOOKUP(CONCATENATE($B64,BA$2,"SINGLE"),'III-SUB'!$V$3:$W$633,2,0))</f>
        <v>0</v>
      </c>
      <c r="BB64" s="11">
        <f>IF(ISNA(VLOOKUP(CONCATENATE($B64,BB$2,"SINGLE"),'III-SUB'!$V$3:$W$633,2,0)),0,VLOOKUP(CONCATENATE($B64,BB$2,"SINGLE"),'III-SUB'!$V$3:$W$633,2,0))</f>
        <v>0</v>
      </c>
      <c r="BC64" s="11">
        <f>IF(ISNA(VLOOKUP(CONCATENATE($B64,BC$2,"SINGLE"),'III-SUB'!$V$3:$W$633,2,0)),0,VLOOKUP(CONCATENATE($B64,BC$2,"SINGLE"),'III-SUB'!$V$3:$W$633,2,0))</f>
        <v>0</v>
      </c>
      <c r="BD64" s="54">
        <f>SUM(AQ64:BC64)</f>
        <v>105.9</v>
      </c>
      <c r="BE64" s="54">
        <f>IF(ISNA(VLOOKUP(CONCATENATE($B64,BE$2,"SINGLE"),VHF!$V$3:$W$627,2,0)),0,VLOOKUP(CONCATENATE($B64,BE$2,"SINGLE"),VHF!$V$3:$W$627,2,0))</f>
        <v>68.3</v>
      </c>
      <c r="BF64" s="11">
        <f>IF(ISNA(VLOOKUP(CONCATENATE($B64,BF$2,"SINGLE"),UHF!$V$3:$W$612,2,0)),0,VLOOKUP(CONCATENATE($B64,BF$2,"SINGLE"),UHF!$V$3:$W$612,2,0))</f>
        <v>0</v>
      </c>
      <c r="BG64" s="11">
        <f>IF(ISNA(VLOOKUP(CONCATENATE($B64,BG$2,"SINGLE"),UHF!$V$3:$W$612,2,0)),0,VLOOKUP(CONCATENATE($B64,BG$2,"SINGLE"),UHF!$V$3:$W$612,2,0))</f>
        <v>0</v>
      </c>
      <c r="BH64" s="11">
        <f>IF(ISNA(VLOOKUP(CONCATENATE($B64,BH$2,"SINGLE"),UHF!$V$3:$W$612,2,0)),0,VLOOKUP(CONCATENATE($B64,BH$2,"SINGLE"),UHF!$V$3:$W$612,2,0))</f>
        <v>0</v>
      </c>
      <c r="BI64" s="11">
        <f>IF(ISNA(VLOOKUP(CONCATENATE($B64,BI$2,"SINGLE"),UHF!$V$3:$W$612,2,0)),0,VLOOKUP(CONCATENATE($B64,BI$2,"SINGLE"),UHF!$V$3:$W$612,2,0))</f>
        <v>0</v>
      </c>
      <c r="BJ64" s="11">
        <f>IF(ISNA(VLOOKUP(CONCATENATE($B64,BJ$2,"SINGLE"),UHF!$V$3:$W$612,2,0)),0,VLOOKUP(CONCATENATE($B64,BJ$2,"SINGLE"),UHF!$V$3:$W$612,2,0))</f>
        <v>0</v>
      </c>
      <c r="BK64" s="11">
        <f>IF(ISNA(VLOOKUP(CONCATENATE($B64,BK$2,"SINGLE"),UHF!$V$3:$W$612,2,0)),0,VLOOKUP(CONCATENATE($B64,BK$2,"SINGLE"),UHF!$V$3:$W$612,2,0))</f>
        <v>0</v>
      </c>
      <c r="BL64" s="11">
        <f>IF(ISNA(VLOOKUP(CONCATENATE($B64,BL$2,"SINGLE"),UHF!$V$3:$W$612,2,0)),0,VLOOKUP(CONCATENATE($B64,BL$2,"SINGLE"),UHF!$V$3:$W$612,2,0))</f>
        <v>0</v>
      </c>
      <c r="BM64" s="11">
        <f>IF(ISNA(VLOOKUP(CONCATENATE($B64,BM$2,"SINGLE"),UHF!$V$3:$W$612,2,0)),0,VLOOKUP(CONCATENATE($B64,BM$2,"SINGLE"),UHF!$V$3:$W$612,2,0))</f>
        <v>0</v>
      </c>
      <c r="BN64" s="11">
        <f>IF(ISNA(VLOOKUP(CONCATENATE($B64,BN$2,"SINGLE"),UHF!$V$3:$W$612,2,0)),0,VLOOKUP(CONCATENATE($B64,BN$2,"SINGLE"),UHF!$V$3:$W$612,2,0))</f>
        <v>0</v>
      </c>
      <c r="BO64" s="11">
        <f>IF(ISNA(VLOOKUP(CONCATENATE($B64,BO$2,"SINGLE"),UHF!$V$3:$W$612,2,0)),0,VLOOKUP(CONCATENATE($B64,BO$2,"SINGLE"),UHF!$V$3:$W$612,2,0))</f>
        <v>0</v>
      </c>
      <c r="BP64" s="11">
        <f>IF(ISNA(VLOOKUP(CONCATENATE($B64,BP$2,"SINGLE"),UHF!$V$3:$W$612,2,0)),0,VLOOKUP(CONCATENATE($B64,BP$2,"SINGLE"),UHF!$V$3:$W$612,2,0))</f>
        <v>0</v>
      </c>
      <c r="BQ64" s="11">
        <f>IF(ISNA(VLOOKUP(CONCATENATE($B64,BQ$2,"SINGLE"),UHF!$V$3:$W$612,2,0)),0,VLOOKUP(CONCATENATE($B64,BQ$2,"SINGLE"),UHF!$V$3:$W$612,2,0))</f>
        <v>0</v>
      </c>
      <c r="BR64" s="54">
        <f>SUM(BF64:BQ64)</f>
        <v>0</v>
      </c>
      <c r="BS64" s="54">
        <f>IF(ISNA(VLOOKUP(CONCATENATE($B64,BS$2,"SINGLE"),'A1'!$V$3:$W$612,2,0)),0,VLOOKUP(CONCATENATE($B64,BS$2,"SINGLE"),'A1'!$V$3:$W$612,2,0))</f>
        <v>0</v>
      </c>
      <c r="BT64" s="11">
        <f>SUM(C64,Q64,AQ64,BE64,BS64)</f>
        <v>68.3</v>
      </c>
      <c r="BU64" s="11">
        <f>SUM(D64,R64,AR64,BF64)</f>
        <v>0</v>
      </c>
      <c r="BV64" s="11">
        <f>SUM(E64,S64,AE64,AS64,BG64)</f>
        <v>0</v>
      </c>
      <c r="BW64" s="11">
        <f>SUM(F64,T64,AF64,AT64,BH64)</f>
        <v>0</v>
      </c>
      <c r="BX64" s="11">
        <f>SUM(G64,U64,AG64,AU64,BI64)</f>
        <v>0</v>
      </c>
      <c r="BY64" s="11">
        <f>SUM(H64,V64,AH64,AV64,BJ64)</f>
        <v>0</v>
      </c>
      <c r="BZ64" s="11">
        <f>SUM(I64,W64,AI64,AW64,BK64)</f>
        <v>148.9</v>
      </c>
      <c r="CA64" s="11">
        <f>SUM(J64,X64,AJ64,AX64,BL64)</f>
        <v>121.3</v>
      </c>
      <c r="CB64" s="11">
        <f>SUM(K64,Y64,AK64,AY64,BM64)</f>
        <v>0</v>
      </c>
      <c r="CC64" s="11">
        <f>SUM(L64,Z64,AL64,AZ64,BN64)</f>
        <v>0</v>
      </c>
      <c r="CD64" s="11">
        <f>SUM(M64,AA64,AM64,BA64,BO64)</f>
        <v>0</v>
      </c>
      <c r="CE64" s="11">
        <f>SUM(N64,AB64,AN64,BB64,BP64)</f>
        <v>0</v>
      </c>
      <c r="CF64" s="11">
        <f>SUM(O64,AC64,AO64,BC64,BQ64)</f>
        <v>0</v>
      </c>
      <c r="CG64" s="11">
        <f>SUM(BT64:CF64)</f>
        <v>338.5</v>
      </c>
      <c r="CH64" s="11">
        <f>SUM(P64,AD64,AP64,BD64,BE64,BR64,BS64)</f>
        <v>338.50000000000006</v>
      </c>
      <c r="CI64" s="11">
        <f>MIN(P64,AD64,AP64,BD64,BE64,BR64,BS64)</f>
        <v>0</v>
      </c>
      <c r="CJ64" s="51">
        <f>SUM(CH64-CI64)</f>
        <v>338.50000000000006</v>
      </c>
    </row>
    <row r="65" spans="1:88" x14ac:dyDescent="0.2">
      <c r="A65" s="21" t="str">
        <f t="shared" si="0"/>
        <v>63.</v>
      </c>
      <c r="B65" s="8" t="str">
        <f>'Seznam-SO'!A61</f>
        <v>OK2SSJ</v>
      </c>
      <c r="C65" s="11">
        <f>IF(ISNA(VLOOKUP(CONCATENATE($B65,C$2,"SINGLE"),'I-SUB'!$V$3:$W$624,2,0)),0,VLOOKUP(CONCATENATE($B65,C$2,"SINGLE"),'I-SUB'!$V$3:$W$624,2,0))</f>
        <v>94.5</v>
      </c>
      <c r="D65" s="11">
        <f>IF(ISNA(VLOOKUP(CONCATENATE($B65,D$2,"SINGLE"),'I-SUB'!$V$3:$W$624,2,0)),0,VLOOKUP(CONCATENATE($B65,D$2,"SINGLE"),'I-SUB'!$V$3:$W$624,2,0))</f>
        <v>0</v>
      </c>
      <c r="E65" s="11">
        <f>IF(ISNA(VLOOKUP(CONCATENATE($B65,E$2,"SINGLE"),'I-SUB'!$V$3:$W$624,2,0)),0,VLOOKUP(CONCATENATE($B65,E$2,"SINGLE"),'I-SUB'!$V$3:$W$624,2,0))</f>
        <v>0</v>
      </c>
      <c r="F65" s="11">
        <f>IF(ISNA(VLOOKUP(CONCATENATE($B65,F$2,"SINGLE"),'I-SUB'!$V$3:$W$624,2,0)),0,VLOOKUP(CONCATENATE($B65,F$2,"SINGLE"),'I-SUB'!$V$3:$W$624,2,0))</f>
        <v>0</v>
      </c>
      <c r="G65" s="11">
        <f>IF(ISNA(VLOOKUP(CONCATENATE($B65,G$2,"SINGLE"),'I-SUB'!$V$3:$W$624,2,0)),0,VLOOKUP(CONCATENATE($B65,G$2,"SINGLE"),'I-SUB'!$V$3:$W$624,2,0))</f>
        <v>0</v>
      </c>
      <c r="H65" s="11">
        <f>IF(ISNA(VLOOKUP(CONCATENATE($B65,H$2,"SINGLE"),'I-SUB'!$V$3:$W$624,2,0)),0,VLOOKUP(CONCATENATE($B65,H$2,"SINGLE"),'I-SUB'!$V$3:$W$624,2,0))</f>
        <v>0</v>
      </c>
      <c r="I65" s="11">
        <f>IF(ISNA(VLOOKUP(CONCATENATE($B65,I$2,"SINGLE"),'I-SUB'!$V$3:$W$624,2,0)),0,VLOOKUP(CONCATENATE($B65,I$2,"SINGLE"),'I-SUB'!$V$3:$W$624,2,0))</f>
        <v>0</v>
      </c>
      <c r="J65" s="11">
        <f>IF(ISNA(VLOOKUP(CONCATENATE($B65,J$2,"SINGLE"),'I-SUB'!$V$3:$W$624,2,0)),0,VLOOKUP(CONCATENATE($B65,J$2,"SINGLE"),'I-SUB'!$V$3:$W$624,2,0))</f>
        <v>0</v>
      </c>
      <c r="K65" s="11">
        <f>IF(ISNA(VLOOKUP(CONCATENATE($B65,K$2,"SINGLE"),'I-SUB'!$V$3:$W$624,2,0)),0,VLOOKUP(CONCATENATE($B65,K$2,"SINGLE"),'I-SUB'!$V$3:$W$624,2,0))</f>
        <v>0</v>
      </c>
      <c r="L65" s="11">
        <f>IF(ISNA(VLOOKUP(CONCATENATE($B65,L$2,"SINGLE"),'I-SUB'!$V$3:$W$624,2,0)),0,VLOOKUP(CONCATENATE($B65,L$2,"SINGLE"),'I-SUB'!$V$3:$W$624,2,0))</f>
        <v>0</v>
      </c>
      <c r="M65" s="11">
        <f>IF(ISNA(VLOOKUP(CONCATENATE($B65,M$2,"SINGLE"),'I-SUB'!$V$3:$W$624,2,0)),0,VLOOKUP(CONCATENATE($B65,M$2,"SINGLE"),'I-SUB'!$V$3:$W$624,2,0))</f>
        <v>0</v>
      </c>
      <c r="N65" s="11">
        <f>IF(ISNA(VLOOKUP(CONCATENATE($B65,N$2,"SINGLE"),'I-SUB'!$V$3:$W$624,2,0)),0,VLOOKUP(CONCATENATE($B65,N$2,"SINGLE"),'I-SUB'!$V$3:$W$624,2,0))</f>
        <v>0</v>
      </c>
      <c r="O65" s="11">
        <f>IF(ISNA(VLOOKUP(CONCATENATE($B65,O$2,"SINGLE"),'I-SUB'!$V$3:$W$624,2,0)),0,VLOOKUP(CONCATENATE($B65,O$2,"SINGLE"),'I-SUB'!$V$3:$W$624,2,0))</f>
        <v>0</v>
      </c>
      <c r="P65" s="54">
        <f>SUM(C65:O65)</f>
        <v>94.5</v>
      </c>
      <c r="Q65" s="11">
        <f>IF(ISNA(VLOOKUP(CONCATENATE($B65,Q$2,"SINGLE"),'II-SUB'!$V$3:$W$630,2,0)),0,VLOOKUP(CONCATENATE($B65,Q$2,"SINGLE"),'II-SUB'!$V$3:$W$630,2,0))</f>
        <v>119.9</v>
      </c>
      <c r="R65" s="11">
        <f>IF(ISNA(VLOOKUP(CONCATENATE($B65,R$2,"SINGLE"),'II-SUB'!$V$3:$W$630,2,0)),0,VLOOKUP(CONCATENATE($B65,R$2,"SINGLE"),'II-SUB'!$V$3:$W$630,2,0))</f>
        <v>0</v>
      </c>
      <c r="S65" s="11">
        <f>IF(ISNA(VLOOKUP(CONCATENATE($B65,S$2,"SINGLE"),'II-SUB'!$V$3:$W$630,2,0)),0,VLOOKUP(CONCATENATE($B65,S$2,"SINGLE"),'II-SUB'!$V$3:$W$630,2,0))</f>
        <v>0</v>
      </c>
      <c r="T65" s="11">
        <f>IF(ISNA(VLOOKUP(CONCATENATE($B65,T$2,"SINGLE"),'II-SUB'!$V$3:$W$630,2,0)),0,VLOOKUP(CONCATENATE($B65,T$2,"SINGLE"),'II-SUB'!$V$3:$W$630,2,0))</f>
        <v>0</v>
      </c>
      <c r="U65" s="11">
        <f>IF(ISNA(VLOOKUP(CONCATENATE($B65,U$2,"SINGLE"),'II-SUB'!$V$3:$W$630,2,0)),0,VLOOKUP(CONCATENATE($B65,U$2,"SINGLE"),'II-SUB'!$V$3:$W$630,2,0))</f>
        <v>0</v>
      </c>
      <c r="V65" s="11">
        <f>IF(ISNA(VLOOKUP(CONCATENATE($B65,V$2,"SINGLE"),'II-SUB'!$V$3:$W$630,2,0)),0,VLOOKUP(CONCATENATE($B65,V$2,"SINGLE"),'II-SUB'!$V$3:$W$630,2,0))</f>
        <v>0</v>
      </c>
      <c r="W65" s="11">
        <f>IF(ISNA(VLOOKUP(CONCATENATE($B65,W$2,"SINGLE"),'II-SUB'!$V$3:$W$630,2,0)),0,VLOOKUP(CONCATENATE($B65,W$2,"SINGLE"),'II-SUB'!$V$3:$W$630,2,0))</f>
        <v>0</v>
      </c>
      <c r="X65" s="11">
        <f>IF(ISNA(VLOOKUP(CONCATENATE($B65,X$2,"SINGLE"),'II-SUB'!$V$3:$W$630,2,0)),0,VLOOKUP(CONCATENATE($B65,X$2,"SINGLE"),'II-SUB'!$V$3:$W$630,2,0))</f>
        <v>0</v>
      </c>
      <c r="Y65" s="11">
        <f>IF(ISNA(VLOOKUP(CONCATENATE($B65,Y$2,"SINGLE"),'II-SUB'!$V$3:$W$630,2,0)),0,VLOOKUP(CONCATENATE($B65,Y$2,"SINGLE"),'II-SUB'!$V$3:$W$630,2,0))</f>
        <v>0</v>
      </c>
      <c r="Z65" s="11">
        <f>IF(ISNA(VLOOKUP(CONCATENATE($B65,Z$2,"SINGLE"),'II-SUB'!$V$3:$W$630,2,0)),0,VLOOKUP(CONCATENATE($B65,Z$2,"SINGLE"),'II-SUB'!$V$3:$W$630,2,0))</f>
        <v>0</v>
      </c>
      <c r="AA65" s="11">
        <f>IF(ISNA(VLOOKUP(CONCATENATE($B65,AA$2,"SINGLE"),'II-SUB'!$V$3:$W$630,2,0)),0,VLOOKUP(CONCATENATE($B65,AA$2,"SINGLE"),'II-SUB'!$V$3:$W$630,2,0))</f>
        <v>0</v>
      </c>
      <c r="AB65" s="11">
        <f>IF(ISNA(VLOOKUP(CONCATENATE($B65,AB$2,"SINGLE"),'II-SUB'!$V$3:$W$630,2,0)),0,VLOOKUP(CONCATENATE($B65,AB$2,"SINGLE"),'II-SUB'!$V$3:$W$630,2,0))</f>
        <v>0</v>
      </c>
      <c r="AC65" s="11">
        <f>IF(ISNA(VLOOKUP(CONCATENATE($B65,AC$2,"SINGLE"),'II-SUB'!$V$3:$W$630,2,0)),0,VLOOKUP(CONCATENATE($B65,AC$2,"SINGLE"),'II-SUB'!$V$3:$W$630,2,0))</f>
        <v>0</v>
      </c>
      <c r="AD65" s="54">
        <f>SUM(Q65:AC65)</f>
        <v>119.9</v>
      </c>
      <c r="AE65" s="11">
        <f>IF(ISNA(VLOOKUP(CONCATENATE($B65,AE$2,"SINGLE"),MW!$V$3:$W$600,2,0)),0,VLOOKUP(CONCATENATE($B65,AE$2,"SINGLE"),MW!$V$3:$W$600,2,0))</f>
        <v>0</v>
      </c>
      <c r="AF65" s="11">
        <f>IF(ISNA(VLOOKUP(CONCATENATE($B65,AF$2,"SINGLE"),MW!$V$3:$W$600,2,0)),0,VLOOKUP(CONCATENATE($B65,AF$2,"SINGLE"),MW!$V$3:$W$600,2,0))</f>
        <v>0</v>
      </c>
      <c r="AG65" s="11">
        <f>IF(ISNA(VLOOKUP(CONCATENATE($B65,AG$2,"SINGLE"),MW!$V$3:$W$600,2,0)),0,VLOOKUP(CONCATENATE($B65,AG$2,"SINGLE"),MW!$V$3:$W$600,2,0))</f>
        <v>0</v>
      </c>
      <c r="AH65" s="11">
        <f>IF(ISNA(VLOOKUP(CONCATENATE($B65,AH$2,"SINGLE"),MW!$V$3:$W$600,2,0)),0,VLOOKUP(CONCATENATE($B65,AH$2,"SINGLE"),MW!$V$3:$W$600,2,0))</f>
        <v>0</v>
      </c>
      <c r="AI65" s="11">
        <f>IF(ISNA(VLOOKUP(CONCATENATE($B65,AI$2,"SINGLE"),MW!$V$3:$W$600,2,0)),0,VLOOKUP(CONCATENATE($B65,AI$2,"SINGLE"),MW!$V$3:$W$600,2,0))</f>
        <v>0</v>
      </c>
      <c r="AJ65" s="11">
        <f>IF(ISNA(VLOOKUP(CONCATENATE($B65,AJ$2,"SINGLE"),MW!$V$3:$W$600,2,0)),0,VLOOKUP(CONCATENATE($B65,AJ$2,"SINGLE"),MW!$V$3:$W$600,2,0))</f>
        <v>0</v>
      </c>
      <c r="AK65" s="11">
        <f>IF(ISNA(VLOOKUP(CONCATENATE($B65,AK$2,"SINGLE"),MW!$V$3:$W$600,2,0)),0,VLOOKUP(CONCATENATE($B65,AK$2,"SINGLE"),MW!$V$3:$W$600,2,0))</f>
        <v>0</v>
      </c>
      <c r="AL65" s="11">
        <f>IF(ISNA(VLOOKUP(CONCATENATE($B65,AL$2,"SINGLE"),MW!$V$3:$W$600,2,0)),0,VLOOKUP(CONCATENATE($B65,AL$2,"SINGLE"),MW!$V$3:$W$600,2,0))</f>
        <v>0</v>
      </c>
      <c r="AM65" s="11">
        <f>IF(ISNA(VLOOKUP(CONCATENATE($B65,AM$2,"SINGLE"),MW!$V$3:$W$600,2,0)),0,VLOOKUP(CONCATENATE($B65,AM$2,"SINGLE"),MW!$V$3:$W$600,2,0))</f>
        <v>0</v>
      </c>
      <c r="AN65" s="11">
        <f>IF(ISNA(VLOOKUP(CONCATENATE($B65,AN$2,"SINGLE"),MW!$V$3:$W$600,2,0)),0,VLOOKUP(CONCATENATE($B65,AN$2,"SINGLE"),MW!$V$3:$W$600,2,0))</f>
        <v>0</v>
      </c>
      <c r="AO65" s="11">
        <f>IF(ISNA(VLOOKUP(CONCATENATE($B65,AO$2,"SINGLE"),MW!$V$3:$W$600,2,0)),0,VLOOKUP(CONCATENATE($B65,AO$2,"SINGLE"),MW!$V$3:$W$600,2,0))</f>
        <v>0</v>
      </c>
      <c r="AP65" s="54">
        <f>SUM(AE65:AO65)</f>
        <v>0</v>
      </c>
      <c r="AQ65" s="11">
        <f>IF(ISNA(VLOOKUP(CONCATENATE($B65,AQ$2,"SINGLE"),'III-SUB'!$V$3:$W$633,2,0)),0,VLOOKUP(CONCATENATE($B65,AQ$2,"SINGLE"),'III-SUB'!$V$3:$W$633,2,0))</f>
        <v>0</v>
      </c>
      <c r="AR65" s="11">
        <f>IF(ISNA(VLOOKUP(CONCATENATE($B65,AR$2,"SINGLE"),'III-SUB'!$V$3:$W$633,2,0)),0,VLOOKUP(CONCATENATE($B65,AR$2,"SINGLE"),'III-SUB'!$V$3:$W$633,2,0))</f>
        <v>0</v>
      </c>
      <c r="AS65" s="11">
        <f>IF(ISNA(VLOOKUP(CONCATENATE($B65,AS$2,"SINGLE"),'III-SUB'!$V$3:$W$633,2,0)),0,VLOOKUP(CONCATENATE($B65,AS$2,"SINGLE"),'III-SUB'!$V$3:$W$633,2,0))</f>
        <v>0</v>
      </c>
      <c r="AT65" s="11">
        <f>IF(ISNA(VLOOKUP(CONCATENATE($B65,AT$2,"SINGLE"),'III-SUB'!$V$3:$W$633,2,0)),0,VLOOKUP(CONCATENATE($B65,AT$2,"SINGLE"),'III-SUB'!$V$3:$W$633,2,0))</f>
        <v>0</v>
      </c>
      <c r="AU65" s="11">
        <f>IF(ISNA(VLOOKUP(CONCATENATE($B65,AU$2,"SINGLE"),'III-SUB'!$V$3:$W$633,2,0)),0,VLOOKUP(CONCATENATE($B65,AU$2,"SINGLE"),'III-SUB'!$V$3:$W$633,2,0))</f>
        <v>0</v>
      </c>
      <c r="AV65" s="11">
        <f>IF(ISNA(VLOOKUP(CONCATENATE($B65,AV$2,"SINGLE"),'III-SUB'!$V$3:$W$633,2,0)),0,VLOOKUP(CONCATENATE($B65,AV$2,"SINGLE"),'III-SUB'!$V$3:$W$633,2,0))</f>
        <v>0</v>
      </c>
      <c r="AW65" s="11">
        <f>IF(ISNA(VLOOKUP(CONCATENATE($B65,AW$2,"SINGLE"),'III-SUB'!$V$3:$W$633,2,0)),0,VLOOKUP(CONCATENATE($B65,AW$2,"SINGLE"),'III-SUB'!$V$3:$W$633,2,0))</f>
        <v>0</v>
      </c>
      <c r="AX65" s="11">
        <f>IF(ISNA(VLOOKUP(CONCATENATE($B65,AX$2,"SINGLE"),'III-SUB'!$V$3:$W$633,2,0)),0,VLOOKUP(CONCATENATE($B65,AX$2,"SINGLE"),'III-SUB'!$V$3:$W$633,2,0))</f>
        <v>0</v>
      </c>
      <c r="AY65" s="11">
        <f>IF(ISNA(VLOOKUP(CONCATENATE($B65,AY$2,"SINGLE"),'III-SUB'!$V$3:$W$633,2,0)),0,VLOOKUP(CONCATENATE($B65,AY$2,"SINGLE"),'III-SUB'!$V$3:$W$633,2,0))</f>
        <v>0</v>
      </c>
      <c r="AZ65" s="11">
        <f>IF(ISNA(VLOOKUP(CONCATENATE($B65,AZ$2,"SINGLE"),'III-SUB'!$V$3:$W$633,2,0)),0,VLOOKUP(CONCATENATE($B65,AZ$2,"SINGLE"),'III-SUB'!$V$3:$W$633,2,0))</f>
        <v>0</v>
      </c>
      <c r="BA65" s="11">
        <f>IF(ISNA(VLOOKUP(CONCATENATE($B65,BA$2,"SINGLE"),'III-SUB'!$V$3:$W$633,2,0)),0,VLOOKUP(CONCATENATE($B65,BA$2,"SINGLE"),'III-SUB'!$V$3:$W$633,2,0))</f>
        <v>0</v>
      </c>
      <c r="BB65" s="11">
        <f>IF(ISNA(VLOOKUP(CONCATENATE($B65,BB$2,"SINGLE"),'III-SUB'!$V$3:$W$633,2,0)),0,VLOOKUP(CONCATENATE($B65,BB$2,"SINGLE"),'III-SUB'!$V$3:$W$633,2,0))</f>
        <v>0</v>
      </c>
      <c r="BC65" s="11">
        <f>IF(ISNA(VLOOKUP(CONCATENATE($B65,BC$2,"SINGLE"),'III-SUB'!$V$3:$W$633,2,0)),0,VLOOKUP(CONCATENATE($B65,BC$2,"SINGLE"),'III-SUB'!$V$3:$W$633,2,0))</f>
        <v>0</v>
      </c>
      <c r="BD65" s="54">
        <f>SUM(AQ65:BC65)</f>
        <v>0</v>
      </c>
      <c r="BE65" s="54">
        <f>IF(ISNA(VLOOKUP(CONCATENATE($B65,BE$2,"SINGLE"),VHF!$V$3:$W$627,2,0)),0,VLOOKUP(CONCATENATE($B65,BE$2,"SINGLE"),VHF!$V$3:$W$627,2,0))</f>
        <v>119.2</v>
      </c>
      <c r="BF65" s="11">
        <f>IF(ISNA(VLOOKUP(CONCATENATE($B65,BF$2,"SINGLE"),UHF!$V$3:$W$612,2,0)),0,VLOOKUP(CONCATENATE($B65,BF$2,"SINGLE"),UHF!$V$3:$W$612,2,0))</f>
        <v>0</v>
      </c>
      <c r="BG65" s="11">
        <f>IF(ISNA(VLOOKUP(CONCATENATE($B65,BG$2,"SINGLE"),UHF!$V$3:$W$612,2,0)),0,VLOOKUP(CONCATENATE($B65,BG$2,"SINGLE"),UHF!$V$3:$W$612,2,0))</f>
        <v>0</v>
      </c>
      <c r="BH65" s="11">
        <f>IF(ISNA(VLOOKUP(CONCATENATE($B65,BH$2,"SINGLE"),UHF!$V$3:$W$612,2,0)),0,VLOOKUP(CONCATENATE($B65,BH$2,"SINGLE"),UHF!$V$3:$W$612,2,0))</f>
        <v>0</v>
      </c>
      <c r="BI65" s="11">
        <f>IF(ISNA(VLOOKUP(CONCATENATE($B65,BI$2,"SINGLE"),UHF!$V$3:$W$612,2,0)),0,VLOOKUP(CONCATENATE($B65,BI$2,"SINGLE"),UHF!$V$3:$W$612,2,0))</f>
        <v>0</v>
      </c>
      <c r="BJ65" s="11">
        <f>IF(ISNA(VLOOKUP(CONCATENATE($B65,BJ$2,"SINGLE"),UHF!$V$3:$W$612,2,0)),0,VLOOKUP(CONCATENATE($B65,BJ$2,"SINGLE"),UHF!$V$3:$W$612,2,0))</f>
        <v>0</v>
      </c>
      <c r="BK65" s="11">
        <f>IF(ISNA(VLOOKUP(CONCATENATE($B65,BK$2,"SINGLE"),UHF!$V$3:$W$612,2,0)),0,VLOOKUP(CONCATENATE($B65,BK$2,"SINGLE"),UHF!$V$3:$W$612,2,0))</f>
        <v>0</v>
      </c>
      <c r="BL65" s="11">
        <f>IF(ISNA(VLOOKUP(CONCATENATE($B65,BL$2,"SINGLE"),UHF!$V$3:$W$612,2,0)),0,VLOOKUP(CONCATENATE($B65,BL$2,"SINGLE"),UHF!$V$3:$W$612,2,0))</f>
        <v>0</v>
      </c>
      <c r="BM65" s="11">
        <f>IF(ISNA(VLOOKUP(CONCATENATE($B65,BM$2,"SINGLE"),UHF!$V$3:$W$612,2,0)),0,VLOOKUP(CONCATENATE($B65,BM$2,"SINGLE"),UHF!$V$3:$W$612,2,0))</f>
        <v>0</v>
      </c>
      <c r="BN65" s="11">
        <f>IF(ISNA(VLOOKUP(CONCATENATE($B65,BN$2,"SINGLE"),UHF!$V$3:$W$612,2,0)),0,VLOOKUP(CONCATENATE($B65,BN$2,"SINGLE"),UHF!$V$3:$W$612,2,0))</f>
        <v>0</v>
      </c>
      <c r="BO65" s="11">
        <f>IF(ISNA(VLOOKUP(CONCATENATE($B65,BO$2,"SINGLE"),UHF!$V$3:$W$612,2,0)),0,VLOOKUP(CONCATENATE($B65,BO$2,"SINGLE"),UHF!$V$3:$W$612,2,0))</f>
        <v>0</v>
      </c>
      <c r="BP65" s="11">
        <f>IF(ISNA(VLOOKUP(CONCATENATE($B65,BP$2,"SINGLE"),UHF!$V$3:$W$612,2,0)),0,VLOOKUP(CONCATENATE($B65,BP$2,"SINGLE"),UHF!$V$3:$W$612,2,0))</f>
        <v>0</v>
      </c>
      <c r="BQ65" s="11">
        <f>IF(ISNA(VLOOKUP(CONCATENATE($B65,BQ$2,"SINGLE"),UHF!$V$3:$W$612,2,0)),0,VLOOKUP(CONCATENATE($B65,BQ$2,"SINGLE"),UHF!$V$3:$W$612,2,0))</f>
        <v>0</v>
      </c>
      <c r="BR65" s="54">
        <f>SUM(BF65:BQ65)</f>
        <v>0</v>
      </c>
      <c r="BS65" s="54">
        <f>IF(ISNA(VLOOKUP(CONCATENATE($B65,BS$2,"SINGLE"),'A1'!$V$3:$W$612,2,0)),0,VLOOKUP(CONCATENATE($B65,BS$2,"SINGLE"),'A1'!$V$3:$W$612,2,0))</f>
        <v>0</v>
      </c>
      <c r="BT65" s="11">
        <f>SUM(C65,Q65,AQ65,BE65,BS65)</f>
        <v>333.6</v>
      </c>
      <c r="BU65" s="11">
        <f>SUM(D65,R65,AR65,BF65)</f>
        <v>0</v>
      </c>
      <c r="BV65" s="11">
        <f>SUM(E65,S65,AE65,AS65,BG65)</f>
        <v>0</v>
      </c>
      <c r="BW65" s="11">
        <f>SUM(F65,T65,AF65,AT65,BH65)</f>
        <v>0</v>
      </c>
      <c r="BX65" s="11">
        <f>SUM(G65,U65,AG65,AU65,BI65)</f>
        <v>0</v>
      </c>
      <c r="BY65" s="11">
        <f>SUM(H65,V65,AH65,AV65,BJ65)</f>
        <v>0</v>
      </c>
      <c r="BZ65" s="11">
        <f>SUM(I65,W65,AI65,AW65,BK65)</f>
        <v>0</v>
      </c>
      <c r="CA65" s="11">
        <f>SUM(J65,X65,AJ65,AX65,BL65)</f>
        <v>0</v>
      </c>
      <c r="CB65" s="11">
        <f>SUM(K65,Y65,AK65,AY65,BM65)</f>
        <v>0</v>
      </c>
      <c r="CC65" s="11">
        <f>SUM(L65,Z65,AL65,AZ65,BN65)</f>
        <v>0</v>
      </c>
      <c r="CD65" s="11">
        <f>SUM(M65,AA65,AM65,BA65,BO65)</f>
        <v>0</v>
      </c>
      <c r="CE65" s="11">
        <f>SUM(N65,AB65,AN65,BB65,BP65)</f>
        <v>0</v>
      </c>
      <c r="CF65" s="11">
        <f>SUM(O65,AC65,AO65,BC65,BQ65)</f>
        <v>0</v>
      </c>
      <c r="CG65" s="11">
        <f>SUM(BT65:CF65)</f>
        <v>333.6</v>
      </c>
      <c r="CH65" s="11">
        <f>SUM(P65,AD65,AP65,BD65,BE65,BR65,BS65)</f>
        <v>333.6</v>
      </c>
      <c r="CI65" s="11">
        <f>MIN(P65,AD65,AP65,BD65,BE65,BR65,BS65)</f>
        <v>0</v>
      </c>
      <c r="CJ65" s="51">
        <f>SUM(CH65-CI65)</f>
        <v>333.6</v>
      </c>
    </row>
    <row r="66" spans="1:88" x14ac:dyDescent="0.2">
      <c r="A66" s="21" t="str">
        <f t="shared" si="0"/>
        <v>64.</v>
      </c>
      <c r="B66" s="8" t="str">
        <f>'Seznam-SO'!A67</f>
        <v>OK2PWY</v>
      </c>
      <c r="C66" s="11">
        <f>IF(ISNA(VLOOKUP(CONCATENATE($B66,C$2,"SINGLE"),'I-SUB'!$V$3:$W$624,2,0)),0,VLOOKUP(CONCATENATE($B66,C$2,"SINGLE"),'I-SUB'!$V$3:$W$624,2,0))</f>
        <v>0</v>
      </c>
      <c r="D66" s="11">
        <f>IF(ISNA(VLOOKUP(CONCATENATE($B66,D$2,"SINGLE"),'I-SUB'!$V$3:$W$624,2,0)),0,VLOOKUP(CONCATENATE($B66,D$2,"SINGLE"),'I-SUB'!$V$3:$W$624,2,0))</f>
        <v>0</v>
      </c>
      <c r="E66" s="11">
        <f>IF(ISNA(VLOOKUP(CONCATENATE($B66,E$2,"SINGLE"),'I-SUB'!$V$3:$W$624,2,0)),0,VLOOKUP(CONCATENATE($B66,E$2,"SINGLE"),'I-SUB'!$V$3:$W$624,2,0))</f>
        <v>0</v>
      </c>
      <c r="F66" s="11">
        <f>IF(ISNA(VLOOKUP(CONCATENATE($B66,F$2,"SINGLE"),'I-SUB'!$V$3:$W$624,2,0)),0,VLOOKUP(CONCATENATE($B66,F$2,"SINGLE"),'I-SUB'!$V$3:$W$624,2,0))</f>
        <v>0</v>
      </c>
      <c r="G66" s="11">
        <f>IF(ISNA(VLOOKUP(CONCATENATE($B66,G$2,"SINGLE"),'I-SUB'!$V$3:$W$624,2,0)),0,VLOOKUP(CONCATENATE($B66,G$2,"SINGLE"),'I-SUB'!$V$3:$W$624,2,0))</f>
        <v>0</v>
      </c>
      <c r="H66" s="11">
        <f>IF(ISNA(VLOOKUP(CONCATENATE($B66,H$2,"SINGLE"),'I-SUB'!$V$3:$W$624,2,0)),0,VLOOKUP(CONCATENATE($B66,H$2,"SINGLE"),'I-SUB'!$V$3:$W$624,2,0))</f>
        <v>0</v>
      </c>
      <c r="I66" s="11">
        <f>IF(ISNA(VLOOKUP(CONCATENATE($B66,I$2,"SINGLE"),'I-SUB'!$V$3:$W$624,2,0)),0,VLOOKUP(CONCATENATE($B66,I$2,"SINGLE"),'I-SUB'!$V$3:$W$624,2,0))</f>
        <v>0</v>
      </c>
      <c r="J66" s="11">
        <f>IF(ISNA(VLOOKUP(CONCATENATE($B66,J$2,"SINGLE"),'I-SUB'!$V$3:$W$624,2,0)),0,VLOOKUP(CONCATENATE($B66,J$2,"SINGLE"),'I-SUB'!$V$3:$W$624,2,0))</f>
        <v>0</v>
      </c>
      <c r="K66" s="11">
        <f>IF(ISNA(VLOOKUP(CONCATENATE($B66,K$2,"SINGLE"),'I-SUB'!$V$3:$W$624,2,0)),0,VLOOKUP(CONCATENATE($B66,K$2,"SINGLE"),'I-SUB'!$V$3:$W$624,2,0))</f>
        <v>0</v>
      </c>
      <c r="L66" s="11">
        <f>IF(ISNA(VLOOKUP(CONCATENATE($B66,L$2,"SINGLE"),'I-SUB'!$V$3:$W$624,2,0)),0,VLOOKUP(CONCATENATE($B66,L$2,"SINGLE"),'I-SUB'!$V$3:$W$624,2,0))</f>
        <v>0</v>
      </c>
      <c r="M66" s="11">
        <f>IF(ISNA(VLOOKUP(CONCATENATE($B66,M$2,"SINGLE"),'I-SUB'!$V$3:$W$624,2,0)),0,VLOOKUP(CONCATENATE($B66,M$2,"SINGLE"),'I-SUB'!$V$3:$W$624,2,0))</f>
        <v>0</v>
      </c>
      <c r="N66" s="11">
        <f>IF(ISNA(VLOOKUP(CONCATENATE($B66,N$2,"SINGLE"),'I-SUB'!$V$3:$W$624,2,0)),0,VLOOKUP(CONCATENATE($B66,N$2,"SINGLE"),'I-SUB'!$V$3:$W$624,2,0))</f>
        <v>0</v>
      </c>
      <c r="O66" s="11">
        <f>IF(ISNA(VLOOKUP(CONCATENATE($B66,O$2,"SINGLE"),'I-SUB'!$V$3:$W$624,2,0)),0,VLOOKUP(CONCATENATE($B66,O$2,"SINGLE"),'I-SUB'!$V$3:$W$624,2,0))</f>
        <v>0</v>
      </c>
      <c r="P66" s="54">
        <f>SUM(C66:O66)</f>
        <v>0</v>
      </c>
      <c r="Q66" s="11">
        <f>IF(ISNA(VLOOKUP(CONCATENATE($B66,Q$2,"SINGLE"),'II-SUB'!$V$3:$W$630,2,0)),0,VLOOKUP(CONCATENATE($B66,Q$2,"SINGLE"),'II-SUB'!$V$3:$W$630,2,0))</f>
        <v>0</v>
      </c>
      <c r="R66" s="11">
        <f>IF(ISNA(VLOOKUP(CONCATENATE($B66,R$2,"SINGLE"),'II-SUB'!$V$3:$W$630,2,0)),0,VLOOKUP(CONCATENATE($B66,R$2,"SINGLE"),'II-SUB'!$V$3:$W$630,2,0))</f>
        <v>0</v>
      </c>
      <c r="S66" s="11">
        <f>IF(ISNA(VLOOKUP(CONCATENATE($B66,S$2,"SINGLE"),'II-SUB'!$V$3:$W$630,2,0)),0,VLOOKUP(CONCATENATE($B66,S$2,"SINGLE"),'II-SUB'!$V$3:$W$630,2,0))</f>
        <v>66</v>
      </c>
      <c r="T66" s="11">
        <f>IF(ISNA(VLOOKUP(CONCATENATE($B66,T$2,"SINGLE"),'II-SUB'!$V$3:$W$630,2,0)),0,VLOOKUP(CONCATENATE($B66,T$2,"SINGLE"),'II-SUB'!$V$3:$W$630,2,0))</f>
        <v>0</v>
      </c>
      <c r="U66" s="11">
        <f>IF(ISNA(VLOOKUP(CONCATENATE($B66,U$2,"SINGLE"),'II-SUB'!$V$3:$W$630,2,0)),0,VLOOKUP(CONCATENATE($B66,U$2,"SINGLE"),'II-SUB'!$V$3:$W$630,2,0))</f>
        <v>0</v>
      </c>
      <c r="V66" s="11">
        <f>IF(ISNA(VLOOKUP(CONCATENATE($B66,V$2,"SINGLE"),'II-SUB'!$V$3:$W$630,2,0)),0,VLOOKUP(CONCATENATE($B66,V$2,"SINGLE"),'II-SUB'!$V$3:$W$630,2,0))</f>
        <v>0</v>
      </c>
      <c r="W66" s="11">
        <f>IF(ISNA(VLOOKUP(CONCATENATE($B66,W$2,"SINGLE"),'II-SUB'!$V$3:$W$630,2,0)),0,VLOOKUP(CONCATENATE($B66,W$2,"SINGLE"),'II-SUB'!$V$3:$W$630,2,0))</f>
        <v>0</v>
      </c>
      <c r="X66" s="11">
        <f>IF(ISNA(VLOOKUP(CONCATENATE($B66,X$2,"SINGLE"),'II-SUB'!$V$3:$W$630,2,0)),0,VLOOKUP(CONCATENATE($B66,X$2,"SINGLE"),'II-SUB'!$V$3:$W$630,2,0))</f>
        <v>0</v>
      </c>
      <c r="Y66" s="11">
        <f>IF(ISNA(VLOOKUP(CONCATENATE($B66,Y$2,"SINGLE"),'II-SUB'!$V$3:$W$630,2,0)),0,VLOOKUP(CONCATENATE($B66,Y$2,"SINGLE"),'II-SUB'!$V$3:$W$630,2,0))</f>
        <v>0</v>
      </c>
      <c r="Z66" s="11">
        <f>IF(ISNA(VLOOKUP(CONCATENATE($B66,Z$2,"SINGLE"),'II-SUB'!$V$3:$W$630,2,0)),0,VLOOKUP(CONCATENATE($B66,Z$2,"SINGLE"),'II-SUB'!$V$3:$W$630,2,0))</f>
        <v>0</v>
      </c>
      <c r="AA66" s="11">
        <f>IF(ISNA(VLOOKUP(CONCATENATE($B66,AA$2,"SINGLE"),'II-SUB'!$V$3:$W$630,2,0)),0,VLOOKUP(CONCATENATE($B66,AA$2,"SINGLE"),'II-SUB'!$V$3:$W$630,2,0))</f>
        <v>0</v>
      </c>
      <c r="AB66" s="11">
        <f>IF(ISNA(VLOOKUP(CONCATENATE($B66,AB$2,"SINGLE"),'II-SUB'!$V$3:$W$630,2,0)),0,VLOOKUP(CONCATENATE($B66,AB$2,"SINGLE"),'II-SUB'!$V$3:$W$630,2,0))</f>
        <v>0</v>
      </c>
      <c r="AC66" s="11">
        <f>IF(ISNA(VLOOKUP(CONCATENATE($B66,AC$2,"SINGLE"),'II-SUB'!$V$3:$W$630,2,0)),0,VLOOKUP(CONCATENATE($B66,AC$2,"SINGLE"),'II-SUB'!$V$3:$W$630,2,0))</f>
        <v>0</v>
      </c>
      <c r="AD66" s="54">
        <f>SUM(Q66:AC66)</f>
        <v>66</v>
      </c>
      <c r="AE66" s="11">
        <f>IF(ISNA(VLOOKUP(CONCATENATE($B66,AE$2,"SINGLE"),MW!$V$3:$W$600,2,0)),0,VLOOKUP(CONCATENATE($B66,AE$2,"SINGLE"),MW!$V$3:$W$600,2,0))</f>
        <v>0</v>
      </c>
      <c r="AF66" s="11">
        <f>IF(ISNA(VLOOKUP(CONCATENATE($B66,AF$2,"SINGLE"),MW!$V$3:$W$600,2,0)),0,VLOOKUP(CONCATENATE($B66,AF$2,"SINGLE"),MW!$V$3:$W$600,2,0))</f>
        <v>0</v>
      </c>
      <c r="AG66" s="11">
        <f>IF(ISNA(VLOOKUP(CONCATENATE($B66,AG$2,"SINGLE"),MW!$V$3:$W$600,2,0)),0,VLOOKUP(CONCATENATE($B66,AG$2,"SINGLE"),MW!$V$3:$W$600,2,0))</f>
        <v>0</v>
      </c>
      <c r="AH66" s="11">
        <f>IF(ISNA(VLOOKUP(CONCATENATE($B66,AH$2,"SINGLE"),MW!$V$3:$W$600,2,0)),0,VLOOKUP(CONCATENATE($B66,AH$2,"SINGLE"),MW!$V$3:$W$600,2,0))</f>
        <v>0</v>
      </c>
      <c r="AI66" s="11">
        <f>IF(ISNA(VLOOKUP(CONCATENATE($B66,AI$2,"SINGLE"),MW!$V$3:$W$600,2,0)),0,VLOOKUP(CONCATENATE($B66,AI$2,"SINGLE"),MW!$V$3:$W$600,2,0))</f>
        <v>48.9</v>
      </c>
      <c r="AJ66" s="11">
        <f>IF(ISNA(VLOOKUP(CONCATENATE($B66,AJ$2,"SINGLE"),MW!$V$3:$W$600,2,0)),0,VLOOKUP(CONCATENATE($B66,AJ$2,"SINGLE"),MW!$V$3:$W$600,2,0))</f>
        <v>0</v>
      </c>
      <c r="AK66" s="11">
        <f>IF(ISNA(VLOOKUP(CONCATENATE($B66,AK$2,"SINGLE"),MW!$V$3:$W$600,2,0)),0,VLOOKUP(CONCATENATE($B66,AK$2,"SINGLE"),MW!$V$3:$W$600,2,0))</f>
        <v>0</v>
      </c>
      <c r="AL66" s="11">
        <f>IF(ISNA(VLOOKUP(CONCATENATE($B66,AL$2,"SINGLE"),MW!$V$3:$W$600,2,0)),0,VLOOKUP(CONCATENATE($B66,AL$2,"SINGLE"),MW!$V$3:$W$600,2,0))</f>
        <v>0</v>
      </c>
      <c r="AM66" s="11">
        <f>IF(ISNA(VLOOKUP(CONCATENATE($B66,AM$2,"SINGLE"),MW!$V$3:$W$600,2,0)),0,VLOOKUP(CONCATENATE($B66,AM$2,"SINGLE"),MW!$V$3:$W$600,2,0))</f>
        <v>0</v>
      </c>
      <c r="AN66" s="11">
        <f>IF(ISNA(VLOOKUP(CONCATENATE($B66,AN$2,"SINGLE"),MW!$V$3:$W$600,2,0)),0,VLOOKUP(CONCATENATE($B66,AN$2,"SINGLE"),MW!$V$3:$W$600,2,0))</f>
        <v>0</v>
      </c>
      <c r="AO66" s="11">
        <f>IF(ISNA(VLOOKUP(CONCATENATE($B66,AO$2,"SINGLE"),MW!$V$3:$W$600,2,0)),0,VLOOKUP(CONCATENATE($B66,AO$2,"SINGLE"),MW!$V$3:$W$600,2,0))</f>
        <v>0</v>
      </c>
      <c r="AP66" s="54">
        <f>SUM(AE66:AO66)</f>
        <v>48.9</v>
      </c>
      <c r="AQ66" s="11">
        <f>IF(ISNA(VLOOKUP(CONCATENATE($B66,AQ$2,"SINGLE"),'III-SUB'!$V$3:$W$633,2,0)),0,VLOOKUP(CONCATENATE($B66,AQ$2,"SINGLE"),'III-SUB'!$V$3:$W$633,2,0))</f>
        <v>0</v>
      </c>
      <c r="AR66" s="11">
        <f>IF(ISNA(VLOOKUP(CONCATENATE($B66,AR$2,"SINGLE"),'III-SUB'!$V$3:$W$633,2,0)),0,VLOOKUP(CONCATENATE($B66,AR$2,"SINGLE"),'III-SUB'!$V$3:$W$633,2,0))</f>
        <v>0</v>
      </c>
      <c r="AS66" s="11">
        <f>IF(ISNA(VLOOKUP(CONCATENATE($B66,AS$2,"SINGLE"),'III-SUB'!$V$3:$W$633,2,0)),0,VLOOKUP(CONCATENATE($B66,AS$2,"SINGLE"),'III-SUB'!$V$3:$W$633,2,0))</f>
        <v>0</v>
      </c>
      <c r="AT66" s="11">
        <f>IF(ISNA(VLOOKUP(CONCATENATE($B66,AT$2,"SINGLE"),'III-SUB'!$V$3:$W$633,2,0)),0,VLOOKUP(CONCATENATE($B66,AT$2,"SINGLE"),'III-SUB'!$V$3:$W$633,2,0))</f>
        <v>0</v>
      </c>
      <c r="AU66" s="11">
        <f>IF(ISNA(VLOOKUP(CONCATENATE($B66,AU$2,"SINGLE"),'III-SUB'!$V$3:$W$633,2,0)),0,VLOOKUP(CONCATENATE($B66,AU$2,"SINGLE"),'III-SUB'!$V$3:$W$633,2,0))</f>
        <v>0</v>
      </c>
      <c r="AV66" s="11">
        <f>IF(ISNA(VLOOKUP(CONCATENATE($B66,AV$2,"SINGLE"),'III-SUB'!$V$3:$W$633,2,0)),0,VLOOKUP(CONCATENATE($B66,AV$2,"SINGLE"),'III-SUB'!$V$3:$W$633,2,0))</f>
        <v>0</v>
      </c>
      <c r="AW66" s="11">
        <f>IF(ISNA(VLOOKUP(CONCATENATE($B66,AW$2,"SINGLE"),'III-SUB'!$V$3:$W$633,2,0)),0,VLOOKUP(CONCATENATE($B66,AW$2,"SINGLE"),'III-SUB'!$V$3:$W$633,2,0))</f>
        <v>0</v>
      </c>
      <c r="AX66" s="11">
        <f>IF(ISNA(VLOOKUP(CONCATENATE($B66,AX$2,"SINGLE"),'III-SUB'!$V$3:$W$633,2,0)),0,VLOOKUP(CONCATENATE($B66,AX$2,"SINGLE"),'III-SUB'!$V$3:$W$633,2,0))</f>
        <v>0</v>
      </c>
      <c r="AY66" s="11">
        <f>IF(ISNA(VLOOKUP(CONCATENATE($B66,AY$2,"SINGLE"),'III-SUB'!$V$3:$W$633,2,0)),0,VLOOKUP(CONCATENATE($B66,AY$2,"SINGLE"),'III-SUB'!$V$3:$W$633,2,0))</f>
        <v>0</v>
      </c>
      <c r="AZ66" s="11">
        <f>IF(ISNA(VLOOKUP(CONCATENATE($B66,AZ$2,"SINGLE"),'III-SUB'!$V$3:$W$633,2,0)),0,VLOOKUP(CONCATENATE($B66,AZ$2,"SINGLE"),'III-SUB'!$V$3:$W$633,2,0))</f>
        <v>0</v>
      </c>
      <c r="BA66" s="11">
        <f>IF(ISNA(VLOOKUP(CONCATENATE($B66,BA$2,"SINGLE"),'III-SUB'!$V$3:$W$633,2,0)),0,VLOOKUP(CONCATENATE($B66,BA$2,"SINGLE"),'III-SUB'!$V$3:$W$633,2,0))</f>
        <v>0</v>
      </c>
      <c r="BB66" s="11">
        <f>IF(ISNA(VLOOKUP(CONCATENATE($B66,BB$2,"SINGLE"),'III-SUB'!$V$3:$W$633,2,0)),0,VLOOKUP(CONCATENATE($B66,BB$2,"SINGLE"),'III-SUB'!$V$3:$W$633,2,0))</f>
        <v>0</v>
      </c>
      <c r="BC66" s="11">
        <f>IF(ISNA(VLOOKUP(CONCATENATE($B66,BC$2,"SINGLE"),'III-SUB'!$V$3:$W$633,2,0)),0,VLOOKUP(CONCATENATE($B66,BC$2,"SINGLE"),'III-SUB'!$V$3:$W$633,2,0))</f>
        <v>0</v>
      </c>
      <c r="BD66" s="54">
        <f>SUM(AQ66:BC66)</f>
        <v>0</v>
      </c>
      <c r="BE66" s="54">
        <f>IF(ISNA(VLOOKUP(CONCATENATE($B66,BE$2,"SINGLE"),VHF!$V$3:$W$627,2,0)),0,VLOOKUP(CONCATENATE($B66,BE$2,"SINGLE"),VHF!$V$3:$W$627,2,0))</f>
        <v>128.69999999999999</v>
      </c>
      <c r="BF66" s="11">
        <f>IF(ISNA(VLOOKUP(CONCATENATE($B66,BF$2,"SINGLE"),UHF!$V$3:$W$612,2,0)),0,VLOOKUP(CONCATENATE($B66,BF$2,"SINGLE"),UHF!$V$3:$W$612,2,0))</f>
        <v>0</v>
      </c>
      <c r="BG66" s="11">
        <f>IF(ISNA(VLOOKUP(CONCATENATE($B66,BG$2,"SINGLE"),UHF!$V$3:$W$612,2,0)),0,VLOOKUP(CONCATENATE($B66,BG$2,"SINGLE"),UHF!$V$3:$W$612,2,0))</f>
        <v>0</v>
      </c>
      <c r="BH66" s="11">
        <f>IF(ISNA(VLOOKUP(CONCATENATE($B66,BH$2,"SINGLE"),UHF!$V$3:$W$612,2,0)),0,VLOOKUP(CONCATENATE($B66,BH$2,"SINGLE"),UHF!$V$3:$W$612,2,0))</f>
        <v>0</v>
      </c>
      <c r="BI66" s="11">
        <f>IF(ISNA(VLOOKUP(CONCATENATE($B66,BI$2,"SINGLE"),UHF!$V$3:$W$612,2,0)),0,VLOOKUP(CONCATENATE($B66,BI$2,"SINGLE"),UHF!$V$3:$W$612,2,0))</f>
        <v>0</v>
      </c>
      <c r="BJ66" s="11">
        <f>IF(ISNA(VLOOKUP(CONCATENATE($B66,BJ$2,"SINGLE"),UHF!$V$3:$W$612,2,0)),0,VLOOKUP(CONCATENATE($B66,BJ$2,"SINGLE"),UHF!$V$3:$W$612,2,0))</f>
        <v>0</v>
      </c>
      <c r="BK66" s="11">
        <f>IF(ISNA(VLOOKUP(CONCATENATE($B66,BK$2,"SINGLE"),UHF!$V$3:$W$612,2,0)),0,VLOOKUP(CONCATENATE($B66,BK$2,"SINGLE"),UHF!$V$3:$W$612,2,0))</f>
        <v>0</v>
      </c>
      <c r="BL66" s="11">
        <f>IF(ISNA(VLOOKUP(CONCATENATE($B66,BL$2,"SINGLE"),UHF!$V$3:$W$612,2,0)),0,VLOOKUP(CONCATENATE($B66,BL$2,"SINGLE"),UHF!$V$3:$W$612,2,0))</f>
        <v>0</v>
      </c>
      <c r="BM66" s="11">
        <f>IF(ISNA(VLOOKUP(CONCATENATE($B66,BM$2,"SINGLE"),UHF!$V$3:$W$612,2,0)),0,VLOOKUP(CONCATENATE($B66,BM$2,"SINGLE"),UHF!$V$3:$W$612,2,0))</f>
        <v>0</v>
      </c>
      <c r="BN66" s="11">
        <f>IF(ISNA(VLOOKUP(CONCATENATE($B66,BN$2,"SINGLE"),UHF!$V$3:$W$612,2,0)),0,VLOOKUP(CONCATENATE($B66,BN$2,"SINGLE"),UHF!$V$3:$W$612,2,0))</f>
        <v>0</v>
      </c>
      <c r="BO66" s="11">
        <f>IF(ISNA(VLOOKUP(CONCATENATE($B66,BO$2,"SINGLE"),UHF!$V$3:$W$612,2,0)),0,VLOOKUP(CONCATENATE($B66,BO$2,"SINGLE"),UHF!$V$3:$W$612,2,0))</f>
        <v>0</v>
      </c>
      <c r="BP66" s="11">
        <f>IF(ISNA(VLOOKUP(CONCATENATE($B66,BP$2,"SINGLE"),UHF!$V$3:$W$612,2,0)),0,VLOOKUP(CONCATENATE($B66,BP$2,"SINGLE"),UHF!$V$3:$W$612,2,0))</f>
        <v>0</v>
      </c>
      <c r="BQ66" s="11">
        <f>IF(ISNA(VLOOKUP(CONCATENATE($B66,BQ$2,"SINGLE"),UHF!$V$3:$W$612,2,0)),0,VLOOKUP(CONCATENATE($B66,BQ$2,"SINGLE"),UHF!$V$3:$W$612,2,0))</f>
        <v>0</v>
      </c>
      <c r="BR66" s="54">
        <f>SUM(BF66:BQ66)</f>
        <v>0</v>
      </c>
      <c r="BS66" s="54">
        <f>IF(ISNA(VLOOKUP(CONCATENATE($B66,BS$2,"SINGLE"),'A1'!$V$3:$W$612,2,0)),0,VLOOKUP(CONCATENATE($B66,BS$2,"SINGLE"),'A1'!$V$3:$W$612,2,0))</f>
        <v>69.2</v>
      </c>
      <c r="BT66" s="11">
        <f>SUM(C66,Q66,AQ66,BE66,BS66)</f>
        <v>197.89999999999998</v>
      </c>
      <c r="BU66" s="11">
        <f>SUM(D66,R66,AR66,BF66)</f>
        <v>0</v>
      </c>
      <c r="BV66" s="11">
        <f>SUM(E66,S66,AE66,AS66,BG66)</f>
        <v>66</v>
      </c>
      <c r="BW66" s="11">
        <f>SUM(F66,T66,AF66,AT66,BH66)</f>
        <v>0</v>
      </c>
      <c r="BX66" s="11">
        <f>SUM(G66,U66,AG66,AU66,BI66)</f>
        <v>0</v>
      </c>
      <c r="BY66" s="11">
        <f>SUM(H66,V66,AH66,AV66,BJ66)</f>
        <v>0</v>
      </c>
      <c r="BZ66" s="11">
        <f>SUM(I66,W66,AI66,AW66,BK66)</f>
        <v>48.9</v>
      </c>
      <c r="CA66" s="11">
        <f>SUM(J66,X66,AJ66,AX66,BL66)</f>
        <v>0</v>
      </c>
      <c r="CB66" s="11">
        <f>SUM(K66,Y66,AK66,AY66,BM66)</f>
        <v>0</v>
      </c>
      <c r="CC66" s="11">
        <f>SUM(L66,Z66,AL66,AZ66,BN66)</f>
        <v>0</v>
      </c>
      <c r="CD66" s="11">
        <f>SUM(M66,AA66,AM66,BA66,BO66)</f>
        <v>0</v>
      </c>
      <c r="CE66" s="11">
        <f>SUM(N66,AB66,AN66,BB66,BP66)</f>
        <v>0</v>
      </c>
      <c r="CF66" s="11">
        <f>SUM(O66,AC66,AO66,BC66,BQ66)</f>
        <v>0</v>
      </c>
      <c r="CG66" s="11">
        <f>SUM(BT66:CF66)</f>
        <v>312.79999999999995</v>
      </c>
      <c r="CH66" s="11">
        <f>SUM(P66,AD66,AP66,BD66,BE66,BR66,BS66)</f>
        <v>312.8</v>
      </c>
      <c r="CI66" s="11">
        <f>MIN(P66,AD66,AP66,BD66,BE66,BR66,BS66)</f>
        <v>0</v>
      </c>
      <c r="CJ66" s="51">
        <f>SUM(CH66-CI66)</f>
        <v>312.8</v>
      </c>
    </row>
    <row r="67" spans="1:88" x14ac:dyDescent="0.2">
      <c r="A67" s="21" t="str">
        <f t="shared" si="0"/>
        <v>65.</v>
      </c>
      <c r="B67" s="8" t="str">
        <f>'Seznam-SO'!A214</f>
        <v>OK1DPA</v>
      </c>
      <c r="C67" s="11">
        <f>IF(ISNA(VLOOKUP(CONCATENATE($B67,C$2,"SINGLE"),'I-SUB'!$V$3:$W$624,2,0)),0,VLOOKUP(CONCATENATE($B67,C$2,"SINGLE"),'I-SUB'!$V$3:$W$624,2,0))</f>
        <v>61.5</v>
      </c>
      <c r="D67" s="11">
        <f>IF(ISNA(VLOOKUP(CONCATENATE($B67,D$2,"SINGLE"),'I-SUB'!$V$3:$W$624,2,0)),0,VLOOKUP(CONCATENATE($B67,D$2,"SINGLE"),'I-SUB'!$V$3:$W$624,2,0))</f>
        <v>0</v>
      </c>
      <c r="E67" s="11">
        <f>IF(ISNA(VLOOKUP(CONCATENATE($B67,E$2,"SINGLE"),'I-SUB'!$V$3:$W$624,2,0)),0,VLOOKUP(CONCATENATE($B67,E$2,"SINGLE"),'I-SUB'!$V$3:$W$624,2,0))</f>
        <v>0</v>
      </c>
      <c r="F67" s="11">
        <f>IF(ISNA(VLOOKUP(CONCATENATE($B67,F$2,"SINGLE"),'I-SUB'!$V$3:$W$624,2,0)),0,VLOOKUP(CONCATENATE($B67,F$2,"SINGLE"),'I-SUB'!$V$3:$W$624,2,0))</f>
        <v>0</v>
      </c>
      <c r="G67" s="11">
        <f>IF(ISNA(VLOOKUP(CONCATENATE($B67,G$2,"SINGLE"),'I-SUB'!$V$3:$W$624,2,0)),0,VLOOKUP(CONCATENATE($B67,G$2,"SINGLE"),'I-SUB'!$V$3:$W$624,2,0))</f>
        <v>0</v>
      </c>
      <c r="H67" s="11">
        <f>IF(ISNA(VLOOKUP(CONCATENATE($B67,H$2,"SINGLE"),'I-SUB'!$V$3:$W$624,2,0)),0,VLOOKUP(CONCATENATE($B67,H$2,"SINGLE"),'I-SUB'!$V$3:$W$624,2,0))</f>
        <v>0</v>
      </c>
      <c r="I67" s="11">
        <f>IF(ISNA(VLOOKUP(CONCATENATE($B67,I$2,"SINGLE"),'I-SUB'!$V$3:$W$624,2,0)),0,VLOOKUP(CONCATENATE($B67,I$2,"SINGLE"),'I-SUB'!$V$3:$W$624,2,0))</f>
        <v>0</v>
      </c>
      <c r="J67" s="11">
        <f>IF(ISNA(VLOOKUP(CONCATENATE($B67,J$2,"SINGLE"),'I-SUB'!$V$3:$W$624,2,0)),0,VLOOKUP(CONCATENATE($B67,J$2,"SINGLE"),'I-SUB'!$V$3:$W$624,2,0))</f>
        <v>0</v>
      </c>
      <c r="K67" s="11">
        <f>IF(ISNA(VLOOKUP(CONCATENATE($B67,K$2,"SINGLE"),'I-SUB'!$V$3:$W$624,2,0)),0,VLOOKUP(CONCATENATE($B67,K$2,"SINGLE"),'I-SUB'!$V$3:$W$624,2,0))</f>
        <v>0</v>
      </c>
      <c r="L67" s="11">
        <f>IF(ISNA(VLOOKUP(CONCATENATE($B67,L$2,"SINGLE"),'I-SUB'!$V$3:$W$624,2,0)),0,VLOOKUP(CONCATENATE($B67,L$2,"SINGLE"),'I-SUB'!$V$3:$W$624,2,0))</f>
        <v>0</v>
      </c>
      <c r="M67" s="11">
        <f>IF(ISNA(VLOOKUP(CONCATENATE($B67,M$2,"SINGLE"),'I-SUB'!$V$3:$W$624,2,0)),0,VLOOKUP(CONCATENATE($B67,M$2,"SINGLE"),'I-SUB'!$V$3:$W$624,2,0))</f>
        <v>0</v>
      </c>
      <c r="N67" s="11">
        <f>IF(ISNA(VLOOKUP(CONCATENATE($B67,N$2,"SINGLE"),'I-SUB'!$V$3:$W$624,2,0)),0,VLOOKUP(CONCATENATE($B67,N$2,"SINGLE"),'I-SUB'!$V$3:$W$624,2,0))</f>
        <v>0</v>
      </c>
      <c r="O67" s="11">
        <f>IF(ISNA(VLOOKUP(CONCATENATE($B67,O$2,"SINGLE"),'I-SUB'!$V$3:$W$624,2,0)),0,VLOOKUP(CONCATENATE($B67,O$2,"SINGLE"),'I-SUB'!$V$3:$W$624,2,0))</f>
        <v>0</v>
      </c>
      <c r="P67" s="54">
        <f>SUM(C67:O67)</f>
        <v>61.5</v>
      </c>
      <c r="Q67" s="11">
        <f>IF(ISNA(VLOOKUP(CONCATENATE($B67,Q$2,"SINGLE"),'II-SUB'!$V$3:$W$630,2,0)),0,VLOOKUP(CONCATENATE($B67,Q$2,"SINGLE"),'II-SUB'!$V$3:$W$630,2,0))</f>
        <v>80.400000000000006</v>
      </c>
      <c r="R67" s="11">
        <f>IF(ISNA(VLOOKUP(CONCATENATE($B67,R$2,"SINGLE"),'II-SUB'!$V$3:$W$630,2,0)),0,VLOOKUP(CONCATENATE($B67,R$2,"SINGLE"),'II-SUB'!$V$3:$W$630,2,0))</f>
        <v>0</v>
      </c>
      <c r="S67" s="11">
        <f>IF(ISNA(VLOOKUP(CONCATENATE($B67,S$2,"SINGLE"),'II-SUB'!$V$3:$W$630,2,0)),0,VLOOKUP(CONCATENATE($B67,S$2,"SINGLE"),'II-SUB'!$V$3:$W$630,2,0))</f>
        <v>0</v>
      </c>
      <c r="T67" s="11">
        <f>IF(ISNA(VLOOKUP(CONCATENATE($B67,T$2,"SINGLE"),'II-SUB'!$V$3:$W$630,2,0)),0,VLOOKUP(CONCATENATE($B67,T$2,"SINGLE"),'II-SUB'!$V$3:$W$630,2,0))</f>
        <v>0</v>
      </c>
      <c r="U67" s="11">
        <f>IF(ISNA(VLOOKUP(CONCATENATE($B67,U$2,"SINGLE"),'II-SUB'!$V$3:$W$630,2,0)),0,VLOOKUP(CONCATENATE($B67,U$2,"SINGLE"),'II-SUB'!$V$3:$W$630,2,0))</f>
        <v>0</v>
      </c>
      <c r="V67" s="11">
        <f>IF(ISNA(VLOOKUP(CONCATENATE($B67,V$2,"SINGLE"),'II-SUB'!$V$3:$W$630,2,0)),0,VLOOKUP(CONCATENATE($B67,V$2,"SINGLE"),'II-SUB'!$V$3:$W$630,2,0))</f>
        <v>0</v>
      </c>
      <c r="W67" s="11">
        <f>IF(ISNA(VLOOKUP(CONCATENATE($B67,W$2,"SINGLE"),'II-SUB'!$V$3:$W$630,2,0)),0,VLOOKUP(CONCATENATE($B67,W$2,"SINGLE"),'II-SUB'!$V$3:$W$630,2,0))</f>
        <v>0</v>
      </c>
      <c r="X67" s="11">
        <f>IF(ISNA(VLOOKUP(CONCATENATE($B67,X$2,"SINGLE"),'II-SUB'!$V$3:$W$630,2,0)),0,VLOOKUP(CONCATENATE($B67,X$2,"SINGLE"),'II-SUB'!$V$3:$W$630,2,0))</f>
        <v>0</v>
      </c>
      <c r="Y67" s="11">
        <f>IF(ISNA(VLOOKUP(CONCATENATE($B67,Y$2,"SINGLE"),'II-SUB'!$V$3:$W$630,2,0)),0,VLOOKUP(CONCATENATE($B67,Y$2,"SINGLE"),'II-SUB'!$V$3:$W$630,2,0))</f>
        <v>0</v>
      </c>
      <c r="Z67" s="11">
        <f>IF(ISNA(VLOOKUP(CONCATENATE($B67,Z$2,"SINGLE"),'II-SUB'!$V$3:$W$630,2,0)),0,VLOOKUP(CONCATENATE($B67,Z$2,"SINGLE"),'II-SUB'!$V$3:$W$630,2,0))</f>
        <v>0</v>
      </c>
      <c r="AA67" s="11">
        <f>IF(ISNA(VLOOKUP(CONCATENATE($B67,AA$2,"SINGLE"),'II-SUB'!$V$3:$W$630,2,0)),0,VLOOKUP(CONCATENATE($B67,AA$2,"SINGLE"),'II-SUB'!$V$3:$W$630,2,0))</f>
        <v>0</v>
      </c>
      <c r="AB67" s="11">
        <f>IF(ISNA(VLOOKUP(CONCATENATE($B67,AB$2,"SINGLE"),'II-SUB'!$V$3:$W$630,2,0)),0,VLOOKUP(CONCATENATE($B67,AB$2,"SINGLE"),'II-SUB'!$V$3:$W$630,2,0))</f>
        <v>0</v>
      </c>
      <c r="AC67" s="11">
        <f>IF(ISNA(VLOOKUP(CONCATENATE($B67,AC$2,"SINGLE"),'II-SUB'!$V$3:$W$630,2,0)),0,VLOOKUP(CONCATENATE($B67,AC$2,"SINGLE"),'II-SUB'!$V$3:$W$630,2,0))</f>
        <v>0</v>
      </c>
      <c r="AD67" s="54">
        <f>SUM(Q67:AC67)</f>
        <v>80.400000000000006</v>
      </c>
      <c r="AE67" s="11">
        <f>IF(ISNA(VLOOKUP(CONCATENATE($B67,AE$2,"SINGLE"),MW!$V$3:$W$600,2,0)),0,VLOOKUP(CONCATENATE($B67,AE$2,"SINGLE"),MW!$V$3:$W$600,2,0))</f>
        <v>15.6</v>
      </c>
      <c r="AF67" s="11">
        <f>IF(ISNA(VLOOKUP(CONCATENATE($B67,AF$2,"SINGLE"),MW!$V$3:$W$600,2,0)),0,VLOOKUP(CONCATENATE($B67,AF$2,"SINGLE"),MW!$V$3:$W$600,2,0))</f>
        <v>0</v>
      </c>
      <c r="AG67" s="11">
        <f>IF(ISNA(VLOOKUP(CONCATENATE($B67,AG$2,"SINGLE"),MW!$V$3:$W$600,2,0)),0,VLOOKUP(CONCATENATE($B67,AG$2,"SINGLE"),MW!$V$3:$W$600,2,0))</f>
        <v>0</v>
      </c>
      <c r="AH67" s="11">
        <f>IF(ISNA(VLOOKUP(CONCATENATE($B67,AH$2,"SINGLE"),MW!$V$3:$W$600,2,0)),0,VLOOKUP(CONCATENATE($B67,AH$2,"SINGLE"),MW!$V$3:$W$600,2,0))</f>
        <v>0</v>
      </c>
      <c r="AI67" s="11">
        <f>IF(ISNA(VLOOKUP(CONCATENATE($B67,AI$2,"SINGLE"),MW!$V$3:$W$600,2,0)),0,VLOOKUP(CONCATENATE($B67,AI$2,"SINGLE"),MW!$V$3:$W$600,2,0))</f>
        <v>0</v>
      </c>
      <c r="AJ67" s="11">
        <f>IF(ISNA(VLOOKUP(CONCATENATE($B67,AJ$2,"SINGLE"),MW!$V$3:$W$600,2,0)),0,VLOOKUP(CONCATENATE($B67,AJ$2,"SINGLE"),MW!$V$3:$W$600,2,0))</f>
        <v>0</v>
      </c>
      <c r="AK67" s="11">
        <f>IF(ISNA(VLOOKUP(CONCATENATE($B67,AK$2,"SINGLE"),MW!$V$3:$W$600,2,0)),0,VLOOKUP(CONCATENATE($B67,AK$2,"SINGLE"),MW!$V$3:$W$600,2,0))</f>
        <v>0</v>
      </c>
      <c r="AL67" s="11">
        <f>IF(ISNA(VLOOKUP(CONCATENATE($B67,AL$2,"SINGLE"),MW!$V$3:$W$600,2,0)),0,VLOOKUP(CONCATENATE($B67,AL$2,"SINGLE"),MW!$V$3:$W$600,2,0))</f>
        <v>0</v>
      </c>
      <c r="AM67" s="11">
        <f>IF(ISNA(VLOOKUP(CONCATENATE($B67,AM$2,"SINGLE"),MW!$V$3:$W$600,2,0)),0,VLOOKUP(CONCATENATE($B67,AM$2,"SINGLE"),MW!$V$3:$W$600,2,0))</f>
        <v>0</v>
      </c>
      <c r="AN67" s="11">
        <f>IF(ISNA(VLOOKUP(CONCATENATE($B67,AN$2,"SINGLE"),MW!$V$3:$W$600,2,0)),0,VLOOKUP(CONCATENATE($B67,AN$2,"SINGLE"),MW!$V$3:$W$600,2,0))</f>
        <v>0</v>
      </c>
      <c r="AO67" s="11">
        <f>IF(ISNA(VLOOKUP(CONCATENATE($B67,AO$2,"SINGLE"),MW!$V$3:$W$600,2,0)),0,VLOOKUP(CONCATENATE($B67,AO$2,"SINGLE"),MW!$V$3:$W$600,2,0))</f>
        <v>0</v>
      </c>
      <c r="AP67" s="54">
        <f>SUM(AE67:AO67)</f>
        <v>15.6</v>
      </c>
      <c r="AQ67" s="11">
        <f>IF(ISNA(VLOOKUP(CONCATENATE($B67,AQ$2,"SINGLE"),'III-SUB'!$V$3:$W$633,2,0)),0,VLOOKUP(CONCATENATE($B67,AQ$2,"SINGLE"),'III-SUB'!$V$3:$W$633,2,0))</f>
        <v>86.7</v>
      </c>
      <c r="AR67" s="11">
        <f>IF(ISNA(VLOOKUP(CONCATENATE($B67,AR$2,"SINGLE"),'III-SUB'!$V$3:$W$633,2,0)),0,VLOOKUP(CONCATENATE($B67,AR$2,"SINGLE"),'III-SUB'!$V$3:$W$633,2,0))</f>
        <v>0</v>
      </c>
      <c r="AS67" s="11">
        <f>IF(ISNA(VLOOKUP(CONCATENATE($B67,AS$2,"SINGLE"),'III-SUB'!$V$3:$W$633,2,0)),0,VLOOKUP(CONCATENATE($B67,AS$2,"SINGLE"),'III-SUB'!$V$3:$W$633,2,0))</f>
        <v>0</v>
      </c>
      <c r="AT67" s="11">
        <f>IF(ISNA(VLOOKUP(CONCATENATE($B67,AT$2,"SINGLE"),'III-SUB'!$V$3:$W$633,2,0)),0,VLOOKUP(CONCATENATE($B67,AT$2,"SINGLE"),'III-SUB'!$V$3:$W$633,2,0))</f>
        <v>0</v>
      </c>
      <c r="AU67" s="11">
        <f>IF(ISNA(VLOOKUP(CONCATENATE($B67,AU$2,"SINGLE"),'III-SUB'!$V$3:$W$633,2,0)),0,VLOOKUP(CONCATENATE($B67,AU$2,"SINGLE"),'III-SUB'!$V$3:$W$633,2,0))</f>
        <v>0</v>
      </c>
      <c r="AV67" s="11">
        <f>IF(ISNA(VLOOKUP(CONCATENATE($B67,AV$2,"SINGLE"),'III-SUB'!$V$3:$W$633,2,0)),0,VLOOKUP(CONCATENATE($B67,AV$2,"SINGLE"),'III-SUB'!$V$3:$W$633,2,0))</f>
        <v>0</v>
      </c>
      <c r="AW67" s="11">
        <f>IF(ISNA(VLOOKUP(CONCATENATE($B67,AW$2,"SINGLE"),'III-SUB'!$V$3:$W$633,2,0)),0,VLOOKUP(CONCATENATE($B67,AW$2,"SINGLE"),'III-SUB'!$V$3:$W$633,2,0))</f>
        <v>0</v>
      </c>
      <c r="AX67" s="11">
        <f>IF(ISNA(VLOOKUP(CONCATENATE($B67,AX$2,"SINGLE"),'III-SUB'!$V$3:$W$633,2,0)),0,VLOOKUP(CONCATENATE($B67,AX$2,"SINGLE"),'III-SUB'!$V$3:$W$633,2,0))</f>
        <v>0</v>
      </c>
      <c r="AY67" s="11">
        <f>IF(ISNA(VLOOKUP(CONCATENATE($B67,AY$2,"SINGLE"),'III-SUB'!$V$3:$W$633,2,0)),0,VLOOKUP(CONCATENATE($B67,AY$2,"SINGLE"),'III-SUB'!$V$3:$W$633,2,0))</f>
        <v>0</v>
      </c>
      <c r="AZ67" s="11">
        <f>IF(ISNA(VLOOKUP(CONCATENATE($B67,AZ$2,"SINGLE"),'III-SUB'!$V$3:$W$633,2,0)),0,VLOOKUP(CONCATENATE($B67,AZ$2,"SINGLE"),'III-SUB'!$V$3:$W$633,2,0))</f>
        <v>0</v>
      </c>
      <c r="BA67" s="11">
        <f>IF(ISNA(VLOOKUP(CONCATENATE($B67,BA$2,"SINGLE"),'III-SUB'!$V$3:$W$633,2,0)),0,VLOOKUP(CONCATENATE($B67,BA$2,"SINGLE"),'III-SUB'!$V$3:$W$633,2,0))</f>
        <v>0</v>
      </c>
      <c r="BB67" s="11">
        <f>IF(ISNA(VLOOKUP(CONCATENATE($B67,BB$2,"SINGLE"),'III-SUB'!$V$3:$W$633,2,0)),0,VLOOKUP(CONCATENATE($B67,BB$2,"SINGLE"),'III-SUB'!$V$3:$W$633,2,0))</f>
        <v>0</v>
      </c>
      <c r="BC67" s="11">
        <f>IF(ISNA(VLOOKUP(CONCATENATE($B67,BC$2,"SINGLE"),'III-SUB'!$V$3:$W$633,2,0)),0,VLOOKUP(CONCATENATE($B67,BC$2,"SINGLE"),'III-SUB'!$V$3:$W$633,2,0))</f>
        <v>0</v>
      </c>
      <c r="BD67" s="54">
        <f>SUM(AQ67:BC67)</f>
        <v>86.7</v>
      </c>
      <c r="BE67" s="54">
        <f>IF(ISNA(VLOOKUP(CONCATENATE($B67,BE$2,"SINGLE"),VHF!$V$3:$W$627,2,0)),0,VLOOKUP(CONCATENATE($B67,BE$2,"SINGLE"),VHF!$V$3:$W$627,2,0))</f>
        <v>66.8</v>
      </c>
      <c r="BF67" s="11">
        <f>IF(ISNA(VLOOKUP(CONCATENATE($B67,BF$2,"SINGLE"),UHF!$V$3:$W$612,2,0)),0,VLOOKUP(CONCATENATE($B67,BF$2,"SINGLE"),UHF!$V$3:$W$612,2,0))</f>
        <v>0</v>
      </c>
      <c r="BG67" s="11">
        <f>IF(ISNA(VLOOKUP(CONCATENATE($B67,BG$2,"SINGLE"),UHF!$V$3:$W$612,2,0)),0,VLOOKUP(CONCATENATE($B67,BG$2,"SINGLE"),UHF!$V$3:$W$612,2,0))</f>
        <v>0</v>
      </c>
      <c r="BH67" s="11">
        <f>IF(ISNA(VLOOKUP(CONCATENATE($B67,BH$2,"SINGLE"),UHF!$V$3:$W$612,2,0)),0,VLOOKUP(CONCATENATE($B67,BH$2,"SINGLE"),UHF!$V$3:$W$612,2,0))</f>
        <v>0</v>
      </c>
      <c r="BI67" s="11">
        <f>IF(ISNA(VLOOKUP(CONCATENATE($B67,BI$2,"SINGLE"),UHF!$V$3:$W$612,2,0)),0,VLOOKUP(CONCATENATE($B67,BI$2,"SINGLE"),UHF!$V$3:$W$612,2,0))</f>
        <v>0</v>
      </c>
      <c r="BJ67" s="11">
        <f>IF(ISNA(VLOOKUP(CONCATENATE($B67,BJ$2,"SINGLE"),UHF!$V$3:$W$612,2,0)),0,VLOOKUP(CONCATENATE($B67,BJ$2,"SINGLE"),UHF!$V$3:$W$612,2,0))</f>
        <v>0</v>
      </c>
      <c r="BK67" s="11">
        <f>IF(ISNA(VLOOKUP(CONCATENATE($B67,BK$2,"SINGLE"),UHF!$V$3:$W$612,2,0)),0,VLOOKUP(CONCATENATE($B67,BK$2,"SINGLE"),UHF!$V$3:$W$612,2,0))</f>
        <v>0</v>
      </c>
      <c r="BL67" s="11">
        <f>IF(ISNA(VLOOKUP(CONCATENATE($B67,BL$2,"SINGLE"),UHF!$V$3:$W$612,2,0)),0,VLOOKUP(CONCATENATE($B67,BL$2,"SINGLE"),UHF!$V$3:$W$612,2,0))</f>
        <v>0</v>
      </c>
      <c r="BM67" s="11">
        <f>IF(ISNA(VLOOKUP(CONCATENATE($B67,BM$2,"SINGLE"),UHF!$V$3:$W$612,2,0)),0,VLOOKUP(CONCATENATE($B67,BM$2,"SINGLE"),UHF!$V$3:$W$612,2,0))</f>
        <v>0</v>
      </c>
      <c r="BN67" s="11">
        <f>IF(ISNA(VLOOKUP(CONCATENATE($B67,BN$2,"SINGLE"),UHF!$V$3:$W$612,2,0)),0,VLOOKUP(CONCATENATE($B67,BN$2,"SINGLE"),UHF!$V$3:$W$612,2,0))</f>
        <v>0</v>
      </c>
      <c r="BO67" s="11">
        <f>IF(ISNA(VLOOKUP(CONCATENATE($B67,BO$2,"SINGLE"),UHF!$V$3:$W$612,2,0)),0,VLOOKUP(CONCATENATE($B67,BO$2,"SINGLE"),UHF!$V$3:$W$612,2,0))</f>
        <v>0</v>
      </c>
      <c r="BP67" s="11">
        <f>IF(ISNA(VLOOKUP(CONCATENATE($B67,BP$2,"SINGLE"),UHF!$V$3:$W$612,2,0)),0,VLOOKUP(CONCATENATE($B67,BP$2,"SINGLE"),UHF!$V$3:$W$612,2,0))</f>
        <v>0</v>
      </c>
      <c r="BQ67" s="11">
        <f>IF(ISNA(VLOOKUP(CONCATENATE($B67,BQ$2,"SINGLE"),UHF!$V$3:$W$612,2,0)),0,VLOOKUP(CONCATENATE($B67,BQ$2,"SINGLE"),UHF!$V$3:$W$612,2,0))</f>
        <v>0</v>
      </c>
      <c r="BR67" s="54">
        <f>SUM(BF67:BQ67)</f>
        <v>0</v>
      </c>
      <c r="BS67" s="54">
        <f>IF(ISNA(VLOOKUP(CONCATENATE($B67,BS$2,"SINGLE"),'A1'!$V$3:$W$612,2,0)),0,VLOOKUP(CONCATENATE($B67,BS$2,"SINGLE"),'A1'!$V$3:$W$612,2,0))</f>
        <v>0</v>
      </c>
      <c r="BT67" s="11">
        <f>SUM(C67,Q67,AQ67,BE67,BS67)</f>
        <v>295.40000000000003</v>
      </c>
      <c r="BU67" s="11">
        <f>SUM(D67,R67,AR67,BF67)</f>
        <v>0</v>
      </c>
      <c r="BV67" s="11">
        <f>SUM(E67,S67,AE67,AS67,BG67)</f>
        <v>15.6</v>
      </c>
      <c r="BW67" s="11">
        <f>SUM(F67,T67,AF67,AT67,BH67)</f>
        <v>0</v>
      </c>
      <c r="BX67" s="11">
        <f>SUM(G67,U67,AG67,AU67,BI67)</f>
        <v>0</v>
      </c>
      <c r="BY67" s="11">
        <f>SUM(H67,V67,AH67,AV67,BJ67)</f>
        <v>0</v>
      </c>
      <c r="BZ67" s="11">
        <f>SUM(I67,W67,AI67,AW67,BK67)</f>
        <v>0</v>
      </c>
      <c r="CA67" s="11">
        <f>SUM(J67,X67,AJ67,AX67,BL67)</f>
        <v>0</v>
      </c>
      <c r="CB67" s="11">
        <f>SUM(K67,Y67,AK67,AY67,BM67)</f>
        <v>0</v>
      </c>
      <c r="CC67" s="11">
        <f>SUM(L67,Z67,AL67,AZ67,BN67)</f>
        <v>0</v>
      </c>
      <c r="CD67" s="11">
        <f>SUM(M67,AA67,AM67,BA67,BO67)</f>
        <v>0</v>
      </c>
      <c r="CE67" s="11">
        <f>SUM(N67,AB67,AN67,BB67,BP67)</f>
        <v>0</v>
      </c>
      <c r="CF67" s="11">
        <f>SUM(O67,AC67,AO67,BC67,BQ67)</f>
        <v>0</v>
      </c>
      <c r="CG67" s="11">
        <f>SUM(BT67:CF67)</f>
        <v>311.00000000000006</v>
      </c>
      <c r="CH67" s="11">
        <f>SUM(P67,AD67,AP67,BD67,BE67,BR67,BS67)</f>
        <v>311</v>
      </c>
      <c r="CI67" s="11">
        <f>MIN(P67,AD67,AP67,BD67,BE67,BR67,BS67)</f>
        <v>0</v>
      </c>
      <c r="CJ67" s="51">
        <f>SUM(CH67-CI67)</f>
        <v>311</v>
      </c>
    </row>
    <row r="68" spans="1:88" x14ac:dyDescent="0.2">
      <c r="A68" s="21" t="str">
        <f t="shared" si="0"/>
        <v>66.</v>
      </c>
      <c r="B68" s="8" t="str">
        <f>'Seznam-SO'!A104</f>
        <v>OK2BMJ</v>
      </c>
      <c r="C68" s="11">
        <f>IF(ISNA(VLOOKUP(CONCATENATE($B68,C$2,"SINGLE"),'I-SUB'!$V$3:$W$624,2,0)),0,VLOOKUP(CONCATENATE($B68,C$2,"SINGLE"),'I-SUB'!$V$3:$W$624,2,0))</f>
        <v>0</v>
      </c>
      <c r="D68" s="11">
        <f>IF(ISNA(VLOOKUP(CONCATENATE($B68,D$2,"SINGLE"),'I-SUB'!$V$3:$W$624,2,0)),0,VLOOKUP(CONCATENATE($B68,D$2,"SINGLE"),'I-SUB'!$V$3:$W$624,2,0))</f>
        <v>0</v>
      </c>
      <c r="E68" s="11">
        <f>IF(ISNA(VLOOKUP(CONCATENATE($B68,E$2,"SINGLE"),'I-SUB'!$V$3:$W$624,2,0)),0,VLOOKUP(CONCATENATE($B68,E$2,"SINGLE"),'I-SUB'!$V$3:$W$624,2,0))</f>
        <v>0</v>
      </c>
      <c r="F68" s="11">
        <f>IF(ISNA(VLOOKUP(CONCATENATE($B68,F$2,"SINGLE"),'I-SUB'!$V$3:$W$624,2,0)),0,VLOOKUP(CONCATENATE($B68,F$2,"SINGLE"),'I-SUB'!$V$3:$W$624,2,0))</f>
        <v>0</v>
      </c>
      <c r="G68" s="11">
        <f>IF(ISNA(VLOOKUP(CONCATENATE($B68,G$2,"SINGLE"),'I-SUB'!$V$3:$W$624,2,0)),0,VLOOKUP(CONCATENATE($B68,G$2,"SINGLE"),'I-SUB'!$V$3:$W$624,2,0))</f>
        <v>0</v>
      </c>
      <c r="H68" s="11">
        <f>IF(ISNA(VLOOKUP(CONCATENATE($B68,H$2,"SINGLE"),'I-SUB'!$V$3:$W$624,2,0)),0,VLOOKUP(CONCATENATE($B68,H$2,"SINGLE"),'I-SUB'!$V$3:$W$624,2,0))</f>
        <v>0</v>
      </c>
      <c r="I68" s="11">
        <f>IF(ISNA(VLOOKUP(CONCATENATE($B68,I$2,"SINGLE"),'I-SUB'!$V$3:$W$624,2,0)),0,VLOOKUP(CONCATENATE($B68,I$2,"SINGLE"),'I-SUB'!$V$3:$W$624,2,0))</f>
        <v>0</v>
      </c>
      <c r="J68" s="11">
        <f>IF(ISNA(VLOOKUP(CONCATENATE($B68,J$2,"SINGLE"),'I-SUB'!$V$3:$W$624,2,0)),0,VLOOKUP(CONCATENATE($B68,J$2,"SINGLE"),'I-SUB'!$V$3:$W$624,2,0))</f>
        <v>0</v>
      </c>
      <c r="K68" s="11">
        <f>IF(ISNA(VLOOKUP(CONCATENATE($B68,K$2,"SINGLE"),'I-SUB'!$V$3:$W$624,2,0)),0,VLOOKUP(CONCATENATE($B68,K$2,"SINGLE"),'I-SUB'!$V$3:$W$624,2,0))</f>
        <v>0</v>
      </c>
      <c r="L68" s="11">
        <f>IF(ISNA(VLOOKUP(CONCATENATE($B68,L$2,"SINGLE"),'I-SUB'!$V$3:$W$624,2,0)),0,VLOOKUP(CONCATENATE($B68,L$2,"SINGLE"),'I-SUB'!$V$3:$W$624,2,0))</f>
        <v>0</v>
      </c>
      <c r="M68" s="11">
        <f>IF(ISNA(VLOOKUP(CONCATENATE($B68,M$2,"SINGLE"),'I-SUB'!$V$3:$W$624,2,0)),0,VLOOKUP(CONCATENATE($B68,M$2,"SINGLE"),'I-SUB'!$V$3:$W$624,2,0))</f>
        <v>0</v>
      </c>
      <c r="N68" s="11">
        <f>IF(ISNA(VLOOKUP(CONCATENATE($B68,N$2,"SINGLE"),'I-SUB'!$V$3:$W$624,2,0)),0,VLOOKUP(CONCATENATE($B68,N$2,"SINGLE"),'I-SUB'!$V$3:$W$624,2,0))</f>
        <v>0</v>
      </c>
      <c r="O68" s="11">
        <f>IF(ISNA(VLOOKUP(CONCATENATE($B68,O$2,"SINGLE"),'I-SUB'!$V$3:$W$624,2,0)),0,VLOOKUP(CONCATENATE($B68,O$2,"SINGLE"),'I-SUB'!$V$3:$W$624,2,0))</f>
        <v>0</v>
      </c>
      <c r="P68" s="54">
        <f>SUM(C68:O68)</f>
        <v>0</v>
      </c>
      <c r="Q68" s="11">
        <f>IF(ISNA(VLOOKUP(CONCATENATE($B68,Q$2,"SINGLE"),'II-SUB'!$V$3:$W$630,2,0)),0,VLOOKUP(CONCATENATE($B68,Q$2,"SINGLE"),'II-SUB'!$V$3:$W$630,2,0))</f>
        <v>22.4</v>
      </c>
      <c r="R68" s="11">
        <f>IF(ISNA(VLOOKUP(CONCATENATE($B68,R$2,"SINGLE"),'II-SUB'!$V$3:$W$630,2,0)),0,VLOOKUP(CONCATENATE($B68,R$2,"SINGLE"),'II-SUB'!$V$3:$W$630,2,0))</f>
        <v>0</v>
      </c>
      <c r="S68" s="11">
        <f>IF(ISNA(VLOOKUP(CONCATENATE($B68,S$2,"SINGLE"),'II-SUB'!$V$3:$W$630,2,0)),0,VLOOKUP(CONCATENATE($B68,S$2,"SINGLE"),'II-SUB'!$V$3:$W$630,2,0))</f>
        <v>0</v>
      </c>
      <c r="T68" s="11">
        <f>IF(ISNA(VLOOKUP(CONCATENATE($B68,T$2,"SINGLE"),'II-SUB'!$V$3:$W$630,2,0)),0,VLOOKUP(CONCATENATE($B68,T$2,"SINGLE"),'II-SUB'!$V$3:$W$630,2,0))</f>
        <v>0</v>
      </c>
      <c r="U68" s="11">
        <f>IF(ISNA(VLOOKUP(CONCATENATE($B68,U$2,"SINGLE"),'II-SUB'!$V$3:$W$630,2,0)),0,VLOOKUP(CONCATENATE($B68,U$2,"SINGLE"),'II-SUB'!$V$3:$W$630,2,0))</f>
        <v>0</v>
      </c>
      <c r="V68" s="11">
        <f>IF(ISNA(VLOOKUP(CONCATENATE($B68,V$2,"SINGLE"),'II-SUB'!$V$3:$W$630,2,0)),0,VLOOKUP(CONCATENATE($B68,V$2,"SINGLE"),'II-SUB'!$V$3:$W$630,2,0))</f>
        <v>0</v>
      </c>
      <c r="W68" s="11">
        <f>IF(ISNA(VLOOKUP(CONCATENATE($B68,W$2,"SINGLE"),'II-SUB'!$V$3:$W$630,2,0)),0,VLOOKUP(CONCATENATE($B68,W$2,"SINGLE"),'II-SUB'!$V$3:$W$630,2,0))</f>
        <v>0</v>
      </c>
      <c r="X68" s="11">
        <f>IF(ISNA(VLOOKUP(CONCATENATE($B68,X$2,"SINGLE"),'II-SUB'!$V$3:$W$630,2,0)),0,VLOOKUP(CONCATENATE($B68,X$2,"SINGLE"),'II-SUB'!$V$3:$W$630,2,0))</f>
        <v>0</v>
      </c>
      <c r="Y68" s="11">
        <f>IF(ISNA(VLOOKUP(CONCATENATE($B68,Y$2,"SINGLE"),'II-SUB'!$V$3:$W$630,2,0)),0,VLOOKUP(CONCATENATE($B68,Y$2,"SINGLE"),'II-SUB'!$V$3:$W$630,2,0))</f>
        <v>0</v>
      </c>
      <c r="Z68" s="11">
        <f>IF(ISNA(VLOOKUP(CONCATENATE($B68,Z$2,"SINGLE"),'II-SUB'!$V$3:$W$630,2,0)),0,VLOOKUP(CONCATENATE($B68,Z$2,"SINGLE"),'II-SUB'!$V$3:$W$630,2,0))</f>
        <v>0</v>
      </c>
      <c r="AA68" s="11">
        <f>IF(ISNA(VLOOKUP(CONCATENATE($B68,AA$2,"SINGLE"),'II-SUB'!$V$3:$W$630,2,0)),0,VLOOKUP(CONCATENATE($B68,AA$2,"SINGLE"),'II-SUB'!$V$3:$W$630,2,0))</f>
        <v>0</v>
      </c>
      <c r="AB68" s="11">
        <f>IF(ISNA(VLOOKUP(CONCATENATE($B68,AB$2,"SINGLE"),'II-SUB'!$V$3:$W$630,2,0)),0,VLOOKUP(CONCATENATE($B68,AB$2,"SINGLE"),'II-SUB'!$V$3:$W$630,2,0))</f>
        <v>0</v>
      </c>
      <c r="AC68" s="11">
        <f>IF(ISNA(VLOOKUP(CONCATENATE($B68,AC$2,"SINGLE"),'II-SUB'!$V$3:$W$630,2,0)),0,VLOOKUP(CONCATENATE($B68,AC$2,"SINGLE"),'II-SUB'!$V$3:$W$630,2,0))</f>
        <v>0</v>
      </c>
      <c r="AD68" s="54">
        <f>SUM(Q68:AC68)</f>
        <v>22.4</v>
      </c>
      <c r="AE68" s="11">
        <f>IF(ISNA(VLOOKUP(CONCATENATE($B68,AE$2,"SINGLE"),MW!$V$3:$W$600,2,0)),0,VLOOKUP(CONCATENATE($B68,AE$2,"SINGLE"),MW!$V$3:$W$600,2,0))</f>
        <v>0</v>
      </c>
      <c r="AF68" s="11">
        <f>IF(ISNA(VLOOKUP(CONCATENATE($B68,AF$2,"SINGLE"),MW!$V$3:$W$600,2,0)),0,VLOOKUP(CONCATENATE($B68,AF$2,"SINGLE"),MW!$V$3:$W$600,2,0))</f>
        <v>0</v>
      </c>
      <c r="AG68" s="11">
        <f>IF(ISNA(VLOOKUP(CONCATENATE($B68,AG$2,"SINGLE"),MW!$V$3:$W$600,2,0)),0,VLOOKUP(CONCATENATE($B68,AG$2,"SINGLE"),MW!$V$3:$W$600,2,0))</f>
        <v>0</v>
      </c>
      <c r="AH68" s="11">
        <f>IF(ISNA(VLOOKUP(CONCATENATE($B68,AH$2,"SINGLE"),MW!$V$3:$W$600,2,0)),0,VLOOKUP(CONCATENATE($B68,AH$2,"SINGLE"),MW!$V$3:$W$600,2,0))</f>
        <v>0</v>
      </c>
      <c r="AI68" s="11">
        <f>IF(ISNA(VLOOKUP(CONCATENATE($B68,AI$2,"SINGLE"),MW!$V$3:$W$600,2,0)),0,VLOOKUP(CONCATENATE($B68,AI$2,"SINGLE"),MW!$V$3:$W$600,2,0))</f>
        <v>0</v>
      </c>
      <c r="AJ68" s="11">
        <f>IF(ISNA(VLOOKUP(CONCATENATE($B68,AJ$2,"SINGLE"),MW!$V$3:$W$600,2,0)),0,VLOOKUP(CONCATENATE($B68,AJ$2,"SINGLE"),MW!$V$3:$W$600,2,0))</f>
        <v>0</v>
      </c>
      <c r="AK68" s="11">
        <f>IF(ISNA(VLOOKUP(CONCATENATE($B68,AK$2,"SINGLE"),MW!$V$3:$W$600,2,0)),0,VLOOKUP(CONCATENATE($B68,AK$2,"SINGLE"),MW!$V$3:$W$600,2,0))</f>
        <v>0</v>
      </c>
      <c r="AL68" s="11">
        <f>IF(ISNA(VLOOKUP(CONCATENATE($B68,AL$2,"SINGLE"),MW!$V$3:$W$600,2,0)),0,VLOOKUP(CONCATENATE($B68,AL$2,"SINGLE"),MW!$V$3:$W$600,2,0))</f>
        <v>0</v>
      </c>
      <c r="AM68" s="11">
        <f>IF(ISNA(VLOOKUP(CONCATENATE($B68,AM$2,"SINGLE"),MW!$V$3:$W$600,2,0)),0,VLOOKUP(CONCATENATE($B68,AM$2,"SINGLE"),MW!$V$3:$W$600,2,0))</f>
        <v>0</v>
      </c>
      <c r="AN68" s="11">
        <f>IF(ISNA(VLOOKUP(CONCATENATE($B68,AN$2,"SINGLE"),MW!$V$3:$W$600,2,0)),0,VLOOKUP(CONCATENATE($B68,AN$2,"SINGLE"),MW!$V$3:$W$600,2,0))</f>
        <v>0</v>
      </c>
      <c r="AO68" s="11">
        <f>IF(ISNA(VLOOKUP(CONCATENATE($B68,AO$2,"SINGLE"),MW!$V$3:$W$600,2,0)),0,VLOOKUP(CONCATENATE($B68,AO$2,"SINGLE"),MW!$V$3:$W$600,2,0))</f>
        <v>0</v>
      </c>
      <c r="AP68" s="54">
        <f>SUM(AE68:AO68)</f>
        <v>0</v>
      </c>
      <c r="AQ68" s="11">
        <f>IF(ISNA(VLOOKUP(CONCATENATE($B68,AQ$2,"SINGLE"),'III-SUB'!$V$3:$W$633,2,0)),0,VLOOKUP(CONCATENATE($B68,AQ$2,"SINGLE"),'III-SUB'!$V$3:$W$633,2,0))</f>
        <v>144.4</v>
      </c>
      <c r="AR68" s="11">
        <f>IF(ISNA(VLOOKUP(CONCATENATE($B68,AR$2,"SINGLE"),'III-SUB'!$V$3:$W$633,2,0)),0,VLOOKUP(CONCATENATE($B68,AR$2,"SINGLE"),'III-SUB'!$V$3:$W$633,2,0))</f>
        <v>0</v>
      </c>
      <c r="AS68" s="11">
        <f>IF(ISNA(VLOOKUP(CONCATENATE($B68,AS$2,"SINGLE"),'III-SUB'!$V$3:$W$633,2,0)),0,VLOOKUP(CONCATENATE($B68,AS$2,"SINGLE"),'III-SUB'!$V$3:$W$633,2,0))</f>
        <v>0</v>
      </c>
      <c r="AT68" s="11">
        <f>IF(ISNA(VLOOKUP(CONCATENATE($B68,AT$2,"SINGLE"),'III-SUB'!$V$3:$W$633,2,0)),0,VLOOKUP(CONCATENATE($B68,AT$2,"SINGLE"),'III-SUB'!$V$3:$W$633,2,0))</f>
        <v>0</v>
      </c>
      <c r="AU68" s="11">
        <f>IF(ISNA(VLOOKUP(CONCATENATE($B68,AU$2,"SINGLE"),'III-SUB'!$V$3:$W$633,2,0)),0,VLOOKUP(CONCATENATE($B68,AU$2,"SINGLE"),'III-SUB'!$V$3:$W$633,2,0))</f>
        <v>0</v>
      </c>
      <c r="AV68" s="11">
        <f>IF(ISNA(VLOOKUP(CONCATENATE($B68,AV$2,"SINGLE"),'III-SUB'!$V$3:$W$633,2,0)),0,VLOOKUP(CONCATENATE($B68,AV$2,"SINGLE"),'III-SUB'!$V$3:$W$633,2,0))</f>
        <v>0</v>
      </c>
      <c r="AW68" s="11">
        <f>IF(ISNA(VLOOKUP(CONCATENATE($B68,AW$2,"SINGLE"),'III-SUB'!$V$3:$W$633,2,0)),0,VLOOKUP(CONCATENATE($B68,AW$2,"SINGLE"),'III-SUB'!$V$3:$W$633,2,0))</f>
        <v>0</v>
      </c>
      <c r="AX68" s="11">
        <f>IF(ISNA(VLOOKUP(CONCATENATE($B68,AX$2,"SINGLE"),'III-SUB'!$V$3:$W$633,2,0)),0,VLOOKUP(CONCATENATE($B68,AX$2,"SINGLE"),'III-SUB'!$V$3:$W$633,2,0))</f>
        <v>0</v>
      </c>
      <c r="AY68" s="11">
        <f>IF(ISNA(VLOOKUP(CONCATENATE($B68,AY$2,"SINGLE"),'III-SUB'!$V$3:$W$633,2,0)),0,VLOOKUP(CONCATENATE($B68,AY$2,"SINGLE"),'III-SUB'!$V$3:$W$633,2,0))</f>
        <v>0</v>
      </c>
      <c r="AZ68" s="11">
        <f>IF(ISNA(VLOOKUP(CONCATENATE($B68,AZ$2,"SINGLE"),'III-SUB'!$V$3:$W$633,2,0)),0,VLOOKUP(CONCATENATE($B68,AZ$2,"SINGLE"),'III-SUB'!$V$3:$W$633,2,0))</f>
        <v>0</v>
      </c>
      <c r="BA68" s="11">
        <f>IF(ISNA(VLOOKUP(CONCATENATE($B68,BA$2,"SINGLE"),'III-SUB'!$V$3:$W$633,2,0)),0,VLOOKUP(CONCATENATE($B68,BA$2,"SINGLE"),'III-SUB'!$V$3:$W$633,2,0))</f>
        <v>0</v>
      </c>
      <c r="BB68" s="11">
        <f>IF(ISNA(VLOOKUP(CONCATENATE($B68,BB$2,"SINGLE"),'III-SUB'!$V$3:$W$633,2,0)),0,VLOOKUP(CONCATENATE($B68,BB$2,"SINGLE"),'III-SUB'!$V$3:$W$633,2,0))</f>
        <v>0</v>
      </c>
      <c r="BC68" s="11">
        <f>IF(ISNA(VLOOKUP(CONCATENATE($B68,BC$2,"SINGLE"),'III-SUB'!$V$3:$W$633,2,0)),0,VLOOKUP(CONCATENATE($B68,BC$2,"SINGLE"),'III-SUB'!$V$3:$W$633,2,0))</f>
        <v>0</v>
      </c>
      <c r="BD68" s="54">
        <f>SUM(AQ68:BC68)</f>
        <v>144.4</v>
      </c>
      <c r="BE68" s="54">
        <f>IF(ISNA(VLOOKUP(CONCATENATE($B68,BE$2,"SINGLE"),VHF!$V$3:$W$627,2,0)),0,VLOOKUP(CONCATENATE($B68,BE$2,"SINGLE"),VHF!$V$3:$W$627,2,0))</f>
        <v>135.1</v>
      </c>
      <c r="BF68" s="11">
        <f>IF(ISNA(VLOOKUP(CONCATENATE($B68,BF$2,"SINGLE"),UHF!$V$3:$W$612,2,0)),0,VLOOKUP(CONCATENATE($B68,BF$2,"SINGLE"),UHF!$V$3:$W$612,2,0))</f>
        <v>0</v>
      </c>
      <c r="BG68" s="11">
        <f>IF(ISNA(VLOOKUP(CONCATENATE($B68,BG$2,"SINGLE"),UHF!$V$3:$W$612,2,0)),0,VLOOKUP(CONCATENATE($B68,BG$2,"SINGLE"),UHF!$V$3:$W$612,2,0))</f>
        <v>0</v>
      </c>
      <c r="BH68" s="11">
        <f>IF(ISNA(VLOOKUP(CONCATENATE($B68,BH$2,"SINGLE"),UHF!$V$3:$W$612,2,0)),0,VLOOKUP(CONCATENATE($B68,BH$2,"SINGLE"),UHF!$V$3:$W$612,2,0))</f>
        <v>0</v>
      </c>
      <c r="BI68" s="11">
        <f>IF(ISNA(VLOOKUP(CONCATENATE($B68,BI$2,"SINGLE"),UHF!$V$3:$W$612,2,0)),0,VLOOKUP(CONCATENATE($B68,BI$2,"SINGLE"),UHF!$V$3:$W$612,2,0))</f>
        <v>0</v>
      </c>
      <c r="BJ68" s="11">
        <f>IF(ISNA(VLOOKUP(CONCATENATE($B68,BJ$2,"SINGLE"),UHF!$V$3:$W$612,2,0)),0,VLOOKUP(CONCATENATE($B68,BJ$2,"SINGLE"),UHF!$V$3:$W$612,2,0))</f>
        <v>0</v>
      </c>
      <c r="BK68" s="11">
        <f>IF(ISNA(VLOOKUP(CONCATENATE($B68,BK$2,"SINGLE"),UHF!$V$3:$W$612,2,0)),0,VLOOKUP(CONCATENATE($B68,BK$2,"SINGLE"),UHF!$V$3:$W$612,2,0))</f>
        <v>0</v>
      </c>
      <c r="BL68" s="11">
        <f>IF(ISNA(VLOOKUP(CONCATENATE($B68,BL$2,"SINGLE"),UHF!$V$3:$W$612,2,0)),0,VLOOKUP(CONCATENATE($B68,BL$2,"SINGLE"),UHF!$V$3:$W$612,2,0))</f>
        <v>0</v>
      </c>
      <c r="BM68" s="11">
        <f>IF(ISNA(VLOOKUP(CONCATENATE($B68,BM$2,"SINGLE"),UHF!$V$3:$W$612,2,0)),0,VLOOKUP(CONCATENATE($B68,BM$2,"SINGLE"),UHF!$V$3:$W$612,2,0))</f>
        <v>0</v>
      </c>
      <c r="BN68" s="11">
        <f>IF(ISNA(VLOOKUP(CONCATENATE($B68,BN$2,"SINGLE"),UHF!$V$3:$W$612,2,0)),0,VLOOKUP(CONCATENATE($B68,BN$2,"SINGLE"),UHF!$V$3:$W$612,2,0))</f>
        <v>0</v>
      </c>
      <c r="BO68" s="11">
        <f>IF(ISNA(VLOOKUP(CONCATENATE($B68,BO$2,"SINGLE"),UHF!$V$3:$W$612,2,0)),0,VLOOKUP(CONCATENATE($B68,BO$2,"SINGLE"),UHF!$V$3:$W$612,2,0))</f>
        <v>0</v>
      </c>
      <c r="BP68" s="11">
        <f>IF(ISNA(VLOOKUP(CONCATENATE($B68,BP$2,"SINGLE"),UHF!$V$3:$W$612,2,0)),0,VLOOKUP(CONCATENATE($B68,BP$2,"SINGLE"),UHF!$V$3:$W$612,2,0))</f>
        <v>0</v>
      </c>
      <c r="BQ68" s="11">
        <f>IF(ISNA(VLOOKUP(CONCATENATE($B68,BQ$2,"SINGLE"),UHF!$V$3:$W$612,2,0)),0,VLOOKUP(CONCATENATE($B68,BQ$2,"SINGLE"),UHF!$V$3:$W$612,2,0))</f>
        <v>0</v>
      </c>
      <c r="BR68" s="54">
        <f>SUM(BF68:BQ68)</f>
        <v>0</v>
      </c>
      <c r="BS68" s="54">
        <f>IF(ISNA(VLOOKUP(CONCATENATE($B68,BS$2,"SINGLE"),'A1'!$V$3:$W$612,2,0)),0,VLOOKUP(CONCATENATE($B68,BS$2,"SINGLE"),'A1'!$V$3:$W$612,2,0))</f>
        <v>0</v>
      </c>
      <c r="BT68" s="11">
        <f>SUM(C68,Q68,AQ68,BE68,BS68)</f>
        <v>301.89999999999998</v>
      </c>
      <c r="BU68" s="11">
        <f>SUM(D68,R68,AR68,BF68)</f>
        <v>0</v>
      </c>
      <c r="BV68" s="11">
        <f>SUM(E68,S68,AE68,AS68,BG68)</f>
        <v>0</v>
      </c>
      <c r="BW68" s="11">
        <f>SUM(F68,T68,AF68,AT68,BH68)</f>
        <v>0</v>
      </c>
      <c r="BX68" s="11">
        <f>SUM(G68,U68,AG68,AU68,BI68)</f>
        <v>0</v>
      </c>
      <c r="BY68" s="11">
        <f>SUM(H68,V68,AH68,AV68,BJ68)</f>
        <v>0</v>
      </c>
      <c r="BZ68" s="11">
        <f>SUM(I68,W68,AI68,AW68,BK68)</f>
        <v>0</v>
      </c>
      <c r="CA68" s="11">
        <f>SUM(J68,X68,AJ68,AX68,BL68)</f>
        <v>0</v>
      </c>
      <c r="CB68" s="11">
        <f>SUM(K68,Y68,AK68,AY68,BM68)</f>
        <v>0</v>
      </c>
      <c r="CC68" s="11">
        <f>SUM(L68,Z68,AL68,AZ68,BN68)</f>
        <v>0</v>
      </c>
      <c r="CD68" s="11">
        <f>SUM(M68,AA68,AM68,BA68,BO68)</f>
        <v>0</v>
      </c>
      <c r="CE68" s="11">
        <f>SUM(N68,AB68,AN68,BB68,BP68)</f>
        <v>0</v>
      </c>
      <c r="CF68" s="11">
        <f>SUM(O68,AC68,AO68,BC68,BQ68)</f>
        <v>0</v>
      </c>
      <c r="CG68" s="11">
        <f>SUM(BT68:CF68)</f>
        <v>301.89999999999998</v>
      </c>
      <c r="CH68" s="11">
        <f>SUM(P68,AD68,AP68,BD68,BE68,BR68,BS68)</f>
        <v>301.89999999999998</v>
      </c>
      <c r="CI68" s="11">
        <f>MIN(P68,AD68,AP68,BD68,BE68,BR68,BS68)</f>
        <v>0</v>
      </c>
      <c r="CJ68" s="51">
        <f>SUM(CH68-CI68)</f>
        <v>301.89999999999998</v>
      </c>
    </row>
    <row r="69" spans="1:88" x14ac:dyDescent="0.2">
      <c r="A69" s="21" t="str">
        <f t="shared" si="0"/>
        <v>67.</v>
      </c>
      <c r="B69" s="8" t="str">
        <f>'Seznam-SO'!A123</f>
        <v>OK1VRL</v>
      </c>
      <c r="C69" s="11">
        <f>IF(ISNA(VLOOKUP(CONCATENATE($B69,C$2,"SINGLE"),'I-SUB'!$V$3:$W$624,2,0)),0,VLOOKUP(CONCATENATE($B69,C$2,"SINGLE"),'I-SUB'!$V$3:$W$624,2,0))</f>
        <v>0</v>
      </c>
      <c r="D69" s="11">
        <f>IF(ISNA(VLOOKUP(CONCATENATE($B69,D$2,"SINGLE"),'I-SUB'!$V$3:$W$624,2,0)),0,VLOOKUP(CONCATENATE($B69,D$2,"SINGLE"),'I-SUB'!$V$3:$W$624,2,0))</f>
        <v>0</v>
      </c>
      <c r="E69" s="11">
        <f>IF(ISNA(VLOOKUP(CONCATENATE($B69,E$2,"SINGLE"),'I-SUB'!$V$3:$W$624,2,0)),0,VLOOKUP(CONCATENATE($B69,E$2,"SINGLE"),'I-SUB'!$V$3:$W$624,2,0))</f>
        <v>0</v>
      </c>
      <c r="F69" s="11">
        <f>IF(ISNA(VLOOKUP(CONCATENATE($B69,F$2,"SINGLE"),'I-SUB'!$V$3:$W$624,2,0)),0,VLOOKUP(CONCATENATE($B69,F$2,"SINGLE"),'I-SUB'!$V$3:$W$624,2,0))</f>
        <v>0</v>
      </c>
      <c r="G69" s="11">
        <f>IF(ISNA(VLOOKUP(CONCATENATE($B69,G$2,"SINGLE"),'I-SUB'!$V$3:$W$624,2,0)),0,VLOOKUP(CONCATENATE($B69,G$2,"SINGLE"),'I-SUB'!$V$3:$W$624,2,0))</f>
        <v>0</v>
      </c>
      <c r="H69" s="11">
        <f>IF(ISNA(VLOOKUP(CONCATENATE($B69,H$2,"SINGLE"),'I-SUB'!$V$3:$W$624,2,0)),0,VLOOKUP(CONCATENATE($B69,H$2,"SINGLE"),'I-SUB'!$V$3:$W$624,2,0))</f>
        <v>0</v>
      </c>
      <c r="I69" s="11">
        <f>IF(ISNA(VLOOKUP(CONCATENATE($B69,I$2,"SINGLE"),'I-SUB'!$V$3:$W$624,2,0)),0,VLOOKUP(CONCATENATE($B69,I$2,"SINGLE"),'I-SUB'!$V$3:$W$624,2,0))</f>
        <v>0</v>
      </c>
      <c r="J69" s="11">
        <f>IF(ISNA(VLOOKUP(CONCATENATE($B69,J$2,"SINGLE"),'I-SUB'!$V$3:$W$624,2,0)),0,VLOOKUP(CONCATENATE($B69,J$2,"SINGLE"),'I-SUB'!$V$3:$W$624,2,0))</f>
        <v>0</v>
      </c>
      <c r="K69" s="11">
        <f>IF(ISNA(VLOOKUP(CONCATENATE($B69,K$2,"SINGLE"),'I-SUB'!$V$3:$W$624,2,0)),0,VLOOKUP(CONCATENATE($B69,K$2,"SINGLE"),'I-SUB'!$V$3:$W$624,2,0))</f>
        <v>0</v>
      </c>
      <c r="L69" s="11">
        <f>IF(ISNA(VLOOKUP(CONCATENATE($B69,L$2,"SINGLE"),'I-SUB'!$V$3:$W$624,2,0)),0,VLOOKUP(CONCATENATE($B69,L$2,"SINGLE"),'I-SUB'!$V$3:$W$624,2,0))</f>
        <v>0</v>
      </c>
      <c r="M69" s="11">
        <f>IF(ISNA(VLOOKUP(CONCATENATE($B69,M$2,"SINGLE"),'I-SUB'!$V$3:$W$624,2,0)),0,VLOOKUP(CONCATENATE($B69,M$2,"SINGLE"),'I-SUB'!$V$3:$W$624,2,0))</f>
        <v>0</v>
      </c>
      <c r="N69" s="11">
        <f>IF(ISNA(VLOOKUP(CONCATENATE($B69,N$2,"SINGLE"),'I-SUB'!$V$3:$W$624,2,0)),0,VLOOKUP(CONCATENATE($B69,N$2,"SINGLE"),'I-SUB'!$V$3:$W$624,2,0))</f>
        <v>0</v>
      </c>
      <c r="O69" s="11">
        <f>IF(ISNA(VLOOKUP(CONCATENATE($B69,O$2,"SINGLE"),'I-SUB'!$V$3:$W$624,2,0)),0,VLOOKUP(CONCATENATE($B69,O$2,"SINGLE"),'I-SUB'!$V$3:$W$624,2,0))</f>
        <v>0</v>
      </c>
      <c r="P69" s="54">
        <f>SUM(C69:O69)</f>
        <v>0</v>
      </c>
      <c r="Q69" s="11">
        <f>IF(ISNA(VLOOKUP(CONCATENATE($B69,Q$2,"SINGLE"),'II-SUB'!$V$3:$W$630,2,0)),0,VLOOKUP(CONCATENATE($B69,Q$2,"SINGLE"),'II-SUB'!$V$3:$W$630,2,0))</f>
        <v>0</v>
      </c>
      <c r="R69" s="11">
        <f>IF(ISNA(VLOOKUP(CONCATENATE($B69,R$2,"SINGLE"),'II-SUB'!$V$3:$W$630,2,0)),0,VLOOKUP(CONCATENATE($B69,R$2,"SINGLE"),'II-SUB'!$V$3:$W$630,2,0))</f>
        <v>0</v>
      </c>
      <c r="S69" s="11">
        <f>IF(ISNA(VLOOKUP(CONCATENATE($B69,S$2,"SINGLE"),'II-SUB'!$V$3:$W$630,2,0)),0,VLOOKUP(CONCATENATE($B69,S$2,"SINGLE"),'II-SUB'!$V$3:$W$630,2,0))</f>
        <v>0</v>
      </c>
      <c r="T69" s="11">
        <f>IF(ISNA(VLOOKUP(CONCATENATE($B69,T$2,"SINGLE"),'II-SUB'!$V$3:$W$630,2,0)),0,VLOOKUP(CONCATENATE($B69,T$2,"SINGLE"),'II-SUB'!$V$3:$W$630,2,0))</f>
        <v>0</v>
      </c>
      <c r="U69" s="11">
        <f>IF(ISNA(VLOOKUP(CONCATENATE($B69,U$2,"SINGLE"),'II-SUB'!$V$3:$W$630,2,0)),0,VLOOKUP(CONCATENATE($B69,U$2,"SINGLE"),'II-SUB'!$V$3:$W$630,2,0))</f>
        <v>0</v>
      </c>
      <c r="V69" s="11">
        <f>IF(ISNA(VLOOKUP(CONCATENATE($B69,V$2,"SINGLE"),'II-SUB'!$V$3:$W$630,2,0)),0,VLOOKUP(CONCATENATE($B69,V$2,"SINGLE"),'II-SUB'!$V$3:$W$630,2,0))</f>
        <v>0</v>
      </c>
      <c r="W69" s="11">
        <f>IF(ISNA(VLOOKUP(CONCATENATE($B69,W$2,"SINGLE"),'II-SUB'!$V$3:$W$630,2,0)),0,VLOOKUP(CONCATENATE($B69,W$2,"SINGLE"),'II-SUB'!$V$3:$W$630,2,0))</f>
        <v>0</v>
      </c>
      <c r="X69" s="11">
        <f>IF(ISNA(VLOOKUP(CONCATENATE($B69,X$2,"SINGLE"),'II-SUB'!$V$3:$W$630,2,0)),0,VLOOKUP(CONCATENATE($B69,X$2,"SINGLE"),'II-SUB'!$V$3:$W$630,2,0))</f>
        <v>14.3</v>
      </c>
      <c r="Y69" s="11">
        <f>IF(ISNA(VLOOKUP(CONCATENATE($B69,Y$2,"SINGLE"),'II-SUB'!$V$3:$W$630,2,0)),0,VLOOKUP(CONCATENATE($B69,Y$2,"SINGLE"),'II-SUB'!$V$3:$W$630,2,0))</f>
        <v>16.7</v>
      </c>
      <c r="Z69" s="11">
        <f>IF(ISNA(VLOOKUP(CONCATENATE($B69,Z$2,"SINGLE"),'II-SUB'!$V$3:$W$630,2,0)),0,VLOOKUP(CONCATENATE($B69,Z$2,"SINGLE"),'II-SUB'!$V$3:$W$630,2,0))</f>
        <v>17.5</v>
      </c>
      <c r="AA69" s="11">
        <f>IF(ISNA(VLOOKUP(CONCATENATE($B69,AA$2,"SINGLE"),'II-SUB'!$V$3:$W$630,2,0)),0,VLOOKUP(CONCATENATE($B69,AA$2,"SINGLE"),'II-SUB'!$V$3:$W$630,2,0))</f>
        <v>12</v>
      </c>
      <c r="AB69" s="11">
        <f>IF(ISNA(VLOOKUP(CONCATENATE($B69,AB$2,"SINGLE"),'II-SUB'!$V$3:$W$630,2,0)),0,VLOOKUP(CONCATENATE($B69,AB$2,"SINGLE"),'II-SUB'!$V$3:$W$630,2,0))</f>
        <v>12</v>
      </c>
      <c r="AC69" s="11">
        <f>IF(ISNA(VLOOKUP(CONCATENATE($B69,AC$2,"SINGLE"),'II-SUB'!$V$3:$W$630,2,0)),0,VLOOKUP(CONCATENATE($B69,AC$2,"SINGLE"),'II-SUB'!$V$3:$W$630,2,0))</f>
        <v>0</v>
      </c>
      <c r="AD69" s="54">
        <f>SUM(Q69:AC69)</f>
        <v>72.5</v>
      </c>
      <c r="AE69" s="11">
        <f>IF(ISNA(VLOOKUP(CONCATENATE($B69,AE$2,"SINGLE"),MW!$V$3:$W$600,2,0)),0,VLOOKUP(CONCATENATE($B69,AE$2,"SINGLE"),MW!$V$3:$W$600,2,0))</f>
        <v>0</v>
      </c>
      <c r="AF69" s="11">
        <f>IF(ISNA(VLOOKUP(CONCATENATE($B69,AF$2,"SINGLE"),MW!$V$3:$W$600,2,0)),0,VLOOKUP(CONCATENATE($B69,AF$2,"SINGLE"),MW!$V$3:$W$600,2,0))</f>
        <v>0</v>
      </c>
      <c r="AG69" s="11">
        <f>IF(ISNA(VLOOKUP(CONCATENATE($B69,AG$2,"SINGLE"),MW!$V$3:$W$600,2,0)),0,VLOOKUP(CONCATENATE($B69,AG$2,"SINGLE"),MW!$V$3:$W$600,2,0))</f>
        <v>0</v>
      </c>
      <c r="AH69" s="11">
        <f>IF(ISNA(VLOOKUP(CONCATENATE($B69,AH$2,"SINGLE"),MW!$V$3:$W$600,2,0)),0,VLOOKUP(CONCATENATE($B69,AH$2,"SINGLE"),MW!$V$3:$W$600,2,0))</f>
        <v>0</v>
      </c>
      <c r="AI69" s="11">
        <f>IF(ISNA(VLOOKUP(CONCATENATE($B69,AI$2,"SINGLE"),MW!$V$3:$W$600,2,0)),0,VLOOKUP(CONCATENATE($B69,AI$2,"SINGLE"),MW!$V$3:$W$600,2,0))</f>
        <v>0</v>
      </c>
      <c r="AJ69" s="11">
        <f>IF(ISNA(VLOOKUP(CONCATENATE($B69,AJ$2,"SINGLE"),MW!$V$3:$W$600,2,0)),0,VLOOKUP(CONCATENATE($B69,AJ$2,"SINGLE"),MW!$V$3:$W$600,2,0))</f>
        <v>7.7</v>
      </c>
      <c r="AK69" s="11">
        <f>IF(ISNA(VLOOKUP(CONCATENATE($B69,AK$2,"SINGLE"),MW!$V$3:$W$600,2,0)),0,VLOOKUP(CONCATENATE($B69,AK$2,"SINGLE"),MW!$V$3:$W$600,2,0))</f>
        <v>15.6</v>
      </c>
      <c r="AL69" s="11">
        <f>IF(ISNA(VLOOKUP(CONCATENATE($B69,AL$2,"SINGLE"),MW!$V$3:$W$600,2,0)),0,VLOOKUP(CONCATENATE($B69,AL$2,"SINGLE"),MW!$V$3:$W$600,2,0))</f>
        <v>12.9</v>
      </c>
      <c r="AM69" s="11">
        <f>IF(ISNA(VLOOKUP(CONCATENATE($B69,AM$2,"SINGLE"),MW!$V$3:$W$600,2,0)),0,VLOOKUP(CONCATENATE($B69,AM$2,"SINGLE"),MW!$V$3:$W$600,2,0))</f>
        <v>14</v>
      </c>
      <c r="AN69" s="11">
        <f>IF(ISNA(VLOOKUP(CONCATENATE($B69,AN$2,"SINGLE"),MW!$V$3:$W$600,2,0)),0,VLOOKUP(CONCATENATE($B69,AN$2,"SINGLE"),MW!$V$3:$W$600,2,0))</f>
        <v>12</v>
      </c>
      <c r="AO69" s="11">
        <f>IF(ISNA(VLOOKUP(CONCATENATE($B69,AO$2,"SINGLE"),MW!$V$3:$W$600,2,0)),0,VLOOKUP(CONCATENATE($B69,AO$2,"SINGLE"),MW!$V$3:$W$600,2,0))</f>
        <v>12</v>
      </c>
      <c r="AP69" s="54">
        <f>SUM(AE69:AO69)</f>
        <v>74.2</v>
      </c>
      <c r="AQ69" s="11">
        <f>IF(ISNA(VLOOKUP(CONCATENATE($B69,AQ$2,"SINGLE"),'III-SUB'!$V$3:$W$633,2,0)),0,VLOOKUP(CONCATENATE($B69,AQ$2,"SINGLE"),'III-SUB'!$V$3:$W$633,2,0))</f>
        <v>0</v>
      </c>
      <c r="AR69" s="11">
        <f>IF(ISNA(VLOOKUP(CONCATENATE($B69,AR$2,"SINGLE"),'III-SUB'!$V$3:$W$633,2,0)),0,VLOOKUP(CONCATENATE($B69,AR$2,"SINGLE"),'III-SUB'!$V$3:$W$633,2,0))</f>
        <v>0</v>
      </c>
      <c r="AS69" s="11">
        <f>IF(ISNA(VLOOKUP(CONCATENATE($B69,AS$2,"SINGLE"),'III-SUB'!$V$3:$W$633,2,0)),0,VLOOKUP(CONCATENATE($B69,AS$2,"SINGLE"),'III-SUB'!$V$3:$W$633,2,0))</f>
        <v>0</v>
      </c>
      <c r="AT69" s="11">
        <f>IF(ISNA(VLOOKUP(CONCATENATE($B69,AT$2,"SINGLE"),'III-SUB'!$V$3:$W$633,2,0)),0,VLOOKUP(CONCATENATE($B69,AT$2,"SINGLE"),'III-SUB'!$V$3:$W$633,2,0))</f>
        <v>0</v>
      </c>
      <c r="AU69" s="11">
        <f>IF(ISNA(VLOOKUP(CONCATENATE($B69,AU$2,"SINGLE"),'III-SUB'!$V$3:$W$633,2,0)),0,VLOOKUP(CONCATENATE($B69,AU$2,"SINGLE"),'III-SUB'!$V$3:$W$633,2,0))</f>
        <v>0</v>
      </c>
      <c r="AV69" s="11">
        <f>IF(ISNA(VLOOKUP(CONCATENATE($B69,AV$2,"SINGLE"),'III-SUB'!$V$3:$W$633,2,0)),0,VLOOKUP(CONCATENATE($B69,AV$2,"SINGLE"),'III-SUB'!$V$3:$W$633,2,0))</f>
        <v>0</v>
      </c>
      <c r="AW69" s="11">
        <f>IF(ISNA(VLOOKUP(CONCATENATE($B69,AW$2,"SINGLE"),'III-SUB'!$V$3:$W$633,2,0)),0,VLOOKUP(CONCATENATE($B69,AW$2,"SINGLE"),'III-SUB'!$V$3:$W$633,2,0))</f>
        <v>0</v>
      </c>
      <c r="AX69" s="11">
        <f>IF(ISNA(VLOOKUP(CONCATENATE($B69,AX$2,"SINGLE"),'III-SUB'!$V$3:$W$633,2,0)),0,VLOOKUP(CONCATENATE($B69,AX$2,"SINGLE"),'III-SUB'!$V$3:$W$633,2,0))</f>
        <v>8.8000000000000007</v>
      </c>
      <c r="AY69" s="11">
        <f>IF(ISNA(VLOOKUP(CONCATENATE($B69,AY$2,"SINGLE"),'III-SUB'!$V$3:$W$633,2,0)),0,VLOOKUP(CONCATENATE($B69,AY$2,"SINGLE"),'III-SUB'!$V$3:$W$633,2,0))</f>
        <v>18</v>
      </c>
      <c r="AZ69" s="11">
        <f>IF(ISNA(VLOOKUP(CONCATENATE($B69,AZ$2,"SINGLE"),'III-SUB'!$V$3:$W$633,2,0)),0,VLOOKUP(CONCATENATE($B69,AZ$2,"SINGLE"),'III-SUB'!$V$3:$W$633,2,0))</f>
        <v>5.8</v>
      </c>
      <c r="BA69" s="11">
        <f>IF(ISNA(VLOOKUP(CONCATENATE($B69,BA$2,"SINGLE"),'III-SUB'!$V$3:$W$633,2,0)),0,VLOOKUP(CONCATENATE($B69,BA$2,"SINGLE"),'III-SUB'!$V$3:$W$633,2,0))</f>
        <v>26.7</v>
      </c>
      <c r="BB69" s="11">
        <f>IF(ISNA(VLOOKUP(CONCATENATE($B69,BB$2,"SINGLE"),'III-SUB'!$V$3:$W$633,2,0)),0,VLOOKUP(CONCATENATE($B69,BB$2,"SINGLE"),'III-SUB'!$V$3:$W$633,2,0))</f>
        <v>12</v>
      </c>
      <c r="BC69" s="11">
        <f>IF(ISNA(VLOOKUP(CONCATENATE($B69,BC$2,"SINGLE"),'III-SUB'!$V$3:$W$633,2,0)),0,VLOOKUP(CONCATENATE($B69,BC$2,"SINGLE"),'III-SUB'!$V$3:$W$633,2,0))</f>
        <v>12</v>
      </c>
      <c r="BD69" s="54">
        <f>SUM(AQ69:BC69)</f>
        <v>83.3</v>
      </c>
      <c r="BE69" s="54">
        <f>IF(ISNA(VLOOKUP(CONCATENATE($B69,BE$2,"SINGLE"),VHF!$V$3:$W$627,2,0)),0,VLOOKUP(CONCATENATE($B69,BE$2,"SINGLE"),VHF!$V$3:$W$627,2,0))</f>
        <v>0</v>
      </c>
      <c r="BF69" s="11">
        <f>IF(ISNA(VLOOKUP(CONCATENATE($B69,BF$2,"SINGLE"),UHF!$V$3:$W$612,2,0)),0,VLOOKUP(CONCATENATE($B69,BF$2,"SINGLE"),UHF!$V$3:$W$612,2,0))</f>
        <v>0</v>
      </c>
      <c r="BG69" s="11">
        <f>IF(ISNA(VLOOKUP(CONCATENATE($B69,BG$2,"SINGLE"),UHF!$V$3:$W$612,2,0)),0,VLOOKUP(CONCATENATE($B69,BG$2,"SINGLE"),UHF!$V$3:$W$612,2,0))</f>
        <v>0</v>
      </c>
      <c r="BH69" s="11">
        <f>IF(ISNA(VLOOKUP(CONCATENATE($B69,BH$2,"SINGLE"),UHF!$V$3:$W$612,2,0)),0,VLOOKUP(CONCATENATE($B69,BH$2,"SINGLE"),UHF!$V$3:$W$612,2,0))</f>
        <v>0</v>
      </c>
      <c r="BI69" s="11">
        <f>IF(ISNA(VLOOKUP(CONCATENATE($B69,BI$2,"SINGLE"),UHF!$V$3:$W$612,2,0)),0,VLOOKUP(CONCATENATE($B69,BI$2,"SINGLE"),UHF!$V$3:$W$612,2,0))</f>
        <v>0</v>
      </c>
      <c r="BJ69" s="11">
        <f>IF(ISNA(VLOOKUP(CONCATENATE($B69,BJ$2,"SINGLE"),UHF!$V$3:$W$612,2,0)),0,VLOOKUP(CONCATENATE($B69,BJ$2,"SINGLE"),UHF!$V$3:$W$612,2,0))</f>
        <v>0</v>
      </c>
      <c r="BK69" s="11">
        <f>IF(ISNA(VLOOKUP(CONCATENATE($B69,BK$2,"SINGLE"),UHF!$V$3:$W$612,2,0)),0,VLOOKUP(CONCATENATE($B69,BK$2,"SINGLE"),UHF!$V$3:$W$612,2,0))</f>
        <v>0</v>
      </c>
      <c r="BL69" s="11">
        <f>IF(ISNA(VLOOKUP(CONCATENATE($B69,BL$2,"SINGLE"),UHF!$V$3:$W$612,2,0)),0,VLOOKUP(CONCATENATE($B69,BL$2,"SINGLE"),UHF!$V$3:$W$612,2,0))</f>
        <v>17.5</v>
      </c>
      <c r="BM69" s="11">
        <f>IF(ISNA(VLOOKUP(CONCATENATE($B69,BM$2,"SINGLE"),UHF!$V$3:$W$612,2,0)),0,VLOOKUP(CONCATENATE($B69,BM$2,"SINGLE"),UHF!$V$3:$W$612,2,0))</f>
        <v>13.3</v>
      </c>
      <c r="BN69" s="11">
        <f>IF(ISNA(VLOOKUP(CONCATENATE($B69,BN$2,"SINGLE"),UHF!$V$3:$W$612,2,0)),0,VLOOKUP(CONCATENATE($B69,BN$2,"SINGLE"),UHF!$V$3:$W$612,2,0))</f>
        <v>12</v>
      </c>
      <c r="BO69" s="11">
        <f>IF(ISNA(VLOOKUP(CONCATENATE($B69,BO$2,"SINGLE"),UHF!$V$3:$W$612,2,0)),0,VLOOKUP(CONCATENATE($B69,BO$2,"SINGLE"),UHF!$V$3:$W$612,2,0))</f>
        <v>24</v>
      </c>
      <c r="BP69" s="11">
        <f>IF(ISNA(VLOOKUP(CONCATENATE($B69,BP$2,"SINGLE"),UHF!$V$3:$W$612,2,0)),0,VLOOKUP(CONCATENATE($B69,BP$2,"SINGLE"),UHF!$V$3:$W$612,2,0))</f>
        <v>0</v>
      </c>
      <c r="BQ69" s="11">
        <f>IF(ISNA(VLOOKUP(CONCATENATE($B69,BQ$2,"SINGLE"),UHF!$V$3:$W$612,2,0)),0,VLOOKUP(CONCATENATE($B69,BQ$2,"SINGLE"),UHF!$V$3:$W$612,2,0))</f>
        <v>0</v>
      </c>
      <c r="BR69" s="54">
        <f>SUM(BF69:BQ69)</f>
        <v>66.8</v>
      </c>
      <c r="BS69" s="54">
        <f>IF(ISNA(VLOOKUP(CONCATENATE($B69,BS$2,"SINGLE"),'A1'!$V$3:$W$612,2,0)),0,VLOOKUP(CONCATENATE($B69,BS$2,"SINGLE"),'A1'!$V$3:$W$612,2,0))</f>
        <v>0</v>
      </c>
      <c r="BT69" s="11">
        <f>SUM(C69,Q69,AQ69,BE69,BS69)</f>
        <v>0</v>
      </c>
      <c r="BU69" s="11">
        <f>SUM(D69,R69,AR69,BF69)</f>
        <v>0</v>
      </c>
      <c r="BV69" s="11">
        <f>SUM(E69,S69,AE69,AS69,BG69)</f>
        <v>0</v>
      </c>
      <c r="BW69" s="11">
        <f>SUM(F69,T69,AF69,AT69,BH69)</f>
        <v>0</v>
      </c>
      <c r="BX69" s="11">
        <f>SUM(G69,U69,AG69,AU69,BI69)</f>
        <v>0</v>
      </c>
      <c r="BY69" s="11">
        <f>SUM(H69,V69,AH69,AV69,BJ69)</f>
        <v>0</v>
      </c>
      <c r="BZ69" s="11">
        <f>SUM(I69,W69,AI69,AW69,BK69)</f>
        <v>0</v>
      </c>
      <c r="CA69" s="11">
        <f>SUM(J69,X69,AJ69,AX69,BL69)</f>
        <v>48.3</v>
      </c>
      <c r="CB69" s="11">
        <f>SUM(K69,Y69,AK69,AY69,BM69)</f>
        <v>63.599999999999994</v>
      </c>
      <c r="CC69" s="11">
        <f>SUM(L69,Z69,AL69,AZ69,BN69)</f>
        <v>48.199999999999996</v>
      </c>
      <c r="CD69" s="11">
        <f>SUM(M69,AA69,AM69,BA69,BO69)</f>
        <v>76.7</v>
      </c>
      <c r="CE69" s="11">
        <f>SUM(N69,AB69,AN69,BB69,BP69)</f>
        <v>36</v>
      </c>
      <c r="CF69" s="11">
        <f>SUM(O69,AC69,AO69,BC69,BQ69)</f>
        <v>24</v>
      </c>
      <c r="CG69" s="11">
        <f>SUM(BT69:CF69)</f>
        <v>296.8</v>
      </c>
      <c r="CH69" s="11">
        <f>SUM(P69,AD69,AP69,BD69,BE69,BR69,BS69)</f>
        <v>296.8</v>
      </c>
      <c r="CI69" s="11">
        <f>MIN(P69,AD69,AP69,BD69,BE69,BR69,BS69)</f>
        <v>0</v>
      </c>
      <c r="CJ69" s="51">
        <f>SUM(CH69-CI69)</f>
        <v>296.8</v>
      </c>
    </row>
    <row r="70" spans="1:88" x14ac:dyDescent="0.2">
      <c r="A70" s="21" t="str">
        <f t="shared" si="0"/>
        <v>68.</v>
      </c>
      <c r="B70" s="8" t="str">
        <f>'Seznam-SO'!A6</f>
        <v>OK9ZST</v>
      </c>
      <c r="C70" s="11">
        <f>IF(ISNA(VLOOKUP(CONCATENATE($B70,C$2,"SINGLE"),'I-SUB'!$V$3:$W$624,2,0)),0,VLOOKUP(CONCATENATE($B70,C$2,"SINGLE"),'I-SUB'!$V$3:$W$624,2,0))</f>
        <v>0</v>
      </c>
      <c r="D70" s="11">
        <f>IF(ISNA(VLOOKUP(CONCATENATE($B70,D$2,"SINGLE"),'I-SUB'!$V$3:$W$624,2,0)),0,VLOOKUP(CONCATENATE($B70,D$2,"SINGLE"),'I-SUB'!$V$3:$W$624,2,0))</f>
        <v>0</v>
      </c>
      <c r="E70" s="11">
        <f>IF(ISNA(VLOOKUP(CONCATENATE($B70,E$2,"SINGLE"),'I-SUB'!$V$3:$W$624,2,0)),0,VLOOKUP(CONCATENATE($B70,E$2,"SINGLE"),'I-SUB'!$V$3:$W$624,2,0))</f>
        <v>0</v>
      </c>
      <c r="F70" s="11">
        <f>IF(ISNA(VLOOKUP(CONCATENATE($B70,F$2,"SINGLE"),'I-SUB'!$V$3:$W$624,2,0)),0,VLOOKUP(CONCATENATE($B70,F$2,"SINGLE"),'I-SUB'!$V$3:$W$624,2,0))</f>
        <v>0</v>
      </c>
      <c r="G70" s="11">
        <f>IF(ISNA(VLOOKUP(CONCATENATE($B70,G$2,"SINGLE"),'I-SUB'!$V$3:$W$624,2,0)),0,VLOOKUP(CONCATENATE($B70,G$2,"SINGLE"),'I-SUB'!$V$3:$W$624,2,0))</f>
        <v>0</v>
      </c>
      <c r="H70" s="11">
        <f>IF(ISNA(VLOOKUP(CONCATENATE($B70,H$2,"SINGLE"),'I-SUB'!$V$3:$W$624,2,0)),0,VLOOKUP(CONCATENATE($B70,H$2,"SINGLE"),'I-SUB'!$V$3:$W$624,2,0))</f>
        <v>0</v>
      </c>
      <c r="I70" s="11">
        <f>IF(ISNA(VLOOKUP(CONCATENATE($B70,I$2,"SINGLE"),'I-SUB'!$V$3:$W$624,2,0)),0,VLOOKUP(CONCATENATE($B70,I$2,"SINGLE"),'I-SUB'!$V$3:$W$624,2,0))</f>
        <v>0</v>
      </c>
      <c r="J70" s="11">
        <f>IF(ISNA(VLOOKUP(CONCATENATE($B70,J$2,"SINGLE"),'I-SUB'!$V$3:$W$624,2,0)),0,VLOOKUP(CONCATENATE($B70,J$2,"SINGLE"),'I-SUB'!$V$3:$W$624,2,0))</f>
        <v>0</v>
      </c>
      <c r="K70" s="11">
        <f>IF(ISNA(VLOOKUP(CONCATENATE($B70,K$2,"SINGLE"),'I-SUB'!$V$3:$W$624,2,0)),0,VLOOKUP(CONCATENATE($B70,K$2,"SINGLE"),'I-SUB'!$V$3:$W$624,2,0))</f>
        <v>0</v>
      </c>
      <c r="L70" s="11">
        <f>IF(ISNA(VLOOKUP(CONCATENATE($B70,L$2,"SINGLE"),'I-SUB'!$V$3:$W$624,2,0)),0,VLOOKUP(CONCATENATE($B70,L$2,"SINGLE"),'I-SUB'!$V$3:$W$624,2,0))</f>
        <v>0</v>
      </c>
      <c r="M70" s="11">
        <f>IF(ISNA(VLOOKUP(CONCATENATE($B70,M$2,"SINGLE"),'I-SUB'!$V$3:$W$624,2,0)),0,VLOOKUP(CONCATENATE($B70,M$2,"SINGLE"),'I-SUB'!$V$3:$W$624,2,0))</f>
        <v>0</v>
      </c>
      <c r="N70" s="11">
        <f>IF(ISNA(VLOOKUP(CONCATENATE($B70,N$2,"SINGLE"),'I-SUB'!$V$3:$W$624,2,0)),0,VLOOKUP(CONCATENATE($B70,N$2,"SINGLE"),'I-SUB'!$V$3:$W$624,2,0))</f>
        <v>0</v>
      </c>
      <c r="O70" s="11">
        <f>IF(ISNA(VLOOKUP(CONCATENATE($B70,O$2,"SINGLE"),'I-SUB'!$V$3:$W$624,2,0)),0,VLOOKUP(CONCATENATE($B70,O$2,"SINGLE"),'I-SUB'!$V$3:$W$624,2,0))</f>
        <v>0</v>
      </c>
      <c r="P70" s="54">
        <f>SUM(C70:O70)</f>
        <v>0</v>
      </c>
      <c r="Q70" s="11">
        <f>IF(ISNA(VLOOKUP(CONCATENATE($B70,Q$2,"SINGLE"),'II-SUB'!$V$3:$W$630,2,0)),0,VLOOKUP(CONCATENATE($B70,Q$2,"SINGLE"),'II-SUB'!$V$3:$W$630,2,0))</f>
        <v>60.6</v>
      </c>
      <c r="R70" s="11">
        <f>IF(ISNA(VLOOKUP(CONCATENATE($B70,R$2,"SINGLE"),'II-SUB'!$V$3:$W$630,2,0)),0,VLOOKUP(CONCATENATE($B70,R$2,"SINGLE"),'II-SUB'!$V$3:$W$630,2,0))</f>
        <v>11.3</v>
      </c>
      <c r="S70" s="11">
        <f>IF(ISNA(VLOOKUP(CONCATENATE($B70,S$2,"SINGLE"),'II-SUB'!$V$3:$W$630,2,0)),0,VLOOKUP(CONCATENATE($B70,S$2,"SINGLE"),'II-SUB'!$V$3:$W$630,2,0))</f>
        <v>0</v>
      </c>
      <c r="T70" s="11">
        <f>IF(ISNA(VLOOKUP(CONCATENATE($B70,T$2,"SINGLE"),'II-SUB'!$V$3:$W$630,2,0)),0,VLOOKUP(CONCATENATE($B70,T$2,"SINGLE"),'II-SUB'!$V$3:$W$630,2,0))</f>
        <v>0</v>
      </c>
      <c r="U70" s="11">
        <f>IF(ISNA(VLOOKUP(CONCATENATE($B70,U$2,"SINGLE"),'II-SUB'!$V$3:$W$630,2,0)),0,VLOOKUP(CONCATENATE($B70,U$2,"SINGLE"),'II-SUB'!$V$3:$W$630,2,0))</f>
        <v>0</v>
      </c>
      <c r="V70" s="11">
        <f>IF(ISNA(VLOOKUP(CONCATENATE($B70,V$2,"SINGLE"),'II-SUB'!$V$3:$W$630,2,0)),0,VLOOKUP(CONCATENATE($B70,V$2,"SINGLE"),'II-SUB'!$V$3:$W$630,2,0))</f>
        <v>0</v>
      </c>
      <c r="W70" s="11">
        <f>IF(ISNA(VLOOKUP(CONCATENATE($B70,W$2,"SINGLE"),'II-SUB'!$V$3:$W$630,2,0)),0,VLOOKUP(CONCATENATE($B70,W$2,"SINGLE"),'II-SUB'!$V$3:$W$630,2,0))</f>
        <v>0</v>
      </c>
      <c r="X70" s="11">
        <f>IF(ISNA(VLOOKUP(CONCATENATE($B70,X$2,"SINGLE"),'II-SUB'!$V$3:$W$630,2,0)),0,VLOOKUP(CONCATENATE($B70,X$2,"SINGLE"),'II-SUB'!$V$3:$W$630,2,0))</f>
        <v>0</v>
      </c>
      <c r="Y70" s="11">
        <f>IF(ISNA(VLOOKUP(CONCATENATE($B70,Y$2,"SINGLE"),'II-SUB'!$V$3:$W$630,2,0)),0,VLOOKUP(CONCATENATE($B70,Y$2,"SINGLE"),'II-SUB'!$V$3:$W$630,2,0))</f>
        <v>0</v>
      </c>
      <c r="Z70" s="11">
        <f>IF(ISNA(VLOOKUP(CONCATENATE($B70,Z$2,"SINGLE"),'II-SUB'!$V$3:$W$630,2,0)),0,VLOOKUP(CONCATENATE($B70,Z$2,"SINGLE"),'II-SUB'!$V$3:$W$630,2,0))</f>
        <v>0</v>
      </c>
      <c r="AA70" s="11">
        <f>IF(ISNA(VLOOKUP(CONCATENATE($B70,AA$2,"SINGLE"),'II-SUB'!$V$3:$W$630,2,0)),0,VLOOKUP(CONCATENATE($B70,AA$2,"SINGLE"),'II-SUB'!$V$3:$W$630,2,0))</f>
        <v>0</v>
      </c>
      <c r="AB70" s="11">
        <f>IF(ISNA(VLOOKUP(CONCATENATE($B70,AB$2,"SINGLE"),'II-SUB'!$V$3:$W$630,2,0)),0,VLOOKUP(CONCATENATE($B70,AB$2,"SINGLE"),'II-SUB'!$V$3:$W$630,2,0))</f>
        <v>0</v>
      </c>
      <c r="AC70" s="11">
        <f>IF(ISNA(VLOOKUP(CONCATENATE($B70,AC$2,"SINGLE"),'II-SUB'!$V$3:$W$630,2,0)),0,VLOOKUP(CONCATENATE($B70,AC$2,"SINGLE"),'II-SUB'!$V$3:$W$630,2,0))</f>
        <v>0</v>
      </c>
      <c r="AD70" s="54">
        <f>SUM(Q70:AC70)</f>
        <v>71.900000000000006</v>
      </c>
      <c r="AE70" s="11">
        <f>IF(ISNA(VLOOKUP(CONCATENATE($B70,AE$2,"SINGLE"),MW!$V$3:$W$600,2,0)),0,VLOOKUP(CONCATENATE($B70,AE$2,"SINGLE"),MW!$V$3:$W$600,2,0))</f>
        <v>0</v>
      </c>
      <c r="AF70" s="11">
        <f>IF(ISNA(VLOOKUP(CONCATENATE($B70,AF$2,"SINGLE"),MW!$V$3:$W$600,2,0)),0,VLOOKUP(CONCATENATE($B70,AF$2,"SINGLE"),MW!$V$3:$W$600,2,0))</f>
        <v>0</v>
      </c>
      <c r="AG70" s="11">
        <f>IF(ISNA(VLOOKUP(CONCATENATE($B70,AG$2,"SINGLE"),MW!$V$3:$W$600,2,0)),0,VLOOKUP(CONCATENATE($B70,AG$2,"SINGLE"),MW!$V$3:$W$600,2,0))</f>
        <v>0</v>
      </c>
      <c r="AH70" s="11">
        <f>IF(ISNA(VLOOKUP(CONCATENATE($B70,AH$2,"SINGLE"),MW!$V$3:$W$600,2,0)),0,VLOOKUP(CONCATENATE($B70,AH$2,"SINGLE"),MW!$V$3:$W$600,2,0))</f>
        <v>0</v>
      </c>
      <c r="AI70" s="11">
        <f>IF(ISNA(VLOOKUP(CONCATENATE($B70,AI$2,"SINGLE"),MW!$V$3:$W$600,2,0)),0,VLOOKUP(CONCATENATE($B70,AI$2,"SINGLE"),MW!$V$3:$W$600,2,0))</f>
        <v>0</v>
      </c>
      <c r="AJ70" s="11">
        <f>IF(ISNA(VLOOKUP(CONCATENATE($B70,AJ$2,"SINGLE"),MW!$V$3:$W$600,2,0)),0,VLOOKUP(CONCATENATE($B70,AJ$2,"SINGLE"),MW!$V$3:$W$600,2,0))</f>
        <v>0</v>
      </c>
      <c r="AK70" s="11">
        <f>IF(ISNA(VLOOKUP(CONCATENATE($B70,AK$2,"SINGLE"),MW!$V$3:$W$600,2,0)),0,VLOOKUP(CONCATENATE($B70,AK$2,"SINGLE"),MW!$V$3:$W$600,2,0))</f>
        <v>0</v>
      </c>
      <c r="AL70" s="11">
        <f>IF(ISNA(VLOOKUP(CONCATENATE($B70,AL$2,"SINGLE"),'I-SUB'!$V$3:$W$624,2,0)),0,VLOOKUP(CONCATENATE($B70,AL$2,"SINGLE"),'I-SUB'!$V$3:$W$624,2,0))</f>
        <v>0</v>
      </c>
      <c r="AM70" s="11">
        <f>IF(ISNA(VLOOKUP(CONCATENATE($B70,AM$2,"SINGLE"),'I-SUB'!$V$3:$W$624,2,0)),0,VLOOKUP(CONCATENATE($B70,AM$2,"SINGLE"),'I-SUB'!$V$3:$W$624,2,0))</f>
        <v>0</v>
      </c>
      <c r="AN70" s="11">
        <f>IF(ISNA(VLOOKUP(CONCATENATE($B70,AN$2,"SINGLE"),'I-SUB'!$V$3:$W$624,2,0)),0,VLOOKUP(CONCATENATE($B70,AN$2,"SINGLE"),'I-SUB'!$V$3:$W$624,2,0))</f>
        <v>0</v>
      </c>
      <c r="AO70" s="11">
        <f>IF(ISNA(VLOOKUP(CONCATENATE($B70,AO$2,"SINGLE"),MW!$V$3:$W$600,2,0)),0,VLOOKUP(CONCATENATE($B70,AO$2,"SINGLE"),MW!$V$3:$W$600,2,0))</f>
        <v>0</v>
      </c>
      <c r="AP70" s="54">
        <f>SUM(AE70:AO70)</f>
        <v>0</v>
      </c>
      <c r="AQ70" s="11">
        <f>IF(ISNA(VLOOKUP(CONCATENATE($B70,AQ$2,"SINGLE"),'III-SUB'!$V$3:$W$633,2,0)),0,VLOOKUP(CONCATENATE($B70,AQ$2,"SINGLE"),'III-SUB'!$V$3:$W$633,2,0))</f>
        <v>73.2</v>
      </c>
      <c r="AR70" s="11">
        <f>IF(ISNA(VLOOKUP(CONCATENATE($B70,AR$2,"SINGLE"),'III-SUB'!$V$3:$W$633,2,0)),0,VLOOKUP(CONCATENATE($B70,AR$2,"SINGLE"),'III-SUB'!$V$3:$W$633,2,0))</f>
        <v>0</v>
      </c>
      <c r="AS70" s="11">
        <f>IF(ISNA(VLOOKUP(CONCATENATE($B70,AS$2,"SINGLE"),'III-SUB'!$V$3:$W$633,2,0)),0,VLOOKUP(CONCATENATE($B70,AS$2,"SINGLE"),'III-SUB'!$V$3:$W$633,2,0))</f>
        <v>0</v>
      </c>
      <c r="AT70" s="11">
        <f>IF(ISNA(VLOOKUP(CONCATENATE($B70,AT$2,"SINGLE"),'III-SUB'!$V$3:$W$633,2,0)),0,VLOOKUP(CONCATENATE($B70,AT$2,"SINGLE"),'III-SUB'!$V$3:$W$633,2,0))</f>
        <v>0</v>
      </c>
      <c r="AU70" s="11">
        <f>IF(ISNA(VLOOKUP(CONCATENATE($B70,AU$2,"SINGLE"),'III-SUB'!$V$3:$W$633,2,0)),0,VLOOKUP(CONCATENATE($B70,AU$2,"SINGLE"),'III-SUB'!$V$3:$W$633,2,0))</f>
        <v>0</v>
      </c>
      <c r="AV70" s="11">
        <f>IF(ISNA(VLOOKUP(CONCATENATE($B70,AV$2,"SINGLE"),'III-SUB'!$V$3:$W$633,2,0)),0,VLOOKUP(CONCATENATE($B70,AV$2,"SINGLE"),'III-SUB'!$V$3:$W$633,2,0))</f>
        <v>0</v>
      </c>
      <c r="AW70" s="11">
        <f>IF(ISNA(VLOOKUP(CONCATENATE($B70,AW$2,"SINGLE"),'III-SUB'!$V$3:$W$633,2,0)),0,VLOOKUP(CONCATENATE($B70,AW$2,"SINGLE"),'III-SUB'!$V$3:$W$633,2,0))</f>
        <v>0</v>
      </c>
      <c r="AX70" s="11">
        <f>IF(ISNA(VLOOKUP(CONCATENATE($B70,AX$2,"SINGLE"),'III-SUB'!$V$3:$W$633,2,0)),0,VLOOKUP(CONCATENATE($B70,AX$2,"SINGLE"),'III-SUB'!$V$3:$W$633,2,0))</f>
        <v>0</v>
      </c>
      <c r="AY70" s="11">
        <f>IF(ISNA(VLOOKUP(CONCATENATE($B70,AY$2,"SINGLE"),'III-SUB'!$V$3:$W$633,2,0)),0,VLOOKUP(CONCATENATE($B70,AY$2,"SINGLE"),'III-SUB'!$V$3:$W$633,2,0))</f>
        <v>0</v>
      </c>
      <c r="AZ70" s="11">
        <f>IF(ISNA(VLOOKUP(CONCATENATE($B70,AZ$2,"SINGLE"),'I-SUB'!$V$3:$W$624,2,0)),0,VLOOKUP(CONCATENATE($B70,AZ$2,"SINGLE"),'I-SUB'!$V$3:$W$624,2,0))</f>
        <v>0</v>
      </c>
      <c r="BA70" s="11">
        <f>IF(ISNA(VLOOKUP(CONCATENATE($B70,BA$2,"SINGLE"),'I-SUB'!$V$3:$W$624,2,0)),0,VLOOKUP(CONCATENATE($B70,BA$2,"SINGLE"),'I-SUB'!$V$3:$W$624,2,0))</f>
        <v>0</v>
      </c>
      <c r="BB70" s="11">
        <f>IF(ISNA(VLOOKUP(CONCATENATE($B70,BB$2,"SINGLE"),'I-SUB'!$V$3:$W$624,2,0)),0,VLOOKUP(CONCATENATE($B70,BB$2,"SINGLE"),'I-SUB'!$V$3:$W$624,2,0))</f>
        <v>0</v>
      </c>
      <c r="BC70" s="11">
        <f>IF(ISNA(VLOOKUP(CONCATENATE($B70,BC$2,"SINGLE"),'III-SUB'!$V$3:$W$633,2,0)),0,VLOOKUP(CONCATENATE($B70,BC$2,"SINGLE"),'III-SUB'!$V$3:$W$633,2,0))</f>
        <v>0</v>
      </c>
      <c r="BD70" s="54">
        <f>SUM(AQ70:BC70)</f>
        <v>73.2</v>
      </c>
      <c r="BE70" s="54">
        <f>IF(ISNA(VLOOKUP(CONCATENATE($B70,BE$2,"SINGLE"),VHF!$V$3:$W$627,2,0)),0,VLOOKUP(CONCATENATE($B70,BE$2,"SINGLE"),VHF!$V$3:$W$627,2,0))</f>
        <v>44.5</v>
      </c>
      <c r="BF70" s="11">
        <f>IF(ISNA(VLOOKUP(CONCATENATE($B70,BF$2,"SINGLE"),UHF!$V$3:$W$612,2,0)),0,VLOOKUP(CONCATENATE($B70,BF$2,"SINGLE"),UHF!$V$3:$W$612,2,0))</f>
        <v>105.6</v>
      </c>
      <c r="BG70" s="11">
        <f>IF(ISNA(VLOOKUP(CONCATENATE($B70,BG$2,"SINGLE"),UHF!$V$3:$W$612,2,0)),0,VLOOKUP(CONCATENATE($B70,BG$2,"SINGLE"),UHF!$V$3:$W$612,2,0))</f>
        <v>0</v>
      </c>
      <c r="BH70" s="11">
        <f>IF(ISNA(VLOOKUP(CONCATENATE($B70,BH$2,"SINGLE"),UHF!$V$3:$W$612,2,0)),0,VLOOKUP(CONCATENATE($B70,BH$2,"SINGLE"),UHF!$V$3:$W$612,2,0))</f>
        <v>0</v>
      </c>
      <c r="BI70" s="11">
        <f>IF(ISNA(VLOOKUP(CONCATENATE($B70,BI$2,"SINGLE"),UHF!$V$3:$W$612,2,0)),0,VLOOKUP(CONCATENATE($B70,BI$2,"SINGLE"),UHF!$V$3:$W$612,2,0))</f>
        <v>0</v>
      </c>
      <c r="BJ70" s="11">
        <f>IF(ISNA(VLOOKUP(CONCATENATE($B70,BJ$2,"SINGLE"),UHF!$V$3:$W$612,2,0)),0,VLOOKUP(CONCATENATE($B70,BJ$2,"SINGLE"),UHF!$V$3:$W$612,2,0))</f>
        <v>0</v>
      </c>
      <c r="BK70" s="11">
        <f>IF(ISNA(VLOOKUP(CONCATENATE($B70,BK$2,"SINGLE"),UHF!$V$3:$W$612,2,0)),0,VLOOKUP(CONCATENATE($B70,BK$2,"SINGLE"),UHF!$V$3:$W$612,2,0))</f>
        <v>0</v>
      </c>
      <c r="BL70" s="11">
        <f>IF(ISNA(VLOOKUP(CONCATENATE($B70,BL$2,"SINGLE"),UHF!$V$3:$W$612,2,0)),0,VLOOKUP(CONCATENATE($B70,BL$2,"SINGLE"),UHF!$V$3:$W$612,2,0))</f>
        <v>0</v>
      </c>
      <c r="BM70" s="11">
        <f>IF(ISNA(VLOOKUP(CONCATENATE($B70,BM$2,"SINGLE"),UHF!$V$3:$W$612,2,0)),0,VLOOKUP(CONCATENATE($B70,BM$2,"SINGLE"),UHF!$V$3:$W$612,2,0))</f>
        <v>0</v>
      </c>
      <c r="BN70" s="11">
        <f>IF(ISNA(VLOOKUP(CONCATENATE($B70,BN$2,"SINGLE"),UHF!$V$3:$W$612,2,0)),0,VLOOKUP(CONCATENATE($B70,BN$2,"SINGLE"),UHF!$V$3:$W$612,2,0))</f>
        <v>0</v>
      </c>
      <c r="BO70" s="11">
        <f>IF(ISNA(VLOOKUP(CONCATENATE($B70,BO$2,"SINGLE"),UHF!$V$3:$W$612,2,0)),0,VLOOKUP(CONCATENATE($B70,BO$2,"SINGLE"),UHF!$V$3:$W$612,2,0))</f>
        <v>0</v>
      </c>
      <c r="BP70" s="11">
        <f>IF(ISNA(VLOOKUP(CONCATENATE($B70,BP$2,"SINGLE"),UHF!$V$3:$W$612,2,0)),0,VLOOKUP(CONCATENATE($B70,BP$2,"SINGLE"),UHF!$V$3:$W$612,2,0))</f>
        <v>0</v>
      </c>
      <c r="BQ70" s="11">
        <f>IF(ISNA(VLOOKUP(CONCATENATE($B70,BQ$2,"SINGLE"),UHF!$V$3:$W$612,2,0)),0,VLOOKUP(CONCATENATE($B70,BQ$2,"SINGLE"),UHF!$V$3:$W$612,2,0))</f>
        <v>0</v>
      </c>
      <c r="BR70" s="54">
        <f>SUM(BF70:BQ70)</f>
        <v>105.6</v>
      </c>
      <c r="BS70" s="54">
        <f>IF(ISNA(VLOOKUP(CONCATENATE($B70,BS$2,"SINGLE"),'A1'!$V$3:$W$612,2,0)),0,VLOOKUP(CONCATENATE($B70,BS$2,"SINGLE"),'A1'!$V$3:$W$612,2,0))</f>
        <v>0</v>
      </c>
      <c r="BT70" s="11">
        <f>SUM(C70,Q70,AQ70,BE70,BS70)</f>
        <v>178.3</v>
      </c>
      <c r="BU70" s="11">
        <f>SUM(D70,R70,AR70,BF70)</f>
        <v>116.89999999999999</v>
      </c>
      <c r="BV70" s="11">
        <f>SUM(E70,S70,AE70,AS70,BG70)</f>
        <v>0</v>
      </c>
      <c r="BW70" s="11">
        <f>SUM(F70,T70,AF70,AT70,BH70)</f>
        <v>0</v>
      </c>
      <c r="BX70" s="11">
        <f>SUM(G70,U70,AG70,AU70,BI70)</f>
        <v>0</v>
      </c>
      <c r="BY70" s="11">
        <f>SUM(H70,V70,AH70,AV70,BJ70)</f>
        <v>0</v>
      </c>
      <c r="BZ70" s="11">
        <f>SUM(I70,W70,AI70,AW70,BK70)</f>
        <v>0</v>
      </c>
      <c r="CA70" s="11">
        <f>SUM(J70,X70,AJ70,AX70,BL70)</f>
        <v>0</v>
      </c>
      <c r="CB70" s="11">
        <f>SUM(K70,Y70,AK70,AY70,BM70)</f>
        <v>0</v>
      </c>
      <c r="CC70" s="11">
        <f>SUM(L70,Z70,AL70,AZ70,BN70)</f>
        <v>0</v>
      </c>
      <c r="CD70" s="11">
        <f>SUM(M70,AA70,AM70,BA70,BO70)</f>
        <v>0</v>
      </c>
      <c r="CE70" s="11">
        <f>SUM(N70,AB70,AN70,BB70,BP70)</f>
        <v>0</v>
      </c>
      <c r="CF70" s="11">
        <f>SUM(O70,AC70,AO70,BC70,BQ70)</f>
        <v>0</v>
      </c>
      <c r="CG70" s="11">
        <f>SUM(BT70:CF70)</f>
        <v>295.2</v>
      </c>
      <c r="CH70" s="11">
        <f>SUM(P70,AD70,AP70,BD70,BE70,BR70,BS70)</f>
        <v>295.20000000000005</v>
      </c>
      <c r="CI70" s="11">
        <f>MIN(P70,AD70,AP70,BD70,BE70,BR70,BS70)</f>
        <v>0</v>
      </c>
      <c r="CJ70" s="51">
        <f>SUM(CH70-CI70)</f>
        <v>295.20000000000005</v>
      </c>
    </row>
    <row r="71" spans="1:88" x14ac:dyDescent="0.2">
      <c r="A71" s="21" t="str">
        <f t="shared" si="0"/>
        <v>69.</v>
      </c>
      <c r="B71" s="8" t="str">
        <f>'Seznam-SO'!A145</f>
        <v>OK1RN</v>
      </c>
      <c r="C71" s="11">
        <f>IF(ISNA(VLOOKUP(CONCATENATE($B71,C$2,"SINGLE"),'I-SUB'!$V$3:$W$624,2,0)),0,VLOOKUP(CONCATENATE($B71,C$2,"SINGLE"),'I-SUB'!$V$3:$W$624,2,0))</f>
        <v>0</v>
      </c>
      <c r="D71" s="11">
        <f>IF(ISNA(VLOOKUP(CONCATENATE($B71,D$2,"SINGLE"),'I-SUB'!$V$3:$W$624,2,0)),0,VLOOKUP(CONCATENATE($B71,D$2,"SINGLE"),'I-SUB'!$V$3:$W$624,2,0))</f>
        <v>0</v>
      </c>
      <c r="E71" s="11">
        <f>IF(ISNA(VLOOKUP(CONCATENATE($B71,E$2,"SINGLE"),'I-SUB'!$V$3:$W$624,2,0)),0,VLOOKUP(CONCATENATE($B71,E$2,"SINGLE"),'I-SUB'!$V$3:$W$624,2,0))</f>
        <v>0</v>
      </c>
      <c r="F71" s="11">
        <f>IF(ISNA(VLOOKUP(CONCATENATE($B71,F$2,"SINGLE"),'I-SUB'!$V$3:$W$624,2,0)),0,VLOOKUP(CONCATENATE($B71,F$2,"SINGLE"),'I-SUB'!$V$3:$W$624,2,0))</f>
        <v>0</v>
      </c>
      <c r="G71" s="11">
        <f>IF(ISNA(VLOOKUP(CONCATENATE($B71,G$2,"SINGLE"),'I-SUB'!$V$3:$W$624,2,0)),0,VLOOKUP(CONCATENATE($B71,G$2,"SINGLE"),'I-SUB'!$V$3:$W$624,2,0))</f>
        <v>0</v>
      </c>
      <c r="H71" s="11">
        <f>IF(ISNA(VLOOKUP(CONCATENATE($B71,H$2,"SINGLE"),'I-SUB'!$V$3:$W$624,2,0)),0,VLOOKUP(CONCATENATE($B71,H$2,"SINGLE"),'I-SUB'!$V$3:$W$624,2,0))</f>
        <v>0</v>
      </c>
      <c r="I71" s="11">
        <f>IF(ISNA(VLOOKUP(CONCATENATE($B71,I$2,"SINGLE"),'I-SUB'!$V$3:$W$624,2,0)),0,VLOOKUP(CONCATENATE($B71,I$2,"SINGLE"),'I-SUB'!$V$3:$W$624,2,0))</f>
        <v>0</v>
      </c>
      <c r="J71" s="11">
        <f>IF(ISNA(VLOOKUP(CONCATENATE($B71,J$2,"SINGLE"),'I-SUB'!$V$3:$W$624,2,0)),0,VLOOKUP(CONCATENATE($B71,J$2,"SINGLE"),'I-SUB'!$V$3:$W$624,2,0))</f>
        <v>0</v>
      </c>
      <c r="K71" s="11">
        <f>IF(ISNA(VLOOKUP(CONCATENATE($B71,K$2,"SINGLE"),'I-SUB'!$V$3:$W$624,2,0)),0,VLOOKUP(CONCATENATE($B71,K$2,"SINGLE"),'I-SUB'!$V$3:$W$624,2,0))</f>
        <v>0</v>
      </c>
      <c r="L71" s="11">
        <f>IF(ISNA(VLOOKUP(CONCATENATE($B71,L$2,"SINGLE"),'I-SUB'!$V$3:$W$624,2,0)),0,VLOOKUP(CONCATENATE($B71,L$2,"SINGLE"),'I-SUB'!$V$3:$W$624,2,0))</f>
        <v>0</v>
      </c>
      <c r="M71" s="11">
        <f>IF(ISNA(VLOOKUP(CONCATENATE($B71,M$2,"SINGLE"),'I-SUB'!$V$3:$W$624,2,0)),0,VLOOKUP(CONCATENATE($B71,M$2,"SINGLE"),'I-SUB'!$V$3:$W$624,2,0))</f>
        <v>0</v>
      </c>
      <c r="N71" s="11">
        <f>IF(ISNA(VLOOKUP(CONCATENATE($B71,N$2,"SINGLE"),'I-SUB'!$V$3:$W$624,2,0)),0,VLOOKUP(CONCATENATE($B71,N$2,"SINGLE"),'I-SUB'!$V$3:$W$624,2,0))</f>
        <v>0</v>
      </c>
      <c r="O71" s="11">
        <f>IF(ISNA(VLOOKUP(CONCATENATE($B71,O$2,"SINGLE"),'I-SUB'!$V$3:$W$624,2,0)),0,VLOOKUP(CONCATENATE($B71,O$2,"SINGLE"),'I-SUB'!$V$3:$W$624,2,0))</f>
        <v>0</v>
      </c>
      <c r="P71" s="54">
        <f>SUM(C71:O71)</f>
        <v>0</v>
      </c>
      <c r="Q71" s="11">
        <f>IF(ISNA(VLOOKUP(CONCATENATE($B71,Q$2,"SINGLE"),'II-SUB'!$V$3:$W$630,2,0)),0,VLOOKUP(CONCATENATE($B71,Q$2,"SINGLE"),'II-SUB'!$V$3:$W$630,2,0))</f>
        <v>0</v>
      </c>
      <c r="R71" s="11">
        <f>IF(ISNA(VLOOKUP(CONCATENATE($B71,R$2,"SINGLE"),'II-SUB'!$V$3:$W$630,2,0)),0,VLOOKUP(CONCATENATE($B71,R$2,"SINGLE"),'II-SUB'!$V$3:$W$630,2,0))</f>
        <v>110.7</v>
      </c>
      <c r="S71" s="11">
        <f>IF(ISNA(VLOOKUP(CONCATENATE($B71,S$2,"SINGLE"),'II-SUB'!$V$3:$W$630,2,0)),0,VLOOKUP(CONCATENATE($B71,S$2,"SINGLE"),'II-SUB'!$V$3:$W$630,2,0))</f>
        <v>0</v>
      </c>
      <c r="T71" s="11">
        <f>IF(ISNA(VLOOKUP(CONCATENATE($B71,T$2,"SINGLE"),'II-SUB'!$V$3:$W$630,2,0)),0,VLOOKUP(CONCATENATE($B71,T$2,"SINGLE"),'II-SUB'!$V$3:$W$630,2,0))</f>
        <v>0</v>
      </c>
      <c r="U71" s="11">
        <f>IF(ISNA(VLOOKUP(CONCATENATE($B71,U$2,"SINGLE"),'II-SUB'!$V$3:$W$630,2,0)),0,VLOOKUP(CONCATENATE($B71,U$2,"SINGLE"),'II-SUB'!$V$3:$W$630,2,0))</f>
        <v>0</v>
      </c>
      <c r="V71" s="11">
        <f>IF(ISNA(VLOOKUP(CONCATENATE($B71,V$2,"SINGLE"),'II-SUB'!$V$3:$W$630,2,0)),0,VLOOKUP(CONCATENATE($B71,V$2,"SINGLE"),'II-SUB'!$V$3:$W$630,2,0))</f>
        <v>0</v>
      </c>
      <c r="W71" s="11">
        <f>IF(ISNA(VLOOKUP(CONCATENATE($B71,W$2,"SINGLE"),'II-SUB'!$V$3:$W$630,2,0)),0,VLOOKUP(CONCATENATE($B71,W$2,"SINGLE"),'II-SUB'!$V$3:$W$630,2,0))</f>
        <v>0</v>
      </c>
      <c r="X71" s="11">
        <f>IF(ISNA(VLOOKUP(CONCATENATE($B71,X$2,"SINGLE"),'II-SUB'!$V$3:$W$630,2,0)),0,VLOOKUP(CONCATENATE($B71,X$2,"SINGLE"),'II-SUB'!$V$3:$W$630,2,0))</f>
        <v>0</v>
      </c>
      <c r="Y71" s="11">
        <f>IF(ISNA(VLOOKUP(CONCATENATE($B71,Y$2,"SINGLE"),'II-SUB'!$V$3:$W$630,2,0)),0,VLOOKUP(CONCATENATE($B71,Y$2,"SINGLE"),'II-SUB'!$V$3:$W$630,2,0))</f>
        <v>0</v>
      </c>
      <c r="Z71" s="11">
        <f>IF(ISNA(VLOOKUP(CONCATENATE($B71,Z$2,"SINGLE"),'II-SUB'!$V$3:$W$630,2,0)),0,VLOOKUP(CONCATENATE($B71,Z$2,"SINGLE"),'II-SUB'!$V$3:$W$630,2,0))</f>
        <v>0</v>
      </c>
      <c r="AA71" s="11">
        <f>IF(ISNA(VLOOKUP(CONCATENATE($B71,AA$2,"SINGLE"),'II-SUB'!$V$3:$W$630,2,0)),0,VLOOKUP(CONCATENATE($B71,AA$2,"SINGLE"),'II-SUB'!$V$3:$W$630,2,0))</f>
        <v>0</v>
      </c>
      <c r="AB71" s="11">
        <f>IF(ISNA(VLOOKUP(CONCATENATE($B71,AB$2,"SINGLE"),'II-SUB'!$V$3:$W$630,2,0)),0,VLOOKUP(CONCATENATE($B71,AB$2,"SINGLE"),'II-SUB'!$V$3:$W$630,2,0))</f>
        <v>0</v>
      </c>
      <c r="AC71" s="11">
        <f>IF(ISNA(VLOOKUP(CONCATENATE($B71,AC$2,"SINGLE"),'II-SUB'!$V$3:$W$630,2,0)),0,VLOOKUP(CONCATENATE($B71,AC$2,"SINGLE"),'II-SUB'!$V$3:$W$630,2,0))</f>
        <v>0</v>
      </c>
      <c r="AD71" s="54">
        <f>SUM(Q71:AC71)</f>
        <v>110.7</v>
      </c>
      <c r="AE71" s="11">
        <f>IF(ISNA(VLOOKUP(CONCATENATE($B71,AE$2,"SINGLE"),MW!$V$3:$W$600,2,0)),0,VLOOKUP(CONCATENATE($B71,AE$2,"SINGLE"),MW!$V$3:$W$600,2,0))</f>
        <v>0</v>
      </c>
      <c r="AF71" s="11">
        <f>IF(ISNA(VLOOKUP(CONCATENATE($B71,AF$2,"SINGLE"),MW!$V$3:$W$600,2,0)),0,VLOOKUP(CONCATENATE($B71,AF$2,"SINGLE"),MW!$V$3:$W$600,2,0))</f>
        <v>0</v>
      </c>
      <c r="AG71" s="11">
        <f>IF(ISNA(VLOOKUP(CONCATENATE($B71,AG$2,"SINGLE"),MW!$V$3:$W$600,2,0)),0,VLOOKUP(CONCATENATE($B71,AG$2,"SINGLE"),MW!$V$3:$W$600,2,0))</f>
        <v>0</v>
      </c>
      <c r="AH71" s="11">
        <f>IF(ISNA(VLOOKUP(CONCATENATE($B71,AH$2,"SINGLE"),MW!$V$3:$W$600,2,0)),0,VLOOKUP(CONCATENATE($B71,AH$2,"SINGLE"),MW!$V$3:$W$600,2,0))</f>
        <v>0</v>
      </c>
      <c r="AI71" s="11">
        <f>IF(ISNA(VLOOKUP(CONCATENATE($B71,AI$2,"SINGLE"),MW!$V$3:$W$600,2,0)),0,VLOOKUP(CONCATENATE($B71,AI$2,"SINGLE"),MW!$V$3:$W$600,2,0))</f>
        <v>0</v>
      </c>
      <c r="AJ71" s="11">
        <f>IF(ISNA(VLOOKUP(CONCATENATE($B71,AJ$2,"SINGLE"),MW!$V$3:$W$600,2,0)),0,VLOOKUP(CONCATENATE($B71,AJ$2,"SINGLE"),MW!$V$3:$W$600,2,0))</f>
        <v>0</v>
      </c>
      <c r="AK71" s="11">
        <f>IF(ISNA(VLOOKUP(CONCATENATE($B71,AK$2,"SINGLE"),MW!$V$3:$W$600,2,0)),0,VLOOKUP(CONCATENATE($B71,AK$2,"SINGLE"),MW!$V$3:$W$600,2,0))</f>
        <v>0</v>
      </c>
      <c r="AL71" s="11">
        <f>IF(ISNA(VLOOKUP(CONCATENATE($B71,AL$2,"SINGLE"),MW!$V$3:$W$600,2,0)),0,VLOOKUP(CONCATENATE($B71,AL$2,"SINGLE"),MW!$V$3:$W$600,2,0))</f>
        <v>0</v>
      </c>
      <c r="AM71" s="11">
        <f>IF(ISNA(VLOOKUP(CONCATENATE($B71,AM$2,"SINGLE"),MW!$V$3:$W$600,2,0)),0,VLOOKUP(CONCATENATE($B71,AM$2,"SINGLE"),MW!$V$3:$W$600,2,0))</f>
        <v>0</v>
      </c>
      <c r="AN71" s="11">
        <f>IF(ISNA(VLOOKUP(CONCATENATE($B71,AN$2,"SINGLE"),MW!$V$3:$W$600,2,0)),0,VLOOKUP(CONCATENATE($B71,AN$2,"SINGLE"),MW!$V$3:$W$600,2,0))</f>
        <v>0</v>
      </c>
      <c r="AO71" s="11">
        <f>IF(ISNA(VLOOKUP(CONCATENATE($B71,AO$2,"SINGLE"),MW!$V$3:$W$600,2,0)),0,VLOOKUP(CONCATENATE($B71,AO$2,"SINGLE"),MW!$V$3:$W$600,2,0))</f>
        <v>0</v>
      </c>
      <c r="AP71" s="54">
        <f>SUM(AE71:AO71)</f>
        <v>0</v>
      </c>
      <c r="AQ71" s="11">
        <f>IF(ISNA(VLOOKUP(CONCATENATE($B71,AQ$2,"SINGLE"),'III-SUB'!$V$3:$W$633,2,0)),0,VLOOKUP(CONCATENATE($B71,AQ$2,"SINGLE"),'III-SUB'!$V$3:$W$633,2,0))</f>
        <v>0</v>
      </c>
      <c r="AR71" s="11">
        <f>IF(ISNA(VLOOKUP(CONCATENATE($B71,AR$2,"SINGLE"),'III-SUB'!$V$3:$W$633,2,0)),0,VLOOKUP(CONCATENATE($B71,AR$2,"SINGLE"),'III-SUB'!$V$3:$W$633,2,0))</f>
        <v>0</v>
      </c>
      <c r="AS71" s="11">
        <f>IF(ISNA(VLOOKUP(CONCATENATE($B71,AS$2,"SINGLE"),'III-SUB'!$V$3:$W$633,2,0)),0,VLOOKUP(CONCATENATE($B71,AS$2,"SINGLE"),'III-SUB'!$V$3:$W$633,2,0))</f>
        <v>0</v>
      </c>
      <c r="AT71" s="11">
        <f>IF(ISNA(VLOOKUP(CONCATENATE($B71,AT$2,"SINGLE"),'III-SUB'!$V$3:$W$633,2,0)),0,VLOOKUP(CONCATENATE($B71,AT$2,"SINGLE"),'III-SUB'!$V$3:$W$633,2,0))</f>
        <v>0</v>
      </c>
      <c r="AU71" s="11">
        <f>IF(ISNA(VLOOKUP(CONCATENATE($B71,AU$2,"SINGLE"),'III-SUB'!$V$3:$W$633,2,0)),0,VLOOKUP(CONCATENATE($B71,AU$2,"SINGLE"),'III-SUB'!$V$3:$W$633,2,0))</f>
        <v>0</v>
      </c>
      <c r="AV71" s="11">
        <f>IF(ISNA(VLOOKUP(CONCATENATE($B71,AV$2,"SINGLE"),'III-SUB'!$V$3:$W$633,2,0)),0,VLOOKUP(CONCATENATE($B71,AV$2,"SINGLE"),'III-SUB'!$V$3:$W$633,2,0))</f>
        <v>0</v>
      </c>
      <c r="AW71" s="11">
        <f>IF(ISNA(VLOOKUP(CONCATENATE($B71,AW$2,"SINGLE"),'III-SUB'!$V$3:$W$633,2,0)),0,VLOOKUP(CONCATENATE($B71,AW$2,"SINGLE"),'III-SUB'!$V$3:$W$633,2,0))</f>
        <v>0</v>
      </c>
      <c r="AX71" s="11">
        <f>IF(ISNA(VLOOKUP(CONCATENATE($B71,AX$2,"SINGLE"),'III-SUB'!$V$3:$W$633,2,0)),0,VLOOKUP(CONCATENATE($B71,AX$2,"SINGLE"),'III-SUB'!$V$3:$W$633,2,0))</f>
        <v>0</v>
      </c>
      <c r="AY71" s="11">
        <f>IF(ISNA(VLOOKUP(CONCATENATE($B71,AY$2,"SINGLE"),'III-SUB'!$V$3:$W$633,2,0)),0,VLOOKUP(CONCATENATE($B71,AY$2,"SINGLE"),'III-SUB'!$V$3:$W$633,2,0))</f>
        <v>0</v>
      </c>
      <c r="AZ71" s="11">
        <f>IF(ISNA(VLOOKUP(CONCATENATE($B71,AZ$2,"SINGLE"),'III-SUB'!$V$3:$W$633,2,0)),0,VLOOKUP(CONCATENATE($B71,AZ$2,"SINGLE"),'III-SUB'!$V$3:$W$633,2,0))</f>
        <v>0</v>
      </c>
      <c r="BA71" s="11">
        <f>IF(ISNA(VLOOKUP(CONCATENATE($B71,BA$2,"SINGLE"),'III-SUB'!$V$3:$W$633,2,0)),0,VLOOKUP(CONCATENATE($B71,BA$2,"SINGLE"),'III-SUB'!$V$3:$W$633,2,0))</f>
        <v>0</v>
      </c>
      <c r="BB71" s="11">
        <f>IF(ISNA(VLOOKUP(CONCATENATE($B71,BB$2,"SINGLE"),'III-SUB'!$V$3:$W$633,2,0)),0,VLOOKUP(CONCATENATE($B71,BB$2,"SINGLE"),'III-SUB'!$V$3:$W$633,2,0))</f>
        <v>0</v>
      </c>
      <c r="BC71" s="11">
        <f>IF(ISNA(VLOOKUP(CONCATENATE($B71,BC$2,"SINGLE"),'III-SUB'!$V$3:$W$633,2,0)),0,VLOOKUP(CONCATENATE($B71,BC$2,"SINGLE"),'III-SUB'!$V$3:$W$633,2,0))</f>
        <v>0</v>
      </c>
      <c r="BD71" s="54">
        <f>SUM(AQ71:BC71)</f>
        <v>0</v>
      </c>
      <c r="BE71" s="54">
        <f>IF(ISNA(VLOOKUP(CONCATENATE($B71,BE$2,"SINGLE"),VHF!$V$3:$W$627,2,0)),0,VLOOKUP(CONCATENATE($B71,BE$2,"SINGLE"),VHF!$V$3:$W$627,2,0))</f>
        <v>0</v>
      </c>
      <c r="BF71" s="11">
        <f>IF(ISNA(VLOOKUP(CONCATENATE($B71,BF$2,"SINGLE"),UHF!$V$3:$W$612,2,0)),0,VLOOKUP(CONCATENATE($B71,BF$2,"SINGLE"),UHF!$V$3:$W$612,2,0))</f>
        <v>176</v>
      </c>
      <c r="BG71" s="11">
        <f>IF(ISNA(VLOOKUP(CONCATENATE($B71,BG$2,"SINGLE"),UHF!$V$3:$W$612,2,0)),0,VLOOKUP(CONCATENATE($B71,BG$2,"SINGLE"),UHF!$V$3:$W$612,2,0))</f>
        <v>0</v>
      </c>
      <c r="BH71" s="11">
        <f>IF(ISNA(VLOOKUP(CONCATENATE($B71,BH$2,"SINGLE"),UHF!$V$3:$W$612,2,0)),0,VLOOKUP(CONCATENATE($B71,BH$2,"SINGLE"),UHF!$V$3:$W$612,2,0))</f>
        <v>0</v>
      </c>
      <c r="BI71" s="11">
        <f>IF(ISNA(VLOOKUP(CONCATENATE($B71,BI$2,"SINGLE"),UHF!$V$3:$W$612,2,0)),0,VLOOKUP(CONCATENATE($B71,BI$2,"SINGLE"),UHF!$V$3:$W$612,2,0))</f>
        <v>0</v>
      </c>
      <c r="BJ71" s="11">
        <f>IF(ISNA(VLOOKUP(CONCATENATE($B71,BJ$2,"SINGLE"),UHF!$V$3:$W$612,2,0)),0,VLOOKUP(CONCATENATE($B71,BJ$2,"SINGLE"),UHF!$V$3:$W$612,2,0))</f>
        <v>0</v>
      </c>
      <c r="BK71" s="11">
        <f>IF(ISNA(VLOOKUP(CONCATENATE($B71,BK$2,"SINGLE"),UHF!$V$3:$W$612,2,0)),0,VLOOKUP(CONCATENATE($B71,BK$2,"SINGLE"),UHF!$V$3:$W$612,2,0))</f>
        <v>0</v>
      </c>
      <c r="BL71" s="11">
        <f>IF(ISNA(VLOOKUP(CONCATENATE($B71,BL$2,"SINGLE"),UHF!$V$3:$W$612,2,0)),0,VLOOKUP(CONCATENATE($B71,BL$2,"SINGLE"),UHF!$V$3:$W$612,2,0))</f>
        <v>0</v>
      </c>
      <c r="BM71" s="11">
        <f>IF(ISNA(VLOOKUP(CONCATENATE($B71,BM$2,"SINGLE"),UHF!$V$3:$W$612,2,0)),0,VLOOKUP(CONCATENATE($B71,BM$2,"SINGLE"),UHF!$V$3:$W$612,2,0))</f>
        <v>0</v>
      </c>
      <c r="BN71" s="11">
        <f>IF(ISNA(VLOOKUP(CONCATENATE($B71,BN$2,"SINGLE"),UHF!$V$3:$W$612,2,0)),0,VLOOKUP(CONCATENATE($B71,BN$2,"SINGLE"),UHF!$V$3:$W$612,2,0))</f>
        <v>0</v>
      </c>
      <c r="BO71" s="11">
        <f>IF(ISNA(VLOOKUP(CONCATENATE($B71,BO$2,"SINGLE"),UHF!$V$3:$W$612,2,0)),0,VLOOKUP(CONCATENATE($B71,BO$2,"SINGLE"),UHF!$V$3:$W$612,2,0))</f>
        <v>0</v>
      </c>
      <c r="BP71" s="11">
        <f>IF(ISNA(VLOOKUP(CONCATENATE($B71,BP$2,"SINGLE"),UHF!$V$3:$W$612,2,0)),0,VLOOKUP(CONCATENATE($B71,BP$2,"SINGLE"),UHF!$V$3:$W$612,2,0))</f>
        <v>0</v>
      </c>
      <c r="BQ71" s="11">
        <f>IF(ISNA(VLOOKUP(CONCATENATE($B71,BQ$2,"SINGLE"),UHF!$V$3:$W$612,2,0)),0,VLOOKUP(CONCATENATE($B71,BQ$2,"SINGLE"),UHF!$V$3:$W$612,2,0))</f>
        <v>0</v>
      </c>
      <c r="BR71" s="54">
        <f>SUM(BF71:BQ71)</f>
        <v>176</v>
      </c>
      <c r="BS71" s="54">
        <f>IF(ISNA(VLOOKUP(CONCATENATE($B71,BS$2,"SINGLE"),'A1'!$V$3:$W$612,2,0)),0,VLOOKUP(CONCATENATE($B71,BS$2,"SINGLE"),'A1'!$V$3:$W$612,2,0))</f>
        <v>0</v>
      </c>
      <c r="BT71" s="11">
        <f>SUM(C71,Q71,AQ71,BE71,BS71)</f>
        <v>0</v>
      </c>
      <c r="BU71" s="11">
        <f>SUM(D71,R71,AR71,BF71)</f>
        <v>286.7</v>
      </c>
      <c r="BV71" s="11">
        <f>SUM(E71,S71,AE71,AS71,BG71)</f>
        <v>0</v>
      </c>
      <c r="BW71" s="11">
        <f>SUM(F71,T71,AF71,AT71,BH71)</f>
        <v>0</v>
      </c>
      <c r="BX71" s="11">
        <f>SUM(G71,U71,AG71,AU71,BI71)</f>
        <v>0</v>
      </c>
      <c r="BY71" s="11">
        <f>SUM(H71,V71,AH71,AV71,BJ71)</f>
        <v>0</v>
      </c>
      <c r="BZ71" s="11">
        <f>SUM(I71,W71,AI71,AW71,BK71)</f>
        <v>0</v>
      </c>
      <c r="CA71" s="11">
        <f>SUM(J71,X71,AJ71,AX71,BL71)</f>
        <v>0</v>
      </c>
      <c r="CB71" s="11">
        <f>SUM(K71,Y71,AK71,AY71,BM71)</f>
        <v>0</v>
      </c>
      <c r="CC71" s="11">
        <f>SUM(L71,Z71,AL71,AZ71,BN71)</f>
        <v>0</v>
      </c>
      <c r="CD71" s="11">
        <f>SUM(M71,AA71,AM71,BA71,BO71)</f>
        <v>0</v>
      </c>
      <c r="CE71" s="11">
        <f>SUM(N71,AB71,AN71,BB71,BP71)</f>
        <v>0</v>
      </c>
      <c r="CF71" s="11">
        <f>SUM(O71,AC71,AO71,BC71,BQ71)</f>
        <v>0</v>
      </c>
      <c r="CG71" s="11">
        <f>SUM(BT71:CF71)</f>
        <v>286.7</v>
      </c>
      <c r="CH71" s="11">
        <f>SUM(P71,AD71,AP71,BD71,BE71,BR71,BS71)</f>
        <v>286.7</v>
      </c>
      <c r="CI71" s="11">
        <f>MIN(P71,AD71,AP71,BD71,BE71,BR71,BS71)</f>
        <v>0</v>
      </c>
      <c r="CJ71" s="51">
        <f>SUM(CH71-CI71)</f>
        <v>286.7</v>
      </c>
    </row>
    <row r="72" spans="1:88" x14ac:dyDescent="0.2">
      <c r="A72" s="21" t="str">
        <f t="shared" si="0"/>
        <v>70.</v>
      </c>
      <c r="B72" s="8" t="str">
        <f>'Seznam-SO'!A21</f>
        <v>OK6TT</v>
      </c>
      <c r="C72" s="11">
        <f>IF(ISNA(VLOOKUP(CONCATENATE($B72,C$2,"SINGLE"),'I-SUB'!$V$3:$W$624,2,0)),0,VLOOKUP(CONCATENATE($B72,C$2,"SINGLE"),'I-SUB'!$V$3:$W$624,2,0))</f>
        <v>69</v>
      </c>
      <c r="D72" s="11">
        <f>IF(ISNA(VLOOKUP(CONCATENATE($B72,D$2,"SINGLE"),'I-SUB'!$V$3:$W$624,2,0)),0,VLOOKUP(CONCATENATE($B72,D$2,"SINGLE"),'I-SUB'!$V$3:$W$624,2,0))</f>
        <v>0</v>
      </c>
      <c r="E72" s="11">
        <f>IF(ISNA(VLOOKUP(CONCATENATE($B72,E$2,"SINGLE"),'I-SUB'!$V$3:$W$624,2,0)),0,VLOOKUP(CONCATENATE($B72,E$2,"SINGLE"),'I-SUB'!$V$3:$W$624,2,0))</f>
        <v>0</v>
      </c>
      <c r="F72" s="11">
        <f>IF(ISNA(VLOOKUP(CONCATENATE($B72,F$2,"SINGLE"),'I-SUB'!$V$3:$W$624,2,0)),0,VLOOKUP(CONCATENATE($B72,F$2,"SINGLE"),'I-SUB'!$V$3:$W$624,2,0))</f>
        <v>0</v>
      </c>
      <c r="G72" s="11">
        <f>IF(ISNA(VLOOKUP(CONCATENATE($B72,G$2,"SINGLE"),'I-SUB'!$V$3:$W$624,2,0)),0,VLOOKUP(CONCATENATE($B72,G$2,"SINGLE"),'I-SUB'!$V$3:$W$624,2,0))</f>
        <v>0</v>
      </c>
      <c r="H72" s="11">
        <f>IF(ISNA(VLOOKUP(CONCATENATE($B72,H$2,"SINGLE"),'I-SUB'!$V$3:$W$624,2,0)),0,VLOOKUP(CONCATENATE($B72,H$2,"SINGLE"),'I-SUB'!$V$3:$W$624,2,0))</f>
        <v>0</v>
      </c>
      <c r="I72" s="11">
        <f>IF(ISNA(VLOOKUP(CONCATENATE($B72,I$2,"SINGLE"),'I-SUB'!$V$3:$W$624,2,0)),0,VLOOKUP(CONCATENATE($B72,I$2,"SINGLE"),'I-SUB'!$V$3:$W$624,2,0))</f>
        <v>0</v>
      </c>
      <c r="J72" s="11">
        <f>IF(ISNA(VLOOKUP(CONCATENATE($B72,J$2,"SINGLE"),'I-SUB'!$V$3:$W$624,2,0)),0,VLOOKUP(CONCATENATE($B72,J$2,"SINGLE"),'I-SUB'!$V$3:$W$624,2,0))</f>
        <v>0</v>
      </c>
      <c r="K72" s="11">
        <f>IF(ISNA(VLOOKUP(CONCATENATE($B72,K$2,"SINGLE"),'I-SUB'!$V$3:$W$624,2,0)),0,VLOOKUP(CONCATENATE($B72,K$2,"SINGLE"),'I-SUB'!$V$3:$W$624,2,0))</f>
        <v>0</v>
      </c>
      <c r="L72" s="11">
        <f>IF(ISNA(VLOOKUP(CONCATENATE($B72,L$2,"SINGLE"),'I-SUB'!$V$3:$W$624,2,0)),0,VLOOKUP(CONCATENATE($B72,L$2,"SINGLE"),'I-SUB'!$V$3:$W$624,2,0))</f>
        <v>0</v>
      </c>
      <c r="M72" s="11">
        <f>IF(ISNA(VLOOKUP(CONCATENATE($B72,M$2,"SINGLE"),'I-SUB'!$V$3:$W$624,2,0)),0,VLOOKUP(CONCATENATE($B72,M$2,"SINGLE"),'I-SUB'!$V$3:$W$624,2,0))</f>
        <v>0</v>
      </c>
      <c r="N72" s="11">
        <f>IF(ISNA(VLOOKUP(CONCATENATE($B72,N$2,"SINGLE"),'I-SUB'!$V$3:$W$624,2,0)),0,VLOOKUP(CONCATENATE($B72,N$2,"SINGLE"),'I-SUB'!$V$3:$W$624,2,0))</f>
        <v>0</v>
      </c>
      <c r="O72" s="11">
        <f>IF(ISNA(VLOOKUP(CONCATENATE($B72,O$2,"SINGLE"),'I-SUB'!$V$3:$W$624,2,0)),0,VLOOKUP(CONCATENATE($B72,O$2,"SINGLE"),'I-SUB'!$V$3:$W$624,2,0))</f>
        <v>0</v>
      </c>
      <c r="P72" s="54">
        <f>SUM(C72:O72)</f>
        <v>69</v>
      </c>
      <c r="Q72" s="11">
        <f>IF(ISNA(VLOOKUP(CONCATENATE($B72,Q$2,"SINGLE"),'II-SUB'!$V$3:$W$630,2,0)),0,VLOOKUP(CONCATENATE($B72,Q$2,"SINGLE"),'II-SUB'!$V$3:$W$630,2,0))</f>
        <v>71.2</v>
      </c>
      <c r="R72" s="11">
        <f>IF(ISNA(VLOOKUP(CONCATENATE($B72,R$2,"SINGLE"),'II-SUB'!$V$3:$W$630,2,0)),0,VLOOKUP(CONCATENATE($B72,R$2,"SINGLE"),'II-SUB'!$V$3:$W$630,2,0))</f>
        <v>0</v>
      </c>
      <c r="S72" s="11">
        <f>IF(ISNA(VLOOKUP(CONCATENATE($B72,S$2,"SINGLE"),'II-SUB'!$V$3:$W$630,2,0)),0,VLOOKUP(CONCATENATE($B72,S$2,"SINGLE"),'II-SUB'!$V$3:$W$630,2,0))</f>
        <v>0</v>
      </c>
      <c r="T72" s="11">
        <f>IF(ISNA(VLOOKUP(CONCATENATE($B72,T$2,"SINGLE"),'II-SUB'!$V$3:$W$630,2,0)),0,VLOOKUP(CONCATENATE($B72,T$2,"SINGLE"),'II-SUB'!$V$3:$W$630,2,0))</f>
        <v>0</v>
      </c>
      <c r="U72" s="11">
        <f>IF(ISNA(VLOOKUP(CONCATENATE($B72,U$2,"SINGLE"),'II-SUB'!$V$3:$W$630,2,0)),0,VLOOKUP(CONCATENATE($B72,U$2,"SINGLE"),'II-SUB'!$V$3:$W$630,2,0))</f>
        <v>0</v>
      </c>
      <c r="V72" s="11">
        <f>IF(ISNA(VLOOKUP(CONCATENATE($B72,V$2,"SINGLE"),'II-SUB'!$V$3:$W$630,2,0)),0,VLOOKUP(CONCATENATE($B72,V$2,"SINGLE"),'II-SUB'!$V$3:$W$630,2,0))</f>
        <v>0</v>
      </c>
      <c r="W72" s="11">
        <f>IF(ISNA(VLOOKUP(CONCATENATE($B72,W$2,"SINGLE"),'II-SUB'!$V$3:$W$630,2,0)),0,VLOOKUP(CONCATENATE($B72,W$2,"SINGLE"),'II-SUB'!$V$3:$W$630,2,0))</f>
        <v>0</v>
      </c>
      <c r="X72" s="11">
        <f>IF(ISNA(VLOOKUP(CONCATENATE($B72,X$2,"SINGLE"),'II-SUB'!$V$3:$W$630,2,0)),0,VLOOKUP(CONCATENATE($B72,X$2,"SINGLE"),'II-SUB'!$V$3:$W$630,2,0))</f>
        <v>0</v>
      </c>
      <c r="Y72" s="11">
        <f>IF(ISNA(VLOOKUP(CONCATENATE($B72,Y$2,"SINGLE"),'II-SUB'!$V$3:$W$630,2,0)),0,VLOOKUP(CONCATENATE($B72,Y$2,"SINGLE"),'II-SUB'!$V$3:$W$630,2,0))</f>
        <v>0</v>
      </c>
      <c r="Z72" s="11">
        <f>IF(ISNA(VLOOKUP(CONCATENATE($B72,Z$2,"SINGLE"),'II-SUB'!$V$3:$W$630,2,0)),0,VLOOKUP(CONCATENATE($B72,Z$2,"SINGLE"),'II-SUB'!$V$3:$W$630,2,0))</f>
        <v>0</v>
      </c>
      <c r="AA72" s="11">
        <f>IF(ISNA(VLOOKUP(CONCATENATE($B72,AA$2,"SINGLE"),'II-SUB'!$V$3:$W$630,2,0)),0,VLOOKUP(CONCATENATE($B72,AA$2,"SINGLE"),'II-SUB'!$V$3:$W$630,2,0))</f>
        <v>0</v>
      </c>
      <c r="AB72" s="11">
        <f>IF(ISNA(VLOOKUP(CONCATENATE($B72,AB$2,"SINGLE"),'II-SUB'!$V$3:$W$630,2,0)),0,VLOOKUP(CONCATENATE($B72,AB$2,"SINGLE"),'II-SUB'!$V$3:$W$630,2,0))</f>
        <v>0</v>
      </c>
      <c r="AC72" s="11">
        <f>IF(ISNA(VLOOKUP(CONCATENATE($B72,AC$2,"SINGLE"),'II-SUB'!$V$3:$W$630,2,0)),0,VLOOKUP(CONCATENATE($B72,AC$2,"SINGLE"),'II-SUB'!$V$3:$W$630,2,0))</f>
        <v>0</v>
      </c>
      <c r="AD72" s="54">
        <f>SUM(Q72:AC72)</f>
        <v>71.2</v>
      </c>
      <c r="AE72" s="11">
        <f>IF(ISNA(VLOOKUP(CONCATENATE($B72,AE$2,"SINGLE"),MW!$V$3:$W$600,2,0)),0,VLOOKUP(CONCATENATE($B72,AE$2,"SINGLE"),MW!$V$3:$W$600,2,0))</f>
        <v>0</v>
      </c>
      <c r="AF72" s="11">
        <f>IF(ISNA(VLOOKUP(CONCATENATE($B72,AF$2,"SINGLE"),MW!$V$3:$W$600,2,0)),0,VLOOKUP(CONCATENATE($B72,AF$2,"SINGLE"),MW!$V$3:$W$600,2,0))</f>
        <v>0</v>
      </c>
      <c r="AG72" s="11">
        <f>IF(ISNA(VLOOKUP(CONCATENATE($B72,AG$2,"SINGLE"),MW!$V$3:$W$600,2,0)),0,VLOOKUP(CONCATENATE($B72,AG$2,"SINGLE"),MW!$V$3:$W$600,2,0))</f>
        <v>0</v>
      </c>
      <c r="AH72" s="11">
        <f>IF(ISNA(VLOOKUP(CONCATENATE($B72,AH$2,"SINGLE"),MW!$V$3:$W$600,2,0)),0,VLOOKUP(CONCATENATE($B72,AH$2,"SINGLE"),MW!$V$3:$W$600,2,0))</f>
        <v>0</v>
      </c>
      <c r="AI72" s="11">
        <f>IF(ISNA(VLOOKUP(CONCATENATE($B72,AI$2,"SINGLE"),MW!$V$3:$W$600,2,0)),0,VLOOKUP(CONCATENATE($B72,AI$2,"SINGLE"),MW!$V$3:$W$600,2,0))</f>
        <v>0</v>
      </c>
      <c r="AJ72" s="11">
        <f>IF(ISNA(VLOOKUP(CONCATENATE($B72,AJ$2,"SINGLE"),MW!$V$3:$W$600,2,0)),0,VLOOKUP(CONCATENATE($B72,AJ$2,"SINGLE"),MW!$V$3:$W$600,2,0))</f>
        <v>0</v>
      </c>
      <c r="AK72" s="11">
        <f>IF(ISNA(VLOOKUP(CONCATENATE($B72,AK$2,"SINGLE"),MW!$V$3:$W$600,2,0)),0,VLOOKUP(CONCATENATE($B72,AK$2,"SINGLE"),MW!$V$3:$W$600,2,0))</f>
        <v>0</v>
      </c>
      <c r="AL72" s="11">
        <f>IF(ISNA(VLOOKUP(CONCATENATE($B72,AL$2,"SINGLE"),MW!$V$3:$W$600,2,0)),0,VLOOKUP(CONCATENATE($B72,AL$2,"SINGLE"),MW!$V$3:$W$600,2,0))</f>
        <v>0</v>
      </c>
      <c r="AM72" s="11">
        <f>IF(ISNA(VLOOKUP(CONCATENATE($B72,AM$2,"SINGLE"),MW!$V$3:$W$600,2,0)),0,VLOOKUP(CONCATENATE($B72,AM$2,"SINGLE"),MW!$V$3:$W$600,2,0))</f>
        <v>0</v>
      </c>
      <c r="AN72" s="11">
        <f>IF(ISNA(VLOOKUP(CONCATENATE($B72,AN$2,"SINGLE"),MW!$V$3:$W$600,2,0)),0,VLOOKUP(CONCATENATE($B72,AN$2,"SINGLE"),MW!$V$3:$W$600,2,0))</f>
        <v>0</v>
      </c>
      <c r="AO72" s="11">
        <f>IF(ISNA(VLOOKUP(CONCATENATE($B72,AO$2,"SINGLE"),MW!$V$3:$W$600,2,0)),0,VLOOKUP(CONCATENATE($B72,AO$2,"SINGLE"),MW!$V$3:$W$600,2,0))</f>
        <v>0</v>
      </c>
      <c r="AP72" s="54">
        <f>SUM(AE72:AO72)</f>
        <v>0</v>
      </c>
      <c r="AQ72" s="11">
        <f>IF(ISNA(VLOOKUP(CONCATENATE($B72,AQ$2,"SINGLE"),'III-SUB'!$V$3:$W$633,2,0)),0,VLOOKUP(CONCATENATE($B72,AQ$2,"SINGLE"),'III-SUB'!$V$3:$W$633,2,0))</f>
        <v>117.5</v>
      </c>
      <c r="AR72" s="11">
        <f>IF(ISNA(VLOOKUP(CONCATENATE($B72,AR$2,"SINGLE"),'III-SUB'!$V$3:$W$633,2,0)),0,VLOOKUP(CONCATENATE($B72,AR$2,"SINGLE"),'III-SUB'!$V$3:$W$633,2,0))</f>
        <v>0</v>
      </c>
      <c r="AS72" s="11">
        <f>IF(ISNA(VLOOKUP(CONCATENATE($B72,AS$2,"SINGLE"),'III-SUB'!$V$3:$W$633,2,0)),0,VLOOKUP(CONCATENATE($B72,AS$2,"SINGLE"),'III-SUB'!$V$3:$W$633,2,0))</f>
        <v>0</v>
      </c>
      <c r="AT72" s="11">
        <f>IF(ISNA(VLOOKUP(CONCATENATE($B72,AT$2,"SINGLE"),'III-SUB'!$V$3:$W$633,2,0)),0,VLOOKUP(CONCATENATE($B72,AT$2,"SINGLE"),'III-SUB'!$V$3:$W$633,2,0))</f>
        <v>0</v>
      </c>
      <c r="AU72" s="11">
        <f>IF(ISNA(VLOOKUP(CONCATENATE($B72,AU$2,"SINGLE"),'III-SUB'!$V$3:$W$633,2,0)),0,VLOOKUP(CONCATENATE($B72,AU$2,"SINGLE"),'III-SUB'!$V$3:$W$633,2,0))</f>
        <v>0</v>
      </c>
      <c r="AV72" s="11">
        <f>IF(ISNA(VLOOKUP(CONCATENATE($B72,AV$2,"SINGLE"),'III-SUB'!$V$3:$W$633,2,0)),0,VLOOKUP(CONCATENATE($B72,AV$2,"SINGLE"),'III-SUB'!$V$3:$W$633,2,0))</f>
        <v>0</v>
      </c>
      <c r="AW72" s="11">
        <f>IF(ISNA(VLOOKUP(CONCATENATE($B72,AW$2,"SINGLE"),'III-SUB'!$V$3:$W$633,2,0)),0,VLOOKUP(CONCATENATE($B72,AW$2,"SINGLE"),'III-SUB'!$V$3:$W$633,2,0))</f>
        <v>0</v>
      </c>
      <c r="AX72" s="11">
        <f>IF(ISNA(VLOOKUP(CONCATENATE($B72,AX$2,"SINGLE"),'III-SUB'!$V$3:$W$633,2,0)),0,VLOOKUP(CONCATENATE($B72,AX$2,"SINGLE"),'III-SUB'!$V$3:$W$633,2,0))</f>
        <v>0</v>
      </c>
      <c r="AY72" s="11">
        <f>IF(ISNA(VLOOKUP(CONCATENATE($B72,AY$2,"SINGLE"),'III-SUB'!$V$3:$W$633,2,0)),0,VLOOKUP(CONCATENATE($B72,AY$2,"SINGLE"),'III-SUB'!$V$3:$W$633,2,0))</f>
        <v>0</v>
      </c>
      <c r="AZ72" s="11">
        <f>IF(ISNA(VLOOKUP(CONCATENATE($B72,AZ$2,"SINGLE"),'III-SUB'!$V$3:$W$633,2,0)),0,VLOOKUP(CONCATENATE($B72,AZ$2,"SINGLE"),'III-SUB'!$V$3:$W$633,2,0))</f>
        <v>0</v>
      </c>
      <c r="BA72" s="11">
        <f>IF(ISNA(VLOOKUP(CONCATENATE($B72,BA$2,"SINGLE"),'III-SUB'!$V$3:$W$633,2,0)),0,VLOOKUP(CONCATENATE($B72,BA$2,"SINGLE"),'III-SUB'!$V$3:$W$633,2,0))</f>
        <v>0</v>
      </c>
      <c r="BB72" s="11">
        <f>IF(ISNA(VLOOKUP(CONCATENATE($B72,BB$2,"SINGLE"),'III-SUB'!$V$3:$W$633,2,0)),0,VLOOKUP(CONCATENATE($B72,BB$2,"SINGLE"),'III-SUB'!$V$3:$W$633,2,0))</f>
        <v>0</v>
      </c>
      <c r="BC72" s="11">
        <f>IF(ISNA(VLOOKUP(CONCATENATE($B72,BC$2,"SINGLE"),'III-SUB'!$V$3:$W$633,2,0)),0,VLOOKUP(CONCATENATE($B72,BC$2,"SINGLE"),'III-SUB'!$V$3:$W$633,2,0))</f>
        <v>0</v>
      </c>
      <c r="BD72" s="54">
        <f>SUM(AQ72:BC72)</f>
        <v>117.5</v>
      </c>
      <c r="BE72" s="54">
        <f>IF(ISNA(VLOOKUP(CONCATENATE($B72,BE$2,"SINGLE"),VHF!$V$3:$W$627,2,0)),0,VLOOKUP(CONCATENATE($B72,BE$2,"SINGLE"),VHF!$V$3:$W$627,2,0))</f>
        <v>27</v>
      </c>
      <c r="BF72" s="11">
        <f>IF(ISNA(VLOOKUP(CONCATENATE($B72,BF$2,"SINGLE"),UHF!$V$3:$W$612,2,0)),0,VLOOKUP(CONCATENATE($B72,BF$2,"SINGLE"),UHF!$V$3:$W$612,2,0))</f>
        <v>0</v>
      </c>
      <c r="BG72" s="11">
        <f>IF(ISNA(VLOOKUP(CONCATENATE($B72,BG$2,"SINGLE"),UHF!$V$3:$W$612,2,0)),0,VLOOKUP(CONCATENATE($B72,BG$2,"SINGLE"),UHF!$V$3:$W$612,2,0))</f>
        <v>0</v>
      </c>
      <c r="BH72" s="11">
        <f>IF(ISNA(VLOOKUP(CONCATENATE($B72,BH$2,"SINGLE"),UHF!$V$3:$W$612,2,0)),0,VLOOKUP(CONCATENATE($B72,BH$2,"SINGLE"),UHF!$V$3:$W$612,2,0))</f>
        <v>0</v>
      </c>
      <c r="BI72" s="11">
        <f>IF(ISNA(VLOOKUP(CONCATENATE($B72,BI$2,"SINGLE"),UHF!$V$3:$W$612,2,0)),0,VLOOKUP(CONCATENATE($B72,BI$2,"SINGLE"),UHF!$V$3:$W$612,2,0))</f>
        <v>0</v>
      </c>
      <c r="BJ72" s="11">
        <f>IF(ISNA(VLOOKUP(CONCATENATE($B72,BJ$2,"SINGLE"),UHF!$V$3:$W$612,2,0)),0,VLOOKUP(CONCATENATE($B72,BJ$2,"SINGLE"),UHF!$V$3:$W$612,2,0))</f>
        <v>0</v>
      </c>
      <c r="BK72" s="11">
        <f>IF(ISNA(VLOOKUP(CONCATENATE($B72,BK$2,"SINGLE"),UHF!$V$3:$W$612,2,0)),0,VLOOKUP(CONCATENATE($B72,BK$2,"SINGLE"),UHF!$V$3:$W$612,2,0))</f>
        <v>0</v>
      </c>
      <c r="BL72" s="11">
        <f>IF(ISNA(VLOOKUP(CONCATENATE($B72,BL$2,"SINGLE"),UHF!$V$3:$W$612,2,0)),0,VLOOKUP(CONCATENATE($B72,BL$2,"SINGLE"),UHF!$V$3:$W$612,2,0))</f>
        <v>0</v>
      </c>
      <c r="BM72" s="11">
        <f>IF(ISNA(VLOOKUP(CONCATENATE($B72,BM$2,"SINGLE"),UHF!$V$3:$W$612,2,0)),0,VLOOKUP(CONCATENATE($B72,BM$2,"SINGLE"),UHF!$V$3:$W$612,2,0))</f>
        <v>0</v>
      </c>
      <c r="BN72" s="11">
        <f>IF(ISNA(VLOOKUP(CONCATENATE($B72,BN$2,"SINGLE"),UHF!$V$3:$W$612,2,0)),0,VLOOKUP(CONCATENATE($B72,BN$2,"SINGLE"),UHF!$V$3:$W$612,2,0))</f>
        <v>0</v>
      </c>
      <c r="BO72" s="11">
        <f>IF(ISNA(VLOOKUP(CONCATENATE($B72,BO$2,"SINGLE"),UHF!$V$3:$W$612,2,0)),0,VLOOKUP(CONCATENATE($B72,BO$2,"SINGLE"),UHF!$V$3:$W$612,2,0))</f>
        <v>0</v>
      </c>
      <c r="BP72" s="11">
        <f>IF(ISNA(VLOOKUP(CONCATENATE($B72,BP$2,"SINGLE"),UHF!$V$3:$W$612,2,0)),0,VLOOKUP(CONCATENATE($B72,BP$2,"SINGLE"),UHF!$V$3:$W$612,2,0))</f>
        <v>0</v>
      </c>
      <c r="BQ72" s="11">
        <f>IF(ISNA(VLOOKUP(CONCATENATE($B72,BQ$2,"SINGLE"),UHF!$V$3:$W$612,2,0)),0,VLOOKUP(CONCATENATE($B72,BQ$2,"SINGLE"),UHF!$V$3:$W$612,2,0))</f>
        <v>0</v>
      </c>
      <c r="BR72" s="54">
        <f>SUM(BF72:BQ72)</f>
        <v>0</v>
      </c>
      <c r="BS72" s="54">
        <f>IF(ISNA(VLOOKUP(CONCATENATE($B72,BS$2,"SINGLE"),'A1'!$V$3:$W$612,2,0)),0,VLOOKUP(CONCATENATE($B72,BS$2,"SINGLE"),'A1'!$V$3:$W$612,2,0))</f>
        <v>0</v>
      </c>
      <c r="BT72" s="11">
        <f>SUM(C72,Q72,AQ72,BE72,BS72)</f>
        <v>284.7</v>
      </c>
      <c r="BU72" s="11">
        <f>SUM(D72,R72,AR72,BF72)</f>
        <v>0</v>
      </c>
      <c r="BV72" s="11">
        <f>SUM(E72,S72,AE72,AS72,BG72)</f>
        <v>0</v>
      </c>
      <c r="BW72" s="11">
        <f>SUM(F72,T72,AF72,AT72,BH72)</f>
        <v>0</v>
      </c>
      <c r="BX72" s="11">
        <f>SUM(G72,U72,AG72,AU72,BI72)</f>
        <v>0</v>
      </c>
      <c r="BY72" s="11">
        <f>SUM(H72,V72,AH72,AV72,BJ72)</f>
        <v>0</v>
      </c>
      <c r="BZ72" s="11">
        <f>SUM(I72,W72,AI72,AW72,BK72)</f>
        <v>0</v>
      </c>
      <c r="CA72" s="11">
        <f>SUM(J72,X72,AJ72,AX72,BL72)</f>
        <v>0</v>
      </c>
      <c r="CB72" s="11">
        <f>SUM(K72,Y72,AK72,AY72,BM72)</f>
        <v>0</v>
      </c>
      <c r="CC72" s="11">
        <f>SUM(L72,Z72,AL72,AZ72,BN72)</f>
        <v>0</v>
      </c>
      <c r="CD72" s="11">
        <f>SUM(M72,AA72,AM72,BA72,BO72)</f>
        <v>0</v>
      </c>
      <c r="CE72" s="11">
        <f>SUM(N72,AB72,AN72,BB72,BP72)</f>
        <v>0</v>
      </c>
      <c r="CF72" s="11">
        <f>SUM(O72,AC72,AO72,BC72,BQ72)</f>
        <v>0</v>
      </c>
      <c r="CG72" s="11">
        <f>SUM(BT72:CF72)</f>
        <v>284.7</v>
      </c>
      <c r="CH72" s="11">
        <f>SUM(P72,AD72,AP72,BD72,BE72,BR72,BS72)</f>
        <v>284.7</v>
      </c>
      <c r="CI72" s="11">
        <f>MIN(P72,AD72,AP72,BD72,BE72,BR72,BS72)</f>
        <v>0</v>
      </c>
      <c r="CJ72" s="51">
        <f>SUM(CH72-CI72)</f>
        <v>284.7</v>
      </c>
    </row>
    <row r="73" spans="1:88" x14ac:dyDescent="0.2">
      <c r="A73" s="21" t="str">
        <f t="shared" si="0"/>
        <v>71.</v>
      </c>
      <c r="B73" s="8" t="str">
        <f>'Seznam-SO'!A68</f>
        <v>OK2PVX</v>
      </c>
      <c r="C73" s="11">
        <f>IF(ISNA(VLOOKUP(CONCATENATE($B73,C$2,"SINGLE"),'I-SUB'!$V$3:$W$624,2,0)),0,VLOOKUP(CONCATENATE($B73,C$2,"SINGLE"),'I-SUB'!$V$3:$W$624,2,0))</f>
        <v>75</v>
      </c>
      <c r="D73" s="11">
        <f>IF(ISNA(VLOOKUP(CONCATENATE($B73,D$2,"SINGLE"),'I-SUB'!$V$3:$W$624,2,0)),0,VLOOKUP(CONCATENATE($B73,D$2,"SINGLE"),'I-SUB'!$V$3:$W$624,2,0))</f>
        <v>0</v>
      </c>
      <c r="E73" s="11">
        <f>IF(ISNA(VLOOKUP(CONCATENATE($B73,E$2,"SINGLE"),'I-SUB'!$V$3:$W$624,2,0)),0,VLOOKUP(CONCATENATE($B73,E$2,"SINGLE"),'I-SUB'!$V$3:$W$624,2,0))</f>
        <v>0</v>
      </c>
      <c r="F73" s="11">
        <f>IF(ISNA(VLOOKUP(CONCATENATE($B73,F$2,"SINGLE"),'I-SUB'!$V$3:$W$624,2,0)),0,VLOOKUP(CONCATENATE($B73,F$2,"SINGLE"),'I-SUB'!$V$3:$W$624,2,0))</f>
        <v>0</v>
      </c>
      <c r="G73" s="11">
        <f>IF(ISNA(VLOOKUP(CONCATENATE($B73,G$2,"SINGLE"),'I-SUB'!$V$3:$W$624,2,0)),0,VLOOKUP(CONCATENATE($B73,G$2,"SINGLE"),'I-SUB'!$V$3:$W$624,2,0))</f>
        <v>0</v>
      </c>
      <c r="H73" s="11">
        <f>IF(ISNA(VLOOKUP(CONCATENATE($B73,H$2,"SINGLE"),'I-SUB'!$V$3:$W$624,2,0)),0,VLOOKUP(CONCATENATE($B73,H$2,"SINGLE"),'I-SUB'!$V$3:$W$624,2,0))</f>
        <v>0</v>
      </c>
      <c r="I73" s="11">
        <f>IF(ISNA(VLOOKUP(CONCATENATE($B73,I$2,"SINGLE"),'I-SUB'!$V$3:$W$624,2,0)),0,VLOOKUP(CONCATENATE($B73,I$2,"SINGLE"),'I-SUB'!$V$3:$W$624,2,0))</f>
        <v>0</v>
      </c>
      <c r="J73" s="11">
        <f>IF(ISNA(VLOOKUP(CONCATENATE($B73,J$2,"SINGLE"),'I-SUB'!$V$3:$W$624,2,0)),0,VLOOKUP(CONCATENATE($B73,J$2,"SINGLE"),'I-SUB'!$V$3:$W$624,2,0))</f>
        <v>0</v>
      </c>
      <c r="K73" s="11">
        <f>IF(ISNA(VLOOKUP(CONCATENATE($B73,K$2,"SINGLE"),'I-SUB'!$V$3:$W$624,2,0)),0,VLOOKUP(CONCATENATE($B73,K$2,"SINGLE"),'I-SUB'!$V$3:$W$624,2,0))</f>
        <v>0</v>
      </c>
      <c r="L73" s="11">
        <f>IF(ISNA(VLOOKUP(CONCATENATE($B73,L$2,"SINGLE"),'I-SUB'!$V$3:$W$624,2,0)),0,VLOOKUP(CONCATENATE($B73,L$2,"SINGLE"),'I-SUB'!$V$3:$W$624,2,0))</f>
        <v>0</v>
      </c>
      <c r="M73" s="11">
        <f>IF(ISNA(VLOOKUP(CONCATENATE($B73,M$2,"SINGLE"),'I-SUB'!$V$3:$W$624,2,0)),0,VLOOKUP(CONCATENATE($B73,M$2,"SINGLE"),'I-SUB'!$V$3:$W$624,2,0))</f>
        <v>0</v>
      </c>
      <c r="N73" s="11">
        <f>IF(ISNA(VLOOKUP(CONCATENATE($B73,N$2,"SINGLE"),'I-SUB'!$V$3:$W$624,2,0)),0,VLOOKUP(CONCATENATE($B73,N$2,"SINGLE"),'I-SUB'!$V$3:$W$624,2,0))</f>
        <v>0</v>
      </c>
      <c r="O73" s="11">
        <f>IF(ISNA(VLOOKUP(CONCATENATE($B73,O$2,"SINGLE"),'I-SUB'!$V$3:$W$624,2,0)),0,VLOOKUP(CONCATENATE($B73,O$2,"SINGLE"),'I-SUB'!$V$3:$W$624,2,0))</f>
        <v>0</v>
      </c>
      <c r="P73" s="54">
        <f>SUM(C73:O73)</f>
        <v>75</v>
      </c>
      <c r="Q73" s="11">
        <f>IF(ISNA(VLOOKUP(CONCATENATE($B73,Q$2,"SINGLE"),'II-SUB'!$V$3:$W$630,2,0)),0,VLOOKUP(CONCATENATE($B73,Q$2,"SINGLE"),'II-SUB'!$V$3:$W$630,2,0))</f>
        <v>0</v>
      </c>
      <c r="R73" s="11">
        <f>IF(ISNA(VLOOKUP(CONCATENATE($B73,R$2,"SINGLE"),'II-SUB'!$V$3:$W$630,2,0)),0,VLOOKUP(CONCATENATE($B73,R$2,"SINGLE"),'II-SUB'!$V$3:$W$630,2,0))</f>
        <v>0</v>
      </c>
      <c r="S73" s="11">
        <f>IF(ISNA(VLOOKUP(CONCATENATE($B73,S$2,"SINGLE"),'II-SUB'!$V$3:$W$630,2,0)),0,VLOOKUP(CONCATENATE($B73,S$2,"SINGLE"),'II-SUB'!$V$3:$W$630,2,0))</f>
        <v>0</v>
      </c>
      <c r="T73" s="11">
        <f>IF(ISNA(VLOOKUP(CONCATENATE($B73,T$2,"SINGLE"),'II-SUB'!$V$3:$W$630,2,0)),0,VLOOKUP(CONCATENATE($B73,T$2,"SINGLE"),'II-SUB'!$V$3:$W$630,2,0))</f>
        <v>0</v>
      </c>
      <c r="U73" s="11">
        <f>IF(ISNA(VLOOKUP(CONCATENATE($B73,U$2,"SINGLE"),'II-SUB'!$V$3:$W$630,2,0)),0,VLOOKUP(CONCATENATE($B73,U$2,"SINGLE"),'II-SUB'!$V$3:$W$630,2,0))</f>
        <v>0</v>
      </c>
      <c r="V73" s="11">
        <f>IF(ISNA(VLOOKUP(CONCATENATE($B73,V$2,"SINGLE"),'II-SUB'!$V$3:$W$630,2,0)),0,VLOOKUP(CONCATENATE($B73,V$2,"SINGLE"),'II-SUB'!$V$3:$W$630,2,0))</f>
        <v>0</v>
      </c>
      <c r="W73" s="11">
        <f>IF(ISNA(VLOOKUP(CONCATENATE($B73,W$2,"SINGLE"),'II-SUB'!$V$3:$W$630,2,0)),0,VLOOKUP(CONCATENATE($B73,W$2,"SINGLE"),'II-SUB'!$V$3:$W$630,2,0))</f>
        <v>0</v>
      </c>
      <c r="X73" s="11">
        <f>IF(ISNA(VLOOKUP(CONCATENATE($B73,X$2,"SINGLE"),'II-SUB'!$V$3:$W$630,2,0)),0,VLOOKUP(CONCATENATE($B73,X$2,"SINGLE"),'II-SUB'!$V$3:$W$630,2,0))</f>
        <v>0</v>
      </c>
      <c r="Y73" s="11">
        <f>IF(ISNA(VLOOKUP(CONCATENATE($B73,Y$2,"SINGLE"),'II-SUB'!$V$3:$W$630,2,0)),0,VLOOKUP(CONCATENATE($B73,Y$2,"SINGLE"),'II-SUB'!$V$3:$W$630,2,0))</f>
        <v>0</v>
      </c>
      <c r="Z73" s="11">
        <f>IF(ISNA(VLOOKUP(CONCATENATE($B73,Z$2,"SINGLE"),'II-SUB'!$V$3:$W$630,2,0)),0,VLOOKUP(CONCATENATE($B73,Z$2,"SINGLE"),'II-SUB'!$V$3:$W$630,2,0))</f>
        <v>0</v>
      </c>
      <c r="AA73" s="11">
        <f>IF(ISNA(VLOOKUP(CONCATENATE($B73,AA$2,"SINGLE"),'II-SUB'!$V$3:$W$630,2,0)),0,VLOOKUP(CONCATENATE($B73,AA$2,"SINGLE"),'II-SUB'!$V$3:$W$630,2,0))</f>
        <v>0</v>
      </c>
      <c r="AB73" s="11">
        <f>IF(ISNA(VLOOKUP(CONCATENATE($B73,AB$2,"SINGLE"),'II-SUB'!$V$3:$W$630,2,0)),0,VLOOKUP(CONCATENATE($B73,AB$2,"SINGLE"),'II-SUB'!$V$3:$W$630,2,0))</f>
        <v>0</v>
      </c>
      <c r="AC73" s="11">
        <f>IF(ISNA(VLOOKUP(CONCATENATE($B73,AC$2,"SINGLE"),'II-SUB'!$V$3:$W$630,2,0)),0,VLOOKUP(CONCATENATE($B73,AC$2,"SINGLE"),'II-SUB'!$V$3:$W$630,2,0))</f>
        <v>0</v>
      </c>
      <c r="AD73" s="54">
        <f>SUM(Q73:AC73)</f>
        <v>0</v>
      </c>
      <c r="AE73" s="11">
        <f>IF(ISNA(VLOOKUP(CONCATENATE($B73,AE$2,"SINGLE"),MW!$V$3:$W$600,2,0)),0,VLOOKUP(CONCATENATE($B73,AE$2,"SINGLE"),MW!$V$3:$W$600,2,0))</f>
        <v>0</v>
      </c>
      <c r="AF73" s="11">
        <f>IF(ISNA(VLOOKUP(CONCATENATE($B73,AF$2,"SINGLE"),MW!$V$3:$W$600,2,0)),0,VLOOKUP(CONCATENATE($B73,AF$2,"SINGLE"),MW!$V$3:$W$600,2,0))</f>
        <v>0</v>
      </c>
      <c r="AG73" s="11">
        <f>IF(ISNA(VLOOKUP(CONCATENATE($B73,AG$2,"SINGLE"),MW!$V$3:$W$600,2,0)),0,VLOOKUP(CONCATENATE($B73,AG$2,"SINGLE"),MW!$V$3:$W$600,2,0))</f>
        <v>0</v>
      </c>
      <c r="AH73" s="11">
        <f>IF(ISNA(VLOOKUP(CONCATENATE($B73,AH$2,"SINGLE"),MW!$V$3:$W$600,2,0)),0,VLOOKUP(CONCATENATE($B73,AH$2,"SINGLE"),MW!$V$3:$W$600,2,0))</f>
        <v>0</v>
      </c>
      <c r="AI73" s="11">
        <f>IF(ISNA(VLOOKUP(CONCATENATE($B73,AI$2,"SINGLE"),MW!$V$3:$W$600,2,0)),0,VLOOKUP(CONCATENATE($B73,AI$2,"SINGLE"),MW!$V$3:$W$600,2,0))</f>
        <v>0</v>
      </c>
      <c r="AJ73" s="11">
        <f>IF(ISNA(VLOOKUP(CONCATENATE($B73,AJ$2,"SINGLE"),MW!$V$3:$W$600,2,0)),0,VLOOKUP(CONCATENATE($B73,AJ$2,"SINGLE"),MW!$V$3:$W$600,2,0))</f>
        <v>0</v>
      </c>
      <c r="AK73" s="11">
        <f>IF(ISNA(VLOOKUP(CONCATENATE($B73,AK$2,"SINGLE"),MW!$V$3:$W$600,2,0)),0,VLOOKUP(CONCATENATE($B73,AK$2,"SINGLE"),MW!$V$3:$W$600,2,0))</f>
        <v>0</v>
      </c>
      <c r="AL73" s="11">
        <f>IF(ISNA(VLOOKUP(CONCATENATE($B73,AL$2,"SINGLE"),MW!$V$3:$W$600,2,0)),0,VLOOKUP(CONCATENATE($B73,AL$2,"SINGLE"),MW!$V$3:$W$600,2,0))</f>
        <v>0</v>
      </c>
      <c r="AM73" s="11">
        <f>IF(ISNA(VLOOKUP(CONCATENATE($B73,AM$2,"SINGLE"),MW!$V$3:$W$600,2,0)),0,VLOOKUP(CONCATENATE($B73,AM$2,"SINGLE"),MW!$V$3:$W$600,2,0))</f>
        <v>0</v>
      </c>
      <c r="AN73" s="11">
        <f>IF(ISNA(VLOOKUP(CONCATENATE($B73,AN$2,"SINGLE"),MW!$V$3:$W$600,2,0)),0,VLOOKUP(CONCATENATE($B73,AN$2,"SINGLE"),MW!$V$3:$W$600,2,0))</f>
        <v>0</v>
      </c>
      <c r="AO73" s="11">
        <f>IF(ISNA(VLOOKUP(CONCATENATE($B73,AO$2,"SINGLE"),MW!$V$3:$W$600,2,0)),0,VLOOKUP(CONCATENATE($B73,AO$2,"SINGLE"),MW!$V$3:$W$600,2,0))</f>
        <v>0</v>
      </c>
      <c r="AP73" s="54">
        <f>SUM(AE73:AO73)</f>
        <v>0</v>
      </c>
      <c r="AQ73" s="11">
        <f>IF(ISNA(VLOOKUP(CONCATENATE($B73,AQ$2,"SINGLE"),'III-SUB'!$V$3:$W$633,2,0)),0,VLOOKUP(CONCATENATE($B73,AQ$2,"SINGLE"),'III-SUB'!$V$3:$W$633,2,0))</f>
        <v>138.69999999999999</v>
      </c>
      <c r="AR73" s="11">
        <f>IF(ISNA(VLOOKUP(CONCATENATE($B73,AR$2,"SINGLE"),'III-SUB'!$V$3:$W$633,2,0)),0,VLOOKUP(CONCATENATE($B73,AR$2,"SINGLE"),'III-SUB'!$V$3:$W$633,2,0))</f>
        <v>0</v>
      </c>
      <c r="AS73" s="11">
        <f>IF(ISNA(VLOOKUP(CONCATENATE($B73,AS$2,"SINGLE"),'III-SUB'!$V$3:$W$633,2,0)),0,VLOOKUP(CONCATENATE($B73,AS$2,"SINGLE"),'III-SUB'!$V$3:$W$633,2,0))</f>
        <v>0</v>
      </c>
      <c r="AT73" s="11">
        <f>IF(ISNA(VLOOKUP(CONCATENATE($B73,AT$2,"SINGLE"),'III-SUB'!$V$3:$W$633,2,0)),0,VLOOKUP(CONCATENATE($B73,AT$2,"SINGLE"),'III-SUB'!$V$3:$W$633,2,0))</f>
        <v>0</v>
      </c>
      <c r="AU73" s="11">
        <f>IF(ISNA(VLOOKUP(CONCATENATE($B73,AU$2,"SINGLE"),'III-SUB'!$V$3:$W$633,2,0)),0,VLOOKUP(CONCATENATE($B73,AU$2,"SINGLE"),'III-SUB'!$V$3:$W$633,2,0))</f>
        <v>0</v>
      </c>
      <c r="AV73" s="11">
        <f>IF(ISNA(VLOOKUP(CONCATENATE($B73,AV$2,"SINGLE"),'III-SUB'!$V$3:$W$633,2,0)),0,VLOOKUP(CONCATENATE($B73,AV$2,"SINGLE"),'III-SUB'!$V$3:$W$633,2,0))</f>
        <v>0</v>
      </c>
      <c r="AW73" s="11">
        <f>IF(ISNA(VLOOKUP(CONCATENATE($B73,AW$2,"SINGLE"),'III-SUB'!$V$3:$W$633,2,0)),0,VLOOKUP(CONCATENATE($B73,AW$2,"SINGLE"),'III-SUB'!$V$3:$W$633,2,0))</f>
        <v>0</v>
      </c>
      <c r="AX73" s="11">
        <f>IF(ISNA(VLOOKUP(CONCATENATE($B73,AX$2,"SINGLE"),'III-SUB'!$V$3:$W$633,2,0)),0,VLOOKUP(CONCATENATE($B73,AX$2,"SINGLE"),'III-SUB'!$V$3:$W$633,2,0))</f>
        <v>0</v>
      </c>
      <c r="AY73" s="11">
        <f>IF(ISNA(VLOOKUP(CONCATENATE($B73,AY$2,"SINGLE"),'III-SUB'!$V$3:$W$633,2,0)),0,VLOOKUP(CONCATENATE($B73,AY$2,"SINGLE"),'III-SUB'!$V$3:$W$633,2,0))</f>
        <v>0</v>
      </c>
      <c r="AZ73" s="11">
        <f>IF(ISNA(VLOOKUP(CONCATENATE($B73,AZ$2,"SINGLE"),'III-SUB'!$V$3:$W$633,2,0)),0,VLOOKUP(CONCATENATE($B73,AZ$2,"SINGLE"),'III-SUB'!$V$3:$W$633,2,0))</f>
        <v>0</v>
      </c>
      <c r="BA73" s="11">
        <f>IF(ISNA(VLOOKUP(CONCATENATE($B73,BA$2,"SINGLE"),'III-SUB'!$V$3:$W$633,2,0)),0,VLOOKUP(CONCATENATE($B73,BA$2,"SINGLE"),'III-SUB'!$V$3:$W$633,2,0))</f>
        <v>0</v>
      </c>
      <c r="BB73" s="11">
        <f>IF(ISNA(VLOOKUP(CONCATENATE($B73,BB$2,"SINGLE"),'III-SUB'!$V$3:$W$633,2,0)),0,VLOOKUP(CONCATENATE($B73,BB$2,"SINGLE"),'III-SUB'!$V$3:$W$633,2,0))</f>
        <v>0</v>
      </c>
      <c r="BC73" s="11">
        <f>IF(ISNA(VLOOKUP(CONCATENATE($B73,BC$2,"SINGLE"),'III-SUB'!$V$3:$W$633,2,0)),0,VLOOKUP(CONCATENATE($B73,BC$2,"SINGLE"),'III-SUB'!$V$3:$W$633,2,0))</f>
        <v>0</v>
      </c>
      <c r="BD73" s="54">
        <f>SUM(AQ73:BC73)</f>
        <v>138.69999999999999</v>
      </c>
      <c r="BE73" s="54">
        <f>IF(ISNA(VLOOKUP(CONCATENATE($B73,BE$2,"SINGLE"),VHF!$V$3:$W$627,2,0)),0,VLOOKUP(CONCATENATE($B73,BE$2,"SINGLE"),VHF!$V$3:$W$627,2,0))</f>
        <v>0</v>
      </c>
      <c r="BF73" s="11">
        <f>IF(ISNA(VLOOKUP(CONCATENATE($B73,BF$2,"SINGLE"),UHF!$V$3:$W$612,2,0)),0,VLOOKUP(CONCATENATE($B73,BF$2,"SINGLE"),UHF!$V$3:$W$612,2,0))</f>
        <v>0</v>
      </c>
      <c r="BG73" s="11">
        <f>IF(ISNA(VLOOKUP(CONCATENATE($B73,BG$2,"SINGLE"),UHF!$V$3:$W$612,2,0)),0,VLOOKUP(CONCATENATE($B73,BG$2,"SINGLE"),UHF!$V$3:$W$612,2,0))</f>
        <v>0</v>
      </c>
      <c r="BH73" s="11">
        <f>IF(ISNA(VLOOKUP(CONCATENATE($B73,BH$2,"SINGLE"),UHF!$V$3:$W$612,2,0)),0,VLOOKUP(CONCATENATE($B73,BH$2,"SINGLE"),UHF!$V$3:$W$612,2,0))</f>
        <v>0</v>
      </c>
      <c r="BI73" s="11">
        <f>IF(ISNA(VLOOKUP(CONCATENATE($B73,BI$2,"SINGLE"),UHF!$V$3:$W$612,2,0)),0,VLOOKUP(CONCATENATE($B73,BI$2,"SINGLE"),UHF!$V$3:$W$612,2,0))</f>
        <v>0</v>
      </c>
      <c r="BJ73" s="11">
        <f>IF(ISNA(VLOOKUP(CONCATENATE($B73,BJ$2,"SINGLE"),UHF!$V$3:$W$612,2,0)),0,VLOOKUP(CONCATENATE($B73,BJ$2,"SINGLE"),UHF!$V$3:$W$612,2,0))</f>
        <v>0</v>
      </c>
      <c r="BK73" s="11">
        <f>IF(ISNA(VLOOKUP(CONCATENATE($B73,BK$2,"SINGLE"),UHF!$V$3:$W$612,2,0)),0,VLOOKUP(CONCATENATE($B73,BK$2,"SINGLE"),UHF!$V$3:$W$612,2,0))</f>
        <v>0</v>
      </c>
      <c r="BL73" s="11">
        <f>IF(ISNA(VLOOKUP(CONCATENATE($B73,BL$2,"SINGLE"),UHF!$V$3:$W$612,2,0)),0,VLOOKUP(CONCATENATE($B73,BL$2,"SINGLE"),UHF!$V$3:$W$612,2,0))</f>
        <v>0</v>
      </c>
      <c r="BM73" s="11">
        <f>IF(ISNA(VLOOKUP(CONCATENATE($B73,BM$2,"SINGLE"),UHF!$V$3:$W$612,2,0)),0,VLOOKUP(CONCATENATE($B73,BM$2,"SINGLE"),UHF!$V$3:$W$612,2,0))</f>
        <v>0</v>
      </c>
      <c r="BN73" s="11">
        <f>IF(ISNA(VLOOKUP(CONCATENATE($B73,BN$2,"SINGLE"),UHF!$V$3:$W$612,2,0)),0,VLOOKUP(CONCATENATE($B73,BN$2,"SINGLE"),UHF!$V$3:$W$612,2,0))</f>
        <v>0</v>
      </c>
      <c r="BO73" s="11">
        <f>IF(ISNA(VLOOKUP(CONCATENATE($B73,BO$2,"SINGLE"),UHF!$V$3:$W$612,2,0)),0,VLOOKUP(CONCATENATE($B73,BO$2,"SINGLE"),UHF!$V$3:$W$612,2,0))</f>
        <v>0</v>
      </c>
      <c r="BP73" s="11">
        <f>IF(ISNA(VLOOKUP(CONCATENATE($B73,BP$2,"SINGLE"),UHF!$V$3:$W$612,2,0)),0,VLOOKUP(CONCATENATE($B73,BP$2,"SINGLE"),UHF!$V$3:$W$612,2,0))</f>
        <v>0</v>
      </c>
      <c r="BQ73" s="11">
        <f>IF(ISNA(VLOOKUP(CONCATENATE($B73,BQ$2,"SINGLE"),UHF!$V$3:$W$612,2,0)),0,VLOOKUP(CONCATENATE($B73,BQ$2,"SINGLE"),UHF!$V$3:$W$612,2,0))</f>
        <v>0</v>
      </c>
      <c r="BR73" s="54">
        <f>SUM(BF73:BQ73)</f>
        <v>0</v>
      </c>
      <c r="BS73" s="54">
        <f>IF(ISNA(VLOOKUP(CONCATENATE($B73,BS$2,"SINGLE"),'A1'!$V$3:$W$612,2,0)),0,VLOOKUP(CONCATENATE($B73,BS$2,"SINGLE"),'A1'!$V$3:$W$612,2,0))</f>
        <v>65.5</v>
      </c>
      <c r="BT73" s="11">
        <f>SUM(C73,Q73,AQ73,BE73,BS73)</f>
        <v>279.2</v>
      </c>
      <c r="BU73" s="11">
        <f>SUM(D73,R73,AR73,BF73)</f>
        <v>0</v>
      </c>
      <c r="BV73" s="11">
        <f>SUM(E73,S73,AE73,AS73,BG73)</f>
        <v>0</v>
      </c>
      <c r="BW73" s="11">
        <f>SUM(F73,T73,AF73,AT73,BH73)</f>
        <v>0</v>
      </c>
      <c r="BX73" s="11">
        <f>SUM(G73,U73,AG73,AU73,BI73)</f>
        <v>0</v>
      </c>
      <c r="BY73" s="11">
        <f>SUM(H73,V73,AH73,AV73,BJ73)</f>
        <v>0</v>
      </c>
      <c r="BZ73" s="11">
        <f>SUM(I73,W73,AI73,AW73,BK73)</f>
        <v>0</v>
      </c>
      <c r="CA73" s="11">
        <f>SUM(J73,X73,AJ73,AX73,BL73)</f>
        <v>0</v>
      </c>
      <c r="CB73" s="11">
        <f>SUM(K73,Y73,AK73,AY73,BM73)</f>
        <v>0</v>
      </c>
      <c r="CC73" s="11">
        <f>SUM(L73,Z73,AL73,AZ73,BN73)</f>
        <v>0</v>
      </c>
      <c r="CD73" s="11">
        <f>SUM(M73,AA73,AM73,BA73,BO73)</f>
        <v>0</v>
      </c>
      <c r="CE73" s="11">
        <f>SUM(N73,AB73,AN73,BB73,BP73)</f>
        <v>0</v>
      </c>
      <c r="CF73" s="11">
        <f>SUM(O73,AC73,AO73,BC73,BQ73)</f>
        <v>0</v>
      </c>
      <c r="CG73" s="11">
        <f>SUM(BT73:CF73)</f>
        <v>279.2</v>
      </c>
      <c r="CH73" s="11">
        <f>SUM(P73,AD73,AP73,BD73,BE73,BR73,BS73)</f>
        <v>279.2</v>
      </c>
      <c r="CI73" s="11">
        <f>MIN(P73,AD73,AP73,BD73,BE73,BR73,BS73)</f>
        <v>0</v>
      </c>
      <c r="CJ73" s="51">
        <f>SUM(CH73-CI73)</f>
        <v>279.2</v>
      </c>
    </row>
    <row r="74" spans="1:88" x14ac:dyDescent="0.2">
      <c r="A74" s="21" t="str">
        <f t="shared" si="0"/>
        <v>72.</v>
      </c>
      <c r="B74" s="8" t="str">
        <f>'Seznam-SO'!A209</f>
        <v>OK1DSA</v>
      </c>
      <c r="C74" s="11">
        <f>IF(ISNA(VLOOKUP(CONCATENATE($B74,C$2,"SINGLE"),'I-SUB'!$V$3:$W$624,2,0)),0,VLOOKUP(CONCATENATE($B74,C$2,"SINGLE"),'I-SUB'!$V$3:$W$624,2,0))</f>
        <v>48</v>
      </c>
      <c r="D74" s="11">
        <f>IF(ISNA(VLOOKUP(CONCATENATE($B74,D$2,"SINGLE"),'I-SUB'!$V$3:$W$624,2,0)),0,VLOOKUP(CONCATENATE($B74,D$2,"SINGLE"),'I-SUB'!$V$3:$W$624,2,0))</f>
        <v>0</v>
      </c>
      <c r="E74" s="11">
        <f>IF(ISNA(VLOOKUP(CONCATENATE($B74,E$2,"SINGLE"),'I-SUB'!$V$3:$W$624,2,0)),0,VLOOKUP(CONCATENATE($B74,E$2,"SINGLE"),'I-SUB'!$V$3:$W$624,2,0))</f>
        <v>0</v>
      </c>
      <c r="F74" s="11">
        <f>IF(ISNA(VLOOKUP(CONCATENATE($B74,F$2,"SINGLE"),'I-SUB'!$V$3:$W$624,2,0)),0,VLOOKUP(CONCATENATE($B74,F$2,"SINGLE"),'I-SUB'!$V$3:$W$624,2,0))</f>
        <v>0</v>
      </c>
      <c r="G74" s="11">
        <f>IF(ISNA(VLOOKUP(CONCATENATE($B74,G$2,"SINGLE"),'I-SUB'!$V$3:$W$624,2,0)),0,VLOOKUP(CONCATENATE($B74,G$2,"SINGLE"),'I-SUB'!$V$3:$W$624,2,0))</f>
        <v>0</v>
      </c>
      <c r="H74" s="11">
        <f>IF(ISNA(VLOOKUP(CONCATENATE($B74,H$2,"SINGLE"),'I-SUB'!$V$3:$W$624,2,0)),0,VLOOKUP(CONCATENATE($B74,H$2,"SINGLE"),'I-SUB'!$V$3:$W$624,2,0))</f>
        <v>0</v>
      </c>
      <c r="I74" s="11">
        <f>IF(ISNA(VLOOKUP(CONCATENATE($B74,I$2,"SINGLE"),'I-SUB'!$V$3:$W$624,2,0)),0,VLOOKUP(CONCATENATE($B74,I$2,"SINGLE"),'I-SUB'!$V$3:$W$624,2,0))</f>
        <v>0</v>
      </c>
      <c r="J74" s="11">
        <f>IF(ISNA(VLOOKUP(CONCATENATE($B74,J$2,"SINGLE"),'I-SUB'!$V$3:$W$624,2,0)),0,VLOOKUP(CONCATENATE($B74,J$2,"SINGLE"),'I-SUB'!$V$3:$W$624,2,0))</f>
        <v>0</v>
      </c>
      <c r="K74" s="11">
        <f>IF(ISNA(VLOOKUP(CONCATENATE($B74,K$2,"SINGLE"),'I-SUB'!$V$3:$W$624,2,0)),0,VLOOKUP(CONCATENATE($B74,K$2,"SINGLE"),'I-SUB'!$V$3:$W$624,2,0))</f>
        <v>0</v>
      </c>
      <c r="L74" s="11">
        <f>IF(ISNA(VLOOKUP(CONCATENATE($B74,L$2,"SINGLE"),'I-SUB'!$V$3:$W$624,2,0)),0,VLOOKUP(CONCATENATE($B74,L$2,"SINGLE"),'I-SUB'!$V$3:$W$624,2,0))</f>
        <v>0</v>
      </c>
      <c r="M74" s="11">
        <f>IF(ISNA(VLOOKUP(CONCATENATE($B74,M$2,"SINGLE"),'I-SUB'!$V$3:$W$624,2,0)),0,VLOOKUP(CONCATENATE($B74,M$2,"SINGLE"),'I-SUB'!$V$3:$W$624,2,0))</f>
        <v>0</v>
      </c>
      <c r="N74" s="11">
        <f>IF(ISNA(VLOOKUP(CONCATENATE($B74,N$2,"SINGLE"),'I-SUB'!$V$3:$W$624,2,0)),0,VLOOKUP(CONCATENATE($B74,N$2,"SINGLE"),'I-SUB'!$V$3:$W$624,2,0))</f>
        <v>0</v>
      </c>
      <c r="O74" s="11">
        <f>IF(ISNA(VLOOKUP(CONCATENATE($B74,O$2,"SINGLE"),'I-SUB'!$V$3:$W$624,2,0)),0,VLOOKUP(CONCATENATE($B74,O$2,"SINGLE"),'I-SUB'!$V$3:$W$624,2,0))</f>
        <v>0</v>
      </c>
      <c r="P74" s="54">
        <f>SUM(C74:O74)</f>
        <v>48</v>
      </c>
      <c r="Q74" s="11">
        <f>IF(ISNA(VLOOKUP(CONCATENATE($B74,Q$2,"SINGLE"),'II-SUB'!$V$3:$W$630,2,0)),0,VLOOKUP(CONCATENATE($B74,Q$2,"SINGLE"),'II-SUB'!$V$3:$W$630,2,0))</f>
        <v>0</v>
      </c>
      <c r="R74" s="11">
        <f>IF(ISNA(VLOOKUP(CONCATENATE($B74,R$2,"SINGLE"),'II-SUB'!$V$3:$W$630,2,0)),0,VLOOKUP(CONCATENATE($B74,R$2,"SINGLE"),'II-SUB'!$V$3:$W$630,2,0))</f>
        <v>0</v>
      </c>
      <c r="S74" s="11">
        <f>IF(ISNA(VLOOKUP(CONCATENATE($B74,S$2,"SINGLE"),'II-SUB'!$V$3:$W$630,2,0)),0,VLOOKUP(CONCATENATE($B74,S$2,"SINGLE"),'II-SUB'!$V$3:$W$630,2,0))</f>
        <v>0</v>
      </c>
      <c r="T74" s="11">
        <f>IF(ISNA(VLOOKUP(CONCATENATE($B74,T$2,"SINGLE"),'II-SUB'!$V$3:$W$630,2,0)),0,VLOOKUP(CONCATENATE($B74,T$2,"SINGLE"),'II-SUB'!$V$3:$W$630,2,0))</f>
        <v>0</v>
      </c>
      <c r="U74" s="11">
        <f>IF(ISNA(VLOOKUP(CONCATENATE($B74,U$2,"SINGLE"),'II-SUB'!$V$3:$W$630,2,0)),0,VLOOKUP(CONCATENATE($B74,U$2,"SINGLE"),'II-SUB'!$V$3:$W$630,2,0))</f>
        <v>0</v>
      </c>
      <c r="V74" s="11">
        <f>IF(ISNA(VLOOKUP(CONCATENATE($B74,V$2,"SINGLE"),'II-SUB'!$V$3:$W$630,2,0)),0,VLOOKUP(CONCATENATE($B74,V$2,"SINGLE"),'II-SUB'!$V$3:$W$630,2,0))</f>
        <v>0</v>
      </c>
      <c r="W74" s="11">
        <f>IF(ISNA(VLOOKUP(CONCATENATE($B74,W$2,"SINGLE"),'II-SUB'!$V$3:$W$630,2,0)),0,VLOOKUP(CONCATENATE($B74,W$2,"SINGLE"),'II-SUB'!$V$3:$W$630,2,0))</f>
        <v>0</v>
      </c>
      <c r="X74" s="11">
        <f>IF(ISNA(VLOOKUP(CONCATENATE($B74,X$2,"SINGLE"),'II-SUB'!$V$3:$W$630,2,0)),0,VLOOKUP(CONCATENATE($B74,X$2,"SINGLE"),'II-SUB'!$V$3:$W$630,2,0))</f>
        <v>0</v>
      </c>
      <c r="Y74" s="11">
        <f>IF(ISNA(VLOOKUP(CONCATENATE($B74,Y$2,"SINGLE"),'II-SUB'!$V$3:$W$630,2,0)),0,VLOOKUP(CONCATENATE($B74,Y$2,"SINGLE"),'II-SUB'!$V$3:$W$630,2,0))</f>
        <v>0</v>
      </c>
      <c r="Z74" s="11">
        <f>IF(ISNA(VLOOKUP(CONCATENATE($B74,Z$2,"SINGLE"),'II-SUB'!$V$3:$W$630,2,0)),0,VLOOKUP(CONCATENATE($B74,Z$2,"SINGLE"),'II-SUB'!$V$3:$W$630,2,0))</f>
        <v>0</v>
      </c>
      <c r="AA74" s="11">
        <f>IF(ISNA(VLOOKUP(CONCATENATE($B74,AA$2,"SINGLE"),'II-SUB'!$V$3:$W$630,2,0)),0,VLOOKUP(CONCATENATE($B74,AA$2,"SINGLE"),'II-SUB'!$V$3:$W$630,2,0))</f>
        <v>0</v>
      </c>
      <c r="AB74" s="11">
        <f>IF(ISNA(VLOOKUP(CONCATENATE($B74,AB$2,"SINGLE"),'II-SUB'!$V$3:$W$630,2,0)),0,VLOOKUP(CONCATENATE($B74,AB$2,"SINGLE"),'II-SUB'!$V$3:$W$630,2,0))</f>
        <v>0</v>
      </c>
      <c r="AC74" s="11">
        <f>IF(ISNA(VLOOKUP(CONCATENATE($B74,AC$2,"SINGLE"),'II-SUB'!$V$3:$W$630,2,0)),0,VLOOKUP(CONCATENATE($B74,AC$2,"SINGLE"),'II-SUB'!$V$3:$W$630,2,0))</f>
        <v>0</v>
      </c>
      <c r="AD74" s="54">
        <f>SUM(Q74:AC74)</f>
        <v>0</v>
      </c>
      <c r="AE74" s="11">
        <f>IF(ISNA(VLOOKUP(CONCATENATE($B74,AE$2,"SINGLE"),MW!$V$3:$W$600,2,0)),0,VLOOKUP(CONCATENATE($B74,AE$2,"SINGLE"),MW!$V$3:$W$600,2,0))</f>
        <v>0</v>
      </c>
      <c r="AF74" s="11">
        <f>IF(ISNA(VLOOKUP(CONCATENATE($B74,AF$2,"SINGLE"),MW!$V$3:$W$600,2,0)),0,VLOOKUP(CONCATENATE($B74,AF$2,"SINGLE"),MW!$V$3:$W$600,2,0))</f>
        <v>0</v>
      </c>
      <c r="AG74" s="11">
        <f>IF(ISNA(VLOOKUP(CONCATENATE($B74,AG$2,"SINGLE"),MW!$V$3:$W$600,2,0)),0,VLOOKUP(CONCATENATE($B74,AG$2,"SINGLE"),MW!$V$3:$W$600,2,0))</f>
        <v>0</v>
      </c>
      <c r="AH74" s="11">
        <f>IF(ISNA(VLOOKUP(CONCATENATE($B74,AH$2,"SINGLE"),MW!$V$3:$W$600,2,0)),0,VLOOKUP(CONCATENATE($B74,AH$2,"SINGLE"),MW!$V$3:$W$600,2,0))</f>
        <v>0</v>
      </c>
      <c r="AI74" s="11">
        <f>IF(ISNA(VLOOKUP(CONCATENATE($B74,AI$2,"SINGLE"),MW!$V$3:$W$600,2,0)),0,VLOOKUP(CONCATENATE($B74,AI$2,"SINGLE"),MW!$V$3:$W$600,2,0))</f>
        <v>0</v>
      </c>
      <c r="AJ74" s="11">
        <f>IF(ISNA(VLOOKUP(CONCATENATE($B74,AJ$2,"SINGLE"),MW!$V$3:$W$600,2,0)),0,VLOOKUP(CONCATENATE($B74,AJ$2,"SINGLE"),MW!$V$3:$W$600,2,0))</f>
        <v>0</v>
      </c>
      <c r="AK74" s="11">
        <f>IF(ISNA(VLOOKUP(CONCATENATE($B74,AK$2,"SINGLE"),MW!$V$3:$W$600,2,0)),0,VLOOKUP(CONCATENATE($B74,AK$2,"SINGLE"),MW!$V$3:$W$600,2,0))</f>
        <v>0</v>
      </c>
      <c r="AL74" s="11">
        <f>IF(ISNA(VLOOKUP(CONCATENATE($B74,AL$2,"SINGLE"),MW!$V$3:$W$600,2,0)),0,VLOOKUP(CONCATENATE($B74,AL$2,"SINGLE"),MW!$V$3:$W$600,2,0))</f>
        <v>0</v>
      </c>
      <c r="AM74" s="11">
        <f>IF(ISNA(VLOOKUP(CONCATENATE($B74,AM$2,"SINGLE"),MW!$V$3:$W$600,2,0)),0,VLOOKUP(CONCATENATE($B74,AM$2,"SINGLE"),MW!$V$3:$W$600,2,0))</f>
        <v>0</v>
      </c>
      <c r="AN74" s="11">
        <f>IF(ISNA(VLOOKUP(CONCATENATE($B74,AN$2,"SINGLE"),MW!$V$3:$W$600,2,0)),0,VLOOKUP(CONCATENATE($B74,AN$2,"SINGLE"),MW!$V$3:$W$600,2,0))</f>
        <v>0</v>
      </c>
      <c r="AO74" s="11">
        <f>IF(ISNA(VLOOKUP(CONCATENATE($B74,AO$2,"SINGLE"),MW!$V$3:$W$600,2,0)),0,VLOOKUP(CONCATENATE($B74,AO$2,"SINGLE"),MW!$V$3:$W$600,2,0))</f>
        <v>0</v>
      </c>
      <c r="AP74" s="54">
        <f>SUM(AE74:AO74)</f>
        <v>0</v>
      </c>
      <c r="AQ74" s="11">
        <f>IF(ISNA(VLOOKUP(CONCATENATE($B74,AQ$2,"SINGLE"),'III-SUB'!$V$3:$W$633,2,0)),0,VLOOKUP(CONCATENATE($B74,AQ$2,"SINGLE"),'III-SUB'!$V$3:$W$633,2,0))</f>
        <v>119.4</v>
      </c>
      <c r="AR74" s="11">
        <f>IF(ISNA(VLOOKUP(CONCATENATE($B74,AR$2,"SINGLE"),'III-SUB'!$V$3:$W$633,2,0)),0,VLOOKUP(CONCATENATE($B74,AR$2,"SINGLE"),'III-SUB'!$V$3:$W$633,2,0))</f>
        <v>0</v>
      </c>
      <c r="AS74" s="11">
        <f>IF(ISNA(VLOOKUP(CONCATENATE($B74,AS$2,"SINGLE"),'III-SUB'!$V$3:$W$633,2,0)),0,VLOOKUP(CONCATENATE($B74,AS$2,"SINGLE"),'III-SUB'!$V$3:$W$633,2,0))</f>
        <v>0</v>
      </c>
      <c r="AT74" s="11">
        <f>IF(ISNA(VLOOKUP(CONCATENATE($B74,AT$2,"SINGLE"),'III-SUB'!$V$3:$W$633,2,0)),0,VLOOKUP(CONCATENATE($B74,AT$2,"SINGLE"),'III-SUB'!$V$3:$W$633,2,0))</f>
        <v>0</v>
      </c>
      <c r="AU74" s="11">
        <f>IF(ISNA(VLOOKUP(CONCATENATE($B74,AU$2,"SINGLE"),'III-SUB'!$V$3:$W$633,2,0)),0,VLOOKUP(CONCATENATE($B74,AU$2,"SINGLE"),'III-SUB'!$V$3:$W$633,2,0))</f>
        <v>0</v>
      </c>
      <c r="AV74" s="11">
        <f>IF(ISNA(VLOOKUP(CONCATENATE($B74,AV$2,"SINGLE"),'III-SUB'!$V$3:$W$633,2,0)),0,VLOOKUP(CONCATENATE($B74,AV$2,"SINGLE"),'III-SUB'!$V$3:$W$633,2,0))</f>
        <v>0</v>
      </c>
      <c r="AW74" s="11">
        <f>IF(ISNA(VLOOKUP(CONCATENATE($B74,AW$2,"SINGLE"),'III-SUB'!$V$3:$W$633,2,0)),0,VLOOKUP(CONCATENATE($B74,AW$2,"SINGLE"),'III-SUB'!$V$3:$W$633,2,0))</f>
        <v>0</v>
      </c>
      <c r="AX74" s="11">
        <f>IF(ISNA(VLOOKUP(CONCATENATE($B74,AX$2,"SINGLE"),'III-SUB'!$V$3:$W$633,2,0)),0,VLOOKUP(CONCATENATE($B74,AX$2,"SINGLE"),'III-SUB'!$V$3:$W$633,2,0))</f>
        <v>0</v>
      </c>
      <c r="AY74" s="11">
        <f>IF(ISNA(VLOOKUP(CONCATENATE($B74,AY$2,"SINGLE"),'III-SUB'!$V$3:$W$633,2,0)),0,VLOOKUP(CONCATENATE($B74,AY$2,"SINGLE"),'III-SUB'!$V$3:$W$633,2,0))</f>
        <v>0</v>
      </c>
      <c r="AZ74" s="11">
        <f>IF(ISNA(VLOOKUP(CONCATENATE($B74,AZ$2,"SINGLE"),'III-SUB'!$V$3:$W$633,2,0)),0,VLOOKUP(CONCATENATE($B74,AZ$2,"SINGLE"),'III-SUB'!$V$3:$W$633,2,0))</f>
        <v>0</v>
      </c>
      <c r="BA74" s="11">
        <f>IF(ISNA(VLOOKUP(CONCATENATE($B74,BA$2,"SINGLE"),'III-SUB'!$V$3:$W$633,2,0)),0,VLOOKUP(CONCATENATE($B74,BA$2,"SINGLE"),'III-SUB'!$V$3:$W$633,2,0))</f>
        <v>0</v>
      </c>
      <c r="BB74" s="11">
        <f>IF(ISNA(VLOOKUP(CONCATENATE($B74,BB$2,"SINGLE"),'III-SUB'!$V$3:$W$633,2,0)),0,VLOOKUP(CONCATENATE($B74,BB$2,"SINGLE"),'III-SUB'!$V$3:$W$633,2,0))</f>
        <v>0</v>
      </c>
      <c r="BC74" s="11">
        <f>IF(ISNA(VLOOKUP(CONCATENATE($B74,BC$2,"SINGLE"),'III-SUB'!$V$3:$W$633,2,0)),0,VLOOKUP(CONCATENATE($B74,BC$2,"SINGLE"),'III-SUB'!$V$3:$W$633,2,0))</f>
        <v>0</v>
      </c>
      <c r="BD74" s="54">
        <f>SUM(AQ74:BC74)</f>
        <v>119.4</v>
      </c>
      <c r="BE74" s="54">
        <f>IF(ISNA(VLOOKUP(CONCATENATE($B74,BE$2,"SINGLE"),VHF!$V$3:$W$627,2,0)),0,VLOOKUP(CONCATENATE($B74,BE$2,"SINGLE"),VHF!$V$3:$W$627,2,0))</f>
        <v>81.099999999999994</v>
      </c>
      <c r="BF74" s="11">
        <f>IF(ISNA(VLOOKUP(CONCATENATE($B74,BF$2,"SINGLE"),UHF!$V$3:$W$612,2,0)),0,VLOOKUP(CONCATENATE($B74,BF$2,"SINGLE"),UHF!$V$3:$W$612,2,0))</f>
        <v>0</v>
      </c>
      <c r="BG74" s="11">
        <f>IF(ISNA(VLOOKUP(CONCATENATE($B74,BG$2,"SINGLE"),UHF!$V$3:$W$612,2,0)),0,VLOOKUP(CONCATENATE($B74,BG$2,"SINGLE"),UHF!$V$3:$W$612,2,0))</f>
        <v>0</v>
      </c>
      <c r="BH74" s="11">
        <f>IF(ISNA(VLOOKUP(CONCATENATE($B74,BH$2,"SINGLE"),UHF!$V$3:$W$612,2,0)),0,VLOOKUP(CONCATENATE($B74,BH$2,"SINGLE"),UHF!$V$3:$W$612,2,0))</f>
        <v>0</v>
      </c>
      <c r="BI74" s="11">
        <f>IF(ISNA(VLOOKUP(CONCATENATE($B74,BI$2,"SINGLE"),UHF!$V$3:$W$612,2,0)),0,VLOOKUP(CONCATENATE($B74,BI$2,"SINGLE"),UHF!$V$3:$W$612,2,0))</f>
        <v>0</v>
      </c>
      <c r="BJ74" s="11">
        <f>IF(ISNA(VLOOKUP(CONCATENATE($B74,BJ$2,"SINGLE"),UHF!$V$3:$W$612,2,0)),0,VLOOKUP(CONCATENATE($B74,BJ$2,"SINGLE"),UHF!$V$3:$W$612,2,0))</f>
        <v>0</v>
      </c>
      <c r="BK74" s="11">
        <f>IF(ISNA(VLOOKUP(CONCATENATE($B74,BK$2,"SINGLE"),UHF!$V$3:$W$612,2,0)),0,VLOOKUP(CONCATENATE($B74,BK$2,"SINGLE"),UHF!$V$3:$W$612,2,0))</f>
        <v>0</v>
      </c>
      <c r="BL74" s="11">
        <f>IF(ISNA(VLOOKUP(CONCATENATE($B74,BL$2,"SINGLE"),UHF!$V$3:$W$612,2,0)),0,VLOOKUP(CONCATENATE($B74,BL$2,"SINGLE"),UHF!$V$3:$W$612,2,0))</f>
        <v>0</v>
      </c>
      <c r="BM74" s="11">
        <f>IF(ISNA(VLOOKUP(CONCATENATE($B74,BM$2,"SINGLE"),UHF!$V$3:$W$612,2,0)),0,VLOOKUP(CONCATENATE($B74,BM$2,"SINGLE"),UHF!$V$3:$W$612,2,0))</f>
        <v>0</v>
      </c>
      <c r="BN74" s="11">
        <f>IF(ISNA(VLOOKUP(CONCATENATE($B74,BN$2,"SINGLE"),UHF!$V$3:$W$612,2,0)),0,VLOOKUP(CONCATENATE($B74,BN$2,"SINGLE"),UHF!$V$3:$W$612,2,0))</f>
        <v>0</v>
      </c>
      <c r="BO74" s="11">
        <f>IF(ISNA(VLOOKUP(CONCATENATE($B74,BO$2,"SINGLE"),UHF!$V$3:$W$612,2,0)),0,VLOOKUP(CONCATENATE($B74,BO$2,"SINGLE"),UHF!$V$3:$W$612,2,0))</f>
        <v>0</v>
      </c>
      <c r="BP74" s="11">
        <f>IF(ISNA(VLOOKUP(CONCATENATE($B74,BP$2,"SINGLE"),UHF!$V$3:$W$612,2,0)),0,VLOOKUP(CONCATENATE($B74,BP$2,"SINGLE"),UHF!$V$3:$W$612,2,0))</f>
        <v>0</v>
      </c>
      <c r="BQ74" s="11">
        <f>IF(ISNA(VLOOKUP(CONCATENATE($B74,BQ$2,"SINGLE"),UHF!$V$3:$W$612,2,0)),0,VLOOKUP(CONCATENATE($B74,BQ$2,"SINGLE"),UHF!$V$3:$W$612,2,0))</f>
        <v>0</v>
      </c>
      <c r="BR74" s="54">
        <f>SUM(BF74:BQ74)</f>
        <v>0</v>
      </c>
      <c r="BS74" s="54">
        <f>IF(ISNA(VLOOKUP(CONCATENATE($B74,BS$2,"SINGLE"),'A1'!$V$3:$W$612,2,0)),0,VLOOKUP(CONCATENATE($B74,BS$2,"SINGLE"),'A1'!$V$3:$W$612,2,0))</f>
        <v>26</v>
      </c>
      <c r="BT74" s="11">
        <f>SUM(C74,Q74,AQ74,BE74,BS74)</f>
        <v>274.5</v>
      </c>
      <c r="BU74" s="11">
        <f>SUM(D74,R74,AR74,BF74)</f>
        <v>0</v>
      </c>
      <c r="BV74" s="11">
        <f>SUM(E74,S74,AE74,AS74,BG74)</f>
        <v>0</v>
      </c>
      <c r="BW74" s="11">
        <f>SUM(F74,T74,AF74,AT74,BH74)</f>
        <v>0</v>
      </c>
      <c r="BX74" s="11">
        <f>SUM(G74,U74,AG74,AU74,BI74)</f>
        <v>0</v>
      </c>
      <c r="BY74" s="11">
        <f>SUM(H74,V74,AH74,AV74,BJ74)</f>
        <v>0</v>
      </c>
      <c r="BZ74" s="11">
        <f>SUM(I74,W74,AI74,AW74,BK74)</f>
        <v>0</v>
      </c>
      <c r="CA74" s="11">
        <f>SUM(J74,X74,AJ74,AX74,BL74)</f>
        <v>0</v>
      </c>
      <c r="CB74" s="11">
        <f>SUM(K74,Y74,AK74,AY74,BM74)</f>
        <v>0</v>
      </c>
      <c r="CC74" s="11">
        <f>SUM(L74,Z74,AL74,AZ74,BN74)</f>
        <v>0</v>
      </c>
      <c r="CD74" s="11">
        <f>SUM(M74,AA74,AM74,BA74,BO74)</f>
        <v>0</v>
      </c>
      <c r="CE74" s="11">
        <f>SUM(N74,AB74,AN74,BB74,BP74)</f>
        <v>0</v>
      </c>
      <c r="CF74" s="11">
        <f>SUM(O74,AC74,AO74,BC74,BQ74)</f>
        <v>0</v>
      </c>
      <c r="CG74" s="11">
        <f>SUM(BT74:CF74)</f>
        <v>274.5</v>
      </c>
      <c r="CH74" s="11">
        <f>SUM(P74,AD74,AP74,BD74,BE74,BR74,BS74)</f>
        <v>274.5</v>
      </c>
      <c r="CI74" s="11">
        <f>MIN(P74,AD74,AP74,BD74,BE74,BR74,BS74)</f>
        <v>0</v>
      </c>
      <c r="CJ74" s="51">
        <f>SUM(CH74-CI74)</f>
        <v>274.5</v>
      </c>
    </row>
    <row r="75" spans="1:88" x14ac:dyDescent="0.2">
      <c r="A75" s="21" t="str">
        <f t="shared" si="0"/>
        <v>73.</v>
      </c>
      <c r="B75" s="8" t="str">
        <f>'Seznam-SO'!A174</f>
        <v>OK1JDJ</v>
      </c>
      <c r="C75" s="11">
        <f>IF(ISNA(VLOOKUP(CONCATENATE($B75,C$2,"SINGLE"),'I-SUB'!$V$3:$W$624,2,0)),0,VLOOKUP(CONCATENATE($B75,C$2,"SINGLE"),'I-SUB'!$V$3:$W$624,2,0))</f>
        <v>0</v>
      </c>
      <c r="D75" s="11">
        <f>IF(ISNA(VLOOKUP(CONCATENATE($B75,D$2,"SINGLE"),'I-SUB'!$V$3:$W$624,2,0)),0,VLOOKUP(CONCATENATE($B75,D$2,"SINGLE"),'I-SUB'!$V$3:$W$624,2,0))</f>
        <v>0</v>
      </c>
      <c r="E75" s="11">
        <f>IF(ISNA(VLOOKUP(CONCATENATE($B75,E$2,"SINGLE"),'I-SUB'!$V$3:$W$624,2,0)),0,VLOOKUP(CONCATENATE($B75,E$2,"SINGLE"),'I-SUB'!$V$3:$W$624,2,0))</f>
        <v>0</v>
      </c>
      <c r="F75" s="11">
        <f>IF(ISNA(VLOOKUP(CONCATENATE($B75,F$2,"SINGLE"),'I-SUB'!$V$3:$W$624,2,0)),0,VLOOKUP(CONCATENATE($B75,F$2,"SINGLE"),'I-SUB'!$V$3:$W$624,2,0))</f>
        <v>0</v>
      </c>
      <c r="G75" s="11">
        <f>IF(ISNA(VLOOKUP(CONCATENATE($B75,G$2,"SINGLE"),'I-SUB'!$V$3:$W$624,2,0)),0,VLOOKUP(CONCATENATE($B75,G$2,"SINGLE"),'I-SUB'!$V$3:$W$624,2,0))</f>
        <v>0</v>
      </c>
      <c r="H75" s="11">
        <f>IF(ISNA(VLOOKUP(CONCATENATE($B75,H$2,"SINGLE"),'I-SUB'!$V$3:$W$624,2,0)),0,VLOOKUP(CONCATENATE($B75,H$2,"SINGLE"),'I-SUB'!$V$3:$W$624,2,0))</f>
        <v>0</v>
      </c>
      <c r="I75" s="11">
        <f>IF(ISNA(VLOOKUP(CONCATENATE($B75,I$2,"SINGLE"),'I-SUB'!$V$3:$W$624,2,0)),0,VLOOKUP(CONCATENATE($B75,I$2,"SINGLE"),'I-SUB'!$V$3:$W$624,2,0))</f>
        <v>0</v>
      </c>
      <c r="J75" s="11">
        <f>IF(ISNA(VLOOKUP(CONCATENATE($B75,J$2,"SINGLE"),'I-SUB'!$V$3:$W$624,2,0)),0,VLOOKUP(CONCATENATE($B75,J$2,"SINGLE"),'I-SUB'!$V$3:$W$624,2,0))</f>
        <v>0</v>
      </c>
      <c r="K75" s="11">
        <f>IF(ISNA(VLOOKUP(CONCATENATE($B75,K$2,"SINGLE"),'I-SUB'!$V$3:$W$624,2,0)),0,VLOOKUP(CONCATENATE($B75,K$2,"SINGLE"),'I-SUB'!$V$3:$W$624,2,0))</f>
        <v>0</v>
      </c>
      <c r="L75" s="11">
        <f>IF(ISNA(VLOOKUP(CONCATENATE($B75,L$2,"SINGLE"),'I-SUB'!$V$3:$W$624,2,0)),0,VLOOKUP(CONCATENATE($B75,L$2,"SINGLE"),'I-SUB'!$V$3:$W$624,2,0))</f>
        <v>0</v>
      </c>
      <c r="M75" s="11">
        <f>IF(ISNA(VLOOKUP(CONCATENATE($B75,M$2,"SINGLE"),'I-SUB'!$V$3:$W$624,2,0)),0,VLOOKUP(CONCATENATE($B75,M$2,"SINGLE"),'I-SUB'!$V$3:$W$624,2,0))</f>
        <v>0</v>
      </c>
      <c r="N75" s="11">
        <f>IF(ISNA(VLOOKUP(CONCATENATE($B75,N$2,"SINGLE"),'I-SUB'!$V$3:$W$624,2,0)),0,VLOOKUP(CONCATENATE($B75,N$2,"SINGLE"),'I-SUB'!$V$3:$W$624,2,0))</f>
        <v>0</v>
      </c>
      <c r="O75" s="11">
        <f>IF(ISNA(VLOOKUP(CONCATENATE($B75,O$2,"SINGLE"),'I-SUB'!$V$3:$W$624,2,0)),0,VLOOKUP(CONCATENATE($B75,O$2,"SINGLE"),'I-SUB'!$V$3:$W$624,2,0))</f>
        <v>0</v>
      </c>
      <c r="P75" s="54">
        <f>SUM(C75:O75)</f>
        <v>0</v>
      </c>
      <c r="Q75" s="11">
        <f>IF(ISNA(VLOOKUP(CONCATENATE($B75,Q$2,"SINGLE"),'II-SUB'!$V$3:$W$630,2,0)),0,VLOOKUP(CONCATENATE($B75,Q$2,"SINGLE"),'II-SUB'!$V$3:$W$630,2,0))</f>
        <v>69.8</v>
      </c>
      <c r="R75" s="11">
        <f>IF(ISNA(VLOOKUP(CONCATENATE($B75,R$2,"SINGLE"),'II-SUB'!$V$3:$W$630,2,0)),0,VLOOKUP(CONCATENATE($B75,R$2,"SINGLE"),'II-SUB'!$V$3:$W$630,2,0))</f>
        <v>0</v>
      </c>
      <c r="S75" s="11">
        <f>IF(ISNA(VLOOKUP(CONCATENATE($B75,S$2,"SINGLE"),'II-SUB'!$V$3:$W$630,2,0)),0,VLOOKUP(CONCATENATE($B75,S$2,"SINGLE"),'II-SUB'!$V$3:$W$630,2,0))</f>
        <v>0</v>
      </c>
      <c r="T75" s="11">
        <f>IF(ISNA(VLOOKUP(CONCATENATE($B75,T$2,"SINGLE"),'II-SUB'!$V$3:$W$630,2,0)),0,VLOOKUP(CONCATENATE($B75,T$2,"SINGLE"),'II-SUB'!$V$3:$W$630,2,0))</f>
        <v>0</v>
      </c>
      <c r="U75" s="11">
        <f>IF(ISNA(VLOOKUP(CONCATENATE($B75,U$2,"SINGLE"),'II-SUB'!$V$3:$W$630,2,0)),0,VLOOKUP(CONCATENATE($B75,U$2,"SINGLE"),'II-SUB'!$V$3:$W$630,2,0))</f>
        <v>0</v>
      </c>
      <c r="V75" s="11">
        <f>IF(ISNA(VLOOKUP(CONCATENATE($B75,V$2,"SINGLE"),'II-SUB'!$V$3:$W$630,2,0)),0,VLOOKUP(CONCATENATE($B75,V$2,"SINGLE"),'II-SUB'!$V$3:$W$630,2,0))</f>
        <v>0</v>
      </c>
      <c r="W75" s="11">
        <f>IF(ISNA(VLOOKUP(CONCATENATE($B75,W$2,"SINGLE"),'II-SUB'!$V$3:$W$630,2,0)),0,VLOOKUP(CONCATENATE($B75,W$2,"SINGLE"),'II-SUB'!$V$3:$W$630,2,0))</f>
        <v>0</v>
      </c>
      <c r="X75" s="11">
        <f>IF(ISNA(VLOOKUP(CONCATENATE($B75,X$2,"SINGLE"),'II-SUB'!$V$3:$W$630,2,0)),0,VLOOKUP(CONCATENATE($B75,X$2,"SINGLE"),'II-SUB'!$V$3:$W$630,2,0))</f>
        <v>0</v>
      </c>
      <c r="Y75" s="11">
        <f>IF(ISNA(VLOOKUP(CONCATENATE($B75,Y$2,"SINGLE"),'II-SUB'!$V$3:$W$630,2,0)),0,VLOOKUP(CONCATENATE($B75,Y$2,"SINGLE"),'II-SUB'!$V$3:$W$630,2,0))</f>
        <v>0</v>
      </c>
      <c r="Z75" s="11">
        <f>IF(ISNA(VLOOKUP(CONCATENATE($B75,Z$2,"SINGLE"),'II-SUB'!$V$3:$W$630,2,0)),0,VLOOKUP(CONCATENATE($B75,Z$2,"SINGLE"),'II-SUB'!$V$3:$W$630,2,0))</f>
        <v>0</v>
      </c>
      <c r="AA75" s="11">
        <f>IF(ISNA(VLOOKUP(CONCATENATE($B75,AA$2,"SINGLE"),'II-SUB'!$V$3:$W$630,2,0)),0,VLOOKUP(CONCATENATE($B75,AA$2,"SINGLE"),'II-SUB'!$V$3:$W$630,2,0))</f>
        <v>0</v>
      </c>
      <c r="AB75" s="11">
        <f>IF(ISNA(VLOOKUP(CONCATENATE($B75,AB$2,"SINGLE"),'II-SUB'!$V$3:$W$630,2,0)),0,VLOOKUP(CONCATENATE($B75,AB$2,"SINGLE"),'II-SUB'!$V$3:$W$630,2,0))</f>
        <v>0</v>
      </c>
      <c r="AC75" s="11">
        <f>IF(ISNA(VLOOKUP(CONCATENATE($B75,AC$2,"SINGLE"),'II-SUB'!$V$3:$W$630,2,0)),0,VLOOKUP(CONCATENATE($B75,AC$2,"SINGLE"),'II-SUB'!$V$3:$W$630,2,0))</f>
        <v>0</v>
      </c>
      <c r="AD75" s="54">
        <f>SUM(Q75:AC75)</f>
        <v>69.8</v>
      </c>
      <c r="AE75" s="11">
        <f>IF(ISNA(VLOOKUP(CONCATENATE($B75,AE$2,"SINGLE"),MW!$V$3:$W$600,2,0)),0,VLOOKUP(CONCATENATE($B75,AE$2,"SINGLE"),MW!$V$3:$W$600,2,0))</f>
        <v>0</v>
      </c>
      <c r="AF75" s="11">
        <f>IF(ISNA(VLOOKUP(CONCATENATE($B75,AF$2,"SINGLE"),MW!$V$3:$W$600,2,0)),0,VLOOKUP(CONCATENATE($B75,AF$2,"SINGLE"),MW!$V$3:$W$600,2,0))</f>
        <v>0</v>
      </c>
      <c r="AG75" s="11">
        <f>IF(ISNA(VLOOKUP(CONCATENATE($B75,AG$2,"SINGLE"),MW!$V$3:$W$600,2,0)),0,VLOOKUP(CONCATENATE($B75,AG$2,"SINGLE"),MW!$V$3:$W$600,2,0))</f>
        <v>0</v>
      </c>
      <c r="AH75" s="11">
        <f>IF(ISNA(VLOOKUP(CONCATENATE($B75,AH$2,"SINGLE"),MW!$V$3:$W$600,2,0)),0,VLOOKUP(CONCATENATE($B75,AH$2,"SINGLE"),MW!$V$3:$W$600,2,0))</f>
        <v>0</v>
      </c>
      <c r="AI75" s="11">
        <f>IF(ISNA(VLOOKUP(CONCATENATE($B75,AI$2,"SINGLE"),MW!$V$3:$W$600,2,0)),0,VLOOKUP(CONCATENATE($B75,AI$2,"SINGLE"),MW!$V$3:$W$600,2,0))</f>
        <v>0</v>
      </c>
      <c r="AJ75" s="11">
        <f>IF(ISNA(VLOOKUP(CONCATENATE($B75,AJ$2,"SINGLE"),MW!$V$3:$W$600,2,0)),0,VLOOKUP(CONCATENATE($B75,AJ$2,"SINGLE"),MW!$V$3:$W$600,2,0))</f>
        <v>0</v>
      </c>
      <c r="AK75" s="11">
        <f>IF(ISNA(VLOOKUP(CONCATENATE($B75,AK$2,"SINGLE"),MW!$V$3:$W$600,2,0)),0,VLOOKUP(CONCATENATE($B75,AK$2,"SINGLE"),MW!$V$3:$W$600,2,0))</f>
        <v>0</v>
      </c>
      <c r="AL75" s="11">
        <f>IF(ISNA(VLOOKUP(CONCATENATE($B75,AL$2,"SINGLE"),MW!$V$3:$W$600,2,0)),0,VLOOKUP(CONCATENATE($B75,AL$2,"SINGLE"),MW!$V$3:$W$600,2,0))</f>
        <v>0</v>
      </c>
      <c r="AM75" s="11">
        <f>IF(ISNA(VLOOKUP(CONCATENATE($B75,AM$2,"SINGLE"),MW!$V$3:$W$600,2,0)),0,VLOOKUP(CONCATENATE($B75,AM$2,"SINGLE"),MW!$V$3:$W$600,2,0))</f>
        <v>0</v>
      </c>
      <c r="AN75" s="11">
        <f>IF(ISNA(VLOOKUP(CONCATENATE($B75,AN$2,"SINGLE"),MW!$V$3:$W$600,2,0)),0,VLOOKUP(CONCATENATE($B75,AN$2,"SINGLE"),MW!$V$3:$W$600,2,0))</f>
        <v>0</v>
      </c>
      <c r="AO75" s="11">
        <f>IF(ISNA(VLOOKUP(CONCATENATE($B75,AO$2,"SINGLE"),MW!$V$3:$W$600,2,0)),0,VLOOKUP(CONCATENATE($B75,AO$2,"SINGLE"),MW!$V$3:$W$600,2,0))</f>
        <v>0</v>
      </c>
      <c r="AP75" s="54">
        <f>SUM(AE75:AO75)</f>
        <v>0</v>
      </c>
      <c r="AQ75" s="11">
        <f>IF(ISNA(VLOOKUP(CONCATENATE($B75,AQ$2,"SINGLE"),'III-SUB'!$V$3:$W$633,2,0)),0,VLOOKUP(CONCATENATE($B75,AQ$2,"SINGLE"),'III-SUB'!$V$3:$W$633,2,0))</f>
        <v>63.6</v>
      </c>
      <c r="AR75" s="11">
        <f>IF(ISNA(VLOOKUP(CONCATENATE($B75,AR$2,"SINGLE"),'III-SUB'!$V$3:$W$633,2,0)),0,VLOOKUP(CONCATENATE($B75,AR$2,"SINGLE"),'III-SUB'!$V$3:$W$633,2,0))</f>
        <v>0</v>
      </c>
      <c r="AS75" s="11">
        <f>IF(ISNA(VLOOKUP(CONCATENATE($B75,AS$2,"SINGLE"),'III-SUB'!$V$3:$W$633,2,0)),0,VLOOKUP(CONCATENATE($B75,AS$2,"SINGLE"),'III-SUB'!$V$3:$W$633,2,0))</f>
        <v>0</v>
      </c>
      <c r="AT75" s="11">
        <f>IF(ISNA(VLOOKUP(CONCATENATE($B75,AT$2,"SINGLE"),'III-SUB'!$V$3:$W$633,2,0)),0,VLOOKUP(CONCATENATE($B75,AT$2,"SINGLE"),'III-SUB'!$V$3:$W$633,2,0))</f>
        <v>0</v>
      </c>
      <c r="AU75" s="11">
        <f>IF(ISNA(VLOOKUP(CONCATENATE($B75,AU$2,"SINGLE"),'III-SUB'!$V$3:$W$633,2,0)),0,VLOOKUP(CONCATENATE($B75,AU$2,"SINGLE"),'III-SUB'!$V$3:$W$633,2,0))</f>
        <v>0</v>
      </c>
      <c r="AV75" s="11">
        <f>IF(ISNA(VLOOKUP(CONCATENATE($B75,AV$2,"SINGLE"),'III-SUB'!$V$3:$W$633,2,0)),0,VLOOKUP(CONCATENATE($B75,AV$2,"SINGLE"),'III-SUB'!$V$3:$W$633,2,0))</f>
        <v>0</v>
      </c>
      <c r="AW75" s="11">
        <f>IF(ISNA(VLOOKUP(CONCATENATE($B75,AW$2,"SINGLE"),'III-SUB'!$V$3:$W$633,2,0)),0,VLOOKUP(CONCATENATE($B75,AW$2,"SINGLE"),'III-SUB'!$V$3:$W$633,2,0))</f>
        <v>0</v>
      </c>
      <c r="AX75" s="11">
        <f>IF(ISNA(VLOOKUP(CONCATENATE($B75,AX$2,"SINGLE"),'III-SUB'!$V$3:$W$633,2,0)),0,VLOOKUP(CONCATENATE($B75,AX$2,"SINGLE"),'III-SUB'!$V$3:$W$633,2,0))</f>
        <v>0</v>
      </c>
      <c r="AY75" s="11">
        <f>IF(ISNA(VLOOKUP(CONCATENATE($B75,AY$2,"SINGLE"),'III-SUB'!$V$3:$W$633,2,0)),0,VLOOKUP(CONCATENATE($B75,AY$2,"SINGLE"),'III-SUB'!$V$3:$W$633,2,0))</f>
        <v>0</v>
      </c>
      <c r="AZ75" s="11">
        <f>IF(ISNA(VLOOKUP(CONCATENATE($B75,AZ$2,"SINGLE"),'III-SUB'!$V$3:$W$633,2,0)),0,VLOOKUP(CONCATENATE($B75,AZ$2,"SINGLE"),'III-SUB'!$V$3:$W$633,2,0))</f>
        <v>0</v>
      </c>
      <c r="BA75" s="11">
        <f>IF(ISNA(VLOOKUP(CONCATENATE($B75,BA$2,"SINGLE"),'III-SUB'!$V$3:$W$633,2,0)),0,VLOOKUP(CONCATENATE($B75,BA$2,"SINGLE"),'III-SUB'!$V$3:$W$633,2,0))</f>
        <v>0</v>
      </c>
      <c r="BB75" s="11">
        <f>IF(ISNA(VLOOKUP(CONCATENATE($B75,BB$2,"SINGLE"),'III-SUB'!$V$3:$W$633,2,0)),0,VLOOKUP(CONCATENATE($B75,BB$2,"SINGLE"),'III-SUB'!$V$3:$W$633,2,0))</f>
        <v>0</v>
      </c>
      <c r="BC75" s="11">
        <f>IF(ISNA(VLOOKUP(CONCATENATE($B75,BC$2,"SINGLE"),'III-SUB'!$V$3:$W$633,2,0)),0,VLOOKUP(CONCATENATE($B75,BC$2,"SINGLE"),'III-SUB'!$V$3:$W$633,2,0))</f>
        <v>0</v>
      </c>
      <c r="BD75" s="54">
        <f>SUM(AQ75:BC75)</f>
        <v>63.6</v>
      </c>
      <c r="BE75" s="54">
        <f>IF(ISNA(VLOOKUP(CONCATENATE($B75,BE$2,"SINGLE"),VHF!$V$3:$W$627,2,0)),0,VLOOKUP(CONCATENATE($B75,BE$2,"SINGLE"),VHF!$V$3:$W$627,2,0))</f>
        <v>35</v>
      </c>
      <c r="BF75" s="11">
        <f>IF(ISNA(VLOOKUP(CONCATENATE($B75,BF$2,"SINGLE"),UHF!$V$3:$W$612,2,0)),0,VLOOKUP(CONCATENATE($B75,BF$2,"SINGLE"),UHF!$V$3:$W$612,2,0))</f>
        <v>73.599999999999994</v>
      </c>
      <c r="BG75" s="11">
        <f>IF(ISNA(VLOOKUP(CONCATENATE($B75,BG$2,"SINGLE"),UHF!$V$3:$W$612,2,0)),0,VLOOKUP(CONCATENATE($B75,BG$2,"SINGLE"),UHF!$V$3:$W$612,2,0))</f>
        <v>0</v>
      </c>
      <c r="BH75" s="11">
        <f>IF(ISNA(VLOOKUP(CONCATENATE($B75,BH$2,"SINGLE"),UHF!$V$3:$W$612,2,0)),0,VLOOKUP(CONCATENATE($B75,BH$2,"SINGLE"),UHF!$V$3:$W$612,2,0))</f>
        <v>0</v>
      </c>
      <c r="BI75" s="11">
        <f>IF(ISNA(VLOOKUP(CONCATENATE($B75,BI$2,"SINGLE"),UHF!$V$3:$W$612,2,0)),0,VLOOKUP(CONCATENATE($B75,BI$2,"SINGLE"),UHF!$V$3:$W$612,2,0))</f>
        <v>0</v>
      </c>
      <c r="BJ75" s="11">
        <f>IF(ISNA(VLOOKUP(CONCATENATE($B75,BJ$2,"SINGLE"),UHF!$V$3:$W$612,2,0)),0,VLOOKUP(CONCATENATE($B75,BJ$2,"SINGLE"),UHF!$V$3:$W$612,2,0))</f>
        <v>0</v>
      </c>
      <c r="BK75" s="11">
        <f>IF(ISNA(VLOOKUP(CONCATENATE($B75,BK$2,"SINGLE"),UHF!$V$3:$W$612,2,0)),0,VLOOKUP(CONCATENATE($B75,BK$2,"SINGLE"),UHF!$V$3:$W$612,2,0))</f>
        <v>0</v>
      </c>
      <c r="BL75" s="11">
        <f>IF(ISNA(VLOOKUP(CONCATENATE($B75,BL$2,"SINGLE"),UHF!$V$3:$W$612,2,0)),0,VLOOKUP(CONCATENATE($B75,BL$2,"SINGLE"),UHF!$V$3:$W$612,2,0))</f>
        <v>0</v>
      </c>
      <c r="BM75" s="11">
        <f>IF(ISNA(VLOOKUP(CONCATENATE($B75,BM$2,"SINGLE"),UHF!$V$3:$W$612,2,0)),0,VLOOKUP(CONCATENATE($B75,BM$2,"SINGLE"),UHF!$V$3:$W$612,2,0))</f>
        <v>0</v>
      </c>
      <c r="BN75" s="11">
        <f>IF(ISNA(VLOOKUP(CONCATENATE($B75,BN$2,"SINGLE"),UHF!$V$3:$W$612,2,0)),0,VLOOKUP(CONCATENATE($B75,BN$2,"SINGLE"),UHF!$V$3:$W$612,2,0))</f>
        <v>0</v>
      </c>
      <c r="BO75" s="11">
        <f>IF(ISNA(VLOOKUP(CONCATENATE($B75,BO$2,"SINGLE"),UHF!$V$3:$W$612,2,0)),0,VLOOKUP(CONCATENATE($B75,BO$2,"SINGLE"),UHF!$V$3:$W$612,2,0))</f>
        <v>0</v>
      </c>
      <c r="BP75" s="11">
        <f>IF(ISNA(VLOOKUP(CONCATENATE($B75,BP$2,"SINGLE"),UHF!$V$3:$W$612,2,0)),0,VLOOKUP(CONCATENATE($B75,BP$2,"SINGLE"),UHF!$V$3:$W$612,2,0))</f>
        <v>0</v>
      </c>
      <c r="BQ75" s="11">
        <f>IF(ISNA(VLOOKUP(CONCATENATE($B75,BQ$2,"SINGLE"),UHF!$V$3:$W$612,2,0)),0,VLOOKUP(CONCATENATE($B75,BQ$2,"SINGLE"),UHF!$V$3:$W$612,2,0))</f>
        <v>0</v>
      </c>
      <c r="BR75" s="54">
        <f>SUM(BF75:BQ75)</f>
        <v>73.599999999999994</v>
      </c>
      <c r="BS75" s="54">
        <f>IF(ISNA(VLOOKUP(CONCATENATE($B75,BS$2,"SINGLE"),'A1'!$V$3:$W$612,2,0)),0,VLOOKUP(CONCATENATE($B75,BS$2,"SINGLE"),'A1'!$V$3:$W$612,2,0))</f>
        <v>19.8</v>
      </c>
      <c r="BT75" s="11">
        <f>SUM(C75,Q75,AQ75,BE75,BS75)</f>
        <v>188.20000000000002</v>
      </c>
      <c r="BU75" s="11">
        <f>SUM(D75,R75,AR75,BF75)</f>
        <v>73.599999999999994</v>
      </c>
      <c r="BV75" s="11">
        <f>SUM(E75,S75,AE75,AS75,BG75)</f>
        <v>0</v>
      </c>
      <c r="BW75" s="11">
        <f>SUM(F75,T75,AF75,AT75,BH75)</f>
        <v>0</v>
      </c>
      <c r="BX75" s="11">
        <f>SUM(G75,U75,AG75,AU75,BI75)</f>
        <v>0</v>
      </c>
      <c r="BY75" s="11">
        <f>SUM(H75,V75,AH75,AV75,BJ75)</f>
        <v>0</v>
      </c>
      <c r="BZ75" s="11">
        <f>SUM(I75,W75,AI75,AW75,BK75)</f>
        <v>0</v>
      </c>
      <c r="CA75" s="11">
        <f>SUM(J75,X75,AJ75,AX75,BL75)</f>
        <v>0</v>
      </c>
      <c r="CB75" s="11">
        <f>SUM(K75,Y75,AK75,AY75,BM75)</f>
        <v>0</v>
      </c>
      <c r="CC75" s="11">
        <f>SUM(L75,Z75,AL75,AZ75,BN75)</f>
        <v>0</v>
      </c>
      <c r="CD75" s="11">
        <f>SUM(M75,AA75,AM75,BA75,BO75)</f>
        <v>0</v>
      </c>
      <c r="CE75" s="11">
        <f>SUM(N75,AB75,AN75,BB75,BP75)</f>
        <v>0</v>
      </c>
      <c r="CF75" s="11">
        <f>SUM(O75,AC75,AO75,BC75,BQ75)</f>
        <v>0</v>
      </c>
      <c r="CG75" s="11">
        <f>SUM(BT75:CF75)</f>
        <v>261.8</v>
      </c>
      <c r="CH75" s="11">
        <f>SUM(P75,AD75,AP75,BD75,BE75,BR75,BS75)</f>
        <v>261.8</v>
      </c>
      <c r="CI75" s="11">
        <f>MIN(P75,AD75,AP75,BD75,BE75,BR75,BS75)</f>
        <v>0</v>
      </c>
      <c r="CJ75" s="51">
        <f>SUM(CH75-CI75)</f>
        <v>261.8</v>
      </c>
    </row>
    <row r="76" spans="1:88" x14ac:dyDescent="0.2">
      <c r="A76" s="21" t="str">
        <f t="shared" si="0"/>
        <v>74.</v>
      </c>
      <c r="B76" s="8" t="str">
        <f>'Seznam-SO'!A53</f>
        <v>OK2UUJ</v>
      </c>
      <c r="C76" s="11">
        <f>IF(ISNA(VLOOKUP(CONCATENATE($B76,C$2,"SINGLE"),'I-SUB'!$V$3:$W$624,2,0)),0,VLOOKUP(CONCATENATE($B76,C$2,"SINGLE"),'I-SUB'!$V$3:$W$624,2,0))</f>
        <v>0</v>
      </c>
      <c r="D76" s="11">
        <f>IF(ISNA(VLOOKUP(CONCATENATE($B76,D$2,"SINGLE"),'I-SUB'!$V$3:$W$624,2,0)),0,VLOOKUP(CONCATENATE($B76,D$2,"SINGLE"),'I-SUB'!$V$3:$W$624,2,0))</f>
        <v>0</v>
      </c>
      <c r="E76" s="11">
        <f>IF(ISNA(VLOOKUP(CONCATENATE($B76,E$2,"SINGLE"),'I-SUB'!$V$3:$W$624,2,0)),0,VLOOKUP(CONCATENATE($B76,E$2,"SINGLE"),'I-SUB'!$V$3:$W$624,2,0))</f>
        <v>0</v>
      </c>
      <c r="F76" s="11">
        <f>IF(ISNA(VLOOKUP(CONCATENATE($B76,F$2,"SINGLE"),'I-SUB'!$V$3:$W$624,2,0)),0,VLOOKUP(CONCATENATE($B76,F$2,"SINGLE"),'I-SUB'!$V$3:$W$624,2,0))</f>
        <v>0</v>
      </c>
      <c r="G76" s="11">
        <f>IF(ISNA(VLOOKUP(CONCATENATE($B76,G$2,"SINGLE"),'I-SUB'!$V$3:$W$624,2,0)),0,VLOOKUP(CONCATENATE($B76,G$2,"SINGLE"),'I-SUB'!$V$3:$W$624,2,0))</f>
        <v>0</v>
      </c>
      <c r="H76" s="11">
        <f>IF(ISNA(VLOOKUP(CONCATENATE($B76,H$2,"SINGLE"),'I-SUB'!$V$3:$W$624,2,0)),0,VLOOKUP(CONCATENATE($B76,H$2,"SINGLE"),'I-SUB'!$V$3:$W$624,2,0))</f>
        <v>0</v>
      </c>
      <c r="I76" s="11">
        <f>IF(ISNA(VLOOKUP(CONCATENATE($B76,I$2,"SINGLE"),'I-SUB'!$V$3:$W$624,2,0)),0,VLOOKUP(CONCATENATE($B76,I$2,"SINGLE"),'I-SUB'!$V$3:$W$624,2,0))</f>
        <v>0</v>
      </c>
      <c r="J76" s="11">
        <f>IF(ISNA(VLOOKUP(CONCATENATE($B76,J$2,"SINGLE"),'I-SUB'!$V$3:$W$624,2,0)),0,VLOOKUP(CONCATENATE($B76,J$2,"SINGLE"),'I-SUB'!$V$3:$W$624,2,0))</f>
        <v>0</v>
      </c>
      <c r="K76" s="11">
        <f>IF(ISNA(VLOOKUP(CONCATENATE($B76,K$2,"SINGLE"),'I-SUB'!$V$3:$W$624,2,0)),0,VLOOKUP(CONCATENATE($B76,K$2,"SINGLE"),'I-SUB'!$V$3:$W$624,2,0))</f>
        <v>0</v>
      </c>
      <c r="L76" s="11">
        <f>IF(ISNA(VLOOKUP(CONCATENATE($B76,L$2,"SINGLE"),'I-SUB'!$V$3:$W$624,2,0)),0,VLOOKUP(CONCATENATE($B76,L$2,"SINGLE"),'I-SUB'!$V$3:$W$624,2,0))</f>
        <v>0</v>
      </c>
      <c r="M76" s="11">
        <f>IF(ISNA(VLOOKUP(CONCATENATE($B76,M$2,"SINGLE"),'I-SUB'!$V$3:$W$624,2,0)),0,VLOOKUP(CONCATENATE($B76,M$2,"SINGLE"),'I-SUB'!$V$3:$W$624,2,0))</f>
        <v>0</v>
      </c>
      <c r="N76" s="11">
        <f>IF(ISNA(VLOOKUP(CONCATENATE($B76,N$2,"SINGLE"),'I-SUB'!$V$3:$W$624,2,0)),0,VLOOKUP(CONCATENATE($B76,N$2,"SINGLE"),'I-SUB'!$V$3:$W$624,2,0))</f>
        <v>0</v>
      </c>
      <c r="O76" s="11">
        <f>IF(ISNA(VLOOKUP(CONCATENATE($B76,O$2,"SINGLE"),'I-SUB'!$V$3:$W$624,2,0)),0,VLOOKUP(CONCATENATE($B76,O$2,"SINGLE"),'I-SUB'!$V$3:$W$624,2,0))</f>
        <v>0</v>
      </c>
      <c r="P76" s="54">
        <f>SUM(C76:O76)</f>
        <v>0</v>
      </c>
      <c r="Q76" s="11">
        <f>IF(ISNA(VLOOKUP(CONCATENATE($B76,Q$2,"SINGLE"),'II-SUB'!$V$3:$W$630,2,0)),0,VLOOKUP(CONCATENATE($B76,Q$2,"SINGLE"),'II-SUB'!$V$3:$W$630,2,0))</f>
        <v>0</v>
      </c>
      <c r="R76" s="11">
        <f>IF(ISNA(VLOOKUP(CONCATENATE($B76,R$2,"SINGLE"),'II-SUB'!$V$3:$W$630,2,0)),0,VLOOKUP(CONCATENATE($B76,R$2,"SINGLE"),'II-SUB'!$V$3:$W$630,2,0))</f>
        <v>0</v>
      </c>
      <c r="S76" s="11">
        <f>IF(ISNA(VLOOKUP(CONCATENATE($B76,S$2,"SINGLE"),'II-SUB'!$V$3:$W$630,2,0)),0,VLOOKUP(CONCATENATE($B76,S$2,"SINGLE"),'II-SUB'!$V$3:$W$630,2,0))</f>
        <v>0</v>
      </c>
      <c r="T76" s="11">
        <f>IF(ISNA(VLOOKUP(CONCATENATE($B76,T$2,"SINGLE"),'II-SUB'!$V$3:$W$630,2,0)),0,VLOOKUP(CONCATENATE($B76,T$2,"SINGLE"),'II-SUB'!$V$3:$W$630,2,0))</f>
        <v>0</v>
      </c>
      <c r="U76" s="11">
        <f>IF(ISNA(VLOOKUP(CONCATENATE($B76,U$2,"SINGLE"),'II-SUB'!$V$3:$W$630,2,0)),0,VLOOKUP(CONCATENATE($B76,U$2,"SINGLE"),'II-SUB'!$V$3:$W$630,2,0))</f>
        <v>0</v>
      </c>
      <c r="V76" s="11">
        <f>IF(ISNA(VLOOKUP(CONCATENATE($B76,V$2,"SINGLE"),'II-SUB'!$V$3:$W$630,2,0)),0,VLOOKUP(CONCATENATE($B76,V$2,"SINGLE"),'II-SUB'!$V$3:$W$630,2,0))</f>
        <v>0</v>
      </c>
      <c r="W76" s="11">
        <f>IF(ISNA(VLOOKUP(CONCATENATE($B76,W$2,"SINGLE"),'II-SUB'!$V$3:$W$630,2,0)),0,VLOOKUP(CONCATENATE($B76,W$2,"SINGLE"),'II-SUB'!$V$3:$W$630,2,0))</f>
        <v>0</v>
      </c>
      <c r="X76" s="11">
        <f>IF(ISNA(VLOOKUP(CONCATENATE($B76,X$2,"SINGLE"),'II-SUB'!$V$3:$W$630,2,0)),0,VLOOKUP(CONCATENATE($B76,X$2,"SINGLE"),'II-SUB'!$V$3:$W$630,2,0))</f>
        <v>0</v>
      </c>
      <c r="Y76" s="11">
        <f>IF(ISNA(VLOOKUP(CONCATENATE($B76,Y$2,"SINGLE"),'II-SUB'!$V$3:$W$630,2,0)),0,VLOOKUP(CONCATENATE($B76,Y$2,"SINGLE"),'II-SUB'!$V$3:$W$630,2,0))</f>
        <v>0</v>
      </c>
      <c r="Z76" s="11">
        <f>IF(ISNA(VLOOKUP(CONCATENATE($B76,Z$2,"SINGLE"),'II-SUB'!$V$3:$W$630,2,0)),0,VLOOKUP(CONCATENATE($B76,Z$2,"SINGLE"),'II-SUB'!$V$3:$W$630,2,0))</f>
        <v>0</v>
      </c>
      <c r="AA76" s="11">
        <f>IF(ISNA(VLOOKUP(CONCATENATE($B76,AA$2,"SINGLE"),'II-SUB'!$V$3:$W$630,2,0)),0,VLOOKUP(CONCATENATE($B76,AA$2,"SINGLE"),'II-SUB'!$V$3:$W$630,2,0))</f>
        <v>0</v>
      </c>
      <c r="AB76" s="11">
        <f>IF(ISNA(VLOOKUP(CONCATENATE($B76,AB$2,"SINGLE"),'II-SUB'!$V$3:$W$630,2,0)),0,VLOOKUP(CONCATENATE($B76,AB$2,"SINGLE"),'II-SUB'!$V$3:$W$630,2,0))</f>
        <v>0</v>
      </c>
      <c r="AC76" s="11">
        <f>IF(ISNA(VLOOKUP(CONCATENATE($B76,AC$2,"SINGLE"),'II-SUB'!$V$3:$W$630,2,0)),0,VLOOKUP(CONCATENATE($B76,AC$2,"SINGLE"),'II-SUB'!$V$3:$W$630,2,0))</f>
        <v>0</v>
      </c>
      <c r="AD76" s="54">
        <f>SUM(Q76:AC76)</f>
        <v>0</v>
      </c>
      <c r="AE76" s="11">
        <f>IF(ISNA(VLOOKUP(CONCATENATE($B76,AE$2,"SINGLE"),MW!$V$3:$W$600,2,0)),0,VLOOKUP(CONCATENATE($B76,AE$2,"SINGLE"),MW!$V$3:$W$600,2,0))</f>
        <v>0</v>
      </c>
      <c r="AF76" s="11">
        <f>IF(ISNA(VLOOKUP(CONCATENATE($B76,AF$2,"SINGLE"),MW!$V$3:$W$600,2,0)),0,VLOOKUP(CONCATENATE($B76,AF$2,"SINGLE"),MW!$V$3:$W$600,2,0))</f>
        <v>0</v>
      </c>
      <c r="AG76" s="11">
        <f>IF(ISNA(VLOOKUP(CONCATENATE($B76,AG$2,"SINGLE"),MW!$V$3:$W$600,2,0)),0,VLOOKUP(CONCATENATE($B76,AG$2,"SINGLE"),MW!$V$3:$W$600,2,0))</f>
        <v>0</v>
      </c>
      <c r="AH76" s="11">
        <f>IF(ISNA(VLOOKUP(CONCATENATE($B76,AH$2,"SINGLE"),MW!$V$3:$W$600,2,0)),0,VLOOKUP(CONCATENATE($B76,AH$2,"SINGLE"),MW!$V$3:$W$600,2,0))</f>
        <v>0</v>
      </c>
      <c r="AI76" s="11">
        <f>IF(ISNA(VLOOKUP(CONCATENATE($B76,AI$2,"SINGLE"),MW!$V$3:$W$600,2,0)),0,VLOOKUP(CONCATENATE($B76,AI$2,"SINGLE"),MW!$V$3:$W$600,2,0))</f>
        <v>0</v>
      </c>
      <c r="AJ76" s="11">
        <f>IF(ISNA(VLOOKUP(CONCATENATE($B76,AJ$2,"SINGLE"),MW!$V$3:$W$600,2,0)),0,VLOOKUP(CONCATENATE($B76,AJ$2,"SINGLE"),MW!$V$3:$W$600,2,0))</f>
        <v>0</v>
      </c>
      <c r="AK76" s="11">
        <f>IF(ISNA(VLOOKUP(CONCATENATE($B76,AK$2,"SINGLE"),MW!$V$3:$W$600,2,0)),0,VLOOKUP(CONCATENATE($B76,AK$2,"SINGLE"),MW!$V$3:$W$600,2,0))</f>
        <v>0</v>
      </c>
      <c r="AL76" s="11">
        <f>IF(ISNA(VLOOKUP(CONCATENATE($B76,AL$2,"SINGLE"),MW!$V$3:$W$600,2,0)),0,VLOOKUP(CONCATENATE($B76,AL$2,"SINGLE"),MW!$V$3:$W$600,2,0))</f>
        <v>0</v>
      </c>
      <c r="AM76" s="11">
        <f>IF(ISNA(VLOOKUP(CONCATENATE($B76,AM$2,"SINGLE"),MW!$V$3:$W$600,2,0)),0,VLOOKUP(CONCATENATE($B76,AM$2,"SINGLE"),MW!$V$3:$W$600,2,0))</f>
        <v>0</v>
      </c>
      <c r="AN76" s="11">
        <f>IF(ISNA(VLOOKUP(CONCATENATE($B76,AN$2,"SINGLE"),MW!$V$3:$W$600,2,0)),0,VLOOKUP(CONCATENATE($B76,AN$2,"SINGLE"),MW!$V$3:$W$600,2,0))</f>
        <v>0</v>
      </c>
      <c r="AO76" s="11">
        <f>IF(ISNA(VLOOKUP(CONCATENATE($B76,AO$2,"SINGLE"),MW!$V$3:$W$600,2,0)),0,VLOOKUP(CONCATENATE($B76,AO$2,"SINGLE"),MW!$V$3:$W$600,2,0))</f>
        <v>0</v>
      </c>
      <c r="AP76" s="54">
        <f>SUM(AE76:AO76)</f>
        <v>0</v>
      </c>
      <c r="AQ76" s="11">
        <f>IF(ISNA(VLOOKUP(CONCATENATE($B76,AQ$2,"SINGLE"),'III-SUB'!$V$3:$W$633,2,0)),0,VLOOKUP(CONCATENATE($B76,AQ$2,"SINGLE"),'III-SUB'!$V$3:$W$633,2,0))</f>
        <v>0</v>
      </c>
      <c r="AR76" s="11">
        <f>IF(ISNA(VLOOKUP(CONCATENATE($B76,AR$2,"SINGLE"),'III-SUB'!$V$3:$W$633,2,0)),0,VLOOKUP(CONCATENATE($B76,AR$2,"SINGLE"),'III-SUB'!$V$3:$W$633,2,0))</f>
        <v>156.19999999999999</v>
      </c>
      <c r="AS76" s="11">
        <f>IF(ISNA(VLOOKUP(CONCATENATE($B76,AS$2,"SINGLE"),'III-SUB'!$V$3:$W$633,2,0)),0,VLOOKUP(CONCATENATE($B76,AS$2,"SINGLE"),'III-SUB'!$V$3:$W$633,2,0))</f>
        <v>102.4</v>
      </c>
      <c r="AT76" s="11">
        <f>IF(ISNA(VLOOKUP(CONCATENATE($B76,AT$2,"SINGLE"),'III-SUB'!$V$3:$W$633,2,0)),0,VLOOKUP(CONCATENATE($B76,AT$2,"SINGLE"),'III-SUB'!$V$3:$W$633,2,0))</f>
        <v>0</v>
      </c>
      <c r="AU76" s="11">
        <f>IF(ISNA(VLOOKUP(CONCATENATE($B76,AU$2,"SINGLE"),'III-SUB'!$V$3:$W$633,2,0)),0,VLOOKUP(CONCATENATE($B76,AU$2,"SINGLE"),'III-SUB'!$V$3:$W$633,2,0))</f>
        <v>0</v>
      </c>
      <c r="AV76" s="11">
        <f>IF(ISNA(VLOOKUP(CONCATENATE($B76,AV$2,"SINGLE"),'III-SUB'!$V$3:$W$633,2,0)),0,VLOOKUP(CONCATENATE($B76,AV$2,"SINGLE"),'III-SUB'!$V$3:$W$633,2,0))</f>
        <v>0</v>
      </c>
      <c r="AW76" s="11">
        <f>IF(ISNA(VLOOKUP(CONCATENATE($B76,AW$2,"SINGLE"),'III-SUB'!$V$3:$W$633,2,0)),0,VLOOKUP(CONCATENATE($B76,AW$2,"SINGLE"),'III-SUB'!$V$3:$W$633,2,0))</f>
        <v>0</v>
      </c>
      <c r="AX76" s="11">
        <f>IF(ISNA(VLOOKUP(CONCATENATE($B76,AX$2,"SINGLE"),'III-SUB'!$V$3:$W$633,2,0)),0,VLOOKUP(CONCATENATE($B76,AX$2,"SINGLE"),'III-SUB'!$V$3:$W$633,2,0))</f>
        <v>0</v>
      </c>
      <c r="AY76" s="11">
        <f>IF(ISNA(VLOOKUP(CONCATENATE($B76,AY$2,"SINGLE"),'III-SUB'!$V$3:$W$633,2,0)),0,VLOOKUP(CONCATENATE($B76,AY$2,"SINGLE"),'III-SUB'!$V$3:$W$633,2,0))</f>
        <v>0</v>
      </c>
      <c r="AZ76" s="11">
        <f>IF(ISNA(VLOOKUP(CONCATENATE($B76,AZ$2,"SINGLE"),'III-SUB'!$V$3:$W$633,2,0)),0,VLOOKUP(CONCATENATE($B76,AZ$2,"SINGLE"),'III-SUB'!$V$3:$W$633,2,0))</f>
        <v>0</v>
      </c>
      <c r="BA76" s="11">
        <f>IF(ISNA(VLOOKUP(CONCATENATE($B76,BA$2,"SINGLE"),'III-SUB'!$V$3:$W$633,2,0)),0,VLOOKUP(CONCATENATE($B76,BA$2,"SINGLE"),'III-SUB'!$V$3:$W$633,2,0))</f>
        <v>0</v>
      </c>
      <c r="BB76" s="11">
        <f>IF(ISNA(VLOOKUP(CONCATENATE($B76,BB$2,"SINGLE"),'III-SUB'!$V$3:$W$633,2,0)),0,VLOOKUP(CONCATENATE($B76,BB$2,"SINGLE"),'III-SUB'!$V$3:$W$633,2,0))</f>
        <v>0</v>
      </c>
      <c r="BC76" s="11">
        <f>IF(ISNA(VLOOKUP(CONCATENATE($B76,BC$2,"SINGLE"),'III-SUB'!$V$3:$W$633,2,0)),0,VLOOKUP(CONCATENATE($B76,BC$2,"SINGLE"),'III-SUB'!$V$3:$W$633,2,0))</f>
        <v>0</v>
      </c>
      <c r="BD76" s="54">
        <f>SUM(AQ76:BC76)</f>
        <v>258.60000000000002</v>
      </c>
      <c r="BE76" s="54">
        <f>IF(ISNA(VLOOKUP(CONCATENATE($B76,BE$2,"SINGLE"),VHF!$V$3:$W$627,2,0)),0,VLOOKUP(CONCATENATE($B76,BE$2,"SINGLE"),VHF!$V$3:$W$627,2,0))</f>
        <v>0</v>
      </c>
      <c r="BF76" s="11">
        <f>IF(ISNA(VLOOKUP(CONCATENATE($B76,BF$2,"SINGLE"),UHF!$V$3:$W$612,2,0)),0,VLOOKUP(CONCATENATE($B76,BF$2,"SINGLE"),UHF!$V$3:$W$612,2,0))</f>
        <v>0</v>
      </c>
      <c r="BG76" s="11">
        <f>IF(ISNA(VLOOKUP(CONCATENATE($B76,BG$2,"SINGLE"),UHF!$V$3:$W$612,2,0)),0,VLOOKUP(CONCATENATE($B76,BG$2,"SINGLE"),UHF!$V$3:$W$612,2,0))</f>
        <v>0</v>
      </c>
      <c r="BH76" s="11">
        <f>IF(ISNA(VLOOKUP(CONCATENATE($B76,BH$2,"SINGLE"),UHF!$V$3:$W$612,2,0)),0,VLOOKUP(CONCATENATE($B76,BH$2,"SINGLE"),UHF!$V$3:$W$612,2,0))</f>
        <v>0</v>
      </c>
      <c r="BI76" s="11">
        <f>IF(ISNA(VLOOKUP(CONCATENATE($B76,BI$2,"SINGLE"),UHF!$V$3:$W$612,2,0)),0,VLOOKUP(CONCATENATE($B76,BI$2,"SINGLE"),UHF!$V$3:$W$612,2,0))</f>
        <v>0</v>
      </c>
      <c r="BJ76" s="11">
        <f>IF(ISNA(VLOOKUP(CONCATENATE($B76,BJ$2,"SINGLE"),UHF!$V$3:$W$612,2,0)),0,VLOOKUP(CONCATENATE($B76,BJ$2,"SINGLE"),UHF!$V$3:$W$612,2,0))</f>
        <v>0</v>
      </c>
      <c r="BK76" s="11">
        <f>IF(ISNA(VLOOKUP(CONCATENATE($B76,BK$2,"SINGLE"),UHF!$V$3:$W$612,2,0)),0,VLOOKUP(CONCATENATE($B76,BK$2,"SINGLE"),UHF!$V$3:$W$612,2,0))</f>
        <v>0</v>
      </c>
      <c r="BL76" s="11">
        <f>IF(ISNA(VLOOKUP(CONCATENATE($B76,BL$2,"SINGLE"),UHF!$V$3:$W$612,2,0)),0,VLOOKUP(CONCATENATE($B76,BL$2,"SINGLE"),UHF!$V$3:$W$612,2,0))</f>
        <v>0</v>
      </c>
      <c r="BM76" s="11">
        <f>IF(ISNA(VLOOKUP(CONCATENATE($B76,BM$2,"SINGLE"),UHF!$V$3:$W$612,2,0)),0,VLOOKUP(CONCATENATE($B76,BM$2,"SINGLE"),UHF!$V$3:$W$612,2,0))</f>
        <v>0</v>
      </c>
      <c r="BN76" s="11">
        <f>IF(ISNA(VLOOKUP(CONCATENATE($B76,BN$2,"SINGLE"),UHF!$V$3:$W$612,2,0)),0,VLOOKUP(CONCATENATE($B76,BN$2,"SINGLE"),UHF!$V$3:$W$612,2,0))</f>
        <v>0</v>
      </c>
      <c r="BO76" s="11">
        <f>IF(ISNA(VLOOKUP(CONCATENATE($B76,BO$2,"SINGLE"),UHF!$V$3:$W$612,2,0)),0,VLOOKUP(CONCATENATE($B76,BO$2,"SINGLE"),UHF!$V$3:$W$612,2,0))</f>
        <v>0</v>
      </c>
      <c r="BP76" s="11">
        <f>IF(ISNA(VLOOKUP(CONCATENATE($B76,BP$2,"SINGLE"),UHF!$V$3:$W$612,2,0)),0,VLOOKUP(CONCATENATE($B76,BP$2,"SINGLE"),UHF!$V$3:$W$612,2,0))</f>
        <v>0</v>
      </c>
      <c r="BQ76" s="11">
        <f>IF(ISNA(VLOOKUP(CONCATENATE($B76,BQ$2,"SINGLE"),UHF!$V$3:$W$612,2,0)),0,VLOOKUP(CONCATENATE($B76,BQ$2,"SINGLE"),UHF!$V$3:$W$612,2,0))</f>
        <v>0</v>
      </c>
      <c r="BR76" s="54">
        <f>SUM(BF76:BQ76)</f>
        <v>0</v>
      </c>
      <c r="BS76" s="54">
        <f>IF(ISNA(VLOOKUP(CONCATENATE($B76,BS$2,"SINGLE"),'A1'!$V$3:$W$612,2,0)),0,VLOOKUP(CONCATENATE($B76,BS$2,"SINGLE"),'A1'!$V$3:$W$612,2,0))</f>
        <v>0</v>
      </c>
      <c r="BT76" s="11">
        <f>SUM(C76,Q76,AQ76,BE76,BS76)</f>
        <v>0</v>
      </c>
      <c r="BU76" s="11">
        <f>SUM(D76,R76,AR76,BF76)</f>
        <v>156.19999999999999</v>
      </c>
      <c r="BV76" s="11">
        <f>SUM(E76,S76,AE76,AS76,BG76)</f>
        <v>102.4</v>
      </c>
      <c r="BW76" s="11">
        <f>SUM(F76,T76,AF76,AT76,BH76)</f>
        <v>0</v>
      </c>
      <c r="BX76" s="11">
        <f>SUM(G76,U76,AG76,AU76,BI76)</f>
        <v>0</v>
      </c>
      <c r="BY76" s="11">
        <f>SUM(H76,V76,AH76,AV76,BJ76)</f>
        <v>0</v>
      </c>
      <c r="BZ76" s="11">
        <f>SUM(I76,W76,AI76,AW76,BK76)</f>
        <v>0</v>
      </c>
      <c r="CA76" s="11">
        <f>SUM(J76,X76,AJ76,AX76,BL76)</f>
        <v>0</v>
      </c>
      <c r="CB76" s="11">
        <f>SUM(K76,Y76,AK76,AY76,BM76)</f>
        <v>0</v>
      </c>
      <c r="CC76" s="11">
        <f>SUM(L76,Z76,AL76,AZ76,BN76)</f>
        <v>0</v>
      </c>
      <c r="CD76" s="11">
        <f>SUM(M76,AA76,AM76,BA76,BO76)</f>
        <v>0</v>
      </c>
      <c r="CE76" s="11">
        <f>SUM(N76,AB76,AN76,BB76,BP76)</f>
        <v>0</v>
      </c>
      <c r="CF76" s="11">
        <f>SUM(O76,AC76,AO76,BC76,BQ76)</f>
        <v>0</v>
      </c>
      <c r="CG76" s="11">
        <f>SUM(BT76:CF76)</f>
        <v>258.60000000000002</v>
      </c>
      <c r="CH76" s="11">
        <f>SUM(P76,AD76,AP76,BD76,BE76,BR76,BS76)</f>
        <v>258.60000000000002</v>
      </c>
      <c r="CI76" s="11">
        <f>MIN(P76,AD76,AP76,BD76,BE76,BR76,BS76)</f>
        <v>0</v>
      </c>
      <c r="CJ76" s="51">
        <f>SUM(CH76-CI76)</f>
        <v>258.60000000000002</v>
      </c>
    </row>
    <row r="77" spans="1:88" x14ac:dyDescent="0.2">
      <c r="A77" s="21" t="str">
        <f t="shared" si="0"/>
        <v>75.</v>
      </c>
      <c r="B77" s="8" t="str">
        <f>'Seznam-SO'!A80</f>
        <v>OK2LC</v>
      </c>
      <c r="C77" s="11">
        <f>IF(ISNA(VLOOKUP(CONCATENATE($B77,C$2,"SINGLE"),'I-SUB'!$V$3:$W$624,2,0)),0,VLOOKUP(CONCATENATE($B77,C$2,"SINGLE"),'I-SUB'!$V$3:$W$624,2,0))</f>
        <v>0</v>
      </c>
      <c r="D77" s="11">
        <f>IF(ISNA(VLOOKUP(CONCATENATE($B77,D$2,"SINGLE"),'I-SUB'!$V$3:$W$624,2,0)),0,VLOOKUP(CONCATENATE($B77,D$2,"SINGLE"),'I-SUB'!$V$3:$W$624,2,0))</f>
        <v>0</v>
      </c>
      <c r="E77" s="11">
        <f>IF(ISNA(VLOOKUP(CONCATENATE($B77,E$2,"SINGLE"),'I-SUB'!$V$3:$W$624,2,0)),0,VLOOKUP(CONCATENATE($B77,E$2,"SINGLE"),'I-SUB'!$V$3:$W$624,2,0))</f>
        <v>0</v>
      </c>
      <c r="F77" s="11">
        <f>IF(ISNA(VLOOKUP(CONCATENATE($B77,F$2,"SINGLE"),'I-SUB'!$V$3:$W$624,2,0)),0,VLOOKUP(CONCATENATE($B77,F$2,"SINGLE"),'I-SUB'!$V$3:$W$624,2,0))</f>
        <v>0</v>
      </c>
      <c r="G77" s="11">
        <f>IF(ISNA(VLOOKUP(CONCATENATE($B77,G$2,"SINGLE"),'I-SUB'!$V$3:$W$624,2,0)),0,VLOOKUP(CONCATENATE($B77,G$2,"SINGLE"),'I-SUB'!$V$3:$W$624,2,0))</f>
        <v>0</v>
      </c>
      <c r="H77" s="11">
        <f>IF(ISNA(VLOOKUP(CONCATENATE($B77,H$2,"SINGLE"),'I-SUB'!$V$3:$W$624,2,0)),0,VLOOKUP(CONCATENATE($B77,H$2,"SINGLE"),'I-SUB'!$V$3:$W$624,2,0))</f>
        <v>0</v>
      </c>
      <c r="I77" s="11">
        <f>IF(ISNA(VLOOKUP(CONCATENATE($B77,I$2,"SINGLE"),'I-SUB'!$V$3:$W$624,2,0)),0,VLOOKUP(CONCATENATE($B77,I$2,"SINGLE"),'I-SUB'!$V$3:$W$624,2,0))</f>
        <v>0</v>
      </c>
      <c r="J77" s="11">
        <f>IF(ISNA(VLOOKUP(CONCATENATE($B77,J$2,"SINGLE"),'I-SUB'!$V$3:$W$624,2,0)),0,VLOOKUP(CONCATENATE($B77,J$2,"SINGLE"),'I-SUB'!$V$3:$W$624,2,0))</f>
        <v>0</v>
      </c>
      <c r="K77" s="11">
        <f>IF(ISNA(VLOOKUP(CONCATENATE($B77,K$2,"SINGLE"),'I-SUB'!$V$3:$W$624,2,0)),0,VLOOKUP(CONCATENATE($B77,K$2,"SINGLE"),'I-SUB'!$V$3:$W$624,2,0))</f>
        <v>0</v>
      </c>
      <c r="L77" s="11">
        <f>IF(ISNA(VLOOKUP(CONCATENATE($B77,L$2,"SINGLE"),'I-SUB'!$V$3:$W$624,2,0)),0,VLOOKUP(CONCATENATE($B77,L$2,"SINGLE"),'I-SUB'!$V$3:$W$624,2,0))</f>
        <v>0</v>
      </c>
      <c r="M77" s="11">
        <f>IF(ISNA(VLOOKUP(CONCATENATE($B77,M$2,"SINGLE"),'I-SUB'!$V$3:$W$624,2,0)),0,VLOOKUP(CONCATENATE($B77,M$2,"SINGLE"),'I-SUB'!$V$3:$W$624,2,0))</f>
        <v>0</v>
      </c>
      <c r="N77" s="11">
        <f>IF(ISNA(VLOOKUP(CONCATENATE($B77,N$2,"SINGLE"),'I-SUB'!$V$3:$W$624,2,0)),0,VLOOKUP(CONCATENATE($B77,N$2,"SINGLE"),'I-SUB'!$V$3:$W$624,2,0))</f>
        <v>0</v>
      </c>
      <c r="O77" s="11">
        <f>IF(ISNA(VLOOKUP(CONCATENATE($B77,O$2,"SINGLE"),'I-SUB'!$V$3:$W$624,2,0)),0,VLOOKUP(CONCATENATE($B77,O$2,"SINGLE"),'I-SUB'!$V$3:$W$624,2,0))</f>
        <v>0</v>
      </c>
      <c r="P77" s="54">
        <f>SUM(C77:O77)</f>
        <v>0</v>
      </c>
      <c r="Q77" s="11">
        <f>IF(ISNA(VLOOKUP(CONCATENATE($B77,Q$2,"SINGLE"),'II-SUB'!$V$3:$W$630,2,0)),0,VLOOKUP(CONCATENATE($B77,Q$2,"SINGLE"),'II-SUB'!$V$3:$W$630,2,0))</f>
        <v>112</v>
      </c>
      <c r="R77" s="11">
        <f>IF(ISNA(VLOOKUP(CONCATENATE($B77,R$2,"SINGLE"),'II-SUB'!$V$3:$W$630,2,0)),0,VLOOKUP(CONCATENATE($B77,R$2,"SINGLE"),'II-SUB'!$V$3:$W$630,2,0))</f>
        <v>0</v>
      </c>
      <c r="S77" s="11">
        <f>IF(ISNA(VLOOKUP(CONCATENATE($B77,S$2,"SINGLE"),'II-SUB'!$V$3:$W$630,2,0)),0,VLOOKUP(CONCATENATE($B77,S$2,"SINGLE"),'II-SUB'!$V$3:$W$630,2,0))</f>
        <v>0</v>
      </c>
      <c r="T77" s="11">
        <f>IF(ISNA(VLOOKUP(CONCATENATE($B77,T$2,"SINGLE"),'II-SUB'!$V$3:$W$630,2,0)),0,VLOOKUP(CONCATENATE($B77,T$2,"SINGLE"),'II-SUB'!$V$3:$W$630,2,0))</f>
        <v>0</v>
      </c>
      <c r="U77" s="11">
        <f>IF(ISNA(VLOOKUP(CONCATENATE($B77,U$2,"SINGLE"),'II-SUB'!$V$3:$W$630,2,0)),0,VLOOKUP(CONCATENATE($B77,U$2,"SINGLE"),'II-SUB'!$V$3:$W$630,2,0))</f>
        <v>0</v>
      </c>
      <c r="V77" s="11">
        <f>IF(ISNA(VLOOKUP(CONCATENATE($B77,V$2,"SINGLE"),'II-SUB'!$V$3:$W$630,2,0)),0,VLOOKUP(CONCATENATE($B77,V$2,"SINGLE"),'II-SUB'!$V$3:$W$630,2,0))</f>
        <v>0</v>
      </c>
      <c r="W77" s="11">
        <f>IF(ISNA(VLOOKUP(CONCATENATE($B77,W$2,"SINGLE"),'II-SUB'!$V$3:$W$630,2,0)),0,VLOOKUP(CONCATENATE($B77,W$2,"SINGLE"),'II-SUB'!$V$3:$W$630,2,0))</f>
        <v>0</v>
      </c>
      <c r="X77" s="11">
        <f>IF(ISNA(VLOOKUP(CONCATENATE($B77,X$2,"SINGLE"),'II-SUB'!$V$3:$W$630,2,0)),0,VLOOKUP(CONCATENATE($B77,X$2,"SINGLE"),'II-SUB'!$V$3:$W$630,2,0))</f>
        <v>0</v>
      </c>
      <c r="Y77" s="11">
        <f>IF(ISNA(VLOOKUP(CONCATENATE($B77,Y$2,"SINGLE"),'II-SUB'!$V$3:$W$630,2,0)),0,VLOOKUP(CONCATENATE($B77,Y$2,"SINGLE"),'II-SUB'!$V$3:$W$630,2,0))</f>
        <v>0</v>
      </c>
      <c r="Z77" s="11">
        <f>IF(ISNA(VLOOKUP(CONCATENATE($B77,Z$2,"SINGLE"),'II-SUB'!$V$3:$W$630,2,0)),0,VLOOKUP(CONCATENATE($B77,Z$2,"SINGLE"),'II-SUB'!$V$3:$W$630,2,0))</f>
        <v>0</v>
      </c>
      <c r="AA77" s="11">
        <f>IF(ISNA(VLOOKUP(CONCATENATE($B77,AA$2,"SINGLE"),'II-SUB'!$V$3:$W$630,2,0)),0,VLOOKUP(CONCATENATE($B77,AA$2,"SINGLE"),'II-SUB'!$V$3:$W$630,2,0))</f>
        <v>0</v>
      </c>
      <c r="AB77" s="11">
        <f>IF(ISNA(VLOOKUP(CONCATENATE($B77,AB$2,"SINGLE"),'II-SUB'!$V$3:$W$630,2,0)),0,VLOOKUP(CONCATENATE($B77,AB$2,"SINGLE"),'II-SUB'!$V$3:$W$630,2,0))</f>
        <v>0</v>
      </c>
      <c r="AC77" s="11">
        <f>IF(ISNA(VLOOKUP(CONCATENATE($B77,AC$2,"SINGLE"),'II-SUB'!$V$3:$W$630,2,0)),0,VLOOKUP(CONCATENATE($B77,AC$2,"SINGLE"),'II-SUB'!$V$3:$W$630,2,0))</f>
        <v>0</v>
      </c>
      <c r="AD77" s="54">
        <f>SUM(Q77:AC77)</f>
        <v>112</v>
      </c>
      <c r="AE77" s="11">
        <f>IF(ISNA(VLOOKUP(CONCATENATE($B77,AE$2,"SINGLE"),MW!$V$3:$W$600,2,0)),0,VLOOKUP(CONCATENATE($B77,AE$2,"SINGLE"),MW!$V$3:$W$600,2,0))</f>
        <v>0</v>
      </c>
      <c r="AF77" s="11">
        <f>IF(ISNA(VLOOKUP(CONCATENATE($B77,AF$2,"SINGLE"),MW!$V$3:$W$600,2,0)),0,VLOOKUP(CONCATENATE($B77,AF$2,"SINGLE"),MW!$V$3:$W$600,2,0))</f>
        <v>0</v>
      </c>
      <c r="AG77" s="11">
        <f>IF(ISNA(VLOOKUP(CONCATENATE($B77,AG$2,"SINGLE"),MW!$V$3:$W$600,2,0)),0,VLOOKUP(CONCATENATE($B77,AG$2,"SINGLE"),MW!$V$3:$W$600,2,0))</f>
        <v>0</v>
      </c>
      <c r="AH77" s="11">
        <f>IF(ISNA(VLOOKUP(CONCATENATE($B77,AH$2,"SINGLE"),MW!$V$3:$W$600,2,0)),0,VLOOKUP(CONCATENATE($B77,AH$2,"SINGLE"),MW!$V$3:$W$600,2,0))</f>
        <v>0</v>
      </c>
      <c r="AI77" s="11">
        <f>IF(ISNA(VLOOKUP(CONCATENATE($B77,AI$2,"SINGLE"),MW!$V$3:$W$600,2,0)),0,VLOOKUP(CONCATENATE($B77,AI$2,"SINGLE"),MW!$V$3:$W$600,2,0))</f>
        <v>0</v>
      </c>
      <c r="AJ77" s="11">
        <f>IF(ISNA(VLOOKUP(CONCATENATE($B77,AJ$2,"SINGLE"),MW!$V$3:$W$600,2,0)),0,VLOOKUP(CONCATENATE($B77,AJ$2,"SINGLE"),MW!$V$3:$W$600,2,0))</f>
        <v>0</v>
      </c>
      <c r="AK77" s="11">
        <f>IF(ISNA(VLOOKUP(CONCATENATE($B77,AK$2,"SINGLE"),MW!$V$3:$W$600,2,0)),0,VLOOKUP(CONCATENATE($B77,AK$2,"SINGLE"),MW!$V$3:$W$600,2,0))</f>
        <v>0</v>
      </c>
      <c r="AL77" s="11">
        <f>IF(ISNA(VLOOKUP(CONCATENATE($B77,AL$2,"SINGLE"),MW!$V$3:$W$600,2,0)),0,VLOOKUP(CONCATENATE($B77,AL$2,"SINGLE"),MW!$V$3:$W$600,2,0))</f>
        <v>0</v>
      </c>
      <c r="AM77" s="11">
        <f>IF(ISNA(VLOOKUP(CONCATENATE($B77,AM$2,"SINGLE"),MW!$V$3:$W$600,2,0)),0,VLOOKUP(CONCATENATE($B77,AM$2,"SINGLE"),MW!$V$3:$W$600,2,0))</f>
        <v>0</v>
      </c>
      <c r="AN77" s="11">
        <f>IF(ISNA(VLOOKUP(CONCATENATE($B77,AN$2,"SINGLE"),MW!$V$3:$W$600,2,0)),0,VLOOKUP(CONCATENATE($B77,AN$2,"SINGLE"),MW!$V$3:$W$600,2,0))</f>
        <v>0</v>
      </c>
      <c r="AO77" s="11">
        <f>IF(ISNA(VLOOKUP(CONCATENATE($B77,AO$2,"SINGLE"),MW!$V$3:$W$600,2,0)),0,VLOOKUP(CONCATENATE($B77,AO$2,"SINGLE"),MW!$V$3:$W$600,2,0))</f>
        <v>0</v>
      </c>
      <c r="AP77" s="54">
        <f>SUM(AE77:AO77)</f>
        <v>0</v>
      </c>
      <c r="AQ77" s="11">
        <f>IF(ISNA(VLOOKUP(CONCATENATE($B77,AQ$2,"SINGLE"),'III-SUB'!$V$3:$W$633,2,0)),0,VLOOKUP(CONCATENATE($B77,AQ$2,"SINGLE"),'III-SUB'!$V$3:$W$633,2,0))</f>
        <v>125.2</v>
      </c>
      <c r="AR77" s="11">
        <f>IF(ISNA(VLOOKUP(CONCATENATE($B77,AR$2,"SINGLE"),'III-SUB'!$V$3:$W$633,2,0)),0,VLOOKUP(CONCATENATE($B77,AR$2,"SINGLE"),'III-SUB'!$V$3:$W$633,2,0))</f>
        <v>0</v>
      </c>
      <c r="AS77" s="11">
        <f>IF(ISNA(VLOOKUP(CONCATENATE($B77,AS$2,"SINGLE"),'III-SUB'!$V$3:$W$633,2,0)),0,VLOOKUP(CONCATENATE($B77,AS$2,"SINGLE"),'III-SUB'!$V$3:$W$633,2,0))</f>
        <v>0</v>
      </c>
      <c r="AT77" s="11">
        <f>IF(ISNA(VLOOKUP(CONCATENATE($B77,AT$2,"SINGLE"),'III-SUB'!$V$3:$W$633,2,0)),0,VLOOKUP(CONCATENATE($B77,AT$2,"SINGLE"),'III-SUB'!$V$3:$W$633,2,0))</f>
        <v>0</v>
      </c>
      <c r="AU77" s="11">
        <f>IF(ISNA(VLOOKUP(CONCATENATE($B77,AU$2,"SINGLE"),'III-SUB'!$V$3:$W$633,2,0)),0,VLOOKUP(CONCATENATE($B77,AU$2,"SINGLE"),'III-SUB'!$V$3:$W$633,2,0))</f>
        <v>0</v>
      </c>
      <c r="AV77" s="11">
        <f>IF(ISNA(VLOOKUP(CONCATENATE($B77,AV$2,"SINGLE"),'III-SUB'!$V$3:$W$633,2,0)),0,VLOOKUP(CONCATENATE($B77,AV$2,"SINGLE"),'III-SUB'!$V$3:$W$633,2,0))</f>
        <v>0</v>
      </c>
      <c r="AW77" s="11">
        <f>IF(ISNA(VLOOKUP(CONCATENATE($B77,AW$2,"SINGLE"),'III-SUB'!$V$3:$W$633,2,0)),0,VLOOKUP(CONCATENATE($B77,AW$2,"SINGLE"),'III-SUB'!$V$3:$W$633,2,0))</f>
        <v>0</v>
      </c>
      <c r="AX77" s="11">
        <f>IF(ISNA(VLOOKUP(CONCATENATE($B77,AX$2,"SINGLE"),'III-SUB'!$V$3:$W$633,2,0)),0,VLOOKUP(CONCATENATE($B77,AX$2,"SINGLE"),'III-SUB'!$V$3:$W$633,2,0))</f>
        <v>0</v>
      </c>
      <c r="AY77" s="11">
        <f>IF(ISNA(VLOOKUP(CONCATENATE($B77,AY$2,"SINGLE"),'III-SUB'!$V$3:$W$633,2,0)),0,VLOOKUP(CONCATENATE($B77,AY$2,"SINGLE"),'III-SUB'!$V$3:$W$633,2,0))</f>
        <v>0</v>
      </c>
      <c r="AZ77" s="11">
        <f>IF(ISNA(VLOOKUP(CONCATENATE($B77,AZ$2,"SINGLE"),'III-SUB'!$V$3:$W$633,2,0)),0,VLOOKUP(CONCATENATE($B77,AZ$2,"SINGLE"),'III-SUB'!$V$3:$W$633,2,0))</f>
        <v>0</v>
      </c>
      <c r="BA77" s="11">
        <f>IF(ISNA(VLOOKUP(CONCATENATE($B77,BA$2,"SINGLE"),'III-SUB'!$V$3:$W$633,2,0)),0,VLOOKUP(CONCATENATE($B77,BA$2,"SINGLE"),'III-SUB'!$V$3:$W$633,2,0))</f>
        <v>0</v>
      </c>
      <c r="BB77" s="11">
        <f>IF(ISNA(VLOOKUP(CONCATENATE($B77,BB$2,"SINGLE"),'III-SUB'!$V$3:$W$633,2,0)),0,VLOOKUP(CONCATENATE($B77,BB$2,"SINGLE"),'III-SUB'!$V$3:$W$633,2,0))</f>
        <v>0</v>
      </c>
      <c r="BC77" s="11">
        <f>IF(ISNA(VLOOKUP(CONCATENATE($B77,BC$2,"SINGLE"),'III-SUB'!$V$3:$W$633,2,0)),0,VLOOKUP(CONCATENATE($B77,BC$2,"SINGLE"),'III-SUB'!$V$3:$W$633,2,0))</f>
        <v>0</v>
      </c>
      <c r="BD77" s="54">
        <f>SUM(AQ77:BC77)</f>
        <v>125.2</v>
      </c>
      <c r="BE77" s="54">
        <f>IF(ISNA(VLOOKUP(CONCATENATE($B77,BE$2,"SINGLE"),VHF!$V$3:$W$627,2,0)),0,VLOOKUP(CONCATENATE($B77,BE$2,"SINGLE"),VHF!$V$3:$W$627,2,0))</f>
        <v>0</v>
      </c>
      <c r="BF77" s="11">
        <f>IF(ISNA(VLOOKUP(CONCATENATE($B77,BF$2,"SINGLE"),UHF!$V$3:$W$612,2,0)),0,VLOOKUP(CONCATENATE($B77,BF$2,"SINGLE"),UHF!$V$3:$W$612,2,0))</f>
        <v>0</v>
      </c>
      <c r="BG77" s="11">
        <f>IF(ISNA(VLOOKUP(CONCATENATE($B77,BG$2,"SINGLE"),UHF!$V$3:$W$612,2,0)),0,VLOOKUP(CONCATENATE($B77,BG$2,"SINGLE"),UHF!$V$3:$W$612,2,0))</f>
        <v>0</v>
      </c>
      <c r="BH77" s="11">
        <f>IF(ISNA(VLOOKUP(CONCATENATE($B77,BH$2,"SINGLE"),UHF!$V$3:$W$612,2,0)),0,VLOOKUP(CONCATENATE($B77,BH$2,"SINGLE"),UHF!$V$3:$W$612,2,0))</f>
        <v>0</v>
      </c>
      <c r="BI77" s="11">
        <f>IF(ISNA(VLOOKUP(CONCATENATE($B77,BI$2,"SINGLE"),UHF!$V$3:$W$612,2,0)),0,VLOOKUP(CONCATENATE($B77,BI$2,"SINGLE"),UHF!$V$3:$W$612,2,0))</f>
        <v>0</v>
      </c>
      <c r="BJ77" s="11">
        <f>IF(ISNA(VLOOKUP(CONCATENATE($B77,BJ$2,"SINGLE"),UHF!$V$3:$W$612,2,0)),0,VLOOKUP(CONCATENATE($B77,BJ$2,"SINGLE"),UHF!$V$3:$W$612,2,0))</f>
        <v>0</v>
      </c>
      <c r="BK77" s="11">
        <f>IF(ISNA(VLOOKUP(CONCATENATE($B77,BK$2,"SINGLE"),UHF!$V$3:$W$612,2,0)),0,VLOOKUP(CONCATENATE($B77,BK$2,"SINGLE"),UHF!$V$3:$W$612,2,0))</f>
        <v>0</v>
      </c>
      <c r="BL77" s="11">
        <f>IF(ISNA(VLOOKUP(CONCATENATE($B77,BL$2,"SINGLE"),UHF!$V$3:$W$612,2,0)),0,VLOOKUP(CONCATENATE($B77,BL$2,"SINGLE"),UHF!$V$3:$W$612,2,0))</f>
        <v>0</v>
      </c>
      <c r="BM77" s="11">
        <f>IF(ISNA(VLOOKUP(CONCATENATE($B77,BM$2,"SINGLE"),UHF!$V$3:$W$612,2,0)),0,VLOOKUP(CONCATENATE($B77,BM$2,"SINGLE"),UHF!$V$3:$W$612,2,0))</f>
        <v>0</v>
      </c>
      <c r="BN77" s="11">
        <f>IF(ISNA(VLOOKUP(CONCATENATE($B77,BN$2,"SINGLE"),UHF!$V$3:$W$612,2,0)),0,VLOOKUP(CONCATENATE($B77,BN$2,"SINGLE"),UHF!$V$3:$W$612,2,0))</f>
        <v>0</v>
      </c>
      <c r="BO77" s="11">
        <f>IF(ISNA(VLOOKUP(CONCATENATE($B77,BO$2,"SINGLE"),UHF!$V$3:$W$612,2,0)),0,VLOOKUP(CONCATENATE($B77,BO$2,"SINGLE"),UHF!$V$3:$W$612,2,0))</f>
        <v>0</v>
      </c>
      <c r="BP77" s="11">
        <f>IF(ISNA(VLOOKUP(CONCATENATE($B77,BP$2,"SINGLE"),UHF!$V$3:$W$612,2,0)),0,VLOOKUP(CONCATENATE($B77,BP$2,"SINGLE"),UHF!$V$3:$W$612,2,0))</f>
        <v>0</v>
      </c>
      <c r="BQ77" s="11">
        <f>IF(ISNA(VLOOKUP(CONCATENATE($B77,BQ$2,"SINGLE"),UHF!$V$3:$W$612,2,0)),0,VLOOKUP(CONCATENATE($B77,BQ$2,"SINGLE"),UHF!$V$3:$W$612,2,0))</f>
        <v>0</v>
      </c>
      <c r="BR77" s="54">
        <f>SUM(BF77:BQ77)</f>
        <v>0</v>
      </c>
      <c r="BS77" s="54">
        <f>IF(ISNA(VLOOKUP(CONCATENATE($B77,BS$2,"SINGLE"),'A1'!$V$3:$W$612,2,0)),0,VLOOKUP(CONCATENATE($B77,BS$2,"SINGLE"),'A1'!$V$3:$W$612,2,0))</f>
        <v>21</v>
      </c>
      <c r="BT77" s="11">
        <f>SUM(C77,Q77,AQ77,BE77,BS77)</f>
        <v>258.2</v>
      </c>
      <c r="BU77" s="11">
        <f>SUM(D77,R77,AR77,BF77)</f>
        <v>0</v>
      </c>
      <c r="BV77" s="11">
        <f>SUM(E77,S77,AE77,AS77,BG77)</f>
        <v>0</v>
      </c>
      <c r="BW77" s="11">
        <f>SUM(F77,T77,AF77,AT77,BH77)</f>
        <v>0</v>
      </c>
      <c r="BX77" s="11">
        <f>SUM(G77,U77,AG77,AU77,BI77)</f>
        <v>0</v>
      </c>
      <c r="BY77" s="11">
        <f>SUM(H77,V77,AH77,AV77,BJ77)</f>
        <v>0</v>
      </c>
      <c r="BZ77" s="11">
        <f>SUM(I77,W77,AI77,AW77,BK77)</f>
        <v>0</v>
      </c>
      <c r="CA77" s="11">
        <f>SUM(J77,X77,AJ77,AX77,BL77)</f>
        <v>0</v>
      </c>
      <c r="CB77" s="11">
        <f>SUM(K77,Y77,AK77,AY77,BM77)</f>
        <v>0</v>
      </c>
      <c r="CC77" s="11">
        <f>SUM(L77,Z77,AL77,AZ77,BN77)</f>
        <v>0</v>
      </c>
      <c r="CD77" s="11">
        <f>SUM(M77,AA77,AM77,BA77,BO77)</f>
        <v>0</v>
      </c>
      <c r="CE77" s="11">
        <f>SUM(N77,AB77,AN77,BB77,BP77)</f>
        <v>0</v>
      </c>
      <c r="CF77" s="11">
        <f>SUM(O77,AC77,AO77,BC77,BQ77)</f>
        <v>0</v>
      </c>
      <c r="CG77" s="11">
        <f>SUM(BT77:CF77)</f>
        <v>258.2</v>
      </c>
      <c r="CH77" s="11">
        <f>SUM(P77,AD77,AP77,BD77,BE77,BR77,BS77)</f>
        <v>258.2</v>
      </c>
      <c r="CI77" s="11">
        <f>MIN(P77,AD77,AP77,BD77,BE77,BR77,BS77)</f>
        <v>0</v>
      </c>
      <c r="CJ77" s="51">
        <f>SUM(CH77-CI77)</f>
        <v>258.2</v>
      </c>
    </row>
    <row r="78" spans="1:88" x14ac:dyDescent="0.2">
      <c r="A78" s="21" t="str">
        <f t="shared" si="0"/>
        <v>76.</v>
      </c>
      <c r="B78" s="8" t="str">
        <f>'Seznam-SO'!A216</f>
        <v>OK1DOL</v>
      </c>
      <c r="C78" s="11">
        <f>IF(ISNA(VLOOKUP(CONCATENATE($B78,C$2,"SINGLE"),'I-SUB'!$V$3:$W$624,2,0)),0,VLOOKUP(CONCATENATE($B78,C$2,"SINGLE"),'I-SUB'!$V$3:$W$624,2,0))</f>
        <v>0</v>
      </c>
      <c r="D78" s="11">
        <f>IF(ISNA(VLOOKUP(CONCATENATE($B78,D$2,"SINGLE"),'I-SUB'!$V$3:$W$624,2,0)),0,VLOOKUP(CONCATENATE($B78,D$2,"SINGLE"),'I-SUB'!$V$3:$W$624,2,0))</f>
        <v>0</v>
      </c>
      <c r="E78" s="11">
        <f>IF(ISNA(VLOOKUP(CONCATENATE($B78,E$2,"SINGLE"),'I-SUB'!$V$3:$W$624,2,0)),0,VLOOKUP(CONCATENATE($B78,E$2,"SINGLE"),'I-SUB'!$V$3:$W$624,2,0))</f>
        <v>0</v>
      </c>
      <c r="F78" s="11">
        <f>IF(ISNA(VLOOKUP(CONCATENATE($B78,F$2,"SINGLE"),'I-SUB'!$V$3:$W$624,2,0)),0,VLOOKUP(CONCATENATE($B78,F$2,"SINGLE"),'I-SUB'!$V$3:$W$624,2,0))</f>
        <v>0</v>
      </c>
      <c r="G78" s="11">
        <f>IF(ISNA(VLOOKUP(CONCATENATE($B78,G$2,"SINGLE"),'I-SUB'!$V$3:$W$624,2,0)),0,VLOOKUP(CONCATENATE($B78,G$2,"SINGLE"),'I-SUB'!$V$3:$W$624,2,0))</f>
        <v>0</v>
      </c>
      <c r="H78" s="11">
        <f>IF(ISNA(VLOOKUP(CONCATENATE($B78,H$2,"SINGLE"),'I-SUB'!$V$3:$W$624,2,0)),0,VLOOKUP(CONCATENATE($B78,H$2,"SINGLE"),'I-SUB'!$V$3:$W$624,2,0))</f>
        <v>0</v>
      </c>
      <c r="I78" s="11">
        <f>IF(ISNA(VLOOKUP(CONCATENATE($B78,I$2,"SINGLE"),'I-SUB'!$V$3:$W$624,2,0)),0,VLOOKUP(CONCATENATE($B78,I$2,"SINGLE"),'I-SUB'!$V$3:$W$624,2,0))</f>
        <v>0</v>
      </c>
      <c r="J78" s="11">
        <f>IF(ISNA(VLOOKUP(CONCATENATE($B78,J$2,"SINGLE"),'I-SUB'!$V$3:$W$624,2,0)),0,VLOOKUP(CONCATENATE($B78,J$2,"SINGLE"),'I-SUB'!$V$3:$W$624,2,0))</f>
        <v>0</v>
      </c>
      <c r="K78" s="11">
        <f>IF(ISNA(VLOOKUP(CONCATENATE($B78,K$2,"SINGLE"),'I-SUB'!$V$3:$W$624,2,0)),0,VLOOKUP(CONCATENATE($B78,K$2,"SINGLE"),'I-SUB'!$V$3:$W$624,2,0))</f>
        <v>0</v>
      </c>
      <c r="L78" s="11">
        <f>IF(ISNA(VLOOKUP(CONCATENATE($B78,L$2,"SINGLE"),'I-SUB'!$V$3:$W$624,2,0)),0,VLOOKUP(CONCATENATE($B78,L$2,"SINGLE"),'I-SUB'!$V$3:$W$624,2,0))</f>
        <v>0</v>
      </c>
      <c r="M78" s="11">
        <f>IF(ISNA(VLOOKUP(CONCATENATE($B78,M$2,"SINGLE"),'I-SUB'!$V$3:$W$624,2,0)),0,VLOOKUP(CONCATENATE($B78,M$2,"SINGLE"),'I-SUB'!$V$3:$W$624,2,0))</f>
        <v>0</v>
      </c>
      <c r="N78" s="11">
        <f>IF(ISNA(VLOOKUP(CONCATENATE($B78,N$2,"SINGLE"),'I-SUB'!$V$3:$W$624,2,0)),0,VLOOKUP(CONCATENATE($B78,N$2,"SINGLE"),'I-SUB'!$V$3:$W$624,2,0))</f>
        <v>0</v>
      </c>
      <c r="O78" s="11">
        <f>IF(ISNA(VLOOKUP(CONCATENATE($B78,O$2,"SINGLE"),'I-SUB'!$V$3:$W$624,2,0)),0,VLOOKUP(CONCATENATE($B78,O$2,"SINGLE"),'I-SUB'!$V$3:$W$624,2,0))</f>
        <v>0</v>
      </c>
      <c r="P78" s="54">
        <f>SUM(C78:O78)</f>
        <v>0</v>
      </c>
      <c r="Q78" s="11">
        <f>IF(ISNA(VLOOKUP(CONCATENATE($B78,Q$2,"SINGLE"),'II-SUB'!$V$3:$W$630,2,0)),0,VLOOKUP(CONCATENATE($B78,Q$2,"SINGLE"),'II-SUB'!$V$3:$W$630,2,0))</f>
        <v>0</v>
      </c>
      <c r="R78" s="11">
        <f>IF(ISNA(VLOOKUP(CONCATENATE($B78,R$2,"SINGLE"),'II-SUB'!$V$3:$W$630,2,0)),0,VLOOKUP(CONCATENATE($B78,R$2,"SINGLE"),'II-SUB'!$V$3:$W$630,2,0))</f>
        <v>0</v>
      </c>
      <c r="S78" s="11">
        <f>IF(ISNA(VLOOKUP(CONCATENATE($B78,S$2,"SINGLE"),'II-SUB'!$V$3:$W$630,2,0)),0,VLOOKUP(CONCATENATE($B78,S$2,"SINGLE"),'II-SUB'!$V$3:$W$630,2,0))</f>
        <v>0</v>
      </c>
      <c r="T78" s="11">
        <f>IF(ISNA(VLOOKUP(CONCATENATE($B78,T$2,"SINGLE"),'II-SUB'!$V$3:$W$630,2,0)),0,VLOOKUP(CONCATENATE($B78,T$2,"SINGLE"),'II-SUB'!$V$3:$W$630,2,0))</f>
        <v>0</v>
      </c>
      <c r="U78" s="11">
        <f>IF(ISNA(VLOOKUP(CONCATENATE($B78,U$2,"SINGLE"),'II-SUB'!$V$3:$W$630,2,0)),0,VLOOKUP(CONCATENATE($B78,U$2,"SINGLE"),'II-SUB'!$V$3:$W$630,2,0))</f>
        <v>0</v>
      </c>
      <c r="V78" s="11">
        <f>IF(ISNA(VLOOKUP(CONCATENATE($B78,V$2,"SINGLE"),'II-SUB'!$V$3:$W$630,2,0)),0,VLOOKUP(CONCATENATE($B78,V$2,"SINGLE"),'II-SUB'!$V$3:$W$630,2,0))</f>
        <v>0</v>
      </c>
      <c r="W78" s="11">
        <f>IF(ISNA(VLOOKUP(CONCATENATE($B78,W$2,"SINGLE"),'II-SUB'!$V$3:$W$630,2,0)),0,VLOOKUP(CONCATENATE($B78,W$2,"SINGLE"),'II-SUB'!$V$3:$W$630,2,0))</f>
        <v>0</v>
      </c>
      <c r="X78" s="11">
        <f>IF(ISNA(VLOOKUP(CONCATENATE($B78,X$2,"SINGLE"),'II-SUB'!$V$3:$W$630,2,0)),0,VLOOKUP(CONCATENATE($B78,X$2,"SINGLE"),'II-SUB'!$V$3:$W$630,2,0))</f>
        <v>0</v>
      </c>
      <c r="Y78" s="11">
        <f>IF(ISNA(VLOOKUP(CONCATENATE($B78,Y$2,"SINGLE"),'II-SUB'!$V$3:$W$630,2,0)),0,VLOOKUP(CONCATENATE($B78,Y$2,"SINGLE"),'II-SUB'!$V$3:$W$630,2,0))</f>
        <v>0</v>
      </c>
      <c r="Z78" s="11">
        <f>IF(ISNA(VLOOKUP(CONCATENATE($B78,Z$2,"SINGLE"),'II-SUB'!$V$3:$W$630,2,0)),0,VLOOKUP(CONCATENATE($B78,Z$2,"SINGLE"),'II-SUB'!$V$3:$W$630,2,0))</f>
        <v>0</v>
      </c>
      <c r="AA78" s="11">
        <f>IF(ISNA(VLOOKUP(CONCATENATE($B78,AA$2,"SINGLE"),'II-SUB'!$V$3:$W$630,2,0)),0,VLOOKUP(CONCATENATE($B78,AA$2,"SINGLE"),'II-SUB'!$V$3:$W$630,2,0))</f>
        <v>0</v>
      </c>
      <c r="AB78" s="11">
        <f>IF(ISNA(VLOOKUP(CONCATENATE($B78,AB$2,"SINGLE"),'II-SUB'!$V$3:$W$630,2,0)),0,VLOOKUP(CONCATENATE($B78,AB$2,"SINGLE"),'II-SUB'!$V$3:$W$630,2,0))</f>
        <v>0</v>
      </c>
      <c r="AC78" s="11">
        <f>IF(ISNA(VLOOKUP(CONCATENATE($B78,AC$2,"SINGLE"),'II-SUB'!$V$3:$W$630,2,0)),0,VLOOKUP(CONCATENATE($B78,AC$2,"SINGLE"),'II-SUB'!$V$3:$W$630,2,0))</f>
        <v>0</v>
      </c>
      <c r="AD78" s="54">
        <f>SUM(Q78:AC78)</f>
        <v>0</v>
      </c>
      <c r="AE78" s="11">
        <f>IF(ISNA(VLOOKUP(CONCATENATE($B78,AE$2,"SINGLE"),MW!$V$3:$W$600,2,0)),0,VLOOKUP(CONCATENATE($B78,AE$2,"SINGLE"),MW!$V$3:$W$600,2,0))</f>
        <v>0</v>
      </c>
      <c r="AF78" s="11">
        <f>IF(ISNA(VLOOKUP(CONCATENATE($B78,AF$2,"SINGLE"),MW!$V$3:$W$600,2,0)),0,VLOOKUP(CONCATENATE($B78,AF$2,"SINGLE"),MW!$V$3:$W$600,2,0))</f>
        <v>0</v>
      </c>
      <c r="AG78" s="11">
        <f>IF(ISNA(VLOOKUP(CONCATENATE($B78,AG$2,"SINGLE"),MW!$V$3:$W$600,2,0)),0,VLOOKUP(CONCATENATE($B78,AG$2,"SINGLE"),MW!$V$3:$W$600,2,0))</f>
        <v>0</v>
      </c>
      <c r="AH78" s="11">
        <f>IF(ISNA(VLOOKUP(CONCATENATE($B78,AH$2,"SINGLE"),MW!$V$3:$W$600,2,0)),0,VLOOKUP(CONCATENATE($B78,AH$2,"SINGLE"),MW!$V$3:$W$600,2,0))</f>
        <v>0</v>
      </c>
      <c r="AI78" s="11">
        <f>IF(ISNA(VLOOKUP(CONCATENATE($B78,AI$2,"SINGLE"),MW!$V$3:$W$600,2,0)),0,VLOOKUP(CONCATENATE($B78,AI$2,"SINGLE"),MW!$V$3:$W$600,2,0))</f>
        <v>0</v>
      </c>
      <c r="AJ78" s="11">
        <f>IF(ISNA(VLOOKUP(CONCATENATE($B78,AJ$2,"SINGLE"),MW!$V$3:$W$600,2,0)),0,VLOOKUP(CONCATENATE($B78,AJ$2,"SINGLE"),MW!$V$3:$W$600,2,0))</f>
        <v>0</v>
      </c>
      <c r="AK78" s="11">
        <f>IF(ISNA(VLOOKUP(CONCATENATE($B78,AK$2,"SINGLE"),MW!$V$3:$W$600,2,0)),0,VLOOKUP(CONCATENATE($B78,AK$2,"SINGLE"),MW!$V$3:$W$600,2,0))</f>
        <v>0</v>
      </c>
      <c r="AL78" s="11">
        <f>IF(ISNA(VLOOKUP(CONCATENATE($B78,AL$2,"SINGLE"),MW!$V$3:$W$600,2,0)),0,VLOOKUP(CONCATENATE($B78,AL$2,"SINGLE"),MW!$V$3:$W$600,2,0))</f>
        <v>0</v>
      </c>
      <c r="AM78" s="11">
        <f>IF(ISNA(VLOOKUP(CONCATENATE($B78,AM$2,"SINGLE"),MW!$V$3:$W$600,2,0)),0,VLOOKUP(CONCATENATE($B78,AM$2,"SINGLE"),MW!$V$3:$W$600,2,0))</f>
        <v>0</v>
      </c>
      <c r="AN78" s="11">
        <f>IF(ISNA(VLOOKUP(CONCATENATE($B78,AN$2,"SINGLE"),MW!$V$3:$W$600,2,0)),0,VLOOKUP(CONCATENATE($B78,AN$2,"SINGLE"),MW!$V$3:$W$600,2,0))</f>
        <v>0</v>
      </c>
      <c r="AO78" s="11">
        <f>IF(ISNA(VLOOKUP(CONCATENATE($B78,AO$2,"SINGLE"),MW!$V$3:$W$600,2,0)),0,VLOOKUP(CONCATENATE($B78,AO$2,"SINGLE"),MW!$V$3:$W$600,2,0))</f>
        <v>0</v>
      </c>
      <c r="AP78" s="54">
        <f>SUM(AE78:AO78)</f>
        <v>0</v>
      </c>
      <c r="AQ78" s="11">
        <f>IF(ISNA(VLOOKUP(CONCATENATE($B78,AQ$2,"SINGLE"),'III-SUB'!$V$3:$W$633,2,0)),0,VLOOKUP(CONCATENATE($B78,AQ$2,"SINGLE"),'III-SUB'!$V$3:$W$633,2,0))</f>
        <v>0</v>
      </c>
      <c r="AR78" s="11">
        <f>IF(ISNA(VLOOKUP(CONCATENATE($B78,AR$2,"SINGLE"),'III-SUB'!$V$3:$W$633,2,0)),0,VLOOKUP(CONCATENATE($B78,AR$2,"SINGLE"),'III-SUB'!$V$3:$W$633,2,0))</f>
        <v>0</v>
      </c>
      <c r="AS78" s="11">
        <f>IF(ISNA(VLOOKUP(CONCATENATE($B78,AS$2,"SINGLE"),'III-SUB'!$V$3:$W$633,2,0)),0,VLOOKUP(CONCATENATE($B78,AS$2,"SINGLE"),'III-SUB'!$V$3:$W$633,2,0))</f>
        <v>0</v>
      </c>
      <c r="AT78" s="11">
        <f>IF(ISNA(VLOOKUP(CONCATENATE($B78,AT$2,"SINGLE"),'III-SUB'!$V$3:$W$633,2,0)),0,VLOOKUP(CONCATENATE($B78,AT$2,"SINGLE"),'III-SUB'!$V$3:$W$633,2,0))</f>
        <v>0</v>
      </c>
      <c r="AU78" s="11">
        <f>IF(ISNA(VLOOKUP(CONCATENATE($B78,AU$2,"SINGLE"),'III-SUB'!$V$3:$W$633,2,0)),0,VLOOKUP(CONCATENATE($B78,AU$2,"SINGLE"),'III-SUB'!$V$3:$W$633,2,0))</f>
        <v>0</v>
      </c>
      <c r="AV78" s="11">
        <f>IF(ISNA(VLOOKUP(CONCATENATE($B78,AV$2,"SINGLE"),'III-SUB'!$V$3:$W$633,2,0)),0,VLOOKUP(CONCATENATE($B78,AV$2,"SINGLE"),'III-SUB'!$V$3:$W$633,2,0))</f>
        <v>0</v>
      </c>
      <c r="AW78" s="11">
        <f>IF(ISNA(VLOOKUP(CONCATENATE($B78,AW$2,"SINGLE"),'III-SUB'!$V$3:$W$633,2,0)),0,VLOOKUP(CONCATENATE($B78,AW$2,"SINGLE"),'III-SUB'!$V$3:$W$633,2,0))</f>
        <v>0</v>
      </c>
      <c r="AX78" s="11">
        <f>IF(ISNA(VLOOKUP(CONCATENATE($B78,AX$2,"SINGLE"),'III-SUB'!$V$3:$W$633,2,0)),0,VLOOKUP(CONCATENATE($B78,AX$2,"SINGLE"),'III-SUB'!$V$3:$W$633,2,0))</f>
        <v>0</v>
      </c>
      <c r="AY78" s="11">
        <f>IF(ISNA(VLOOKUP(CONCATENATE($B78,AY$2,"SINGLE"),'III-SUB'!$V$3:$W$633,2,0)),0,VLOOKUP(CONCATENATE($B78,AY$2,"SINGLE"),'III-SUB'!$V$3:$W$633,2,0))</f>
        <v>0</v>
      </c>
      <c r="AZ78" s="11">
        <f>IF(ISNA(VLOOKUP(CONCATENATE($B78,AZ$2,"SINGLE"),'III-SUB'!$V$3:$W$633,2,0)),0,VLOOKUP(CONCATENATE($B78,AZ$2,"SINGLE"),'III-SUB'!$V$3:$W$633,2,0))</f>
        <v>0</v>
      </c>
      <c r="BA78" s="11">
        <f>IF(ISNA(VLOOKUP(CONCATENATE($B78,BA$2,"SINGLE"),'III-SUB'!$V$3:$W$633,2,0)),0,VLOOKUP(CONCATENATE($B78,BA$2,"SINGLE"),'III-SUB'!$V$3:$W$633,2,0))</f>
        <v>0</v>
      </c>
      <c r="BB78" s="11">
        <f>IF(ISNA(VLOOKUP(CONCATENATE($B78,BB$2,"SINGLE"),'III-SUB'!$V$3:$W$633,2,0)),0,VLOOKUP(CONCATENATE($B78,BB$2,"SINGLE"),'III-SUB'!$V$3:$W$633,2,0))</f>
        <v>0</v>
      </c>
      <c r="BC78" s="11">
        <f>IF(ISNA(VLOOKUP(CONCATENATE($B78,BC$2,"SINGLE"),'III-SUB'!$V$3:$W$633,2,0)),0,VLOOKUP(CONCATENATE($B78,BC$2,"SINGLE"),'III-SUB'!$V$3:$W$633,2,0))</f>
        <v>0</v>
      </c>
      <c r="BD78" s="54">
        <f>SUM(AQ78:BC78)</f>
        <v>0</v>
      </c>
      <c r="BE78" s="54">
        <f>IF(ISNA(VLOOKUP(CONCATENATE($B78,BE$2,"SINGLE"),VHF!$V$3:$W$627,2,0)),0,VLOOKUP(CONCATENATE($B78,BE$2,"SINGLE"),VHF!$V$3:$W$627,2,0))</f>
        <v>0</v>
      </c>
      <c r="BF78" s="11">
        <f>IF(ISNA(VLOOKUP(CONCATENATE($B78,BF$2,"SINGLE"),UHF!$V$3:$W$612,2,0)),0,VLOOKUP(CONCATENATE($B78,BF$2,"SINGLE"),UHF!$V$3:$W$612,2,0))</f>
        <v>169.6</v>
      </c>
      <c r="BG78" s="11">
        <f>IF(ISNA(VLOOKUP(CONCATENATE($B78,BG$2,"SINGLE"),UHF!$V$3:$W$612,2,0)),0,VLOOKUP(CONCATENATE($B78,BG$2,"SINGLE"),UHF!$V$3:$W$612,2,0))</f>
        <v>0</v>
      </c>
      <c r="BH78" s="11">
        <f>IF(ISNA(VLOOKUP(CONCATENATE($B78,BH$2,"SINGLE"),UHF!$V$3:$W$612,2,0)),0,VLOOKUP(CONCATENATE($B78,BH$2,"SINGLE"),UHF!$V$3:$W$612,2,0))</f>
        <v>0</v>
      </c>
      <c r="BI78" s="11">
        <f>IF(ISNA(VLOOKUP(CONCATENATE($B78,BI$2,"SINGLE"),UHF!$V$3:$W$612,2,0)),0,VLOOKUP(CONCATENATE($B78,BI$2,"SINGLE"),UHF!$V$3:$W$612,2,0))</f>
        <v>0</v>
      </c>
      <c r="BJ78" s="11">
        <f>IF(ISNA(VLOOKUP(CONCATENATE($B78,BJ$2,"SINGLE"),UHF!$V$3:$W$612,2,0)),0,VLOOKUP(CONCATENATE($B78,BJ$2,"SINGLE"),UHF!$V$3:$W$612,2,0))</f>
        <v>0</v>
      </c>
      <c r="BK78" s="11">
        <f>IF(ISNA(VLOOKUP(CONCATENATE($B78,BK$2,"SINGLE"),UHF!$V$3:$W$612,2,0)),0,VLOOKUP(CONCATENATE($B78,BK$2,"SINGLE"),UHF!$V$3:$W$612,2,0))</f>
        <v>0</v>
      </c>
      <c r="BL78" s="11">
        <f>IF(ISNA(VLOOKUP(CONCATENATE($B78,BL$2,"SINGLE"),UHF!$V$3:$W$612,2,0)),0,VLOOKUP(CONCATENATE($B78,BL$2,"SINGLE"),UHF!$V$3:$W$612,2,0))</f>
        <v>0</v>
      </c>
      <c r="BM78" s="11">
        <f>IF(ISNA(VLOOKUP(CONCATENATE($B78,BM$2,"SINGLE"),UHF!$V$3:$W$612,2,0)),0,VLOOKUP(CONCATENATE($B78,BM$2,"SINGLE"),UHF!$V$3:$W$612,2,0))</f>
        <v>0</v>
      </c>
      <c r="BN78" s="11">
        <f>IF(ISNA(VLOOKUP(CONCATENATE($B78,BN$2,"SINGLE"),UHF!$V$3:$W$612,2,0)),0,VLOOKUP(CONCATENATE($B78,BN$2,"SINGLE"),UHF!$V$3:$W$612,2,0))</f>
        <v>0</v>
      </c>
      <c r="BO78" s="11">
        <f>IF(ISNA(VLOOKUP(CONCATENATE($B78,BO$2,"SINGLE"),UHF!$V$3:$W$612,2,0)),0,VLOOKUP(CONCATENATE($B78,BO$2,"SINGLE"),UHF!$V$3:$W$612,2,0))</f>
        <v>0</v>
      </c>
      <c r="BP78" s="11">
        <f>IF(ISNA(VLOOKUP(CONCATENATE($B78,BP$2,"SINGLE"),UHF!$V$3:$W$612,2,0)),0,VLOOKUP(CONCATENATE($B78,BP$2,"SINGLE"),UHF!$V$3:$W$612,2,0))</f>
        <v>0</v>
      </c>
      <c r="BQ78" s="11">
        <f>IF(ISNA(VLOOKUP(CONCATENATE($B78,BQ$2,"SINGLE"),UHF!$V$3:$W$612,2,0)),0,VLOOKUP(CONCATENATE($B78,BQ$2,"SINGLE"),UHF!$V$3:$W$612,2,0))</f>
        <v>0</v>
      </c>
      <c r="BR78" s="54">
        <f>SUM(BF78:BQ78)</f>
        <v>169.6</v>
      </c>
      <c r="BS78" s="54">
        <f>IF(ISNA(VLOOKUP(CONCATENATE($B78,BS$2,"SINGLE"),'A1'!$V$3:$W$612,2,0)),0,VLOOKUP(CONCATENATE($B78,BS$2,"SINGLE"),'A1'!$V$3:$W$612,2,0))</f>
        <v>87.8</v>
      </c>
      <c r="BT78" s="11">
        <f>SUM(C78,Q78,AQ78,BE78,BS78)</f>
        <v>87.8</v>
      </c>
      <c r="BU78" s="11">
        <f>SUM(D78,R78,AR78,BF78)</f>
        <v>169.6</v>
      </c>
      <c r="BV78" s="11">
        <f>SUM(E78,S78,AE78,AS78,BG78)</f>
        <v>0</v>
      </c>
      <c r="BW78" s="11">
        <f>SUM(F78,T78,AF78,AT78,BH78)</f>
        <v>0</v>
      </c>
      <c r="BX78" s="11">
        <f>SUM(G78,U78,AG78,AU78,BI78)</f>
        <v>0</v>
      </c>
      <c r="BY78" s="11">
        <f>SUM(H78,V78,AH78,AV78,BJ78)</f>
        <v>0</v>
      </c>
      <c r="BZ78" s="11">
        <f>SUM(I78,W78,AI78,AW78,BK78)</f>
        <v>0</v>
      </c>
      <c r="CA78" s="11">
        <f>SUM(J78,X78,AJ78,AX78,BL78)</f>
        <v>0</v>
      </c>
      <c r="CB78" s="11">
        <f>SUM(K78,Y78,AK78,AY78,BM78)</f>
        <v>0</v>
      </c>
      <c r="CC78" s="11">
        <f>SUM(L78,Z78,AL78,AZ78,BN78)</f>
        <v>0</v>
      </c>
      <c r="CD78" s="11">
        <f>SUM(M78,AA78,AM78,BA78,BO78)</f>
        <v>0</v>
      </c>
      <c r="CE78" s="11">
        <f>SUM(N78,AB78,AN78,BB78,BP78)</f>
        <v>0</v>
      </c>
      <c r="CF78" s="11">
        <f>SUM(O78,AC78,AO78,BC78,BQ78)</f>
        <v>0</v>
      </c>
      <c r="CG78" s="11">
        <f>SUM(BT78:CF78)</f>
        <v>257.39999999999998</v>
      </c>
      <c r="CH78" s="11">
        <f>SUM(P78,AD78,AP78,BD78,BE78,BR78,BS78)</f>
        <v>257.39999999999998</v>
      </c>
      <c r="CI78" s="11">
        <f>MIN(P78,AD78,AP78,BD78,BE78,BR78,BS78)</f>
        <v>0</v>
      </c>
      <c r="CJ78" s="51">
        <f>SUM(CH78-CI78)</f>
        <v>257.39999999999998</v>
      </c>
    </row>
    <row r="79" spans="1:88" x14ac:dyDescent="0.2">
      <c r="A79" s="21" t="str">
        <f t="shared" si="0"/>
        <v>77.</v>
      </c>
      <c r="B79" s="8" t="str">
        <f>'Seznam-SO'!A185</f>
        <v>OK1HWU</v>
      </c>
      <c r="C79" s="11">
        <f>IF(ISNA(VLOOKUP(CONCATENATE($B79,C$2,"SINGLE"),'I-SUB'!$V$3:$W$624,2,0)),0,VLOOKUP(CONCATENATE($B79,C$2,"SINGLE"),'I-SUB'!$V$3:$W$624,2,0))</f>
        <v>103.5</v>
      </c>
      <c r="D79" s="11">
        <f>IF(ISNA(VLOOKUP(CONCATENATE($B79,D$2,"SINGLE"),'I-SUB'!$V$3:$W$624,2,0)),0,VLOOKUP(CONCATENATE($B79,D$2,"SINGLE"),'I-SUB'!$V$3:$W$624,2,0))</f>
        <v>0</v>
      </c>
      <c r="E79" s="11">
        <f>IF(ISNA(VLOOKUP(CONCATENATE($B79,E$2,"SINGLE"),'I-SUB'!$V$3:$W$624,2,0)),0,VLOOKUP(CONCATENATE($B79,E$2,"SINGLE"),'I-SUB'!$V$3:$W$624,2,0))</f>
        <v>0</v>
      </c>
      <c r="F79" s="11">
        <f>IF(ISNA(VLOOKUP(CONCATENATE($B79,F$2,"SINGLE"),'I-SUB'!$V$3:$W$624,2,0)),0,VLOOKUP(CONCATENATE($B79,F$2,"SINGLE"),'I-SUB'!$V$3:$W$624,2,0))</f>
        <v>0</v>
      </c>
      <c r="G79" s="11">
        <f>IF(ISNA(VLOOKUP(CONCATENATE($B79,G$2,"SINGLE"),'I-SUB'!$V$3:$W$624,2,0)),0,VLOOKUP(CONCATENATE($B79,G$2,"SINGLE"),'I-SUB'!$V$3:$W$624,2,0))</f>
        <v>0</v>
      </c>
      <c r="H79" s="11">
        <f>IF(ISNA(VLOOKUP(CONCATENATE($B79,H$2,"SINGLE"),'I-SUB'!$V$3:$W$624,2,0)),0,VLOOKUP(CONCATENATE($B79,H$2,"SINGLE"),'I-SUB'!$V$3:$W$624,2,0))</f>
        <v>0</v>
      </c>
      <c r="I79" s="11">
        <f>IF(ISNA(VLOOKUP(CONCATENATE($B79,I$2,"SINGLE"),'I-SUB'!$V$3:$W$624,2,0)),0,VLOOKUP(CONCATENATE($B79,I$2,"SINGLE"),'I-SUB'!$V$3:$W$624,2,0))</f>
        <v>0</v>
      </c>
      <c r="J79" s="11">
        <f>IF(ISNA(VLOOKUP(CONCATENATE($B79,J$2,"SINGLE"),'I-SUB'!$V$3:$W$624,2,0)),0,VLOOKUP(CONCATENATE($B79,J$2,"SINGLE"),'I-SUB'!$V$3:$W$624,2,0))</f>
        <v>0</v>
      </c>
      <c r="K79" s="11">
        <f>IF(ISNA(VLOOKUP(CONCATENATE($B79,K$2,"SINGLE"),'I-SUB'!$V$3:$W$624,2,0)),0,VLOOKUP(CONCATENATE($B79,K$2,"SINGLE"),'I-SUB'!$V$3:$W$624,2,0))</f>
        <v>0</v>
      </c>
      <c r="L79" s="11">
        <f>IF(ISNA(VLOOKUP(CONCATENATE($B79,L$2,"SINGLE"),'I-SUB'!$V$3:$W$624,2,0)),0,VLOOKUP(CONCATENATE($B79,L$2,"SINGLE"),'I-SUB'!$V$3:$W$624,2,0))</f>
        <v>0</v>
      </c>
      <c r="M79" s="11">
        <f>IF(ISNA(VLOOKUP(CONCATENATE($B79,M$2,"SINGLE"),'I-SUB'!$V$3:$W$624,2,0)),0,VLOOKUP(CONCATENATE($B79,M$2,"SINGLE"),'I-SUB'!$V$3:$W$624,2,0))</f>
        <v>0</v>
      </c>
      <c r="N79" s="11">
        <f>IF(ISNA(VLOOKUP(CONCATENATE($B79,N$2,"SINGLE"),'I-SUB'!$V$3:$W$624,2,0)),0,VLOOKUP(CONCATENATE($B79,N$2,"SINGLE"),'I-SUB'!$V$3:$W$624,2,0))</f>
        <v>0</v>
      </c>
      <c r="O79" s="11">
        <f>IF(ISNA(VLOOKUP(CONCATENATE($B79,O$2,"SINGLE"),'I-SUB'!$V$3:$W$624,2,0)),0,VLOOKUP(CONCATENATE($B79,O$2,"SINGLE"),'I-SUB'!$V$3:$W$624,2,0))</f>
        <v>0</v>
      </c>
      <c r="P79" s="54">
        <f>SUM(C79:O79)</f>
        <v>103.5</v>
      </c>
      <c r="Q79" s="11">
        <f>IF(ISNA(VLOOKUP(CONCATENATE($B79,Q$2,"SINGLE"),'II-SUB'!$V$3:$W$630,2,0)),0,VLOOKUP(CONCATENATE($B79,Q$2,"SINGLE"),'II-SUB'!$V$3:$W$630,2,0))</f>
        <v>121.2</v>
      </c>
      <c r="R79" s="11">
        <f>IF(ISNA(VLOOKUP(CONCATENATE($B79,R$2,"SINGLE"),'II-SUB'!$V$3:$W$630,2,0)),0,VLOOKUP(CONCATENATE($B79,R$2,"SINGLE"),'II-SUB'!$V$3:$W$630,2,0))</f>
        <v>0</v>
      </c>
      <c r="S79" s="11">
        <f>IF(ISNA(VLOOKUP(CONCATENATE($B79,S$2,"SINGLE"),'II-SUB'!$V$3:$W$630,2,0)),0,VLOOKUP(CONCATENATE($B79,S$2,"SINGLE"),'II-SUB'!$V$3:$W$630,2,0))</f>
        <v>0</v>
      </c>
      <c r="T79" s="11">
        <f>IF(ISNA(VLOOKUP(CONCATENATE($B79,T$2,"SINGLE"),'II-SUB'!$V$3:$W$630,2,0)),0,VLOOKUP(CONCATENATE($B79,T$2,"SINGLE"),'II-SUB'!$V$3:$W$630,2,0))</f>
        <v>0</v>
      </c>
      <c r="U79" s="11">
        <f>IF(ISNA(VLOOKUP(CONCATENATE($B79,U$2,"SINGLE"),'II-SUB'!$V$3:$W$630,2,0)),0,VLOOKUP(CONCATENATE($B79,U$2,"SINGLE"),'II-SUB'!$V$3:$W$630,2,0))</f>
        <v>0</v>
      </c>
      <c r="V79" s="11">
        <f>IF(ISNA(VLOOKUP(CONCATENATE($B79,V$2,"SINGLE"),'II-SUB'!$V$3:$W$630,2,0)),0,VLOOKUP(CONCATENATE($B79,V$2,"SINGLE"),'II-SUB'!$V$3:$W$630,2,0))</f>
        <v>0</v>
      </c>
      <c r="W79" s="11">
        <f>IF(ISNA(VLOOKUP(CONCATENATE($B79,W$2,"SINGLE"),'II-SUB'!$V$3:$W$630,2,0)),0,VLOOKUP(CONCATENATE($B79,W$2,"SINGLE"),'II-SUB'!$V$3:$W$630,2,0))</f>
        <v>0</v>
      </c>
      <c r="X79" s="11">
        <f>IF(ISNA(VLOOKUP(CONCATENATE($B79,X$2,"SINGLE"),'II-SUB'!$V$3:$W$630,2,0)),0,VLOOKUP(CONCATENATE($B79,X$2,"SINGLE"),'II-SUB'!$V$3:$W$630,2,0))</f>
        <v>0</v>
      </c>
      <c r="Y79" s="11">
        <f>IF(ISNA(VLOOKUP(CONCATENATE($B79,Y$2,"SINGLE"),'II-SUB'!$V$3:$W$630,2,0)),0,VLOOKUP(CONCATENATE($B79,Y$2,"SINGLE"),'II-SUB'!$V$3:$W$630,2,0))</f>
        <v>0</v>
      </c>
      <c r="Z79" s="11">
        <f>IF(ISNA(VLOOKUP(CONCATENATE($B79,Z$2,"SINGLE"),'II-SUB'!$V$3:$W$630,2,0)),0,VLOOKUP(CONCATENATE($B79,Z$2,"SINGLE"),'II-SUB'!$V$3:$W$630,2,0))</f>
        <v>0</v>
      </c>
      <c r="AA79" s="11">
        <f>IF(ISNA(VLOOKUP(CONCATENATE($B79,AA$2,"SINGLE"),'II-SUB'!$V$3:$W$630,2,0)),0,VLOOKUP(CONCATENATE($B79,AA$2,"SINGLE"),'II-SUB'!$V$3:$W$630,2,0))</f>
        <v>0</v>
      </c>
      <c r="AB79" s="11">
        <f>IF(ISNA(VLOOKUP(CONCATENATE($B79,AB$2,"SINGLE"),'II-SUB'!$V$3:$W$630,2,0)),0,VLOOKUP(CONCATENATE($B79,AB$2,"SINGLE"),'II-SUB'!$V$3:$W$630,2,0))</f>
        <v>0</v>
      </c>
      <c r="AC79" s="11">
        <f>IF(ISNA(VLOOKUP(CONCATENATE($B79,AC$2,"SINGLE"),'II-SUB'!$V$3:$W$630,2,0)),0,VLOOKUP(CONCATENATE($B79,AC$2,"SINGLE"),'II-SUB'!$V$3:$W$630,2,0))</f>
        <v>0</v>
      </c>
      <c r="AD79" s="54">
        <f>SUM(Q79:AC79)</f>
        <v>121.2</v>
      </c>
      <c r="AE79" s="11">
        <f>IF(ISNA(VLOOKUP(CONCATENATE($B79,AE$2,"SINGLE"),MW!$V$3:$W$600,2,0)),0,VLOOKUP(CONCATENATE($B79,AE$2,"SINGLE"),MW!$V$3:$W$600,2,0))</f>
        <v>0</v>
      </c>
      <c r="AF79" s="11">
        <f>IF(ISNA(VLOOKUP(CONCATENATE($B79,AF$2,"SINGLE"),MW!$V$3:$W$600,2,0)),0,VLOOKUP(CONCATENATE($B79,AF$2,"SINGLE"),MW!$V$3:$W$600,2,0))</f>
        <v>0</v>
      </c>
      <c r="AG79" s="11">
        <f>IF(ISNA(VLOOKUP(CONCATENATE($B79,AG$2,"SINGLE"),MW!$V$3:$W$600,2,0)),0,VLOOKUP(CONCATENATE($B79,AG$2,"SINGLE"),MW!$V$3:$W$600,2,0))</f>
        <v>0</v>
      </c>
      <c r="AH79" s="11">
        <f>IF(ISNA(VLOOKUP(CONCATENATE($B79,AH$2,"SINGLE"),MW!$V$3:$W$600,2,0)),0,VLOOKUP(CONCATENATE($B79,AH$2,"SINGLE"),MW!$V$3:$W$600,2,0))</f>
        <v>0</v>
      </c>
      <c r="AI79" s="11">
        <f>IF(ISNA(VLOOKUP(CONCATENATE($B79,AI$2,"SINGLE"),MW!$V$3:$W$600,2,0)),0,VLOOKUP(CONCATENATE($B79,AI$2,"SINGLE"),MW!$V$3:$W$600,2,0))</f>
        <v>0</v>
      </c>
      <c r="AJ79" s="11">
        <f>IF(ISNA(VLOOKUP(CONCATENATE($B79,AJ$2,"SINGLE"),MW!$V$3:$W$600,2,0)),0,VLOOKUP(CONCATENATE($B79,AJ$2,"SINGLE"),MW!$V$3:$W$600,2,0))</f>
        <v>0</v>
      </c>
      <c r="AK79" s="11">
        <f>IF(ISNA(VLOOKUP(CONCATENATE($B79,AK$2,"SINGLE"),MW!$V$3:$W$600,2,0)),0,VLOOKUP(CONCATENATE($B79,AK$2,"SINGLE"),MW!$V$3:$W$600,2,0))</f>
        <v>0</v>
      </c>
      <c r="AL79" s="11">
        <f>IF(ISNA(VLOOKUP(CONCATENATE($B79,AL$2,"SINGLE"),MW!$V$3:$W$600,2,0)),0,VLOOKUP(CONCATENATE($B79,AL$2,"SINGLE"),MW!$V$3:$W$600,2,0))</f>
        <v>0</v>
      </c>
      <c r="AM79" s="11">
        <f>IF(ISNA(VLOOKUP(CONCATENATE($B79,AM$2,"SINGLE"),MW!$V$3:$W$600,2,0)),0,VLOOKUP(CONCATENATE($B79,AM$2,"SINGLE"),MW!$V$3:$W$600,2,0))</f>
        <v>0</v>
      </c>
      <c r="AN79" s="11">
        <f>IF(ISNA(VLOOKUP(CONCATENATE($B79,AN$2,"SINGLE"),MW!$V$3:$W$600,2,0)),0,VLOOKUP(CONCATENATE($B79,AN$2,"SINGLE"),MW!$V$3:$W$600,2,0))</f>
        <v>0</v>
      </c>
      <c r="AO79" s="11">
        <f>IF(ISNA(VLOOKUP(CONCATENATE($B79,AO$2,"SINGLE"),MW!$V$3:$W$600,2,0)),0,VLOOKUP(CONCATENATE($B79,AO$2,"SINGLE"),MW!$V$3:$W$600,2,0))</f>
        <v>0</v>
      </c>
      <c r="AP79" s="54">
        <f>SUM(AE79:AO79)</f>
        <v>0</v>
      </c>
      <c r="AQ79" s="11">
        <f>IF(ISNA(VLOOKUP(CONCATENATE($B79,AQ$2,"SINGLE"),'III-SUB'!$V$3:$W$633,2,0)),0,VLOOKUP(CONCATENATE($B79,AQ$2,"SINGLE"),'III-SUB'!$V$3:$W$633,2,0))</f>
        <v>0</v>
      </c>
      <c r="AR79" s="11">
        <f>IF(ISNA(VLOOKUP(CONCATENATE($B79,AR$2,"SINGLE"),'III-SUB'!$V$3:$W$633,2,0)),0,VLOOKUP(CONCATENATE($B79,AR$2,"SINGLE"),'III-SUB'!$V$3:$W$633,2,0))</f>
        <v>0</v>
      </c>
      <c r="AS79" s="11">
        <f>IF(ISNA(VLOOKUP(CONCATENATE($B79,AS$2,"SINGLE"),'III-SUB'!$V$3:$W$633,2,0)),0,VLOOKUP(CONCATENATE($B79,AS$2,"SINGLE"),'III-SUB'!$V$3:$W$633,2,0))</f>
        <v>0</v>
      </c>
      <c r="AT79" s="11">
        <f>IF(ISNA(VLOOKUP(CONCATENATE($B79,AT$2,"SINGLE"),'III-SUB'!$V$3:$W$633,2,0)),0,VLOOKUP(CONCATENATE($B79,AT$2,"SINGLE"),'III-SUB'!$V$3:$W$633,2,0))</f>
        <v>0</v>
      </c>
      <c r="AU79" s="11">
        <f>IF(ISNA(VLOOKUP(CONCATENATE($B79,AU$2,"SINGLE"),'III-SUB'!$V$3:$W$633,2,0)),0,VLOOKUP(CONCATENATE($B79,AU$2,"SINGLE"),'III-SUB'!$V$3:$W$633,2,0))</f>
        <v>0</v>
      </c>
      <c r="AV79" s="11">
        <f>IF(ISNA(VLOOKUP(CONCATENATE($B79,AV$2,"SINGLE"),'III-SUB'!$V$3:$W$633,2,0)),0,VLOOKUP(CONCATENATE($B79,AV$2,"SINGLE"),'III-SUB'!$V$3:$W$633,2,0))</f>
        <v>0</v>
      </c>
      <c r="AW79" s="11">
        <f>IF(ISNA(VLOOKUP(CONCATENATE($B79,AW$2,"SINGLE"),'III-SUB'!$V$3:$W$633,2,0)),0,VLOOKUP(CONCATENATE($B79,AW$2,"SINGLE"),'III-SUB'!$V$3:$W$633,2,0))</f>
        <v>0</v>
      </c>
      <c r="AX79" s="11">
        <f>IF(ISNA(VLOOKUP(CONCATENATE($B79,AX$2,"SINGLE"),'III-SUB'!$V$3:$W$633,2,0)),0,VLOOKUP(CONCATENATE($B79,AX$2,"SINGLE"),'III-SUB'!$V$3:$W$633,2,0))</f>
        <v>0</v>
      </c>
      <c r="AY79" s="11">
        <f>IF(ISNA(VLOOKUP(CONCATENATE($B79,AY$2,"SINGLE"),'III-SUB'!$V$3:$W$633,2,0)),0,VLOOKUP(CONCATENATE($B79,AY$2,"SINGLE"),'III-SUB'!$V$3:$W$633,2,0))</f>
        <v>0</v>
      </c>
      <c r="AZ79" s="11">
        <f>IF(ISNA(VLOOKUP(CONCATENATE($B79,AZ$2,"SINGLE"),'III-SUB'!$V$3:$W$633,2,0)),0,VLOOKUP(CONCATENATE($B79,AZ$2,"SINGLE"),'III-SUB'!$V$3:$W$633,2,0))</f>
        <v>0</v>
      </c>
      <c r="BA79" s="11">
        <f>IF(ISNA(VLOOKUP(CONCATENATE($B79,BA$2,"SINGLE"),'III-SUB'!$V$3:$W$633,2,0)),0,VLOOKUP(CONCATENATE($B79,BA$2,"SINGLE"),'III-SUB'!$V$3:$W$633,2,0))</f>
        <v>0</v>
      </c>
      <c r="BB79" s="11">
        <f>IF(ISNA(VLOOKUP(CONCATENATE($B79,BB$2,"SINGLE"),'III-SUB'!$V$3:$W$633,2,0)),0,VLOOKUP(CONCATENATE($B79,BB$2,"SINGLE"),'III-SUB'!$V$3:$W$633,2,0))</f>
        <v>0</v>
      </c>
      <c r="BC79" s="11">
        <f>IF(ISNA(VLOOKUP(CONCATENATE($B79,BC$2,"SINGLE"),'III-SUB'!$V$3:$W$633,2,0)),0,VLOOKUP(CONCATENATE($B79,BC$2,"SINGLE"),'III-SUB'!$V$3:$W$633,2,0))</f>
        <v>0</v>
      </c>
      <c r="BD79" s="54">
        <f>SUM(AQ79:BC79)</f>
        <v>0</v>
      </c>
      <c r="BE79" s="54">
        <f>IF(ISNA(VLOOKUP(CONCATENATE($B79,BE$2,"SINGLE"),VHF!$V$3:$W$627,2,0)),0,VLOOKUP(CONCATENATE($B79,BE$2,"SINGLE"),VHF!$V$3:$W$627,2,0))</f>
        <v>0</v>
      </c>
      <c r="BF79" s="11">
        <f>IF(ISNA(VLOOKUP(CONCATENATE($B79,BF$2,"SINGLE"),UHF!$V$3:$W$612,2,0)),0,VLOOKUP(CONCATENATE($B79,BF$2,"SINGLE"),UHF!$V$3:$W$612,2,0))</f>
        <v>0</v>
      </c>
      <c r="BG79" s="11">
        <f>IF(ISNA(VLOOKUP(CONCATENATE($B79,BG$2,"SINGLE"),UHF!$V$3:$W$612,2,0)),0,VLOOKUP(CONCATENATE($B79,BG$2,"SINGLE"),UHF!$V$3:$W$612,2,0))</f>
        <v>0</v>
      </c>
      <c r="BH79" s="11">
        <f>IF(ISNA(VLOOKUP(CONCATENATE($B79,BH$2,"SINGLE"),UHF!$V$3:$W$612,2,0)),0,VLOOKUP(CONCATENATE($B79,BH$2,"SINGLE"),UHF!$V$3:$W$612,2,0))</f>
        <v>0</v>
      </c>
      <c r="BI79" s="11">
        <f>IF(ISNA(VLOOKUP(CONCATENATE($B79,BI$2,"SINGLE"),UHF!$V$3:$W$612,2,0)),0,VLOOKUP(CONCATENATE($B79,BI$2,"SINGLE"),UHF!$V$3:$W$612,2,0))</f>
        <v>0</v>
      </c>
      <c r="BJ79" s="11">
        <f>IF(ISNA(VLOOKUP(CONCATENATE($B79,BJ$2,"SINGLE"),UHF!$V$3:$W$612,2,0)),0,VLOOKUP(CONCATENATE($B79,BJ$2,"SINGLE"),UHF!$V$3:$W$612,2,0))</f>
        <v>0</v>
      </c>
      <c r="BK79" s="11">
        <f>IF(ISNA(VLOOKUP(CONCATENATE($B79,BK$2,"SINGLE"),UHF!$V$3:$W$612,2,0)),0,VLOOKUP(CONCATENATE($B79,BK$2,"SINGLE"),UHF!$V$3:$W$612,2,0))</f>
        <v>0</v>
      </c>
      <c r="BL79" s="11">
        <f>IF(ISNA(VLOOKUP(CONCATENATE($B79,BL$2,"SINGLE"),UHF!$V$3:$W$612,2,0)),0,VLOOKUP(CONCATENATE($B79,BL$2,"SINGLE"),UHF!$V$3:$W$612,2,0))</f>
        <v>0</v>
      </c>
      <c r="BM79" s="11">
        <f>IF(ISNA(VLOOKUP(CONCATENATE($B79,BM$2,"SINGLE"),UHF!$V$3:$W$612,2,0)),0,VLOOKUP(CONCATENATE($B79,BM$2,"SINGLE"),UHF!$V$3:$W$612,2,0))</f>
        <v>0</v>
      </c>
      <c r="BN79" s="11">
        <f>IF(ISNA(VLOOKUP(CONCATENATE($B79,BN$2,"SINGLE"),UHF!$V$3:$W$612,2,0)),0,VLOOKUP(CONCATENATE($B79,BN$2,"SINGLE"),UHF!$V$3:$W$612,2,0))</f>
        <v>0</v>
      </c>
      <c r="BO79" s="11">
        <f>IF(ISNA(VLOOKUP(CONCATENATE($B79,BO$2,"SINGLE"),UHF!$V$3:$W$612,2,0)),0,VLOOKUP(CONCATENATE($B79,BO$2,"SINGLE"),UHF!$V$3:$W$612,2,0))</f>
        <v>0</v>
      </c>
      <c r="BP79" s="11">
        <f>IF(ISNA(VLOOKUP(CONCATENATE($B79,BP$2,"SINGLE"),UHF!$V$3:$W$612,2,0)),0,VLOOKUP(CONCATENATE($B79,BP$2,"SINGLE"),UHF!$V$3:$W$612,2,0))</f>
        <v>0</v>
      </c>
      <c r="BQ79" s="11">
        <f>IF(ISNA(VLOOKUP(CONCATENATE($B79,BQ$2,"SINGLE"),UHF!$V$3:$W$612,2,0)),0,VLOOKUP(CONCATENATE($B79,BQ$2,"SINGLE"),UHF!$V$3:$W$612,2,0))</f>
        <v>0</v>
      </c>
      <c r="BR79" s="54">
        <f>SUM(BF79:BQ79)</f>
        <v>0</v>
      </c>
      <c r="BS79" s="54">
        <f>IF(ISNA(VLOOKUP(CONCATENATE($B79,BS$2,"SINGLE"),'A1'!$V$3:$W$612,2,0)),0,VLOOKUP(CONCATENATE($B79,BS$2,"SINGLE"),'A1'!$V$3:$W$612,2,0))</f>
        <v>32.1</v>
      </c>
      <c r="BT79" s="11">
        <f>SUM(C79,Q79,AQ79,BE79,BS79)</f>
        <v>256.8</v>
      </c>
      <c r="BU79" s="11">
        <f>SUM(D79,R79,AR79,BF79)</f>
        <v>0</v>
      </c>
      <c r="BV79" s="11">
        <f>SUM(E79,S79,AE79,AS79,BG79)</f>
        <v>0</v>
      </c>
      <c r="BW79" s="11">
        <f>SUM(F79,T79,AF79,AT79,BH79)</f>
        <v>0</v>
      </c>
      <c r="BX79" s="11">
        <f>SUM(G79,U79,AG79,AU79,BI79)</f>
        <v>0</v>
      </c>
      <c r="BY79" s="11">
        <f>SUM(H79,V79,AH79,AV79,BJ79)</f>
        <v>0</v>
      </c>
      <c r="BZ79" s="11">
        <f>SUM(I79,W79,AI79,AW79,BK79)</f>
        <v>0</v>
      </c>
      <c r="CA79" s="11">
        <f>SUM(J79,X79,AJ79,AX79,BL79)</f>
        <v>0</v>
      </c>
      <c r="CB79" s="11">
        <f>SUM(K79,Y79,AK79,AY79,BM79)</f>
        <v>0</v>
      </c>
      <c r="CC79" s="11">
        <f>SUM(L79,Z79,AL79,AZ79,BN79)</f>
        <v>0</v>
      </c>
      <c r="CD79" s="11">
        <f>SUM(M79,AA79,AM79,BA79,BO79)</f>
        <v>0</v>
      </c>
      <c r="CE79" s="11">
        <f>SUM(N79,AB79,AN79,BB79,BP79)</f>
        <v>0</v>
      </c>
      <c r="CF79" s="11">
        <f>SUM(O79,AC79,AO79,BC79,BQ79)</f>
        <v>0</v>
      </c>
      <c r="CG79" s="11">
        <f>SUM(BT79:CF79)</f>
        <v>256.8</v>
      </c>
      <c r="CH79" s="11">
        <f>SUM(P79,AD79,AP79,BD79,BE79,BR79,BS79)</f>
        <v>256.8</v>
      </c>
      <c r="CI79" s="11">
        <f>MIN(P79,AD79,AP79,BD79,BE79,BR79,BS79)</f>
        <v>0</v>
      </c>
      <c r="CJ79" s="51">
        <f>SUM(CH79-CI79)</f>
        <v>256.8</v>
      </c>
    </row>
    <row r="80" spans="1:88" x14ac:dyDescent="0.2">
      <c r="A80" s="21" t="str">
        <f t="shared" si="0"/>
        <v>78.</v>
      </c>
      <c r="B80" s="8" t="str">
        <f>'Seznam-SO'!A116</f>
        <v>OK1VVT</v>
      </c>
      <c r="C80" s="11">
        <f>IF(ISNA(VLOOKUP(CONCATENATE($B80,C$2,"SINGLE"),'I-SUB'!$V$3:$W$624,2,0)),0,VLOOKUP(CONCATENATE($B80,C$2,"SINGLE"),'I-SUB'!$V$3:$W$624,2,0))</f>
        <v>0</v>
      </c>
      <c r="D80" s="11">
        <f>IF(ISNA(VLOOKUP(CONCATENATE($B80,D$2,"SINGLE"),'I-SUB'!$V$3:$W$624,2,0)),0,VLOOKUP(CONCATENATE($B80,D$2,"SINGLE"),'I-SUB'!$V$3:$W$624,2,0))</f>
        <v>0</v>
      </c>
      <c r="E80" s="11">
        <f>IF(ISNA(VLOOKUP(CONCATENATE($B80,E$2,"SINGLE"),'I-SUB'!$V$3:$W$624,2,0)),0,VLOOKUP(CONCATENATE($B80,E$2,"SINGLE"),'I-SUB'!$V$3:$W$624,2,0))</f>
        <v>0</v>
      </c>
      <c r="F80" s="11">
        <f>IF(ISNA(VLOOKUP(CONCATENATE($B80,F$2,"SINGLE"),'I-SUB'!$V$3:$W$624,2,0)),0,VLOOKUP(CONCATENATE($B80,F$2,"SINGLE"),'I-SUB'!$V$3:$W$624,2,0))</f>
        <v>0</v>
      </c>
      <c r="G80" s="11">
        <f>IF(ISNA(VLOOKUP(CONCATENATE($B80,G$2,"SINGLE"),'I-SUB'!$V$3:$W$624,2,0)),0,VLOOKUP(CONCATENATE($B80,G$2,"SINGLE"),'I-SUB'!$V$3:$W$624,2,0))</f>
        <v>0</v>
      </c>
      <c r="H80" s="11">
        <f>IF(ISNA(VLOOKUP(CONCATENATE($B80,H$2,"SINGLE"),'I-SUB'!$V$3:$W$624,2,0)),0,VLOOKUP(CONCATENATE($B80,H$2,"SINGLE"),'I-SUB'!$V$3:$W$624,2,0))</f>
        <v>0</v>
      </c>
      <c r="I80" s="11">
        <f>IF(ISNA(VLOOKUP(CONCATENATE($B80,I$2,"SINGLE"),'I-SUB'!$V$3:$W$624,2,0)),0,VLOOKUP(CONCATENATE($B80,I$2,"SINGLE"),'I-SUB'!$V$3:$W$624,2,0))</f>
        <v>0</v>
      </c>
      <c r="J80" s="11">
        <f>IF(ISNA(VLOOKUP(CONCATENATE($B80,J$2,"SINGLE"),'I-SUB'!$V$3:$W$624,2,0)),0,VLOOKUP(CONCATENATE($B80,J$2,"SINGLE"),'I-SUB'!$V$3:$W$624,2,0))</f>
        <v>0</v>
      </c>
      <c r="K80" s="11">
        <f>IF(ISNA(VLOOKUP(CONCATENATE($B80,K$2,"SINGLE"),'I-SUB'!$V$3:$W$624,2,0)),0,VLOOKUP(CONCATENATE($B80,K$2,"SINGLE"),'I-SUB'!$V$3:$W$624,2,0))</f>
        <v>0</v>
      </c>
      <c r="L80" s="11">
        <f>IF(ISNA(VLOOKUP(CONCATENATE($B80,L$2,"SINGLE"),'I-SUB'!$V$3:$W$624,2,0)),0,VLOOKUP(CONCATENATE($B80,L$2,"SINGLE"),'I-SUB'!$V$3:$W$624,2,0))</f>
        <v>0</v>
      </c>
      <c r="M80" s="11">
        <f>IF(ISNA(VLOOKUP(CONCATENATE($B80,M$2,"SINGLE"),'I-SUB'!$V$3:$W$624,2,0)),0,VLOOKUP(CONCATENATE($B80,M$2,"SINGLE"),'I-SUB'!$V$3:$W$624,2,0))</f>
        <v>0</v>
      </c>
      <c r="N80" s="11">
        <f>IF(ISNA(VLOOKUP(CONCATENATE($B80,N$2,"SINGLE"),'I-SUB'!$V$3:$W$624,2,0)),0,VLOOKUP(CONCATENATE($B80,N$2,"SINGLE"),'I-SUB'!$V$3:$W$624,2,0))</f>
        <v>0</v>
      </c>
      <c r="O80" s="11">
        <f>IF(ISNA(VLOOKUP(CONCATENATE($B80,O$2,"SINGLE"),'I-SUB'!$V$3:$W$624,2,0)),0,VLOOKUP(CONCATENATE($B80,O$2,"SINGLE"),'I-SUB'!$V$3:$W$624,2,0))</f>
        <v>0</v>
      </c>
      <c r="P80" s="54">
        <f>SUM(C80:O80)</f>
        <v>0</v>
      </c>
      <c r="Q80" s="11">
        <f>IF(ISNA(VLOOKUP(CONCATENATE($B80,Q$2,"SINGLE"),'II-SUB'!$V$3:$W$630,2,0)),0,VLOOKUP(CONCATENATE($B80,Q$2,"SINGLE"),'II-SUB'!$V$3:$W$630,2,0))</f>
        <v>0</v>
      </c>
      <c r="R80" s="11">
        <f>IF(ISNA(VLOOKUP(CONCATENATE($B80,R$2,"SINGLE"),'II-SUB'!$V$3:$W$630,2,0)),0,VLOOKUP(CONCATENATE($B80,R$2,"SINGLE"),'II-SUB'!$V$3:$W$630,2,0))</f>
        <v>0</v>
      </c>
      <c r="S80" s="11">
        <f>IF(ISNA(VLOOKUP(CONCATENATE($B80,S$2,"SINGLE"),'II-SUB'!$V$3:$W$630,2,0)),0,VLOOKUP(CONCATENATE($B80,S$2,"SINGLE"),'II-SUB'!$V$3:$W$630,2,0))</f>
        <v>0</v>
      </c>
      <c r="T80" s="11">
        <f>IF(ISNA(VLOOKUP(CONCATENATE($B80,T$2,"SINGLE"),'II-SUB'!$V$3:$W$630,2,0)),0,VLOOKUP(CONCATENATE($B80,T$2,"SINGLE"),'II-SUB'!$V$3:$W$630,2,0))</f>
        <v>0</v>
      </c>
      <c r="U80" s="11">
        <f>IF(ISNA(VLOOKUP(CONCATENATE($B80,U$2,"SINGLE"),'II-SUB'!$V$3:$W$630,2,0)),0,VLOOKUP(CONCATENATE($B80,U$2,"SINGLE"),'II-SUB'!$V$3:$W$630,2,0))</f>
        <v>0</v>
      </c>
      <c r="V80" s="11">
        <f>IF(ISNA(VLOOKUP(CONCATENATE($B80,V$2,"SINGLE"),'II-SUB'!$V$3:$W$630,2,0)),0,VLOOKUP(CONCATENATE($B80,V$2,"SINGLE"),'II-SUB'!$V$3:$W$630,2,0))</f>
        <v>0</v>
      </c>
      <c r="W80" s="11">
        <f>IF(ISNA(VLOOKUP(CONCATENATE($B80,W$2,"SINGLE"),'II-SUB'!$V$3:$W$630,2,0)),0,VLOOKUP(CONCATENATE($B80,W$2,"SINGLE"),'II-SUB'!$V$3:$W$630,2,0))</f>
        <v>0</v>
      </c>
      <c r="X80" s="11">
        <f>IF(ISNA(VLOOKUP(CONCATENATE($B80,X$2,"SINGLE"),'II-SUB'!$V$3:$W$630,2,0)),0,VLOOKUP(CONCATENATE($B80,X$2,"SINGLE"),'II-SUB'!$V$3:$W$630,2,0))</f>
        <v>0</v>
      </c>
      <c r="Y80" s="11">
        <f>IF(ISNA(VLOOKUP(CONCATENATE($B80,Y$2,"SINGLE"),'II-SUB'!$V$3:$W$630,2,0)),0,VLOOKUP(CONCATENATE($B80,Y$2,"SINGLE"),'II-SUB'!$V$3:$W$630,2,0))</f>
        <v>0</v>
      </c>
      <c r="Z80" s="11">
        <f>IF(ISNA(VLOOKUP(CONCATENATE($B80,Z$2,"SINGLE"),'II-SUB'!$V$3:$W$630,2,0)),0,VLOOKUP(CONCATENATE($B80,Z$2,"SINGLE"),'II-SUB'!$V$3:$W$630,2,0))</f>
        <v>0</v>
      </c>
      <c r="AA80" s="11">
        <f>IF(ISNA(VLOOKUP(CONCATENATE($B80,AA$2,"SINGLE"),'II-SUB'!$V$3:$W$630,2,0)),0,VLOOKUP(CONCATENATE($B80,AA$2,"SINGLE"),'II-SUB'!$V$3:$W$630,2,0))</f>
        <v>0</v>
      </c>
      <c r="AB80" s="11">
        <f>IF(ISNA(VLOOKUP(CONCATENATE($B80,AB$2,"SINGLE"),'II-SUB'!$V$3:$W$630,2,0)),0,VLOOKUP(CONCATENATE($B80,AB$2,"SINGLE"),'II-SUB'!$V$3:$W$630,2,0))</f>
        <v>0</v>
      </c>
      <c r="AC80" s="11">
        <f>IF(ISNA(VLOOKUP(CONCATENATE($B80,AC$2,"SINGLE"),'II-SUB'!$V$3:$W$630,2,0)),0,VLOOKUP(CONCATENATE($B80,AC$2,"SINGLE"),'II-SUB'!$V$3:$W$630,2,0))</f>
        <v>0</v>
      </c>
      <c r="AD80" s="54">
        <f>SUM(Q80:AC80)</f>
        <v>0</v>
      </c>
      <c r="AE80" s="11">
        <f>IF(ISNA(VLOOKUP(CONCATENATE($B80,AE$2,"SINGLE"),MW!$V$3:$W$600,2,0)),0,VLOOKUP(CONCATENATE($B80,AE$2,"SINGLE"),MW!$V$3:$W$600,2,0))</f>
        <v>129.80000000000001</v>
      </c>
      <c r="AF80" s="11">
        <f>IF(ISNA(VLOOKUP(CONCATENATE($B80,AF$2,"SINGLE"),MW!$V$3:$W$600,2,0)),0,VLOOKUP(CONCATENATE($B80,AF$2,"SINGLE"),MW!$V$3:$W$600,2,0))</f>
        <v>0</v>
      </c>
      <c r="AG80" s="11">
        <f>IF(ISNA(VLOOKUP(CONCATENATE($B80,AG$2,"SINGLE"),MW!$V$3:$W$600,2,0)),0,VLOOKUP(CONCATENATE($B80,AG$2,"SINGLE"),MW!$V$3:$W$600,2,0))</f>
        <v>0</v>
      </c>
      <c r="AH80" s="11">
        <f>IF(ISNA(VLOOKUP(CONCATENATE($B80,AH$2,"SINGLE"),MW!$V$3:$W$600,2,0)),0,VLOOKUP(CONCATENATE($B80,AH$2,"SINGLE"),MW!$V$3:$W$600,2,0))</f>
        <v>0</v>
      </c>
      <c r="AI80" s="11">
        <f>IF(ISNA(VLOOKUP(CONCATENATE($B80,AI$2,"SINGLE"),MW!$V$3:$W$600,2,0)),0,VLOOKUP(CONCATENATE($B80,AI$2,"SINGLE"),MW!$V$3:$W$600,2,0))</f>
        <v>0</v>
      </c>
      <c r="AJ80" s="11">
        <f>IF(ISNA(VLOOKUP(CONCATENATE($B80,AJ$2,"SINGLE"),MW!$V$3:$W$600,2,0)),0,VLOOKUP(CONCATENATE($B80,AJ$2,"SINGLE"),MW!$V$3:$W$600,2,0))</f>
        <v>0</v>
      </c>
      <c r="AK80" s="11">
        <f>IF(ISNA(VLOOKUP(CONCATENATE($B80,AK$2,"SINGLE"),MW!$V$3:$W$600,2,0)),0,VLOOKUP(CONCATENATE($B80,AK$2,"SINGLE"),MW!$V$3:$W$600,2,0))</f>
        <v>0</v>
      </c>
      <c r="AL80" s="11">
        <f>IF(ISNA(VLOOKUP(CONCATENATE($B80,AL$2,"SINGLE"),MW!$V$3:$W$600,2,0)),0,VLOOKUP(CONCATENATE($B80,AL$2,"SINGLE"),MW!$V$3:$W$600,2,0))</f>
        <v>0</v>
      </c>
      <c r="AM80" s="11">
        <f>IF(ISNA(VLOOKUP(CONCATENATE($B80,AM$2,"SINGLE"),MW!$V$3:$W$600,2,0)),0,VLOOKUP(CONCATENATE($B80,AM$2,"SINGLE"),MW!$V$3:$W$600,2,0))</f>
        <v>0</v>
      </c>
      <c r="AN80" s="11">
        <f>IF(ISNA(VLOOKUP(CONCATENATE($B80,AN$2,"SINGLE"),MW!$V$3:$W$600,2,0)),0,VLOOKUP(CONCATENATE($B80,AN$2,"SINGLE"),MW!$V$3:$W$600,2,0))</f>
        <v>0</v>
      </c>
      <c r="AO80" s="11">
        <f>IF(ISNA(VLOOKUP(CONCATENATE($B80,AO$2,"SINGLE"),MW!$V$3:$W$600,2,0)),0,VLOOKUP(CONCATENATE($B80,AO$2,"SINGLE"),MW!$V$3:$W$600,2,0))</f>
        <v>0</v>
      </c>
      <c r="AP80" s="54">
        <f>SUM(AE80:AO80)</f>
        <v>129.80000000000001</v>
      </c>
      <c r="AQ80" s="11">
        <f>IF(ISNA(VLOOKUP(CONCATENATE($B80,AQ$2,"SINGLE"),'III-SUB'!$V$3:$W$633,2,0)),0,VLOOKUP(CONCATENATE($B80,AQ$2,"SINGLE"),'III-SUB'!$V$3:$W$633,2,0))</f>
        <v>0</v>
      </c>
      <c r="AR80" s="11">
        <f>IF(ISNA(VLOOKUP(CONCATENATE($B80,AR$2,"SINGLE"),'III-SUB'!$V$3:$W$633,2,0)),0,VLOOKUP(CONCATENATE($B80,AR$2,"SINGLE"),'III-SUB'!$V$3:$W$633,2,0))</f>
        <v>0</v>
      </c>
      <c r="AS80" s="11">
        <f>IF(ISNA(VLOOKUP(CONCATENATE($B80,AS$2,"SINGLE"),'III-SUB'!$V$3:$W$633,2,0)),0,VLOOKUP(CONCATENATE($B80,AS$2,"SINGLE"),'III-SUB'!$V$3:$W$633,2,0))</f>
        <v>0</v>
      </c>
      <c r="AT80" s="11">
        <f>IF(ISNA(VLOOKUP(CONCATENATE($B80,AT$2,"SINGLE"),'III-SUB'!$V$3:$W$633,2,0)),0,VLOOKUP(CONCATENATE($B80,AT$2,"SINGLE"),'III-SUB'!$V$3:$W$633,2,0))</f>
        <v>0</v>
      </c>
      <c r="AU80" s="11">
        <f>IF(ISNA(VLOOKUP(CONCATENATE($B80,AU$2,"SINGLE"),'III-SUB'!$V$3:$W$633,2,0)),0,VLOOKUP(CONCATENATE($B80,AU$2,"SINGLE"),'III-SUB'!$V$3:$W$633,2,0))</f>
        <v>0</v>
      </c>
      <c r="AV80" s="11">
        <f>IF(ISNA(VLOOKUP(CONCATENATE($B80,AV$2,"SINGLE"),'III-SUB'!$V$3:$W$633,2,0)),0,VLOOKUP(CONCATENATE($B80,AV$2,"SINGLE"),'III-SUB'!$V$3:$W$633,2,0))</f>
        <v>0</v>
      </c>
      <c r="AW80" s="11">
        <f>IF(ISNA(VLOOKUP(CONCATENATE($B80,AW$2,"SINGLE"),'III-SUB'!$V$3:$W$633,2,0)),0,VLOOKUP(CONCATENATE($B80,AW$2,"SINGLE"),'III-SUB'!$V$3:$W$633,2,0))</f>
        <v>0</v>
      </c>
      <c r="AX80" s="11">
        <f>IF(ISNA(VLOOKUP(CONCATENATE($B80,AX$2,"SINGLE"),'III-SUB'!$V$3:$W$633,2,0)),0,VLOOKUP(CONCATENATE($B80,AX$2,"SINGLE"),'III-SUB'!$V$3:$W$633,2,0))</f>
        <v>0</v>
      </c>
      <c r="AY80" s="11">
        <f>IF(ISNA(VLOOKUP(CONCATENATE($B80,AY$2,"SINGLE"),'III-SUB'!$V$3:$W$633,2,0)),0,VLOOKUP(CONCATENATE($B80,AY$2,"SINGLE"),'III-SUB'!$V$3:$W$633,2,0))</f>
        <v>0</v>
      </c>
      <c r="AZ80" s="11">
        <f>IF(ISNA(VLOOKUP(CONCATENATE($B80,AZ$2,"SINGLE"),'III-SUB'!$V$3:$W$633,2,0)),0,VLOOKUP(CONCATENATE($B80,AZ$2,"SINGLE"),'III-SUB'!$V$3:$W$633,2,0))</f>
        <v>0</v>
      </c>
      <c r="BA80" s="11">
        <f>IF(ISNA(VLOOKUP(CONCATENATE($B80,BA$2,"SINGLE"),'III-SUB'!$V$3:$W$633,2,0)),0,VLOOKUP(CONCATENATE($B80,BA$2,"SINGLE"),'III-SUB'!$V$3:$W$633,2,0))</f>
        <v>0</v>
      </c>
      <c r="BB80" s="11">
        <f>IF(ISNA(VLOOKUP(CONCATENATE($B80,BB$2,"SINGLE"),'III-SUB'!$V$3:$W$633,2,0)),0,VLOOKUP(CONCATENATE($B80,BB$2,"SINGLE"),'III-SUB'!$V$3:$W$633,2,0))</f>
        <v>0</v>
      </c>
      <c r="BC80" s="11">
        <f>IF(ISNA(VLOOKUP(CONCATENATE($B80,BC$2,"SINGLE"),'III-SUB'!$V$3:$W$633,2,0)),0,VLOOKUP(CONCATENATE($B80,BC$2,"SINGLE"),'III-SUB'!$V$3:$W$633,2,0))</f>
        <v>0</v>
      </c>
      <c r="BD80" s="54">
        <f>SUM(AQ80:BC80)</f>
        <v>0</v>
      </c>
      <c r="BE80" s="54">
        <f>IF(ISNA(VLOOKUP(CONCATENATE($B80,BE$2,"SINGLE"),VHF!$V$3:$W$627,2,0)),0,VLOOKUP(CONCATENATE($B80,BE$2,"SINGLE"),VHF!$V$3:$W$627,2,0))</f>
        <v>125.6</v>
      </c>
      <c r="BF80" s="11">
        <f>IF(ISNA(VLOOKUP(CONCATENATE($B80,BF$2,"SINGLE"),UHF!$V$3:$W$612,2,0)),0,VLOOKUP(CONCATENATE($B80,BF$2,"SINGLE"),UHF!$V$3:$W$612,2,0))</f>
        <v>0</v>
      </c>
      <c r="BG80" s="11">
        <f>IF(ISNA(VLOOKUP(CONCATENATE($B80,BG$2,"SINGLE"),UHF!$V$3:$W$612,2,0)),0,VLOOKUP(CONCATENATE($B80,BG$2,"SINGLE"),UHF!$V$3:$W$612,2,0))</f>
        <v>0</v>
      </c>
      <c r="BH80" s="11">
        <f>IF(ISNA(VLOOKUP(CONCATENATE($B80,BH$2,"SINGLE"),UHF!$V$3:$W$612,2,0)),0,VLOOKUP(CONCATENATE($B80,BH$2,"SINGLE"),UHF!$V$3:$W$612,2,0))</f>
        <v>0</v>
      </c>
      <c r="BI80" s="11">
        <f>IF(ISNA(VLOOKUP(CONCATENATE($B80,BI$2,"SINGLE"),UHF!$V$3:$W$612,2,0)),0,VLOOKUP(CONCATENATE($B80,BI$2,"SINGLE"),UHF!$V$3:$W$612,2,0))</f>
        <v>0</v>
      </c>
      <c r="BJ80" s="11">
        <f>IF(ISNA(VLOOKUP(CONCATENATE($B80,BJ$2,"SINGLE"),UHF!$V$3:$W$612,2,0)),0,VLOOKUP(CONCATENATE($B80,BJ$2,"SINGLE"),UHF!$V$3:$W$612,2,0))</f>
        <v>0</v>
      </c>
      <c r="BK80" s="11">
        <f>IF(ISNA(VLOOKUP(CONCATENATE($B80,BK$2,"SINGLE"),UHF!$V$3:$W$612,2,0)),0,VLOOKUP(CONCATENATE($B80,BK$2,"SINGLE"),UHF!$V$3:$W$612,2,0))</f>
        <v>0</v>
      </c>
      <c r="BL80" s="11">
        <f>IF(ISNA(VLOOKUP(CONCATENATE($B80,BL$2,"SINGLE"),UHF!$V$3:$W$612,2,0)),0,VLOOKUP(CONCATENATE($B80,BL$2,"SINGLE"),UHF!$V$3:$W$612,2,0))</f>
        <v>0</v>
      </c>
      <c r="BM80" s="11">
        <f>IF(ISNA(VLOOKUP(CONCATENATE($B80,BM$2,"SINGLE"),UHF!$V$3:$W$612,2,0)),0,VLOOKUP(CONCATENATE($B80,BM$2,"SINGLE"),UHF!$V$3:$W$612,2,0))</f>
        <v>0</v>
      </c>
      <c r="BN80" s="11">
        <f>IF(ISNA(VLOOKUP(CONCATENATE($B80,BN$2,"SINGLE"),UHF!$V$3:$W$612,2,0)),0,VLOOKUP(CONCATENATE($B80,BN$2,"SINGLE"),UHF!$V$3:$W$612,2,0))</f>
        <v>0</v>
      </c>
      <c r="BO80" s="11">
        <f>IF(ISNA(VLOOKUP(CONCATENATE($B80,BO$2,"SINGLE"),UHF!$V$3:$W$612,2,0)),0,VLOOKUP(CONCATENATE($B80,BO$2,"SINGLE"),UHF!$V$3:$W$612,2,0))</f>
        <v>0</v>
      </c>
      <c r="BP80" s="11">
        <f>IF(ISNA(VLOOKUP(CONCATENATE($B80,BP$2,"SINGLE"),UHF!$V$3:$W$612,2,0)),0,VLOOKUP(CONCATENATE($B80,BP$2,"SINGLE"),UHF!$V$3:$W$612,2,0))</f>
        <v>0</v>
      </c>
      <c r="BQ80" s="11">
        <f>IF(ISNA(VLOOKUP(CONCATENATE($B80,BQ$2,"SINGLE"),UHF!$V$3:$W$612,2,0)),0,VLOOKUP(CONCATENATE($B80,BQ$2,"SINGLE"),UHF!$V$3:$W$612,2,0))</f>
        <v>0</v>
      </c>
      <c r="BR80" s="54">
        <f>SUM(BF80:BQ80)</f>
        <v>0</v>
      </c>
      <c r="BS80" s="54">
        <f>IF(ISNA(VLOOKUP(CONCATENATE($B80,BS$2,"SINGLE"),'A1'!$V$3:$W$612,2,0)),0,VLOOKUP(CONCATENATE($B80,BS$2,"SINGLE"),'A1'!$V$3:$W$612,2,0))</f>
        <v>0</v>
      </c>
      <c r="BT80" s="11">
        <f>SUM(C80,Q80,AQ80,BE80,BS80)</f>
        <v>125.6</v>
      </c>
      <c r="BU80" s="11">
        <f>SUM(D80,R80,AR80,BF80)</f>
        <v>0</v>
      </c>
      <c r="BV80" s="11">
        <f>SUM(E80,S80,AE80,AS80,BG80)</f>
        <v>129.80000000000001</v>
      </c>
      <c r="BW80" s="11">
        <f>SUM(F80,T80,AF80,AT80,BH80)</f>
        <v>0</v>
      </c>
      <c r="BX80" s="11">
        <f>SUM(G80,U80,AG80,AU80,BI80)</f>
        <v>0</v>
      </c>
      <c r="BY80" s="11">
        <f>SUM(H80,V80,AH80,AV80,BJ80)</f>
        <v>0</v>
      </c>
      <c r="BZ80" s="11">
        <f>SUM(I80,W80,AI80,AW80,BK80)</f>
        <v>0</v>
      </c>
      <c r="CA80" s="11">
        <f>SUM(J80,X80,AJ80,AX80,BL80)</f>
        <v>0</v>
      </c>
      <c r="CB80" s="11">
        <f>SUM(K80,Y80,AK80,AY80,BM80)</f>
        <v>0</v>
      </c>
      <c r="CC80" s="11">
        <f>SUM(L80,Z80,AL80,AZ80,BN80)</f>
        <v>0</v>
      </c>
      <c r="CD80" s="11">
        <f>SUM(M80,AA80,AM80,BA80,BO80)</f>
        <v>0</v>
      </c>
      <c r="CE80" s="11">
        <f>SUM(N80,AB80,AN80,BB80,BP80)</f>
        <v>0</v>
      </c>
      <c r="CF80" s="11">
        <f>SUM(O80,AC80,AO80,BC80,BQ80)</f>
        <v>0</v>
      </c>
      <c r="CG80" s="11">
        <f>SUM(BT80:CF80)</f>
        <v>255.4</v>
      </c>
      <c r="CH80" s="11">
        <f>SUM(P80,AD80,AP80,BD80,BE80,BR80,BS80)</f>
        <v>255.4</v>
      </c>
      <c r="CI80" s="11">
        <f>MIN(P80,AD80,AP80,BD80,BE80,BR80,BS80)</f>
        <v>0</v>
      </c>
      <c r="CJ80" s="51">
        <f>SUM(CH80-CI80)</f>
        <v>255.4</v>
      </c>
    </row>
    <row r="81" spans="1:88" x14ac:dyDescent="0.2">
      <c r="A81" s="21" t="str">
        <f t="shared" si="0"/>
        <v>79.</v>
      </c>
      <c r="B81" s="8" t="str">
        <f>'Seznam-SO'!A100</f>
        <v>OK2BRZ</v>
      </c>
      <c r="C81" s="11">
        <f>IF(ISNA(VLOOKUP(CONCATENATE($B81,C$2,"SINGLE"),'I-SUB'!$V$3:$W$624,2,0)),0,VLOOKUP(CONCATENATE($B81,C$2,"SINGLE"),'I-SUB'!$V$3:$W$624,2,0))</f>
        <v>43.5</v>
      </c>
      <c r="D81" s="11">
        <f>IF(ISNA(VLOOKUP(CONCATENATE($B81,D$2,"SINGLE"),'I-SUB'!$V$3:$W$624,2,0)),0,VLOOKUP(CONCATENATE($B81,D$2,"SINGLE"),'I-SUB'!$V$3:$W$624,2,0))</f>
        <v>23.1</v>
      </c>
      <c r="E81" s="11">
        <f>IF(ISNA(VLOOKUP(CONCATENATE($B81,E$2,"SINGLE"),'I-SUB'!$V$3:$W$624,2,0)),0,VLOOKUP(CONCATENATE($B81,E$2,"SINGLE"),'I-SUB'!$V$3:$W$624,2,0))</f>
        <v>4.9000000000000004</v>
      </c>
      <c r="F81" s="11">
        <f>IF(ISNA(VLOOKUP(CONCATENATE($B81,F$2,"SINGLE"),'I-SUB'!$V$3:$W$624,2,0)),0,VLOOKUP(CONCATENATE($B81,F$2,"SINGLE"),'I-SUB'!$V$3:$W$624,2,0))</f>
        <v>0</v>
      </c>
      <c r="G81" s="11">
        <f>IF(ISNA(VLOOKUP(CONCATENATE($B81,G$2,"SINGLE"),'I-SUB'!$V$3:$W$624,2,0)),0,VLOOKUP(CONCATENATE($B81,G$2,"SINGLE"),'I-SUB'!$V$3:$W$624,2,0))</f>
        <v>0</v>
      </c>
      <c r="H81" s="11">
        <f>IF(ISNA(VLOOKUP(CONCATENATE($B81,H$2,"SINGLE"),'I-SUB'!$V$3:$W$624,2,0)),0,VLOOKUP(CONCATENATE($B81,H$2,"SINGLE"),'I-SUB'!$V$3:$W$624,2,0))</f>
        <v>0</v>
      </c>
      <c r="I81" s="11">
        <f>IF(ISNA(VLOOKUP(CONCATENATE($B81,I$2,"SINGLE"),'I-SUB'!$V$3:$W$624,2,0)),0,VLOOKUP(CONCATENATE($B81,I$2,"SINGLE"),'I-SUB'!$V$3:$W$624,2,0))</f>
        <v>0</v>
      </c>
      <c r="J81" s="11">
        <f>IF(ISNA(VLOOKUP(CONCATENATE($B81,J$2,"SINGLE"),'I-SUB'!$V$3:$W$624,2,0)),0,VLOOKUP(CONCATENATE($B81,J$2,"SINGLE"),'I-SUB'!$V$3:$W$624,2,0))</f>
        <v>0</v>
      </c>
      <c r="K81" s="11">
        <f>IF(ISNA(VLOOKUP(CONCATENATE($B81,K$2,"SINGLE"),'I-SUB'!$V$3:$W$624,2,0)),0,VLOOKUP(CONCATENATE($B81,K$2,"SINGLE"),'I-SUB'!$V$3:$W$624,2,0))</f>
        <v>0</v>
      </c>
      <c r="L81" s="11">
        <f>IF(ISNA(VLOOKUP(CONCATENATE($B81,L$2,"SINGLE"),'I-SUB'!$V$3:$W$624,2,0)),0,VLOOKUP(CONCATENATE($B81,L$2,"SINGLE"),'I-SUB'!$V$3:$W$624,2,0))</f>
        <v>0</v>
      </c>
      <c r="M81" s="11">
        <f>IF(ISNA(VLOOKUP(CONCATENATE($B81,M$2,"SINGLE"),'I-SUB'!$V$3:$W$624,2,0)),0,VLOOKUP(CONCATENATE($B81,M$2,"SINGLE"),'I-SUB'!$V$3:$W$624,2,0))</f>
        <v>0</v>
      </c>
      <c r="N81" s="11">
        <f>IF(ISNA(VLOOKUP(CONCATENATE($B81,N$2,"SINGLE"),'I-SUB'!$V$3:$W$624,2,0)),0,VLOOKUP(CONCATENATE($B81,N$2,"SINGLE"),'I-SUB'!$V$3:$W$624,2,0))</f>
        <v>0</v>
      </c>
      <c r="O81" s="11">
        <f>IF(ISNA(VLOOKUP(CONCATENATE($B81,O$2,"SINGLE"),'I-SUB'!$V$3:$W$624,2,0)),0,VLOOKUP(CONCATENATE($B81,O$2,"SINGLE"),'I-SUB'!$V$3:$W$624,2,0))</f>
        <v>0</v>
      </c>
      <c r="P81" s="54">
        <f>SUM(C81:O81)</f>
        <v>71.5</v>
      </c>
      <c r="Q81" s="11">
        <f>IF(ISNA(VLOOKUP(CONCATENATE($B81,Q$2,"SINGLE"),'II-SUB'!$V$3:$W$630,2,0)),0,VLOOKUP(CONCATENATE($B81,Q$2,"SINGLE"),'II-SUB'!$V$3:$W$630,2,0))</f>
        <v>0</v>
      </c>
      <c r="R81" s="11">
        <f>IF(ISNA(VLOOKUP(CONCATENATE($B81,R$2,"SINGLE"),'II-SUB'!$V$3:$W$630,2,0)),0,VLOOKUP(CONCATENATE($B81,R$2,"SINGLE"),'II-SUB'!$V$3:$W$630,2,0))</f>
        <v>82.3</v>
      </c>
      <c r="S81" s="11">
        <f>IF(ISNA(VLOOKUP(CONCATENATE($B81,S$2,"SINGLE"),'II-SUB'!$V$3:$W$630,2,0)),0,VLOOKUP(CONCATENATE($B81,S$2,"SINGLE"),'II-SUB'!$V$3:$W$630,2,0))</f>
        <v>12</v>
      </c>
      <c r="T81" s="11">
        <f>IF(ISNA(VLOOKUP(CONCATENATE($B81,T$2,"SINGLE"),'II-SUB'!$V$3:$W$630,2,0)),0,VLOOKUP(CONCATENATE($B81,T$2,"SINGLE"),'II-SUB'!$V$3:$W$630,2,0))</f>
        <v>0</v>
      </c>
      <c r="U81" s="11">
        <f>IF(ISNA(VLOOKUP(CONCATENATE($B81,U$2,"SINGLE"),'II-SUB'!$V$3:$W$630,2,0)),0,VLOOKUP(CONCATENATE($B81,U$2,"SINGLE"),'II-SUB'!$V$3:$W$630,2,0))</f>
        <v>0</v>
      </c>
      <c r="V81" s="11">
        <f>IF(ISNA(VLOOKUP(CONCATENATE($B81,V$2,"SINGLE"),'II-SUB'!$V$3:$W$630,2,0)),0,VLOOKUP(CONCATENATE($B81,V$2,"SINGLE"),'II-SUB'!$V$3:$W$630,2,0))</f>
        <v>0</v>
      </c>
      <c r="W81" s="11">
        <f>IF(ISNA(VLOOKUP(CONCATENATE($B81,W$2,"SINGLE"),'II-SUB'!$V$3:$W$630,2,0)),0,VLOOKUP(CONCATENATE($B81,W$2,"SINGLE"),'II-SUB'!$V$3:$W$630,2,0))</f>
        <v>0</v>
      </c>
      <c r="X81" s="11">
        <f>IF(ISNA(VLOOKUP(CONCATENATE($B81,X$2,"SINGLE"),'II-SUB'!$V$3:$W$630,2,0)),0,VLOOKUP(CONCATENATE($B81,X$2,"SINGLE"),'II-SUB'!$V$3:$W$630,2,0))</f>
        <v>0</v>
      </c>
      <c r="Y81" s="11">
        <f>IF(ISNA(VLOOKUP(CONCATENATE($B81,Y$2,"SINGLE"),'II-SUB'!$V$3:$W$630,2,0)),0,VLOOKUP(CONCATENATE($B81,Y$2,"SINGLE"),'II-SUB'!$V$3:$W$630,2,0))</f>
        <v>0</v>
      </c>
      <c r="Z81" s="11">
        <f>IF(ISNA(VLOOKUP(CONCATENATE($B81,Z$2,"SINGLE"),'II-SUB'!$V$3:$W$630,2,0)),0,VLOOKUP(CONCATENATE($B81,Z$2,"SINGLE"),'II-SUB'!$V$3:$W$630,2,0))</f>
        <v>0</v>
      </c>
      <c r="AA81" s="11">
        <f>IF(ISNA(VLOOKUP(CONCATENATE($B81,AA$2,"SINGLE"),'II-SUB'!$V$3:$W$630,2,0)),0,VLOOKUP(CONCATENATE($B81,AA$2,"SINGLE"),'II-SUB'!$V$3:$W$630,2,0))</f>
        <v>0</v>
      </c>
      <c r="AB81" s="11">
        <f>IF(ISNA(VLOOKUP(CONCATENATE($B81,AB$2,"SINGLE"),'II-SUB'!$V$3:$W$630,2,0)),0,VLOOKUP(CONCATENATE($B81,AB$2,"SINGLE"),'II-SUB'!$V$3:$W$630,2,0))</f>
        <v>0</v>
      </c>
      <c r="AC81" s="11">
        <f>IF(ISNA(VLOOKUP(CONCATENATE($B81,AC$2,"SINGLE"),'II-SUB'!$V$3:$W$630,2,0)),0,VLOOKUP(CONCATENATE($B81,AC$2,"SINGLE"),'II-SUB'!$V$3:$W$630,2,0))</f>
        <v>0</v>
      </c>
      <c r="AD81" s="54">
        <f>SUM(Q81:AC81)</f>
        <v>94.3</v>
      </c>
      <c r="AE81" s="11">
        <f>IF(ISNA(VLOOKUP(CONCATENATE($B81,AE$2,"SINGLE"),MW!$V$3:$W$600,2,0)),0,VLOOKUP(CONCATENATE($B81,AE$2,"SINGLE"),MW!$V$3:$W$600,2,0))</f>
        <v>26</v>
      </c>
      <c r="AF81" s="11">
        <f>IF(ISNA(VLOOKUP(CONCATENATE($B81,AF$2,"SINGLE"),MW!$V$3:$W$600,2,0)),0,VLOOKUP(CONCATENATE($B81,AF$2,"SINGLE"),MW!$V$3:$W$600,2,0))</f>
        <v>0</v>
      </c>
      <c r="AG81" s="11">
        <f>IF(ISNA(VLOOKUP(CONCATENATE($B81,AG$2,"SINGLE"),MW!$V$3:$W$600,2,0)),0,VLOOKUP(CONCATENATE($B81,AG$2,"SINGLE"),MW!$V$3:$W$600,2,0))</f>
        <v>0</v>
      </c>
      <c r="AH81" s="11">
        <f>IF(ISNA(VLOOKUP(CONCATENATE($B81,AH$2,"SINGLE"),MW!$V$3:$W$600,2,0)),0,VLOOKUP(CONCATENATE($B81,AH$2,"SINGLE"),MW!$V$3:$W$600,2,0))</f>
        <v>0</v>
      </c>
      <c r="AI81" s="11">
        <f>IF(ISNA(VLOOKUP(CONCATENATE($B81,AI$2,"SINGLE"),MW!$V$3:$W$600,2,0)),0,VLOOKUP(CONCATENATE($B81,AI$2,"SINGLE"),MW!$V$3:$W$600,2,0))</f>
        <v>0</v>
      </c>
      <c r="AJ81" s="11">
        <f>IF(ISNA(VLOOKUP(CONCATENATE($B81,AJ$2,"SINGLE"),MW!$V$3:$W$600,2,0)),0,VLOOKUP(CONCATENATE($B81,AJ$2,"SINGLE"),MW!$V$3:$W$600,2,0))</f>
        <v>0</v>
      </c>
      <c r="AK81" s="11">
        <f>IF(ISNA(VLOOKUP(CONCATENATE($B81,AK$2,"SINGLE"),MW!$V$3:$W$600,2,0)),0,VLOOKUP(CONCATENATE($B81,AK$2,"SINGLE"),MW!$V$3:$W$600,2,0))</f>
        <v>0</v>
      </c>
      <c r="AL81" s="11">
        <f>IF(ISNA(VLOOKUP(CONCATENATE($B81,AL$2,"SINGLE"),MW!$V$3:$W$600,2,0)),0,VLOOKUP(CONCATENATE($B81,AL$2,"SINGLE"),MW!$V$3:$W$600,2,0))</f>
        <v>0</v>
      </c>
      <c r="AM81" s="11">
        <f>IF(ISNA(VLOOKUP(CONCATENATE($B81,AM$2,"SINGLE"),MW!$V$3:$W$600,2,0)),0,VLOOKUP(CONCATENATE($B81,AM$2,"SINGLE"),MW!$V$3:$W$600,2,0))</f>
        <v>0</v>
      </c>
      <c r="AN81" s="11">
        <f>IF(ISNA(VLOOKUP(CONCATENATE($B81,AN$2,"SINGLE"),MW!$V$3:$W$600,2,0)),0,VLOOKUP(CONCATENATE($B81,AN$2,"SINGLE"),MW!$V$3:$W$600,2,0))</f>
        <v>0</v>
      </c>
      <c r="AO81" s="11">
        <f>IF(ISNA(VLOOKUP(CONCATENATE($B81,AO$2,"SINGLE"),MW!$V$3:$W$600,2,0)),0,VLOOKUP(CONCATENATE($B81,AO$2,"SINGLE"),MW!$V$3:$W$600,2,0))</f>
        <v>0</v>
      </c>
      <c r="AP81" s="54">
        <f>SUM(AE81:AO81)</f>
        <v>26</v>
      </c>
      <c r="AQ81" s="11">
        <f>IF(ISNA(VLOOKUP(CONCATENATE($B81,AQ$2,"SINGLE"),'III-SUB'!$V$3:$W$633,2,0)),0,VLOOKUP(CONCATENATE($B81,AQ$2,"SINGLE"),'III-SUB'!$V$3:$W$633,2,0))</f>
        <v>0</v>
      </c>
      <c r="AR81" s="11">
        <f>IF(ISNA(VLOOKUP(CONCATENATE($B81,AR$2,"SINGLE"),'III-SUB'!$V$3:$W$633,2,0)),0,VLOOKUP(CONCATENATE($B81,AR$2,"SINGLE"),'III-SUB'!$V$3:$W$633,2,0))</f>
        <v>0</v>
      </c>
      <c r="AS81" s="11">
        <f>IF(ISNA(VLOOKUP(CONCATENATE($B81,AS$2,"SINGLE"),'III-SUB'!$V$3:$W$633,2,0)),0,VLOOKUP(CONCATENATE($B81,AS$2,"SINGLE"),'III-SUB'!$V$3:$W$633,2,0))</f>
        <v>23.6</v>
      </c>
      <c r="AT81" s="11">
        <f>IF(ISNA(VLOOKUP(CONCATENATE($B81,AT$2,"SINGLE"),'III-SUB'!$V$3:$W$633,2,0)),0,VLOOKUP(CONCATENATE($B81,AT$2,"SINGLE"),'III-SUB'!$V$3:$W$633,2,0))</f>
        <v>0</v>
      </c>
      <c r="AU81" s="11">
        <f>IF(ISNA(VLOOKUP(CONCATENATE($B81,AU$2,"SINGLE"),'III-SUB'!$V$3:$W$633,2,0)),0,VLOOKUP(CONCATENATE($B81,AU$2,"SINGLE"),'III-SUB'!$V$3:$W$633,2,0))</f>
        <v>0</v>
      </c>
      <c r="AV81" s="11">
        <f>IF(ISNA(VLOOKUP(CONCATENATE($B81,AV$2,"SINGLE"),'III-SUB'!$V$3:$W$633,2,0)),0,VLOOKUP(CONCATENATE($B81,AV$2,"SINGLE"),'III-SUB'!$V$3:$W$633,2,0))</f>
        <v>0</v>
      </c>
      <c r="AW81" s="11">
        <f>IF(ISNA(VLOOKUP(CONCATENATE($B81,AW$2,"SINGLE"),'III-SUB'!$V$3:$W$633,2,0)),0,VLOOKUP(CONCATENATE($B81,AW$2,"SINGLE"),'III-SUB'!$V$3:$W$633,2,0))</f>
        <v>0</v>
      </c>
      <c r="AX81" s="11">
        <f>IF(ISNA(VLOOKUP(CONCATENATE($B81,AX$2,"SINGLE"),'III-SUB'!$V$3:$W$633,2,0)),0,VLOOKUP(CONCATENATE($B81,AX$2,"SINGLE"),'III-SUB'!$V$3:$W$633,2,0))</f>
        <v>0</v>
      </c>
      <c r="AY81" s="11">
        <f>IF(ISNA(VLOOKUP(CONCATENATE($B81,AY$2,"SINGLE"),'III-SUB'!$V$3:$W$633,2,0)),0,VLOOKUP(CONCATENATE($B81,AY$2,"SINGLE"),'III-SUB'!$V$3:$W$633,2,0))</f>
        <v>0</v>
      </c>
      <c r="AZ81" s="11">
        <f>IF(ISNA(VLOOKUP(CONCATENATE($B81,AZ$2,"SINGLE"),'III-SUB'!$V$3:$W$633,2,0)),0,VLOOKUP(CONCATENATE($B81,AZ$2,"SINGLE"),'III-SUB'!$V$3:$W$633,2,0))</f>
        <v>0</v>
      </c>
      <c r="BA81" s="11">
        <f>IF(ISNA(VLOOKUP(CONCATENATE($B81,BA$2,"SINGLE"),'III-SUB'!$V$3:$W$633,2,0)),0,VLOOKUP(CONCATENATE($B81,BA$2,"SINGLE"),'III-SUB'!$V$3:$W$633,2,0))</f>
        <v>0</v>
      </c>
      <c r="BB81" s="11">
        <f>IF(ISNA(VLOOKUP(CONCATENATE($B81,BB$2,"SINGLE"),'III-SUB'!$V$3:$W$633,2,0)),0,VLOOKUP(CONCATENATE($B81,BB$2,"SINGLE"),'III-SUB'!$V$3:$W$633,2,0))</f>
        <v>0</v>
      </c>
      <c r="BC81" s="11">
        <f>IF(ISNA(VLOOKUP(CONCATENATE($B81,BC$2,"SINGLE"),'III-SUB'!$V$3:$W$633,2,0)),0,VLOOKUP(CONCATENATE($B81,BC$2,"SINGLE"),'III-SUB'!$V$3:$W$633,2,0))</f>
        <v>0</v>
      </c>
      <c r="BD81" s="54">
        <f>SUM(AQ81:BC81)</f>
        <v>23.6</v>
      </c>
      <c r="BE81" s="54">
        <f>IF(ISNA(VLOOKUP(CONCATENATE($B81,BE$2,"SINGLE"),VHF!$V$3:$W$627,2,0)),0,VLOOKUP(CONCATENATE($B81,BE$2,"SINGLE"),VHF!$V$3:$W$627,2,0))</f>
        <v>38.1</v>
      </c>
      <c r="BF81" s="11">
        <f>IF(ISNA(VLOOKUP(CONCATENATE($B81,BF$2,"SINGLE"),UHF!$V$3:$W$612,2,0)),0,VLOOKUP(CONCATENATE($B81,BF$2,"SINGLE"),UHF!$V$3:$W$612,2,0))</f>
        <v>0</v>
      </c>
      <c r="BG81" s="11">
        <f>IF(ISNA(VLOOKUP(CONCATENATE($B81,BG$2,"SINGLE"),UHF!$V$3:$W$612,2,0)),0,VLOOKUP(CONCATENATE($B81,BG$2,"SINGLE"),UHF!$V$3:$W$612,2,0))</f>
        <v>0</v>
      </c>
      <c r="BH81" s="11">
        <f>IF(ISNA(VLOOKUP(CONCATENATE($B81,BH$2,"SINGLE"),UHF!$V$3:$W$612,2,0)),0,VLOOKUP(CONCATENATE($B81,BH$2,"SINGLE"),UHF!$V$3:$W$612,2,0))</f>
        <v>0</v>
      </c>
      <c r="BI81" s="11">
        <f>IF(ISNA(VLOOKUP(CONCATENATE($B81,BI$2,"SINGLE"),UHF!$V$3:$W$612,2,0)),0,VLOOKUP(CONCATENATE($B81,BI$2,"SINGLE"),UHF!$V$3:$W$612,2,0))</f>
        <v>0</v>
      </c>
      <c r="BJ81" s="11">
        <f>IF(ISNA(VLOOKUP(CONCATENATE($B81,BJ$2,"SINGLE"),UHF!$V$3:$W$612,2,0)),0,VLOOKUP(CONCATENATE($B81,BJ$2,"SINGLE"),UHF!$V$3:$W$612,2,0))</f>
        <v>0</v>
      </c>
      <c r="BK81" s="11">
        <f>IF(ISNA(VLOOKUP(CONCATENATE($B81,BK$2,"SINGLE"),UHF!$V$3:$W$612,2,0)),0,VLOOKUP(CONCATENATE($B81,BK$2,"SINGLE"),UHF!$V$3:$W$612,2,0))</f>
        <v>0</v>
      </c>
      <c r="BL81" s="11">
        <f>IF(ISNA(VLOOKUP(CONCATENATE($B81,BL$2,"SINGLE"),UHF!$V$3:$W$612,2,0)),0,VLOOKUP(CONCATENATE($B81,BL$2,"SINGLE"),UHF!$V$3:$W$612,2,0))</f>
        <v>0</v>
      </c>
      <c r="BM81" s="11">
        <f>IF(ISNA(VLOOKUP(CONCATENATE($B81,BM$2,"SINGLE"),UHF!$V$3:$W$612,2,0)),0,VLOOKUP(CONCATENATE($B81,BM$2,"SINGLE"),UHF!$V$3:$W$612,2,0))</f>
        <v>0</v>
      </c>
      <c r="BN81" s="11">
        <f>IF(ISNA(VLOOKUP(CONCATENATE($B81,BN$2,"SINGLE"),UHF!$V$3:$W$612,2,0)),0,VLOOKUP(CONCATENATE($B81,BN$2,"SINGLE"),UHF!$V$3:$W$612,2,0))</f>
        <v>0</v>
      </c>
      <c r="BO81" s="11">
        <f>IF(ISNA(VLOOKUP(CONCATENATE($B81,BO$2,"SINGLE"),UHF!$V$3:$W$612,2,0)),0,VLOOKUP(CONCATENATE($B81,BO$2,"SINGLE"),UHF!$V$3:$W$612,2,0))</f>
        <v>0</v>
      </c>
      <c r="BP81" s="11">
        <f>IF(ISNA(VLOOKUP(CONCATENATE($B81,BP$2,"SINGLE"),UHF!$V$3:$W$612,2,0)),0,VLOOKUP(CONCATENATE($B81,BP$2,"SINGLE"),UHF!$V$3:$W$612,2,0))</f>
        <v>0</v>
      </c>
      <c r="BQ81" s="11">
        <f>IF(ISNA(VLOOKUP(CONCATENATE($B81,BQ$2,"SINGLE"),UHF!$V$3:$W$612,2,0)),0,VLOOKUP(CONCATENATE($B81,BQ$2,"SINGLE"),UHF!$V$3:$W$612,2,0))</f>
        <v>0</v>
      </c>
      <c r="BR81" s="54">
        <f>SUM(BF81:BQ81)</f>
        <v>0</v>
      </c>
      <c r="BS81" s="54">
        <f>IF(ISNA(VLOOKUP(CONCATENATE($B81,BS$2,"SINGLE"),'A1'!$V$3:$W$612,2,0)),0,VLOOKUP(CONCATENATE($B81,BS$2,"SINGLE"),'A1'!$V$3:$W$612,2,0))</f>
        <v>0</v>
      </c>
      <c r="BT81" s="11">
        <f>SUM(C81,Q81,AQ81,BE81,BS81)</f>
        <v>81.599999999999994</v>
      </c>
      <c r="BU81" s="11">
        <f>SUM(D81,R81,AR81,BF81)</f>
        <v>105.4</v>
      </c>
      <c r="BV81" s="11">
        <f>SUM(E81,S81,AE81,AS81,BG81)</f>
        <v>66.5</v>
      </c>
      <c r="BW81" s="11">
        <f>SUM(F81,T81,AF81,AT81,BH81)</f>
        <v>0</v>
      </c>
      <c r="BX81" s="11">
        <f>SUM(G81,U81,AG81,AU81,BI81)</f>
        <v>0</v>
      </c>
      <c r="BY81" s="11">
        <f>SUM(H81,V81,AH81,AV81,BJ81)</f>
        <v>0</v>
      </c>
      <c r="BZ81" s="11">
        <f>SUM(I81,W81,AI81,AW81,BK81)</f>
        <v>0</v>
      </c>
      <c r="CA81" s="11">
        <f>SUM(J81,X81,AJ81,AX81,BL81)</f>
        <v>0</v>
      </c>
      <c r="CB81" s="11">
        <f>SUM(K81,Y81,AK81,AY81,BM81)</f>
        <v>0</v>
      </c>
      <c r="CC81" s="11">
        <f>SUM(L81,Z81,AL81,AZ81,BN81)</f>
        <v>0</v>
      </c>
      <c r="CD81" s="11">
        <f>SUM(M81,AA81,AM81,BA81,BO81)</f>
        <v>0</v>
      </c>
      <c r="CE81" s="11">
        <f>SUM(N81,AB81,AN81,BB81,BP81)</f>
        <v>0</v>
      </c>
      <c r="CF81" s="11">
        <f>SUM(O81,AC81,AO81,BC81,BQ81)</f>
        <v>0</v>
      </c>
      <c r="CG81" s="11">
        <f>SUM(BT81:CF81)</f>
        <v>253.5</v>
      </c>
      <c r="CH81" s="11">
        <f>SUM(P81,AD81,AP81,BD81,BE81,BR81,BS81)</f>
        <v>253.5</v>
      </c>
      <c r="CI81" s="11">
        <f>MIN(P81,AD81,AP81,BD81,BE81,BR81,BS81)</f>
        <v>0</v>
      </c>
      <c r="CJ81" s="51">
        <f>SUM(CH81-CI81)</f>
        <v>253.5</v>
      </c>
    </row>
    <row r="82" spans="1:88" x14ac:dyDescent="0.2">
      <c r="A82" s="21" t="str">
        <f t="shared" si="0"/>
        <v>80.</v>
      </c>
      <c r="B82" s="8" t="str">
        <f>'Seznam-SO'!A125</f>
        <v>OK1VM</v>
      </c>
      <c r="C82" s="11">
        <f>IF(ISNA(VLOOKUP(CONCATENATE($B82,C$2,"SINGLE"),'I-SUB'!$V$3:$W$624,2,0)),0,VLOOKUP(CONCATENATE($B82,C$2,"SINGLE"),'I-SUB'!$V$3:$W$624,2,0))</f>
        <v>0</v>
      </c>
      <c r="D82" s="11">
        <f>IF(ISNA(VLOOKUP(CONCATENATE($B82,D$2,"SINGLE"),'I-SUB'!$V$3:$W$624,2,0)),0,VLOOKUP(CONCATENATE($B82,D$2,"SINGLE"),'I-SUB'!$V$3:$W$624,2,0))</f>
        <v>0</v>
      </c>
      <c r="E82" s="11">
        <f>IF(ISNA(VLOOKUP(CONCATENATE($B82,E$2,"SINGLE"),'I-SUB'!$V$3:$W$624,2,0)),0,VLOOKUP(CONCATENATE($B82,E$2,"SINGLE"),'I-SUB'!$V$3:$W$624,2,0))</f>
        <v>0</v>
      </c>
      <c r="F82" s="11">
        <f>IF(ISNA(VLOOKUP(CONCATENATE($B82,F$2,"SINGLE"),'I-SUB'!$V$3:$W$624,2,0)),0,VLOOKUP(CONCATENATE($B82,F$2,"SINGLE"),'I-SUB'!$V$3:$W$624,2,0))</f>
        <v>0</v>
      </c>
      <c r="G82" s="11">
        <f>IF(ISNA(VLOOKUP(CONCATENATE($B82,G$2,"SINGLE"),'I-SUB'!$V$3:$W$624,2,0)),0,VLOOKUP(CONCATENATE($B82,G$2,"SINGLE"),'I-SUB'!$V$3:$W$624,2,0))</f>
        <v>0</v>
      </c>
      <c r="H82" s="11">
        <f>IF(ISNA(VLOOKUP(CONCATENATE($B82,H$2,"SINGLE"),'I-SUB'!$V$3:$W$624,2,0)),0,VLOOKUP(CONCATENATE($B82,H$2,"SINGLE"),'I-SUB'!$V$3:$W$624,2,0))</f>
        <v>0</v>
      </c>
      <c r="I82" s="11">
        <f>IF(ISNA(VLOOKUP(CONCATENATE($B82,I$2,"SINGLE"),'I-SUB'!$V$3:$W$624,2,0)),0,VLOOKUP(CONCATENATE($B82,I$2,"SINGLE"),'I-SUB'!$V$3:$W$624,2,0))</f>
        <v>0</v>
      </c>
      <c r="J82" s="11">
        <f>IF(ISNA(VLOOKUP(CONCATENATE($B82,J$2,"SINGLE"),'I-SUB'!$V$3:$W$624,2,0)),0,VLOOKUP(CONCATENATE($B82,J$2,"SINGLE"),'I-SUB'!$V$3:$W$624,2,0))</f>
        <v>0</v>
      </c>
      <c r="K82" s="11">
        <f>IF(ISNA(VLOOKUP(CONCATENATE($B82,K$2,"SINGLE"),'I-SUB'!$V$3:$W$624,2,0)),0,VLOOKUP(CONCATENATE($B82,K$2,"SINGLE"),'I-SUB'!$V$3:$W$624,2,0))</f>
        <v>0</v>
      </c>
      <c r="L82" s="11">
        <f>IF(ISNA(VLOOKUP(CONCATENATE($B82,L$2,"SINGLE"),'I-SUB'!$V$3:$W$624,2,0)),0,VLOOKUP(CONCATENATE($B82,L$2,"SINGLE"),'I-SUB'!$V$3:$W$624,2,0))</f>
        <v>0</v>
      </c>
      <c r="M82" s="11">
        <f>IF(ISNA(VLOOKUP(CONCATENATE($B82,M$2,"SINGLE"),'I-SUB'!$V$3:$W$624,2,0)),0,VLOOKUP(CONCATENATE($B82,M$2,"SINGLE"),'I-SUB'!$V$3:$W$624,2,0))</f>
        <v>0</v>
      </c>
      <c r="N82" s="11">
        <f>IF(ISNA(VLOOKUP(CONCATENATE($B82,N$2,"SINGLE"),'I-SUB'!$V$3:$W$624,2,0)),0,VLOOKUP(CONCATENATE($B82,N$2,"SINGLE"),'I-SUB'!$V$3:$W$624,2,0))</f>
        <v>0</v>
      </c>
      <c r="O82" s="11">
        <f>IF(ISNA(VLOOKUP(CONCATENATE($B82,O$2,"SINGLE"),'I-SUB'!$V$3:$W$624,2,0)),0,VLOOKUP(CONCATENATE($B82,O$2,"SINGLE"),'I-SUB'!$V$3:$W$624,2,0))</f>
        <v>0</v>
      </c>
      <c r="P82" s="54">
        <f>SUM(C82:O82)</f>
        <v>0</v>
      </c>
      <c r="Q82" s="11">
        <f>IF(ISNA(VLOOKUP(CONCATENATE($B82,Q$2,"SINGLE"),'II-SUB'!$V$3:$W$630,2,0)),0,VLOOKUP(CONCATENATE($B82,Q$2,"SINGLE"),'II-SUB'!$V$3:$W$630,2,0))</f>
        <v>0</v>
      </c>
      <c r="R82" s="11">
        <f>IF(ISNA(VLOOKUP(CONCATENATE($B82,R$2,"SINGLE"),'II-SUB'!$V$3:$W$630,2,0)),0,VLOOKUP(CONCATENATE($B82,R$2,"SINGLE"),'II-SUB'!$V$3:$W$630,2,0))</f>
        <v>0</v>
      </c>
      <c r="S82" s="11">
        <f>IF(ISNA(VLOOKUP(CONCATENATE($B82,S$2,"SINGLE"),'II-SUB'!$V$3:$W$630,2,0)),0,VLOOKUP(CONCATENATE($B82,S$2,"SINGLE"),'II-SUB'!$V$3:$W$630,2,0))</f>
        <v>0</v>
      </c>
      <c r="T82" s="11">
        <f>IF(ISNA(VLOOKUP(CONCATENATE($B82,T$2,"SINGLE"),'II-SUB'!$V$3:$W$630,2,0)),0,VLOOKUP(CONCATENATE($B82,T$2,"SINGLE"),'II-SUB'!$V$3:$W$630,2,0))</f>
        <v>0</v>
      </c>
      <c r="U82" s="11">
        <f>IF(ISNA(VLOOKUP(CONCATENATE($B82,U$2,"SINGLE"),'II-SUB'!$V$3:$W$630,2,0)),0,VLOOKUP(CONCATENATE($B82,U$2,"SINGLE"),'II-SUB'!$V$3:$W$630,2,0))</f>
        <v>0</v>
      </c>
      <c r="V82" s="11">
        <f>IF(ISNA(VLOOKUP(CONCATENATE($B82,V$2,"SINGLE"),'II-SUB'!$V$3:$W$630,2,0)),0,VLOOKUP(CONCATENATE($B82,V$2,"SINGLE"),'II-SUB'!$V$3:$W$630,2,0))</f>
        <v>0</v>
      </c>
      <c r="W82" s="11">
        <f>IF(ISNA(VLOOKUP(CONCATENATE($B82,W$2,"SINGLE"),'II-SUB'!$V$3:$W$630,2,0)),0,VLOOKUP(CONCATENATE($B82,W$2,"SINGLE"),'II-SUB'!$V$3:$W$630,2,0))</f>
        <v>0</v>
      </c>
      <c r="X82" s="11">
        <f>IF(ISNA(VLOOKUP(CONCATENATE($B82,X$2,"SINGLE"),'II-SUB'!$V$3:$W$630,2,0)),0,VLOOKUP(CONCATENATE($B82,X$2,"SINGLE"),'II-SUB'!$V$3:$W$630,2,0))</f>
        <v>0</v>
      </c>
      <c r="Y82" s="11">
        <f>IF(ISNA(VLOOKUP(CONCATENATE($B82,Y$2,"SINGLE"),'II-SUB'!$V$3:$W$630,2,0)),0,VLOOKUP(CONCATENATE($B82,Y$2,"SINGLE"),'II-SUB'!$V$3:$W$630,2,0))</f>
        <v>0</v>
      </c>
      <c r="Z82" s="11">
        <f>IF(ISNA(VLOOKUP(CONCATENATE($B82,Z$2,"SINGLE"),'II-SUB'!$V$3:$W$630,2,0)),0,VLOOKUP(CONCATENATE($B82,Z$2,"SINGLE"),'II-SUB'!$V$3:$W$630,2,0))</f>
        <v>0</v>
      </c>
      <c r="AA82" s="11">
        <f>IF(ISNA(VLOOKUP(CONCATENATE($B82,AA$2,"SINGLE"),'II-SUB'!$V$3:$W$630,2,0)),0,VLOOKUP(CONCATENATE($B82,AA$2,"SINGLE"),'II-SUB'!$V$3:$W$630,2,0))</f>
        <v>0</v>
      </c>
      <c r="AB82" s="11">
        <f>IF(ISNA(VLOOKUP(CONCATENATE($B82,AB$2,"SINGLE"),'II-SUB'!$V$3:$W$630,2,0)),0,VLOOKUP(CONCATENATE($B82,AB$2,"SINGLE"),'II-SUB'!$V$3:$W$630,2,0))</f>
        <v>0</v>
      </c>
      <c r="AC82" s="11">
        <f>IF(ISNA(VLOOKUP(CONCATENATE($B82,AC$2,"SINGLE"),'II-SUB'!$V$3:$W$630,2,0)),0,VLOOKUP(CONCATENATE($B82,AC$2,"SINGLE"),'II-SUB'!$V$3:$W$630,2,0))</f>
        <v>0</v>
      </c>
      <c r="AD82" s="54">
        <f>SUM(Q82:AC82)</f>
        <v>0</v>
      </c>
      <c r="AE82" s="11">
        <f>IF(ISNA(VLOOKUP(CONCATENATE($B82,AE$2,"SINGLE"),MW!$V$3:$W$600,2,0)),0,VLOOKUP(CONCATENATE($B82,AE$2,"SINGLE"),MW!$V$3:$W$600,2,0))</f>
        <v>0</v>
      </c>
      <c r="AF82" s="11">
        <f>IF(ISNA(VLOOKUP(CONCATENATE($B82,AF$2,"SINGLE"),MW!$V$3:$W$600,2,0)),0,VLOOKUP(CONCATENATE($B82,AF$2,"SINGLE"),MW!$V$3:$W$600,2,0))</f>
        <v>0</v>
      </c>
      <c r="AG82" s="11">
        <f>IF(ISNA(VLOOKUP(CONCATENATE($B82,AG$2,"SINGLE"),MW!$V$3:$W$600,2,0)),0,VLOOKUP(CONCATENATE($B82,AG$2,"SINGLE"),MW!$V$3:$W$600,2,0))</f>
        <v>0</v>
      </c>
      <c r="AH82" s="11">
        <f>IF(ISNA(VLOOKUP(CONCATENATE($B82,AH$2,"SINGLE"),MW!$V$3:$W$600,2,0)),0,VLOOKUP(CONCATENATE($B82,AH$2,"SINGLE"),MW!$V$3:$W$600,2,0))</f>
        <v>0</v>
      </c>
      <c r="AI82" s="11">
        <f>IF(ISNA(VLOOKUP(CONCATENATE($B82,AI$2,"SINGLE"),MW!$V$3:$W$600,2,0)),0,VLOOKUP(CONCATENATE($B82,AI$2,"SINGLE"),MW!$V$3:$W$600,2,0))</f>
        <v>0</v>
      </c>
      <c r="AJ82" s="11">
        <f>IF(ISNA(VLOOKUP(CONCATENATE($B82,AJ$2,"SINGLE"),MW!$V$3:$W$600,2,0)),0,VLOOKUP(CONCATENATE($B82,AJ$2,"SINGLE"),MW!$V$3:$W$600,2,0))</f>
        <v>0</v>
      </c>
      <c r="AK82" s="11">
        <f>IF(ISNA(VLOOKUP(CONCATENATE($B82,AK$2,"SINGLE"),MW!$V$3:$W$600,2,0)),0,VLOOKUP(CONCATENATE($B82,AK$2,"SINGLE"),MW!$V$3:$W$600,2,0))</f>
        <v>0</v>
      </c>
      <c r="AL82" s="11">
        <f>IF(ISNA(VLOOKUP(CONCATENATE($B82,AL$2,"SINGLE"),MW!$V$3:$W$600,2,0)),0,VLOOKUP(CONCATENATE($B82,AL$2,"SINGLE"),MW!$V$3:$W$600,2,0))</f>
        <v>0</v>
      </c>
      <c r="AM82" s="11">
        <f>IF(ISNA(VLOOKUP(CONCATENATE($B82,AM$2,"SINGLE"),MW!$V$3:$W$600,2,0)),0,VLOOKUP(CONCATENATE($B82,AM$2,"SINGLE"),MW!$V$3:$W$600,2,0))</f>
        <v>0</v>
      </c>
      <c r="AN82" s="11">
        <f>IF(ISNA(VLOOKUP(CONCATENATE($B82,AN$2,"SINGLE"),MW!$V$3:$W$600,2,0)),0,VLOOKUP(CONCATENATE($B82,AN$2,"SINGLE"),MW!$V$3:$W$600,2,0))</f>
        <v>0</v>
      </c>
      <c r="AO82" s="11">
        <f>IF(ISNA(VLOOKUP(CONCATENATE($B82,AO$2,"SINGLE"),MW!$V$3:$W$600,2,0)),0,VLOOKUP(CONCATENATE($B82,AO$2,"SINGLE"),MW!$V$3:$W$600,2,0))</f>
        <v>0</v>
      </c>
      <c r="AP82" s="54">
        <f>SUM(AE82:AO82)</f>
        <v>0</v>
      </c>
      <c r="AQ82" s="11">
        <f>IF(ISNA(VLOOKUP(CONCATENATE($B82,AQ$2,"SINGLE"),'III-SUB'!$V$3:$W$633,2,0)),0,VLOOKUP(CONCATENATE($B82,AQ$2,"SINGLE"),'III-SUB'!$V$3:$W$633,2,0))</f>
        <v>0</v>
      </c>
      <c r="AR82" s="11">
        <f>IF(ISNA(VLOOKUP(CONCATENATE($B82,AR$2,"SINGLE"),'III-SUB'!$V$3:$W$633,2,0)),0,VLOOKUP(CONCATENATE($B82,AR$2,"SINGLE"),'III-SUB'!$V$3:$W$633,2,0))</f>
        <v>0</v>
      </c>
      <c r="AS82" s="11">
        <f>IF(ISNA(VLOOKUP(CONCATENATE($B82,AS$2,"SINGLE"),'III-SUB'!$V$3:$W$633,2,0)),0,VLOOKUP(CONCATENATE($B82,AS$2,"SINGLE"),'III-SUB'!$V$3:$W$633,2,0))</f>
        <v>0</v>
      </c>
      <c r="AT82" s="11">
        <f>IF(ISNA(VLOOKUP(CONCATENATE($B82,AT$2,"SINGLE"),'III-SUB'!$V$3:$W$633,2,0)),0,VLOOKUP(CONCATENATE($B82,AT$2,"SINGLE"),'III-SUB'!$V$3:$W$633,2,0))</f>
        <v>30</v>
      </c>
      <c r="AU82" s="11">
        <f>IF(ISNA(VLOOKUP(CONCATENATE($B82,AU$2,"SINGLE"),'III-SUB'!$V$3:$W$633,2,0)),0,VLOOKUP(CONCATENATE($B82,AU$2,"SINGLE"),'III-SUB'!$V$3:$W$633,2,0))</f>
        <v>53.2</v>
      </c>
      <c r="AV82" s="11">
        <f>IF(ISNA(VLOOKUP(CONCATENATE($B82,AV$2,"SINGLE"),'III-SUB'!$V$3:$W$633,2,0)),0,VLOOKUP(CONCATENATE($B82,AV$2,"SINGLE"),'III-SUB'!$V$3:$W$633,2,0))</f>
        <v>35</v>
      </c>
      <c r="AW82" s="11">
        <f>IF(ISNA(VLOOKUP(CONCATENATE($B82,AW$2,"SINGLE"),'III-SUB'!$V$3:$W$633,2,0)),0,VLOOKUP(CONCATENATE($B82,AW$2,"SINGLE"),'III-SUB'!$V$3:$W$633,2,0))</f>
        <v>74.3</v>
      </c>
      <c r="AX82" s="11">
        <f>IF(ISNA(VLOOKUP(CONCATENATE($B82,AX$2,"SINGLE"),'III-SUB'!$V$3:$W$633,2,0)),0,VLOOKUP(CONCATENATE($B82,AX$2,"SINGLE"),'III-SUB'!$V$3:$W$633,2,0))</f>
        <v>26.3</v>
      </c>
      <c r="AY82" s="11">
        <f>IF(ISNA(VLOOKUP(CONCATENATE($B82,AY$2,"SINGLE"),'III-SUB'!$V$3:$W$633,2,0)),0,VLOOKUP(CONCATENATE($B82,AY$2,"SINGLE"),'III-SUB'!$V$3:$W$633,2,0))</f>
        <v>0</v>
      </c>
      <c r="AZ82" s="11">
        <f>IF(ISNA(VLOOKUP(CONCATENATE($B82,AZ$2,"SINGLE"),'III-SUB'!$V$3:$W$633,2,0)),0,VLOOKUP(CONCATENATE($B82,AZ$2,"SINGLE"),'III-SUB'!$V$3:$W$633,2,0))</f>
        <v>0</v>
      </c>
      <c r="BA82" s="11">
        <f>IF(ISNA(VLOOKUP(CONCATENATE($B82,BA$2,"SINGLE"),'III-SUB'!$V$3:$W$633,2,0)),0,VLOOKUP(CONCATENATE($B82,BA$2,"SINGLE"),'III-SUB'!$V$3:$W$633,2,0))</f>
        <v>0</v>
      </c>
      <c r="BB82" s="11">
        <f>IF(ISNA(VLOOKUP(CONCATENATE($B82,BB$2,"SINGLE"),'III-SUB'!$V$3:$W$633,2,0)),0,VLOOKUP(CONCATENATE($B82,BB$2,"SINGLE"),'III-SUB'!$V$3:$W$633,2,0))</f>
        <v>0</v>
      </c>
      <c r="BC82" s="11">
        <f>IF(ISNA(VLOOKUP(CONCATENATE($B82,BC$2,"SINGLE"),'III-SUB'!$V$3:$W$633,2,0)),0,VLOOKUP(CONCATENATE($B82,BC$2,"SINGLE"),'III-SUB'!$V$3:$W$633,2,0))</f>
        <v>0</v>
      </c>
      <c r="BD82" s="54">
        <f>SUM(AQ82:BC82)</f>
        <v>218.8</v>
      </c>
      <c r="BE82" s="54">
        <f>IF(ISNA(VLOOKUP(CONCATENATE($B82,BE$2,"SINGLE"),VHF!$V$3:$W$627,2,0)),0,VLOOKUP(CONCATENATE($B82,BE$2,"SINGLE"),VHF!$V$3:$W$627,2,0))</f>
        <v>33.4</v>
      </c>
      <c r="BF82" s="11">
        <f>IF(ISNA(VLOOKUP(CONCATENATE($B82,BF$2,"SINGLE"),UHF!$V$3:$W$612,2,0)),0,VLOOKUP(CONCATENATE($B82,BF$2,"SINGLE"),UHF!$V$3:$W$612,2,0))</f>
        <v>0</v>
      </c>
      <c r="BG82" s="11">
        <f>IF(ISNA(VLOOKUP(CONCATENATE($B82,BG$2,"SINGLE"),UHF!$V$3:$W$612,2,0)),0,VLOOKUP(CONCATENATE($B82,BG$2,"SINGLE"),UHF!$V$3:$W$612,2,0))</f>
        <v>0</v>
      </c>
      <c r="BH82" s="11">
        <f>IF(ISNA(VLOOKUP(CONCATENATE($B82,BH$2,"SINGLE"),UHF!$V$3:$W$612,2,0)),0,VLOOKUP(CONCATENATE($B82,BH$2,"SINGLE"),UHF!$V$3:$W$612,2,0))</f>
        <v>0</v>
      </c>
      <c r="BI82" s="11">
        <f>IF(ISNA(VLOOKUP(CONCATENATE($B82,BI$2,"SINGLE"),UHF!$V$3:$W$612,2,0)),0,VLOOKUP(CONCATENATE($B82,BI$2,"SINGLE"),UHF!$V$3:$W$612,2,0))</f>
        <v>0</v>
      </c>
      <c r="BJ82" s="11">
        <f>IF(ISNA(VLOOKUP(CONCATENATE($B82,BJ$2,"SINGLE"),UHF!$V$3:$W$612,2,0)),0,VLOOKUP(CONCATENATE($B82,BJ$2,"SINGLE"),UHF!$V$3:$W$612,2,0))</f>
        <v>0</v>
      </c>
      <c r="BK82" s="11">
        <f>IF(ISNA(VLOOKUP(CONCATENATE($B82,BK$2,"SINGLE"),UHF!$V$3:$W$612,2,0)),0,VLOOKUP(CONCATENATE($B82,BK$2,"SINGLE"),UHF!$V$3:$W$612,2,0))</f>
        <v>0</v>
      </c>
      <c r="BL82" s="11">
        <f>IF(ISNA(VLOOKUP(CONCATENATE($B82,BL$2,"SINGLE"),UHF!$V$3:$W$612,2,0)),0,VLOOKUP(CONCATENATE($B82,BL$2,"SINGLE"),UHF!$V$3:$W$612,2,0))</f>
        <v>0</v>
      </c>
      <c r="BM82" s="11">
        <f>IF(ISNA(VLOOKUP(CONCATENATE($B82,BM$2,"SINGLE"),UHF!$V$3:$W$612,2,0)),0,VLOOKUP(CONCATENATE($B82,BM$2,"SINGLE"),UHF!$V$3:$W$612,2,0))</f>
        <v>0</v>
      </c>
      <c r="BN82" s="11">
        <f>IF(ISNA(VLOOKUP(CONCATENATE($B82,BN$2,"SINGLE"),UHF!$V$3:$W$612,2,0)),0,VLOOKUP(CONCATENATE($B82,BN$2,"SINGLE"),UHF!$V$3:$W$612,2,0))</f>
        <v>0</v>
      </c>
      <c r="BO82" s="11">
        <f>IF(ISNA(VLOOKUP(CONCATENATE($B82,BO$2,"SINGLE"),UHF!$V$3:$W$612,2,0)),0,VLOOKUP(CONCATENATE($B82,BO$2,"SINGLE"),UHF!$V$3:$W$612,2,0))</f>
        <v>0</v>
      </c>
      <c r="BP82" s="11">
        <f>IF(ISNA(VLOOKUP(CONCATENATE($B82,BP$2,"SINGLE"),UHF!$V$3:$W$612,2,0)),0,VLOOKUP(CONCATENATE($B82,BP$2,"SINGLE"),UHF!$V$3:$W$612,2,0))</f>
        <v>0</v>
      </c>
      <c r="BQ82" s="11">
        <f>IF(ISNA(VLOOKUP(CONCATENATE($B82,BQ$2,"SINGLE"),UHF!$V$3:$W$612,2,0)),0,VLOOKUP(CONCATENATE($B82,BQ$2,"SINGLE"),UHF!$V$3:$W$612,2,0))</f>
        <v>0</v>
      </c>
      <c r="BR82" s="54">
        <f>SUM(BF82:BQ82)</f>
        <v>0</v>
      </c>
      <c r="BS82" s="54">
        <f>IF(ISNA(VLOOKUP(CONCATENATE($B82,BS$2,"SINGLE"),'A1'!$V$3:$W$612,2,0)),0,VLOOKUP(CONCATENATE($B82,BS$2,"SINGLE"),'A1'!$V$3:$W$612,2,0))</f>
        <v>0</v>
      </c>
      <c r="BT82" s="11">
        <f>SUM(C82,Q82,AQ82,BE82,BS82)</f>
        <v>33.4</v>
      </c>
      <c r="BU82" s="11">
        <f>SUM(D82,R82,AR82,BF82)</f>
        <v>0</v>
      </c>
      <c r="BV82" s="11">
        <f>SUM(E82,S82,AE82,AS82,BG82)</f>
        <v>0</v>
      </c>
      <c r="BW82" s="11">
        <f>SUM(F82,T82,AF82,AT82,BH82)</f>
        <v>30</v>
      </c>
      <c r="BX82" s="11">
        <f>SUM(G82,U82,AG82,AU82,BI82)</f>
        <v>53.2</v>
      </c>
      <c r="BY82" s="11">
        <f>SUM(H82,V82,AH82,AV82,BJ82)</f>
        <v>35</v>
      </c>
      <c r="BZ82" s="11">
        <f>SUM(I82,W82,AI82,AW82,BK82)</f>
        <v>74.3</v>
      </c>
      <c r="CA82" s="11">
        <f>SUM(J82,X82,AJ82,AX82,BL82)</f>
        <v>26.3</v>
      </c>
      <c r="CB82" s="11">
        <f>SUM(K82,Y82,AK82,AY82,BM82)</f>
        <v>0</v>
      </c>
      <c r="CC82" s="11">
        <f>SUM(L82,Z82,AL82,AZ82,BN82)</f>
        <v>0</v>
      </c>
      <c r="CD82" s="11">
        <f>SUM(M82,AA82,AM82,BA82,BO82)</f>
        <v>0</v>
      </c>
      <c r="CE82" s="11">
        <f>SUM(N82,AB82,AN82,BB82,BP82)</f>
        <v>0</v>
      </c>
      <c r="CF82" s="11">
        <f>SUM(O82,AC82,AO82,BC82,BQ82)</f>
        <v>0</v>
      </c>
      <c r="CG82" s="11">
        <f>SUM(BT82:CF82)</f>
        <v>252.2</v>
      </c>
      <c r="CH82" s="11">
        <f>SUM(P82,AD82,AP82,BD82,BE82,BR82,BS82)</f>
        <v>252.20000000000002</v>
      </c>
      <c r="CI82" s="11">
        <f>MIN(P82,AD82,AP82,BD82,BE82,BR82,BS82)</f>
        <v>0</v>
      </c>
      <c r="CJ82" s="51">
        <f>SUM(CH82-CI82)</f>
        <v>252.20000000000002</v>
      </c>
    </row>
    <row r="83" spans="1:88" x14ac:dyDescent="0.2">
      <c r="A83" s="21" t="str">
        <f t="shared" si="0"/>
        <v>81.</v>
      </c>
      <c r="B83" s="8" t="str">
        <f>'Seznam-SO'!A187</f>
        <v>OK1HFP</v>
      </c>
      <c r="C83" s="11">
        <f>IF(ISNA(VLOOKUP(CONCATENATE($B83,C$2,"SINGLE"),'I-SUB'!$V$3:$W$624,2,0)),0,VLOOKUP(CONCATENATE($B83,C$2,"SINGLE"),'I-SUB'!$V$3:$W$624,2,0))</f>
        <v>100.5</v>
      </c>
      <c r="D83" s="11">
        <f>IF(ISNA(VLOOKUP(CONCATENATE($B83,D$2,"SINGLE"),'I-SUB'!$V$3:$W$624,2,0)),0,VLOOKUP(CONCATENATE($B83,D$2,"SINGLE"),'I-SUB'!$V$3:$W$624,2,0))</f>
        <v>0</v>
      </c>
      <c r="E83" s="11">
        <f>IF(ISNA(VLOOKUP(CONCATENATE($B83,E$2,"SINGLE"),'I-SUB'!$V$3:$W$624,2,0)),0,VLOOKUP(CONCATENATE($B83,E$2,"SINGLE"),'I-SUB'!$V$3:$W$624,2,0))</f>
        <v>0</v>
      </c>
      <c r="F83" s="11">
        <f>IF(ISNA(VLOOKUP(CONCATENATE($B83,F$2,"SINGLE"),'I-SUB'!$V$3:$W$624,2,0)),0,VLOOKUP(CONCATENATE($B83,F$2,"SINGLE"),'I-SUB'!$V$3:$W$624,2,0))</f>
        <v>0</v>
      </c>
      <c r="G83" s="11">
        <f>IF(ISNA(VLOOKUP(CONCATENATE($B83,G$2,"SINGLE"),'I-SUB'!$V$3:$W$624,2,0)),0,VLOOKUP(CONCATENATE($B83,G$2,"SINGLE"),'I-SUB'!$V$3:$W$624,2,0))</f>
        <v>0</v>
      </c>
      <c r="H83" s="11">
        <f>IF(ISNA(VLOOKUP(CONCATENATE($B83,H$2,"SINGLE"),'I-SUB'!$V$3:$W$624,2,0)),0,VLOOKUP(CONCATENATE($B83,H$2,"SINGLE"),'I-SUB'!$V$3:$W$624,2,0))</f>
        <v>0</v>
      </c>
      <c r="I83" s="11">
        <f>IF(ISNA(VLOOKUP(CONCATENATE($B83,I$2,"SINGLE"),'I-SUB'!$V$3:$W$624,2,0)),0,VLOOKUP(CONCATENATE($B83,I$2,"SINGLE"),'I-SUB'!$V$3:$W$624,2,0))</f>
        <v>0</v>
      </c>
      <c r="J83" s="11">
        <f>IF(ISNA(VLOOKUP(CONCATENATE($B83,J$2,"SINGLE"),'I-SUB'!$V$3:$W$624,2,0)),0,VLOOKUP(CONCATENATE($B83,J$2,"SINGLE"),'I-SUB'!$V$3:$W$624,2,0))</f>
        <v>0</v>
      </c>
      <c r="K83" s="11">
        <f>IF(ISNA(VLOOKUP(CONCATENATE($B83,K$2,"SINGLE"),'I-SUB'!$V$3:$W$624,2,0)),0,VLOOKUP(CONCATENATE($B83,K$2,"SINGLE"),'I-SUB'!$V$3:$W$624,2,0))</f>
        <v>0</v>
      </c>
      <c r="L83" s="11">
        <f>IF(ISNA(VLOOKUP(CONCATENATE($B83,L$2,"SINGLE"),'I-SUB'!$V$3:$W$624,2,0)),0,VLOOKUP(CONCATENATE($B83,L$2,"SINGLE"),'I-SUB'!$V$3:$W$624,2,0))</f>
        <v>0</v>
      </c>
      <c r="M83" s="11">
        <f>IF(ISNA(VLOOKUP(CONCATENATE($B83,M$2,"SINGLE"),'I-SUB'!$V$3:$W$624,2,0)),0,VLOOKUP(CONCATENATE($B83,M$2,"SINGLE"),'I-SUB'!$V$3:$W$624,2,0))</f>
        <v>0</v>
      </c>
      <c r="N83" s="11">
        <f>IF(ISNA(VLOOKUP(CONCATENATE($B83,N$2,"SINGLE"),'I-SUB'!$V$3:$W$624,2,0)),0,VLOOKUP(CONCATENATE($B83,N$2,"SINGLE"),'I-SUB'!$V$3:$W$624,2,0))</f>
        <v>0</v>
      </c>
      <c r="O83" s="11">
        <f>IF(ISNA(VLOOKUP(CONCATENATE($B83,O$2,"SINGLE"),'I-SUB'!$V$3:$W$624,2,0)),0,VLOOKUP(CONCATENATE($B83,O$2,"SINGLE"),'I-SUB'!$V$3:$W$624,2,0))</f>
        <v>0</v>
      </c>
      <c r="P83" s="54">
        <f>SUM(C83:O83)</f>
        <v>100.5</v>
      </c>
      <c r="Q83" s="11">
        <f>IF(ISNA(VLOOKUP(CONCATENATE($B83,Q$2,"SINGLE"),'II-SUB'!$V$3:$W$630,2,0)),0,VLOOKUP(CONCATENATE($B83,Q$2,"SINGLE"),'II-SUB'!$V$3:$W$630,2,0))</f>
        <v>79.099999999999994</v>
      </c>
      <c r="R83" s="11">
        <f>IF(ISNA(VLOOKUP(CONCATENATE($B83,R$2,"SINGLE"),'II-SUB'!$V$3:$W$630,2,0)),0,VLOOKUP(CONCATENATE($B83,R$2,"SINGLE"),'II-SUB'!$V$3:$W$630,2,0))</f>
        <v>0</v>
      </c>
      <c r="S83" s="11">
        <f>IF(ISNA(VLOOKUP(CONCATENATE($B83,S$2,"SINGLE"),'II-SUB'!$V$3:$W$630,2,0)),0,VLOOKUP(CONCATENATE($B83,S$2,"SINGLE"),'II-SUB'!$V$3:$W$630,2,0))</f>
        <v>0</v>
      </c>
      <c r="T83" s="11">
        <f>IF(ISNA(VLOOKUP(CONCATENATE($B83,T$2,"SINGLE"),'II-SUB'!$V$3:$W$630,2,0)),0,VLOOKUP(CONCATENATE($B83,T$2,"SINGLE"),'II-SUB'!$V$3:$W$630,2,0))</f>
        <v>0</v>
      </c>
      <c r="U83" s="11">
        <f>IF(ISNA(VLOOKUP(CONCATENATE($B83,U$2,"SINGLE"),'II-SUB'!$V$3:$W$630,2,0)),0,VLOOKUP(CONCATENATE($B83,U$2,"SINGLE"),'II-SUB'!$V$3:$W$630,2,0))</f>
        <v>0</v>
      </c>
      <c r="V83" s="11">
        <f>IF(ISNA(VLOOKUP(CONCATENATE($B83,V$2,"SINGLE"),'II-SUB'!$V$3:$W$630,2,0)),0,VLOOKUP(CONCATENATE($B83,V$2,"SINGLE"),'II-SUB'!$V$3:$W$630,2,0))</f>
        <v>0</v>
      </c>
      <c r="W83" s="11">
        <f>IF(ISNA(VLOOKUP(CONCATENATE($B83,W$2,"SINGLE"),'II-SUB'!$V$3:$W$630,2,0)),0,VLOOKUP(CONCATENATE($B83,W$2,"SINGLE"),'II-SUB'!$V$3:$W$630,2,0))</f>
        <v>0</v>
      </c>
      <c r="X83" s="11">
        <f>IF(ISNA(VLOOKUP(CONCATENATE($B83,X$2,"SINGLE"),'II-SUB'!$V$3:$W$630,2,0)),0,VLOOKUP(CONCATENATE($B83,X$2,"SINGLE"),'II-SUB'!$V$3:$W$630,2,0))</f>
        <v>0</v>
      </c>
      <c r="Y83" s="11">
        <f>IF(ISNA(VLOOKUP(CONCATENATE($B83,Y$2,"SINGLE"),'II-SUB'!$V$3:$W$630,2,0)),0,VLOOKUP(CONCATENATE($B83,Y$2,"SINGLE"),'II-SUB'!$V$3:$W$630,2,0))</f>
        <v>0</v>
      </c>
      <c r="Z83" s="11">
        <f>IF(ISNA(VLOOKUP(CONCATENATE($B83,Z$2,"SINGLE"),'II-SUB'!$V$3:$W$630,2,0)),0,VLOOKUP(CONCATENATE($B83,Z$2,"SINGLE"),'II-SUB'!$V$3:$W$630,2,0))</f>
        <v>0</v>
      </c>
      <c r="AA83" s="11">
        <f>IF(ISNA(VLOOKUP(CONCATENATE($B83,AA$2,"SINGLE"),'II-SUB'!$V$3:$W$630,2,0)),0,VLOOKUP(CONCATENATE($B83,AA$2,"SINGLE"),'II-SUB'!$V$3:$W$630,2,0))</f>
        <v>0</v>
      </c>
      <c r="AB83" s="11">
        <f>IF(ISNA(VLOOKUP(CONCATENATE($B83,AB$2,"SINGLE"),'II-SUB'!$V$3:$W$630,2,0)),0,VLOOKUP(CONCATENATE($B83,AB$2,"SINGLE"),'II-SUB'!$V$3:$W$630,2,0))</f>
        <v>0</v>
      </c>
      <c r="AC83" s="11">
        <f>IF(ISNA(VLOOKUP(CONCATENATE($B83,AC$2,"SINGLE"),'II-SUB'!$V$3:$W$630,2,0)),0,VLOOKUP(CONCATENATE($B83,AC$2,"SINGLE"),'II-SUB'!$V$3:$W$630,2,0))</f>
        <v>0</v>
      </c>
      <c r="AD83" s="54">
        <f>SUM(Q83:AC83)</f>
        <v>79.099999999999994</v>
      </c>
      <c r="AE83" s="11">
        <f>IF(ISNA(VLOOKUP(CONCATENATE($B83,AE$2,"SINGLE"),MW!$V$3:$W$600,2,0)),0,VLOOKUP(CONCATENATE($B83,AE$2,"SINGLE"),MW!$V$3:$W$600,2,0))</f>
        <v>0</v>
      </c>
      <c r="AF83" s="11">
        <f>IF(ISNA(VLOOKUP(CONCATENATE($B83,AF$2,"SINGLE"),MW!$V$3:$W$600,2,0)),0,VLOOKUP(CONCATENATE($B83,AF$2,"SINGLE"),MW!$V$3:$W$600,2,0))</f>
        <v>0</v>
      </c>
      <c r="AG83" s="11">
        <f>IF(ISNA(VLOOKUP(CONCATENATE($B83,AG$2,"SINGLE"),MW!$V$3:$W$600,2,0)),0,VLOOKUP(CONCATENATE($B83,AG$2,"SINGLE"),MW!$V$3:$W$600,2,0))</f>
        <v>0</v>
      </c>
      <c r="AH83" s="11">
        <f>IF(ISNA(VLOOKUP(CONCATENATE($B83,AH$2,"SINGLE"),MW!$V$3:$W$600,2,0)),0,VLOOKUP(CONCATENATE($B83,AH$2,"SINGLE"),MW!$V$3:$W$600,2,0))</f>
        <v>0</v>
      </c>
      <c r="AI83" s="11">
        <f>IF(ISNA(VLOOKUP(CONCATENATE($B83,AI$2,"SINGLE"),MW!$V$3:$W$600,2,0)),0,VLOOKUP(CONCATENATE($B83,AI$2,"SINGLE"),MW!$V$3:$W$600,2,0))</f>
        <v>0</v>
      </c>
      <c r="AJ83" s="11">
        <f>IF(ISNA(VLOOKUP(CONCATENATE($B83,AJ$2,"SINGLE"),MW!$V$3:$W$600,2,0)),0,VLOOKUP(CONCATENATE($B83,AJ$2,"SINGLE"),MW!$V$3:$W$600,2,0))</f>
        <v>0</v>
      </c>
      <c r="AK83" s="11">
        <f>IF(ISNA(VLOOKUP(CONCATENATE($B83,AK$2,"SINGLE"),MW!$V$3:$W$600,2,0)),0,VLOOKUP(CONCATENATE($B83,AK$2,"SINGLE"),MW!$V$3:$W$600,2,0))</f>
        <v>0</v>
      </c>
      <c r="AL83" s="11">
        <f>IF(ISNA(VLOOKUP(CONCATENATE($B83,AL$2,"SINGLE"),MW!$V$3:$W$600,2,0)),0,VLOOKUP(CONCATENATE($B83,AL$2,"SINGLE"),MW!$V$3:$W$600,2,0))</f>
        <v>0</v>
      </c>
      <c r="AM83" s="11">
        <f>IF(ISNA(VLOOKUP(CONCATENATE($B83,AM$2,"SINGLE"),MW!$V$3:$W$600,2,0)),0,VLOOKUP(CONCATENATE($B83,AM$2,"SINGLE"),MW!$V$3:$W$600,2,0))</f>
        <v>0</v>
      </c>
      <c r="AN83" s="11">
        <f>IF(ISNA(VLOOKUP(CONCATENATE($B83,AN$2,"SINGLE"),MW!$V$3:$W$600,2,0)),0,VLOOKUP(CONCATENATE($B83,AN$2,"SINGLE"),MW!$V$3:$W$600,2,0))</f>
        <v>0</v>
      </c>
      <c r="AO83" s="11">
        <f>IF(ISNA(VLOOKUP(CONCATENATE($B83,AO$2,"SINGLE"),MW!$V$3:$W$600,2,0)),0,VLOOKUP(CONCATENATE($B83,AO$2,"SINGLE"),MW!$V$3:$W$600,2,0))</f>
        <v>0</v>
      </c>
      <c r="AP83" s="54">
        <f>SUM(AE83:AO83)</f>
        <v>0</v>
      </c>
      <c r="AQ83" s="11">
        <f>IF(ISNA(VLOOKUP(CONCATENATE($B83,AQ$2,"SINGLE"),'III-SUB'!$V$3:$W$633,2,0)),0,VLOOKUP(CONCATENATE($B83,AQ$2,"SINGLE"),'III-SUB'!$V$3:$W$633,2,0))</f>
        <v>0</v>
      </c>
      <c r="AR83" s="11">
        <f>IF(ISNA(VLOOKUP(CONCATENATE($B83,AR$2,"SINGLE"),'III-SUB'!$V$3:$W$633,2,0)),0,VLOOKUP(CONCATENATE($B83,AR$2,"SINGLE"),'III-SUB'!$V$3:$W$633,2,0))</f>
        <v>0</v>
      </c>
      <c r="AS83" s="11">
        <f>IF(ISNA(VLOOKUP(CONCATENATE($B83,AS$2,"SINGLE"),'III-SUB'!$V$3:$W$633,2,0)),0,VLOOKUP(CONCATENATE($B83,AS$2,"SINGLE"),'III-SUB'!$V$3:$W$633,2,0))</f>
        <v>0</v>
      </c>
      <c r="AT83" s="11">
        <f>IF(ISNA(VLOOKUP(CONCATENATE($B83,AT$2,"SINGLE"),'III-SUB'!$V$3:$W$633,2,0)),0,VLOOKUP(CONCATENATE($B83,AT$2,"SINGLE"),'III-SUB'!$V$3:$W$633,2,0))</f>
        <v>0</v>
      </c>
      <c r="AU83" s="11">
        <f>IF(ISNA(VLOOKUP(CONCATENATE($B83,AU$2,"SINGLE"),'III-SUB'!$V$3:$W$633,2,0)),0,VLOOKUP(CONCATENATE($B83,AU$2,"SINGLE"),'III-SUB'!$V$3:$W$633,2,0))</f>
        <v>0</v>
      </c>
      <c r="AV83" s="11">
        <f>IF(ISNA(VLOOKUP(CONCATENATE($B83,AV$2,"SINGLE"),'III-SUB'!$V$3:$W$633,2,0)),0,VLOOKUP(CONCATENATE($B83,AV$2,"SINGLE"),'III-SUB'!$V$3:$W$633,2,0))</f>
        <v>0</v>
      </c>
      <c r="AW83" s="11">
        <f>IF(ISNA(VLOOKUP(CONCATENATE($B83,AW$2,"SINGLE"),'III-SUB'!$V$3:$W$633,2,0)),0,VLOOKUP(CONCATENATE($B83,AW$2,"SINGLE"),'III-SUB'!$V$3:$W$633,2,0))</f>
        <v>0</v>
      </c>
      <c r="AX83" s="11">
        <f>IF(ISNA(VLOOKUP(CONCATENATE($B83,AX$2,"SINGLE"),'III-SUB'!$V$3:$W$633,2,0)),0,VLOOKUP(CONCATENATE($B83,AX$2,"SINGLE"),'III-SUB'!$V$3:$W$633,2,0))</f>
        <v>0</v>
      </c>
      <c r="AY83" s="11">
        <f>IF(ISNA(VLOOKUP(CONCATENATE($B83,AY$2,"SINGLE"),'III-SUB'!$V$3:$W$633,2,0)),0,VLOOKUP(CONCATENATE($B83,AY$2,"SINGLE"),'III-SUB'!$V$3:$W$633,2,0))</f>
        <v>0</v>
      </c>
      <c r="AZ83" s="11">
        <f>IF(ISNA(VLOOKUP(CONCATENATE($B83,AZ$2,"SINGLE"),'III-SUB'!$V$3:$W$633,2,0)),0,VLOOKUP(CONCATENATE($B83,AZ$2,"SINGLE"),'III-SUB'!$V$3:$W$633,2,0))</f>
        <v>0</v>
      </c>
      <c r="BA83" s="11">
        <f>IF(ISNA(VLOOKUP(CONCATENATE($B83,BA$2,"SINGLE"),'III-SUB'!$V$3:$W$633,2,0)),0,VLOOKUP(CONCATENATE($B83,BA$2,"SINGLE"),'III-SUB'!$V$3:$W$633,2,0))</f>
        <v>0</v>
      </c>
      <c r="BB83" s="11">
        <f>IF(ISNA(VLOOKUP(CONCATENATE($B83,BB$2,"SINGLE"),'III-SUB'!$V$3:$W$633,2,0)),0,VLOOKUP(CONCATENATE($B83,BB$2,"SINGLE"),'III-SUB'!$V$3:$W$633,2,0))</f>
        <v>0</v>
      </c>
      <c r="BC83" s="11">
        <f>IF(ISNA(VLOOKUP(CONCATENATE($B83,BC$2,"SINGLE"),'III-SUB'!$V$3:$W$633,2,0)),0,VLOOKUP(CONCATENATE($B83,BC$2,"SINGLE"),'III-SUB'!$V$3:$W$633,2,0))</f>
        <v>0</v>
      </c>
      <c r="BD83" s="54">
        <f>SUM(AQ83:BC83)</f>
        <v>0</v>
      </c>
      <c r="BE83" s="54">
        <f>IF(ISNA(VLOOKUP(CONCATENATE($B83,BE$2,"SINGLE"),VHF!$V$3:$W$627,2,0)),0,VLOOKUP(CONCATENATE($B83,BE$2,"SINGLE"),VHF!$V$3:$W$627,2,0))</f>
        <v>0</v>
      </c>
      <c r="BF83" s="11">
        <f>IF(ISNA(VLOOKUP(CONCATENATE($B83,BF$2,"SINGLE"),UHF!$V$3:$W$612,2,0)),0,VLOOKUP(CONCATENATE($B83,BF$2,"SINGLE"),UHF!$V$3:$W$612,2,0))</f>
        <v>0</v>
      </c>
      <c r="BG83" s="11">
        <f>IF(ISNA(VLOOKUP(CONCATENATE($B83,BG$2,"SINGLE"),UHF!$V$3:$W$612,2,0)),0,VLOOKUP(CONCATENATE($B83,BG$2,"SINGLE"),UHF!$V$3:$W$612,2,0))</f>
        <v>0</v>
      </c>
      <c r="BH83" s="11">
        <f>IF(ISNA(VLOOKUP(CONCATENATE($B83,BH$2,"SINGLE"),UHF!$V$3:$W$612,2,0)),0,VLOOKUP(CONCATENATE($B83,BH$2,"SINGLE"),UHF!$V$3:$W$612,2,0))</f>
        <v>0</v>
      </c>
      <c r="BI83" s="11">
        <f>IF(ISNA(VLOOKUP(CONCATENATE($B83,BI$2,"SINGLE"),UHF!$V$3:$W$612,2,0)),0,VLOOKUP(CONCATENATE($B83,BI$2,"SINGLE"),UHF!$V$3:$W$612,2,0))</f>
        <v>0</v>
      </c>
      <c r="BJ83" s="11">
        <f>IF(ISNA(VLOOKUP(CONCATENATE($B83,BJ$2,"SINGLE"),UHF!$V$3:$W$612,2,0)),0,VLOOKUP(CONCATENATE($B83,BJ$2,"SINGLE"),UHF!$V$3:$W$612,2,0))</f>
        <v>0</v>
      </c>
      <c r="BK83" s="11">
        <f>IF(ISNA(VLOOKUP(CONCATENATE($B83,BK$2,"SINGLE"),UHF!$V$3:$W$612,2,0)),0,VLOOKUP(CONCATENATE($B83,BK$2,"SINGLE"),UHF!$V$3:$W$612,2,0))</f>
        <v>0</v>
      </c>
      <c r="BL83" s="11">
        <f>IF(ISNA(VLOOKUP(CONCATENATE($B83,BL$2,"SINGLE"),UHF!$V$3:$W$612,2,0)),0,VLOOKUP(CONCATENATE($B83,BL$2,"SINGLE"),UHF!$V$3:$W$612,2,0))</f>
        <v>0</v>
      </c>
      <c r="BM83" s="11">
        <f>IF(ISNA(VLOOKUP(CONCATENATE($B83,BM$2,"SINGLE"),UHF!$V$3:$W$612,2,0)),0,VLOOKUP(CONCATENATE($B83,BM$2,"SINGLE"),UHF!$V$3:$W$612,2,0))</f>
        <v>0</v>
      </c>
      <c r="BN83" s="11">
        <f>IF(ISNA(VLOOKUP(CONCATENATE($B83,BN$2,"SINGLE"),UHF!$V$3:$W$612,2,0)),0,VLOOKUP(CONCATENATE($B83,BN$2,"SINGLE"),UHF!$V$3:$W$612,2,0))</f>
        <v>0</v>
      </c>
      <c r="BO83" s="11">
        <f>IF(ISNA(VLOOKUP(CONCATENATE($B83,BO$2,"SINGLE"),UHF!$V$3:$W$612,2,0)),0,VLOOKUP(CONCATENATE($B83,BO$2,"SINGLE"),UHF!$V$3:$W$612,2,0))</f>
        <v>0</v>
      </c>
      <c r="BP83" s="11">
        <f>IF(ISNA(VLOOKUP(CONCATENATE($B83,BP$2,"SINGLE"),UHF!$V$3:$W$612,2,0)),0,VLOOKUP(CONCATENATE($B83,BP$2,"SINGLE"),UHF!$V$3:$W$612,2,0))</f>
        <v>0</v>
      </c>
      <c r="BQ83" s="11">
        <f>IF(ISNA(VLOOKUP(CONCATENATE($B83,BQ$2,"SINGLE"),UHF!$V$3:$W$612,2,0)),0,VLOOKUP(CONCATENATE($B83,BQ$2,"SINGLE"),UHF!$V$3:$W$612,2,0))</f>
        <v>0</v>
      </c>
      <c r="BR83" s="54">
        <f>SUM(BF83:BQ83)</f>
        <v>0</v>
      </c>
      <c r="BS83" s="54">
        <f>IF(ISNA(VLOOKUP(CONCATENATE($B83,BS$2,"SINGLE"),'A1'!$V$3:$W$612,2,0)),0,VLOOKUP(CONCATENATE($B83,BS$2,"SINGLE"),'A1'!$V$3:$W$612,2,0))</f>
        <v>71.7</v>
      </c>
      <c r="BT83" s="11">
        <f>SUM(C83,Q83,AQ83,BE83,BS83)</f>
        <v>251.3</v>
      </c>
      <c r="BU83" s="11">
        <f>SUM(D83,R83,AR83,BF83)</f>
        <v>0</v>
      </c>
      <c r="BV83" s="11">
        <f>SUM(E83,S83,AE83,AS83,BG83)</f>
        <v>0</v>
      </c>
      <c r="BW83" s="11">
        <f>SUM(F83,T83,AF83,AT83,BH83)</f>
        <v>0</v>
      </c>
      <c r="BX83" s="11">
        <f>SUM(G83,U83,AG83,AU83,BI83)</f>
        <v>0</v>
      </c>
      <c r="BY83" s="11">
        <f>SUM(H83,V83,AH83,AV83,BJ83)</f>
        <v>0</v>
      </c>
      <c r="BZ83" s="11">
        <f>SUM(I83,W83,AI83,AW83,BK83)</f>
        <v>0</v>
      </c>
      <c r="CA83" s="11">
        <f>SUM(J83,X83,AJ83,AX83,BL83)</f>
        <v>0</v>
      </c>
      <c r="CB83" s="11">
        <f>SUM(K83,Y83,AK83,AY83,BM83)</f>
        <v>0</v>
      </c>
      <c r="CC83" s="11">
        <f>SUM(L83,Z83,AL83,AZ83,BN83)</f>
        <v>0</v>
      </c>
      <c r="CD83" s="11">
        <f>SUM(M83,AA83,AM83,BA83,BO83)</f>
        <v>0</v>
      </c>
      <c r="CE83" s="11">
        <f>SUM(N83,AB83,AN83,BB83,BP83)</f>
        <v>0</v>
      </c>
      <c r="CF83" s="11">
        <f>SUM(O83,AC83,AO83,BC83,BQ83)</f>
        <v>0</v>
      </c>
      <c r="CG83" s="11">
        <f>SUM(BT83:CF83)</f>
        <v>251.3</v>
      </c>
      <c r="CH83" s="11">
        <f>SUM(P83,AD83,AP83,BD83,BE83,BR83,BS83)</f>
        <v>251.3</v>
      </c>
      <c r="CI83" s="11">
        <f>MIN(P83,AD83,AP83,BD83,BE83,BR83,BS83)</f>
        <v>0</v>
      </c>
      <c r="CJ83" s="51">
        <f>SUM(CH83-CI83)</f>
        <v>251.3</v>
      </c>
    </row>
    <row r="84" spans="1:88" x14ac:dyDescent="0.2">
      <c r="A84" s="21" t="str">
        <f t="shared" si="0"/>
        <v>82.</v>
      </c>
      <c r="B84" s="8" t="str">
        <f>'Seznam-SO'!A168</f>
        <v>OK1LN</v>
      </c>
      <c r="C84" s="11">
        <f>IF(ISNA(VLOOKUP(CONCATENATE($B84,C$2,"SINGLE"),'I-SUB'!$V$3:$W$624,2,0)),0,VLOOKUP(CONCATENATE($B84,C$2,"SINGLE"),'I-SUB'!$V$3:$W$624,2,0))</f>
        <v>42</v>
      </c>
      <c r="D84" s="11">
        <f>IF(ISNA(VLOOKUP(CONCATENATE($B84,D$2,"SINGLE"),'I-SUB'!$V$3:$W$624,2,0)),0,VLOOKUP(CONCATENATE($B84,D$2,"SINGLE"),'I-SUB'!$V$3:$W$624,2,0))</f>
        <v>0</v>
      </c>
      <c r="E84" s="11">
        <f>IF(ISNA(VLOOKUP(CONCATENATE($B84,E$2,"SINGLE"),'I-SUB'!$V$3:$W$624,2,0)),0,VLOOKUP(CONCATENATE($B84,E$2,"SINGLE"),'I-SUB'!$V$3:$W$624,2,0))</f>
        <v>0</v>
      </c>
      <c r="F84" s="11">
        <f>IF(ISNA(VLOOKUP(CONCATENATE($B84,F$2,"SINGLE"),'I-SUB'!$V$3:$W$624,2,0)),0,VLOOKUP(CONCATENATE($B84,F$2,"SINGLE"),'I-SUB'!$V$3:$W$624,2,0))</f>
        <v>0</v>
      </c>
      <c r="G84" s="11">
        <f>IF(ISNA(VLOOKUP(CONCATENATE($B84,G$2,"SINGLE"),'I-SUB'!$V$3:$W$624,2,0)),0,VLOOKUP(CONCATENATE($B84,G$2,"SINGLE"),'I-SUB'!$V$3:$W$624,2,0))</f>
        <v>0</v>
      </c>
      <c r="H84" s="11">
        <f>IF(ISNA(VLOOKUP(CONCATENATE($B84,H$2,"SINGLE"),'I-SUB'!$V$3:$W$624,2,0)),0,VLOOKUP(CONCATENATE($B84,H$2,"SINGLE"),'I-SUB'!$V$3:$W$624,2,0))</f>
        <v>0</v>
      </c>
      <c r="I84" s="11">
        <f>IF(ISNA(VLOOKUP(CONCATENATE($B84,I$2,"SINGLE"),'I-SUB'!$V$3:$W$624,2,0)),0,VLOOKUP(CONCATENATE($B84,I$2,"SINGLE"),'I-SUB'!$V$3:$W$624,2,0))</f>
        <v>0</v>
      </c>
      <c r="J84" s="11">
        <f>IF(ISNA(VLOOKUP(CONCATENATE($B84,J$2,"SINGLE"),'I-SUB'!$V$3:$W$624,2,0)),0,VLOOKUP(CONCATENATE($B84,J$2,"SINGLE"),'I-SUB'!$V$3:$W$624,2,0))</f>
        <v>0</v>
      </c>
      <c r="K84" s="11">
        <f>IF(ISNA(VLOOKUP(CONCATENATE($B84,K$2,"SINGLE"),'I-SUB'!$V$3:$W$624,2,0)),0,VLOOKUP(CONCATENATE($B84,K$2,"SINGLE"),'I-SUB'!$V$3:$W$624,2,0))</f>
        <v>0</v>
      </c>
      <c r="L84" s="11">
        <f>IF(ISNA(VLOOKUP(CONCATENATE($B84,L$2,"SINGLE"),'I-SUB'!$V$3:$W$624,2,0)),0,VLOOKUP(CONCATENATE($B84,L$2,"SINGLE"),'I-SUB'!$V$3:$W$624,2,0))</f>
        <v>0</v>
      </c>
      <c r="M84" s="11">
        <f>IF(ISNA(VLOOKUP(CONCATENATE($B84,M$2,"SINGLE"),'I-SUB'!$V$3:$W$624,2,0)),0,VLOOKUP(CONCATENATE($B84,M$2,"SINGLE"),'I-SUB'!$V$3:$W$624,2,0))</f>
        <v>0</v>
      </c>
      <c r="N84" s="11">
        <f>IF(ISNA(VLOOKUP(CONCATENATE($B84,N$2,"SINGLE"),'I-SUB'!$V$3:$W$624,2,0)),0,VLOOKUP(CONCATENATE($B84,N$2,"SINGLE"),'I-SUB'!$V$3:$W$624,2,0))</f>
        <v>0</v>
      </c>
      <c r="O84" s="11">
        <f>IF(ISNA(VLOOKUP(CONCATENATE($B84,O$2,"SINGLE"),'I-SUB'!$V$3:$W$624,2,0)),0,VLOOKUP(CONCATENATE($B84,O$2,"SINGLE"),'I-SUB'!$V$3:$W$624,2,0))</f>
        <v>0</v>
      </c>
      <c r="P84" s="54">
        <f>SUM(C84:O84)</f>
        <v>42</v>
      </c>
      <c r="Q84" s="11">
        <f>IF(ISNA(VLOOKUP(CONCATENATE($B84,Q$2,"SINGLE"),'II-SUB'!$V$3:$W$630,2,0)),0,VLOOKUP(CONCATENATE($B84,Q$2,"SINGLE"),'II-SUB'!$V$3:$W$630,2,0))</f>
        <v>100.1</v>
      </c>
      <c r="R84" s="11">
        <f>IF(ISNA(VLOOKUP(CONCATENATE($B84,R$2,"SINGLE"),'II-SUB'!$V$3:$W$630,2,0)),0,VLOOKUP(CONCATENATE($B84,R$2,"SINGLE"),'II-SUB'!$V$3:$W$630,2,0))</f>
        <v>0</v>
      </c>
      <c r="S84" s="11">
        <f>IF(ISNA(VLOOKUP(CONCATENATE($B84,S$2,"SINGLE"),'II-SUB'!$V$3:$W$630,2,0)),0,VLOOKUP(CONCATENATE($B84,S$2,"SINGLE"),'II-SUB'!$V$3:$W$630,2,0))</f>
        <v>0</v>
      </c>
      <c r="T84" s="11">
        <f>IF(ISNA(VLOOKUP(CONCATENATE($B84,T$2,"SINGLE"),'II-SUB'!$V$3:$W$630,2,0)),0,VLOOKUP(CONCATENATE($B84,T$2,"SINGLE"),'II-SUB'!$V$3:$W$630,2,0))</f>
        <v>0</v>
      </c>
      <c r="U84" s="11">
        <f>IF(ISNA(VLOOKUP(CONCATENATE($B84,U$2,"SINGLE"),'II-SUB'!$V$3:$W$630,2,0)),0,VLOOKUP(CONCATENATE($B84,U$2,"SINGLE"),'II-SUB'!$V$3:$W$630,2,0))</f>
        <v>0</v>
      </c>
      <c r="V84" s="11">
        <f>IF(ISNA(VLOOKUP(CONCATENATE($B84,V$2,"SINGLE"),'II-SUB'!$V$3:$W$630,2,0)),0,VLOOKUP(CONCATENATE($B84,V$2,"SINGLE"),'II-SUB'!$V$3:$W$630,2,0))</f>
        <v>0</v>
      </c>
      <c r="W84" s="11">
        <f>IF(ISNA(VLOOKUP(CONCATENATE($B84,W$2,"SINGLE"),'II-SUB'!$V$3:$W$630,2,0)),0,VLOOKUP(CONCATENATE($B84,W$2,"SINGLE"),'II-SUB'!$V$3:$W$630,2,0))</f>
        <v>0</v>
      </c>
      <c r="X84" s="11">
        <f>IF(ISNA(VLOOKUP(CONCATENATE($B84,X$2,"SINGLE"),'II-SUB'!$V$3:$W$630,2,0)),0,VLOOKUP(CONCATENATE($B84,X$2,"SINGLE"),'II-SUB'!$V$3:$W$630,2,0))</f>
        <v>0</v>
      </c>
      <c r="Y84" s="11">
        <f>IF(ISNA(VLOOKUP(CONCATENATE($B84,Y$2,"SINGLE"),'II-SUB'!$V$3:$W$630,2,0)),0,VLOOKUP(CONCATENATE($B84,Y$2,"SINGLE"),'II-SUB'!$V$3:$W$630,2,0))</f>
        <v>0</v>
      </c>
      <c r="Z84" s="11">
        <f>IF(ISNA(VLOOKUP(CONCATENATE($B84,Z$2,"SINGLE"),'II-SUB'!$V$3:$W$630,2,0)),0,VLOOKUP(CONCATENATE($B84,Z$2,"SINGLE"),'II-SUB'!$V$3:$W$630,2,0))</f>
        <v>0</v>
      </c>
      <c r="AA84" s="11">
        <f>IF(ISNA(VLOOKUP(CONCATENATE($B84,AA$2,"SINGLE"),'II-SUB'!$V$3:$W$630,2,0)),0,VLOOKUP(CONCATENATE($B84,AA$2,"SINGLE"),'II-SUB'!$V$3:$W$630,2,0))</f>
        <v>0</v>
      </c>
      <c r="AB84" s="11">
        <f>IF(ISNA(VLOOKUP(CONCATENATE($B84,AB$2,"SINGLE"),'II-SUB'!$V$3:$W$630,2,0)),0,VLOOKUP(CONCATENATE($B84,AB$2,"SINGLE"),'II-SUB'!$V$3:$W$630,2,0))</f>
        <v>0</v>
      </c>
      <c r="AC84" s="11">
        <f>IF(ISNA(VLOOKUP(CONCATENATE($B84,AC$2,"SINGLE"),'II-SUB'!$V$3:$W$630,2,0)),0,VLOOKUP(CONCATENATE($B84,AC$2,"SINGLE"),'II-SUB'!$V$3:$W$630,2,0))</f>
        <v>0</v>
      </c>
      <c r="AD84" s="54">
        <f>SUM(Q84:AC84)</f>
        <v>100.1</v>
      </c>
      <c r="AE84" s="11">
        <f>IF(ISNA(VLOOKUP(CONCATENATE($B84,AE$2,"SINGLE"),MW!$V$3:$W$600,2,0)),0,VLOOKUP(CONCATENATE($B84,AE$2,"SINGLE"),MW!$V$3:$W$600,2,0))</f>
        <v>0</v>
      </c>
      <c r="AF84" s="11">
        <f>IF(ISNA(VLOOKUP(CONCATENATE($B84,AF$2,"SINGLE"),MW!$V$3:$W$600,2,0)),0,VLOOKUP(CONCATENATE($B84,AF$2,"SINGLE"),MW!$V$3:$W$600,2,0))</f>
        <v>0</v>
      </c>
      <c r="AG84" s="11">
        <f>IF(ISNA(VLOOKUP(CONCATENATE($B84,AG$2,"SINGLE"),MW!$V$3:$W$600,2,0)),0,VLOOKUP(CONCATENATE($B84,AG$2,"SINGLE"),MW!$V$3:$W$600,2,0))</f>
        <v>0</v>
      </c>
      <c r="AH84" s="11">
        <f>IF(ISNA(VLOOKUP(CONCATENATE($B84,AH$2,"SINGLE"),MW!$V$3:$W$600,2,0)),0,VLOOKUP(CONCATENATE($B84,AH$2,"SINGLE"),MW!$V$3:$W$600,2,0))</f>
        <v>0</v>
      </c>
      <c r="AI84" s="11">
        <f>IF(ISNA(VLOOKUP(CONCATENATE($B84,AI$2,"SINGLE"),MW!$V$3:$W$600,2,0)),0,VLOOKUP(CONCATENATE($B84,AI$2,"SINGLE"),MW!$V$3:$W$600,2,0))</f>
        <v>0</v>
      </c>
      <c r="AJ84" s="11">
        <f>IF(ISNA(VLOOKUP(CONCATENATE($B84,AJ$2,"SINGLE"),MW!$V$3:$W$600,2,0)),0,VLOOKUP(CONCATENATE($B84,AJ$2,"SINGLE"),MW!$V$3:$W$600,2,0))</f>
        <v>0</v>
      </c>
      <c r="AK84" s="11">
        <f>IF(ISNA(VLOOKUP(CONCATENATE($B84,AK$2,"SINGLE"),MW!$V$3:$W$600,2,0)),0,VLOOKUP(CONCATENATE($B84,AK$2,"SINGLE"),MW!$V$3:$W$600,2,0))</f>
        <v>0</v>
      </c>
      <c r="AL84" s="11">
        <f>IF(ISNA(VLOOKUP(CONCATENATE($B84,AL$2,"SINGLE"),MW!$V$3:$W$600,2,0)),0,VLOOKUP(CONCATENATE($B84,AL$2,"SINGLE"),MW!$V$3:$W$600,2,0))</f>
        <v>0</v>
      </c>
      <c r="AM84" s="11">
        <f>IF(ISNA(VLOOKUP(CONCATENATE($B84,AM$2,"SINGLE"),MW!$V$3:$W$600,2,0)),0,VLOOKUP(CONCATENATE($B84,AM$2,"SINGLE"),MW!$V$3:$W$600,2,0))</f>
        <v>0</v>
      </c>
      <c r="AN84" s="11">
        <f>IF(ISNA(VLOOKUP(CONCATENATE($B84,AN$2,"SINGLE"),MW!$V$3:$W$600,2,0)),0,VLOOKUP(CONCATENATE($B84,AN$2,"SINGLE"),MW!$V$3:$W$600,2,0))</f>
        <v>0</v>
      </c>
      <c r="AO84" s="11">
        <f>IF(ISNA(VLOOKUP(CONCATENATE($B84,AO$2,"SINGLE"),MW!$V$3:$W$600,2,0)),0,VLOOKUP(CONCATENATE($B84,AO$2,"SINGLE"),MW!$V$3:$W$600,2,0))</f>
        <v>0</v>
      </c>
      <c r="AP84" s="54">
        <f>SUM(AE84:AO84)</f>
        <v>0</v>
      </c>
      <c r="AQ84" s="11">
        <f>IF(ISNA(VLOOKUP(CONCATENATE($B84,AQ$2,"SINGLE"),'III-SUB'!$V$3:$W$633,2,0)),0,VLOOKUP(CONCATENATE($B84,AQ$2,"SINGLE"),'III-SUB'!$V$3:$W$633,2,0))</f>
        <v>94.4</v>
      </c>
      <c r="AR84" s="11">
        <f>IF(ISNA(VLOOKUP(CONCATENATE($B84,AR$2,"SINGLE"),'III-SUB'!$V$3:$W$633,2,0)),0,VLOOKUP(CONCATENATE($B84,AR$2,"SINGLE"),'III-SUB'!$V$3:$W$633,2,0))</f>
        <v>0</v>
      </c>
      <c r="AS84" s="11">
        <f>IF(ISNA(VLOOKUP(CONCATENATE($B84,AS$2,"SINGLE"),'III-SUB'!$V$3:$W$633,2,0)),0,VLOOKUP(CONCATENATE($B84,AS$2,"SINGLE"),'III-SUB'!$V$3:$W$633,2,0))</f>
        <v>0</v>
      </c>
      <c r="AT84" s="11">
        <f>IF(ISNA(VLOOKUP(CONCATENATE($B84,AT$2,"SINGLE"),'III-SUB'!$V$3:$W$633,2,0)),0,VLOOKUP(CONCATENATE($B84,AT$2,"SINGLE"),'III-SUB'!$V$3:$W$633,2,0))</f>
        <v>0</v>
      </c>
      <c r="AU84" s="11">
        <f>IF(ISNA(VLOOKUP(CONCATENATE($B84,AU$2,"SINGLE"),'III-SUB'!$V$3:$W$633,2,0)),0,VLOOKUP(CONCATENATE($B84,AU$2,"SINGLE"),'III-SUB'!$V$3:$W$633,2,0))</f>
        <v>0</v>
      </c>
      <c r="AV84" s="11">
        <f>IF(ISNA(VLOOKUP(CONCATENATE($B84,AV$2,"SINGLE"),'III-SUB'!$V$3:$W$633,2,0)),0,VLOOKUP(CONCATENATE($B84,AV$2,"SINGLE"),'III-SUB'!$V$3:$W$633,2,0))</f>
        <v>0</v>
      </c>
      <c r="AW84" s="11">
        <f>IF(ISNA(VLOOKUP(CONCATENATE($B84,AW$2,"SINGLE"),'III-SUB'!$V$3:$W$633,2,0)),0,VLOOKUP(CONCATENATE($B84,AW$2,"SINGLE"),'III-SUB'!$V$3:$W$633,2,0))</f>
        <v>0</v>
      </c>
      <c r="AX84" s="11">
        <f>IF(ISNA(VLOOKUP(CONCATENATE($B84,AX$2,"SINGLE"),'III-SUB'!$V$3:$W$633,2,0)),0,VLOOKUP(CONCATENATE($B84,AX$2,"SINGLE"),'III-SUB'!$V$3:$W$633,2,0))</f>
        <v>0</v>
      </c>
      <c r="AY84" s="11">
        <f>IF(ISNA(VLOOKUP(CONCATENATE($B84,AY$2,"SINGLE"),'III-SUB'!$V$3:$W$633,2,0)),0,VLOOKUP(CONCATENATE($B84,AY$2,"SINGLE"),'III-SUB'!$V$3:$W$633,2,0))</f>
        <v>0</v>
      </c>
      <c r="AZ84" s="11">
        <f>IF(ISNA(VLOOKUP(CONCATENATE($B84,AZ$2,"SINGLE"),'III-SUB'!$V$3:$W$633,2,0)),0,VLOOKUP(CONCATENATE($B84,AZ$2,"SINGLE"),'III-SUB'!$V$3:$W$633,2,0))</f>
        <v>0</v>
      </c>
      <c r="BA84" s="11">
        <f>IF(ISNA(VLOOKUP(CONCATENATE($B84,BA$2,"SINGLE"),'III-SUB'!$V$3:$W$633,2,0)),0,VLOOKUP(CONCATENATE($B84,BA$2,"SINGLE"),'III-SUB'!$V$3:$W$633,2,0))</f>
        <v>0</v>
      </c>
      <c r="BB84" s="11">
        <f>IF(ISNA(VLOOKUP(CONCATENATE($B84,BB$2,"SINGLE"),'III-SUB'!$V$3:$W$633,2,0)),0,VLOOKUP(CONCATENATE($B84,BB$2,"SINGLE"),'III-SUB'!$V$3:$W$633,2,0))</f>
        <v>0</v>
      </c>
      <c r="BC84" s="11">
        <f>IF(ISNA(VLOOKUP(CONCATENATE($B84,BC$2,"SINGLE"),'III-SUB'!$V$3:$W$633,2,0)),0,VLOOKUP(CONCATENATE($B84,BC$2,"SINGLE"),'III-SUB'!$V$3:$W$633,2,0))</f>
        <v>0</v>
      </c>
      <c r="BD84" s="54">
        <f>SUM(AQ84:BC84)</f>
        <v>94.4</v>
      </c>
      <c r="BE84" s="54">
        <f>IF(ISNA(VLOOKUP(CONCATENATE($B84,BE$2,"SINGLE"),VHF!$V$3:$W$627,2,0)),0,VLOOKUP(CONCATENATE($B84,BE$2,"SINGLE"),VHF!$V$3:$W$627,2,0))</f>
        <v>0</v>
      </c>
      <c r="BF84" s="11">
        <f>IF(ISNA(VLOOKUP(CONCATENATE($B84,BF$2,"SINGLE"),UHF!$V$3:$W$612,2,0)),0,VLOOKUP(CONCATENATE($B84,BF$2,"SINGLE"),UHF!$V$3:$W$612,2,0))</f>
        <v>0</v>
      </c>
      <c r="BG84" s="11">
        <f>IF(ISNA(VLOOKUP(CONCATENATE($B84,BG$2,"SINGLE"),UHF!$V$3:$W$612,2,0)),0,VLOOKUP(CONCATENATE($B84,BG$2,"SINGLE"),UHF!$V$3:$W$612,2,0))</f>
        <v>0</v>
      </c>
      <c r="BH84" s="11">
        <f>IF(ISNA(VLOOKUP(CONCATENATE($B84,BH$2,"SINGLE"),UHF!$V$3:$W$612,2,0)),0,VLOOKUP(CONCATENATE($B84,BH$2,"SINGLE"),UHF!$V$3:$W$612,2,0))</f>
        <v>0</v>
      </c>
      <c r="BI84" s="11">
        <f>IF(ISNA(VLOOKUP(CONCATENATE($B84,BI$2,"SINGLE"),UHF!$V$3:$W$612,2,0)),0,VLOOKUP(CONCATENATE($B84,BI$2,"SINGLE"),UHF!$V$3:$W$612,2,0))</f>
        <v>0</v>
      </c>
      <c r="BJ84" s="11">
        <f>IF(ISNA(VLOOKUP(CONCATENATE($B84,BJ$2,"SINGLE"),UHF!$V$3:$W$612,2,0)),0,VLOOKUP(CONCATENATE($B84,BJ$2,"SINGLE"),UHF!$V$3:$W$612,2,0))</f>
        <v>0</v>
      </c>
      <c r="BK84" s="11">
        <f>IF(ISNA(VLOOKUP(CONCATENATE($B84,BK$2,"SINGLE"),UHF!$V$3:$W$612,2,0)),0,VLOOKUP(CONCATENATE($B84,BK$2,"SINGLE"),UHF!$V$3:$W$612,2,0))</f>
        <v>0</v>
      </c>
      <c r="BL84" s="11">
        <f>IF(ISNA(VLOOKUP(CONCATENATE($B84,BL$2,"SINGLE"),UHF!$V$3:$W$612,2,0)),0,VLOOKUP(CONCATENATE($B84,BL$2,"SINGLE"),UHF!$V$3:$W$612,2,0))</f>
        <v>0</v>
      </c>
      <c r="BM84" s="11">
        <f>IF(ISNA(VLOOKUP(CONCATENATE($B84,BM$2,"SINGLE"),UHF!$V$3:$W$612,2,0)),0,VLOOKUP(CONCATENATE($B84,BM$2,"SINGLE"),UHF!$V$3:$W$612,2,0))</f>
        <v>0</v>
      </c>
      <c r="BN84" s="11">
        <f>IF(ISNA(VLOOKUP(CONCATENATE($B84,BN$2,"SINGLE"),UHF!$V$3:$W$612,2,0)),0,VLOOKUP(CONCATENATE($B84,BN$2,"SINGLE"),UHF!$V$3:$W$612,2,0))</f>
        <v>0</v>
      </c>
      <c r="BO84" s="11">
        <f>IF(ISNA(VLOOKUP(CONCATENATE($B84,BO$2,"SINGLE"),UHF!$V$3:$W$612,2,0)),0,VLOOKUP(CONCATENATE($B84,BO$2,"SINGLE"),UHF!$V$3:$W$612,2,0))</f>
        <v>0</v>
      </c>
      <c r="BP84" s="11">
        <f>IF(ISNA(VLOOKUP(CONCATENATE($B84,BP$2,"SINGLE"),UHF!$V$3:$W$612,2,0)),0,VLOOKUP(CONCATENATE($B84,BP$2,"SINGLE"),UHF!$V$3:$W$612,2,0))</f>
        <v>0</v>
      </c>
      <c r="BQ84" s="11">
        <f>IF(ISNA(VLOOKUP(CONCATENATE($B84,BQ$2,"SINGLE"),UHF!$V$3:$W$612,2,0)),0,VLOOKUP(CONCATENATE($B84,BQ$2,"SINGLE"),UHF!$V$3:$W$612,2,0))</f>
        <v>0</v>
      </c>
      <c r="BR84" s="54">
        <f>SUM(BF84:BQ84)</f>
        <v>0</v>
      </c>
      <c r="BS84" s="54">
        <f>IF(ISNA(VLOOKUP(CONCATENATE($B84,BS$2,"SINGLE"),'A1'!$V$3:$W$612,2,0)),0,VLOOKUP(CONCATENATE($B84,BS$2,"SINGLE"),'A1'!$V$3:$W$612,2,0))</f>
        <v>7.4</v>
      </c>
      <c r="BT84" s="11">
        <f>SUM(C84,Q84,AQ84,BE84,BS84)</f>
        <v>243.9</v>
      </c>
      <c r="BU84" s="11">
        <f>SUM(D84,R84,AR84,BF84)</f>
        <v>0</v>
      </c>
      <c r="BV84" s="11">
        <f>SUM(E84,S84,AE84,AS84,BG84)</f>
        <v>0</v>
      </c>
      <c r="BW84" s="11">
        <f>SUM(F84,T84,AF84,AT84,BH84)</f>
        <v>0</v>
      </c>
      <c r="BX84" s="11">
        <f>SUM(G84,U84,AG84,AU84,BI84)</f>
        <v>0</v>
      </c>
      <c r="BY84" s="11">
        <f>SUM(H84,V84,AH84,AV84,BJ84)</f>
        <v>0</v>
      </c>
      <c r="BZ84" s="11">
        <f>SUM(I84,W84,AI84,AW84,BK84)</f>
        <v>0</v>
      </c>
      <c r="CA84" s="11">
        <f>SUM(J84,X84,AJ84,AX84,BL84)</f>
        <v>0</v>
      </c>
      <c r="CB84" s="11">
        <f>SUM(K84,Y84,AK84,AY84,BM84)</f>
        <v>0</v>
      </c>
      <c r="CC84" s="11">
        <f>SUM(L84,Z84,AL84,AZ84,BN84)</f>
        <v>0</v>
      </c>
      <c r="CD84" s="11">
        <f>SUM(M84,AA84,AM84,BA84,BO84)</f>
        <v>0</v>
      </c>
      <c r="CE84" s="11">
        <f>SUM(N84,AB84,AN84,BB84,BP84)</f>
        <v>0</v>
      </c>
      <c r="CF84" s="11">
        <f>SUM(O84,AC84,AO84,BC84,BQ84)</f>
        <v>0</v>
      </c>
      <c r="CG84" s="11">
        <f>SUM(BT84:CF84)</f>
        <v>243.9</v>
      </c>
      <c r="CH84" s="11">
        <f>SUM(P84,AD84,AP84,BD84,BE84,BR84,BS84)</f>
        <v>243.9</v>
      </c>
      <c r="CI84" s="11">
        <f>MIN(P84,AD84,AP84,BD84,BE84,BR84,BS84)</f>
        <v>0</v>
      </c>
      <c r="CJ84" s="51">
        <f>SUM(CH84-CI84)</f>
        <v>243.9</v>
      </c>
    </row>
    <row r="85" spans="1:88" x14ac:dyDescent="0.2">
      <c r="A85" s="21" t="str">
        <f t="shared" si="0"/>
        <v>83.</v>
      </c>
      <c r="B85" s="8" t="str">
        <f>'Seznam-SO'!A199</f>
        <v>OK1FIG</v>
      </c>
      <c r="C85" s="11">
        <f>IF(ISNA(VLOOKUP(CONCATENATE($B85,C$2,"SINGLE"),'I-SUB'!$V$3:$W$624,2,0)),0,VLOOKUP(CONCATENATE($B85,C$2,"SINGLE"),'I-SUB'!$V$3:$W$624,2,0))</f>
        <v>0</v>
      </c>
      <c r="D85" s="11">
        <f>IF(ISNA(VLOOKUP(CONCATENATE($B85,D$2,"SINGLE"),'I-SUB'!$V$3:$W$624,2,0)),0,VLOOKUP(CONCATENATE($B85,D$2,"SINGLE"),'I-SUB'!$V$3:$W$624,2,0))</f>
        <v>0</v>
      </c>
      <c r="E85" s="11">
        <f>IF(ISNA(VLOOKUP(CONCATENATE($B85,E$2,"SINGLE"),'I-SUB'!$V$3:$W$624,2,0)),0,VLOOKUP(CONCATENATE($B85,E$2,"SINGLE"),'I-SUB'!$V$3:$W$624,2,0))</f>
        <v>0</v>
      </c>
      <c r="F85" s="11">
        <f>IF(ISNA(VLOOKUP(CONCATENATE($B85,F$2,"SINGLE"),'I-SUB'!$V$3:$W$624,2,0)),0,VLOOKUP(CONCATENATE($B85,F$2,"SINGLE"),'I-SUB'!$V$3:$W$624,2,0))</f>
        <v>0</v>
      </c>
      <c r="G85" s="11">
        <f>IF(ISNA(VLOOKUP(CONCATENATE($B85,G$2,"SINGLE"),'I-SUB'!$V$3:$W$624,2,0)),0,VLOOKUP(CONCATENATE($B85,G$2,"SINGLE"),'I-SUB'!$V$3:$W$624,2,0))</f>
        <v>0</v>
      </c>
      <c r="H85" s="11">
        <f>IF(ISNA(VLOOKUP(CONCATENATE($B85,H$2,"SINGLE"),'I-SUB'!$V$3:$W$624,2,0)),0,VLOOKUP(CONCATENATE($B85,H$2,"SINGLE"),'I-SUB'!$V$3:$W$624,2,0))</f>
        <v>0</v>
      </c>
      <c r="I85" s="11">
        <f>IF(ISNA(VLOOKUP(CONCATENATE($B85,I$2,"SINGLE"),'I-SUB'!$V$3:$W$624,2,0)),0,VLOOKUP(CONCATENATE($B85,I$2,"SINGLE"),'I-SUB'!$V$3:$W$624,2,0))</f>
        <v>0</v>
      </c>
      <c r="J85" s="11">
        <f>IF(ISNA(VLOOKUP(CONCATENATE($B85,J$2,"SINGLE"),'I-SUB'!$V$3:$W$624,2,0)),0,VLOOKUP(CONCATENATE($B85,J$2,"SINGLE"),'I-SUB'!$V$3:$W$624,2,0))</f>
        <v>0</v>
      </c>
      <c r="K85" s="11">
        <f>IF(ISNA(VLOOKUP(CONCATENATE($B85,K$2,"SINGLE"),'I-SUB'!$V$3:$W$624,2,0)),0,VLOOKUP(CONCATENATE($B85,K$2,"SINGLE"),'I-SUB'!$V$3:$W$624,2,0))</f>
        <v>0</v>
      </c>
      <c r="L85" s="11">
        <f>IF(ISNA(VLOOKUP(CONCATENATE($B85,L$2,"SINGLE"),'I-SUB'!$V$3:$W$624,2,0)),0,VLOOKUP(CONCATENATE($B85,L$2,"SINGLE"),'I-SUB'!$V$3:$W$624,2,0))</f>
        <v>0</v>
      </c>
      <c r="M85" s="11">
        <f>IF(ISNA(VLOOKUP(CONCATENATE($B85,M$2,"SINGLE"),'I-SUB'!$V$3:$W$624,2,0)),0,VLOOKUP(CONCATENATE($B85,M$2,"SINGLE"),'I-SUB'!$V$3:$W$624,2,0))</f>
        <v>0</v>
      </c>
      <c r="N85" s="11">
        <f>IF(ISNA(VLOOKUP(CONCATENATE($B85,N$2,"SINGLE"),'I-SUB'!$V$3:$W$624,2,0)),0,VLOOKUP(CONCATENATE($B85,N$2,"SINGLE"),'I-SUB'!$V$3:$W$624,2,0))</f>
        <v>0</v>
      </c>
      <c r="O85" s="11">
        <f>IF(ISNA(VLOOKUP(CONCATENATE($B85,O$2,"SINGLE"),'I-SUB'!$V$3:$W$624,2,0)),0,VLOOKUP(CONCATENATE($B85,O$2,"SINGLE"),'I-SUB'!$V$3:$W$624,2,0))</f>
        <v>0</v>
      </c>
      <c r="P85" s="54">
        <f>SUM(C85:O85)</f>
        <v>0</v>
      </c>
      <c r="Q85" s="11">
        <f>IF(ISNA(VLOOKUP(CONCATENATE($B85,Q$2,"SINGLE"),'II-SUB'!$V$3:$W$630,2,0)),0,VLOOKUP(CONCATENATE($B85,Q$2,"SINGLE"),'II-SUB'!$V$3:$W$630,2,0))</f>
        <v>127.8</v>
      </c>
      <c r="R85" s="11">
        <f>IF(ISNA(VLOOKUP(CONCATENATE($B85,R$2,"SINGLE"),'II-SUB'!$V$3:$W$630,2,0)),0,VLOOKUP(CONCATENATE($B85,R$2,"SINGLE"),'II-SUB'!$V$3:$W$630,2,0))</f>
        <v>0</v>
      </c>
      <c r="S85" s="11">
        <f>IF(ISNA(VLOOKUP(CONCATENATE($B85,S$2,"SINGLE"),'II-SUB'!$V$3:$W$630,2,0)),0,VLOOKUP(CONCATENATE($B85,S$2,"SINGLE"),'II-SUB'!$V$3:$W$630,2,0))</f>
        <v>0</v>
      </c>
      <c r="T85" s="11">
        <f>IF(ISNA(VLOOKUP(CONCATENATE($B85,T$2,"SINGLE"),'II-SUB'!$V$3:$W$630,2,0)),0,VLOOKUP(CONCATENATE($B85,T$2,"SINGLE"),'II-SUB'!$V$3:$W$630,2,0))</f>
        <v>0</v>
      </c>
      <c r="U85" s="11">
        <f>IF(ISNA(VLOOKUP(CONCATENATE($B85,U$2,"SINGLE"),'II-SUB'!$V$3:$W$630,2,0)),0,VLOOKUP(CONCATENATE($B85,U$2,"SINGLE"),'II-SUB'!$V$3:$W$630,2,0))</f>
        <v>0</v>
      </c>
      <c r="V85" s="11">
        <f>IF(ISNA(VLOOKUP(CONCATENATE($B85,V$2,"SINGLE"),'II-SUB'!$V$3:$W$630,2,0)),0,VLOOKUP(CONCATENATE($B85,V$2,"SINGLE"),'II-SUB'!$V$3:$W$630,2,0))</f>
        <v>0</v>
      </c>
      <c r="W85" s="11">
        <f>IF(ISNA(VLOOKUP(CONCATENATE($B85,W$2,"SINGLE"),'II-SUB'!$V$3:$W$630,2,0)),0,VLOOKUP(CONCATENATE($B85,W$2,"SINGLE"),'II-SUB'!$V$3:$W$630,2,0))</f>
        <v>0</v>
      </c>
      <c r="X85" s="11">
        <f>IF(ISNA(VLOOKUP(CONCATENATE($B85,X$2,"SINGLE"),'II-SUB'!$V$3:$W$630,2,0)),0,VLOOKUP(CONCATENATE($B85,X$2,"SINGLE"),'II-SUB'!$V$3:$W$630,2,0))</f>
        <v>0</v>
      </c>
      <c r="Y85" s="11">
        <f>IF(ISNA(VLOOKUP(CONCATENATE($B85,Y$2,"SINGLE"),'II-SUB'!$V$3:$W$630,2,0)),0,VLOOKUP(CONCATENATE($B85,Y$2,"SINGLE"),'II-SUB'!$V$3:$W$630,2,0))</f>
        <v>0</v>
      </c>
      <c r="Z85" s="11">
        <f>IF(ISNA(VLOOKUP(CONCATENATE($B85,Z$2,"SINGLE"),'II-SUB'!$V$3:$W$630,2,0)),0,VLOOKUP(CONCATENATE($B85,Z$2,"SINGLE"),'II-SUB'!$V$3:$W$630,2,0))</f>
        <v>0</v>
      </c>
      <c r="AA85" s="11">
        <f>IF(ISNA(VLOOKUP(CONCATENATE($B85,AA$2,"SINGLE"),'II-SUB'!$V$3:$W$630,2,0)),0,VLOOKUP(CONCATENATE($B85,AA$2,"SINGLE"),'II-SUB'!$V$3:$W$630,2,0))</f>
        <v>0</v>
      </c>
      <c r="AB85" s="11">
        <f>IF(ISNA(VLOOKUP(CONCATENATE($B85,AB$2,"SINGLE"),'II-SUB'!$V$3:$W$630,2,0)),0,VLOOKUP(CONCATENATE($B85,AB$2,"SINGLE"),'II-SUB'!$V$3:$W$630,2,0))</f>
        <v>0</v>
      </c>
      <c r="AC85" s="11">
        <f>IF(ISNA(VLOOKUP(CONCATENATE($B85,AC$2,"SINGLE"),'II-SUB'!$V$3:$W$630,2,0)),0,VLOOKUP(CONCATENATE($B85,AC$2,"SINGLE"),'II-SUB'!$V$3:$W$630,2,0))</f>
        <v>0</v>
      </c>
      <c r="AD85" s="54">
        <f>SUM(Q85:AC85)</f>
        <v>127.8</v>
      </c>
      <c r="AE85" s="11">
        <f>IF(ISNA(VLOOKUP(CONCATENATE($B85,AE$2,"SINGLE"),MW!$V$3:$W$600,2,0)),0,VLOOKUP(CONCATENATE($B85,AE$2,"SINGLE"),MW!$V$3:$W$600,2,0))</f>
        <v>0</v>
      </c>
      <c r="AF85" s="11">
        <f>IF(ISNA(VLOOKUP(CONCATENATE($B85,AF$2,"SINGLE"),MW!$V$3:$W$600,2,0)),0,VLOOKUP(CONCATENATE($B85,AF$2,"SINGLE"),MW!$V$3:$W$600,2,0))</f>
        <v>0</v>
      </c>
      <c r="AG85" s="11">
        <f>IF(ISNA(VLOOKUP(CONCATENATE($B85,AG$2,"SINGLE"),MW!$V$3:$W$600,2,0)),0,VLOOKUP(CONCATENATE($B85,AG$2,"SINGLE"),MW!$V$3:$W$600,2,0))</f>
        <v>0</v>
      </c>
      <c r="AH85" s="11">
        <f>IF(ISNA(VLOOKUP(CONCATENATE($B85,AH$2,"SINGLE"),MW!$V$3:$W$600,2,0)),0,VLOOKUP(CONCATENATE($B85,AH$2,"SINGLE"),MW!$V$3:$W$600,2,0))</f>
        <v>0</v>
      </c>
      <c r="AI85" s="11">
        <f>IF(ISNA(VLOOKUP(CONCATENATE($B85,AI$2,"SINGLE"),MW!$V$3:$W$600,2,0)),0,VLOOKUP(CONCATENATE($B85,AI$2,"SINGLE"),MW!$V$3:$W$600,2,0))</f>
        <v>0</v>
      </c>
      <c r="AJ85" s="11">
        <f>IF(ISNA(VLOOKUP(CONCATENATE($B85,AJ$2,"SINGLE"),MW!$V$3:$W$600,2,0)),0,VLOOKUP(CONCATENATE($B85,AJ$2,"SINGLE"),MW!$V$3:$W$600,2,0))</f>
        <v>0</v>
      </c>
      <c r="AK85" s="11">
        <f>IF(ISNA(VLOOKUP(CONCATENATE($B85,AK$2,"SINGLE"),MW!$V$3:$W$600,2,0)),0,VLOOKUP(CONCATENATE($B85,AK$2,"SINGLE"),MW!$V$3:$W$600,2,0))</f>
        <v>0</v>
      </c>
      <c r="AL85" s="11">
        <f>IF(ISNA(VLOOKUP(CONCATENATE($B85,AL$2,"SINGLE"),MW!$V$3:$W$600,2,0)),0,VLOOKUP(CONCATENATE($B85,AL$2,"SINGLE"),MW!$V$3:$W$600,2,0))</f>
        <v>0</v>
      </c>
      <c r="AM85" s="11">
        <f>IF(ISNA(VLOOKUP(CONCATENATE($B85,AM$2,"SINGLE"),MW!$V$3:$W$600,2,0)),0,VLOOKUP(CONCATENATE($B85,AM$2,"SINGLE"),MW!$V$3:$W$600,2,0))</f>
        <v>0</v>
      </c>
      <c r="AN85" s="11">
        <f>IF(ISNA(VLOOKUP(CONCATENATE($B85,AN$2,"SINGLE"),MW!$V$3:$W$600,2,0)),0,VLOOKUP(CONCATENATE($B85,AN$2,"SINGLE"),MW!$V$3:$W$600,2,0))</f>
        <v>0</v>
      </c>
      <c r="AO85" s="11">
        <f>IF(ISNA(VLOOKUP(CONCATENATE($B85,AO$2,"SINGLE"),MW!$V$3:$W$600,2,0)),0,VLOOKUP(CONCATENATE($B85,AO$2,"SINGLE"),MW!$V$3:$W$600,2,0))</f>
        <v>0</v>
      </c>
      <c r="AP85" s="54">
        <f>SUM(AE85:AO85)</f>
        <v>0</v>
      </c>
      <c r="AQ85" s="11">
        <f>IF(ISNA(VLOOKUP(CONCATENATE($B85,AQ$2,"SINGLE"),'III-SUB'!$V$3:$W$633,2,0)),0,VLOOKUP(CONCATENATE($B85,AQ$2,"SINGLE"),'III-SUB'!$V$3:$W$633,2,0))</f>
        <v>0</v>
      </c>
      <c r="AR85" s="11">
        <f>IF(ISNA(VLOOKUP(CONCATENATE($B85,AR$2,"SINGLE"),'III-SUB'!$V$3:$W$633,2,0)),0,VLOOKUP(CONCATENATE($B85,AR$2,"SINGLE"),'III-SUB'!$V$3:$W$633,2,0))</f>
        <v>0</v>
      </c>
      <c r="AS85" s="11">
        <f>IF(ISNA(VLOOKUP(CONCATENATE($B85,AS$2,"SINGLE"),'III-SUB'!$V$3:$W$633,2,0)),0,VLOOKUP(CONCATENATE($B85,AS$2,"SINGLE"),'III-SUB'!$V$3:$W$633,2,0))</f>
        <v>0</v>
      </c>
      <c r="AT85" s="11">
        <f>IF(ISNA(VLOOKUP(CONCATENATE($B85,AT$2,"SINGLE"),'III-SUB'!$V$3:$W$633,2,0)),0,VLOOKUP(CONCATENATE($B85,AT$2,"SINGLE"),'III-SUB'!$V$3:$W$633,2,0))</f>
        <v>0</v>
      </c>
      <c r="AU85" s="11">
        <f>IF(ISNA(VLOOKUP(CONCATENATE($B85,AU$2,"SINGLE"),'III-SUB'!$V$3:$W$633,2,0)),0,VLOOKUP(CONCATENATE($B85,AU$2,"SINGLE"),'III-SUB'!$V$3:$W$633,2,0))</f>
        <v>0</v>
      </c>
      <c r="AV85" s="11">
        <f>IF(ISNA(VLOOKUP(CONCATENATE($B85,AV$2,"SINGLE"),'III-SUB'!$V$3:$W$633,2,0)),0,VLOOKUP(CONCATENATE($B85,AV$2,"SINGLE"),'III-SUB'!$V$3:$W$633,2,0))</f>
        <v>0</v>
      </c>
      <c r="AW85" s="11">
        <f>IF(ISNA(VLOOKUP(CONCATENATE($B85,AW$2,"SINGLE"),'III-SUB'!$V$3:$W$633,2,0)),0,VLOOKUP(CONCATENATE($B85,AW$2,"SINGLE"),'III-SUB'!$V$3:$W$633,2,0))</f>
        <v>0</v>
      </c>
      <c r="AX85" s="11">
        <f>IF(ISNA(VLOOKUP(CONCATENATE($B85,AX$2,"SINGLE"),'III-SUB'!$V$3:$W$633,2,0)),0,VLOOKUP(CONCATENATE($B85,AX$2,"SINGLE"),'III-SUB'!$V$3:$W$633,2,0))</f>
        <v>0</v>
      </c>
      <c r="AY85" s="11">
        <f>IF(ISNA(VLOOKUP(CONCATENATE($B85,AY$2,"SINGLE"),'III-SUB'!$V$3:$W$633,2,0)),0,VLOOKUP(CONCATENATE($B85,AY$2,"SINGLE"),'III-SUB'!$V$3:$W$633,2,0))</f>
        <v>0</v>
      </c>
      <c r="AZ85" s="11">
        <f>IF(ISNA(VLOOKUP(CONCATENATE($B85,AZ$2,"SINGLE"),'III-SUB'!$V$3:$W$633,2,0)),0,VLOOKUP(CONCATENATE($B85,AZ$2,"SINGLE"),'III-SUB'!$V$3:$W$633,2,0))</f>
        <v>0</v>
      </c>
      <c r="BA85" s="11">
        <f>IF(ISNA(VLOOKUP(CONCATENATE($B85,BA$2,"SINGLE"),'III-SUB'!$V$3:$W$633,2,0)),0,VLOOKUP(CONCATENATE($B85,BA$2,"SINGLE"),'III-SUB'!$V$3:$W$633,2,0))</f>
        <v>0</v>
      </c>
      <c r="BB85" s="11">
        <f>IF(ISNA(VLOOKUP(CONCATENATE($B85,BB$2,"SINGLE"),'III-SUB'!$V$3:$W$633,2,0)),0,VLOOKUP(CONCATENATE($B85,BB$2,"SINGLE"),'III-SUB'!$V$3:$W$633,2,0))</f>
        <v>0</v>
      </c>
      <c r="BC85" s="11">
        <f>IF(ISNA(VLOOKUP(CONCATENATE($B85,BC$2,"SINGLE"),'III-SUB'!$V$3:$W$633,2,0)),0,VLOOKUP(CONCATENATE($B85,BC$2,"SINGLE"),'III-SUB'!$V$3:$W$633,2,0))</f>
        <v>0</v>
      </c>
      <c r="BD85" s="54">
        <f>SUM(AQ85:BC85)</f>
        <v>0</v>
      </c>
      <c r="BE85" s="54">
        <f>IF(ISNA(VLOOKUP(CONCATENATE($B85,BE$2,"SINGLE"),VHF!$V$3:$W$627,2,0)),0,VLOOKUP(CONCATENATE($B85,BE$2,"SINGLE"),VHF!$V$3:$W$627,2,0))</f>
        <v>114.4</v>
      </c>
      <c r="BF85" s="11">
        <f>IF(ISNA(VLOOKUP(CONCATENATE($B85,BF$2,"SINGLE"),UHF!$V$3:$W$612,2,0)),0,VLOOKUP(CONCATENATE($B85,BF$2,"SINGLE"),UHF!$V$3:$W$612,2,0))</f>
        <v>0</v>
      </c>
      <c r="BG85" s="11">
        <f>IF(ISNA(VLOOKUP(CONCATENATE($B85,BG$2,"SINGLE"),UHF!$V$3:$W$612,2,0)),0,VLOOKUP(CONCATENATE($B85,BG$2,"SINGLE"),UHF!$V$3:$W$612,2,0))</f>
        <v>0</v>
      </c>
      <c r="BH85" s="11">
        <f>IF(ISNA(VLOOKUP(CONCATENATE($B85,BH$2,"SINGLE"),UHF!$V$3:$W$612,2,0)),0,VLOOKUP(CONCATENATE($B85,BH$2,"SINGLE"),UHF!$V$3:$W$612,2,0))</f>
        <v>0</v>
      </c>
      <c r="BI85" s="11">
        <f>IF(ISNA(VLOOKUP(CONCATENATE($B85,BI$2,"SINGLE"),UHF!$V$3:$W$612,2,0)),0,VLOOKUP(CONCATENATE($B85,BI$2,"SINGLE"),UHF!$V$3:$W$612,2,0))</f>
        <v>0</v>
      </c>
      <c r="BJ85" s="11">
        <f>IF(ISNA(VLOOKUP(CONCATENATE($B85,BJ$2,"SINGLE"),UHF!$V$3:$W$612,2,0)),0,VLOOKUP(CONCATENATE($B85,BJ$2,"SINGLE"),UHF!$V$3:$W$612,2,0))</f>
        <v>0</v>
      </c>
      <c r="BK85" s="11">
        <f>IF(ISNA(VLOOKUP(CONCATENATE($B85,BK$2,"SINGLE"),UHF!$V$3:$W$612,2,0)),0,VLOOKUP(CONCATENATE($B85,BK$2,"SINGLE"),UHF!$V$3:$W$612,2,0))</f>
        <v>0</v>
      </c>
      <c r="BL85" s="11">
        <f>IF(ISNA(VLOOKUP(CONCATENATE($B85,BL$2,"SINGLE"),UHF!$V$3:$W$612,2,0)),0,VLOOKUP(CONCATENATE($B85,BL$2,"SINGLE"),UHF!$V$3:$W$612,2,0))</f>
        <v>0</v>
      </c>
      <c r="BM85" s="11">
        <f>IF(ISNA(VLOOKUP(CONCATENATE($B85,BM$2,"SINGLE"),UHF!$V$3:$W$612,2,0)),0,VLOOKUP(CONCATENATE($B85,BM$2,"SINGLE"),UHF!$V$3:$W$612,2,0))</f>
        <v>0</v>
      </c>
      <c r="BN85" s="11">
        <f>IF(ISNA(VLOOKUP(CONCATENATE($B85,BN$2,"SINGLE"),UHF!$V$3:$W$612,2,0)),0,VLOOKUP(CONCATENATE($B85,BN$2,"SINGLE"),UHF!$V$3:$W$612,2,0))</f>
        <v>0</v>
      </c>
      <c r="BO85" s="11">
        <f>IF(ISNA(VLOOKUP(CONCATENATE($B85,BO$2,"SINGLE"),UHF!$V$3:$W$612,2,0)),0,VLOOKUP(CONCATENATE($B85,BO$2,"SINGLE"),UHF!$V$3:$W$612,2,0))</f>
        <v>0</v>
      </c>
      <c r="BP85" s="11">
        <f>IF(ISNA(VLOOKUP(CONCATENATE($B85,BP$2,"SINGLE"),UHF!$V$3:$W$612,2,0)),0,VLOOKUP(CONCATENATE($B85,BP$2,"SINGLE"),UHF!$V$3:$W$612,2,0))</f>
        <v>0</v>
      </c>
      <c r="BQ85" s="11">
        <f>IF(ISNA(VLOOKUP(CONCATENATE($B85,BQ$2,"SINGLE"),UHF!$V$3:$W$612,2,0)),0,VLOOKUP(CONCATENATE($B85,BQ$2,"SINGLE"),UHF!$V$3:$W$612,2,0))</f>
        <v>0</v>
      </c>
      <c r="BR85" s="54">
        <f>SUM(BF85:BQ85)</f>
        <v>0</v>
      </c>
      <c r="BS85" s="54">
        <f>IF(ISNA(VLOOKUP(CONCATENATE($B85,BS$2,"SINGLE"),'A1'!$V$3:$W$612,2,0)),0,VLOOKUP(CONCATENATE($B85,BS$2,"SINGLE"),'A1'!$V$3:$W$612,2,0))</f>
        <v>0</v>
      </c>
      <c r="BT85" s="11">
        <f>SUM(C85,Q85,AQ85,BE85,BS85)</f>
        <v>242.2</v>
      </c>
      <c r="BU85" s="11">
        <f>SUM(D85,R85,AR85,BF85)</f>
        <v>0</v>
      </c>
      <c r="BV85" s="11">
        <f>SUM(E85,S85,AE85,AS85,BG85)</f>
        <v>0</v>
      </c>
      <c r="BW85" s="11">
        <f>SUM(F85,T85,AF85,AT85,BH85)</f>
        <v>0</v>
      </c>
      <c r="BX85" s="11">
        <f>SUM(G85,U85,AG85,AU85,BI85)</f>
        <v>0</v>
      </c>
      <c r="BY85" s="11">
        <f>SUM(H85,V85,AH85,AV85,BJ85)</f>
        <v>0</v>
      </c>
      <c r="BZ85" s="11">
        <f>SUM(I85,W85,AI85,AW85,BK85)</f>
        <v>0</v>
      </c>
      <c r="CA85" s="11">
        <f>SUM(J85,X85,AJ85,AX85,BL85)</f>
        <v>0</v>
      </c>
      <c r="CB85" s="11">
        <f>SUM(K85,Y85,AK85,AY85,BM85)</f>
        <v>0</v>
      </c>
      <c r="CC85" s="11">
        <f>SUM(L85,Z85,AL85,AZ85,BN85)</f>
        <v>0</v>
      </c>
      <c r="CD85" s="11">
        <f>SUM(M85,AA85,AM85,BA85,BO85)</f>
        <v>0</v>
      </c>
      <c r="CE85" s="11">
        <f>SUM(N85,AB85,AN85,BB85,BP85)</f>
        <v>0</v>
      </c>
      <c r="CF85" s="11">
        <f>SUM(O85,AC85,AO85,BC85,BQ85)</f>
        <v>0</v>
      </c>
      <c r="CG85" s="11">
        <f>SUM(BT85:CF85)</f>
        <v>242.2</v>
      </c>
      <c r="CH85" s="11">
        <f>SUM(P85,AD85,AP85,BD85,BE85,BR85,BS85)</f>
        <v>242.2</v>
      </c>
      <c r="CI85" s="11">
        <f>MIN(P85,AD85,AP85,BD85,BE85,BR85,BS85)</f>
        <v>0</v>
      </c>
      <c r="CJ85" s="51">
        <f>SUM(CH85-CI85)</f>
        <v>242.2</v>
      </c>
    </row>
    <row r="86" spans="1:88" x14ac:dyDescent="0.2">
      <c r="A86" s="21" t="str">
        <f t="shared" si="0"/>
        <v>84.</v>
      </c>
      <c r="B86" s="8" t="str">
        <f>'Seznam-SO'!A107</f>
        <v>OK2BDS</v>
      </c>
      <c r="C86" s="11">
        <f>IF(ISNA(VLOOKUP(CONCATENATE($B86,C$2,"SINGLE"),'I-SUB'!$V$3:$W$624,2,0)),0,VLOOKUP(CONCATENATE($B86,C$2,"SINGLE"),'I-SUB'!$V$3:$W$624,2,0))</f>
        <v>0</v>
      </c>
      <c r="D86" s="11">
        <f>IF(ISNA(VLOOKUP(CONCATENATE($B86,D$2,"SINGLE"),'I-SUB'!$V$3:$W$624,2,0)),0,VLOOKUP(CONCATENATE($B86,D$2,"SINGLE"),'I-SUB'!$V$3:$W$624,2,0))</f>
        <v>0</v>
      </c>
      <c r="E86" s="11">
        <f>IF(ISNA(VLOOKUP(CONCATENATE($B86,E$2,"SINGLE"),'I-SUB'!$V$3:$W$624,2,0)),0,VLOOKUP(CONCATENATE($B86,E$2,"SINGLE"),'I-SUB'!$V$3:$W$624,2,0))</f>
        <v>0</v>
      </c>
      <c r="F86" s="11">
        <f>IF(ISNA(VLOOKUP(CONCATENATE($B86,F$2,"SINGLE"),'I-SUB'!$V$3:$W$624,2,0)),0,VLOOKUP(CONCATENATE($B86,F$2,"SINGLE"),'I-SUB'!$V$3:$W$624,2,0))</f>
        <v>0</v>
      </c>
      <c r="G86" s="11">
        <f>IF(ISNA(VLOOKUP(CONCATENATE($B86,G$2,"SINGLE"),'I-SUB'!$V$3:$W$624,2,0)),0,VLOOKUP(CONCATENATE($B86,G$2,"SINGLE"),'I-SUB'!$V$3:$W$624,2,0))</f>
        <v>0</v>
      </c>
      <c r="H86" s="11">
        <f>IF(ISNA(VLOOKUP(CONCATENATE($B86,H$2,"SINGLE"),'I-SUB'!$V$3:$W$624,2,0)),0,VLOOKUP(CONCATENATE($B86,H$2,"SINGLE"),'I-SUB'!$V$3:$W$624,2,0))</f>
        <v>0</v>
      </c>
      <c r="I86" s="11">
        <f>IF(ISNA(VLOOKUP(CONCATENATE($B86,I$2,"SINGLE"),'I-SUB'!$V$3:$W$624,2,0)),0,VLOOKUP(CONCATENATE($B86,I$2,"SINGLE"),'I-SUB'!$V$3:$W$624,2,0))</f>
        <v>0</v>
      </c>
      <c r="J86" s="11">
        <f>IF(ISNA(VLOOKUP(CONCATENATE($B86,J$2,"SINGLE"),'I-SUB'!$V$3:$W$624,2,0)),0,VLOOKUP(CONCATENATE($B86,J$2,"SINGLE"),'I-SUB'!$V$3:$W$624,2,0))</f>
        <v>0</v>
      </c>
      <c r="K86" s="11">
        <f>IF(ISNA(VLOOKUP(CONCATENATE($B86,K$2,"SINGLE"),'I-SUB'!$V$3:$W$624,2,0)),0,VLOOKUP(CONCATENATE($B86,K$2,"SINGLE"),'I-SUB'!$V$3:$W$624,2,0))</f>
        <v>0</v>
      </c>
      <c r="L86" s="11">
        <f>IF(ISNA(VLOOKUP(CONCATENATE($B86,L$2,"SINGLE"),'I-SUB'!$V$3:$W$624,2,0)),0,VLOOKUP(CONCATENATE($B86,L$2,"SINGLE"),'I-SUB'!$V$3:$W$624,2,0))</f>
        <v>0</v>
      </c>
      <c r="M86" s="11">
        <f>IF(ISNA(VLOOKUP(CONCATENATE($B86,M$2,"SINGLE"),'I-SUB'!$V$3:$W$624,2,0)),0,VLOOKUP(CONCATENATE($B86,M$2,"SINGLE"),'I-SUB'!$V$3:$W$624,2,0))</f>
        <v>0</v>
      </c>
      <c r="N86" s="11">
        <f>IF(ISNA(VLOOKUP(CONCATENATE($B86,N$2,"SINGLE"),'I-SUB'!$V$3:$W$624,2,0)),0,VLOOKUP(CONCATENATE($B86,N$2,"SINGLE"),'I-SUB'!$V$3:$W$624,2,0))</f>
        <v>0</v>
      </c>
      <c r="O86" s="11">
        <f>IF(ISNA(VLOOKUP(CONCATENATE($B86,O$2,"SINGLE"),'I-SUB'!$V$3:$W$624,2,0)),0,VLOOKUP(CONCATENATE($B86,O$2,"SINGLE"),'I-SUB'!$V$3:$W$624,2,0))</f>
        <v>0</v>
      </c>
      <c r="P86" s="54">
        <f>SUM(C86:O86)</f>
        <v>0</v>
      </c>
      <c r="Q86" s="11">
        <f>IF(ISNA(VLOOKUP(CONCATENATE($B86,Q$2,"SINGLE"),'II-SUB'!$V$3:$W$630,2,0)),0,VLOOKUP(CONCATENATE($B86,Q$2,"SINGLE"),'II-SUB'!$V$3:$W$630,2,0))</f>
        <v>0</v>
      </c>
      <c r="R86" s="11">
        <f>IF(ISNA(VLOOKUP(CONCATENATE($B86,R$2,"SINGLE"),'II-SUB'!$V$3:$W$630,2,0)),0,VLOOKUP(CONCATENATE($B86,R$2,"SINGLE"),'II-SUB'!$V$3:$W$630,2,0))</f>
        <v>0</v>
      </c>
      <c r="S86" s="11">
        <f>IF(ISNA(VLOOKUP(CONCATENATE($B86,S$2,"SINGLE"),'II-SUB'!$V$3:$W$630,2,0)),0,VLOOKUP(CONCATENATE($B86,S$2,"SINGLE"),'II-SUB'!$V$3:$W$630,2,0))</f>
        <v>0</v>
      </c>
      <c r="T86" s="11">
        <f>IF(ISNA(VLOOKUP(CONCATENATE($B86,T$2,"SINGLE"),'II-SUB'!$V$3:$W$630,2,0)),0,VLOOKUP(CONCATENATE($B86,T$2,"SINGLE"),'II-SUB'!$V$3:$W$630,2,0))</f>
        <v>0</v>
      </c>
      <c r="U86" s="11">
        <f>IF(ISNA(VLOOKUP(CONCATENATE($B86,U$2,"SINGLE"),'II-SUB'!$V$3:$W$630,2,0)),0,VLOOKUP(CONCATENATE($B86,U$2,"SINGLE"),'II-SUB'!$V$3:$W$630,2,0))</f>
        <v>0</v>
      </c>
      <c r="V86" s="11">
        <f>IF(ISNA(VLOOKUP(CONCATENATE($B86,V$2,"SINGLE"),'II-SUB'!$V$3:$W$630,2,0)),0,VLOOKUP(CONCATENATE($B86,V$2,"SINGLE"),'II-SUB'!$V$3:$W$630,2,0))</f>
        <v>0</v>
      </c>
      <c r="W86" s="11">
        <f>IF(ISNA(VLOOKUP(CONCATENATE($B86,W$2,"SINGLE"),'II-SUB'!$V$3:$W$630,2,0)),0,VLOOKUP(CONCATENATE($B86,W$2,"SINGLE"),'II-SUB'!$V$3:$W$630,2,0))</f>
        <v>0</v>
      </c>
      <c r="X86" s="11">
        <f>IF(ISNA(VLOOKUP(CONCATENATE($B86,X$2,"SINGLE"),'II-SUB'!$V$3:$W$630,2,0)),0,VLOOKUP(CONCATENATE($B86,X$2,"SINGLE"),'II-SUB'!$V$3:$W$630,2,0))</f>
        <v>0</v>
      </c>
      <c r="Y86" s="11">
        <f>IF(ISNA(VLOOKUP(CONCATENATE($B86,Y$2,"SINGLE"),'II-SUB'!$V$3:$W$630,2,0)),0,VLOOKUP(CONCATENATE($B86,Y$2,"SINGLE"),'II-SUB'!$V$3:$W$630,2,0))</f>
        <v>0</v>
      </c>
      <c r="Z86" s="11">
        <f>IF(ISNA(VLOOKUP(CONCATENATE($B86,Z$2,"SINGLE"),'II-SUB'!$V$3:$W$630,2,0)),0,VLOOKUP(CONCATENATE($B86,Z$2,"SINGLE"),'II-SUB'!$V$3:$W$630,2,0))</f>
        <v>0</v>
      </c>
      <c r="AA86" s="11">
        <f>IF(ISNA(VLOOKUP(CONCATENATE($B86,AA$2,"SINGLE"),'II-SUB'!$V$3:$W$630,2,0)),0,VLOOKUP(CONCATENATE($B86,AA$2,"SINGLE"),'II-SUB'!$V$3:$W$630,2,0))</f>
        <v>0</v>
      </c>
      <c r="AB86" s="11">
        <f>IF(ISNA(VLOOKUP(CONCATENATE($B86,AB$2,"SINGLE"),'II-SUB'!$V$3:$W$630,2,0)),0,VLOOKUP(CONCATENATE($B86,AB$2,"SINGLE"),'II-SUB'!$V$3:$W$630,2,0))</f>
        <v>0</v>
      </c>
      <c r="AC86" s="11">
        <f>IF(ISNA(VLOOKUP(CONCATENATE($B86,AC$2,"SINGLE"),'II-SUB'!$V$3:$W$630,2,0)),0,VLOOKUP(CONCATENATE($B86,AC$2,"SINGLE"),'II-SUB'!$V$3:$W$630,2,0))</f>
        <v>0</v>
      </c>
      <c r="AD86" s="54">
        <f>SUM(Q86:AC86)</f>
        <v>0</v>
      </c>
      <c r="AE86" s="11">
        <f>IF(ISNA(VLOOKUP(CONCATENATE($B86,AE$2,"SINGLE"),MW!$V$3:$W$600,2,0)),0,VLOOKUP(CONCATENATE($B86,AE$2,"SINGLE"),MW!$V$3:$W$600,2,0))</f>
        <v>0</v>
      </c>
      <c r="AF86" s="11">
        <f>IF(ISNA(VLOOKUP(CONCATENATE($B86,AF$2,"SINGLE"),MW!$V$3:$W$600,2,0)),0,VLOOKUP(CONCATENATE($B86,AF$2,"SINGLE"),MW!$V$3:$W$600,2,0))</f>
        <v>0</v>
      </c>
      <c r="AG86" s="11">
        <f>IF(ISNA(VLOOKUP(CONCATENATE($B86,AG$2,"SINGLE"),MW!$V$3:$W$600,2,0)),0,VLOOKUP(CONCATENATE($B86,AG$2,"SINGLE"),MW!$V$3:$W$600,2,0))</f>
        <v>0</v>
      </c>
      <c r="AH86" s="11">
        <f>IF(ISNA(VLOOKUP(CONCATENATE($B86,AH$2,"SINGLE"),MW!$V$3:$W$600,2,0)),0,VLOOKUP(CONCATENATE($B86,AH$2,"SINGLE"),MW!$V$3:$W$600,2,0))</f>
        <v>0</v>
      </c>
      <c r="AI86" s="11">
        <f>IF(ISNA(VLOOKUP(CONCATENATE($B86,AI$2,"SINGLE"),MW!$V$3:$W$600,2,0)),0,VLOOKUP(CONCATENATE($B86,AI$2,"SINGLE"),MW!$V$3:$W$600,2,0))</f>
        <v>0</v>
      </c>
      <c r="AJ86" s="11">
        <f>IF(ISNA(VLOOKUP(CONCATENATE($B86,AJ$2,"SINGLE"),MW!$V$3:$W$600,2,0)),0,VLOOKUP(CONCATENATE($B86,AJ$2,"SINGLE"),MW!$V$3:$W$600,2,0))</f>
        <v>0</v>
      </c>
      <c r="AK86" s="11">
        <f>IF(ISNA(VLOOKUP(CONCATENATE($B86,AK$2,"SINGLE"),MW!$V$3:$W$600,2,0)),0,VLOOKUP(CONCATENATE($B86,AK$2,"SINGLE"),MW!$V$3:$W$600,2,0))</f>
        <v>0</v>
      </c>
      <c r="AL86" s="11">
        <f>IF(ISNA(VLOOKUP(CONCATENATE($B86,AL$2,"SINGLE"),MW!$V$3:$W$600,2,0)),0,VLOOKUP(CONCATENATE($B86,AL$2,"SINGLE"),MW!$V$3:$W$600,2,0))</f>
        <v>0</v>
      </c>
      <c r="AM86" s="11">
        <f>IF(ISNA(VLOOKUP(CONCATENATE($B86,AM$2,"SINGLE"),MW!$V$3:$W$600,2,0)),0,VLOOKUP(CONCATENATE($B86,AM$2,"SINGLE"),MW!$V$3:$W$600,2,0))</f>
        <v>0</v>
      </c>
      <c r="AN86" s="11">
        <f>IF(ISNA(VLOOKUP(CONCATENATE($B86,AN$2,"SINGLE"),MW!$V$3:$W$600,2,0)),0,VLOOKUP(CONCATENATE($B86,AN$2,"SINGLE"),MW!$V$3:$W$600,2,0))</f>
        <v>0</v>
      </c>
      <c r="AO86" s="11">
        <f>IF(ISNA(VLOOKUP(CONCATENATE($B86,AO$2,"SINGLE"),MW!$V$3:$W$600,2,0)),0,VLOOKUP(CONCATENATE($B86,AO$2,"SINGLE"),MW!$V$3:$W$600,2,0))</f>
        <v>0</v>
      </c>
      <c r="AP86" s="54">
        <f>SUM(AE86:AO86)</f>
        <v>0</v>
      </c>
      <c r="AQ86" s="11">
        <f>IF(ISNA(VLOOKUP(CONCATENATE($B86,AQ$2,"SINGLE"),'III-SUB'!$V$3:$W$633,2,0)),0,VLOOKUP(CONCATENATE($B86,AQ$2,"SINGLE"),'III-SUB'!$V$3:$W$633,2,0))</f>
        <v>0</v>
      </c>
      <c r="AR86" s="11">
        <f>IF(ISNA(VLOOKUP(CONCATENATE($B86,AR$2,"SINGLE"),'III-SUB'!$V$3:$W$633,2,0)),0,VLOOKUP(CONCATENATE($B86,AR$2,"SINGLE"),'III-SUB'!$V$3:$W$633,2,0))</f>
        <v>0</v>
      </c>
      <c r="AS86" s="11">
        <f>IF(ISNA(VLOOKUP(CONCATENATE($B86,AS$2,"SINGLE"),'III-SUB'!$V$3:$W$633,2,0)),0,VLOOKUP(CONCATENATE($B86,AS$2,"SINGLE"),'III-SUB'!$V$3:$W$633,2,0))</f>
        <v>0</v>
      </c>
      <c r="AT86" s="11">
        <f>IF(ISNA(VLOOKUP(CONCATENATE($B86,AT$2,"SINGLE"),'III-SUB'!$V$3:$W$633,2,0)),0,VLOOKUP(CONCATENATE($B86,AT$2,"SINGLE"),'III-SUB'!$V$3:$W$633,2,0))</f>
        <v>0</v>
      </c>
      <c r="AU86" s="11">
        <f>IF(ISNA(VLOOKUP(CONCATENATE($B86,AU$2,"SINGLE"),'III-SUB'!$V$3:$W$633,2,0)),0,VLOOKUP(CONCATENATE($B86,AU$2,"SINGLE"),'III-SUB'!$V$3:$W$633,2,0))</f>
        <v>0</v>
      </c>
      <c r="AV86" s="11">
        <f>IF(ISNA(VLOOKUP(CONCATENATE($B86,AV$2,"SINGLE"),'III-SUB'!$V$3:$W$633,2,0)),0,VLOOKUP(CONCATENATE($B86,AV$2,"SINGLE"),'III-SUB'!$V$3:$W$633,2,0))</f>
        <v>0</v>
      </c>
      <c r="AW86" s="11">
        <f>IF(ISNA(VLOOKUP(CONCATENATE($B86,AW$2,"SINGLE"),'III-SUB'!$V$3:$W$633,2,0)),0,VLOOKUP(CONCATENATE($B86,AW$2,"SINGLE"),'III-SUB'!$V$3:$W$633,2,0))</f>
        <v>0</v>
      </c>
      <c r="AX86" s="11">
        <f>IF(ISNA(VLOOKUP(CONCATENATE($B86,AX$2,"SINGLE"),'III-SUB'!$V$3:$W$633,2,0)),0,VLOOKUP(CONCATENATE($B86,AX$2,"SINGLE"),'III-SUB'!$V$3:$W$633,2,0))</f>
        <v>0</v>
      </c>
      <c r="AY86" s="11">
        <f>IF(ISNA(VLOOKUP(CONCATENATE($B86,AY$2,"SINGLE"),'III-SUB'!$V$3:$W$633,2,0)),0,VLOOKUP(CONCATENATE($B86,AY$2,"SINGLE"),'III-SUB'!$V$3:$W$633,2,0))</f>
        <v>0</v>
      </c>
      <c r="AZ86" s="11">
        <f>IF(ISNA(VLOOKUP(CONCATENATE($B86,AZ$2,"SINGLE"),'III-SUB'!$V$3:$W$633,2,0)),0,VLOOKUP(CONCATENATE($B86,AZ$2,"SINGLE"),'III-SUB'!$V$3:$W$633,2,0))</f>
        <v>0</v>
      </c>
      <c r="BA86" s="11">
        <f>IF(ISNA(VLOOKUP(CONCATENATE($B86,BA$2,"SINGLE"),'III-SUB'!$V$3:$W$633,2,0)),0,VLOOKUP(CONCATENATE($B86,BA$2,"SINGLE"),'III-SUB'!$V$3:$W$633,2,0))</f>
        <v>0</v>
      </c>
      <c r="BB86" s="11">
        <f>IF(ISNA(VLOOKUP(CONCATENATE($B86,BB$2,"SINGLE"),'III-SUB'!$V$3:$W$633,2,0)),0,VLOOKUP(CONCATENATE($B86,BB$2,"SINGLE"),'III-SUB'!$V$3:$W$633,2,0))</f>
        <v>0</v>
      </c>
      <c r="BC86" s="11">
        <f>IF(ISNA(VLOOKUP(CONCATENATE($B86,BC$2,"SINGLE"),'III-SUB'!$V$3:$W$633,2,0)),0,VLOOKUP(CONCATENATE($B86,BC$2,"SINGLE"),'III-SUB'!$V$3:$W$633,2,0))</f>
        <v>0</v>
      </c>
      <c r="BD86" s="54">
        <f>SUM(AQ86:BC86)</f>
        <v>0</v>
      </c>
      <c r="BE86" s="54">
        <f>IF(ISNA(VLOOKUP(CONCATENATE($B86,BE$2,"SINGLE"),VHF!$V$3:$W$627,2,0)),0,VLOOKUP(CONCATENATE($B86,BE$2,"SINGLE"),VHF!$V$3:$W$627,2,0))</f>
        <v>0</v>
      </c>
      <c r="BF86" s="11">
        <f>IF(ISNA(VLOOKUP(CONCATENATE($B86,BF$2,"SINGLE"),UHF!$V$3:$W$612,2,0)),0,VLOOKUP(CONCATENATE($B86,BF$2,"SINGLE"),UHF!$V$3:$W$612,2,0))</f>
        <v>160</v>
      </c>
      <c r="BG86" s="11">
        <f>IF(ISNA(VLOOKUP(CONCATENATE($B86,BG$2,"SINGLE"),UHF!$V$3:$W$612,2,0)),0,VLOOKUP(CONCATENATE($B86,BG$2,"SINGLE"),UHF!$V$3:$W$612,2,0))</f>
        <v>80</v>
      </c>
      <c r="BH86" s="11">
        <f>IF(ISNA(VLOOKUP(CONCATENATE($B86,BH$2,"SINGLE"),UHF!$V$3:$W$612,2,0)),0,VLOOKUP(CONCATENATE($B86,BH$2,"SINGLE"),UHF!$V$3:$W$612,2,0))</f>
        <v>0</v>
      </c>
      <c r="BI86" s="11">
        <f>IF(ISNA(VLOOKUP(CONCATENATE($B86,BI$2,"SINGLE"),UHF!$V$3:$W$612,2,0)),0,VLOOKUP(CONCATENATE($B86,BI$2,"SINGLE"),UHF!$V$3:$W$612,2,0))</f>
        <v>0</v>
      </c>
      <c r="BJ86" s="11">
        <f>IF(ISNA(VLOOKUP(CONCATENATE($B86,BJ$2,"SINGLE"),UHF!$V$3:$W$612,2,0)),0,VLOOKUP(CONCATENATE($B86,BJ$2,"SINGLE"),UHF!$V$3:$W$612,2,0))</f>
        <v>0</v>
      </c>
      <c r="BK86" s="11">
        <f>IF(ISNA(VLOOKUP(CONCATENATE($B86,BK$2,"SINGLE"),UHF!$V$3:$W$612,2,0)),0,VLOOKUP(CONCATENATE($B86,BK$2,"SINGLE"),UHF!$V$3:$W$612,2,0))</f>
        <v>0</v>
      </c>
      <c r="BL86" s="11">
        <f>IF(ISNA(VLOOKUP(CONCATENATE($B86,BL$2,"SINGLE"),UHF!$V$3:$W$612,2,0)),0,VLOOKUP(CONCATENATE($B86,BL$2,"SINGLE"),UHF!$V$3:$W$612,2,0))</f>
        <v>0</v>
      </c>
      <c r="BM86" s="11">
        <f>IF(ISNA(VLOOKUP(CONCATENATE($B86,BM$2,"SINGLE"),UHF!$V$3:$W$612,2,0)),0,VLOOKUP(CONCATENATE($B86,BM$2,"SINGLE"),UHF!$V$3:$W$612,2,0))</f>
        <v>0</v>
      </c>
      <c r="BN86" s="11">
        <f>IF(ISNA(VLOOKUP(CONCATENATE($B86,BN$2,"SINGLE"),UHF!$V$3:$W$612,2,0)),0,VLOOKUP(CONCATENATE($B86,BN$2,"SINGLE"),UHF!$V$3:$W$612,2,0))</f>
        <v>0</v>
      </c>
      <c r="BO86" s="11">
        <f>IF(ISNA(VLOOKUP(CONCATENATE($B86,BO$2,"SINGLE"),UHF!$V$3:$W$612,2,0)),0,VLOOKUP(CONCATENATE($B86,BO$2,"SINGLE"),UHF!$V$3:$W$612,2,0))</f>
        <v>0</v>
      </c>
      <c r="BP86" s="11">
        <f>IF(ISNA(VLOOKUP(CONCATENATE($B86,BP$2,"SINGLE"),UHF!$V$3:$W$612,2,0)),0,VLOOKUP(CONCATENATE($B86,BP$2,"SINGLE"),UHF!$V$3:$W$612,2,0))</f>
        <v>0</v>
      </c>
      <c r="BQ86" s="11">
        <f>IF(ISNA(VLOOKUP(CONCATENATE($B86,BQ$2,"SINGLE"),UHF!$V$3:$W$612,2,0)),0,VLOOKUP(CONCATENATE($B86,BQ$2,"SINGLE"),UHF!$V$3:$W$612,2,0))</f>
        <v>0</v>
      </c>
      <c r="BR86" s="54">
        <f>SUM(BF86:BQ86)</f>
        <v>240</v>
      </c>
      <c r="BS86" s="54">
        <f>IF(ISNA(VLOOKUP(CONCATENATE($B86,BS$2,"SINGLE"),'A1'!$V$3:$W$612,2,0)),0,VLOOKUP(CONCATENATE($B86,BS$2,"SINGLE"),'A1'!$V$3:$W$612,2,0))</f>
        <v>0</v>
      </c>
      <c r="BT86" s="11">
        <f>SUM(C86,Q86,AQ86,BE86,BS86)</f>
        <v>0</v>
      </c>
      <c r="BU86" s="11">
        <f>SUM(D86,R86,AR86,BF86)</f>
        <v>160</v>
      </c>
      <c r="BV86" s="11">
        <f>SUM(E86,S86,AE86,AS86,BG86)</f>
        <v>80</v>
      </c>
      <c r="BW86" s="11">
        <f>SUM(F86,T86,AF86,AT86,BH86)</f>
        <v>0</v>
      </c>
      <c r="BX86" s="11">
        <f>SUM(G86,U86,AG86,AU86,BI86)</f>
        <v>0</v>
      </c>
      <c r="BY86" s="11">
        <f>SUM(H86,V86,AH86,AV86,BJ86)</f>
        <v>0</v>
      </c>
      <c r="BZ86" s="11">
        <f>SUM(I86,W86,AI86,AW86,BK86)</f>
        <v>0</v>
      </c>
      <c r="CA86" s="11">
        <f>SUM(J86,X86,AJ86,AX86,BL86)</f>
        <v>0</v>
      </c>
      <c r="CB86" s="11">
        <f>SUM(K86,Y86,AK86,AY86,BM86)</f>
        <v>0</v>
      </c>
      <c r="CC86" s="11">
        <f>SUM(L86,Z86,AL86,AZ86,BN86)</f>
        <v>0</v>
      </c>
      <c r="CD86" s="11">
        <f>SUM(M86,AA86,AM86,BA86,BO86)</f>
        <v>0</v>
      </c>
      <c r="CE86" s="11">
        <f>SUM(N86,AB86,AN86,BB86,BP86)</f>
        <v>0</v>
      </c>
      <c r="CF86" s="11">
        <f>SUM(O86,AC86,AO86,BC86,BQ86)</f>
        <v>0</v>
      </c>
      <c r="CG86" s="11">
        <f>SUM(BT86:CF86)</f>
        <v>240</v>
      </c>
      <c r="CH86" s="11">
        <f>SUM(P86,AD86,AP86,BD86,BE86,BR86,BS86)</f>
        <v>240</v>
      </c>
      <c r="CI86" s="11">
        <f>MIN(P86,AD86,AP86,BD86,BE86,BR86,BS86)</f>
        <v>0</v>
      </c>
      <c r="CJ86" s="51">
        <f>SUM(CH86-CI86)</f>
        <v>240</v>
      </c>
    </row>
    <row r="87" spans="1:88" x14ac:dyDescent="0.2">
      <c r="A87" s="21" t="str">
        <f t="shared" si="0"/>
        <v>85.</v>
      </c>
      <c r="B87" s="8" t="str">
        <f>'Seznam-SO'!A31</f>
        <v>OK5AW</v>
      </c>
      <c r="C87" s="11">
        <f>IF(ISNA(VLOOKUP(CONCATENATE($B87,C$2,"SINGLE"),'I-SUB'!$V$3:$W$624,2,0)),0,VLOOKUP(CONCATENATE($B87,C$2,"SINGLE"),'I-SUB'!$V$3:$W$624,2,0))</f>
        <v>39</v>
      </c>
      <c r="D87" s="11">
        <f>IF(ISNA(VLOOKUP(CONCATENATE($B87,D$2,"SINGLE"),'I-SUB'!$V$3:$W$624,2,0)),0,VLOOKUP(CONCATENATE($B87,D$2,"SINGLE"),'I-SUB'!$V$3:$W$624,2,0))</f>
        <v>0</v>
      </c>
      <c r="E87" s="11">
        <f>IF(ISNA(VLOOKUP(CONCATENATE($B87,E$2,"SINGLE"),'I-SUB'!$V$3:$W$624,2,0)),0,VLOOKUP(CONCATENATE($B87,E$2,"SINGLE"),'I-SUB'!$V$3:$W$624,2,0))</f>
        <v>0</v>
      </c>
      <c r="F87" s="11">
        <f>IF(ISNA(VLOOKUP(CONCATENATE($B87,F$2,"SINGLE"),'I-SUB'!$V$3:$W$624,2,0)),0,VLOOKUP(CONCATENATE($B87,F$2,"SINGLE"),'I-SUB'!$V$3:$W$624,2,0))</f>
        <v>0</v>
      </c>
      <c r="G87" s="11">
        <f>IF(ISNA(VLOOKUP(CONCATENATE($B87,G$2,"SINGLE"),'I-SUB'!$V$3:$W$624,2,0)),0,VLOOKUP(CONCATENATE($B87,G$2,"SINGLE"),'I-SUB'!$V$3:$W$624,2,0))</f>
        <v>0</v>
      </c>
      <c r="H87" s="11">
        <f>IF(ISNA(VLOOKUP(CONCATENATE($B87,H$2,"SINGLE"),'I-SUB'!$V$3:$W$624,2,0)),0,VLOOKUP(CONCATENATE($B87,H$2,"SINGLE"),'I-SUB'!$V$3:$W$624,2,0))</f>
        <v>0</v>
      </c>
      <c r="I87" s="11">
        <f>IF(ISNA(VLOOKUP(CONCATENATE($B87,I$2,"SINGLE"),'I-SUB'!$V$3:$W$624,2,0)),0,VLOOKUP(CONCATENATE($B87,I$2,"SINGLE"),'I-SUB'!$V$3:$W$624,2,0))</f>
        <v>0</v>
      </c>
      <c r="J87" s="11">
        <f>IF(ISNA(VLOOKUP(CONCATENATE($B87,J$2,"SINGLE"),'I-SUB'!$V$3:$W$624,2,0)),0,VLOOKUP(CONCATENATE($B87,J$2,"SINGLE"),'I-SUB'!$V$3:$W$624,2,0))</f>
        <v>0</v>
      </c>
      <c r="K87" s="11">
        <f>IF(ISNA(VLOOKUP(CONCATENATE($B87,K$2,"SINGLE"),'I-SUB'!$V$3:$W$624,2,0)),0,VLOOKUP(CONCATENATE($B87,K$2,"SINGLE"),'I-SUB'!$V$3:$W$624,2,0))</f>
        <v>0</v>
      </c>
      <c r="L87" s="11">
        <f>IF(ISNA(VLOOKUP(CONCATENATE($B87,L$2,"SINGLE"),'I-SUB'!$V$3:$W$624,2,0)),0,VLOOKUP(CONCATENATE($B87,L$2,"SINGLE"),'I-SUB'!$V$3:$W$624,2,0))</f>
        <v>0</v>
      </c>
      <c r="M87" s="11">
        <f>IF(ISNA(VLOOKUP(CONCATENATE($B87,M$2,"SINGLE"),'I-SUB'!$V$3:$W$624,2,0)),0,VLOOKUP(CONCATENATE($B87,M$2,"SINGLE"),'I-SUB'!$V$3:$W$624,2,0))</f>
        <v>0</v>
      </c>
      <c r="N87" s="11">
        <f>IF(ISNA(VLOOKUP(CONCATENATE($B87,N$2,"SINGLE"),'I-SUB'!$V$3:$W$624,2,0)),0,VLOOKUP(CONCATENATE($B87,N$2,"SINGLE"),'I-SUB'!$V$3:$W$624,2,0))</f>
        <v>0</v>
      </c>
      <c r="O87" s="11">
        <f>IF(ISNA(VLOOKUP(CONCATENATE($B87,O$2,"SINGLE"),'I-SUB'!$V$3:$W$624,2,0)),0,VLOOKUP(CONCATENATE($B87,O$2,"SINGLE"),'I-SUB'!$V$3:$W$624,2,0))</f>
        <v>0</v>
      </c>
      <c r="P87" s="54">
        <f>SUM(C87:O87)</f>
        <v>39</v>
      </c>
      <c r="Q87" s="11">
        <f>IF(ISNA(VLOOKUP(CONCATENATE($B87,Q$2,"SINGLE"),'II-SUB'!$V$3:$W$630,2,0)),0,VLOOKUP(CONCATENATE($B87,Q$2,"SINGLE"),'II-SUB'!$V$3:$W$630,2,0))</f>
        <v>50.1</v>
      </c>
      <c r="R87" s="11">
        <f>IF(ISNA(VLOOKUP(CONCATENATE($B87,R$2,"SINGLE"),'II-SUB'!$V$3:$W$630,2,0)),0,VLOOKUP(CONCATENATE($B87,R$2,"SINGLE"),'II-SUB'!$V$3:$W$630,2,0))</f>
        <v>0</v>
      </c>
      <c r="S87" s="11">
        <f>IF(ISNA(VLOOKUP(CONCATENATE($B87,S$2,"SINGLE"),'II-SUB'!$V$3:$W$630,2,0)),0,VLOOKUP(CONCATENATE($B87,S$2,"SINGLE"),'II-SUB'!$V$3:$W$630,2,0))</f>
        <v>0</v>
      </c>
      <c r="T87" s="11">
        <f>IF(ISNA(VLOOKUP(CONCATENATE($B87,T$2,"SINGLE"),'II-SUB'!$V$3:$W$630,2,0)),0,VLOOKUP(CONCATENATE($B87,T$2,"SINGLE"),'II-SUB'!$V$3:$W$630,2,0))</f>
        <v>0</v>
      </c>
      <c r="U87" s="11">
        <f>IF(ISNA(VLOOKUP(CONCATENATE($B87,U$2,"SINGLE"),'II-SUB'!$V$3:$W$630,2,0)),0,VLOOKUP(CONCATENATE($B87,U$2,"SINGLE"),'II-SUB'!$V$3:$W$630,2,0))</f>
        <v>0</v>
      </c>
      <c r="V87" s="11">
        <f>IF(ISNA(VLOOKUP(CONCATENATE($B87,V$2,"SINGLE"),'II-SUB'!$V$3:$W$630,2,0)),0,VLOOKUP(CONCATENATE($B87,V$2,"SINGLE"),'II-SUB'!$V$3:$W$630,2,0))</f>
        <v>0</v>
      </c>
      <c r="W87" s="11">
        <f>IF(ISNA(VLOOKUP(CONCATENATE($B87,W$2,"SINGLE"),'II-SUB'!$V$3:$W$630,2,0)),0,VLOOKUP(CONCATENATE($B87,W$2,"SINGLE"),'II-SUB'!$V$3:$W$630,2,0))</f>
        <v>0</v>
      </c>
      <c r="X87" s="11">
        <f>IF(ISNA(VLOOKUP(CONCATENATE($B87,X$2,"SINGLE"),'II-SUB'!$V$3:$W$630,2,0)),0,VLOOKUP(CONCATENATE($B87,X$2,"SINGLE"),'II-SUB'!$V$3:$W$630,2,0))</f>
        <v>0</v>
      </c>
      <c r="Y87" s="11">
        <f>IF(ISNA(VLOOKUP(CONCATENATE($B87,Y$2,"SINGLE"),'II-SUB'!$V$3:$W$630,2,0)),0,VLOOKUP(CONCATENATE($B87,Y$2,"SINGLE"),'II-SUB'!$V$3:$W$630,2,0))</f>
        <v>0</v>
      </c>
      <c r="Z87" s="11">
        <f>IF(ISNA(VLOOKUP(CONCATENATE($B87,Z$2,"SINGLE"),'II-SUB'!$V$3:$W$630,2,0)),0,VLOOKUP(CONCATENATE($B87,Z$2,"SINGLE"),'II-SUB'!$V$3:$W$630,2,0))</f>
        <v>0</v>
      </c>
      <c r="AA87" s="11">
        <f>IF(ISNA(VLOOKUP(CONCATENATE($B87,AA$2,"SINGLE"),'II-SUB'!$V$3:$W$630,2,0)),0,VLOOKUP(CONCATENATE($B87,AA$2,"SINGLE"),'II-SUB'!$V$3:$W$630,2,0))</f>
        <v>0</v>
      </c>
      <c r="AB87" s="11">
        <f>IF(ISNA(VLOOKUP(CONCATENATE($B87,AB$2,"SINGLE"),'II-SUB'!$V$3:$W$630,2,0)),0,VLOOKUP(CONCATENATE($B87,AB$2,"SINGLE"),'II-SUB'!$V$3:$W$630,2,0))</f>
        <v>0</v>
      </c>
      <c r="AC87" s="11">
        <f>IF(ISNA(VLOOKUP(CONCATENATE($B87,AC$2,"SINGLE"),'II-SUB'!$V$3:$W$630,2,0)),0,VLOOKUP(CONCATENATE($B87,AC$2,"SINGLE"),'II-SUB'!$V$3:$W$630,2,0))</f>
        <v>0</v>
      </c>
      <c r="AD87" s="54">
        <f>SUM(Q87:AC87)</f>
        <v>50.1</v>
      </c>
      <c r="AE87" s="11">
        <f>IF(ISNA(VLOOKUP(CONCATENATE($B87,AE$2,"SINGLE"),MW!$V$3:$W$600,2,0)),0,VLOOKUP(CONCATENATE($B87,AE$2,"SINGLE"),MW!$V$3:$W$600,2,0))</f>
        <v>0</v>
      </c>
      <c r="AF87" s="11">
        <f>IF(ISNA(VLOOKUP(CONCATENATE($B87,AF$2,"SINGLE"),MW!$V$3:$W$600,2,0)),0,VLOOKUP(CONCATENATE($B87,AF$2,"SINGLE"),MW!$V$3:$W$600,2,0))</f>
        <v>0</v>
      </c>
      <c r="AG87" s="11">
        <f>IF(ISNA(VLOOKUP(CONCATENATE($B87,AG$2,"SINGLE"),MW!$V$3:$W$600,2,0)),0,VLOOKUP(CONCATENATE($B87,AG$2,"SINGLE"),MW!$V$3:$W$600,2,0))</f>
        <v>0</v>
      </c>
      <c r="AH87" s="11">
        <f>IF(ISNA(VLOOKUP(CONCATENATE($B87,AH$2,"SINGLE"),MW!$V$3:$W$600,2,0)),0,VLOOKUP(CONCATENATE($B87,AH$2,"SINGLE"),MW!$V$3:$W$600,2,0))</f>
        <v>0</v>
      </c>
      <c r="AI87" s="11">
        <f>IF(ISNA(VLOOKUP(CONCATENATE($B87,AI$2,"SINGLE"),MW!$V$3:$W$600,2,0)),0,VLOOKUP(CONCATENATE($B87,AI$2,"SINGLE"),MW!$V$3:$W$600,2,0))</f>
        <v>0</v>
      </c>
      <c r="AJ87" s="11">
        <f>IF(ISNA(VLOOKUP(CONCATENATE($B87,AJ$2,"SINGLE"),MW!$V$3:$W$600,2,0)),0,VLOOKUP(CONCATENATE($B87,AJ$2,"SINGLE"),MW!$V$3:$W$600,2,0))</f>
        <v>0</v>
      </c>
      <c r="AK87" s="11">
        <f>IF(ISNA(VLOOKUP(CONCATENATE($B87,AK$2,"SINGLE"),MW!$V$3:$W$600,2,0)),0,VLOOKUP(CONCATENATE($B87,AK$2,"SINGLE"),MW!$V$3:$W$600,2,0))</f>
        <v>0</v>
      </c>
      <c r="AL87" s="11">
        <f>IF(ISNA(VLOOKUP(CONCATENATE($B87,AL$2,"SINGLE"),MW!$V$3:$W$600,2,0)),0,VLOOKUP(CONCATENATE($B87,AL$2,"SINGLE"),MW!$V$3:$W$600,2,0))</f>
        <v>0</v>
      </c>
      <c r="AM87" s="11">
        <f>IF(ISNA(VLOOKUP(CONCATENATE($B87,AM$2,"SINGLE"),MW!$V$3:$W$600,2,0)),0,VLOOKUP(CONCATENATE($B87,AM$2,"SINGLE"),MW!$V$3:$W$600,2,0))</f>
        <v>0</v>
      </c>
      <c r="AN87" s="11">
        <f>IF(ISNA(VLOOKUP(CONCATENATE($B87,AN$2,"SINGLE"),MW!$V$3:$W$600,2,0)),0,VLOOKUP(CONCATENATE($B87,AN$2,"SINGLE"),MW!$V$3:$W$600,2,0))</f>
        <v>0</v>
      </c>
      <c r="AO87" s="11">
        <f>IF(ISNA(VLOOKUP(CONCATENATE($B87,AO$2,"SINGLE"),MW!$V$3:$W$600,2,0)),0,VLOOKUP(CONCATENATE($B87,AO$2,"SINGLE"),MW!$V$3:$W$600,2,0))</f>
        <v>0</v>
      </c>
      <c r="AP87" s="54">
        <f>SUM(AE87:AO87)</f>
        <v>0</v>
      </c>
      <c r="AQ87" s="11">
        <f>IF(ISNA(VLOOKUP(CONCATENATE($B87,AQ$2,"SINGLE"),'III-SUB'!$V$3:$W$633,2,0)),0,VLOOKUP(CONCATENATE($B87,AQ$2,"SINGLE"),'III-SUB'!$V$3:$W$633,2,0))</f>
        <v>21.2</v>
      </c>
      <c r="AR87" s="11">
        <f>IF(ISNA(VLOOKUP(CONCATENATE($B87,AR$2,"SINGLE"),'III-SUB'!$V$3:$W$633,2,0)),0,VLOOKUP(CONCATENATE($B87,AR$2,"SINGLE"),'III-SUB'!$V$3:$W$633,2,0))</f>
        <v>26.8</v>
      </c>
      <c r="AS87" s="11">
        <f>IF(ISNA(VLOOKUP(CONCATENATE($B87,AS$2,"SINGLE"),'III-SUB'!$V$3:$W$633,2,0)),0,VLOOKUP(CONCATENATE($B87,AS$2,"SINGLE"),'III-SUB'!$V$3:$W$633,2,0))</f>
        <v>0</v>
      </c>
      <c r="AT87" s="11">
        <f>IF(ISNA(VLOOKUP(CONCATENATE($B87,AT$2,"SINGLE"),'III-SUB'!$V$3:$W$633,2,0)),0,VLOOKUP(CONCATENATE($B87,AT$2,"SINGLE"),'III-SUB'!$V$3:$W$633,2,0))</f>
        <v>0</v>
      </c>
      <c r="AU87" s="11">
        <f>IF(ISNA(VLOOKUP(CONCATENATE($B87,AU$2,"SINGLE"),'III-SUB'!$V$3:$W$633,2,0)),0,VLOOKUP(CONCATENATE($B87,AU$2,"SINGLE"),'III-SUB'!$V$3:$W$633,2,0))</f>
        <v>0</v>
      </c>
      <c r="AV87" s="11">
        <f>IF(ISNA(VLOOKUP(CONCATENATE($B87,AV$2,"SINGLE"),'III-SUB'!$V$3:$W$633,2,0)),0,VLOOKUP(CONCATENATE($B87,AV$2,"SINGLE"),'III-SUB'!$V$3:$W$633,2,0))</f>
        <v>0</v>
      </c>
      <c r="AW87" s="11">
        <f>IF(ISNA(VLOOKUP(CONCATENATE($B87,AW$2,"SINGLE"),'III-SUB'!$V$3:$W$633,2,0)),0,VLOOKUP(CONCATENATE($B87,AW$2,"SINGLE"),'III-SUB'!$V$3:$W$633,2,0))</f>
        <v>0</v>
      </c>
      <c r="AX87" s="11">
        <f>IF(ISNA(VLOOKUP(CONCATENATE($B87,AX$2,"SINGLE"),'III-SUB'!$V$3:$W$633,2,0)),0,VLOOKUP(CONCATENATE($B87,AX$2,"SINGLE"),'III-SUB'!$V$3:$W$633,2,0))</f>
        <v>0</v>
      </c>
      <c r="AY87" s="11">
        <f>IF(ISNA(VLOOKUP(CONCATENATE($B87,AY$2,"SINGLE"),'III-SUB'!$V$3:$W$633,2,0)),0,VLOOKUP(CONCATENATE($B87,AY$2,"SINGLE"),'III-SUB'!$V$3:$W$633,2,0))</f>
        <v>0</v>
      </c>
      <c r="AZ87" s="11">
        <f>IF(ISNA(VLOOKUP(CONCATENATE($B87,AZ$2,"SINGLE"),'III-SUB'!$V$3:$W$633,2,0)),0,VLOOKUP(CONCATENATE($B87,AZ$2,"SINGLE"),'III-SUB'!$V$3:$W$633,2,0))</f>
        <v>0</v>
      </c>
      <c r="BA87" s="11">
        <f>IF(ISNA(VLOOKUP(CONCATENATE($B87,BA$2,"SINGLE"),'III-SUB'!$V$3:$W$633,2,0)),0,VLOOKUP(CONCATENATE($B87,BA$2,"SINGLE"),'III-SUB'!$V$3:$W$633,2,0))</f>
        <v>0</v>
      </c>
      <c r="BB87" s="11">
        <f>IF(ISNA(VLOOKUP(CONCATENATE($B87,BB$2,"SINGLE"),'III-SUB'!$V$3:$W$633,2,0)),0,VLOOKUP(CONCATENATE($B87,BB$2,"SINGLE"),'III-SUB'!$V$3:$W$633,2,0))</f>
        <v>0</v>
      </c>
      <c r="BC87" s="11">
        <f>IF(ISNA(VLOOKUP(CONCATENATE($B87,BC$2,"SINGLE"),'III-SUB'!$V$3:$W$633,2,0)),0,VLOOKUP(CONCATENATE($B87,BC$2,"SINGLE"),'III-SUB'!$V$3:$W$633,2,0))</f>
        <v>0</v>
      </c>
      <c r="BD87" s="54">
        <f>SUM(AQ87:BC87)</f>
        <v>48</v>
      </c>
      <c r="BE87" s="54">
        <f>IF(ISNA(VLOOKUP(CONCATENATE($B87,BE$2,"SINGLE"),VHF!$V$3:$W$627,2,0)),0,VLOOKUP(CONCATENATE($B87,BE$2,"SINGLE"),VHF!$V$3:$W$627,2,0))</f>
        <v>39.700000000000003</v>
      </c>
      <c r="BF87" s="11">
        <f>IF(ISNA(VLOOKUP(CONCATENATE($B87,BF$2,"SINGLE"),UHF!$V$3:$W$612,2,0)),0,VLOOKUP(CONCATENATE($B87,BF$2,"SINGLE"),UHF!$V$3:$W$612,2,0))</f>
        <v>54.4</v>
      </c>
      <c r="BG87" s="11">
        <f>IF(ISNA(VLOOKUP(CONCATENATE($B87,BG$2,"SINGLE"),UHF!$V$3:$W$612,2,0)),0,VLOOKUP(CONCATENATE($B87,BG$2,"SINGLE"),UHF!$V$3:$W$612,2,0))</f>
        <v>0</v>
      </c>
      <c r="BH87" s="11">
        <f>IF(ISNA(VLOOKUP(CONCATENATE($B87,BH$2,"SINGLE"),UHF!$V$3:$W$612,2,0)),0,VLOOKUP(CONCATENATE($B87,BH$2,"SINGLE"),UHF!$V$3:$W$612,2,0))</f>
        <v>0</v>
      </c>
      <c r="BI87" s="11">
        <f>IF(ISNA(VLOOKUP(CONCATENATE($B87,BI$2,"SINGLE"),UHF!$V$3:$W$612,2,0)),0,VLOOKUP(CONCATENATE($B87,BI$2,"SINGLE"),UHF!$V$3:$W$612,2,0))</f>
        <v>0</v>
      </c>
      <c r="BJ87" s="11">
        <f>IF(ISNA(VLOOKUP(CONCATENATE($B87,BJ$2,"SINGLE"),UHF!$V$3:$W$612,2,0)),0,VLOOKUP(CONCATENATE($B87,BJ$2,"SINGLE"),UHF!$V$3:$W$612,2,0))</f>
        <v>0</v>
      </c>
      <c r="BK87" s="11">
        <f>IF(ISNA(VLOOKUP(CONCATENATE($B87,BK$2,"SINGLE"),UHF!$V$3:$W$612,2,0)),0,VLOOKUP(CONCATENATE($B87,BK$2,"SINGLE"),UHF!$V$3:$W$612,2,0))</f>
        <v>0</v>
      </c>
      <c r="BL87" s="11">
        <f>IF(ISNA(VLOOKUP(CONCATENATE($B87,BL$2,"SINGLE"),UHF!$V$3:$W$612,2,0)),0,VLOOKUP(CONCATENATE($B87,BL$2,"SINGLE"),UHF!$V$3:$W$612,2,0))</f>
        <v>0</v>
      </c>
      <c r="BM87" s="11">
        <f>IF(ISNA(VLOOKUP(CONCATENATE($B87,BM$2,"SINGLE"),UHF!$V$3:$W$612,2,0)),0,VLOOKUP(CONCATENATE($B87,BM$2,"SINGLE"),UHF!$V$3:$W$612,2,0))</f>
        <v>0</v>
      </c>
      <c r="BN87" s="11">
        <f>IF(ISNA(VLOOKUP(CONCATENATE($B87,BN$2,"SINGLE"),UHF!$V$3:$W$612,2,0)),0,VLOOKUP(CONCATENATE($B87,BN$2,"SINGLE"),UHF!$V$3:$W$612,2,0))</f>
        <v>0</v>
      </c>
      <c r="BO87" s="11">
        <f>IF(ISNA(VLOOKUP(CONCATENATE($B87,BO$2,"SINGLE"),UHF!$V$3:$W$612,2,0)),0,VLOOKUP(CONCATENATE($B87,BO$2,"SINGLE"),UHF!$V$3:$W$612,2,0))</f>
        <v>0</v>
      </c>
      <c r="BP87" s="11">
        <f>IF(ISNA(VLOOKUP(CONCATENATE($B87,BP$2,"SINGLE"),UHF!$V$3:$W$612,2,0)),0,VLOOKUP(CONCATENATE($B87,BP$2,"SINGLE"),UHF!$V$3:$W$612,2,0))</f>
        <v>0</v>
      </c>
      <c r="BQ87" s="11">
        <f>IF(ISNA(VLOOKUP(CONCATENATE($B87,BQ$2,"SINGLE"),UHF!$V$3:$W$612,2,0)),0,VLOOKUP(CONCATENATE($B87,BQ$2,"SINGLE"),UHF!$V$3:$W$612,2,0))</f>
        <v>0</v>
      </c>
      <c r="BR87" s="54">
        <f>SUM(BF87:BQ87)</f>
        <v>54.4</v>
      </c>
      <c r="BS87" s="54">
        <f>IF(ISNA(VLOOKUP(CONCATENATE($B87,BS$2,"SINGLE"),'A1'!$V$3:$W$612,2,0)),0,VLOOKUP(CONCATENATE($B87,BS$2,"SINGLE"),'A1'!$V$3:$W$612,2,0))</f>
        <v>0</v>
      </c>
      <c r="BT87" s="11">
        <f>SUM(C87,Q87,AQ87,BE87,BS87)</f>
        <v>150</v>
      </c>
      <c r="BU87" s="11">
        <f>SUM(D87,R87,AR87,BF87)</f>
        <v>81.2</v>
      </c>
      <c r="BV87" s="11">
        <f>SUM(E87,S87,AE87,AS87,BG87)</f>
        <v>0</v>
      </c>
      <c r="BW87" s="11">
        <f>SUM(F87,T87,AF87,AT87,BH87)</f>
        <v>0</v>
      </c>
      <c r="BX87" s="11">
        <f>SUM(G87,U87,AG87,AU87,BI87)</f>
        <v>0</v>
      </c>
      <c r="BY87" s="11">
        <f>SUM(H87,V87,AH87,AV87,BJ87)</f>
        <v>0</v>
      </c>
      <c r="BZ87" s="11">
        <f>SUM(I87,W87,AI87,AW87,BK87)</f>
        <v>0</v>
      </c>
      <c r="CA87" s="11">
        <f>SUM(J87,X87,AJ87,AX87,BL87)</f>
        <v>0</v>
      </c>
      <c r="CB87" s="11">
        <f>SUM(K87,Y87,AK87,AY87,BM87)</f>
        <v>0</v>
      </c>
      <c r="CC87" s="11">
        <f>SUM(L87,Z87,AL87,AZ87,BN87)</f>
        <v>0</v>
      </c>
      <c r="CD87" s="11">
        <f>SUM(M87,AA87,AM87,BA87,BO87)</f>
        <v>0</v>
      </c>
      <c r="CE87" s="11">
        <f>SUM(N87,AB87,AN87,BB87,BP87)</f>
        <v>0</v>
      </c>
      <c r="CF87" s="11">
        <f>SUM(O87,AC87,AO87,BC87,BQ87)</f>
        <v>0</v>
      </c>
      <c r="CG87" s="11">
        <f>SUM(BT87:CF87)</f>
        <v>231.2</v>
      </c>
      <c r="CH87" s="11">
        <f>SUM(P87,AD87,AP87,BD87,BE87,BR87,BS87)</f>
        <v>231.20000000000002</v>
      </c>
      <c r="CI87" s="11">
        <f>MIN(P87,AD87,AP87,BD87,BE87,BR87,BS87)</f>
        <v>0</v>
      </c>
      <c r="CJ87" s="51">
        <f>SUM(CH87-CI87)</f>
        <v>231.20000000000002</v>
      </c>
    </row>
    <row r="88" spans="1:88" x14ac:dyDescent="0.2">
      <c r="A88" s="21" t="str">
        <f t="shared" si="0"/>
        <v>86.</v>
      </c>
      <c r="B88" s="8" t="str">
        <f>'Seznam-SO'!A92</f>
        <v>OK2EW</v>
      </c>
      <c r="C88" s="11">
        <f>IF(ISNA(VLOOKUP(CONCATENATE($B88,C$2,"SINGLE"),'I-SUB'!$V$3:$W$624,2,0)),0,VLOOKUP(CONCATENATE($B88,C$2,"SINGLE"),'I-SUB'!$V$3:$W$624,2,0))</f>
        <v>0</v>
      </c>
      <c r="D88" s="11">
        <f>IF(ISNA(VLOOKUP(CONCATENATE($B88,D$2,"SINGLE"),'I-SUB'!$V$3:$W$624,2,0)),0,VLOOKUP(CONCATENATE($B88,D$2,"SINGLE"),'I-SUB'!$V$3:$W$624,2,0))</f>
        <v>0</v>
      </c>
      <c r="E88" s="11">
        <f>IF(ISNA(VLOOKUP(CONCATENATE($B88,E$2,"SINGLE"),'I-SUB'!$V$3:$W$624,2,0)),0,VLOOKUP(CONCATENATE($B88,E$2,"SINGLE"),'I-SUB'!$V$3:$W$624,2,0))</f>
        <v>0</v>
      </c>
      <c r="F88" s="11">
        <f>IF(ISNA(VLOOKUP(CONCATENATE($B88,F$2,"SINGLE"),'I-SUB'!$V$3:$W$624,2,0)),0,VLOOKUP(CONCATENATE($B88,F$2,"SINGLE"),'I-SUB'!$V$3:$W$624,2,0))</f>
        <v>0</v>
      </c>
      <c r="G88" s="11">
        <f>IF(ISNA(VLOOKUP(CONCATENATE($B88,G$2,"SINGLE"),'I-SUB'!$V$3:$W$624,2,0)),0,VLOOKUP(CONCATENATE($B88,G$2,"SINGLE"),'I-SUB'!$V$3:$W$624,2,0))</f>
        <v>0</v>
      </c>
      <c r="H88" s="11">
        <f>IF(ISNA(VLOOKUP(CONCATENATE($B88,H$2,"SINGLE"),'I-SUB'!$V$3:$W$624,2,0)),0,VLOOKUP(CONCATENATE($B88,H$2,"SINGLE"),'I-SUB'!$V$3:$W$624,2,0))</f>
        <v>0</v>
      </c>
      <c r="I88" s="11">
        <f>IF(ISNA(VLOOKUP(CONCATENATE($B88,I$2,"SINGLE"),'I-SUB'!$V$3:$W$624,2,0)),0,VLOOKUP(CONCATENATE($B88,I$2,"SINGLE"),'I-SUB'!$V$3:$W$624,2,0))</f>
        <v>0</v>
      </c>
      <c r="J88" s="11">
        <f>IF(ISNA(VLOOKUP(CONCATENATE($B88,J$2,"SINGLE"),'I-SUB'!$V$3:$W$624,2,0)),0,VLOOKUP(CONCATENATE($B88,J$2,"SINGLE"),'I-SUB'!$V$3:$W$624,2,0))</f>
        <v>0</v>
      </c>
      <c r="K88" s="11">
        <f>IF(ISNA(VLOOKUP(CONCATENATE($B88,K$2,"SINGLE"),'I-SUB'!$V$3:$W$624,2,0)),0,VLOOKUP(CONCATENATE($B88,K$2,"SINGLE"),'I-SUB'!$V$3:$W$624,2,0))</f>
        <v>0</v>
      </c>
      <c r="L88" s="11">
        <f>IF(ISNA(VLOOKUP(CONCATENATE($B88,L$2,"SINGLE"),'I-SUB'!$V$3:$W$624,2,0)),0,VLOOKUP(CONCATENATE($B88,L$2,"SINGLE"),'I-SUB'!$V$3:$W$624,2,0))</f>
        <v>0</v>
      </c>
      <c r="M88" s="11">
        <f>IF(ISNA(VLOOKUP(CONCATENATE($B88,M$2,"SINGLE"),'I-SUB'!$V$3:$W$624,2,0)),0,VLOOKUP(CONCATENATE($B88,M$2,"SINGLE"),'I-SUB'!$V$3:$W$624,2,0))</f>
        <v>0</v>
      </c>
      <c r="N88" s="11">
        <f>IF(ISNA(VLOOKUP(CONCATENATE($B88,N$2,"SINGLE"),'I-SUB'!$V$3:$W$624,2,0)),0,VLOOKUP(CONCATENATE($B88,N$2,"SINGLE"),'I-SUB'!$V$3:$W$624,2,0))</f>
        <v>0</v>
      </c>
      <c r="O88" s="11">
        <f>IF(ISNA(VLOOKUP(CONCATENATE($B88,O$2,"SINGLE"),'I-SUB'!$V$3:$W$624,2,0)),0,VLOOKUP(CONCATENATE($B88,O$2,"SINGLE"),'I-SUB'!$V$3:$W$624,2,0))</f>
        <v>0</v>
      </c>
      <c r="P88" s="54">
        <f>SUM(C88:O88)</f>
        <v>0</v>
      </c>
      <c r="Q88" s="11">
        <f>IF(ISNA(VLOOKUP(CONCATENATE($B88,Q$2,"SINGLE"),'II-SUB'!$V$3:$W$630,2,0)),0,VLOOKUP(CONCATENATE($B88,Q$2,"SINGLE"),'II-SUB'!$V$3:$W$630,2,0))</f>
        <v>0</v>
      </c>
      <c r="R88" s="11">
        <f>IF(ISNA(VLOOKUP(CONCATENATE($B88,R$2,"SINGLE"),'II-SUB'!$V$3:$W$630,2,0)),0,VLOOKUP(CONCATENATE($B88,R$2,"SINGLE"),'II-SUB'!$V$3:$W$630,2,0))</f>
        <v>0</v>
      </c>
      <c r="S88" s="11">
        <f>IF(ISNA(VLOOKUP(CONCATENATE($B88,S$2,"SINGLE"),'II-SUB'!$V$3:$W$630,2,0)),0,VLOOKUP(CONCATENATE($B88,S$2,"SINGLE"),'II-SUB'!$V$3:$W$630,2,0))</f>
        <v>0</v>
      </c>
      <c r="T88" s="11">
        <f>IF(ISNA(VLOOKUP(CONCATENATE($B88,T$2,"SINGLE"),'II-SUB'!$V$3:$W$630,2,0)),0,VLOOKUP(CONCATENATE($B88,T$2,"SINGLE"),'II-SUB'!$V$3:$W$630,2,0))</f>
        <v>0</v>
      </c>
      <c r="U88" s="11">
        <f>IF(ISNA(VLOOKUP(CONCATENATE($B88,U$2,"SINGLE"),'II-SUB'!$V$3:$W$630,2,0)),0,VLOOKUP(CONCATENATE($B88,U$2,"SINGLE"),'II-SUB'!$V$3:$W$630,2,0))</f>
        <v>0</v>
      </c>
      <c r="V88" s="11">
        <f>IF(ISNA(VLOOKUP(CONCATENATE($B88,V$2,"SINGLE"),'II-SUB'!$V$3:$W$630,2,0)),0,VLOOKUP(CONCATENATE($B88,V$2,"SINGLE"),'II-SUB'!$V$3:$W$630,2,0))</f>
        <v>0</v>
      </c>
      <c r="W88" s="11">
        <f>IF(ISNA(VLOOKUP(CONCATENATE($B88,W$2,"SINGLE"),'II-SUB'!$V$3:$W$630,2,0)),0,VLOOKUP(CONCATENATE($B88,W$2,"SINGLE"),'II-SUB'!$V$3:$W$630,2,0))</f>
        <v>0</v>
      </c>
      <c r="X88" s="11">
        <f>IF(ISNA(VLOOKUP(CONCATENATE($B88,X$2,"SINGLE"),'II-SUB'!$V$3:$W$630,2,0)),0,VLOOKUP(CONCATENATE($B88,X$2,"SINGLE"),'II-SUB'!$V$3:$W$630,2,0))</f>
        <v>0</v>
      </c>
      <c r="Y88" s="11">
        <f>IF(ISNA(VLOOKUP(CONCATENATE($B88,Y$2,"SINGLE"),'II-SUB'!$V$3:$W$630,2,0)),0,VLOOKUP(CONCATENATE($B88,Y$2,"SINGLE"),'II-SUB'!$V$3:$W$630,2,0))</f>
        <v>0</v>
      </c>
      <c r="Z88" s="11">
        <f>IF(ISNA(VLOOKUP(CONCATENATE($B88,Z$2,"SINGLE"),'II-SUB'!$V$3:$W$630,2,0)),0,VLOOKUP(CONCATENATE($B88,Z$2,"SINGLE"),'II-SUB'!$V$3:$W$630,2,0))</f>
        <v>0</v>
      </c>
      <c r="AA88" s="11">
        <f>IF(ISNA(VLOOKUP(CONCATENATE($B88,AA$2,"SINGLE"),'II-SUB'!$V$3:$W$630,2,0)),0,VLOOKUP(CONCATENATE($B88,AA$2,"SINGLE"),'II-SUB'!$V$3:$W$630,2,0))</f>
        <v>0</v>
      </c>
      <c r="AB88" s="11">
        <f>IF(ISNA(VLOOKUP(CONCATENATE($B88,AB$2,"SINGLE"),'II-SUB'!$V$3:$W$630,2,0)),0,VLOOKUP(CONCATENATE($B88,AB$2,"SINGLE"),'II-SUB'!$V$3:$W$630,2,0))</f>
        <v>0</v>
      </c>
      <c r="AC88" s="11">
        <f>IF(ISNA(VLOOKUP(CONCATENATE($B88,AC$2,"SINGLE"),'II-SUB'!$V$3:$W$630,2,0)),0,VLOOKUP(CONCATENATE($B88,AC$2,"SINGLE"),'II-SUB'!$V$3:$W$630,2,0))</f>
        <v>0</v>
      </c>
      <c r="AD88" s="54">
        <f>SUM(Q88:AC88)</f>
        <v>0</v>
      </c>
      <c r="AE88" s="11">
        <f>IF(ISNA(VLOOKUP(CONCATENATE($B88,AE$2,"SINGLE"),MW!$V$3:$W$600,2,0)),0,VLOOKUP(CONCATENATE($B88,AE$2,"SINGLE"),MW!$V$3:$W$600,2,0))</f>
        <v>0</v>
      </c>
      <c r="AF88" s="11">
        <f>IF(ISNA(VLOOKUP(CONCATENATE($B88,AF$2,"SINGLE"),MW!$V$3:$W$600,2,0)),0,VLOOKUP(CONCATENATE($B88,AF$2,"SINGLE"),MW!$V$3:$W$600,2,0))</f>
        <v>0</v>
      </c>
      <c r="AG88" s="11">
        <f>IF(ISNA(VLOOKUP(CONCATENATE($B88,AG$2,"SINGLE"),MW!$V$3:$W$600,2,0)),0,VLOOKUP(CONCATENATE($B88,AG$2,"SINGLE"),MW!$V$3:$W$600,2,0))</f>
        <v>0</v>
      </c>
      <c r="AH88" s="11">
        <f>IF(ISNA(VLOOKUP(CONCATENATE($B88,AH$2,"SINGLE"),MW!$V$3:$W$600,2,0)),0,VLOOKUP(CONCATENATE($B88,AH$2,"SINGLE"),MW!$V$3:$W$600,2,0))</f>
        <v>0</v>
      </c>
      <c r="AI88" s="11">
        <f>IF(ISNA(VLOOKUP(CONCATENATE($B88,AI$2,"SINGLE"),MW!$V$3:$W$600,2,0)),0,VLOOKUP(CONCATENATE($B88,AI$2,"SINGLE"),MW!$V$3:$W$600,2,0))</f>
        <v>0</v>
      </c>
      <c r="AJ88" s="11">
        <f>IF(ISNA(VLOOKUP(CONCATENATE($B88,AJ$2,"SINGLE"),MW!$V$3:$W$600,2,0)),0,VLOOKUP(CONCATENATE($B88,AJ$2,"SINGLE"),MW!$V$3:$W$600,2,0))</f>
        <v>0</v>
      </c>
      <c r="AK88" s="11">
        <f>IF(ISNA(VLOOKUP(CONCATENATE($B88,AK$2,"SINGLE"),MW!$V$3:$W$600,2,0)),0,VLOOKUP(CONCATENATE($B88,AK$2,"SINGLE"),MW!$V$3:$W$600,2,0))</f>
        <v>0</v>
      </c>
      <c r="AL88" s="11">
        <f>IF(ISNA(VLOOKUP(CONCATENATE($B88,AL$2,"SINGLE"),MW!$V$3:$W$600,2,0)),0,VLOOKUP(CONCATENATE($B88,AL$2,"SINGLE"),MW!$V$3:$W$600,2,0))</f>
        <v>0</v>
      </c>
      <c r="AM88" s="11">
        <f>IF(ISNA(VLOOKUP(CONCATENATE($B88,AM$2,"SINGLE"),MW!$V$3:$W$600,2,0)),0,VLOOKUP(CONCATENATE($B88,AM$2,"SINGLE"),MW!$V$3:$W$600,2,0))</f>
        <v>0</v>
      </c>
      <c r="AN88" s="11">
        <f>IF(ISNA(VLOOKUP(CONCATENATE($B88,AN$2,"SINGLE"),MW!$V$3:$W$600,2,0)),0,VLOOKUP(CONCATENATE($B88,AN$2,"SINGLE"),MW!$V$3:$W$600,2,0))</f>
        <v>0</v>
      </c>
      <c r="AO88" s="11">
        <f>IF(ISNA(VLOOKUP(CONCATENATE($B88,AO$2,"SINGLE"),MW!$V$3:$W$600,2,0)),0,VLOOKUP(CONCATENATE($B88,AO$2,"SINGLE"),MW!$V$3:$W$600,2,0))</f>
        <v>0</v>
      </c>
      <c r="AP88" s="54">
        <f>SUM(AE88:AO88)</f>
        <v>0</v>
      </c>
      <c r="AQ88" s="11">
        <f>IF(ISNA(VLOOKUP(CONCATENATE($B88,AQ$2,"SINGLE"),'III-SUB'!$V$3:$W$633,2,0)),0,VLOOKUP(CONCATENATE($B88,AQ$2,"SINGLE"),'III-SUB'!$V$3:$W$633,2,0))</f>
        <v>0</v>
      </c>
      <c r="AR88" s="11">
        <f>IF(ISNA(VLOOKUP(CONCATENATE($B88,AR$2,"SINGLE"),'III-SUB'!$V$3:$W$633,2,0)),0,VLOOKUP(CONCATENATE($B88,AR$2,"SINGLE"),'III-SUB'!$V$3:$W$633,2,0))</f>
        <v>0</v>
      </c>
      <c r="AS88" s="11">
        <f>IF(ISNA(VLOOKUP(CONCATENATE($B88,AS$2,"SINGLE"),'III-SUB'!$V$3:$W$633,2,0)),0,VLOOKUP(CONCATENATE($B88,AS$2,"SINGLE"),'III-SUB'!$V$3:$W$633,2,0))</f>
        <v>0</v>
      </c>
      <c r="AT88" s="11">
        <f>IF(ISNA(VLOOKUP(CONCATENATE($B88,AT$2,"SINGLE"),'III-SUB'!$V$3:$W$633,2,0)),0,VLOOKUP(CONCATENATE($B88,AT$2,"SINGLE"),'III-SUB'!$V$3:$W$633,2,0))</f>
        <v>0</v>
      </c>
      <c r="AU88" s="11">
        <f>IF(ISNA(VLOOKUP(CONCATENATE($B88,AU$2,"SINGLE"),'III-SUB'!$V$3:$W$633,2,0)),0,VLOOKUP(CONCATENATE($B88,AU$2,"SINGLE"),'III-SUB'!$V$3:$W$633,2,0))</f>
        <v>0</v>
      </c>
      <c r="AV88" s="11">
        <f>IF(ISNA(VLOOKUP(CONCATENATE($B88,AV$2,"SINGLE"),'III-SUB'!$V$3:$W$633,2,0)),0,VLOOKUP(CONCATENATE($B88,AV$2,"SINGLE"),'III-SUB'!$V$3:$W$633,2,0))</f>
        <v>0</v>
      </c>
      <c r="AW88" s="11">
        <f>IF(ISNA(VLOOKUP(CONCATENATE($B88,AW$2,"SINGLE"),'III-SUB'!$V$3:$W$633,2,0)),0,VLOOKUP(CONCATENATE($B88,AW$2,"SINGLE"),'III-SUB'!$V$3:$W$633,2,0))</f>
        <v>0</v>
      </c>
      <c r="AX88" s="11">
        <f>IF(ISNA(VLOOKUP(CONCATENATE($B88,AX$2,"SINGLE"),'III-SUB'!$V$3:$W$633,2,0)),0,VLOOKUP(CONCATENATE($B88,AX$2,"SINGLE"),'III-SUB'!$V$3:$W$633,2,0))</f>
        <v>0</v>
      </c>
      <c r="AY88" s="11">
        <f>IF(ISNA(VLOOKUP(CONCATENATE($B88,AY$2,"SINGLE"),'III-SUB'!$V$3:$W$633,2,0)),0,VLOOKUP(CONCATENATE($B88,AY$2,"SINGLE"),'III-SUB'!$V$3:$W$633,2,0))</f>
        <v>0</v>
      </c>
      <c r="AZ88" s="11">
        <f>IF(ISNA(VLOOKUP(CONCATENATE($B88,AZ$2,"SINGLE"),'III-SUB'!$V$3:$W$633,2,0)),0,VLOOKUP(CONCATENATE($B88,AZ$2,"SINGLE"),'III-SUB'!$V$3:$W$633,2,0))</f>
        <v>0</v>
      </c>
      <c r="BA88" s="11">
        <f>IF(ISNA(VLOOKUP(CONCATENATE($B88,BA$2,"SINGLE"),'III-SUB'!$V$3:$W$633,2,0)),0,VLOOKUP(CONCATENATE($B88,BA$2,"SINGLE"),'III-SUB'!$V$3:$W$633,2,0))</f>
        <v>0</v>
      </c>
      <c r="BB88" s="11">
        <f>IF(ISNA(VLOOKUP(CONCATENATE($B88,BB$2,"SINGLE"),'III-SUB'!$V$3:$W$633,2,0)),0,VLOOKUP(CONCATENATE($B88,BB$2,"SINGLE"),'III-SUB'!$V$3:$W$633,2,0))</f>
        <v>0</v>
      </c>
      <c r="BC88" s="11">
        <f>IF(ISNA(VLOOKUP(CONCATENATE($B88,BC$2,"SINGLE"),'III-SUB'!$V$3:$W$633,2,0)),0,VLOOKUP(CONCATENATE($B88,BC$2,"SINGLE"),'III-SUB'!$V$3:$W$633,2,0))</f>
        <v>0</v>
      </c>
      <c r="BD88" s="54">
        <f>SUM(AQ88:BC88)</f>
        <v>0</v>
      </c>
      <c r="BE88" s="54">
        <f>IF(ISNA(VLOOKUP(CONCATENATE($B88,BE$2,"SINGLE"),VHF!$V$3:$W$627,2,0)),0,VLOOKUP(CONCATENATE($B88,BE$2,"SINGLE"),VHF!$V$3:$W$627,2,0))</f>
        <v>149.4</v>
      </c>
      <c r="BF88" s="11">
        <f>IF(ISNA(VLOOKUP(CONCATENATE($B88,BF$2,"SINGLE"),UHF!$V$3:$W$612,2,0)),0,VLOOKUP(CONCATENATE($B88,BF$2,"SINGLE"),UHF!$V$3:$W$612,2,0))</f>
        <v>0</v>
      </c>
      <c r="BG88" s="11">
        <f>IF(ISNA(VLOOKUP(CONCATENATE($B88,BG$2,"SINGLE"),UHF!$V$3:$W$612,2,0)),0,VLOOKUP(CONCATENATE($B88,BG$2,"SINGLE"),UHF!$V$3:$W$612,2,0))</f>
        <v>0</v>
      </c>
      <c r="BH88" s="11">
        <f>IF(ISNA(VLOOKUP(CONCATENATE($B88,BH$2,"SINGLE"),UHF!$V$3:$W$612,2,0)),0,VLOOKUP(CONCATENATE($B88,BH$2,"SINGLE"),UHF!$V$3:$W$612,2,0))</f>
        <v>0</v>
      </c>
      <c r="BI88" s="11">
        <f>IF(ISNA(VLOOKUP(CONCATENATE($B88,BI$2,"SINGLE"),UHF!$V$3:$W$612,2,0)),0,VLOOKUP(CONCATENATE($B88,BI$2,"SINGLE"),UHF!$V$3:$W$612,2,0))</f>
        <v>0</v>
      </c>
      <c r="BJ88" s="11">
        <f>IF(ISNA(VLOOKUP(CONCATENATE($B88,BJ$2,"SINGLE"),UHF!$V$3:$W$612,2,0)),0,VLOOKUP(CONCATENATE($B88,BJ$2,"SINGLE"),UHF!$V$3:$W$612,2,0))</f>
        <v>0</v>
      </c>
      <c r="BK88" s="11">
        <f>IF(ISNA(VLOOKUP(CONCATENATE($B88,BK$2,"SINGLE"),UHF!$V$3:$W$612,2,0)),0,VLOOKUP(CONCATENATE($B88,BK$2,"SINGLE"),UHF!$V$3:$W$612,2,0))</f>
        <v>0</v>
      </c>
      <c r="BL88" s="11">
        <f>IF(ISNA(VLOOKUP(CONCATENATE($B88,BL$2,"SINGLE"),UHF!$V$3:$W$612,2,0)),0,VLOOKUP(CONCATENATE($B88,BL$2,"SINGLE"),UHF!$V$3:$W$612,2,0))</f>
        <v>0</v>
      </c>
      <c r="BM88" s="11">
        <f>IF(ISNA(VLOOKUP(CONCATENATE($B88,BM$2,"SINGLE"),UHF!$V$3:$W$612,2,0)),0,VLOOKUP(CONCATENATE($B88,BM$2,"SINGLE"),UHF!$V$3:$W$612,2,0))</f>
        <v>0</v>
      </c>
      <c r="BN88" s="11">
        <f>IF(ISNA(VLOOKUP(CONCATENATE($B88,BN$2,"SINGLE"),UHF!$V$3:$W$612,2,0)),0,VLOOKUP(CONCATENATE($B88,BN$2,"SINGLE"),UHF!$V$3:$W$612,2,0))</f>
        <v>0</v>
      </c>
      <c r="BO88" s="11">
        <f>IF(ISNA(VLOOKUP(CONCATENATE($B88,BO$2,"SINGLE"),UHF!$V$3:$W$612,2,0)),0,VLOOKUP(CONCATENATE($B88,BO$2,"SINGLE"),UHF!$V$3:$W$612,2,0))</f>
        <v>0</v>
      </c>
      <c r="BP88" s="11">
        <f>IF(ISNA(VLOOKUP(CONCATENATE($B88,BP$2,"SINGLE"),UHF!$V$3:$W$612,2,0)),0,VLOOKUP(CONCATENATE($B88,BP$2,"SINGLE"),UHF!$V$3:$W$612,2,0))</f>
        <v>0</v>
      </c>
      <c r="BQ88" s="11">
        <f>IF(ISNA(VLOOKUP(CONCATENATE($B88,BQ$2,"SINGLE"),UHF!$V$3:$W$612,2,0)),0,VLOOKUP(CONCATENATE($B88,BQ$2,"SINGLE"),UHF!$V$3:$W$612,2,0))</f>
        <v>0</v>
      </c>
      <c r="BR88" s="54">
        <f>SUM(BF88:BQ88)</f>
        <v>0</v>
      </c>
      <c r="BS88" s="54">
        <f>IF(ISNA(VLOOKUP(CONCATENATE($B88,BS$2,"SINGLE"),'A1'!$V$3:$W$612,2,0)),0,VLOOKUP(CONCATENATE($B88,BS$2,"SINGLE"),'A1'!$V$3:$W$612,2,0))</f>
        <v>81.599999999999994</v>
      </c>
      <c r="BT88" s="11">
        <f>SUM(C88,Q88,AQ88,BE88,BS88)</f>
        <v>231</v>
      </c>
      <c r="BU88" s="11">
        <f>SUM(D88,R88,AR88,BF88)</f>
        <v>0</v>
      </c>
      <c r="BV88" s="11">
        <f>SUM(E88,S88,AE88,AS88,BG88)</f>
        <v>0</v>
      </c>
      <c r="BW88" s="11">
        <f>SUM(F88,T88,AF88,AT88,BH88)</f>
        <v>0</v>
      </c>
      <c r="BX88" s="11">
        <f>SUM(G88,U88,AG88,AU88,BI88)</f>
        <v>0</v>
      </c>
      <c r="BY88" s="11">
        <f>SUM(H88,V88,AH88,AV88,BJ88)</f>
        <v>0</v>
      </c>
      <c r="BZ88" s="11">
        <f>SUM(I88,W88,AI88,AW88,BK88)</f>
        <v>0</v>
      </c>
      <c r="CA88" s="11">
        <f>SUM(J88,X88,AJ88,AX88,BL88)</f>
        <v>0</v>
      </c>
      <c r="CB88" s="11">
        <f>SUM(K88,Y88,AK88,AY88,BM88)</f>
        <v>0</v>
      </c>
      <c r="CC88" s="11">
        <f>SUM(L88,Z88,AL88,AZ88,BN88)</f>
        <v>0</v>
      </c>
      <c r="CD88" s="11">
        <f>SUM(M88,AA88,AM88,BA88,BO88)</f>
        <v>0</v>
      </c>
      <c r="CE88" s="11">
        <f>SUM(N88,AB88,AN88,BB88,BP88)</f>
        <v>0</v>
      </c>
      <c r="CF88" s="11">
        <f>SUM(O88,AC88,AO88,BC88,BQ88)</f>
        <v>0</v>
      </c>
      <c r="CG88" s="11">
        <f>SUM(BT88:CF88)</f>
        <v>231</v>
      </c>
      <c r="CH88" s="11">
        <f>SUM(P88,AD88,AP88,BD88,BE88,BR88,BS88)</f>
        <v>231</v>
      </c>
      <c r="CI88" s="11">
        <f>MIN(P88,AD88,AP88,BD88,BE88,BR88,BS88)</f>
        <v>0</v>
      </c>
      <c r="CJ88" s="51">
        <f>SUM(CH88-CI88)</f>
        <v>231</v>
      </c>
    </row>
    <row r="89" spans="1:88" x14ac:dyDescent="0.2">
      <c r="A89" s="21" t="str">
        <f t="shared" si="0"/>
        <v>87.</v>
      </c>
      <c r="B89" s="8" t="str">
        <f>'Seznam-SO'!A86</f>
        <v>OK2ILA</v>
      </c>
      <c r="C89" s="11">
        <f>IF(ISNA(VLOOKUP(CONCATENATE($B89,C$2,"SINGLE"),'I-SUB'!$V$3:$W$624,2,0)),0,VLOOKUP(CONCATENATE($B89,C$2,"SINGLE"),'I-SUB'!$V$3:$W$624,2,0))</f>
        <v>0</v>
      </c>
      <c r="D89" s="11">
        <f>IF(ISNA(VLOOKUP(CONCATENATE($B89,D$2,"SINGLE"),'I-SUB'!$V$3:$W$624,2,0)),0,VLOOKUP(CONCATENATE($B89,D$2,"SINGLE"),'I-SUB'!$V$3:$W$624,2,0))</f>
        <v>86.5</v>
      </c>
      <c r="E89" s="11">
        <f>IF(ISNA(VLOOKUP(CONCATENATE($B89,E$2,"SINGLE"),'I-SUB'!$V$3:$W$624,2,0)),0,VLOOKUP(CONCATENATE($B89,E$2,"SINGLE"),'I-SUB'!$V$3:$W$624,2,0))</f>
        <v>0</v>
      </c>
      <c r="F89" s="11">
        <f>IF(ISNA(VLOOKUP(CONCATENATE($B89,F$2,"SINGLE"),'I-SUB'!$V$3:$W$624,2,0)),0,VLOOKUP(CONCATENATE($B89,F$2,"SINGLE"),'I-SUB'!$V$3:$W$624,2,0))</f>
        <v>0</v>
      </c>
      <c r="G89" s="11">
        <f>IF(ISNA(VLOOKUP(CONCATENATE($B89,G$2,"SINGLE"),'I-SUB'!$V$3:$W$624,2,0)),0,VLOOKUP(CONCATENATE($B89,G$2,"SINGLE"),'I-SUB'!$V$3:$W$624,2,0))</f>
        <v>0</v>
      </c>
      <c r="H89" s="11">
        <f>IF(ISNA(VLOOKUP(CONCATENATE($B89,H$2,"SINGLE"),'I-SUB'!$V$3:$W$624,2,0)),0,VLOOKUP(CONCATENATE($B89,H$2,"SINGLE"),'I-SUB'!$V$3:$W$624,2,0))</f>
        <v>0</v>
      </c>
      <c r="I89" s="11">
        <f>IF(ISNA(VLOOKUP(CONCATENATE($B89,I$2,"SINGLE"),'I-SUB'!$V$3:$W$624,2,0)),0,VLOOKUP(CONCATENATE($B89,I$2,"SINGLE"),'I-SUB'!$V$3:$W$624,2,0))</f>
        <v>0</v>
      </c>
      <c r="J89" s="11">
        <f>IF(ISNA(VLOOKUP(CONCATENATE($B89,J$2,"SINGLE"),'I-SUB'!$V$3:$W$624,2,0)),0,VLOOKUP(CONCATENATE($B89,J$2,"SINGLE"),'I-SUB'!$V$3:$W$624,2,0))</f>
        <v>0</v>
      </c>
      <c r="K89" s="11">
        <f>IF(ISNA(VLOOKUP(CONCATENATE($B89,K$2,"SINGLE"),'I-SUB'!$V$3:$W$624,2,0)),0,VLOOKUP(CONCATENATE($B89,K$2,"SINGLE"),'I-SUB'!$V$3:$W$624,2,0))</f>
        <v>0</v>
      </c>
      <c r="L89" s="11">
        <f>IF(ISNA(VLOOKUP(CONCATENATE($B89,L$2,"SINGLE"),'I-SUB'!$V$3:$W$624,2,0)),0,VLOOKUP(CONCATENATE($B89,L$2,"SINGLE"),'I-SUB'!$V$3:$W$624,2,0))</f>
        <v>0</v>
      </c>
      <c r="M89" s="11">
        <f>IF(ISNA(VLOOKUP(CONCATENATE($B89,M$2,"SINGLE"),'I-SUB'!$V$3:$W$624,2,0)),0,VLOOKUP(CONCATENATE($B89,M$2,"SINGLE"),'I-SUB'!$V$3:$W$624,2,0))</f>
        <v>0</v>
      </c>
      <c r="N89" s="11">
        <f>IF(ISNA(VLOOKUP(CONCATENATE($B89,N$2,"SINGLE"),'I-SUB'!$V$3:$W$624,2,0)),0,VLOOKUP(CONCATENATE($B89,N$2,"SINGLE"),'I-SUB'!$V$3:$W$624,2,0))</f>
        <v>0</v>
      </c>
      <c r="O89" s="11">
        <f>IF(ISNA(VLOOKUP(CONCATENATE($B89,O$2,"SINGLE"),'I-SUB'!$V$3:$W$624,2,0)),0,VLOOKUP(CONCATENATE($B89,O$2,"SINGLE"),'I-SUB'!$V$3:$W$624,2,0))</f>
        <v>0</v>
      </c>
      <c r="P89" s="54">
        <f>SUM(C89:O89)</f>
        <v>86.5</v>
      </c>
      <c r="Q89" s="11">
        <f>IF(ISNA(VLOOKUP(CONCATENATE($B89,Q$2,"SINGLE"),'II-SUB'!$V$3:$W$630,2,0)),0,VLOOKUP(CONCATENATE($B89,Q$2,"SINGLE"),'II-SUB'!$V$3:$W$630,2,0))</f>
        <v>0</v>
      </c>
      <c r="R89" s="11">
        <f>IF(ISNA(VLOOKUP(CONCATENATE($B89,R$2,"SINGLE"),'II-SUB'!$V$3:$W$630,2,0)),0,VLOOKUP(CONCATENATE($B89,R$2,"SINGLE"),'II-SUB'!$V$3:$W$630,2,0))</f>
        <v>0</v>
      </c>
      <c r="S89" s="11">
        <f>IF(ISNA(VLOOKUP(CONCATENATE($B89,S$2,"SINGLE"),'II-SUB'!$V$3:$W$630,2,0)),0,VLOOKUP(CONCATENATE($B89,S$2,"SINGLE"),'II-SUB'!$V$3:$W$630,2,0))</f>
        <v>0</v>
      </c>
      <c r="T89" s="11">
        <f>IF(ISNA(VLOOKUP(CONCATENATE($B89,T$2,"SINGLE"),'II-SUB'!$V$3:$W$630,2,0)),0,VLOOKUP(CONCATENATE($B89,T$2,"SINGLE"),'II-SUB'!$V$3:$W$630,2,0))</f>
        <v>0</v>
      </c>
      <c r="U89" s="11">
        <f>IF(ISNA(VLOOKUP(CONCATENATE($B89,U$2,"SINGLE"),'II-SUB'!$V$3:$W$630,2,0)),0,VLOOKUP(CONCATENATE($B89,U$2,"SINGLE"),'II-SUB'!$V$3:$W$630,2,0))</f>
        <v>0</v>
      </c>
      <c r="V89" s="11">
        <f>IF(ISNA(VLOOKUP(CONCATENATE($B89,V$2,"SINGLE"),'II-SUB'!$V$3:$W$630,2,0)),0,VLOOKUP(CONCATENATE($B89,V$2,"SINGLE"),'II-SUB'!$V$3:$W$630,2,0))</f>
        <v>0</v>
      </c>
      <c r="W89" s="11">
        <f>IF(ISNA(VLOOKUP(CONCATENATE($B89,W$2,"SINGLE"),'II-SUB'!$V$3:$W$630,2,0)),0,VLOOKUP(CONCATENATE($B89,W$2,"SINGLE"),'II-SUB'!$V$3:$W$630,2,0))</f>
        <v>0</v>
      </c>
      <c r="X89" s="11">
        <f>IF(ISNA(VLOOKUP(CONCATENATE($B89,X$2,"SINGLE"),'II-SUB'!$V$3:$W$630,2,0)),0,VLOOKUP(CONCATENATE($B89,X$2,"SINGLE"),'II-SUB'!$V$3:$W$630,2,0))</f>
        <v>0</v>
      </c>
      <c r="Y89" s="11">
        <f>IF(ISNA(VLOOKUP(CONCATENATE($B89,Y$2,"SINGLE"),'II-SUB'!$V$3:$W$630,2,0)),0,VLOOKUP(CONCATENATE($B89,Y$2,"SINGLE"),'II-SUB'!$V$3:$W$630,2,0))</f>
        <v>0</v>
      </c>
      <c r="Z89" s="11">
        <f>IF(ISNA(VLOOKUP(CONCATENATE($B89,Z$2,"SINGLE"),'II-SUB'!$V$3:$W$630,2,0)),0,VLOOKUP(CONCATENATE($B89,Z$2,"SINGLE"),'II-SUB'!$V$3:$W$630,2,0))</f>
        <v>0</v>
      </c>
      <c r="AA89" s="11">
        <f>IF(ISNA(VLOOKUP(CONCATENATE($B89,AA$2,"SINGLE"),'II-SUB'!$V$3:$W$630,2,0)),0,VLOOKUP(CONCATENATE($B89,AA$2,"SINGLE"),'II-SUB'!$V$3:$W$630,2,0))</f>
        <v>0</v>
      </c>
      <c r="AB89" s="11">
        <f>IF(ISNA(VLOOKUP(CONCATENATE($B89,AB$2,"SINGLE"),'II-SUB'!$V$3:$W$630,2,0)),0,VLOOKUP(CONCATENATE($B89,AB$2,"SINGLE"),'II-SUB'!$V$3:$W$630,2,0))</f>
        <v>0</v>
      </c>
      <c r="AC89" s="11">
        <f>IF(ISNA(VLOOKUP(CONCATENATE($B89,AC$2,"SINGLE"),'II-SUB'!$V$3:$W$630,2,0)),0,VLOOKUP(CONCATENATE($B89,AC$2,"SINGLE"),'II-SUB'!$V$3:$W$630,2,0))</f>
        <v>0</v>
      </c>
      <c r="AD89" s="54">
        <f>SUM(Q89:AC89)</f>
        <v>0</v>
      </c>
      <c r="AE89" s="11">
        <f>IF(ISNA(VLOOKUP(CONCATENATE($B89,AE$2,"SINGLE"),MW!$V$3:$W$600,2,0)),0,VLOOKUP(CONCATENATE($B89,AE$2,"SINGLE"),MW!$V$3:$W$600,2,0))</f>
        <v>0</v>
      </c>
      <c r="AF89" s="11">
        <f>IF(ISNA(VLOOKUP(CONCATENATE($B89,AF$2,"SINGLE"),MW!$V$3:$W$600,2,0)),0,VLOOKUP(CONCATENATE($B89,AF$2,"SINGLE"),MW!$V$3:$W$600,2,0))</f>
        <v>0</v>
      </c>
      <c r="AG89" s="11">
        <f>IF(ISNA(VLOOKUP(CONCATENATE($B89,AG$2,"SINGLE"),MW!$V$3:$W$600,2,0)),0,VLOOKUP(CONCATENATE($B89,AG$2,"SINGLE"),MW!$V$3:$W$600,2,0))</f>
        <v>0</v>
      </c>
      <c r="AH89" s="11">
        <f>IF(ISNA(VLOOKUP(CONCATENATE($B89,AH$2,"SINGLE"),MW!$V$3:$W$600,2,0)),0,VLOOKUP(CONCATENATE($B89,AH$2,"SINGLE"),MW!$V$3:$W$600,2,0))</f>
        <v>0</v>
      </c>
      <c r="AI89" s="11">
        <f>IF(ISNA(VLOOKUP(CONCATENATE($B89,AI$2,"SINGLE"),MW!$V$3:$W$600,2,0)),0,VLOOKUP(CONCATENATE($B89,AI$2,"SINGLE"),MW!$V$3:$W$600,2,0))</f>
        <v>0</v>
      </c>
      <c r="AJ89" s="11">
        <f>IF(ISNA(VLOOKUP(CONCATENATE($B89,AJ$2,"SINGLE"),MW!$V$3:$W$600,2,0)),0,VLOOKUP(CONCATENATE($B89,AJ$2,"SINGLE"),MW!$V$3:$W$600,2,0))</f>
        <v>0</v>
      </c>
      <c r="AK89" s="11">
        <f>IF(ISNA(VLOOKUP(CONCATENATE($B89,AK$2,"SINGLE"),MW!$V$3:$W$600,2,0)),0,VLOOKUP(CONCATENATE($B89,AK$2,"SINGLE"),MW!$V$3:$W$600,2,0))</f>
        <v>0</v>
      </c>
      <c r="AL89" s="11">
        <f>IF(ISNA(VLOOKUP(CONCATENATE($B89,AL$2,"SINGLE"),MW!$V$3:$W$600,2,0)),0,VLOOKUP(CONCATENATE($B89,AL$2,"SINGLE"),MW!$V$3:$W$600,2,0))</f>
        <v>0</v>
      </c>
      <c r="AM89" s="11">
        <f>IF(ISNA(VLOOKUP(CONCATENATE($B89,AM$2,"SINGLE"),MW!$V$3:$W$600,2,0)),0,VLOOKUP(CONCATENATE($B89,AM$2,"SINGLE"),MW!$V$3:$W$600,2,0))</f>
        <v>0</v>
      </c>
      <c r="AN89" s="11">
        <f>IF(ISNA(VLOOKUP(CONCATENATE($B89,AN$2,"SINGLE"),MW!$V$3:$W$600,2,0)),0,VLOOKUP(CONCATENATE($B89,AN$2,"SINGLE"),MW!$V$3:$W$600,2,0))</f>
        <v>0</v>
      </c>
      <c r="AO89" s="11">
        <f>IF(ISNA(VLOOKUP(CONCATENATE($B89,AO$2,"SINGLE"),MW!$V$3:$W$600,2,0)),0,VLOOKUP(CONCATENATE($B89,AO$2,"SINGLE"),MW!$V$3:$W$600,2,0))</f>
        <v>0</v>
      </c>
      <c r="AP89" s="54">
        <f>SUM(AE89:AO89)</f>
        <v>0</v>
      </c>
      <c r="AQ89" s="11">
        <f>IF(ISNA(VLOOKUP(CONCATENATE($B89,AQ$2,"SINGLE"),'III-SUB'!$V$3:$W$633,2,0)),0,VLOOKUP(CONCATENATE($B89,AQ$2,"SINGLE"),'III-SUB'!$V$3:$W$633,2,0))</f>
        <v>0</v>
      </c>
      <c r="AR89" s="11">
        <f>IF(ISNA(VLOOKUP(CONCATENATE($B89,AR$2,"SINGLE"),'III-SUB'!$V$3:$W$633,2,0)),0,VLOOKUP(CONCATENATE($B89,AR$2,"SINGLE"),'III-SUB'!$V$3:$W$633,2,0))</f>
        <v>142.80000000000001</v>
      </c>
      <c r="AS89" s="11">
        <f>IF(ISNA(VLOOKUP(CONCATENATE($B89,AS$2,"SINGLE"),'III-SUB'!$V$3:$W$633,2,0)),0,VLOOKUP(CONCATENATE($B89,AS$2,"SINGLE"),'III-SUB'!$V$3:$W$633,2,0))</f>
        <v>0</v>
      </c>
      <c r="AT89" s="11">
        <f>IF(ISNA(VLOOKUP(CONCATENATE($B89,AT$2,"SINGLE"),'III-SUB'!$V$3:$W$633,2,0)),0,VLOOKUP(CONCATENATE($B89,AT$2,"SINGLE"),'III-SUB'!$V$3:$W$633,2,0))</f>
        <v>0</v>
      </c>
      <c r="AU89" s="11">
        <f>IF(ISNA(VLOOKUP(CONCATENATE($B89,AU$2,"SINGLE"),'III-SUB'!$V$3:$W$633,2,0)),0,VLOOKUP(CONCATENATE($B89,AU$2,"SINGLE"),'III-SUB'!$V$3:$W$633,2,0))</f>
        <v>0</v>
      </c>
      <c r="AV89" s="11">
        <f>IF(ISNA(VLOOKUP(CONCATENATE($B89,AV$2,"SINGLE"),'III-SUB'!$V$3:$W$633,2,0)),0,VLOOKUP(CONCATENATE($B89,AV$2,"SINGLE"),'III-SUB'!$V$3:$W$633,2,0))</f>
        <v>0</v>
      </c>
      <c r="AW89" s="11">
        <f>IF(ISNA(VLOOKUP(CONCATENATE($B89,AW$2,"SINGLE"),'III-SUB'!$V$3:$W$633,2,0)),0,VLOOKUP(CONCATENATE($B89,AW$2,"SINGLE"),'III-SUB'!$V$3:$W$633,2,0))</f>
        <v>0</v>
      </c>
      <c r="AX89" s="11">
        <f>IF(ISNA(VLOOKUP(CONCATENATE($B89,AX$2,"SINGLE"),'III-SUB'!$V$3:$W$633,2,0)),0,VLOOKUP(CONCATENATE($B89,AX$2,"SINGLE"),'III-SUB'!$V$3:$W$633,2,0))</f>
        <v>0</v>
      </c>
      <c r="AY89" s="11">
        <f>IF(ISNA(VLOOKUP(CONCATENATE($B89,AY$2,"SINGLE"),'III-SUB'!$V$3:$W$633,2,0)),0,VLOOKUP(CONCATENATE($B89,AY$2,"SINGLE"),'III-SUB'!$V$3:$W$633,2,0))</f>
        <v>0</v>
      </c>
      <c r="AZ89" s="11">
        <f>IF(ISNA(VLOOKUP(CONCATENATE($B89,AZ$2,"SINGLE"),'III-SUB'!$V$3:$W$633,2,0)),0,VLOOKUP(CONCATENATE($B89,AZ$2,"SINGLE"),'III-SUB'!$V$3:$W$633,2,0))</f>
        <v>0</v>
      </c>
      <c r="BA89" s="11">
        <f>IF(ISNA(VLOOKUP(CONCATENATE($B89,BA$2,"SINGLE"),'III-SUB'!$V$3:$W$633,2,0)),0,VLOOKUP(CONCATENATE($B89,BA$2,"SINGLE"),'III-SUB'!$V$3:$W$633,2,0))</f>
        <v>0</v>
      </c>
      <c r="BB89" s="11">
        <f>IF(ISNA(VLOOKUP(CONCATENATE($B89,BB$2,"SINGLE"),'III-SUB'!$V$3:$W$633,2,0)),0,VLOOKUP(CONCATENATE($B89,BB$2,"SINGLE"),'III-SUB'!$V$3:$W$633,2,0))</f>
        <v>0</v>
      </c>
      <c r="BC89" s="11">
        <f>IF(ISNA(VLOOKUP(CONCATENATE($B89,BC$2,"SINGLE"),'III-SUB'!$V$3:$W$633,2,0)),0,VLOOKUP(CONCATENATE($B89,BC$2,"SINGLE"),'III-SUB'!$V$3:$W$633,2,0))</f>
        <v>0</v>
      </c>
      <c r="BD89" s="54">
        <f>SUM(AQ89:BC89)</f>
        <v>142.80000000000001</v>
      </c>
      <c r="BE89" s="54">
        <f>IF(ISNA(VLOOKUP(CONCATENATE($B89,BE$2,"SINGLE"),VHF!$V$3:$W$627,2,0)),0,VLOOKUP(CONCATENATE($B89,BE$2,"SINGLE"),VHF!$V$3:$W$627,2,0))</f>
        <v>0</v>
      </c>
      <c r="BF89" s="11">
        <f>IF(ISNA(VLOOKUP(CONCATENATE($B89,BF$2,"SINGLE"),UHF!$V$3:$W$612,2,0)),0,VLOOKUP(CONCATENATE($B89,BF$2,"SINGLE"),UHF!$V$3:$W$612,2,0))</f>
        <v>0</v>
      </c>
      <c r="BG89" s="11">
        <f>IF(ISNA(VLOOKUP(CONCATENATE($B89,BG$2,"SINGLE"),UHF!$V$3:$W$612,2,0)),0,VLOOKUP(CONCATENATE($B89,BG$2,"SINGLE"),UHF!$V$3:$W$612,2,0))</f>
        <v>0</v>
      </c>
      <c r="BH89" s="11">
        <f>IF(ISNA(VLOOKUP(CONCATENATE($B89,BH$2,"SINGLE"),UHF!$V$3:$W$612,2,0)),0,VLOOKUP(CONCATENATE($B89,BH$2,"SINGLE"),UHF!$V$3:$W$612,2,0))</f>
        <v>0</v>
      </c>
      <c r="BI89" s="11">
        <f>IF(ISNA(VLOOKUP(CONCATENATE($B89,BI$2,"SINGLE"),UHF!$V$3:$W$612,2,0)),0,VLOOKUP(CONCATENATE($B89,BI$2,"SINGLE"),UHF!$V$3:$W$612,2,0))</f>
        <v>0</v>
      </c>
      <c r="BJ89" s="11">
        <f>IF(ISNA(VLOOKUP(CONCATENATE($B89,BJ$2,"SINGLE"),UHF!$V$3:$W$612,2,0)),0,VLOOKUP(CONCATENATE($B89,BJ$2,"SINGLE"),UHF!$V$3:$W$612,2,0))</f>
        <v>0</v>
      </c>
      <c r="BK89" s="11">
        <f>IF(ISNA(VLOOKUP(CONCATENATE($B89,BK$2,"SINGLE"),UHF!$V$3:$W$612,2,0)),0,VLOOKUP(CONCATENATE($B89,BK$2,"SINGLE"),UHF!$V$3:$W$612,2,0))</f>
        <v>0</v>
      </c>
      <c r="BL89" s="11">
        <f>IF(ISNA(VLOOKUP(CONCATENATE($B89,BL$2,"SINGLE"),UHF!$V$3:$W$612,2,0)),0,VLOOKUP(CONCATENATE($B89,BL$2,"SINGLE"),UHF!$V$3:$W$612,2,0))</f>
        <v>0</v>
      </c>
      <c r="BM89" s="11">
        <f>IF(ISNA(VLOOKUP(CONCATENATE($B89,BM$2,"SINGLE"),UHF!$V$3:$W$612,2,0)),0,VLOOKUP(CONCATENATE($B89,BM$2,"SINGLE"),UHF!$V$3:$W$612,2,0))</f>
        <v>0</v>
      </c>
      <c r="BN89" s="11">
        <f>IF(ISNA(VLOOKUP(CONCATENATE($B89,BN$2,"SINGLE"),UHF!$V$3:$W$612,2,0)),0,VLOOKUP(CONCATENATE($B89,BN$2,"SINGLE"),UHF!$V$3:$W$612,2,0))</f>
        <v>0</v>
      </c>
      <c r="BO89" s="11">
        <f>IF(ISNA(VLOOKUP(CONCATENATE($B89,BO$2,"SINGLE"),UHF!$V$3:$W$612,2,0)),0,VLOOKUP(CONCATENATE($B89,BO$2,"SINGLE"),UHF!$V$3:$W$612,2,0))</f>
        <v>0</v>
      </c>
      <c r="BP89" s="11">
        <f>IF(ISNA(VLOOKUP(CONCATENATE($B89,BP$2,"SINGLE"),UHF!$V$3:$W$612,2,0)),0,VLOOKUP(CONCATENATE($B89,BP$2,"SINGLE"),UHF!$V$3:$W$612,2,0))</f>
        <v>0</v>
      </c>
      <c r="BQ89" s="11">
        <f>IF(ISNA(VLOOKUP(CONCATENATE($B89,BQ$2,"SINGLE"),UHF!$V$3:$W$612,2,0)),0,VLOOKUP(CONCATENATE($B89,BQ$2,"SINGLE"),UHF!$V$3:$W$612,2,0))</f>
        <v>0</v>
      </c>
      <c r="BR89" s="54">
        <f>SUM(BF89:BQ89)</f>
        <v>0</v>
      </c>
      <c r="BS89" s="54">
        <f>IF(ISNA(VLOOKUP(CONCATENATE($B89,BS$2,"SINGLE"),'A1'!$V$3:$W$612,2,0)),0,VLOOKUP(CONCATENATE($B89,BS$2,"SINGLE"),'A1'!$V$3:$W$612,2,0))</f>
        <v>0</v>
      </c>
      <c r="BT89" s="11">
        <f>SUM(C89,Q89,AQ89,BE89,BS89)</f>
        <v>0</v>
      </c>
      <c r="BU89" s="11">
        <f>SUM(D89,R89,AR89,BF89)</f>
        <v>229.3</v>
      </c>
      <c r="BV89" s="11">
        <f>SUM(E89,S89,AE89,AS89,BG89)</f>
        <v>0</v>
      </c>
      <c r="BW89" s="11">
        <f>SUM(F89,T89,AF89,AT89,BH89)</f>
        <v>0</v>
      </c>
      <c r="BX89" s="11">
        <f>SUM(G89,U89,AG89,AU89,BI89)</f>
        <v>0</v>
      </c>
      <c r="BY89" s="11">
        <f>SUM(H89,V89,AH89,AV89,BJ89)</f>
        <v>0</v>
      </c>
      <c r="BZ89" s="11">
        <f>SUM(I89,W89,AI89,AW89,BK89)</f>
        <v>0</v>
      </c>
      <c r="CA89" s="11">
        <f>SUM(J89,X89,AJ89,AX89,BL89)</f>
        <v>0</v>
      </c>
      <c r="CB89" s="11">
        <f>SUM(K89,Y89,AK89,AY89,BM89)</f>
        <v>0</v>
      </c>
      <c r="CC89" s="11">
        <f>SUM(L89,Z89,AL89,AZ89,BN89)</f>
        <v>0</v>
      </c>
      <c r="CD89" s="11">
        <f>SUM(M89,AA89,AM89,BA89,BO89)</f>
        <v>0</v>
      </c>
      <c r="CE89" s="11">
        <f>SUM(N89,AB89,AN89,BB89,BP89)</f>
        <v>0</v>
      </c>
      <c r="CF89" s="11">
        <f>SUM(O89,AC89,AO89,BC89,BQ89)</f>
        <v>0</v>
      </c>
      <c r="CG89" s="11">
        <f>SUM(BT89:CF89)</f>
        <v>229.3</v>
      </c>
      <c r="CH89" s="11">
        <f>SUM(P89,AD89,AP89,BD89,BE89,BR89,BS89)</f>
        <v>229.3</v>
      </c>
      <c r="CI89" s="11">
        <f>MIN(P89,AD89,AP89,BD89,BE89,BR89,BS89)</f>
        <v>0</v>
      </c>
      <c r="CJ89" s="51">
        <f>SUM(CH89-CI89)</f>
        <v>229.3</v>
      </c>
    </row>
    <row r="90" spans="1:88" x14ac:dyDescent="0.2">
      <c r="A90" s="21" t="str">
        <f t="shared" si="0"/>
        <v>88.</v>
      </c>
      <c r="B90" s="8" t="str">
        <f>'Seznam-SO'!A198</f>
        <v>OK1FLC</v>
      </c>
      <c r="C90" s="11">
        <f>IF(ISNA(VLOOKUP(CONCATENATE($B90,C$2,"SINGLE"),'I-SUB'!$V$3:$W$624,2,0)),0,VLOOKUP(CONCATENATE($B90,C$2,"SINGLE"),'I-SUB'!$V$3:$W$624,2,0))</f>
        <v>0</v>
      </c>
      <c r="D90" s="11">
        <f>IF(ISNA(VLOOKUP(CONCATENATE($B90,D$2,"SINGLE"),'I-SUB'!$V$3:$W$624,2,0)),0,VLOOKUP(CONCATENATE($B90,D$2,"SINGLE"),'I-SUB'!$V$3:$W$624,2,0))</f>
        <v>0</v>
      </c>
      <c r="E90" s="11">
        <f>IF(ISNA(VLOOKUP(CONCATENATE($B90,E$2,"SINGLE"),'I-SUB'!$V$3:$W$624,2,0)),0,VLOOKUP(CONCATENATE($B90,E$2,"SINGLE"),'I-SUB'!$V$3:$W$624,2,0))</f>
        <v>0</v>
      </c>
      <c r="F90" s="11">
        <f>IF(ISNA(VLOOKUP(CONCATENATE($B90,F$2,"SINGLE"),'I-SUB'!$V$3:$W$624,2,0)),0,VLOOKUP(CONCATENATE($B90,F$2,"SINGLE"),'I-SUB'!$V$3:$W$624,2,0))</f>
        <v>0</v>
      </c>
      <c r="G90" s="11">
        <f>IF(ISNA(VLOOKUP(CONCATENATE($B90,G$2,"SINGLE"),'I-SUB'!$V$3:$W$624,2,0)),0,VLOOKUP(CONCATENATE($B90,G$2,"SINGLE"),'I-SUB'!$V$3:$W$624,2,0))</f>
        <v>0</v>
      </c>
      <c r="H90" s="11">
        <f>IF(ISNA(VLOOKUP(CONCATENATE($B90,H$2,"SINGLE"),'I-SUB'!$V$3:$W$624,2,0)),0,VLOOKUP(CONCATENATE($B90,H$2,"SINGLE"),'I-SUB'!$V$3:$W$624,2,0))</f>
        <v>0</v>
      </c>
      <c r="I90" s="11">
        <f>IF(ISNA(VLOOKUP(CONCATENATE($B90,I$2,"SINGLE"),'I-SUB'!$V$3:$W$624,2,0)),0,VLOOKUP(CONCATENATE($B90,I$2,"SINGLE"),'I-SUB'!$V$3:$W$624,2,0))</f>
        <v>0</v>
      </c>
      <c r="J90" s="11">
        <f>IF(ISNA(VLOOKUP(CONCATENATE($B90,J$2,"SINGLE"),'I-SUB'!$V$3:$W$624,2,0)),0,VLOOKUP(CONCATENATE($B90,J$2,"SINGLE"),'I-SUB'!$V$3:$W$624,2,0))</f>
        <v>0</v>
      </c>
      <c r="K90" s="11">
        <f>IF(ISNA(VLOOKUP(CONCATENATE($B90,K$2,"SINGLE"),'I-SUB'!$V$3:$W$624,2,0)),0,VLOOKUP(CONCATENATE($B90,K$2,"SINGLE"),'I-SUB'!$V$3:$W$624,2,0))</f>
        <v>0</v>
      </c>
      <c r="L90" s="11">
        <f>IF(ISNA(VLOOKUP(CONCATENATE($B90,L$2,"SINGLE"),'I-SUB'!$V$3:$W$624,2,0)),0,VLOOKUP(CONCATENATE($B90,L$2,"SINGLE"),'I-SUB'!$V$3:$W$624,2,0))</f>
        <v>0</v>
      </c>
      <c r="M90" s="11">
        <f>IF(ISNA(VLOOKUP(CONCATENATE($B90,M$2,"SINGLE"),'I-SUB'!$V$3:$W$624,2,0)),0,VLOOKUP(CONCATENATE($B90,M$2,"SINGLE"),'I-SUB'!$V$3:$W$624,2,0))</f>
        <v>0</v>
      </c>
      <c r="N90" s="11">
        <f>IF(ISNA(VLOOKUP(CONCATENATE($B90,N$2,"SINGLE"),'I-SUB'!$V$3:$W$624,2,0)),0,VLOOKUP(CONCATENATE($B90,N$2,"SINGLE"),'I-SUB'!$V$3:$W$624,2,0))</f>
        <v>0</v>
      </c>
      <c r="O90" s="11">
        <f>IF(ISNA(VLOOKUP(CONCATENATE($B90,O$2,"SINGLE"),'I-SUB'!$V$3:$W$624,2,0)),0,VLOOKUP(CONCATENATE($B90,O$2,"SINGLE"),'I-SUB'!$V$3:$W$624,2,0))</f>
        <v>0</v>
      </c>
      <c r="P90" s="54">
        <f>SUM(C90:O90)</f>
        <v>0</v>
      </c>
      <c r="Q90" s="11">
        <f>IF(ISNA(VLOOKUP(CONCATENATE($B90,Q$2,"SINGLE"),'II-SUB'!$V$3:$W$630,2,0)),0,VLOOKUP(CONCATENATE($B90,Q$2,"SINGLE"),'II-SUB'!$V$3:$W$630,2,0))</f>
        <v>0</v>
      </c>
      <c r="R90" s="11">
        <f>IF(ISNA(VLOOKUP(CONCATENATE($B90,R$2,"SINGLE"),'II-SUB'!$V$3:$W$630,2,0)),0,VLOOKUP(CONCATENATE($B90,R$2,"SINGLE"),'II-SUB'!$V$3:$W$630,2,0))</f>
        <v>0</v>
      </c>
      <c r="S90" s="11">
        <f>IF(ISNA(VLOOKUP(CONCATENATE($B90,S$2,"SINGLE"),'II-SUB'!$V$3:$W$630,2,0)),0,VLOOKUP(CONCATENATE($B90,S$2,"SINGLE"),'II-SUB'!$V$3:$W$630,2,0))</f>
        <v>0</v>
      </c>
      <c r="T90" s="11">
        <f>IF(ISNA(VLOOKUP(CONCATENATE($B90,T$2,"SINGLE"),'II-SUB'!$V$3:$W$630,2,0)),0,VLOOKUP(CONCATENATE($B90,T$2,"SINGLE"),'II-SUB'!$V$3:$W$630,2,0))</f>
        <v>0</v>
      </c>
      <c r="U90" s="11">
        <f>IF(ISNA(VLOOKUP(CONCATENATE($B90,U$2,"SINGLE"),'II-SUB'!$V$3:$W$630,2,0)),0,VLOOKUP(CONCATENATE($B90,U$2,"SINGLE"),'II-SUB'!$V$3:$W$630,2,0))</f>
        <v>0</v>
      </c>
      <c r="V90" s="11">
        <f>IF(ISNA(VLOOKUP(CONCATENATE($B90,V$2,"SINGLE"),'II-SUB'!$V$3:$W$630,2,0)),0,VLOOKUP(CONCATENATE($B90,V$2,"SINGLE"),'II-SUB'!$V$3:$W$630,2,0))</f>
        <v>0</v>
      </c>
      <c r="W90" s="11">
        <f>IF(ISNA(VLOOKUP(CONCATENATE($B90,W$2,"SINGLE"),'II-SUB'!$V$3:$W$630,2,0)),0,VLOOKUP(CONCATENATE($B90,W$2,"SINGLE"),'II-SUB'!$V$3:$W$630,2,0))</f>
        <v>0</v>
      </c>
      <c r="X90" s="11">
        <f>IF(ISNA(VLOOKUP(CONCATENATE($B90,X$2,"SINGLE"),'II-SUB'!$V$3:$W$630,2,0)),0,VLOOKUP(CONCATENATE($B90,X$2,"SINGLE"),'II-SUB'!$V$3:$W$630,2,0))</f>
        <v>0</v>
      </c>
      <c r="Y90" s="11">
        <f>IF(ISNA(VLOOKUP(CONCATENATE($B90,Y$2,"SINGLE"),'II-SUB'!$V$3:$W$630,2,0)),0,VLOOKUP(CONCATENATE($B90,Y$2,"SINGLE"),'II-SUB'!$V$3:$W$630,2,0))</f>
        <v>0</v>
      </c>
      <c r="Z90" s="11">
        <f>IF(ISNA(VLOOKUP(CONCATENATE($B90,Z$2,"SINGLE"),'II-SUB'!$V$3:$W$630,2,0)),0,VLOOKUP(CONCATENATE($B90,Z$2,"SINGLE"),'II-SUB'!$V$3:$W$630,2,0))</f>
        <v>0</v>
      </c>
      <c r="AA90" s="11">
        <f>IF(ISNA(VLOOKUP(CONCATENATE($B90,AA$2,"SINGLE"),'II-SUB'!$V$3:$W$630,2,0)),0,VLOOKUP(CONCATENATE($B90,AA$2,"SINGLE"),'II-SUB'!$V$3:$W$630,2,0))</f>
        <v>0</v>
      </c>
      <c r="AB90" s="11">
        <f>IF(ISNA(VLOOKUP(CONCATENATE($B90,AB$2,"SINGLE"),'II-SUB'!$V$3:$W$630,2,0)),0,VLOOKUP(CONCATENATE($B90,AB$2,"SINGLE"),'II-SUB'!$V$3:$W$630,2,0))</f>
        <v>0</v>
      </c>
      <c r="AC90" s="11">
        <f>IF(ISNA(VLOOKUP(CONCATENATE($B90,AC$2,"SINGLE"),'II-SUB'!$V$3:$W$630,2,0)),0,VLOOKUP(CONCATENATE($B90,AC$2,"SINGLE"),'II-SUB'!$V$3:$W$630,2,0))</f>
        <v>0</v>
      </c>
      <c r="AD90" s="54">
        <f>SUM(Q90:AC90)</f>
        <v>0</v>
      </c>
      <c r="AE90" s="11">
        <f>IF(ISNA(VLOOKUP(CONCATENATE($B90,AE$2,"SINGLE"),MW!$V$3:$W$600,2,0)),0,VLOOKUP(CONCATENATE($B90,AE$2,"SINGLE"),MW!$V$3:$W$600,2,0))</f>
        <v>0</v>
      </c>
      <c r="AF90" s="11">
        <f>IF(ISNA(VLOOKUP(CONCATENATE($B90,AF$2,"SINGLE"),MW!$V$3:$W$600,2,0)),0,VLOOKUP(CONCATENATE($B90,AF$2,"SINGLE"),MW!$V$3:$W$600,2,0))</f>
        <v>0</v>
      </c>
      <c r="AG90" s="11">
        <f>IF(ISNA(VLOOKUP(CONCATENATE($B90,AG$2,"SINGLE"),MW!$V$3:$W$600,2,0)),0,VLOOKUP(CONCATENATE($B90,AG$2,"SINGLE"),MW!$V$3:$W$600,2,0))</f>
        <v>0</v>
      </c>
      <c r="AH90" s="11">
        <f>IF(ISNA(VLOOKUP(CONCATENATE($B90,AH$2,"SINGLE"),MW!$V$3:$W$600,2,0)),0,VLOOKUP(CONCATENATE($B90,AH$2,"SINGLE"),MW!$V$3:$W$600,2,0))</f>
        <v>0</v>
      </c>
      <c r="AI90" s="11">
        <f>IF(ISNA(VLOOKUP(CONCATENATE($B90,AI$2,"SINGLE"),MW!$V$3:$W$600,2,0)),0,VLOOKUP(CONCATENATE($B90,AI$2,"SINGLE"),MW!$V$3:$W$600,2,0))</f>
        <v>0</v>
      </c>
      <c r="AJ90" s="11">
        <f>IF(ISNA(VLOOKUP(CONCATENATE($B90,AJ$2,"SINGLE"),MW!$V$3:$W$600,2,0)),0,VLOOKUP(CONCATENATE($B90,AJ$2,"SINGLE"),MW!$V$3:$W$600,2,0))</f>
        <v>0</v>
      </c>
      <c r="AK90" s="11">
        <f>IF(ISNA(VLOOKUP(CONCATENATE($B90,AK$2,"SINGLE"),MW!$V$3:$W$600,2,0)),0,VLOOKUP(CONCATENATE($B90,AK$2,"SINGLE"),MW!$V$3:$W$600,2,0))</f>
        <v>0</v>
      </c>
      <c r="AL90" s="11">
        <f>IF(ISNA(VLOOKUP(CONCATENATE($B90,AL$2,"SINGLE"),MW!$V$3:$W$600,2,0)),0,VLOOKUP(CONCATENATE($B90,AL$2,"SINGLE"),MW!$V$3:$W$600,2,0))</f>
        <v>0</v>
      </c>
      <c r="AM90" s="11">
        <f>IF(ISNA(VLOOKUP(CONCATENATE($B90,AM$2,"SINGLE"),MW!$V$3:$W$600,2,0)),0,VLOOKUP(CONCATENATE($B90,AM$2,"SINGLE"),MW!$V$3:$W$600,2,0))</f>
        <v>0</v>
      </c>
      <c r="AN90" s="11">
        <f>IF(ISNA(VLOOKUP(CONCATENATE($B90,AN$2,"SINGLE"),MW!$V$3:$W$600,2,0)),0,VLOOKUP(CONCATENATE($B90,AN$2,"SINGLE"),MW!$V$3:$W$600,2,0))</f>
        <v>0</v>
      </c>
      <c r="AO90" s="11">
        <f>IF(ISNA(VLOOKUP(CONCATENATE($B90,AO$2,"SINGLE"),MW!$V$3:$W$600,2,0)),0,VLOOKUP(CONCATENATE($B90,AO$2,"SINGLE"),MW!$V$3:$W$600,2,0))</f>
        <v>0</v>
      </c>
      <c r="AP90" s="54">
        <f>SUM(AE90:AO90)</f>
        <v>0</v>
      </c>
      <c r="AQ90" s="11">
        <f>IF(ISNA(VLOOKUP(CONCATENATE($B90,AQ$2,"SINGLE"),'III-SUB'!$V$3:$W$633,2,0)),0,VLOOKUP(CONCATENATE($B90,AQ$2,"SINGLE"),'III-SUB'!$V$3:$W$633,2,0))</f>
        <v>0</v>
      </c>
      <c r="AR90" s="11">
        <f>IF(ISNA(VLOOKUP(CONCATENATE($B90,AR$2,"SINGLE"),'III-SUB'!$V$3:$W$633,2,0)),0,VLOOKUP(CONCATENATE($B90,AR$2,"SINGLE"),'III-SUB'!$V$3:$W$633,2,0))</f>
        <v>0</v>
      </c>
      <c r="AS90" s="11">
        <f>IF(ISNA(VLOOKUP(CONCATENATE($B90,AS$2,"SINGLE"),'III-SUB'!$V$3:$W$633,2,0)),0,VLOOKUP(CONCATENATE($B90,AS$2,"SINGLE"),'III-SUB'!$V$3:$W$633,2,0))</f>
        <v>0</v>
      </c>
      <c r="AT90" s="11">
        <f>IF(ISNA(VLOOKUP(CONCATENATE($B90,AT$2,"SINGLE"),'III-SUB'!$V$3:$W$633,2,0)),0,VLOOKUP(CONCATENATE($B90,AT$2,"SINGLE"),'III-SUB'!$V$3:$W$633,2,0))</f>
        <v>0</v>
      </c>
      <c r="AU90" s="11">
        <f>IF(ISNA(VLOOKUP(CONCATENATE($B90,AU$2,"SINGLE"),'III-SUB'!$V$3:$W$633,2,0)),0,VLOOKUP(CONCATENATE($B90,AU$2,"SINGLE"),'III-SUB'!$V$3:$W$633,2,0))</f>
        <v>0</v>
      </c>
      <c r="AV90" s="11">
        <f>IF(ISNA(VLOOKUP(CONCATENATE($B90,AV$2,"SINGLE"),'III-SUB'!$V$3:$W$633,2,0)),0,VLOOKUP(CONCATENATE($B90,AV$2,"SINGLE"),'III-SUB'!$V$3:$W$633,2,0))</f>
        <v>0</v>
      </c>
      <c r="AW90" s="11">
        <f>IF(ISNA(VLOOKUP(CONCATENATE($B90,AW$2,"SINGLE"),'III-SUB'!$V$3:$W$633,2,0)),0,VLOOKUP(CONCATENATE($B90,AW$2,"SINGLE"),'III-SUB'!$V$3:$W$633,2,0))</f>
        <v>0</v>
      </c>
      <c r="AX90" s="11">
        <f>IF(ISNA(VLOOKUP(CONCATENATE($B90,AX$2,"SINGLE"),'III-SUB'!$V$3:$W$633,2,0)),0,VLOOKUP(CONCATENATE($B90,AX$2,"SINGLE"),'III-SUB'!$V$3:$W$633,2,0))</f>
        <v>0</v>
      </c>
      <c r="AY90" s="11">
        <f>IF(ISNA(VLOOKUP(CONCATENATE($B90,AY$2,"SINGLE"),'III-SUB'!$V$3:$W$633,2,0)),0,VLOOKUP(CONCATENATE($B90,AY$2,"SINGLE"),'III-SUB'!$V$3:$W$633,2,0))</f>
        <v>0</v>
      </c>
      <c r="AZ90" s="11">
        <f>IF(ISNA(VLOOKUP(CONCATENATE($B90,AZ$2,"SINGLE"),'III-SUB'!$V$3:$W$633,2,0)),0,VLOOKUP(CONCATENATE($B90,AZ$2,"SINGLE"),'III-SUB'!$V$3:$W$633,2,0))</f>
        <v>0</v>
      </c>
      <c r="BA90" s="11">
        <f>IF(ISNA(VLOOKUP(CONCATENATE($B90,BA$2,"SINGLE"),'III-SUB'!$V$3:$W$633,2,0)),0,VLOOKUP(CONCATENATE($B90,BA$2,"SINGLE"),'III-SUB'!$V$3:$W$633,2,0))</f>
        <v>0</v>
      </c>
      <c r="BB90" s="11">
        <f>IF(ISNA(VLOOKUP(CONCATENATE($B90,BB$2,"SINGLE"),'III-SUB'!$V$3:$W$633,2,0)),0,VLOOKUP(CONCATENATE($B90,BB$2,"SINGLE"),'III-SUB'!$V$3:$W$633,2,0))</f>
        <v>0</v>
      </c>
      <c r="BC90" s="11">
        <f>IF(ISNA(VLOOKUP(CONCATENATE($B90,BC$2,"SINGLE"),'III-SUB'!$V$3:$W$633,2,0)),0,VLOOKUP(CONCATENATE($B90,BC$2,"SINGLE"),'III-SUB'!$V$3:$W$633,2,0))</f>
        <v>0</v>
      </c>
      <c r="BD90" s="54">
        <f>SUM(AQ90:BC90)</f>
        <v>0</v>
      </c>
      <c r="BE90" s="54">
        <f>IF(ISNA(VLOOKUP(CONCATENATE($B90,BE$2,"SINGLE"),VHF!$V$3:$W$627,2,0)),0,VLOOKUP(CONCATENATE($B90,BE$2,"SINGLE"),VHF!$V$3:$W$627,2,0))</f>
        <v>73.099999999999994</v>
      </c>
      <c r="BF90" s="11">
        <f>IF(ISNA(VLOOKUP(CONCATENATE($B90,BF$2,"SINGLE"),UHF!$V$3:$W$612,2,0)),0,VLOOKUP(CONCATENATE($B90,BF$2,"SINGLE"),UHF!$V$3:$W$612,2,0))</f>
        <v>153.6</v>
      </c>
      <c r="BG90" s="11">
        <f>IF(ISNA(VLOOKUP(CONCATENATE($B90,BG$2,"SINGLE"),UHF!$V$3:$W$612,2,0)),0,VLOOKUP(CONCATENATE($B90,BG$2,"SINGLE"),UHF!$V$3:$W$612,2,0))</f>
        <v>0</v>
      </c>
      <c r="BH90" s="11">
        <f>IF(ISNA(VLOOKUP(CONCATENATE($B90,BH$2,"SINGLE"),UHF!$V$3:$W$612,2,0)),0,VLOOKUP(CONCATENATE($B90,BH$2,"SINGLE"),UHF!$V$3:$W$612,2,0))</f>
        <v>0</v>
      </c>
      <c r="BI90" s="11">
        <f>IF(ISNA(VLOOKUP(CONCATENATE($B90,BI$2,"SINGLE"),UHF!$V$3:$W$612,2,0)),0,VLOOKUP(CONCATENATE($B90,BI$2,"SINGLE"),UHF!$V$3:$W$612,2,0))</f>
        <v>0</v>
      </c>
      <c r="BJ90" s="11">
        <f>IF(ISNA(VLOOKUP(CONCATENATE($B90,BJ$2,"SINGLE"),UHF!$V$3:$W$612,2,0)),0,VLOOKUP(CONCATENATE($B90,BJ$2,"SINGLE"),UHF!$V$3:$W$612,2,0))</f>
        <v>0</v>
      </c>
      <c r="BK90" s="11">
        <f>IF(ISNA(VLOOKUP(CONCATENATE($B90,BK$2,"SINGLE"),UHF!$V$3:$W$612,2,0)),0,VLOOKUP(CONCATENATE($B90,BK$2,"SINGLE"),UHF!$V$3:$W$612,2,0))</f>
        <v>0</v>
      </c>
      <c r="BL90" s="11">
        <f>IF(ISNA(VLOOKUP(CONCATENATE($B90,BL$2,"SINGLE"),UHF!$V$3:$W$612,2,0)),0,VLOOKUP(CONCATENATE($B90,BL$2,"SINGLE"),UHF!$V$3:$W$612,2,0))</f>
        <v>0</v>
      </c>
      <c r="BM90" s="11">
        <f>IF(ISNA(VLOOKUP(CONCATENATE($B90,BM$2,"SINGLE"),UHF!$V$3:$W$612,2,0)),0,VLOOKUP(CONCATENATE($B90,BM$2,"SINGLE"),UHF!$V$3:$W$612,2,0))</f>
        <v>0</v>
      </c>
      <c r="BN90" s="11">
        <f>IF(ISNA(VLOOKUP(CONCATENATE($B90,BN$2,"SINGLE"),UHF!$V$3:$W$612,2,0)),0,VLOOKUP(CONCATENATE($B90,BN$2,"SINGLE"),UHF!$V$3:$W$612,2,0))</f>
        <v>0</v>
      </c>
      <c r="BO90" s="11">
        <f>IF(ISNA(VLOOKUP(CONCATENATE($B90,BO$2,"SINGLE"),UHF!$V$3:$W$612,2,0)),0,VLOOKUP(CONCATENATE($B90,BO$2,"SINGLE"),UHF!$V$3:$W$612,2,0))</f>
        <v>0</v>
      </c>
      <c r="BP90" s="11">
        <f>IF(ISNA(VLOOKUP(CONCATENATE($B90,BP$2,"SINGLE"),UHF!$V$3:$W$612,2,0)),0,VLOOKUP(CONCATENATE($B90,BP$2,"SINGLE"),UHF!$V$3:$W$612,2,0))</f>
        <v>0</v>
      </c>
      <c r="BQ90" s="11">
        <f>IF(ISNA(VLOOKUP(CONCATENATE($B90,BQ$2,"SINGLE"),UHF!$V$3:$W$612,2,0)),0,VLOOKUP(CONCATENATE($B90,BQ$2,"SINGLE"),UHF!$V$3:$W$612,2,0))</f>
        <v>0</v>
      </c>
      <c r="BR90" s="54">
        <f>SUM(BF90:BQ90)</f>
        <v>153.6</v>
      </c>
      <c r="BS90" s="54">
        <f>IF(ISNA(VLOOKUP(CONCATENATE($B90,BS$2,"SINGLE"),'A1'!$V$3:$W$612,2,0)),0,VLOOKUP(CONCATENATE($B90,BS$2,"SINGLE"),'A1'!$V$3:$W$612,2,0))</f>
        <v>0</v>
      </c>
      <c r="BT90" s="11">
        <f>SUM(C90,Q90,AQ90,BE90,BS90)</f>
        <v>73.099999999999994</v>
      </c>
      <c r="BU90" s="11">
        <f>SUM(D90,R90,AR90,BF90)</f>
        <v>153.6</v>
      </c>
      <c r="BV90" s="11">
        <f>SUM(E90,S90,AE90,AS90,BG90)</f>
        <v>0</v>
      </c>
      <c r="BW90" s="11">
        <f>SUM(F90,T90,AF90,AT90,BH90)</f>
        <v>0</v>
      </c>
      <c r="BX90" s="11">
        <f>SUM(G90,U90,AG90,AU90,BI90)</f>
        <v>0</v>
      </c>
      <c r="BY90" s="11">
        <f>SUM(H90,V90,AH90,AV90,BJ90)</f>
        <v>0</v>
      </c>
      <c r="BZ90" s="11">
        <f>SUM(I90,W90,AI90,AW90,BK90)</f>
        <v>0</v>
      </c>
      <c r="CA90" s="11">
        <f>SUM(J90,X90,AJ90,AX90,BL90)</f>
        <v>0</v>
      </c>
      <c r="CB90" s="11">
        <f>SUM(K90,Y90,AK90,AY90,BM90)</f>
        <v>0</v>
      </c>
      <c r="CC90" s="11">
        <f>SUM(L90,Z90,AL90,AZ90,BN90)</f>
        <v>0</v>
      </c>
      <c r="CD90" s="11">
        <f>SUM(M90,AA90,AM90,BA90,BO90)</f>
        <v>0</v>
      </c>
      <c r="CE90" s="11">
        <f>SUM(N90,AB90,AN90,BB90,BP90)</f>
        <v>0</v>
      </c>
      <c r="CF90" s="11">
        <f>SUM(O90,AC90,AO90,BC90,BQ90)</f>
        <v>0</v>
      </c>
      <c r="CG90" s="11">
        <f>SUM(BT90:CF90)</f>
        <v>226.7</v>
      </c>
      <c r="CH90" s="11">
        <f>SUM(P90,AD90,AP90,BD90,BE90,BR90,BS90)</f>
        <v>226.7</v>
      </c>
      <c r="CI90" s="11">
        <f>MIN(P90,AD90,AP90,BD90,BE90,BR90,BS90)</f>
        <v>0</v>
      </c>
      <c r="CJ90" s="51">
        <f>SUM(CH90-CI90)</f>
        <v>226.7</v>
      </c>
    </row>
    <row r="91" spans="1:88" x14ac:dyDescent="0.2">
      <c r="A91" s="21" t="str">
        <f t="shared" si="0"/>
        <v>89.</v>
      </c>
      <c r="B91" s="8" t="str">
        <f>'Seznam-SO'!A159</f>
        <v>OK1MZM</v>
      </c>
      <c r="C91" s="11">
        <f>IF(ISNA(VLOOKUP(CONCATENATE($B91,C$2,"SINGLE"),'I-SUB'!$V$3:$W$624,2,0)),0,VLOOKUP(CONCATENATE($B91,C$2,"SINGLE"),'I-SUB'!$V$3:$W$624,2,0))</f>
        <v>0</v>
      </c>
      <c r="D91" s="11">
        <f>IF(ISNA(VLOOKUP(CONCATENATE($B91,D$2,"SINGLE"),'I-SUB'!$V$3:$W$624,2,0)),0,VLOOKUP(CONCATENATE($B91,D$2,"SINGLE"),'I-SUB'!$V$3:$W$624,2,0))</f>
        <v>0</v>
      </c>
      <c r="E91" s="11">
        <f>IF(ISNA(VLOOKUP(CONCATENATE($B91,E$2,"SINGLE"),'I-SUB'!$V$3:$W$624,2,0)),0,VLOOKUP(CONCATENATE($B91,E$2,"SINGLE"),'I-SUB'!$V$3:$W$624,2,0))</f>
        <v>0</v>
      </c>
      <c r="F91" s="11">
        <f>IF(ISNA(VLOOKUP(CONCATENATE($B91,F$2,"SINGLE"),'I-SUB'!$V$3:$W$624,2,0)),0,VLOOKUP(CONCATENATE($B91,F$2,"SINGLE"),'I-SUB'!$V$3:$W$624,2,0))</f>
        <v>0</v>
      </c>
      <c r="G91" s="11">
        <f>IF(ISNA(VLOOKUP(CONCATENATE($B91,G$2,"SINGLE"),'I-SUB'!$V$3:$W$624,2,0)),0,VLOOKUP(CONCATENATE($B91,G$2,"SINGLE"),'I-SUB'!$V$3:$W$624,2,0))</f>
        <v>0</v>
      </c>
      <c r="H91" s="11">
        <f>IF(ISNA(VLOOKUP(CONCATENATE($B91,H$2,"SINGLE"),'I-SUB'!$V$3:$W$624,2,0)),0,VLOOKUP(CONCATENATE($B91,H$2,"SINGLE"),'I-SUB'!$V$3:$W$624,2,0))</f>
        <v>0</v>
      </c>
      <c r="I91" s="11">
        <f>IF(ISNA(VLOOKUP(CONCATENATE($B91,I$2,"SINGLE"),'I-SUB'!$V$3:$W$624,2,0)),0,VLOOKUP(CONCATENATE($B91,I$2,"SINGLE"),'I-SUB'!$V$3:$W$624,2,0))</f>
        <v>0</v>
      </c>
      <c r="J91" s="11">
        <f>IF(ISNA(VLOOKUP(CONCATENATE($B91,J$2,"SINGLE"),'I-SUB'!$V$3:$W$624,2,0)),0,VLOOKUP(CONCATENATE($B91,J$2,"SINGLE"),'I-SUB'!$V$3:$W$624,2,0))</f>
        <v>0</v>
      </c>
      <c r="K91" s="11">
        <f>IF(ISNA(VLOOKUP(CONCATENATE($B91,K$2,"SINGLE"),'I-SUB'!$V$3:$W$624,2,0)),0,VLOOKUP(CONCATENATE($B91,K$2,"SINGLE"),'I-SUB'!$V$3:$W$624,2,0))</f>
        <v>0</v>
      </c>
      <c r="L91" s="11">
        <f>IF(ISNA(VLOOKUP(CONCATENATE($B91,L$2,"SINGLE"),'I-SUB'!$V$3:$W$624,2,0)),0,VLOOKUP(CONCATENATE($B91,L$2,"SINGLE"),'I-SUB'!$V$3:$W$624,2,0))</f>
        <v>0</v>
      </c>
      <c r="M91" s="11">
        <f>IF(ISNA(VLOOKUP(CONCATENATE($B91,M$2,"SINGLE"),'I-SUB'!$V$3:$W$624,2,0)),0,VLOOKUP(CONCATENATE($B91,M$2,"SINGLE"),'I-SUB'!$V$3:$W$624,2,0))</f>
        <v>0</v>
      </c>
      <c r="N91" s="11">
        <f>IF(ISNA(VLOOKUP(CONCATENATE($B91,N$2,"SINGLE"),'I-SUB'!$V$3:$W$624,2,0)),0,VLOOKUP(CONCATENATE($B91,N$2,"SINGLE"),'I-SUB'!$V$3:$W$624,2,0))</f>
        <v>0</v>
      </c>
      <c r="O91" s="11">
        <f>IF(ISNA(VLOOKUP(CONCATENATE($B91,O$2,"SINGLE"),'I-SUB'!$V$3:$W$624,2,0)),0,VLOOKUP(CONCATENATE($B91,O$2,"SINGLE"),'I-SUB'!$V$3:$W$624,2,0))</f>
        <v>0</v>
      </c>
      <c r="P91" s="54">
        <f>SUM(C91:O91)</f>
        <v>0</v>
      </c>
      <c r="Q91" s="11">
        <f>IF(ISNA(VLOOKUP(CONCATENATE($B91,Q$2,"SINGLE"),'II-SUB'!$V$3:$W$630,2,0)),0,VLOOKUP(CONCATENATE($B91,Q$2,"SINGLE"),'II-SUB'!$V$3:$W$630,2,0))</f>
        <v>0</v>
      </c>
      <c r="R91" s="11">
        <f>IF(ISNA(VLOOKUP(CONCATENATE($B91,R$2,"SINGLE"),'II-SUB'!$V$3:$W$630,2,0)),0,VLOOKUP(CONCATENATE($B91,R$2,"SINGLE"),'II-SUB'!$V$3:$W$630,2,0))</f>
        <v>0</v>
      </c>
      <c r="S91" s="11">
        <f>IF(ISNA(VLOOKUP(CONCATENATE($B91,S$2,"SINGLE"),'II-SUB'!$V$3:$W$630,2,0)),0,VLOOKUP(CONCATENATE($B91,S$2,"SINGLE"),'II-SUB'!$V$3:$W$630,2,0))</f>
        <v>0</v>
      </c>
      <c r="T91" s="11">
        <f>IF(ISNA(VLOOKUP(CONCATENATE($B91,T$2,"SINGLE"),'II-SUB'!$V$3:$W$630,2,0)),0,VLOOKUP(CONCATENATE($B91,T$2,"SINGLE"),'II-SUB'!$V$3:$W$630,2,0))</f>
        <v>0</v>
      </c>
      <c r="U91" s="11">
        <f>IF(ISNA(VLOOKUP(CONCATENATE($B91,U$2,"SINGLE"),'II-SUB'!$V$3:$W$630,2,0)),0,VLOOKUP(CONCATENATE($B91,U$2,"SINGLE"),'II-SUB'!$V$3:$W$630,2,0))</f>
        <v>0</v>
      </c>
      <c r="V91" s="11">
        <f>IF(ISNA(VLOOKUP(CONCATENATE($B91,V$2,"SINGLE"),'II-SUB'!$V$3:$W$630,2,0)),0,VLOOKUP(CONCATENATE($B91,V$2,"SINGLE"),'II-SUB'!$V$3:$W$630,2,0))</f>
        <v>0</v>
      </c>
      <c r="W91" s="11">
        <f>IF(ISNA(VLOOKUP(CONCATENATE($B91,W$2,"SINGLE"),'II-SUB'!$V$3:$W$630,2,0)),0,VLOOKUP(CONCATENATE($B91,W$2,"SINGLE"),'II-SUB'!$V$3:$W$630,2,0))</f>
        <v>0</v>
      </c>
      <c r="X91" s="11">
        <f>IF(ISNA(VLOOKUP(CONCATENATE($B91,X$2,"SINGLE"),'II-SUB'!$V$3:$W$630,2,0)),0,VLOOKUP(CONCATENATE($B91,X$2,"SINGLE"),'II-SUB'!$V$3:$W$630,2,0))</f>
        <v>0</v>
      </c>
      <c r="Y91" s="11">
        <f>IF(ISNA(VLOOKUP(CONCATENATE($B91,Y$2,"SINGLE"),'II-SUB'!$V$3:$W$630,2,0)),0,VLOOKUP(CONCATENATE($B91,Y$2,"SINGLE"),'II-SUB'!$V$3:$W$630,2,0))</f>
        <v>0</v>
      </c>
      <c r="Z91" s="11">
        <f>IF(ISNA(VLOOKUP(CONCATENATE($B91,Z$2,"SINGLE"),'II-SUB'!$V$3:$W$630,2,0)),0,VLOOKUP(CONCATENATE($B91,Z$2,"SINGLE"),'II-SUB'!$V$3:$W$630,2,0))</f>
        <v>0</v>
      </c>
      <c r="AA91" s="11">
        <f>IF(ISNA(VLOOKUP(CONCATENATE($B91,AA$2,"SINGLE"),'II-SUB'!$V$3:$W$630,2,0)),0,VLOOKUP(CONCATENATE($B91,AA$2,"SINGLE"),'II-SUB'!$V$3:$W$630,2,0))</f>
        <v>0</v>
      </c>
      <c r="AB91" s="11">
        <f>IF(ISNA(VLOOKUP(CONCATENATE($B91,AB$2,"SINGLE"),'II-SUB'!$V$3:$W$630,2,0)),0,VLOOKUP(CONCATENATE($B91,AB$2,"SINGLE"),'II-SUB'!$V$3:$W$630,2,0))</f>
        <v>0</v>
      </c>
      <c r="AC91" s="11">
        <f>IF(ISNA(VLOOKUP(CONCATENATE($B91,AC$2,"SINGLE"),'II-SUB'!$V$3:$W$630,2,0)),0,VLOOKUP(CONCATENATE($B91,AC$2,"SINGLE"),'II-SUB'!$V$3:$W$630,2,0))</f>
        <v>0</v>
      </c>
      <c r="AD91" s="54">
        <f>SUM(Q91:AC91)</f>
        <v>0</v>
      </c>
      <c r="AE91" s="11">
        <f>IF(ISNA(VLOOKUP(CONCATENATE($B91,AE$2,"SINGLE"),MW!$V$3:$W$600,2,0)),0,VLOOKUP(CONCATENATE($B91,AE$2,"SINGLE"),MW!$V$3:$W$600,2,0))</f>
        <v>0</v>
      </c>
      <c r="AF91" s="11">
        <f>IF(ISNA(VLOOKUP(CONCATENATE($B91,AF$2,"SINGLE"),MW!$V$3:$W$600,2,0)),0,VLOOKUP(CONCATENATE($B91,AF$2,"SINGLE"),MW!$V$3:$W$600,2,0))</f>
        <v>0</v>
      </c>
      <c r="AG91" s="11">
        <f>IF(ISNA(VLOOKUP(CONCATENATE($B91,AG$2,"SINGLE"),MW!$V$3:$W$600,2,0)),0,VLOOKUP(CONCATENATE($B91,AG$2,"SINGLE"),MW!$V$3:$W$600,2,0))</f>
        <v>0</v>
      </c>
      <c r="AH91" s="11">
        <f>IF(ISNA(VLOOKUP(CONCATENATE($B91,AH$2,"SINGLE"),MW!$V$3:$W$600,2,0)),0,VLOOKUP(CONCATENATE($B91,AH$2,"SINGLE"),MW!$V$3:$W$600,2,0))</f>
        <v>0</v>
      </c>
      <c r="AI91" s="11">
        <f>IF(ISNA(VLOOKUP(CONCATENATE($B91,AI$2,"SINGLE"),MW!$V$3:$W$600,2,0)),0,VLOOKUP(CONCATENATE($B91,AI$2,"SINGLE"),MW!$V$3:$W$600,2,0))</f>
        <v>67.3</v>
      </c>
      <c r="AJ91" s="11">
        <f>IF(ISNA(VLOOKUP(CONCATENATE($B91,AJ$2,"SINGLE"),MW!$V$3:$W$600,2,0)),0,VLOOKUP(CONCATENATE($B91,AJ$2,"SINGLE"),MW!$V$3:$W$600,2,0))</f>
        <v>0</v>
      </c>
      <c r="AK91" s="11">
        <f>IF(ISNA(VLOOKUP(CONCATENATE($B91,AK$2,"SINGLE"),MW!$V$3:$W$600,2,0)),0,VLOOKUP(CONCATENATE($B91,AK$2,"SINGLE"),MW!$V$3:$W$600,2,0))</f>
        <v>0</v>
      </c>
      <c r="AL91" s="11">
        <f>IF(ISNA(VLOOKUP(CONCATENATE($B91,AL$2,"SINGLE"),MW!$V$3:$W$600,2,0)),0,VLOOKUP(CONCATENATE($B91,AL$2,"SINGLE"),MW!$V$3:$W$600,2,0))</f>
        <v>0</v>
      </c>
      <c r="AM91" s="11">
        <f>IF(ISNA(VLOOKUP(CONCATENATE($B91,AM$2,"SINGLE"),MW!$V$3:$W$600,2,0)),0,VLOOKUP(CONCATENATE($B91,AM$2,"SINGLE"),MW!$V$3:$W$600,2,0))</f>
        <v>0</v>
      </c>
      <c r="AN91" s="11">
        <f>IF(ISNA(VLOOKUP(CONCATENATE($B91,AN$2,"SINGLE"),MW!$V$3:$W$600,2,0)),0,VLOOKUP(CONCATENATE($B91,AN$2,"SINGLE"),MW!$V$3:$W$600,2,0))</f>
        <v>0</v>
      </c>
      <c r="AO91" s="11">
        <f>IF(ISNA(VLOOKUP(CONCATENATE($B91,AO$2,"SINGLE"),MW!$V$3:$W$600,2,0)),0,VLOOKUP(CONCATENATE($B91,AO$2,"SINGLE"),MW!$V$3:$W$600,2,0))</f>
        <v>0</v>
      </c>
      <c r="AP91" s="54">
        <f>SUM(AE91:AO91)</f>
        <v>67.3</v>
      </c>
      <c r="AQ91" s="11">
        <f>IF(ISNA(VLOOKUP(CONCATENATE($B91,AQ$2,"SINGLE"),'III-SUB'!$V$3:$W$633,2,0)),0,VLOOKUP(CONCATENATE($B91,AQ$2,"SINGLE"),'III-SUB'!$V$3:$W$633,2,0))</f>
        <v>0</v>
      </c>
      <c r="AR91" s="11">
        <f>IF(ISNA(VLOOKUP(CONCATENATE($B91,AR$2,"SINGLE"),'III-SUB'!$V$3:$W$633,2,0)),0,VLOOKUP(CONCATENATE($B91,AR$2,"SINGLE"),'III-SUB'!$V$3:$W$633,2,0))</f>
        <v>0</v>
      </c>
      <c r="AS91" s="11">
        <f>IF(ISNA(VLOOKUP(CONCATENATE($B91,AS$2,"SINGLE"),'III-SUB'!$V$3:$W$633,2,0)),0,VLOOKUP(CONCATENATE($B91,AS$2,"SINGLE"),'III-SUB'!$V$3:$W$633,2,0))</f>
        <v>0</v>
      </c>
      <c r="AT91" s="11">
        <f>IF(ISNA(VLOOKUP(CONCATENATE($B91,AT$2,"SINGLE"),'III-SUB'!$V$3:$W$633,2,0)),0,VLOOKUP(CONCATENATE($B91,AT$2,"SINGLE"),'III-SUB'!$V$3:$W$633,2,0))</f>
        <v>0</v>
      </c>
      <c r="AU91" s="11">
        <f>IF(ISNA(VLOOKUP(CONCATENATE($B91,AU$2,"SINGLE"),'III-SUB'!$V$3:$W$633,2,0)),0,VLOOKUP(CONCATENATE($B91,AU$2,"SINGLE"),'III-SUB'!$V$3:$W$633,2,0))</f>
        <v>0</v>
      </c>
      <c r="AV91" s="11">
        <f>IF(ISNA(VLOOKUP(CONCATENATE($B91,AV$2,"SINGLE"),'III-SUB'!$V$3:$W$633,2,0)),0,VLOOKUP(CONCATENATE($B91,AV$2,"SINGLE"),'III-SUB'!$V$3:$W$633,2,0))</f>
        <v>0</v>
      </c>
      <c r="AW91" s="11">
        <f>IF(ISNA(VLOOKUP(CONCATENATE($B91,AW$2,"SINGLE"),'III-SUB'!$V$3:$W$633,2,0)),0,VLOOKUP(CONCATENATE($B91,AW$2,"SINGLE"),'III-SUB'!$V$3:$W$633,2,0))</f>
        <v>0</v>
      </c>
      <c r="AX91" s="11">
        <f>IF(ISNA(VLOOKUP(CONCATENATE($B91,AX$2,"SINGLE"),'III-SUB'!$V$3:$W$633,2,0)),0,VLOOKUP(CONCATENATE($B91,AX$2,"SINGLE"),'III-SUB'!$V$3:$W$633,2,0))</f>
        <v>0</v>
      </c>
      <c r="AY91" s="11">
        <f>IF(ISNA(VLOOKUP(CONCATENATE($B91,AY$2,"SINGLE"),'III-SUB'!$V$3:$W$633,2,0)),0,VLOOKUP(CONCATENATE($B91,AY$2,"SINGLE"),'III-SUB'!$V$3:$W$633,2,0))</f>
        <v>0</v>
      </c>
      <c r="AZ91" s="11">
        <f>IF(ISNA(VLOOKUP(CONCATENATE($B91,AZ$2,"SINGLE"),'III-SUB'!$V$3:$W$633,2,0)),0,VLOOKUP(CONCATENATE($B91,AZ$2,"SINGLE"),'III-SUB'!$V$3:$W$633,2,0))</f>
        <v>0</v>
      </c>
      <c r="BA91" s="11">
        <f>IF(ISNA(VLOOKUP(CONCATENATE($B91,BA$2,"SINGLE"),'III-SUB'!$V$3:$W$633,2,0)),0,VLOOKUP(CONCATENATE($B91,BA$2,"SINGLE"),'III-SUB'!$V$3:$W$633,2,0))</f>
        <v>0</v>
      </c>
      <c r="BB91" s="11">
        <f>IF(ISNA(VLOOKUP(CONCATENATE($B91,BB$2,"SINGLE"),'III-SUB'!$V$3:$W$633,2,0)),0,VLOOKUP(CONCATENATE($B91,BB$2,"SINGLE"),'III-SUB'!$V$3:$W$633,2,0))</f>
        <v>0</v>
      </c>
      <c r="BC91" s="11">
        <f>IF(ISNA(VLOOKUP(CONCATENATE($B91,BC$2,"SINGLE"),'III-SUB'!$V$3:$W$633,2,0)),0,VLOOKUP(CONCATENATE($B91,BC$2,"SINGLE"),'III-SUB'!$V$3:$W$633,2,0))</f>
        <v>0</v>
      </c>
      <c r="BD91" s="54">
        <f>SUM(AQ91:BC91)</f>
        <v>0</v>
      </c>
      <c r="BE91" s="54">
        <f>IF(ISNA(VLOOKUP(CONCATENATE($B91,BE$2,"SINGLE"),VHF!$V$3:$W$627,2,0)),0,VLOOKUP(CONCATENATE($B91,BE$2,"SINGLE"),VHF!$V$3:$W$627,2,0))</f>
        <v>62</v>
      </c>
      <c r="BF91" s="11">
        <f>IF(ISNA(VLOOKUP(CONCATENATE($B91,BF$2,"SINGLE"),UHF!$V$3:$W$612,2,0)),0,VLOOKUP(CONCATENATE($B91,BF$2,"SINGLE"),UHF!$V$3:$W$612,2,0))</f>
        <v>0</v>
      </c>
      <c r="BG91" s="11">
        <f>IF(ISNA(VLOOKUP(CONCATENATE($B91,BG$2,"SINGLE"),UHF!$V$3:$W$612,2,0)),0,VLOOKUP(CONCATENATE($B91,BG$2,"SINGLE"),UHF!$V$3:$W$612,2,0))</f>
        <v>0</v>
      </c>
      <c r="BH91" s="11">
        <f>IF(ISNA(VLOOKUP(CONCATENATE($B91,BH$2,"SINGLE"),UHF!$V$3:$W$612,2,0)),0,VLOOKUP(CONCATENATE($B91,BH$2,"SINGLE"),UHF!$V$3:$W$612,2,0))</f>
        <v>0</v>
      </c>
      <c r="BI91" s="11">
        <f>IF(ISNA(VLOOKUP(CONCATENATE($B91,BI$2,"SINGLE"),UHF!$V$3:$W$612,2,0)),0,VLOOKUP(CONCATENATE($B91,BI$2,"SINGLE"),UHF!$V$3:$W$612,2,0))</f>
        <v>0</v>
      </c>
      <c r="BJ91" s="11">
        <f>IF(ISNA(VLOOKUP(CONCATENATE($B91,BJ$2,"SINGLE"),UHF!$V$3:$W$612,2,0)),0,VLOOKUP(CONCATENATE($B91,BJ$2,"SINGLE"),UHF!$V$3:$W$612,2,0))</f>
        <v>0</v>
      </c>
      <c r="BK91" s="11">
        <f>IF(ISNA(VLOOKUP(CONCATENATE($B91,BK$2,"SINGLE"),UHF!$V$3:$W$612,2,0)),0,VLOOKUP(CONCATENATE($B91,BK$2,"SINGLE"),UHF!$V$3:$W$612,2,0))</f>
        <v>0</v>
      </c>
      <c r="BL91" s="11">
        <f>IF(ISNA(VLOOKUP(CONCATENATE($B91,BL$2,"SINGLE"),UHF!$V$3:$W$612,2,0)),0,VLOOKUP(CONCATENATE($B91,BL$2,"SINGLE"),UHF!$V$3:$W$612,2,0))</f>
        <v>0</v>
      </c>
      <c r="BM91" s="11">
        <f>IF(ISNA(VLOOKUP(CONCATENATE($B91,BM$2,"SINGLE"),UHF!$V$3:$W$612,2,0)),0,VLOOKUP(CONCATENATE($B91,BM$2,"SINGLE"),UHF!$V$3:$W$612,2,0))</f>
        <v>0</v>
      </c>
      <c r="BN91" s="11">
        <f>IF(ISNA(VLOOKUP(CONCATENATE($B91,BN$2,"SINGLE"),UHF!$V$3:$W$612,2,0)),0,VLOOKUP(CONCATENATE($B91,BN$2,"SINGLE"),UHF!$V$3:$W$612,2,0))</f>
        <v>0</v>
      </c>
      <c r="BO91" s="11">
        <f>IF(ISNA(VLOOKUP(CONCATENATE($B91,BO$2,"SINGLE"),UHF!$V$3:$W$612,2,0)),0,VLOOKUP(CONCATENATE($B91,BO$2,"SINGLE"),UHF!$V$3:$W$612,2,0))</f>
        <v>0</v>
      </c>
      <c r="BP91" s="11">
        <f>IF(ISNA(VLOOKUP(CONCATENATE($B91,BP$2,"SINGLE"),UHF!$V$3:$W$612,2,0)),0,VLOOKUP(CONCATENATE($B91,BP$2,"SINGLE"),UHF!$V$3:$W$612,2,0))</f>
        <v>0</v>
      </c>
      <c r="BQ91" s="11">
        <f>IF(ISNA(VLOOKUP(CONCATENATE($B91,BQ$2,"SINGLE"),UHF!$V$3:$W$612,2,0)),0,VLOOKUP(CONCATENATE($B91,BQ$2,"SINGLE"),UHF!$V$3:$W$612,2,0))</f>
        <v>0</v>
      </c>
      <c r="BR91" s="54">
        <f>SUM(BF91:BQ91)</f>
        <v>0</v>
      </c>
      <c r="BS91" s="54">
        <f>IF(ISNA(VLOOKUP(CONCATENATE($B91,BS$2,"SINGLE"),'A1'!$V$3:$W$612,2,0)),0,VLOOKUP(CONCATENATE($B91,BS$2,"SINGLE"),'A1'!$V$3:$W$612,2,0))</f>
        <v>85.3</v>
      </c>
      <c r="BT91" s="11">
        <f>SUM(C91,Q91,AQ91,BE91,BS91)</f>
        <v>147.30000000000001</v>
      </c>
      <c r="BU91" s="11">
        <f>SUM(D91,R91,AR91,BF91)</f>
        <v>0</v>
      </c>
      <c r="BV91" s="11">
        <f>SUM(E91,S91,AE91,AS91,BG91)</f>
        <v>0</v>
      </c>
      <c r="BW91" s="11">
        <f>SUM(F91,T91,AF91,AT91,BH91)</f>
        <v>0</v>
      </c>
      <c r="BX91" s="11">
        <f>SUM(G91,U91,AG91,AU91,BI91)</f>
        <v>0</v>
      </c>
      <c r="BY91" s="11">
        <f>SUM(H91,V91,AH91,AV91,BJ91)</f>
        <v>0</v>
      </c>
      <c r="BZ91" s="11">
        <f>SUM(I91,W91,AI91,AW91,BK91)</f>
        <v>67.3</v>
      </c>
      <c r="CA91" s="11">
        <f>SUM(J91,X91,AJ91,AX91,BL91)</f>
        <v>0</v>
      </c>
      <c r="CB91" s="11">
        <f>SUM(K91,Y91,AK91,AY91,BM91)</f>
        <v>0</v>
      </c>
      <c r="CC91" s="11">
        <f>SUM(L91,Z91,AL91,AZ91,BN91)</f>
        <v>0</v>
      </c>
      <c r="CD91" s="11">
        <f>SUM(M91,AA91,AM91,BA91,BO91)</f>
        <v>0</v>
      </c>
      <c r="CE91" s="11">
        <f>SUM(N91,AB91,AN91,BB91,BP91)</f>
        <v>0</v>
      </c>
      <c r="CF91" s="11">
        <f>SUM(O91,AC91,AO91,BC91,BQ91)</f>
        <v>0</v>
      </c>
      <c r="CG91" s="11">
        <f>SUM(BT91:CF91)</f>
        <v>214.60000000000002</v>
      </c>
      <c r="CH91" s="11">
        <f>SUM(P91,AD91,AP91,BD91,BE91,BR91,BS91)</f>
        <v>214.60000000000002</v>
      </c>
      <c r="CI91" s="11">
        <f>MIN(P91,AD91,AP91,BD91,BE91,BR91,BS91)</f>
        <v>0</v>
      </c>
      <c r="CJ91" s="51">
        <f>SUM(CH91-CI91)</f>
        <v>214.60000000000002</v>
      </c>
    </row>
    <row r="92" spans="1:88" x14ac:dyDescent="0.2">
      <c r="A92" s="21" t="str">
        <f t="shared" si="0"/>
        <v>90.</v>
      </c>
      <c r="B92" s="8" t="str">
        <f>'Seznam-SO'!A165</f>
        <v>OK1MGW</v>
      </c>
      <c r="C92" s="11">
        <f>IF(ISNA(VLOOKUP(CONCATENATE($B92,C$2,"SINGLE"),'I-SUB'!$V$3:$W$624,2,0)),0,VLOOKUP(CONCATENATE($B92,C$2,"SINGLE"),'I-SUB'!$V$3:$W$624,2,0))</f>
        <v>0</v>
      </c>
      <c r="D92" s="11">
        <f>IF(ISNA(VLOOKUP(CONCATENATE($B92,D$2,"SINGLE"),'I-SUB'!$V$3:$W$624,2,0)),0,VLOOKUP(CONCATENATE($B92,D$2,"SINGLE"),'I-SUB'!$V$3:$W$624,2,0))</f>
        <v>0</v>
      </c>
      <c r="E92" s="11">
        <f>IF(ISNA(VLOOKUP(CONCATENATE($B92,E$2,"SINGLE"),'I-SUB'!$V$3:$W$624,2,0)),0,VLOOKUP(CONCATENATE($B92,E$2,"SINGLE"),'I-SUB'!$V$3:$W$624,2,0))</f>
        <v>0</v>
      </c>
      <c r="F92" s="11">
        <f>IF(ISNA(VLOOKUP(CONCATENATE($B92,F$2,"SINGLE"),'I-SUB'!$V$3:$W$624,2,0)),0,VLOOKUP(CONCATENATE($B92,F$2,"SINGLE"),'I-SUB'!$V$3:$W$624,2,0))</f>
        <v>0</v>
      </c>
      <c r="G92" s="11">
        <f>IF(ISNA(VLOOKUP(CONCATENATE($B92,G$2,"SINGLE"),'I-SUB'!$V$3:$W$624,2,0)),0,VLOOKUP(CONCATENATE($B92,G$2,"SINGLE"),'I-SUB'!$V$3:$W$624,2,0))</f>
        <v>0</v>
      </c>
      <c r="H92" s="11">
        <f>IF(ISNA(VLOOKUP(CONCATENATE($B92,H$2,"SINGLE"),'I-SUB'!$V$3:$W$624,2,0)),0,VLOOKUP(CONCATENATE($B92,H$2,"SINGLE"),'I-SUB'!$V$3:$W$624,2,0))</f>
        <v>0</v>
      </c>
      <c r="I92" s="11">
        <f>IF(ISNA(VLOOKUP(CONCATENATE($B92,I$2,"SINGLE"),'I-SUB'!$V$3:$W$624,2,0)),0,VLOOKUP(CONCATENATE($B92,I$2,"SINGLE"),'I-SUB'!$V$3:$W$624,2,0))</f>
        <v>0</v>
      </c>
      <c r="J92" s="11">
        <f>IF(ISNA(VLOOKUP(CONCATENATE($B92,J$2,"SINGLE"),'I-SUB'!$V$3:$W$624,2,0)),0,VLOOKUP(CONCATENATE($B92,J$2,"SINGLE"),'I-SUB'!$V$3:$W$624,2,0))</f>
        <v>0</v>
      </c>
      <c r="K92" s="11">
        <f>IF(ISNA(VLOOKUP(CONCATENATE($B92,K$2,"SINGLE"),'I-SUB'!$V$3:$W$624,2,0)),0,VLOOKUP(CONCATENATE($B92,K$2,"SINGLE"),'I-SUB'!$V$3:$W$624,2,0))</f>
        <v>0</v>
      </c>
      <c r="L92" s="11">
        <f>IF(ISNA(VLOOKUP(CONCATENATE($B92,L$2,"SINGLE"),'I-SUB'!$V$3:$W$624,2,0)),0,VLOOKUP(CONCATENATE($B92,L$2,"SINGLE"),'I-SUB'!$V$3:$W$624,2,0))</f>
        <v>0</v>
      </c>
      <c r="M92" s="11">
        <f>IF(ISNA(VLOOKUP(CONCATENATE($B92,M$2,"SINGLE"),'I-SUB'!$V$3:$W$624,2,0)),0,VLOOKUP(CONCATENATE($B92,M$2,"SINGLE"),'I-SUB'!$V$3:$W$624,2,0))</f>
        <v>0</v>
      </c>
      <c r="N92" s="11">
        <f>IF(ISNA(VLOOKUP(CONCATENATE($B92,N$2,"SINGLE"),'I-SUB'!$V$3:$W$624,2,0)),0,VLOOKUP(CONCATENATE($B92,N$2,"SINGLE"),'I-SUB'!$V$3:$W$624,2,0))</f>
        <v>0</v>
      </c>
      <c r="O92" s="11">
        <f>IF(ISNA(VLOOKUP(CONCATENATE($B92,O$2,"SINGLE"),'I-SUB'!$V$3:$W$624,2,0)),0,VLOOKUP(CONCATENATE($B92,O$2,"SINGLE"),'I-SUB'!$V$3:$W$624,2,0))</f>
        <v>0</v>
      </c>
      <c r="P92" s="54">
        <f>SUM(C92:O92)</f>
        <v>0</v>
      </c>
      <c r="Q92" s="11">
        <f>IF(ISNA(VLOOKUP(CONCATENATE($B92,Q$2,"SINGLE"),'II-SUB'!$V$3:$W$630,2,0)),0,VLOOKUP(CONCATENATE($B92,Q$2,"SINGLE"),'II-SUB'!$V$3:$W$630,2,0))</f>
        <v>0</v>
      </c>
      <c r="R92" s="11">
        <f>IF(ISNA(VLOOKUP(CONCATENATE($B92,R$2,"SINGLE"),'II-SUB'!$V$3:$W$630,2,0)),0,VLOOKUP(CONCATENATE($B92,R$2,"SINGLE"),'II-SUB'!$V$3:$W$630,2,0))</f>
        <v>0</v>
      </c>
      <c r="S92" s="11">
        <f>IF(ISNA(VLOOKUP(CONCATENATE($B92,S$2,"SINGLE"),'II-SUB'!$V$3:$W$630,2,0)),0,VLOOKUP(CONCATENATE($B92,S$2,"SINGLE"),'II-SUB'!$V$3:$W$630,2,0))</f>
        <v>30</v>
      </c>
      <c r="T92" s="11">
        <f>IF(ISNA(VLOOKUP(CONCATENATE($B92,T$2,"SINGLE"),'II-SUB'!$V$3:$W$630,2,0)),0,VLOOKUP(CONCATENATE($B92,T$2,"SINGLE"),'II-SUB'!$V$3:$W$630,2,0))</f>
        <v>0</v>
      </c>
      <c r="U92" s="11">
        <f>IF(ISNA(VLOOKUP(CONCATENATE($B92,U$2,"SINGLE"),'II-SUB'!$V$3:$W$630,2,0)),0,VLOOKUP(CONCATENATE($B92,U$2,"SINGLE"),'II-SUB'!$V$3:$W$630,2,0))</f>
        <v>0</v>
      </c>
      <c r="V92" s="11">
        <f>IF(ISNA(VLOOKUP(CONCATENATE($B92,V$2,"SINGLE"),'II-SUB'!$V$3:$W$630,2,0)),0,VLOOKUP(CONCATENATE($B92,V$2,"SINGLE"),'II-SUB'!$V$3:$W$630,2,0))</f>
        <v>0</v>
      </c>
      <c r="W92" s="11">
        <f>IF(ISNA(VLOOKUP(CONCATENATE($B92,W$2,"SINGLE"),'II-SUB'!$V$3:$W$630,2,0)),0,VLOOKUP(CONCATENATE($B92,W$2,"SINGLE"),'II-SUB'!$V$3:$W$630,2,0))</f>
        <v>0</v>
      </c>
      <c r="X92" s="11">
        <f>IF(ISNA(VLOOKUP(CONCATENATE($B92,X$2,"SINGLE"),'II-SUB'!$V$3:$W$630,2,0)),0,VLOOKUP(CONCATENATE($B92,X$2,"SINGLE"),'II-SUB'!$V$3:$W$630,2,0))</f>
        <v>0</v>
      </c>
      <c r="Y92" s="11">
        <f>IF(ISNA(VLOOKUP(CONCATENATE($B92,Y$2,"SINGLE"),'II-SUB'!$V$3:$W$630,2,0)),0,VLOOKUP(CONCATENATE($B92,Y$2,"SINGLE"),'II-SUB'!$V$3:$W$630,2,0))</f>
        <v>0</v>
      </c>
      <c r="Z92" s="11">
        <f>IF(ISNA(VLOOKUP(CONCATENATE($B92,Z$2,"SINGLE"),'II-SUB'!$V$3:$W$630,2,0)),0,VLOOKUP(CONCATENATE($B92,Z$2,"SINGLE"),'II-SUB'!$V$3:$W$630,2,0))</f>
        <v>0</v>
      </c>
      <c r="AA92" s="11">
        <f>IF(ISNA(VLOOKUP(CONCATENATE($B92,AA$2,"SINGLE"),'II-SUB'!$V$3:$W$630,2,0)),0,VLOOKUP(CONCATENATE($B92,AA$2,"SINGLE"),'II-SUB'!$V$3:$W$630,2,0))</f>
        <v>0</v>
      </c>
      <c r="AB92" s="11">
        <f>IF(ISNA(VLOOKUP(CONCATENATE($B92,AB$2,"SINGLE"),'II-SUB'!$V$3:$W$630,2,0)),0,VLOOKUP(CONCATENATE($B92,AB$2,"SINGLE"),'II-SUB'!$V$3:$W$630,2,0))</f>
        <v>0</v>
      </c>
      <c r="AC92" s="11">
        <f>IF(ISNA(VLOOKUP(CONCATENATE($B92,AC$2,"SINGLE"),'II-SUB'!$V$3:$W$630,2,0)),0,VLOOKUP(CONCATENATE($B92,AC$2,"SINGLE"),'II-SUB'!$V$3:$W$630,2,0))</f>
        <v>0</v>
      </c>
      <c r="AD92" s="54">
        <f>SUM(Q92:AC92)</f>
        <v>30</v>
      </c>
      <c r="AE92" s="11">
        <f>IF(ISNA(VLOOKUP(CONCATENATE($B92,AE$2,"SINGLE"),MW!$V$3:$W$600,2,0)),0,VLOOKUP(CONCATENATE($B92,AE$2,"SINGLE"),MW!$V$3:$W$600,2,0))</f>
        <v>67.5</v>
      </c>
      <c r="AF92" s="11">
        <f>IF(ISNA(VLOOKUP(CONCATENATE($B92,AF$2,"SINGLE"),MW!$V$3:$W$600,2,0)),0,VLOOKUP(CONCATENATE($B92,AF$2,"SINGLE"),MW!$V$3:$W$600,2,0))</f>
        <v>0</v>
      </c>
      <c r="AG92" s="11">
        <f>IF(ISNA(VLOOKUP(CONCATENATE($B92,AG$2,"SINGLE"),MW!$V$3:$W$600,2,0)),0,VLOOKUP(CONCATENATE($B92,AG$2,"SINGLE"),MW!$V$3:$W$600,2,0))</f>
        <v>0</v>
      </c>
      <c r="AH92" s="11">
        <f>IF(ISNA(VLOOKUP(CONCATENATE($B92,AH$2,"SINGLE"),MW!$V$3:$W$600,2,0)),0,VLOOKUP(CONCATENATE($B92,AH$2,"SINGLE"),MW!$V$3:$W$600,2,0))</f>
        <v>0</v>
      </c>
      <c r="AI92" s="11">
        <f>IF(ISNA(VLOOKUP(CONCATENATE($B92,AI$2,"SINGLE"),MW!$V$3:$W$600,2,0)),0,VLOOKUP(CONCATENATE($B92,AI$2,"SINGLE"),MW!$V$3:$W$600,2,0))</f>
        <v>0</v>
      </c>
      <c r="AJ92" s="11">
        <f>IF(ISNA(VLOOKUP(CONCATENATE($B92,AJ$2,"SINGLE"),MW!$V$3:$W$600,2,0)),0,VLOOKUP(CONCATENATE($B92,AJ$2,"SINGLE"),MW!$V$3:$W$600,2,0))</f>
        <v>0</v>
      </c>
      <c r="AK92" s="11">
        <f>IF(ISNA(VLOOKUP(CONCATENATE($B92,AK$2,"SINGLE"),MW!$V$3:$W$600,2,0)),0,VLOOKUP(CONCATENATE($B92,AK$2,"SINGLE"),MW!$V$3:$W$600,2,0))</f>
        <v>0</v>
      </c>
      <c r="AL92" s="11">
        <f>IF(ISNA(VLOOKUP(CONCATENATE($B92,AL$2,"SINGLE"),MW!$V$3:$W$600,2,0)),0,VLOOKUP(CONCATENATE($B92,AL$2,"SINGLE"),MW!$V$3:$W$600,2,0))</f>
        <v>0</v>
      </c>
      <c r="AM92" s="11">
        <f>IF(ISNA(VLOOKUP(CONCATENATE($B92,AM$2,"SINGLE"),MW!$V$3:$W$600,2,0)),0,VLOOKUP(CONCATENATE($B92,AM$2,"SINGLE"),MW!$V$3:$W$600,2,0))</f>
        <v>0</v>
      </c>
      <c r="AN92" s="11">
        <f>IF(ISNA(VLOOKUP(CONCATENATE($B92,AN$2,"SINGLE"),MW!$V$3:$W$600,2,0)),0,VLOOKUP(CONCATENATE($B92,AN$2,"SINGLE"),MW!$V$3:$W$600,2,0))</f>
        <v>0</v>
      </c>
      <c r="AO92" s="11">
        <f>IF(ISNA(VLOOKUP(CONCATENATE($B92,AO$2,"SINGLE"),MW!$V$3:$W$600,2,0)),0,VLOOKUP(CONCATENATE($B92,AO$2,"SINGLE"),MW!$V$3:$W$600,2,0))</f>
        <v>0</v>
      </c>
      <c r="AP92" s="54">
        <f>SUM(AE92:AO92)</f>
        <v>67.5</v>
      </c>
      <c r="AQ92" s="11">
        <f>IF(ISNA(VLOOKUP(CONCATENATE($B92,AQ$2,"SINGLE"),'III-SUB'!$V$3:$W$633,2,0)),0,VLOOKUP(CONCATENATE($B92,AQ$2,"SINGLE"),'III-SUB'!$V$3:$W$633,2,0))</f>
        <v>0</v>
      </c>
      <c r="AR92" s="11">
        <f>IF(ISNA(VLOOKUP(CONCATENATE($B92,AR$2,"SINGLE"),'III-SUB'!$V$3:$W$633,2,0)),0,VLOOKUP(CONCATENATE($B92,AR$2,"SINGLE"),'III-SUB'!$V$3:$W$633,2,0))</f>
        <v>0</v>
      </c>
      <c r="AS92" s="11">
        <f>IF(ISNA(VLOOKUP(CONCATENATE($B92,AS$2,"SINGLE"),'III-SUB'!$V$3:$W$633,2,0)),0,VLOOKUP(CONCATENATE($B92,AS$2,"SINGLE"),'III-SUB'!$V$3:$W$633,2,0))</f>
        <v>110.3</v>
      </c>
      <c r="AT92" s="11">
        <f>IF(ISNA(VLOOKUP(CONCATENATE($B92,AT$2,"SINGLE"),'III-SUB'!$V$3:$W$633,2,0)),0,VLOOKUP(CONCATENATE($B92,AT$2,"SINGLE"),'III-SUB'!$V$3:$W$633,2,0))</f>
        <v>0</v>
      </c>
      <c r="AU92" s="11">
        <f>IF(ISNA(VLOOKUP(CONCATENATE($B92,AU$2,"SINGLE"),'III-SUB'!$V$3:$W$633,2,0)),0,VLOOKUP(CONCATENATE($B92,AU$2,"SINGLE"),'III-SUB'!$V$3:$W$633,2,0))</f>
        <v>0</v>
      </c>
      <c r="AV92" s="11">
        <f>IF(ISNA(VLOOKUP(CONCATENATE($B92,AV$2,"SINGLE"),'III-SUB'!$V$3:$W$633,2,0)),0,VLOOKUP(CONCATENATE($B92,AV$2,"SINGLE"),'III-SUB'!$V$3:$W$633,2,0))</f>
        <v>0</v>
      </c>
      <c r="AW92" s="11">
        <f>IF(ISNA(VLOOKUP(CONCATENATE($B92,AW$2,"SINGLE"),'III-SUB'!$V$3:$W$633,2,0)),0,VLOOKUP(CONCATENATE($B92,AW$2,"SINGLE"),'III-SUB'!$V$3:$W$633,2,0))</f>
        <v>0</v>
      </c>
      <c r="AX92" s="11">
        <f>IF(ISNA(VLOOKUP(CONCATENATE($B92,AX$2,"SINGLE"),'III-SUB'!$V$3:$W$633,2,0)),0,VLOOKUP(CONCATENATE($B92,AX$2,"SINGLE"),'III-SUB'!$V$3:$W$633,2,0))</f>
        <v>0</v>
      </c>
      <c r="AY92" s="11">
        <f>IF(ISNA(VLOOKUP(CONCATENATE($B92,AY$2,"SINGLE"),'III-SUB'!$V$3:$W$633,2,0)),0,VLOOKUP(CONCATENATE($B92,AY$2,"SINGLE"),'III-SUB'!$V$3:$W$633,2,0))</f>
        <v>0</v>
      </c>
      <c r="AZ92" s="11">
        <f>IF(ISNA(VLOOKUP(CONCATENATE($B92,AZ$2,"SINGLE"),'III-SUB'!$V$3:$W$633,2,0)),0,VLOOKUP(CONCATENATE($B92,AZ$2,"SINGLE"),'III-SUB'!$V$3:$W$633,2,0))</f>
        <v>0</v>
      </c>
      <c r="BA92" s="11">
        <f>IF(ISNA(VLOOKUP(CONCATENATE($B92,BA$2,"SINGLE"),'III-SUB'!$V$3:$W$633,2,0)),0,VLOOKUP(CONCATENATE($B92,BA$2,"SINGLE"),'III-SUB'!$V$3:$W$633,2,0))</f>
        <v>0</v>
      </c>
      <c r="BB92" s="11">
        <f>IF(ISNA(VLOOKUP(CONCATENATE($B92,BB$2,"SINGLE"),'III-SUB'!$V$3:$W$633,2,0)),0,VLOOKUP(CONCATENATE($B92,BB$2,"SINGLE"),'III-SUB'!$V$3:$W$633,2,0))</f>
        <v>0</v>
      </c>
      <c r="BC92" s="11">
        <f>IF(ISNA(VLOOKUP(CONCATENATE($B92,BC$2,"SINGLE"),'III-SUB'!$V$3:$W$633,2,0)),0,VLOOKUP(CONCATENATE($B92,BC$2,"SINGLE"),'III-SUB'!$V$3:$W$633,2,0))</f>
        <v>0</v>
      </c>
      <c r="BD92" s="54">
        <f>SUM(AQ92:BC92)</f>
        <v>110.3</v>
      </c>
      <c r="BE92" s="54">
        <f>IF(ISNA(VLOOKUP(CONCATENATE($B92,BE$2,"SINGLE"),VHF!$V$3:$W$627,2,0)),0,VLOOKUP(CONCATENATE($B92,BE$2,"SINGLE"),VHF!$V$3:$W$627,2,0))</f>
        <v>0</v>
      </c>
      <c r="BF92" s="11">
        <f>IF(ISNA(VLOOKUP(CONCATENATE($B92,BF$2,"SINGLE"),UHF!$V$3:$W$612,2,0)),0,VLOOKUP(CONCATENATE($B92,BF$2,"SINGLE"),UHF!$V$3:$W$612,2,0))</f>
        <v>0</v>
      </c>
      <c r="BG92" s="11">
        <f>IF(ISNA(VLOOKUP(CONCATENATE($B92,BG$2,"SINGLE"),UHF!$V$3:$W$612,2,0)),0,VLOOKUP(CONCATENATE($B92,BG$2,"SINGLE"),UHF!$V$3:$W$612,2,0))</f>
        <v>0</v>
      </c>
      <c r="BH92" s="11">
        <f>IF(ISNA(VLOOKUP(CONCATENATE($B92,BH$2,"SINGLE"),UHF!$V$3:$W$612,2,0)),0,VLOOKUP(CONCATENATE($B92,BH$2,"SINGLE"),UHF!$V$3:$W$612,2,0))</f>
        <v>0</v>
      </c>
      <c r="BI92" s="11">
        <f>IF(ISNA(VLOOKUP(CONCATENATE($B92,BI$2,"SINGLE"),UHF!$V$3:$W$612,2,0)),0,VLOOKUP(CONCATENATE($B92,BI$2,"SINGLE"),UHF!$V$3:$W$612,2,0))</f>
        <v>0</v>
      </c>
      <c r="BJ92" s="11">
        <f>IF(ISNA(VLOOKUP(CONCATENATE($B92,BJ$2,"SINGLE"),UHF!$V$3:$W$612,2,0)),0,VLOOKUP(CONCATENATE($B92,BJ$2,"SINGLE"),UHF!$V$3:$W$612,2,0))</f>
        <v>0</v>
      </c>
      <c r="BK92" s="11">
        <f>IF(ISNA(VLOOKUP(CONCATENATE($B92,BK$2,"SINGLE"),UHF!$V$3:$W$612,2,0)),0,VLOOKUP(CONCATENATE($B92,BK$2,"SINGLE"),UHF!$V$3:$W$612,2,0))</f>
        <v>0</v>
      </c>
      <c r="BL92" s="11">
        <f>IF(ISNA(VLOOKUP(CONCATENATE($B92,BL$2,"SINGLE"),UHF!$V$3:$W$612,2,0)),0,VLOOKUP(CONCATENATE($B92,BL$2,"SINGLE"),UHF!$V$3:$W$612,2,0))</f>
        <v>0</v>
      </c>
      <c r="BM92" s="11">
        <f>IF(ISNA(VLOOKUP(CONCATENATE($B92,BM$2,"SINGLE"),UHF!$V$3:$W$612,2,0)),0,VLOOKUP(CONCATENATE($B92,BM$2,"SINGLE"),UHF!$V$3:$W$612,2,0))</f>
        <v>0</v>
      </c>
      <c r="BN92" s="11">
        <f>IF(ISNA(VLOOKUP(CONCATENATE($B92,BN$2,"SINGLE"),UHF!$V$3:$W$612,2,0)),0,VLOOKUP(CONCATENATE($B92,BN$2,"SINGLE"),UHF!$V$3:$W$612,2,0))</f>
        <v>0</v>
      </c>
      <c r="BO92" s="11">
        <f>IF(ISNA(VLOOKUP(CONCATENATE($B92,BO$2,"SINGLE"),UHF!$V$3:$W$612,2,0)),0,VLOOKUP(CONCATENATE($B92,BO$2,"SINGLE"),UHF!$V$3:$W$612,2,0))</f>
        <v>0</v>
      </c>
      <c r="BP92" s="11">
        <f>IF(ISNA(VLOOKUP(CONCATENATE($B92,BP$2,"SINGLE"),UHF!$V$3:$W$612,2,0)),0,VLOOKUP(CONCATENATE($B92,BP$2,"SINGLE"),UHF!$V$3:$W$612,2,0))</f>
        <v>0</v>
      </c>
      <c r="BQ92" s="11">
        <f>IF(ISNA(VLOOKUP(CONCATENATE($B92,BQ$2,"SINGLE"),UHF!$V$3:$W$612,2,0)),0,VLOOKUP(CONCATENATE($B92,BQ$2,"SINGLE"),UHF!$V$3:$W$612,2,0))</f>
        <v>0</v>
      </c>
      <c r="BR92" s="54">
        <f>SUM(BF92:BQ92)</f>
        <v>0</v>
      </c>
      <c r="BS92" s="54">
        <f>IF(ISNA(VLOOKUP(CONCATENATE($B92,BS$2,"SINGLE"),'A1'!$V$3:$W$612,2,0)),0,VLOOKUP(CONCATENATE($B92,BS$2,"SINGLE"),'A1'!$V$3:$W$612,2,0))</f>
        <v>0</v>
      </c>
      <c r="BT92" s="11">
        <f>SUM(C92,Q92,AQ92,BE92,BS92)</f>
        <v>0</v>
      </c>
      <c r="BU92" s="11">
        <f>SUM(D92,R92,AR92,BF92)</f>
        <v>0</v>
      </c>
      <c r="BV92" s="11">
        <f>SUM(E92,S92,AE92,AS92,BG92)</f>
        <v>207.8</v>
      </c>
      <c r="BW92" s="11">
        <f>SUM(F92,T92,AF92,AT92,BH92)</f>
        <v>0</v>
      </c>
      <c r="BX92" s="11">
        <f>SUM(G92,U92,AG92,AU92,BI92)</f>
        <v>0</v>
      </c>
      <c r="BY92" s="11">
        <f>SUM(H92,V92,AH92,AV92,BJ92)</f>
        <v>0</v>
      </c>
      <c r="BZ92" s="11">
        <f>SUM(I92,W92,AI92,AW92,BK92)</f>
        <v>0</v>
      </c>
      <c r="CA92" s="11">
        <f>SUM(J92,X92,AJ92,AX92,BL92)</f>
        <v>0</v>
      </c>
      <c r="CB92" s="11">
        <f>SUM(K92,Y92,AK92,AY92,BM92)</f>
        <v>0</v>
      </c>
      <c r="CC92" s="11">
        <f>SUM(L92,Z92,AL92,AZ92,BN92)</f>
        <v>0</v>
      </c>
      <c r="CD92" s="11">
        <f>SUM(M92,AA92,AM92,BA92,BO92)</f>
        <v>0</v>
      </c>
      <c r="CE92" s="11">
        <f>SUM(N92,AB92,AN92,BB92,BP92)</f>
        <v>0</v>
      </c>
      <c r="CF92" s="11">
        <f>SUM(O92,AC92,AO92,BC92,BQ92)</f>
        <v>0</v>
      </c>
      <c r="CG92" s="11">
        <f>SUM(BT92:CF92)</f>
        <v>207.8</v>
      </c>
      <c r="CH92" s="11">
        <f>SUM(P92,AD92,AP92,BD92,BE92,BR92,BS92)</f>
        <v>207.8</v>
      </c>
      <c r="CI92" s="11">
        <f>MIN(P92,AD92,AP92,BD92,BE92,BR92,BS92)</f>
        <v>0</v>
      </c>
      <c r="CJ92" s="51">
        <f>SUM(CH92-CI92)</f>
        <v>207.8</v>
      </c>
    </row>
    <row r="93" spans="1:88" x14ac:dyDescent="0.2">
      <c r="A93" s="21" t="str">
        <f t="shared" si="0"/>
        <v>91.</v>
      </c>
      <c r="B93" s="8" t="str">
        <f>'Seznam-SO'!A96</f>
        <v>OK2DDS</v>
      </c>
      <c r="C93" s="11">
        <f>IF(ISNA(VLOOKUP(CONCATENATE($B93,C$2,"SINGLE"),'I-SUB'!$V$3:$W$624,2,0)),0,VLOOKUP(CONCATENATE($B93,C$2,"SINGLE"),'I-SUB'!$V$3:$W$624,2,0))</f>
        <v>0</v>
      </c>
      <c r="D93" s="11">
        <f>IF(ISNA(VLOOKUP(CONCATENATE($B93,D$2,"SINGLE"),'I-SUB'!$V$3:$W$624,2,0)),0,VLOOKUP(CONCATENATE($B93,D$2,"SINGLE"),'I-SUB'!$V$3:$W$624,2,0))</f>
        <v>0</v>
      </c>
      <c r="E93" s="11">
        <f>IF(ISNA(VLOOKUP(CONCATENATE($B93,E$2,"SINGLE"),'I-SUB'!$V$3:$W$624,2,0)),0,VLOOKUP(CONCATENATE($B93,E$2,"SINGLE"),'I-SUB'!$V$3:$W$624,2,0))</f>
        <v>0</v>
      </c>
      <c r="F93" s="11">
        <f>IF(ISNA(VLOOKUP(CONCATENATE($B93,F$2,"SINGLE"),'I-SUB'!$V$3:$W$624,2,0)),0,VLOOKUP(CONCATENATE($B93,F$2,"SINGLE"),'I-SUB'!$V$3:$W$624,2,0))</f>
        <v>0</v>
      </c>
      <c r="G93" s="11">
        <f>IF(ISNA(VLOOKUP(CONCATENATE($B93,G$2,"SINGLE"),'I-SUB'!$V$3:$W$624,2,0)),0,VLOOKUP(CONCATENATE($B93,G$2,"SINGLE"),'I-SUB'!$V$3:$W$624,2,0))</f>
        <v>0</v>
      </c>
      <c r="H93" s="11">
        <f>IF(ISNA(VLOOKUP(CONCATENATE($B93,H$2,"SINGLE"),'I-SUB'!$V$3:$W$624,2,0)),0,VLOOKUP(CONCATENATE($B93,H$2,"SINGLE"),'I-SUB'!$V$3:$W$624,2,0))</f>
        <v>0</v>
      </c>
      <c r="I93" s="11">
        <f>IF(ISNA(VLOOKUP(CONCATENATE($B93,I$2,"SINGLE"),'I-SUB'!$V$3:$W$624,2,0)),0,VLOOKUP(CONCATENATE($B93,I$2,"SINGLE"),'I-SUB'!$V$3:$W$624,2,0))</f>
        <v>0</v>
      </c>
      <c r="J93" s="11">
        <f>IF(ISNA(VLOOKUP(CONCATENATE($B93,J$2,"SINGLE"),'I-SUB'!$V$3:$W$624,2,0)),0,VLOOKUP(CONCATENATE($B93,J$2,"SINGLE"),'I-SUB'!$V$3:$W$624,2,0))</f>
        <v>0</v>
      </c>
      <c r="K93" s="11">
        <f>IF(ISNA(VLOOKUP(CONCATENATE($B93,K$2,"SINGLE"),'I-SUB'!$V$3:$W$624,2,0)),0,VLOOKUP(CONCATENATE($B93,K$2,"SINGLE"),'I-SUB'!$V$3:$W$624,2,0))</f>
        <v>0</v>
      </c>
      <c r="L93" s="11">
        <f>IF(ISNA(VLOOKUP(CONCATENATE($B93,L$2,"SINGLE"),'I-SUB'!$V$3:$W$624,2,0)),0,VLOOKUP(CONCATENATE($B93,L$2,"SINGLE"),'I-SUB'!$V$3:$W$624,2,0))</f>
        <v>0</v>
      </c>
      <c r="M93" s="11">
        <f>IF(ISNA(VLOOKUP(CONCATENATE($B93,M$2,"SINGLE"),'I-SUB'!$V$3:$W$624,2,0)),0,VLOOKUP(CONCATENATE($B93,M$2,"SINGLE"),'I-SUB'!$V$3:$W$624,2,0))</f>
        <v>0</v>
      </c>
      <c r="N93" s="11">
        <f>IF(ISNA(VLOOKUP(CONCATENATE($B93,N$2,"SINGLE"),'I-SUB'!$V$3:$W$624,2,0)),0,VLOOKUP(CONCATENATE($B93,N$2,"SINGLE"),'I-SUB'!$V$3:$W$624,2,0))</f>
        <v>0</v>
      </c>
      <c r="O93" s="11">
        <f>IF(ISNA(VLOOKUP(CONCATENATE($B93,O$2,"SINGLE"),'I-SUB'!$V$3:$W$624,2,0)),0,VLOOKUP(CONCATENATE($B93,O$2,"SINGLE"),'I-SUB'!$V$3:$W$624,2,0))</f>
        <v>0</v>
      </c>
      <c r="P93" s="54">
        <f>SUM(C93:O93)</f>
        <v>0</v>
      </c>
      <c r="Q93" s="11">
        <f>IF(ISNA(VLOOKUP(CONCATENATE($B93,Q$2,"SINGLE"),'II-SUB'!$V$3:$W$630,2,0)),0,VLOOKUP(CONCATENATE($B93,Q$2,"SINGLE"),'II-SUB'!$V$3:$W$630,2,0))</f>
        <v>18.399999999999999</v>
      </c>
      <c r="R93" s="11">
        <f>IF(ISNA(VLOOKUP(CONCATENATE($B93,R$2,"SINGLE"),'II-SUB'!$V$3:$W$630,2,0)),0,VLOOKUP(CONCATENATE($B93,R$2,"SINGLE"),'II-SUB'!$V$3:$W$630,2,0))</f>
        <v>0</v>
      </c>
      <c r="S93" s="11">
        <f>IF(ISNA(VLOOKUP(CONCATENATE($B93,S$2,"SINGLE"),'II-SUB'!$V$3:$W$630,2,0)),0,VLOOKUP(CONCATENATE($B93,S$2,"SINGLE"),'II-SUB'!$V$3:$W$630,2,0))</f>
        <v>0</v>
      </c>
      <c r="T93" s="11">
        <f>IF(ISNA(VLOOKUP(CONCATENATE($B93,T$2,"SINGLE"),'II-SUB'!$V$3:$W$630,2,0)),0,VLOOKUP(CONCATENATE($B93,T$2,"SINGLE"),'II-SUB'!$V$3:$W$630,2,0))</f>
        <v>0</v>
      </c>
      <c r="U93" s="11">
        <f>IF(ISNA(VLOOKUP(CONCATENATE($B93,U$2,"SINGLE"),'II-SUB'!$V$3:$W$630,2,0)),0,VLOOKUP(CONCATENATE($B93,U$2,"SINGLE"),'II-SUB'!$V$3:$W$630,2,0))</f>
        <v>0</v>
      </c>
      <c r="V93" s="11">
        <f>IF(ISNA(VLOOKUP(CONCATENATE($B93,V$2,"SINGLE"),'II-SUB'!$V$3:$W$630,2,0)),0,VLOOKUP(CONCATENATE($B93,V$2,"SINGLE"),'II-SUB'!$V$3:$W$630,2,0))</f>
        <v>0</v>
      </c>
      <c r="W93" s="11">
        <f>IF(ISNA(VLOOKUP(CONCATENATE($B93,W$2,"SINGLE"),'II-SUB'!$V$3:$W$630,2,0)),0,VLOOKUP(CONCATENATE($B93,W$2,"SINGLE"),'II-SUB'!$V$3:$W$630,2,0))</f>
        <v>0</v>
      </c>
      <c r="X93" s="11">
        <f>IF(ISNA(VLOOKUP(CONCATENATE($B93,X$2,"SINGLE"),'II-SUB'!$V$3:$W$630,2,0)),0,VLOOKUP(CONCATENATE($B93,X$2,"SINGLE"),'II-SUB'!$V$3:$W$630,2,0))</f>
        <v>0</v>
      </c>
      <c r="Y93" s="11">
        <f>IF(ISNA(VLOOKUP(CONCATENATE($B93,Y$2,"SINGLE"),'II-SUB'!$V$3:$W$630,2,0)),0,VLOOKUP(CONCATENATE($B93,Y$2,"SINGLE"),'II-SUB'!$V$3:$W$630,2,0))</f>
        <v>0</v>
      </c>
      <c r="Z93" s="11">
        <f>IF(ISNA(VLOOKUP(CONCATENATE($B93,Z$2,"SINGLE"),'II-SUB'!$V$3:$W$630,2,0)),0,VLOOKUP(CONCATENATE($B93,Z$2,"SINGLE"),'II-SUB'!$V$3:$W$630,2,0))</f>
        <v>0</v>
      </c>
      <c r="AA93" s="11">
        <f>IF(ISNA(VLOOKUP(CONCATENATE($B93,AA$2,"SINGLE"),'II-SUB'!$V$3:$W$630,2,0)),0,VLOOKUP(CONCATENATE($B93,AA$2,"SINGLE"),'II-SUB'!$V$3:$W$630,2,0))</f>
        <v>0</v>
      </c>
      <c r="AB93" s="11">
        <f>IF(ISNA(VLOOKUP(CONCATENATE($B93,AB$2,"SINGLE"),'II-SUB'!$V$3:$W$630,2,0)),0,VLOOKUP(CONCATENATE($B93,AB$2,"SINGLE"),'II-SUB'!$V$3:$W$630,2,0))</f>
        <v>0</v>
      </c>
      <c r="AC93" s="11">
        <f>IF(ISNA(VLOOKUP(CONCATENATE($B93,AC$2,"SINGLE"),'II-SUB'!$V$3:$W$630,2,0)),0,VLOOKUP(CONCATENATE($B93,AC$2,"SINGLE"),'II-SUB'!$V$3:$W$630,2,0))</f>
        <v>0</v>
      </c>
      <c r="AD93" s="54">
        <f>SUM(Q93:AC93)</f>
        <v>18.399999999999999</v>
      </c>
      <c r="AE93" s="11">
        <f>IF(ISNA(VLOOKUP(CONCATENATE($B93,AE$2,"SINGLE"),MW!$V$3:$W$600,2,0)),0,VLOOKUP(CONCATENATE($B93,AE$2,"SINGLE"),MW!$V$3:$W$600,2,0))</f>
        <v>0</v>
      </c>
      <c r="AF93" s="11">
        <f>IF(ISNA(VLOOKUP(CONCATENATE($B93,AF$2,"SINGLE"),MW!$V$3:$W$600,2,0)),0,VLOOKUP(CONCATENATE($B93,AF$2,"SINGLE"),MW!$V$3:$W$600,2,0))</f>
        <v>0</v>
      </c>
      <c r="AG93" s="11">
        <f>IF(ISNA(VLOOKUP(CONCATENATE($B93,AG$2,"SINGLE"),MW!$V$3:$W$600,2,0)),0,VLOOKUP(CONCATENATE($B93,AG$2,"SINGLE"),MW!$V$3:$W$600,2,0))</f>
        <v>0</v>
      </c>
      <c r="AH93" s="11">
        <f>IF(ISNA(VLOOKUP(CONCATENATE($B93,AH$2,"SINGLE"),MW!$V$3:$W$600,2,0)),0,VLOOKUP(CONCATENATE($B93,AH$2,"SINGLE"),MW!$V$3:$W$600,2,0))</f>
        <v>0</v>
      </c>
      <c r="AI93" s="11">
        <f>IF(ISNA(VLOOKUP(CONCATENATE($B93,AI$2,"SINGLE"),MW!$V$3:$W$600,2,0)),0,VLOOKUP(CONCATENATE($B93,AI$2,"SINGLE"),MW!$V$3:$W$600,2,0))</f>
        <v>0</v>
      </c>
      <c r="AJ93" s="11">
        <f>IF(ISNA(VLOOKUP(CONCATENATE($B93,AJ$2,"SINGLE"),MW!$V$3:$W$600,2,0)),0,VLOOKUP(CONCATENATE($B93,AJ$2,"SINGLE"),MW!$V$3:$W$600,2,0))</f>
        <v>0</v>
      </c>
      <c r="AK93" s="11">
        <f>IF(ISNA(VLOOKUP(CONCATENATE($B93,AK$2,"SINGLE"),MW!$V$3:$W$600,2,0)),0,VLOOKUP(CONCATENATE($B93,AK$2,"SINGLE"),MW!$V$3:$W$600,2,0))</f>
        <v>0</v>
      </c>
      <c r="AL93" s="11">
        <f>IF(ISNA(VLOOKUP(CONCATENATE($B93,AL$2,"SINGLE"),MW!$V$3:$W$600,2,0)),0,VLOOKUP(CONCATENATE($B93,AL$2,"SINGLE"),MW!$V$3:$W$600,2,0))</f>
        <v>0</v>
      </c>
      <c r="AM93" s="11">
        <f>IF(ISNA(VLOOKUP(CONCATENATE($B93,AM$2,"SINGLE"),MW!$V$3:$W$600,2,0)),0,VLOOKUP(CONCATENATE($B93,AM$2,"SINGLE"),MW!$V$3:$W$600,2,0))</f>
        <v>0</v>
      </c>
      <c r="AN93" s="11">
        <f>IF(ISNA(VLOOKUP(CONCATENATE($B93,AN$2,"SINGLE"),MW!$V$3:$W$600,2,0)),0,VLOOKUP(CONCATENATE($B93,AN$2,"SINGLE"),MW!$V$3:$W$600,2,0))</f>
        <v>0</v>
      </c>
      <c r="AO93" s="11">
        <f>IF(ISNA(VLOOKUP(CONCATENATE($B93,AO$2,"SINGLE"),MW!$V$3:$W$600,2,0)),0,VLOOKUP(CONCATENATE($B93,AO$2,"SINGLE"),MW!$V$3:$W$600,2,0))</f>
        <v>0</v>
      </c>
      <c r="AP93" s="54">
        <f>SUM(AE93:AO93)</f>
        <v>0</v>
      </c>
      <c r="AQ93" s="11">
        <f>IF(ISNA(VLOOKUP(CONCATENATE($B93,AQ$2,"SINGLE"),'III-SUB'!$V$3:$W$633,2,0)),0,VLOOKUP(CONCATENATE($B93,AQ$2,"SINGLE"),'III-SUB'!$V$3:$W$633,2,0))</f>
        <v>75.099999999999994</v>
      </c>
      <c r="AR93" s="11">
        <f>IF(ISNA(VLOOKUP(CONCATENATE($B93,AR$2,"SINGLE"),'III-SUB'!$V$3:$W$633,2,0)),0,VLOOKUP(CONCATENATE($B93,AR$2,"SINGLE"),'III-SUB'!$V$3:$W$633,2,0))</f>
        <v>0</v>
      </c>
      <c r="AS93" s="11">
        <f>IF(ISNA(VLOOKUP(CONCATENATE($B93,AS$2,"SINGLE"),'III-SUB'!$V$3:$W$633,2,0)),0,VLOOKUP(CONCATENATE($B93,AS$2,"SINGLE"),'III-SUB'!$V$3:$W$633,2,0))</f>
        <v>0</v>
      </c>
      <c r="AT93" s="11">
        <f>IF(ISNA(VLOOKUP(CONCATENATE($B93,AT$2,"SINGLE"),'III-SUB'!$V$3:$W$633,2,0)),0,VLOOKUP(CONCATENATE($B93,AT$2,"SINGLE"),'III-SUB'!$V$3:$W$633,2,0))</f>
        <v>0</v>
      </c>
      <c r="AU93" s="11">
        <f>IF(ISNA(VLOOKUP(CONCATENATE($B93,AU$2,"SINGLE"),'III-SUB'!$V$3:$W$633,2,0)),0,VLOOKUP(CONCATENATE($B93,AU$2,"SINGLE"),'III-SUB'!$V$3:$W$633,2,0))</f>
        <v>0</v>
      </c>
      <c r="AV93" s="11">
        <f>IF(ISNA(VLOOKUP(CONCATENATE($B93,AV$2,"SINGLE"),'III-SUB'!$V$3:$W$633,2,0)),0,VLOOKUP(CONCATENATE($B93,AV$2,"SINGLE"),'III-SUB'!$V$3:$W$633,2,0))</f>
        <v>0</v>
      </c>
      <c r="AW93" s="11">
        <f>IF(ISNA(VLOOKUP(CONCATENATE($B93,AW$2,"SINGLE"),'III-SUB'!$V$3:$W$633,2,0)),0,VLOOKUP(CONCATENATE($B93,AW$2,"SINGLE"),'III-SUB'!$V$3:$W$633,2,0))</f>
        <v>0</v>
      </c>
      <c r="AX93" s="11">
        <f>IF(ISNA(VLOOKUP(CONCATENATE($B93,AX$2,"SINGLE"),'III-SUB'!$V$3:$W$633,2,0)),0,VLOOKUP(CONCATENATE($B93,AX$2,"SINGLE"),'III-SUB'!$V$3:$W$633,2,0))</f>
        <v>0</v>
      </c>
      <c r="AY93" s="11">
        <f>IF(ISNA(VLOOKUP(CONCATENATE($B93,AY$2,"SINGLE"),'III-SUB'!$V$3:$W$633,2,0)),0,VLOOKUP(CONCATENATE($B93,AY$2,"SINGLE"),'III-SUB'!$V$3:$W$633,2,0))</f>
        <v>0</v>
      </c>
      <c r="AZ93" s="11">
        <f>IF(ISNA(VLOOKUP(CONCATENATE($B93,AZ$2,"SINGLE"),'III-SUB'!$V$3:$W$633,2,0)),0,VLOOKUP(CONCATENATE($B93,AZ$2,"SINGLE"),'III-SUB'!$V$3:$W$633,2,0))</f>
        <v>0</v>
      </c>
      <c r="BA93" s="11">
        <f>IF(ISNA(VLOOKUP(CONCATENATE($B93,BA$2,"SINGLE"),'III-SUB'!$V$3:$W$633,2,0)),0,VLOOKUP(CONCATENATE($B93,BA$2,"SINGLE"),'III-SUB'!$V$3:$W$633,2,0))</f>
        <v>0</v>
      </c>
      <c r="BB93" s="11">
        <f>IF(ISNA(VLOOKUP(CONCATENATE($B93,BB$2,"SINGLE"),'III-SUB'!$V$3:$W$633,2,0)),0,VLOOKUP(CONCATENATE($B93,BB$2,"SINGLE"),'III-SUB'!$V$3:$W$633,2,0))</f>
        <v>0</v>
      </c>
      <c r="BC93" s="11">
        <f>IF(ISNA(VLOOKUP(CONCATENATE($B93,BC$2,"SINGLE"),'III-SUB'!$V$3:$W$633,2,0)),0,VLOOKUP(CONCATENATE($B93,BC$2,"SINGLE"),'III-SUB'!$V$3:$W$633,2,0))</f>
        <v>0</v>
      </c>
      <c r="BD93" s="54">
        <f>SUM(AQ93:BC93)</f>
        <v>75.099999999999994</v>
      </c>
      <c r="BE93" s="54">
        <f>IF(ISNA(VLOOKUP(CONCATENATE($B93,BE$2,"SINGLE"),VHF!$V$3:$W$627,2,0)),0,VLOOKUP(CONCATENATE($B93,BE$2,"SINGLE"),VHF!$V$3:$W$627,2,0))</f>
        <v>14.3</v>
      </c>
      <c r="BF93" s="11">
        <f>IF(ISNA(VLOOKUP(CONCATENATE($B93,BF$2,"SINGLE"),UHF!$V$3:$W$612,2,0)),0,VLOOKUP(CONCATENATE($B93,BF$2,"SINGLE"),UHF!$V$3:$W$612,2,0))</f>
        <v>99.2</v>
      </c>
      <c r="BG93" s="11">
        <f>IF(ISNA(VLOOKUP(CONCATENATE($B93,BG$2,"SINGLE"),UHF!$V$3:$W$612,2,0)),0,VLOOKUP(CONCATENATE($B93,BG$2,"SINGLE"),UHF!$V$3:$W$612,2,0))</f>
        <v>0</v>
      </c>
      <c r="BH93" s="11">
        <f>IF(ISNA(VLOOKUP(CONCATENATE($B93,BH$2,"SINGLE"),UHF!$V$3:$W$612,2,0)),0,VLOOKUP(CONCATENATE($B93,BH$2,"SINGLE"),UHF!$V$3:$W$612,2,0))</f>
        <v>0</v>
      </c>
      <c r="BI93" s="11">
        <f>IF(ISNA(VLOOKUP(CONCATENATE($B93,BI$2,"SINGLE"),UHF!$V$3:$W$612,2,0)),0,VLOOKUP(CONCATENATE($B93,BI$2,"SINGLE"),UHF!$V$3:$W$612,2,0))</f>
        <v>0</v>
      </c>
      <c r="BJ93" s="11">
        <f>IF(ISNA(VLOOKUP(CONCATENATE($B93,BJ$2,"SINGLE"),UHF!$V$3:$W$612,2,0)),0,VLOOKUP(CONCATENATE($B93,BJ$2,"SINGLE"),UHF!$V$3:$W$612,2,0))</f>
        <v>0</v>
      </c>
      <c r="BK93" s="11">
        <f>IF(ISNA(VLOOKUP(CONCATENATE($B93,BK$2,"SINGLE"),UHF!$V$3:$W$612,2,0)),0,VLOOKUP(CONCATENATE($B93,BK$2,"SINGLE"),UHF!$V$3:$W$612,2,0))</f>
        <v>0</v>
      </c>
      <c r="BL93" s="11">
        <f>IF(ISNA(VLOOKUP(CONCATENATE($B93,BL$2,"SINGLE"),UHF!$V$3:$W$612,2,0)),0,VLOOKUP(CONCATENATE($B93,BL$2,"SINGLE"),UHF!$V$3:$W$612,2,0))</f>
        <v>0</v>
      </c>
      <c r="BM93" s="11">
        <f>IF(ISNA(VLOOKUP(CONCATENATE($B93,BM$2,"SINGLE"),UHF!$V$3:$W$612,2,0)),0,VLOOKUP(CONCATENATE($B93,BM$2,"SINGLE"),UHF!$V$3:$W$612,2,0))</f>
        <v>0</v>
      </c>
      <c r="BN93" s="11">
        <f>IF(ISNA(VLOOKUP(CONCATENATE($B93,BN$2,"SINGLE"),UHF!$V$3:$W$612,2,0)),0,VLOOKUP(CONCATENATE($B93,BN$2,"SINGLE"),UHF!$V$3:$W$612,2,0))</f>
        <v>0</v>
      </c>
      <c r="BO93" s="11">
        <f>IF(ISNA(VLOOKUP(CONCATENATE($B93,BO$2,"SINGLE"),UHF!$V$3:$W$612,2,0)),0,VLOOKUP(CONCATENATE($B93,BO$2,"SINGLE"),UHF!$V$3:$W$612,2,0))</f>
        <v>0</v>
      </c>
      <c r="BP93" s="11">
        <f>IF(ISNA(VLOOKUP(CONCATENATE($B93,BP$2,"SINGLE"),UHF!$V$3:$W$612,2,0)),0,VLOOKUP(CONCATENATE($B93,BP$2,"SINGLE"),UHF!$V$3:$W$612,2,0))</f>
        <v>0</v>
      </c>
      <c r="BQ93" s="11">
        <f>IF(ISNA(VLOOKUP(CONCATENATE($B93,BQ$2,"SINGLE"),UHF!$V$3:$W$612,2,0)),0,VLOOKUP(CONCATENATE($B93,BQ$2,"SINGLE"),UHF!$V$3:$W$612,2,0))</f>
        <v>0</v>
      </c>
      <c r="BR93" s="54">
        <f>SUM(BF93:BQ93)</f>
        <v>99.2</v>
      </c>
      <c r="BS93" s="54">
        <f>IF(ISNA(VLOOKUP(CONCATENATE($B93,BS$2,"SINGLE"),'A1'!$V$3:$W$612,2,0)),0,VLOOKUP(CONCATENATE($B93,BS$2,"SINGLE"),'A1'!$V$3:$W$612,2,0))</f>
        <v>-12.4</v>
      </c>
      <c r="BT93" s="11">
        <f>SUM(C93,Q93,AQ93,BE93,BS93)</f>
        <v>95.399999999999991</v>
      </c>
      <c r="BU93" s="11">
        <f>SUM(D93,R93,AR93,BF93)</f>
        <v>99.2</v>
      </c>
      <c r="BV93" s="11">
        <f>SUM(E93,S93,AE93,AS93,BG93)</f>
        <v>0</v>
      </c>
      <c r="BW93" s="11">
        <f>SUM(F93,T93,AF93,AT93,BH93)</f>
        <v>0</v>
      </c>
      <c r="BX93" s="11">
        <f>SUM(G93,U93,AG93,AU93,BI93)</f>
        <v>0</v>
      </c>
      <c r="BY93" s="11">
        <f>SUM(H93,V93,AH93,AV93,BJ93)</f>
        <v>0</v>
      </c>
      <c r="BZ93" s="11">
        <f>SUM(I93,W93,AI93,AW93,BK93)</f>
        <v>0</v>
      </c>
      <c r="CA93" s="11">
        <f>SUM(J93,X93,AJ93,AX93,BL93)</f>
        <v>0</v>
      </c>
      <c r="CB93" s="11">
        <f>SUM(K93,Y93,AK93,AY93,BM93)</f>
        <v>0</v>
      </c>
      <c r="CC93" s="11">
        <f>SUM(L93,Z93,AL93,AZ93,BN93)</f>
        <v>0</v>
      </c>
      <c r="CD93" s="11">
        <f>SUM(M93,AA93,AM93,BA93,BO93)</f>
        <v>0</v>
      </c>
      <c r="CE93" s="11">
        <f>SUM(N93,AB93,AN93,BB93,BP93)</f>
        <v>0</v>
      </c>
      <c r="CF93" s="11">
        <f>SUM(O93,AC93,AO93,BC93,BQ93)</f>
        <v>0</v>
      </c>
      <c r="CG93" s="11">
        <f>SUM(BT93:CF93)</f>
        <v>194.6</v>
      </c>
      <c r="CH93" s="11">
        <f>SUM(P93,AD93,AP93,BD93,BE93,BR93,BS93)</f>
        <v>194.6</v>
      </c>
      <c r="CI93" s="11">
        <f>MIN(P93,AD93,AP93,BD93,BE93,BR93,BS93)</f>
        <v>-12.4</v>
      </c>
      <c r="CJ93" s="51">
        <f>SUM(CH93-CI93)</f>
        <v>207</v>
      </c>
    </row>
    <row r="94" spans="1:88" x14ac:dyDescent="0.2">
      <c r="A94" s="21" t="str">
        <f t="shared" si="0"/>
        <v>92.</v>
      </c>
      <c r="B94" s="8" t="str">
        <f>'Seznam-SO'!A22</f>
        <v>OK6PS</v>
      </c>
      <c r="C94" s="11">
        <f>IF(ISNA(VLOOKUP(CONCATENATE($B94,C$2,"SINGLE"),'I-SUB'!$V$3:$W$624,2,0)),0,VLOOKUP(CONCATENATE($B94,C$2,"SINGLE"),'I-SUB'!$V$3:$W$624,2,0))</f>
        <v>79.5</v>
      </c>
      <c r="D94" s="11">
        <f>IF(ISNA(VLOOKUP(CONCATENATE($B94,D$2,"SINGLE"),'I-SUB'!$V$3:$W$624,2,0)),0,VLOOKUP(CONCATENATE($B94,D$2,"SINGLE"),'I-SUB'!$V$3:$W$624,2,0))</f>
        <v>0</v>
      </c>
      <c r="E94" s="11">
        <f>IF(ISNA(VLOOKUP(CONCATENATE($B94,E$2,"SINGLE"),'I-SUB'!$V$3:$W$624,2,0)),0,VLOOKUP(CONCATENATE($B94,E$2,"SINGLE"),'I-SUB'!$V$3:$W$624,2,0))</f>
        <v>0</v>
      </c>
      <c r="F94" s="11">
        <f>IF(ISNA(VLOOKUP(CONCATENATE($B94,F$2,"SINGLE"),'I-SUB'!$V$3:$W$624,2,0)),0,VLOOKUP(CONCATENATE($B94,F$2,"SINGLE"),'I-SUB'!$V$3:$W$624,2,0))</f>
        <v>0</v>
      </c>
      <c r="G94" s="11">
        <f>IF(ISNA(VLOOKUP(CONCATENATE($B94,G$2,"SINGLE"),'I-SUB'!$V$3:$W$624,2,0)),0,VLOOKUP(CONCATENATE($B94,G$2,"SINGLE"),'I-SUB'!$V$3:$W$624,2,0))</f>
        <v>0</v>
      </c>
      <c r="H94" s="11">
        <f>IF(ISNA(VLOOKUP(CONCATENATE($B94,H$2,"SINGLE"),'I-SUB'!$V$3:$W$624,2,0)),0,VLOOKUP(CONCATENATE($B94,H$2,"SINGLE"),'I-SUB'!$V$3:$W$624,2,0))</f>
        <v>0</v>
      </c>
      <c r="I94" s="11">
        <f>IF(ISNA(VLOOKUP(CONCATENATE($B94,I$2,"SINGLE"),'I-SUB'!$V$3:$W$624,2,0)),0,VLOOKUP(CONCATENATE($B94,I$2,"SINGLE"),'I-SUB'!$V$3:$W$624,2,0))</f>
        <v>0</v>
      </c>
      <c r="J94" s="11">
        <f>IF(ISNA(VLOOKUP(CONCATENATE($B94,J$2,"SINGLE"),'I-SUB'!$V$3:$W$624,2,0)),0,VLOOKUP(CONCATENATE($B94,J$2,"SINGLE"),'I-SUB'!$V$3:$W$624,2,0))</f>
        <v>0</v>
      </c>
      <c r="K94" s="11">
        <f>IF(ISNA(VLOOKUP(CONCATENATE($B94,K$2,"SINGLE"),'I-SUB'!$V$3:$W$624,2,0)),0,VLOOKUP(CONCATENATE($B94,K$2,"SINGLE"),'I-SUB'!$V$3:$W$624,2,0))</f>
        <v>0</v>
      </c>
      <c r="L94" s="11">
        <f>IF(ISNA(VLOOKUP(CONCATENATE($B94,L$2,"SINGLE"),'I-SUB'!$V$3:$W$624,2,0)),0,VLOOKUP(CONCATENATE($B94,L$2,"SINGLE"),'I-SUB'!$V$3:$W$624,2,0))</f>
        <v>0</v>
      </c>
      <c r="M94" s="11">
        <f>IF(ISNA(VLOOKUP(CONCATENATE($B94,M$2,"SINGLE"),'I-SUB'!$V$3:$W$624,2,0)),0,VLOOKUP(CONCATENATE($B94,M$2,"SINGLE"),'I-SUB'!$V$3:$W$624,2,0))</f>
        <v>0</v>
      </c>
      <c r="N94" s="11">
        <f>IF(ISNA(VLOOKUP(CONCATENATE($B94,N$2,"SINGLE"),'I-SUB'!$V$3:$W$624,2,0)),0,VLOOKUP(CONCATENATE($B94,N$2,"SINGLE"),'I-SUB'!$V$3:$W$624,2,0))</f>
        <v>0</v>
      </c>
      <c r="O94" s="11">
        <f>IF(ISNA(VLOOKUP(CONCATENATE($B94,O$2,"SINGLE"),'I-SUB'!$V$3:$W$624,2,0)),0,VLOOKUP(CONCATENATE($B94,O$2,"SINGLE"),'I-SUB'!$V$3:$W$624,2,0))</f>
        <v>0</v>
      </c>
      <c r="P94" s="54">
        <f>SUM(C94:O94)</f>
        <v>79.5</v>
      </c>
      <c r="Q94" s="11">
        <f>IF(ISNA(VLOOKUP(CONCATENATE($B94,Q$2,"SINGLE"),'II-SUB'!$V$3:$W$630,2,0)),0,VLOOKUP(CONCATENATE($B94,Q$2,"SINGLE"),'II-SUB'!$V$3:$W$630,2,0))</f>
        <v>125.2</v>
      </c>
      <c r="R94" s="11">
        <f>IF(ISNA(VLOOKUP(CONCATENATE($B94,R$2,"SINGLE"),'II-SUB'!$V$3:$W$630,2,0)),0,VLOOKUP(CONCATENATE($B94,R$2,"SINGLE"),'II-SUB'!$V$3:$W$630,2,0))</f>
        <v>0</v>
      </c>
      <c r="S94" s="11">
        <f>IF(ISNA(VLOOKUP(CONCATENATE($B94,S$2,"SINGLE"),'II-SUB'!$V$3:$W$630,2,0)),0,VLOOKUP(CONCATENATE($B94,S$2,"SINGLE"),'II-SUB'!$V$3:$W$630,2,0))</f>
        <v>0</v>
      </c>
      <c r="T94" s="11">
        <f>IF(ISNA(VLOOKUP(CONCATENATE($B94,T$2,"SINGLE"),'II-SUB'!$V$3:$W$630,2,0)),0,VLOOKUP(CONCATENATE($B94,T$2,"SINGLE"),'II-SUB'!$V$3:$W$630,2,0))</f>
        <v>0</v>
      </c>
      <c r="U94" s="11">
        <f>IF(ISNA(VLOOKUP(CONCATENATE($B94,U$2,"SINGLE"),'II-SUB'!$V$3:$W$630,2,0)),0,VLOOKUP(CONCATENATE($B94,U$2,"SINGLE"),'II-SUB'!$V$3:$W$630,2,0))</f>
        <v>0</v>
      </c>
      <c r="V94" s="11">
        <f>IF(ISNA(VLOOKUP(CONCATENATE($B94,V$2,"SINGLE"),'II-SUB'!$V$3:$W$630,2,0)),0,VLOOKUP(CONCATENATE($B94,V$2,"SINGLE"),'II-SUB'!$V$3:$W$630,2,0))</f>
        <v>0</v>
      </c>
      <c r="W94" s="11">
        <f>IF(ISNA(VLOOKUP(CONCATENATE($B94,W$2,"SINGLE"),'II-SUB'!$V$3:$W$630,2,0)),0,VLOOKUP(CONCATENATE($B94,W$2,"SINGLE"),'II-SUB'!$V$3:$W$630,2,0))</f>
        <v>0</v>
      </c>
      <c r="X94" s="11">
        <f>IF(ISNA(VLOOKUP(CONCATENATE($B94,X$2,"SINGLE"),'II-SUB'!$V$3:$W$630,2,0)),0,VLOOKUP(CONCATENATE($B94,X$2,"SINGLE"),'II-SUB'!$V$3:$W$630,2,0))</f>
        <v>0</v>
      </c>
      <c r="Y94" s="11">
        <f>IF(ISNA(VLOOKUP(CONCATENATE($B94,Y$2,"SINGLE"),'II-SUB'!$V$3:$W$630,2,0)),0,VLOOKUP(CONCATENATE($B94,Y$2,"SINGLE"),'II-SUB'!$V$3:$W$630,2,0))</f>
        <v>0</v>
      </c>
      <c r="Z94" s="11">
        <f>IF(ISNA(VLOOKUP(CONCATENATE($B94,Z$2,"SINGLE"),'II-SUB'!$V$3:$W$630,2,0)),0,VLOOKUP(CONCATENATE($B94,Z$2,"SINGLE"),'II-SUB'!$V$3:$W$630,2,0))</f>
        <v>0</v>
      </c>
      <c r="AA94" s="11">
        <f>IF(ISNA(VLOOKUP(CONCATENATE($B94,AA$2,"SINGLE"),'II-SUB'!$V$3:$W$630,2,0)),0,VLOOKUP(CONCATENATE($B94,AA$2,"SINGLE"),'II-SUB'!$V$3:$W$630,2,0))</f>
        <v>0</v>
      </c>
      <c r="AB94" s="11">
        <f>IF(ISNA(VLOOKUP(CONCATENATE($B94,AB$2,"SINGLE"),'II-SUB'!$V$3:$W$630,2,0)),0,VLOOKUP(CONCATENATE($B94,AB$2,"SINGLE"),'II-SUB'!$V$3:$W$630,2,0))</f>
        <v>0</v>
      </c>
      <c r="AC94" s="11">
        <f>IF(ISNA(VLOOKUP(CONCATENATE($B94,AC$2,"SINGLE"),'II-SUB'!$V$3:$W$630,2,0)),0,VLOOKUP(CONCATENATE($B94,AC$2,"SINGLE"),'II-SUB'!$V$3:$W$630,2,0))</f>
        <v>0</v>
      </c>
      <c r="AD94" s="54">
        <f>SUM(Q94:AC94)</f>
        <v>125.2</v>
      </c>
      <c r="AE94" s="11">
        <f>IF(ISNA(VLOOKUP(CONCATENATE($B94,AE$2,"SINGLE"),MW!$V$3:$W$600,2,0)),0,VLOOKUP(CONCATENATE($B94,AE$2,"SINGLE"),MW!$V$3:$W$600,2,0))</f>
        <v>0</v>
      </c>
      <c r="AF94" s="11">
        <f>IF(ISNA(VLOOKUP(CONCATENATE($B94,AF$2,"SINGLE"),MW!$V$3:$W$600,2,0)),0,VLOOKUP(CONCATENATE($B94,AF$2,"SINGLE"),MW!$V$3:$W$600,2,0))</f>
        <v>0</v>
      </c>
      <c r="AG94" s="11">
        <f>IF(ISNA(VLOOKUP(CONCATENATE($B94,AG$2,"SINGLE"),MW!$V$3:$W$600,2,0)),0,VLOOKUP(CONCATENATE($B94,AG$2,"SINGLE"),MW!$V$3:$W$600,2,0))</f>
        <v>0</v>
      </c>
      <c r="AH94" s="11">
        <f>IF(ISNA(VLOOKUP(CONCATENATE($B94,AH$2,"SINGLE"),MW!$V$3:$W$600,2,0)),0,VLOOKUP(CONCATENATE($B94,AH$2,"SINGLE"),MW!$V$3:$W$600,2,0))</f>
        <v>0</v>
      </c>
      <c r="AI94" s="11">
        <f>IF(ISNA(VLOOKUP(CONCATENATE($B94,AI$2,"SINGLE"),MW!$V$3:$W$600,2,0)),0,VLOOKUP(CONCATENATE($B94,AI$2,"SINGLE"),MW!$V$3:$W$600,2,0))</f>
        <v>0</v>
      </c>
      <c r="AJ94" s="11">
        <f>IF(ISNA(VLOOKUP(CONCATENATE($B94,AJ$2,"SINGLE"),MW!$V$3:$W$600,2,0)),0,VLOOKUP(CONCATENATE($B94,AJ$2,"SINGLE"),MW!$V$3:$W$600,2,0))</f>
        <v>0</v>
      </c>
      <c r="AK94" s="11">
        <f>IF(ISNA(VLOOKUP(CONCATENATE($B94,AK$2,"SINGLE"),MW!$V$3:$W$600,2,0)),0,VLOOKUP(CONCATENATE($B94,AK$2,"SINGLE"),MW!$V$3:$W$600,2,0))</f>
        <v>0</v>
      </c>
      <c r="AL94" s="11">
        <f>IF(ISNA(VLOOKUP(CONCATENATE($B94,AL$2,"SINGLE"),MW!$V$3:$W$600,2,0)),0,VLOOKUP(CONCATENATE($B94,AL$2,"SINGLE"),MW!$V$3:$W$600,2,0))</f>
        <v>0</v>
      </c>
      <c r="AM94" s="11">
        <f>IF(ISNA(VLOOKUP(CONCATENATE($B94,AM$2,"SINGLE"),MW!$V$3:$W$600,2,0)),0,VLOOKUP(CONCATENATE($B94,AM$2,"SINGLE"),MW!$V$3:$W$600,2,0))</f>
        <v>0</v>
      </c>
      <c r="AN94" s="11">
        <f>IF(ISNA(VLOOKUP(CONCATENATE($B94,AN$2,"SINGLE"),MW!$V$3:$W$600,2,0)),0,VLOOKUP(CONCATENATE($B94,AN$2,"SINGLE"),MW!$V$3:$W$600,2,0))</f>
        <v>0</v>
      </c>
      <c r="AO94" s="11">
        <f>IF(ISNA(VLOOKUP(CONCATENATE($B94,AO$2,"SINGLE"),MW!$V$3:$W$600,2,0)),0,VLOOKUP(CONCATENATE($B94,AO$2,"SINGLE"),MW!$V$3:$W$600,2,0))</f>
        <v>0</v>
      </c>
      <c r="AP94" s="54">
        <f>SUM(AE94:AO94)</f>
        <v>0</v>
      </c>
      <c r="AQ94" s="11">
        <f>IF(ISNA(VLOOKUP(CONCATENATE($B94,AQ$2,"SINGLE"),'III-SUB'!$V$3:$W$633,2,0)),0,VLOOKUP(CONCATENATE($B94,AQ$2,"SINGLE"),'III-SUB'!$V$3:$W$633,2,0))</f>
        <v>0</v>
      </c>
      <c r="AR94" s="11">
        <f>IF(ISNA(VLOOKUP(CONCATENATE($B94,AR$2,"SINGLE"),'III-SUB'!$V$3:$W$633,2,0)),0,VLOOKUP(CONCATENATE($B94,AR$2,"SINGLE"),'III-SUB'!$V$3:$W$633,2,0))</f>
        <v>0</v>
      </c>
      <c r="AS94" s="11">
        <f>IF(ISNA(VLOOKUP(CONCATENATE($B94,AS$2,"SINGLE"),'III-SUB'!$V$3:$W$633,2,0)),0,VLOOKUP(CONCATENATE($B94,AS$2,"SINGLE"),'III-SUB'!$V$3:$W$633,2,0))</f>
        <v>0</v>
      </c>
      <c r="AT94" s="11">
        <f>IF(ISNA(VLOOKUP(CONCATENATE($B94,AT$2,"SINGLE"),'III-SUB'!$V$3:$W$633,2,0)),0,VLOOKUP(CONCATENATE($B94,AT$2,"SINGLE"),'III-SUB'!$V$3:$W$633,2,0))</f>
        <v>0</v>
      </c>
      <c r="AU94" s="11">
        <f>IF(ISNA(VLOOKUP(CONCATENATE($B94,AU$2,"SINGLE"),'III-SUB'!$V$3:$W$633,2,0)),0,VLOOKUP(CONCATENATE($B94,AU$2,"SINGLE"),'III-SUB'!$V$3:$W$633,2,0))</f>
        <v>0</v>
      </c>
      <c r="AV94" s="11">
        <f>IF(ISNA(VLOOKUP(CONCATENATE($B94,AV$2,"SINGLE"),'III-SUB'!$V$3:$W$633,2,0)),0,VLOOKUP(CONCATENATE($B94,AV$2,"SINGLE"),'III-SUB'!$V$3:$W$633,2,0))</f>
        <v>0</v>
      </c>
      <c r="AW94" s="11">
        <f>IF(ISNA(VLOOKUP(CONCATENATE($B94,AW$2,"SINGLE"),'III-SUB'!$V$3:$W$633,2,0)),0,VLOOKUP(CONCATENATE($B94,AW$2,"SINGLE"),'III-SUB'!$V$3:$W$633,2,0))</f>
        <v>0</v>
      </c>
      <c r="AX94" s="11">
        <f>IF(ISNA(VLOOKUP(CONCATENATE($B94,AX$2,"SINGLE"),'III-SUB'!$V$3:$W$633,2,0)),0,VLOOKUP(CONCATENATE($B94,AX$2,"SINGLE"),'III-SUB'!$V$3:$W$633,2,0))</f>
        <v>0</v>
      </c>
      <c r="AY94" s="11">
        <f>IF(ISNA(VLOOKUP(CONCATENATE($B94,AY$2,"SINGLE"),'III-SUB'!$V$3:$W$633,2,0)),0,VLOOKUP(CONCATENATE($B94,AY$2,"SINGLE"),'III-SUB'!$V$3:$W$633,2,0))</f>
        <v>0</v>
      </c>
      <c r="AZ94" s="11">
        <f>IF(ISNA(VLOOKUP(CONCATENATE($B94,AZ$2,"SINGLE"),'III-SUB'!$V$3:$W$633,2,0)),0,VLOOKUP(CONCATENATE($B94,AZ$2,"SINGLE"),'III-SUB'!$V$3:$W$633,2,0))</f>
        <v>0</v>
      </c>
      <c r="BA94" s="11">
        <f>IF(ISNA(VLOOKUP(CONCATENATE($B94,BA$2,"SINGLE"),'III-SUB'!$V$3:$W$633,2,0)),0,VLOOKUP(CONCATENATE($B94,BA$2,"SINGLE"),'III-SUB'!$V$3:$W$633,2,0))</f>
        <v>0</v>
      </c>
      <c r="BB94" s="11">
        <f>IF(ISNA(VLOOKUP(CONCATENATE($B94,BB$2,"SINGLE"),'III-SUB'!$V$3:$W$633,2,0)),0,VLOOKUP(CONCATENATE($B94,BB$2,"SINGLE"),'III-SUB'!$V$3:$W$633,2,0))</f>
        <v>0</v>
      </c>
      <c r="BC94" s="11">
        <f>IF(ISNA(VLOOKUP(CONCATENATE($B94,BC$2,"SINGLE"),'III-SUB'!$V$3:$W$633,2,0)),0,VLOOKUP(CONCATENATE($B94,BC$2,"SINGLE"),'III-SUB'!$V$3:$W$633,2,0))</f>
        <v>0</v>
      </c>
      <c r="BD94" s="54">
        <f>SUM(AQ94:BC94)</f>
        <v>0</v>
      </c>
      <c r="BE94" s="54">
        <f>IF(ISNA(VLOOKUP(CONCATENATE($B94,BE$2,"SINGLE"),VHF!$V$3:$W$627,2,0)),0,VLOOKUP(CONCATENATE($B94,BE$2,"SINGLE"),VHF!$V$3:$W$627,2,0))</f>
        <v>0</v>
      </c>
      <c r="BF94" s="11">
        <f>IF(ISNA(VLOOKUP(CONCATENATE($B94,BF$2,"SINGLE"),UHF!$V$3:$W$612,2,0)),0,VLOOKUP(CONCATENATE($B94,BF$2,"SINGLE"),UHF!$V$3:$W$612,2,0))</f>
        <v>0</v>
      </c>
      <c r="BG94" s="11">
        <f>IF(ISNA(VLOOKUP(CONCATENATE($B94,BG$2,"SINGLE"),UHF!$V$3:$W$612,2,0)),0,VLOOKUP(CONCATENATE($B94,BG$2,"SINGLE"),UHF!$V$3:$W$612,2,0))</f>
        <v>0</v>
      </c>
      <c r="BH94" s="11">
        <f>IF(ISNA(VLOOKUP(CONCATENATE($B94,BH$2,"SINGLE"),UHF!$V$3:$W$612,2,0)),0,VLOOKUP(CONCATENATE($B94,BH$2,"SINGLE"),UHF!$V$3:$W$612,2,0))</f>
        <v>0</v>
      </c>
      <c r="BI94" s="11">
        <f>IF(ISNA(VLOOKUP(CONCATENATE($B94,BI$2,"SINGLE"),UHF!$V$3:$W$612,2,0)),0,VLOOKUP(CONCATENATE($B94,BI$2,"SINGLE"),UHF!$V$3:$W$612,2,0))</f>
        <v>0</v>
      </c>
      <c r="BJ94" s="11">
        <f>IF(ISNA(VLOOKUP(CONCATENATE($B94,BJ$2,"SINGLE"),UHF!$V$3:$W$612,2,0)),0,VLOOKUP(CONCATENATE($B94,BJ$2,"SINGLE"),UHF!$V$3:$W$612,2,0))</f>
        <v>0</v>
      </c>
      <c r="BK94" s="11">
        <f>IF(ISNA(VLOOKUP(CONCATENATE($B94,BK$2,"SINGLE"),UHF!$V$3:$W$612,2,0)),0,VLOOKUP(CONCATENATE($B94,BK$2,"SINGLE"),UHF!$V$3:$W$612,2,0))</f>
        <v>0</v>
      </c>
      <c r="BL94" s="11">
        <f>IF(ISNA(VLOOKUP(CONCATENATE($B94,BL$2,"SINGLE"),UHF!$V$3:$W$612,2,0)),0,VLOOKUP(CONCATENATE($B94,BL$2,"SINGLE"),UHF!$V$3:$W$612,2,0))</f>
        <v>0</v>
      </c>
      <c r="BM94" s="11">
        <f>IF(ISNA(VLOOKUP(CONCATENATE($B94,BM$2,"SINGLE"),UHF!$V$3:$W$612,2,0)),0,VLOOKUP(CONCATENATE($B94,BM$2,"SINGLE"),UHF!$V$3:$W$612,2,0))</f>
        <v>0</v>
      </c>
      <c r="BN94" s="11">
        <f>IF(ISNA(VLOOKUP(CONCATENATE($B94,BN$2,"SINGLE"),UHF!$V$3:$W$612,2,0)),0,VLOOKUP(CONCATENATE($B94,BN$2,"SINGLE"),UHF!$V$3:$W$612,2,0))</f>
        <v>0</v>
      </c>
      <c r="BO94" s="11">
        <f>IF(ISNA(VLOOKUP(CONCATENATE($B94,BO$2,"SINGLE"),UHF!$V$3:$W$612,2,0)),0,VLOOKUP(CONCATENATE($B94,BO$2,"SINGLE"),UHF!$V$3:$W$612,2,0))</f>
        <v>0</v>
      </c>
      <c r="BP94" s="11">
        <f>IF(ISNA(VLOOKUP(CONCATENATE($B94,BP$2,"SINGLE"),UHF!$V$3:$W$612,2,0)),0,VLOOKUP(CONCATENATE($B94,BP$2,"SINGLE"),UHF!$V$3:$W$612,2,0))</f>
        <v>0</v>
      </c>
      <c r="BQ94" s="11">
        <f>IF(ISNA(VLOOKUP(CONCATENATE($B94,BQ$2,"SINGLE"),UHF!$V$3:$W$612,2,0)),0,VLOOKUP(CONCATENATE($B94,BQ$2,"SINGLE"),UHF!$V$3:$W$612,2,0))</f>
        <v>0</v>
      </c>
      <c r="BR94" s="54">
        <f>SUM(BF94:BQ94)</f>
        <v>0</v>
      </c>
      <c r="BS94" s="54">
        <f>IF(ISNA(VLOOKUP(CONCATENATE($B94,BS$2,"SINGLE"),'A1'!$V$3:$W$612,2,0)),0,VLOOKUP(CONCATENATE($B94,BS$2,"SINGLE"),'A1'!$V$3:$W$612,2,0))</f>
        <v>0</v>
      </c>
      <c r="BT94" s="11">
        <f>SUM(C94,Q94,AQ94,BE94,BS94)</f>
        <v>204.7</v>
      </c>
      <c r="BU94" s="11">
        <f>SUM(D94,R94,AR94,BF94)</f>
        <v>0</v>
      </c>
      <c r="BV94" s="11">
        <f>SUM(E94,S94,AE94,AS94,BG94)</f>
        <v>0</v>
      </c>
      <c r="BW94" s="11">
        <f>SUM(F94,T94,AF94,AT94,BH94)</f>
        <v>0</v>
      </c>
      <c r="BX94" s="11">
        <f>SUM(G94,U94,AG94,AU94,BI94)</f>
        <v>0</v>
      </c>
      <c r="BY94" s="11">
        <f>SUM(H94,V94,AH94,AV94,BJ94)</f>
        <v>0</v>
      </c>
      <c r="BZ94" s="11">
        <f>SUM(I94,W94,AI94,AW94,BK94)</f>
        <v>0</v>
      </c>
      <c r="CA94" s="11">
        <f>SUM(J94,X94,AJ94,AX94,BL94)</f>
        <v>0</v>
      </c>
      <c r="CB94" s="11">
        <f>SUM(K94,Y94,AK94,AY94,BM94)</f>
        <v>0</v>
      </c>
      <c r="CC94" s="11">
        <f>SUM(L94,Z94,AL94,AZ94,BN94)</f>
        <v>0</v>
      </c>
      <c r="CD94" s="11">
        <f>SUM(M94,AA94,AM94,BA94,BO94)</f>
        <v>0</v>
      </c>
      <c r="CE94" s="11">
        <f>SUM(N94,AB94,AN94,BB94,BP94)</f>
        <v>0</v>
      </c>
      <c r="CF94" s="11">
        <f>SUM(O94,AC94,AO94,BC94,BQ94)</f>
        <v>0</v>
      </c>
      <c r="CG94" s="11">
        <f>SUM(BT94:CF94)</f>
        <v>204.7</v>
      </c>
      <c r="CH94" s="11">
        <f>SUM(P94,AD94,AP94,BD94,BE94,BR94,BS94)</f>
        <v>204.7</v>
      </c>
      <c r="CI94" s="11">
        <f>MIN(P94,AD94,AP94,BD94,BE94,BR94,BS94)</f>
        <v>0</v>
      </c>
      <c r="CJ94" s="51">
        <f>SUM(CH94-CI94)</f>
        <v>204.7</v>
      </c>
    </row>
    <row r="95" spans="1:88" x14ac:dyDescent="0.2">
      <c r="A95" s="21" t="str">
        <f t="shared" si="0"/>
        <v>93.</v>
      </c>
      <c r="B95" s="8" t="str">
        <f>'Seznam-SO'!A87</f>
        <v>OK2IGL</v>
      </c>
      <c r="C95" s="11">
        <f>IF(ISNA(VLOOKUP(CONCATENATE($B95,C$2,"SINGLE"),'I-SUB'!$V$3:$W$624,2,0)),0,VLOOKUP(CONCATENATE($B95,C$2,"SINGLE"),'I-SUB'!$V$3:$W$624,2,0))</f>
        <v>88.5</v>
      </c>
      <c r="D95" s="11">
        <f>IF(ISNA(VLOOKUP(CONCATENATE($B95,D$2,"SINGLE"),'I-SUB'!$V$3:$W$624,2,0)),0,VLOOKUP(CONCATENATE($B95,D$2,"SINGLE"),'I-SUB'!$V$3:$W$624,2,0))</f>
        <v>0</v>
      </c>
      <c r="E95" s="11">
        <f>IF(ISNA(VLOOKUP(CONCATENATE($B95,E$2,"SINGLE"),'I-SUB'!$V$3:$W$624,2,0)),0,VLOOKUP(CONCATENATE($B95,E$2,"SINGLE"),'I-SUB'!$V$3:$W$624,2,0))</f>
        <v>0</v>
      </c>
      <c r="F95" s="11">
        <f>IF(ISNA(VLOOKUP(CONCATENATE($B95,F$2,"SINGLE"),'I-SUB'!$V$3:$W$624,2,0)),0,VLOOKUP(CONCATENATE($B95,F$2,"SINGLE"),'I-SUB'!$V$3:$W$624,2,0))</f>
        <v>0</v>
      </c>
      <c r="G95" s="11">
        <f>IF(ISNA(VLOOKUP(CONCATENATE($B95,G$2,"SINGLE"),'I-SUB'!$V$3:$W$624,2,0)),0,VLOOKUP(CONCATENATE($B95,G$2,"SINGLE"),'I-SUB'!$V$3:$W$624,2,0))</f>
        <v>0</v>
      </c>
      <c r="H95" s="11">
        <f>IF(ISNA(VLOOKUP(CONCATENATE($B95,H$2,"SINGLE"),'I-SUB'!$V$3:$W$624,2,0)),0,VLOOKUP(CONCATENATE($B95,H$2,"SINGLE"),'I-SUB'!$V$3:$W$624,2,0))</f>
        <v>0</v>
      </c>
      <c r="I95" s="11">
        <f>IF(ISNA(VLOOKUP(CONCATENATE($B95,I$2,"SINGLE"),'I-SUB'!$V$3:$W$624,2,0)),0,VLOOKUP(CONCATENATE($B95,I$2,"SINGLE"),'I-SUB'!$V$3:$W$624,2,0))</f>
        <v>0</v>
      </c>
      <c r="J95" s="11">
        <f>IF(ISNA(VLOOKUP(CONCATENATE($B95,J$2,"SINGLE"),'I-SUB'!$V$3:$W$624,2,0)),0,VLOOKUP(CONCATENATE($B95,J$2,"SINGLE"),'I-SUB'!$V$3:$W$624,2,0))</f>
        <v>0</v>
      </c>
      <c r="K95" s="11">
        <f>IF(ISNA(VLOOKUP(CONCATENATE($B95,K$2,"SINGLE"),'I-SUB'!$V$3:$W$624,2,0)),0,VLOOKUP(CONCATENATE($B95,K$2,"SINGLE"),'I-SUB'!$V$3:$W$624,2,0))</f>
        <v>0</v>
      </c>
      <c r="L95" s="11">
        <f>IF(ISNA(VLOOKUP(CONCATENATE($B95,L$2,"SINGLE"),'I-SUB'!$V$3:$W$624,2,0)),0,VLOOKUP(CONCATENATE($B95,L$2,"SINGLE"),'I-SUB'!$V$3:$W$624,2,0))</f>
        <v>0</v>
      </c>
      <c r="M95" s="11">
        <f>IF(ISNA(VLOOKUP(CONCATENATE($B95,M$2,"SINGLE"),'I-SUB'!$V$3:$W$624,2,0)),0,VLOOKUP(CONCATENATE($B95,M$2,"SINGLE"),'I-SUB'!$V$3:$W$624,2,0))</f>
        <v>0</v>
      </c>
      <c r="N95" s="11">
        <f>IF(ISNA(VLOOKUP(CONCATENATE($B95,N$2,"SINGLE"),'I-SUB'!$V$3:$W$624,2,0)),0,VLOOKUP(CONCATENATE($B95,N$2,"SINGLE"),'I-SUB'!$V$3:$W$624,2,0))</f>
        <v>0</v>
      </c>
      <c r="O95" s="11">
        <f>IF(ISNA(VLOOKUP(CONCATENATE($B95,O$2,"SINGLE"),'I-SUB'!$V$3:$W$624,2,0)),0,VLOOKUP(CONCATENATE($B95,O$2,"SINGLE"),'I-SUB'!$V$3:$W$624,2,0))</f>
        <v>0</v>
      </c>
      <c r="P95" s="54">
        <f>SUM(C95:O95)</f>
        <v>88.5</v>
      </c>
      <c r="Q95" s="11">
        <f>IF(ISNA(VLOOKUP(CONCATENATE($B95,Q$2,"SINGLE"),'II-SUB'!$V$3:$W$630,2,0)),0,VLOOKUP(CONCATENATE($B95,Q$2,"SINGLE"),'II-SUB'!$V$3:$W$630,2,0))</f>
        <v>0</v>
      </c>
      <c r="R95" s="11">
        <f>IF(ISNA(VLOOKUP(CONCATENATE($B95,R$2,"SINGLE"),'II-SUB'!$V$3:$W$630,2,0)),0,VLOOKUP(CONCATENATE($B95,R$2,"SINGLE"),'II-SUB'!$V$3:$W$630,2,0))</f>
        <v>0</v>
      </c>
      <c r="S95" s="11">
        <f>IF(ISNA(VLOOKUP(CONCATENATE($B95,S$2,"SINGLE"),'II-SUB'!$V$3:$W$630,2,0)),0,VLOOKUP(CONCATENATE($B95,S$2,"SINGLE"),'II-SUB'!$V$3:$W$630,2,0))</f>
        <v>0</v>
      </c>
      <c r="T95" s="11">
        <f>IF(ISNA(VLOOKUP(CONCATENATE($B95,T$2,"SINGLE"),'II-SUB'!$V$3:$W$630,2,0)),0,VLOOKUP(CONCATENATE($B95,T$2,"SINGLE"),'II-SUB'!$V$3:$W$630,2,0))</f>
        <v>0</v>
      </c>
      <c r="U95" s="11">
        <f>IF(ISNA(VLOOKUP(CONCATENATE($B95,U$2,"SINGLE"),'II-SUB'!$V$3:$W$630,2,0)),0,VLOOKUP(CONCATENATE($B95,U$2,"SINGLE"),'II-SUB'!$V$3:$W$630,2,0))</f>
        <v>0</v>
      </c>
      <c r="V95" s="11">
        <f>IF(ISNA(VLOOKUP(CONCATENATE($B95,V$2,"SINGLE"),'II-SUB'!$V$3:$W$630,2,0)),0,VLOOKUP(CONCATENATE($B95,V$2,"SINGLE"),'II-SUB'!$V$3:$W$630,2,0))</f>
        <v>0</v>
      </c>
      <c r="W95" s="11">
        <f>IF(ISNA(VLOOKUP(CONCATENATE($B95,W$2,"SINGLE"),'II-SUB'!$V$3:$W$630,2,0)),0,VLOOKUP(CONCATENATE($B95,W$2,"SINGLE"),'II-SUB'!$V$3:$W$630,2,0))</f>
        <v>0</v>
      </c>
      <c r="X95" s="11">
        <f>IF(ISNA(VLOOKUP(CONCATENATE($B95,X$2,"SINGLE"),'II-SUB'!$V$3:$W$630,2,0)),0,VLOOKUP(CONCATENATE($B95,X$2,"SINGLE"),'II-SUB'!$V$3:$W$630,2,0))</f>
        <v>0</v>
      </c>
      <c r="Y95" s="11">
        <f>IF(ISNA(VLOOKUP(CONCATENATE($B95,Y$2,"SINGLE"),'II-SUB'!$V$3:$W$630,2,0)),0,VLOOKUP(CONCATENATE($B95,Y$2,"SINGLE"),'II-SUB'!$V$3:$W$630,2,0))</f>
        <v>0</v>
      </c>
      <c r="Z95" s="11">
        <f>IF(ISNA(VLOOKUP(CONCATENATE($B95,Z$2,"SINGLE"),'II-SUB'!$V$3:$W$630,2,0)),0,VLOOKUP(CONCATENATE($B95,Z$2,"SINGLE"),'II-SUB'!$V$3:$W$630,2,0))</f>
        <v>0</v>
      </c>
      <c r="AA95" s="11">
        <f>IF(ISNA(VLOOKUP(CONCATENATE($B95,AA$2,"SINGLE"),'II-SUB'!$V$3:$W$630,2,0)),0,VLOOKUP(CONCATENATE($B95,AA$2,"SINGLE"),'II-SUB'!$V$3:$W$630,2,0))</f>
        <v>0</v>
      </c>
      <c r="AB95" s="11">
        <f>IF(ISNA(VLOOKUP(CONCATENATE($B95,AB$2,"SINGLE"),'II-SUB'!$V$3:$W$630,2,0)),0,VLOOKUP(CONCATENATE($B95,AB$2,"SINGLE"),'II-SUB'!$V$3:$W$630,2,0))</f>
        <v>0</v>
      </c>
      <c r="AC95" s="11">
        <f>IF(ISNA(VLOOKUP(CONCATENATE($B95,AC$2,"SINGLE"),'II-SUB'!$V$3:$W$630,2,0)),0,VLOOKUP(CONCATENATE($B95,AC$2,"SINGLE"),'II-SUB'!$V$3:$W$630,2,0))</f>
        <v>0</v>
      </c>
      <c r="AD95" s="54">
        <f>SUM(Q95:AC95)</f>
        <v>0</v>
      </c>
      <c r="AE95" s="11">
        <f>IF(ISNA(VLOOKUP(CONCATENATE($B95,AE$2,"SINGLE"),MW!$V$3:$W$600,2,0)),0,VLOOKUP(CONCATENATE($B95,AE$2,"SINGLE"),MW!$V$3:$W$600,2,0))</f>
        <v>0</v>
      </c>
      <c r="AF95" s="11">
        <f>IF(ISNA(VLOOKUP(CONCATENATE($B95,AF$2,"SINGLE"),MW!$V$3:$W$600,2,0)),0,VLOOKUP(CONCATENATE($B95,AF$2,"SINGLE"),MW!$V$3:$W$600,2,0))</f>
        <v>0</v>
      </c>
      <c r="AG95" s="11">
        <f>IF(ISNA(VLOOKUP(CONCATENATE($B95,AG$2,"SINGLE"),MW!$V$3:$W$600,2,0)),0,VLOOKUP(CONCATENATE($B95,AG$2,"SINGLE"),MW!$V$3:$W$600,2,0))</f>
        <v>0</v>
      </c>
      <c r="AH95" s="11">
        <f>IF(ISNA(VLOOKUP(CONCATENATE($B95,AH$2,"SINGLE"),MW!$V$3:$W$600,2,0)),0,VLOOKUP(CONCATENATE($B95,AH$2,"SINGLE"),MW!$V$3:$W$600,2,0))</f>
        <v>0</v>
      </c>
      <c r="AI95" s="11">
        <f>IF(ISNA(VLOOKUP(CONCATENATE($B95,AI$2,"SINGLE"),MW!$V$3:$W$600,2,0)),0,VLOOKUP(CONCATENATE($B95,AI$2,"SINGLE"),MW!$V$3:$W$600,2,0))</f>
        <v>0</v>
      </c>
      <c r="AJ95" s="11">
        <f>IF(ISNA(VLOOKUP(CONCATENATE($B95,AJ$2,"SINGLE"),MW!$V$3:$W$600,2,0)),0,VLOOKUP(CONCATENATE($B95,AJ$2,"SINGLE"),MW!$V$3:$W$600,2,0))</f>
        <v>0</v>
      </c>
      <c r="AK95" s="11">
        <f>IF(ISNA(VLOOKUP(CONCATENATE($B95,AK$2,"SINGLE"),MW!$V$3:$W$600,2,0)),0,VLOOKUP(CONCATENATE($B95,AK$2,"SINGLE"),MW!$V$3:$W$600,2,0))</f>
        <v>0</v>
      </c>
      <c r="AL95" s="11">
        <f>IF(ISNA(VLOOKUP(CONCATENATE($B95,AL$2,"SINGLE"),MW!$V$3:$W$600,2,0)),0,VLOOKUP(CONCATENATE($B95,AL$2,"SINGLE"),MW!$V$3:$W$600,2,0))</f>
        <v>0</v>
      </c>
      <c r="AM95" s="11">
        <f>IF(ISNA(VLOOKUP(CONCATENATE($B95,AM$2,"SINGLE"),MW!$V$3:$W$600,2,0)),0,VLOOKUP(CONCATENATE($B95,AM$2,"SINGLE"),MW!$V$3:$W$600,2,0))</f>
        <v>0</v>
      </c>
      <c r="AN95" s="11">
        <f>IF(ISNA(VLOOKUP(CONCATENATE($B95,AN$2,"SINGLE"),MW!$V$3:$W$600,2,0)),0,VLOOKUP(CONCATENATE($B95,AN$2,"SINGLE"),MW!$V$3:$W$600,2,0))</f>
        <v>0</v>
      </c>
      <c r="AO95" s="11">
        <f>IF(ISNA(VLOOKUP(CONCATENATE($B95,AO$2,"SINGLE"),MW!$V$3:$W$600,2,0)),0,VLOOKUP(CONCATENATE($B95,AO$2,"SINGLE"),MW!$V$3:$W$600,2,0))</f>
        <v>0</v>
      </c>
      <c r="AP95" s="54">
        <f>SUM(AE95:AO95)</f>
        <v>0</v>
      </c>
      <c r="AQ95" s="11">
        <f>IF(ISNA(VLOOKUP(CONCATENATE($B95,AQ$2,"SINGLE"),'III-SUB'!$V$3:$W$633,2,0)),0,VLOOKUP(CONCATENATE($B95,AQ$2,"SINGLE"),'III-SUB'!$V$3:$W$633,2,0))</f>
        <v>115.6</v>
      </c>
      <c r="AR95" s="11">
        <f>IF(ISNA(VLOOKUP(CONCATENATE($B95,AR$2,"SINGLE"),'III-SUB'!$V$3:$W$633,2,0)),0,VLOOKUP(CONCATENATE($B95,AR$2,"SINGLE"),'III-SUB'!$V$3:$W$633,2,0))</f>
        <v>0</v>
      </c>
      <c r="AS95" s="11">
        <f>IF(ISNA(VLOOKUP(CONCATENATE($B95,AS$2,"SINGLE"),'III-SUB'!$V$3:$W$633,2,0)),0,VLOOKUP(CONCATENATE($B95,AS$2,"SINGLE"),'III-SUB'!$V$3:$W$633,2,0))</f>
        <v>0</v>
      </c>
      <c r="AT95" s="11">
        <f>IF(ISNA(VLOOKUP(CONCATENATE($B95,AT$2,"SINGLE"),'III-SUB'!$V$3:$W$633,2,0)),0,VLOOKUP(CONCATENATE($B95,AT$2,"SINGLE"),'III-SUB'!$V$3:$W$633,2,0))</f>
        <v>0</v>
      </c>
      <c r="AU95" s="11">
        <f>IF(ISNA(VLOOKUP(CONCATENATE($B95,AU$2,"SINGLE"),'III-SUB'!$V$3:$W$633,2,0)),0,VLOOKUP(CONCATENATE($B95,AU$2,"SINGLE"),'III-SUB'!$V$3:$W$633,2,0))</f>
        <v>0</v>
      </c>
      <c r="AV95" s="11">
        <f>IF(ISNA(VLOOKUP(CONCATENATE($B95,AV$2,"SINGLE"),'III-SUB'!$V$3:$W$633,2,0)),0,VLOOKUP(CONCATENATE($B95,AV$2,"SINGLE"),'III-SUB'!$V$3:$W$633,2,0))</f>
        <v>0</v>
      </c>
      <c r="AW95" s="11">
        <f>IF(ISNA(VLOOKUP(CONCATENATE($B95,AW$2,"SINGLE"),'III-SUB'!$V$3:$W$633,2,0)),0,VLOOKUP(CONCATENATE($B95,AW$2,"SINGLE"),'III-SUB'!$V$3:$W$633,2,0))</f>
        <v>0</v>
      </c>
      <c r="AX95" s="11">
        <f>IF(ISNA(VLOOKUP(CONCATENATE($B95,AX$2,"SINGLE"),'III-SUB'!$V$3:$W$633,2,0)),0,VLOOKUP(CONCATENATE($B95,AX$2,"SINGLE"),'III-SUB'!$V$3:$W$633,2,0))</f>
        <v>0</v>
      </c>
      <c r="AY95" s="11">
        <f>IF(ISNA(VLOOKUP(CONCATENATE($B95,AY$2,"SINGLE"),'III-SUB'!$V$3:$W$633,2,0)),0,VLOOKUP(CONCATENATE($B95,AY$2,"SINGLE"),'III-SUB'!$V$3:$W$633,2,0))</f>
        <v>0</v>
      </c>
      <c r="AZ95" s="11">
        <f>IF(ISNA(VLOOKUP(CONCATENATE($B95,AZ$2,"SINGLE"),'III-SUB'!$V$3:$W$633,2,0)),0,VLOOKUP(CONCATENATE($B95,AZ$2,"SINGLE"),'III-SUB'!$V$3:$W$633,2,0))</f>
        <v>0</v>
      </c>
      <c r="BA95" s="11">
        <f>IF(ISNA(VLOOKUP(CONCATENATE($B95,BA$2,"SINGLE"),'III-SUB'!$V$3:$W$633,2,0)),0,VLOOKUP(CONCATENATE($B95,BA$2,"SINGLE"),'III-SUB'!$V$3:$W$633,2,0))</f>
        <v>0</v>
      </c>
      <c r="BB95" s="11">
        <f>IF(ISNA(VLOOKUP(CONCATENATE($B95,BB$2,"SINGLE"),'III-SUB'!$V$3:$W$633,2,0)),0,VLOOKUP(CONCATENATE($B95,BB$2,"SINGLE"),'III-SUB'!$V$3:$W$633,2,0))</f>
        <v>0</v>
      </c>
      <c r="BC95" s="11">
        <f>IF(ISNA(VLOOKUP(CONCATENATE($B95,BC$2,"SINGLE"),'III-SUB'!$V$3:$W$633,2,0)),0,VLOOKUP(CONCATENATE($B95,BC$2,"SINGLE"),'III-SUB'!$V$3:$W$633,2,0))</f>
        <v>0</v>
      </c>
      <c r="BD95" s="54">
        <f>SUM(AQ95:BC95)</f>
        <v>115.6</v>
      </c>
      <c r="BE95" s="54">
        <f>IF(ISNA(VLOOKUP(CONCATENATE($B95,BE$2,"SINGLE"),VHF!$V$3:$W$627,2,0)),0,VLOOKUP(CONCATENATE($B95,BE$2,"SINGLE"),VHF!$V$3:$W$627,2,0))</f>
        <v>0</v>
      </c>
      <c r="BF95" s="11">
        <f>IF(ISNA(VLOOKUP(CONCATENATE($B95,BF$2,"SINGLE"),UHF!$V$3:$W$612,2,0)),0,VLOOKUP(CONCATENATE($B95,BF$2,"SINGLE"),UHF!$V$3:$W$612,2,0))</f>
        <v>0</v>
      </c>
      <c r="BG95" s="11">
        <f>IF(ISNA(VLOOKUP(CONCATENATE($B95,BG$2,"SINGLE"),UHF!$V$3:$W$612,2,0)),0,VLOOKUP(CONCATENATE($B95,BG$2,"SINGLE"),UHF!$V$3:$W$612,2,0))</f>
        <v>0</v>
      </c>
      <c r="BH95" s="11">
        <f>IF(ISNA(VLOOKUP(CONCATENATE($B95,BH$2,"SINGLE"),UHF!$V$3:$W$612,2,0)),0,VLOOKUP(CONCATENATE($B95,BH$2,"SINGLE"),UHF!$V$3:$W$612,2,0))</f>
        <v>0</v>
      </c>
      <c r="BI95" s="11">
        <f>IF(ISNA(VLOOKUP(CONCATENATE($B95,BI$2,"SINGLE"),UHF!$V$3:$W$612,2,0)),0,VLOOKUP(CONCATENATE($B95,BI$2,"SINGLE"),UHF!$V$3:$W$612,2,0))</f>
        <v>0</v>
      </c>
      <c r="BJ95" s="11">
        <f>IF(ISNA(VLOOKUP(CONCATENATE($B95,BJ$2,"SINGLE"),UHF!$V$3:$W$612,2,0)),0,VLOOKUP(CONCATENATE($B95,BJ$2,"SINGLE"),UHF!$V$3:$W$612,2,0))</f>
        <v>0</v>
      </c>
      <c r="BK95" s="11">
        <f>IF(ISNA(VLOOKUP(CONCATENATE($B95,BK$2,"SINGLE"),UHF!$V$3:$W$612,2,0)),0,VLOOKUP(CONCATENATE($B95,BK$2,"SINGLE"),UHF!$V$3:$W$612,2,0))</f>
        <v>0</v>
      </c>
      <c r="BL95" s="11">
        <f>IF(ISNA(VLOOKUP(CONCATENATE($B95,BL$2,"SINGLE"),UHF!$V$3:$W$612,2,0)),0,VLOOKUP(CONCATENATE($B95,BL$2,"SINGLE"),UHF!$V$3:$W$612,2,0))</f>
        <v>0</v>
      </c>
      <c r="BM95" s="11">
        <f>IF(ISNA(VLOOKUP(CONCATENATE($B95,BM$2,"SINGLE"),UHF!$V$3:$W$612,2,0)),0,VLOOKUP(CONCATENATE($B95,BM$2,"SINGLE"),UHF!$V$3:$W$612,2,0))</f>
        <v>0</v>
      </c>
      <c r="BN95" s="11">
        <f>IF(ISNA(VLOOKUP(CONCATENATE($B95,BN$2,"SINGLE"),UHF!$V$3:$W$612,2,0)),0,VLOOKUP(CONCATENATE($B95,BN$2,"SINGLE"),UHF!$V$3:$W$612,2,0))</f>
        <v>0</v>
      </c>
      <c r="BO95" s="11">
        <f>IF(ISNA(VLOOKUP(CONCATENATE($B95,BO$2,"SINGLE"),UHF!$V$3:$W$612,2,0)),0,VLOOKUP(CONCATENATE($B95,BO$2,"SINGLE"),UHF!$V$3:$W$612,2,0))</f>
        <v>0</v>
      </c>
      <c r="BP95" s="11">
        <f>IF(ISNA(VLOOKUP(CONCATENATE($B95,BP$2,"SINGLE"),UHF!$V$3:$W$612,2,0)),0,VLOOKUP(CONCATENATE($B95,BP$2,"SINGLE"),UHF!$V$3:$W$612,2,0))</f>
        <v>0</v>
      </c>
      <c r="BQ95" s="11">
        <f>IF(ISNA(VLOOKUP(CONCATENATE($B95,BQ$2,"SINGLE"),UHF!$V$3:$W$612,2,0)),0,VLOOKUP(CONCATENATE($B95,BQ$2,"SINGLE"),UHF!$V$3:$W$612,2,0))</f>
        <v>0</v>
      </c>
      <c r="BR95" s="54">
        <f>SUM(BF95:BQ95)</f>
        <v>0</v>
      </c>
      <c r="BS95" s="54">
        <f>IF(ISNA(VLOOKUP(CONCATENATE($B95,BS$2,"SINGLE"),'A1'!$V$3:$W$612,2,0)),0,VLOOKUP(CONCATENATE($B95,BS$2,"SINGLE"),'A1'!$V$3:$W$612,2,0))</f>
        <v>0</v>
      </c>
      <c r="BT95" s="11">
        <f>SUM(C95,Q95,AQ95,BE95,BS95)</f>
        <v>204.1</v>
      </c>
      <c r="BU95" s="11">
        <f>SUM(D95,R95,AR95,BF95)</f>
        <v>0</v>
      </c>
      <c r="BV95" s="11">
        <f>SUM(E95,S95,AE95,AS95,BG95)</f>
        <v>0</v>
      </c>
      <c r="BW95" s="11">
        <f>SUM(F95,T95,AF95,AT95,BH95)</f>
        <v>0</v>
      </c>
      <c r="BX95" s="11">
        <f>SUM(G95,U95,AG95,AU95,BI95)</f>
        <v>0</v>
      </c>
      <c r="BY95" s="11">
        <f>SUM(H95,V95,AH95,AV95,BJ95)</f>
        <v>0</v>
      </c>
      <c r="BZ95" s="11">
        <f>SUM(I95,W95,AI95,AW95,BK95)</f>
        <v>0</v>
      </c>
      <c r="CA95" s="11">
        <f>SUM(J95,X95,AJ95,AX95,BL95)</f>
        <v>0</v>
      </c>
      <c r="CB95" s="11">
        <f>SUM(K95,Y95,AK95,AY95,BM95)</f>
        <v>0</v>
      </c>
      <c r="CC95" s="11">
        <f>SUM(L95,Z95,AL95,AZ95,BN95)</f>
        <v>0</v>
      </c>
      <c r="CD95" s="11">
        <f>SUM(M95,AA95,AM95,BA95,BO95)</f>
        <v>0</v>
      </c>
      <c r="CE95" s="11">
        <f>SUM(N95,AB95,AN95,BB95,BP95)</f>
        <v>0</v>
      </c>
      <c r="CF95" s="11">
        <f>SUM(O95,AC95,AO95,BC95,BQ95)</f>
        <v>0</v>
      </c>
      <c r="CG95" s="11">
        <f>SUM(BT95:CF95)</f>
        <v>204.1</v>
      </c>
      <c r="CH95" s="11">
        <f>SUM(P95,AD95,AP95,BD95,BE95,BR95,BS95)</f>
        <v>204.1</v>
      </c>
      <c r="CI95" s="11">
        <f>MIN(P95,AD95,AP95,BD95,BE95,BR95,BS95)</f>
        <v>0</v>
      </c>
      <c r="CJ95" s="51">
        <f>SUM(CH95-CI95)</f>
        <v>204.1</v>
      </c>
    </row>
    <row r="96" spans="1:88" x14ac:dyDescent="0.2">
      <c r="A96" s="21" t="str">
        <f t="shared" si="0"/>
        <v>94.</v>
      </c>
      <c r="B96" s="8" t="str">
        <f>'Seznam-SO'!A196</f>
        <v>OK1FMY</v>
      </c>
      <c r="C96" s="11">
        <f>IF(ISNA(VLOOKUP(CONCATENATE($B96,C$2,"SINGLE"),'I-SUB'!$V$3:$W$624,2,0)),0,VLOOKUP(CONCATENATE($B96,C$2,"SINGLE"),'I-SUB'!$V$3:$W$624,2,0))</f>
        <v>0</v>
      </c>
      <c r="D96" s="11">
        <f>IF(ISNA(VLOOKUP(CONCATENATE($B96,D$2,"SINGLE"),'I-SUB'!$V$3:$W$624,2,0)),0,VLOOKUP(CONCATENATE($B96,D$2,"SINGLE"),'I-SUB'!$V$3:$W$624,2,0))</f>
        <v>0</v>
      </c>
      <c r="E96" s="11">
        <f>IF(ISNA(VLOOKUP(CONCATENATE($B96,E$2,"SINGLE"),'I-SUB'!$V$3:$W$624,2,0)),0,VLOOKUP(CONCATENATE($B96,E$2,"SINGLE"),'I-SUB'!$V$3:$W$624,2,0))</f>
        <v>0</v>
      </c>
      <c r="F96" s="11">
        <f>IF(ISNA(VLOOKUP(CONCATENATE($B96,F$2,"SINGLE"),'I-SUB'!$V$3:$W$624,2,0)),0,VLOOKUP(CONCATENATE($B96,F$2,"SINGLE"),'I-SUB'!$V$3:$W$624,2,0))</f>
        <v>0</v>
      </c>
      <c r="G96" s="11">
        <f>IF(ISNA(VLOOKUP(CONCATENATE($B96,G$2,"SINGLE"),'I-SUB'!$V$3:$W$624,2,0)),0,VLOOKUP(CONCATENATE($B96,G$2,"SINGLE"),'I-SUB'!$V$3:$W$624,2,0))</f>
        <v>0</v>
      </c>
      <c r="H96" s="11">
        <f>IF(ISNA(VLOOKUP(CONCATENATE($B96,H$2,"SINGLE"),'I-SUB'!$V$3:$W$624,2,0)),0,VLOOKUP(CONCATENATE($B96,H$2,"SINGLE"),'I-SUB'!$V$3:$W$624,2,0))</f>
        <v>0</v>
      </c>
      <c r="I96" s="11">
        <f>IF(ISNA(VLOOKUP(CONCATENATE($B96,I$2,"SINGLE"),'I-SUB'!$V$3:$W$624,2,0)),0,VLOOKUP(CONCATENATE($B96,I$2,"SINGLE"),'I-SUB'!$V$3:$W$624,2,0))</f>
        <v>0</v>
      </c>
      <c r="J96" s="11">
        <f>IF(ISNA(VLOOKUP(CONCATENATE($B96,J$2,"SINGLE"),'I-SUB'!$V$3:$W$624,2,0)),0,VLOOKUP(CONCATENATE($B96,J$2,"SINGLE"),'I-SUB'!$V$3:$W$624,2,0))</f>
        <v>0</v>
      </c>
      <c r="K96" s="11">
        <f>IF(ISNA(VLOOKUP(CONCATENATE($B96,K$2,"SINGLE"),'I-SUB'!$V$3:$W$624,2,0)),0,VLOOKUP(CONCATENATE($B96,K$2,"SINGLE"),'I-SUB'!$V$3:$W$624,2,0))</f>
        <v>0</v>
      </c>
      <c r="L96" s="11">
        <f>IF(ISNA(VLOOKUP(CONCATENATE($B96,L$2,"SINGLE"),'I-SUB'!$V$3:$W$624,2,0)),0,VLOOKUP(CONCATENATE($B96,L$2,"SINGLE"),'I-SUB'!$V$3:$W$624,2,0))</f>
        <v>0</v>
      </c>
      <c r="M96" s="11">
        <f>IF(ISNA(VLOOKUP(CONCATENATE($B96,M$2,"SINGLE"),'I-SUB'!$V$3:$W$624,2,0)),0,VLOOKUP(CONCATENATE($B96,M$2,"SINGLE"),'I-SUB'!$V$3:$W$624,2,0))</f>
        <v>0</v>
      </c>
      <c r="N96" s="11">
        <f>IF(ISNA(VLOOKUP(CONCATENATE($B96,N$2,"SINGLE"),'I-SUB'!$V$3:$W$624,2,0)),0,VLOOKUP(CONCATENATE($B96,N$2,"SINGLE"),'I-SUB'!$V$3:$W$624,2,0))</f>
        <v>0</v>
      </c>
      <c r="O96" s="11">
        <f>IF(ISNA(VLOOKUP(CONCATENATE($B96,O$2,"SINGLE"),'I-SUB'!$V$3:$W$624,2,0)),0,VLOOKUP(CONCATENATE($B96,O$2,"SINGLE"),'I-SUB'!$V$3:$W$624,2,0))</f>
        <v>0</v>
      </c>
      <c r="P96" s="54">
        <f>SUM(C96:O96)</f>
        <v>0</v>
      </c>
      <c r="Q96" s="11">
        <f>IF(ISNA(VLOOKUP(CONCATENATE($B96,Q$2,"SINGLE"),'II-SUB'!$V$3:$W$630,2,0)),0,VLOOKUP(CONCATENATE($B96,Q$2,"SINGLE"),'II-SUB'!$V$3:$W$630,2,0))</f>
        <v>0</v>
      </c>
      <c r="R96" s="11">
        <f>IF(ISNA(VLOOKUP(CONCATENATE($B96,R$2,"SINGLE"),'II-SUB'!$V$3:$W$630,2,0)),0,VLOOKUP(CONCATENATE($B96,R$2,"SINGLE"),'II-SUB'!$V$3:$W$630,2,0))</f>
        <v>88</v>
      </c>
      <c r="S96" s="11">
        <f>IF(ISNA(VLOOKUP(CONCATENATE($B96,S$2,"SINGLE"),'II-SUB'!$V$3:$W$630,2,0)),0,VLOOKUP(CONCATENATE($B96,S$2,"SINGLE"),'II-SUB'!$V$3:$W$630,2,0))</f>
        <v>0</v>
      </c>
      <c r="T96" s="11">
        <f>IF(ISNA(VLOOKUP(CONCATENATE($B96,T$2,"SINGLE"),'II-SUB'!$V$3:$W$630,2,0)),0,VLOOKUP(CONCATENATE($B96,T$2,"SINGLE"),'II-SUB'!$V$3:$W$630,2,0))</f>
        <v>0</v>
      </c>
      <c r="U96" s="11">
        <f>IF(ISNA(VLOOKUP(CONCATENATE($B96,U$2,"SINGLE"),'II-SUB'!$V$3:$W$630,2,0)),0,VLOOKUP(CONCATENATE($B96,U$2,"SINGLE"),'II-SUB'!$V$3:$W$630,2,0))</f>
        <v>0</v>
      </c>
      <c r="V96" s="11">
        <f>IF(ISNA(VLOOKUP(CONCATENATE($B96,V$2,"SINGLE"),'II-SUB'!$V$3:$W$630,2,0)),0,VLOOKUP(CONCATENATE($B96,V$2,"SINGLE"),'II-SUB'!$V$3:$W$630,2,0))</f>
        <v>0</v>
      </c>
      <c r="W96" s="11">
        <f>IF(ISNA(VLOOKUP(CONCATENATE($B96,W$2,"SINGLE"),'II-SUB'!$V$3:$W$630,2,0)),0,VLOOKUP(CONCATENATE($B96,W$2,"SINGLE"),'II-SUB'!$V$3:$W$630,2,0))</f>
        <v>0</v>
      </c>
      <c r="X96" s="11">
        <f>IF(ISNA(VLOOKUP(CONCATENATE($B96,X$2,"SINGLE"),'II-SUB'!$V$3:$W$630,2,0)),0,VLOOKUP(CONCATENATE($B96,X$2,"SINGLE"),'II-SUB'!$V$3:$W$630,2,0))</f>
        <v>0</v>
      </c>
      <c r="Y96" s="11">
        <f>IF(ISNA(VLOOKUP(CONCATENATE($B96,Y$2,"SINGLE"),'II-SUB'!$V$3:$W$630,2,0)),0,VLOOKUP(CONCATENATE($B96,Y$2,"SINGLE"),'II-SUB'!$V$3:$W$630,2,0))</f>
        <v>0</v>
      </c>
      <c r="Z96" s="11">
        <f>IF(ISNA(VLOOKUP(CONCATENATE($B96,Z$2,"SINGLE"),'II-SUB'!$V$3:$W$630,2,0)),0,VLOOKUP(CONCATENATE($B96,Z$2,"SINGLE"),'II-SUB'!$V$3:$W$630,2,0))</f>
        <v>0</v>
      </c>
      <c r="AA96" s="11">
        <f>IF(ISNA(VLOOKUP(CONCATENATE($B96,AA$2,"SINGLE"),'II-SUB'!$V$3:$W$630,2,0)),0,VLOOKUP(CONCATENATE($B96,AA$2,"SINGLE"),'II-SUB'!$V$3:$W$630,2,0))</f>
        <v>0</v>
      </c>
      <c r="AB96" s="11">
        <f>IF(ISNA(VLOOKUP(CONCATENATE($B96,AB$2,"SINGLE"),'II-SUB'!$V$3:$W$630,2,0)),0,VLOOKUP(CONCATENATE($B96,AB$2,"SINGLE"),'II-SUB'!$V$3:$W$630,2,0))</f>
        <v>0</v>
      </c>
      <c r="AC96" s="11">
        <f>IF(ISNA(VLOOKUP(CONCATENATE($B96,AC$2,"SINGLE"),'II-SUB'!$V$3:$W$630,2,0)),0,VLOOKUP(CONCATENATE($B96,AC$2,"SINGLE"),'II-SUB'!$V$3:$W$630,2,0))</f>
        <v>0</v>
      </c>
      <c r="AD96" s="54">
        <f>SUM(Q96:AC96)</f>
        <v>88</v>
      </c>
      <c r="AE96" s="11">
        <f>IF(ISNA(VLOOKUP(CONCATENATE($B96,AE$2,"SINGLE"),MW!$V$3:$W$600,2,0)),0,VLOOKUP(CONCATENATE($B96,AE$2,"SINGLE"),MW!$V$3:$W$600,2,0))</f>
        <v>0</v>
      </c>
      <c r="AF96" s="11">
        <f>IF(ISNA(VLOOKUP(CONCATENATE($B96,AF$2,"SINGLE"),MW!$V$3:$W$600,2,0)),0,VLOOKUP(CONCATENATE($B96,AF$2,"SINGLE"),MW!$V$3:$W$600,2,0))</f>
        <v>0</v>
      </c>
      <c r="AG96" s="11">
        <f>IF(ISNA(VLOOKUP(CONCATENATE($B96,AG$2,"SINGLE"),MW!$V$3:$W$600,2,0)),0,VLOOKUP(CONCATENATE($B96,AG$2,"SINGLE"),MW!$V$3:$W$600,2,0))</f>
        <v>0</v>
      </c>
      <c r="AH96" s="11">
        <f>IF(ISNA(VLOOKUP(CONCATENATE($B96,AH$2,"SINGLE"),MW!$V$3:$W$600,2,0)),0,VLOOKUP(CONCATENATE($B96,AH$2,"SINGLE"),MW!$V$3:$W$600,2,0))</f>
        <v>0</v>
      </c>
      <c r="AI96" s="11">
        <f>IF(ISNA(VLOOKUP(CONCATENATE($B96,AI$2,"SINGLE"),MW!$V$3:$W$600,2,0)),0,VLOOKUP(CONCATENATE($B96,AI$2,"SINGLE"),MW!$V$3:$W$600,2,0))</f>
        <v>0</v>
      </c>
      <c r="AJ96" s="11">
        <f>IF(ISNA(VLOOKUP(CONCATENATE($B96,AJ$2,"SINGLE"),MW!$V$3:$W$600,2,0)),0,VLOOKUP(CONCATENATE($B96,AJ$2,"SINGLE"),MW!$V$3:$W$600,2,0))</f>
        <v>0</v>
      </c>
      <c r="AK96" s="11">
        <f>IF(ISNA(VLOOKUP(CONCATENATE($B96,AK$2,"SINGLE"),MW!$V$3:$W$600,2,0)),0,VLOOKUP(CONCATENATE($B96,AK$2,"SINGLE"),MW!$V$3:$W$600,2,0))</f>
        <v>0</v>
      </c>
      <c r="AL96" s="11">
        <f>IF(ISNA(VLOOKUP(CONCATENATE($B96,AL$2,"SINGLE"),MW!$V$3:$W$600,2,0)),0,VLOOKUP(CONCATENATE($B96,AL$2,"SINGLE"),MW!$V$3:$W$600,2,0))</f>
        <v>0</v>
      </c>
      <c r="AM96" s="11">
        <f>IF(ISNA(VLOOKUP(CONCATENATE($B96,AM$2,"SINGLE"),MW!$V$3:$W$600,2,0)),0,VLOOKUP(CONCATENATE($B96,AM$2,"SINGLE"),MW!$V$3:$W$600,2,0))</f>
        <v>0</v>
      </c>
      <c r="AN96" s="11">
        <f>IF(ISNA(VLOOKUP(CONCATENATE($B96,AN$2,"SINGLE"),MW!$V$3:$W$600,2,0)),0,VLOOKUP(CONCATENATE($B96,AN$2,"SINGLE"),MW!$V$3:$W$600,2,0))</f>
        <v>0</v>
      </c>
      <c r="AO96" s="11">
        <f>IF(ISNA(VLOOKUP(CONCATENATE($B96,AO$2,"SINGLE"),MW!$V$3:$W$600,2,0)),0,VLOOKUP(CONCATENATE($B96,AO$2,"SINGLE"),MW!$V$3:$W$600,2,0))</f>
        <v>0</v>
      </c>
      <c r="AP96" s="54">
        <f>SUM(AE96:AO96)</f>
        <v>0</v>
      </c>
      <c r="AQ96" s="11">
        <f>IF(ISNA(VLOOKUP(CONCATENATE($B96,AQ$2,"SINGLE"),'III-SUB'!$V$3:$W$633,2,0)),0,VLOOKUP(CONCATENATE($B96,AQ$2,"SINGLE"),'III-SUB'!$V$3:$W$633,2,0))</f>
        <v>0</v>
      </c>
      <c r="AR96" s="11">
        <f>IF(ISNA(VLOOKUP(CONCATENATE($B96,AR$2,"SINGLE"),'III-SUB'!$V$3:$W$633,2,0)),0,VLOOKUP(CONCATENATE($B96,AR$2,"SINGLE"),'III-SUB'!$V$3:$W$633,2,0))</f>
        <v>116</v>
      </c>
      <c r="AS96" s="11">
        <f>IF(ISNA(VLOOKUP(CONCATENATE($B96,AS$2,"SINGLE"),'III-SUB'!$V$3:$W$633,2,0)),0,VLOOKUP(CONCATENATE($B96,AS$2,"SINGLE"),'III-SUB'!$V$3:$W$633,2,0))</f>
        <v>0</v>
      </c>
      <c r="AT96" s="11">
        <f>IF(ISNA(VLOOKUP(CONCATENATE($B96,AT$2,"SINGLE"),'III-SUB'!$V$3:$W$633,2,0)),0,VLOOKUP(CONCATENATE($B96,AT$2,"SINGLE"),'III-SUB'!$V$3:$W$633,2,0))</f>
        <v>0</v>
      </c>
      <c r="AU96" s="11">
        <f>IF(ISNA(VLOOKUP(CONCATENATE($B96,AU$2,"SINGLE"),'III-SUB'!$V$3:$W$633,2,0)),0,VLOOKUP(CONCATENATE($B96,AU$2,"SINGLE"),'III-SUB'!$V$3:$W$633,2,0))</f>
        <v>0</v>
      </c>
      <c r="AV96" s="11">
        <f>IF(ISNA(VLOOKUP(CONCATENATE($B96,AV$2,"SINGLE"),'III-SUB'!$V$3:$W$633,2,0)),0,VLOOKUP(CONCATENATE($B96,AV$2,"SINGLE"),'III-SUB'!$V$3:$W$633,2,0))</f>
        <v>0</v>
      </c>
      <c r="AW96" s="11">
        <f>IF(ISNA(VLOOKUP(CONCATENATE($B96,AW$2,"SINGLE"),'III-SUB'!$V$3:$W$633,2,0)),0,VLOOKUP(CONCATENATE($B96,AW$2,"SINGLE"),'III-SUB'!$V$3:$W$633,2,0))</f>
        <v>0</v>
      </c>
      <c r="AX96" s="11">
        <f>IF(ISNA(VLOOKUP(CONCATENATE($B96,AX$2,"SINGLE"),'III-SUB'!$V$3:$W$633,2,0)),0,VLOOKUP(CONCATENATE($B96,AX$2,"SINGLE"),'III-SUB'!$V$3:$W$633,2,0))</f>
        <v>0</v>
      </c>
      <c r="AY96" s="11">
        <f>IF(ISNA(VLOOKUP(CONCATENATE($B96,AY$2,"SINGLE"),'III-SUB'!$V$3:$W$633,2,0)),0,VLOOKUP(CONCATENATE($B96,AY$2,"SINGLE"),'III-SUB'!$V$3:$W$633,2,0))</f>
        <v>0</v>
      </c>
      <c r="AZ96" s="11">
        <f>IF(ISNA(VLOOKUP(CONCATENATE($B96,AZ$2,"SINGLE"),'III-SUB'!$V$3:$W$633,2,0)),0,VLOOKUP(CONCATENATE($B96,AZ$2,"SINGLE"),'III-SUB'!$V$3:$W$633,2,0))</f>
        <v>0</v>
      </c>
      <c r="BA96" s="11">
        <f>IF(ISNA(VLOOKUP(CONCATENATE($B96,BA$2,"SINGLE"),'III-SUB'!$V$3:$W$633,2,0)),0,VLOOKUP(CONCATENATE($B96,BA$2,"SINGLE"),'III-SUB'!$V$3:$W$633,2,0))</f>
        <v>0</v>
      </c>
      <c r="BB96" s="11">
        <f>IF(ISNA(VLOOKUP(CONCATENATE($B96,BB$2,"SINGLE"),'III-SUB'!$V$3:$W$633,2,0)),0,VLOOKUP(CONCATENATE($B96,BB$2,"SINGLE"),'III-SUB'!$V$3:$W$633,2,0))</f>
        <v>0</v>
      </c>
      <c r="BC96" s="11">
        <f>IF(ISNA(VLOOKUP(CONCATENATE($B96,BC$2,"SINGLE"),'III-SUB'!$V$3:$W$633,2,0)),0,VLOOKUP(CONCATENATE($B96,BC$2,"SINGLE"),'III-SUB'!$V$3:$W$633,2,0))</f>
        <v>0</v>
      </c>
      <c r="BD96" s="54">
        <f>SUM(AQ96:BC96)</f>
        <v>116</v>
      </c>
      <c r="BE96" s="54">
        <f>IF(ISNA(VLOOKUP(CONCATENATE($B96,BE$2,"SINGLE"),VHF!$V$3:$W$627,2,0)),0,VLOOKUP(CONCATENATE($B96,BE$2,"SINGLE"),VHF!$V$3:$W$627,2,0))</f>
        <v>0</v>
      </c>
      <c r="BF96" s="11">
        <f>IF(ISNA(VLOOKUP(CONCATENATE($B96,BF$2,"SINGLE"),UHF!$V$3:$W$612,2,0)),0,VLOOKUP(CONCATENATE($B96,BF$2,"SINGLE"),UHF!$V$3:$W$612,2,0))</f>
        <v>0</v>
      </c>
      <c r="BG96" s="11">
        <f>IF(ISNA(VLOOKUP(CONCATENATE($B96,BG$2,"SINGLE"),UHF!$V$3:$W$612,2,0)),0,VLOOKUP(CONCATENATE($B96,BG$2,"SINGLE"),UHF!$V$3:$W$612,2,0))</f>
        <v>0</v>
      </c>
      <c r="BH96" s="11">
        <f>IF(ISNA(VLOOKUP(CONCATENATE($B96,BH$2,"SINGLE"),UHF!$V$3:$W$612,2,0)),0,VLOOKUP(CONCATENATE($B96,BH$2,"SINGLE"),UHF!$V$3:$W$612,2,0))</f>
        <v>0</v>
      </c>
      <c r="BI96" s="11">
        <f>IF(ISNA(VLOOKUP(CONCATENATE($B96,BI$2,"SINGLE"),UHF!$V$3:$W$612,2,0)),0,VLOOKUP(CONCATENATE($B96,BI$2,"SINGLE"),UHF!$V$3:$W$612,2,0))</f>
        <v>0</v>
      </c>
      <c r="BJ96" s="11">
        <f>IF(ISNA(VLOOKUP(CONCATENATE($B96,BJ$2,"SINGLE"),UHF!$V$3:$W$612,2,0)),0,VLOOKUP(CONCATENATE($B96,BJ$2,"SINGLE"),UHF!$V$3:$W$612,2,0))</f>
        <v>0</v>
      </c>
      <c r="BK96" s="11">
        <f>IF(ISNA(VLOOKUP(CONCATENATE($B96,BK$2,"SINGLE"),UHF!$V$3:$W$612,2,0)),0,VLOOKUP(CONCATENATE($B96,BK$2,"SINGLE"),UHF!$V$3:$W$612,2,0))</f>
        <v>0</v>
      </c>
      <c r="BL96" s="11">
        <f>IF(ISNA(VLOOKUP(CONCATENATE($B96,BL$2,"SINGLE"),UHF!$V$3:$W$612,2,0)),0,VLOOKUP(CONCATENATE($B96,BL$2,"SINGLE"),UHF!$V$3:$W$612,2,0))</f>
        <v>0</v>
      </c>
      <c r="BM96" s="11">
        <f>IF(ISNA(VLOOKUP(CONCATENATE($B96,BM$2,"SINGLE"),UHF!$V$3:$W$612,2,0)),0,VLOOKUP(CONCATENATE($B96,BM$2,"SINGLE"),UHF!$V$3:$W$612,2,0))</f>
        <v>0</v>
      </c>
      <c r="BN96" s="11">
        <f>IF(ISNA(VLOOKUP(CONCATENATE($B96,BN$2,"SINGLE"),UHF!$V$3:$W$612,2,0)),0,VLOOKUP(CONCATENATE($B96,BN$2,"SINGLE"),UHF!$V$3:$W$612,2,0))</f>
        <v>0</v>
      </c>
      <c r="BO96" s="11">
        <f>IF(ISNA(VLOOKUP(CONCATENATE($B96,BO$2,"SINGLE"),UHF!$V$3:$W$612,2,0)),0,VLOOKUP(CONCATENATE($B96,BO$2,"SINGLE"),UHF!$V$3:$W$612,2,0))</f>
        <v>0</v>
      </c>
      <c r="BP96" s="11">
        <f>IF(ISNA(VLOOKUP(CONCATENATE($B96,BP$2,"SINGLE"),UHF!$V$3:$W$612,2,0)),0,VLOOKUP(CONCATENATE($B96,BP$2,"SINGLE"),UHF!$V$3:$W$612,2,0))</f>
        <v>0</v>
      </c>
      <c r="BQ96" s="11">
        <f>IF(ISNA(VLOOKUP(CONCATENATE($B96,BQ$2,"SINGLE"),UHF!$V$3:$W$612,2,0)),0,VLOOKUP(CONCATENATE($B96,BQ$2,"SINGLE"),UHF!$V$3:$W$612,2,0))</f>
        <v>0</v>
      </c>
      <c r="BR96" s="54">
        <f>SUM(BF96:BQ96)</f>
        <v>0</v>
      </c>
      <c r="BS96" s="54">
        <f>IF(ISNA(VLOOKUP(CONCATENATE($B96,BS$2,"SINGLE"),'A1'!$V$3:$W$612,2,0)),0,VLOOKUP(CONCATENATE($B96,BS$2,"SINGLE"),'A1'!$V$3:$W$612,2,0))</f>
        <v>0</v>
      </c>
      <c r="BT96" s="11">
        <f>SUM(C96,Q96,AQ96,BE96,BS96)</f>
        <v>0</v>
      </c>
      <c r="BU96" s="11">
        <f>SUM(D96,R96,AR96,BF96)</f>
        <v>204</v>
      </c>
      <c r="BV96" s="11">
        <f>SUM(E96,S96,AE96,AS96,BG96)</f>
        <v>0</v>
      </c>
      <c r="BW96" s="11">
        <f>SUM(F96,T96,AF96,AT96,BH96)</f>
        <v>0</v>
      </c>
      <c r="BX96" s="11">
        <f>SUM(G96,U96,AG96,AU96,BI96)</f>
        <v>0</v>
      </c>
      <c r="BY96" s="11">
        <f>SUM(H96,V96,AH96,AV96,BJ96)</f>
        <v>0</v>
      </c>
      <c r="BZ96" s="11">
        <f>SUM(I96,W96,AI96,AW96,BK96)</f>
        <v>0</v>
      </c>
      <c r="CA96" s="11">
        <f>SUM(J96,X96,AJ96,AX96,BL96)</f>
        <v>0</v>
      </c>
      <c r="CB96" s="11">
        <f>SUM(K96,Y96,AK96,AY96,BM96)</f>
        <v>0</v>
      </c>
      <c r="CC96" s="11">
        <f>SUM(L96,Z96,AL96,AZ96,BN96)</f>
        <v>0</v>
      </c>
      <c r="CD96" s="11">
        <f>SUM(M96,AA96,AM96,BA96,BO96)</f>
        <v>0</v>
      </c>
      <c r="CE96" s="11">
        <f>SUM(N96,AB96,AN96,BB96,BP96)</f>
        <v>0</v>
      </c>
      <c r="CF96" s="11">
        <f>SUM(O96,AC96,AO96,BC96,BQ96)</f>
        <v>0</v>
      </c>
      <c r="CG96" s="11">
        <f>SUM(BT96:CF96)</f>
        <v>204</v>
      </c>
      <c r="CH96" s="11">
        <f>SUM(P96,AD96,AP96,BD96,BE96,BR96,BS96)</f>
        <v>204</v>
      </c>
      <c r="CI96" s="11">
        <f>MIN(P96,AD96,AP96,BD96,BE96,BR96,BS96)</f>
        <v>0</v>
      </c>
      <c r="CJ96" s="51">
        <f>SUM(CH96-CI96)</f>
        <v>204</v>
      </c>
    </row>
    <row r="97" spans="1:88" x14ac:dyDescent="0.2">
      <c r="A97" s="21" t="str">
        <f t="shared" si="0"/>
        <v>95.</v>
      </c>
      <c r="B97" s="8" t="str">
        <f>'Seznam-SO'!A46</f>
        <v>OK2VNQ</v>
      </c>
      <c r="C97" s="11">
        <f>IF(ISNA(VLOOKUP(CONCATENATE($B97,C$2,"SINGLE"),'I-SUB'!$V$3:$W$624,2,0)),0,VLOOKUP(CONCATENATE($B97,C$2,"SINGLE"),'I-SUB'!$V$3:$W$624,2,0))</f>
        <v>34.5</v>
      </c>
      <c r="D97" s="11">
        <f>IF(ISNA(VLOOKUP(CONCATENATE($B97,D$2,"SINGLE"),'I-SUB'!$V$3:$W$624,2,0)),0,VLOOKUP(CONCATENATE($B97,D$2,"SINGLE"),'I-SUB'!$V$3:$W$624,2,0))</f>
        <v>25.9</v>
      </c>
      <c r="E97" s="11">
        <f>IF(ISNA(VLOOKUP(CONCATENATE($B97,E$2,"SINGLE"),'I-SUB'!$V$3:$W$624,2,0)),0,VLOOKUP(CONCATENATE($B97,E$2,"SINGLE"),'I-SUB'!$V$3:$W$624,2,0))</f>
        <v>0</v>
      </c>
      <c r="F97" s="11">
        <f>IF(ISNA(VLOOKUP(CONCATENATE($B97,F$2,"SINGLE"),'I-SUB'!$V$3:$W$624,2,0)),0,VLOOKUP(CONCATENATE($B97,F$2,"SINGLE"),'I-SUB'!$V$3:$W$624,2,0))</f>
        <v>0</v>
      </c>
      <c r="G97" s="11">
        <f>IF(ISNA(VLOOKUP(CONCATENATE($B97,G$2,"SINGLE"),'I-SUB'!$V$3:$W$624,2,0)),0,VLOOKUP(CONCATENATE($B97,G$2,"SINGLE"),'I-SUB'!$V$3:$W$624,2,0))</f>
        <v>0</v>
      </c>
      <c r="H97" s="11">
        <f>IF(ISNA(VLOOKUP(CONCATENATE($B97,H$2,"SINGLE"),'I-SUB'!$V$3:$W$624,2,0)),0,VLOOKUP(CONCATENATE($B97,H$2,"SINGLE"),'I-SUB'!$V$3:$W$624,2,0))</f>
        <v>0</v>
      </c>
      <c r="I97" s="11">
        <f>IF(ISNA(VLOOKUP(CONCATENATE($B97,I$2,"SINGLE"),'I-SUB'!$V$3:$W$624,2,0)),0,VLOOKUP(CONCATENATE($B97,I$2,"SINGLE"),'I-SUB'!$V$3:$W$624,2,0))</f>
        <v>0</v>
      </c>
      <c r="J97" s="11">
        <f>IF(ISNA(VLOOKUP(CONCATENATE($B97,J$2,"SINGLE"),'I-SUB'!$V$3:$W$624,2,0)),0,VLOOKUP(CONCATENATE($B97,J$2,"SINGLE"),'I-SUB'!$V$3:$W$624,2,0))</f>
        <v>0</v>
      </c>
      <c r="K97" s="11">
        <f>IF(ISNA(VLOOKUP(CONCATENATE($B97,K$2,"SINGLE"),'I-SUB'!$V$3:$W$624,2,0)),0,VLOOKUP(CONCATENATE($B97,K$2,"SINGLE"),'I-SUB'!$V$3:$W$624,2,0))</f>
        <v>0</v>
      </c>
      <c r="L97" s="11">
        <f>IF(ISNA(VLOOKUP(CONCATENATE($B97,L$2,"SINGLE"),'I-SUB'!$V$3:$W$624,2,0)),0,VLOOKUP(CONCATENATE($B97,L$2,"SINGLE"),'I-SUB'!$V$3:$W$624,2,0))</f>
        <v>0</v>
      </c>
      <c r="M97" s="11">
        <f>IF(ISNA(VLOOKUP(CONCATENATE($B97,M$2,"SINGLE"),'I-SUB'!$V$3:$W$624,2,0)),0,VLOOKUP(CONCATENATE($B97,M$2,"SINGLE"),'I-SUB'!$V$3:$W$624,2,0))</f>
        <v>0</v>
      </c>
      <c r="N97" s="11">
        <f>IF(ISNA(VLOOKUP(CONCATENATE($B97,N$2,"SINGLE"),'I-SUB'!$V$3:$W$624,2,0)),0,VLOOKUP(CONCATENATE($B97,N$2,"SINGLE"),'I-SUB'!$V$3:$W$624,2,0))</f>
        <v>0</v>
      </c>
      <c r="O97" s="11">
        <f>IF(ISNA(VLOOKUP(CONCATENATE($B97,O$2,"SINGLE"),'I-SUB'!$V$3:$W$624,2,0)),0,VLOOKUP(CONCATENATE($B97,O$2,"SINGLE"),'I-SUB'!$V$3:$W$624,2,0))</f>
        <v>0</v>
      </c>
      <c r="P97" s="54">
        <f>SUM(C97:O97)</f>
        <v>60.4</v>
      </c>
      <c r="Q97" s="11">
        <f>IF(ISNA(VLOOKUP(CONCATENATE($B97,Q$2,"SINGLE"),'II-SUB'!$V$3:$W$630,2,0)),0,VLOOKUP(CONCATENATE($B97,Q$2,"SINGLE"),'II-SUB'!$V$3:$W$630,2,0))</f>
        <v>35.6</v>
      </c>
      <c r="R97" s="11">
        <f>IF(ISNA(VLOOKUP(CONCATENATE($B97,R$2,"SINGLE"),'II-SUB'!$V$3:$W$630,2,0)),0,VLOOKUP(CONCATENATE($B97,R$2,"SINGLE"),'II-SUB'!$V$3:$W$630,2,0))</f>
        <v>22.7</v>
      </c>
      <c r="S97" s="11">
        <f>IF(ISNA(VLOOKUP(CONCATENATE($B97,S$2,"SINGLE"),'II-SUB'!$V$3:$W$630,2,0)),0,VLOOKUP(CONCATENATE($B97,S$2,"SINGLE"),'II-SUB'!$V$3:$W$630,2,0))</f>
        <v>0</v>
      </c>
      <c r="T97" s="11">
        <f>IF(ISNA(VLOOKUP(CONCATENATE($B97,T$2,"SINGLE"),'II-SUB'!$V$3:$W$630,2,0)),0,VLOOKUP(CONCATENATE($B97,T$2,"SINGLE"),'II-SUB'!$V$3:$W$630,2,0))</f>
        <v>0</v>
      </c>
      <c r="U97" s="11">
        <f>IF(ISNA(VLOOKUP(CONCATENATE($B97,U$2,"SINGLE"),'II-SUB'!$V$3:$W$630,2,0)),0,VLOOKUP(CONCATENATE($B97,U$2,"SINGLE"),'II-SUB'!$V$3:$W$630,2,0))</f>
        <v>0</v>
      </c>
      <c r="V97" s="11">
        <f>IF(ISNA(VLOOKUP(CONCATENATE($B97,V$2,"SINGLE"),'II-SUB'!$V$3:$W$630,2,0)),0,VLOOKUP(CONCATENATE($B97,V$2,"SINGLE"),'II-SUB'!$V$3:$W$630,2,0))</f>
        <v>0</v>
      </c>
      <c r="W97" s="11">
        <f>IF(ISNA(VLOOKUP(CONCATENATE($B97,W$2,"SINGLE"),'II-SUB'!$V$3:$W$630,2,0)),0,VLOOKUP(CONCATENATE($B97,W$2,"SINGLE"),'II-SUB'!$V$3:$W$630,2,0))</f>
        <v>0</v>
      </c>
      <c r="X97" s="11">
        <f>IF(ISNA(VLOOKUP(CONCATENATE($B97,X$2,"SINGLE"),'II-SUB'!$V$3:$W$630,2,0)),0,VLOOKUP(CONCATENATE($B97,X$2,"SINGLE"),'II-SUB'!$V$3:$W$630,2,0))</f>
        <v>0</v>
      </c>
      <c r="Y97" s="11">
        <f>IF(ISNA(VLOOKUP(CONCATENATE($B97,Y$2,"SINGLE"),'II-SUB'!$V$3:$W$630,2,0)),0,VLOOKUP(CONCATENATE($B97,Y$2,"SINGLE"),'II-SUB'!$V$3:$W$630,2,0))</f>
        <v>0</v>
      </c>
      <c r="Z97" s="11">
        <f>IF(ISNA(VLOOKUP(CONCATENATE($B97,Z$2,"SINGLE"),'II-SUB'!$V$3:$W$630,2,0)),0,VLOOKUP(CONCATENATE($B97,Z$2,"SINGLE"),'II-SUB'!$V$3:$W$630,2,0))</f>
        <v>0</v>
      </c>
      <c r="AA97" s="11">
        <f>IF(ISNA(VLOOKUP(CONCATENATE($B97,AA$2,"SINGLE"),'II-SUB'!$V$3:$W$630,2,0)),0,VLOOKUP(CONCATENATE($B97,AA$2,"SINGLE"),'II-SUB'!$V$3:$W$630,2,0))</f>
        <v>0</v>
      </c>
      <c r="AB97" s="11">
        <f>IF(ISNA(VLOOKUP(CONCATENATE($B97,AB$2,"SINGLE"),'II-SUB'!$V$3:$W$630,2,0)),0,VLOOKUP(CONCATENATE($B97,AB$2,"SINGLE"),'II-SUB'!$V$3:$W$630,2,0))</f>
        <v>0</v>
      </c>
      <c r="AC97" s="11">
        <f>IF(ISNA(VLOOKUP(CONCATENATE($B97,AC$2,"SINGLE"),'II-SUB'!$V$3:$W$630,2,0)),0,VLOOKUP(CONCATENATE($B97,AC$2,"SINGLE"),'II-SUB'!$V$3:$W$630,2,0))</f>
        <v>0</v>
      </c>
      <c r="AD97" s="54">
        <f>SUM(Q97:AC97)</f>
        <v>58.3</v>
      </c>
      <c r="AE97" s="11">
        <f>IF(ISNA(VLOOKUP(CONCATENATE($B97,AE$2,"SINGLE"),MW!$V$3:$W$600,2,0)),0,VLOOKUP(CONCATENATE($B97,AE$2,"SINGLE"),MW!$V$3:$W$600,2,0))</f>
        <v>0</v>
      </c>
      <c r="AF97" s="11">
        <f>IF(ISNA(VLOOKUP(CONCATENATE($B97,AF$2,"SINGLE"),MW!$V$3:$W$600,2,0)),0,VLOOKUP(CONCATENATE($B97,AF$2,"SINGLE"),MW!$V$3:$W$600,2,0))</f>
        <v>0</v>
      </c>
      <c r="AG97" s="11">
        <f>IF(ISNA(VLOOKUP(CONCATENATE($B97,AG$2,"SINGLE"),MW!$V$3:$W$600,2,0)),0,VLOOKUP(CONCATENATE($B97,AG$2,"SINGLE"),MW!$V$3:$W$600,2,0))</f>
        <v>0</v>
      </c>
      <c r="AH97" s="11">
        <f>IF(ISNA(VLOOKUP(CONCATENATE($B97,AH$2,"SINGLE"),MW!$V$3:$W$600,2,0)),0,VLOOKUP(CONCATENATE($B97,AH$2,"SINGLE"),MW!$V$3:$W$600,2,0))</f>
        <v>0</v>
      </c>
      <c r="AI97" s="11">
        <f>IF(ISNA(VLOOKUP(CONCATENATE($B97,AI$2,"SINGLE"),MW!$V$3:$W$600,2,0)),0,VLOOKUP(CONCATENATE($B97,AI$2,"SINGLE"),MW!$V$3:$W$600,2,0))</f>
        <v>0</v>
      </c>
      <c r="AJ97" s="11">
        <f>IF(ISNA(VLOOKUP(CONCATENATE($B97,AJ$2,"SINGLE"),MW!$V$3:$W$600,2,0)),0,VLOOKUP(CONCATENATE($B97,AJ$2,"SINGLE"),MW!$V$3:$W$600,2,0))</f>
        <v>0</v>
      </c>
      <c r="AK97" s="11">
        <f>IF(ISNA(VLOOKUP(CONCATENATE($B97,AK$2,"SINGLE"),MW!$V$3:$W$600,2,0)),0,VLOOKUP(CONCATENATE($B97,AK$2,"SINGLE"),MW!$V$3:$W$600,2,0))</f>
        <v>0</v>
      </c>
      <c r="AL97" s="11">
        <f>IF(ISNA(VLOOKUP(CONCATENATE($B97,AL$2,"SINGLE"),MW!$V$3:$W$600,2,0)),0,VLOOKUP(CONCATENATE($B97,AL$2,"SINGLE"),MW!$V$3:$W$600,2,0))</f>
        <v>0</v>
      </c>
      <c r="AM97" s="11">
        <f>IF(ISNA(VLOOKUP(CONCATENATE($B97,AM$2,"SINGLE"),MW!$V$3:$W$600,2,0)),0,VLOOKUP(CONCATENATE($B97,AM$2,"SINGLE"),MW!$V$3:$W$600,2,0))</f>
        <v>0</v>
      </c>
      <c r="AN97" s="11">
        <f>IF(ISNA(VLOOKUP(CONCATENATE($B97,AN$2,"SINGLE"),MW!$V$3:$W$600,2,0)),0,VLOOKUP(CONCATENATE($B97,AN$2,"SINGLE"),MW!$V$3:$W$600,2,0))</f>
        <v>0</v>
      </c>
      <c r="AO97" s="11">
        <f>IF(ISNA(VLOOKUP(CONCATENATE($B97,AO$2,"SINGLE"),MW!$V$3:$W$600,2,0)),0,VLOOKUP(CONCATENATE($B97,AO$2,"SINGLE"),MW!$V$3:$W$600,2,0))</f>
        <v>0</v>
      </c>
      <c r="AP97" s="54">
        <f>SUM(AE97:AO97)</f>
        <v>0</v>
      </c>
      <c r="AQ97" s="11">
        <f>IF(ISNA(VLOOKUP(CONCATENATE($B97,AQ$2,"SINGLE"),'III-SUB'!$V$3:$W$633,2,0)),0,VLOOKUP(CONCATENATE($B97,AQ$2,"SINGLE"),'III-SUB'!$V$3:$W$633,2,0))</f>
        <v>67.400000000000006</v>
      </c>
      <c r="AR97" s="11">
        <f>IF(ISNA(VLOOKUP(CONCATENATE($B97,AR$2,"SINGLE"),'III-SUB'!$V$3:$W$633,2,0)),0,VLOOKUP(CONCATENATE($B97,AR$2,"SINGLE"),'III-SUB'!$V$3:$W$633,2,0))</f>
        <v>17.8</v>
      </c>
      <c r="AS97" s="11">
        <f>IF(ISNA(VLOOKUP(CONCATENATE($B97,AS$2,"SINGLE"),'III-SUB'!$V$3:$W$633,2,0)),0,VLOOKUP(CONCATENATE($B97,AS$2,"SINGLE"),'III-SUB'!$V$3:$W$633,2,0))</f>
        <v>0</v>
      </c>
      <c r="AT97" s="11">
        <f>IF(ISNA(VLOOKUP(CONCATENATE($B97,AT$2,"SINGLE"),'III-SUB'!$V$3:$W$633,2,0)),0,VLOOKUP(CONCATENATE($B97,AT$2,"SINGLE"),'III-SUB'!$V$3:$W$633,2,0))</f>
        <v>0</v>
      </c>
      <c r="AU97" s="11">
        <f>IF(ISNA(VLOOKUP(CONCATENATE($B97,AU$2,"SINGLE"),'III-SUB'!$V$3:$W$633,2,0)),0,VLOOKUP(CONCATENATE($B97,AU$2,"SINGLE"),'III-SUB'!$V$3:$W$633,2,0))</f>
        <v>0</v>
      </c>
      <c r="AV97" s="11">
        <f>IF(ISNA(VLOOKUP(CONCATENATE($B97,AV$2,"SINGLE"),'III-SUB'!$V$3:$W$633,2,0)),0,VLOOKUP(CONCATENATE($B97,AV$2,"SINGLE"),'III-SUB'!$V$3:$W$633,2,0))</f>
        <v>0</v>
      </c>
      <c r="AW97" s="11">
        <f>IF(ISNA(VLOOKUP(CONCATENATE($B97,AW$2,"SINGLE"),'III-SUB'!$V$3:$W$633,2,0)),0,VLOOKUP(CONCATENATE($B97,AW$2,"SINGLE"),'III-SUB'!$V$3:$W$633,2,0))</f>
        <v>0</v>
      </c>
      <c r="AX97" s="11">
        <f>IF(ISNA(VLOOKUP(CONCATENATE($B97,AX$2,"SINGLE"),'III-SUB'!$V$3:$W$633,2,0)),0,VLOOKUP(CONCATENATE($B97,AX$2,"SINGLE"),'III-SUB'!$V$3:$W$633,2,0))</f>
        <v>0</v>
      </c>
      <c r="AY97" s="11">
        <f>IF(ISNA(VLOOKUP(CONCATENATE($B97,AY$2,"SINGLE"),'III-SUB'!$V$3:$W$633,2,0)),0,VLOOKUP(CONCATENATE($B97,AY$2,"SINGLE"),'III-SUB'!$V$3:$W$633,2,0))</f>
        <v>0</v>
      </c>
      <c r="AZ97" s="11">
        <f>IF(ISNA(VLOOKUP(CONCATENATE($B97,AZ$2,"SINGLE"),'III-SUB'!$V$3:$W$633,2,0)),0,VLOOKUP(CONCATENATE($B97,AZ$2,"SINGLE"),'III-SUB'!$V$3:$W$633,2,0))</f>
        <v>0</v>
      </c>
      <c r="BA97" s="11">
        <f>IF(ISNA(VLOOKUP(CONCATENATE($B97,BA$2,"SINGLE"),'III-SUB'!$V$3:$W$633,2,0)),0,VLOOKUP(CONCATENATE($B97,BA$2,"SINGLE"),'III-SUB'!$V$3:$W$633,2,0))</f>
        <v>0</v>
      </c>
      <c r="BB97" s="11">
        <f>IF(ISNA(VLOOKUP(CONCATENATE($B97,BB$2,"SINGLE"),'III-SUB'!$V$3:$W$633,2,0)),0,VLOOKUP(CONCATENATE($B97,BB$2,"SINGLE"),'III-SUB'!$V$3:$W$633,2,0))</f>
        <v>0</v>
      </c>
      <c r="BC97" s="11">
        <f>IF(ISNA(VLOOKUP(CONCATENATE($B97,BC$2,"SINGLE"),'III-SUB'!$V$3:$W$633,2,0)),0,VLOOKUP(CONCATENATE($B97,BC$2,"SINGLE"),'III-SUB'!$V$3:$W$633,2,0))</f>
        <v>0</v>
      </c>
      <c r="BD97" s="54">
        <f>SUM(AQ97:BC97)</f>
        <v>85.2</v>
      </c>
      <c r="BE97" s="54">
        <f>IF(ISNA(VLOOKUP(CONCATENATE($B97,BE$2,"SINGLE"),VHF!$V$3:$W$627,2,0)),0,VLOOKUP(CONCATENATE($B97,BE$2,"SINGLE"),VHF!$V$3:$W$627,2,0))</f>
        <v>0</v>
      </c>
      <c r="BF97" s="11">
        <f>IF(ISNA(VLOOKUP(CONCATENATE($B97,BF$2,"SINGLE"),UHF!$V$3:$W$612,2,0)),0,VLOOKUP(CONCATENATE($B97,BF$2,"SINGLE"),UHF!$V$3:$W$612,2,0))</f>
        <v>0</v>
      </c>
      <c r="BG97" s="11">
        <f>IF(ISNA(VLOOKUP(CONCATENATE($B97,BG$2,"SINGLE"),UHF!$V$3:$W$612,2,0)),0,VLOOKUP(CONCATENATE($B97,BG$2,"SINGLE"),UHF!$V$3:$W$612,2,0))</f>
        <v>0</v>
      </c>
      <c r="BH97" s="11">
        <f>IF(ISNA(VLOOKUP(CONCATENATE($B97,BH$2,"SINGLE"),UHF!$V$3:$W$612,2,0)),0,VLOOKUP(CONCATENATE($B97,BH$2,"SINGLE"),UHF!$V$3:$W$612,2,0))</f>
        <v>0</v>
      </c>
      <c r="BI97" s="11">
        <f>IF(ISNA(VLOOKUP(CONCATENATE($B97,BI$2,"SINGLE"),UHF!$V$3:$W$612,2,0)),0,VLOOKUP(CONCATENATE($B97,BI$2,"SINGLE"),UHF!$V$3:$W$612,2,0))</f>
        <v>0</v>
      </c>
      <c r="BJ97" s="11">
        <f>IF(ISNA(VLOOKUP(CONCATENATE($B97,BJ$2,"SINGLE"),UHF!$V$3:$W$612,2,0)),0,VLOOKUP(CONCATENATE($B97,BJ$2,"SINGLE"),UHF!$V$3:$W$612,2,0))</f>
        <v>0</v>
      </c>
      <c r="BK97" s="11">
        <f>IF(ISNA(VLOOKUP(CONCATENATE($B97,BK$2,"SINGLE"),UHF!$V$3:$W$612,2,0)),0,VLOOKUP(CONCATENATE($B97,BK$2,"SINGLE"),UHF!$V$3:$W$612,2,0))</f>
        <v>0</v>
      </c>
      <c r="BL97" s="11">
        <f>IF(ISNA(VLOOKUP(CONCATENATE($B97,BL$2,"SINGLE"),UHF!$V$3:$W$612,2,0)),0,VLOOKUP(CONCATENATE($B97,BL$2,"SINGLE"),UHF!$V$3:$W$612,2,0))</f>
        <v>0</v>
      </c>
      <c r="BM97" s="11">
        <f>IF(ISNA(VLOOKUP(CONCATENATE($B97,BM$2,"SINGLE"),UHF!$V$3:$W$612,2,0)),0,VLOOKUP(CONCATENATE($B97,BM$2,"SINGLE"),UHF!$V$3:$W$612,2,0))</f>
        <v>0</v>
      </c>
      <c r="BN97" s="11">
        <f>IF(ISNA(VLOOKUP(CONCATENATE($B97,BN$2,"SINGLE"),UHF!$V$3:$W$612,2,0)),0,VLOOKUP(CONCATENATE($B97,BN$2,"SINGLE"),UHF!$V$3:$W$612,2,0))</f>
        <v>0</v>
      </c>
      <c r="BO97" s="11">
        <f>IF(ISNA(VLOOKUP(CONCATENATE($B97,BO$2,"SINGLE"),UHF!$V$3:$W$612,2,0)),0,VLOOKUP(CONCATENATE($B97,BO$2,"SINGLE"),UHF!$V$3:$W$612,2,0))</f>
        <v>0</v>
      </c>
      <c r="BP97" s="11">
        <f>IF(ISNA(VLOOKUP(CONCATENATE($B97,BP$2,"SINGLE"),UHF!$V$3:$W$612,2,0)),0,VLOOKUP(CONCATENATE($B97,BP$2,"SINGLE"),UHF!$V$3:$W$612,2,0))</f>
        <v>0</v>
      </c>
      <c r="BQ97" s="11">
        <f>IF(ISNA(VLOOKUP(CONCATENATE($B97,BQ$2,"SINGLE"),UHF!$V$3:$W$612,2,0)),0,VLOOKUP(CONCATENATE($B97,BQ$2,"SINGLE"),UHF!$V$3:$W$612,2,0))</f>
        <v>0</v>
      </c>
      <c r="BR97" s="54">
        <f>SUM(BF97:BQ97)</f>
        <v>0</v>
      </c>
      <c r="BS97" s="54">
        <f>IF(ISNA(VLOOKUP(CONCATENATE($B97,BS$2,"SINGLE"),'A1'!$V$3:$W$612,2,0)),0,VLOOKUP(CONCATENATE($B97,BS$2,"SINGLE"),'A1'!$V$3:$W$612,2,0))</f>
        <v>0</v>
      </c>
      <c r="BT97" s="11">
        <f>SUM(C97,Q97,AQ97,BE97,BS97)</f>
        <v>137.5</v>
      </c>
      <c r="BU97" s="11">
        <f>SUM(D97,R97,AR97,BF97)</f>
        <v>66.399999999999991</v>
      </c>
      <c r="BV97" s="11">
        <f>SUM(E97,S97,AE97,AS97,BG97)</f>
        <v>0</v>
      </c>
      <c r="BW97" s="11">
        <f>SUM(F97,T97,AF97,AT97,BH97)</f>
        <v>0</v>
      </c>
      <c r="BX97" s="11">
        <f>SUM(G97,U97,AG97,AU97,BI97)</f>
        <v>0</v>
      </c>
      <c r="BY97" s="11">
        <f>SUM(H97,V97,AH97,AV97,BJ97)</f>
        <v>0</v>
      </c>
      <c r="BZ97" s="11">
        <f>SUM(I97,W97,AI97,AW97,BK97)</f>
        <v>0</v>
      </c>
      <c r="CA97" s="11">
        <f>SUM(J97,X97,AJ97,AX97,BL97)</f>
        <v>0</v>
      </c>
      <c r="CB97" s="11">
        <f>SUM(K97,Y97,AK97,AY97,BM97)</f>
        <v>0</v>
      </c>
      <c r="CC97" s="11">
        <f>SUM(L97,Z97,AL97,AZ97,BN97)</f>
        <v>0</v>
      </c>
      <c r="CD97" s="11">
        <f>SUM(M97,AA97,AM97,BA97,BO97)</f>
        <v>0</v>
      </c>
      <c r="CE97" s="11">
        <f>SUM(N97,AB97,AN97,BB97,BP97)</f>
        <v>0</v>
      </c>
      <c r="CF97" s="11">
        <f>SUM(O97,AC97,AO97,BC97,BQ97)</f>
        <v>0</v>
      </c>
      <c r="CG97" s="11">
        <f>SUM(BT97:CF97)</f>
        <v>203.89999999999998</v>
      </c>
      <c r="CH97" s="11">
        <f>SUM(P97,AD97,AP97,BD97,BE97,BR97,BS97)</f>
        <v>203.89999999999998</v>
      </c>
      <c r="CI97" s="11">
        <f>MIN(P97,AD97,AP97,BD97,BE97,BR97,BS97)</f>
        <v>0</v>
      </c>
      <c r="CJ97" s="51">
        <f>SUM(CH97-CI97)</f>
        <v>203.89999999999998</v>
      </c>
    </row>
    <row r="98" spans="1:88" x14ac:dyDescent="0.2">
      <c r="A98" s="21" t="str">
        <f t="shared" si="0"/>
        <v>96.</v>
      </c>
      <c r="B98" s="8" t="str">
        <f>'Seznam-SO'!A55</f>
        <v>OK2ULP</v>
      </c>
      <c r="C98" s="11">
        <f>IF(ISNA(VLOOKUP(CONCATENATE($B98,C$2,"SINGLE"),'I-SUB'!$V$3:$W$624,2,0)),0,VLOOKUP(CONCATENATE($B98,C$2,"SINGLE"),'I-SUB'!$V$3:$W$624,2,0))</f>
        <v>0</v>
      </c>
      <c r="D98" s="11">
        <f>IF(ISNA(VLOOKUP(CONCATENATE($B98,D$2,"SINGLE"),'I-SUB'!$V$3:$W$624,2,0)),0,VLOOKUP(CONCATENATE($B98,D$2,"SINGLE"),'I-SUB'!$V$3:$W$624,2,0))</f>
        <v>0</v>
      </c>
      <c r="E98" s="11">
        <f>IF(ISNA(VLOOKUP(CONCATENATE($B98,E$2,"SINGLE"),'I-SUB'!$V$3:$W$624,2,0)),0,VLOOKUP(CONCATENATE($B98,E$2,"SINGLE"),'I-SUB'!$V$3:$W$624,2,0))</f>
        <v>0</v>
      </c>
      <c r="F98" s="11">
        <f>IF(ISNA(VLOOKUP(CONCATENATE($B98,F$2,"SINGLE"),'I-SUB'!$V$3:$W$624,2,0)),0,VLOOKUP(CONCATENATE($B98,F$2,"SINGLE"),'I-SUB'!$V$3:$W$624,2,0))</f>
        <v>0</v>
      </c>
      <c r="G98" s="11">
        <f>IF(ISNA(VLOOKUP(CONCATENATE($B98,G$2,"SINGLE"),'I-SUB'!$V$3:$W$624,2,0)),0,VLOOKUP(CONCATENATE($B98,G$2,"SINGLE"),'I-SUB'!$V$3:$W$624,2,0))</f>
        <v>0</v>
      </c>
      <c r="H98" s="11">
        <f>IF(ISNA(VLOOKUP(CONCATENATE($B98,H$2,"SINGLE"),'I-SUB'!$V$3:$W$624,2,0)),0,VLOOKUP(CONCATENATE($B98,H$2,"SINGLE"),'I-SUB'!$V$3:$W$624,2,0))</f>
        <v>0</v>
      </c>
      <c r="I98" s="11">
        <f>IF(ISNA(VLOOKUP(CONCATENATE($B98,I$2,"SINGLE"),'I-SUB'!$V$3:$W$624,2,0)),0,VLOOKUP(CONCATENATE($B98,I$2,"SINGLE"),'I-SUB'!$V$3:$W$624,2,0))</f>
        <v>0</v>
      </c>
      <c r="J98" s="11">
        <f>IF(ISNA(VLOOKUP(CONCATENATE($B98,J$2,"SINGLE"),'I-SUB'!$V$3:$W$624,2,0)),0,VLOOKUP(CONCATENATE($B98,J$2,"SINGLE"),'I-SUB'!$V$3:$W$624,2,0))</f>
        <v>0</v>
      </c>
      <c r="K98" s="11">
        <f>IF(ISNA(VLOOKUP(CONCATENATE($B98,K$2,"SINGLE"),'I-SUB'!$V$3:$W$624,2,0)),0,VLOOKUP(CONCATENATE($B98,K$2,"SINGLE"),'I-SUB'!$V$3:$W$624,2,0))</f>
        <v>0</v>
      </c>
      <c r="L98" s="11">
        <f>IF(ISNA(VLOOKUP(CONCATENATE($B98,L$2,"SINGLE"),'I-SUB'!$V$3:$W$624,2,0)),0,VLOOKUP(CONCATENATE($B98,L$2,"SINGLE"),'I-SUB'!$V$3:$W$624,2,0))</f>
        <v>0</v>
      </c>
      <c r="M98" s="11">
        <f>IF(ISNA(VLOOKUP(CONCATENATE($B98,M$2,"SINGLE"),'I-SUB'!$V$3:$W$624,2,0)),0,VLOOKUP(CONCATENATE($B98,M$2,"SINGLE"),'I-SUB'!$V$3:$W$624,2,0))</f>
        <v>0</v>
      </c>
      <c r="N98" s="11">
        <f>IF(ISNA(VLOOKUP(CONCATENATE($B98,N$2,"SINGLE"),'I-SUB'!$V$3:$W$624,2,0)),0,VLOOKUP(CONCATENATE($B98,N$2,"SINGLE"),'I-SUB'!$V$3:$W$624,2,0))</f>
        <v>0</v>
      </c>
      <c r="O98" s="11">
        <f>IF(ISNA(VLOOKUP(CONCATENATE($B98,O$2,"SINGLE"),'I-SUB'!$V$3:$W$624,2,0)),0,VLOOKUP(CONCATENATE($B98,O$2,"SINGLE"),'I-SUB'!$V$3:$W$624,2,0))</f>
        <v>0</v>
      </c>
      <c r="P98" s="54">
        <f>SUM(C98:O98)</f>
        <v>0</v>
      </c>
      <c r="Q98" s="11">
        <f>IF(ISNA(VLOOKUP(CONCATENATE($B98,Q$2,"SINGLE"),'II-SUB'!$V$3:$W$630,2,0)),0,VLOOKUP(CONCATENATE($B98,Q$2,"SINGLE"),'II-SUB'!$V$3:$W$630,2,0))</f>
        <v>0</v>
      </c>
      <c r="R98" s="11">
        <f>IF(ISNA(VLOOKUP(CONCATENATE($B98,R$2,"SINGLE"),'II-SUB'!$V$3:$W$630,2,0)),0,VLOOKUP(CONCATENATE($B98,R$2,"SINGLE"),'II-SUB'!$V$3:$W$630,2,0))</f>
        <v>0</v>
      </c>
      <c r="S98" s="11">
        <f>IF(ISNA(VLOOKUP(CONCATENATE($B98,S$2,"SINGLE"),'II-SUB'!$V$3:$W$630,2,0)),0,VLOOKUP(CONCATENATE($B98,S$2,"SINGLE"),'II-SUB'!$V$3:$W$630,2,0))</f>
        <v>0</v>
      </c>
      <c r="T98" s="11">
        <f>IF(ISNA(VLOOKUP(CONCATENATE($B98,T$2,"SINGLE"),'II-SUB'!$V$3:$W$630,2,0)),0,VLOOKUP(CONCATENATE($B98,T$2,"SINGLE"),'II-SUB'!$V$3:$W$630,2,0))</f>
        <v>0</v>
      </c>
      <c r="U98" s="11">
        <f>IF(ISNA(VLOOKUP(CONCATENATE($B98,U$2,"SINGLE"),'II-SUB'!$V$3:$W$630,2,0)),0,VLOOKUP(CONCATENATE($B98,U$2,"SINGLE"),'II-SUB'!$V$3:$W$630,2,0))</f>
        <v>0</v>
      </c>
      <c r="V98" s="11">
        <f>IF(ISNA(VLOOKUP(CONCATENATE($B98,V$2,"SINGLE"),'II-SUB'!$V$3:$W$630,2,0)),0,VLOOKUP(CONCATENATE($B98,V$2,"SINGLE"),'II-SUB'!$V$3:$W$630,2,0))</f>
        <v>0</v>
      </c>
      <c r="W98" s="11">
        <f>IF(ISNA(VLOOKUP(CONCATENATE($B98,W$2,"SINGLE"),'II-SUB'!$V$3:$W$630,2,0)),0,VLOOKUP(CONCATENATE($B98,W$2,"SINGLE"),'II-SUB'!$V$3:$W$630,2,0))</f>
        <v>0</v>
      </c>
      <c r="X98" s="11">
        <f>IF(ISNA(VLOOKUP(CONCATENATE($B98,X$2,"SINGLE"),'II-SUB'!$V$3:$W$630,2,0)),0,VLOOKUP(CONCATENATE($B98,X$2,"SINGLE"),'II-SUB'!$V$3:$W$630,2,0))</f>
        <v>0</v>
      </c>
      <c r="Y98" s="11">
        <f>IF(ISNA(VLOOKUP(CONCATENATE($B98,Y$2,"SINGLE"),'II-SUB'!$V$3:$W$630,2,0)),0,VLOOKUP(CONCATENATE($B98,Y$2,"SINGLE"),'II-SUB'!$V$3:$W$630,2,0))</f>
        <v>0</v>
      </c>
      <c r="Z98" s="11">
        <f>IF(ISNA(VLOOKUP(CONCATENATE($B98,Z$2,"SINGLE"),'II-SUB'!$V$3:$W$630,2,0)),0,VLOOKUP(CONCATENATE($B98,Z$2,"SINGLE"),'II-SUB'!$V$3:$W$630,2,0))</f>
        <v>0</v>
      </c>
      <c r="AA98" s="11">
        <f>IF(ISNA(VLOOKUP(CONCATENATE($B98,AA$2,"SINGLE"),'II-SUB'!$V$3:$W$630,2,0)),0,VLOOKUP(CONCATENATE($B98,AA$2,"SINGLE"),'II-SUB'!$V$3:$W$630,2,0))</f>
        <v>0</v>
      </c>
      <c r="AB98" s="11">
        <f>IF(ISNA(VLOOKUP(CONCATENATE($B98,AB$2,"SINGLE"),'II-SUB'!$V$3:$W$630,2,0)),0,VLOOKUP(CONCATENATE($B98,AB$2,"SINGLE"),'II-SUB'!$V$3:$W$630,2,0))</f>
        <v>0</v>
      </c>
      <c r="AC98" s="11">
        <f>IF(ISNA(VLOOKUP(CONCATENATE($B98,AC$2,"SINGLE"),'II-SUB'!$V$3:$W$630,2,0)),0,VLOOKUP(CONCATENATE($B98,AC$2,"SINGLE"),'II-SUB'!$V$3:$W$630,2,0))</f>
        <v>0</v>
      </c>
      <c r="AD98" s="54">
        <f>SUM(Q98:AC98)</f>
        <v>0</v>
      </c>
      <c r="AE98" s="11">
        <f>IF(ISNA(VLOOKUP(CONCATENATE($B98,AE$2,"SINGLE"),MW!$V$3:$W$600,2,0)),0,VLOOKUP(CONCATENATE($B98,AE$2,"SINGLE"),MW!$V$3:$W$600,2,0))</f>
        <v>0</v>
      </c>
      <c r="AF98" s="11">
        <f>IF(ISNA(VLOOKUP(CONCATENATE($B98,AF$2,"SINGLE"),MW!$V$3:$W$600,2,0)),0,VLOOKUP(CONCATENATE($B98,AF$2,"SINGLE"),MW!$V$3:$W$600,2,0))</f>
        <v>0</v>
      </c>
      <c r="AG98" s="11">
        <f>IF(ISNA(VLOOKUP(CONCATENATE($B98,AG$2,"SINGLE"),MW!$V$3:$W$600,2,0)),0,VLOOKUP(CONCATENATE($B98,AG$2,"SINGLE"),MW!$V$3:$W$600,2,0))</f>
        <v>0</v>
      </c>
      <c r="AH98" s="11">
        <f>IF(ISNA(VLOOKUP(CONCATENATE($B98,AH$2,"SINGLE"),MW!$V$3:$W$600,2,0)),0,VLOOKUP(CONCATENATE($B98,AH$2,"SINGLE"),MW!$V$3:$W$600,2,0))</f>
        <v>0</v>
      </c>
      <c r="AI98" s="11">
        <f>IF(ISNA(VLOOKUP(CONCATENATE($B98,AI$2,"SINGLE"),MW!$V$3:$W$600,2,0)),0,VLOOKUP(CONCATENATE($B98,AI$2,"SINGLE"),MW!$V$3:$W$600,2,0))</f>
        <v>0</v>
      </c>
      <c r="AJ98" s="11">
        <f>IF(ISNA(VLOOKUP(CONCATENATE($B98,AJ$2,"SINGLE"),MW!$V$3:$W$600,2,0)),0,VLOOKUP(CONCATENATE($B98,AJ$2,"SINGLE"),MW!$V$3:$W$600,2,0))</f>
        <v>0</v>
      </c>
      <c r="AK98" s="11">
        <f>IF(ISNA(VLOOKUP(CONCATENATE($B98,AK$2,"SINGLE"),MW!$V$3:$W$600,2,0)),0,VLOOKUP(CONCATENATE($B98,AK$2,"SINGLE"),MW!$V$3:$W$600,2,0))</f>
        <v>0</v>
      </c>
      <c r="AL98" s="11">
        <f>IF(ISNA(VLOOKUP(CONCATENATE($B98,AL$2,"SINGLE"),MW!$V$3:$W$600,2,0)),0,VLOOKUP(CONCATENATE($B98,AL$2,"SINGLE"),MW!$V$3:$W$600,2,0))</f>
        <v>0</v>
      </c>
      <c r="AM98" s="11">
        <f>IF(ISNA(VLOOKUP(CONCATENATE($B98,AM$2,"SINGLE"),MW!$V$3:$W$600,2,0)),0,VLOOKUP(CONCATENATE($B98,AM$2,"SINGLE"),MW!$V$3:$W$600,2,0))</f>
        <v>0</v>
      </c>
      <c r="AN98" s="11">
        <f>IF(ISNA(VLOOKUP(CONCATENATE($B98,AN$2,"SINGLE"),MW!$V$3:$W$600,2,0)),0,VLOOKUP(CONCATENATE($B98,AN$2,"SINGLE"),MW!$V$3:$W$600,2,0))</f>
        <v>0</v>
      </c>
      <c r="AO98" s="11">
        <f>IF(ISNA(VLOOKUP(CONCATENATE($B98,AO$2,"SINGLE"),MW!$V$3:$W$600,2,0)),0,VLOOKUP(CONCATENATE($B98,AO$2,"SINGLE"),MW!$V$3:$W$600,2,0))</f>
        <v>0</v>
      </c>
      <c r="AP98" s="54">
        <f>SUM(AE98:AO98)</f>
        <v>0</v>
      </c>
      <c r="AQ98" s="11">
        <f>IF(ISNA(VLOOKUP(CONCATENATE($B98,AQ$2,"SINGLE"),'III-SUB'!$V$3:$W$633,2,0)),0,VLOOKUP(CONCATENATE($B98,AQ$2,"SINGLE"),'III-SUB'!$V$3:$W$633,2,0))</f>
        <v>0</v>
      </c>
      <c r="AR98" s="11">
        <f>IF(ISNA(VLOOKUP(CONCATENATE($B98,AR$2,"SINGLE"),'III-SUB'!$V$3:$W$633,2,0)),0,VLOOKUP(CONCATENATE($B98,AR$2,"SINGLE"),'III-SUB'!$V$3:$W$633,2,0))</f>
        <v>84.8</v>
      </c>
      <c r="AS98" s="11">
        <f>IF(ISNA(VLOOKUP(CONCATENATE($B98,AS$2,"SINGLE"),'III-SUB'!$V$3:$W$633,2,0)),0,VLOOKUP(CONCATENATE($B98,AS$2,"SINGLE"),'III-SUB'!$V$3:$W$633,2,0))</f>
        <v>0</v>
      </c>
      <c r="AT98" s="11">
        <f>IF(ISNA(VLOOKUP(CONCATENATE($B98,AT$2,"SINGLE"),'III-SUB'!$V$3:$W$633,2,0)),0,VLOOKUP(CONCATENATE($B98,AT$2,"SINGLE"),'III-SUB'!$V$3:$W$633,2,0))</f>
        <v>0</v>
      </c>
      <c r="AU98" s="11">
        <f>IF(ISNA(VLOOKUP(CONCATENATE($B98,AU$2,"SINGLE"),'III-SUB'!$V$3:$W$633,2,0)),0,VLOOKUP(CONCATENATE($B98,AU$2,"SINGLE"),'III-SUB'!$V$3:$W$633,2,0))</f>
        <v>0</v>
      </c>
      <c r="AV98" s="11">
        <f>IF(ISNA(VLOOKUP(CONCATENATE($B98,AV$2,"SINGLE"),'III-SUB'!$V$3:$W$633,2,0)),0,VLOOKUP(CONCATENATE($B98,AV$2,"SINGLE"),'III-SUB'!$V$3:$W$633,2,0))</f>
        <v>0</v>
      </c>
      <c r="AW98" s="11">
        <f>IF(ISNA(VLOOKUP(CONCATENATE($B98,AW$2,"SINGLE"),'III-SUB'!$V$3:$W$633,2,0)),0,VLOOKUP(CONCATENATE($B98,AW$2,"SINGLE"),'III-SUB'!$V$3:$W$633,2,0))</f>
        <v>0</v>
      </c>
      <c r="AX98" s="11">
        <f>IF(ISNA(VLOOKUP(CONCATENATE($B98,AX$2,"SINGLE"),'III-SUB'!$V$3:$W$633,2,0)),0,VLOOKUP(CONCATENATE($B98,AX$2,"SINGLE"),'III-SUB'!$V$3:$W$633,2,0))</f>
        <v>0</v>
      </c>
      <c r="AY98" s="11">
        <f>IF(ISNA(VLOOKUP(CONCATENATE($B98,AY$2,"SINGLE"),'III-SUB'!$V$3:$W$633,2,0)),0,VLOOKUP(CONCATENATE($B98,AY$2,"SINGLE"),'III-SUB'!$V$3:$W$633,2,0))</f>
        <v>0</v>
      </c>
      <c r="AZ98" s="11">
        <f>IF(ISNA(VLOOKUP(CONCATENATE($B98,AZ$2,"SINGLE"),'III-SUB'!$V$3:$W$633,2,0)),0,VLOOKUP(CONCATENATE($B98,AZ$2,"SINGLE"),'III-SUB'!$V$3:$W$633,2,0))</f>
        <v>0</v>
      </c>
      <c r="BA98" s="11">
        <f>IF(ISNA(VLOOKUP(CONCATENATE($B98,BA$2,"SINGLE"),'III-SUB'!$V$3:$W$633,2,0)),0,VLOOKUP(CONCATENATE($B98,BA$2,"SINGLE"),'III-SUB'!$V$3:$W$633,2,0))</f>
        <v>0</v>
      </c>
      <c r="BB98" s="11">
        <f>IF(ISNA(VLOOKUP(CONCATENATE($B98,BB$2,"SINGLE"),'III-SUB'!$V$3:$W$633,2,0)),0,VLOOKUP(CONCATENATE($B98,BB$2,"SINGLE"),'III-SUB'!$V$3:$W$633,2,0))</f>
        <v>0</v>
      </c>
      <c r="BC98" s="11">
        <f>IF(ISNA(VLOOKUP(CONCATENATE($B98,BC$2,"SINGLE"),'III-SUB'!$V$3:$W$633,2,0)),0,VLOOKUP(CONCATENATE($B98,BC$2,"SINGLE"),'III-SUB'!$V$3:$W$633,2,0))</f>
        <v>0</v>
      </c>
      <c r="BD98" s="54">
        <f>SUM(AQ98:BC98)</f>
        <v>84.8</v>
      </c>
      <c r="BE98" s="54">
        <f>IF(ISNA(VLOOKUP(CONCATENATE($B98,BE$2,"SINGLE"),VHF!$V$3:$W$627,2,0)),0,VLOOKUP(CONCATENATE($B98,BE$2,"SINGLE"),VHF!$V$3:$W$627,2,0))</f>
        <v>69.900000000000006</v>
      </c>
      <c r="BF98" s="11">
        <f>IF(ISNA(VLOOKUP(CONCATENATE($B98,BF$2,"SINGLE"),UHF!$V$3:$W$612,2,0)),0,VLOOKUP(CONCATENATE($B98,BF$2,"SINGLE"),UHF!$V$3:$W$612,2,0))</f>
        <v>48</v>
      </c>
      <c r="BG98" s="11">
        <f>IF(ISNA(VLOOKUP(CONCATENATE($B98,BG$2,"SINGLE"),UHF!$V$3:$W$612,2,0)),0,VLOOKUP(CONCATENATE($B98,BG$2,"SINGLE"),UHF!$V$3:$W$612,2,0))</f>
        <v>0</v>
      </c>
      <c r="BH98" s="11">
        <f>IF(ISNA(VLOOKUP(CONCATENATE($B98,BH$2,"SINGLE"),UHF!$V$3:$W$612,2,0)),0,VLOOKUP(CONCATENATE($B98,BH$2,"SINGLE"),UHF!$V$3:$W$612,2,0))</f>
        <v>0</v>
      </c>
      <c r="BI98" s="11">
        <f>IF(ISNA(VLOOKUP(CONCATENATE($B98,BI$2,"SINGLE"),UHF!$V$3:$W$612,2,0)),0,VLOOKUP(CONCATENATE($B98,BI$2,"SINGLE"),UHF!$V$3:$W$612,2,0))</f>
        <v>0</v>
      </c>
      <c r="BJ98" s="11">
        <f>IF(ISNA(VLOOKUP(CONCATENATE($B98,BJ$2,"SINGLE"),UHF!$V$3:$W$612,2,0)),0,VLOOKUP(CONCATENATE($B98,BJ$2,"SINGLE"),UHF!$V$3:$W$612,2,0))</f>
        <v>0</v>
      </c>
      <c r="BK98" s="11">
        <f>IF(ISNA(VLOOKUP(CONCATENATE($B98,BK$2,"SINGLE"),UHF!$V$3:$W$612,2,0)),0,VLOOKUP(CONCATENATE($B98,BK$2,"SINGLE"),UHF!$V$3:$W$612,2,0))</f>
        <v>0</v>
      </c>
      <c r="BL98" s="11">
        <f>IF(ISNA(VLOOKUP(CONCATENATE($B98,BL$2,"SINGLE"),UHF!$V$3:$W$612,2,0)),0,VLOOKUP(CONCATENATE($B98,BL$2,"SINGLE"),UHF!$V$3:$W$612,2,0))</f>
        <v>0</v>
      </c>
      <c r="BM98" s="11">
        <f>IF(ISNA(VLOOKUP(CONCATENATE($B98,BM$2,"SINGLE"),UHF!$V$3:$W$612,2,0)),0,VLOOKUP(CONCATENATE($B98,BM$2,"SINGLE"),UHF!$V$3:$W$612,2,0))</f>
        <v>0</v>
      </c>
      <c r="BN98" s="11">
        <f>IF(ISNA(VLOOKUP(CONCATENATE($B98,BN$2,"SINGLE"),UHF!$V$3:$W$612,2,0)),0,VLOOKUP(CONCATENATE($B98,BN$2,"SINGLE"),UHF!$V$3:$W$612,2,0))</f>
        <v>0</v>
      </c>
      <c r="BO98" s="11">
        <f>IF(ISNA(VLOOKUP(CONCATENATE($B98,BO$2,"SINGLE"),UHF!$V$3:$W$612,2,0)),0,VLOOKUP(CONCATENATE($B98,BO$2,"SINGLE"),UHF!$V$3:$W$612,2,0))</f>
        <v>0</v>
      </c>
      <c r="BP98" s="11">
        <f>IF(ISNA(VLOOKUP(CONCATENATE($B98,BP$2,"SINGLE"),UHF!$V$3:$W$612,2,0)),0,VLOOKUP(CONCATENATE($B98,BP$2,"SINGLE"),UHF!$V$3:$W$612,2,0))</f>
        <v>0</v>
      </c>
      <c r="BQ98" s="11">
        <f>IF(ISNA(VLOOKUP(CONCATENATE($B98,BQ$2,"SINGLE"),UHF!$V$3:$W$612,2,0)),0,VLOOKUP(CONCATENATE($B98,BQ$2,"SINGLE"),UHF!$V$3:$W$612,2,0))</f>
        <v>0</v>
      </c>
      <c r="BR98" s="54">
        <f>SUM(BF98:BQ98)</f>
        <v>48</v>
      </c>
      <c r="BS98" s="54">
        <f>IF(ISNA(VLOOKUP(CONCATENATE($B98,BS$2,"SINGLE"),'A1'!$V$3:$W$612,2,0)),0,VLOOKUP(CONCATENATE($B98,BS$2,"SINGLE"),'A1'!$V$3:$W$612,2,0))</f>
        <v>0</v>
      </c>
      <c r="BT98" s="11">
        <f>SUM(C98,Q98,AQ98,BE98,BS98)</f>
        <v>69.900000000000006</v>
      </c>
      <c r="BU98" s="11">
        <f>SUM(D98,R98,AR98,BF98)</f>
        <v>132.80000000000001</v>
      </c>
      <c r="BV98" s="11">
        <f>SUM(E98,S98,AE98,AS98,BG98)</f>
        <v>0</v>
      </c>
      <c r="BW98" s="11">
        <f>SUM(F98,T98,AF98,AT98,BH98)</f>
        <v>0</v>
      </c>
      <c r="BX98" s="11">
        <f>SUM(G98,U98,AG98,AU98,BI98)</f>
        <v>0</v>
      </c>
      <c r="BY98" s="11">
        <f>SUM(H98,V98,AH98,AV98,BJ98)</f>
        <v>0</v>
      </c>
      <c r="BZ98" s="11">
        <f>SUM(I98,W98,AI98,AW98,BK98)</f>
        <v>0</v>
      </c>
      <c r="CA98" s="11">
        <f>SUM(J98,X98,AJ98,AX98,BL98)</f>
        <v>0</v>
      </c>
      <c r="CB98" s="11">
        <f>SUM(K98,Y98,AK98,AY98,BM98)</f>
        <v>0</v>
      </c>
      <c r="CC98" s="11">
        <f>SUM(L98,Z98,AL98,AZ98,BN98)</f>
        <v>0</v>
      </c>
      <c r="CD98" s="11">
        <f>SUM(M98,AA98,AM98,BA98,BO98)</f>
        <v>0</v>
      </c>
      <c r="CE98" s="11">
        <f>SUM(N98,AB98,AN98,BB98,BP98)</f>
        <v>0</v>
      </c>
      <c r="CF98" s="11">
        <f>SUM(O98,AC98,AO98,BC98,BQ98)</f>
        <v>0</v>
      </c>
      <c r="CG98" s="11">
        <f>SUM(BT98:CF98)</f>
        <v>202.70000000000002</v>
      </c>
      <c r="CH98" s="11">
        <f>SUM(P98,AD98,AP98,BD98,BE98,BR98,BS98)</f>
        <v>202.7</v>
      </c>
      <c r="CI98" s="11">
        <f>MIN(P98,AD98,AP98,BD98,BE98,BR98,BS98)</f>
        <v>0</v>
      </c>
      <c r="CJ98" s="51">
        <f>SUM(CH98-CI98)</f>
        <v>202.7</v>
      </c>
    </row>
    <row r="99" spans="1:88" x14ac:dyDescent="0.2">
      <c r="A99" s="21" t="str">
        <f t="shared" si="0"/>
        <v>97.</v>
      </c>
      <c r="B99" s="8" t="str">
        <f>'Seznam-SO'!A33</f>
        <v>OK4AC</v>
      </c>
      <c r="C99" s="11">
        <f>IF(ISNA(VLOOKUP(CONCATENATE($B99,C$2,"SINGLE"),'I-SUB'!$V$3:$W$624,2,0)),0,VLOOKUP(CONCATENATE($B99,C$2,"SINGLE"),'I-SUB'!$V$3:$W$624,2,0))</f>
        <v>0</v>
      </c>
      <c r="D99" s="11">
        <f>IF(ISNA(VLOOKUP(CONCATENATE($B99,D$2,"SINGLE"),'I-SUB'!$V$3:$W$624,2,0)),0,VLOOKUP(CONCATENATE($B99,D$2,"SINGLE"),'I-SUB'!$V$3:$W$624,2,0))</f>
        <v>92.2</v>
      </c>
      <c r="E99" s="11">
        <f>IF(ISNA(VLOOKUP(CONCATENATE($B99,E$2,"SINGLE"),'I-SUB'!$V$3:$W$624,2,0)),0,VLOOKUP(CONCATENATE($B99,E$2,"SINGLE"),'I-SUB'!$V$3:$W$624,2,0))</f>
        <v>0</v>
      </c>
      <c r="F99" s="11">
        <f>IF(ISNA(VLOOKUP(CONCATENATE($B99,F$2,"SINGLE"),'I-SUB'!$V$3:$W$624,2,0)),0,VLOOKUP(CONCATENATE($B99,F$2,"SINGLE"),'I-SUB'!$V$3:$W$624,2,0))</f>
        <v>0</v>
      </c>
      <c r="G99" s="11">
        <f>IF(ISNA(VLOOKUP(CONCATENATE($B99,G$2,"SINGLE"),'I-SUB'!$V$3:$W$624,2,0)),0,VLOOKUP(CONCATENATE($B99,G$2,"SINGLE"),'I-SUB'!$V$3:$W$624,2,0))</f>
        <v>0</v>
      </c>
      <c r="H99" s="11">
        <f>IF(ISNA(VLOOKUP(CONCATENATE($B99,H$2,"SINGLE"),'I-SUB'!$V$3:$W$624,2,0)),0,VLOOKUP(CONCATENATE($B99,H$2,"SINGLE"),'I-SUB'!$V$3:$W$624,2,0))</f>
        <v>0</v>
      </c>
      <c r="I99" s="11">
        <f>IF(ISNA(VLOOKUP(CONCATENATE($B99,I$2,"SINGLE"),'I-SUB'!$V$3:$W$624,2,0)),0,VLOOKUP(CONCATENATE($B99,I$2,"SINGLE"),'I-SUB'!$V$3:$W$624,2,0))</f>
        <v>0</v>
      </c>
      <c r="J99" s="11">
        <f>IF(ISNA(VLOOKUP(CONCATENATE($B99,J$2,"SINGLE"),'I-SUB'!$V$3:$W$624,2,0)),0,VLOOKUP(CONCATENATE($B99,J$2,"SINGLE"),'I-SUB'!$V$3:$W$624,2,0))</f>
        <v>0</v>
      </c>
      <c r="K99" s="11">
        <f>IF(ISNA(VLOOKUP(CONCATENATE($B99,K$2,"SINGLE"),'I-SUB'!$V$3:$W$624,2,0)),0,VLOOKUP(CONCATENATE($B99,K$2,"SINGLE"),'I-SUB'!$V$3:$W$624,2,0))</f>
        <v>0</v>
      </c>
      <c r="L99" s="11">
        <f>IF(ISNA(VLOOKUP(CONCATENATE($B99,L$2,"SINGLE"),'I-SUB'!$V$3:$W$624,2,0)),0,VLOOKUP(CONCATENATE($B99,L$2,"SINGLE"),'I-SUB'!$V$3:$W$624,2,0))</f>
        <v>0</v>
      </c>
      <c r="M99" s="11">
        <f>IF(ISNA(VLOOKUP(CONCATENATE($B99,M$2,"SINGLE"),'I-SUB'!$V$3:$W$624,2,0)),0,VLOOKUP(CONCATENATE($B99,M$2,"SINGLE"),'I-SUB'!$V$3:$W$624,2,0))</f>
        <v>0</v>
      </c>
      <c r="N99" s="11">
        <f>IF(ISNA(VLOOKUP(CONCATENATE($B99,N$2,"SINGLE"),'I-SUB'!$V$3:$W$624,2,0)),0,VLOOKUP(CONCATENATE($B99,N$2,"SINGLE"),'I-SUB'!$V$3:$W$624,2,0))</f>
        <v>0</v>
      </c>
      <c r="O99" s="11">
        <f>IF(ISNA(VLOOKUP(CONCATENATE($B99,O$2,"SINGLE"),'I-SUB'!$V$3:$W$624,2,0)),0,VLOOKUP(CONCATENATE($B99,O$2,"SINGLE"),'I-SUB'!$V$3:$W$624,2,0))</f>
        <v>0</v>
      </c>
      <c r="P99" s="54">
        <f>SUM(C99:O99)</f>
        <v>92.2</v>
      </c>
      <c r="Q99" s="11">
        <f>IF(ISNA(VLOOKUP(CONCATENATE($B99,Q$2,"SINGLE"),'II-SUB'!$V$3:$W$630,2,0)),0,VLOOKUP(CONCATENATE($B99,Q$2,"SINGLE"),'II-SUB'!$V$3:$W$630,2,0))</f>
        <v>0</v>
      </c>
      <c r="R99" s="11">
        <f>IF(ISNA(VLOOKUP(CONCATENATE($B99,R$2,"SINGLE"),'II-SUB'!$V$3:$W$630,2,0)),0,VLOOKUP(CONCATENATE($B99,R$2,"SINGLE"),'II-SUB'!$V$3:$W$630,2,0))</f>
        <v>107.8</v>
      </c>
      <c r="S99" s="11">
        <f>IF(ISNA(VLOOKUP(CONCATENATE($B99,S$2,"SINGLE"),'II-SUB'!$V$3:$W$630,2,0)),0,VLOOKUP(CONCATENATE($B99,S$2,"SINGLE"),'II-SUB'!$V$3:$W$630,2,0))</f>
        <v>0</v>
      </c>
      <c r="T99" s="11">
        <f>IF(ISNA(VLOOKUP(CONCATENATE($B99,T$2,"SINGLE"),'II-SUB'!$V$3:$W$630,2,0)),0,VLOOKUP(CONCATENATE($B99,T$2,"SINGLE"),'II-SUB'!$V$3:$W$630,2,0))</f>
        <v>0</v>
      </c>
      <c r="U99" s="11">
        <f>IF(ISNA(VLOOKUP(CONCATENATE($B99,U$2,"SINGLE"),'II-SUB'!$V$3:$W$630,2,0)),0,VLOOKUP(CONCATENATE($B99,U$2,"SINGLE"),'II-SUB'!$V$3:$W$630,2,0))</f>
        <v>0</v>
      </c>
      <c r="V99" s="11">
        <f>IF(ISNA(VLOOKUP(CONCATENATE($B99,V$2,"SINGLE"),'II-SUB'!$V$3:$W$630,2,0)),0,VLOOKUP(CONCATENATE($B99,V$2,"SINGLE"),'II-SUB'!$V$3:$W$630,2,0))</f>
        <v>0</v>
      </c>
      <c r="W99" s="11">
        <f>IF(ISNA(VLOOKUP(CONCATENATE($B99,W$2,"SINGLE"),'II-SUB'!$V$3:$W$630,2,0)),0,VLOOKUP(CONCATENATE($B99,W$2,"SINGLE"),'II-SUB'!$V$3:$W$630,2,0))</f>
        <v>0</v>
      </c>
      <c r="X99" s="11">
        <f>IF(ISNA(VLOOKUP(CONCATENATE($B99,X$2,"SINGLE"),'II-SUB'!$V$3:$W$630,2,0)),0,VLOOKUP(CONCATENATE($B99,X$2,"SINGLE"),'II-SUB'!$V$3:$W$630,2,0))</f>
        <v>0</v>
      </c>
      <c r="Y99" s="11">
        <f>IF(ISNA(VLOOKUP(CONCATENATE($B99,Y$2,"SINGLE"),'II-SUB'!$V$3:$W$630,2,0)),0,VLOOKUP(CONCATENATE($B99,Y$2,"SINGLE"),'II-SUB'!$V$3:$W$630,2,0))</f>
        <v>0</v>
      </c>
      <c r="Z99" s="11">
        <f>IF(ISNA(VLOOKUP(CONCATENATE($B99,Z$2,"SINGLE"),'II-SUB'!$V$3:$W$630,2,0)),0,VLOOKUP(CONCATENATE($B99,Z$2,"SINGLE"),'II-SUB'!$V$3:$W$630,2,0))</f>
        <v>0</v>
      </c>
      <c r="AA99" s="11">
        <f>IF(ISNA(VLOOKUP(CONCATENATE($B99,AA$2,"SINGLE"),'II-SUB'!$V$3:$W$630,2,0)),0,VLOOKUP(CONCATENATE($B99,AA$2,"SINGLE"),'II-SUB'!$V$3:$W$630,2,0))</f>
        <v>0</v>
      </c>
      <c r="AB99" s="11">
        <f>IF(ISNA(VLOOKUP(CONCATENATE($B99,AB$2,"SINGLE"),'II-SUB'!$V$3:$W$630,2,0)),0,VLOOKUP(CONCATENATE($B99,AB$2,"SINGLE"),'II-SUB'!$V$3:$W$630,2,0))</f>
        <v>0</v>
      </c>
      <c r="AC99" s="11">
        <f>IF(ISNA(VLOOKUP(CONCATENATE($B99,AC$2,"SINGLE"),'II-SUB'!$V$3:$W$630,2,0)),0,VLOOKUP(CONCATENATE($B99,AC$2,"SINGLE"),'II-SUB'!$V$3:$W$630,2,0))</f>
        <v>0</v>
      </c>
      <c r="AD99" s="54">
        <f>SUM(Q99:AC99)</f>
        <v>107.8</v>
      </c>
      <c r="AE99" s="11">
        <f>IF(ISNA(VLOOKUP(CONCATENATE($B99,AE$2,"SINGLE"),MW!$V$3:$W$600,2,0)),0,VLOOKUP(CONCATENATE($B99,AE$2,"SINGLE"),MW!$V$3:$W$600,2,0))</f>
        <v>0</v>
      </c>
      <c r="AF99" s="11">
        <f>IF(ISNA(VLOOKUP(CONCATENATE($B99,AF$2,"SINGLE"),MW!$V$3:$W$600,2,0)),0,VLOOKUP(CONCATENATE($B99,AF$2,"SINGLE"),MW!$V$3:$W$600,2,0))</f>
        <v>0</v>
      </c>
      <c r="AG99" s="11">
        <f>IF(ISNA(VLOOKUP(CONCATENATE($B99,AG$2,"SINGLE"),MW!$V$3:$W$600,2,0)),0,VLOOKUP(CONCATENATE($B99,AG$2,"SINGLE"),MW!$V$3:$W$600,2,0))</f>
        <v>0</v>
      </c>
      <c r="AH99" s="11">
        <f>IF(ISNA(VLOOKUP(CONCATENATE($B99,AH$2,"SINGLE"),MW!$V$3:$W$600,2,0)),0,VLOOKUP(CONCATENATE($B99,AH$2,"SINGLE"),MW!$V$3:$W$600,2,0))</f>
        <v>0</v>
      </c>
      <c r="AI99" s="11">
        <f>IF(ISNA(VLOOKUP(CONCATENATE($B99,AI$2,"SINGLE"),MW!$V$3:$W$600,2,0)),0,VLOOKUP(CONCATENATE($B99,AI$2,"SINGLE"),MW!$V$3:$W$600,2,0))</f>
        <v>0</v>
      </c>
      <c r="AJ99" s="11">
        <f>IF(ISNA(VLOOKUP(CONCATENATE($B99,AJ$2,"SINGLE"),MW!$V$3:$W$600,2,0)),0,VLOOKUP(CONCATENATE($B99,AJ$2,"SINGLE"),MW!$V$3:$W$600,2,0))</f>
        <v>0</v>
      </c>
      <c r="AK99" s="11">
        <f>IF(ISNA(VLOOKUP(CONCATENATE($B99,AK$2,"SINGLE"),MW!$V$3:$W$600,2,0)),0,VLOOKUP(CONCATENATE($B99,AK$2,"SINGLE"),MW!$V$3:$W$600,2,0))</f>
        <v>0</v>
      </c>
      <c r="AL99" s="11">
        <f>IF(ISNA(VLOOKUP(CONCATENATE($B99,AL$2,"SINGLE"),MW!$V$3:$W$600,2,0)),0,VLOOKUP(CONCATENATE($B99,AL$2,"SINGLE"),MW!$V$3:$W$600,2,0))</f>
        <v>0</v>
      </c>
      <c r="AM99" s="11">
        <f>IF(ISNA(VLOOKUP(CONCATENATE($B99,AM$2,"SINGLE"),MW!$V$3:$W$600,2,0)),0,VLOOKUP(CONCATENATE($B99,AM$2,"SINGLE"),MW!$V$3:$W$600,2,0))</f>
        <v>0</v>
      </c>
      <c r="AN99" s="11">
        <f>IF(ISNA(VLOOKUP(CONCATENATE($B99,AN$2,"SINGLE"),MW!$V$3:$W$600,2,0)),0,VLOOKUP(CONCATENATE($B99,AN$2,"SINGLE"),MW!$V$3:$W$600,2,0))</f>
        <v>0</v>
      </c>
      <c r="AO99" s="11">
        <f>IF(ISNA(VLOOKUP(CONCATENATE($B99,AO$2,"SINGLE"),MW!$V$3:$W$600,2,0)),0,VLOOKUP(CONCATENATE($B99,AO$2,"SINGLE"),MW!$V$3:$W$600,2,0))</f>
        <v>0</v>
      </c>
      <c r="AP99" s="54">
        <f>SUM(AE99:AO99)</f>
        <v>0</v>
      </c>
      <c r="AQ99" s="11">
        <f>IF(ISNA(VLOOKUP(CONCATENATE($B99,AQ$2,"SINGLE"),'III-SUB'!$V$3:$W$633,2,0)),0,VLOOKUP(CONCATENATE($B99,AQ$2,"SINGLE"),'III-SUB'!$V$3:$W$633,2,0))</f>
        <v>0</v>
      </c>
      <c r="AR99" s="11">
        <f>IF(ISNA(VLOOKUP(CONCATENATE($B99,AR$2,"SINGLE"),'III-SUB'!$V$3:$W$633,2,0)),0,VLOOKUP(CONCATENATE($B99,AR$2,"SINGLE"),'III-SUB'!$V$3:$W$633,2,0))</f>
        <v>0</v>
      </c>
      <c r="AS99" s="11">
        <f>IF(ISNA(VLOOKUP(CONCATENATE($B99,AS$2,"SINGLE"),'III-SUB'!$V$3:$W$633,2,0)),0,VLOOKUP(CONCATENATE($B99,AS$2,"SINGLE"),'III-SUB'!$V$3:$W$633,2,0))</f>
        <v>0</v>
      </c>
      <c r="AT99" s="11">
        <f>IF(ISNA(VLOOKUP(CONCATENATE($B99,AT$2,"SINGLE"),'III-SUB'!$V$3:$W$633,2,0)),0,VLOOKUP(CONCATENATE($B99,AT$2,"SINGLE"),'III-SUB'!$V$3:$W$633,2,0))</f>
        <v>0</v>
      </c>
      <c r="AU99" s="11">
        <f>IF(ISNA(VLOOKUP(CONCATENATE($B99,AU$2,"SINGLE"),'III-SUB'!$V$3:$W$633,2,0)),0,VLOOKUP(CONCATENATE($B99,AU$2,"SINGLE"),'III-SUB'!$V$3:$W$633,2,0))</f>
        <v>0</v>
      </c>
      <c r="AV99" s="11">
        <f>IF(ISNA(VLOOKUP(CONCATENATE($B99,AV$2,"SINGLE"),'III-SUB'!$V$3:$W$633,2,0)),0,VLOOKUP(CONCATENATE($B99,AV$2,"SINGLE"),'III-SUB'!$V$3:$W$633,2,0))</f>
        <v>0</v>
      </c>
      <c r="AW99" s="11">
        <f>IF(ISNA(VLOOKUP(CONCATENATE($B99,AW$2,"SINGLE"),'III-SUB'!$V$3:$W$633,2,0)),0,VLOOKUP(CONCATENATE($B99,AW$2,"SINGLE"),'III-SUB'!$V$3:$W$633,2,0))</f>
        <v>0</v>
      </c>
      <c r="AX99" s="11">
        <f>IF(ISNA(VLOOKUP(CONCATENATE($B99,AX$2,"SINGLE"),'III-SUB'!$V$3:$W$633,2,0)),0,VLOOKUP(CONCATENATE($B99,AX$2,"SINGLE"),'III-SUB'!$V$3:$W$633,2,0))</f>
        <v>0</v>
      </c>
      <c r="AY99" s="11">
        <f>IF(ISNA(VLOOKUP(CONCATENATE($B99,AY$2,"SINGLE"),'III-SUB'!$V$3:$W$633,2,0)),0,VLOOKUP(CONCATENATE($B99,AY$2,"SINGLE"),'III-SUB'!$V$3:$W$633,2,0))</f>
        <v>0</v>
      </c>
      <c r="AZ99" s="11">
        <f>IF(ISNA(VLOOKUP(CONCATENATE($B99,AZ$2,"SINGLE"),'III-SUB'!$V$3:$W$633,2,0)),0,VLOOKUP(CONCATENATE($B99,AZ$2,"SINGLE"),'III-SUB'!$V$3:$W$633,2,0))</f>
        <v>0</v>
      </c>
      <c r="BA99" s="11">
        <f>IF(ISNA(VLOOKUP(CONCATENATE($B99,BA$2,"SINGLE"),'III-SUB'!$V$3:$W$633,2,0)),0,VLOOKUP(CONCATENATE($B99,BA$2,"SINGLE"),'III-SUB'!$V$3:$W$633,2,0))</f>
        <v>0</v>
      </c>
      <c r="BB99" s="11">
        <f>IF(ISNA(VLOOKUP(CONCATENATE($B99,BB$2,"SINGLE"),'III-SUB'!$V$3:$W$633,2,0)),0,VLOOKUP(CONCATENATE($B99,BB$2,"SINGLE"),'III-SUB'!$V$3:$W$633,2,0))</f>
        <v>0</v>
      </c>
      <c r="BC99" s="11">
        <f>IF(ISNA(VLOOKUP(CONCATENATE($B99,BC$2,"SINGLE"),'III-SUB'!$V$3:$W$633,2,0)),0,VLOOKUP(CONCATENATE($B99,BC$2,"SINGLE"),'III-SUB'!$V$3:$W$633,2,0))</f>
        <v>0</v>
      </c>
      <c r="BD99" s="54">
        <f>SUM(AQ99:BC99)</f>
        <v>0</v>
      </c>
      <c r="BE99" s="54">
        <f>IF(ISNA(VLOOKUP(CONCATENATE($B99,BE$2,"SINGLE"),VHF!$V$3:$W$627,2,0)),0,VLOOKUP(CONCATENATE($B99,BE$2,"SINGLE"),VHF!$V$3:$W$627,2,0))</f>
        <v>0</v>
      </c>
      <c r="BF99" s="11">
        <f>IF(ISNA(VLOOKUP(CONCATENATE($B99,BF$2,"SINGLE"),UHF!$V$3:$W$612,2,0)),0,VLOOKUP(CONCATENATE($B99,BF$2,"SINGLE"),UHF!$V$3:$W$612,2,0))</f>
        <v>0</v>
      </c>
      <c r="BG99" s="11">
        <f>IF(ISNA(VLOOKUP(CONCATENATE($B99,BG$2,"SINGLE"),UHF!$V$3:$W$612,2,0)),0,VLOOKUP(CONCATENATE($B99,BG$2,"SINGLE"),UHF!$V$3:$W$612,2,0))</f>
        <v>0</v>
      </c>
      <c r="BH99" s="11">
        <f>IF(ISNA(VLOOKUP(CONCATENATE($B99,BH$2,"SINGLE"),UHF!$V$3:$W$612,2,0)),0,VLOOKUP(CONCATENATE($B99,BH$2,"SINGLE"),UHF!$V$3:$W$612,2,0))</f>
        <v>0</v>
      </c>
      <c r="BI99" s="11">
        <f>IF(ISNA(VLOOKUP(CONCATENATE($B99,BI$2,"SINGLE"),UHF!$V$3:$W$612,2,0)),0,VLOOKUP(CONCATENATE($B99,BI$2,"SINGLE"),UHF!$V$3:$W$612,2,0))</f>
        <v>0</v>
      </c>
      <c r="BJ99" s="11">
        <f>IF(ISNA(VLOOKUP(CONCATENATE($B99,BJ$2,"SINGLE"),UHF!$V$3:$W$612,2,0)),0,VLOOKUP(CONCATENATE($B99,BJ$2,"SINGLE"),UHF!$V$3:$W$612,2,0))</f>
        <v>0</v>
      </c>
      <c r="BK99" s="11">
        <f>IF(ISNA(VLOOKUP(CONCATENATE($B99,BK$2,"SINGLE"),UHF!$V$3:$W$612,2,0)),0,VLOOKUP(CONCATENATE($B99,BK$2,"SINGLE"),UHF!$V$3:$W$612,2,0))</f>
        <v>0</v>
      </c>
      <c r="BL99" s="11">
        <f>IF(ISNA(VLOOKUP(CONCATENATE($B99,BL$2,"SINGLE"),UHF!$V$3:$W$612,2,0)),0,VLOOKUP(CONCATENATE($B99,BL$2,"SINGLE"),UHF!$V$3:$W$612,2,0))</f>
        <v>0</v>
      </c>
      <c r="BM99" s="11">
        <f>IF(ISNA(VLOOKUP(CONCATENATE($B99,BM$2,"SINGLE"),UHF!$V$3:$W$612,2,0)),0,VLOOKUP(CONCATENATE($B99,BM$2,"SINGLE"),UHF!$V$3:$W$612,2,0))</f>
        <v>0</v>
      </c>
      <c r="BN99" s="11">
        <f>IF(ISNA(VLOOKUP(CONCATENATE($B99,BN$2,"SINGLE"),UHF!$V$3:$W$612,2,0)),0,VLOOKUP(CONCATENATE($B99,BN$2,"SINGLE"),UHF!$V$3:$W$612,2,0))</f>
        <v>0</v>
      </c>
      <c r="BO99" s="11">
        <f>IF(ISNA(VLOOKUP(CONCATENATE($B99,BO$2,"SINGLE"),UHF!$V$3:$W$612,2,0)),0,VLOOKUP(CONCATENATE($B99,BO$2,"SINGLE"),UHF!$V$3:$W$612,2,0))</f>
        <v>0</v>
      </c>
      <c r="BP99" s="11">
        <f>IF(ISNA(VLOOKUP(CONCATENATE($B99,BP$2,"SINGLE"),UHF!$V$3:$W$612,2,0)),0,VLOOKUP(CONCATENATE($B99,BP$2,"SINGLE"),UHF!$V$3:$W$612,2,0))</f>
        <v>0</v>
      </c>
      <c r="BQ99" s="11">
        <f>IF(ISNA(VLOOKUP(CONCATENATE($B99,BQ$2,"SINGLE"),UHF!$V$3:$W$612,2,0)),0,VLOOKUP(CONCATENATE($B99,BQ$2,"SINGLE"),UHF!$V$3:$W$612,2,0))</f>
        <v>0</v>
      </c>
      <c r="BR99" s="54">
        <f>SUM(BF99:BQ99)</f>
        <v>0</v>
      </c>
      <c r="BS99" s="54">
        <f>IF(ISNA(VLOOKUP(CONCATENATE($B99,BS$2,"SINGLE"),'A1'!$V$3:$W$612,2,0)),0,VLOOKUP(CONCATENATE($B99,BS$2,"SINGLE"),'A1'!$V$3:$W$612,2,0))</f>
        <v>0</v>
      </c>
      <c r="BT99" s="11">
        <f>SUM(C99,Q99,AQ99,BE99,BS99)</f>
        <v>0</v>
      </c>
      <c r="BU99" s="11">
        <f>SUM(D99,R99,AR99,BF99)</f>
        <v>200</v>
      </c>
      <c r="BV99" s="11">
        <f>SUM(E99,S99,AE99,AS99,BG99)</f>
        <v>0</v>
      </c>
      <c r="BW99" s="11">
        <f>SUM(F99,T99,AF99,AT99,BH99)</f>
        <v>0</v>
      </c>
      <c r="BX99" s="11">
        <f>SUM(G99,U99,AG99,AU99,BI99)</f>
        <v>0</v>
      </c>
      <c r="BY99" s="11">
        <f>SUM(H99,V99,AH99,AV99,BJ99)</f>
        <v>0</v>
      </c>
      <c r="BZ99" s="11">
        <f>SUM(I99,W99,AI99,AW99,BK99)</f>
        <v>0</v>
      </c>
      <c r="CA99" s="11">
        <f>SUM(J99,X99,AJ99,AX99,BL99)</f>
        <v>0</v>
      </c>
      <c r="CB99" s="11">
        <f>SUM(K99,Y99,AK99,AY99,BM99)</f>
        <v>0</v>
      </c>
      <c r="CC99" s="11">
        <f>SUM(L99,Z99,AL99,AZ99,BN99)</f>
        <v>0</v>
      </c>
      <c r="CD99" s="11">
        <f>SUM(M99,AA99,AM99,BA99,BO99)</f>
        <v>0</v>
      </c>
      <c r="CE99" s="11">
        <f>SUM(N99,AB99,AN99,BB99,BP99)</f>
        <v>0</v>
      </c>
      <c r="CF99" s="11">
        <f>SUM(O99,AC99,AO99,BC99,BQ99)</f>
        <v>0</v>
      </c>
      <c r="CG99" s="11">
        <f>SUM(BT99:CF99)</f>
        <v>200</v>
      </c>
      <c r="CH99" s="11">
        <f>SUM(P99,AD99,AP99,BD99,BE99,BR99,BS99)</f>
        <v>200</v>
      </c>
      <c r="CI99" s="11">
        <f>MIN(P99,AD99,AP99,BD99,BE99,BR99,BS99)</f>
        <v>0</v>
      </c>
      <c r="CJ99" s="51">
        <f>SUM(CH99-CI99)</f>
        <v>200</v>
      </c>
    </row>
    <row r="100" spans="1:88" x14ac:dyDescent="0.2">
      <c r="A100" s="21" t="str">
        <f t="shared" si="0"/>
        <v>98.</v>
      </c>
      <c r="B100" s="8" t="str">
        <f>'Seznam-SO'!A150</f>
        <v>OK1R</v>
      </c>
      <c r="C100" s="11">
        <f>IF(ISNA(VLOOKUP(CONCATENATE($B100,C$2,"SINGLE"),'I-SUB'!$V$3:$W$624,2,0)),0,VLOOKUP(CONCATENATE($B100,C$2,"SINGLE"),'I-SUB'!$V$3:$W$624,2,0))</f>
        <v>0</v>
      </c>
      <c r="D100" s="11">
        <f>IF(ISNA(VLOOKUP(CONCATENATE($B100,D$2,"SINGLE"),'I-SUB'!$V$3:$W$624,2,0)),0,VLOOKUP(CONCATENATE($B100,D$2,"SINGLE"),'I-SUB'!$V$3:$W$624,2,0))</f>
        <v>0</v>
      </c>
      <c r="E100" s="11">
        <f>IF(ISNA(VLOOKUP(CONCATENATE($B100,E$2,"SINGLE"),'I-SUB'!$V$3:$W$624,2,0)),0,VLOOKUP(CONCATENATE($B100,E$2,"SINGLE"),'I-SUB'!$V$3:$W$624,2,0))</f>
        <v>0</v>
      </c>
      <c r="F100" s="11">
        <f>IF(ISNA(VLOOKUP(CONCATENATE($B100,F$2,"SINGLE"),'I-SUB'!$V$3:$W$624,2,0)),0,VLOOKUP(CONCATENATE($B100,F$2,"SINGLE"),'I-SUB'!$V$3:$W$624,2,0))</f>
        <v>0</v>
      </c>
      <c r="G100" s="11">
        <f>IF(ISNA(VLOOKUP(CONCATENATE($B100,G$2,"SINGLE"),'I-SUB'!$V$3:$W$624,2,0)),0,VLOOKUP(CONCATENATE($B100,G$2,"SINGLE"),'I-SUB'!$V$3:$W$624,2,0))</f>
        <v>0</v>
      </c>
      <c r="H100" s="11">
        <f>IF(ISNA(VLOOKUP(CONCATENATE($B100,H$2,"SINGLE"),'I-SUB'!$V$3:$W$624,2,0)),0,VLOOKUP(CONCATENATE($B100,H$2,"SINGLE"),'I-SUB'!$V$3:$W$624,2,0))</f>
        <v>0</v>
      </c>
      <c r="I100" s="11">
        <f>IF(ISNA(VLOOKUP(CONCATENATE($B100,I$2,"SINGLE"),'I-SUB'!$V$3:$W$624,2,0)),0,VLOOKUP(CONCATENATE($B100,I$2,"SINGLE"),'I-SUB'!$V$3:$W$624,2,0))</f>
        <v>0</v>
      </c>
      <c r="J100" s="11">
        <f>IF(ISNA(VLOOKUP(CONCATENATE($B100,J$2,"SINGLE"),'I-SUB'!$V$3:$W$624,2,0)),0,VLOOKUP(CONCATENATE($B100,J$2,"SINGLE"),'I-SUB'!$V$3:$W$624,2,0))</f>
        <v>0</v>
      </c>
      <c r="K100" s="11">
        <f>IF(ISNA(VLOOKUP(CONCATENATE($B100,K$2,"SINGLE"),'I-SUB'!$V$3:$W$624,2,0)),0,VLOOKUP(CONCATENATE($B100,K$2,"SINGLE"),'I-SUB'!$V$3:$W$624,2,0))</f>
        <v>0</v>
      </c>
      <c r="L100" s="11">
        <f>IF(ISNA(VLOOKUP(CONCATENATE($B100,L$2,"SINGLE"),'I-SUB'!$V$3:$W$624,2,0)),0,VLOOKUP(CONCATENATE($B100,L$2,"SINGLE"),'I-SUB'!$V$3:$W$624,2,0))</f>
        <v>0</v>
      </c>
      <c r="M100" s="11">
        <f>IF(ISNA(VLOOKUP(CONCATENATE($B100,M$2,"SINGLE"),'I-SUB'!$V$3:$W$624,2,0)),0,VLOOKUP(CONCATENATE($B100,M$2,"SINGLE"),'I-SUB'!$V$3:$W$624,2,0))</f>
        <v>0</v>
      </c>
      <c r="N100" s="11">
        <f>IF(ISNA(VLOOKUP(CONCATENATE($B100,N$2,"SINGLE"),'I-SUB'!$V$3:$W$624,2,0)),0,VLOOKUP(CONCATENATE($B100,N$2,"SINGLE"),'I-SUB'!$V$3:$W$624,2,0))</f>
        <v>0</v>
      </c>
      <c r="O100" s="11">
        <f>IF(ISNA(VLOOKUP(CONCATENATE($B100,O$2,"SINGLE"),'I-SUB'!$V$3:$W$624,2,0)),0,VLOOKUP(CONCATENATE($B100,O$2,"SINGLE"),'I-SUB'!$V$3:$W$624,2,0))</f>
        <v>0</v>
      </c>
      <c r="P100" s="54">
        <f>SUM(C100:O100)</f>
        <v>0</v>
      </c>
      <c r="Q100" s="11">
        <f>IF(ISNA(VLOOKUP(CONCATENATE($B100,Q$2,"SINGLE"),'II-SUB'!$V$3:$W$630,2,0)),0,VLOOKUP(CONCATENATE($B100,Q$2,"SINGLE"),'II-SUB'!$V$3:$W$630,2,0))</f>
        <v>0</v>
      </c>
      <c r="R100" s="11">
        <f>IF(ISNA(VLOOKUP(CONCATENATE($B100,R$2,"SINGLE"),'II-SUB'!$V$3:$W$630,2,0)),0,VLOOKUP(CONCATENATE($B100,R$2,"SINGLE"),'II-SUB'!$V$3:$W$630,2,0))</f>
        <v>0</v>
      </c>
      <c r="S100" s="11">
        <f>IF(ISNA(VLOOKUP(CONCATENATE($B100,S$2,"SINGLE"),'II-SUB'!$V$3:$W$630,2,0)),0,VLOOKUP(CONCATENATE($B100,S$2,"SINGLE"),'II-SUB'!$V$3:$W$630,2,0))</f>
        <v>0</v>
      </c>
      <c r="T100" s="11">
        <f>IF(ISNA(VLOOKUP(CONCATENATE($B100,T$2,"SINGLE"),'II-SUB'!$V$3:$W$630,2,0)),0,VLOOKUP(CONCATENATE($B100,T$2,"SINGLE"),'II-SUB'!$V$3:$W$630,2,0))</f>
        <v>0</v>
      </c>
      <c r="U100" s="11">
        <f>IF(ISNA(VLOOKUP(CONCATENATE($B100,U$2,"SINGLE"),'II-SUB'!$V$3:$W$630,2,0)),0,VLOOKUP(CONCATENATE($B100,U$2,"SINGLE"),'II-SUB'!$V$3:$W$630,2,0))</f>
        <v>0</v>
      </c>
      <c r="V100" s="11">
        <f>IF(ISNA(VLOOKUP(CONCATENATE($B100,V$2,"SINGLE"),'II-SUB'!$V$3:$W$630,2,0)),0,VLOOKUP(CONCATENATE($B100,V$2,"SINGLE"),'II-SUB'!$V$3:$W$630,2,0))</f>
        <v>0</v>
      </c>
      <c r="W100" s="11">
        <f>IF(ISNA(VLOOKUP(CONCATENATE($B100,W$2,"SINGLE"),'II-SUB'!$V$3:$W$630,2,0)),0,VLOOKUP(CONCATENATE($B100,W$2,"SINGLE"),'II-SUB'!$V$3:$W$630,2,0))</f>
        <v>0</v>
      </c>
      <c r="X100" s="11">
        <f>IF(ISNA(VLOOKUP(CONCATENATE($B100,X$2,"SINGLE"),'II-SUB'!$V$3:$W$630,2,0)),0,VLOOKUP(CONCATENATE($B100,X$2,"SINGLE"),'II-SUB'!$V$3:$W$630,2,0))</f>
        <v>0</v>
      </c>
      <c r="Y100" s="11">
        <f>IF(ISNA(VLOOKUP(CONCATENATE($B100,Y$2,"SINGLE"),'II-SUB'!$V$3:$W$630,2,0)),0,VLOOKUP(CONCATENATE($B100,Y$2,"SINGLE"),'II-SUB'!$V$3:$W$630,2,0))</f>
        <v>0</v>
      </c>
      <c r="Z100" s="11">
        <f>IF(ISNA(VLOOKUP(CONCATENATE($B100,Z$2,"SINGLE"),'II-SUB'!$V$3:$W$630,2,0)),0,VLOOKUP(CONCATENATE($B100,Z$2,"SINGLE"),'II-SUB'!$V$3:$W$630,2,0))</f>
        <v>0</v>
      </c>
      <c r="AA100" s="11">
        <f>IF(ISNA(VLOOKUP(CONCATENATE($B100,AA$2,"SINGLE"),'II-SUB'!$V$3:$W$630,2,0)),0,VLOOKUP(CONCATENATE($B100,AA$2,"SINGLE"),'II-SUB'!$V$3:$W$630,2,0))</f>
        <v>0</v>
      </c>
      <c r="AB100" s="11">
        <f>IF(ISNA(VLOOKUP(CONCATENATE($B100,AB$2,"SINGLE"),'II-SUB'!$V$3:$W$630,2,0)),0,VLOOKUP(CONCATENATE($B100,AB$2,"SINGLE"),'II-SUB'!$V$3:$W$630,2,0))</f>
        <v>0</v>
      </c>
      <c r="AC100" s="11">
        <f>IF(ISNA(VLOOKUP(CONCATENATE($B100,AC$2,"SINGLE"),'II-SUB'!$V$3:$W$630,2,0)),0,VLOOKUP(CONCATENATE($B100,AC$2,"SINGLE"),'II-SUB'!$V$3:$W$630,2,0))</f>
        <v>0</v>
      </c>
      <c r="AD100" s="54">
        <f>SUM(Q100:AC100)</f>
        <v>0</v>
      </c>
      <c r="AE100" s="11">
        <f>IF(ISNA(VLOOKUP(CONCATENATE($B100,AE$2,"SINGLE"),MW!$V$3:$W$600,2,0)),0,VLOOKUP(CONCATENATE($B100,AE$2,"SINGLE"),MW!$V$3:$W$600,2,0))</f>
        <v>0</v>
      </c>
      <c r="AF100" s="11">
        <f>IF(ISNA(VLOOKUP(CONCATENATE($B100,AF$2,"SINGLE"),MW!$V$3:$W$600,2,0)),0,VLOOKUP(CONCATENATE($B100,AF$2,"SINGLE"),MW!$V$3:$W$600,2,0))</f>
        <v>0</v>
      </c>
      <c r="AG100" s="11">
        <f>IF(ISNA(VLOOKUP(CONCATENATE($B100,AG$2,"SINGLE"),MW!$V$3:$W$600,2,0)),0,VLOOKUP(CONCATENATE($B100,AG$2,"SINGLE"),MW!$V$3:$W$600,2,0))</f>
        <v>0</v>
      </c>
      <c r="AH100" s="11">
        <f>IF(ISNA(VLOOKUP(CONCATENATE($B100,AH$2,"SINGLE"),MW!$V$3:$W$600,2,0)),0,VLOOKUP(CONCATENATE($B100,AH$2,"SINGLE"),MW!$V$3:$W$600,2,0))</f>
        <v>0</v>
      </c>
      <c r="AI100" s="11">
        <f>IF(ISNA(VLOOKUP(CONCATENATE($B100,AI$2,"SINGLE"),MW!$V$3:$W$600,2,0)),0,VLOOKUP(CONCATENATE($B100,AI$2,"SINGLE"),MW!$V$3:$W$600,2,0))</f>
        <v>0</v>
      </c>
      <c r="AJ100" s="11">
        <f>IF(ISNA(VLOOKUP(CONCATENATE($B100,AJ$2,"SINGLE"),MW!$V$3:$W$600,2,0)),0,VLOOKUP(CONCATENATE($B100,AJ$2,"SINGLE"),MW!$V$3:$W$600,2,0))</f>
        <v>0</v>
      </c>
      <c r="AK100" s="11">
        <f>IF(ISNA(VLOOKUP(CONCATENATE($B100,AK$2,"SINGLE"),MW!$V$3:$W$600,2,0)),0,VLOOKUP(CONCATENATE($B100,AK$2,"SINGLE"),MW!$V$3:$W$600,2,0))</f>
        <v>0</v>
      </c>
      <c r="AL100" s="11">
        <f>IF(ISNA(VLOOKUP(CONCATENATE($B100,AL$2,"SINGLE"),MW!$V$3:$W$600,2,0)),0,VLOOKUP(CONCATENATE($B100,AL$2,"SINGLE"),MW!$V$3:$W$600,2,0))</f>
        <v>0</v>
      </c>
      <c r="AM100" s="11">
        <f>IF(ISNA(VLOOKUP(CONCATENATE($B100,AM$2,"SINGLE"),MW!$V$3:$W$600,2,0)),0,VLOOKUP(CONCATENATE($B100,AM$2,"SINGLE"),MW!$V$3:$W$600,2,0))</f>
        <v>0</v>
      </c>
      <c r="AN100" s="11">
        <f>IF(ISNA(VLOOKUP(CONCATENATE($B100,AN$2,"SINGLE"),MW!$V$3:$W$600,2,0)),0,VLOOKUP(CONCATENATE($B100,AN$2,"SINGLE"),MW!$V$3:$W$600,2,0))</f>
        <v>0</v>
      </c>
      <c r="AO100" s="11">
        <f>IF(ISNA(VLOOKUP(CONCATENATE($B100,AO$2,"SINGLE"),MW!$V$3:$W$600,2,0)),0,VLOOKUP(CONCATENATE($B100,AO$2,"SINGLE"),MW!$V$3:$W$600,2,0))</f>
        <v>0</v>
      </c>
      <c r="AP100" s="54">
        <f>SUM(AE100:AO100)</f>
        <v>0</v>
      </c>
      <c r="AQ100" s="11">
        <f>IF(ISNA(VLOOKUP(CONCATENATE($B100,AQ$2,"SINGLE"),'III-SUB'!$V$3:$W$633,2,0)),0,VLOOKUP(CONCATENATE($B100,AQ$2,"SINGLE"),'III-SUB'!$V$3:$W$633,2,0))</f>
        <v>82.8</v>
      </c>
      <c r="AR100" s="11">
        <f>IF(ISNA(VLOOKUP(CONCATENATE($B100,AR$2,"SINGLE"),'III-SUB'!$V$3:$W$633,2,0)),0,VLOOKUP(CONCATENATE($B100,AR$2,"SINGLE"),'III-SUB'!$V$3:$W$633,2,0))</f>
        <v>0</v>
      </c>
      <c r="AS100" s="11">
        <f>IF(ISNA(VLOOKUP(CONCATENATE($B100,AS$2,"SINGLE"),'III-SUB'!$V$3:$W$633,2,0)),0,VLOOKUP(CONCATENATE($B100,AS$2,"SINGLE"),'III-SUB'!$V$3:$W$633,2,0))</f>
        <v>0</v>
      </c>
      <c r="AT100" s="11">
        <f>IF(ISNA(VLOOKUP(CONCATENATE($B100,AT$2,"SINGLE"),'III-SUB'!$V$3:$W$633,2,0)),0,VLOOKUP(CONCATENATE($B100,AT$2,"SINGLE"),'III-SUB'!$V$3:$W$633,2,0))</f>
        <v>0</v>
      </c>
      <c r="AU100" s="11">
        <f>IF(ISNA(VLOOKUP(CONCATENATE($B100,AU$2,"SINGLE"),'III-SUB'!$V$3:$W$633,2,0)),0,VLOOKUP(CONCATENATE($B100,AU$2,"SINGLE"),'III-SUB'!$V$3:$W$633,2,0))</f>
        <v>0</v>
      </c>
      <c r="AV100" s="11">
        <f>IF(ISNA(VLOOKUP(CONCATENATE($B100,AV$2,"SINGLE"),'III-SUB'!$V$3:$W$633,2,0)),0,VLOOKUP(CONCATENATE($B100,AV$2,"SINGLE"),'III-SUB'!$V$3:$W$633,2,0))</f>
        <v>0</v>
      </c>
      <c r="AW100" s="11">
        <f>IF(ISNA(VLOOKUP(CONCATENATE($B100,AW$2,"SINGLE"),'III-SUB'!$V$3:$W$633,2,0)),0,VLOOKUP(CONCATENATE($B100,AW$2,"SINGLE"),'III-SUB'!$V$3:$W$633,2,0))</f>
        <v>0</v>
      </c>
      <c r="AX100" s="11">
        <f>IF(ISNA(VLOOKUP(CONCATENATE($B100,AX$2,"SINGLE"),'III-SUB'!$V$3:$W$633,2,0)),0,VLOOKUP(CONCATENATE($B100,AX$2,"SINGLE"),'III-SUB'!$V$3:$W$633,2,0))</f>
        <v>0</v>
      </c>
      <c r="AY100" s="11">
        <f>IF(ISNA(VLOOKUP(CONCATENATE($B100,AY$2,"SINGLE"),'III-SUB'!$V$3:$W$633,2,0)),0,VLOOKUP(CONCATENATE($B100,AY$2,"SINGLE"),'III-SUB'!$V$3:$W$633,2,0))</f>
        <v>0</v>
      </c>
      <c r="AZ100" s="11">
        <f>IF(ISNA(VLOOKUP(CONCATENATE($B100,AZ$2,"SINGLE"),'III-SUB'!$V$3:$W$633,2,0)),0,VLOOKUP(CONCATENATE($B100,AZ$2,"SINGLE"),'III-SUB'!$V$3:$W$633,2,0))</f>
        <v>0</v>
      </c>
      <c r="BA100" s="11">
        <f>IF(ISNA(VLOOKUP(CONCATENATE($B100,BA$2,"SINGLE"),'III-SUB'!$V$3:$W$633,2,0)),0,VLOOKUP(CONCATENATE($B100,BA$2,"SINGLE"),'III-SUB'!$V$3:$W$633,2,0))</f>
        <v>0</v>
      </c>
      <c r="BB100" s="11">
        <f>IF(ISNA(VLOOKUP(CONCATENATE($B100,BB$2,"SINGLE"),'III-SUB'!$V$3:$W$633,2,0)),0,VLOOKUP(CONCATENATE($B100,BB$2,"SINGLE"),'III-SUB'!$V$3:$W$633,2,0))</f>
        <v>0</v>
      </c>
      <c r="BC100" s="11">
        <f>IF(ISNA(VLOOKUP(CONCATENATE($B100,BC$2,"SINGLE"),'III-SUB'!$V$3:$W$633,2,0)),0,VLOOKUP(CONCATENATE($B100,BC$2,"SINGLE"),'III-SUB'!$V$3:$W$633,2,0))</f>
        <v>0</v>
      </c>
      <c r="BD100" s="54">
        <f>SUM(AQ100:BC100)</f>
        <v>82.8</v>
      </c>
      <c r="BE100" s="54">
        <f>IF(ISNA(VLOOKUP(CONCATENATE($B100,BE$2,"SINGLE"),VHF!$V$3:$W$627,2,0)),0,VLOOKUP(CONCATENATE($B100,BE$2,"SINGLE"),VHF!$V$3:$W$627,2,0))</f>
        <v>0</v>
      </c>
      <c r="BF100" s="11">
        <f>IF(ISNA(VLOOKUP(CONCATENATE($B100,BF$2,"SINGLE"),UHF!$V$3:$W$612,2,0)),0,VLOOKUP(CONCATENATE($B100,BF$2,"SINGLE"),UHF!$V$3:$W$612,2,0))</f>
        <v>112</v>
      </c>
      <c r="BG100" s="11">
        <f>IF(ISNA(VLOOKUP(CONCATENATE($B100,BG$2,"SINGLE"),UHF!$V$3:$W$612,2,0)),0,VLOOKUP(CONCATENATE($B100,BG$2,"SINGLE"),UHF!$V$3:$W$612,2,0))</f>
        <v>0</v>
      </c>
      <c r="BH100" s="11">
        <f>IF(ISNA(VLOOKUP(CONCATENATE($B100,BH$2,"SINGLE"),UHF!$V$3:$W$612,2,0)),0,VLOOKUP(CONCATENATE($B100,BH$2,"SINGLE"),UHF!$V$3:$W$612,2,0))</f>
        <v>0</v>
      </c>
      <c r="BI100" s="11">
        <f>IF(ISNA(VLOOKUP(CONCATENATE($B100,BI$2,"SINGLE"),UHF!$V$3:$W$612,2,0)),0,VLOOKUP(CONCATENATE($B100,BI$2,"SINGLE"),UHF!$V$3:$W$612,2,0))</f>
        <v>0</v>
      </c>
      <c r="BJ100" s="11">
        <f>IF(ISNA(VLOOKUP(CONCATENATE($B100,BJ$2,"SINGLE"),UHF!$V$3:$W$612,2,0)),0,VLOOKUP(CONCATENATE($B100,BJ$2,"SINGLE"),UHF!$V$3:$W$612,2,0))</f>
        <v>0</v>
      </c>
      <c r="BK100" s="11">
        <f>IF(ISNA(VLOOKUP(CONCATENATE($B100,BK$2,"SINGLE"),UHF!$V$3:$W$612,2,0)),0,VLOOKUP(CONCATENATE($B100,BK$2,"SINGLE"),UHF!$V$3:$W$612,2,0))</f>
        <v>0</v>
      </c>
      <c r="BL100" s="11">
        <f>IF(ISNA(VLOOKUP(CONCATENATE($B100,BL$2,"SINGLE"),UHF!$V$3:$W$612,2,0)),0,VLOOKUP(CONCATENATE($B100,BL$2,"SINGLE"),UHF!$V$3:$W$612,2,0))</f>
        <v>0</v>
      </c>
      <c r="BM100" s="11">
        <f>IF(ISNA(VLOOKUP(CONCATENATE($B100,BM$2,"SINGLE"),UHF!$V$3:$W$612,2,0)),0,VLOOKUP(CONCATENATE($B100,BM$2,"SINGLE"),UHF!$V$3:$W$612,2,0))</f>
        <v>0</v>
      </c>
      <c r="BN100" s="11">
        <f>IF(ISNA(VLOOKUP(CONCATENATE($B100,BN$2,"SINGLE"),UHF!$V$3:$W$612,2,0)),0,VLOOKUP(CONCATENATE($B100,BN$2,"SINGLE"),UHF!$V$3:$W$612,2,0))</f>
        <v>0</v>
      </c>
      <c r="BO100" s="11">
        <f>IF(ISNA(VLOOKUP(CONCATENATE($B100,BO$2,"SINGLE"),UHF!$V$3:$W$612,2,0)),0,VLOOKUP(CONCATENATE($B100,BO$2,"SINGLE"),UHF!$V$3:$W$612,2,0))</f>
        <v>0</v>
      </c>
      <c r="BP100" s="11">
        <f>IF(ISNA(VLOOKUP(CONCATENATE($B100,BP$2,"SINGLE"),UHF!$V$3:$W$612,2,0)),0,VLOOKUP(CONCATENATE($B100,BP$2,"SINGLE"),UHF!$V$3:$W$612,2,0))</f>
        <v>0</v>
      </c>
      <c r="BQ100" s="11">
        <f>IF(ISNA(VLOOKUP(CONCATENATE($B100,BQ$2,"SINGLE"),UHF!$V$3:$W$612,2,0)),0,VLOOKUP(CONCATENATE($B100,BQ$2,"SINGLE"),UHF!$V$3:$W$612,2,0))</f>
        <v>0</v>
      </c>
      <c r="BR100" s="54">
        <f>SUM(BF100:BQ100)</f>
        <v>112</v>
      </c>
      <c r="BS100" s="54">
        <f>IF(ISNA(VLOOKUP(CONCATENATE($B100,BS$2,"SINGLE"),'A1'!$V$3:$W$612,2,0)),0,VLOOKUP(CONCATENATE($B100,BS$2,"SINGLE"),'A1'!$V$3:$W$612,2,0))</f>
        <v>-3.7</v>
      </c>
      <c r="BT100" s="11">
        <f>SUM(C100,Q100,AQ100,BE100,BS100)</f>
        <v>79.099999999999994</v>
      </c>
      <c r="BU100" s="11">
        <f>SUM(D100,R100,AR100,BF100)</f>
        <v>112</v>
      </c>
      <c r="BV100" s="11">
        <f>SUM(E100,S100,AE100,AS100,BG100)</f>
        <v>0</v>
      </c>
      <c r="BW100" s="11">
        <f>SUM(F100,T100,AF100,AT100,BH100)</f>
        <v>0</v>
      </c>
      <c r="BX100" s="11">
        <f>SUM(G100,U100,AG100,AU100,BI100)</f>
        <v>0</v>
      </c>
      <c r="BY100" s="11">
        <f>SUM(H100,V100,AH100,AV100,BJ100)</f>
        <v>0</v>
      </c>
      <c r="BZ100" s="11">
        <f>SUM(I100,W100,AI100,AW100,BK100)</f>
        <v>0</v>
      </c>
      <c r="CA100" s="11">
        <f>SUM(J100,X100,AJ100,AX100,BL100)</f>
        <v>0</v>
      </c>
      <c r="CB100" s="11">
        <f>SUM(K100,Y100,AK100,AY100,BM100)</f>
        <v>0</v>
      </c>
      <c r="CC100" s="11">
        <f>SUM(L100,Z100,AL100,AZ100,BN100)</f>
        <v>0</v>
      </c>
      <c r="CD100" s="11">
        <f>SUM(M100,AA100,AM100,BA100,BO100)</f>
        <v>0</v>
      </c>
      <c r="CE100" s="11">
        <f>SUM(N100,AB100,AN100,BB100,BP100)</f>
        <v>0</v>
      </c>
      <c r="CF100" s="11">
        <f>SUM(O100,AC100,AO100,BC100,BQ100)</f>
        <v>0</v>
      </c>
      <c r="CG100" s="11">
        <f>SUM(BT100:CF100)</f>
        <v>191.1</v>
      </c>
      <c r="CH100" s="11">
        <f>SUM(P100,AD100,AP100,BD100,BE100,BR100,BS100)</f>
        <v>191.10000000000002</v>
      </c>
      <c r="CI100" s="11">
        <f>MIN(P100,AD100,AP100,BD100,BE100,BR100,BS100)</f>
        <v>-3.7</v>
      </c>
      <c r="CJ100" s="51">
        <f>SUM(CH100-CI100)</f>
        <v>194.8</v>
      </c>
    </row>
    <row r="101" spans="1:88" x14ac:dyDescent="0.2">
      <c r="A101" s="21" t="str">
        <f t="shared" si="0"/>
        <v>99.</v>
      </c>
      <c r="B101" s="8" t="str">
        <f>'Seznam-SO'!A231</f>
        <v>OK1ARO</v>
      </c>
      <c r="C101" s="11">
        <f>IF(ISNA(VLOOKUP(CONCATENATE($B101,C$2,"SINGLE"),'I-SUB'!$V$3:$W$624,2,0)),0,VLOOKUP(CONCATENATE($B101,C$2,"SINGLE"),'I-SUB'!$V$3:$W$624,2,0))</f>
        <v>36</v>
      </c>
      <c r="D101" s="11">
        <f>IF(ISNA(VLOOKUP(CONCATENATE($B101,D$2,"SINGLE"),'I-SUB'!$V$3:$W$624,2,0)),0,VLOOKUP(CONCATENATE($B101,D$2,"SINGLE"),'I-SUB'!$V$3:$W$624,2,0))</f>
        <v>0</v>
      </c>
      <c r="E101" s="11">
        <f>IF(ISNA(VLOOKUP(CONCATENATE($B101,E$2,"SINGLE"),'I-SUB'!$V$3:$W$624,2,0)),0,VLOOKUP(CONCATENATE($B101,E$2,"SINGLE"),'I-SUB'!$V$3:$W$624,2,0))</f>
        <v>0</v>
      </c>
      <c r="F101" s="11">
        <f>IF(ISNA(VLOOKUP(CONCATENATE($B101,F$2,"SINGLE"),'I-SUB'!$V$3:$W$624,2,0)),0,VLOOKUP(CONCATENATE($B101,F$2,"SINGLE"),'I-SUB'!$V$3:$W$624,2,0))</f>
        <v>0</v>
      </c>
      <c r="G101" s="11">
        <f>IF(ISNA(VLOOKUP(CONCATENATE($B101,G$2,"SINGLE"),'I-SUB'!$V$3:$W$624,2,0)),0,VLOOKUP(CONCATENATE($B101,G$2,"SINGLE"),'I-SUB'!$V$3:$W$624,2,0))</f>
        <v>0</v>
      </c>
      <c r="H101" s="11">
        <f>IF(ISNA(VLOOKUP(CONCATENATE($B101,H$2,"SINGLE"),'I-SUB'!$V$3:$W$624,2,0)),0,VLOOKUP(CONCATENATE($B101,H$2,"SINGLE"),'I-SUB'!$V$3:$W$624,2,0))</f>
        <v>0</v>
      </c>
      <c r="I101" s="11">
        <f>IF(ISNA(VLOOKUP(CONCATENATE($B101,I$2,"SINGLE"),'I-SUB'!$V$3:$W$624,2,0)),0,VLOOKUP(CONCATENATE($B101,I$2,"SINGLE"),'I-SUB'!$V$3:$W$624,2,0))</f>
        <v>0</v>
      </c>
      <c r="J101" s="11">
        <f>IF(ISNA(VLOOKUP(CONCATENATE($B101,J$2,"SINGLE"),'I-SUB'!$V$3:$W$624,2,0)),0,VLOOKUP(CONCATENATE($B101,J$2,"SINGLE"),'I-SUB'!$V$3:$W$624,2,0))</f>
        <v>0</v>
      </c>
      <c r="K101" s="11">
        <f>IF(ISNA(VLOOKUP(CONCATENATE($B101,K$2,"SINGLE"),'I-SUB'!$V$3:$W$624,2,0)),0,VLOOKUP(CONCATENATE($B101,K$2,"SINGLE"),'I-SUB'!$V$3:$W$624,2,0))</f>
        <v>0</v>
      </c>
      <c r="L101" s="11">
        <f>IF(ISNA(VLOOKUP(CONCATENATE($B101,L$2,"SINGLE"),'I-SUB'!$V$3:$W$624,2,0)),0,VLOOKUP(CONCATENATE($B101,L$2,"SINGLE"),'I-SUB'!$V$3:$W$624,2,0))</f>
        <v>0</v>
      </c>
      <c r="M101" s="11">
        <f>IF(ISNA(VLOOKUP(CONCATENATE($B101,M$2,"SINGLE"),'I-SUB'!$V$3:$W$624,2,0)),0,VLOOKUP(CONCATENATE($B101,M$2,"SINGLE"),'I-SUB'!$V$3:$W$624,2,0))</f>
        <v>0</v>
      </c>
      <c r="N101" s="11">
        <f>IF(ISNA(VLOOKUP(CONCATENATE($B101,N$2,"SINGLE"),'I-SUB'!$V$3:$W$624,2,0)),0,VLOOKUP(CONCATENATE($B101,N$2,"SINGLE"),'I-SUB'!$V$3:$W$624,2,0))</f>
        <v>0</v>
      </c>
      <c r="O101" s="11">
        <f>IF(ISNA(VLOOKUP(CONCATENATE($B101,O$2,"SINGLE"),'I-SUB'!$V$3:$W$624,2,0)),0,VLOOKUP(CONCATENATE($B101,O$2,"SINGLE"),'I-SUB'!$V$3:$W$624,2,0))</f>
        <v>0</v>
      </c>
      <c r="P101" s="54">
        <f>SUM(C101:O101)</f>
        <v>36</v>
      </c>
      <c r="Q101" s="11">
        <f>IF(ISNA(VLOOKUP(CONCATENATE($B101,Q$2,"SINGLE"),'II-SUB'!$V$3:$W$630,2,0)),0,VLOOKUP(CONCATENATE($B101,Q$2,"SINGLE"),'II-SUB'!$V$3:$W$630,2,0))</f>
        <v>0</v>
      </c>
      <c r="R101" s="11">
        <f>IF(ISNA(VLOOKUP(CONCATENATE($B101,R$2,"SINGLE"),'II-SUB'!$V$3:$W$630,2,0)),0,VLOOKUP(CONCATENATE($B101,R$2,"SINGLE"),'II-SUB'!$V$3:$W$630,2,0))</f>
        <v>28.4</v>
      </c>
      <c r="S101" s="11">
        <f>IF(ISNA(VLOOKUP(CONCATENATE($B101,S$2,"SINGLE"),'II-SUB'!$V$3:$W$630,2,0)),0,VLOOKUP(CONCATENATE($B101,S$2,"SINGLE"),'II-SUB'!$V$3:$W$630,2,0))</f>
        <v>0</v>
      </c>
      <c r="T101" s="11">
        <f>IF(ISNA(VLOOKUP(CONCATENATE($B101,T$2,"SINGLE"),'II-SUB'!$V$3:$W$630,2,0)),0,VLOOKUP(CONCATENATE($B101,T$2,"SINGLE"),'II-SUB'!$V$3:$W$630,2,0))</f>
        <v>0</v>
      </c>
      <c r="U101" s="11">
        <f>IF(ISNA(VLOOKUP(CONCATENATE($B101,U$2,"SINGLE"),'II-SUB'!$V$3:$W$630,2,0)),0,VLOOKUP(CONCATENATE($B101,U$2,"SINGLE"),'II-SUB'!$V$3:$W$630,2,0))</f>
        <v>0</v>
      </c>
      <c r="V101" s="11">
        <f>IF(ISNA(VLOOKUP(CONCATENATE($B101,V$2,"SINGLE"),'II-SUB'!$V$3:$W$630,2,0)),0,VLOOKUP(CONCATENATE($B101,V$2,"SINGLE"),'II-SUB'!$V$3:$W$630,2,0))</f>
        <v>0</v>
      </c>
      <c r="W101" s="11">
        <f>IF(ISNA(VLOOKUP(CONCATENATE($B101,W$2,"SINGLE"),'II-SUB'!$V$3:$W$630,2,0)),0,VLOOKUP(CONCATENATE($B101,W$2,"SINGLE"),'II-SUB'!$V$3:$W$630,2,0))</f>
        <v>0</v>
      </c>
      <c r="X101" s="11">
        <f>IF(ISNA(VLOOKUP(CONCATENATE($B101,X$2,"SINGLE"),'II-SUB'!$V$3:$W$630,2,0)),0,VLOOKUP(CONCATENATE($B101,X$2,"SINGLE"),'II-SUB'!$V$3:$W$630,2,0))</f>
        <v>0</v>
      </c>
      <c r="Y101" s="11">
        <f>IF(ISNA(VLOOKUP(CONCATENATE($B101,Y$2,"SINGLE"),'II-SUB'!$V$3:$W$630,2,0)),0,VLOOKUP(CONCATENATE($B101,Y$2,"SINGLE"),'II-SUB'!$V$3:$W$630,2,0))</f>
        <v>0</v>
      </c>
      <c r="Z101" s="11">
        <f>IF(ISNA(VLOOKUP(CONCATENATE($B101,Z$2,"SINGLE"),'II-SUB'!$V$3:$W$630,2,0)),0,VLOOKUP(CONCATENATE($B101,Z$2,"SINGLE"),'II-SUB'!$V$3:$W$630,2,0))</f>
        <v>0</v>
      </c>
      <c r="AA101" s="11">
        <f>IF(ISNA(VLOOKUP(CONCATENATE($B101,AA$2,"SINGLE"),'II-SUB'!$V$3:$W$630,2,0)),0,VLOOKUP(CONCATENATE($B101,AA$2,"SINGLE"),'II-SUB'!$V$3:$W$630,2,0))</f>
        <v>0</v>
      </c>
      <c r="AB101" s="11">
        <f>IF(ISNA(VLOOKUP(CONCATENATE($B101,AB$2,"SINGLE"),'II-SUB'!$V$3:$W$630,2,0)),0,VLOOKUP(CONCATENATE($B101,AB$2,"SINGLE"),'II-SUB'!$V$3:$W$630,2,0))</f>
        <v>0</v>
      </c>
      <c r="AC101" s="11">
        <f>IF(ISNA(VLOOKUP(CONCATENATE($B101,AC$2,"SINGLE"),'II-SUB'!$V$3:$W$630,2,0)),0,VLOOKUP(CONCATENATE($B101,AC$2,"SINGLE"),'II-SUB'!$V$3:$W$630,2,0))</f>
        <v>0</v>
      </c>
      <c r="AD101" s="54">
        <f>SUM(Q101:AC101)</f>
        <v>28.4</v>
      </c>
      <c r="AE101" s="11">
        <f>IF(ISNA(VLOOKUP(CONCATENATE($B101,AE$2,"SINGLE"),MW!$V$3:$W$600,2,0)),0,VLOOKUP(CONCATENATE($B101,AE$2,"SINGLE"),MW!$V$3:$W$600,2,0))</f>
        <v>0</v>
      </c>
      <c r="AF101" s="11">
        <f>IF(ISNA(VLOOKUP(CONCATENATE($B101,AF$2,"SINGLE"),MW!$V$3:$W$600,2,0)),0,VLOOKUP(CONCATENATE($B101,AF$2,"SINGLE"),MW!$V$3:$W$600,2,0))</f>
        <v>0</v>
      </c>
      <c r="AG101" s="11">
        <f>IF(ISNA(VLOOKUP(CONCATENATE($B101,AG$2,"SINGLE"),MW!$V$3:$W$600,2,0)),0,VLOOKUP(CONCATENATE($B101,AG$2,"SINGLE"),MW!$V$3:$W$600,2,0))</f>
        <v>0</v>
      </c>
      <c r="AH101" s="11">
        <f>IF(ISNA(VLOOKUP(CONCATENATE($B101,AH$2,"SINGLE"),MW!$V$3:$W$600,2,0)),0,VLOOKUP(CONCATENATE($B101,AH$2,"SINGLE"),MW!$V$3:$W$600,2,0))</f>
        <v>0</v>
      </c>
      <c r="AI101" s="11">
        <f>IF(ISNA(VLOOKUP(CONCATENATE($B101,AI$2,"SINGLE"),MW!$V$3:$W$600,2,0)),0,VLOOKUP(CONCATENATE($B101,AI$2,"SINGLE"),MW!$V$3:$W$600,2,0))</f>
        <v>0</v>
      </c>
      <c r="AJ101" s="11">
        <f>IF(ISNA(VLOOKUP(CONCATENATE($B101,AJ$2,"SINGLE"),MW!$V$3:$W$600,2,0)),0,VLOOKUP(CONCATENATE($B101,AJ$2,"SINGLE"),MW!$V$3:$W$600,2,0))</f>
        <v>0</v>
      </c>
      <c r="AK101" s="11">
        <f>IF(ISNA(VLOOKUP(CONCATENATE($B101,AK$2,"SINGLE"),MW!$V$3:$W$600,2,0)),0,VLOOKUP(CONCATENATE($B101,AK$2,"SINGLE"),MW!$V$3:$W$600,2,0))</f>
        <v>0</v>
      </c>
      <c r="AL101" s="11">
        <f>IF(ISNA(VLOOKUP(CONCATENATE($B101,AL$2,"SINGLE"),MW!$V$3:$W$600,2,0)),0,VLOOKUP(CONCATENATE($B101,AL$2,"SINGLE"),MW!$V$3:$W$600,2,0))</f>
        <v>0</v>
      </c>
      <c r="AM101" s="11">
        <f>IF(ISNA(VLOOKUP(CONCATENATE($B101,AM$2,"SINGLE"),MW!$V$3:$W$600,2,0)),0,VLOOKUP(CONCATENATE($B101,AM$2,"SINGLE"),MW!$V$3:$W$600,2,0))</f>
        <v>0</v>
      </c>
      <c r="AN101" s="11">
        <f>IF(ISNA(VLOOKUP(CONCATENATE($B101,AN$2,"SINGLE"),MW!$V$3:$W$600,2,0)),0,VLOOKUP(CONCATENATE($B101,AN$2,"SINGLE"),MW!$V$3:$W$600,2,0))</f>
        <v>0</v>
      </c>
      <c r="AO101" s="11">
        <f>IF(ISNA(VLOOKUP(CONCATENATE($B101,AO$2,"SINGLE"),MW!$V$3:$W$600,2,0)),0,VLOOKUP(CONCATENATE($B101,AO$2,"SINGLE"),MW!$V$3:$W$600,2,0))</f>
        <v>0</v>
      </c>
      <c r="AP101" s="54">
        <f>SUM(AE101:AO101)</f>
        <v>0</v>
      </c>
      <c r="AQ101" s="11">
        <f>IF(ISNA(VLOOKUP(CONCATENATE($B101,AQ$2,"SINGLE"),'III-SUB'!$V$3:$W$633,2,0)),0,VLOOKUP(CONCATENATE($B101,AQ$2,"SINGLE"),'III-SUB'!$V$3:$W$633,2,0))</f>
        <v>71.3</v>
      </c>
      <c r="AR101" s="11">
        <f>IF(ISNA(VLOOKUP(CONCATENATE($B101,AR$2,"SINGLE"),'III-SUB'!$V$3:$W$633,2,0)),0,VLOOKUP(CONCATENATE($B101,AR$2,"SINGLE"),'III-SUB'!$V$3:$W$633,2,0))</f>
        <v>0</v>
      </c>
      <c r="AS101" s="11">
        <f>IF(ISNA(VLOOKUP(CONCATENATE($B101,AS$2,"SINGLE"),'III-SUB'!$V$3:$W$633,2,0)),0,VLOOKUP(CONCATENATE($B101,AS$2,"SINGLE"),'III-SUB'!$V$3:$W$633,2,0))</f>
        <v>0</v>
      </c>
      <c r="AT101" s="11">
        <f>IF(ISNA(VLOOKUP(CONCATENATE($B101,AT$2,"SINGLE"),'III-SUB'!$V$3:$W$633,2,0)),0,VLOOKUP(CONCATENATE($B101,AT$2,"SINGLE"),'III-SUB'!$V$3:$W$633,2,0))</f>
        <v>0</v>
      </c>
      <c r="AU101" s="11">
        <f>IF(ISNA(VLOOKUP(CONCATENATE($B101,AU$2,"SINGLE"),'III-SUB'!$V$3:$W$633,2,0)),0,VLOOKUP(CONCATENATE($B101,AU$2,"SINGLE"),'III-SUB'!$V$3:$W$633,2,0))</f>
        <v>0</v>
      </c>
      <c r="AV101" s="11">
        <f>IF(ISNA(VLOOKUP(CONCATENATE($B101,AV$2,"SINGLE"),'III-SUB'!$V$3:$W$633,2,0)),0,VLOOKUP(CONCATENATE($B101,AV$2,"SINGLE"),'III-SUB'!$V$3:$W$633,2,0))</f>
        <v>0</v>
      </c>
      <c r="AW101" s="11">
        <f>IF(ISNA(VLOOKUP(CONCATENATE($B101,AW$2,"SINGLE"),'III-SUB'!$V$3:$W$633,2,0)),0,VLOOKUP(CONCATENATE($B101,AW$2,"SINGLE"),'III-SUB'!$V$3:$W$633,2,0))</f>
        <v>0</v>
      </c>
      <c r="AX101" s="11">
        <f>IF(ISNA(VLOOKUP(CONCATENATE($B101,AX$2,"SINGLE"),'III-SUB'!$V$3:$W$633,2,0)),0,VLOOKUP(CONCATENATE($B101,AX$2,"SINGLE"),'III-SUB'!$V$3:$W$633,2,0))</f>
        <v>0</v>
      </c>
      <c r="AY101" s="11">
        <f>IF(ISNA(VLOOKUP(CONCATENATE($B101,AY$2,"SINGLE"),'III-SUB'!$V$3:$W$633,2,0)),0,VLOOKUP(CONCATENATE($B101,AY$2,"SINGLE"),'III-SUB'!$V$3:$W$633,2,0))</f>
        <v>0</v>
      </c>
      <c r="AZ101" s="11">
        <f>IF(ISNA(VLOOKUP(CONCATENATE($B101,AZ$2,"SINGLE"),'III-SUB'!$V$3:$W$633,2,0)),0,VLOOKUP(CONCATENATE($B101,AZ$2,"SINGLE"),'III-SUB'!$V$3:$W$633,2,0))</f>
        <v>0</v>
      </c>
      <c r="BA101" s="11">
        <f>IF(ISNA(VLOOKUP(CONCATENATE($B101,BA$2,"SINGLE"),'III-SUB'!$V$3:$W$633,2,0)),0,VLOOKUP(CONCATENATE($B101,BA$2,"SINGLE"),'III-SUB'!$V$3:$W$633,2,0))</f>
        <v>0</v>
      </c>
      <c r="BB101" s="11">
        <f>IF(ISNA(VLOOKUP(CONCATENATE($B101,BB$2,"SINGLE"),'III-SUB'!$V$3:$W$633,2,0)),0,VLOOKUP(CONCATENATE($B101,BB$2,"SINGLE"),'III-SUB'!$V$3:$W$633,2,0))</f>
        <v>0</v>
      </c>
      <c r="BC101" s="11">
        <f>IF(ISNA(VLOOKUP(CONCATENATE($B101,BC$2,"SINGLE"),'III-SUB'!$V$3:$W$633,2,0)),0,VLOOKUP(CONCATENATE($B101,BC$2,"SINGLE"),'III-SUB'!$V$3:$W$633,2,0))</f>
        <v>0</v>
      </c>
      <c r="BD101" s="54">
        <f>SUM(AQ101:BC101)</f>
        <v>71.3</v>
      </c>
      <c r="BE101" s="54">
        <f>IF(ISNA(VLOOKUP(CONCATENATE($B101,BE$2,"SINGLE"),VHF!$V$3:$W$627,2,0)),0,VLOOKUP(CONCATENATE($B101,BE$2,"SINGLE"),VHF!$V$3:$W$627,2,0))</f>
        <v>47.7</v>
      </c>
      <c r="BF101" s="11">
        <f>IF(ISNA(VLOOKUP(CONCATENATE($B101,BF$2,"SINGLE"),UHF!$V$3:$W$612,2,0)),0,VLOOKUP(CONCATENATE($B101,BF$2,"SINGLE"),UHF!$V$3:$W$612,2,0))</f>
        <v>0</v>
      </c>
      <c r="BG101" s="11">
        <f>IF(ISNA(VLOOKUP(CONCATENATE($B101,BG$2,"SINGLE"),UHF!$V$3:$W$612,2,0)),0,VLOOKUP(CONCATENATE($B101,BG$2,"SINGLE"),UHF!$V$3:$W$612,2,0))</f>
        <v>0</v>
      </c>
      <c r="BH101" s="11">
        <f>IF(ISNA(VLOOKUP(CONCATENATE($B101,BH$2,"SINGLE"),UHF!$V$3:$W$612,2,0)),0,VLOOKUP(CONCATENATE($B101,BH$2,"SINGLE"),UHF!$V$3:$W$612,2,0))</f>
        <v>0</v>
      </c>
      <c r="BI101" s="11">
        <f>IF(ISNA(VLOOKUP(CONCATENATE($B101,BI$2,"SINGLE"),UHF!$V$3:$W$612,2,0)),0,VLOOKUP(CONCATENATE($B101,BI$2,"SINGLE"),UHF!$V$3:$W$612,2,0))</f>
        <v>0</v>
      </c>
      <c r="BJ101" s="11">
        <f>IF(ISNA(VLOOKUP(CONCATENATE($B101,BJ$2,"SINGLE"),UHF!$V$3:$W$612,2,0)),0,VLOOKUP(CONCATENATE($B101,BJ$2,"SINGLE"),UHF!$V$3:$W$612,2,0))</f>
        <v>0</v>
      </c>
      <c r="BK101" s="11">
        <f>IF(ISNA(VLOOKUP(CONCATENATE($B101,BK$2,"SINGLE"),UHF!$V$3:$W$612,2,0)),0,VLOOKUP(CONCATENATE($B101,BK$2,"SINGLE"),UHF!$V$3:$W$612,2,0))</f>
        <v>0</v>
      </c>
      <c r="BL101" s="11">
        <f>IF(ISNA(VLOOKUP(CONCATENATE($B101,BL$2,"SINGLE"),UHF!$V$3:$W$612,2,0)),0,VLOOKUP(CONCATENATE($B101,BL$2,"SINGLE"),UHF!$V$3:$W$612,2,0))</f>
        <v>0</v>
      </c>
      <c r="BM101" s="11">
        <f>IF(ISNA(VLOOKUP(CONCATENATE($B101,BM$2,"SINGLE"),UHF!$V$3:$W$612,2,0)),0,VLOOKUP(CONCATENATE($B101,BM$2,"SINGLE"),UHF!$V$3:$W$612,2,0))</f>
        <v>0</v>
      </c>
      <c r="BN101" s="11">
        <f>IF(ISNA(VLOOKUP(CONCATENATE($B101,BN$2,"SINGLE"),UHF!$V$3:$W$612,2,0)),0,VLOOKUP(CONCATENATE($B101,BN$2,"SINGLE"),UHF!$V$3:$W$612,2,0))</f>
        <v>0</v>
      </c>
      <c r="BO101" s="11">
        <f>IF(ISNA(VLOOKUP(CONCATENATE($B101,BO$2,"SINGLE"),UHF!$V$3:$W$612,2,0)),0,VLOOKUP(CONCATENATE($B101,BO$2,"SINGLE"),UHF!$V$3:$W$612,2,0))</f>
        <v>0</v>
      </c>
      <c r="BP101" s="11">
        <f>IF(ISNA(VLOOKUP(CONCATENATE($B101,BP$2,"SINGLE"),UHF!$V$3:$W$612,2,0)),0,VLOOKUP(CONCATENATE($B101,BP$2,"SINGLE"),UHF!$V$3:$W$612,2,0))</f>
        <v>0</v>
      </c>
      <c r="BQ101" s="11">
        <f>IF(ISNA(VLOOKUP(CONCATENATE($B101,BQ$2,"SINGLE"),UHF!$V$3:$W$612,2,0)),0,VLOOKUP(CONCATENATE($B101,BQ$2,"SINGLE"),UHF!$V$3:$W$612,2,0))</f>
        <v>0</v>
      </c>
      <c r="BR101" s="54">
        <f>SUM(BF101:BQ101)</f>
        <v>0</v>
      </c>
      <c r="BS101" s="54">
        <f>IF(ISNA(VLOOKUP(CONCATENATE($B101,BS$2,"SINGLE"),'A1'!$V$3:$W$612,2,0)),0,VLOOKUP(CONCATENATE($B101,BS$2,"SINGLE"),'A1'!$V$3:$W$612,2,0))</f>
        <v>11.1</v>
      </c>
      <c r="BT101" s="11">
        <f>SUM(C101,Q101,AQ101,BE101,BS101)</f>
        <v>166.1</v>
      </c>
      <c r="BU101" s="11">
        <f>SUM(D101,R101,AR101,BF101)</f>
        <v>28.4</v>
      </c>
      <c r="BV101" s="11">
        <f>SUM(E101,S101,AE101,AS101,BG101)</f>
        <v>0</v>
      </c>
      <c r="BW101" s="11">
        <f>SUM(F101,T101,AF101,AT101,BH101)</f>
        <v>0</v>
      </c>
      <c r="BX101" s="11">
        <f>SUM(G101,U101,AG101,AU101,BI101)</f>
        <v>0</v>
      </c>
      <c r="BY101" s="11">
        <f>SUM(H101,V101,AH101,AV101,BJ101)</f>
        <v>0</v>
      </c>
      <c r="BZ101" s="11">
        <f>SUM(I101,W101,AI101,AW101,BK101)</f>
        <v>0</v>
      </c>
      <c r="CA101" s="11">
        <f>SUM(J101,X101,AJ101,AX101,BL101)</f>
        <v>0</v>
      </c>
      <c r="CB101" s="11">
        <f>SUM(K101,Y101,AK101,AY101,BM101)</f>
        <v>0</v>
      </c>
      <c r="CC101" s="11">
        <f>SUM(L101,Z101,AL101,AZ101,BN101)</f>
        <v>0</v>
      </c>
      <c r="CD101" s="11">
        <f>SUM(M101,AA101,AM101,BA101,BO101)</f>
        <v>0</v>
      </c>
      <c r="CE101" s="11">
        <f>SUM(N101,AB101,AN101,BB101,BP101)</f>
        <v>0</v>
      </c>
      <c r="CF101" s="11">
        <f>SUM(O101,AC101,AO101,BC101,BQ101)</f>
        <v>0</v>
      </c>
      <c r="CG101" s="11">
        <f>SUM(BT101:CF101)</f>
        <v>194.5</v>
      </c>
      <c r="CH101" s="11">
        <f>SUM(P101,AD101,AP101,BD101,BE101,BR101,BS101)</f>
        <v>194.49999999999997</v>
      </c>
      <c r="CI101" s="11">
        <f>MIN(P101,AD101,AP101,BD101,BE101,BR101,BS101)</f>
        <v>0</v>
      </c>
      <c r="CJ101" s="51">
        <f>SUM(CH101-CI101)</f>
        <v>194.49999999999997</v>
      </c>
    </row>
    <row r="102" spans="1:88" x14ac:dyDescent="0.2">
      <c r="A102" s="21" t="str">
        <f t="shared" si="0"/>
        <v>100.</v>
      </c>
      <c r="B102" s="8" t="str">
        <f>'Seznam-SO'!A32</f>
        <v>OK4X</v>
      </c>
      <c r="C102" s="11">
        <f>IF(ISNA(VLOOKUP(CONCATENATE($B102,C$2,"SINGLE"),'I-SUB'!$V$3:$W$624,2,0)),0,VLOOKUP(CONCATENATE($B102,C$2,"SINGLE"),'I-SUB'!$V$3:$W$624,2,0))</f>
        <v>0</v>
      </c>
      <c r="D102" s="11">
        <f>IF(ISNA(VLOOKUP(CONCATENATE($B102,D$2,"SINGLE"),'I-SUB'!$V$3:$W$624,2,0)),0,VLOOKUP(CONCATENATE($B102,D$2,"SINGLE"),'I-SUB'!$V$3:$W$624,2,0))</f>
        <v>0</v>
      </c>
      <c r="E102" s="11">
        <f>IF(ISNA(VLOOKUP(CONCATENATE($B102,E$2,"SINGLE"),'I-SUB'!$V$3:$W$624,2,0)),0,VLOOKUP(CONCATENATE($B102,E$2,"SINGLE"),'I-SUB'!$V$3:$W$624,2,0))</f>
        <v>0</v>
      </c>
      <c r="F102" s="11">
        <f>IF(ISNA(VLOOKUP(CONCATENATE($B102,F$2,"SINGLE"),'I-SUB'!$V$3:$W$624,2,0)),0,VLOOKUP(CONCATENATE($B102,F$2,"SINGLE"),'I-SUB'!$V$3:$W$624,2,0))</f>
        <v>0</v>
      </c>
      <c r="G102" s="11">
        <f>IF(ISNA(VLOOKUP(CONCATENATE($B102,G$2,"SINGLE"),'I-SUB'!$V$3:$W$624,2,0)),0,VLOOKUP(CONCATENATE($B102,G$2,"SINGLE"),'I-SUB'!$V$3:$W$624,2,0))</f>
        <v>0</v>
      </c>
      <c r="H102" s="11">
        <f>IF(ISNA(VLOOKUP(CONCATENATE($B102,H$2,"SINGLE"),'I-SUB'!$V$3:$W$624,2,0)),0,VLOOKUP(CONCATENATE($B102,H$2,"SINGLE"),'I-SUB'!$V$3:$W$624,2,0))</f>
        <v>0</v>
      </c>
      <c r="I102" s="11">
        <f>IF(ISNA(VLOOKUP(CONCATENATE($B102,I$2,"SINGLE"),'I-SUB'!$V$3:$W$624,2,0)),0,VLOOKUP(CONCATENATE($B102,I$2,"SINGLE"),'I-SUB'!$V$3:$W$624,2,0))</f>
        <v>0</v>
      </c>
      <c r="J102" s="11">
        <f>IF(ISNA(VLOOKUP(CONCATENATE($B102,J$2,"SINGLE"),'I-SUB'!$V$3:$W$624,2,0)),0,VLOOKUP(CONCATENATE($B102,J$2,"SINGLE"),'I-SUB'!$V$3:$W$624,2,0))</f>
        <v>0</v>
      </c>
      <c r="K102" s="11">
        <f>IF(ISNA(VLOOKUP(CONCATENATE($B102,K$2,"SINGLE"),'I-SUB'!$V$3:$W$624,2,0)),0,VLOOKUP(CONCATENATE($B102,K$2,"SINGLE"),'I-SUB'!$V$3:$W$624,2,0))</f>
        <v>0</v>
      </c>
      <c r="L102" s="11">
        <f>IF(ISNA(VLOOKUP(CONCATENATE($B102,L$2,"SINGLE"),'I-SUB'!$V$3:$W$624,2,0)),0,VLOOKUP(CONCATENATE($B102,L$2,"SINGLE"),'I-SUB'!$V$3:$W$624,2,0))</f>
        <v>0</v>
      </c>
      <c r="M102" s="11">
        <f>IF(ISNA(VLOOKUP(CONCATENATE($B102,M$2,"SINGLE"),'I-SUB'!$V$3:$W$624,2,0)),0,VLOOKUP(CONCATENATE($B102,M$2,"SINGLE"),'I-SUB'!$V$3:$W$624,2,0))</f>
        <v>0</v>
      </c>
      <c r="N102" s="11">
        <f>IF(ISNA(VLOOKUP(CONCATENATE($B102,N$2,"SINGLE"),'I-SUB'!$V$3:$W$624,2,0)),0,VLOOKUP(CONCATENATE($B102,N$2,"SINGLE"),'I-SUB'!$V$3:$W$624,2,0))</f>
        <v>0</v>
      </c>
      <c r="O102" s="11">
        <f>IF(ISNA(VLOOKUP(CONCATENATE($B102,O$2,"SINGLE"),'I-SUB'!$V$3:$W$624,2,0)),0,VLOOKUP(CONCATENATE($B102,O$2,"SINGLE"),'I-SUB'!$V$3:$W$624,2,0))</f>
        <v>0</v>
      </c>
      <c r="P102" s="54">
        <f>SUM(C102:O102)</f>
        <v>0</v>
      </c>
      <c r="Q102" s="11">
        <f>IF(ISNA(VLOOKUP(CONCATENATE($B102,Q$2,"SINGLE"),'II-SUB'!$V$3:$W$630,2,0)),0,VLOOKUP(CONCATENATE($B102,Q$2,"SINGLE"),'II-SUB'!$V$3:$W$630,2,0))</f>
        <v>59.3</v>
      </c>
      <c r="R102" s="11">
        <f>IF(ISNA(VLOOKUP(CONCATENATE($B102,R$2,"SINGLE"),'II-SUB'!$V$3:$W$630,2,0)),0,VLOOKUP(CONCATENATE($B102,R$2,"SINGLE"),'II-SUB'!$V$3:$W$630,2,0))</f>
        <v>45.4</v>
      </c>
      <c r="S102" s="11">
        <f>IF(ISNA(VLOOKUP(CONCATENATE($B102,S$2,"SINGLE"),'II-SUB'!$V$3:$W$630,2,0)),0,VLOOKUP(CONCATENATE($B102,S$2,"SINGLE"),'II-SUB'!$V$3:$W$630,2,0))</f>
        <v>0</v>
      </c>
      <c r="T102" s="11">
        <f>IF(ISNA(VLOOKUP(CONCATENATE($B102,T$2,"SINGLE"),'II-SUB'!$V$3:$W$630,2,0)),0,VLOOKUP(CONCATENATE($B102,T$2,"SINGLE"),'II-SUB'!$V$3:$W$630,2,0))</f>
        <v>0</v>
      </c>
      <c r="U102" s="11">
        <f>IF(ISNA(VLOOKUP(CONCATENATE($B102,U$2,"SINGLE"),'II-SUB'!$V$3:$W$630,2,0)),0,VLOOKUP(CONCATENATE($B102,U$2,"SINGLE"),'II-SUB'!$V$3:$W$630,2,0))</f>
        <v>0</v>
      </c>
      <c r="V102" s="11">
        <f>IF(ISNA(VLOOKUP(CONCATENATE($B102,V$2,"SINGLE"),'II-SUB'!$V$3:$W$630,2,0)),0,VLOOKUP(CONCATENATE($B102,V$2,"SINGLE"),'II-SUB'!$V$3:$W$630,2,0))</f>
        <v>0</v>
      </c>
      <c r="W102" s="11">
        <f>IF(ISNA(VLOOKUP(CONCATENATE($B102,W$2,"SINGLE"),'II-SUB'!$V$3:$W$630,2,0)),0,VLOOKUP(CONCATENATE($B102,W$2,"SINGLE"),'II-SUB'!$V$3:$W$630,2,0))</f>
        <v>0</v>
      </c>
      <c r="X102" s="11">
        <f>IF(ISNA(VLOOKUP(CONCATENATE($B102,X$2,"SINGLE"),'II-SUB'!$V$3:$W$630,2,0)),0,VLOOKUP(CONCATENATE($B102,X$2,"SINGLE"),'II-SUB'!$V$3:$W$630,2,0))</f>
        <v>0</v>
      </c>
      <c r="Y102" s="11">
        <f>IF(ISNA(VLOOKUP(CONCATENATE($B102,Y$2,"SINGLE"),'II-SUB'!$V$3:$W$630,2,0)),0,VLOOKUP(CONCATENATE($B102,Y$2,"SINGLE"),'II-SUB'!$V$3:$W$630,2,0))</f>
        <v>0</v>
      </c>
      <c r="Z102" s="11">
        <f>IF(ISNA(VLOOKUP(CONCATENATE($B102,Z$2,"SINGLE"),'II-SUB'!$V$3:$W$630,2,0)),0,VLOOKUP(CONCATENATE($B102,Z$2,"SINGLE"),'II-SUB'!$V$3:$W$630,2,0))</f>
        <v>0</v>
      </c>
      <c r="AA102" s="11">
        <f>IF(ISNA(VLOOKUP(CONCATENATE($B102,AA$2,"SINGLE"),'II-SUB'!$V$3:$W$630,2,0)),0,VLOOKUP(CONCATENATE($B102,AA$2,"SINGLE"),'II-SUB'!$V$3:$W$630,2,0))</f>
        <v>0</v>
      </c>
      <c r="AB102" s="11">
        <f>IF(ISNA(VLOOKUP(CONCATENATE($B102,AB$2,"SINGLE"),'II-SUB'!$V$3:$W$630,2,0)),0,VLOOKUP(CONCATENATE($B102,AB$2,"SINGLE"),'II-SUB'!$V$3:$W$630,2,0))</f>
        <v>0</v>
      </c>
      <c r="AC102" s="11">
        <f>IF(ISNA(VLOOKUP(CONCATENATE($B102,AC$2,"SINGLE"),'II-SUB'!$V$3:$W$630,2,0)),0,VLOOKUP(CONCATENATE($B102,AC$2,"SINGLE"),'II-SUB'!$V$3:$W$630,2,0))</f>
        <v>0</v>
      </c>
      <c r="AD102" s="54">
        <f>SUM(Q102:AC102)</f>
        <v>104.69999999999999</v>
      </c>
      <c r="AE102" s="11">
        <f>IF(ISNA(VLOOKUP(CONCATENATE($B102,AE$2,"SINGLE"),MW!$V$3:$W$600,2,0)),0,VLOOKUP(CONCATENATE($B102,AE$2,"SINGLE"),MW!$V$3:$W$600,2,0))</f>
        <v>0</v>
      </c>
      <c r="AF102" s="11">
        <f>IF(ISNA(VLOOKUP(CONCATENATE($B102,AF$2,"SINGLE"),MW!$V$3:$W$600,2,0)),0,VLOOKUP(CONCATENATE($B102,AF$2,"SINGLE"),MW!$V$3:$W$600,2,0))</f>
        <v>0</v>
      </c>
      <c r="AG102" s="11">
        <f>IF(ISNA(VLOOKUP(CONCATENATE($B102,AG$2,"SINGLE"),MW!$V$3:$W$600,2,0)),0,VLOOKUP(CONCATENATE($B102,AG$2,"SINGLE"),MW!$V$3:$W$600,2,0))</f>
        <v>0</v>
      </c>
      <c r="AH102" s="11">
        <f>IF(ISNA(VLOOKUP(CONCATENATE($B102,AH$2,"SINGLE"),MW!$V$3:$W$600,2,0)),0,VLOOKUP(CONCATENATE($B102,AH$2,"SINGLE"),MW!$V$3:$W$600,2,0))</f>
        <v>0</v>
      </c>
      <c r="AI102" s="11">
        <f>IF(ISNA(VLOOKUP(CONCATENATE($B102,AI$2,"SINGLE"),MW!$V$3:$W$600,2,0)),0,VLOOKUP(CONCATENATE($B102,AI$2,"SINGLE"),MW!$V$3:$W$600,2,0))</f>
        <v>0</v>
      </c>
      <c r="AJ102" s="11">
        <f>IF(ISNA(VLOOKUP(CONCATENATE($B102,AJ$2,"SINGLE"),MW!$V$3:$W$600,2,0)),0,VLOOKUP(CONCATENATE($B102,AJ$2,"SINGLE"),MW!$V$3:$W$600,2,0))</f>
        <v>0</v>
      </c>
      <c r="AK102" s="11">
        <f>IF(ISNA(VLOOKUP(CONCATENATE($B102,AK$2,"SINGLE"),MW!$V$3:$W$600,2,0)),0,VLOOKUP(CONCATENATE($B102,AK$2,"SINGLE"),MW!$V$3:$W$600,2,0))</f>
        <v>0</v>
      </c>
      <c r="AL102" s="11">
        <f>IF(ISNA(VLOOKUP(CONCATENATE($B102,AL$2,"SINGLE"),MW!$V$3:$W$600,2,0)),0,VLOOKUP(CONCATENATE($B102,AL$2,"SINGLE"),MW!$V$3:$W$600,2,0))</f>
        <v>0</v>
      </c>
      <c r="AM102" s="11">
        <f>IF(ISNA(VLOOKUP(CONCATENATE($B102,AM$2,"SINGLE"),MW!$V$3:$W$600,2,0)),0,VLOOKUP(CONCATENATE($B102,AM$2,"SINGLE"),MW!$V$3:$W$600,2,0))</f>
        <v>0</v>
      </c>
      <c r="AN102" s="11">
        <f>IF(ISNA(VLOOKUP(CONCATENATE($B102,AN$2,"SINGLE"),MW!$V$3:$W$600,2,0)),0,VLOOKUP(CONCATENATE($B102,AN$2,"SINGLE"),MW!$V$3:$W$600,2,0))</f>
        <v>0</v>
      </c>
      <c r="AO102" s="11">
        <f>IF(ISNA(VLOOKUP(CONCATENATE($B102,AO$2,"SINGLE"),MW!$V$3:$W$600,2,0)),0,VLOOKUP(CONCATENATE($B102,AO$2,"SINGLE"),MW!$V$3:$W$600,2,0))</f>
        <v>0</v>
      </c>
      <c r="AP102" s="54">
        <f>SUM(AE102:AO102)</f>
        <v>0</v>
      </c>
      <c r="AQ102" s="11">
        <f>IF(ISNA(VLOOKUP(CONCATENATE($B102,AQ$2,"SINGLE"),'III-SUB'!$V$3:$W$633,2,0)),0,VLOOKUP(CONCATENATE($B102,AQ$2,"SINGLE"),'III-SUB'!$V$3:$W$633,2,0))</f>
        <v>0</v>
      </c>
      <c r="AR102" s="11">
        <f>IF(ISNA(VLOOKUP(CONCATENATE($B102,AR$2,"SINGLE"),'III-SUB'!$V$3:$W$633,2,0)),0,VLOOKUP(CONCATENATE($B102,AR$2,"SINGLE"),'III-SUB'!$V$3:$W$633,2,0))</f>
        <v>0</v>
      </c>
      <c r="AS102" s="11">
        <f>IF(ISNA(VLOOKUP(CONCATENATE($B102,AS$2,"SINGLE"),'III-SUB'!$V$3:$W$633,2,0)),0,VLOOKUP(CONCATENATE($B102,AS$2,"SINGLE"),'III-SUB'!$V$3:$W$633,2,0))</f>
        <v>0</v>
      </c>
      <c r="AT102" s="11">
        <f>IF(ISNA(VLOOKUP(CONCATENATE($B102,AT$2,"SINGLE"),'III-SUB'!$V$3:$W$633,2,0)),0,VLOOKUP(CONCATENATE($B102,AT$2,"SINGLE"),'III-SUB'!$V$3:$W$633,2,0))</f>
        <v>0</v>
      </c>
      <c r="AU102" s="11">
        <f>IF(ISNA(VLOOKUP(CONCATENATE($B102,AU$2,"SINGLE"),'III-SUB'!$V$3:$W$633,2,0)),0,VLOOKUP(CONCATENATE($B102,AU$2,"SINGLE"),'III-SUB'!$V$3:$W$633,2,0))</f>
        <v>0</v>
      </c>
      <c r="AV102" s="11">
        <f>IF(ISNA(VLOOKUP(CONCATENATE($B102,AV$2,"SINGLE"),'III-SUB'!$V$3:$W$633,2,0)),0,VLOOKUP(CONCATENATE($B102,AV$2,"SINGLE"),'III-SUB'!$V$3:$W$633,2,0))</f>
        <v>0</v>
      </c>
      <c r="AW102" s="11">
        <f>IF(ISNA(VLOOKUP(CONCATENATE($B102,AW$2,"SINGLE"),'III-SUB'!$V$3:$W$633,2,0)),0,VLOOKUP(CONCATENATE($B102,AW$2,"SINGLE"),'III-SUB'!$V$3:$W$633,2,0))</f>
        <v>0</v>
      </c>
      <c r="AX102" s="11">
        <f>IF(ISNA(VLOOKUP(CONCATENATE($B102,AX$2,"SINGLE"),'III-SUB'!$V$3:$W$633,2,0)),0,VLOOKUP(CONCATENATE($B102,AX$2,"SINGLE"),'III-SUB'!$V$3:$W$633,2,0))</f>
        <v>0</v>
      </c>
      <c r="AY102" s="11">
        <f>IF(ISNA(VLOOKUP(CONCATENATE($B102,AY$2,"SINGLE"),'III-SUB'!$V$3:$W$633,2,0)),0,VLOOKUP(CONCATENATE($B102,AY$2,"SINGLE"),'III-SUB'!$V$3:$W$633,2,0))</f>
        <v>0</v>
      </c>
      <c r="AZ102" s="11">
        <f>IF(ISNA(VLOOKUP(CONCATENATE($B102,AZ$2,"SINGLE"),'III-SUB'!$V$3:$W$633,2,0)),0,VLOOKUP(CONCATENATE($B102,AZ$2,"SINGLE"),'III-SUB'!$V$3:$W$633,2,0))</f>
        <v>0</v>
      </c>
      <c r="BA102" s="11">
        <f>IF(ISNA(VLOOKUP(CONCATENATE($B102,BA$2,"SINGLE"),'III-SUB'!$V$3:$W$633,2,0)),0,VLOOKUP(CONCATENATE($B102,BA$2,"SINGLE"),'III-SUB'!$V$3:$W$633,2,0))</f>
        <v>0</v>
      </c>
      <c r="BB102" s="11">
        <f>IF(ISNA(VLOOKUP(CONCATENATE($B102,BB$2,"SINGLE"),'III-SUB'!$V$3:$W$633,2,0)),0,VLOOKUP(CONCATENATE($B102,BB$2,"SINGLE"),'III-SUB'!$V$3:$W$633,2,0))</f>
        <v>0</v>
      </c>
      <c r="BC102" s="11">
        <f>IF(ISNA(VLOOKUP(CONCATENATE($B102,BC$2,"SINGLE"),'III-SUB'!$V$3:$W$633,2,0)),0,VLOOKUP(CONCATENATE($B102,BC$2,"SINGLE"),'III-SUB'!$V$3:$W$633,2,0))</f>
        <v>0</v>
      </c>
      <c r="BD102" s="54">
        <f>SUM(AQ102:BC102)</f>
        <v>0</v>
      </c>
      <c r="BE102" s="54">
        <f>IF(ISNA(VLOOKUP(CONCATENATE($B102,BE$2,"SINGLE"),VHF!$V$3:$W$627,2,0)),0,VLOOKUP(CONCATENATE($B102,BE$2,"SINGLE"),VHF!$V$3:$W$627,2,0))</f>
        <v>0</v>
      </c>
      <c r="BF102" s="11">
        <f>IF(ISNA(VLOOKUP(CONCATENATE($B102,BF$2,"SINGLE"),UHF!$V$3:$W$612,2,0)),0,VLOOKUP(CONCATENATE($B102,BF$2,"SINGLE"),UHF!$V$3:$W$612,2,0))</f>
        <v>89.6</v>
      </c>
      <c r="BG102" s="11">
        <f>IF(ISNA(VLOOKUP(CONCATENATE($B102,BG$2,"SINGLE"),UHF!$V$3:$W$612,2,0)),0,VLOOKUP(CONCATENATE($B102,BG$2,"SINGLE"),UHF!$V$3:$W$612,2,0))</f>
        <v>0</v>
      </c>
      <c r="BH102" s="11">
        <f>IF(ISNA(VLOOKUP(CONCATENATE($B102,BH$2,"SINGLE"),UHF!$V$3:$W$612,2,0)),0,VLOOKUP(CONCATENATE($B102,BH$2,"SINGLE"),UHF!$V$3:$W$612,2,0))</f>
        <v>0</v>
      </c>
      <c r="BI102" s="11">
        <f>IF(ISNA(VLOOKUP(CONCATENATE($B102,BI$2,"SINGLE"),UHF!$V$3:$W$612,2,0)),0,VLOOKUP(CONCATENATE($B102,BI$2,"SINGLE"),UHF!$V$3:$W$612,2,0))</f>
        <v>0</v>
      </c>
      <c r="BJ102" s="11">
        <f>IF(ISNA(VLOOKUP(CONCATENATE($B102,BJ$2,"SINGLE"),UHF!$V$3:$W$612,2,0)),0,VLOOKUP(CONCATENATE($B102,BJ$2,"SINGLE"),UHF!$V$3:$W$612,2,0))</f>
        <v>0</v>
      </c>
      <c r="BK102" s="11">
        <f>IF(ISNA(VLOOKUP(CONCATENATE($B102,BK$2,"SINGLE"),UHF!$V$3:$W$612,2,0)),0,VLOOKUP(CONCATENATE($B102,BK$2,"SINGLE"),UHF!$V$3:$W$612,2,0))</f>
        <v>0</v>
      </c>
      <c r="BL102" s="11">
        <f>IF(ISNA(VLOOKUP(CONCATENATE($B102,BL$2,"SINGLE"),UHF!$V$3:$W$612,2,0)),0,VLOOKUP(CONCATENATE($B102,BL$2,"SINGLE"),UHF!$V$3:$W$612,2,0))</f>
        <v>0</v>
      </c>
      <c r="BM102" s="11">
        <f>IF(ISNA(VLOOKUP(CONCATENATE($B102,BM$2,"SINGLE"),UHF!$V$3:$W$612,2,0)),0,VLOOKUP(CONCATENATE($B102,BM$2,"SINGLE"),UHF!$V$3:$W$612,2,0))</f>
        <v>0</v>
      </c>
      <c r="BN102" s="11">
        <f>IF(ISNA(VLOOKUP(CONCATENATE($B102,BN$2,"SINGLE"),UHF!$V$3:$W$612,2,0)),0,VLOOKUP(CONCATENATE($B102,BN$2,"SINGLE"),UHF!$V$3:$W$612,2,0))</f>
        <v>0</v>
      </c>
      <c r="BO102" s="11">
        <f>IF(ISNA(VLOOKUP(CONCATENATE($B102,BO$2,"SINGLE"),UHF!$V$3:$W$612,2,0)),0,VLOOKUP(CONCATENATE($B102,BO$2,"SINGLE"),UHF!$V$3:$W$612,2,0))</f>
        <v>0</v>
      </c>
      <c r="BP102" s="11">
        <f>IF(ISNA(VLOOKUP(CONCATENATE($B102,BP$2,"SINGLE"),UHF!$V$3:$W$612,2,0)),0,VLOOKUP(CONCATENATE($B102,BP$2,"SINGLE"),UHF!$V$3:$W$612,2,0))</f>
        <v>0</v>
      </c>
      <c r="BQ102" s="11">
        <f>IF(ISNA(VLOOKUP(CONCATENATE($B102,BQ$2,"SINGLE"),UHF!$V$3:$W$612,2,0)),0,VLOOKUP(CONCATENATE($B102,BQ$2,"SINGLE"),UHF!$V$3:$W$612,2,0))</f>
        <v>0</v>
      </c>
      <c r="BR102" s="54">
        <f>SUM(BF102:BQ102)</f>
        <v>89.6</v>
      </c>
      <c r="BS102" s="54">
        <f>IF(ISNA(VLOOKUP(CONCATENATE($B102,BS$2,"SINGLE"),'A1'!$V$3:$W$612,2,0)),0,VLOOKUP(CONCATENATE($B102,BS$2,"SINGLE"),'A1'!$V$3:$W$612,2,0))</f>
        <v>0</v>
      </c>
      <c r="BT102" s="11">
        <f>SUM(C102,Q102,AQ102,BE102,BS102)</f>
        <v>59.3</v>
      </c>
      <c r="BU102" s="11">
        <f>SUM(D102,R102,AR102,BF102)</f>
        <v>135</v>
      </c>
      <c r="BV102" s="11">
        <f>SUM(E102,S102,AE102,AS102,BG102)</f>
        <v>0</v>
      </c>
      <c r="BW102" s="11">
        <f>SUM(F102,T102,AF102,AT102,BH102)</f>
        <v>0</v>
      </c>
      <c r="BX102" s="11">
        <f>SUM(G102,U102,AG102,AU102,BI102)</f>
        <v>0</v>
      </c>
      <c r="BY102" s="11">
        <f>SUM(H102,V102,AH102,AV102,BJ102)</f>
        <v>0</v>
      </c>
      <c r="BZ102" s="11">
        <f>SUM(I102,W102,AI102,AW102,BK102)</f>
        <v>0</v>
      </c>
      <c r="CA102" s="11">
        <f>SUM(J102,X102,AJ102,AX102,BL102)</f>
        <v>0</v>
      </c>
      <c r="CB102" s="11">
        <f>SUM(K102,Y102,AK102,AY102,BM102)</f>
        <v>0</v>
      </c>
      <c r="CC102" s="11">
        <f>SUM(L102,Z102,AL102,AZ102,BN102)</f>
        <v>0</v>
      </c>
      <c r="CD102" s="11">
        <f>SUM(M102,AA102,AM102,BA102,BO102)</f>
        <v>0</v>
      </c>
      <c r="CE102" s="11">
        <f>SUM(N102,AB102,AN102,BB102,BP102)</f>
        <v>0</v>
      </c>
      <c r="CF102" s="11">
        <f>SUM(O102,AC102,AO102,BC102,BQ102)</f>
        <v>0</v>
      </c>
      <c r="CG102" s="11">
        <f>SUM(BT102:CF102)</f>
        <v>194.3</v>
      </c>
      <c r="CH102" s="11">
        <f>SUM(P102,AD102,AP102,BD102,BE102,BR102,BS102)</f>
        <v>194.29999999999998</v>
      </c>
      <c r="CI102" s="11">
        <f>MIN(P102,AD102,AP102,BD102,BE102,BR102,BS102)</f>
        <v>0</v>
      </c>
      <c r="CJ102" s="51">
        <f>SUM(CH102-CI102)</f>
        <v>194.29999999999998</v>
      </c>
    </row>
    <row r="103" spans="1:88" x14ac:dyDescent="0.2">
      <c r="A103" s="21" t="str">
        <f t="shared" si="0"/>
        <v>101.</v>
      </c>
      <c r="B103" s="8" t="str">
        <f>'Seznam-SO'!A193</f>
        <v>OK1FPQ</v>
      </c>
      <c r="C103" s="11">
        <f>IF(ISNA(VLOOKUP(CONCATENATE($B103,C$2,"SINGLE"),'I-SUB'!$V$3:$W$624,2,0)),0,VLOOKUP(CONCATENATE($B103,C$2,"SINGLE"),'I-SUB'!$V$3:$W$624,2,0))</f>
        <v>0</v>
      </c>
      <c r="D103" s="11">
        <f>IF(ISNA(VLOOKUP(CONCATENATE($B103,D$2,"SINGLE"),'I-SUB'!$V$3:$W$624,2,0)),0,VLOOKUP(CONCATENATE($B103,D$2,"SINGLE"),'I-SUB'!$V$3:$W$624,2,0))</f>
        <v>0</v>
      </c>
      <c r="E103" s="11">
        <f>IF(ISNA(VLOOKUP(CONCATENATE($B103,E$2,"SINGLE"),'I-SUB'!$V$3:$W$624,2,0)),0,VLOOKUP(CONCATENATE($B103,E$2,"SINGLE"),'I-SUB'!$V$3:$W$624,2,0))</f>
        <v>0</v>
      </c>
      <c r="F103" s="11">
        <f>IF(ISNA(VLOOKUP(CONCATENATE($B103,F$2,"SINGLE"),'I-SUB'!$V$3:$W$624,2,0)),0,VLOOKUP(CONCATENATE($B103,F$2,"SINGLE"),'I-SUB'!$V$3:$W$624,2,0))</f>
        <v>0</v>
      </c>
      <c r="G103" s="11">
        <f>IF(ISNA(VLOOKUP(CONCATENATE($B103,G$2,"SINGLE"),'I-SUB'!$V$3:$W$624,2,0)),0,VLOOKUP(CONCATENATE($B103,G$2,"SINGLE"),'I-SUB'!$V$3:$W$624,2,0))</f>
        <v>0</v>
      </c>
      <c r="H103" s="11">
        <f>IF(ISNA(VLOOKUP(CONCATENATE($B103,H$2,"SINGLE"),'I-SUB'!$V$3:$W$624,2,0)),0,VLOOKUP(CONCATENATE($B103,H$2,"SINGLE"),'I-SUB'!$V$3:$W$624,2,0))</f>
        <v>0</v>
      </c>
      <c r="I103" s="11">
        <f>IF(ISNA(VLOOKUP(CONCATENATE($B103,I$2,"SINGLE"),'I-SUB'!$V$3:$W$624,2,0)),0,VLOOKUP(CONCATENATE($B103,I$2,"SINGLE"),'I-SUB'!$V$3:$W$624,2,0))</f>
        <v>0</v>
      </c>
      <c r="J103" s="11">
        <f>IF(ISNA(VLOOKUP(CONCATENATE($B103,J$2,"SINGLE"),'I-SUB'!$V$3:$W$624,2,0)),0,VLOOKUP(CONCATENATE($B103,J$2,"SINGLE"),'I-SUB'!$V$3:$W$624,2,0))</f>
        <v>0</v>
      </c>
      <c r="K103" s="11">
        <f>IF(ISNA(VLOOKUP(CONCATENATE($B103,K$2,"SINGLE"),'I-SUB'!$V$3:$W$624,2,0)),0,VLOOKUP(CONCATENATE($B103,K$2,"SINGLE"),'I-SUB'!$V$3:$W$624,2,0))</f>
        <v>0</v>
      </c>
      <c r="L103" s="11">
        <f>IF(ISNA(VLOOKUP(CONCATENATE($B103,L$2,"SINGLE"),'I-SUB'!$V$3:$W$624,2,0)),0,VLOOKUP(CONCATENATE($B103,L$2,"SINGLE"),'I-SUB'!$V$3:$W$624,2,0))</f>
        <v>0</v>
      </c>
      <c r="M103" s="11">
        <f>IF(ISNA(VLOOKUP(CONCATENATE($B103,M$2,"SINGLE"),'I-SUB'!$V$3:$W$624,2,0)),0,VLOOKUP(CONCATENATE($B103,M$2,"SINGLE"),'I-SUB'!$V$3:$W$624,2,0))</f>
        <v>0</v>
      </c>
      <c r="N103" s="11">
        <f>IF(ISNA(VLOOKUP(CONCATENATE($B103,N$2,"SINGLE"),'I-SUB'!$V$3:$W$624,2,0)),0,VLOOKUP(CONCATENATE($B103,N$2,"SINGLE"),'I-SUB'!$V$3:$W$624,2,0))</f>
        <v>0</v>
      </c>
      <c r="O103" s="11">
        <f>IF(ISNA(VLOOKUP(CONCATENATE($B103,O$2,"SINGLE"),'I-SUB'!$V$3:$W$624,2,0)),0,VLOOKUP(CONCATENATE($B103,O$2,"SINGLE"),'I-SUB'!$V$3:$W$624,2,0))</f>
        <v>0</v>
      </c>
      <c r="P103" s="54">
        <f>SUM(C103:O103)</f>
        <v>0</v>
      </c>
      <c r="Q103" s="11">
        <f>IF(ISNA(VLOOKUP(CONCATENATE($B103,Q$2,"SINGLE"),'II-SUB'!$V$3:$W$630,2,0)),0,VLOOKUP(CONCATENATE($B103,Q$2,"SINGLE"),'II-SUB'!$V$3:$W$630,2,0))</f>
        <v>122.6</v>
      </c>
      <c r="R103" s="11">
        <f>IF(ISNA(VLOOKUP(CONCATENATE($B103,R$2,"SINGLE"),'II-SUB'!$V$3:$W$630,2,0)),0,VLOOKUP(CONCATENATE($B103,R$2,"SINGLE"),'II-SUB'!$V$3:$W$630,2,0))</f>
        <v>0</v>
      </c>
      <c r="S103" s="11">
        <f>IF(ISNA(VLOOKUP(CONCATENATE($B103,S$2,"SINGLE"),'II-SUB'!$V$3:$W$630,2,0)),0,VLOOKUP(CONCATENATE($B103,S$2,"SINGLE"),'II-SUB'!$V$3:$W$630,2,0))</f>
        <v>0</v>
      </c>
      <c r="T103" s="11">
        <f>IF(ISNA(VLOOKUP(CONCATENATE($B103,T$2,"SINGLE"),'II-SUB'!$V$3:$W$630,2,0)),0,VLOOKUP(CONCATENATE($B103,T$2,"SINGLE"),'II-SUB'!$V$3:$W$630,2,0))</f>
        <v>0</v>
      </c>
      <c r="U103" s="11">
        <f>IF(ISNA(VLOOKUP(CONCATENATE($B103,U$2,"SINGLE"),'II-SUB'!$V$3:$W$630,2,0)),0,VLOOKUP(CONCATENATE($B103,U$2,"SINGLE"),'II-SUB'!$V$3:$W$630,2,0))</f>
        <v>0</v>
      </c>
      <c r="V103" s="11">
        <f>IF(ISNA(VLOOKUP(CONCATENATE($B103,V$2,"SINGLE"),'II-SUB'!$V$3:$W$630,2,0)),0,VLOOKUP(CONCATENATE($B103,V$2,"SINGLE"),'II-SUB'!$V$3:$W$630,2,0))</f>
        <v>0</v>
      </c>
      <c r="W103" s="11">
        <f>IF(ISNA(VLOOKUP(CONCATENATE($B103,W$2,"SINGLE"),'II-SUB'!$V$3:$W$630,2,0)),0,VLOOKUP(CONCATENATE($B103,W$2,"SINGLE"),'II-SUB'!$V$3:$W$630,2,0))</f>
        <v>0</v>
      </c>
      <c r="X103" s="11">
        <f>IF(ISNA(VLOOKUP(CONCATENATE($B103,X$2,"SINGLE"),'II-SUB'!$V$3:$W$630,2,0)),0,VLOOKUP(CONCATENATE($B103,X$2,"SINGLE"),'II-SUB'!$V$3:$W$630,2,0))</f>
        <v>0</v>
      </c>
      <c r="Y103" s="11">
        <f>IF(ISNA(VLOOKUP(CONCATENATE($B103,Y$2,"SINGLE"),'II-SUB'!$V$3:$W$630,2,0)),0,VLOOKUP(CONCATENATE($B103,Y$2,"SINGLE"),'II-SUB'!$V$3:$W$630,2,0))</f>
        <v>0</v>
      </c>
      <c r="Z103" s="11">
        <f>IF(ISNA(VLOOKUP(CONCATENATE($B103,Z$2,"SINGLE"),'II-SUB'!$V$3:$W$630,2,0)),0,VLOOKUP(CONCATENATE($B103,Z$2,"SINGLE"),'II-SUB'!$V$3:$W$630,2,0))</f>
        <v>0</v>
      </c>
      <c r="AA103" s="11">
        <f>IF(ISNA(VLOOKUP(CONCATENATE($B103,AA$2,"SINGLE"),'II-SUB'!$V$3:$W$630,2,0)),0,VLOOKUP(CONCATENATE($B103,AA$2,"SINGLE"),'II-SUB'!$V$3:$W$630,2,0))</f>
        <v>0</v>
      </c>
      <c r="AB103" s="11">
        <f>IF(ISNA(VLOOKUP(CONCATENATE($B103,AB$2,"SINGLE"),'II-SUB'!$V$3:$W$630,2,0)),0,VLOOKUP(CONCATENATE($B103,AB$2,"SINGLE"),'II-SUB'!$V$3:$W$630,2,0))</f>
        <v>0</v>
      </c>
      <c r="AC103" s="11">
        <f>IF(ISNA(VLOOKUP(CONCATENATE($B103,AC$2,"SINGLE"),'II-SUB'!$V$3:$W$630,2,0)),0,VLOOKUP(CONCATENATE($B103,AC$2,"SINGLE"),'II-SUB'!$V$3:$W$630,2,0))</f>
        <v>0</v>
      </c>
      <c r="AD103" s="54">
        <f>SUM(Q103:AC103)</f>
        <v>122.6</v>
      </c>
      <c r="AE103" s="11">
        <f>IF(ISNA(VLOOKUP(CONCATENATE($B103,AE$2,"SINGLE"),MW!$V$3:$W$600,2,0)),0,VLOOKUP(CONCATENATE($B103,AE$2,"SINGLE"),MW!$V$3:$W$600,2,0))</f>
        <v>0</v>
      </c>
      <c r="AF103" s="11">
        <f>IF(ISNA(VLOOKUP(CONCATENATE($B103,AF$2,"SINGLE"),MW!$V$3:$W$600,2,0)),0,VLOOKUP(CONCATENATE($B103,AF$2,"SINGLE"),MW!$V$3:$W$600,2,0))</f>
        <v>0</v>
      </c>
      <c r="AG103" s="11">
        <f>IF(ISNA(VLOOKUP(CONCATENATE($B103,AG$2,"SINGLE"),MW!$V$3:$W$600,2,0)),0,VLOOKUP(CONCATENATE($B103,AG$2,"SINGLE"),MW!$V$3:$W$600,2,0))</f>
        <v>0</v>
      </c>
      <c r="AH103" s="11">
        <f>IF(ISNA(VLOOKUP(CONCATENATE($B103,AH$2,"SINGLE"),MW!$V$3:$W$600,2,0)),0,VLOOKUP(CONCATENATE($B103,AH$2,"SINGLE"),MW!$V$3:$W$600,2,0))</f>
        <v>0</v>
      </c>
      <c r="AI103" s="11">
        <f>IF(ISNA(VLOOKUP(CONCATENATE($B103,AI$2,"SINGLE"),MW!$V$3:$W$600,2,0)),0,VLOOKUP(CONCATENATE($B103,AI$2,"SINGLE"),MW!$V$3:$W$600,2,0))</f>
        <v>0</v>
      </c>
      <c r="AJ103" s="11">
        <f>IF(ISNA(VLOOKUP(CONCATENATE($B103,AJ$2,"SINGLE"),MW!$V$3:$W$600,2,0)),0,VLOOKUP(CONCATENATE($B103,AJ$2,"SINGLE"),MW!$V$3:$W$600,2,0))</f>
        <v>0</v>
      </c>
      <c r="AK103" s="11">
        <f>IF(ISNA(VLOOKUP(CONCATENATE($B103,AK$2,"SINGLE"),MW!$V$3:$W$600,2,0)),0,VLOOKUP(CONCATENATE($B103,AK$2,"SINGLE"),MW!$V$3:$W$600,2,0))</f>
        <v>0</v>
      </c>
      <c r="AL103" s="11">
        <f>IF(ISNA(VLOOKUP(CONCATENATE($B103,AL$2,"SINGLE"),MW!$V$3:$W$600,2,0)),0,VLOOKUP(CONCATENATE($B103,AL$2,"SINGLE"),MW!$V$3:$W$600,2,0))</f>
        <v>0</v>
      </c>
      <c r="AM103" s="11">
        <f>IF(ISNA(VLOOKUP(CONCATENATE($B103,AM$2,"SINGLE"),MW!$V$3:$W$600,2,0)),0,VLOOKUP(CONCATENATE($B103,AM$2,"SINGLE"),MW!$V$3:$W$600,2,0))</f>
        <v>0</v>
      </c>
      <c r="AN103" s="11">
        <f>IF(ISNA(VLOOKUP(CONCATENATE($B103,AN$2,"SINGLE"),MW!$V$3:$W$600,2,0)),0,VLOOKUP(CONCATENATE($B103,AN$2,"SINGLE"),MW!$V$3:$W$600,2,0))</f>
        <v>0</v>
      </c>
      <c r="AO103" s="11">
        <f>IF(ISNA(VLOOKUP(CONCATENATE($B103,AO$2,"SINGLE"),MW!$V$3:$W$600,2,0)),0,VLOOKUP(CONCATENATE($B103,AO$2,"SINGLE"),MW!$V$3:$W$600,2,0))</f>
        <v>0</v>
      </c>
      <c r="AP103" s="54">
        <f>SUM(AE103:AO103)</f>
        <v>0</v>
      </c>
      <c r="AQ103" s="11">
        <f>IF(ISNA(VLOOKUP(CONCATENATE($B103,AQ$2,"SINGLE"),'III-SUB'!$V$3:$W$633,2,0)),0,VLOOKUP(CONCATENATE($B103,AQ$2,"SINGLE"),'III-SUB'!$V$3:$W$633,2,0))</f>
        <v>0</v>
      </c>
      <c r="AR103" s="11">
        <f>IF(ISNA(VLOOKUP(CONCATENATE($B103,AR$2,"SINGLE"),'III-SUB'!$V$3:$W$633,2,0)),0,VLOOKUP(CONCATENATE($B103,AR$2,"SINGLE"),'III-SUB'!$V$3:$W$633,2,0))</f>
        <v>0</v>
      </c>
      <c r="AS103" s="11">
        <f>IF(ISNA(VLOOKUP(CONCATENATE($B103,AS$2,"SINGLE"),'III-SUB'!$V$3:$W$633,2,0)),0,VLOOKUP(CONCATENATE($B103,AS$2,"SINGLE"),'III-SUB'!$V$3:$W$633,2,0))</f>
        <v>0</v>
      </c>
      <c r="AT103" s="11">
        <f>IF(ISNA(VLOOKUP(CONCATENATE($B103,AT$2,"SINGLE"),'III-SUB'!$V$3:$W$633,2,0)),0,VLOOKUP(CONCATENATE($B103,AT$2,"SINGLE"),'III-SUB'!$V$3:$W$633,2,0))</f>
        <v>0</v>
      </c>
      <c r="AU103" s="11">
        <f>IF(ISNA(VLOOKUP(CONCATENATE($B103,AU$2,"SINGLE"),'III-SUB'!$V$3:$W$633,2,0)),0,VLOOKUP(CONCATENATE($B103,AU$2,"SINGLE"),'III-SUB'!$V$3:$W$633,2,0))</f>
        <v>0</v>
      </c>
      <c r="AV103" s="11">
        <f>IF(ISNA(VLOOKUP(CONCATENATE($B103,AV$2,"SINGLE"),'III-SUB'!$V$3:$W$633,2,0)),0,VLOOKUP(CONCATENATE($B103,AV$2,"SINGLE"),'III-SUB'!$V$3:$W$633,2,0))</f>
        <v>0</v>
      </c>
      <c r="AW103" s="11">
        <f>IF(ISNA(VLOOKUP(CONCATENATE($B103,AW$2,"SINGLE"),'III-SUB'!$V$3:$W$633,2,0)),0,VLOOKUP(CONCATENATE($B103,AW$2,"SINGLE"),'III-SUB'!$V$3:$W$633,2,0))</f>
        <v>0</v>
      </c>
      <c r="AX103" s="11">
        <f>IF(ISNA(VLOOKUP(CONCATENATE($B103,AX$2,"SINGLE"),'III-SUB'!$V$3:$W$633,2,0)),0,VLOOKUP(CONCATENATE($B103,AX$2,"SINGLE"),'III-SUB'!$V$3:$W$633,2,0))</f>
        <v>0</v>
      </c>
      <c r="AY103" s="11">
        <f>IF(ISNA(VLOOKUP(CONCATENATE($B103,AY$2,"SINGLE"),'III-SUB'!$V$3:$W$633,2,0)),0,VLOOKUP(CONCATENATE($B103,AY$2,"SINGLE"),'III-SUB'!$V$3:$W$633,2,0))</f>
        <v>0</v>
      </c>
      <c r="AZ103" s="11">
        <f>IF(ISNA(VLOOKUP(CONCATENATE($B103,AZ$2,"SINGLE"),'III-SUB'!$V$3:$W$633,2,0)),0,VLOOKUP(CONCATENATE($B103,AZ$2,"SINGLE"),'III-SUB'!$V$3:$W$633,2,0))</f>
        <v>0</v>
      </c>
      <c r="BA103" s="11">
        <f>IF(ISNA(VLOOKUP(CONCATENATE($B103,BA$2,"SINGLE"),'III-SUB'!$V$3:$W$633,2,0)),0,VLOOKUP(CONCATENATE($B103,BA$2,"SINGLE"),'III-SUB'!$V$3:$W$633,2,0))</f>
        <v>0</v>
      </c>
      <c r="BB103" s="11">
        <f>IF(ISNA(VLOOKUP(CONCATENATE($B103,BB$2,"SINGLE"),'III-SUB'!$V$3:$W$633,2,0)),0,VLOOKUP(CONCATENATE($B103,BB$2,"SINGLE"),'III-SUB'!$V$3:$W$633,2,0))</f>
        <v>0</v>
      </c>
      <c r="BC103" s="11">
        <f>IF(ISNA(VLOOKUP(CONCATENATE($B103,BC$2,"SINGLE"),'III-SUB'!$V$3:$W$633,2,0)),0,VLOOKUP(CONCATENATE($B103,BC$2,"SINGLE"),'III-SUB'!$V$3:$W$633,2,0))</f>
        <v>0</v>
      </c>
      <c r="BD103" s="54">
        <f>SUM(AQ103:BC103)</f>
        <v>0</v>
      </c>
      <c r="BE103" s="54">
        <f>IF(ISNA(VLOOKUP(CONCATENATE($B103,BE$2,"SINGLE"),VHF!$V$3:$W$627,2,0)),0,VLOOKUP(CONCATENATE($B103,BE$2,"SINGLE"),VHF!$V$3:$W$627,2,0))</f>
        <v>0</v>
      </c>
      <c r="BF103" s="11">
        <f>IF(ISNA(VLOOKUP(CONCATENATE($B103,BF$2,"SINGLE"),UHF!$V$3:$W$612,2,0)),0,VLOOKUP(CONCATENATE($B103,BF$2,"SINGLE"),UHF!$V$3:$W$612,2,0))</f>
        <v>0</v>
      </c>
      <c r="BG103" s="11">
        <f>IF(ISNA(VLOOKUP(CONCATENATE($B103,BG$2,"SINGLE"),UHF!$V$3:$W$612,2,0)),0,VLOOKUP(CONCATENATE($B103,BG$2,"SINGLE"),UHF!$V$3:$W$612,2,0))</f>
        <v>0</v>
      </c>
      <c r="BH103" s="11">
        <f>IF(ISNA(VLOOKUP(CONCATENATE($B103,BH$2,"SINGLE"),UHF!$V$3:$W$612,2,0)),0,VLOOKUP(CONCATENATE($B103,BH$2,"SINGLE"),UHF!$V$3:$W$612,2,0))</f>
        <v>0</v>
      </c>
      <c r="BI103" s="11">
        <f>IF(ISNA(VLOOKUP(CONCATENATE($B103,BI$2,"SINGLE"),UHF!$V$3:$W$612,2,0)),0,VLOOKUP(CONCATENATE($B103,BI$2,"SINGLE"),UHF!$V$3:$W$612,2,0))</f>
        <v>0</v>
      </c>
      <c r="BJ103" s="11">
        <f>IF(ISNA(VLOOKUP(CONCATENATE($B103,BJ$2,"SINGLE"),UHF!$V$3:$W$612,2,0)),0,VLOOKUP(CONCATENATE($B103,BJ$2,"SINGLE"),UHF!$V$3:$W$612,2,0))</f>
        <v>0</v>
      </c>
      <c r="BK103" s="11">
        <f>IF(ISNA(VLOOKUP(CONCATENATE($B103,BK$2,"SINGLE"),UHF!$V$3:$W$612,2,0)),0,VLOOKUP(CONCATENATE($B103,BK$2,"SINGLE"),UHF!$V$3:$W$612,2,0))</f>
        <v>0</v>
      </c>
      <c r="BL103" s="11">
        <f>IF(ISNA(VLOOKUP(CONCATENATE($B103,BL$2,"SINGLE"),UHF!$V$3:$W$612,2,0)),0,VLOOKUP(CONCATENATE($B103,BL$2,"SINGLE"),UHF!$V$3:$W$612,2,0))</f>
        <v>0</v>
      </c>
      <c r="BM103" s="11">
        <f>IF(ISNA(VLOOKUP(CONCATENATE($B103,BM$2,"SINGLE"),UHF!$V$3:$W$612,2,0)),0,VLOOKUP(CONCATENATE($B103,BM$2,"SINGLE"),UHF!$V$3:$W$612,2,0))</f>
        <v>0</v>
      </c>
      <c r="BN103" s="11">
        <f>IF(ISNA(VLOOKUP(CONCATENATE($B103,BN$2,"SINGLE"),UHF!$V$3:$W$612,2,0)),0,VLOOKUP(CONCATENATE($B103,BN$2,"SINGLE"),UHF!$V$3:$W$612,2,0))</f>
        <v>0</v>
      </c>
      <c r="BO103" s="11">
        <f>IF(ISNA(VLOOKUP(CONCATENATE($B103,BO$2,"SINGLE"),UHF!$V$3:$W$612,2,0)),0,VLOOKUP(CONCATENATE($B103,BO$2,"SINGLE"),UHF!$V$3:$W$612,2,0))</f>
        <v>0</v>
      </c>
      <c r="BP103" s="11">
        <f>IF(ISNA(VLOOKUP(CONCATENATE($B103,BP$2,"SINGLE"),UHF!$V$3:$W$612,2,0)),0,VLOOKUP(CONCATENATE($B103,BP$2,"SINGLE"),UHF!$V$3:$W$612,2,0))</f>
        <v>0</v>
      </c>
      <c r="BQ103" s="11">
        <f>IF(ISNA(VLOOKUP(CONCATENATE($B103,BQ$2,"SINGLE"),UHF!$V$3:$W$612,2,0)),0,VLOOKUP(CONCATENATE($B103,BQ$2,"SINGLE"),UHF!$V$3:$W$612,2,0))</f>
        <v>0</v>
      </c>
      <c r="BR103" s="54">
        <f>SUM(BF103:BQ103)</f>
        <v>0</v>
      </c>
      <c r="BS103" s="54">
        <f>IF(ISNA(VLOOKUP(CONCATENATE($B103,BS$2,"SINGLE"),'A1'!$V$3:$W$612,2,0)),0,VLOOKUP(CONCATENATE($B103,BS$2,"SINGLE"),'A1'!$V$3:$W$612,2,0))</f>
        <v>70.5</v>
      </c>
      <c r="BT103" s="11">
        <f>SUM(C103,Q103,AQ103,BE103,BS103)</f>
        <v>193.1</v>
      </c>
      <c r="BU103" s="11">
        <f>SUM(D103,R103,AR103,BF103)</f>
        <v>0</v>
      </c>
      <c r="BV103" s="11">
        <f>SUM(E103,S103,AE103,AS103,BG103)</f>
        <v>0</v>
      </c>
      <c r="BW103" s="11">
        <f>SUM(F103,T103,AF103,AT103,BH103)</f>
        <v>0</v>
      </c>
      <c r="BX103" s="11">
        <f>SUM(G103,U103,AG103,AU103,BI103)</f>
        <v>0</v>
      </c>
      <c r="BY103" s="11">
        <f>SUM(H103,V103,AH103,AV103,BJ103)</f>
        <v>0</v>
      </c>
      <c r="BZ103" s="11">
        <f>SUM(I103,W103,AI103,AW103,BK103)</f>
        <v>0</v>
      </c>
      <c r="CA103" s="11">
        <f>SUM(J103,X103,AJ103,AX103,BL103)</f>
        <v>0</v>
      </c>
      <c r="CB103" s="11">
        <f>SUM(K103,Y103,AK103,AY103,BM103)</f>
        <v>0</v>
      </c>
      <c r="CC103" s="11">
        <f>SUM(L103,Z103,AL103,AZ103,BN103)</f>
        <v>0</v>
      </c>
      <c r="CD103" s="11">
        <f>SUM(M103,AA103,AM103,BA103,BO103)</f>
        <v>0</v>
      </c>
      <c r="CE103" s="11">
        <f>SUM(N103,AB103,AN103,BB103,BP103)</f>
        <v>0</v>
      </c>
      <c r="CF103" s="11">
        <f>SUM(O103,AC103,AO103,BC103,BQ103)</f>
        <v>0</v>
      </c>
      <c r="CG103" s="11">
        <f>SUM(BT103:CF103)</f>
        <v>193.1</v>
      </c>
      <c r="CH103" s="11">
        <f>SUM(P103,AD103,AP103,BD103,BE103,BR103,BS103)</f>
        <v>193.1</v>
      </c>
      <c r="CI103" s="11">
        <f>MIN(P103,AD103,AP103,BD103,BE103,BR103,BS103)</f>
        <v>0</v>
      </c>
      <c r="CJ103" s="51">
        <f>SUM(CH103-CI103)</f>
        <v>193.1</v>
      </c>
    </row>
    <row r="104" spans="1:88" x14ac:dyDescent="0.2">
      <c r="A104" s="21" t="str">
        <f t="shared" si="0"/>
        <v>102.</v>
      </c>
      <c r="B104" s="8" t="str">
        <f>'Seznam-SO'!A109</f>
        <v>OK2AF</v>
      </c>
      <c r="C104" s="11">
        <f>IF(ISNA(VLOOKUP(CONCATENATE($B104,C$2,"SINGLE"),'I-SUB'!$V$3:$W$624,2,0)),0,VLOOKUP(CONCATENATE($B104,C$2,"SINGLE"),'I-SUB'!$V$3:$W$624,2,0))</f>
        <v>0</v>
      </c>
      <c r="D104" s="11">
        <f>IF(ISNA(VLOOKUP(CONCATENATE($B104,D$2,"SINGLE"),'I-SUB'!$V$3:$W$624,2,0)),0,VLOOKUP(CONCATENATE($B104,D$2,"SINGLE"),'I-SUB'!$V$3:$W$624,2,0))</f>
        <v>0</v>
      </c>
      <c r="E104" s="11">
        <f>IF(ISNA(VLOOKUP(CONCATENATE($B104,E$2,"SINGLE"),'I-SUB'!$V$3:$W$624,2,0)),0,VLOOKUP(CONCATENATE($B104,E$2,"SINGLE"),'I-SUB'!$V$3:$W$624,2,0))</f>
        <v>0</v>
      </c>
      <c r="F104" s="11">
        <f>IF(ISNA(VLOOKUP(CONCATENATE($B104,F$2,"SINGLE"),'I-SUB'!$V$3:$W$624,2,0)),0,VLOOKUP(CONCATENATE($B104,F$2,"SINGLE"),'I-SUB'!$V$3:$W$624,2,0))</f>
        <v>0</v>
      </c>
      <c r="G104" s="11">
        <f>IF(ISNA(VLOOKUP(CONCATENATE($B104,G$2,"SINGLE"),'I-SUB'!$V$3:$W$624,2,0)),0,VLOOKUP(CONCATENATE($B104,G$2,"SINGLE"),'I-SUB'!$V$3:$W$624,2,0))</f>
        <v>0</v>
      </c>
      <c r="H104" s="11">
        <f>IF(ISNA(VLOOKUP(CONCATENATE($B104,H$2,"SINGLE"),'I-SUB'!$V$3:$W$624,2,0)),0,VLOOKUP(CONCATENATE($B104,H$2,"SINGLE"),'I-SUB'!$V$3:$W$624,2,0))</f>
        <v>0</v>
      </c>
      <c r="I104" s="11">
        <f>IF(ISNA(VLOOKUP(CONCATENATE($B104,I$2,"SINGLE"),'I-SUB'!$V$3:$W$624,2,0)),0,VLOOKUP(CONCATENATE($B104,I$2,"SINGLE"),'I-SUB'!$V$3:$W$624,2,0))</f>
        <v>0</v>
      </c>
      <c r="J104" s="11">
        <f>IF(ISNA(VLOOKUP(CONCATENATE($B104,J$2,"SINGLE"),'I-SUB'!$V$3:$W$624,2,0)),0,VLOOKUP(CONCATENATE($B104,J$2,"SINGLE"),'I-SUB'!$V$3:$W$624,2,0))</f>
        <v>0</v>
      </c>
      <c r="K104" s="11">
        <f>IF(ISNA(VLOOKUP(CONCATENATE($B104,K$2,"SINGLE"),'I-SUB'!$V$3:$W$624,2,0)),0,VLOOKUP(CONCATENATE($B104,K$2,"SINGLE"),'I-SUB'!$V$3:$W$624,2,0))</f>
        <v>0</v>
      </c>
      <c r="L104" s="11">
        <f>IF(ISNA(VLOOKUP(CONCATENATE($B104,L$2,"SINGLE"),'I-SUB'!$V$3:$W$624,2,0)),0,VLOOKUP(CONCATENATE($B104,L$2,"SINGLE"),'I-SUB'!$V$3:$W$624,2,0))</f>
        <v>0</v>
      </c>
      <c r="M104" s="11">
        <f>IF(ISNA(VLOOKUP(CONCATENATE($B104,M$2,"SINGLE"),'I-SUB'!$V$3:$W$624,2,0)),0,VLOOKUP(CONCATENATE($B104,M$2,"SINGLE"),'I-SUB'!$V$3:$W$624,2,0))</f>
        <v>0</v>
      </c>
      <c r="N104" s="11">
        <f>IF(ISNA(VLOOKUP(CONCATENATE($B104,N$2,"SINGLE"),'I-SUB'!$V$3:$W$624,2,0)),0,VLOOKUP(CONCATENATE($B104,N$2,"SINGLE"),'I-SUB'!$V$3:$W$624,2,0))</f>
        <v>0</v>
      </c>
      <c r="O104" s="11">
        <f>IF(ISNA(VLOOKUP(CONCATENATE($B104,O$2,"SINGLE"),'I-SUB'!$V$3:$W$624,2,0)),0,VLOOKUP(CONCATENATE($B104,O$2,"SINGLE"),'I-SUB'!$V$3:$W$624,2,0))</f>
        <v>0</v>
      </c>
      <c r="P104" s="54">
        <f>SUM(C104:O104)</f>
        <v>0</v>
      </c>
      <c r="Q104" s="11">
        <f>IF(ISNA(VLOOKUP(CONCATENATE($B104,Q$2,"SINGLE"),'II-SUB'!$V$3:$W$630,2,0)),0,VLOOKUP(CONCATENATE($B104,Q$2,"SINGLE"),'II-SUB'!$V$3:$W$630,2,0))</f>
        <v>0</v>
      </c>
      <c r="R104" s="11">
        <f>IF(ISNA(VLOOKUP(CONCATENATE($B104,R$2,"SINGLE"),'II-SUB'!$V$3:$W$630,2,0)),0,VLOOKUP(CONCATENATE($B104,R$2,"SINGLE"),'II-SUB'!$V$3:$W$630,2,0))</f>
        <v>0</v>
      </c>
      <c r="S104" s="11">
        <f>IF(ISNA(VLOOKUP(CONCATENATE($B104,S$2,"SINGLE"),'II-SUB'!$V$3:$W$630,2,0)),0,VLOOKUP(CONCATENATE($B104,S$2,"SINGLE"),'II-SUB'!$V$3:$W$630,2,0))</f>
        <v>0</v>
      </c>
      <c r="T104" s="11">
        <f>IF(ISNA(VLOOKUP(CONCATENATE($B104,T$2,"SINGLE"),'II-SUB'!$V$3:$W$630,2,0)),0,VLOOKUP(CONCATENATE($B104,T$2,"SINGLE"),'II-SUB'!$V$3:$W$630,2,0))</f>
        <v>0</v>
      </c>
      <c r="U104" s="11">
        <f>IF(ISNA(VLOOKUP(CONCATENATE($B104,U$2,"SINGLE"),'II-SUB'!$V$3:$W$630,2,0)),0,VLOOKUP(CONCATENATE($B104,U$2,"SINGLE"),'II-SUB'!$V$3:$W$630,2,0))</f>
        <v>0</v>
      </c>
      <c r="V104" s="11">
        <f>IF(ISNA(VLOOKUP(CONCATENATE($B104,V$2,"SINGLE"),'II-SUB'!$V$3:$W$630,2,0)),0,VLOOKUP(CONCATENATE($B104,V$2,"SINGLE"),'II-SUB'!$V$3:$W$630,2,0))</f>
        <v>0</v>
      </c>
      <c r="W104" s="11">
        <f>IF(ISNA(VLOOKUP(CONCATENATE($B104,W$2,"SINGLE"),'II-SUB'!$V$3:$W$630,2,0)),0,VLOOKUP(CONCATENATE($B104,W$2,"SINGLE"),'II-SUB'!$V$3:$W$630,2,0))</f>
        <v>0</v>
      </c>
      <c r="X104" s="11">
        <f>IF(ISNA(VLOOKUP(CONCATENATE($B104,X$2,"SINGLE"),'II-SUB'!$V$3:$W$630,2,0)),0,VLOOKUP(CONCATENATE($B104,X$2,"SINGLE"),'II-SUB'!$V$3:$W$630,2,0))</f>
        <v>0</v>
      </c>
      <c r="Y104" s="11">
        <f>IF(ISNA(VLOOKUP(CONCATENATE($B104,Y$2,"SINGLE"),'II-SUB'!$V$3:$W$630,2,0)),0,VLOOKUP(CONCATENATE($B104,Y$2,"SINGLE"),'II-SUB'!$V$3:$W$630,2,0))</f>
        <v>0</v>
      </c>
      <c r="Z104" s="11">
        <f>IF(ISNA(VLOOKUP(CONCATENATE($B104,Z$2,"SINGLE"),'II-SUB'!$V$3:$W$630,2,0)),0,VLOOKUP(CONCATENATE($B104,Z$2,"SINGLE"),'II-SUB'!$V$3:$W$630,2,0))</f>
        <v>0</v>
      </c>
      <c r="AA104" s="11">
        <f>IF(ISNA(VLOOKUP(CONCATENATE($B104,AA$2,"SINGLE"),'II-SUB'!$V$3:$W$630,2,0)),0,VLOOKUP(CONCATENATE($B104,AA$2,"SINGLE"),'II-SUB'!$V$3:$W$630,2,0))</f>
        <v>0</v>
      </c>
      <c r="AB104" s="11">
        <f>IF(ISNA(VLOOKUP(CONCATENATE($B104,AB$2,"SINGLE"),'II-SUB'!$V$3:$W$630,2,0)),0,VLOOKUP(CONCATENATE($B104,AB$2,"SINGLE"),'II-SUB'!$V$3:$W$630,2,0))</f>
        <v>0</v>
      </c>
      <c r="AC104" s="11">
        <f>IF(ISNA(VLOOKUP(CONCATENATE($B104,AC$2,"SINGLE"),'II-SUB'!$V$3:$W$630,2,0)),0,VLOOKUP(CONCATENATE($B104,AC$2,"SINGLE"),'II-SUB'!$V$3:$W$630,2,0))</f>
        <v>0</v>
      </c>
      <c r="AD104" s="54">
        <f>SUM(Q104:AC104)</f>
        <v>0</v>
      </c>
      <c r="AE104" s="11">
        <f>IF(ISNA(VLOOKUP(CONCATENATE($B104,AE$2,"SINGLE"),MW!$V$3:$W$600,2,0)),0,VLOOKUP(CONCATENATE($B104,AE$2,"SINGLE"),MW!$V$3:$W$600,2,0))</f>
        <v>0</v>
      </c>
      <c r="AF104" s="11">
        <f>IF(ISNA(VLOOKUP(CONCATENATE($B104,AF$2,"SINGLE"),MW!$V$3:$W$600,2,0)),0,VLOOKUP(CONCATENATE($B104,AF$2,"SINGLE"),MW!$V$3:$W$600,2,0))</f>
        <v>0</v>
      </c>
      <c r="AG104" s="11">
        <f>IF(ISNA(VLOOKUP(CONCATENATE($B104,AG$2,"SINGLE"),MW!$V$3:$W$600,2,0)),0,VLOOKUP(CONCATENATE($B104,AG$2,"SINGLE"),MW!$V$3:$W$600,2,0))</f>
        <v>0</v>
      </c>
      <c r="AH104" s="11">
        <f>IF(ISNA(VLOOKUP(CONCATENATE($B104,AH$2,"SINGLE"),MW!$V$3:$W$600,2,0)),0,VLOOKUP(CONCATENATE($B104,AH$2,"SINGLE"),MW!$V$3:$W$600,2,0))</f>
        <v>0</v>
      </c>
      <c r="AI104" s="11">
        <f>IF(ISNA(VLOOKUP(CONCATENATE($B104,AI$2,"SINGLE"),MW!$V$3:$W$600,2,0)),0,VLOOKUP(CONCATENATE($B104,AI$2,"SINGLE"),MW!$V$3:$W$600,2,0))</f>
        <v>0</v>
      </c>
      <c r="AJ104" s="11">
        <f>IF(ISNA(VLOOKUP(CONCATENATE($B104,AJ$2,"SINGLE"),MW!$V$3:$W$600,2,0)),0,VLOOKUP(CONCATENATE($B104,AJ$2,"SINGLE"),MW!$V$3:$W$600,2,0))</f>
        <v>0</v>
      </c>
      <c r="AK104" s="11">
        <f>IF(ISNA(VLOOKUP(CONCATENATE($B104,AK$2,"SINGLE"),MW!$V$3:$W$600,2,0)),0,VLOOKUP(CONCATENATE($B104,AK$2,"SINGLE"),MW!$V$3:$W$600,2,0))</f>
        <v>0</v>
      </c>
      <c r="AL104" s="11">
        <f>IF(ISNA(VLOOKUP(CONCATENATE($B104,AL$2,"SINGLE"),MW!$V$3:$W$600,2,0)),0,VLOOKUP(CONCATENATE($B104,AL$2,"SINGLE"),MW!$V$3:$W$600,2,0))</f>
        <v>0</v>
      </c>
      <c r="AM104" s="11">
        <f>IF(ISNA(VLOOKUP(CONCATENATE($B104,AM$2,"SINGLE"),MW!$V$3:$W$600,2,0)),0,VLOOKUP(CONCATENATE($B104,AM$2,"SINGLE"),MW!$V$3:$W$600,2,0))</f>
        <v>0</v>
      </c>
      <c r="AN104" s="11">
        <f>IF(ISNA(VLOOKUP(CONCATENATE($B104,AN$2,"SINGLE"),MW!$V$3:$W$600,2,0)),0,VLOOKUP(CONCATENATE($B104,AN$2,"SINGLE"),MW!$V$3:$W$600,2,0))</f>
        <v>0</v>
      </c>
      <c r="AO104" s="11">
        <f>IF(ISNA(VLOOKUP(CONCATENATE($B104,AO$2,"SINGLE"),MW!$V$3:$W$600,2,0)),0,VLOOKUP(CONCATENATE($B104,AO$2,"SINGLE"),MW!$V$3:$W$600,2,0))</f>
        <v>0</v>
      </c>
      <c r="AP104" s="54">
        <f>SUM(AE104:AO104)</f>
        <v>0</v>
      </c>
      <c r="AQ104" s="11">
        <f>IF(ISNA(VLOOKUP(CONCATENATE($B104,AQ$2,"SINGLE"),'III-SUB'!$V$3:$W$633,2,0)),0,VLOOKUP(CONCATENATE($B104,AQ$2,"SINGLE"),'III-SUB'!$V$3:$W$633,2,0))</f>
        <v>0</v>
      </c>
      <c r="AR104" s="11">
        <f>IF(ISNA(VLOOKUP(CONCATENATE($B104,AR$2,"SINGLE"),'III-SUB'!$V$3:$W$633,2,0)),0,VLOOKUP(CONCATENATE($B104,AR$2,"SINGLE"),'III-SUB'!$V$3:$W$633,2,0))</f>
        <v>0</v>
      </c>
      <c r="AS104" s="11">
        <f>IF(ISNA(VLOOKUP(CONCATENATE($B104,AS$2,"SINGLE"),'III-SUB'!$V$3:$W$633,2,0)),0,VLOOKUP(CONCATENATE($B104,AS$2,"SINGLE"),'III-SUB'!$V$3:$W$633,2,0))</f>
        <v>0</v>
      </c>
      <c r="AT104" s="11">
        <f>IF(ISNA(VLOOKUP(CONCATENATE($B104,AT$2,"SINGLE"),'III-SUB'!$V$3:$W$633,2,0)),0,VLOOKUP(CONCATENATE($B104,AT$2,"SINGLE"),'III-SUB'!$V$3:$W$633,2,0))</f>
        <v>0</v>
      </c>
      <c r="AU104" s="11">
        <f>IF(ISNA(VLOOKUP(CONCATENATE($B104,AU$2,"SINGLE"),'III-SUB'!$V$3:$W$633,2,0)),0,VLOOKUP(CONCATENATE($B104,AU$2,"SINGLE"),'III-SUB'!$V$3:$W$633,2,0))</f>
        <v>0</v>
      </c>
      <c r="AV104" s="11">
        <f>IF(ISNA(VLOOKUP(CONCATENATE($B104,AV$2,"SINGLE"),'III-SUB'!$V$3:$W$633,2,0)),0,VLOOKUP(CONCATENATE($B104,AV$2,"SINGLE"),'III-SUB'!$V$3:$W$633,2,0))</f>
        <v>0</v>
      </c>
      <c r="AW104" s="11">
        <f>IF(ISNA(VLOOKUP(CONCATENATE($B104,AW$2,"SINGLE"),'III-SUB'!$V$3:$W$633,2,0)),0,VLOOKUP(CONCATENATE($B104,AW$2,"SINGLE"),'III-SUB'!$V$3:$W$633,2,0))</f>
        <v>0</v>
      </c>
      <c r="AX104" s="11">
        <f>IF(ISNA(VLOOKUP(CONCATENATE($B104,AX$2,"SINGLE"),'III-SUB'!$V$3:$W$633,2,0)),0,VLOOKUP(CONCATENATE($B104,AX$2,"SINGLE"),'III-SUB'!$V$3:$W$633,2,0))</f>
        <v>0</v>
      </c>
      <c r="AY104" s="11">
        <f>IF(ISNA(VLOOKUP(CONCATENATE($B104,AY$2,"SINGLE"),'III-SUB'!$V$3:$W$633,2,0)),0,VLOOKUP(CONCATENATE($B104,AY$2,"SINGLE"),'III-SUB'!$V$3:$W$633,2,0))</f>
        <v>0</v>
      </c>
      <c r="AZ104" s="11">
        <f>IF(ISNA(VLOOKUP(CONCATENATE($B104,AZ$2,"SINGLE"),'III-SUB'!$V$3:$W$633,2,0)),0,VLOOKUP(CONCATENATE($B104,AZ$2,"SINGLE"),'III-SUB'!$V$3:$W$633,2,0))</f>
        <v>0</v>
      </c>
      <c r="BA104" s="11">
        <f>IF(ISNA(VLOOKUP(CONCATENATE($B104,BA$2,"SINGLE"),'III-SUB'!$V$3:$W$633,2,0)),0,VLOOKUP(CONCATENATE($B104,BA$2,"SINGLE"),'III-SUB'!$V$3:$W$633,2,0))</f>
        <v>0</v>
      </c>
      <c r="BB104" s="11">
        <f>IF(ISNA(VLOOKUP(CONCATENATE($B104,BB$2,"SINGLE"),'III-SUB'!$V$3:$W$633,2,0)),0,VLOOKUP(CONCATENATE($B104,BB$2,"SINGLE"),'III-SUB'!$V$3:$W$633,2,0))</f>
        <v>0</v>
      </c>
      <c r="BC104" s="11">
        <f>IF(ISNA(VLOOKUP(CONCATENATE($B104,BC$2,"SINGLE"),'III-SUB'!$V$3:$W$633,2,0)),0,VLOOKUP(CONCATENATE($B104,BC$2,"SINGLE"),'III-SUB'!$V$3:$W$633,2,0))</f>
        <v>0</v>
      </c>
      <c r="BD104" s="54">
        <f>SUM(AQ104:BC104)</f>
        <v>0</v>
      </c>
      <c r="BE104" s="54">
        <f>IF(ISNA(VLOOKUP(CONCATENATE($B104,BE$2,"SINGLE"),VHF!$V$3:$W$627,2,0)),0,VLOOKUP(CONCATENATE($B104,BE$2,"SINGLE"),VHF!$V$3:$W$627,2,0))</f>
        <v>117.6</v>
      </c>
      <c r="BF104" s="11">
        <f>IF(ISNA(VLOOKUP(CONCATENATE($B104,BF$2,"SINGLE"),UHF!$V$3:$W$612,2,0)),0,VLOOKUP(CONCATENATE($B104,BF$2,"SINGLE"),UHF!$V$3:$W$612,2,0))</f>
        <v>0</v>
      </c>
      <c r="BG104" s="11">
        <f>IF(ISNA(VLOOKUP(CONCATENATE($B104,BG$2,"SINGLE"),UHF!$V$3:$W$612,2,0)),0,VLOOKUP(CONCATENATE($B104,BG$2,"SINGLE"),UHF!$V$3:$W$612,2,0))</f>
        <v>0</v>
      </c>
      <c r="BH104" s="11">
        <f>IF(ISNA(VLOOKUP(CONCATENATE($B104,BH$2,"SINGLE"),UHF!$V$3:$W$612,2,0)),0,VLOOKUP(CONCATENATE($B104,BH$2,"SINGLE"),UHF!$V$3:$W$612,2,0))</f>
        <v>0</v>
      </c>
      <c r="BI104" s="11">
        <f>IF(ISNA(VLOOKUP(CONCATENATE($B104,BI$2,"SINGLE"),UHF!$V$3:$W$612,2,0)),0,VLOOKUP(CONCATENATE($B104,BI$2,"SINGLE"),UHF!$V$3:$W$612,2,0))</f>
        <v>0</v>
      </c>
      <c r="BJ104" s="11">
        <f>IF(ISNA(VLOOKUP(CONCATENATE($B104,BJ$2,"SINGLE"),UHF!$V$3:$W$612,2,0)),0,VLOOKUP(CONCATENATE($B104,BJ$2,"SINGLE"),UHF!$V$3:$W$612,2,0))</f>
        <v>0</v>
      </c>
      <c r="BK104" s="11">
        <f>IF(ISNA(VLOOKUP(CONCATENATE($B104,BK$2,"SINGLE"),UHF!$V$3:$W$612,2,0)),0,VLOOKUP(CONCATENATE($B104,BK$2,"SINGLE"),UHF!$V$3:$W$612,2,0))</f>
        <v>0</v>
      </c>
      <c r="BL104" s="11">
        <f>IF(ISNA(VLOOKUP(CONCATENATE($B104,BL$2,"SINGLE"),UHF!$V$3:$W$612,2,0)),0,VLOOKUP(CONCATENATE($B104,BL$2,"SINGLE"),UHF!$V$3:$W$612,2,0))</f>
        <v>0</v>
      </c>
      <c r="BM104" s="11">
        <f>IF(ISNA(VLOOKUP(CONCATENATE($B104,BM$2,"SINGLE"),UHF!$V$3:$W$612,2,0)),0,VLOOKUP(CONCATENATE($B104,BM$2,"SINGLE"),UHF!$V$3:$W$612,2,0))</f>
        <v>0</v>
      </c>
      <c r="BN104" s="11">
        <f>IF(ISNA(VLOOKUP(CONCATENATE($B104,BN$2,"SINGLE"),UHF!$V$3:$W$612,2,0)),0,VLOOKUP(CONCATENATE($B104,BN$2,"SINGLE"),UHF!$V$3:$W$612,2,0))</f>
        <v>0</v>
      </c>
      <c r="BO104" s="11">
        <f>IF(ISNA(VLOOKUP(CONCATENATE($B104,BO$2,"SINGLE"),UHF!$V$3:$W$612,2,0)),0,VLOOKUP(CONCATENATE($B104,BO$2,"SINGLE"),UHF!$V$3:$W$612,2,0))</f>
        <v>0</v>
      </c>
      <c r="BP104" s="11">
        <f>IF(ISNA(VLOOKUP(CONCATENATE($B104,BP$2,"SINGLE"),UHF!$V$3:$W$612,2,0)),0,VLOOKUP(CONCATENATE($B104,BP$2,"SINGLE"),UHF!$V$3:$W$612,2,0))</f>
        <v>0</v>
      </c>
      <c r="BQ104" s="11">
        <f>IF(ISNA(VLOOKUP(CONCATENATE($B104,BQ$2,"SINGLE"),UHF!$V$3:$W$612,2,0)),0,VLOOKUP(CONCATENATE($B104,BQ$2,"SINGLE"),UHF!$V$3:$W$612,2,0))</f>
        <v>0</v>
      </c>
      <c r="BR104" s="54">
        <f>SUM(BF104:BQ104)</f>
        <v>0</v>
      </c>
      <c r="BS104" s="54">
        <f>IF(ISNA(VLOOKUP(CONCATENATE($B104,BS$2,"SINGLE"),'A1'!$V$3:$W$612,2,0)),0,VLOOKUP(CONCATENATE($B104,BS$2,"SINGLE"),'A1'!$V$3:$W$612,2,0))</f>
        <v>72.900000000000006</v>
      </c>
      <c r="BT104" s="11">
        <f>SUM(C104,Q104,AQ104,BE104,BS104)</f>
        <v>190.5</v>
      </c>
      <c r="BU104" s="11">
        <f>SUM(D104,R104,AR104,BF104)</f>
        <v>0</v>
      </c>
      <c r="BV104" s="11">
        <f>SUM(E104,S104,AE104,AS104,BG104)</f>
        <v>0</v>
      </c>
      <c r="BW104" s="11">
        <f>SUM(F104,T104,AF104,AT104,BH104)</f>
        <v>0</v>
      </c>
      <c r="BX104" s="11">
        <f>SUM(G104,U104,AG104,AU104,BI104)</f>
        <v>0</v>
      </c>
      <c r="BY104" s="11">
        <f>SUM(H104,V104,AH104,AV104,BJ104)</f>
        <v>0</v>
      </c>
      <c r="BZ104" s="11">
        <f>SUM(I104,W104,AI104,AW104,BK104)</f>
        <v>0</v>
      </c>
      <c r="CA104" s="11">
        <f>SUM(J104,X104,AJ104,AX104,BL104)</f>
        <v>0</v>
      </c>
      <c r="CB104" s="11">
        <f>SUM(K104,Y104,AK104,AY104,BM104)</f>
        <v>0</v>
      </c>
      <c r="CC104" s="11">
        <f>SUM(L104,Z104,AL104,AZ104,BN104)</f>
        <v>0</v>
      </c>
      <c r="CD104" s="11">
        <f>SUM(M104,AA104,AM104,BA104,BO104)</f>
        <v>0</v>
      </c>
      <c r="CE104" s="11">
        <f>SUM(N104,AB104,AN104,BB104,BP104)</f>
        <v>0</v>
      </c>
      <c r="CF104" s="11">
        <f>SUM(O104,AC104,AO104,BC104,BQ104)</f>
        <v>0</v>
      </c>
      <c r="CG104" s="11">
        <f>SUM(BT104:CF104)</f>
        <v>190.5</v>
      </c>
      <c r="CH104" s="11">
        <f>SUM(P104,AD104,AP104,BD104,BE104,BR104,BS104)</f>
        <v>190.5</v>
      </c>
      <c r="CI104" s="11">
        <f>MIN(P104,AD104,AP104,BD104,BE104,BR104,BS104)</f>
        <v>0</v>
      </c>
      <c r="CJ104" s="51">
        <f>SUM(CH104-CI104)</f>
        <v>190.5</v>
      </c>
    </row>
    <row r="105" spans="1:88" x14ac:dyDescent="0.2">
      <c r="A105" s="21" t="str">
        <f t="shared" si="0"/>
        <v>103.</v>
      </c>
      <c r="B105" s="8" t="str">
        <f>'Seznam-SO'!A233</f>
        <v>OK1ADT</v>
      </c>
      <c r="C105" s="11">
        <f>IF(ISNA(VLOOKUP(CONCATENATE($B105,C$2,"SINGLE"),'I-SUB'!$V$3:$W$624,2,0)),0,VLOOKUP(CONCATENATE($B105,C$2,"SINGLE"),'I-SUB'!$V$3:$W$624,2,0))</f>
        <v>0</v>
      </c>
      <c r="D105" s="11">
        <f>IF(ISNA(VLOOKUP(CONCATENATE($B105,D$2,"SINGLE"),'I-SUB'!$V$3:$W$624,2,0)),0,VLOOKUP(CONCATENATE($B105,D$2,"SINGLE"),'I-SUB'!$V$3:$W$624,2,0))</f>
        <v>0</v>
      </c>
      <c r="E105" s="11">
        <f>IF(ISNA(VLOOKUP(CONCATENATE($B105,E$2,"SINGLE"),'I-SUB'!$V$3:$W$624,2,0)),0,VLOOKUP(CONCATENATE($B105,E$2,"SINGLE"),'I-SUB'!$V$3:$W$624,2,0))</f>
        <v>48.8</v>
      </c>
      <c r="F105" s="11">
        <f>IF(ISNA(VLOOKUP(CONCATENATE($B105,F$2,"SINGLE"),'I-SUB'!$V$3:$W$624,2,0)),0,VLOOKUP(CONCATENATE($B105,F$2,"SINGLE"),'I-SUB'!$V$3:$W$624,2,0))</f>
        <v>0</v>
      </c>
      <c r="G105" s="11">
        <f>IF(ISNA(VLOOKUP(CONCATENATE($B105,G$2,"SINGLE"),'I-SUB'!$V$3:$W$624,2,0)),0,VLOOKUP(CONCATENATE($B105,G$2,"SINGLE"),'I-SUB'!$V$3:$W$624,2,0))</f>
        <v>0</v>
      </c>
      <c r="H105" s="11">
        <f>IF(ISNA(VLOOKUP(CONCATENATE($B105,H$2,"SINGLE"),'I-SUB'!$V$3:$W$624,2,0)),0,VLOOKUP(CONCATENATE($B105,H$2,"SINGLE"),'I-SUB'!$V$3:$W$624,2,0))</f>
        <v>0</v>
      </c>
      <c r="I105" s="11">
        <f>IF(ISNA(VLOOKUP(CONCATENATE($B105,I$2,"SINGLE"),'I-SUB'!$V$3:$W$624,2,0)),0,VLOOKUP(CONCATENATE($B105,I$2,"SINGLE"),'I-SUB'!$V$3:$W$624,2,0))</f>
        <v>0</v>
      </c>
      <c r="J105" s="11">
        <f>IF(ISNA(VLOOKUP(CONCATENATE($B105,J$2,"SINGLE"),'I-SUB'!$V$3:$W$624,2,0)),0,VLOOKUP(CONCATENATE($B105,J$2,"SINGLE"),'I-SUB'!$V$3:$W$624,2,0))</f>
        <v>0</v>
      </c>
      <c r="K105" s="11">
        <f>IF(ISNA(VLOOKUP(CONCATENATE($B105,K$2,"SINGLE"),'I-SUB'!$V$3:$W$624,2,0)),0,VLOOKUP(CONCATENATE($B105,K$2,"SINGLE"),'I-SUB'!$V$3:$W$624,2,0))</f>
        <v>0</v>
      </c>
      <c r="L105" s="11">
        <f>IF(ISNA(VLOOKUP(CONCATENATE($B105,L$2,"SINGLE"),'I-SUB'!$V$3:$W$624,2,0)),0,VLOOKUP(CONCATENATE($B105,L$2,"SINGLE"),'I-SUB'!$V$3:$W$624,2,0))</f>
        <v>0</v>
      </c>
      <c r="M105" s="11">
        <f>IF(ISNA(VLOOKUP(CONCATENATE($B105,M$2,"SINGLE"),'I-SUB'!$V$3:$W$624,2,0)),0,VLOOKUP(CONCATENATE($B105,M$2,"SINGLE"),'I-SUB'!$V$3:$W$624,2,0))</f>
        <v>0</v>
      </c>
      <c r="N105" s="11">
        <f>IF(ISNA(VLOOKUP(CONCATENATE($B105,N$2,"SINGLE"),'I-SUB'!$V$3:$W$624,2,0)),0,VLOOKUP(CONCATENATE($B105,N$2,"SINGLE"),'I-SUB'!$V$3:$W$624,2,0))</f>
        <v>0</v>
      </c>
      <c r="O105" s="11">
        <f>IF(ISNA(VLOOKUP(CONCATENATE($B105,O$2,"SINGLE"),'I-SUB'!$V$3:$W$624,2,0)),0,VLOOKUP(CONCATENATE($B105,O$2,"SINGLE"),'I-SUB'!$V$3:$W$624,2,0))</f>
        <v>0</v>
      </c>
      <c r="P105" s="54">
        <f>SUM(C105:O105)</f>
        <v>48.8</v>
      </c>
      <c r="Q105" s="11">
        <f>IF(ISNA(VLOOKUP(CONCATENATE($B105,Q$2,"SINGLE"),'II-SUB'!$V$3:$W$630,2,0)),0,VLOOKUP(CONCATENATE($B105,Q$2,"SINGLE"),'II-SUB'!$V$3:$W$630,2,0))</f>
        <v>42.2</v>
      </c>
      <c r="R105" s="11">
        <f>IF(ISNA(VLOOKUP(CONCATENATE($B105,R$2,"SINGLE"),'II-SUB'!$V$3:$W$630,2,0)),0,VLOOKUP(CONCATENATE($B105,R$2,"SINGLE"),'II-SUB'!$V$3:$W$630,2,0))</f>
        <v>99.3</v>
      </c>
      <c r="S105" s="11">
        <f>IF(ISNA(VLOOKUP(CONCATENATE($B105,S$2,"SINGLE"),'II-SUB'!$V$3:$W$630,2,0)),0,VLOOKUP(CONCATENATE($B105,S$2,"SINGLE"),'II-SUB'!$V$3:$W$630,2,0))</f>
        <v>0</v>
      </c>
      <c r="T105" s="11">
        <f>IF(ISNA(VLOOKUP(CONCATENATE($B105,T$2,"SINGLE"),'II-SUB'!$V$3:$W$630,2,0)),0,VLOOKUP(CONCATENATE($B105,T$2,"SINGLE"),'II-SUB'!$V$3:$W$630,2,0))</f>
        <v>0</v>
      </c>
      <c r="U105" s="11">
        <f>IF(ISNA(VLOOKUP(CONCATENATE($B105,U$2,"SINGLE"),'II-SUB'!$V$3:$W$630,2,0)),0,VLOOKUP(CONCATENATE($B105,U$2,"SINGLE"),'II-SUB'!$V$3:$W$630,2,0))</f>
        <v>0</v>
      </c>
      <c r="V105" s="11">
        <f>IF(ISNA(VLOOKUP(CONCATENATE($B105,V$2,"SINGLE"),'II-SUB'!$V$3:$W$630,2,0)),0,VLOOKUP(CONCATENATE($B105,V$2,"SINGLE"),'II-SUB'!$V$3:$W$630,2,0))</f>
        <v>0</v>
      </c>
      <c r="W105" s="11">
        <f>IF(ISNA(VLOOKUP(CONCATENATE($B105,W$2,"SINGLE"),'II-SUB'!$V$3:$W$630,2,0)),0,VLOOKUP(CONCATENATE($B105,W$2,"SINGLE"),'II-SUB'!$V$3:$W$630,2,0))</f>
        <v>0</v>
      </c>
      <c r="X105" s="11">
        <f>IF(ISNA(VLOOKUP(CONCATENATE($B105,X$2,"SINGLE"),'II-SUB'!$V$3:$W$630,2,0)),0,VLOOKUP(CONCATENATE($B105,X$2,"SINGLE"),'II-SUB'!$V$3:$W$630,2,0))</f>
        <v>0</v>
      </c>
      <c r="Y105" s="11">
        <f>IF(ISNA(VLOOKUP(CONCATENATE($B105,Y$2,"SINGLE"),'II-SUB'!$V$3:$W$630,2,0)),0,VLOOKUP(CONCATENATE($B105,Y$2,"SINGLE"),'II-SUB'!$V$3:$W$630,2,0))</f>
        <v>0</v>
      </c>
      <c r="Z105" s="11">
        <f>IF(ISNA(VLOOKUP(CONCATENATE($B105,Z$2,"SINGLE"),'II-SUB'!$V$3:$W$630,2,0)),0,VLOOKUP(CONCATENATE($B105,Z$2,"SINGLE"),'II-SUB'!$V$3:$W$630,2,0))</f>
        <v>0</v>
      </c>
      <c r="AA105" s="11">
        <f>IF(ISNA(VLOOKUP(CONCATENATE($B105,AA$2,"SINGLE"),'II-SUB'!$V$3:$W$630,2,0)),0,VLOOKUP(CONCATENATE($B105,AA$2,"SINGLE"),'II-SUB'!$V$3:$W$630,2,0))</f>
        <v>0</v>
      </c>
      <c r="AB105" s="11">
        <f>IF(ISNA(VLOOKUP(CONCATENATE($B105,AB$2,"SINGLE"),'II-SUB'!$V$3:$W$630,2,0)),0,VLOOKUP(CONCATENATE($B105,AB$2,"SINGLE"),'II-SUB'!$V$3:$W$630,2,0))</f>
        <v>0</v>
      </c>
      <c r="AC105" s="11">
        <f>IF(ISNA(VLOOKUP(CONCATENATE($B105,AC$2,"SINGLE"),'II-SUB'!$V$3:$W$630,2,0)),0,VLOOKUP(CONCATENATE($B105,AC$2,"SINGLE"),'II-SUB'!$V$3:$W$630,2,0))</f>
        <v>0</v>
      </c>
      <c r="AD105" s="54">
        <f>SUM(Q105:AC105)</f>
        <v>141.5</v>
      </c>
      <c r="AE105" s="11">
        <f>IF(ISNA(VLOOKUP(CONCATENATE($B105,AE$2,"SINGLE"),MW!$V$3:$W$600,2,0)),0,VLOOKUP(CONCATENATE($B105,AE$2,"SINGLE"),MW!$V$3:$W$600,2,0))</f>
        <v>0</v>
      </c>
      <c r="AF105" s="11">
        <f>IF(ISNA(VLOOKUP(CONCATENATE($B105,AF$2,"SINGLE"),MW!$V$3:$W$600,2,0)),0,VLOOKUP(CONCATENATE($B105,AF$2,"SINGLE"),MW!$V$3:$W$600,2,0))</f>
        <v>0</v>
      </c>
      <c r="AG105" s="11">
        <f>IF(ISNA(VLOOKUP(CONCATENATE($B105,AG$2,"SINGLE"),MW!$V$3:$W$600,2,0)),0,VLOOKUP(CONCATENATE($B105,AG$2,"SINGLE"),MW!$V$3:$W$600,2,0))</f>
        <v>0</v>
      </c>
      <c r="AH105" s="11">
        <f>IF(ISNA(VLOOKUP(CONCATENATE($B105,AH$2,"SINGLE"),MW!$V$3:$W$600,2,0)),0,VLOOKUP(CONCATENATE($B105,AH$2,"SINGLE"),MW!$V$3:$W$600,2,0))</f>
        <v>0</v>
      </c>
      <c r="AI105" s="11">
        <f>IF(ISNA(VLOOKUP(CONCATENATE($B105,AI$2,"SINGLE"),MW!$V$3:$W$600,2,0)),0,VLOOKUP(CONCATENATE($B105,AI$2,"SINGLE"),MW!$V$3:$W$600,2,0))</f>
        <v>0</v>
      </c>
      <c r="AJ105" s="11">
        <f>IF(ISNA(VLOOKUP(CONCATENATE($B105,AJ$2,"SINGLE"),MW!$V$3:$W$600,2,0)),0,VLOOKUP(CONCATENATE($B105,AJ$2,"SINGLE"),MW!$V$3:$W$600,2,0))</f>
        <v>0</v>
      </c>
      <c r="AK105" s="11">
        <f>IF(ISNA(VLOOKUP(CONCATENATE($B105,AK$2,"SINGLE"),MW!$V$3:$W$600,2,0)),0,VLOOKUP(CONCATENATE($B105,AK$2,"SINGLE"),MW!$V$3:$W$600,2,0))</f>
        <v>0</v>
      </c>
      <c r="AL105" s="11">
        <f>IF(ISNA(VLOOKUP(CONCATENATE($B105,AL$2,"SINGLE"),MW!$V$3:$W$600,2,0)),0,VLOOKUP(CONCATENATE($B105,AL$2,"SINGLE"),MW!$V$3:$W$600,2,0))</f>
        <v>0</v>
      </c>
      <c r="AM105" s="11">
        <f>IF(ISNA(VLOOKUP(CONCATENATE($B105,AM$2,"SINGLE"),MW!$V$3:$W$600,2,0)),0,VLOOKUP(CONCATENATE($B105,AM$2,"SINGLE"),MW!$V$3:$W$600,2,0))</f>
        <v>0</v>
      </c>
      <c r="AN105" s="11">
        <f>IF(ISNA(VLOOKUP(CONCATENATE($B105,AN$2,"SINGLE"),MW!$V$3:$W$600,2,0)),0,VLOOKUP(CONCATENATE($B105,AN$2,"SINGLE"),MW!$V$3:$W$600,2,0))</f>
        <v>0</v>
      </c>
      <c r="AO105" s="11">
        <f>IF(ISNA(VLOOKUP(CONCATENATE($B105,AO$2,"SINGLE"),MW!$V$3:$W$600,2,0)),0,VLOOKUP(CONCATENATE($B105,AO$2,"SINGLE"),MW!$V$3:$W$600,2,0))</f>
        <v>0</v>
      </c>
      <c r="AP105" s="54">
        <f>SUM(AE105:AO105)</f>
        <v>0</v>
      </c>
      <c r="AQ105" s="11">
        <f>IF(ISNA(VLOOKUP(CONCATENATE($B105,AQ$2,"SINGLE"),'III-SUB'!$V$3:$W$633,2,0)),0,VLOOKUP(CONCATENATE($B105,AQ$2,"SINGLE"),'III-SUB'!$V$3:$W$633,2,0))</f>
        <v>0</v>
      </c>
      <c r="AR105" s="11">
        <f>IF(ISNA(VLOOKUP(CONCATENATE($B105,AR$2,"SINGLE"),'III-SUB'!$V$3:$W$633,2,0)),0,VLOOKUP(CONCATENATE($B105,AR$2,"SINGLE"),'III-SUB'!$V$3:$W$633,2,0))</f>
        <v>0</v>
      </c>
      <c r="AS105" s="11">
        <f>IF(ISNA(VLOOKUP(CONCATENATE($B105,AS$2,"SINGLE"),'III-SUB'!$V$3:$W$633,2,0)),0,VLOOKUP(CONCATENATE($B105,AS$2,"SINGLE"),'III-SUB'!$V$3:$W$633,2,0))</f>
        <v>0</v>
      </c>
      <c r="AT105" s="11">
        <f>IF(ISNA(VLOOKUP(CONCATENATE($B105,AT$2,"SINGLE"),'III-SUB'!$V$3:$W$633,2,0)),0,VLOOKUP(CONCATENATE($B105,AT$2,"SINGLE"),'III-SUB'!$V$3:$W$633,2,0))</f>
        <v>0</v>
      </c>
      <c r="AU105" s="11">
        <f>IF(ISNA(VLOOKUP(CONCATENATE($B105,AU$2,"SINGLE"),'III-SUB'!$V$3:$W$633,2,0)),0,VLOOKUP(CONCATENATE($B105,AU$2,"SINGLE"),'III-SUB'!$V$3:$W$633,2,0))</f>
        <v>0</v>
      </c>
      <c r="AV105" s="11">
        <f>IF(ISNA(VLOOKUP(CONCATENATE($B105,AV$2,"SINGLE"),'III-SUB'!$V$3:$W$633,2,0)),0,VLOOKUP(CONCATENATE($B105,AV$2,"SINGLE"),'III-SUB'!$V$3:$W$633,2,0))</f>
        <v>0</v>
      </c>
      <c r="AW105" s="11">
        <f>IF(ISNA(VLOOKUP(CONCATENATE($B105,AW$2,"SINGLE"),'III-SUB'!$V$3:$W$633,2,0)),0,VLOOKUP(CONCATENATE($B105,AW$2,"SINGLE"),'III-SUB'!$V$3:$W$633,2,0))</f>
        <v>0</v>
      </c>
      <c r="AX105" s="11">
        <f>IF(ISNA(VLOOKUP(CONCATENATE($B105,AX$2,"SINGLE"),'III-SUB'!$V$3:$W$633,2,0)),0,VLOOKUP(CONCATENATE($B105,AX$2,"SINGLE"),'III-SUB'!$V$3:$W$633,2,0))</f>
        <v>0</v>
      </c>
      <c r="AY105" s="11">
        <f>IF(ISNA(VLOOKUP(CONCATENATE($B105,AY$2,"SINGLE"),'III-SUB'!$V$3:$W$633,2,0)),0,VLOOKUP(CONCATENATE($B105,AY$2,"SINGLE"),'III-SUB'!$V$3:$W$633,2,0))</f>
        <v>0</v>
      </c>
      <c r="AZ105" s="11">
        <f>IF(ISNA(VLOOKUP(CONCATENATE($B105,AZ$2,"SINGLE"),'III-SUB'!$V$3:$W$633,2,0)),0,VLOOKUP(CONCATENATE($B105,AZ$2,"SINGLE"),'III-SUB'!$V$3:$W$633,2,0))</f>
        <v>0</v>
      </c>
      <c r="BA105" s="11">
        <f>IF(ISNA(VLOOKUP(CONCATENATE($B105,BA$2,"SINGLE"),'III-SUB'!$V$3:$W$633,2,0)),0,VLOOKUP(CONCATENATE($B105,BA$2,"SINGLE"),'III-SUB'!$V$3:$W$633,2,0))</f>
        <v>0</v>
      </c>
      <c r="BB105" s="11">
        <f>IF(ISNA(VLOOKUP(CONCATENATE($B105,BB$2,"SINGLE"),'III-SUB'!$V$3:$W$633,2,0)),0,VLOOKUP(CONCATENATE($B105,BB$2,"SINGLE"),'III-SUB'!$V$3:$W$633,2,0))</f>
        <v>0</v>
      </c>
      <c r="BC105" s="11">
        <f>IF(ISNA(VLOOKUP(CONCATENATE($B105,BC$2,"SINGLE"),'III-SUB'!$V$3:$W$633,2,0)),0,VLOOKUP(CONCATENATE($B105,BC$2,"SINGLE"),'III-SUB'!$V$3:$W$633,2,0))</f>
        <v>0</v>
      </c>
      <c r="BD105" s="54">
        <f>SUM(AQ105:BC105)</f>
        <v>0</v>
      </c>
      <c r="BE105" s="54">
        <f>IF(ISNA(VLOOKUP(CONCATENATE($B105,BE$2,"SINGLE"),VHF!$V$3:$W$627,2,0)),0,VLOOKUP(CONCATENATE($B105,BE$2,"SINGLE"),VHF!$V$3:$W$627,2,0))</f>
        <v>0</v>
      </c>
      <c r="BF105" s="11">
        <f>IF(ISNA(VLOOKUP(CONCATENATE($B105,BF$2,"SINGLE"),UHF!$V$3:$W$612,2,0)),0,VLOOKUP(CONCATENATE($B105,BF$2,"SINGLE"),UHF!$V$3:$W$612,2,0))</f>
        <v>0</v>
      </c>
      <c r="BG105" s="11">
        <f>IF(ISNA(VLOOKUP(CONCATENATE($B105,BG$2,"SINGLE"),UHF!$V$3:$W$612,2,0)),0,VLOOKUP(CONCATENATE($B105,BG$2,"SINGLE"),UHF!$V$3:$W$612,2,0))</f>
        <v>0</v>
      </c>
      <c r="BH105" s="11">
        <f>IF(ISNA(VLOOKUP(CONCATENATE($B105,BH$2,"SINGLE"),UHF!$V$3:$W$612,2,0)),0,VLOOKUP(CONCATENATE($B105,BH$2,"SINGLE"),UHF!$V$3:$W$612,2,0))</f>
        <v>0</v>
      </c>
      <c r="BI105" s="11">
        <f>IF(ISNA(VLOOKUP(CONCATENATE($B105,BI$2,"SINGLE"),UHF!$V$3:$W$612,2,0)),0,VLOOKUP(CONCATENATE($B105,BI$2,"SINGLE"),UHF!$V$3:$W$612,2,0))</f>
        <v>0</v>
      </c>
      <c r="BJ105" s="11">
        <f>IF(ISNA(VLOOKUP(CONCATENATE($B105,BJ$2,"SINGLE"),UHF!$V$3:$W$612,2,0)),0,VLOOKUP(CONCATENATE($B105,BJ$2,"SINGLE"),UHF!$V$3:$W$612,2,0))</f>
        <v>0</v>
      </c>
      <c r="BK105" s="11">
        <f>IF(ISNA(VLOOKUP(CONCATENATE($B105,BK$2,"SINGLE"),UHF!$V$3:$W$612,2,0)),0,VLOOKUP(CONCATENATE($B105,BK$2,"SINGLE"),UHF!$V$3:$W$612,2,0))</f>
        <v>0</v>
      </c>
      <c r="BL105" s="11">
        <f>IF(ISNA(VLOOKUP(CONCATENATE($B105,BL$2,"SINGLE"),UHF!$V$3:$W$612,2,0)),0,VLOOKUP(CONCATENATE($B105,BL$2,"SINGLE"),UHF!$V$3:$W$612,2,0))</f>
        <v>0</v>
      </c>
      <c r="BM105" s="11">
        <f>IF(ISNA(VLOOKUP(CONCATENATE($B105,BM$2,"SINGLE"),UHF!$V$3:$W$612,2,0)),0,VLOOKUP(CONCATENATE($B105,BM$2,"SINGLE"),UHF!$V$3:$W$612,2,0))</f>
        <v>0</v>
      </c>
      <c r="BN105" s="11">
        <f>IF(ISNA(VLOOKUP(CONCATENATE($B105,BN$2,"SINGLE"),UHF!$V$3:$W$612,2,0)),0,VLOOKUP(CONCATENATE($B105,BN$2,"SINGLE"),UHF!$V$3:$W$612,2,0))</f>
        <v>0</v>
      </c>
      <c r="BO105" s="11">
        <f>IF(ISNA(VLOOKUP(CONCATENATE($B105,BO$2,"SINGLE"),UHF!$V$3:$W$612,2,0)),0,VLOOKUP(CONCATENATE($B105,BO$2,"SINGLE"),UHF!$V$3:$W$612,2,0))</f>
        <v>0</v>
      </c>
      <c r="BP105" s="11">
        <f>IF(ISNA(VLOOKUP(CONCATENATE($B105,BP$2,"SINGLE"),UHF!$V$3:$W$612,2,0)),0,VLOOKUP(CONCATENATE($B105,BP$2,"SINGLE"),UHF!$V$3:$W$612,2,0))</f>
        <v>0</v>
      </c>
      <c r="BQ105" s="11">
        <f>IF(ISNA(VLOOKUP(CONCATENATE($B105,BQ$2,"SINGLE"),UHF!$V$3:$W$612,2,0)),0,VLOOKUP(CONCATENATE($B105,BQ$2,"SINGLE"),UHF!$V$3:$W$612,2,0))</f>
        <v>0</v>
      </c>
      <c r="BR105" s="54">
        <f>SUM(BF105:BQ105)</f>
        <v>0</v>
      </c>
      <c r="BS105" s="54">
        <f>IF(ISNA(VLOOKUP(CONCATENATE($B105,BS$2,"SINGLE"),'A1'!$V$3:$W$612,2,0)),0,VLOOKUP(CONCATENATE($B105,BS$2,"SINGLE"),'A1'!$V$3:$W$612,2,0))</f>
        <v>0</v>
      </c>
      <c r="BT105" s="11">
        <f>SUM(C105,Q105,AQ105,BE105,BS105)</f>
        <v>42.2</v>
      </c>
      <c r="BU105" s="11">
        <f>SUM(D105,R105,AR105,BF105)</f>
        <v>99.3</v>
      </c>
      <c r="BV105" s="11">
        <f>SUM(E105,S105,AE105,AS105,BG105)</f>
        <v>48.8</v>
      </c>
      <c r="BW105" s="11">
        <f>SUM(F105,T105,AF105,AT105,BH105)</f>
        <v>0</v>
      </c>
      <c r="BX105" s="11">
        <f>SUM(G105,U105,AG105,AU105,BI105)</f>
        <v>0</v>
      </c>
      <c r="BY105" s="11">
        <f>SUM(H105,V105,AH105,AV105,BJ105)</f>
        <v>0</v>
      </c>
      <c r="BZ105" s="11">
        <f>SUM(I105,W105,AI105,AW105,BK105)</f>
        <v>0</v>
      </c>
      <c r="CA105" s="11">
        <f>SUM(J105,X105,AJ105,AX105,BL105)</f>
        <v>0</v>
      </c>
      <c r="CB105" s="11">
        <f>SUM(K105,Y105,AK105,AY105,BM105)</f>
        <v>0</v>
      </c>
      <c r="CC105" s="11">
        <f>SUM(L105,Z105,AL105,AZ105,BN105)</f>
        <v>0</v>
      </c>
      <c r="CD105" s="11">
        <f>SUM(M105,AA105,AM105,BA105,BO105)</f>
        <v>0</v>
      </c>
      <c r="CE105" s="11">
        <f>SUM(N105,AB105,AN105,BB105,BP105)</f>
        <v>0</v>
      </c>
      <c r="CF105" s="11">
        <f>SUM(O105,AC105,AO105,BC105,BQ105)</f>
        <v>0</v>
      </c>
      <c r="CG105" s="11">
        <f>SUM(BT105:CF105)</f>
        <v>190.3</v>
      </c>
      <c r="CH105" s="11">
        <f>SUM(P105,AD105,AP105,BD105,BE105,BR105,BS105)</f>
        <v>190.3</v>
      </c>
      <c r="CI105" s="11">
        <f>MIN(P105,AD105,AP105,BD105,BE105,BR105,BS105)</f>
        <v>0</v>
      </c>
      <c r="CJ105" s="51">
        <f>SUM(CH105-CI105)</f>
        <v>190.3</v>
      </c>
    </row>
    <row r="106" spans="1:88" x14ac:dyDescent="0.2">
      <c r="A106" s="21" t="str">
        <f t="shared" si="0"/>
        <v>104.</v>
      </c>
      <c r="B106" s="8" t="str">
        <f>'Seznam-SO'!A37</f>
        <v>OK2ZNT</v>
      </c>
      <c r="C106" s="11">
        <f>IF(ISNA(VLOOKUP(CONCATENATE($B106,C$2,"SINGLE"),'I-SUB'!$V$3:$W$624,2,0)),0,VLOOKUP(CONCATENATE($B106,C$2,"SINGLE"),'I-SUB'!$V$3:$W$624,2,0))</f>
        <v>91.5</v>
      </c>
      <c r="D106" s="11">
        <f>IF(ISNA(VLOOKUP(CONCATENATE($B106,D$2,"SINGLE"),'I-SUB'!$V$3:$W$624,2,0)),0,VLOOKUP(CONCATENATE($B106,D$2,"SINGLE"),'I-SUB'!$V$3:$W$624,2,0))</f>
        <v>77.8</v>
      </c>
      <c r="E106" s="11">
        <f>IF(ISNA(VLOOKUP(CONCATENATE($B106,E$2,"SINGLE"),'I-SUB'!$V$3:$W$624,2,0)),0,VLOOKUP(CONCATENATE($B106,E$2,"SINGLE"),'I-SUB'!$V$3:$W$624,2,0))</f>
        <v>14.6</v>
      </c>
      <c r="F106" s="11">
        <f>IF(ISNA(VLOOKUP(CONCATENATE($B106,F$2,"SINGLE"),'I-SUB'!$V$3:$W$624,2,0)),0,VLOOKUP(CONCATENATE($B106,F$2,"SINGLE"),'I-SUB'!$V$3:$W$624,2,0))</f>
        <v>0</v>
      </c>
      <c r="G106" s="11">
        <f>IF(ISNA(VLOOKUP(CONCATENATE($B106,G$2,"SINGLE"),'I-SUB'!$V$3:$W$624,2,0)),0,VLOOKUP(CONCATENATE($B106,G$2,"SINGLE"),'I-SUB'!$V$3:$W$624,2,0))</f>
        <v>0</v>
      </c>
      <c r="H106" s="11">
        <f>IF(ISNA(VLOOKUP(CONCATENATE($B106,H$2,"SINGLE"),'I-SUB'!$V$3:$W$624,2,0)),0,VLOOKUP(CONCATENATE($B106,H$2,"SINGLE"),'I-SUB'!$V$3:$W$624,2,0))</f>
        <v>0</v>
      </c>
      <c r="I106" s="11">
        <f>IF(ISNA(VLOOKUP(CONCATENATE($B106,I$2,"SINGLE"),'I-SUB'!$V$3:$W$624,2,0)),0,VLOOKUP(CONCATENATE($B106,I$2,"SINGLE"),'I-SUB'!$V$3:$W$624,2,0))</f>
        <v>0</v>
      </c>
      <c r="J106" s="11">
        <f>IF(ISNA(VLOOKUP(CONCATENATE($B106,J$2,"SINGLE"),'I-SUB'!$V$3:$W$624,2,0)),0,VLOOKUP(CONCATENATE($B106,J$2,"SINGLE"),'I-SUB'!$V$3:$W$624,2,0))</f>
        <v>0</v>
      </c>
      <c r="K106" s="11">
        <f>IF(ISNA(VLOOKUP(CONCATENATE($B106,K$2,"SINGLE"),'I-SUB'!$V$3:$W$624,2,0)),0,VLOOKUP(CONCATENATE($B106,K$2,"SINGLE"),'I-SUB'!$V$3:$W$624,2,0))</f>
        <v>0</v>
      </c>
      <c r="L106" s="11">
        <f>IF(ISNA(VLOOKUP(CONCATENATE($B106,L$2,"SINGLE"),'I-SUB'!$V$3:$W$624,2,0)),0,VLOOKUP(CONCATENATE($B106,L$2,"SINGLE"),'I-SUB'!$V$3:$W$624,2,0))</f>
        <v>0</v>
      </c>
      <c r="M106" s="11">
        <f>IF(ISNA(VLOOKUP(CONCATENATE($B106,M$2,"SINGLE"),'I-SUB'!$V$3:$W$624,2,0)),0,VLOOKUP(CONCATENATE($B106,M$2,"SINGLE"),'I-SUB'!$V$3:$W$624,2,0))</f>
        <v>0</v>
      </c>
      <c r="N106" s="11">
        <f>IF(ISNA(VLOOKUP(CONCATENATE($B106,N$2,"SINGLE"),'I-SUB'!$V$3:$W$624,2,0)),0,VLOOKUP(CONCATENATE($B106,N$2,"SINGLE"),'I-SUB'!$V$3:$W$624,2,0))</f>
        <v>0</v>
      </c>
      <c r="O106" s="11">
        <f>IF(ISNA(VLOOKUP(CONCATENATE($B106,O$2,"SINGLE"),'I-SUB'!$V$3:$W$624,2,0)),0,VLOOKUP(CONCATENATE($B106,O$2,"SINGLE"),'I-SUB'!$V$3:$W$624,2,0))</f>
        <v>0</v>
      </c>
      <c r="P106" s="54">
        <f>SUM(C106:O106)</f>
        <v>183.9</v>
      </c>
      <c r="Q106" s="11">
        <f>IF(ISNA(VLOOKUP(CONCATENATE($B106,Q$2,"SINGLE"),'II-SUB'!$V$3:$W$630,2,0)),0,VLOOKUP(CONCATENATE($B106,Q$2,"SINGLE"),'II-SUB'!$V$3:$W$630,2,0))</f>
        <v>1.3</v>
      </c>
      <c r="R106" s="11">
        <f>IF(ISNA(VLOOKUP(CONCATENATE($B106,R$2,"SINGLE"),'II-SUB'!$V$3:$W$630,2,0)),0,VLOOKUP(CONCATENATE($B106,R$2,"SINGLE"),'II-SUB'!$V$3:$W$630,2,0))</f>
        <v>0</v>
      </c>
      <c r="S106" s="11">
        <f>IF(ISNA(VLOOKUP(CONCATENATE($B106,S$2,"SINGLE"),'II-SUB'!$V$3:$W$630,2,0)),0,VLOOKUP(CONCATENATE($B106,S$2,"SINGLE"),'II-SUB'!$V$3:$W$630,2,0))</f>
        <v>0</v>
      </c>
      <c r="T106" s="11">
        <f>IF(ISNA(VLOOKUP(CONCATENATE($B106,T$2,"SINGLE"),'II-SUB'!$V$3:$W$630,2,0)),0,VLOOKUP(CONCATENATE($B106,T$2,"SINGLE"),'II-SUB'!$V$3:$W$630,2,0))</f>
        <v>0</v>
      </c>
      <c r="U106" s="11">
        <f>IF(ISNA(VLOOKUP(CONCATENATE($B106,U$2,"SINGLE"),'II-SUB'!$V$3:$W$630,2,0)),0,VLOOKUP(CONCATENATE($B106,U$2,"SINGLE"),'II-SUB'!$V$3:$W$630,2,0))</f>
        <v>0</v>
      </c>
      <c r="V106" s="11">
        <f>IF(ISNA(VLOOKUP(CONCATENATE($B106,V$2,"SINGLE"),'II-SUB'!$V$3:$W$630,2,0)),0,VLOOKUP(CONCATENATE($B106,V$2,"SINGLE"),'II-SUB'!$V$3:$W$630,2,0))</f>
        <v>0</v>
      </c>
      <c r="W106" s="11">
        <f>IF(ISNA(VLOOKUP(CONCATENATE($B106,W$2,"SINGLE"),'II-SUB'!$V$3:$W$630,2,0)),0,VLOOKUP(CONCATENATE($B106,W$2,"SINGLE"),'II-SUB'!$V$3:$W$630,2,0))</f>
        <v>0</v>
      </c>
      <c r="X106" s="11">
        <f>IF(ISNA(VLOOKUP(CONCATENATE($B106,X$2,"SINGLE"),'II-SUB'!$V$3:$W$630,2,0)),0,VLOOKUP(CONCATENATE($B106,X$2,"SINGLE"),'II-SUB'!$V$3:$W$630,2,0))</f>
        <v>0</v>
      </c>
      <c r="Y106" s="11">
        <f>IF(ISNA(VLOOKUP(CONCATENATE($B106,Y$2,"SINGLE"),'II-SUB'!$V$3:$W$630,2,0)),0,VLOOKUP(CONCATENATE($B106,Y$2,"SINGLE"),'II-SUB'!$V$3:$W$630,2,0))</f>
        <v>0</v>
      </c>
      <c r="Z106" s="11">
        <f>IF(ISNA(VLOOKUP(CONCATENATE($B106,Z$2,"SINGLE"),'II-SUB'!$V$3:$W$630,2,0)),0,VLOOKUP(CONCATENATE($B106,Z$2,"SINGLE"),'II-SUB'!$V$3:$W$630,2,0))</f>
        <v>0</v>
      </c>
      <c r="AA106" s="11">
        <f>IF(ISNA(VLOOKUP(CONCATENATE($B106,AA$2,"SINGLE"),'II-SUB'!$V$3:$W$630,2,0)),0,VLOOKUP(CONCATENATE($B106,AA$2,"SINGLE"),'II-SUB'!$V$3:$W$630,2,0))</f>
        <v>0</v>
      </c>
      <c r="AB106" s="11">
        <f>IF(ISNA(VLOOKUP(CONCATENATE($B106,AB$2,"SINGLE"),'II-SUB'!$V$3:$W$630,2,0)),0,VLOOKUP(CONCATENATE($B106,AB$2,"SINGLE"),'II-SUB'!$V$3:$W$630,2,0))</f>
        <v>0</v>
      </c>
      <c r="AC106" s="11">
        <f>IF(ISNA(VLOOKUP(CONCATENATE($B106,AC$2,"SINGLE"),'II-SUB'!$V$3:$W$630,2,0)),0,VLOOKUP(CONCATENATE($B106,AC$2,"SINGLE"),'II-SUB'!$V$3:$W$630,2,0))</f>
        <v>0</v>
      </c>
      <c r="AD106" s="54">
        <f>SUM(Q106:AC106)</f>
        <v>1.3</v>
      </c>
      <c r="AE106" s="11">
        <f>IF(ISNA(VLOOKUP(CONCATENATE($B106,AE$2,"SINGLE"),MW!$V$3:$W$600,2,0)),0,VLOOKUP(CONCATENATE($B106,AE$2,"SINGLE"),MW!$V$3:$W$600,2,0))</f>
        <v>0</v>
      </c>
      <c r="AF106" s="11">
        <f>IF(ISNA(VLOOKUP(CONCATENATE($B106,AF$2,"SINGLE"),MW!$V$3:$W$600,2,0)),0,VLOOKUP(CONCATENATE($B106,AF$2,"SINGLE"),MW!$V$3:$W$600,2,0))</f>
        <v>0</v>
      </c>
      <c r="AG106" s="11">
        <f>IF(ISNA(VLOOKUP(CONCATENATE($B106,AG$2,"SINGLE"),MW!$V$3:$W$600,2,0)),0,VLOOKUP(CONCATENATE($B106,AG$2,"SINGLE"),MW!$V$3:$W$600,2,0))</f>
        <v>0</v>
      </c>
      <c r="AH106" s="11">
        <f>IF(ISNA(VLOOKUP(CONCATENATE($B106,AH$2,"SINGLE"),MW!$V$3:$W$600,2,0)),0,VLOOKUP(CONCATENATE($B106,AH$2,"SINGLE"),MW!$V$3:$W$600,2,0))</f>
        <v>0</v>
      </c>
      <c r="AI106" s="11">
        <f>IF(ISNA(VLOOKUP(CONCATENATE($B106,AI$2,"SINGLE"),MW!$V$3:$W$600,2,0)),0,VLOOKUP(CONCATENATE($B106,AI$2,"SINGLE"),MW!$V$3:$W$600,2,0))</f>
        <v>0</v>
      </c>
      <c r="AJ106" s="11">
        <f>IF(ISNA(VLOOKUP(CONCATENATE($B106,AJ$2,"SINGLE"),MW!$V$3:$W$600,2,0)),0,VLOOKUP(CONCATENATE($B106,AJ$2,"SINGLE"),MW!$V$3:$W$600,2,0))</f>
        <v>0</v>
      </c>
      <c r="AK106" s="11">
        <f>IF(ISNA(VLOOKUP(CONCATENATE($B106,AK$2,"SINGLE"),MW!$V$3:$W$600,2,0)),0,VLOOKUP(CONCATENATE($B106,AK$2,"SINGLE"),MW!$V$3:$W$600,2,0))</f>
        <v>0</v>
      </c>
      <c r="AL106" s="11">
        <f>IF(ISNA(VLOOKUP(CONCATENATE($B106,AL$2,"SINGLE"),MW!$V$3:$W$600,2,0)),0,VLOOKUP(CONCATENATE($B106,AL$2,"SINGLE"),MW!$V$3:$W$600,2,0))</f>
        <v>0</v>
      </c>
      <c r="AM106" s="11">
        <f>IF(ISNA(VLOOKUP(CONCATENATE($B106,AM$2,"SINGLE"),MW!$V$3:$W$600,2,0)),0,VLOOKUP(CONCATENATE($B106,AM$2,"SINGLE"),MW!$V$3:$W$600,2,0))</f>
        <v>0</v>
      </c>
      <c r="AN106" s="11">
        <f>IF(ISNA(VLOOKUP(CONCATENATE($B106,AN$2,"SINGLE"),MW!$V$3:$W$600,2,0)),0,VLOOKUP(CONCATENATE($B106,AN$2,"SINGLE"),MW!$V$3:$W$600,2,0))</f>
        <v>0</v>
      </c>
      <c r="AO106" s="11">
        <f>IF(ISNA(VLOOKUP(CONCATENATE($B106,AO$2,"SINGLE"),MW!$V$3:$W$600,2,0)),0,VLOOKUP(CONCATENATE($B106,AO$2,"SINGLE"),MW!$V$3:$W$600,2,0))</f>
        <v>0</v>
      </c>
      <c r="AP106" s="54">
        <f>SUM(AE106:AO106)</f>
        <v>0</v>
      </c>
      <c r="AQ106" s="11">
        <f>IF(ISNA(VLOOKUP(CONCATENATE($B106,AQ$2,"SINGLE"),'III-SUB'!$V$3:$W$633,2,0)),0,VLOOKUP(CONCATENATE($B106,AQ$2,"SINGLE"),'III-SUB'!$V$3:$W$633,2,0))</f>
        <v>0</v>
      </c>
      <c r="AR106" s="11">
        <f>IF(ISNA(VLOOKUP(CONCATENATE($B106,AR$2,"SINGLE"),'III-SUB'!$V$3:$W$633,2,0)),0,VLOOKUP(CONCATENATE($B106,AR$2,"SINGLE"),'III-SUB'!$V$3:$W$633,2,0))</f>
        <v>0</v>
      </c>
      <c r="AS106" s="11">
        <f>IF(ISNA(VLOOKUP(CONCATENATE($B106,AS$2,"SINGLE"),'III-SUB'!$V$3:$W$633,2,0)),0,VLOOKUP(CONCATENATE($B106,AS$2,"SINGLE"),'III-SUB'!$V$3:$W$633,2,0))</f>
        <v>0</v>
      </c>
      <c r="AT106" s="11">
        <f>IF(ISNA(VLOOKUP(CONCATENATE($B106,AT$2,"SINGLE"),'III-SUB'!$V$3:$W$633,2,0)),0,VLOOKUP(CONCATENATE($B106,AT$2,"SINGLE"),'III-SUB'!$V$3:$W$633,2,0))</f>
        <v>0</v>
      </c>
      <c r="AU106" s="11">
        <f>IF(ISNA(VLOOKUP(CONCATENATE($B106,AU$2,"SINGLE"),'III-SUB'!$V$3:$W$633,2,0)),0,VLOOKUP(CONCATENATE($B106,AU$2,"SINGLE"),'III-SUB'!$V$3:$W$633,2,0))</f>
        <v>0</v>
      </c>
      <c r="AV106" s="11">
        <f>IF(ISNA(VLOOKUP(CONCATENATE($B106,AV$2,"SINGLE"),'III-SUB'!$V$3:$W$633,2,0)),0,VLOOKUP(CONCATENATE($B106,AV$2,"SINGLE"),'III-SUB'!$V$3:$W$633,2,0))</f>
        <v>0</v>
      </c>
      <c r="AW106" s="11">
        <f>IF(ISNA(VLOOKUP(CONCATENATE($B106,AW$2,"SINGLE"),'III-SUB'!$V$3:$W$633,2,0)),0,VLOOKUP(CONCATENATE($B106,AW$2,"SINGLE"),'III-SUB'!$V$3:$W$633,2,0))</f>
        <v>0</v>
      </c>
      <c r="AX106" s="11">
        <f>IF(ISNA(VLOOKUP(CONCATENATE($B106,AX$2,"SINGLE"),'III-SUB'!$V$3:$W$633,2,0)),0,VLOOKUP(CONCATENATE($B106,AX$2,"SINGLE"),'III-SUB'!$V$3:$W$633,2,0))</f>
        <v>0</v>
      </c>
      <c r="AY106" s="11">
        <f>IF(ISNA(VLOOKUP(CONCATENATE($B106,AY$2,"SINGLE"),'III-SUB'!$V$3:$W$633,2,0)),0,VLOOKUP(CONCATENATE($B106,AY$2,"SINGLE"),'III-SUB'!$V$3:$W$633,2,0))</f>
        <v>0</v>
      </c>
      <c r="AZ106" s="11">
        <f>IF(ISNA(VLOOKUP(CONCATENATE($B106,AZ$2,"SINGLE"),'III-SUB'!$V$3:$W$633,2,0)),0,VLOOKUP(CONCATENATE($B106,AZ$2,"SINGLE"),'III-SUB'!$V$3:$W$633,2,0))</f>
        <v>0</v>
      </c>
      <c r="BA106" s="11">
        <f>IF(ISNA(VLOOKUP(CONCATENATE($B106,BA$2,"SINGLE"),'III-SUB'!$V$3:$W$633,2,0)),0,VLOOKUP(CONCATENATE($B106,BA$2,"SINGLE"),'III-SUB'!$V$3:$W$633,2,0))</f>
        <v>0</v>
      </c>
      <c r="BB106" s="11">
        <f>IF(ISNA(VLOOKUP(CONCATENATE($B106,BB$2,"SINGLE"),'III-SUB'!$V$3:$W$633,2,0)),0,VLOOKUP(CONCATENATE($B106,BB$2,"SINGLE"),'III-SUB'!$V$3:$W$633,2,0))</f>
        <v>0</v>
      </c>
      <c r="BC106" s="11">
        <f>IF(ISNA(VLOOKUP(CONCATENATE($B106,BC$2,"SINGLE"),'III-SUB'!$V$3:$W$633,2,0)),0,VLOOKUP(CONCATENATE($B106,BC$2,"SINGLE"),'III-SUB'!$V$3:$W$633,2,0))</f>
        <v>0</v>
      </c>
      <c r="BD106" s="54">
        <f>SUM(AQ106:BC106)</f>
        <v>0</v>
      </c>
      <c r="BE106" s="54">
        <f>IF(ISNA(VLOOKUP(CONCATENATE($B106,BE$2,"SINGLE"),VHF!$V$3:$W$627,2,0)),0,VLOOKUP(CONCATENATE($B106,BE$2,"SINGLE"),VHF!$V$3:$W$627,2,0))</f>
        <v>0</v>
      </c>
      <c r="BF106" s="11">
        <f>IF(ISNA(VLOOKUP(CONCATENATE($B106,BF$2,"SINGLE"),UHF!$V$3:$W$612,2,0)),0,VLOOKUP(CONCATENATE($B106,BF$2,"SINGLE"),UHF!$V$3:$W$612,2,0))</f>
        <v>0</v>
      </c>
      <c r="BG106" s="11">
        <f>IF(ISNA(VLOOKUP(CONCATENATE($B106,BG$2,"SINGLE"),UHF!$V$3:$W$612,2,0)),0,VLOOKUP(CONCATENATE($B106,BG$2,"SINGLE"),UHF!$V$3:$W$612,2,0))</f>
        <v>0</v>
      </c>
      <c r="BH106" s="11">
        <f>IF(ISNA(VLOOKUP(CONCATENATE($B106,BH$2,"SINGLE"),UHF!$V$3:$W$612,2,0)),0,VLOOKUP(CONCATENATE($B106,BH$2,"SINGLE"),UHF!$V$3:$W$612,2,0))</f>
        <v>0</v>
      </c>
      <c r="BI106" s="11">
        <f>IF(ISNA(VLOOKUP(CONCATENATE($B106,BI$2,"SINGLE"),UHF!$V$3:$W$612,2,0)),0,VLOOKUP(CONCATENATE($B106,BI$2,"SINGLE"),UHF!$V$3:$W$612,2,0))</f>
        <v>0</v>
      </c>
      <c r="BJ106" s="11">
        <f>IF(ISNA(VLOOKUP(CONCATENATE($B106,BJ$2,"SINGLE"),UHF!$V$3:$W$612,2,0)),0,VLOOKUP(CONCATENATE($B106,BJ$2,"SINGLE"),UHF!$V$3:$W$612,2,0))</f>
        <v>0</v>
      </c>
      <c r="BK106" s="11">
        <f>IF(ISNA(VLOOKUP(CONCATENATE($B106,BK$2,"SINGLE"),UHF!$V$3:$W$612,2,0)),0,VLOOKUP(CONCATENATE($B106,BK$2,"SINGLE"),UHF!$V$3:$W$612,2,0))</f>
        <v>0</v>
      </c>
      <c r="BL106" s="11">
        <f>IF(ISNA(VLOOKUP(CONCATENATE($B106,BL$2,"SINGLE"),UHF!$V$3:$W$612,2,0)),0,VLOOKUP(CONCATENATE($B106,BL$2,"SINGLE"),UHF!$V$3:$W$612,2,0))</f>
        <v>0</v>
      </c>
      <c r="BM106" s="11">
        <f>IF(ISNA(VLOOKUP(CONCATENATE($B106,BM$2,"SINGLE"),UHF!$V$3:$W$612,2,0)),0,VLOOKUP(CONCATENATE($B106,BM$2,"SINGLE"),UHF!$V$3:$W$612,2,0))</f>
        <v>0</v>
      </c>
      <c r="BN106" s="11">
        <f>IF(ISNA(VLOOKUP(CONCATENATE($B106,BN$2,"SINGLE"),UHF!$V$3:$W$612,2,0)),0,VLOOKUP(CONCATENATE($B106,BN$2,"SINGLE"),UHF!$V$3:$W$612,2,0))</f>
        <v>0</v>
      </c>
      <c r="BO106" s="11">
        <f>IF(ISNA(VLOOKUP(CONCATENATE($B106,BO$2,"SINGLE"),UHF!$V$3:$W$612,2,0)),0,VLOOKUP(CONCATENATE($B106,BO$2,"SINGLE"),UHF!$V$3:$W$612,2,0))</f>
        <v>0</v>
      </c>
      <c r="BP106" s="11">
        <f>IF(ISNA(VLOOKUP(CONCATENATE($B106,BP$2,"SINGLE"),UHF!$V$3:$W$612,2,0)),0,VLOOKUP(CONCATENATE($B106,BP$2,"SINGLE"),UHF!$V$3:$W$612,2,0))</f>
        <v>0</v>
      </c>
      <c r="BQ106" s="11">
        <f>IF(ISNA(VLOOKUP(CONCATENATE($B106,BQ$2,"SINGLE"),UHF!$V$3:$W$612,2,0)),0,VLOOKUP(CONCATENATE($B106,BQ$2,"SINGLE"),UHF!$V$3:$W$612,2,0))</f>
        <v>0</v>
      </c>
      <c r="BR106" s="54">
        <f>SUM(BF106:BQ106)</f>
        <v>0</v>
      </c>
      <c r="BS106" s="54">
        <f>IF(ISNA(VLOOKUP(CONCATENATE($B106,BS$2,"SINGLE"),'A1'!$V$3:$W$612,2,0)),0,VLOOKUP(CONCATENATE($B106,BS$2,"SINGLE"),'A1'!$V$3:$W$612,2,0))</f>
        <v>0</v>
      </c>
      <c r="BT106" s="11">
        <f>SUM(C106,Q106,AQ106,BE106,BS106)</f>
        <v>92.8</v>
      </c>
      <c r="BU106" s="11">
        <f>SUM(D106,R106,AR106,BF106)</f>
        <v>77.8</v>
      </c>
      <c r="BV106" s="11">
        <f>SUM(E106,S106,AE106,AS106,BG106)</f>
        <v>14.6</v>
      </c>
      <c r="BW106" s="11">
        <f>SUM(F106,T106,AF106,AT106,BH106)</f>
        <v>0</v>
      </c>
      <c r="BX106" s="11">
        <f>SUM(G106,U106,AG106,AU106,BI106)</f>
        <v>0</v>
      </c>
      <c r="BY106" s="11">
        <f>SUM(H106,V106,AH106,AV106,BJ106)</f>
        <v>0</v>
      </c>
      <c r="BZ106" s="11">
        <f>SUM(I106,W106,AI106,AW106,BK106)</f>
        <v>0</v>
      </c>
      <c r="CA106" s="11">
        <f>SUM(J106,X106,AJ106,AX106,BL106)</f>
        <v>0</v>
      </c>
      <c r="CB106" s="11">
        <f>SUM(K106,Y106,AK106,AY106,BM106)</f>
        <v>0</v>
      </c>
      <c r="CC106" s="11">
        <f>SUM(L106,Z106,AL106,AZ106,BN106)</f>
        <v>0</v>
      </c>
      <c r="CD106" s="11">
        <f>SUM(M106,AA106,AM106,BA106,BO106)</f>
        <v>0</v>
      </c>
      <c r="CE106" s="11">
        <f>SUM(N106,AB106,AN106,BB106,BP106)</f>
        <v>0</v>
      </c>
      <c r="CF106" s="11">
        <f>SUM(O106,AC106,AO106,BC106,BQ106)</f>
        <v>0</v>
      </c>
      <c r="CG106" s="11">
        <f>SUM(BT106:CF106)</f>
        <v>185.2</v>
      </c>
      <c r="CH106" s="11">
        <f>SUM(P106,AD106,AP106,BD106,BE106,BR106,BS106)</f>
        <v>185.20000000000002</v>
      </c>
      <c r="CI106" s="11">
        <f>MIN(P106,AD106,AP106,BD106,BE106,BR106,BS106)</f>
        <v>0</v>
      </c>
      <c r="CJ106" s="51">
        <f>SUM(CH106-CI106)</f>
        <v>185.20000000000002</v>
      </c>
    </row>
    <row r="107" spans="1:88" x14ac:dyDescent="0.2">
      <c r="A107" s="21" t="str">
        <f t="shared" si="0"/>
        <v>105.</v>
      </c>
      <c r="B107" s="8" t="str">
        <f>'Seznam-SO'!A232</f>
        <v>OK1AGE</v>
      </c>
      <c r="C107" s="11">
        <f>IF(ISNA(VLOOKUP(CONCATENATE($B107,C$2,"SINGLE"),'I-SUB'!$V$3:$W$624,2,0)),0,VLOOKUP(CONCATENATE($B107,C$2,"SINGLE"),'I-SUB'!$V$3:$W$624,2,0))</f>
        <v>12</v>
      </c>
      <c r="D107" s="11">
        <f>IF(ISNA(VLOOKUP(CONCATENATE($B107,D$2,"SINGLE"),'I-SUB'!$V$3:$W$624,2,0)),0,VLOOKUP(CONCATENATE($B107,D$2,"SINGLE"),'I-SUB'!$V$3:$W$624,2,0))</f>
        <v>0</v>
      </c>
      <c r="E107" s="11">
        <f>IF(ISNA(VLOOKUP(CONCATENATE($B107,E$2,"SINGLE"),'I-SUB'!$V$3:$W$624,2,0)),0,VLOOKUP(CONCATENATE($B107,E$2,"SINGLE"),'I-SUB'!$V$3:$W$624,2,0))</f>
        <v>0</v>
      </c>
      <c r="F107" s="11">
        <f>IF(ISNA(VLOOKUP(CONCATENATE($B107,F$2,"SINGLE"),'I-SUB'!$V$3:$W$624,2,0)),0,VLOOKUP(CONCATENATE($B107,F$2,"SINGLE"),'I-SUB'!$V$3:$W$624,2,0))</f>
        <v>0</v>
      </c>
      <c r="G107" s="11">
        <f>IF(ISNA(VLOOKUP(CONCATENATE($B107,G$2,"SINGLE"),'I-SUB'!$V$3:$W$624,2,0)),0,VLOOKUP(CONCATENATE($B107,G$2,"SINGLE"),'I-SUB'!$V$3:$W$624,2,0))</f>
        <v>0</v>
      </c>
      <c r="H107" s="11">
        <f>IF(ISNA(VLOOKUP(CONCATENATE($B107,H$2,"SINGLE"),'I-SUB'!$V$3:$W$624,2,0)),0,VLOOKUP(CONCATENATE($B107,H$2,"SINGLE"),'I-SUB'!$V$3:$W$624,2,0))</f>
        <v>0</v>
      </c>
      <c r="I107" s="11">
        <f>IF(ISNA(VLOOKUP(CONCATENATE($B107,I$2,"SINGLE"),'I-SUB'!$V$3:$W$624,2,0)),0,VLOOKUP(CONCATENATE($B107,I$2,"SINGLE"),'I-SUB'!$V$3:$W$624,2,0))</f>
        <v>0</v>
      </c>
      <c r="J107" s="11">
        <f>IF(ISNA(VLOOKUP(CONCATENATE($B107,J$2,"SINGLE"),'I-SUB'!$V$3:$W$624,2,0)),0,VLOOKUP(CONCATENATE($B107,J$2,"SINGLE"),'I-SUB'!$V$3:$W$624,2,0))</f>
        <v>0</v>
      </c>
      <c r="K107" s="11">
        <f>IF(ISNA(VLOOKUP(CONCATENATE($B107,K$2,"SINGLE"),'I-SUB'!$V$3:$W$624,2,0)),0,VLOOKUP(CONCATENATE($B107,K$2,"SINGLE"),'I-SUB'!$V$3:$W$624,2,0))</f>
        <v>0</v>
      </c>
      <c r="L107" s="11">
        <f>IF(ISNA(VLOOKUP(CONCATENATE($B107,L$2,"SINGLE"),'I-SUB'!$V$3:$W$624,2,0)),0,VLOOKUP(CONCATENATE($B107,L$2,"SINGLE"),'I-SUB'!$V$3:$W$624,2,0))</f>
        <v>0</v>
      </c>
      <c r="M107" s="11">
        <f>IF(ISNA(VLOOKUP(CONCATENATE($B107,M$2,"SINGLE"),'I-SUB'!$V$3:$W$624,2,0)),0,VLOOKUP(CONCATENATE($B107,M$2,"SINGLE"),'I-SUB'!$V$3:$W$624,2,0))</f>
        <v>0</v>
      </c>
      <c r="N107" s="11">
        <f>IF(ISNA(VLOOKUP(CONCATENATE($B107,N$2,"SINGLE"),'I-SUB'!$V$3:$W$624,2,0)),0,VLOOKUP(CONCATENATE($B107,N$2,"SINGLE"),'I-SUB'!$V$3:$W$624,2,0))</f>
        <v>0</v>
      </c>
      <c r="O107" s="11">
        <f>IF(ISNA(VLOOKUP(CONCATENATE($B107,O$2,"SINGLE"),'I-SUB'!$V$3:$W$624,2,0)),0,VLOOKUP(CONCATENATE($B107,O$2,"SINGLE"),'I-SUB'!$V$3:$W$624,2,0))</f>
        <v>0</v>
      </c>
      <c r="P107" s="54">
        <f>SUM(C107:O107)</f>
        <v>12</v>
      </c>
      <c r="Q107" s="11">
        <f>IF(ISNA(VLOOKUP(CONCATENATE($B107,Q$2,"SINGLE"),'II-SUB'!$V$3:$W$630,2,0)),0,VLOOKUP(CONCATENATE($B107,Q$2,"SINGLE"),'II-SUB'!$V$3:$W$630,2,0))</f>
        <v>63.3</v>
      </c>
      <c r="R107" s="11">
        <f>IF(ISNA(VLOOKUP(CONCATENATE($B107,R$2,"SINGLE"),'II-SUB'!$V$3:$W$630,2,0)),0,VLOOKUP(CONCATENATE($B107,R$2,"SINGLE"),'II-SUB'!$V$3:$W$630,2,0))</f>
        <v>0</v>
      </c>
      <c r="S107" s="11">
        <f>IF(ISNA(VLOOKUP(CONCATENATE($B107,S$2,"SINGLE"),'II-SUB'!$V$3:$W$630,2,0)),0,VLOOKUP(CONCATENATE($B107,S$2,"SINGLE"),'II-SUB'!$V$3:$W$630,2,0))</f>
        <v>0</v>
      </c>
      <c r="T107" s="11">
        <f>IF(ISNA(VLOOKUP(CONCATENATE($B107,T$2,"SINGLE"),'II-SUB'!$V$3:$W$630,2,0)),0,VLOOKUP(CONCATENATE($B107,T$2,"SINGLE"),'II-SUB'!$V$3:$W$630,2,0))</f>
        <v>0</v>
      </c>
      <c r="U107" s="11">
        <f>IF(ISNA(VLOOKUP(CONCATENATE($B107,U$2,"SINGLE"),'II-SUB'!$V$3:$W$630,2,0)),0,VLOOKUP(CONCATENATE($B107,U$2,"SINGLE"),'II-SUB'!$V$3:$W$630,2,0))</f>
        <v>0</v>
      </c>
      <c r="V107" s="11">
        <f>IF(ISNA(VLOOKUP(CONCATENATE($B107,V$2,"SINGLE"),'II-SUB'!$V$3:$W$630,2,0)),0,VLOOKUP(CONCATENATE($B107,V$2,"SINGLE"),'II-SUB'!$V$3:$W$630,2,0))</f>
        <v>0</v>
      </c>
      <c r="W107" s="11">
        <f>IF(ISNA(VLOOKUP(CONCATENATE($B107,W$2,"SINGLE"),'II-SUB'!$V$3:$W$630,2,0)),0,VLOOKUP(CONCATENATE($B107,W$2,"SINGLE"),'II-SUB'!$V$3:$W$630,2,0))</f>
        <v>0</v>
      </c>
      <c r="X107" s="11">
        <f>IF(ISNA(VLOOKUP(CONCATENATE($B107,X$2,"SINGLE"),'II-SUB'!$V$3:$W$630,2,0)),0,VLOOKUP(CONCATENATE($B107,X$2,"SINGLE"),'II-SUB'!$V$3:$W$630,2,0))</f>
        <v>0</v>
      </c>
      <c r="Y107" s="11">
        <f>IF(ISNA(VLOOKUP(CONCATENATE($B107,Y$2,"SINGLE"),'II-SUB'!$V$3:$W$630,2,0)),0,VLOOKUP(CONCATENATE($B107,Y$2,"SINGLE"),'II-SUB'!$V$3:$W$630,2,0))</f>
        <v>0</v>
      </c>
      <c r="Z107" s="11">
        <f>IF(ISNA(VLOOKUP(CONCATENATE($B107,Z$2,"SINGLE"),'II-SUB'!$V$3:$W$630,2,0)),0,VLOOKUP(CONCATENATE($B107,Z$2,"SINGLE"),'II-SUB'!$V$3:$W$630,2,0))</f>
        <v>0</v>
      </c>
      <c r="AA107" s="11">
        <f>IF(ISNA(VLOOKUP(CONCATENATE($B107,AA$2,"SINGLE"),'II-SUB'!$V$3:$W$630,2,0)),0,VLOOKUP(CONCATENATE($B107,AA$2,"SINGLE"),'II-SUB'!$V$3:$W$630,2,0))</f>
        <v>0</v>
      </c>
      <c r="AB107" s="11">
        <f>IF(ISNA(VLOOKUP(CONCATENATE($B107,AB$2,"SINGLE"),'II-SUB'!$V$3:$W$630,2,0)),0,VLOOKUP(CONCATENATE($B107,AB$2,"SINGLE"),'II-SUB'!$V$3:$W$630,2,0))</f>
        <v>0</v>
      </c>
      <c r="AC107" s="11">
        <f>IF(ISNA(VLOOKUP(CONCATENATE($B107,AC$2,"SINGLE"),'II-SUB'!$V$3:$W$630,2,0)),0,VLOOKUP(CONCATENATE($B107,AC$2,"SINGLE"),'II-SUB'!$V$3:$W$630,2,0))</f>
        <v>0</v>
      </c>
      <c r="AD107" s="54">
        <f>SUM(Q107:AC107)</f>
        <v>63.3</v>
      </c>
      <c r="AE107" s="11">
        <f>IF(ISNA(VLOOKUP(CONCATENATE($B107,AE$2,"SINGLE"),MW!$V$3:$W$600,2,0)),0,VLOOKUP(CONCATENATE($B107,AE$2,"SINGLE"),MW!$V$3:$W$600,2,0))</f>
        <v>0</v>
      </c>
      <c r="AF107" s="11">
        <f>IF(ISNA(VLOOKUP(CONCATENATE($B107,AF$2,"SINGLE"),MW!$V$3:$W$600,2,0)),0,VLOOKUP(CONCATENATE($B107,AF$2,"SINGLE"),MW!$V$3:$W$600,2,0))</f>
        <v>0</v>
      </c>
      <c r="AG107" s="11">
        <f>IF(ISNA(VLOOKUP(CONCATENATE($B107,AG$2,"SINGLE"),MW!$V$3:$W$600,2,0)),0,VLOOKUP(CONCATENATE($B107,AG$2,"SINGLE"),MW!$V$3:$W$600,2,0))</f>
        <v>0</v>
      </c>
      <c r="AH107" s="11">
        <f>IF(ISNA(VLOOKUP(CONCATENATE($B107,AH$2,"SINGLE"),MW!$V$3:$W$600,2,0)),0,VLOOKUP(CONCATENATE($B107,AH$2,"SINGLE"),MW!$V$3:$W$600,2,0))</f>
        <v>0</v>
      </c>
      <c r="AI107" s="11">
        <f>IF(ISNA(VLOOKUP(CONCATENATE($B107,AI$2,"SINGLE"),MW!$V$3:$W$600,2,0)),0,VLOOKUP(CONCATENATE($B107,AI$2,"SINGLE"),MW!$V$3:$W$600,2,0))</f>
        <v>0</v>
      </c>
      <c r="AJ107" s="11">
        <f>IF(ISNA(VLOOKUP(CONCATENATE($B107,AJ$2,"SINGLE"),MW!$V$3:$W$600,2,0)),0,VLOOKUP(CONCATENATE($B107,AJ$2,"SINGLE"),MW!$V$3:$W$600,2,0))</f>
        <v>0</v>
      </c>
      <c r="AK107" s="11">
        <f>IF(ISNA(VLOOKUP(CONCATENATE($B107,AK$2,"SINGLE"),MW!$V$3:$W$600,2,0)),0,VLOOKUP(CONCATENATE($B107,AK$2,"SINGLE"),MW!$V$3:$W$600,2,0))</f>
        <v>0</v>
      </c>
      <c r="AL107" s="11">
        <f>IF(ISNA(VLOOKUP(CONCATENATE($B107,AL$2,"SINGLE"),MW!$V$3:$W$600,2,0)),0,VLOOKUP(CONCATENATE($B107,AL$2,"SINGLE"),MW!$V$3:$W$600,2,0))</f>
        <v>0</v>
      </c>
      <c r="AM107" s="11">
        <f>IF(ISNA(VLOOKUP(CONCATENATE($B107,AM$2,"SINGLE"),MW!$V$3:$W$600,2,0)),0,VLOOKUP(CONCATENATE($B107,AM$2,"SINGLE"),MW!$V$3:$W$600,2,0))</f>
        <v>0</v>
      </c>
      <c r="AN107" s="11">
        <f>IF(ISNA(VLOOKUP(CONCATENATE($B107,AN$2,"SINGLE"),MW!$V$3:$W$600,2,0)),0,VLOOKUP(CONCATENATE($B107,AN$2,"SINGLE"),MW!$V$3:$W$600,2,0))</f>
        <v>0</v>
      </c>
      <c r="AO107" s="11">
        <f>IF(ISNA(VLOOKUP(CONCATENATE($B107,AO$2,"SINGLE"),MW!$V$3:$W$600,2,0)),0,VLOOKUP(CONCATENATE($B107,AO$2,"SINGLE"),MW!$V$3:$W$600,2,0))</f>
        <v>0</v>
      </c>
      <c r="AP107" s="54">
        <f>SUM(AE107:AO107)</f>
        <v>0</v>
      </c>
      <c r="AQ107" s="11">
        <f>IF(ISNA(VLOOKUP(CONCATENATE($B107,AQ$2,"SINGLE"),'III-SUB'!$V$3:$W$633,2,0)),0,VLOOKUP(CONCATENATE($B107,AQ$2,"SINGLE"),'III-SUB'!$V$3:$W$633,2,0))</f>
        <v>0</v>
      </c>
      <c r="AR107" s="11">
        <f>IF(ISNA(VLOOKUP(CONCATENATE($B107,AR$2,"SINGLE"),'III-SUB'!$V$3:$W$633,2,0)),0,VLOOKUP(CONCATENATE($B107,AR$2,"SINGLE"),'III-SUB'!$V$3:$W$633,2,0))</f>
        <v>0</v>
      </c>
      <c r="AS107" s="11">
        <f>IF(ISNA(VLOOKUP(CONCATENATE($B107,AS$2,"SINGLE"),'III-SUB'!$V$3:$W$633,2,0)),0,VLOOKUP(CONCATENATE($B107,AS$2,"SINGLE"),'III-SUB'!$V$3:$W$633,2,0))</f>
        <v>0</v>
      </c>
      <c r="AT107" s="11">
        <f>IF(ISNA(VLOOKUP(CONCATENATE($B107,AT$2,"SINGLE"),'III-SUB'!$V$3:$W$633,2,0)),0,VLOOKUP(CONCATENATE($B107,AT$2,"SINGLE"),'III-SUB'!$V$3:$W$633,2,0))</f>
        <v>0</v>
      </c>
      <c r="AU107" s="11">
        <f>IF(ISNA(VLOOKUP(CONCATENATE($B107,AU$2,"SINGLE"),'III-SUB'!$V$3:$W$633,2,0)),0,VLOOKUP(CONCATENATE($B107,AU$2,"SINGLE"),'III-SUB'!$V$3:$W$633,2,0))</f>
        <v>0</v>
      </c>
      <c r="AV107" s="11">
        <f>IF(ISNA(VLOOKUP(CONCATENATE($B107,AV$2,"SINGLE"),'III-SUB'!$V$3:$W$633,2,0)),0,VLOOKUP(CONCATENATE($B107,AV$2,"SINGLE"),'III-SUB'!$V$3:$W$633,2,0))</f>
        <v>0</v>
      </c>
      <c r="AW107" s="11">
        <f>IF(ISNA(VLOOKUP(CONCATENATE($B107,AW$2,"SINGLE"),'III-SUB'!$V$3:$W$633,2,0)),0,VLOOKUP(CONCATENATE($B107,AW$2,"SINGLE"),'III-SUB'!$V$3:$W$633,2,0))</f>
        <v>0</v>
      </c>
      <c r="AX107" s="11">
        <f>IF(ISNA(VLOOKUP(CONCATENATE($B107,AX$2,"SINGLE"),'III-SUB'!$V$3:$W$633,2,0)),0,VLOOKUP(CONCATENATE($B107,AX$2,"SINGLE"),'III-SUB'!$V$3:$W$633,2,0))</f>
        <v>0</v>
      </c>
      <c r="AY107" s="11">
        <f>IF(ISNA(VLOOKUP(CONCATENATE($B107,AY$2,"SINGLE"),'III-SUB'!$V$3:$W$633,2,0)),0,VLOOKUP(CONCATENATE($B107,AY$2,"SINGLE"),'III-SUB'!$V$3:$W$633,2,0))</f>
        <v>0</v>
      </c>
      <c r="AZ107" s="11">
        <f>IF(ISNA(VLOOKUP(CONCATENATE($B107,AZ$2,"SINGLE"),'III-SUB'!$V$3:$W$633,2,0)),0,VLOOKUP(CONCATENATE($B107,AZ$2,"SINGLE"),'III-SUB'!$V$3:$W$633,2,0))</f>
        <v>0</v>
      </c>
      <c r="BA107" s="11">
        <f>IF(ISNA(VLOOKUP(CONCATENATE($B107,BA$2,"SINGLE"),'III-SUB'!$V$3:$W$633,2,0)),0,VLOOKUP(CONCATENATE($B107,BA$2,"SINGLE"),'III-SUB'!$V$3:$W$633,2,0))</f>
        <v>0</v>
      </c>
      <c r="BB107" s="11">
        <f>IF(ISNA(VLOOKUP(CONCATENATE($B107,BB$2,"SINGLE"),'III-SUB'!$V$3:$W$633,2,0)),0,VLOOKUP(CONCATENATE($B107,BB$2,"SINGLE"),'III-SUB'!$V$3:$W$633,2,0))</f>
        <v>0</v>
      </c>
      <c r="BC107" s="11">
        <f>IF(ISNA(VLOOKUP(CONCATENATE($B107,BC$2,"SINGLE"),'III-SUB'!$V$3:$W$633,2,0)),0,VLOOKUP(CONCATENATE($B107,BC$2,"SINGLE"),'III-SUB'!$V$3:$W$633,2,0))</f>
        <v>0</v>
      </c>
      <c r="BD107" s="54">
        <f>SUM(AQ107:BC107)</f>
        <v>0</v>
      </c>
      <c r="BE107" s="54">
        <f>IF(ISNA(VLOOKUP(CONCATENATE($B107,BE$2,"SINGLE"),VHF!$V$3:$W$627,2,0)),0,VLOOKUP(CONCATENATE($B107,BE$2,"SINGLE"),VHF!$V$3:$W$627,2,0))</f>
        <v>0</v>
      </c>
      <c r="BF107" s="11">
        <f>IF(ISNA(VLOOKUP(CONCATENATE($B107,BF$2,"SINGLE"),UHF!$V$3:$W$612,2,0)),0,VLOOKUP(CONCATENATE($B107,BF$2,"SINGLE"),UHF!$V$3:$W$612,2,0))</f>
        <v>76.8</v>
      </c>
      <c r="BG107" s="11">
        <f>IF(ISNA(VLOOKUP(CONCATENATE($B107,BG$2,"SINGLE"),UHF!$V$3:$W$612,2,0)),0,VLOOKUP(CONCATENATE($B107,BG$2,"SINGLE"),UHF!$V$3:$W$612,2,0))</f>
        <v>0</v>
      </c>
      <c r="BH107" s="11">
        <f>IF(ISNA(VLOOKUP(CONCATENATE($B107,BH$2,"SINGLE"),UHF!$V$3:$W$612,2,0)),0,VLOOKUP(CONCATENATE($B107,BH$2,"SINGLE"),UHF!$V$3:$W$612,2,0))</f>
        <v>0</v>
      </c>
      <c r="BI107" s="11">
        <f>IF(ISNA(VLOOKUP(CONCATENATE($B107,BI$2,"SINGLE"),UHF!$V$3:$W$612,2,0)),0,VLOOKUP(CONCATENATE($B107,BI$2,"SINGLE"),UHF!$V$3:$W$612,2,0))</f>
        <v>0</v>
      </c>
      <c r="BJ107" s="11">
        <f>IF(ISNA(VLOOKUP(CONCATENATE($B107,BJ$2,"SINGLE"),UHF!$V$3:$W$612,2,0)),0,VLOOKUP(CONCATENATE($B107,BJ$2,"SINGLE"),UHF!$V$3:$W$612,2,0))</f>
        <v>0</v>
      </c>
      <c r="BK107" s="11">
        <f>IF(ISNA(VLOOKUP(CONCATENATE($B107,BK$2,"SINGLE"),UHF!$V$3:$W$612,2,0)),0,VLOOKUP(CONCATENATE($B107,BK$2,"SINGLE"),UHF!$V$3:$W$612,2,0))</f>
        <v>0</v>
      </c>
      <c r="BL107" s="11">
        <f>IF(ISNA(VLOOKUP(CONCATENATE($B107,BL$2,"SINGLE"),UHF!$V$3:$W$612,2,0)),0,VLOOKUP(CONCATENATE($B107,BL$2,"SINGLE"),UHF!$V$3:$W$612,2,0))</f>
        <v>0</v>
      </c>
      <c r="BM107" s="11">
        <f>IF(ISNA(VLOOKUP(CONCATENATE($B107,BM$2,"SINGLE"),UHF!$V$3:$W$612,2,0)),0,VLOOKUP(CONCATENATE($B107,BM$2,"SINGLE"),UHF!$V$3:$W$612,2,0))</f>
        <v>0</v>
      </c>
      <c r="BN107" s="11">
        <f>IF(ISNA(VLOOKUP(CONCATENATE($B107,BN$2,"SINGLE"),UHF!$V$3:$W$612,2,0)),0,VLOOKUP(CONCATENATE($B107,BN$2,"SINGLE"),UHF!$V$3:$W$612,2,0))</f>
        <v>0</v>
      </c>
      <c r="BO107" s="11">
        <f>IF(ISNA(VLOOKUP(CONCATENATE($B107,BO$2,"SINGLE"),UHF!$V$3:$W$612,2,0)),0,VLOOKUP(CONCATENATE($B107,BO$2,"SINGLE"),UHF!$V$3:$W$612,2,0))</f>
        <v>0</v>
      </c>
      <c r="BP107" s="11">
        <f>IF(ISNA(VLOOKUP(CONCATENATE($B107,BP$2,"SINGLE"),UHF!$V$3:$W$612,2,0)),0,VLOOKUP(CONCATENATE($B107,BP$2,"SINGLE"),UHF!$V$3:$W$612,2,0))</f>
        <v>0</v>
      </c>
      <c r="BQ107" s="11">
        <f>IF(ISNA(VLOOKUP(CONCATENATE($B107,BQ$2,"SINGLE"),UHF!$V$3:$W$612,2,0)),0,VLOOKUP(CONCATENATE($B107,BQ$2,"SINGLE"),UHF!$V$3:$W$612,2,0))</f>
        <v>0</v>
      </c>
      <c r="BR107" s="54">
        <f>SUM(BF107:BQ107)</f>
        <v>76.8</v>
      </c>
      <c r="BS107" s="54">
        <f>IF(ISNA(VLOOKUP(CONCATENATE($B107,BS$2,"SINGLE"),'A1'!$V$3:$W$612,2,0)),0,VLOOKUP(CONCATENATE($B107,BS$2,"SINGLE"),'A1'!$V$3:$W$612,2,0))</f>
        <v>30.9</v>
      </c>
      <c r="BT107" s="11">
        <f>SUM(C107,Q107,AQ107,BE107,BS107)</f>
        <v>106.19999999999999</v>
      </c>
      <c r="BU107" s="11">
        <f>SUM(D107,R107,AR107,BF107)</f>
        <v>76.8</v>
      </c>
      <c r="BV107" s="11">
        <f>SUM(E107,S107,AE107,AS107,BG107)</f>
        <v>0</v>
      </c>
      <c r="BW107" s="11">
        <f>SUM(F107,T107,AF107,AT107,BH107)</f>
        <v>0</v>
      </c>
      <c r="BX107" s="11">
        <f>SUM(G107,U107,AG107,AU107,BI107)</f>
        <v>0</v>
      </c>
      <c r="BY107" s="11">
        <f>SUM(H107,V107,AH107,AV107,BJ107)</f>
        <v>0</v>
      </c>
      <c r="BZ107" s="11">
        <f>SUM(I107,W107,AI107,AW107,BK107)</f>
        <v>0</v>
      </c>
      <c r="CA107" s="11">
        <f>SUM(J107,X107,AJ107,AX107,BL107)</f>
        <v>0</v>
      </c>
      <c r="CB107" s="11">
        <f>SUM(K107,Y107,AK107,AY107,BM107)</f>
        <v>0</v>
      </c>
      <c r="CC107" s="11">
        <f>SUM(L107,Z107,AL107,AZ107,BN107)</f>
        <v>0</v>
      </c>
      <c r="CD107" s="11">
        <f>SUM(M107,AA107,AM107,BA107,BO107)</f>
        <v>0</v>
      </c>
      <c r="CE107" s="11">
        <f>SUM(N107,AB107,AN107,BB107,BP107)</f>
        <v>0</v>
      </c>
      <c r="CF107" s="11">
        <f>SUM(O107,AC107,AO107,BC107,BQ107)</f>
        <v>0</v>
      </c>
      <c r="CG107" s="11">
        <f>SUM(BT107:CF107)</f>
        <v>183</v>
      </c>
      <c r="CH107" s="11">
        <f>SUM(P107,AD107,AP107,BD107,BE107,BR107,BS107)</f>
        <v>183</v>
      </c>
      <c r="CI107" s="11">
        <f>MIN(P107,AD107,AP107,BD107,BE107,BR107,BS107)</f>
        <v>0</v>
      </c>
      <c r="CJ107" s="51">
        <f>SUM(CH107-CI107)</f>
        <v>183</v>
      </c>
    </row>
    <row r="108" spans="1:88" x14ac:dyDescent="0.2">
      <c r="A108" s="21" t="str">
        <f t="shared" si="0"/>
        <v>106.</v>
      </c>
      <c r="B108" s="8" t="str">
        <f>'Seznam-SO'!A81</f>
        <v>OK2KW</v>
      </c>
      <c r="C108" s="11">
        <f>IF(ISNA(VLOOKUP(CONCATENATE($B108,C$2,"SINGLE"),'I-SUB'!$V$3:$W$624,2,0)),0,VLOOKUP(CONCATENATE($B108,C$2,"SINGLE"),'I-SUB'!$V$3:$W$624,2,0))</f>
        <v>0</v>
      </c>
      <c r="D108" s="11">
        <f>IF(ISNA(VLOOKUP(CONCATENATE($B108,D$2,"SINGLE"),'I-SUB'!$V$3:$W$624,2,0)),0,VLOOKUP(CONCATENATE($B108,D$2,"SINGLE"),'I-SUB'!$V$3:$W$624,2,0))</f>
        <v>0</v>
      </c>
      <c r="E108" s="11">
        <f>IF(ISNA(VLOOKUP(CONCATENATE($B108,E$2,"SINGLE"),'I-SUB'!$V$3:$W$624,2,0)),0,VLOOKUP(CONCATENATE($B108,E$2,"SINGLE"),'I-SUB'!$V$3:$W$624,2,0))</f>
        <v>0</v>
      </c>
      <c r="F108" s="11">
        <f>IF(ISNA(VLOOKUP(CONCATENATE($B108,F$2,"SINGLE"),'I-SUB'!$V$3:$W$624,2,0)),0,VLOOKUP(CONCATENATE($B108,F$2,"SINGLE"),'I-SUB'!$V$3:$W$624,2,0))</f>
        <v>0</v>
      </c>
      <c r="G108" s="11">
        <f>IF(ISNA(VLOOKUP(CONCATENATE($B108,G$2,"SINGLE"),'I-SUB'!$V$3:$W$624,2,0)),0,VLOOKUP(CONCATENATE($B108,G$2,"SINGLE"),'I-SUB'!$V$3:$W$624,2,0))</f>
        <v>0</v>
      </c>
      <c r="H108" s="11">
        <f>IF(ISNA(VLOOKUP(CONCATENATE($B108,H$2,"SINGLE"),'I-SUB'!$V$3:$W$624,2,0)),0,VLOOKUP(CONCATENATE($B108,H$2,"SINGLE"),'I-SUB'!$V$3:$W$624,2,0))</f>
        <v>0</v>
      </c>
      <c r="I108" s="11">
        <f>IF(ISNA(VLOOKUP(CONCATENATE($B108,I$2,"SINGLE"),'I-SUB'!$V$3:$W$624,2,0)),0,VLOOKUP(CONCATENATE($B108,I$2,"SINGLE"),'I-SUB'!$V$3:$W$624,2,0))</f>
        <v>0</v>
      </c>
      <c r="J108" s="11">
        <f>IF(ISNA(VLOOKUP(CONCATENATE($B108,J$2,"SINGLE"),'I-SUB'!$V$3:$W$624,2,0)),0,VLOOKUP(CONCATENATE($B108,J$2,"SINGLE"),'I-SUB'!$V$3:$W$624,2,0))</f>
        <v>0</v>
      </c>
      <c r="K108" s="11">
        <f>IF(ISNA(VLOOKUP(CONCATENATE($B108,K$2,"SINGLE"),'I-SUB'!$V$3:$W$624,2,0)),0,VLOOKUP(CONCATENATE($B108,K$2,"SINGLE"),'I-SUB'!$V$3:$W$624,2,0))</f>
        <v>0</v>
      </c>
      <c r="L108" s="11">
        <f>IF(ISNA(VLOOKUP(CONCATENATE($B108,L$2,"SINGLE"),'I-SUB'!$V$3:$W$624,2,0)),0,VLOOKUP(CONCATENATE($B108,L$2,"SINGLE"),'I-SUB'!$V$3:$W$624,2,0))</f>
        <v>0</v>
      </c>
      <c r="M108" s="11">
        <f>IF(ISNA(VLOOKUP(CONCATENATE($B108,M$2,"SINGLE"),'I-SUB'!$V$3:$W$624,2,0)),0,VLOOKUP(CONCATENATE($B108,M$2,"SINGLE"),'I-SUB'!$V$3:$W$624,2,0))</f>
        <v>0</v>
      </c>
      <c r="N108" s="11">
        <f>IF(ISNA(VLOOKUP(CONCATENATE($B108,N$2,"SINGLE"),'I-SUB'!$V$3:$W$624,2,0)),0,VLOOKUP(CONCATENATE($B108,N$2,"SINGLE"),'I-SUB'!$V$3:$W$624,2,0))</f>
        <v>0</v>
      </c>
      <c r="O108" s="11">
        <f>IF(ISNA(VLOOKUP(CONCATENATE($B108,O$2,"SINGLE"),'I-SUB'!$V$3:$W$624,2,0)),0,VLOOKUP(CONCATENATE($B108,O$2,"SINGLE"),'I-SUB'!$V$3:$W$624,2,0))</f>
        <v>0</v>
      </c>
      <c r="P108" s="54">
        <f>SUM(C108:O108)</f>
        <v>0</v>
      </c>
      <c r="Q108" s="11">
        <f>IF(ISNA(VLOOKUP(CONCATENATE($B108,Q$2,"SINGLE"),'II-SUB'!$V$3:$W$630,2,0)),0,VLOOKUP(CONCATENATE($B108,Q$2,"SINGLE"),'II-SUB'!$V$3:$W$630,2,0))</f>
        <v>0</v>
      </c>
      <c r="R108" s="11">
        <f>IF(ISNA(VLOOKUP(CONCATENATE($B108,R$2,"SINGLE"),'II-SUB'!$V$3:$W$630,2,0)),0,VLOOKUP(CONCATENATE($B108,R$2,"SINGLE"),'II-SUB'!$V$3:$W$630,2,0))</f>
        <v>0</v>
      </c>
      <c r="S108" s="11">
        <f>IF(ISNA(VLOOKUP(CONCATENATE($B108,S$2,"SINGLE"),'II-SUB'!$V$3:$W$630,2,0)),0,VLOOKUP(CONCATENATE($B108,S$2,"SINGLE"),'II-SUB'!$V$3:$W$630,2,0))</f>
        <v>0</v>
      </c>
      <c r="T108" s="11">
        <f>IF(ISNA(VLOOKUP(CONCATENATE($B108,T$2,"SINGLE"),'II-SUB'!$V$3:$W$630,2,0)),0,VLOOKUP(CONCATENATE($B108,T$2,"SINGLE"),'II-SUB'!$V$3:$W$630,2,0))</f>
        <v>0</v>
      </c>
      <c r="U108" s="11">
        <f>IF(ISNA(VLOOKUP(CONCATENATE($B108,U$2,"SINGLE"),'II-SUB'!$V$3:$W$630,2,0)),0,VLOOKUP(CONCATENATE($B108,U$2,"SINGLE"),'II-SUB'!$V$3:$W$630,2,0))</f>
        <v>0</v>
      </c>
      <c r="V108" s="11">
        <f>IF(ISNA(VLOOKUP(CONCATENATE($B108,V$2,"SINGLE"),'II-SUB'!$V$3:$W$630,2,0)),0,VLOOKUP(CONCATENATE($B108,V$2,"SINGLE"),'II-SUB'!$V$3:$W$630,2,0))</f>
        <v>0</v>
      </c>
      <c r="W108" s="11">
        <f>IF(ISNA(VLOOKUP(CONCATENATE($B108,W$2,"SINGLE"),'II-SUB'!$V$3:$W$630,2,0)),0,VLOOKUP(CONCATENATE($B108,W$2,"SINGLE"),'II-SUB'!$V$3:$W$630,2,0))</f>
        <v>0</v>
      </c>
      <c r="X108" s="11">
        <f>IF(ISNA(VLOOKUP(CONCATENATE($B108,X$2,"SINGLE"),'II-SUB'!$V$3:$W$630,2,0)),0,VLOOKUP(CONCATENATE($B108,X$2,"SINGLE"),'II-SUB'!$V$3:$W$630,2,0))</f>
        <v>0</v>
      </c>
      <c r="Y108" s="11">
        <f>IF(ISNA(VLOOKUP(CONCATENATE($B108,Y$2,"SINGLE"),'II-SUB'!$V$3:$W$630,2,0)),0,VLOOKUP(CONCATENATE($B108,Y$2,"SINGLE"),'II-SUB'!$V$3:$W$630,2,0))</f>
        <v>0</v>
      </c>
      <c r="Z108" s="11">
        <f>IF(ISNA(VLOOKUP(CONCATENATE($B108,Z$2,"SINGLE"),'II-SUB'!$V$3:$W$630,2,0)),0,VLOOKUP(CONCATENATE($B108,Z$2,"SINGLE"),'II-SUB'!$V$3:$W$630,2,0))</f>
        <v>0</v>
      </c>
      <c r="AA108" s="11">
        <f>IF(ISNA(VLOOKUP(CONCATENATE($B108,AA$2,"SINGLE"),'II-SUB'!$V$3:$W$630,2,0)),0,VLOOKUP(CONCATENATE($B108,AA$2,"SINGLE"),'II-SUB'!$V$3:$W$630,2,0))</f>
        <v>0</v>
      </c>
      <c r="AB108" s="11">
        <f>IF(ISNA(VLOOKUP(CONCATENATE($B108,AB$2,"SINGLE"),'II-SUB'!$V$3:$W$630,2,0)),0,VLOOKUP(CONCATENATE($B108,AB$2,"SINGLE"),'II-SUB'!$V$3:$W$630,2,0))</f>
        <v>0</v>
      </c>
      <c r="AC108" s="11">
        <f>IF(ISNA(VLOOKUP(CONCATENATE($B108,AC$2,"SINGLE"),'II-SUB'!$V$3:$W$630,2,0)),0,VLOOKUP(CONCATENATE($B108,AC$2,"SINGLE"),'II-SUB'!$V$3:$W$630,2,0))</f>
        <v>0</v>
      </c>
      <c r="AD108" s="54">
        <f>SUM(Q108:AC108)</f>
        <v>0</v>
      </c>
      <c r="AE108" s="11">
        <f>IF(ISNA(VLOOKUP(CONCATENATE($B108,AE$2,"SINGLE"),MW!$V$3:$W$600,2,0)),0,VLOOKUP(CONCATENATE($B108,AE$2,"SINGLE"),MW!$V$3:$W$600,2,0))</f>
        <v>0</v>
      </c>
      <c r="AF108" s="11">
        <f>IF(ISNA(VLOOKUP(CONCATENATE($B108,AF$2,"SINGLE"),MW!$V$3:$W$600,2,0)),0,VLOOKUP(CONCATENATE($B108,AF$2,"SINGLE"),MW!$V$3:$W$600,2,0))</f>
        <v>0</v>
      </c>
      <c r="AG108" s="11">
        <f>IF(ISNA(VLOOKUP(CONCATENATE($B108,AG$2,"SINGLE"),MW!$V$3:$W$600,2,0)),0,VLOOKUP(CONCATENATE($B108,AG$2,"SINGLE"),MW!$V$3:$W$600,2,0))</f>
        <v>0</v>
      </c>
      <c r="AH108" s="11">
        <f>IF(ISNA(VLOOKUP(CONCATENATE($B108,AH$2,"SINGLE"),MW!$V$3:$W$600,2,0)),0,VLOOKUP(CONCATENATE($B108,AH$2,"SINGLE"),MW!$V$3:$W$600,2,0))</f>
        <v>0</v>
      </c>
      <c r="AI108" s="11">
        <f>IF(ISNA(VLOOKUP(CONCATENATE($B108,AI$2,"SINGLE"),MW!$V$3:$W$600,2,0)),0,VLOOKUP(CONCATENATE($B108,AI$2,"SINGLE"),MW!$V$3:$W$600,2,0))</f>
        <v>104</v>
      </c>
      <c r="AJ108" s="11">
        <f>IF(ISNA(VLOOKUP(CONCATENATE($B108,AJ$2,"SINGLE"),MW!$V$3:$W$600,2,0)),0,VLOOKUP(CONCATENATE($B108,AJ$2,"SINGLE"),MW!$V$3:$W$600,2,0))</f>
        <v>0</v>
      </c>
      <c r="AK108" s="11">
        <f>IF(ISNA(VLOOKUP(CONCATENATE($B108,AK$2,"SINGLE"),MW!$V$3:$W$600,2,0)),0,VLOOKUP(CONCATENATE($B108,AK$2,"SINGLE"),MW!$V$3:$W$600,2,0))</f>
        <v>0</v>
      </c>
      <c r="AL108" s="11">
        <f>IF(ISNA(VLOOKUP(CONCATENATE($B108,AL$2,"SINGLE"),MW!$V$3:$W$600,2,0)),0,VLOOKUP(CONCATENATE($B108,AL$2,"SINGLE"),MW!$V$3:$W$600,2,0))</f>
        <v>0</v>
      </c>
      <c r="AM108" s="11">
        <f>IF(ISNA(VLOOKUP(CONCATENATE($B108,AM$2,"SINGLE"),MW!$V$3:$W$600,2,0)),0,VLOOKUP(CONCATENATE($B108,AM$2,"SINGLE"),MW!$V$3:$W$600,2,0))</f>
        <v>0</v>
      </c>
      <c r="AN108" s="11">
        <f>IF(ISNA(VLOOKUP(CONCATENATE($B108,AN$2,"SINGLE"),MW!$V$3:$W$600,2,0)),0,VLOOKUP(CONCATENATE($B108,AN$2,"SINGLE"),MW!$V$3:$W$600,2,0))</f>
        <v>0</v>
      </c>
      <c r="AO108" s="11">
        <f>IF(ISNA(VLOOKUP(CONCATENATE($B108,AO$2,"SINGLE"),MW!$V$3:$W$600,2,0)),0,VLOOKUP(CONCATENATE($B108,AO$2,"SINGLE"),MW!$V$3:$W$600,2,0))</f>
        <v>0</v>
      </c>
      <c r="AP108" s="54">
        <f>SUM(AE108:AO108)</f>
        <v>104</v>
      </c>
      <c r="AQ108" s="11">
        <f>IF(ISNA(VLOOKUP(CONCATENATE($B108,AQ$2,"SINGLE"),'III-SUB'!$V$3:$W$633,2,0)),0,VLOOKUP(CONCATENATE($B108,AQ$2,"SINGLE"),'III-SUB'!$V$3:$W$633,2,0))</f>
        <v>0</v>
      </c>
      <c r="AR108" s="11">
        <f>IF(ISNA(VLOOKUP(CONCATENATE($B108,AR$2,"SINGLE"),'III-SUB'!$V$3:$W$633,2,0)),0,VLOOKUP(CONCATENATE($B108,AR$2,"SINGLE"),'III-SUB'!$V$3:$W$633,2,0))</f>
        <v>0</v>
      </c>
      <c r="AS108" s="11">
        <f>IF(ISNA(VLOOKUP(CONCATENATE($B108,AS$2,"SINGLE"),'III-SUB'!$V$3:$W$633,2,0)),0,VLOOKUP(CONCATENATE($B108,AS$2,"SINGLE"),'III-SUB'!$V$3:$W$633,2,0))</f>
        <v>0</v>
      </c>
      <c r="AT108" s="11">
        <f>IF(ISNA(VLOOKUP(CONCATENATE($B108,AT$2,"SINGLE"),'III-SUB'!$V$3:$W$633,2,0)),0,VLOOKUP(CONCATENATE($B108,AT$2,"SINGLE"),'III-SUB'!$V$3:$W$633,2,0))</f>
        <v>0</v>
      </c>
      <c r="AU108" s="11">
        <f>IF(ISNA(VLOOKUP(CONCATENATE($B108,AU$2,"SINGLE"),'III-SUB'!$V$3:$W$633,2,0)),0,VLOOKUP(CONCATENATE($B108,AU$2,"SINGLE"),'III-SUB'!$V$3:$W$633,2,0))</f>
        <v>0</v>
      </c>
      <c r="AV108" s="11">
        <f>IF(ISNA(VLOOKUP(CONCATENATE($B108,AV$2,"SINGLE"),'III-SUB'!$V$3:$W$633,2,0)),0,VLOOKUP(CONCATENATE($B108,AV$2,"SINGLE"),'III-SUB'!$V$3:$W$633,2,0))</f>
        <v>0</v>
      </c>
      <c r="AW108" s="11">
        <f>IF(ISNA(VLOOKUP(CONCATENATE($B108,AW$2,"SINGLE"),'III-SUB'!$V$3:$W$633,2,0)),0,VLOOKUP(CONCATENATE($B108,AW$2,"SINGLE"),'III-SUB'!$V$3:$W$633,2,0))</f>
        <v>0</v>
      </c>
      <c r="AX108" s="11">
        <f>IF(ISNA(VLOOKUP(CONCATENATE($B108,AX$2,"SINGLE"),'III-SUB'!$V$3:$W$633,2,0)),0,VLOOKUP(CONCATENATE($B108,AX$2,"SINGLE"),'III-SUB'!$V$3:$W$633,2,0))</f>
        <v>0</v>
      </c>
      <c r="AY108" s="11">
        <f>IF(ISNA(VLOOKUP(CONCATENATE($B108,AY$2,"SINGLE"),'III-SUB'!$V$3:$W$633,2,0)),0,VLOOKUP(CONCATENATE($B108,AY$2,"SINGLE"),'III-SUB'!$V$3:$W$633,2,0))</f>
        <v>0</v>
      </c>
      <c r="AZ108" s="11">
        <f>IF(ISNA(VLOOKUP(CONCATENATE($B108,AZ$2,"SINGLE"),'III-SUB'!$V$3:$W$633,2,0)),0,VLOOKUP(CONCATENATE($B108,AZ$2,"SINGLE"),'III-SUB'!$V$3:$W$633,2,0))</f>
        <v>0</v>
      </c>
      <c r="BA108" s="11">
        <f>IF(ISNA(VLOOKUP(CONCATENATE($B108,BA$2,"SINGLE"),'III-SUB'!$V$3:$W$633,2,0)),0,VLOOKUP(CONCATENATE($B108,BA$2,"SINGLE"),'III-SUB'!$V$3:$W$633,2,0))</f>
        <v>0</v>
      </c>
      <c r="BB108" s="11">
        <f>IF(ISNA(VLOOKUP(CONCATENATE($B108,BB$2,"SINGLE"),'III-SUB'!$V$3:$W$633,2,0)),0,VLOOKUP(CONCATENATE($B108,BB$2,"SINGLE"),'III-SUB'!$V$3:$W$633,2,0))</f>
        <v>0</v>
      </c>
      <c r="BC108" s="11">
        <f>IF(ISNA(VLOOKUP(CONCATENATE($B108,BC$2,"SINGLE"),'III-SUB'!$V$3:$W$633,2,0)),0,VLOOKUP(CONCATENATE($B108,BC$2,"SINGLE"),'III-SUB'!$V$3:$W$633,2,0))</f>
        <v>0</v>
      </c>
      <c r="BD108" s="54">
        <f>SUM(AQ108:BC108)</f>
        <v>0</v>
      </c>
      <c r="BE108" s="54">
        <f>IF(ISNA(VLOOKUP(CONCATENATE($B108,BE$2,"SINGLE"),VHF!$V$3:$W$627,2,0)),0,VLOOKUP(CONCATENATE($B108,BE$2,"SINGLE"),VHF!$V$3:$W$627,2,0))</f>
        <v>0</v>
      </c>
      <c r="BF108" s="11">
        <f>IF(ISNA(VLOOKUP(CONCATENATE($B108,BF$2,"SINGLE"),UHF!$V$3:$W$612,2,0)),0,VLOOKUP(CONCATENATE($B108,BF$2,"SINGLE"),UHF!$V$3:$W$612,2,0))</f>
        <v>0</v>
      </c>
      <c r="BG108" s="11">
        <f>IF(ISNA(VLOOKUP(CONCATENATE($B108,BG$2,"SINGLE"),UHF!$V$3:$W$612,2,0)),0,VLOOKUP(CONCATENATE($B108,BG$2,"SINGLE"),UHF!$V$3:$W$612,2,0))</f>
        <v>0</v>
      </c>
      <c r="BH108" s="11">
        <f>IF(ISNA(VLOOKUP(CONCATENATE($B108,BH$2,"SINGLE"),UHF!$V$3:$W$612,2,0)),0,VLOOKUP(CONCATENATE($B108,BH$2,"SINGLE"),UHF!$V$3:$W$612,2,0))</f>
        <v>0</v>
      </c>
      <c r="BI108" s="11">
        <f>IF(ISNA(VLOOKUP(CONCATENATE($B108,BI$2,"SINGLE"),UHF!$V$3:$W$612,2,0)),0,VLOOKUP(CONCATENATE($B108,BI$2,"SINGLE"),UHF!$V$3:$W$612,2,0))</f>
        <v>0</v>
      </c>
      <c r="BJ108" s="11">
        <f>IF(ISNA(VLOOKUP(CONCATENATE($B108,BJ$2,"SINGLE"),UHF!$V$3:$W$612,2,0)),0,VLOOKUP(CONCATENATE($B108,BJ$2,"SINGLE"),UHF!$V$3:$W$612,2,0))</f>
        <v>0</v>
      </c>
      <c r="BK108" s="11">
        <f>IF(ISNA(VLOOKUP(CONCATENATE($B108,BK$2,"SINGLE"),UHF!$V$3:$W$612,2,0)),0,VLOOKUP(CONCATENATE($B108,BK$2,"SINGLE"),UHF!$V$3:$W$612,2,0))</f>
        <v>76</v>
      </c>
      <c r="BL108" s="11">
        <f>IF(ISNA(VLOOKUP(CONCATENATE($B108,BL$2,"SINGLE"),UHF!$V$3:$W$612,2,0)),0,VLOOKUP(CONCATENATE($B108,BL$2,"SINGLE"),UHF!$V$3:$W$612,2,0))</f>
        <v>0</v>
      </c>
      <c r="BM108" s="11">
        <f>IF(ISNA(VLOOKUP(CONCATENATE($B108,BM$2,"SINGLE"),UHF!$V$3:$W$612,2,0)),0,VLOOKUP(CONCATENATE($B108,BM$2,"SINGLE"),UHF!$V$3:$W$612,2,0))</f>
        <v>0</v>
      </c>
      <c r="BN108" s="11">
        <f>IF(ISNA(VLOOKUP(CONCATENATE($B108,BN$2,"SINGLE"),UHF!$V$3:$W$612,2,0)),0,VLOOKUP(CONCATENATE($B108,BN$2,"SINGLE"),UHF!$V$3:$W$612,2,0))</f>
        <v>0</v>
      </c>
      <c r="BO108" s="11">
        <f>IF(ISNA(VLOOKUP(CONCATENATE($B108,BO$2,"SINGLE"),UHF!$V$3:$W$612,2,0)),0,VLOOKUP(CONCATENATE($B108,BO$2,"SINGLE"),UHF!$V$3:$W$612,2,0))</f>
        <v>0</v>
      </c>
      <c r="BP108" s="11">
        <f>IF(ISNA(VLOOKUP(CONCATENATE($B108,BP$2,"SINGLE"),UHF!$V$3:$W$612,2,0)),0,VLOOKUP(CONCATENATE($B108,BP$2,"SINGLE"),UHF!$V$3:$W$612,2,0))</f>
        <v>0</v>
      </c>
      <c r="BQ108" s="11">
        <f>IF(ISNA(VLOOKUP(CONCATENATE($B108,BQ$2,"SINGLE"),UHF!$V$3:$W$612,2,0)),0,VLOOKUP(CONCATENATE($B108,BQ$2,"SINGLE"),UHF!$V$3:$W$612,2,0))</f>
        <v>0</v>
      </c>
      <c r="BR108" s="54">
        <f>SUM(BF108:BQ108)</f>
        <v>76</v>
      </c>
      <c r="BS108" s="54">
        <f>IF(ISNA(VLOOKUP(CONCATENATE($B108,BS$2,"SINGLE"),'A1'!$V$3:$W$612,2,0)),0,VLOOKUP(CONCATENATE($B108,BS$2,"SINGLE"),'A1'!$V$3:$W$612,2,0))</f>
        <v>0</v>
      </c>
      <c r="BT108" s="11">
        <f>SUM(C108,Q108,AQ108,BE108,BS108)</f>
        <v>0</v>
      </c>
      <c r="BU108" s="11">
        <f>SUM(D108,R108,AR108,BF108)</f>
        <v>0</v>
      </c>
      <c r="BV108" s="11">
        <f>SUM(E108,S108,AE108,AS108,BG108)</f>
        <v>0</v>
      </c>
      <c r="BW108" s="11">
        <f>SUM(F108,T108,AF108,AT108,BH108)</f>
        <v>0</v>
      </c>
      <c r="BX108" s="11">
        <f>SUM(G108,U108,AG108,AU108,BI108)</f>
        <v>0</v>
      </c>
      <c r="BY108" s="11">
        <f>SUM(H108,V108,AH108,AV108,BJ108)</f>
        <v>0</v>
      </c>
      <c r="BZ108" s="11">
        <f>SUM(I108,W108,AI108,AW108,BK108)</f>
        <v>180</v>
      </c>
      <c r="CA108" s="11">
        <f>SUM(J108,X108,AJ108,AX108,BL108)</f>
        <v>0</v>
      </c>
      <c r="CB108" s="11">
        <f>SUM(K108,Y108,AK108,AY108,BM108)</f>
        <v>0</v>
      </c>
      <c r="CC108" s="11">
        <f>SUM(L108,Z108,AL108,AZ108,BN108)</f>
        <v>0</v>
      </c>
      <c r="CD108" s="11">
        <f>SUM(M108,AA108,AM108,BA108,BO108)</f>
        <v>0</v>
      </c>
      <c r="CE108" s="11">
        <f>SUM(N108,AB108,AN108,BB108,BP108)</f>
        <v>0</v>
      </c>
      <c r="CF108" s="11">
        <f>SUM(O108,AC108,AO108,BC108,BQ108)</f>
        <v>0</v>
      </c>
      <c r="CG108" s="11">
        <f>SUM(BT108:CF108)</f>
        <v>180</v>
      </c>
      <c r="CH108" s="11">
        <f>SUM(P108,AD108,AP108,BD108,BE108,BR108,BS108)</f>
        <v>180</v>
      </c>
      <c r="CI108" s="11">
        <f>MIN(P108,AD108,AP108,BD108,BE108,BR108,BS108)</f>
        <v>0</v>
      </c>
      <c r="CJ108" s="51">
        <f>SUM(CH108-CI108)</f>
        <v>180</v>
      </c>
    </row>
    <row r="109" spans="1:88" x14ac:dyDescent="0.2">
      <c r="A109" s="21" t="str">
        <f t="shared" si="0"/>
        <v>107.</v>
      </c>
      <c r="B109" s="8" t="str">
        <f>'Seznam-SO'!A134</f>
        <v>OK1ULL</v>
      </c>
      <c r="C109" s="11">
        <f>IF(ISNA(VLOOKUP(CONCATENATE($B109,C$2,"SINGLE"),'I-SUB'!$V$3:$W$624,2,0)),0,VLOOKUP(CONCATENATE($B109,C$2,"SINGLE"),'I-SUB'!$V$3:$W$624,2,0))</f>
        <v>46.5</v>
      </c>
      <c r="D109" s="11">
        <f>IF(ISNA(VLOOKUP(CONCATENATE($B109,D$2,"SINGLE"),'I-SUB'!$V$3:$W$624,2,0)),0,VLOOKUP(CONCATENATE($B109,D$2,"SINGLE"),'I-SUB'!$V$3:$W$624,2,0))</f>
        <v>0</v>
      </c>
      <c r="E109" s="11">
        <f>IF(ISNA(VLOOKUP(CONCATENATE($B109,E$2,"SINGLE"),'I-SUB'!$V$3:$W$624,2,0)),0,VLOOKUP(CONCATENATE($B109,E$2,"SINGLE"),'I-SUB'!$V$3:$W$624,2,0))</f>
        <v>0</v>
      </c>
      <c r="F109" s="11">
        <f>IF(ISNA(VLOOKUP(CONCATENATE($B109,F$2,"SINGLE"),'I-SUB'!$V$3:$W$624,2,0)),0,VLOOKUP(CONCATENATE($B109,F$2,"SINGLE"),'I-SUB'!$V$3:$W$624,2,0))</f>
        <v>0</v>
      </c>
      <c r="G109" s="11">
        <f>IF(ISNA(VLOOKUP(CONCATENATE($B109,G$2,"SINGLE"),'I-SUB'!$V$3:$W$624,2,0)),0,VLOOKUP(CONCATENATE($B109,G$2,"SINGLE"),'I-SUB'!$V$3:$W$624,2,0))</f>
        <v>0</v>
      </c>
      <c r="H109" s="11">
        <f>IF(ISNA(VLOOKUP(CONCATENATE($B109,H$2,"SINGLE"),'I-SUB'!$V$3:$W$624,2,0)),0,VLOOKUP(CONCATENATE($B109,H$2,"SINGLE"),'I-SUB'!$V$3:$W$624,2,0))</f>
        <v>0</v>
      </c>
      <c r="I109" s="11">
        <f>IF(ISNA(VLOOKUP(CONCATENATE($B109,I$2,"SINGLE"),'I-SUB'!$V$3:$W$624,2,0)),0,VLOOKUP(CONCATENATE($B109,I$2,"SINGLE"),'I-SUB'!$V$3:$W$624,2,0))</f>
        <v>0</v>
      </c>
      <c r="J109" s="11">
        <f>IF(ISNA(VLOOKUP(CONCATENATE($B109,J$2,"SINGLE"),'I-SUB'!$V$3:$W$624,2,0)),0,VLOOKUP(CONCATENATE($B109,J$2,"SINGLE"),'I-SUB'!$V$3:$W$624,2,0))</f>
        <v>0</v>
      </c>
      <c r="K109" s="11">
        <f>IF(ISNA(VLOOKUP(CONCATENATE($B109,K$2,"SINGLE"),'I-SUB'!$V$3:$W$624,2,0)),0,VLOOKUP(CONCATENATE($B109,K$2,"SINGLE"),'I-SUB'!$V$3:$W$624,2,0))</f>
        <v>0</v>
      </c>
      <c r="L109" s="11">
        <f>IF(ISNA(VLOOKUP(CONCATENATE($B109,L$2,"SINGLE"),'I-SUB'!$V$3:$W$624,2,0)),0,VLOOKUP(CONCATENATE($B109,L$2,"SINGLE"),'I-SUB'!$V$3:$W$624,2,0))</f>
        <v>0</v>
      </c>
      <c r="M109" s="11">
        <f>IF(ISNA(VLOOKUP(CONCATENATE($B109,M$2,"SINGLE"),'I-SUB'!$V$3:$W$624,2,0)),0,VLOOKUP(CONCATENATE($B109,M$2,"SINGLE"),'I-SUB'!$V$3:$W$624,2,0))</f>
        <v>0</v>
      </c>
      <c r="N109" s="11">
        <f>IF(ISNA(VLOOKUP(CONCATENATE($B109,N$2,"SINGLE"),'I-SUB'!$V$3:$W$624,2,0)),0,VLOOKUP(CONCATENATE($B109,N$2,"SINGLE"),'I-SUB'!$V$3:$W$624,2,0))</f>
        <v>0</v>
      </c>
      <c r="O109" s="11">
        <f>IF(ISNA(VLOOKUP(CONCATENATE($B109,O$2,"SINGLE"),'I-SUB'!$V$3:$W$624,2,0)),0,VLOOKUP(CONCATENATE($B109,O$2,"SINGLE"),'I-SUB'!$V$3:$W$624,2,0))</f>
        <v>0</v>
      </c>
      <c r="P109" s="54">
        <f>SUM(C109:O109)</f>
        <v>46.5</v>
      </c>
      <c r="Q109" s="11">
        <f>IF(ISNA(VLOOKUP(CONCATENATE($B109,Q$2,"SINGLE"),'II-SUB'!$V$3:$W$630,2,0)),0,VLOOKUP(CONCATENATE($B109,Q$2,"SINGLE"),'II-SUB'!$V$3:$W$630,2,0))</f>
        <v>47.4</v>
      </c>
      <c r="R109" s="11">
        <f>IF(ISNA(VLOOKUP(CONCATENATE($B109,R$2,"SINGLE"),'II-SUB'!$V$3:$W$630,2,0)),0,VLOOKUP(CONCATENATE($B109,R$2,"SINGLE"),'II-SUB'!$V$3:$W$630,2,0))</f>
        <v>36.9</v>
      </c>
      <c r="S109" s="11">
        <f>IF(ISNA(VLOOKUP(CONCATENATE($B109,S$2,"SINGLE"),'II-SUB'!$V$3:$W$630,2,0)),0,VLOOKUP(CONCATENATE($B109,S$2,"SINGLE"),'II-SUB'!$V$3:$W$630,2,0))</f>
        <v>0</v>
      </c>
      <c r="T109" s="11">
        <f>IF(ISNA(VLOOKUP(CONCATENATE($B109,T$2,"SINGLE"),'II-SUB'!$V$3:$W$630,2,0)),0,VLOOKUP(CONCATENATE($B109,T$2,"SINGLE"),'II-SUB'!$V$3:$W$630,2,0))</f>
        <v>0</v>
      </c>
      <c r="U109" s="11">
        <f>IF(ISNA(VLOOKUP(CONCATENATE($B109,U$2,"SINGLE"),'II-SUB'!$V$3:$W$630,2,0)),0,VLOOKUP(CONCATENATE($B109,U$2,"SINGLE"),'II-SUB'!$V$3:$W$630,2,0))</f>
        <v>0</v>
      </c>
      <c r="V109" s="11">
        <f>IF(ISNA(VLOOKUP(CONCATENATE($B109,V$2,"SINGLE"),'II-SUB'!$V$3:$W$630,2,0)),0,VLOOKUP(CONCATENATE($B109,V$2,"SINGLE"),'II-SUB'!$V$3:$W$630,2,0))</f>
        <v>0</v>
      </c>
      <c r="W109" s="11">
        <f>IF(ISNA(VLOOKUP(CONCATENATE($B109,W$2,"SINGLE"),'II-SUB'!$V$3:$W$630,2,0)),0,VLOOKUP(CONCATENATE($B109,W$2,"SINGLE"),'II-SUB'!$V$3:$W$630,2,0))</f>
        <v>0</v>
      </c>
      <c r="X109" s="11">
        <f>IF(ISNA(VLOOKUP(CONCATENATE($B109,X$2,"SINGLE"),'II-SUB'!$V$3:$W$630,2,0)),0,VLOOKUP(CONCATENATE($B109,X$2,"SINGLE"),'II-SUB'!$V$3:$W$630,2,0))</f>
        <v>0</v>
      </c>
      <c r="Y109" s="11">
        <f>IF(ISNA(VLOOKUP(CONCATENATE($B109,Y$2,"SINGLE"),'II-SUB'!$V$3:$W$630,2,0)),0,VLOOKUP(CONCATENATE($B109,Y$2,"SINGLE"),'II-SUB'!$V$3:$W$630,2,0))</f>
        <v>0</v>
      </c>
      <c r="Z109" s="11">
        <f>IF(ISNA(VLOOKUP(CONCATENATE($B109,Z$2,"SINGLE"),'II-SUB'!$V$3:$W$630,2,0)),0,VLOOKUP(CONCATENATE($B109,Z$2,"SINGLE"),'II-SUB'!$V$3:$W$630,2,0))</f>
        <v>0</v>
      </c>
      <c r="AA109" s="11">
        <f>IF(ISNA(VLOOKUP(CONCATENATE($B109,AA$2,"SINGLE"),'II-SUB'!$V$3:$W$630,2,0)),0,VLOOKUP(CONCATENATE($B109,AA$2,"SINGLE"),'II-SUB'!$V$3:$W$630,2,0))</f>
        <v>0</v>
      </c>
      <c r="AB109" s="11">
        <f>IF(ISNA(VLOOKUP(CONCATENATE($B109,AB$2,"SINGLE"),'II-SUB'!$V$3:$W$630,2,0)),0,VLOOKUP(CONCATENATE($B109,AB$2,"SINGLE"),'II-SUB'!$V$3:$W$630,2,0))</f>
        <v>0</v>
      </c>
      <c r="AC109" s="11">
        <f>IF(ISNA(VLOOKUP(CONCATENATE($B109,AC$2,"SINGLE"),'II-SUB'!$V$3:$W$630,2,0)),0,VLOOKUP(CONCATENATE($B109,AC$2,"SINGLE"),'II-SUB'!$V$3:$W$630,2,0))</f>
        <v>0</v>
      </c>
      <c r="AD109" s="54">
        <f>SUM(Q109:AC109)</f>
        <v>84.3</v>
      </c>
      <c r="AE109" s="11">
        <f>IF(ISNA(VLOOKUP(CONCATENATE($B109,AE$2,"SINGLE"),MW!$V$3:$W$600,2,0)),0,VLOOKUP(CONCATENATE($B109,AE$2,"SINGLE"),MW!$V$3:$W$600,2,0))</f>
        <v>0</v>
      </c>
      <c r="AF109" s="11">
        <f>IF(ISNA(VLOOKUP(CONCATENATE($B109,AF$2,"SINGLE"),MW!$V$3:$W$600,2,0)),0,VLOOKUP(CONCATENATE($B109,AF$2,"SINGLE"),MW!$V$3:$W$600,2,0))</f>
        <v>0</v>
      </c>
      <c r="AG109" s="11">
        <f>IF(ISNA(VLOOKUP(CONCATENATE($B109,AG$2,"SINGLE"),MW!$V$3:$W$600,2,0)),0,VLOOKUP(CONCATENATE($B109,AG$2,"SINGLE"),MW!$V$3:$W$600,2,0))</f>
        <v>0</v>
      </c>
      <c r="AH109" s="11">
        <f>IF(ISNA(VLOOKUP(CONCATENATE($B109,AH$2,"SINGLE"),MW!$V$3:$W$600,2,0)),0,VLOOKUP(CONCATENATE($B109,AH$2,"SINGLE"),MW!$V$3:$W$600,2,0))</f>
        <v>0</v>
      </c>
      <c r="AI109" s="11">
        <f>IF(ISNA(VLOOKUP(CONCATENATE($B109,AI$2,"SINGLE"),MW!$V$3:$W$600,2,0)),0,VLOOKUP(CONCATENATE($B109,AI$2,"SINGLE"),MW!$V$3:$W$600,2,0))</f>
        <v>0</v>
      </c>
      <c r="AJ109" s="11">
        <f>IF(ISNA(VLOOKUP(CONCATENATE($B109,AJ$2,"SINGLE"),MW!$V$3:$W$600,2,0)),0,VLOOKUP(CONCATENATE($B109,AJ$2,"SINGLE"),MW!$V$3:$W$600,2,0))</f>
        <v>0</v>
      </c>
      <c r="AK109" s="11">
        <f>IF(ISNA(VLOOKUP(CONCATENATE($B109,AK$2,"SINGLE"),MW!$V$3:$W$600,2,0)),0,VLOOKUP(CONCATENATE($B109,AK$2,"SINGLE"),MW!$V$3:$W$600,2,0))</f>
        <v>0</v>
      </c>
      <c r="AL109" s="11">
        <f>IF(ISNA(VLOOKUP(CONCATENATE($B109,AL$2,"SINGLE"),MW!$V$3:$W$600,2,0)),0,VLOOKUP(CONCATENATE($B109,AL$2,"SINGLE"),MW!$V$3:$W$600,2,0))</f>
        <v>0</v>
      </c>
      <c r="AM109" s="11">
        <f>IF(ISNA(VLOOKUP(CONCATENATE($B109,AM$2,"SINGLE"),MW!$V$3:$W$600,2,0)),0,VLOOKUP(CONCATENATE($B109,AM$2,"SINGLE"),MW!$V$3:$W$600,2,0))</f>
        <v>0</v>
      </c>
      <c r="AN109" s="11">
        <f>IF(ISNA(VLOOKUP(CONCATENATE($B109,AN$2,"SINGLE"),MW!$V$3:$W$600,2,0)),0,VLOOKUP(CONCATENATE($B109,AN$2,"SINGLE"),MW!$V$3:$W$600,2,0))</f>
        <v>0</v>
      </c>
      <c r="AO109" s="11">
        <f>IF(ISNA(VLOOKUP(CONCATENATE($B109,AO$2,"SINGLE"),MW!$V$3:$W$600,2,0)),0,VLOOKUP(CONCATENATE($B109,AO$2,"SINGLE"),MW!$V$3:$W$600,2,0))</f>
        <v>0</v>
      </c>
      <c r="AP109" s="54">
        <f>SUM(AE109:AO109)</f>
        <v>0</v>
      </c>
      <c r="AQ109" s="11">
        <f>IF(ISNA(VLOOKUP(CONCATENATE($B109,AQ$2,"SINGLE"),'III-SUB'!$V$3:$W$633,2,0)),0,VLOOKUP(CONCATENATE($B109,AQ$2,"SINGLE"),'III-SUB'!$V$3:$W$633,2,0))</f>
        <v>0</v>
      </c>
      <c r="AR109" s="11">
        <f>IF(ISNA(VLOOKUP(CONCATENATE($B109,AR$2,"SINGLE"),'III-SUB'!$V$3:$W$633,2,0)),0,VLOOKUP(CONCATENATE($B109,AR$2,"SINGLE"),'III-SUB'!$V$3:$W$633,2,0))</f>
        <v>0</v>
      </c>
      <c r="AS109" s="11">
        <f>IF(ISNA(VLOOKUP(CONCATENATE($B109,AS$2,"SINGLE"),'III-SUB'!$V$3:$W$633,2,0)),0,VLOOKUP(CONCATENATE($B109,AS$2,"SINGLE"),'III-SUB'!$V$3:$W$633,2,0))</f>
        <v>0</v>
      </c>
      <c r="AT109" s="11">
        <f>IF(ISNA(VLOOKUP(CONCATENATE($B109,AT$2,"SINGLE"),'III-SUB'!$V$3:$W$633,2,0)),0,VLOOKUP(CONCATENATE($B109,AT$2,"SINGLE"),'III-SUB'!$V$3:$W$633,2,0))</f>
        <v>0</v>
      </c>
      <c r="AU109" s="11">
        <f>IF(ISNA(VLOOKUP(CONCATENATE($B109,AU$2,"SINGLE"),'III-SUB'!$V$3:$W$633,2,0)),0,VLOOKUP(CONCATENATE($B109,AU$2,"SINGLE"),'III-SUB'!$V$3:$W$633,2,0))</f>
        <v>0</v>
      </c>
      <c r="AV109" s="11">
        <f>IF(ISNA(VLOOKUP(CONCATENATE($B109,AV$2,"SINGLE"),'III-SUB'!$V$3:$W$633,2,0)),0,VLOOKUP(CONCATENATE($B109,AV$2,"SINGLE"),'III-SUB'!$V$3:$W$633,2,0))</f>
        <v>0</v>
      </c>
      <c r="AW109" s="11">
        <f>IF(ISNA(VLOOKUP(CONCATENATE($B109,AW$2,"SINGLE"),'III-SUB'!$V$3:$W$633,2,0)),0,VLOOKUP(CONCATENATE($B109,AW$2,"SINGLE"),'III-SUB'!$V$3:$W$633,2,0))</f>
        <v>0</v>
      </c>
      <c r="AX109" s="11">
        <f>IF(ISNA(VLOOKUP(CONCATENATE($B109,AX$2,"SINGLE"),'III-SUB'!$V$3:$W$633,2,0)),0,VLOOKUP(CONCATENATE($B109,AX$2,"SINGLE"),'III-SUB'!$V$3:$W$633,2,0))</f>
        <v>0</v>
      </c>
      <c r="AY109" s="11">
        <f>IF(ISNA(VLOOKUP(CONCATENATE($B109,AY$2,"SINGLE"),'III-SUB'!$V$3:$W$633,2,0)),0,VLOOKUP(CONCATENATE($B109,AY$2,"SINGLE"),'III-SUB'!$V$3:$W$633,2,0))</f>
        <v>0</v>
      </c>
      <c r="AZ109" s="11">
        <f>IF(ISNA(VLOOKUP(CONCATENATE($B109,AZ$2,"SINGLE"),'III-SUB'!$V$3:$W$633,2,0)),0,VLOOKUP(CONCATENATE($B109,AZ$2,"SINGLE"),'III-SUB'!$V$3:$W$633,2,0))</f>
        <v>0</v>
      </c>
      <c r="BA109" s="11">
        <f>IF(ISNA(VLOOKUP(CONCATENATE($B109,BA$2,"SINGLE"),'III-SUB'!$V$3:$W$633,2,0)),0,VLOOKUP(CONCATENATE($B109,BA$2,"SINGLE"),'III-SUB'!$V$3:$W$633,2,0))</f>
        <v>0</v>
      </c>
      <c r="BB109" s="11">
        <f>IF(ISNA(VLOOKUP(CONCATENATE($B109,BB$2,"SINGLE"),'III-SUB'!$V$3:$W$633,2,0)),0,VLOOKUP(CONCATENATE($B109,BB$2,"SINGLE"),'III-SUB'!$V$3:$W$633,2,0))</f>
        <v>0</v>
      </c>
      <c r="BC109" s="11">
        <f>IF(ISNA(VLOOKUP(CONCATENATE($B109,BC$2,"SINGLE"),'III-SUB'!$V$3:$W$633,2,0)),0,VLOOKUP(CONCATENATE($B109,BC$2,"SINGLE"),'III-SUB'!$V$3:$W$633,2,0))</f>
        <v>0</v>
      </c>
      <c r="BD109" s="54">
        <f>SUM(AQ109:BC109)</f>
        <v>0</v>
      </c>
      <c r="BE109" s="54">
        <f>IF(ISNA(VLOOKUP(CONCATENATE($B109,BE$2,"SINGLE"),VHF!$V$3:$W$627,2,0)),0,VLOOKUP(CONCATENATE($B109,BE$2,"SINGLE"),VHF!$V$3:$W$627,2,0))</f>
        <v>46.1</v>
      </c>
      <c r="BF109" s="11">
        <f>IF(ISNA(VLOOKUP(CONCATENATE($B109,BF$2,"SINGLE"),UHF!$V$3:$W$612,2,0)),0,VLOOKUP(CONCATENATE($B109,BF$2,"SINGLE"),UHF!$V$3:$W$612,2,0))</f>
        <v>0</v>
      </c>
      <c r="BG109" s="11">
        <f>IF(ISNA(VLOOKUP(CONCATENATE($B109,BG$2,"SINGLE"),UHF!$V$3:$W$612,2,0)),0,VLOOKUP(CONCATENATE($B109,BG$2,"SINGLE"),UHF!$V$3:$W$612,2,0))</f>
        <v>0</v>
      </c>
      <c r="BH109" s="11">
        <f>IF(ISNA(VLOOKUP(CONCATENATE($B109,BH$2,"SINGLE"),UHF!$V$3:$W$612,2,0)),0,VLOOKUP(CONCATENATE($B109,BH$2,"SINGLE"),UHF!$V$3:$W$612,2,0))</f>
        <v>0</v>
      </c>
      <c r="BI109" s="11">
        <f>IF(ISNA(VLOOKUP(CONCATENATE($B109,BI$2,"SINGLE"),UHF!$V$3:$W$612,2,0)),0,VLOOKUP(CONCATENATE($B109,BI$2,"SINGLE"),UHF!$V$3:$W$612,2,0))</f>
        <v>0</v>
      </c>
      <c r="BJ109" s="11">
        <f>IF(ISNA(VLOOKUP(CONCATENATE($B109,BJ$2,"SINGLE"),UHF!$V$3:$W$612,2,0)),0,VLOOKUP(CONCATENATE($B109,BJ$2,"SINGLE"),UHF!$V$3:$W$612,2,0))</f>
        <v>0</v>
      </c>
      <c r="BK109" s="11">
        <f>IF(ISNA(VLOOKUP(CONCATENATE($B109,BK$2,"SINGLE"),UHF!$V$3:$W$612,2,0)),0,VLOOKUP(CONCATENATE($B109,BK$2,"SINGLE"),UHF!$V$3:$W$612,2,0))</f>
        <v>0</v>
      </c>
      <c r="BL109" s="11">
        <f>IF(ISNA(VLOOKUP(CONCATENATE($B109,BL$2,"SINGLE"),UHF!$V$3:$W$612,2,0)),0,VLOOKUP(CONCATENATE($B109,BL$2,"SINGLE"),UHF!$V$3:$W$612,2,0))</f>
        <v>0</v>
      </c>
      <c r="BM109" s="11">
        <f>IF(ISNA(VLOOKUP(CONCATENATE($B109,BM$2,"SINGLE"),UHF!$V$3:$W$612,2,0)),0,VLOOKUP(CONCATENATE($B109,BM$2,"SINGLE"),UHF!$V$3:$W$612,2,0))</f>
        <v>0</v>
      </c>
      <c r="BN109" s="11">
        <f>IF(ISNA(VLOOKUP(CONCATENATE($B109,BN$2,"SINGLE"),UHF!$V$3:$W$612,2,0)),0,VLOOKUP(CONCATENATE($B109,BN$2,"SINGLE"),UHF!$V$3:$W$612,2,0))</f>
        <v>0</v>
      </c>
      <c r="BO109" s="11">
        <f>IF(ISNA(VLOOKUP(CONCATENATE($B109,BO$2,"SINGLE"),UHF!$V$3:$W$612,2,0)),0,VLOOKUP(CONCATENATE($B109,BO$2,"SINGLE"),UHF!$V$3:$W$612,2,0))</f>
        <v>0</v>
      </c>
      <c r="BP109" s="11">
        <f>IF(ISNA(VLOOKUP(CONCATENATE($B109,BP$2,"SINGLE"),UHF!$V$3:$W$612,2,0)),0,VLOOKUP(CONCATENATE($B109,BP$2,"SINGLE"),UHF!$V$3:$W$612,2,0))</f>
        <v>0</v>
      </c>
      <c r="BQ109" s="11">
        <f>IF(ISNA(VLOOKUP(CONCATENATE($B109,BQ$2,"SINGLE"),UHF!$V$3:$W$612,2,0)),0,VLOOKUP(CONCATENATE($B109,BQ$2,"SINGLE"),UHF!$V$3:$W$612,2,0))</f>
        <v>0</v>
      </c>
      <c r="BR109" s="54">
        <f>SUM(BF109:BQ109)</f>
        <v>0</v>
      </c>
      <c r="BS109" s="54">
        <f>IF(ISNA(VLOOKUP(CONCATENATE($B109,BS$2,"SINGLE"),'A1'!$V$3:$W$612,2,0)),0,VLOOKUP(CONCATENATE($B109,BS$2,"SINGLE"),'A1'!$V$3:$W$612,2,0))</f>
        <v>0</v>
      </c>
      <c r="BT109" s="11">
        <f>SUM(C109,Q109,AQ109,BE109,BS109)</f>
        <v>140</v>
      </c>
      <c r="BU109" s="11">
        <f>SUM(D109,R109,AR109,BF109)</f>
        <v>36.9</v>
      </c>
      <c r="BV109" s="11">
        <f>SUM(E109,S109,AE109,AS109,BG109)</f>
        <v>0</v>
      </c>
      <c r="BW109" s="11">
        <f>SUM(F109,T109,AF109,AT109,BH109)</f>
        <v>0</v>
      </c>
      <c r="BX109" s="11">
        <f>SUM(G109,U109,AG109,AU109,BI109)</f>
        <v>0</v>
      </c>
      <c r="BY109" s="11">
        <f>SUM(H109,V109,AH109,AV109,BJ109)</f>
        <v>0</v>
      </c>
      <c r="BZ109" s="11">
        <f>SUM(I109,W109,AI109,AW109,BK109)</f>
        <v>0</v>
      </c>
      <c r="CA109" s="11">
        <f>SUM(J109,X109,AJ109,AX109,BL109)</f>
        <v>0</v>
      </c>
      <c r="CB109" s="11">
        <f>SUM(K109,Y109,AK109,AY109,BM109)</f>
        <v>0</v>
      </c>
      <c r="CC109" s="11">
        <f>SUM(L109,Z109,AL109,AZ109,BN109)</f>
        <v>0</v>
      </c>
      <c r="CD109" s="11">
        <f>SUM(M109,AA109,AM109,BA109,BO109)</f>
        <v>0</v>
      </c>
      <c r="CE109" s="11">
        <f>SUM(N109,AB109,AN109,BB109,BP109)</f>
        <v>0</v>
      </c>
      <c r="CF109" s="11">
        <f>SUM(O109,AC109,AO109,BC109,BQ109)</f>
        <v>0</v>
      </c>
      <c r="CG109" s="11">
        <f>SUM(BT109:CF109)</f>
        <v>176.9</v>
      </c>
      <c r="CH109" s="11">
        <f>SUM(P109,AD109,AP109,BD109,BE109,BR109,BS109)</f>
        <v>176.9</v>
      </c>
      <c r="CI109" s="11">
        <f>MIN(P109,AD109,AP109,BD109,BE109,BR109,BS109)</f>
        <v>0</v>
      </c>
      <c r="CJ109" s="51">
        <f>SUM(CH109-CI109)</f>
        <v>176.9</v>
      </c>
    </row>
    <row r="110" spans="1:88" x14ac:dyDescent="0.2">
      <c r="A110" s="21" t="str">
        <f t="shared" si="0"/>
        <v>108.</v>
      </c>
      <c r="B110" s="8" t="str">
        <f>'Seznam-SO'!A102</f>
        <v>OK2BQN</v>
      </c>
      <c r="C110" s="11">
        <f>IF(ISNA(VLOOKUP(CONCATENATE($B110,C$2,"SINGLE"),'I-SUB'!$V$3:$W$624,2,0)),0,VLOOKUP(CONCATENATE($B110,C$2,"SINGLE"),'I-SUB'!$V$3:$W$624,2,0))</f>
        <v>0</v>
      </c>
      <c r="D110" s="11">
        <f>IF(ISNA(VLOOKUP(CONCATENATE($B110,D$2,"SINGLE"),'I-SUB'!$V$3:$W$624,2,0)),0,VLOOKUP(CONCATENATE($B110,D$2,"SINGLE"),'I-SUB'!$V$3:$W$624,2,0))</f>
        <v>0</v>
      </c>
      <c r="E110" s="11">
        <f>IF(ISNA(VLOOKUP(CONCATENATE($B110,E$2,"SINGLE"),'I-SUB'!$V$3:$W$624,2,0)),0,VLOOKUP(CONCATENATE($B110,E$2,"SINGLE"),'I-SUB'!$V$3:$W$624,2,0))</f>
        <v>0</v>
      </c>
      <c r="F110" s="11">
        <f>IF(ISNA(VLOOKUP(CONCATENATE($B110,F$2,"SINGLE"),'I-SUB'!$V$3:$W$624,2,0)),0,VLOOKUP(CONCATENATE($B110,F$2,"SINGLE"),'I-SUB'!$V$3:$W$624,2,0))</f>
        <v>0</v>
      </c>
      <c r="G110" s="11">
        <f>IF(ISNA(VLOOKUP(CONCATENATE($B110,G$2,"SINGLE"),'I-SUB'!$V$3:$W$624,2,0)),0,VLOOKUP(CONCATENATE($B110,G$2,"SINGLE"),'I-SUB'!$V$3:$W$624,2,0))</f>
        <v>0</v>
      </c>
      <c r="H110" s="11">
        <f>IF(ISNA(VLOOKUP(CONCATENATE($B110,H$2,"SINGLE"),'I-SUB'!$V$3:$W$624,2,0)),0,VLOOKUP(CONCATENATE($B110,H$2,"SINGLE"),'I-SUB'!$V$3:$W$624,2,0))</f>
        <v>0</v>
      </c>
      <c r="I110" s="11">
        <f>IF(ISNA(VLOOKUP(CONCATENATE($B110,I$2,"SINGLE"),'I-SUB'!$V$3:$W$624,2,0)),0,VLOOKUP(CONCATENATE($B110,I$2,"SINGLE"),'I-SUB'!$V$3:$W$624,2,0))</f>
        <v>0</v>
      </c>
      <c r="J110" s="11">
        <f>IF(ISNA(VLOOKUP(CONCATENATE($B110,J$2,"SINGLE"),'I-SUB'!$V$3:$W$624,2,0)),0,VLOOKUP(CONCATENATE($B110,J$2,"SINGLE"),'I-SUB'!$V$3:$W$624,2,0))</f>
        <v>0</v>
      </c>
      <c r="K110" s="11">
        <f>IF(ISNA(VLOOKUP(CONCATENATE($B110,K$2,"SINGLE"),'I-SUB'!$V$3:$W$624,2,0)),0,VLOOKUP(CONCATENATE($B110,K$2,"SINGLE"),'I-SUB'!$V$3:$W$624,2,0))</f>
        <v>0</v>
      </c>
      <c r="L110" s="11">
        <f>IF(ISNA(VLOOKUP(CONCATENATE($B110,L$2,"SINGLE"),'I-SUB'!$V$3:$W$624,2,0)),0,VLOOKUP(CONCATENATE($B110,L$2,"SINGLE"),'I-SUB'!$V$3:$W$624,2,0))</f>
        <v>0</v>
      </c>
      <c r="M110" s="11">
        <f>IF(ISNA(VLOOKUP(CONCATENATE($B110,M$2,"SINGLE"),'I-SUB'!$V$3:$W$624,2,0)),0,VLOOKUP(CONCATENATE($B110,M$2,"SINGLE"),'I-SUB'!$V$3:$W$624,2,0))</f>
        <v>0</v>
      </c>
      <c r="N110" s="11">
        <f>IF(ISNA(VLOOKUP(CONCATENATE($B110,N$2,"SINGLE"),'I-SUB'!$V$3:$W$624,2,0)),0,VLOOKUP(CONCATENATE($B110,N$2,"SINGLE"),'I-SUB'!$V$3:$W$624,2,0))</f>
        <v>0</v>
      </c>
      <c r="O110" s="11">
        <f>IF(ISNA(VLOOKUP(CONCATENATE($B110,O$2,"SINGLE"),'I-SUB'!$V$3:$W$624,2,0)),0,VLOOKUP(CONCATENATE($B110,O$2,"SINGLE"),'I-SUB'!$V$3:$W$624,2,0))</f>
        <v>0</v>
      </c>
      <c r="P110" s="54">
        <f>SUM(C110:O110)</f>
        <v>0</v>
      </c>
      <c r="Q110" s="11">
        <f>IF(ISNA(VLOOKUP(CONCATENATE($B110,Q$2,"SINGLE"),'II-SUB'!$V$3:$W$630,2,0)),0,VLOOKUP(CONCATENATE($B110,Q$2,"SINGLE"),'II-SUB'!$V$3:$W$630,2,0))</f>
        <v>68.5</v>
      </c>
      <c r="R110" s="11">
        <f>IF(ISNA(VLOOKUP(CONCATENATE($B110,R$2,"SINGLE"),'II-SUB'!$V$3:$W$630,2,0)),0,VLOOKUP(CONCATENATE($B110,R$2,"SINGLE"),'II-SUB'!$V$3:$W$630,2,0))</f>
        <v>0</v>
      </c>
      <c r="S110" s="11">
        <f>IF(ISNA(VLOOKUP(CONCATENATE($B110,S$2,"SINGLE"),'II-SUB'!$V$3:$W$630,2,0)),0,VLOOKUP(CONCATENATE($B110,S$2,"SINGLE"),'II-SUB'!$V$3:$W$630,2,0))</f>
        <v>0</v>
      </c>
      <c r="T110" s="11">
        <f>IF(ISNA(VLOOKUP(CONCATENATE($B110,T$2,"SINGLE"),'II-SUB'!$V$3:$W$630,2,0)),0,VLOOKUP(CONCATENATE($B110,T$2,"SINGLE"),'II-SUB'!$V$3:$W$630,2,0))</f>
        <v>0</v>
      </c>
      <c r="U110" s="11">
        <f>IF(ISNA(VLOOKUP(CONCATENATE($B110,U$2,"SINGLE"),'II-SUB'!$V$3:$W$630,2,0)),0,VLOOKUP(CONCATENATE($B110,U$2,"SINGLE"),'II-SUB'!$V$3:$W$630,2,0))</f>
        <v>0</v>
      </c>
      <c r="V110" s="11">
        <f>IF(ISNA(VLOOKUP(CONCATENATE($B110,V$2,"SINGLE"),'II-SUB'!$V$3:$W$630,2,0)),0,VLOOKUP(CONCATENATE($B110,V$2,"SINGLE"),'II-SUB'!$V$3:$W$630,2,0))</f>
        <v>0</v>
      </c>
      <c r="W110" s="11">
        <f>IF(ISNA(VLOOKUP(CONCATENATE($B110,W$2,"SINGLE"),'II-SUB'!$V$3:$W$630,2,0)),0,VLOOKUP(CONCATENATE($B110,W$2,"SINGLE"),'II-SUB'!$V$3:$W$630,2,0))</f>
        <v>0</v>
      </c>
      <c r="X110" s="11">
        <f>IF(ISNA(VLOOKUP(CONCATENATE($B110,X$2,"SINGLE"),'II-SUB'!$V$3:$W$630,2,0)),0,VLOOKUP(CONCATENATE($B110,X$2,"SINGLE"),'II-SUB'!$V$3:$W$630,2,0))</f>
        <v>0</v>
      </c>
      <c r="Y110" s="11">
        <f>IF(ISNA(VLOOKUP(CONCATENATE($B110,Y$2,"SINGLE"),'II-SUB'!$V$3:$W$630,2,0)),0,VLOOKUP(CONCATENATE($B110,Y$2,"SINGLE"),'II-SUB'!$V$3:$W$630,2,0))</f>
        <v>0</v>
      </c>
      <c r="Z110" s="11">
        <f>IF(ISNA(VLOOKUP(CONCATENATE($B110,Z$2,"SINGLE"),'II-SUB'!$V$3:$W$630,2,0)),0,VLOOKUP(CONCATENATE($B110,Z$2,"SINGLE"),'II-SUB'!$V$3:$W$630,2,0))</f>
        <v>0</v>
      </c>
      <c r="AA110" s="11">
        <f>IF(ISNA(VLOOKUP(CONCATENATE($B110,AA$2,"SINGLE"),'II-SUB'!$V$3:$W$630,2,0)),0,VLOOKUP(CONCATENATE($B110,AA$2,"SINGLE"),'II-SUB'!$V$3:$W$630,2,0))</f>
        <v>0</v>
      </c>
      <c r="AB110" s="11">
        <f>IF(ISNA(VLOOKUP(CONCATENATE($B110,AB$2,"SINGLE"),'II-SUB'!$V$3:$W$630,2,0)),0,VLOOKUP(CONCATENATE($B110,AB$2,"SINGLE"),'II-SUB'!$V$3:$W$630,2,0))</f>
        <v>0</v>
      </c>
      <c r="AC110" s="11">
        <f>IF(ISNA(VLOOKUP(CONCATENATE($B110,AC$2,"SINGLE"),'II-SUB'!$V$3:$W$630,2,0)),0,VLOOKUP(CONCATENATE($B110,AC$2,"SINGLE"),'II-SUB'!$V$3:$W$630,2,0))</f>
        <v>0</v>
      </c>
      <c r="AD110" s="54">
        <f>SUM(Q110:AC110)</f>
        <v>68.5</v>
      </c>
      <c r="AE110" s="11">
        <f>IF(ISNA(VLOOKUP(CONCATENATE($B110,AE$2,"SINGLE"),MW!$V$3:$W$600,2,0)),0,VLOOKUP(CONCATENATE($B110,AE$2,"SINGLE"),MW!$V$3:$W$600,2,0))</f>
        <v>0</v>
      </c>
      <c r="AF110" s="11">
        <f>IF(ISNA(VLOOKUP(CONCATENATE($B110,AF$2,"SINGLE"),MW!$V$3:$W$600,2,0)),0,VLOOKUP(CONCATENATE($B110,AF$2,"SINGLE"),MW!$V$3:$W$600,2,0))</f>
        <v>0</v>
      </c>
      <c r="AG110" s="11">
        <f>IF(ISNA(VLOOKUP(CONCATENATE($B110,AG$2,"SINGLE"),MW!$V$3:$W$600,2,0)),0,VLOOKUP(CONCATENATE($B110,AG$2,"SINGLE"),MW!$V$3:$W$600,2,0))</f>
        <v>0</v>
      </c>
      <c r="AH110" s="11">
        <f>IF(ISNA(VLOOKUP(CONCATENATE($B110,AH$2,"SINGLE"),MW!$V$3:$W$600,2,0)),0,VLOOKUP(CONCATENATE($B110,AH$2,"SINGLE"),MW!$V$3:$W$600,2,0))</f>
        <v>0</v>
      </c>
      <c r="AI110" s="11">
        <f>IF(ISNA(VLOOKUP(CONCATENATE($B110,AI$2,"SINGLE"),MW!$V$3:$W$600,2,0)),0,VLOOKUP(CONCATENATE($B110,AI$2,"SINGLE"),MW!$V$3:$W$600,2,0))</f>
        <v>0</v>
      </c>
      <c r="AJ110" s="11">
        <f>IF(ISNA(VLOOKUP(CONCATENATE($B110,AJ$2,"SINGLE"),MW!$V$3:$W$600,2,0)),0,VLOOKUP(CONCATENATE($B110,AJ$2,"SINGLE"),MW!$V$3:$W$600,2,0))</f>
        <v>0</v>
      </c>
      <c r="AK110" s="11">
        <f>IF(ISNA(VLOOKUP(CONCATENATE($B110,AK$2,"SINGLE"),MW!$V$3:$W$600,2,0)),0,VLOOKUP(CONCATENATE($B110,AK$2,"SINGLE"),MW!$V$3:$W$600,2,0))</f>
        <v>0</v>
      </c>
      <c r="AL110" s="11">
        <f>IF(ISNA(VLOOKUP(CONCATENATE($B110,AL$2,"SINGLE"),MW!$V$3:$W$600,2,0)),0,VLOOKUP(CONCATENATE($B110,AL$2,"SINGLE"),MW!$V$3:$W$600,2,0))</f>
        <v>0</v>
      </c>
      <c r="AM110" s="11">
        <f>IF(ISNA(VLOOKUP(CONCATENATE($B110,AM$2,"SINGLE"),MW!$V$3:$W$600,2,0)),0,VLOOKUP(CONCATENATE($B110,AM$2,"SINGLE"),MW!$V$3:$W$600,2,0))</f>
        <v>0</v>
      </c>
      <c r="AN110" s="11">
        <f>IF(ISNA(VLOOKUP(CONCATENATE($B110,AN$2,"SINGLE"),MW!$V$3:$W$600,2,0)),0,VLOOKUP(CONCATENATE($B110,AN$2,"SINGLE"),MW!$V$3:$W$600,2,0))</f>
        <v>0</v>
      </c>
      <c r="AO110" s="11">
        <f>IF(ISNA(VLOOKUP(CONCATENATE($B110,AO$2,"SINGLE"),MW!$V$3:$W$600,2,0)),0,VLOOKUP(CONCATENATE($B110,AO$2,"SINGLE"),MW!$V$3:$W$600,2,0))</f>
        <v>0</v>
      </c>
      <c r="AP110" s="54">
        <f>SUM(AE110:AO110)</f>
        <v>0</v>
      </c>
      <c r="AQ110" s="11">
        <f>IF(ISNA(VLOOKUP(CONCATENATE($B110,AQ$2,"SINGLE"),'III-SUB'!$V$3:$W$633,2,0)),0,VLOOKUP(CONCATENATE($B110,AQ$2,"SINGLE"),'III-SUB'!$V$3:$W$633,2,0))</f>
        <v>107.9</v>
      </c>
      <c r="AR110" s="11">
        <f>IF(ISNA(VLOOKUP(CONCATENATE($B110,AR$2,"SINGLE"),'III-SUB'!$V$3:$W$633,2,0)),0,VLOOKUP(CONCATENATE($B110,AR$2,"SINGLE"),'III-SUB'!$V$3:$W$633,2,0))</f>
        <v>0</v>
      </c>
      <c r="AS110" s="11">
        <f>IF(ISNA(VLOOKUP(CONCATENATE($B110,AS$2,"SINGLE"),'III-SUB'!$V$3:$W$633,2,0)),0,VLOOKUP(CONCATENATE($B110,AS$2,"SINGLE"),'III-SUB'!$V$3:$W$633,2,0))</f>
        <v>0</v>
      </c>
      <c r="AT110" s="11">
        <f>IF(ISNA(VLOOKUP(CONCATENATE($B110,AT$2,"SINGLE"),'III-SUB'!$V$3:$W$633,2,0)),0,VLOOKUP(CONCATENATE($B110,AT$2,"SINGLE"),'III-SUB'!$V$3:$W$633,2,0))</f>
        <v>0</v>
      </c>
      <c r="AU110" s="11">
        <f>IF(ISNA(VLOOKUP(CONCATENATE($B110,AU$2,"SINGLE"),'III-SUB'!$V$3:$W$633,2,0)),0,VLOOKUP(CONCATENATE($B110,AU$2,"SINGLE"),'III-SUB'!$V$3:$W$633,2,0))</f>
        <v>0</v>
      </c>
      <c r="AV110" s="11">
        <f>IF(ISNA(VLOOKUP(CONCATENATE($B110,AV$2,"SINGLE"),'III-SUB'!$V$3:$W$633,2,0)),0,VLOOKUP(CONCATENATE($B110,AV$2,"SINGLE"),'III-SUB'!$V$3:$W$633,2,0))</f>
        <v>0</v>
      </c>
      <c r="AW110" s="11">
        <f>IF(ISNA(VLOOKUP(CONCATENATE($B110,AW$2,"SINGLE"),'III-SUB'!$V$3:$W$633,2,0)),0,VLOOKUP(CONCATENATE($B110,AW$2,"SINGLE"),'III-SUB'!$V$3:$W$633,2,0))</f>
        <v>0</v>
      </c>
      <c r="AX110" s="11">
        <f>IF(ISNA(VLOOKUP(CONCATENATE($B110,AX$2,"SINGLE"),'III-SUB'!$V$3:$W$633,2,0)),0,VLOOKUP(CONCATENATE($B110,AX$2,"SINGLE"),'III-SUB'!$V$3:$W$633,2,0))</f>
        <v>0</v>
      </c>
      <c r="AY110" s="11">
        <f>IF(ISNA(VLOOKUP(CONCATENATE($B110,AY$2,"SINGLE"),'III-SUB'!$V$3:$W$633,2,0)),0,VLOOKUP(CONCATENATE($B110,AY$2,"SINGLE"),'III-SUB'!$V$3:$W$633,2,0))</f>
        <v>0</v>
      </c>
      <c r="AZ110" s="11">
        <f>IF(ISNA(VLOOKUP(CONCATENATE($B110,AZ$2,"SINGLE"),'III-SUB'!$V$3:$W$633,2,0)),0,VLOOKUP(CONCATENATE($B110,AZ$2,"SINGLE"),'III-SUB'!$V$3:$W$633,2,0))</f>
        <v>0</v>
      </c>
      <c r="BA110" s="11">
        <f>IF(ISNA(VLOOKUP(CONCATENATE($B110,BA$2,"SINGLE"),'III-SUB'!$V$3:$W$633,2,0)),0,VLOOKUP(CONCATENATE($B110,BA$2,"SINGLE"),'III-SUB'!$V$3:$W$633,2,0))</f>
        <v>0</v>
      </c>
      <c r="BB110" s="11">
        <f>IF(ISNA(VLOOKUP(CONCATENATE($B110,BB$2,"SINGLE"),'III-SUB'!$V$3:$W$633,2,0)),0,VLOOKUP(CONCATENATE($B110,BB$2,"SINGLE"),'III-SUB'!$V$3:$W$633,2,0))</f>
        <v>0</v>
      </c>
      <c r="BC110" s="11">
        <f>IF(ISNA(VLOOKUP(CONCATENATE($B110,BC$2,"SINGLE"),'III-SUB'!$V$3:$W$633,2,0)),0,VLOOKUP(CONCATENATE($B110,BC$2,"SINGLE"),'III-SUB'!$V$3:$W$633,2,0))</f>
        <v>0</v>
      </c>
      <c r="BD110" s="54">
        <f>SUM(AQ110:BC110)</f>
        <v>107.9</v>
      </c>
      <c r="BE110" s="54">
        <f>IF(ISNA(VLOOKUP(CONCATENATE($B110,BE$2,"SINGLE"),VHF!$V$3:$W$627,2,0)),0,VLOOKUP(CONCATENATE($B110,BE$2,"SINGLE"),VHF!$V$3:$W$627,2,0))</f>
        <v>0</v>
      </c>
      <c r="BF110" s="11">
        <f>IF(ISNA(VLOOKUP(CONCATENATE($B110,BF$2,"SINGLE"),UHF!$V$3:$W$612,2,0)),0,VLOOKUP(CONCATENATE($B110,BF$2,"SINGLE"),UHF!$V$3:$W$612,2,0))</f>
        <v>0</v>
      </c>
      <c r="BG110" s="11">
        <f>IF(ISNA(VLOOKUP(CONCATENATE($B110,BG$2,"SINGLE"),UHF!$V$3:$W$612,2,0)),0,VLOOKUP(CONCATENATE($B110,BG$2,"SINGLE"),UHF!$V$3:$W$612,2,0))</f>
        <v>0</v>
      </c>
      <c r="BH110" s="11">
        <f>IF(ISNA(VLOOKUP(CONCATENATE($B110,BH$2,"SINGLE"),UHF!$V$3:$W$612,2,0)),0,VLOOKUP(CONCATENATE($B110,BH$2,"SINGLE"),UHF!$V$3:$W$612,2,0))</f>
        <v>0</v>
      </c>
      <c r="BI110" s="11">
        <f>IF(ISNA(VLOOKUP(CONCATENATE($B110,BI$2,"SINGLE"),UHF!$V$3:$W$612,2,0)),0,VLOOKUP(CONCATENATE($B110,BI$2,"SINGLE"),UHF!$V$3:$W$612,2,0))</f>
        <v>0</v>
      </c>
      <c r="BJ110" s="11">
        <f>IF(ISNA(VLOOKUP(CONCATENATE($B110,BJ$2,"SINGLE"),UHF!$V$3:$W$612,2,0)),0,VLOOKUP(CONCATENATE($B110,BJ$2,"SINGLE"),UHF!$V$3:$W$612,2,0))</f>
        <v>0</v>
      </c>
      <c r="BK110" s="11">
        <f>IF(ISNA(VLOOKUP(CONCATENATE($B110,BK$2,"SINGLE"),UHF!$V$3:$W$612,2,0)),0,VLOOKUP(CONCATENATE($B110,BK$2,"SINGLE"),UHF!$V$3:$W$612,2,0))</f>
        <v>0</v>
      </c>
      <c r="BL110" s="11">
        <f>IF(ISNA(VLOOKUP(CONCATENATE($B110,BL$2,"SINGLE"),UHF!$V$3:$W$612,2,0)),0,VLOOKUP(CONCATENATE($B110,BL$2,"SINGLE"),UHF!$V$3:$W$612,2,0))</f>
        <v>0</v>
      </c>
      <c r="BM110" s="11">
        <f>IF(ISNA(VLOOKUP(CONCATENATE($B110,BM$2,"SINGLE"),UHF!$V$3:$W$612,2,0)),0,VLOOKUP(CONCATENATE($B110,BM$2,"SINGLE"),UHF!$V$3:$W$612,2,0))</f>
        <v>0</v>
      </c>
      <c r="BN110" s="11">
        <f>IF(ISNA(VLOOKUP(CONCATENATE($B110,BN$2,"SINGLE"),UHF!$V$3:$W$612,2,0)),0,VLOOKUP(CONCATENATE($B110,BN$2,"SINGLE"),UHF!$V$3:$W$612,2,0))</f>
        <v>0</v>
      </c>
      <c r="BO110" s="11">
        <f>IF(ISNA(VLOOKUP(CONCATENATE($B110,BO$2,"SINGLE"),UHF!$V$3:$W$612,2,0)),0,VLOOKUP(CONCATENATE($B110,BO$2,"SINGLE"),UHF!$V$3:$W$612,2,0))</f>
        <v>0</v>
      </c>
      <c r="BP110" s="11">
        <f>IF(ISNA(VLOOKUP(CONCATENATE($B110,BP$2,"SINGLE"),UHF!$V$3:$W$612,2,0)),0,VLOOKUP(CONCATENATE($B110,BP$2,"SINGLE"),UHF!$V$3:$W$612,2,0))</f>
        <v>0</v>
      </c>
      <c r="BQ110" s="11">
        <f>IF(ISNA(VLOOKUP(CONCATENATE($B110,BQ$2,"SINGLE"),UHF!$V$3:$W$612,2,0)),0,VLOOKUP(CONCATENATE($B110,BQ$2,"SINGLE"),UHF!$V$3:$W$612,2,0))</f>
        <v>0</v>
      </c>
      <c r="BR110" s="54">
        <f>SUM(BF110:BQ110)</f>
        <v>0</v>
      </c>
      <c r="BS110" s="54">
        <f>IF(ISNA(VLOOKUP(CONCATENATE($B110,BS$2,"SINGLE"),'A1'!$V$3:$W$612,2,0)),0,VLOOKUP(CONCATENATE($B110,BS$2,"SINGLE"),'A1'!$V$3:$W$612,2,0))</f>
        <v>0</v>
      </c>
      <c r="BT110" s="11">
        <f>SUM(C110,Q110,AQ110,BE110,BS110)</f>
        <v>176.4</v>
      </c>
      <c r="BU110" s="11">
        <f>SUM(D110,R110,AR110,BF110)</f>
        <v>0</v>
      </c>
      <c r="BV110" s="11">
        <f>SUM(E110,S110,AE110,AS110,BG110)</f>
        <v>0</v>
      </c>
      <c r="BW110" s="11">
        <f>SUM(F110,T110,AF110,AT110,BH110)</f>
        <v>0</v>
      </c>
      <c r="BX110" s="11">
        <f>SUM(G110,U110,AG110,AU110,BI110)</f>
        <v>0</v>
      </c>
      <c r="BY110" s="11">
        <f>SUM(H110,V110,AH110,AV110,BJ110)</f>
        <v>0</v>
      </c>
      <c r="BZ110" s="11">
        <f>SUM(I110,W110,AI110,AW110,BK110)</f>
        <v>0</v>
      </c>
      <c r="CA110" s="11">
        <f>SUM(J110,X110,AJ110,AX110,BL110)</f>
        <v>0</v>
      </c>
      <c r="CB110" s="11">
        <f>SUM(K110,Y110,AK110,AY110,BM110)</f>
        <v>0</v>
      </c>
      <c r="CC110" s="11">
        <f>SUM(L110,Z110,AL110,AZ110,BN110)</f>
        <v>0</v>
      </c>
      <c r="CD110" s="11">
        <f>SUM(M110,AA110,AM110,BA110,BO110)</f>
        <v>0</v>
      </c>
      <c r="CE110" s="11">
        <f>SUM(N110,AB110,AN110,BB110,BP110)</f>
        <v>0</v>
      </c>
      <c r="CF110" s="11">
        <f>SUM(O110,AC110,AO110,BC110,BQ110)</f>
        <v>0</v>
      </c>
      <c r="CG110" s="11">
        <f>SUM(BT110:CF110)</f>
        <v>176.4</v>
      </c>
      <c r="CH110" s="11">
        <f>SUM(P110,AD110,AP110,BD110,BE110,BR110,BS110)</f>
        <v>176.4</v>
      </c>
      <c r="CI110" s="11">
        <f>MIN(P110,AD110,AP110,BD110,BE110,BR110,BS110)</f>
        <v>0</v>
      </c>
      <c r="CJ110" s="51">
        <f>SUM(CH110-CI110)</f>
        <v>176.4</v>
      </c>
    </row>
    <row r="111" spans="1:88" x14ac:dyDescent="0.2">
      <c r="A111" s="21" t="str">
        <f t="shared" si="0"/>
        <v>109.</v>
      </c>
      <c r="B111" s="8" t="str">
        <f>'Seznam-SO'!A225</f>
        <v>OK1CZ</v>
      </c>
      <c r="C111" s="11">
        <f>IF(ISNA(VLOOKUP(CONCATENATE($B111,C$2,"SINGLE"),'I-SUB'!$V$3:$W$624,2,0)),0,VLOOKUP(CONCATENATE($B111,C$2,"SINGLE"),'I-SUB'!$V$3:$W$624,2,0))</f>
        <v>54</v>
      </c>
      <c r="D111" s="11">
        <f>IF(ISNA(VLOOKUP(CONCATENATE($B111,D$2,"SINGLE"),'I-SUB'!$V$3:$W$624,2,0)),0,VLOOKUP(CONCATENATE($B111,D$2,"SINGLE"),'I-SUB'!$V$3:$W$624,2,0))</f>
        <v>0</v>
      </c>
      <c r="E111" s="11">
        <f>IF(ISNA(VLOOKUP(CONCATENATE($B111,E$2,"SINGLE"),'I-SUB'!$V$3:$W$624,2,0)),0,VLOOKUP(CONCATENATE($B111,E$2,"SINGLE"),'I-SUB'!$V$3:$W$624,2,0))</f>
        <v>0</v>
      </c>
      <c r="F111" s="11">
        <f>IF(ISNA(VLOOKUP(CONCATENATE($B111,F$2,"SINGLE"),'I-SUB'!$V$3:$W$624,2,0)),0,VLOOKUP(CONCATENATE($B111,F$2,"SINGLE"),'I-SUB'!$V$3:$W$624,2,0))</f>
        <v>0</v>
      </c>
      <c r="G111" s="11">
        <f>IF(ISNA(VLOOKUP(CONCATENATE($B111,G$2,"SINGLE"),'I-SUB'!$V$3:$W$624,2,0)),0,VLOOKUP(CONCATENATE($B111,G$2,"SINGLE"),'I-SUB'!$V$3:$W$624,2,0))</f>
        <v>0</v>
      </c>
      <c r="H111" s="11">
        <f>IF(ISNA(VLOOKUP(CONCATENATE($B111,H$2,"SINGLE"),'I-SUB'!$V$3:$W$624,2,0)),0,VLOOKUP(CONCATENATE($B111,H$2,"SINGLE"),'I-SUB'!$V$3:$W$624,2,0))</f>
        <v>0</v>
      </c>
      <c r="I111" s="11">
        <f>IF(ISNA(VLOOKUP(CONCATENATE($B111,I$2,"SINGLE"),'I-SUB'!$V$3:$W$624,2,0)),0,VLOOKUP(CONCATENATE($B111,I$2,"SINGLE"),'I-SUB'!$V$3:$W$624,2,0))</f>
        <v>0</v>
      </c>
      <c r="J111" s="11">
        <f>IF(ISNA(VLOOKUP(CONCATENATE($B111,J$2,"SINGLE"),'I-SUB'!$V$3:$W$624,2,0)),0,VLOOKUP(CONCATENATE($B111,J$2,"SINGLE"),'I-SUB'!$V$3:$W$624,2,0))</f>
        <v>0</v>
      </c>
      <c r="K111" s="11">
        <f>IF(ISNA(VLOOKUP(CONCATENATE($B111,K$2,"SINGLE"),'I-SUB'!$V$3:$W$624,2,0)),0,VLOOKUP(CONCATENATE($B111,K$2,"SINGLE"),'I-SUB'!$V$3:$W$624,2,0))</f>
        <v>0</v>
      </c>
      <c r="L111" s="11">
        <f>IF(ISNA(VLOOKUP(CONCATENATE($B111,L$2,"SINGLE"),'I-SUB'!$V$3:$W$624,2,0)),0,VLOOKUP(CONCATENATE($B111,L$2,"SINGLE"),'I-SUB'!$V$3:$W$624,2,0))</f>
        <v>0</v>
      </c>
      <c r="M111" s="11">
        <f>IF(ISNA(VLOOKUP(CONCATENATE($B111,M$2,"SINGLE"),'I-SUB'!$V$3:$W$624,2,0)),0,VLOOKUP(CONCATENATE($B111,M$2,"SINGLE"),'I-SUB'!$V$3:$W$624,2,0))</f>
        <v>0</v>
      </c>
      <c r="N111" s="11">
        <f>IF(ISNA(VLOOKUP(CONCATENATE($B111,N$2,"SINGLE"),'I-SUB'!$V$3:$W$624,2,0)),0,VLOOKUP(CONCATENATE($B111,N$2,"SINGLE"),'I-SUB'!$V$3:$W$624,2,0))</f>
        <v>0</v>
      </c>
      <c r="O111" s="11">
        <f>IF(ISNA(VLOOKUP(CONCATENATE($B111,O$2,"SINGLE"),'I-SUB'!$V$3:$W$624,2,0)),0,VLOOKUP(CONCATENATE($B111,O$2,"SINGLE"),'I-SUB'!$V$3:$W$624,2,0))</f>
        <v>0</v>
      </c>
      <c r="P111" s="54">
        <f>SUM(C111:O111)</f>
        <v>54</v>
      </c>
      <c r="Q111" s="11">
        <f>IF(ISNA(VLOOKUP(CONCATENATE($B111,Q$2,"SINGLE"),'II-SUB'!$V$3:$W$630,2,0)),0,VLOOKUP(CONCATENATE($B111,Q$2,"SINGLE"),'II-SUB'!$V$3:$W$630,2,0))</f>
        <v>0</v>
      </c>
      <c r="R111" s="11">
        <f>IF(ISNA(VLOOKUP(CONCATENATE($B111,R$2,"SINGLE"),'II-SUB'!$V$3:$W$630,2,0)),0,VLOOKUP(CONCATENATE($B111,R$2,"SINGLE"),'II-SUB'!$V$3:$W$630,2,0))</f>
        <v>0</v>
      </c>
      <c r="S111" s="11">
        <f>IF(ISNA(VLOOKUP(CONCATENATE($B111,S$2,"SINGLE"),'II-SUB'!$V$3:$W$630,2,0)),0,VLOOKUP(CONCATENATE($B111,S$2,"SINGLE"),'II-SUB'!$V$3:$W$630,2,0))</f>
        <v>0</v>
      </c>
      <c r="T111" s="11">
        <f>IF(ISNA(VLOOKUP(CONCATENATE($B111,T$2,"SINGLE"),'II-SUB'!$V$3:$W$630,2,0)),0,VLOOKUP(CONCATENATE($B111,T$2,"SINGLE"),'II-SUB'!$V$3:$W$630,2,0))</f>
        <v>0</v>
      </c>
      <c r="U111" s="11">
        <f>IF(ISNA(VLOOKUP(CONCATENATE($B111,U$2,"SINGLE"),'II-SUB'!$V$3:$W$630,2,0)),0,VLOOKUP(CONCATENATE($B111,U$2,"SINGLE"),'II-SUB'!$V$3:$W$630,2,0))</f>
        <v>0</v>
      </c>
      <c r="V111" s="11">
        <f>IF(ISNA(VLOOKUP(CONCATENATE($B111,V$2,"SINGLE"),'II-SUB'!$V$3:$W$630,2,0)),0,VLOOKUP(CONCATENATE($B111,V$2,"SINGLE"),'II-SUB'!$V$3:$W$630,2,0))</f>
        <v>0</v>
      </c>
      <c r="W111" s="11">
        <f>IF(ISNA(VLOOKUP(CONCATENATE($B111,W$2,"SINGLE"),'II-SUB'!$V$3:$W$630,2,0)),0,VLOOKUP(CONCATENATE($B111,W$2,"SINGLE"),'II-SUB'!$V$3:$W$630,2,0))</f>
        <v>0</v>
      </c>
      <c r="X111" s="11">
        <f>IF(ISNA(VLOOKUP(CONCATENATE($B111,X$2,"SINGLE"),'II-SUB'!$V$3:$W$630,2,0)),0,VLOOKUP(CONCATENATE($B111,X$2,"SINGLE"),'II-SUB'!$V$3:$W$630,2,0))</f>
        <v>0</v>
      </c>
      <c r="Y111" s="11">
        <f>IF(ISNA(VLOOKUP(CONCATENATE($B111,Y$2,"SINGLE"),'II-SUB'!$V$3:$W$630,2,0)),0,VLOOKUP(CONCATENATE($B111,Y$2,"SINGLE"),'II-SUB'!$V$3:$W$630,2,0))</f>
        <v>0</v>
      </c>
      <c r="Z111" s="11">
        <f>IF(ISNA(VLOOKUP(CONCATENATE($B111,Z$2,"SINGLE"),'II-SUB'!$V$3:$W$630,2,0)),0,VLOOKUP(CONCATENATE($B111,Z$2,"SINGLE"),'II-SUB'!$V$3:$W$630,2,0))</f>
        <v>0</v>
      </c>
      <c r="AA111" s="11">
        <f>IF(ISNA(VLOOKUP(CONCATENATE($B111,AA$2,"SINGLE"),'II-SUB'!$V$3:$W$630,2,0)),0,VLOOKUP(CONCATENATE($B111,AA$2,"SINGLE"),'II-SUB'!$V$3:$W$630,2,0))</f>
        <v>0</v>
      </c>
      <c r="AB111" s="11">
        <f>IF(ISNA(VLOOKUP(CONCATENATE($B111,AB$2,"SINGLE"),'II-SUB'!$V$3:$W$630,2,0)),0,VLOOKUP(CONCATENATE($B111,AB$2,"SINGLE"),'II-SUB'!$V$3:$W$630,2,0))</f>
        <v>0</v>
      </c>
      <c r="AC111" s="11">
        <f>IF(ISNA(VLOOKUP(CONCATENATE($B111,AC$2,"SINGLE"),'II-SUB'!$V$3:$W$630,2,0)),0,VLOOKUP(CONCATENATE($B111,AC$2,"SINGLE"),'II-SUB'!$V$3:$W$630,2,0))</f>
        <v>0</v>
      </c>
      <c r="AD111" s="54">
        <f>SUM(Q111:AC111)</f>
        <v>0</v>
      </c>
      <c r="AE111" s="11">
        <f>IF(ISNA(VLOOKUP(CONCATENATE($B111,AE$2,"SINGLE"),MW!$V$3:$W$600,2,0)),0,VLOOKUP(CONCATENATE($B111,AE$2,"SINGLE"),MW!$V$3:$W$600,2,0))</f>
        <v>0</v>
      </c>
      <c r="AF111" s="11">
        <f>IF(ISNA(VLOOKUP(CONCATENATE($B111,AF$2,"SINGLE"),MW!$V$3:$W$600,2,0)),0,VLOOKUP(CONCATENATE($B111,AF$2,"SINGLE"),MW!$V$3:$W$600,2,0))</f>
        <v>0</v>
      </c>
      <c r="AG111" s="11">
        <f>IF(ISNA(VLOOKUP(CONCATENATE($B111,AG$2,"SINGLE"),MW!$V$3:$W$600,2,0)),0,VLOOKUP(CONCATENATE($B111,AG$2,"SINGLE"),MW!$V$3:$W$600,2,0))</f>
        <v>0</v>
      </c>
      <c r="AH111" s="11">
        <f>IF(ISNA(VLOOKUP(CONCATENATE($B111,AH$2,"SINGLE"),MW!$V$3:$W$600,2,0)),0,VLOOKUP(CONCATENATE($B111,AH$2,"SINGLE"),MW!$V$3:$W$600,2,0))</f>
        <v>0</v>
      </c>
      <c r="AI111" s="11">
        <f>IF(ISNA(VLOOKUP(CONCATENATE($B111,AI$2,"SINGLE"),MW!$V$3:$W$600,2,0)),0,VLOOKUP(CONCATENATE($B111,AI$2,"SINGLE"),MW!$V$3:$W$600,2,0))</f>
        <v>0</v>
      </c>
      <c r="AJ111" s="11">
        <f>IF(ISNA(VLOOKUP(CONCATENATE($B111,AJ$2,"SINGLE"),MW!$V$3:$W$600,2,0)),0,VLOOKUP(CONCATENATE($B111,AJ$2,"SINGLE"),MW!$V$3:$W$600,2,0))</f>
        <v>0</v>
      </c>
      <c r="AK111" s="11">
        <f>IF(ISNA(VLOOKUP(CONCATENATE($B111,AK$2,"SINGLE"),MW!$V$3:$W$600,2,0)),0,VLOOKUP(CONCATENATE($B111,AK$2,"SINGLE"),MW!$V$3:$W$600,2,0))</f>
        <v>0</v>
      </c>
      <c r="AL111" s="11">
        <f>IF(ISNA(VLOOKUP(CONCATENATE($B111,AL$2,"SINGLE"),MW!$V$3:$W$600,2,0)),0,VLOOKUP(CONCATENATE($B111,AL$2,"SINGLE"),MW!$V$3:$W$600,2,0))</f>
        <v>0</v>
      </c>
      <c r="AM111" s="11">
        <f>IF(ISNA(VLOOKUP(CONCATENATE($B111,AM$2,"SINGLE"),MW!$V$3:$W$600,2,0)),0,VLOOKUP(CONCATENATE($B111,AM$2,"SINGLE"),MW!$V$3:$W$600,2,0))</f>
        <v>0</v>
      </c>
      <c r="AN111" s="11">
        <f>IF(ISNA(VLOOKUP(CONCATENATE($B111,AN$2,"SINGLE"),MW!$V$3:$W$600,2,0)),0,VLOOKUP(CONCATENATE($B111,AN$2,"SINGLE"),MW!$V$3:$W$600,2,0))</f>
        <v>0</v>
      </c>
      <c r="AO111" s="11">
        <f>IF(ISNA(VLOOKUP(CONCATENATE($B111,AO$2,"SINGLE"),MW!$V$3:$W$600,2,0)),0,VLOOKUP(CONCATENATE($B111,AO$2,"SINGLE"),MW!$V$3:$W$600,2,0))</f>
        <v>0</v>
      </c>
      <c r="AP111" s="54">
        <f>SUM(AE111:AO111)</f>
        <v>0</v>
      </c>
      <c r="AQ111" s="11">
        <f>IF(ISNA(VLOOKUP(CONCATENATE($B111,AQ$2,"SINGLE"),'III-SUB'!$V$3:$W$633,2,0)),0,VLOOKUP(CONCATENATE($B111,AQ$2,"SINGLE"),'III-SUB'!$V$3:$W$633,2,0))</f>
        <v>57.8</v>
      </c>
      <c r="AR111" s="11">
        <f>IF(ISNA(VLOOKUP(CONCATENATE($B111,AR$2,"SINGLE"),'III-SUB'!$V$3:$W$633,2,0)),0,VLOOKUP(CONCATENATE($B111,AR$2,"SINGLE"),'III-SUB'!$V$3:$W$633,2,0))</f>
        <v>0</v>
      </c>
      <c r="AS111" s="11">
        <f>IF(ISNA(VLOOKUP(CONCATENATE($B111,AS$2,"SINGLE"),'III-SUB'!$V$3:$W$633,2,0)),0,VLOOKUP(CONCATENATE($B111,AS$2,"SINGLE"),'III-SUB'!$V$3:$W$633,2,0))</f>
        <v>0</v>
      </c>
      <c r="AT111" s="11">
        <f>IF(ISNA(VLOOKUP(CONCATENATE($B111,AT$2,"SINGLE"),'III-SUB'!$V$3:$W$633,2,0)),0,VLOOKUP(CONCATENATE($B111,AT$2,"SINGLE"),'III-SUB'!$V$3:$W$633,2,0))</f>
        <v>0</v>
      </c>
      <c r="AU111" s="11">
        <f>IF(ISNA(VLOOKUP(CONCATENATE($B111,AU$2,"SINGLE"),'III-SUB'!$V$3:$W$633,2,0)),0,VLOOKUP(CONCATENATE($B111,AU$2,"SINGLE"),'III-SUB'!$V$3:$W$633,2,0))</f>
        <v>0</v>
      </c>
      <c r="AV111" s="11">
        <f>IF(ISNA(VLOOKUP(CONCATENATE($B111,AV$2,"SINGLE"),'III-SUB'!$V$3:$W$633,2,0)),0,VLOOKUP(CONCATENATE($B111,AV$2,"SINGLE"),'III-SUB'!$V$3:$W$633,2,0))</f>
        <v>0</v>
      </c>
      <c r="AW111" s="11">
        <f>IF(ISNA(VLOOKUP(CONCATENATE($B111,AW$2,"SINGLE"),'III-SUB'!$V$3:$W$633,2,0)),0,VLOOKUP(CONCATENATE($B111,AW$2,"SINGLE"),'III-SUB'!$V$3:$W$633,2,0))</f>
        <v>0</v>
      </c>
      <c r="AX111" s="11">
        <f>IF(ISNA(VLOOKUP(CONCATENATE($B111,AX$2,"SINGLE"),'III-SUB'!$V$3:$W$633,2,0)),0,VLOOKUP(CONCATENATE($B111,AX$2,"SINGLE"),'III-SUB'!$V$3:$W$633,2,0))</f>
        <v>0</v>
      </c>
      <c r="AY111" s="11">
        <f>IF(ISNA(VLOOKUP(CONCATENATE($B111,AY$2,"SINGLE"),'III-SUB'!$V$3:$W$633,2,0)),0,VLOOKUP(CONCATENATE($B111,AY$2,"SINGLE"),'III-SUB'!$V$3:$W$633,2,0))</f>
        <v>0</v>
      </c>
      <c r="AZ111" s="11">
        <f>IF(ISNA(VLOOKUP(CONCATENATE($B111,AZ$2,"SINGLE"),'III-SUB'!$V$3:$W$633,2,0)),0,VLOOKUP(CONCATENATE($B111,AZ$2,"SINGLE"),'III-SUB'!$V$3:$W$633,2,0))</f>
        <v>0</v>
      </c>
      <c r="BA111" s="11">
        <f>IF(ISNA(VLOOKUP(CONCATENATE($B111,BA$2,"SINGLE"),'III-SUB'!$V$3:$W$633,2,0)),0,VLOOKUP(CONCATENATE($B111,BA$2,"SINGLE"),'III-SUB'!$V$3:$W$633,2,0))</f>
        <v>0</v>
      </c>
      <c r="BB111" s="11">
        <f>IF(ISNA(VLOOKUP(CONCATENATE($B111,BB$2,"SINGLE"),'III-SUB'!$V$3:$W$633,2,0)),0,VLOOKUP(CONCATENATE($B111,BB$2,"SINGLE"),'III-SUB'!$V$3:$W$633,2,0))</f>
        <v>0</v>
      </c>
      <c r="BC111" s="11">
        <f>IF(ISNA(VLOOKUP(CONCATENATE($B111,BC$2,"SINGLE"),'III-SUB'!$V$3:$W$633,2,0)),0,VLOOKUP(CONCATENATE($B111,BC$2,"SINGLE"),'III-SUB'!$V$3:$W$633,2,0))</f>
        <v>0</v>
      </c>
      <c r="BD111" s="54">
        <f>SUM(AQ111:BC111)</f>
        <v>57.8</v>
      </c>
      <c r="BE111" s="54">
        <f>IF(ISNA(VLOOKUP(CONCATENATE($B111,BE$2,"SINGLE"),VHF!$V$3:$W$627,2,0)),0,VLOOKUP(CONCATENATE($B111,BE$2,"SINGLE"),VHF!$V$3:$W$627,2,0))</f>
        <v>0</v>
      </c>
      <c r="BF111" s="11">
        <f>IF(ISNA(VLOOKUP(CONCATENATE($B111,BF$2,"SINGLE"),UHF!$V$3:$W$612,2,0)),0,VLOOKUP(CONCATENATE($B111,BF$2,"SINGLE"),UHF!$V$3:$W$612,2,0))</f>
        <v>0</v>
      </c>
      <c r="BG111" s="11">
        <f>IF(ISNA(VLOOKUP(CONCATENATE($B111,BG$2,"SINGLE"),UHF!$V$3:$W$612,2,0)),0,VLOOKUP(CONCATENATE($B111,BG$2,"SINGLE"),UHF!$V$3:$W$612,2,0))</f>
        <v>0</v>
      </c>
      <c r="BH111" s="11">
        <f>IF(ISNA(VLOOKUP(CONCATENATE($B111,BH$2,"SINGLE"),UHF!$V$3:$W$612,2,0)),0,VLOOKUP(CONCATENATE($B111,BH$2,"SINGLE"),UHF!$V$3:$W$612,2,0))</f>
        <v>0</v>
      </c>
      <c r="BI111" s="11">
        <f>IF(ISNA(VLOOKUP(CONCATENATE($B111,BI$2,"SINGLE"),UHF!$V$3:$W$612,2,0)),0,VLOOKUP(CONCATENATE($B111,BI$2,"SINGLE"),UHF!$V$3:$W$612,2,0))</f>
        <v>0</v>
      </c>
      <c r="BJ111" s="11">
        <f>IF(ISNA(VLOOKUP(CONCATENATE($B111,BJ$2,"SINGLE"),UHF!$V$3:$W$612,2,0)),0,VLOOKUP(CONCATENATE($B111,BJ$2,"SINGLE"),UHF!$V$3:$W$612,2,0))</f>
        <v>0</v>
      </c>
      <c r="BK111" s="11">
        <f>IF(ISNA(VLOOKUP(CONCATENATE($B111,BK$2,"SINGLE"),UHF!$V$3:$W$612,2,0)),0,VLOOKUP(CONCATENATE($B111,BK$2,"SINGLE"),UHF!$V$3:$W$612,2,0))</f>
        <v>0</v>
      </c>
      <c r="BL111" s="11">
        <f>IF(ISNA(VLOOKUP(CONCATENATE($B111,BL$2,"SINGLE"),UHF!$V$3:$W$612,2,0)),0,VLOOKUP(CONCATENATE($B111,BL$2,"SINGLE"),UHF!$V$3:$W$612,2,0))</f>
        <v>0</v>
      </c>
      <c r="BM111" s="11">
        <f>IF(ISNA(VLOOKUP(CONCATENATE($B111,BM$2,"SINGLE"),UHF!$V$3:$W$612,2,0)),0,VLOOKUP(CONCATENATE($B111,BM$2,"SINGLE"),UHF!$V$3:$W$612,2,0))</f>
        <v>0</v>
      </c>
      <c r="BN111" s="11">
        <f>IF(ISNA(VLOOKUP(CONCATENATE($B111,BN$2,"SINGLE"),UHF!$V$3:$W$612,2,0)),0,VLOOKUP(CONCATENATE($B111,BN$2,"SINGLE"),UHF!$V$3:$W$612,2,0))</f>
        <v>0</v>
      </c>
      <c r="BO111" s="11">
        <f>IF(ISNA(VLOOKUP(CONCATENATE($B111,BO$2,"SINGLE"),UHF!$V$3:$W$612,2,0)),0,VLOOKUP(CONCATENATE($B111,BO$2,"SINGLE"),UHF!$V$3:$W$612,2,0))</f>
        <v>0</v>
      </c>
      <c r="BP111" s="11">
        <f>IF(ISNA(VLOOKUP(CONCATENATE($B111,BP$2,"SINGLE"),UHF!$V$3:$W$612,2,0)),0,VLOOKUP(CONCATENATE($B111,BP$2,"SINGLE"),UHF!$V$3:$W$612,2,0))</f>
        <v>0</v>
      </c>
      <c r="BQ111" s="11">
        <f>IF(ISNA(VLOOKUP(CONCATENATE($B111,BQ$2,"SINGLE"),UHF!$V$3:$W$612,2,0)),0,VLOOKUP(CONCATENATE($B111,BQ$2,"SINGLE"),UHF!$V$3:$W$612,2,0))</f>
        <v>0</v>
      </c>
      <c r="BR111" s="54">
        <f>SUM(BF111:BQ111)</f>
        <v>0</v>
      </c>
      <c r="BS111" s="54">
        <f>IF(ISNA(VLOOKUP(CONCATENATE($B111,BS$2,"SINGLE"),'A1'!$V$3:$W$612,2,0)),0,VLOOKUP(CONCATENATE($B111,BS$2,"SINGLE"),'A1'!$V$3:$W$612,2,0))</f>
        <v>64.3</v>
      </c>
      <c r="BT111" s="11">
        <f>SUM(C111,Q111,AQ111,BE111,BS111)</f>
        <v>176.1</v>
      </c>
      <c r="BU111" s="11">
        <f>SUM(D111,R111,AR111,BF111)</f>
        <v>0</v>
      </c>
      <c r="BV111" s="11">
        <f>SUM(E111,S111,AE111,AS111,BG111)</f>
        <v>0</v>
      </c>
      <c r="BW111" s="11">
        <f>SUM(F111,T111,AF111,AT111,BH111)</f>
        <v>0</v>
      </c>
      <c r="BX111" s="11">
        <f>SUM(G111,U111,AG111,AU111,BI111)</f>
        <v>0</v>
      </c>
      <c r="BY111" s="11">
        <f>SUM(H111,V111,AH111,AV111,BJ111)</f>
        <v>0</v>
      </c>
      <c r="BZ111" s="11">
        <f>SUM(I111,W111,AI111,AW111,BK111)</f>
        <v>0</v>
      </c>
      <c r="CA111" s="11">
        <f>SUM(J111,X111,AJ111,AX111,BL111)</f>
        <v>0</v>
      </c>
      <c r="CB111" s="11">
        <f>SUM(K111,Y111,AK111,AY111,BM111)</f>
        <v>0</v>
      </c>
      <c r="CC111" s="11">
        <f>SUM(L111,Z111,AL111,AZ111,BN111)</f>
        <v>0</v>
      </c>
      <c r="CD111" s="11">
        <f>SUM(M111,AA111,AM111,BA111,BO111)</f>
        <v>0</v>
      </c>
      <c r="CE111" s="11">
        <f>SUM(N111,AB111,AN111,BB111,BP111)</f>
        <v>0</v>
      </c>
      <c r="CF111" s="11">
        <f>SUM(O111,AC111,AO111,BC111,BQ111)</f>
        <v>0</v>
      </c>
      <c r="CG111" s="11">
        <f>SUM(BT111:CF111)</f>
        <v>176.1</v>
      </c>
      <c r="CH111" s="11">
        <f>SUM(P111,AD111,AP111,BD111,BE111,BR111,BS111)</f>
        <v>176.1</v>
      </c>
      <c r="CI111" s="11">
        <f>MIN(P111,AD111,AP111,BD111,BE111,BR111,BS111)</f>
        <v>0</v>
      </c>
      <c r="CJ111" s="51">
        <f>SUM(CH111-CI111)</f>
        <v>176.1</v>
      </c>
    </row>
    <row r="112" spans="1:88" x14ac:dyDescent="0.2">
      <c r="A112" s="21" t="str">
        <f t="shared" si="0"/>
        <v>110.</v>
      </c>
      <c r="B112" s="8" t="str">
        <f>'Seznam-SO'!A48</f>
        <v>OK2VMC</v>
      </c>
      <c r="C112" s="11">
        <f>IF(ISNA(VLOOKUP(CONCATENATE($B112,C$2,"SINGLE"),'I-SUB'!$V$3:$W$624,2,0)),0,VLOOKUP(CONCATENATE($B112,C$2,"SINGLE"),'I-SUB'!$V$3:$W$624,2,0))</f>
        <v>0</v>
      </c>
      <c r="D112" s="11">
        <f>IF(ISNA(VLOOKUP(CONCATENATE($B112,D$2,"SINGLE"),'I-SUB'!$V$3:$W$624,2,0)),0,VLOOKUP(CONCATENATE($B112,D$2,"SINGLE"),'I-SUB'!$V$3:$W$624,2,0))</f>
        <v>0</v>
      </c>
      <c r="E112" s="11">
        <f>IF(ISNA(VLOOKUP(CONCATENATE($B112,E$2,"SINGLE"),'I-SUB'!$V$3:$W$624,2,0)),0,VLOOKUP(CONCATENATE($B112,E$2,"SINGLE"),'I-SUB'!$V$3:$W$624,2,0))</f>
        <v>0</v>
      </c>
      <c r="F112" s="11">
        <f>IF(ISNA(VLOOKUP(CONCATENATE($B112,F$2,"SINGLE"),'I-SUB'!$V$3:$W$624,2,0)),0,VLOOKUP(CONCATENATE($B112,F$2,"SINGLE"),'I-SUB'!$V$3:$W$624,2,0))</f>
        <v>0</v>
      </c>
      <c r="G112" s="11">
        <f>IF(ISNA(VLOOKUP(CONCATENATE($B112,G$2,"SINGLE"),'I-SUB'!$V$3:$W$624,2,0)),0,VLOOKUP(CONCATENATE($B112,G$2,"SINGLE"),'I-SUB'!$V$3:$W$624,2,0))</f>
        <v>0</v>
      </c>
      <c r="H112" s="11">
        <f>IF(ISNA(VLOOKUP(CONCATENATE($B112,H$2,"SINGLE"),'I-SUB'!$V$3:$W$624,2,0)),0,VLOOKUP(CONCATENATE($B112,H$2,"SINGLE"),'I-SUB'!$V$3:$W$624,2,0))</f>
        <v>0</v>
      </c>
      <c r="I112" s="11">
        <f>IF(ISNA(VLOOKUP(CONCATENATE($B112,I$2,"SINGLE"),'I-SUB'!$V$3:$W$624,2,0)),0,VLOOKUP(CONCATENATE($B112,I$2,"SINGLE"),'I-SUB'!$V$3:$W$624,2,0))</f>
        <v>0</v>
      </c>
      <c r="J112" s="11">
        <f>IF(ISNA(VLOOKUP(CONCATENATE($B112,J$2,"SINGLE"),'I-SUB'!$V$3:$W$624,2,0)),0,VLOOKUP(CONCATENATE($B112,J$2,"SINGLE"),'I-SUB'!$V$3:$W$624,2,0))</f>
        <v>0</v>
      </c>
      <c r="K112" s="11">
        <f>IF(ISNA(VLOOKUP(CONCATENATE($B112,K$2,"SINGLE"),'I-SUB'!$V$3:$W$624,2,0)),0,VLOOKUP(CONCATENATE($B112,K$2,"SINGLE"),'I-SUB'!$V$3:$W$624,2,0))</f>
        <v>0</v>
      </c>
      <c r="L112" s="11">
        <f>IF(ISNA(VLOOKUP(CONCATENATE($B112,L$2,"SINGLE"),'I-SUB'!$V$3:$W$624,2,0)),0,VLOOKUP(CONCATENATE($B112,L$2,"SINGLE"),'I-SUB'!$V$3:$W$624,2,0))</f>
        <v>0</v>
      </c>
      <c r="M112" s="11">
        <f>IF(ISNA(VLOOKUP(CONCATENATE($B112,M$2,"SINGLE"),'I-SUB'!$V$3:$W$624,2,0)),0,VLOOKUP(CONCATENATE($B112,M$2,"SINGLE"),'I-SUB'!$V$3:$W$624,2,0))</f>
        <v>0</v>
      </c>
      <c r="N112" s="11">
        <f>IF(ISNA(VLOOKUP(CONCATENATE($B112,N$2,"SINGLE"),'I-SUB'!$V$3:$W$624,2,0)),0,VLOOKUP(CONCATENATE($B112,N$2,"SINGLE"),'I-SUB'!$V$3:$W$624,2,0))</f>
        <v>0</v>
      </c>
      <c r="O112" s="11">
        <f>IF(ISNA(VLOOKUP(CONCATENATE($B112,O$2,"SINGLE"),'I-SUB'!$V$3:$W$624,2,0)),0,VLOOKUP(CONCATENATE($B112,O$2,"SINGLE"),'I-SUB'!$V$3:$W$624,2,0))</f>
        <v>0</v>
      </c>
      <c r="P112" s="54">
        <f>SUM(C112:O112)</f>
        <v>0</v>
      </c>
      <c r="Q112" s="11">
        <f>IF(ISNA(VLOOKUP(CONCATENATE($B112,Q$2,"SINGLE"),'II-SUB'!$V$3:$W$630,2,0)),0,VLOOKUP(CONCATENATE($B112,Q$2,"SINGLE"),'II-SUB'!$V$3:$W$630,2,0))</f>
        <v>0</v>
      </c>
      <c r="R112" s="11">
        <f>IF(ISNA(VLOOKUP(CONCATENATE($B112,R$2,"SINGLE"),'II-SUB'!$V$3:$W$630,2,0)),0,VLOOKUP(CONCATENATE($B112,R$2,"SINGLE"),'II-SUB'!$V$3:$W$630,2,0))</f>
        <v>0</v>
      </c>
      <c r="S112" s="11">
        <f>IF(ISNA(VLOOKUP(CONCATENATE($B112,S$2,"SINGLE"),'II-SUB'!$V$3:$W$630,2,0)),0,VLOOKUP(CONCATENATE($B112,S$2,"SINGLE"),'II-SUB'!$V$3:$W$630,2,0))</f>
        <v>0</v>
      </c>
      <c r="T112" s="11">
        <f>IF(ISNA(VLOOKUP(CONCATENATE($B112,T$2,"SINGLE"),'II-SUB'!$V$3:$W$630,2,0)),0,VLOOKUP(CONCATENATE($B112,T$2,"SINGLE"),'II-SUB'!$V$3:$W$630,2,0))</f>
        <v>0</v>
      </c>
      <c r="U112" s="11">
        <f>IF(ISNA(VLOOKUP(CONCATENATE($B112,U$2,"SINGLE"),'II-SUB'!$V$3:$W$630,2,0)),0,VLOOKUP(CONCATENATE($B112,U$2,"SINGLE"),'II-SUB'!$V$3:$W$630,2,0))</f>
        <v>0</v>
      </c>
      <c r="V112" s="11">
        <f>IF(ISNA(VLOOKUP(CONCATENATE($B112,V$2,"SINGLE"),'II-SUB'!$V$3:$W$630,2,0)),0,VLOOKUP(CONCATENATE($B112,V$2,"SINGLE"),'II-SUB'!$V$3:$W$630,2,0))</f>
        <v>0</v>
      </c>
      <c r="W112" s="11">
        <f>IF(ISNA(VLOOKUP(CONCATENATE($B112,W$2,"SINGLE"),'II-SUB'!$V$3:$W$630,2,0)),0,VLOOKUP(CONCATENATE($B112,W$2,"SINGLE"),'II-SUB'!$V$3:$W$630,2,0))</f>
        <v>0</v>
      </c>
      <c r="X112" s="11">
        <f>IF(ISNA(VLOOKUP(CONCATENATE($B112,X$2,"SINGLE"),'II-SUB'!$V$3:$W$630,2,0)),0,VLOOKUP(CONCATENATE($B112,X$2,"SINGLE"),'II-SUB'!$V$3:$W$630,2,0))</f>
        <v>35.700000000000003</v>
      </c>
      <c r="Y112" s="11">
        <f>IF(ISNA(VLOOKUP(CONCATENATE($B112,Y$2,"SINGLE"),'II-SUB'!$V$3:$W$630,2,0)),0,VLOOKUP(CONCATENATE($B112,Y$2,"SINGLE"),'II-SUB'!$V$3:$W$630,2,0))</f>
        <v>0</v>
      </c>
      <c r="Z112" s="11">
        <f>IF(ISNA(VLOOKUP(CONCATENATE($B112,Z$2,"SINGLE"),'II-SUB'!$V$3:$W$630,2,0)),0,VLOOKUP(CONCATENATE($B112,Z$2,"SINGLE"),'II-SUB'!$V$3:$W$630,2,0))</f>
        <v>0</v>
      </c>
      <c r="AA112" s="11">
        <f>IF(ISNA(VLOOKUP(CONCATENATE($B112,AA$2,"SINGLE"),'II-SUB'!$V$3:$W$630,2,0)),0,VLOOKUP(CONCATENATE($B112,AA$2,"SINGLE"),'II-SUB'!$V$3:$W$630,2,0))</f>
        <v>0</v>
      </c>
      <c r="AB112" s="11">
        <f>IF(ISNA(VLOOKUP(CONCATENATE($B112,AB$2,"SINGLE"),'II-SUB'!$V$3:$W$630,2,0)),0,VLOOKUP(CONCATENATE($B112,AB$2,"SINGLE"),'II-SUB'!$V$3:$W$630,2,0))</f>
        <v>0</v>
      </c>
      <c r="AC112" s="11">
        <f>IF(ISNA(VLOOKUP(CONCATENATE($B112,AC$2,"SINGLE"),'II-SUB'!$V$3:$W$630,2,0)),0,VLOOKUP(CONCATENATE($B112,AC$2,"SINGLE"),'II-SUB'!$V$3:$W$630,2,0))</f>
        <v>0</v>
      </c>
      <c r="AD112" s="54">
        <f>SUM(Q112:AC112)</f>
        <v>35.700000000000003</v>
      </c>
      <c r="AE112" s="11">
        <f>IF(ISNA(VLOOKUP(CONCATENATE($B112,AE$2,"SINGLE"),MW!$V$3:$W$600,2,0)),0,VLOOKUP(CONCATENATE($B112,AE$2,"SINGLE"),MW!$V$3:$W$600,2,0))</f>
        <v>0</v>
      </c>
      <c r="AF112" s="11">
        <f>IF(ISNA(VLOOKUP(CONCATENATE($B112,AF$2,"SINGLE"),MW!$V$3:$W$600,2,0)),0,VLOOKUP(CONCATENATE($B112,AF$2,"SINGLE"),MW!$V$3:$W$600,2,0))</f>
        <v>0</v>
      </c>
      <c r="AG112" s="11">
        <f>IF(ISNA(VLOOKUP(CONCATENATE($B112,AG$2,"SINGLE"),MW!$V$3:$W$600,2,0)),0,VLOOKUP(CONCATENATE($B112,AG$2,"SINGLE"),MW!$V$3:$W$600,2,0))</f>
        <v>0</v>
      </c>
      <c r="AH112" s="11">
        <f>IF(ISNA(VLOOKUP(CONCATENATE($B112,AH$2,"SINGLE"),MW!$V$3:$W$600,2,0)),0,VLOOKUP(CONCATENATE($B112,AH$2,"SINGLE"),MW!$V$3:$W$600,2,0))</f>
        <v>0</v>
      </c>
      <c r="AI112" s="11">
        <f>IF(ISNA(VLOOKUP(CONCATENATE($B112,AI$2,"SINGLE"),MW!$V$3:$W$600,2,0)),0,VLOOKUP(CONCATENATE($B112,AI$2,"SINGLE"),MW!$V$3:$W$600,2,0))</f>
        <v>0</v>
      </c>
      <c r="AJ112" s="11">
        <f>IF(ISNA(VLOOKUP(CONCATENATE($B112,AJ$2,"SINGLE"),MW!$V$3:$W$600,2,0)),0,VLOOKUP(CONCATENATE($B112,AJ$2,"SINGLE"),MW!$V$3:$W$600,2,0))</f>
        <v>46.4</v>
      </c>
      <c r="AK112" s="11">
        <f>IF(ISNA(VLOOKUP(CONCATENATE($B112,AK$2,"SINGLE"),MW!$V$3:$W$600,2,0)),0,VLOOKUP(CONCATENATE($B112,AK$2,"SINGLE"),MW!$V$3:$W$600,2,0))</f>
        <v>54.4</v>
      </c>
      <c r="AL112" s="11">
        <f>IF(ISNA(VLOOKUP(CONCATENATE($B112,AL$2,"SINGLE"),MW!$V$3:$W$600,2,0)),0,VLOOKUP(CONCATENATE($B112,AL$2,"SINGLE"),MW!$V$3:$W$600,2,0))</f>
        <v>38.6</v>
      </c>
      <c r="AM112" s="11">
        <f>IF(ISNA(VLOOKUP(CONCATENATE($B112,AM$2,"SINGLE"),MW!$V$3:$W$600,2,0)),0,VLOOKUP(CONCATENATE($B112,AM$2,"SINGLE"),MW!$V$3:$W$600,2,0))</f>
        <v>0</v>
      </c>
      <c r="AN112" s="11">
        <f>IF(ISNA(VLOOKUP(CONCATENATE($B112,AN$2,"SINGLE"),MW!$V$3:$W$600,2,0)),0,VLOOKUP(CONCATENATE($B112,AN$2,"SINGLE"),MW!$V$3:$W$600,2,0))</f>
        <v>0</v>
      </c>
      <c r="AO112" s="11">
        <f>IF(ISNA(VLOOKUP(CONCATENATE($B112,AO$2,"SINGLE"),MW!$V$3:$W$600,2,0)),0,VLOOKUP(CONCATENATE($B112,AO$2,"SINGLE"),MW!$V$3:$W$600,2,0))</f>
        <v>0</v>
      </c>
      <c r="AP112" s="54">
        <f>SUM(AE112:AO112)</f>
        <v>139.4</v>
      </c>
      <c r="AQ112" s="11">
        <f>IF(ISNA(VLOOKUP(CONCATENATE($B112,AQ$2,"SINGLE"),'III-SUB'!$V$3:$W$633,2,0)),0,VLOOKUP(CONCATENATE($B112,AQ$2,"SINGLE"),'III-SUB'!$V$3:$W$633,2,0))</f>
        <v>0</v>
      </c>
      <c r="AR112" s="11">
        <f>IF(ISNA(VLOOKUP(CONCATENATE($B112,AR$2,"SINGLE"),'III-SUB'!$V$3:$W$633,2,0)),0,VLOOKUP(CONCATENATE($B112,AR$2,"SINGLE"),'III-SUB'!$V$3:$W$633,2,0))</f>
        <v>0</v>
      </c>
      <c r="AS112" s="11">
        <f>IF(ISNA(VLOOKUP(CONCATENATE($B112,AS$2,"SINGLE"),'III-SUB'!$V$3:$W$633,2,0)),0,VLOOKUP(CONCATENATE($B112,AS$2,"SINGLE"),'III-SUB'!$V$3:$W$633,2,0))</f>
        <v>0</v>
      </c>
      <c r="AT112" s="11">
        <f>IF(ISNA(VLOOKUP(CONCATENATE($B112,AT$2,"SINGLE"),'III-SUB'!$V$3:$W$633,2,0)),0,VLOOKUP(CONCATENATE($B112,AT$2,"SINGLE"),'III-SUB'!$V$3:$W$633,2,0))</f>
        <v>0</v>
      </c>
      <c r="AU112" s="11">
        <f>IF(ISNA(VLOOKUP(CONCATENATE($B112,AU$2,"SINGLE"),'III-SUB'!$V$3:$W$633,2,0)),0,VLOOKUP(CONCATENATE($B112,AU$2,"SINGLE"),'III-SUB'!$V$3:$W$633,2,0))</f>
        <v>0</v>
      </c>
      <c r="AV112" s="11">
        <f>IF(ISNA(VLOOKUP(CONCATENATE($B112,AV$2,"SINGLE"),'III-SUB'!$V$3:$W$633,2,0)),0,VLOOKUP(CONCATENATE($B112,AV$2,"SINGLE"),'III-SUB'!$V$3:$W$633,2,0))</f>
        <v>0</v>
      </c>
      <c r="AW112" s="11">
        <f>IF(ISNA(VLOOKUP(CONCATENATE($B112,AW$2,"SINGLE"),'III-SUB'!$V$3:$W$633,2,0)),0,VLOOKUP(CONCATENATE($B112,AW$2,"SINGLE"),'III-SUB'!$V$3:$W$633,2,0))</f>
        <v>0</v>
      </c>
      <c r="AX112" s="11">
        <f>IF(ISNA(VLOOKUP(CONCATENATE($B112,AX$2,"SINGLE"),'III-SUB'!$V$3:$W$633,2,0)),0,VLOOKUP(CONCATENATE($B112,AX$2,"SINGLE"),'III-SUB'!$V$3:$W$633,2,0))</f>
        <v>0</v>
      </c>
      <c r="AY112" s="11">
        <f>IF(ISNA(VLOOKUP(CONCATENATE($B112,AY$2,"SINGLE"),'III-SUB'!$V$3:$W$633,2,0)),0,VLOOKUP(CONCATENATE($B112,AY$2,"SINGLE"),'III-SUB'!$V$3:$W$633,2,0))</f>
        <v>0</v>
      </c>
      <c r="AZ112" s="11">
        <f>IF(ISNA(VLOOKUP(CONCATENATE($B112,AZ$2,"SINGLE"),'III-SUB'!$V$3:$W$633,2,0)),0,VLOOKUP(CONCATENATE($B112,AZ$2,"SINGLE"),'III-SUB'!$V$3:$W$633,2,0))</f>
        <v>0</v>
      </c>
      <c r="BA112" s="11">
        <f>IF(ISNA(VLOOKUP(CONCATENATE($B112,BA$2,"SINGLE"),'III-SUB'!$V$3:$W$633,2,0)),0,VLOOKUP(CONCATENATE($B112,BA$2,"SINGLE"),'III-SUB'!$V$3:$W$633,2,0))</f>
        <v>0</v>
      </c>
      <c r="BB112" s="11">
        <f>IF(ISNA(VLOOKUP(CONCATENATE($B112,BB$2,"SINGLE"),'III-SUB'!$V$3:$W$633,2,0)),0,VLOOKUP(CONCATENATE($B112,BB$2,"SINGLE"),'III-SUB'!$V$3:$W$633,2,0))</f>
        <v>0</v>
      </c>
      <c r="BC112" s="11">
        <f>IF(ISNA(VLOOKUP(CONCATENATE($B112,BC$2,"SINGLE"),'III-SUB'!$V$3:$W$633,2,0)),0,VLOOKUP(CONCATENATE($B112,BC$2,"SINGLE"),'III-SUB'!$V$3:$W$633,2,0))</f>
        <v>0</v>
      </c>
      <c r="BD112" s="54">
        <f>SUM(AQ112:BC112)</f>
        <v>0</v>
      </c>
      <c r="BE112" s="54">
        <f>IF(ISNA(VLOOKUP(CONCATENATE($B112,BE$2,"SINGLE"),VHF!$V$3:$W$627,2,0)),0,VLOOKUP(CONCATENATE($B112,BE$2,"SINGLE"),VHF!$V$3:$W$627,2,0))</f>
        <v>0</v>
      </c>
      <c r="BF112" s="11">
        <f>IF(ISNA(VLOOKUP(CONCATENATE($B112,BF$2,"SINGLE"),UHF!$V$3:$W$612,2,0)),0,VLOOKUP(CONCATENATE($B112,BF$2,"SINGLE"),UHF!$V$3:$W$612,2,0))</f>
        <v>0</v>
      </c>
      <c r="BG112" s="11">
        <f>IF(ISNA(VLOOKUP(CONCATENATE($B112,BG$2,"SINGLE"),UHF!$V$3:$W$612,2,0)),0,VLOOKUP(CONCATENATE($B112,BG$2,"SINGLE"),UHF!$V$3:$W$612,2,0))</f>
        <v>0</v>
      </c>
      <c r="BH112" s="11">
        <f>IF(ISNA(VLOOKUP(CONCATENATE($B112,BH$2,"SINGLE"),UHF!$V$3:$W$612,2,0)),0,VLOOKUP(CONCATENATE($B112,BH$2,"SINGLE"),UHF!$V$3:$W$612,2,0))</f>
        <v>0</v>
      </c>
      <c r="BI112" s="11">
        <f>IF(ISNA(VLOOKUP(CONCATENATE($B112,BI$2,"SINGLE"),UHF!$V$3:$W$612,2,0)),0,VLOOKUP(CONCATENATE($B112,BI$2,"SINGLE"),UHF!$V$3:$W$612,2,0))</f>
        <v>0</v>
      </c>
      <c r="BJ112" s="11">
        <f>IF(ISNA(VLOOKUP(CONCATENATE($B112,BJ$2,"SINGLE"),UHF!$V$3:$W$612,2,0)),0,VLOOKUP(CONCATENATE($B112,BJ$2,"SINGLE"),UHF!$V$3:$W$612,2,0))</f>
        <v>0</v>
      </c>
      <c r="BK112" s="11">
        <f>IF(ISNA(VLOOKUP(CONCATENATE($B112,BK$2,"SINGLE"),UHF!$V$3:$W$612,2,0)),0,VLOOKUP(CONCATENATE($B112,BK$2,"SINGLE"),UHF!$V$3:$W$612,2,0))</f>
        <v>0</v>
      </c>
      <c r="BL112" s="11">
        <f>IF(ISNA(VLOOKUP(CONCATENATE($B112,BL$2,"SINGLE"),UHF!$V$3:$W$612,2,0)),0,VLOOKUP(CONCATENATE($B112,BL$2,"SINGLE"),UHF!$V$3:$W$612,2,0))</f>
        <v>0</v>
      </c>
      <c r="BM112" s="11">
        <f>IF(ISNA(VLOOKUP(CONCATENATE($B112,BM$2,"SINGLE"),UHF!$V$3:$W$612,2,0)),0,VLOOKUP(CONCATENATE($B112,BM$2,"SINGLE"),UHF!$V$3:$W$612,2,0))</f>
        <v>0</v>
      </c>
      <c r="BN112" s="11">
        <f>IF(ISNA(VLOOKUP(CONCATENATE($B112,BN$2,"SINGLE"),UHF!$V$3:$W$612,2,0)),0,VLOOKUP(CONCATENATE($B112,BN$2,"SINGLE"),UHF!$V$3:$W$612,2,0))</f>
        <v>0</v>
      </c>
      <c r="BO112" s="11">
        <f>IF(ISNA(VLOOKUP(CONCATENATE($B112,BO$2,"SINGLE"),UHF!$V$3:$W$612,2,0)),0,VLOOKUP(CONCATENATE($B112,BO$2,"SINGLE"),UHF!$V$3:$W$612,2,0))</f>
        <v>0</v>
      </c>
      <c r="BP112" s="11">
        <f>IF(ISNA(VLOOKUP(CONCATENATE($B112,BP$2,"SINGLE"),UHF!$V$3:$W$612,2,0)),0,VLOOKUP(CONCATENATE($B112,BP$2,"SINGLE"),UHF!$V$3:$W$612,2,0))</f>
        <v>0</v>
      </c>
      <c r="BQ112" s="11">
        <f>IF(ISNA(VLOOKUP(CONCATENATE($B112,BQ$2,"SINGLE"),UHF!$V$3:$W$612,2,0)),0,VLOOKUP(CONCATENATE($B112,BQ$2,"SINGLE"),UHF!$V$3:$W$612,2,0))</f>
        <v>0</v>
      </c>
      <c r="BR112" s="54">
        <f>SUM(BF112:BQ112)</f>
        <v>0</v>
      </c>
      <c r="BS112" s="54">
        <f>IF(ISNA(VLOOKUP(CONCATENATE($B112,BS$2,"SINGLE"),'A1'!$V$3:$W$612,2,0)),0,VLOOKUP(CONCATENATE($B112,BS$2,"SINGLE"),'A1'!$V$3:$W$612,2,0))</f>
        <v>0</v>
      </c>
      <c r="BT112" s="11">
        <f>SUM(C112,Q112,AQ112,BE112,BS112)</f>
        <v>0</v>
      </c>
      <c r="BU112" s="11">
        <f>SUM(D112,R112,AR112,BF112)</f>
        <v>0</v>
      </c>
      <c r="BV112" s="11">
        <f>SUM(E112,S112,AE112,AS112,BG112)</f>
        <v>0</v>
      </c>
      <c r="BW112" s="11">
        <f>SUM(F112,T112,AF112,AT112,BH112)</f>
        <v>0</v>
      </c>
      <c r="BX112" s="11">
        <f>SUM(G112,U112,AG112,AU112,BI112)</f>
        <v>0</v>
      </c>
      <c r="BY112" s="11">
        <f>SUM(H112,V112,AH112,AV112,BJ112)</f>
        <v>0</v>
      </c>
      <c r="BZ112" s="11">
        <f>SUM(I112,W112,AI112,AW112,BK112)</f>
        <v>0</v>
      </c>
      <c r="CA112" s="11">
        <f>SUM(J112,X112,AJ112,AX112,BL112)</f>
        <v>82.1</v>
      </c>
      <c r="CB112" s="11">
        <f>SUM(K112,Y112,AK112,AY112,BM112)</f>
        <v>54.4</v>
      </c>
      <c r="CC112" s="11">
        <f>SUM(L112,Z112,AL112,AZ112,BN112)</f>
        <v>38.6</v>
      </c>
      <c r="CD112" s="11">
        <f>SUM(M112,AA112,AM112,BA112,BO112)</f>
        <v>0</v>
      </c>
      <c r="CE112" s="11">
        <f>SUM(N112,AB112,AN112,BB112,BP112)</f>
        <v>0</v>
      </c>
      <c r="CF112" s="11">
        <f>SUM(O112,AC112,AO112,BC112,BQ112)</f>
        <v>0</v>
      </c>
      <c r="CG112" s="11">
        <f>SUM(BT112:CF112)</f>
        <v>175.1</v>
      </c>
      <c r="CH112" s="11">
        <f>SUM(P112,AD112,AP112,BD112,BE112,BR112,BS112)</f>
        <v>175.10000000000002</v>
      </c>
      <c r="CI112" s="11">
        <f>MIN(P112,AD112,AP112,BD112,BE112,BR112,BS112)</f>
        <v>0</v>
      </c>
      <c r="CJ112" s="51">
        <f>SUM(CH112-CI112)</f>
        <v>175.10000000000002</v>
      </c>
    </row>
    <row r="113" spans="1:88" x14ac:dyDescent="0.2">
      <c r="A113" s="21" t="str">
        <f t="shared" si="0"/>
        <v>111.</v>
      </c>
      <c r="B113" s="8" t="str">
        <f>'Seznam-SO'!A161</f>
        <v>OK1MTZ</v>
      </c>
      <c r="C113" s="11">
        <f>IF(ISNA(VLOOKUP(CONCATENATE($B113,C$2,"SINGLE"),'I-SUB'!$V$3:$W$624,2,0)),0,VLOOKUP(CONCATENATE($B113,C$2,"SINGLE"),'I-SUB'!$V$3:$W$624,2,0))</f>
        <v>45</v>
      </c>
      <c r="D113" s="11">
        <f>IF(ISNA(VLOOKUP(CONCATENATE($B113,D$2,"SINGLE"),'I-SUB'!$V$3:$W$624,2,0)),0,VLOOKUP(CONCATENATE($B113,D$2,"SINGLE"),'I-SUB'!$V$3:$W$624,2,0))</f>
        <v>0</v>
      </c>
      <c r="E113" s="11">
        <f>IF(ISNA(VLOOKUP(CONCATENATE($B113,E$2,"SINGLE"),'I-SUB'!$V$3:$W$624,2,0)),0,VLOOKUP(CONCATENATE($B113,E$2,"SINGLE"),'I-SUB'!$V$3:$W$624,2,0))</f>
        <v>0</v>
      </c>
      <c r="F113" s="11">
        <f>IF(ISNA(VLOOKUP(CONCATENATE($B113,F$2,"SINGLE"),'I-SUB'!$V$3:$W$624,2,0)),0,VLOOKUP(CONCATENATE($B113,F$2,"SINGLE"),'I-SUB'!$V$3:$W$624,2,0))</f>
        <v>0</v>
      </c>
      <c r="G113" s="11">
        <f>IF(ISNA(VLOOKUP(CONCATENATE($B113,G$2,"SINGLE"),'I-SUB'!$V$3:$W$624,2,0)),0,VLOOKUP(CONCATENATE($B113,G$2,"SINGLE"),'I-SUB'!$V$3:$W$624,2,0))</f>
        <v>0</v>
      </c>
      <c r="H113" s="11">
        <f>IF(ISNA(VLOOKUP(CONCATENATE($B113,H$2,"SINGLE"),'I-SUB'!$V$3:$W$624,2,0)),0,VLOOKUP(CONCATENATE($B113,H$2,"SINGLE"),'I-SUB'!$V$3:$W$624,2,0))</f>
        <v>0</v>
      </c>
      <c r="I113" s="11">
        <f>IF(ISNA(VLOOKUP(CONCATENATE($B113,I$2,"SINGLE"),'I-SUB'!$V$3:$W$624,2,0)),0,VLOOKUP(CONCATENATE($B113,I$2,"SINGLE"),'I-SUB'!$V$3:$W$624,2,0))</f>
        <v>0</v>
      </c>
      <c r="J113" s="11">
        <f>IF(ISNA(VLOOKUP(CONCATENATE($B113,J$2,"SINGLE"),'I-SUB'!$V$3:$W$624,2,0)),0,VLOOKUP(CONCATENATE($B113,J$2,"SINGLE"),'I-SUB'!$V$3:$W$624,2,0))</f>
        <v>0</v>
      </c>
      <c r="K113" s="11">
        <f>IF(ISNA(VLOOKUP(CONCATENATE($B113,K$2,"SINGLE"),'I-SUB'!$V$3:$W$624,2,0)),0,VLOOKUP(CONCATENATE($B113,K$2,"SINGLE"),'I-SUB'!$V$3:$W$624,2,0))</f>
        <v>0</v>
      </c>
      <c r="L113" s="11">
        <f>IF(ISNA(VLOOKUP(CONCATENATE($B113,L$2,"SINGLE"),'I-SUB'!$V$3:$W$624,2,0)),0,VLOOKUP(CONCATENATE($B113,L$2,"SINGLE"),'I-SUB'!$V$3:$W$624,2,0))</f>
        <v>0</v>
      </c>
      <c r="M113" s="11">
        <f>IF(ISNA(VLOOKUP(CONCATENATE($B113,M$2,"SINGLE"),'I-SUB'!$V$3:$W$624,2,0)),0,VLOOKUP(CONCATENATE($B113,M$2,"SINGLE"),'I-SUB'!$V$3:$W$624,2,0))</f>
        <v>0</v>
      </c>
      <c r="N113" s="11">
        <f>IF(ISNA(VLOOKUP(CONCATENATE($B113,N$2,"SINGLE"),'I-SUB'!$V$3:$W$624,2,0)),0,VLOOKUP(CONCATENATE($B113,N$2,"SINGLE"),'I-SUB'!$V$3:$W$624,2,0))</f>
        <v>0</v>
      </c>
      <c r="O113" s="11">
        <f>IF(ISNA(VLOOKUP(CONCATENATE($B113,O$2,"SINGLE"),'I-SUB'!$V$3:$W$624,2,0)),0,VLOOKUP(CONCATENATE($B113,O$2,"SINGLE"),'I-SUB'!$V$3:$W$624,2,0))</f>
        <v>0</v>
      </c>
      <c r="P113" s="54">
        <f>SUM(C113:O113)</f>
        <v>45</v>
      </c>
      <c r="Q113" s="11">
        <f>IF(ISNA(VLOOKUP(CONCATENATE($B113,Q$2,"SINGLE"),'II-SUB'!$V$3:$W$630,2,0)),0,VLOOKUP(CONCATENATE($B113,Q$2,"SINGLE"),'II-SUB'!$V$3:$W$630,2,0))</f>
        <v>58</v>
      </c>
      <c r="R113" s="11">
        <f>IF(ISNA(VLOOKUP(CONCATENATE($B113,R$2,"SINGLE"),'II-SUB'!$V$3:$W$630,2,0)),0,VLOOKUP(CONCATENATE($B113,R$2,"SINGLE"),'II-SUB'!$V$3:$W$630,2,0))</f>
        <v>0</v>
      </c>
      <c r="S113" s="11">
        <f>IF(ISNA(VLOOKUP(CONCATENATE($B113,S$2,"SINGLE"),'II-SUB'!$V$3:$W$630,2,0)),0,VLOOKUP(CONCATENATE($B113,S$2,"SINGLE"),'II-SUB'!$V$3:$W$630,2,0))</f>
        <v>0</v>
      </c>
      <c r="T113" s="11">
        <f>IF(ISNA(VLOOKUP(CONCATENATE($B113,T$2,"SINGLE"),'II-SUB'!$V$3:$W$630,2,0)),0,VLOOKUP(CONCATENATE($B113,T$2,"SINGLE"),'II-SUB'!$V$3:$W$630,2,0))</f>
        <v>0</v>
      </c>
      <c r="U113" s="11">
        <f>IF(ISNA(VLOOKUP(CONCATENATE($B113,U$2,"SINGLE"),'II-SUB'!$V$3:$W$630,2,0)),0,VLOOKUP(CONCATENATE($B113,U$2,"SINGLE"),'II-SUB'!$V$3:$W$630,2,0))</f>
        <v>0</v>
      </c>
      <c r="V113" s="11">
        <f>IF(ISNA(VLOOKUP(CONCATENATE($B113,V$2,"SINGLE"),'II-SUB'!$V$3:$W$630,2,0)),0,VLOOKUP(CONCATENATE($B113,V$2,"SINGLE"),'II-SUB'!$V$3:$W$630,2,0))</f>
        <v>0</v>
      </c>
      <c r="W113" s="11">
        <f>IF(ISNA(VLOOKUP(CONCATENATE($B113,W$2,"SINGLE"),'II-SUB'!$V$3:$W$630,2,0)),0,VLOOKUP(CONCATENATE($B113,W$2,"SINGLE"),'II-SUB'!$V$3:$W$630,2,0))</f>
        <v>0</v>
      </c>
      <c r="X113" s="11">
        <f>IF(ISNA(VLOOKUP(CONCATENATE($B113,X$2,"SINGLE"),'II-SUB'!$V$3:$W$630,2,0)),0,VLOOKUP(CONCATENATE($B113,X$2,"SINGLE"),'II-SUB'!$V$3:$W$630,2,0))</f>
        <v>0</v>
      </c>
      <c r="Y113" s="11">
        <f>IF(ISNA(VLOOKUP(CONCATENATE($B113,Y$2,"SINGLE"),'II-SUB'!$V$3:$W$630,2,0)),0,VLOOKUP(CONCATENATE($B113,Y$2,"SINGLE"),'II-SUB'!$V$3:$W$630,2,0))</f>
        <v>0</v>
      </c>
      <c r="Z113" s="11">
        <f>IF(ISNA(VLOOKUP(CONCATENATE($B113,Z$2,"SINGLE"),'II-SUB'!$V$3:$W$630,2,0)),0,VLOOKUP(CONCATENATE($B113,Z$2,"SINGLE"),'II-SUB'!$V$3:$W$630,2,0))</f>
        <v>0</v>
      </c>
      <c r="AA113" s="11">
        <f>IF(ISNA(VLOOKUP(CONCATENATE($B113,AA$2,"SINGLE"),'II-SUB'!$V$3:$W$630,2,0)),0,VLOOKUP(CONCATENATE($B113,AA$2,"SINGLE"),'II-SUB'!$V$3:$W$630,2,0))</f>
        <v>0</v>
      </c>
      <c r="AB113" s="11">
        <f>IF(ISNA(VLOOKUP(CONCATENATE($B113,AB$2,"SINGLE"),'II-SUB'!$V$3:$W$630,2,0)),0,VLOOKUP(CONCATENATE($B113,AB$2,"SINGLE"),'II-SUB'!$V$3:$W$630,2,0))</f>
        <v>0</v>
      </c>
      <c r="AC113" s="11">
        <f>IF(ISNA(VLOOKUP(CONCATENATE($B113,AC$2,"SINGLE"),'II-SUB'!$V$3:$W$630,2,0)),0,VLOOKUP(CONCATENATE($B113,AC$2,"SINGLE"),'II-SUB'!$V$3:$W$630,2,0))</f>
        <v>0</v>
      </c>
      <c r="AD113" s="54">
        <f>SUM(Q113:AC113)</f>
        <v>58</v>
      </c>
      <c r="AE113" s="11">
        <f>IF(ISNA(VLOOKUP(CONCATENATE($B113,AE$2,"SINGLE"),MW!$V$3:$W$600,2,0)),0,VLOOKUP(CONCATENATE($B113,AE$2,"SINGLE"),MW!$V$3:$W$600,2,0))</f>
        <v>0</v>
      </c>
      <c r="AF113" s="11">
        <f>IF(ISNA(VLOOKUP(CONCATENATE($B113,AF$2,"SINGLE"),MW!$V$3:$W$600,2,0)),0,VLOOKUP(CONCATENATE($B113,AF$2,"SINGLE"),MW!$V$3:$W$600,2,0))</f>
        <v>0</v>
      </c>
      <c r="AG113" s="11">
        <f>IF(ISNA(VLOOKUP(CONCATENATE($B113,AG$2,"SINGLE"),MW!$V$3:$W$600,2,0)),0,VLOOKUP(CONCATENATE($B113,AG$2,"SINGLE"),MW!$V$3:$W$600,2,0))</f>
        <v>0</v>
      </c>
      <c r="AH113" s="11">
        <f>IF(ISNA(VLOOKUP(CONCATENATE($B113,AH$2,"SINGLE"),MW!$V$3:$W$600,2,0)),0,VLOOKUP(CONCATENATE($B113,AH$2,"SINGLE"),MW!$V$3:$W$600,2,0))</f>
        <v>0</v>
      </c>
      <c r="AI113" s="11">
        <f>IF(ISNA(VLOOKUP(CONCATENATE($B113,AI$2,"SINGLE"),MW!$V$3:$W$600,2,0)),0,VLOOKUP(CONCATENATE($B113,AI$2,"SINGLE"),MW!$V$3:$W$600,2,0))</f>
        <v>0</v>
      </c>
      <c r="AJ113" s="11">
        <f>IF(ISNA(VLOOKUP(CONCATENATE($B113,AJ$2,"SINGLE"),MW!$V$3:$W$600,2,0)),0,VLOOKUP(CONCATENATE($B113,AJ$2,"SINGLE"),MW!$V$3:$W$600,2,0))</f>
        <v>0</v>
      </c>
      <c r="AK113" s="11">
        <f>IF(ISNA(VLOOKUP(CONCATENATE($B113,AK$2,"SINGLE"),MW!$V$3:$W$600,2,0)),0,VLOOKUP(CONCATENATE($B113,AK$2,"SINGLE"),MW!$V$3:$W$600,2,0))</f>
        <v>0</v>
      </c>
      <c r="AL113" s="11">
        <f>IF(ISNA(VLOOKUP(CONCATENATE($B113,AL$2,"SINGLE"),MW!$V$3:$W$600,2,0)),0,VLOOKUP(CONCATENATE($B113,AL$2,"SINGLE"),MW!$V$3:$W$600,2,0))</f>
        <v>0</v>
      </c>
      <c r="AM113" s="11">
        <f>IF(ISNA(VLOOKUP(CONCATENATE($B113,AM$2,"SINGLE"),MW!$V$3:$W$600,2,0)),0,VLOOKUP(CONCATENATE($B113,AM$2,"SINGLE"),MW!$V$3:$W$600,2,0))</f>
        <v>0</v>
      </c>
      <c r="AN113" s="11">
        <f>IF(ISNA(VLOOKUP(CONCATENATE($B113,AN$2,"SINGLE"),MW!$V$3:$W$600,2,0)),0,VLOOKUP(CONCATENATE($B113,AN$2,"SINGLE"),MW!$V$3:$W$600,2,0))</f>
        <v>0</v>
      </c>
      <c r="AO113" s="11">
        <f>IF(ISNA(VLOOKUP(CONCATENATE($B113,AO$2,"SINGLE"),MW!$V$3:$W$600,2,0)),0,VLOOKUP(CONCATENATE($B113,AO$2,"SINGLE"),MW!$V$3:$W$600,2,0))</f>
        <v>0</v>
      </c>
      <c r="AP113" s="54">
        <f>SUM(AE113:AO113)</f>
        <v>0</v>
      </c>
      <c r="AQ113" s="11">
        <f>IF(ISNA(VLOOKUP(CONCATENATE($B113,AQ$2,"SINGLE"),'III-SUB'!$V$3:$W$633,2,0)),0,VLOOKUP(CONCATENATE($B113,AQ$2,"SINGLE"),'III-SUB'!$V$3:$W$633,2,0))</f>
        <v>0</v>
      </c>
      <c r="AR113" s="11">
        <f>IF(ISNA(VLOOKUP(CONCATENATE($B113,AR$2,"SINGLE"),'III-SUB'!$V$3:$W$633,2,0)),0,VLOOKUP(CONCATENATE($B113,AR$2,"SINGLE"),'III-SUB'!$V$3:$W$633,2,0))</f>
        <v>0</v>
      </c>
      <c r="AS113" s="11">
        <f>IF(ISNA(VLOOKUP(CONCATENATE($B113,AS$2,"SINGLE"),'III-SUB'!$V$3:$W$633,2,0)),0,VLOOKUP(CONCATENATE($B113,AS$2,"SINGLE"),'III-SUB'!$V$3:$W$633,2,0))</f>
        <v>0</v>
      </c>
      <c r="AT113" s="11">
        <f>IF(ISNA(VLOOKUP(CONCATENATE($B113,AT$2,"SINGLE"),'III-SUB'!$V$3:$W$633,2,0)),0,VLOOKUP(CONCATENATE($B113,AT$2,"SINGLE"),'III-SUB'!$V$3:$W$633,2,0))</f>
        <v>0</v>
      </c>
      <c r="AU113" s="11">
        <f>IF(ISNA(VLOOKUP(CONCATENATE($B113,AU$2,"SINGLE"),'III-SUB'!$V$3:$W$633,2,0)),0,VLOOKUP(CONCATENATE($B113,AU$2,"SINGLE"),'III-SUB'!$V$3:$W$633,2,0))</f>
        <v>0</v>
      </c>
      <c r="AV113" s="11">
        <f>IF(ISNA(VLOOKUP(CONCATENATE($B113,AV$2,"SINGLE"),'III-SUB'!$V$3:$W$633,2,0)),0,VLOOKUP(CONCATENATE($B113,AV$2,"SINGLE"),'III-SUB'!$V$3:$W$633,2,0))</f>
        <v>0</v>
      </c>
      <c r="AW113" s="11">
        <f>IF(ISNA(VLOOKUP(CONCATENATE($B113,AW$2,"SINGLE"),'III-SUB'!$V$3:$W$633,2,0)),0,VLOOKUP(CONCATENATE($B113,AW$2,"SINGLE"),'III-SUB'!$V$3:$W$633,2,0))</f>
        <v>0</v>
      </c>
      <c r="AX113" s="11">
        <f>IF(ISNA(VLOOKUP(CONCATENATE($B113,AX$2,"SINGLE"),'III-SUB'!$V$3:$W$633,2,0)),0,VLOOKUP(CONCATENATE($B113,AX$2,"SINGLE"),'III-SUB'!$V$3:$W$633,2,0))</f>
        <v>0</v>
      </c>
      <c r="AY113" s="11">
        <f>IF(ISNA(VLOOKUP(CONCATENATE($B113,AY$2,"SINGLE"),'III-SUB'!$V$3:$W$633,2,0)),0,VLOOKUP(CONCATENATE($B113,AY$2,"SINGLE"),'III-SUB'!$V$3:$W$633,2,0))</f>
        <v>0</v>
      </c>
      <c r="AZ113" s="11">
        <f>IF(ISNA(VLOOKUP(CONCATENATE($B113,AZ$2,"SINGLE"),'III-SUB'!$V$3:$W$633,2,0)),0,VLOOKUP(CONCATENATE($B113,AZ$2,"SINGLE"),'III-SUB'!$V$3:$W$633,2,0))</f>
        <v>0</v>
      </c>
      <c r="BA113" s="11">
        <f>IF(ISNA(VLOOKUP(CONCATENATE($B113,BA$2,"SINGLE"),'III-SUB'!$V$3:$W$633,2,0)),0,VLOOKUP(CONCATENATE($B113,BA$2,"SINGLE"),'III-SUB'!$V$3:$W$633,2,0))</f>
        <v>0</v>
      </c>
      <c r="BB113" s="11">
        <f>IF(ISNA(VLOOKUP(CONCATENATE($B113,BB$2,"SINGLE"),'III-SUB'!$V$3:$W$633,2,0)),0,VLOOKUP(CONCATENATE($B113,BB$2,"SINGLE"),'III-SUB'!$V$3:$W$633,2,0))</f>
        <v>0</v>
      </c>
      <c r="BC113" s="11">
        <f>IF(ISNA(VLOOKUP(CONCATENATE($B113,BC$2,"SINGLE"),'III-SUB'!$V$3:$W$633,2,0)),0,VLOOKUP(CONCATENATE($B113,BC$2,"SINGLE"),'III-SUB'!$V$3:$W$633,2,0))</f>
        <v>0</v>
      </c>
      <c r="BD113" s="54">
        <f>SUM(AQ113:BC113)</f>
        <v>0</v>
      </c>
      <c r="BE113" s="54">
        <f>IF(ISNA(VLOOKUP(CONCATENATE($B113,BE$2,"SINGLE"),VHF!$V$3:$W$627,2,0)),0,VLOOKUP(CONCATENATE($B113,BE$2,"SINGLE"),VHF!$V$3:$W$627,2,0))</f>
        <v>0</v>
      </c>
      <c r="BF113" s="11">
        <f>IF(ISNA(VLOOKUP(CONCATENATE($B113,BF$2,"SINGLE"),UHF!$V$3:$W$612,2,0)),0,VLOOKUP(CONCATENATE($B113,BF$2,"SINGLE"),UHF!$V$3:$W$612,2,0))</f>
        <v>0</v>
      </c>
      <c r="BG113" s="11">
        <f>IF(ISNA(VLOOKUP(CONCATENATE($B113,BG$2,"SINGLE"),UHF!$V$3:$W$612,2,0)),0,VLOOKUP(CONCATENATE($B113,BG$2,"SINGLE"),UHF!$V$3:$W$612,2,0))</f>
        <v>0</v>
      </c>
      <c r="BH113" s="11">
        <f>IF(ISNA(VLOOKUP(CONCATENATE($B113,BH$2,"SINGLE"),UHF!$V$3:$W$612,2,0)),0,VLOOKUP(CONCATENATE($B113,BH$2,"SINGLE"),UHF!$V$3:$W$612,2,0))</f>
        <v>0</v>
      </c>
      <c r="BI113" s="11">
        <f>IF(ISNA(VLOOKUP(CONCATENATE($B113,BI$2,"SINGLE"),UHF!$V$3:$W$612,2,0)),0,VLOOKUP(CONCATENATE($B113,BI$2,"SINGLE"),UHF!$V$3:$W$612,2,0))</f>
        <v>0</v>
      </c>
      <c r="BJ113" s="11">
        <f>IF(ISNA(VLOOKUP(CONCATENATE($B113,BJ$2,"SINGLE"),UHF!$V$3:$W$612,2,0)),0,VLOOKUP(CONCATENATE($B113,BJ$2,"SINGLE"),UHF!$V$3:$W$612,2,0))</f>
        <v>0</v>
      </c>
      <c r="BK113" s="11">
        <f>IF(ISNA(VLOOKUP(CONCATENATE($B113,BK$2,"SINGLE"),UHF!$V$3:$W$612,2,0)),0,VLOOKUP(CONCATENATE($B113,BK$2,"SINGLE"),UHF!$V$3:$W$612,2,0))</f>
        <v>27.6</v>
      </c>
      <c r="BL113" s="11">
        <f>IF(ISNA(VLOOKUP(CONCATENATE($B113,BL$2,"SINGLE"),UHF!$V$3:$W$612,2,0)),0,VLOOKUP(CONCATENATE($B113,BL$2,"SINGLE"),UHF!$V$3:$W$612,2,0))</f>
        <v>43.8</v>
      </c>
      <c r="BM113" s="11">
        <f>IF(ISNA(VLOOKUP(CONCATENATE($B113,BM$2,"SINGLE"),UHF!$V$3:$W$612,2,0)),0,VLOOKUP(CONCATENATE($B113,BM$2,"SINGLE"),UHF!$V$3:$W$612,2,0))</f>
        <v>0</v>
      </c>
      <c r="BN113" s="11">
        <f>IF(ISNA(VLOOKUP(CONCATENATE($B113,BN$2,"SINGLE"),UHF!$V$3:$W$612,2,0)),0,VLOOKUP(CONCATENATE($B113,BN$2,"SINGLE"),UHF!$V$3:$W$612,2,0))</f>
        <v>0</v>
      </c>
      <c r="BO113" s="11">
        <f>IF(ISNA(VLOOKUP(CONCATENATE($B113,BO$2,"SINGLE"),UHF!$V$3:$W$612,2,0)),0,VLOOKUP(CONCATENATE($B113,BO$2,"SINGLE"),UHF!$V$3:$W$612,2,0))</f>
        <v>0</v>
      </c>
      <c r="BP113" s="11">
        <f>IF(ISNA(VLOOKUP(CONCATENATE($B113,BP$2,"SINGLE"),UHF!$V$3:$W$612,2,0)),0,VLOOKUP(CONCATENATE($B113,BP$2,"SINGLE"),UHF!$V$3:$W$612,2,0))</f>
        <v>0</v>
      </c>
      <c r="BQ113" s="11">
        <f>IF(ISNA(VLOOKUP(CONCATENATE($B113,BQ$2,"SINGLE"),UHF!$V$3:$W$612,2,0)),0,VLOOKUP(CONCATENATE($B113,BQ$2,"SINGLE"),UHF!$V$3:$W$612,2,0))</f>
        <v>0</v>
      </c>
      <c r="BR113" s="54">
        <f>SUM(BF113:BQ113)</f>
        <v>71.400000000000006</v>
      </c>
      <c r="BS113" s="54">
        <f>IF(ISNA(VLOOKUP(CONCATENATE($B113,BS$2,"SINGLE"),'A1'!$V$3:$W$612,2,0)),0,VLOOKUP(CONCATENATE($B113,BS$2,"SINGLE"),'A1'!$V$3:$W$612,2,0))</f>
        <v>0</v>
      </c>
      <c r="BT113" s="11">
        <f>SUM(C113,Q113,AQ113,BE113,BS113)</f>
        <v>103</v>
      </c>
      <c r="BU113" s="11">
        <f>SUM(D113,R113,AR113,BF113)</f>
        <v>0</v>
      </c>
      <c r="BV113" s="11">
        <f>SUM(E113,S113,AE113,AS113,BG113)</f>
        <v>0</v>
      </c>
      <c r="BW113" s="11">
        <f>SUM(F113,T113,AF113,AT113,BH113)</f>
        <v>0</v>
      </c>
      <c r="BX113" s="11">
        <f>SUM(G113,U113,AG113,AU113,BI113)</f>
        <v>0</v>
      </c>
      <c r="BY113" s="11">
        <f>SUM(H113,V113,AH113,AV113,BJ113)</f>
        <v>0</v>
      </c>
      <c r="BZ113" s="11">
        <f>SUM(I113,W113,AI113,AW113,BK113)</f>
        <v>27.6</v>
      </c>
      <c r="CA113" s="11">
        <f>SUM(J113,X113,AJ113,AX113,BL113)</f>
        <v>43.8</v>
      </c>
      <c r="CB113" s="11">
        <f>SUM(K113,Y113,AK113,AY113,BM113)</f>
        <v>0</v>
      </c>
      <c r="CC113" s="11">
        <f>SUM(L113,Z113,AL113,AZ113,BN113)</f>
        <v>0</v>
      </c>
      <c r="CD113" s="11">
        <f>SUM(M113,AA113,AM113,BA113,BO113)</f>
        <v>0</v>
      </c>
      <c r="CE113" s="11">
        <f>SUM(N113,AB113,AN113,BB113,BP113)</f>
        <v>0</v>
      </c>
      <c r="CF113" s="11">
        <f>SUM(O113,AC113,AO113,BC113,BQ113)</f>
        <v>0</v>
      </c>
      <c r="CG113" s="11">
        <f>SUM(BT113:CF113)</f>
        <v>174.39999999999998</v>
      </c>
      <c r="CH113" s="11">
        <f>SUM(P113,AD113,AP113,BD113,BE113,BR113,BS113)</f>
        <v>174.4</v>
      </c>
      <c r="CI113" s="11">
        <f>MIN(P113,AD113,AP113,BD113,BE113,BR113,BS113)</f>
        <v>0</v>
      </c>
      <c r="CJ113" s="51">
        <f>SUM(CH113-CI113)</f>
        <v>174.4</v>
      </c>
    </row>
    <row r="114" spans="1:88" x14ac:dyDescent="0.2">
      <c r="A114" s="21" t="str">
        <f t="shared" si="0"/>
        <v>112.</v>
      </c>
      <c r="B114" s="8" t="str">
        <f>'Seznam-SO'!A7</f>
        <v>OK9PAT</v>
      </c>
      <c r="C114" s="11">
        <f>IF(ISNA(VLOOKUP(CONCATENATE($B114,C$2,"SINGLE"),'I-SUB'!$V$3:$W$624,2,0)),0,VLOOKUP(CONCATENATE($B114,C$2,"SINGLE"),'I-SUB'!$V$3:$W$624,2,0))</f>
        <v>28.5</v>
      </c>
      <c r="D114" s="11">
        <f>IF(ISNA(VLOOKUP(CONCATENATE($B114,D$2,"SINGLE"),'I-SUB'!$V$3:$W$624,2,0)),0,VLOOKUP(CONCATENATE($B114,D$2,"SINGLE"),'I-SUB'!$V$3:$W$624,2,0))</f>
        <v>17.3</v>
      </c>
      <c r="E114" s="11">
        <f>IF(ISNA(VLOOKUP(CONCATENATE($B114,E$2,"SINGLE"),'I-SUB'!$V$3:$W$624,2,0)),0,VLOOKUP(CONCATENATE($B114,E$2,"SINGLE"),'I-SUB'!$V$3:$W$624,2,0))</f>
        <v>0</v>
      </c>
      <c r="F114" s="11">
        <f>IF(ISNA(VLOOKUP(CONCATENATE($B114,F$2,"SINGLE"),'I-SUB'!$V$3:$W$624,2,0)),0,VLOOKUP(CONCATENATE($B114,F$2,"SINGLE"),'I-SUB'!$V$3:$W$624,2,0))</f>
        <v>0</v>
      </c>
      <c r="G114" s="11">
        <f>IF(ISNA(VLOOKUP(CONCATENATE($B114,G$2,"SINGLE"),'I-SUB'!$V$3:$W$624,2,0)),0,VLOOKUP(CONCATENATE($B114,G$2,"SINGLE"),'I-SUB'!$V$3:$W$624,2,0))</f>
        <v>0</v>
      </c>
      <c r="H114" s="11">
        <f>IF(ISNA(VLOOKUP(CONCATENATE($B114,H$2,"SINGLE"),'I-SUB'!$V$3:$W$624,2,0)),0,VLOOKUP(CONCATENATE($B114,H$2,"SINGLE"),'I-SUB'!$V$3:$W$624,2,0))</f>
        <v>0</v>
      </c>
      <c r="I114" s="11">
        <f>IF(ISNA(VLOOKUP(CONCATENATE($B114,I$2,"SINGLE"),'I-SUB'!$V$3:$W$624,2,0)),0,VLOOKUP(CONCATENATE($B114,I$2,"SINGLE"),'I-SUB'!$V$3:$W$624,2,0))</f>
        <v>0</v>
      </c>
      <c r="J114" s="11">
        <f>IF(ISNA(VLOOKUP(CONCATENATE($B114,J$2,"SINGLE"),'I-SUB'!$V$3:$W$624,2,0)),0,VLOOKUP(CONCATENATE($B114,J$2,"SINGLE"),'I-SUB'!$V$3:$W$624,2,0))</f>
        <v>0</v>
      </c>
      <c r="K114" s="11">
        <f>IF(ISNA(VLOOKUP(CONCATENATE($B114,K$2,"SINGLE"),'I-SUB'!$V$3:$W$624,2,0)),0,VLOOKUP(CONCATENATE($B114,K$2,"SINGLE"),'I-SUB'!$V$3:$W$624,2,0))</f>
        <v>0</v>
      </c>
      <c r="L114" s="11">
        <f>IF(ISNA(VLOOKUP(CONCATENATE($B114,L$2,"SINGLE"),'I-SUB'!$V$3:$W$624,2,0)),0,VLOOKUP(CONCATENATE($B114,L$2,"SINGLE"),'I-SUB'!$V$3:$W$624,2,0))</f>
        <v>0</v>
      </c>
      <c r="M114" s="11">
        <f>IF(ISNA(VLOOKUP(CONCATENATE($B114,M$2,"SINGLE"),'I-SUB'!$V$3:$W$624,2,0)),0,VLOOKUP(CONCATENATE($B114,M$2,"SINGLE"),'I-SUB'!$V$3:$W$624,2,0))</f>
        <v>0</v>
      </c>
      <c r="N114" s="11">
        <f>IF(ISNA(VLOOKUP(CONCATENATE($B114,N$2,"SINGLE"),'I-SUB'!$V$3:$W$624,2,0)),0,VLOOKUP(CONCATENATE($B114,N$2,"SINGLE"),'I-SUB'!$V$3:$W$624,2,0))</f>
        <v>0</v>
      </c>
      <c r="O114" s="11">
        <f>IF(ISNA(VLOOKUP(CONCATENATE($B114,O$2,"SINGLE"),'I-SUB'!$V$3:$W$624,2,0)),0,VLOOKUP(CONCATENATE($B114,O$2,"SINGLE"),'I-SUB'!$V$3:$W$624,2,0))</f>
        <v>0</v>
      </c>
      <c r="P114" s="54">
        <f>SUM(C114:O114)</f>
        <v>45.8</v>
      </c>
      <c r="Q114" s="11">
        <f>IF(ISNA(VLOOKUP(CONCATENATE($B114,Q$2,"SINGLE"),'II-SUB'!$V$3:$W$630,2,0)),0,VLOOKUP(CONCATENATE($B114,Q$2,"SINGLE"),'II-SUB'!$V$3:$W$630,2,0))</f>
        <v>39.5</v>
      </c>
      <c r="R114" s="11">
        <f>IF(ISNA(VLOOKUP(CONCATENATE($B114,R$2,"SINGLE"),'II-SUB'!$V$3:$W$630,2,0)),0,VLOOKUP(CONCATENATE($B114,R$2,"SINGLE"),'II-SUB'!$V$3:$W$630,2,0))</f>
        <v>0</v>
      </c>
      <c r="S114" s="11">
        <f>IF(ISNA(VLOOKUP(CONCATENATE($B114,S$2,"SINGLE"),'II-SUB'!$V$3:$W$630,2,0)),0,VLOOKUP(CONCATENATE($B114,S$2,"SINGLE"),'II-SUB'!$V$3:$W$630,2,0))</f>
        <v>0</v>
      </c>
      <c r="T114" s="11">
        <f>IF(ISNA(VLOOKUP(CONCATENATE($B114,T$2,"SINGLE"),'II-SUB'!$V$3:$W$630,2,0)),0,VLOOKUP(CONCATENATE($B114,T$2,"SINGLE"),'II-SUB'!$V$3:$W$630,2,0))</f>
        <v>0</v>
      </c>
      <c r="U114" s="11">
        <f>IF(ISNA(VLOOKUP(CONCATENATE($B114,U$2,"SINGLE"),'II-SUB'!$V$3:$W$630,2,0)),0,VLOOKUP(CONCATENATE($B114,U$2,"SINGLE"),'II-SUB'!$V$3:$W$630,2,0))</f>
        <v>0</v>
      </c>
      <c r="V114" s="11">
        <f>IF(ISNA(VLOOKUP(CONCATENATE($B114,V$2,"SINGLE"),'II-SUB'!$V$3:$W$630,2,0)),0,VLOOKUP(CONCATENATE($B114,V$2,"SINGLE"),'II-SUB'!$V$3:$W$630,2,0))</f>
        <v>0</v>
      </c>
      <c r="W114" s="11">
        <f>IF(ISNA(VLOOKUP(CONCATENATE($B114,W$2,"SINGLE"),'II-SUB'!$V$3:$W$630,2,0)),0,VLOOKUP(CONCATENATE($B114,W$2,"SINGLE"),'II-SUB'!$V$3:$W$630,2,0))</f>
        <v>0</v>
      </c>
      <c r="X114" s="11">
        <f>IF(ISNA(VLOOKUP(CONCATENATE($B114,X$2,"SINGLE"),'II-SUB'!$V$3:$W$630,2,0)),0,VLOOKUP(CONCATENATE($B114,X$2,"SINGLE"),'II-SUB'!$V$3:$W$630,2,0))</f>
        <v>0</v>
      </c>
      <c r="Y114" s="11">
        <f>IF(ISNA(VLOOKUP(CONCATENATE($B114,Y$2,"SINGLE"),'II-SUB'!$V$3:$W$630,2,0)),0,VLOOKUP(CONCATENATE($B114,Y$2,"SINGLE"),'II-SUB'!$V$3:$W$630,2,0))</f>
        <v>0</v>
      </c>
      <c r="Z114" s="11">
        <f>IF(ISNA(VLOOKUP(CONCATENATE($B114,Z$2,"SINGLE"),'II-SUB'!$V$3:$W$630,2,0)),0,VLOOKUP(CONCATENATE($B114,Z$2,"SINGLE"),'II-SUB'!$V$3:$W$630,2,0))</f>
        <v>0</v>
      </c>
      <c r="AA114" s="11">
        <f>IF(ISNA(VLOOKUP(CONCATENATE($B114,AA$2,"SINGLE"),'II-SUB'!$V$3:$W$630,2,0)),0,VLOOKUP(CONCATENATE($B114,AA$2,"SINGLE"),'II-SUB'!$V$3:$W$630,2,0))</f>
        <v>0</v>
      </c>
      <c r="AB114" s="11">
        <f>IF(ISNA(VLOOKUP(CONCATENATE($B114,AB$2,"SINGLE"),'II-SUB'!$V$3:$W$630,2,0)),0,VLOOKUP(CONCATENATE($B114,AB$2,"SINGLE"),'II-SUB'!$V$3:$W$630,2,0))</f>
        <v>0</v>
      </c>
      <c r="AC114" s="11">
        <f>IF(ISNA(VLOOKUP(CONCATENATE($B114,AC$2,"SINGLE"),'II-SUB'!$V$3:$W$630,2,0)),0,VLOOKUP(CONCATENATE($B114,AC$2,"SINGLE"),'II-SUB'!$V$3:$W$630,2,0))</f>
        <v>0</v>
      </c>
      <c r="AD114" s="54">
        <f>SUM(Q114:AC114)</f>
        <v>39.5</v>
      </c>
      <c r="AE114" s="11">
        <f>IF(ISNA(VLOOKUP(CONCATENATE($B114,AE$2,"SINGLE"),MW!$V$3:$W$600,2,0)),0,VLOOKUP(CONCATENATE($B114,AE$2,"SINGLE"),MW!$V$3:$W$600,2,0))</f>
        <v>0</v>
      </c>
      <c r="AF114" s="11">
        <f>IF(ISNA(VLOOKUP(CONCATENATE($B114,AF$2,"SINGLE"),MW!$V$3:$W$600,2,0)),0,VLOOKUP(CONCATENATE($B114,AF$2,"SINGLE"),MW!$V$3:$W$600,2,0))</f>
        <v>0</v>
      </c>
      <c r="AG114" s="11">
        <f>IF(ISNA(VLOOKUP(CONCATENATE($B114,AG$2,"SINGLE"),MW!$V$3:$W$600,2,0)),0,VLOOKUP(CONCATENATE($B114,AG$2,"SINGLE"),MW!$V$3:$W$600,2,0))</f>
        <v>0</v>
      </c>
      <c r="AH114" s="11">
        <f>IF(ISNA(VLOOKUP(CONCATENATE($B114,AH$2,"SINGLE"),MW!$V$3:$W$600,2,0)),0,VLOOKUP(CONCATENATE($B114,AH$2,"SINGLE"),MW!$V$3:$W$600,2,0))</f>
        <v>0</v>
      </c>
      <c r="AI114" s="11">
        <f>IF(ISNA(VLOOKUP(CONCATENATE($B114,AI$2,"SINGLE"),MW!$V$3:$W$600,2,0)),0,VLOOKUP(CONCATENATE($B114,AI$2,"SINGLE"),MW!$V$3:$W$600,2,0))</f>
        <v>0</v>
      </c>
      <c r="AJ114" s="11">
        <f>IF(ISNA(VLOOKUP(CONCATENATE($B114,AJ$2,"SINGLE"),MW!$V$3:$W$600,2,0)),0,VLOOKUP(CONCATENATE($B114,AJ$2,"SINGLE"),MW!$V$3:$W$600,2,0))</f>
        <v>0</v>
      </c>
      <c r="AK114" s="11">
        <f>IF(ISNA(VLOOKUP(CONCATENATE($B114,AK$2,"SINGLE"),MW!$V$3:$W$600,2,0)),0,VLOOKUP(CONCATENATE($B114,AK$2,"SINGLE"),MW!$V$3:$W$600,2,0))</f>
        <v>0</v>
      </c>
      <c r="AL114" s="11">
        <f>IF(ISNA(VLOOKUP(CONCATENATE($B114,AL$2,"SINGLE"),'I-SUB'!$V$3:$W$624,2,0)),0,VLOOKUP(CONCATENATE($B114,AL$2,"SINGLE"),'I-SUB'!$V$3:$W$624,2,0))</f>
        <v>0</v>
      </c>
      <c r="AM114" s="11">
        <f>IF(ISNA(VLOOKUP(CONCATENATE($B114,AM$2,"SINGLE"),'I-SUB'!$V$3:$W$624,2,0)),0,VLOOKUP(CONCATENATE($B114,AM$2,"SINGLE"),'I-SUB'!$V$3:$W$624,2,0))</f>
        <v>0</v>
      </c>
      <c r="AN114" s="11">
        <f>IF(ISNA(VLOOKUP(CONCATENATE($B114,AN$2,"SINGLE"),'I-SUB'!$V$3:$W$624,2,0)),0,VLOOKUP(CONCATENATE($B114,AN$2,"SINGLE"),'I-SUB'!$V$3:$W$624,2,0))</f>
        <v>0</v>
      </c>
      <c r="AO114" s="11">
        <f>IF(ISNA(VLOOKUP(CONCATENATE($B114,AO$2,"SINGLE"),MW!$V$3:$W$600,2,0)),0,VLOOKUP(CONCATENATE($B114,AO$2,"SINGLE"),MW!$V$3:$W$600,2,0))</f>
        <v>0</v>
      </c>
      <c r="AP114" s="54">
        <f>SUM(AE114:AO114)</f>
        <v>0</v>
      </c>
      <c r="AQ114" s="11">
        <f>IF(ISNA(VLOOKUP(CONCATENATE($B114,AQ$2,"SINGLE"),'III-SUB'!$V$3:$W$633,2,0)),0,VLOOKUP(CONCATENATE($B114,AQ$2,"SINGLE"),'III-SUB'!$V$3:$W$633,2,0))</f>
        <v>52</v>
      </c>
      <c r="AR114" s="11">
        <f>IF(ISNA(VLOOKUP(CONCATENATE($B114,AR$2,"SINGLE"),'III-SUB'!$V$3:$W$633,2,0)),0,VLOOKUP(CONCATENATE($B114,AR$2,"SINGLE"),'III-SUB'!$V$3:$W$633,2,0))</f>
        <v>0</v>
      </c>
      <c r="AS114" s="11">
        <f>IF(ISNA(VLOOKUP(CONCATENATE($B114,AS$2,"SINGLE"),'III-SUB'!$V$3:$W$633,2,0)),0,VLOOKUP(CONCATENATE($B114,AS$2,"SINGLE"),'III-SUB'!$V$3:$W$633,2,0))</f>
        <v>0</v>
      </c>
      <c r="AT114" s="11">
        <f>IF(ISNA(VLOOKUP(CONCATENATE($B114,AT$2,"SINGLE"),'III-SUB'!$V$3:$W$633,2,0)),0,VLOOKUP(CONCATENATE($B114,AT$2,"SINGLE"),'III-SUB'!$V$3:$W$633,2,0))</f>
        <v>0</v>
      </c>
      <c r="AU114" s="11">
        <f>IF(ISNA(VLOOKUP(CONCATENATE($B114,AU$2,"SINGLE"),'III-SUB'!$V$3:$W$633,2,0)),0,VLOOKUP(CONCATENATE($B114,AU$2,"SINGLE"),'III-SUB'!$V$3:$W$633,2,0))</f>
        <v>0</v>
      </c>
      <c r="AV114" s="11">
        <f>IF(ISNA(VLOOKUP(CONCATENATE($B114,AV$2,"SINGLE"),'III-SUB'!$V$3:$W$633,2,0)),0,VLOOKUP(CONCATENATE($B114,AV$2,"SINGLE"),'III-SUB'!$V$3:$W$633,2,0))</f>
        <v>0</v>
      </c>
      <c r="AW114" s="11">
        <f>IF(ISNA(VLOOKUP(CONCATENATE($B114,AW$2,"SINGLE"),'III-SUB'!$V$3:$W$633,2,0)),0,VLOOKUP(CONCATENATE($B114,AW$2,"SINGLE"),'III-SUB'!$V$3:$W$633,2,0))</f>
        <v>0</v>
      </c>
      <c r="AX114" s="11">
        <f>IF(ISNA(VLOOKUP(CONCATENATE($B114,AX$2,"SINGLE"),'III-SUB'!$V$3:$W$633,2,0)),0,VLOOKUP(CONCATENATE($B114,AX$2,"SINGLE"),'III-SUB'!$V$3:$W$633,2,0))</f>
        <v>0</v>
      </c>
      <c r="AY114" s="11">
        <f>IF(ISNA(VLOOKUP(CONCATENATE($B114,AY$2,"SINGLE"),'III-SUB'!$V$3:$W$633,2,0)),0,VLOOKUP(CONCATENATE($B114,AY$2,"SINGLE"),'III-SUB'!$V$3:$W$633,2,0))</f>
        <v>0</v>
      </c>
      <c r="AZ114" s="11">
        <f>IF(ISNA(VLOOKUP(CONCATENATE($B114,AZ$2,"SINGLE"),'I-SUB'!$V$3:$W$624,2,0)),0,VLOOKUP(CONCATENATE($B114,AZ$2,"SINGLE"),'I-SUB'!$V$3:$W$624,2,0))</f>
        <v>0</v>
      </c>
      <c r="BA114" s="11">
        <f>IF(ISNA(VLOOKUP(CONCATENATE($B114,BA$2,"SINGLE"),'I-SUB'!$V$3:$W$624,2,0)),0,VLOOKUP(CONCATENATE($B114,BA$2,"SINGLE"),'I-SUB'!$V$3:$W$624,2,0))</f>
        <v>0</v>
      </c>
      <c r="BB114" s="11">
        <f>IF(ISNA(VLOOKUP(CONCATENATE($B114,BB$2,"SINGLE"),'I-SUB'!$V$3:$W$624,2,0)),0,VLOOKUP(CONCATENATE($B114,BB$2,"SINGLE"),'I-SUB'!$V$3:$W$624,2,0))</f>
        <v>0</v>
      </c>
      <c r="BC114" s="11">
        <f>IF(ISNA(VLOOKUP(CONCATENATE($B114,BC$2,"SINGLE"),'III-SUB'!$V$3:$W$633,2,0)),0,VLOOKUP(CONCATENATE($B114,BC$2,"SINGLE"),'III-SUB'!$V$3:$W$633,2,0))</f>
        <v>0</v>
      </c>
      <c r="BD114" s="54">
        <f>SUM(AQ114:BC114)</f>
        <v>52</v>
      </c>
      <c r="BE114" s="54">
        <f>IF(ISNA(VLOOKUP(CONCATENATE($B114,BE$2,"SINGLE"),VHF!$V$3:$W$627,2,0)),0,VLOOKUP(CONCATENATE($B114,BE$2,"SINGLE"),VHF!$V$3:$W$627,2,0))</f>
        <v>28.6</v>
      </c>
      <c r="BF114" s="11">
        <f>IF(ISNA(VLOOKUP(CONCATENATE($B114,BF$2,"SINGLE"),UHF!$V$3:$W$612,2,0)),0,VLOOKUP(CONCATENATE($B114,BF$2,"SINGLE"),UHF!$V$3:$W$612,2,0))</f>
        <v>0</v>
      </c>
      <c r="BG114" s="11">
        <f>IF(ISNA(VLOOKUP(CONCATENATE($B114,BG$2,"SINGLE"),UHF!$V$3:$W$612,2,0)),0,VLOOKUP(CONCATENATE($B114,BG$2,"SINGLE"),UHF!$V$3:$W$612,2,0))</f>
        <v>0</v>
      </c>
      <c r="BH114" s="11">
        <f>IF(ISNA(VLOOKUP(CONCATENATE($B114,BH$2,"SINGLE"),UHF!$V$3:$W$612,2,0)),0,VLOOKUP(CONCATENATE($B114,BH$2,"SINGLE"),UHF!$V$3:$W$612,2,0))</f>
        <v>0</v>
      </c>
      <c r="BI114" s="11">
        <f>IF(ISNA(VLOOKUP(CONCATENATE($B114,BI$2,"SINGLE"),UHF!$V$3:$W$612,2,0)),0,VLOOKUP(CONCATENATE($B114,BI$2,"SINGLE"),UHF!$V$3:$W$612,2,0))</f>
        <v>0</v>
      </c>
      <c r="BJ114" s="11">
        <f>IF(ISNA(VLOOKUP(CONCATENATE($B114,BJ$2,"SINGLE"),UHF!$V$3:$W$612,2,0)),0,VLOOKUP(CONCATENATE($B114,BJ$2,"SINGLE"),UHF!$V$3:$W$612,2,0))</f>
        <v>0</v>
      </c>
      <c r="BK114" s="11">
        <f>IF(ISNA(VLOOKUP(CONCATENATE($B114,BK$2,"SINGLE"),UHF!$V$3:$W$612,2,0)),0,VLOOKUP(CONCATENATE($B114,BK$2,"SINGLE"),UHF!$V$3:$W$612,2,0))</f>
        <v>0</v>
      </c>
      <c r="BL114" s="11">
        <f>IF(ISNA(VLOOKUP(CONCATENATE($B114,BL$2,"SINGLE"),UHF!$V$3:$W$612,2,0)),0,VLOOKUP(CONCATENATE($B114,BL$2,"SINGLE"),UHF!$V$3:$W$612,2,0))</f>
        <v>0</v>
      </c>
      <c r="BM114" s="11">
        <f>IF(ISNA(VLOOKUP(CONCATENATE($B114,BM$2,"SINGLE"),UHF!$V$3:$W$612,2,0)),0,VLOOKUP(CONCATENATE($B114,BM$2,"SINGLE"),UHF!$V$3:$W$612,2,0))</f>
        <v>0</v>
      </c>
      <c r="BN114" s="11">
        <f>IF(ISNA(VLOOKUP(CONCATENATE($B114,BN$2,"SINGLE"),UHF!$V$3:$W$612,2,0)),0,VLOOKUP(CONCATENATE($B114,BN$2,"SINGLE"),UHF!$V$3:$W$612,2,0))</f>
        <v>0</v>
      </c>
      <c r="BO114" s="11">
        <f>IF(ISNA(VLOOKUP(CONCATENATE($B114,BO$2,"SINGLE"),UHF!$V$3:$W$612,2,0)),0,VLOOKUP(CONCATENATE($B114,BO$2,"SINGLE"),UHF!$V$3:$W$612,2,0))</f>
        <v>0</v>
      </c>
      <c r="BP114" s="11">
        <f>IF(ISNA(VLOOKUP(CONCATENATE($B114,BP$2,"SINGLE"),UHF!$V$3:$W$612,2,0)),0,VLOOKUP(CONCATENATE($B114,BP$2,"SINGLE"),UHF!$V$3:$W$612,2,0))</f>
        <v>0</v>
      </c>
      <c r="BQ114" s="11">
        <f>IF(ISNA(VLOOKUP(CONCATENATE($B114,BQ$2,"SINGLE"),UHF!$V$3:$W$612,2,0)),0,VLOOKUP(CONCATENATE($B114,BQ$2,"SINGLE"),UHF!$V$3:$W$612,2,0))</f>
        <v>0</v>
      </c>
      <c r="BR114" s="54">
        <f>SUM(BF114:BQ114)</f>
        <v>0</v>
      </c>
      <c r="BS114" s="54">
        <f>IF(ISNA(VLOOKUP(CONCATENATE($B114,BS$2,"SINGLE"),'A1'!$V$3:$W$612,2,0)),0,VLOOKUP(CONCATENATE($B114,BS$2,"SINGLE"),'A1'!$V$3:$W$612,2,0))</f>
        <v>0</v>
      </c>
      <c r="BT114" s="11">
        <f>SUM(C114,Q114,AQ114,BE114,BS114)</f>
        <v>148.6</v>
      </c>
      <c r="BU114" s="11">
        <f>SUM(D114,R114,AR114,BF114)</f>
        <v>17.3</v>
      </c>
      <c r="BV114" s="11">
        <f>SUM(E114,S114,AE114,AS114,BG114)</f>
        <v>0</v>
      </c>
      <c r="BW114" s="11">
        <f>SUM(F114,T114,AF114,AT114,BH114)</f>
        <v>0</v>
      </c>
      <c r="BX114" s="11">
        <f>SUM(G114,U114,AG114,AU114,BI114)</f>
        <v>0</v>
      </c>
      <c r="BY114" s="11">
        <f>SUM(H114,V114,AH114,AV114,BJ114)</f>
        <v>0</v>
      </c>
      <c r="BZ114" s="11">
        <f>SUM(I114,W114,AI114,AW114,BK114)</f>
        <v>0</v>
      </c>
      <c r="CA114" s="11">
        <f>SUM(J114,X114,AJ114,AX114,BL114)</f>
        <v>0</v>
      </c>
      <c r="CB114" s="11">
        <f>SUM(K114,Y114,AK114,AY114,BM114)</f>
        <v>0</v>
      </c>
      <c r="CC114" s="11">
        <f>SUM(L114,Z114,AL114,AZ114,BN114)</f>
        <v>0</v>
      </c>
      <c r="CD114" s="11">
        <f>SUM(M114,AA114,AM114,BA114,BO114)</f>
        <v>0</v>
      </c>
      <c r="CE114" s="11">
        <f>SUM(N114,AB114,AN114,BB114,BP114)</f>
        <v>0</v>
      </c>
      <c r="CF114" s="11">
        <f>SUM(O114,AC114,AO114,BC114,BQ114)</f>
        <v>0</v>
      </c>
      <c r="CG114" s="11">
        <f>SUM(BT114:CF114)</f>
        <v>165.9</v>
      </c>
      <c r="CH114" s="11">
        <f>SUM(P114,AD114,AP114,BD114,BE114,BR114,BS114)</f>
        <v>165.9</v>
      </c>
      <c r="CI114" s="11">
        <f>MIN(P114,AD114,AP114,BD114,BE114,BR114,BS114)</f>
        <v>0</v>
      </c>
      <c r="CJ114" s="51">
        <f>SUM(CH114-CI114)</f>
        <v>165.9</v>
      </c>
    </row>
    <row r="115" spans="1:88" x14ac:dyDescent="0.2">
      <c r="A115" s="21" t="str">
        <f t="shared" si="0"/>
        <v>113.</v>
      </c>
      <c r="B115" s="8" t="str">
        <f>'Seznam-SO'!A17</f>
        <v>OK7GU</v>
      </c>
      <c r="C115" s="11">
        <f>IF(ISNA(VLOOKUP(CONCATENATE($B115,C$2,"SINGLE"),'I-SUB'!$V$3:$W$624,2,0)),0,VLOOKUP(CONCATENATE($B115,C$2,"SINGLE"),'I-SUB'!$V$3:$W$624,2,0))</f>
        <v>0</v>
      </c>
      <c r="D115" s="11">
        <f>IF(ISNA(VLOOKUP(CONCATENATE($B115,D$2,"SINGLE"),'I-SUB'!$V$3:$W$624,2,0)),0,VLOOKUP(CONCATENATE($B115,D$2,"SINGLE"),'I-SUB'!$V$3:$W$624,2,0))</f>
        <v>0</v>
      </c>
      <c r="E115" s="11">
        <f>IF(ISNA(VLOOKUP(CONCATENATE($B115,E$2,"SINGLE"),'I-SUB'!$V$3:$W$624,2,0)),0,VLOOKUP(CONCATENATE($B115,E$2,"SINGLE"),'I-SUB'!$V$3:$W$624,2,0))</f>
        <v>0</v>
      </c>
      <c r="F115" s="11">
        <f>IF(ISNA(VLOOKUP(CONCATENATE($B115,F$2,"SINGLE"),'I-SUB'!$V$3:$W$624,2,0)),0,VLOOKUP(CONCATENATE($B115,F$2,"SINGLE"),'I-SUB'!$V$3:$W$624,2,0))</f>
        <v>0</v>
      </c>
      <c r="G115" s="11">
        <f>IF(ISNA(VLOOKUP(CONCATENATE($B115,G$2,"SINGLE"),'I-SUB'!$V$3:$W$624,2,0)),0,VLOOKUP(CONCATENATE($B115,G$2,"SINGLE"),'I-SUB'!$V$3:$W$624,2,0))</f>
        <v>0</v>
      </c>
      <c r="H115" s="11">
        <f>IF(ISNA(VLOOKUP(CONCATENATE($B115,H$2,"SINGLE"),'I-SUB'!$V$3:$W$624,2,0)),0,VLOOKUP(CONCATENATE($B115,H$2,"SINGLE"),'I-SUB'!$V$3:$W$624,2,0))</f>
        <v>0</v>
      </c>
      <c r="I115" s="11">
        <f>IF(ISNA(VLOOKUP(CONCATENATE($B115,I$2,"SINGLE"),'I-SUB'!$V$3:$W$624,2,0)),0,VLOOKUP(CONCATENATE($B115,I$2,"SINGLE"),'I-SUB'!$V$3:$W$624,2,0))</f>
        <v>0</v>
      </c>
      <c r="J115" s="11">
        <f>IF(ISNA(VLOOKUP(CONCATENATE($B115,J$2,"SINGLE"),'I-SUB'!$V$3:$W$624,2,0)),0,VLOOKUP(CONCATENATE($B115,J$2,"SINGLE"),'I-SUB'!$V$3:$W$624,2,0))</f>
        <v>0</v>
      </c>
      <c r="K115" s="11">
        <f>IF(ISNA(VLOOKUP(CONCATENATE($B115,K$2,"SINGLE"),'I-SUB'!$V$3:$W$624,2,0)),0,VLOOKUP(CONCATENATE($B115,K$2,"SINGLE"),'I-SUB'!$V$3:$W$624,2,0))</f>
        <v>0</v>
      </c>
      <c r="L115" s="11">
        <f>IF(ISNA(VLOOKUP(CONCATENATE($B115,L$2,"SINGLE"),'I-SUB'!$V$3:$W$624,2,0)),0,VLOOKUP(CONCATENATE($B115,L$2,"SINGLE"),'I-SUB'!$V$3:$W$624,2,0))</f>
        <v>0</v>
      </c>
      <c r="M115" s="11">
        <f>IF(ISNA(VLOOKUP(CONCATENATE($B115,M$2,"SINGLE"),'I-SUB'!$V$3:$W$624,2,0)),0,VLOOKUP(CONCATENATE($B115,M$2,"SINGLE"),'I-SUB'!$V$3:$W$624,2,0))</f>
        <v>0</v>
      </c>
      <c r="N115" s="11">
        <f>IF(ISNA(VLOOKUP(CONCATENATE($B115,N$2,"SINGLE"),'I-SUB'!$V$3:$W$624,2,0)),0,VLOOKUP(CONCATENATE($B115,N$2,"SINGLE"),'I-SUB'!$V$3:$W$624,2,0))</f>
        <v>0</v>
      </c>
      <c r="O115" s="11">
        <f>IF(ISNA(VLOOKUP(CONCATENATE($B115,O$2,"SINGLE"),'I-SUB'!$V$3:$W$624,2,0)),0,VLOOKUP(CONCATENATE($B115,O$2,"SINGLE"),'I-SUB'!$V$3:$W$624,2,0))</f>
        <v>0</v>
      </c>
      <c r="P115" s="54">
        <f>SUM(C115:O115)</f>
        <v>0</v>
      </c>
      <c r="Q115" s="11">
        <f>IF(ISNA(VLOOKUP(CONCATENATE($B115,Q$2,"SINGLE"),'II-SUB'!$V$3:$W$630,2,0)),0,VLOOKUP(CONCATENATE($B115,Q$2,"SINGLE"),'II-SUB'!$V$3:$W$630,2,0))</f>
        <v>0</v>
      </c>
      <c r="R115" s="11">
        <f>IF(ISNA(VLOOKUP(CONCATENATE($B115,R$2,"SINGLE"),'II-SUB'!$V$3:$W$630,2,0)),0,VLOOKUP(CONCATENATE($B115,R$2,"SINGLE"),'II-SUB'!$V$3:$W$630,2,0))</f>
        <v>0</v>
      </c>
      <c r="S115" s="11">
        <f>IF(ISNA(VLOOKUP(CONCATENATE($B115,S$2,"SINGLE"),'II-SUB'!$V$3:$W$630,2,0)),0,VLOOKUP(CONCATENATE($B115,S$2,"SINGLE"),'II-SUB'!$V$3:$W$630,2,0))</f>
        <v>0</v>
      </c>
      <c r="T115" s="11">
        <f>IF(ISNA(VLOOKUP(CONCATENATE($B115,T$2,"SINGLE"),'II-SUB'!$V$3:$W$630,2,0)),0,VLOOKUP(CONCATENATE($B115,T$2,"SINGLE"),'II-SUB'!$V$3:$W$630,2,0))</f>
        <v>0</v>
      </c>
      <c r="U115" s="11">
        <f>IF(ISNA(VLOOKUP(CONCATENATE($B115,U$2,"SINGLE"),'II-SUB'!$V$3:$W$630,2,0)),0,VLOOKUP(CONCATENATE($B115,U$2,"SINGLE"),'II-SUB'!$V$3:$W$630,2,0))</f>
        <v>0</v>
      </c>
      <c r="V115" s="11">
        <f>IF(ISNA(VLOOKUP(CONCATENATE($B115,V$2,"SINGLE"),'II-SUB'!$V$3:$W$630,2,0)),0,VLOOKUP(CONCATENATE($B115,V$2,"SINGLE"),'II-SUB'!$V$3:$W$630,2,0))</f>
        <v>0</v>
      </c>
      <c r="W115" s="11">
        <f>IF(ISNA(VLOOKUP(CONCATENATE($B115,W$2,"SINGLE"),'II-SUB'!$V$3:$W$630,2,0)),0,VLOOKUP(CONCATENATE($B115,W$2,"SINGLE"),'II-SUB'!$V$3:$W$630,2,0))</f>
        <v>0</v>
      </c>
      <c r="X115" s="11">
        <f>IF(ISNA(VLOOKUP(CONCATENATE($B115,X$2,"SINGLE"),'II-SUB'!$V$3:$W$630,2,0)),0,VLOOKUP(CONCATENATE($B115,X$2,"SINGLE"),'II-SUB'!$V$3:$W$630,2,0))</f>
        <v>0</v>
      </c>
      <c r="Y115" s="11">
        <f>IF(ISNA(VLOOKUP(CONCATENATE($B115,Y$2,"SINGLE"),'II-SUB'!$V$3:$W$630,2,0)),0,VLOOKUP(CONCATENATE($B115,Y$2,"SINGLE"),'II-SUB'!$V$3:$W$630,2,0))</f>
        <v>0</v>
      </c>
      <c r="Z115" s="11">
        <f>IF(ISNA(VLOOKUP(CONCATENATE($B115,Z$2,"SINGLE"),'II-SUB'!$V$3:$W$630,2,0)),0,VLOOKUP(CONCATENATE($B115,Z$2,"SINGLE"),'II-SUB'!$V$3:$W$630,2,0))</f>
        <v>0</v>
      </c>
      <c r="AA115" s="11">
        <f>IF(ISNA(VLOOKUP(CONCATENATE($B115,AA$2,"SINGLE"),'II-SUB'!$V$3:$W$630,2,0)),0,VLOOKUP(CONCATENATE($B115,AA$2,"SINGLE"),'II-SUB'!$V$3:$W$630,2,0))</f>
        <v>0</v>
      </c>
      <c r="AB115" s="11">
        <f>IF(ISNA(VLOOKUP(CONCATENATE($B115,AB$2,"SINGLE"),'II-SUB'!$V$3:$W$630,2,0)),0,VLOOKUP(CONCATENATE($B115,AB$2,"SINGLE"),'II-SUB'!$V$3:$W$630,2,0))</f>
        <v>0</v>
      </c>
      <c r="AC115" s="11">
        <f>IF(ISNA(VLOOKUP(CONCATENATE($B115,AC$2,"SINGLE"),'II-SUB'!$V$3:$W$630,2,0)),0,VLOOKUP(CONCATENATE($B115,AC$2,"SINGLE"),'II-SUB'!$V$3:$W$630,2,0))</f>
        <v>0</v>
      </c>
      <c r="AD115" s="54">
        <f>SUM(Q115:AC115)</f>
        <v>0</v>
      </c>
      <c r="AE115" s="11">
        <f>IF(ISNA(VLOOKUP(CONCATENATE($B115,AE$2,"SINGLE"),MW!$V$3:$W$600,2,0)),0,VLOOKUP(CONCATENATE($B115,AE$2,"SINGLE"),MW!$V$3:$W$600,2,0))</f>
        <v>0</v>
      </c>
      <c r="AF115" s="11">
        <f>IF(ISNA(VLOOKUP(CONCATENATE($B115,AF$2,"SINGLE"),MW!$V$3:$W$600,2,0)),0,VLOOKUP(CONCATENATE($B115,AF$2,"SINGLE"),MW!$V$3:$W$600,2,0))</f>
        <v>0</v>
      </c>
      <c r="AG115" s="11">
        <f>IF(ISNA(VLOOKUP(CONCATENATE($B115,AG$2,"SINGLE"),MW!$V$3:$W$600,2,0)),0,VLOOKUP(CONCATENATE($B115,AG$2,"SINGLE"),MW!$V$3:$W$600,2,0))</f>
        <v>0</v>
      </c>
      <c r="AH115" s="11">
        <f>IF(ISNA(VLOOKUP(CONCATENATE($B115,AH$2,"SINGLE"),MW!$V$3:$W$600,2,0)),0,VLOOKUP(CONCATENATE($B115,AH$2,"SINGLE"),MW!$V$3:$W$600,2,0))</f>
        <v>0</v>
      </c>
      <c r="AI115" s="11">
        <f>IF(ISNA(VLOOKUP(CONCATENATE($B115,AI$2,"SINGLE"),MW!$V$3:$W$600,2,0)),0,VLOOKUP(CONCATENATE($B115,AI$2,"SINGLE"),MW!$V$3:$W$600,2,0))</f>
        <v>0</v>
      </c>
      <c r="AJ115" s="11">
        <f>IF(ISNA(VLOOKUP(CONCATENATE($B115,AJ$2,"SINGLE"),MW!$V$3:$W$600,2,0)),0,VLOOKUP(CONCATENATE($B115,AJ$2,"SINGLE"),MW!$V$3:$W$600,2,0))</f>
        <v>0</v>
      </c>
      <c r="AK115" s="11">
        <f>IF(ISNA(VLOOKUP(CONCATENATE($B115,AK$2,"SINGLE"),MW!$V$3:$W$600,2,0)),0,VLOOKUP(CONCATENATE($B115,AK$2,"SINGLE"),MW!$V$3:$W$600,2,0))</f>
        <v>0</v>
      </c>
      <c r="AL115" s="11">
        <f>IF(ISNA(VLOOKUP(CONCATENATE($B115,AL$2,"SINGLE"),MW!$V$3:$W$600,2,0)),0,VLOOKUP(CONCATENATE($B115,AL$2,"SINGLE"),MW!$V$3:$W$600,2,0))</f>
        <v>0</v>
      </c>
      <c r="AM115" s="11">
        <f>IF(ISNA(VLOOKUP(CONCATENATE($B115,AM$2,"SINGLE"),MW!$V$3:$W$600,2,0)),0,VLOOKUP(CONCATENATE($B115,AM$2,"SINGLE"),MW!$V$3:$W$600,2,0))</f>
        <v>0</v>
      </c>
      <c r="AN115" s="11">
        <f>IF(ISNA(VLOOKUP(CONCATENATE($B115,AN$2,"SINGLE"),MW!$V$3:$W$600,2,0)),0,VLOOKUP(CONCATENATE($B115,AN$2,"SINGLE"),MW!$V$3:$W$600,2,0))</f>
        <v>0</v>
      </c>
      <c r="AO115" s="11">
        <f>IF(ISNA(VLOOKUP(CONCATENATE($B115,AO$2,"SINGLE"),MW!$V$3:$W$600,2,0)),0,VLOOKUP(CONCATENATE($B115,AO$2,"SINGLE"),MW!$V$3:$W$600,2,0))</f>
        <v>0</v>
      </c>
      <c r="AP115" s="54">
        <f>SUM(AE115:AO115)</f>
        <v>0</v>
      </c>
      <c r="AQ115" s="11">
        <f>IF(ISNA(VLOOKUP(CONCATENATE($B115,AQ$2,"SINGLE"),'III-SUB'!$V$3:$W$633,2,0)),0,VLOOKUP(CONCATENATE($B115,AQ$2,"SINGLE"),'III-SUB'!$V$3:$W$633,2,0))</f>
        <v>0</v>
      </c>
      <c r="AR115" s="11">
        <f>IF(ISNA(VLOOKUP(CONCATENATE($B115,AR$2,"SINGLE"),'III-SUB'!$V$3:$W$633,2,0)),0,VLOOKUP(CONCATENATE($B115,AR$2,"SINGLE"),'III-SUB'!$V$3:$W$633,2,0))</f>
        <v>0</v>
      </c>
      <c r="AS115" s="11">
        <f>IF(ISNA(VLOOKUP(CONCATENATE($B115,AS$2,"SINGLE"),'III-SUB'!$V$3:$W$633,2,0)),0,VLOOKUP(CONCATENATE($B115,AS$2,"SINGLE"),'III-SUB'!$V$3:$W$633,2,0))</f>
        <v>0</v>
      </c>
      <c r="AT115" s="11">
        <f>IF(ISNA(VLOOKUP(CONCATENATE($B115,AT$2,"SINGLE"),'III-SUB'!$V$3:$W$633,2,0)),0,VLOOKUP(CONCATENATE($B115,AT$2,"SINGLE"),'III-SUB'!$V$3:$W$633,2,0))</f>
        <v>0</v>
      </c>
      <c r="AU115" s="11">
        <f>IF(ISNA(VLOOKUP(CONCATENATE($B115,AU$2,"SINGLE"),'III-SUB'!$V$3:$W$633,2,0)),0,VLOOKUP(CONCATENATE($B115,AU$2,"SINGLE"),'III-SUB'!$V$3:$W$633,2,0))</f>
        <v>0</v>
      </c>
      <c r="AV115" s="11">
        <f>IF(ISNA(VLOOKUP(CONCATENATE($B115,AV$2,"SINGLE"),'III-SUB'!$V$3:$W$633,2,0)),0,VLOOKUP(CONCATENATE($B115,AV$2,"SINGLE"),'III-SUB'!$V$3:$W$633,2,0))</f>
        <v>0</v>
      </c>
      <c r="AW115" s="11">
        <f>IF(ISNA(VLOOKUP(CONCATENATE($B115,AW$2,"SINGLE"),'III-SUB'!$V$3:$W$633,2,0)),0,VLOOKUP(CONCATENATE($B115,AW$2,"SINGLE"),'III-SUB'!$V$3:$W$633,2,0))</f>
        <v>0</v>
      </c>
      <c r="AX115" s="11">
        <f>IF(ISNA(VLOOKUP(CONCATENATE($B115,AX$2,"SINGLE"),'III-SUB'!$V$3:$W$633,2,0)),0,VLOOKUP(CONCATENATE($B115,AX$2,"SINGLE"),'III-SUB'!$V$3:$W$633,2,0))</f>
        <v>0</v>
      </c>
      <c r="AY115" s="11">
        <f>IF(ISNA(VLOOKUP(CONCATENATE($B115,AY$2,"SINGLE"),'III-SUB'!$V$3:$W$633,2,0)),0,VLOOKUP(CONCATENATE($B115,AY$2,"SINGLE"),'III-SUB'!$V$3:$W$633,2,0))</f>
        <v>0</v>
      </c>
      <c r="AZ115" s="11">
        <f>IF(ISNA(VLOOKUP(CONCATENATE($B115,AZ$2,"SINGLE"),'III-SUB'!$V$3:$W$633,2,0)),0,VLOOKUP(CONCATENATE($B115,AZ$2,"SINGLE"),'III-SUB'!$V$3:$W$633,2,0))</f>
        <v>0</v>
      </c>
      <c r="BA115" s="11">
        <f>IF(ISNA(VLOOKUP(CONCATENATE($B115,BA$2,"SINGLE"),'III-SUB'!$V$3:$W$633,2,0)),0,VLOOKUP(CONCATENATE($B115,BA$2,"SINGLE"),'III-SUB'!$V$3:$W$633,2,0))</f>
        <v>0</v>
      </c>
      <c r="BB115" s="11">
        <f>IF(ISNA(VLOOKUP(CONCATENATE($B115,BB$2,"SINGLE"),'III-SUB'!$V$3:$W$633,2,0)),0,VLOOKUP(CONCATENATE($B115,BB$2,"SINGLE"),'III-SUB'!$V$3:$W$633,2,0))</f>
        <v>0</v>
      </c>
      <c r="BC115" s="11">
        <f>IF(ISNA(VLOOKUP(CONCATENATE($B115,BC$2,"SINGLE"),'III-SUB'!$V$3:$W$633,2,0)),0,VLOOKUP(CONCATENATE($B115,BC$2,"SINGLE"),'III-SUB'!$V$3:$W$633,2,0))</f>
        <v>0</v>
      </c>
      <c r="BD115" s="54">
        <f>SUM(AQ115:BC115)</f>
        <v>0</v>
      </c>
      <c r="BE115" s="54">
        <f>IF(ISNA(VLOOKUP(CONCATENATE($B115,BE$2,"SINGLE"),VHF!$V$3:$W$627,2,0)),0,VLOOKUP(CONCATENATE($B115,BE$2,"SINGLE"),VHF!$V$3:$W$627,2,0))</f>
        <v>0</v>
      </c>
      <c r="BF115" s="11">
        <f>IF(ISNA(VLOOKUP(CONCATENATE($B115,BF$2,"SINGLE"),UHF!$V$3:$W$612,2,0)),0,VLOOKUP(CONCATENATE($B115,BF$2,"SINGLE"),UHF!$V$3:$W$612,2,0))</f>
        <v>160</v>
      </c>
      <c r="BG115" s="11">
        <f>IF(ISNA(VLOOKUP(CONCATENATE($B115,BG$2,"SINGLE"),UHF!$V$3:$W$612,2,0)),0,VLOOKUP(CONCATENATE($B115,BG$2,"SINGLE"),UHF!$V$3:$W$612,2,0))</f>
        <v>0</v>
      </c>
      <c r="BH115" s="11">
        <f>IF(ISNA(VLOOKUP(CONCATENATE($B115,BH$2,"SINGLE"),UHF!$V$3:$W$612,2,0)),0,VLOOKUP(CONCATENATE($B115,BH$2,"SINGLE"),UHF!$V$3:$W$612,2,0))</f>
        <v>0</v>
      </c>
      <c r="BI115" s="11">
        <f>IF(ISNA(VLOOKUP(CONCATENATE($B115,BI$2,"SINGLE"),UHF!$V$3:$W$612,2,0)),0,VLOOKUP(CONCATENATE($B115,BI$2,"SINGLE"),UHF!$V$3:$W$612,2,0))</f>
        <v>0</v>
      </c>
      <c r="BJ115" s="11">
        <f>IF(ISNA(VLOOKUP(CONCATENATE($B115,BJ$2,"SINGLE"),UHF!$V$3:$W$612,2,0)),0,VLOOKUP(CONCATENATE($B115,BJ$2,"SINGLE"),UHF!$V$3:$W$612,2,0))</f>
        <v>0</v>
      </c>
      <c r="BK115" s="11">
        <f>IF(ISNA(VLOOKUP(CONCATENATE($B115,BK$2,"SINGLE"),UHF!$V$3:$W$612,2,0)),0,VLOOKUP(CONCATENATE($B115,BK$2,"SINGLE"),UHF!$V$3:$W$612,2,0))</f>
        <v>0</v>
      </c>
      <c r="BL115" s="11">
        <f>IF(ISNA(VLOOKUP(CONCATENATE($B115,BL$2,"SINGLE"),UHF!$V$3:$W$612,2,0)),0,VLOOKUP(CONCATENATE($B115,BL$2,"SINGLE"),UHF!$V$3:$W$612,2,0))</f>
        <v>0</v>
      </c>
      <c r="BM115" s="11">
        <f>IF(ISNA(VLOOKUP(CONCATENATE($B115,BM$2,"SINGLE"),UHF!$V$3:$W$612,2,0)),0,VLOOKUP(CONCATENATE($B115,BM$2,"SINGLE"),UHF!$V$3:$W$612,2,0))</f>
        <v>0</v>
      </c>
      <c r="BN115" s="11">
        <f>IF(ISNA(VLOOKUP(CONCATENATE($B115,BN$2,"SINGLE"),UHF!$V$3:$W$612,2,0)),0,VLOOKUP(CONCATENATE($B115,BN$2,"SINGLE"),UHF!$V$3:$W$612,2,0))</f>
        <v>0</v>
      </c>
      <c r="BO115" s="11">
        <f>IF(ISNA(VLOOKUP(CONCATENATE($B115,BO$2,"SINGLE"),UHF!$V$3:$W$612,2,0)),0,VLOOKUP(CONCATENATE($B115,BO$2,"SINGLE"),UHF!$V$3:$W$612,2,0))</f>
        <v>0</v>
      </c>
      <c r="BP115" s="11">
        <f>IF(ISNA(VLOOKUP(CONCATENATE($B115,BP$2,"SINGLE"),UHF!$V$3:$W$612,2,0)),0,VLOOKUP(CONCATENATE($B115,BP$2,"SINGLE"),UHF!$V$3:$W$612,2,0))</f>
        <v>0</v>
      </c>
      <c r="BQ115" s="11">
        <f>IF(ISNA(VLOOKUP(CONCATENATE($B115,BQ$2,"SINGLE"),UHF!$V$3:$W$612,2,0)),0,VLOOKUP(CONCATENATE($B115,BQ$2,"SINGLE"),UHF!$V$3:$W$612,2,0))</f>
        <v>0</v>
      </c>
      <c r="BR115" s="54">
        <f>SUM(BF115:BQ115)</f>
        <v>160</v>
      </c>
      <c r="BS115" s="54">
        <f>IF(ISNA(VLOOKUP(CONCATENATE($B115,BS$2,"SINGLE"),'A1'!$V$3:$W$612,2,0)),0,VLOOKUP(CONCATENATE($B115,BS$2,"SINGLE"),'A1'!$V$3:$W$612,2,0))</f>
        <v>-2.5</v>
      </c>
      <c r="BT115" s="11">
        <f>SUM(C115,Q115,AQ115,BE115,BS115)</f>
        <v>-2.5</v>
      </c>
      <c r="BU115" s="11">
        <f>SUM(D115,R115,AR115,BF115)</f>
        <v>160</v>
      </c>
      <c r="BV115" s="11">
        <f>SUM(E115,S115,AE115,AS115,BG115)</f>
        <v>0</v>
      </c>
      <c r="BW115" s="11">
        <f>SUM(F115,T115,AF115,AT115,BH115)</f>
        <v>0</v>
      </c>
      <c r="BX115" s="11">
        <f>SUM(G115,U115,AG115,AU115,BI115)</f>
        <v>0</v>
      </c>
      <c r="BY115" s="11">
        <f>SUM(H115,V115,AH115,AV115,BJ115)</f>
        <v>0</v>
      </c>
      <c r="BZ115" s="11">
        <f>SUM(I115,W115,AI115,AW115,BK115)</f>
        <v>0</v>
      </c>
      <c r="CA115" s="11">
        <f>SUM(J115,X115,AJ115,AX115,BL115)</f>
        <v>0</v>
      </c>
      <c r="CB115" s="11">
        <f>SUM(K115,Y115,AK115,AY115,BM115)</f>
        <v>0</v>
      </c>
      <c r="CC115" s="11">
        <f>SUM(L115,Z115,AL115,AZ115,BN115)</f>
        <v>0</v>
      </c>
      <c r="CD115" s="11">
        <f>SUM(M115,AA115,AM115,BA115,BO115)</f>
        <v>0</v>
      </c>
      <c r="CE115" s="11">
        <f>SUM(N115,AB115,AN115,BB115,BP115)</f>
        <v>0</v>
      </c>
      <c r="CF115" s="11">
        <f>SUM(O115,AC115,AO115,BC115,BQ115)</f>
        <v>0</v>
      </c>
      <c r="CG115" s="11">
        <f>SUM(BT115:CF115)</f>
        <v>157.5</v>
      </c>
      <c r="CH115" s="11">
        <f>SUM(P115,AD115,AP115,BD115,BE115,BR115,BS115)</f>
        <v>157.5</v>
      </c>
      <c r="CI115" s="11">
        <f>MIN(P115,AD115,AP115,BD115,BE115,BR115,BS115)</f>
        <v>-2.5</v>
      </c>
      <c r="CJ115" s="51">
        <f>SUM(CH115-CI115)</f>
        <v>160</v>
      </c>
    </row>
    <row r="116" spans="1:88" x14ac:dyDescent="0.2">
      <c r="A116" s="21" t="str">
        <f t="shared" si="0"/>
        <v>114.</v>
      </c>
      <c r="B116" s="8" t="str">
        <f>'Seznam-SO'!A157</f>
        <v>OK1NG</v>
      </c>
      <c r="C116" s="11">
        <f>IF(ISNA(VLOOKUP(CONCATENATE($B116,C$2,"SINGLE"),'I-SUB'!$V$3:$W$624,2,0)),0,VLOOKUP(CONCATENATE($B116,C$2,"SINGLE"),'I-SUB'!$V$3:$W$624,2,0))</f>
        <v>0</v>
      </c>
      <c r="D116" s="11">
        <f>IF(ISNA(VLOOKUP(CONCATENATE($B116,D$2,"SINGLE"),'I-SUB'!$V$3:$W$624,2,0)),0,VLOOKUP(CONCATENATE($B116,D$2,"SINGLE"),'I-SUB'!$V$3:$W$624,2,0))</f>
        <v>0</v>
      </c>
      <c r="E116" s="11">
        <f>IF(ISNA(VLOOKUP(CONCATENATE($B116,E$2,"SINGLE"),'I-SUB'!$V$3:$W$624,2,0)),0,VLOOKUP(CONCATENATE($B116,E$2,"SINGLE"),'I-SUB'!$V$3:$W$624,2,0))</f>
        <v>0</v>
      </c>
      <c r="F116" s="11">
        <f>IF(ISNA(VLOOKUP(CONCATENATE($B116,F$2,"SINGLE"),'I-SUB'!$V$3:$W$624,2,0)),0,VLOOKUP(CONCATENATE($B116,F$2,"SINGLE"),'I-SUB'!$V$3:$W$624,2,0))</f>
        <v>0</v>
      </c>
      <c r="G116" s="11">
        <f>IF(ISNA(VLOOKUP(CONCATENATE($B116,G$2,"SINGLE"),'I-SUB'!$V$3:$W$624,2,0)),0,VLOOKUP(CONCATENATE($B116,G$2,"SINGLE"),'I-SUB'!$V$3:$W$624,2,0))</f>
        <v>0</v>
      </c>
      <c r="H116" s="11">
        <f>IF(ISNA(VLOOKUP(CONCATENATE($B116,H$2,"SINGLE"),'I-SUB'!$V$3:$W$624,2,0)),0,VLOOKUP(CONCATENATE($B116,H$2,"SINGLE"),'I-SUB'!$V$3:$W$624,2,0))</f>
        <v>0</v>
      </c>
      <c r="I116" s="11">
        <f>IF(ISNA(VLOOKUP(CONCATENATE($B116,I$2,"SINGLE"),'I-SUB'!$V$3:$W$624,2,0)),0,VLOOKUP(CONCATENATE($B116,I$2,"SINGLE"),'I-SUB'!$V$3:$W$624,2,0))</f>
        <v>0</v>
      </c>
      <c r="J116" s="11">
        <f>IF(ISNA(VLOOKUP(CONCATENATE($B116,J$2,"SINGLE"),'I-SUB'!$V$3:$W$624,2,0)),0,VLOOKUP(CONCATENATE($B116,J$2,"SINGLE"),'I-SUB'!$V$3:$W$624,2,0))</f>
        <v>0</v>
      </c>
      <c r="K116" s="11">
        <f>IF(ISNA(VLOOKUP(CONCATENATE($B116,K$2,"SINGLE"),'I-SUB'!$V$3:$W$624,2,0)),0,VLOOKUP(CONCATENATE($B116,K$2,"SINGLE"),'I-SUB'!$V$3:$W$624,2,0))</f>
        <v>0</v>
      </c>
      <c r="L116" s="11">
        <f>IF(ISNA(VLOOKUP(CONCATENATE($B116,L$2,"SINGLE"),'I-SUB'!$V$3:$W$624,2,0)),0,VLOOKUP(CONCATENATE($B116,L$2,"SINGLE"),'I-SUB'!$V$3:$W$624,2,0))</f>
        <v>0</v>
      </c>
      <c r="M116" s="11">
        <f>IF(ISNA(VLOOKUP(CONCATENATE($B116,M$2,"SINGLE"),'I-SUB'!$V$3:$W$624,2,0)),0,VLOOKUP(CONCATENATE($B116,M$2,"SINGLE"),'I-SUB'!$V$3:$W$624,2,0))</f>
        <v>0</v>
      </c>
      <c r="N116" s="11">
        <f>IF(ISNA(VLOOKUP(CONCATENATE($B116,N$2,"SINGLE"),'I-SUB'!$V$3:$W$624,2,0)),0,VLOOKUP(CONCATENATE($B116,N$2,"SINGLE"),'I-SUB'!$V$3:$W$624,2,0))</f>
        <v>0</v>
      </c>
      <c r="O116" s="11">
        <f>IF(ISNA(VLOOKUP(CONCATENATE($B116,O$2,"SINGLE"),'I-SUB'!$V$3:$W$624,2,0)),0,VLOOKUP(CONCATENATE($B116,O$2,"SINGLE"),'I-SUB'!$V$3:$W$624,2,0))</f>
        <v>0</v>
      </c>
      <c r="P116" s="54">
        <f>SUM(C116:O116)</f>
        <v>0</v>
      </c>
      <c r="Q116" s="11">
        <f>IF(ISNA(VLOOKUP(CONCATENATE($B116,Q$2,"SINGLE"),'II-SUB'!$V$3:$W$630,2,0)),0,VLOOKUP(CONCATENATE($B116,Q$2,"SINGLE"),'II-SUB'!$V$3:$W$630,2,0))</f>
        <v>118.6</v>
      </c>
      <c r="R116" s="11">
        <f>IF(ISNA(VLOOKUP(CONCATENATE($B116,R$2,"SINGLE"),'II-SUB'!$V$3:$W$630,2,0)),0,VLOOKUP(CONCATENATE($B116,R$2,"SINGLE"),'II-SUB'!$V$3:$W$630,2,0))</f>
        <v>0</v>
      </c>
      <c r="S116" s="11">
        <f>IF(ISNA(VLOOKUP(CONCATENATE($B116,S$2,"SINGLE"),'II-SUB'!$V$3:$W$630,2,0)),0,VLOOKUP(CONCATENATE($B116,S$2,"SINGLE"),'II-SUB'!$V$3:$W$630,2,0))</f>
        <v>0</v>
      </c>
      <c r="T116" s="11">
        <f>IF(ISNA(VLOOKUP(CONCATENATE($B116,T$2,"SINGLE"),'II-SUB'!$V$3:$W$630,2,0)),0,VLOOKUP(CONCATENATE($B116,T$2,"SINGLE"),'II-SUB'!$V$3:$W$630,2,0))</f>
        <v>0</v>
      </c>
      <c r="U116" s="11">
        <f>IF(ISNA(VLOOKUP(CONCATENATE($B116,U$2,"SINGLE"),'II-SUB'!$V$3:$W$630,2,0)),0,VLOOKUP(CONCATENATE($B116,U$2,"SINGLE"),'II-SUB'!$V$3:$W$630,2,0))</f>
        <v>0</v>
      </c>
      <c r="V116" s="11">
        <f>IF(ISNA(VLOOKUP(CONCATENATE($B116,V$2,"SINGLE"),'II-SUB'!$V$3:$W$630,2,0)),0,VLOOKUP(CONCATENATE($B116,V$2,"SINGLE"),'II-SUB'!$V$3:$W$630,2,0))</f>
        <v>0</v>
      </c>
      <c r="W116" s="11">
        <f>IF(ISNA(VLOOKUP(CONCATENATE($B116,W$2,"SINGLE"),'II-SUB'!$V$3:$W$630,2,0)),0,VLOOKUP(CONCATENATE($B116,W$2,"SINGLE"),'II-SUB'!$V$3:$W$630,2,0))</f>
        <v>0</v>
      </c>
      <c r="X116" s="11">
        <f>IF(ISNA(VLOOKUP(CONCATENATE($B116,X$2,"SINGLE"),'II-SUB'!$V$3:$W$630,2,0)),0,VLOOKUP(CONCATENATE($B116,X$2,"SINGLE"),'II-SUB'!$V$3:$W$630,2,0))</f>
        <v>0</v>
      </c>
      <c r="Y116" s="11">
        <f>IF(ISNA(VLOOKUP(CONCATENATE($B116,Y$2,"SINGLE"),'II-SUB'!$V$3:$W$630,2,0)),0,VLOOKUP(CONCATENATE($B116,Y$2,"SINGLE"),'II-SUB'!$V$3:$W$630,2,0))</f>
        <v>0</v>
      </c>
      <c r="Z116" s="11">
        <f>IF(ISNA(VLOOKUP(CONCATENATE($B116,Z$2,"SINGLE"),'II-SUB'!$V$3:$W$630,2,0)),0,VLOOKUP(CONCATENATE($B116,Z$2,"SINGLE"),'II-SUB'!$V$3:$W$630,2,0))</f>
        <v>0</v>
      </c>
      <c r="AA116" s="11">
        <f>IF(ISNA(VLOOKUP(CONCATENATE($B116,AA$2,"SINGLE"),'II-SUB'!$V$3:$W$630,2,0)),0,VLOOKUP(CONCATENATE($B116,AA$2,"SINGLE"),'II-SUB'!$V$3:$W$630,2,0))</f>
        <v>0</v>
      </c>
      <c r="AB116" s="11">
        <f>IF(ISNA(VLOOKUP(CONCATENATE($B116,AB$2,"SINGLE"),'II-SUB'!$V$3:$W$630,2,0)),0,VLOOKUP(CONCATENATE($B116,AB$2,"SINGLE"),'II-SUB'!$V$3:$W$630,2,0))</f>
        <v>0</v>
      </c>
      <c r="AC116" s="11">
        <f>IF(ISNA(VLOOKUP(CONCATENATE($B116,AC$2,"SINGLE"),'II-SUB'!$V$3:$W$630,2,0)),0,VLOOKUP(CONCATENATE($B116,AC$2,"SINGLE"),'II-SUB'!$V$3:$W$630,2,0))</f>
        <v>0</v>
      </c>
      <c r="AD116" s="54">
        <f>SUM(Q116:AC116)</f>
        <v>118.6</v>
      </c>
      <c r="AE116" s="11">
        <f>IF(ISNA(VLOOKUP(CONCATENATE($B116,AE$2,"SINGLE"),MW!$V$3:$W$600,2,0)),0,VLOOKUP(CONCATENATE($B116,AE$2,"SINGLE"),MW!$V$3:$W$600,2,0))</f>
        <v>0</v>
      </c>
      <c r="AF116" s="11">
        <f>IF(ISNA(VLOOKUP(CONCATENATE($B116,AF$2,"SINGLE"),MW!$V$3:$W$600,2,0)),0,VLOOKUP(CONCATENATE($B116,AF$2,"SINGLE"),MW!$V$3:$W$600,2,0))</f>
        <v>0</v>
      </c>
      <c r="AG116" s="11">
        <f>IF(ISNA(VLOOKUP(CONCATENATE($B116,AG$2,"SINGLE"),MW!$V$3:$W$600,2,0)),0,VLOOKUP(CONCATENATE($B116,AG$2,"SINGLE"),MW!$V$3:$W$600,2,0))</f>
        <v>0</v>
      </c>
      <c r="AH116" s="11">
        <f>IF(ISNA(VLOOKUP(CONCATENATE($B116,AH$2,"SINGLE"),MW!$V$3:$W$600,2,0)),0,VLOOKUP(CONCATENATE($B116,AH$2,"SINGLE"),MW!$V$3:$W$600,2,0))</f>
        <v>0</v>
      </c>
      <c r="AI116" s="11">
        <f>IF(ISNA(VLOOKUP(CONCATENATE($B116,AI$2,"SINGLE"),MW!$V$3:$W$600,2,0)),0,VLOOKUP(CONCATENATE($B116,AI$2,"SINGLE"),MW!$V$3:$W$600,2,0))</f>
        <v>0</v>
      </c>
      <c r="AJ116" s="11">
        <f>IF(ISNA(VLOOKUP(CONCATENATE($B116,AJ$2,"SINGLE"),MW!$V$3:$W$600,2,0)),0,VLOOKUP(CONCATENATE($B116,AJ$2,"SINGLE"),MW!$V$3:$W$600,2,0))</f>
        <v>0</v>
      </c>
      <c r="AK116" s="11">
        <f>IF(ISNA(VLOOKUP(CONCATENATE($B116,AK$2,"SINGLE"),MW!$V$3:$W$600,2,0)),0,VLOOKUP(CONCATENATE($B116,AK$2,"SINGLE"),MW!$V$3:$W$600,2,0))</f>
        <v>0</v>
      </c>
      <c r="AL116" s="11">
        <f>IF(ISNA(VLOOKUP(CONCATENATE($B116,AL$2,"SINGLE"),MW!$V$3:$W$600,2,0)),0,VLOOKUP(CONCATENATE($B116,AL$2,"SINGLE"),MW!$V$3:$W$600,2,0))</f>
        <v>0</v>
      </c>
      <c r="AM116" s="11">
        <f>IF(ISNA(VLOOKUP(CONCATENATE($B116,AM$2,"SINGLE"),MW!$V$3:$W$600,2,0)),0,VLOOKUP(CONCATENATE($B116,AM$2,"SINGLE"),MW!$V$3:$W$600,2,0))</f>
        <v>0</v>
      </c>
      <c r="AN116" s="11">
        <f>IF(ISNA(VLOOKUP(CONCATENATE($B116,AN$2,"SINGLE"),MW!$V$3:$W$600,2,0)),0,VLOOKUP(CONCATENATE($B116,AN$2,"SINGLE"),MW!$V$3:$W$600,2,0))</f>
        <v>0</v>
      </c>
      <c r="AO116" s="11">
        <f>IF(ISNA(VLOOKUP(CONCATENATE($B116,AO$2,"SINGLE"),MW!$V$3:$W$600,2,0)),0,VLOOKUP(CONCATENATE($B116,AO$2,"SINGLE"),MW!$V$3:$W$600,2,0))</f>
        <v>0</v>
      </c>
      <c r="AP116" s="54">
        <f>SUM(AE116:AO116)</f>
        <v>0</v>
      </c>
      <c r="AQ116" s="11">
        <f>IF(ISNA(VLOOKUP(CONCATENATE($B116,AQ$2,"SINGLE"),'III-SUB'!$V$3:$W$633,2,0)),0,VLOOKUP(CONCATENATE($B116,AQ$2,"SINGLE"),'III-SUB'!$V$3:$W$633,2,0))</f>
        <v>0</v>
      </c>
      <c r="AR116" s="11">
        <f>IF(ISNA(VLOOKUP(CONCATENATE($B116,AR$2,"SINGLE"),'III-SUB'!$V$3:$W$633,2,0)),0,VLOOKUP(CONCATENATE($B116,AR$2,"SINGLE"),'III-SUB'!$V$3:$W$633,2,0))</f>
        <v>0</v>
      </c>
      <c r="AS116" s="11">
        <f>IF(ISNA(VLOOKUP(CONCATENATE($B116,AS$2,"SINGLE"),'III-SUB'!$V$3:$W$633,2,0)),0,VLOOKUP(CONCATENATE($B116,AS$2,"SINGLE"),'III-SUB'!$V$3:$W$633,2,0))</f>
        <v>0</v>
      </c>
      <c r="AT116" s="11">
        <f>IF(ISNA(VLOOKUP(CONCATENATE($B116,AT$2,"SINGLE"),'III-SUB'!$V$3:$W$633,2,0)),0,VLOOKUP(CONCATENATE($B116,AT$2,"SINGLE"),'III-SUB'!$V$3:$W$633,2,0))</f>
        <v>0</v>
      </c>
      <c r="AU116" s="11">
        <f>IF(ISNA(VLOOKUP(CONCATENATE($B116,AU$2,"SINGLE"),'III-SUB'!$V$3:$W$633,2,0)),0,VLOOKUP(CONCATENATE($B116,AU$2,"SINGLE"),'III-SUB'!$V$3:$W$633,2,0))</f>
        <v>0</v>
      </c>
      <c r="AV116" s="11">
        <f>IF(ISNA(VLOOKUP(CONCATENATE($B116,AV$2,"SINGLE"),'III-SUB'!$V$3:$W$633,2,0)),0,VLOOKUP(CONCATENATE($B116,AV$2,"SINGLE"),'III-SUB'!$V$3:$W$633,2,0))</f>
        <v>0</v>
      </c>
      <c r="AW116" s="11">
        <f>IF(ISNA(VLOOKUP(CONCATENATE($B116,AW$2,"SINGLE"),'III-SUB'!$V$3:$W$633,2,0)),0,VLOOKUP(CONCATENATE($B116,AW$2,"SINGLE"),'III-SUB'!$V$3:$W$633,2,0))</f>
        <v>0</v>
      </c>
      <c r="AX116" s="11">
        <f>IF(ISNA(VLOOKUP(CONCATENATE($B116,AX$2,"SINGLE"),'III-SUB'!$V$3:$W$633,2,0)),0,VLOOKUP(CONCATENATE($B116,AX$2,"SINGLE"),'III-SUB'!$V$3:$W$633,2,0))</f>
        <v>0</v>
      </c>
      <c r="AY116" s="11">
        <f>IF(ISNA(VLOOKUP(CONCATENATE($B116,AY$2,"SINGLE"),'III-SUB'!$V$3:$W$633,2,0)),0,VLOOKUP(CONCATENATE($B116,AY$2,"SINGLE"),'III-SUB'!$V$3:$W$633,2,0))</f>
        <v>0</v>
      </c>
      <c r="AZ116" s="11">
        <f>IF(ISNA(VLOOKUP(CONCATENATE($B116,AZ$2,"SINGLE"),'III-SUB'!$V$3:$W$633,2,0)),0,VLOOKUP(CONCATENATE($B116,AZ$2,"SINGLE"),'III-SUB'!$V$3:$W$633,2,0))</f>
        <v>0</v>
      </c>
      <c r="BA116" s="11">
        <f>IF(ISNA(VLOOKUP(CONCATENATE($B116,BA$2,"SINGLE"),'III-SUB'!$V$3:$W$633,2,0)),0,VLOOKUP(CONCATENATE($B116,BA$2,"SINGLE"),'III-SUB'!$V$3:$W$633,2,0))</f>
        <v>0</v>
      </c>
      <c r="BB116" s="11">
        <f>IF(ISNA(VLOOKUP(CONCATENATE($B116,BB$2,"SINGLE"),'III-SUB'!$V$3:$W$633,2,0)),0,VLOOKUP(CONCATENATE($B116,BB$2,"SINGLE"),'III-SUB'!$V$3:$W$633,2,0))</f>
        <v>0</v>
      </c>
      <c r="BC116" s="11">
        <f>IF(ISNA(VLOOKUP(CONCATENATE($B116,BC$2,"SINGLE"),'III-SUB'!$V$3:$W$633,2,0)),0,VLOOKUP(CONCATENATE($B116,BC$2,"SINGLE"),'III-SUB'!$V$3:$W$633,2,0))</f>
        <v>0</v>
      </c>
      <c r="BD116" s="54">
        <f>SUM(AQ116:BC116)</f>
        <v>0</v>
      </c>
      <c r="BE116" s="54">
        <f>IF(ISNA(VLOOKUP(CONCATENATE($B116,BE$2,"SINGLE"),VHF!$V$3:$W$627,2,0)),0,VLOOKUP(CONCATENATE($B116,BE$2,"SINGLE"),VHF!$V$3:$W$627,2,0))</f>
        <v>0</v>
      </c>
      <c r="BF116" s="11">
        <f>IF(ISNA(VLOOKUP(CONCATENATE($B116,BF$2,"SINGLE"),UHF!$V$3:$W$612,2,0)),0,VLOOKUP(CONCATENATE($B116,BF$2,"SINGLE"),UHF!$V$3:$W$612,2,0))</f>
        <v>0</v>
      </c>
      <c r="BG116" s="11">
        <f>IF(ISNA(VLOOKUP(CONCATENATE($B116,BG$2,"SINGLE"),UHF!$V$3:$W$612,2,0)),0,VLOOKUP(CONCATENATE($B116,BG$2,"SINGLE"),UHF!$V$3:$W$612,2,0))</f>
        <v>0</v>
      </c>
      <c r="BH116" s="11">
        <f>IF(ISNA(VLOOKUP(CONCATENATE($B116,BH$2,"SINGLE"),UHF!$V$3:$W$612,2,0)),0,VLOOKUP(CONCATENATE($B116,BH$2,"SINGLE"),UHF!$V$3:$W$612,2,0))</f>
        <v>0</v>
      </c>
      <c r="BI116" s="11">
        <f>IF(ISNA(VLOOKUP(CONCATENATE($B116,BI$2,"SINGLE"),UHF!$V$3:$W$612,2,0)),0,VLOOKUP(CONCATENATE($B116,BI$2,"SINGLE"),UHF!$V$3:$W$612,2,0))</f>
        <v>0</v>
      </c>
      <c r="BJ116" s="11">
        <f>IF(ISNA(VLOOKUP(CONCATENATE($B116,BJ$2,"SINGLE"),UHF!$V$3:$W$612,2,0)),0,VLOOKUP(CONCATENATE($B116,BJ$2,"SINGLE"),UHF!$V$3:$W$612,2,0))</f>
        <v>0</v>
      </c>
      <c r="BK116" s="11">
        <f>IF(ISNA(VLOOKUP(CONCATENATE($B116,BK$2,"SINGLE"),UHF!$V$3:$W$612,2,0)),0,VLOOKUP(CONCATENATE($B116,BK$2,"SINGLE"),UHF!$V$3:$W$612,2,0))</f>
        <v>0</v>
      </c>
      <c r="BL116" s="11">
        <f>IF(ISNA(VLOOKUP(CONCATENATE($B116,BL$2,"SINGLE"),UHF!$V$3:$W$612,2,0)),0,VLOOKUP(CONCATENATE($B116,BL$2,"SINGLE"),UHF!$V$3:$W$612,2,0))</f>
        <v>0</v>
      </c>
      <c r="BM116" s="11">
        <f>IF(ISNA(VLOOKUP(CONCATENATE($B116,BM$2,"SINGLE"),UHF!$V$3:$W$612,2,0)),0,VLOOKUP(CONCATENATE($B116,BM$2,"SINGLE"),UHF!$V$3:$W$612,2,0))</f>
        <v>0</v>
      </c>
      <c r="BN116" s="11">
        <f>IF(ISNA(VLOOKUP(CONCATENATE($B116,BN$2,"SINGLE"),UHF!$V$3:$W$612,2,0)),0,VLOOKUP(CONCATENATE($B116,BN$2,"SINGLE"),UHF!$V$3:$W$612,2,0))</f>
        <v>0</v>
      </c>
      <c r="BO116" s="11">
        <f>IF(ISNA(VLOOKUP(CONCATENATE($B116,BO$2,"SINGLE"),UHF!$V$3:$W$612,2,0)),0,VLOOKUP(CONCATENATE($B116,BO$2,"SINGLE"),UHF!$V$3:$W$612,2,0))</f>
        <v>0</v>
      </c>
      <c r="BP116" s="11">
        <f>IF(ISNA(VLOOKUP(CONCATENATE($B116,BP$2,"SINGLE"),UHF!$V$3:$W$612,2,0)),0,VLOOKUP(CONCATENATE($B116,BP$2,"SINGLE"),UHF!$V$3:$W$612,2,0))</f>
        <v>0</v>
      </c>
      <c r="BQ116" s="11">
        <f>IF(ISNA(VLOOKUP(CONCATENATE($B116,BQ$2,"SINGLE"),UHF!$V$3:$W$612,2,0)),0,VLOOKUP(CONCATENATE($B116,BQ$2,"SINGLE"),UHF!$V$3:$W$612,2,0))</f>
        <v>0</v>
      </c>
      <c r="BR116" s="54">
        <f>SUM(BF116:BQ116)</f>
        <v>0</v>
      </c>
      <c r="BS116" s="54">
        <f>IF(ISNA(VLOOKUP(CONCATENATE($B116,BS$2,"SINGLE"),'A1'!$V$3:$W$612,2,0)),0,VLOOKUP(CONCATENATE($B116,BS$2,"SINGLE"),'A1'!$V$3:$W$612,2,0))</f>
        <v>39.6</v>
      </c>
      <c r="BT116" s="11">
        <f>SUM(C116,Q116,AQ116,BE116,BS116)</f>
        <v>158.19999999999999</v>
      </c>
      <c r="BU116" s="11">
        <f>SUM(D116,R116,AR116,BF116)</f>
        <v>0</v>
      </c>
      <c r="BV116" s="11">
        <f>SUM(E116,S116,AE116,AS116,BG116)</f>
        <v>0</v>
      </c>
      <c r="BW116" s="11">
        <f>SUM(F116,T116,AF116,AT116,BH116)</f>
        <v>0</v>
      </c>
      <c r="BX116" s="11">
        <f>SUM(G116,U116,AG116,AU116,BI116)</f>
        <v>0</v>
      </c>
      <c r="BY116" s="11">
        <f>SUM(H116,V116,AH116,AV116,BJ116)</f>
        <v>0</v>
      </c>
      <c r="BZ116" s="11">
        <f>SUM(I116,W116,AI116,AW116,BK116)</f>
        <v>0</v>
      </c>
      <c r="CA116" s="11">
        <f>SUM(J116,X116,AJ116,AX116,BL116)</f>
        <v>0</v>
      </c>
      <c r="CB116" s="11">
        <f>SUM(K116,Y116,AK116,AY116,BM116)</f>
        <v>0</v>
      </c>
      <c r="CC116" s="11">
        <f>SUM(L116,Z116,AL116,AZ116,BN116)</f>
        <v>0</v>
      </c>
      <c r="CD116" s="11">
        <f>SUM(M116,AA116,AM116,BA116,BO116)</f>
        <v>0</v>
      </c>
      <c r="CE116" s="11">
        <f>SUM(N116,AB116,AN116,BB116,BP116)</f>
        <v>0</v>
      </c>
      <c r="CF116" s="11">
        <f>SUM(O116,AC116,AO116,BC116,BQ116)</f>
        <v>0</v>
      </c>
      <c r="CG116" s="11">
        <f>SUM(BT116:CF116)</f>
        <v>158.19999999999999</v>
      </c>
      <c r="CH116" s="11">
        <f>SUM(P116,AD116,AP116,BD116,BE116,BR116,BS116)</f>
        <v>158.19999999999999</v>
      </c>
      <c r="CI116" s="11">
        <f>MIN(P116,AD116,AP116,BD116,BE116,BR116,BS116)</f>
        <v>0</v>
      </c>
      <c r="CJ116" s="51">
        <f>SUM(CH116-CI116)</f>
        <v>158.19999999999999</v>
      </c>
    </row>
    <row r="117" spans="1:88" x14ac:dyDescent="0.2">
      <c r="A117" s="21" t="str">
        <f t="shared" si="0"/>
        <v>115.</v>
      </c>
      <c r="B117" s="8" t="str">
        <f>'Seznam-SO'!A203</f>
        <v>OK1ELE</v>
      </c>
      <c r="C117" s="11">
        <f>IF(ISNA(VLOOKUP(CONCATENATE($B117,C$2,"SINGLE"),'I-SUB'!$V$3:$W$624,2,0)),0,VLOOKUP(CONCATENATE($B117,C$2,"SINGLE"),'I-SUB'!$V$3:$W$624,2,0))</f>
        <v>0</v>
      </c>
      <c r="D117" s="11">
        <f>IF(ISNA(VLOOKUP(CONCATENATE($B117,D$2,"SINGLE"),'I-SUB'!$V$3:$W$624,2,0)),0,VLOOKUP(CONCATENATE($B117,D$2,"SINGLE"),'I-SUB'!$V$3:$W$624,2,0))</f>
        <v>0</v>
      </c>
      <c r="E117" s="11">
        <f>IF(ISNA(VLOOKUP(CONCATENATE($B117,E$2,"SINGLE"),'I-SUB'!$V$3:$W$624,2,0)),0,VLOOKUP(CONCATENATE($B117,E$2,"SINGLE"),'I-SUB'!$V$3:$W$624,2,0))</f>
        <v>34.1</v>
      </c>
      <c r="F117" s="11">
        <f>IF(ISNA(VLOOKUP(CONCATENATE($B117,F$2,"SINGLE"),'I-SUB'!$V$3:$W$624,2,0)),0,VLOOKUP(CONCATENATE($B117,F$2,"SINGLE"),'I-SUB'!$V$3:$W$624,2,0))</f>
        <v>0</v>
      </c>
      <c r="G117" s="11">
        <f>IF(ISNA(VLOOKUP(CONCATENATE($B117,G$2,"SINGLE"),'I-SUB'!$V$3:$W$624,2,0)),0,VLOOKUP(CONCATENATE($B117,G$2,"SINGLE"),'I-SUB'!$V$3:$W$624,2,0))</f>
        <v>0</v>
      </c>
      <c r="H117" s="11">
        <f>IF(ISNA(VLOOKUP(CONCATENATE($B117,H$2,"SINGLE"),'I-SUB'!$V$3:$W$624,2,0)),0,VLOOKUP(CONCATENATE($B117,H$2,"SINGLE"),'I-SUB'!$V$3:$W$624,2,0))</f>
        <v>0</v>
      </c>
      <c r="I117" s="11">
        <f>IF(ISNA(VLOOKUP(CONCATENATE($B117,I$2,"SINGLE"),'I-SUB'!$V$3:$W$624,2,0)),0,VLOOKUP(CONCATENATE($B117,I$2,"SINGLE"),'I-SUB'!$V$3:$W$624,2,0))</f>
        <v>0</v>
      </c>
      <c r="J117" s="11">
        <f>IF(ISNA(VLOOKUP(CONCATENATE($B117,J$2,"SINGLE"),'I-SUB'!$V$3:$W$624,2,0)),0,VLOOKUP(CONCATENATE($B117,J$2,"SINGLE"),'I-SUB'!$V$3:$W$624,2,0))</f>
        <v>0</v>
      </c>
      <c r="K117" s="11">
        <f>IF(ISNA(VLOOKUP(CONCATENATE($B117,K$2,"SINGLE"),'I-SUB'!$V$3:$W$624,2,0)),0,VLOOKUP(CONCATENATE($B117,K$2,"SINGLE"),'I-SUB'!$V$3:$W$624,2,0))</f>
        <v>0</v>
      </c>
      <c r="L117" s="11">
        <f>IF(ISNA(VLOOKUP(CONCATENATE($B117,L$2,"SINGLE"),'I-SUB'!$V$3:$W$624,2,0)),0,VLOOKUP(CONCATENATE($B117,L$2,"SINGLE"),'I-SUB'!$V$3:$W$624,2,0))</f>
        <v>0</v>
      </c>
      <c r="M117" s="11">
        <f>IF(ISNA(VLOOKUP(CONCATENATE($B117,M$2,"SINGLE"),'I-SUB'!$V$3:$W$624,2,0)),0,VLOOKUP(CONCATENATE($B117,M$2,"SINGLE"),'I-SUB'!$V$3:$W$624,2,0))</f>
        <v>0</v>
      </c>
      <c r="N117" s="11">
        <f>IF(ISNA(VLOOKUP(CONCATENATE($B117,N$2,"SINGLE"),'I-SUB'!$V$3:$W$624,2,0)),0,VLOOKUP(CONCATENATE($B117,N$2,"SINGLE"),'I-SUB'!$V$3:$W$624,2,0))</f>
        <v>0</v>
      </c>
      <c r="O117" s="11">
        <f>IF(ISNA(VLOOKUP(CONCATENATE($B117,O$2,"SINGLE"),'I-SUB'!$V$3:$W$624,2,0)),0,VLOOKUP(CONCATENATE($B117,O$2,"SINGLE"),'I-SUB'!$V$3:$W$624,2,0))</f>
        <v>0</v>
      </c>
      <c r="P117" s="54">
        <f>SUM(C117:O117)</f>
        <v>34.1</v>
      </c>
      <c r="Q117" s="11">
        <f>IF(ISNA(VLOOKUP(CONCATENATE($B117,Q$2,"SINGLE"),'II-SUB'!$V$3:$W$630,2,0)),0,VLOOKUP(CONCATENATE($B117,Q$2,"SINGLE"),'II-SUB'!$V$3:$W$630,2,0))</f>
        <v>0</v>
      </c>
      <c r="R117" s="11">
        <f>IF(ISNA(VLOOKUP(CONCATENATE($B117,R$2,"SINGLE"),'II-SUB'!$V$3:$W$630,2,0)),0,VLOOKUP(CONCATENATE($B117,R$2,"SINGLE"),'II-SUB'!$V$3:$W$630,2,0))</f>
        <v>0</v>
      </c>
      <c r="S117" s="11">
        <f>IF(ISNA(VLOOKUP(CONCATENATE($B117,S$2,"SINGLE"),'II-SUB'!$V$3:$W$630,2,0)),0,VLOOKUP(CONCATENATE($B117,S$2,"SINGLE"),'II-SUB'!$V$3:$W$630,2,0))</f>
        <v>0</v>
      </c>
      <c r="T117" s="11">
        <f>IF(ISNA(VLOOKUP(CONCATENATE($B117,T$2,"SINGLE"),'II-SUB'!$V$3:$W$630,2,0)),0,VLOOKUP(CONCATENATE($B117,T$2,"SINGLE"),'II-SUB'!$V$3:$W$630,2,0))</f>
        <v>0</v>
      </c>
      <c r="U117" s="11">
        <f>IF(ISNA(VLOOKUP(CONCATENATE($B117,U$2,"SINGLE"),'II-SUB'!$V$3:$W$630,2,0)),0,VLOOKUP(CONCATENATE($B117,U$2,"SINGLE"),'II-SUB'!$V$3:$W$630,2,0))</f>
        <v>0</v>
      </c>
      <c r="V117" s="11">
        <f>IF(ISNA(VLOOKUP(CONCATENATE($B117,V$2,"SINGLE"),'II-SUB'!$V$3:$W$630,2,0)),0,VLOOKUP(CONCATENATE($B117,V$2,"SINGLE"),'II-SUB'!$V$3:$W$630,2,0))</f>
        <v>0</v>
      </c>
      <c r="W117" s="11">
        <f>IF(ISNA(VLOOKUP(CONCATENATE($B117,W$2,"SINGLE"),'II-SUB'!$V$3:$W$630,2,0)),0,VLOOKUP(CONCATENATE($B117,W$2,"SINGLE"),'II-SUB'!$V$3:$W$630,2,0))</f>
        <v>0</v>
      </c>
      <c r="X117" s="11">
        <f>IF(ISNA(VLOOKUP(CONCATENATE($B117,X$2,"SINGLE"),'II-SUB'!$V$3:$W$630,2,0)),0,VLOOKUP(CONCATENATE($B117,X$2,"SINGLE"),'II-SUB'!$V$3:$W$630,2,0))</f>
        <v>0</v>
      </c>
      <c r="Y117" s="11">
        <f>IF(ISNA(VLOOKUP(CONCATENATE($B117,Y$2,"SINGLE"),'II-SUB'!$V$3:$W$630,2,0)),0,VLOOKUP(CONCATENATE($B117,Y$2,"SINGLE"),'II-SUB'!$V$3:$W$630,2,0))</f>
        <v>0</v>
      </c>
      <c r="Z117" s="11">
        <f>IF(ISNA(VLOOKUP(CONCATENATE($B117,Z$2,"SINGLE"),'II-SUB'!$V$3:$W$630,2,0)),0,VLOOKUP(CONCATENATE($B117,Z$2,"SINGLE"),'II-SUB'!$V$3:$W$630,2,0))</f>
        <v>0</v>
      </c>
      <c r="AA117" s="11">
        <f>IF(ISNA(VLOOKUP(CONCATENATE($B117,AA$2,"SINGLE"),'II-SUB'!$V$3:$W$630,2,0)),0,VLOOKUP(CONCATENATE($B117,AA$2,"SINGLE"),'II-SUB'!$V$3:$W$630,2,0))</f>
        <v>0</v>
      </c>
      <c r="AB117" s="11">
        <f>IF(ISNA(VLOOKUP(CONCATENATE($B117,AB$2,"SINGLE"),'II-SUB'!$V$3:$W$630,2,0)),0,VLOOKUP(CONCATENATE($B117,AB$2,"SINGLE"),'II-SUB'!$V$3:$W$630,2,0))</f>
        <v>0</v>
      </c>
      <c r="AC117" s="11">
        <f>IF(ISNA(VLOOKUP(CONCATENATE($B117,AC$2,"SINGLE"),'II-SUB'!$V$3:$W$630,2,0)),0,VLOOKUP(CONCATENATE($B117,AC$2,"SINGLE"),'II-SUB'!$V$3:$W$630,2,0))</f>
        <v>0</v>
      </c>
      <c r="AD117" s="54">
        <f>SUM(Q117:AC117)</f>
        <v>0</v>
      </c>
      <c r="AE117" s="11">
        <f>IF(ISNA(VLOOKUP(CONCATENATE($B117,AE$2,"SINGLE"),MW!$V$3:$W$600,2,0)),0,VLOOKUP(CONCATENATE($B117,AE$2,"SINGLE"),MW!$V$3:$W$600,2,0))</f>
        <v>5.2</v>
      </c>
      <c r="AF117" s="11">
        <f>IF(ISNA(VLOOKUP(CONCATENATE($B117,AF$2,"SINGLE"),MW!$V$3:$W$600,2,0)),0,VLOOKUP(CONCATENATE($B117,AF$2,"SINGLE"),MW!$V$3:$W$600,2,0))</f>
        <v>0</v>
      </c>
      <c r="AG117" s="11">
        <f>IF(ISNA(VLOOKUP(CONCATENATE($B117,AG$2,"SINGLE"),MW!$V$3:$W$600,2,0)),0,VLOOKUP(CONCATENATE($B117,AG$2,"SINGLE"),MW!$V$3:$W$600,2,0))</f>
        <v>0</v>
      </c>
      <c r="AH117" s="11">
        <f>IF(ISNA(VLOOKUP(CONCATENATE($B117,AH$2,"SINGLE"),MW!$V$3:$W$600,2,0)),0,VLOOKUP(CONCATENATE($B117,AH$2,"SINGLE"),MW!$V$3:$W$600,2,0))</f>
        <v>0</v>
      </c>
      <c r="AI117" s="11">
        <f>IF(ISNA(VLOOKUP(CONCATENATE($B117,AI$2,"SINGLE"),MW!$V$3:$W$600,2,0)),0,VLOOKUP(CONCATENATE($B117,AI$2,"SINGLE"),MW!$V$3:$W$600,2,0))</f>
        <v>0</v>
      </c>
      <c r="AJ117" s="11">
        <f>IF(ISNA(VLOOKUP(CONCATENATE($B117,AJ$2,"SINGLE"),MW!$V$3:$W$600,2,0)),0,VLOOKUP(CONCATENATE($B117,AJ$2,"SINGLE"),MW!$V$3:$W$600,2,0))</f>
        <v>0</v>
      </c>
      <c r="AK117" s="11">
        <f>IF(ISNA(VLOOKUP(CONCATENATE($B117,AK$2,"SINGLE"),MW!$V$3:$W$600,2,0)),0,VLOOKUP(CONCATENATE($B117,AK$2,"SINGLE"),MW!$V$3:$W$600,2,0))</f>
        <v>0</v>
      </c>
      <c r="AL117" s="11">
        <f>IF(ISNA(VLOOKUP(CONCATENATE($B117,AL$2,"SINGLE"),MW!$V$3:$W$600,2,0)),0,VLOOKUP(CONCATENATE($B117,AL$2,"SINGLE"),MW!$V$3:$W$600,2,0))</f>
        <v>0</v>
      </c>
      <c r="AM117" s="11">
        <f>IF(ISNA(VLOOKUP(CONCATENATE($B117,AM$2,"SINGLE"),MW!$V$3:$W$600,2,0)),0,VLOOKUP(CONCATENATE($B117,AM$2,"SINGLE"),MW!$V$3:$W$600,2,0))</f>
        <v>0</v>
      </c>
      <c r="AN117" s="11">
        <f>IF(ISNA(VLOOKUP(CONCATENATE($B117,AN$2,"SINGLE"),MW!$V$3:$W$600,2,0)),0,VLOOKUP(CONCATENATE($B117,AN$2,"SINGLE"),MW!$V$3:$W$600,2,0))</f>
        <v>0</v>
      </c>
      <c r="AO117" s="11">
        <f>IF(ISNA(VLOOKUP(CONCATENATE($B117,AO$2,"SINGLE"),MW!$V$3:$W$600,2,0)),0,VLOOKUP(CONCATENATE($B117,AO$2,"SINGLE"),MW!$V$3:$W$600,2,0))</f>
        <v>0</v>
      </c>
      <c r="AP117" s="54">
        <f>SUM(AE117:AO117)</f>
        <v>5.2</v>
      </c>
      <c r="AQ117" s="11">
        <f>IF(ISNA(VLOOKUP(CONCATENATE($B117,AQ$2,"SINGLE"),'III-SUB'!$V$3:$W$633,2,0)),0,VLOOKUP(CONCATENATE($B117,AQ$2,"SINGLE"),'III-SUB'!$V$3:$W$633,2,0))</f>
        <v>0</v>
      </c>
      <c r="AR117" s="11">
        <f>IF(ISNA(VLOOKUP(CONCATENATE($B117,AR$2,"SINGLE"),'III-SUB'!$V$3:$W$633,2,0)),0,VLOOKUP(CONCATENATE($B117,AR$2,"SINGLE"),'III-SUB'!$V$3:$W$633,2,0))</f>
        <v>0</v>
      </c>
      <c r="AS117" s="11">
        <f>IF(ISNA(VLOOKUP(CONCATENATE($B117,AS$2,"SINGLE"),'III-SUB'!$V$3:$W$633,2,0)),0,VLOOKUP(CONCATENATE($B117,AS$2,"SINGLE"),'III-SUB'!$V$3:$W$633,2,0))</f>
        <v>0</v>
      </c>
      <c r="AT117" s="11">
        <f>IF(ISNA(VLOOKUP(CONCATENATE($B117,AT$2,"SINGLE"),'III-SUB'!$V$3:$W$633,2,0)),0,VLOOKUP(CONCATENATE($B117,AT$2,"SINGLE"),'III-SUB'!$V$3:$W$633,2,0))</f>
        <v>0</v>
      </c>
      <c r="AU117" s="11">
        <f>IF(ISNA(VLOOKUP(CONCATENATE($B117,AU$2,"SINGLE"),'III-SUB'!$V$3:$W$633,2,0)),0,VLOOKUP(CONCATENATE($B117,AU$2,"SINGLE"),'III-SUB'!$V$3:$W$633,2,0))</f>
        <v>0</v>
      </c>
      <c r="AV117" s="11">
        <f>IF(ISNA(VLOOKUP(CONCATENATE($B117,AV$2,"SINGLE"),'III-SUB'!$V$3:$W$633,2,0)),0,VLOOKUP(CONCATENATE($B117,AV$2,"SINGLE"),'III-SUB'!$V$3:$W$633,2,0))</f>
        <v>0</v>
      </c>
      <c r="AW117" s="11">
        <f>IF(ISNA(VLOOKUP(CONCATENATE($B117,AW$2,"SINGLE"),'III-SUB'!$V$3:$W$633,2,0)),0,VLOOKUP(CONCATENATE($B117,AW$2,"SINGLE"),'III-SUB'!$V$3:$W$633,2,0))</f>
        <v>0</v>
      </c>
      <c r="AX117" s="11">
        <f>IF(ISNA(VLOOKUP(CONCATENATE($B117,AX$2,"SINGLE"),'III-SUB'!$V$3:$W$633,2,0)),0,VLOOKUP(CONCATENATE($B117,AX$2,"SINGLE"),'III-SUB'!$V$3:$W$633,2,0))</f>
        <v>0</v>
      </c>
      <c r="AY117" s="11">
        <f>IF(ISNA(VLOOKUP(CONCATENATE($B117,AY$2,"SINGLE"),'III-SUB'!$V$3:$W$633,2,0)),0,VLOOKUP(CONCATENATE($B117,AY$2,"SINGLE"),'III-SUB'!$V$3:$W$633,2,0))</f>
        <v>0</v>
      </c>
      <c r="AZ117" s="11">
        <f>IF(ISNA(VLOOKUP(CONCATENATE($B117,AZ$2,"SINGLE"),'III-SUB'!$V$3:$W$633,2,0)),0,VLOOKUP(CONCATENATE($B117,AZ$2,"SINGLE"),'III-SUB'!$V$3:$W$633,2,0))</f>
        <v>0</v>
      </c>
      <c r="BA117" s="11">
        <f>IF(ISNA(VLOOKUP(CONCATENATE($B117,BA$2,"SINGLE"),'III-SUB'!$V$3:$W$633,2,0)),0,VLOOKUP(CONCATENATE($B117,BA$2,"SINGLE"),'III-SUB'!$V$3:$W$633,2,0))</f>
        <v>0</v>
      </c>
      <c r="BB117" s="11">
        <f>IF(ISNA(VLOOKUP(CONCATENATE($B117,BB$2,"SINGLE"),'III-SUB'!$V$3:$W$633,2,0)),0,VLOOKUP(CONCATENATE($B117,BB$2,"SINGLE"),'III-SUB'!$V$3:$W$633,2,0))</f>
        <v>0</v>
      </c>
      <c r="BC117" s="11">
        <f>IF(ISNA(VLOOKUP(CONCATENATE($B117,BC$2,"SINGLE"),'III-SUB'!$V$3:$W$633,2,0)),0,VLOOKUP(CONCATENATE($B117,BC$2,"SINGLE"),'III-SUB'!$V$3:$W$633,2,0))</f>
        <v>0</v>
      </c>
      <c r="BD117" s="54">
        <f>SUM(AQ117:BC117)</f>
        <v>0</v>
      </c>
      <c r="BE117" s="54">
        <f>IF(ISNA(VLOOKUP(CONCATENATE($B117,BE$2,"SINGLE"),VHF!$V$3:$W$627,2,0)),0,VLOOKUP(CONCATENATE($B117,BE$2,"SINGLE"),VHF!$V$3:$W$627,2,0))</f>
        <v>30.2</v>
      </c>
      <c r="BF117" s="11">
        <f>IF(ISNA(VLOOKUP(CONCATENATE($B117,BF$2,"SINGLE"),UHF!$V$3:$W$612,2,0)),0,VLOOKUP(CONCATENATE($B117,BF$2,"SINGLE"),UHF!$V$3:$W$612,2,0))</f>
        <v>41.6</v>
      </c>
      <c r="BG117" s="11">
        <f>IF(ISNA(VLOOKUP(CONCATENATE($B117,BG$2,"SINGLE"),UHF!$V$3:$W$612,2,0)),0,VLOOKUP(CONCATENATE($B117,BG$2,"SINGLE"),UHF!$V$3:$W$612,2,0))</f>
        <v>46.7</v>
      </c>
      <c r="BH117" s="11">
        <f>IF(ISNA(VLOOKUP(CONCATENATE($B117,BH$2,"SINGLE"),UHF!$V$3:$W$612,2,0)),0,VLOOKUP(CONCATENATE($B117,BH$2,"SINGLE"),UHF!$V$3:$W$612,2,0))</f>
        <v>0</v>
      </c>
      <c r="BI117" s="11">
        <f>IF(ISNA(VLOOKUP(CONCATENATE($B117,BI$2,"SINGLE"),UHF!$V$3:$W$612,2,0)),0,VLOOKUP(CONCATENATE($B117,BI$2,"SINGLE"),UHF!$V$3:$W$612,2,0))</f>
        <v>0</v>
      </c>
      <c r="BJ117" s="11">
        <f>IF(ISNA(VLOOKUP(CONCATENATE($B117,BJ$2,"SINGLE"),UHF!$V$3:$W$612,2,0)),0,VLOOKUP(CONCATENATE($B117,BJ$2,"SINGLE"),UHF!$V$3:$W$612,2,0))</f>
        <v>0</v>
      </c>
      <c r="BK117" s="11">
        <f>IF(ISNA(VLOOKUP(CONCATENATE($B117,BK$2,"SINGLE"),UHF!$V$3:$W$612,2,0)),0,VLOOKUP(CONCATENATE($B117,BK$2,"SINGLE"),UHF!$V$3:$W$612,2,0))</f>
        <v>0</v>
      </c>
      <c r="BL117" s="11">
        <f>IF(ISNA(VLOOKUP(CONCATENATE($B117,BL$2,"SINGLE"),UHF!$V$3:$W$612,2,0)),0,VLOOKUP(CONCATENATE($B117,BL$2,"SINGLE"),UHF!$V$3:$W$612,2,0))</f>
        <v>0</v>
      </c>
      <c r="BM117" s="11">
        <f>IF(ISNA(VLOOKUP(CONCATENATE($B117,BM$2,"SINGLE"),UHF!$V$3:$W$612,2,0)),0,VLOOKUP(CONCATENATE($B117,BM$2,"SINGLE"),UHF!$V$3:$W$612,2,0))</f>
        <v>0</v>
      </c>
      <c r="BN117" s="11">
        <f>IF(ISNA(VLOOKUP(CONCATENATE($B117,BN$2,"SINGLE"),UHF!$V$3:$W$612,2,0)),0,VLOOKUP(CONCATENATE($B117,BN$2,"SINGLE"),UHF!$V$3:$W$612,2,0))</f>
        <v>0</v>
      </c>
      <c r="BO117" s="11">
        <f>IF(ISNA(VLOOKUP(CONCATENATE($B117,BO$2,"SINGLE"),UHF!$V$3:$W$612,2,0)),0,VLOOKUP(CONCATENATE($B117,BO$2,"SINGLE"),UHF!$V$3:$W$612,2,0))</f>
        <v>0</v>
      </c>
      <c r="BP117" s="11">
        <f>IF(ISNA(VLOOKUP(CONCATENATE($B117,BP$2,"SINGLE"),UHF!$V$3:$W$612,2,0)),0,VLOOKUP(CONCATENATE($B117,BP$2,"SINGLE"),UHF!$V$3:$W$612,2,0))</f>
        <v>0</v>
      </c>
      <c r="BQ117" s="11">
        <f>IF(ISNA(VLOOKUP(CONCATENATE($B117,BQ$2,"SINGLE"),UHF!$V$3:$W$612,2,0)),0,VLOOKUP(CONCATENATE($B117,BQ$2,"SINGLE"),UHF!$V$3:$W$612,2,0))</f>
        <v>0</v>
      </c>
      <c r="BR117" s="54">
        <f>SUM(BF117:BQ117)</f>
        <v>88.300000000000011</v>
      </c>
      <c r="BS117" s="54">
        <f>IF(ISNA(VLOOKUP(CONCATENATE($B117,BS$2,"SINGLE"),'A1'!$V$3:$W$612,2,0)),0,VLOOKUP(CONCATENATE($B117,BS$2,"SINGLE"),'A1'!$V$3:$W$612,2,0))</f>
        <v>0</v>
      </c>
      <c r="BT117" s="11">
        <f>SUM(C117,Q117,AQ117,BE117,BS117)</f>
        <v>30.2</v>
      </c>
      <c r="BU117" s="11">
        <f>SUM(D117,R117,AR117,BF117)</f>
        <v>41.6</v>
      </c>
      <c r="BV117" s="11">
        <f>SUM(E117,S117,AE117,AS117,BG117)</f>
        <v>86</v>
      </c>
      <c r="BW117" s="11">
        <f>SUM(F117,T117,AF117,AT117,BH117)</f>
        <v>0</v>
      </c>
      <c r="BX117" s="11">
        <f>SUM(G117,U117,AG117,AU117,BI117)</f>
        <v>0</v>
      </c>
      <c r="BY117" s="11">
        <f>SUM(H117,V117,AH117,AV117,BJ117)</f>
        <v>0</v>
      </c>
      <c r="BZ117" s="11">
        <f>SUM(I117,W117,AI117,AW117,BK117)</f>
        <v>0</v>
      </c>
      <c r="CA117" s="11">
        <f>SUM(J117,X117,AJ117,AX117,BL117)</f>
        <v>0</v>
      </c>
      <c r="CB117" s="11">
        <f>SUM(K117,Y117,AK117,AY117,BM117)</f>
        <v>0</v>
      </c>
      <c r="CC117" s="11">
        <f>SUM(L117,Z117,AL117,AZ117,BN117)</f>
        <v>0</v>
      </c>
      <c r="CD117" s="11">
        <f>SUM(M117,AA117,AM117,BA117,BO117)</f>
        <v>0</v>
      </c>
      <c r="CE117" s="11">
        <f>SUM(N117,AB117,AN117,BB117,BP117)</f>
        <v>0</v>
      </c>
      <c r="CF117" s="11">
        <f>SUM(O117,AC117,AO117,BC117,BQ117)</f>
        <v>0</v>
      </c>
      <c r="CG117" s="11">
        <f>SUM(BT117:CF117)</f>
        <v>157.80000000000001</v>
      </c>
      <c r="CH117" s="11">
        <f>SUM(P117,AD117,AP117,BD117,BE117,BR117,BS117)</f>
        <v>157.80000000000001</v>
      </c>
      <c r="CI117" s="11">
        <f>MIN(P117,AD117,AP117,BD117,BE117,BR117,BS117)</f>
        <v>0</v>
      </c>
      <c r="CJ117" s="51">
        <f>SUM(CH117-CI117)</f>
        <v>157.80000000000001</v>
      </c>
    </row>
    <row r="118" spans="1:88" x14ac:dyDescent="0.2">
      <c r="A118" s="21" t="str">
        <f t="shared" si="0"/>
        <v>116.</v>
      </c>
      <c r="B118" s="8" t="str">
        <f>'Seznam-SO'!A40</f>
        <v>OK2ZEO</v>
      </c>
      <c r="C118" s="11">
        <f>IF(ISNA(VLOOKUP(CONCATENATE($B118,C$2,"SINGLE"),'I-SUB'!$V$3:$W$624,2,0)),0,VLOOKUP(CONCATENATE($B118,C$2,"SINGLE"),'I-SUB'!$V$3:$W$624,2,0))</f>
        <v>0</v>
      </c>
      <c r="D118" s="11">
        <f>IF(ISNA(VLOOKUP(CONCATENATE($B118,D$2,"SINGLE"),'I-SUB'!$V$3:$W$624,2,0)),0,VLOOKUP(CONCATENATE($B118,D$2,"SINGLE"),'I-SUB'!$V$3:$W$624,2,0))</f>
        <v>0</v>
      </c>
      <c r="E118" s="11">
        <f>IF(ISNA(VLOOKUP(CONCATENATE($B118,E$2,"SINGLE"),'I-SUB'!$V$3:$W$624,2,0)),0,VLOOKUP(CONCATENATE($B118,E$2,"SINGLE"),'I-SUB'!$V$3:$W$624,2,0))</f>
        <v>0</v>
      </c>
      <c r="F118" s="11">
        <f>IF(ISNA(VLOOKUP(CONCATENATE($B118,F$2,"SINGLE"),'I-SUB'!$V$3:$W$624,2,0)),0,VLOOKUP(CONCATENATE($B118,F$2,"SINGLE"),'I-SUB'!$V$3:$W$624,2,0))</f>
        <v>0</v>
      </c>
      <c r="G118" s="11">
        <f>IF(ISNA(VLOOKUP(CONCATENATE($B118,G$2,"SINGLE"),'I-SUB'!$V$3:$W$624,2,0)),0,VLOOKUP(CONCATENATE($B118,G$2,"SINGLE"),'I-SUB'!$V$3:$W$624,2,0))</f>
        <v>0</v>
      </c>
      <c r="H118" s="11">
        <f>IF(ISNA(VLOOKUP(CONCATENATE($B118,H$2,"SINGLE"),'I-SUB'!$V$3:$W$624,2,0)),0,VLOOKUP(CONCATENATE($B118,H$2,"SINGLE"),'I-SUB'!$V$3:$W$624,2,0))</f>
        <v>0</v>
      </c>
      <c r="I118" s="11">
        <f>IF(ISNA(VLOOKUP(CONCATENATE($B118,I$2,"SINGLE"),'I-SUB'!$V$3:$W$624,2,0)),0,VLOOKUP(CONCATENATE($B118,I$2,"SINGLE"),'I-SUB'!$V$3:$W$624,2,0))</f>
        <v>0</v>
      </c>
      <c r="J118" s="11">
        <f>IF(ISNA(VLOOKUP(CONCATENATE($B118,J$2,"SINGLE"),'I-SUB'!$V$3:$W$624,2,0)),0,VLOOKUP(CONCATENATE($B118,J$2,"SINGLE"),'I-SUB'!$V$3:$W$624,2,0))</f>
        <v>0</v>
      </c>
      <c r="K118" s="11">
        <f>IF(ISNA(VLOOKUP(CONCATENATE($B118,K$2,"SINGLE"),'I-SUB'!$V$3:$W$624,2,0)),0,VLOOKUP(CONCATENATE($B118,K$2,"SINGLE"),'I-SUB'!$V$3:$W$624,2,0))</f>
        <v>0</v>
      </c>
      <c r="L118" s="11">
        <f>IF(ISNA(VLOOKUP(CONCATENATE($B118,L$2,"SINGLE"),'I-SUB'!$V$3:$W$624,2,0)),0,VLOOKUP(CONCATENATE($B118,L$2,"SINGLE"),'I-SUB'!$V$3:$W$624,2,0))</f>
        <v>0</v>
      </c>
      <c r="M118" s="11">
        <f>IF(ISNA(VLOOKUP(CONCATENATE($B118,M$2,"SINGLE"),'I-SUB'!$V$3:$W$624,2,0)),0,VLOOKUP(CONCATENATE($B118,M$2,"SINGLE"),'I-SUB'!$V$3:$W$624,2,0))</f>
        <v>0</v>
      </c>
      <c r="N118" s="11">
        <f>IF(ISNA(VLOOKUP(CONCATENATE($B118,N$2,"SINGLE"),'I-SUB'!$V$3:$W$624,2,0)),0,VLOOKUP(CONCATENATE($B118,N$2,"SINGLE"),'I-SUB'!$V$3:$W$624,2,0))</f>
        <v>0</v>
      </c>
      <c r="O118" s="11">
        <f>IF(ISNA(VLOOKUP(CONCATENATE($B118,O$2,"SINGLE"),'I-SUB'!$V$3:$W$624,2,0)),0,VLOOKUP(CONCATENATE($B118,O$2,"SINGLE"),'I-SUB'!$V$3:$W$624,2,0))</f>
        <v>0</v>
      </c>
      <c r="P118" s="54">
        <f>SUM(C118:O118)</f>
        <v>0</v>
      </c>
      <c r="Q118" s="11">
        <f>IF(ISNA(VLOOKUP(CONCATENATE($B118,Q$2,"SINGLE"),'II-SUB'!$V$3:$W$630,2,0)),0,VLOOKUP(CONCATENATE($B118,Q$2,"SINGLE"),'II-SUB'!$V$3:$W$630,2,0))</f>
        <v>0</v>
      </c>
      <c r="R118" s="11">
        <f>IF(ISNA(VLOOKUP(CONCATENATE($B118,R$2,"SINGLE"),'II-SUB'!$V$3:$W$630,2,0)),0,VLOOKUP(CONCATENATE($B118,R$2,"SINGLE"),'II-SUB'!$V$3:$W$630,2,0))</f>
        <v>0</v>
      </c>
      <c r="S118" s="11">
        <f>IF(ISNA(VLOOKUP(CONCATENATE($B118,S$2,"SINGLE"),'II-SUB'!$V$3:$W$630,2,0)),0,VLOOKUP(CONCATENATE($B118,S$2,"SINGLE"),'II-SUB'!$V$3:$W$630,2,0))</f>
        <v>0</v>
      </c>
      <c r="T118" s="11">
        <f>IF(ISNA(VLOOKUP(CONCATENATE($B118,T$2,"SINGLE"),'II-SUB'!$V$3:$W$630,2,0)),0,VLOOKUP(CONCATENATE($B118,T$2,"SINGLE"),'II-SUB'!$V$3:$W$630,2,0))</f>
        <v>0</v>
      </c>
      <c r="U118" s="11">
        <f>IF(ISNA(VLOOKUP(CONCATENATE($B118,U$2,"SINGLE"),'II-SUB'!$V$3:$W$630,2,0)),0,VLOOKUP(CONCATENATE($B118,U$2,"SINGLE"),'II-SUB'!$V$3:$W$630,2,0))</f>
        <v>0</v>
      </c>
      <c r="V118" s="11">
        <f>IF(ISNA(VLOOKUP(CONCATENATE($B118,V$2,"SINGLE"),'II-SUB'!$V$3:$W$630,2,0)),0,VLOOKUP(CONCATENATE($B118,V$2,"SINGLE"),'II-SUB'!$V$3:$W$630,2,0))</f>
        <v>0</v>
      </c>
      <c r="W118" s="11">
        <f>IF(ISNA(VLOOKUP(CONCATENATE($B118,W$2,"SINGLE"),'II-SUB'!$V$3:$W$630,2,0)),0,VLOOKUP(CONCATENATE($B118,W$2,"SINGLE"),'II-SUB'!$V$3:$W$630,2,0))</f>
        <v>0</v>
      </c>
      <c r="X118" s="11">
        <f>IF(ISNA(VLOOKUP(CONCATENATE($B118,X$2,"SINGLE"),'II-SUB'!$V$3:$W$630,2,0)),0,VLOOKUP(CONCATENATE($B118,X$2,"SINGLE"),'II-SUB'!$V$3:$W$630,2,0))</f>
        <v>0</v>
      </c>
      <c r="Y118" s="11">
        <f>IF(ISNA(VLOOKUP(CONCATENATE($B118,Y$2,"SINGLE"),'II-SUB'!$V$3:$W$630,2,0)),0,VLOOKUP(CONCATENATE($B118,Y$2,"SINGLE"),'II-SUB'!$V$3:$W$630,2,0))</f>
        <v>0</v>
      </c>
      <c r="Z118" s="11">
        <f>IF(ISNA(VLOOKUP(CONCATENATE($B118,Z$2,"SINGLE"),'II-SUB'!$V$3:$W$630,2,0)),0,VLOOKUP(CONCATENATE($B118,Z$2,"SINGLE"),'II-SUB'!$V$3:$W$630,2,0))</f>
        <v>0</v>
      </c>
      <c r="AA118" s="11">
        <f>IF(ISNA(VLOOKUP(CONCATENATE($B118,AA$2,"SINGLE"),'II-SUB'!$V$3:$W$630,2,0)),0,VLOOKUP(CONCATENATE($B118,AA$2,"SINGLE"),'II-SUB'!$V$3:$W$630,2,0))</f>
        <v>0</v>
      </c>
      <c r="AB118" s="11">
        <f>IF(ISNA(VLOOKUP(CONCATENATE($B118,AB$2,"SINGLE"),'II-SUB'!$V$3:$W$630,2,0)),0,VLOOKUP(CONCATENATE($B118,AB$2,"SINGLE"),'II-SUB'!$V$3:$W$630,2,0))</f>
        <v>0</v>
      </c>
      <c r="AC118" s="11">
        <f>IF(ISNA(VLOOKUP(CONCATENATE($B118,AC$2,"SINGLE"),'II-SUB'!$V$3:$W$630,2,0)),0,VLOOKUP(CONCATENATE($B118,AC$2,"SINGLE"),'II-SUB'!$V$3:$W$630,2,0))</f>
        <v>0</v>
      </c>
      <c r="AD118" s="54">
        <f>SUM(Q118:AC118)</f>
        <v>0</v>
      </c>
      <c r="AE118" s="11">
        <f>IF(ISNA(VLOOKUP(CONCATENATE($B118,AE$2,"SINGLE"),MW!$V$3:$W$600,2,0)),0,VLOOKUP(CONCATENATE($B118,AE$2,"SINGLE"),MW!$V$3:$W$600,2,0))</f>
        <v>0</v>
      </c>
      <c r="AF118" s="11">
        <f>IF(ISNA(VLOOKUP(CONCATENATE($B118,AF$2,"SINGLE"),MW!$V$3:$W$600,2,0)),0,VLOOKUP(CONCATENATE($B118,AF$2,"SINGLE"),MW!$V$3:$W$600,2,0))</f>
        <v>0</v>
      </c>
      <c r="AG118" s="11">
        <f>IF(ISNA(VLOOKUP(CONCATENATE($B118,AG$2,"SINGLE"),MW!$V$3:$W$600,2,0)),0,VLOOKUP(CONCATENATE($B118,AG$2,"SINGLE"),MW!$V$3:$W$600,2,0))</f>
        <v>0</v>
      </c>
      <c r="AH118" s="11">
        <f>IF(ISNA(VLOOKUP(CONCATENATE($B118,AH$2,"SINGLE"),MW!$V$3:$W$600,2,0)),0,VLOOKUP(CONCATENATE($B118,AH$2,"SINGLE"),MW!$V$3:$W$600,2,0))</f>
        <v>0</v>
      </c>
      <c r="AI118" s="11">
        <f>IF(ISNA(VLOOKUP(CONCATENATE($B118,AI$2,"SINGLE"),MW!$V$3:$W$600,2,0)),0,VLOOKUP(CONCATENATE($B118,AI$2,"SINGLE"),MW!$V$3:$W$600,2,0))</f>
        <v>0</v>
      </c>
      <c r="AJ118" s="11">
        <f>IF(ISNA(VLOOKUP(CONCATENATE($B118,AJ$2,"SINGLE"),MW!$V$3:$W$600,2,0)),0,VLOOKUP(CONCATENATE($B118,AJ$2,"SINGLE"),MW!$V$3:$W$600,2,0))</f>
        <v>0</v>
      </c>
      <c r="AK118" s="11">
        <f>IF(ISNA(VLOOKUP(CONCATENATE($B118,AK$2,"SINGLE"),MW!$V$3:$W$600,2,0)),0,VLOOKUP(CONCATENATE($B118,AK$2,"SINGLE"),MW!$V$3:$W$600,2,0))</f>
        <v>0</v>
      </c>
      <c r="AL118" s="11">
        <f>IF(ISNA(VLOOKUP(CONCATENATE($B118,AL$2,"SINGLE"),MW!$V$3:$W$600,2,0)),0,VLOOKUP(CONCATENATE($B118,AL$2,"SINGLE"),MW!$V$3:$W$600,2,0))</f>
        <v>0</v>
      </c>
      <c r="AM118" s="11">
        <f>IF(ISNA(VLOOKUP(CONCATENATE($B118,AM$2,"SINGLE"),MW!$V$3:$W$600,2,0)),0,VLOOKUP(CONCATENATE($B118,AM$2,"SINGLE"),MW!$V$3:$W$600,2,0))</f>
        <v>0</v>
      </c>
      <c r="AN118" s="11">
        <f>IF(ISNA(VLOOKUP(CONCATENATE($B118,AN$2,"SINGLE"),MW!$V$3:$W$600,2,0)),0,VLOOKUP(CONCATENATE($B118,AN$2,"SINGLE"),MW!$V$3:$W$600,2,0))</f>
        <v>0</v>
      </c>
      <c r="AO118" s="11">
        <f>IF(ISNA(VLOOKUP(CONCATENATE($B118,AO$2,"SINGLE"),MW!$V$3:$W$600,2,0)),0,VLOOKUP(CONCATENATE($B118,AO$2,"SINGLE"),MW!$V$3:$W$600,2,0))</f>
        <v>0</v>
      </c>
      <c r="AP118" s="54">
        <f>SUM(AE118:AO118)</f>
        <v>0</v>
      </c>
      <c r="AQ118" s="11">
        <f>IF(ISNA(VLOOKUP(CONCATENATE($B118,AQ$2,"SINGLE"),'III-SUB'!$V$3:$W$633,2,0)),0,VLOOKUP(CONCATENATE($B118,AQ$2,"SINGLE"),'III-SUB'!$V$3:$W$633,2,0))</f>
        <v>154.1</v>
      </c>
      <c r="AR118" s="11">
        <f>IF(ISNA(VLOOKUP(CONCATENATE($B118,AR$2,"SINGLE"),'III-SUB'!$V$3:$W$633,2,0)),0,VLOOKUP(CONCATENATE($B118,AR$2,"SINGLE"),'III-SUB'!$V$3:$W$633,2,0))</f>
        <v>0</v>
      </c>
      <c r="AS118" s="11">
        <f>IF(ISNA(VLOOKUP(CONCATENATE($B118,AS$2,"SINGLE"),'III-SUB'!$V$3:$W$633,2,0)),0,VLOOKUP(CONCATENATE($B118,AS$2,"SINGLE"),'III-SUB'!$V$3:$W$633,2,0))</f>
        <v>0</v>
      </c>
      <c r="AT118" s="11">
        <f>IF(ISNA(VLOOKUP(CONCATENATE($B118,AT$2,"SINGLE"),'III-SUB'!$V$3:$W$633,2,0)),0,VLOOKUP(CONCATENATE($B118,AT$2,"SINGLE"),'III-SUB'!$V$3:$W$633,2,0))</f>
        <v>0</v>
      </c>
      <c r="AU118" s="11">
        <f>IF(ISNA(VLOOKUP(CONCATENATE($B118,AU$2,"SINGLE"),'III-SUB'!$V$3:$W$633,2,0)),0,VLOOKUP(CONCATENATE($B118,AU$2,"SINGLE"),'III-SUB'!$V$3:$W$633,2,0))</f>
        <v>0</v>
      </c>
      <c r="AV118" s="11">
        <f>IF(ISNA(VLOOKUP(CONCATENATE($B118,AV$2,"SINGLE"),'III-SUB'!$V$3:$W$633,2,0)),0,VLOOKUP(CONCATENATE($B118,AV$2,"SINGLE"),'III-SUB'!$V$3:$W$633,2,0))</f>
        <v>0</v>
      </c>
      <c r="AW118" s="11">
        <f>IF(ISNA(VLOOKUP(CONCATENATE($B118,AW$2,"SINGLE"),'III-SUB'!$V$3:$W$633,2,0)),0,VLOOKUP(CONCATENATE($B118,AW$2,"SINGLE"),'III-SUB'!$V$3:$W$633,2,0))</f>
        <v>0</v>
      </c>
      <c r="AX118" s="11">
        <f>IF(ISNA(VLOOKUP(CONCATENATE($B118,AX$2,"SINGLE"),'III-SUB'!$V$3:$W$633,2,0)),0,VLOOKUP(CONCATENATE($B118,AX$2,"SINGLE"),'III-SUB'!$V$3:$W$633,2,0))</f>
        <v>0</v>
      </c>
      <c r="AY118" s="11">
        <f>IF(ISNA(VLOOKUP(CONCATENATE($B118,AY$2,"SINGLE"),'III-SUB'!$V$3:$W$633,2,0)),0,VLOOKUP(CONCATENATE($B118,AY$2,"SINGLE"),'III-SUB'!$V$3:$W$633,2,0))</f>
        <v>0</v>
      </c>
      <c r="AZ118" s="11">
        <f>IF(ISNA(VLOOKUP(CONCATENATE($B118,AZ$2,"SINGLE"),'III-SUB'!$V$3:$W$633,2,0)),0,VLOOKUP(CONCATENATE($B118,AZ$2,"SINGLE"),'III-SUB'!$V$3:$W$633,2,0))</f>
        <v>0</v>
      </c>
      <c r="BA118" s="11">
        <f>IF(ISNA(VLOOKUP(CONCATENATE($B118,BA$2,"SINGLE"),'III-SUB'!$V$3:$W$633,2,0)),0,VLOOKUP(CONCATENATE($B118,BA$2,"SINGLE"),'III-SUB'!$V$3:$W$633,2,0))</f>
        <v>0</v>
      </c>
      <c r="BB118" s="11">
        <f>IF(ISNA(VLOOKUP(CONCATENATE($B118,BB$2,"SINGLE"),'III-SUB'!$V$3:$W$633,2,0)),0,VLOOKUP(CONCATENATE($B118,BB$2,"SINGLE"),'III-SUB'!$V$3:$W$633,2,0))</f>
        <v>0</v>
      </c>
      <c r="BC118" s="11">
        <f>IF(ISNA(VLOOKUP(CONCATENATE($B118,BC$2,"SINGLE"),'III-SUB'!$V$3:$W$633,2,0)),0,VLOOKUP(CONCATENATE($B118,BC$2,"SINGLE"),'III-SUB'!$V$3:$W$633,2,0))</f>
        <v>0</v>
      </c>
      <c r="BD118" s="54">
        <f>SUM(AQ118:BC118)</f>
        <v>154.1</v>
      </c>
      <c r="BE118" s="54">
        <f>IF(ISNA(VLOOKUP(CONCATENATE($B118,BE$2,"SINGLE"),VHF!$V$3:$W$627,2,0)),0,VLOOKUP(CONCATENATE($B118,BE$2,"SINGLE"),VHF!$V$3:$W$627,2,0))</f>
        <v>0</v>
      </c>
      <c r="BF118" s="11">
        <f>IF(ISNA(VLOOKUP(CONCATENATE($B118,BF$2,"SINGLE"),UHF!$V$3:$W$612,2,0)),0,VLOOKUP(CONCATENATE($B118,BF$2,"SINGLE"),UHF!$V$3:$W$612,2,0))</f>
        <v>0</v>
      </c>
      <c r="BG118" s="11">
        <f>IF(ISNA(VLOOKUP(CONCATENATE($B118,BG$2,"SINGLE"),UHF!$V$3:$W$612,2,0)),0,VLOOKUP(CONCATENATE($B118,BG$2,"SINGLE"),UHF!$V$3:$W$612,2,0))</f>
        <v>0</v>
      </c>
      <c r="BH118" s="11">
        <f>IF(ISNA(VLOOKUP(CONCATENATE($B118,BH$2,"SINGLE"),UHF!$V$3:$W$612,2,0)),0,VLOOKUP(CONCATENATE($B118,BH$2,"SINGLE"),UHF!$V$3:$W$612,2,0))</f>
        <v>0</v>
      </c>
      <c r="BI118" s="11">
        <f>IF(ISNA(VLOOKUP(CONCATENATE($B118,BI$2,"SINGLE"),UHF!$V$3:$W$612,2,0)),0,VLOOKUP(CONCATENATE($B118,BI$2,"SINGLE"),UHF!$V$3:$W$612,2,0))</f>
        <v>0</v>
      </c>
      <c r="BJ118" s="11">
        <f>IF(ISNA(VLOOKUP(CONCATENATE($B118,BJ$2,"SINGLE"),UHF!$V$3:$W$612,2,0)),0,VLOOKUP(CONCATENATE($B118,BJ$2,"SINGLE"),UHF!$V$3:$W$612,2,0))</f>
        <v>0</v>
      </c>
      <c r="BK118" s="11">
        <f>IF(ISNA(VLOOKUP(CONCATENATE($B118,BK$2,"SINGLE"),UHF!$V$3:$W$612,2,0)),0,VLOOKUP(CONCATENATE($B118,BK$2,"SINGLE"),UHF!$V$3:$W$612,2,0))</f>
        <v>0</v>
      </c>
      <c r="BL118" s="11">
        <f>IF(ISNA(VLOOKUP(CONCATENATE($B118,BL$2,"SINGLE"),UHF!$V$3:$W$612,2,0)),0,VLOOKUP(CONCATENATE($B118,BL$2,"SINGLE"),UHF!$V$3:$W$612,2,0))</f>
        <v>0</v>
      </c>
      <c r="BM118" s="11">
        <f>IF(ISNA(VLOOKUP(CONCATENATE($B118,BM$2,"SINGLE"),UHF!$V$3:$W$612,2,0)),0,VLOOKUP(CONCATENATE($B118,BM$2,"SINGLE"),UHF!$V$3:$W$612,2,0))</f>
        <v>0</v>
      </c>
      <c r="BN118" s="11">
        <f>IF(ISNA(VLOOKUP(CONCATENATE($B118,BN$2,"SINGLE"),UHF!$V$3:$W$612,2,0)),0,VLOOKUP(CONCATENATE($B118,BN$2,"SINGLE"),UHF!$V$3:$W$612,2,0))</f>
        <v>0</v>
      </c>
      <c r="BO118" s="11">
        <f>IF(ISNA(VLOOKUP(CONCATENATE($B118,BO$2,"SINGLE"),UHF!$V$3:$W$612,2,0)),0,VLOOKUP(CONCATENATE($B118,BO$2,"SINGLE"),UHF!$V$3:$W$612,2,0))</f>
        <v>0</v>
      </c>
      <c r="BP118" s="11">
        <f>IF(ISNA(VLOOKUP(CONCATENATE($B118,BP$2,"SINGLE"),UHF!$V$3:$W$612,2,0)),0,VLOOKUP(CONCATENATE($B118,BP$2,"SINGLE"),UHF!$V$3:$W$612,2,0))</f>
        <v>0</v>
      </c>
      <c r="BQ118" s="11">
        <f>IF(ISNA(VLOOKUP(CONCATENATE($B118,BQ$2,"SINGLE"),UHF!$V$3:$W$612,2,0)),0,VLOOKUP(CONCATENATE($B118,BQ$2,"SINGLE"),UHF!$V$3:$W$612,2,0))</f>
        <v>0</v>
      </c>
      <c r="BR118" s="54">
        <f>SUM(BF118:BQ118)</f>
        <v>0</v>
      </c>
      <c r="BS118" s="54">
        <f>IF(ISNA(VLOOKUP(CONCATENATE($B118,BS$2,"SINGLE"),'A1'!$V$3:$W$612,2,0)),0,VLOOKUP(CONCATENATE($B118,BS$2,"SINGLE"),'A1'!$V$3:$W$612,2,0))</f>
        <v>0</v>
      </c>
      <c r="BT118" s="11">
        <f>SUM(C118,Q118,AQ118,BE118,BS118)</f>
        <v>154.1</v>
      </c>
      <c r="BU118" s="11">
        <f>SUM(D118,R118,AR118,BF118)</f>
        <v>0</v>
      </c>
      <c r="BV118" s="11">
        <f>SUM(E118,S118,AE118,AS118,BG118)</f>
        <v>0</v>
      </c>
      <c r="BW118" s="11">
        <f>SUM(F118,T118,AF118,AT118,BH118)</f>
        <v>0</v>
      </c>
      <c r="BX118" s="11">
        <f>SUM(G118,U118,AG118,AU118,BI118)</f>
        <v>0</v>
      </c>
      <c r="BY118" s="11">
        <f>SUM(H118,V118,AH118,AV118,BJ118)</f>
        <v>0</v>
      </c>
      <c r="BZ118" s="11">
        <f>SUM(I118,W118,AI118,AW118,BK118)</f>
        <v>0</v>
      </c>
      <c r="CA118" s="11">
        <f>SUM(J118,X118,AJ118,AX118,BL118)</f>
        <v>0</v>
      </c>
      <c r="CB118" s="11">
        <f>SUM(K118,Y118,AK118,AY118,BM118)</f>
        <v>0</v>
      </c>
      <c r="CC118" s="11">
        <f>SUM(L118,Z118,AL118,AZ118,BN118)</f>
        <v>0</v>
      </c>
      <c r="CD118" s="11">
        <f>SUM(M118,AA118,AM118,BA118,BO118)</f>
        <v>0</v>
      </c>
      <c r="CE118" s="11">
        <f>SUM(N118,AB118,AN118,BB118,BP118)</f>
        <v>0</v>
      </c>
      <c r="CF118" s="11">
        <f>SUM(O118,AC118,AO118,BC118,BQ118)</f>
        <v>0</v>
      </c>
      <c r="CG118" s="11">
        <f>SUM(BT118:CF118)</f>
        <v>154.1</v>
      </c>
      <c r="CH118" s="11">
        <f>SUM(P118,AD118,AP118,BD118,BE118,BR118,BS118)</f>
        <v>154.1</v>
      </c>
      <c r="CI118" s="11">
        <f>MIN(P118,AD118,AP118,BD118,BE118,BR118,BS118)</f>
        <v>0</v>
      </c>
      <c r="CJ118" s="51">
        <f>SUM(CH118-CI118)</f>
        <v>154.1</v>
      </c>
    </row>
    <row r="119" spans="1:88" x14ac:dyDescent="0.2">
      <c r="A119" s="21" t="str">
        <f t="shared" si="0"/>
        <v>117.</v>
      </c>
      <c r="B119" s="8" t="str">
        <f>'Seznam-SO'!A29</f>
        <v>OK5G</v>
      </c>
      <c r="C119" s="11">
        <f>IF(ISNA(VLOOKUP(CONCATENATE($B119,C$2,"SINGLE"),'I-SUB'!$V$3:$W$624,2,0)),0,VLOOKUP(CONCATENATE($B119,C$2,"SINGLE"),'I-SUB'!$V$3:$W$624,2,0))</f>
        <v>0</v>
      </c>
      <c r="D119" s="11">
        <f>IF(ISNA(VLOOKUP(CONCATENATE($B119,D$2,"SINGLE"),'I-SUB'!$V$3:$W$624,2,0)),0,VLOOKUP(CONCATENATE($B119,D$2,"SINGLE"),'I-SUB'!$V$3:$W$624,2,0))</f>
        <v>0</v>
      </c>
      <c r="E119" s="11">
        <f>IF(ISNA(VLOOKUP(CONCATENATE($B119,E$2,"SINGLE"),'I-SUB'!$V$3:$W$624,2,0)),0,VLOOKUP(CONCATENATE($B119,E$2,"SINGLE"),'I-SUB'!$V$3:$W$624,2,0))</f>
        <v>0</v>
      </c>
      <c r="F119" s="11">
        <f>IF(ISNA(VLOOKUP(CONCATENATE($B119,F$2,"SINGLE"),'I-SUB'!$V$3:$W$624,2,0)),0,VLOOKUP(CONCATENATE($B119,F$2,"SINGLE"),'I-SUB'!$V$3:$W$624,2,0))</f>
        <v>0</v>
      </c>
      <c r="G119" s="11">
        <f>IF(ISNA(VLOOKUP(CONCATENATE($B119,G$2,"SINGLE"),'I-SUB'!$V$3:$W$624,2,0)),0,VLOOKUP(CONCATENATE($B119,G$2,"SINGLE"),'I-SUB'!$V$3:$W$624,2,0))</f>
        <v>0</v>
      </c>
      <c r="H119" s="11">
        <f>IF(ISNA(VLOOKUP(CONCATENATE($B119,H$2,"SINGLE"),'I-SUB'!$V$3:$W$624,2,0)),0,VLOOKUP(CONCATENATE($B119,H$2,"SINGLE"),'I-SUB'!$V$3:$W$624,2,0))</f>
        <v>0</v>
      </c>
      <c r="I119" s="11">
        <f>IF(ISNA(VLOOKUP(CONCATENATE($B119,I$2,"SINGLE"),'I-SUB'!$V$3:$W$624,2,0)),0,VLOOKUP(CONCATENATE($B119,I$2,"SINGLE"),'I-SUB'!$V$3:$W$624,2,0))</f>
        <v>0</v>
      </c>
      <c r="J119" s="11">
        <f>IF(ISNA(VLOOKUP(CONCATENATE($B119,J$2,"SINGLE"),'I-SUB'!$V$3:$W$624,2,0)),0,VLOOKUP(CONCATENATE($B119,J$2,"SINGLE"),'I-SUB'!$V$3:$W$624,2,0))</f>
        <v>0</v>
      </c>
      <c r="K119" s="11">
        <f>IF(ISNA(VLOOKUP(CONCATENATE($B119,K$2,"SINGLE"),'I-SUB'!$V$3:$W$624,2,0)),0,VLOOKUP(CONCATENATE($B119,K$2,"SINGLE"),'I-SUB'!$V$3:$W$624,2,0))</f>
        <v>0</v>
      </c>
      <c r="L119" s="11">
        <f>IF(ISNA(VLOOKUP(CONCATENATE($B119,L$2,"SINGLE"),'I-SUB'!$V$3:$W$624,2,0)),0,VLOOKUP(CONCATENATE($B119,L$2,"SINGLE"),'I-SUB'!$V$3:$W$624,2,0))</f>
        <v>0</v>
      </c>
      <c r="M119" s="11">
        <f>IF(ISNA(VLOOKUP(CONCATENATE($B119,M$2,"SINGLE"),'I-SUB'!$V$3:$W$624,2,0)),0,VLOOKUP(CONCATENATE($B119,M$2,"SINGLE"),'I-SUB'!$V$3:$W$624,2,0))</f>
        <v>0</v>
      </c>
      <c r="N119" s="11">
        <f>IF(ISNA(VLOOKUP(CONCATENATE($B119,N$2,"SINGLE"),'I-SUB'!$V$3:$W$624,2,0)),0,VLOOKUP(CONCATENATE($B119,N$2,"SINGLE"),'I-SUB'!$V$3:$W$624,2,0))</f>
        <v>0</v>
      </c>
      <c r="O119" s="11">
        <f>IF(ISNA(VLOOKUP(CONCATENATE($B119,O$2,"SINGLE"),'I-SUB'!$V$3:$W$624,2,0)),0,VLOOKUP(CONCATENATE($B119,O$2,"SINGLE"),'I-SUB'!$V$3:$W$624,2,0))</f>
        <v>0</v>
      </c>
      <c r="P119" s="54">
        <f>SUM(C119:O119)</f>
        <v>0</v>
      </c>
      <c r="Q119" s="11">
        <f>IF(ISNA(VLOOKUP(CONCATENATE($B119,Q$2,"SINGLE"),'II-SUB'!$V$3:$W$630,2,0)),0,VLOOKUP(CONCATENATE($B119,Q$2,"SINGLE"),'II-SUB'!$V$3:$W$630,2,0))</f>
        <v>0</v>
      </c>
      <c r="R119" s="11">
        <f>IF(ISNA(VLOOKUP(CONCATENATE($B119,R$2,"SINGLE"),'II-SUB'!$V$3:$W$630,2,0)),0,VLOOKUP(CONCATENATE($B119,R$2,"SINGLE"),'II-SUB'!$V$3:$W$630,2,0))</f>
        <v>0</v>
      </c>
      <c r="S119" s="11">
        <f>IF(ISNA(VLOOKUP(CONCATENATE($B119,S$2,"SINGLE"),'II-SUB'!$V$3:$W$630,2,0)),0,VLOOKUP(CONCATENATE($B119,S$2,"SINGLE"),'II-SUB'!$V$3:$W$630,2,0))</f>
        <v>0</v>
      </c>
      <c r="T119" s="11">
        <f>IF(ISNA(VLOOKUP(CONCATENATE($B119,T$2,"SINGLE"),'II-SUB'!$V$3:$W$630,2,0)),0,VLOOKUP(CONCATENATE($B119,T$2,"SINGLE"),'II-SUB'!$V$3:$W$630,2,0))</f>
        <v>0</v>
      </c>
      <c r="U119" s="11">
        <f>IF(ISNA(VLOOKUP(CONCATENATE($B119,U$2,"SINGLE"),'II-SUB'!$V$3:$W$630,2,0)),0,VLOOKUP(CONCATENATE($B119,U$2,"SINGLE"),'II-SUB'!$V$3:$W$630,2,0))</f>
        <v>0</v>
      </c>
      <c r="V119" s="11">
        <f>IF(ISNA(VLOOKUP(CONCATENATE($B119,V$2,"SINGLE"),'II-SUB'!$V$3:$W$630,2,0)),0,VLOOKUP(CONCATENATE($B119,V$2,"SINGLE"),'II-SUB'!$V$3:$W$630,2,0))</f>
        <v>0</v>
      </c>
      <c r="W119" s="11">
        <f>IF(ISNA(VLOOKUP(CONCATENATE($B119,W$2,"SINGLE"),'II-SUB'!$V$3:$W$630,2,0)),0,VLOOKUP(CONCATENATE($B119,W$2,"SINGLE"),'II-SUB'!$V$3:$W$630,2,0))</f>
        <v>0</v>
      </c>
      <c r="X119" s="11">
        <f>IF(ISNA(VLOOKUP(CONCATENATE($B119,X$2,"SINGLE"),'II-SUB'!$V$3:$W$630,2,0)),0,VLOOKUP(CONCATENATE($B119,X$2,"SINGLE"),'II-SUB'!$V$3:$W$630,2,0))</f>
        <v>0</v>
      </c>
      <c r="Y119" s="11">
        <f>IF(ISNA(VLOOKUP(CONCATENATE($B119,Y$2,"SINGLE"),'II-SUB'!$V$3:$W$630,2,0)),0,VLOOKUP(CONCATENATE($B119,Y$2,"SINGLE"),'II-SUB'!$V$3:$W$630,2,0))</f>
        <v>0</v>
      </c>
      <c r="Z119" s="11">
        <f>IF(ISNA(VLOOKUP(CONCATENATE($B119,Z$2,"SINGLE"),'II-SUB'!$V$3:$W$630,2,0)),0,VLOOKUP(CONCATENATE($B119,Z$2,"SINGLE"),'II-SUB'!$V$3:$W$630,2,0))</f>
        <v>0</v>
      </c>
      <c r="AA119" s="11">
        <f>IF(ISNA(VLOOKUP(CONCATENATE($B119,AA$2,"SINGLE"),'II-SUB'!$V$3:$W$630,2,0)),0,VLOOKUP(CONCATENATE($B119,AA$2,"SINGLE"),'II-SUB'!$V$3:$W$630,2,0))</f>
        <v>0</v>
      </c>
      <c r="AB119" s="11">
        <f>IF(ISNA(VLOOKUP(CONCATENATE($B119,AB$2,"SINGLE"),'II-SUB'!$V$3:$W$630,2,0)),0,VLOOKUP(CONCATENATE($B119,AB$2,"SINGLE"),'II-SUB'!$V$3:$W$630,2,0))</f>
        <v>0</v>
      </c>
      <c r="AC119" s="11">
        <f>IF(ISNA(VLOOKUP(CONCATENATE($B119,AC$2,"SINGLE"),'II-SUB'!$V$3:$W$630,2,0)),0,VLOOKUP(CONCATENATE($B119,AC$2,"SINGLE"),'II-SUB'!$V$3:$W$630,2,0))</f>
        <v>0</v>
      </c>
      <c r="AD119" s="54">
        <f>SUM(Q119:AC119)</f>
        <v>0</v>
      </c>
      <c r="AE119" s="11">
        <f>IF(ISNA(VLOOKUP(CONCATENATE($B119,AE$2,"SINGLE"),MW!$V$3:$W$600,2,0)),0,VLOOKUP(CONCATENATE($B119,AE$2,"SINGLE"),MW!$V$3:$W$600,2,0))</f>
        <v>0</v>
      </c>
      <c r="AF119" s="11">
        <f>IF(ISNA(VLOOKUP(CONCATENATE($B119,AF$2,"SINGLE"),MW!$V$3:$W$600,2,0)),0,VLOOKUP(CONCATENATE($B119,AF$2,"SINGLE"),MW!$V$3:$W$600,2,0))</f>
        <v>0</v>
      </c>
      <c r="AG119" s="11">
        <f>IF(ISNA(VLOOKUP(CONCATENATE($B119,AG$2,"SINGLE"),MW!$V$3:$W$600,2,0)),0,VLOOKUP(CONCATENATE($B119,AG$2,"SINGLE"),MW!$V$3:$W$600,2,0))</f>
        <v>0</v>
      </c>
      <c r="AH119" s="11">
        <f>IF(ISNA(VLOOKUP(CONCATENATE($B119,AH$2,"SINGLE"),MW!$V$3:$W$600,2,0)),0,VLOOKUP(CONCATENATE($B119,AH$2,"SINGLE"),MW!$V$3:$W$600,2,0))</f>
        <v>0</v>
      </c>
      <c r="AI119" s="11">
        <f>IF(ISNA(VLOOKUP(CONCATENATE($B119,AI$2,"SINGLE"),MW!$V$3:$W$600,2,0)),0,VLOOKUP(CONCATENATE($B119,AI$2,"SINGLE"),MW!$V$3:$W$600,2,0))</f>
        <v>0</v>
      </c>
      <c r="AJ119" s="11">
        <f>IF(ISNA(VLOOKUP(CONCATENATE($B119,AJ$2,"SINGLE"),MW!$V$3:$W$600,2,0)),0,VLOOKUP(CONCATENATE($B119,AJ$2,"SINGLE"),MW!$V$3:$W$600,2,0))</f>
        <v>0</v>
      </c>
      <c r="AK119" s="11">
        <f>IF(ISNA(VLOOKUP(CONCATENATE($B119,AK$2,"SINGLE"),MW!$V$3:$W$600,2,0)),0,VLOOKUP(CONCATENATE($B119,AK$2,"SINGLE"),MW!$V$3:$W$600,2,0))</f>
        <v>0</v>
      </c>
      <c r="AL119" s="11">
        <f>IF(ISNA(VLOOKUP(CONCATENATE($B119,AL$2,"SINGLE"),MW!$V$3:$W$600,2,0)),0,VLOOKUP(CONCATENATE($B119,AL$2,"SINGLE"),MW!$V$3:$W$600,2,0))</f>
        <v>0</v>
      </c>
      <c r="AM119" s="11">
        <f>IF(ISNA(VLOOKUP(CONCATENATE($B119,AM$2,"SINGLE"),MW!$V$3:$W$600,2,0)),0,VLOOKUP(CONCATENATE($B119,AM$2,"SINGLE"),MW!$V$3:$W$600,2,0))</f>
        <v>0</v>
      </c>
      <c r="AN119" s="11">
        <f>IF(ISNA(VLOOKUP(CONCATENATE($B119,AN$2,"SINGLE"),MW!$V$3:$W$600,2,0)),0,VLOOKUP(CONCATENATE($B119,AN$2,"SINGLE"),MW!$V$3:$W$600,2,0))</f>
        <v>0</v>
      </c>
      <c r="AO119" s="11">
        <f>IF(ISNA(VLOOKUP(CONCATENATE($B119,AO$2,"SINGLE"),MW!$V$3:$W$600,2,0)),0,VLOOKUP(CONCATENATE($B119,AO$2,"SINGLE"),MW!$V$3:$W$600,2,0))</f>
        <v>0</v>
      </c>
      <c r="AP119" s="54">
        <f>SUM(AE119:AO119)</f>
        <v>0</v>
      </c>
      <c r="AQ119" s="11">
        <f>IF(ISNA(VLOOKUP(CONCATENATE($B119,AQ$2,"SINGLE"),'III-SUB'!$V$3:$W$633,2,0)),0,VLOOKUP(CONCATENATE($B119,AQ$2,"SINGLE"),'III-SUB'!$V$3:$W$633,2,0))</f>
        <v>152.1</v>
      </c>
      <c r="AR119" s="11">
        <f>IF(ISNA(VLOOKUP(CONCATENATE($B119,AR$2,"SINGLE"),'III-SUB'!$V$3:$W$633,2,0)),0,VLOOKUP(CONCATENATE($B119,AR$2,"SINGLE"),'III-SUB'!$V$3:$W$633,2,0))</f>
        <v>0</v>
      </c>
      <c r="AS119" s="11">
        <f>IF(ISNA(VLOOKUP(CONCATENATE($B119,AS$2,"SINGLE"),'III-SUB'!$V$3:$W$633,2,0)),0,VLOOKUP(CONCATENATE($B119,AS$2,"SINGLE"),'III-SUB'!$V$3:$W$633,2,0))</f>
        <v>0</v>
      </c>
      <c r="AT119" s="11">
        <f>IF(ISNA(VLOOKUP(CONCATENATE($B119,AT$2,"SINGLE"),'III-SUB'!$V$3:$W$633,2,0)),0,VLOOKUP(CONCATENATE($B119,AT$2,"SINGLE"),'III-SUB'!$V$3:$W$633,2,0))</f>
        <v>0</v>
      </c>
      <c r="AU119" s="11">
        <f>IF(ISNA(VLOOKUP(CONCATENATE($B119,AU$2,"SINGLE"),'III-SUB'!$V$3:$W$633,2,0)),0,VLOOKUP(CONCATENATE($B119,AU$2,"SINGLE"),'III-SUB'!$V$3:$W$633,2,0))</f>
        <v>0</v>
      </c>
      <c r="AV119" s="11">
        <f>IF(ISNA(VLOOKUP(CONCATENATE($B119,AV$2,"SINGLE"),'III-SUB'!$V$3:$W$633,2,0)),0,VLOOKUP(CONCATENATE($B119,AV$2,"SINGLE"),'III-SUB'!$V$3:$W$633,2,0))</f>
        <v>0</v>
      </c>
      <c r="AW119" s="11">
        <f>IF(ISNA(VLOOKUP(CONCATENATE($B119,AW$2,"SINGLE"),'III-SUB'!$V$3:$W$633,2,0)),0,VLOOKUP(CONCATENATE($B119,AW$2,"SINGLE"),'III-SUB'!$V$3:$W$633,2,0))</f>
        <v>0</v>
      </c>
      <c r="AX119" s="11">
        <f>IF(ISNA(VLOOKUP(CONCATENATE($B119,AX$2,"SINGLE"),'III-SUB'!$V$3:$W$633,2,0)),0,VLOOKUP(CONCATENATE($B119,AX$2,"SINGLE"),'III-SUB'!$V$3:$W$633,2,0))</f>
        <v>0</v>
      </c>
      <c r="AY119" s="11">
        <f>IF(ISNA(VLOOKUP(CONCATENATE($B119,AY$2,"SINGLE"),'III-SUB'!$V$3:$W$633,2,0)),0,VLOOKUP(CONCATENATE($B119,AY$2,"SINGLE"),'III-SUB'!$V$3:$W$633,2,0))</f>
        <v>0</v>
      </c>
      <c r="AZ119" s="11">
        <f>IF(ISNA(VLOOKUP(CONCATENATE($B119,AZ$2,"SINGLE"),'III-SUB'!$V$3:$W$633,2,0)),0,VLOOKUP(CONCATENATE($B119,AZ$2,"SINGLE"),'III-SUB'!$V$3:$W$633,2,0))</f>
        <v>0</v>
      </c>
      <c r="BA119" s="11">
        <f>IF(ISNA(VLOOKUP(CONCATENATE($B119,BA$2,"SINGLE"),'III-SUB'!$V$3:$W$633,2,0)),0,VLOOKUP(CONCATENATE($B119,BA$2,"SINGLE"),'III-SUB'!$V$3:$W$633,2,0))</f>
        <v>0</v>
      </c>
      <c r="BB119" s="11">
        <f>IF(ISNA(VLOOKUP(CONCATENATE($B119,BB$2,"SINGLE"),'III-SUB'!$V$3:$W$633,2,0)),0,VLOOKUP(CONCATENATE($B119,BB$2,"SINGLE"),'III-SUB'!$V$3:$W$633,2,0))</f>
        <v>0</v>
      </c>
      <c r="BC119" s="11">
        <f>IF(ISNA(VLOOKUP(CONCATENATE($B119,BC$2,"SINGLE"),'III-SUB'!$V$3:$W$633,2,0)),0,VLOOKUP(CONCATENATE($B119,BC$2,"SINGLE"),'III-SUB'!$V$3:$W$633,2,0))</f>
        <v>0</v>
      </c>
      <c r="BD119" s="54">
        <f>SUM(AQ119:BC119)</f>
        <v>152.1</v>
      </c>
      <c r="BE119" s="54">
        <f>IF(ISNA(VLOOKUP(CONCATENATE($B119,BE$2,"SINGLE"),VHF!$V$3:$W$627,2,0)),0,VLOOKUP(CONCATENATE($B119,BE$2,"SINGLE"),VHF!$V$3:$W$627,2,0))</f>
        <v>0</v>
      </c>
      <c r="BF119" s="11">
        <f>IF(ISNA(VLOOKUP(CONCATENATE($B119,BF$2,"SINGLE"),UHF!$V$3:$W$612,2,0)),0,VLOOKUP(CONCATENATE($B119,BF$2,"SINGLE"),UHF!$V$3:$W$612,2,0))</f>
        <v>0</v>
      </c>
      <c r="BG119" s="11">
        <f>IF(ISNA(VLOOKUP(CONCATENATE($B119,BG$2,"SINGLE"),UHF!$V$3:$W$612,2,0)),0,VLOOKUP(CONCATENATE($B119,BG$2,"SINGLE"),UHF!$V$3:$W$612,2,0))</f>
        <v>0</v>
      </c>
      <c r="BH119" s="11">
        <f>IF(ISNA(VLOOKUP(CONCATENATE($B119,BH$2,"SINGLE"),UHF!$V$3:$W$612,2,0)),0,VLOOKUP(CONCATENATE($B119,BH$2,"SINGLE"),UHF!$V$3:$W$612,2,0))</f>
        <v>0</v>
      </c>
      <c r="BI119" s="11">
        <f>IF(ISNA(VLOOKUP(CONCATENATE($B119,BI$2,"SINGLE"),UHF!$V$3:$W$612,2,0)),0,VLOOKUP(CONCATENATE($B119,BI$2,"SINGLE"),UHF!$V$3:$W$612,2,0))</f>
        <v>0</v>
      </c>
      <c r="BJ119" s="11">
        <f>IF(ISNA(VLOOKUP(CONCATENATE($B119,BJ$2,"SINGLE"),UHF!$V$3:$W$612,2,0)),0,VLOOKUP(CONCATENATE($B119,BJ$2,"SINGLE"),UHF!$V$3:$W$612,2,0))</f>
        <v>0</v>
      </c>
      <c r="BK119" s="11">
        <f>IF(ISNA(VLOOKUP(CONCATENATE($B119,BK$2,"SINGLE"),UHF!$V$3:$W$612,2,0)),0,VLOOKUP(CONCATENATE($B119,BK$2,"SINGLE"),UHF!$V$3:$W$612,2,0))</f>
        <v>0</v>
      </c>
      <c r="BL119" s="11">
        <f>IF(ISNA(VLOOKUP(CONCATENATE($B119,BL$2,"SINGLE"),UHF!$V$3:$W$612,2,0)),0,VLOOKUP(CONCATENATE($B119,BL$2,"SINGLE"),UHF!$V$3:$W$612,2,0))</f>
        <v>0</v>
      </c>
      <c r="BM119" s="11">
        <f>IF(ISNA(VLOOKUP(CONCATENATE($B119,BM$2,"SINGLE"),UHF!$V$3:$W$612,2,0)),0,VLOOKUP(CONCATENATE($B119,BM$2,"SINGLE"),UHF!$V$3:$W$612,2,0))</f>
        <v>0</v>
      </c>
      <c r="BN119" s="11">
        <f>IF(ISNA(VLOOKUP(CONCATENATE($B119,BN$2,"SINGLE"),UHF!$V$3:$W$612,2,0)),0,VLOOKUP(CONCATENATE($B119,BN$2,"SINGLE"),UHF!$V$3:$W$612,2,0))</f>
        <v>0</v>
      </c>
      <c r="BO119" s="11">
        <f>IF(ISNA(VLOOKUP(CONCATENATE($B119,BO$2,"SINGLE"),UHF!$V$3:$W$612,2,0)),0,VLOOKUP(CONCATENATE($B119,BO$2,"SINGLE"),UHF!$V$3:$W$612,2,0))</f>
        <v>0</v>
      </c>
      <c r="BP119" s="11">
        <f>IF(ISNA(VLOOKUP(CONCATENATE($B119,BP$2,"SINGLE"),UHF!$V$3:$W$612,2,0)),0,VLOOKUP(CONCATENATE($B119,BP$2,"SINGLE"),UHF!$V$3:$W$612,2,0))</f>
        <v>0</v>
      </c>
      <c r="BQ119" s="11">
        <f>IF(ISNA(VLOOKUP(CONCATENATE($B119,BQ$2,"SINGLE"),UHF!$V$3:$W$612,2,0)),0,VLOOKUP(CONCATENATE($B119,BQ$2,"SINGLE"),UHF!$V$3:$W$612,2,0))</f>
        <v>0</v>
      </c>
      <c r="BR119" s="54">
        <f>SUM(BF119:BQ119)</f>
        <v>0</v>
      </c>
      <c r="BS119" s="54">
        <f>IF(ISNA(VLOOKUP(CONCATENATE($B119,BS$2,"SINGLE"),'A1'!$V$3:$W$612,2,0)),0,VLOOKUP(CONCATENATE($B119,BS$2,"SINGLE"),'A1'!$V$3:$W$612,2,0))</f>
        <v>0</v>
      </c>
      <c r="BT119" s="11">
        <f>SUM(C119,Q119,AQ119,BE119,BS119)</f>
        <v>152.1</v>
      </c>
      <c r="BU119" s="11">
        <f>SUM(D119,R119,AR119,BF119)</f>
        <v>0</v>
      </c>
      <c r="BV119" s="11">
        <f>SUM(E119,S119,AE119,AS119,BG119)</f>
        <v>0</v>
      </c>
      <c r="BW119" s="11">
        <f>SUM(F119,T119,AF119,AT119,BH119)</f>
        <v>0</v>
      </c>
      <c r="BX119" s="11">
        <f>SUM(G119,U119,AG119,AU119,BI119)</f>
        <v>0</v>
      </c>
      <c r="BY119" s="11">
        <f>SUM(H119,V119,AH119,AV119,BJ119)</f>
        <v>0</v>
      </c>
      <c r="BZ119" s="11">
        <f>SUM(I119,W119,AI119,AW119,BK119)</f>
        <v>0</v>
      </c>
      <c r="CA119" s="11">
        <f>SUM(J119,X119,AJ119,AX119,BL119)</f>
        <v>0</v>
      </c>
      <c r="CB119" s="11">
        <f>SUM(K119,Y119,AK119,AY119,BM119)</f>
        <v>0</v>
      </c>
      <c r="CC119" s="11">
        <f>SUM(L119,Z119,AL119,AZ119,BN119)</f>
        <v>0</v>
      </c>
      <c r="CD119" s="11">
        <f>SUM(M119,AA119,AM119,BA119,BO119)</f>
        <v>0</v>
      </c>
      <c r="CE119" s="11">
        <f>SUM(N119,AB119,AN119,BB119,BP119)</f>
        <v>0</v>
      </c>
      <c r="CF119" s="11">
        <f>SUM(O119,AC119,AO119,BC119,BQ119)</f>
        <v>0</v>
      </c>
      <c r="CG119" s="11">
        <f>SUM(BT119:CF119)</f>
        <v>152.1</v>
      </c>
      <c r="CH119" s="11">
        <f>SUM(P119,AD119,AP119,BD119,BE119,BR119,BS119)</f>
        <v>152.1</v>
      </c>
      <c r="CI119" s="11">
        <f>MIN(P119,AD119,AP119,BD119,BE119,BR119,BS119)</f>
        <v>0</v>
      </c>
      <c r="CJ119" s="51">
        <f>SUM(CH119-CI119)</f>
        <v>152.1</v>
      </c>
    </row>
    <row r="120" spans="1:88" x14ac:dyDescent="0.2">
      <c r="A120" s="21" t="str">
        <f t="shared" si="0"/>
        <v>118.</v>
      </c>
      <c r="B120" s="8" t="str">
        <f>'Seznam-SO'!A118</f>
        <v>OK1VVP</v>
      </c>
      <c r="C120" s="11">
        <f>IF(ISNA(VLOOKUP(CONCATENATE($B120,C$2,"SINGLE"),'I-SUB'!$V$3:$W$624,2,0)),0,VLOOKUP(CONCATENATE($B120,C$2,"SINGLE"),'I-SUB'!$V$3:$W$624,2,0))</f>
        <v>0</v>
      </c>
      <c r="D120" s="11">
        <f>IF(ISNA(VLOOKUP(CONCATENATE($B120,D$2,"SINGLE"),'I-SUB'!$V$3:$W$624,2,0)),0,VLOOKUP(CONCATENATE($B120,D$2,"SINGLE"),'I-SUB'!$V$3:$W$624,2,0))</f>
        <v>0</v>
      </c>
      <c r="E120" s="11">
        <f>IF(ISNA(VLOOKUP(CONCATENATE($B120,E$2,"SINGLE"),'I-SUB'!$V$3:$W$624,2,0)),0,VLOOKUP(CONCATENATE($B120,E$2,"SINGLE"),'I-SUB'!$V$3:$W$624,2,0))</f>
        <v>0</v>
      </c>
      <c r="F120" s="11">
        <f>IF(ISNA(VLOOKUP(CONCATENATE($B120,F$2,"SINGLE"),'I-SUB'!$V$3:$W$624,2,0)),0,VLOOKUP(CONCATENATE($B120,F$2,"SINGLE"),'I-SUB'!$V$3:$W$624,2,0))</f>
        <v>0</v>
      </c>
      <c r="G120" s="11">
        <f>IF(ISNA(VLOOKUP(CONCATENATE($B120,G$2,"SINGLE"),'I-SUB'!$V$3:$W$624,2,0)),0,VLOOKUP(CONCATENATE($B120,G$2,"SINGLE"),'I-SUB'!$V$3:$W$624,2,0))</f>
        <v>0</v>
      </c>
      <c r="H120" s="11">
        <f>IF(ISNA(VLOOKUP(CONCATENATE($B120,H$2,"SINGLE"),'I-SUB'!$V$3:$W$624,2,0)),0,VLOOKUP(CONCATENATE($B120,H$2,"SINGLE"),'I-SUB'!$V$3:$W$624,2,0))</f>
        <v>0</v>
      </c>
      <c r="I120" s="11">
        <f>IF(ISNA(VLOOKUP(CONCATENATE($B120,I$2,"SINGLE"),'I-SUB'!$V$3:$W$624,2,0)),0,VLOOKUP(CONCATENATE($B120,I$2,"SINGLE"),'I-SUB'!$V$3:$W$624,2,0))</f>
        <v>0</v>
      </c>
      <c r="J120" s="11">
        <f>IF(ISNA(VLOOKUP(CONCATENATE($B120,J$2,"SINGLE"),'I-SUB'!$V$3:$W$624,2,0)),0,VLOOKUP(CONCATENATE($B120,J$2,"SINGLE"),'I-SUB'!$V$3:$W$624,2,0))</f>
        <v>0</v>
      </c>
      <c r="K120" s="11">
        <f>IF(ISNA(VLOOKUP(CONCATENATE($B120,K$2,"SINGLE"),'I-SUB'!$V$3:$W$624,2,0)),0,VLOOKUP(CONCATENATE($B120,K$2,"SINGLE"),'I-SUB'!$V$3:$W$624,2,0))</f>
        <v>0</v>
      </c>
      <c r="L120" s="11">
        <f>IF(ISNA(VLOOKUP(CONCATENATE($B120,L$2,"SINGLE"),'I-SUB'!$V$3:$W$624,2,0)),0,VLOOKUP(CONCATENATE($B120,L$2,"SINGLE"),'I-SUB'!$V$3:$W$624,2,0))</f>
        <v>0</v>
      </c>
      <c r="M120" s="11">
        <f>IF(ISNA(VLOOKUP(CONCATENATE($B120,M$2,"SINGLE"),'I-SUB'!$V$3:$W$624,2,0)),0,VLOOKUP(CONCATENATE($B120,M$2,"SINGLE"),'I-SUB'!$V$3:$W$624,2,0))</f>
        <v>0</v>
      </c>
      <c r="N120" s="11">
        <f>IF(ISNA(VLOOKUP(CONCATENATE($B120,N$2,"SINGLE"),'I-SUB'!$V$3:$W$624,2,0)),0,VLOOKUP(CONCATENATE($B120,N$2,"SINGLE"),'I-SUB'!$V$3:$W$624,2,0))</f>
        <v>0</v>
      </c>
      <c r="O120" s="11">
        <f>IF(ISNA(VLOOKUP(CONCATENATE($B120,O$2,"SINGLE"),'I-SUB'!$V$3:$W$624,2,0)),0,VLOOKUP(CONCATENATE($B120,O$2,"SINGLE"),'I-SUB'!$V$3:$W$624,2,0))</f>
        <v>0</v>
      </c>
      <c r="P120" s="54">
        <f>SUM(C120:O120)</f>
        <v>0</v>
      </c>
      <c r="Q120" s="11">
        <f>IF(ISNA(VLOOKUP(CONCATENATE($B120,Q$2,"SINGLE"),'II-SUB'!$V$3:$W$630,2,0)),0,VLOOKUP(CONCATENATE($B120,Q$2,"SINGLE"),'II-SUB'!$V$3:$W$630,2,0))</f>
        <v>0</v>
      </c>
      <c r="R120" s="11">
        <f>IF(ISNA(VLOOKUP(CONCATENATE($B120,R$2,"SINGLE"),'II-SUB'!$V$3:$W$630,2,0)),0,VLOOKUP(CONCATENATE($B120,R$2,"SINGLE"),'II-SUB'!$V$3:$W$630,2,0))</f>
        <v>0</v>
      </c>
      <c r="S120" s="11">
        <f>IF(ISNA(VLOOKUP(CONCATENATE($B120,S$2,"SINGLE"),'II-SUB'!$V$3:$W$630,2,0)),0,VLOOKUP(CONCATENATE($B120,S$2,"SINGLE"),'II-SUB'!$V$3:$W$630,2,0))</f>
        <v>0</v>
      </c>
      <c r="T120" s="11">
        <f>IF(ISNA(VLOOKUP(CONCATENATE($B120,T$2,"SINGLE"),'II-SUB'!$V$3:$W$630,2,0)),0,VLOOKUP(CONCATENATE($B120,T$2,"SINGLE"),'II-SUB'!$V$3:$W$630,2,0))</f>
        <v>0</v>
      </c>
      <c r="U120" s="11">
        <f>IF(ISNA(VLOOKUP(CONCATENATE($B120,U$2,"SINGLE"),'II-SUB'!$V$3:$W$630,2,0)),0,VLOOKUP(CONCATENATE($B120,U$2,"SINGLE"),'II-SUB'!$V$3:$W$630,2,0))</f>
        <v>0</v>
      </c>
      <c r="V120" s="11">
        <f>IF(ISNA(VLOOKUP(CONCATENATE($B120,V$2,"SINGLE"),'II-SUB'!$V$3:$W$630,2,0)),0,VLOOKUP(CONCATENATE($B120,V$2,"SINGLE"),'II-SUB'!$V$3:$W$630,2,0))</f>
        <v>0</v>
      </c>
      <c r="W120" s="11">
        <f>IF(ISNA(VLOOKUP(CONCATENATE($B120,W$2,"SINGLE"),'II-SUB'!$V$3:$W$630,2,0)),0,VLOOKUP(CONCATENATE($B120,W$2,"SINGLE"),'II-SUB'!$V$3:$W$630,2,0))</f>
        <v>0</v>
      </c>
      <c r="X120" s="11">
        <f>IF(ISNA(VLOOKUP(CONCATENATE($B120,X$2,"SINGLE"),'II-SUB'!$V$3:$W$630,2,0)),0,VLOOKUP(CONCATENATE($B120,X$2,"SINGLE"),'II-SUB'!$V$3:$W$630,2,0))</f>
        <v>0</v>
      </c>
      <c r="Y120" s="11">
        <f>IF(ISNA(VLOOKUP(CONCATENATE($B120,Y$2,"SINGLE"),'II-SUB'!$V$3:$W$630,2,0)),0,VLOOKUP(CONCATENATE($B120,Y$2,"SINGLE"),'II-SUB'!$V$3:$W$630,2,0))</f>
        <v>0</v>
      </c>
      <c r="Z120" s="11">
        <f>IF(ISNA(VLOOKUP(CONCATENATE($B120,Z$2,"SINGLE"),'II-SUB'!$V$3:$W$630,2,0)),0,VLOOKUP(CONCATENATE($B120,Z$2,"SINGLE"),'II-SUB'!$V$3:$W$630,2,0))</f>
        <v>0</v>
      </c>
      <c r="AA120" s="11">
        <f>IF(ISNA(VLOOKUP(CONCATENATE($B120,AA$2,"SINGLE"),'II-SUB'!$V$3:$W$630,2,0)),0,VLOOKUP(CONCATENATE($B120,AA$2,"SINGLE"),'II-SUB'!$V$3:$W$630,2,0))</f>
        <v>0</v>
      </c>
      <c r="AB120" s="11">
        <f>IF(ISNA(VLOOKUP(CONCATENATE($B120,AB$2,"SINGLE"),'II-SUB'!$V$3:$W$630,2,0)),0,VLOOKUP(CONCATENATE($B120,AB$2,"SINGLE"),'II-SUB'!$V$3:$W$630,2,0))</f>
        <v>0</v>
      </c>
      <c r="AC120" s="11">
        <f>IF(ISNA(VLOOKUP(CONCATENATE($B120,AC$2,"SINGLE"),'II-SUB'!$V$3:$W$630,2,0)),0,VLOOKUP(CONCATENATE($B120,AC$2,"SINGLE"),'II-SUB'!$V$3:$W$630,2,0))</f>
        <v>0</v>
      </c>
      <c r="AD120" s="54">
        <f>SUM(Q120:AC120)</f>
        <v>0</v>
      </c>
      <c r="AE120" s="11">
        <f>IF(ISNA(VLOOKUP(CONCATENATE($B120,AE$2,"SINGLE"),MW!$V$3:$W$600,2,0)),0,VLOOKUP(CONCATENATE($B120,AE$2,"SINGLE"),MW!$V$3:$W$600,2,0))</f>
        <v>0</v>
      </c>
      <c r="AF120" s="11">
        <f>IF(ISNA(VLOOKUP(CONCATENATE($B120,AF$2,"SINGLE"),MW!$V$3:$W$600,2,0)),0,VLOOKUP(CONCATENATE($B120,AF$2,"SINGLE"),MW!$V$3:$W$600,2,0))</f>
        <v>0</v>
      </c>
      <c r="AG120" s="11">
        <f>IF(ISNA(VLOOKUP(CONCATENATE($B120,AG$2,"SINGLE"),MW!$V$3:$W$600,2,0)),0,VLOOKUP(CONCATENATE($B120,AG$2,"SINGLE"),MW!$V$3:$W$600,2,0))</f>
        <v>0</v>
      </c>
      <c r="AH120" s="11">
        <f>IF(ISNA(VLOOKUP(CONCATENATE($B120,AH$2,"SINGLE"),MW!$V$3:$W$600,2,0)),0,VLOOKUP(CONCATENATE($B120,AH$2,"SINGLE"),MW!$V$3:$W$600,2,0))</f>
        <v>0</v>
      </c>
      <c r="AI120" s="11">
        <f>IF(ISNA(VLOOKUP(CONCATENATE($B120,AI$2,"SINGLE"),MW!$V$3:$W$600,2,0)),0,VLOOKUP(CONCATENATE($B120,AI$2,"SINGLE"),MW!$V$3:$W$600,2,0))</f>
        <v>0</v>
      </c>
      <c r="AJ120" s="11">
        <f>IF(ISNA(VLOOKUP(CONCATENATE($B120,AJ$2,"SINGLE"),MW!$V$3:$W$600,2,0)),0,VLOOKUP(CONCATENATE($B120,AJ$2,"SINGLE"),MW!$V$3:$W$600,2,0))</f>
        <v>0</v>
      </c>
      <c r="AK120" s="11">
        <f>IF(ISNA(VLOOKUP(CONCATENATE($B120,AK$2,"SINGLE"),MW!$V$3:$W$600,2,0)),0,VLOOKUP(CONCATENATE($B120,AK$2,"SINGLE"),MW!$V$3:$W$600,2,0))</f>
        <v>0</v>
      </c>
      <c r="AL120" s="11">
        <f>IF(ISNA(VLOOKUP(CONCATENATE($B120,AL$2,"SINGLE"),MW!$V$3:$W$600,2,0)),0,VLOOKUP(CONCATENATE($B120,AL$2,"SINGLE"),MW!$V$3:$W$600,2,0))</f>
        <v>0</v>
      </c>
      <c r="AM120" s="11">
        <f>IF(ISNA(VLOOKUP(CONCATENATE($B120,AM$2,"SINGLE"),MW!$V$3:$W$600,2,0)),0,VLOOKUP(CONCATENATE($B120,AM$2,"SINGLE"),MW!$V$3:$W$600,2,0))</f>
        <v>0</v>
      </c>
      <c r="AN120" s="11">
        <f>IF(ISNA(VLOOKUP(CONCATENATE($B120,AN$2,"SINGLE"),MW!$V$3:$W$600,2,0)),0,VLOOKUP(CONCATENATE($B120,AN$2,"SINGLE"),MW!$V$3:$W$600,2,0))</f>
        <v>0</v>
      </c>
      <c r="AO120" s="11">
        <f>IF(ISNA(VLOOKUP(CONCATENATE($B120,AO$2,"SINGLE"),MW!$V$3:$W$600,2,0)),0,VLOOKUP(CONCATENATE($B120,AO$2,"SINGLE"),MW!$V$3:$W$600,2,0))</f>
        <v>0</v>
      </c>
      <c r="AP120" s="54">
        <f>SUM(AE120:AO120)</f>
        <v>0</v>
      </c>
      <c r="AQ120" s="11">
        <f>IF(ISNA(VLOOKUP(CONCATENATE($B120,AQ$2,"SINGLE"),'III-SUB'!$V$3:$W$633,2,0)),0,VLOOKUP(CONCATENATE($B120,AQ$2,"SINGLE"),'III-SUB'!$V$3:$W$633,2,0))</f>
        <v>150.19999999999999</v>
      </c>
      <c r="AR120" s="11">
        <f>IF(ISNA(VLOOKUP(CONCATENATE($B120,AR$2,"SINGLE"),'III-SUB'!$V$3:$W$633,2,0)),0,VLOOKUP(CONCATENATE($B120,AR$2,"SINGLE"),'III-SUB'!$V$3:$W$633,2,0))</f>
        <v>0</v>
      </c>
      <c r="AS120" s="11">
        <f>IF(ISNA(VLOOKUP(CONCATENATE($B120,AS$2,"SINGLE"),'III-SUB'!$V$3:$W$633,2,0)),0,VLOOKUP(CONCATENATE($B120,AS$2,"SINGLE"),'III-SUB'!$V$3:$W$633,2,0))</f>
        <v>0</v>
      </c>
      <c r="AT120" s="11">
        <f>IF(ISNA(VLOOKUP(CONCATENATE($B120,AT$2,"SINGLE"),'III-SUB'!$V$3:$W$633,2,0)),0,VLOOKUP(CONCATENATE($B120,AT$2,"SINGLE"),'III-SUB'!$V$3:$W$633,2,0))</f>
        <v>0</v>
      </c>
      <c r="AU120" s="11">
        <f>IF(ISNA(VLOOKUP(CONCATENATE($B120,AU$2,"SINGLE"),'III-SUB'!$V$3:$W$633,2,0)),0,VLOOKUP(CONCATENATE($B120,AU$2,"SINGLE"),'III-SUB'!$V$3:$W$633,2,0))</f>
        <v>0</v>
      </c>
      <c r="AV120" s="11">
        <f>IF(ISNA(VLOOKUP(CONCATENATE($B120,AV$2,"SINGLE"),'III-SUB'!$V$3:$W$633,2,0)),0,VLOOKUP(CONCATENATE($B120,AV$2,"SINGLE"),'III-SUB'!$V$3:$W$633,2,0))</f>
        <v>0</v>
      </c>
      <c r="AW120" s="11">
        <f>IF(ISNA(VLOOKUP(CONCATENATE($B120,AW$2,"SINGLE"),'III-SUB'!$V$3:$W$633,2,0)),0,VLOOKUP(CONCATENATE($B120,AW$2,"SINGLE"),'III-SUB'!$V$3:$W$633,2,0))</f>
        <v>0</v>
      </c>
      <c r="AX120" s="11">
        <f>IF(ISNA(VLOOKUP(CONCATENATE($B120,AX$2,"SINGLE"),'III-SUB'!$V$3:$W$633,2,0)),0,VLOOKUP(CONCATENATE($B120,AX$2,"SINGLE"),'III-SUB'!$V$3:$W$633,2,0))</f>
        <v>0</v>
      </c>
      <c r="AY120" s="11">
        <f>IF(ISNA(VLOOKUP(CONCATENATE($B120,AY$2,"SINGLE"),'III-SUB'!$V$3:$W$633,2,0)),0,VLOOKUP(CONCATENATE($B120,AY$2,"SINGLE"),'III-SUB'!$V$3:$W$633,2,0))</f>
        <v>0</v>
      </c>
      <c r="AZ120" s="11">
        <f>IF(ISNA(VLOOKUP(CONCATENATE($B120,AZ$2,"SINGLE"),'III-SUB'!$V$3:$W$633,2,0)),0,VLOOKUP(CONCATENATE($B120,AZ$2,"SINGLE"),'III-SUB'!$V$3:$W$633,2,0))</f>
        <v>0</v>
      </c>
      <c r="BA120" s="11">
        <f>IF(ISNA(VLOOKUP(CONCATENATE($B120,BA$2,"SINGLE"),'III-SUB'!$V$3:$W$633,2,0)),0,VLOOKUP(CONCATENATE($B120,BA$2,"SINGLE"),'III-SUB'!$V$3:$W$633,2,0))</f>
        <v>0</v>
      </c>
      <c r="BB120" s="11">
        <f>IF(ISNA(VLOOKUP(CONCATENATE($B120,BB$2,"SINGLE"),'III-SUB'!$V$3:$W$633,2,0)),0,VLOOKUP(CONCATENATE($B120,BB$2,"SINGLE"),'III-SUB'!$V$3:$W$633,2,0))</f>
        <v>0</v>
      </c>
      <c r="BC120" s="11">
        <f>IF(ISNA(VLOOKUP(CONCATENATE($B120,BC$2,"SINGLE"),'III-SUB'!$V$3:$W$633,2,0)),0,VLOOKUP(CONCATENATE($B120,BC$2,"SINGLE"),'III-SUB'!$V$3:$W$633,2,0))</f>
        <v>0</v>
      </c>
      <c r="BD120" s="54">
        <f>SUM(AQ120:BC120)</f>
        <v>150.19999999999999</v>
      </c>
      <c r="BE120" s="54">
        <f>IF(ISNA(VLOOKUP(CONCATENATE($B120,BE$2,"SINGLE"),VHF!$V$3:$W$627,2,0)),0,VLOOKUP(CONCATENATE($B120,BE$2,"SINGLE"),VHF!$V$3:$W$627,2,0))</f>
        <v>0</v>
      </c>
      <c r="BF120" s="11">
        <f>IF(ISNA(VLOOKUP(CONCATENATE($B120,BF$2,"SINGLE"),UHF!$V$3:$W$612,2,0)),0,VLOOKUP(CONCATENATE($B120,BF$2,"SINGLE"),UHF!$V$3:$W$612,2,0))</f>
        <v>0</v>
      </c>
      <c r="BG120" s="11">
        <f>IF(ISNA(VLOOKUP(CONCATENATE($B120,BG$2,"SINGLE"),UHF!$V$3:$W$612,2,0)),0,VLOOKUP(CONCATENATE($B120,BG$2,"SINGLE"),UHF!$V$3:$W$612,2,0))</f>
        <v>0</v>
      </c>
      <c r="BH120" s="11">
        <f>IF(ISNA(VLOOKUP(CONCATENATE($B120,BH$2,"SINGLE"),UHF!$V$3:$W$612,2,0)),0,VLOOKUP(CONCATENATE($B120,BH$2,"SINGLE"),UHF!$V$3:$W$612,2,0))</f>
        <v>0</v>
      </c>
      <c r="BI120" s="11">
        <f>IF(ISNA(VLOOKUP(CONCATENATE($B120,BI$2,"SINGLE"),UHF!$V$3:$W$612,2,0)),0,VLOOKUP(CONCATENATE($B120,BI$2,"SINGLE"),UHF!$V$3:$W$612,2,0))</f>
        <v>0</v>
      </c>
      <c r="BJ120" s="11">
        <f>IF(ISNA(VLOOKUP(CONCATENATE($B120,BJ$2,"SINGLE"),UHF!$V$3:$W$612,2,0)),0,VLOOKUP(CONCATENATE($B120,BJ$2,"SINGLE"),UHF!$V$3:$W$612,2,0))</f>
        <v>0</v>
      </c>
      <c r="BK120" s="11">
        <f>IF(ISNA(VLOOKUP(CONCATENATE($B120,BK$2,"SINGLE"),UHF!$V$3:$W$612,2,0)),0,VLOOKUP(CONCATENATE($B120,BK$2,"SINGLE"),UHF!$V$3:$W$612,2,0))</f>
        <v>0</v>
      </c>
      <c r="BL120" s="11">
        <f>IF(ISNA(VLOOKUP(CONCATENATE($B120,BL$2,"SINGLE"),UHF!$V$3:$W$612,2,0)),0,VLOOKUP(CONCATENATE($B120,BL$2,"SINGLE"),UHF!$V$3:$W$612,2,0))</f>
        <v>0</v>
      </c>
      <c r="BM120" s="11">
        <f>IF(ISNA(VLOOKUP(CONCATENATE($B120,BM$2,"SINGLE"),UHF!$V$3:$W$612,2,0)),0,VLOOKUP(CONCATENATE($B120,BM$2,"SINGLE"),UHF!$V$3:$W$612,2,0))</f>
        <v>0</v>
      </c>
      <c r="BN120" s="11">
        <f>IF(ISNA(VLOOKUP(CONCATENATE($B120,BN$2,"SINGLE"),UHF!$V$3:$W$612,2,0)),0,VLOOKUP(CONCATENATE($B120,BN$2,"SINGLE"),UHF!$V$3:$W$612,2,0))</f>
        <v>0</v>
      </c>
      <c r="BO120" s="11">
        <f>IF(ISNA(VLOOKUP(CONCATENATE($B120,BO$2,"SINGLE"),UHF!$V$3:$W$612,2,0)),0,VLOOKUP(CONCATENATE($B120,BO$2,"SINGLE"),UHF!$V$3:$W$612,2,0))</f>
        <v>0</v>
      </c>
      <c r="BP120" s="11">
        <f>IF(ISNA(VLOOKUP(CONCATENATE($B120,BP$2,"SINGLE"),UHF!$V$3:$W$612,2,0)),0,VLOOKUP(CONCATENATE($B120,BP$2,"SINGLE"),UHF!$V$3:$W$612,2,0))</f>
        <v>0</v>
      </c>
      <c r="BQ120" s="11">
        <f>IF(ISNA(VLOOKUP(CONCATENATE($B120,BQ$2,"SINGLE"),UHF!$V$3:$W$612,2,0)),0,VLOOKUP(CONCATENATE($B120,BQ$2,"SINGLE"),UHF!$V$3:$W$612,2,0))</f>
        <v>0</v>
      </c>
      <c r="BR120" s="54">
        <f>SUM(BF120:BQ120)</f>
        <v>0</v>
      </c>
      <c r="BS120" s="54">
        <f>IF(ISNA(VLOOKUP(CONCATENATE($B120,BS$2,"SINGLE"),'A1'!$V$3:$W$612,2,0)),0,VLOOKUP(CONCATENATE($B120,BS$2,"SINGLE"),'A1'!$V$3:$W$612,2,0))</f>
        <v>0</v>
      </c>
      <c r="BT120" s="11">
        <f>SUM(C120,Q120,AQ120,BE120,BS120)</f>
        <v>150.19999999999999</v>
      </c>
      <c r="BU120" s="11">
        <f>SUM(D120,R120,AR120,BF120)</f>
        <v>0</v>
      </c>
      <c r="BV120" s="11">
        <f>SUM(E120,S120,AE120,AS120,BG120)</f>
        <v>0</v>
      </c>
      <c r="BW120" s="11">
        <f>SUM(F120,T120,AF120,AT120,BH120)</f>
        <v>0</v>
      </c>
      <c r="BX120" s="11">
        <f>SUM(G120,U120,AG120,AU120,BI120)</f>
        <v>0</v>
      </c>
      <c r="BY120" s="11">
        <f>SUM(H120,V120,AH120,AV120,BJ120)</f>
        <v>0</v>
      </c>
      <c r="BZ120" s="11">
        <f>SUM(I120,W120,AI120,AW120,BK120)</f>
        <v>0</v>
      </c>
      <c r="CA120" s="11">
        <f>SUM(J120,X120,AJ120,AX120,BL120)</f>
        <v>0</v>
      </c>
      <c r="CB120" s="11">
        <f>SUM(K120,Y120,AK120,AY120,BM120)</f>
        <v>0</v>
      </c>
      <c r="CC120" s="11">
        <f>SUM(L120,Z120,AL120,AZ120,BN120)</f>
        <v>0</v>
      </c>
      <c r="CD120" s="11">
        <f>SUM(M120,AA120,AM120,BA120,BO120)</f>
        <v>0</v>
      </c>
      <c r="CE120" s="11">
        <f>SUM(N120,AB120,AN120,BB120,BP120)</f>
        <v>0</v>
      </c>
      <c r="CF120" s="11">
        <f>SUM(O120,AC120,AO120,BC120,BQ120)</f>
        <v>0</v>
      </c>
      <c r="CG120" s="11">
        <f>SUM(BT120:CF120)</f>
        <v>150.19999999999999</v>
      </c>
      <c r="CH120" s="11">
        <f>SUM(P120,AD120,AP120,BD120,BE120,BR120,BS120)</f>
        <v>150.19999999999999</v>
      </c>
      <c r="CI120" s="11">
        <f>MIN(P120,AD120,AP120,BD120,BE120,BR120,BS120)</f>
        <v>0</v>
      </c>
      <c r="CJ120" s="51">
        <f>SUM(CH120-CI120)</f>
        <v>150.19999999999999</v>
      </c>
    </row>
    <row r="121" spans="1:88" x14ac:dyDescent="0.2">
      <c r="A121" s="21" t="str">
        <f t="shared" si="0"/>
        <v>119.</v>
      </c>
      <c r="B121" s="8" t="str">
        <f>'Seznam-SO'!A181</f>
        <v>OK1IDD</v>
      </c>
      <c r="C121" s="11">
        <f>IF(ISNA(VLOOKUP(CONCATENATE($B121,C$2,"SINGLE"),'I-SUB'!$V$3:$W$624,2,0)),0,VLOOKUP(CONCATENATE($B121,C$2,"SINGLE"),'I-SUB'!$V$3:$W$624,2,0))</f>
        <v>0</v>
      </c>
      <c r="D121" s="11">
        <f>IF(ISNA(VLOOKUP(CONCATENATE($B121,D$2,"SINGLE"),'I-SUB'!$V$3:$W$624,2,0)),0,VLOOKUP(CONCATENATE($B121,D$2,"SINGLE"),'I-SUB'!$V$3:$W$624,2,0))</f>
        <v>0</v>
      </c>
      <c r="E121" s="11">
        <f>IF(ISNA(VLOOKUP(CONCATENATE($B121,E$2,"SINGLE"),'I-SUB'!$V$3:$W$624,2,0)),0,VLOOKUP(CONCATENATE($B121,E$2,"SINGLE"),'I-SUB'!$V$3:$W$624,2,0))</f>
        <v>0</v>
      </c>
      <c r="F121" s="11">
        <f>IF(ISNA(VLOOKUP(CONCATENATE($B121,F$2,"SINGLE"),'I-SUB'!$V$3:$W$624,2,0)),0,VLOOKUP(CONCATENATE($B121,F$2,"SINGLE"),'I-SUB'!$V$3:$W$624,2,0))</f>
        <v>0</v>
      </c>
      <c r="G121" s="11">
        <f>IF(ISNA(VLOOKUP(CONCATENATE($B121,G$2,"SINGLE"),'I-SUB'!$V$3:$W$624,2,0)),0,VLOOKUP(CONCATENATE($B121,G$2,"SINGLE"),'I-SUB'!$V$3:$W$624,2,0))</f>
        <v>0</v>
      </c>
      <c r="H121" s="11">
        <f>IF(ISNA(VLOOKUP(CONCATENATE($B121,H$2,"SINGLE"),'I-SUB'!$V$3:$W$624,2,0)),0,VLOOKUP(CONCATENATE($B121,H$2,"SINGLE"),'I-SUB'!$V$3:$W$624,2,0))</f>
        <v>0</v>
      </c>
      <c r="I121" s="11">
        <f>IF(ISNA(VLOOKUP(CONCATENATE($B121,I$2,"SINGLE"),'I-SUB'!$V$3:$W$624,2,0)),0,VLOOKUP(CONCATENATE($B121,I$2,"SINGLE"),'I-SUB'!$V$3:$W$624,2,0))</f>
        <v>0</v>
      </c>
      <c r="J121" s="11">
        <f>IF(ISNA(VLOOKUP(CONCATENATE($B121,J$2,"SINGLE"),'I-SUB'!$V$3:$W$624,2,0)),0,VLOOKUP(CONCATENATE($B121,J$2,"SINGLE"),'I-SUB'!$V$3:$W$624,2,0))</f>
        <v>0</v>
      </c>
      <c r="K121" s="11">
        <f>IF(ISNA(VLOOKUP(CONCATENATE($B121,K$2,"SINGLE"),'I-SUB'!$V$3:$W$624,2,0)),0,VLOOKUP(CONCATENATE($B121,K$2,"SINGLE"),'I-SUB'!$V$3:$W$624,2,0))</f>
        <v>0</v>
      </c>
      <c r="L121" s="11">
        <f>IF(ISNA(VLOOKUP(CONCATENATE($B121,L$2,"SINGLE"),'I-SUB'!$V$3:$W$624,2,0)),0,VLOOKUP(CONCATENATE($B121,L$2,"SINGLE"),'I-SUB'!$V$3:$W$624,2,0))</f>
        <v>0</v>
      </c>
      <c r="M121" s="11">
        <f>IF(ISNA(VLOOKUP(CONCATENATE($B121,M$2,"SINGLE"),'I-SUB'!$V$3:$W$624,2,0)),0,VLOOKUP(CONCATENATE($B121,M$2,"SINGLE"),'I-SUB'!$V$3:$W$624,2,0))</f>
        <v>0</v>
      </c>
      <c r="N121" s="11">
        <f>IF(ISNA(VLOOKUP(CONCATENATE($B121,N$2,"SINGLE"),'I-SUB'!$V$3:$W$624,2,0)),0,VLOOKUP(CONCATENATE($B121,N$2,"SINGLE"),'I-SUB'!$V$3:$W$624,2,0))</f>
        <v>0</v>
      </c>
      <c r="O121" s="11">
        <f>IF(ISNA(VLOOKUP(CONCATENATE($B121,O$2,"SINGLE"),'I-SUB'!$V$3:$W$624,2,0)),0,VLOOKUP(CONCATENATE($B121,O$2,"SINGLE"),'I-SUB'!$V$3:$W$624,2,0))</f>
        <v>0</v>
      </c>
      <c r="P121" s="54">
        <f>SUM(C121:O121)</f>
        <v>0</v>
      </c>
      <c r="Q121" s="11">
        <f>IF(ISNA(VLOOKUP(CONCATENATE($B121,Q$2,"SINGLE"),'II-SUB'!$V$3:$W$630,2,0)),0,VLOOKUP(CONCATENATE($B121,Q$2,"SINGLE"),'II-SUB'!$V$3:$W$630,2,0))</f>
        <v>0</v>
      </c>
      <c r="R121" s="11">
        <f>IF(ISNA(VLOOKUP(CONCATENATE($B121,R$2,"SINGLE"),'II-SUB'!$V$3:$W$630,2,0)),0,VLOOKUP(CONCATENATE($B121,R$2,"SINGLE"),'II-SUB'!$V$3:$W$630,2,0))</f>
        <v>0</v>
      </c>
      <c r="S121" s="11">
        <f>IF(ISNA(VLOOKUP(CONCATENATE($B121,S$2,"SINGLE"),'II-SUB'!$V$3:$W$630,2,0)),0,VLOOKUP(CONCATENATE($B121,S$2,"SINGLE"),'II-SUB'!$V$3:$W$630,2,0))</f>
        <v>0</v>
      </c>
      <c r="T121" s="11">
        <f>IF(ISNA(VLOOKUP(CONCATENATE($B121,T$2,"SINGLE"),'II-SUB'!$V$3:$W$630,2,0)),0,VLOOKUP(CONCATENATE($B121,T$2,"SINGLE"),'II-SUB'!$V$3:$W$630,2,0))</f>
        <v>0</v>
      </c>
      <c r="U121" s="11">
        <f>IF(ISNA(VLOOKUP(CONCATENATE($B121,U$2,"SINGLE"),'II-SUB'!$V$3:$W$630,2,0)),0,VLOOKUP(CONCATENATE($B121,U$2,"SINGLE"),'II-SUB'!$V$3:$W$630,2,0))</f>
        <v>0</v>
      </c>
      <c r="V121" s="11">
        <f>IF(ISNA(VLOOKUP(CONCATENATE($B121,V$2,"SINGLE"),'II-SUB'!$V$3:$W$630,2,0)),0,VLOOKUP(CONCATENATE($B121,V$2,"SINGLE"),'II-SUB'!$V$3:$W$630,2,0))</f>
        <v>0</v>
      </c>
      <c r="W121" s="11">
        <f>IF(ISNA(VLOOKUP(CONCATENATE($B121,W$2,"SINGLE"),'II-SUB'!$V$3:$W$630,2,0)),0,VLOOKUP(CONCATENATE($B121,W$2,"SINGLE"),'II-SUB'!$V$3:$W$630,2,0))</f>
        <v>0</v>
      </c>
      <c r="X121" s="11">
        <f>IF(ISNA(VLOOKUP(CONCATENATE($B121,X$2,"SINGLE"),'II-SUB'!$V$3:$W$630,2,0)),0,VLOOKUP(CONCATENATE($B121,X$2,"SINGLE"),'II-SUB'!$V$3:$W$630,2,0))</f>
        <v>0</v>
      </c>
      <c r="Y121" s="11">
        <f>IF(ISNA(VLOOKUP(CONCATENATE($B121,Y$2,"SINGLE"),'II-SUB'!$V$3:$W$630,2,0)),0,VLOOKUP(CONCATENATE($B121,Y$2,"SINGLE"),'II-SUB'!$V$3:$W$630,2,0))</f>
        <v>0</v>
      </c>
      <c r="Z121" s="11">
        <f>IF(ISNA(VLOOKUP(CONCATENATE($B121,Z$2,"SINGLE"),'II-SUB'!$V$3:$W$630,2,0)),0,VLOOKUP(CONCATENATE($B121,Z$2,"SINGLE"),'II-SUB'!$V$3:$W$630,2,0))</f>
        <v>0</v>
      </c>
      <c r="AA121" s="11">
        <f>IF(ISNA(VLOOKUP(CONCATENATE($B121,AA$2,"SINGLE"),'II-SUB'!$V$3:$W$630,2,0)),0,VLOOKUP(CONCATENATE($B121,AA$2,"SINGLE"),'II-SUB'!$V$3:$W$630,2,0))</f>
        <v>0</v>
      </c>
      <c r="AB121" s="11">
        <f>IF(ISNA(VLOOKUP(CONCATENATE($B121,AB$2,"SINGLE"),'II-SUB'!$V$3:$W$630,2,0)),0,VLOOKUP(CONCATENATE($B121,AB$2,"SINGLE"),'II-SUB'!$V$3:$W$630,2,0))</f>
        <v>0</v>
      </c>
      <c r="AC121" s="11">
        <f>IF(ISNA(VLOOKUP(CONCATENATE($B121,AC$2,"SINGLE"),'II-SUB'!$V$3:$W$630,2,0)),0,VLOOKUP(CONCATENATE($B121,AC$2,"SINGLE"),'II-SUB'!$V$3:$W$630,2,0))</f>
        <v>0</v>
      </c>
      <c r="AD121" s="54">
        <f>SUM(Q121:AC121)</f>
        <v>0</v>
      </c>
      <c r="AE121" s="11">
        <f>IF(ISNA(VLOOKUP(CONCATENATE($B121,AE$2,"SINGLE"),MW!$V$3:$W$600,2,0)),0,VLOOKUP(CONCATENATE($B121,AE$2,"SINGLE"),MW!$V$3:$W$600,2,0))</f>
        <v>0</v>
      </c>
      <c r="AF121" s="11">
        <f>IF(ISNA(VLOOKUP(CONCATENATE($B121,AF$2,"SINGLE"),MW!$V$3:$W$600,2,0)),0,VLOOKUP(CONCATENATE($B121,AF$2,"SINGLE"),MW!$V$3:$W$600,2,0))</f>
        <v>0</v>
      </c>
      <c r="AG121" s="11">
        <f>IF(ISNA(VLOOKUP(CONCATENATE($B121,AG$2,"SINGLE"),MW!$V$3:$W$600,2,0)),0,VLOOKUP(CONCATENATE($B121,AG$2,"SINGLE"),MW!$V$3:$W$600,2,0))</f>
        <v>0</v>
      </c>
      <c r="AH121" s="11">
        <f>IF(ISNA(VLOOKUP(CONCATENATE($B121,AH$2,"SINGLE"),MW!$V$3:$W$600,2,0)),0,VLOOKUP(CONCATENATE($B121,AH$2,"SINGLE"),MW!$V$3:$W$600,2,0))</f>
        <v>0</v>
      </c>
      <c r="AI121" s="11">
        <f>IF(ISNA(VLOOKUP(CONCATENATE($B121,AI$2,"SINGLE"),MW!$V$3:$W$600,2,0)),0,VLOOKUP(CONCATENATE($B121,AI$2,"SINGLE"),MW!$V$3:$W$600,2,0))</f>
        <v>0</v>
      </c>
      <c r="AJ121" s="11">
        <f>IF(ISNA(VLOOKUP(CONCATENATE($B121,AJ$2,"SINGLE"),MW!$V$3:$W$600,2,0)),0,VLOOKUP(CONCATENATE($B121,AJ$2,"SINGLE"),MW!$V$3:$W$600,2,0))</f>
        <v>0</v>
      </c>
      <c r="AK121" s="11">
        <f>IF(ISNA(VLOOKUP(CONCATENATE($B121,AK$2,"SINGLE"),MW!$V$3:$W$600,2,0)),0,VLOOKUP(CONCATENATE($B121,AK$2,"SINGLE"),MW!$V$3:$W$600,2,0))</f>
        <v>0</v>
      </c>
      <c r="AL121" s="11">
        <f>IF(ISNA(VLOOKUP(CONCATENATE($B121,AL$2,"SINGLE"),MW!$V$3:$W$600,2,0)),0,VLOOKUP(CONCATENATE($B121,AL$2,"SINGLE"),MW!$V$3:$W$600,2,0))</f>
        <v>0</v>
      </c>
      <c r="AM121" s="11">
        <f>IF(ISNA(VLOOKUP(CONCATENATE($B121,AM$2,"SINGLE"),MW!$V$3:$W$600,2,0)),0,VLOOKUP(CONCATENATE($B121,AM$2,"SINGLE"),MW!$V$3:$W$600,2,0))</f>
        <v>0</v>
      </c>
      <c r="AN121" s="11">
        <f>IF(ISNA(VLOOKUP(CONCATENATE($B121,AN$2,"SINGLE"),MW!$V$3:$W$600,2,0)),0,VLOOKUP(CONCATENATE($B121,AN$2,"SINGLE"),MW!$V$3:$W$600,2,0))</f>
        <v>0</v>
      </c>
      <c r="AO121" s="11">
        <f>IF(ISNA(VLOOKUP(CONCATENATE($B121,AO$2,"SINGLE"),MW!$V$3:$W$600,2,0)),0,VLOOKUP(CONCATENATE($B121,AO$2,"SINGLE"),MW!$V$3:$W$600,2,0))</f>
        <v>0</v>
      </c>
      <c r="AP121" s="54">
        <f>SUM(AE121:AO121)</f>
        <v>0</v>
      </c>
      <c r="AQ121" s="11">
        <f>IF(ISNA(VLOOKUP(CONCATENATE($B121,AQ$2,"SINGLE"),'III-SUB'!$V$3:$W$633,2,0)),0,VLOOKUP(CONCATENATE($B121,AQ$2,"SINGLE"),'III-SUB'!$V$3:$W$633,2,0))</f>
        <v>77</v>
      </c>
      <c r="AR121" s="11">
        <f>IF(ISNA(VLOOKUP(CONCATENATE($B121,AR$2,"SINGLE"),'III-SUB'!$V$3:$W$633,2,0)),0,VLOOKUP(CONCATENATE($B121,AR$2,"SINGLE"),'III-SUB'!$V$3:$W$633,2,0))</f>
        <v>0</v>
      </c>
      <c r="AS121" s="11">
        <f>IF(ISNA(VLOOKUP(CONCATENATE($B121,AS$2,"SINGLE"),'III-SUB'!$V$3:$W$633,2,0)),0,VLOOKUP(CONCATENATE($B121,AS$2,"SINGLE"),'III-SUB'!$V$3:$W$633,2,0))</f>
        <v>0</v>
      </c>
      <c r="AT121" s="11">
        <f>IF(ISNA(VLOOKUP(CONCATENATE($B121,AT$2,"SINGLE"),'III-SUB'!$V$3:$W$633,2,0)),0,VLOOKUP(CONCATENATE($B121,AT$2,"SINGLE"),'III-SUB'!$V$3:$W$633,2,0))</f>
        <v>0</v>
      </c>
      <c r="AU121" s="11">
        <f>IF(ISNA(VLOOKUP(CONCATENATE($B121,AU$2,"SINGLE"),'III-SUB'!$V$3:$W$633,2,0)),0,VLOOKUP(CONCATENATE($B121,AU$2,"SINGLE"),'III-SUB'!$V$3:$W$633,2,0))</f>
        <v>0</v>
      </c>
      <c r="AV121" s="11">
        <f>IF(ISNA(VLOOKUP(CONCATENATE($B121,AV$2,"SINGLE"),'III-SUB'!$V$3:$W$633,2,0)),0,VLOOKUP(CONCATENATE($B121,AV$2,"SINGLE"),'III-SUB'!$V$3:$W$633,2,0))</f>
        <v>0</v>
      </c>
      <c r="AW121" s="11">
        <f>IF(ISNA(VLOOKUP(CONCATENATE($B121,AW$2,"SINGLE"),'III-SUB'!$V$3:$W$633,2,0)),0,VLOOKUP(CONCATENATE($B121,AW$2,"SINGLE"),'III-SUB'!$V$3:$W$633,2,0))</f>
        <v>0</v>
      </c>
      <c r="AX121" s="11">
        <f>IF(ISNA(VLOOKUP(CONCATENATE($B121,AX$2,"SINGLE"),'III-SUB'!$V$3:$W$633,2,0)),0,VLOOKUP(CONCATENATE($B121,AX$2,"SINGLE"),'III-SUB'!$V$3:$W$633,2,0))</f>
        <v>0</v>
      </c>
      <c r="AY121" s="11">
        <f>IF(ISNA(VLOOKUP(CONCATENATE($B121,AY$2,"SINGLE"),'III-SUB'!$V$3:$W$633,2,0)),0,VLOOKUP(CONCATENATE($B121,AY$2,"SINGLE"),'III-SUB'!$V$3:$W$633,2,0))</f>
        <v>0</v>
      </c>
      <c r="AZ121" s="11">
        <f>IF(ISNA(VLOOKUP(CONCATENATE($B121,AZ$2,"SINGLE"),'III-SUB'!$V$3:$W$633,2,0)),0,VLOOKUP(CONCATENATE($B121,AZ$2,"SINGLE"),'III-SUB'!$V$3:$W$633,2,0))</f>
        <v>0</v>
      </c>
      <c r="BA121" s="11">
        <f>IF(ISNA(VLOOKUP(CONCATENATE($B121,BA$2,"SINGLE"),'III-SUB'!$V$3:$W$633,2,0)),0,VLOOKUP(CONCATENATE($B121,BA$2,"SINGLE"),'III-SUB'!$V$3:$W$633,2,0))</f>
        <v>0</v>
      </c>
      <c r="BB121" s="11">
        <f>IF(ISNA(VLOOKUP(CONCATENATE($B121,BB$2,"SINGLE"),'III-SUB'!$V$3:$W$633,2,0)),0,VLOOKUP(CONCATENATE($B121,BB$2,"SINGLE"),'III-SUB'!$V$3:$W$633,2,0))</f>
        <v>0</v>
      </c>
      <c r="BC121" s="11">
        <f>IF(ISNA(VLOOKUP(CONCATENATE($B121,BC$2,"SINGLE"),'III-SUB'!$V$3:$W$633,2,0)),0,VLOOKUP(CONCATENATE($B121,BC$2,"SINGLE"),'III-SUB'!$V$3:$W$633,2,0))</f>
        <v>0</v>
      </c>
      <c r="BD121" s="54">
        <f>SUM(AQ121:BC121)</f>
        <v>77</v>
      </c>
      <c r="BE121" s="54">
        <f>IF(ISNA(VLOOKUP(CONCATENATE($B121,BE$2,"SINGLE"),VHF!$V$3:$W$627,2,0)),0,VLOOKUP(CONCATENATE($B121,BE$2,"SINGLE"),VHF!$V$3:$W$627,2,0))</f>
        <v>63.6</v>
      </c>
      <c r="BF121" s="11">
        <f>IF(ISNA(VLOOKUP(CONCATENATE($B121,BF$2,"SINGLE"),UHF!$V$3:$W$612,2,0)),0,VLOOKUP(CONCATENATE($B121,BF$2,"SINGLE"),UHF!$V$3:$W$612,2,0))</f>
        <v>0</v>
      </c>
      <c r="BG121" s="11">
        <f>IF(ISNA(VLOOKUP(CONCATENATE($B121,BG$2,"SINGLE"),UHF!$V$3:$W$612,2,0)),0,VLOOKUP(CONCATENATE($B121,BG$2,"SINGLE"),UHF!$V$3:$W$612,2,0))</f>
        <v>0</v>
      </c>
      <c r="BH121" s="11">
        <f>IF(ISNA(VLOOKUP(CONCATENATE($B121,BH$2,"SINGLE"),UHF!$V$3:$W$612,2,0)),0,VLOOKUP(CONCATENATE($B121,BH$2,"SINGLE"),UHF!$V$3:$W$612,2,0))</f>
        <v>0</v>
      </c>
      <c r="BI121" s="11">
        <f>IF(ISNA(VLOOKUP(CONCATENATE($B121,BI$2,"SINGLE"),UHF!$V$3:$W$612,2,0)),0,VLOOKUP(CONCATENATE($B121,BI$2,"SINGLE"),UHF!$V$3:$W$612,2,0))</f>
        <v>0</v>
      </c>
      <c r="BJ121" s="11">
        <f>IF(ISNA(VLOOKUP(CONCATENATE($B121,BJ$2,"SINGLE"),UHF!$V$3:$W$612,2,0)),0,VLOOKUP(CONCATENATE($B121,BJ$2,"SINGLE"),UHF!$V$3:$W$612,2,0))</f>
        <v>0</v>
      </c>
      <c r="BK121" s="11">
        <f>IF(ISNA(VLOOKUP(CONCATENATE($B121,BK$2,"SINGLE"),UHF!$V$3:$W$612,2,0)),0,VLOOKUP(CONCATENATE($B121,BK$2,"SINGLE"),UHF!$V$3:$W$612,2,0))</f>
        <v>0</v>
      </c>
      <c r="BL121" s="11">
        <f>IF(ISNA(VLOOKUP(CONCATENATE($B121,BL$2,"SINGLE"),UHF!$V$3:$W$612,2,0)),0,VLOOKUP(CONCATENATE($B121,BL$2,"SINGLE"),UHF!$V$3:$W$612,2,0))</f>
        <v>0</v>
      </c>
      <c r="BM121" s="11">
        <f>IF(ISNA(VLOOKUP(CONCATENATE($B121,BM$2,"SINGLE"),UHF!$V$3:$W$612,2,0)),0,VLOOKUP(CONCATENATE($B121,BM$2,"SINGLE"),UHF!$V$3:$W$612,2,0))</f>
        <v>0</v>
      </c>
      <c r="BN121" s="11">
        <f>IF(ISNA(VLOOKUP(CONCATENATE($B121,BN$2,"SINGLE"),UHF!$V$3:$W$612,2,0)),0,VLOOKUP(CONCATENATE($B121,BN$2,"SINGLE"),UHF!$V$3:$W$612,2,0))</f>
        <v>0</v>
      </c>
      <c r="BO121" s="11">
        <f>IF(ISNA(VLOOKUP(CONCATENATE($B121,BO$2,"SINGLE"),UHF!$V$3:$W$612,2,0)),0,VLOOKUP(CONCATENATE($B121,BO$2,"SINGLE"),UHF!$V$3:$W$612,2,0))</f>
        <v>0</v>
      </c>
      <c r="BP121" s="11">
        <f>IF(ISNA(VLOOKUP(CONCATENATE($B121,BP$2,"SINGLE"),UHF!$V$3:$W$612,2,0)),0,VLOOKUP(CONCATENATE($B121,BP$2,"SINGLE"),UHF!$V$3:$W$612,2,0))</f>
        <v>0</v>
      </c>
      <c r="BQ121" s="11">
        <f>IF(ISNA(VLOOKUP(CONCATENATE($B121,BQ$2,"SINGLE"),UHF!$V$3:$W$612,2,0)),0,VLOOKUP(CONCATENATE($B121,BQ$2,"SINGLE"),UHF!$V$3:$W$612,2,0))</f>
        <v>0</v>
      </c>
      <c r="BR121" s="54">
        <f>SUM(BF121:BQ121)</f>
        <v>0</v>
      </c>
      <c r="BS121" s="54">
        <f>IF(ISNA(VLOOKUP(CONCATENATE($B121,BS$2,"SINGLE"),'A1'!$V$3:$W$612,2,0)),0,VLOOKUP(CONCATENATE($B121,BS$2,"SINGLE"),'A1'!$V$3:$W$612,2,0))</f>
        <v>8.6999999999999993</v>
      </c>
      <c r="BT121" s="11">
        <f>SUM(C121,Q121,AQ121,BE121,BS121)</f>
        <v>149.29999999999998</v>
      </c>
      <c r="BU121" s="11">
        <f>SUM(D121,R121,AR121,BF121)</f>
        <v>0</v>
      </c>
      <c r="BV121" s="11">
        <f>SUM(E121,S121,AE121,AS121,BG121)</f>
        <v>0</v>
      </c>
      <c r="BW121" s="11">
        <f>SUM(F121,T121,AF121,AT121,BH121)</f>
        <v>0</v>
      </c>
      <c r="BX121" s="11">
        <f>SUM(G121,U121,AG121,AU121,BI121)</f>
        <v>0</v>
      </c>
      <c r="BY121" s="11">
        <f>SUM(H121,V121,AH121,AV121,BJ121)</f>
        <v>0</v>
      </c>
      <c r="BZ121" s="11">
        <f>SUM(I121,W121,AI121,AW121,BK121)</f>
        <v>0</v>
      </c>
      <c r="CA121" s="11">
        <f>SUM(J121,X121,AJ121,AX121,BL121)</f>
        <v>0</v>
      </c>
      <c r="CB121" s="11">
        <f>SUM(K121,Y121,AK121,AY121,BM121)</f>
        <v>0</v>
      </c>
      <c r="CC121" s="11">
        <f>SUM(L121,Z121,AL121,AZ121,BN121)</f>
        <v>0</v>
      </c>
      <c r="CD121" s="11">
        <f>SUM(M121,AA121,AM121,BA121,BO121)</f>
        <v>0</v>
      </c>
      <c r="CE121" s="11">
        <f>SUM(N121,AB121,AN121,BB121,BP121)</f>
        <v>0</v>
      </c>
      <c r="CF121" s="11">
        <f>SUM(O121,AC121,AO121,BC121,BQ121)</f>
        <v>0</v>
      </c>
      <c r="CG121" s="11">
        <f>SUM(BT121:CF121)</f>
        <v>149.29999999999998</v>
      </c>
      <c r="CH121" s="11">
        <f>SUM(P121,AD121,AP121,BD121,BE121,BR121,BS121)</f>
        <v>149.29999999999998</v>
      </c>
      <c r="CI121" s="11">
        <f>MIN(P121,AD121,AP121,BD121,BE121,BR121,BS121)</f>
        <v>0</v>
      </c>
      <c r="CJ121" s="51">
        <f>SUM(CH121-CI121)</f>
        <v>149.29999999999998</v>
      </c>
    </row>
    <row r="122" spans="1:88" x14ac:dyDescent="0.2">
      <c r="A122" s="21" t="str">
        <f t="shared" si="0"/>
        <v>120.</v>
      </c>
      <c r="B122" s="8" t="str">
        <f>'Seznam-SO'!A105</f>
        <v>OK2BFN</v>
      </c>
      <c r="C122" s="11">
        <f>IF(ISNA(VLOOKUP(CONCATENATE($B122,C$2,"SINGLE"),'I-SUB'!$V$3:$W$624,2,0)),0,VLOOKUP(CONCATENATE($B122,C$2,"SINGLE"),'I-SUB'!$V$3:$W$624,2,0))</f>
        <v>0</v>
      </c>
      <c r="D122" s="11">
        <f>IF(ISNA(VLOOKUP(CONCATENATE($B122,D$2,"SINGLE"),'I-SUB'!$V$3:$W$624,2,0)),0,VLOOKUP(CONCATENATE($B122,D$2,"SINGLE"),'I-SUB'!$V$3:$W$624,2,0))</f>
        <v>0</v>
      </c>
      <c r="E122" s="11">
        <f>IF(ISNA(VLOOKUP(CONCATENATE($B122,E$2,"SINGLE"),'I-SUB'!$V$3:$W$624,2,0)),0,VLOOKUP(CONCATENATE($B122,E$2,"SINGLE"),'I-SUB'!$V$3:$W$624,2,0))</f>
        <v>0</v>
      </c>
      <c r="F122" s="11">
        <f>IF(ISNA(VLOOKUP(CONCATENATE($B122,F$2,"SINGLE"),'I-SUB'!$V$3:$W$624,2,0)),0,VLOOKUP(CONCATENATE($B122,F$2,"SINGLE"),'I-SUB'!$V$3:$W$624,2,0))</f>
        <v>0</v>
      </c>
      <c r="G122" s="11">
        <f>IF(ISNA(VLOOKUP(CONCATENATE($B122,G$2,"SINGLE"),'I-SUB'!$V$3:$W$624,2,0)),0,VLOOKUP(CONCATENATE($B122,G$2,"SINGLE"),'I-SUB'!$V$3:$W$624,2,0))</f>
        <v>0</v>
      </c>
      <c r="H122" s="11">
        <f>IF(ISNA(VLOOKUP(CONCATENATE($B122,H$2,"SINGLE"),'I-SUB'!$V$3:$W$624,2,0)),0,VLOOKUP(CONCATENATE($B122,H$2,"SINGLE"),'I-SUB'!$V$3:$W$624,2,0))</f>
        <v>0</v>
      </c>
      <c r="I122" s="11">
        <f>IF(ISNA(VLOOKUP(CONCATENATE($B122,I$2,"SINGLE"),'I-SUB'!$V$3:$W$624,2,0)),0,VLOOKUP(CONCATENATE($B122,I$2,"SINGLE"),'I-SUB'!$V$3:$W$624,2,0))</f>
        <v>0</v>
      </c>
      <c r="J122" s="11">
        <f>IF(ISNA(VLOOKUP(CONCATENATE($B122,J$2,"SINGLE"),'I-SUB'!$V$3:$W$624,2,0)),0,VLOOKUP(CONCATENATE($B122,J$2,"SINGLE"),'I-SUB'!$V$3:$W$624,2,0))</f>
        <v>0</v>
      </c>
      <c r="K122" s="11">
        <f>IF(ISNA(VLOOKUP(CONCATENATE($B122,K$2,"SINGLE"),'I-SUB'!$V$3:$W$624,2,0)),0,VLOOKUP(CONCATENATE($B122,K$2,"SINGLE"),'I-SUB'!$V$3:$W$624,2,0))</f>
        <v>0</v>
      </c>
      <c r="L122" s="11">
        <f>IF(ISNA(VLOOKUP(CONCATENATE($B122,L$2,"SINGLE"),'I-SUB'!$V$3:$W$624,2,0)),0,VLOOKUP(CONCATENATE($B122,L$2,"SINGLE"),'I-SUB'!$V$3:$W$624,2,0))</f>
        <v>0</v>
      </c>
      <c r="M122" s="11">
        <f>IF(ISNA(VLOOKUP(CONCATENATE($B122,M$2,"SINGLE"),'I-SUB'!$V$3:$W$624,2,0)),0,VLOOKUP(CONCATENATE($B122,M$2,"SINGLE"),'I-SUB'!$V$3:$W$624,2,0))</f>
        <v>0</v>
      </c>
      <c r="N122" s="11">
        <f>IF(ISNA(VLOOKUP(CONCATENATE($B122,N$2,"SINGLE"),'I-SUB'!$V$3:$W$624,2,0)),0,VLOOKUP(CONCATENATE($B122,N$2,"SINGLE"),'I-SUB'!$V$3:$W$624,2,0))</f>
        <v>0</v>
      </c>
      <c r="O122" s="11">
        <f>IF(ISNA(VLOOKUP(CONCATENATE($B122,O$2,"SINGLE"),'I-SUB'!$V$3:$W$624,2,0)),0,VLOOKUP(CONCATENATE($B122,O$2,"SINGLE"),'I-SUB'!$V$3:$W$624,2,0))</f>
        <v>0</v>
      </c>
      <c r="P122" s="54">
        <f>SUM(C122:O122)</f>
        <v>0</v>
      </c>
      <c r="Q122" s="11">
        <f>IF(ISNA(VLOOKUP(CONCATENATE($B122,Q$2,"SINGLE"),'II-SUB'!$V$3:$W$630,2,0)),0,VLOOKUP(CONCATENATE($B122,Q$2,"SINGLE"),'II-SUB'!$V$3:$W$630,2,0))</f>
        <v>0</v>
      </c>
      <c r="R122" s="11">
        <f>IF(ISNA(VLOOKUP(CONCATENATE($B122,R$2,"SINGLE"),'II-SUB'!$V$3:$W$630,2,0)),0,VLOOKUP(CONCATENATE($B122,R$2,"SINGLE"),'II-SUB'!$V$3:$W$630,2,0))</f>
        <v>0</v>
      </c>
      <c r="S122" s="11">
        <f>IF(ISNA(VLOOKUP(CONCATENATE($B122,S$2,"SINGLE"),'II-SUB'!$V$3:$W$630,2,0)),0,VLOOKUP(CONCATENATE($B122,S$2,"SINGLE"),'II-SUB'!$V$3:$W$630,2,0))</f>
        <v>0</v>
      </c>
      <c r="T122" s="11">
        <f>IF(ISNA(VLOOKUP(CONCATENATE($B122,T$2,"SINGLE"),'II-SUB'!$V$3:$W$630,2,0)),0,VLOOKUP(CONCATENATE($B122,T$2,"SINGLE"),'II-SUB'!$V$3:$W$630,2,0))</f>
        <v>0</v>
      </c>
      <c r="U122" s="11">
        <f>IF(ISNA(VLOOKUP(CONCATENATE($B122,U$2,"SINGLE"),'II-SUB'!$V$3:$W$630,2,0)),0,VLOOKUP(CONCATENATE($B122,U$2,"SINGLE"),'II-SUB'!$V$3:$W$630,2,0))</f>
        <v>0</v>
      </c>
      <c r="V122" s="11">
        <f>IF(ISNA(VLOOKUP(CONCATENATE($B122,V$2,"SINGLE"),'II-SUB'!$V$3:$W$630,2,0)),0,VLOOKUP(CONCATENATE($B122,V$2,"SINGLE"),'II-SUB'!$V$3:$W$630,2,0))</f>
        <v>0</v>
      </c>
      <c r="W122" s="11">
        <f>IF(ISNA(VLOOKUP(CONCATENATE($B122,W$2,"SINGLE"),'II-SUB'!$V$3:$W$630,2,0)),0,VLOOKUP(CONCATENATE($B122,W$2,"SINGLE"),'II-SUB'!$V$3:$W$630,2,0))</f>
        <v>0</v>
      </c>
      <c r="X122" s="11">
        <f>IF(ISNA(VLOOKUP(CONCATENATE($B122,X$2,"SINGLE"),'II-SUB'!$V$3:$W$630,2,0)),0,VLOOKUP(CONCATENATE($B122,X$2,"SINGLE"),'II-SUB'!$V$3:$W$630,2,0))</f>
        <v>0</v>
      </c>
      <c r="Y122" s="11">
        <f>IF(ISNA(VLOOKUP(CONCATENATE($B122,Y$2,"SINGLE"),'II-SUB'!$V$3:$W$630,2,0)),0,VLOOKUP(CONCATENATE($B122,Y$2,"SINGLE"),'II-SUB'!$V$3:$W$630,2,0))</f>
        <v>0</v>
      </c>
      <c r="Z122" s="11">
        <f>IF(ISNA(VLOOKUP(CONCATENATE($B122,Z$2,"SINGLE"),'II-SUB'!$V$3:$W$630,2,0)),0,VLOOKUP(CONCATENATE($B122,Z$2,"SINGLE"),'II-SUB'!$V$3:$W$630,2,0))</f>
        <v>0</v>
      </c>
      <c r="AA122" s="11">
        <f>IF(ISNA(VLOOKUP(CONCATENATE($B122,AA$2,"SINGLE"),'II-SUB'!$V$3:$W$630,2,0)),0,VLOOKUP(CONCATENATE($B122,AA$2,"SINGLE"),'II-SUB'!$V$3:$W$630,2,0))</f>
        <v>0</v>
      </c>
      <c r="AB122" s="11">
        <f>IF(ISNA(VLOOKUP(CONCATENATE($B122,AB$2,"SINGLE"),'II-SUB'!$V$3:$W$630,2,0)),0,VLOOKUP(CONCATENATE($B122,AB$2,"SINGLE"),'II-SUB'!$V$3:$W$630,2,0))</f>
        <v>0</v>
      </c>
      <c r="AC122" s="11">
        <f>IF(ISNA(VLOOKUP(CONCATENATE($B122,AC$2,"SINGLE"),'II-SUB'!$V$3:$W$630,2,0)),0,VLOOKUP(CONCATENATE($B122,AC$2,"SINGLE"),'II-SUB'!$V$3:$W$630,2,0))</f>
        <v>0</v>
      </c>
      <c r="AD122" s="54">
        <f>SUM(Q122:AC122)</f>
        <v>0</v>
      </c>
      <c r="AE122" s="11">
        <f>IF(ISNA(VLOOKUP(CONCATENATE($B122,AE$2,"SINGLE"),MW!$V$3:$W$600,2,0)),0,VLOOKUP(CONCATENATE($B122,AE$2,"SINGLE"),MW!$V$3:$W$600,2,0))</f>
        <v>0</v>
      </c>
      <c r="AF122" s="11">
        <f>IF(ISNA(VLOOKUP(CONCATENATE($B122,AF$2,"SINGLE"),MW!$V$3:$W$600,2,0)),0,VLOOKUP(CONCATENATE($B122,AF$2,"SINGLE"),MW!$V$3:$W$600,2,0))</f>
        <v>0</v>
      </c>
      <c r="AG122" s="11">
        <f>IF(ISNA(VLOOKUP(CONCATENATE($B122,AG$2,"SINGLE"),MW!$V$3:$W$600,2,0)),0,VLOOKUP(CONCATENATE($B122,AG$2,"SINGLE"),MW!$V$3:$W$600,2,0))</f>
        <v>0</v>
      </c>
      <c r="AH122" s="11">
        <f>IF(ISNA(VLOOKUP(CONCATENATE($B122,AH$2,"SINGLE"),MW!$V$3:$W$600,2,0)),0,VLOOKUP(CONCATENATE($B122,AH$2,"SINGLE"),MW!$V$3:$W$600,2,0))</f>
        <v>0</v>
      </c>
      <c r="AI122" s="11">
        <f>IF(ISNA(VLOOKUP(CONCATENATE($B122,AI$2,"SINGLE"),MW!$V$3:$W$600,2,0)),0,VLOOKUP(CONCATENATE($B122,AI$2,"SINGLE"),MW!$V$3:$W$600,2,0))</f>
        <v>0</v>
      </c>
      <c r="AJ122" s="11">
        <f>IF(ISNA(VLOOKUP(CONCATENATE($B122,AJ$2,"SINGLE"),MW!$V$3:$W$600,2,0)),0,VLOOKUP(CONCATENATE($B122,AJ$2,"SINGLE"),MW!$V$3:$W$600,2,0))</f>
        <v>0</v>
      </c>
      <c r="AK122" s="11">
        <f>IF(ISNA(VLOOKUP(CONCATENATE($B122,AK$2,"SINGLE"),MW!$V$3:$W$600,2,0)),0,VLOOKUP(CONCATENATE($B122,AK$2,"SINGLE"),MW!$V$3:$W$600,2,0))</f>
        <v>0</v>
      </c>
      <c r="AL122" s="11">
        <f>IF(ISNA(VLOOKUP(CONCATENATE($B122,AL$2,"SINGLE"),MW!$V$3:$W$600,2,0)),0,VLOOKUP(CONCATENATE($B122,AL$2,"SINGLE"),MW!$V$3:$W$600,2,0))</f>
        <v>0</v>
      </c>
      <c r="AM122" s="11">
        <f>IF(ISNA(VLOOKUP(CONCATENATE($B122,AM$2,"SINGLE"),MW!$V$3:$W$600,2,0)),0,VLOOKUP(CONCATENATE($B122,AM$2,"SINGLE"),MW!$V$3:$W$600,2,0))</f>
        <v>0</v>
      </c>
      <c r="AN122" s="11">
        <f>IF(ISNA(VLOOKUP(CONCATENATE($B122,AN$2,"SINGLE"),MW!$V$3:$W$600,2,0)),0,VLOOKUP(CONCATENATE($B122,AN$2,"SINGLE"),MW!$V$3:$W$600,2,0))</f>
        <v>0</v>
      </c>
      <c r="AO122" s="11">
        <f>IF(ISNA(VLOOKUP(CONCATENATE($B122,AO$2,"SINGLE"),MW!$V$3:$W$600,2,0)),0,VLOOKUP(CONCATENATE($B122,AO$2,"SINGLE"),MW!$V$3:$W$600,2,0))</f>
        <v>0</v>
      </c>
      <c r="AP122" s="54">
        <f>SUM(AE122:AO122)</f>
        <v>0</v>
      </c>
      <c r="AQ122" s="11">
        <f>IF(ISNA(VLOOKUP(CONCATENATE($B122,AQ$2,"SINGLE"),'III-SUB'!$V$3:$W$633,2,0)),0,VLOOKUP(CONCATENATE($B122,AQ$2,"SINGLE"),'III-SUB'!$V$3:$W$633,2,0))</f>
        <v>148.30000000000001</v>
      </c>
      <c r="AR122" s="11">
        <f>IF(ISNA(VLOOKUP(CONCATENATE($B122,AR$2,"SINGLE"),'III-SUB'!$V$3:$W$633,2,0)),0,VLOOKUP(CONCATENATE($B122,AR$2,"SINGLE"),'III-SUB'!$V$3:$W$633,2,0))</f>
        <v>0</v>
      </c>
      <c r="AS122" s="11">
        <f>IF(ISNA(VLOOKUP(CONCATENATE($B122,AS$2,"SINGLE"),'III-SUB'!$V$3:$W$633,2,0)),0,VLOOKUP(CONCATENATE($B122,AS$2,"SINGLE"),'III-SUB'!$V$3:$W$633,2,0))</f>
        <v>0</v>
      </c>
      <c r="AT122" s="11">
        <f>IF(ISNA(VLOOKUP(CONCATENATE($B122,AT$2,"SINGLE"),'III-SUB'!$V$3:$W$633,2,0)),0,VLOOKUP(CONCATENATE($B122,AT$2,"SINGLE"),'III-SUB'!$V$3:$W$633,2,0))</f>
        <v>0</v>
      </c>
      <c r="AU122" s="11">
        <f>IF(ISNA(VLOOKUP(CONCATENATE($B122,AU$2,"SINGLE"),'III-SUB'!$V$3:$W$633,2,0)),0,VLOOKUP(CONCATENATE($B122,AU$2,"SINGLE"),'III-SUB'!$V$3:$W$633,2,0))</f>
        <v>0</v>
      </c>
      <c r="AV122" s="11">
        <f>IF(ISNA(VLOOKUP(CONCATENATE($B122,AV$2,"SINGLE"),'III-SUB'!$V$3:$W$633,2,0)),0,VLOOKUP(CONCATENATE($B122,AV$2,"SINGLE"),'III-SUB'!$V$3:$W$633,2,0))</f>
        <v>0</v>
      </c>
      <c r="AW122" s="11">
        <f>IF(ISNA(VLOOKUP(CONCATENATE($B122,AW$2,"SINGLE"),'III-SUB'!$V$3:$W$633,2,0)),0,VLOOKUP(CONCATENATE($B122,AW$2,"SINGLE"),'III-SUB'!$V$3:$W$633,2,0))</f>
        <v>0</v>
      </c>
      <c r="AX122" s="11">
        <f>IF(ISNA(VLOOKUP(CONCATENATE($B122,AX$2,"SINGLE"),'III-SUB'!$V$3:$W$633,2,0)),0,VLOOKUP(CONCATENATE($B122,AX$2,"SINGLE"),'III-SUB'!$V$3:$W$633,2,0))</f>
        <v>0</v>
      </c>
      <c r="AY122" s="11">
        <f>IF(ISNA(VLOOKUP(CONCATENATE($B122,AY$2,"SINGLE"),'III-SUB'!$V$3:$W$633,2,0)),0,VLOOKUP(CONCATENATE($B122,AY$2,"SINGLE"),'III-SUB'!$V$3:$W$633,2,0))</f>
        <v>0</v>
      </c>
      <c r="AZ122" s="11">
        <f>IF(ISNA(VLOOKUP(CONCATENATE($B122,AZ$2,"SINGLE"),'III-SUB'!$V$3:$W$633,2,0)),0,VLOOKUP(CONCATENATE($B122,AZ$2,"SINGLE"),'III-SUB'!$V$3:$W$633,2,0))</f>
        <v>0</v>
      </c>
      <c r="BA122" s="11">
        <f>IF(ISNA(VLOOKUP(CONCATENATE($B122,BA$2,"SINGLE"),'III-SUB'!$V$3:$W$633,2,0)),0,VLOOKUP(CONCATENATE($B122,BA$2,"SINGLE"),'III-SUB'!$V$3:$W$633,2,0))</f>
        <v>0</v>
      </c>
      <c r="BB122" s="11">
        <f>IF(ISNA(VLOOKUP(CONCATENATE($B122,BB$2,"SINGLE"),'III-SUB'!$V$3:$W$633,2,0)),0,VLOOKUP(CONCATENATE($B122,BB$2,"SINGLE"),'III-SUB'!$V$3:$W$633,2,0))</f>
        <v>0</v>
      </c>
      <c r="BC122" s="11">
        <f>IF(ISNA(VLOOKUP(CONCATENATE($B122,BC$2,"SINGLE"),'III-SUB'!$V$3:$W$633,2,0)),0,VLOOKUP(CONCATENATE($B122,BC$2,"SINGLE"),'III-SUB'!$V$3:$W$633,2,0))</f>
        <v>0</v>
      </c>
      <c r="BD122" s="54">
        <f>SUM(AQ122:BC122)</f>
        <v>148.30000000000001</v>
      </c>
      <c r="BE122" s="54">
        <f>IF(ISNA(VLOOKUP(CONCATENATE($B122,BE$2,"SINGLE"),VHF!$V$3:$W$627,2,0)),0,VLOOKUP(CONCATENATE($B122,BE$2,"SINGLE"),VHF!$V$3:$W$627,2,0))</f>
        <v>0</v>
      </c>
      <c r="BF122" s="11">
        <f>IF(ISNA(VLOOKUP(CONCATENATE($B122,BF$2,"SINGLE"),UHF!$V$3:$W$612,2,0)),0,VLOOKUP(CONCATENATE($B122,BF$2,"SINGLE"),UHF!$V$3:$W$612,2,0))</f>
        <v>0</v>
      </c>
      <c r="BG122" s="11">
        <f>IF(ISNA(VLOOKUP(CONCATENATE($B122,BG$2,"SINGLE"),UHF!$V$3:$W$612,2,0)),0,VLOOKUP(CONCATENATE($B122,BG$2,"SINGLE"),UHF!$V$3:$W$612,2,0))</f>
        <v>0</v>
      </c>
      <c r="BH122" s="11">
        <f>IF(ISNA(VLOOKUP(CONCATENATE($B122,BH$2,"SINGLE"),UHF!$V$3:$W$612,2,0)),0,VLOOKUP(CONCATENATE($B122,BH$2,"SINGLE"),UHF!$V$3:$W$612,2,0))</f>
        <v>0</v>
      </c>
      <c r="BI122" s="11">
        <f>IF(ISNA(VLOOKUP(CONCATENATE($B122,BI$2,"SINGLE"),UHF!$V$3:$W$612,2,0)),0,VLOOKUP(CONCATENATE($B122,BI$2,"SINGLE"),UHF!$V$3:$W$612,2,0))</f>
        <v>0</v>
      </c>
      <c r="BJ122" s="11">
        <f>IF(ISNA(VLOOKUP(CONCATENATE($B122,BJ$2,"SINGLE"),UHF!$V$3:$W$612,2,0)),0,VLOOKUP(CONCATENATE($B122,BJ$2,"SINGLE"),UHF!$V$3:$W$612,2,0))</f>
        <v>0</v>
      </c>
      <c r="BK122" s="11">
        <f>IF(ISNA(VLOOKUP(CONCATENATE($B122,BK$2,"SINGLE"),UHF!$V$3:$W$612,2,0)),0,VLOOKUP(CONCATENATE($B122,BK$2,"SINGLE"),UHF!$V$3:$W$612,2,0))</f>
        <v>0</v>
      </c>
      <c r="BL122" s="11">
        <f>IF(ISNA(VLOOKUP(CONCATENATE($B122,BL$2,"SINGLE"),UHF!$V$3:$W$612,2,0)),0,VLOOKUP(CONCATENATE($B122,BL$2,"SINGLE"),UHF!$V$3:$W$612,2,0))</f>
        <v>0</v>
      </c>
      <c r="BM122" s="11">
        <f>IF(ISNA(VLOOKUP(CONCATENATE($B122,BM$2,"SINGLE"),UHF!$V$3:$W$612,2,0)),0,VLOOKUP(CONCATENATE($B122,BM$2,"SINGLE"),UHF!$V$3:$W$612,2,0))</f>
        <v>0</v>
      </c>
      <c r="BN122" s="11">
        <f>IF(ISNA(VLOOKUP(CONCATENATE($B122,BN$2,"SINGLE"),UHF!$V$3:$W$612,2,0)),0,VLOOKUP(CONCATENATE($B122,BN$2,"SINGLE"),UHF!$V$3:$W$612,2,0))</f>
        <v>0</v>
      </c>
      <c r="BO122" s="11">
        <f>IF(ISNA(VLOOKUP(CONCATENATE($B122,BO$2,"SINGLE"),UHF!$V$3:$W$612,2,0)),0,VLOOKUP(CONCATENATE($B122,BO$2,"SINGLE"),UHF!$V$3:$W$612,2,0))</f>
        <v>0</v>
      </c>
      <c r="BP122" s="11">
        <f>IF(ISNA(VLOOKUP(CONCATENATE($B122,BP$2,"SINGLE"),UHF!$V$3:$W$612,2,0)),0,VLOOKUP(CONCATENATE($B122,BP$2,"SINGLE"),UHF!$V$3:$W$612,2,0))</f>
        <v>0</v>
      </c>
      <c r="BQ122" s="11">
        <f>IF(ISNA(VLOOKUP(CONCATENATE($B122,BQ$2,"SINGLE"),UHF!$V$3:$W$612,2,0)),0,VLOOKUP(CONCATENATE($B122,BQ$2,"SINGLE"),UHF!$V$3:$W$612,2,0))</f>
        <v>0</v>
      </c>
      <c r="BR122" s="54">
        <f>SUM(BF122:BQ122)</f>
        <v>0</v>
      </c>
      <c r="BS122" s="54">
        <f>IF(ISNA(VLOOKUP(CONCATENATE($B122,BS$2,"SINGLE"),'A1'!$V$3:$W$612,2,0)),0,VLOOKUP(CONCATENATE($B122,BS$2,"SINGLE"),'A1'!$V$3:$W$612,2,0))</f>
        <v>0</v>
      </c>
      <c r="BT122" s="11">
        <f>SUM(C122,Q122,AQ122,BE122,BS122)</f>
        <v>148.30000000000001</v>
      </c>
      <c r="BU122" s="11">
        <f>SUM(D122,R122,AR122,BF122)</f>
        <v>0</v>
      </c>
      <c r="BV122" s="11">
        <f>SUM(E122,S122,AE122,AS122,BG122)</f>
        <v>0</v>
      </c>
      <c r="BW122" s="11">
        <f>SUM(F122,T122,AF122,AT122,BH122)</f>
        <v>0</v>
      </c>
      <c r="BX122" s="11">
        <f>SUM(G122,U122,AG122,AU122,BI122)</f>
        <v>0</v>
      </c>
      <c r="BY122" s="11">
        <f>SUM(H122,V122,AH122,AV122,BJ122)</f>
        <v>0</v>
      </c>
      <c r="BZ122" s="11">
        <f>SUM(I122,W122,AI122,AW122,BK122)</f>
        <v>0</v>
      </c>
      <c r="CA122" s="11">
        <f>SUM(J122,X122,AJ122,AX122,BL122)</f>
        <v>0</v>
      </c>
      <c r="CB122" s="11">
        <f>SUM(K122,Y122,AK122,AY122,BM122)</f>
        <v>0</v>
      </c>
      <c r="CC122" s="11">
        <f>SUM(L122,Z122,AL122,AZ122,BN122)</f>
        <v>0</v>
      </c>
      <c r="CD122" s="11">
        <f>SUM(M122,AA122,AM122,BA122,BO122)</f>
        <v>0</v>
      </c>
      <c r="CE122" s="11">
        <f>SUM(N122,AB122,AN122,BB122,BP122)</f>
        <v>0</v>
      </c>
      <c r="CF122" s="11">
        <f>SUM(O122,AC122,AO122,BC122,BQ122)</f>
        <v>0</v>
      </c>
      <c r="CG122" s="11">
        <f>SUM(BT122:CF122)</f>
        <v>148.30000000000001</v>
      </c>
      <c r="CH122" s="11">
        <f>SUM(P122,AD122,AP122,BD122,BE122,BR122,BS122)</f>
        <v>148.30000000000001</v>
      </c>
      <c r="CI122" s="11">
        <f>MIN(P122,AD122,AP122,BD122,BE122,BR122,BS122)</f>
        <v>0</v>
      </c>
      <c r="CJ122" s="51">
        <f>SUM(CH122-CI122)</f>
        <v>148.30000000000001</v>
      </c>
    </row>
    <row r="123" spans="1:88" x14ac:dyDescent="0.2">
      <c r="A123" s="21" t="str">
        <f t="shared" si="0"/>
        <v>121.</v>
      </c>
      <c r="B123" s="8" t="str">
        <f>'Seznam-SO'!A47</f>
        <v>OK2VMD</v>
      </c>
      <c r="C123" s="11">
        <f>IF(ISNA(VLOOKUP(CONCATENATE($B123,C$2,"SINGLE"),'I-SUB'!$V$3:$W$624,2,0)),0,VLOOKUP(CONCATENATE($B123,C$2,"SINGLE"),'I-SUB'!$V$3:$W$624,2,0))</f>
        <v>0</v>
      </c>
      <c r="D123" s="11">
        <f>IF(ISNA(VLOOKUP(CONCATENATE($B123,D$2,"SINGLE"),'I-SUB'!$V$3:$W$624,2,0)),0,VLOOKUP(CONCATENATE($B123,D$2,"SINGLE"),'I-SUB'!$V$3:$W$624,2,0))</f>
        <v>0</v>
      </c>
      <c r="E123" s="11">
        <f>IF(ISNA(VLOOKUP(CONCATENATE($B123,E$2,"SINGLE"),'I-SUB'!$V$3:$W$624,2,0)),0,VLOOKUP(CONCATENATE($B123,E$2,"SINGLE"),'I-SUB'!$V$3:$W$624,2,0))</f>
        <v>0</v>
      </c>
      <c r="F123" s="11">
        <f>IF(ISNA(VLOOKUP(CONCATENATE($B123,F$2,"SINGLE"),'I-SUB'!$V$3:$W$624,2,0)),0,VLOOKUP(CONCATENATE($B123,F$2,"SINGLE"),'I-SUB'!$V$3:$W$624,2,0))</f>
        <v>0</v>
      </c>
      <c r="G123" s="11">
        <f>IF(ISNA(VLOOKUP(CONCATENATE($B123,G$2,"SINGLE"),'I-SUB'!$V$3:$W$624,2,0)),0,VLOOKUP(CONCATENATE($B123,G$2,"SINGLE"),'I-SUB'!$V$3:$W$624,2,0))</f>
        <v>0</v>
      </c>
      <c r="H123" s="11">
        <f>IF(ISNA(VLOOKUP(CONCATENATE($B123,H$2,"SINGLE"),'I-SUB'!$V$3:$W$624,2,0)),0,VLOOKUP(CONCATENATE($B123,H$2,"SINGLE"),'I-SUB'!$V$3:$W$624,2,0))</f>
        <v>0</v>
      </c>
      <c r="I123" s="11">
        <f>IF(ISNA(VLOOKUP(CONCATENATE($B123,I$2,"SINGLE"),'I-SUB'!$V$3:$W$624,2,0)),0,VLOOKUP(CONCATENATE($B123,I$2,"SINGLE"),'I-SUB'!$V$3:$W$624,2,0))</f>
        <v>0</v>
      </c>
      <c r="J123" s="11">
        <f>IF(ISNA(VLOOKUP(CONCATENATE($B123,J$2,"SINGLE"),'I-SUB'!$V$3:$W$624,2,0)),0,VLOOKUP(CONCATENATE($B123,J$2,"SINGLE"),'I-SUB'!$V$3:$W$624,2,0))</f>
        <v>0</v>
      </c>
      <c r="K123" s="11">
        <f>IF(ISNA(VLOOKUP(CONCATENATE($B123,K$2,"SINGLE"),'I-SUB'!$V$3:$W$624,2,0)),0,VLOOKUP(CONCATENATE($B123,K$2,"SINGLE"),'I-SUB'!$V$3:$W$624,2,0))</f>
        <v>0</v>
      </c>
      <c r="L123" s="11">
        <f>IF(ISNA(VLOOKUP(CONCATENATE($B123,L$2,"SINGLE"),'I-SUB'!$V$3:$W$624,2,0)),0,VLOOKUP(CONCATENATE($B123,L$2,"SINGLE"),'I-SUB'!$V$3:$W$624,2,0))</f>
        <v>0</v>
      </c>
      <c r="M123" s="11">
        <f>IF(ISNA(VLOOKUP(CONCATENATE($B123,M$2,"SINGLE"),'I-SUB'!$V$3:$W$624,2,0)),0,VLOOKUP(CONCATENATE($B123,M$2,"SINGLE"),'I-SUB'!$V$3:$W$624,2,0))</f>
        <v>0</v>
      </c>
      <c r="N123" s="11">
        <f>IF(ISNA(VLOOKUP(CONCATENATE($B123,N$2,"SINGLE"),'I-SUB'!$V$3:$W$624,2,0)),0,VLOOKUP(CONCATENATE($B123,N$2,"SINGLE"),'I-SUB'!$V$3:$W$624,2,0))</f>
        <v>0</v>
      </c>
      <c r="O123" s="11">
        <f>IF(ISNA(VLOOKUP(CONCATENATE($B123,O$2,"SINGLE"),'I-SUB'!$V$3:$W$624,2,0)),0,VLOOKUP(CONCATENATE($B123,O$2,"SINGLE"),'I-SUB'!$V$3:$W$624,2,0))</f>
        <v>0</v>
      </c>
      <c r="P123" s="54">
        <f>SUM(C123:O123)</f>
        <v>0</v>
      </c>
      <c r="Q123" s="11">
        <f>IF(ISNA(VLOOKUP(CONCATENATE($B123,Q$2,"SINGLE"),'II-SUB'!$V$3:$W$630,2,0)),0,VLOOKUP(CONCATENATE($B123,Q$2,"SINGLE"),'II-SUB'!$V$3:$W$630,2,0))</f>
        <v>0</v>
      </c>
      <c r="R123" s="11">
        <f>IF(ISNA(VLOOKUP(CONCATENATE($B123,R$2,"SINGLE"),'II-SUB'!$V$3:$W$630,2,0)),0,VLOOKUP(CONCATENATE($B123,R$2,"SINGLE"),'II-SUB'!$V$3:$W$630,2,0))</f>
        <v>0</v>
      </c>
      <c r="S123" s="11">
        <f>IF(ISNA(VLOOKUP(CONCATENATE($B123,S$2,"SINGLE"),'II-SUB'!$V$3:$W$630,2,0)),0,VLOOKUP(CONCATENATE($B123,S$2,"SINGLE"),'II-SUB'!$V$3:$W$630,2,0))</f>
        <v>0</v>
      </c>
      <c r="T123" s="11">
        <f>IF(ISNA(VLOOKUP(CONCATENATE($B123,T$2,"SINGLE"),'II-SUB'!$V$3:$W$630,2,0)),0,VLOOKUP(CONCATENATE($B123,T$2,"SINGLE"),'II-SUB'!$V$3:$W$630,2,0))</f>
        <v>0</v>
      </c>
      <c r="U123" s="11">
        <f>IF(ISNA(VLOOKUP(CONCATENATE($B123,U$2,"SINGLE"),'II-SUB'!$V$3:$W$630,2,0)),0,VLOOKUP(CONCATENATE($B123,U$2,"SINGLE"),'II-SUB'!$V$3:$W$630,2,0))</f>
        <v>0</v>
      </c>
      <c r="V123" s="11">
        <f>IF(ISNA(VLOOKUP(CONCATENATE($B123,V$2,"SINGLE"),'II-SUB'!$V$3:$W$630,2,0)),0,VLOOKUP(CONCATENATE($B123,V$2,"SINGLE"),'II-SUB'!$V$3:$W$630,2,0))</f>
        <v>0</v>
      </c>
      <c r="W123" s="11">
        <f>IF(ISNA(VLOOKUP(CONCATENATE($B123,W$2,"SINGLE"),'II-SUB'!$V$3:$W$630,2,0)),0,VLOOKUP(CONCATENATE($B123,W$2,"SINGLE"),'II-SUB'!$V$3:$W$630,2,0))</f>
        <v>0</v>
      </c>
      <c r="X123" s="11">
        <f>IF(ISNA(VLOOKUP(CONCATENATE($B123,X$2,"SINGLE"),'II-SUB'!$V$3:$W$630,2,0)),0,VLOOKUP(CONCATENATE($B123,X$2,"SINGLE"),'II-SUB'!$V$3:$W$630,2,0))</f>
        <v>0</v>
      </c>
      <c r="Y123" s="11">
        <f>IF(ISNA(VLOOKUP(CONCATENATE($B123,Y$2,"SINGLE"),'II-SUB'!$V$3:$W$630,2,0)),0,VLOOKUP(CONCATENATE($B123,Y$2,"SINGLE"),'II-SUB'!$V$3:$W$630,2,0))</f>
        <v>0</v>
      </c>
      <c r="Z123" s="11">
        <f>IF(ISNA(VLOOKUP(CONCATENATE($B123,Z$2,"SINGLE"),'II-SUB'!$V$3:$W$630,2,0)),0,VLOOKUP(CONCATENATE($B123,Z$2,"SINGLE"),'II-SUB'!$V$3:$W$630,2,0))</f>
        <v>0</v>
      </c>
      <c r="AA123" s="11">
        <f>IF(ISNA(VLOOKUP(CONCATENATE($B123,AA$2,"SINGLE"),'II-SUB'!$V$3:$W$630,2,0)),0,VLOOKUP(CONCATENATE($B123,AA$2,"SINGLE"),'II-SUB'!$V$3:$W$630,2,0))</f>
        <v>0</v>
      </c>
      <c r="AB123" s="11">
        <f>IF(ISNA(VLOOKUP(CONCATENATE($B123,AB$2,"SINGLE"),'II-SUB'!$V$3:$W$630,2,0)),0,VLOOKUP(CONCATENATE($B123,AB$2,"SINGLE"),'II-SUB'!$V$3:$W$630,2,0))</f>
        <v>0</v>
      </c>
      <c r="AC123" s="11">
        <f>IF(ISNA(VLOOKUP(CONCATENATE($B123,AC$2,"SINGLE"),'II-SUB'!$V$3:$W$630,2,0)),0,VLOOKUP(CONCATENATE($B123,AC$2,"SINGLE"),'II-SUB'!$V$3:$W$630,2,0))</f>
        <v>0</v>
      </c>
      <c r="AD123" s="54">
        <f>SUM(Q123:AC123)</f>
        <v>0</v>
      </c>
      <c r="AE123" s="11">
        <f>IF(ISNA(VLOOKUP(CONCATENATE($B123,AE$2,"SINGLE"),MW!$V$3:$W$600,2,0)),0,VLOOKUP(CONCATENATE($B123,AE$2,"SINGLE"),MW!$V$3:$W$600,2,0))</f>
        <v>0</v>
      </c>
      <c r="AF123" s="11">
        <f>IF(ISNA(VLOOKUP(CONCATENATE($B123,AF$2,"SINGLE"),MW!$V$3:$W$600,2,0)),0,VLOOKUP(CONCATENATE($B123,AF$2,"SINGLE"),MW!$V$3:$W$600,2,0))</f>
        <v>0</v>
      </c>
      <c r="AG123" s="11">
        <f>IF(ISNA(VLOOKUP(CONCATENATE($B123,AG$2,"SINGLE"),MW!$V$3:$W$600,2,0)),0,VLOOKUP(CONCATENATE($B123,AG$2,"SINGLE"),MW!$V$3:$W$600,2,0))</f>
        <v>0</v>
      </c>
      <c r="AH123" s="11">
        <f>IF(ISNA(VLOOKUP(CONCATENATE($B123,AH$2,"SINGLE"),MW!$V$3:$W$600,2,0)),0,VLOOKUP(CONCATENATE($B123,AH$2,"SINGLE"),MW!$V$3:$W$600,2,0))</f>
        <v>0</v>
      </c>
      <c r="AI123" s="11">
        <f>IF(ISNA(VLOOKUP(CONCATENATE($B123,AI$2,"SINGLE"),MW!$V$3:$W$600,2,0)),0,VLOOKUP(CONCATENATE($B123,AI$2,"SINGLE"),MW!$V$3:$W$600,2,0))</f>
        <v>0</v>
      </c>
      <c r="AJ123" s="11">
        <f>IF(ISNA(VLOOKUP(CONCATENATE($B123,AJ$2,"SINGLE"),MW!$V$3:$W$600,2,0)),0,VLOOKUP(CONCATENATE($B123,AJ$2,"SINGLE"),MW!$V$3:$W$600,2,0))</f>
        <v>0</v>
      </c>
      <c r="AK123" s="11">
        <f>IF(ISNA(VLOOKUP(CONCATENATE($B123,AK$2,"SINGLE"),MW!$V$3:$W$600,2,0)),0,VLOOKUP(CONCATENATE($B123,AK$2,"SINGLE"),MW!$V$3:$W$600,2,0))</f>
        <v>0</v>
      </c>
      <c r="AL123" s="11">
        <f>IF(ISNA(VLOOKUP(CONCATENATE($B123,AL$2,"SINGLE"),MW!$V$3:$W$600,2,0)),0,VLOOKUP(CONCATENATE($B123,AL$2,"SINGLE"),MW!$V$3:$W$600,2,0))</f>
        <v>0</v>
      </c>
      <c r="AM123" s="11">
        <f>IF(ISNA(VLOOKUP(CONCATENATE($B123,AM$2,"SINGLE"),MW!$V$3:$W$600,2,0)),0,VLOOKUP(CONCATENATE($B123,AM$2,"SINGLE"),MW!$V$3:$W$600,2,0))</f>
        <v>0</v>
      </c>
      <c r="AN123" s="11">
        <f>IF(ISNA(VLOOKUP(CONCATENATE($B123,AN$2,"SINGLE"),MW!$V$3:$W$600,2,0)),0,VLOOKUP(CONCATENATE($B123,AN$2,"SINGLE"),MW!$V$3:$W$600,2,0))</f>
        <v>0</v>
      </c>
      <c r="AO123" s="11">
        <f>IF(ISNA(VLOOKUP(CONCATENATE($B123,AO$2,"SINGLE"),MW!$V$3:$W$600,2,0)),0,VLOOKUP(CONCATENATE($B123,AO$2,"SINGLE"),MW!$V$3:$W$600,2,0))</f>
        <v>0</v>
      </c>
      <c r="AP123" s="54">
        <f>SUM(AE123:AO123)</f>
        <v>0</v>
      </c>
      <c r="AQ123" s="11">
        <f>IF(ISNA(VLOOKUP(CONCATENATE($B123,AQ$2,"SINGLE"),'III-SUB'!$V$3:$W$633,2,0)),0,VLOOKUP(CONCATENATE($B123,AQ$2,"SINGLE"),'III-SUB'!$V$3:$W$633,2,0))</f>
        <v>0</v>
      </c>
      <c r="AR123" s="11">
        <f>IF(ISNA(VLOOKUP(CONCATENATE($B123,AR$2,"SINGLE"),'III-SUB'!$V$3:$W$633,2,0)),0,VLOOKUP(CONCATENATE($B123,AR$2,"SINGLE"),'III-SUB'!$V$3:$W$633,2,0))</f>
        <v>0</v>
      </c>
      <c r="AS123" s="11">
        <f>IF(ISNA(VLOOKUP(CONCATENATE($B123,AS$2,"SINGLE"),'III-SUB'!$V$3:$W$633,2,0)),0,VLOOKUP(CONCATENATE($B123,AS$2,"SINGLE"),'III-SUB'!$V$3:$W$633,2,0))</f>
        <v>0</v>
      </c>
      <c r="AT123" s="11">
        <f>IF(ISNA(VLOOKUP(CONCATENATE($B123,AT$2,"SINGLE"),'III-SUB'!$V$3:$W$633,2,0)),0,VLOOKUP(CONCATENATE($B123,AT$2,"SINGLE"),'III-SUB'!$V$3:$W$633,2,0))</f>
        <v>0</v>
      </c>
      <c r="AU123" s="11">
        <f>IF(ISNA(VLOOKUP(CONCATENATE($B123,AU$2,"SINGLE"),'III-SUB'!$V$3:$W$633,2,0)),0,VLOOKUP(CONCATENATE($B123,AU$2,"SINGLE"),'III-SUB'!$V$3:$W$633,2,0))</f>
        <v>0</v>
      </c>
      <c r="AV123" s="11">
        <f>IF(ISNA(VLOOKUP(CONCATENATE($B123,AV$2,"SINGLE"),'III-SUB'!$V$3:$W$633,2,0)),0,VLOOKUP(CONCATENATE($B123,AV$2,"SINGLE"),'III-SUB'!$V$3:$W$633,2,0))</f>
        <v>0</v>
      </c>
      <c r="AW123" s="11">
        <f>IF(ISNA(VLOOKUP(CONCATENATE($B123,AW$2,"SINGLE"),'III-SUB'!$V$3:$W$633,2,0)),0,VLOOKUP(CONCATENATE($B123,AW$2,"SINGLE"),'III-SUB'!$V$3:$W$633,2,0))</f>
        <v>0</v>
      </c>
      <c r="AX123" s="11">
        <f>IF(ISNA(VLOOKUP(CONCATENATE($B123,AX$2,"SINGLE"),'III-SUB'!$V$3:$W$633,2,0)),0,VLOOKUP(CONCATENATE($B123,AX$2,"SINGLE"),'III-SUB'!$V$3:$W$633,2,0))</f>
        <v>0</v>
      </c>
      <c r="AY123" s="11">
        <f>IF(ISNA(VLOOKUP(CONCATENATE($B123,AY$2,"SINGLE"),'III-SUB'!$V$3:$W$633,2,0)),0,VLOOKUP(CONCATENATE($B123,AY$2,"SINGLE"),'III-SUB'!$V$3:$W$633,2,0))</f>
        <v>0</v>
      </c>
      <c r="AZ123" s="11">
        <f>IF(ISNA(VLOOKUP(CONCATENATE($B123,AZ$2,"SINGLE"),'III-SUB'!$V$3:$W$633,2,0)),0,VLOOKUP(CONCATENATE($B123,AZ$2,"SINGLE"),'III-SUB'!$V$3:$W$633,2,0))</f>
        <v>0</v>
      </c>
      <c r="BA123" s="11">
        <f>IF(ISNA(VLOOKUP(CONCATENATE($B123,BA$2,"SINGLE"),'III-SUB'!$V$3:$W$633,2,0)),0,VLOOKUP(CONCATENATE($B123,BA$2,"SINGLE"),'III-SUB'!$V$3:$W$633,2,0))</f>
        <v>0</v>
      </c>
      <c r="BB123" s="11">
        <f>IF(ISNA(VLOOKUP(CONCATENATE($B123,BB$2,"SINGLE"),'III-SUB'!$V$3:$W$633,2,0)),0,VLOOKUP(CONCATENATE($B123,BB$2,"SINGLE"),'III-SUB'!$V$3:$W$633,2,0))</f>
        <v>0</v>
      </c>
      <c r="BC123" s="11">
        <f>IF(ISNA(VLOOKUP(CONCATENATE($B123,BC$2,"SINGLE"),'III-SUB'!$V$3:$W$633,2,0)),0,VLOOKUP(CONCATENATE($B123,BC$2,"SINGLE"),'III-SUB'!$V$3:$W$633,2,0))</f>
        <v>0</v>
      </c>
      <c r="BD123" s="54">
        <f>SUM(AQ123:BC123)</f>
        <v>0</v>
      </c>
      <c r="BE123" s="54">
        <f>IF(ISNA(VLOOKUP(CONCATENATE($B123,BE$2,"SINGLE"),VHF!$V$3:$W$627,2,0)),0,VLOOKUP(CONCATENATE($B123,BE$2,"SINGLE"),VHF!$V$3:$W$627,2,0))</f>
        <v>143.1</v>
      </c>
      <c r="BF123" s="11">
        <f>IF(ISNA(VLOOKUP(CONCATENATE($B123,BF$2,"SINGLE"),UHF!$V$3:$W$612,2,0)),0,VLOOKUP(CONCATENATE($B123,BF$2,"SINGLE"),UHF!$V$3:$W$612,2,0))</f>
        <v>0</v>
      </c>
      <c r="BG123" s="11">
        <f>IF(ISNA(VLOOKUP(CONCATENATE($B123,BG$2,"SINGLE"),UHF!$V$3:$W$612,2,0)),0,VLOOKUP(CONCATENATE($B123,BG$2,"SINGLE"),UHF!$V$3:$W$612,2,0))</f>
        <v>0</v>
      </c>
      <c r="BH123" s="11">
        <f>IF(ISNA(VLOOKUP(CONCATENATE($B123,BH$2,"SINGLE"),UHF!$V$3:$W$612,2,0)),0,VLOOKUP(CONCATENATE($B123,BH$2,"SINGLE"),UHF!$V$3:$W$612,2,0))</f>
        <v>0</v>
      </c>
      <c r="BI123" s="11">
        <f>IF(ISNA(VLOOKUP(CONCATENATE($B123,BI$2,"SINGLE"),UHF!$V$3:$W$612,2,0)),0,VLOOKUP(CONCATENATE($B123,BI$2,"SINGLE"),UHF!$V$3:$W$612,2,0))</f>
        <v>0</v>
      </c>
      <c r="BJ123" s="11">
        <f>IF(ISNA(VLOOKUP(CONCATENATE($B123,BJ$2,"SINGLE"),UHF!$V$3:$W$612,2,0)),0,VLOOKUP(CONCATENATE($B123,BJ$2,"SINGLE"),UHF!$V$3:$W$612,2,0))</f>
        <v>0</v>
      </c>
      <c r="BK123" s="11">
        <f>IF(ISNA(VLOOKUP(CONCATENATE($B123,BK$2,"SINGLE"),UHF!$V$3:$W$612,2,0)),0,VLOOKUP(CONCATENATE($B123,BK$2,"SINGLE"),UHF!$V$3:$W$612,2,0))</f>
        <v>0</v>
      </c>
      <c r="BL123" s="11">
        <f>IF(ISNA(VLOOKUP(CONCATENATE($B123,BL$2,"SINGLE"),UHF!$V$3:$W$612,2,0)),0,VLOOKUP(CONCATENATE($B123,BL$2,"SINGLE"),UHF!$V$3:$W$612,2,0))</f>
        <v>0</v>
      </c>
      <c r="BM123" s="11">
        <f>IF(ISNA(VLOOKUP(CONCATENATE($B123,BM$2,"SINGLE"),UHF!$V$3:$W$612,2,0)),0,VLOOKUP(CONCATENATE($B123,BM$2,"SINGLE"),UHF!$V$3:$W$612,2,0))</f>
        <v>0</v>
      </c>
      <c r="BN123" s="11">
        <f>IF(ISNA(VLOOKUP(CONCATENATE($B123,BN$2,"SINGLE"),UHF!$V$3:$W$612,2,0)),0,VLOOKUP(CONCATENATE($B123,BN$2,"SINGLE"),UHF!$V$3:$W$612,2,0))</f>
        <v>0</v>
      </c>
      <c r="BO123" s="11">
        <f>IF(ISNA(VLOOKUP(CONCATENATE($B123,BO$2,"SINGLE"),UHF!$V$3:$W$612,2,0)),0,VLOOKUP(CONCATENATE($B123,BO$2,"SINGLE"),UHF!$V$3:$W$612,2,0))</f>
        <v>0</v>
      </c>
      <c r="BP123" s="11">
        <f>IF(ISNA(VLOOKUP(CONCATENATE($B123,BP$2,"SINGLE"),UHF!$V$3:$W$612,2,0)),0,VLOOKUP(CONCATENATE($B123,BP$2,"SINGLE"),UHF!$V$3:$W$612,2,0))</f>
        <v>0</v>
      </c>
      <c r="BQ123" s="11">
        <f>IF(ISNA(VLOOKUP(CONCATENATE($B123,BQ$2,"SINGLE"),UHF!$V$3:$W$612,2,0)),0,VLOOKUP(CONCATENATE($B123,BQ$2,"SINGLE"),UHF!$V$3:$W$612,2,0))</f>
        <v>0</v>
      </c>
      <c r="BR123" s="54">
        <f>SUM(BF123:BQ123)</f>
        <v>0</v>
      </c>
      <c r="BS123" s="54">
        <f>IF(ISNA(VLOOKUP(CONCATENATE($B123,BS$2,"SINGLE"),'A1'!$V$3:$W$612,2,0)),0,VLOOKUP(CONCATENATE($B123,BS$2,"SINGLE"),'A1'!$V$3:$W$612,2,0))</f>
        <v>0</v>
      </c>
      <c r="BT123" s="11">
        <f>SUM(C123,Q123,AQ123,BE123,BS123)</f>
        <v>143.1</v>
      </c>
      <c r="BU123" s="11">
        <f>SUM(D123,R123,AR123,BF123)</f>
        <v>0</v>
      </c>
      <c r="BV123" s="11">
        <f>SUM(E123,S123,AE123,AS123,BG123)</f>
        <v>0</v>
      </c>
      <c r="BW123" s="11">
        <f>SUM(F123,T123,AF123,AT123,BH123)</f>
        <v>0</v>
      </c>
      <c r="BX123" s="11">
        <f>SUM(G123,U123,AG123,AU123,BI123)</f>
        <v>0</v>
      </c>
      <c r="BY123" s="11">
        <f>SUM(H123,V123,AH123,AV123,BJ123)</f>
        <v>0</v>
      </c>
      <c r="BZ123" s="11">
        <f>SUM(I123,W123,AI123,AW123,BK123)</f>
        <v>0</v>
      </c>
      <c r="CA123" s="11">
        <f>SUM(J123,X123,AJ123,AX123,BL123)</f>
        <v>0</v>
      </c>
      <c r="CB123" s="11">
        <f>SUM(K123,Y123,AK123,AY123,BM123)</f>
        <v>0</v>
      </c>
      <c r="CC123" s="11">
        <f>SUM(L123,Z123,AL123,AZ123,BN123)</f>
        <v>0</v>
      </c>
      <c r="CD123" s="11">
        <f>SUM(M123,AA123,AM123,BA123,BO123)</f>
        <v>0</v>
      </c>
      <c r="CE123" s="11">
        <f>SUM(N123,AB123,AN123,BB123,BP123)</f>
        <v>0</v>
      </c>
      <c r="CF123" s="11">
        <f>SUM(O123,AC123,AO123,BC123,BQ123)</f>
        <v>0</v>
      </c>
      <c r="CG123" s="11">
        <f>SUM(BT123:CF123)</f>
        <v>143.1</v>
      </c>
      <c r="CH123" s="11">
        <f>SUM(P123,AD123,AP123,BD123,BE123,BR123,BS123)</f>
        <v>143.1</v>
      </c>
      <c r="CI123" s="11">
        <f>MIN(P123,AD123,AP123,BD123,BE123,BR123,BS123)</f>
        <v>0</v>
      </c>
      <c r="CJ123" s="51">
        <f>SUM(CH123-CI123)</f>
        <v>143.1</v>
      </c>
    </row>
    <row r="124" spans="1:88" x14ac:dyDescent="0.2">
      <c r="A124" s="21" t="str">
        <f t="shared" si="0"/>
        <v>122.</v>
      </c>
      <c r="B124" s="8" t="str">
        <f>'Seznam-SO'!A141</f>
        <v>OK1TN</v>
      </c>
      <c r="C124" s="11">
        <f>IF(ISNA(VLOOKUP(CONCATENATE($B124,C$2,"SINGLE"),'I-SUB'!$V$3:$W$624,2,0)),0,VLOOKUP(CONCATENATE($B124,C$2,"SINGLE"),'I-SUB'!$V$3:$W$624,2,0))</f>
        <v>0</v>
      </c>
      <c r="D124" s="11">
        <f>IF(ISNA(VLOOKUP(CONCATENATE($B124,D$2,"SINGLE"),'I-SUB'!$V$3:$W$624,2,0)),0,VLOOKUP(CONCATENATE($B124,D$2,"SINGLE"),'I-SUB'!$V$3:$W$624,2,0))</f>
        <v>0</v>
      </c>
      <c r="E124" s="11">
        <f>IF(ISNA(VLOOKUP(CONCATENATE($B124,E$2,"SINGLE"),'I-SUB'!$V$3:$W$624,2,0)),0,VLOOKUP(CONCATENATE($B124,E$2,"SINGLE"),'I-SUB'!$V$3:$W$624,2,0))</f>
        <v>0</v>
      </c>
      <c r="F124" s="11">
        <f>IF(ISNA(VLOOKUP(CONCATENATE($B124,F$2,"SINGLE"),'I-SUB'!$V$3:$W$624,2,0)),0,VLOOKUP(CONCATENATE($B124,F$2,"SINGLE"),'I-SUB'!$V$3:$W$624,2,0))</f>
        <v>0</v>
      </c>
      <c r="G124" s="11">
        <f>IF(ISNA(VLOOKUP(CONCATENATE($B124,G$2,"SINGLE"),'I-SUB'!$V$3:$W$624,2,0)),0,VLOOKUP(CONCATENATE($B124,G$2,"SINGLE"),'I-SUB'!$V$3:$W$624,2,0))</f>
        <v>0</v>
      </c>
      <c r="H124" s="11">
        <f>IF(ISNA(VLOOKUP(CONCATENATE($B124,H$2,"SINGLE"),'I-SUB'!$V$3:$W$624,2,0)),0,VLOOKUP(CONCATENATE($B124,H$2,"SINGLE"),'I-SUB'!$V$3:$W$624,2,0))</f>
        <v>0</v>
      </c>
      <c r="I124" s="11">
        <f>IF(ISNA(VLOOKUP(CONCATENATE($B124,I$2,"SINGLE"),'I-SUB'!$V$3:$W$624,2,0)),0,VLOOKUP(CONCATENATE($B124,I$2,"SINGLE"),'I-SUB'!$V$3:$W$624,2,0))</f>
        <v>0</v>
      </c>
      <c r="J124" s="11">
        <f>IF(ISNA(VLOOKUP(CONCATENATE($B124,J$2,"SINGLE"),'I-SUB'!$V$3:$W$624,2,0)),0,VLOOKUP(CONCATENATE($B124,J$2,"SINGLE"),'I-SUB'!$V$3:$W$624,2,0))</f>
        <v>0</v>
      </c>
      <c r="K124" s="11">
        <f>IF(ISNA(VLOOKUP(CONCATENATE($B124,K$2,"SINGLE"),'I-SUB'!$V$3:$W$624,2,0)),0,VLOOKUP(CONCATENATE($B124,K$2,"SINGLE"),'I-SUB'!$V$3:$W$624,2,0))</f>
        <v>0</v>
      </c>
      <c r="L124" s="11">
        <f>IF(ISNA(VLOOKUP(CONCATENATE($B124,L$2,"SINGLE"),'I-SUB'!$V$3:$W$624,2,0)),0,VLOOKUP(CONCATENATE($B124,L$2,"SINGLE"),'I-SUB'!$V$3:$W$624,2,0))</f>
        <v>0</v>
      </c>
      <c r="M124" s="11">
        <f>IF(ISNA(VLOOKUP(CONCATENATE($B124,M$2,"SINGLE"),'I-SUB'!$V$3:$W$624,2,0)),0,VLOOKUP(CONCATENATE($B124,M$2,"SINGLE"),'I-SUB'!$V$3:$W$624,2,0))</f>
        <v>0</v>
      </c>
      <c r="N124" s="11">
        <f>IF(ISNA(VLOOKUP(CONCATENATE($B124,N$2,"SINGLE"),'I-SUB'!$V$3:$W$624,2,0)),0,VLOOKUP(CONCATENATE($B124,N$2,"SINGLE"),'I-SUB'!$V$3:$W$624,2,0))</f>
        <v>0</v>
      </c>
      <c r="O124" s="11">
        <f>IF(ISNA(VLOOKUP(CONCATENATE($B124,O$2,"SINGLE"),'I-SUB'!$V$3:$W$624,2,0)),0,VLOOKUP(CONCATENATE($B124,O$2,"SINGLE"),'I-SUB'!$V$3:$W$624,2,0))</f>
        <v>0</v>
      </c>
      <c r="P124" s="54">
        <f>SUM(C124:O124)</f>
        <v>0</v>
      </c>
      <c r="Q124" s="11">
        <f>IF(ISNA(VLOOKUP(CONCATENATE($B124,Q$2,"SINGLE"),'II-SUB'!$V$3:$W$630,2,0)),0,VLOOKUP(CONCATENATE($B124,Q$2,"SINGLE"),'II-SUB'!$V$3:$W$630,2,0))</f>
        <v>138.4</v>
      </c>
      <c r="R124" s="11">
        <f>IF(ISNA(VLOOKUP(CONCATENATE($B124,R$2,"SINGLE"),'II-SUB'!$V$3:$W$630,2,0)),0,VLOOKUP(CONCATENATE($B124,R$2,"SINGLE"),'II-SUB'!$V$3:$W$630,2,0))</f>
        <v>0</v>
      </c>
      <c r="S124" s="11">
        <f>IF(ISNA(VLOOKUP(CONCATENATE($B124,S$2,"SINGLE"),'II-SUB'!$V$3:$W$630,2,0)),0,VLOOKUP(CONCATENATE($B124,S$2,"SINGLE"),'II-SUB'!$V$3:$W$630,2,0))</f>
        <v>0</v>
      </c>
      <c r="T124" s="11">
        <f>IF(ISNA(VLOOKUP(CONCATENATE($B124,T$2,"SINGLE"),'II-SUB'!$V$3:$W$630,2,0)),0,VLOOKUP(CONCATENATE($B124,T$2,"SINGLE"),'II-SUB'!$V$3:$W$630,2,0))</f>
        <v>0</v>
      </c>
      <c r="U124" s="11">
        <f>IF(ISNA(VLOOKUP(CONCATENATE($B124,U$2,"SINGLE"),'II-SUB'!$V$3:$W$630,2,0)),0,VLOOKUP(CONCATENATE($B124,U$2,"SINGLE"),'II-SUB'!$V$3:$W$630,2,0))</f>
        <v>0</v>
      </c>
      <c r="V124" s="11">
        <f>IF(ISNA(VLOOKUP(CONCATENATE($B124,V$2,"SINGLE"),'II-SUB'!$V$3:$W$630,2,0)),0,VLOOKUP(CONCATENATE($B124,V$2,"SINGLE"),'II-SUB'!$V$3:$W$630,2,0))</f>
        <v>0</v>
      </c>
      <c r="W124" s="11">
        <f>IF(ISNA(VLOOKUP(CONCATENATE($B124,W$2,"SINGLE"),'II-SUB'!$V$3:$W$630,2,0)),0,VLOOKUP(CONCATENATE($B124,W$2,"SINGLE"),'II-SUB'!$V$3:$W$630,2,0))</f>
        <v>0</v>
      </c>
      <c r="X124" s="11">
        <f>IF(ISNA(VLOOKUP(CONCATENATE($B124,X$2,"SINGLE"),'II-SUB'!$V$3:$W$630,2,0)),0,VLOOKUP(CONCATENATE($B124,X$2,"SINGLE"),'II-SUB'!$V$3:$W$630,2,0))</f>
        <v>0</v>
      </c>
      <c r="Y124" s="11">
        <f>IF(ISNA(VLOOKUP(CONCATENATE($B124,Y$2,"SINGLE"),'II-SUB'!$V$3:$W$630,2,0)),0,VLOOKUP(CONCATENATE($B124,Y$2,"SINGLE"),'II-SUB'!$V$3:$W$630,2,0))</f>
        <v>0</v>
      </c>
      <c r="Z124" s="11">
        <f>IF(ISNA(VLOOKUP(CONCATENATE($B124,Z$2,"SINGLE"),'II-SUB'!$V$3:$W$630,2,0)),0,VLOOKUP(CONCATENATE($B124,Z$2,"SINGLE"),'II-SUB'!$V$3:$W$630,2,0))</f>
        <v>0</v>
      </c>
      <c r="AA124" s="11">
        <f>IF(ISNA(VLOOKUP(CONCATENATE($B124,AA$2,"SINGLE"),'II-SUB'!$V$3:$W$630,2,0)),0,VLOOKUP(CONCATENATE($B124,AA$2,"SINGLE"),'II-SUB'!$V$3:$W$630,2,0))</f>
        <v>0</v>
      </c>
      <c r="AB124" s="11">
        <f>IF(ISNA(VLOOKUP(CONCATENATE($B124,AB$2,"SINGLE"),'II-SUB'!$V$3:$W$630,2,0)),0,VLOOKUP(CONCATENATE($B124,AB$2,"SINGLE"),'II-SUB'!$V$3:$W$630,2,0))</f>
        <v>0</v>
      </c>
      <c r="AC124" s="11">
        <f>IF(ISNA(VLOOKUP(CONCATENATE($B124,AC$2,"SINGLE"),'II-SUB'!$V$3:$W$630,2,0)),0,VLOOKUP(CONCATENATE($B124,AC$2,"SINGLE"),'II-SUB'!$V$3:$W$630,2,0))</f>
        <v>0</v>
      </c>
      <c r="AD124" s="54">
        <f>SUM(Q124:AC124)</f>
        <v>138.4</v>
      </c>
      <c r="AE124" s="11">
        <f>IF(ISNA(VLOOKUP(CONCATENATE($B124,AE$2,"SINGLE"),MW!$V$3:$W$600,2,0)),0,VLOOKUP(CONCATENATE($B124,AE$2,"SINGLE"),MW!$V$3:$W$600,2,0))</f>
        <v>0</v>
      </c>
      <c r="AF124" s="11">
        <f>IF(ISNA(VLOOKUP(CONCATENATE($B124,AF$2,"SINGLE"),MW!$V$3:$W$600,2,0)),0,VLOOKUP(CONCATENATE($B124,AF$2,"SINGLE"),MW!$V$3:$W$600,2,0))</f>
        <v>0</v>
      </c>
      <c r="AG124" s="11">
        <f>IF(ISNA(VLOOKUP(CONCATENATE($B124,AG$2,"SINGLE"),MW!$V$3:$W$600,2,0)),0,VLOOKUP(CONCATENATE($B124,AG$2,"SINGLE"),MW!$V$3:$W$600,2,0))</f>
        <v>0</v>
      </c>
      <c r="AH124" s="11">
        <f>IF(ISNA(VLOOKUP(CONCATENATE($B124,AH$2,"SINGLE"),MW!$V$3:$W$600,2,0)),0,VLOOKUP(CONCATENATE($B124,AH$2,"SINGLE"),MW!$V$3:$W$600,2,0))</f>
        <v>0</v>
      </c>
      <c r="AI124" s="11">
        <f>IF(ISNA(VLOOKUP(CONCATENATE($B124,AI$2,"SINGLE"),MW!$V$3:$W$600,2,0)),0,VLOOKUP(CONCATENATE($B124,AI$2,"SINGLE"),MW!$V$3:$W$600,2,0))</f>
        <v>0</v>
      </c>
      <c r="AJ124" s="11">
        <f>IF(ISNA(VLOOKUP(CONCATENATE($B124,AJ$2,"SINGLE"),MW!$V$3:$W$600,2,0)),0,VLOOKUP(CONCATENATE($B124,AJ$2,"SINGLE"),MW!$V$3:$W$600,2,0))</f>
        <v>0</v>
      </c>
      <c r="AK124" s="11">
        <f>IF(ISNA(VLOOKUP(CONCATENATE($B124,AK$2,"SINGLE"),MW!$V$3:$W$600,2,0)),0,VLOOKUP(CONCATENATE($B124,AK$2,"SINGLE"),MW!$V$3:$W$600,2,0))</f>
        <v>0</v>
      </c>
      <c r="AL124" s="11">
        <f>IF(ISNA(VLOOKUP(CONCATENATE($B124,AL$2,"SINGLE"),MW!$V$3:$W$600,2,0)),0,VLOOKUP(CONCATENATE($B124,AL$2,"SINGLE"),MW!$V$3:$W$600,2,0))</f>
        <v>0</v>
      </c>
      <c r="AM124" s="11">
        <f>IF(ISNA(VLOOKUP(CONCATENATE($B124,AM$2,"SINGLE"),MW!$V$3:$W$600,2,0)),0,VLOOKUP(CONCATENATE($B124,AM$2,"SINGLE"),MW!$V$3:$W$600,2,0))</f>
        <v>0</v>
      </c>
      <c r="AN124" s="11">
        <f>IF(ISNA(VLOOKUP(CONCATENATE($B124,AN$2,"SINGLE"),MW!$V$3:$W$600,2,0)),0,VLOOKUP(CONCATENATE($B124,AN$2,"SINGLE"),MW!$V$3:$W$600,2,0))</f>
        <v>0</v>
      </c>
      <c r="AO124" s="11">
        <f>IF(ISNA(VLOOKUP(CONCATENATE($B124,AO$2,"SINGLE"),MW!$V$3:$W$600,2,0)),0,VLOOKUP(CONCATENATE($B124,AO$2,"SINGLE"),MW!$V$3:$W$600,2,0))</f>
        <v>0</v>
      </c>
      <c r="AP124" s="54">
        <f>SUM(AE124:AO124)</f>
        <v>0</v>
      </c>
      <c r="AQ124" s="11">
        <f>IF(ISNA(VLOOKUP(CONCATENATE($B124,AQ$2,"SINGLE"),'III-SUB'!$V$3:$W$633,2,0)),0,VLOOKUP(CONCATENATE($B124,AQ$2,"SINGLE"),'III-SUB'!$V$3:$W$633,2,0))</f>
        <v>0</v>
      </c>
      <c r="AR124" s="11">
        <f>IF(ISNA(VLOOKUP(CONCATENATE($B124,AR$2,"SINGLE"),'III-SUB'!$V$3:$W$633,2,0)),0,VLOOKUP(CONCATENATE($B124,AR$2,"SINGLE"),'III-SUB'!$V$3:$W$633,2,0))</f>
        <v>0</v>
      </c>
      <c r="AS124" s="11">
        <f>IF(ISNA(VLOOKUP(CONCATENATE($B124,AS$2,"SINGLE"),'III-SUB'!$V$3:$W$633,2,0)),0,VLOOKUP(CONCATENATE($B124,AS$2,"SINGLE"),'III-SUB'!$V$3:$W$633,2,0))</f>
        <v>0</v>
      </c>
      <c r="AT124" s="11">
        <f>IF(ISNA(VLOOKUP(CONCATENATE($B124,AT$2,"SINGLE"),'III-SUB'!$V$3:$W$633,2,0)),0,VLOOKUP(CONCATENATE($B124,AT$2,"SINGLE"),'III-SUB'!$V$3:$W$633,2,0))</f>
        <v>0</v>
      </c>
      <c r="AU124" s="11">
        <f>IF(ISNA(VLOOKUP(CONCATENATE($B124,AU$2,"SINGLE"),'III-SUB'!$V$3:$W$633,2,0)),0,VLOOKUP(CONCATENATE($B124,AU$2,"SINGLE"),'III-SUB'!$V$3:$W$633,2,0))</f>
        <v>0</v>
      </c>
      <c r="AV124" s="11">
        <f>IF(ISNA(VLOOKUP(CONCATENATE($B124,AV$2,"SINGLE"),'III-SUB'!$V$3:$W$633,2,0)),0,VLOOKUP(CONCATENATE($B124,AV$2,"SINGLE"),'III-SUB'!$V$3:$W$633,2,0))</f>
        <v>0</v>
      </c>
      <c r="AW124" s="11">
        <f>IF(ISNA(VLOOKUP(CONCATENATE($B124,AW$2,"SINGLE"),'III-SUB'!$V$3:$W$633,2,0)),0,VLOOKUP(CONCATENATE($B124,AW$2,"SINGLE"),'III-SUB'!$V$3:$W$633,2,0))</f>
        <v>0</v>
      </c>
      <c r="AX124" s="11">
        <f>IF(ISNA(VLOOKUP(CONCATENATE($B124,AX$2,"SINGLE"),'III-SUB'!$V$3:$W$633,2,0)),0,VLOOKUP(CONCATENATE($B124,AX$2,"SINGLE"),'III-SUB'!$V$3:$W$633,2,0))</f>
        <v>0</v>
      </c>
      <c r="AY124" s="11">
        <f>IF(ISNA(VLOOKUP(CONCATENATE($B124,AY$2,"SINGLE"),'III-SUB'!$V$3:$W$633,2,0)),0,VLOOKUP(CONCATENATE($B124,AY$2,"SINGLE"),'III-SUB'!$V$3:$W$633,2,0))</f>
        <v>0</v>
      </c>
      <c r="AZ124" s="11">
        <f>IF(ISNA(VLOOKUP(CONCATENATE($B124,AZ$2,"SINGLE"),'III-SUB'!$V$3:$W$633,2,0)),0,VLOOKUP(CONCATENATE($B124,AZ$2,"SINGLE"),'III-SUB'!$V$3:$W$633,2,0))</f>
        <v>0</v>
      </c>
      <c r="BA124" s="11">
        <f>IF(ISNA(VLOOKUP(CONCATENATE($B124,BA$2,"SINGLE"),'III-SUB'!$V$3:$W$633,2,0)),0,VLOOKUP(CONCATENATE($B124,BA$2,"SINGLE"),'III-SUB'!$V$3:$W$633,2,0))</f>
        <v>0</v>
      </c>
      <c r="BB124" s="11">
        <f>IF(ISNA(VLOOKUP(CONCATENATE($B124,BB$2,"SINGLE"),'III-SUB'!$V$3:$W$633,2,0)),0,VLOOKUP(CONCATENATE($B124,BB$2,"SINGLE"),'III-SUB'!$V$3:$W$633,2,0))</f>
        <v>0</v>
      </c>
      <c r="BC124" s="11">
        <f>IF(ISNA(VLOOKUP(CONCATENATE($B124,BC$2,"SINGLE"),'III-SUB'!$V$3:$W$633,2,0)),0,VLOOKUP(CONCATENATE($B124,BC$2,"SINGLE"),'III-SUB'!$V$3:$W$633,2,0))</f>
        <v>0</v>
      </c>
      <c r="BD124" s="54">
        <f>SUM(AQ124:BC124)</f>
        <v>0</v>
      </c>
      <c r="BE124" s="54">
        <f>IF(ISNA(VLOOKUP(CONCATENATE($B124,BE$2,"SINGLE"),VHF!$V$3:$W$627,2,0)),0,VLOOKUP(CONCATENATE($B124,BE$2,"SINGLE"),VHF!$V$3:$W$627,2,0))</f>
        <v>0</v>
      </c>
      <c r="BF124" s="11">
        <f>IF(ISNA(VLOOKUP(CONCATENATE($B124,BF$2,"SINGLE"),UHF!$V$3:$W$612,2,0)),0,VLOOKUP(CONCATENATE($B124,BF$2,"SINGLE"),UHF!$V$3:$W$612,2,0))</f>
        <v>0</v>
      </c>
      <c r="BG124" s="11">
        <f>IF(ISNA(VLOOKUP(CONCATENATE($B124,BG$2,"SINGLE"),UHF!$V$3:$W$612,2,0)),0,VLOOKUP(CONCATENATE($B124,BG$2,"SINGLE"),UHF!$V$3:$W$612,2,0))</f>
        <v>0</v>
      </c>
      <c r="BH124" s="11">
        <f>IF(ISNA(VLOOKUP(CONCATENATE($B124,BH$2,"SINGLE"),UHF!$V$3:$W$612,2,0)),0,VLOOKUP(CONCATENATE($B124,BH$2,"SINGLE"),UHF!$V$3:$W$612,2,0))</f>
        <v>0</v>
      </c>
      <c r="BI124" s="11">
        <f>IF(ISNA(VLOOKUP(CONCATENATE($B124,BI$2,"SINGLE"),UHF!$V$3:$W$612,2,0)),0,VLOOKUP(CONCATENATE($B124,BI$2,"SINGLE"),UHF!$V$3:$W$612,2,0))</f>
        <v>0</v>
      </c>
      <c r="BJ124" s="11">
        <f>IF(ISNA(VLOOKUP(CONCATENATE($B124,BJ$2,"SINGLE"),UHF!$V$3:$W$612,2,0)),0,VLOOKUP(CONCATENATE($B124,BJ$2,"SINGLE"),UHF!$V$3:$W$612,2,0))</f>
        <v>0</v>
      </c>
      <c r="BK124" s="11">
        <f>IF(ISNA(VLOOKUP(CONCATENATE($B124,BK$2,"SINGLE"),UHF!$V$3:$W$612,2,0)),0,VLOOKUP(CONCATENATE($B124,BK$2,"SINGLE"),UHF!$V$3:$W$612,2,0))</f>
        <v>0</v>
      </c>
      <c r="BL124" s="11">
        <f>IF(ISNA(VLOOKUP(CONCATENATE($B124,BL$2,"SINGLE"),UHF!$V$3:$W$612,2,0)),0,VLOOKUP(CONCATENATE($B124,BL$2,"SINGLE"),UHF!$V$3:$W$612,2,0))</f>
        <v>0</v>
      </c>
      <c r="BM124" s="11">
        <f>IF(ISNA(VLOOKUP(CONCATENATE($B124,BM$2,"SINGLE"),UHF!$V$3:$W$612,2,0)),0,VLOOKUP(CONCATENATE($B124,BM$2,"SINGLE"),UHF!$V$3:$W$612,2,0))</f>
        <v>0</v>
      </c>
      <c r="BN124" s="11">
        <f>IF(ISNA(VLOOKUP(CONCATENATE($B124,BN$2,"SINGLE"),UHF!$V$3:$W$612,2,0)),0,VLOOKUP(CONCATENATE($B124,BN$2,"SINGLE"),UHF!$V$3:$W$612,2,0))</f>
        <v>0</v>
      </c>
      <c r="BO124" s="11">
        <f>IF(ISNA(VLOOKUP(CONCATENATE($B124,BO$2,"SINGLE"),UHF!$V$3:$W$612,2,0)),0,VLOOKUP(CONCATENATE($B124,BO$2,"SINGLE"),UHF!$V$3:$W$612,2,0))</f>
        <v>0</v>
      </c>
      <c r="BP124" s="11">
        <f>IF(ISNA(VLOOKUP(CONCATENATE($B124,BP$2,"SINGLE"),UHF!$V$3:$W$612,2,0)),0,VLOOKUP(CONCATENATE($B124,BP$2,"SINGLE"),UHF!$V$3:$W$612,2,0))</f>
        <v>0</v>
      </c>
      <c r="BQ124" s="11">
        <f>IF(ISNA(VLOOKUP(CONCATENATE($B124,BQ$2,"SINGLE"),UHF!$V$3:$W$612,2,0)),0,VLOOKUP(CONCATENATE($B124,BQ$2,"SINGLE"),UHF!$V$3:$W$612,2,0))</f>
        <v>0</v>
      </c>
      <c r="BR124" s="54">
        <f>SUM(BF124:BQ124)</f>
        <v>0</v>
      </c>
      <c r="BS124" s="54">
        <f>IF(ISNA(VLOOKUP(CONCATENATE($B124,BS$2,"SINGLE"),'A1'!$V$3:$W$612,2,0)),0,VLOOKUP(CONCATENATE($B124,BS$2,"SINGLE"),'A1'!$V$3:$W$612,2,0))</f>
        <v>0</v>
      </c>
      <c r="BT124" s="11">
        <f>SUM(C124,Q124,AQ124,BE124,BS124)</f>
        <v>138.4</v>
      </c>
      <c r="BU124" s="11">
        <f>SUM(D124,R124,AR124,BF124)</f>
        <v>0</v>
      </c>
      <c r="BV124" s="11">
        <f>SUM(E124,S124,AE124,AS124,BG124)</f>
        <v>0</v>
      </c>
      <c r="BW124" s="11">
        <f>SUM(F124,T124,AF124,AT124,BH124)</f>
        <v>0</v>
      </c>
      <c r="BX124" s="11">
        <f>SUM(G124,U124,AG124,AU124,BI124)</f>
        <v>0</v>
      </c>
      <c r="BY124" s="11">
        <f>SUM(H124,V124,AH124,AV124,BJ124)</f>
        <v>0</v>
      </c>
      <c r="BZ124" s="11">
        <f>SUM(I124,W124,AI124,AW124,BK124)</f>
        <v>0</v>
      </c>
      <c r="CA124" s="11">
        <f>SUM(J124,X124,AJ124,AX124,BL124)</f>
        <v>0</v>
      </c>
      <c r="CB124" s="11">
        <f>SUM(K124,Y124,AK124,AY124,BM124)</f>
        <v>0</v>
      </c>
      <c r="CC124" s="11">
        <f>SUM(L124,Z124,AL124,AZ124,BN124)</f>
        <v>0</v>
      </c>
      <c r="CD124" s="11">
        <f>SUM(M124,AA124,AM124,BA124,BO124)</f>
        <v>0</v>
      </c>
      <c r="CE124" s="11">
        <f>SUM(N124,AB124,AN124,BB124,BP124)</f>
        <v>0</v>
      </c>
      <c r="CF124" s="11">
        <f>SUM(O124,AC124,AO124,BC124,BQ124)</f>
        <v>0</v>
      </c>
      <c r="CG124" s="11">
        <f>SUM(BT124:CF124)</f>
        <v>138.4</v>
      </c>
      <c r="CH124" s="11">
        <f>SUM(P124,AD124,AP124,BD124,BE124,BR124,BS124)</f>
        <v>138.4</v>
      </c>
      <c r="CI124" s="11">
        <f>MIN(P124,AD124,AP124,BD124,BE124,BR124,BS124)</f>
        <v>0</v>
      </c>
      <c r="CJ124" s="51">
        <f>SUM(CH124-CI124)</f>
        <v>138.4</v>
      </c>
    </row>
    <row r="125" spans="1:88" x14ac:dyDescent="0.2">
      <c r="A125" s="21" t="str">
        <f t="shared" si="0"/>
        <v>123.</v>
      </c>
      <c r="B125" s="8" t="str">
        <f>'Seznam-SO'!A63</f>
        <v>OK2SJJ</v>
      </c>
      <c r="C125" s="11">
        <f>IF(ISNA(VLOOKUP(CONCATENATE($B125,C$2,"SINGLE"),'I-SUB'!$V$3:$W$624,2,0)),0,VLOOKUP(CONCATENATE($B125,C$2,"SINGLE"),'I-SUB'!$V$3:$W$624,2,0))</f>
        <v>0</v>
      </c>
      <c r="D125" s="11">
        <f>IF(ISNA(VLOOKUP(CONCATENATE($B125,D$2,"SINGLE"),'I-SUB'!$V$3:$W$624,2,0)),0,VLOOKUP(CONCATENATE($B125,D$2,"SINGLE"),'I-SUB'!$V$3:$W$624,2,0))</f>
        <v>0</v>
      </c>
      <c r="E125" s="11">
        <f>IF(ISNA(VLOOKUP(CONCATENATE($B125,E$2,"SINGLE"),'I-SUB'!$V$3:$W$624,2,0)),0,VLOOKUP(CONCATENATE($B125,E$2,"SINGLE"),'I-SUB'!$V$3:$W$624,2,0))</f>
        <v>0</v>
      </c>
      <c r="F125" s="11">
        <f>IF(ISNA(VLOOKUP(CONCATENATE($B125,F$2,"SINGLE"),'I-SUB'!$V$3:$W$624,2,0)),0,VLOOKUP(CONCATENATE($B125,F$2,"SINGLE"),'I-SUB'!$V$3:$W$624,2,0))</f>
        <v>0</v>
      </c>
      <c r="G125" s="11">
        <f>IF(ISNA(VLOOKUP(CONCATENATE($B125,G$2,"SINGLE"),'I-SUB'!$V$3:$W$624,2,0)),0,VLOOKUP(CONCATENATE($B125,G$2,"SINGLE"),'I-SUB'!$V$3:$W$624,2,0))</f>
        <v>0</v>
      </c>
      <c r="H125" s="11">
        <f>IF(ISNA(VLOOKUP(CONCATENATE($B125,H$2,"SINGLE"),'I-SUB'!$V$3:$W$624,2,0)),0,VLOOKUP(CONCATENATE($B125,H$2,"SINGLE"),'I-SUB'!$V$3:$W$624,2,0))</f>
        <v>0</v>
      </c>
      <c r="I125" s="11">
        <f>IF(ISNA(VLOOKUP(CONCATENATE($B125,I$2,"SINGLE"),'I-SUB'!$V$3:$W$624,2,0)),0,VLOOKUP(CONCATENATE($B125,I$2,"SINGLE"),'I-SUB'!$V$3:$W$624,2,0))</f>
        <v>0</v>
      </c>
      <c r="J125" s="11">
        <f>IF(ISNA(VLOOKUP(CONCATENATE($B125,J$2,"SINGLE"),'I-SUB'!$V$3:$W$624,2,0)),0,VLOOKUP(CONCATENATE($B125,J$2,"SINGLE"),'I-SUB'!$V$3:$W$624,2,0))</f>
        <v>0</v>
      </c>
      <c r="K125" s="11">
        <f>IF(ISNA(VLOOKUP(CONCATENATE($B125,K$2,"SINGLE"),'I-SUB'!$V$3:$W$624,2,0)),0,VLOOKUP(CONCATENATE($B125,K$2,"SINGLE"),'I-SUB'!$V$3:$W$624,2,0))</f>
        <v>0</v>
      </c>
      <c r="L125" s="11">
        <f>IF(ISNA(VLOOKUP(CONCATENATE($B125,L$2,"SINGLE"),'I-SUB'!$V$3:$W$624,2,0)),0,VLOOKUP(CONCATENATE($B125,L$2,"SINGLE"),'I-SUB'!$V$3:$W$624,2,0))</f>
        <v>0</v>
      </c>
      <c r="M125" s="11">
        <f>IF(ISNA(VLOOKUP(CONCATENATE($B125,M$2,"SINGLE"),'I-SUB'!$V$3:$W$624,2,0)),0,VLOOKUP(CONCATENATE($B125,M$2,"SINGLE"),'I-SUB'!$V$3:$W$624,2,0))</f>
        <v>0</v>
      </c>
      <c r="N125" s="11">
        <f>IF(ISNA(VLOOKUP(CONCATENATE($B125,N$2,"SINGLE"),'I-SUB'!$V$3:$W$624,2,0)),0,VLOOKUP(CONCATENATE($B125,N$2,"SINGLE"),'I-SUB'!$V$3:$W$624,2,0))</f>
        <v>0</v>
      </c>
      <c r="O125" s="11">
        <f>IF(ISNA(VLOOKUP(CONCATENATE($B125,O$2,"SINGLE"),'I-SUB'!$V$3:$W$624,2,0)),0,VLOOKUP(CONCATENATE($B125,O$2,"SINGLE"),'I-SUB'!$V$3:$W$624,2,0))</f>
        <v>0</v>
      </c>
      <c r="P125" s="54">
        <f>SUM(C125:O125)</f>
        <v>0</v>
      </c>
      <c r="Q125" s="11">
        <f>IF(ISNA(VLOOKUP(CONCATENATE($B125,Q$2,"SINGLE"),'II-SUB'!$V$3:$W$630,2,0)),0,VLOOKUP(CONCATENATE($B125,Q$2,"SINGLE"),'II-SUB'!$V$3:$W$630,2,0))</f>
        <v>0</v>
      </c>
      <c r="R125" s="11">
        <f>IF(ISNA(VLOOKUP(CONCATENATE($B125,R$2,"SINGLE"),'II-SUB'!$V$3:$W$630,2,0)),0,VLOOKUP(CONCATENATE($B125,R$2,"SINGLE"),'II-SUB'!$V$3:$W$630,2,0))</f>
        <v>0</v>
      </c>
      <c r="S125" s="11">
        <f>IF(ISNA(VLOOKUP(CONCATENATE($B125,S$2,"SINGLE"),'II-SUB'!$V$3:$W$630,2,0)),0,VLOOKUP(CONCATENATE($B125,S$2,"SINGLE"),'II-SUB'!$V$3:$W$630,2,0))</f>
        <v>0</v>
      </c>
      <c r="T125" s="11">
        <f>IF(ISNA(VLOOKUP(CONCATENATE($B125,T$2,"SINGLE"),'II-SUB'!$V$3:$W$630,2,0)),0,VLOOKUP(CONCATENATE($B125,T$2,"SINGLE"),'II-SUB'!$V$3:$W$630,2,0))</f>
        <v>0</v>
      </c>
      <c r="U125" s="11">
        <f>IF(ISNA(VLOOKUP(CONCATENATE($B125,U$2,"SINGLE"),'II-SUB'!$V$3:$W$630,2,0)),0,VLOOKUP(CONCATENATE($B125,U$2,"SINGLE"),'II-SUB'!$V$3:$W$630,2,0))</f>
        <v>0</v>
      </c>
      <c r="V125" s="11">
        <f>IF(ISNA(VLOOKUP(CONCATENATE($B125,V$2,"SINGLE"),'II-SUB'!$V$3:$W$630,2,0)),0,VLOOKUP(CONCATENATE($B125,V$2,"SINGLE"),'II-SUB'!$V$3:$W$630,2,0))</f>
        <v>0</v>
      </c>
      <c r="W125" s="11">
        <f>IF(ISNA(VLOOKUP(CONCATENATE($B125,W$2,"SINGLE"),'II-SUB'!$V$3:$W$630,2,0)),0,VLOOKUP(CONCATENATE($B125,W$2,"SINGLE"),'II-SUB'!$V$3:$W$630,2,0))</f>
        <v>0</v>
      </c>
      <c r="X125" s="11">
        <f>IF(ISNA(VLOOKUP(CONCATENATE($B125,X$2,"SINGLE"),'II-SUB'!$V$3:$W$630,2,0)),0,VLOOKUP(CONCATENATE($B125,X$2,"SINGLE"),'II-SUB'!$V$3:$W$630,2,0))</f>
        <v>0</v>
      </c>
      <c r="Y125" s="11">
        <f>IF(ISNA(VLOOKUP(CONCATENATE($B125,Y$2,"SINGLE"),'II-SUB'!$V$3:$W$630,2,0)),0,VLOOKUP(CONCATENATE($B125,Y$2,"SINGLE"),'II-SUB'!$V$3:$W$630,2,0))</f>
        <v>0</v>
      </c>
      <c r="Z125" s="11">
        <f>IF(ISNA(VLOOKUP(CONCATENATE($B125,Z$2,"SINGLE"),'II-SUB'!$V$3:$W$630,2,0)),0,VLOOKUP(CONCATENATE($B125,Z$2,"SINGLE"),'II-SUB'!$V$3:$W$630,2,0))</f>
        <v>0</v>
      </c>
      <c r="AA125" s="11">
        <f>IF(ISNA(VLOOKUP(CONCATENATE($B125,AA$2,"SINGLE"),'II-SUB'!$V$3:$W$630,2,0)),0,VLOOKUP(CONCATENATE($B125,AA$2,"SINGLE"),'II-SUB'!$V$3:$W$630,2,0))</f>
        <v>0</v>
      </c>
      <c r="AB125" s="11">
        <f>IF(ISNA(VLOOKUP(CONCATENATE($B125,AB$2,"SINGLE"),'II-SUB'!$V$3:$W$630,2,0)),0,VLOOKUP(CONCATENATE($B125,AB$2,"SINGLE"),'II-SUB'!$V$3:$W$630,2,0))</f>
        <v>0</v>
      </c>
      <c r="AC125" s="11">
        <f>IF(ISNA(VLOOKUP(CONCATENATE($B125,AC$2,"SINGLE"),'II-SUB'!$V$3:$W$630,2,0)),0,VLOOKUP(CONCATENATE($B125,AC$2,"SINGLE"),'II-SUB'!$V$3:$W$630,2,0))</f>
        <v>0</v>
      </c>
      <c r="AD125" s="54">
        <f>SUM(Q125:AC125)</f>
        <v>0</v>
      </c>
      <c r="AE125" s="11">
        <f>IF(ISNA(VLOOKUP(CONCATENATE($B125,AE$2,"SINGLE"),MW!$V$3:$W$600,2,0)),0,VLOOKUP(CONCATENATE($B125,AE$2,"SINGLE"),MW!$V$3:$W$600,2,0))</f>
        <v>0</v>
      </c>
      <c r="AF125" s="11">
        <f>IF(ISNA(VLOOKUP(CONCATENATE($B125,AF$2,"SINGLE"),MW!$V$3:$W$600,2,0)),0,VLOOKUP(CONCATENATE($B125,AF$2,"SINGLE"),MW!$V$3:$W$600,2,0))</f>
        <v>0</v>
      </c>
      <c r="AG125" s="11">
        <f>IF(ISNA(VLOOKUP(CONCATENATE($B125,AG$2,"SINGLE"),MW!$V$3:$W$600,2,0)),0,VLOOKUP(CONCATENATE($B125,AG$2,"SINGLE"),MW!$V$3:$W$600,2,0))</f>
        <v>0</v>
      </c>
      <c r="AH125" s="11">
        <f>IF(ISNA(VLOOKUP(CONCATENATE($B125,AH$2,"SINGLE"),MW!$V$3:$W$600,2,0)),0,VLOOKUP(CONCATENATE($B125,AH$2,"SINGLE"),MW!$V$3:$W$600,2,0))</f>
        <v>0</v>
      </c>
      <c r="AI125" s="11">
        <f>IF(ISNA(VLOOKUP(CONCATENATE($B125,AI$2,"SINGLE"),MW!$V$3:$W$600,2,0)),0,VLOOKUP(CONCATENATE($B125,AI$2,"SINGLE"),MW!$V$3:$W$600,2,0))</f>
        <v>0</v>
      </c>
      <c r="AJ125" s="11">
        <f>IF(ISNA(VLOOKUP(CONCATENATE($B125,AJ$2,"SINGLE"),MW!$V$3:$W$600,2,0)),0,VLOOKUP(CONCATENATE($B125,AJ$2,"SINGLE"),MW!$V$3:$W$600,2,0))</f>
        <v>0</v>
      </c>
      <c r="AK125" s="11">
        <f>IF(ISNA(VLOOKUP(CONCATENATE($B125,AK$2,"SINGLE"),MW!$V$3:$W$600,2,0)),0,VLOOKUP(CONCATENATE($B125,AK$2,"SINGLE"),MW!$V$3:$W$600,2,0))</f>
        <v>0</v>
      </c>
      <c r="AL125" s="11">
        <f>IF(ISNA(VLOOKUP(CONCATENATE($B125,AL$2,"SINGLE"),MW!$V$3:$W$600,2,0)),0,VLOOKUP(CONCATENATE($B125,AL$2,"SINGLE"),MW!$V$3:$W$600,2,0))</f>
        <v>0</v>
      </c>
      <c r="AM125" s="11">
        <f>IF(ISNA(VLOOKUP(CONCATENATE($B125,AM$2,"SINGLE"),MW!$V$3:$W$600,2,0)),0,VLOOKUP(CONCATENATE($B125,AM$2,"SINGLE"),MW!$V$3:$W$600,2,0))</f>
        <v>0</v>
      </c>
      <c r="AN125" s="11">
        <f>IF(ISNA(VLOOKUP(CONCATENATE($B125,AN$2,"SINGLE"),MW!$V$3:$W$600,2,0)),0,VLOOKUP(CONCATENATE($B125,AN$2,"SINGLE"),MW!$V$3:$W$600,2,0))</f>
        <v>0</v>
      </c>
      <c r="AO125" s="11">
        <f>IF(ISNA(VLOOKUP(CONCATENATE($B125,AO$2,"SINGLE"),MW!$V$3:$W$600,2,0)),0,VLOOKUP(CONCATENATE($B125,AO$2,"SINGLE"),MW!$V$3:$W$600,2,0))</f>
        <v>0</v>
      </c>
      <c r="AP125" s="54">
        <f>SUM(AE125:AO125)</f>
        <v>0</v>
      </c>
      <c r="AQ125" s="11">
        <f>IF(ISNA(VLOOKUP(CONCATENATE($B125,AQ$2,"SINGLE"),'III-SUB'!$V$3:$W$633,2,0)),0,VLOOKUP(CONCATENATE($B125,AQ$2,"SINGLE"),'III-SUB'!$V$3:$W$633,2,0))</f>
        <v>0</v>
      </c>
      <c r="AR125" s="11">
        <f>IF(ISNA(VLOOKUP(CONCATENATE($B125,AR$2,"SINGLE"),'III-SUB'!$V$3:$W$633,2,0)),0,VLOOKUP(CONCATENATE($B125,AR$2,"SINGLE"),'III-SUB'!$V$3:$W$633,2,0))</f>
        <v>138.30000000000001</v>
      </c>
      <c r="AS125" s="11">
        <f>IF(ISNA(VLOOKUP(CONCATENATE($B125,AS$2,"SINGLE"),'III-SUB'!$V$3:$W$633,2,0)),0,VLOOKUP(CONCATENATE($B125,AS$2,"SINGLE"),'III-SUB'!$V$3:$W$633,2,0))</f>
        <v>0</v>
      </c>
      <c r="AT125" s="11">
        <f>IF(ISNA(VLOOKUP(CONCATENATE($B125,AT$2,"SINGLE"),'III-SUB'!$V$3:$W$633,2,0)),0,VLOOKUP(CONCATENATE($B125,AT$2,"SINGLE"),'III-SUB'!$V$3:$W$633,2,0))</f>
        <v>0</v>
      </c>
      <c r="AU125" s="11">
        <f>IF(ISNA(VLOOKUP(CONCATENATE($B125,AU$2,"SINGLE"),'III-SUB'!$V$3:$W$633,2,0)),0,VLOOKUP(CONCATENATE($B125,AU$2,"SINGLE"),'III-SUB'!$V$3:$W$633,2,0))</f>
        <v>0</v>
      </c>
      <c r="AV125" s="11">
        <f>IF(ISNA(VLOOKUP(CONCATENATE($B125,AV$2,"SINGLE"),'III-SUB'!$V$3:$W$633,2,0)),0,VLOOKUP(CONCATENATE($B125,AV$2,"SINGLE"),'III-SUB'!$V$3:$W$633,2,0))</f>
        <v>0</v>
      </c>
      <c r="AW125" s="11">
        <f>IF(ISNA(VLOOKUP(CONCATENATE($B125,AW$2,"SINGLE"),'III-SUB'!$V$3:$W$633,2,0)),0,VLOOKUP(CONCATENATE($B125,AW$2,"SINGLE"),'III-SUB'!$V$3:$W$633,2,0))</f>
        <v>0</v>
      </c>
      <c r="AX125" s="11">
        <f>IF(ISNA(VLOOKUP(CONCATENATE($B125,AX$2,"SINGLE"),'III-SUB'!$V$3:$W$633,2,0)),0,VLOOKUP(CONCATENATE($B125,AX$2,"SINGLE"),'III-SUB'!$V$3:$W$633,2,0))</f>
        <v>0</v>
      </c>
      <c r="AY125" s="11">
        <f>IF(ISNA(VLOOKUP(CONCATENATE($B125,AY$2,"SINGLE"),'III-SUB'!$V$3:$W$633,2,0)),0,VLOOKUP(CONCATENATE($B125,AY$2,"SINGLE"),'III-SUB'!$V$3:$W$633,2,0))</f>
        <v>0</v>
      </c>
      <c r="AZ125" s="11">
        <f>IF(ISNA(VLOOKUP(CONCATENATE($B125,AZ$2,"SINGLE"),'III-SUB'!$V$3:$W$633,2,0)),0,VLOOKUP(CONCATENATE($B125,AZ$2,"SINGLE"),'III-SUB'!$V$3:$W$633,2,0))</f>
        <v>0</v>
      </c>
      <c r="BA125" s="11">
        <f>IF(ISNA(VLOOKUP(CONCATENATE($B125,BA$2,"SINGLE"),'III-SUB'!$V$3:$W$633,2,0)),0,VLOOKUP(CONCATENATE($B125,BA$2,"SINGLE"),'III-SUB'!$V$3:$W$633,2,0))</f>
        <v>0</v>
      </c>
      <c r="BB125" s="11">
        <f>IF(ISNA(VLOOKUP(CONCATENATE($B125,BB$2,"SINGLE"),'III-SUB'!$V$3:$W$633,2,0)),0,VLOOKUP(CONCATENATE($B125,BB$2,"SINGLE"),'III-SUB'!$V$3:$W$633,2,0))</f>
        <v>0</v>
      </c>
      <c r="BC125" s="11">
        <f>IF(ISNA(VLOOKUP(CONCATENATE($B125,BC$2,"SINGLE"),'III-SUB'!$V$3:$W$633,2,0)),0,VLOOKUP(CONCATENATE($B125,BC$2,"SINGLE"),'III-SUB'!$V$3:$W$633,2,0))</f>
        <v>0</v>
      </c>
      <c r="BD125" s="54">
        <f>SUM(AQ125:BC125)</f>
        <v>138.30000000000001</v>
      </c>
      <c r="BE125" s="54">
        <f>IF(ISNA(VLOOKUP(CONCATENATE($B125,BE$2,"SINGLE"),VHF!$V$3:$W$627,2,0)),0,VLOOKUP(CONCATENATE($B125,BE$2,"SINGLE"),VHF!$V$3:$W$627,2,0))</f>
        <v>0</v>
      </c>
      <c r="BF125" s="11">
        <f>IF(ISNA(VLOOKUP(CONCATENATE($B125,BF$2,"SINGLE"),UHF!$V$3:$W$612,2,0)),0,VLOOKUP(CONCATENATE($B125,BF$2,"SINGLE"),UHF!$V$3:$W$612,2,0))</f>
        <v>0</v>
      </c>
      <c r="BG125" s="11">
        <f>IF(ISNA(VLOOKUP(CONCATENATE($B125,BG$2,"SINGLE"),UHF!$V$3:$W$612,2,0)),0,VLOOKUP(CONCATENATE($B125,BG$2,"SINGLE"),UHF!$V$3:$W$612,2,0))</f>
        <v>0</v>
      </c>
      <c r="BH125" s="11">
        <f>IF(ISNA(VLOOKUP(CONCATENATE($B125,BH$2,"SINGLE"),UHF!$V$3:$W$612,2,0)),0,VLOOKUP(CONCATENATE($B125,BH$2,"SINGLE"),UHF!$V$3:$W$612,2,0))</f>
        <v>0</v>
      </c>
      <c r="BI125" s="11">
        <f>IF(ISNA(VLOOKUP(CONCATENATE($B125,BI$2,"SINGLE"),UHF!$V$3:$W$612,2,0)),0,VLOOKUP(CONCATENATE($B125,BI$2,"SINGLE"),UHF!$V$3:$W$612,2,0))</f>
        <v>0</v>
      </c>
      <c r="BJ125" s="11">
        <f>IF(ISNA(VLOOKUP(CONCATENATE($B125,BJ$2,"SINGLE"),UHF!$V$3:$W$612,2,0)),0,VLOOKUP(CONCATENATE($B125,BJ$2,"SINGLE"),UHF!$V$3:$W$612,2,0))</f>
        <v>0</v>
      </c>
      <c r="BK125" s="11">
        <f>IF(ISNA(VLOOKUP(CONCATENATE($B125,BK$2,"SINGLE"),UHF!$V$3:$W$612,2,0)),0,VLOOKUP(CONCATENATE($B125,BK$2,"SINGLE"),UHF!$V$3:$W$612,2,0))</f>
        <v>0</v>
      </c>
      <c r="BL125" s="11">
        <f>IF(ISNA(VLOOKUP(CONCATENATE($B125,BL$2,"SINGLE"),UHF!$V$3:$W$612,2,0)),0,VLOOKUP(CONCATENATE($B125,BL$2,"SINGLE"),UHF!$V$3:$W$612,2,0))</f>
        <v>0</v>
      </c>
      <c r="BM125" s="11">
        <f>IF(ISNA(VLOOKUP(CONCATENATE($B125,BM$2,"SINGLE"),UHF!$V$3:$W$612,2,0)),0,VLOOKUP(CONCATENATE($B125,BM$2,"SINGLE"),UHF!$V$3:$W$612,2,0))</f>
        <v>0</v>
      </c>
      <c r="BN125" s="11">
        <f>IF(ISNA(VLOOKUP(CONCATENATE($B125,BN$2,"SINGLE"),UHF!$V$3:$W$612,2,0)),0,VLOOKUP(CONCATENATE($B125,BN$2,"SINGLE"),UHF!$V$3:$W$612,2,0))</f>
        <v>0</v>
      </c>
      <c r="BO125" s="11">
        <f>IF(ISNA(VLOOKUP(CONCATENATE($B125,BO$2,"SINGLE"),UHF!$V$3:$W$612,2,0)),0,VLOOKUP(CONCATENATE($B125,BO$2,"SINGLE"),UHF!$V$3:$W$612,2,0))</f>
        <v>0</v>
      </c>
      <c r="BP125" s="11">
        <f>IF(ISNA(VLOOKUP(CONCATENATE($B125,BP$2,"SINGLE"),UHF!$V$3:$W$612,2,0)),0,VLOOKUP(CONCATENATE($B125,BP$2,"SINGLE"),UHF!$V$3:$W$612,2,0))</f>
        <v>0</v>
      </c>
      <c r="BQ125" s="11">
        <f>IF(ISNA(VLOOKUP(CONCATENATE($B125,BQ$2,"SINGLE"),UHF!$V$3:$W$612,2,0)),0,VLOOKUP(CONCATENATE($B125,BQ$2,"SINGLE"),UHF!$V$3:$W$612,2,0))</f>
        <v>0</v>
      </c>
      <c r="BR125" s="54">
        <f>SUM(BF125:BQ125)</f>
        <v>0</v>
      </c>
      <c r="BS125" s="54">
        <f>IF(ISNA(VLOOKUP(CONCATENATE($B125,BS$2,"SINGLE"),'A1'!$V$3:$W$612,2,0)),0,VLOOKUP(CONCATENATE($B125,BS$2,"SINGLE"),'A1'!$V$3:$W$612,2,0))</f>
        <v>0</v>
      </c>
      <c r="BT125" s="11">
        <f>SUM(C125,Q125,AQ125,BE125,BS125)</f>
        <v>0</v>
      </c>
      <c r="BU125" s="11">
        <f>SUM(D125,R125,AR125,BF125)</f>
        <v>138.30000000000001</v>
      </c>
      <c r="BV125" s="11">
        <f>SUM(E125,S125,AE125,AS125,BG125)</f>
        <v>0</v>
      </c>
      <c r="BW125" s="11">
        <f>SUM(F125,T125,AF125,AT125,BH125)</f>
        <v>0</v>
      </c>
      <c r="BX125" s="11">
        <f>SUM(G125,U125,AG125,AU125,BI125)</f>
        <v>0</v>
      </c>
      <c r="BY125" s="11">
        <f>SUM(H125,V125,AH125,AV125,BJ125)</f>
        <v>0</v>
      </c>
      <c r="BZ125" s="11">
        <f>SUM(I125,W125,AI125,AW125,BK125)</f>
        <v>0</v>
      </c>
      <c r="CA125" s="11">
        <f>SUM(J125,X125,AJ125,AX125,BL125)</f>
        <v>0</v>
      </c>
      <c r="CB125" s="11">
        <f>SUM(K125,Y125,AK125,AY125,BM125)</f>
        <v>0</v>
      </c>
      <c r="CC125" s="11">
        <f>SUM(L125,Z125,AL125,AZ125,BN125)</f>
        <v>0</v>
      </c>
      <c r="CD125" s="11">
        <f>SUM(M125,AA125,AM125,BA125,BO125)</f>
        <v>0</v>
      </c>
      <c r="CE125" s="11">
        <f>SUM(N125,AB125,AN125,BB125,BP125)</f>
        <v>0</v>
      </c>
      <c r="CF125" s="11">
        <f>SUM(O125,AC125,AO125,BC125,BQ125)</f>
        <v>0</v>
      </c>
      <c r="CG125" s="11">
        <f>SUM(BT125:CF125)</f>
        <v>138.30000000000001</v>
      </c>
      <c r="CH125" s="11">
        <f>SUM(P125,AD125,AP125,BD125,BE125,BR125,BS125)</f>
        <v>138.30000000000001</v>
      </c>
      <c r="CI125" s="11">
        <f>MIN(P125,AD125,AP125,BD125,BE125,BR125,BS125)</f>
        <v>0</v>
      </c>
      <c r="CJ125" s="51">
        <f>SUM(CH125-CI125)</f>
        <v>138.30000000000001</v>
      </c>
    </row>
    <row r="126" spans="1:88" x14ac:dyDescent="0.2">
      <c r="A126" s="21" t="str">
        <f t="shared" si="0"/>
        <v>124.</v>
      </c>
      <c r="B126" s="8" t="str">
        <f>'Seznam-SO'!A76</f>
        <v>OK2MRJ</v>
      </c>
      <c r="C126" s="11">
        <f>IF(ISNA(VLOOKUP(CONCATENATE($B126,C$2,"SINGLE"),'I-SUB'!$V$3:$W$624,2,0)),0,VLOOKUP(CONCATENATE($B126,C$2,"SINGLE"),'I-SUB'!$V$3:$W$624,2,0))</f>
        <v>0</v>
      </c>
      <c r="D126" s="11">
        <f>IF(ISNA(VLOOKUP(CONCATENATE($B126,D$2,"SINGLE"),'I-SUB'!$V$3:$W$624,2,0)),0,VLOOKUP(CONCATENATE($B126,D$2,"SINGLE"),'I-SUB'!$V$3:$W$624,2,0))</f>
        <v>0</v>
      </c>
      <c r="E126" s="11">
        <f>IF(ISNA(VLOOKUP(CONCATENATE($B126,E$2,"SINGLE"),'I-SUB'!$V$3:$W$624,2,0)),0,VLOOKUP(CONCATENATE($B126,E$2,"SINGLE"),'I-SUB'!$V$3:$W$624,2,0))</f>
        <v>0</v>
      </c>
      <c r="F126" s="11">
        <f>IF(ISNA(VLOOKUP(CONCATENATE($B126,F$2,"SINGLE"),'I-SUB'!$V$3:$W$624,2,0)),0,VLOOKUP(CONCATENATE($B126,F$2,"SINGLE"),'I-SUB'!$V$3:$W$624,2,0))</f>
        <v>0</v>
      </c>
      <c r="G126" s="11">
        <f>IF(ISNA(VLOOKUP(CONCATENATE($B126,G$2,"SINGLE"),'I-SUB'!$V$3:$W$624,2,0)),0,VLOOKUP(CONCATENATE($B126,G$2,"SINGLE"),'I-SUB'!$V$3:$W$624,2,0))</f>
        <v>0</v>
      </c>
      <c r="H126" s="11">
        <f>IF(ISNA(VLOOKUP(CONCATENATE($B126,H$2,"SINGLE"),'I-SUB'!$V$3:$W$624,2,0)),0,VLOOKUP(CONCATENATE($B126,H$2,"SINGLE"),'I-SUB'!$V$3:$W$624,2,0))</f>
        <v>0</v>
      </c>
      <c r="I126" s="11">
        <f>IF(ISNA(VLOOKUP(CONCATENATE($B126,I$2,"SINGLE"),'I-SUB'!$V$3:$W$624,2,0)),0,VLOOKUP(CONCATENATE($B126,I$2,"SINGLE"),'I-SUB'!$V$3:$W$624,2,0))</f>
        <v>0</v>
      </c>
      <c r="J126" s="11">
        <f>IF(ISNA(VLOOKUP(CONCATENATE($B126,J$2,"SINGLE"),'I-SUB'!$V$3:$W$624,2,0)),0,VLOOKUP(CONCATENATE($B126,J$2,"SINGLE"),'I-SUB'!$V$3:$W$624,2,0))</f>
        <v>0</v>
      </c>
      <c r="K126" s="11">
        <f>IF(ISNA(VLOOKUP(CONCATENATE($B126,K$2,"SINGLE"),'I-SUB'!$V$3:$W$624,2,0)),0,VLOOKUP(CONCATENATE($B126,K$2,"SINGLE"),'I-SUB'!$V$3:$W$624,2,0))</f>
        <v>0</v>
      </c>
      <c r="L126" s="11">
        <f>IF(ISNA(VLOOKUP(CONCATENATE($B126,L$2,"SINGLE"),'I-SUB'!$V$3:$W$624,2,0)),0,VLOOKUP(CONCATENATE($B126,L$2,"SINGLE"),'I-SUB'!$V$3:$W$624,2,0))</f>
        <v>0</v>
      </c>
      <c r="M126" s="11">
        <f>IF(ISNA(VLOOKUP(CONCATENATE($B126,M$2,"SINGLE"),'I-SUB'!$V$3:$W$624,2,0)),0,VLOOKUP(CONCATENATE($B126,M$2,"SINGLE"),'I-SUB'!$V$3:$W$624,2,0))</f>
        <v>0</v>
      </c>
      <c r="N126" s="11">
        <f>IF(ISNA(VLOOKUP(CONCATENATE($B126,N$2,"SINGLE"),'I-SUB'!$V$3:$W$624,2,0)),0,VLOOKUP(CONCATENATE($B126,N$2,"SINGLE"),'I-SUB'!$V$3:$W$624,2,0))</f>
        <v>0</v>
      </c>
      <c r="O126" s="11">
        <f>IF(ISNA(VLOOKUP(CONCATENATE($B126,O$2,"SINGLE"),'I-SUB'!$V$3:$W$624,2,0)),0,VLOOKUP(CONCATENATE($B126,O$2,"SINGLE"),'I-SUB'!$V$3:$W$624,2,0))</f>
        <v>0</v>
      </c>
      <c r="P126" s="54">
        <f>SUM(C126:O126)</f>
        <v>0</v>
      </c>
      <c r="Q126" s="11">
        <f>IF(ISNA(VLOOKUP(CONCATENATE($B126,Q$2,"SINGLE"),'II-SUB'!$V$3:$W$630,2,0)),0,VLOOKUP(CONCATENATE($B126,Q$2,"SINGLE"),'II-SUB'!$V$3:$W$630,2,0))</f>
        <v>133.1</v>
      </c>
      <c r="R126" s="11">
        <f>IF(ISNA(VLOOKUP(CONCATENATE($B126,R$2,"SINGLE"),'II-SUB'!$V$3:$W$630,2,0)),0,VLOOKUP(CONCATENATE($B126,R$2,"SINGLE"),'II-SUB'!$V$3:$W$630,2,0))</f>
        <v>0</v>
      </c>
      <c r="S126" s="11">
        <f>IF(ISNA(VLOOKUP(CONCATENATE($B126,S$2,"SINGLE"),'II-SUB'!$V$3:$W$630,2,0)),0,VLOOKUP(CONCATENATE($B126,S$2,"SINGLE"),'II-SUB'!$V$3:$W$630,2,0))</f>
        <v>0</v>
      </c>
      <c r="T126" s="11">
        <f>IF(ISNA(VLOOKUP(CONCATENATE($B126,T$2,"SINGLE"),'II-SUB'!$V$3:$W$630,2,0)),0,VLOOKUP(CONCATENATE($B126,T$2,"SINGLE"),'II-SUB'!$V$3:$W$630,2,0))</f>
        <v>0</v>
      </c>
      <c r="U126" s="11">
        <f>IF(ISNA(VLOOKUP(CONCATENATE($B126,U$2,"SINGLE"),'II-SUB'!$V$3:$W$630,2,0)),0,VLOOKUP(CONCATENATE($B126,U$2,"SINGLE"),'II-SUB'!$V$3:$W$630,2,0))</f>
        <v>0</v>
      </c>
      <c r="V126" s="11">
        <f>IF(ISNA(VLOOKUP(CONCATENATE($B126,V$2,"SINGLE"),'II-SUB'!$V$3:$W$630,2,0)),0,VLOOKUP(CONCATENATE($B126,V$2,"SINGLE"),'II-SUB'!$V$3:$W$630,2,0))</f>
        <v>0</v>
      </c>
      <c r="W126" s="11">
        <f>IF(ISNA(VLOOKUP(CONCATENATE($B126,W$2,"SINGLE"),'II-SUB'!$V$3:$W$630,2,0)),0,VLOOKUP(CONCATENATE($B126,W$2,"SINGLE"),'II-SUB'!$V$3:$W$630,2,0))</f>
        <v>0</v>
      </c>
      <c r="X126" s="11">
        <f>IF(ISNA(VLOOKUP(CONCATENATE($B126,X$2,"SINGLE"),'II-SUB'!$V$3:$W$630,2,0)),0,VLOOKUP(CONCATENATE($B126,X$2,"SINGLE"),'II-SUB'!$V$3:$W$630,2,0))</f>
        <v>0</v>
      </c>
      <c r="Y126" s="11">
        <f>IF(ISNA(VLOOKUP(CONCATENATE($B126,Y$2,"SINGLE"),'II-SUB'!$V$3:$W$630,2,0)),0,VLOOKUP(CONCATENATE($B126,Y$2,"SINGLE"),'II-SUB'!$V$3:$W$630,2,0))</f>
        <v>0</v>
      </c>
      <c r="Z126" s="11">
        <f>IF(ISNA(VLOOKUP(CONCATENATE($B126,Z$2,"SINGLE"),'II-SUB'!$V$3:$W$630,2,0)),0,VLOOKUP(CONCATENATE($B126,Z$2,"SINGLE"),'II-SUB'!$V$3:$W$630,2,0))</f>
        <v>0</v>
      </c>
      <c r="AA126" s="11">
        <f>IF(ISNA(VLOOKUP(CONCATENATE($B126,AA$2,"SINGLE"),'II-SUB'!$V$3:$W$630,2,0)),0,VLOOKUP(CONCATENATE($B126,AA$2,"SINGLE"),'II-SUB'!$V$3:$W$630,2,0))</f>
        <v>0</v>
      </c>
      <c r="AB126" s="11">
        <f>IF(ISNA(VLOOKUP(CONCATENATE($B126,AB$2,"SINGLE"),'II-SUB'!$V$3:$W$630,2,0)),0,VLOOKUP(CONCATENATE($B126,AB$2,"SINGLE"),'II-SUB'!$V$3:$W$630,2,0))</f>
        <v>0</v>
      </c>
      <c r="AC126" s="11">
        <f>IF(ISNA(VLOOKUP(CONCATENATE($B126,AC$2,"SINGLE"),'II-SUB'!$V$3:$W$630,2,0)),0,VLOOKUP(CONCATENATE($B126,AC$2,"SINGLE"),'II-SUB'!$V$3:$W$630,2,0))</f>
        <v>0</v>
      </c>
      <c r="AD126" s="54">
        <f>SUM(Q126:AC126)</f>
        <v>133.1</v>
      </c>
      <c r="AE126" s="11">
        <f>IF(ISNA(VLOOKUP(CONCATENATE($B126,AE$2,"SINGLE"),MW!$V$3:$W$600,2,0)),0,VLOOKUP(CONCATENATE($B126,AE$2,"SINGLE"),MW!$V$3:$W$600,2,0))</f>
        <v>0</v>
      </c>
      <c r="AF126" s="11">
        <f>IF(ISNA(VLOOKUP(CONCATENATE($B126,AF$2,"SINGLE"),MW!$V$3:$W$600,2,0)),0,VLOOKUP(CONCATENATE($B126,AF$2,"SINGLE"),MW!$V$3:$W$600,2,0))</f>
        <v>0</v>
      </c>
      <c r="AG126" s="11">
        <f>IF(ISNA(VLOOKUP(CONCATENATE($B126,AG$2,"SINGLE"),MW!$V$3:$W$600,2,0)),0,VLOOKUP(CONCATENATE($B126,AG$2,"SINGLE"),MW!$V$3:$W$600,2,0))</f>
        <v>0</v>
      </c>
      <c r="AH126" s="11">
        <f>IF(ISNA(VLOOKUP(CONCATENATE($B126,AH$2,"SINGLE"),MW!$V$3:$W$600,2,0)),0,VLOOKUP(CONCATENATE($B126,AH$2,"SINGLE"),MW!$V$3:$W$600,2,0))</f>
        <v>0</v>
      </c>
      <c r="AI126" s="11">
        <f>IF(ISNA(VLOOKUP(CONCATENATE($B126,AI$2,"SINGLE"),MW!$V$3:$W$600,2,0)),0,VLOOKUP(CONCATENATE($B126,AI$2,"SINGLE"),MW!$V$3:$W$600,2,0))</f>
        <v>0</v>
      </c>
      <c r="AJ126" s="11">
        <f>IF(ISNA(VLOOKUP(CONCATENATE($B126,AJ$2,"SINGLE"),MW!$V$3:$W$600,2,0)),0,VLOOKUP(CONCATENATE($B126,AJ$2,"SINGLE"),MW!$V$3:$W$600,2,0))</f>
        <v>0</v>
      </c>
      <c r="AK126" s="11">
        <f>IF(ISNA(VLOOKUP(CONCATENATE($B126,AK$2,"SINGLE"),MW!$V$3:$W$600,2,0)),0,VLOOKUP(CONCATENATE($B126,AK$2,"SINGLE"),MW!$V$3:$W$600,2,0))</f>
        <v>0</v>
      </c>
      <c r="AL126" s="11">
        <f>IF(ISNA(VLOOKUP(CONCATENATE($B126,AL$2,"SINGLE"),MW!$V$3:$W$600,2,0)),0,VLOOKUP(CONCATENATE($B126,AL$2,"SINGLE"),MW!$V$3:$W$600,2,0))</f>
        <v>0</v>
      </c>
      <c r="AM126" s="11">
        <f>IF(ISNA(VLOOKUP(CONCATENATE($B126,AM$2,"SINGLE"),MW!$V$3:$W$600,2,0)),0,VLOOKUP(CONCATENATE($B126,AM$2,"SINGLE"),MW!$V$3:$W$600,2,0))</f>
        <v>0</v>
      </c>
      <c r="AN126" s="11">
        <f>IF(ISNA(VLOOKUP(CONCATENATE($B126,AN$2,"SINGLE"),MW!$V$3:$W$600,2,0)),0,VLOOKUP(CONCATENATE($B126,AN$2,"SINGLE"),MW!$V$3:$W$600,2,0))</f>
        <v>0</v>
      </c>
      <c r="AO126" s="11">
        <f>IF(ISNA(VLOOKUP(CONCATENATE($B126,AO$2,"SINGLE"),MW!$V$3:$W$600,2,0)),0,VLOOKUP(CONCATENATE($B126,AO$2,"SINGLE"),MW!$V$3:$W$600,2,0))</f>
        <v>0</v>
      </c>
      <c r="AP126" s="54">
        <f>SUM(AE126:AO126)</f>
        <v>0</v>
      </c>
      <c r="AQ126" s="11">
        <f>IF(ISNA(VLOOKUP(CONCATENATE($B126,AQ$2,"SINGLE"),'III-SUB'!$V$3:$W$633,2,0)),0,VLOOKUP(CONCATENATE($B126,AQ$2,"SINGLE"),'III-SUB'!$V$3:$W$633,2,0))</f>
        <v>0</v>
      </c>
      <c r="AR126" s="11">
        <f>IF(ISNA(VLOOKUP(CONCATENATE($B126,AR$2,"SINGLE"),'III-SUB'!$V$3:$W$633,2,0)),0,VLOOKUP(CONCATENATE($B126,AR$2,"SINGLE"),'III-SUB'!$V$3:$W$633,2,0))</f>
        <v>0</v>
      </c>
      <c r="AS126" s="11">
        <f>IF(ISNA(VLOOKUP(CONCATENATE($B126,AS$2,"SINGLE"),'III-SUB'!$V$3:$W$633,2,0)),0,VLOOKUP(CONCATENATE($B126,AS$2,"SINGLE"),'III-SUB'!$V$3:$W$633,2,0))</f>
        <v>0</v>
      </c>
      <c r="AT126" s="11">
        <f>IF(ISNA(VLOOKUP(CONCATENATE($B126,AT$2,"SINGLE"),'III-SUB'!$V$3:$W$633,2,0)),0,VLOOKUP(CONCATENATE($B126,AT$2,"SINGLE"),'III-SUB'!$V$3:$W$633,2,0))</f>
        <v>0</v>
      </c>
      <c r="AU126" s="11">
        <f>IF(ISNA(VLOOKUP(CONCATENATE($B126,AU$2,"SINGLE"),'III-SUB'!$V$3:$W$633,2,0)),0,VLOOKUP(CONCATENATE($B126,AU$2,"SINGLE"),'III-SUB'!$V$3:$W$633,2,0))</f>
        <v>0</v>
      </c>
      <c r="AV126" s="11">
        <f>IF(ISNA(VLOOKUP(CONCATENATE($B126,AV$2,"SINGLE"),'III-SUB'!$V$3:$W$633,2,0)),0,VLOOKUP(CONCATENATE($B126,AV$2,"SINGLE"),'III-SUB'!$V$3:$W$633,2,0))</f>
        <v>0</v>
      </c>
      <c r="AW126" s="11">
        <f>IF(ISNA(VLOOKUP(CONCATENATE($B126,AW$2,"SINGLE"),'III-SUB'!$V$3:$W$633,2,0)),0,VLOOKUP(CONCATENATE($B126,AW$2,"SINGLE"),'III-SUB'!$V$3:$W$633,2,0))</f>
        <v>0</v>
      </c>
      <c r="AX126" s="11">
        <f>IF(ISNA(VLOOKUP(CONCATENATE($B126,AX$2,"SINGLE"),'III-SUB'!$V$3:$W$633,2,0)),0,VLOOKUP(CONCATENATE($B126,AX$2,"SINGLE"),'III-SUB'!$V$3:$W$633,2,0))</f>
        <v>0</v>
      </c>
      <c r="AY126" s="11">
        <f>IF(ISNA(VLOOKUP(CONCATENATE($B126,AY$2,"SINGLE"),'III-SUB'!$V$3:$W$633,2,0)),0,VLOOKUP(CONCATENATE($B126,AY$2,"SINGLE"),'III-SUB'!$V$3:$W$633,2,0))</f>
        <v>0</v>
      </c>
      <c r="AZ126" s="11">
        <f>IF(ISNA(VLOOKUP(CONCATENATE($B126,AZ$2,"SINGLE"),'III-SUB'!$V$3:$W$633,2,0)),0,VLOOKUP(CONCATENATE($B126,AZ$2,"SINGLE"),'III-SUB'!$V$3:$W$633,2,0))</f>
        <v>0</v>
      </c>
      <c r="BA126" s="11">
        <f>IF(ISNA(VLOOKUP(CONCATENATE($B126,BA$2,"SINGLE"),'III-SUB'!$V$3:$W$633,2,0)),0,VLOOKUP(CONCATENATE($B126,BA$2,"SINGLE"),'III-SUB'!$V$3:$W$633,2,0))</f>
        <v>0</v>
      </c>
      <c r="BB126" s="11">
        <f>IF(ISNA(VLOOKUP(CONCATENATE($B126,BB$2,"SINGLE"),'III-SUB'!$V$3:$W$633,2,0)),0,VLOOKUP(CONCATENATE($B126,BB$2,"SINGLE"),'III-SUB'!$V$3:$W$633,2,0))</f>
        <v>0</v>
      </c>
      <c r="BC126" s="11">
        <f>IF(ISNA(VLOOKUP(CONCATENATE($B126,BC$2,"SINGLE"),'III-SUB'!$V$3:$W$633,2,0)),0,VLOOKUP(CONCATENATE($B126,BC$2,"SINGLE"),'III-SUB'!$V$3:$W$633,2,0))</f>
        <v>0</v>
      </c>
      <c r="BD126" s="54">
        <f>SUM(AQ126:BC126)</f>
        <v>0</v>
      </c>
      <c r="BE126" s="54">
        <f>IF(ISNA(VLOOKUP(CONCATENATE($B126,BE$2,"SINGLE"),VHF!$V$3:$W$627,2,0)),0,VLOOKUP(CONCATENATE($B126,BE$2,"SINGLE"),VHF!$V$3:$W$627,2,0))</f>
        <v>0</v>
      </c>
      <c r="BF126" s="11">
        <f>IF(ISNA(VLOOKUP(CONCATENATE($B126,BF$2,"SINGLE"),UHF!$V$3:$W$612,2,0)),0,VLOOKUP(CONCATENATE($B126,BF$2,"SINGLE"),UHF!$V$3:$W$612,2,0))</f>
        <v>0</v>
      </c>
      <c r="BG126" s="11">
        <f>IF(ISNA(VLOOKUP(CONCATENATE($B126,BG$2,"SINGLE"),UHF!$V$3:$W$612,2,0)),0,VLOOKUP(CONCATENATE($B126,BG$2,"SINGLE"),UHF!$V$3:$W$612,2,0))</f>
        <v>0</v>
      </c>
      <c r="BH126" s="11">
        <f>IF(ISNA(VLOOKUP(CONCATENATE($B126,BH$2,"SINGLE"),UHF!$V$3:$W$612,2,0)),0,VLOOKUP(CONCATENATE($B126,BH$2,"SINGLE"),UHF!$V$3:$W$612,2,0))</f>
        <v>0</v>
      </c>
      <c r="BI126" s="11">
        <f>IF(ISNA(VLOOKUP(CONCATENATE($B126,BI$2,"SINGLE"),UHF!$V$3:$W$612,2,0)),0,VLOOKUP(CONCATENATE($B126,BI$2,"SINGLE"),UHF!$V$3:$W$612,2,0))</f>
        <v>0</v>
      </c>
      <c r="BJ126" s="11">
        <f>IF(ISNA(VLOOKUP(CONCATENATE($B126,BJ$2,"SINGLE"),UHF!$V$3:$W$612,2,0)),0,VLOOKUP(CONCATENATE($B126,BJ$2,"SINGLE"),UHF!$V$3:$W$612,2,0))</f>
        <v>0</v>
      </c>
      <c r="BK126" s="11">
        <f>IF(ISNA(VLOOKUP(CONCATENATE($B126,BK$2,"SINGLE"),UHF!$V$3:$W$612,2,0)),0,VLOOKUP(CONCATENATE($B126,BK$2,"SINGLE"),UHF!$V$3:$W$612,2,0))</f>
        <v>0</v>
      </c>
      <c r="BL126" s="11">
        <f>IF(ISNA(VLOOKUP(CONCATENATE($B126,BL$2,"SINGLE"),UHF!$V$3:$W$612,2,0)),0,VLOOKUP(CONCATENATE($B126,BL$2,"SINGLE"),UHF!$V$3:$W$612,2,0))</f>
        <v>0</v>
      </c>
      <c r="BM126" s="11">
        <f>IF(ISNA(VLOOKUP(CONCATENATE($B126,BM$2,"SINGLE"),UHF!$V$3:$W$612,2,0)),0,VLOOKUP(CONCATENATE($B126,BM$2,"SINGLE"),UHF!$V$3:$W$612,2,0))</f>
        <v>0</v>
      </c>
      <c r="BN126" s="11">
        <f>IF(ISNA(VLOOKUP(CONCATENATE($B126,BN$2,"SINGLE"),UHF!$V$3:$W$612,2,0)),0,VLOOKUP(CONCATENATE($B126,BN$2,"SINGLE"),UHF!$V$3:$W$612,2,0))</f>
        <v>0</v>
      </c>
      <c r="BO126" s="11">
        <f>IF(ISNA(VLOOKUP(CONCATENATE($B126,BO$2,"SINGLE"),UHF!$V$3:$W$612,2,0)),0,VLOOKUP(CONCATENATE($B126,BO$2,"SINGLE"),UHF!$V$3:$W$612,2,0))</f>
        <v>0</v>
      </c>
      <c r="BP126" s="11">
        <f>IF(ISNA(VLOOKUP(CONCATENATE($B126,BP$2,"SINGLE"),UHF!$V$3:$W$612,2,0)),0,VLOOKUP(CONCATENATE($B126,BP$2,"SINGLE"),UHF!$V$3:$W$612,2,0))</f>
        <v>0</v>
      </c>
      <c r="BQ126" s="11">
        <f>IF(ISNA(VLOOKUP(CONCATENATE($B126,BQ$2,"SINGLE"),UHF!$V$3:$W$612,2,0)),0,VLOOKUP(CONCATENATE($B126,BQ$2,"SINGLE"),UHF!$V$3:$W$612,2,0))</f>
        <v>0</v>
      </c>
      <c r="BR126" s="54">
        <f>SUM(BF126:BQ126)</f>
        <v>0</v>
      </c>
      <c r="BS126" s="54">
        <f>IF(ISNA(VLOOKUP(CONCATENATE($B126,BS$2,"SINGLE"),'A1'!$V$3:$W$612,2,0)),0,VLOOKUP(CONCATENATE($B126,BS$2,"SINGLE"),'A1'!$V$3:$W$612,2,0))</f>
        <v>0</v>
      </c>
      <c r="BT126" s="11">
        <f>SUM(C126,Q126,AQ126,BE126,BS126)</f>
        <v>133.1</v>
      </c>
      <c r="BU126" s="11">
        <f>SUM(D126,R126,AR126,BF126)</f>
        <v>0</v>
      </c>
      <c r="BV126" s="11">
        <f>SUM(E126,S126,AE126,AS126,BG126)</f>
        <v>0</v>
      </c>
      <c r="BW126" s="11">
        <f>SUM(F126,T126,AF126,AT126,BH126)</f>
        <v>0</v>
      </c>
      <c r="BX126" s="11">
        <f>SUM(G126,U126,AG126,AU126,BI126)</f>
        <v>0</v>
      </c>
      <c r="BY126" s="11">
        <f>SUM(H126,V126,AH126,AV126,BJ126)</f>
        <v>0</v>
      </c>
      <c r="BZ126" s="11">
        <f>SUM(I126,W126,AI126,AW126,BK126)</f>
        <v>0</v>
      </c>
      <c r="CA126" s="11">
        <f>SUM(J126,X126,AJ126,AX126,BL126)</f>
        <v>0</v>
      </c>
      <c r="CB126" s="11">
        <f>SUM(K126,Y126,AK126,AY126,BM126)</f>
        <v>0</v>
      </c>
      <c r="CC126" s="11">
        <f>SUM(L126,Z126,AL126,AZ126,BN126)</f>
        <v>0</v>
      </c>
      <c r="CD126" s="11">
        <f>SUM(M126,AA126,AM126,BA126,BO126)</f>
        <v>0</v>
      </c>
      <c r="CE126" s="11">
        <f>SUM(N126,AB126,AN126,BB126,BP126)</f>
        <v>0</v>
      </c>
      <c r="CF126" s="11">
        <f>SUM(O126,AC126,AO126,BC126,BQ126)</f>
        <v>0</v>
      </c>
      <c r="CG126" s="11">
        <f>SUM(BT126:CF126)</f>
        <v>133.1</v>
      </c>
      <c r="CH126" s="11">
        <f>SUM(P126,AD126,AP126,BD126,BE126,BR126,BS126)</f>
        <v>133.1</v>
      </c>
      <c r="CI126" s="11">
        <f>MIN(P126,AD126,AP126,BD126,BE126,BR126,BS126)</f>
        <v>0</v>
      </c>
      <c r="CJ126" s="51">
        <f>SUM(CH126-CI126)</f>
        <v>133.1</v>
      </c>
    </row>
    <row r="127" spans="1:88" x14ac:dyDescent="0.2">
      <c r="A127" s="21" t="str">
        <f t="shared" si="0"/>
        <v>125.</v>
      </c>
      <c r="B127" s="8" t="str">
        <f>'Seznam-SO'!A88</f>
        <v>OK2IGG</v>
      </c>
      <c r="C127" s="11">
        <f>IF(ISNA(VLOOKUP(CONCATENATE($B127,C$2,"SINGLE"),'I-SUB'!$V$3:$W$624,2,0)),0,VLOOKUP(CONCATENATE($B127,C$2,"SINGLE"),'I-SUB'!$V$3:$W$624,2,0))</f>
        <v>0</v>
      </c>
      <c r="D127" s="11">
        <f>IF(ISNA(VLOOKUP(CONCATENATE($B127,D$2,"SINGLE"),'I-SUB'!$V$3:$W$624,2,0)),0,VLOOKUP(CONCATENATE($B127,D$2,"SINGLE"),'I-SUB'!$V$3:$W$624,2,0))</f>
        <v>0</v>
      </c>
      <c r="E127" s="11">
        <f>IF(ISNA(VLOOKUP(CONCATENATE($B127,E$2,"SINGLE"),'I-SUB'!$V$3:$W$624,2,0)),0,VLOOKUP(CONCATENATE($B127,E$2,"SINGLE"),'I-SUB'!$V$3:$W$624,2,0))</f>
        <v>0</v>
      </c>
      <c r="F127" s="11">
        <f>IF(ISNA(VLOOKUP(CONCATENATE($B127,F$2,"SINGLE"),'I-SUB'!$V$3:$W$624,2,0)),0,VLOOKUP(CONCATENATE($B127,F$2,"SINGLE"),'I-SUB'!$V$3:$W$624,2,0))</f>
        <v>0</v>
      </c>
      <c r="G127" s="11">
        <f>IF(ISNA(VLOOKUP(CONCATENATE($B127,G$2,"SINGLE"),'I-SUB'!$V$3:$W$624,2,0)),0,VLOOKUP(CONCATENATE($B127,G$2,"SINGLE"),'I-SUB'!$V$3:$W$624,2,0))</f>
        <v>0</v>
      </c>
      <c r="H127" s="11">
        <f>IF(ISNA(VLOOKUP(CONCATENATE($B127,H$2,"SINGLE"),'I-SUB'!$V$3:$W$624,2,0)),0,VLOOKUP(CONCATENATE($B127,H$2,"SINGLE"),'I-SUB'!$V$3:$W$624,2,0))</f>
        <v>0</v>
      </c>
      <c r="I127" s="11">
        <f>IF(ISNA(VLOOKUP(CONCATENATE($B127,I$2,"SINGLE"),'I-SUB'!$V$3:$W$624,2,0)),0,VLOOKUP(CONCATENATE($B127,I$2,"SINGLE"),'I-SUB'!$V$3:$W$624,2,0))</f>
        <v>0</v>
      </c>
      <c r="J127" s="11">
        <f>IF(ISNA(VLOOKUP(CONCATENATE($B127,J$2,"SINGLE"),'I-SUB'!$V$3:$W$624,2,0)),0,VLOOKUP(CONCATENATE($B127,J$2,"SINGLE"),'I-SUB'!$V$3:$W$624,2,0))</f>
        <v>0</v>
      </c>
      <c r="K127" s="11">
        <f>IF(ISNA(VLOOKUP(CONCATENATE($B127,K$2,"SINGLE"),'I-SUB'!$V$3:$W$624,2,0)),0,VLOOKUP(CONCATENATE($B127,K$2,"SINGLE"),'I-SUB'!$V$3:$W$624,2,0))</f>
        <v>0</v>
      </c>
      <c r="L127" s="11">
        <f>IF(ISNA(VLOOKUP(CONCATENATE($B127,L$2,"SINGLE"),'I-SUB'!$V$3:$W$624,2,0)),0,VLOOKUP(CONCATENATE($B127,L$2,"SINGLE"),'I-SUB'!$V$3:$W$624,2,0))</f>
        <v>0</v>
      </c>
      <c r="M127" s="11">
        <f>IF(ISNA(VLOOKUP(CONCATENATE($B127,M$2,"SINGLE"),'I-SUB'!$V$3:$W$624,2,0)),0,VLOOKUP(CONCATENATE($B127,M$2,"SINGLE"),'I-SUB'!$V$3:$W$624,2,0))</f>
        <v>0</v>
      </c>
      <c r="N127" s="11">
        <f>IF(ISNA(VLOOKUP(CONCATENATE($B127,N$2,"SINGLE"),'I-SUB'!$V$3:$W$624,2,0)),0,VLOOKUP(CONCATENATE($B127,N$2,"SINGLE"),'I-SUB'!$V$3:$W$624,2,0))</f>
        <v>0</v>
      </c>
      <c r="O127" s="11">
        <f>IF(ISNA(VLOOKUP(CONCATENATE($B127,O$2,"SINGLE"),'I-SUB'!$V$3:$W$624,2,0)),0,VLOOKUP(CONCATENATE($B127,O$2,"SINGLE"),'I-SUB'!$V$3:$W$624,2,0))</f>
        <v>0</v>
      </c>
      <c r="P127" s="54">
        <f>SUM(C127:O127)</f>
        <v>0</v>
      </c>
      <c r="Q127" s="11">
        <f>IF(ISNA(VLOOKUP(CONCATENATE($B127,Q$2,"SINGLE"),'II-SUB'!$V$3:$W$630,2,0)),0,VLOOKUP(CONCATENATE($B127,Q$2,"SINGLE"),'II-SUB'!$V$3:$W$630,2,0))</f>
        <v>131.80000000000001</v>
      </c>
      <c r="R127" s="11">
        <f>IF(ISNA(VLOOKUP(CONCATENATE($B127,R$2,"SINGLE"),'II-SUB'!$V$3:$W$630,2,0)),0,VLOOKUP(CONCATENATE($B127,R$2,"SINGLE"),'II-SUB'!$V$3:$W$630,2,0))</f>
        <v>0</v>
      </c>
      <c r="S127" s="11">
        <f>IF(ISNA(VLOOKUP(CONCATENATE($B127,S$2,"SINGLE"),'II-SUB'!$V$3:$W$630,2,0)),0,VLOOKUP(CONCATENATE($B127,S$2,"SINGLE"),'II-SUB'!$V$3:$W$630,2,0))</f>
        <v>0</v>
      </c>
      <c r="T127" s="11">
        <f>IF(ISNA(VLOOKUP(CONCATENATE($B127,T$2,"SINGLE"),'II-SUB'!$V$3:$W$630,2,0)),0,VLOOKUP(CONCATENATE($B127,T$2,"SINGLE"),'II-SUB'!$V$3:$W$630,2,0))</f>
        <v>0</v>
      </c>
      <c r="U127" s="11">
        <f>IF(ISNA(VLOOKUP(CONCATENATE($B127,U$2,"SINGLE"),'II-SUB'!$V$3:$W$630,2,0)),0,VLOOKUP(CONCATENATE($B127,U$2,"SINGLE"),'II-SUB'!$V$3:$W$630,2,0))</f>
        <v>0</v>
      </c>
      <c r="V127" s="11">
        <f>IF(ISNA(VLOOKUP(CONCATENATE($B127,V$2,"SINGLE"),'II-SUB'!$V$3:$W$630,2,0)),0,VLOOKUP(CONCATENATE($B127,V$2,"SINGLE"),'II-SUB'!$V$3:$W$630,2,0))</f>
        <v>0</v>
      </c>
      <c r="W127" s="11">
        <f>IF(ISNA(VLOOKUP(CONCATENATE($B127,W$2,"SINGLE"),'II-SUB'!$V$3:$W$630,2,0)),0,VLOOKUP(CONCATENATE($B127,W$2,"SINGLE"),'II-SUB'!$V$3:$W$630,2,0))</f>
        <v>0</v>
      </c>
      <c r="X127" s="11">
        <f>IF(ISNA(VLOOKUP(CONCATENATE($B127,X$2,"SINGLE"),'II-SUB'!$V$3:$W$630,2,0)),0,VLOOKUP(CONCATENATE($B127,X$2,"SINGLE"),'II-SUB'!$V$3:$W$630,2,0))</f>
        <v>0</v>
      </c>
      <c r="Y127" s="11">
        <f>IF(ISNA(VLOOKUP(CONCATENATE($B127,Y$2,"SINGLE"),'II-SUB'!$V$3:$W$630,2,0)),0,VLOOKUP(CONCATENATE($B127,Y$2,"SINGLE"),'II-SUB'!$V$3:$W$630,2,0))</f>
        <v>0</v>
      </c>
      <c r="Z127" s="11">
        <f>IF(ISNA(VLOOKUP(CONCATENATE($B127,Z$2,"SINGLE"),'II-SUB'!$V$3:$W$630,2,0)),0,VLOOKUP(CONCATENATE($B127,Z$2,"SINGLE"),'II-SUB'!$V$3:$W$630,2,0))</f>
        <v>0</v>
      </c>
      <c r="AA127" s="11">
        <f>IF(ISNA(VLOOKUP(CONCATENATE($B127,AA$2,"SINGLE"),'II-SUB'!$V$3:$W$630,2,0)),0,VLOOKUP(CONCATENATE($B127,AA$2,"SINGLE"),'II-SUB'!$V$3:$W$630,2,0))</f>
        <v>0</v>
      </c>
      <c r="AB127" s="11">
        <f>IF(ISNA(VLOOKUP(CONCATENATE($B127,AB$2,"SINGLE"),'II-SUB'!$V$3:$W$630,2,0)),0,VLOOKUP(CONCATENATE($B127,AB$2,"SINGLE"),'II-SUB'!$V$3:$W$630,2,0))</f>
        <v>0</v>
      </c>
      <c r="AC127" s="11">
        <f>IF(ISNA(VLOOKUP(CONCATENATE($B127,AC$2,"SINGLE"),'II-SUB'!$V$3:$W$630,2,0)),0,VLOOKUP(CONCATENATE($B127,AC$2,"SINGLE"),'II-SUB'!$V$3:$W$630,2,0))</f>
        <v>0</v>
      </c>
      <c r="AD127" s="54">
        <f>SUM(Q127:AC127)</f>
        <v>131.80000000000001</v>
      </c>
      <c r="AE127" s="11">
        <f>IF(ISNA(VLOOKUP(CONCATENATE($B127,AE$2,"SINGLE"),MW!$V$3:$W$600,2,0)),0,VLOOKUP(CONCATENATE($B127,AE$2,"SINGLE"),MW!$V$3:$W$600,2,0))</f>
        <v>0</v>
      </c>
      <c r="AF127" s="11">
        <f>IF(ISNA(VLOOKUP(CONCATENATE($B127,AF$2,"SINGLE"),MW!$V$3:$W$600,2,0)),0,VLOOKUP(CONCATENATE($B127,AF$2,"SINGLE"),MW!$V$3:$W$600,2,0))</f>
        <v>0</v>
      </c>
      <c r="AG127" s="11">
        <f>IF(ISNA(VLOOKUP(CONCATENATE($B127,AG$2,"SINGLE"),MW!$V$3:$W$600,2,0)),0,VLOOKUP(CONCATENATE($B127,AG$2,"SINGLE"),MW!$V$3:$W$600,2,0))</f>
        <v>0</v>
      </c>
      <c r="AH127" s="11">
        <f>IF(ISNA(VLOOKUP(CONCATENATE($B127,AH$2,"SINGLE"),MW!$V$3:$W$600,2,0)),0,VLOOKUP(CONCATENATE($B127,AH$2,"SINGLE"),MW!$V$3:$W$600,2,0))</f>
        <v>0</v>
      </c>
      <c r="AI127" s="11">
        <f>IF(ISNA(VLOOKUP(CONCATENATE($B127,AI$2,"SINGLE"),MW!$V$3:$W$600,2,0)),0,VLOOKUP(CONCATENATE($B127,AI$2,"SINGLE"),MW!$V$3:$W$600,2,0))</f>
        <v>0</v>
      </c>
      <c r="AJ127" s="11">
        <f>IF(ISNA(VLOOKUP(CONCATENATE($B127,AJ$2,"SINGLE"),MW!$V$3:$W$600,2,0)),0,VLOOKUP(CONCATENATE($B127,AJ$2,"SINGLE"),MW!$V$3:$W$600,2,0))</f>
        <v>0</v>
      </c>
      <c r="AK127" s="11">
        <f>IF(ISNA(VLOOKUP(CONCATENATE($B127,AK$2,"SINGLE"),MW!$V$3:$W$600,2,0)),0,VLOOKUP(CONCATENATE($B127,AK$2,"SINGLE"),MW!$V$3:$W$600,2,0))</f>
        <v>0</v>
      </c>
      <c r="AL127" s="11">
        <f>IF(ISNA(VLOOKUP(CONCATENATE($B127,AL$2,"SINGLE"),MW!$V$3:$W$600,2,0)),0,VLOOKUP(CONCATENATE($B127,AL$2,"SINGLE"),MW!$V$3:$W$600,2,0))</f>
        <v>0</v>
      </c>
      <c r="AM127" s="11">
        <f>IF(ISNA(VLOOKUP(CONCATENATE($B127,AM$2,"SINGLE"),MW!$V$3:$W$600,2,0)),0,VLOOKUP(CONCATENATE($B127,AM$2,"SINGLE"),MW!$V$3:$W$600,2,0))</f>
        <v>0</v>
      </c>
      <c r="AN127" s="11">
        <f>IF(ISNA(VLOOKUP(CONCATENATE($B127,AN$2,"SINGLE"),MW!$V$3:$W$600,2,0)),0,VLOOKUP(CONCATENATE($B127,AN$2,"SINGLE"),MW!$V$3:$W$600,2,0))</f>
        <v>0</v>
      </c>
      <c r="AO127" s="11">
        <f>IF(ISNA(VLOOKUP(CONCATENATE($B127,AO$2,"SINGLE"),MW!$V$3:$W$600,2,0)),0,VLOOKUP(CONCATENATE($B127,AO$2,"SINGLE"),MW!$V$3:$W$600,2,0))</f>
        <v>0</v>
      </c>
      <c r="AP127" s="54">
        <f>SUM(AE127:AO127)</f>
        <v>0</v>
      </c>
      <c r="AQ127" s="11">
        <f>IF(ISNA(VLOOKUP(CONCATENATE($B127,AQ$2,"SINGLE"),'III-SUB'!$V$3:$W$633,2,0)),0,VLOOKUP(CONCATENATE($B127,AQ$2,"SINGLE"),'III-SUB'!$V$3:$W$633,2,0))</f>
        <v>0</v>
      </c>
      <c r="AR127" s="11">
        <f>IF(ISNA(VLOOKUP(CONCATENATE($B127,AR$2,"SINGLE"),'III-SUB'!$V$3:$W$633,2,0)),0,VLOOKUP(CONCATENATE($B127,AR$2,"SINGLE"),'III-SUB'!$V$3:$W$633,2,0))</f>
        <v>0</v>
      </c>
      <c r="AS127" s="11">
        <f>IF(ISNA(VLOOKUP(CONCATENATE($B127,AS$2,"SINGLE"),'III-SUB'!$V$3:$W$633,2,0)),0,VLOOKUP(CONCATENATE($B127,AS$2,"SINGLE"),'III-SUB'!$V$3:$W$633,2,0))</f>
        <v>0</v>
      </c>
      <c r="AT127" s="11">
        <f>IF(ISNA(VLOOKUP(CONCATENATE($B127,AT$2,"SINGLE"),'III-SUB'!$V$3:$W$633,2,0)),0,VLOOKUP(CONCATENATE($B127,AT$2,"SINGLE"),'III-SUB'!$V$3:$W$633,2,0))</f>
        <v>0</v>
      </c>
      <c r="AU127" s="11">
        <f>IF(ISNA(VLOOKUP(CONCATENATE($B127,AU$2,"SINGLE"),'III-SUB'!$V$3:$W$633,2,0)),0,VLOOKUP(CONCATENATE($B127,AU$2,"SINGLE"),'III-SUB'!$V$3:$W$633,2,0))</f>
        <v>0</v>
      </c>
      <c r="AV127" s="11">
        <f>IF(ISNA(VLOOKUP(CONCATENATE($B127,AV$2,"SINGLE"),'III-SUB'!$V$3:$W$633,2,0)),0,VLOOKUP(CONCATENATE($B127,AV$2,"SINGLE"),'III-SUB'!$V$3:$W$633,2,0))</f>
        <v>0</v>
      </c>
      <c r="AW127" s="11">
        <f>IF(ISNA(VLOOKUP(CONCATENATE($B127,AW$2,"SINGLE"),'III-SUB'!$V$3:$W$633,2,0)),0,VLOOKUP(CONCATENATE($B127,AW$2,"SINGLE"),'III-SUB'!$V$3:$W$633,2,0))</f>
        <v>0</v>
      </c>
      <c r="AX127" s="11">
        <f>IF(ISNA(VLOOKUP(CONCATENATE($B127,AX$2,"SINGLE"),'III-SUB'!$V$3:$W$633,2,0)),0,VLOOKUP(CONCATENATE($B127,AX$2,"SINGLE"),'III-SUB'!$V$3:$W$633,2,0))</f>
        <v>0</v>
      </c>
      <c r="AY127" s="11">
        <f>IF(ISNA(VLOOKUP(CONCATENATE($B127,AY$2,"SINGLE"),'III-SUB'!$V$3:$W$633,2,0)),0,VLOOKUP(CONCATENATE($B127,AY$2,"SINGLE"),'III-SUB'!$V$3:$W$633,2,0))</f>
        <v>0</v>
      </c>
      <c r="AZ127" s="11">
        <f>IF(ISNA(VLOOKUP(CONCATENATE($B127,AZ$2,"SINGLE"),'III-SUB'!$V$3:$W$633,2,0)),0,VLOOKUP(CONCATENATE($B127,AZ$2,"SINGLE"),'III-SUB'!$V$3:$W$633,2,0))</f>
        <v>0</v>
      </c>
      <c r="BA127" s="11">
        <f>IF(ISNA(VLOOKUP(CONCATENATE($B127,BA$2,"SINGLE"),'III-SUB'!$V$3:$W$633,2,0)),0,VLOOKUP(CONCATENATE($B127,BA$2,"SINGLE"),'III-SUB'!$V$3:$W$633,2,0))</f>
        <v>0</v>
      </c>
      <c r="BB127" s="11">
        <f>IF(ISNA(VLOOKUP(CONCATENATE($B127,BB$2,"SINGLE"),'III-SUB'!$V$3:$W$633,2,0)),0,VLOOKUP(CONCATENATE($B127,BB$2,"SINGLE"),'III-SUB'!$V$3:$W$633,2,0))</f>
        <v>0</v>
      </c>
      <c r="BC127" s="11">
        <f>IF(ISNA(VLOOKUP(CONCATENATE($B127,BC$2,"SINGLE"),'III-SUB'!$V$3:$W$633,2,0)),0,VLOOKUP(CONCATENATE($B127,BC$2,"SINGLE"),'III-SUB'!$V$3:$W$633,2,0))</f>
        <v>0</v>
      </c>
      <c r="BD127" s="54">
        <f>SUM(AQ127:BC127)</f>
        <v>0</v>
      </c>
      <c r="BE127" s="54">
        <f>IF(ISNA(VLOOKUP(CONCATENATE($B127,BE$2,"SINGLE"),VHF!$V$3:$W$627,2,0)),0,VLOOKUP(CONCATENATE($B127,BE$2,"SINGLE"),VHF!$V$3:$W$627,2,0))</f>
        <v>0</v>
      </c>
      <c r="BF127" s="11">
        <f>IF(ISNA(VLOOKUP(CONCATENATE($B127,BF$2,"SINGLE"),UHF!$V$3:$W$612,2,0)),0,VLOOKUP(CONCATENATE($B127,BF$2,"SINGLE"),UHF!$V$3:$W$612,2,0))</f>
        <v>0</v>
      </c>
      <c r="BG127" s="11">
        <f>IF(ISNA(VLOOKUP(CONCATENATE($B127,BG$2,"SINGLE"),UHF!$V$3:$W$612,2,0)),0,VLOOKUP(CONCATENATE($B127,BG$2,"SINGLE"),UHF!$V$3:$W$612,2,0))</f>
        <v>0</v>
      </c>
      <c r="BH127" s="11">
        <f>IF(ISNA(VLOOKUP(CONCATENATE($B127,BH$2,"SINGLE"),UHF!$V$3:$W$612,2,0)),0,VLOOKUP(CONCATENATE($B127,BH$2,"SINGLE"),UHF!$V$3:$W$612,2,0))</f>
        <v>0</v>
      </c>
      <c r="BI127" s="11">
        <f>IF(ISNA(VLOOKUP(CONCATENATE($B127,BI$2,"SINGLE"),UHF!$V$3:$W$612,2,0)),0,VLOOKUP(CONCATENATE($B127,BI$2,"SINGLE"),UHF!$V$3:$W$612,2,0))</f>
        <v>0</v>
      </c>
      <c r="BJ127" s="11">
        <f>IF(ISNA(VLOOKUP(CONCATENATE($B127,BJ$2,"SINGLE"),UHF!$V$3:$W$612,2,0)),0,VLOOKUP(CONCATENATE($B127,BJ$2,"SINGLE"),UHF!$V$3:$W$612,2,0))</f>
        <v>0</v>
      </c>
      <c r="BK127" s="11">
        <f>IF(ISNA(VLOOKUP(CONCATENATE($B127,BK$2,"SINGLE"),UHF!$V$3:$W$612,2,0)),0,VLOOKUP(CONCATENATE($B127,BK$2,"SINGLE"),UHF!$V$3:$W$612,2,0))</f>
        <v>0</v>
      </c>
      <c r="BL127" s="11">
        <f>IF(ISNA(VLOOKUP(CONCATENATE($B127,BL$2,"SINGLE"),UHF!$V$3:$W$612,2,0)),0,VLOOKUP(CONCATENATE($B127,BL$2,"SINGLE"),UHF!$V$3:$W$612,2,0))</f>
        <v>0</v>
      </c>
      <c r="BM127" s="11">
        <f>IF(ISNA(VLOOKUP(CONCATENATE($B127,BM$2,"SINGLE"),UHF!$V$3:$W$612,2,0)),0,VLOOKUP(CONCATENATE($B127,BM$2,"SINGLE"),UHF!$V$3:$W$612,2,0))</f>
        <v>0</v>
      </c>
      <c r="BN127" s="11">
        <f>IF(ISNA(VLOOKUP(CONCATENATE($B127,BN$2,"SINGLE"),UHF!$V$3:$W$612,2,0)),0,VLOOKUP(CONCATENATE($B127,BN$2,"SINGLE"),UHF!$V$3:$W$612,2,0))</f>
        <v>0</v>
      </c>
      <c r="BO127" s="11">
        <f>IF(ISNA(VLOOKUP(CONCATENATE($B127,BO$2,"SINGLE"),UHF!$V$3:$W$612,2,0)),0,VLOOKUP(CONCATENATE($B127,BO$2,"SINGLE"),UHF!$V$3:$W$612,2,0))</f>
        <v>0</v>
      </c>
      <c r="BP127" s="11">
        <f>IF(ISNA(VLOOKUP(CONCATENATE($B127,BP$2,"SINGLE"),UHF!$V$3:$W$612,2,0)),0,VLOOKUP(CONCATENATE($B127,BP$2,"SINGLE"),UHF!$V$3:$W$612,2,0))</f>
        <v>0</v>
      </c>
      <c r="BQ127" s="11">
        <f>IF(ISNA(VLOOKUP(CONCATENATE($B127,BQ$2,"SINGLE"),UHF!$V$3:$W$612,2,0)),0,VLOOKUP(CONCATENATE($B127,BQ$2,"SINGLE"),UHF!$V$3:$W$612,2,0))</f>
        <v>0</v>
      </c>
      <c r="BR127" s="54">
        <f>SUM(BF127:BQ127)</f>
        <v>0</v>
      </c>
      <c r="BS127" s="54">
        <f>IF(ISNA(VLOOKUP(CONCATENATE($B127,BS$2,"SINGLE"),'A1'!$V$3:$W$612,2,0)),0,VLOOKUP(CONCATENATE($B127,BS$2,"SINGLE"),'A1'!$V$3:$W$612,2,0))</f>
        <v>0</v>
      </c>
      <c r="BT127" s="11">
        <f>SUM(C127,Q127,AQ127,BE127,BS127)</f>
        <v>131.80000000000001</v>
      </c>
      <c r="BU127" s="11">
        <f>SUM(D127,R127,AR127,BF127)</f>
        <v>0</v>
      </c>
      <c r="BV127" s="11">
        <f>SUM(E127,S127,AE127,AS127,BG127)</f>
        <v>0</v>
      </c>
      <c r="BW127" s="11">
        <f>SUM(F127,T127,AF127,AT127,BH127)</f>
        <v>0</v>
      </c>
      <c r="BX127" s="11">
        <f>SUM(G127,U127,AG127,AU127,BI127)</f>
        <v>0</v>
      </c>
      <c r="BY127" s="11">
        <f>SUM(H127,V127,AH127,AV127,BJ127)</f>
        <v>0</v>
      </c>
      <c r="BZ127" s="11">
        <f>SUM(I127,W127,AI127,AW127,BK127)</f>
        <v>0</v>
      </c>
      <c r="CA127" s="11">
        <f>SUM(J127,X127,AJ127,AX127,BL127)</f>
        <v>0</v>
      </c>
      <c r="CB127" s="11">
        <f>SUM(K127,Y127,AK127,AY127,BM127)</f>
        <v>0</v>
      </c>
      <c r="CC127" s="11">
        <f>SUM(L127,Z127,AL127,AZ127,BN127)</f>
        <v>0</v>
      </c>
      <c r="CD127" s="11">
        <f>SUM(M127,AA127,AM127,BA127,BO127)</f>
        <v>0</v>
      </c>
      <c r="CE127" s="11">
        <f>SUM(N127,AB127,AN127,BB127,BP127)</f>
        <v>0</v>
      </c>
      <c r="CF127" s="11">
        <f>SUM(O127,AC127,AO127,BC127,BQ127)</f>
        <v>0</v>
      </c>
      <c r="CG127" s="11">
        <f>SUM(BT127:CF127)</f>
        <v>131.80000000000001</v>
      </c>
      <c r="CH127" s="11">
        <f>SUM(P127,AD127,AP127,BD127,BE127,BR127,BS127)</f>
        <v>131.80000000000001</v>
      </c>
      <c r="CI127" s="11">
        <f>MIN(P127,AD127,AP127,BD127,BE127,BR127,BS127)</f>
        <v>0</v>
      </c>
      <c r="CJ127" s="51">
        <f>SUM(CH127-CI127)</f>
        <v>131.80000000000001</v>
      </c>
    </row>
    <row r="128" spans="1:88" x14ac:dyDescent="0.2">
      <c r="A128" s="21" t="str">
        <f t="shared" si="0"/>
        <v>126.</v>
      </c>
      <c r="B128" s="8" t="str">
        <f>'Seznam-SO'!A27</f>
        <v>OK5TX</v>
      </c>
      <c r="C128" s="11">
        <f>IF(ISNA(VLOOKUP(CONCATENATE($B128,C$2,"SINGLE"),'I-SUB'!$V$3:$W$624,2,0)),0,VLOOKUP(CONCATENATE($B128,C$2,"SINGLE"),'I-SUB'!$V$3:$W$624,2,0))</f>
        <v>0</v>
      </c>
      <c r="D128" s="11">
        <f>IF(ISNA(VLOOKUP(CONCATENATE($B128,D$2,"SINGLE"),'I-SUB'!$V$3:$W$624,2,0)),0,VLOOKUP(CONCATENATE($B128,D$2,"SINGLE"),'I-SUB'!$V$3:$W$624,2,0))</f>
        <v>0</v>
      </c>
      <c r="E128" s="11">
        <f>IF(ISNA(VLOOKUP(CONCATENATE($B128,E$2,"SINGLE"),'I-SUB'!$V$3:$W$624,2,0)),0,VLOOKUP(CONCATENATE($B128,E$2,"SINGLE"),'I-SUB'!$V$3:$W$624,2,0))</f>
        <v>0</v>
      </c>
      <c r="F128" s="11">
        <f>IF(ISNA(VLOOKUP(CONCATENATE($B128,F$2,"SINGLE"),'I-SUB'!$V$3:$W$624,2,0)),0,VLOOKUP(CONCATENATE($B128,F$2,"SINGLE"),'I-SUB'!$V$3:$W$624,2,0))</f>
        <v>0</v>
      </c>
      <c r="G128" s="11">
        <f>IF(ISNA(VLOOKUP(CONCATENATE($B128,G$2,"SINGLE"),'I-SUB'!$V$3:$W$624,2,0)),0,VLOOKUP(CONCATENATE($B128,G$2,"SINGLE"),'I-SUB'!$V$3:$W$624,2,0))</f>
        <v>0</v>
      </c>
      <c r="H128" s="11">
        <f>IF(ISNA(VLOOKUP(CONCATENATE($B128,H$2,"SINGLE"),'I-SUB'!$V$3:$W$624,2,0)),0,VLOOKUP(CONCATENATE($B128,H$2,"SINGLE"),'I-SUB'!$V$3:$W$624,2,0))</f>
        <v>0</v>
      </c>
      <c r="I128" s="11">
        <f>IF(ISNA(VLOOKUP(CONCATENATE($B128,I$2,"SINGLE"),'I-SUB'!$V$3:$W$624,2,0)),0,VLOOKUP(CONCATENATE($B128,I$2,"SINGLE"),'I-SUB'!$V$3:$W$624,2,0))</f>
        <v>0</v>
      </c>
      <c r="J128" s="11">
        <f>IF(ISNA(VLOOKUP(CONCATENATE($B128,J$2,"SINGLE"),'I-SUB'!$V$3:$W$624,2,0)),0,VLOOKUP(CONCATENATE($B128,J$2,"SINGLE"),'I-SUB'!$V$3:$W$624,2,0))</f>
        <v>0</v>
      </c>
      <c r="K128" s="11">
        <f>IF(ISNA(VLOOKUP(CONCATENATE($B128,K$2,"SINGLE"),'I-SUB'!$V$3:$W$624,2,0)),0,VLOOKUP(CONCATENATE($B128,K$2,"SINGLE"),'I-SUB'!$V$3:$W$624,2,0))</f>
        <v>0</v>
      </c>
      <c r="L128" s="11">
        <f>IF(ISNA(VLOOKUP(CONCATENATE($B128,L$2,"SINGLE"),'I-SUB'!$V$3:$W$624,2,0)),0,VLOOKUP(CONCATENATE($B128,L$2,"SINGLE"),'I-SUB'!$V$3:$W$624,2,0))</f>
        <v>0</v>
      </c>
      <c r="M128" s="11">
        <f>IF(ISNA(VLOOKUP(CONCATENATE($B128,M$2,"SINGLE"),'I-SUB'!$V$3:$W$624,2,0)),0,VLOOKUP(CONCATENATE($B128,M$2,"SINGLE"),'I-SUB'!$V$3:$W$624,2,0))</f>
        <v>0</v>
      </c>
      <c r="N128" s="11">
        <f>IF(ISNA(VLOOKUP(CONCATENATE($B128,N$2,"SINGLE"),'I-SUB'!$V$3:$W$624,2,0)),0,VLOOKUP(CONCATENATE($B128,N$2,"SINGLE"),'I-SUB'!$V$3:$W$624,2,0))</f>
        <v>0</v>
      </c>
      <c r="O128" s="11">
        <f>IF(ISNA(VLOOKUP(CONCATENATE($B128,O$2,"SINGLE"),'I-SUB'!$V$3:$W$624,2,0)),0,VLOOKUP(CONCATENATE($B128,O$2,"SINGLE"),'I-SUB'!$V$3:$W$624,2,0))</f>
        <v>0</v>
      </c>
      <c r="P128" s="54">
        <f>SUM(C128:O128)</f>
        <v>0</v>
      </c>
      <c r="Q128" s="11">
        <f>IF(ISNA(VLOOKUP(CONCATENATE($B128,Q$2,"SINGLE"),'II-SUB'!$V$3:$W$630,2,0)),0,VLOOKUP(CONCATENATE($B128,Q$2,"SINGLE"),'II-SUB'!$V$3:$W$630,2,0))</f>
        <v>0</v>
      </c>
      <c r="R128" s="11">
        <f>IF(ISNA(VLOOKUP(CONCATENATE($B128,R$2,"SINGLE"),'II-SUB'!$V$3:$W$630,2,0)),0,VLOOKUP(CONCATENATE($B128,R$2,"SINGLE"),'II-SUB'!$V$3:$W$630,2,0))</f>
        <v>0</v>
      </c>
      <c r="S128" s="11">
        <f>IF(ISNA(VLOOKUP(CONCATENATE($B128,S$2,"SINGLE"),'II-SUB'!$V$3:$W$630,2,0)),0,VLOOKUP(CONCATENATE($B128,S$2,"SINGLE"),'II-SUB'!$V$3:$W$630,2,0))</f>
        <v>0</v>
      </c>
      <c r="T128" s="11">
        <f>IF(ISNA(VLOOKUP(CONCATENATE($B128,T$2,"SINGLE"),'II-SUB'!$V$3:$W$630,2,0)),0,VLOOKUP(CONCATENATE($B128,T$2,"SINGLE"),'II-SUB'!$V$3:$W$630,2,0))</f>
        <v>0</v>
      </c>
      <c r="U128" s="11">
        <f>IF(ISNA(VLOOKUP(CONCATENATE($B128,U$2,"SINGLE"),'II-SUB'!$V$3:$W$630,2,0)),0,VLOOKUP(CONCATENATE($B128,U$2,"SINGLE"),'II-SUB'!$V$3:$W$630,2,0))</f>
        <v>0</v>
      </c>
      <c r="V128" s="11">
        <f>IF(ISNA(VLOOKUP(CONCATENATE($B128,V$2,"SINGLE"),'II-SUB'!$V$3:$W$630,2,0)),0,VLOOKUP(CONCATENATE($B128,V$2,"SINGLE"),'II-SUB'!$V$3:$W$630,2,0))</f>
        <v>0</v>
      </c>
      <c r="W128" s="11">
        <f>IF(ISNA(VLOOKUP(CONCATENATE($B128,W$2,"SINGLE"),'II-SUB'!$V$3:$W$630,2,0)),0,VLOOKUP(CONCATENATE($B128,W$2,"SINGLE"),'II-SUB'!$V$3:$W$630,2,0))</f>
        <v>0</v>
      </c>
      <c r="X128" s="11">
        <f>IF(ISNA(VLOOKUP(CONCATENATE($B128,X$2,"SINGLE"),'II-SUB'!$V$3:$W$630,2,0)),0,VLOOKUP(CONCATENATE($B128,X$2,"SINGLE"),'II-SUB'!$V$3:$W$630,2,0))</f>
        <v>0</v>
      </c>
      <c r="Y128" s="11">
        <f>IF(ISNA(VLOOKUP(CONCATENATE($B128,Y$2,"SINGLE"),'II-SUB'!$V$3:$W$630,2,0)),0,VLOOKUP(CONCATENATE($B128,Y$2,"SINGLE"),'II-SUB'!$V$3:$W$630,2,0))</f>
        <v>0</v>
      </c>
      <c r="Z128" s="11">
        <f>IF(ISNA(VLOOKUP(CONCATENATE($B128,Z$2,"SINGLE"),'II-SUB'!$V$3:$W$630,2,0)),0,VLOOKUP(CONCATENATE($B128,Z$2,"SINGLE"),'II-SUB'!$V$3:$W$630,2,0))</f>
        <v>0</v>
      </c>
      <c r="AA128" s="11">
        <f>IF(ISNA(VLOOKUP(CONCATENATE($B128,AA$2,"SINGLE"),'II-SUB'!$V$3:$W$630,2,0)),0,VLOOKUP(CONCATENATE($B128,AA$2,"SINGLE"),'II-SUB'!$V$3:$W$630,2,0))</f>
        <v>0</v>
      </c>
      <c r="AB128" s="11">
        <f>IF(ISNA(VLOOKUP(CONCATENATE($B128,AB$2,"SINGLE"),'II-SUB'!$V$3:$W$630,2,0)),0,VLOOKUP(CONCATENATE($B128,AB$2,"SINGLE"),'II-SUB'!$V$3:$W$630,2,0))</f>
        <v>0</v>
      </c>
      <c r="AC128" s="11">
        <f>IF(ISNA(VLOOKUP(CONCATENATE($B128,AC$2,"SINGLE"),'II-SUB'!$V$3:$W$630,2,0)),0,VLOOKUP(CONCATENATE($B128,AC$2,"SINGLE"),'II-SUB'!$V$3:$W$630,2,0))</f>
        <v>0</v>
      </c>
      <c r="AD128" s="54">
        <f>SUM(Q128:AC128)</f>
        <v>0</v>
      </c>
      <c r="AE128" s="11">
        <f>IF(ISNA(VLOOKUP(CONCATENATE($B128,AE$2,"SINGLE"),MW!$V$3:$W$600,2,0)),0,VLOOKUP(CONCATENATE($B128,AE$2,"SINGLE"),MW!$V$3:$W$600,2,0))</f>
        <v>0</v>
      </c>
      <c r="AF128" s="11">
        <f>IF(ISNA(VLOOKUP(CONCATENATE($B128,AF$2,"SINGLE"),MW!$V$3:$W$600,2,0)),0,VLOOKUP(CONCATENATE($B128,AF$2,"SINGLE"),MW!$V$3:$W$600,2,0))</f>
        <v>0</v>
      </c>
      <c r="AG128" s="11">
        <f>IF(ISNA(VLOOKUP(CONCATENATE($B128,AG$2,"SINGLE"),MW!$V$3:$W$600,2,0)),0,VLOOKUP(CONCATENATE($B128,AG$2,"SINGLE"),MW!$V$3:$W$600,2,0))</f>
        <v>0</v>
      </c>
      <c r="AH128" s="11">
        <f>IF(ISNA(VLOOKUP(CONCATENATE($B128,AH$2,"SINGLE"),MW!$V$3:$W$600,2,0)),0,VLOOKUP(CONCATENATE($B128,AH$2,"SINGLE"),MW!$V$3:$W$600,2,0))</f>
        <v>0</v>
      </c>
      <c r="AI128" s="11">
        <f>IF(ISNA(VLOOKUP(CONCATENATE($B128,AI$2,"SINGLE"),MW!$V$3:$W$600,2,0)),0,VLOOKUP(CONCATENATE($B128,AI$2,"SINGLE"),MW!$V$3:$W$600,2,0))</f>
        <v>0</v>
      </c>
      <c r="AJ128" s="11">
        <f>IF(ISNA(VLOOKUP(CONCATENATE($B128,AJ$2,"SINGLE"),MW!$V$3:$W$600,2,0)),0,VLOOKUP(CONCATENATE($B128,AJ$2,"SINGLE"),MW!$V$3:$W$600,2,0))</f>
        <v>0</v>
      </c>
      <c r="AK128" s="11">
        <f>IF(ISNA(VLOOKUP(CONCATENATE($B128,AK$2,"SINGLE"),MW!$V$3:$W$600,2,0)),0,VLOOKUP(CONCATENATE($B128,AK$2,"SINGLE"),MW!$V$3:$W$600,2,0))</f>
        <v>0</v>
      </c>
      <c r="AL128" s="11">
        <f>IF(ISNA(VLOOKUP(CONCATENATE($B128,AL$2,"SINGLE"),MW!$V$3:$W$600,2,0)),0,VLOOKUP(CONCATENATE($B128,AL$2,"SINGLE"),MW!$V$3:$W$600,2,0))</f>
        <v>0</v>
      </c>
      <c r="AM128" s="11">
        <f>IF(ISNA(VLOOKUP(CONCATENATE($B128,AM$2,"SINGLE"),MW!$V$3:$W$600,2,0)),0,VLOOKUP(CONCATENATE($B128,AM$2,"SINGLE"),MW!$V$3:$W$600,2,0))</f>
        <v>0</v>
      </c>
      <c r="AN128" s="11">
        <f>IF(ISNA(VLOOKUP(CONCATENATE($B128,AN$2,"SINGLE"),MW!$V$3:$W$600,2,0)),0,VLOOKUP(CONCATENATE($B128,AN$2,"SINGLE"),MW!$V$3:$W$600,2,0))</f>
        <v>0</v>
      </c>
      <c r="AO128" s="11">
        <f>IF(ISNA(VLOOKUP(CONCATENATE($B128,AO$2,"SINGLE"),MW!$V$3:$W$600,2,0)),0,VLOOKUP(CONCATENATE($B128,AO$2,"SINGLE"),MW!$V$3:$W$600,2,0))</f>
        <v>0</v>
      </c>
      <c r="AP128" s="54">
        <f>SUM(AE128:AO128)</f>
        <v>0</v>
      </c>
      <c r="AQ128" s="11">
        <f>IF(ISNA(VLOOKUP(CONCATENATE($B128,AQ$2,"SINGLE"),'III-SUB'!$V$3:$W$633,2,0)),0,VLOOKUP(CONCATENATE($B128,AQ$2,"SINGLE"),'III-SUB'!$V$3:$W$633,2,0))</f>
        <v>131</v>
      </c>
      <c r="AR128" s="11">
        <f>IF(ISNA(VLOOKUP(CONCATENATE($B128,AR$2,"SINGLE"),'III-SUB'!$V$3:$W$633,2,0)),0,VLOOKUP(CONCATENATE($B128,AR$2,"SINGLE"),'III-SUB'!$V$3:$W$633,2,0))</f>
        <v>0</v>
      </c>
      <c r="AS128" s="11">
        <f>IF(ISNA(VLOOKUP(CONCATENATE($B128,AS$2,"SINGLE"),'III-SUB'!$V$3:$W$633,2,0)),0,VLOOKUP(CONCATENATE($B128,AS$2,"SINGLE"),'III-SUB'!$V$3:$W$633,2,0))</f>
        <v>0</v>
      </c>
      <c r="AT128" s="11">
        <f>IF(ISNA(VLOOKUP(CONCATENATE($B128,AT$2,"SINGLE"),'III-SUB'!$V$3:$W$633,2,0)),0,VLOOKUP(CONCATENATE($B128,AT$2,"SINGLE"),'III-SUB'!$V$3:$W$633,2,0))</f>
        <v>0</v>
      </c>
      <c r="AU128" s="11">
        <f>IF(ISNA(VLOOKUP(CONCATENATE($B128,AU$2,"SINGLE"),'III-SUB'!$V$3:$W$633,2,0)),0,VLOOKUP(CONCATENATE($B128,AU$2,"SINGLE"),'III-SUB'!$V$3:$W$633,2,0))</f>
        <v>0</v>
      </c>
      <c r="AV128" s="11">
        <f>IF(ISNA(VLOOKUP(CONCATENATE($B128,AV$2,"SINGLE"),'III-SUB'!$V$3:$W$633,2,0)),0,VLOOKUP(CONCATENATE($B128,AV$2,"SINGLE"),'III-SUB'!$V$3:$W$633,2,0))</f>
        <v>0</v>
      </c>
      <c r="AW128" s="11">
        <f>IF(ISNA(VLOOKUP(CONCATENATE($B128,AW$2,"SINGLE"),'III-SUB'!$V$3:$W$633,2,0)),0,VLOOKUP(CONCATENATE($B128,AW$2,"SINGLE"),'III-SUB'!$V$3:$W$633,2,0))</f>
        <v>0</v>
      </c>
      <c r="AX128" s="11">
        <f>IF(ISNA(VLOOKUP(CONCATENATE($B128,AX$2,"SINGLE"),'III-SUB'!$V$3:$W$633,2,0)),0,VLOOKUP(CONCATENATE($B128,AX$2,"SINGLE"),'III-SUB'!$V$3:$W$633,2,0))</f>
        <v>0</v>
      </c>
      <c r="AY128" s="11">
        <f>IF(ISNA(VLOOKUP(CONCATENATE($B128,AY$2,"SINGLE"),'III-SUB'!$V$3:$W$633,2,0)),0,VLOOKUP(CONCATENATE($B128,AY$2,"SINGLE"),'III-SUB'!$V$3:$W$633,2,0))</f>
        <v>0</v>
      </c>
      <c r="AZ128" s="11">
        <f>IF(ISNA(VLOOKUP(CONCATENATE($B128,AZ$2,"SINGLE"),'III-SUB'!$V$3:$W$633,2,0)),0,VLOOKUP(CONCATENATE($B128,AZ$2,"SINGLE"),'III-SUB'!$V$3:$W$633,2,0))</f>
        <v>0</v>
      </c>
      <c r="BA128" s="11">
        <f>IF(ISNA(VLOOKUP(CONCATENATE($B128,BA$2,"SINGLE"),'III-SUB'!$V$3:$W$633,2,0)),0,VLOOKUP(CONCATENATE($B128,BA$2,"SINGLE"),'III-SUB'!$V$3:$W$633,2,0))</f>
        <v>0</v>
      </c>
      <c r="BB128" s="11">
        <f>IF(ISNA(VLOOKUP(CONCATENATE($B128,BB$2,"SINGLE"),'III-SUB'!$V$3:$W$633,2,0)),0,VLOOKUP(CONCATENATE($B128,BB$2,"SINGLE"),'III-SUB'!$V$3:$W$633,2,0))</f>
        <v>0</v>
      </c>
      <c r="BC128" s="11">
        <f>IF(ISNA(VLOOKUP(CONCATENATE($B128,BC$2,"SINGLE"),'III-SUB'!$V$3:$W$633,2,0)),0,VLOOKUP(CONCATENATE($B128,BC$2,"SINGLE"),'III-SUB'!$V$3:$W$633,2,0))</f>
        <v>0</v>
      </c>
      <c r="BD128" s="54">
        <f>SUM(AQ128:BC128)</f>
        <v>131</v>
      </c>
      <c r="BE128" s="54">
        <f>IF(ISNA(VLOOKUP(CONCATENATE($B128,BE$2,"SINGLE"),VHF!$V$3:$W$627,2,0)),0,VLOOKUP(CONCATENATE($B128,BE$2,"SINGLE"),VHF!$V$3:$W$627,2,0))</f>
        <v>0</v>
      </c>
      <c r="BF128" s="11">
        <f>IF(ISNA(VLOOKUP(CONCATENATE($B128,BF$2,"SINGLE"),UHF!$V$3:$W$612,2,0)),0,VLOOKUP(CONCATENATE($B128,BF$2,"SINGLE"),UHF!$V$3:$W$612,2,0))</f>
        <v>0</v>
      </c>
      <c r="BG128" s="11">
        <f>IF(ISNA(VLOOKUP(CONCATENATE($B128,BG$2,"SINGLE"),UHF!$V$3:$W$612,2,0)),0,VLOOKUP(CONCATENATE($B128,BG$2,"SINGLE"),UHF!$V$3:$W$612,2,0))</f>
        <v>0</v>
      </c>
      <c r="BH128" s="11">
        <f>IF(ISNA(VLOOKUP(CONCATENATE($B128,BH$2,"SINGLE"),UHF!$V$3:$W$612,2,0)),0,VLOOKUP(CONCATENATE($B128,BH$2,"SINGLE"),UHF!$V$3:$W$612,2,0))</f>
        <v>0</v>
      </c>
      <c r="BI128" s="11">
        <f>IF(ISNA(VLOOKUP(CONCATENATE($B128,BI$2,"SINGLE"),UHF!$V$3:$W$612,2,0)),0,VLOOKUP(CONCATENATE($B128,BI$2,"SINGLE"),UHF!$V$3:$W$612,2,0))</f>
        <v>0</v>
      </c>
      <c r="BJ128" s="11">
        <f>IF(ISNA(VLOOKUP(CONCATENATE($B128,BJ$2,"SINGLE"),UHF!$V$3:$W$612,2,0)),0,VLOOKUP(CONCATENATE($B128,BJ$2,"SINGLE"),UHF!$V$3:$W$612,2,0))</f>
        <v>0</v>
      </c>
      <c r="BK128" s="11">
        <f>IF(ISNA(VLOOKUP(CONCATENATE($B128,BK$2,"SINGLE"),UHF!$V$3:$W$612,2,0)),0,VLOOKUP(CONCATENATE($B128,BK$2,"SINGLE"),UHF!$V$3:$W$612,2,0))</f>
        <v>0</v>
      </c>
      <c r="BL128" s="11">
        <f>IF(ISNA(VLOOKUP(CONCATENATE($B128,BL$2,"SINGLE"),UHF!$V$3:$W$612,2,0)),0,VLOOKUP(CONCATENATE($B128,BL$2,"SINGLE"),UHF!$V$3:$W$612,2,0))</f>
        <v>0</v>
      </c>
      <c r="BM128" s="11">
        <f>IF(ISNA(VLOOKUP(CONCATENATE($B128,BM$2,"SINGLE"),UHF!$V$3:$W$612,2,0)),0,VLOOKUP(CONCATENATE($B128,BM$2,"SINGLE"),UHF!$V$3:$W$612,2,0))</f>
        <v>0</v>
      </c>
      <c r="BN128" s="11">
        <f>IF(ISNA(VLOOKUP(CONCATENATE($B128,BN$2,"SINGLE"),UHF!$V$3:$W$612,2,0)),0,VLOOKUP(CONCATENATE($B128,BN$2,"SINGLE"),UHF!$V$3:$W$612,2,0))</f>
        <v>0</v>
      </c>
      <c r="BO128" s="11">
        <f>IF(ISNA(VLOOKUP(CONCATENATE($B128,BO$2,"SINGLE"),UHF!$V$3:$W$612,2,0)),0,VLOOKUP(CONCATENATE($B128,BO$2,"SINGLE"),UHF!$V$3:$W$612,2,0))</f>
        <v>0</v>
      </c>
      <c r="BP128" s="11">
        <f>IF(ISNA(VLOOKUP(CONCATENATE($B128,BP$2,"SINGLE"),UHF!$V$3:$W$612,2,0)),0,VLOOKUP(CONCATENATE($B128,BP$2,"SINGLE"),UHF!$V$3:$W$612,2,0))</f>
        <v>0</v>
      </c>
      <c r="BQ128" s="11">
        <f>IF(ISNA(VLOOKUP(CONCATENATE($B128,BQ$2,"SINGLE"),UHF!$V$3:$W$612,2,0)),0,VLOOKUP(CONCATENATE($B128,BQ$2,"SINGLE"),UHF!$V$3:$W$612,2,0))</f>
        <v>0</v>
      </c>
      <c r="BR128" s="54">
        <f>SUM(BF128:BQ128)</f>
        <v>0</v>
      </c>
      <c r="BS128" s="54">
        <f>IF(ISNA(VLOOKUP(CONCATENATE($B128,BS$2,"SINGLE"),'A1'!$V$3:$W$612,2,0)),0,VLOOKUP(CONCATENATE($B128,BS$2,"SINGLE"),'A1'!$V$3:$W$612,2,0))</f>
        <v>0</v>
      </c>
      <c r="BT128" s="11">
        <f>SUM(C128,Q128,AQ128,BE128,BS128)</f>
        <v>131</v>
      </c>
      <c r="BU128" s="11">
        <f>SUM(D128,R128,AR128,BF128)</f>
        <v>0</v>
      </c>
      <c r="BV128" s="11">
        <f>SUM(E128,S128,AE128,AS128,BG128)</f>
        <v>0</v>
      </c>
      <c r="BW128" s="11">
        <f>SUM(F128,T128,AF128,AT128,BH128)</f>
        <v>0</v>
      </c>
      <c r="BX128" s="11">
        <f>SUM(G128,U128,AG128,AU128,BI128)</f>
        <v>0</v>
      </c>
      <c r="BY128" s="11">
        <f>SUM(H128,V128,AH128,AV128,BJ128)</f>
        <v>0</v>
      </c>
      <c r="BZ128" s="11">
        <f>SUM(I128,W128,AI128,AW128,BK128)</f>
        <v>0</v>
      </c>
      <c r="CA128" s="11">
        <f>SUM(J128,X128,AJ128,AX128,BL128)</f>
        <v>0</v>
      </c>
      <c r="CB128" s="11">
        <f>SUM(K128,Y128,AK128,AY128,BM128)</f>
        <v>0</v>
      </c>
      <c r="CC128" s="11">
        <f>SUM(L128,Z128,AL128,AZ128,BN128)</f>
        <v>0</v>
      </c>
      <c r="CD128" s="11">
        <f>SUM(M128,AA128,AM128,BA128,BO128)</f>
        <v>0</v>
      </c>
      <c r="CE128" s="11">
        <f>SUM(N128,AB128,AN128,BB128,BP128)</f>
        <v>0</v>
      </c>
      <c r="CF128" s="11">
        <f>SUM(O128,AC128,AO128,BC128,BQ128)</f>
        <v>0</v>
      </c>
      <c r="CG128" s="11">
        <f>SUM(BT128:CF128)</f>
        <v>131</v>
      </c>
      <c r="CH128" s="11">
        <f>SUM(P128,AD128,AP128,BD128,BE128,BR128,BS128)</f>
        <v>131</v>
      </c>
      <c r="CI128" s="11">
        <f>MIN(P128,AD128,AP128,BD128,BE128,BR128,BS128)</f>
        <v>0</v>
      </c>
      <c r="CJ128" s="51">
        <f>SUM(CH128-CI128)</f>
        <v>131</v>
      </c>
    </row>
    <row r="129" spans="1:88" x14ac:dyDescent="0.2">
      <c r="A129" s="21" t="str">
        <f t="shared" si="0"/>
        <v>127.</v>
      </c>
      <c r="B129" s="8" t="str">
        <f>'Seznam-SO'!A170</f>
        <v>OK1KEL</v>
      </c>
      <c r="C129" s="11">
        <f>IF(ISNA(VLOOKUP(CONCATENATE($B129,C$2,"SINGLE"),'I-SUB'!$V$3:$W$624,2,0)),0,VLOOKUP(CONCATENATE($B129,C$2,"SINGLE"),'I-SUB'!$V$3:$W$624,2,0))</f>
        <v>0</v>
      </c>
      <c r="D129" s="11">
        <f>IF(ISNA(VLOOKUP(CONCATENATE($B129,D$2,"SINGLE"),'I-SUB'!$V$3:$W$624,2,0)),0,VLOOKUP(CONCATENATE($B129,D$2,"SINGLE"),'I-SUB'!$V$3:$W$624,2,0))</f>
        <v>0</v>
      </c>
      <c r="E129" s="11">
        <f>IF(ISNA(VLOOKUP(CONCATENATE($B129,E$2,"SINGLE"),'I-SUB'!$V$3:$W$624,2,0)),0,VLOOKUP(CONCATENATE($B129,E$2,"SINGLE"),'I-SUB'!$V$3:$W$624,2,0))</f>
        <v>0</v>
      </c>
      <c r="F129" s="11">
        <f>IF(ISNA(VLOOKUP(CONCATENATE($B129,F$2,"SINGLE"),'I-SUB'!$V$3:$W$624,2,0)),0,VLOOKUP(CONCATENATE($B129,F$2,"SINGLE"),'I-SUB'!$V$3:$W$624,2,0))</f>
        <v>0</v>
      </c>
      <c r="G129" s="11">
        <f>IF(ISNA(VLOOKUP(CONCATENATE($B129,G$2,"SINGLE"),'I-SUB'!$V$3:$W$624,2,0)),0,VLOOKUP(CONCATENATE($B129,G$2,"SINGLE"),'I-SUB'!$V$3:$W$624,2,0))</f>
        <v>0</v>
      </c>
      <c r="H129" s="11">
        <f>IF(ISNA(VLOOKUP(CONCATENATE($B129,H$2,"SINGLE"),'I-SUB'!$V$3:$W$624,2,0)),0,VLOOKUP(CONCATENATE($B129,H$2,"SINGLE"),'I-SUB'!$V$3:$W$624,2,0))</f>
        <v>0</v>
      </c>
      <c r="I129" s="11">
        <f>IF(ISNA(VLOOKUP(CONCATENATE($B129,I$2,"SINGLE"),'I-SUB'!$V$3:$W$624,2,0)),0,VLOOKUP(CONCATENATE($B129,I$2,"SINGLE"),'I-SUB'!$V$3:$W$624,2,0))</f>
        <v>0</v>
      </c>
      <c r="J129" s="11">
        <f>IF(ISNA(VLOOKUP(CONCATENATE($B129,J$2,"SINGLE"),'I-SUB'!$V$3:$W$624,2,0)),0,VLOOKUP(CONCATENATE($B129,J$2,"SINGLE"),'I-SUB'!$V$3:$W$624,2,0))</f>
        <v>0</v>
      </c>
      <c r="K129" s="11">
        <f>IF(ISNA(VLOOKUP(CONCATENATE($B129,K$2,"SINGLE"),'I-SUB'!$V$3:$W$624,2,0)),0,VLOOKUP(CONCATENATE($B129,K$2,"SINGLE"),'I-SUB'!$V$3:$W$624,2,0))</f>
        <v>0</v>
      </c>
      <c r="L129" s="11">
        <f>IF(ISNA(VLOOKUP(CONCATENATE($B129,L$2,"SINGLE"),'I-SUB'!$V$3:$W$624,2,0)),0,VLOOKUP(CONCATENATE($B129,L$2,"SINGLE"),'I-SUB'!$V$3:$W$624,2,0))</f>
        <v>0</v>
      </c>
      <c r="M129" s="11">
        <f>IF(ISNA(VLOOKUP(CONCATENATE($B129,M$2,"SINGLE"),'I-SUB'!$V$3:$W$624,2,0)),0,VLOOKUP(CONCATENATE($B129,M$2,"SINGLE"),'I-SUB'!$V$3:$W$624,2,0))</f>
        <v>0</v>
      </c>
      <c r="N129" s="11">
        <f>IF(ISNA(VLOOKUP(CONCATENATE($B129,N$2,"SINGLE"),'I-SUB'!$V$3:$W$624,2,0)),0,VLOOKUP(CONCATENATE($B129,N$2,"SINGLE"),'I-SUB'!$V$3:$W$624,2,0))</f>
        <v>0</v>
      </c>
      <c r="O129" s="11">
        <f>IF(ISNA(VLOOKUP(CONCATENATE($B129,O$2,"SINGLE"),'I-SUB'!$V$3:$W$624,2,0)),0,VLOOKUP(CONCATENATE($B129,O$2,"SINGLE"),'I-SUB'!$V$3:$W$624,2,0))</f>
        <v>0</v>
      </c>
      <c r="P129" s="54">
        <f>SUM(C129:O129)</f>
        <v>0</v>
      </c>
      <c r="Q129" s="11">
        <f>IF(ISNA(VLOOKUP(CONCATENATE($B129,Q$2,"SINGLE"),'II-SUB'!$V$3:$W$630,2,0)),0,VLOOKUP(CONCATENATE($B129,Q$2,"SINGLE"),'II-SUB'!$V$3:$W$630,2,0))</f>
        <v>0</v>
      </c>
      <c r="R129" s="11">
        <f>IF(ISNA(VLOOKUP(CONCATENATE($B129,R$2,"SINGLE"),'II-SUB'!$V$3:$W$630,2,0)),0,VLOOKUP(CONCATENATE($B129,R$2,"SINGLE"),'II-SUB'!$V$3:$W$630,2,0))</f>
        <v>0</v>
      </c>
      <c r="S129" s="11">
        <f>IF(ISNA(VLOOKUP(CONCATENATE($B129,S$2,"SINGLE"),'II-SUB'!$V$3:$W$630,2,0)),0,VLOOKUP(CONCATENATE($B129,S$2,"SINGLE"),'II-SUB'!$V$3:$W$630,2,0))</f>
        <v>0</v>
      </c>
      <c r="T129" s="11">
        <f>IF(ISNA(VLOOKUP(CONCATENATE($B129,T$2,"SINGLE"),'II-SUB'!$V$3:$W$630,2,0)),0,VLOOKUP(CONCATENATE($B129,T$2,"SINGLE"),'II-SUB'!$V$3:$W$630,2,0))</f>
        <v>0</v>
      </c>
      <c r="U129" s="11">
        <f>IF(ISNA(VLOOKUP(CONCATENATE($B129,U$2,"SINGLE"),'II-SUB'!$V$3:$W$630,2,0)),0,VLOOKUP(CONCATENATE($B129,U$2,"SINGLE"),'II-SUB'!$V$3:$W$630,2,0))</f>
        <v>0</v>
      </c>
      <c r="V129" s="11">
        <f>IF(ISNA(VLOOKUP(CONCATENATE($B129,V$2,"SINGLE"),'II-SUB'!$V$3:$W$630,2,0)),0,VLOOKUP(CONCATENATE($B129,V$2,"SINGLE"),'II-SUB'!$V$3:$W$630,2,0))</f>
        <v>0</v>
      </c>
      <c r="W129" s="11">
        <f>IF(ISNA(VLOOKUP(CONCATENATE($B129,W$2,"SINGLE"),'II-SUB'!$V$3:$W$630,2,0)),0,VLOOKUP(CONCATENATE($B129,W$2,"SINGLE"),'II-SUB'!$V$3:$W$630,2,0))</f>
        <v>0</v>
      </c>
      <c r="X129" s="11">
        <f>IF(ISNA(VLOOKUP(CONCATENATE($B129,X$2,"SINGLE"),'II-SUB'!$V$3:$W$630,2,0)),0,VLOOKUP(CONCATENATE($B129,X$2,"SINGLE"),'II-SUB'!$V$3:$W$630,2,0))</f>
        <v>0</v>
      </c>
      <c r="Y129" s="11">
        <f>IF(ISNA(VLOOKUP(CONCATENATE($B129,Y$2,"SINGLE"),'II-SUB'!$V$3:$W$630,2,0)),0,VLOOKUP(CONCATENATE($B129,Y$2,"SINGLE"),'II-SUB'!$V$3:$W$630,2,0))</f>
        <v>0</v>
      </c>
      <c r="Z129" s="11">
        <f>IF(ISNA(VLOOKUP(CONCATENATE($B129,Z$2,"SINGLE"),'II-SUB'!$V$3:$W$630,2,0)),0,VLOOKUP(CONCATENATE($B129,Z$2,"SINGLE"),'II-SUB'!$V$3:$W$630,2,0))</f>
        <v>0</v>
      </c>
      <c r="AA129" s="11">
        <f>IF(ISNA(VLOOKUP(CONCATENATE($B129,AA$2,"SINGLE"),'II-SUB'!$V$3:$W$630,2,0)),0,VLOOKUP(CONCATENATE($B129,AA$2,"SINGLE"),'II-SUB'!$V$3:$W$630,2,0))</f>
        <v>0</v>
      </c>
      <c r="AB129" s="11">
        <f>IF(ISNA(VLOOKUP(CONCATENATE($B129,AB$2,"SINGLE"),'II-SUB'!$V$3:$W$630,2,0)),0,VLOOKUP(CONCATENATE($B129,AB$2,"SINGLE"),'II-SUB'!$V$3:$W$630,2,0))</f>
        <v>0</v>
      </c>
      <c r="AC129" s="11">
        <f>IF(ISNA(VLOOKUP(CONCATENATE($B129,AC$2,"SINGLE"),'II-SUB'!$V$3:$W$630,2,0)),0,VLOOKUP(CONCATENATE($B129,AC$2,"SINGLE"),'II-SUB'!$V$3:$W$630,2,0))</f>
        <v>0</v>
      </c>
      <c r="AD129" s="54">
        <f>SUM(Q129:AC129)</f>
        <v>0</v>
      </c>
      <c r="AE129" s="11">
        <f>IF(ISNA(VLOOKUP(CONCATENATE($B129,AE$2,"SINGLE"),MW!$V$3:$W$600,2,0)),0,VLOOKUP(CONCATENATE($B129,AE$2,"SINGLE"),MW!$V$3:$W$600,2,0))</f>
        <v>0</v>
      </c>
      <c r="AF129" s="11">
        <f>IF(ISNA(VLOOKUP(CONCATENATE($B129,AF$2,"SINGLE"),MW!$V$3:$W$600,2,0)),0,VLOOKUP(CONCATENATE($B129,AF$2,"SINGLE"),MW!$V$3:$W$600,2,0))</f>
        <v>0</v>
      </c>
      <c r="AG129" s="11">
        <f>IF(ISNA(VLOOKUP(CONCATENATE($B129,AG$2,"SINGLE"),MW!$V$3:$W$600,2,0)),0,VLOOKUP(CONCATENATE($B129,AG$2,"SINGLE"),MW!$V$3:$W$600,2,0))</f>
        <v>0</v>
      </c>
      <c r="AH129" s="11">
        <f>IF(ISNA(VLOOKUP(CONCATENATE($B129,AH$2,"SINGLE"),MW!$V$3:$W$600,2,0)),0,VLOOKUP(CONCATENATE($B129,AH$2,"SINGLE"),MW!$V$3:$W$600,2,0))</f>
        <v>0</v>
      </c>
      <c r="AI129" s="11">
        <f>IF(ISNA(VLOOKUP(CONCATENATE($B129,AI$2,"SINGLE"),MW!$V$3:$W$600,2,0)),0,VLOOKUP(CONCATENATE($B129,AI$2,"SINGLE"),MW!$V$3:$W$600,2,0))</f>
        <v>0</v>
      </c>
      <c r="AJ129" s="11">
        <f>IF(ISNA(VLOOKUP(CONCATENATE($B129,AJ$2,"SINGLE"),MW!$V$3:$W$600,2,0)),0,VLOOKUP(CONCATENATE($B129,AJ$2,"SINGLE"),MW!$V$3:$W$600,2,0))</f>
        <v>0</v>
      </c>
      <c r="AK129" s="11">
        <f>IF(ISNA(VLOOKUP(CONCATENATE($B129,AK$2,"SINGLE"),MW!$V$3:$W$600,2,0)),0,VLOOKUP(CONCATENATE($B129,AK$2,"SINGLE"),MW!$V$3:$W$600,2,0))</f>
        <v>0</v>
      </c>
      <c r="AL129" s="11">
        <f>IF(ISNA(VLOOKUP(CONCATENATE($B129,AL$2,"SINGLE"),MW!$V$3:$W$600,2,0)),0,VLOOKUP(CONCATENATE($B129,AL$2,"SINGLE"),MW!$V$3:$W$600,2,0))</f>
        <v>0</v>
      </c>
      <c r="AM129" s="11">
        <f>IF(ISNA(VLOOKUP(CONCATENATE($B129,AM$2,"SINGLE"),MW!$V$3:$W$600,2,0)),0,VLOOKUP(CONCATENATE($B129,AM$2,"SINGLE"),MW!$V$3:$W$600,2,0))</f>
        <v>0</v>
      </c>
      <c r="AN129" s="11">
        <f>IF(ISNA(VLOOKUP(CONCATENATE($B129,AN$2,"SINGLE"),MW!$V$3:$W$600,2,0)),0,VLOOKUP(CONCATENATE($B129,AN$2,"SINGLE"),MW!$V$3:$W$600,2,0))</f>
        <v>0</v>
      </c>
      <c r="AO129" s="11">
        <f>IF(ISNA(VLOOKUP(CONCATENATE($B129,AO$2,"SINGLE"),MW!$V$3:$W$600,2,0)),0,VLOOKUP(CONCATENATE($B129,AO$2,"SINGLE"),MW!$V$3:$W$600,2,0))</f>
        <v>0</v>
      </c>
      <c r="AP129" s="54">
        <f>SUM(AE129:AO129)</f>
        <v>0</v>
      </c>
      <c r="AQ129" s="11">
        <f>IF(ISNA(VLOOKUP(CONCATENATE($B129,AQ$2,"SINGLE"),'III-SUB'!$V$3:$W$633,2,0)),0,VLOOKUP(CONCATENATE($B129,AQ$2,"SINGLE"),'III-SUB'!$V$3:$W$633,2,0))</f>
        <v>0</v>
      </c>
      <c r="AR129" s="11">
        <f>IF(ISNA(VLOOKUP(CONCATENATE($B129,AR$2,"SINGLE"),'III-SUB'!$V$3:$W$633,2,0)),0,VLOOKUP(CONCATENATE($B129,AR$2,"SINGLE"),'III-SUB'!$V$3:$W$633,2,0))</f>
        <v>0</v>
      </c>
      <c r="AS129" s="11">
        <f>IF(ISNA(VLOOKUP(CONCATENATE($B129,AS$2,"SINGLE"),'III-SUB'!$V$3:$W$633,2,0)),0,VLOOKUP(CONCATENATE($B129,AS$2,"SINGLE"),'III-SUB'!$V$3:$W$633,2,0))</f>
        <v>0</v>
      </c>
      <c r="AT129" s="11">
        <f>IF(ISNA(VLOOKUP(CONCATENATE($B129,AT$2,"SINGLE"),'III-SUB'!$V$3:$W$633,2,0)),0,VLOOKUP(CONCATENATE($B129,AT$2,"SINGLE"),'III-SUB'!$V$3:$W$633,2,0))</f>
        <v>0</v>
      </c>
      <c r="AU129" s="11">
        <f>IF(ISNA(VLOOKUP(CONCATENATE($B129,AU$2,"SINGLE"),'III-SUB'!$V$3:$W$633,2,0)),0,VLOOKUP(CONCATENATE($B129,AU$2,"SINGLE"),'III-SUB'!$V$3:$W$633,2,0))</f>
        <v>0</v>
      </c>
      <c r="AV129" s="11">
        <f>IF(ISNA(VLOOKUP(CONCATENATE($B129,AV$2,"SINGLE"),'III-SUB'!$V$3:$W$633,2,0)),0,VLOOKUP(CONCATENATE($B129,AV$2,"SINGLE"),'III-SUB'!$V$3:$W$633,2,0))</f>
        <v>0</v>
      </c>
      <c r="AW129" s="11">
        <f>IF(ISNA(VLOOKUP(CONCATENATE($B129,AW$2,"SINGLE"),'III-SUB'!$V$3:$W$633,2,0)),0,VLOOKUP(CONCATENATE($B129,AW$2,"SINGLE"),'III-SUB'!$V$3:$W$633,2,0))</f>
        <v>0</v>
      </c>
      <c r="AX129" s="11">
        <f>IF(ISNA(VLOOKUP(CONCATENATE($B129,AX$2,"SINGLE"),'III-SUB'!$V$3:$W$633,2,0)),0,VLOOKUP(CONCATENATE($B129,AX$2,"SINGLE"),'III-SUB'!$V$3:$W$633,2,0))</f>
        <v>0</v>
      </c>
      <c r="AY129" s="11">
        <f>IF(ISNA(VLOOKUP(CONCATENATE($B129,AY$2,"SINGLE"),'III-SUB'!$V$3:$W$633,2,0)),0,VLOOKUP(CONCATENATE($B129,AY$2,"SINGLE"),'III-SUB'!$V$3:$W$633,2,0))</f>
        <v>0</v>
      </c>
      <c r="AZ129" s="11">
        <f>IF(ISNA(VLOOKUP(CONCATENATE($B129,AZ$2,"SINGLE"),'III-SUB'!$V$3:$W$633,2,0)),0,VLOOKUP(CONCATENATE($B129,AZ$2,"SINGLE"),'III-SUB'!$V$3:$W$633,2,0))</f>
        <v>0</v>
      </c>
      <c r="BA129" s="11">
        <f>IF(ISNA(VLOOKUP(CONCATENATE($B129,BA$2,"SINGLE"),'III-SUB'!$V$3:$W$633,2,0)),0,VLOOKUP(CONCATENATE($B129,BA$2,"SINGLE"),'III-SUB'!$V$3:$W$633,2,0))</f>
        <v>0</v>
      </c>
      <c r="BB129" s="11">
        <f>IF(ISNA(VLOOKUP(CONCATENATE($B129,BB$2,"SINGLE"),'III-SUB'!$V$3:$W$633,2,0)),0,VLOOKUP(CONCATENATE($B129,BB$2,"SINGLE"),'III-SUB'!$V$3:$W$633,2,0))</f>
        <v>0</v>
      </c>
      <c r="BC129" s="11">
        <f>IF(ISNA(VLOOKUP(CONCATENATE($B129,BC$2,"SINGLE"),'III-SUB'!$V$3:$W$633,2,0)),0,VLOOKUP(CONCATENATE($B129,BC$2,"SINGLE"),'III-SUB'!$V$3:$W$633,2,0))</f>
        <v>0</v>
      </c>
      <c r="BD129" s="54">
        <f>SUM(AQ129:BC129)</f>
        <v>0</v>
      </c>
      <c r="BE129" s="54">
        <f>IF(ISNA(VLOOKUP(CONCATENATE($B129,BE$2,"SINGLE"),VHF!$V$3:$W$627,2,0)),0,VLOOKUP(CONCATENATE($B129,BE$2,"SINGLE"),VHF!$V$3:$W$627,2,0))</f>
        <v>130.30000000000001</v>
      </c>
      <c r="BF129" s="11">
        <f>IF(ISNA(VLOOKUP(CONCATENATE($B129,BF$2,"SINGLE"),UHF!$V$3:$W$612,2,0)),0,VLOOKUP(CONCATENATE($B129,BF$2,"SINGLE"),UHF!$V$3:$W$612,2,0))</f>
        <v>0</v>
      </c>
      <c r="BG129" s="11">
        <f>IF(ISNA(VLOOKUP(CONCATENATE($B129,BG$2,"SINGLE"),UHF!$V$3:$W$612,2,0)),0,VLOOKUP(CONCATENATE($B129,BG$2,"SINGLE"),UHF!$V$3:$W$612,2,0))</f>
        <v>0</v>
      </c>
      <c r="BH129" s="11">
        <f>IF(ISNA(VLOOKUP(CONCATENATE($B129,BH$2,"SINGLE"),UHF!$V$3:$W$612,2,0)),0,VLOOKUP(CONCATENATE($B129,BH$2,"SINGLE"),UHF!$V$3:$W$612,2,0))</f>
        <v>0</v>
      </c>
      <c r="BI129" s="11">
        <f>IF(ISNA(VLOOKUP(CONCATENATE($B129,BI$2,"SINGLE"),UHF!$V$3:$W$612,2,0)),0,VLOOKUP(CONCATENATE($B129,BI$2,"SINGLE"),UHF!$V$3:$W$612,2,0))</f>
        <v>0</v>
      </c>
      <c r="BJ129" s="11">
        <f>IF(ISNA(VLOOKUP(CONCATENATE($B129,BJ$2,"SINGLE"),UHF!$V$3:$W$612,2,0)),0,VLOOKUP(CONCATENATE($B129,BJ$2,"SINGLE"),UHF!$V$3:$W$612,2,0))</f>
        <v>0</v>
      </c>
      <c r="BK129" s="11">
        <f>IF(ISNA(VLOOKUP(CONCATENATE($B129,BK$2,"SINGLE"),UHF!$V$3:$W$612,2,0)),0,VLOOKUP(CONCATENATE($B129,BK$2,"SINGLE"),UHF!$V$3:$W$612,2,0))</f>
        <v>0</v>
      </c>
      <c r="BL129" s="11">
        <f>IF(ISNA(VLOOKUP(CONCATENATE($B129,BL$2,"SINGLE"),UHF!$V$3:$W$612,2,0)),0,VLOOKUP(CONCATENATE($B129,BL$2,"SINGLE"),UHF!$V$3:$W$612,2,0))</f>
        <v>0</v>
      </c>
      <c r="BM129" s="11">
        <f>IF(ISNA(VLOOKUP(CONCATENATE($B129,BM$2,"SINGLE"),UHF!$V$3:$W$612,2,0)),0,VLOOKUP(CONCATENATE($B129,BM$2,"SINGLE"),UHF!$V$3:$W$612,2,0))</f>
        <v>0</v>
      </c>
      <c r="BN129" s="11">
        <f>IF(ISNA(VLOOKUP(CONCATENATE($B129,BN$2,"SINGLE"),UHF!$V$3:$W$612,2,0)),0,VLOOKUP(CONCATENATE($B129,BN$2,"SINGLE"),UHF!$V$3:$W$612,2,0))</f>
        <v>0</v>
      </c>
      <c r="BO129" s="11">
        <f>IF(ISNA(VLOOKUP(CONCATENATE($B129,BO$2,"SINGLE"),UHF!$V$3:$W$612,2,0)),0,VLOOKUP(CONCATENATE($B129,BO$2,"SINGLE"),UHF!$V$3:$W$612,2,0))</f>
        <v>0</v>
      </c>
      <c r="BP129" s="11">
        <f>IF(ISNA(VLOOKUP(CONCATENATE($B129,BP$2,"SINGLE"),UHF!$V$3:$W$612,2,0)),0,VLOOKUP(CONCATENATE($B129,BP$2,"SINGLE"),UHF!$V$3:$W$612,2,0))</f>
        <v>0</v>
      </c>
      <c r="BQ129" s="11">
        <f>IF(ISNA(VLOOKUP(CONCATENATE($B129,BQ$2,"SINGLE"),UHF!$V$3:$W$612,2,0)),0,VLOOKUP(CONCATENATE($B129,BQ$2,"SINGLE"),UHF!$V$3:$W$612,2,0))</f>
        <v>0</v>
      </c>
      <c r="BR129" s="54">
        <f>SUM(BF129:BQ129)</f>
        <v>0</v>
      </c>
      <c r="BS129" s="54">
        <f>IF(ISNA(VLOOKUP(CONCATENATE($B129,BS$2,"SINGLE"),'A1'!$V$3:$W$612,2,0)),0,VLOOKUP(CONCATENATE($B129,BS$2,"SINGLE"),'A1'!$V$3:$W$612,2,0))</f>
        <v>0</v>
      </c>
      <c r="BT129" s="11">
        <f>SUM(C129,Q129,AQ129,BE129,BS129)</f>
        <v>130.30000000000001</v>
      </c>
      <c r="BU129" s="11">
        <f>SUM(D129,R129,AR129,BF129)</f>
        <v>0</v>
      </c>
      <c r="BV129" s="11">
        <f>SUM(E129,S129,AE129,AS129,BG129)</f>
        <v>0</v>
      </c>
      <c r="BW129" s="11">
        <f>SUM(F129,T129,AF129,AT129,BH129)</f>
        <v>0</v>
      </c>
      <c r="BX129" s="11">
        <f>SUM(G129,U129,AG129,AU129,BI129)</f>
        <v>0</v>
      </c>
      <c r="BY129" s="11">
        <f>SUM(H129,V129,AH129,AV129,BJ129)</f>
        <v>0</v>
      </c>
      <c r="BZ129" s="11">
        <f>SUM(I129,W129,AI129,AW129,BK129)</f>
        <v>0</v>
      </c>
      <c r="CA129" s="11">
        <f>SUM(J129,X129,AJ129,AX129,BL129)</f>
        <v>0</v>
      </c>
      <c r="CB129" s="11">
        <f>SUM(K129,Y129,AK129,AY129,BM129)</f>
        <v>0</v>
      </c>
      <c r="CC129" s="11">
        <f>SUM(L129,Z129,AL129,AZ129,BN129)</f>
        <v>0</v>
      </c>
      <c r="CD129" s="11">
        <f>SUM(M129,AA129,AM129,BA129,BO129)</f>
        <v>0</v>
      </c>
      <c r="CE129" s="11">
        <f>SUM(N129,AB129,AN129,BB129,BP129)</f>
        <v>0</v>
      </c>
      <c r="CF129" s="11">
        <f>SUM(O129,AC129,AO129,BC129,BQ129)</f>
        <v>0</v>
      </c>
      <c r="CG129" s="11">
        <f>SUM(BT129:CF129)</f>
        <v>130.30000000000001</v>
      </c>
      <c r="CH129" s="11">
        <f>SUM(P129,AD129,AP129,BD129,BE129,BR129,BS129)</f>
        <v>130.30000000000001</v>
      </c>
      <c r="CI129" s="11">
        <f>MIN(P129,AD129,AP129,BD129,BE129,BR129,BS129)</f>
        <v>0</v>
      </c>
      <c r="CJ129" s="51">
        <f>SUM(CH129-CI129)</f>
        <v>130.30000000000001</v>
      </c>
    </row>
    <row r="130" spans="1:88" x14ac:dyDescent="0.2">
      <c r="A130" s="21" t="str">
        <f t="shared" si="0"/>
        <v>128.</v>
      </c>
      <c r="B130" s="8" t="str">
        <f>'Seznam-SO'!A77</f>
        <v>OK2MAJ</v>
      </c>
      <c r="C130" s="11">
        <f>IF(ISNA(VLOOKUP(CONCATENATE($B130,C$2,"SINGLE"),'I-SUB'!$V$3:$W$624,2,0)),0,VLOOKUP(CONCATENATE($B130,C$2,"SINGLE"),'I-SUB'!$V$3:$W$624,2,0))</f>
        <v>0</v>
      </c>
      <c r="D130" s="11">
        <f>IF(ISNA(VLOOKUP(CONCATENATE($B130,D$2,"SINGLE"),'I-SUB'!$V$3:$W$624,2,0)),0,VLOOKUP(CONCATENATE($B130,D$2,"SINGLE"),'I-SUB'!$V$3:$W$624,2,0))</f>
        <v>0</v>
      </c>
      <c r="E130" s="11">
        <f>IF(ISNA(VLOOKUP(CONCATENATE($B130,E$2,"SINGLE"),'I-SUB'!$V$3:$W$624,2,0)),0,VLOOKUP(CONCATENATE($B130,E$2,"SINGLE"),'I-SUB'!$V$3:$W$624,2,0))</f>
        <v>0</v>
      </c>
      <c r="F130" s="11">
        <f>IF(ISNA(VLOOKUP(CONCATENATE($B130,F$2,"SINGLE"),'I-SUB'!$V$3:$W$624,2,0)),0,VLOOKUP(CONCATENATE($B130,F$2,"SINGLE"),'I-SUB'!$V$3:$W$624,2,0))</f>
        <v>0</v>
      </c>
      <c r="G130" s="11">
        <f>IF(ISNA(VLOOKUP(CONCATENATE($B130,G$2,"SINGLE"),'I-SUB'!$V$3:$W$624,2,0)),0,VLOOKUP(CONCATENATE($B130,G$2,"SINGLE"),'I-SUB'!$V$3:$W$624,2,0))</f>
        <v>0</v>
      </c>
      <c r="H130" s="11">
        <f>IF(ISNA(VLOOKUP(CONCATENATE($B130,H$2,"SINGLE"),'I-SUB'!$V$3:$W$624,2,0)),0,VLOOKUP(CONCATENATE($B130,H$2,"SINGLE"),'I-SUB'!$V$3:$W$624,2,0))</f>
        <v>0</v>
      </c>
      <c r="I130" s="11">
        <f>IF(ISNA(VLOOKUP(CONCATENATE($B130,I$2,"SINGLE"),'I-SUB'!$V$3:$W$624,2,0)),0,VLOOKUP(CONCATENATE($B130,I$2,"SINGLE"),'I-SUB'!$V$3:$W$624,2,0))</f>
        <v>0</v>
      </c>
      <c r="J130" s="11">
        <f>IF(ISNA(VLOOKUP(CONCATENATE($B130,J$2,"SINGLE"),'I-SUB'!$V$3:$W$624,2,0)),0,VLOOKUP(CONCATENATE($B130,J$2,"SINGLE"),'I-SUB'!$V$3:$W$624,2,0))</f>
        <v>0</v>
      </c>
      <c r="K130" s="11">
        <f>IF(ISNA(VLOOKUP(CONCATENATE($B130,K$2,"SINGLE"),'I-SUB'!$V$3:$W$624,2,0)),0,VLOOKUP(CONCATENATE($B130,K$2,"SINGLE"),'I-SUB'!$V$3:$W$624,2,0))</f>
        <v>0</v>
      </c>
      <c r="L130" s="11">
        <f>IF(ISNA(VLOOKUP(CONCATENATE($B130,L$2,"SINGLE"),'I-SUB'!$V$3:$W$624,2,0)),0,VLOOKUP(CONCATENATE($B130,L$2,"SINGLE"),'I-SUB'!$V$3:$W$624,2,0))</f>
        <v>0</v>
      </c>
      <c r="M130" s="11">
        <f>IF(ISNA(VLOOKUP(CONCATENATE($B130,M$2,"SINGLE"),'I-SUB'!$V$3:$W$624,2,0)),0,VLOOKUP(CONCATENATE($B130,M$2,"SINGLE"),'I-SUB'!$V$3:$W$624,2,0))</f>
        <v>0</v>
      </c>
      <c r="N130" s="11">
        <f>IF(ISNA(VLOOKUP(CONCATENATE($B130,N$2,"SINGLE"),'I-SUB'!$V$3:$W$624,2,0)),0,VLOOKUP(CONCATENATE($B130,N$2,"SINGLE"),'I-SUB'!$V$3:$W$624,2,0))</f>
        <v>0</v>
      </c>
      <c r="O130" s="11">
        <f>IF(ISNA(VLOOKUP(CONCATENATE($B130,O$2,"SINGLE"),'I-SUB'!$V$3:$W$624,2,0)),0,VLOOKUP(CONCATENATE($B130,O$2,"SINGLE"),'I-SUB'!$V$3:$W$624,2,0))</f>
        <v>0</v>
      </c>
      <c r="P130" s="54">
        <f>SUM(C130:O130)</f>
        <v>0</v>
      </c>
      <c r="Q130" s="11">
        <f>IF(ISNA(VLOOKUP(CONCATENATE($B130,Q$2,"SINGLE"),'II-SUB'!$V$3:$W$630,2,0)),0,VLOOKUP(CONCATENATE($B130,Q$2,"SINGLE"),'II-SUB'!$V$3:$W$630,2,0))</f>
        <v>0</v>
      </c>
      <c r="R130" s="11">
        <f>IF(ISNA(VLOOKUP(CONCATENATE($B130,R$2,"SINGLE"),'II-SUB'!$V$3:$W$630,2,0)),0,VLOOKUP(CONCATENATE($B130,R$2,"SINGLE"),'II-SUB'!$V$3:$W$630,2,0))</f>
        <v>0</v>
      </c>
      <c r="S130" s="11">
        <f>IF(ISNA(VLOOKUP(CONCATENATE($B130,S$2,"SINGLE"),'II-SUB'!$V$3:$W$630,2,0)),0,VLOOKUP(CONCATENATE($B130,S$2,"SINGLE"),'II-SUB'!$V$3:$W$630,2,0))</f>
        <v>0</v>
      </c>
      <c r="T130" s="11">
        <f>IF(ISNA(VLOOKUP(CONCATENATE($B130,T$2,"SINGLE"),'II-SUB'!$V$3:$W$630,2,0)),0,VLOOKUP(CONCATENATE($B130,T$2,"SINGLE"),'II-SUB'!$V$3:$W$630,2,0))</f>
        <v>0</v>
      </c>
      <c r="U130" s="11">
        <f>IF(ISNA(VLOOKUP(CONCATENATE($B130,U$2,"SINGLE"),'II-SUB'!$V$3:$W$630,2,0)),0,VLOOKUP(CONCATENATE($B130,U$2,"SINGLE"),'II-SUB'!$V$3:$W$630,2,0))</f>
        <v>0</v>
      </c>
      <c r="V130" s="11">
        <f>IF(ISNA(VLOOKUP(CONCATENATE($B130,V$2,"SINGLE"),'II-SUB'!$V$3:$W$630,2,0)),0,VLOOKUP(CONCATENATE($B130,V$2,"SINGLE"),'II-SUB'!$V$3:$W$630,2,0))</f>
        <v>0</v>
      </c>
      <c r="W130" s="11">
        <f>IF(ISNA(VLOOKUP(CONCATENATE($B130,W$2,"SINGLE"),'II-SUB'!$V$3:$W$630,2,0)),0,VLOOKUP(CONCATENATE($B130,W$2,"SINGLE"),'II-SUB'!$V$3:$W$630,2,0))</f>
        <v>0</v>
      </c>
      <c r="X130" s="11">
        <f>IF(ISNA(VLOOKUP(CONCATENATE($B130,X$2,"SINGLE"),'II-SUB'!$V$3:$W$630,2,0)),0,VLOOKUP(CONCATENATE($B130,X$2,"SINGLE"),'II-SUB'!$V$3:$W$630,2,0))</f>
        <v>0</v>
      </c>
      <c r="Y130" s="11">
        <f>IF(ISNA(VLOOKUP(CONCATENATE($B130,Y$2,"SINGLE"),'II-SUB'!$V$3:$W$630,2,0)),0,VLOOKUP(CONCATENATE($B130,Y$2,"SINGLE"),'II-SUB'!$V$3:$W$630,2,0))</f>
        <v>0</v>
      </c>
      <c r="Z130" s="11">
        <f>IF(ISNA(VLOOKUP(CONCATENATE($B130,Z$2,"SINGLE"),'II-SUB'!$V$3:$W$630,2,0)),0,VLOOKUP(CONCATENATE($B130,Z$2,"SINGLE"),'II-SUB'!$V$3:$W$630,2,0))</f>
        <v>0</v>
      </c>
      <c r="AA130" s="11">
        <f>IF(ISNA(VLOOKUP(CONCATENATE($B130,AA$2,"SINGLE"),'II-SUB'!$V$3:$W$630,2,0)),0,VLOOKUP(CONCATENATE($B130,AA$2,"SINGLE"),'II-SUB'!$V$3:$W$630,2,0))</f>
        <v>0</v>
      </c>
      <c r="AB130" s="11">
        <f>IF(ISNA(VLOOKUP(CONCATENATE($B130,AB$2,"SINGLE"),'II-SUB'!$V$3:$W$630,2,0)),0,VLOOKUP(CONCATENATE($B130,AB$2,"SINGLE"),'II-SUB'!$V$3:$W$630,2,0))</f>
        <v>0</v>
      </c>
      <c r="AC130" s="11">
        <f>IF(ISNA(VLOOKUP(CONCATENATE($B130,AC$2,"SINGLE"),'II-SUB'!$V$3:$W$630,2,0)),0,VLOOKUP(CONCATENATE($B130,AC$2,"SINGLE"),'II-SUB'!$V$3:$W$630,2,0))</f>
        <v>0</v>
      </c>
      <c r="AD130" s="54">
        <f>SUM(Q130:AC130)</f>
        <v>0</v>
      </c>
      <c r="AE130" s="11">
        <f>IF(ISNA(VLOOKUP(CONCATENATE($B130,AE$2,"SINGLE"),MW!$V$3:$W$600,2,0)),0,VLOOKUP(CONCATENATE($B130,AE$2,"SINGLE"),MW!$V$3:$W$600,2,0))</f>
        <v>0</v>
      </c>
      <c r="AF130" s="11">
        <f>IF(ISNA(VLOOKUP(CONCATENATE($B130,AF$2,"SINGLE"),MW!$V$3:$W$600,2,0)),0,VLOOKUP(CONCATENATE($B130,AF$2,"SINGLE"),MW!$V$3:$W$600,2,0))</f>
        <v>0</v>
      </c>
      <c r="AG130" s="11">
        <f>IF(ISNA(VLOOKUP(CONCATENATE($B130,AG$2,"SINGLE"),MW!$V$3:$W$600,2,0)),0,VLOOKUP(CONCATENATE($B130,AG$2,"SINGLE"),MW!$V$3:$W$600,2,0))</f>
        <v>0</v>
      </c>
      <c r="AH130" s="11">
        <f>IF(ISNA(VLOOKUP(CONCATENATE($B130,AH$2,"SINGLE"),MW!$V$3:$W$600,2,0)),0,VLOOKUP(CONCATENATE($B130,AH$2,"SINGLE"),MW!$V$3:$W$600,2,0))</f>
        <v>0</v>
      </c>
      <c r="AI130" s="11">
        <f>IF(ISNA(VLOOKUP(CONCATENATE($B130,AI$2,"SINGLE"),MW!$V$3:$W$600,2,0)),0,VLOOKUP(CONCATENATE($B130,AI$2,"SINGLE"),MW!$V$3:$W$600,2,0))</f>
        <v>0</v>
      </c>
      <c r="AJ130" s="11">
        <f>IF(ISNA(VLOOKUP(CONCATENATE($B130,AJ$2,"SINGLE"),MW!$V$3:$W$600,2,0)),0,VLOOKUP(CONCATENATE($B130,AJ$2,"SINGLE"),MW!$V$3:$W$600,2,0))</f>
        <v>0</v>
      </c>
      <c r="AK130" s="11">
        <f>IF(ISNA(VLOOKUP(CONCATENATE($B130,AK$2,"SINGLE"),MW!$V$3:$W$600,2,0)),0,VLOOKUP(CONCATENATE($B130,AK$2,"SINGLE"),MW!$V$3:$W$600,2,0))</f>
        <v>0</v>
      </c>
      <c r="AL130" s="11">
        <f>IF(ISNA(VLOOKUP(CONCATENATE($B130,AL$2,"SINGLE"),MW!$V$3:$W$600,2,0)),0,VLOOKUP(CONCATENATE($B130,AL$2,"SINGLE"),MW!$V$3:$W$600,2,0))</f>
        <v>0</v>
      </c>
      <c r="AM130" s="11">
        <f>IF(ISNA(VLOOKUP(CONCATENATE($B130,AM$2,"SINGLE"),MW!$V$3:$W$600,2,0)),0,VLOOKUP(CONCATENATE($B130,AM$2,"SINGLE"),MW!$V$3:$W$600,2,0))</f>
        <v>0</v>
      </c>
      <c r="AN130" s="11">
        <f>IF(ISNA(VLOOKUP(CONCATENATE($B130,AN$2,"SINGLE"),MW!$V$3:$W$600,2,0)),0,VLOOKUP(CONCATENATE($B130,AN$2,"SINGLE"),MW!$V$3:$W$600,2,0))</f>
        <v>0</v>
      </c>
      <c r="AO130" s="11">
        <f>IF(ISNA(VLOOKUP(CONCATENATE($B130,AO$2,"SINGLE"),MW!$V$3:$W$600,2,0)),0,VLOOKUP(CONCATENATE($B130,AO$2,"SINGLE"),MW!$V$3:$W$600,2,0))</f>
        <v>0</v>
      </c>
      <c r="AP130" s="54">
        <f>SUM(AE130:AO130)</f>
        <v>0</v>
      </c>
      <c r="AQ130" s="11">
        <f>IF(ISNA(VLOOKUP(CONCATENATE($B130,AQ$2,"SINGLE"),'III-SUB'!$V$3:$W$633,2,0)),0,VLOOKUP(CONCATENATE($B130,AQ$2,"SINGLE"),'III-SUB'!$V$3:$W$633,2,0))</f>
        <v>127.1</v>
      </c>
      <c r="AR130" s="11">
        <f>IF(ISNA(VLOOKUP(CONCATENATE($B130,AR$2,"SINGLE"),'III-SUB'!$V$3:$W$633,2,0)),0,VLOOKUP(CONCATENATE($B130,AR$2,"SINGLE"),'III-SUB'!$V$3:$W$633,2,0))</f>
        <v>0</v>
      </c>
      <c r="AS130" s="11">
        <f>IF(ISNA(VLOOKUP(CONCATENATE($B130,AS$2,"SINGLE"),'III-SUB'!$V$3:$W$633,2,0)),0,VLOOKUP(CONCATENATE($B130,AS$2,"SINGLE"),'III-SUB'!$V$3:$W$633,2,0))</f>
        <v>0</v>
      </c>
      <c r="AT130" s="11">
        <f>IF(ISNA(VLOOKUP(CONCATENATE($B130,AT$2,"SINGLE"),'III-SUB'!$V$3:$W$633,2,0)),0,VLOOKUP(CONCATENATE($B130,AT$2,"SINGLE"),'III-SUB'!$V$3:$W$633,2,0))</f>
        <v>0</v>
      </c>
      <c r="AU130" s="11">
        <f>IF(ISNA(VLOOKUP(CONCATENATE($B130,AU$2,"SINGLE"),'III-SUB'!$V$3:$W$633,2,0)),0,VLOOKUP(CONCATENATE($B130,AU$2,"SINGLE"),'III-SUB'!$V$3:$W$633,2,0))</f>
        <v>0</v>
      </c>
      <c r="AV130" s="11">
        <f>IF(ISNA(VLOOKUP(CONCATENATE($B130,AV$2,"SINGLE"),'III-SUB'!$V$3:$W$633,2,0)),0,VLOOKUP(CONCATENATE($B130,AV$2,"SINGLE"),'III-SUB'!$V$3:$W$633,2,0))</f>
        <v>0</v>
      </c>
      <c r="AW130" s="11">
        <f>IF(ISNA(VLOOKUP(CONCATENATE($B130,AW$2,"SINGLE"),'III-SUB'!$V$3:$W$633,2,0)),0,VLOOKUP(CONCATENATE($B130,AW$2,"SINGLE"),'III-SUB'!$V$3:$W$633,2,0))</f>
        <v>0</v>
      </c>
      <c r="AX130" s="11">
        <f>IF(ISNA(VLOOKUP(CONCATENATE($B130,AX$2,"SINGLE"),'III-SUB'!$V$3:$W$633,2,0)),0,VLOOKUP(CONCATENATE($B130,AX$2,"SINGLE"),'III-SUB'!$V$3:$W$633,2,0))</f>
        <v>0</v>
      </c>
      <c r="AY130" s="11">
        <f>IF(ISNA(VLOOKUP(CONCATENATE($B130,AY$2,"SINGLE"),'III-SUB'!$V$3:$W$633,2,0)),0,VLOOKUP(CONCATENATE($B130,AY$2,"SINGLE"),'III-SUB'!$V$3:$W$633,2,0))</f>
        <v>0</v>
      </c>
      <c r="AZ130" s="11">
        <f>IF(ISNA(VLOOKUP(CONCATENATE($B130,AZ$2,"SINGLE"),'III-SUB'!$V$3:$W$633,2,0)),0,VLOOKUP(CONCATENATE($B130,AZ$2,"SINGLE"),'III-SUB'!$V$3:$W$633,2,0))</f>
        <v>0</v>
      </c>
      <c r="BA130" s="11">
        <f>IF(ISNA(VLOOKUP(CONCATENATE($B130,BA$2,"SINGLE"),'III-SUB'!$V$3:$W$633,2,0)),0,VLOOKUP(CONCATENATE($B130,BA$2,"SINGLE"),'III-SUB'!$V$3:$W$633,2,0))</f>
        <v>0</v>
      </c>
      <c r="BB130" s="11">
        <f>IF(ISNA(VLOOKUP(CONCATENATE($B130,BB$2,"SINGLE"),'III-SUB'!$V$3:$W$633,2,0)),0,VLOOKUP(CONCATENATE($B130,BB$2,"SINGLE"),'III-SUB'!$V$3:$W$633,2,0))</f>
        <v>0</v>
      </c>
      <c r="BC130" s="11">
        <f>IF(ISNA(VLOOKUP(CONCATENATE($B130,BC$2,"SINGLE"),'III-SUB'!$V$3:$W$633,2,0)),0,VLOOKUP(CONCATENATE($B130,BC$2,"SINGLE"),'III-SUB'!$V$3:$W$633,2,0))</f>
        <v>0</v>
      </c>
      <c r="BD130" s="54">
        <f>SUM(AQ130:BC130)</f>
        <v>127.1</v>
      </c>
      <c r="BE130" s="54">
        <f>IF(ISNA(VLOOKUP(CONCATENATE($B130,BE$2,"SINGLE"),VHF!$V$3:$W$627,2,0)),0,VLOOKUP(CONCATENATE($B130,BE$2,"SINGLE"),VHF!$V$3:$W$627,2,0))</f>
        <v>0</v>
      </c>
      <c r="BF130" s="11">
        <f>IF(ISNA(VLOOKUP(CONCATENATE($B130,BF$2,"SINGLE"),UHF!$V$3:$W$612,2,0)),0,VLOOKUP(CONCATENATE($B130,BF$2,"SINGLE"),UHF!$V$3:$W$612,2,0))</f>
        <v>0</v>
      </c>
      <c r="BG130" s="11">
        <f>IF(ISNA(VLOOKUP(CONCATENATE($B130,BG$2,"SINGLE"),UHF!$V$3:$W$612,2,0)),0,VLOOKUP(CONCATENATE($B130,BG$2,"SINGLE"),UHF!$V$3:$W$612,2,0))</f>
        <v>0</v>
      </c>
      <c r="BH130" s="11">
        <f>IF(ISNA(VLOOKUP(CONCATENATE($B130,BH$2,"SINGLE"),UHF!$V$3:$W$612,2,0)),0,VLOOKUP(CONCATENATE($B130,BH$2,"SINGLE"),UHF!$V$3:$W$612,2,0))</f>
        <v>0</v>
      </c>
      <c r="BI130" s="11">
        <f>IF(ISNA(VLOOKUP(CONCATENATE($B130,BI$2,"SINGLE"),UHF!$V$3:$W$612,2,0)),0,VLOOKUP(CONCATENATE($B130,BI$2,"SINGLE"),UHF!$V$3:$W$612,2,0))</f>
        <v>0</v>
      </c>
      <c r="BJ130" s="11">
        <f>IF(ISNA(VLOOKUP(CONCATENATE($B130,BJ$2,"SINGLE"),UHF!$V$3:$W$612,2,0)),0,VLOOKUP(CONCATENATE($B130,BJ$2,"SINGLE"),UHF!$V$3:$W$612,2,0))</f>
        <v>0</v>
      </c>
      <c r="BK130" s="11">
        <f>IF(ISNA(VLOOKUP(CONCATENATE($B130,BK$2,"SINGLE"),UHF!$V$3:$W$612,2,0)),0,VLOOKUP(CONCATENATE($B130,BK$2,"SINGLE"),UHF!$V$3:$W$612,2,0))</f>
        <v>0</v>
      </c>
      <c r="BL130" s="11">
        <f>IF(ISNA(VLOOKUP(CONCATENATE($B130,BL$2,"SINGLE"),UHF!$V$3:$W$612,2,0)),0,VLOOKUP(CONCATENATE($B130,BL$2,"SINGLE"),UHF!$V$3:$W$612,2,0))</f>
        <v>0</v>
      </c>
      <c r="BM130" s="11">
        <f>IF(ISNA(VLOOKUP(CONCATENATE($B130,BM$2,"SINGLE"),UHF!$V$3:$W$612,2,0)),0,VLOOKUP(CONCATENATE($B130,BM$2,"SINGLE"),UHF!$V$3:$W$612,2,0))</f>
        <v>0</v>
      </c>
      <c r="BN130" s="11">
        <f>IF(ISNA(VLOOKUP(CONCATENATE($B130,BN$2,"SINGLE"),UHF!$V$3:$W$612,2,0)),0,VLOOKUP(CONCATENATE($B130,BN$2,"SINGLE"),UHF!$V$3:$W$612,2,0))</f>
        <v>0</v>
      </c>
      <c r="BO130" s="11">
        <f>IF(ISNA(VLOOKUP(CONCATENATE($B130,BO$2,"SINGLE"),UHF!$V$3:$W$612,2,0)),0,VLOOKUP(CONCATENATE($B130,BO$2,"SINGLE"),UHF!$V$3:$W$612,2,0))</f>
        <v>0</v>
      </c>
      <c r="BP130" s="11">
        <f>IF(ISNA(VLOOKUP(CONCATENATE($B130,BP$2,"SINGLE"),UHF!$V$3:$W$612,2,0)),0,VLOOKUP(CONCATENATE($B130,BP$2,"SINGLE"),UHF!$V$3:$W$612,2,0))</f>
        <v>0</v>
      </c>
      <c r="BQ130" s="11">
        <f>IF(ISNA(VLOOKUP(CONCATENATE($B130,BQ$2,"SINGLE"),UHF!$V$3:$W$612,2,0)),0,VLOOKUP(CONCATENATE($B130,BQ$2,"SINGLE"),UHF!$V$3:$W$612,2,0))</f>
        <v>0</v>
      </c>
      <c r="BR130" s="54">
        <f>SUM(BF130:BQ130)</f>
        <v>0</v>
      </c>
      <c r="BS130" s="54">
        <f>IF(ISNA(VLOOKUP(CONCATENATE($B130,BS$2,"SINGLE"),'A1'!$V$3:$W$612,2,0)),0,VLOOKUP(CONCATENATE($B130,BS$2,"SINGLE"),'A1'!$V$3:$W$612,2,0))</f>
        <v>0</v>
      </c>
      <c r="BT130" s="11">
        <f>SUM(C130,Q130,AQ130,BE130,BS130)</f>
        <v>127.1</v>
      </c>
      <c r="BU130" s="11">
        <f>SUM(D130,R130,AR130,BF130)</f>
        <v>0</v>
      </c>
      <c r="BV130" s="11">
        <f>SUM(E130,S130,AE130,AS130,BG130)</f>
        <v>0</v>
      </c>
      <c r="BW130" s="11">
        <f>SUM(F130,T130,AF130,AT130,BH130)</f>
        <v>0</v>
      </c>
      <c r="BX130" s="11">
        <f>SUM(G130,U130,AG130,AU130,BI130)</f>
        <v>0</v>
      </c>
      <c r="BY130" s="11">
        <f>SUM(H130,V130,AH130,AV130,BJ130)</f>
        <v>0</v>
      </c>
      <c r="BZ130" s="11">
        <f>SUM(I130,W130,AI130,AW130,BK130)</f>
        <v>0</v>
      </c>
      <c r="CA130" s="11">
        <f>SUM(J130,X130,AJ130,AX130,BL130)</f>
        <v>0</v>
      </c>
      <c r="CB130" s="11">
        <f>SUM(K130,Y130,AK130,AY130,BM130)</f>
        <v>0</v>
      </c>
      <c r="CC130" s="11">
        <f>SUM(L130,Z130,AL130,AZ130,BN130)</f>
        <v>0</v>
      </c>
      <c r="CD130" s="11">
        <f>SUM(M130,AA130,AM130,BA130,BO130)</f>
        <v>0</v>
      </c>
      <c r="CE130" s="11">
        <f>SUM(N130,AB130,AN130,BB130,BP130)</f>
        <v>0</v>
      </c>
      <c r="CF130" s="11">
        <f>SUM(O130,AC130,AO130,BC130,BQ130)</f>
        <v>0</v>
      </c>
      <c r="CG130" s="11">
        <f>SUM(BT130:CF130)</f>
        <v>127.1</v>
      </c>
      <c r="CH130" s="11">
        <f>SUM(P130,AD130,AP130,BD130,BE130,BR130,BS130)</f>
        <v>127.1</v>
      </c>
      <c r="CI130" s="11">
        <f>MIN(P130,AD130,AP130,BD130,BE130,BR130,BS130)</f>
        <v>0</v>
      </c>
      <c r="CJ130" s="51">
        <f>SUM(CH130-CI130)</f>
        <v>127.1</v>
      </c>
    </row>
    <row r="131" spans="1:88" x14ac:dyDescent="0.2">
      <c r="A131" s="21" t="str">
        <f t="shared" si="0"/>
        <v>129.</v>
      </c>
      <c r="B131" s="8" t="str">
        <f>'Seznam-SO'!A34</f>
        <v>OK4A</v>
      </c>
      <c r="C131" s="11">
        <f>IF(ISNA(VLOOKUP(CONCATENATE($B131,C$2,"SINGLE"),'I-SUB'!$V$3:$W$624,2,0)),0,VLOOKUP(CONCATENATE($B131,C$2,"SINGLE"),'I-SUB'!$V$3:$W$624,2,0))</f>
        <v>0</v>
      </c>
      <c r="D131" s="11">
        <f>IF(ISNA(VLOOKUP(CONCATENATE($B131,D$2,"SINGLE"),'I-SUB'!$V$3:$W$624,2,0)),0,VLOOKUP(CONCATENATE($B131,D$2,"SINGLE"),'I-SUB'!$V$3:$W$624,2,0))</f>
        <v>0</v>
      </c>
      <c r="E131" s="11">
        <f>IF(ISNA(VLOOKUP(CONCATENATE($B131,E$2,"SINGLE"),'I-SUB'!$V$3:$W$624,2,0)),0,VLOOKUP(CONCATENATE($B131,E$2,"SINGLE"),'I-SUB'!$V$3:$W$624,2,0))</f>
        <v>0</v>
      </c>
      <c r="F131" s="11">
        <f>IF(ISNA(VLOOKUP(CONCATENATE($B131,F$2,"SINGLE"),'I-SUB'!$V$3:$W$624,2,0)),0,VLOOKUP(CONCATENATE($B131,F$2,"SINGLE"),'I-SUB'!$V$3:$W$624,2,0))</f>
        <v>0</v>
      </c>
      <c r="G131" s="11">
        <f>IF(ISNA(VLOOKUP(CONCATENATE($B131,G$2,"SINGLE"),'I-SUB'!$V$3:$W$624,2,0)),0,VLOOKUP(CONCATENATE($B131,G$2,"SINGLE"),'I-SUB'!$V$3:$W$624,2,0))</f>
        <v>0</v>
      </c>
      <c r="H131" s="11">
        <f>IF(ISNA(VLOOKUP(CONCATENATE($B131,H$2,"SINGLE"),'I-SUB'!$V$3:$W$624,2,0)),0,VLOOKUP(CONCATENATE($B131,H$2,"SINGLE"),'I-SUB'!$V$3:$W$624,2,0))</f>
        <v>0</v>
      </c>
      <c r="I131" s="11">
        <f>IF(ISNA(VLOOKUP(CONCATENATE($B131,I$2,"SINGLE"),'I-SUB'!$V$3:$W$624,2,0)),0,VLOOKUP(CONCATENATE($B131,I$2,"SINGLE"),'I-SUB'!$V$3:$W$624,2,0))</f>
        <v>0</v>
      </c>
      <c r="J131" s="11">
        <f>IF(ISNA(VLOOKUP(CONCATENATE($B131,J$2,"SINGLE"),'I-SUB'!$V$3:$W$624,2,0)),0,VLOOKUP(CONCATENATE($B131,J$2,"SINGLE"),'I-SUB'!$V$3:$W$624,2,0))</f>
        <v>0</v>
      </c>
      <c r="K131" s="11">
        <f>IF(ISNA(VLOOKUP(CONCATENATE($B131,K$2,"SINGLE"),'I-SUB'!$V$3:$W$624,2,0)),0,VLOOKUP(CONCATENATE($B131,K$2,"SINGLE"),'I-SUB'!$V$3:$W$624,2,0))</f>
        <v>0</v>
      </c>
      <c r="L131" s="11">
        <f>IF(ISNA(VLOOKUP(CONCATENATE($B131,L$2,"SINGLE"),'I-SUB'!$V$3:$W$624,2,0)),0,VLOOKUP(CONCATENATE($B131,L$2,"SINGLE"),'I-SUB'!$V$3:$W$624,2,0))</f>
        <v>0</v>
      </c>
      <c r="M131" s="11">
        <f>IF(ISNA(VLOOKUP(CONCATENATE($B131,M$2,"SINGLE"),'I-SUB'!$V$3:$W$624,2,0)),0,VLOOKUP(CONCATENATE($B131,M$2,"SINGLE"),'I-SUB'!$V$3:$W$624,2,0))</f>
        <v>0</v>
      </c>
      <c r="N131" s="11">
        <f>IF(ISNA(VLOOKUP(CONCATENATE($B131,N$2,"SINGLE"),'I-SUB'!$V$3:$W$624,2,0)),0,VLOOKUP(CONCATENATE($B131,N$2,"SINGLE"),'I-SUB'!$V$3:$W$624,2,0))</f>
        <v>0</v>
      </c>
      <c r="O131" s="11">
        <f>IF(ISNA(VLOOKUP(CONCATENATE($B131,O$2,"SINGLE"),'I-SUB'!$V$3:$W$624,2,0)),0,VLOOKUP(CONCATENATE($B131,O$2,"SINGLE"),'I-SUB'!$V$3:$W$624,2,0))</f>
        <v>0</v>
      </c>
      <c r="P131" s="54">
        <f>SUM(C131:O131)</f>
        <v>0</v>
      </c>
      <c r="Q131" s="11">
        <f>IF(ISNA(VLOOKUP(CONCATENATE($B131,Q$2,"SINGLE"),'II-SUB'!$V$3:$W$630,2,0)),0,VLOOKUP(CONCATENATE($B131,Q$2,"SINGLE"),'II-SUB'!$V$3:$W$630,2,0))</f>
        <v>85.7</v>
      </c>
      <c r="R131" s="11">
        <f>IF(ISNA(VLOOKUP(CONCATENATE($B131,R$2,"SINGLE"),'II-SUB'!$V$3:$W$630,2,0)),0,VLOOKUP(CONCATENATE($B131,R$2,"SINGLE"),'II-SUB'!$V$3:$W$630,2,0))</f>
        <v>0</v>
      </c>
      <c r="S131" s="11">
        <f>IF(ISNA(VLOOKUP(CONCATENATE($B131,S$2,"SINGLE"),'II-SUB'!$V$3:$W$630,2,0)),0,VLOOKUP(CONCATENATE($B131,S$2,"SINGLE"),'II-SUB'!$V$3:$W$630,2,0))</f>
        <v>0</v>
      </c>
      <c r="T131" s="11">
        <f>IF(ISNA(VLOOKUP(CONCATENATE($B131,T$2,"SINGLE"),'II-SUB'!$V$3:$W$630,2,0)),0,VLOOKUP(CONCATENATE($B131,T$2,"SINGLE"),'II-SUB'!$V$3:$W$630,2,0))</f>
        <v>0</v>
      </c>
      <c r="U131" s="11">
        <f>IF(ISNA(VLOOKUP(CONCATENATE($B131,U$2,"SINGLE"),'II-SUB'!$V$3:$W$630,2,0)),0,VLOOKUP(CONCATENATE($B131,U$2,"SINGLE"),'II-SUB'!$V$3:$W$630,2,0))</f>
        <v>0</v>
      </c>
      <c r="V131" s="11">
        <f>IF(ISNA(VLOOKUP(CONCATENATE($B131,V$2,"SINGLE"),'II-SUB'!$V$3:$W$630,2,0)),0,VLOOKUP(CONCATENATE($B131,V$2,"SINGLE"),'II-SUB'!$V$3:$W$630,2,0))</f>
        <v>0</v>
      </c>
      <c r="W131" s="11">
        <f>IF(ISNA(VLOOKUP(CONCATENATE($B131,W$2,"SINGLE"),'II-SUB'!$V$3:$W$630,2,0)),0,VLOOKUP(CONCATENATE($B131,W$2,"SINGLE"),'II-SUB'!$V$3:$W$630,2,0))</f>
        <v>0</v>
      </c>
      <c r="X131" s="11">
        <f>IF(ISNA(VLOOKUP(CONCATENATE($B131,X$2,"SINGLE"),'II-SUB'!$V$3:$W$630,2,0)),0,VLOOKUP(CONCATENATE($B131,X$2,"SINGLE"),'II-SUB'!$V$3:$W$630,2,0))</f>
        <v>0</v>
      </c>
      <c r="Y131" s="11">
        <f>IF(ISNA(VLOOKUP(CONCATENATE($B131,Y$2,"SINGLE"),'II-SUB'!$V$3:$W$630,2,0)),0,VLOOKUP(CONCATENATE($B131,Y$2,"SINGLE"),'II-SUB'!$V$3:$W$630,2,0))</f>
        <v>0</v>
      </c>
      <c r="Z131" s="11">
        <f>IF(ISNA(VLOOKUP(CONCATENATE($B131,Z$2,"SINGLE"),'II-SUB'!$V$3:$W$630,2,0)),0,VLOOKUP(CONCATENATE($B131,Z$2,"SINGLE"),'II-SUB'!$V$3:$W$630,2,0))</f>
        <v>0</v>
      </c>
      <c r="AA131" s="11">
        <f>IF(ISNA(VLOOKUP(CONCATENATE($B131,AA$2,"SINGLE"),'II-SUB'!$V$3:$W$630,2,0)),0,VLOOKUP(CONCATENATE($B131,AA$2,"SINGLE"),'II-SUB'!$V$3:$W$630,2,0))</f>
        <v>0</v>
      </c>
      <c r="AB131" s="11">
        <f>IF(ISNA(VLOOKUP(CONCATENATE($B131,AB$2,"SINGLE"),'II-SUB'!$V$3:$W$630,2,0)),0,VLOOKUP(CONCATENATE($B131,AB$2,"SINGLE"),'II-SUB'!$V$3:$W$630,2,0))</f>
        <v>0</v>
      </c>
      <c r="AC131" s="11">
        <f>IF(ISNA(VLOOKUP(CONCATENATE($B131,AC$2,"SINGLE"),'II-SUB'!$V$3:$W$630,2,0)),0,VLOOKUP(CONCATENATE($B131,AC$2,"SINGLE"),'II-SUB'!$V$3:$W$630,2,0))</f>
        <v>0</v>
      </c>
      <c r="AD131" s="54">
        <f>SUM(Q131:AC131)</f>
        <v>85.7</v>
      </c>
      <c r="AE131" s="11">
        <f>IF(ISNA(VLOOKUP(CONCATENATE($B131,AE$2,"SINGLE"),MW!$V$3:$W$600,2,0)),0,VLOOKUP(CONCATENATE($B131,AE$2,"SINGLE"),MW!$V$3:$W$600,2,0))</f>
        <v>0</v>
      </c>
      <c r="AF131" s="11">
        <f>IF(ISNA(VLOOKUP(CONCATENATE($B131,AF$2,"SINGLE"),MW!$V$3:$W$600,2,0)),0,VLOOKUP(CONCATENATE($B131,AF$2,"SINGLE"),MW!$V$3:$W$600,2,0))</f>
        <v>0</v>
      </c>
      <c r="AG131" s="11">
        <f>IF(ISNA(VLOOKUP(CONCATENATE($B131,AG$2,"SINGLE"),MW!$V$3:$W$600,2,0)),0,VLOOKUP(CONCATENATE($B131,AG$2,"SINGLE"),MW!$V$3:$W$600,2,0))</f>
        <v>0</v>
      </c>
      <c r="AH131" s="11">
        <f>IF(ISNA(VLOOKUP(CONCATENATE($B131,AH$2,"SINGLE"),MW!$V$3:$W$600,2,0)),0,VLOOKUP(CONCATENATE($B131,AH$2,"SINGLE"),MW!$V$3:$W$600,2,0))</f>
        <v>0</v>
      </c>
      <c r="AI131" s="11">
        <f>IF(ISNA(VLOOKUP(CONCATENATE($B131,AI$2,"SINGLE"),MW!$V$3:$W$600,2,0)),0,VLOOKUP(CONCATENATE($B131,AI$2,"SINGLE"),MW!$V$3:$W$600,2,0))</f>
        <v>0</v>
      </c>
      <c r="AJ131" s="11">
        <f>IF(ISNA(VLOOKUP(CONCATENATE($B131,AJ$2,"SINGLE"),MW!$V$3:$W$600,2,0)),0,VLOOKUP(CONCATENATE($B131,AJ$2,"SINGLE"),MW!$V$3:$W$600,2,0))</f>
        <v>0</v>
      </c>
      <c r="AK131" s="11">
        <f>IF(ISNA(VLOOKUP(CONCATENATE($B131,AK$2,"SINGLE"),MW!$V$3:$W$600,2,0)),0,VLOOKUP(CONCATENATE($B131,AK$2,"SINGLE"),MW!$V$3:$W$600,2,0))</f>
        <v>0</v>
      </c>
      <c r="AL131" s="11">
        <f>IF(ISNA(VLOOKUP(CONCATENATE($B131,AL$2,"SINGLE"),MW!$V$3:$W$600,2,0)),0,VLOOKUP(CONCATENATE($B131,AL$2,"SINGLE"),MW!$V$3:$W$600,2,0))</f>
        <v>0</v>
      </c>
      <c r="AM131" s="11">
        <f>IF(ISNA(VLOOKUP(CONCATENATE($B131,AM$2,"SINGLE"),MW!$V$3:$W$600,2,0)),0,VLOOKUP(CONCATENATE($B131,AM$2,"SINGLE"),MW!$V$3:$W$600,2,0))</f>
        <v>0</v>
      </c>
      <c r="AN131" s="11">
        <f>IF(ISNA(VLOOKUP(CONCATENATE($B131,AN$2,"SINGLE"),MW!$V$3:$W$600,2,0)),0,VLOOKUP(CONCATENATE($B131,AN$2,"SINGLE"),MW!$V$3:$W$600,2,0))</f>
        <v>0</v>
      </c>
      <c r="AO131" s="11">
        <f>IF(ISNA(VLOOKUP(CONCATENATE($B131,AO$2,"SINGLE"),MW!$V$3:$W$600,2,0)),0,VLOOKUP(CONCATENATE($B131,AO$2,"SINGLE"),MW!$V$3:$W$600,2,0))</f>
        <v>0</v>
      </c>
      <c r="AP131" s="54">
        <f>SUM(AE131:AO131)</f>
        <v>0</v>
      </c>
      <c r="AQ131" s="11">
        <f>IF(ISNA(VLOOKUP(CONCATENATE($B131,AQ$2,"SINGLE"),'III-SUB'!$V$3:$W$633,2,0)),0,VLOOKUP(CONCATENATE($B131,AQ$2,"SINGLE"),'III-SUB'!$V$3:$W$633,2,0))</f>
        <v>0</v>
      </c>
      <c r="AR131" s="11">
        <f>IF(ISNA(VLOOKUP(CONCATENATE($B131,AR$2,"SINGLE"),'III-SUB'!$V$3:$W$633,2,0)),0,VLOOKUP(CONCATENATE($B131,AR$2,"SINGLE"),'III-SUB'!$V$3:$W$633,2,0))</f>
        <v>0</v>
      </c>
      <c r="AS131" s="11">
        <f>IF(ISNA(VLOOKUP(CONCATENATE($B131,AS$2,"SINGLE"),'III-SUB'!$V$3:$W$633,2,0)),0,VLOOKUP(CONCATENATE($B131,AS$2,"SINGLE"),'III-SUB'!$V$3:$W$633,2,0))</f>
        <v>0</v>
      </c>
      <c r="AT131" s="11">
        <f>IF(ISNA(VLOOKUP(CONCATENATE($B131,AT$2,"SINGLE"),'III-SUB'!$V$3:$W$633,2,0)),0,VLOOKUP(CONCATENATE($B131,AT$2,"SINGLE"),'III-SUB'!$V$3:$W$633,2,0))</f>
        <v>0</v>
      </c>
      <c r="AU131" s="11">
        <f>IF(ISNA(VLOOKUP(CONCATENATE($B131,AU$2,"SINGLE"),'III-SUB'!$V$3:$W$633,2,0)),0,VLOOKUP(CONCATENATE($B131,AU$2,"SINGLE"),'III-SUB'!$V$3:$W$633,2,0))</f>
        <v>0</v>
      </c>
      <c r="AV131" s="11">
        <f>IF(ISNA(VLOOKUP(CONCATENATE($B131,AV$2,"SINGLE"),'III-SUB'!$V$3:$W$633,2,0)),0,VLOOKUP(CONCATENATE($B131,AV$2,"SINGLE"),'III-SUB'!$V$3:$W$633,2,0))</f>
        <v>0</v>
      </c>
      <c r="AW131" s="11">
        <f>IF(ISNA(VLOOKUP(CONCATENATE($B131,AW$2,"SINGLE"),'III-SUB'!$V$3:$W$633,2,0)),0,VLOOKUP(CONCATENATE($B131,AW$2,"SINGLE"),'III-SUB'!$V$3:$W$633,2,0))</f>
        <v>0</v>
      </c>
      <c r="AX131" s="11">
        <f>IF(ISNA(VLOOKUP(CONCATENATE($B131,AX$2,"SINGLE"),'III-SUB'!$V$3:$W$633,2,0)),0,VLOOKUP(CONCATENATE($B131,AX$2,"SINGLE"),'III-SUB'!$V$3:$W$633,2,0))</f>
        <v>0</v>
      </c>
      <c r="AY131" s="11">
        <f>IF(ISNA(VLOOKUP(CONCATENATE($B131,AY$2,"SINGLE"),'III-SUB'!$V$3:$W$633,2,0)),0,VLOOKUP(CONCATENATE($B131,AY$2,"SINGLE"),'III-SUB'!$V$3:$W$633,2,0))</f>
        <v>0</v>
      </c>
      <c r="AZ131" s="11">
        <f>IF(ISNA(VLOOKUP(CONCATENATE($B131,AZ$2,"SINGLE"),'III-SUB'!$V$3:$W$633,2,0)),0,VLOOKUP(CONCATENATE($B131,AZ$2,"SINGLE"),'III-SUB'!$V$3:$W$633,2,0))</f>
        <v>0</v>
      </c>
      <c r="BA131" s="11">
        <f>IF(ISNA(VLOOKUP(CONCATENATE($B131,BA$2,"SINGLE"),'III-SUB'!$V$3:$W$633,2,0)),0,VLOOKUP(CONCATENATE($B131,BA$2,"SINGLE"),'III-SUB'!$V$3:$W$633,2,0))</f>
        <v>0</v>
      </c>
      <c r="BB131" s="11">
        <f>IF(ISNA(VLOOKUP(CONCATENATE($B131,BB$2,"SINGLE"),'III-SUB'!$V$3:$W$633,2,0)),0,VLOOKUP(CONCATENATE($B131,BB$2,"SINGLE"),'III-SUB'!$V$3:$W$633,2,0))</f>
        <v>0</v>
      </c>
      <c r="BC131" s="11">
        <f>IF(ISNA(VLOOKUP(CONCATENATE($B131,BC$2,"SINGLE"),'III-SUB'!$V$3:$W$633,2,0)),0,VLOOKUP(CONCATENATE($B131,BC$2,"SINGLE"),'III-SUB'!$V$3:$W$633,2,0))</f>
        <v>0</v>
      </c>
      <c r="BD131" s="54">
        <f>SUM(AQ131:BC131)</f>
        <v>0</v>
      </c>
      <c r="BE131" s="54">
        <f>IF(ISNA(VLOOKUP(CONCATENATE($B131,BE$2,"SINGLE"),VHF!$V$3:$W$627,2,0)),0,VLOOKUP(CONCATENATE($B131,BE$2,"SINGLE"),VHF!$V$3:$W$627,2,0))</f>
        <v>0</v>
      </c>
      <c r="BF131" s="11">
        <f>IF(ISNA(VLOOKUP(CONCATENATE($B131,BF$2,"SINGLE"),UHF!$V$3:$W$612,2,0)),0,VLOOKUP(CONCATENATE($B131,BF$2,"SINGLE"),UHF!$V$3:$W$612,2,0))</f>
        <v>0</v>
      </c>
      <c r="BG131" s="11">
        <f>IF(ISNA(VLOOKUP(CONCATENATE($B131,BG$2,"SINGLE"),UHF!$V$3:$W$612,2,0)),0,VLOOKUP(CONCATENATE($B131,BG$2,"SINGLE"),UHF!$V$3:$W$612,2,0))</f>
        <v>0</v>
      </c>
      <c r="BH131" s="11">
        <f>IF(ISNA(VLOOKUP(CONCATENATE($B131,BH$2,"SINGLE"),UHF!$V$3:$W$612,2,0)),0,VLOOKUP(CONCATENATE($B131,BH$2,"SINGLE"),UHF!$V$3:$W$612,2,0))</f>
        <v>0</v>
      </c>
      <c r="BI131" s="11">
        <f>IF(ISNA(VLOOKUP(CONCATENATE($B131,BI$2,"SINGLE"),UHF!$V$3:$W$612,2,0)),0,VLOOKUP(CONCATENATE($B131,BI$2,"SINGLE"),UHF!$V$3:$W$612,2,0))</f>
        <v>0</v>
      </c>
      <c r="BJ131" s="11">
        <f>IF(ISNA(VLOOKUP(CONCATENATE($B131,BJ$2,"SINGLE"),UHF!$V$3:$W$612,2,0)),0,VLOOKUP(CONCATENATE($B131,BJ$2,"SINGLE"),UHF!$V$3:$W$612,2,0))</f>
        <v>0</v>
      </c>
      <c r="BK131" s="11">
        <f>IF(ISNA(VLOOKUP(CONCATENATE($B131,BK$2,"SINGLE"),UHF!$V$3:$W$612,2,0)),0,VLOOKUP(CONCATENATE($B131,BK$2,"SINGLE"),UHF!$V$3:$W$612,2,0))</f>
        <v>0</v>
      </c>
      <c r="BL131" s="11">
        <f>IF(ISNA(VLOOKUP(CONCATENATE($B131,BL$2,"SINGLE"),UHF!$V$3:$W$612,2,0)),0,VLOOKUP(CONCATENATE($B131,BL$2,"SINGLE"),UHF!$V$3:$W$612,2,0))</f>
        <v>0</v>
      </c>
      <c r="BM131" s="11">
        <f>IF(ISNA(VLOOKUP(CONCATENATE($B131,BM$2,"SINGLE"),UHF!$V$3:$W$612,2,0)),0,VLOOKUP(CONCATENATE($B131,BM$2,"SINGLE"),UHF!$V$3:$W$612,2,0))</f>
        <v>0</v>
      </c>
      <c r="BN131" s="11">
        <f>IF(ISNA(VLOOKUP(CONCATENATE($B131,BN$2,"SINGLE"),UHF!$V$3:$W$612,2,0)),0,VLOOKUP(CONCATENATE($B131,BN$2,"SINGLE"),UHF!$V$3:$W$612,2,0))</f>
        <v>0</v>
      </c>
      <c r="BO131" s="11">
        <f>IF(ISNA(VLOOKUP(CONCATENATE($B131,BO$2,"SINGLE"),UHF!$V$3:$W$612,2,0)),0,VLOOKUP(CONCATENATE($B131,BO$2,"SINGLE"),UHF!$V$3:$W$612,2,0))</f>
        <v>0</v>
      </c>
      <c r="BP131" s="11">
        <f>IF(ISNA(VLOOKUP(CONCATENATE($B131,BP$2,"SINGLE"),UHF!$V$3:$W$612,2,0)),0,VLOOKUP(CONCATENATE($B131,BP$2,"SINGLE"),UHF!$V$3:$W$612,2,0))</f>
        <v>0</v>
      </c>
      <c r="BQ131" s="11">
        <f>IF(ISNA(VLOOKUP(CONCATENATE($B131,BQ$2,"SINGLE"),UHF!$V$3:$W$612,2,0)),0,VLOOKUP(CONCATENATE($B131,BQ$2,"SINGLE"),UHF!$V$3:$W$612,2,0))</f>
        <v>0</v>
      </c>
      <c r="BR131" s="54">
        <f>SUM(BF131:BQ131)</f>
        <v>0</v>
      </c>
      <c r="BS131" s="54">
        <f>IF(ISNA(VLOOKUP(CONCATENATE($B131,BS$2,"SINGLE"),'A1'!$V$3:$W$612,2,0)),0,VLOOKUP(CONCATENATE($B131,BS$2,"SINGLE"),'A1'!$V$3:$W$612,2,0))</f>
        <v>40.799999999999997</v>
      </c>
      <c r="BT131" s="11">
        <f>SUM(C131,Q131,AQ131,BE131,BS131)</f>
        <v>126.5</v>
      </c>
      <c r="BU131" s="11">
        <f>SUM(D131,R131,AR131,BF131)</f>
        <v>0</v>
      </c>
      <c r="BV131" s="11">
        <f>SUM(E131,S131,AE131,AS131,BG131)</f>
        <v>0</v>
      </c>
      <c r="BW131" s="11">
        <f>SUM(F131,T131,AF131,AT131,BH131)</f>
        <v>0</v>
      </c>
      <c r="BX131" s="11">
        <f>SUM(G131,U131,AG131,AU131,BI131)</f>
        <v>0</v>
      </c>
      <c r="BY131" s="11">
        <f>SUM(H131,V131,AH131,AV131,BJ131)</f>
        <v>0</v>
      </c>
      <c r="BZ131" s="11">
        <f>SUM(I131,W131,AI131,AW131,BK131)</f>
        <v>0</v>
      </c>
      <c r="CA131" s="11">
        <f>SUM(J131,X131,AJ131,AX131,BL131)</f>
        <v>0</v>
      </c>
      <c r="CB131" s="11">
        <f>SUM(K131,Y131,AK131,AY131,BM131)</f>
        <v>0</v>
      </c>
      <c r="CC131" s="11">
        <f>SUM(L131,Z131,AL131,AZ131,BN131)</f>
        <v>0</v>
      </c>
      <c r="CD131" s="11">
        <f>SUM(M131,AA131,AM131,BA131,BO131)</f>
        <v>0</v>
      </c>
      <c r="CE131" s="11">
        <f>SUM(N131,AB131,AN131,BB131,BP131)</f>
        <v>0</v>
      </c>
      <c r="CF131" s="11">
        <f>SUM(O131,AC131,AO131,BC131,BQ131)</f>
        <v>0</v>
      </c>
      <c r="CG131" s="11">
        <f>SUM(BT131:CF131)</f>
        <v>126.5</v>
      </c>
      <c r="CH131" s="11">
        <f>SUM(P131,AD131,AP131,BD131,BE131,BR131,BS131)</f>
        <v>126.5</v>
      </c>
      <c r="CI131" s="11">
        <f>MIN(P131,AD131,AP131,BD131,BE131,BR131,BS131)</f>
        <v>0</v>
      </c>
      <c r="CJ131" s="51">
        <f>SUM(CH131-CI131)</f>
        <v>126.5</v>
      </c>
    </row>
    <row r="132" spans="1:88" x14ac:dyDescent="0.2">
      <c r="A132" s="21" t="str">
        <f t="shared" si="0"/>
        <v>130.</v>
      </c>
      <c r="B132" s="8" t="str">
        <f>'Seznam-SO'!A52</f>
        <v>OK2VG</v>
      </c>
      <c r="C132" s="11">
        <f>IF(ISNA(VLOOKUP(CONCATENATE($B132,C$2,"SINGLE"),'I-SUB'!$V$3:$W$624,2,0)),0,VLOOKUP(CONCATENATE($B132,C$2,"SINGLE"),'I-SUB'!$V$3:$W$624,2,0))</f>
        <v>51</v>
      </c>
      <c r="D132" s="11">
        <f>IF(ISNA(VLOOKUP(CONCATENATE($B132,D$2,"SINGLE"),'I-SUB'!$V$3:$W$624,2,0)),0,VLOOKUP(CONCATENATE($B132,D$2,"SINGLE"),'I-SUB'!$V$3:$W$624,2,0))</f>
        <v>0</v>
      </c>
      <c r="E132" s="11">
        <f>IF(ISNA(VLOOKUP(CONCATENATE($B132,E$2,"SINGLE"),'I-SUB'!$V$3:$W$624,2,0)),0,VLOOKUP(CONCATENATE($B132,E$2,"SINGLE"),'I-SUB'!$V$3:$W$624,2,0))</f>
        <v>0</v>
      </c>
      <c r="F132" s="11">
        <f>IF(ISNA(VLOOKUP(CONCATENATE($B132,F$2,"SINGLE"),'I-SUB'!$V$3:$W$624,2,0)),0,VLOOKUP(CONCATENATE($B132,F$2,"SINGLE"),'I-SUB'!$V$3:$W$624,2,0))</f>
        <v>0</v>
      </c>
      <c r="G132" s="11">
        <f>IF(ISNA(VLOOKUP(CONCATENATE($B132,G$2,"SINGLE"),'I-SUB'!$V$3:$W$624,2,0)),0,VLOOKUP(CONCATENATE($B132,G$2,"SINGLE"),'I-SUB'!$V$3:$W$624,2,0))</f>
        <v>0</v>
      </c>
      <c r="H132" s="11">
        <f>IF(ISNA(VLOOKUP(CONCATENATE($B132,H$2,"SINGLE"),'I-SUB'!$V$3:$W$624,2,0)),0,VLOOKUP(CONCATENATE($B132,H$2,"SINGLE"),'I-SUB'!$V$3:$W$624,2,0))</f>
        <v>0</v>
      </c>
      <c r="I132" s="11">
        <f>IF(ISNA(VLOOKUP(CONCATENATE($B132,I$2,"SINGLE"),'I-SUB'!$V$3:$W$624,2,0)),0,VLOOKUP(CONCATENATE($B132,I$2,"SINGLE"),'I-SUB'!$V$3:$W$624,2,0))</f>
        <v>0</v>
      </c>
      <c r="J132" s="11">
        <f>IF(ISNA(VLOOKUP(CONCATENATE($B132,J$2,"SINGLE"),'I-SUB'!$V$3:$W$624,2,0)),0,VLOOKUP(CONCATENATE($B132,J$2,"SINGLE"),'I-SUB'!$V$3:$W$624,2,0))</f>
        <v>0</v>
      </c>
      <c r="K132" s="11">
        <f>IF(ISNA(VLOOKUP(CONCATENATE($B132,K$2,"SINGLE"),'I-SUB'!$V$3:$W$624,2,0)),0,VLOOKUP(CONCATENATE($B132,K$2,"SINGLE"),'I-SUB'!$V$3:$W$624,2,0))</f>
        <v>0</v>
      </c>
      <c r="L132" s="11">
        <f>IF(ISNA(VLOOKUP(CONCATENATE($B132,L$2,"SINGLE"),'I-SUB'!$V$3:$W$624,2,0)),0,VLOOKUP(CONCATENATE($B132,L$2,"SINGLE"),'I-SUB'!$V$3:$W$624,2,0))</f>
        <v>0</v>
      </c>
      <c r="M132" s="11">
        <f>IF(ISNA(VLOOKUP(CONCATENATE($B132,M$2,"SINGLE"),'I-SUB'!$V$3:$W$624,2,0)),0,VLOOKUP(CONCATENATE($B132,M$2,"SINGLE"),'I-SUB'!$V$3:$W$624,2,0))</f>
        <v>0</v>
      </c>
      <c r="N132" s="11">
        <f>IF(ISNA(VLOOKUP(CONCATENATE($B132,N$2,"SINGLE"),'I-SUB'!$V$3:$W$624,2,0)),0,VLOOKUP(CONCATENATE($B132,N$2,"SINGLE"),'I-SUB'!$V$3:$W$624,2,0))</f>
        <v>0</v>
      </c>
      <c r="O132" s="11">
        <f>IF(ISNA(VLOOKUP(CONCATENATE($B132,O$2,"SINGLE"),'I-SUB'!$V$3:$W$624,2,0)),0,VLOOKUP(CONCATENATE($B132,O$2,"SINGLE"),'I-SUB'!$V$3:$W$624,2,0))</f>
        <v>0</v>
      </c>
      <c r="P132" s="54">
        <f>SUM(C132:O132)</f>
        <v>51</v>
      </c>
      <c r="Q132" s="11">
        <f>IF(ISNA(VLOOKUP(CONCATENATE($B132,Q$2,"SINGLE"),'II-SUB'!$V$3:$W$630,2,0)),0,VLOOKUP(CONCATENATE($B132,Q$2,"SINGLE"),'II-SUB'!$V$3:$W$630,2,0))</f>
        <v>0</v>
      </c>
      <c r="R132" s="11">
        <f>IF(ISNA(VLOOKUP(CONCATENATE($B132,R$2,"SINGLE"),'II-SUB'!$V$3:$W$630,2,0)),0,VLOOKUP(CONCATENATE($B132,R$2,"SINGLE"),'II-SUB'!$V$3:$W$630,2,0))</f>
        <v>0</v>
      </c>
      <c r="S132" s="11">
        <f>IF(ISNA(VLOOKUP(CONCATENATE($B132,S$2,"SINGLE"),'II-SUB'!$V$3:$W$630,2,0)),0,VLOOKUP(CONCATENATE($B132,S$2,"SINGLE"),'II-SUB'!$V$3:$W$630,2,0))</f>
        <v>0</v>
      </c>
      <c r="T132" s="11">
        <f>IF(ISNA(VLOOKUP(CONCATENATE($B132,T$2,"SINGLE"),'II-SUB'!$V$3:$W$630,2,0)),0,VLOOKUP(CONCATENATE($B132,T$2,"SINGLE"),'II-SUB'!$V$3:$W$630,2,0))</f>
        <v>0</v>
      </c>
      <c r="U132" s="11">
        <f>IF(ISNA(VLOOKUP(CONCATENATE($B132,U$2,"SINGLE"),'II-SUB'!$V$3:$W$630,2,0)),0,VLOOKUP(CONCATENATE($B132,U$2,"SINGLE"),'II-SUB'!$V$3:$W$630,2,0))</f>
        <v>0</v>
      </c>
      <c r="V132" s="11">
        <f>IF(ISNA(VLOOKUP(CONCATENATE($B132,V$2,"SINGLE"),'II-SUB'!$V$3:$W$630,2,0)),0,VLOOKUP(CONCATENATE($B132,V$2,"SINGLE"),'II-SUB'!$V$3:$W$630,2,0))</f>
        <v>0</v>
      </c>
      <c r="W132" s="11">
        <f>IF(ISNA(VLOOKUP(CONCATENATE($B132,W$2,"SINGLE"),'II-SUB'!$V$3:$W$630,2,0)),0,VLOOKUP(CONCATENATE($B132,W$2,"SINGLE"),'II-SUB'!$V$3:$W$630,2,0))</f>
        <v>0</v>
      </c>
      <c r="X132" s="11">
        <f>IF(ISNA(VLOOKUP(CONCATENATE($B132,X$2,"SINGLE"),'II-SUB'!$V$3:$W$630,2,0)),0,VLOOKUP(CONCATENATE($B132,X$2,"SINGLE"),'II-SUB'!$V$3:$W$630,2,0))</f>
        <v>0</v>
      </c>
      <c r="Y132" s="11">
        <f>IF(ISNA(VLOOKUP(CONCATENATE($B132,Y$2,"SINGLE"),'II-SUB'!$V$3:$W$630,2,0)),0,VLOOKUP(CONCATENATE($B132,Y$2,"SINGLE"),'II-SUB'!$V$3:$W$630,2,0))</f>
        <v>0</v>
      </c>
      <c r="Z132" s="11">
        <f>IF(ISNA(VLOOKUP(CONCATENATE($B132,Z$2,"SINGLE"),'II-SUB'!$V$3:$W$630,2,0)),0,VLOOKUP(CONCATENATE($B132,Z$2,"SINGLE"),'II-SUB'!$V$3:$W$630,2,0))</f>
        <v>0</v>
      </c>
      <c r="AA132" s="11">
        <f>IF(ISNA(VLOOKUP(CONCATENATE($B132,AA$2,"SINGLE"),'II-SUB'!$V$3:$W$630,2,0)),0,VLOOKUP(CONCATENATE($B132,AA$2,"SINGLE"),'II-SUB'!$V$3:$W$630,2,0))</f>
        <v>0</v>
      </c>
      <c r="AB132" s="11">
        <f>IF(ISNA(VLOOKUP(CONCATENATE($B132,AB$2,"SINGLE"),'II-SUB'!$V$3:$W$630,2,0)),0,VLOOKUP(CONCATENATE($B132,AB$2,"SINGLE"),'II-SUB'!$V$3:$W$630,2,0))</f>
        <v>0</v>
      </c>
      <c r="AC132" s="11">
        <f>IF(ISNA(VLOOKUP(CONCATENATE($B132,AC$2,"SINGLE"),'II-SUB'!$V$3:$W$630,2,0)),0,VLOOKUP(CONCATENATE($B132,AC$2,"SINGLE"),'II-SUB'!$V$3:$W$630,2,0))</f>
        <v>0</v>
      </c>
      <c r="AD132" s="54">
        <f>SUM(Q132:AC132)</f>
        <v>0</v>
      </c>
      <c r="AE132" s="11">
        <f>IF(ISNA(VLOOKUP(CONCATENATE($B132,AE$2,"SINGLE"),MW!$V$3:$W$600,2,0)),0,VLOOKUP(CONCATENATE($B132,AE$2,"SINGLE"),MW!$V$3:$W$600,2,0))</f>
        <v>0</v>
      </c>
      <c r="AF132" s="11">
        <f>IF(ISNA(VLOOKUP(CONCATENATE($B132,AF$2,"SINGLE"),MW!$V$3:$W$600,2,0)),0,VLOOKUP(CONCATENATE($B132,AF$2,"SINGLE"),MW!$V$3:$W$600,2,0))</f>
        <v>0</v>
      </c>
      <c r="AG132" s="11">
        <f>IF(ISNA(VLOOKUP(CONCATENATE($B132,AG$2,"SINGLE"),MW!$V$3:$W$600,2,0)),0,VLOOKUP(CONCATENATE($B132,AG$2,"SINGLE"),MW!$V$3:$W$600,2,0))</f>
        <v>0</v>
      </c>
      <c r="AH132" s="11">
        <f>IF(ISNA(VLOOKUP(CONCATENATE($B132,AH$2,"SINGLE"),MW!$V$3:$W$600,2,0)),0,VLOOKUP(CONCATENATE($B132,AH$2,"SINGLE"),MW!$V$3:$W$600,2,0))</f>
        <v>0</v>
      </c>
      <c r="AI132" s="11">
        <f>IF(ISNA(VLOOKUP(CONCATENATE($B132,AI$2,"SINGLE"),MW!$V$3:$W$600,2,0)),0,VLOOKUP(CONCATENATE($B132,AI$2,"SINGLE"),MW!$V$3:$W$600,2,0))</f>
        <v>0</v>
      </c>
      <c r="AJ132" s="11">
        <f>IF(ISNA(VLOOKUP(CONCATENATE($B132,AJ$2,"SINGLE"),MW!$V$3:$W$600,2,0)),0,VLOOKUP(CONCATENATE($B132,AJ$2,"SINGLE"),MW!$V$3:$W$600,2,0))</f>
        <v>0</v>
      </c>
      <c r="AK132" s="11">
        <f>IF(ISNA(VLOOKUP(CONCATENATE($B132,AK$2,"SINGLE"),MW!$V$3:$W$600,2,0)),0,VLOOKUP(CONCATENATE($B132,AK$2,"SINGLE"),MW!$V$3:$W$600,2,0))</f>
        <v>0</v>
      </c>
      <c r="AL132" s="11">
        <f>IF(ISNA(VLOOKUP(CONCATENATE($B132,AL$2,"SINGLE"),MW!$V$3:$W$600,2,0)),0,VLOOKUP(CONCATENATE($B132,AL$2,"SINGLE"),MW!$V$3:$W$600,2,0))</f>
        <v>0</v>
      </c>
      <c r="AM132" s="11">
        <f>IF(ISNA(VLOOKUP(CONCATENATE($B132,AM$2,"SINGLE"),MW!$V$3:$W$600,2,0)),0,VLOOKUP(CONCATENATE($B132,AM$2,"SINGLE"),MW!$V$3:$W$600,2,0))</f>
        <v>0</v>
      </c>
      <c r="AN132" s="11">
        <f>IF(ISNA(VLOOKUP(CONCATENATE($B132,AN$2,"SINGLE"),MW!$V$3:$W$600,2,0)),0,VLOOKUP(CONCATENATE($B132,AN$2,"SINGLE"),MW!$V$3:$W$600,2,0))</f>
        <v>0</v>
      </c>
      <c r="AO132" s="11">
        <f>IF(ISNA(VLOOKUP(CONCATENATE($B132,AO$2,"SINGLE"),MW!$V$3:$W$600,2,0)),0,VLOOKUP(CONCATENATE($B132,AO$2,"SINGLE"),MW!$V$3:$W$600,2,0))</f>
        <v>0</v>
      </c>
      <c r="AP132" s="54">
        <f>SUM(AE132:AO132)</f>
        <v>0</v>
      </c>
      <c r="AQ132" s="11">
        <f>IF(ISNA(VLOOKUP(CONCATENATE($B132,AQ$2,"SINGLE"),'III-SUB'!$V$3:$W$633,2,0)),0,VLOOKUP(CONCATENATE($B132,AQ$2,"SINGLE"),'III-SUB'!$V$3:$W$633,2,0))</f>
        <v>0</v>
      </c>
      <c r="AR132" s="11">
        <f>IF(ISNA(VLOOKUP(CONCATENATE($B132,AR$2,"SINGLE"),'III-SUB'!$V$3:$W$633,2,0)),0,VLOOKUP(CONCATENATE($B132,AR$2,"SINGLE"),'III-SUB'!$V$3:$W$633,2,0))</f>
        <v>0</v>
      </c>
      <c r="AS132" s="11">
        <f>IF(ISNA(VLOOKUP(CONCATENATE($B132,AS$2,"SINGLE"),'III-SUB'!$V$3:$W$633,2,0)),0,VLOOKUP(CONCATENATE($B132,AS$2,"SINGLE"),'III-SUB'!$V$3:$W$633,2,0))</f>
        <v>0</v>
      </c>
      <c r="AT132" s="11">
        <f>IF(ISNA(VLOOKUP(CONCATENATE($B132,AT$2,"SINGLE"),'III-SUB'!$V$3:$W$633,2,0)),0,VLOOKUP(CONCATENATE($B132,AT$2,"SINGLE"),'III-SUB'!$V$3:$W$633,2,0))</f>
        <v>0</v>
      </c>
      <c r="AU132" s="11">
        <f>IF(ISNA(VLOOKUP(CONCATENATE($B132,AU$2,"SINGLE"),'III-SUB'!$V$3:$W$633,2,0)),0,VLOOKUP(CONCATENATE($B132,AU$2,"SINGLE"),'III-SUB'!$V$3:$W$633,2,0))</f>
        <v>0</v>
      </c>
      <c r="AV132" s="11">
        <f>IF(ISNA(VLOOKUP(CONCATENATE($B132,AV$2,"SINGLE"),'III-SUB'!$V$3:$W$633,2,0)),0,VLOOKUP(CONCATENATE($B132,AV$2,"SINGLE"),'III-SUB'!$V$3:$W$633,2,0))</f>
        <v>0</v>
      </c>
      <c r="AW132" s="11">
        <f>IF(ISNA(VLOOKUP(CONCATENATE($B132,AW$2,"SINGLE"),'III-SUB'!$V$3:$W$633,2,0)),0,VLOOKUP(CONCATENATE($B132,AW$2,"SINGLE"),'III-SUB'!$V$3:$W$633,2,0))</f>
        <v>0</v>
      </c>
      <c r="AX132" s="11">
        <f>IF(ISNA(VLOOKUP(CONCATENATE($B132,AX$2,"SINGLE"),'III-SUB'!$V$3:$W$633,2,0)),0,VLOOKUP(CONCATENATE($B132,AX$2,"SINGLE"),'III-SUB'!$V$3:$W$633,2,0))</f>
        <v>0</v>
      </c>
      <c r="AY132" s="11">
        <f>IF(ISNA(VLOOKUP(CONCATENATE($B132,AY$2,"SINGLE"),'III-SUB'!$V$3:$W$633,2,0)),0,VLOOKUP(CONCATENATE($B132,AY$2,"SINGLE"),'III-SUB'!$V$3:$W$633,2,0))</f>
        <v>0</v>
      </c>
      <c r="AZ132" s="11">
        <f>IF(ISNA(VLOOKUP(CONCATENATE($B132,AZ$2,"SINGLE"),'III-SUB'!$V$3:$W$633,2,0)),0,VLOOKUP(CONCATENATE($B132,AZ$2,"SINGLE"),'III-SUB'!$V$3:$W$633,2,0))</f>
        <v>0</v>
      </c>
      <c r="BA132" s="11">
        <f>IF(ISNA(VLOOKUP(CONCATENATE($B132,BA$2,"SINGLE"),'III-SUB'!$V$3:$W$633,2,0)),0,VLOOKUP(CONCATENATE($B132,BA$2,"SINGLE"),'III-SUB'!$V$3:$W$633,2,0))</f>
        <v>0</v>
      </c>
      <c r="BB132" s="11">
        <f>IF(ISNA(VLOOKUP(CONCATENATE($B132,BB$2,"SINGLE"),'III-SUB'!$V$3:$W$633,2,0)),0,VLOOKUP(CONCATENATE($B132,BB$2,"SINGLE"),'III-SUB'!$V$3:$W$633,2,0))</f>
        <v>0</v>
      </c>
      <c r="BC132" s="11">
        <f>IF(ISNA(VLOOKUP(CONCATENATE($B132,BC$2,"SINGLE"),'III-SUB'!$V$3:$W$633,2,0)),0,VLOOKUP(CONCATENATE($B132,BC$2,"SINGLE"),'III-SUB'!$V$3:$W$633,2,0))</f>
        <v>0</v>
      </c>
      <c r="BD132" s="54">
        <f>SUM(AQ132:BC132)</f>
        <v>0</v>
      </c>
      <c r="BE132" s="54">
        <f>IF(ISNA(VLOOKUP(CONCATENATE($B132,BE$2,"SINGLE"),VHF!$V$3:$W$627,2,0)),0,VLOOKUP(CONCATENATE($B132,BE$2,"SINGLE"),VHF!$V$3:$W$627,2,0))</f>
        <v>42.9</v>
      </c>
      <c r="BF132" s="11">
        <f>IF(ISNA(VLOOKUP(CONCATENATE($B132,BF$2,"SINGLE"),UHF!$V$3:$W$612,2,0)),0,VLOOKUP(CONCATENATE($B132,BF$2,"SINGLE"),UHF!$V$3:$W$612,2,0))</f>
        <v>0</v>
      </c>
      <c r="BG132" s="11">
        <f>IF(ISNA(VLOOKUP(CONCATENATE($B132,BG$2,"SINGLE"),UHF!$V$3:$W$612,2,0)),0,VLOOKUP(CONCATENATE($B132,BG$2,"SINGLE"),UHF!$V$3:$W$612,2,0))</f>
        <v>0</v>
      </c>
      <c r="BH132" s="11">
        <f>IF(ISNA(VLOOKUP(CONCATENATE($B132,BH$2,"SINGLE"),UHF!$V$3:$W$612,2,0)),0,VLOOKUP(CONCATENATE($B132,BH$2,"SINGLE"),UHF!$V$3:$W$612,2,0))</f>
        <v>0</v>
      </c>
      <c r="BI132" s="11">
        <f>IF(ISNA(VLOOKUP(CONCATENATE($B132,BI$2,"SINGLE"),UHF!$V$3:$W$612,2,0)),0,VLOOKUP(CONCATENATE($B132,BI$2,"SINGLE"),UHF!$V$3:$W$612,2,0))</f>
        <v>0</v>
      </c>
      <c r="BJ132" s="11">
        <f>IF(ISNA(VLOOKUP(CONCATENATE($B132,BJ$2,"SINGLE"),UHF!$V$3:$W$612,2,0)),0,VLOOKUP(CONCATENATE($B132,BJ$2,"SINGLE"),UHF!$V$3:$W$612,2,0))</f>
        <v>0</v>
      </c>
      <c r="BK132" s="11">
        <f>IF(ISNA(VLOOKUP(CONCATENATE($B132,BK$2,"SINGLE"),UHF!$V$3:$W$612,2,0)),0,VLOOKUP(CONCATENATE($B132,BK$2,"SINGLE"),UHF!$V$3:$W$612,2,0))</f>
        <v>0</v>
      </c>
      <c r="BL132" s="11">
        <f>IF(ISNA(VLOOKUP(CONCATENATE($B132,BL$2,"SINGLE"),UHF!$V$3:$W$612,2,0)),0,VLOOKUP(CONCATENATE($B132,BL$2,"SINGLE"),UHF!$V$3:$W$612,2,0))</f>
        <v>0</v>
      </c>
      <c r="BM132" s="11">
        <f>IF(ISNA(VLOOKUP(CONCATENATE($B132,BM$2,"SINGLE"),UHF!$V$3:$W$612,2,0)),0,VLOOKUP(CONCATENATE($B132,BM$2,"SINGLE"),UHF!$V$3:$W$612,2,0))</f>
        <v>0</v>
      </c>
      <c r="BN132" s="11">
        <f>IF(ISNA(VLOOKUP(CONCATENATE($B132,BN$2,"SINGLE"),UHF!$V$3:$W$612,2,0)),0,VLOOKUP(CONCATENATE($B132,BN$2,"SINGLE"),UHF!$V$3:$W$612,2,0))</f>
        <v>0</v>
      </c>
      <c r="BO132" s="11">
        <f>IF(ISNA(VLOOKUP(CONCATENATE($B132,BO$2,"SINGLE"),UHF!$V$3:$W$612,2,0)),0,VLOOKUP(CONCATENATE($B132,BO$2,"SINGLE"),UHF!$V$3:$W$612,2,0))</f>
        <v>0</v>
      </c>
      <c r="BP132" s="11">
        <f>IF(ISNA(VLOOKUP(CONCATENATE($B132,BP$2,"SINGLE"),UHF!$V$3:$W$612,2,0)),0,VLOOKUP(CONCATENATE($B132,BP$2,"SINGLE"),UHF!$V$3:$W$612,2,0))</f>
        <v>0</v>
      </c>
      <c r="BQ132" s="11">
        <f>IF(ISNA(VLOOKUP(CONCATENATE($B132,BQ$2,"SINGLE"),UHF!$V$3:$W$612,2,0)),0,VLOOKUP(CONCATENATE($B132,BQ$2,"SINGLE"),UHF!$V$3:$W$612,2,0))</f>
        <v>0</v>
      </c>
      <c r="BR132" s="54">
        <f>SUM(BF132:BQ132)</f>
        <v>0</v>
      </c>
      <c r="BS132" s="54">
        <f>IF(ISNA(VLOOKUP(CONCATENATE($B132,BS$2,"SINGLE"),'A1'!$V$3:$W$612,2,0)),0,VLOOKUP(CONCATENATE($B132,BS$2,"SINGLE"),'A1'!$V$3:$W$612,2,0))</f>
        <v>29.7</v>
      </c>
      <c r="BT132" s="11">
        <f>SUM(C132,Q132,AQ132,BE132,BS132)</f>
        <v>123.60000000000001</v>
      </c>
      <c r="BU132" s="11">
        <f>SUM(D132,R132,AR132,BF132)</f>
        <v>0</v>
      </c>
      <c r="BV132" s="11">
        <f>SUM(E132,S132,AE132,AS132,BG132)</f>
        <v>0</v>
      </c>
      <c r="BW132" s="11">
        <f>SUM(F132,T132,AF132,AT132,BH132)</f>
        <v>0</v>
      </c>
      <c r="BX132" s="11">
        <f>SUM(G132,U132,AG132,AU132,BI132)</f>
        <v>0</v>
      </c>
      <c r="BY132" s="11">
        <f>SUM(H132,V132,AH132,AV132,BJ132)</f>
        <v>0</v>
      </c>
      <c r="BZ132" s="11">
        <f>SUM(I132,W132,AI132,AW132,BK132)</f>
        <v>0</v>
      </c>
      <c r="CA132" s="11">
        <f>SUM(J132,X132,AJ132,AX132,BL132)</f>
        <v>0</v>
      </c>
      <c r="CB132" s="11">
        <f>SUM(K132,Y132,AK132,AY132,BM132)</f>
        <v>0</v>
      </c>
      <c r="CC132" s="11">
        <f>SUM(L132,Z132,AL132,AZ132,BN132)</f>
        <v>0</v>
      </c>
      <c r="CD132" s="11">
        <f>SUM(M132,AA132,AM132,BA132,BO132)</f>
        <v>0</v>
      </c>
      <c r="CE132" s="11">
        <f>SUM(N132,AB132,AN132,BB132,BP132)</f>
        <v>0</v>
      </c>
      <c r="CF132" s="11">
        <f>SUM(O132,AC132,AO132,BC132,BQ132)</f>
        <v>0</v>
      </c>
      <c r="CG132" s="11">
        <f>SUM(BT132:CF132)</f>
        <v>123.60000000000001</v>
      </c>
      <c r="CH132" s="11">
        <f>SUM(P132,AD132,AP132,BD132,BE132,BR132,BS132)</f>
        <v>123.60000000000001</v>
      </c>
      <c r="CI132" s="11">
        <f>MIN(P132,AD132,AP132,BD132,BE132,BR132,BS132)</f>
        <v>0</v>
      </c>
      <c r="CJ132" s="51">
        <f>SUM(CH132-CI132)</f>
        <v>123.60000000000001</v>
      </c>
    </row>
    <row r="133" spans="1:88" x14ac:dyDescent="0.2">
      <c r="A133" s="21" t="str">
        <f t="shared" si="0"/>
        <v>131.</v>
      </c>
      <c r="B133" s="8" t="str">
        <f>'Seznam-SO'!A183</f>
        <v>OK1HZP</v>
      </c>
      <c r="C133" s="11">
        <f>IF(ISNA(VLOOKUP(CONCATENATE($B133,C$2,"SINGLE"),'I-SUB'!$V$3:$W$624,2,0)),0,VLOOKUP(CONCATENATE($B133,C$2,"SINGLE"),'I-SUB'!$V$3:$W$624,2,0))</f>
        <v>24</v>
      </c>
      <c r="D133" s="11">
        <f>IF(ISNA(VLOOKUP(CONCATENATE($B133,D$2,"SINGLE"),'I-SUB'!$V$3:$W$624,2,0)),0,VLOOKUP(CONCATENATE($B133,D$2,"SINGLE"),'I-SUB'!$V$3:$W$624,2,0))</f>
        <v>0</v>
      </c>
      <c r="E133" s="11">
        <f>IF(ISNA(VLOOKUP(CONCATENATE($B133,E$2,"SINGLE"),'I-SUB'!$V$3:$W$624,2,0)),0,VLOOKUP(CONCATENATE($B133,E$2,"SINGLE"),'I-SUB'!$V$3:$W$624,2,0))</f>
        <v>0</v>
      </c>
      <c r="F133" s="11">
        <f>IF(ISNA(VLOOKUP(CONCATENATE($B133,F$2,"SINGLE"),'I-SUB'!$V$3:$W$624,2,0)),0,VLOOKUP(CONCATENATE($B133,F$2,"SINGLE"),'I-SUB'!$V$3:$W$624,2,0))</f>
        <v>0</v>
      </c>
      <c r="G133" s="11">
        <f>IF(ISNA(VLOOKUP(CONCATENATE($B133,G$2,"SINGLE"),'I-SUB'!$V$3:$W$624,2,0)),0,VLOOKUP(CONCATENATE($B133,G$2,"SINGLE"),'I-SUB'!$V$3:$W$624,2,0))</f>
        <v>0</v>
      </c>
      <c r="H133" s="11">
        <f>IF(ISNA(VLOOKUP(CONCATENATE($B133,H$2,"SINGLE"),'I-SUB'!$V$3:$W$624,2,0)),0,VLOOKUP(CONCATENATE($B133,H$2,"SINGLE"),'I-SUB'!$V$3:$W$624,2,0))</f>
        <v>0</v>
      </c>
      <c r="I133" s="11">
        <f>IF(ISNA(VLOOKUP(CONCATENATE($B133,I$2,"SINGLE"),'I-SUB'!$V$3:$W$624,2,0)),0,VLOOKUP(CONCATENATE($B133,I$2,"SINGLE"),'I-SUB'!$V$3:$W$624,2,0))</f>
        <v>0</v>
      </c>
      <c r="J133" s="11">
        <f>IF(ISNA(VLOOKUP(CONCATENATE($B133,J$2,"SINGLE"),'I-SUB'!$V$3:$W$624,2,0)),0,VLOOKUP(CONCATENATE($B133,J$2,"SINGLE"),'I-SUB'!$V$3:$W$624,2,0))</f>
        <v>0</v>
      </c>
      <c r="K133" s="11">
        <f>IF(ISNA(VLOOKUP(CONCATENATE($B133,K$2,"SINGLE"),'I-SUB'!$V$3:$W$624,2,0)),0,VLOOKUP(CONCATENATE($B133,K$2,"SINGLE"),'I-SUB'!$V$3:$W$624,2,0))</f>
        <v>0</v>
      </c>
      <c r="L133" s="11">
        <f>IF(ISNA(VLOOKUP(CONCATENATE($B133,L$2,"SINGLE"),'I-SUB'!$V$3:$W$624,2,0)),0,VLOOKUP(CONCATENATE($B133,L$2,"SINGLE"),'I-SUB'!$V$3:$W$624,2,0))</f>
        <v>0</v>
      </c>
      <c r="M133" s="11">
        <f>IF(ISNA(VLOOKUP(CONCATENATE($B133,M$2,"SINGLE"),'I-SUB'!$V$3:$W$624,2,0)),0,VLOOKUP(CONCATENATE($B133,M$2,"SINGLE"),'I-SUB'!$V$3:$W$624,2,0))</f>
        <v>0</v>
      </c>
      <c r="N133" s="11">
        <f>IF(ISNA(VLOOKUP(CONCATENATE($B133,N$2,"SINGLE"),'I-SUB'!$V$3:$W$624,2,0)),0,VLOOKUP(CONCATENATE($B133,N$2,"SINGLE"),'I-SUB'!$V$3:$W$624,2,0))</f>
        <v>0</v>
      </c>
      <c r="O133" s="11">
        <f>IF(ISNA(VLOOKUP(CONCATENATE($B133,O$2,"SINGLE"),'I-SUB'!$V$3:$W$624,2,0)),0,VLOOKUP(CONCATENATE($B133,O$2,"SINGLE"),'I-SUB'!$V$3:$W$624,2,0))</f>
        <v>0</v>
      </c>
      <c r="P133" s="54">
        <f>SUM(C133:O133)</f>
        <v>24</v>
      </c>
      <c r="Q133" s="11">
        <f>IF(ISNA(VLOOKUP(CONCATENATE($B133,Q$2,"SINGLE"),'II-SUB'!$V$3:$W$630,2,0)),0,VLOOKUP(CONCATENATE($B133,Q$2,"SINGLE"),'II-SUB'!$V$3:$W$630,2,0))</f>
        <v>96.2</v>
      </c>
      <c r="R133" s="11">
        <f>IF(ISNA(VLOOKUP(CONCATENATE($B133,R$2,"SINGLE"),'II-SUB'!$V$3:$W$630,2,0)),0,VLOOKUP(CONCATENATE($B133,R$2,"SINGLE"),'II-SUB'!$V$3:$W$630,2,0))</f>
        <v>0</v>
      </c>
      <c r="S133" s="11">
        <f>IF(ISNA(VLOOKUP(CONCATENATE($B133,S$2,"SINGLE"),'II-SUB'!$V$3:$W$630,2,0)),0,VLOOKUP(CONCATENATE($B133,S$2,"SINGLE"),'II-SUB'!$V$3:$W$630,2,0))</f>
        <v>0</v>
      </c>
      <c r="T133" s="11">
        <f>IF(ISNA(VLOOKUP(CONCATENATE($B133,T$2,"SINGLE"),'II-SUB'!$V$3:$W$630,2,0)),0,VLOOKUP(CONCATENATE($B133,T$2,"SINGLE"),'II-SUB'!$V$3:$W$630,2,0))</f>
        <v>0</v>
      </c>
      <c r="U133" s="11">
        <f>IF(ISNA(VLOOKUP(CONCATENATE($B133,U$2,"SINGLE"),'II-SUB'!$V$3:$W$630,2,0)),0,VLOOKUP(CONCATENATE($B133,U$2,"SINGLE"),'II-SUB'!$V$3:$W$630,2,0))</f>
        <v>0</v>
      </c>
      <c r="V133" s="11">
        <f>IF(ISNA(VLOOKUP(CONCATENATE($B133,V$2,"SINGLE"),'II-SUB'!$V$3:$W$630,2,0)),0,VLOOKUP(CONCATENATE($B133,V$2,"SINGLE"),'II-SUB'!$V$3:$W$630,2,0))</f>
        <v>0</v>
      </c>
      <c r="W133" s="11">
        <f>IF(ISNA(VLOOKUP(CONCATENATE($B133,W$2,"SINGLE"),'II-SUB'!$V$3:$W$630,2,0)),0,VLOOKUP(CONCATENATE($B133,W$2,"SINGLE"),'II-SUB'!$V$3:$W$630,2,0))</f>
        <v>0</v>
      </c>
      <c r="X133" s="11">
        <f>IF(ISNA(VLOOKUP(CONCATENATE($B133,X$2,"SINGLE"),'II-SUB'!$V$3:$W$630,2,0)),0,VLOOKUP(CONCATENATE($B133,X$2,"SINGLE"),'II-SUB'!$V$3:$W$630,2,0))</f>
        <v>0</v>
      </c>
      <c r="Y133" s="11">
        <f>IF(ISNA(VLOOKUP(CONCATENATE($B133,Y$2,"SINGLE"),'II-SUB'!$V$3:$W$630,2,0)),0,VLOOKUP(CONCATENATE($B133,Y$2,"SINGLE"),'II-SUB'!$V$3:$W$630,2,0))</f>
        <v>0</v>
      </c>
      <c r="Z133" s="11">
        <f>IF(ISNA(VLOOKUP(CONCATENATE($B133,Z$2,"SINGLE"),'II-SUB'!$V$3:$W$630,2,0)),0,VLOOKUP(CONCATENATE($B133,Z$2,"SINGLE"),'II-SUB'!$V$3:$W$630,2,0))</f>
        <v>0</v>
      </c>
      <c r="AA133" s="11">
        <f>IF(ISNA(VLOOKUP(CONCATENATE($B133,AA$2,"SINGLE"),'II-SUB'!$V$3:$W$630,2,0)),0,VLOOKUP(CONCATENATE($B133,AA$2,"SINGLE"),'II-SUB'!$V$3:$W$630,2,0))</f>
        <v>0</v>
      </c>
      <c r="AB133" s="11">
        <f>IF(ISNA(VLOOKUP(CONCATENATE($B133,AB$2,"SINGLE"),'II-SUB'!$V$3:$W$630,2,0)),0,VLOOKUP(CONCATENATE($B133,AB$2,"SINGLE"),'II-SUB'!$V$3:$W$630,2,0))</f>
        <v>0</v>
      </c>
      <c r="AC133" s="11">
        <f>IF(ISNA(VLOOKUP(CONCATENATE($B133,AC$2,"SINGLE"),'II-SUB'!$V$3:$W$630,2,0)),0,VLOOKUP(CONCATENATE($B133,AC$2,"SINGLE"),'II-SUB'!$V$3:$W$630,2,0))</f>
        <v>0</v>
      </c>
      <c r="AD133" s="54">
        <f>SUM(Q133:AC133)</f>
        <v>96.2</v>
      </c>
      <c r="AE133" s="11">
        <f>IF(ISNA(VLOOKUP(CONCATENATE($B133,AE$2,"SINGLE"),MW!$V$3:$W$600,2,0)),0,VLOOKUP(CONCATENATE($B133,AE$2,"SINGLE"),MW!$V$3:$W$600,2,0))</f>
        <v>0</v>
      </c>
      <c r="AF133" s="11">
        <f>IF(ISNA(VLOOKUP(CONCATENATE($B133,AF$2,"SINGLE"),MW!$V$3:$W$600,2,0)),0,VLOOKUP(CONCATENATE($B133,AF$2,"SINGLE"),MW!$V$3:$W$600,2,0))</f>
        <v>0</v>
      </c>
      <c r="AG133" s="11">
        <f>IF(ISNA(VLOOKUP(CONCATENATE($B133,AG$2,"SINGLE"),MW!$V$3:$W$600,2,0)),0,VLOOKUP(CONCATENATE($B133,AG$2,"SINGLE"),MW!$V$3:$W$600,2,0))</f>
        <v>0</v>
      </c>
      <c r="AH133" s="11">
        <f>IF(ISNA(VLOOKUP(CONCATENATE($B133,AH$2,"SINGLE"),MW!$V$3:$W$600,2,0)),0,VLOOKUP(CONCATENATE($B133,AH$2,"SINGLE"),MW!$V$3:$W$600,2,0))</f>
        <v>0</v>
      </c>
      <c r="AI133" s="11">
        <f>IF(ISNA(VLOOKUP(CONCATENATE($B133,AI$2,"SINGLE"),MW!$V$3:$W$600,2,0)),0,VLOOKUP(CONCATENATE($B133,AI$2,"SINGLE"),MW!$V$3:$W$600,2,0))</f>
        <v>0</v>
      </c>
      <c r="AJ133" s="11">
        <f>IF(ISNA(VLOOKUP(CONCATENATE($B133,AJ$2,"SINGLE"),MW!$V$3:$W$600,2,0)),0,VLOOKUP(CONCATENATE($B133,AJ$2,"SINGLE"),MW!$V$3:$W$600,2,0))</f>
        <v>0</v>
      </c>
      <c r="AK133" s="11">
        <f>IF(ISNA(VLOOKUP(CONCATENATE($B133,AK$2,"SINGLE"),MW!$V$3:$W$600,2,0)),0,VLOOKUP(CONCATENATE($B133,AK$2,"SINGLE"),MW!$V$3:$W$600,2,0))</f>
        <v>0</v>
      </c>
      <c r="AL133" s="11">
        <f>IF(ISNA(VLOOKUP(CONCATENATE($B133,AL$2,"SINGLE"),MW!$V$3:$W$600,2,0)),0,VLOOKUP(CONCATENATE($B133,AL$2,"SINGLE"),MW!$V$3:$W$600,2,0))</f>
        <v>0</v>
      </c>
      <c r="AM133" s="11">
        <f>IF(ISNA(VLOOKUP(CONCATENATE($B133,AM$2,"SINGLE"),MW!$V$3:$W$600,2,0)),0,VLOOKUP(CONCATENATE($B133,AM$2,"SINGLE"),MW!$V$3:$W$600,2,0))</f>
        <v>0</v>
      </c>
      <c r="AN133" s="11">
        <f>IF(ISNA(VLOOKUP(CONCATENATE($B133,AN$2,"SINGLE"),MW!$V$3:$W$600,2,0)),0,VLOOKUP(CONCATENATE($B133,AN$2,"SINGLE"),MW!$V$3:$W$600,2,0))</f>
        <v>0</v>
      </c>
      <c r="AO133" s="11">
        <f>IF(ISNA(VLOOKUP(CONCATENATE($B133,AO$2,"SINGLE"),MW!$V$3:$W$600,2,0)),0,VLOOKUP(CONCATENATE($B133,AO$2,"SINGLE"),MW!$V$3:$W$600,2,0))</f>
        <v>0</v>
      </c>
      <c r="AP133" s="54">
        <f>SUM(AE133:AO133)</f>
        <v>0</v>
      </c>
      <c r="AQ133" s="11">
        <f>IF(ISNA(VLOOKUP(CONCATENATE($B133,AQ$2,"SINGLE"),'III-SUB'!$V$3:$W$633,2,0)),0,VLOOKUP(CONCATENATE($B133,AQ$2,"SINGLE"),'III-SUB'!$V$3:$W$633,2,0))</f>
        <v>0</v>
      </c>
      <c r="AR133" s="11">
        <f>IF(ISNA(VLOOKUP(CONCATENATE($B133,AR$2,"SINGLE"),'III-SUB'!$V$3:$W$633,2,0)),0,VLOOKUP(CONCATENATE($B133,AR$2,"SINGLE"),'III-SUB'!$V$3:$W$633,2,0))</f>
        <v>0</v>
      </c>
      <c r="AS133" s="11">
        <f>IF(ISNA(VLOOKUP(CONCATENATE($B133,AS$2,"SINGLE"),'III-SUB'!$V$3:$W$633,2,0)),0,VLOOKUP(CONCATENATE($B133,AS$2,"SINGLE"),'III-SUB'!$V$3:$W$633,2,0))</f>
        <v>0</v>
      </c>
      <c r="AT133" s="11">
        <f>IF(ISNA(VLOOKUP(CONCATENATE($B133,AT$2,"SINGLE"),'III-SUB'!$V$3:$W$633,2,0)),0,VLOOKUP(CONCATENATE($B133,AT$2,"SINGLE"),'III-SUB'!$V$3:$W$633,2,0))</f>
        <v>0</v>
      </c>
      <c r="AU133" s="11">
        <f>IF(ISNA(VLOOKUP(CONCATENATE($B133,AU$2,"SINGLE"),'III-SUB'!$V$3:$W$633,2,0)),0,VLOOKUP(CONCATENATE($B133,AU$2,"SINGLE"),'III-SUB'!$V$3:$W$633,2,0))</f>
        <v>0</v>
      </c>
      <c r="AV133" s="11">
        <f>IF(ISNA(VLOOKUP(CONCATENATE($B133,AV$2,"SINGLE"),'III-SUB'!$V$3:$W$633,2,0)),0,VLOOKUP(CONCATENATE($B133,AV$2,"SINGLE"),'III-SUB'!$V$3:$W$633,2,0))</f>
        <v>0</v>
      </c>
      <c r="AW133" s="11">
        <f>IF(ISNA(VLOOKUP(CONCATENATE($B133,AW$2,"SINGLE"),'III-SUB'!$V$3:$W$633,2,0)),0,VLOOKUP(CONCATENATE($B133,AW$2,"SINGLE"),'III-SUB'!$V$3:$W$633,2,0))</f>
        <v>0</v>
      </c>
      <c r="AX133" s="11">
        <f>IF(ISNA(VLOOKUP(CONCATENATE($B133,AX$2,"SINGLE"),'III-SUB'!$V$3:$W$633,2,0)),0,VLOOKUP(CONCATENATE($B133,AX$2,"SINGLE"),'III-SUB'!$V$3:$W$633,2,0))</f>
        <v>0</v>
      </c>
      <c r="AY133" s="11">
        <f>IF(ISNA(VLOOKUP(CONCATENATE($B133,AY$2,"SINGLE"),'III-SUB'!$V$3:$W$633,2,0)),0,VLOOKUP(CONCATENATE($B133,AY$2,"SINGLE"),'III-SUB'!$V$3:$W$633,2,0))</f>
        <v>0</v>
      </c>
      <c r="AZ133" s="11">
        <f>IF(ISNA(VLOOKUP(CONCATENATE($B133,AZ$2,"SINGLE"),'III-SUB'!$V$3:$W$633,2,0)),0,VLOOKUP(CONCATENATE($B133,AZ$2,"SINGLE"),'III-SUB'!$V$3:$W$633,2,0))</f>
        <v>0</v>
      </c>
      <c r="BA133" s="11">
        <f>IF(ISNA(VLOOKUP(CONCATENATE($B133,BA$2,"SINGLE"),'III-SUB'!$V$3:$W$633,2,0)),0,VLOOKUP(CONCATENATE($B133,BA$2,"SINGLE"),'III-SUB'!$V$3:$W$633,2,0))</f>
        <v>0</v>
      </c>
      <c r="BB133" s="11">
        <f>IF(ISNA(VLOOKUP(CONCATENATE($B133,BB$2,"SINGLE"),'III-SUB'!$V$3:$W$633,2,0)),0,VLOOKUP(CONCATENATE($B133,BB$2,"SINGLE"),'III-SUB'!$V$3:$W$633,2,0))</f>
        <v>0</v>
      </c>
      <c r="BC133" s="11">
        <f>IF(ISNA(VLOOKUP(CONCATENATE($B133,BC$2,"SINGLE"),'III-SUB'!$V$3:$W$633,2,0)),0,VLOOKUP(CONCATENATE($B133,BC$2,"SINGLE"),'III-SUB'!$V$3:$W$633,2,0))</f>
        <v>0</v>
      </c>
      <c r="BD133" s="54">
        <f>SUM(AQ133:BC133)</f>
        <v>0</v>
      </c>
      <c r="BE133" s="54">
        <f>IF(ISNA(VLOOKUP(CONCATENATE($B133,BE$2,"SINGLE"),VHF!$V$3:$W$627,2,0)),0,VLOOKUP(CONCATENATE($B133,BE$2,"SINGLE"),VHF!$V$3:$W$627,2,0))</f>
        <v>0</v>
      </c>
      <c r="BF133" s="11">
        <f>IF(ISNA(VLOOKUP(CONCATENATE($B133,BF$2,"SINGLE"),UHF!$V$3:$W$612,2,0)),0,VLOOKUP(CONCATENATE($B133,BF$2,"SINGLE"),UHF!$V$3:$W$612,2,0))</f>
        <v>0</v>
      </c>
      <c r="BG133" s="11">
        <f>IF(ISNA(VLOOKUP(CONCATENATE($B133,BG$2,"SINGLE"),UHF!$V$3:$W$612,2,0)),0,VLOOKUP(CONCATENATE($B133,BG$2,"SINGLE"),UHF!$V$3:$W$612,2,0))</f>
        <v>0</v>
      </c>
      <c r="BH133" s="11">
        <f>IF(ISNA(VLOOKUP(CONCATENATE($B133,BH$2,"SINGLE"),UHF!$V$3:$W$612,2,0)),0,VLOOKUP(CONCATENATE($B133,BH$2,"SINGLE"),UHF!$V$3:$W$612,2,0))</f>
        <v>0</v>
      </c>
      <c r="BI133" s="11">
        <f>IF(ISNA(VLOOKUP(CONCATENATE($B133,BI$2,"SINGLE"),UHF!$V$3:$W$612,2,0)),0,VLOOKUP(CONCATENATE($B133,BI$2,"SINGLE"),UHF!$V$3:$W$612,2,0))</f>
        <v>0</v>
      </c>
      <c r="BJ133" s="11">
        <f>IF(ISNA(VLOOKUP(CONCATENATE($B133,BJ$2,"SINGLE"),UHF!$V$3:$W$612,2,0)),0,VLOOKUP(CONCATENATE($B133,BJ$2,"SINGLE"),UHF!$V$3:$W$612,2,0))</f>
        <v>0</v>
      </c>
      <c r="BK133" s="11">
        <f>IF(ISNA(VLOOKUP(CONCATENATE($B133,BK$2,"SINGLE"),UHF!$V$3:$W$612,2,0)),0,VLOOKUP(CONCATENATE($B133,BK$2,"SINGLE"),UHF!$V$3:$W$612,2,0))</f>
        <v>0</v>
      </c>
      <c r="BL133" s="11">
        <f>IF(ISNA(VLOOKUP(CONCATENATE($B133,BL$2,"SINGLE"),UHF!$V$3:$W$612,2,0)),0,VLOOKUP(CONCATENATE($B133,BL$2,"SINGLE"),UHF!$V$3:$W$612,2,0))</f>
        <v>0</v>
      </c>
      <c r="BM133" s="11">
        <f>IF(ISNA(VLOOKUP(CONCATENATE($B133,BM$2,"SINGLE"),UHF!$V$3:$W$612,2,0)),0,VLOOKUP(CONCATENATE($B133,BM$2,"SINGLE"),UHF!$V$3:$W$612,2,0))</f>
        <v>0</v>
      </c>
      <c r="BN133" s="11">
        <f>IF(ISNA(VLOOKUP(CONCATENATE($B133,BN$2,"SINGLE"),UHF!$V$3:$W$612,2,0)),0,VLOOKUP(CONCATENATE($B133,BN$2,"SINGLE"),UHF!$V$3:$W$612,2,0))</f>
        <v>0</v>
      </c>
      <c r="BO133" s="11">
        <f>IF(ISNA(VLOOKUP(CONCATENATE($B133,BO$2,"SINGLE"),UHF!$V$3:$W$612,2,0)),0,VLOOKUP(CONCATENATE($B133,BO$2,"SINGLE"),UHF!$V$3:$W$612,2,0))</f>
        <v>0</v>
      </c>
      <c r="BP133" s="11">
        <f>IF(ISNA(VLOOKUP(CONCATENATE($B133,BP$2,"SINGLE"),UHF!$V$3:$W$612,2,0)),0,VLOOKUP(CONCATENATE($B133,BP$2,"SINGLE"),UHF!$V$3:$W$612,2,0))</f>
        <v>0</v>
      </c>
      <c r="BQ133" s="11">
        <f>IF(ISNA(VLOOKUP(CONCATENATE($B133,BQ$2,"SINGLE"),UHF!$V$3:$W$612,2,0)),0,VLOOKUP(CONCATENATE($B133,BQ$2,"SINGLE"),UHF!$V$3:$W$612,2,0))</f>
        <v>0</v>
      </c>
      <c r="BR133" s="54">
        <f>SUM(BF133:BQ133)</f>
        <v>0</v>
      </c>
      <c r="BS133" s="54">
        <f>IF(ISNA(VLOOKUP(CONCATENATE($B133,BS$2,"SINGLE"),'A1'!$V$3:$W$612,2,0)),0,VLOOKUP(CONCATENATE($B133,BS$2,"SINGLE"),'A1'!$V$3:$W$612,2,0))</f>
        <v>0</v>
      </c>
      <c r="BT133" s="11">
        <f>SUM(C133,Q133,AQ133,BE133,BS133)</f>
        <v>120.2</v>
      </c>
      <c r="BU133" s="11">
        <f>SUM(D133,R133,AR133,BF133)</f>
        <v>0</v>
      </c>
      <c r="BV133" s="11">
        <f>SUM(E133,S133,AE133,AS133,BG133)</f>
        <v>0</v>
      </c>
      <c r="BW133" s="11">
        <f>SUM(F133,T133,AF133,AT133,BH133)</f>
        <v>0</v>
      </c>
      <c r="BX133" s="11">
        <f>SUM(G133,U133,AG133,AU133,BI133)</f>
        <v>0</v>
      </c>
      <c r="BY133" s="11">
        <f>SUM(H133,V133,AH133,AV133,BJ133)</f>
        <v>0</v>
      </c>
      <c r="BZ133" s="11">
        <f>SUM(I133,W133,AI133,AW133,BK133)</f>
        <v>0</v>
      </c>
      <c r="CA133" s="11">
        <f>SUM(J133,X133,AJ133,AX133,BL133)</f>
        <v>0</v>
      </c>
      <c r="CB133" s="11">
        <f>SUM(K133,Y133,AK133,AY133,BM133)</f>
        <v>0</v>
      </c>
      <c r="CC133" s="11">
        <f>SUM(L133,Z133,AL133,AZ133,BN133)</f>
        <v>0</v>
      </c>
      <c r="CD133" s="11">
        <f>SUM(M133,AA133,AM133,BA133,BO133)</f>
        <v>0</v>
      </c>
      <c r="CE133" s="11">
        <f>SUM(N133,AB133,AN133,BB133,BP133)</f>
        <v>0</v>
      </c>
      <c r="CF133" s="11">
        <f>SUM(O133,AC133,AO133,BC133,BQ133)</f>
        <v>0</v>
      </c>
      <c r="CG133" s="11">
        <f>SUM(BT133:CF133)</f>
        <v>120.2</v>
      </c>
      <c r="CH133" s="11">
        <f>SUM(P133,AD133,AP133,BD133,BE133,BR133,BS133)</f>
        <v>120.2</v>
      </c>
      <c r="CI133" s="11">
        <f>MIN(P133,AD133,AP133,BD133,BE133,BR133,BS133)</f>
        <v>0</v>
      </c>
      <c r="CJ133" s="51">
        <f>SUM(CH133-CI133)</f>
        <v>120.2</v>
      </c>
    </row>
    <row r="134" spans="1:88" x14ac:dyDescent="0.2">
      <c r="A134" s="21" t="str">
        <f t="shared" si="0"/>
        <v>132.</v>
      </c>
      <c r="B134" s="8" t="str">
        <f>'Seznam-SO'!A218</f>
        <v>OK1DMV</v>
      </c>
      <c r="C134" s="11">
        <f>IF(ISNA(VLOOKUP(CONCATENATE($B134,C$2,"SINGLE"),'I-SUB'!$V$3:$W$624,2,0)),0,VLOOKUP(CONCATENATE($B134,C$2,"SINGLE"),'I-SUB'!$V$3:$W$624,2,0))</f>
        <v>0</v>
      </c>
      <c r="D134" s="11">
        <f>IF(ISNA(VLOOKUP(CONCATENATE($B134,D$2,"SINGLE"),'I-SUB'!$V$3:$W$624,2,0)),0,VLOOKUP(CONCATENATE($B134,D$2,"SINGLE"),'I-SUB'!$V$3:$W$624,2,0))</f>
        <v>0</v>
      </c>
      <c r="E134" s="11">
        <f>IF(ISNA(VLOOKUP(CONCATENATE($B134,E$2,"SINGLE"),'I-SUB'!$V$3:$W$624,2,0)),0,VLOOKUP(CONCATENATE($B134,E$2,"SINGLE"),'I-SUB'!$V$3:$W$624,2,0))</f>
        <v>0</v>
      </c>
      <c r="F134" s="11">
        <f>IF(ISNA(VLOOKUP(CONCATENATE($B134,F$2,"SINGLE"),'I-SUB'!$V$3:$W$624,2,0)),0,VLOOKUP(CONCATENATE($B134,F$2,"SINGLE"),'I-SUB'!$V$3:$W$624,2,0))</f>
        <v>0</v>
      </c>
      <c r="G134" s="11">
        <f>IF(ISNA(VLOOKUP(CONCATENATE($B134,G$2,"SINGLE"),'I-SUB'!$V$3:$W$624,2,0)),0,VLOOKUP(CONCATENATE($B134,G$2,"SINGLE"),'I-SUB'!$V$3:$W$624,2,0))</f>
        <v>0</v>
      </c>
      <c r="H134" s="11">
        <f>IF(ISNA(VLOOKUP(CONCATENATE($B134,H$2,"SINGLE"),'I-SUB'!$V$3:$W$624,2,0)),0,VLOOKUP(CONCATENATE($B134,H$2,"SINGLE"),'I-SUB'!$V$3:$W$624,2,0))</f>
        <v>0</v>
      </c>
      <c r="I134" s="11">
        <f>IF(ISNA(VLOOKUP(CONCATENATE($B134,I$2,"SINGLE"),'I-SUB'!$V$3:$W$624,2,0)),0,VLOOKUP(CONCATENATE($B134,I$2,"SINGLE"),'I-SUB'!$V$3:$W$624,2,0))</f>
        <v>0</v>
      </c>
      <c r="J134" s="11">
        <f>IF(ISNA(VLOOKUP(CONCATENATE($B134,J$2,"SINGLE"),'I-SUB'!$V$3:$W$624,2,0)),0,VLOOKUP(CONCATENATE($B134,J$2,"SINGLE"),'I-SUB'!$V$3:$W$624,2,0))</f>
        <v>0</v>
      </c>
      <c r="K134" s="11">
        <f>IF(ISNA(VLOOKUP(CONCATENATE($B134,K$2,"SINGLE"),'I-SUB'!$V$3:$W$624,2,0)),0,VLOOKUP(CONCATENATE($B134,K$2,"SINGLE"),'I-SUB'!$V$3:$W$624,2,0))</f>
        <v>0</v>
      </c>
      <c r="L134" s="11">
        <f>IF(ISNA(VLOOKUP(CONCATENATE($B134,L$2,"SINGLE"),'I-SUB'!$V$3:$W$624,2,0)),0,VLOOKUP(CONCATENATE($B134,L$2,"SINGLE"),'I-SUB'!$V$3:$W$624,2,0))</f>
        <v>0</v>
      </c>
      <c r="M134" s="11">
        <f>IF(ISNA(VLOOKUP(CONCATENATE($B134,M$2,"SINGLE"),'I-SUB'!$V$3:$W$624,2,0)),0,VLOOKUP(CONCATENATE($B134,M$2,"SINGLE"),'I-SUB'!$V$3:$W$624,2,0))</f>
        <v>0</v>
      </c>
      <c r="N134" s="11">
        <f>IF(ISNA(VLOOKUP(CONCATENATE($B134,N$2,"SINGLE"),'I-SUB'!$V$3:$W$624,2,0)),0,VLOOKUP(CONCATENATE($B134,N$2,"SINGLE"),'I-SUB'!$V$3:$W$624,2,0))</f>
        <v>0</v>
      </c>
      <c r="O134" s="11">
        <f>IF(ISNA(VLOOKUP(CONCATENATE($B134,O$2,"SINGLE"),'I-SUB'!$V$3:$W$624,2,0)),0,VLOOKUP(CONCATENATE($B134,O$2,"SINGLE"),'I-SUB'!$V$3:$W$624,2,0))</f>
        <v>0</v>
      </c>
      <c r="P134" s="54">
        <f>SUM(C134:O134)</f>
        <v>0</v>
      </c>
      <c r="Q134" s="11">
        <f>IF(ISNA(VLOOKUP(CONCATENATE($B134,Q$2,"SINGLE"),'II-SUB'!$V$3:$W$630,2,0)),0,VLOOKUP(CONCATENATE($B134,Q$2,"SINGLE"),'II-SUB'!$V$3:$W$630,2,0))</f>
        <v>83</v>
      </c>
      <c r="R134" s="11">
        <f>IF(ISNA(VLOOKUP(CONCATENATE($B134,R$2,"SINGLE"),'II-SUB'!$V$3:$W$630,2,0)),0,VLOOKUP(CONCATENATE($B134,R$2,"SINGLE"),'II-SUB'!$V$3:$W$630,2,0))</f>
        <v>0</v>
      </c>
      <c r="S134" s="11">
        <f>IF(ISNA(VLOOKUP(CONCATENATE($B134,S$2,"SINGLE"),'II-SUB'!$V$3:$W$630,2,0)),0,VLOOKUP(CONCATENATE($B134,S$2,"SINGLE"),'II-SUB'!$V$3:$W$630,2,0))</f>
        <v>0</v>
      </c>
      <c r="T134" s="11">
        <f>IF(ISNA(VLOOKUP(CONCATENATE($B134,T$2,"SINGLE"),'II-SUB'!$V$3:$W$630,2,0)),0,VLOOKUP(CONCATENATE($B134,T$2,"SINGLE"),'II-SUB'!$V$3:$W$630,2,0))</f>
        <v>0</v>
      </c>
      <c r="U134" s="11">
        <f>IF(ISNA(VLOOKUP(CONCATENATE($B134,U$2,"SINGLE"),'II-SUB'!$V$3:$W$630,2,0)),0,VLOOKUP(CONCATENATE($B134,U$2,"SINGLE"),'II-SUB'!$V$3:$W$630,2,0))</f>
        <v>0</v>
      </c>
      <c r="V134" s="11">
        <f>IF(ISNA(VLOOKUP(CONCATENATE($B134,V$2,"SINGLE"),'II-SUB'!$V$3:$W$630,2,0)),0,VLOOKUP(CONCATENATE($B134,V$2,"SINGLE"),'II-SUB'!$V$3:$W$630,2,0))</f>
        <v>0</v>
      </c>
      <c r="W134" s="11">
        <f>IF(ISNA(VLOOKUP(CONCATENATE($B134,W$2,"SINGLE"),'II-SUB'!$V$3:$W$630,2,0)),0,VLOOKUP(CONCATENATE($B134,W$2,"SINGLE"),'II-SUB'!$V$3:$W$630,2,0))</f>
        <v>0</v>
      </c>
      <c r="X134" s="11">
        <f>IF(ISNA(VLOOKUP(CONCATENATE($B134,X$2,"SINGLE"),'II-SUB'!$V$3:$W$630,2,0)),0,VLOOKUP(CONCATENATE($B134,X$2,"SINGLE"),'II-SUB'!$V$3:$W$630,2,0))</f>
        <v>0</v>
      </c>
      <c r="Y134" s="11">
        <f>IF(ISNA(VLOOKUP(CONCATENATE($B134,Y$2,"SINGLE"),'II-SUB'!$V$3:$W$630,2,0)),0,VLOOKUP(CONCATENATE($B134,Y$2,"SINGLE"),'II-SUB'!$V$3:$W$630,2,0))</f>
        <v>0</v>
      </c>
      <c r="Z134" s="11">
        <f>IF(ISNA(VLOOKUP(CONCATENATE($B134,Z$2,"SINGLE"),'II-SUB'!$V$3:$W$630,2,0)),0,VLOOKUP(CONCATENATE($B134,Z$2,"SINGLE"),'II-SUB'!$V$3:$W$630,2,0))</f>
        <v>0</v>
      </c>
      <c r="AA134" s="11">
        <f>IF(ISNA(VLOOKUP(CONCATENATE($B134,AA$2,"SINGLE"),'II-SUB'!$V$3:$W$630,2,0)),0,VLOOKUP(CONCATENATE($B134,AA$2,"SINGLE"),'II-SUB'!$V$3:$W$630,2,0))</f>
        <v>0</v>
      </c>
      <c r="AB134" s="11">
        <f>IF(ISNA(VLOOKUP(CONCATENATE($B134,AB$2,"SINGLE"),'II-SUB'!$V$3:$W$630,2,0)),0,VLOOKUP(CONCATENATE($B134,AB$2,"SINGLE"),'II-SUB'!$V$3:$W$630,2,0))</f>
        <v>0</v>
      </c>
      <c r="AC134" s="11">
        <f>IF(ISNA(VLOOKUP(CONCATENATE($B134,AC$2,"SINGLE"),'II-SUB'!$V$3:$W$630,2,0)),0,VLOOKUP(CONCATENATE($B134,AC$2,"SINGLE"),'II-SUB'!$V$3:$W$630,2,0))</f>
        <v>0</v>
      </c>
      <c r="AD134" s="54">
        <f>SUM(Q134:AC134)</f>
        <v>83</v>
      </c>
      <c r="AE134" s="11">
        <f>IF(ISNA(VLOOKUP(CONCATENATE($B134,AE$2,"SINGLE"),MW!$V$3:$W$600,2,0)),0,VLOOKUP(CONCATENATE($B134,AE$2,"SINGLE"),MW!$V$3:$W$600,2,0))</f>
        <v>0</v>
      </c>
      <c r="AF134" s="11">
        <f>IF(ISNA(VLOOKUP(CONCATENATE($B134,AF$2,"SINGLE"),MW!$V$3:$W$600,2,0)),0,VLOOKUP(CONCATENATE($B134,AF$2,"SINGLE"),MW!$V$3:$W$600,2,0))</f>
        <v>0</v>
      </c>
      <c r="AG134" s="11">
        <f>IF(ISNA(VLOOKUP(CONCATENATE($B134,AG$2,"SINGLE"),MW!$V$3:$W$600,2,0)),0,VLOOKUP(CONCATENATE($B134,AG$2,"SINGLE"),MW!$V$3:$W$600,2,0))</f>
        <v>0</v>
      </c>
      <c r="AH134" s="11">
        <f>IF(ISNA(VLOOKUP(CONCATENATE($B134,AH$2,"SINGLE"),MW!$V$3:$W$600,2,0)),0,VLOOKUP(CONCATENATE($B134,AH$2,"SINGLE"),MW!$V$3:$W$600,2,0))</f>
        <v>0</v>
      </c>
      <c r="AI134" s="11">
        <f>IF(ISNA(VLOOKUP(CONCATENATE($B134,AI$2,"SINGLE"),MW!$V$3:$W$600,2,0)),0,VLOOKUP(CONCATENATE($B134,AI$2,"SINGLE"),MW!$V$3:$W$600,2,0))</f>
        <v>0</v>
      </c>
      <c r="AJ134" s="11">
        <f>IF(ISNA(VLOOKUP(CONCATENATE($B134,AJ$2,"SINGLE"),MW!$V$3:$W$600,2,0)),0,VLOOKUP(CONCATENATE($B134,AJ$2,"SINGLE"),MW!$V$3:$W$600,2,0))</f>
        <v>0</v>
      </c>
      <c r="AK134" s="11">
        <f>IF(ISNA(VLOOKUP(CONCATENATE($B134,AK$2,"SINGLE"),MW!$V$3:$W$600,2,0)),0,VLOOKUP(CONCATENATE($B134,AK$2,"SINGLE"),MW!$V$3:$W$600,2,0))</f>
        <v>0</v>
      </c>
      <c r="AL134" s="11">
        <f>IF(ISNA(VLOOKUP(CONCATENATE($B134,AL$2,"SINGLE"),MW!$V$3:$W$600,2,0)),0,VLOOKUP(CONCATENATE($B134,AL$2,"SINGLE"),MW!$V$3:$W$600,2,0))</f>
        <v>0</v>
      </c>
      <c r="AM134" s="11">
        <f>IF(ISNA(VLOOKUP(CONCATENATE($B134,AM$2,"SINGLE"),MW!$V$3:$W$600,2,0)),0,VLOOKUP(CONCATENATE($B134,AM$2,"SINGLE"),MW!$V$3:$W$600,2,0))</f>
        <v>0</v>
      </c>
      <c r="AN134" s="11">
        <f>IF(ISNA(VLOOKUP(CONCATENATE($B134,AN$2,"SINGLE"),MW!$V$3:$W$600,2,0)),0,VLOOKUP(CONCATENATE($B134,AN$2,"SINGLE"),MW!$V$3:$W$600,2,0))</f>
        <v>0</v>
      </c>
      <c r="AO134" s="11">
        <f>IF(ISNA(VLOOKUP(CONCATENATE($B134,AO$2,"SINGLE"),MW!$V$3:$W$600,2,0)),0,VLOOKUP(CONCATENATE($B134,AO$2,"SINGLE"),MW!$V$3:$W$600,2,0))</f>
        <v>0</v>
      </c>
      <c r="AP134" s="54">
        <f>SUM(AE134:AO134)</f>
        <v>0</v>
      </c>
      <c r="AQ134" s="11">
        <f>IF(ISNA(VLOOKUP(CONCATENATE($B134,AQ$2,"SINGLE"),'III-SUB'!$V$3:$W$633,2,0)),0,VLOOKUP(CONCATENATE($B134,AQ$2,"SINGLE"),'III-SUB'!$V$3:$W$633,2,0))</f>
        <v>0</v>
      </c>
      <c r="AR134" s="11">
        <f>IF(ISNA(VLOOKUP(CONCATENATE($B134,AR$2,"SINGLE"),'III-SUB'!$V$3:$W$633,2,0)),0,VLOOKUP(CONCATENATE($B134,AR$2,"SINGLE"),'III-SUB'!$V$3:$W$633,2,0))</f>
        <v>0</v>
      </c>
      <c r="AS134" s="11">
        <f>IF(ISNA(VLOOKUP(CONCATENATE($B134,AS$2,"SINGLE"),'III-SUB'!$V$3:$W$633,2,0)),0,VLOOKUP(CONCATENATE($B134,AS$2,"SINGLE"),'III-SUB'!$V$3:$W$633,2,0))</f>
        <v>0</v>
      </c>
      <c r="AT134" s="11">
        <f>IF(ISNA(VLOOKUP(CONCATENATE($B134,AT$2,"SINGLE"),'III-SUB'!$V$3:$W$633,2,0)),0,VLOOKUP(CONCATENATE($B134,AT$2,"SINGLE"),'III-SUB'!$V$3:$W$633,2,0))</f>
        <v>0</v>
      </c>
      <c r="AU134" s="11">
        <f>IF(ISNA(VLOOKUP(CONCATENATE($B134,AU$2,"SINGLE"),'III-SUB'!$V$3:$W$633,2,0)),0,VLOOKUP(CONCATENATE($B134,AU$2,"SINGLE"),'III-SUB'!$V$3:$W$633,2,0))</f>
        <v>0</v>
      </c>
      <c r="AV134" s="11">
        <f>IF(ISNA(VLOOKUP(CONCATENATE($B134,AV$2,"SINGLE"),'III-SUB'!$V$3:$W$633,2,0)),0,VLOOKUP(CONCATENATE($B134,AV$2,"SINGLE"),'III-SUB'!$V$3:$W$633,2,0))</f>
        <v>0</v>
      </c>
      <c r="AW134" s="11">
        <f>IF(ISNA(VLOOKUP(CONCATENATE($B134,AW$2,"SINGLE"),'III-SUB'!$V$3:$W$633,2,0)),0,VLOOKUP(CONCATENATE($B134,AW$2,"SINGLE"),'III-SUB'!$V$3:$W$633,2,0))</f>
        <v>0</v>
      </c>
      <c r="AX134" s="11">
        <f>IF(ISNA(VLOOKUP(CONCATENATE($B134,AX$2,"SINGLE"),'III-SUB'!$V$3:$W$633,2,0)),0,VLOOKUP(CONCATENATE($B134,AX$2,"SINGLE"),'III-SUB'!$V$3:$W$633,2,0))</f>
        <v>0</v>
      </c>
      <c r="AY134" s="11">
        <f>IF(ISNA(VLOOKUP(CONCATENATE($B134,AY$2,"SINGLE"),'III-SUB'!$V$3:$W$633,2,0)),0,VLOOKUP(CONCATENATE($B134,AY$2,"SINGLE"),'III-SUB'!$V$3:$W$633,2,0))</f>
        <v>0</v>
      </c>
      <c r="AZ134" s="11">
        <f>IF(ISNA(VLOOKUP(CONCATENATE($B134,AZ$2,"SINGLE"),'III-SUB'!$V$3:$W$633,2,0)),0,VLOOKUP(CONCATENATE($B134,AZ$2,"SINGLE"),'III-SUB'!$V$3:$W$633,2,0))</f>
        <v>0</v>
      </c>
      <c r="BA134" s="11">
        <f>IF(ISNA(VLOOKUP(CONCATENATE($B134,BA$2,"SINGLE"),'III-SUB'!$V$3:$W$633,2,0)),0,VLOOKUP(CONCATENATE($B134,BA$2,"SINGLE"),'III-SUB'!$V$3:$W$633,2,0))</f>
        <v>0</v>
      </c>
      <c r="BB134" s="11">
        <f>IF(ISNA(VLOOKUP(CONCATENATE($B134,BB$2,"SINGLE"),'III-SUB'!$V$3:$W$633,2,0)),0,VLOOKUP(CONCATENATE($B134,BB$2,"SINGLE"),'III-SUB'!$V$3:$W$633,2,0))</f>
        <v>0</v>
      </c>
      <c r="BC134" s="11">
        <f>IF(ISNA(VLOOKUP(CONCATENATE($B134,BC$2,"SINGLE"),'III-SUB'!$V$3:$W$633,2,0)),0,VLOOKUP(CONCATENATE($B134,BC$2,"SINGLE"),'III-SUB'!$V$3:$W$633,2,0))</f>
        <v>0</v>
      </c>
      <c r="BD134" s="54">
        <f>SUM(AQ134:BC134)</f>
        <v>0</v>
      </c>
      <c r="BE134" s="54">
        <f>IF(ISNA(VLOOKUP(CONCATENATE($B134,BE$2,"SINGLE"),VHF!$V$3:$W$627,2,0)),0,VLOOKUP(CONCATENATE($B134,BE$2,"SINGLE"),VHF!$V$3:$W$627,2,0))</f>
        <v>0</v>
      </c>
      <c r="BF134" s="11">
        <f>IF(ISNA(VLOOKUP(CONCATENATE($B134,BF$2,"SINGLE"),UHF!$V$3:$W$612,2,0)),0,VLOOKUP(CONCATENATE($B134,BF$2,"SINGLE"),UHF!$V$3:$W$612,2,0))</f>
        <v>0</v>
      </c>
      <c r="BG134" s="11">
        <f>IF(ISNA(VLOOKUP(CONCATENATE($B134,BG$2,"SINGLE"),UHF!$V$3:$W$612,2,0)),0,VLOOKUP(CONCATENATE($B134,BG$2,"SINGLE"),UHF!$V$3:$W$612,2,0))</f>
        <v>0</v>
      </c>
      <c r="BH134" s="11">
        <f>IF(ISNA(VLOOKUP(CONCATENATE($B134,BH$2,"SINGLE"),UHF!$V$3:$W$612,2,0)),0,VLOOKUP(CONCATENATE($B134,BH$2,"SINGLE"),UHF!$V$3:$W$612,2,0))</f>
        <v>0</v>
      </c>
      <c r="BI134" s="11">
        <f>IF(ISNA(VLOOKUP(CONCATENATE($B134,BI$2,"SINGLE"),UHF!$V$3:$W$612,2,0)),0,VLOOKUP(CONCATENATE($B134,BI$2,"SINGLE"),UHF!$V$3:$W$612,2,0))</f>
        <v>0</v>
      </c>
      <c r="BJ134" s="11">
        <f>IF(ISNA(VLOOKUP(CONCATENATE($B134,BJ$2,"SINGLE"),UHF!$V$3:$W$612,2,0)),0,VLOOKUP(CONCATENATE($B134,BJ$2,"SINGLE"),UHF!$V$3:$W$612,2,0))</f>
        <v>0</v>
      </c>
      <c r="BK134" s="11">
        <f>IF(ISNA(VLOOKUP(CONCATENATE($B134,BK$2,"SINGLE"),UHF!$V$3:$W$612,2,0)),0,VLOOKUP(CONCATENATE($B134,BK$2,"SINGLE"),UHF!$V$3:$W$612,2,0))</f>
        <v>0</v>
      </c>
      <c r="BL134" s="11">
        <f>IF(ISNA(VLOOKUP(CONCATENATE($B134,BL$2,"SINGLE"),UHF!$V$3:$W$612,2,0)),0,VLOOKUP(CONCATENATE($B134,BL$2,"SINGLE"),UHF!$V$3:$W$612,2,0))</f>
        <v>0</v>
      </c>
      <c r="BM134" s="11">
        <f>IF(ISNA(VLOOKUP(CONCATENATE($B134,BM$2,"SINGLE"),UHF!$V$3:$W$612,2,0)),0,VLOOKUP(CONCATENATE($B134,BM$2,"SINGLE"),UHF!$V$3:$W$612,2,0))</f>
        <v>0</v>
      </c>
      <c r="BN134" s="11">
        <f>IF(ISNA(VLOOKUP(CONCATENATE($B134,BN$2,"SINGLE"),UHF!$V$3:$W$612,2,0)),0,VLOOKUP(CONCATENATE($B134,BN$2,"SINGLE"),UHF!$V$3:$W$612,2,0))</f>
        <v>0</v>
      </c>
      <c r="BO134" s="11">
        <f>IF(ISNA(VLOOKUP(CONCATENATE($B134,BO$2,"SINGLE"),UHF!$V$3:$W$612,2,0)),0,VLOOKUP(CONCATENATE($B134,BO$2,"SINGLE"),UHF!$V$3:$W$612,2,0))</f>
        <v>0</v>
      </c>
      <c r="BP134" s="11">
        <f>IF(ISNA(VLOOKUP(CONCATENATE($B134,BP$2,"SINGLE"),UHF!$V$3:$W$612,2,0)),0,VLOOKUP(CONCATENATE($B134,BP$2,"SINGLE"),UHF!$V$3:$W$612,2,0))</f>
        <v>0</v>
      </c>
      <c r="BQ134" s="11">
        <f>IF(ISNA(VLOOKUP(CONCATENATE($B134,BQ$2,"SINGLE"),UHF!$V$3:$W$612,2,0)),0,VLOOKUP(CONCATENATE($B134,BQ$2,"SINGLE"),UHF!$V$3:$W$612,2,0))</f>
        <v>0</v>
      </c>
      <c r="BR134" s="54">
        <f>SUM(BF134:BQ134)</f>
        <v>0</v>
      </c>
      <c r="BS134" s="54">
        <f>IF(ISNA(VLOOKUP(CONCATENATE($B134,BS$2,"SINGLE"),'A1'!$V$3:$W$612,2,0)),0,VLOOKUP(CONCATENATE($B134,BS$2,"SINGLE"),'A1'!$V$3:$W$612,2,0))</f>
        <v>35.799999999999997</v>
      </c>
      <c r="BT134" s="11">
        <f>SUM(C134,Q134,AQ134,BE134,BS134)</f>
        <v>118.8</v>
      </c>
      <c r="BU134" s="11">
        <f>SUM(D134,R134,AR134,BF134)</f>
        <v>0</v>
      </c>
      <c r="BV134" s="11">
        <f>SUM(E134,S134,AE134,AS134,BG134)</f>
        <v>0</v>
      </c>
      <c r="BW134" s="11">
        <f>SUM(F134,T134,AF134,AT134,BH134)</f>
        <v>0</v>
      </c>
      <c r="BX134" s="11">
        <f>SUM(G134,U134,AG134,AU134,BI134)</f>
        <v>0</v>
      </c>
      <c r="BY134" s="11">
        <f>SUM(H134,V134,AH134,AV134,BJ134)</f>
        <v>0</v>
      </c>
      <c r="BZ134" s="11">
        <f>SUM(I134,W134,AI134,AW134,BK134)</f>
        <v>0</v>
      </c>
      <c r="CA134" s="11">
        <f>SUM(J134,X134,AJ134,AX134,BL134)</f>
        <v>0</v>
      </c>
      <c r="CB134" s="11">
        <f>SUM(K134,Y134,AK134,AY134,BM134)</f>
        <v>0</v>
      </c>
      <c r="CC134" s="11">
        <f>SUM(L134,Z134,AL134,AZ134,BN134)</f>
        <v>0</v>
      </c>
      <c r="CD134" s="11">
        <f>SUM(M134,AA134,AM134,BA134,BO134)</f>
        <v>0</v>
      </c>
      <c r="CE134" s="11">
        <f>SUM(N134,AB134,AN134,BB134,BP134)</f>
        <v>0</v>
      </c>
      <c r="CF134" s="11">
        <f>SUM(O134,AC134,AO134,BC134,BQ134)</f>
        <v>0</v>
      </c>
      <c r="CG134" s="11">
        <f>SUM(BT134:CF134)</f>
        <v>118.8</v>
      </c>
      <c r="CH134" s="11">
        <f>SUM(P134,AD134,AP134,BD134,BE134,BR134,BS134)</f>
        <v>118.8</v>
      </c>
      <c r="CI134" s="11">
        <f>MIN(P134,AD134,AP134,BD134,BE134,BR134,BS134)</f>
        <v>0</v>
      </c>
      <c r="CJ134" s="51">
        <f>SUM(CH134-CI134)</f>
        <v>118.8</v>
      </c>
    </row>
    <row r="135" spans="1:88" x14ac:dyDescent="0.2">
      <c r="A135" s="21" t="str">
        <f t="shared" si="0"/>
        <v>133.</v>
      </c>
      <c r="B135" s="8" t="str">
        <f>'Seznam-SO'!A70</f>
        <v>OK2PIM</v>
      </c>
      <c r="C135" s="11">
        <f>IF(ISNA(VLOOKUP(CONCATENATE($B135,C$2,"SINGLE"),'I-SUB'!$V$3:$W$624,2,0)),0,VLOOKUP(CONCATENATE($B135,C$2,"SINGLE"),'I-SUB'!$V$3:$W$624,2,0))</f>
        <v>0</v>
      </c>
      <c r="D135" s="11">
        <f>IF(ISNA(VLOOKUP(CONCATENATE($B135,D$2,"SINGLE"),'I-SUB'!$V$3:$W$624,2,0)),0,VLOOKUP(CONCATENATE($B135,D$2,"SINGLE"),'I-SUB'!$V$3:$W$624,2,0))</f>
        <v>0</v>
      </c>
      <c r="E135" s="11">
        <f>IF(ISNA(VLOOKUP(CONCATENATE($B135,E$2,"SINGLE"),'I-SUB'!$V$3:$W$624,2,0)),0,VLOOKUP(CONCATENATE($B135,E$2,"SINGLE"),'I-SUB'!$V$3:$W$624,2,0))</f>
        <v>0</v>
      </c>
      <c r="F135" s="11">
        <f>IF(ISNA(VLOOKUP(CONCATENATE($B135,F$2,"SINGLE"),'I-SUB'!$V$3:$W$624,2,0)),0,VLOOKUP(CONCATENATE($B135,F$2,"SINGLE"),'I-SUB'!$V$3:$W$624,2,0))</f>
        <v>0</v>
      </c>
      <c r="G135" s="11">
        <f>IF(ISNA(VLOOKUP(CONCATENATE($B135,G$2,"SINGLE"),'I-SUB'!$V$3:$W$624,2,0)),0,VLOOKUP(CONCATENATE($B135,G$2,"SINGLE"),'I-SUB'!$V$3:$W$624,2,0))</f>
        <v>0</v>
      </c>
      <c r="H135" s="11">
        <f>IF(ISNA(VLOOKUP(CONCATENATE($B135,H$2,"SINGLE"),'I-SUB'!$V$3:$W$624,2,0)),0,VLOOKUP(CONCATENATE($B135,H$2,"SINGLE"),'I-SUB'!$V$3:$W$624,2,0))</f>
        <v>0</v>
      </c>
      <c r="I135" s="11">
        <f>IF(ISNA(VLOOKUP(CONCATENATE($B135,I$2,"SINGLE"),'I-SUB'!$V$3:$W$624,2,0)),0,VLOOKUP(CONCATENATE($B135,I$2,"SINGLE"),'I-SUB'!$V$3:$W$624,2,0))</f>
        <v>0</v>
      </c>
      <c r="J135" s="11">
        <f>IF(ISNA(VLOOKUP(CONCATENATE($B135,J$2,"SINGLE"),'I-SUB'!$V$3:$W$624,2,0)),0,VLOOKUP(CONCATENATE($B135,J$2,"SINGLE"),'I-SUB'!$V$3:$W$624,2,0))</f>
        <v>0</v>
      </c>
      <c r="K135" s="11">
        <f>IF(ISNA(VLOOKUP(CONCATENATE($B135,K$2,"SINGLE"),'I-SUB'!$V$3:$W$624,2,0)),0,VLOOKUP(CONCATENATE($B135,K$2,"SINGLE"),'I-SUB'!$V$3:$W$624,2,0))</f>
        <v>0</v>
      </c>
      <c r="L135" s="11">
        <f>IF(ISNA(VLOOKUP(CONCATENATE($B135,L$2,"SINGLE"),'I-SUB'!$V$3:$W$624,2,0)),0,VLOOKUP(CONCATENATE($B135,L$2,"SINGLE"),'I-SUB'!$V$3:$W$624,2,0))</f>
        <v>0</v>
      </c>
      <c r="M135" s="11">
        <f>IF(ISNA(VLOOKUP(CONCATENATE($B135,M$2,"SINGLE"),'I-SUB'!$V$3:$W$624,2,0)),0,VLOOKUP(CONCATENATE($B135,M$2,"SINGLE"),'I-SUB'!$V$3:$W$624,2,0))</f>
        <v>0</v>
      </c>
      <c r="N135" s="11">
        <f>IF(ISNA(VLOOKUP(CONCATENATE($B135,N$2,"SINGLE"),'I-SUB'!$V$3:$W$624,2,0)),0,VLOOKUP(CONCATENATE($B135,N$2,"SINGLE"),'I-SUB'!$V$3:$W$624,2,0))</f>
        <v>0</v>
      </c>
      <c r="O135" s="11">
        <f>IF(ISNA(VLOOKUP(CONCATENATE($B135,O$2,"SINGLE"),'I-SUB'!$V$3:$W$624,2,0)),0,VLOOKUP(CONCATENATE($B135,O$2,"SINGLE"),'I-SUB'!$V$3:$W$624,2,0))</f>
        <v>0</v>
      </c>
      <c r="P135" s="54">
        <f>SUM(C135:O135)</f>
        <v>0</v>
      </c>
      <c r="Q135" s="11">
        <f>IF(ISNA(VLOOKUP(CONCATENATE($B135,Q$2,"SINGLE"),'II-SUB'!$V$3:$W$630,2,0)),0,VLOOKUP(CONCATENATE($B135,Q$2,"SINGLE"),'II-SUB'!$V$3:$W$630,2,0))</f>
        <v>0</v>
      </c>
      <c r="R135" s="11">
        <f>IF(ISNA(VLOOKUP(CONCATENATE($B135,R$2,"SINGLE"),'II-SUB'!$V$3:$W$630,2,0)),0,VLOOKUP(CONCATENATE($B135,R$2,"SINGLE"),'II-SUB'!$V$3:$W$630,2,0))</f>
        <v>0</v>
      </c>
      <c r="S135" s="11">
        <f>IF(ISNA(VLOOKUP(CONCATENATE($B135,S$2,"SINGLE"),'II-SUB'!$V$3:$W$630,2,0)),0,VLOOKUP(CONCATENATE($B135,S$2,"SINGLE"),'II-SUB'!$V$3:$W$630,2,0))</f>
        <v>0</v>
      </c>
      <c r="T135" s="11">
        <f>IF(ISNA(VLOOKUP(CONCATENATE($B135,T$2,"SINGLE"),'II-SUB'!$V$3:$W$630,2,0)),0,VLOOKUP(CONCATENATE($B135,T$2,"SINGLE"),'II-SUB'!$V$3:$W$630,2,0))</f>
        <v>0</v>
      </c>
      <c r="U135" s="11">
        <f>IF(ISNA(VLOOKUP(CONCATENATE($B135,U$2,"SINGLE"),'II-SUB'!$V$3:$W$630,2,0)),0,VLOOKUP(CONCATENATE($B135,U$2,"SINGLE"),'II-SUB'!$V$3:$W$630,2,0))</f>
        <v>0</v>
      </c>
      <c r="V135" s="11">
        <f>IF(ISNA(VLOOKUP(CONCATENATE($B135,V$2,"SINGLE"),'II-SUB'!$V$3:$W$630,2,0)),0,VLOOKUP(CONCATENATE($B135,V$2,"SINGLE"),'II-SUB'!$V$3:$W$630,2,0))</f>
        <v>0</v>
      </c>
      <c r="W135" s="11">
        <f>IF(ISNA(VLOOKUP(CONCATENATE($B135,W$2,"SINGLE"),'II-SUB'!$V$3:$W$630,2,0)),0,VLOOKUP(CONCATENATE($B135,W$2,"SINGLE"),'II-SUB'!$V$3:$W$630,2,0))</f>
        <v>0</v>
      </c>
      <c r="X135" s="11">
        <f>IF(ISNA(VLOOKUP(CONCATENATE($B135,X$2,"SINGLE"),'II-SUB'!$V$3:$W$630,2,0)),0,VLOOKUP(CONCATENATE($B135,X$2,"SINGLE"),'II-SUB'!$V$3:$W$630,2,0))</f>
        <v>0</v>
      </c>
      <c r="Y135" s="11">
        <f>IF(ISNA(VLOOKUP(CONCATENATE($B135,Y$2,"SINGLE"),'II-SUB'!$V$3:$W$630,2,0)),0,VLOOKUP(CONCATENATE($B135,Y$2,"SINGLE"),'II-SUB'!$V$3:$W$630,2,0))</f>
        <v>0</v>
      </c>
      <c r="Z135" s="11">
        <f>IF(ISNA(VLOOKUP(CONCATENATE($B135,Z$2,"SINGLE"),'II-SUB'!$V$3:$W$630,2,0)),0,VLOOKUP(CONCATENATE($B135,Z$2,"SINGLE"),'II-SUB'!$V$3:$W$630,2,0))</f>
        <v>0</v>
      </c>
      <c r="AA135" s="11">
        <f>IF(ISNA(VLOOKUP(CONCATENATE($B135,AA$2,"SINGLE"),'II-SUB'!$V$3:$W$630,2,0)),0,VLOOKUP(CONCATENATE($B135,AA$2,"SINGLE"),'II-SUB'!$V$3:$W$630,2,0))</f>
        <v>0</v>
      </c>
      <c r="AB135" s="11">
        <f>IF(ISNA(VLOOKUP(CONCATENATE($B135,AB$2,"SINGLE"),'II-SUB'!$V$3:$W$630,2,0)),0,VLOOKUP(CONCATENATE($B135,AB$2,"SINGLE"),'II-SUB'!$V$3:$W$630,2,0))</f>
        <v>0</v>
      </c>
      <c r="AC135" s="11">
        <f>IF(ISNA(VLOOKUP(CONCATENATE($B135,AC$2,"SINGLE"),'II-SUB'!$V$3:$W$630,2,0)),0,VLOOKUP(CONCATENATE($B135,AC$2,"SINGLE"),'II-SUB'!$V$3:$W$630,2,0))</f>
        <v>0</v>
      </c>
      <c r="AD135" s="54">
        <f>SUM(Q135:AC135)</f>
        <v>0</v>
      </c>
      <c r="AE135" s="11">
        <f>IF(ISNA(VLOOKUP(CONCATENATE($B135,AE$2,"SINGLE"),MW!$V$3:$W$600,2,0)),0,VLOOKUP(CONCATENATE($B135,AE$2,"SINGLE"),MW!$V$3:$W$600,2,0))</f>
        <v>0</v>
      </c>
      <c r="AF135" s="11">
        <f>IF(ISNA(VLOOKUP(CONCATENATE($B135,AF$2,"SINGLE"),MW!$V$3:$W$600,2,0)),0,VLOOKUP(CONCATENATE($B135,AF$2,"SINGLE"),MW!$V$3:$W$600,2,0))</f>
        <v>0</v>
      </c>
      <c r="AG135" s="11">
        <f>IF(ISNA(VLOOKUP(CONCATENATE($B135,AG$2,"SINGLE"),MW!$V$3:$W$600,2,0)),0,VLOOKUP(CONCATENATE($B135,AG$2,"SINGLE"),MW!$V$3:$W$600,2,0))</f>
        <v>0</v>
      </c>
      <c r="AH135" s="11">
        <f>IF(ISNA(VLOOKUP(CONCATENATE($B135,AH$2,"SINGLE"),MW!$V$3:$W$600,2,0)),0,VLOOKUP(CONCATENATE($B135,AH$2,"SINGLE"),MW!$V$3:$W$600,2,0))</f>
        <v>0</v>
      </c>
      <c r="AI135" s="11">
        <f>IF(ISNA(VLOOKUP(CONCATENATE($B135,AI$2,"SINGLE"),MW!$V$3:$W$600,2,0)),0,VLOOKUP(CONCATENATE($B135,AI$2,"SINGLE"),MW!$V$3:$W$600,2,0))</f>
        <v>0</v>
      </c>
      <c r="AJ135" s="11">
        <f>IF(ISNA(VLOOKUP(CONCATENATE($B135,AJ$2,"SINGLE"),MW!$V$3:$W$600,2,0)),0,VLOOKUP(CONCATENATE($B135,AJ$2,"SINGLE"),MW!$V$3:$W$600,2,0))</f>
        <v>0</v>
      </c>
      <c r="AK135" s="11">
        <f>IF(ISNA(VLOOKUP(CONCATENATE($B135,AK$2,"SINGLE"),MW!$V$3:$W$600,2,0)),0,VLOOKUP(CONCATENATE($B135,AK$2,"SINGLE"),MW!$V$3:$W$600,2,0))</f>
        <v>0</v>
      </c>
      <c r="AL135" s="11">
        <f>IF(ISNA(VLOOKUP(CONCATENATE($B135,AL$2,"SINGLE"),MW!$V$3:$W$600,2,0)),0,VLOOKUP(CONCATENATE($B135,AL$2,"SINGLE"),MW!$V$3:$W$600,2,0))</f>
        <v>0</v>
      </c>
      <c r="AM135" s="11">
        <f>IF(ISNA(VLOOKUP(CONCATENATE($B135,AM$2,"SINGLE"),MW!$V$3:$W$600,2,0)),0,VLOOKUP(CONCATENATE($B135,AM$2,"SINGLE"),MW!$V$3:$W$600,2,0))</f>
        <v>0</v>
      </c>
      <c r="AN135" s="11">
        <f>IF(ISNA(VLOOKUP(CONCATENATE($B135,AN$2,"SINGLE"),MW!$V$3:$W$600,2,0)),0,VLOOKUP(CONCATENATE($B135,AN$2,"SINGLE"),MW!$V$3:$W$600,2,0))</f>
        <v>0</v>
      </c>
      <c r="AO135" s="11">
        <f>IF(ISNA(VLOOKUP(CONCATENATE($B135,AO$2,"SINGLE"),MW!$V$3:$W$600,2,0)),0,VLOOKUP(CONCATENATE($B135,AO$2,"SINGLE"),MW!$V$3:$W$600,2,0))</f>
        <v>0</v>
      </c>
      <c r="AP135" s="54">
        <f>SUM(AE135:AO135)</f>
        <v>0</v>
      </c>
      <c r="AQ135" s="11">
        <f>IF(ISNA(VLOOKUP(CONCATENATE($B135,AQ$2,"SINGLE"),'III-SUB'!$V$3:$W$633,2,0)),0,VLOOKUP(CONCATENATE($B135,AQ$2,"SINGLE"),'III-SUB'!$V$3:$W$633,2,0))</f>
        <v>0</v>
      </c>
      <c r="AR135" s="11">
        <f>IF(ISNA(VLOOKUP(CONCATENATE($B135,AR$2,"SINGLE"),'III-SUB'!$V$3:$W$633,2,0)),0,VLOOKUP(CONCATENATE($B135,AR$2,"SINGLE"),'III-SUB'!$V$3:$W$633,2,0))</f>
        <v>0</v>
      </c>
      <c r="AS135" s="11">
        <f>IF(ISNA(VLOOKUP(CONCATENATE($B135,AS$2,"SINGLE"),'III-SUB'!$V$3:$W$633,2,0)),0,VLOOKUP(CONCATENATE($B135,AS$2,"SINGLE"),'III-SUB'!$V$3:$W$633,2,0))</f>
        <v>0</v>
      </c>
      <c r="AT135" s="11">
        <f>IF(ISNA(VLOOKUP(CONCATENATE($B135,AT$2,"SINGLE"),'III-SUB'!$V$3:$W$633,2,0)),0,VLOOKUP(CONCATENATE($B135,AT$2,"SINGLE"),'III-SUB'!$V$3:$W$633,2,0))</f>
        <v>0</v>
      </c>
      <c r="AU135" s="11">
        <f>IF(ISNA(VLOOKUP(CONCATENATE($B135,AU$2,"SINGLE"),'III-SUB'!$V$3:$W$633,2,0)),0,VLOOKUP(CONCATENATE($B135,AU$2,"SINGLE"),'III-SUB'!$V$3:$W$633,2,0))</f>
        <v>0</v>
      </c>
      <c r="AV135" s="11">
        <f>IF(ISNA(VLOOKUP(CONCATENATE($B135,AV$2,"SINGLE"),'III-SUB'!$V$3:$W$633,2,0)),0,VLOOKUP(CONCATENATE($B135,AV$2,"SINGLE"),'III-SUB'!$V$3:$W$633,2,0))</f>
        <v>0</v>
      </c>
      <c r="AW135" s="11">
        <f>IF(ISNA(VLOOKUP(CONCATENATE($B135,AW$2,"SINGLE"),'III-SUB'!$V$3:$W$633,2,0)),0,VLOOKUP(CONCATENATE($B135,AW$2,"SINGLE"),'III-SUB'!$V$3:$W$633,2,0))</f>
        <v>0</v>
      </c>
      <c r="AX135" s="11">
        <f>IF(ISNA(VLOOKUP(CONCATENATE($B135,AX$2,"SINGLE"),'III-SUB'!$V$3:$W$633,2,0)),0,VLOOKUP(CONCATENATE($B135,AX$2,"SINGLE"),'III-SUB'!$V$3:$W$633,2,0))</f>
        <v>0</v>
      </c>
      <c r="AY135" s="11">
        <f>IF(ISNA(VLOOKUP(CONCATENATE($B135,AY$2,"SINGLE"),'III-SUB'!$V$3:$W$633,2,0)),0,VLOOKUP(CONCATENATE($B135,AY$2,"SINGLE"),'III-SUB'!$V$3:$W$633,2,0))</f>
        <v>0</v>
      </c>
      <c r="AZ135" s="11">
        <f>IF(ISNA(VLOOKUP(CONCATENATE($B135,AZ$2,"SINGLE"),'III-SUB'!$V$3:$W$633,2,0)),0,VLOOKUP(CONCATENATE($B135,AZ$2,"SINGLE"),'III-SUB'!$V$3:$W$633,2,0))</f>
        <v>0</v>
      </c>
      <c r="BA135" s="11">
        <f>IF(ISNA(VLOOKUP(CONCATENATE($B135,BA$2,"SINGLE"),'III-SUB'!$V$3:$W$633,2,0)),0,VLOOKUP(CONCATENATE($B135,BA$2,"SINGLE"),'III-SUB'!$V$3:$W$633,2,0))</f>
        <v>0</v>
      </c>
      <c r="BB135" s="11">
        <f>IF(ISNA(VLOOKUP(CONCATENATE($B135,BB$2,"SINGLE"),'III-SUB'!$V$3:$W$633,2,0)),0,VLOOKUP(CONCATENATE($B135,BB$2,"SINGLE"),'III-SUB'!$V$3:$W$633,2,0))</f>
        <v>0</v>
      </c>
      <c r="BC135" s="11">
        <f>IF(ISNA(VLOOKUP(CONCATENATE($B135,BC$2,"SINGLE"),'III-SUB'!$V$3:$W$633,2,0)),0,VLOOKUP(CONCATENATE($B135,BC$2,"SINGLE"),'III-SUB'!$V$3:$W$633,2,0))</f>
        <v>0</v>
      </c>
      <c r="BD135" s="54">
        <f>SUM(AQ135:BC135)</f>
        <v>0</v>
      </c>
      <c r="BE135" s="54">
        <f>IF(ISNA(VLOOKUP(CONCATENATE($B135,BE$2,"SINGLE"),VHF!$V$3:$W$627,2,0)),0,VLOOKUP(CONCATENATE($B135,BE$2,"SINGLE"),VHF!$V$3:$W$627,2,0))</f>
        <v>65.2</v>
      </c>
      <c r="BF135" s="11">
        <f>IF(ISNA(VLOOKUP(CONCATENATE($B135,BF$2,"SINGLE"),UHF!$V$3:$W$612,2,0)),0,VLOOKUP(CONCATENATE($B135,BF$2,"SINGLE"),UHF!$V$3:$W$612,2,0))</f>
        <v>51.2</v>
      </c>
      <c r="BG135" s="11">
        <f>IF(ISNA(VLOOKUP(CONCATENATE($B135,BG$2,"SINGLE"),UHF!$V$3:$W$612,2,0)),0,VLOOKUP(CONCATENATE($B135,BG$2,"SINGLE"),UHF!$V$3:$W$612,2,0))</f>
        <v>0</v>
      </c>
      <c r="BH135" s="11">
        <f>IF(ISNA(VLOOKUP(CONCATENATE($B135,BH$2,"SINGLE"),UHF!$V$3:$W$612,2,0)),0,VLOOKUP(CONCATENATE($B135,BH$2,"SINGLE"),UHF!$V$3:$W$612,2,0))</f>
        <v>0</v>
      </c>
      <c r="BI135" s="11">
        <f>IF(ISNA(VLOOKUP(CONCATENATE($B135,BI$2,"SINGLE"),UHF!$V$3:$W$612,2,0)),0,VLOOKUP(CONCATENATE($B135,BI$2,"SINGLE"),UHF!$V$3:$W$612,2,0))</f>
        <v>0</v>
      </c>
      <c r="BJ135" s="11">
        <f>IF(ISNA(VLOOKUP(CONCATENATE($B135,BJ$2,"SINGLE"),UHF!$V$3:$W$612,2,0)),0,VLOOKUP(CONCATENATE($B135,BJ$2,"SINGLE"),UHF!$V$3:$W$612,2,0))</f>
        <v>0</v>
      </c>
      <c r="BK135" s="11">
        <f>IF(ISNA(VLOOKUP(CONCATENATE($B135,BK$2,"SINGLE"),UHF!$V$3:$W$612,2,0)),0,VLOOKUP(CONCATENATE($B135,BK$2,"SINGLE"),UHF!$V$3:$W$612,2,0))</f>
        <v>0</v>
      </c>
      <c r="BL135" s="11">
        <f>IF(ISNA(VLOOKUP(CONCATENATE($B135,BL$2,"SINGLE"),UHF!$V$3:$W$612,2,0)),0,VLOOKUP(CONCATENATE($B135,BL$2,"SINGLE"),UHF!$V$3:$W$612,2,0))</f>
        <v>0</v>
      </c>
      <c r="BM135" s="11">
        <f>IF(ISNA(VLOOKUP(CONCATENATE($B135,BM$2,"SINGLE"),UHF!$V$3:$W$612,2,0)),0,VLOOKUP(CONCATENATE($B135,BM$2,"SINGLE"),UHF!$V$3:$W$612,2,0))</f>
        <v>0</v>
      </c>
      <c r="BN135" s="11">
        <f>IF(ISNA(VLOOKUP(CONCATENATE($B135,BN$2,"SINGLE"),UHF!$V$3:$W$612,2,0)),0,VLOOKUP(CONCATENATE($B135,BN$2,"SINGLE"),UHF!$V$3:$W$612,2,0))</f>
        <v>0</v>
      </c>
      <c r="BO135" s="11">
        <f>IF(ISNA(VLOOKUP(CONCATENATE($B135,BO$2,"SINGLE"),UHF!$V$3:$W$612,2,0)),0,VLOOKUP(CONCATENATE($B135,BO$2,"SINGLE"),UHF!$V$3:$W$612,2,0))</f>
        <v>0</v>
      </c>
      <c r="BP135" s="11">
        <f>IF(ISNA(VLOOKUP(CONCATENATE($B135,BP$2,"SINGLE"),UHF!$V$3:$W$612,2,0)),0,VLOOKUP(CONCATENATE($B135,BP$2,"SINGLE"),UHF!$V$3:$W$612,2,0))</f>
        <v>0</v>
      </c>
      <c r="BQ135" s="11">
        <f>IF(ISNA(VLOOKUP(CONCATENATE($B135,BQ$2,"SINGLE"),UHF!$V$3:$W$612,2,0)),0,VLOOKUP(CONCATENATE($B135,BQ$2,"SINGLE"),UHF!$V$3:$W$612,2,0))</f>
        <v>0</v>
      </c>
      <c r="BR135" s="54">
        <f>SUM(BF135:BQ135)</f>
        <v>51.2</v>
      </c>
      <c r="BS135" s="54">
        <f>IF(ISNA(VLOOKUP(CONCATENATE($B135,BS$2,"SINGLE"),'A1'!$V$3:$W$612,2,0)),0,VLOOKUP(CONCATENATE($B135,BS$2,"SINGLE"),'A1'!$V$3:$W$612,2,0))</f>
        <v>0</v>
      </c>
      <c r="BT135" s="11">
        <f>SUM(C135,Q135,AQ135,BE135,BS135)</f>
        <v>65.2</v>
      </c>
      <c r="BU135" s="11">
        <f>SUM(D135,R135,AR135,BF135)</f>
        <v>51.2</v>
      </c>
      <c r="BV135" s="11">
        <f>SUM(E135,S135,AE135,AS135,BG135)</f>
        <v>0</v>
      </c>
      <c r="BW135" s="11">
        <f>SUM(F135,T135,AF135,AT135,BH135)</f>
        <v>0</v>
      </c>
      <c r="BX135" s="11">
        <f>SUM(G135,U135,AG135,AU135,BI135)</f>
        <v>0</v>
      </c>
      <c r="BY135" s="11">
        <f>SUM(H135,V135,AH135,AV135,BJ135)</f>
        <v>0</v>
      </c>
      <c r="BZ135" s="11">
        <f>SUM(I135,W135,AI135,AW135,BK135)</f>
        <v>0</v>
      </c>
      <c r="CA135" s="11">
        <f>SUM(J135,X135,AJ135,AX135,BL135)</f>
        <v>0</v>
      </c>
      <c r="CB135" s="11">
        <f>SUM(K135,Y135,AK135,AY135,BM135)</f>
        <v>0</v>
      </c>
      <c r="CC135" s="11">
        <f>SUM(L135,Z135,AL135,AZ135,BN135)</f>
        <v>0</v>
      </c>
      <c r="CD135" s="11">
        <f>SUM(M135,AA135,AM135,BA135,BO135)</f>
        <v>0</v>
      </c>
      <c r="CE135" s="11">
        <f>SUM(N135,AB135,AN135,BB135,BP135)</f>
        <v>0</v>
      </c>
      <c r="CF135" s="11">
        <f>SUM(O135,AC135,AO135,BC135,BQ135)</f>
        <v>0</v>
      </c>
      <c r="CG135" s="11">
        <f>SUM(BT135:CF135)</f>
        <v>116.4</v>
      </c>
      <c r="CH135" s="11">
        <f>SUM(P135,AD135,AP135,BD135,BE135,BR135,BS135)</f>
        <v>116.4</v>
      </c>
      <c r="CI135" s="11">
        <f>MIN(P135,AD135,AP135,BD135,BE135,BR135,BS135)</f>
        <v>0</v>
      </c>
      <c r="CJ135" s="51">
        <f>SUM(CH135-CI135)</f>
        <v>116.4</v>
      </c>
    </row>
    <row r="136" spans="1:88" x14ac:dyDescent="0.2">
      <c r="A136" s="21" t="str">
        <f t="shared" si="0"/>
        <v>134.</v>
      </c>
      <c r="B136" s="8" t="str">
        <f>'Seznam-SO'!A72</f>
        <v>OK2PCE</v>
      </c>
      <c r="C136" s="11">
        <f>IF(ISNA(VLOOKUP(CONCATENATE($B136,C$2,"SINGLE"),'I-SUB'!$V$3:$W$624,2,0)),0,VLOOKUP(CONCATENATE($B136,C$2,"SINGLE"),'I-SUB'!$V$3:$W$624,2,0))</f>
        <v>0</v>
      </c>
      <c r="D136" s="11">
        <f>IF(ISNA(VLOOKUP(CONCATENATE($B136,D$2,"SINGLE"),'I-SUB'!$V$3:$W$624,2,0)),0,VLOOKUP(CONCATENATE($B136,D$2,"SINGLE"),'I-SUB'!$V$3:$W$624,2,0))</f>
        <v>0</v>
      </c>
      <c r="E136" s="11">
        <f>IF(ISNA(VLOOKUP(CONCATENATE($B136,E$2,"SINGLE"),'I-SUB'!$V$3:$W$624,2,0)),0,VLOOKUP(CONCATENATE($B136,E$2,"SINGLE"),'I-SUB'!$V$3:$W$624,2,0))</f>
        <v>0</v>
      </c>
      <c r="F136" s="11">
        <f>IF(ISNA(VLOOKUP(CONCATENATE($B136,F$2,"SINGLE"),'I-SUB'!$V$3:$W$624,2,0)),0,VLOOKUP(CONCATENATE($B136,F$2,"SINGLE"),'I-SUB'!$V$3:$W$624,2,0))</f>
        <v>0</v>
      </c>
      <c r="G136" s="11">
        <f>IF(ISNA(VLOOKUP(CONCATENATE($B136,G$2,"SINGLE"),'I-SUB'!$V$3:$W$624,2,0)),0,VLOOKUP(CONCATENATE($B136,G$2,"SINGLE"),'I-SUB'!$V$3:$W$624,2,0))</f>
        <v>0</v>
      </c>
      <c r="H136" s="11">
        <f>IF(ISNA(VLOOKUP(CONCATENATE($B136,H$2,"SINGLE"),'I-SUB'!$V$3:$W$624,2,0)),0,VLOOKUP(CONCATENATE($B136,H$2,"SINGLE"),'I-SUB'!$V$3:$W$624,2,0))</f>
        <v>0</v>
      </c>
      <c r="I136" s="11">
        <f>IF(ISNA(VLOOKUP(CONCATENATE($B136,I$2,"SINGLE"),'I-SUB'!$V$3:$W$624,2,0)),0,VLOOKUP(CONCATENATE($B136,I$2,"SINGLE"),'I-SUB'!$V$3:$W$624,2,0))</f>
        <v>0</v>
      </c>
      <c r="J136" s="11">
        <f>IF(ISNA(VLOOKUP(CONCATENATE($B136,J$2,"SINGLE"),'I-SUB'!$V$3:$W$624,2,0)),0,VLOOKUP(CONCATENATE($B136,J$2,"SINGLE"),'I-SUB'!$V$3:$W$624,2,0))</f>
        <v>0</v>
      </c>
      <c r="K136" s="11">
        <f>IF(ISNA(VLOOKUP(CONCATENATE($B136,K$2,"SINGLE"),'I-SUB'!$V$3:$W$624,2,0)),0,VLOOKUP(CONCATENATE($B136,K$2,"SINGLE"),'I-SUB'!$V$3:$W$624,2,0))</f>
        <v>0</v>
      </c>
      <c r="L136" s="11">
        <f>IF(ISNA(VLOOKUP(CONCATENATE($B136,L$2,"SINGLE"),'I-SUB'!$V$3:$W$624,2,0)),0,VLOOKUP(CONCATENATE($B136,L$2,"SINGLE"),'I-SUB'!$V$3:$W$624,2,0))</f>
        <v>0</v>
      </c>
      <c r="M136" s="11">
        <f>IF(ISNA(VLOOKUP(CONCATENATE($B136,M$2,"SINGLE"),'I-SUB'!$V$3:$W$624,2,0)),0,VLOOKUP(CONCATENATE($B136,M$2,"SINGLE"),'I-SUB'!$V$3:$W$624,2,0))</f>
        <v>0</v>
      </c>
      <c r="N136" s="11">
        <f>IF(ISNA(VLOOKUP(CONCATENATE($B136,N$2,"SINGLE"),'I-SUB'!$V$3:$W$624,2,0)),0,VLOOKUP(CONCATENATE($B136,N$2,"SINGLE"),'I-SUB'!$V$3:$W$624,2,0))</f>
        <v>0</v>
      </c>
      <c r="O136" s="11">
        <f>IF(ISNA(VLOOKUP(CONCATENATE($B136,O$2,"SINGLE"),'I-SUB'!$V$3:$W$624,2,0)),0,VLOOKUP(CONCATENATE($B136,O$2,"SINGLE"),'I-SUB'!$V$3:$W$624,2,0))</f>
        <v>0</v>
      </c>
      <c r="P136" s="54">
        <f>SUM(C136:O136)</f>
        <v>0</v>
      </c>
      <c r="Q136" s="11">
        <f>IF(ISNA(VLOOKUP(CONCATENATE($B136,Q$2,"SINGLE"),'II-SUB'!$V$3:$W$630,2,0)),0,VLOOKUP(CONCATENATE($B136,Q$2,"SINGLE"),'II-SUB'!$V$3:$W$630,2,0))</f>
        <v>0</v>
      </c>
      <c r="R136" s="11">
        <f>IF(ISNA(VLOOKUP(CONCATENATE($B136,R$2,"SINGLE"),'II-SUB'!$V$3:$W$630,2,0)),0,VLOOKUP(CONCATENATE($B136,R$2,"SINGLE"),'II-SUB'!$V$3:$W$630,2,0))</f>
        <v>0</v>
      </c>
      <c r="S136" s="11">
        <f>IF(ISNA(VLOOKUP(CONCATENATE($B136,S$2,"SINGLE"),'II-SUB'!$V$3:$W$630,2,0)),0,VLOOKUP(CONCATENATE($B136,S$2,"SINGLE"),'II-SUB'!$V$3:$W$630,2,0))</f>
        <v>0</v>
      </c>
      <c r="T136" s="11">
        <f>IF(ISNA(VLOOKUP(CONCATENATE($B136,T$2,"SINGLE"),'II-SUB'!$V$3:$W$630,2,0)),0,VLOOKUP(CONCATENATE($B136,T$2,"SINGLE"),'II-SUB'!$V$3:$W$630,2,0))</f>
        <v>0</v>
      </c>
      <c r="U136" s="11">
        <f>IF(ISNA(VLOOKUP(CONCATENATE($B136,U$2,"SINGLE"),'II-SUB'!$V$3:$W$630,2,0)),0,VLOOKUP(CONCATENATE($B136,U$2,"SINGLE"),'II-SUB'!$V$3:$W$630,2,0))</f>
        <v>0</v>
      </c>
      <c r="V136" s="11">
        <f>IF(ISNA(VLOOKUP(CONCATENATE($B136,V$2,"SINGLE"),'II-SUB'!$V$3:$W$630,2,0)),0,VLOOKUP(CONCATENATE($B136,V$2,"SINGLE"),'II-SUB'!$V$3:$W$630,2,0))</f>
        <v>0</v>
      </c>
      <c r="W136" s="11">
        <f>IF(ISNA(VLOOKUP(CONCATENATE($B136,W$2,"SINGLE"),'II-SUB'!$V$3:$W$630,2,0)),0,VLOOKUP(CONCATENATE($B136,W$2,"SINGLE"),'II-SUB'!$V$3:$W$630,2,0))</f>
        <v>0</v>
      </c>
      <c r="X136" s="11">
        <f>IF(ISNA(VLOOKUP(CONCATENATE($B136,X$2,"SINGLE"),'II-SUB'!$V$3:$W$630,2,0)),0,VLOOKUP(CONCATENATE($B136,X$2,"SINGLE"),'II-SUB'!$V$3:$W$630,2,0))</f>
        <v>0</v>
      </c>
      <c r="Y136" s="11">
        <f>IF(ISNA(VLOOKUP(CONCATENATE($B136,Y$2,"SINGLE"),'II-SUB'!$V$3:$W$630,2,0)),0,VLOOKUP(CONCATENATE($B136,Y$2,"SINGLE"),'II-SUB'!$V$3:$W$630,2,0))</f>
        <v>0</v>
      </c>
      <c r="Z136" s="11">
        <f>IF(ISNA(VLOOKUP(CONCATENATE($B136,Z$2,"SINGLE"),'II-SUB'!$V$3:$W$630,2,0)),0,VLOOKUP(CONCATENATE($B136,Z$2,"SINGLE"),'II-SUB'!$V$3:$W$630,2,0))</f>
        <v>0</v>
      </c>
      <c r="AA136" s="11">
        <f>IF(ISNA(VLOOKUP(CONCATENATE($B136,AA$2,"SINGLE"),'II-SUB'!$V$3:$W$630,2,0)),0,VLOOKUP(CONCATENATE($B136,AA$2,"SINGLE"),'II-SUB'!$V$3:$W$630,2,0))</f>
        <v>0</v>
      </c>
      <c r="AB136" s="11">
        <f>IF(ISNA(VLOOKUP(CONCATENATE($B136,AB$2,"SINGLE"),'II-SUB'!$V$3:$W$630,2,0)),0,VLOOKUP(CONCATENATE($B136,AB$2,"SINGLE"),'II-SUB'!$V$3:$W$630,2,0))</f>
        <v>0</v>
      </c>
      <c r="AC136" s="11">
        <f>IF(ISNA(VLOOKUP(CONCATENATE($B136,AC$2,"SINGLE"),'II-SUB'!$V$3:$W$630,2,0)),0,VLOOKUP(CONCATENATE($B136,AC$2,"SINGLE"),'II-SUB'!$V$3:$W$630,2,0))</f>
        <v>0</v>
      </c>
      <c r="AD136" s="54">
        <f>SUM(Q136:AC136)</f>
        <v>0</v>
      </c>
      <c r="AE136" s="11">
        <f>IF(ISNA(VLOOKUP(CONCATENATE($B136,AE$2,"SINGLE"),MW!$V$3:$W$600,2,0)),0,VLOOKUP(CONCATENATE($B136,AE$2,"SINGLE"),MW!$V$3:$W$600,2,0))</f>
        <v>0</v>
      </c>
      <c r="AF136" s="11">
        <f>IF(ISNA(VLOOKUP(CONCATENATE($B136,AF$2,"SINGLE"),MW!$V$3:$W$600,2,0)),0,VLOOKUP(CONCATENATE($B136,AF$2,"SINGLE"),MW!$V$3:$W$600,2,0))</f>
        <v>0</v>
      </c>
      <c r="AG136" s="11">
        <f>IF(ISNA(VLOOKUP(CONCATENATE($B136,AG$2,"SINGLE"),MW!$V$3:$W$600,2,0)),0,VLOOKUP(CONCATENATE($B136,AG$2,"SINGLE"),MW!$V$3:$W$600,2,0))</f>
        <v>0</v>
      </c>
      <c r="AH136" s="11">
        <f>IF(ISNA(VLOOKUP(CONCATENATE($B136,AH$2,"SINGLE"),MW!$V$3:$W$600,2,0)),0,VLOOKUP(CONCATENATE($B136,AH$2,"SINGLE"),MW!$V$3:$W$600,2,0))</f>
        <v>0</v>
      </c>
      <c r="AI136" s="11">
        <f>IF(ISNA(VLOOKUP(CONCATENATE($B136,AI$2,"SINGLE"),MW!$V$3:$W$600,2,0)),0,VLOOKUP(CONCATENATE($B136,AI$2,"SINGLE"),MW!$V$3:$W$600,2,0))</f>
        <v>0</v>
      </c>
      <c r="AJ136" s="11">
        <f>IF(ISNA(VLOOKUP(CONCATENATE($B136,AJ$2,"SINGLE"),MW!$V$3:$W$600,2,0)),0,VLOOKUP(CONCATENATE($B136,AJ$2,"SINGLE"),MW!$V$3:$W$600,2,0))</f>
        <v>0</v>
      </c>
      <c r="AK136" s="11">
        <f>IF(ISNA(VLOOKUP(CONCATENATE($B136,AK$2,"SINGLE"),MW!$V$3:$W$600,2,0)),0,VLOOKUP(CONCATENATE($B136,AK$2,"SINGLE"),MW!$V$3:$W$600,2,0))</f>
        <v>0</v>
      </c>
      <c r="AL136" s="11">
        <f>IF(ISNA(VLOOKUP(CONCATENATE($B136,AL$2,"SINGLE"),MW!$V$3:$W$600,2,0)),0,VLOOKUP(CONCATENATE($B136,AL$2,"SINGLE"),MW!$V$3:$W$600,2,0))</f>
        <v>0</v>
      </c>
      <c r="AM136" s="11">
        <f>IF(ISNA(VLOOKUP(CONCATENATE($B136,AM$2,"SINGLE"),MW!$V$3:$W$600,2,0)),0,VLOOKUP(CONCATENATE($B136,AM$2,"SINGLE"),MW!$V$3:$W$600,2,0))</f>
        <v>0</v>
      </c>
      <c r="AN136" s="11">
        <f>IF(ISNA(VLOOKUP(CONCATENATE($B136,AN$2,"SINGLE"),MW!$V$3:$W$600,2,0)),0,VLOOKUP(CONCATENATE($B136,AN$2,"SINGLE"),MW!$V$3:$W$600,2,0))</f>
        <v>0</v>
      </c>
      <c r="AO136" s="11">
        <f>IF(ISNA(VLOOKUP(CONCATENATE($B136,AO$2,"SINGLE"),MW!$V$3:$W$600,2,0)),0,VLOOKUP(CONCATENATE($B136,AO$2,"SINGLE"),MW!$V$3:$W$600,2,0))</f>
        <v>0</v>
      </c>
      <c r="AP136" s="54">
        <f>SUM(AE136:AO136)</f>
        <v>0</v>
      </c>
      <c r="AQ136" s="11">
        <f>IF(ISNA(VLOOKUP(CONCATENATE($B136,AQ$2,"SINGLE"),'III-SUB'!$V$3:$W$633,2,0)),0,VLOOKUP(CONCATENATE($B136,AQ$2,"SINGLE"),'III-SUB'!$V$3:$W$633,2,0))</f>
        <v>113.6</v>
      </c>
      <c r="AR136" s="11">
        <f>IF(ISNA(VLOOKUP(CONCATENATE($B136,AR$2,"SINGLE"),'III-SUB'!$V$3:$W$633,2,0)),0,VLOOKUP(CONCATENATE($B136,AR$2,"SINGLE"),'III-SUB'!$V$3:$W$633,2,0))</f>
        <v>0</v>
      </c>
      <c r="AS136" s="11">
        <f>IF(ISNA(VLOOKUP(CONCATENATE($B136,AS$2,"SINGLE"),'III-SUB'!$V$3:$W$633,2,0)),0,VLOOKUP(CONCATENATE($B136,AS$2,"SINGLE"),'III-SUB'!$V$3:$W$633,2,0))</f>
        <v>0</v>
      </c>
      <c r="AT136" s="11">
        <f>IF(ISNA(VLOOKUP(CONCATENATE($B136,AT$2,"SINGLE"),'III-SUB'!$V$3:$W$633,2,0)),0,VLOOKUP(CONCATENATE($B136,AT$2,"SINGLE"),'III-SUB'!$V$3:$W$633,2,0))</f>
        <v>0</v>
      </c>
      <c r="AU136" s="11">
        <f>IF(ISNA(VLOOKUP(CONCATENATE($B136,AU$2,"SINGLE"),'III-SUB'!$V$3:$W$633,2,0)),0,VLOOKUP(CONCATENATE($B136,AU$2,"SINGLE"),'III-SUB'!$V$3:$W$633,2,0))</f>
        <v>0</v>
      </c>
      <c r="AV136" s="11">
        <f>IF(ISNA(VLOOKUP(CONCATENATE($B136,AV$2,"SINGLE"),'III-SUB'!$V$3:$W$633,2,0)),0,VLOOKUP(CONCATENATE($B136,AV$2,"SINGLE"),'III-SUB'!$V$3:$W$633,2,0))</f>
        <v>0</v>
      </c>
      <c r="AW136" s="11">
        <f>IF(ISNA(VLOOKUP(CONCATENATE($B136,AW$2,"SINGLE"),'III-SUB'!$V$3:$W$633,2,0)),0,VLOOKUP(CONCATENATE($B136,AW$2,"SINGLE"),'III-SUB'!$V$3:$W$633,2,0))</f>
        <v>0</v>
      </c>
      <c r="AX136" s="11">
        <f>IF(ISNA(VLOOKUP(CONCATENATE($B136,AX$2,"SINGLE"),'III-SUB'!$V$3:$W$633,2,0)),0,VLOOKUP(CONCATENATE($B136,AX$2,"SINGLE"),'III-SUB'!$V$3:$W$633,2,0))</f>
        <v>0</v>
      </c>
      <c r="AY136" s="11">
        <f>IF(ISNA(VLOOKUP(CONCATENATE($B136,AY$2,"SINGLE"),'III-SUB'!$V$3:$W$633,2,0)),0,VLOOKUP(CONCATENATE($B136,AY$2,"SINGLE"),'III-SUB'!$V$3:$W$633,2,0))</f>
        <v>0</v>
      </c>
      <c r="AZ136" s="11">
        <f>IF(ISNA(VLOOKUP(CONCATENATE($B136,AZ$2,"SINGLE"),'III-SUB'!$V$3:$W$633,2,0)),0,VLOOKUP(CONCATENATE($B136,AZ$2,"SINGLE"),'III-SUB'!$V$3:$W$633,2,0))</f>
        <v>0</v>
      </c>
      <c r="BA136" s="11">
        <f>IF(ISNA(VLOOKUP(CONCATENATE($B136,BA$2,"SINGLE"),'III-SUB'!$V$3:$W$633,2,0)),0,VLOOKUP(CONCATENATE($B136,BA$2,"SINGLE"),'III-SUB'!$V$3:$W$633,2,0))</f>
        <v>0</v>
      </c>
      <c r="BB136" s="11">
        <f>IF(ISNA(VLOOKUP(CONCATENATE($B136,BB$2,"SINGLE"),'III-SUB'!$V$3:$W$633,2,0)),0,VLOOKUP(CONCATENATE($B136,BB$2,"SINGLE"),'III-SUB'!$V$3:$W$633,2,0))</f>
        <v>0</v>
      </c>
      <c r="BC136" s="11">
        <f>IF(ISNA(VLOOKUP(CONCATENATE($B136,BC$2,"SINGLE"),'III-SUB'!$V$3:$W$633,2,0)),0,VLOOKUP(CONCATENATE($B136,BC$2,"SINGLE"),'III-SUB'!$V$3:$W$633,2,0))</f>
        <v>0</v>
      </c>
      <c r="BD136" s="54">
        <f>SUM(AQ136:BC136)</f>
        <v>113.6</v>
      </c>
      <c r="BE136" s="54">
        <f>IF(ISNA(VLOOKUP(CONCATENATE($B136,BE$2,"SINGLE"),VHF!$V$3:$W$627,2,0)),0,VLOOKUP(CONCATENATE($B136,BE$2,"SINGLE"),VHF!$V$3:$W$627,2,0))</f>
        <v>0</v>
      </c>
      <c r="BF136" s="11">
        <f>IF(ISNA(VLOOKUP(CONCATENATE($B136,BF$2,"SINGLE"),UHF!$V$3:$W$612,2,0)),0,VLOOKUP(CONCATENATE($B136,BF$2,"SINGLE"),UHF!$V$3:$W$612,2,0))</f>
        <v>0</v>
      </c>
      <c r="BG136" s="11">
        <f>IF(ISNA(VLOOKUP(CONCATENATE($B136,BG$2,"SINGLE"),UHF!$V$3:$W$612,2,0)),0,VLOOKUP(CONCATENATE($B136,BG$2,"SINGLE"),UHF!$V$3:$W$612,2,0))</f>
        <v>0</v>
      </c>
      <c r="BH136" s="11">
        <f>IF(ISNA(VLOOKUP(CONCATENATE($B136,BH$2,"SINGLE"),UHF!$V$3:$W$612,2,0)),0,VLOOKUP(CONCATENATE($B136,BH$2,"SINGLE"),UHF!$V$3:$W$612,2,0))</f>
        <v>0</v>
      </c>
      <c r="BI136" s="11">
        <f>IF(ISNA(VLOOKUP(CONCATENATE($B136,BI$2,"SINGLE"),UHF!$V$3:$W$612,2,0)),0,VLOOKUP(CONCATENATE($B136,BI$2,"SINGLE"),UHF!$V$3:$W$612,2,0))</f>
        <v>0</v>
      </c>
      <c r="BJ136" s="11">
        <f>IF(ISNA(VLOOKUP(CONCATENATE($B136,BJ$2,"SINGLE"),UHF!$V$3:$W$612,2,0)),0,VLOOKUP(CONCATENATE($B136,BJ$2,"SINGLE"),UHF!$V$3:$W$612,2,0))</f>
        <v>0</v>
      </c>
      <c r="BK136" s="11">
        <f>IF(ISNA(VLOOKUP(CONCATENATE($B136,BK$2,"SINGLE"),UHF!$V$3:$W$612,2,0)),0,VLOOKUP(CONCATENATE($B136,BK$2,"SINGLE"),UHF!$V$3:$W$612,2,0))</f>
        <v>0</v>
      </c>
      <c r="BL136" s="11">
        <f>IF(ISNA(VLOOKUP(CONCATENATE($B136,BL$2,"SINGLE"),UHF!$V$3:$W$612,2,0)),0,VLOOKUP(CONCATENATE($B136,BL$2,"SINGLE"),UHF!$V$3:$W$612,2,0))</f>
        <v>0</v>
      </c>
      <c r="BM136" s="11">
        <f>IF(ISNA(VLOOKUP(CONCATENATE($B136,BM$2,"SINGLE"),UHF!$V$3:$W$612,2,0)),0,VLOOKUP(CONCATENATE($B136,BM$2,"SINGLE"),UHF!$V$3:$W$612,2,0))</f>
        <v>0</v>
      </c>
      <c r="BN136" s="11">
        <f>IF(ISNA(VLOOKUP(CONCATENATE($B136,BN$2,"SINGLE"),UHF!$V$3:$W$612,2,0)),0,VLOOKUP(CONCATENATE($B136,BN$2,"SINGLE"),UHF!$V$3:$W$612,2,0))</f>
        <v>0</v>
      </c>
      <c r="BO136" s="11">
        <f>IF(ISNA(VLOOKUP(CONCATENATE($B136,BO$2,"SINGLE"),UHF!$V$3:$W$612,2,0)),0,VLOOKUP(CONCATENATE($B136,BO$2,"SINGLE"),UHF!$V$3:$W$612,2,0))</f>
        <v>0</v>
      </c>
      <c r="BP136" s="11">
        <f>IF(ISNA(VLOOKUP(CONCATENATE($B136,BP$2,"SINGLE"),UHF!$V$3:$W$612,2,0)),0,VLOOKUP(CONCATENATE($B136,BP$2,"SINGLE"),UHF!$V$3:$W$612,2,0))</f>
        <v>0</v>
      </c>
      <c r="BQ136" s="11">
        <f>IF(ISNA(VLOOKUP(CONCATENATE($B136,BQ$2,"SINGLE"),UHF!$V$3:$W$612,2,0)),0,VLOOKUP(CONCATENATE($B136,BQ$2,"SINGLE"),UHF!$V$3:$W$612,2,0))</f>
        <v>0</v>
      </c>
      <c r="BR136" s="54">
        <f>SUM(BF136:BQ136)</f>
        <v>0</v>
      </c>
      <c r="BS136" s="54">
        <f>IF(ISNA(VLOOKUP(CONCATENATE($B136,BS$2,"SINGLE"),'A1'!$V$3:$W$612,2,0)),0,VLOOKUP(CONCATENATE($B136,BS$2,"SINGLE"),'A1'!$V$3:$W$612,2,0))</f>
        <v>0</v>
      </c>
      <c r="BT136" s="11">
        <f>SUM(C136,Q136,AQ136,BE136,BS136)</f>
        <v>113.6</v>
      </c>
      <c r="BU136" s="11">
        <f>SUM(D136,R136,AR136,BF136)</f>
        <v>0</v>
      </c>
      <c r="BV136" s="11">
        <f>SUM(E136,S136,AE136,AS136,BG136)</f>
        <v>0</v>
      </c>
      <c r="BW136" s="11">
        <f>SUM(F136,T136,AF136,AT136,BH136)</f>
        <v>0</v>
      </c>
      <c r="BX136" s="11">
        <f>SUM(G136,U136,AG136,AU136,BI136)</f>
        <v>0</v>
      </c>
      <c r="BY136" s="11">
        <f>SUM(H136,V136,AH136,AV136,BJ136)</f>
        <v>0</v>
      </c>
      <c r="BZ136" s="11">
        <f>SUM(I136,W136,AI136,AW136,BK136)</f>
        <v>0</v>
      </c>
      <c r="CA136" s="11">
        <f>SUM(J136,X136,AJ136,AX136,BL136)</f>
        <v>0</v>
      </c>
      <c r="CB136" s="11">
        <f>SUM(K136,Y136,AK136,AY136,BM136)</f>
        <v>0</v>
      </c>
      <c r="CC136" s="11">
        <f>SUM(L136,Z136,AL136,AZ136,BN136)</f>
        <v>0</v>
      </c>
      <c r="CD136" s="11">
        <f>SUM(M136,AA136,AM136,BA136,BO136)</f>
        <v>0</v>
      </c>
      <c r="CE136" s="11">
        <f>SUM(N136,AB136,AN136,BB136,BP136)</f>
        <v>0</v>
      </c>
      <c r="CF136" s="11">
        <f>SUM(O136,AC136,AO136,BC136,BQ136)</f>
        <v>0</v>
      </c>
      <c r="CG136" s="11">
        <f>SUM(BT136:CF136)</f>
        <v>113.6</v>
      </c>
      <c r="CH136" s="11">
        <f>SUM(P136,AD136,AP136,BD136,BE136,BR136,BS136)</f>
        <v>113.6</v>
      </c>
      <c r="CI136" s="11">
        <f>MIN(P136,AD136,AP136,BD136,BE136,BR136,BS136)</f>
        <v>0</v>
      </c>
      <c r="CJ136" s="51">
        <f>SUM(CH136-CI136)</f>
        <v>113.6</v>
      </c>
    </row>
    <row r="137" spans="1:88" x14ac:dyDescent="0.2">
      <c r="A137" s="21" t="str">
        <f t="shared" si="0"/>
        <v>135.</v>
      </c>
      <c r="B137" s="8" t="str">
        <f>'Seznam-SO'!A44</f>
        <v>OK2WF</v>
      </c>
      <c r="C137" s="11">
        <f>IF(ISNA(VLOOKUP(CONCATENATE($B137,C$2,"SINGLE"),'I-SUB'!$V$3:$W$624,2,0)),0,VLOOKUP(CONCATENATE($B137,C$2,"SINGLE"),'I-SUB'!$V$3:$W$624,2,0))</f>
        <v>0</v>
      </c>
      <c r="D137" s="11">
        <f>IF(ISNA(VLOOKUP(CONCATENATE($B137,D$2,"SINGLE"),'I-SUB'!$V$3:$W$624,2,0)),0,VLOOKUP(CONCATENATE($B137,D$2,"SINGLE"),'I-SUB'!$V$3:$W$624,2,0))</f>
        <v>0</v>
      </c>
      <c r="E137" s="11">
        <f>IF(ISNA(VLOOKUP(CONCATENATE($B137,E$2,"SINGLE"),'I-SUB'!$V$3:$W$624,2,0)),0,VLOOKUP(CONCATENATE($B137,E$2,"SINGLE"),'I-SUB'!$V$3:$W$624,2,0))</f>
        <v>0</v>
      </c>
      <c r="F137" s="11">
        <f>IF(ISNA(VLOOKUP(CONCATENATE($B137,F$2,"SINGLE"),'I-SUB'!$V$3:$W$624,2,0)),0,VLOOKUP(CONCATENATE($B137,F$2,"SINGLE"),'I-SUB'!$V$3:$W$624,2,0))</f>
        <v>0</v>
      </c>
      <c r="G137" s="11">
        <f>IF(ISNA(VLOOKUP(CONCATENATE($B137,G$2,"SINGLE"),'I-SUB'!$V$3:$W$624,2,0)),0,VLOOKUP(CONCATENATE($B137,G$2,"SINGLE"),'I-SUB'!$V$3:$W$624,2,0))</f>
        <v>0</v>
      </c>
      <c r="H137" s="11">
        <f>IF(ISNA(VLOOKUP(CONCATENATE($B137,H$2,"SINGLE"),'I-SUB'!$V$3:$W$624,2,0)),0,VLOOKUP(CONCATENATE($B137,H$2,"SINGLE"),'I-SUB'!$V$3:$W$624,2,0))</f>
        <v>0</v>
      </c>
      <c r="I137" s="11">
        <f>IF(ISNA(VLOOKUP(CONCATENATE($B137,I$2,"SINGLE"),'I-SUB'!$V$3:$W$624,2,0)),0,VLOOKUP(CONCATENATE($B137,I$2,"SINGLE"),'I-SUB'!$V$3:$W$624,2,0))</f>
        <v>0</v>
      </c>
      <c r="J137" s="11">
        <f>IF(ISNA(VLOOKUP(CONCATENATE($B137,J$2,"SINGLE"),'I-SUB'!$V$3:$W$624,2,0)),0,VLOOKUP(CONCATENATE($B137,J$2,"SINGLE"),'I-SUB'!$V$3:$W$624,2,0))</f>
        <v>0</v>
      </c>
      <c r="K137" s="11">
        <f>IF(ISNA(VLOOKUP(CONCATENATE($B137,K$2,"SINGLE"),'I-SUB'!$V$3:$W$624,2,0)),0,VLOOKUP(CONCATENATE($B137,K$2,"SINGLE"),'I-SUB'!$V$3:$W$624,2,0))</f>
        <v>0</v>
      </c>
      <c r="L137" s="11">
        <f>IF(ISNA(VLOOKUP(CONCATENATE($B137,L$2,"SINGLE"),'I-SUB'!$V$3:$W$624,2,0)),0,VLOOKUP(CONCATENATE($B137,L$2,"SINGLE"),'I-SUB'!$V$3:$W$624,2,0))</f>
        <v>0</v>
      </c>
      <c r="M137" s="11">
        <f>IF(ISNA(VLOOKUP(CONCATENATE($B137,M$2,"SINGLE"),'I-SUB'!$V$3:$W$624,2,0)),0,VLOOKUP(CONCATENATE($B137,M$2,"SINGLE"),'I-SUB'!$V$3:$W$624,2,0))</f>
        <v>0</v>
      </c>
      <c r="N137" s="11">
        <f>IF(ISNA(VLOOKUP(CONCATENATE($B137,N$2,"SINGLE"),'I-SUB'!$V$3:$W$624,2,0)),0,VLOOKUP(CONCATENATE($B137,N$2,"SINGLE"),'I-SUB'!$V$3:$W$624,2,0))</f>
        <v>0</v>
      </c>
      <c r="O137" s="11">
        <f>IF(ISNA(VLOOKUP(CONCATENATE($B137,O$2,"SINGLE"),'I-SUB'!$V$3:$W$624,2,0)),0,VLOOKUP(CONCATENATE($B137,O$2,"SINGLE"),'I-SUB'!$V$3:$W$624,2,0))</f>
        <v>0</v>
      </c>
      <c r="P137" s="54">
        <f>SUM(C137:O137)</f>
        <v>0</v>
      </c>
      <c r="Q137" s="11">
        <f>IF(ISNA(VLOOKUP(CONCATENATE($B137,Q$2,"SINGLE"),'II-SUB'!$V$3:$W$630,2,0)),0,VLOOKUP(CONCATENATE($B137,Q$2,"SINGLE"),'II-SUB'!$V$3:$W$630,2,0))</f>
        <v>113.3</v>
      </c>
      <c r="R137" s="11">
        <f>IF(ISNA(VLOOKUP(CONCATENATE($B137,R$2,"SINGLE"),'II-SUB'!$V$3:$W$630,2,0)),0,VLOOKUP(CONCATENATE($B137,R$2,"SINGLE"),'II-SUB'!$V$3:$W$630,2,0))</f>
        <v>0</v>
      </c>
      <c r="S137" s="11">
        <f>IF(ISNA(VLOOKUP(CONCATENATE($B137,S$2,"SINGLE"),'II-SUB'!$V$3:$W$630,2,0)),0,VLOOKUP(CONCATENATE($B137,S$2,"SINGLE"),'II-SUB'!$V$3:$W$630,2,0))</f>
        <v>0</v>
      </c>
      <c r="T137" s="11">
        <f>IF(ISNA(VLOOKUP(CONCATENATE($B137,T$2,"SINGLE"),'II-SUB'!$V$3:$W$630,2,0)),0,VLOOKUP(CONCATENATE($B137,T$2,"SINGLE"),'II-SUB'!$V$3:$W$630,2,0))</f>
        <v>0</v>
      </c>
      <c r="U137" s="11">
        <f>IF(ISNA(VLOOKUP(CONCATENATE($B137,U$2,"SINGLE"),'II-SUB'!$V$3:$W$630,2,0)),0,VLOOKUP(CONCATENATE($B137,U$2,"SINGLE"),'II-SUB'!$V$3:$W$630,2,0))</f>
        <v>0</v>
      </c>
      <c r="V137" s="11">
        <f>IF(ISNA(VLOOKUP(CONCATENATE($B137,V$2,"SINGLE"),'II-SUB'!$V$3:$W$630,2,0)),0,VLOOKUP(CONCATENATE($B137,V$2,"SINGLE"),'II-SUB'!$V$3:$W$630,2,0))</f>
        <v>0</v>
      </c>
      <c r="W137" s="11">
        <f>IF(ISNA(VLOOKUP(CONCATENATE($B137,W$2,"SINGLE"),'II-SUB'!$V$3:$W$630,2,0)),0,VLOOKUP(CONCATENATE($B137,W$2,"SINGLE"),'II-SUB'!$V$3:$W$630,2,0))</f>
        <v>0</v>
      </c>
      <c r="X137" s="11">
        <f>IF(ISNA(VLOOKUP(CONCATENATE($B137,X$2,"SINGLE"),'II-SUB'!$V$3:$W$630,2,0)),0,VLOOKUP(CONCATENATE($B137,X$2,"SINGLE"),'II-SUB'!$V$3:$W$630,2,0))</f>
        <v>0</v>
      </c>
      <c r="Y137" s="11">
        <f>IF(ISNA(VLOOKUP(CONCATENATE($B137,Y$2,"SINGLE"),'II-SUB'!$V$3:$W$630,2,0)),0,VLOOKUP(CONCATENATE($B137,Y$2,"SINGLE"),'II-SUB'!$V$3:$W$630,2,0))</f>
        <v>0</v>
      </c>
      <c r="Z137" s="11">
        <f>IF(ISNA(VLOOKUP(CONCATENATE($B137,Z$2,"SINGLE"),'II-SUB'!$V$3:$W$630,2,0)),0,VLOOKUP(CONCATENATE($B137,Z$2,"SINGLE"),'II-SUB'!$V$3:$W$630,2,0))</f>
        <v>0</v>
      </c>
      <c r="AA137" s="11">
        <f>IF(ISNA(VLOOKUP(CONCATENATE($B137,AA$2,"SINGLE"),'II-SUB'!$V$3:$W$630,2,0)),0,VLOOKUP(CONCATENATE($B137,AA$2,"SINGLE"),'II-SUB'!$V$3:$W$630,2,0))</f>
        <v>0</v>
      </c>
      <c r="AB137" s="11">
        <f>IF(ISNA(VLOOKUP(CONCATENATE($B137,AB$2,"SINGLE"),'II-SUB'!$V$3:$W$630,2,0)),0,VLOOKUP(CONCATENATE($B137,AB$2,"SINGLE"),'II-SUB'!$V$3:$W$630,2,0))</f>
        <v>0</v>
      </c>
      <c r="AC137" s="11">
        <f>IF(ISNA(VLOOKUP(CONCATENATE($B137,AC$2,"SINGLE"),'II-SUB'!$V$3:$W$630,2,0)),0,VLOOKUP(CONCATENATE($B137,AC$2,"SINGLE"),'II-SUB'!$V$3:$W$630,2,0))</f>
        <v>0</v>
      </c>
      <c r="AD137" s="54">
        <f>SUM(Q137:AC137)</f>
        <v>113.3</v>
      </c>
      <c r="AE137" s="11">
        <f>IF(ISNA(VLOOKUP(CONCATENATE($B137,AE$2,"SINGLE"),MW!$V$3:$W$600,2,0)),0,VLOOKUP(CONCATENATE($B137,AE$2,"SINGLE"),MW!$V$3:$W$600,2,0))</f>
        <v>0</v>
      </c>
      <c r="AF137" s="11">
        <f>IF(ISNA(VLOOKUP(CONCATENATE($B137,AF$2,"SINGLE"),MW!$V$3:$W$600,2,0)),0,VLOOKUP(CONCATENATE($B137,AF$2,"SINGLE"),MW!$V$3:$W$600,2,0))</f>
        <v>0</v>
      </c>
      <c r="AG137" s="11">
        <f>IF(ISNA(VLOOKUP(CONCATENATE($B137,AG$2,"SINGLE"),MW!$V$3:$W$600,2,0)),0,VLOOKUP(CONCATENATE($B137,AG$2,"SINGLE"),MW!$V$3:$W$600,2,0))</f>
        <v>0</v>
      </c>
      <c r="AH137" s="11">
        <f>IF(ISNA(VLOOKUP(CONCATENATE($B137,AH$2,"SINGLE"),MW!$V$3:$W$600,2,0)),0,VLOOKUP(CONCATENATE($B137,AH$2,"SINGLE"),MW!$V$3:$W$600,2,0))</f>
        <v>0</v>
      </c>
      <c r="AI137" s="11">
        <f>IF(ISNA(VLOOKUP(CONCATENATE($B137,AI$2,"SINGLE"),MW!$V$3:$W$600,2,0)),0,VLOOKUP(CONCATENATE($B137,AI$2,"SINGLE"),MW!$V$3:$W$600,2,0))</f>
        <v>0</v>
      </c>
      <c r="AJ137" s="11">
        <f>IF(ISNA(VLOOKUP(CONCATENATE($B137,AJ$2,"SINGLE"),MW!$V$3:$W$600,2,0)),0,VLOOKUP(CONCATENATE($B137,AJ$2,"SINGLE"),MW!$V$3:$W$600,2,0))</f>
        <v>0</v>
      </c>
      <c r="AK137" s="11">
        <f>IF(ISNA(VLOOKUP(CONCATENATE($B137,AK$2,"SINGLE"),MW!$V$3:$W$600,2,0)),0,VLOOKUP(CONCATENATE($B137,AK$2,"SINGLE"),MW!$V$3:$W$600,2,0))</f>
        <v>0</v>
      </c>
      <c r="AL137" s="11">
        <f>IF(ISNA(VLOOKUP(CONCATENATE($B137,AL$2,"SINGLE"),MW!$V$3:$W$600,2,0)),0,VLOOKUP(CONCATENATE($B137,AL$2,"SINGLE"),MW!$V$3:$W$600,2,0))</f>
        <v>0</v>
      </c>
      <c r="AM137" s="11">
        <f>IF(ISNA(VLOOKUP(CONCATENATE($B137,AM$2,"SINGLE"),MW!$V$3:$W$600,2,0)),0,VLOOKUP(CONCATENATE($B137,AM$2,"SINGLE"),MW!$V$3:$W$600,2,0))</f>
        <v>0</v>
      </c>
      <c r="AN137" s="11">
        <f>IF(ISNA(VLOOKUP(CONCATENATE($B137,AN$2,"SINGLE"),MW!$V$3:$W$600,2,0)),0,VLOOKUP(CONCATENATE($B137,AN$2,"SINGLE"),MW!$V$3:$W$600,2,0))</f>
        <v>0</v>
      </c>
      <c r="AO137" s="11">
        <f>IF(ISNA(VLOOKUP(CONCATENATE($B137,AO$2,"SINGLE"),MW!$V$3:$W$600,2,0)),0,VLOOKUP(CONCATENATE($B137,AO$2,"SINGLE"),MW!$V$3:$W$600,2,0))</f>
        <v>0</v>
      </c>
      <c r="AP137" s="54">
        <f>SUM(AE137:AO137)</f>
        <v>0</v>
      </c>
      <c r="AQ137" s="11">
        <f>IF(ISNA(VLOOKUP(CONCATENATE($B137,AQ$2,"SINGLE"),'III-SUB'!$V$3:$W$633,2,0)),0,VLOOKUP(CONCATENATE($B137,AQ$2,"SINGLE"),'III-SUB'!$V$3:$W$633,2,0))</f>
        <v>0</v>
      </c>
      <c r="AR137" s="11">
        <f>IF(ISNA(VLOOKUP(CONCATENATE($B137,AR$2,"SINGLE"),'III-SUB'!$V$3:$W$633,2,0)),0,VLOOKUP(CONCATENATE($B137,AR$2,"SINGLE"),'III-SUB'!$V$3:$W$633,2,0))</f>
        <v>0</v>
      </c>
      <c r="AS137" s="11">
        <f>IF(ISNA(VLOOKUP(CONCATENATE($B137,AS$2,"SINGLE"),'III-SUB'!$V$3:$W$633,2,0)),0,VLOOKUP(CONCATENATE($B137,AS$2,"SINGLE"),'III-SUB'!$V$3:$W$633,2,0))</f>
        <v>0</v>
      </c>
      <c r="AT137" s="11">
        <f>IF(ISNA(VLOOKUP(CONCATENATE($B137,AT$2,"SINGLE"),'III-SUB'!$V$3:$W$633,2,0)),0,VLOOKUP(CONCATENATE($B137,AT$2,"SINGLE"),'III-SUB'!$V$3:$W$633,2,0))</f>
        <v>0</v>
      </c>
      <c r="AU137" s="11">
        <f>IF(ISNA(VLOOKUP(CONCATENATE($B137,AU$2,"SINGLE"),'III-SUB'!$V$3:$W$633,2,0)),0,VLOOKUP(CONCATENATE($B137,AU$2,"SINGLE"),'III-SUB'!$V$3:$W$633,2,0))</f>
        <v>0</v>
      </c>
      <c r="AV137" s="11">
        <f>IF(ISNA(VLOOKUP(CONCATENATE($B137,AV$2,"SINGLE"),'III-SUB'!$V$3:$W$633,2,0)),0,VLOOKUP(CONCATENATE($B137,AV$2,"SINGLE"),'III-SUB'!$V$3:$W$633,2,0))</f>
        <v>0</v>
      </c>
      <c r="AW137" s="11">
        <f>IF(ISNA(VLOOKUP(CONCATENATE($B137,AW$2,"SINGLE"),'III-SUB'!$V$3:$W$633,2,0)),0,VLOOKUP(CONCATENATE($B137,AW$2,"SINGLE"),'III-SUB'!$V$3:$W$633,2,0))</f>
        <v>0</v>
      </c>
      <c r="AX137" s="11">
        <f>IF(ISNA(VLOOKUP(CONCATENATE($B137,AX$2,"SINGLE"),'III-SUB'!$V$3:$W$633,2,0)),0,VLOOKUP(CONCATENATE($B137,AX$2,"SINGLE"),'III-SUB'!$V$3:$W$633,2,0))</f>
        <v>0</v>
      </c>
      <c r="AY137" s="11">
        <f>IF(ISNA(VLOOKUP(CONCATENATE($B137,AY$2,"SINGLE"),'III-SUB'!$V$3:$W$633,2,0)),0,VLOOKUP(CONCATENATE($B137,AY$2,"SINGLE"),'III-SUB'!$V$3:$W$633,2,0))</f>
        <v>0</v>
      </c>
      <c r="AZ137" s="11">
        <f>IF(ISNA(VLOOKUP(CONCATENATE($B137,AZ$2,"SINGLE"),'III-SUB'!$V$3:$W$633,2,0)),0,VLOOKUP(CONCATENATE($B137,AZ$2,"SINGLE"),'III-SUB'!$V$3:$W$633,2,0))</f>
        <v>0</v>
      </c>
      <c r="BA137" s="11">
        <f>IF(ISNA(VLOOKUP(CONCATENATE($B137,BA$2,"SINGLE"),'III-SUB'!$V$3:$W$633,2,0)),0,VLOOKUP(CONCATENATE($B137,BA$2,"SINGLE"),'III-SUB'!$V$3:$W$633,2,0))</f>
        <v>0</v>
      </c>
      <c r="BB137" s="11">
        <f>IF(ISNA(VLOOKUP(CONCATENATE($B137,BB$2,"SINGLE"),'III-SUB'!$V$3:$W$633,2,0)),0,VLOOKUP(CONCATENATE($B137,BB$2,"SINGLE"),'III-SUB'!$V$3:$W$633,2,0))</f>
        <v>0</v>
      </c>
      <c r="BC137" s="11">
        <f>IF(ISNA(VLOOKUP(CONCATENATE($B137,BC$2,"SINGLE"),'III-SUB'!$V$3:$W$633,2,0)),0,VLOOKUP(CONCATENATE($B137,BC$2,"SINGLE"),'III-SUB'!$V$3:$W$633,2,0))</f>
        <v>0</v>
      </c>
      <c r="BD137" s="54">
        <f>SUM(AQ137:BC137)</f>
        <v>0</v>
      </c>
      <c r="BE137" s="54">
        <f>IF(ISNA(VLOOKUP(CONCATENATE($B137,BE$2,"SINGLE"),VHF!$V$3:$W$627,2,0)),0,VLOOKUP(CONCATENATE($B137,BE$2,"SINGLE"),VHF!$V$3:$W$627,2,0))</f>
        <v>0</v>
      </c>
      <c r="BF137" s="11">
        <f>IF(ISNA(VLOOKUP(CONCATENATE($B137,BF$2,"SINGLE"),UHF!$V$3:$W$612,2,0)),0,VLOOKUP(CONCATENATE($B137,BF$2,"SINGLE"),UHF!$V$3:$W$612,2,0))</f>
        <v>0</v>
      </c>
      <c r="BG137" s="11">
        <f>IF(ISNA(VLOOKUP(CONCATENATE($B137,BG$2,"SINGLE"),UHF!$V$3:$W$612,2,0)),0,VLOOKUP(CONCATENATE($B137,BG$2,"SINGLE"),UHF!$V$3:$W$612,2,0))</f>
        <v>0</v>
      </c>
      <c r="BH137" s="11">
        <f>IF(ISNA(VLOOKUP(CONCATENATE($B137,BH$2,"SINGLE"),UHF!$V$3:$W$612,2,0)),0,VLOOKUP(CONCATENATE($B137,BH$2,"SINGLE"),UHF!$V$3:$W$612,2,0))</f>
        <v>0</v>
      </c>
      <c r="BI137" s="11">
        <f>IF(ISNA(VLOOKUP(CONCATENATE($B137,BI$2,"SINGLE"),UHF!$V$3:$W$612,2,0)),0,VLOOKUP(CONCATENATE($B137,BI$2,"SINGLE"),UHF!$V$3:$W$612,2,0))</f>
        <v>0</v>
      </c>
      <c r="BJ137" s="11">
        <f>IF(ISNA(VLOOKUP(CONCATENATE($B137,BJ$2,"SINGLE"),UHF!$V$3:$W$612,2,0)),0,VLOOKUP(CONCATENATE($B137,BJ$2,"SINGLE"),UHF!$V$3:$W$612,2,0))</f>
        <v>0</v>
      </c>
      <c r="BK137" s="11">
        <f>IF(ISNA(VLOOKUP(CONCATENATE($B137,BK$2,"SINGLE"),UHF!$V$3:$W$612,2,0)),0,VLOOKUP(CONCATENATE($B137,BK$2,"SINGLE"),UHF!$V$3:$W$612,2,0))</f>
        <v>0</v>
      </c>
      <c r="BL137" s="11">
        <f>IF(ISNA(VLOOKUP(CONCATENATE($B137,BL$2,"SINGLE"),UHF!$V$3:$W$612,2,0)),0,VLOOKUP(CONCATENATE($B137,BL$2,"SINGLE"),UHF!$V$3:$W$612,2,0))</f>
        <v>0</v>
      </c>
      <c r="BM137" s="11">
        <f>IF(ISNA(VLOOKUP(CONCATENATE($B137,BM$2,"SINGLE"),UHF!$V$3:$W$612,2,0)),0,VLOOKUP(CONCATENATE($B137,BM$2,"SINGLE"),UHF!$V$3:$W$612,2,0))</f>
        <v>0</v>
      </c>
      <c r="BN137" s="11">
        <f>IF(ISNA(VLOOKUP(CONCATENATE($B137,BN$2,"SINGLE"),UHF!$V$3:$W$612,2,0)),0,VLOOKUP(CONCATENATE($B137,BN$2,"SINGLE"),UHF!$V$3:$W$612,2,0))</f>
        <v>0</v>
      </c>
      <c r="BO137" s="11">
        <f>IF(ISNA(VLOOKUP(CONCATENATE($B137,BO$2,"SINGLE"),UHF!$V$3:$W$612,2,0)),0,VLOOKUP(CONCATENATE($B137,BO$2,"SINGLE"),UHF!$V$3:$W$612,2,0))</f>
        <v>0</v>
      </c>
      <c r="BP137" s="11">
        <f>IF(ISNA(VLOOKUP(CONCATENATE($B137,BP$2,"SINGLE"),UHF!$V$3:$W$612,2,0)),0,VLOOKUP(CONCATENATE($B137,BP$2,"SINGLE"),UHF!$V$3:$W$612,2,0))</f>
        <v>0</v>
      </c>
      <c r="BQ137" s="11">
        <f>IF(ISNA(VLOOKUP(CONCATENATE($B137,BQ$2,"SINGLE"),UHF!$V$3:$W$612,2,0)),0,VLOOKUP(CONCATENATE($B137,BQ$2,"SINGLE"),UHF!$V$3:$W$612,2,0))</f>
        <v>0</v>
      </c>
      <c r="BR137" s="54">
        <f>SUM(BF137:BQ137)</f>
        <v>0</v>
      </c>
      <c r="BS137" s="54">
        <f>IF(ISNA(VLOOKUP(CONCATENATE($B137,BS$2,"SINGLE"),'A1'!$V$3:$W$612,2,0)),0,VLOOKUP(CONCATENATE($B137,BS$2,"SINGLE"),'A1'!$V$3:$W$612,2,0))</f>
        <v>0</v>
      </c>
      <c r="BT137" s="11">
        <f>SUM(C137,Q137,AQ137,BE137,BS137)</f>
        <v>113.3</v>
      </c>
      <c r="BU137" s="11">
        <f>SUM(D137,R137,AR137,BF137)</f>
        <v>0</v>
      </c>
      <c r="BV137" s="11">
        <f>SUM(E137,S137,AE137,AS137,BG137)</f>
        <v>0</v>
      </c>
      <c r="BW137" s="11">
        <f>SUM(F137,T137,AF137,AT137,BH137)</f>
        <v>0</v>
      </c>
      <c r="BX137" s="11">
        <f>SUM(G137,U137,AG137,AU137,BI137)</f>
        <v>0</v>
      </c>
      <c r="BY137" s="11">
        <f>SUM(H137,V137,AH137,AV137,BJ137)</f>
        <v>0</v>
      </c>
      <c r="BZ137" s="11">
        <f>SUM(I137,W137,AI137,AW137,BK137)</f>
        <v>0</v>
      </c>
      <c r="CA137" s="11">
        <f>SUM(J137,X137,AJ137,AX137,BL137)</f>
        <v>0</v>
      </c>
      <c r="CB137" s="11">
        <f>SUM(K137,Y137,AK137,AY137,BM137)</f>
        <v>0</v>
      </c>
      <c r="CC137" s="11">
        <f>SUM(L137,Z137,AL137,AZ137,BN137)</f>
        <v>0</v>
      </c>
      <c r="CD137" s="11">
        <f>SUM(M137,AA137,AM137,BA137,BO137)</f>
        <v>0</v>
      </c>
      <c r="CE137" s="11">
        <f>SUM(N137,AB137,AN137,BB137,BP137)</f>
        <v>0</v>
      </c>
      <c r="CF137" s="11">
        <f>SUM(O137,AC137,AO137,BC137,BQ137)</f>
        <v>0</v>
      </c>
      <c r="CG137" s="11">
        <f>SUM(BT137:CF137)</f>
        <v>113.3</v>
      </c>
      <c r="CH137" s="11">
        <f>SUM(P137,AD137,AP137,BD137,BE137,BR137,BS137)</f>
        <v>113.3</v>
      </c>
      <c r="CI137" s="11">
        <f>MIN(P137,AD137,AP137,BD137,BE137,BR137,BS137)</f>
        <v>0</v>
      </c>
      <c r="CJ137" s="51">
        <f>SUM(CH137-CI137)</f>
        <v>113.3</v>
      </c>
    </row>
    <row r="138" spans="1:88" x14ac:dyDescent="0.2">
      <c r="A138" s="21" t="str">
        <f t="shared" si="0"/>
        <v>136.</v>
      </c>
      <c r="B138" s="8" t="str">
        <f>'Seznam-SO'!A139</f>
        <v>OK1TVL</v>
      </c>
      <c r="C138" s="11">
        <f>IF(ISNA(VLOOKUP(CONCATENATE($B138,C$2,"SINGLE"),'I-SUB'!$V$3:$W$624,2,0)),0,VLOOKUP(CONCATENATE($B138,C$2,"SINGLE"),'I-SUB'!$V$3:$W$624,2,0))</f>
        <v>22.5</v>
      </c>
      <c r="D138" s="11">
        <f>IF(ISNA(VLOOKUP(CONCATENATE($B138,D$2,"SINGLE"),'I-SUB'!$V$3:$W$624,2,0)),0,VLOOKUP(CONCATENATE($B138,D$2,"SINGLE"),'I-SUB'!$V$3:$W$624,2,0))</f>
        <v>0</v>
      </c>
      <c r="E138" s="11">
        <f>IF(ISNA(VLOOKUP(CONCATENATE($B138,E$2,"SINGLE"),'I-SUB'!$V$3:$W$624,2,0)),0,VLOOKUP(CONCATENATE($B138,E$2,"SINGLE"),'I-SUB'!$V$3:$W$624,2,0))</f>
        <v>0</v>
      </c>
      <c r="F138" s="11">
        <f>IF(ISNA(VLOOKUP(CONCATENATE($B138,F$2,"SINGLE"),'I-SUB'!$V$3:$W$624,2,0)),0,VLOOKUP(CONCATENATE($B138,F$2,"SINGLE"),'I-SUB'!$V$3:$W$624,2,0))</f>
        <v>0</v>
      </c>
      <c r="G138" s="11">
        <f>IF(ISNA(VLOOKUP(CONCATENATE($B138,G$2,"SINGLE"),'I-SUB'!$V$3:$W$624,2,0)),0,VLOOKUP(CONCATENATE($B138,G$2,"SINGLE"),'I-SUB'!$V$3:$W$624,2,0))</f>
        <v>0</v>
      </c>
      <c r="H138" s="11">
        <f>IF(ISNA(VLOOKUP(CONCATENATE($B138,H$2,"SINGLE"),'I-SUB'!$V$3:$W$624,2,0)),0,VLOOKUP(CONCATENATE($B138,H$2,"SINGLE"),'I-SUB'!$V$3:$W$624,2,0))</f>
        <v>0</v>
      </c>
      <c r="I138" s="11">
        <f>IF(ISNA(VLOOKUP(CONCATENATE($B138,I$2,"SINGLE"),'I-SUB'!$V$3:$W$624,2,0)),0,VLOOKUP(CONCATENATE($B138,I$2,"SINGLE"),'I-SUB'!$V$3:$W$624,2,0))</f>
        <v>0</v>
      </c>
      <c r="J138" s="11">
        <f>IF(ISNA(VLOOKUP(CONCATENATE($B138,J$2,"SINGLE"),'I-SUB'!$V$3:$W$624,2,0)),0,VLOOKUP(CONCATENATE($B138,J$2,"SINGLE"),'I-SUB'!$V$3:$W$624,2,0))</f>
        <v>0</v>
      </c>
      <c r="K138" s="11">
        <f>IF(ISNA(VLOOKUP(CONCATENATE($B138,K$2,"SINGLE"),'I-SUB'!$V$3:$W$624,2,0)),0,VLOOKUP(CONCATENATE($B138,K$2,"SINGLE"),'I-SUB'!$V$3:$W$624,2,0))</f>
        <v>0</v>
      </c>
      <c r="L138" s="11">
        <f>IF(ISNA(VLOOKUP(CONCATENATE($B138,L$2,"SINGLE"),'I-SUB'!$V$3:$W$624,2,0)),0,VLOOKUP(CONCATENATE($B138,L$2,"SINGLE"),'I-SUB'!$V$3:$W$624,2,0))</f>
        <v>0</v>
      </c>
      <c r="M138" s="11">
        <f>IF(ISNA(VLOOKUP(CONCATENATE($B138,M$2,"SINGLE"),'I-SUB'!$V$3:$W$624,2,0)),0,VLOOKUP(CONCATENATE($B138,M$2,"SINGLE"),'I-SUB'!$V$3:$W$624,2,0))</f>
        <v>0</v>
      </c>
      <c r="N138" s="11">
        <f>IF(ISNA(VLOOKUP(CONCATENATE($B138,N$2,"SINGLE"),'I-SUB'!$V$3:$W$624,2,0)),0,VLOOKUP(CONCATENATE($B138,N$2,"SINGLE"),'I-SUB'!$V$3:$W$624,2,0))</f>
        <v>0</v>
      </c>
      <c r="O138" s="11">
        <f>IF(ISNA(VLOOKUP(CONCATENATE($B138,O$2,"SINGLE"),'I-SUB'!$V$3:$W$624,2,0)),0,VLOOKUP(CONCATENATE($B138,O$2,"SINGLE"),'I-SUB'!$V$3:$W$624,2,0))</f>
        <v>0</v>
      </c>
      <c r="P138" s="54">
        <f>SUM(C138:O138)</f>
        <v>22.5</v>
      </c>
      <c r="Q138" s="11">
        <f>IF(ISNA(VLOOKUP(CONCATENATE($B138,Q$2,"SINGLE"),'II-SUB'!$V$3:$W$630,2,0)),0,VLOOKUP(CONCATENATE($B138,Q$2,"SINGLE"),'II-SUB'!$V$3:$W$630,2,0))</f>
        <v>15.8</v>
      </c>
      <c r="R138" s="11">
        <f>IF(ISNA(VLOOKUP(CONCATENATE($B138,R$2,"SINGLE"),'II-SUB'!$V$3:$W$630,2,0)),0,VLOOKUP(CONCATENATE($B138,R$2,"SINGLE"),'II-SUB'!$V$3:$W$630,2,0))</f>
        <v>0</v>
      </c>
      <c r="S138" s="11">
        <f>IF(ISNA(VLOOKUP(CONCATENATE($B138,S$2,"SINGLE"),'II-SUB'!$V$3:$W$630,2,0)),0,VLOOKUP(CONCATENATE($B138,S$2,"SINGLE"),'II-SUB'!$V$3:$W$630,2,0))</f>
        <v>0</v>
      </c>
      <c r="T138" s="11">
        <f>IF(ISNA(VLOOKUP(CONCATENATE($B138,T$2,"SINGLE"),'II-SUB'!$V$3:$W$630,2,0)),0,VLOOKUP(CONCATENATE($B138,T$2,"SINGLE"),'II-SUB'!$V$3:$W$630,2,0))</f>
        <v>0</v>
      </c>
      <c r="U138" s="11">
        <f>IF(ISNA(VLOOKUP(CONCATENATE($B138,U$2,"SINGLE"),'II-SUB'!$V$3:$W$630,2,0)),0,VLOOKUP(CONCATENATE($B138,U$2,"SINGLE"),'II-SUB'!$V$3:$W$630,2,0))</f>
        <v>0</v>
      </c>
      <c r="V138" s="11">
        <f>IF(ISNA(VLOOKUP(CONCATENATE($B138,V$2,"SINGLE"),'II-SUB'!$V$3:$W$630,2,0)),0,VLOOKUP(CONCATENATE($B138,V$2,"SINGLE"),'II-SUB'!$V$3:$W$630,2,0))</f>
        <v>0</v>
      </c>
      <c r="W138" s="11">
        <f>IF(ISNA(VLOOKUP(CONCATENATE($B138,W$2,"SINGLE"),'II-SUB'!$V$3:$W$630,2,0)),0,VLOOKUP(CONCATENATE($B138,W$2,"SINGLE"),'II-SUB'!$V$3:$W$630,2,0))</f>
        <v>0</v>
      </c>
      <c r="X138" s="11">
        <f>IF(ISNA(VLOOKUP(CONCATENATE($B138,X$2,"SINGLE"),'II-SUB'!$V$3:$W$630,2,0)),0,VLOOKUP(CONCATENATE($B138,X$2,"SINGLE"),'II-SUB'!$V$3:$W$630,2,0))</f>
        <v>0</v>
      </c>
      <c r="Y138" s="11">
        <f>IF(ISNA(VLOOKUP(CONCATENATE($B138,Y$2,"SINGLE"),'II-SUB'!$V$3:$W$630,2,0)),0,VLOOKUP(CONCATENATE($B138,Y$2,"SINGLE"),'II-SUB'!$V$3:$W$630,2,0))</f>
        <v>0</v>
      </c>
      <c r="Z138" s="11">
        <f>IF(ISNA(VLOOKUP(CONCATENATE($B138,Z$2,"SINGLE"),'II-SUB'!$V$3:$W$630,2,0)),0,VLOOKUP(CONCATENATE($B138,Z$2,"SINGLE"),'II-SUB'!$V$3:$W$630,2,0))</f>
        <v>0</v>
      </c>
      <c r="AA138" s="11">
        <f>IF(ISNA(VLOOKUP(CONCATENATE($B138,AA$2,"SINGLE"),'II-SUB'!$V$3:$W$630,2,0)),0,VLOOKUP(CONCATENATE($B138,AA$2,"SINGLE"),'II-SUB'!$V$3:$W$630,2,0))</f>
        <v>0</v>
      </c>
      <c r="AB138" s="11">
        <f>IF(ISNA(VLOOKUP(CONCATENATE($B138,AB$2,"SINGLE"),'II-SUB'!$V$3:$W$630,2,0)),0,VLOOKUP(CONCATENATE($B138,AB$2,"SINGLE"),'II-SUB'!$V$3:$W$630,2,0))</f>
        <v>0</v>
      </c>
      <c r="AC138" s="11">
        <f>IF(ISNA(VLOOKUP(CONCATENATE($B138,AC$2,"SINGLE"),'II-SUB'!$V$3:$W$630,2,0)),0,VLOOKUP(CONCATENATE($B138,AC$2,"SINGLE"),'II-SUB'!$V$3:$W$630,2,0))</f>
        <v>0</v>
      </c>
      <c r="AD138" s="54">
        <f>SUM(Q138:AC138)</f>
        <v>15.8</v>
      </c>
      <c r="AE138" s="11">
        <f>IF(ISNA(VLOOKUP(CONCATENATE($B138,AE$2,"SINGLE"),MW!$V$3:$W$600,2,0)),0,VLOOKUP(CONCATENATE($B138,AE$2,"SINGLE"),MW!$V$3:$W$600,2,0))</f>
        <v>0</v>
      </c>
      <c r="AF138" s="11">
        <f>IF(ISNA(VLOOKUP(CONCATENATE($B138,AF$2,"SINGLE"),MW!$V$3:$W$600,2,0)),0,VLOOKUP(CONCATENATE($B138,AF$2,"SINGLE"),MW!$V$3:$W$600,2,0))</f>
        <v>0</v>
      </c>
      <c r="AG138" s="11">
        <f>IF(ISNA(VLOOKUP(CONCATENATE($B138,AG$2,"SINGLE"),MW!$V$3:$W$600,2,0)),0,VLOOKUP(CONCATENATE($B138,AG$2,"SINGLE"),MW!$V$3:$W$600,2,0))</f>
        <v>0</v>
      </c>
      <c r="AH138" s="11">
        <f>IF(ISNA(VLOOKUP(CONCATENATE($B138,AH$2,"SINGLE"),MW!$V$3:$W$600,2,0)),0,VLOOKUP(CONCATENATE($B138,AH$2,"SINGLE"),MW!$V$3:$W$600,2,0))</f>
        <v>0</v>
      </c>
      <c r="AI138" s="11">
        <f>IF(ISNA(VLOOKUP(CONCATENATE($B138,AI$2,"SINGLE"),MW!$V$3:$W$600,2,0)),0,VLOOKUP(CONCATENATE($B138,AI$2,"SINGLE"),MW!$V$3:$W$600,2,0))</f>
        <v>0</v>
      </c>
      <c r="AJ138" s="11">
        <f>IF(ISNA(VLOOKUP(CONCATENATE($B138,AJ$2,"SINGLE"),MW!$V$3:$W$600,2,0)),0,VLOOKUP(CONCATENATE($B138,AJ$2,"SINGLE"),MW!$V$3:$W$600,2,0))</f>
        <v>0</v>
      </c>
      <c r="AK138" s="11">
        <f>IF(ISNA(VLOOKUP(CONCATENATE($B138,AK$2,"SINGLE"),MW!$V$3:$W$600,2,0)),0,VLOOKUP(CONCATENATE($B138,AK$2,"SINGLE"),MW!$V$3:$W$600,2,0))</f>
        <v>0</v>
      </c>
      <c r="AL138" s="11">
        <f>IF(ISNA(VLOOKUP(CONCATENATE($B138,AL$2,"SINGLE"),MW!$V$3:$W$600,2,0)),0,VLOOKUP(CONCATENATE($B138,AL$2,"SINGLE"),MW!$V$3:$W$600,2,0))</f>
        <v>0</v>
      </c>
      <c r="AM138" s="11">
        <f>IF(ISNA(VLOOKUP(CONCATENATE($B138,AM$2,"SINGLE"),MW!$V$3:$W$600,2,0)),0,VLOOKUP(CONCATENATE($B138,AM$2,"SINGLE"),MW!$V$3:$W$600,2,0))</f>
        <v>0</v>
      </c>
      <c r="AN138" s="11">
        <f>IF(ISNA(VLOOKUP(CONCATENATE($B138,AN$2,"SINGLE"),MW!$V$3:$W$600,2,0)),0,VLOOKUP(CONCATENATE($B138,AN$2,"SINGLE"),MW!$V$3:$W$600,2,0))</f>
        <v>0</v>
      </c>
      <c r="AO138" s="11">
        <f>IF(ISNA(VLOOKUP(CONCATENATE($B138,AO$2,"SINGLE"),MW!$V$3:$W$600,2,0)),0,VLOOKUP(CONCATENATE($B138,AO$2,"SINGLE"),MW!$V$3:$W$600,2,0))</f>
        <v>0</v>
      </c>
      <c r="AP138" s="54">
        <f>SUM(AE138:AO138)</f>
        <v>0</v>
      </c>
      <c r="AQ138" s="11">
        <f>IF(ISNA(VLOOKUP(CONCATENATE($B138,AQ$2,"SINGLE"),'III-SUB'!$V$3:$W$633,2,0)),0,VLOOKUP(CONCATENATE($B138,AQ$2,"SINGLE"),'III-SUB'!$V$3:$W$633,2,0))</f>
        <v>65.5</v>
      </c>
      <c r="AR138" s="11">
        <f>IF(ISNA(VLOOKUP(CONCATENATE($B138,AR$2,"SINGLE"),'III-SUB'!$V$3:$W$633,2,0)),0,VLOOKUP(CONCATENATE($B138,AR$2,"SINGLE"),'III-SUB'!$V$3:$W$633,2,0))</f>
        <v>0</v>
      </c>
      <c r="AS138" s="11">
        <f>IF(ISNA(VLOOKUP(CONCATENATE($B138,AS$2,"SINGLE"),'III-SUB'!$V$3:$W$633,2,0)),0,VLOOKUP(CONCATENATE($B138,AS$2,"SINGLE"),'III-SUB'!$V$3:$W$633,2,0))</f>
        <v>0</v>
      </c>
      <c r="AT138" s="11">
        <f>IF(ISNA(VLOOKUP(CONCATENATE($B138,AT$2,"SINGLE"),'III-SUB'!$V$3:$W$633,2,0)),0,VLOOKUP(CONCATENATE($B138,AT$2,"SINGLE"),'III-SUB'!$V$3:$W$633,2,0))</f>
        <v>0</v>
      </c>
      <c r="AU138" s="11">
        <f>IF(ISNA(VLOOKUP(CONCATENATE($B138,AU$2,"SINGLE"),'III-SUB'!$V$3:$W$633,2,0)),0,VLOOKUP(CONCATENATE($B138,AU$2,"SINGLE"),'III-SUB'!$V$3:$W$633,2,0))</f>
        <v>0</v>
      </c>
      <c r="AV138" s="11">
        <f>IF(ISNA(VLOOKUP(CONCATENATE($B138,AV$2,"SINGLE"),'III-SUB'!$V$3:$W$633,2,0)),0,VLOOKUP(CONCATENATE($B138,AV$2,"SINGLE"),'III-SUB'!$V$3:$W$633,2,0))</f>
        <v>0</v>
      </c>
      <c r="AW138" s="11">
        <f>IF(ISNA(VLOOKUP(CONCATENATE($B138,AW$2,"SINGLE"),'III-SUB'!$V$3:$W$633,2,0)),0,VLOOKUP(CONCATENATE($B138,AW$2,"SINGLE"),'III-SUB'!$V$3:$W$633,2,0))</f>
        <v>0</v>
      </c>
      <c r="AX138" s="11">
        <f>IF(ISNA(VLOOKUP(CONCATENATE($B138,AX$2,"SINGLE"),'III-SUB'!$V$3:$W$633,2,0)),0,VLOOKUP(CONCATENATE($B138,AX$2,"SINGLE"),'III-SUB'!$V$3:$W$633,2,0))</f>
        <v>0</v>
      </c>
      <c r="AY138" s="11">
        <f>IF(ISNA(VLOOKUP(CONCATENATE($B138,AY$2,"SINGLE"),'III-SUB'!$V$3:$W$633,2,0)),0,VLOOKUP(CONCATENATE($B138,AY$2,"SINGLE"),'III-SUB'!$V$3:$W$633,2,0))</f>
        <v>0</v>
      </c>
      <c r="AZ138" s="11">
        <f>IF(ISNA(VLOOKUP(CONCATENATE($B138,AZ$2,"SINGLE"),'III-SUB'!$V$3:$W$633,2,0)),0,VLOOKUP(CONCATENATE($B138,AZ$2,"SINGLE"),'III-SUB'!$V$3:$W$633,2,0))</f>
        <v>0</v>
      </c>
      <c r="BA138" s="11">
        <f>IF(ISNA(VLOOKUP(CONCATENATE($B138,BA$2,"SINGLE"),'III-SUB'!$V$3:$W$633,2,0)),0,VLOOKUP(CONCATENATE($B138,BA$2,"SINGLE"),'III-SUB'!$V$3:$W$633,2,0))</f>
        <v>0</v>
      </c>
      <c r="BB138" s="11">
        <f>IF(ISNA(VLOOKUP(CONCATENATE($B138,BB$2,"SINGLE"),'III-SUB'!$V$3:$W$633,2,0)),0,VLOOKUP(CONCATENATE($B138,BB$2,"SINGLE"),'III-SUB'!$V$3:$W$633,2,0))</f>
        <v>0</v>
      </c>
      <c r="BC138" s="11">
        <f>IF(ISNA(VLOOKUP(CONCATENATE($B138,BC$2,"SINGLE"),'III-SUB'!$V$3:$W$633,2,0)),0,VLOOKUP(CONCATENATE($B138,BC$2,"SINGLE"),'III-SUB'!$V$3:$W$633,2,0))</f>
        <v>0</v>
      </c>
      <c r="BD138" s="54">
        <f>SUM(AQ138:BC138)</f>
        <v>65.5</v>
      </c>
      <c r="BE138" s="54">
        <f>IF(ISNA(VLOOKUP(CONCATENATE($B138,BE$2,"SINGLE"),VHF!$V$3:$W$627,2,0)),0,VLOOKUP(CONCATENATE($B138,BE$2,"SINGLE"),VHF!$V$3:$W$627,2,0))</f>
        <v>9.5</v>
      </c>
      <c r="BF138" s="11">
        <f>IF(ISNA(VLOOKUP(CONCATENATE($B138,BF$2,"SINGLE"),UHF!$V$3:$W$612,2,0)),0,VLOOKUP(CONCATENATE($B138,BF$2,"SINGLE"),UHF!$V$3:$W$612,2,0))</f>
        <v>0</v>
      </c>
      <c r="BG138" s="11">
        <f>IF(ISNA(VLOOKUP(CONCATENATE($B138,BG$2,"SINGLE"),UHF!$V$3:$W$612,2,0)),0,VLOOKUP(CONCATENATE($B138,BG$2,"SINGLE"),UHF!$V$3:$W$612,2,0))</f>
        <v>0</v>
      </c>
      <c r="BH138" s="11">
        <f>IF(ISNA(VLOOKUP(CONCATENATE($B138,BH$2,"SINGLE"),UHF!$V$3:$W$612,2,0)),0,VLOOKUP(CONCATENATE($B138,BH$2,"SINGLE"),UHF!$V$3:$W$612,2,0))</f>
        <v>0</v>
      </c>
      <c r="BI138" s="11">
        <f>IF(ISNA(VLOOKUP(CONCATENATE($B138,BI$2,"SINGLE"),UHF!$V$3:$W$612,2,0)),0,VLOOKUP(CONCATENATE($B138,BI$2,"SINGLE"),UHF!$V$3:$W$612,2,0))</f>
        <v>0</v>
      </c>
      <c r="BJ138" s="11">
        <f>IF(ISNA(VLOOKUP(CONCATENATE($B138,BJ$2,"SINGLE"),UHF!$V$3:$W$612,2,0)),0,VLOOKUP(CONCATENATE($B138,BJ$2,"SINGLE"),UHF!$V$3:$W$612,2,0))</f>
        <v>0</v>
      </c>
      <c r="BK138" s="11">
        <f>IF(ISNA(VLOOKUP(CONCATENATE($B138,BK$2,"SINGLE"),UHF!$V$3:$W$612,2,0)),0,VLOOKUP(CONCATENATE($B138,BK$2,"SINGLE"),UHF!$V$3:$W$612,2,0))</f>
        <v>0</v>
      </c>
      <c r="BL138" s="11">
        <f>IF(ISNA(VLOOKUP(CONCATENATE($B138,BL$2,"SINGLE"),UHF!$V$3:$W$612,2,0)),0,VLOOKUP(CONCATENATE($B138,BL$2,"SINGLE"),UHF!$V$3:$W$612,2,0))</f>
        <v>0</v>
      </c>
      <c r="BM138" s="11">
        <f>IF(ISNA(VLOOKUP(CONCATENATE($B138,BM$2,"SINGLE"),UHF!$V$3:$W$612,2,0)),0,VLOOKUP(CONCATENATE($B138,BM$2,"SINGLE"),UHF!$V$3:$W$612,2,0))</f>
        <v>0</v>
      </c>
      <c r="BN138" s="11">
        <f>IF(ISNA(VLOOKUP(CONCATENATE($B138,BN$2,"SINGLE"),UHF!$V$3:$W$612,2,0)),0,VLOOKUP(CONCATENATE($B138,BN$2,"SINGLE"),UHF!$V$3:$W$612,2,0))</f>
        <v>0</v>
      </c>
      <c r="BO138" s="11">
        <f>IF(ISNA(VLOOKUP(CONCATENATE($B138,BO$2,"SINGLE"),UHF!$V$3:$W$612,2,0)),0,VLOOKUP(CONCATENATE($B138,BO$2,"SINGLE"),UHF!$V$3:$W$612,2,0))</f>
        <v>0</v>
      </c>
      <c r="BP138" s="11">
        <f>IF(ISNA(VLOOKUP(CONCATENATE($B138,BP$2,"SINGLE"),UHF!$V$3:$W$612,2,0)),0,VLOOKUP(CONCATENATE($B138,BP$2,"SINGLE"),UHF!$V$3:$W$612,2,0))</f>
        <v>0</v>
      </c>
      <c r="BQ138" s="11">
        <f>IF(ISNA(VLOOKUP(CONCATENATE($B138,BQ$2,"SINGLE"),UHF!$V$3:$W$612,2,0)),0,VLOOKUP(CONCATENATE($B138,BQ$2,"SINGLE"),UHF!$V$3:$W$612,2,0))</f>
        <v>0</v>
      </c>
      <c r="BR138" s="54">
        <f>SUM(BF138:BQ138)</f>
        <v>0</v>
      </c>
      <c r="BS138" s="54">
        <f>IF(ISNA(VLOOKUP(CONCATENATE($B138,BS$2,"SINGLE"),'A1'!$V$3:$W$612,2,0)),0,VLOOKUP(CONCATENATE($B138,BS$2,"SINGLE"),'A1'!$V$3:$W$612,2,0))</f>
        <v>-7.4</v>
      </c>
      <c r="BT138" s="11">
        <f>SUM(C138,Q138,AQ138,BE138,BS138)</f>
        <v>105.89999999999999</v>
      </c>
      <c r="BU138" s="11">
        <f>SUM(D138,R138,AR138,BF138)</f>
        <v>0</v>
      </c>
      <c r="BV138" s="11">
        <f>SUM(E138,S138,AE138,AS138,BG138)</f>
        <v>0</v>
      </c>
      <c r="BW138" s="11">
        <f>SUM(F138,T138,AF138,AT138,BH138)</f>
        <v>0</v>
      </c>
      <c r="BX138" s="11">
        <f>SUM(G138,U138,AG138,AU138,BI138)</f>
        <v>0</v>
      </c>
      <c r="BY138" s="11">
        <f>SUM(H138,V138,AH138,AV138,BJ138)</f>
        <v>0</v>
      </c>
      <c r="BZ138" s="11">
        <f>SUM(I138,W138,AI138,AW138,BK138)</f>
        <v>0</v>
      </c>
      <c r="CA138" s="11">
        <f>SUM(J138,X138,AJ138,AX138,BL138)</f>
        <v>0</v>
      </c>
      <c r="CB138" s="11">
        <f>SUM(K138,Y138,AK138,AY138,BM138)</f>
        <v>0</v>
      </c>
      <c r="CC138" s="11">
        <f>SUM(L138,Z138,AL138,AZ138,BN138)</f>
        <v>0</v>
      </c>
      <c r="CD138" s="11">
        <f>SUM(M138,AA138,AM138,BA138,BO138)</f>
        <v>0</v>
      </c>
      <c r="CE138" s="11">
        <f>SUM(N138,AB138,AN138,BB138,BP138)</f>
        <v>0</v>
      </c>
      <c r="CF138" s="11">
        <f>SUM(O138,AC138,AO138,BC138,BQ138)</f>
        <v>0</v>
      </c>
      <c r="CG138" s="11">
        <f>SUM(BT138:CF138)</f>
        <v>105.89999999999999</v>
      </c>
      <c r="CH138" s="11">
        <f>SUM(P138,AD138,AP138,BD138,BE138,BR138,BS138)</f>
        <v>105.89999999999999</v>
      </c>
      <c r="CI138" s="11">
        <f>MIN(P138,AD138,AP138,BD138,BE138,BR138,BS138)</f>
        <v>-7.4</v>
      </c>
      <c r="CJ138" s="51">
        <f>SUM(CH138-CI138)</f>
        <v>113.3</v>
      </c>
    </row>
    <row r="139" spans="1:88" x14ac:dyDescent="0.2">
      <c r="A139" s="21" t="str">
        <f t="shared" si="0"/>
        <v>137.</v>
      </c>
      <c r="B139" s="8" t="str">
        <f>'Seznam-SO'!A230</f>
        <v>OK1AXG</v>
      </c>
      <c r="C139" s="11">
        <f>IF(ISNA(VLOOKUP(CONCATENATE($B139,C$2,"SINGLE"),'I-SUB'!$V$3:$W$624,2,0)),0,VLOOKUP(CONCATENATE($B139,C$2,"SINGLE"),'I-SUB'!$V$3:$W$624,2,0))</f>
        <v>0</v>
      </c>
      <c r="D139" s="11">
        <f>IF(ISNA(VLOOKUP(CONCATENATE($B139,D$2,"SINGLE"),'I-SUB'!$V$3:$W$624,2,0)),0,VLOOKUP(CONCATENATE($B139,D$2,"SINGLE"),'I-SUB'!$V$3:$W$624,2,0))</f>
        <v>0</v>
      </c>
      <c r="E139" s="11">
        <f>IF(ISNA(VLOOKUP(CONCATENATE($B139,E$2,"SINGLE"),'I-SUB'!$V$3:$W$624,2,0)),0,VLOOKUP(CONCATENATE($B139,E$2,"SINGLE"),'I-SUB'!$V$3:$W$624,2,0))</f>
        <v>0</v>
      </c>
      <c r="F139" s="11">
        <f>IF(ISNA(VLOOKUP(CONCATENATE($B139,F$2,"SINGLE"),'I-SUB'!$V$3:$W$624,2,0)),0,VLOOKUP(CONCATENATE($B139,F$2,"SINGLE"),'I-SUB'!$V$3:$W$624,2,0))</f>
        <v>0</v>
      </c>
      <c r="G139" s="11">
        <f>IF(ISNA(VLOOKUP(CONCATENATE($B139,G$2,"SINGLE"),'I-SUB'!$V$3:$W$624,2,0)),0,VLOOKUP(CONCATENATE($B139,G$2,"SINGLE"),'I-SUB'!$V$3:$W$624,2,0))</f>
        <v>0</v>
      </c>
      <c r="H139" s="11">
        <f>IF(ISNA(VLOOKUP(CONCATENATE($B139,H$2,"SINGLE"),'I-SUB'!$V$3:$W$624,2,0)),0,VLOOKUP(CONCATENATE($B139,H$2,"SINGLE"),'I-SUB'!$V$3:$W$624,2,0))</f>
        <v>0</v>
      </c>
      <c r="I139" s="11">
        <f>IF(ISNA(VLOOKUP(CONCATENATE($B139,I$2,"SINGLE"),'I-SUB'!$V$3:$W$624,2,0)),0,VLOOKUP(CONCATENATE($B139,I$2,"SINGLE"),'I-SUB'!$V$3:$W$624,2,0))</f>
        <v>0</v>
      </c>
      <c r="J139" s="11">
        <f>IF(ISNA(VLOOKUP(CONCATENATE($B139,J$2,"SINGLE"),'I-SUB'!$V$3:$W$624,2,0)),0,VLOOKUP(CONCATENATE($B139,J$2,"SINGLE"),'I-SUB'!$V$3:$W$624,2,0))</f>
        <v>0</v>
      </c>
      <c r="K139" s="11">
        <f>IF(ISNA(VLOOKUP(CONCATENATE($B139,K$2,"SINGLE"),'I-SUB'!$V$3:$W$624,2,0)),0,VLOOKUP(CONCATENATE($B139,K$2,"SINGLE"),'I-SUB'!$V$3:$W$624,2,0))</f>
        <v>0</v>
      </c>
      <c r="L139" s="11">
        <f>IF(ISNA(VLOOKUP(CONCATENATE($B139,L$2,"SINGLE"),'I-SUB'!$V$3:$W$624,2,0)),0,VLOOKUP(CONCATENATE($B139,L$2,"SINGLE"),'I-SUB'!$V$3:$W$624,2,0))</f>
        <v>0</v>
      </c>
      <c r="M139" s="11">
        <f>IF(ISNA(VLOOKUP(CONCATENATE($B139,M$2,"SINGLE"),'I-SUB'!$V$3:$W$624,2,0)),0,VLOOKUP(CONCATENATE($B139,M$2,"SINGLE"),'I-SUB'!$V$3:$W$624,2,0))</f>
        <v>0</v>
      </c>
      <c r="N139" s="11">
        <f>IF(ISNA(VLOOKUP(CONCATENATE($B139,N$2,"SINGLE"),'I-SUB'!$V$3:$W$624,2,0)),0,VLOOKUP(CONCATENATE($B139,N$2,"SINGLE"),'I-SUB'!$V$3:$W$624,2,0))</f>
        <v>0</v>
      </c>
      <c r="O139" s="11">
        <f>IF(ISNA(VLOOKUP(CONCATENATE($B139,O$2,"SINGLE"),'I-SUB'!$V$3:$W$624,2,0)),0,VLOOKUP(CONCATENATE($B139,O$2,"SINGLE"),'I-SUB'!$V$3:$W$624,2,0))</f>
        <v>0</v>
      </c>
      <c r="P139" s="54">
        <f>SUM(C139:O139)</f>
        <v>0</v>
      </c>
      <c r="Q139" s="11">
        <f>IF(ISNA(VLOOKUP(CONCATENATE($B139,Q$2,"SINGLE"),'II-SUB'!$V$3:$W$630,2,0)),0,VLOOKUP(CONCATENATE($B139,Q$2,"SINGLE"),'II-SUB'!$V$3:$W$630,2,0))</f>
        <v>55.3</v>
      </c>
      <c r="R139" s="11">
        <f>IF(ISNA(VLOOKUP(CONCATENATE($B139,R$2,"SINGLE"),'II-SUB'!$V$3:$W$630,2,0)),0,VLOOKUP(CONCATENATE($B139,R$2,"SINGLE"),'II-SUB'!$V$3:$W$630,2,0))</f>
        <v>0</v>
      </c>
      <c r="S139" s="11">
        <f>IF(ISNA(VLOOKUP(CONCATENATE($B139,S$2,"SINGLE"),'II-SUB'!$V$3:$W$630,2,0)),0,VLOOKUP(CONCATENATE($B139,S$2,"SINGLE"),'II-SUB'!$V$3:$W$630,2,0))</f>
        <v>0</v>
      </c>
      <c r="T139" s="11">
        <f>IF(ISNA(VLOOKUP(CONCATENATE($B139,T$2,"SINGLE"),'II-SUB'!$V$3:$W$630,2,0)),0,VLOOKUP(CONCATENATE($B139,T$2,"SINGLE"),'II-SUB'!$V$3:$W$630,2,0))</f>
        <v>0</v>
      </c>
      <c r="U139" s="11">
        <f>IF(ISNA(VLOOKUP(CONCATENATE($B139,U$2,"SINGLE"),'II-SUB'!$V$3:$W$630,2,0)),0,VLOOKUP(CONCATENATE($B139,U$2,"SINGLE"),'II-SUB'!$V$3:$W$630,2,0))</f>
        <v>0</v>
      </c>
      <c r="V139" s="11">
        <f>IF(ISNA(VLOOKUP(CONCATENATE($B139,V$2,"SINGLE"),'II-SUB'!$V$3:$W$630,2,0)),0,VLOOKUP(CONCATENATE($B139,V$2,"SINGLE"),'II-SUB'!$V$3:$W$630,2,0))</f>
        <v>0</v>
      </c>
      <c r="W139" s="11">
        <f>IF(ISNA(VLOOKUP(CONCATENATE($B139,W$2,"SINGLE"),'II-SUB'!$V$3:$W$630,2,0)),0,VLOOKUP(CONCATENATE($B139,W$2,"SINGLE"),'II-SUB'!$V$3:$W$630,2,0))</f>
        <v>0</v>
      </c>
      <c r="X139" s="11">
        <f>IF(ISNA(VLOOKUP(CONCATENATE($B139,X$2,"SINGLE"),'II-SUB'!$V$3:$W$630,2,0)),0,VLOOKUP(CONCATENATE($B139,X$2,"SINGLE"),'II-SUB'!$V$3:$W$630,2,0))</f>
        <v>0</v>
      </c>
      <c r="Y139" s="11">
        <f>IF(ISNA(VLOOKUP(CONCATENATE($B139,Y$2,"SINGLE"),'II-SUB'!$V$3:$W$630,2,0)),0,VLOOKUP(CONCATENATE($B139,Y$2,"SINGLE"),'II-SUB'!$V$3:$W$630,2,0))</f>
        <v>0</v>
      </c>
      <c r="Z139" s="11">
        <f>IF(ISNA(VLOOKUP(CONCATENATE($B139,Z$2,"SINGLE"),'II-SUB'!$V$3:$W$630,2,0)),0,VLOOKUP(CONCATENATE($B139,Z$2,"SINGLE"),'II-SUB'!$V$3:$W$630,2,0))</f>
        <v>0</v>
      </c>
      <c r="AA139" s="11">
        <f>IF(ISNA(VLOOKUP(CONCATENATE($B139,AA$2,"SINGLE"),'II-SUB'!$V$3:$W$630,2,0)),0,VLOOKUP(CONCATENATE($B139,AA$2,"SINGLE"),'II-SUB'!$V$3:$W$630,2,0))</f>
        <v>0</v>
      </c>
      <c r="AB139" s="11">
        <f>IF(ISNA(VLOOKUP(CONCATENATE($B139,AB$2,"SINGLE"),'II-SUB'!$V$3:$W$630,2,0)),0,VLOOKUP(CONCATENATE($B139,AB$2,"SINGLE"),'II-SUB'!$V$3:$W$630,2,0))</f>
        <v>0</v>
      </c>
      <c r="AC139" s="11">
        <f>IF(ISNA(VLOOKUP(CONCATENATE($B139,AC$2,"SINGLE"),'II-SUB'!$V$3:$W$630,2,0)),0,VLOOKUP(CONCATENATE($B139,AC$2,"SINGLE"),'II-SUB'!$V$3:$W$630,2,0))</f>
        <v>0</v>
      </c>
      <c r="AD139" s="54">
        <f>SUM(Q139:AC139)</f>
        <v>55.3</v>
      </c>
      <c r="AE139" s="11">
        <f>IF(ISNA(VLOOKUP(CONCATENATE($B139,AE$2,"SINGLE"),MW!$V$3:$W$600,2,0)),0,VLOOKUP(CONCATENATE($B139,AE$2,"SINGLE"),MW!$V$3:$W$600,2,0))</f>
        <v>0</v>
      </c>
      <c r="AF139" s="11">
        <f>IF(ISNA(VLOOKUP(CONCATENATE($B139,AF$2,"SINGLE"),MW!$V$3:$W$600,2,0)),0,VLOOKUP(CONCATENATE($B139,AF$2,"SINGLE"),MW!$V$3:$W$600,2,0))</f>
        <v>0</v>
      </c>
      <c r="AG139" s="11">
        <f>IF(ISNA(VLOOKUP(CONCATENATE($B139,AG$2,"SINGLE"),MW!$V$3:$W$600,2,0)),0,VLOOKUP(CONCATENATE($B139,AG$2,"SINGLE"),MW!$V$3:$W$600,2,0))</f>
        <v>0</v>
      </c>
      <c r="AH139" s="11">
        <f>IF(ISNA(VLOOKUP(CONCATENATE($B139,AH$2,"SINGLE"),MW!$V$3:$W$600,2,0)),0,VLOOKUP(CONCATENATE($B139,AH$2,"SINGLE"),MW!$V$3:$W$600,2,0))</f>
        <v>0</v>
      </c>
      <c r="AI139" s="11">
        <f>IF(ISNA(VLOOKUP(CONCATENATE($B139,AI$2,"SINGLE"),MW!$V$3:$W$600,2,0)),0,VLOOKUP(CONCATENATE($B139,AI$2,"SINGLE"),MW!$V$3:$W$600,2,0))</f>
        <v>0</v>
      </c>
      <c r="AJ139" s="11">
        <f>IF(ISNA(VLOOKUP(CONCATENATE($B139,AJ$2,"SINGLE"),MW!$V$3:$W$600,2,0)),0,VLOOKUP(CONCATENATE($B139,AJ$2,"SINGLE"),MW!$V$3:$W$600,2,0))</f>
        <v>0</v>
      </c>
      <c r="AK139" s="11">
        <f>IF(ISNA(VLOOKUP(CONCATENATE($B139,AK$2,"SINGLE"),MW!$V$3:$W$600,2,0)),0,VLOOKUP(CONCATENATE($B139,AK$2,"SINGLE"),MW!$V$3:$W$600,2,0))</f>
        <v>0</v>
      </c>
      <c r="AL139" s="11">
        <f>IF(ISNA(VLOOKUP(CONCATENATE($B139,AL$2,"SINGLE"),MW!$V$3:$W$600,2,0)),0,VLOOKUP(CONCATENATE($B139,AL$2,"SINGLE"),MW!$V$3:$W$600,2,0))</f>
        <v>0</v>
      </c>
      <c r="AM139" s="11">
        <f>IF(ISNA(VLOOKUP(CONCATENATE($B139,AM$2,"SINGLE"),MW!$V$3:$W$600,2,0)),0,VLOOKUP(CONCATENATE($B139,AM$2,"SINGLE"),MW!$V$3:$W$600,2,0))</f>
        <v>0</v>
      </c>
      <c r="AN139" s="11">
        <f>IF(ISNA(VLOOKUP(CONCATENATE($B139,AN$2,"SINGLE"),MW!$V$3:$W$600,2,0)),0,VLOOKUP(CONCATENATE($B139,AN$2,"SINGLE"),MW!$V$3:$W$600,2,0))</f>
        <v>0</v>
      </c>
      <c r="AO139" s="11">
        <f>IF(ISNA(VLOOKUP(CONCATENATE($B139,AO$2,"SINGLE"),MW!$V$3:$W$600,2,0)),0,VLOOKUP(CONCATENATE($B139,AO$2,"SINGLE"),MW!$V$3:$W$600,2,0))</f>
        <v>0</v>
      </c>
      <c r="AP139" s="54">
        <f>SUM(AE139:AO139)</f>
        <v>0</v>
      </c>
      <c r="AQ139" s="11">
        <f>IF(ISNA(VLOOKUP(CONCATENATE($B139,AQ$2,"SINGLE"),'III-SUB'!$V$3:$W$633,2,0)),0,VLOOKUP(CONCATENATE($B139,AQ$2,"SINGLE"),'III-SUB'!$V$3:$W$633,2,0))</f>
        <v>0</v>
      </c>
      <c r="AR139" s="11">
        <f>IF(ISNA(VLOOKUP(CONCATENATE($B139,AR$2,"SINGLE"),'III-SUB'!$V$3:$W$633,2,0)),0,VLOOKUP(CONCATENATE($B139,AR$2,"SINGLE"),'III-SUB'!$V$3:$W$633,2,0))</f>
        <v>0</v>
      </c>
      <c r="AS139" s="11">
        <f>IF(ISNA(VLOOKUP(CONCATENATE($B139,AS$2,"SINGLE"),'III-SUB'!$V$3:$W$633,2,0)),0,VLOOKUP(CONCATENATE($B139,AS$2,"SINGLE"),'III-SUB'!$V$3:$W$633,2,0))</f>
        <v>0</v>
      </c>
      <c r="AT139" s="11">
        <f>IF(ISNA(VLOOKUP(CONCATENATE($B139,AT$2,"SINGLE"),'III-SUB'!$V$3:$W$633,2,0)),0,VLOOKUP(CONCATENATE($B139,AT$2,"SINGLE"),'III-SUB'!$V$3:$W$633,2,0))</f>
        <v>0</v>
      </c>
      <c r="AU139" s="11">
        <f>IF(ISNA(VLOOKUP(CONCATENATE($B139,AU$2,"SINGLE"),'III-SUB'!$V$3:$W$633,2,0)),0,VLOOKUP(CONCATENATE($B139,AU$2,"SINGLE"),'III-SUB'!$V$3:$W$633,2,0))</f>
        <v>0</v>
      </c>
      <c r="AV139" s="11">
        <f>IF(ISNA(VLOOKUP(CONCATENATE($B139,AV$2,"SINGLE"),'III-SUB'!$V$3:$W$633,2,0)),0,VLOOKUP(CONCATENATE($B139,AV$2,"SINGLE"),'III-SUB'!$V$3:$W$633,2,0))</f>
        <v>0</v>
      </c>
      <c r="AW139" s="11">
        <f>IF(ISNA(VLOOKUP(CONCATENATE($B139,AW$2,"SINGLE"),'III-SUB'!$V$3:$W$633,2,0)),0,VLOOKUP(CONCATENATE($B139,AW$2,"SINGLE"),'III-SUB'!$V$3:$W$633,2,0))</f>
        <v>0</v>
      </c>
      <c r="AX139" s="11">
        <f>IF(ISNA(VLOOKUP(CONCATENATE($B139,AX$2,"SINGLE"),'III-SUB'!$V$3:$W$633,2,0)),0,VLOOKUP(CONCATENATE($B139,AX$2,"SINGLE"),'III-SUB'!$V$3:$W$633,2,0))</f>
        <v>0</v>
      </c>
      <c r="AY139" s="11">
        <f>IF(ISNA(VLOOKUP(CONCATENATE($B139,AY$2,"SINGLE"),'III-SUB'!$V$3:$W$633,2,0)),0,VLOOKUP(CONCATENATE($B139,AY$2,"SINGLE"),'III-SUB'!$V$3:$W$633,2,0))</f>
        <v>0</v>
      </c>
      <c r="AZ139" s="11">
        <f>IF(ISNA(VLOOKUP(CONCATENATE($B139,AZ$2,"SINGLE"),'III-SUB'!$V$3:$W$633,2,0)),0,VLOOKUP(CONCATENATE($B139,AZ$2,"SINGLE"),'III-SUB'!$V$3:$W$633,2,0))</f>
        <v>0</v>
      </c>
      <c r="BA139" s="11">
        <f>IF(ISNA(VLOOKUP(CONCATENATE($B139,BA$2,"SINGLE"),'III-SUB'!$V$3:$W$633,2,0)),0,VLOOKUP(CONCATENATE($B139,BA$2,"SINGLE"),'III-SUB'!$V$3:$W$633,2,0))</f>
        <v>0</v>
      </c>
      <c r="BB139" s="11">
        <f>IF(ISNA(VLOOKUP(CONCATENATE($B139,BB$2,"SINGLE"),'III-SUB'!$V$3:$W$633,2,0)),0,VLOOKUP(CONCATENATE($B139,BB$2,"SINGLE"),'III-SUB'!$V$3:$W$633,2,0))</f>
        <v>0</v>
      </c>
      <c r="BC139" s="11">
        <f>IF(ISNA(VLOOKUP(CONCATENATE($B139,BC$2,"SINGLE"),'III-SUB'!$V$3:$W$633,2,0)),0,VLOOKUP(CONCATENATE($B139,BC$2,"SINGLE"),'III-SUB'!$V$3:$W$633,2,0))</f>
        <v>0</v>
      </c>
      <c r="BD139" s="54">
        <f>SUM(AQ139:BC139)</f>
        <v>0</v>
      </c>
      <c r="BE139" s="54">
        <f>IF(ISNA(VLOOKUP(CONCATENATE($B139,BE$2,"SINGLE"),VHF!$V$3:$W$627,2,0)),0,VLOOKUP(CONCATENATE($B139,BE$2,"SINGLE"),VHF!$V$3:$W$627,2,0))</f>
        <v>55.6</v>
      </c>
      <c r="BF139" s="11">
        <f>IF(ISNA(VLOOKUP(CONCATENATE($B139,BF$2,"SINGLE"),UHF!$V$3:$W$612,2,0)),0,VLOOKUP(CONCATENATE($B139,BF$2,"SINGLE"),UHF!$V$3:$W$612,2,0))</f>
        <v>0</v>
      </c>
      <c r="BG139" s="11">
        <f>IF(ISNA(VLOOKUP(CONCATENATE($B139,BG$2,"SINGLE"),UHF!$V$3:$W$612,2,0)),0,VLOOKUP(CONCATENATE($B139,BG$2,"SINGLE"),UHF!$V$3:$W$612,2,0))</f>
        <v>0</v>
      </c>
      <c r="BH139" s="11">
        <f>IF(ISNA(VLOOKUP(CONCATENATE($B139,BH$2,"SINGLE"),UHF!$V$3:$W$612,2,0)),0,VLOOKUP(CONCATENATE($B139,BH$2,"SINGLE"),UHF!$V$3:$W$612,2,0))</f>
        <v>0</v>
      </c>
      <c r="BI139" s="11">
        <f>IF(ISNA(VLOOKUP(CONCATENATE($B139,BI$2,"SINGLE"),UHF!$V$3:$W$612,2,0)),0,VLOOKUP(CONCATENATE($B139,BI$2,"SINGLE"),UHF!$V$3:$W$612,2,0))</f>
        <v>0</v>
      </c>
      <c r="BJ139" s="11">
        <f>IF(ISNA(VLOOKUP(CONCATENATE($B139,BJ$2,"SINGLE"),UHF!$V$3:$W$612,2,0)),0,VLOOKUP(CONCATENATE($B139,BJ$2,"SINGLE"),UHF!$V$3:$W$612,2,0))</f>
        <v>0</v>
      </c>
      <c r="BK139" s="11">
        <f>IF(ISNA(VLOOKUP(CONCATENATE($B139,BK$2,"SINGLE"),UHF!$V$3:$W$612,2,0)),0,VLOOKUP(CONCATENATE($B139,BK$2,"SINGLE"),UHF!$V$3:$W$612,2,0))</f>
        <v>0</v>
      </c>
      <c r="BL139" s="11">
        <f>IF(ISNA(VLOOKUP(CONCATENATE($B139,BL$2,"SINGLE"),UHF!$V$3:$W$612,2,0)),0,VLOOKUP(CONCATENATE($B139,BL$2,"SINGLE"),UHF!$V$3:$W$612,2,0))</f>
        <v>0</v>
      </c>
      <c r="BM139" s="11">
        <f>IF(ISNA(VLOOKUP(CONCATENATE($B139,BM$2,"SINGLE"),UHF!$V$3:$W$612,2,0)),0,VLOOKUP(CONCATENATE($B139,BM$2,"SINGLE"),UHF!$V$3:$W$612,2,0))</f>
        <v>0</v>
      </c>
      <c r="BN139" s="11">
        <f>IF(ISNA(VLOOKUP(CONCATENATE($B139,BN$2,"SINGLE"),UHF!$V$3:$W$612,2,0)),0,VLOOKUP(CONCATENATE($B139,BN$2,"SINGLE"),UHF!$V$3:$W$612,2,0))</f>
        <v>0</v>
      </c>
      <c r="BO139" s="11">
        <f>IF(ISNA(VLOOKUP(CONCATENATE($B139,BO$2,"SINGLE"),UHF!$V$3:$W$612,2,0)),0,VLOOKUP(CONCATENATE($B139,BO$2,"SINGLE"),UHF!$V$3:$W$612,2,0))</f>
        <v>0</v>
      </c>
      <c r="BP139" s="11">
        <f>IF(ISNA(VLOOKUP(CONCATENATE($B139,BP$2,"SINGLE"),UHF!$V$3:$W$612,2,0)),0,VLOOKUP(CONCATENATE($B139,BP$2,"SINGLE"),UHF!$V$3:$W$612,2,0))</f>
        <v>0</v>
      </c>
      <c r="BQ139" s="11">
        <f>IF(ISNA(VLOOKUP(CONCATENATE($B139,BQ$2,"SINGLE"),UHF!$V$3:$W$612,2,0)),0,VLOOKUP(CONCATENATE($B139,BQ$2,"SINGLE"),UHF!$V$3:$W$612,2,0))</f>
        <v>0</v>
      </c>
      <c r="BR139" s="54">
        <f>SUM(BF139:BQ139)</f>
        <v>0</v>
      </c>
      <c r="BS139" s="54">
        <f>IF(ISNA(VLOOKUP(CONCATENATE($B139,BS$2,"SINGLE"),'A1'!$V$3:$W$612,2,0)),0,VLOOKUP(CONCATENATE($B139,BS$2,"SINGLE"),'A1'!$V$3:$W$612,2,0))</f>
        <v>0</v>
      </c>
      <c r="BT139" s="11">
        <f>SUM(C139,Q139,AQ139,BE139,BS139)</f>
        <v>110.9</v>
      </c>
      <c r="BU139" s="11">
        <f>SUM(D139,R139,AR139,BF139)</f>
        <v>0</v>
      </c>
      <c r="BV139" s="11">
        <f>SUM(E139,S139,AE139,AS139,BG139)</f>
        <v>0</v>
      </c>
      <c r="BW139" s="11">
        <f>SUM(F139,T139,AF139,AT139,BH139)</f>
        <v>0</v>
      </c>
      <c r="BX139" s="11">
        <f>SUM(G139,U139,AG139,AU139,BI139)</f>
        <v>0</v>
      </c>
      <c r="BY139" s="11">
        <f>SUM(H139,V139,AH139,AV139,BJ139)</f>
        <v>0</v>
      </c>
      <c r="BZ139" s="11">
        <f>SUM(I139,W139,AI139,AW139,BK139)</f>
        <v>0</v>
      </c>
      <c r="CA139" s="11">
        <f>SUM(J139,X139,AJ139,AX139,BL139)</f>
        <v>0</v>
      </c>
      <c r="CB139" s="11">
        <f>SUM(K139,Y139,AK139,AY139,BM139)</f>
        <v>0</v>
      </c>
      <c r="CC139" s="11">
        <f>SUM(L139,Z139,AL139,AZ139,BN139)</f>
        <v>0</v>
      </c>
      <c r="CD139" s="11">
        <f>SUM(M139,AA139,AM139,BA139,BO139)</f>
        <v>0</v>
      </c>
      <c r="CE139" s="11">
        <f>SUM(N139,AB139,AN139,BB139,BP139)</f>
        <v>0</v>
      </c>
      <c r="CF139" s="11">
        <f>SUM(O139,AC139,AO139,BC139,BQ139)</f>
        <v>0</v>
      </c>
      <c r="CG139" s="11">
        <f>SUM(BT139:CF139)</f>
        <v>110.9</v>
      </c>
      <c r="CH139" s="11">
        <f>SUM(P139,AD139,AP139,BD139,BE139,BR139,BS139)</f>
        <v>110.9</v>
      </c>
      <c r="CI139" s="11">
        <f>MIN(P139,AD139,AP139,BD139,BE139,BR139,BS139)</f>
        <v>0</v>
      </c>
      <c r="CJ139" s="51">
        <f>SUM(CH139-CI139)</f>
        <v>110.9</v>
      </c>
    </row>
    <row r="140" spans="1:88" x14ac:dyDescent="0.2">
      <c r="A140" s="21" t="str">
        <f t="shared" si="0"/>
        <v>138.</v>
      </c>
      <c r="B140" s="8" t="str">
        <f>'Seznam-SO'!A66</f>
        <v>OK2PYD</v>
      </c>
      <c r="C140" s="11">
        <f>IF(ISNA(VLOOKUP(CONCATENATE($B140,C$2,"SINGLE"),'I-SUB'!$V$3:$W$624,2,0)),0,VLOOKUP(CONCATENATE($B140,C$2,"SINGLE"),'I-SUB'!$V$3:$W$624,2,0))</f>
        <v>0</v>
      </c>
      <c r="D140" s="11">
        <f>IF(ISNA(VLOOKUP(CONCATENATE($B140,D$2,"SINGLE"),'I-SUB'!$V$3:$W$624,2,0)),0,VLOOKUP(CONCATENATE($B140,D$2,"SINGLE"),'I-SUB'!$V$3:$W$624,2,0))</f>
        <v>0</v>
      </c>
      <c r="E140" s="11">
        <f>IF(ISNA(VLOOKUP(CONCATENATE($B140,E$2,"SINGLE"),'I-SUB'!$V$3:$W$624,2,0)),0,VLOOKUP(CONCATENATE($B140,E$2,"SINGLE"),'I-SUB'!$V$3:$W$624,2,0))</f>
        <v>0</v>
      </c>
      <c r="F140" s="11">
        <f>IF(ISNA(VLOOKUP(CONCATENATE($B140,F$2,"SINGLE"),'I-SUB'!$V$3:$W$624,2,0)),0,VLOOKUP(CONCATENATE($B140,F$2,"SINGLE"),'I-SUB'!$V$3:$W$624,2,0))</f>
        <v>0</v>
      </c>
      <c r="G140" s="11">
        <f>IF(ISNA(VLOOKUP(CONCATENATE($B140,G$2,"SINGLE"),'I-SUB'!$V$3:$W$624,2,0)),0,VLOOKUP(CONCATENATE($B140,G$2,"SINGLE"),'I-SUB'!$V$3:$W$624,2,0))</f>
        <v>0</v>
      </c>
      <c r="H140" s="11">
        <f>IF(ISNA(VLOOKUP(CONCATENATE($B140,H$2,"SINGLE"),'I-SUB'!$V$3:$W$624,2,0)),0,VLOOKUP(CONCATENATE($B140,H$2,"SINGLE"),'I-SUB'!$V$3:$W$624,2,0))</f>
        <v>0</v>
      </c>
      <c r="I140" s="11">
        <f>IF(ISNA(VLOOKUP(CONCATENATE($B140,I$2,"SINGLE"),'I-SUB'!$V$3:$W$624,2,0)),0,VLOOKUP(CONCATENATE($B140,I$2,"SINGLE"),'I-SUB'!$V$3:$W$624,2,0))</f>
        <v>0</v>
      </c>
      <c r="J140" s="11">
        <f>IF(ISNA(VLOOKUP(CONCATENATE($B140,J$2,"SINGLE"),'I-SUB'!$V$3:$W$624,2,0)),0,VLOOKUP(CONCATENATE($B140,J$2,"SINGLE"),'I-SUB'!$V$3:$W$624,2,0))</f>
        <v>0</v>
      </c>
      <c r="K140" s="11">
        <f>IF(ISNA(VLOOKUP(CONCATENATE($B140,K$2,"SINGLE"),'I-SUB'!$V$3:$W$624,2,0)),0,VLOOKUP(CONCATENATE($B140,K$2,"SINGLE"),'I-SUB'!$V$3:$W$624,2,0))</f>
        <v>0</v>
      </c>
      <c r="L140" s="11">
        <f>IF(ISNA(VLOOKUP(CONCATENATE($B140,L$2,"SINGLE"),'I-SUB'!$V$3:$W$624,2,0)),0,VLOOKUP(CONCATENATE($B140,L$2,"SINGLE"),'I-SUB'!$V$3:$W$624,2,0))</f>
        <v>0</v>
      </c>
      <c r="M140" s="11">
        <f>IF(ISNA(VLOOKUP(CONCATENATE($B140,M$2,"SINGLE"),'I-SUB'!$V$3:$W$624,2,0)),0,VLOOKUP(CONCATENATE($B140,M$2,"SINGLE"),'I-SUB'!$V$3:$W$624,2,0))</f>
        <v>0</v>
      </c>
      <c r="N140" s="11">
        <f>IF(ISNA(VLOOKUP(CONCATENATE($B140,N$2,"SINGLE"),'I-SUB'!$V$3:$W$624,2,0)),0,VLOOKUP(CONCATENATE($B140,N$2,"SINGLE"),'I-SUB'!$V$3:$W$624,2,0))</f>
        <v>0</v>
      </c>
      <c r="O140" s="11">
        <f>IF(ISNA(VLOOKUP(CONCATENATE($B140,O$2,"SINGLE"),'I-SUB'!$V$3:$W$624,2,0)),0,VLOOKUP(CONCATENATE($B140,O$2,"SINGLE"),'I-SUB'!$V$3:$W$624,2,0))</f>
        <v>0</v>
      </c>
      <c r="P140" s="54">
        <f>SUM(C140:O140)</f>
        <v>0</v>
      </c>
      <c r="Q140" s="11">
        <f>IF(ISNA(VLOOKUP(CONCATENATE($B140,Q$2,"SINGLE"),'II-SUB'!$V$3:$W$630,2,0)),0,VLOOKUP(CONCATENATE($B140,Q$2,"SINGLE"),'II-SUB'!$V$3:$W$630,2,0))</f>
        <v>110.7</v>
      </c>
      <c r="R140" s="11">
        <f>IF(ISNA(VLOOKUP(CONCATENATE($B140,R$2,"SINGLE"),'II-SUB'!$V$3:$W$630,2,0)),0,VLOOKUP(CONCATENATE($B140,R$2,"SINGLE"),'II-SUB'!$V$3:$W$630,2,0))</f>
        <v>0</v>
      </c>
      <c r="S140" s="11">
        <f>IF(ISNA(VLOOKUP(CONCATENATE($B140,S$2,"SINGLE"),'II-SUB'!$V$3:$W$630,2,0)),0,VLOOKUP(CONCATENATE($B140,S$2,"SINGLE"),'II-SUB'!$V$3:$W$630,2,0))</f>
        <v>0</v>
      </c>
      <c r="T140" s="11">
        <f>IF(ISNA(VLOOKUP(CONCATENATE($B140,T$2,"SINGLE"),'II-SUB'!$V$3:$W$630,2,0)),0,VLOOKUP(CONCATENATE($B140,T$2,"SINGLE"),'II-SUB'!$V$3:$W$630,2,0))</f>
        <v>0</v>
      </c>
      <c r="U140" s="11">
        <f>IF(ISNA(VLOOKUP(CONCATENATE($B140,U$2,"SINGLE"),'II-SUB'!$V$3:$W$630,2,0)),0,VLOOKUP(CONCATENATE($B140,U$2,"SINGLE"),'II-SUB'!$V$3:$W$630,2,0))</f>
        <v>0</v>
      </c>
      <c r="V140" s="11">
        <f>IF(ISNA(VLOOKUP(CONCATENATE($B140,V$2,"SINGLE"),'II-SUB'!$V$3:$W$630,2,0)),0,VLOOKUP(CONCATENATE($B140,V$2,"SINGLE"),'II-SUB'!$V$3:$W$630,2,0))</f>
        <v>0</v>
      </c>
      <c r="W140" s="11">
        <f>IF(ISNA(VLOOKUP(CONCATENATE($B140,W$2,"SINGLE"),'II-SUB'!$V$3:$W$630,2,0)),0,VLOOKUP(CONCATENATE($B140,W$2,"SINGLE"),'II-SUB'!$V$3:$W$630,2,0))</f>
        <v>0</v>
      </c>
      <c r="X140" s="11">
        <f>IF(ISNA(VLOOKUP(CONCATENATE($B140,X$2,"SINGLE"),'II-SUB'!$V$3:$W$630,2,0)),0,VLOOKUP(CONCATENATE($B140,X$2,"SINGLE"),'II-SUB'!$V$3:$W$630,2,0))</f>
        <v>0</v>
      </c>
      <c r="Y140" s="11">
        <f>IF(ISNA(VLOOKUP(CONCATENATE($B140,Y$2,"SINGLE"),'II-SUB'!$V$3:$W$630,2,0)),0,VLOOKUP(CONCATENATE($B140,Y$2,"SINGLE"),'II-SUB'!$V$3:$W$630,2,0))</f>
        <v>0</v>
      </c>
      <c r="Z140" s="11">
        <f>IF(ISNA(VLOOKUP(CONCATENATE($B140,Z$2,"SINGLE"),'II-SUB'!$V$3:$W$630,2,0)),0,VLOOKUP(CONCATENATE($B140,Z$2,"SINGLE"),'II-SUB'!$V$3:$W$630,2,0))</f>
        <v>0</v>
      </c>
      <c r="AA140" s="11">
        <f>IF(ISNA(VLOOKUP(CONCATENATE($B140,AA$2,"SINGLE"),'II-SUB'!$V$3:$W$630,2,0)),0,VLOOKUP(CONCATENATE($B140,AA$2,"SINGLE"),'II-SUB'!$V$3:$W$630,2,0))</f>
        <v>0</v>
      </c>
      <c r="AB140" s="11">
        <f>IF(ISNA(VLOOKUP(CONCATENATE($B140,AB$2,"SINGLE"),'II-SUB'!$V$3:$W$630,2,0)),0,VLOOKUP(CONCATENATE($B140,AB$2,"SINGLE"),'II-SUB'!$V$3:$W$630,2,0))</f>
        <v>0</v>
      </c>
      <c r="AC140" s="11">
        <f>IF(ISNA(VLOOKUP(CONCATENATE($B140,AC$2,"SINGLE"),'II-SUB'!$V$3:$W$630,2,0)),0,VLOOKUP(CONCATENATE($B140,AC$2,"SINGLE"),'II-SUB'!$V$3:$W$630,2,0))</f>
        <v>0</v>
      </c>
      <c r="AD140" s="54">
        <f>SUM(Q140:AC140)</f>
        <v>110.7</v>
      </c>
      <c r="AE140" s="11">
        <f>IF(ISNA(VLOOKUP(CONCATENATE($B140,AE$2,"SINGLE"),MW!$V$3:$W$600,2,0)),0,VLOOKUP(CONCATENATE($B140,AE$2,"SINGLE"),MW!$V$3:$W$600,2,0))</f>
        <v>0</v>
      </c>
      <c r="AF140" s="11">
        <f>IF(ISNA(VLOOKUP(CONCATENATE($B140,AF$2,"SINGLE"),MW!$V$3:$W$600,2,0)),0,VLOOKUP(CONCATENATE($B140,AF$2,"SINGLE"),MW!$V$3:$W$600,2,0))</f>
        <v>0</v>
      </c>
      <c r="AG140" s="11">
        <f>IF(ISNA(VLOOKUP(CONCATENATE($B140,AG$2,"SINGLE"),MW!$V$3:$W$600,2,0)),0,VLOOKUP(CONCATENATE($B140,AG$2,"SINGLE"),MW!$V$3:$W$600,2,0))</f>
        <v>0</v>
      </c>
      <c r="AH140" s="11">
        <f>IF(ISNA(VLOOKUP(CONCATENATE($B140,AH$2,"SINGLE"),MW!$V$3:$W$600,2,0)),0,VLOOKUP(CONCATENATE($B140,AH$2,"SINGLE"),MW!$V$3:$W$600,2,0))</f>
        <v>0</v>
      </c>
      <c r="AI140" s="11">
        <f>IF(ISNA(VLOOKUP(CONCATENATE($B140,AI$2,"SINGLE"),MW!$V$3:$W$600,2,0)),0,VLOOKUP(CONCATENATE($B140,AI$2,"SINGLE"),MW!$V$3:$W$600,2,0))</f>
        <v>0</v>
      </c>
      <c r="AJ140" s="11">
        <f>IF(ISNA(VLOOKUP(CONCATENATE($B140,AJ$2,"SINGLE"),MW!$V$3:$W$600,2,0)),0,VLOOKUP(CONCATENATE($B140,AJ$2,"SINGLE"),MW!$V$3:$W$600,2,0))</f>
        <v>0</v>
      </c>
      <c r="AK140" s="11">
        <f>IF(ISNA(VLOOKUP(CONCATENATE($B140,AK$2,"SINGLE"),MW!$V$3:$W$600,2,0)),0,VLOOKUP(CONCATENATE($B140,AK$2,"SINGLE"),MW!$V$3:$W$600,2,0))</f>
        <v>0</v>
      </c>
      <c r="AL140" s="11">
        <f>IF(ISNA(VLOOKUP(CONCATENATE($B140,AL$2,"SINGLE"),MW!$V$3:$W$600,2,0)),0,VLOOKUP(CONCATENATE($B140,AL$2,"SINGLE"),MW!$V$3:$W$600,2,0))</f>
        <v>0</v>
      </c>
      <c r="AM140" s="11">
        <f>IF(ISNA(VLOOKUP(CONCATENATE($B140,AM$2,"SINGLE"),MW!$V$3:$W$600,2,0)),0,VLOOKUP(CONCATENATE($B140,AM$2,"SINGLE"),MW!$V$3:$W$600,2,0))</f>
        <v>0</v>
      </c>
      <c r="AN140" s="11">
        <f>IF(ISNA(VLOOKUP(CONCATENATE($B140,AN$2,"SINGLE"),MW!$V$3:$W$600,2,0)),0,VLOOKUP(CONCATENATE($B140,AN$2,"SINGLE"),MW!$V$3:$W$600,2,0))</f>
        <v>0</v>
      </c>
      <c r="AO140" s="11">
        <f>IF(ISNA(VLOOKUP(CONCATENATE($B140,AO$2,"SINGLE"),MW!$V$3:$W$600,2,0)),0,VLOOKUP(CONCATENATE($B140,AO$2,"SINGLE"),MW!$V$3:$W$600,2,0))</f>
        <v>0</v>
      </c>
      <c r="AP140" s="54">
        <f>SUM(AE140:AO140)</f>
        <v>0</v>
      </c>
      <c r="AQ140" s="11">
        <f>IF(ISNA(VLOOKUP(CONCATENATE($B140,AQ$2,"SINGLE"),'III-SUB'!$V$3:$W$633,2,0)),0,VLOOKUP(CONCATENATE($B140,AQ$2,"SINGLE"),'III-SUB'!$V$3:$W$633,2,0))</f>
        <v>0</v>
      </c>
      <c r="AR140" s="11">
        <f>IF(ISNA(VLOOKUP(CONCATENATE($B140,AR$2,"SINGLE"),'III-SUB'!$V$3:$W$633,2,0)),0,VLOOKUP(CONCATENATE($B140,AR$2,"SINGLE"),'III-SUB'!$V$3:$W$633,2,0))</f>
        <v>0</v>
      </c>
      <c r="AS140" s="11">
        <f>IF(ISNA(VLOOKUP(CONCATENATE($B140,AS$2,"SINGLE"),'III-SUB'!$V$3:$W$633,2,0)),0,VLOOKUP(CONCATENATE($B140,AS$2,"SINGLE"),'III-SUB'!$V$3:$W$633,2,0))</f>
        <v>0</v>
      </c>
      <c r="AT140" s="11">
        <f>IF(ISNA(VLOOKUP(CONCATENATE($B140,AT$2,"SINGLE"),'III-SUB'!$V$3:$W$633,2,0)),0,VLOOKUP(CONCATENATE($B140,AT$2,"SINGLE"),'III-SUB'!$V$3:$W$633,2,0))</f>
        <v>0</v>
      </c>
      <c r="AU140" s="11">
        <f>IF(ISNA(VLOOKUP(CONCATENATE($B140,AU$2,"SINGLE"),'III-SUB'!$V$3:$W$633,2,0)),0,VLOOKUP(CONCATENATE($B140,AU$2,"SINGLE"),'III-SUB'!$V$3:$W$633,2,0))</f>
        <v>0</v>
      </c>
      <c r="AV140" s="11">
        <f>IF(ISNA(VLOOKUP(CONCATENATE($B140,AV$2,"SINGLE"),'III-SUB'!$V$3:$W$633,2,0)),0,VLOOKUP(CONCATENATE($B140,AV$2,"SINGLE"),'III-SUB'!$V$3:$W$633,2,0))</f>
        <v>0</v>
      </c>
      <c r="AW140" s="11">
        <f>IF(ISNA(VLOOKUP(CONCATENATE($B140,AW$2,"SINGLE"),'III-SUB'!$V$3:$W$633,2,0)),0,VLOOKUP(CONCATENATE($B140,AW$2,"SINGLE"),'III-SUB'!$V$3:$W$633,2,0))</f>
        <v>0</v>
      </c>
      <c r="AX140" s="11">
        <f>IF(ISNA(VLOOKUP(CONCATENATE($B140,AX$2,"SINGLE"),'III-SUB'!$V$3:$W$633,2,0)),0,VLOOKUP(CONCATENATE($B140,AX$2,"SINGLE"),'III-SUB'!$V$3:$W$633,2,0))</f>
        <v>0</v>
      </c>
      <c r="AY140" s="11">
        <f>IF(ISNA(VLOOKUP(CONCATENATE($B140,AY$2,"SINGLE"),'III-SUB'!$V$3:$W$633,2,0)),0,VLOOKUP(CONCATENATE($B140,AY$2,"SINGLE"),'III-SUB'!$V$3:$W$633,2,0))</f>
        <v>0</v>
      </c>
      <c r="AZ140" s="11">
        <f>IF(ISNA(VLOOKUP(CONCATENATE($B140,AZ$2,"SINGLE"),'III-SUB'!$V$3:$W$633,2,0)),0,VLOOKUP(CONCATENATE($B140,AZ$2,"SINGLE"),'III-SUB'!$V$3:$W$633,2,0))</f>
        <v>0</v>
      </c>
      <c r="BA140" s="11">
        <f>IF(ISNA(VLOOKUP(CONCATENATE($B140,BA$2,"SINGLE"),'III-SUB'!$V$3:$W$633,2,0)),0,VLOOKUP(CONCATENATE($B140,BA$2,"SINGLE"),'III-SUB'!$V$3:$W$633,2,0))</f>
        <v>0</v>
      </c>
      <c r="BB140" s="11">
        <f>IF(ISNA(VLOOKUP(CONCATENATE($B140,BB$2,"SINGLE"),'III-SUB'!$V$3:$W$633,2,0)),0,VLOOKUP(CONCATENATE($B140,BB$2,"SINGLE"),'III-SUB'!$V$3:$W$633,2,0))</f>
        <v>0</v>
      </c>
      <c r="BC140" s="11">
        <f>IF(ISNA(VLOOKUP(CONCATENATE($B140,BC$2,"SINGLE"),'III-SUB'!$V$3:$W$633,2,0)),0,VLOOKUP(CONCATENATE($B140,BC$2,"SINGLE"),'III-SUB'!$V$3:$W$633,2,0))</f>
        <v>0</v>
      </c>
      <c r="BD140" s="54">
        <f>SUM(AQ140:BC140)</f>
        <v>0</v>
      </c>
      <c r="BE140" s="54">
        <f>IF(ISNA(VLOOKUP(CONCATENATE($B140,BE$2,"SINGLE"),VHF!$V$3:$W$627,2,0)),0,VLOOKUP(CONCATENATE($B140,BE$2,"SINGLE"),VHF!$V$3:$W$627,2,0))</f>
        <v>0</v>
      </c>
      <c r="BF140" s="11">
        <f>IF(ISNA(VLOOKUP(CONCATENATE($B140,BF$2,"SINGLE"),UHF!$V$3:$W$612,2,0)),0,VLOOKUP(CONCATENATE($B140,BF$2,"SINGLE"),UHF!$V$3:$W$612,2,0))</f>
        <v>0</v>
      </c>
      <c r="BG140" s="11">
        <f>IF(ISNA(VLOOKUP(CONCATENATE($B140,BG$2,"SINGLE"),UHF!$V$3:$W$612,2,0)),0,VLOOKUP(CONCATENATE($B140,BG$2,"SINGLE"),UHF!$V$3:$W$612,2,0))</f>
        <v>0</v>
      </c>
      <c r="BH140" s="11">
        <f>IF(ISNA(VLOOKUP(CONCATENATE($B140,BH$2,"SINGLE"),UHF!$V$3:$W$612,2,0)),0,VLOOKUP(CONCATENATE($B140,BH$2,"SINGLE"),UHF!$V$3:$W$612,2,0))</f>
        <v>0</v>
      </c>
      <c r="BI140" s="11">
        <f>IF(ISNA(VLOOKUP(CONCATENATE($B140,BI$2,"SINGLE"),UHF!$V$3:$W$612,2,0)),0,VLOOKUP(CONCATENATE($B140,BI$2,"SINGLE"),UHF!$V$3:$W$612,2,0))</f>
        <v>0</v>
      </c>
      <c r="BJ140" s="11">
        <f>IF(ISNA(VLOOKUP(CONCATENATE($B140,BJ$2,"SINGLE"),UHF!$V$3:$W$612,2,0)),0,VLOOKUP(CONCATENATE($B140,BJ$2,"SINGLE"),UHF!$V$3:$W$612,2,0))</f>
        <v>0</v>
      </c>
      <c r="BK140" s="11">
        <f>IF(ISNA(VLOOKUP(CONCATENATE($B140,BK$2,"SINGLE"),UHF!$V$3:$W$612,2,0)),0,VLOOKUP(CONCATENATE($B140,BK$2,"SINGLE"),UHF!$V$3:$W$612,2,0))</f>
        <v>0</v>
      </c>
      <c r="BL140" s="11">
        <f>IF(ISNA(VLOOKUP(CONCATENATE($B140,BL$2,"SINGLE"),UHF!$V$3:$W$612,2,0)),0,VLOOKUP(CONCATENATE($B140,BL$2,"SINGLE"),UHF!$V$3:$W$612,2,0))</f>
        <v>0</v>
      </c>
      <c r="BM140" s="11">
        <f>IF(ISNA(VLOOKUP(CONCATENATE($B140,BM$2,"SINGLE"),UHF!$V$3:$W$612,2,0)),0,VLOOKUP(CONCATENATE($B140,BM$2,"SINGLE"),UHF!$V$3:$W$612,2,0))</f>
        <v>0</v>
      </c>
      <c r="BN140" s="11">
        <f>IF(ISNA(VLOOKUP(CONCATENATE($B140,BN$2,"SINGLE"),UHF!$V$3:$W$612,2,0)),0,VLOOKUP(CONCATENATE($B140,BN$2,"SINGLE"),UHF!$V$3:$W$612,2,0))</f>
        <v>0</v>
      </c>
      <c r="BO140" s="11">
        <f>IF(ISNA(VLOOKUP(CONCATENATE($B140,BO$2,"SINGLE"),UHF!$V$3:$W$612,2,0)),0,VLOOKUP(CONCATENATE($B140,BO$2,"SINGLE"),UHF!$V$3:$W$612,2,0))</f>
        <v>0</v>
      </c>
      <c r="BP140" s="11">
        <f>IF(ISNA(VLOOKUP(CONCATENATE($B140,BP$2,"SINGLE"),UHF!$V$3:$W$612,2,0)),0,VLOOKUP(CONCATENATE($B140,BP$2,"SINGLE"),UHF!$V$3:$W$612,2,0))</f>
        <v>0</v>
      </c>
      <c r="BQ140" s="11">
        <f>IF(ISNA(VLOOKUP(CONCATENATE($B140,BQ$2,"SINGLE"),UHF!$V$3:$W$612,2,0)),0,VLOOKUP(CONCATENATE($B140,BQ$2,"SINGLE"),UHF!$V$3:$W$612,2,0))</f>
        <v>0</v>
      </c>
      <c r="BR140" s="54">
        <f>SUM(BF140:BQ140)</f>
        <v>0</v>
      </c>
      <c r="BS140" s="54">
        <f>IF(ISNA(VLOOKUP(CONCATENATE($B140,BS$2,"SINGLE"),'A1'!$V$3:$W$612,2,0)),0,VLOOKUP(CONCATENATE($B140,BS$2,"SINGLE"),'A1'!$V$3:$W$612,2,0))</f>
        <v>0</v>
      </c>
      <c r="BT140" s="11">
        <f>SUM(C140,Q140,AQ140,BE140,BS140)</f>
        <v>110.7</v>
      </c>
      <c r="BU140" s="11">
        <f>SUM(D140,R140,AR140,BF140)</f>
        <v>0</v>
      </c>
      <c r="BV140" s="11">
        <f>SUM(E140,S140,AE140,AS140,BG140)</f>
        <v>0</v>
      </c>
      <c r="BW140" s="11">
        <f>SUM(F140,T140,AF140,AT140,BH140)</f>
        <v>0</v>
      </c>
      <c r="BX140" s="11">
        <f>SUM(G140,U140,AG140,AU140,BI140)</f>
        <v>0</v>
      </c>
      <c r="BY140" s="11">
        <f>SUM(H140,V140,AH140,AV140,BJ140)</f>
        <v>0</v>
      </c>
      <c r="BZ140" s="11">
        <f>SUM(I140,W140,AI140,AW140,BK140)</f>
        <v>0</v>
      </c>
      <c r="CA140" s="11">
        <f>SUM(J140,X140,AJ140,AX140,BL140)</f>
        <v>0</v>
      </c>
      <c r="CB140" s="11">
        <f>SUM(K140,Y140,AK140,AY140,BM140)</f>
        <v>0</v>
      </c>
      <c r="CC140" s="11">
        <f>SUM(L140,Z140,AL140,AZ140,BN140)</f>
        <v>0</v>
      </c>
      <c r="CD140" s="11">
        <f>SUM(M140,AA140,AM140,BA140,BO140)</f>
        <v>0</v>
      </c>
      <c r="CE140" s="11">
        <f>SUM(N140,AB140,AN140,BB140,BP140)</f>
        <v>0</v>
      </c>
      <c r="CF140" s="11">
        <f>SUM(O140,AC140,AO140,BC140,BQ140)</f>
        <v>0</v>
      </c>
      <c r="CG140" s="11">
        <f>SUM(BT140:CF140)</f>
        <v>110.7</v>
      </c>
      <c r="CH140" s="11">
        <f>SUM(P140,AD140,AP140,BD140,BE140,BR140,BS140)</f>
        <v>110.7</v>
      </c>
      <c r="CI140" s="11">
        <f>MIN(P140,AD140,AP140,BD140,BE140,BR140,BS140)</f>
        <v>0</v>
      </c>
      <c r="CJ140" s="51">
        <f>SUM(CH140-CI140)</f>
        <v>110.7</v>
      </c>
    </row>
    <row r="141" spans="1:88" x14ac:dyDescent="0.2">
      <c r="A141" s="21" t="str">
        <f t="shared" si="0"/>
        <v>139.</v>
      </c>
      <c r="B141" s="8" t="str">
        <f>'Seznam-SO'!A220</f>
        <v>OK1DHP</v>
      </c>
      <c r="C141" s="11">
        <f>IF(ISNA(VLOOKUP(CONCATENATE($B141,C$2,"SINGLE"),'I-SUB'!$V$3:$W$624,2,0)),0,VLOOKUP(CONCATENATE($B141,C$2,"SINGLE"),'I-SUB'!$V$3:$W$624,2,0))</f>
        <v>0</v>
      </c>
      <c r="D141" s="11">
        <f>IF(ISNA(VLOOKUP(CONCATENATE($B141,D$2,"SINGLE"),'I-SUB'!$V$3:$W$624,2,0)),0,VLOOKUP(CONCATENATE($B141,D$2,"SINGLE"),'I-SUB'!$V$3:$W$624,2,0))</f>
        <v>0</v>
      </c>
      <c r="E141" s="11">
        <f>IF(ISNA(VLOOKUP(CONCATENATE($B141,E$2,"SINGLE"),'I-SUB'!$V$3:$W$624,2,0)),0,VLOOKUP(CONCATENATE($B141,E$2,"SINGLE"),'I-SUB'!$V$3:$W$624,2,0))</f>
        <v>0</v>
      </c>
      <c r="F141" s="11">
        <f>IF(ISNA(VLOOKUP(CONCATENATE($B141,F$2,"SINGLE"),'I-SUB'!$V$3:$W$624,2,0)),0,VLOOKUP(CONCATENATE($B141,F$2,"SINGLE"),'I-SUB'!$V$3:$W$624,2,0))</f>
        <v>0</v>
      </c>
      <c r="G141" s="11">
        <f>IF(ISNA(VLOOKUP(CONCATENATE($B141,G$2,"SINGLE"),'I-SUB'!$V$3:$W$624,2,0)),0,VLOOKUP(CONCATENATE($B141,G$2,"SINGLE"),'I-SUB'!$V$3:$W$624,2,0))</f>
        <v>0</v>
      </c>
      <c r="H141" s="11">
        <f>IF(ISNA(VLOOKUP(CONCATENATE($B141,H$2,"SINGLE"),'I-SUB'!$V$3:$W$624,2,0)),0,VLOOKUP(CONCATENATE($B141,H$2,"SINGLE"),'I-SUB'!$V$3:$W$624,2,0))</f>
        <v>0</v>
      </c>
      <c r="I141" s="11">
        <f>IF(ISNA(VLOOKUP(CONCATENATE($B141,I$2,"SINGLE"),'I-SUB'!$V$3:$W$624,2,0)),0,VLOOKUP(CONCATENATE($B141,I$2,"SINGLE"),'I-SUB'!$V$3:$W$624,2,0))</f>
        <v>0</v>
      </c>
      <c r="J141" s="11">
        <f>IF(ISNA(VLOOKUP(CONCATENATE($B141,J$2,"SINGLE"),'I-SUB'!$V$3:$W$624,2,0)),0,VLOOKUP(CONCATENATE($B141,J$2,"SINGLE"),'I-SUB'!$V$3:$W$624,2,0))</f>
        <v>0</v>
      </c>
      <c r="K141" s="11">
        <f>IF(ISNA(VLOOKUP(CONCATENATE($B141,K$2,"SINGLE"),'I-SUB'!$V$3:$W$624,2,0)),0,VLOOKUP(CONCATENATE($B141,K$2,"SINGLE"),'I-SUB'!$V$3:$W$624,2,0))</f>
        <v>0</v>
      </c>
      <c r="L141" s="11">
        <f>IF(ISNA(VLOOKUP(CONCATENATE($B141,L$2,"SINGLE"),'I-SUB'!$V$3:$W$624,2,0)),0,VLOOKUP(CONCATENATE($B141,L$2,"SINGLE"),'I-SUB'!$V$3:$W$624,2,0))</f>
        <v>0</v>
      </c>
      <c r="M141" s="11">
        <f>IF(ISNA(VLOOKUP(CONCATENATE($B141,M$2,"SINGLE"),'I-SUB'!$V$3:$W$624,2,0)),0,VLOOKUP(CONCATENATE($B141,M$2,"SINGLE"),'I-SUB'!$V$3:$W$624,2,0))</f>
        <v>0</v>
      </c>
      <c r="N141" s="11">
        <f>IF(ISNA(VLOOKUP(CONCATENATE($B141,N$2,"SINGLE"),'I-SUB'!$V$3:$W$624,2,0)),0,VLOOKUP(CONCATENATE($B141,N$2,"SINGLE"),'I-SUB'!$V$3:$W$624,2,0))</f>
        <v>0</v>
      </c>
      <c r="O141" s="11">
        <f>IF(ISNA(VLOOKUP(CONCATENATE($B141,O$2,"SINGLE"),'I-SUB'!$V$3:$W$624,2,0)),0,VLOOKUP(CONCATENATE($B141,O$2,"SINGLE"),'I-SUB'!$V$3:$W$624,2,0))</f>
        <v>0</v>
      </c>
      <c r="P141" s="54">
        <f>SUM(C141:O141)</f>
        <v>0</v>
      </c>
      <c r="Q141" s="11">
        <f>IF(ISNA(VLOOKUP(CONCATENATE($B141,Q$2,"SINGLE"),'II-SUB'!$V$3:$W$630,2,0)),0,VLOOKUP(CONCATENATE($B141,Q$2,"SINGLE"),'II-SUB'!$V$3:$W$630,2,0))</f>
        <v>54</v>
      </c>
      <c r="R141" s="11">
        <f>IF(ISNA(VLOOKUP(CONCATENATE($B141,R$2,"SINGLE"),'II-SUB'!$V$3:$W$630,2,0)),0,VLOOKUP(CONCATENATE($B141,R$2,"SINGLE"),'II-SUB'!$V$3:$W$630,2,0))</f>
        <v>0</v>
      </c>
      <c r="S141" s="11">
        <f>IF(ISNA(VLOOKUP(CONCATENATE($B141,S$2,"SINGLE"),'II-SUB'!$V$3:$W$630,2,0)),0,VLOOKUP(CONCATENATE($B141,S$2,"SINGLE"),'II-SUB'!$V$3:$W$630,2,0))</f>
        <v>0</v>
      </c>
      <c r="T141" s="11">
        <f>IF(ISNA(VLOOKUP(CONCATENATE($B141,T$2,"SINGLE"),'II-SUB'!$V$3:$W$630,2,0)),0,VLOOKUP(CONCATENATE($B141,T$2,"SINGLE"),'II-SUB'!$V$3:$W$630,2,0))</f>
        <v>0</v>
      </c>
      <c r="U141" s="11">
        <f>IF(ISNA(VLOOKUP(CONCATENATE($B141,U$2,"SINGLE"),'II-SUB'!$V$3:$W$630,2,0)),0,VLOOKUP(CONCATENATE($B141,U$2,"SINGLE"),'II-SUB'!$V$3:$W$630,2,0))</f>
        <v>0</v>
      </c>
      <c r="V141" s="11">
        <f>IF(ISNA(VLOOKUP(CONCATENATE($B141,V$2,"SINGLE"),'II-SUB'!$V$3:$W$630,2,0)),0,VLOOKUP(CONCATENATE($B141,V$2,"SINGLE"),'II-SUB'!$V$3:$W$630,2,0))</f>
        <v>0</v>
      </c>
      <c r="W141" s="11">
        <f>IF(ISNA(VLOOKUP(CONCATENATE($B141,W$2,"SINGLE"),'II-SUB'!$V$3:$W$630,2,0)),0,VLOOKUP(CONCATENATE($B141,W$2,"SINGLE"),'II-SUB'!$V$3:$W$630,2,0))</f>
        <v>0</v>
      </c>
      <c r="X141" s="11">
        <f>IF(ISNA(VLOOKUP(CONCATENATE($B141,X$2,"SINGLE"),'II-SUB'!$V$3:$W$630,2,0)),0,VLOOKUP(CONCATENATE($B141,X$2,"SINGLE"),'II-SUB'!$V$3:$W$630,2,0))</f>
        <v>0</v>
      </c>
      <c r="Y141" s="11">
        <f>IF(ISNA(VLOOKUP(CONCATENATE($B141,Y$2,"SINGLE"),'II-SUB'!$V$3:$W$630,2,0)),0,VLOOKUP(CONCATENATE($B141,Y$2,"SINGLE"),'II-SUB'!$V$3:$W$630,2,0))</f>
        <v>0</v>
      </c>
      <c r="Z141" s="11">
        <f>IF(ISNA(VLOOKUP(CONCATENATE($B141,Z$2,"SINGLE"),'II-SUB'!$V$3:$W$630,2,0)),0,VLOOKUP(CONCATENATE($B141,Z$2,"SINGLE"),'II-SUB'!$V$3:$W$630,2,0))</f>
        <v>0</v>
      </c>
      <c r="AA141" s="11">
        <f>IF(ISNA(VLOOKUP(CONCATENATE($B141,AA$2,"SINGLE"),'II-SUB'!$V$3:$W$630,2,0)),0,VLOOKUP(CONCATENATE($B141,AA$2,"SINGLE"),'II-SUB'!$V$3:$W$630,2,0))</f>
        <v>0</v>
      </c>
      <c r="AB141" s="11">
        <f>IF(ISNA(VLOOKUP(CONCATENATE($B141,AB$2,"SINGLE"),'II-SUB'!$V$3:$W$630,2,0)),0,VLOOKUP(CONCATENATE($B141,AB$2,"SINGLE"),'II-SUB'!$V$3:$W$630,2,0))</f>
        <v>0</v>
      </c>
      <c r="AC141" s="11">
        <f>IF(ISNA(VLOOKUP(CONCATENATE($B141,AC$2,"SINGLE"),'II-SUB'!$V$3:$W$630,2,0)),0,VLOOKUP(CONCATENATE($B141,AC$2,"SINGLE"),'II-SUB'!$V$3:$W$630,2,0))</f>
        <v>0</v>
      </c>
      <c r="AD141" s="54">
        <f>SUM(Q141:AC141)</f>
        <v>54</v>
      </c>
      <c r="AE141" s="11">
        <f>IF(ISNA(VLOOKUP(CONCATENATE($B141,AE$2,"SINGLE"),MW!$V$3:$W$600,2,0)),0,VLOOKUP(CONCATENATE($B141,AE$2,"SINGLE"),MW!$V$3:$W$600,2,0))</f>
        <v>0</v>
      </c>
      <c r="AF141" s="11">
        <f>IF(ISNA(VLOOKUP(CONCATENATE($B141,AF$2,"SINGLE"),MW!$V$3:$W$600,2,0)),0,VLOOKUP(CONCATENATE($B141,AF$2,"SINGLE"),MW!$V$3:$W$600,2,0))</f>
        <v>0</v>
      </c>
      <c r="AG141" s="11">
        <f>IF(ISNA(VLOOKUP(CONCATENATE($B141,AG$2,"SINGLE"),MW!$V$3:$W$600,2,0)),0,VLOOKUP(CONCATENATE($B141,AG$2,"SINGLE"),MW!$V$3:$W$600,2,0))</f>
        <v>0</v>
      </c>
      <c r="AH141" s="11">
        <f>IF(ISNA(VLOOKUP(CONCATENATE($B141,AH$2,"SINGLE"),MW!$V$3:$W$600,2,0)),0,VLOOKUP(CONCATENATE($B141,AH$2,"SINGLE"),MW!$V$3:$W$600,2,0))</f>
        <v>0</v>
      </c>
      <c r="AI141" s="11">
        <f>IF(ISNA(VLOOKUP(CONCATENATE($B141,AI$2,"SINGLE"),MW!$V$3:$W$600,2,0)),0,VLOOKUP(CONCATENATE($B141,AI$2,"SINGLE"),MW!$V$3:$W$600,2,0))</f>
        <v>0</v>
      </c>
      <c r="AJ141" s="11">
        <f>IF(ISNA(VLOOKUP(CONCATENATE($B141,AJ$2,"SINGLE"),MW!$V$3:$W$600,2,0)),0,VLOOKUP(CONCATENATE($B141,AJ$2,"SINGLE"),MW!$V$3:$W$600,2,0))</f>
        <v>0</v>
      </c>
      <c r="AK141" s="11">
        <f>IF(ISNA(VLOOKUP(CONCATENATE($B141,AK$2,"SINGLE"),MW!$V$3:$W$600,2,0)),0,VLOOKUP(CONCATENATE($B141,AK$2,"SINGLE"),MW!$V$3:$W$600,2,0))</f>
        <v>0</v>
      </c>
      <c r="AL141" s="11">
        <f>IF(ISNA(VLOOKUP(CONCATENATE($B141,AL$2,"SINGLE"),MW!$V$3:$W$600,2,0)),0,VLOOKUP(CONCATENATE($B141,AL$2,"SINGLE"),MW!$V$3:$W$600,2,0))</f>
        <v>0</v>
      </c>
      <c r="AM141" s="11">
        <f>IF(ISNA(VLOOKUP(CONCATENATE($B141,AM$2,"SINGLE"),MW!$V$3:$W$600,2,0)),0,VLOOKUP(CONCATENATE($B141,AM$2,"SINGLE"),MW!$V$3:$W$600,2,0))</f>
        <v>0</v>
      </c>
      <c r="AN141" s="11">
        <f>IF(ISNA(VLOOKUP(CONCATENATE($B141,AN$2,"SINGLE"),MW!$V$3:$W$600,2,0)),0,VLOOKUP(CONCATENATE($B141,AN$2,"SINGLE"),MW!$V$3:$W$600,2,0))</f>
        <v>0</v>
      </c>
      <c r="AO141" s="11">
        <f>IF(ISNA(VLOOKUP(CONCATENATE($B141,AO$2,"SINGLE"),MW!$V$3:$W$600,2,0)),0,VLOOKUP(CONCATENATE($B141,AO$2,"SINGLE"),MW!$V$3:$W$600,2,0))</f>
        <v>0</v>
      </c>
      <c r="AP141" s="54">
        <f>SUM(AE141:AO141)</f>
        <v>0</v>
      </c>
      <c r="AQ141" s="11">
        <f>IF(ISNA(VLOOKUP(CONCATENATE($B141,AQ$2,"SINGLE"),'III-SUB'!$V$3:$W$633,2,0)),0,VLOOKUP(CONCATENATE($B141,AQ$2,"SINGLE"),'III-SUB'!$V$3:$W$633,2,0))</f>
        <v>55.9</v>
      </c>
      <c r="AR141" s="11">
        <f>IF(ISNA(VLOOKUP(CONCATENATE($B141,AR$2,"SINGLE"),'III-SUB'!$V$3:$W$633,2,0)),0,VLOOKUP(CONCATENATE($B141,AR$2,"SINGLE"),'III-SUB'!$V$3:$W$633,2,0))</f>
        <v>0</v>
      </c>
      <c r="AS141" s="11">
        <f>IF(ISNA(VLOOKUP(CONCATENATE($B141,AS$2,"SINGLE"),'III-SUB'!$V$3:$W$633,2,0)),0,VLOOKUP(CONCATENATE($B141,AS$2,"SINGLE"),'III-SUB'!$V$3:$W$633,2,0))</f>
        <v>0</v>
      </c>
      <c r="AT141" s="11">
        <f>IF(ISNA(VLOOKUP(CONCATENATE($B141,AT$2,"SINGLE"),'III-SUB'!$V$3:$W$633,2,0)),0,VLOOKUP(CONCATENATE($B141,AT$2,"SINGLE"),'III-SUB'!$V$3:$W$633,2,0))</f>
        <v>0</v>
      </c>
      <c r="AU141" s="11">
        <f>IF(ISNA(VLOOKUP(CONCATENATE($B141,AU$2,"SINGLE"),'III-SUB'!$V$3:$W$633,2,0)),0,VLOOKUP(CONCATENATE($B141,AU$2,"SINGLE"),'III-SUB'!$V$3:$W$633,2,0))</f>
        <v>0</v>
      </c>
      <c r="AV141" s="11">
        <f>IF(ISNA(VLOOKUP(CONCATENATE($B141,AV$2,"SINGLE"),'III-SUB'!$V$3:$W$633,2,0)),0,VLOOKUP(CONCATENATE($B141,AV$2,"SINGLE"),'III-SUB'!$V$3:$W$633,2,0))</f>
        <v>0</v>
      </c>
      <c r="AW141" s="11">
        <f>IF(ISNA(VLOOKUP(CONCATENATE($B141,AW$2,"SINGLE"),'III-SUB'!$V$3:$W$633,2,0)),0,VLOOKUP(CONCATENATE($B141,AW$2,"SINGLE"),'III-SUB'!$V$3:$W$633,2,0))</f>
        <v>0</v>
      </c>
      <c r="AX141" s="11">
        <f>IF(ISNA(VLOOKUP(CONCATENATE($B141,AX$2,"SINGLE"),'III-SUB'!$V$3:$W$633,2,0)),0,VLOOKUP(CONCATENATE($B141,AX$2,"SINGLE"),'III-SUB'!$V$3:$W$633,2,0))</f>
        <v>0</v>
      </c>
      <c r="AY141" s="11">
        <f>IF(ISNA(VLOOKUP(CONCATENATE($B141,AY$2,"SINGLE"),'III-SUB'!$V$3:$W$633,2,0)),0,VLOOKUP(CONCATENATE($B141,AY$2,"SINGLE"),'III-SUB'!$V$3:$W$633,2,0))</f>
        <v>0</v>
      </c>
      <c r="AZ141" s="11">
        <f>IF(ISNA(VLOOKUP(CONCATENATE($B141,AZ$2,"SINGLE"),'III-SUB'!$V$3:$W$633,2,0)),0,VLOOKUP(CONCATENATE($B141,AZ$2,"SINGLE"),'III-SUB'!$V$3:$W$633,2,0))</f>
        <v>0</v>
      </c>
      <c r="BA141" s="11">
        <f>IF(ISNA(VLOOKUP(CONCATENATE($B141,BA$2,"SINGLE"),'III-SUB'!$V$3:$W$633,2,0)),0,VLOOKUP(CONCATENATE($B141,BA$2,"SINGLE"),'III-SUB'!$V$3:$W$633,2,0))</f>
        <v>0</v>
      </c>
      <c r="BB141" s="11">
        <f>IF(ISNA(VLOOKUP(CONCATENATE($B141,BB$2,"SINGLE"),'III-SUB'!$V$3:$W$633,2,0)),0,VLOOKUP(CONCATENATE($B141,BB$2,"SINGLE"),'III-SUB'!$V$3:$W$633,2,0))</f>
        <v>0</v>
      </c>
      <c r="BC141" s="11">
        <f>IF(ISNA(VLOOKUP(CONCATENATE($B141,BC$2,"SINGLE"),'III-SUB'!$V$3:$W$633,2,0)),0,VLOOKUP(CONCATENATE($B141,BC$2,"SINGLE"),'III-SUB'!$V$3:$W$633,2,0))</f>
        <v>0</v>
      </c>
      <c r="BD141" s="54">
        <f>SUM(AQ141:BC141)</f>
        <v>55.9</v>
      </c>
      <c r="BE141" s="54">
        <f>IF(ISNA(VLOOKUP(CONCATENATE($B141,BE$2,"SINGLE"),VHF!$V$3:$W$627,2,0)),0,VLOOKUP(CONCATENATE($B141,BE$2,"SINGLE"),VHF!$V$3:$W$627,2,0))</f>
        <v>0</v>
      </c>
      <c r="BF141" s="11">
        <f>IF(ISNA(VLOOKUP(CONCATENATE($B141,BF$2,"SINGLE"),UHF!$V$3:$W$612,2,0)),0,VLOOKUP(CONCATENATE($B141,BF$2,"SINGLE"),UHF!$V$3:$W$612,2,0))</f>
        <v>0</v>
      </c>
      <c r="BG141" s="11">
        <f>IF(ISNA(VLOOKUP(CONCATENATE($B141,BG$2,"SINGLE"),UHF!$V$3:$W$612,2,0)),0,VLOOKUP(CONCATENATE($B141,BG$2,"SINGLE"),UHF!$V$3:$W$612,2,0))</f>
        <v>0</v>
      </c>
      <c r="BH141" s="11">
        <f>IF(ISNA(VLOOKUP(CONCATENATE($B141,BH$2,"SINGLE"),UHF!$V$3:$W$612,2,0)),0,VLOOKUP(CONCATENATE($B141,BH$2,"SINGLE"),UHF!$V$3:$W$612,2,0))</f>
        <v>0</v>
      </c>
      <c r="BI141" s="11">
        <f>IF(ISNA(VLOOKUP(CONCATENATE($B141,BI$2,"SINGLE"),UHF!$V$3:$W$612,2,0)),0,VLOOKUP(CONCATENATE($B141,BI$2,"SINGLE"),UHF!$V$3:$W$612,2,0))</f>
        <v>0</v>
      </c>
      <c r="BJ141" s="11">
        <f>IF(ISNA(VLOOKUP(CONCATENATE($B141,BJ$2,"SINGLE"),UHF!$V$3:$W$612,2,0)),0,VLOOKUP(CONCATENATE($B141,BJ$2,"SINGLE"),UHF!$V$3:$W$612,2,0))</f>
        <v>0</v>
      </c>
      <c r="BK141" s="11">
        <f>IF(ISNA(VLOOKUP(CONCATENATE($B141,BK$2,"SINGLE"),UHF!$V$3:$W$612,2,0)),0,VLOOKUP(CONCATENATE($B141,BK$2,"SINGLE"),UHF!$V$3:$W$612,2,0))</f>
        <v>0</v>
      </c>
      <c r="BL141" s="11">
        <f>IF(ISNA(VLOOKUP(CONCATENATE($B141,BL$2,"SINGLE"),UHF!$V$3:$W$612,2,0)),0,VLOOKUP(CONCATENATE($B141,BL$2,"SINGLE"),UHF!$V$3:$W$612,2,0))</f>
        <v>0</v>
      </c>
      <c r="BM141" s="11">
        <f>IF(ISNA(VLOOKUP(CONCATENATE($B141,BM$2,"SINGLE"),UHF!$V$3:$W$612,2,0)),0,VLOOKUP(CONCATENATE($B141,BM$2,"SINGLE"),UHF!$V$3:$W$612,2,0))</f>
        <v>0</v>
      </c>
      <c r="BN141" s="11">
        <f>IF(ISNA(VLOOKUP(CONCATENATE($B141,BN$2,"SINGLE"),UHF!$V$3:$W$612,2,0)),0,VLOOKUP(CONCATENATE($B141,BN$2,"SINGLE"),UHF!$V$3:$W$612,2,0))</f>
        <v>0</v>
      </c>
      <c r="BO141" s="11">
        <f>IF(ISNA(VLOOKUP(CONCATENATE($B141,BO$2,"SINGLE"),UHF!$V$3:$W$612,2,0)),0,VLOOKUP(CONCATENATE($B141,BO$2,"SINGLE"),UHF!$V$3:$W$612,2,0))</f>
        <v>0</v>
      </c>
      <c r="BP141" s="11">
        <f>IF(ISNA(VLOOKUP(CONCATENATE($B141,BP$2,"SINGLE"),UHF!$V$3:$W$612,2,0)),0,VLOOKUP(CONCATENATE($B141,BP$2,"SINGLE"),UHF!$V$3:$W$612,2,0))</f>
        <v>0</v>
      </c>
      <c r="BQ141" s="11">
        <f>IF(ISNA(VLOOKUP(CONCATENATE($B141,BQ$2,"SINGLE"),UHF!$V$3:$W$612,2,0)),0,VLOOKUP(CONCATENATE($B141,BQ$2,"SINGLE"),UHF!$V$3:$W$612,2,0))</f>
        <v>0</v>
      </c>
      <c r="BR141" s="54">
        <f>SUM(BF141:BQ141)</f>
        <v>0</v>
      </c>
      <c r="BS141" s="54">
        <f>IF(ISNA(VLOOKUP(CONCATENATE($B141,BS$2,"SINGLE"),'A1'!$V$3:$W$612,2,0)),0,VLOOKUP(CONCATENATE($B141,BS$2,"SINGLE"),'A1'!$V$3:$W$612,2,0))</f>
        <v>0</v>
      </c>
      <c r="BT141" s="11">
        <f>SUM(C141,Q141,AQ141,BE141,BS141)</f>
        <v>109.9</v>
      </c>
      <c r="BU141" s="11">
        <f>SUM(D141,R141,AR141,BF141)</f>
        <v>0</v>
      </c>
      <c r="BV141" s="11">
        <f>SUM(E141,S141,AE141,AS141,BG141)</f>
        <v>0</v>
      </c>
      <c r="BW141" s="11">
        <f>SUM(F141,T141,AF141,AT141,BH141)</f>
        <v>0</v>
      </c>
      <c r="BX141" s="11">
        <f>SUM(G141,U141,AG141,AU141,BI141)</f>
        <v>0</v>
      </c>
      <c r="BY141" s="11">
        <f>SUM(H141,V141,AH141,AV141,BJ141)</f>
        <v>0</v>
      </c>
      <c r="BZ141" s="11">
        <f>SUM(I141,W141,AI141,AW141,BK141)</f>
        <v>0</v>
      </c>
      <c r="CA141" s="11">
        <f>SUM(J141,X141,AJ141,AX141,BL141)</f>
        <v>0</v>
      </c>
      <c r="CB141" s="11">
        <f>SUM(K141,Y141,AK141,AY141,BM141)</f>
        <v>0</v>
      </c>
      <c r="CC141" s="11">
        <f>SUM(L141,Z141,AL141,AZ141,BN141)</f>
        <v>0</v>
      </c>
      <c r="CD141" s="11">
        <f>SUM(M141,AA141,AM141,BA141,BO141)</f>
        <v>0</v>
      </c>
      <c r="CE141" s="11">
        <f>SUM(N141,AB141,AN141,BB141,BP141)</f>
        <v>0</v>
      </c>
      <c r="CF141" s="11">
        <f>SUM(O141,AC141,AO141,BC141,BQ141)</f>
        <v>0</v>
      </c>
      <c r="CG141" s="11">
        <f>SUM(BT141:CF141)</f>
        <v>109.9</v>
      </c>
      <c r="CH141" s="11">
        <f>SUM(P141,AD141,AP141,BD141,BE141,BR141,BS141)</f>
        <v>109.9</v>
      </c>
      <c r="CI141" s="11">
        <f>MIN(P141,AD141,AP141,BD141,BE141,BR141,BS141)</f>
        <v>0</v>
      </c>
      <c r="CJ141" s="51">
        <f>SUM(CH141-CI141)</f>
        <v>109.9</v>
      </c>
    </row>
    <row r="142" spans="1:88" x14ac:dyDescent="0.2">
      <c r="A142" s="21" t="str">
        <f t="shared" si="0"/>
        <v>140.</v>
      </c>
      <c r="B142" s="8" t="str">
        <f>'Seznam-SO'!A114</f>
        <v>OK1XPB</v>
      </c>
      <c r="C142" s="11">
        <f>IF(ISNA(VLOOKUP(CONCATENATE($B142,C$2,"SINGLE"),'I-SUB'!$V$3:$W$624,2,0)),0,VLOOKUP(CONCATENATE($B142,C$2,"SINGLE"),'I-SUB'!$V$3:$W$624,2,0))</f>
        <v>0</v>
      </c>
      <c r="D142" s="11">
        <f>IF(ISNA(VLOOKUP(CONCATENATE($B142,D$2,"SINGLE"),'I-SUB'!$V$3:$W$624,2,0)),0,VLOOKUP(CONCATENATE($B142,D$2,"SINGLE"),'I-SUB'!$V$3:$W$624,2,0))</f>
        <v>0</v>
      </c>
      <c r="E142" s="11">
        <f>IF(ISNA(VLOOKUP(CONCATENATE($B142,E$2,"SINGLE"),'I-SUB'!$V$3:$W$624,2,0)),0,VLOOKUP(CONCATENATE($B142,E$2,"SINGLE"),'I-SUB'!$V$3:$W$624,2,0))</f>
        <v>9.8000000000000007</v>
      </c>
      <c r="F142" s="11">
        <f>IF(ISNA(VLOOKUP(CONCATENATE($B142,F$2,"SINGLE"),'I-SUB'!$V$3:$W$624,2,0)),0,VLOOKUP(CONCATENATE($B142,F$2,"SINGLE"),'I-SUB'!$V$3:$W$624,2,0))</f>
        <v>0</v>
      </c>
      <c r="G142" s="11">
        <f>IF(ISNA(VLOOKUP(CONCATENATE($B142,G$2,"SINGLE"),'I-SUB'!$V$3:$W$624,2,0)),0,VLOOKUP(CONCATENATE($B142,G$2,"SINGLE"),'I-SUB'!$V$3:$W$624,2,0))</f>
        <v>0</v>
      </c>
      <c r="H142" s="11">
        <f>IF(ISNA(VLOOKUP(CONCATENATE($B142,H$2,"SINGLE"),'I-SUB'!$V$3:$W$624,2,0)),0,VLOOKUP(CONCATENATE($B142,H$2,"SINGLE"),'I-SUB'!$V$3:$W$624,2,0))</f>
        <v>0</v>
      </c>
      <c r="I142" s="11">
        <f>IF(ISNA(VLOOKUP(CONCATENATE($B142,I$2,"SINGLE"),'I-SUB'!$V$3:$W$624,2,0)),0,VLOOKUP(CONCATENATE($B142,I$2,"SINGLE"),'I-SUB'!$V$3:$W$624,2,0))</f>
        <v>0</v>
      </c>
      <c r="J142" s="11">
        <f>IF(ISNA(VLOOKUP(CONCATENATE($B142,J$2,"SINGLE"),'I-SUB'!$V$3:$W$624,2,0)),0,VLOOKUP(CONCATENATE($B142,J$2,"SINGLE"),'I-SUB'!$V$3:$W$624,2,0))</f>
        <v>0</v>
      </c>
      <c r="K142" s="11">
        <f>IF(ISNA(VLOOKUP(CONCATENATE($B142,K$2,"SINGLE"),'I-SUB'!$V$3:$W$624,2,0)),0,VLOOKUP(CONCATENATE($B142,K$2,"SINGLE"),'I-SUB'!$V$3:$W$624,2,0))</f>
        <v>0</v>
      </c>
      <c r="L142" s="11">
        <f>IF(ISNA(VLOOKUP(CONCATENATE($B142,L$2,"SINGLE"),'I-SUB'!$V$3:$W$624,2,0)),0,VLOOKUP(CONCATENATE($B142,L$2,"SINGLE"),'I-SUB'!$V$3:$W$624,2,0))</f>
        <v>0</v>
      </c>
      <c r="M142" s="11">
        <f>IF(ISNA(VLOOKUP(CONCATENATE($B142,M$2,"SINGLE"),'I-SUB'!$V$3:$W$624,2,0)),0,VLOOKUP(CONCATENATE($B142,M$2,"SINGLE"),'I-SUB'!$V$3:$W$624,2,0))</f>
        <v>0</v>
      </c>
      <c r="N142" s="11">
        <f>IF(ISNA(VLOOKUP(CONCATENATE($B142,N$2,"SINGLE"),'I-SUB'!$V$3:$W$624,2,0)),0,VLOOKUP(CONCATENATE($B142,N$2,"SINGLE"),'I-SUB'!$V$3:$W$624,2,0))</f>
        <v>0</v>
      </c>
      <c r="O142" s="11">
        <f>IF(ISNA(VLOOKUP(CONCATENATE($B142,O$2,"SINGLE"),'I-SUB'!$V$3:$W$624,2,0)),0,VLOOKUP(CONCATENATE($B142,O$2,"SINGLE"),'I-SUB'!$V$3:$W$624,2,0))</f>
        <v>0</v>
      </c>
      <c r="P142" s="54">
        <f>SUM(C142:O142)</f>
        <v>9.8000000000000007</v>
      </c>
      <c r="Q142" s="11">
        <f>IF(ISNA(VLOOKUP(CONCATENATE($B142,Q$2,"SINGLE"),'II-SUB'!$V$3:$W$630,2,0)),0,VLOOKUP(CONCATENATE($B142,Q$2,"SINGLE"),'II-SUB'!$V$3:$W$630,2,0))</f>
        <v>0</v>
      </c>
      <c r="R142" s="11">
        <f>IF(ISNA(VLOOKUP(CONCATENATE($B142,R$2,"SINGLE"),'II-SUB'!$V$3:$W$630,2,0)),0,VLOOKUP(CONCATENATE($B142,R$2,"SINGLE"),'II-SUB'!$V$3:$W$630,2,0))</f>
        <v>42.6</v>
      </c>
      <c r="S142" s="11">
        <f>IF(ISNA(VLOOKUP(CONCATENATE($B142,S$2,"SINGLE"),'II-SUB'!$V$3:$W$630,2,0)),0,VLOOKUP(CONCATENATE($B142,S$2,"SINGLE"),'II-SUB'!$V$3:$W$630,2,0))</f>
        <v>36</v>
      </c>
      <c r="T142" s="11">
        <f>IF(ISNA(VLOOKUP(CONCATENATE($B142,T$2,"SINGLE"),'II-SUB'!$V$3:$W$630,2,0)),0,VLOOKUP(CONCATENATE($B142,T$2,"SINGLE"),'II-SUB'!$V$3:$W$630,2,0))</f>
        <v>0</v>
      </c>
      <c r="U142" s="11">
        <f>IF(ISNA(VLOOKUP(CONCATENATE($B142,U$2,"SINGLE"),'II-SUB'!$V$3:$W$630,2,0)),0,VLOOKUP(CONCATENATE($B142,U$2,"SINGLE"),'II-SUB'!$V$3:$W$630,2,0))</f>
        <v>0</v>
      </c>
      <c r="V142" s="11">
        <f>IF(ISNA(VLOOKUP(CONCATENATE($B142,V$2,"SINGLE"),'II-SUB'!$V$3:$W$630,2,0)),0,VLOOKUP(CONCATENATE($B142,V$2,"SINGLE"),'II-SUB'!$V$3:$W$630,2,0))</f>
        <v>0</v>
      </c>
      <c r="W142" s="11">
        <f>IF(ISNA(VLOOKUP(CONCATENATE($B142,W$2,"SINGLE"),'II-SUB'!$V$3:$W$630,2,0)),0,VLOOKUP(CONCATENATE($B142,W$2,"SINGLE"),'II-SUB'!$V$3:$W$630,2,0))</f>
        <v>0</v>
      </c>
      <c r="X142" s="11">
        <f>IF(ISNA(VLOOKUP(CONCATENATE($B142,X$2,"SINGLE"),'II-SUB'!$V$3:$W$630,2,0)),0,VLOOKUP(CONCATENATE($B142,X$2,"SINGLE"),'II-SUB'!$V$3:$W$630,2,0))</f>
        <v>0</v>
      </c>
      <c r="Y142" s="11">
        <f>IF(ISNA(VLOOKUP(CONCATENATE($B142,Y$2,"SINGLE"),'II-SUB'!$V$3:$W$630,2,0)),0,VLOOKUP(CONCATENATE($B142,Y$2,"SINGLE"),'II-SUB'!$V$3:$W$630,2,0))</f>
        <v>0</v>
      </c>
      <c r="Z142" s="11">
        <f>IF(ISNA(VLOOKUP(CONCATENATE($B142,Z$2,"SINGLE"),'II-SUB'!$V$3:$W$630,2,0)),0,VLOOKUP(CONCATENATE($B142,Z$2,"SINGLE"),'II-SUB'!$V$3:$W$630,2,0))</f>
        <v>0</v>
      </c>
      <c r="AA142" s="11">
        <f>IF(ISNA(VLOOKUP(CONCATENATE($B142,AA$2,"SINGLE"),'II-SUB'!$V$3:$W$630,2,0)),0,VLOOKUP(CONCATENATE($B142,AA$2,"SINGLE"),'II-SUB'!$V$3:$W$630,2,0))</f>
        <v>0</v>
      </c>
      <c r="AB142" s="11">
        <f>IF(ISNA(VLOOKUP(CONCATENATE($B142,AB$2,"SINGLE"),'II-SUB'!$V$3:$W$630,2,0)),0,VLOOKUP(CONCATENATE($B142,AB$2,"SINGLE"),'II-SUB'!$V$3:$W$630,2,0))</f>
        <v>0</v>
      </c>
      <c r="AC142" s="11">
        <f>IF(ISNA(VLOOKUP(CONCATENATE($B142,AC$2,"SINGLE"),'II-SUB'!$V$3:$W$630,2,0)),0,VLOOKUP(CONCATENATE($B142,AC$2,"SINGLE"),'II-SUB'!$V$3:$W$630,2,0))</f>
        <v>0</v>
      </c>
      <c r="AD142" s="54">
        <f>SUM(Q142:AC142)</f>
        <v>78.599999999999994</v>
      </c>
      <c r="AE142" s="11">
        <f>IF(ISNA(VLOOKUP(CONCATENATE($B142,AE$2,"SINGLE"),MW!$V$3:$W$600,2,0)),0,VLOOKUP(CONCATENATE($B142,AE$2,"SINGLE"),MW!$V$3:$W$600,2,0))</f>
        <v>20.8</v>
      </c>
      <c r="AF142" s="11">
        <f>IF(ISNA(VLOOKUP(CONCATENATE($B142,AF$2,"SINGLE"),MW!$V$3:$W$600,2,0)),0,VLOOKUP(CONCATENATE($B142,AF$2,"SINGLE"),MW!$V$3:$W$600,2,0))</f>
        <v>0</v>
      </c>
      <c r="AG142" s="11">
        <f>IF(ISNA(VLOOKUP(CONCATENATE($B142,AG$2,"SINGLE"),MW!$V$3:$W$600,2,0)),0,VLOOKUP(CONCATENATE($B142,AG$2,"SINGLE"),MW!$V$3:$W$600,2,0))</f>
        <v>0</v>
      </c>
      <c r="AH142" s="11">
        <f>IF(ISNA(VLOOKUP(CONCATENATE($B142,AH$2,"SINGLE"),MW!$V$3:$W$600,2,0)),0,VLOOKUP(CONCATENATE($B142,AH$2,"SINGLE"),MW!$V$3:$W$600,2,0))</f>
        <v>0</v>
      </c>
      <c r="AI142" s="11">
        <f>IF(ISNA(VLOOKUP(CONCATENATE($B142,AI$2,"SINGLE"),MW!$V$3:$W$600,2,0)),0,VLOOKUP(CONCATENATE($B142,AI$2,"SINGLE"),MW!$V$3:$W$600,2,0))</f>
        <v>0</v>
      </c>
      <c r="AJ142" s="11">
        <f>IF(ISNA(VLOOKUP(CONCATENATE($B142,AJ$2,"SINGLE"),MW!$V$3:$W$600,2,0)),0,VLOOKUP(CONCATENATE($B142,AJ$2,"SINGLE"),MW!$V$3:$W$600,2,0))</f>
        <v>0</v>
      </c>
      <c r="AK142" s="11">
        <f>IF(ISNA(VLOOKUP(CONCATENATE($B142,AK$2,"SINGLE"),MW!$V$3:$W$600,2,0)),0,VLOOKUP(CONCATENATE($B142,AK$2,"SINGLE"),MW!$V$3:$W$600,2,0))</f>
        <v>0</v>
      </c>
      <c r="AL142" s="11">
        <f>IF(ISNA(VLOOKUP(CONCATENATE($B142,AL$2,"SINGLE"),MW!$V$3:$W$600,2,0)),0,VLOOKUP(CONCATENATE($B142,AL$2,"SINGLE"),MW!$V$3:$W$600,2,0))</f>
        <v>0</v>
      </c>
      <c r="AM142" s="11">
        <f>IF(ISNA(VLOOKUP(CONCATENATE($B142,AM$2,"SINGLE"),MW!$V$3:$W$600,2,0)),0,VLOOKUP(CONCATENATE($B142,AM$2,"SINGLE"),MW!$V$3:$W$600,2,0))</f>
        <v>0</v>
      </c>
      <c r="AN142" s="11">
        <f>IF(ISNA(VLOOKUP(CONCATENATE($B142,AN$2,"SINGLE"),MW!$V$3:$W$600,2,0)),0,VLOOKUP(CONCATENATE($B142,AN$2,"SINGLE"),MW!$V$3:$W$600,2,0))</f>
        <v>0</v>
      </c>
      <c r="AO142" s="11">
        <f>IF(ISNA(VLOOKUP(CONCATENATE($B142,AO$2,"SINGLE"),MW!$V$3:$W$600,2,0)),0,VLOOKUP(CONCATENATE($B142,AO$2,"SINGLE"),MW!$V$3:$W$600,2,0))</f>
        <v>0</v>
      </c>
      <c r="AP142" s="54">
        <f>SUM(AE142:AO142)</f>
        <v>20.8</v>
      </c>
      <c r="AQ142" s="11">
        <f>IF(ISNA(VLOOKUP(CONCATENATE($B142,AQ$2,"SINGLE"),'III-SUB'!$V$3:$W$633,2,0)),0,VLOOKUP(CONCATENATE($B142,AQ$2,"SINGLE"),'III-SUB'!$V$3:$W$633,2,0))</f>
        <v>0</v>
      </c>
      <c r="AR142" s="11">
        <f>IF(ISNA(VLOOKUP(CONCATENATE($B142,AR$2,"SINGLE"),'III-SUB'!$V$3:$W$633,2,0)),0,VLOOKUP(CONCATENATE($B142,AR$2,"SINGLE"),'III-SUB'!$V$3:$W$633,2,0))</f>
        <v>0</v>
      </c>
      <c r="AS142" s="11">
        <f>IF(ISNA(VLOOKUP(CONCATENATE($B142,AS$2,"SINGLE"),'III-SUB'!$V$3:$W$633,2,0)),0,VLOOKUP(CONCATENATE($B142,AS$2,"SINGLE"),'III-SUB'!$V$3:$W$633,2,0))</f>
        <v>0</v>
      </c>
      <c r="AT142" s="11">
        <f>IF(ISNA(VLOOKUP(CONCATENATE($B142,AT$2,"SINGLE"),'III-SUB'!$V$3:$W$633,2,0)),0,VLOOKUP(CONCATENATE($B142,AT$2,"SINGLE"),'III-SUB'!$V$3:$W$633,2,0))</f>
        <v>0</v>
      </c>
      <c r="AU142" s="11">
        <f>IF(ISNA(VLOOKUP(CONCATENATE($B142,AU$2,"SINGLE"),'III-SUB'!$V$3:$W$633,2,0)),0,VLOOKUP(CONCATENATE($B142,AU$2,"SINGLE"),'III-SUB'!$V$3:$W$633,2,0))</f>
        <v>0</v>
      </c>
      <c r="AV142" s="11">
        <f>IF(ISNA(VLOOKUP(CONCATENATE($B142,AV$2,"SINGLE"),'III-SUB'!$V$3:$W$633,2,0)),0,VLOOKUP(CONCATENATE($B142,AV$2,"SINGLE"),'III-SUB'!$V$3:$W$633,2,0))</f>
        <v>0</v>
      </c>
      <c r="AW142" s="11">
        <f>IF(ISNA(VLOOKUP(CONCATENATE($B142,AW$2,"SINGLE"),'III-SUB'!$V$3:$W$633,2,0)),0,VLOOKUP(CONCATENATE($B142,AW$2,"SINGLE"),'III-SUB'!$V$3:$W$633,2,0))</f>
        <v>0</v>
      </c>
      <c r="AX142" s="11">
        <f>IF(ISNA(VLOOKUP(CONCATENATE($B142,AX$2,"SINGLE"),'III-SUB'!$V$3:$W$633,2,0)),0,VLOOKUP(CONCATENATE($B142,AX$2,"SINGLE"),'III-SUB'!$V$3:$W$633,2,0))</f>
        <v>0</v>
      </c>
      <c r="AY142" s="11">
        <f>IF(ISNA(VLOOKUP(CONCATENATE($B142,AY$2,"SINGLE"),'III-SUB'!$V$3:$W$633,2,0)),0,VLOOKUP(CONCATENATE($B142,AY$2,"SINGLE"),'III-SUB'!$V$3:$W$633,2,0))</f>
        <v>0</v>
      </c>
      <c r="AZ142" s="11">
        <f>IF(ISNA(VLOOKUP(CONCATENATE($B142,AZ$2,"SINGLE"),'III-SUB'!$V$3:$W$633,2,0)),0,VLOOKUP(CONCATENATE($B142,AZ$2,"SINGLE"),'III-SUB'!$V$3:$W$633,2,0))</f>
        <v>0</v>
      </c>
      <c r="BA142" s="11">
        <f>IF(ISNA(VLOOKUP(CONCATENATE($B142,BA$2,"SINGLE"),'III-SUB'!$V$3:$W$633,2,0)),0,VLOOKUP(CONCATENATE($B142,BA$2,"SINGLE"),'III-SUB'!$V$3:$W$633,2,0))</f>
        <v>0</v>
      </c>
      <c r="BB142" s="11">
        <f>IF(ISNA(VLOOKUP(CONCATENATE($B142,BB$2,"SINGLE"),'III-SUB'!$V$3:$W$633,2,0)),0,VLOOKUP(CONCATENATE($B142,BB$2,"SINGLE"),'III-SUB'!$V$3:$W$633,2,0))</f>
        <v>0</v>
      </c>
      <c r="BC142" s="11">
        <f>IF(ISNA(VLOOKUP(CONCATENATE($B142,BC$2,"SINGLE"),'III-SUB'!$V$3:$W$633,2,0)),0,VLOOKUP(CONCATENATE($B142,BC$2,"SINGLE"),'III-SUB'!$V$3:$W$633,2,0))</f>
        <v>0</v>
      </c>
      <c r="BD142" s="54">
        <f>SUM(AQ142:BC142)</f>
        <v>0</v>
      </c>
      <c r="BE142" s="54">
        <f>IF(ISNA(VLOOKUP(CONCATENATE($B142,BE$2,"SINGLE"),VHF!$V$3:$W$627,2,0)),0,VLOOKUP(CONCATENATE($B142,BE$2,"SINGLE"),VHF!$V$3:$W$627,2,0))</f>
        <v>0</v>
      </c>
      <c r="BF142" s="11">
        <f>IF(ISNA(VLOOKUP(CONCATENATE($B142,BF$2,"SINGLE"),UHF!$V$3:$W$612,2,0)),0,VLOOKUP(CONCATENATE($B142,BF$2,"SINGLE"),UHF!$V$3:$W$612,2,0))</f>
        <v>0</v>
      </c>
      <c r="BG142" s="11">
        <f>IF(ISNA(VLOOKUP(CONCATENATE($B142,BG$2,"SINGLE"),UHF!$V$3:$W$612,2,0)),0,VLOOKUP(CONCATENATE($B142,BG$2,"SINGLE"),UHF!$V$3:$W$612,2,0))</f>
        <v>0</v>
      </c>
      <c r="BH142" s="11">
        <f>IF(ISNA(VLOOKUP(CONCATENATE($B142,BH$2,"SINGLE"),UHF!$V$3:$W$612,2,0)),0,VLOOKUP(CONCATENATE($B142,BH$2,"SINGLE"),UHF!$V$3:$W$612,2,0))</f>
        <v>0</v>
      </c>
      <c r="BI142" s="11">
        <f>IF(ISNA(VLOOKUP(CONCATENATE($B142,BI$2,"SINGLE"),UHF!$V$3:$W$612,2,0)),0,VLOOKUP(CONCATENATE($B142,BI$2,"SINGLE"),UHF!$V$3:$W$612,2,0))</f>
        <v>0</v>
      </c>
      <c r="BJ142" s="11">
        <f>IF(ISNA(VLOOKUP(CONCATENATE($B142,BJ$2,"SINGLE"),UHF!$V$3:$W$612,2,0)),0,VLOOKUP(CONCATENATE($B142,BJ$2,"SINGLE"),UHF!$V$3:$W$612,2,0))</f>
        <v>0</v>
      </c>
      <c r="BK142" s="11">
        <f>IF(ISNA(VLOOKUP(CONCATENATE($B142,BK$2,"SINGLE"),UHF!$V$3:$W$612,2,0)),0,VLOOKUP(CONCATENATE($B142,BK$2,"SINGLE"),UHF!$V$3:$W$612,2,0))</f>
        <v>0</v>
      </c>
      <c r="BL142" s="11">
        <f>IF(ISNA(VLOOKUP(CONCATENATE($B142,BL$2,"SINGLE"),UHF!$V$3:$W$612,2,0)),0,VLOOKUP(CONCATENATE($B142,BL$2,"SINGLE"),UHF!$V$3:$W$612,2,0))</f>
        <v>0</v>
      </c>
      <c r="BM142" s="11">
        <f>IF(ISNA(VLOOKUP(CONCATENATE($B142,BM$2,"SINGLE"),UHF!$V$3:$W$612,2,0)),0,VLOOKUP(CONCATENATE($B142,BM$2,"SINGLE"),UHF!$V$3:$W$612,2,0))</f>
        <v>0</v>
      </c>
      <c r="BN142" s="11">
        <f>IF(ISNA(VLOOKUP(CONCATENATE($B142,BN$2,"SINGLE"),UHF!$V$3:$W$612,2,0)),0,VLOOKUP(CONCATENATE($B142,BN$2,"SINGLE"),UHF!$V$3:$W$612,2,0))</f>
        <v>0</v>
      </c>
      <c r="BO142" s="11">
        <f>IF(ISNA(VLOOKUP(CONCATENATE($B142,BO$2,"SINGLE"),UHF!$V$3:$W$612,2,0)),0,VLOOKUP(CONCATENATE($B142,BO$2,"SINGLE"),UHF!$V$3:$W$612,2,0))</f>
        <v>0</v>
      </c>
      <c r="BP142" s="11">
        <f>IF(ISNA(VLOOKUP(CONCATENATE($B142,BP$2,"SINGLE"),UHF!$V$3:$W$612,2,0)),0,VLOOKUP(CONCATENATE($B142,BP$2,"SINGLE"),UHF!$V$3:$W$612,2,0))</f>
        <v>0</v>
      </c>
      <c r="BQ142" s="11">
        <f>IF(ISNA(VLOOKUP(CONCATENATE($B142,BQ$2,"SINGLE"),UHF!$V$3:$W$612,2,0)),0,VLOOKUP(CONCATENATE($B142,BQ$2,"SINGLE"),UHF!$V$3:$W$612,2,0))</f>
        <v>0</v>
      </c>
      <c r="BR142" s="54">
        <f>SUM(BF142:BQ142)</f>
        <v>0</v>
      </c>
      <c r="BS142" s="54">
        <f>IF(ISNA(VLOOKUP(CONCATENATE($B142,BS$2,"SINGLE"),'A1'!$V$3:$W$612,2,0)),0,VLOOKUP(CONCATENATE($B142,BS$2,"SINGLE"),'A1'!$V$3:$W$612,2,0))</f>
        <v>0</v>
      </c>
      <c r="BT142" s="11">
        <f>SUM(C142,Q142,AQ142,BE142,BS142)</f>
        <v>0</v>
      </c>
      <c r="BU142" s="11">
        <f>SUM(D142,R142,AR142,BF142)</f>
        <v>42.6</v>
      </c>
      <c r="BV142" s="11">
        <f>SUM(E142,S142,AE142,AS142,BG142)</f>
        <v>66.599999999999994</v>
      </c>
      <c r="BW142" s="11">
        <f>SUM(F142,T142,AF142,AT142,BH142)</f>
        <v>0</v>
      </c>
      <c r="BX142" s="11">
        <f>SUM(G142,U142,AG142,AU142,BI142)</f>
        <v>0</v>
      </c>
      <c r="BY142" s="11">
        <f>SUM(H142,V142,AH142,AV142,BJ142)</f>
        <v>0</v>
      </c>
      <c r="BZ142" s="11">
        <f>SUM(I142,W142,AI142,AW142,BK142)</f>
        <v>0</v>
      </c>
      <c r="CA142" s="11">
        <f>SUM(J142,X142,AJ142,AX142,BL142)</f>
        <v>0</v>
      </c>
      <c r="CB142" s="11">
        <f>SUM(K142,Y142,AK142,AY142,BM142)</f>
        <v>0</v>
      </c>
      <c r="CC142" s="11">
        <f>SUM(L142,Z142,AL142,AZ142,BN142)</f>
        <v>0</v>
      </c>
      <c r="CD142" s="11">
        <f>SUM(M142,AA142,AM142,BA142,BO142)</f>
        <v>0</v>
      </c>
      <c r="CE142" s="11">
        <f>SUM(N142,AB142,AN142,BB142,BP142)</f>
        <v>0</v>
      </c>
      <c r="CF142" s="11">
        <f>SUM(O142,AC142,AO142,BC142,BQ142)</f>
        <v>0</v>
      </c>
      <c r="CG142" s="11">
        <f>SUM(BT142:CF142)</f>
        <v>109.19999999999999</v>
      </c>
      <c r="CH142" s="11">
        <f>SUM(P142,AD142,AP142,BD142,BE142,BR142,BS142)</f>
        <v>109.19999999999999</v>
      </c>
      <c r="CI142" s="11">
        <f>MIN(P142,AD142,AP142,BD142,BE142,BR142,BS142)</f>
        <v>0</v>
      </c>
      <c r="CJ142" s="51">
        <f>SUM(CH142-CI142)</f>
        <v>109.19999999999999</v>
      </c>
    </row>
    <row r="143" spans="1:88" x14ac:dyDescent="0.2">
      <c r="A143" s="21" t="str">
        <f t="shared" si="0"/>
        <v>141.</v>
      </c>
      <c r="B143" s="8" t="str">
        <f>'Seznam-SO'!A35</f>
        <v>OK3DM</v>
      </c>
      <c r="C143" s="11">
        <f>IF(ISNA(VLOOKUP(CONCATENATE($B143,C$2,"SINGLE"),'I-SUB'!$V$3:$W$624,2,0)),0,VLOOKUP(CONCATENATE($B143,C$2,"SINGLE"),'I-SUB'!$V$3:$W$624,2,0))</f>
        <v>6</v>
      </c>
      <c r="D143" s="11">
        <f>IF(ISNA(VLOOKUP(CONCATENATE($B143,D$2,"SINGLE"),'I-SUB'!$V$3:$W$624,2,0)),0,VLOOKUP(CONCATENATE($B143,D$2,"SINGLE"),'I-SUB'!$V$3:$W$624,2,0))</f>
        <v>0</v>
      </c>
      <c r="E143" s="11">
        <f>IF(ISNA(VLOOKUP(CONCATENATE($B143,E$2,"SINGLE"),'I-SUB'!$V$3:$W$624,2,0)),0,VLOOKUP(CONCATENATE($B143,E$2,"SINGLE"),'I-SUB'!$V$3:$W$624,2,0))</f>
        <v>0</v>
      </c>
      <c r="F143" s="11">
        <f>IF(ISNA(VLOOKUP(CONCATENATE($B143,F$2,"SINGLE"),'I-SUB'!$V$3:$W$624,2,0)),0,VLOOKUP(CONCATENATE($B143,F$2,"SINGLE"),'I-SUB'!$V$3:$W$624,2,0))</f>
        <v>0</v>
      </c>
      <c r="G143" s="11">
        <f>IF(ISNA(VLOOKUP(CONCATENATE($B143,G$2,"SINGLE"),'I-SUB'!$V$3:$W$624,2,0)),0,VLOOKUP(CONCATENATE($B143,G$2,"SINGLE"),'I-SUB'!$V$3:$W$624,2,0))</f>
        <v>0</v>
      </c>
      <c r="H143" s="11">
        <f>IF(ISNA(VLOOKUP(CONCATENATE($B143,H$2,"SINGLE"),'I-SUB'!$V$3:$W$624,2,0)),0,VLOOKUP(CONCATENATE($B143,H$2,"SINGLE"),'I-SUB'!$V$3:$W$624,2,0))</f>
        <v>0</v>
      </c>
      <c r="I143" s="11">
        <f>IF(ISNA(VLOOKUP(CONCATENATE($B143,I$2,"SINGLE"),'I-SUB'!$V$3:$W$624,2,0)),0,VLOOKUP(CONCATENATE($B143,I$2,"SINGLE"),'I-SUB'!$V$3:$W$624,2,0))</f>
        <v>0</v>
      </c>
      <c r="J143" s="11">
        <f>IF(ISNA(VLOOKUP(CONCATENATE($B143,J$2,"SINGLE"),'I-SUB'!$V$3:$W$624,2,0)),0,VLOOKUP(CONCATENATE($B143,J$2,"SINGLE"),'I-SUB'!$V$3:$W$624,2,0))</f>
        <v>0</v>
      </c>
      <c r="K143" s="11">
        <f>IF(ISNA(VLOOKUP(CONCATENATE($B143,K$2,"SINGLE"),'I-SUB'!$V$3:$W$624,2,0)),0,VLOOKUP(CONCATENATE($B143,K$2,"SINGLE"),'I-SUB'!$V$3:$W$624,2,0))</f>
        <v>0</v>
      </c>
      <c r="L143" s="11">
        <f>IF(ISNA(VLOOKUP(CONCATENATE($B143,L$2,"SINGLE"),'I-SUB'!$V$3:$W$624,2,0)),0,VLOOKUP(CONCATENATE($B143,L$2,"SINGLE"),'I-SUB'!$V$3:$W$624,2,0))</f>
        <v>0</v>
      </c>
      <c r="M143" s="11">
        <f>IF(ISNA(VLOOKUP(CONCATENATE($B143,M$2,"SINGLE"),'I-SUB'!$V$3:$W$624,2,0)),0,VLOOKUP(CONCATENATE($B143,M$2,"SINGLE"),'I-SUB'!$V$3:$W$624,2,0))</f>
        <v>0</v>
      </c>
      <c r="N143" s="11">
        <f>IF(ISNA(VLOOKUP(CONCATENATE($B143,N$2,"SINGLE"),'I-SUB'!$V$3:$W$624,2,0)),0,VLOOKUP(CONCATENATE($B143,N$2,"SINGLE"),'I-SUB'!$V$3:$W$624,2,0))</f>
        <v>0</v>
      </c>
      <c r="O143" s="11">
        <f>IF(ISNA(VLOOKUP(CONCATENATE($B143,O$2,"SINGLE"),'I-SUB'!$V$3:$W$624,2,0)),0,VLOOKUP(CONCATENATE($B143,O$2,"SINGLE"),'I-SUB'!$V$3:$W$624,2,0))</f>
        <v>0</v>
      </c>
      <c r="P143" s="54">
        <f>SUM(C143:O143)</f>
        <v>6</v>
      </c>
      <c r="Q143" s="11">
        <f>IF(ISNA(VLOOKUP(CONCATENATE($B143,Q$2,"SINGLE"),'II-SUB'!$V$3:$W$630,2,0)),0,VLOOKUP(CONCATENATE($B143,Q$2,"SINGLE"),'II-SUB'!$V$3:$W$630,2,0))</f>
        <v>44.8</v>
      </c>
      <c r="R143" s="11">
        <f>IF(ISNA(VLOOKUP(CONCATENATE($B143,R$2,"SINGLE"),'II-SUB'!$V$3:$W$630,2,0)),0,VLOOKUP(CONCATENATE($B143,R$2,"SINGLE"),'II-SUB'!$V$3:$W$630,2,0))</f>
        <v>0</v>
      </c>
      <c r="S143" s="11">
        <f>IF(ISNA(VLOOKUP(CONCATENATE($B143,S$2,"SINGLE"),'II-SUB'!$V$3:$W$630,2,0)),0,VLOOKUP(CONCATENATE($B143,S$2,"SINGLE"),'II-SUB'!$V$3:$W$630,2,0))</f>
        <v>0</v>
      </c>
      <c r="T143" s="11">
        <f>IF(ISNA(VLOOKUP(CONCATENATE($B143,T$2,"SINGLE"),'II-SUB'!$V$3:$W$630,2,0)),0,VLOOKUP(CONCATENATE($B143,T$2,"SINGLE"),'II-SUB'!$V$3:$W$630,2,0))</f>
        <v>0</v>
      </c>
      <c r="U143" s="11">
        <f>IF(ISNA(VLOOKUP(CONCATENATE($B143,U$2,"SINGLE"),'II-SUB'!$V$3:$W$630,2,0)),0,VLOOKUP(CONCATENATE($B143,U$2,"SINGLE"),'II-SUB'!$V$3:$W$630,2,0))</f>
        <v>0</v>
      </c>
      <c r="V143" s="11">
        <f>IF(ISNA(VLOOKUP(CONCATENATE($B143,V$2,"SINGLE"),'II-SUB'!$V$3:$W$630,2,0)),0,VLOOKUP(CONCATENATE($B143,V$2,"SINGLE"),'II-SUB'!$V$3:$W$630,2,0))</f>
        <v>0</v>
      </c>
      <c r="W143" s="11">
        <f>IF(ISNA(VLOOKUP(CONCATENATE($B143,W$2,"SINGLE"),'II-SUB'!$V$3:$W$630,2,0)),0,VLOOKUP(CONCATENATE($B143,W$2,"SINGLE"),'II-SUB'!$V$3:$W$630,2,0))</f>
        <v>0</v>
      </c>
      <c r="X143" s="11">
        <f>IF(ISNA(VLOOKUP(CONCATENATE($B143,X$2,"SINGLE"),'II-SUB'!$V$3:$W$630,2,0)),0,VLOOKUP(CONCATENATE($B143,X$2,"SINGLE"),'II-SUB'!$V$3:$W$630,2,0))</f>
        <v>0</v>
      </c>
      <c r="Y143" s="11">
        <f>IF(ISNA(VLOOKUP(CONCATENATE($B143,Y$2,"SINGLE"),'II-SUB'!$V$3:$W$630,2,0)),0,VLOOKUP(CONCATENATE($B143,Y$2,"SINGLE"),'II-SUB'!$V$3:$W$630,2,0))</f>
        <v>0</v>
      </c>
      <c r="Z143" s="11">
        <f>IF(ISNA(VLOOKUP(CONCATENATE($B143,Z$2,"SINGLE"),'II-SUB'!$V$3:$W$630,2,0)),0,VLOOKUP(CONCATENATE($B143,Z$2,"SINGLE"),'II-SUB'!$V$3:$W$630,2,0))</f>
        <v>0</v>
      </c>
      <c r="AA143" s="11">
        <f>IF(ISNA(VLOOKUP(CONCATENATE($B143,AA$2,"SINGLE"),'II-SUB'!$V$3:$W$630,2,0)),0,VLOOKUP(CONCATENATE($B143,AA$2,"SINGLE"),'II-SUB'!$V$3:$W$630,2,0))</f>
        <v>0</v>
      </c>
      <c r="AB143" s="11">
        <f>IF(ISNA(VLOOKUP(CONCATENATE($B143,AB$2,"SINGLE"),'II-SUB'!$V$3:$W$630,2,0)),0,VLOOKUP(CONCATENATE($B143,AB$2,"SINGLE"),'II-SUB'!$V$3:$W$630,2,0))</f>
        <v>0</v>
      </c>
      <c r="AC143" s="11">
        <f>IF(ISNA(VLOOKUP(CONCATENATE($B143,AC$2,"SINGLE"),'II-SUB'!$V$3:$W$630,2,0)),0,VLOOKUP(CONCATENATE($B143,AC$2,"SINGLE"),'II-SUB'!$V$3:$W$630,2,0))</f>
        <v>0</v>
      </c>
      <c r="AD143" s="54">
        <f>SUM(Q143:AC143)</f>
        <v>44.8</v>
      </c>
      <c r="AE143" s="11">
        <f>IF(ISNA(VLOOKUP(CONCATENATE($B143,AE$2,"SINGLE"),MW!$V$3:$W$600,2,0)),0,VLOOKUP(CONCATENATE($B143,AE$2,"SINGLE"),MW!$V$3:$W$600,2,0))</f>
        <v>0</v>
      </c>
      <c r="AF143" s="11">
        <f>IF(ISNA(VLOOKUP(CONCATENATE($B143,AF$2,"SINGLE"),MW!$V$3:$W$600,2,0)),0,VLOOKUP(CONCATENATE($B143,AF$2,"SINGLE"),MW!$V$3:$W$600,2,0))</f>
        <v>0</v>
      </c>
      <c r="AG143" s="11">
        <f>IF(ISNA(VLOOKUP(CONCATENATE($B143,AG$2,"SINGLE"),MW!$V$3:$W$600,2,0)),0,VLOOKUP(CONCATENATE($B143,AG$2,"SINGLE"),MW!$V$3:$W$600,2,0))</f>
        <v>0</v>
      </c>
      <c r="AH143" s="11">
        <f>IF(ISNA(VLOOKUP(CONCATENATE($B143,AH$2,"SINGLE"),MW!$V$3:$W$600,2,0)),0,VLOOKUP(CONCATENATE($B143,AH$2,"SINGLE"),MW!$V$3:$W$600,2,0))</f>
        <v>0</v>
      </c>
      <c r="AI143" s="11">
        <f>IF(ISNA(VLOOKUP(CONCATENATE($B143,AI$2,"SINGLE"),MW!$V$3:$W$600,2,0)),0,VLOOKUP(CONCATENATE($B143,AI$2,"SINGLE"),MW!$V$3:$W$600,2,0))</f>
        <v>0</v>
      </c>
      <c r="AJ143" s="11">
        <f>IF(ISNA(VLOOKUP(CONCATENATE($B143,AJ$2,"SINGLE"),MW!$V$3:$W$600,2,0)),0,VLOOKUP(CONCATENATE($B143,AJ$2,"SINGLE"),MW!$V$3:$W$600,2,0))</f>
        <v>0</v>
      </c>
      <c r="AK143" s="11">
        <f>IF(ISNA(VLOOKUP(CONCATENATE($B143,AK$2,"SINGLE"),MW!$V$3:$W$600,2,0)),0,VLOOKUP(CONCATENATE($B143,AK$2,"SINGLE"),MW!$V$3:$W$600,2,0))</f>
        <v>0</v>
      </c>
      <c r="AL143" s="11">
        <f>IF(ISNA(VLOOKUP(CONCATENATE($B143,AL$2,"SINGLE"),MW!$V$3:$W$600,2,0)),0,VLOOKUP(CONCATENATE($B143,AL$2,"SINGLE"),MW!$V$3:$W$600,2,0))</f>
        <v>0</v>
      </c>
      <c r="AM143" s="11">
        <f>IF(ISNA(VLOOKUP(CONCATENATE($B143,AM$2,"SINGLE"),MW!$V$3:$W$600,2,0)),0,VLOOKUP(CONCATENATE($B143,AM$2,"SINGLE"),MW!$V$3:$W$600,2,0))</f>
        <v>0</v>
      </c>
      <c r="AN143" s="11">
        <f>IF(ISNA(VLOOKUP(CONCATENATE($B143,AN$2,"SINGLE"),MW!$V$3:$W$600,2,0)),0,VLOOKUP(CONCATENATE($B143,AN$2,"SINGLE"),MW!$V$3:$W$600,2,0))</f>
        <v>0</v>
      </c>
      <c r="AO143" s="11">
        <f>IF(ISNA(VLOOKUP(CONCATENATE($B143,AO$2,"SINGLE"),MW!$V$3:$W$600,2,0)),0,VLOOKUP(CONCATENATE($B143,AO$2,"SINGLE"),MW!$V$3:$W$600,2,0))</f>
        <v>0</v>
      </c>
      <c r="AP143" s="54">
        <f>SUM(AE143:AO143)</f>
        <v>0</v>
      </c>
      <c r="AQ143" s="11">
        <f>IF(ISNA(VLOOKUP(CONCATENATE($B143,AQ$2,"SINGLE"),'III-SUB'!$V$3:$W$633,2,0)),0,VLOOKUP(CONCATENATE($B143,AQ$2,"SINGLE"),'III-SUB'!$V$3:$W$633,2,0))</f>
        <v>40.4</v>
      </c>
      <c r="AR143" s="11">
        <f>IF(ISNA(VLOOKUP(CONCATENATE($B143,AR$2,"SINGLE"),'III-SUB'!$V$3:$W$633,2,0)),0,VLOOKUP(CONCATENATE($B143,AR$2,"SINGLE"),'III-SUB'!$V$3:$W$633,2,0))</f>
        <v>0</v>
      </c>
      <c r="AS143" s="11">
        <f>IF(ISNA(VLOOKUP(CONCATENATE($B143,AS$2,"SINGLE"),'III-SUB'!$V$3:$W$633,2,0)),0,VLOOKUP(CONCATENATE($B143,AS$2,"SINGLE"),'III-SUB'!$V$3:$W$633,2,0))</f>
        <v>0</v>
      </c>
      <c r="AT143" s="11">
        <f>IF(ISNA(VLOOKUP(CONCATENATE($B143,AT$2,"SINGLE"),'III-SUB'!$V$3:$W$633,2,0)),0,VLOOKUP(CONCATENATE($B143,AT$2,"SINGLE"),'III-SUB'!$V$3:$W$633,2,0))</f>
        <v>0</v>
      </c>
      <c r="AU143" s="11">
        <f>IF(ISNA(VLOOKUP(CONCATENATE($B143,AU$2,"SINGLE"),'III-SUB'!$V$3:$W$633,2,0)),0,VLOOKUP(CONCATENATE($B143,AU$2,"SINGLE"),'III-SUB'!$V$3:$W$633,2,0))</f>
        <v>0</v>
      </c>
      <c r="AV143" s="11">
        <f>IF(ISNA(VLOOKUP(CONCATENATE($B143,AV$2,"SINGLE"),'III-SUB'!$V$3:$W$633,2,0)),0,VLOOKUP(CONCATENATE($B143,AV$2,"SINGLE"),'III-SUB'!$V$3:$W$633,2,0))</f>
        <v>0</v>
      </c>
      <c r="AW143" s="11">
        <f>IF(ISNA(VLOOKUP(CONCATENATE($B143,AW$2,"SINGLE"),'III-SUB'!$V$3:$W$633,2,0)),0,VLOOKUP(CONCATENATE($B143,AW$2,"SINGLE"),'III-SUB'!$V$3:$W$633,2,0))</f>
        <v>0</v>
      </c>
      <c r="AX143" s="11">
        <f>IF(ISNA(VLOOKUP(CONCATENATE($B143,AX$2,"SINGLE"),'III-SUB'!$V$3:$W$633,2,0)),0,VLOOKUP(CONCATENATE($B143,AX$2,"SINGLE"),'III-SUB'!$V$3:$W$633,2,0))</f>
        <v>0</v>
      </c>
      <c r="AY143" s="11">
        <f>IF(ISNA(VLOOKUP(CONCATENATE($B143,AY$2,"SINGLE"),'III-SUB'!$V$3:$W$633,2,0)),0,VLOOKUP(CONCATENATE($B143,AY$2,"SINGLE"),'III-SUB'!$V$3:$W$633,2,0))</f>
        <v>0</v>
      </c>
      <c r="AZ143" s="11">
        <f>IF(ISNA(VLOOKUP(CONCATENATE($B143,AZ$2,"SINGLE"),'III-SUB'!$V$3:$W$633,2,0)),0,VLOOKUP(CONCATENATE($B143,AZ$2,"SINGLE"),'III-SUB'!$V$3:$W$633,2,0))</f>
        <v>0</v>
      </c>
      <c r="BA143" s="11">
        <f>IF(ISNA(VLOOKUP(CONCATENATE($B143,BA$2,"SINGLE"),'III-SUB'!$V$3:$W$633,2,0)),0,VLOOKUP(CONCATENATE($B143,BA$2,"SINGLE"),'III-SUB'!$V$3:$W$633,2,0))</f>
        <v>0</v>
      </c>
      <c r="BB143" s="11">
        <f>IF(ISNA(VLOOKUP(CONCATENATE($B143,BB$2,"SINGLE"),'III-SUB'!$V$3:$W$633,2,0)),0,VLOOKUP(CONCATENATE($B143,BB$2,"SINGLE"),'III-SUB'!$V$3:$W$633,2,0))</f>
        <v>0</v>
      </c>
      <c r="BC143" s="11">
        <f>IF(ISNA(VLOOKUP(CONCATENATE($B143,BC$2,"SINGLE"),'III-SUB'!$V$3:$W$633,2,0)),0,VLOOKUP(CONCATENATE($B143,BC$2,"SINGLE"),'III-SUB'!$V$3:$W$633,2,0))</f>
        <v>0</v>
      </c>
      <c r="BD143" s="54">
        <f>SUM(AQ143:BC143)</f>
        <v>40.4</v>
      </c>
      <c r="BE143" s="54">
        <f>IF(ISNA(VLOOKUP(CONCATENATE($B143,BE$2,"SINGLE"),VHF!$V$3:$W$627,2,0)),0,VLOOKUP(CONCATENATE($B143,BE$2,"SINGLE"),VHF!$V$3:$W$627,2,0))</f>
        <v>11.1</v>
      </c>
      <c r="BF143" s="11">
        <f>IF(ISNA(VLOOKUP(CONCATENATE($B143,BF$2,"SINGLE"),UHF!$V$3:$W$612,2,0)),0,VLOOKUP(CONCATENATE($B143,BF$2,"SINGLE"),UHF!$V$3:$W$612,2,0))</f>
        <v>0</v>
      </c>
      <c r="BG143" s="11">
        <f>IF(ISNA(VLOOKUP(CONCATENATE($B143,BG$2,"SINGLE"),UHF!$V$3:$W$612,2,0)),0,VLOOKUP(CONCATENATE($B143,BG$2,"SINGLE"),UHF!$V$3:$W$612,2,0))</f>
        <v>0</v>
      </c>
      <c r="BH143" s="11">
        <f>IF(ISNA(VLOOKUP(CONCATENATE($B143,BH$2,"SINGLE"),UHF!$V$3:$W$612,2,0)),0,VLOOKUP(CONCATENATE($B143,BH$2,"SINGLE"),UHF!$V$3:$W$612,2,0))</f>
        <v>0</v>
      </c>
      <c r="BI143" s="11">
        <f>IF(ISNA(VLOOKUP(CONCATENATE($B143,BI$2,"SINGLE"),UHF!$V$3:$W$612,2,0)),0,VLOOKUP(CONCATENATE($B143,BI$2,"SINGLE"),UHF!$V$3:$W$612,2,0))</f>
        <v>0</v>
      </c>
      <c r="BJ143" s="11">
        <f>IF(ISNA(VLOOKUP(CONCATENATE($B143,BJ$2,"SINGLE"),UHF!$V$3:$W$612,2,0)),0,VLOOKUP(CONCATENATE($B143,BJ$2,"SINGLE"),UHF!$V$3:$W$612,2,0))</f>
        <v>0</v>
      </c>
      <c r="BK143" s="11">
        <f>IF(ISNA(VLOOKUP(CONCATENATE($B143,BK$2,"SINGLE"),UHF!$V$3:$W$612,2,0)),0,VLOOKUP(CONCATENATE($B143,BK$2,"SINGLE"),UHF!$V$3:$W$612,2,0))</f>
        <v>0</v>
      </c>
      <c r="BL143" s="11">
        <f>IF(ISNA(VLOOKUP(CONCATENATE($B143,BL$2,"SINGLE"),UHF!$V$3:$W$612,2,0)),0,VLOOKUP(CONCATENATE($B143,BL$2,"SINGLE"),UHF!$V$3:$W$612,2,0))</f>
        <v>0</v>
      </c>
      <c r="BM143" s="11">
        <f>IF(ISNA(VLOOKUP(CONCATENATE($B143,BM$2,"SINGLE"),UHF!$V$3:$W$612,2,0)),0,VLOOKUP(CONCATENATE($B143,BM$2,"SINGLE"),UHF!$V$3:$W$612,2,0))</f>
        <v>0</v>
      </c>
      <c r="BN143" s="11">
        <f>IF(ISNA(VLOOKUP(CONCATENATE($B143,BN$2,"SINGLE"),UHF!$V$3:$W$612,2,0)),0,VLOOKUP(CONCATENATE($B143,BN$2,"SINGLE"),UHF!$V$3:$W$612,2,0))</f>
        <v>0</v>
      </c>
      <c r="BO143" s="11">
        <f>IF(ISNA(VLOOKUP(CONCATENATE($B143,BO$2,"SINGLE"),UHF!$V$3:$W$612,2,0)),0,VLOOKUP(CONCATENATE($B143,BO$2,"SINGLE"),UHF!$V$3:$W$612,2,0))</f>
        <v>0</v>
      </c>
      <c r="BP143" s="11">
        <f>IF(ISNA(VLOOKUP(CONCATENATE($B143,BP$2,"SINGLE"),UHF!$V$3:$W$612,2,0)),0,VLOOKUP(CONCATENATE($B143,BP$2,"SINGLE"),UHF!$V$3:$W$612,2,0))</f>
        <v>0</v>
      </c>
      <c r="BQ143" s="11">
        <f>IF(ISNA(VLOOKUP(CONCATENATE($B143,BQ$2,"SINGLE"),UHF!$V$3:$W$612,2,0)),0,VLOOKUP(CONCATENATE($B143,BQ$2,"SINGLE"),UHF!$V$3:$W$612,2,0))</f>
        <v>0</v>
      </c>
      <c r="BR143" s="54">
        <f>SUM(BF143:BQ143)</f>
        <v>0</v>
      </c>
      <c r="BS143" s="54">
        <f>IF(ISNA(VLOOKUP(CONCATENATE($B143,BS$2,"SINGLE"),'A1'!$V$3:$W$612,2,0)),0,VLOOKUP(CONCATENATE($B143,BS$2,"SINGLE"),'A1'!$V$3:$W$612,2,0))</f>
        <v>6.2</v>
      </c>
      <c r="BT143" s="11">
        <f>SUM(C143,Q143,AQ143,BE143,BS143)</f>
        <v>108.49999999999999</v>
      </c>
      <c r="BU143" s="11">
        <f>SUM(D143,R143,AR143,BF143)</f>
        <v>0</v>
      </c>
      <c r="BV143" s="11">
        <f>SUM(E143,S143,AE143,AS143,BG143)</f>
        <v>0</v>
      </c>
      <c r="BW143" s="11">
        <f>SUM(F143,T143,AF143,AT143,BH143)</f>
        <v>0</v>
      </c>
      <c r="BX143" s="11">
        <f>SUM(G143,U143,AG143,AU143,BI143)</f>
        <v>0</v>
      </c>
      <c r="BY143" s="11">
        <f>SUM(H143,V143,AH143,AV143,BJ143)</f>
        <v>0</v>
      </c>
      <c r="BZ143" s="11">
        <f>SUM(I143,W143,AI143,AW143,BK143)</f>
        <v>0</v>
      </c>
      <c r="CA143" s="11">
        <f>SUM(J143,X143,AJ143,AX143,BL143)</f>
        <v>0</v>
      </c>
      <c r="CB143" s="11">
        <f>SUM(K143,Y143,AK143,AY143,BM143)</f>
        <v>0</v>
      </c>
      <c r="CC143" s="11">
        <f>SUM(L143,Z143,AL143,AZ143,BN143)</f>
        <v>0</v>
      </c>
      <c r="CD143" s="11">
        <f>SUM(M143,AA143,AM143,BA143,BO143)</f>
        <v>0</v>
      </c>
      <c r="CE143" s="11">
        <f>SUM(N143,AB143,AN143,BB143,BP143)</f>
        <v>0</v>
      </c>
      <c r="CF143" s="11">
        <f>SUM(O143,AC143,AO143,BC143,BQ143)</f>
        <v>0</v>
      </c>
      <c r="CG143" s="11">
        <f>SUM(BT143:CF143)</f>
        <v>108.49999999999999</v>
      </c>
      <c r="CH143" s="11">
        <f>SUM(P143,AD143,AP143,BD143,BE143,BR143,BS143)</f>
        <v>108.49999999999999</v>
      </c>
      <c r="CI143" s="11">
        <f>MIN(P143,AD143,AP143,BD143,BE143,BR143,BS143)</f>
        <v>0</v>
      </c>
      <c r="CJ143" s="51">
        <f>SUM(CH143-CI143)</f>
        <v>108.49999999999999</v>
      </c>
    </row>
    <row r="144" spans="1:88" x14ac:dyDescent="0.2">
      <c r="A144" s="21" t="str">
        <f t="shared" si="0"/>
        <v>142.</v>
      </c>
      <c r="B144" s="8" t="str">
        <f>'Seznam-SO'!A25</f>
        <v>OK6DJ</v>
      </c>
      <c r="C144" s="11">
        <f>IF(ISNA(VLOOKUP(CONCATENATE($B144,C$2,"SINGLE"),'I-SUB'!$V$3:$W$624,2,0)),0,VLOOKUP(CONCATENATE($B144,C$2,"SINGLE"),'I-SUB'!$V$3:$W$624,2,0))</f>
        <v>0</v>
      </c>
      <c r="D144" s="11">
        <f>IF(ISNA(VLOOKUP(CONCATENATE($B144,D$2,"SINGLE"),'I-SUB'!$V$3:$W$624,2,0)),0,VLOOKUP(CONCATENATE($B144,D$2,"SINGLE"),'I-SUB'!$V$3:$W$624,2,0))</f>
        <v>0</v>
      </c>
      <c r="E144" s="11">
        <f>IF(ISNA(VLOOKUP(CONCATENATE($B144,E$2,"SINGLE"),'I-SUB'!$V$3:$W$624,2,0)),0,VLOOKUP(CONCATENATE($B144,E$2,"SINGLE"),'I-SUB'!$V$3:$W$624,2,0))</f>
        <v>0</v>
      </c>
      <c r="F144" s="11">
        <f>IF(ISNA(VLOOKUP(CONCATENATE($B144,F$2,"SINGLE"),'I-SUB'!$V$3:$W$624,2,0)),0,VLOOKUP(CONCATENATE($B144,F$2,"SINGLE"),'I-SUB'!$V$3:$W$624,2,0))</f>
        <v>0</v>
      </c>
      <c r="G144" s="11">
        <f>IF(ISNA(VLOOKUP(CONCATENATE($B144,G$2,"SINGLE"),'I-SUB'!$V$3:$W$624,2,0)),0,VLOOKUP(CONCATENATE($B144,G$2,"SINGLE"),'I-SUB'!$V$3:$W$624,2,0))</f>
        <v>0</v>
      </c>
      <c r="H144" s="11">
        <f>IF(ISNA(VLOOKUP(CONCATENATE($B144,H$2,"SINGLE"),'I-SUB'!$V$3:$W$624,2,0)),0,VLOOKUP(CONCATENATE($B144,H$2,"SINGLE"),'I-SUB'!$V$3:$W$624,2,0))</f>
        <v>0</v>
      </c>
      <c r="I144" s="11">
        <f>IF(ISNA(VLOOKUP(CONCATENATE($B144,I$2,"SINGLE"),'I-SUB'!$V$3:$W$624,2,0)),0,VLOOKUP(CONCATENATE($B144,I$2,"SINGLE"),'I-SUB'!$V$3:$W$624,2,0))</f>
        <v>0</v>
      </c>
      <c r="J144" s="11">
        <f>IF(ISNA(VLOOKUP(CONCATENATE($B144,J$2,"SINGLE"),'I-SUB'!$V$3:$W$624,2,0)),0,VLOOKUP(CONCATENATE($B144,J$2,"SINGLE"),'I-SUB'!$V$3:$W$624,2,0))</f>
        <v>0</v>
      </c>
      <c r="K144" s="11">
        <f>IF(ISNA(VLOOKUP(CONCATENATE($B144,K$2,"SINGLE"),'I-SUB'!$V$3:$W$624,2,0)),0,VLOOKUP(CONCATENATE($B144,K$2,"SINGLE"),'I-SUB'!$V$3:$W$624,2,0))</f>
        <v>0</v>
      </c>
      <c r="L144" s="11">
        <f>IF(ISNA(VLOOKUP(CONCATENATE($B144,L$2,"SINGLE"),'I-SUB'!$V$3:$W$624,2,0)),0,VLOOKUP(CONCATENATE($B144,L$2,"SINGLE"),'I-SUB'!$V$3:$W$624,2,0))</f>
        <v>0</v>
      </c>
      <c r="M144" s="11">
        <f>IF(ISNA(VLOOKUP(CONCATENATE($B144,M$2,"SINGLE"),'I-SUB'!$V$3:$W$624,2,0)),0,VLOOKUP(CONCATENATE($B144,M$2,"SINGLE"),'I-SUB'!$V$3:$W$624,2,0))</f>
        <v>0</v>
      </c>
      <c r="N144" s="11">
        <f>IF(ISNA(VLOOKUP(CONCATENATE($B144,N$2,"SINGLE"),'I-SUB'!$V$3:$W$624,2,0)),0,VLOOKUP(CONCATENATE($B144,N$2,"SINGLE"),'I-SUB'!$V$3:$W$624,2,0))</f>
        <v>0</v>
      </c>
      <c r="O144" s="11">
        <f>IF(ISNA(VLOOKUP(CONCATENATE($B144,O$2,"SINGLE"),'I-SUB'!$V$3:$W$624,2,0)),0,VLOOKUP(CONCATENATE($B144,O$2,"SINGLE"),'I-SUB'!$V$3:$W$624,2,0))</f>
        <v>0</v>
      </c>
      <c r="P144" s="54">
        <f>SUM(C144:O144)</f>
        <v>0</v>
      </c>
      <c r="Q144" s="11">
        <f>IF(ISNA(VLOOKUP(CONCATENATE($B144,Q$2,"SINGLE"),'II-SUB'!$V$3:$W$630,2,0)),0,VLOOKUP(CONCATENATE($B144,Q$2,"SINGLE"),'II-SUB'!$V$3:$W$630,2,0))</f>
        <v>108.1</v>
      </c>
      <c r="R144" s="11">
        <f>IF(ISNA(VLOOKUP(CONCATENATE($B144,R$2,"SINGLE"),'II-SUB'!$V$3:$W$630,2,0)),0,VLOOKUP(CONCATENATE($B144,R$2,"SINGLE"),'II-SUB'!$V$3:$W$630,2,0))</f>
        <v>0</v>
      </c>
      <c r="S144" s="11">
        <f>IF(ISNA(VLOOKUP(CONCATENATE($B144,S$2,"SINGLE"),'II-SUB'!$V$3:$W$630,2,0)),0,VLOOKUP(CONCATENATE($B144,S$2,"SINGLE"),'II-SUB'!$V$3:$W$630,2,0))</f>
        <v>0</v>
      </c>
      <c r="T144" s="11">
        <f>IF(ISNA(VLOOKUP(CONCATENATE($B144,T$2,"SINGLE"),'II-SUB'!$V$3:$W$630,2,0)),0,VLOOKUP(CONCATENATE($B144,T$2,"SINGLE"),'II-SUB'!$V$3:$W$630,2,0))</f>
        <v>0</v>
      </c>
      <c r="U144" s="11">
        <f>IF(ISNA(VLOOKUP(CONCATENATE($B144,U$2,"SINGLE"),'II-SUB'!$V$3:$W$630,2,0)),0,VLOOKUP(CONCATENATE($B144,U$2,"SINGLE"),'II-SUB'!$V$3:$W$630,2,0))</f>
        <v>0</v>
      </c>
      <c r="V144" s="11">
        <f>IF(ISNA(VLOOKUP(CONCATENATE($B144,V$2,"SINGLE"),'II-SUB'!$V$3:$W$630,2,0)),0,VLOOKUP(CONCATENATE($B144,V$2,"SINGLE"),'II-SUB'!$V$3:$W$630,2,0))</f>
        <v>0</v>
      </c>
      <c r="W144" s="11">
        <f>IF(ISNA(VLOOKUP(CONCATENATE($B144,W$2,"SINGLE"),'II-SUB'!$V$3:$W$630,2,0)),0,VLOOKUP(CONCATENATE($B144,W$2,"SINGLE"),'II-SUB'!$V$3:$W$630,2,0))</f>
        <v>0</v>
      </c>
      <c r="X144" s="11">
        <f>IF(ISNA(VLOOKUP(CONCATENATE($B144,X$2,"SINGLE"),'II-SUB'!$V$3:$W$630,2,0)),0,VLOOKUP(CONCATENATE($B144,X$2,"SINGLE"),'II-SUB'!$V$3:$W$630,2,0))</f>
        <v>0</v>
      </c>
      <c r="Y144" s="11">
        <f>IF(ISNA(VLOOKUP(CONCATENATE($B144,Y$2,"SINGLE"),'II-SUB'!$V$3:$W$630,2,0)),0,VLOOKUP(CONCATENATE($B144,Y$2,"SINGLE"),'II-SUB'!$V$3:$W$630,2,0))</f>
        <v>0</v>
      </c>
      <c r="Z144" s="11">
        <f>IF(ISNA(VLOOKUP(CONCATENATE($B144,Z$2,"SINGLE"),'II-SUB'!$V$3:$W$630,2,0)),0,VLOOKUP(CONCATENATE($B144,Z$2,"SINGLE"),'II-SUB'!$V$3:$W$630,2,0))</f>
        <v>0</v>
      </c>
      <c r="AA144" s="11">
        <f>IF(ISNA(VLOOKUP(CONCATENATE($B144,AA$2,"SINGLE"),'II-SUB'!$V$3:$W$630,2,0)),0,VLOOKUP(CONCATENATE($B144,AA$2,"SINGLE"),'II-SUB'!$V$3:$W$630,2,0))</f>
        <v>0</v>
      </c>
      <c r="AB144" s="11">
        <f>IF(ISNA(VLOOKUP(CONCATENATE($B144,AB$2,"SINGLE"),'II-SUB'!$V$3:$W$630,2,0)),0,VLOOKUP(CONCATENATE($B144,AB$2,"SINGLE"),'II-SUB'!$V$3:$W$630,2,0))</f>
        <v>0</v>
      </c>
      <c r="AC144" s="11">
        <f>IF(ISNA(VLOOKUP(CONCATENATE($B144,AC$2,"SINGLE"),'II-SUB'!$V$3:$W$630,2,0)),0,VLOOKUP(CONCATENATE($B144,AC$2,"SINGLE"),'II-SUB'!$V$3:$W$630,2,0))</f>
        <v>0</v>
      </c>
      <c r="AD144" s="54">
        <f>SUM(Q144:AC144)</f>
        <v>108.1</v>
      </c>
      <c r="AE144" s="11">
        <f>IF(ISNA(VLOOKUP(CONCATENATE($B144,AE$2,"SINGLE"),MW!$V$3:$W$600,2,0)),0,VLOOKUP(CONCATENATE($B144,AE$2,"SINGLE"),MW!$V$3:$W$600,2,0))</f>
        <v>0</v>
      </c>
      <c r="AF144" s="11">
        <f>IF(ISNA(VLOOKUP(CONCATENATE($B144,AF$2,"SINGLE"),MW!$V$3:$W$600,2,0)),0,VLOOKUP(CONCATENATE($B144,AF$2,"SINGLE"),MW!$V$3:$W$600,2,0))</f>
        <v>0</v>
      </c>
      <c r="AG144" s="11">
        <f>IF(ISNA(VLOOKUP(CONCATENATE($B144,AG$2,"SINGLE"),MW!$V$3:$W$600,2,0)),0,VLOOKUP(CONCATENATE($B144,AG$2,"SINGLE"),MW!$V$3:$W$600,2,0))</f>
        <v>0</v>
      </c>
      <c r="AH144" s="11">
        <f>IF(ISNA(VLOOKUP(CONCATENATE($B144,AH$2,"SINGLE"),MW!$V$3:$W$600,2,0)),0,VLOOKUP(CONCATENATE($B144,AH$2,"SINGLE"),MW!$V$3:$W$600,2,0))</f>
        <v>0</v>
      </c>
      <c r="AI144" s="11">
        <f>IF(ISNA(VLOOKUP(CONCATENATE($B144,AI$2,"SINGLE"),MW!$V$3:$W$600,2,0)),0,VLOOKUP(CONCATENATE($B144,AI$2,"SINGLE"),MW!$V$3:$W$600,2,0))</f>
        <v>0</v>
      </c>
      <c r="AJ144" s="11">
        <f>IF(ISNA(VLOOKUP(CONCATENATE($B144,AJ$2,"SINGLE"),MW!$V$3:$W$600,2,0)),0,VLOOKUP(CONCATENATE($B144,AJ$2,"SINGLE"),MW!$V$3:$W$600,2,0))</f>
        <v>0</v>
      </c>
      <c r="AK144" s="11">
        <f>IF(ISNA(VLOOKUP(CONCATENATE($B144,AK$2,"SINGLE"),MW!$V$3:$W$600,2,0)),0,VLOOKUP(CONCATENATE($B144,AK$2,"SINGLE"),MW!$V$3:$W$600,2,0))</f>
        <v>0</v>
      </c>
      <c r="AL144" s="11">
        <f>IF(ISNA(VLOOKUP(CONCATENATE($B144,AL$2,"SINGLE"),MW!$V$3:$W$600,2,0)),0,VLOOKUP(CONCATENATE($B144,AL$2,"SINGLE"),MW!$V$3:$W$600,2,0))</f>
        <v>0</v>
      </c>
      <c r="AM144" s="11">
        <f>IF(ISNA(VLOOKUP(CONCATENATE($B144,AM$2,"SINGLE"),MW!$V$3:$W$600,2,0)),0,VLOOKUP(CONCATENATE($B144,AM$2,"SINGLE"),MW!$V$3:$W$600,2,0))</f>
        <v>0</v>
      </c>
      <c r="AN144" s="11">
        <f>IF(ISNA(VLOOKUP(CONCATENATE($B144,AN$2,"SINGLE"),MW!$V$3:$W$600,2,0)),0,VLOOKUP(CONCATENATE($B144,AN$2,"SINGLE"),MW!$V$3:$W$600,2,0))</f>
        <v>0</v>
      </c>
      <c r="AO144" s="11">
        <f>IF(ISNA(VLOOKUP(CONCATENATE($B144,AO$2,"SINGLE"),MW!$V$3:$W$600,2,0)),0,VLOOKUP(CONCATENATE($B144,AO$2,"SINGLE"),MW!$V$3:$W$600,2,0))</f>
        <v>0</v>
      </c>
      <c r="AP144" s="54">
        <f>SUM(AE144:AO144)</f>
        <v>0</v>
      </c>
      <c r="AQ144" s="11">
        <f>IF(ISNA(VLOOKUP(CONCATENATE($B144,AQ$2,"SINGLE"),'III-SUB'!$V$3:$W$633,2,0)),0,VLOOKUP(CONCATENATE($B144,AQ$2,"SINGLE"),'III-SUB'!$V$3:$W$633,2,0))</f>
        <v>0</v>
      </c>
      <c r="AR144" s="11">
        <f>IF(ISNA(VLOOKUP(CONCATENATE($B144,AR$2,"SINGLE"),'III-SUB'!$V$3:$W$633,2,0)),0,VLOOKUP(CONCATENATE($B144,AR$2,"SINGLE"),'III-SUB'!$V$3:$W$633,2,0))</f>
        <v>0</v>
      </c>
      <c r="AS144" s="11">
        <f>IF(ISNA(VLOOKUP(CONCATENATE($B144,AS$2,"SINGLE"),'III-SUB'!$V$3:$W$633,2,0)),0,VLOOKUP(CONCATENATE($B144,AS$2,"SINGLE"),'III-SUB'!$V$3:$W$633,2,0))</f>
        <v>0</v>
      </c>
      <c r="AT144" s="11">
        <f>IF(ISNA(VLOOKUP(CONCATENATE($B144,AT$2,"SINGLE"),'III-SUB'!$V$3:$W$633,2,0)),0,VLOOKUP(CONCATENATE($B144,AT$2,"SINGLE"),'III-SUB'!$V$3:$W$633,2,0))</f>
        <v>0</v>
      </c>
      <c r="AU144" s="11">
        <f>IF(ISNA(VLOOKUP(CONCATENATE($B144,AU$2,"SINGLE"),'III-SUB'!$V$3:$W$633,2,0)),0,VLOOKUP(CONCATENATE($B144,AU$2,"SINGLE"),'III-SUB'!$V$3:$W$633,2,0))</f>
        <v>0</v>
      </c>
      <c r="AV144" s="11">
        <f>IF(ISNA(VLOOKUP(CONCATENATE($B144,AV$2,"SINGLE"),'III-SUB'!$V$3:$W$633,2,0)),0,VLOOKUP(CONCATENATE($B144,AV$2,"SINGLE"),'III-SUB'!$V$3:$W$633,2,0))</f>
        <v>0</v>
      </c>
      <c r="AW144" s="11">
        <f>IF(ISNA(VLOOKUP(CONCATENATE($B144,AW$2,"SINGLE"),'III-SUB'!$V$3:$W$633,2,0)),0,VLOOKUP(CONCATENATE($B144,AW$2,"SINGLE"),'III-SUB'!$V$3:$W$633,2,0))</f>
        <v>0</v>
      </c>
      <c r="AX144" s="11">
        <f>IF(ISNA(VLOOKUP(CONCATENATE($B144,AX$2,"SINGLE"),'III-SUB'!$V$3:$W$633,2,0)),0,VLOOKUP(CONCATENATE($B144,AX$2,"SINGLE"),'III-SUB'!$V$3:$W$633,2,0))</f>
        <v>0</v>
      </c>
      <c r="AY144" s="11">
        <f>IF(ISNA(VLOOKUP(CONCATENATE($B144,AY$2,"SINGLE"),'III-SUB'!$V$3:$W$633,2,0)),0,VLOOKUP(CONCATENATE($B144,AY$2,"SINGLE"),'III-SUB'!$V$3:$W$633,2,0))</f>
        <v>0</v>
      </c>
      <c r="AZ144" s="11">
        <f>IF(ISNA(VLOOKUP(CONCATENATE($B144,AZ$2,"SINGLE"),'III-SUB'!$V$3:$W$633,2,0)),0,VLOOKUP(CONCATENATE($B144,AZ$2,"SINGLE"),'III-SUB'!$V$3:$W$633,2,0))</f>
        <v>0</v>
      </c>
      <c r="BA144" s="11">
        <f>IF(ISNA(VLOOKUP(CONCATENATE($B144,BA$2,"SINGLE"),'III-SUB'!$V$3:$W$633,2,0)),0,VLOOKUP(CONCATENATE($B144,BA$2,"SINGLE"),'III-SUB'!$V$3:$W$633,2,0))</f>
        <v>0</v>
      </c>
      <c r="BB144" s="11">
        <f>IF(ISNA(VLOOKUP(CONCATENATE($B144,BB$2,"SINGLE"),'III-SUB'!$V$3:$W$633,2,0)),0,VLOOKUP(CONCATENATE($B144,BB$2,"SINGLE"),'III-SUB'!$V$3:$W$633,2,0))</f>
        <v>0</v>
      </c>
      <c r="BC144" s="11">
        <f>IF(ISNA(VLOOKUP(CONCATENATE($B144,BC$2,"SINGLE"),'III-SUB'!$V$3:$W$633,2,0)),0,VLOOKUP(CONCATENATE($B144,BC$2,"SINGLE"),'III-SUB'!$V$3:$W$633,2,0))</f>
        <v>0</v>
      </c>
      <c r="BD144" s="54">
        <f>SUM(AQ144:BC144)</f>
        <v>0</v>
      </c>
      <c r="BE144" s="54">
        <f>IF(ISNA(VLOOKUP(CONCATENATE($B144,BE$2,"SINGLE"),VHF!$V$3:$W$627,2,0)),0,VLOOKUP(CONCATENATE($B144,BE$2,"SINGLE"),VHF!$V$3:$W$627,2,0))</f>
        <v>0</v>
      </c>
      <c r="BF144" s="11">
        <f>IF(ISNA(VLOOKUP(CONCATENATE($B144,BF$2,"SINGLE"),UHF!$V$3:$W$612,2,0)),0,VLOOKUP(CONCATENATE($B144,BF$2,"SINGLE"),UHF!$V$3:$W$612,2,0))</f>
        <v>0</v>
      </c>
      <c r="BG144" s="11">
        <f>IF(ISNA(VLOOKUP(CONCATENATE($B144,BG$2,"SINGLE"),UHF!$V$3:$W$612,2,0)),0,VLOOKUP(CONCATENATE($B144,BG$2,"SINGLE"),UHF!$V$3:$W$612,2,0))</f>
        <v>0</v>
      </c>
      <c r="BH144" s="11">
        <f>IF(ISNA(VLOOKUP(CONCATENATE($B144,BH$2,"SINGLE"),UHF!$V$3:$W$612,2,0)),0,VLOOKUP(CONCATENATE($B144,BH$2,"SINGLE"),UHF!$V$3:$W$612,2,0))</f>
        <v>0</v>
      </c>
      <c r="BI144" s="11">
        <f>IF(ISNA(VLOOKUP(CONCATENATE($B144,BI$2,"SINGLE"),UHF!$V$3:$W$612,2,0)),0,VLOOKUP(CONCATENATE($B144,BI$2,"SINGLE"),UHF!$V$3:$W$612,2,0))</f>
        <v>0</v>
      </c>
      <c r="BJ144" s="11">
        <f>IF(ISNA(VLOOKUP(CONCATENATE($B144,BJ$2,"SINGLE"),UHF!$V$3:$W$612,2,0)),0,VLOOKUP(CONCATENATE($B144,BJ$2,"SINGLE"),UHF!$V$3:$W$612,2,0))</f>
        <v>0</v>
      </c>
      <c r="BK144" s="11">
        <f>IF(ISNA(VLOOKUP(CONCATENATE($B144,BK$2,"SINGLE"),UHF!$V$3:$W$612,2,0)),0,VLOOKUP(CONCATENATE($B144,BK$2,"SINGLE"),UHF!$V$3:$W$612,2,0))</f>
        <v>0</v>
      </c>
      <c r="BL144" s="11">
        <f>IF(ISNA(VLOOKUP(CONCATENATE($B144,BL$2,"SINGLE"),UHF!$V$3:$W$612,2,0)),0,VLOOKUP(CONCATENATE($B144,BL$2,"SINGLE"),UHF!$V$3:$W$612,2,0))</f>
        <v>0</v>
      </c>
      <c r="BM144" s="11">
        <f>IF(ISNA(VLOOKUP(CONCATENATE($B144,BM$2,"SINGLE"),UHF!$V$3:$W$612,2,0)),0,VLOOKUP(CONCATENATE($B144,BM$2,"SINGLE"),UHF!$V$3:$W$612,2,0))</f>
        <v>0</v>
      </c>
      <c r="BN144" s="11">
        <f>IF(ISNA(VLOOKUP(CONCATENATE($B144,BN$2,"SINGLE"),UHF!$V$3:$W$612,2,0)),0,VLOOKUP(CONCATENATE($B144,BN$2,"SINGLE"),UHF!$V$3:$W$612,2,0))</f>
        <v>0</v>
      </c>
      <c r="BO144" s="11">
        <f>IF(ISNA(VLOOKUP(CONCATENATE($B144,BO$2,"SINGLE"),UHF!$V$3:$W$612,2,0)),0,VLOOKUP(CONCATENATE($B144,BO$2,"SINGLE"),UHF!$V$3:$W$612,2,0))</f>
        <v>0</v>
      </c>
      <c r="BP144" s="11">
        <f>IF(ISNA(VLOOKUP(CONCATENATE($B144,BP$2,"SINGLE"),UHF!$V$3:$W$612,2,0)),0,VLOOKUP(CONCATENATE($B144,BP$2,"SINGLE"),UHF!$V$3:$W$612,2,0))</f>
        <v>0</v>
      </c>
      <c r="BQ144" s="11">
        <f>IF(ISNA(VLOOKUP(CONCATENATE($B144,BQ$2,"SINGLE"),UHF!$V$3:$W$612,2,0)),0,VLOOKUP(CONCATENATE($B144,BQ$2,"SINGLE"),UHF!$V$3:$W$612,2,0))</f>
        <v>0</v>
      </c>
      <c r="BR144" s="54">
        <f>SUM(BF144:BQ144)</f>
        <v>0</v>
      </c>
      <c r="BS144" s="54">
        <f>IF(ISNA(VLOOKUP(CONCATENATE($B144,BS$2,"SINGLE"),'A1'!$V$3:$W$612,2,0)),0,VLOOKUP(CONCATENATE($B144,BS$2,"SINGLE"),'A1'!$V$3:$W$612,2,0))</f>
        <v>-11.1</v>
      </c>
      <c r="BT144" s="11">
        <f>SUM(C144,Q144,AQ144,BE144,BS144)</f>
        <v>97</v>
      </c>
      <c r="BU144" s="11">
        <f>SUM(D144,R144,AR144,BF144)</f>
        <v>0</v>
      </c>
      <c r="BV144" s="11">
        <f>SUM(E144,S144,AE144,AS144,BG144)</f>
        <v>0</v>
      </c>
      <c r="BW144" s="11">
        <f>SUM(F144,T144,AF144,AT144,BH144)</f>
        <v>0</v>
      </c>
      <c r="BX144" s="11">
        <f>SUM(G144,U144,AG144,AU144,BI144)</f>
        <v>0</v>
      </c>
      <c r="BY144" s="11">
        <f>SUM(H144,V144,AH144,AV144,BJ144)</f>
        <v>0</v>
      </c>
      <c r="BZ144" s="11">
        <f>SUM(I144,W144,AI144,AW144,BK144)</f>
        <v>0</v>
      </c>
      <c r="CA144" s="11">
        <f>SUM(J144,X144,AJ144,AX144,BL144)</f>
        <v>0</v>
      </c>
      <c r="CB144" s="11">
        <f>SUM(K144,Y144,AK144,AY144,BM144)</f>
        <v>0</v>
      </c>
      <c r="CC144" s="11">
        <f>SUM(L144,Z144,AL144,AZ144,BN144)</f>
        <v>0</v>
      </c>
      <c r="CD144" s="11">
        <f>SUM(M144,AA144,AM144,BA144,BO144)</f>
        <v>0</v>
      </c>
      <c r="CE144" s="11">
        <f>SUM(N144,AB144,AN144,BB144,BP144)</f>
        <v>0</v>
      </c>
      <c r="CF144" s="11">
        <f>SUM(O144,AC144,AO144,BC144,BQ144)</f>
        <v>0</v>
      </c>
      <c r="CG144" s="11">
        <f>SUM(BT144:CF144)</f>
        <v>97</v>
      </c>
      <c r="CH144" s="11">
        <f>SUM(P144,AD144,AP144,BD144,BE144,BR144,BS144)</f>
        <v>97</v>
      </c>
      <c r="CI144" s="11">
        <f>MIN(P144,AD144,AP144,BD144,BE144,BR144,BS144)</f>
        <v>-11.1</v>
      </c>
      <c r="CJ144" s="51">
        <f>SUM(CH144-CI144)</f>
        <v>108.1</v>
      </c>
    </row>
    <row r="145" spans="1:88" x14ac:dyDescent="0.2">
      <c r="A145" s="21" t="str">
        <f t="shared" si="0"/>
        <v>143.</v>
      </c>
      <c r="B145" s="8" t="str">
        <f>'Seznam-SO'!A227</f>
        <v>OK1BP</v>
      </c>
      <c r="C145" s="11">
        <f>IF(ISNA(VLOOKUP(CONCATENATE($B145,C$2,"SINGLE"),'I-SUB'!$V$3:$W$624,2,0)),0,VLOOKUP(CONCATENATE($B145,C$2,"SINGLE"),'I-SUB'!$V$3:$W$624,2,0))</f>
        <v>0</v>
      </c>
      <c r="D145" s="11">
        <f>IF(ISNA(VLOOKUP(CONCATENATE($B145,D$2,"SINGLE"),'I-SUB'!$V$3:$W$624,2,0)),0,VLOOKUP(CONCATENATE($B145,D$2,"SINGLE"),'I-SUB'!$V$3:$W$624,2,0))</f>
        <v>0</v>
      </c>
      <c r="E145" s="11">
        <f>IF(ISNA(VLOOKUP(CONCATENATE($B145,E$2,"SINGLE"),'I-SUB'!$V$3:$W$624,2,0)),0,VLOOKUP(CONCATENATE($B145,E$2,"SINGLE"),'I-SUB'!$V$3:$W$624,2,0))</f>
        <v>0</v>
      </c>
      <c r="F145" s="11">
        <f>IF(ISNA(VLOOKUP(CONCATENATE($B145,F$2,"SINGLE"),'I-SUB'!$V$3:$W$624,2,0)),0,VLOOKUP(CONCATENATE($B145,F$2,"SINGLE"),'I-SUB'!$V$3:$W$624,2,0))</f>
        <v>0</v>
      </c>
      <c r="G145" s="11">
        <f>IF(ISNA(VLOOKUP(CONCATENATE($B145,G$2,"SINGLE"),'I-SUB'!$V$3:$W$624,2,0)),0,VLOOKUP(CONCATENATE($B145,G$2,"SINGLE"),'I-SUB'!$V$3:$W$624,2,0))</f>
        <v>0</v>
      </c>
      <c r="H145" s="11">
        <f>IF(ISNA(VLOOKUP(CONCATENATE($B145,H$2,"SINGLE"),'I-SUB'!$V$3:$W$624,2,0)),0,VLOOKUP(CONCATENATE($B145,H$2,"SINGLE"),'I-SUB'!$V$3:$W$624,2,0))</f>
        <v>0</v>
      </c>
      <c r="I145" s="11">
        <f>IF(ISNA(VLOOKUP(CONCATENATE($B145,I$2,"SINGLE"),'I-SUB'!$V$3:$W$624,2,0)),0,VLOOKUP(CONCATENATE($B145,I$2,"SINGLE"),'I-SUB'!$V$3:$W$624,2,0))</f>
        <v>0</v>
      </c>
      <c r="J145" s="11">
        <f>IF(ISNA(VLOOKUP(CONCATENATE($B145,J$2,"SINGLE"),'I-SUB'!$V$3:$W$624,2,0)),0,VLOOKUP(CONCATENATE($B145,J$2,"SINGLE"),'I-SUB'!$V$3:$W$624,2,0))</f>
        <v>0</v>
      </c>
      <c r="K145" s="11">
        <f>IF(ISNA(VLOOKUP(CONCATENATE($B145,K$2,"SINGLE"),'I-SUB'!$V$3:$W$624,2,0)),0,VLOOKUP(CONCATENATE($B145,K$2,"SINGLE"),'I-SUB'!$V$3:$W$624,2,0))</f>
        <v>0</v>
      </c>
      <c r="L145" s="11">
        <f>IF(ISNA(VLOOKUP(CONCATENATE($B145,L$2,"SINGLE"),'I-SUB'!$V$3:$W$624,2,0)),0,VLOOKUP(CONCATENATE($B145,L$2,"SINGLE"),'I-SUB'!$V$3:$W$624,2,0))</f>
        <v>0</v>
      </c>
      <c r="M145" s="11">
        <f>IF(ISNA(VLOOKUP(CONCATENATE($B145,M$2,"SINGLE"),'I-SUB'!$V$3:$W$624,2,0)),0,VLOOKUP(CONCATENATE($B145,M$2,"SINGLE"),'I-SUB'!$V$3:$W$624,2,0))</f>
        <v>0</v>
      </c>
      <c r="N145" s="11">
        <f>IF(ISNA(VLOOKUP(CONCATENATE($B145,N$2,"SINGLE"),'I-SUB'!$V$3:$W$624,2,0)),0,VLOOKUP(CONCATENATE($B145,N$2,"SINGLE"),'I-SUB'!$V$3:$W$624,2,0))</f>
        <v>0</v>
      </c>
      <c r="O145" s="11">
        <f>IF(ISNA(VLOOKUP(CONCATENATE($B145,O$2,"SINGLE"),'I-SUB'!$V$3:$W$624,2,0)),0,VLOOKUP(CONCATENATE($B145,O$2,"SINGLE"),'I-SUB'!$V$3:$W$624,2,0))</f>
        <v>0</v>
      </c>
      <c r="P145" s="54">
        <f>SUM(C145:O145)</f>
        <v>0</v>
      </c>
      <c r="Q145" s="11">
        <f>IF(ISNA(VLOOKUP(CONCATENATE($B145,Q$2,"SINGLE"),'II-SUB'!$V$3:$W$630,2,0)),0,VLOOKUP(CONCATENATE($B145,Q$2,"SINGLE"),'II-SUB'!$V$3:$W$630,2,0))</f>
        <v>0</v>
      </c>
      <c r="R145" s="11">
        <f>IF(ISNA(VLOOKUP(CONCATENATE($B145,R$2,"SINGLE"),'II-SUB'!$V$3:$W$630,2,0)),0,VLOOKUP(CONCATENATE($B145,R$2,"SINGLE"),'II-SUB'!$V$3:$W$630,2,0))</f>
        <v>0</v>
      </c>
      <c r="S145" s="11">
        <f>IF(ISNA(VLOOKUP(CONCATENATE($B145,S$2,"SINGLE"),'II-SUB'!$V$3:$W$630,2,0)),0,VLOOKUP(CONCATENATE($B145,S$2,"SINGLE"),'II-SUB'!$V$3:$W$630,2,0))</f>
        <v>0</v>
      </c>
      <c r="T145" s="11">
        <f>IF(ISNA(VLOOKUP(CONCATENATE($B145,T$2,"SINGLE"),'II-SUB'!$V$3:$W$630,2,0)),0,VLOOKUP(CONCATENATE($B145,T$2,"SINGLE"),'II-SUB'!$V$3:$W$630,2,0))</f>
        <v>0</v>
      </c>
      <c r="U145" s="11">
        <f>IF(ISNA(VLOOKUP(CONCATENATE($B145,U$2,"SINGLE"),'II-SUB'!$V$3:$W$630,2,0)),0,VLOOKUP(CONCATENATE($B145,U$2,"SINGLE"),'II-SUB'!$V$3:$W$630,2,0))</f>
        <v>0</v>
      </c>
      <c r="V145" s="11">
        <f>IF(ISNA(VLOOKUP(CONCATENATE($B145,V$2,"SINGLE"),'II-SUB'!$V$3:$W$630,2,0)),0,VLOOKUP(CONCATENATE($B145,V$2,"SINGLE"),'II-SUB'!$V$3:$W$630,2,0))</f>
        <v>0</v>
      </c>
      <c r="W145" s="11">
        <f>IF(ISNA(VLOOKUP(CONCATENATE($B145,W$2,"SINGLE"),'II-SUB'!$V$3:$W$630,2,0)),0,VLOOKUP(CONCATENATE($B145,W$2,"SINGLE"),'II-SUB'!$V$3:$W$630,2,0))</f>
        <v>0</v>
      </c>
      <c r="X145" s="11">
        <f>IF(ISNA(VLOOKUP(CONCATENATE($B145,X$2,"SINGLE"),'II-SUB'!$V$3:$W$630,2,0)),0,VLOOKUP(CONCATENATE($B145,X$2,"SINGLE"),'II-SUB'!$V$3:$W$630,2,0))</f>
        <v>0</v>
      </c>
      <c r="Y145" s="11">
        <f>IF(ISNA(VLOOKUP(CONCATENATE($B145,Y$2,"SINGLE"),'II-SUB'!$V$3:$W$630,2,0)),0,VLOOKUP(CONCATENATE($B145,Y$2,"SINGLE"),'II-SUB'!$V$3:$W$630,2,0))</f>
        <v>0</v>
      </c>
      <c r="Z145" s="11">
        <f>IF(ISNA(VLOOKUP(CONCATENATE($B145,Z$2,"SINGLE"),'II-SUB'!$V$3:$W$630,2,0)),0,VLOOKUP(CONCATENATE($B145,Z$2,"SINGLE"),'II-SUB'!$V$3:$W$630,2,0))</f>
        <v>0</v>
      </c>
      <c r="AA145" s="11">
        <f>IF(ISNA(VLOOKUP(CONCATENATE($B145,AA$2,"SINGLE"),'II-SUB'!$V$3:$W$630,2,0)),0,VLOOKUP(CONCATENATE($B145,AA$2,"SINGLE"),'II-SUB'!$V$3:$W$630,2,0))</f>
        <v>0</v>
      </c>
      <c r="AB145" s="11">
        <f>IF(ISNA(VLOOKUP(CONCATENATE($B145,AB$2,"SINGLE"),'II-SUB'!$V$3:$W$630,2,0)),0,VLOOKUP(CONCATENATE($B145,AB$2,"SINGLE"),'II-SUB'!$V$3:$W$630,2,0))</f>
        <v>0</v>
      </c>
      <c r="AC145" s="11">
        <f>IF(ISNA(VLOOKUP(CONCATENATE($B145,AC$2,"SINGLE"),'II-SUB'!$V$3:$W$630,2,0)),0,VLOOKUP(CONCATENATE($B145,AC$2,"SINGLE"),'II-SUB'!$V$3:$W$630,2,0))</f>
        <v>0</v>
      </c>
      <c r="AD145" s="54">
        <f>SUM(Q145:AC145)</f>
        <v>0</v>
      </c>
      <c r="AE145" s="11">
        <f>IF(ISNA(VLOOKUP(CONCATENATE($B145,AE$2,"SINGLE"),MW!$V$3:$W$600,2,0)),0,VLOOKUP(CONCATENATE($B145,AE$2,"SINGLE"),MW!$V$3:$W$600,2,0))</f>
        <v>0</v>
      </c>
      <c r="AF145" s="11">
        <f>IF(ISNA(VLOOKUP(CONCATENATE($B145,AF$2,"SINGLE"),MW!$V$3:$W$600,2,0)),0,VLOOKUP(CONCATENATE($B145,AF$2,"SINGLE"),MW!$V$3:$W$600,2,0))</f>
        <v>0</v>
      </c>
      <c r="AG145" s="11">
        <f>IF(ISNA(VLOOKUP(CONCATENATE($B145,AG$2,"SINGLE"),MW!$V$3:$W$600,2,0)),0,VLOOKUP(CONCATENATE($B145,AG$2,"SINGLE"),MW!$V$3:$W$600,2,0))</f>
        <v>0</v>
      </c>
      <c r="AH145" s="11">
        <f>IF(ISNA(VLOOKUP(CONCATENATE($B145,AH$2,"SINGLE"),MW!$V$3:$W$600,2,0)),0,VLOOKUP(CONCATENATE($B145,AH$2,"SINGLE"),MW!$V$3:$W$600,2,0))</f>
        <v>0</v>
      </c>
      <c r="AI145" s="11">
        <f>IF(ISNA(VLOOKUP(CONCATENATE($B145,AI$2,"SINGLE"),MW!$V$3:$W$600,2,0)),0,VLOOKUP(CONCATENATE($B145,AI$2,"SINGLE"),MW!$V$3:$W$600,2,0))</f>
        <v>0</v>
      </c>
      <c r="AJ145" s="11">
        <f>IF(ISNA(VLOOKUP(CONCATENATE($B145,AJ$2,"SINGLE"),MW!$V$3:$W$600,2,0)),0,VLOOKUP(CONCATENATE($B145,AJ$2,"SINGLE"),MW!$V$3:$W$600,2,0))</f>
        <v>0</v>
      </c>
      <c r="AK145" s="11">
        <f>IF(ISNA(VLOOKUP(CONCATENATE($B145,AK$2,"SINGLE"),MW!$V$3:$W$600,2,0)),0,VLOOKUP(CONCATENATE($B145,AK$2,"SINGLE"),MW!$V$3:$W$600,2,0))</f>
        <v>0</v>
      </c>
      <c r="AL145" s="11">
        <f>IF(ISNA(VLOOKUP(CONCATENATE($B145,AL$2,"SINGLE"),MW!$V$3:$W$600,2,0)),0,VLOOKUP(CONCATENATE($B145,AL$2,"SINGLE"),MW!$V$3:$W$600,2,0))</f>
        <v>0</v>
      </c>
      <c r="AM145" s="11">
        <f>IF(ISNA(VLOOKUP(CONCATENATE($B145,AM$2,"SINGLE"),MW!$V$3:$W$600,2,0)),0,VLOOKUP(CONCATENATE($B145,AM$2,"SINGLE"),MW!$V$3:$W$600,2,0))</f>
        <v>0</v>
      </c>
      <c r="AN145" s="11">
        <f>IF(ISNA(VLOOKUP(CONCATENATE($B145,AN$2,"SINGLE"),MW!$V$3:$W$600,2,0)),0,VLOOKUP(CONCATENATE($B145,AN$2,"SINGLE"),MW!$V$3:$W$600,2,0))</f>
        <v>0</v>
      </c>
      <c r="AO145" s="11">
        <f>IF(ISNA(VLOOKUP(CONCATENATE($B145,AO$2,"SINGLE"),MW!$V$3:$W$600,2,0)),0,VLOOKUP(CONCATENATE($B145,AO$2,"SINGLE"),MW!$V$3:$W$600,2,0))</f>
        <v>0</v>
      </c>
      <c r="AP145" s="54">
        <f>SUM(AE145:AO145)</f>
        <v>0</v>
      </c>
      <c r="AQ145" s="11">
        <f>IF(ISNA(VLOOKUP(CONCATENATE($B145,AQ$2,"SINGLE"),'III-SUB'!$V$3:$W$633,2,0)),0,VLOOKUP(CONCATENATE($B145,AQ$2,"SINGLE"),'III-SUB'!$V$3:$W$633,2,0))</f>
        <v>0</v>
      </c>
      <c r="AR145" s="11">
        <f>IF(ISNA(VLOOKUP(CONCATENATE($B145,AR$2,"SINGLE"),'III-SUB'!$V$3:$W$633,2,0)),0,VLOOKUP(CONCATENATE($B145,AR$2,"SINGLE"),'III-SUB'!$V$3:$W$633,2,0))</f>
        <v>107.1</v>
      </c>
      <c r="AS145" s="11">
        <f>IF(ISNA(VLOOKUP(CONCATENATE($B145,AS$2,"SINGLE"),'III-SUB'!$V$3:$W$633,2,0)),0,VLOOKUP(CONCATENATE($B145,AS$2,"SINGLE"),'III-SUB'!$V$3:$W$633,2,0))</f>
        <v>0</v>
      </c>
      <c r="AT145" s="11">
        <f>IF(ISNA(VLOOKUP(CONCATENATE($B145,AT$2,"SINGLE"),'III-SUB'!$V$3:$W$633,2,0)),0,VLOOKUP(CONCATENATE($B145,AT$2,"SINGLE"),'III-SUB'!$V$3:$W$633,2,0))</f>
        <v>0</v>
      </c>
      <c r="AU145" s="11">
        <f>IF(ISNA(VLOOKUP(CONCATENATE($B145,AU$2,"SINGLE"),'III-SUB'!$V$3:$W$633,2,0)),0,VLOOKUP(CONCATENATE($B145,AU$2,"SINGLE"),'III-SUB'!$V$3:$W$633,2,0))</f>
        <v>0</v>
      </c>
      <c r="AV145" s="11">
        <f>IF(ISNA(VLOOKUP(CONCATENATE($B145,AV$2,"SINGLE"),'III-SUB'!$V$3:$W$633,2,0)),0,VLOOKUP(CONCATENATE($B145,AV$2,"SINGLE"),'III-SUB'!$V$3:$W$633,2,0))</f>
        <v>0</v>
      </c>
      <c r="AW145" s="11">
        <f>IF(ISNA(VLOOKUP(CONCATENATE($B145,AW$2,"SINGLE"),'III-SUB'!$V$3:$W$633,2,0)),0,VLOOKUP(CONCATENATE($B145,AW$2,"SINGLE"),'III-SUB'!$V$3:$W$633,2,0))</f>
        <v>0</v>
      </c>
      <c r="AX145" s="11">
        <f>IF(ISNA(VLOOKUP(CONCATENATE($B145,AX$2,"SINGLE"),'III-SUB'!$V$3:$W$633,2,0)),0,VLOOKUP(CONCATENATE($B145,AX$2,"SINGLE"),'III-SUB'!$V$3:$W$633,2,0))</f>
        <v>0</v>
      </c>
      <c r="AY145" s="11">
        <f>IF(ISNA(VLOOKUP(CONCATENATE($B145,AY$2,"SINGLE"),'III-SUB'!$V$3:$W$633,2,0)),0,VLOOKUP(CONCATENATE($B145,AY$2,"SINGLE"),'III-SUB'!$V$3:$W$633,2,0))</f>
        <v>0</v>
      </c>
      <c r="AZ145" s="11">
        <f>IF(ISNA(VLOOKUP(CONCATENATE($B145,AZ$2,"SINGLE"),'III-SUB'!$V$3:$W$633,2,0)),0,VLOOKUP(CONCATENATE($B145,AZ$2,"SINGLE"),'III-SUB'!$V$3:$W$633,2,0))</f>
        <v>0</v>
      </c>
      <c r="BA145" s="11">
        <f>IF(ISNA(VLOOKUP(CONCATENATE($B145,BA$2,"SINGLE"),'III-SUB'!$V$3:$W$633,2,0)),0,VLOOKUP(CONCATENATE($B145,BA$2,"SINGLE"),'III-SUB'!$V$3:$W$633,2,0))</f>
        <v>0</v>
      </c>
      <c r="BB145" s="11">
        <f>IF(ISNA(VLOOKUP(CONCATENATE($B145,BB$2,"SINGLE"),'III-SUB'!$V$3:$W$633,2,0)),0,VLOOKUP(CONCATENATE($B145,BB$2,"SINGLE"),'III-SUB'!$V$3:$W$633,2,0))</f>
        <v>0</v>
      </c>
      <c r="BC145" s="11">
        <f>IF(ISNA(VLOOKUP(CONCATENATE($B145,BC$2,"SINGLE"),'III-SUB'!$V$3:$W$633,2,0)),0,VLOOKUP(CONCATENATE($B145,BC$2,"SINGLE"),'III-SUB'!$V$3:$W$633,2,0))</f>
        <v>0</v>
      </c>
      <c r="BD145" s="54">
        <f>SUM(AQ145:BC145)</f>
        <v>107.1</v>
      </c>
      <c r="BE145" s="54">
        <f>IF(ISNA(VLOOKUP(CONCATENATE($B145,BE$2,"SINGLE"),VHF!$V$3:$W$627,2,0)),0,VLOOKUP(CONCATENATE($B145,BE$2,"SINGLE"),VHF!$V$3:$W$627,2,0))</f>
        <v>0</v>
      </c>
      <c r="BF145" s="11">
        <f>IF(ISNA(VLOOKUP(CONCATENATE($B145,BF$2,"SINGLE"),UHF!$V$3:$W$612,2,0)),0,VLOOKUP(CONCATENATE($B145,BF$2,"SINGLE"),UHF!$V$3:$W$612,2,0))</f>
        <v>0</v>
      </c>
      <c r="BG145" s="11">
        <f>IF(ISNA(VLOOKUP(CONCATENATE($B145,BG$2,"SINGLE"),UHF!$V$3:$W$612,2,0)),0,VLOOKUP(CONCATENATE($B145,BG$2,"SINGLE"),UHF!$V$3:$W$612,2,0))</f>
        <v>0</v>
      </c>
      <c r="BH145" s="11">
        <f>IF(ISNA(VLOOKUP(CONCATENATE($B145,BH$2,"SINGLE"),UHF!$V$3:$W$612,2,0)),0,VLOOKUP(CONCATENATE($B145,BH$2,"SINGLE"),UHF!$V$3:$W$612,2,0))</f>
        <v>0</v>
      </c>
      <c r="BI145" s="11">
        <f>IF(ISNA(VLOOKUP(CONCATENATE($B145,BI$2,"SINGLE"),UHF!$V$3:$W$612,2,0)),0,VLOOKUP(CONCATENATE($B145,BI$2,"SINGLE"),UHF!$V$3:$W$612,2,0))</f>
        <v>0</v>
      </c>
      <c r="BJ145" s="11">
        <f>IF(ISNA(VLOOKUP(CONCATENATE($B145,BJ$2,"SINGLE"),UHF!$V$3:$W$612,2,0)),0,VLOOKUP(CONCATENATE($B145,BJ$2,"SINGLE"),UHF!$V$3:$W$612,2,0))</f>
        <v>0</v>
      </c>
      <c r="BK145" s="11">
        <f>IF(ISNA(VLOOKUP(CONCATENATE($B145,BK$2,"SINGLE"),UHF!$V$3:$W$612,2,0)),0,VLOOKUP(CONCATENATE($B145,BK$2,"SINGLE"),UHF!$V$3:$W$612,2,0))</f>
        <v>0</v>
      </c>
      <c r="BL145" s="11">
        <f>IF(ISNA(VLOOKUP(CONCATENATE($B145,BL$2,"SINGLE"),UHF!$V$3:$W$612,2,0)),0,VLOOKUP(CONCATENATE($B145,BL$2,"SINGLE"),UHF!$V$3:$W$612,2,0))</f>
        <v>0</v>
      </c>
      <c r="BM145" s="11">
        <f>IF(ISNA(VLOOKUP(CONCATENATE($B145,BM$2,"SINGLE"),UHF!$V$3:$W$612,2,0)),0,VLOOKUP(CONCATENATE($B145,BM$2,"SINGLE"),UHF!$V$3:$W$612,2,0))</f>
        <v>0</v>
      </c>
      <c r="BN145" s="11">
        <f>IF(ISNA(VLOOKUP(CONCATENATE($B145,BN$2,"SINGLE"),UHF!$V$3:$W$612,2,0)),0,VLOOKUP(CONCATENATE($B145,BN$2,"SINGLE"),UHF!$V$3:$W$612,2,0))</f>
        <v>0</v>
      </c>
      <c r="BO145" s="11">
        <f>IF(ISNA(VLOOKUP(CONCATENATE($B145,BO$2,"SINGLE"),UHF!$V$3:$W$612,2,0)),0,VLOOKUP(CONCATENATE($B145,BO$2,"SINGLE"),UHF!$V$3:$W$612,2,0))</f>
        <v>0</v>
      </c>
      <c r="BP145" s="11">
        <f>IF(ISNA(VLOOKUP(CONCATENATE($B145,BP$2,"SINGLE"),UHF!$V$3:$W$612,2,0)),0,VLOOKUP(CONCATENATE($B145,BP$2,"SINGLE"),UHF!$V$3:$W$612,2,0))</f>
        <v>0</v>
      </c>
      <c r="BQ145" s="11">
        <f>IF(ISNA(VLOOKUP(CONCATENATE($B145,BQ$2,"SINGLE"),UHF!$V$3:$W$612,2,0)),0,VLOOKUP(CONCATENATE($B145,BQ$2,"SINGLE"),UHF!$V$3:$W$612,2,0))</f>
        <v>0</v>
      </c>
      <c r="BR145" s="54">
        <f>SUM(BF145:BQ145)</f>
        <v>0</v>
      </c>
      <c r="BS145" s="54">
        <f>IF(ISNA(VLOOKUP(CONCATENATE($B145,BS$2,"SINGLE"),'A1'!$V$3:$W$612,2,0)),0,VLOOKUP(CONCATENATE($B145,BS$2,"SINGLE"),'A1'!$V$3:$W$612,2,0))</f>
        <v>0</v>
      </c>
      <c r="BT145" s="11">
        <f>SUM(C145,Q145,AQ145,BE145,BS145)</f>
        <v>0</v>
      </c>
      <c r="BU145" s="11">
        <f>SUM(D145,R145,AR145,BF145)</f>
        <v>107.1</v>
      </c>
      <c r="BV145" s="11">
        <f>SUM(E145,S145,AE145,AS145,BG145)</f>
        <v>0</v>
      </c>
      <c r="BW145" s="11">
        <f>SUM(F145,T145,AF145,AT145,BH145)</f>
        <v>0</v>
      </c>
      <c r="BX145" s="11">
        <f>SUM(G145,U145,AG145,AU145,BI145)</f>
        <v>0</v>
      </c>
      <c r="BY145" s="11">
        <f>SUM(H145,V145,AH145,AV145,BJ145)</f>
        <v>0</v>
      </c>
      <c r="BZ145" s="11">
        <f>SUM(I145,W145,AI145,AW145,BK145)</f>
        <v>0</v>
      </c>
      <c r="CA145" s="11">
        <f>SUM(J145,X145,AJ145,AX145,BL145)</f>
        <v>0</v>
      </c>
      <c r="CB145" s="11">
        <f>SUM(K145,Y145,AK145,AY145,BM145)</f>
        <v>0</v>
      </c>
      <c r="CC145" s="11">
        <f>SUM(L145,Z145,AL145,AZ145,BN145)</f>
        <v>0</v>
      </c>
      <c r="CD145" s="11">
        <f>SUM(M145,AA145,AM145,BA145,BO145)</f>
        <v>0</v>
      </c>
      <c r="CE145" s="11">
        <f>SUM(N145,AB145,AN145,BB145,BP145)</f>
        <v>0</v>
      </c>
      <c r="CF145" s="11">
        <f>SUM(O145,AC145,AO145,BC145,BQ145)</f>
        <v>0</v>
      </c>
      <c r="CG145" s="11">
        <f>SUM(BT145:CF145)</f>
        <v>107.1</v>
      </c>
      <c r="CH145" s="11">
        <f>SUM(P145,AD145,AP145,BD145,BE145,BR145,BS145)</f>
        <v>107.1</v>
      </c>
      <c r="CI145" s="11">
        <f>MIN(P145,AD145,AP145,BD145,BE145,BR145,BS145)</f>
        <v>0</v>
      </c>
      <c r="CJ145" s="51">
        <f>SUM(CH145-CI145)</f>
        <v>107.1</v>
      </c>
    </row>
    <row r="146" spans="1:88" x14ac:dyDescent="0.2">
      <c r="A146" s="21" t="str">
        <f t="shared" si="0"/>
        <v>144.</v>
      </c>
      <c r="B146" s="8" t="str">
        <f>'Seznam-SO'!A23</f>
        <v>OK6N</v>
      </c>
      <c r="C146" s="11">
        <f>IF(ISNA(VLOOKUP(CONCATENATE($B146,C$2,"SINGLE"),'I-SUB'!$V$3:$W$624,2,0)),0,VLOOKUP(CONCATENATE($B146,C$2,"SINGLE"),'I-SUB'!$V$3:$W$624,2,0))</f>
        <v>0</v>
      </c>
      <c r="D146" s="11">
        <f>IF(ISNA(VLOOKUP(CONCATENATE($B146,D$2,"SINGLE"),'I-SUB'!$V$3:$W$624,2,0)),0,VLOOKUP(CONCATENATE($B146,D$2,"SINGLE"),'I-SUB'!$V$3:$W$624,2,0))</f>
        <v>0</v>
      </c>
      <c r="E146" s="11">
        <f>IF(ISNA(VLOOKUP(CONCATENATE($B146,E$2,"SINGLE"),'I-SUB'!$V$3:$W$624,2,0)),0,VLOOKUP(CONCATENATE($B146,E$2,"SINGLE"),'I-SUB'!$V$3:$W$624,2,0))</f>
        <v>0</v>
      </c>
      <c r="F146" s="11">
        <f>IF(ISNA(VLOOKUP(CONCATENATE($B146,F$2,"SINGLE"),'I-SUB'!$V$3:$W$624,2,0)),0,VLOOKUP(CONCATENATE($B146,F$2,"SINGLE"),'I-SUB'!$V$3:$W$624,2,0))</f>
        <v>0</v>
      </c>
      <c r="G146" s="11">
        <f>IF(ISNA(VLOOKUP(CONCATENATE($B146,G$2,"SINGLE"),'I-SUB'!$V$3:$W$624,2,0)),0,VLOOKUP(CONCATENATE($B146,G$2,"SINGLE"),'I-SUB'!$V$3:$W$624,2,0))</f>
        <v>0</v>
      </c>
      <c r="H146" s="11">
        <f>IF(ISNA(VLOOKUP(CONCATENATE($B146,H$2,"SINGLE"),'I-SUB'!$V$3:$W$624,2,0)),0,VLOOKUP(CONCATENATE($B146,H$2,"SINGLE"),'I-SUB'!$V$3:$W$624,2,0))</f>
        <v>0</v>
      </c>
      <c r="I146" s="11">
        <f>IF(ISNA(VLOOKUP(CONCATENATE($B146,I$2,"SINGLE"),'I-SUB'!$V$3:$W$624,2,0)),0,VLOOKUP(CONCATENATE($B146,I$2,"SINGLE"),'I-SUB'!$V$3:$W$624,2,0))</f>
        <v>0</v>
      </c>
      <c r="J146" s="11">
        <f>IF(ISNA(VLOOKUP(CONCATENATE($B146,J$2,"SINGLE"),'I-SUB'!$V$3:$W$624,2,0)),0,VLOOKUP(CONCATENATE($B146,J$2,"SINGLE"),'I-SUB'!$V$3:$W$624,2,0))</f>
        <v>0</v>
      </c>
      <c r="K146" s="11">
        <f>IF(ISNA(VLOOKUP(CONCATENATE($B146,K$2,"SINGLE"),'I-SUB'!$V$3:$W$624,2,0)),0,VLOOKUP(CONCATENATE($B146,K$2,"SINGLE"),'I-SUB'!$V$3:$W$624,2,0))</f>
        <v>0</v>
      </c>
      <c r="L146" s="11">
        <f>IF(ISNA(VLOOKUP(CONCATENATE($B146,L$2,"SINGLE"),'I-SUB'!$V$3:$W$624,2,0)),0,VLOOKUP(CONCATENATE($B146,L$2,"SINGLE"),'I-SUB'!$V$3:$W$624,2,0))</f>
        <v>0</v>
      </c>
      <c r="M146" s="11">
        <f>IF(ISNA(VLOOKUP(CONCATENATE($B146,M$2,"SINGLE"),'I-SUB'!$V$3:$W$624,2,0)),0,VLOOKUP(CONCATENATE($B146,M$2,"SINGLE"),'I-SUB'!$V$3:$W$624,2,0))</f>
        <v>0</v>
      </c>
      <c r="N146" s="11">
        <f>IF(ISNA(VLOOKUP(CONCATENATE($B146,N$2,"SINGLE"),'I-SUB'!$V$3:$W$624,2,0)),0,VLOOKUP(CONCATENATE($B146,N$2,"SINGLE"),'I-SUB'!$V$3:$W$624,2,0))</f>
        <v>0</v>
      </c>
      <c r="O146" s="11">
        <f>IF(ISNA(VLOOKUP(CONCATENATE($B146,O$2,"SINGLE"),'I-SUB'!$V$3:$W$624,2,0)),0,VLOOKUP(CONCATENATE($B146,O$2,"SINGLE"),'I-SUB'!$V$3:$W$624,2,0))</f>
        <v>0</v>
      </c>
      <c r="P146" s="54">
        <f>SUM(C146:O146)</f>
        <v>0</v>
      </c>
      <c r="Q146" s="11">
        <f>IF(ISNA(VLOOKUP(CONCATENATE($B146,Q$2,"SINGLE"),'II-SUB'!$V$3:$W$630,2,0)),0,VLOOKUP(CONCATENATE($B146,Q$2,"SINGLE"),'II-SUB'!$V$3:$W$630,2,0))</f>
        <v>106.7</v>
      </c>
      <c r="R146" s="11">
        <f>IF(ISNA(VLOOKUP(CONCATENATE($B146,R$2,"SINGLE"),'II-SUB'!$V$3:$W$630,2,0)),0,VLOOKUP(CONCATENATE($B146,R$2,"SINGLE"),'II-SUB'!$V$3:$W$630,2,0))</f>
        <v>0</v>
      </c>
      <c r="S146" s="11">
        <f>IF(ISNA(VLOOKUP(CONCATENATE($B146,S$2,"SINGLE"),'II-SUB'!$V$3:$W$630,2,0)),0,VLOOKUP(CONCATENATE($B146,S$2,"SINGLE"),'II-SUB'!$V$3:$W$630,2,0))</f>
        <v>0</v>
      </c>
      <c r="T146" s="11">
        <f>IF(ISNA(VLOOKUP(CONCATENATE($B146,T$2,"SINGLE"),'II-SUB'!$V$3:$W$630,2,0)),0,VLOOKUP(CONCATENATE($B146,T$2,"SINGLE"),'II-SUB'!$V$3:$W$630,2,0))</f>
        <v>0</v>
      </c>
      <c r="U146" s="11">
        <f>IF(ISNA(VLOOKUP(CONCATENATE($B146,U$2,"SINGLE"),'II-SUB'!$V$3:$W$630,2,0)),0,VLOOKUP(CONCATENATE($B146,U$2,"SINGLE"),'II-SUB'!$V$3:$W$630,2,0))</f>
        <v>0</v>
      </c>
      <c r="V146" s="11">
        <f>IF(ISNA(VLOOKUP(CONCATENATE($B146,V$2,"SINGLE"),'II-SUB'!$V$3:$W$630,2,0)),0,VLOOKUP(CONCATENATE($B146,V$2,"SINGLE"),'II-SUB'!$V$3:$W$630,2,0))</f>
        <v>0</v>
      </c>
      <c r="W146" s="11">
        <f>IF(ISNA(VLOOKUP(CONCATENATE($B146,W$2,"SINGLE"),'II-SUB'!$V$3:$W$630,2,0)),0,VLOOKUP(CONCATENATE($B146,W$2,"SINGLE"),'II-SUB'!$V$3:$W$630,2,0))</f>
        <v>0</v>
      </c>
      <c r="X146" s="11">
        <f>IF(ISNA(VLOOKUP(CONCATENATE($B146,X$2,"SINGLE"),'II-SUB'!$V$3:$W$630,2,0)),0,VLOOKUP(CONCATENATE($B146,X$2,"SINGLE"),'II-SUB'!$V$3:$W$630,2,0))</f>
        <v>0</v>
      </c>
      <c r="Y146" s="11">
        <f>IF(ISNA(VLOOKUP(CONCATENATE($B146,Y$2,"SINGLE"),'II-SUB'!$V$3:$W$630,2,0)),0,VLOOKUP(CONCATENATE($B146,Y$2,"SINGLE"),'II-SUB'!$V$3:$W$630,2,0))</f>
        <v>0</v>
      </c>
      <c r="Z146" s="11">
        <f>IF(ISNA(VLOOKUP(CONCATENATE($B146,Z$2,"SINGLE"),'II-SUB'!$V$3:$W$630,2,0)),0,VLOOKUP(CONCATENATE($B146,Z$2,"SINGLE"),'II-SUB'!$V$3:$W$630,2,0))</f>
        <v>0</v>
      </c>
      <c r="AA146" s="11">
        <f>IF(ISNA(VLOOKUP(CONCATENATE($B146,AA$2,"SINGLE"),'II-SUB'!$V$3:$W$630,2,0)),0,VLOOKUP(CONCATENATE($B146,AA$2,"SINGLE"),'II-SUB'!$V$3:$W$630,2,0))</f>
        <v>0</v>
      </c>
      <c r="AB146" s="11">
        <f>IF(ISNA(VLOOKUP(CONCATENATE($B146,AB$2,"SINGLE"),'II-SUB'!$V$3:$W$630,2,0)),0,VLOOKUP(CONCATENATE($B146,AB$2,"SINGLE"),'II-SUB'!$V$3:$W$630,2,0))</f>
        <v>0</v>
      </c>
      <c r="AC146" s="11">
        <f>IF(ISNA(VLOOKUP(CONCATENATE($B146,AC$2,"SINGLE"),'II-SUB'!$V$3:$W$630,2,0)),0,VLOOKUP(CONCATENATE($B146,AC$2,"SINGLE"),'II-SUB'!$V$3:$W$630,2,0))</f>
        <v>0</v>
      </c>
      <c r="AD146" s="54">
        <f>SUM(Q146:AC146)</f>
        <v>106.7</v>
      </c>
      <c r="AE146" s="11">
        <f>IF(ISNA(VLOOKUP(CONCATENATE($B146,AE$2,"SINGLE"),MW!$V$3:$W$600,2,0)),0,VLOOKUP(CONCATENATE($B146,AE$2,"SINGLE"),MW!$V$3:$W$600,2,0))</f>
        <v>0</v>
      </c>
      <c r="AF146" s="11">
        <f>IF(ISNA(VLOOKUP(CONCATENATE($B146,AF$2,"SINGLE"),MW!$V$3:$W$600,2,0)),0,VLOOKUP(CONCATENATE($B146,AF$2,"SINGLE"),MW!$V$3:$W$600,2,0))</f>
        <v>0</v>
      </c>
      <c r="AG146" s="11">
        <f>IF(ISNA(VLOOKUP(CONCATENATE($B146,AG$2,"SINGLE"),MW!$V$3:$W$600,2,0)),0,VLOOKUP(CONCATENATE($B146,AG$2,"SINGLE"),MW!$V$3:$W$600,2,0))</f>
        <v>0</v>
      </c>
      <c r="AH146" s="11">
        <f>IF(ISNA(VLOOKUP(CONCATENATE($B146,AH$2,"SINGLE"),MW!$V$3:$W$600,2,0)),0,VLOOKUP(CONCATENATE($B146,AH$2,"SINGLE"),MW!$V$3:$W$600,2,0))</f>
        <v>0</v>
      </c>
      <c r="AI146" s="11">
        <f>IF(ISNA(VLOOKUP(CONCATENATE($B146,AI$2,"SINGLE"),MW!$V$3:$W$600,2,0)),0,VLOOKUP(CONCATENATE($B146,AI$2,"SINGLE"),MW!$V$3:$W$600,2,0))</f>
        <v>0</v>
      </c>
      <c r="AJ146" s="11">
        <f>IF(ISNA(VLOOKUP(CONCATENATE($B146,AJ$2,"SINGLE"),MW!$V$3:$W$600,2,0)),0,VLOOKUP(CONCATENATE($B146,AJ$2,"SINGLE"),MW!$V$3:$W$600,2,0))</f>
        <v>0</v>
      </c>
      <c r="AK146" s="11">
        <f>IF(ISNA(VLOOKUP(CONCATENATE($B146,AK$2,"SINGLE"),MW!$V$3:$W$600,2,0)),0,VLOOKUP(CONCATENATE($B146,AK$2,"SINGLE"),MW!$V$3:$W$600,2,0))</f>
        <v>0</v>
      </c>
      <c r="AL146" s="11">
        <f>IF(ISNA(VLOOKUP(CONCATENATE($B146,AL$2,"SINGLE"),MW!$V$3:$W$600,2,0)),0,VLOOKUP(CONCATENATE($B146,AL$2,"SINGLE"),MW!$V$3:$W$600,2,0))</f>
        <v>0</v>
      </c>
      <c r="AM146" s="11">
        <f>IF(ISNA(VLOOKUP(CONCATENATE($B146,AM$2,"SINGLE"),MW!$V$3:$W$600,2,0)),0,VLOOKUP(CONCATENATE($B146,AM$2,"SINGLE"),MW!$V$3:$W$600,2,0))</f>
        <v>0</v>
      </c>
      <c r="AN146" s="11">
        <f>IF(ISNA(VLOOKUP(CONCATENATE($B146,AN$2,"SINGLE"),MW!$V$3:$W$600,2,0)),0,VLOOKUP(CONCATENATE($B146,AN$2,"SINGLE"),MW!$V$3:$W$600,2,0))</f>
        <v>0</v>
      </c>
      <c r="AO146" s="11">
        <f>IF(ISNA(VLOOKUP(CONCATENATE($B146,AO$2,"SINGLE"),MW!$V$3:$W$600,2,0)),0,VLOOKUP(CONCATENATE($B146,AO$2,"SINGLE"),MW!$V$3:$W$600,2,0))</f>
        <v>0</v>
      </c>
      <c r="AP146" s="54">
        <f>SUM(AE146:AO146)</f>
        <v>0</v>
      </c>
      <c r="AQ146" s="11">
        <f>IF(ISNA(VLOOKUP(CONCATENATE($B146,AQ$2,"SINGLE"),'III-SUB'!$V$3:$W$633,2,0)),0,VLOOKUP(CONCATENATE($B146,AQ$2,"SINGLE"),'III-SUB'!$V$3:$W$633,2,0))</f>
        <v>0</v>
      </c>
      <c r="AR146" s="11">
        <f>IF(ISNA(VLOOKUP(CONCATENATE($B146,AR$2,"SINGLE"),'III-SUB'!$V$3:$W$633,2,0)),0,VLOOKUP(CONCATENATE($B146,AR$2,"SINGLE"),'III-SUB'!$V$3:$W$633,2,0))</f>
        <v>0</v>
      </c>
      <c r="AS146" s="11">
        <f>IF(ISNA(VLOOKUP(CONCATENATE($B146,AS$2,"SINGLE"),'III-SUB'!$V$3:$W$633,2,0)),0,VLOOKUP(CONCATENATE($B146,AS$2,"SINGLE"),'III-SUB'!$V$3:$W$633,2,0))</f>
        <v>0</v>
      </c>
      <c r="AT146" s="11">
        <f>IF(ISNA(VLOOKUP(CONCATENATE($B146,AT$2,"SINGLE"),'III-SUB'!$V$3:$W$633,2,0)),0,VLOOKUP(CONCATENATE($B146,AT$2,"SINGLE"),'III-SUB'!$V$3:$W$633,2,0))</f>
        <v>0</v>
      </c>
      <c r="AU146" s="11">
        <f>IF(ISNA(VLOOKUP(CONCATENATE($B146,AU$2,"SINGLE"),'III-SUB'!$V$3:$W$633,2,0)),0,VLOOKUP(CONCATENATE($B146,AU$2,"SINGLE"),'III-SUB'!$V$3:$W$633,2,0))</f>
        <v>0</v>
      </c>
      <c r="AV146" s="11">
        <f>IF(ISNA(VLOOKUP(CONCATENATE($B146,AV$2,"SINGLE"),'III-SUB'!$V$3:$W$633,2,0)),0,VLOOKUP(CONCATENATE($B146,AV$2,"SINGLE"),'III-SUB'!$V$3:$W$633,2,0))</f>
        <v>0</v>
      </c>
      <c r="AW146" s="11">
        <f>IF(ISNA(VLOOKUP(CONCATENATE($B146,AW$2,"SINGLE"),'III-SUB'!$V$3:$W$633,2,0)),0,VLOOKUP(CONCATENATE($B146,AW$2,"SINGLE"),'III-SUB'!$V$3:$W$633,2,0))</f>
        <v>0</v>
      </c>
      <c r="AX146" s="11">
        <f>IF(ISNA(VLOOKUP(CONCATENATE($B146,AX$2,"SINGLE"),'III-SUB'!$V$3:$W$633,2,0)),0,VLOOKUP(CONCATENATE($B146,AX$2,"SINGLE"),'III-SUB'!$V$3:$W$633,2,0))</f>
        <v>0</v>
      </c>
      <c r="AY146" s="11">
        <f>IF(ISNA(VLOOKUP(CONCATENATE($B146,AY$2,"SINGLE"),'III-SUB'!$V$3:$W$633,2,0)),0,VLOOKUP(CONCATENATE($B146,AY$2,"SINGLE"),'III-SUB'!$V$3:$W$633,2,0))</f>
        <v>0</v>
      </c>
      <c r="AZ146" s="11">
        <f>IF(ISNA(VLOOKUP(CONCATENATE($B146,AZ$2,"SINGLE"),'III-SUB'!$V$3:$W$633,2,0)),0,VLOOKUP(CONCATENATE($B146,AZ$2,"SINGLE"),'III-SUB'!$V$3:$W$633,2,0))</f>
        <v>0</v>
      </c>
      <c r="BA146" s="11">
        <f>IF(ISNA(VLOOKUP(CONCATENATE($B146,BA$2,"SINGLE"),'III-SUB'!$V$3:$W$633,2,0)),0,VLOOKUP(CONCATENATE($B146,BA$2,"SINGLE"),'III-SUB'!$V$3:$W$633,2,0))</f>
        <v>0</v>
      </c>
      <c r="BB146" s="11">
        <f>IF(ISNA(VLOOKUP(CONCATENATE($B146,BB$2,"SINGLE"),'III-SUB'!$V$3:$W$633,2,0)),0,VLOOKUP(CONCATENATE($B146,BB$2,"SINGLE"),'III-SUB'!$V$3:$W$633,2,0))</f>
        <v>0</v>
      </c>
      <c r="BC146" s="11">
        <f>IF(ISNA(VLOOKUP(CONCATENATE($B146,BC$2,"SINGLE"),'III-SUB'!$V$3:$W$633,2,0)),0,VLOOKUP(CONCATENATE($B146,BC$2,"SINGLE"),'III-SUB'!$V$3:$W$633,2,0))</f>
        <v>0</v>
      </c>
      <c r="BD146" s="54">
        <f>SUM(AQ146:BC146)</f>
        <v>0</v>
      </c>
      <c r="BE146" s="54">
        <f>IF(ISNA(VLOOKUP(CONCATENATE($B146,BE$2,"SINGLE"),VHF!$V$3:$W$627,2,0)),0,VLOOKUP(CONCATENATE($B146,BE$2,"SINGLE"),VHF!$V$3:$W$627,2,0))</f>
        <v>0</v>
      </c>
      <c r="BF146" s="11">
        <f>IF(ISNA(VLOOKUP(CONCATENATE($B146,BF$2,"SINGLE"),UHF!$V$3:$W$612,2,0)),0,VLOOKUP(CONCATENATE($B146,BF$2,"SINGLE"),UHF!$V$3:$W$612,2,0))</f>
        <v>0</v>
      </c>
      <c r="BG146" s="11">
        <f>IF(ISNA(VLOOKUP(CONCATENATE($B146,BG$2,"SINGLE"),UHF!$V$3:$W$612,2,0)),0,VLOOKUP(CONCATENATE($B146,BG$2,"SINGLE"),UHF!$V$3:$W$612,2,0))</f>
        <v>0</v>
      </c>
      <c r="BH146" s="11">
        <f>IF(ISNA(VLOOKUP(CONCATENATE($B146,BH$2,"SINGLE"),UHF!$V$3:$W$612,2,0)),0,VLOOKUP(CONCATENATE($B146,BH$2,"SINGLE"),UHF!$V$3:$W$612,2,0))</f>
        <v>0</v>
      </c>
      <c r="BI146" s="11">
        <f>IF(ISNA(VLOOKUP(CONCATENATE($B146,BI$2,"SINGLE"),UHF!$V$3:$W$612,2,0)),0,VLOOKUP(CONCATENATE($B146,BI$2,"SINGLE"),UHF!$V$3:$W$612,2,0))</f>
        <v>0</v>
      </c>
      <c r="BJ146" s="11">
        <f>IF(ISNA(VLOOKUP(CONCATENATE($B146,BJ$2,"SINGLE"),UHF!$V$3:$W$612,2,0)),0,VLOOKUP(CONCATENATE($B146,BJ$2,"SINGLE"),UHF!$V$3:$W$612,2,0))</f>
        <v>0</v>
      </c>
      <c r="BK146" s="11">
        <f>IF(ISNA(VLOOKUP(CONCATENATE($B146,BK$2,"SINGLE"),UHF!$V$3:$W$612,2,0)),0,VLOOKUP(CONCATENATE($B146,BK$2,"SINGLE"),UHF!$V$3:$W$612,2,0))</f>
        <v>0</v>
      </c>
      <c r="BL146" s="11">
        <f>IF(ISNA(VLOOKUP(CONCATENATE($B146,BL$2,"SINGLE"),UHF!$V$3:$W$612,2,0)),0,VLOOKUP(CONCATENATE($B146,BL$2,"SINGLE"),UHF!$V$3:$W$612,2,0))</f>
        <v>0</v>
      </c>
      <c r="BM146" s="11">
        <f>IF(ISNA(VLOOKUP(CONCATENATE($B146,BM$2,"SINGLE"),UHF!$V$3:$W$612,2,0)),0,VLOOKUP(CONCATENATE($B146,BM$2,"SINGLE"),UHF!$V$3:$W$612,2,0))</f>
        <v>0</v>
      </c>
      <c r="BN146" s="11">
        <f>IF(ISNA(VLOOKUP(CONCATENATE($B146,BN$2,"SINGLE"),UHF!$V$3:$W$612,2,0)),0,VLOOKUP(CONCATENATE($B146,BN$2,"SINGLE"),UHF!$V$3:$W$612,2,0))</f>
        <v>0</v>
      </c>
      <c r="BO146" s="11">
        <f>IF(ISNA(VLOOKUP(CONCATENATE($B146,BO$2,"SINGLE"),UHF!$V$3:$W$612,2,0)),0,VLOOKUP(CONCATENATE($B146,BO$2,"SINGLE"),UHF!$V$3:$W$612,2,0))</f>
        <v>0</v>
      </c>
      <c r="BP146" s="11">
        <f>IF(ISNA(VLOOKUP(CONCATENATE($B146,BP$2,"SINGLE"),UHF!$V$3:$W$612,2,0)),0,VLOOKUP(CONCATENATE($B146,BP$2,"SINGLE"),UHF!$V$3:$W$612,2,0))</f>
        <v>0</v>
      </c>
      <c r="BQ146" s="11">
        <f>IF(ISNA(VLOOKUP(CONCATENATE($B146,BQ$2,"SINGLE"),UHF!$V$3:$W$612,2,0)),0,VLOOKUP(CONCATENATE($B146,BQ$2,"SINGLE"),UHF!$V$3:$W$612,2,0))</f>
        <v>0</v>
      </c>
      <c r="BR146" s="54">
        <f>SUM(BF146:BQ146)</f>
        <v>0</v>
      </c>
      <c r="BS146" s="54">
        <f>IF(ISNA(VLOOKUP(CONCATENATE($B146,BS$2,"SINGLE"),'A1'!$V$3:$W$612,2,0)),0,VLOOKUP(CONCATENATE($B146,BS$2,"SINGLE"),'A1'!$V$3:$W$612,2,0))</f>
        <v>0</v>
      </c>
      <c r="BT146" s="11">
        <f>SUM(C146,Q146,AQ146,BE146,BS146)</f>
        <v>106.7</v>
      </c>
      <c r="BU146" s="11">
        <f>SUM(D146,R146,AR146,BF146)</f>
        <v>0</v>
      </c>
      <c r="BV146" s="11">
        <f>SUM(E146,S146,AE146,AS146,BG146)</f>
        <v>0</v>
      </c>
      <c r="BW146" s="11">
        <f>SUM(F146,T146,AF146,AT146,BH146)</f>
        <v>0</v>
      </c>
      <c r="BX146" s="11">
        <f>SUM(G146,U146,AG146,AU146,BI146)</f>
        <v>0</v>
      </c>
      <c r="BY146" s="11">
        <f>SUM(H146,V146,AH146,AV146,BJ146)</f>
        <v>0</v>
      </c>
      <c r="BZ146" s="11">
        <f>SUM(I146,W146,AI146,AW146,BK146)</f>
        <v>0</v>
      </c>
      <c r="CA146" s="11">
        <f>SUM(J146,X146,AJ146,AX146,BL146)</f>
        <v>0</v>
      </c>
      <c r="CB146" s="11">
        <f>SUM(K146,Y146,AK146,AY146,BM146)</f>
        <v>0</v>
      </c>
      <c r="CC146" s="11">
        <f>SUM(L146,Z146,AL146,AZ146,BN146)</f>
        <v>0</v>
      </c>
      <c r="CD146" s="11">
        <f>SUM(M146,AA146,AM146,BA146,BO146)</f>
        <v>0</v>
      </c>
      <c r="CE146" s="11">
        <f>SUM(N146,AB146,AN146,BB146,BP146)</f>
        <v>0</v>
      </c>
      <c r="CF146" s="11">
        <f>SUM(O146,AC146,AO146,BC146,BQ146)</f>
        <v>0</v>
      </c>
      <c r="CG146" s="11">
        <f>SUM(BT146:CF146)</f>
        <v>106.7</v>
      </c>
      <c r="CH146" s="11">
        <f>SUM(P146,AD146,AP146,BD146,BE146,BR146,BS146)</f>
        <v>106.7</v>
      </c>
      <c r="CI146" s="11">
        <f>MIN(P146,AD146,AP146,BD146,BE146,BR146,BS146)</f>
        <v>0</v>
      </c>
      <c r="CJ146" s="51">
        <f>SUM(CH146-CI146)</f>
        <v>106.7</v>
      </c>
    </row>
    <row r="147" spans="1:88" x14ac:dyDescent="0.2">
      <c r="A147" s="21" t="str">
        <f t="shared" si="0"/>
        <v>145.</v>
      </c>
      <c r="B147" s="8" t="str">
        <f>'Seznam-SO'!A56</f>
        <v>OK2UIN</v>
      </c>
      <c r="C147" s="11">
        <f>IF(ISNA(VLOOKUP(CONCATENATE($B147,C$2,"SINGLE"),'I-SUB'!$V$3:$W$624,2,0)),0,VLOOKUP(CONCATENATE($B147,C$2,"SINGLE"),'I-SUB'!$V$3:$W$624,2,0))</f>
        <v>0</v>
      </c>
      <c r="D147" s="11">
        <f>IF(ISNA(VLOOKUP(CONCATENATE($B147,D$2,"SINGLE"),'I-SUB'!$V$3:$W$624,2,0)),0,VLOOKUP(CONCATENATE($B147,D$2,"SINGLE"),'I-SUB'!$V$3:$W$624,2,0))</f>
        <v>0</v>
      </c>
      <c r="E147" s="11">
        <f>IF(ISNA(VLOOKUP(CONCATENATE($B147,E$2,"SINGLE"),'I-SUB'!$V$3:$W$624,2,0)),0,VLOOKUP(CONCATENATE($B147,E$2,"SINGLE"),'I-SUB'!$V$3:$W$624,2,0))</f>
        <v>0</v>
      </c>
      <c r="F147" s="11">
        <f>IF(ISNA(VLOOKUP(CONCATENATE($B147,F$2,"SINGLE"),'I-SUB'!$V$3:$W$624,2,0)),0,VLOOKUP(CONCATENATE($B147,F$2,"SINGLE"),'I-SUB'!$V$3:$W$624,2,0))</f>
        <v>0</v>
      </c>
      <c r="G147" s="11">
        <f>IF(ISNA(VLOOKUP(CONCATENATE($B147,G$2,"SINGLE"),'I-SUB'!$V$3:$W$624,2,0)),0,VLOOKUP(CONCATENATE($B147,G$2,"SINGLE"),'I-SUB'!$V$3:$W$624,2,0))</f>
        <v>0</v>
      </c>
      <c r="H147" s="11">
        <f>IF(ISNA(VLOOKUP(CONCATENATE($B147,H$2,"SINGLE"),'I-SUB'!$V$3:$W$624,2,0)),0,VLOOKUP(CONCATENATE($B147,H$2,"SINGLE"),'I-SUB'!$V$3:$W$624,2,0))</f>
        <v>0</v>
      </c>
      <c r="I147" s="11">
        <f>IF(ISNA(VLOOKUP(CONCATENATE($B147,I$2,"SINGLE"),'I-SUB'!$V$3:$W$624,2,0)),0,VLOOKUP(CONCATENATE($B147,I$2,"SINGLE"),'I-SUB'!$V$3:$W$624,2,0))</f>
        <v>0</v>
      </c>
      <c r="J147" s="11">
        <f>IF(ISNA(VLOOKUP(CONCATENATE($B147,J$2,"SINGLE"),'I-SUB'!$V$3:$W$624,2,0)),0,VLOOKUP(CONCATENATE($B147,J$2,"SINGLE"),'I-SUB'!$V$3:$W$624,2,0))</f>
        <v>0</v>
      </c>
      <c r="K147" s="11">
        <f>IF(ISNA(VLOOKUP(CONCATENATE($B147,K$2,"SINGLE"),'I-SUB'!$V$3:$W$624,2,0)),0,VLOOKUP(CONCATENATE($B147,K$2,"SINGLE"),'I-SUB'!$V$3:$W$624,2,0))</f>
        <v>0</v>
      </c>
      <c r="L147" s="11">
        <f>IF(ISNA(VLOOKUP(CONCATENATE($B147,L$2,"SINGLE"),'I-SUB'!$V$3:$W$624,2,0)),0,VLOOKUP(CONCATENATE($B147,L$2,"SINGLE"),'I-SUB'!$V$3:$W$624,2,0))</f>
        <v>0</v>
      </c>
      <c r="M147" s="11">
        <f>IF(ISNA(VLOOKUP(CONCATENATE($B147,M$2,"SINGLE"),'I-SUB'!$V$3:$W$624,2,0)),0,VLOOKUP(CONCATENATE($B147,M$2,"SINGLE"),'I-SUB'!$V$3:$W$624,2,0))</f>
        <v>0</v>
      </c>
      <c r="N147" s="11">
        <f>IF(ISNA(VLOOKUP(CONCATENATE($B147,N$2,"SINGLE"),'I-SUB'!$V$3:$W$624,2,0)),0,VLOOKUP(CONCATENATE($B147,N$2,"SINGLE"),'I-SUB'!$V$3:$W$624,2,0))</f>
        <v>0</v>
      </c>
      <c r="O147" s="11">
        <f>IF(ISNA(VLOOKUP(CONCATENATE($B147,O$2,"SINGLE"),'I-SUB'!$V$3:$W$624,2,0)),0,VLOOKUP(CONCATENATE($B147,O$2,"SINGLE"),'I-SUB'!$V$3:$W$624,2,0))</f>
        <v>0</v>
      </c>
      <c r="P147" s="54">
        <f>SUM(C147:O147)</f>
        <v>0</v>
      </c>
      <c r="Q147" s="11">
        <f>IF(ISNA(VLOOKUP(CONCATENATE($B147,Q$2,"SINGLE"),'II-SUB'!$V$3:$W$630,2,0)),0,VLOOKUP(CONCATENATE($B147,Q$2,"SINGLE"),'II-SUB'!$V$3:$W$630,2,0))</f>
        <v>0</v>
      </c>
      <c r="R147" s="11">
        <f>IF(ISNA(VLOOKUP(CONCATENATE($B147,R$2,"SINGLE"),'II-SUB'!$V$3:$W$630,2,0)),0,VLOOKUP(CONCATENATE($B147,R$2,"SINGLE"),'II-SUB'!$V$3:$W$630,2,0))</f>
        <v>0</v>
      </c>
      <c r="S147" s="11">
        <f>IF(ISNA(VLOOKUP(CONCATENATE($B147,S$2,"SINGLE"),'II-SUB'!$V$3:$W$630,2,0)),0,VLOOKUP(CONCATENATE($B147,S$2,"SINGLE"),'II-SUB'!$V$3:$W$630,2,0))</f>
        <v>0</v>
      </c>
      <c r="T147" s="11">
        <f>IF(ISNA(VLOOKUP(CONCATENATE($B147,T$2,"SINGLE"),'II-SUB'!$V$3:$W$630,2,0)),0,VLOOKUP(CONCATENATE($B147,T$2,"SINGLE"),'II-SUB'!$V$3:$W$630,2,0))</f>
        <v>0</v>
      </c>
      <c r="U147" s="11">
        <f>IF(ISNA(VLOOKUP(CONCATENATE($B147,U$2,"SINGLE"),'II-SUB'!$V$3:$W$630,2,0)),0,VLOOKUP(CONCATENATE($B147,U$2,"SINGLE"),'II-SUB'!$V$3:$W$630,2,0))</f>
        <v>0</v>
      </c>
      <c r="V147" s="11">
        <f>IF(ISNA(VLOOKUP(CONCATENATE($B147,V$2,"SINGLE"),'II-SUB'!$V$3:$W$630,2,0)),0,VLOOKUP(CONCATENATE($B147,V$2,"SINGLE"),'II-SUB'!$V$3:$W$630,2,0))</f>
        <v>0</v>
      </c>
      <c r="W147" s="11">
        <f>IF(ISNA(VLOOKUP(CONCATENATE($B147,W$2,"SINGLE"),'II-SUB'!$V$3:$W$630,2,0)),0,VLOOKUP(CONCATENATE($B147,W$2,"SINGLE"),'II-SUB'!$V$3:$W$630,2,0))</f>
        <v>0</v>
      </c>
      <c r="X147" s="11">
        <f>IF(ISNA(VLOOKUP(CONCATENATE($B147,X$2,"SINGLE"),'II-SUB'!$V$3:$W$630,2,0)),0,VLOOKUP(CONCATENATE($B147,X$2,"SINGLE"),'II-SUB'!$V$3:$W$630,2,0))</f>
        <v>0</v>
      </c>
      <c r="Y147" s="11">
        <f>IF(ISNA(VLOOKUP(CONCATENATE($B147,Y$2,"SINGLE"),'II-SUB'!$V$3:$W$630,2,0)),0,VLOOKUP(CONCATENATE($B147,Y$2,"SINGLE"),'II-SUB'!$V$3:$W$630,2,0))</f>
        <v>0</v>
      </c>
      <c r="Z147" s="11">
        <f>IF(ISNA(VLOOKUP(CONCATENATE($B147,Z$2,"SINGLE"),'II-SUB'!$V$3:$W$630,2,0)),0,VLOOKUP(CONCATENATE($B147,Z$2,"SINGLE"),'II-SUB'!$V$3:$W$630,2,0))</f>
        <v>0</v>
      </c>
      <c r="AA147" s="11">
        <f>IF(ISNA(VLOOKUP(CONCATENATE($B147,AA$2,"SINGLE"),'II-SUB'!$V$3:$W$630,2,0)),0,VLOOKUP(CONCATENATE($B147,AA$2,"SINGLE"),'II-SUB'!$V$3:$W$630,2,0))</f>
        <v>0</v>
      </c>
      <c r="AB147" s="11">
        <f>IF(ISNA(VLOOKUP(CONCATENATE($B147,AB$2,"SINGLE"),'II-SUB'!$V$3:$W$630,2,0)),0,VLOOKUP(CONCATENATE($B147,AB$2,"SINGLE"),'II-SUB'!$V$3:$W$630,2,0))</f>
        <v>0</v>
      </c>
      <c r="AC147" s="11">
        <f>IF(ISNA(VLOOKUP(CONCATENATE($B147,AC$2,"SINGLE"),'II-SUB'!$V$3:$W$630,2,0)),0,VLOOKUP(CONCATENATE($B147,AC$2,"SINGLE"),'II-SUB'!$V$3:$W$630,2,0))</f>
        <v>0</v>
      </c>
      <c r="AD147" s="54">
        <f>SUM(Q147:AC147)</f>
        <v>0</v>
      </c>
      <c r="AE147" s="11">
        <f>IF(ISNA(VLOOKUP(CONCATENATE($B147,AE$2,"SINGLE"),MW!$V$3:$W$600,2,0)),0,VLOOKUP(CONCATENATE($B147,AE$2,"SINGLE"),MW!$V$3:$W$600,2,0))</f>
        <v>0</v>
      </c>
      <c r="AF147" s="11">
        <f>IF(ISNA(VLOOKUP(CONCATENATE($B147,AF$2,"SINGLE"),MW!$V$3:$W$600,2,0)),0,VLOOKUP(CONCATENATE($B147,AF$2,"SINGLE"),MW!$V$3:$W$600,2,0))</f>
        <v>0</v>
      </c>
      <c r="AG147" s="11">
        <f>IF(ISNA(VLOOKUP(CONCATENATE($B147,AG$2,"SINGLE"),MW!$V$3:$W$600,2,0)),0,VLOOKUP(CONCATENATE($B147,AG$2,"SINGLE"),MW!$V$3:$W$600,2,0))</f>
        <v>0</v>
      </c>
      <c r="AH147" s="11">
        <f>IF(ISNA(VLOOKUP(CONCATENATE($B147,AH$2,"SINGLE"),MW!$V$3:$W$600,2,0)),0,VLOOKUP(CONCATENATE($B147,AH$2,"SINGLE"),MW!$V$3:$W$600,2,0))</f>
        <v>0</v>
      </c>
      <c r="AI147" s="11">
        <f>IF(ISNA(VLOOKUP(CONCATENATE($B147,AI$2,"SINGLE"),MW!$V$3:$W$600,2,0)),0,VLOOKUP(CONCATENATE($B147,AI$2,"SINGLE"),MW!$V$3:$W$600,2,0))</f>
        <v>0</v>
      </c>
      <c r="AJ147" s="11">
        <f>IF(ISNA(VLOOKUP(CONCATENATE($B147,AJ$2,"SINGLE"),MW!$V$3:$W$600,2,0)),0,VLOOKUP(CONCATENATE($B147,AJ$2,"SINGLE"),MW!$V$3:$W$600,2,0))</f>
        <v>0</v>
      </c>
      <c r="AK147" s="11">
        <f>IF(ISNA(VLOOKUP(CONCATENATE($B147,AK$2,"SINGLE"),MW!$V$3:$W$600,2,0)),0,VLOOKUP(CONCATENATE($B147,AK$2,"SINGLE"),MW!$V$3:$W$600,2,0))</f>
        <v>0</v>
      </c>
      <c r="AL147" s="11">
        <f>IF(ISNA(VLOOKUP(CONCATENATE($B147,AL$2,"SINGLE"),MW!$V$3:$W$600,2,0)),0,VLOOKUP(CONCATENATE($B147,AL$2,"SINGLE"),MW!$V$3:$W$600,2,0))</f>
        <v>0</v>
      </c>
      <c r="AM147" s="11">
        <f>IF(ISNA(VLOOKUP(CONCATENATE($B147,AM$2,"SINGLE"),MW!$V$3:$W$600,2,0)),0,VLOOKUP(CONCATENATE($B147,AM$2,"SINGLE"),MW!$V$3:$W$600,2,0))</f>
        <v>0</v>
      </c>
      <c r="AN147" s="11">
        <f>IF(ISNA(VLOOKUP(CONCATENATE($B147,AN$2,"SINGLE"),MW!$V$3:$W$600,2,0)),0,VLOOKUP(CONCATENATE($B147,AN$2,"SINGLE"),MW!$V$3:$W$600,2,0))</f>
        <v>0</v>
      </c>
      <c r="AO147" s="11">
        <f>IF(ISNA(VLOOKUP(CONCATENATE($B147,AO$2,"SINGLE"),MW!$V$3:$W$600,2,0)),0,VLOOKUP(CONCATENATE($B147,AO$2,"SINGLE"),MW!$V$3:$W$600,2,0))</f>
        <v>0</v>
      </c>
      <c r="AP147" s="54">
        <f>SUM(AE147:AO147)</f>
        <v>0</v>
      </c>
      <c r="AQ147" s="11">
        <f>IF(ISNA(VLOOKUP(CONCATENATE($B147,AQ$2,"SINGLE"),'III-SUB'!$V$3:$W$633,2,0)),0,VLOOKUP(CONCATENATE($B147,AQ$2,"SINGLE"),'III-SUB'!$V$3:$W$633,2,0))</f>
        <v>92.4</v>
      </c>
      <c r="AR147" s="11">
        <f>IF(ISNA(VLOOKUP(CONCATENATE($B147,AR$2,"SINGLE"),'III-SUB'!$V$3:$W$633,2,0)),0,VLOOKUP(CONCATENATE($B147,AR$2,"SINGLE"),'III-SUB'!$V$3:$W$633,2,0))</f>
        <v>13.4</v>
      </c>
      <c r="AS147" s="11">
        <f>IF(ISNA(VLOOKUP(CONCATENATE($B147,AS$2,"SINGLE"),'III-SUB'!$V$3:$W$633,2,0)),0,VLOOKUP(CONCATENATE($B147,AS$2,"SINGLE"),'III-SUB'!$V$3:$W$633,2,0))</f>
        <v>0</v>
      </c>
      <c r="AT147" s="11">
        <f>IF(ISNA(VLOOKUP(CONCATENATE($B147,AT$2,"SINGLE"),'III-SUB'!$V$3:$W$633,2,0)),0,VLOOKUP(CONCATENATE($B147,AT$2,"SINGLE"),'III-SUB'!$V$3:$W$633,2,0))</f>
        <v>0</v>
      </c>
      <c r="AU147" s="11">
        <f>IF(ISNA(VLOOKUP(CONCATENATE($B147,AU$2,"SINGLE"),'III-SUB'!$V$3:$W$633,2,0)),0,VLOOKUP(CONCATENATE($B147,AU$2,"SINGLE"),'III-SUB'!$V$3:$W$633,2,0))</f>
        <v>0</v>
      </c>
      <c r="AV147" s="11">
        <f>IF(ISNA(VLOOKUP(CONCATENATE($B147,AV$2,"SINGLE"),'III-SUB'!$V$3:$W$633,2,0)),0,VLOOKUP(CONCATENATE($B147,AV$2,"SINGLE"),'III-SUB'!$V$3:$W$633,2,0))</f>
        <v>0</v>
      </c>
      <c r="AW147" s="11">
        <f>IF(ISNA(VLOOKUP(CONCATENATE($B147,AW$2,"SINGLE"),'III-SUB'!$V$3:$W$633,2,0)),0,VLOOKUP(CONCATENATE($B147,AW$2,"SINGLE"),'III-SUB'!$V$3:$W$633,2,0))</f>
        <v>0</v>
      </c>
      <c r="AX147" s="11">
        <f>IF(ISNA(VLOOKUP(CONCATENATE($B147,AX$2,"SINGLE"),'III-SUB'!$V$3:$W$633,2,0)),0,VLOOKUP(CONCATENATE($B147,AX$2,"SINGLE"),'III-SUB'!$V$3:$W$633,2,0))</f>
        <v>0</v>
      </c>
      <c r="AY147" s="11">
        <f>IF(ISNA(VLOOKUP(CONCATENATE($B147,AY$2,"SINGLE"),'III-SUB'!$V$3:$W$633,2,0)),0,VLOOKUP(CONCATENATE($B147,AY$2,"SINGLE"),'III-SUB'!$V$3:$W$633,2,0))</f>
        <v>0</v>
      </c>
      <c r="AZ147" s="11">
        <f>IF(ISNA(VLOOKUP(CONCATENATE($B147,AZ$2,"SINGLE"),'III-SUB'!$V$3:$W$633,2,0)),0,VLOOKUP(CONCATENATE($B147,AZ$2,"SINGLE"),'III-SUB'!$V$3:$W$633,2,0))</f>
        <v>0</v>
      </c>
      <c r="BA147" s="11">
        <f>IF(ISNA(VLOOKUP(CONCATENATE($B147,BA$2,"SINGLE"),'III-SUB'!$V$3:$W$633,2,0)),0,VLOOKUP(CONCATENATE($B147,BA$2,"SINGLE"),'III-SUB'!$V$3:$W$633,2,0))</f>
        <v>0</v>
      </c>
      <c r="BB147" s="11">
        <f>IF(ISNA(VLOOKUP(CONCATENATE($B147,BB$2,"SINGLE"),'III-SUB'!$V$3:$W$633,2,0)),0,VLOOKUP(CONCATENATE($B147,BB$2,"SINGLE"),'III-SUB'!$V$3:$W$633,2,0))</f>
        <v>0</v>
      </c>
      <c r="BC147" s="11">
        <f>IF(ISNA(VLOOKUP(CONCATENATE($B147,BC$2,"SINGLE"),'III-SUB'!$V$3:$W$633,2,0)),0,VLOOKUP(CONCATENATE($B147,BC$2,"SINGLE"),'III-SUB'!$V$3:$W$633,2,0))</f>
        <v>0</v>
      </c>
      <c r="BD147" s="54">
        <f>SUM(AQ147:BC147)</f>
        <v>105.80000000000001</v>
      </c>
      <c r="BE147" s="54">
        <f>IF(ISNA(VLOOKUP(CONCATENATE($B147,BE$2,"SINGLE"),VHF!$V$3:$W$627,2,0)),0,VLOOKUP(CONCATENATE($B147,BE$2,"SINGLE"),VHF!$V$3:$W$627,2,0))</f>
        <v>0</v>
      </c>
      <c r="BF147" s="11">
        <f>IF(ISNA(VLOOKUP(CONCATENATE($B147,BF$2,"SINGLE"),UHF!$V$3:$W$612,2,0)),0,VLOOKUP(CONCATENATE($B147,BF$2,"SINGLE"),UHF!$V$3:$W$612,2,0))</f>
        <v>0</v>
      </c>
      <c r="BG147" s="11">
        <f>IF(ISNA(VLOOKUP(CONCATENATE($B147,BG$2,"SINGLE"),UHF!$V$3:$W$612,2,0)),0,VLOOKUP(CONCATENATE($B147,BG$2,"SINGLE"),UHF!$V$3:$W$612,2,0))</f>
        <v>0</v>
      </c>
      <c r="BH147" s="11">
        <f>IF(ISNA(VLOOKUP(CONCATENATE($B147,BH$2,"SINGLE"),UHF!$V$3:$W$612,2,0)),0,VLOOKUP(CONCATENATE($B147,BH$2,"SINGLE"),UHF!$V$3:$W$612,2,0))</f>
        <v>0</v>
      </c>
      <c r="BI147" s="11">
        <f>IF(ISNA(VLOOKUP(CONCATENATE($B147,BI$2,"SINGLE"),UHF!$V$3:$W$612,2,0)),0,VLOOKUP(CONCATENATE($B147,BI$2,"SINGLE"),UHF!$V$3:$W$612,2,0))</f>
        <v>0</v>
      </c>
      <c r="BJ147" s="11">
        <f>IF(ISNA(VLOOKUP(CONCATENATE($B147,BJ$2,"SINGLE"),UHF!$V$3:$W$612,2,0)),0,VLOOKUP(CONCATENATE($B147,BJ$2,"SINGLE"),UHF!$V$3:$W$612,2,0))</f>
        <v>0</v>
      </c>
      <c r="BK147" s="11">
        <f>IF(ISNA(VLOOKUP(CONCATENATE($B147,BK$2,"SINGLE"),UHF!$V$3:$W$612,2,0)),0,VLOOKUP(CONCATENATE($B147,BK$2,"SINGLE"),UHF!$V$3:$W$612,2,0))</f>
        <v>0</v>
      </c>
      <c r="BL147" s="11">
        <f>IF(ISNA(VLOOKUP(CONCATENATE($B147,BL$2,"SINGLE"),UHF!$V$3:$W$612,2,0)),0,VLOOKUP(CONCATENATE($B147,BL$2,"SINGLE"),UHF!$V$3:$W$612,2,0))</f>
        <v>0</v>
      </c>
      <c r="BM147" s="11">
        <f>IF(ISNA(VLOOKUP(CONCATENATE($B147,BM$2,"SINGLE"),UHF!$V$3:$W$612,2,0)),0,VLOOKUP(CONCATENATE($B147,BM$2,"SINGLE"),UHF!$V$3:$W$612,2,0))</f>
        <v>0</v>
      </c>
      <c r="BN147" s="11">
        <f>IF(ISNA(VLOOKUP(CONCATENATE($B147,BN$2,"SINGLE"),UHF!$V$3:$W$612,2,0)),0,VLOOKUP(CONCATENATE($B147,BN$2,"SINGLE"),UHF!$V$3:$W$612,2,0))</f>
        <v>0</v>
      </c>
      <c r="BO147" s="11">
        <f>IF(ISNA(VLOOKUP(CONCATENATE($B147,BO$2,"SINGLE"),UHF!$V$3:$W$612,2,0)),0,VLOOKUP(CONCATENATE($B147,BO$2,"SINGLE"),UHF!$V$3:$W$612,2,0))</f>
        <v>0</v>
      </c>
      <c r="BP147" s="11">
        <f>IF(ISNA(VLOOKUP(CONCATENATE($B147,BP$2,"SINGLE"),UHF!$V$3:$W$612,2,0)),0,VLOOKUP(CONCATENATE($B147,BP$2,"SINGLE"),UHF!$V$3:$W$612,2,0))</f>
        <v>0</v>
      </c>
      <c r="BQ147" s="11">
        <f>IF(ISNA(VLOOKUP(CONCATENATE($B147,BQ$2,"SINGLE"),UHF!$V$3:$W$612,2,0)),0,VLOOKUP(CONCATENATE($B147,BQ$2,"SINGLE"),UHF!$V$3:$W$612,2,0))</f>
        <v>0</v>
      </c>
      <c r="BR147" s="54">
        <f>SUM(BF147:BQ147)</f>
        <v>0</v>
      </c>
      <c r="BS147" s="54">
        <f>IF(ISNA(VLOOKUP(CONCATENATE($B147,BS$2,"SINGLE"),'A1'!$V$3:$W$612,2,0)),0,VLOOKUP(CONCATENATE($B147,BS$2,"SINGLE"),'A1'!$V$3:$W$612,2,0))</f>
        <v>0</v>
      </c>
      <c r="BT147" s="11">
        <f>SUM(C147,Q147,AQ147,BE147,BS147)</f>
        <v>92.4</v>
      </c>
      <c r="BU147" s="11">
        <f>SUM(D147,R147,AR147,BF147)</f>
        <v>13.4</v>
      </c>
      <c r="BV147" s="11">
        <f>SUM(E147,S147,AE147,AS147,BG147)</f>
        <v>0</v>
      </c>
      <c r="BW147" s="11">
        <f>SUM(F147,T147,AF147,AT147,BH147)</f>
        <v>0</v>
      </c>
      <c r="BX147" s="11">
        <f>SUM(G147,U147,AG147,AU147,BI147)</f>
        <v>0</v>
      </c>
      <c r="BY147" s="11">
        <f>SUM(H147,V147,AH147,AV147,BJ147)</f>
        <v>0</v>
      </c>
      <c r="BZ147" s="11">
        <f>SUM(I147,W147,AI147,AW147,BK147)</f>
        <v>0</v>
      </c>
      <c r="CA147" s="11">
        <f>SUM(J147,X147,AJ147,AX147,BL147)</f>
        <v>0</v>
      </c>
      <c r="CB147" s="11">
        <f>SUM(K147,Y147,AK147,AY147,BM147)</f>
        <v>0</v>
      </c>
      <c r="CC147" s="11">
        <f>SUM(L147,Z147,AL147,AZ147,BN147)</f>
        <v>0</v>
      </c>
      <c r="CD147" s="11">
        <f>SUM(M147,AA147,AM147,BA147,BO147)</f>
        <v>0</v>
      </c>
      <c r="CE147" s="11">
        <f>SUM(N147,AB147,AN147,BB147,BP147)</f>
        <v>0</v>
      </c>
      <c r="CF147" s="11">
        <f>SUM(O147,AC147,AO147,BC147,BQ147)</f>
        <v>0</v>
      </c>
      <c r="CG147" s="11">
        <f>SUM(BT147:CF147)</f>
        <v>105.80000000000001</v>
      </c>
      <c r="CH147" s="11">
        <f>SUM(P147,AD147,AP147,BD147,BE147,BR147,BS147)</f>
        <v>105.80000000000001</v>
      </c>
      <c r="CI147" s="11">
        <f>MIN(P147,AD147,AP147,BD147,BE147,BR147,BS147)</f>
        <v>0</v>
      </c>
      <c r="CJ147" s="51">
        <f>SUM(CH147-CI147)</f>
        <v>105.80000000000001</v>
      </c>
    </row>
    <row r="148" spans="1:88" x14ac:dyDescent="0.2">
      <c r="A148" s="21" t="str">
        <f t="shared" si="0"/>
        <v>146.</v>
      </c>
      <c r="B148" s="8" t="str">
        <f>'Seznam-SO'!A146</f>
        <v>OK1RMR</v>
      </c>
      <c r="C148" s="11">
        <f>IF(ISNA(VLOOKUP(CONCATENATE($B148,C$2,"SINGLE"),'I-SUB'!$V$3:$W$624,2,0)),0,VLOOKUP(CONCATENATE($B148,C$2,"SINGLE"),'I-SUB'!$V$3:$W$624,2,0))</f>
        <v>0</v>
      </c>
      <c r="D148" s="11">
        <f>IF(ISNA(VLOOKUP(CONCATENATE($B148,D$2,"SINGLE"),'I-SUB'!$V$3:$W$624,2,0)),0,VLOOKUP(CONCATENATE($B148,D$2,"SINGLE"),'I-SUB'!$V$3:$W$624,2,0))</f>
        <v>0</v>
      </c>
      <c r="E148" s="11">
        <f>IF(ISNA(VLOOKUP(CONCATENATE($B148,E$2,"SINGLE"),'I-SUB'!$V$3:$W$624,2,0)),0,VLOOKUP(CONCATENATE($B148,E$2,"SINGLE"),'I-SUB'!$V$3:$W$624,2,0))</f>
        <v>0</v>
      </c>
      <c r="F148" s="11">
        <f>IF(ISNA(VLOOKUP(CONCATENATE($B148,F$2,"SINGLE"),'I-SUB'!$V$3:$W$624,2,0)),0,VLOOKUP(CONCATENATE($B148,F$2,"SINGLE"),'I-SUB'!$V$3:$W$624,2,0))</f>
        <v>0</v>
      </c>
      <c r="G148" s="11">
        <f>IF(ISNA(VLOOKUP(CONCATENATE($B148,G$2,"SINGLE"),'I-SUB'!$V$3:$W$624,2,0)),0,VLOOKUP(CONCATENATE($B148,G$2,"SINGLE"),'I-SUB'!$V$3:$W$624,2,0))</f>
        <v>0</v>
      </c>
      <c r="H148" s="11">
        <f>IF(ISNA(VLOOKUP(CONCATENATE($B148,H$2,"SINGLE"),'I-SUB'!$V$3:$W$624,2,0)),0,VLOOKUP(CONCATENATE($B148,H$2,"SINGLE"),'I-SUB'!$V$3:$W$624,2,0))</f>
        <v>0</v>
      </c>
      <c r="I148" s="11">
        <f>IF(ISNA(VLOOKUP(CONCATENATE($B148,I$2,"SINGLE"),'I-SUB'!$V$3:$W$624,2,0)),0,VLOOKUP(CONCATENATE($B148,I$2,"SINGLE"),'I-SUB'!$V$3:$W$624,2,0))</f>
        <v>0</v>
      </c>
      <c r="J148" s="11">
        <f>IF(ISNA(VLOOKUP(CONCATENATE($B148,J$2,"SINGLE"),'I-SUB'!$V$3:$W$624,2,0)),0,VLOOKUP(CONCATENATE($B148,J$2,"SINGLE"),'I-SUB'!$V$3:$W$624,2,0))</f>
        <v>0</v>
      </c>
      <c r="K148" s="11">
        <f>IF(ISNA(VLOOKUP(CONCATENATE($B148,K$2,"SINGLE"),'I-SUB'!$V$3:$W$624,2,0)),0,VLOOKUP(CONCATENATE($B148,K$2,"SINGLE"),'I-SUB'!$V$3:$W$624,2,0))</f>
        <v>0</v>
      </c>
      <c r="L148" s="11">
        <f>IF(ISNA(VLOOKUP(CONCATENATE($B148,L$2,"SINGLE"),'I-SUB'!$V$3:$W$624,2,0)),0,VLOOKUP(CONCATENATE($B148,L$2,"SINGLE"),'I-SUB'!$V$3:$W$624,2,0))</f>
        <v>0</v>
      </c>
      <c r="M148" s="11">
        <f>IF(ISNA(VLOOKUP(CONCATENATE($B148,M$2,"SINGLE"),'I-SUB'!$V$3:$W$624,2,0)),0,VLOOKUP(CONCATENATE($B148,M$2,"SINGLE"),'I-SUB'!$V$3:$W$624,2,0))</f>
        <v>0</v>
      </c>
      <c r="N148" s="11">
        <f>IF(ISNA(VLOOKUP(CONCATENATE($B148,N$2,"SINGLE"),'I-SUB'!$V$3:$W$624,2,0)),0,VLOOKUP(CONCATENATE($B148,N$2,"SINGLE"),'I-SUB'!$V$3:$W$624,2,0))</f>
        <v>0</v>
      </c>
      <c r="O148" s="11">
        <f>IF(ISNA(VLOOKUP(CONCATENATE($B148,O$2,"SINGLE"),'I-SUB'!$V$3:$W$624,2,0)),0,VLOOKUP(CONCATENATE($B148,O$2,"SINGLE"),'I-SUB'!$V$3:$W$624,2,0))</f>
        <v>0</v>
      </c>
      <c r="P148" s="54">
        <f>SUM(C148:O148)</f>
        <v>0</v>
      </c>
      <c r="Q148" s="11">
        <f>IF(ISNA(VLOOKUP(CONCATENATE($B148,Q$2,"SINGLE"),'II-SUB'!$V$3:$W$630,2,0)),0,VLOOKUP(CONCATENATE($B148,Q$2,"SINGLE"),'II-SUB'!$V$3:$W$630,2,0))</f>
        <v>0</v>
      </c>
      <c r="R148" s="11">
        <f>IF(ISNA(VLOOKUP(CONCATENATE($B148,R$2,"SINGLE"),'II-SUB'!$V$3:$W$630,2,0)),0,VLOOKUP(CONCATENATE($B148,R$2,"SINGLE"),'II-SUB'!$V$3:$W$630,2,0))</f>
        <v>0</v>
      </c>
      <c r="S148" s="11">
        <f>IF(ISNA(VLOOKUP(CONCATENATE($B148,S$2,"SINGLE"),'II-SUB'!$V$3:$W$630,2,0)),0,VLOOKUP(CONCATENATE($B148,S$2,"SINGLE"),'II-SUB'!$V$3:$W$630,2,0))</f>
        <v>0</v>
      </c>
      <c r="T148" s="11">
        <f>IF(ISNA(VLOOKUP(CONCATENATE($B148,T$2,"SINGLE"),'II-SUB'!$V$3:$W$630,2,0)),0,VLOOKUP(CONCATENATE($B148,T$2,"SINGLE"),'II-SUB'!$V$3:$W$630,2,0))</f>
        <v>0</v>
      </c>
      <c r="U148" s="11">
        <f>IF(ISNA(VLOOKUP(CONCATENATE($B148,U$2,"SINGLE"),'II-SUB'!$V$3:$W$630,2,0)),0,VLOOKUP(CONCATENATE($B148,U$2,"SINGLE"),'II-SUB'!$V$3:$W$630,2,0))</f>
        <v>0</v>
      </c>
      <c r="V148" s="11">
        <f>IF(ISNA(VLOOKUP(CONCATENATE($B148,V$2,"SINGLE"),'II-SUB'!$V$3:$W$630,2,0)),0,VLOOKUP(CONCATENATE($B148,V$2,"SINGLE"),'II-SUB'!$V$3:$W$630,2,0))</f>
        <v>0</v>
      </c>
      <c r="W148" s="11">
        <f>IF(ISNA(VLOOKUP(CONCATENATE($B148,W$2,"SINGLE"),'II-SUB'!$V$3:$W$630,2,0)),0,VLOOKUP(CONCATENATE($B148,W$2,"SINGLE"),'II-SUB'!$V$3:$W$630,2,0))</f>
        <v>0</v>
      </c>
      <c r="X148" s="11">
        <f>IF(ISNA(VLOOKUP(CONCATENATE($B148,X$2,"SINGLE"),'II-SUB'!$V$3:$W$630,2,0)),0,VLOOKUP(CONCATENATE($B148,X$2,"SINGLE"),'II-SUB'!$V$3:$W$630,2,0))</f>
        <v>0</v>
      </c>
      <c r="Y148" s="11">
        <f>IF(ISNA(VLOOKUP(CONCATENATE($B148,Y$2,"SINGLE"),'II-SUB'!$V$3:$W$630,2,0)),0,VLOOKUP(CONCATENATE($B148,Y$2,"SINGLE"),'II-SUB'!$V$3:$W$630,2,0))</f>
        <v>0</v>
      </c>
      <c r="Z148" s="11">
        <f>IF(ISNA(VLOOKUP(CONCATENATE($B148,Z$2,"SINGLE"),'II-SUB'!$V$3:$W$630,2,0)),0,VLOOKUP(CONCATENATE($B148,Z$2,"SINGLE"),'II-SUB'!$V$3:$W$630,2,0))</f>
        <v>0</v>
      </c>
      <c r="AA148" s="11">
        <f>IF(ISNA(VLOOKUP(CONCATENATE($B148,AA$2,"SINGLE"),'II-SUB'!$V$3:$W$630,2,0)),0,VLOOKUP(CONCATENATE($B148,AA$2,"SINGLE"),'II-SUB'!$V$3:$W$630,2,0))</f>
        <v>0</v>
      </c>
      <c r="AB148" s="11">
        <f>IF(ISNA(VLOOKUP(CONCATENATE($B148,AB$2,"SINGLE"),'II-SUB'!$V$3:$W$630,2,0)),0,VLOOKUP(CONCATENATE($B148,AB$2,"SINGLE"),'II-SUB'!$V$3:$W$630,2,0))</f>
        <v>0</v>
      </c>
      <c r="AC148" s="11">
        <f>IF(ISNA(VLOOKUP(CONCATENATE($B148,AC$2,"SINGLE"),'II-SUB'!$V$3:$W$630,2,0)),0,VLOOKUP(CONCATENATE($B148,AC$2,"SINGLE"),'II-SUB'!$V$3:$W$630,2,0))</f>
        <v>0</v>
      </c>
      <c r="AD148" s="54">
        <f>SUM(Q148:AC148)</f>
        <v>0</v>
      </c>
      <c r="AE148" s="11">
        <f>IF(ISNA(VLOOKUP(CONCATENATE($B148,AE$2,"SINGLE"),MW!$V$3:$W$600,2,0)),0,VLOOKUP(CONCATENATE($B148,AE$2,"SINGLE"),MW!$V$3:$W$600,2,0))</f>
        <v>0</v>
      </c>
      <c r="AF148" s="11">
        <f>IF(ISNA(VLOOKUP(CONCATENATE($B148,AF$2,"SINGLE"),MW!$V$3:$W$600,2,0)),0,VLOOKUP(CONCATENATE($B148,AF$2,"SINGLE"),MW!$V$3:$W$600,2,0))</f>
        <v>0</v>
      </c>
      <c r="AG148" s="11">
        <f>IF(ISNA(VLOOKUP(CONCATENATE($B148,AG$2,"SINGLE"),MW!$V$3:$W$600,2,0)),0,VLOOKUP(CONCATENATE($B148,AG$2,"SINGLE"),MW!$V$3:$W$600,2,0))</f>
        <v>0</v>
      </c>
      <c r="AH148" s="11">
        <f>IF(ISNA(VLOOKUP(CONCATENATE($B148,AH$2,"SINGLE"),MW!$V$3:$W$600,2,0)),0,VLOOKUP(CONCATENATE($B148,AH$2,"SINGLE"),MW!$V$3:$W$600,2,0))</f>
        <v>0</v>
      </c>
      <c r="AI148" s="11">
        <f>IF(ISNA(VLOOKUP(CONCATENATE($B148,AI$2,"SINGLE"),MW!$V$3:$W$600,2,0)),0,VLOOKUP(CONCATENATE($B148,AI$2,"SINGLE"),MW!$V$3:$W$600,2,0))</f>
        <v>0</v>
      </c>
      <c r="AJ148" s="11">
        <f>IF(ISNA(VLOOKUP(CONCATENATE($B148,AJ$2,"SINGLE"),MW!$V$3:$W$600,2,0)),0,VLOOKUP(CONCATENATE($B148,AJ$2,"SINGLE"),MW!$V$3:$W$600,2,0))</f>
        <v>0</v>
      </c>
      <c r="AK148" s="11">
        <f>IF(ISNA(VLOOKUP(CONCATENATE($B148,AK$2,"SINGLE"),MW!$V$3:$W$600,2,0)),0,VLOOKUP(CONCATENATE($B148,AK$2,"SINGLE"),MW!$V$3:$W$600,2,0))</f>
        <v>0</v>
      </c>
      <c r="AL148" s="11">
        <f>IF(ISNA(VLOOKUP(CONCATENATE($B148,AL$2,"SINGLE"),MW!$V$3:$W$600,2,0)),0,VLOOKUP(CONCATENATE($B148,AL$2,"SINGLE"),MW!$V$3:$W$600,2,0))</f>
        <v>0</v>
      </c>
      <c r="AM148" s="11">
        <f>IF(ISNA(VLOOKUP(CONCATENATE($B148,AM$2,"SINGLE"),MW!$V$3:$W$600,2,0)),0,VLOOKUP(CONCATENATE($B148,AM$2,"SINGLE"),MW!$V$3:$W$600,2,0))</f>
        <v>0</v>
      </c>
      <c r="AN148" s="11">
        <f>IF(ISNA(VLOOKUP(CONCATENATE($B148,AN$2,"SINGLE"),MW!$V$3:$W$600,2,0)),0,VLOOKUP(CONCATENATE($B148,AN$2,"SINGLE"),MW!$V$3:$W$600,2,0))</f>
        <v>0</v>
      </c>
      <c r="AO148" s="11">
        <f>IF(ISNA(VLOOKUP(CONCATENATE($B148,AO$2,"SINGLE"),MW!$V$3:$W$600,2,0)),0,VLOOKUP(CONCATENATE($B148,AO$2,"SINGLE"),MW!$V$3:$W$600,2,0))</f>
        <v>0</v>
      </c>
      <c r="AP148" s="54">
        <f>SUM(AE148:AO148)</f>
        <v>0</v>
      </c>
      <c r="AQ148" s="11">
        <f>IF(ISNA(VLOOKUP(CONCATENATE($B148,AQ$2,"SINGLE"),'III-SUB'!$V$3:$W$633,2,0)),0,VLOOKUP(CONCATENATE($B148,AQ$2,"SINGLE"),'III-SUB'!$V$3:$W$633,2,0))</f>
        <v>0</v>
      </c>
      <c r="AR148" s="11">
        <f>IF(ISNA(VLOOKUP(CONCATENATE($B148,AR$2,"SINGLE"),'III-SUB'!$V$3:$W$633,2,0)),0,VLOOKUP(CONCATENATE($B148,AR$2,"SINGLE"),'III-SUB'!$V$3:$W$633,2,0))</f>
        <v>0</v>
      </c>
      <c r="AS148" s="11">
        <f>IF(ISNA(VLOOKUP(CONCATENATE($B148,AS$2,"SINGLE"),'III-SUB'!$V$3:$W$633,2,0)),0,VLOOKUP(CONCATENATE($B148,AS$2,"SINGLE"),'III-SUB'!$V$3:$W$633,2,0))</f>
        <v>0</v>
      </c>
      <c r="AT148" s="11">
        <f>IF(ISNA(VLOOKUP(CONCATENATE($B148,AT$2,"SINGLE"),'III-SUB'!$V$3:$W$633,2,0)),0,VLOOKUP(CONCATENATE($B148,AT$2,"SINGLE"),'III-SUB'!$V$3:$W$633,2,0))</f>
        <v>0</v>
      </c>
      <c r="AU148" s="11">
        <f>IF(ISNA(VLOOKUP(CONCATENATE($B148,AU$2,"SINGLE"),'III-SUB'!$V$3:$W$633,2,0)),0,VLOOKUP(CONCATENATE($B148,AU$2,"SINGLE"),'III-SUB'!$V$3:$W$633,2,0))</f>
        <v>0</v>
      </c>
      <c r="AV148" s="11">
        <f>IF(ISNA(VLOOKUP(CONCATENATE($B148,AV$2,"SINGLE"),'III-SUB'!$V$3:$W$633,2,0)),0,VLOOKUP(CONCATENATE($B148,AV$2,"SINGLE"),'III-SUB'!$V$3:$W$633,2,0))</f>
        <v>0</v>
      </c>
      <c r="AW148" s="11">
        <f>IF(ISNA(VLOOKUP(CONCATENATE($B148,AW$2,"SINGLE"),'III-SUB'!$V$3:$W$633,2,0)),0,VLOOKUP(CONCATENATE($B148,AW$2,"SINGLE"),'III-SUB'!$V$3:$W$633,2,0))</f>
        <v>0</v>
      </c>
      <c r="AX148" s="11">
        <f>IF(ISNA(VLOOKUP(CONCATENATE($B148,AX$2,"SINGLE"),'III-SUB'!$V$3:$W$633,2,0)),0,VLOOKUP(CONCATENATE($B148,AX$2,"SINGLE"),'III-SUB'!$V$3:$W$633,2,0))</f>
        <v>0</v>
      </c>
      <c r="AY148" s="11">
        <f>IF(ISNA(VLOOKUP(CONCATENATE($B148,AY$2,"SINGLE"),'III-SUB'!$V$3:$W$633,2,0)),0,VLOOKUP(CONCATENATE($B148,AY$2,"SINGLE"),'III-SUB'!$V$3:$W$633,2,0))</f>
        <v>0</v>
      </c>
      <c r="AZ148" s="11">
        <f>IF(ISNA(VLOOKUP(CONCATENATE($B148,AZ$2,"SINGLE"),'III-SUB'!$V$3:$W$633,2,0)),0,VLOOKUP(CONCATENATE($B148,AZ$2,"SINGLE"),'III-SUB'!$V$3:$W$633,2,0))</f>
        <v>0</v>
      </c>
      <c r="BA148" s="11">
        <f>IF(ISNA(VLOOKUP(CONCATENATE($B148,BA$2,"SINGLE"),'III-SUB'!$V$3:$W$633,2,0)),0,VLOOKUP(CONCATENATE($B148,BA$2,"SINGLE"),'III-SUB'!$V$3:$W$633,2,0))</f>
        <v>0</v>
      </c>
      <c r="BB148" s="11">
        <f>IF(ISNA(VLOOKUP(CONCATENATE($B148,BB$2,"SINGLE"),'III-SUB'!$V$3:$W$633,2,0)),0,VLOOKUP(CONCATENATE($B148,BB$2,"SINGLE"),'III-SUB'!$V$3:$W$633,2,0))</f>
        <v>0</v>
      </c>
      <c r="BC148" s="11">
        <f>IF(ISNA(VLOOKUP(CONCATENATE($B148,BC$2,"SINGLE"),'III-SUB'!$V$3:$W$633,2,0)),0,VLOOKUP(CONCATENATE($B148,BC$2,"SINGLE"),'III-SUB'!$V$3:$W$633,2,0))</f>
        <v>0</v>
      </c>
      <c r="BD148" s="54">
        <f>SUM(AQ148:BC148)</f>
        <v>0</v>
      </c>
      <c r="BE148" s="54">
        <f>IF(ISNA(VLOOKUP(CONCATENATE($B148,BE$2,"SINGLE"),VHF!$V$3:$W$627,2,0)),0,VLOOKUP(CONCATENATE($B148,BE$2,"SINGLE"),VHF!$V$3:$W$627,2,0))</f>
        <v>103.3</v>
      </c>
      <c r="BF148" s="11">
        <f>IF(ISNA(VLOOKUP(CONCATENATE($B148,BF$2,"SINGLE"),UHF!$V$3:$W$612,2,0)),0,VLOOKUP(CONCATENATE($B148,BF$2,"SINGLE"),UHF!$V$3:$W$612,2,0))</f>
        <v>0</v>
      </c>
      <c r="BG148" s="11">
        <f>IF(ISNA(VLOOKUP(CONCATENATE($B148,BG$2,"SINGLE"),UHF!$V$3:$W$612,2,0)),0,VLOOKUP(CONCATENATE($B148,BG$2,"SINGLE"),UHF!$V$3:$W$612,2,0))</f>
        <v>0</v>
      </c>
      <c r="BH148" s="11">
        <f>IF(ISNA(VLOOKUP(CONCATENATE($B148,BH$2,"SINGLE"),UHF!$V$3:$W$612,2,0)),0,VLOOKUP(CONCATENATE($B148,BH$2,"SINGLE"),UHF!$V$3:$W$612,2,0))</f>
        <v>0</v>
      </c>
      <c r="BI148" s="11">
        <f>IF(ISNA(VLOOKUP(CONCATENATE($B148,BI$2,"SINGLE"),UHF!$V$3:$W$612,2,0)),0,VLOOKUP(CONCATENATE($B148,BI$2,"SINGLE"),UHF!$V$3:$W$612,2,0))</f>
        <v>0</v>
      </c>
      <c r="BJ148" s="11">
        <f>IF(ISNA(VLOOKUP(CONCATENATE($B148,BJ$2,"SINGLE"),UHF!$V$3:$W$612,2,0)),0,VLOOKUP(CONCATENATE($B148,BJ$2,"SINGLE"),UHF!$V$3:$W$612,2,0))</f>
        <v>0</v>
      </c>
      <c r="BK148" s="11">
        <f>IF(ISNA(VLOOKUP(CONCATENATE($B148,BK$2,"SINGLE"),UHF!$V$3:$W$612,2,0)),0,VLOOKUP(CONCATENATE($B148,BK$2,"SINGLE"),UHF!$V$3:$W$612,2,0))</f>
        <v>0</v>
      </c>
      <c r="BL148" s="11">
        <f>IF(ISNA(VLOOKUP(CONCATENATE($B148,BL$2,"SINGLE"),UHF!$V$3:$W$612,2,0)),0,VLOOKUP(CONCATENATE($B148,BL$2,"SINGLE"),UHF!$V$3:$W$612,2,0))</f>
        <v>0</v>
      </c>
      <c r="BM148" s="11">
        <f>IF(ISNA(VLOOKUP(CONCATENATE($B148,BM$2,"SINGLE"),UHF!$V$3:$W$612,2,0)),0,VLOOKUP(CONCATENATE($B148,BM$2,"SINGLE"),UHF!$V$3:$W$612,2,0))</f>
        <v>0</v>
      </c>
      <c r="BN148" s="11">
        <f>IF(ISNA(VLOOKUP(CONCATENATE($B148,BN$2,"SINGLE"),UHF!$V$3:$W$612,2,0)),0,VLOOKUP(CONCATENATE($B148,BN$2,"SINGLE"),UHF!$V$3:$W$612,2,0))</f>
        <v>0</v>
      </c>
      <c r="BO148" s="11">
        <f>IF(ISNA(VLOOKUP(CONCATENATE($B148,BO$2,"SINGLE"),UHF!$V$3:$W$612,2,0)),0,VLOOKUP(CONCATENATE($B148,BO$2,"SINGLE"),UHF!$V$3:$W$612,2,0))</f>
        <v>0</v>
      </c>
      <c r="BP148" s="11">
        <f>IF(ISNA(VLOOKUP(CONCATENATE($B148,BP$2,"SINGLE"),UHF!$V$3:$W$612,2,0)),0,VLOOKUP(CONCATENATE($B148,BP$2,"SINGLE"),UHF!$V$3:$W$612,2,0))</f>
        <v>0</v>
      </c>
      <c r="BQ148" s="11">
        <f>IF(ISNA(VLOOKUP(CONCATENATE($B148,BQ$2,"SINGLE"),UHF!$V$3:$W$612,2,0)),0,VLOOKUP(CONCATENATE($B148,BQ$2,"SINGLE"),UHF!$V$3:$W$612,2,0))</f>
        <v>0</v>
      </c>
      <c r="BR148" s="54">
        <f>SUM(BF148:BQ148)</f>
        <v>0</v>
      </c>
      <c r="BS148" s="54">
        <f>IF(ISNA(VLOOKUP(CONCATENATE($B148,BS$2,"SINGLE"),'A1'!$V$3:$W$612,2,0)),0,VLOOKUP(CONCATENATE($B148,BS$2,"SINGLE"),'A1'!$V$3:$W$612,2,0))</f>
        <v>0</v>
      </c>
      <c r="BT148" s="11">
        <f>SUM(C148,Q148,AQ148,BE148,BS148)</f>
        <v>103.3</v>
      </c>
      <c r="BU148" s="11">
        <f>SUM(D148,R148,AR148,BF148)</f>
        <v>0</v>
      </c>
      <c r="BV148" s="11">
        <f>SUM(E148,S148,AE148,AS148,BG148)</f>
        <v>0</v>
      </c>
      <c r="BW148" s="11">
        <f>SUM(F148,T148,AF148,AT148,BH148)</f>
        <v>0</v>
      </c>
      <c r="BX148" s="11">
        <f>SUM(G148,U148,AG148,AU148,BI148)</f>
        <v>0</v>
      </c>
      <c r="BY148" s="11">
        <f>SUM(H148,V148,AH148,AV148,BJ148)</f>
        <v>0</v>
      </c>
      <c r="BZ148" s="11">
        <f>SUM(I148,W148,AI148,AW148,BK148)</f>
        <v>0</v>
      </c>
      <c r="CA148" s="11">
        <f>SUM(J148,X148,AJ148,AX148,BL148)</f>
        <v>0</v>
      </c>
      <c r="CB148" s="11">
        <f>SUM(K148,Y148,AK148,AY148,BM148)</f>
        <v>0</v>
      </c>
      <c r="CC148" s="11">
        <f>SUM(L148,Z148,AL148,AZ148,BN148)</f>
        <v>0</v>
      </c>
      <c r="CD148" s="11">
        <f>SUM(M148,AA148,AM148,BA148,BO148)</f>
        <v>0</v>
      </c>
      <c r="CE148" s="11">
        <f>SUM(N148,AB148,AN148,BB148,BP148)</f>
        <v>0</v>
      </c>
      <c r="CF148" s="11">
        <f>SUM(O148,AC148,AO148,BC148,BQ148)</f>
        <v>0</v>
      </c>
      <c r="CG148" s="11">
        <f>SUM(BT148:CF148)</f>
        <v>103.3</v>
      </c>
      <c r="CH148" s="11">
        <f>SUM(P148,AD148,AP148,BD148,BE148,BR148,BS148)</f>
        <v>103.3</v>
      </c>
      <c r="CI148" s="11">
        <f>MIN(P148,AD148,AP148,BD148,BE148,BR148,BS148)</f>
        <v>0</v>
      </c>
      <c r="CJ148" s="51">
        <f>SUM(CH148-CI148)</f>
        <v>103.3</v>
      </c>
    </row>
    <row r="149" spans="1:88" x14ac:dyDescent="0.2">
      <c r="A149" s="21" t="str">
        <f t="shared" si="0"/>
        <v>147.</v>
      </c>
      <c r="B149" s="8" t="str">
        <f>'Seznam-SO'!A28</f>
        <v>OK5IM</v>
      </c>
      <c r="C149" s="11">
        <f>IF(ISNA(VLOOKUP(CONCATENATE($B149,C$2,"SINGLE"),'I-SUB'!$V$3:$W$624,2,0)),0,VLOOKUP(CONCATENATE($B149,C$2,"SINGLE"),'I-SUB'!$V$3:$W$624,2,0))</f>
        <v>102</v>
      </c>
      <c r="D149" s="11">
        <f>IF(ISNA(VLOOKUP(CONCATENATE($B149,D$2,"SINGLE"),'I-SUB'!$V$3:$W$624,2,0)),0,VLOOKUP(CONCATENATE($B149,D$2,"SINGLE"),'I-SUB'!$V$3:$W$624,2,0))</f>
        <v>0</v>
      </c>
      <c r="E149" s="11">
        <f>IF(ISNA(VLOOKUP(CONCATENATE($B149,E$2,"SINGLE"),'I-SUB'!$V$3:$W$624,2,0)),0,VLOOKUP(CONCATENATE($B149,E$2,"SINGLE"),'I-SUB'!$V$3:$W$624,2,0))</f>
        <v>0</v>
      </c>
      <c r="F149" s="11">
        <f>IF(ISNA(VLOOKUP(CONCATENATE($B149,F$2,"SINGLE"),'I-SUB'!$V$3:$W$624,2,0)),0,VLOOKUP(CONCATENATE($B149,F$2,"SINGLE"),'I-SUB'!$V$3:$W$624,2,0))</f>
        <v>0</v>
      </c>
      <c r="G149" s="11">
        <f>IF(ISNA(VLOOKUP(CONCATENATE($B149,G$2,"SINGLE"),'I-SUB'!$V$3:$W$624,2,0)),0,VLOOKUP(CONCATENATE($B149,G$2,"SINGLE"),'I-SUB'!$V$3:$W$624,2,0))</f>
        <v>0</v>
      </c>
      <c r="H149" s="11">
        <f>IF(ISNA(VLOOKUP(CONCATENATE($B149,H$2,"SINGLE"),'I-SUB'!$V$3:$W$624,2,0)),0,VLOOKUP(CONCATENATE($B149,H$2,"SINGLE"),'I-SUB'!$V$3:$W$624,2,0))</f>
        <v>0</v>
      </c>
      <c r="I149" s="11">
        <f>IF(ISNA(VLOOKUP(CONCATENATE($B149,I$2,"SINGLE"),'I-SUB'!$V$3:$W$624,2,0)),0,VLOOKUP(CONCATENATE($B149,I$2,"SINGLE"),'I-SUB'!$V$3:$W$624,2,0))</f>
        <v>0</v>
      </c>
      <c r="J149" s="11">
        <f>IF(ISNA(VLOOKUP(CONCATENATE($B149,J$2,"SINGLE"),'I-SUB'!$V$3:$W$624,2,0)),0,VLOOKUP(CONCATENATE($B149,J$2,"SINGLE"),'I-SUB'!$V$3:$W$624,2,0))</f>
        <v>0</v>
      </c>
      <c r="K149" s="11">
        <f>IF(ISNA(VLOOKUP(CONCATENATE($B149,K$2,"SINGLE"),'I-SUB'!$V$3:$W$624,2,0)),0,VLOOKUP(CONCATENATE($B149,K$2,"SINGLE"),'I-SUB'!$V$3:$W$624,2,0))</f>
        <v>0</v>
      </c>
      <c r="L149" s="11">
        <f>IF(ISNA(VLOOKUP(CONCATENATE($B149,L$2,"SINGLE"),'I-SUB'!$V$3:$W$624,2,0)),0,VLOOKUP(CONCATENATE($B149,L$2,"SINGLE"),'I-SUB'!$V$3:$W$624,2,0))</f>
        <v>0</v>
      </c>
      <c r="M149" s="11">
        <f>IF(ISNA(VLOOKUP(CONCATENATE($B149,M$2,"SINGLE"),'I-SUB'!$V$3:$W$624,2,0)),0,VLOOKUP(CONCATENATE($B149,M$2,"SINGLE"),'I-SUB'!$V$3:$W$624,2,0))</f>
        <v>0</v>
      </c>
      <c r="N149" s="11">
        <f>IF(ISNA(VLOOKUP(CONCATENATE($B149,N$2,"SINGLE"),'I-SUB'!$V$3:$W$624,2,0)),0,VLOOKUP(CONCATENATE($B149,N$2,"SINGLE"),'I-SUB'!$V$3:$W$624,2,0))</f>
        <v>0</v>
      </c>
      <c r="O149" s="11">
        <f>IF(ISNA(VLOOKUP(CONCATENATE($B149,O$2,"SINGLE"),'I-SUB'!$V$3:$W$624,2,0)),0,VLOOKUP(CONCATENATE($B149,O$2,"SINGLE"),'I-SUB'!$V$3:$W$624,2,0))</f>
        <v>0</v>
      </c>
      <c r="P149" s="54">
        <f>SUM(C149:O149)</f>
        <v>102</v>
      </c>
      <c r="Q149" s="11">
        <f>IF(ISNA(VLOOKUP(CONCATENATE($B149,Q$2,"SINGLE"),'II-SUB'!$V$3:$W$630,2,0)),0,VLOOKUP(CONCATENATE($B149,Q$2,"SINGLE"),'II-SUB'!$V$3:$W$630,2,0))</f>
        <v>0</v>
      </c>
      <c r="R149" s="11">
        <f>IF(ISNA(VLOOKUP(CONCATENATE($B149,R$2,"SINGLE"),'II-SUB'!$V$3:$W$630,2,0)),0,VLOOKUP(CONCATENATE($B149,R$2,"SINGLE"),'II-SUB'!$V$3:$W$630,2,0))</f>
        <v>0</v>
      </c>
      <c r="S149" s="11">
        <f>IF(ISNA(VLOOKUP(CONCATENATE($B149,S$2,"SINGLE"),'II-SUB'!$V$3:$W$630,2,0)),0,VLOOKUP(CONCATENATE($B149,S$2,"SINGLE"),'II-SUB'!$V$3:$W$630,2,0))</f>
        <v>0</v>
      </c>
      <c r="T149" s="11">
        <f>IF(ISNA(VLOOKUP(CONCATENATE($B149,T$2,"SINGLE"),'II-SUB'!$V$3:$W$630,2,0)),0,VLOOKUP(CONCATENATE($B149,T$2,"SINGLE"),'II-SUB'!$V$3:$W$630,2,0))</f>
        <v>0</v>
      </c>
      <c r="U149" s="11">
        <f>IF(ISNA(VLOOKUP(CONCATENATE($B149,U$2,"SINGLE"),'II-SUB'!$V$3:$W$630,2,0)),0,VLOOKUP(CONCATENATE($B149,U$2,"SINGLE"),'II-SUB'!$V$3:$W$630,2,0))</f>
        <v>0</v>
      </c>
      <c r="V149" s="11">
        <f>IF(ISNA(VLOOKUP(CONCATENATE($B149,V$2,"SINGLE"),'II-SUB'!$V$3:$W$630,2,0)),0,VLOOKUP(CONCATENATE($B149,V$2,"SINGLE"),'II-SUB'!$V$3:$W$630,2,0))</f>
        <v>0</v>
      </c>
      <c r="W149" s="11">
        <f>IF(ISNA(VLOOKUP(CONCATENATE($B149,W$2,"SINGLE"),'II-SUB'!$V$3:$W$630,2,0)),0,VLOOKUP(CONCATENATE($B149,W$2,"SINGLE"),'II-SUB'!$V$3:$W$630,2,0))</f>
        <v>0</v>
      </c>
      <c r="X149" s="11">
        <f>IF(ISNA(VLOOKUP(CONCATENATE($B149,X$2,"SINGLE"),'II-SUB'!$V$3:$W$630,2,0)),0,VLOOKUP(CONCATENATE($B149,X$2,"SINGLE"),'II-SUB'!$V$3:$W$630,2,0))</f>
        <v>0</v>
      </c>
      <c r="Y149" s="11">
        <f>IF(ISNA(VLOOKUP(CONCATENATE($B149,Y$2,"SINGLE"),'II-SUB'!$V$3:$W$630,2,0)),0,VLOOKUP(CONCATENATE($B149,Y$2,"SINGLE"),'II-SUB'!$V$3:$W$630,2,0))</f>
        <v>0</v>
      </c>
      <c r="Z149" s="11">
        <f>IF(ISNA(VLOOKUP(CONCATENATE($B149,Z$2,"SINGLE"),'II-SUB'!$V$3:$W$630,2,0)),0,VLOOKUP(CONCATENATE($B149,Z$2,"SINGLE"),'II-SUB'!$V$3:$W$630,2,0))</f>
        <v>0</v>
      </c>
      <c r="AA149" s="11">
        <f>IF(ISNA(VLOOKUP(CONCATENATE($B149,AA$2,"SINGLE"),'II-SUB'!$V$3:$W$630,2,0)),0,VLOOKUP(CONCATENATE($B149,AA$2,"SINGLE"),'II-SUB'!$V$3:$W$630,2,0))</f>
        <v>0</v>
      </c>
      <c r="AB149" s="11">
        <f>IF(ISNA(VLOOKUP(CONCATENATE($B149,AB$2,"SINGLE"),'II-SUB'!$V$3:$W$630,2,0)),0,VLOOKUP(CONCATENATE($B149,AB$2,"SINGLE"),'II-SUB'!$V$3:$W$630,2,0))</f>
        <v>0</v>
      </c>
      <c r="AC149" s="11">
        <f>IF(ISNA(VLOOKUP(CONCATENATE($B149,AC$2,"SINGLE"),'II-SUB'!$V$3:$W$630,2,0)),0,VLOOKUP(CONCATENATE($B149,AC$2,"SINGLE"),'II-SUB'!$V$3:$W$630,2,0))</f>
        <v>0</v>
      </c>
      <c r="AD149" s="54">
        <f>SUM(Q149:AC149)</f>
        <v>0</v>
      </c>
      <c r="AE149" s="11">
        <f>IF(ISNA(VLOOKUP(CONCATENATE($B149,AE$2,"SINGLE"),MW!$V$3:$W$600,2,0)),0,VLOOKUP(CONCATENATE($B149,AE$2,"SINGLE"),MW!$V$3:$W$600,2,0))</f>
        <v>0</v>
      </c>
      <c r="AF149" s="11">
        <f>IF(ISNA(VLOOKUP(CONCATENATE($B149,AF$2,"SINGLE"),MW!$V$3:$W$600,2,0)),0,VLOOKUP(CONCATENATE($B149,AF$2,"SINGLE"),MW!$V$3:$W$600,2,0))</f>
        <v>0</v>
      </c>
      <c r="AG149" s="11">
        <f>IF(ISNA(VLOOKUP(CONCATENATE($B149,AG$2,"SINGLE"),MW!$V$3:$W$600,2,0)),0,VLOOKUP(CONCATENATE($B149,AG$2,"SINGLE"),MW!$V$3:$W$600,2,0))</f>
        <v>0</v>
      </c>
      <c r="AH149" s="11">
        <f>IF(ISNA(VLOOKUP(CONCATENATE($B149,AH$2,"SINGLE"),MW!$V$3:$W$600,2,0)),0,VLOOKUP(CONCATENATE($B149,AH$2,"SINGLE"),MW!$V$3:$W$600,2,0))</f>
        <v>0</v>
      </c>
      <c r="AI149" s="11">
        <f>IF(ISNA(VLOOKUP(CONCATENATE($B149,AI$2,"SINGLE"),MW!$V$3:$W$600,2,0)),0,VLOOKUP(CONCATENATE($B149,AI$2,"SINGLE"),MW!$V$3:$W$600,2,0))</f>
        <v>0</v>
      </c>
      <c r="AJ149" s="11">
        <f>IF(ISNA(VLOOKUP(CONCATENATE($B149,AJ$2,"SINGLE"),MW!$V$3:$W$600,2,0)),0,VLOOKUP(CONCATENATE($B149,AJ$2,"SINGLE"),MW!$V$3:$W$600,2,0))</f>
        <v>0</v>
      </c>
      <c r="AK149" s="11">
        <f>IF(ISNA(VLOOKUP(CONCATENATE($B149,AK$2,"SINGLE"),MW!$V$3:$W$600,2,0)),0,VLOOKUP(CONCATENATE($B149,AK$2,"SINGLE"),MW!$V$3:$W$600,2,0))</f>
        <v>0</v>
      </c>
      <c r="AL149" s="11">
        <f>IF(ISNA(VLOOKUP(CONCATENATE($B149,AL$2,"SINGLE"),MW!$V$3:$W$600,2,0)),0,VLOOKUP(CONCATENATE($B149,AL$2,"SINGLE"),MW!$V$3:$W$600,2,0))</f>
        <v>0</v>
      </c>
      <c r="AM149" s="11">
        <f>IF(ISNA(VLOOKUP(CONCATENATE($B149,AM$2,"SINGLE"),MW!$V$3:$W$600,2,0)),0,VLOOKUP(CONCATENATE($B149,AM$2,"SINGLE"),MW!$V$3:$W$600,2,0))</f>
        <v>0</v>
      </c>
      <c r="AN149" s="11">
        <f>IF(ISNA(VLOOKUP(CONCATENATE($B149,AN$2,"SINGLE"),MW!$V$3:$W$600,2,0)),0,VLOOKUP(CONCATENATE($B149,AN$2,"SINGLE"),MW!$V$3:$W$600,2,0))</f>
        <v>0</v>
      </c>
      <c r="AO149" s="11">
        <f>IF(ISNA(VLOOKUP(CONCATENATE($B149,AO$2,"SINGLE"),MW!$V$3:$W$600,2,0)),0,VLOOKUP(CONCATENATE($B149,AO$2,"SINGLE"),MW!$V$3:$W$600,2,0))</f>
        <v>0</v>
      </c>
      <c r="AP149" s="54">
        <f>SUM(AE149:AO149)</f>
        <v>0</v>
      </c>
      <c r="AQ149" s="11">
        <f>IF(ISNA(VLOOKUP(CONCATENATE($B149,AQ$2,"SINGLE"),'III-SUB'!$V$3:$W$633,2,0)),0,VLOOKUP(CONCATENATE($B149,AQ$2,"SINGLE"),'III-SUB'!$V$3:$W$633,2,0))</f>
        <v>0</v>
      </c>
      <c r="AR149" s="11">
        <f>IF(ISNA(VLOOKUP(CONCATENATE($B149,AR$2,"SINGLE"),'III-SUB'!$V$3:$W$633,2,0)),0,VLOOKUP(CONCATENATE($B149,AR$2,"SINGLE"),'III-SUB'!$V$3:$W$633,2,0))</f>
        <v>0</v>
      </c>
      <c r="AS149" s="11">
        <f>IF(ISNA(VLOOKUP(CONCATENATE($B149,AS$2,"SINGLE"),'III-SUB'!$V$3:$W$633,2,0)),0,VLOOKUP(CONCATENATE($B149,AS$2,"SINGLE"),'III-SUB'!$V$3:$W$633,2,0))</f>
        <v>0</v>
      </c>
      <c r="AT149" s="11">
        <f>IF(ISNA(VLOOKUP(CONCATENATE($B149,AT$2,"SINGLE"),'III-SUB'!$V$3:$W$633,2,0)),0,VLOOKUP(CONCATENATE($B149,AT$2,"SINGLE"),'III-SUB'!$V$3:$W$633,2,0))</f>
        <v>0</v>
      </c>
      <c r="AU149" s="11">
        <f>IF(ISNA(VLOOKUP(CONCATENATE($B149,AU$2,"SINGLE"),'III-SUB'!$V$3:$W$633,2,0)),0,VLOOKUP(CONCATENATE($B149,AU$2,"SINGLE"),'III-SUB'!$V$3:$W$633,2,0))</f>
        <v>0</v>
      </c>
      <c r="AV149" s="11">
        <f>IF(ISNA(VLOOKUP(CONCATENATE($B149,AV$2,"SINGLE"),'III-SUB'!$V$3:$W$633,2,0)),0,VLOOKUP(CONCATENATE($B149,AV$2,"SINGLE"),'III-SUB'!$V$3:$W$633,2,0))</f>
        <v>0</v>
      </c>
      <c r="AW149" s="11">
        <f>IF(ISNA(VLOOKUP(CONCATENATE($B149,AW$2,"SINGLE"),'III-SUB'!$V$3:$W$633,2,0)),0,VLOOKUP(CONCATENATE($B149,AW$2,"SINGLE"),'III-SUB'!$V$3:$W$633,2,0))</f>
        <v>0</v>
      </c>
      <c r="AX149" s="11">
        <f>IF(ISNA(VLOOKUP(CONCATENATE($B149,AX$2,"SINGLE"),'III-SUB'!$V$3:$W$633,2,0)),0,VLOOKUP(CONCATENATE($B149,AX$2,"SINGLE"),'III-SUB'!$V$3:$W$633,2,0))</f>
        <v>0</v>
      </c>
      <c r="AY149" s="11">
        <f>IF(ISNA(VLOOKUP(CONCATENATE($B149,AY$2,"SINGLE"),'III-SUB'!$V$3:$W$633,2,0)),0,VLOOKUP(CONCATENATE($B149,AY$2,"SINGLE"),'III-SUB'!$V$3:$W$633,2,0))</f>
        <v>0</v>
      </c>
      <c r="AZ149" s="11">
        <f>IF(ISNA(VLOOKUP(CONCATENATE($B149,AZ$2,"SINGLE"),'III-SUB'!$V$3:$W$633,2,0)),0,VLOOKUP(CONCATENATE($B149,AZ$2,"SINGLE"),'III-SUB'!$V$3:$W$633,2,0))</f>
        <v>0</v>
      </c>
      <c r="BA149" s="11">
        <f>IF(ISNA(VLOOKUP(CONCATENATE($B149,BA$2,"SINGLE"),'III-SUB'!$V$3:$W$633,2,0)),0,VLOOKUP(CONCATENATE($B149,BA$2,"SINGLE"),'III-SUB'!$V$3:$W$633,2,0))</f>
        <v>0</v>
      </c>
      <c r="BB149" s="11">
        <f>IF(ISNA(VLOOKUP(CONCATENATE($B149,BB$2,"SINGLE"),'III-SUB'!$V$3:$W$633,2,0)),0,VLOOKUP(CONCATENATE($B149,BB$2,"SINGLE"),'III-SUB'!$V$3:$W$633,2,0))</f>
        <v>0</v>
      </c>
      <c r="BC149" s="11">
        <f>IF(ISNA(VLOOKUP(CONCATENATE($B149,BC$2,"SINGLE"),'III-SUB'!$V$3:$W$633,2,0)),0,VLOOKUP(CONCATENATE($B149,BC$2,"SINGLE"),'III-SUB'!$V$3:$W$633,2,0))</f>
        <v>0</v>
      </c>
      <c r="BD149" s="54">
        <f>SUM(AQ149:BC149)</f>
        <v>0</v>
      </c>
      <c r="BE149" s="54">
        <f>IF(ISNA(VLOOKUP(CONCATENATE($B149,BE$2,"SINGLE"),VHF!$V$3:$W$627,2,0)),0,VLOOKUP(CONCATENATE($B149,BE$2,"SINGLE"),VHF!$V$3:$W$627,2,0))</f>
        <v>0</v>
      </c>
      <c r="BF149" s="11">
        <f>IF(ISNA(VLOOKUP(CONCATENATE($B149,BF$2,"SINGLE"),UHF!$V$3:$W$612,2,0)),0,VLOOKUP(CONCATENATE($B149,BF$2,"SINGLE"),UHF!$V$3:$W$612,2,0))</f>
        <v>0</v>
      </c>
      <c r="BG149" s="11">
        <f>IF(ISNA(VLOOKUP(CONCATENATE($B149,BG$2,"SINGLE"),UHF!$V$3:$W$612,2,0)),0,VLOOKUP(CONCATENATE($B149,BG$2,"SINGLE"),UHF!$V$3:$W$612,2,0))</f>
        <v>0</v>
      </c>
      <c r="BH149" s="11">
        <f>IF(ISNA(VLOOKUP(CONCATENATE($B149,BH$2,"SINGLE"),UHF!$V$3:$W$612,2,0)),0,VLOOKUP(CONCATENATE($B149,BH$2,"SINGLE"),UHF!$V$3:$W$612,2,0))</f>
        <v>0</v>
      </c>
      <c r="BI149" s="11">
        <f>IF(ISNA(VLOOKUP(CONCATENATE($B149,BI$2,"SINGLE"),UHF!$V$3:$W$612,2,0)),0,VLOOKUP(CONCATENATE($B149,BI$2,"SINGLE"),UHF!$V$3:$W$612,2,0))</f>
        <v>0</v>
      </c>
      <c r="BJ149" s="11">
        <f>IF(ISNA(VLOOKUP(CONCATENATE($B149,BJ$2,"SINGLE"),UHF!$V$3:$W$612,2,0)),0,VLOOKUP(CONCATENATE($B149,BJ$2,"SINGLE"),UHF!$V$3:$W$612,2,0))</f>
        <v>0</v>
      </c>
      <c r="BK149" s="11">
        <f>IF(ISNA(VLOOKUP(CONCATENATE($B149,BK$2,"SINGLE"),UHF!$V$3:$W$612,2,0)),0,VLOOKUP(CONCATENATE($B149,BK$2,"SINGLE"),UHF!$V$3:$W$612,2,0))</f>
        <v>0</v>
      </c>
      <c r="BL149" s="11">
        <f>IF(ISNA(VLOOKUP(CONCATENATE($B149,BL$2,"SINGLE"),UHF!$V$3:$W$612,2,0)),0,VLOOKUP(CONCATENATE($B149,BL$2,"SINGLE"),UHF!$V$3:$W$612,2,0))</f>
        <v>0</v>
      </c>
      <c r="BM149" s="11">
        <f>IF(ISNA(VLOOKUP(CONCATENATE($B149,BM$2,"SINGLE"),UHF!$V$3:$W$612,2,0)),0,VLOOKUP(CONCATENATE($B149,BM$2,"SINGLE"),UHF!$V$3:$W$612,2,0))</f>
        <v>0</v>
      </c>
      <c r="BN149" s="11">
        <f>IF(ISNA(VLOOKUP(CONCATENATE($B149,BN$2,"SINGLE"),UHF!$V$3:$W$612,2,0)),0,VLOOKUP(CONCATENATE($B149,BN$2,"SINGLE"),UHF!$V$3:$W$612,2,0))</f>
        <v>0</v>
      </c>
      <c r="BO149" s="11">
        <f>IF(ISNA(VLOOKUP(CONCATENATE($B149,BO$2,"SINGLE"),UHF!$V$3:$W$612,2,0)),0,VLOOKUP(CONCATENATE($B149,BO$2,"SINGLE"),UHF!$V$3:$W$612,2,0))</f>
        <v>0</v>
      </c>
      <c r="BP149" s="11">
        <f>IF(ISNA(VLOOKUP(CONCATENATE($B149,BP$2,"SINGLE"),UHF!$V$3:$W$612,2,0)),0,VLOOKUP(CONCATENATE($B149,BP$2,"SINGLE"),UHF!$V$3:$W$612,2,0))</f>
        <v>0</v>
      </c>
      <c r="BQ149" s="11">
        <f>IF(ISNA(VLOOKUP(CONCATENATE($B149,BQ$2,"SINGLE"),UHF!$V$3:$W$612,2,0)),0,VLOOKUP(CONCATENATE($B149,BQ$2,"SINGLE"),UHF!$V$3:$W$612,2,0))</f>
        <v>0</v>
      </c>
      <c r="BR149" s="54">
        <f>SUM(BF149:BQ149)</f>
        <v>0</v>
      </c>
      <c r="BS149" s="54">
        <f>IF(ISNA(VLOOKUP(CONCATENATE($B149,BS$2,"SINGLE"),'A1'!$V$3:$W$612,2,0)),0,VLOOKUP(CONCATENATE($B149,BS$2,"SINGLE"),'A1'!$V$3:$W$612,2,0))</f>
        <v>0</v>
      </c>
      <c r="BT149" s="11">
        <f>SUM(C149,Q149,AQ149,BE149,BS149)</f>
        <v>102</v>
      </c>
      <c r="BU149" s="11">
        <f>SUM(D149,R149,AR149,BF149)</f>
        <v>0</v>
      </c>
      <c r="BV149" s="11">
        <f>SUM(E149,S149,AE149,AS149,BG149)</f>
        <v>0</v>
      </c>
      <c r="BW149" s="11">
        <f>SUM(F149,T149,AF149,AT149,BH149)</f>
        <v>0</v>
      </c>
      <c r="BX149" s="11">
        <f>SUM(G149,U149,AG149,AU149,BI149)</f>
        <v>0</v>
      </c>
      <c r="BY149" s="11">
        <f>SUM(H149,V149,AH149,AV149,BJ149)</f>
        <v>0</v>
      </c>
      <c r="BZ149" s="11">
        <f>SUM(I149,W149,AI149,AW149,BK149)</f>
        <v>0</v>
      </c>
      <c r="CA149" s="11">
        <f>SUM(J149,X149,AJ149,AX149,BL149)</f>
        <v>0</v>
      </c>
      <c r="CB149" s="11">
        <f>SUM(K149,Y149,AK149,AY149,BM149)</f>
        <v>0</v>
      </c>
      <c r="CC149" s="11">
        <f>SUM(L149,Z149,AL149,AZ149,BN149)</f>
        <v>0</v>
      </c>
      <c r="CD149" s="11">
        <f>SUM(M149,AA149,AM149,BA149,BO149)</f>
        <v>0</v>
      </c>
      <c r="CE149" s="11">
        <f>SUM(N149,AB149,AN149,BB149,BP149)</f>
        <v>0</v>
      </c>
      <c r="CF149" s="11">
        <f>SUM(O149,AC149,AO149,BC149,BQ149)</f>
        <v>0</v>
      </c>
      <c r="CG149" s="11">
        <f>SUM(BT149:CF149)</f>
        <v>102</v>
      </c>
      <c r="CH149" s="11">
        <f>SUM(P149,AD149,AP149,BD149,BE149,BR149,BS149)</f>
        <v>102</v>
      </c>
      <c r="CI149" s="11">
        <f>MIN(P149,AD149,AP149,BD149,BE149,BR149,BS149)</f>
        <v>0</v>
      </c>
      <c r="CJ149" s="51">
        <f>SUM(CH149-CI149)</f>
        <v>102</v>
      </c>
    </row>
    <row r="150" spans="1:88" x14ac:dyDescent="0.2">
      <c r="A150" s="21" t="str">
        <f t="shared" si="0"/>
        <v>148.</v>
      </c>
      <c r="B150" s="8" t="str">
        <f>'Seznam-SO'!A98</f>
        <v>OK2BY</v>
      </c>
      <c r="C150" s="11">
        <f>IF(ISNA(VLOOKUP(CONCATENATE($B150,C$2,"SINGLE"),'I-SUB'!$V$3:$W$624,2,0)),0,VLOOKUP(CONCATENATE($B150,C$2,"SINGLE"),'I-SUB'!$V$3:$W$624,2,0))</f>
        <v>0</v>
      </c>
      <c r="D150" s="11">
        <f>IF(ISNA(VLOOKUP(CONCATENATE($B150,D$2,"SINGLE"),'I-SUB'!$V$3:$W$624,2,0)),0,VLOOKUP(CONCATENATE($B150,D$2,"SINGLE"),'I-SUB'!$V$3:$W$624,2,0))</f>
        <v>0</v>
      </c>
      <c r="E150" s="11">
        <f>IF(ISNA(VLOOKUP(CONCATENATE($B150,E$2,"SINGLE"),'I-SUB'!$V$3:$W$624,2,0)),0,VLOOKUP(CONCATENATE($B150,E$2,"SINGLE"),'I-SUB'!$V$3:$W$624,2,0))</f>
        <v>0</v>
      </c>
      <c r="F150" s="11">
        <f>IF(ISNA(VLOOKUP(CONCATENATE($B150,F$2,"SINGLE"),'I-SUB'!$V$3:$W$624,2,0)),0,VLOOKUP(CONCATENATE($B150,F$2,"SINGLE"),'I-SUB'!$V$3:$W$624,2,0))</f>
        <v>0</v>
      </c>
      <c r="G150" s="11">
        <f>IF(ISNA(VLOOKUP(CONCATENATE($B150,G$2,"SINGLE"),'I-SUB'!$V$3:$W$624,2,0)),0,VLOOKUP(CONCATENATE($B150,G$2,"SINGLE"),'I-SUB'!$V$3:$W$624,2,0))</f>
        <v>0</v>
      </c>
      <c r="H150" s="11">
        <f>IF(ISNA(VLOOKUP(CONCATENATE($B150,H$2,"SINGLE"),'I-SUB'!$V$3:$W$624,2,0)),0,VLOOKUP(CONCATENATE($B150,H$2,"SINGLE"),'I-SUB'!$V$3:$W$624,2,0))</f>
        <v>0</v>
      </c>
      <c r="I150" s="11">
        <f>IF(ISNA(VLOOKUP(CONCATENATE($B150,I$2,"SINGLE"),'I-SUB'!$V$3:$W$624,2,0)),0,VLOOKUP(CONCATENATE($B150,I$2,"SINGLE"),'I-SUB'!$V$3:$W$624,2,0))</f>
        <v>0</v>
      </c>
      <c r="J150" s="11">
        <f>IF(ISNA(VLOOKUP(CONCATENATE($B150,J$2,"SINGLE"),'I-SUB'!$V$3:$W$624,2,0)),0,VLOOKUP(CONCATENATE($B150,J$2,"SINGLE"),'I-SUB'!$V$3:$W$624,2,0))</f>
        <v>0</v>
      </c>
      <c r="K150" s="11">
        <f>IF(ISNA(VLOOKUP(CONCATENATE($B150,K$2,"SINGLE"),'I-SUB'!$V$3:$W$624,2,0)),0,VLOOKUP(CONCATENATE($B150,K$2,"SINGLE"),'I-SUB'!$V$3:$W$624,2,0))</f>
        <v>0</v>
      </c>
      <c r="L150" s="11">
        <f>IF(ISNA(VLOOKUP(CONCATENATE($B150,L$2,"SINGLE"),'I-SUB'!$V$3:$W$624,2,0)),0,VLOOKUP(CONCATENATE($B150,L$2,"SINGLE"),'I-SUB'!$V$3:$W$624,2,0))</f>
        <v>0</v>
      </c>
      <c r="M150" s="11">
        <f>IF(ISNA(VLOOKUP(CONCATENATE($B150,M$2,"SINGLE"),'I-SUB'!$V$3:$W$624,2,0)),0,VLOOKUP(CONCATENATE($B150,M$2,"SINGLE"),'I-SUB'!$V$3:$W$624,2,0))</f>
        <v>0</v>
      </c>
      <c r="N150" s="11">
        <f>IF(ISNA(VLOOKUP(CONCATENATE($B150,N$2,"SINGLE"),'I-SUB'!$V$3:$W$624,2,0)),0,VLOOKUP(CONCATENATE($B150,N$2,"SINGLE"),'I-SUB'!$V$3:$W$624,2,0))</f>
        <v>0</v>
      </c>
      <c r="O150" s="11">
        <f>IF(ISNA(VLOOKUP(CONCATENATE($B150,O$2,"SINGLE"),'I-SUB'!$V$3:$W$624,2,0)),0,VLOOKUP(CONCATENATE($B150,O$2,"SINGLE"),'I-SUB'!$V$3:$W$624,2,0))</f>
        <v>0</v>
      </c>
      <c r="P150" s="54">
        <f>SUM(C150:O150)</f>
        <v>0</v>
      </c>
      <c r="Q150" s="11">
        <f>IF(ISNA(VLOOKUP(CONCATENATE($B150,Q$2,"SINGLE"),'II-SUB'!$V$3:$W$630,2,0)),0,VLOOKUP(CONCATENATE($B150,Q$2,"SINGLE"),'II-SUB'!$V$3:$W$630,2,0))</f>
        <v>94.9</v>
      </c>
      <c r="R150" s="11">
        <f>IF(ISNA(VLOOKUP(CONCATENATE($B150,R$2,"SINGLE"),'II-SUB'!$V$3:$W$630,2,0)),0,VLOOKUP(CONCATENATE($B150,R$2,"SINGLE"),'II-SUB'!$V$3:$W$630,2,0))</f>
        <v>0</v>
      </c>
      <c r="S150" s="11">
        <f>IF(ISNA(VLOOKUP(CONCATENATE($B150,S$2,"SINGLE"),'II-SUB'!$V$3:$W$630,2,0)),0,VLOOKUP(CONCATENATE($B150,S$2,"SINGLE"),'II-SUB'!$V$3:$W$630,2,0))</f>
        <v>0</v>
      </c>
      <c r="T150" s="11">
        <f>IF(ISNA(VLOOKUP(CONCATENATE($B150,T$2,"SINGLE"),'II-SUB'!$V$3:$W$630,2,0)),0,VLOOKUP(CONCATENATE($B150,T$2,"SINGLE"),'II-SUB'!$V$3:$W$630,2,0))</f>
        <v>0</v>
      </c>
      <c r="U150" s="11">
        <f>IF(ISNA(VLOOKUP(CONCATENATE($B150,U$2,"SINGLE"),'II-SUB'!$V$3:$W$630,2,0)),0,VLOOKUP(CONCATENATE($B150,U$2,"SINGLE"),'II-SUB'!$V$3:$W$630,2,0))</f>
        <v>0</v>
      </c>
      <c r="V150" s="11">
        <f>IF(ISNA(VLOOKUP(CONCATENATE($B150,V$2,"SINGLE"),'II-SUB'!$V$3:$W$630,2,0)),0,VLOOKUP(CONCATENATE($B150,V$2,"SINGLE"),'II-SUB'!$V$3:$W$630,2,0))</f>
        <v>0</v>
      </c>
      <c r="W150" s="11">
        <f>IF(ISNA(VLOOKUP(CONCATENATE($B150,W$2,"SINGLE"),'II-SUB'!$V$3:$W$630,2,0)),0,VLOOKUP(CONCATENATE($B150,W$2,"SINGLE"),'II-SUB'!$V$3:$W$630,2,0))</f>
        <v>0</v>
      </c>
      <c r="X150" s="11">
        <f>IF(ISNA(VLOOKUP(CONCATENATE($B150,X$2,"SINGLE"),'II-SUB'!$V$3:$W$630,2,0)),0,VLOOKUP(CONCATENATE($B150,X$2,"SINGLE"),'II-SUB'!$V$3:$W$630,2,0))</f>
        <v>0</v>
      </c>
      <c r="Y150" s="11">
        <f>IF(ISNA(VLOOKUP(CONCATENATE($B150,Y$2,"SINGLE"),'II-SUB'!$V$3:$W$630,2,0)),0,VLOOKUP(CONCATENATE($B150,Y$2,"SINGLE"),'II-SUB'!$V$3:$W$630,2,0))</f>
        <v>0</v>
      </c>
      <c r="Z150" s="11">
        <f>IF(ISNA(VLOOKUP(CONCATENATE($B150,Z$2,"SINGLE"),'II-SUB'!$V$3:$W$630,2,0)),0,VLOOKUP(CONCATENATE($B150,Z$2,"SINGLE"),'II-SUB'!$V$3:$W$630,2,0))</f>
        <v>0</v>
      </c>
      <c r="AA150" s="11">
        <f>IF(ISNA(VLOOKUP(CONCATENATE($B150,AA$2,"SINGLE"),'II-SUB'!$V$3:$W$630,2,0)),0,VLOOKUP(CONCATENATE($B150,AA$2,"SINGLE"),'II-SUB'!$V$3:$W$630,2,0))</f>
        <v>0</v>
      </c>
      <c r="AB150" s="11">
        <f>IF(ISNA(VLOOKUP(CONCATENATE($B150,AB$2,"SINGLE"),'II-SUB'!$V$3:$W$630,2,0)),0,VLOOKUP(CONCATENATE($B150,AB$2,"SINGLE"),'II-SUB'!$V$3:$W$630,2,0))</f>
        <v>0</v>
      </c>
      <c r="AC150" s="11">
        <f>IF(ISNA(VLOOKUP(CONCATENATE($B150,AC$2,"SINGLE"),'II-SUB'!$V$3:$W$630,2,0)),0,VLOOKUP(CONCATENATE($B150,AC$2,"SINGLE"),'II-SUB'!$V$3:$W$630,2,0))</f>
        <v>0</v>
      </c>
      <c r="AD150" s="54">
        <f>SUM(Q150:AC150)</f>
        <v>94.9</v>
      </c>
      <c r="AE150" s="11">
        <f>IF(ISNA(VLOOKUP(CONCATENATE($B150,AE$2,"SINGLE"),MW!$V$3:$W$600,2,0)),0,VLOOKUP(CONCATENATE($B150,AE$2,"SINGLE"),MW!$V$3:$W$600,2,0))</f>
        <v>0</v>
      </c>
      <c r="AF150" s="11">
        <f>IF(ISNA(VLOOKUP(CONCATENATE($B150,AF$2,"SINGLE"),MW!$V$3:$W$600,2,0)),0,VLOOKUP(CONCATENATE($B150,AF$2,"SINGLE"),MW!$V$3:$W$600,2,0))</f>
        <v>0</v>
      </c>
      <c r="AG150" s="11">
        <f>IF(ISNA(VLOOKUP(CONCATENATE($B150,AG$2,"SINGLE"),MW!$V$3:$W$600,2,0)),0,VLOOKUP(CONCATENATE($B150,AG$2,"SINGLE"),MW!$V$3:$W$600,2,0))</f>
        <v>0</v>
      </c>
      <c r="AH150" s="11">
        <f>IF(ISNA(VLOOKUP(CONCATENATE($B150,AH$2,"SINGLE"),MW!$V$3:$W$600,2,0)),0,VLOOKUP(CONCATENATE($B150,AH$2,"SINGLE"),MW!$V$3:$W$600,2,0))</f>
        <v>0</v>
      </c>
      <c r="AI150" s="11">
        <f>IF(ISNA(VLOOKUP(CONCATENATE($B150,AI$2,"SINGLE"),MW!$V$3:$W$600,2,0)),0,VLOOKUP(CONCATENATE($B150,AI$2,"SINGLE"),MW!$V$3:$W$600,2,0))</f>
        <v>0</v>
      </c>
      <c r="AJ150" s="11">
        <f>IF(ISNA(VLOOKUP(CONCATENATE($B150,AJ$2,"SINGLE"),MW!$V$3:$W$600,2,0)),0,VLOOKUP(CONCATENATE($B150,AJ$2,"SINGLE"),MW!$V$3:$W$600,2,0))</f>
        <v>0</v>
      </c>
      <c r="AK150" s="11">
        <f>IF(ISNA(VLOOKUP(CONCATENATE($B150,AK$2,"SINGLE"),MW!$V$3:$W$600,2,0)),0,VLOOKUP(CONCATENATE($B150,AK$2,"SINGLE"),MW!$V$3:$W$600,2,0))</f>
        <v>0</v>
      </c>
      <c r="AL150" s="11">
        <f>IF(ISNA(VLOOKUP(CONCATENATE($B150,AL$2,"SINGLE"),MW!$V$3:$W$600,2,0)),0,VLOOKUP(CONCATENATE($B150,AL$2,"SINGLE"),MW!$V$3:$W$600,2,0))</f>
        <v>0</v>
      </c>
      <c r="AM150" s="11">
        <f>IF(ISNA(VLOOKUP(CONCATENATE($B150,AM$2,"SINGLE"),MW!$V$3:$W$600,2,0)),0,VLOOKUP(CONCATENATE($B150,AM$2,"SINGLE"),MW!$V$3:$W$600,2,0))</f>
        <v>0</v>
      </c>
      <c r="AN150" s="11">
        <f>IF(ISNA(VLOOKUP(CONCATENATE($B150,AN$2,"SINGLE"),MW!$V$3:$W$600,2,0)),0,VLOOKUP(CONCATENATE($B150,AN$2,"SINGLE"),MW!$V$3:$W$600,2,0))</f>
        <v>0</v>
      </c>
      <c r="AO150" s="11">
        <f>IF(ISNA(VLOOKUP(CONCATENATE($B150,AO$2,"SINGLE"),MW!$V$3:$W$600,2,0)),0,VLOOKUP(CONCATENATE($B150,AO$2,"SINGLE"),MW!$V$3:$W$600,2,0))</f>
        <v>0</v>
      </c>
      <c r="AP150" s="54">
        <f>SUM(AE150:AO150)</f>
        <v>0</v>
      </c>
      <c r="AQ150" s="11">
        <f>IF(ISNA(VLOOKUP(CONCATENATE($B150,AQ$2,"SINGLE"),'III-SUB'!$V$3:$W$633,2,0)),0,VLOOKUP(CONCATENATE($B150,AQ$2,"SINGLE"),'III-SUB'!$V$3:$W$633,2,0))</f>
        <v>0</v>
      </c>
      <c r="AR150" s="11">
        <f>IF(ISNA(VLOOKUP(CONCATENATE($B150,AR$2,"SINGLE"),'III-SUB'!$V$3:$W$633,2,0)),0,VLOOKUP(CONCATENATE($B150,AR$2,"SINGLE"),'III-SUB'!$V$3:$W$633,2,0))</f>
        <v>0</v>
      </c>
      <c r="AS150" s="11">
        <f>IF(ISNA(VLOOKUP(CONCATENATE($B150,AS$2,"SINGLE"),'III-SUB'!$V$3:$W$633,2,0)),0,VLOOKUP(CONCATENATE($B150,AS$2,"SINGLE"),'III-SUB'!$V$3:$W$633,2,0))</f>
        <v>0</v>
      </c>
      <c r="AT150" s="11">
        <f>IF(ISNA(VLOOKUP(CONCATENATE($B150,AT$2,"SINGLE"),'III-SUB'!$V$3:$W$633,2,0)),0,VLOOKUP(CONCATENATE($B150,AT$2,"SINGLE"),'III-SUB'!$V$3:$W$633,2,0))</f>
        <v>0</v>
      </c>
      <c r="AU150" s="11">
        <f>IF(ISNA(VLOOKUP(CONCATENATE($B150,AU$2,"SINGLE"),'III-SUB'!$V$3:$W$633,2,0)),0,VLOOKUP(CONCATENATE($B150,AU$2,"SINGLE"),'III-SUB'!$V$3:$W$633,2,0))</f>
        <v>0</v>
      </c>
      <c r="AV150" s="11">
        <f>IF(ISNA(VLOOKUP(CONCATENATE($B150,AV$2,"SINGLE"),'III-SUB'!$V$3:$W$633,2,0)),0,VLOOKUP(CONCATENATE($B150,AV$2,"SINGLE"),'III-SUB'!$V$3:$W$633,2,0))</f>
        <v>0</v>
      </c>
      <c r="AW150" s="11">
        <f>IF(ISNA(VLOOKUP(CONCATENATE($B150,AW$2,"SINGLE"),'III-SUB'!$V$3:$W$633,2,0)),0,VLOOKUP(CONCATENATE($B150,AW$2,"SINGLE"),'III-SUB'!$V$3:$W$633,2,0))</f>
        <v>0</v>
      </c>
      <c r="AX150" s="11">
        <f>IF(ISNA(VLOOKUP(CONCATENATE($B150,AX$2,"SINGLE"),'III-SUB'!$V$3:$W$633,2,0)),0,VLOOKUP(CONCATENATE($B150,AX$2,"SINGLE"),'III-SUB'!$V$3:$W$633,2,0))</f>
        <v>0</v>
      </c>
      <c r="AY150" s="11">
        <f>IF(ISNA(VLOOKUP(CONCATENATE($B150,AY$2,"SINGLE"),'III-SUB'!$V$3:$W$633,2,0)),0,VLOOKUP(CONCATENATE($B150,AY$2,"SINGLE"),'III-SUB'!$V$3:$W$633,2,0))</f>
        <v>0</v>
      </c>
      <c r="AZ150" s="11">
        <f>IF(ISNA(VLOOKUP(CONCATENATE($B150,AZ$2,"SINGLE"),'III-SUB'!$V$3:$W$633,2,0)),0,VLOOKUP(CONCATENATE($B150,AZ$2,"SINGLE"),'III-SUB'!$V$3:$W$633,2,0))</f>
        <v>0</v>
      </c>
      <c r="BA150" s="11">
        <f>IF(ISNA(VLOOKUP(CONCATENATE($B150,BA$2,"SINGLE"),'III-SUB'!$V$3:$W$633,2,0)),0,VLOOKUP(CONCATENATE($B150,BA$2,"SINGLE"),'III-SUB'!$V$3:$W$633,2,0))</f>
        <v>0</v>
      </c>
      <c r="BB150" s="11">
        <f>IF(ISNA(VLOOKUP(CONCATENATE($B150,BB$2,"SINGLE"),'III-SUB'!$V$3:$W$633,2,0)),0,VLOOKUP(CONCATENATE($B150,BB$2,"SINGLE"),'III-SUB'!$V$3:$W$633,2,0))</f>
        <v>0</v>
      </c>
      <c r="BC150" s="11">
        <f>IF(ISNA(VLOOKUP(CONCATENATE($B150,BC$2,"SINGLE"),'III-SUB'!$V$3:$W$633,2,0)),0,VLOOKUP(CONCATENATE($B150,BC$2,"SINGLE"),'III-SUB'!$V$3:$W$633,2,0))</f>
        <v>0</v>
      </c>
      <c r="BD150" s="54">
        <f>SUM(AQ150:BC150)</f>
        <v>0</v>
      </c>
      <c r="BE150" s="54">
        <f>IF(ISNA(VLOOKUP(CONCATENATE($B150,BE$2,"SINGLE"),VHF!$V$3:$W$627,2,0)),0,VLOOKUP(CONCATENATE($B150,BE$2,"SINGLE"),VHF!$V$3:$W$627,2,0))</f>
        <v>0</v>
      </c>
      <c r="BF150" s="11">
        <f>IF(ISNA(VLOOKUP(CONCATENATE($B150,BF$2,"SINGLE"),UHF!$V$3:$W$612,2,0)),0,VLOOKUP(CONCATENATE($B150,BF$2,"SINGLE"),UHF!$V$3:$W$612,2,0))</f>
        <v>0</v>
      </c>
      <c r="BG150" s="11">
        <f>IF(ISNA(VLOOKUP(CONCATENATE($B150,BG$2,"SINGLE"),UHF!$V$3:$W$612,2,0)),0,VLOOKUP(CONCATENATE($B150,BG$2,"SINGLE"),UHF!$V$3:$W$612,2,0))</f>
        <v>0</v>
      </c>
      <c r="BH150" s="11">
        <f>IF(ISNA(VLOOKUP(CONCATENATE($B150,BH$2,"SINGLE"),UHF!$V$3:$W$612,2,0)),0,VLOOKUP(CONCATENATE($B150,BH$2,"SINGLE"),UHF!$V$3:$W$612,2,0))</f>
        <v>0</v>
      </c>
      <c r="BI150" s="11">
        <f>IF(ISNA(VLOOKUP(CONCATENATE($B150,BI$2,"SINGLE"),UHF!$V$3:$W$612,2,0)),0,VLOOKUP(CONCATENATE($B150,BI$2,"SINGLE"),UHF!$V$3:$W$612,2,0))</f>
        <v>0</v>
      </c>
      <c r="BJ150" s="11">
        <f>IF(ISNA(VLOOKUP(CONCATENATE($B150,BJ$2,"SINGLE"),UHF!$V$3:$W$612,2,0)),0,VLOOKUP(CONCATENATE($B150,BJ$2,"SINGLE"),UHF!$V$3:$W$612,2,0))</f>
        <v>0</v>
      </c>
      <c r="BK150" s="11">
        <f>IF(ISNA(VLOOKUP(CONCATENATE($B150,BK$2,"SINGLE"),UHF!$V$3:$W$612,2,0)),0,VLOOKUP(CONCATENATE($B150,BK$2,"SINGLE"),UHF!$V$3:$W$612,2,0))</f>
        <v>0</v>
      </c>
      <c r="BL150" s="11">
        <f>IF(ISNA(VLOOKUP(CONCATENATE($B150,BL$2,"SINGLE"),UHF!$V$3:$W$612,2,0)),0,VLOOKUP(CONCATENATE($B150,BL$2,"SINGLE"),UHF!$V$3:$W$612,2,0))</f>
        <v>0</v>
      </c>
      <c r="BM150" s="11">
        <f>IF(ISNA(VLOOKUP(CONCATENATE($B150,BM$2,"SINGLE"),UHF!$V$3:$W$612,2,0)),0,VLOOKUP(CONCATENATE($B150,BM$2,"SINGLE"),UHF!$V$3:$W$612,2,0))</f>
        <v>0</v>
      </c>
      <c r="BN150" s="11">
        <f>IF(ISNA(VLOOKUP(CONCATENATE($B150,BN$2,"SINGLE"),UHF!$V$3:$W$612,2,0)),0,VLOOKUP(CONCATENATE($B150,BN$2,"SINGLE"),UHF!$V$3:$W$612,2,0))</f>
        <v>0</v>
      </c>
      <c r="BO150" s="11">
        <f>IF(ISNA(VLOOKUP(CONCATENATE($B150,BO$2,"SINGLE"),UHF!$V$3:$W$612,2,0)),0,VLOOKUP(CONCATENATE($B150,BO$2,"SINGLE"),UHF!$V$3:$W$612,2,0))</f>
        <v>0</v>
      </c>
      <c r="BP150" s="11">
        <f>IF(ISNA(VLOOKUP(CONCATENATE($B150,BP$2,"SINGLE"),UHF!$V$3:$W$612,2,0)),0,VLOOKUP(CONCATENATE($B150,BP$2,"SINGLE"),UHF!$V$3:$W$612,2,0))</f>
        <v>0</v>
      </c>
      <c r="BQ150" s="11">
        <f>IF(ISNA(VLOOKUP(CONCATENATE($B150,BQ$2,"SINGLE"),UHF!$V$3:$W$612,2,0)),0,VLOOKUP(CONCATENATE($B150,BQ$2,"SINGLE"),UHF!$V$3:$W$612,2,0))</f>
        <v>0</v>
      </c>
      <c r="BR150" s="54">
        <f>SUM(BF150:BQ150)</f>
        <v>0</v>
      </c>
      <c r="BS150" s="54">
        <f>IF(ISNA(VLOOKUP(CONCATENATE($B150,BS$2,"SINGLE"),'A1'!$V$3:$W$612,2,0)),0,VLOOKUP(CONCATENATE($B150,BS$2,"SINGLE"),'A1'!$V$3:$W$612,2,0))</f>
        <v>0</v>
      </c>
      <c r="BT150" s="11">
        <f>SUM(C150,Q150,AQ150,BE150,BS150)</f>
        <v>94.9</v>
      </c>
      <c r="BU150" s="11">
        <f>SUM(D150,R150,AR150,BF150)</f>
        <v>0</v>
      </c>
      <c r="BV150" s="11">
        <f>SUM(E150,S150,AE150,AS150,BG150)</f>
        <v>0</v>
      </c>
      <c r="BW150" s="11">
        <f>SUM(F150,T150,AF150,AT150,BH150)</f>
        <v>0</v>
      </c>
      <c r="BX150" s="11">
        <f>SUM(G150,U150,AG150,AU150,BI150)</f>
        <v>0</v>
      </c>
      <c r="BY150" s="11">
        <f>SUM(H150,V150,AH150,AV150,BJ150)</f>
        <v>0</v>
      </c>
      <c r="BZ150" s="11">
        <f>SUM(I150,W150,AI150,AW150,BK150)</f>
        <v>0</v>
      </c>
      <c r="CA150" s="11">
        <f>SUM(J150,X150,AJ150,AX150,BL150)</f>
        <v>0</v>
      </c>
      <c r="CB150" s="11">
        <f>SUM(K150,Y150,AK150,AY150,BM150)</f>
        <v>0</v>
      </c>
      <c r="CC150" s="11">
        <f>SUM(L150,Z150,AL150,AZ150,BN150)</f>
        <v>0</v>
      </c>
      <c r="CD150" s="11">
        <f>SUM(M150,AA150,AM150,BA150,BO150)</f>
        <v>0</v>
      </c>
      <c r="CE150" s="11">
        <f>SUM(N150,AB150,AN150,BB150,BP150)</f>
        <v>0</v>
      </c>
      <c r="CF150" s="11">
        <f>SUM(O150,AC150,AO150,BC150,BQ150)</f>
        <v>0</v>
      </c>
      <c r="CG150" s="11">
        <f>SUM(BT150:CF150)</f>
        <v>94.9</v>
      </c>
      <c r="CH150" s="11">
        <f>SUM(P150,AD150,AP150,BD150,BE150,BR150,BS150)</f>
        <v>94.9</v>
      </c>
      <c r="CI150" s="11">
        <f>MIN(P150,AD150,AP150,BD150,BE150,BR150,BS150)</f>
        <v>0</v>
      </c>
      <c r="CJ150" s="51">
        <f>SUM(CH150-CI150)</f>
        <v>94.9</v>
      </c>
    </row>
    <row r="151" spans="1:88" x14ac:dyDescent="0.2">
      <c r="A151" s="21" t="str">
        <f t="shared" si="0"/>
        <v>149.</v>
      </c>
      <c r="B151" s="8" t="str">
        <f>'Seznam-SO'!A11</f>
        <v>OK7W</v>
      </c>
      <c r="C151" s="11">
        <f>IF(ISNA(VLOOKUP(CONCATENATE($B151,C$2,"SINGLE"),'I-SUB'!$V$3:$W$624,2,0)),0,VLOOKUP(CONCATENATE($B151,C$2,"SINGLE"),'I-SUB'!$V$3:$W$624,2,0))</f>
        <v>0</v>
      </c>
      <c r="D151" s="11">
        <f>IF(ISNA(VLOOKUP(CONCATENATE($B151,D$2,"SINGLE"),'I-SUB'!$V$3:$W$624,2,0)),0,VLOOKUP(CONCATENATE($B151,D$2,"SINGLE"),'I-SUB'!$V$3:$W$624,2,0))</f>
        <v>0</v>
      </c>
      <c r="E151" s="11">
        <f>IF(ISNA(VLOOKUP(CONCATENATE($B151,E$2,"SINGLE"),'I-SUB'!$V$3:$W$624,2,0)),0,VLOOKUP(CONCATENATE($B151,E$2,"SINGLE"),'I-SUB'!$V$3:$W$624,2,0))</f>
        <v>0</v>
      </c>
      <c r="F151" s="11">
        <f>IF(ISNA(VLOOKUP(CONCATENATE($B151,F$2,"SINGLE"),'I-SUB'!$V$3:$W$624,2,0)),0,VLOOKUP(CONCATENATE($B151,F$2,"SINGLE"),'I-SUB'!$V$3:$W$624,2,0))</f>
        <v>0</v>
      </c>
      <c r="G151" s="11">
        <f>IF(ISNA(VLOOKUP(CONCATENATE($B151,G$2,"SINGLE"),'I-SUB'!$V$3:$W$624,2,0)),0,VLOOKUP(CONCATENATE($B151,G$2,"SINGLE"),'I-SUB'!$V$3:$W$624,2,0))</f>
        <v>0</v>
      </c>
      <c r="H151" s="11">
        <f>IF(ISNA(VLOOKUP(CONCATENATE($B151,H$2,"SINGLE"),'I-SUB'!$V$3:$W$624,2,0)),0,VLOOKUP(CONCATENATE($B151,H$2,"SINGLE"),'I-SUB'!$V$3:$W$624,2,0))</f>
        <v>0</v>
      </c>
      <c r="I151" s="11">
        <f>IF(ISNA(VLOOKUP(CONCATENATE($B151,I$2,"SINGLE"),'I-SUB'!$V$3:$W$624,2,0)),0,VLOOKUP(CONCATENATE($B151,I$2,"SINGLE"),'I-SUB'!$V$3:$W$624,2,0))</f>
        <v>0</v>
      </c>
      <c r="J151" s="11">
        <f>IF(ISNA(VLOOKUP(CONCATENATE($B151,J$2,"SINGLE"),'I-SUB'!$V$3:$W$624,2,0)),0,VLOOKUP(CONCATENATE($B151,J$2,"SINGLE"),'I-SUB'!$V$3:$W$624,2,0))</f>
        <v>0</v>
      </c>
      <c r="K151" s="11">
        <f>IF(ISNA(VLOOKUP(CONCATENATE($B151,K$2,"SINGLE"),'I-SUB'!$V$3:$W$624,2,0)),0,VLOOKUP(CONCATENATE($B151,K$2,"SINGLE"),'I-SUB'!$V$3:$W$624,2,0))</f>
        <v>0</v>
      </c>
      <c r="L151" s="11">
        <f>IF(ISNA(VLOOKUP(CONCATENATE($B151,L$2,"SINGLE"),'I-SUB'!$V$3:$W$624,2,0)),0,VLOOKUP(CONCATENATE($B151,L$2,"SINGLE"),'I-SUB'!$V$3:$W$624,2,0))</f>
        <v>0</v>
      </c>
      <c r="M151" s="11">
        <f>IF(ISNA(VLOOKUP(CONCATENATE($B151,M$2,"SINGLE"),'I-SUB'!$V$3:$W$624,2,0)),0,VLOOKUP(CONCATENATE($B151,M$2,"SINGLE"),'I-SUB'!$V$3:$W$624,2,0))</f>
        <v>0</v>
      </c>
      <c r="N151" s="11">
        <f>IF(ISNA(VLOOKUP(CONCATENATE($B151,N$2,"SINGLE"),'I-SUB'!$V$3:$W$624,2,0)),0,VLOOKUP(CONCATENATE($B151,N$2,"SINGLE"),'I-SUB'!$V$3:$W$624,2,0))</f>
        <v>0</v>
      </c>
      <c r="O151" s="11">
        <f>IF(ISNA(VLOOKUP(CONCATENATE($B151,O$2,"SINGLE"),'I-SUB'!$V$3:$W$624,2,0)),0,VLOOKUP(CONCATENATE($B151,O$2,"SINGLE"),'I-SUB'!$V$3:$W$624,2,0))</f>
        <v>0</v>
      </c>
      <c r="P151" s="54">
        <f>SUM(C151:O151)</f>
        <v>0</v>
      </c>
      <c r="Q151" s="11">
        <f>IF(ISNA(VLOOKUP(CONCATENATE($B151,Q$2,"SINGLE"),'II-SUB'!$V$3:$W$630,2,0)),0,VLOOKUP(CONCATENATE($B151,Q$2,"SINGLE"),'II-SUB'!$V$3:$W$630,2,0))</f>
        <v>0</v>
      </c>
      <c r="R151" s="11">
        <f>IF(ISNA(VLOOKUP(CONCATENATE($B151,R$2,"SINGLE"),'II-SUB'!$V$3:$W$630,2,0)),0,VLOOKUP(CONCATENATE($B151,R$2,"SINGLE"),'II-SUB'!$V$3:$W$630,2,0))</f>
        <v>0</v>
      </c>
      <c r="S151" s="11">
        <f>IF(ISNA(VLOOKUP(CONCATENATE($B151,S$2,"SINGLE"),'II-SUB'!$V$3:$W$630,2,0)),0,VLOOKUP(CONCATENATE($B151,S$2,"SINGLE"),'II-SUB'!$V$3:$W$630,2,0))</f>
        <v>0</v>
      </c>
      <c r="T151" s="11">
        <f>IF(ISNA(VLOOKUP(CONCATENATE($B151,T$2,"SINGLE"),'II-SUB'!$V$3:$W$630,2,0)),0,VLOOKUP(CONCATENATE($B151,T$2,"SINGLE"),'II-SUB'!$V$3:$W$630,2,0))</f>
        <v>0</v>
      </c>
      <c r="U151" s="11">
        <f>IF(ISNA(VLOOKUP(CONCATENATE($B151,U$2,"SINGLE"),'II-SUB'!$V$3:$W$630,2,0)),0,VLOOKUP(CONCATENATE($B151,U$2,"SINGLE"),'II-SUB'!$V$3:$W$630,2,0))</f>
        <v>0</v>
      </c>
      <c r="V151" s="11">
        <f>IF(ISNA(VLOOKUP(CONCATENATE($B151,V$2,"SINGLE"),'II-SUB'!$V$3:$W$630,2,0)),0,VLOOKUP(CONCATENATE($B151,V$2,"SINGLE"),'II-SUB'!$V$3:$W$630,2,0))</f>
        <v>0</v>
      </c>
      <c r="W151" s="11">
        <f>IF(ISNA(VLOOKUP(CONCATENATE($B151,W$2,"SINGLE"),'II-SUB'!$V$3:$W$630,2,0)),0,VLOOKUP(CONCATENATE($B151,W$2,"SINGLE"),'II-SUB'!$V$3:$W$630,2,0))</f>
        <v>0</v>
      </c>
      <c r="X151" s="11">
        <f>IF(ISNA(VLOOKUP(CONCATENATE($B151,X$2,"SINGLE"),'II-SUB'!$V$3:$W$630,2,0)),0,VLOOKUP(CONCATENATE($B151,X$2,"SINGLE"),'II-SUB'!$V$3:$W$630,2,0))</f>
        <v>0</v>
      </c>
      <c r="Y151" s="11">
        <f>IF(ISNA(VLOOKUP(CONCATENATE($B151,Y$2,"SINGLE"),'II-SUB'!$V$3:$W$630,2,0)),0,VLOOKUP(CONCATENATE($B151,Y$2,"SINGLE"),'II-SUB'!$V$3:$W$630,2,0))</f>
        <v>0</v>
      </c>
      <c r="Z151" s="11">
        <f>IF(ISNA(VLOOKUP(CONCATENATE($B151,Z$2,"SINGLE"),'II-SUB'!$V$3:$W$630,2,0)),0,VLOOKUP(CONCATENATE($B151,Z$2,"SINGLE"),'II-SUB'!$V$3:$W$630,2,0))</f>
        <v>0</v>
      </c>
      <c r="AA151" s="11">
        <f>IF(ISNA(VLOOKUP(CONCATENATE($B151,AA$2,"SINGLE"),'II-SUB'!$V$3:$W$630,2,0)),0,VLOOKUP(CONCATENATE($B151,AA$2,"SINGLE"),'II-SUB'!$V$3:$W$630,2,0))</f>
        <v>0</v>
      </c>
      <c r="AB151" s="11">
        <f>IF(ISNA(VLOOKUP(CONCATENATE($B151,AB$2,"SINGLE"),'II-SUB'!$V$3:$W$630,2,0)),0,VLOOKUP(CONCATENATE($B151,AB$2,"SINGLE"),'II-SUB'!$V$3:$W$630,2,0))</f>
        <v>0</v>
      </c>
      <c r="AC151" s="11">
        <f>IF(ISNA(VLOOKUP(CONCATENATE($B151,AC$2,"SINGLE"),'II-SUB'!$V$3:$W$630,2,0)),0,VLOOKUP(CONCATENATE($B151,AC$2,"SINGLE"),'II-SUB'!$V$3:$W$630,2,0))</f>
        <v>0</v>
      </c>
      <c r="AD151" s="54">
        <f>SUM(Q151:AC151)</f>
        <v>0</v>
      </c>
      <c r="AE151" s="11">
        <f>IF(ISNA(VLOOKUP(CONCATENATE($B151,AE$2,"SINGLE"),MW!$V$3:$W$600,2,0)),0,VLOOKUP(CONCATENATE($B151,AE$2,"SINGLE"),MW!$V$3:$W$600,2,0))</f>
        <v>0</v>
      </c>
      <c r="AF151" s="11">
        <f>IF(ISNA(VLOOKUP(CONCATENATE($B151,AF$2,"SINGLE"),MW!$V$3:$W$600,2,0)),0,VLOOKUP(CONCATENATE($B151,AF$2,"SINGLE"),MW!$V$3:$W$600,2,0))</f>
        <v>0</v>
      </c>
      <c r="AG151" s="11">
        <f>IF(ISNA(VLOOKUP(CONCATENATE($B151,AG$2,"SINGLE"),MW!$V$3:$W$600,2,0)),0,VLOOKUP(CONCATENATE($B151,AG$2,"SINGLE"),MW!$V$3:$W$600,2,0))</f>
        <v>0</v>
      </c>
      <c r="AH151" s="11">
        <f>IF(ISNA(VLOOKUP(CONCATENATE($B151,AH$2,"SINGLE"),MW!$V$3:$W$600,2,0)),0,VLOOKUP(CONCATENATE($B151,AH$2,"SINGLE"),MW!$V$3:$W$600,2,0))</f>
        <v>0</v>
      </c>
      <c r="AI151" s="11">
        <f>IF(ISNA(VLOOKUP(CONCATENATE($B151,AI$2,"SINGLE"),MW!$V$3:$W$600,2,0)),0,VLOOKUP(CONCATENATE($B151,AI$2,"SINGLE"),MW!$V$3:$W$600,2,0))</f>
        <v>0</v>
      </c>
      <c r="AJ151" s="11">
        <f>IF(ISNA(VLOOKUP(CONCATENATE($B151,AJ$2,"SINGLE"),MW!$V$3:$W$600,2,0)),0,VLOOKUP(CONCATENATE($B151,AJ$2,"SINGLE"),MW!$V$3:$W$600,2,0))</f>
        <v>0</v>
      </c>
      <c r="AK151" s="11">
        <f>IF(ISNA(VLOOKUP(CONCATENATE($B151,AK$2,"SINGLE"),MW!$V$3:$W$600,2,0)),0,VLOOKUP(CONCATENATE($B151,AK$2,"SINGLE"),MW!$V$3:$W$600,2,0))</f>
        <v>0</v>
      </c>
      <c r="AL151" s="11">
        <f>IF(ISNA(VLOOKUP(CONCATENATE($B151,AL$2,"SINGLE"),MW!$V$3:$W$600,2,0)),0,VLOOKUP(CONCATENATE($B151,AL$2,"SINGLE"),MW!$V$3:$W$600,2,0))</f>
        <v>0</v>
      </c>
      <c r="AM151" s="11">
        <f>IF(ISNA(VLOOKUP(CONCATENATE($B151,AM$2,"SINGLE"),MW!$V$3:$W$600,2,0)),0,VLOOKUP(CONCATENATE($B151,AM$2,"SINGLE"),MW!$V$3:$W$600,2,0))</f>
        <v>0</v>
      </c>
      <c r="AN151" s="11">
        <f>IF(ISNA(VLOOKUP(CONCATENATE($B151,AN$2,"SINGLE"),MW!$V$3:$W$600,2,0)),0,VLOOKUP(CONCATENATE($B151,AN$2,"SINGLE"),MW!$V$3:$W$600,2,0))</f>
        <v>0</v>
      </c>
      <c r="AO151" s="11">
        <f>IF(ISNA(VLOOKUP(CONCATENATE($B151,AO$2,"SINGLE"),MW!$V$3:$W$600,2,0)),0,VLOOKUP(CONCATENATE($B151,AO$2,"SINGLE"),MW!$V$3:$W$600,2,0))</f>
        <v>0</v>
      </c>
      <c r="AP151" s="54">
        <f>SUM(AE151:AO151)</f>
        <v>0</v>
      </c>
      <c r="AQ151" s="11">
        <f>IF(ISNA(VLOOKUP(CONCATENATE($B151,AQ$2,"SINGLE"),'III-SUB'!$V$3:$W$633,2,0)),0,VLOOKUP(CONCATENATE($B151,AQ$2,"SINGLE"),'III-SUB'!$V$3:$W$633,2,0))</f>
        <v>0</v>
      </c>
      <c r="AR151" s="11">
        <f>IF(ISNA(VLOOKUP(CONCATENATE($B151,AR$2,"SINGLE"),'III-SUB'!$V$3:$W$633,2,0)),0,VLOOKUP(CONCATENATE($B151,AR$2,"SINGLE"),'III-SUB'!$V$3:$W$633,2,0))</f>
        <v>0</v>
      </c>
      <c r="AS151" s="11">
        <f>IF(ISNA(VLOOKUP(CONCATENATE($B151,AS$2,"SINGLE"),'III-SUB'!$V$3:$W$633,2,0)),0,VLOOKUP(CONCATENATE($B151,AS$2,"SINGLE"),'III-SUB'!$V$3:$W$633,2,0))</f>
        <v>0</v>
      </c>
      <c r="AT151" s="11">
        <f>IF(ISNA(VLOOKUP(CONCATENATE($B151,AT$2,"SINGLE"),'III-SUB'!$V$3:$W$633,2,0)),0,VLOOKUP(CONCATENATE($B151,AT$2,"SINGLE"),'III-SUB'!$V$3:$W$633,2,0))</f>
        <v>0</v>
      </c>
      <c r="AU151" s="11">
        <f>IF(ISNA(VLOOKUP(CONCATENATE($B151,AU$2,"SINGLE"),'III-SUB'!$V$3:$W$633,2,0)),0,VLOOKUP(CONCATENATE($B151,AU$2,"SINGLE"),'III-SUB'!$V$3:$W$633,2,0))</f>
        <v>0</v>
      </c>
      <c r="AV151" s="11">
        <f>IF(ISNA(VLOOKUP(CONCATENATE($B151,AV$2,"SINGLE"),'III-SUB'!$V$3:$W$633,2,0)),0,VLOOKUP(CONCATENATE($B151,AV$2,"SINGLE"),'III-SUB'!$V$3:$W$633,2,0))</f>
        <v>0</v>
      </c>
      <c r="AW151" s="11">
        <f>IF(ISNA(VLOOKUP(CONCATENATE($B151,AW$2,"SINGLE"),'III-SUB'!$V$3:$W$633,2,0)),0,VLOOKUP(CONCATENATE($B151,AW$2,"SINGLE"),'III-SUB'!$V$3:$W$633,2,0))</f>
        <v>0</v>
      </c>
      <c r="AX151" s="11">
        <f>IF(ISNA(VLOOKUP(CONCATENATE($B151,AX$2,"SINGLE"),'III-SUB'!$V$3:$W$633,2,0)),0,VLOOKUP(CONCATENATE($B151,AX$2,"SINGLE"),'III-SUB'!$V$3:$W$633,2,0))</f>
        <v>0</v>
      </c>
      <c r="AY151" s="11">
        <f>IF(ISNA(VLOOKUP(CONCATENATE($B151,AY$2,"SINGLE"),'III-SUB'!$V$3:$W$633,2,0)),0,VLOOKUP(CONCATENATE($B151,AY$2,"SINGLE"),'III-SUB'!$V$3:$W$633,2,0))</f>
        <v>0</v>
      </c>
      <c r="AZ151" s="11">
        <f>IF(ISNA(VLOOKUP(CONCATENATE($B151,AZ$2,"SINGLE"),'III-SUB'!$V$3:$W$633,2,0)),0,VLOOKUP(CONCATENATE($B151,AZ$2,"SINGLE"),'III-SUB'!$V$3:$W$633,2,0))</f>
        <v>0</v>
      </c>
      <c r="BA151" s="11">
        <f>IF(ISNA(VLOOKUP(CONCATENATE($B151,BA$2,"SINGLE"),'III-SUB'!$V$3:$W$633,2,0)),0,VLOOKUP(CONCATENATE($B151,BA$2,"SINGLE"),'III-SUB'!$V$3:$W$633,2,0))</f>
        <v>0</v>
      </c>
      <c r="BB151" s="11">
        <f>IF(ISNA(VLOOKUP(CONCATENATE($B151,BB$2,"SINGLE"),'III-SUB'!$V$3:$W$633,2,0)),0,VLOOKUP(CONCATENATE($B151,BB$2,"SINGLE"),'III-SUB'!$V$3:$W$633,2,0))</f>
        <v>0</v>
      </c>
      <c r="BC151" s="11">
        <f>IF(ISNA(VLOOKUP(CONCATENATE($B151,BC$2,"SINGLE"),'III-SUB'!$V$3:$W$633,2,0)),0,VLOOKUP(CONCATENATE($B151,BC$2,"SINGLE"),'III-SUB'!$V$3:$W$633,2,0))</f>
        <v>0</v>
      </c>
      <c r="BD151" s="54">
        <f>SUM(AQ151:BC151)</f>
        <v>0</v>
      </c>
      <c r="BE151" s="54">
        <f>IF(ISNA(VLOOKUP(CONCATENATE($B151,BE$2,"SINGLE"),VHF!$V$3:$W$627,2,0)),0,VLOOKUP(CONCATENATE($B151,BE$2,"SINGLE"),VHF!$V$3:$W$627,2,0))</f>
        <v>0</v>
      </c>
      <c r="BF151" s="11">
        <f>IF(ISNA(VLOOKUP(CONCATENATE($B151,BF$2,"SINGLE"),UHF!$V$3:$W$612,2,0)),0,VLOOKUP(CONCATENATE($B151,BF$2,"SINGLE"),UHF!$V$3:$W$612,2,0))</f>
        <v>0</v>
      </c>
      <c r="BG151" s="11">
        <f>IF(ISNA(VLOOKUP(CONCATENATE($B151,BG$2,"SINGLE"),UHF!$V$3:$W$612,2,0)),0,VLOOKUP(CONCATENATE($B151,BG$2,"SINGLE"),UHF!$V$3:$W$612,2,0))</f>
        <v>0</v>
      </c>
      <c r="BH151" s="11">
        <f>IF(ISNA(VLOOKUP(CONCATENATE($B151,BH$2,"SINGLE"),UHF!$V$3:$W$612,2,0)),0,VLOOKUP(CONCATENATE($B151,BH$2,"SINGLE"),UHF!$V$3:$W$612,2,0))</f>
        <v>0</v>
      </c>
      <c r="BI151" s="11">
        <f>IF(ISNA(VLOOKUP(CONCATENATE($B151,BI$2,"SINGLE"),UHF!$V$3:$W$612,2,0)),0,VLOOKUP(CONCATENATE($B151,BI$2,"SINGLE"),UHF!$V$3:$W$612,2,0))</f>
        <v>0</v>
      </c>
      <c r="BJ151" s="11">
        <f>IF(ISNA(VLOOKUP(CONCATENATE($B151,BJ$2,"SINGLE"),UHF!$V$3:$W$612,2,0)),0,VLOOKUP(CONCATENATE($B151,BJ$2,"SINGLE"),UHF!$V$3:$W$612,2,0))</f>
        <v>0</v>
      </c>
      <c r="BK151" s="11">
        <f>IF(ISNA(VLOOKUP(CONCATENATE($B151,BK$2,"SINGLE"),UHF!$V$3:$W$612,2,0)),0,VLOOKUP(CONCATENATE($B151,BK$2,"SINGLE"),UHF!$V$3:$W$612,2,0))</f>
        <v>0</v>
      </c>
      <c r="BL151" s="11">
        <f>IF(ISNA(VLOOKUP(CONCATENATE($B151,BL$2,"SINGLE"),UHF!$V$3:$W$612,2,0)),0,VLOOKUP(CONCATENATE($B151,BL$2,"SINGLE"),UHF!$V$3:$W$612,2,0))</f>
        <v>0</v>
      </c>
      <c r="BM151" s="11">
        <f>IF(ISNA(VLOOKUP(CONCATENATE($B151,BM$2,"SINGLE"),UHF!$V$3:$W$612,2,0)),0,VLOOKUP(CONCATENATE($B151,BM$2,"SINGLE"),UHF!$V$3:$W$612,2,0))</f>
        <v>0</v>
      </c>
      <c r="BN151" s="11">
        <f>IF(ISNA(VLOOKUP(CONCATENATE($B151,BN$2,"SINGLE"),UHF!$V$3:$W$612,2,0)),0,VLOOKUP(CONCATENATE($B151,BN$2,"SINGLE"),UHF!$V$3:$W$612,2,0))</f>
        <v>0</v>
      </c>
      <c r="BO151" s="11">
        <f>IF(ISNA(VLOOKUP(CONCATENATE($B151,BO$2,"SINGLE"),UHF!$V$3:$W$612,2,0)),0,VLOOKUP(CONCATENATE($B151,BO$2,"SINGLE"),UHF!$V$3:$W$612,2,0))</f>
        <v>0</v>
      </c>
      <c r="BP151" s="11">
        <f>IF(ISNA(VLOOKUP(CONCATENATE($B151,BP$2,"SINGLE"),UHF!$V$3:$W$612,2,0)),0,VLOOKUP(CONCATENATE($B151,BP$2,"SINGLE"),UHF!$V$3:$W$612,2,0))</f>
        <v>0</v>
      </c>
      <c r="BQ151" s="11">
        <f>IF(ISNA(VLOOKUP(CONCATENATE($B151,BQ$2,"SINGLE"),UHF!$V$3:$W$612,2,0)),0,VLOOKUP(CONCATENATE($B151,BQ$2,"SINGLE"),UHF!$V$3:$W$612,2,0))</f>
        <v>0</v>
      </c>
      <c r="BR151" s="54">
        <f>SUM(BF151:BQ151)</f>
        <v>0</v>
      </c>
      <c r="BS151" s="54">
        <f>IF(ISNA(VLOOKUP(CONCATENATE($B151,BS$2,"SINGLE"),'A1'!$V$3:$W$612,2,0)),0,VLOOKUP(CONCATENATE($B151,BS$2,"SINGLE"),'A1'!$V$3:$W$612,2,0))</f>
        <v>89</v>
      </c>
      <c r="BT151" s="11">
        <f>SUM(C151,Q151,AQ151,BE151,BS151)</f>
        <v>89</v>
      </c>
      <c r="BU151" s="11">
        <f>SUM(D151,R151,AR151,BF151)</f>
        <v>0</v>
      </c>
      <c r="BV151" s="11">
        <f>SUM(E151,S151,AE151,AS151,BG151)</f>
        <v>0</v>
      </c>
      <c r="BW151" s="11">
        <f>SUM(F151,T151,AF151,AT151,BH151)</f>
        <v>0</v>
      </c>
      <c r="BX151" s="11">
        <f>SUM(G151,U151,AG151,AU151,BI151)</f>
        <v>0</v>
      </c>
      <c r="BY151" s="11">
        <f>SUM(H151,V151,AH151,AV151,BJ151)</f>
        <v>0</v>
      </c>
      <c r="BZ151" s="11">
        <f>SUM(I151,W151,AI151,AW151,BK151)</f>
        <v>0</v>
      </c>
      <c r="CA151" s="11">
        <f>SUM(J151,X151,AJ151,AX151,BL151)</f>
        <v>0</v>
      </c>
      <c r="CB151" s="11">
        <f>SUM(K151,Y151,AK151,AY151,BM151)</f>
        <v>0</v>
      </c>
      <c r="CC151" s="11">
        <f>SUM(L151,Z151,AL151,AZ151,BN151)</f>
        <v>0</v>
      </c>
      <c r="CD151" s="11">
        <f>SUM(M151,AA151,AM151,BA151,BO151)</f>
        <v>0</v>
      </c>
      <c r="CE151" s="11">
        <f>SUM(N151,AB151,AN151,BB151,BP151)</f>
        <v>0</v>
      </c>
      <c r="CF151" s="11">
        <f>SUM(O151,AC151,AO151,BC151,BQ151)</f>
        <v>0</v>
      </c>
      <c r="CG151" s="11">
        <f>SUM(BT151:CF151)</f>
        <v>89</v>
      </c>
      <c r="CH151" s="11">
        <f>SUM(P151,AD151,AP151,BD151,BE151,BR151,BS151)</f>
        <v>89</v>
      </c>
      <c r="CI151" s="11">
        <f>MIN(P151,AD151,AP151,BD151,BE151,BR151,BS151)</f>
        <v>0</v>
      </c>
      <c r="CJ151" s="51">
        <f>SUM(CH151-CI151)</f>
        <v>89</v>
      </c>
    </row>
    <row r="152" spans="1:88" x14ac:dyDescent="0.2">
      <c r="A152" s="21" t="str">
        <f t="shared" si="0"/>
        <v>150.</v>
      </c>
      <c r="B152" s="8" t="str">
        <f>'Seznam-SO'!A83</f>
        <v>OK2KG</v>
      </c>
      <c r="C152" s="11">
        <f>IF(ISNA(VLOOKUP(CONCATENATE($B152,C$2,"SINGLE"),'I-SUB'!$V$3:$W$624,2,0)),0,VLOOKUP(CONCATENATE($B152,C$2,"SINGLE"),'I-SUB'!$V$3:$W$624,2,0))</f>
        <v>0</v>
      </c>
      <c r="D152" s="11">
        <f>IF(ISNA(VLOOKUP(CONCATENATE($B152,D$2,"SINGLE"),'I-SUB'!$V$3:$W$624,2,0)),0,VLOOKUP(CONCATENATE($B152,D$2,"SINGLE"),'I-SUB'!$V$3:$W$624,2,0))</f>
        <v>0</v>
      </c>
      <c r="E152" s="11">
        <f>IF(ISNA(VLOOKUP(CONCATENATE($B152,E$2,"SINGLE"),'I-SUB'!$V$3:$W$624,2,0)),0,VLOOKUP(CONCATENATE($B152,E$2,"SINGLE"),'I-SUB'!$V$3:$W$624,2,0))</f>
        <v>0</v>
      </c>
      <c r="F152" s="11">
        <f>IF(ISNA(VLOOKUP(CONCATENATE($B152,F$2,"SINGLE"),'I-SUB'!$V$3:$W$624,2,0)),0,VLOOKUP(CONCATENATE($B152,F$2,"SINGLE"),'I-SUB'!$V$3:$W$624,2,0))</f>
        <v>0</v>
      </c>
      <c r="G152" s="11">
        <f>IF(ISNA(VLOOKUP(CONCATENATE($B152,G$2,"SINGLE"),'I-SUB'!$V$3:$W$624,2,0)),0,VLOOKUP(CONCATENATE($B152,G$2,"SINGLE"),'I-SUB'!$V$3:$W$624,2,0))</f>
        <v>0</v>
      </c>
      <c r="H152" s="11">
        <f>IF(ISNA(VLOOKUP(CONCATENATE($B152,H$2,"SINGLE"),'I-SUB'!$V$3:$W$624,2,0)),0,VLOOKUP(CONCATENATE($B152,H$2,"SINGLE"),'I-SUB'!$V$3:$W$624,2,0))</f>
        <v>0</v>
      </c>
      <c r="I152" s="11">
        <f>IF(ISNA(VLOOKUP(CONCATENATE($B152,I$2,"SINGLE"),'I-SUB'!$V$3:$W$624,2,0)),0,VLOOKUP(CONCATENATE($B152,I$2,"SINGLE"),'I-SUB'!$V$3:$W$624,2,0))</f>
        <v>0</v>
      </c>
      <c r="J152" s="11">
        <f>IF(ISNA(VLOOKUP(CONCATENATE($B152,J$2,"SINGLE"),'I-SUB'!$V$3:$W$624,2,0)),0,VLOOKUP(CONCATENATE($B152,J$2,"SINGLE"),'I-SUB'!$V$3:$W$624,2,0))</f>
        <v>0</v>
      </c>
      <c r="K152" s="11">
        <f>IF(ISNA(VLOOKUP(CONCATENATE($B152,K$2,"SINGLE"),'I-SUB'!$V$3:$W$624,2,0)),0,VLOOKUP(CONCATENATE($B152,K$2,"SINGLE"),'I-SUB'!$V$3:$W$624,2,0))</f>
        <v>0</v>
      </c>
      <c r="L152" s="11">
        <f>IF(ISNA(VLOOKUP(CONCATENATE($B152,L$2,"SINGLE"),'I-SUB'!$V$3:$W$624,2,0)),0,VLOOKUP(CONCATENATE($B152,L$2,"SINGLE"),'I-SUB'!$V$3:$W$624,2,0))</f>
        <v>0</v>
      </c>
      <c r="M152" s="11">
        <f>IF(ISNA(VLOOKUP(CONCATENATE($B152,M$2,"SINGLE"),'I-SUB'!$V$3:$W$624,2,0)),0,VLOOKUP(CONCATENATE($B152,M$2,"SINGLE"),'I-SUB'!$V$3:$W$624,2,0))</f>
        <v>0</v>
      </c>
      <c r="N152" s="11">
        <f>IF(ISNA(VLOOKUP(CONCATENATE($B152,N$2,"SINGLE"),'I-SUB'!$V$3:$W$624,2,0)),0,VLOOKUP(CONCATENATE($B152,N$2,"SINGLE"),'I-SUB'!$V$3:$W$624,2,0))</f>
        <v>0</v>
      </c>
      <c r="O152" s="11">
        <f>IF(ISNA(VLOOKUP(CONCATENATE($B152,O$2,"SINGLE"),'I-SUB'!$V$3:$W$624,2,0)),0,VLOOKUP(CONCATENATE($B152,O$2,"SINGLE"),'I-SUB'!$V$3:$W$624,2,0))</f>
        <v>0</v>
      </c>
      <c r="P152" s="54">
        <f>SUM(C152:O152)</f>
        <v>0</v>
      </c>
      <c r="Q152" s="11">
        <f>IF(ISNA(VLOOKUP(CONCATENATE($B152,Q$2,"SINGLE"),'II-SUB'!$V$3:$W$630,2,0)),0,VLOOKUP(CONCATENATE($B152,Q$2,"SINGLE"),'II-SUB'!$V$3:$W$630,2,0))</f>
        <v>0</v>
      </c>
      <c r="R152" s="11">
        <f>IF(ISNA(VLOOKUP(CONCATENATE($B152,R$2,"SINGLE"),'II-SUB'!$V$3:$W$630,2,0)),0,VLOOKUP(CONCATENATE($B152,R$2,"SINGLE"),'II-SUB'!$V$3:$W$630,2,0))</f>
        <v>0</v>
      </c>
      <c r="S152" s="11">
        <f>IF(ISNA(VLOOKUP(CONCATENATE($B152,S$2,"SINGLE"),'II-SUB'!$V$3:$W$630,2,0)),0,VLOOKUP(CONCATENATE($B152,S$2,"SINGLE"),'II-SUB'!$V$3:$W$630,2,0))</f>
        <v>0</v>
      </c>
      <c r="T152" s="11">
        <f>IF(ISNA(VLOOKUP(CONCATENATE($B152,T$2,"SINGLE"),'II-SUB'!$V$3:$W$630,2,0)),0,VLOOKUP(CONCATENATE($B152,T$2,"SINGLE"),'II-SUB'!$V$3:$W$630,2,0))</f>
        <v>0</v>
      </c>
      <c r="U152" s="11">
        <f>IF(ISNA(VLOOKUP(CONCATENATE($B152,U$2,"SINGLE"),'II-SUB'!$V$3:$W$630,2,0)),0,VLOOKUP(CONCATENATE($B152,U$2,"SINGLE"),'II-SUB'!$V$3:$W$630,2,0))</f>
        <v>0</v>
      </c>
      <c r="V152" s="11">
        <f>IF(ISNA(VLOOKUP(CONCATENATE($B152,V$2,"SINGLE"),'II-SUB'!$V$3:$W$630,2,0)),0,VLOOKUP(CONCATENATE($B152,V$2,"SINGLE"),'II-SUB'!$V$3:$W$630,2,0))</f>
        <v>0</v>
      </c>
      <c r="W152" s="11">
        <f>IF(ISNA(VLOOKUP(CONCATENATE($B152,W$2,"SINGLE"),'II-SUB'!$V$3:$W$630,2,0)),0,VLOOKUP(CONCATENATE($B152,W$2,"SINGLE"),'II-SUB'!$V$3:$W$630,2,0))</f>
        <v>0</v>
      </c>
      <c r="X152" s="11">
        <f>IF(ISNA(VLOOKUP(CONCATENATE($B152,X$2,"SINGLE"),'II-SUB'!$V$3:$W$630,2,0)),0,VLOOKUP(CONCATENATE($B152,X$2,"SINGLE"),'II-SUB'!$V$3:$W$630,2,0))</f>
        <v>0</v>
      </c>
      <c r="Y152" s="11">
        <f>IF(ISNA(VLOOKUP(CONCATENATE($B152,Y$2,"SINGLE"),'II-SUB'!$V$3:$W$630,2,0)),0,VLOOKUP(CONCATENATE($B152,Y$2,"SINGLE"),'II-SUB'!$V$3:$W$630,2,0))</f>
        <v>0</v>
      </c>
      <c r="Z152" s="11">
        <f>IF(ISNA(VLOOKUP(CONCATENATE($B152,Z$2,"SINGLE"),'II-SUB'!$V$3:$W$630,2,0)),0,VLOOKUP(CONCATENATE($B152,Z$2,"SINGLE"),'II-SUB'!$V$3:$W$630,2,0))</f>
        <v>0</v>
      </c>
      <c r="AA152" s="11">
        <f>IF(ISNA(VLOOKUP(CONCATENATE($B152,AA$2,"SINGLE"),'II-SUB'!$V$3:$W$630,2,0)),0,VLOOKUP(CONCATENATE($B152,AA$2,"SINGLE"),'II-SUB'!$V$3:$W$630,2,0))</f>
        <v>0</v>
      </c>
      <c r="AB152" s="11">
        <f>IF(ISNA(VLOOKUP(CONCATENATE($B152,AB$2,"SINGLE"),'II-SUB'!$V$3:$W$630,2,0)),0,VLOOKUP(CONCATENATE($B152,AB$2,"SINGLE"),'II-SUB'!$V$3:$W$630,2,0))</f>
        <v>0</v>
      </c>
      <c r="AC152" s="11">
        <f>IF(ISNA(VLOOKUP(CONCATENATE($B152,AC$2,"SINGLE"),'II-SUB'!$V$3:$W$630,2,0)),0,VLOOKUP(CONCATENATE($B152,AC$2,"SINGLE"),'II-SUB'!$V$3:$W$630,2,0))</f>
        <v>0</v>
      </c>
      <c r="AD152" s="54">
        <f>SUM(Q152:AC152)</f>
        <v>0</v>
      </c>
      <c r="AE152" s="11">
        <f>IF(ISNA(VLOOKUP(CONCATENATE($B152,AE$2,"SINGLE"),MW!$V$3:$W$600,2,0)),0,VLOOKUP(CONCATENATE($B152,AE$2,"SINGLE"),MW!$V$3:$W$600,2,0))</f>
        <v>0</v>
      </c>
      <c r="AF152" s="11">
        <f>IF(ISNA(VLOOKUP(CONCATENATE($B152,AF$2,"SINGLE"),MW!$V$3:$W$600,2,0)),0,VLOOKUP(CONCATENATE($B152,AF$2,"SINGLE"),MW!$V$3:$W$600,2,0))</f>
        <v>0</v>
      </c>
      <c r="AG152" s="11">
        <f>IF(ISNA(VLOOKUP(CONCATENATE($B152,AG$2,"SINGLE"),MW!$V$3:$W$600,2,0)),0,VLOOKUP(CONCATENATE($B152,AG$2,"SINGLE"),MW!$V$3:$W$600,2,0))</f>
        <v>0</v>
      </c>
      <c r="AH152" s="11">
        <f>IF(ISNA(VLOOKUP(CONCATENATE($B152,AH$2,"SINGLE"),MW!$V$3:$W$600,2,0)),0,VLOOKUP(CONCATENATE($B152,AH$2,"SINGLE"),MW!$V$3:$W$600,2,0))</f>
        <v>0</v>
      </c>
      <c r="AI152" s="11">
        <f>IF(ISNA(VLOOKUP(CONCATENATE($B152,AI$2,"SINGLE"),MW!$V$3:$W$600,2,0)),0,VLOOKUP(CONCATENATE($B152,AI$2,"SINGLE"),MW!$V$3:$W$600,2,0))</f>
        <v>0</v>
      </c>
      <c r="AJ152" s="11">
        <f>IF(ISNA(VLOOKUP(CONCATENATE($B152,AJ$2,"SINGLE"),MW!$V$3:$W$600,2,0)),0,VLOOKUP(CONCATENATE($B152,AJ$2,"SINGLE"),MW!$V$3:$W$600,2,0))</f>
        <v>0</v>
      </c>
      <c r="AK152" s="11">
        <f>IF(ISNA(VLOOKUP(CONCATENATE($B152,AK$2,"SINGLE"),MW!$V$3:$W$600,2,0)),0,VLOOKUP(CONCATENATE($B152,AK$2,"SINGLE"),MW!$V$3:$W$600,2,0))</f>
        <v>0</v>
      </c>
      <c r="AL152" s="11">
        <f>IF(ISNA(VLOOKUP(CONCATENATE($B152,AL$2,"SINGLE"),MW!$V$3:$W$600,2,0)),0,VLOOKUP(CONCATENATE($B152,AL$2,"SINGLE"),MW!$V$3:$W$600,2,0))</f>
        <v>0</v>
      </c>
      <c r="AM152" s="11">
        <f>IF(ISNA(VLOOKUP(CONCATENATE($B152,AM$2,"SINGLE"),MW!$V$3:$W$600,2,0)),0,VLOOKUP(CONCATENATE($B152,AM$2,"SINGLE"),MW!$V$3:$W$600,2,0))</f>
        <v>0</v>
      </c>
      <c r="AN152" s="11">
        <f>IF(ISNA(VLOOKUP(CONCATENATE($B152,AN$2,"SINGLE"),MW!$V$3:$W$600,2,0)),0,VLOOKUP(CONCATENATE($B152,AN$2,"SINGLE"),MW!$V$3:$W$600,2,0))</f>
        <v>0</v>
      </c>
      <c r="AO152" s="11">
        <f>IF(ISNA(VLOOKUP(CONCATENATE($B152,AO$2,"SINGLE"),MW!$V$3:$W$600,2,0)),0,VLOOKUP(CONCATENATE($B152,AO$2,"SINGLE"),MW!$V$3:$W$600,2,0))</f>
        <v>0</v>
      </c>
      <c r="AP152" s="54">
        <f>SUM(AE152:AO152)</f>
        <v>0</v>
      </c>
      <c r="AQ152" s="11">
        <f>IF(ISNA(VLOOKUP(CONCATENATE($B152,AQ$2,"SINGLE"),'III-SUB'!$V$3:$W$633,2,0)),0,VLOOKUP(CONCATENATE($B152,AQ$2,"SINGLE"),'III-SUB'!$V$3:$W$633,2,0))</f>
        <v>32.700000000000003</v>
      </c>
      <c r="AR152" s="11">
        <f>IF(ISNA(VLOOKUP(CONCATENATE($B152,AR$2,"SINGLE"),'III-SUB'!$V$3:$W$633,2,0)),0,VLOOKUP(CONCATENATE($B152,AR$2,"SINGLE"),'III-SUB'!$V$3:$W$633,2,0))</f>
        <v>0</v>
      </c>
      <c r="AS152" s="11">
        <f>IF(ISNA(VLOOKUP(CONCATENATE($B152,AS$2,"SINGLE"),'III-SUB'!$V$3:$W$633,2,0)),0,VLOOKUP(CONCATENATE($B152,AS$2,"SINGLE"),'III-SUB'!$V$3:$W$633,2,0))</f>
        <v>0</v>
      </c>
      <c r="AT152" s="11">
        <f>IF(ISNA(VLOOKUP(CONCATENATE($B152,AT$2,"SINGLE"),'III-SUB'!$V$3:$W$633,2,0)),0,VLOOKUP(CONCATENATE($B152,AT$2,"SINGLE"),'III-SUB'!$V$3:$W$633,2,0))</f>
        <v>0</v>
      </c>
      <c r="AU152" s="11">
        <f>IF(ISNA(VLOOKUP(CONCATENATE($B152,AU$2,"SINGLE"),'III-SUB'!$V$3:$W$633,2,0)),0,VLOOKUP(CONCATENATE($B152,AU$2,"SINGLE"),'III-SUB'!$V$3:$W$633,2,0))</f>
        <v>0</v>
      </c>
      <c r="AV152" s="11">
        <f>IF(ISNA(VLOOKUP(CONCATENATE($B152,AV$2,"SINGLE"),'III-SUB'!$V$3:$W$633,2,0)),0,VLOOKUP(CONCATENATE($B152,AV$2,"SINGLE"),'III-SUB'!$V$3:$W$633,2,0))</f>
        <v>0</v>
      </c>
      <c r="AW152" s="11">
        <f>IF(ISNA(VLOOKUP(CONCATENATE($B152,AW$2,"SINGLE"),'III-SUB'!$V$3:$W$633,2,0)),0,VLOOKUP(CONCATENATE($B152,AW$2,"SINGLE"),'III-SUB'!$V$3:$W$633,2,0))</f>
        <v>0</v>
      </c>
      <c r="AX152" s="11">
        <f>IF(ISNA(VLOOKUP(CONCATENATE($B152,AX$2,"SINGLE"),'III-SUB'!$V$3:$W$633,2,0)),0,VLOOKUP(CONCATENATE($B152,AX$2,"SINGLE"),'III-SUB'!$V$3:$W$633,2,0))</f>
        <v>0</v>
      </c>
      <c r="AY152" s="11">
        <f>IF(ISNA(VLOOKUP(CONCATENATE($B152,AY$2,"SINGLE"),'III-SUB'!$V$3:$W$633,2,0)),0,VLOOKUP(CONCATENATE($B152,AY$2,"SINGLE"),'III-SUB'!$V$3:$W$633,2,0))</f>
        <v>0</v>
      </c>
      <c r="AZ152" s="11">
        <f>IF(ISNA(VLOOKUP(CONCATENATE($B152,AZ$2,"SINGLE"),'III-SUB'!$V$3:$W$633,2,0)),0,VLOOKUP(CONCATENATE($B152,AZ$2,"SINGLE"),'III-SUB'!$V$3:$W$633,2,0))</f>
        <v>0</v>
      </c>
      <c r="BA152" s="11">
        <f>IF(ISNA(VLOOKUP(CONCATENATE($B152,BA$2,"SINGLE"),'III-SUB'!$V$3:$W$633,2,0)),0,VLOOKUP(CONCATENATE($B152,BA$2,"SINGLE"),'III-SUB'!$V$3:$W$633,2,0))</f>
        <v>0</v>
      </c>
      <c r="BB152" s="11">
        <f>IF(ISNA(VLOOKUP(CONCATENATE($B152,BB$2,"SINGLE"),'III-SUB'!$V$3:$W$633,2,0)),0,VLOOKUP(CONCATENATE($B152,BB$2,"SINGLE"),'III-SUB'!$V$3:$W$633,2,0))</f>
        <v>0</v>
      </c>
      <c r="BC152" s="11">
        <f>IF(ISNA(VLOOKUP(CONCATENATE($B152,BC$2,"SINGLE"),'III-SUB'!$V$3:$W$633,2,0)),0,VLOOKUP(CONCATENATE($B152,BC$2,"SINGLE"),'III-SUB'!$V$3:$W$633,2,0))</f>
        <v>0</v>
      </c>
      <c r="BD152" s="54">
        <f>SUM(AQ152:BC152)</f>
        <v>32.700000000000003</v>
      </c>
      <c r="BE152" s="54">
        <f>IF(ISNA(VLOOKUP(CONCATENATE($B152,BE$2,"SINGLE"),VHF!$V$3:$W$627,2,0)),0,VLOOKUP(CONCATENATE($B152,BE$2,"SINGLE"),VHF!$V$3:$W$627,2,0))</f>
        <v>54</v>
      </c>
      <c r="BF152" s="11">
        <f>IF(ISNA(VLOOKUP(CONCATENATE($B152,BF$2,"SINGLE"),UHF!$V$3:$W$612,2,0)),0,VLOOKUP(CONCATENATE($B152,BF$2,"SINGLE"),UHF!$V$3:$W$612,2,0))</f>
        <v>0</v>
      </c>
      <c r="BG152" s="11">
        <f>IF(ISNA(VLOOKUP(CONCATENATE($B152,BG$2,"SINGLE"),UHF!$V$3:$W$612,2,0)),0,VLOOKUP(CONCATENATE($B152,BG$2,"SINGLE"),UHF!$V$3:$W$612,2,0))</f>
        <v>0</v>
      </c>
      <c r="BH152" s="11">
        <f>IF(ISNA(VLOOKUP(CONCATENATE($B152,BH$2,"SINGLE"),UHF!$V$3:$W$612,2,0)),0,VLOOKUP(CONCATENATE($B152,BH$2,"SINGLE"),UHF!$V$3:$W$612,2,0))</f>
        <v>0</v>
      </c>
      <c r="BI152" s="11">
        <f>IF(ISNA(VLOOKUP(CONCATENATE($B152,BI$2,"SINGLE"),UHF!$V$3:$W$612,2,0)),0,VLOOKUP(CONCATENATE($B152,BI$2,"SINGLE"),UHF!$V$3:$W$612,2,0))</f>
        <v>0</v>
      </c>
      <c r="BJ152" s="11">
        <f>IF(ISNA(VLOOKUP(CONCATENATE($B152,BJ$2,"SINGLE"),UHF!$V$3:$W$612,2,0)),0,VLOOKUP(CONCATENATE($B152,BJ$2,"SINGLE"),UHF!$V$3:$W$612,2,0))</f>
        <v>0</v>
      </c>
      <c r="BK152" s="11">
        <f>IF(ISNA(VLOOKUP(CONCATENATE($B152,BK$2,"SINGLE"),UHF!$V$3:$W$612,2,0)),0,VLOOKUP(CONCATENATE($B152,BK$2,"SINGLE"),UHF!$V$3:$W$612,2,0))</f>
        <v>0</v>
      </c>
      <c r="BL152" s="11">
        <f>IF(ISNA(VLOOKUP(CONCATENATE($B152,BL$2,"SINGLE"),UHF!$V$3:$W$612,2,0)),0,VLOOKUP(CONCATENATE($B152,BL$2,"SINGLE"),UHF!$V$3:$W$612,2,0))</f>
        <v>0</v>
      </c>
      <c r="BM152" s="11">
        <f>IF(ISNA(VLOOKUP(CONCATENATE($B152,BM$2,"SINGLE"),UHF!$V$3:$W$612,2,0)),0,VLOOKUP(CONCATENATE($B152,BM$2,"SINGLE"),UHF!$V$3:$W$612,2,0))</f>
        <v>0</v>
      </c>
      <c r="BN152" s="11">
        <f>IF(ISNA(VLOOKUP(CONCATENATE($B152,BN$2,"SINGLE"),UHF!$V$3:$W$612,2,0)),0,VLOOKUP(CONCATENATE($B152,BN$2,"SINGLE"),UHF!$V$3:$W$612,2,0))</f>
        <v>0</v>
      </c>
      <c r="BO152" s="11">
        <f>IF(ISNA(VLOOKUP(CONCATENATE($B152,BO$2,"SINGLE"),UHF!$V$3:$W$612,2,0)),0,VLOOKUP(CONCATENATE($B152,BO$2,"SINGLE"),UHF!$V$3:$W$612,2,0))</f>
        <v>0</v>
      </c>
      <c r="BP152" s="11">
        <f>IF(ISNA(VLOOKUP(CONCATENATE($B152,BP$2,"SINGLE"),UHF!$V$3:$W$612,2,0)),0,VLOOKUP(CONCATENATE($B152,BP$2,"SINGLE"),UHF!$V$3:$W$612,2,0))</f>
        <v>0</v>
      </c>
      <c r="BQ152" s="11">
        <f>IF(ISNA(VLOOKUP(CONCATENATE($B152,BQ$2,"SINGLE"),UHF!$V$3:$W$612,2,0)),0,VLOOKUP(CONCATENATE($B152,BQ$2,"SINGLE"),UHF!$V$3:$W$612,2,0))</f>
        <v>0</v>
      </c>
      <c r="BR152" s="54">
        <f>SUM(BF152:BQ152)</f>
        <v>0</v>
      </c>
      <c r="BS152" s="54">
        <f>IF(ISNA(VLOOKUP(CONCATENATE($B152,BS$2,"SINGLE"),'A1'!$V$3:$W$612,2,0)),0,VLOOKUP(CONCATENATE($B152,BS$2,"SINGLE"),'A1'!$V$3:$W$612,2,0))</f>
        <v>0</v>
      </c>
      <c r="BT152" s="11">
        <f>SUM(C152,Q152,AQ152,BE152,BS152)</f>
        <v>86.7</v>
      </c>
      <c r="BU152" s="11">
        <f>SUM(D152,R152,AR152,BF152)</f>
        <v>0</v>
      </c>
      <c r="BV152" s="11">
        <f>SUM(E152,S152,AE152,AS152,BG152)</f>
        <v>0</v>
      </c>
      <c r="BW152" s="11">
        <f>SUM(F152,T152,AF152,AT152,BH152)</f>
        <v>0</v>
      </c>
      <c r="BX152" s="11">
        <f>SUM(G152,U152,AG152,AU152,BI152)</f>
        <v>0</v>
      </c>
      <c r="BY152" s="11">
        <f>SUM(H152,V152,AH152,AV152,BJ152)</f>
        <v>0</v>
      </c>
      <c r="BZ152" s="11">
        <f>SUM(I152,W152,AI152,AW152,BK152)</f>
        <v>0</v>
      </c>
      <c r="CA152" s="11">
        <f>SUM(J152,X152,AJ152,AX152,BL152)</f>
        <v>0</v>
      </c>
      <c r="CB152" s="11">
        <f>SUM(K152,Y152,AK152,AY152,BM152)</f>
        <v>0</v>
      </c>
      <c r="CC152" s="11">
        <f>SUM(L152,Z152,AL152,AZ152,BN152)</f>
        <v>0</v>
      </c>
      <c r="CD152" s="11">
        <f>SUM(M152,AA152,AM152,BA152,BO152)</f>
        <v>0</v>
      </c>
      <c r="CE152" s="11">
        <f>SUM(N152,AB152,AN152,BB152,BP152)</f>
        <v>0</v>
      </c>
      <c r="CF152" s="11">
        <f>SUM(O152,AC152,AO152,BC152,BQ152)</f>
        <v>0</v>
      </c>
      <c r="CG152" s="11">
        <f>SUM(BT152:CF152)</f>
        <v>86.7</v>
      </c>
      <c r="CH152" s="11">
        <f>SUM(P152,AD152,AP152,BD152,BE152,BR152,BS152)</f>
        <v>86.7</v>
      </c>
      <c r="CI152" s="11">
        <f>MIN(P152,AD152,AP152,BD152,BE152,BR152,BS152)</f>
        <v>0</v>
      </c>
      <c r="CJ152" s="51">
        <f>SUM(CH152-CI152)</f>
        <v>86.7</v>
      </c>
    </row>
    <row r="153" spans="1:88" x14ac:dyDescent="0.2">
      <c r="A153" s="21" t="str">
        <f t="shared" si="0"/>
        <v>151.</v>
      </c>
      <c r="B153" s="8" t="str">
        <f>'Seznam-SO'!A4</f>
        <v>OL0W</v>
      </c>
      <c r="C153" s="11">
        <f>IF(ISNA(VLOOKUP(CONCATENATE($B153,C$2,"SINGLE"),'I-SUB'!$V$3:$W$624,2,0)),0,VLOOKUP(CONCATENATE($B153,C$2,"SINGLE"),'I-SUB'!$V$3:$W$624,2,0))</f>
        <v>0</v>
      </c>
      <c r="D153" s="11">
        <f>IF(ISNA(VLOOKUP(CONCATENATE($B153,D$2,"SINGLE"),'I-SUB'!$V$3:$W$624,2,0)),0,VLOOKUP(CONCATENATE($B153,D$2,"SINGLE"),'I-SUB'!$V$3:$W$624,2,0))</f>
        <v>0</v>
      </c>
      <c r="E153" s="11">
        <f>IF(ISNA(VLOOKUP(CONCATENATE($B153,E$2,"SINGLE"),'I-SUB'!$V$3:$W$624,2,0)),0,VLOOKUP(CONCATENATE($B153,E$2,"SINGLE"),'I-SUB'!$V$3:$W$624,2,0))</f>
        <v>0</v>
      </c>
      <c r="F153" s="11">
        <f>IF(ISNA(VLOOKUP(CONCATENATE($B153,F$2,"SINGLE"),'I-SUB'!$V$3:$W$624,2,0)),0,VLOOKUP(CONCATENATE($B153,F$2,"SINGLE"),'I-SUB'!$V$3:$W$624,2,0))</f>
        <v>0</v>
      </c>
      <c r="G153" s="11">
        <f>IF(ISNA(VLOOKUP(CONCATENATE($B153,G$2,"SINGLE"),'I-SUB'!$V$3:$W$624,2,0)),0,VLOOKUP(CONCATENATE($B153,G$2,"SINGLE"),'I-SUB'!$V$3:$W$624,2,0))</f>
        <v>0</v>
      </c>
      <c r="H153" s="11">
        <f>IF(ISNA(VLOOKUP(CONCATENATE($B153,H$2,"SINGLE"),'I-SUB'!$V$3:$W$624,2,0)),0,VLOOKUP(CONCATENATE($B153,H$2,"SINGLE"),'I-SUB'!$V$3:$W$624,2,0))</f>
        <v>0</v>
      </c>
      <c r="I153" s="11">
        <f>IF(ISNA(VLOOKUP(CONCATENATE($B153,I$2,"SINGLE"),'I-SUB'!$V$3:$W$624,2,0)),0,VLOOKUP(CONCATENATE($B153,I$2,"SINGLE"),'I-SUB'!$V$3:$W$624,2,0))</f>
        <v>0</v>
      </c>
      <c r="J153" s="11">
        <f>IF(ISNA(VLOOKUP(CONCATENATE($B153,J$2,"SINGLE"),'I-SUB'!$V$3:$W$624,2,0)),0,VLOOKUP(CONCATENATE($B153,J$2,"SINGLE"),'I-SUB'!$V$3:$W$624,2,0))</f>
        <v>0</v>
      </c>
      <c r="K153" s="11">
        <f>IF(ISNA(VLOOKUP(CONCATENATE($B153,K$2,"SINGLE"),'I-SUB'!$V$3:$W$624,2,0)),0,VLOOKUP(CONCATENATE($B153,K$2,"SINGLE"),'I-SUB'!$V$3:$W$624,2,0))</f>
        <v>0</v>
      </c>
      <c r="L153" s="11">
        <f>IF(ISNA(VLOOKUP(CONCATENATE($B153,L$2,"SINGLE"),'I-SUB'!$V$3:$W$624,2,0)),0,VLOOKUP(CONCATENATE($B153,L$2,"SINGLE"),'I-SUB'!$V$3:$W$624,2,0))</f>
        <v>0</v>
      </c>
      <c r="M153" s="11">
        <f>IF(ISNA(VLOOKUP(CONCATENATE($B153,M$2,"SINGLE"),'I-SUB'!$V$3:$W$624,2,0)),0,VLOOKUP(CONCATENATE($B153,M$2,"SINGLE"),'I-SUB'!$V$3:$W$624,2,0))</f>
        <v>0</v>
      </c>
      <c r="N153" s="11">
        <f>IF(ISNA(VLOOKUP(CONCATENATE($B153,N$2,"SINGLE"),'I-SUB'!$V$3:$W$624,2,0)),0,VLOOKUP(CONCATENATE($B153,N$2,"SINGLE"),'I-SUB'!$V$3:$W$624,2,0))</f>
        <v>0</v>
      </c>
      <c r="O153" s="11">
        <f>IF(ISNA(VLOOKUP(CONCATENATE($B153,O$2,"SINGLE"),'I-SUB'!$V$3:$W$624,2,0)),0,VLOOKUP(CONCATENATE($B153,O$2,"SINGLE"),'I-SUB'!$V$3:$W$624,2,0))</f>
        <v>0</v>
      </c>
      <c r="P153" s="54">
        <f>SUM(C153:O153)</f>
        <v>0</v>
      </c>
      <c r="Q153" s="11">
        <f>IF(ISNA(VLOOKUP(CONCATENATE($B153,Q$2,"SINGLE"),'II-SUB'!$V$3:$W$630,2,0)),0,VLOOKUP(CONCATENATE($B153,Q$2,"SINGLE"),'II-SUB'!$V$3:$W$630,2,0))</f>
        <v>0</v>
      </c>
      <c r="R153" s="11">
        <f>IF(ISNA(VLOOKUP(CONCATENATE($B153,R$2,"SINGLE"),'II-SUB'!$V$3:$W$630,2,0)),0,VLOOKUP(CONCATENATE($B153,R$2,"SINGLE"),'II-SUB'!$V$3:$W$630,2,0))</f>
        <v>0</v>
      </c>
      <c r="S153" s="11">
        <f>IF(ISNA(VLOOKUP(CONCATENATE($B153,S$2,"SINGLE"),'II-SUB'!$V$3:$W$630,2,0)),0,VLOOKUP(CONCATENATE($B153,S$2,"SINGLE"),'II-SUB'!$V$3:$W$630,2,0))</f>
        <v>0</v>
      </c>
      <c r="T153" s="11">
        <f>IF(ISNA(VLOOKUP(CONCATENATE($B153,T$2,"SINGLE"),'II-SUB'!$V$3:$W$630,2,0)),0,VLOOKUP(CONCATENATE($B153,T$2,"SINGLE"),'II-SUB'!$V$3:$W$630,2,0))</f>
        <v>0</v>
      </c>
      <c r="U153" s="11">
        <f>IF(ISNA(VLOOKUP(CONCATENATE($B153,U$2,"SINGLE"),'II-SUB'!$V$3:$W$630,2,0)),0,VLOOKUP(CONCATENATE($B153,U$2,"SINGLE"),'II-SUB'!$V$3:$W$630,2,0))</f>
        <v>0</v>
      </c>
      <c r="V153" s="11">
        <f>IF(ISNA(VLOOKUP(CONCATENATE($B153,V$2,"SINGLE"),'II-SUB'!$V$3:$W$630,2,0)),0,VLOOKUP(CONCATENATE($B153,V$2,"SINGLE"),'II-SUB'!$V$3:$W$630,2,0))</f>
        <v>0</v>
      </c>
      <c r="W153" s="11">
        <f>IF(ISNA(VLOOKUP(CONCATENATE($B153,W$2,"SINGLE"),'II-SUB'!$V$3:$W$630,2,0)),0,VLOOKUP(CONCATENATE($B153,W$2,"SINGLE"),'II-SUB'!$V$3:$W$630,2,0))</f>
        <v>0</v>
      </c>
      <c r="X153" s="11">
        <f>IF(ISNA(VLOOKUP(CONCATENATE($B153,X$2,"SINGLE"),'II-SUB'!$V$3:$W$630,2,0)),0,VLOOKUP(CONCATENATE($B153,X$2,"SINGLE"),'II-SUB'!$V$3:$W$630,2,0))</f>
        <v>0</v>
      </c>
      <c r="Y153" s="11">
        <f>IF(ISNA(VLOOKUP(CONCATENATE($B153,Y$2,"SINGLE"),'II-SUB'!$V$3:$W$630,2,0)),0,VLOOKUP(CONCATENATE($B153,Y$2,"SINGLE"),'II-SUB'!$V$3:$W$630,2,0))</f>
        <v>0</v>
      </c>
      <c r="Z153" s="11">
        <f>IF(ISNA(VLOOKUP(CONCATENATE($B153,Z$2,"SINGLE"),'II-SUB'!$V$3:$W$630,2,0)),0,VLOOKUP(CONCATENATE($B153,Z$2,"SINGLE"),'II-SUB'!$V$3:$W$630,2,0))</f>
        <v>0</v>
      </c>
      <c r="AA153" s="11">
        <f>IF(ISNA(VLOOKUP(CONCATENATE($B153,AA$2,"SINGLE"),'II-SUB'!$V$3:$W$630,2,0)),0,VLOOKUP(CONCATENATE($B153,AA$2,"SINGLE"),'II-SUB'!$V$3:$W$630,2,0))</f>
        <v>0</v>
      </c>
      <c r="AB153" s="11">
        <f>IF(ISNA(VLOOKUP(CONCATENATE($B153,AB$2,"SINGLE"),'II-SUB'!$V$3:$W$630,2,0)),0,VLOOKUP(CONCATENATE($B153,AB$2,"SINGLE"),'II-SUB'!$V$3:$W$630,2,0))</f>
        <v>0</v>
      </c>
      <c r="AC153" s="11">
        <f>IF(ISNA(VLOOKUP(CONCATENATE($B153,AC$2,"SINGLE"),'II-SUB'!$V$3:$W$630,2,0)),0,VLOOKUP(CONCATENATE($B153,AC$2,"SINGLE"),'II-SUB'!$V$3:$W$630,2,0))</f>
        <v>0</v>
      </c>
      <c r="AD153" s="54">
        <f>SUM(Q153:AC153)</f>
        <v>0</v>
      </c>
      <c r="AE153" s="11">
        <f>IF(ISNA(VLOOKUP(CONCATENATE($B153,AE$2,"SINGLE"),MW!$V$3:$W$600,2,0)),0,VLOOKUP(CONCATENATE($B153,AE$2,"SINGLE"),MW!$V$3:$W$600,2,0))</f>
        <v>0</v>
      </c>
      <c r="AF153" s="11">
        <f>IF(ISNA(VLOOKUP(CONCATENATE($B153,AF$2,"SINGLE"),MW!$V$3:$W$600,2,0)),0,VLOOKUP(CONCATENATE($B153,AF$2,"SINGLE"),MW!$V$3:$W$600,2,0))</f>
        <v>0</v>
      </c>
      <c r="AG153" s="11">
        <f>IF(ISNA(VLOOKUP(CONCATENATE($B153,AG$2,"SINGLE"),MW!$V$3:$W$600,2,0)),0,VLOOKUP(CONCATENATE($B153,AG$2,"SINGLE"),MW!$V$3:$W$600,2,0))</f>
        <v>0</v>
      </c>
      <c r="AH153" s="11">
        <f>IF(ISNA(VLOOKUP(CONCATENATE($B153,AH$2,"SINGLE"),MW!$V$3:$W$600,2,0)),0,VLOOKUP(CONCATENATE($B153,AH$2,"SINGLE"),MW!$V$3:$W$600,2,0))</f>
        <v>0</v>
      </c>
      <c r="AI153" s="11">
        <f>IF(ISNA(VLOOKUP(CONCATENATE($B153,AI$2,"SINGLE"),MW!$V$3:$W$600,2,0)),0,VLOOKUP(CONCATENATE($B153,AI$2,"SINGLE"),MW!$V$3:$W$600,2,0))</f>
        <v>0</v>
      </c>
      <c r="AJ153" s="11">
        <f>IF(ISNA(VLOOKUP(CONCATENATE($B153,AJ$2,"SINGLE"),MW!$V$3:$W$600,2,0)),0,VLOOKUP(CONCATENATE($B153,AJ$2,"SINGLE"),MW!$V$3:$W$600,2,0))</f>
        <v>0</v>
      </c>
      <c r="AK153" s="11">
        <f>IF(ISNA(VLOOKUP(CONCATENATE($B153,AK$2,"SINGLE"),MW!$V$3:$W$600,2,0)),0,VLOOKUP(CONCATENATE($B153,AK$2,"SINGLE"),MW!$V$3:$W$600,2,0))</f>
        <v>0</v>
      </c>
      <c r="AL153" s="11">
        <f>IF(ISNA(VLOOKUP(CONCATENATE($B153,AL$2,"SINGLE"),'I-SUB'!$V$3:$W$624,2,0)),0,VLOOKUP(CONCATENATE($B153,AL$2,"SINGLE"),'I-SUB'!$V$3:$W$624,2,0))</f>
        <v>0</v>
      </c>
      <c r="AM153" s="11">
        <f>IF(ISNA(VLOOKUP(CONCATENATE($B153,AM$2,"SINGLE"),'I-SUB'!$V$3:$W$624,2,0)),0,VLOOKUP(CONCATENATE($B153,AM$2,"SINGLE"),'I-SUB'!$V$3:$W$624,2,0))</f>
        <v>0</v>
      </c>
      <c r="AN153" s="11">
        <f>IF(ISNA(VLOOKUP(CONCATENATE($B153,AN$2,"SINGLE"),'I-SUB'!$V$3:$W$624,2,0)),0,VLOOKUP(CONCATENATE($B153,AN$2,"SINGLE"),'I-SUB'!$V$3:$W$624,2,0))</f>
        <v>0</v>
      </c>
      <c r="AO153" s="11">
        <f>IF(ISNA(VLOOKUP(CONCATENATE($B153,AO$2,"SINGLE"),MW!$V$3:$W$600,2,0)),0,VLOOKUP(CONCATENATE($B153,AO$2,"SINGLE"),MW!$V$3:$W$600,2,0))</f>
        <v>0</v>
      </c>
      <c r="AP153" s="54">
        <f>SUM(AE153:AO153)</f>
        <v>0</v>
      </c>
      <c r="AQ153" s="11">
        <f>IF(ISNA(VLOOKUP(CONCATENATE($B153,AQ$2,"SINGLE"),'III-SUB'!$V$3:$W$633,2,0)),0,VLOOKUP(CONCATENATE($B153,AQ$2,"SINGLE"),'III-SUB'!$V$3:$W$633,2,0))</f>
        <v>0</v>
      </c>
      <c r="AR153" s="11">
        <f>IF(ISNA(VLOOKUP(CONCATENATE($B153,AR$2,"SINGLE"),'III-SUB'!$V$3:$W$633,2,0)),0,VLOOKUP(CONCATENATE($B153,AR$2,"SINGLE"),'III-SUB'!$V$3:$W$633,2,0))</f>
        <v>0</v>
      </c>
      <c r="AS153" s="11">
        <f>IF(ISNA(VLOOKUP(CONCATENATE($B153,AS$2,"SINGLE"),'III-SUB'!$V$3:$W$633,2,0)),0,VLOOKUP(CONCATENATE($B153,AS$2,"SINGLE"),'III-SUB'!$V$3:$W$633,2,0))</f>
        <v>0</v>
      </c>
      <c r="AT153" s="11">
        <f>IF(ISNA(VLOOKUP(CONCATENATE($B153,AT$2,"SINGLE"),'III-SUB'!$V$3:$W$633,2,0)),0,VLOOKUP(CONCATENATE($B153,AT$2,"SINGLE"),'III-SUB'!$V$3:$W$633,2,0))</f>
        <v>0</v>
      </c>
      <c r="AU153" s="11">
        <f>IF(ISNA(VLOOKUP(CONCATENATE($B153,AU$2,"SINGLE"),'III-SUB'!$V$3:$W$633,2,0)),0,VLOOKUP(CONCATENATE($B153,AU$2,"SINGLE"),'III-SUB'!$V$3:$W$633,2,0))</f>
        <v>0</v>
      </c>
      <c r="AV153" s="11">
        <f>IF(ISNA(VLOOKUP(CONCATENATE($B153,AV$2,"SINGLE"),'III-SUB'!$V$3:$W$633,2,0)),0,VLOOKUP(CONCATENATE($B153,AV$2,"SINGLE"),'III-SUB'!$V$3:$W$633,2,0))</f>
        <v>0</v>
      </c>
      <c r="AW153" s="11">
        <f>IF(ISNA(VLOOKUP(CONCATENATE($B153,AW$2,"SINGLE"),'III-SUB'!$V$3:$W$633,2,0)),0,VLOOKUP(CONCATENATE($B153,AW$2,"SINGLE"),'III-SUB'!$V$3:$W$633,2,0))</f>
        <v>0</v>
      </c>
      <c r="AX153" s="11">
        <f>IF(ISNA(VLOOKUP(CONCATENATE($B153,AX$2,"SINGLE"),'III-SUB'!$V$3:$W$633,2,0)),0,VLOOKUP(CONCATENATE($B153,AX$2,"SINGLE"),'III-SUB'!$V$3:$W$633,2,0))</f>
        <v>0</v>
      </c>
      <c r="AY153" s="11">
        <f>IF(ISNA(VLOOKUP(CONCATENATE($B153,AY$2,"SINGLE"),'III-SUB'!$V$3:$W$633,2,0)),0,VLOOKUP(CONCATENATE($B153,AY$2,"SINGLE"),'III-SUB'!$V$3:$W$633,2,0))</f>
        <v>0</v>
      </c>
      <c r="AZ153" s="11">
        <f>IF(ISNA(VLOOKUP(CONCATENATE($B153,AZ$2,"SINGLE"),'I-SUB'!$V$3:$W$624,2,0)),0,VLOOKUP(CONCATENATE($B153,AZ$2,"SINGLE"),'I-SUB'!$V$3:$W$624,2,0))</f>
        <v>0</v>
      </c>
      <c r="BA153" s="11">
        <f>IF(ISNA(VLOOKUP(CONCATENATE($B153,BA$2,"SINGLE"),'I-SUB'!$V$3:$W$624,2,0)),0,VLOOKUP(CONCATENATE($B153,BA$2,"SINGLE"),'I-SUB'!$V$3:$W$624,2,0))</f>
        <v>0</v>
      </c>
      <c r="BB153" s="11">
        <f>IF(ISNA(VLOOKUP(CONCATENATE($B153,BB$2,"SINGLE"),'I-SUB'!$V$3:$W$624,2,0)),0,VLOOKUP(CONCATENATE($B153,BB$2,"SINGLE"),'I-SUB'!$V$3:$W$624,2,0))</f>
        <v>0</v>
      </c>
      <c r="BC153" s="11">
        <f>IF(ISNA(VLOOKUP(CONCATENATE($B153,BC$2,"SINGLE"),'III-SUB'!$V$3:$W$633,2,0)),0,VLOOKUP(CONCATENATE($B153,BC$2,"SINGLE"),'III-SUB'!$V$3:$W$633,2,0))</f>
        <v>0</v>
      </c>
      <c r="BD153" s="54">
        <f>SUM(AQ153:BC153)</f>
        <v>0</v>
      </c>
      <c r="BE153" s="54">
        <f>IF(ISNA(VLOOKUP(CONCATENATE($B153,BE$2,"SINGLE"),VHF!$V$3:$W$627,2,0)),0,VLOOKUP(CONCATENATE($B153,BE$2,"SINGLE"),VHF!$V$3:$W$627,2,0))</f>
        <v>0</v>
      </c>
      <c r="BF153" s="11">
        <f>IF(ISNA(VLOOKUP(CONCATENATE($B153,BF$2,"SINGLE"),UHF!$V$3:$W$612,2,0)),0,VLOOKUP(CONCATENATE($B153,BF$2,"SINGLE"),UHF!$V$3:$W$612,2,0))</f>
        <v>0</v>
      </c>
      <c r="BG153" s="11">
        <f>IF(ISNA(VLOOKUP(CONCATENATE($B153,BG$2,"SINGLE"),UHF!$V$3:$W$612,2,0)),0,VLOOKUP(CONCATENATE($B153,BG$2,"SINGLE"),UHF!$V$3:$W$612,2,0))</f>
        <v>0</v>
      </c>
      <c r="BH153" s="11">
        <f>IF(ISNA(VLOOKUP(CONCATENATE($B153,BH$2,"SINGLE"),UHF!$V$3:$W$612,2,0)),0,VLOOKUP(CONCATENATE($B153,BH$2,"SINGLE"),UHF!$V$3:$W$612,2,0))</f>
        <v>0</v>
      </c>
      <c r="BI153" s="11">
        <f>IF(ISNA(VLOOKUP(CONCATENATE($B153,BI$2,"SINGLE"),UHF!$V$3:$W$612,2,0)),0,VLOOKUP(CONCATENATE($B153,BI$2,"SINGLE"),UHF!$V$3:$W$612,2,0))</f>
        <v>0</v>
      </c>
      <c r="BJ153" s="11">
        <f>IF(ISNA(VLOOKUP(CONCATENATE($B153,BJ$2,"SINGLE"),UHF!$V$3:$W$612,2,0)),0,VLOOKUP(CONCATENATE($B153,BJ$2,"SINGLE"),UHF!$V$3:$W$612,2,0))</f>
        <v>0</v>
      </c>
      <c r="BK153" s="11">
        <f>IF(ISNA(VLOOKUP(CONCATENATE($B153,BK$2,"SINGLE"),UHF!$V$3:$W$612,2,0)),0,VLOOKUP(CONCATENATE($B153,BK$2,"SINGLE"),UHF!$V$3:$W$612,2,0))</f>
        <v>0</v>
      </c>
      <c r="BL153" s="11">
        <f>IF(ISNA(VLOOKUP(CONCATENATE($B153,BL$2,"SINGLE"),UHF!$V$3:$W$612,2,0)),0,VLOOKUP(CONCATENATE($B153,BL$2,"SINGLE"),UHF!$V$3:$W$612,2,0))</f>
        <v>0</v>
      </c>
      <c r="BM153" s="11">
        <f>IF(ISNA(VLOOKUP(CONCATENATE($B153,BM$2,"SINGLE"),UHF!$V$3:$W$612,2,0)),0,VLOOKUP(CONCATENATE($B153,BM$2,"SINGLE"),UHF!$V$3:$W$612,2,0))</f>
        <v>0</v>
      </c>
      <c r="BN153" s="11">
        <f>IF(ISNA(VLOOKUP(CONCATENATE($B153,BN$2,"SINGLE"),UHF!$V$3:$W$612,2,0)),0,VLOOKUP(CONCATENATE($B153,BN$2,"SINGLE"),UHF!$V$3:$W$612,2,0))</f>
        <v>0</v>
      </c>
      <c r="BO153" s="11">
        <f>IF(ISNA(VLOOKUP(CONCATENATE($B153,BO$2,"SINGLE"),UHF!$V$3:$W$612,2,0)),0,VLOOKUP(CONCATENATE($B153,BO$2,"SINGLE"),UHF!$V$3:$W$612,2,0))</f>
        <v>0</v>
      </c>
      <c r="BP153" s="11">
        <f>IF(ISNA(VLOOKUP(CONCATENATE($B153,BP$2,"SINGLE"),UHF!$V$3:$W$612,2,0)),0,VLOOKUP(CONCATENATE($B153,BP$2,"SINGLE"),UHF!$V$3:$W$612,2,0))</f>
        <v>0</v>
      </c>
      <c r="BQ153" s="11">
        <f>IF(ISNA(VLOOKUP(CONCATENATE($B153,BQ$2,"SINGLE"),UHF!$V$3:$W$612,2,0)),0,VLOOKUP(CONCATENATE($B153,BQ$2,"SINGLE"),UHF!$V$3:$W$612,2,0))</f>
        <v>0</v>
      </c>
      <c r="BR153" s="54">
        <f>SUM(BF153:BQ153)</f>
        <v>0</v>
      </c>
      <c r="BS153" s="54">
        <f>IF(ISNA(VLOOKUP(CONCATENATE($B153,BS$2,"SINGLE"),'A1'!$V$3:$W$612,2,0)),0,VLOOKUP(CONCATENATE($B153,BS$2,"SINGLE"),'A1'!$V$3:$W$612,2,0))</f>
        <v>86.5</v>
      </c>
      <c r="BT153" s="11">
        <f>SUM(C153,Q153,AQ153,BE153,BS153)</f>
        <v>86.5</v>
      </c>
      <c r="BU153" s="11">
        <f>SUM(D153,R153,AR153,BF153)</f>
        <v>0</v>
      </c>
      <c r="BV153" s="11">
        <f>SUM(E153,S153,AE153,AS153,BG153)</f>
        <v>0</v>
      </c>
      <c r="BW153" s="11">
        <f>SUM(F153,T153,AF153,AT153,BH153)</f>
        <v>0</v>
      </c>
      <c r="BX153" s="11">
        <f>SUM(G153,U153,AG153,AU153,BI153)</f>
        <v>0</v>
      </c>
      <c r="BY153" s="11">
        <f>SUM(H153,V153,AH153,AV153,BJ153)</f>
        <v>0</v>
      </c>
      <c r="BZ153" s="11">
        <f>SUM(I153,W153,AI153,AW153,BK153)</f>
        <v>0</v>
      </c>
      <c r="CA153" s="11">
        <f>SUM(J153,X153,AJ153,AX153,BL153)</f>
        <v>0</v>
      </c>
      <c r="CB153" s="11">
        <f>SUM(K153,Y153,AK153,AY153,BM153)</f>
        <v>0</v>
      </c>
      <c r="CC153" s="11">
        <f>SUM(L153,Z153,AL153,AZ153,BN153)</f>
        <v>0</v>
      </c>
      <c r="CD153" s="11">
        <f>SUM(M153,AA153,AM153,BA153,BO153)</f>
        <v>0</v>
      </c>
      <c r="CE153" s="11">
        <f>SUM(N153,AB153,AN153,BB153,BP153)</f>
        <v>0</v>
      </c>
      <c r="CF153" s="11">
        <f>SUM(O153,AC153,AO153,BC153,BQ153)</f>
        <v>0</v>
      </c>
      <c r="CG153" s="11">
        <f>SUM(BT153:CF153)</f>
        <v>86.5</v>
      </c>
      <c r="CH153" s="11">
        <f>SUM(P153,AD153,AP153,BD153,BE153,BR153,BS153)</f>
        <v>86.5</v>
      </c>
      <c r="CI153" s="11">
        <f>MIN(P153,AD153,AP153,BD153,BE153,BR153,BS153)</f>
        <v>0</v>
      </c>
      <c r="CJ153" s="51">
        <f>SUM(CH153-CI153)</f>
        <v>86.5</v>
      </c>
    </row>
    <row r="154" spans="1:88" x14ac:dyDescent="0.2">
      <c r="A154" s="21" t="str">
        <f t="shared" si="0"/>
        <v>152.</v>
      </c>
      <c r="B154" s="8" t="str">
        <f>'Seznam-SO'!A13</f>
        <v>OK7PJ</v>
      </c>
      <c r="C154" s="11">
        <f>IF(ISNA(VLOOKUP(CONCATENATE($B154,C$2,"SINGLE"),'I-SUB'!$V$3:$W$624,2,0)),0,VLOOKUP(CONCATENATE($B154,C$2,"SINGLE"),'I-SUB'!$V$3:$W$624,2,0))</f>
        <v>0</v>
      </c>
      <c r="D154" s="11">
        <f>IF(ISNA(VLOOKUP(CONCATENATE($B154,D$2,"SINGLE"),'I-SUB'!$V$3:$W$624,2,0)),0,VLOOKUP(CONCATENATE($B154,D$2,"SINGLE"),'I-SUB'!$V$3:$W$624,2,0))</f>
        <v>0</v>
      </c>
      <c r="E154" s="11">
        <f>IF(ISNA(VLOOKUP(CONCATENATE($B154,E$2,"SINGLE"),'I-SUB'!$V$3:$W$624,2,0)),0,VLOOKUP(CONCATENATE($B154,E$2,"SINGLE"),'I-SUB'!$V$3:$W$624,2,0))</f>
        <v>0</v>
      </c>
      <c r="F154" s="11">
        <f>IF(ISNA(VLOOKUP(CONCATENATE($B154,F$2,"SINGLE"),'I-SUB'!$V$3:$W$624,2,0)),0,VLOOKUP(CONCATENATE($B154,F$2,"SINGLE"),'I-SUB'!$V$3:$W$624,2,0))</f>
        <v>0</v>
      </c>
      <c r="G154" s="11">
        <f>IF(ISNA(VLOOKUP(CONCATENATE($B154,G$2,"SINGLE"),'I-SUB'!$V$3:$W$624,2,0)),0,VLOOKUP(CONCATENATE($B154,G$2,"SINGLE"),'I-SUB'!$V$3:$W$624,2,0))</f>
        <v>0</v>
      </c>
      <c r="H154" s="11">
        <f>IF(ISNA(VLOOKUP(CONCATENATE($B154,H$2,"SINGLE"),'I-SUB'!$V$3:$W$624,2,0)),0,VLOOKUP(CONCATENATE($B154,H$2,"SINGLE"),'I-SUB'!$V$3:$W$624,2,0))</f>
        <v>0</v>
      </c>
      <c r="I154" s="11">
        <f>IF(ISNA(VLOOKUP(CONCATENATE($B154,I$2,"SINGLE"),'I-SUB'!$V$3:$W$624,2,0)),0,VLOOKUP(CONCATENATE($B154,I$2,"SINGLE"),'I-SUB'!$V$3:$W$624,2,0))</f>
        <v>0</v>
      </c>
      <c r="J154" s="11">
        <f>IF(ISNA(VLOOKUP(CONCATENATE($B154,J$2,"SINGLE"),'I-SUB'!$V$3:$W$624,2,0)),0,VLOOKUP(CONCATENATE($B154,J$2,"SINGLE"),'I-SUB'!$V$3:$W$624,2,0))</f>
        <v>0</v>
      </c>
      <c r="K154" s="11">
        <f>IF(ISNA(VLOOKUP(CONCATENATE($B154,K$2,"SINGLE"),'I-SUB'!$V$3:$W$624,2,0)),0,VLOOKUP(CONCATENATE($B154,K$2,"SINGLE"),'I-SUB'!$V$3:$W$624,2,0))</f>
        <v>0</v>
      </c>
      <c r="L154" s="11">
        <f>IF(ISNA(VLOOKUP(CONCATENATE($B154,L$2,"SINGLE"),'I-SUB'!$V$3:$W$624,2,0)),0,VLOOKUP(CONCATENATE($B154,L$2,"SINGLE"),'I-SUB'!$V$3:$W$624,2,0))</f>
        <v>0</v>
      </c>
      <c r="M154" s="11">
        <f>IF(ISNA(VLOOKUP(CONCATENATE($B154,M$2,"SINGLE"),'I-SUB'!$V$3:$W$624,2,0)),0,VLOOKUP(CONCATENATE($B154,M$2,"SINGLE"),'I-SUB'!$V$3:$W$624,2,0))</f>
        <v>0</v>
      </c>
      <c r="N154" s="11">
        <f>IF(ISNA(VLOOKUP(CONCATENATE($B154,N$2,"SINGLE"),'I-SUB'!$V$3:$W$624,2,0)),0,VLOOKUP(CONCATENATE($B154,N$2,"SINGLE"),'I-SUB'!$V$3:$W$624,2,0))</f>
        <v>0</v>
      </c>
      <c r="O154" s="11">
        <f>IF(ISNA(VLOOKUP(CONCATENATE($B154,O$2,"SINGLE"),'I-SUB'!$V$3:$W$624,2,0)),0,VLOOKUP(CONCATENATE($B154,O$2,"SINGLE"),'I-SUB'!$V$3:$W$624,2,0))</f>
        <v>0</v>
      </c>
      <c r="P154" s="54">
        <f>SUM(C154:O154)</f>
        <v>0</v>
      </c>
      <c r="Q154" s="11">
        <f>IF(ISNA(VLOOKUP(CONCATENATE($B154,Q$2,"SINGLE"),'II-SUB'!$V$3:$W$630,2,0)),0,VLOOKUP(CONCATENATE($B154,Q$2,"SINGLE"),'II-SUB'!$V$3:$W$630,2,0))</f>
        <v>0</v>
      </c>
      <c r="R154" s="11">
        <f>IF(ISNA(VLOOKUP(CONCATENATE($B154,R$2,"SINGLE"),'II-SUB'!$V$3:$W$630,2,0)),0,VLOOKUP(CONCATENATE($B154,R$2,"SINGLE"),'II-SUB'!$V$3:$W$630,2,0))</f>
        <v>0</v>
      </c>
      <c r="S154" s="11">
        <f>IF(ISNA(VLOOKUP(CONCATENATE($B154,S$2,"SINGLE"),'II-SUB'!$V$3:$W$630,2,0)),0,VLOOKUP(CONCATENATE($B154,S$2,"SINGLE"),'II-SUB'!$V$3:$W$630,2,0))</f>
        <v>0</v>
      </c>
      <c r="T154" s="11">
        <f>IF(ISNA(VLOOKUP(CONCATENATE($B154,T$2,"SINGLE"),'II-SUB'!$V$3:$W$630,2,0)),0,VLOOKUP(CONCATENATE($B154,T$2,"SINGLE"),'II-SUB'!$V$3:$W$630,2,0))</f>
        <v>0</v>
      </c>
      <c r="U154" s="11">
        <f>IF(ISNA(VLOOKUP(CONCATENATE($B154,U$2,"SINGLE"),'II-SUB'!$V$3:$W$630,2,0)),0,VLOOKUP(CONCATENATE($B154,U$2,"SINGLE"),'II-SUB'!$V$3:$W$630,2,0))</f>
        <v>0</v>
      </c>
      <c r="V154" s="11">
        <f>IF(ISNA(VLOOKUP(CONCATENATE($B154,V$2,"SINGLE"),'II-SUB'!$V$3:$W$630,2,0)),0,VLOOKUP(CONCATENATE($B154,V$2,"SINGLE"),'II-SUB'!$V$3:$W$630,2,0))</f>
        <v>0</v>
      </c>
      <c r="W154" s="11">
        <f>IF(ISNA(VLOOKUP(CONCATENATE($B154,W$2,"SINGLE"),'II-SUB'!$V$3:$W$630,2,0)),0,VLOOKUP(CONCATENATE($B154,W$2,"SINGLE"),'II-SUB'!$V$3:$W$630,2,0))</f>
        <v>0</v>
      </c>
      <c r="X154" s="11">
        <f>IF(ISNA(VLOOKUP(CONCATENATE($B154,X$2,"SINGLE"),'II-SUB'!$V$3:$W$630,2,0)),0,VLOOKUP(CONCATENATE($B154,X$2,"SINGLE"),'II-SUB'!$V$3:$W$630,2,0))</f>
        <v>0</v>
      </c>
      <c r="Y154" s="11">
        <f>IF(ISNA(VLOOKUP(CONCATENATE($B154,Y$2,"SINGLE"),'II-SUB'!$V$3:$W$630,2,0)),0,VLOOKUP(CONCATENATE($B154,Y$2,"SINGLE"),'II-SUB'!$V$3:$W$630,2,0))</f>
        <v>0</v>
      </c>
      <c r="Z154" s="11">
        <f>IF(ISNA(VLOOKUP(CONCATENATE($B154,Z$2,"SINGLE"),'II-SUB'!$V$3:$W$630,2,0)),0,VLOOKUP(CONCATENATE($B154,Z$2,"SINGLE"),'II-SUB'!$V$3:$W$630,2,0))</f>
        <v>0</v>
      </c>
      <c r="AA154" s="11">
        <f>IF(ISNA(VLOOKUP(CONCATENATE($B154,AA$2,"SINGLE"),'II-SUB'!$V$3:$W$630,2,0)),0,VLOOKUP(CONCATENATE($B154,AA$2,"SINGLE"),'II-SUB'!$V$3:$W$630,2,0))</f>
        <v>0</v>
      </c>
      <c r="AB154" s="11">
        <f>IF(ISNA(VLOOKUP(CONCATENATE($B154,AB$2,"SINGLE"),'II-SUB'!$V$3:$W$630,2,0)),0,VLOOKUP(CONCATENATE($B154,AB$2,"SINGLE"),'II-SUB'!$V$3:$W$630,2,0))</f>
        <v>0</v>
      </c>
      <c r="AC154" s="11">
        <f>IF(ISNA(VLOOKUP(CONCATENATE($B154,AC$2,"SINGLE"),'II-SUB'!$V$3:$W$630,2,0)),0,VLOOKUP(CONCATENATE($B154,AC$2,"SINGLE"),'II-SUB'!$V$3:$W$630,2,0))</f>
        <v>0</v>
      </c>
      <c r="AD154" s="54">
        <f>SUM(Q154:AC154)</f>
        <v>0</v>
      </c>
      <c r="AE154" s="11">
        <f>IF(ISNA(VLOOKUP(CONCATENATE($B154,AE$2,"SINGLE"),MW!$V$3:$W$600,2,0)),0,VLOOKUP(CONCATENATE($B154,AE$2,"SINGLE"),MW!$V$3:$W$600,2,0))</f>
        <v>0</v>
      </c>
      <c r="AF154" s="11">
        <f>IF(ISNA(VLOOKUP(CONCATENATE($B154,AF$2,"SINGLE"),MW!$V$3:$W$600,2,0)),0,VLOOKUP(CONCATENATE($B154,AF$2,"SINGLE"),MW!$V$3:$W$600,2,0))</f>
        <v>0</v>
      </c>
      <c r="AG154" s="11">
        <f>IF(ISNA(VLOOKUP(CONCATENATE($B154,AG$2,"SINGLE"),MW!$V$3:$W$600,2,0)),0,VLOOKUP(CONCATENATE($B154,AG$2,"SINGLE"),MW!$V$3:$W$600,2,0))</f>
        <v>0</v>
      </c>
      <c r="AH154" s="11">
        <f>IF(ISNA(VLOOKUP(CONCATENATE($B154,AH$2,"SINGLE"),MW!$V$3:$W$600,2,0)),0,VLOOKUP(CONCATENATE($B154,AH$2,"SINGLE"),MW!$V$3:$W$600,2,0))</f>
        <v>0</v>
      </c>
      <c r="AI154" s="11">
        <f>IF(ISNA(VLOOKUP(CONCATENATE($B154,AI$2,"SINGLE"),MW!$V$3:$W$600,2,0)),0,VLOOKUP(CONCATENATE($B154,AI$2,"SINGLE"),MW!$V$3:$W$600,2,0))</f>
        <v>0</v>
      </c>
      <c r="AJ154" s="11">
        <f>IF(ISNA(VLOOKUP(CONCATENATE($B154,AJ$2,"SINGLE"),MW!$V$3:$W$600,2,0)),0,VLOOKUP(CONCATENATE($B154,AJ$2,"SINGLE"),MW!$V$3:$W$600,2,0))</f>
        <v>0</v>
      </c>
      <c r="AK154" s="11">
        <f>IF(ISNA(VLOOKUP(CONCATENATE($B154,AK$2,"SINGLE"),MW!$V$3:$W$600,2,0)),0,VLOOKUP(CONCATENATE($B154,AK$2,"SINGLE"),MW!$V$3:$W$600,2,0))</f>
        <v>0</v>
      </c>
      <c r="AL154" s="11">
        <f>IF(ISNA(VLOOKUP(CONCATENATE($B154,AL$2,"SINGLE"),MW!$V$3:$W$600,2,0)),0,VLOOKUP(CONCATENATE($B154,AL$2,"SINGLE"),MW!$V$3:$W$600,2,0))</f>
        <v>0</v>
      </c>
      <c r="AM154" s="11">
        <f>IF(ISNA(VLOOKUP(CONCATENATE($B154,AM$2,"SINGLE"),MW!$V$3:$W$600,2,0)),0,VLOOKUP(CONCATENATE($B154,AM$2,"SINGLE"),MW!$V$3:$W$600,2,0))</f>
        <v>0</v>
      </c>
      <c r="AN154" s="11">
        <f>IF(ISNA(VLOOKUP(CONCATENATE($B154,AN$2,"SINGLE"),MW!$V$3:$W$600,2,0)),0,VLOOKUP(CONCATENATE($B154,AN$2,"SINGLE"),MW!$V$3:$W$600,2,0))</f>
        <v>0</v>
      </c>
      <c r="AO154" s="11">
        <f>IF(ISNA(VLOOKUP(CONCATENATE($B154,AO$2,"SINGLE"),MW!$V$3:$W$600,2,0)),0,VLOOKUP(CONCATENATE($B154,AO$2,"SINGLE"),MW!$V$3:$W$600,2,0))</f>
        <v>0</v>
      </c>
      <c r="AP154" s="54">
        <f>SUM(AE154:AO154)</f>
        <v>0</v>
      </c>
      <c r="AQ154" s="11">
        <f>IF(ISNA(VLOOKUP(CONCATENATE($B154,AQ$2,"SINGLE"),'III-SUB'!$V$3:$W$633,2,0)),0,VLOOKUP(CONCATENATE($B154,AQ$2,"SINGLE"),'III-SUB'!$V$3:$W$633,2,0))</f>
        <v>0</v>
      </c>
      <c r="AR154" s="11">
        <f>IF(ISNA(VLOOKUP(CONCATENATE($B154,AR$2,"SINGLE"),'III-SUB'!$V$3:$W$633,2,0)),0,VLOOKUP(CONCATENATE($B154,AR$2,"SINGLE"),'III-SUB'!$V$3:$W$633,2,0))</f>
        <v>0</v>
      </c>
      <c r="AS154" s="11">
        <f>IF(ISNA(VLOOKUP(CONCATENATE($B154,AS$2,"SINGLE"),'III-SUB'!$V$3:$W$633,2,0)),0,VLOOKUP(CONCATENATE($B154,AS$2,"SINGLE"),'III-SUB'!$V$3:$W$633,2,0))</f>
        <v>0</v>
      </c>
      <c r="AT154" s="11">
        <f>IF(ISNA(VLOOKUP(CONCATENATE($B154,AT$2,"SINGLE"),'III-SUB'!$V$3:$W$633,2,0)),0,VLOOKUP(CONCATENATE($B154,AT$2,"SINGLE"),'III-SUB'!$V$3:$W$633,2,0))</f>
        <v>0</v>
      </c>
      <c r="AU154" s="11">
        <f>IF(ISNA(VLOOKUP(CONCATENATE($B154,AU$2,"SINGLE"),'III-SUB'!$V$3:$W$633,2,0)),0,VLOOKUP(CONCATENATE($B154,AU$2,"SINGLE"),'III-SUB'!$V$3:$W$633,2,0))</f>
        <v>0</v>
      </c>
      <c r="AV154" s="11">
        <f>IF(ISNA(VLOOKUP(CONCATENATE($B154,AV$2,"SINGLE"),'III-SUB'!$V$3:$W$633,2,0)),0,VLOOKUP(CONCATENATE($B154,AV$2,"SINGLE"),'III-SUB'!$V$3:$W$633,2,0))</f>
        <v>0</v>
      </c>
      <c r="AW154" s="11">
        <f>IF(ISNA(VLOOKUP(CONCATENATE($B154,AW$2,"SINGLE"),'III-SUB'!$V$3:$W$633,2,0)),0,VLOOKUP(CONCATENATE($B154,AW$2,"SINGLE"),'III-SUB'!$V$3:$W$633,2,0))</f>
        <v>0</v>
      </c>
      <c r="AX154" s="11">
        <f>IF(ISNA(VLOOKUP(CONCATENATE($B154,AX$2,"SINGLE"),'III-SUB'!$V$3:$W$633,2,0)),0,VLOOKUP(CONCATENATE($B154,AX$2,"SINGLE"),'III-SUB'!$V$3:$W$633,2,0))</f>
        <v>0</v>
      </c>
      <c r="AY154" s="11">
        <f>IF(ISNA(VLOOKUP(CONCATENATE($B154,AY$2,"SINGLE"),'III-SUB'!$V$3:$W$633,2,0)),0,VLOOKUP(CONCATENATE($B154,AY$2,"SINGLE"),'III-SUB'!$V$3:$W$633,2,0))</f>
        <v>0</v>
      </c>
      <c r="AZ154" s="11">
        <f>IF(ISNA(VLOOKUP(CONCATENATE($B154,AZ$2,"SINGLE"),'III-SUB'!$V$3:$W$633,2,0)),0,VLOOKUP(CONCATENATE($B154,AZ$2,"SINGLE"),'III-SUB'!$V$3:$W$633,2,0))</f>
        <v>0</v>
      </c>
      <c r="BA154" s="11">
        <f>IF(ISNA(VLOOKUP(CONCATENATE($B154,BA$2,"SINGLE"),'III-SUB'!$V$3:$W$633,2,0)),0,VLOOKUP(CONCATENATE($B154,BA$2,"SINGLE"),'III-SUB'!$V$3:$W$633,2,0))</f>
        <v>0</v>
      </c>
      <c r="BB154" s="11">
        <f>IF(ISNA(VLOOKUP(CONCATENATE($B154,BB$2,"SINGLE"),'III-SUB'!$V$3:$W$633,2,0)),0,VLOOKUP(CONCATENATE($B154,BB$2,"SINGLE"),'III-SUB'!$V$3:$W$633,2,0))</f>
        <v>0</v>
      </c>
      <c r="BC154" s="11">
        <f>IF(ISNA(VLOOKUP(CONCATENATE($B154,BC$2,"SINGLE"),'III-SUB'!$V$3:$W$633,2,0)),0,VLOOKUP(CONCATENATE($B154,BC$2,"SINGLE"),'III-SUB'!$V$3:$W$633,2,0))</f>
        <v>0</v>
      </c>
      <c r="BD154" s="54">
        <f>SUM(AQ154:BC154)</f>
        <v>0</v>
      </c>
      <c r="BE154" s="54">
        <f>IF(ISNA(VLOOKUP(CONCATENATE($B154,BE$2,"SINGLE"),VHF!$V$3:$W$627,2,0)),0,VLOOKUP(CONCATENATE($B154,BE$2,"SINGLE"),VHF!$V$3:$W$627,2,0))</f>
        <v>85.8</v>
      </c>
      <c r="BF154" s="11">
        <f>IF(ISNA(VLOOKUP(CONCATENATE($B154,BF$2,"SINGLE"),UHF!$V$3:$W$612,2,0)),0,VLOOKUP(CONCATENATE($B154,BF$2,"SINGLE"),UHF!$V$3:$W$612,2,0))</f>
        <v>0</v>
      </c>
      <c r="BG154" s="11">
        <f>IF(ISNA(VLOOKUP(CONCATENATE($B154,BG$2,"SINGLE"),UHF!$V$3:$W$612,2,0)),0,VLOOKUP(CONCATENATE($B154,BG$2,"SINGLE"),UHF!$V$3:$W$612,2,0))</f>
        <v>0</v>
      </c>
      <c r="BH154" s="11">
        <f>IF(ISNA(VLOOKUP(CONCATENATE($B154,BH$2,"SINGLE"),UHF!$V$3:$W$612,2,0)),0,VLOOKUP(CONCATENATE($B154,BH$2,"SINGLE"),UHF!$V$3:$W$612,2,0))</f>
        <v>0</v>
      </c>
      <c r="BI154" s="11">
        <f>IF(ISNA(VLOOKUP(CONCATENATE($B154,BI$2,"SINGLE"),UHF!$V$3:$W$612,2,0)),0,VLOOKUP(CONCATENATE($B154,BI$2,"SINGLE"),UHF!$V$3:$W$612,2,0))</f>
        <v>0</v>
      </c>
      <c r="BJ154" s="11">
        <f>IF(ISNA(VLOOKUP(CONCATENATE($B154,BJ$2,"SINGLE"),UHF!$V$3:$W$612,2,0)),0,VLOOKUP(CONCATENATE($B154,BJ$2,"SINGLE"),UHF!$V$3:$W$612,2,0))</f>
        <v>0</v>
      </c>
      <c r="BK154" s="11">
        <f>IF(ISNA(VLOOKUP(CONCATENATE($B154,BK$2,"SINGLE"),UHF!$V$3:$W$612,2,0)),0,VLOOKUP(CONCATENATE($B154,BK$2,"SINGLE"),UHF!$V$3:$W$612,2,0))</f>
        <v>0</v>
      </c>
      <c r="BL154" s="11">
        <f>IF(ISNA(VLOOKUP(CONCATENATE($B154,BL$2,"SINGLE"),UHF!$V$3:$W$612,2,0)),0,VLOOKUP(CONCATENATE($B154,BL$2,"SINGLE"),UHF!$V$3:$W$612,2,0))</f>
        <v>0</v>
      </c>
      <c r="BM154" s="11">
        <f>IF(ISNA(VLOOKUP(CONCATENATE($B154,BM$2,"SINGLE"),UHF!$V$3:$W$612,2,0)),0,VLOOKUP(CONCATENATE($B154,BM$2,"SINGLE"),UHF!$V$3:$W$612,2,0))</f>
        <v>0</v>
      </c>
      <c r="BN154" s="11">
        <f>IF(ISNA(VLOOKUP(CONCATENATE($B154,BN$2,"SINGLE"),UHF!$V$3:$W$612,2,0)),0,VLOOKUP(CONCATENATE($B154,BN$2,"SINGLE"),UHF!$V$3:$W$612,2,0))</f>
        <v>0</v>
      </c>
      <c r="BO154" s="11">
        <f>IF(ISNA(VLOOKUP(CONCATENATE($B154,BO$2,"SINGLE"),UHF!$V$3:$W$612,2,0)),0,VLOOKUP(CONCATENATE($B154,BO$2,"SINGLE"),UHF!$V$3:$W$612,2,0))</f>
        <v>0</v>
      </c>
      <c r="BP154" s="11">
        <f>IF(ISNA(VLOOKUP(CONCATENATE($B154,BP$2,"SINGLE"),UHF!$V$3:$W$612,2,0)),0,VLOOKUP(CONCATENATE($B154,BP$2,"SINGLE"),UHF!$V$3:$W$612,2,0))</f>
        <v>0</v>
      </c>
      <c r="BQ154" s="11">
        <f>IF(ISNA(VLOOKUP(CONCATENATE($B154,BQ$2,"SINGLE"),UHF!$V$3:$W$612,2,0)),0,VLOOKUP(CONCATENATE($B154,BQ$2,"SINGLE"),UHF!$V$3:$W$612,2,0))</f>
        <v>0</v>
      </c>
      <c r="BR154" s="54">
        <f>SUM(BF154:BQ154)</f>
        <v>0</v>
      </c>
      <c r="BS154" s="54">
        <f>IF(ISNA(VLOOKUP(CONCATENATE($B154,BS$2,"SINGLE"),'A1'!$V$3:$W$612,2,0)),0,VLOOKUP(CONCATENATE($B154,BS$2,"SINGLE"),'A1'!$V$3:$W$612,2,0))</f>
        <v>0</v>
      </c>
      <c r="BT154" s="11">
        <f>SUM(C154,Q154,AQ154,BE154,BS154)</f>
        <v>85.8</v>
      </c>
      <c r="BU154" s="11">
        <f>SUM(D154,R154,AR154,BF154)</f>
        <v>0</v>
      </c>
      <c r="BV154" s="11">
        <f>SUM(E154,S154,AE154,AS154,BG154)</f>
        <v>0</v>
      </c>
      <c r="BW154" s="11">
        <f>SUM(F154,T154,AF154,AT154,BH154)</f>
        <v>0</v>
      </c>
      <c r="BX154" s="11">
        <f>SUM(G154,U154,AG154,AU154,BI154)</f>
        <v>0</v>
      </c>
      <c r="BY154" s="11">
        <f>SUM(H154,V154,AH154,AV154,BJ154)</f>
        <v>0</v>
      </c>
      <c r="BZ154" s="11">
        <f>SUM(I154,W154,AI154,AW154,BK154)</f>
        <v>0</v>
      </c>
      <c r="CA154" s="11">
        <f>SUM(J154,X154,AJ154,AX154,BL154)</f>
        <v>0</v>
      </c>
      <c r="CB154" s="11">
        <f>SUM(K154,Y154,AK154,AY154,BM154)</f>
        <v>0</v>
      </c>
      <c r="CC154" s="11">
        <f>SUM(L154,Z154,AL154,AZ154,BN154)</f>
        <v>0</v>
      </c>
      <c r="CD154" s="11">
        <f>SUM(M154,AA154,AM154,BA154,BO154)</f>
        <v>0</v>
      </c>
      <c r="CE154" s="11">
        <f>SUM(N154,AB154,AN154,BB154,BP154)</f>
        <v>0</v>
      </c>
      <c r="CF154" s="11">
        <f>SUM(O154,AC154,AO154,BC154,BQ154)</f>
        <v>0</v>
      </c>
      <c r="CG154" s="11">
        <f>SUM(BT154:CF154)</f>
        <v>85.8</v>
      </c>
      <c r="CH154" s="11">
        <f>SUM(P154,AD154,AP154,BD154,BE154,BR154,BS154)</f>
        <v>85.8</v>
      </c>
      <c r="CI154" s="11">
        <f>MIN(P154,AD154,AP154,BD154,BE154,BR154,BS154)</f>
        <v>0</v>
      </c>
      <c r="CJ154" s="51">
        <f>SUM(CH154-CI154)</f>
        <v>85.8</v>
      </c>
    </row>
    <row r="155" spans="1:88" x14ac:dyDescent="0.2">
      <c r="A155" s="21" t="str">
        <f t="shared" si="0"/>
        <v>153.</v>
      </c>
      <c r="B155" s="8" t="str">
        <f>'Seznam-SO'!A74</f>
        <v>OK2MUF</v>
      </c>
      <c r="C155" s="11">
        <f>IF(ISNA(VLOOKUP(CONCATENATE($B155,C$2,"SINGLE"),'I-SUB'!$V$3:$W$624,2,0)),0,VLOOKUP(CONCATENATE($B155,C$2,"SINGLE"),'I-SUB'!$V$3:$W$624,2,0))</f>
        <v>0</v>
      </c>
      <c r="D155" s="11">
        <f>IF(ISNA(VLOOKUP(CONCATENATE($B155,D$2,"SINGLE"),'I-SUB'!$V$3:$W$624,2,0)),0,VLOOKUP(CONCATENATE($B155,D$2,"SINGLE"),'I-SUB'!$V$3:$W$624,2,0))</f>
        <v>0</v>
      </c>
      <c r="E155" s="11">
        <f>IF(ISNA(VLOOKUP(CONCATENATE($B155,E$2,"SINGLE"),'I-SUB'!$V$3:$W$624,2,0)),0,VLOOKUP(CONCATENATE($B155,E$2,"SINGLE"),'I-SUB'!$V$3:$W$624,2,0))</f>
        <v>0</v>
      </c>
      <c r="F155" s="11">
        <f>IF(ISNA(VLOOKUP(CONCATENATE($B155,F$2,"SINGLE"),'I-SUB'!$V$3:$W$624,2,0)),0,VLOOKUP(CONCATENATE($B155,F$2,"SINGLE"),'I-SUB'!$V$3:$W$624,2,0))</f>
        <v>0</v>
      </c>
      <c r="G155" s="11">
        <f>IF(ISNA(VLOOKUP(CONCATENATE($B155,G$2,"SINGLE"),'I-SUB'!$V$3:$W$624,2,0)),0,VLOOKUP(CONCATENATE($B155,G$2,"SINGLE"),'I-SUB'!$V$3:$W$624,2,0))</f>
        <v>0</v>
      </c>
      <c r="H155" s="11">
        <f>IF(ISNA(VLOOKUP(CONCATENATE($B155,H$2,"SINGLE"),'I-SUB'!$V$3:$W$624,2,0)),0,VLOOKUP(CONCATENATE($B155,H$2,"SINGLE"),'I-SUB'!$V$3:$W$624,2,0))</f>
        <v>0</v>
      </c>
      <c r="I155" s="11">
        <f>IF(ISNA(VLOOKUP(CONCATENATE($B155,I$2,"SINGLE"),'I-SUB'!$V$3:$W$624,2,0)),0,VLOOKUP(CONCATENATE($B155,I$2,"SINGLE"),'I-SUB'!$V$3:$W$624,2,0))</f>
        <v>0</v>
      </c>
      <c r="J155" s="11">
        <f>IF(ISNA(VLOOKUP(CONCATENATE($B155,J$2,"SINGLE"),'I-SUB'!$V$3:$W$624,2,0)),0,VLOOKUP(CONCATENATE($B155,J$2,"SINGLE"),'I-SUB'!$V$3:$W$624,2,0))</f>
        <v>0</v>
      </c>
      <c r="K155" s="11">
        <f>IF(ISNA(VLOOKUP(CONCATENATE($B155,K$2,"SINGLE"),'I-SUB'!$V$3:$W$624,2,0)),0,VLOOKUP(CONCATENATE($B155,K$2,"SINGLE"),'I-SUB'!$V$3:$W$624,2,0))</f>
        <v>0</v>
      </c>
      <c r="L155" s="11">
        <f>IF(ISNA(VLOOKUP(CONCATENATE($B155,L$2,"SINGLE"),'I-SUB'!$V$3:$W$624,2,0)),0,VLOOKUP(CONCATENATE($B155,L$2,"SINGLE"),'I-SUB'!$V$3:$W$624,2,0))</f>
        <v>0</v>
      </c>
      <c r="M155" s="11">
        <f>IF(ISNA(VLOOKUP(CONCATENATE($B155,M$2,"SINGLE"),'I-SUB'!$V$3:$W$624,2,0)),0,VLOOKUP(CONCATENATE($B155,M$2,"SINGLE"),'I-SUB'!$V$3:$W$624,2,0))</f>
        <v>0</v>
      </c>
      <c r="N155" s="11">
        <f>IF(ISNA(VLOOKUP(CONCATENATE($B155,N$2,"SINGLE"),'I-SUB'!$V$3:$W$624,2,0)),0,VLOOKUP(CONCATENATE($B155,N$2,"SINGLE"),'I-SUB'!$V$3:$W$624,2,0))</f>
        <v>0</v>
      </c>
      <c r="O155" s="11">
        <f>IF(ISNA(VLOOKUP(CONCATENATE($B155,O$2,"SINGLE"),'I-SUB'!$V$3:$W$624,2,0)),0,VLOOKUP(CONCATENATE($B155,O$2,"SINGLE"),'I-SUB'!$V$3:$W$624,2,0))</f>
        <v>0</v>
      </c>
      <c r="P155" s="54">
        <f>SUM(C155:O155)</f>
        <v>0</v>
      </c>
      <c r="Q155" s="11">
        <f>IF(ISNA(VLOOKUP(CONCATENATE($B155,Q$2,"SINGLE"),'II-SUB'!$V$3:$W$630,2,0)),0,VLOOKUP(CONCATENATE($B155,Q$2,"SINGLE"),'II-SUB'!$V$3:$W$630,2,0))</f>
        <v>0</v>
      </c>
      <c r="R155" s="11">
        <f>IF(ISNA(VLOOKUP(CONCATENATE($B155,R$2,"SINGLE"),'II-SUB'!$V$3:$W$630,2,0)),0,VLOOKUP(CONCATENATE($B155,R$2,"SINGLE"),'II-SUB'!$V$3:$W$630,2,0))</f>
        <v>0</v>
      </c>
      <c r="S155" s="11">
        <f>IF(ISNA(VLOOKUP(CONCATENATE($B155,S$2,"SINGLE"),'II-SUB'!$V$3:$W$630,2,0)),0,VLOOKUP(CONCATENATE($B155,S$2,"SINGLE"),'II-SUB'!$V$3:$W$630,2,0))</f>
        <v>0</v>
      </c>
      <c r="T155" s="11">
        <f>IF(ISNA(VLOOKUP(CONCATENATE($B155,T$2,"SINGLE"),'II-SUB'!$V$3:$W$630,2,0)),0,VLOOKUP(CONCATENATE($B155,T$2,"SINGLE"),'II-SUB'!$V$3:$W$630,2,0))</f>
        <v>0</v>
      </c>
      <c r="U155" s="11">
        <f>IF(ISNA(VLOOKUP(CONCATENATE($B155,U$2,"SINGLE"),'II-SUB'!$V$3:$W$630,2,0)),0,VLOOKUP(CONCATENATE($B155,U$2,"SINGLE"),'II-SUB'!$V$3:$W$630,2,0))</f>
        <v>0</v>
      </c>
      <c r="V155" s="11">
        <f>IF(ISNA(VLOOKUP(CONCATENATE($B155,V$2,"SINGLE"),'II-SUB'!$V$3:$W$630,2,0)),0,VLOOKUP(CONCATENATE($B155,V$2,"SINGLE"),'II-SUB'!$V$3:$W$630,2,0))</f>
        <v>0</v>
      </c>
      <c r="W155" s="11">
        <f>IF(ISNA(VLOOKUP(CONCATENATE($B155,W$2,"SINGLE"),'II-SUB'!$V$3:$W$630,2,0)),0,VLOOKUP(CONCATENATE($B155,W$2,"SINGLE"),'II-SUB'!$V$3:$W$630,2,0))</f>
        <v>0</v>
      </c>
      <c r="X155" s="11">
        <f>IF(ISNA(VLOOKUP(CONCATENATE($B155,X$2,"SINGLE"),'II-SUB'!$V$3:$W$630,2,0)),0,VLOOKUP(CONCATENATE($B155,X$2,"SINGLE"),'II-SUB'!$V$3:$W$630,2,0))</f>
        <v>0</v>
      </c>
      <c r="Y155" s="11">
        <f>IF(ISNA(VLOOKUP(CONCATENATE($B155,Y$2,"SINGLE"),'II-SUB'!$V$3:$W$630,2,0)),0,VLOOKUP(CONCATENATE($B155,Y$2,"SINGLE"),'II-SUB'!$V$3:$W$630,2,0))</f>
        <v>0</v>
      </c>
      <c r="Z155" s="11">
        <f>IF(ISNA(VLOOKUP(CONCATENATE($B155,Z$2,"SINGLE"),'II-SUB'!$V$3:$W$630,2,0)),0,VLOOKUP(CONCATENATE($B155,Z$2,"SINGLE"),'II-SUB'!$V$3:$W$630,2,0))</f>
        <v>0</v>
      </c>
      <c r="AA155" s="11">
        <f>IF(ISNA(VLOOKUP(CONCATENATE($B155,AA$2,"SINGLE"),'II-SUB'!$V$3:$W$630,2,0)),0,VLOOKUP(CONCATENATE($B155,AA$2,"SINGLE"),'II-SUB'!$V$3:$W$630,2,0))</f>
        <v>0</v>
      </c>
      <c r="AB155" s="11">
        <f>IF(ISNA(VLOOKUP(CONCATENATE($B155,AB$2,"SINGLE"),'II-SUB'!$V$3:$W$630,2,0)),0,VLOOKUP(CONCATENATE($B155,AB$2,"SINGLE"),'II-SUB'!$V$3:$W$630,2,0))</f>
        <v>0</v>
      </c>
      <c r="AC155" s="11">
        <f>IF(ISNA(VLOOKUP(CONCATENATE($B155,AC$2,"SINGLE"),'II-SUB'!$V$3:$W$630,2,0)),0,VLOOKUP(CONCATENATE($B155,AC$2,"SINGLE"),'II-SUB'!$V$3:$W$630,2,0))</f>
        <v>0</v>
      </c>
      <c r="AD155" s="54">
        <f>SUM(Q155:AC155)</f>
        <v>0</v>
      </c>
      <c r="AE155" s="11">
        <f>IF(ISNA(VLOOKUP(CONCATENATE($B155,AE$2,"SINGLE"),MW!$V$3:$W$600,2,0)),0,VLOOKUP(CONCATENATE($B155,AE$2,"SINGLE"),MW!$V$3:$W$600,2,0))</f>
        <v>0</v>
      </c>
      <c r="AF155" s="11">
        <f>IF(ISNA(VLOOKUP(CONCATENATE($B155,AF$2,"SINGLE"),MW!$V$3:$W$600,2,0)),0,VLOOKUP(CONCATENATE($B155,AF$2,"SINGLE"),MW!$V$3:$W$600,2,0))</f>
        <v>0</v>
      </c>
      <c r="AG155" s="11">
        <f>IF(ISNA(VLOOKUP(CONCATENATE($B155,AG$2,"SINGLE"),MW!$V$3:$W$600,2,0)),0,VLOOKUP(CONCATENATE($B155,AG$2,"SINGLE"),MW!$V$3:$W$600,2,0))</f>
        <v>0</v>
      </c>
      <c r="AH155" s="11">
        <f>IF(ISNA(VLOOKUP(CONCATENATE($B155,AH$2,"SINGLE"),MW!$V$3:$W$600,2,0)),0,VLOOKUP(CONCATENATE($B155,AH$2,"SINGLE"),MW!$V$3:$W$600,2,0))</f>
        <v>0</v>
      </c>
      <c r="AI155" s="11">
        <f>IF(ISNA(VLOOKUP(CONCATENATE($B155,AI$2,"SINGLE"),MW!$V$3:$W$600,2,0)),0,VLOOKUP(CONCATENATE($B155,AI$2,"SINGLE"),MW!$V$3:$W$600,2,0))</f>
        <v>0</v>
      </c>
      <c r="AJ155" s="11">
        <f>IF(ISNA(VLOOKUP(CONCATENATE($B155,AJ$2,"SINGLE"),MW!$V$3:$W$600,2,0)),0,VLOOKUP(CONCATENATE($B155,AJ$2,"SINGLE"),MW!$V$3:$W$600,2,0))</f>
        <v>0</v>
      </c>
      <c r="AK155" s="11">
        <f>IF(ISNA(VLOOKUP(CONCATENATE($B155,AK$2,"SINGLE"),MW!$V$3:$W$600,2,0)),0,VLOOKUP(CONCATENATE($B155,AK$2,"SINGLE"),MW!$V$3:$W$600,2,0))</f>
        <v>0</v>
      </c>
      <c r="AL155" s="11">
        <f>IF(ISNA(VLOOKUP(CONCATENATE($B155,AL$2,"SINGLE"),MW!$V$3:$W$600,2,0)),0,VLOOKUP(CONCATENATE($B155,AL$2,"SINGLE"),MW!$V$3:$W$600,2,0))</f>
        <v>0</v>
      </c>
      <c r="AM155" s="11">
        <f>IF(ISNA(VLOOKUP(CONCATENATE($B155,AM$2,"SINGLE"),MW!$V$3:$W$600,2,0)),0,VLOOKUP(CONCATENATE($B155,AM$2,"SINGLE"),MW!$V$3:$W$600,2,0))</f>
        <v>0</v>
      </c>
      <c r="AN155" s="11">
        <f>IF(ISNA(VLOOKUP(CONCATENATE($B155,AN$2,"SINGLE"),MW!$V$3:$W$600,2,0)),0,VLOOKUP(CONCATENATE($B155,AN$2,"SINGLE"),MW!$V$3:$W$600,2,0))</f>
        <v>0</v>
      </c>
      <c r="AO155" s="11">
        <f>IF(ISNA(VLOOKUP(CONCATENATE($B155,AO$2,"SINGLE"),MW!$V$3:$W$600,2,0)),0,VLOOKUP(CONCATENATE($B155,AO$2,"SINGLE"),MW!$V$3:$W$600,2,0))</f>
        <v>0</v>
      </c>
      <c r="AP155" s="54">
        <f>SUM(AE155:AO155)</f>
        <v>0</v>
      </c>
      <c r="AQ155" s="11">
        <f>IF(ISNA(VLOOKUP(CONCATENATE($B155,AQ$2,"SINGLE"),'III-SUB'!$V$3:$W$633,2,0)),0,VLOOKUP(CONCATENATE($B155,AQ$2,"SINGLE"),'III-SUB'!$V$3:$W$633,2,0))</f>
        <v>84.7</v>
      </c>
      <c r="AR155" s="11">
        <f>IF(ISNA(VLOOKUP(CONCATENATE($B155,AR$2,"SINGLE"),'III-SUB'!$V$3:$W$633,2,0)),0,VLOOKUP(CONCATENATE($B155,AR$2,"SINGLE"),'III-SUB'!$V$3:$W$633,2,0))</f>
        <v>0</v>
      </c>
      <c r="AS155" s="11">
        <f>IF(ISNA(VLOOKUP(CONCATENATE($B155,AS$2,"SINGLE"),'III-SUB'!$V$3:$W$633,2,0)),0,VLOOKUP(CONCATENATE($B155,AS$2,"SINGLE"),'III-SUB'!$V$3:$W$633,2,0))</f>
        <v>0</v>
      </c>
      <c r="AT155" s="11">
        <f>IF(ISNA(VLOOKUP(CONCATENATE($B155,AT$2,"SINGLE"),'III-SUB'!$V$3:$W$633,2,0)),0,VLOOKUP(CONCATENATE($B155,AT$2,"SINGLE"),'III-SUB'!$V$3:$W$633,2,0))</f>
        <v>0</v>
      </c>
      <c r="AU155" s="11">
        <f>IF(ISNA(VLOOKUP(CONCATENATE($B155,AU$2,"SINGLE"),'III-SUB'!$V$3:$W$633,2,0)),0,VLOOKUP(CONCATENATE($B155,AU$2,"SINGLE"),'III-SUB'!$V$3:$W$633,2,0))</f>
        <v>0</v>
      </c>
      <c r="AV155" s="11">
        <f>IF(ISNA(VLOOKUP(CONCATENATE($B155,AV$2,"SINGLE"),'III-SUB'!$V$3:$W$633,2,0)),0,VLOOKUP(CONCATENATE($B155,AV$2,"SINGLE"),'III-SUB'!$V$3:$W$633,2,0))</f>
        <v>0</v>
      </c>
      <c r="AW155" s="11">
        <f>IF(ISNA(VLOOKUP(CONCATENATE($B155,AW$2,"SINGLE"),'III-SUB'!$V$3:$W$633,2,0)),0,VLOOKUP(CONCATENATE($B155,AW$2,"SINGLE"),'III-SUB'!$V$3:$W$633,2,0))</f>
        <v>0</v>
      </c>
      <c r="AX155" s="11">
        <f>IF(ISNA(VLOOKUP(CONCATENATE($B155,AX$2,"SINGLE"),'III-SUB'!$V$3:$W$633,2,0)),0,VLOOKUP(CONCATENATE($B155,AX$2,"SINGLE"),'III-SUB'!$V$3:$W$633,2,0))</f>
        <v>0</v>
      </c>
      <c r="AY155" s="11">
        <f>IF(ISNA(VLOOKUP(CONCATENATE($B155,AY$2,"SINGLE"),'III-SUB'!$V$3:$W$633,2,0)),0,VLOOKUP(CONCATENATE($B155,AY$2,"SINGLE"),'III-SUB'!$V$3:$W$633,2,0))</f>
        <v>0</v>
      </c>
      <c r="AZ155" s="11">
        <f>IF(ISNA(VLOOKUP(CONCATENATE($B155,AZ$2,"SINGLE"),'III-SUB'!$V$3:$W$633,2,0)),0,VLOOKUP(CONCATENATE($B155,AZ$2,"SINGLE"),'III-SUB'!$V$3:$W$633,2,0))</f>
        <v>0</v>
      </c>
      <c r="BA155" s="11">
        <f>IF(ISNA(VLOOKUP(CONCATENATE($B155,BA$2,"SINGLE"),'III-SUB'!$V$3:$W$633,2,0)),0,VLOOKUP(CONCATENATE($B155,BA$2,"SINGLE"),'III-SUB'!$V$3:$W$633,2,0))</f>
        <v>0</v>
      </c>
      <c r="BB155" s="11">
        <f>IF(ISNA(VLOOKUP(CONCATENATE($B155,BB$2,"SINGLE"),'III-SUB'!$V$3:$W$633,2,0)),0,VLOOKUP(CONCATENATE($B155,BB$2,"SINGLE"),'III-SUB'!$V$3:$W$633,2,0))</f>
        <v>0</v>
      </c>
      <c r="BC155" s="11">
        <f>IF(ISNA(VLOOKUP(CONCATENATE($B155,BC$2,"SINGLE"),'III-SUB'!$V$3:$W$633,2,0)),0,VLOOKUP(CONCATENATE($B155,BC$2,"SINGLE"),'III-SUB'!$V$3:$W$633,2,0))</f>
        <v>0</v>
      </c>
      <c r="BD155" s="54">
        <f>SUM(AQ155:BC155)</f>
        <v>84.7</v>
      </c>
      <c r="BE155" s="54">
        <f>IF(ISNA(VLOOKUP(CONCATENATE($B155,BE$2,"SINGLE"),VHF!$V$3:$W$627,2,0)),0,VLOOKUP(CONCATENATE($B155,BE$2,"SINGLE"),VHF!$V$3:$W$627,2,0))</f>
        <v>0</v>
      </c>
      <c r="BF155" s="11">
        <f>IF(ISNA(VLOOKUP(CONCATENATE($B155,BF$2,"SINGLE"),UHF!$V$3:$W$612,2,0)),0,VLOOKUP(CONCATENATE($B155,BF$2,"SINGLE"),UHF!$V$3:$W$612,2,0))</f>
        <v>0</v>
      </c>
      <c r="BG155" s="11">
        <f>IF(ISNA(VLOOKUP(CONCATENATE($B155,BG$2,"SINGLE"),UHF!$V$3:$W$612,2,0)),0,VLOOKUP(CONCATENATE($B155,BG$2,"SINGLE"),UHF!$V$3:$W$612,2,0))</f>
        <v>0</v>
      </c>
      <c r="BH155" s="11">
        <f>IF(ISNA(VLOOKUP(CONCATENATE($B155,BH$2,"SINGLE"),UHF!$V$3:$W$612,2,0)),0,VLOOKUP(CONCATENATE($B155,BH$2,"SINGLE"),UHF!$V$3:$W$612,2,0))</f>
        <v>0</v>
      </c>
      <c r="BI155" s="11">
        <f>IF(ISNA(VLOOKUP(CONCATENATE($B155,BI$2,"SINGLE"),UHF!$V$3:$W$612,2,0)),0,VLOOKUP(CONCATENATE($B155,BI$2,"SINGLE"),UHF!$V$3:$W$612,2,0))</f>
        <v>0</v>
      </c>
      <c r="BJ155" s="11">
        <f>IF(ISNA(VLOOKUP(CONCATENATE($B155,BJ$2,"SINGLE"),UHF!$V$3:$W$612,2,0)),0,VLOOKUP(CONCATENATE($B155,BJ$2,"SINGLE"),UHF!$V$3:$W$612,2,0))</f>
        <v>0</v>
      </c>
      <c r="BK155" s="11">
        <f>IF(ISNA(VLOOKUP(CONCATENATE($B155,BK$2,"SINGLE"),UHF!$V$3:$W$612,2,0)),0,VLOOKUP(CONCATENATE($B155,BK$2,"SINGLE"),UHF!$V$3:$W$612,2,0))</f>
        <v>0</v>
      </c>
      <c r="BL155" s="11">
        <f>IF(ISNA(VLOOKUP(CONCATENATE($B155,BL$2,"SINGLE"),UHF!$V$3:$W$612,2,0)),0,VLOOKUP(CONCATENATE($B155,BL$2,"SINGLE"),UHF!$V$3:$W$612,2,0))</f>
        <v>0</v>
      </c>
      <c r="BM155" s="11">
        <f>IF(ISNA(VLOOKUP(CONCATENATE($B155,BM$2,"SINGLE"),UHF!$V$3:$W$612,2,0)),0,VLOOKUP(CONCATENATE($B155,BM$2,"SINGLE"),UHF!$V$3:$W$612,2,0))</f>
        <v>0</v>
      </c>
      <c r="BN155" s="11">
        <f>IF(ISNA(VLOOKUP(CONCATENATE($B155,BN$2,"SINGLE"),UHF!$V$3:$W$612,2,0)),0,VLOOKUP(CONCATENATE($B155,BN$2,"SINGLE"),UHF!$V$3:$W$612,2,0))</f>
        <v>0</v>
      </c>
      <c r="BO155" s="11">
        <f>IF(ISNA(VLOOKUP(CONCATENATE($B155,BO$2,"SINGLE"),UHF!$V$3:$W$612,2,0)),0,VLOOKUP(CONCATENATE($B155,BO$2,"SINGLE"),UHF!$V$3:$W$612,2,0))</f>
        <v>0</v>
      </c>
      <c r="BP155" s="11">
        <f>IF(ISNA(VLOOKUP(CONCATENATE($B155,BP$2,"SINGLE"),UHF!$V$3:$W$612,2,0)),0,VLOOKUP(CONCATENATE($B155,BP$2,"SINGLE"),UHF!$V$3:$W$612,2,0))</f>
        <v>0</v>
      </c>
      <c r="BQ155" s="11">
        <f>IF(ISNA(VLOOKUP(CONCATENATE($B155,BQ$2,"SINGLE"),UHF!$V$3:$W$612,2,0)),0,VLOOKUP(CONCATENATE($B155,BQ$2,"SINGLE"),UHF!$V$3:$W$612,2,0))</f>
        <v>0</v>
      </c>
      <c r="BR155" s="54">
        <f>SUM(BF155:BQ155)</f>
        <v>0</v>
      </c>
      <c r="BS155" s="54">
        <f>IF(ISNA(VLOOKUP(CONCATENATE($B155,BS$2,"SINGLE"),'A1'!$V$3:$W$612,2,0)),0,VLOOKUP(CONCATENATE($B155,BS$2,"SINGLE"),'A1'!$V$3:$W$612,2,0))</f>
        <v>0</v>
      </c>
      <c r="BT155" s="11">
        <f>SUM(C155,Q155,AQ155,BE155,BS155)</f>
        <v>84.7</v>
      </c>
      <c r="BU155" s="11">
        <f>SUM(D155,R155,AR155,BF155)</f>
        <v>0</v>
      </c>
      <c r="BV155" s="11">
        <f>SUM(E155,S155,AE155,AS155,BG155)</f>
        <v>0</v>
      </c>
      <c r="BW155" s="11">
        <f>SUM(F155,T155,AF155,AT155,BH155)</f>
        <v>0</v>
      </c>
      <c r="BX155" s="11">
        <f>SUM(G155,U155,AG155,AU155,BI155)</f>
        <v>0</v>
      </c>
      <c r="BY155" s="11">
        <f>SUM(H155,V155,AH155,AV155,BJ155)</f>
        <v>0</v>
      </c>
      <c r="BZ155" s="11">
        <f>SUM(I155,W155,AI155,AW155,BK155)</f>
        <v>0</v>
      </c>
      <c r="CA155" s="11">
        <f>SUM(J155,X155,AJ155,AX155,BL155)</f>
        <v>0</v>
      </c>
      <c r="CB155" s="11">
        <f>SUM(K155,Y155,AK155,AY155,BM155)</f>
        <v>0</v>
      </c>
      <c r="CC155" s="11">
        <f>SUM(L155,Z155,AL155,AZ155,BN155)</f>
        <v>0</v>
      </c>
      <c r="CD155" s="11">
        <f>SUM(M155,AA155,AM155,BA155,BO155)</f>
        <v>0</v>
      </c>
      <c r="CE155" s="11">
        <f>SUM(N155,AB155,AN155,BB155,BP155)</f>
        <v>0</v>
      </c>
      <c r="CF155" s="11">
        <f>SUM(O155,AC155,AO155,BC155,BQ155)</f>
        <v>0</v>
      </c>
      <c r="CG155" s="11">
        <f>SUM(BT155:CF155)</f>
        <v>84.7</v>
      </c>
      <c r="CH155" s="11">
        <f>SUM(P155,AD155,AP155,BD155,BE155,BR155,BS155)</f>
        <v>84.7</v>
      </c>
      <c r="CI155" s="11">
        <f>MIN(P155,AD155,AP155,BD155,BE155,BR155,BS155)</f>
        <v>0</v>
      </c>
      <c r="CJ155" s="51">
        <f>SUM(CH155-CI155)</f>
        <v>84.7</v>
      </c>
    </row>
    <row r="156" spans="1:88" x14ac:dyDescent="0.2">
      <c r="A156" s="21" t="str">
        <f t="shared" si="0"/>
        <v>154.</v>
      </c>
      <c r="B156" s="8" t="str">
        <f>'Seznam-SO'!A38</f>
        <v>OK2ZLD</v>
      </c>
      <c r="C156" s="11">
        <f>IF(ISNA(VLOOKUP(CONCATENATE($B156,C$2,"SINGLE"),'I-SUB'!$V$3:$W$624,2,0)),0,VLOOKUP(CONCATENATE($B156,C$2,"SINGLE"),'I-SUB'!$V$3:$W$624,2,0))</f>
        <v>0</v>
      </c>
      <c r="D156" s="11">
        <f>IF(ISNA(VLOOKUP(CONCATENATE($B156,D$2,"SINGLE"),'I-SUB'!$V$3:$W$624,2,0)),0,VLOOKUP(CONCATENATE($B156,D$2,"SINGLE"),'I-SUB'!$V$3:$W$624,2,0))</f>
        <v>0</v>
      </c>
      <c r="E156" s="11">
        <f>IF(ISNA(VLOOKUP(CONCATENATE($B156,E$2,"SINGLE"),'I-SUB'!$V$3:$W$624,2,0)),0,VLOOKUP(CONCATENATE($B156,E$2,"SINGLE"),'I-SUB'!$V$3:$W$624,2,0))</f>
        <v>0</v>
      </c>
      <c r="F156" s="11">
        <f>IF(ISNA(VLOOKUP(CONCATENATE($B156,F$2,"SINGLE"),'I-SUB'!$V$3:$W$624,2,0)),0,VLOOKUP(CONCATENATE($B156,F$2,"SINGLE"),'I-SUB'!$V$3:$W$624,2,0))</f>
        <v>0</v>
      </c>
      <c r="G156" s="11">
        <f>IF(ISNA(VLOOKUP(CONCATENATE($B156,G$2,"SINGLE"),'I-SUB'!$V$3:$W$624,2,0)),0,VLOOKUP(CONCATENATE($B156,G$2,"SINGLE"),'I-SUB'!$V$3:$W$624,2,0))</f>
        <v>0</v>
      </c>
      <c r="H156" s="11">
        <f>IF(ISNA(VLOOKUP(CONCATENATE($B156,H$2,"SINGLE"),'I-SUB'!$V$3:$W$624,2,0)),0,VLOOKUP(CONCATENATE($B156,H$2,"SINGLE"),'I-SUB'!$V$3:$W$624,2,0))</f>
        <v>0</v>
      </c>
      <c r="I156" s="11">
        <f>IF(ISNA(VLOOKUP(CONCATENATE($B156,I$2,"SINGLE"),'I-SUB'!$V$3:$W$624,2,0)),0,VLOOKUP(CONCATENATE($B156,I$2,"SINGLE"),'I-SUB'!$V$3:$W$624,2,0))</f>
        <v>0</v>
      </c>
      <c r="J156" s="11">
        <f>IF(ISNA(VLOOKUP(CONCATENATE($B156,J$2,"SINGLE"),'I-SUB'!$V$3:$W$624,2,0)),0,VLOOKUP(CONCATENATE($B156,J$2,"SINGLE"),'I-SUB'!$V$3:$W$624,2,0))</f>
        <v>0</v>
      </c>
      <c r="K156" s="11">
        <f>IF(ISNA(VLOOKUP(CONCATENATE($B156,K$2,"SINGLE"),'I-SUB'!$V$3:$W$624,2,0)),0,VLOOKUP(CONCATENATE($B156,K$2,"SINGLE"),'I-SUB'!$V$3:$W$624,2,0))</f>
        <v>0</v>
      </c>
      <c r="L156" s="11">
        <f>IF(ISNA(VLOOKUP(CONCATENATE($B156,L$2,"SINGLE"),'I-SUB'!$V$3:$W$624,2,0)),0,VLOOKUP(CONCATENATE($B156,L$2,"SINGLE"),'I-SUB'!$V$3:$W$624,2,0))</f>
        <v>0</v>
      </c>
      <c r="M156" s="11">
        <f>IF(ISNA(VLOOKUP(CONCATENATE($B156,M$2,"SINGLE"),'I-SUB'!$V$3:$W$624,2,0)),0,VLOOKUP(CONCATENATE($B156,M$2,"SINGLE"),'I-SUB'!$V$3:$W$624,2,0))</f>
        <v>0</v>
      </c>
      <c r="N156" s="11">
        <f>IF(ISNA(VLOOKUP(CONCATENATE($B156,N$2,"SINGLE"),'I-SUB'!$V$3:$W$624,2,0)),0,VLOOKUP(CONCATENATE($B156,N$2,"SINGLE"),'I-SUB'!$V$3:$W$624,2,0))</f>
        <v>0</v>
      </c>
      <c r="O156" s="11">
        <f>IF(ISNA(VLOOKUP(CONCATENATE($B156,O$2,"SINGLE"),'I-SUB'!$V$3:$W$624,2,0)),0,VLOOKUP(CONCATENATE($B156,O$2,"SINGLE"),'I-SUB'!$V$3:$W$624,2,0))</f>
        <v>0</v>
      </c>
      <c r="P156" s="54">
        <f>SUM(C156:O156)</f>
        <v>0</v>
      </c>
      <c r="Q156" s="11">
        <f>IF(ISNA(VLOOKUP(CONCATENATE($B156,Q$2,"SINGLE"),'II-SUB'!$V$3:$W$630,2,0)),0,VLOOKUP(CONCATENATE($B156,Q$2,"SINGLE"),'II-SUB'!$V$3:$W$630,2,0))</f>
        <v>84.3</v>
      </c>
      <c r="R156" s="11">
        <f>IF(ISNA(VLOOKUP(CONCATENATE($B156,R$2,"SINGLE"),'II-SUB'!$V$3:$W$630,2,0)),0,VLOOKUP(CONCATENATE($B156,R$2,"SINGLE"),'II-SUB'!$V$3:$W$630,2,0))</f>
        <v>0</v>
      </c>
      <c r="S156" s="11">
        <f>IF(ISNA(VLOOKUP(CONCATENATE($B156,S$2,"SINGLE"),'II-SUB'!$V$3:$W$630,2,0)),0,VLOOKUP(CONCATENATE($B156,S$2,"SINGLE"),'II-SUB'!$V$3:$W$630,2,0))</f>
        <v>0</v>
      </c>
      <c r="T156" s="11">
        <f>IF(ISNA(VLOOKUP(CONCATENATE($B156,T$2,"SINGLE"),'II-SUB'!$V$3:$W$630,2,0)),0,VLOOKUP(CONCATENATE($B156,T$2,"SINGLE"),'II-SUB'!$V$3:$W$630,2,0))</f>
        <v>0</v>
      </c>
      <c r="U156" s="11">
        <f>IF(ISNA(VLOOKUP(CONCATENATE($B156,U$2,"SINGLE"),'II-SUB'!$V$3:$W$630,2,0)),0,VLOOKUP(CONCATENATE($B156,U$2,"SINGLE"),'II-SUB'!$V$3:$W$630,2,0))</f>
        <v>0</v>
      </c>
      <c r="V156" s="11">
        <f>IF(ISNA(VLOOKUP(CONCATENATE($B156,V$2,"SINGLE"),'II-SUB'!$V$3:$W$630,2,0)),0,VLOOKUP(CONCATENATE($B156,V$2,"SINGLE"),'II-SUB'!$V$3:$W$630,2,0))</f>
        <v>0</v>
      </c>
      <c r="W156" s="11">
        <f>IF(ISNA(VLOOKUP(CONCATENATE($B156,W$2,"SINGLE"),'II-SUB'!$V$3:$W$630,2,0)),0,VLOOKUP(CONCATENATE($B156,W$2,"SINGLE"),'II-SUB'!$V$3:$W$630,2,0))</f>
        <v>0</v>
      </c>
      <c r="X156" s="11">
        <f>IF(ISNA(VLOOKUP(CONCATENATE($B156,X$2,"SINGLE"),'II-SUB'!$V$3:$W$630,2,0)),0,VLOOKUP(CONCATENATE($B156,X$2,"SINGLE"),'II-SUB'!$V$3:$W$630,2,0))</f>
        <v>0</v>
      </c>
      <c r="Y156" s="11">
        <f>IF(ISNA(VLOOKUP(CONCATENATE($B156,Y$2,"SINGLE"),'II-SUB'!$V$3:$W$630,2,0)),0,VLOOKUP(CONCATENATE($B156,Y$2,"SINGLE"),'II-SUB'!$V$3:$W$630,2,0))</f>
        <v>0</v>
      </c>
      <c r="Z156" s="11">
        <f>IF(ISNA(VLOOKUP(CONCATENATE($B156,Z$2,"SINGLE"),'II-SUB'!$V$3:$W$630,2,0)),0,VLOOKUP(CONCATENATE($B156,Z$2,"SINGLE"),'II-SUB'!$V$3:$W$630,2,0))</f>
        <v>0</v>
      </c>
      <c r="AA156" s="11">
        <f>IF(ISNA(VLOOKUP(CONCATENATE($B156,AA$2,"SINGLE"),'II-SUB'!$V$3:$W$630,2,0)),0,VLOOKUP(CONCATENATE($B156,AA$2,"SINGLE"),'II-SUB'!$V$3:$W$630,2,0))</f>
        <v>0</v>
      </c>
      <c r="AB156" s="11">
        <f>IF(ISNA(VLOOKUP(CONCATENATE($B156,AB$2,"SINGLE"),'II-SUB'!$V$3:$W$630,2,0)),0,VLOOKUP(CONCATENATE($B156,AB$2,"SINGLE"),'II-SUB'!$V$3:$W$630,2,0))</f>
        <v>0</v>
      </c>
      <c r="AC156" s="11">
        <f>IF(ISNA(VLOOKUP(CONCATENATE($B156,AC$2,"SINGLE"),'II-SUB'!$V$3:$W$630,2,0)),0,VLOOKUP(CONCATENATE($B156,AC$2,"SINGLE"),'II-SUB'!$V$3:$W$630,2,0))</f>
        <v>0</v>
      </c>
      <c r="AD156" s="54">
        <f>SUM(Q156:AC156)</f>
        <v>84.3</v>
      </c>
      <c r="AE156" s="11">
        <f>IF(ISNA(VLOOKUP(CONCATENATE($B156,AE$2,"SINGLE"),MW!$V$3:$W$600,2,0)),0,VLOOKUP(CONCATENATE($B156,AE$2,"SINGLE"),MW!$V$3:$W$600,2,0))</f>
        <v>0</v>
      </c>
      <c r="AF156" s="11">
        <f>IF(ISNA(VLOOKUP(CONCATENATE($B156,AF$2,"SINGLE"),MW!$V$3:$W$600,2,0)),0,VLOOKUP(CONCATENATE($B156,AF$2,"SINGLE"),MW!$V$3:$W$600,2,0))</f>
        <v>0</v>
      </c>
      <c r="AG156" s="11">
        <f>IF(ISNA(VLOOKUP(CONCATENATE($B156,AG$2,"SINGLE"),MW!$V$3:$W$600,2,0)),0,VLOOKUP(CONCATENATE($B156,AG$2,"SINGLE"),MW!$V$3:$W$600,2,0))</f>
        <v>0</v>
      </c>
      <c r="AH156" s="11">
        <f>IF(ISNA(VLOOKUP(CONCATENATE($B156,AH$2,"SINGLE"),MW!$V$3:$W$600,2,0)),0,VLOOKUP(CONCATENATE($B156,AH$2,"SINGLE"),MW!$V$3:$W$600,2,0))</f>
        <v>0</v>
      </c>
      <c r="AI156" s="11">
        <f>IF(ISNA(VLOOKUP(CONCATENATE($B156,AI$2,"SINGLE"),MW!$V$3:$W$600,2,0)),0,VLOOKUP(CONCATENATE($B156,AI$2,"SINGLE"),MW!$V$3:$W$600,2,0))</f>
        <v>0</v>
      </c>
      <c r="AJ156" s="11">
        <f>IF(ISNA(VLOOKUP(CONCATENATE($B156,AJ$2,"SINGLE"),MW!$V$3:$W$600,2,0)),0,VLOOKUP(CONCATENATE($B156,AJ$2,"SINGLE"),MW!$V$3:$W$600,2,0))</f>
        <v>0</v>
      </c>
      <c r="AK156" s="11">
        <f>IF(ISNA(VLOOKUP(CONCATENATE($B156,AK$2,"SINGLE"),MW!$V$3:$W$600,2,0)),0,VLOOKUP(CONCATENATE($B156,AK$2,"SINGLE"),MW!$V$3:$W$600,2,0))</f>
        <v>0</v>
      </c>
      <c r="AL156" s="11">
        <f>IF(ISNA(VLOOKUP(CONCATENATE($B156,AL$2,"SINGLE"),MW!$V$3:$W$600,2,0)),0,VLOOKUP(CONCATENATE($B156,AL$2,"SINGLE"),MW!$V$3:$W$600,2,0))</f>
        <v>0</v>
      </c>
      <c r="AM156" s="11">
        <f>IF(ISNA(VLOOKUP(CONCATENATE($B156,AM$2,"SINGLE"),MW!$V$3:$W$600,2,0)),0,VLOOKUP(CONCATENATE($B156,AM$2,"SINGLE"),MW!$V$3:$W$600,2,0))</f>
        <v>0</v>
      </c>
      <c r="AN156" s="11">
        <f>IF(ISNA(VLOOKUP(CONCATENATE($B156,AN$2,"SINGLE"),MW!$V$3:$W$600,2,0)),0,VLOOKUP(CONCATENATE($B156,AN$2,"SINGLE"),MW!$V$3:$W$600,2,0))</f>
        <v>0</v>
      </c>
      <c r="AO156" s="11">
        <f>IF(ISNA(VLOOKUP(CONCATENATE($B156,AO$2,"SINGLE"),MW!$V$3:$W$600,2,0)),0,VLOOKUP(CONCATENATE($B156,AO$2,"SINGLE"),MW!$V$3:$W$600,2,0))</f>
        <v>0</v>
      </c>
      <c r="AP156" s="54">
        <f>SUM(AE156:AO156)</f>
        <v>0</v>
      </c>
      <c r="AQ156" s="11">
        <f>IF(ISNA(VLOOKUP(CONCATENATE($B156,AQ$2,"SINGLE"),'III-SUB'!$V$3:$W$633,2,0)),0,VLOOKUP(CONCATENATE($B156,AQ$2,"SINGLE"),'III-SUB'!$V$3:$W$633,2,0))</f>
        <v>0</v>
      </c>
      <c r="AR156" s="11">
        <f>IF(ISNA(VLOOKUP(CONCATENATE($B156,AR$2,"SINGLE"),'III-SUB'!$V$3:$W$633,2,0)),0,VLOOKUP(CONCATENATE($B156,AR$2,"SINGLE"),'III-SUB'!$V$3:$W$633,2,0))</f>
        <v>0</v>
      </c>
      <c r="AS156" s="11">
        <f>IF(ISNA(VLOOKUP(CONCATENATE($B156,AS$2,"SINGLE"),'III-SUB'!$V$3:$W$633,2,0)),0,VLOOKUP(CONCATENATE($B156,AS$2,"SINGLE"),'III-SUB'!$V$3:$W$633,2,0))</f>
        <v>0</v>
      </c>
      <c r="AT156" s="11">
        <f>IF(ISNA(VLOOKUP(CONCATENATE($B156,AT$2,"SINGLE"),'III-SUB'!$V$3:$W$633,2,0)),0,VLOOKUP(CONCATENATE($B156,AT$2,"SINGLE"),'III-SUB'!$V$3:$W$633,2,0))</f>
        <v>0</v>
      </c>
      <c r="AU156" s="11">
        <f>IF(ISNA(VLOOKUP(CONCATENATE($B156,AU$2,"SINGLE"),'III-SUB'!$V$3:$W$633,2,0)),0,VLOOKUP(CONCATENATE($B156,AU$2,"SINGLE"),'III-SUB'!$V$3:$W$633,2,0))</f>
        <v>0</v>
      </c>
      <c r="AV156" s="11">
        <f>IF(ISNA(VLOOKUP(CONCATENATE($B156,AV$2,"SINGLE"),'III-SUB'!$V$3:$W$633,2,0)),0,VLOOKUP(CONCATENATE($B156,AV$2,"SINGLE"),'III-SUB'!$V$3:$W$633,2,0))</f>
        <v>0</v>
      </c>
      <c r="AW156" s="11">
        <f>IF(ISNA(VLOOKUP(CONCATENATE($B156,AW$2,"SINGLE"),'III-SUB'!$V$3:$W$633,2,0)),0,VLOOKUP(CONCATENATE($B156,AW$2,"SINGLE"),'III-SUB'!$V$3:$W$633,2,0))</f>
        <v>0</v>
      </c>
      <c r="AX156" s="11">
        <f>IF(ISNA(VLOOKUP(CONCATENATE($B156,AX$2,"SINGLE"),'III-SUB'!$V$3:$W$633,2,0)),0,VLOOKUP(CONCATENATE($B156,AX$2,"SINGLE"),'III-SUB'!$V$3:$W$633,2,0))</f>
        <v>0</v>
      </c>
      <c r="AY156" s="11">
        <f>IF(ISNA(VLOOKUP(CONCATENATE($B156,AY$2,"SINGLE"),'III-SUB'!$V$3:$W$633,2,0)),0,VLOOKUP(CONCATENATE($B156,AY$2,"SINGLE"),'III-SUB'!$V$3:$W$633,2,0))</f>
        <v>0</v>
      </c>
      <c r="AZ156" s="11">
        <f>IF(ISNA(VLOOKUP(CONCATENATE($B156,AZ$2,"SINGLE"),'III-SUB'!$V$3:$W$633,2,0)),0,VLOOKUP(CONCATENATE($B156,AZ$2,"SINGLE"),'III-SUB'!$V$3:$W$633,2,0))</f>
        <v>0</v>
      </c>
      <c r="BA156" s="11">
        <f>IF(ISNA(VLOOKUP(CONCATENATE($B156,BA$2,"SINGLE"),'III-SUB'!$V$3:$W$633,2,0)),0,VLOOKUP(CONCATENATE($B156,BA$2,"SINGLE"),'III-SUB'!$V$3:$W$633,2,0))</f>
        <v>0</v>
      </c>
      <c r="BB156" s="11">
        <f>IF(ISNA(VLOOKUP(CONCATENATE($B156,BB$2,"SINGLE"),'III-SUB'!$V$3:$W$633,2,0)),0,VLOOKUP(CONCATENATE($B156,BB$2,"SINGLE"),'III-SUB'!$V$3:$W$633,2,0))</f>
        <v>0</v>
      </c>
      <c r="BC156" s="11">
        <f>IF(ISNA(VLOOKUP(CONCATENATE($B156,BC$2,"SINGLE"),'III-SUB'!$V$3:$W$633,2,0)),0,VLOOKUP(CONCATENATE($B156,BC$2,"SINGLE"),'III-SUB'!$V$3:$W$633,2,0))</f>
        <v>0</v>
      </c>
      <c r="BD156" s="54">
        <f>SUM(AQ156:BC156)</f>
        <v>0</v>
      </c>
      <c r="BE156" s="54">
        <f>IF(ISNA(VLOOKUP(CONCATENATE($B156,BE$2,"SINGLE"),VHF!$V$3:$W$627,2,0)),0,VLOOKUP(CONCATENATE($B156,BE$2,"SINGLE"),VHF!$V$3:$W$627,2,0))</f>
        <v>0</v>
      </c>
      <c r="BF156" s="11">
        <f>IF(ISNA(VLOOKUP(CONCATENATE($B156,BF$2,"SINGLE"),UHF!$V$3:$W$612,2,0)),0,VLOOKUP(CONCATENATE($B156,BF$2,"SINGLE"),UHF!$V$3:$W$612,2,0))</f>
        <v>0</v>
      </c>
      <c r="BG156" s="11">
        <f>IF(ISNA(VLOOKUP(CONCATENATE($B156,BG$2,"SINGLE"),UHF!$V$3:$W$612,2,0)),0,VLOOKUP(CONCATENATE($B156,BG$2,"SINGLE"),UHF!$V$3:$W$612,2,0))</f>
        <v>0</v>
      </c>
      <c r="BH156" s="11">
        <f>IF(ISNA(VLOOKUP(CONCATENATE($B156,BH$2,"SINGLE"),UHF!$V$3:$W$612,2,0)),0,VLOOKUP(CONCATENATE($B156,BH$2,"SINGLE"),UHF!$V$3:$W$612,2,0))</f>
        <v>0</v>
      </c>
      <c r="BI156" s="11">
        <f>IF(ISNA(VLOOKUP(CONCATENATE($B156,BI$2,"SINGLE"),UHF!$V$3:$W$612,2,0)),0,VLOOKUP(CONCATENATE($B156,BI$2,"SINGLE"),UHF!$V$3:$W$612,2,0))</f>
        <v>0</v>
      </c>
      <c r="BJ156" s="11">
        <f>IF(ISNA(VLOOKUP(CONCATENATE($B156,BJ$2,"SINGLE"),UHF!$V$3:$W$612,2,0)),0,VLOOKUP(CONCATENATE($B156,BJ$2,"SINGLE"),UHF!$V$3:$W$612,2,0))</f>
        <v>0</v>
      </c>
      <c r="BK156" s="11">
        <f>IF(ISNA(VLOOKUP(CONCATENATE($B156,BK$2,"SINGLE"),UHF!$V$3:$W$612,2,0)),0,VLOOKUP(CONCATENATE($B156,BK$2,"SINGLE"),UHF!$V$3:$W$612,2,0))</f>
        <v>0</v>
      </c>
      <c r="BL156" s="11">
        <f>IF(ISNA(VLOOKUP(CONCATENATE($B156,BL$2,"SINGLE"),UHF!$V$3:$W$612,2,0)),0,VLOOKUP(CONCATENATE($B156,BL$2,"SINGLE"),UHF!$V$3:$W$612,2,0))</f>
        <v>0</v>
      </c>
      <c r="BM156" s="11">
        <f>IF(ISNA(VLOOKUP(CONCATENATE($B156,BM$2,"SINGLE"),UHF!$V$3:$W$612,2,0)),0,VLOOKUP(CONCATENATE($B156,BM$2,"SINGLE"),UHF!$V$3:$W$612,2,0))</f>
        <v>0</v>
      </c>
      <c r="BN156" s="11">
        <f>IF(ISNA(VLOOKUP(CONCATENATE($B156,BN$2,"SINGLE"),UHF!$V$3:$W$612,2,0)),0,VLOOKUP(CONCATENATE($B156,BN$2,"SINGLE"),UHF!$V$3:$W$612,2,0))</f>
        <v>0</v>
      </c>
      <c r="BO156" s="11">
        <f>IF(ISNA(VLOOKUP(CONCATENATE($B156,BO$2,"SINGLE"),UHF!$V$3:$W$612,2,0)),0,VLOOKUP(CONCATENATE($B156,BO$2,"SINGLE"),UHF!$V$3:$W$612,2,0))</f>
        <v>0</v>
      </c>
      <c r="BP156" s="11">
        <f>IF(ISNA(VLOOKUP(CONCATENATE($B156,BP$2,"SINGLE"),UHF!$V$3:$W$612,2,0)),0,VLOOKUP(CONCATENATE($B156,BP$2,"SINGLE"),UHF!$V$3:$W$612,2,0))</f>
        <v>0</v>
      </c>
      <c r="BQ156" s="11">
        <f>IF(ISNA(VLOOKUP(CONCATENATE($B156,BQ$2,"SINGLE"),UHF!$V$3:$W$612,2,0)),0,VLOOKUP(CONCATENATE($B156,BQ$2,"SINGLE"),UHF!$V$3:$W$612,2,0))</f>
        <v>0</v>
      </c>
      <c r="BR156" s="54">
        <f>SUM(BF156:BQ156)</f>
        <v>0</v>
      </c>
      <c r="BS156" s="54">
        <f>IF(ISNA(VLOOKUP(CONCATENATE($B156,BS$2,"SINGLE"),'A1'!$V$3:$W$612,2,0)),0,VLOOKUP(CONCATENATE($B156,BS$2,"SINGLE"),'A1'!$V$3:$W$612,2,0))</f>
        <v>0</v>
      </c>
      <c r="BT156" s="11">
        <f>SUM(C156,Q156,AQ156,BE156,BS156)</f>
        <v>84.3</v>
      </c>
      <c r="BU156" s="11">
        <f>SUM(D156,R156,AR156,BF156)</f>
        <v>0</v>
      </c>
      <c r="BV156" s="11">
        <f>SUM(E156,S156,AE156,AS156,BG156)</f>
        <v>0</v>
      </c>
      <c r="BW156" s="11">
        <f>SUM(F156,T156,AF156,AT156,BH156)</f>
        <v>0</v>
      </c>
      <c r="BX156" s="11">
        <f>SUM(G156,U156,AG156,AU156,BI156)</f>
        <v>0</v>
      </c>
      <c r="BY156" s="11">
        <f>SUM(H156,V156,AH156,AV156,BJ156)</f>
        <v>0</v>
      </c>
      <c r="BZ156" s="11">
        <f>SUM(I156,W156,AI156,AW156,BK156)</f>
        <v>0</v>
      </c>
      <c r="CA156" s="11">
        <f>SUM(J156,X156,AJ156,AX156,BL156)</f>
        <v>0</v>
      </c>
      <c r="CB156" s="11">
        <f>SUM(K156,Y156,AK156,AY156,BM156)</f>
        <v>0</v>
      </c>
      <c r="CC156" s="11">
        <f>SUM(L156,Z156,AL156,AZ156,BN156)</f>
        <v>0</v>
      </c>
      <c r="CD156" s="11">
        <f>SUM(M156,AA156,AM156,BA156,BO156)</f>
        <v>0</v>
      </c>
      <c r="CE156" s="11">
        <f>SUM(N156,AB156,AN156,BB156,BP156)</f>
        <v>0</v>
      </c>
      <c r="CF156" s="11">
        <f>SUM(O156,AC156,AO156,BC156,BQ156)</f>
        <v>0</v>
      </c>
      <c r="CG156" s="11">
        <f>SUM(BT156:CF156)</f>
        <v>84.3</v>
      </c>
      <c r="CH156" s="11">
        <f>SUM(P156,AD156,AP156,BD156,BE156,BR156,BS156)</f>
        <v>84.3</v>
      </c>
      <c r="CI156" s="11">
        <f>MIN(P156,AD156,AP156,BD156,BE156,BR156,BS156)</f>
        <v>0</v>
      </c>
      <c r="CJ156" s="51">
        <f>SUM(CH156-CI156)</f>
        <v>84.3</v>
      </c>
    </row>
    <row r="157" spans="1:88" x14ac:dyDescent="0.2">
      <c r="A157" s="21" t="str">
        <f t="shared" si="0"/>
        <v>155.</v>
      </c>
      <c r="B157" s="8" t="str">
        <f>'Seznam-SO'!A18</f>
        <v>OK7DA</v>
      </c>
      <c r="C157" s="11">
        <f>IF(ISNA(VLOOKUP(CONCATENATE($B157,C$2,"SINGLE"),'I-SUB'!$V$3:$W$624,2,0)),0,VLOOKUP(CONCATENATE($B157,C$2,"SINGLE"),'I-SUB'!$V$3:$W$624,2,0))</f>
        <v>0</v>
      </c>
      <c r="D157" s="11">
        <f>IF(ISNA(VLOOKUP(CONCATENATE($B157,D$2,"SINGLE"),'I-SUB'!$V$3:$W$624,2,0)),0,VLOOKUP(CONCATENATE($B157,D$2,"SINGLE"),'I-SUB'!$V$3:$W$624,2,0))</f>
        <v>0</v>
      </c>
      <c r="E157" s="11">
        <f>IF(ISNA(VLOOKUP(CONCATENATE($B157,E$2,"SINGLE"),'I-SUB'!$V$3:$W$624,2,0)),0,VLOOKUP(CONCATENATE($B157,E$2,"SINGLE"),'I-SUB'!$V$3:$W$624,2,0))</f>
        <v>0</v>
      </c>
      <c r="F157" s="11">
        <f>IF(ISNA(VLOOKUP(CONCATENATE($B157,F$2,"SINGLE"),'I-SUB'!$V$3:$W$624,2,0)),0,VLOOKUP(CONCATENATE($B157,F$2,"SINGLE"),'I-SUB'!$V$3:$W$624,2,0))</f>
        <v>0</v>
      </c>
      <c r="G157" s="11">
        <f>IF(ISNA(VLOOKUP(CONCATENATE($B157,G$2,"SINGLE"),'I-SUB'!$V$3:$W$624,2,0)),0,VLOOKUP(CONCATENATE($B157,G$2,"SINGLE"),'I-SUB'!$V$3:$W$624,2,0))</f>
        <v>0</v>
      </c>
      <c r="H157" s="11">
        <f>IF(ISNA(VLOOKUP(CONCATENATE($B157,H$2,"SINGLE"),'I-SUB'!$V$3:$W$624,2,0)),0,VLOOKUP(CONCATENATE($B157,H$2,"SINGLE"),'I-SUB'!$V$3:$W$624,2,0))</f>
        <v>0</v>
      </c>
      <c r="I157" s="11">
        <f>IF(ISNA(VLOOKUP(CONCATENATE($B157,I$2,"SINGLE"),'I-SUB'!$V$3:$W$624,2,0)),0,VLOOKUP(CONCATENATE($B157,I$2,"SINGLE"),'I-SUB'!$V$3:$W$624,2,0))</f>
        <v>0</v>
      </c>
      <c r="J157" s="11">
        <f>IF(ISNA(VLOOKUP(CONCATENATE($B157,J$2,"SINGLE"),'I-SUB'!$V$3:$W$624,2,0)),0,VLOOKUP(CONCATENATE($B157,J$2,"SINGLE"),'I-SUB'!$V$3:$W$624,2,0))</f>
        <v>0</v>
      </c>
      <c r="K157" s="11">
        <f>IF(ISNA(VLOOKUP(CONCATENATE($B157,K$2,"SINGLE"),'I-SUB'!$V$3:$W$624,2,0)),0,VLOOKUP(CONCATENATE($B157,K$2,"SINGLE"),'I-SUB'!$V$3:$W$624,2,0))</f>
        <v>0</v>
      </c>
      <c r="L157" s="11">
        <f>IF(ISNA(VLOOKUP(CONCATENATE($B157,L$2,"SINGLE"),'I-SUB'!$V$3:$W$624,2,0)),0,VLOOKUP(CONCATENATE($B157,L$2,"SINGLE"),'I-SUB'!$V$3:$W$624,2,0))</f>
        <v>0</v>
      </c>
      <c r="M157" s="11">
        <f>IF(ISNA(VLOOKUP(CONCATENATE($B157,M$2,"SINGLE"),'I-SUB'!$V$3:$W$624,2,0)),0,VLOOKUP(CONCATENATE($B157,M$2,"SINGLE"),'I-SUB'!$V$3:$W$624,2,0))</f>
        <v>0</v>
      </c>
      <c r="N157" s="11">
        <f>IF(ISNA(VLOOKUP(CONCATENATE($B157,N$2,"SINGLE"),'I-SUB'!$V$3:$W$624,2,0)),0,VLOOKUP(CONCATENATE($B157,N$2,"SINGLE"),'I-SUB'!$V$3:$W$624,2,0))</f>
        <v>0</v>
      </c>
      <c r="O157" s="11">
        <f>IF(ISNA(VLOOKUP(CONCATENATE($B157,O$2,"SINGLE"),'I-SUB'!$V$3:$W$624,2,0)),0,VLOOKUP(CONCATENATE($B157,O$2,"SINGLE"),'I-SUB'!$V$3:$W$624,2,0))</f>
        <v>0</v>
      </c>
      <c r="P157" s="54">
        <f>SUM(C157:O157)</f>
        <v>0</v>
      </c>
      <c r="Q157" s="11">
        <f>IF(ISNA(VLOOKUP(CONCATENATE($B157,Q$2,"SINGLE"),'II-SUB'!$V$3:$W$630,2,0)),0,VLOOKUP(CONCATENATE($B157,Q$2,"SINGLE"),'II-SUB'!$V$3:$W$630,2,0))</f>
        <v>0</v>
      </c>
      <c r="R157" s="11">
        <f>IF(ISNA(VLOOKUP(CONCATENATE($B157,R$2,"SINGLE"),'II-SUB'!$V$3:$W$630,2,0)),0,VLOOKUP(CONCATENATE($B157,R$2,"SINGLE"),'II-SUB'!$V$3:$W$630,2,0))</f>
        <v>0</v>
      </c>
      <c r="S157" s="11">
        <f>IF(ISNA(VLOOKUP(CONCATENATE($B157,S$2,"SINGLE"),'II-SUB'!$V$3:$W$630,2,0)),0,VLOOKUP(CONCATENATE($B157,S$2,"SINGLE"),'II-SUB'!$V$3:$W$630,2,0))</f>
        <v>0</v>
      </c>
      <c r="T157" s="11">
        <f>IF(ISNA(VLOOKUP(CONCATENATE($B157,T$2,"SINGLE"),'II-SUB'!$V$3:$W$630,2,0)),0,VLOOKUP(CONCATENATE($B157,T$2,"SINGLE"),'II-SUB'!$V$3:$W$630,2,0))</f>
        <v>0</v>
      </c>
      <c r="U157" s="11">
        <f>IF(ISNA(VLOOKUP(CONCATENATE($B157,U$2,"SINGLE"),'II-SUB'!$V$3:$W$630,2,0)),0,VLOOKUP(CONCATENATE($B157,U$2,"SINGLE"),'II-SUB'!$V$3:$W$630,2,0))</f>
        <v>0</v>
      </c>
      <c r="V157" s="11">
        <f>IF(ISNA(VLOOKUP(CONCATENATE($B157,V$2,"SINGLE"),'II-SUB'!$V$3:$W$630,2,0)),0,VLOOKUP(CONCATENATE($B157,V$2,"SINGLE"),'II-SUB'!$V$3:$W$630,2,0))</f>
        <v>0</v>
      </c>
      <c r="W157" s="11">
        <f>IF(ISNA(VLOOKUP(CONCATENATE($B157,W$2,"SINGLE"),'II-SUB'!$V$3:$W$630,2,0)),0,VLOOKUP(CONCATENATE($B157,W$2,"SINGLE"),'II-SUB'!$V$3:$W$630,2,0))</f>
        <v>0</v>
      </c>
      <c r="X157" s="11">
        <f>IF(ISNA(VLOOKUP(CONCATENATE($B157,X$2,"SINGLE"),'II-SUB'!$V$3:$W$630,2,0)),0,VLOOKUP(CONCATENATE($B157,X$2,"SINGLE"),'II-SUB'!$V$3:$W$630,2,0))</f>
        <v>0</v>
      </c>
      <c r="Y157" s="11">
        <f>IF(ISNA(VLOOKUP(CONCATENATE($B157,Y$2,"SINGLE"),'II-SUB'!$V$3:$W$630,2,0)),0,VLOOKUP(CONCATENATE($B157,Y$2,"SINGLE"),'II-SUB'!$V$3:$W$630,2,0))</f>
        <v>0</v>
      </c>
      <c r="Z157" s="11">
        <f>IF(ISNA(VLOOKUP(CONCATENATE($B157,Z$2,"SINGLE"),'II-SUB'!$V$3:$W$630,2,0)),0,VLOOKUP(CONCATENATE($B157,Z$2,"SINGLE"),'II-SUB'!$V$3:$W$630,2,0))</f>
        <v>0</v>
      </c>
      <c r="AA157" s="11">
        <f>IF(ISNA(VLOOKUP(CONCATENATE($B157,AA$2,"SINGLE"),'II-SUB'!$V$3:$W$630,2,0)),0,VLOOKUP(CONCATENATE($B157,AA$2,"SINGLE"),'II-SUB'!$V$3:$W$630,2,0))</f>
        <v>0</v>
      </c>
      <c r="AB157" s="11">
        <f>IF(ISNA(VLOOKUP(CONCATENATE($B157,AB$2,"SINGLE"),'II-SUB'!$V$3:$W$630,2,0)),0,VLOOKUP(CONCATENATE($B157,AB$2,"SINGLE"),'II-SUB'!$V$3:$W$630,2,0))</f>
        <v>0</v>
      </c>
      <c r="AC157" s="11">
        <f>IF(ISNA(VLOOKUP(CONCATENATE($B157,AC$2,"SINGLE"),'II-SUB'!$V$3:$W$630,2,0)),0,VLOOKUP(CONCATENATE($B157,AC$2,"SINGLE"),'II-SUB'!$V$3:$W$630,2,0))</f>
        <v>0</v>
      </c>
      <c r="AD157" s="54">
        <f>SUM(Q157:AC157)</f>
        <v>0</v>
      </c>
      <c r="AE157" s="11">
        <f>IF(ISNA(VLOOKUP(CONCATENATE($B157,AE$2,"SINGLE"),MW!$V$3:$W$600,2,0)),0,VLOOKUP(CONCATENATE($B157,AE$2,"SINGLE"),MW!$V$3:$W$600,2,0))</f>
        <v>0</v>
      </c>
      <c r="AF157" s="11">
        <f>IF(ISNA(VLOOKUP(CONCATENATE($B157,AF$2,"SINGLE"),MW!$V$3:$W$600,2,0)),0,VLOOKUP(CONCATENATE($B157,AF$2,"SINGLE"),MW!$V$3:$W$600,2,0))</f>
        <v>0</v>
      </c>
      <c r="AG157" s="11">
        <f>IF(ISNA(VLOOKUP(CONCATENATE($B157,AG$2,"SINGLE"),MW!$V$3:$W$600,2,0)),0,VLOOKUP(CONCATENATE($B157,AG$2,"SINGLE"),MW!$V$3:$W$600,2,0))</f>
        <v>0</v>
      </c>
      <c r="AH157" s="11">
        <f>IF(ISNA(VLOOKUP(CONCATENATE($B157,AH$2,"SINGLE"),MW!$V$3:$W$600,2,0)),0,VLOOKUP(CONCATENATE($B157,AH$2,"SINGLE"),MW!$V$3:$W$600,2,0))</f>
        <v>0</v>
      </c>
      <c r="AI157" s="11">
        <f>IF(ISNA(VLOOKUP(CONCATENATE($B157,AI$2,"SINGLE"),MW!$V$3:$W$600,2,0)),0,VLOOKUP(CONCATENATE($B157,AI$2,"SINGLE"),MW!$V$3:$W$600,2,0))</f>
        <v>0</v>
      </c>
      <c r="AJ157" s="11">
        <f>IF(ISNA(VLOOKUP(CONCATENATE($B157,AJ$2,"SINGLE"),MW!$V$3:$W$600,2,0)),0,VLOOKUP(CONCATENATE($B157,AJ$2,"SINGLE"),MW!$V$3:$W$600,2,0))</f>
        <v>0</v>
      </c>
      <c r="AK157" s="11">
        <f>IF(ISNA(VLOOKUP(CONCATENATE($B157,AK$2,"SINGLE"),MW!$V$3:$W$600,2,0)),0,VLOOKUP(CONCATENATE($B157,AK$2,"SINGLE"),MW!$V$3:$W$600,2,0))</f>
        <v>0</v>
      </c>
      <c r="AL157" s="11">
        <f>IF(ISNA(VLOOKUP(CONCATENATE($B157,AL$2,"SINGLE"),MW!$V$3:$W$600,2,0)),0,VLOOKUP(CONCATENATE($B157,AL$2,"SINGLE"),MW!$V$3:$W$600,2,0))</f>
        <v>0</v>
      </c>
      <c r="AM157" s="11">
        <f>IF(ISNA(VLOOKUP(CONCATENATE($B157,AM$2,"SINGLE"),MW!$V$3:$W$600,2,0)),0,VLOOKUP(CONCATENATE($B157,AM$2,"SINGLE"),MW!$V$3:$W$600,2,0))</f>
        <v>0</v>
      </c>
      <c r="AN157" s="11">
        <f>IF(ISNA(VLOOKUP(CONCATENATE($B157,AN$2,"SINGLE"),MW!$V$3:$W$600,2,0)),0,VLOOKUP(CONCATENATE($B157,AN$2,"SINGLE"),MW!$V$3:$W$600,2,0))</f>
        <v>0</v>
      </c>
      <c r="AO157" s="11">
        <f>IF(ISNA(VLOOKUP(CONCATENATE($B157,AO$2,"SINGLE"),MW!$V$3:$W$600,2,0)),0,VLOOKUP(CONCATENATE($B157,AO$2,"SINGLE"),MW!$V$3:$W$600,2,0))</f>
        <v>0</v>
      </c>
      <c r="AP157" s="54">
        <f>SUM(AE157:AO157)</f>
        <v>0</v>
      </c>
      <c r="AQ157" s="11">
        <f>IF(ISNA(VLOOKUP(CONCATENATE($B157,AQ$2,"SINGLE"),'III-SUB'!$V$3:$W$633,2,0)),0,VLOOKUP(CONCATENATE($B157,AQ$2,"SINGLE"),'III-SUB'!$V$3:$W$633,2,0))</f>
        <v>0</v>
      </c>
      <c r="AR157" s="11">
        <f>IF(ISNA(VLOOKUP(CONCATENATE($B157,AR$2,"SINGLE"),'III-SUB'!$V$3:$W$633,2,0)),0,VLOOKUP(CONCATENATE($B157,AR$2,"SINGLE"),'III-SUB'!$V$3:$W$633,2,0))</f>
        <v>0</v>
      </c>
      <c r="AS157" s="11">
        <f>IF(ISNA(VLOOKUP(CONCATENATE($B157,AS$2,"SINGLE"),'III-SUB'!$V$3:$W$633,2,0)),0,VLOOKUP(CONCATENATE($B157,AS$2,"SINGLE"),'III-SUB'!$V$3:$W$633,2,0))</f>
        <v>0</v>
      </c>
      <c r="AT157" s="11">
        <f>IF(ISNA(VLOOKUP(CONCATENATE($B157,AT$2,"SINGLE"),'III-SUB'!$V$3:$W$633,2,0)),0,VLOOKUP(CONCATENATE($B157,AT$2,"SINGLE"),'III-SUB'!$V$3:$W$633,2,0))</f>
        <v>0</v>
      </c>
      <c r="AU157" s="11">
        <f>IF(ISNA(VLOOKUP(CONCATENATE($B157,AU$2,"SINGLE"),'III-SUB'!$V$3:$W$633,2,0)),0,VLOOKUP(CONCATENATE($B157,AU$2,"SINGLE"),'III-SUB'!$V$3:$W$633,2,0))</f>
        <v>0</v>
      </c>
      <c r="AV157" s="11">
        <f>IF(ISNA(VLOOKUP(CONCATENATE($B157,AV$2,"SINGLE"),'III-SUB'!$V$3:$W$633,2,0)),0,VLOOKUP(CONCATENATE($B157,AV$2,"SINGLE"),'III-SUB'!$V$3:$W$633,2,0))</f>
        <v>0</v>
      </c>
      <c r="AW157" s="11">
        <f>IF(ISNA(VLOOKUP(CONCATENATE($B157,AW$2,"SINGLE"),'III-SUB'!$V$3:$W$633,2,0)),0,VLOOKUP(CONCATENATE($B157,AW$2,"SINGLE"),'III-SUB'!$V$3:$W$633,2,0))</f>
        <v>0</v>
      </c>
      <c r="AX157" s="11">
        <f>IF(ISNA(VLOOKUP(CONCATENATE($B157,AX$2,"SINGLE"),'III-SUB'!$V$3:$W$633,2,0)),0,VLOOKUP(CONCATENATE($B157,AX$2,"SINGLE"),'III-SUB'!$V$3:$W$633,2,0))</f>
        <v>0</v>
      </c>
      <c r="AY157" s="11">
        <f>IF(ISNA(VLOOKUP(CONCATENATE($B157,AY$2,"SINGLE"),'III-SUB'!$V$3:$W$633,2,0)),0,VLOOKUP(CONCATENATE($B157,AY$2,"SINGLE"),'III-SUB'!$V$3:$W$633,2,0))</f>
        <v>0</v>
      </c>
      <c r="AZ157" s="11">
        <f>IF(ISNA(VLOOKUP(CONCATENATE($B157,AZ$2,"SINGLE"),'III-SUB'!$V$3:$W$633,2,0)),0,VLOOKUP(CONCATENATE($B157,AZ$2,"SINGLE"),'III-SUB'!$V$3:$W$633,2,0))</f>
        <v>0</v>
      </c>
      <c r="BA157" s="11">
        <f>IF(ISNA(VLOOKUP(CONCATENATE($B157,BA$2,"SINGLE"),'III-SUB'!$V$3:$W$633,2,0)),0,VLOOKUP(CONCATENATE($B157,BA$2,"SINGLE"),'III-SUB'!$V$3:$W$633,2,0))</f>
        <v>0</v>
      </c>
      <c r="BB157" s="11">
        <f>IF(ISNA(VLOOKUP(CONCATENATE($B157,BB$2,"SINGLE"),'III-SUB'!$V$3:$W$633,2,0)),0,VLOOKUP(CONCATENATE($B157,BB$2,"SINGLE"),'III-SUB'!$V$3:$W$633,2,0))</f>
        <v>0</v>
      </c>
      <c r="BC157" s="11">
        <f>IF(ISNA(VLOOKUP(CONCATENATE($B157,BC$2,"SINGLE"),'III-SUB'!$V$3:$W$633,2,0)),0,VLOOKUP(CONCATENATE($B157,BC$2,"SINGLE"),'III-SUB'!$V$3:$W$633,2,0))</f>
        <v>0</v>
      </c>
      <c r="BD157" s="54">
        <f>SUM(AQ157:BC157)</f>
        <v>0</v>
      </c>
      <c r="BE157" s="54">
        <f>IF(ISNA(VLOOKUP(CONCATENATE($B157,BE$2,"SINGLE"),VHF!$V$3:$W$627,2,0)),0,VLOOKUP(CONCATENATE($B157,BE$2,"SINGLE"),VHF!$V$3:$W$627,2,0))</f>
        <v>0</v>
      </c>
      <c r="BF157" s="11">
        <f>IF(ISNA(VLOOKUP(CONCATENATE($B157,BF$2,"SINGLE"),UHF!$V$3:$W$612,2,0)),0,VLOOKUP(CONCATENATE($B157,BF$2,"SINGLE"),UHF!$V$3:$W$612,2,0))</f>
        <v>83.2</v>
      </c>
      <c r="BG157" s="11">
        <f>IF(ISNA(VLOOKUP(CONCATENATE($B157,BG$2,"SINGLE"),UHF!$V$3:$W$612,2,0)),0,VLOOKUP(CONCATENATE($B157,BG$2,"SINGLE"),UHF!$V$3:$W$612,2,0))</f>
        <v>0</v>
      </c>
      <c r="BH157" s="11">
        <f>IF(ISNA(VLOOKUP(CONCATENATE($B157,BH$2,"SINGLE"),UHF!$V$3:$W$612,2,0)),0,VLOOKUP(CONCATENATE($B157,BH$2,"SINGLE"),UHF!$V$3:$W$612,2,0))</f>
        <v>0</v>
      </c>
      <c r="BI157" s="11">
        <f>IF(ISNA(VLOOKUP(CONCATENATE($B157,BI$2,"SINGLE"),UHF!$V$3:$W$612,2,0)),0,VLOOKUP(CONCATENATE($B157,BI$2,"SINGLE"),UHF!$V$3:$W$612,2,0))</f>
        <v>0</v>
      </c>
      <c r="BJ157" s="11">
        <f>IF(ISNA(VLOOKUP(CONCATENATE($B157,BJ$2,"SINGLE"),UHF!$V$3:$W$612,2,0)),0,VLOOKUP(CONCATENATE($B157,BJ$2,"SINGLE"),UHF!$V$3:$W$612,2,0))</f>
        <v>0</v>
      </c>
      <c r="BK157" s="11">
        <f>IF(ISNA(VLOOKUP(CONCATENATE($B157,BK$2,"SINGLE"),UHF!$V$3:$W$612,2,0)),0,VLOOKUP(CONCATENATE($B157,BK$2,"SINGLE"),UHF!$V$3:$W$612,2,0))</f>
        <v>0</v>
      </c>
      <c r="BL157" s="11">
        <f>IF(ISNA(VLOOKUP(CONCATENATE($B157,BL$2,"SINGLE"),UHF!$V$3:$W$612,2,0)),0,VLOOKUP(CONCATENATE($B157,BL$2,"SINGLE"),UHF!$V$3:$W$612,2,0))</f>
        <v>0</v>
      </c>
      <c r="BM157" s="11">
        <f>IF(ISNA(VLOOKUP(CONCATENATE($B157,BM$2,"SINGLE"),UHF!$V$3:$W$612,2,0)),0,VLOOKUP(CONCATENATE($B157,BM$2,"SINGLE"),UHF!$V$3:$W$612,2,0))</f>
        <v>0</v>
      </c>
      <c r="BN157" s="11">
        <f>IF(ISNA(VLOOKUP(CONCATENATE($B157,BN$2,"SINGLE"),UHF!$V$3:$W$612,2,0)),0,VLOOKUP(CONCATENATE($B157,BN$2,"SINGLE"),UHF!$V$3:$W$612,2,0))</f>
        <v>0</v>
      </c>
      <c r="BO157" s="11">
        <f>IF(ISNA(VLOOKUP(CONCATENATE($B157,BO$2,"SINGLE"),UHF!$V$3:$W$612,2,0)),0,VLOOKUP(CONCATENATE($B157,BO$2,"SINGLE"),UHF!$V$3:$W$612,2,0))</f>
        <v>0</v>
      </c>
      <c r="BP157" s="11">
        <f>IF(ISNA(VLOOKUP(CONCATENATE($B157,BP$2,"SINGLE"),UHF!$V$3:$W$612,2,0)),0,VLOOKUP(CONCATENATE($B157,BP$2,"SINGLE"),UHF!$V$3:$W$612,2,0))</f>
        <v>0</v>
      </c>
      <c r="BQ157" s="11">
        <f>IF(ISNA(VLOOKUP(CONCATENATE($B157,BQ$2,"SINGLE"),UHF!$V$3:$W$612,2,0)),0,VLOOKUP(CONCATENATE($B157,BQ$2,"SINGLE"),UHF!$V$3:$W$612,2,0))</f>
        <v>0</v>
      </c>
      <c r="BR157" s="54">
        <f>SUM(BF157:BQ157)</f>
        <v>83.2</v>
      </c>
      <c r="BS157" s="54">
        <f>IF(ISNA(VLOOKUP(CONCATENATE($B157,BS$2,"SINGLE"),'A1'!$V$3:$W$612,2,0)),0,VLOOKUP(CONCATENATE($B157,BS$2,"SINGLE"),'A1'!$V$3:$W$612,2,0))</f>
        <v>0</v>
      </c>
      <c r="BT157" s="11">
        <f>SUM(C157,Q157,AQ157,BE157,BS157)</f>
        <v>0</v>
      </c>
      <c r="BU157" s="11">
        <f>SUM(D157,R157,AR157,BF157)</f>
        <v>83.2</v>
      </c>
      <c r="BV157" s="11">
        <f>SUM(E157,S157,AE157,AS157,BG157)</f>
        <v>0</v>
      </c>
      <c r="BW157" s="11">
        <f>SUM(F157,T157,AF157,AT157,BH157)</f>
        <v>0</v>
      </c>
      <c r="BX157" s="11">
        <f>SUM(G157,U157,AG157,AU157,BI157)</f>
        <v>0</v>
      </c>
      <c r="BY157" s="11">
        <f>SUM(H157,V157,AH157,AV157,BJ157)</f>
        <v>0</v>
      </c>
      <c r="BZ157" s="11">
        <f>SUM(I157,W157,AI157,AW157,BK157)</f>
        <v>0</v>
      </c>
      <c r="CA157" s="11">
        <f>SUM(J157,X157,AJ157,AX157,BL157)</f>
        <v>0</v>
      </c>
      <c r="CB157" s="11">
        <f>SUM(K157,Y157,AK157,AY157,BM157)</f>
        <v>0</v>
      </c>
      <c r="CC157" s="11">
        <f>SUM(L157,Z157,AL157,AZ157,BN157)</f>
        <v>0</v>
      </c>
      <c r="CD157" s="11">
        <f>SUM(M157,AA157,AM157,BA157,BO157)</f>
        <v>0</v>
      </c>
      <c r="CE157" s="11">
        <f>SUM(N157,AB157,AN157,BB157,BP157)</f>
        <v>0</v>
      </c>
      <c r="CF157" s="11">
        <f>SUM(O157,AC157,AO157,BC157,BQ157)</f>
        <v>0</v>
      </c>
      <c r="CG157" s="11">
        <f>SUM(BT157:CF157)</f>
        <v>83.2</v>
      </c>
      <c r="CH157" s="11">
        <f>SUM(P157,AD157,AP157,BD157,BE157,BR157,BS157)</f>
        <v>83.2</v>
      </c>
      <c r="CI157" s="11">
        <f>MIN(P157,AD157,AP157,BD157,BE157,BR157,BS157)</f>
        <v>0</v>
      </c>
      <c r="CJ157" s="51">
        <f>SUM(CH157-CI157)</f>
        <v>83.2</v>
      </c>
    </row>
    <row r="158" spans="1:88" x14ac:dyDescent="0.2">
      <c r="A158" s="21" t="str">
        <f t="shared" si="0"/>
        <v>156.</v>
      </c>
      <c r="B158" s="8" t="str">
        <f>'Seznam-SO'!A58</f>
        <v>OK2TU</v>
      </c>
      <c r="C158" s="11">
        <f>IF(ISNA(VLOOKUP(CONCATENATE($B158,C$2,"SINGLE"),'I-SUB'!$V$3:$W$624,2,0)),0,VLOOKUP(CONCATENATE($B158,C$2,"SINGLE"),'I-SUB'!$V$3:$W$624,2,0))</f>
        <v>0</v>
      </c>
      <c r="D158" s="11">
        <f>IF(ISNA(VLOOKUP(CONCATENATE($B158,D$2,"SINGLE"),'I-SUB'!$V$3:$W$624,2,0)),0,VLOOKUP(CONCATENATE($B158,D$2,"SINGLE"),'I-SUB'!$V$3:$W$624,2,0))</f>
        <v>0</v>
      </c>
      <c r="E158" s="11">
        <f>IF(ISNA(VLOOKUP(CONCATENATE($B158,E$2,"SINGLE"),'I-SUB'!$V$3:$W$624,2,0)),0,VLOOKUP(CONCATENATE($B158,E$2,"SINGLE"),'I-SUB'!$V$3:$W$624,2,0))</f>
        <v>0</v>
      </c>
      <c r="F158" s="11">
        <f>IF(ISNA(VLOOKUP(CONCATENATE($B158,F$2,"SINGLE"),'I-SUB'!$V$3:$W$624,2,0)),0,VLOOKUP(CONCATENATE($B158,F$2,"SINGLE"),'I-SUB'!$V$3:$W$624,2,0))</f>
        <v>0</v>
      </c>
      <c r="G158" s="11">
        <f>IF(ISNA(VLOOKUP(CONCATENATE($B158,G$2,"SINGLE"),'I-SUB'!$V$3:$W$624,2,0)),0,VLOOKUP(CONCATENATE($B158,G$2,"SINGLE"),'I-SUB'!$V$3:$W$624,2,0))</f>
        <v>0</v>
      </c>
      <c r="H158" s="11">
        <f>IF(ISNA(VLOOKUP(CONCATENATE($B158,H$2,"SINGLE"),'I-SUB'!$V$3:$W$624,2,0)),0,VLOOKUP(CONCATENATE($B158,H$2,"SINGLE"),'I-SUB'!$V$3:$W$624,2,0))</f>
        <v>0</v>
      </c>
      <c r="I158" s="11">
        <f>IF(ISNA(VLOOKUP(CONCATENATE($B158,I$2,"SINGLE"),'I-SUB'!$V$3:$W$624,2,0)),0,VLOOKUP(CONCATENATE($B158,I$2,"SINGLE"),'I-SUB'!$V$3:$W$624,2,0))</f>
        <v>0</v>
      </c>
      <c r="J158" s="11">
        <f>IF(ISNA(VLOOKUP(CONCATENATE($B158,J$2,"SINGLE"),'I-SUB'!$V$3:$W$624,2,0)),0,VLOOKUP(CONCATENATE($B158,J$2,"SINGLE"),'I-SUB'!$V$3:$W$624,2,0))</f>
        <v>0</v>
      </c>
      <c r="K158" s="11">
        <f>IF(ISNA(VLOOKUP(CONCATENATE($B158,K$2,"SINGLE"),'I-SUB'!$V$3:$W$624,2,0)),0,VLOOKUP(CONCATENATE($B158,K$2,"SINGLE"),'I-SUB'!$V$3:$W$624,2,0))</f>
        <v>0</v>
      </c>
      <c r="L158" s="11">
        <f>IF(ISNA(VLOOKUP(CONCATENATE($B158,L$2,"SINGLE"),'I-SUB'!$V$3:$W$624,2,0)),0,VLOOKUP(CONCATENATE($B158,L$2,"SINGLE"),'I-SUB'!$V$3:$W$624,2,0))</f>
        <v>0</v>
      </c>
      <c r="M158" s="11">
        <f>IF(ISNA(VLOOKUP(CONCATENATE($B158,M$2,"SINGLE"),'I-SUB'!$V$3:$W$624,2,0)),0,VLOOKUP(CONCATENATE($B158,M$2,"SINGLE"),'I-SUB'!$V$3:$W$624,2,0))</f>
        <v>0</v>
      </c>
      <c r="N158" s="11">
        <f>IF(ISNA(VLOOKUP(CONCATENATE($B158,N$2,"SINGLE"),'I-SUB'!$V$3:$W$624,2,0)),0,VLOOKUP(CONCATENATE($B158,N$2,"SINGLE"),'I-SUB'!$V$3:$W$624,2,0))</f>
        <v>0</v>
      </c>
      <c r="O158" s="11">
        <f>IF(ISNA(VLOOKUP(CONCATENATE($B158,O$2,"SINGLE"),'I-SUB'!$V$3:$W$624,2,0)),0,VLOOKUP(CONCATENATE($B158,O$2,"SINGLE"),'I-SUB'!$V$3:$W$624,2,0))</f>
        <v>0</v>
      </c>
      <c r="P158" s="54">
        <f>SUM(C158:O158)</f>
        <v>0</v>
      </c>
      <c r="Q158" s="11">
        <f>IF(ISNA(VLOOKUP(CONCATENATE($B158,Q$2,"SINGLE"),'II-SUB'!$V$3:$W$630,2,0)),0,VLOOKUP(CONCATENATE($B158,Q$2,"SINGLE"),'II-SUB'!$V$3:$W$630,2,0))</f>
        <v>0</v>
      </c>
      <c r="R158" s="11">
        <f>IF(ISNA(VLOOKUP(CONCATENATE($B158,R$2,"SINGLE"),'II-SUB'!$V$3:$W$630,2,0)),0,VLOOKUP(CONCATENATE($B158,R$2,"SINGLE"),'II-SUB'!$V$3:$W$630,2,0))</f>
        <v>0</v>
      </c>
      <c r="S158" s="11">
        <f>IF(ISNA(VLOOKUP(CONCATENATE($B158,S$2,"SINGLE"),'II-SUB'!$V$3:$W$630,2,0)),0,VLOOKUP(CONCATENATE($B158,S$2,"SINGLE"),'II-SUB'!$V$3:$W$630,2,0))</f>
        <v>0</v>
      </c>
      <c r="T158" s="11">
        <f>IF(ISNA(VLOOKUP(CONCATENATE($B158,T$2,"SINGLE"),'II-SUB'!$V$3:$W$630,2,0)),0,VLOOKUP(CONCATENATE($B158,T$2,"SINGLE"),'II-SUB'!$V$3:$W$630,2,0))</f>
        <v>0</v>
      </c>
      <c r="U158" s="11">
        <f>IF(ISNA(VLOOKUP(CONCATENATE($B158,U$2,"SINGLE"),'II-SUB'!$V$3:$W$630,2,0)),0,VLOOKUP(CONCATENATE($B158,U$2,"SINGLE"),'II-SUB'!$V$3:$W$630,2,0))</f>
        <v>0</v>
      </c>
      <c r="V158" s="11">
        <f>IF(ISNA(VLOOKUP(CONCATENATE($B158,V$2,"SINGLE"),'II-SUB'!$V$3:$W$630,2,0)),0,VLOOKUP(CONCATENATE($B158,V$2,"SINGLE"),'II-SUB'!$V$3:$W$630,2,0))</f>
        <v>0</v>
      </c>
      <c r="W158" s="11">
        <f>IF(ISNA(VLOOKUP(CONCATENATE($B158,W$2,"SINGLE"),'II-SUB'!$V$3:$W$630,2,0)),0,VLOOKUP(CONCATENATE($B158,W$2,"SINGLE"),'II-SUB'!$V$3:$W$630,2,0))</f>
        <v>0</v>
      </c>
      <c r="X158" s="11">
        <f>IF(ISNA(VLOOKUP(CONCATENATE($B158,X$2,"SINGLE"),'II-SUB'!$V$3:$W$630,2,0)),0,VLOOKUP(CONCATENATE($B158,X$2,"SINGLE"),'II-SUB'!$V$3:$W$630,2,0))</f>
        <v>0</v>
      </c>
      <c r="Y158" s="11">
        <f>IF(ISNA(VLOOKUP(CONCATENATE($B158,Y$2,"SINGLE"),'II-SUB'!$V$3:$W$630,2,0)),0,VLOOKUP(CONCATENATE($B158,Y$2,"SINGLE"),'II-SUB'!$V$3:$W$630,2,0))</f>
        <v>0</v>
      </c>
      <c r="Z158" s="11">
        <f>IF(ISNA(VLOOKUP(CONCATENATE($B158,Z$2,"SINGLE"),'II-SUB'!$V$3:$W$630,2,0)),0,VLOOKUP(CONCATENATE($B158,Z$2,"SINGLE"),'II-SUB'!$V$3:$W$630,2,0))</f>
        <v>0</v>
      </c>
      <c r="AA158" s="11">
        <f>IF(ISNA(VLOOKUP(CONCATENATE($B158,AA$2,"SINGLE"),'II-SUB'!$V$3:$W$630,2,0)),0,VLOOKUP(CONCATENATE($B158,AA$2,"SINGLE"),'II-SUB'!$V$3:$W$630,2,0))</f>
        <v>0</v>
      </c>
      <c r="AB158" s="11">
        <f>IF(ISNA(VLOOKUP(CONCATENATE($B158,AB$2,"SINGLE"),'II-SUB'!$V$3:$W$630,2,0)),0,VLOOKUP(CONCATENATE($B158,AB$2,"SINGLE"),'II-SUB'!$V$3:$W$630,2,0))</f>
        <v>0</v>
      </c>
      <c r="AC158" s="11">
        <f>IF(ISNA(VLOOKUP(CONCATENATE($B158,AC$2,"SINGLE"),'II-SUB'!$V$3:$W$630,2,0)),0,VLOOKUP(CONCATENATE($B158,AC$2,"SINGLE"),'II-SUB'!$V$3:$W$630,2,0))</f>
        <v>0</v>
      </c>
      <c r="AD158" s="54">
        <f>SUM(Q158:AC158)</f>
        <v>0</v>
      </c>
      <c r="AE158" s="11">
        <f>IF(ISNA(VLOOKUP(CONCATENATE($B158,AE$2,"SINGLE"),MW!$V$3:$W$600,2,0)),0,VLOOKUP(CONCATENATE($B158,AE$2,"SINGLE"),MW!$V$3:$W$600,2,0))</f>
        <v>0</v>
      </c>
      <c r="AF158" s="11">
        <f>IF(ISNA(VLOOKUP(CONCATENATE($B158,AF$2,"SINGLE"),MW!$V$3:$W$600,2,0)),0,VLOOKUP(CONCATENATE($B158,AF$2,"SINGLE"),MW!$V$3:$W$600,2,0))</f>
        <v>0</v>
      </c>
      <c r="AG158" s="11">
        <f>IF(ISNA(VLOOKUP(CONCATENATE($B158,AG$2,"SINGLE"),MW!$V$3:$W$600,2,0)),0,VLOOKUP(CONCATENATE($B158,AG$2,"SINGLE"),MW!$V$3:$W$600,2,0))</f>
        <v>0</v>
      </c>
      <c r="AH158" s="11">
        <f>IF(ISNA(VLOOKUP(CONCATENATE($B158,AH$2,"SINGLE"),MW!$V$3:$W$600,2,0)),0,VLOOKUP(CONCATENATE($B158,AH$2,"SINGLE"),MW!$V$3:$W$600,2,0))</f>
        <v>0</v>
      </c>
      <c r="AI158" s="11">
        <f>IF(ISNA(VLOOKUP(CONCATENATE($B158,AI$2,"SINGLE"),MW!$V$3:$W$600,2,0)),0,VLOOKUP(CONCATENATE($B158,AI$2,"SINGLE"),MW!$V$3:$W$600,2,0))</f>
        <v>0</v>
      </c>
      <c r="AJ158" s="11">
        <f>IF(ISNA(VLOOKUP(CONCATENATE($B158,AJ$2,"SINGLE"),MW!$V$3:$W$600,2,0)),0,VLOOKUP(CONCATENATE($B158,AJ$2,"SINGLE"),MW!$V$3:$W$600,2,0))</f>
        <v>0</v>
      </c>
      <c r="AK158" s="11">
        <f>IF(ISNA(VLOOKUP(CONCATENATE($B158,AK$2,"SINGLE"),MW!$V$3:$W$600,2,0)),0,VLOOKUP(CONCATENATE($B158,AK$2,"SINGLE"),MW!$V$3:$W$600,2,0))</f>
        <v>0</v>
      </c>
      <c r="AL158" s="11">
        <f>IF(ISNA(VLOOKUP(CONCATENATE($B158,AL$2,"SINGLE"),MW!$V$3:$W$600,2,0)),0,VLOOKUP(CONCATENATE($B158,AL$2,"SINGLE"),MW!$V$3:$W$600,2,0))</f>
        <v>0</v>
      </c>
      <c r="AM158" s="11">
        <f>IF(ISNA(VLOOKUP(CONCATENATE($B158,AM$2,"SINGLE"),MW!$V$3:$W$600,2,0)),0,VLOOKUP(CONCATENATE($B158,AM$2,"SINGLE"),MW!$V$3:$W$600,2,0))</f>
        <v>0</v>
      </c>
      <c r="AN158" s="11">
        <f>IF(ISNA(VLOOKUP(CONCATENATE($B158,AN$2,"SINGLE"),MW!$V$3:$W$600,2,0)),0,VLOOKUP(CONCATENATE($B158,AN$2,"SINGLE"),MW!$V$3:$W$600,2,0))</f>
        <v>0</v>
      </c>
      <c r="AO158" s="11">
        <f>IF(ISNA(VLOOKUP(CONCATENATE($B158,AO$2,"SINGLE"),MW!$V$3:$W$600,2,0)),0,VLOOKUP(CONCATENATE($B158,AO$2,"SINGLE"),MW!$V$3:$W$600,2,0))</f>
        <v>0</v>
      </c>
      <c r="AP158" s="54">
        <f>SUM(AE158:AO158)</f>
        <v>0</v>
      </c>
      <c r="AQ158" s="11">
        <f>IF(ISNA(VLOOKUP(CONCATENATE($B158,AQ$2,"SINGLE"),'III-SUB'!$V$3:$W$633,2,0)),0,VLOOKUP(CONCATENATE($B158,AQ$2,"SINGLE"),'III-SUB'!$V$3:$W$633,2,0))</f>
        <v>0</v>
      </c>
      <c r="AR158" s="11">
        <f>IF(ISNA(VLOOKUP(CONCATENATE($B158,AR$2,"SINGLE"),'III-SUB'!$V$3:$W$633,2,0)),0,VLOOKUP(CONCATENATE($B158,AR$2,"SINGLE"),'III-SUB'!$V$3:$W$633,2,0))</f>
        <v>0</v>
      </c>
      <c r="AS158" s="11">
        <f>IF(ISNA(VLOOKUP(CONCATENATE($B158,AS$2,"SINGLE"),'III-SUB'!$V$3:$W$633,2,0)),0,VLOOKUP(CONCATENATE($B158,AS$2,"SINGLE"),'III-SUB'!$V$3:$W$633,2,0))</f>
        <v>0</v>
      </c>
      <c r="AT158" s="11">
        <f>IF(ISNA(VLOOKUP(CONCATENATE($B158,AT$2,"SINGLE"),'III-SUB'!$V$3:$W$633,2,0)),0,VLOOKUP(CONCATENATE($B158,AT$2,"SINGLE"),'III-SUB'!$V$3:$W$633,2,0))</f>
        <v>0</v>
      </c>
      <c r="AU158" s="11">
        <f>IF(ISNA(VLOOKUP(CONCATENATE($B158,AU$2,"SINGLE"),'III-SUB'!$V$3:$W$633,2,0)),0,VLOOKUP(CONCATENATE($B158,AU$2,"SINGLE"),'III-SUB'!$V$3:$W$633,2,0))</f>
        <v>0</v>
      </c>
      <c r="AV158" s="11">
        <f>IF(ISNA(VLOOKUP(CONCATENATE($B158,AV$2,"SINGLE"),'III-SUB'!$V$3:$W$633,2,0)),0,VLOOKUP(CONCATENATE($B158,AV$2,"SINGLE"),'III-SUB'!$V$3:$W$633,2,0))</f>
        <v>0</v>
      </c>
      <c r="AW158" s="11">
        <f>IF(ISNA(VLOOKUP(CONCATENATE($B158,AW$2,"SINGLE"),'III-SUB'!$V$3:$W$633,2,0)),0,VLOOKUP(CONCATENATE($B158,AW$2,"SINGLE"),'III-SUB'!$V$3:$W$633,2,0))</f>
        <v>0</v>
      </c>
      <c r="AX158" s="11">
        <f>IF(ISNA(VLOOKUP(CONCATENATE($B158,AX$2,"SINGLE"),'III-SUB'!$V$3:$W$633,2,0)),0,VLOOKUP(CONCATENATE($B158,AX$2,"SINGLE"),'III-SUB'!$V$3:$W$633,2,0))</f>
        <v>0</v>
      </c>
      <c r="AY158" s="11">
        <f>IF(ISNA(VLOOKUP(CONCATENATE($B158,AY$2,"SINGLE"),'III-SUB'!$V$3:$W$633,2,0)),0,VLOOKUP(CONCATENATE($B158,AY$2,"SINGLE"),'III-SUB'!$V$3:$W$633,2,0))</f>
        <v>0</v>
      </c>
      <c r="AZ158" s="11">
        <f>IF(ISNA(VLOOKUP(CONCATENATE($B158,AZ$2,"SINGLE"),'III-SUB'!$V$3:$W$633,2,0)),0,VLOOKUP(CONCATENATE($B158,AZ$2,"SINGLE"),'III-SUB'!$V$3:$W$633,2,0))</f>
        <v>0</v>
      </c>
      <c r="BA158" s="11">
        <f>IF(ISNA(VLOOKUP(CONCATENATE($B158,BA$2,"SINGLE"),'III-SUB'!$V$3:$W$633,2,0)),0,VLOOKUP(CONCATENATE($B158,BA$2,"SINGLE"),'III-SUB'!$V$3:$W$633,2,0))</f>
        <v>0</v>
      </c>
      <c r="BB158" s="11">
        <f>IF(ISNA(VLOOKUP(CONCATENATE($B158,BB$2,"SINGLE"),'III-SUB'!$V$3:$W$633,2,0)),0,VLOOKUP(CONCATENATE($B158,BB$2,"SINGLE"),'III-SUB'!$V$3:$W$633,2,0))</f>
        <v>0</v>
      </c>
      <c r="BC158" s="11">
        <f>IF(ISNA(VLOOKUP(CONCATENATE($B158,BC$2,"SINGLE"),'III-SUB'!$V$3:$W$633,2,0)),0,VLOOKUP(CONCATENATE($B158,BC$2,"SINGLE"),'III-SUB'!$V$3:$W$633,2,0))</f>
        <v>0</v>
      </c>
      <c r="BD158" s="54">
        <f>SUM(AQ158:BC158)</f>
        <v>0</v>
      </c>
      <c r="BE158" s="54">
        <f>IF(ISNA(VLOOKUP(CONCATENATE($B158,BE$2,"SINGLE"),VHF!$V$3:$W$627,2,0)),0,VLOOKUP(CONCATENATE($B158,BE$2,"SINGLE"),VHF!$V$3:$W$627,2,0))</f>
        <v>82.7</v>
      </c>
      <c r="BF158" s="11">
        <f>IF(ISNA(VLOOKUP(CONCATENATE($B158,BF$2,"SINGLE"),UHF!$V$3:$W$612,2,0)),0,VLOOKUP(CONCATENATE($B158,BF$2,"SINGLE"),UHF!$V$3:$W$612,2,0))</f>
        <v>0</v>
      </c>
      <c r="BG158" s="11">
        <f>IF(ISNA(VLOOKUP(CONCATENATE($B158,BG$2,"SINGLE"),UHF!$V$3:$W$612,2,0)),0,VLOOKUP(CONCATENATE($B158,BG$2,"SINGLE"),UHF!$V$3:$W$612,2,0))</f>
        <v>0</v>
      </c>
      <c r="BH158" s="11">
        <f>IF(ISNA(VLOOKUP(CONCATENATE($B158,BH$2,"SINGLE"),UHF!$V$3:$W$612,2,0)),0,VLOOKUP(CONCATENATE($B158,BH$2,"SINGLE"),UHF!$V$3:$W$612,2,0))</f>
        <v>0</v>
      </c>
      <c r="BI158" s="11">
        <f>IF(ISNA(VLOOKUP(CONCATENATE($B158,BI$2,"SINGLE"),UHF!$V$3:$W$612,2,0)),0,VLOOKUP(CONCATENATE($B158,BI$2,"SINGLE"),UHF!$V$3:$W$612,2,0))</f>
        <v>0</v>
      </c>
      <c r="BJ158" s="11">
        <f>IF(ISNA(VLOOKUP(CONCATENATE($B158,BJ$2,"SINGLE"),UHF!$V$3:$W$612,2,0)),0,VLOOKUP(CONCATENATE($B158,BJ$2,"SINGLE"),UHF!$V$3:$W$612,2,0))</f>
        <v>0</v>
      </c>
      <c r="BK158" s="11">
        <f>IF(ISNA(VLOOKUP(CONCATENATE($B158,BK$2,"SINGLE"),UHF!$V$3:$W$612,2,0)),0,VLOOKUP(CONCATENATE($B158,BK$2,"SINGLE"),UHF!$V$3:$W$612,2,0))</f>
        <v>0</v>
      </c>
      <c r="BL158" s="11">
        <f>IF(ISNA(VLOOKUP(CONCATENATE($B158,BL$2,"SINGLE"),UHF!$V$3:$W$612,2,0)),0,VLOOKUP(CONCATENATE($B158,BL$2,"SINGLE"),UHF!$V$3:$W$612,2,0))</f>
        <v>0</v>
      </c>
      <c r="BM158" s="11">
        <f>IF(ISNA(VLOOKUP(CONCATENATE($B158,BM$2,"SINGLE"),UHF!$V$3:$W$612,2,0)),0,VLOOKUP(CONCATENATE($B158,BM$2,"SINGLE"),UHF!$V$3:$W$612,2,0))</f>
        <v>0</v>
      </c>
      <c r="BN158" s="11">
        <f>IF(ISNA(VLOOKUP(CONCATENATE($B158,BN$2,"SINGLE"),UHF!$V$3:$W$612,2,0)),0,VLOOKUP(CONCATENATE($B158,BN$2,"SINGLE"),UHF!$V$3:$W$612,2,0))</f>
        <v>0</v>
      </c>
      <c r="BO158" s="11">
        <f>IF(ISNA(VLOOKUP(CONCATENATE($B158,BO$2,"SINGLE"),UHF!$V$3:$W$612,2,0)),0,VLOOKUP(CONCATENATE($B158,BO$2,"SINGLE"),UHF!$V$3:$W$612,2,0))</f>
        <v>0</v>
      </c>
      <c r="BP158" s="11">
        <f>IF(ISNA(VLOOKUP(CONCATENATE($B158,BP$2,"SINGLE"),UHF!$V$3:$W$612,2,0)),0,VLOOKUP(CONCATENATE($B158,BP$2,"SINGLE"),UHF!$V$3:$W$612,2,0))</f>
        <v>0</v>
      </c>
      <c r="BQ158" s="11">
        <f>IF(ISNA(VLOOKUP(CONCATENATE($B158,BQ$2,"SINGLE"),UHF!$V$3:$W$612,2,0)),0,VLOOKUP(CONCATENATE($B158,BQ$2,"SINGLE"),UHF!$V$3:$W$612,2,0))</f>
        <v>0</v>
      </c>
      <c r="BR158" s="54">
        <f>SUM(BF158:BQ158)</f>
        <v>0</v>
      </c>
      <c r="BS158" s="54">
        <f>IF(ISNA(VLOOKUP(CONCATENATE($B158,BS$2,"SINGLE"),'A1'!$V$3:$W$612,2,0)),0,VLOOKUP(CONCATENATE($B158,BS$2,"SINGLE"),'A1'!$V$3:$W$612,2,0))</f>
        <v>0</v>
      </c>
      <c r="BT158" s="11">
        <f>SUM(C158,Q158,AQ158,BE158,BS158)</f>
        <v>82.7</v>
      </c>
      <c r="BU158" s="11">
        <f>SUM(D158,R158,AR158,BF158)</f>
        <v>0</v>
      </c>
      <c r="BV158" s="11">
        <f>SUM(E158,S158,AE158,AS158,BG158)</f>
        <v>0</v>
      </c>
      <c r="BW158" s="11">
        <f>SUM(F158,T158,AF158,AT158,BH158)</f>
        <v>0</v>
      </c>
      <c r="BX158" s="11">
        <f>SUM(G158,U158,AG158,AU158,BI158)</f>
        <v>0</v>
      </c>
      <c r="BY158" s="11">
        <f>SUM(H158,V158,AH158,AV158,BJ158)</f>
        <v>0</v>
      </c>
      <c r="BZ158" s="11">
        <f>SUM(I158,W158,AI158,AW158,BK158)</f>
        <v>0</v>
      </c>
      <c r="CA158" s="11">
        <f>SUM(J158,X158,AJ158,AX158,BL158)</f>
        <v>0</v>
      </c>
      <c r="CB158" s="11">
        <f>SUM(K158,Y158,AK158,AY158,BM158)</f>
        <v>0</v>
      </c>
      <c r="CC158" s="11">
        <f>SUM(L158,Z158,AL158,AZ158,BN158)</f>
        <v>0</v>
      </c>
      <c r="CD158" s="11">
        <f>SUM(M158,AA158,AM158,BA158,BO158)</f>
        <v>0</v>
      </c>
      <c r="CE158" s="11">
        <f>SUM(N158,AB158,AN158,BB158,BP158)</f>
        <v>0</v>
      </c>
      <c r="CF158" s="11">
        <f>SUM(O158,AC158,AO158,BC158,BQ158)</f>
        <v>0</v>
      </c>
      <c r="CG158" s="11">
        <f>SUM(BT158:CF158)</f>
        <v>82.7</v>
      </c>
      <c r="CH158" s="11">
        <f>SUM(P158,AD158,AP158,BD158,BE158,BR158,BS158)</f>
        <v>82.7</v>
      </c>
      <c r="CI158" s="11">
        <f>MIN(P158,AD158,AP158,BD158,BE158,BR158,BS158)</f>
        <v>0</v>
      </c>
      <c r="CJ158" s="51">
        <f>SUM(CH158-CI158)</f>
        <v>82.7</v>
      </c>
    </row>
    <row r="159" spans="1:88" x14ac:dyDescent="0.2">
      <c r="A159" s="21" t="str">
        <f t="shared" si="0"/>
        <v>157.</v>
      </c>
      <c r="B159" s="8" t="str">
        <f>'Seznam-SO'!A115</f>
        <v>OK1XHD</v>
      </c>
      <c r="C159" s="11">
        <f>IF(ISNA(VLOOKUP(CONCATENATE($B159,C$2,"SINGLE"),'I-SUB'!$V$3:$W$624,2,0)),0,VLOOKUP(CONCATENATE($B159,C$2,"SINGLE"),'I-SUB'!$V$3:$W$624,2,0))</f>
        <v>0</v>
      </c>
      <c r="D159" s="11">
        <f>IF(ISNA(VLOOKUP(CONCATENATE($B159,D$2,"SINGLE"),'I-SUB'!$V$3:$W$624,2,0)),0,VLOOKUP(CONCATENATE($B159,D$2,"SINGLE"),'I-SUB'!$V$3:$W$624,2,0))</f>
        <v>0</v>
      </c>
      <c r="E159" s="11">
        <f>IF(ISNA(VLOOKUP(CONCATENATE($B159,E$2,"SINGLE"),'I-SUB'!$V$3:$W$624,2,0)),0,VLOOKUP(CONCATENATE($B159,E$2,"SINGLE"),'I-SUB'!$V$3:$W$624,2,0))</f>
        <v>0</v>
      </c>
      <c r="F159" s="11">
        <f>IF(ISNA(VLOOKUP(CONCATENATE($B159,F$2,"SINGLE"),'I-SUB'!$V$3:$W$624,2,0)),0,VLOOKUP(CONCATENATE($B159,F$2,"SINGLE"),'I-SUB'!$V$3:$W$624,2,0))</f>
        <v>0</v>
      </c>
      <c r="G159" s="11">
        <f>IF(ISNA(VLOOKUP(CONCATENATE($B159,G$2,"SINGLE"),'I-SUB'!$V$3:$W$624,2,0)),0,VLOOKUP(CONCATENATE($B159,G$2,"SINGLE"),'I-SUB'!$V$3:$W$624,2,0))</f>
        <v>0</v>
      </c>
      <c r="H159" s="11">
        <f>IF(ISNA(VLOOKUP(CONCATENATE($B159,H$2,"SINGLE"),'I-SUB'!$V$3:$W$624,2,0)),0,VLOOKUP(CONCATENATE($B159,H$2,"SINGLE"),'I-SUB'!$V$3:$W$624,2,0))</f>
        <v>0</v>
      </c>
      <c r="I159" s="11">
        <f>IF(ISNA(VLOOKUP(CONCATENATE($B159,I$2,"SINGLE"),'I-SUB'!$V$3:$W$624,2,0)),0,VLOOKUP(CONCATENATE($B159,I$2,"SINGLE"),'I-SUB'!$V$3:$W$624,2,0))</f>
        <v>0</v>
      </c>
      <c r="J159" s="11">
        <f>IF(ISNA(VLOOKUP(CONCATENATE($B159,J$2,"SINGLE"),'I-SUB'!$V$3:$W$624,2,0)),0,VLOOKUP(CONCATENATE($B159,J$2,"SINGLE"),'I-SUB'!$V$3:$W$624,2,0))</f>
        <v>0</v>
      </c>
      <c r="K159" s="11">
        <f>IF(ISNA(VLOOKUP(CONCATENATE($B159,K$2,"SINGLE"),'I-SUB'!$V$3:$W$624,2,0)),0,VLOOKUP(CONCATENATE($B159,K$2,"SINGLE"),'I-SUB'!$V$3:$W$624,2,0))</f>
        <v>0</v>
      </c>
      <c r="L159" s="11">
        <f>IF(ISNA(VLOOKUP(CONCATENATE($B159,L$2,"SINGLE"),'I-SUB'!$V$3:$W$624,2,0)),0,VLOOKUP(CONCATENATE($B159,L$2,"SINGLE"),'I-SUB'!$V$3:$W$624,2,0))</f>
        <v>0</v>
      </c>
      <c r="M159" s="11">
        <f>IF(ISNA(VLOOKUP(CONCATENATE($B159,M$2,"SINGLE"),'I-SUB'!$V$3:$W$624,2,0)),0,VLOOKUP(CONCATENATE($B159,M$2,"SINGLE"),'I-SUB'!$V$3:$W$624,2,0))</f>
        <v>0</v>
      </c>
      <c r="N159" s="11">
        <f>IF(ISNA(VLOOKUP(CONCATENATE($B159,N$2,"SINGLE"),'I-SUB'!$V$3:$W$624,2,0)),0,VLOOKUP(CONCATENATE($B159,N$2,"SINGLE"),'I-SUB'!$V$3:$W$624,2,0))</f>
        <v>0</v>
      </c>
      <c r="O159" s="11">
        <f>IF(ISNA(VLOOKUP(CONCATENATE($B159,O$2,"SINGLE"),'I-SUB'!$V$3:$W$624,2,0)),0,VLOOKUP(CONCATENATE($B159,O$2,"SINGLE"),'I-SUB'!$V$3:$W$624,2,0))</f>
        <v>0</v>
      </c>
      <c r="P159" s="54">
        <f>SUM(C159:O159)</f>
        <v>0</v>
      </c>
      <c r="Q159" s="11">
        <f>IF(ISNA(VLOOKUP(CONCATENATE($B159,Q$2,"SINGLE"),'II-SUB'!$V$3:$W$630,2,0)),0,VLOOKUP(CONCATENATE($B159,Q$2,"SINGLE"),'II-SUB'!$V$3:$W$630,2,0))</f>
        <v>34.299999999999997</v>
      </c>
      <c r="R159" s="11">
        <f>IF(ISNA(VLOOKUP(CONCATENATE($B159,R$2,"SINGLE"),'II-SUB'!$V$3:$W$630,2,0)),0,VLOOKUP(CONCATENATE($B159,R$2,"SINGLE"),'II-SUB'!$V$3:$W$630,2,0))</f>
        <v>0</v>
      </c>
      <c r="S159" s="11">
        <f>IF(ISNA(VLOOKUP(CONCATENATE($B159,S$2,"SINGLE"),'II-SUB'!$V$3:$W$630,2,0)),0,VLOOKUP(CONCATENATE($B159,S$2,"SINGLE"),'II-SUB'!$V$3:$W$630,2,0))</f>
        <v>0</v>
      </c>
      <c r="T159" s="11">
        <f>IF(ISNA(VLOOKUP(CONCATENATE($B159,T$2,"SINGLE"),'II-SUB'!$V$3:$W$630,2,0)),0,VLOOKUP(CONCATENATE($B159,T$2,"SINGLE"),'II-SUB'!$V$3:$W$630,2,0))</f>
        <v>0</v>
      </c>
      <c r="U159" s="11">
        <f>IF(ISNA(VLOOKUP(CONCATENATE($B159,U$2,"SINGLE"),'II-SUB'!$V$3:$W$630,2,0)),0,VLOOKUP(CONCATENATE($B159,U$2,"SINGLE"),'II-SUB'!$V$3:$W$630,2,0))</f>
        <v>0</v>
      </c>
      <c r="V159" s="11">
        <f>IF(ISNA(VLOOKUP(CONCATENATE($B159,V$2,"SINGLE"),'II-SUB'!$V$3:$W$630,2,0)),0,VLOOKUP(CONCATENATE($B159,V$2,"SINGLE"),'II-SUB'!$V$3:$W$630,2,0))</f>
        <v>0</v>
      </c>
      <c r="W159" s="11">
        <f>IF(ISNA(VLOOKUP(CONCATENATE($B159,W$2,"SINGLE"),'II-SUB'!$V$3:$W$630,2,0)),0,VLOOKUP(CONCATENATE($B159,W$2,"SINGLE"),'II-SUB'!$V$3:$W$630,2,0))</f>
        <v>0</v>
      </c>
      <c r="X159" s="11">
        <f>IF(ISNA(VLOOKUP(CONCATENATE($B159,X$2,"SINGLE"),'II-SUB'!$V$3:$W$630,2,0)),0,VLOOKUP(CONCATENATE($B159,X$2,"SINGLE"),'II-SUB'!$V$3:$W$630,2,0))</f>
        <v>0</v>
      </c>
      <c r="Y159" s="11">
        <f>IF(ISNA(VLOOKUP(CONCATENATE($B159,Y$2,"SINGLE"),'II-SUB'!$V$3:$W$630,2,0)),0,VLOOKUP(CONCATENATE($B159,Y$2,"SINGLE"),'II-SUB'!$V$3:$W$630,2,0))</f>
        <v>0</v>
      </c>
      <c r="Z159" s="11">
        <f>IF(ISNA(VLOOKUP(CONCATENATE($B159,Z$2,"SINGLE"),'II-SUB'!$V$3:$W$630,2,0)),0,VLOOKUP(CONCATENATE($B159,Z$2,"SINGLE"),'II-SUB'!$V$3:$W$630,2,0))</f>
        <v>0</v>
      </c>
      <c r="AA159" s="11">
        <f>IF(ISNA(VLOOKUP(CONCATENATE($B159,AA$2,"SINGLE"),'II-SUB'!$V$3:$W$630,2,0)),0,VLOOKUP(CONCATENATE($B159,AA$2,"SINGLE"),'II-SUB'!$V$3:$W$630,2,0))</f>
        <v>0</v>
      </c>
      <c r="AB159" s="11">
        <f>IF(ISNA(VLOOKUP(CONCATENATE($B159,AB$2,"SINGLE"),'II-SUB'!$V$3:$W$630,2,0)),0,VLOOKUP(CONCATENATE($B159,AB$2,"SINGLE"),'II-SUB'!$V$3:$W$630,2,0))</f>
        <v>0</v>
      </c>
      <c r="AC159" s="11">
        <f>IF(ISNA(VLOOKUP(CONCATENATE($B159,AC$2,"SINGLE"),'II-SUB'!$V$3:$W$630,2,0)),0,VLOOKUP(CONCATENATE($B159,AC$2,"SINGLE"),'II-SUB'!$V$3:$W$630,2,0))</f>
        <v>0</v>
      </c>
      <c r="AD159" s="54">
        <f>SUM(Q159:AC159)</f>
        <v>34.299999999999997</v>
      </c>
      <c r="AE159" s="11">
        <f>IF(ISNA(VLOOKUP(CONCATENATE($B159,AE$2,"SINGLE"),MW!$V$3:$W$600,2,0)),0,VLOOKUP(CONCATENATE($B159,AE$2,"SINGLE"),MW!$V$3:$W$600,2,0))</f>
        <v>0</v>
      </c>
      <c r="AF159" s="11">
        <f>IF(ISNA(VLOOKUP(CONCATENATE($B159,AF$2,"SINGLE"),MW!$V$3:$W$600,2,0)),0,VLOOKUP(CONCATENATE($B159,AF$2,"SINGLE"),MW!$V$3:$W$600,2,0))</f>
        <v>0</v>
      </c>
      <c r="AG159" s="11">
        <f>IF(ISNA(VLOOKUP(CONCATENATE($B159,AG$2,"SINGLE"),MW!$V$3:$W$600,2,0)),0,VLOOKUP(CONCATENATE($B159,AG$2,"SINGLE"),MW!$V$3:$W$600,2,0))</f>
        <v>0</v>
      </c>
      <c r="AH159" s="11">
        <f>IF(ISNA(VLOOKUP(CONCATENATE($B159,AH$2,"SINGLE"),MW!$V$3:$W$600,2,0)),0,VLOOKUP(CONCATENATE($B159,AH$2,"SINGLE"),MW!$V$3:$W$600,2,0))</f>
        <v>0</v>
      </c>
      <c r="AI159" s="11">
        <f>IF(ISNA(VLOOKUP(CONCATENATE($B159,AI$2,"SINGLE"),MW!$V$3:$W$600,2,0)),0,VLOOKUP(CONCATENATE($B159,AI$2,"SINGLE"),MW!$V$3:$W$600,2,0))</f>
        <v>0</v>
      </c>
      <c r="AJ159" s="11">
        <f>IF(ISNA(VLOOKUP(CONCATENATE($B159,AJ$2,"SINGLE"),MW!$V$3:$W$600,2,0)),0,VLOOKUP(CONCATENATE($B159,AJ$2,"SINGLE"),MW!$V$3:$W$600,2,0))</f>
        <v>0</v>
      </c>
      <c r="AK159" s="11">
        <f>IF(ISNA(VLOOKUP(CONCATENATE($B159,AK$2,"SINGLE"),MW!$V$3:$W$600,2,0)),0,VLOOKUP(CONCATENATE($B159,AK$2,"SINGLE"),MW!$V$3:$W$600,2,0))</f>
        <v>0</v>
      </c>
      <c r="AL159" s="11">
        <f>IF(ISNA(VLOOKUP(CONCATENATE($B159,AL$2,"SINGLE"),MW!$V$3:$W$600,2,0)),0,VLOOKUP(CONCATENATE($B159,AL$2,"SINGLE"),MW!$V$3:$W$600,2,0))</f>
        <v>0</v>
      </c>
      <c r="AM159" s="11">
        <f>IF(ISNA(VLOOKUP(CONCATENATE($B159,AM$2,"SINGLE"),MW!$V$3:$W$600,2,0)),0,VLOOKUP(CONCATENATE($B159,AM$2,"SINGLE"),MW!$V$3:$W$600,2,0))</f>
        <v>0</v>
      </c>
      <c r="AN159" s="11">
        <f>IF(ISNA(VLOOKUP(CONCATENATE($B159,AN$2,"SINGLE"),MW!$V$3:$W$600,2,0)),0,VLOOKUP(CONCATENATE($B159,AN$2,"SINGLE"),MW!$V$3:$W$600,2,0))</f>
        <v>0</v>
      </c>
      <c r="AO159" s="11">
        <f>IF(ISNA(VLOOKUP(CONCATENATE($B159,AO$2,"SINGLE"),MW!$V$3:$W$600,2,0)),0,VLOOKUP(CONCATENATE($B159,AO$2,"SINGLE"),MW!$V$3:$W$600,2,0))</f>
        <v>0</v>
      </c>
      <c r="AP159" s="54">
        <f>SUM(AE159:AO159)</f>
        <v>0</v>
      </c>
      <c r="AQ159" s="11">
        <f>IF(ISNA(VLOOKUP(CONCATENATE($B159,AQ$2,"SINGLE"),'III-SUB'!$V$3:$W$633,2,0)),0,VLOOKUP(CONCATENATE($B159,AQ$2,"SINGLE"),'III-SUB'!$V$3:$W$633,2,0))</f>
        <v>27</v>
      </c>
      <c r="AR159" s="11">
        <f>IF(ISNA(VLOOKUP(CONCATENATE($B159,AR$2,"SINGLE"),'III-SUB'!$V$3:$W$633,2,0)),0,VLOOKUP(CONCATENATE($B159,AR$2,"SINGLE"),'III-SUB'!$V$3:$W$633,2,0))</f>
        <v>0</v>
      </c>
      <c r="AS159" s="11">
        <f>IF(ISNA(VLOOKUP(CONCATENATE($B159,AS$2,"SINGLE"),'III-SUB'!$V$3:$W$633,2,0)),0,VLOOKUP(CONCATENATE($B159,AS$2,"SINGLE"),'III-SUB'!$V$3:$W$633,2,0))</f>
        <v>0</v>
      </c>
      <c r="AT159" s="11">
        <f>IF(ISNA(VLOOKUP(CONCATENATE($B159,AT$2,"SINGLE"),'III-SUB'!$V$3:$W$633,2,0)),0,VLOOKUP(CONCATENATE($B159,AT$2,"SINGLE"),'III-SUB'!$V$3:$W$633,2,0))</f>
        <v>0</v>
      </c>
      <c r="AU159" s="11">
        <f>IF(ISNA(VLOOKUP(CONCATENATE($B159,AU$2,"SINGLE"),'III-SUB'!$V$3:$W$633,2,0)),0,VLOOKUP(CONCATENATE($B159,AU$2,"SINGLE"),'III-SUB'!$V$3:$W$633,2,0))</f>
        <v>0</v>
      </c>
      <c r="AV159" s="11">
        <f>IF(ISNA(VLOOKUP(CONCATENATE($B159,AV$2,"SINGLE"),'III-SUB'!$V$3:$W$633,2,0)),0,VLOOKUP(CONCATENATE($B159,AV$2,"SINGLE"),'III-SUB'!$V$3:$W$633,2,0))</f>
        <v>0</v>
      </c>
      <c r="AW159" s="11">
        <f>IF(ISNA(VLOOKUP(CONCATENATE($B159,AW$2,"SINGLE"),'III-SUB'!$V$3:$W$633,2,0)),0,VLOOKUP(CONCATENATE($B159,AW$2,"SINGLE"),'III-SUB'!$V$3:$W$633,2,0))</f>
        <v>0</v>
      </c>
      <c r="AX159" s="11">
        <f>IF(ISNA(VLOOKUP(CONCATENATE($B159,AX$2,"SINGLE"),'III-SUB'!$V$3:$W$633,2,0)),0,VLOOKUP(CONCATENATE($B159,AX$2,"SINGLE"),'III-SUB'!$V$3:$W$633,2,0))</f>
        <v>0</v>
      </c>
      <c r="AY159" s="11">
        <f>IF(ISNA(VLOOKUP(CONCATENATE($B159,AY$2,"SINGLE"),'III-SUB'!$V$3:$W$633,2,0)),0,VLOOKUP(CONCATENATE($B159,AY$2,"SINGLE"),'III-SUB'!$V$3:$W$633,2,0))</f>
        <v>0</v>
      </c>
      <c r="AZ159" s="11">
        <f>IF(ISNA(VLOOKUP(CONCATENATE($B159,AZ$2,"SINGLE"),'III-SUB'!$V$3:$W$633,2,0)),0,VLOOKUP(CONCATENATE($B159,AZ$2,"SINGLE"),'III-SUB'!$V$3:$W$633,2,0))</f>
        <v>0</v>
      </c>
      <c r="BA159" s="11">
        <f>IF(ISNA(VLOOKUP(CONCATENATE($B159,BA$2,"SINGLE"),'III-SUB'!$V$3:$W$633,2,0)),0,VLOOKUP(CONCATENATE($B159,BA$2,"SINGLE"),'III-SUB'!$V$3:$W$633,2,0))</f>
        <v>0</v>
      </c>
      <c r="BB159" s="11">
        <f>IF(ISNA(VLOOKUP(CONCATENATE($B159,BB$2,"SINGLE"),'III-SUB'!$V$3:$W$633,2,0)),0,VLOOKUP(CONCATENATE($B159,BB$2,"SINGLE"),'III-SUB'!$V$3:$W$633,2,0))</f>
        <v>0</v>
      </c>
      <c r="BC159" s="11">
        <f>IF(ISNA(VLOOKUP(CONCATENATE($B159,BC$2,"SINGLE"),'III-SUB'!$V$3:$W$633,2,0)),0,VLOOKUP(CONCATENATE($B159,BC$2,"SINGLE"),'III-SUB'!$V$3:$W$633,2,0))</f>
        <v>0</v>
      </c>
      <c r="BD159" s="54">
        <f>SUM(AQ159:BC159)</f>
        <v>27</v>
      </c>
      <c r="BE159" s="54">
        <f>IF(ISNA(VLOOKUP(CONCATENATE($B159,BE$2,"SINGLE"),VHF!$V$3:$W$627,2,0)),0,VLOOKUP(CONCATENATE($B159,BE$2,"SINGLE"),VHF!$V$3:$W$627,2,0))</f>
        <v>19.100000000000001</v>
      </c>
      <c r="BF159" s="11">
        <f>IF(ISNA(VLOOKUP(CONCATENATE($B159,BF$2,"SINGLE"),UHF!$V$3:$W$612,2,0)),0,VLOOKUP(CONCATENATE($B159,BF$2,"SINGLE"),UHF!$V$3:$W$612,2,0))</f>
        <v>0</v>
      </c>
      <c r="BG159" s="11">
        <f>IF(ISNA(VLOOKUP(CONCATENATE($B159,BG$2,"SINGLE"),UHF!$V$3:$W$612,2,0)),0,VLOOKUP(CONCATENATE($B159,BG$2,"SINGLE"),UHF!$V$3:$W$612,2,0))</f>
        <v>0</v>
      </c>
      <c r="BH159" s="11">
        <f>IF(ISNA(VLOOKUP(CONCATENATE($B159,BH$2,"SINGLE"),UHF!$V$3:$W$612,2,0)),0,VLOOKUP(CONCATENATE($B159,BH$2,"SINGLE"),UHF!$V$3:$W$612,2,0))</f>
        <v>0</v>
      </c>
      <c r="BI159" s="11">
        <f>IF(ISNA(VLOOKUP(CONCATENATE($B159,BI$2,"SINGLE"),UHF!$V$3:$W$612,2,0)),0,VLOOKUP(CONCATENATE($B159,BI$2,"SINGLE"),UHF!$V$3:$W$612,2,0))</f>
        <v>0</v>
      </c>
      <c r="BJ159" s="11">
        <f>IF(ISNA(VLOOKUP(CONCATENATE($B159,BJ$2,"SINGLE"),UHF!$V$3:$W$612,2,0)),0,VLOOKUP(CONCATENATE($B159,BJ$2,"SINGLE"),UHF!$V$3:$W$612,2,0))</f>
        <v>0</v>
      </c>
      <c r="BK159" s="11">
        <f>IF(ISNA(VLOOKUP(CONCATENATE($B159,BK$2,"SINGLE"),UHF!$V$3:$W$612,2,0)),0,VLOOKUP(CONCATENATE($B159,BK$2,"SINGLE"),UHF!$V$3:$W$612,2,0))</f>
        <v>0</v>
      </c>
      <c r="BL159" s="11">
        <f>IF(ISNA(VLOOKUP(CONCATENATE($B159,BL$2,"SINGLE"),UHF!$V$3:$W$612,2,0)),0,VLOOKUP(CONCATENATE($B159,BL$2,"SINGLE"),UHF!$V$3:$W$612,2,0))</f>
        <v>0</v>
      </c>
      <c r="BM159" s="11">
        <f>IF(ISNA(VLOOKUP(CONCATENATE($B159,BM$2,"SINGLE"),UHF!$V$3:$W$612,2,0)),0,VLOOKUP(CONCATENATE($B159,BM$2,"SINGLE"),UHF!$V$3:$W$612,2,0))</f>
        <v>0</v>
      </c>
      <c r="BN159" s="11">
        <f>IF(ISNA(VLOOKUP(CONCATENATE($B159,BN$2,"SINGLE"),UHF!$V$3:$W$612,2,0)),0,VLOOKUP(CONCATENATE($B159,BN$2,"SINGLE"),UHF!$V$3:$W$612,2,0))</f>
        <v>0</v>
      </c>
      <c r="BO159" s="11">
        <f>IF(ISNA(VLOOKUP(CONCATENATE($B159,BO$2,"SINGLE"),UHF!$V$3:$W$612,2,0)),0,VLOOKUP(CONCATENATE($B159,BO$2,"SINGLE"),UHF!$V$3:$W$612,2,0))</f>
        <v>0</v>
      </c>
      <c r="BP159" s="11">
        <f>IF(ISNA(VLOOKUP(CONCATENATE($B159,BP$2,"SINGLE"),UHF!$V$3:$W$612,2,0)),0,VLOOKUP(CONCATENATE($B159,BP$2,"SINGLE"),UHF!$V$3:$W$612,2,0))</f>
        <v>0</v>
      </c>
      <c r="BQ159" s="11">
        <f>IF(ISNA(VLOOKUP(CONCATENATE($B159,BQ$2,"SINGLE"),UHF!$V$3:$W$612,2,0)),0,VLOOKUP(CONCATENATE($B159,BQ$2,"SINGLE"),UHF!$V$3:$W$612,2,0))</f>
        <v>0</v>
      </c>
      <c r="BR159" s="54">
        <f>SUM(BF159:BQ159)</f>
        <v>0</v>
      </c>
      <c r="BS159" s="54">
        <f>IF(ISNA(VLOOKUP(CONCATENATE($B159,BS$2,"SINGLE"),'A1'!$V$3:$W$612,2,0)),0,VLOOKUP(CONCATENATE($B159,BS$2,"SINGLE"),'A1'!$V$3:$W$612,2,0))</f>
        <v>0</v>
      </c>
      <c r="BT159" s="11">
        <f>SUM(C159,Q159,AQ159,BE159,BS159)</f>
        <v>80.400000000000006</v>
      </c>
      <c r="BU159" s="11">
        <f>SUM(D159,R159,AR159,BF159)</f>
        <v>0</v>
      </c>
      <c r="BV159" s="11">
        <f>SUM(E159,S159,AE159,AS159,BG159)</f>
        <v>0</v>
      </c>
      <c r="BW159" s="11">
        <f>SUM(F159,T159,AF159,AT159,BH159)</f>
        <v>0</v>
      </c>
      <c r="BX159" s="11">
        <f>SUM(G159,U159,AG159,AU159,BI159)</f>
        <v>0</v>
      </c>
      <c r="BY159" s="11">
        <f>SUM(H159,V159,AH159,AV159,BJ159)</f>
        <v>0</v>
      </c>
      <c r="BZ159" s="11">
        <f>SUM(I159,W159,AI159,AW159,BK159)</f>
        <v>0</v>
      </c>
      <c r="CA159" s="11">
        <f>SUM(J159,X159,AJ159,AX159,BL159)</f>
        <v>0</v>
      </c>
      <c r="CB159" s="11">
        <f>SUM(K159,Y159,AK159,AY159,BM159)</f>
        <v>0</v>
      </c>
      <c r="CC159" s="11">
        <f>SUM(L159,Z159,AL159,AZ159,BN159)</f>
        <v>0</v>
      </c>
      <c r="CD159" s="11">
        <f>SUM(M159,AA159,AM159,BA159,BO159)</f>
        <v>0</v>
      </c>
      <c r="CE159" s="11">
        <f>SUM(N159,AB159,AN159,BB159,BP159)</f>
        <v>0</v>
      </c>
      <c r="CF159" s="11">
        <f>SUM(O159,AC159,AO159,BC159,BQ159)</f>
        <v>0</v>
      </c>
      <c r="CG159" s="11">
        <f>SUM(BT159:CF159)</f>
        <v>80.400000000000006</v>
      </c>
      <c r="CH159" s="11">
        <f>SUM(P159,AD159,AP159,BD159,BE159,BR159,BS159)</f>
        <v>80.400000000000006</v>
      </c>
      <c r="CI159" s="11">
        <f>MIN(P159,AD159,AP159,BD159,BE159,BR159,BS159)</f>
        <v>0</v>
      </c>
      <c r="CJ159" s="51">
        <f>SUM(CH159-CI159)</f>
        <v>80.400000000000006</v>
      </c>
    </row>
    <row r="160" spans="1:88" x14ac:dyDescent="0.2">
      <c r="A160" s="21" t="str">
        <f t="shared" si="0"/>
        <v>158.</v>
      </c>
      <c r="B160" s="8" t="str">
        <f>'Seznam-SO'!A175</f>
        <v>OK1JC</v>
      </c>
      <c r="C160" s="11">
        <f>IF(ISNA(VLOOKUP(CONCATENATE($B160,C$2,"SINGLE"),'I-SUB'!$V$3:$W$624,2,0)),0,VLOOKUP(CONCATENATE($B160,C$2,"SINGLE"),'I-SUB'!$V$3:$W$624,2,0))</f>
        <v>0</v>
      </c>
      <c r="D160" s="11">
        <f>IF(ISNA(VLOOKUP(CONCATENATE($B160,D$2,"SINGLE"),'I-SUB'!$V$3:$W$624,2,0)),0,VLOOKUP(CONCATENATE($B160,D$2,"SINGLE"),'I-SUB'!$V$3:$W$624,2,0))</f>
        <v>0</v>
      </c>
      <c r="E160" s="11">
        <f>IF(ISNA(VLOOKUP(CONCATENATE($B160,E$2,"SINGLE"),'I-SUB'!$V$3:$W$624,2,0)),0,VLOOKUP(CONCATENATE($B160,E$2,"SINGLE"),'I-SUB'!$V$3:$W$624,2,0))</f>
        <v>0</v>
      </c>
      <c r="F160" s="11">
        <f>IF(ISNA(VLOOKUP(CONCATENATE($B160,F$2,"SINGLE"),'I-SUB'!$V$3:$W$624,2,0)),0,VLOOKUP(CONCATENATE($B160,F$2,"SINGLE"),'I-SUB'!$V$3:$W$624,2,0))</f>
        <v>0</v>
      </c>
      <c r="G160" s="11">
        <f>IF(ISNA(VLOOKUP(CONCATENATE($B160,G$2,"SINGLE"),'I-SUB'!$V$3:$W$624,2,0)),0,VLOOKUP(CONCATENATE($B160,G$2,"SINGLE"),'I-SUB'!$V$3:$W$624,2,0))</f>
        <v>0</v>
      </c>
      <c r="H160" s="11">
        <f>IF(ISNA(VLOOKUP(CONCATENATE($B160,H$2,"SINGLE"),'I-SUB'!$V$3:$W$624,2,0)),0,VLOOKUP(CONCATENATE($B160,H$2,"SINGLE"),'I-SUB'!$V$3:$W$624,2,0))</f>
        <v>0</v>
      </c>
      <c r="I160" s="11">
        <f>IF(ISNA(VLOOKUP(CONCATENATE($B160,I$2,"SINGLE"),'I-SUB'!$V$3:$W$624,2,0)),0,VLOOKUP(CONCATENATE($B160,I$2,"SINGLE"),'I-SUB'!$V$3:$W$624,2,0))</f>
        <v>0</v>
      </c>
      <c r="J160" s="11">
        <f>IF(ISNA(VLOOKUP(CONCATENATE($B160,J$2,"SINGLE"),'I-SUB'!$V$3:$W$624,2,0)),0,VLOOKUP(CONCATENATE($B160,J$2,"SINGLE"),'I-SUB'!$V$3:$W$624,2,0))</f>
        <v>0</v>
      </c>
      <c r="K160" s="11">
        <f>IF(ISNA(VLOOKUP(CONCATENATE($B160,K$2,"SINGLE"),'I-SUB'!$V$3:$W$624,2,0)),0,VLOOKUP(CONCATENATE($B160,K$2,"SINGLE"),'I-SUB'!$V$3:$W$624,2,0))</f>
        <v>0</v>
      </c>
      <c r="L160" s="11">
        <f>IF(ISNA(VLOOKUP(CONCATENATE($B160,L$2,"SINGLE"),'I-SUB'!$V$3:$W$624,2,0)),0,VLOOKUP(CONCATENATE($B160,L$2,"SINGLE"),'I-SUB'!$V$3:$W$624,2,0))</f>
        <v>0</v>
      </c>
      <c r="M160" s="11">
        <f>IF(ISNA(VLOOKUP(CONCATENATE($B160,M$2,"SINGLE"),'I-SUB'!$V$3:$W$624,2,0)),0,VLOOKUP(CONCATENATE($B160,M$2,"SINGLE"),'I-SUB'!$V$3:$W$624,2,0))</f>
        <v>0</v>
      </c>
      <c r="N160" s="11">
        <f>IF(ISNA(VLOOKUP(CONCATENATE($B160,N$2,"SINGLE"),'I-SUB'!$V$3:$W$624,2,0)),0,VLOOKUP(CONCATENATE($B160,N$2,"SINGLE"),'I-SUB'!$V$3:$W$624,2,0))</f>
        <v>0</v>
      </c>
      <c r="O160" s="11">
        <f>IF(ISNA(VLOOKUP(CONCATENATE($B160,O$2,"SINGLE"),'I-SUB'!$V$3:$W$624,2,0)),0,VLOOKUP(CONCATENATE($B160,O$2,"SINGLE"),'I-SUB'!$V$3:$W$624,2,0))</f>
        <v>0</v>
      </c>
      <c r="P160" s="54">
        <f>SUM(C160:O160)</f>
        <v>0</v>
      </c>
      <c r="Q160" s="11">
        <f>IF(ISNA(VLOOKUP(CONCATENATE($B160,Q$2,"SINGLE"),'II-SUB'!$V$3:$W$630,2,0)),0,VLOOKUP(CONCATENATE($B160,Q$2,"SINGLE"),'II-SUB'!$V$3:$W$630,2,0))</f>
        <v>13.2</v>
      </c>
      <c r="R160" s="11">
        <f>IF(ISNA(VLOOKUP(CONCATENATE($B160,R$2,"SINGLE"),'II-SUB'!$V$3:$W$630,2,0)),0,VLOOKUP(CONCATENATE($B160,R$2,"SINGLE"),'II-SUB'!$V$3:$W$630,2,0))</f>
        <v>0</v>
      </c>
      <c r="S160" s="11">
        <f>IF(ISNA(VLOOKUP(CONCATENATE($B160,S$2,"SINGLE"),'II-SUB'!$V$3:$W$630,2,0)),0,VLOOKUP(CONCATENATE($B160,S$2,"SINGLE"),'II-SUB'!$V$3:$W$630,2,0))</f>
        <v>0</v>
      </c>
      <c r="T160" s="11">
        <f>IF(ISNA(VLOOKUP(CONCATENATE($B160,T$2,"SINGLE"),'II-SUB'!$V$3:$W$630,2,0)),0,VLOOKUP(CONCATENATE($B160,T$2,"SINGLE"),'II-SUB'!$V$3:$W$630,2,0))</f>
        <v>0</v>
      </c>
      <c r="U160" s="11">
        <f>IF(ISNA(VLOOKUP(CONCATENATE($B160,U$2,"SINGLE"),'II-SUB'!$V$3:$W$630,2,0)),0,VLOOKUP(CONCATENATE($B160,U$2,"SINGLE"),'II-SUB'!$V$3:$W$630,2,0))</f>
        <v>0</v>
      </c>
      <c r="V160" s="11">
        <f>IF(ISNA(VLOOKUP(CONCATENATE($B160,V$2,"SINGLE"),'II-SUB'!$V$3:$W$630,2,0)),0,VLOOKUP(CONCATENATE($B160,V$2,"SINGLE"),'II-SUB'!$V$3:$W$630,2,0))</f>
        <v>0</v>
      </c>
      <c r="W160" s="11">
        <f>IF(ISNA(VLOOKUP(CONCATENATE($B160,W$2,"SINGLE"),'II-SUB'!$V$3:$W$630,2,0)),0,VLOOKUP(CONCATENATE($B160,W$2,"SINGLE"),'II-SUB'!$V$3:$W$630,2,0))</f>
        <v>0</v>
      </c>
      <c r="X160" s="11">
        <f>IF(ISNA(VLOOKUP(CONCATENATE($B160,X$2,"SINGLE"),'II-SUB'!$V$3:$W$630,2,0)),0,VLOOKUP(CONCATENATE($B160,X$2,"SINGLE"),'II-SUB'!$V$3:$W$630,2,0))</f>
        <v>0</v>
      </c>
      <c r="Y160" s="11">
        <f>IF(ISNA(VLOOKUP(CONCATENATE($B160,Y$2,"SINGLE"),'II-SUB'!$V$3:$W$630,2,0)),0,VLOOKUP(CONCATENATE($B160,Y$2,"SINGLE"),'II-SUB'!$V$3:$W$630,2,0))</f>
        <v>0</v>
      </c>
      <c r="Z160" s="11">
        <f>IF(ISNA(VLOOKUP(CONCATENATE($B160,Z$2,"SINGLE"),'II-SUB'!$V$3:$W$630,2,0)),0,VLOOKUP(CONCATENATE($B160,Z$2,"SINGLE"),'II-SUB'!$V$3:$W$630,2,0))</f>
        <v>0</v>
      </c>
      <c r="AA160" s="11">
        <f>IF(ISNA(VLOOKUP(CONCATENATE($B160,AA$2,"SINGLE"),'II-SUB'!$V$3:$W$630,2,0)),0,VLOOKUP(CONCATENATE($B160,AA$2,"SINGLE"),'II-SUB'!$V$3:$W$630,2,0))</f>
        <v>0</v>
      </c>
      <c r="AB160" s="11">
        <f>IF(ISNA(VLOOKUP(CONCATENATE($B160,AB$2,"SINGLE"),'II-SUB'!$V$3:$W$630,2,0)),0,VLOOKUP(CONCATENATE($B160,AB$2,"SINGLE"),'II-SUB'!$V$3:$W$630,2,0))</f>
        <v>0</v>
      </c>
      <c r="AC160" s="11">
        <f>IF(ISNA(VLOOKUP(CONCATENATE($B160,AC$2,"SINGLE"),'II-SUB'!$V$3:$W$630,2,0)),0,VLOOKUP(CONCATENATE($B160,AC$2,"SINGLE"),'II-SUB'!$V$3:$W$630,2,0))</f>
        <v>0</v>
      </c>
      <c r="AD160" s="54">
        <f>SUM(Q160:AC160)</f>
        <v>13.2</v>
      </c>
      <c r="AE160" s="11">
        <f>IF(ISNA(VLOOKUP(CONCATENATE($B160,AE$2,"SINGLE"),MW!$V$3:$W$600,2,0)),0,VLOOKUP(CONCATENATE($B160,AE$2,"SINGLE"),MW!$V$3:$W$600,2,0))</f>
        <v>0</v>
      </c>
      <c r="AF160" s="11">
        <f>IF(ISNA(VLOOKUP(CONCATENATE($B160,AF$2,"SINGLE"),MW!$V$3:$W$600,2,0)),0,VLOOKUP(CONCATENATE($B160,AF$2,"SINGLE"),MW!$V$3:$W$600,2,0))</f>
        <v>0</v>
      </c>
      <c r="AG160" s="11">
        <f>IF(ISNA(VLOOKUP(CONCATENATE($B160,AG$2,"SINGLE"),MW!$V$3:$W$600,2,0)),0,VLOOKUP(CONCATENATE($B160,AG$2,"SINGLE"),MW!$V$3:$W$600,2,0))</f>
        <v>0</v>
      </c>
      <c r="AH160" s="11">
        <f>IF(ISNA(VLOOKUP(CONCATENATE($B160,AH$2,"SINGLE"),MW!$V$3:$W$600,2,0)),0,VLOOKUP(CONCATENATE($B160,AH$2,"SINGLE"),MW!$V$3:$W$600,2,0))</f>
        <v>0</v>
      </c>
      <c r="AI160" s="11">
        <f>IF(ISNA(VLOOKUP(CONCATENATE($B160,AI$2,"SINGLE"),MW!$V$3:$W$600,2,0)),0,VLOOKUP(CONCATENATE($B160,AI$2,"SINGLE"),MW!$V$3:$W$600,2,0))</f>
        <v>0</v>
      </c>
      <c r="AJ160" s="11">
        <f>IF(ISNA(VLOOKUP(CONCATENATE($B160,AJ$2,"SINGLE"),MW!$V$3:$W$600,2,0)),0,VLOOKUP(CONCATENATE($B160,AJ$2,"SINGLE"),MW!$V$3:$W$600,2,0))</f>
        <v>0</v>
      </c>
      <c r="AK160" s="11">
        <f>IF(ISNA(VLOOKUP(CONCATENATE($B160,AK$2,"SINGLE"),MW!$V$3:$W$600,2,0)),0,VLOOKUP(CONCATENATE($B160,AK$2,"SINGLE"),MW!$V$3:$W$600,2,0))</f>
        <v>0</v>
      </c>
      <c r="AL160" s="11">
        <f>IF(ISNA(VLOOKUP(CONCATENATE($B160,AL$2,"SINGLE"),MW!$V$3:$W$600,2,0)),0,VLOOKUP(CONCATENATE($B160,AL$2,"SINGLE"),MW!$V$3:$W$600,2,0))</f>
        <v>0</v>
      </c>
      <c r="AM160" s="11">
        <f>IF(ISNA(VLOOKUP(CONCATENATE($B160,AM$2,"SINGLE"),MW!$V$3:$W$600,2,0)),0,VLOOKUP(CONCATENATE($B160,AM$2,"SINGLE"),MW!$V$3:$W$600,2,0))</f>
        <v>0</v>
      </c>
      <c r="AN160" s="11">
        <f>IF(ISNA(VLOOKUP(CONCATENATE($B160,AN$2,"SINGLE"),MW!$V$3:$W$600,2,0)),0,VLOOKUP(CONCATENATE($B160,AN$2,"SINGLE"),MW!$V$3:$W$600,2,0))</f>
        <v>0</v>
      </c>
      <c r="AO160" s="11">
        <f>IF(ISNA(VLOOKUP(CONCATENATE($B160,AO$2,"SINGLE"),MW!$V$3:$W$600,2,0)),0,VLOOKUP(CONCATENATE($B160,AO$2,"SINGLE"),MW!$V$3:$W$600,2,0))</f>
        <v>0</v>
      </c>
      <c r="AP160" s="54">
        <f>SUM(AE160:AO160)</f>
        <v>0</v>
      </c>
      <c r="AQ160" s="11">
        <f>IF(ISNA(VLOOKUP(CONCATENATE($B160,AQ$2,"SINGLE"),'III-SUB'!$V$3:$W$633,2,0)),0,VLOOKUP(CONCATENATE($B160,AQ$2,"SINGLE"),'III-SUB'!$V$3:$W$633,2,0))</f>
        <v>0</v>
      </c>
      <c r="AR160" s="11">
        <f>IF(ISNA(VLOOKUP(CONCATENATE($B160,AR$2,"SINGLE"),'III-SUB'!$V$3:$W$633,2,0)),0,VLOOKUP(CONCATENATE($B160,AR$2,"SINGLE"),'III-SUB'!$V$3:$W$633,2,0))</f>
        <v>0</v>
      </c>
      <c r="AS160" s="11">
        <f>IF(ISNA(VLOOKUP(CONCATENATE($B160,AS$2,"SINGLE"),'III-SUB'!$V$3:$W$633,2,0)),0,VLOOKUP(CONCATENATE($B160,AS$2,"SINGLE"),'III-SUB'!$V$3:$W$633,2,0))</f>
        <v>0</v>
      </c>
      <c r="AT160" s="11">
        <f>IF(ISNA(VLOOKUP(CONCATENATE($B160,AT$2,"SINGLE"),'III-SUB'!$V$3:$W$633,2,0)),0,VLOOKUP(CONCATENATE($B160,AT$2,"SINGLE"),'III-SUB'!$V$3:$W$633,2,0))</f>
        <v>0</v>
      </c>
      <c r="AU160" s="11">
        <f>IF(ISNA(VLOOKUP(CONCATENATE($B160,AU$2,"SINGLE"),'III-SUB'!$V$3:$W$633,2,0)),0,VLOOKUP(CONCATENATE($B160,AU$2,"SINGLE"),'III-SUB'!$V$3:$W$633,2,0))</f>
        <v>0</v>
      </c>
      <c r="AV160" s="11">
        <f>IF(ISNA(VLOOKUP(CONCATENATE($B160,AV$2,"SINGLE"),'III-SUB'!$V$3:$W$633,2,0)),0,VLOOKUP(CONCATENATE($B160,AV$2,"SINGLE"),'III-SUB'!$V$3:$W$633,2,0))</f>
        <v>0</v>
      </c>
      <c r="AW160" s="11">
        <f>IF(ISNA(VLOOKUP(CONCATENATE($B160,AW$2,"SINGLE"),'III-SUB'!$V$3:$W$633,2,0)),0,VLOOKUP(CONCATENATE($B160,AW$2,"SINGLE"),'III-SUB'!$V$3:$W$633,2,0))</f>
        <v>0</v>
      </c>
      <c r="AX160" s="11">
        <f>IF(ISNA(VLOOKUP(CONCATENATE($B160,AX$2,"SINGLE"),'III-SUB'!$V$3:$W$633,2,0)),0,VLOOKUP(CONCATENATE($B160,AX$2,"SINGLE"),'III-SUB'!$V$3:$W$633,2,0))</f>
        <v>0</v>
      </c>
      <c r="AY160" s="11">
        <f>IF(ISNA(VLOOKUP(CONCATENATE($B160,AY$2,"SINGLE"),'III-SUB'!$V$3:$W$633,2,0)),0,VLOOKUP(CONCATENATE($B160,AY$2,"SINGLE"),'III-SUB'!$V$3:$W$633,2,0))</f>
        <v>0</v>
      </c>
      <c r="AZ160" s="11">
        <f>IF(ISNA(VLOOKUP(CONCATENATE($B160,AZ$2,"SINGLE"),'III-SUB'!$V$3:$W$633,2,0)),0,VLOOKUP(CONCATENATE($B160,AZ$2,"SINGLE"),'III-SUB'!$V$3:$W$633,2,0))</f>
        <v>0</v>
      </c>
      <c r="BA160" s="11">
        <f>IF(ISNA(VLOOKUP(CONCATENATE($B160,BA$2,"SINGLE"),'III-SUB'!$V$3:$W$633,2,0)),0,VLOOKUP(CONCATENATE($B160,BA$2,"SINGLE"),'III-SUB'!$V$3:$W$633,2,0))</f>
        <v>0</v>
      </c>
      <c r="BB160" s="11">
        <f>IF(ISNA(VLOOKUP(CONCATENATE($B160,BB$2,"SINGLE"),'III-SUB'!$V$3:$W$633,2,0)),0,VLOOKUP(CONCATENATE($B160,BB$2,"SINGLE"),'III-SUB'!$V$3:$W$633,2,0))</f>
        <v>0</v>
      </c>
      <c r="BC160" s="11">
        <f>IF(ISNA(VLOOKUP(CONCATENATE($B160,BC$2,"SINGLE"),'III-SUB'!$V$3:$W$633,2,0)),0,VLOOKUP(CONCATENATE($B160,BC$2,"SINGLE"),'III-SUB'!$V$3:$W$633,2,0))</f>
        <v>0</v>
      </c>
      <c r="BD160" s="54">
        <f>SUM(AQ160:BC160)</f>
        <v>0</v>
      </c>
      <c r="BE160" s="54">
        <f>IF(ISNA(VLOOKUP(CONCATENATE($B160,BE$2,"SINGLE"),VHF!$V$3:$W$627,2,0)),0,VLOOKUP(CONCATENATE($B160,BE$2,"SINGLE"),VHF!$V$3:$W$627,2,0))</f>
        <v>0</v>
      </c>
      <c r="BF160" s="11">
        <f>IF(ISNA(VLOOKUP(CONCATENATE($B160,BF$2,"SINGLE"),UHF!$V$3:$W$612,2,0)),0,VLOOKUP(CONCATENATE($B160,BF$2,"SINGLE"),UHF!$V$3:$W$612,2,0))</f>
        <v>67.2</v>
      </c>
      <c r="BG160" s="11">
        <f>IF(ISNA(VLOOKUP(CONCATENATE($B160,BG$2,"SINGLE"),UHF!$V$3:$W$612,2,0)),0,VLOOKUP(CONCATENATE($B160,BG$2,"SINGLE"),UHF!$V$3:$W$612,2,0))</f>
        <v>0</v>
      </c>
      <c r="BH160" s="11">
        <f>IF(ISNA(VLOOKUP(CONCATENATE($B160,BH$2,"SINGLE"),UHF!$V$3:$W$612,2,0)),0,VLOOKUP(CONCATENATE($B160,BH$2,"SINGLE"),UHF!$V$3:$W$612,2,0))</f>
        <v>0</v>
      </c>
      <c r="BI160" s="11">
        <f>IF(ISNA(VLOOKUP(CONCATENATE($B160,BI$2,"SINGLE"),UHF!$V$3:$W$612,2,0)),0,VLOOKUP(CONCATENATE($B160,BI$2,"SINGLE"),UHF!$V$3:$W$612,2,0))</f>
        <v>0</v>
      </c>
      <c r="BJ160" s="11">
        <f>IF(ISNA(VLOOKUP(CONCATENATE($B160,BJ$2,"SINGLE"),UHF!$V$3:$W$612,2,0)),0,VLOOKUP(CONCATENATE($B160,BJ$2,"SINGLE"),UHF!$V$3:$W$612,2,0))</f>
        <v>0</v>
      </c>
      <c r="BK160" s="11">
        <f>IF(ISNA(VLOOKUP(CONCATENATE($B160,BK$2,"SINGLE"),UHF!$V$3:$W$612,2,0)),0,VLOOKUP(CONCATENATE($B160,BK$2,"SINGLE"),UHF!$V$3:$W$612,2,0))</f>
        <v>0</v>
      </c>
      <c r="BL160" s="11">
        <f>IF(ISNA(VLOOKUP(CONCATENATE($B160,BL$2,"SINGLE"),UHF!$V$3:$W$612,2,0)),0,VLOOKUP(CONCATENATE($B160,BL$2,"SINGLE"),UHF!$V$3:$W$612,2,0))</f>
        <v>0</v>
      </c>
      <c r="BM160" s="11">
        <f>IF(ISNA(VLOOKUP(CONCATENATE($B160,BM$2,"SINGLE"),UHF!$V$3:$W$612,2,0)),0,VLOOKUP(CONCATENATE($B160,BM$2,"SINGLE"),UHF!$V$3:$W$612,2,0))</f>
        <v>0</v>
      </c>
      <c r="BN160" s="11">
        <f>IF(ISNA(VLOOKUP(CONCATENATE($B160,BN$2,"SINGLE"),UHF!$V$3:$W$612,2,0)),0,VLOOKUP(CONCATENATE($B160,BN$2,"SINGLE"),UHF!$V$3:$W$612,2,0))</f>
        <v>0</v>
      </c>
      <c r="BO160" s="11">
        <f>IF(ISNA(VLOOKUP(CONCATENATE($B160,BO$2,"SINGLE"),UHF!$V$3:$W$612,2,0)),0,VLOOKUP(CONCATENATE($B160,BO$2,"SINGLE"),UHF!$V$3:$W$612,2,0))</f>
        <v>0</v>
      </c>
      <c r="BP160" s="11">
        <f>IF(ISNA(VLOOKUP(CONCATENATE($B160,BP$2,"SINGLE"),UHF!$V$3:$W$612,2,0)),0,VLOOKUP(CONCATENATE($B160,BP$2,"SINGLE"),UHF!$V$3:$W$612,2,0))</f>
        <v>0</v>
      </c>
      <c r="BQ160" s="11">
        <f>IF(ISNA(VLOOKUP(CONCATENATE($B160,BQ$2,"SINGLE"),UHF!$V$3:$W$612,2,0)),0,VLOOKUP(CONCATENATE($B160,BQ$2,"SINGLE"),UHF!$V$3:$W$612,2,0))</f>
        <v>0</v>
      </c>
      <c r="BR160" s="54">
        <f>SUM(BF160:BQ160)</f>
        <v>67.2</v>
      </c>
      <c r="BS160" s="54">
        <f>IF(ISNA(VLOOKUP(CONCATENATE($B160,BS$2,"SINGLE"),'A1'!$V$3:$W$612,2,0)),0,VLOOKUP(CONCATENATE($B160,BS$2,"SINGLE"),'A1'!$V$3:$W$612,2,0))</f>
        <v>0</v>
      </c>
      <c r="BT160" s="11">
        <f>SUM(C160,Q160,AQ160,BE160,BS160)</f>
        <v>13.2</v>
      </c>
      <c r="BU160" s="11">
        <f>SUM(D160,R160,AR160,BF160)</f>
        <v>67.2</v>
      </c>
      <c r="BV160" s="11">
        <f>SUM(E160,S160,AE160,AS160,BG160)</f>
        <v>0</v>
      </c>
      <c r="BW160" s="11">
        <f>SUM(F160,T160,AF160,AT160,BH160)</f>
        <v>0</v>
      </c>
      <c r="BX160" s="11">
        <f>SUM(G160,U160,AG160,AU160,BI160)</f>
        <v>0</v>
      </c>
      <c r="BY160" s="11">
        <f>SUM(H160,V160,AH160,AV160,BJ160)</f>
        <v>0</v>
      </c>
      <c r="BZ160" s="11">
        <f>SUM(I160,W160,AI160,AW160,BK160)</f>
        <v>0</v>
      </c>
      <c r="CA160" s="11">
        <f>SUM(J160,X160,AJ160,AX160,BL160)</f>
        <v>0</v>
      </c>
      <c r="CB160" s="11">
        <f>SUM(K160,Y160,AK160,AY160,BM160)</f>
        <v>0</v>
      </c>
      <c r="CC160" s="11">
        <f>SUM(L160,Z160,AL160,AZ160,BN160)</f>
        <v>0</v>
      </c>
      <c r="CD160" s="11">
        <f>SUM(M160,AA160,AM160,BA160,BO160)</f>
        <v>0</v>
      </c>
      <c r="CE160" s="11">
        <f>SUM(N160,AB160,AN160,BB160,BP160)</f>
        <v>0</v>
      </c>
      <c r="CF160" s="11">
        <f>SUM(O160,AC160,AO160,BC160,BQ160)</f>
        <v>0</v>
      </c>
      <c r="CG160" s="11">
        <f>SUM(BT160:CF160)</f>
        <v>80.400000000000006</v>
      </c>
      <c r="CH160" s="11">
        <f>SUM(P160,AD160,AP160,BD160,BE160,BR160,BS160)</f>
        <v>80.400000000000006</v>
      </c>
      <c r="CI160" s="11">
        <f>MIN(P160,AD160,AP160,BD160,BE160,BR160,BS160)</f>
        <v>0</v>
      </c>
      <c r="CJ160" s="51">
        <f>SUM(CH160-CI160)</f>
        <v>80.400000000000006</v>
      </c>
    </row>
    <row r="161" spans="1:88" x14ac:dyDescent="0.2">
      <c r="A161" s="21" t="str">
        <f t="shared" si="0"/>
        <v>159.</v>
      </c>
      <c r="B161" s="8" t="str">
        <f>'Seznam-SO'!A186</f>
        <v>OK1HGM</v>
      </c>
      <c r="C161" s="11">
        <f>IF(ISNA(VLOOKUP(CONCATENATE($B161,C$2,"SINGLE"),'I-SUB'!$V$3:$W$624,2,0)),0,VLOOKUP(CONCATENATE($B161,C$2,"SINGLE"),'I-SUB'!$V$3:$W$624,2,0))</f>
        <v>0</v>
      </c>
      <c r="D161" s="11">
        <f>IF(ISNA(VLOOKUP(CONCATENATE($B161,D$2,"SINGLE"),'I-SUB'!$V$3:$W$624,2,0)),0,VLOOKUP(CONCATENATE($B161,D$2,"SINGLE"),'I-SUB'!$V$3:$W$624,2,0))</f>
        <v>0</v>
      </c>
      <c r="E161" s="11">
        <f>IF(ISNA(VLOOKUP(CONCATENATE($B161,E$2,"SINGLE"),'I-SUB'!$V$3:$W$624,2,0)),0,VLOOKUP(CONCATENATE($B161,E$2,"SINGLE"),'I-SUB'!$V$3:$W$624,2,0))</f>
        <v>0</v>
      </c>
      <c r="F161" s="11">
        <f>IF(ISNA(VLOOKUP(CONCATENATE($B161,F$2,"SINGLE"),'I-SUB'!$V$3:$W$624,2,0)),0,VLOOKUP(CONCATENATE($B161,F$2,"SINGLE"),'I-SUB'!$V$3:$W$624,2,0))</f>
        <v>0</v>
      </c>
      <c r="G161" s="11">
        <f>IF(ISNA(VLOOKUP(CONCATENATE($B161,G$2,"SINGLE"),'I-SUB'!$V$3:$W$624,2,0)),0,VLOOKUP(CONCATENATE($B161,G$2,"SINGLE"),'I-SUB'!$V$3:$W$624,2,0))</f>
        <v>0</v>
      </c>
      <c r="H161" s="11">
        <f>IF(ISNA(VLOOKUP(CONCATENATE($B161,H$2,"SINGLE"),'I-SUB'!$V$3:$W$624,2,0)),0,VLOOKUP(CONCATENATE($B161,H$2,"SINGLE"),'I-SUB'!$V$3:$W$624,2,0))</f>
        <v>0</v>
      </c>
      <c r="I161" s="11">
        <f>IF(ISNA(VLOOKUP(CONCATENATE($B161,I$2,"SINGLE"),'I-SUB'!$V$3:$W$624,2,0)),0,VLOOKUP(CONCATENATE($B161,I$2,"SINGLE"),'I-SUB'!$V$3:$W$624,2,0))</f>
        <v>0</v>
      </c>
      <c r="J161" s="11">
        <f>IF(ISNA(VLOOKUP(CONCATENATE($B161,J$2,"SINGLE"),'I-SUB'!$V$3:$W$624,2,0)),0,VLOOKUP(CONCATENATE($B161,J$2,"SINGLE"),'I-SUB'!$V$3:$W$624,2,0))</f>
        <v>0</v>
      </c>
      <c r="K161" s="11">
        <f>IF(ISNA(VLOOKUP(CONCATENATE($B161,K$2,"SINGLE"),'I-SUB'!$V$3:$W$624,2,0)),0,VLOOKUP(CONCATENATE($B161,K$2,"SINGLE"),'I-SUB'!$V$3:$W$624,2,0))</f>
        <v>0</v>
      </c>
      <c r="L161" s="11">
        <f>IF(ISNA(VLOOKUP(CONCATENATE($B161,L$2,"SINGLE"),'I-SUB'!$V$3:$W$624,2,0)),0,VLOOKUP(CONCATENATE($B161,L$2,"SINGLE"),'I-SUB'!$V$3:$W$624,2,0))</f>
        <v>0</v>
      </c>
      <c r="M161" s="11">
        <f>IF(ISNA(VLOOKUP(CONCATENATE($B161,M$2,"SINGLE"),'I-SUB'!$V$3:$W$624,2,0)),0,VLOOKUP(CONCATENATE($B161,M$2,"SINGLE"),'I-SUB'!$V$3:$W$624,2,0))</f>
        <v>0</v>
      </c>
      <c r="N161" s="11">
        <f>IF(ISNA(VLOOKUP(CONCATENATE($B161,N$2,"SINGLE"),'I-SUB'!$V$3:$W$624,2,0)),0,VLOOKUP(CONCATENATE($B161,N$2,"SINGLE"),'I-SUB'!$V$3:$W$624,2,0))</f>
        <v>0</v>
      </c>
      <c r="O161" s="11">
        <f>IF(ISNA(VLOOKUP(CONCATENATE($B161,O$2,"SINGLE"),'I-SUB'!$V$3:$W$624,2,0)),0,VLOOKUP(CONCATENATE($B161,O$2,"SINGLE"),'I-SUB'!$V$3:$W$624,2,0))</f>
        <v>0</v>
      </c>
      <c r="P161" s="54">
        <f>SUM(C161:O161)</f>
        <v>0</v>
      </c>
      <c r="Q161" s="11">
        <f>IF(ISNA(VLOOKUP(CONCATENATE($B161,Q$2,"SINGLE"),'II-SUB'!$V$3:$W$630,2,0)),0,VLOOKUP(CONCATENATE($B161,Q$2,"SINGLE"),'II-SUB'!$V$3:$W$630,2,0))</f>
        <v>0</v>
      </c>
      <c r="R161" s="11">
        <f>IF(ISNA(VLOOKUP(CONCATENATE($B161,R$2,"SINGLE"),'II-SUB'!$V$3:$W$630,2,0)),0,VLOOKUP(CONCATENATE($B161,R$2,"SINGLE"),'II-SUB'!$V$3:$W$630,2,0))</f>
        <v>0</v>
      </c>
      <c r="S161" s="11">
        <f>IF(ISNA(VLOOKUP(CONCATENATE($B161,S$2,"SINGLE"),'II-SUB'!$V$3:$W$630,2,0)),0,VLOOKUP(CONCATENATE($B161,S$2,"SINGLE"),'II-SUB'!$V$3:$W$630,2,0))</f>
        <v>0</v>
      </c>
      <c r="T161" s="11">
        <f>IF(ISNA(VLOOKUP(CONCATENATE($B161,T$2,"SINGLE"),'II-SUB'!$V$3:$W$630,2,0)),0,VLOOKUP(CONCATENATE($B161,T$2,"SINGLE"),'II-SUB'!$V$3:$W$630,2,0))</f>
        <v>0</v>
      </c>
      <c r="U161" s="11">
        <f>IF(ISNA(VLOOKUP(CONCATENATE($B161,U$2,"SINGLE"),'II-SUB'!$V$3:$W$630,2,0)),0,VLOOKUP(CONCATENATE($B161,U$2,"SINGLE"),'II-SUB'!$V$3:$W$630,2,0))</f>
        <v>0</v>
      </c>
      <c r="V161" s="11">
        <f>IF(ISNA(VLOOKUP(CONCATENATE($B161,V$2,"SINGLE"),'II-SUB'!$V$3:$W$630,2,0)),0,VLOOKUP(CONCATENATE($B161,V$2,"SINGLE"),'II-SUB'!$V$3:$W$630,2,0))</f>
        <v>0</v>
      </c>
      <c r="W161" s="11">
        <f>IF(ISNA(VLOOKUP(CONCATENATE($B161,W$2,"SINGLE"),'II-SUB'!$V$3:$W$630,2,0)),0,VLOOKUP(CONCATENATE($B161,W$2,"SINGLE"),'II-SUB'!$V$3:$W$630,2,0))</f>
        <v>0</v>
      </c>
      <c r="X161" s="11">
        <f>IF(ISNA(VLOOKUP(CONCATENATE($B161,X$2,"SINGLE"),'II-SUB'!$V$3:$W$630,2,0)),0,VLOOKUP(CONCATENATE($B161,X$2,"SINGLE"),'II-SUB'!$V$3:$W$630,2,0))</f>
        <v>0</v>
      </c>
      <c r="Y161" s="11">
        <f>IF(ISNA(VLOOKUP(CONCATENATE($B161,Y$2,"SINGLE"),'II-SUB'!$V$3:$W$630,2,0)),0,VLOOKUP(CONCATENATE($B161,Y$2,"SINGLE"),'II-SUB'!$V$3:$W$630,2,0))</f>
        <v>0</v>
      </c>
      <c r="Z161" s="11">
        <f>IF(ISNA(VLOOKUP(CONCATENATE($B161,Z$2,"SINGLE"),'II-SUB'!$V$3:$W$630,2,0)),0,VLOOKUP(CONCATENATE($B161,Z$2,"SINGLE"),'II-SUB'!$V$3:$W$630,2,0))</f>
        <v>0</v>
      </c>
      <c r="AA161" s="11">
        <f>IF(ISNA(VLOOKUP(CONCATENATE($B161,AA$2,"SINGLE"),'II-SUB'!$V$3:$W$630,2,0)),0,VLOOKUP(CONCATENATE($B161,AA$2,"SINGLE"),'II-SUB'!$V$3:$W$630,2,0))</f>
        <v>0</v>
      </c>
      <c r="AB161" s="11">
        <f>IF(ISNA(VLOOKUP(CONCATENATE($B161,AB$2,"SINGLE"),'II-SUB'!$V$3:$W$630,2,0)),0,VLOOKUP(CONCATENATE($B161,AB$2,"SINGLE"),'II-SUB'!$V$3:$W$630,2,0))</f>
        <v>0</v>
      </c>
      <c r="AC161" s="11">
        <f>IF(ISNA(VLOOKUP(CONCATENATE($B161,AC$2,"SINGLE"),'II-SUB'!$V$3:$W$630,2,0)),0,VLOOKUP(CONCATENATE($B161,AC$2,"SINGLE"),'II-SUB'!$V$3:$W$630,2,0))</f>
        <v>0</v>
      </c>
      <c r="AD161" s="54">
        <f>SUM(Q161:AC161)</f>
        <v>0</v>
      </c>
      <c r="AE161" s="11">
        <f>IF(ISNA(VLOOKUP(CONCATENATE($B161,AE$2,"SINGLE"),MW!$V$3:$W$600,2,0)),0,VLOOKUP(CONCATENATE($B161,AE$2,"SINGLE"),MW!$V$3:$W$600,2,0))</f>
        <v>0</v>
      </c>
      <c r="AF161" s="11">
        <f>IF(ISNA(VLOOKUP(CONCATENATE($B161,AF$2,"SINGLE"),MW!$V$3:$W$600,2,0)),0,VLOOKUP(CONCATENATE($B161,AF$2,"SINGLE"),MW!$V$3:$W$600,2,0))</f>
        <v>0</v>
      </c>
      <c r="AG161" s="11">
        <f>IF(ISNA(VLOOKUP(CONCATENATE($B161,AG$2,"SINGLE"),MW!$V$3:$W$600,2,0)),0,VLOOKUP(CONCATENATE($B161,AG$2,"SINGLE"),MW!$V$3:$W$600,2,0))</f>
        <v>0</v>
      </c>
      <c r="AH161" s="11">
        <f>IF(ISNA(VLOOKUP(CONCATENATE($B161,AH$2,"SINGLE"),MW!$V$3:$W$600,2,0)),0,VLOOKUP(CONCATENATE($B161,AH$2,"SINGLE"),MW!$V$3:$W$600,2,0))</f>
        <v>0</v>
      </c>
      <c r="AI161" s="11">
        <f>IF(ISNA(VLOOKUP(CONCATENATE($B161,AI$2,"SINGLE"),MW!$V$3:$W$600,2,0)),0,VLOOKUP(CONCATENATE($B161,AI$2,"SINGLE"),MW!$V$3:$W$600,2,0))</f>
        <v>0</v>
      </c>
      <c r="AJ161" s="11">
        <f>IF(ISNA(VLOOKUP(CONCATENATE($B161,AJ$2,"SINGLE"),MW!$V$3:$W$600,2,0)),0,VLOOKUP(CONCATENATE($B161,AJ$2,"SINGLE"),MW!$V$3:$W$600,2,0))</f>
        <v>0</v>
      </c>
      <c r="AK161" s="11">
        <f>IF(ISNA(VLOOKUP(CONCATENATE($B161,AK$2,"SINGLE"),MW!$V$3:$W$600,2,0)),0,VLOOKUP(CONCATENATE($B161,AK$2,"SINGLE"),MW!$V$3:$W$600,2,0))</f>
        <v>0</v>
      </c>
      <c r="AL161" s="11">
        <f>IF(ISNA(VLOOKUP(CONCATENATE($B161,AL$2,"SINGLE"),MW!$V$3:$W$600,2,0)),0,VLOOKUP(CONCATENATE($B161,AL$2,"SINGLE"),MW!$V$3:$W$600,2,0))</f>
        <v>0</v>
      </c>
      <c r="AM161" s="11">
        <f>IF(ISNA(VLOOKUP(CONCATENATE($B161,AM$2,"SINGLE"),MW!$V$3:$W$600,2,0)),0,VLOOKUP(CONCATENATE($B161,AM$2,"SINGLE"),MW!$V$3:$W$600,2,0))</f>
        <v>0</v>
      </c>
      <c r="AN161" s="11">
        <f>IF(ISNA(VLOOKUP(CONCATENATE($B161,AN$2,"SINGLE"),MW!$V$3:$W$600,2,0)),0,VLOOKUP(CONCATENATE($B161,AN$2,"SINGLE"),MW!$V$3:$W$600,2,0))</f>
        <v>0</v>
      </c>
      <c r="AO161" s="11">
        <f>IF(ISNA(VLOOKUP(CONCATENATE($B161,AO$2,"SINGLE"),MW!$V$3:$W$600,2,0)),0,VLOOKUP(CONCATENATE($B161,AO$2,"SINGLE"),MW!$V$3:$W$600,2,0))</f>
        <v>0</v>
      </c>
      <c r="AP161" s="54">
        <f>SUM(AE161:AO161)</f>
        <v>0</v>
      </c>
      <c r="AQ161" s="11">
        <f>IF(ISNA(VLOOKUP(CONCATENATE($B161,AQ$2,"SINGLE"),'III-SUB'!$V$3:$W$633,2,0)),0,VLOOKUP(CONCATENATE($B161,AQ$2,"SINGLE"),'III-SUB'!$V$3:$W$633,2,0))</f>
        <v>0</v>
      </c>
      <c r="AR161" s="11">
        <f>IF(ISNA(VLOOKUP(CONCATENATE($B161,AR$2,"SINGLE"),'III-SUB'!$V$3:$W$633,2,0)),0,VLOOKUP(CONCATENATE($B161,AR$2,"SINGLE"),'III-SUB'!$V$3:$W$633,2,0))</f>
        <v>0</v>
      </c>
      <c r="AS161" s="11">
        <f>IF(ISNA(VLOOKUP(CONCATENATE($B161,AS$2,"SINGLE"),'III-SUB'!$V$3:$W$633,2,0)),0,VLOOKUP(CONCATENATE($B161,AS$2,"SINGLE"),'III-SUB'!$V$3:$W$633,2,0))</f>
        <v>0</v>
      </c>
      <c r="AT161" s="11">
        <f>IF(ISNA(VLOOKUP(CONCATENATE($B161,AT$2,"SINGLE"),'III-SUB'!$V$3:$W$633,2,0)),0,VLOOKUP(CONCATENATE($B161,AT$2,"SINGLE"),'III-SUB'!$V$3:$W$633,2,0))</f>
        <v>0</v>
      </c>
      <c r="AU161" s="11">
        <f>IF(ISNA(VLOOKUP(CONCATENATE($B161,AU$2,"SINGLE"),'III-SUB'!$V$3:$W$633,2,0)),0,VLOOKUP(CONCATENATE($B161,AU$2,"SINGLE"),'III-SUB'!$V$3:$W$633,2,0))</f>
        <v>0</v>
      </c>
      <c r="AV161" s="11">
        <f>IF(ISNA(VLOOKUP(CONCATENATE($B161,AV$2,"SINGLE"),'III-SUB'!$V$3:$W$633,2,0)),0,VLOOKUP(CONCATENATE($B161,AV$2,"SINGLE"),'III-SUB'!$V$3:$W$633,2,0))</f>
        <v>0</v>
      </c>
      <c r="AW161" s="11">
        <f>IF(ISNA(VLOOKUP(CONCATENATE($B161,AW$2,"SINGLE"),'III-SUB'!$V$3:$W$633,2,0)),0,VLOOKUP(CONCATENATE($B161,AW$2,"SINGLE"),'III-SUB'!$V$3:$W$633,2,0))</f>
        <v>0</v>
      </c>
      <c r="AX161" s="11">
        <f>IF(ISNA(VLOOKUP(CONCATENATE($B161,AX$2,"SINGLE"),'III-SUB'!$V$3:$W$633,2,0)),0,VLOOKUP(CONCATENATE($B161,AX$2,"SINGLE"),'III-SUB'!$V$3:$W$633,2,0))</f>
        <v>0</v>
      </c>
      <c r="AY161" s="11">
        <f>IF(ISNA(VLOOKUP(CONCATENATE($B161,AY$2,"SINGLE"),'III-SUB'!$V$3:$W$633,2,0)),0,VLOOKUP(CONCATENATE($B161,AY$2,"SINGLE"),'III-SUB'!$V$3:$W$633,2,0))</f>
        <v>0</v>
      </c>
      <c r="AZ161" s="11">
        <f>IF(ISNA(VLOOKUP(CONCATENATE($B161,AZ$2,"SINGLE"),'III-SUB'!$V$3:$W$633,2,0)),0,VLOOKUP(CONCATENATE($B161,AZ$2,"SINGLE"),'III-SUB'!$V$3:$W$633,2,0))</f>
        <v>0</v>
      </c>
      <c r="BA161" s="11">
        <f>IF(ISNA(VLOOKUP(CONCATENATE($B161,BA$2,"SINGLE"),'III-SUB'!$V$3:$W$633,2,0)),0,VLOOKUP(CONCATENATE($B161,BA$2,"SINGLE"),'III-SUB'!$V$3:$W$633,2,0))</f>
        <v>0</v>
      </c>
      <c r="BB161" s="11">
        <f>IF(ISNA(VLOOKUP(CONCATENATE($B161,BB$2,"SINGLE"),'III-SUB'!$V$3:$W$633,2,0)),0,VLOOKUP(CONCATENATE($B161,BB$2,"SINGLE"),'III-SUB'!$V$3:$W$633,2,0))</f>
        <v>0</v>
      </c>
      <c r="BC161" s="11">
        <f>IF(ISNA(VLOOKUP(CONCATENATE($B161,BC$2,"SINGLE"),'III-SUB'!$V$3:$W$633,2,0)),0,VLOOKUP(CONCATENATE($B161,BC$2,"SINGLE"),'III-SUB'!$V$3:$W$633,2,0))</f>
        <v>0</v>
      </c>
      <c r="BD161" s="54">
        <f>SUM(AQ161:BC161)</f>
        <v>0</v>
      </c>
      <c r="BE161" s="54">
        <f>IF(ISNA(VLOOKUP(CONCATENATE($B161,BE$2,"SINGLE"),VHF!$V$3:$W$627,2,0)),0,VLOOKUP(CONCATENATE($B161,BE$2,"SINGLE"),VHF!$V$3:$W$627,2,0))</f>
        <v>0</v>
      </c>
      <c r="BF161" s="11">
        <f>IF(ISNA(VLOOKUP(CONCATENATE($B161,BF$2,"SINGLE"),UHF!$V$3:$W$612,2,0)),0,VLOOKUP(CONCATENATE($B161,BF$2,"SINGLE"),UHF!$V$3:$W$612,2,0))</f>
        <v>0</v>
      </c>
      <c r="BG161" s="11">
        <f>IF(ISNA(VLOOKUP(CONCATENATE($B161,BG$2,"SINGLE"),UHF!$V$3:$W$612,2,0)),0,VLOOKUP(CONCATENATE($B161,BG$2,"SINGLE"),UHF!$V$3:$W$612,2,0))</f>
        <v>0</v>
      </c>
      <c r="BH161" s="11">
        <f>IF(ISNA(VLOOKUP(CONCATENATE($B161,BH$2,"SINGLE"),UHF!$V$3:$W$612,2,0)),0,VLOOKUP(CONCATENATE($B161,BH$2,"SINGLE"),UHF!$V$3:$W$612,2,0))</f>
        <v>0</v>
      </c>
      <c r="BI161" s="11">
        <f>IF(ISNA(VLOOKUP(CONCATENATE($B161,BI$2,"SINGLE"),UHF!$V$3:$W$612,2,0)),0,VLOOKUP(CONCATENATE($B161,BI$2,"SINGLE"),UHF!$V$3:$W$612,2,0))</f>
        <v>0</v>
      </c>
      <c r="BJ161" s="11">
        <f>IF(ISNA(VLOOKUP(CONCATENATE($B161,BJ$2,"SINGLE"),UHF!$V$3:$W$612,2,0)),0,VLOOKUP(CONCATENATE($B161,BJ$2,"SINGLE"),UHF!$V$3:$W$612,2,0))</f>
        <v>0</v>
      </c>
      <c r="BK161" s="11">
        <f>IF(ISNA(VLOOKUP(CONCATENATE($B161,BK$2,"SINGLE"),UHF!$V$3:$W$612,2,0)),0,VLOOKUP(CONCATENATE($B161,BK$2,"SINGLE"),UHF!$V$3:$W$612,2,0))</f>
        <v>0</v>
      </c>
      <c r="BL161" s="11">
        <f>IF(ISNA(VLOOKUP(CONCATENATE($B161,BL$2,"SINGLE"),UHF!$V$3:$W$612,2,0)),0,VLOOKUP(CONCATENATE($B161,BL$2,"SINGLE"),UHF!$V$3:$W$612,2,0))</f>
        <v>0</v>
      </c>
      <c r="BM161" s="11">
        <f>IF(ISNA(VLOOKUP(CONCATENATE($B161,BM$2,"SINGLE"),UHF!$V$3:$W$612,2,0)),0,VLOOKUP(CONCATENATE($B161,BM$2,"SINGLE"),UHF!$V$3:$W$612,2,0))</f>
        <v>0</v>
      </c>
      <c r="BN161" s="11">
        <f>IF(ISNA(VLOOKUP(CONCATENATE($B161,BN$2,"SINGLE"),UHF!$V$3:$W$612,2,0)),0,VLOOKUP(CONCATENATE($B161,BN$2,"SINGLE"),UHF!$V$3:$W$612,2,0))</f>
        <v>0</v>
      </c>
      <c r="BO161" s="11">
        <f>IF(ISNA(VLOOKUP(CONCATENATE($B161,BO$2,"SINGLE"),UHF!$V$3:$W$612,2,0)),0,VLOOKUP(CONCATENATE($B161,BO$2,"SINGLE"),UHF!$V$3:$W$612,2,0))</f>
        <v>0</v>
      </c>
      <c r="BP161" s="11">
        <f>IF(ISNA(VLOOKUP(CONCATENATE($B161,BP$2,"SINGLE"),UHF!$V$3:$W$612,2,0)),0,VLOOKUP(CONCATENATE($B161,BP$2,"SINGLE"),UHF!$V$3:$W$612,2,0))</f>
        <v>0</v>
      </c>
      <c r="BQ161" s="11">
        <f>IF(ISNA(VLOOKUP(CONCATENATE($B161,BQ$2,"SINGLE"),UHF!$V$3:$W$612,2,0)),0,VLOOKUP(CONCATENATE($B161,BQ$2,"SINGLE"),UHF!$V$3:$W$612,2,0))</f>
        <v>0</v>
      </c>
      <c r="BR161" s="54">
        <f>SUM(BF161:BQ161)</f>
        <v>0</v>
      </c>
      <c r="BS161" s="54">
        <f>IF(ISNA(VLOOKUP(CONCATENATE($B161,BS$2,"SINGLE"),'A1'!$V$3:$W$612,2,0)),0,VLOOKUP(CONCATENATE($B161,BS$2,"SINGLE"),'A1'!$V$3:$W$612,2,0))</f>
        <v>80.3</v>
      </c>
      <c r="BT161" s="11">
        <f>SUM(C161,Q161,AQ161,BE161,BS161)</f>
        <v>80.3</v>
      </c>
      <c r="BU161" s="11">
        <f>SUM(D161,R161,AR161,BF161)</f>
        <v>0</v>
      </c>
      <c r="BV161" s="11">
        <f>SUM(E161,S161,AE161,AS161,BG161)</f>
        <v>0</v>
      </c>
      <c r="BW161" s="11">
        <f>SUM(F161,T161,AF161,AT161,BH161)</f>
        <v>0</v>
      </c>
      <c r="BX161" s="11">
        <f>SUM(G161,U161,AG161,AU161,BI161)</f>
        <v>0</v>
      </c>
      <c r="BY161" s="11">
        <f>SUM(H161,V161,AH161,AV161,BJ161)</f>
        <v>0</v>
      </c>
      <c r="BZ161" s="11">
        <f>SUM(I161,W161,AI161,AW161,BK161)</f>
        <v>0</v>
      </c>
      <c r="CA161" s="11">
        <f>SUM(J161,X161,AJ161,AX161,BL161)</f>
        <v>0</v>
      </c>
      <c r="CB161" s="11">
        <f>SUM(K161,Y161,AK161,AY161,BM161)</f>
        <v>0</v>
      </c>
      <c r="CC161" s="11">
        <f>SUM(L161,Z161,AL161,AZ161,BN161)</f>
        <v>0</v>
      </c>
      <c r="CD161" s="11">
        <f>SUM(M161,AA161,AM161,BA161,BO161)</f>
        <v>0</v>
      </c>
      <c r="CE161" s="11">
        <f>SUM(N161,AB161,AN161,BB161,BP161)</f>
        <v>0</v>
      </c>
      <c r="CF161" s="11">
        <f>SUM(O161,AC161,AO161,BC161,BQ161)</f>
        <v>0</v>
      </c>
      <c r="CG161" s="11">
        <f>SUM(BT161:CF161)</f>
        <v>80.3</v>
      </c>
      <c r="CH161" s="11">
        <f>SUM(P161,AD161,AP161,BD161,BE161,BR161,BS161)</f>
        <v>80.3</v>
      </c>
      <c r="CI161" s="11">
        <f>MIN(P161,AD161,AP161,BD161,BE161,BR161,BS161)</f>
        <v>0</v>
      </c>
      <c r="CJ161" s="51">
        <f>SUM(CH161-CI161)</f>
        <v>80.3</v>
      </c>
    </row>
    <row r="162" spans="1:88" x14ac:dyDescent="0.2">
      <c r="A162" s="21" t="str">
        <f t="shared" si="0"/>
        <v>160.</v>
      </c>
      <c r="B162" s="8" t="str">
        <f>'Seznam-SO'!A192</f>
        <v>OK1FPR</v>
      </c>
      <c r="C162" s="11">
        <f>IF(ISNA(VLOOKUP(CONCATENATE($B162,C$2,"SINGLE"),'I-SUB'!$V$3:$W$624,2,0)),0,VLOOKUP(CONCATENATE($B162,C$2,"SINGLE"),'I-SUB'!$V$3:$W$624,2,0))</f>
        <v>0</v>
      </c>
      <c r="D162" s="11">
        <f>IF(ISNA(VLOOKUP(CONCATENATE($B162,D$2,"SINGLE"),'I-SUB'!$V$3:$W$624,2,0)),0,VLOOKUP(CONCATENATE($B162,D$2,"SINGLE"),'I-SUB'!$V$3:$W$624,2,0))</f>
        <v>0</v>
      </c>
      <c r="E162" s="11">
        <f>IF(ISNA(VLOOKUP(CONCATENATE($B162,E$2,"SINGLE"),'I-SUB'!$V$3:$W$624,2,0)),0,VLOOKUP(CONCATENATE($B162,E$2,"SINGLE"),'I-SUB'!$V$3:$W$624,2,0))</f>
        <v>0</v>
      </c>
      <c r="F162" s="11">
        <f>IF(ISNA(VLOOKUP(CONCATENATE($B162,F$2,"SINGLE"),'I-SUB'!$V$3:$W$624,2,0)),0,VLOOKUP(CONCATENATE($B162,F$2,"SINGLE"),'I-SUB'!$V$3:$W$624,2,0))</f>
        <v>0</v>
      </c>
      <c r="G162" s="11">
        <f>IF(ISNA(VLOOKUP(CONCATENATE($B162,G$2,"SINGLE"),'I-SUB'!$V$3:$W$624,2,0)),0,VLOOKUP(CONCATENATE($B162,G$2,"SINGLE"),'I-SUB'!$V$3:$W$624,2,0))</f>
        <v>0</v>
      </c>
      <c r="H162" s="11">
        <f>IF(ISNA(VLOOKUP(CONCATENATE($B162,H$2,"SINGLE"),'I-SUB'!$V$3:$W$624,2,0)),0,VLOOKUP(CONCATENATE($B162,H$2,"SINGLE"),'I-SUB'!$V$3:$W$624,2,0))</f>
        <v>0</v>
      </c>
      <c r="I162" s="11">
        <f>IF(ISNA(VLOOKUP(CONCATENATE($B162,I$2,"SINGLE"),'I-SUB'!$V$3:$W$624,2,0)),0,VLOOKUP(CONCATENATE($B162,I$2,"SINGLE"),'I-SUB'!$V$3:$W$624,2,0))</f>
        <v>0</v>
      </c>
      <c r="J162" s="11">
        <f>IF(ISNA(VLOOKUP(CONCATENATE($B162,J$2,"SINGLE"),'I-SUB'!$V$3:$W$624,2,0)),0,VLOOKUP(CONCATENATE($B162,J$2,"SINGLE"),'I-SUB'!$V$3:$W$624,2,0))</f>
        <v>0</v>
      </c>
      <c r="K162" s="11">
        <f>IF(ISNA(VLOOKUP(CONCATENATE($B162,K$2,"SINGLE"),'I-SUB'!$V$3:$W$624,2,0)),0,VLOOKUP(CONCATENATE($B162,K$2,"SINGLE"),'I-SUB'!$V$3:$W$624,2,0))</f>
        <v>0</v>
      </c>
      <c r="L162" s="11">
        <f>IF(ISNA(VLOOKUP(CONCATENATE($B162,L$2,"SINGLE"),'I-SUB'!$V$3:$W$624,2,0)),0,VLOOKUP(CONCATENATE($B162,L$2,"SINGLE"),'I-SUB'!$V$3:$W$624,2,0))</f>
        <v>0</v>
      </c>
      <c r="M162" s="11">
        <f>IF(ISNA(VLOOKUP(CONCATENATE($B162,M$2,"SINGLE"),'I-SUB'!$V$3:$W$624,2,0)),0,VLOOKUP(CONCATENATE($B162,M$2,"SINGLE"),'I-SUB'!$V$3:$W$624,2,0))</f>
        <v>0</v>
      </c>
      <c r="N162" s="11">
        <f>IF(ISNA(VLOOKUP(CONCATENATE($B162,N$2,"SINGLE"),'I-SUB'!$V$3:$W$624,2,0)),0,VLOOKUP(CONCATENATE($B162,N$2,"SINGLE"),'I-SUB'!$V$3:$W$624,2,0))</f>
        <v>0</v>
      </c>
      <c r="O162" s="11">
        <f>IF(ISNA(VLOOKUP(CONCATENATE($B162,O$2,"SINGLE"),'I-SUB'!$V$3:$W$624,2,0)),0,VLOOKUP(CONCATENATE($B162,O$2,"SINGLE"),'I-SUB'!$V$3:$W$624,2,0))</f>
        <v>0</v>
      </c>
      <c r="P162" s="54">
        <f>SUM(C162:O162)</f>
        <v>0</v>
      </c>
      <c r="Q162" s="11">
        <f>IF(ISNA(VLOOKUP(CONCATENATE($B162,Q$2,"SINGLE"),'II-SUB'!$V$3:$W$630,2,0)),0,VLOOKUP(CONCATENATE($B162,Q$2,"SINGLE"),'II-SUB'!$V$3:$W$630,2,0))</f>
        <v>0</v>
      </c>
      <c r="R162" s="11">
        <f>IF(ISNA(VLOOKUP(CONCATENATE($B162,R$2,"SINGLE"),'II-SUB'!$V$3:$W$630,2,0)),0,VLOOKUP(CONCATENATE($B162,R$2,"SINGLE"),'II-SUB'!$V$3:$W$630,2,0))</f>
        <v>0</v>
      </c>
      <c r="S162" s="11">
        <f>IF(ISNA(VLOOKUP(CONCATENATE($B162,S$2,"SINGLE"),'II-SUB'!$V$3:$W$630,2,0)),0,VLOOKUP(CONCATENATE($B162,S$2,"SINGLE"),'II-SUB'!$V$3:$W$630,2,0))</f>
        <v>0</v>
      </c>
      <c r="T162" s="11">
        <f>IF(ISNA(VLOOKUP(CONCATENATE($B162,T$2,"SINGLE"),'II-SUB'!$V$3:$W$630,2,0)),0,VLOOKUP(CONCATENATE($B162,T$2,"SINGLE"),'II-SUB'!$V$3:$W$630,2,0))</f>
        <v>0</v>
      </c>
      <c r="U162" s="11">
        <f>IF(ISNA(VLOOKUP(CONCATENATE($B162,U$2,"SINGLE"),'II-SUB'!$V$3:$W$630,2,0)),0,VLOOKUP(CONCATENATE($B162,U$2,"SINGLE"),'II-SUB'!$V$3:$W$630,2,0))</f>
        <v>0</v>
      </c>
      <c r="V162" s="11">
        <f>IF(ISNA(VLOOKUP(CONCATENATE($B162,V$2,"SINGLE"),'II-SUB'!$V$3:$W$630,2,0)),0,VLOOKUP(CONCATENATE($B162,V$2,"SINGLE"),'II-SUB'!$V$3:$W$630,2,0))</f>
        <v>0</v>
      </c>
      <c r="W162" s="11">
        <f>IF(ISNA(VLOOKUP(CONCATENATE($B162,W$2,"SINGLE"),'II-SUB'!$V$3:$W$630,2,0)),0,VLOOKUP(CONCATENATE($B162,W$2,"SINGLE"),'II-SUB'!$V$3:$W$630,2,0))</f>
        <v>0</v>
      </c>
      <c r="X162" s="11">
        <f>IF(ISNA(VLOOKUP(CONCATENATE($B162,X$2,"SINGLE"),'II-SUB'!$V$3:$W$630,2,0)),0,VLOOKUP(CONCATENATE($B162,X$2,"SINGLE"),'II-SUB'!$V$3:$W$630,2,0))</f>
        <v>0</v>
      </c>
      <c r="Y162" s="11">
        <f>IF(ISNA(VLOOKUP(CONCATENATE($B162,Y$2,"SINGLE"),'II-SUB'!$V$3:$W$630,2,0)),0,VLOOKUP(CONCATENATE($B162,Y$2,"SINGLE"),'II-SUB'!$V$3:$W$630,2,0))</f>
        <v>0</v>
      </c>
      <c r="Z162" s="11">
        <f>IF(ISNA(VLOOKUP(CONCATENATE($B162,Z$2,"SINGLE"),'II-SUB'!$V$3:$W$630,2,0)),0,VLOOKUP(CONCATENATE($B162,Z$2,"SINGLE"),'II-SUB'!$V$3:$W$630,2,0))</f>
        <v>0</v>
      </c>
      <c r="AA162" s="11">
        <f>IF(ISNA(VLOOKUP(CONCATENATE($B162,AA$2,"SINGLE"),'II-SUB'!$V$3:$W$630,2,0)),0,VLOOKUP(CONCATENATE($B162,AA$2,"SINGLE"),'II-SUB'!$V$3:$W$630,2,0))</f>
        <v>0</v>
      </c>
      <c r="AB162" s="11">
        <f>IF(ISNA(VLOOKUP(CONCATENATE($B162,AB$2,"SINGLE"),'II-SUB'!$V$3:$W$630,2,0)),0,VLOOKUP(CONCATENATE($B162,AB$2,"SINGLE"),'II-SUB'!$V$3:$W$630,2,0))</f>
        <v>0</v>
      </c>
      <c r="AC162" s="11">
        <f>IF(ISNA(VLOOKUP(CONCATENATE($B162,AC$2,"SINGLE"),'II-SUB'!$V$3:$W$630,2,0)),0,VLOOKUP(CONCATENATE($B162,AC$2,"SINGLE"),'II-SUB'!$V$3:$W$630,2,0))</f>
        <v>0</v>
      </c>
      <c r="AD162" s="54">
        <f>SUM(Q162:AC162)</f>
        <v>0</v>
      </c>
      <c r="AE162" s="11">
        <f>IF(ISNA(VLOOKUP(CONCATENATE($B162,AE$2,"SINGLE"),MW!$V$3:$W$600,2,0)),0,VLOOKUP(CONCATENATE($B162,AE$2,"SINGLE"),MW!$V$3:$W$600,2,0))</f>
        <v>0</v>
      </c>
      <c r="AF162" s="11">
        <f>IF(ISNA(VLOOKUP(CONCATENATE($B162,AF$2,"SINGLE"),MW!$V$3:$W$600,2,0)),0,VLOOKUP(CONCATENATE($B162,AF$2,"SINGLE"),MW!$V$3:$W$600,2,0))</f>
        <v>0</v>
      </c>
      <c r="AG162" s="11">
        <f>IF(ISNA(VLOOKUP(CONCATENATE($B162,AG$2,"SINGLE"),MW!$V$3:$W$600,2,0)),0,VLOOKUP(CONCATENATE($B162,AG$2,"SINGLE"),MW!$V$3:$W$600,2,0))</f>
        <v>0</v>
      </c>
      <c r="AH162" s="11">
        <f>IF(ISNA(VLOOKUP(CONCATENATE($B162,AH$2,"SINGLE"),MW!$V$3:$W$600,2,0)),0,VLOOKUP(CONCATENATE($B162,AH$2,"SINGLE"),MW!$V$3:$W$600,2,0))</f>
        <v>0</v>
      </c>
      <c r="AI162" s="11">
        <f>IF(ISNA(VLOOKUP(CONCATENATE($B162,AI$2,"SINGLE"),MW!$V$3:$W$600,2,0)),0,VLOOKUP(CONCATENATE($B162,AI$2,"SINGLE"),MW!$V$3:$W$600,2,0))</f>
        <v>79.5</v>
      </c>
      <c r="AJ162" s="11">
        <f>IF(ISNA(VLOOKUP(CONCATENATE($B162,AJ$2,"SINGLE"),MW!$V$3:$W$600,2,0)),0,VLOOKUP(CONCATENATE($B162,AJ$2,"SINGLE"),MW!$V$3:$W$600,2,0))</f>
        <v>0</v>
      </c>
      <c r="AK162" s="11">
        <f>IF(ISNA(VLOOKUP(CONCATENATE($B162,AK$2,"SINGLE"),MW!$V$3:$W$600,2,0)),0,VLOOKUP(CONCATENATE($B162,AK$2,"SINGLE"),MW!$V$3:$W$600,2,0))</f>
        <v>0</v>
      </c>
      <c r="AL162" s="11">
        <f>IF(ISNA(VLOOKUP(CONCATENATE($B162,AL$2,"SINGLE"),MW!$V$3:$W$600,2,0)),0,VLOOKUP(CONCATENATE($B162,AL$2,"SINGLE"),MW!$V$3:$W$600,2,0))</f>
        <v>0</v>
      </c>
      <c r="AM162" s="11">
        <f>IF(ISNA(VLOOKUP(CONCATENATE($B162,AM$2,"SINGLE"),MW!$V$3:$W$600,2,0)),0,VLOOKUP(CONCATENATE($B162,AM$2,"SINGLE"),MW!$V$3:$W$600,2,0))</f>
        <v>0</v>
      </c>
      <c r="AN162" s="11">
        <f>IF(ISNA(VLOOKUP(CONCATENATE($B162,AN$2,"SINGLE"),MW!$V$3:$W$600,2,0)),0,VLOOKUP(CONCATENATE($B162,AN$2,"SINGLE"),MW!$V$3:$W$600,2,0))</f>
        <v>0</v>
      </c>
      <c r="AO162" s="11">
        <f>IF(ISNA(VLOOKUP(CONCATENATE($B162,AO$2,"SINGLE"),MW!$V$3:$W$600,2,0)),0,VLOOKUP(CONCATENATE($B162,AO$2,"SINGLE"),MW!$V$3:$W$600,2,0))</f>
        <v>0</v>
      </c>
      <c r="AP162" s="54">
        <f>SUM(AE162:AO162)</f>
        <v>79.5</v>
      </c>
      <c r="AQ162" s="11">
        <f>IF(ISNA(VLOOKUP(CONCATENATE($B162,AQ$2,"SINGLE"),'III-SUB'!$V$3:$W$633,2,0)),0,VLOOKUP(CONCATENATE($B162,AQ$2,"SINGLE"),'III-SUB'!$V$3:$W$633,2,0))</f>
        <v>0</v>
      </c>
      <c r="AR162" s="11">
        <f>IF(ISNA(VLOOKUP(CONCATENATE($B162,AR$2,"SINGLE"),'III-SUB'!$V$3:$W$633,2,0)),0,VLOOKUP(CONCATENATE($B162,AR$2,"SINGLE"),'III-SUB'!$V$3:$W$633,2,0))</f>
        <v>0</v>
      </c>
      <c r="AS162" s="11">
        <f>IF(ISNA(VLOOKUP(CONCATENATE($B162,AS$2,"SINGLE"),'III-SUB'!$V$3:$W$633,2,0)),0,VLOOKUP(CONCATENATE($B162,AS$2,"SINGLE"),'III-SUB'!$V$3:$W$633,2,0))</f>
        <v>0</v>
      </c>
      <c r="AT162" s="11">
        <f>IF(ISNA(VLOOKUP(CONCATENATE($B162,AT$2,"SINGLE"),'III-SUB'!$V$3:$W$633,2,0)),0,VLOOKUP(CONCATENATE($B162,AT$2,"SINGLE"),'III-SUB'!$V$3:$W$633,2,0))</f>
        <v>0</v>
      </c>
      <c r="AU162" s="11">
        <f>IF(ISNA(VLOOKUP(CONCATENATE($B162,AU$2,"SINGLE"),'III-SUB'!$V$3:$W$633,2,0)),0,VLOOKUP(CONCATENATE($B162,AU$2,"SINGLE"),'III-SUB'!$V$3:$W$633,2,0))</f>
        <v>0</v>
      </c>
      <c r="AV162" s="11">
        <f>IF(ISNA(VLOOKUP(CONCATENATE($B162,AV$2,"SINGLE"),'III-SUB'!$V$3:$W$633,2,0)),0,VLOOKUP(CONCATENATE($B162,AV$2,"SINGLE"),'III-SUB'!$V$3:$W$633,2,0))</f>
        <v>0</v>
      </c>
      <c r="AW162" s="11">
        <f>IF(ISNA(VLOOKUP(CONCATENATE($B162,AW$2,"SINGLE"),'III-SUB'!$V$3:$W$633,2,0)),0,VLOOKUP(CONCATENATE($B162,AW$2,"SINGLE"),'III-SUB'!$V$3:$W$633,2,0))</f>
        <v>0</v>
      </c>
      <c r="AX162" s="11">
        <f>IF(ISNA(VLOOKUP(CONCATENATE($B162,AX$2,"SINGLE"),'III-SUB'!$V$3:$W$633,2,0)),0,VLOOKUP(CONCATENATE($B162,AX$2,"SINGLE"),'III-SUB'!$V$3:$W$633,2,0))</f>
        <v>0</v>
      </c>
      <c r="AY162" s="11">
        <f>IF(ISNA(VLOOKUP(CONCATENATE($B162,AY$2,"SINGLE"),'III-SUB'!$V$3:$W$633,2,0)),0,VLOOKUP(CONCATENATE($B162,AY$2,"SINGLE"),'III-SUB'!$V$3:$W$633,2,0))</f>
        <v>0</v>
      </c>
      <c r="AZ162" s="11">
        <f>IF(ISNA(VLOOKUP(CONCATENATE($B162,AZ$2,"SINGLE"),'III-SUB'!$V$3:$W$633,2,0)),0,VLOOKUP(CONCATENATE($B162,AZ$2,"SINGLE"),'III-SUB'!$V$3:$W$633,2,0))</f>
        <v>0</v>
      </c>
      <c r="BA162" s="11">
        <f>IF(ISNA(VLOOKUP(CONCATENATE($B162,BA$2,"SINGLE"),'III-SUB'!$V$3:$W$633,2,0)),0,VLOOKUP(CONCATENATE($B162,BA$2,"SINGLE"),'III-SUB'!$V$3:$W$633,2,0))</f>
        <v>0</v>
      </c>
      <c r="BB162" s="11">
        <f>IF(ISNA(VLOOKUP(CONCATENATE($B162,BB$2,"SINGLE"),'III-SUB'!$V$3:$W$633,2,0)),0,VLOOKUP(CONCATENATE($B162,BB$2,"SINGLE"),'III-SUB'!$V$3:$W$633,2,0))</f>
        <v>0</v>
      </c>
      <c r="BC162" s="11">
        <f>IF(ISNA(VLOOKUP(CONCATENATE($B162,BC$2,"SINGLE"),'III-SUB'!$V$3:$W$633,2,0)),0,VLOOKUP(CONCATENATE($B162,BC$2,"SINGLE"),'III-SUB'!$V$3:$W$633,2,0))</f>
        <v>0</v>
      </c>
      <c r="BD162" s="54">
        <f>SUM(AQ162:BC162)</f>
        <v>0</v>
      </c>
      <c r="BE162" s="54">
        <f>IF(ISNA(VLOOKUP(CONCATENATE($B162,BE$2,"SINGLE"),VHF!$V$3:$W$627,2,0)),0,VLOOKUP(CONCATENATE($B162,BE$2,"SINGLE"),VHF!$V$3:$W$627,2,0))</f>
        <v>0</v>
      </c>
      <c r="BF162" s="11">
        <f>IF(ISNA(VLOOKUP(CONCATENATE($B162,BF$2,"SINGLE"),UHF!$V$3:$W$612,2,0)),0,VLOOKUP(CONCATENATE($B162,BF$2,"SINGLE"),UHF!$V$3:$W$612,2,0))</f>
        <v>0</v>
      </c>
      <c r="BG162" s="11">
        <f>IF(ISNA(VLOOKUP(CONCATENATE($B162,BG$2,"SINGLE"),UHF!$V$3:$W$612,2,0)),0,VLOOKUP(CONCATENATE($B162,BG$2,"SINGLE"),UHF!$V$3:$W$612,2,0))</f>
        <v>0</v>
      </c>
      <c r="BH162" s="11">
        <f>IF(ISNA(VLOOKUP(CONCATENATE($B162,BH$2,"SINGLE"),UHF!$V$3:$W$612,2,0)),0,VLOOKUP(CONCATENATE($B162,BH$2,"SINGLE"),UHF!$V$3:$W$612,2,0))</f>
        <v>0</v>
      </c>
      <c r="BI162" s="11">
        <f>IF(ISNA(VLOOKUP(CONCATENATE($B162,BI$2,"SINGLE"),UHF!$V$3:$W$612,2,0)),0,VLOOKUP(CONCATENATE($B162,BI$2,"SINGLE"),UHF!$V$3:$W$612,2,0))</f>
        <v>0</v>
      </c>
      <c r="BJ162" s="11">
        <f>IF(ISNA(VLOOKUP(CONCATENATE($B162,BJ$2,"SINGLE"),UHF!$V$3:$W$612,2,0)),0,VLOOKUP(CONCATENATE($B162,BJ$2,"SINGLE"),UHF!$V$3:$W$612,2,0))</f>
        <v>0</v>
      </c>
      <c r="BK162" s="11">
        <f>IF(ISNA(VLOOKUP(CONCATENATE($B162,BK$2,"SINGLE"),UHF!$V$3:$W$612,2,0)),0,VLOOKUP(CONCATENATE($B162,BK$2,"SINGLE"),UHF!$V$3:$W$612,2,0))</f>
        <v>0</v>
      </c>
      <c r="BL162" s="11">
        <f>IF(ISNA(VLOOKUP(CONCATENATE($B162,BL$2,"SINGLE"),UHF!$V$3:$W$612,2,0)),0,VLOOKUP(CONCATENATE($B162,BL$2,"SINGLE"),UHF!$V$3:$W$612,2,0))</f>
        <v>0</v>
      </c>
      <c r="BM162" s="11">
        <f>IF(ISNA(VLOOKUP(CONCATENATE($B162,BM$2,"SINGLE"),UHF!$V$3:$W$612,2,0)),0,VLOOKUP(CONCATENATE($B162,BM$2,"SINGLE"),UHF!$V$3:$W$612,2,0))</f>
        <v>0</v>
      </c>
      <c r="BN162" s="11">
        <f>IF(ISNA(VLOOKUP(CONCATENATE($B162,BN$2,"SINGLE"),UHF!$V$3:$W$612,2,0)),0,VLOOKUP(CONCATENATE($B162,BN$2,"SINGLE"),UHF!$V$3:$W$612,2,0))</f>
        <v>0</v>
      </c>
      <c r="BO162" s="11">
        <f>IF(ISNA(VLOOKUP(CONCATENATE($B162,BO$2,"SINGLE"),UHF!$V$3:$W$612,2,0)),0,VLOOKUP(CONCATENATE($B162,BO$2,"SINGLE"),UHF!$V$3:$W$612,2,0))</f>
        <v>0</v>
      </c>
      <c r="BP162" s="11">
        <f>IF(ISNA(VLOOKUP(CONCATENATE($B162,BP$2,"SINGLE"),UHF!$V$3:$W$612,2,0)),0,VLOOKUP(CONCATENATE($B162,BP$2,"SINGLE"),UHF!$V$3:$W$612,2,0))</f>
        <v>0</v>
      </c>
      <c r="BQ162" s="11">
        <f>IF(ISNA(VLOOKUP(CONCATENATE($B162,BQ$2,"SINGLE"),UHF!$V$3:$W$612,2,0)),0,VLOOKUP(CONCATENATE($B162,BQ$2,"SINGLE"),UHF!$V$3:$W$612,2,0))</f>
        <v>0</v>
      </c>
      <c r="BR162" s="54">
        <f>SUM(BF162:BQ162)</f>
        <v>0</v>
      </c>
      <c r="BS162" s="54">
        <f>IF(ISNA(VLOOKUP(CONCATENATE($B162,BS$2,"SINGLE"),'A1'!$V$3:$W$612,2,0)),0,VLOOKUP(CONCATENATE($B162,BS$2,"SINGLE"),'A1'!$V$3:$W$612,2,0))</f>
        <v>0</v>
      </c>
      <c r="BT162" s="11">
        <f>SUM(C162,Q162,AQ162,BE162,BS162)</f>
        <v>0</v>
      </c>
      <c r="BU162" s="11">
        <f>SUM(D162,R162,AR162,BF162)</f>
        <v>0</v>
      </c>
      <c r="BV162" s="11">
        <f>SUM(E162,S162,AE162,AS162,BG162)</f>
        <v>0</v>
      </c>
      <c r="BW162" s="11">
        <f>SUM(F162,T162,AF162,AT162,BH162)</f>
        <v>0</v>
      </c>
      <c r="BX162" s="11">
        <f>SUM(G162,U162,AG162,AU162,BI162)</f>
        <v>0</v>
      </c>
      <c r="BY162" s="11">
        <f>SUM(H162,V162,AH162,AV162,BJ162)</f>
        <v>0</v>
      </c>
      <c r="BZ162" s="11">
        <f>SUM(I162,W162,AI162,AW162,BK162)</f>
        <v>79.5</v>
      </c>
      <c r="CA162" s="11">
        <f>SUM(J162,X162,AJ162,AX162,BL162)</f>
        <v>0</v>
      </c>
      <c r="CB162" s="11">
        <f>SUM(K162,Y162,AK162,AY162,BM162)</f>
        <v>0</v>
      </c>
      <c r="CC162" s="11">
        <f>SUM(L162,Z162,AL162,AZ162,BN162)</f>
        <v>0</v>
      </c>
      <c r="CD162" s="11">
        <f>SUM(M162,AA162,AM162,BA162,BO162)</f>
        <v>0</v>
      </c>
      <c r="CE162" s="11">
        <f>SUM(N162,AB162,AN162,BB162,BP162)</f>
        <v>0</v>
      </c>
      <c r="CF162" s="11">
        <f>SUM(O162,AC162,AO162,BC162,BQ162)</f>
        <v>0</v>
      </c>
      <c r="CG162" s="11">
        <f>SUM(BT162:CF162)</f>
        <v>79.5</v>
      </c>
      <c r="CH162" s="11">
        <f>SUM(P162,AD162,AP162,BD162,BE162,BR162,BS162)</f>
        <v>79.5</v>
      </c>
      <c r="CI162" s="11">
        <f>MIN(P162,AD162,AP162,BD162,BE162,BR162,BS162)</f>
        <v>0</v>
      </c>
      <c r="CJ162" s="51">
        <f>SUM(CH162-CI162)</f>
        <v>79.5</v>
      </c>
    </row>
    <row r="163" spans="1:88" x14ac:dyDescent="0.2">
      <c r="A163" s="21" t="str">
        <f t="shared" si="0"/>
        <v>161.</v>
      </c>
      <c r="B163" s="8" t="str">
        <f>'Seznam-SO'!A149</f>
        <v>OK1RDO</v>
      </c>
      <c r="C163" s="11">
        <f>IF(ISNA(VLOOKUP(CONCATENATE($B163,C$2,"SINGLE"),'I-SUB'!$V$3:$W$624,2,0)),0,VLOOKUP(CONCATENATE($B163,C$2,"SINGLE"),'I-SUB'!$V$3:$W$624,2,0))</f>
        <v>0</v>
      </c>
      <c r="D163" s="11">
        <f>IF(ISNA(VLOOKUP(CONCATENATE($B163,D$2,"SINGLE"),'I-SUB'!$V$3:$W$624,2,0)),0,VLOOKUP(CONCATENATE($B163,D$2,"SINGLE"),'I-SUB'!$V$3:$W$624,2,0))</f>
        <v>0</v>
      </c>
      <c r="E163" s="11">
        <f>IF(ISNA(VLOOKUP(CONCATENATE($B163,E$2,"SINGLE"),'I-SUB'!$V$3:$W$624,2,0)),0,VLOOKUP(CONCATENATE($B163,E$2,"SINGLE"),'I-SUB'!$V$3:$W$624,2,0))</f>
        <v>0</v>
      </c>
      <c r="F163" s="11">
        <f>IF(ISNA(VLOOKUP(CONCATENATE($B163,F$2,"SINGLE"),'I-SUB'!$V$3:$W$624,2,0)),0,VLOOKUP(CONCATENATE($B163,F$2,"SINGLE"),'I-SUB'!$V$3:$W$624,2,0))</f>
        <v>0</v>
      </c>
      <c r="G163" s="11">
        <f>IF(ISNA(VLOOKUP(CONCATENATE($B163,G$2,"SINGLE"),'I-SUB'!$V$3:$W$624,2,0)),0,VLOOKUP(CONCATENATE($B163,G$2,"SINGLE"),'I-SUB'!$V$3:$W$624,2,0))</f>
        <v>0</v>
      </c>
      <c r="H163" s="11">
        <f>IF(ISNA(VLOOKUP(CONCATENATE($B163,H$2,"SINGLE"),'I-SUB'!$V$3:$W$624,2,0)),0,VLOOKUP(CONCATENATE($B163,H$2,"SINGLE"),'I-SUB'!$V$3:$W$624,2,0))</f>
        <v>0</v>
      </c>
      <c r="I163" s="11">
        <f>IF(ISNA(VLOOKUP(CONCATENATE($B163,I$2,"SINGLE"),'I-SUB'!$V$3:$W$624,2,0)),0,VLOOKUP(CONCATENATE($B163,I$2,"SINGLE"),'I-SUB'!$V$3:$W$624,2,0))</f>
        <v>0</v>
      </c>
      <c r="J163" s="11">
        <f>IF(ISNA(VLOOKUP(CONCATENATE($B163,J$2,"SINGLE"),'I-SUB'!$V$3:$W$624,2,0)),0,VLOOKUP(CONCATENATE($B163,J$2,"SINGLE"),'I-SUB'!$V$3:$W$624,2,0))</f>
        <v>0</v>
      </c>
      <c r="K163" s="11">
        <f>IF(ISNA(VLOOKUP(CONCATENATE($B163,K$2,"SINGLE"),'I-SUB'!$V$3:$W$624,2,0)),0,VLOOKUP(CONCATENATE($B163,K$2,"SINGLE"),'I-SUB'!$V$3:$W$624,2,0))</f>
        <v>0</v>
      </c>
      <c r="L163" s="11">
        <f>IF(ISNA(VLOOKUP(CONCATENATE($B163,L$2,"SINGLE"),'I-SUB'!$V$3:$W$624,2,0)),0,VLOOKUP(CONCATENATE($B163,L$2,"SINGLE"),'I-SUB'!$V$3:$W$624,2,0))</f>
        <v>0</v>
      </c>
      <c r="M163" s="11">
        <f>IF(ISNA(VLOOKUP(CONCATENATE($B163,M$2,"SINGLE"),'I-SUB'!$V$3:$W$624,2,0)),0,VLOOKUP(CONCATENATE($B163,M$2,"SINGLE"),'I-SUB'!$V$3:$W$624,2,0))</f>
        <v>0</v>
      </c>
      <c r="N163" s="11">
        <f>IF(ISNA(VLOOKUP(CONCATENATE($B163,N$2,"SINGLE"),'I-SUB'!$V$3:$W$624,2,0)),0,VLOOKUP(CONCATENATE($B163,N$2,"SINGLE"),'I-SUB'!$V$3:$W$624,2,0))</f>
        <v>0</v>
      </c>
      <c r="O163" s="11">
        <f>IF(ISNA(VLOOKUP(CONCATENATE($B163,O$2,"SINGLE"),'I-SUB'!$V$3:$W$624,2,0)),0,VLOOKUP(CONCATENATE($B163,O$2,"SINGLE"),'I-SUB'!$V$3:$W$624,2,0))</f>
        <v>0</v>
      </c>
      <c r="P163" s="54">
        <f>SUM(C163:O163)</f>
        <v>0</v>
      </c>
      <c r="Q163" s="11">
        <f>IF(ISNA(VLOOKUP(CONCATENATE($B163,Q$2,"SINGLE"),'II-SUB'!$V$3:$W$630,2,0)),0,VLOOKUP(CONCATENATE($B163,Q$2,"SINGLE"),'II-SUB'!$V$3:$W$630,2,0))</f>
        <v>0</v>
      </c>
      <c r="R163" s="11">
        <f>IF(ISNA(VLOOKUP(CONCATENATE($B163,R$2,"SINGLE"),'II-SUB'!$V$3:$W$630,2,0)),0,VLOOKUP(CONCATENATE($B163,R$2,"SINGLE"),'II-SUB'!$V$3:$W$630,2,0))</f>
        <v>0</v>
      </c>
      <c r="S163" s="11">
        <f>IF(ISNA(VLOOKUP(CONCATENATE($B163,S$2,"SINGLE"),'II-SUB'!$V$3:$W$630,2,0)),0,VLOOKUP(CONCATENATE($B163,S$2,"SINGLE"),'II-SUB'!$V$3:$W$630,2,0))</f>
        <v>0</v>
      </c>
      <c r="T163" s="11">
        <f>IF(ISNA(VLOOKUP(CONCATENATE($B163,T$2,"SINGLE"),'II-SUB'!$V$3:$W$630,2,0)),0,VLOOKUP(CONCATENATE($B163,T$2,"SINGLE"),'II-SUB'!$V$3:$W$630,2,0))</f>
        <v>0</v>
      </c>
      <c r="U163" s="11">
        <f>IF(ISNA(VLOOKUP(CONCATENATE($B163,U$2,"SINGLE"),'II-SUB'!$V$3:$W$630,2,0)),0,VLOOKUP(CONCATENATE($B163,U$2,"SINGLE"),'II-SUB'!$V$3:$W$630,2,0))</f>
        <v>0</v>
      </c>
      <c r="V163" s="11">
        <f>IF(ISNA(VLOOKUP(CONCATENATE($B163,V$2,"SINGLE"),'II-SUB'!$V$3:$W$630,2,0)),0,VLOOKUP(CONCATENATE($B163,V$2,"SINGLE"),'II-SUB'!$V$3:$W$630,2,0))</f>
        <v>0</v>
      </c>
      <c r="W163" s="11">
        <f>IF(ISNA(VLOOKUP(CONCATENATE($B163,W$2,"SINGLE"),'II-SUB'!$V$3:$W$630,2,0)),0,VLOOKUP(CONCATENATE($B163,W$2,"SINGLE"),'II-SUB'!$V$3:$W$630,2,0))</f>
        <v>0</v>
      </c>
      <c r="X163" s="11">
        <f>IF(ISNA(VLOOKUP(CONCATENATE($B163,X$2,"SINGLE"),'II-SUB'!$V$3:$W$630,2,0)),0,VLOOKUP(CONCATENATE($B163,X$2,"SINGLE"),'II-SUB'!$V$3:$W$630,2,0))</f>
        <v>0</v>
      </c>
      <c r="Y163" s="11">
        <f>IF(ISNA(VLOOKUP(CONCATENATE($B163,Y$2,"SINGLE"),'II-SUB'!$V$3:$W$630,2,0)),0,VLOOKUP(CONCATENATE($B163,Y$2,"SINGLE"),'II-SUB'!$V$3:$W$630,2,0))</f>
        <v>0</v>
      </c>
      <c r="Z163" s="11">
        <f>IF(ISNA(VLOOKUP(CONCATENATE($B163,Z$2,"SINGLE"),'II-SUB'!$V$3:$W$630,2,0)),0,VLOOKUP(CONCATENATE($B163,Z$2,"SINGLE"),'II-SUB'!$V$3:$W$630,2,0))</f>
        <v>0</v>
      </c>
      <c r="AA163" s="11">
        <f>IF(ISNA(VLOOKUP(CONCATENATE($B163,AA$2,"SINGLE"),'II-SUB'!$V$3:$W$630,2,0)),0,VLOOKUP(CONCATENATE($B163,AA$2,"SINGLE"),'II-SUB'!$V$3:$W$630,2,0))</f>
        <v>0</v>
      </c>
      <c r="AB163" s="11">
        <f>IF(ISNA(VLOOKUP(CONCATENATE($B163,AB$2,"SINGLE"),'II-SUB'!$V$3:$W$630,2,0)),0,VLOOKUP(CONCATENATE($B163,AB$2,"SINGLE"),'II-SUB'!$V$3:$W$630,2,0))</f>
        <v>0</v>
      </c>
      <c r="AC163" s="11">
        <f>IF(ISNA(VLOOKUP(CONCATENATE($B163,AC$2,"SINGLE"),'II-SUB'!$V$3:$W$630,2,0)),0,VLOOKUP(CONCATENATE($B163,AC$2,"SINGLE"),'II-SUB'!$V$3:$W$630,2,0))</f>
        <v>0</v>
      </c>
      <c r="AD163" s="54">
        <f>SUM(Q163:AC163)</f>
        <v>0</v>
      </c>
      <c r="AE163" s="11">
        <f>IF(ISNA(VLOOKUP(CONCATENATE($B163,AE$2,"SINGLE"),MW!$V$3:$W$600,2,0)),0,VLOOKUP(CONCATENATE($B163,AE$2,"SINGLE"),MW!$V$3:$W$600,2,0))</f>
        <v>0</v>
      </c>
      <c r="AF163" s="11">
        <f>IF(ISNA(VLOOKUP(CONCATENATE($B163,AF$2,"SINGLE"),MW!$V$3:$W$600,2,0)),0,VLOOKUP(CONCATENATE($B163,AF$2,"SINGLE"),MW!$V$3:$W$600,2,0))</f>
        <v>0</v>
      </c>
      <c r="AG163" s="11">
        <f>IF(ISNA(VLOOKUP(CONCATENATE($B163,AG$2,"SINGLE"),MW!$V$3:$W$600,2,0)),0,VLOOKUP(CONCATENATE($B163,AG$2,"SINGLE"),MW!$V$3:$W$600,2,0))</f>
        <v>0</v>
      </c>
      <c r="AH163" s="11">
        <f>IF(ISNA(VLOOKUP(CONCATENATE($B163,AH$2,"SINGLE"),MW!$V$3:$W$600,2,0)),0,VLOOKUP(CONCATENATE($B163,AH$2,"SINGLE"),MW!$V$3:$W$600,2,0))</f>
        <v>0</v>
      </c>
      <c r="AI163" s="11">
        <f>IF(ISNA(VLOOKUP(CONCATENATE($B163,AI$2,"SINGLE"),MW!$V$3:$W$600,2,0)),0,VLOOKUP(CONCATENATE($B163,AI$2,"SINGLE"),MW!$V$3:$W$600,2,0))</f>
        <v>0</v>
      </c>
      <c r="AJ163" s="11">
        <f>IF(ISNA(VLOOKUP(CONCATENATE($B163,AJ$2,"SINGLE"),MW!$V$3:$W$600,2,0)),0,VLOOKUP(CONCATENATE($B163,AJ$2,"SINGLE"),MW!$V$3:$W$600,2,0))</f>
        <v>0</v>
      </c>
      <c r="AK163" s="11">
        <f>IF(ISNA(VLOOKUP(CONCATENATE($B163,AK$2,"SINGLE"),MW!$V$3:$W$600,2,0)),0,VLOOKUP(CONCATENATE($B163,AK$2,"SINGLE"),MW!$V$3:$W$600,2,0))</f>
        <v>0</v>
      </c>
      <c r="AL163" s="11">
        <f>IF(ISNA(VLOOKUP(CONCATENATE($B163,AL$2,"SINGLE"),MW!$V$3:$W$600,2,0)),0,VLOOKUP(CONCATENATE($B163,AL$2,"SINGLE"),MW!$V$3:$W$600,2,0))</f>
        <v>0</v>
      </c>
      <c r="AM163" s="11">
        <f>IF(ISNA(VLOOKUP(CONCATENATE($B163,AM$2,"SINGLE"),MW!$V$3:$W$600,2,0)),0,VLOOKUP(CONCATENATE($B163,AM$2,"SINGLE"),MW!$V$3:$W$600,2,0))</f>
        <v>0</v>
      </c>
      <c r="AN163" s="11">
        <f>IF(ISNA(VLOOKUP(CONCATENATE($B163,AN$2,"SINGLE"),MW!$V$3:$W$600,2,0)),0,VLOOKUP(CONCATENATE($B163,AN$2,"SINGLE"),MW!$V$3:$W$600,2,0))</f>
        <v>0</v>
      </c>
      <c r="AO163" s="11">
        <f>IF(ISNA(VLOOKUP(CONCATENATE($B163,AO$2,"SINGLE"),MW!$V$3:$W$600,2,0)),0,VLOOKUP(CONCATENATE($B163,AO$2,"SINGLE"),MW!$V$3:$W$600,2,0))</f>
        <v>0</v>
      </c>
      <c r="AP163" s="54">
        <f>SUM(AE163:AO163)</f>
        <v>0</v>
      </c>
      <c r="AQ163" s="11">
        <f>IF(ISNA(VLOOKUP(CONCATENATE($B163,AQ$2,"SINGLE"),'III-SUB'!$V$3:$W$633,2,0)),0,VLOOKUP(CONCATENATE($B163,AQ$2,"SINGLE"),'III-SUB'!$V$3:$W$633,2,0))</f>
        <v>0</v>
      </c>
      <c r="AR163" s="11">
        <f>IF(ISNA(VLOOKUP(CONCATENATE($B163,AR$2,"SINGLE"),'III-SUB'!$V$3:$W$633,2,0)),0,VLOOKUP(CONCATENATE($B163,AR$2,"SINGLE"),'III-SUB'!$V$3:$W$633,2,0))</f>
        <v>0</v>
      </c>
      <c r="AS163" s="11">
        <f>IF(ISNA(VLOOKUP(CONCATENATE($B163,AS$2,"SINGLE"),'III-SUB'!$V$3:$W$633,2,0)),0,VLOOKUP(CONCATENATE($B163,AS$2,"SINGLE"),'III-SUB'!$V$3:$W$633,2,0))</f>
        <v>0</v>
      </c>
      <c r="AT163" s="11">
        <f>IF(ISNA(VLOOKUP(CONCATENATE($B163,AT$2,"SINGLE"),'III-SUB'!$V$3:$W$633,2,0)),0,VLOOKUP(CONCATENATE($B163,AT$2,"SINGLE"),'III-SUB'!$V$3:$W$633,2,0))</f>
        <v>0</v>
      </c>
      <c r="AU163" s="11">
        <f>IF(ISNA(VLOOKUP(CONCATENATE($B163,AU$2,"SINGLE"),'III-SUB'!$V$3:$W$633,2,0)),0,VLOOKUP(CONCATENATE($B163,AU$2,"SINGLE"),'III-SUB'!$V$3:$W$633,2,0))</f>
        <v>0</v>
      </c>
      <c r="AV163" s="11">
        <f>IF(ISNA(VLOOKUP(CONCATENATE($B163,AV$2,"SINGLE"),'III-SUB'!$V$3:$W$633,2,0)),0,VLOOKUP(CONCATENATE($B163,AV$2,"SINGLE"),'III-SUB'!$V$3:$W$633,2,0))</f>
        <v>0</v>
      </c>
      <c r="AW163" s="11">
        <f>IF(ISNA(VLOOKUP(CONCATENATE($B163,AW$2,"SINGLE"),'III-SUB'!$V$3:$W$633,2,0)),0,VLOOKUP(CONCATENATE($B163,AW$2,"SINGLE"),'III-SUB'!$V$3:$W$633,2,0))</f>
        <v>0</v>
      </c>
      <c r="AX163" s="11">
        <f>IF(ISNA(VLOOKUP(CONCATENATE($B163,AX$2,"SINGLE"),'III-SUB'!$V$3:$W$633,2,0)),0,VLOOKUP(CONCATENATE($B163,AX$2,"SINGLE"),'III-SUB'!$V$3:$W$633,2,0))</f>
        <v>0</v>
      </c>
      <c r="AY163" s="11">
        <f>IF(ISNA(VLOOKUP(CONCATENATE($B163,AY$2,"SINGLE"),'III-SUB'!$V$3:$W$633,2,0)),0,VLOOKUP(CONCATENATE($B163,AY$2,"SINGLE"),'III-SUB'!$V$3:$W$633,2,0))</f>
        <v>0</v>
      </c>
      <c r="AZ163" s="11">
        <f>IF(ISNA(VLOOKUP(CONCATENATE($B163,AZ$2,"SINGLE"),'III-SUB'!$V$3:$W$633,2,0)),0,VLOOKUP(CONCATENATE($B163,AZ$2,"SINGLE"),'III-SUB'!$V$3:$W$633,2,0))</f>
        <v>0</v>
      </c>
      <c r="BA163" s="11">
        <f>IF(ISNA(VLOOKUP(CONCATENATE($B163,BA$2,"SINGLE"),'III-SUB'!$V$3:$W$633,2,0)),0,VLOOKUP(CONCATENATE($B163,BA$2,"SINGLE"),'III-SUB'!$V$3:$W$633,2,0))</f>
        <v>0</v>
      </c>
      <c r="BB163" s="11">
        <f>IF(ISNA(VLOOKUP(CONCATENATE($B163,BB$2,"SINGLE"),'III-SUB'!$V$3:$W$633,2,0)),0,VLOOKUP(CONCATENATE($B163,BB$2,"SINGLE"),'III-SUB'!$V$3:$W$633,2,0))</f>
        <v>0</v>
      </c>
      <c r="BC163" s="11">
        <f>IF(ISNA(VLOOKUP(CONCATENATE($B163,BC$2,"SINGLE"),'III-SUB'!$V$3:$W$633,2,0)),0,VLOOKUP(CONCATENATE($B163,BC$2,"SINGLE"),'III-SUB'!$V$3:$W$633,2,0))</f>
        <v>0</v>
      </c>
      <c r="BD163" s="54">
        <f>SUM(AQ163:BC163)</f>
        <v>0</v>
      </c>
      <c r="BE163" s="54">
        <f>IF(ISNA(VLOOKUP(CONCATENATE($B163,BE$2,"SINGLE"),VHF!$V$3:$W$627,2,0)),0,VLOOKUP(CONCATENATE($B163,BE$2,"SINGLE"),VHF!$V$3:$W$627,2,0))</f>
        <v>0</v>
      </c>
      <c r="BF163" s="11">
        <f>IF(ISNA(VLOOKUP(CONCATENATE($B163,BF$2,"SINGLE"),UHF!$V$3:$W$612,2,0)),0,VLOOKUP(CONCATENATE($B163,BF$2,"SINGLE"),UHF!$V$3:$W$612,2,0))</f>
        <v>0</v>
      </c>
      <c r="BG163" s="11">
        <f>IF(ISNA(VLOOKUP(CONCATENATE($B163,BG$2,"SINGLE"),UHF!$V$3:$W$612,2,0)),0,VLOOKUP(CONCATENATE($B163,BG$2,"SINGLE"),UHF!$V$3:$W$612,2,0))</f>
        <v>0</v>
      </c>
      <c r="BH163" s="11">
        <f>IF(ISNA(VLOOKUP(CONCATENATE($B163,BH$2,"SINGLE"),UHF!$V$3:$W$612,2,0)),0,VLOOKUP(CONCATENATE($B163,BH$2,"SINGLE"),UHF!$V$3:$W$612,2,0))</f>
        <v>0</v>
      </c>
      <c r="BI163" s="11">
        <f>IF(ISNA(VLOOKUP(CONCATENATE($B163,BI$2,"SINGLE"),UHF!$V$3:$W$612,2,0)),0,VLOOKUP(CONCATENATE($B163,BI$2,"SINGLE"),UHF!$V$3:$W$612,2,0))</f>
        <v>0</v>
      </c>
      <c r="BJ163" s="11">
        <f>IF(ISNA(VLOOKUP(CONCATENATE($B163,BJ$2,"SINGLE"),UHF!$V$3:$W$612,2,0)),0,VLOOKUP(CONCATENATE($B163,BJ$2,"SINGLE"),UHF!$V$3:$W$612,2,0))</f>
        <v>0</v>
      </c>
      <c r="BK163" s="11">
        <f>IF(ISNA(VLOOKUP(CONCATENATE($B163,BK$2,"SINGLE"),UHF!$V$3:$W$612,2,0)),0,VLOOKUP(CONCATENATE($B163,BK$2,"SINGLE"),UHF!$V$3:$W$612,2,0))</f>
        <v>0</v>
      </c>
      <c r="BL163" s="11">
        <f>IF(ISNA(VLOOKUP(CONCATENATE($B163,BL$2,"SINGLE"),UHF!$V$3:$W$612,2,0)),0,VLOOKUP(CONCATENATE($B163,BL$2,"SINGLE"),UHF!$V$3:$W$612,2,0))</f>
        <v>0</v>
      </c>
      <c r="BM163" s="11">
        <f>IF(ISNA(VLOOKUP(CONCATENATE($B163,BM$2,"SINGLE"),UHF!$V$3:$W$612,2,0)),0,VLOOKUP(CONCATENATE($B163,BM$2,"SINGLE"),UHF!$V$3:$W$612,2,0))</f>
        <v>0</v>
      </c>
      <c r="BN163" s="11">
        <f>IF(ISNA(VLOOKUP(CONCATENATE($B163,BN$2,"SINGLE"),UHF!$V$3:$W$612,2,0)),0,VLOOKUP(CONCATENATE($B163,BN$2,"SINGLE"),UHF!$V$3:$W$612,2,0))</f>
        <v>0</v>
      </c>
      <c r="BO163" s="11">
        <f>IF(ISNA(VLOOKUP(CONCATENATE($B163,BO$2,"SINGLE"),UHF!$V$3:$W$612,2,0)),0,VLOOKUP(CONCATENATE($B163,BO$2,"SINGLE"),UHF!$V$3:$W$612,2,0))</f>
        <v>0</v>
      </c>
      <c r="BP163" s="11">
        <f>IF(ISNA(VLOOKUP(CONCATENATE($B163,BP$2,"SINGLE"),UHF!$V$3:$W$612,2,0)),0,VLOOKUP(CONCATENATE($B163,BP$2,"SINGLE"),UHF!$V$3:$W$612,2,0))</f>
        <v>0</v>
      </c>
      <c r="BQ163" s="11">
        <f>IF(ISNA(VLOOKUP(CONCATENATE($B163,BQ$2,"SINGLE"),UHF!$V$3:$W$612,2,0)),0,VLOOKUP(CONCATENATE($B163,BQ$2,"SINGLE"),UHF!$V$3:$W$612,2,0))</f>
        <v>0</v>
      </c>
      <c r="BR163" s="54">
        <f>SUM(BF163:BQ163)</f>
        <v>0</v>
      </c>
      <c r="BS163" s="54">
        <f>IF(ISNA(VLOOKUP(CONCATENATE($B163,BS$2,"SINGLE"),'A1'!$V$3:$W$612,2,0)),0,VLOOKUP(CONCATENATE($B163,BS$2,"SINGLE"),'A1'!$V$3:$W$612,2,0))</f>
        <v>76.599999999999994</v>
      </c>
      <c r="BT163" s="11">
        <f>SUM(C163,Q163,AQ163,BE163,BS163)</f>
        <v>76.599999999999994</v>
      </c>
      <c r="BU163" s="11">
        <f>SUM(D163,R163,AR163,BF163)</f>
        <v>0</v>
      </c>
      <c r="BV163" s="11">
        <f>SUM(E163,S163,AE163,AS163,BG163)</f>
        <v>0</v>
      </c>
      <c r="BW163" s="11">
        <f>SUM(F163,T163,AF163,AT163,BH163)</f>
        <v>0</v>
      </c>
      <c r="BX163" s="11">
        <f>SUM(G163,U163,AG163,AU163,BI163)</f>
        <v>0</v>
      </c>
      <c r="BY163" s="11">
        <f>SUM(H163,V163,AH163,AV163,BJ163)</f>
        <v>0</v>
      </c>
      <c r="BZ163" s="11">
        <f>SUM(I163,W163,AI163,AW163,BK163)</f>
        <v>0</v>
      </c>
      <c r="CA163" s="11">
        <f>SUM(J163,X163,AJ163,AX163,BL163)</f>
        <v>0</v>
      </c>
      <c r="CB163" s="11">
        <f>SUM(K163,Y163,AK163,AY163,BM163)</f>
        <v>0</v>
      </c>
      <c r="CC163" s="11">
        <f>SUM(L163,Z163,AL163,AZ163,BN163)</f>
        <v>0</v>
      </c>
      <c r="CD163" s="11">
        <f>SUM(M163,AA163,AM163,BA163,BO163)</f>
        <v>0</v>
      </c>
      <c r="CE163" s="11">
        <f>SUM(N163,AB163,AN163,BB163,BP163)</f>
        <v>0</v>
      </c>
      <c r="CF163" s="11">
        <f>SUM(O163,AC163,AO163,BC163,BQ163)</f>
        <v>0</v>
      </c>
      <c r="CG163" s="11">
        <f>SUM(BT163:CF163)</f>
        <v>76.599999999999994</v>
      </c>
      <c r="CH163" s="11">
        <f>SUM(P163,AD163,AP163,BD163,BE163,BR163,BS163)</f>
        <v>76.599999999999994</v>
      </c>
      <c r="CI163" s="11">
        <f>MIN(P163,AD163,AP163,BD163,BE163,BR163,BS163)</f>
        <v>0</v>
      </c>
      <c r="CJ163" s="51">
        <f>SUM(CH163-CI163)</f>
        <v>76.599999999999994</v>
      </c>
    </row>
    <row r="164" spans="1:88" x14ac:dyDescent="0.2">
      <c r="A164" s="21" t="str">
        <f t="shared" si="0"/>
        <v>162.</v>
      </c>
      <c r="B164" s="8" t="str">
        <f>'Seznam-SO'!A156</f>
        <v>OK1NMP</v>
      </c>
      <c r="C164" s="11">
        <f>IF(ISNA(VLOOKUP(CONCATENATE($B164,C$2,"SINGLE"),'I-SUB'!$V$3:$W$624,2,0)),0,VLOOKUP(CONCATENATE($B164,C$2,"SINGLE"),'I-SUB'!$V$3:$W$624,2,0))</f>
        <v>0</v>
      </c>
      <c r="D164" s="11">
        <f>IF(ISNA(VLOOKUP(CONCATENATE($B164,D$2,"SINGLE"),'I-SUB'!$V$3:$W$624,2,0)),0,VLOOKUP(CONCATENATE($B164,D$2,"SINGLE"),'I-SUB'!$V$3:$W$624,2,0))</f>
        <v>0</v>
      </c>
      <c r="E164" s="11">
        <f>IF(ISNA(VLOOKUP(CONCATENATE($B164,E$2,"SINGLE"),'I-SUB'!$V$3:$W$624,2,0)),0,VLOOKUP(CONCATENATE($B164,E$2,"SINGLE"),'I-SUB'!$V$3:$W$624,2,0))</f>
        <v>0</v>
      </c>
      <c r="F164" s="11">
        <f>IF(ISNA(VLOOKUP(CONCATENATE($B164,F$2,"SINGLE"),'I-SUB'!$V$3:$W$624,2,0)),0,VLOOKUP(CONCATENATE($B164,F$2,"SINGLE"),'I-SUB'!$V$3:$W$624,2,0))</f>
        <v>0</v>
      </c>
      <c r="G164" s="11">
        <f>IF(ISNA(VLOOKUP(CONCATENATE($B164,G$2,"SINGLE"),'I-SUB'!$V$3:$W$624,2,0)),0,VLOOKUP(CONCATENATE($B164,G$2,"SINGLE"),'I-SUB'!$V$3:$W$624,2,0))</f>
        <v>0</v>
      </c>
      <c r="H164" s="11">
        <f>IF(ISNA(VLOOKUP(CONCATENATE($B164,H$2,"SINGLE"),'I-SUB'!$V$3:$W$624,2,0)),0,VLOOKUP(CONCATENATE($B164,H$2,"SINGLE"),'I-SUB'!$V$3:$W$624,2,0))</f>
        <v>0</v>
      </c>
      <c r="I164" s="11">
        <f>IF(ISNA(VLOOKUP(CONCATENATE($B164,I$2,"SINGLE"),'I-SUB'!$V$3:$W$624,2,0)),0,VLOOKUP(CONCATENATE($B164,I$2,"SINGLE"),'I-SUB'!$V$3:$W$624,2,0))</f>
        <v>0</v>
      </c>
      <c r="J164" s="11">
        <f>IF(ISNA(VLOOKUP(CONCATENATE($B164,J$2,"SINGLE"),'I-SUB'!$V$3:$W$624,2,0)),0,VLOOKUP(CONCATENATE($B164,J$2,"SINGLE"),'I-SUB'!$V$3:$W$624,2,0))</f>
        <v>0</v>
      </c>
      <c r="K164" s="11">
        <f>IF(ISNA(VLOOKUP(CONCATENATE($B164,K$2,"SINGLE"),'I-SUB'!$V$3:$W$624,2,0)),0,VLOOKUP(CONCATENATE($B164,K$2,"SINGLE"),'I-SUB'!$V$3:$W$624,2,0))</f>
        <v>0</v>
      </c>
      <c r="L164" s="11">
        <f>IF(ISNA(VLOOKUP(CONCATENATE($B164,L$2,"SINGLE"),'I-SUB'!$V$3:$W$624,2,0)),0,VLOOKUP(CONCATENATE($B164,L$2,"SINGLE"),'I-SUB'!$V$3:$W$624,2,0))</f>
        <v>0</v>
      </c>
      <c r="M164" s="11">
        <f>IF(ISNA(VLOOKUP(CONCATENATE($B164,M$2,"SINGLE"),'I-SUB'!$V$3:$W$624,2,0)),0,VLOOKUP(CONCATENATE($B164,M$2,"SINGLE"),'I-SUB'!$V$3:$W$624,2,0))</f>
        <v>0</v>
      </c>
      <c r="N164" s="11">
        <f>IF(ISNA(VLOOKUP(CONCATENATE($B164,N$2,"SINGLE"),'I-SUB'!$V$3:$W$624,2,0)),0,VLOOKUP(CONCATENATE($B164,N$2,"SINGLE"),'I-SUB'!$V$3:$W$624,2,0))</f>
        <v>0</v>
      </c>
      <c r="O164" s="11">
        <f>IF(ISNA(VLOOKUP(CONCATENATE($B164,O$2,"SINGLE"),'I-SUB'!$V$3:$W$624,2,0)),0,VLOOKUP(CONCATENATE($B164,O$2,"SINGLE"),'I-SUB'!$V$3:$W$624,2,0))</f>
        <v>0</v>
      </c>
      <c r="P164" s="54">
        <f>SUM(C164:O164)</f>
        <v>0</v>
      </c>
      <c r="Q164" s="11">
        <f>IF(ISNA(VLOOKUP(CONCATENATE($B164,Q$2,"SINGLE"),'II-SUB'!$V$3:$W$630,2,0)),0,VLOOKUP(CONCATENATE($B164,Q$2,"SINGLE"),'II-SUB'!$V$3:$W$630,2,0))</f>
        <v>72.5</v>
      </c>
      <c r="R164" s="11">
        <f>IF(ISNA(VLOOKUP(CONCATENATE($B164,R$2,"SINGLE"),'II-SUB'!$V$3:$W$630,2,0)),0,VLOOKUP(CONCATENATE($B164,R$2,"SINGLE"),'II-SUB'!$V$3:$W$630,2,0))</f>
        <v>0</v>
      </c>
      <c r="S164" s="11">
        <f>IF(ISNA(VLOOKUP(CONCATENATE($B164,S$2,"SINGLE"),'II-SUB'!$V$3:$W$630,2,0)),0,VLOOKUP(CONCATENATE($B164,S$2,"SINGLE"),'II-SUB'!$V$3:$W$630,2,0))</f>
        <v>0</v>
      </c>
      <c r="T164" s="11">
        <f>IF(ISNA(VLOOKUP(CONCATENATE($B164,T$2,"SINGLE"),'II-SUB'!$V$3:$W$630,2,0)),0,VLOOKUP(CONCATENATE($B164,T$2,"SINGLE"),'II-SUB'!$V$3:$W$630,2,0))</f>
        <v>0</v>
      </c>
      <c r="U164" s="11">
        <f>IF(ISNA(VLOOKUP(CONCATENATE($B164,U$2,"SINGLE"),'II-SUB'!$V$3:$W$630,2,0)),0,VLOOKUP(CONCATENATE($B164,U$2,"SINGLE"),'II-SUB'!$V$3:$W$630,2,0))</f>
        <v>0</v>
      </c>
      <c r="V164" s="11">
        <f>IF(ISNA(VLOOKUP(CONCATENATE($B164,V$2,"SINGLE"),'II-SUB'!$V$3:$W$630,2,0)),0,VLOOKUP(CONCATENATE($B164,V$2,"SINGLE"),'II-SUB'!$V$3:$W$630,2,0))</f>
        <v>0</v>
      </c>
      <c r="W164" s="11">
        <f>IF(ISNA(VLOOKUP(CONCATENATE($B164,W$2,"SINGLE"),'II-SUB'!$V$3:$W$630,2,0)),0,VLOOKUP(CONCATENATE($B164,W$2,"SINGLE"),'II-SUB'!$V$3:$W$630,2,0))</f>
        <v>0</v>
      </c>
      <c r="X164" s="11">
        <f>IF(ISNA(VLOOKUP(CONCATENATE($B164,X$2,"SINGLE"),'II-SUB'!$V$3:$W$630,2,0)),0,VLOOKUP(CONCATENATE($B164,X$2,"SINGLE"),'II-SUB'!$V$3:$W$630,2,0))</f>
        <v>0</v>
      </c>
      <c r="Y164" s="11">
        <f>IF(ISNA(VLOOKUP(CONCATENATE($B164,Y$2,"SINGLE"),'II-SUB'!$V$3:$W$630,2,0)),0,VLOOKUP(CONCATENATE($B164,Y$2,"SINGLE"),'II-SUB'!$V$3:$W$630,2,0))</f>
        <v>0</v>
      </c>
      <c r="Z164" s="11">
        <f>IF(ISNA(VLOOKUP(CONCATENATE($B164,Z$2,"SINGLE"),'II-SUB'!$V$3:$W$630,2,0)),0,VLOOKUP(CONCATENATE($B164,Z$2,"SINGLE"),'II-SUB'!$V$3:$W$630,2,0))</f>
        <v>0</v>
      </c>
      <c r="AA164" s="11">
        <f>IF(ISNA(VLOOKUP(CONCATENATE($B164,AA$2,"SINGLE"),'II-SUB'!$V$3:$W$630,2,0)),0,VLOOKUP(CONCATENATE($B164,AA$2,"SINGLE"),'II-SUB'!$V$3:$W$630,2,0))</f>
        <v>0</v>
      </c>
      <c r="AB164" s="11">
        <f>IF(ISNA(VLOOKUP(CONCATENATE($B164,AB$2,"SINGLE"),'II-SUB'!$V$3:$W$630,2,0)),0,VLOOKUP(CONCATENATE($B164,AB$2,"SINGLE"),'II-SUB'!$V$3:$W$630,2,0))</f>
        <v>0</v>
      </c>
      <c r="AC164" s="11">
        <f>IF(ISNA(VLOOKUP(CONCATENATE($B164,AC$2,"SINGLE"),'II-SUB'!$V$3:$W$630,2,0)),0,VLOOKUP(CONCATENATE($B164,AC$2,"SINGLE"),'II-SUB'!$V$3:$W$630,2,0))</f>
        <v>0</v>
      </c>
      <c r="AD164" s="54">
        <f>SUM(Q164:AC164)</f>
        <v>72.5</v>
      </c>
      <c r="AE164" s="11">
        <f>IF(ISNA(VLOOKUP(CONCATENATE($B164,AE$2,"SINGLE"),MW!$V$3:$W$600,2,0)),0,VLOOKUP(CONCATENATE($B164,AE$2,"SINGLE"),MW!$V$3:$W$600,2,0))</f>
        <v>0</v>
      </c>
      <c r="AF164" s="11">
        <f>IF(ISNA(VLOOKUP(CONCATENATE($B164,AF$2,"SINGLE"),MW!$V$3:$W$600,2,0)),0,VLOOKUP(CONCATENATE($B164,AF$2,"SINGLE"),MW!$V$3:$W$600,2,0))</f>
        <v>0</v>
      </c>
      <c r="AG164" s="11">
        <f>IF(ISNA(VLOOKUP(CONCATENATE($B164,AG$2,"SINGLE"),MW!$V$3:$W$600,2,0)),0,VLOOKUP(CONCATENATE($B164,AG$2,"SINGLE"),MW!$V$3:$W$600,2,0))</f>
        <v>0</v>
      </c>
      <c r="AH164" s="11">
        <f>IF(ISNA(VLOOKUP(CONCATENATE($B164,AH$2,"SINGLE"),MW!$V$3:$W$600,2,0)),0,VLOOKUP(CONCATENATE($B164,AH$2,"SINGLE"),MW!$V$3:$W$600,2,0))</f>
        <v>0</v>
      </c>
      <c r="AI164" s="11">
        <f>IF(ISNA(VLOOKUP(CONCATENATE($B164,AI$2,"SINGLE"),MW!$V$3:$W$600,2,0)),0,VLOOKUP(CONCATENATE($B164,AI$2,"SINGLE"),MW!$V$3:$W$600,2,0))</f>
        <v>0</v>
      </c>
      <c r="AJ164" s="11">
        <f>IF(ISNA(VLOOKUP(CONCATENATE($B164,AJ$2,"SINGLE"),MW!$V$3:$W$600,2,0)),0,VLOOKUP(CONCATENATE($B164,AJ$2,"SINGLE"),MW!$V$3:$W$600,2,0))</f>
        <v>0</v>
      </c>
      <c r="AK164" s="11">
        <f>IF(ISNA(VLOOKUP(CONCATENATE($B164,AK$2,"SINGLE"),MW!$V$3:$W$600,2,0)),0,VLOOKUP(CONCATENATE($B164,AK$2,"SINGLE"),MW!$V$3:$W$600,2,0))</f>
        <v>0</v>
      </c>
      <c r="AL164" s="11">
        <f>IF(ISNA(VLOOKUP(CONCATENATE($B164,AL$2,"SINGLE"),MW!$V$3:$W$600,2,0)),0,VLOOKUP(CONCATENATE($B164,AL$2,"SINGLE"),MW!$V$3:$W$600,2,0))</f>
        <v>0</v>
      </c>
      <c r="AM164" s="11">
        <f>IF(ISNA(VLOOKUP(CONCATENATE($B164,AM$2,"SINGLE"),MW!$V$3:$W$600,2,0)),0,VLOOKUP(CONCATENATE($B164,AM$2,"SINGLE"),MW!$V$3:$W$600,2,0))</f>
        <v>0</v>
      </c>
      <c r="AN164" s="11">
        <f>IF(ISNA(VLOOKUP(CONCATENATE($B164,AN$2,"SINGLE"),MW!$V$3:$W$600,2,0)),0,VLOOKUP(CONCATENATE($B164,AN$2,"SINGLE"),MW!$V$3:$W$600,2,0))</f>
        <v>0</v>
      </c>
      <c r="AO164" s="11">
        <f>IF(ISNA(VLOOKUP(CONCATENATE($B164,AO$2,"SINGLE"),MW!$V$3:$W$600,2,0)),0,VLOOKUP(CONCATENATE($B164,AO$2,"SINGLE"),MW!$V$3:$W$600,2,0))</f>
        <v>0</v>
      </c>
      <c r="AP164" s="54">
        <f>SUM(AE164:AO164)</f>
        <v>0</v>
      </c>
      <c r="AQ164" s="11">
        <f>IF(ISNA(VLOOKUP(CONCATENATE($B164,AQ$2,"SINGLE"),'III-SUB'!$V$3:$W$633,2,0)),0,VLOOKUP(CONCATENATE($B164,AQ$2,"SINGLE"),'III-SUB'!$V$3:$W$633,2,0))</f>
        <v>0</v>
      </c>
      <c r="AR164" s="11">
        <f>IF(ISNA(VLOOKUP(CONCATENATE($B164,AR$2,"SINGLE"),'III-SUB'!$V$3:$W$633,2,0)),0,VLOOKUP(CONCATENATE($B164,AR$2,"SINGLE"),'III-SUB'!$V$3:$W$633,2,0))</f>
        <v>0</v>
      </c>
      <c r="AS164" s="11">
        <f>IF(ISNA(VLOOKUP(CONCATENATE($B164,AS$2,"SINGLE"),'III-SUB'!$V$3:$W$633,2,0)),0,VLOOKUP(CONCATENATE($B164,AS$2,"SINGLE"),'III-SUB'!$V$3:$W$633,2,0))</f>
        <v>0</v>
      </c>
      <c r="AT164" s="11">
        <f>IF(ISNA(VLOOKUP(CONCATENATE($B164,AT$2,"SINGLE"),'III-SUB'!$V$3:$W$633,2,0)),0,VLOOKUP(CONCATENATE($B164,AT$2,"SINGLE"),'III-SUB'!$V$3:$W$633,2,0))</f>
        <v>0</v>
      </c>
      <c r="AU164" s="11">
        <f>IF(ISNA(VLOOKUP(CONCATENATE($B164,AU$2,"SINGLE"),'III-SUB'!$V$3:$W$633,2,0)),0,VLOOKUP(CONCATENATE($B164,AU$2,"SINGLE"),'III-SUB'!$V$3:$W$633,2,0))</f>
        <v>0</v>
      </c>
      <c r="AV164" s="11">
        <f>IF(ISNA(VLOOKUP(CONCATENATE($B164,AV$2,"SINGLE"),'III-SUB'!$V$3:$W$633,2,0)),0,VLOOKUP(CONCATENATE($B164,AV$2,"SINGLE"),'III-SUB'!$V$3:$W$633,2,0))</f>
        <v>0</v>
      </c>
      <c r="AW164" s="11">
        <f>IF(ISNA(VLOOKUP(CONCATENATE($B164,AW$2,"SINGLE"),'III-SUB'!$V$3:$W$633,2,0)),0,VLOOKUP(CONCATENATE($B164,AW$2,"SINGLE"),'III-SUB'!$V$3:$W$633,2,0))</f>
        <v>0</v>
      </c>
      <c r="AX164" s="11">
        <f>IF(ISNA(VLOOKUP(CONCATENATE($B164,AX$2,"SINGLE"),'III-SUB'!$V$3:$W$633,2,0)),0,VLOOKUP(CONCATENATE($B164,AX$2,"SINGLE"),'III-SUB'!$V$3:$W$633,2,0))</f>
        <v>0</v>
      </c>
      <c r="AY164" s="11">
        <f>IF(ISNA(VLOOKUP(CONCATENATE($B164,AY$2,"SINGLE"),'III-SUB'!$V$3:$W$633,2,0)),0,VLOOKUP(CONCATENATE($B164,AY$2,"SINGLE"),'III-SUB'!$V$3:$W$633,2,0))</f>
        <v>0</v>
      </c>
      <c r="AZ164" s="11">
        <f>IF(ISNA(VLOOKUP(CONCATENATE($B164,AZ$2,"SINGLE"),'III-SUB'!$V$3:$W$633,2,0)),0,VLOOKUP(CONCATENATE($B164,AZ$2,"SINGLE"),'III-SUB'!$V$3:$W$633,2,0))</f>
        <v>0</v>
      </c>
      <c r="BA164" s="11">
        <f>IF(ISNA(VLOOKUP(CONCATENATE($B164,BA$2,"SINGLE"),'III-SUB'!$V$3:$W$633,2,0)),0,VLOOKUP(CONCATENATE($B164,BA$2,"SINGLE"),'III-SUB'!$V$3:$W$633,2,0))</f>
        <v>0</v>
      </c>
      <c r="BB164" s="11">
        <f>IF(ISNA(VLOOKUP(CONCATENATE($B164,BB$2,"SINGLE"),'III-SUB'!$V$3:$W$633,2,0)),0,VLOOKUP(CONCATENATE($B164,BB$2,"SINGLE"),'III-SUB'!$V$3:$W$633,2,0))</f>
        <v>0</v>
      </c>
      <c r="BC164" s="11">
        <f>IF(ISNA(VLOOKUP(CONCATENATE($B164,BC$2,"SINGLE"),'III-SUB'!$V$3:$W$633,2,0)),0,VLOOKUP(CONCATENATE($B164,BC$2,"SINGLE"),'III-SUB'!$V$3:$W$633,2,0))</f>
        <v>0</v>
      </c>
      <c r="BD164" s="54">
        <f>SUM(AQ164:BC164)</f>
        <v>0</v>
      </c>
      <c r="BE164" s="54">
        <f>IF(ISNA(VLOOKUP(CONCATENATE($B164,BE$2,"SINGLE"),VHF!$V$3:$W$627,2,0)),0,VLOOKUP(CONCATENATE($B164,BE$2,"SINGLE"),VHF!$V$3:$W$627,2,0))</f>
        <v>0</v>
      </c>
      <c r="BF164" s="11">
        <f>IF(ISNA(VLOOKUP(CONCATENATE($B164,BF$2,"SINGLE"),UHF!$V$3:$W$612,2,0)),0,VLOOKUP(CONCATENATE($B164,BF$2,"SINGLE"),UHF!$V$3:$W$612,2,0))</f>
        <v>0</v>
      </c>
      <c r="BG164" s="11">
        <f>IF(ISNA(VLOOKUP(CONCATENATE($B164,BG$2,"SINGLE"),UHF!$V$3:$W$612,2,0)),0,VLOOKUP(CONCATENATE($B164,BG$2,"SINGLE"),UHF!$V$3:$W$612,2,0))</f>
        <v>0</v>
      </c>
      <c r="BH164" s="11">
        <f>IF(ISNA(VLOOKUP(CONCATENATE($B164,BH$2,"SINGLE"),UHF!$V$3:$W$612,2,0)),0,VLOOKUP(CONCATENATE($B164,BH$2,"SINGLE"),UHF!$V$3:$W$612,2,0))</f>
        <v>0</v>
      </c>
      <c r="BI164" s="11">
        <f>IF(ISNA(VLOOKUP(CONCATENATE($B164,BI$2,"SINGLE"),UHF!$V$3:$W$612,2,0)),0,VLOOKUP(CONCATENATE($B164,BI$2,"SINGLE"),UHF!$V$3:$W$612,2,0))</f>
        <v>0</v>
      </c>
      <c r="BJ164" s="11">
        <f>IF(ISNA(VLOOKUP(CONCATENATE($B164,BJ$2,"SINGLE"),UHF!$V$3:$W$612,2,0)),0,VLOOKUP(CONCATENATE($B164,BJ$2,"SINGLE"),UHF!$V$3:$W$612,2,0))</f>
        <v>0</v>
      </c>
      <c r="BK164" s="11">
        <f>IF(ISNA(VLOOKUP(CONCATENATE($B164,BK$2,"SINGLE"),UHF!$V$3:$W$612,2,0)),0,VLOOKUP(CONCATENATE($B164,BK$2,"SINGLE"),UHF!$V$3:$W$612,2,0))</f>
        <v>0</v>
      </c>
      <c r="BL164" s="11">
        <f>IF(ISNA(VLOOKUP(CONCATENATE($B164,BL$2,"SINGLE"),UHF!$V$3:$W$612,2,0)),0,VLOOKUP(CONCATENATE($B164,BL$2,"SINGLE"),UHF!$V$3:$W$612,2,0))</f>
        <v>0</v>
      </c>
      <c r="BM164" s="11">
        <f>IF(ISNA(VLOOKUP(CONCATENATE($B164,BM$2,"SINGLE"),UHF!$V$3:$W$612,2,0)),0,VLOOKUP(CONCATENATE($B164,BM$2,"SINGLE"),UHF!$V$3:$W$612,2,0))</f>
        <v>0</v>
      </c>
      <c r="BN164" s="11">
        <f>IF(ISNA(VLOOKUP(CONCATENATE($B164,BN$2,"SINGLE"),UHF!$V$3:$W$612,2,0)),0,VLOOKUP(CONCATENATE($B164,BN$2,"SINGLE"),UHF!$V$3:$W$612,2,0))</f>
        <v>0</v>
      </c>
      <c r="BO164" s="11">
        <f>IF(ISNA(VLOOKUP(CONCATENATE($B164,BO$2,"SINGLE"),UHF!$V$3:$W$612,2,0)),0,VLOOKUP(CONCATENATE($B164,BO$2,"SINGLE"),UHF!$V$3:$W$612,2,0))</f>
        <v>0</v>
      </c>
      <c r="BP164" s="11">
        <f>IF(ISNA(VLOOKUP(CONCATENATE($B164,BP$2,"SINGLE"),UHF!$V$3:$W$612,2,0)),0,VLOOKUP(CONCATENATE($B164,BP$2,"SINGLE"),UHF!$V$3:$W$612,2,0))</f>
        <v>0</v>
      </c>
      <c r="BQ164" s="11">
        <f>IF(ISNA(VLOOKUP(CONCATENATE($B164,BQ$2,"SINGLE"),UHF!$V$3:$W$612,2,0)),0,VLOOKUP(CONCATENATE($B164,BQ$2,"SINGLE"),UHF!$V$3:$W$612,2,0))</f>
        <v>0</v>
      </c>
      <c r="BR164" s="54">
        <f>SUM(BF164:BQ164)</f>
        <v>0</v>
      </c>
      <c r="BS164" s="54">
        <f>IF(ISNA(VLOOKUP(CONCATENATE($B164,BS$2,"SINGLE"),'A1'!$V$3:$W$612,2,0)),0,VLOOKUP(CONCATENATE($B164,BS$2,"SINGLE"),'A1'!$V$3:$W$612,2,0))</f>
        <v>0</v>
      </c>
      <c r="BT164" s="11">
        <f>SUM(C164,Q164,AQ164,BE164,BS164)</f>
        <v>72.5</v>
      </c>
      <c r="BU164" s="11">
        <f>SUM(D164,R164,AR164,BF164)</f>
        <v>0</v>
      </c>
      <c r="BV164" s="11">
        <f>SUM(E164,S164,AE164,AS164,BG164)</f>
        <v>0</v>
      </c>
      <c r="BW164" s="11">
        <f>SUM(F164,T164,AF164,AT164,BH164)</f>
        <v>0</v>
      </c>
      <c r="BX164" s="11">
        <f>SUM(G164,U164,AG164,AU164,BI164)</f>
        <v>0</v>
      </c>
      <c r="BY164" s="11">
        <f>SUM(H164,V164,AH164,AV164,BJ164)</f>
        <v>0</v>
      </c>
      <c r="BZ164" s="11">
        <f>SUM(I164,W164,AI164,AW164,BK164)</f>
        <v>0</v>
      </c>
      <c r="CA164" s="11">
        <f>SUM(J164,X164,AJ164,AX164,BL164)</f>
        <v>0</v>
      </c>
      <c r="CB164" s="11">
        <f>SUM(K164,Y164,AK164,AY164,BM164)</f>
        <v>0</v>
      </c>
      <c r="CC164" s="11">
        <f>SUM(L164,Z164,AL164,AZ164,BN164)</f>
        <v>0</v>
      </c>
      <c r="CD164" s="11">
        <f>SUM(M164,AA164,AM164,BA164,BO164)</f>
        <v>0</v>
      </c>
      <c r="CE164" s="11">
        <f>SUM(N164,AB164,AN164,BB164,BP164)</f>
        <v>0</v>
      </c>
      <c r="CF164" s="11">
        <f>SUM(O164,AC164,AO164,BC164,BQ164)</f>
        <v>0</v>
      </c>
      <c r="CG164" s="11">
        <f>SUM(BT164:CF164)</f>
        <v>72.5</v>
      </c>
      <c r="CH164" s="11">
        <f>SUM(P164,AD164,AP164,BD164,BE164,BR164,BS164)</f>
        <v>72.5</v>
      </c>
      <c r="CI164" s="11">
        <f>MIN(P164,AD164,AP164,BD164,BE164,BR164,BS164)</f>
        <v>0</v>
      </c>
      <c r="CJ164" s="51">
        <f>SUM(CH164-CI164)</f>
        <v>72.5</v>
      </c>
    </row>
    <row r="165" spans="1:88" x14ac:dyDescent="0.2">
      <c r="A165" s="21" t="str">
        <f t="shared" si="0"/>
        <v>163.</v>
      </c>
      <c r="B165" s="8" t="str">
        <f>'Seznam-SO'!A222</f>
        <v>OK1DDV</v>
      </c>
      <c r="C165" s="11">
        <f>IF(ISNA(VLOOKUP(CONCATENATE($B165,C$2,"SINGLE"),'I-SUB'!$V$3:$W$624,2,0)),0,VLOOKUP(CONCATENATE($B165,C$2,"SINGLE"),'I-SUB'!$V$3:$W$624,2,0))</f>
        <v>0</v>
      </c>
      <c r="D165" s="11">
        <f>IF(ISNA(VLOOKUP(CONCATENATE($B165,D$2,"SINGLE"),'I-SUB'!$V$3:$W$624,2,0)),0,VLOOKUP(CONCATENATE($B165,D$2,"SINGLE"),'I-SUB'!$V$3:$W$624,2,0))</f>
        <v>0</v>
      </c>
      <c r="E165" s="11">
        <f>IF(ISNA(VLOOKUP(CONCATENATE($B165,E$2,"SINGLE"),'I-SUB'!$V$3:$W$624,2,0)),0,VLOOKUP(CONCATENATE($B165,E$2,"SINGLE"),'I-SUB'!$V$3:$W$624,2,0))</f>
        <v>0</v>
      </c>
      <c r="F165" s="11">
        <f>IF(ISNA(VLOOKUP(CONCATENATE($B165,F$2,"SINGLE"),'I-SUB'!$V$3:$W$624,2,0)),0,VLOOKUP(CONCATENATE($B165,F$2,"SINGLE"),'I-SUB'!$V$3:$W$624,2,0))</f>
        <v>0</v>
      </c>
      <c r="G165" s="11">
        <f>IF(ISNA(VLOOKUP(CONCATENATE($B165,G$2,"SINGLE"),'I-SUB'!$V$3:$W$624,2,0)),0,VLOOKUP(CONCATENATE($B165,G$2,"SINGLE"),'I-SUB'!$V$3:$W$624,2,0))</f>
        <v>0</v>
      </c>
      <c r="H165" s="11">
        <f>IF(ISNA(VLOOKUP(CONCATENATE($B165,H$2,"SINGLE"),'I-SUB'!$V$3:$W$624,2,0)),0,VLOOKUP(CONCATENATE($B165,H$2,"SINGLE"),'I-SUB'!$V$3:$W$624,2,0))</f>
        <v>0</v>
      </c>
      <c r="I165" s="11">
        <f>IF(ISNA(VLOOKUP(CONCATENATE($B165,I$2,"SINGLE"),'I-SUB'!$V$3:$W$624,2,0)),0,VLOOKUP(CONCATENATE($B165,I$2,"SINGLE"),'I-SUB'!$V$3:$W$624,2,0))</f>
        <v>0</v>
      </c>
      <c r="J165" s="11">
        <f>IF(ISNA(VLOOKUP(CONCATENATE($B165,J$2,"SINGLE"),'I-SUB'!$V$3:$W$624,2,0)),0,VLOOKUP(CONCATENATE($B165,J$2,"SINGLE"),'I-SUB'!$V$3:$W$624,2,0))</f>
        <v>0</v>
      </c>
      <c r="K165" s="11">
        <f>IF(ISNA(VLOOKUP(CONCATENATE($B165,K$2,"SINGLE"),'I-SUB'!$V$3:$W$624,2,0)),0,VLOOKUP(CONCATENATE($B165,K$2,"SINGLE"),'I-SUB'!$V$3:$W$624,2,0))</f>
        <v>0</v>
      </c>
      <c r="L165" s="11">
        <f>IF(ISNA(VLOOKUP(CONCATENATE($B165,L$2,"SINGLE"),'I-SUB'!$V$3:$W$624,2,0)),0,VLOOKUP(CONCATENATE($B165,L$2,"SINGLE"),'I-SUB'!$V$3:$W$624,2,0))</f>
        <v>0</v>
      </c>
      <c r="M165" s="11">
        <f>IF(ISNA(VLOOKUP(CONCATENATE($B165,M$2,"SINGLE"),'I-SUB'!$V$3:$W$624,2,0)),0,VLOOKUP(CONCATENATE($B165,M$2,"SINGLE"),'I-SUB'!$V$3:$W$624,2,0))</f>
        <v>0</v>
      </c>
      <c r="N165" s="11">
        <f>IF(ISNA(VLOOKUP(CONCATENATE($B165,N$2,"SINGLE"),'I-SUB'!$V$3:$W$624,2,0)),0,VLOOKUP(CONCATENATE($B165,N$2,"SINGLE"),'I-SUB'!$V$3:$W$624,2,0))</f>
        <v>0</v>
      </c>
      <c r="O165" s="11">
        <f>IF(ISNA(VLOOKUP(CONCATENATE($B165,O$2,"SINGLE"),'I-SUB'!$V$3:$W$624,2,0)),0,VLOOKUP(CONCATENATE($B165,O$2,"SINGLE"),'I-SUB'!$V$3:$W$624,2,0))</f>
        <v>0</v>
      </c>
      <c r="P165" s="54">
        <f>SUM(C165:O165)</f>
        <v>0</v>
      </c>
      <c r="Q165" s="11">
        <f>IF(ISNA(VLOOKUP(CONCATENATE($B165,Q$2,"SINGLE"),'II-SUB'!$V$3:$W$630,2,0)),0,VLOOKUP(CONCATENATE($B165,Q$2,"SINGLE"),'II-SUB'!$V$3:$W$630,2,0))</f>
        <v>0</v>
      </c>
      <c r="R165" s="11">
        <f>IF(ISNA(VLOOKUP(CONCATENATE($B165,R$2,"SINGLE"),'II-SUB'!$V$3:$W$630,2,0)),0,VLOOKUP(CONCATENATE($B165,R$2,"SINGLE"),'II-SUB'!$V$3:$W$630,2,0))</f>
        <v>0</v>
      </c>
      <c r="S165" s="11">
        <f>IF(ISNA(VLOOKUP(CONCATENATE($B165,S$2,"SINGLE"),'II-SUB'!$V$3:$W$630,2,0)),0,VLOOKUP(CONCATENATE($B165,S$2,"SINGLE"),'II-SUB'!$V$3:$W$630,2,0))</f>
        <v>0</v>
      </c>
      <c r="T165" s="11">
        <f>IF(ISNA(VLOOKUP(CONCATENATE($B165,T$2,"SINGLE"),'II-SUB'!$V$3:$W$630,2,0)),0,VLOOKUP(CONCATENATE($B165,T$2,"SINGLE"),'II-SUB'!$V$3:$W$630,2,0))</f>
        <v>0</v>
      </c>
      <c r="U165" s="11">
        <f>IF(ISNA(VLOOKUP(CONCATENATE($B165,U$2,"SINGLE"),'II-SUB'!$V$3:$W$630,2,0)),0,VLOOKUP(CONCATENATE($B165,U$2,"SINGLE"),'II-SUB'!$V$3:$W$630,2,0))</f>
        <v>0</v>
      </c>
      <c r="V165" s="11">
        <f>IF(ISNA(VLOOKUP(CONCATENATE($B165,V$2,"SINGLE"),'II-SUB'!$V$3:$W$630,2,0)),0,VLOOKUP(CONCATENATE($B165,V$2,"SINGLE"),'II-SUB'!$V$3:$W$630,2,0))</f>
        <v>0</v>
      </c>
      <c r="W165" s="11">
        <f>IF(ISNA(VLOOKUP(CONCATENATE($B165,W$2,"SINGLE"),'II-SUB'!$V$3:$W$630,2,0)),0,VLOOKUP(CONCATENATE($B165,W$2,"SINGLE"),'II-SUB'!$V$3:$W$630,2,0))</f>
        <v>0</v>
      </c>
      <c r="X165" s="11">
        <f>IF(ISNA(VLOOKUP(CONCATENATE($B165,X$2,"SINGLE"),'II-SUB'!$V$3:$W$630,2,0)),0,VLOOKUP(CONCATENATE($B165,X$2,"SINGLE"),'II-SUB'!$V$3:$W$630,2,0))</f>
        <v>0</v>
      </c>
      <c r="Y165" s="11">
        <f>IF(ISNA(VLOOKUP(CONCATENATE($B165,Y$2,"SINGLE"),'II-SUB'!$V$3:$W$630,2,0)),0,VLOOKUP(CONCATENATE($B165,Y$2,"SINGLE"),'II-SUB'!$V$3:$W$630,2,0))</f>
        <v>0</v>
      </c>
      <c r="Z165" s="11">
        <f>IF(ISNA(VLOOKUP(CONCATENATE($B165,Z$2,"SINGLE"),'II-SUB'!$V$3:$W$630,2,0)),0,VLOOKUP(CONCATENATE($B165,Z$2,"SINGLE"),'II-SUB'!$V$3:$W$630,2,0))</f>
        <v>0</v>
      </c>
      <c r="AA165" s="11">
        <f>IF(ISNA(VLOOKUP(CONCATENATE($B165,AA$2,"SINGLE"),'II-SUB'!$V$3:$W$630,2,0)),0,VLOOKUP(CONCATENATE($B165,AA$2,"SINGLE"),'II-SUB'!$V$3:$W$630,2,0))</f>
        <v>0</v>
      </c>
      <c r="AB165" s="11">
        <f>IF(ISNA(VLOOKUP(CONCATENATE($B165,AB$2,"SINGLE"),'II-SUB'!$V$3:$W$630,2,0)),0,VLOOKUP(CONCATENATE($B165,AB$2,"SINGLE"),'II-SUB'!$V$3:$W$630,2,0))</f>
        <v>0</v>
      </c>
      <c r="AC165" s="11">
        <f>IF(ISNA(VLOOKUP(CONCATENATE($B165,AC$2,"SINGLE"),'II-SUB'!$V$3:$W$630,2,0)),0,VLOOKUP(CONCATENATE($B165,AC$2,"SINGLE"),'II-SUB'!$V$3:$W$630,2,0))</f>
        <v>0</v>
      </c>
      <c r="AD165" s="54">
        <f>SUM(Q165:AC165)</f>
        <v>0</v>
      </c>
      <c r="AE165" s="11">
        <f>IF(ISNA(VLOOKUP(CONCATENATE($B165,AE$2,"SINGLE"),MW!$V$3:$W$600,2,0)),0,VLOOKUP(CONCATENATE($B165,AE$2,"SINGLE"),MW!$V$3:$W$600,2,0))</f>
        <v>0</v>
      </c>
      <c r="AF165" s="11">
        <f>IF(ISNA(VLOOKUP(CONCATENATE($B165,AF$2,"SINGLE"),MW!$V$3:$W$600,2,0)),0,VLOOKUP(CONCATENATE($B165,AF$2,"SINGLE"),MW!$V$3:$W$600,2,0))</f>
        <v>0</v>
      </c>
      <c r="AG165" s="11">
        <f>IF(ISNA(VLOOKUP(CONCATENATE($B165,AG$2,"SINGLE"),MW!$V$3:$W$600,2,0)),0,VLOOKUP(CONCATENATE($B165,AG$2,"SINGLE"),MW!$V$3:$W$600,2,0))</f>
        <v>0</v>
      </c>
      <c r="AH165" s="11">
        <f>IF(ISNA(VLOOKUP(CONCATENATE($B165,AH$2,"SINGLE"),MW!$V$3:$W$600,2,0)),0,VLOOKUP(CONCATENATE($B165,AH$2,"SINGLE"),MW!$V$3:$W$600,2,0))</f>
        <v>0</v>
      </c>
      <c r="AI165" s="11">
        <f>IF(ISNA(VLOOKUP(CONCATENATE($B165,AI$2,"SINGLE"),MW!$V$3:$W$600,2,0)),0,VLOOKUP(CONCATENATE($B165,AI$2,"SINGLE"),MW!$V$3:$W$600,2,0))</f>
        <v>0</v>
      </c>
      <c r="AJ165" s="11">
        <f>IF(ISNA(VLOOKUP(CONCATENATE($B165,AJ$2,"SINGLE"),MW!$V$3:$W$600,2,0)),0,VLOOKUP(CONCATENATE($B165,AJ$2,"SINGLE"),MW!$V$3:$W$600,2,0))</f>
        <v>0</v>
      </c>
      <c r="AK165" s="11">
        <f>IF(ISNA(VLOOKUP(CONCATENATE($B165,AK$2,"SINGLE"),MW!$V$3:$W$600,2,0)),0,VLOOKUP(CONCATENATE($B165,AK$2,"SINGLE"),MW!$V$3:$W$600,2,0))</f>
        <v>0</v>
      </c>
      <c r="AL165" s="11">
        <f>IF(ISNA(VLOOKUP(CONCATENATE($B165,AL$2,"SINGLE"),MW!$V$3:$W$600,2,0)),0,VLOOKUP(CONCATENATE($B165,AL$2,"SINGLE"),MW!$V$3:$W$600,2,0))</f>
        <v>0</v>
      </c>
      <c r="AM165" s="11">
        <f>IF(ISNA(VLOOKUP(CONCATENATE($B165,AM$2,"SINGLE"),MW!$V$3:$W$600,2,0)),0,VLOOKUP(CONCATENATE($B165,AM$2,"SINGLE"),MW!$V$3:$W$600,2,0))</f>
        <v>0</v>
      </c>
      <c r="AN165" s="11">
        <f>IF(ISNA(VLOOKUP(CONCATENATE($B165,AN$2,"SINGLE"),MW!$V$3:$W$600,2,0)),0,VLOOKUP(CONCATENATE($B165,AN$2,"SINGLE"),MW!$V$3:$W$600,2,0))</f>
        <v>0</v>
      </c>
      <c r="AO165" s="11">
        <f>IF(ISNA(VLOOKUP(CONCATENATE($B165,AO$2,"SINGLE"),MW!$V$3:$W$600,2,0)),0,VLOOKUP(CONCATENATE($B165,AO$2,"SINGLE"),MW!$V$3:$W$600,2,0))</f>
        <v>0</v>
      </c>
      <c r="AP165" s="54">
        <f>SUM(AE165:AO165)</f>
        <v>0</v>
      </c>
      <c r="AQ165" s="11">
        <f>IF(ISNA(VLOOKUP(CONCATENATE($B165,AQ$2,"SINGLE"),'III-SUB'!$V$3:$W$633,2,0)),0,VLOOKUP(CONCATENATE($B165,AQ$2,"SINGLE"),'III-SUB'!$V$3:$W$633,2,0))</f>
        <v>0</v>
      </c>
      <c r="AR165" s="11">
        <f>IF(ISNA(VLOOKUP(CONCATENATE($B165,AR$2,"SINGLE"),'III-SUB'!$V$3:$W$633,2,0)),0,VLOOKUP(CONCATENATE($B165,AR$2,"SINGLE"),'III-SUB'!$V$3:$W$633,2,0))</f>
        <v>0</v>
      </c>
      <c r="AS165" s="11">
        <f>IF(ISNA(VLOOKUP(CONCATENATE($B165,AS$2,"SINGLE"),'III-SUB'!$V$3:$W$633,2,0)),0,VLOOKUP(CONCATENATE($B165,AS$2,"SINGLE"),'III-SUB'!$V$3:$W$633,2,0))</f>
        <v>0</v>
      </c>
      <c r="AT165" s="11">
        <f>IF(ISNA(VLOOKUP(CONCATENATE($B165,AT$2,"SINGLE"),'III-SUB'!$V$3:$W$633,2,0)),0,VLOOKUP(CONCATENATE($B165,AT$2,"SINGLE"),'III-SUB'!$V$3:$W$633,2,0))</f>
        <v>0</v>
      </c>
      <c r="AU165" s="11">
        <f>IF(ISNA(VLOOKUP(CONCATENATE($B165,AU$2,"SINGLE"),'III-SUB'!$V$3:$W$633,2,0)),0,VLOOKUP(CONCATENATE($B165,AU$2,"SINGLE"),'III-SUB'!$V$3:$W$633,2,0))</f>
        <v>0</v>
      </c>
      <c r="AV165" s="11">
        <f>IF(ISNA(VLOOKUP(CONCATENATE($B165,AV$2,"SINGLE"),'III-SUB'!$V$3:$W$633,2,0)),0,VLOOKUP(CONCATENATE($B165,AV$2,"SINGLE"),'III-SUB'!$V$3:$W$633,2,0))</f>
        <v>0</v>
      </c>
      <c r="AW165" s="11">
        <f>IF(ISNA(VLOOKUP(CONCATENATE($B165,AW$2,"SINGLE"),'III-SUB'!$V$3:$W$633,2,0)),0,VLOOKUP(CONCATENATE($B165,AW$2,"SINGLE"),'III-SUB'!$V$3:$W$633,2,0))</f>
        <v>0</v>
      </c>
      <c r="AX165" s="11">
        <f>IF(ISNA(VLOOKUP(CONCATENATE($B165,AX$2,"SINGLE"),'III-SUB'!$V$3:$W$633,2,0)),0,VLOOKUP(CONCATENATE($B165,AX$2,"SINGLE"),'III-SUB'!$V$3:$W$633,2,0))</f>
        <v>0</v>
      </c>
      <c r="AY165" s="11">
        <f>IF(ISNA(VLOOKUP(CONCATENATE($B165,AY$2,"SINGLE"),'III-SUB'!$V$3:$W$633,2,0)),0,VLOOKUP(CONCATENATE($B165,AY$2,"SINGLE"),'III-SUB'!$V$3:$W$633,2,0))</f>
        <v>0</v>
      </c>
      <c r="AZ165" s="11">
        <f>IF(ISNA(VLOOKUP(CONCATENATE($B165,AZ$2,"SINGLE"),'III-SUB'!$V$3:$W$633,2,0)),0,VLOOKUP(CONCATENATE($B165,AZ$2,"SINGLE"),'III-SUB'!$V$3:$W$633,2,0))</f>
        <v>0</v>
      </c>
      <c r="BA165" s="11">
        <f>IF(ISNA(VLOOKUP(CONCATENATE($B165,BA$2,"SINGLE"),'III-SUB'!$V$3:$W$633,2,0)),0,VLOOKUP(CONCATENATE($B165,BA$2,"SINGLE"),'III-SUB'!$V$3:$W$633,2,0))</f>
        <v>0</v>
      </c>
      <c r="BB165" s="11">
        <f>IF(ISNA(VLOOKUP(CONCATENATE($B165,BB$2,"SINGLE"),'III-SUB'!$V$3:$W$633,2,0)),0,VLOOKUP(CONCATENATE($B165,BB$2,"SINGLE"),'III-SUB'!$V$3:$W$633,2,0))</f>
        <v>0</v>
      </c>
      <c r="BC165" s="11">
        <f>IF(ISNA(VLOOKUP(CONCATENATE($B165,BC$2,"SINGLE"),'III-SUB'!$V$3:$W$633,2,0)),0,VLOOKUP(CONCATENATE($B165,BC$2,"SINGLE"),'III-SUB'!$V$3:$W$633,2,0))</f>
        <v>0</v>
      </c>
      <c r="BD165" s="54">
        <f>SUM(AQ165:BC165)</f>
        <v>0</v>
      </c>
      <c r="BE165" s="54">
        <f>IF(ISNA(VLOOKUP(CONCATENATE($B165,BE$2,"SINGLE"),VHF!$V$3:$W$627,2,0)),0,VLOOKUP(CONCATENATE($B165,BE$2,"SINGLE"),VHF!$V$3:$W$627,2,0))</f>
        <v>71.5</v>
      </c>
      <c r="BF165" s="11">
        <f>IF(ISNA(VLOOKUP(CONCATENATE($B165,BF$2,"SINGLE"),UHF!$V$3:$W$612,2,0)),0,VLOOKUP(CONCATENATE($B165,BF$2,"SINGLE"),UHF!$V$3:$W$612,2,0))</f>
        <v>0</v>
      </c>
      <c r="BG165" s="11">
        <f>IF(ISNA(VLOOKUP(CONCATENATE($B165,BG$2,"SINGLE"),UHF!$V$3:$W$612,2,0)),0,VLOOKUP(CONCATENATE($B165,BG$2,"SINGLE"),UHF!$V$3:$W$612,2,0))</f>
        <v>0</v>
      </c>
      <c r="BH165" s="11">
        <f>IF(ISNA(VLOOKUP(CONCATENATE($B165,BH$2,"SINGLE"),UHF!$V$3:$W$612,2,0)),0,VLOOKUP(CONCATENATE($B165,BH$2,"SINGLE"),UHF!$V$3:$W$612,2,0))</f>
        <v>0</v>
      </c>
      <c r="BI165" s="11">
        <f>IF(ISNA(VLOOKUP(CONCATENATE($B165,BI$2,"SINGLE"),UHF!$V$3:$W$612,2,0)),0,VLOOKUP(CONCATENATE($B165,BI$2,"SINGLE"),UHF!$V$3:$W$612,2,0))</f>
        <v>0</v>
      </c>
      <c r="BJ165" s="11">
        <f>IF(ISNA(VLOOKUP(CONCATENATE($B165,BJ$2,"SINGLE"),UHF!$V$3:$W$612,2,0)),0,VLOOKUP(CONCATENATE($B165,BJ$2,"SINGLE"),UHF!$V$3:$W$612,2,0))</f>
        <v>0</v>
      </c>
      <c r="BK165" s="11">
        <f>IF(ISNA(VLOOKUP(CONCATENATE($B165,BK$2,"SINGLE"),UHF!$V$3:$W$612,2,0)),0,VLOOKUP(CONCATENATE($B165,BK$2,"SINGLE"),UHF!$V$3:$W$612,2,0))</f>
        <v>0</v>
      </c>
      <c r="BL165" s="11">
        <f>IF(ISNA(VLOOKUP(CONCATENATE($B165,BL$2,"SINGLE"),UHF!$V$3:$W$612,2,0)),0,VLOOKUP(CONCATENATE($B165,BL$2,"SINGLE"),UHF!$V$3:$W$612,2,0))</f>
        <v>0</v>
      </c>
      <c r="BM165" s="11">
        <f>IF(ISNA(VLOOKUP(CONCATENATE($B165,BM$2,"SINGLE"),UHF!$V$3:$W$612,2,0)),0,VLOOKUP(CONCATENATE($B165,BM$2,"SINGLE"),UHF!$V$3:$W$612,2,0))</f>
        <v>0</v>
      </c>
      <c r="BN165" s="11">
        <f>IF(ISNA(VLOOKUP(CONCATENATE($B165,BN$2,"SINGLE"),UHF!$V$3:$W$612,2,0)),0,VLOOKUP(CONCATENATE($B165,BN$2,"SINGLE"),UHF!$V$3:$W$612,2,0))</f>
        <v>0</v>
      </c>
      <c r="BO165" s="11">
        <f>IF(ISNA(VLOOKUP(CONCATENATE($B165,BO$2,"SINGLE"),UHF!$V$3:$W$612,2,0)),0,VLOOKUP(CONCATENATE($B165,BO$2,"SINGLE"),UHF!$V$3:$W$612,2,0))</f>
        <v>0</v>
      </c>
      <c r="BP165" s="11">
        <f>IF(ISNA(VLOOKUP(CONCATENATE($B165,BP$2,"SINGLE"),UHF!$V$3:$W$612,2,0)),0,VLOOKUP(CONCATENATE($B165,BP$2,"SINGLE"),UHF!$V$3:$W$612,2,0))</f>
        <v>0</v>
      </c>
      <c r="BQ165" s="11">
        <f>IF(ISNA(VLOOKUP(CONCATENATE($B165,BQ$2,"SINGLE"),UHF!$V$3:$W$612,2,0)),0,VLOOKUP(CONCATENATE($B165,BQ$2,"SINGLE"),UHF!$V$3:$W$612,2,0))</f>
        <v>0</v>
      </c>
      <c r="BR165" s="54">
        <f>SUM(BF165:BQ165)</f>
        <v>0</v>
      </c>
      <c r="BS165" s="54">
        <f>IF(ISNA(VLOOKUP(CONCATENATE($B165,BS$2,"SINGLE"),'A1'!$V$3:$W$612,2,0)),0,VLOOKUP(CONCATENATE($B165,BS$2,"SINGLE"),'A1'!$V$3:$W$612,2,0))</f>
        <v>0</v>
      </c>
      <c r="BT165" s="11">
        <f>SUM(C165,Q165,AQ165,BE165,BS165)</f>
        <v>71.5</v>
      </c>
      <c r="BU165" s="11">
        <f>SUM(D165,R165,AR165,BF165)</f>
        <v>0</v>
      </c>
      <c r="BV165" s="11">
        <f>SUM(E165,S165,AE165,AS165,BG165)</f>
        <v>0</v>
      </c>
      <c r="BW165" s="11">
        <f>SUM(F165,T165,AF165,AT165,BH165)</f>
        <v>0</v>
      </c>
      <c r="BX165" s="11">
        <f>SUM(G165,U165,AG165,AU165,BI165)</f>
        <v>0</v>
      </c>
      <c r="BY165" s="11">
        <f>SUM(H165,V165,AH165,AV165,BJ165)</f>
        <v>0</v>
      </c>
      <c r="BZ165" s="11">
        <f>SUM(I165,W165,AI165,AW165,BK165)</f>
        <v>0</v>
      </c>
      <c r="CA165" s="11">
        <f>SUM(J165,X165,AJ165,AX165,BL165)</f>
        <v>0</v>
      </c>
      <c r="CB165" s="11">
        <f>SUM(K165,Y165,AK165,AY165,BM165)</f>
        <v>0</v>
      </c>
      <c r="CC165" s="11">
        <f>SUM(L165,Z165,AL165,AZ165,BN165)</f>
        <v>0</v>
      </c>
      <c r="CD165" s="11">
        <f>SUM(M165,AA165,AM165,BA165,BO165)</f>
        <v>0</v>
      </c>
      <c r="CE165" s="11">
        <f>SUM(N165,AB165,AN165,BB165,BP165)</f>
        <v>0</v>
      </c>
      <c r="CF165" s="11">
        <f>SUM(O165,AC165,AO165,BC165,BQ165)</f>
        <v>0</v>
      </c>
      <c r="CG165" s="11">
        <f>SUM(BT165:CF165)</f>
        <v>71.5</v>
      </c>
      <c r="CH165" s="11">
        <f>SUM(P165,AD165,AP165,BD165,BE165,BR165,BS165)</f>
        <v>71.5</v>
      </c>
      <c r="CI165" s="11">
        <f>MIN(P165,AD165,AP165,BD165,BE165,BR165,BS165)</f>
        <v>0</v>
      </c>
      <c r="CJ165" s="51">
        <f>SUM(CH165-CI165)</f>
        <v>71.5</v>
      </c>
    </row>
    <row r="166" spans="1:88" x14ac:dyDescent="0.2">
      <c r="A166" s="21" t="str">
        <f t="shared" si="0"/>
        <v>164.</v>
      </c>
      <c r="B166" s="8" t="str">
        <f>'Seznam-SO'!A73</f>
        <v>OK2PAQ</v>
      </c>
      <c r="C166" s="11">
        <f>IF(ISNA(VLOOKUP(CONCATENATE($B166,C$2,"SINGLE"),'I-SUB'!$V$3:$W$624,2,0)),0,VLOOKUP(CONCATENATE($B166,C$2,"SINGLE"),'I-SUB'!$V$3:$W$624,2,0))</f>
        <v>9</v>
      </c>
      <c r="D166" s="11">
        <f>IF(ISNA(VLOOKUP(CONCATENATE($B166,D$2,"SINGLE"),'I-SUB'!$V$3:$W$624,2,0)),0,VLOOKUP(CONCATENATE($B166,D$2,"SINGLE"),'I-SUB'!$V$3:$W$624,2,0))</f>
        <v>8.6</v>
      </c>
      <c r="E166" s="11">
        <f>IF(ISNA(VLOOKUP(CONCATENATE($B166,E$2,"SINGLE"),'I-SUB'!$V$3:$W$624,2,0)),0,VLOOKUP(CONCATENATE($B166,E$2,"SINGLE"),'I-SUB'!$V$3:$W$624,2,0))</f>
        <v>0</v>
      </c>
      <c r="F166" s="11">
        <f>IF(ISNA(VLOOKUP(CONCATENATE($B166,F$2,"SINGLE"),'I-SUB'!$V$3:$W$624,2,0)),0,VLOOKUP(CONCATENATE($B166,F$2,"SINGLE"),'I-SUB'!$V$3:$W$624,2,0))</f>
        <v>0</v>
      </c>
      <c r="G166" s="11">
        <f>IF(ISNA(VLOOKUP(CONCATENATE($B166,G$2,"SINGLE"),'I-SUB'!$V$3:$W$624,2,0)),0,VLOOKUP(CONCATENATE($B166,G$2,"SINGLE"),'I-SUB'!$V$3:$W$624,2,0))</f>
        <v>0</v>
      </c>
      <c r="H166" s="11">
        <f>IF(ISNA(VLOOKUP(CONCATENATE($B166,H$2,"SINGLE"),'I-SUB'!$V$3:$W$624,2,0)),0,VLOOKUP(CONCATENATE($B166,H$2,"SINGLE"),'I-SUB'!$V$3:$W$624,2,0))</f>
        <v>0</v>
      </c>
      <c r="I166" s="11">
        <f>IF(ISNA(VLOOKUP(CONCATENATE($B166,I$2,"SINGLE"),'I-SUB'!$V$3:$W$624,2,0)),0,VLOOKUP(CONCATENATE($B166,I$2,"SINGLE"),'I-SUB'!$V$3:$W$624,2,0))</f>
        <v>0</v>
      </c>
      <c r="J166" s="11">
        <f>IF(ISNA(VLOOKUP(CONCATENATE($B166,J$2,"SINGLE"),'I-SUB'!$V$3:$W$624,2,0)),0,VLOOKUP(CONCATENATE($B166,J$2,"SINGLE"),'I-SUB'!$V$3:$W$624,2,0))</f>
        <v>0</v>
      </c>
      <c r="K166" s="11">
        <f>IF(ISNA(VLOOKUP(CONCATENATE($B166,K$2,"SINGLE"),'I-SUB'!$V$3:$W$624,2,0)),0,VLOOKUP(CONCATENATE($B166,K$2,"SINGLE"),'I-SUB'!$V$3:$W$624,2,0))</f>
        <v>0</v>
      </c>
      <c r="L166" s="11">
        <f>IF(ISNA(VLOOKUP(CONCATENATE($B166,L$2,"SINGLE"),'I-SUB'!$V$3:$W$624,2,0)),0,VLOOKUP(CONCATENATE($B166,L$2,"SINGLE"),'I-SUB'!$V$3:$W$624,2,0))</f>
        <v>0</v>
      </c>
      <c r="M166" s="11">
        <f>IF(ISNA(VLOOKUP(CONCATENATE($B166,M$2,"SINGLE"),'I-SUB'!$V$3:$W$624,2,0)),0,VLOOKUP(CONCATENATE($B166,M$2,"SINGLE"),'I-SUB'!$V$3:$W$624,2,0))</f>
        <v>0</v>
      </c>
      <c r="N166" s="11">
        <f>IF(ISNA(VLOOKUP(CONCATENATE($B166,N$2,"SINGLE"),'I-SUB'!$V$3:$W$624,2,0)),0,VLOOKUP(CONCATENATE($B166,N$2,"SINGLE"),'I-SUB'!$V$3:$W$624,2,0))</f>
        <v>0</v>
      </c>
      <c r="O166" s="11">
        <f>IF(ISNA(VLOOKUP(CONCATENATE($B166,O$2,"SINGLE"),'I-SUB'!$V$3:$W$624,2,0)),0,VLOOKUP(CONCATENATE($B166,O$2,"SINGLE"),'I-SUB'!$V$3:$W$624,2,0))</f>
        <v>0</v>
      </c>
      <c r="P166" s="54">
        <f>SUM(C166:O166)</f>
        <v>17.600000000000001</v>
      </c>
      <c r="Q166" s="11">
        <f>IF(ISNA(VLOOKUP(CONCATENATE($B166,Q$2,"SINGLE"),'II-SUB'!$V$3:$W$630,2,0)),0,VLOOKUP(CONCATENATE($B166,Q$2,"SINGLE"),'II-SUB'!$V$3:$W$630,2,0))</f>
        <v>7.9</v>
      </c>
      <c r="R166" s="11">
        <f>IF(ISNA(VLOOKUP(CONCATENATE($B166,R$2,"SINGLE"),'II-SUB'!$V$3:$W$630,2,0)),0,VLOOKUP(CONCATENATE($B166,R$2,"SINGLE"),'II-SUB'!$V$3:$W$630,2,0))</f>
        <v>8.5</v>
      </c>
      <c r="S166" s="11">
        <f>IF(ISNA(VLOOKUP(CONCATENATE($B166,S$2,"SINGLE"),'II-SUB'!$V$3:$W$630,2,0)),0,VLOOKUP(CONCATENATE($B166,S$2,"SINGLE"),'II-SUB'!$V$3:$W$630,2,0))</f>
        <v>0</v>
      </c>
      <c r="T166" s="11">
        <f>IF(ISNA(VLOOKUP(CONCATENATE($B166,T$2,"SINGLE"),'II-SUB'!$V$3:$W$630,2,0)),0,VLOOKUP(CONCATENATE($B166,T$2,"SINGLE"),'II-SUB'!$V$3:$W$630,2,0))</f>
        <v>0</v>
      </c>
      <c r="U166" s="11">
        <f>IF(ISNA(VLOOKUP(CONCATENATE($B166,U$2,"SINGLE"),'II-SUB'!$V$3:$W$630,2,0)),0,VLOOKUP(CONCATENATE($B166,U$2,"SINGLE"),'II-SUB'!$V$3:$W$630,2,0))</f>
        <v>0</v>
      </c>
      <c r="V166" s="11">
        <f>IF(ISNA(VLOOKUP(CONCATENATE($B166,V$2,"SINGLE"),'II-SUB'!$V$3:$W$630,2,0)),0,VLOOKUP(CONCATENATE($B166,V$2,"SINGLE"),'II-SUB'!$V$3:$W$630,2,0))</f>
        <v>0</v>
      </c>
      <c r="W166" s="11">
        <f>IF(ISNA(VLOOKUP(CONCATENATE($B166,W$2,"SINGLE"),'II-SUB'!$V$3:$W$630,2,0)),0,VLOOKUP(CONCATENATE($B166,W$2,"SINGLE"),'II-SUB'!$V$3:$W$630,2,0))</f>
        <v>0</v>
      </c>
      <c r="X166" s="11">
        <f>IF(ISNA(VLOOKUP(CONCATENATE($B166,X$2,"SINGLE"),'II-SUB'!$V$3:$W$630,2,0)),0,VLOOKUP(CONCATENATE($B166,X$2,"SINGLE"),'II-SUB'!$V$3:$W$630,2,0))</f>
        <v>0</v>
      </c>
      <c r="Y166" s="11">
        <f>IF(ISNA(VLOOKUP(CONCATENATE($B166,Y$2,"SINGLE"),'II-SUB'!$V$3:$W$630,2,0)),0,VLOOKUP(CONCATENATE($B166,Y$2,"SINGLE"),'II-SUB'!$V$3:$W$630,2,0))</f>
        <v>0</v>
      </c>
      <c r="Z166" s="11">
        <f>IF(ISNA(VLOOKUP(CONCATENATE($B166,Z$2,"SINGLE"),'II-SUB'!$V$3:$W$630,2,0)),0,VLOOKUP(CONCATENATE($B166,Z$2,"SINGLE"),'II-SUB'!$V$3:$W$630,2,0))</f>
        <v>0</v>
      </c>
      <c r="AA166" s="11">
        <f>IF(ISNA(VLOOKUP(CONCATENATE($B166,AA$2,"SINGLE"),'II-SUB'!$V$3:$W$630,2,0)),0,VLOOKUP(CONCATENATE($B166,AA$2,"SINGLE"),'II-SUB'!$V$3:$W$630,2,0))</f>
        <v>0</v>
      </c>
      <c r="AB166" s="11">
        <f>IF(ISNA(VLOOKUP(CONCATENATE($B166,AB$2,"SINGLE"),'II-SUB'!$V$3:$W$630,2,0)),0,VLOOKUP(CONCATENATE($B166,AB$2,"SINGLE"),'II-SUB'!$V$3:$W$630,2,0))</f>
        <v>0</v>
      </c>
      <c r="AC166" s="11">
        <f>IF(ISNA(VLOOKUP(CONCATENATE($B166,AC$2,"SINGLE"),'II-SUB'!$V$3:$W$630,2,0)),0,VLOOKUP(CONCATENATE($B166,AC$2,"SINGLE"),'II-SUB'!$V$3:$W$630,2,0))</f>
        <v>0</v>
      </c>
      <c r="AD166" s="54">
        <f>SUM(Q166:AC166)</f>
        <v>16.399999999999999</v>
      </c>
      <c r="AE166" s="11">
        <f>IF(ISNA(VLOOKUP(CONCATENATE($B166,AE$2,"SINGLE"),MW!$V$3:$W$600,2,0)),0,VLOOKUP(CONCATENATE($B166,AE$2,"SINGLE"),MW!$V$3:$W$600,2,0))</f>
        <v>0</v>
      </c>
      <c r="AF166" s="11">
        <f>IF(ISNA(VLOOKUP(CONCATENATE($B166,AF$2,"SINGLE"),MW!$V$3:$W$600,2,0)),0,VLOOKUP(CONCATENATE($B166,AF$2,"SINGLE"),MW!$V$3:$W$600,2,0))</f>
        <v>0</v>
      </c>
      <c r="AG166" s="11">
        <f>IF(ISNA(VLOOKUP(CONCATENATE($B166,AG$2,"SINGLE"),MW!$V$3:$W$600,2,0)),0,VLOOKUP(CONCATENATE($B166,AG$2,"SINGLE"),MW!$V$3:$W$600,2,0))</f>
        <v>0</v>
      </c>
      <c r="AH166" s="11">
        <f>IF(ISNA(VLOOKUP(CONCATENATE($B166,AH$2,"SINGLE"),MW!$V$3:$W$600,2,0)),0,VLOOKUP(CONCATENATE($B166,AH$2,"SINGLE"),MW!$V$3:$W$600,2,0))</f>
        <v>0</v>
      </c>
      <c r="AI166" s="11">
        <f>IF(ISNA(VLOOKUP(CONCATENATE($B166,AI$2,"SINGLE"),MW!$V$3:$W$600,2,0)),0,VLOOKUP(CONCATENATE($B166,AI$2,"SINGLE"),MW!$V$3:$W$600,2,0))</f>
        <v>0</v>
      </c>
      <c r="AJ166" s="11">
        <f>IF(ISNA(VLOOKUP(CONCATENATE($B166,AJ$2,"SINGLE"),MW!$V$3:$W$600,2,0)),0,VLOOKUP(CONCATENATE($B166,AJ$2,"SINGLE"),MW!$V$3:$W$600,2,0))</f>
        <v>0</v>
      </c>
      <c r="AK166" s="11">
        <f>IF(ISNA(VLOOKUP(CONCATENATE($B166,AK$2,"SINGLE"),MW!$V$3:$W$600,2,0)),0,VLOOKUP(CONCATENATE($B166,AK$2,"SINGLE"),MW!$V$3:$W$600,2,0))</f>
        <v>0</v>
      </c>
      <c r="AL166" s="11">
        <f>IF(ISNA(VLOOKUP(CONCATENATE($B166,AL$2,"SINGLE"),MW!$V$3:$W$600,2,0)),0,VLOOKUP(CONCATENATE($B166,AL$2,"SINGLE"),MW!$V$3:$W$600,2,0))</f>
        <v>0</v>
      </c>
      <c r="AM166" s="11">
        <f>IF(ISNA(VLOOKUP(CONCATENATE($B166,AM$2,"SINGLE"),MW!$V$3:$W$600,2,0)),0,VLOOKUP(CONCATENATE($B166,AM$2,"SINGLE"),MW!$V$3:$W$600,2,0))</f>
        <v>0</v>
      </c>
      <c r="AN166" s="11">
        <f>IF(ISNA(VLOOKUP(CONCATENATE($B166,AN$2,"SINGLE"),MW!$V$3:$W$600,2,0)),0,VLOOKUP(CONCATENATE($B166,AN$2,"SINGLE"),MW!$V$3:$W$600,2,0))</f>
        <v>0</v>
      </c>
      <c r="AO166" s="11">
        <f>IF(ISNA(VLOOKUP(CONCATENATE($B166,AO$2,"SINGLE"),MW!$V$3:$W$600,2,0)),0,VLOOKUP(CONCATENATE($B166,AO$2,"SINGLE"),MW!$V$3:$W$600,2,0))</f>
        <v>0</v>
      </c>
      <c r="AP166" s="54">
        <f>SUM(AE166:AO166)</f>
        <v>0</v>
      </c>
      <c r="AQ166" s="11">
        <f>IF(ISNA(VLOOKUP(CONCATENATE($B166,AQ$2,"SINGLE"),'III-SUB'!$V$3:$W$633,2,0)),0,VLOOKUP(CONCATENATE($B166,AQ$2,"SINGLE"),'III-SUB'!$V$3:$W$633,2,0))</f>
        <v>30.8</v>
      </c>
      <c r="AR166" s="11">
        <f>IF(ISNA(VLOOKUP(CONCATENATE($B166,AR$2,"SINGLE"),'III-SUB'!$V$3:$W$633,2,0)),0,VLOOKUP(CONCATENATE($B166,AR$2,"SINGLE"),'III-SUB'!$V$3:$W$633,2,0))</f>
        <v>4.5</v>
      </c>
      <c r="AS166" s="11">
        <f>IF(ISNA(VLOOKUP(CONCATENATE($B166,AS$2,"SINGLE"),'III-SUB'!$V$3:$W$633,2,0)),0,VLOOKUP(CONCATENATE($B166,AS$2,"SINGLE"),'III-SUB'!$V$3:$W$633,2,0))</f>
        <v>0</v>
      </c>
      <c r="AT166" s="11">
        <f>IF(ISNA(VLOOKUP(CONCATENATE($B166,AT$2,"SINGLE"),'III-SUB'!$V$3:$W$633,2,0)),0,VLOOKUP(CONCATENATE($B166,AT$2,"SINGLE"),'III-SUB'!$V$3:$W$633,2,0))</f>
        <v>0</v>
      </c>
      <c r="AU166" s="11">
        <f>IF(ISNA(VLOOKUP(CONCATENATE($B166,AU$2,"SINGLE"),'III-SUB'!$V$3:$W$633,2,0)),0,VLOOKUP(CONCATENATE($B166,AU$2,"SINGLE"),'III-SUB'!$V$3:$W$633,2,0))</f>
        <v>0</v>
      </c>
      <c r="AV166" s="11">
        <f>IF(ISNA(VLOOKUP(CONCATENATE($B166,AV$2,"SINGLE"),'III-SUB'!$V$3:$W$633,2,0)),0,VLOOKUP(CONCATENATE($B166,AV$2,"SINGLE"),'III-SUB'!$V$3:$W$633,2,0))</f>
        <v>0</v>
      </c>
      <c r="AW166" s="11">
        <f>IF(ISNA(VLOOKUP(CONCATENATE($B166,AW$2,"SINGLE"),'III-SUB'!$V$3:$W$633,2,0)),0,VLOOKUP(CONCATENATE($B166,AW$2,"SINGLE"),'III-SUB'!$V$3:$W$633,2,0))</f>
        <v>0</v>
      </c>
      <c r="AX166" s="11">
        <f>IF(ISNA(VLOOKUP(CONCATENATE($B166,AX$2,"SINGLE"),'III-SUB'!$V$3:$W$633,2,0)),0,VLOOKUP(CONCATENATE($B166,AX$2,"SINGLE"),'III-SUB'!$V$3:$W$633,2,0))</f>
        <v>0</v>
      </c>
      <c r="AY166" s="11">
        <f>IF(ISNA(VLOOKUP(CONCATENATE($B166,AY$2,"SINGLE"),'III-SUB'!$V$3:$W$633,2,0)),0,VLOOKUP(CONCATENATE($B166,AY$2,"SINGLE"),'III-SUB'!$V$3:$W$633,2,0))</f>
        <v>0</v>
      </c>
      <c r="AZ166" s="11">
        <f>IF(ISNA(VLOOKUP(CONCATENATE($B166,AZ$2,"SINGLE"),'III-SUB'!$V$3:$W$633,2,0)),0,VLOOKUP(CONCATENATE($B166,AZ$2,"SINGLE"),'III-SUB'!$V$3:$W$633,2,0))</f>
        <v>0</v>
      </c>
      <c r="BA166" s="11">
        <f>IF(ISNA(VLOOKUP(CONCATENATE($B166,BA$2,"SINGLE"),'III-SUB'!$V$3:$W$633,2,0)),0,VLOOKUP(CONCATENATE($B166,BA$2,"SINGLE"),'III-SUB'!$V$3:$W$633,2,0))</f>
        <v>0</v>
      </c>
      <c r="BB166" s="11">
        <f>IF(ISNA(VLOOKUP(CONCATENATE($B166,BB$2,"SINGLE"),'III-SUB'!$V$3:$W$633,2,0)),0,VLOOKUP(CONCATENATE($B166,BB$2,"SINGLE"),'III-SUB'!$V$3:$W$633,2,0))</f>
        <v>0</v>
      </c>
      <c r="BC166" s="11">
        <f>IF(ISNA(VLOOKUP(CONCATENATE($B166,BC$2,"SINGLE"),'III-SUB'!$V$3:$W$633,2,0)),0,VLOOKUP(CONCATENATE($B166,BC$2,"SINGLE"),'III-SUB'!$V$3:$W$633,2,0))</f>
        <v>0</v>
      </c>
      <c r="BD166" s="54">
        <f>SUM(AQ166:BC166)</f>
        <v>35.299999999999997</v>
      </c>
      <c r="BE166" s="54">
        <f>IF(ISNA(VLOOKUP(CONCATENATE($B166,BE$2,"SINGLE"),VHF!$V$3:$W$627,2,0)),0,VLOOKUP(CONCATENATE($B166,BE$2,"SINGLE"),VHF!$V$3:$W$627,2,0))</f>
        <v>0</v>
      </c>
      <c r="BF166" s="11">
        <f>IF(ISNA(VLOOKUP(CONCATENATE($B166,BF$2,"SINGLE"),UHF!$V$3:$W$612,2,0)),0,VLOOKUP(CONCATENATE($B166,BF$2,"SINGLE"),UHF!$V$3:$W$612,2,0))</f>
        <v>0</v>
      </c>
      <c r="BG166" s="11">
        <f>IF(ISNA(VLOOKUP(CONCATENATE($B166,BG$2,"SINGLE"),UHF!$V$3:$W$612,2,0)),0,VLOOKUP(CONCATENATE($B166,BG$2,"SINGLE"),UHF!$V$3:$W$612,2,0))</f>
        <v>0</v>
      </c>
      <c r="BH166" s="11">
        <f>IF(ISNA(VLOOKUP(CONCATENATE($B166,BH$2,"SINGLE"),UHF!$V$3:$W$612,2,0)),0,VLOOKUP(CONCATENATE($B166,BH$2,"SINGLE"),UHF!$V$3:$W$612,2,0))</f>
        <v>0</v>
      </c>
      <c r="BI166" s="11">
        <f>IF(ISNA(VLOOKUP(CONCATENATE($B166,BI$2,"SINGLE"),UHF!$V$3:$W$612,2,0)),0,VLOOKUP(CONCATENATE($B166,BI$2,"SINGLE"),UHF!$V$3:$W$612,2,0))</f>
        <v>0</v>
      </c>
      <c r="BJ166" s="11">
        <f>IF(ISNA(VLOOKUP(CONCATENATE($B166,BJ$2,"SINGLE"),UHF!$V$3:$W$612,2,0)),0,VLOOKUP(CONCATENATE($B166,BJ$2,"SINGLE"),UHF!$V$3:$W$612,2,0))</f>
        <v>0</v>
      </c>
      <c r="BK166" s="11">
        <f>IF(ISNA(VLOOKUP(CONCATENATE($B166,BK$2,"SINGLE"),UHF!$V$3:$W$612,2,0)),0,VLOOKUP(CONCATENATE($B166,BK$2,"SINGLE"),UHF!$V$3:$W$612,2,0))</f>
        <v>0</v>
      </c>
      <c r="BL166" s="11">
        <f>IF(ISNA(VLOOKUP(CONCATENATE($B166,BL$2,"SINGLE"),UHF!$V$3:$W$612,2,0)),0,VLOOKUP(CONCATENATE($B166,BL$2,"SINGLE"),UHF!$V$3:$W$612,2,0))</f>
        <v>0</v>
      </c>
      <c r="BM166" s="11">
        <f>IF(ISNA(VLOOKUP(CONCATENATE($B166,BM$2,"SINGLE"),UHF!$V$3:$W$612,2,0)),0,VLOOKUP(CONCATENATE($B166,BM$2,"SINGLE"),UHF!$V$3:$W$612,2,0))</f>
        <v>0</v>
      </c>
      <c r="BN166" s="11">
        <f>IF(ISNA(VLOOKUP(CONCATENATE($B166,BN$2,"SINGLE"),UHF!$V$3:$W$612,2,0)),0,VLOOKUP(CONCATENATE($B166,BN$2,"SINGLE"),UHF!$V$3:$W$612,2,0))</f>
        <v>0</v>
      </c>
      <c r="BO166" s="11">
        <f>IF(ISNA(VLOOKUP(CONCATENATE($B166,BO$2,"SINGLE"),UHF!$V$3:$W$612,2,0)),0,VLOOKUP(CONCATENATE($B166,BO$2,"SINGLE"),UHF!$V$3:$W$612,2,0))</f>
        <v>0</v>
      </c>
      <c r="BP166" s="11">
        <f>IF(ISNA(VLOOKUP(CONCATENATE($B166,BP$2,"SINGLE"),UHF!$V$3:$W$612,2,0)),0,VLOOKUP(CONCATENATE($B166,BP$2,"SINGLE"),UHF!$V$3:$W$612,2,0))</f>
        <v>0</v>
      </c>
      <c r="BQ166" s="11">
        <f>IF(ISNA(VLOOKUP(CONCATENATE($B166,BQ$2,"SINGLE"),UHF!$V$3:$W$612,2,0)),0,VLOOKUP(CONCATENATE($B166,BQ$2,"SINGLE"),UHF!$V$3:$W$612,2,0))</f>
        <v>0</v>
      </c>
      <c r="BR166" s="54">
        <f>SUM(BF166:BQ166)</f>
        <v>0</v>
      </c>
      <c r="BS166" s="54">
        <f>IF(ISNA(VLOOKUP(CONCATENATE($B166,BS$2,"SINGLE"),'A1'!$V$3:$W$612,2,0)),0,VLOOKUP(CONCATENATE($B166,BS$2,"SINGLE"),'A1'!$V$3:$W$612,2,0))</f>
        <v>0</v>
      </c>
      <c r="BT166" s="11">
        <f>SUM(C166,Q166,AQ166,BE166,BS166)</f>
        <v>47.7</v>
      </c>
      <c r="BU166" s="11">
        <f>SUM(D166,R166,AR166,BF166)</f>
        <v>21.6</v>
      </c>
      <c r="BV166" s="11">
        <f>SUM(E166,S166,AE166,AS166,BG166)</f>
        <v>0</v>
      </c>
      <c r="BW166" s="11">
        <f>SUM(F166,T166,AF166,AT166,BH166)</f>
        <v>0</v>
      </c>
      <c r="BX166" s="11">
        <f>SUM(G166,U166,AG166,AU166,BI166)</f>
        <v>0</v>
      </c>
      <c r="BY166" s="11">
        <f>SUM(H166,V166,AH166,AV166,BJ166)</f>
        <v>0</v>
      </c>
      <c r="BZ166" s="11">
        <f>SUM(I166,W166,AI166,AW166,BK166)</f>
        <v>0</v>
      </c>
      <c r="CA166" s="11">
        <f>SUM(J166,X166,AJ166,AX166,BL166)</f>
        <v>0</v>
      </c>
      <c r="CB166" s="11">
        <f>SUM(K166,Y166,AK166,AY166,BM166)</f>
        <v>0</v>
      </c>
      <c r="CC166" s="11">
        <f>SUM(L166,Z166,AL166,AZ166,BN166)</f>
        <v>0</v>
      </c>
      <c r="CD166" s="11">
        <f>SUM(M166,AA166,AM166,BA166,BO166)</f>
        <v>0</v>
      </c>
      <c r="CE166" s="11">
        <f>SUM(N166,AB166,AN166,BB166,BP166)</f>
        <v>0</v>
      </c>
      <c r="CF166" s="11">
        <f>SUM(O166,AC166,AO166,BC166,BQ166)</f>
        <v>0</v>
      </c>
      <c r="CG166" s="11">
        <f>SUM(BT166:CF166)</f>
        <v>69.300000000000011</v>
      </c>
      <c r="CH166" s="11">
        <f>SUM(P166,AD166,AP166,BD166,BE166,BR166,BS166)</f>
        <v>69.3</v>
      </c>
      <c r="CI166" s="11">
        <f>MIN(P166,AD166,AP166,BD166,BE166,BR166,BS166)</f>
        <v>0</v>
      </c>
      <c r="CJ166" s="51">
        <f>SUM(CH166-CI166)</f>
        <v>69.3</v>
      </c>
    </row>
    <row r="167" spans="1:88" x14ac:dyDescent="0.2">
      <c r="A167" s="21" t="str">
        <f t="shared" si="0"/>
        <v>165.</v>
      </c>
      <c r="B167" s="8" t="str">
        <f>'Seznam-SO'!A178</f>
        <v>OK1IME</v>
      </c>
      <c r="C167" s="11">
        <f>IF(ISNA(VLOOKUP(CONCATENATE($B167,C$2,"SINGLE"),'I-SUB'!$V$3:$W$624,2,0)),0,VLOOKUP(CONCATENATE($B167,C$2,"SINGLE"),'I-SUB'!$V$3:$W$624,2,0))</f>
        <v>0</v>
      </c>
      <c r="D167" s="11">
        <f>IF(ISNA(VLOOKUP(CONCATENATE($B167,D$2,"SINGLE"),'I-SUB'!$V$3:$W$624,2,0)),0,VLOOKUP(CONCATENATE($B167,D$2,"SINGLE"),'I-SUB'!$V$3:$W$624,2,0))</f>
        <v>0</v>
      </c>
      <c r="E167" s="11">
        <f>IF(ISNA(VLOOKUP(CONCATENATE($B167,E$2,"SINGLE"),'I-SUB'!$V$3:$W$624,2,0)),0,VLOOKUP(CONCATENATE($B167,E$2,"SINGLE"),'I-SUB'!$V$3:$W$624,2,0))</f>
        <v>0</v>
      </c>
      <c r="F167" s="11">
        <f>IF(ISNA(VLOOKUP(CONCATENATE($B167,F$2,"SINGLE"),'I-SUB'!$V$3:$W$624,2,0)),0,VLOOKUP(CONCATENATE($B167,F$2,"SINGLE"),'I-SUB'!$V$3:$W$624,2,0))</f>
        <v>0</v>
      </c>
      <c r="G167" s="11">
        <f>IF(ISNA(VLOOKUP(CONCATENATE($B167,G$2,"SINGLE"),'I-SUB'!$V$3:$W$624,2,0)),0,VLOOKUP(CONCATENATE($B167,G$2,"SINGLE"),'I-SUB'!$V$3:$W$624,2,0))</f>
        <v>0</v>
      </c>
      <c r="H167" s="11">
        <f>IF(ISNA(VLOOKUP(CONCATENATE($B167,H$2,"SINGLE"),'I-SUB'!$V$3:$W$624,2,0)),0,VLOOKUP(CONCATENATE($B167,H$2,"SINGLE"),'I-SUB'!$V$3:$W$624,2,0))</f>
        <v>0</v>
      </c>
      <c r="I167" s="11">
        <f>IF(ISNA(VLOOKUP(CONCATENATE($B167,I$2,"SINGLE"),'I-SUB'!$V$3:$W$624,2,0)),0,VLOOKUP(CONCATENATE($B167,I$2,"SINGLE"),'I-SUB'!$V$3:$W$624,2,0))</f>
        <v>0</v>
      </c>
      <c r="J167" s="11">
        <f>IF(ISNA(VLOOKUP(CONCATENATE($B167,J$2,"SINGLE"),'I-SUB'!$V$3:$W$624,2,0)),0,VLOOKUP(CONCATENATE($B167,J$2,"SINGLE"),'I-SUB'!$V$3:$W$624,2,0))</f>
        <v>0</v>
      </c>
      <c r="K167" s="11">
        <f>IF(ISNA(VLOOKUP(CONCATENATE($B167,K$2,"SINGLE"),'I-SUB'!$V$3:$W$624,2,0)),0,VLOOKUP(CONCATENATE($B167,K$2,"SINGLE"),'I-SUB'!$V$3:$W$624,2,0))</f>
        <v>0</v>
      </c>
      <c r="L167" s="11">
        <f>IF(ISNA(VLOOKUP(CONCATENATE($B167,L$2,"SINGLE"),'I-SUB'!$V$3:$W$624,2,0)),0,VLOOKUP(CONCATENATE($B167,L$2,"SINGLE"),'I-SUB'!$V$3:$W$624,2,0))</f>
        <v>0</v>
      </c>
      <c r="M167" s="11">
        <f>IF(ISNA(VLOOKUP(CONCATENATE($B167,M$2,"SINGLE"),'I-SUB'!$V$3:$W$624,2,0)),0,VLOOKUP(CONCATENATE($B167,M$2,"SINGLE"),'I-SUB'!$V$3:$W$624,2,0))</f>
        <v>0</v>
      </c>
      <c r="N167" s="11">
        <f>IF(ISNA(VLOOKUP(CONCATENATE($B167,N$2,"SINGLE"),'I-SUB'!$V$3:$W$624,2,0)),0,VLOOKUP(CONCATENATE($B167,N$2,"SINGLE"),'I-SUB'!$V$3:$W$624,2,0))</f>
        <v>0</v>
      </c>
      <c r="O167" s="11">
        <f>IF(ISNA(VLOOKUP(CONCATENATE($B167,O$2,"SINGLE"),'I-SUB'!$V$3:$W$624,2,0)),0,VLOOKUP(CONCATENATE($B167,O$2,"SINGLE"),'I-SUB'!$V$3:$W$624,2,0))</f>
        <v>0</v>
      </c>
      <c r="P167" s="54">
        <f>SUM(C167:O167)</f>
        <v>0</v>
      </c>
      <c r="Q167" s="11">
        <f>IF(ISNA(VLOOKUP(CONCATENATE($B167,Q$2,"SINGLE"),'II-SUB'!$V$3:$W$630,2,0)),0,VLOOKUP(CONCATENATE($B167,Q$2,"SINGLE"),'II-SUB'!$V$3:$W$630,2,0))</f>
        <v>0</v>
      </c>
      <c r="R167" s="11">
        <f>IF(ISNA(VLOOKUP(CONCATENATE($B167,R$2,"SINGLE"),'II-SUB'!$V$3:$W$630,2,0)),0,VLOOKUP(CONCATENATE($B167,R$2,"SINGLE"),'II-SUB'!$V$3:$W$630,2,0))</f>
        <v>0</v>
      </c>
      <c r="S167" s="11">
        <f>IF(ISNA(VLOOKUP(CONCATENATE($B167,S$2,"SINGLE"),'II-SUB'!$V$3:$W$630,2,0)),0,VLOOKUP(CONCATENATE($B167,S$2,"SINGLE"),'II-SUB'!$V$3:$W$630,2,0))</f>
        <v>0</v>
      </c>
      <c r="T167" s="11">
        <f>IF(ISNA(VLOOKUP(CONCATENATE($B167,T$2,"SINGLE"),'II-SUB'!$V$3:$W$630,2,0)),0,VLOOKUP(CONCATENATE($B167,T$2,"SINGLE"),'II-SUB'!$V$3:$W$630,2,0))</f>
        <v>0</v>
      </c>
      <c r="U167" s="11">
        <f>IF(ISNA(VLOOKUP(CONCATENATE($B167,U$2,"SINGLE"),'II-SUB'!$V$3:$W$630,2,0)),0,VLOOKUP(CONCATENATE($B167,U$2,"SINGLE"),'II-SUB'!$V$3:$W$630,2,0))</f>
        <v>0</v>
      </c>
      <c r="V167" s="11">
        <f>IF(ISNA(VLOOKUP(CONCATENATE($B167,V$2,"SINGLE"),'II-SUB'!$V$3:$W$630,2,0)),0,VLOOKUP(CONCATENATE($B167,V$2,"SINGLE"),'II-SUB'!$V$3:$W$630,2,0))</f>
        <v>0</v>
      </c>
      <c r="W167" s="11">
        <f>IF(ISNA(VLOOKUP(CONCATENATE($B167,W$2,"SINGLE"),'II-SUB'!$V$3:$W$630,2,0)),0,VLOOKUP(CONCATENATE($B167,W$2,"SINGLE"),'II-SUB'!$V$3:$W$630,2,0))</f>
        <v>0</v>
      </c>
      <c r="X167" s="11">
        <f>IF(ISNA(VLOOKUP(CONCATENATE($B167,X$2,"SINGLE"),'II-SUB'!$V$3:$W$630,2,0)),0,VLOOKUP(CONCATENATE($B167,X$2,"SINGLE"),'II-SUB'!$V$3:$W$630,2,0))</f>
        <v>0</v>
      </c>
      <c r="Y167" s="11">
        <f>IF(ISNA(VLOOKUP(CONCATENATE($B167,Y$2,"SINGLE"),'II-SUB'!$V$3:$W$630,2,0)),0,VLOOKUP(CONCATENATE($B167,Y$2,"SINGLE"),'II-SUB'!$V$3:$W$630,2,0))</f>
        <v>0</v>
      </c>
      <c r="Z167" s="11">
        <f>IF(ISNA(VLOOKUP(CONCATENATE($B167,Z$2,"SINGLE"),'II-SUB'!$V$3:$W$630,2,0)),0,VLOOKUP(CONCATENATE($B167,Z$2,"SINGLE"),'II-SUB'!$V$3:$W$630,2,0))</f>
        <v>0</v>
      </c>
      <c r="AA167" s="11">
        <f>IF(ISNA(VLOOKUP(CONCATENATE($B167,AA$2,"SINGLE"),'II-SUB'!$V$3:$W$630,2,0)),0,VLOOKUP(CONCATENATE($B167,AA$2,"SINGLE"),'II-SUB'!$V$3:$W$630,2,0))</f>
        <v>0</v>
      </c>
      <c r="AB167" s="11">
        <f>IF(ISNA(VLOOKUP(CONCATENATE($B167,AB$2,"SINGLE"),'II-SUB'!$V$3:$W$630,2,0)),0,VLOOKUP(CONCATENATE($B167,AB$2,"SINGLE"),'II-SUB'!$V$3:$W$630,2,0))</f>
        <v>0</v>
      </c>
      <c r="AC167" s="11">
        <f>IF(ISNA(VLOOKUP(CONCATENATE($B167,AC$2,"SINGLE"),'II-SUB'!$V$3:$W$630,2,0)),0,VLOOKUP(CONCATENATE($B167,AC$2,"SINGLE"),'II-SUB'!$V$3:$W$630,2,0))</f>
        <v>0</v>
      </c>
      <c r="AD167" s="54">
        <f>SUM(Q167:AC167)</f>
        <v>0</v>
      </c>
      <c r="AE167" s="11">
        <f>IF(ISNA(VLOOKUP(CONCATENATE($B167,AE$2,"SINGLE"),MW!$V$3:$W$600,2,0)),0,VLOOKUP(CONCATENATE($B167,AE$2,"SINGLE"),MW!$V$3:$W$600,2,0))</f>
        <v>0</v>
      </c>
      <c r="AF167" s="11">
        <f>IF(ISNA(VLOOKUP(CONCATENATE($B167,AF$2,"SINGLE"),MW!$V$3:$W$600,2,0)),0,VLOOKUP(CONCATENATE($B167,AF$2,"SINGLE"),MW!$V$3:$W$600,2,0))</f>
        <v>0</v>
      </c>
      <c r="AG167" s="11">
        <f>IF(ISNA(VLOOKUP(CONCATENATE($B167,AG$2,"SINGLE"),MW!$V$3:$W$600,2,0)),0,VLOOKUP(CONCATENATE($B167,AG$2,"SINGLE"),MW!$V$3:$W$600,2,0))</f>
        <v>0</v>
      </c>
      <c r="AH167" s="11">
        <f>IF(ISNA(VLOOKUP(CONCATENATE($B167,AH$2,"SINGLE"),MW!$V$3:$W$600,2,0)),0,VLOOKUP(CONCATENATE($B167,AH$2,"SINGLE"),MW!$V$3:$W$600,2,0))</f>
        <v>0</v>
      </c>
      <c r="AI167" s="11">
        <f>IF(ISNA(VLOOKUP(CONCATENATE($B167,AI$2,"SINGLE"),MW!$V$3:$W$600,2,0)),0,VLOOKUP(CONCATENATE($B167,AI$2,"SINGLE"),MW!$V$3:$W$600,2,0))</f>
        <v>0</v>
      </c>
      <c r="AJ167" s="11">
        <f>IF(ISNA(VLOOKUP(CONCATENATE($B167,AJ$2,"SINGLE"),MW!$V$3:$W$600,2,0)),0,VLOOKUP(CONCATENATE($B167,AJ$2,"SINGLE"),MW!$V$3:$W$600,2,0))</f>
        <v>0</v>
      </c>
      <c r="AK167" s="11">
        <f>IF(ISNA(VLOOKUP(CONCATENATE($B167,AK$2,"SINGLE"),MW!$V$3:$W$600,2,0)),0,VLOOKUP(CONCATENATE($B167,AK$2,"SINGLE"),MW!$V$3:$W$600,2,0))</f>
        <v>0</v>
      </c>
      <c r="AL167" s="11">
        <f>IF(ISNA(VLOOKUP(CONCATENATE($B167,AL$2,"SINGLE"),MW!$V$3:$W$600,2,0)),0,VLOOKUP(CONCATENATE($B167,AL$2,"SINGLE"),MW!$V$3:$W$600,2,0))</f>
        <v>0</v>
      </c>
      <c r="AM167" s="11">
        <f>IF(ISNA(VLOOKUP(CONCATENATE($B167,AM$2,"SINGLE"),MW!$V$3:$W$600,2,0)),0,VLOOKUP(CONCATENATE($B167,AM$2,"SINGLE"),MW!$V$3:$W$600,2,0))</f>
        <v>0</v>
      </c>
      <c r="AN167" s="11">
        <f>IF(ISNA(VLOOKUP(CONCATENATE($B167,AN$2,"SINGLE"),MW!$V$3:$W$600,2,0)),0,VLOOKUP(CONCATENATE($B167,AN$2,"SINGLE"),MW!$V$3:$W$600,2,0))</f>
        <v>0</v>
      </c>
      <c r="AO167" s="11">
        <f>IF(ISNA(VLOOKUP(CONCATENATE($B167,AO$2,"SINGLE"),MW!$V$3:$W$600,2,0)),0,VLOOKUP(CONCATENATE($B167,AO$2,"SINGLE"),MW!$V$3:$W$600,2,0))</f>
        <v>0</v>
      </c>
      <c r="AP167" s="54">
        <f>SUM(AE167:AO167)</f>
        <v>0</v>
      </c>
      <c r="AQ167" s="11">
        <f>IF(ISNA(VLOOKUP(CONCATENATE($B167,AQ$2,"SINGLE"),'III-SUB'!$V$3:$W$633,2,0)),0,VLOOKUP(CONCATENATE($B167,AQ$2,"SINGLE"),'III-SUB'!$V$3:$W$633,2,0))</f>
        <v>69.3</v>
      </c>
      <c r="AR167" s="11">
        <f>IF(ISNA(VLOOKUP(CONCATENATE($B167,AR$2,"SINGLE"),'III-SUB'!$V$3:$W$633,2,0)),0,VLOOKUP(CONCATENATE($B167,AR$2,"SINGLE"),'III-SUB'!$V$3:$W$633,2,0))</f>
        <v>0</v>
      </c>
      <c r="AS167" s="11">
        <f>IF(ISNA(VLOOKUP(CONCATENATE($B167,AS$2,"SINGLE"),'III-SUB'!$V$3:$W$633,2,0)),0,VLOOKUP(CONCATENATE($B167,AS$2,"SINGLE"),'III-SUB'!$V$3:$W$633,2,0))</f>
        <v>0</v>
      </c>
      <c r="AT167" s="11">
        <f>IF(ISNA(VLOOKUP(CONCATENATE($B167,AT$2,"SINGLE"),'III-SUB'!$V$3:$W$633,2,0)),0,VLOOKUP(CONCATENATE($B167,AT$2,"SINGLE"),'III-SUB'!$V$3:$W$633,2,0))</f>
        <v>0</v>
      </c>
      <c r="AU167" s="11">
        <f>IF(ISNA(VLOOKUP(CONCATENATE($B167,AU$2,"SINGLE"),'III-SUB'!$V$3:$W$633,2,0)),0,VLOOKUP(CONCATENATE($B167,AU$2,"SINGLE"),'III-SUB'!$V$3:$W$633,2,0))</f>
        <v>0</v>
      </c>
      <c r="AV167" s="11">
        <f>IF(ISNA(VLOOKUP(CONCATENATE($B167,AV$2,"SINGLE"),'III-SUB'!$V$3:$W$633,2,0)),0,VLOOKUP(CONCATENATE($B167,AV$2,"SINGLE"),'III-SUB'!$V$3:$W$633,2,0))</f>
        <v>0</v>
      </c>
      <c r="AW167" s="11">
        <f>IF(ISNA(VLOOKUP(CONCATENATE($B167,AW$2,"SINGLE"),'III-SUB'!$V$3:$W$633,2,0)),0,VLOOKUP(CONCATENATE($B167,AW$2,"SINGLE"),'III-SUB'!$V$3:$W$633,2,0))</f>
        <v>0</v>
      </c>
      <c r="AX167" s="11">
        <f>IF(ISNA(VLOOKUP(CONCATENATE($B167,AX$2,"SINGLE"),'III-SUB'!$V$3:$W$633,2,0)),0,VLOOKUP(CONCATENATE($B167,AX$2,"SINGLE"),'III-SUB'!$V$3:$W$633,2,0))</f>
        <v>0</v>
      </c>
      <c r="AY167" s="11">
        <f>IF(ISNA(VLOOKUP(CONCATENATE($B167,AY$2,"SINGLE"),'III-SUB'!$V$3:$W$633,2,0)),0,VLOOKUP(CONCATENATE($B167,AY$2,"SINGLE"),'III-SUB'!$V$3:$W$633,2,0))</f>
        <v>0</v>
      </c>
      <c r="AZ167" s="11">
        <f>IF(ISNA(VLOOKUP(CONCATENATE($B167,AZ$2,"SINGLE"),'III-SUB'!$V$3:$W$633,2,0)),0,VLOOKUP(CONCATENATE($B167,AZ$2,"SINGLE"),'III-SUB'!$V$3:$W$633,2,0))</f>
        <v>0</v>
      </c>
      <c r="BA167" s="11">
        <f>IF(ISNA(VLOOKUP(CONCATENATE($B167,BA$2,"SINGLE"),'III-SUB'!$V$3:$W$633,2,0)),0,VLOOKUP(CONCATENATE($B167,BA$2,"SINGLE"),'III-SUB'!$V$3:$W$633,2,0))</f>
        <v>0</v>
      </c>
      <c r="BB167" s="11">
        <f>IF(ISNA(VLOOKUP(CONCATENATE($B167,BB$2,"SINGLE"),'III-SUB'!$V$3:$W$633,2,0)),0,VLOOKUP(CONCATENATE($B167,BB$2,"SINGLE"),'III-SUB'!$V$3:$W$633,2,0))</f>
        <v>0</v>
      </c>
      <c r="BC167" s="11">
        <f>IF(ISNA(VLOOKUP(CONCATENATE($B167,BC$2,"SINGLE"),'III-SUB'!$V$3:$W$633,2,0)),0,VLOOKUP(CONCATENATE($B167,BC$2,"SINGLE"),'III-SUB'!$V$3:$W$633,2,0))</f>
        <v>0</v>
      </c>
      <c r="BD167" s="54">
        <f>SUM(AQ167:BC167)</f>
        <v>69.3</v>
      </c>
      <c r="BE167" s="54">
        <f>IF(ISNA(VLOOKUP(CONCATENATE($B167,BE$2,"SINGLE"),VHF!$V$3:$W$627,2,0)),0,VLOOKUP(CONCATENATE($B167,BE$2,"SINGLE"),VHF!$V$3:$W$627,2,0))</f>
        <v>0</v>
      </c>
      <c r="BF167" s="11">
        <f>IF(ISNA(VLOOKUP(CONCATENATE($B167,BF$2,"SINGLE"),UHF!$V$3:$W$612,2,0)),0,VLOOKUP(CONCATENATE($B167,BF$2,"SINGLE"),UHF!$V$3:$W$612,2,0))</f>
        <v>0</v>
      </c>
      <c r="BG167" s="11">
        <f>IF(ISNA(VLOOKUP(CONCATENATE($B167,BG$2,"SINGLE"),UHF!$V$3:$W$612,2,0)),0,VLOOKUP(CONCATENATE($B167,BG$2,"SINGLE"),UHF!$V$3:$W$612,2,0))</f>
        <v>0</v>
      </c>
      <c r="BH167" s="11">
        <f>IF(ISNA(VLOOKUP(CONCATENATE($B167,BH$2,"SINGLE"),UHF!$V$3:$W$612,2,0)),0,VLOOKUP(CONCATENATE($B167,BH$2,"SINGLE"),UHF!$V$3:$W$612,2,0))</f>
        <v>0</v>
      </c>
      <c r="BI167" s="11">
        <f>IF(ISNA(VLOOKUP(CONCATENATE($B167,BI$2,"SINGLE"),UHF!$V$3:$W$612,2,0)),0,VLOOKUP(CONCATENATE($B167,BI$2,"SINGLE"),UHF!$V$3:$W$612,2,0))</f>
        <v>0</v>
      </c>
      <c r="BJ167" s="11">
        <f>IF(ISNA(VLOOKUP(CONCATENATE($B167,BJ$2,"SINGLE"),UHF!$V$3:$W$612,2,0)),0,VLOOKUP(CONCATENATE($B167,BJ$2,"SINGLE"),UHF!$V$3:$W$612,2,0))</f>
        <v>0</v>
      </c>
      <c r="BK167" s="11">
        <f>IF(ISNA(VLOOKUP(CONCATENATE($B167,BK$2,"SINGLE"),UHF!$V$3:$W$612,2,0)),0,VLOOKUP(CONCATENATE($B167,BK$2,"SINGLE"),UHF!$V$3:$W$612,2,0))</f>
        <v>0</v>
      </c>
      <c r="BL167" s="11">
        <f>IF(ISNA(VLOOKUP(CONCATENATE($B167,BL$2,"SINGLE"),UHF!$V$3:$W$612,2,0)),0,VLOOKUP(CONCATENATE($B167,BL$2,"SINGLE"),UHF!$V$3:$W$612,2,0))</f>
        <v>0</v>
      </c>
      <c r="BM167" s="11">
        <f>IF(ISNA(VLOOKUP(CONCATENATE($B167,BM$2,"SINGLE"),UHF!$V$3:$W$612,2,0)),0,VLOOKUP(CONCATENATE($B167,BM$2,"SINGLE"),UHF!$V$3:$W$612,2,0))</f>
        <v>0</v>
      </c>
      <c r="BN167" s="11">
        <f>IF(ISNA(VLOOKUP(CONCATENATE($B167,BN$2,"SINGLE"),UHF!$V$3:$W$612,2,0)),0,VLOOKUP(CONCATENATE($B167,BN$2,"SINGLE"),UHF!$V$3:$W$612,2,0))</f>
        <v>0</v>
      </c>
      <c r="BO167" s="11">
        <f>IF(ISNA(VLOOKUP(CONCATENATE($B167,BO$2,"SINGLE"),UHF!$V$3:$W$612,2,0)),0,VLOOKUP(CONCATENATE($B167,BO$2,"SINGLE"),UHF!$V$3:$W$612,2,0))</f>
        <v>0</v>
      </c>
      <c r="BP167" s="11">
        <f>IF(ISNA(VLOOKUP(CONCATENATE($B167,BP$2,"SINGLE"),UHF!$V$3:$W$612,2,0)),0,VLOOKUP(CONCATENATE($B167,BP$2,"SINGLE"),UHF!$V$3:$W$612,2,0))</f>
        <v>0</v>
      </c>
      <c r="BQ167" s="11">
        <f>IF(ISNA(VLOOKUP(CONCATENATE($B167,BQ$2,"SINGLE"),UHF!$V$3:$W$612,2,0)),0,VLOOKUP(CONCATENATE($B167,BQ$2,"SINGLE"),UHF!$V$3:$W$612,2,0))</f>
        <v>0</v>
      </c>
      <c r="BR167" s="54">
        <f>SUM(BF167:BQ167)</f>
        <v>0</v>
      </c>
      <c r="BS167" s="54">
        <f>IF(ISNA(VLOOKUP(CONCATENATE($B167,BS$2,"SINGLE"),'A1'!$V$3:$W$612,2,0)),0,VLOOKUP(CONCATENATE($B167,BS$2,"SINGLE"),'A1'!$V$3:$W$612,2,0))</f>
        <v>0</v>
      </c>
      <c r="BT167" s="11">
        <f>SUM(C167,Q167,AQ167,BE167,BS167)</f>
        <v>69.3</v>
      </c>
      <c r="BU167" s="11">
        <f>SUM(D167,R167,AR167,BF167)</f>
        <v>0</v>
      </c>
      <c r="BV167" s="11">
        <f>SUM(E167,S167,AE167,AS167,BG167)</f>
        <v>0</v>
      </c>
      <c r="BW167" s="11">
        <f>SUM(F167,T167,AF167,AT167,BH167)</f>
        <v>0</v>
      </c>
      <c r="BX167" s="11">
        <f>SUM(G167,U167,AG167,AU167,BI167)</f>
        <v>0</v>
      </c>
      <c r="BY167" s="11">
        <f>SUM(H167,V167,AH167,AV167,BJ167)</f>
        <v>0</v>
      </c>
      <c r="BZ167" s="11">
        <f>SUM(I167,W167,AI167,AW167,BK167)</f>
        <v>0</v>
      </c>
      <c r="CA167" s="11">
        <f>SUM(J167,X167,AJ167,AX167,BL167)</f>
        <v>0</v>
      </c>
      <c r="CB167" s="11">
        <f>SUM(K167,Y167,AK167,AY167,BM167)</f>
        <v>0</v>
      </c>
      <c r="CC167" s="11">
        <f>SUM(L167,Z167,AL167,AZ167,BN167)</f>
        <v>0</v>
      </c>
      <c r="CD167" s="11">
        <f>SUM(M167,AA167,AM167,BA167,BO167)</f>
        <v>0</v>
      </c>
      <c r="CE167" s="11">
        <f>SUM(N167,AB167,AN167,BB167,BP167)</f>
        <v>0</v>
      </c>
      <c r="CF167" s="11">
        <f>SUM(O167,AC167,AO167,BC167,BQ167)</f>
        <v>0</v>
      </c>
      <c r="CG167" s="11">
        <f>SUM(BT167:CF167)</f>
        <v>69.3</v>
      </c>
      <c r="CH167" s="11">
        <f>SUM(P167,AD167,AP167,BD167,BE167,BR167,BS167)</f>
        <v>69.3</v>
      </c>
      <c r="CI167" s="11">
        <f>MIN(P167,AD167,AP167,BD167,BE167,BR167,BS167)</f>
        <v>0</v>
      </c>
      <c r="CJ167" s="51">
        <f>SUM(CH167-CI167)</f>
        <v>69.3</v>
      </c>
    </row>
    <row r="168" spans="1:88" x14ac:dyDescent="0.2">
      <c r="A168" s="21" t="str">
        <f t="shared" si="0"/>
        <v>166.</v>
      </c>
      <c r="B168" s="8" t="str">
        <f>'Seznam-SO'!A210</f>
        <v>OK1DRX</v>
      </c>
      <c r="C168" s="11">
        <f>IF(ISNA(VLOOKUP(CONCATENATE($B168,C$2,"SINGLE"),'I-SUB'!$V$3:$W$624,2,0)),0,VLOOKUP(CONCATENATE($B168,C$2,"SINGLE"),'I-SUB'!$V$3:$W$624,2,0))</f>
        <v>0</v>
      </c>
      <c r="D168" s="11">
        <f>IF(ISNA(VLOOKUP(CONCATENATE($B168,D$2,"SINGLE"),'I-SUB'!$V$3:$W$624,2,0)),0,VLOOKUP(CONCATENATE($B168,D$2,"SINGLE"),'I-SUB'!$V$3:$W$624,2,0))</f>
        <v>0</v>
      </c>
      <c r="E168" s="11">
        <f>IF(ISNA(VLOOKUP(CONCATENATE($B168,E$2,"SINGLE"),'I-SUB'!$V$3:$W$624,2,0)),0,VLOOKUP(CONCATENATE($B168,E$2,"SINGLE"),'I-SUB'!$V$3:$W$624,2,0))</f>
        <v>0</v>
      </c>
      <c r="F168" s="11">
        <f>IF(ISNA(VLOOKUP(CONCATENATE($B168,F$2,"SINGLE"),'I-SUB'!$V$3:$W$624,2,0)),0,VLOOKUP(CONCATENATE($B168,F$2,"SINGLE"),'I-SUB'!$V$3:$W$624,2,0))</f>
        <v>0</v>
      </c>
      <c r="G168" s="11">
        <f>IF(ISNA(VLOOKUP(CONCATENATE($B168,G$2,"SINGLE"),'I-SUB'!$V$3:$W$624,2,0)),0,VLOOKUP(CONCATENATE($B168,G$2,"SINGLE"),'I-SUB'!$V$3:$W$624,2,0))</f>
        <v>0</v>
      </c>
      <c r="H168" s="11">
        <f>IF(ISNA(VLOOKUP(CONCATENATE($B168,H$2,"SINGLE"),'I-SUB'!$V$3:$W$624,2,0)),0,VLOOKUP(CONCATENATE($B168,H$2,"SINGLE"),'I-SUB'!$V$3:$W$624,2,0))</f>
        <v>0</v>
      </c>
      <c r="I168" s="11">
        <f>IF(ISNA(VLOOKUP(CONCATENATE($B168,I$2,"SINGLE"),'I-SUB'!$V$3:$W$624,2,0)),0,VLOOKUP(CONCATENATE($B168,I$2,"SINGLE"),'I-SUB'!$V$3:$W$624,2,0))</f>
        <v>0</v>
      </c>
      <c r="J168" s="11">
        <f>IF(ISNA(VLOOKUP(CONCATENATE($B168,J$2,"SINGLE"),'I-SUB'!$V$3:$W$624,2,0)),0,VLOOKUP(CONCATENATE($B168,J$2,"SINGLE"),'I-SUB'!$V$3:$W$624,2,0))</f>
        <v>0</v>
      </c>
      <c r="K168" s="11">
        <f>IF(ISNA(VLOOKUP(CONCATENATE($B168,K$2,"SINGLE"),'I-SUB'!$V$3:$W$624,2,0)),0,VLOOKUP(CONCATENATE($B168,K$2,"SINGLE"),'I-SUB'!$V$3:$W$624,2,0))</f>
        <v>0</v>
      </c>
      <c r="L168" s="11">
        <f>IF(ISNA(VLOOKUP(CONCATENATE($B168,L$2,"SINGLE"),'I-SUB'!$V$3:$W$624,2,0)),0,VLOOKUP(CONCATENATE($B168,L$2,"SINGLE"),'I-SUB'!$V$3:$W$624,2,0))</f>
        <v>0</v>
      </c>
      <c r="M168" s="11">
        <f>IF(ISNA(VLOOKUP(CONCATENATE($B168,M$2,"SINGLE"),'I-SUB'!$V$3:$W$624,2,0)),0,VLOOKUP(CONCATENATE($B168,M$2,"SINGLE"),'I-SUB'!$V$3:$W$624,2,0))</f>
        <v>0</v>
      </c>
      <c r="N168" s="11">
        <f>IF(ISNA(VLOOKUP(CONCATENATE($B168,N$2,"SINGLE"),'I-SUB'!$V$3:$W$624,2,0)),0,VLOOKUP(CONCATENATE($B168,N$2,"SINGLE"),'I-SUB'!$V$3:$W$624,2,0))</f>
        <v>0</v>
      </c>
      <c r="O168" s="11">
        <f>IF(ISNA(VLOOKUP(CONCATENATE($B168,O$2,"SINGLE"),'I-SUB'!$V$3:$W$624,2,0)),0,VLOOKUP(CONCATENATE($B168,O$2,"SINGLE"),'I-SUB'!$V$3:$W$624,2,0))</f>
        <v>0</v>
      </c>
      <c r="P168" s="54">
        <f>SUM(C168:O168)</f>
        <v>0</v>
      </c>
      <c r="Q168" s="11">
        <f>IF(ISNA(VLOOKUP(CONCATENATE($B168,Q$2,"SINGLE"),'II-SUB'!$V$3:$W$630,2,0)),0,VLOOKUP(CONCATENATE($B168,Q$2,"SINGLE"),'II-SUB'!$V$3:$W$630,2,0))</f>
        <v>67.2</v>
      </c>
      <c r="R168" s="11">
        <f>IF(ISNA(VLOOKUP(CONCATENATE($B168,R$2,"SINGLE"),'II-SUB'!$V$3:$W$630,2,0)),0,VLOOKUP(CONCATENATE($B168,R$2,"SINGLE"),'II-SUB'!$V$3:$W$630,2,0))</f>
        <v>0</v>
      </c>
      <c r="S168" s="11">
        <f>IF(ISNA(VLOOKUP(CONCATENATE($B168,S$2,"SINGLE"),'II-SUB'!$V$3:$W$630,2,0)),0,VLOOKUP(CONCATENATE($B168,S$2,"SINGLE"),'II-SUB'!$V$3:$W$630,2,0))</f>
        <v>0</v>
      </c>
      <c r="T168" s="11">
        <f>IF(ISNA(VLOOKUP(CONCATENATE($B168,T$2,"SINGLE"),'II-SUB'!$V$3:$W$630,2,0)),0,VLOOKUP(CONCATENATE($B168,T$2,"SINGLE"),'II-SUB'!$V$3:$W$630,2,0))</f>
        <v>0</v>
      </c>
      <c r="U168" s="11">
        <f>IF(ISNA(VLOOKUP(CONCATENATE($B168,U$2,"SINGLE"),'II-SUB'!$V$3:$W$630,2,0)),0,VLOOKUP(CONCATENATE($B168,U$2,"SINGLE"),'II-SUB'!$V$3:$W$630,2,0))</f>
        <v>0</v>
      </c>
      <c r="V168" s="11">
        <f>IF(ISNA(VLOOKUP(CONCATENATE($B168,V$2,"SINGLE"),'II-SUB'!$V$3:$W$630,2,0)),0,VLOOKUP(CONCATENATE($B168,V$2,"SINGLE"),'II-SUB'!$V$3:$W$630,2,0))</f>
        <v>0</v>
      </c>
      <c r="W168" s="11">
        <f>IF(ISNA(VLOOKUP(CONCATENATE($B168,W$2,"SINGLE"),'II-SUB'!$V$3:$W$630,2,0)),0,VLOOKUP(CONCATENATE($B168,W$2,"SINGLE"),'II-SUB'!$V$3:$W$630,2,0))</f>
        <v>0</v>
      </c>
      <c r="X168" s="11">
        <f>IF(ISNA(VLOOKUP(CONCATENATE($B168,X$2,"SINGLE"),'II-SUB'!$V$3:$W$630,2,0)),0,VLOOKUP(CONCATENATE($B168,X$2,"SINGLE"),'II-SUB'!$V$3:$W$630,2,0))</f>
        <v>0</v>
      </c>
      <c r="Y168" s="11">
        <f>IF(ISNA(VLOOKUP(CONCATENATE($B168,Y$2,"SINGLE"),'II-SUB'!$V$3:$W$630,2,0)),0,VLOOKUP(CONCATENATE($B168,Y$2,"SINGLE"),'II-SUB'!$V$3:$W$630,2,0))</f>
        <v>0</v>
      </c>
      <c r="Z168" s="11">
        <f>IF(ISNA(VLOOKUP(CONCATENATE($B168,Z$2,"SINGLE"),'II-SUB'!$V$3:$W$630,2,0)),0,VLOOKUP(CONCATENATE($B168,Z$2,"SINGLE"),'II-SUB'!$V$3:$W$630,2,0))</f>
        <v>0</v>
      </c>
      <c r="AA168" s="11">
        <f>IF(ISNA(VLOOKUP(CONCATENATE($B168,AA$2,"SINGLE"),'II-SUB'!$V$3:$W$630,2,0)),0,VLOOKUP(CONCATENATE($B168,AA$2,"SINGLE"),'II-SUB'!$V$3:$W$630,2,0))</f>
        <v>0</v>
      </c>
      <c r="AB168" s="11">
        <f>IF(ISNA(VLOOKUP(CONCATENATE($B168,AB$2,"SINGLE"),'II-SUB'!$V$3:$W$630,2,0)),0,VLOOKUP(CONCATENATE($B168,AB$2,"SINGLE"),'II-SUB'!$V$3:$W$630,2,0))</f>
        <v>0</v>
      </c>
      <c r="AC168" s="11">
        <f>IF(ISNA(VLOOKUP(CONCATENATE($B168,AC$2,"SINGLE"),'II-SUB'!$V$3:$W$630,2,0)),0,VLOOKUP(CONCATENATE($B168,AC$2,"SINGLE"),'II-SUB'!$V$3:$W$630,2,0))</f>
        <v>0</v>
      </c>
      <c r="AD168" s="54">
        <f>SUM(Q168:AC168)</f>
        <v>67.2</v>
      </c>
      <c r="AE168" s="11">
        <f>IF(ISNA(VLOOKUP(CONCATENATE($B168,AE$2,"SINGLE"),MW!$V$3:$W$600,2,0)),0,VLOOKUP(CONCATENATE($B168,AE$2,"SINGLE"),MW!$V$3:$W$600,2,0))</f>
        <v>0</v>
      </c>
      <c r="AF168" s="11">
        <f>IF(ISNA(VLOOKUP(CONCATENATE($B168,AF$2,"SINGLE"),MW!$V$3:$W$600,2,0)),0,VLOOKUP(CONCATENATE($B168,AF$2,"SINGLE"),MW!$V$3:$W$600,2,0))</f>
        <v>0</v>
      </c>
      <c r="AG168" s="11">
        <f>IF(ISNA(VLOOKUP(CONCATENATE($B168,AG$2,"SINGLE"),MW!$V$3:$W$600,2,0)),0,VLOOKUP(CONCATENATE($B168,AG$2,"SINGLE"),MW!$V$3:$W$600,2,0))</f>
        <v>0</v>
      </c>
      <c r="AH168" s="11">
        <f>IF(ISNA(VLOOKUP(CONCATENATE($B168,AH$2,"SINGLE"),MW!$V$3:$W$600,2,0)),0,VLOOKUP(CONCATENATE($B168,AH$2,"SINGLE"),MW!$V$3:$W$600,2,0))</f>
        <v>0</v>
      </c>
      <c r="AI168" s="11">
        <f>IF(ISNA(VLOOKUP(CONCATENATE($B168,AI$2,"SINGLE"),MW!$V$3:$W$600,2,0)),0,VLOOKUP(CONCATENATE($B168,AI$2,"SINGLE"),MW!$V$3:$W$600,2,0))</f>
        <v>0</v>
      </c>
      <c r="AJ168" s="11">
        <f>IF(ISNA(VLOOKUP(CONCATENATE($B168,AJ$2,"SINGLE"),MW!$V$3:$W$600,2,0)),0,VLOOKUP(CONCATENATE($B168,AJ$2,"SINGLE"),MW!$V$3:$W$600,2,0))</f>
        <v>0</v>
      </c>
      <c r="AK168" s="11">
        <f>IF(ISNA(VLOOKUP(CONCATENATE($B168,AK$2,"SINGLE"),MW!$V$3:$W$600,2,0)),0,VLOOKUP(CONCATENATE($B168,AK$2,"SINGLE"),MW!$V$3:$W$600,2,0))</f>
        <v>0</v>
      </c>
      <c r="AL168" s="11">
        <f>IF(ISNA(VLOOKUP(CONCATENATE($B168,AL$2,"SINGLE"),MW!$V$3:$W$600,2,0)),0,VLOOKUP(CONCATENATE($B168,AL$2,"SINGLE"),MW!$V$3:$W$600,2,0))</f>
        <v>0</v>
      </c>
      <c r="AM168" s="11">
        <f>IF(ISNA(VLOOKUP(CONCATENATE($B168,AM$2,"SINGLE"),MW!$V$3:$W$600,2,0)),0,VLOOKUP(CONCATENATE($B168,AM$2,"SINGLE"),MW!$V$3:$W$600,2,0))</f>
        <v>0</v>
      </c>
      <c r="AN168" s="11">
        <f>IF(ISNA(VLOOKUP(CONCATENATE($B168,AN$2,"SINGLE"),MW!$V$3:$W$600,2,0)),0,VLOOKUP(CONCATENATE($B168,AN$2,"SINGLE"),MW!$V$3:$W$600,2,0))</f>
        <v>0</v>
      </c>
      <c r="AO168" s="11">
        <f>IF(ISNA(VLOOKUP(CONCATENATE($B168,AO$2,"SINGLE"),MW!$V$3:$W$600,2,0)),0,VLOOKUP(CONCATENATE($B168,AO$2,"SINGLE"),MW!$V$3:$W$600,2,0))</f>
        <v>0</v>
      </c>
      <c r="AP168" s="54">
        <f>SUM(AE168:AO168)</f>
        <v>0</v>
      </c>
      <c r="AQ168" s="11">
        <f>IF(ISNA(VLOOKUP(CONCATENATE($B168,AQ$2,"SINGLE"),'III-SUB'!$V$3:$W$633,2,0)),0,VLOOKUP(CONCATENATE($B168,AQ$2,"SINGLE"),'III-SUB'!$V$3:$W$633,2,0))</f>
        <v>0</v>
      </c>
      <c r="AR168" s="11">
        <f>IF(ISNA(VLOOKUP(CONCATENATE($B168,AR$2,"SINGLE"),'III-SUB'!$V$3:$W$633,2,0)),0,VLOOKUP(CONCATENATE($B168,AR$2,"SINGLE"),'III-SUB'!$V$3:$W$633,2,0))</f>
        <v>0</v>
      </c>
      <c r="AS168" s="11">
        <f>IF(ISNA(VLOOKUP(CONCATENATE($B168,AS$2,"SINGLE"),'III-SUB'!$V$3:$W$633,2,0)),0,VLOOKUP(CONCATENATE($B168,AS$2,"SINGLE"),'III-SUB'!$V$3:$W$633,2,0))</f>
        <v>0</v>
      </c>
      <c r="AT168" s="11">
        <f>IF(ISNA(VLOOKUP(CONCATENATE($B168,AT$2,"SINGLE"),'III-SUB'!$V$3:$W$633,2,0)),0,VLOOKUP(CONCATENATE($B168,AT$2,"SINGLE"),'III-SUB'!$V$3:$W$633,2,0))</f>
        <v>0</v>
      </c>
      <c r="AU168" s="11">
        <f>IF(ISNA(VLOOKUP(CONCATENATE($B168,AU$2,"SINGLE"),'III-SUB'!$V$3:$W$633,2,0)),0,VLOOKUP(CONCATENATE($B168,AU$2,"SINGLE"),'III-SUB'!$V$3:$W$633,2,0))</f>
        <v>0</v>
      </c>
      <c r="AV168" s="11">
        <f>IF(ISNA(VLOOKUP(CONCATENATE($B168,AV$2,"SINGLE"),'III-SUB'!$V$3:$W$633,2,0)),0,VLOOKUP(CONCATENATE($B168,AV$2,"SINGLE"),'III-SUB'!$V$3:$W$633,2,0))</f>
        <v>0</v>
      </c>
      <c r="AW168" s="11">
        <f>IF(ISNA(VLOOKUP(CONCATENATE($B168,AW$2,"SINGLE"),'III-SUB'!$V$3:$W$633,2,0)),0,VLOOKUP(CONCATENATE($B168,AW$2,"SINGLE"),'III-SUB'!$V$3:$W$633,2,0))</f>
        <v>0</v>
      </c>
      <c r="AX168" s="11">
        <f>IF(ISNA(VLOOKUP(CONCATENATE($B168,AX$2,"SINGLE"),'III-SUB'!$V$3:$W$633,2,0)),0,VLOOKUP(CONCATENATE($B168,AX$2,"SINGLE"),'III-SUB'!$V$3:$W$633,2,0))</f>
        <v>0</v>
      </c>
      <c r="AY168" s="11">
        <f>IF(ISNA(VLOOKUP(CONCATENATE($B168,AY$2,"SINGLE"),'III-SUB'!$V$3:$W$633,2,0)),0,VLOOKUP(CONCATENATE($B168,AY$2,"SINGLE"),'III-SUB'!$V$3:$W$633,2,0))</f>
        <v>0</v>
      </c>
      <c r="AZ168" s="11">
        <f>IF(ISNA(VLOOKUP(CONCATENATE($B168,AZ$2,"SINGLE"),'III-SUB'!$V$3:$W$633,2,0)),0,VLOOKUP(CONCATENATE($B168,AZ$2,"SINGLE"),'III-SUB'!$V$3:$W$633,2,0))</f>
        <v>0</v>
      </c>
      <c r="BA168" s="11">
        <f>IF(ISNA(VLOOKUP(CONCATENATE($B168,BA$2,"SINGLE"),'III-SUB'!$V$3:$W$633,2,0)),0,VLOOKUP(CONCATENATE($B168,BA$2,"SINGLE"),'III-SUB'!$V$3:$W$633,2,0))</f>
        <v>0</v>
      </c>
      <c r="BB168" s="11">
        <f>IF(ISNA(VLOOKUP(CONCATENATE($B168,BB$2,"SINGLE"),'III-SUB'!$V$3:$W$633,2,0)),0,VLOOKUP(CONCATENATE($B168,BB$2,"SINGLE"),'III-SUB'!$V$3:$W$633,2,0))</f>
        <v>0</v>
      </c>
      <c r="BC168" s="11">
        <f>IF(ISNA(VLOOKUP(CONCATENATE($B168,BC$2,"SINGLE"),'III-SUB'!$V$3:$W$633,2,0)),0,VLOOKUP(CONCATENATE($B168,BC$2,"SINGLE"),'III-SUB'!$V$3:$W$633,2,0))</f>
        <v>0</v>
      </c>
      <c r="BD168" s="54">
        <f>SUM(AQ168:BC168)</f>
        <v>0</v>
      </c>
      <c r="BE168" s="54">
        <f>IF(ISNA(VLOOKUP(CONCATENATE($B168,BE$2,"SINGLE"),VHF!$V$3:$W$627,2,0)),0,VLOOKUP(CONCATENATE($B168,BE$2,"SINGLE"),VHF!$V$3:$W$627,2,0))</f>
        <v>0</v>
      </c>
      <c r="BF168" s="11">
        <f>IF(ISNA(VLOOKUP(CONCATENATE($B168,BF$2,"SINGLE"),UHF!$V$3:$W$612,2,0)),0,VLOOKUP(CONCATENATE($B168,BF$2,"SINGLE"),UHF!$V$3:$W$612,2,0))</f>
        <v>0</v>
      </c>
      <c r="BG168" s="11">
        <f>IF(ISNA(VLOOKUP(CONCATENATE($B168,BG$2,"SINGLE"),UHF!$V$3:$W$612,2,0)),0,VLOOKUP(CONCATENATE($B168,BG$2,"SINGLE"),UHF!$V$3:$W$612,2,0))</f>
        <v>0</v>
      </c>
      <c r="BH168" s="11">
        <f>IF(ISNA(VLOOKUP(CONCATENATE($B168,BH$2,"SINGLE"),UHF!$V$3:$W$612,2,0)),0,VLOOKUP(CONCATENATE($B168,BH$2,"SINGLE"),UHF!$V$3:$W$612,2,0))</f>
        <v>0</v>
      </c>
      <c r="BI168" s="11">
        <f>IF(ISNA(VLOOKUP(CONCATENATE($B168,BI$2,"SINGLE"),UHF!$V$3:$W$612,2,0)),0,VLOOKUP(CONCATENATE($B168,BI$2,"SINGLE"),UHF!$V$3:$W$612,2,0))</f>
        <v>0</v>
      </c>
      <c r="BJ168" s="11">
        <f>IF(ISNA(VLOOKUP(CONCATENATE($B168,BJ$2,"SINGLE"),UHF!$V$3:$W$612,2,0)),0,VLOOKUP(CONCATENATE($B168,BJ$2,"SINGLE"),UHF!$V$3:$W$612,2,0))</f>
        <v>0</v>
      </c>
      <c r="BK168" s="11">
        <f>IF(ISNA(VLOOKUP(CONCATENATE($B168,BK$2,"SINGLE"),UHF!$V$3:$W$612,2,0)),0,VLOOKUP(CONCATENATE($B168,BK$2,"SINGLE"),UHF!$V$3:$W$612,2,0))</f>
        <v>0</v>
      </c>
      <c r="BL168" s="11">
        <f>IF(ISNA(VLOOKUP(CONCATENATE($B168,BL$2,"SINGLE"),UHF!$V$3:$W$612,2,0)),0,VLOOKUP(CONCATENATE($B168,BL$2,"SINGLE"),UHF!$V$3:$W$612,2,0))</f>
        <v>0</v>
      </c>
      <c r="BM168" s="11">
        <f>IF(ISNA(VLOOKUP(CONCATENATE($B168,BM$2,"SINGLE"),UHF!$V$3:$W$612,2,0)),0,VLOOKUP(CONCATENATE($B168,BM$2,"SINGLE"),UHF!$V$3:$W$612,2,0))</f>
        <v>0</v>
      </c>
      <c r="BN168" s="11">
        <f>IF(ISNA(VLOOKUP(CONCATENATE($B168,BN$2,"SINGLE"),UHF!$V$3:$W$612,2,0)),0,VLOOKUP(CONCATENATE($B168,BN$2,"SINGLE"),UHF!$V$3:$W$612,2,0))</f>
        <v>0</v>
      </c>
      <c r="BO168" s="11">
        <f>IF(ISNA(VLOOKUP(CONCATENATE($B168,BO$2,"SINGLE"),UHF!$V$3:$W$612,2,0)),0,VLOOKUP(CONCATENATE($B168,BO$2,"SINGLE"),UHF!$V$3:$W$612,2,0))</f>
        <v>0</v>
      </c>
      <c r="BP168" s="11">
        <f>IF(ISNA(VLOOKUP(CONCATENATE($B168,BP$2,"SINGLE"),UHF!$V$3:$W$612,2,0)),0,VLOOKUP(CONCATENATE($B168,BP$2,"SINGLE"),UHF!$V$3:$W$612,2,0))</f>
        <v>0</v>
      </c>
      <c r="BQ168" s="11">
        <f>IF(ISNA(VLOOKUP(CONCATENATE($B168,BQ$2,"SINGLE"),UHF!$V$3:$W$612,2,0)),0,VLOOKUP(CONCATENATE($B168,BQ$2,"SINGLE"),UHF!$V$3:$W$612,2,0))</f>
        <v>0</v>
      </c>
      <c r="BR168" s="54">
        <f>SUM(BF168:BQ168)</f>
        <v>0</v>
      </c>
      <c r="BS168" s="54">
        <f>IF(ISNA(VLOOKUP(CONCATENATE($B168,BS$2,"SINGLE"),'A1'!$V$3:$W$612,2,0)),0,VLOOKUP(CONCATENATE($B168,BS$2,"SINGLE"),'A1'!$V$3:$W$612,2,0))</f>
        <v>-9.9</v>
      </c>
      <c r="BT168" s="11">
        <f>SUM(C168,Q168,AQ168,BE168,BS168)</f>
        <v>57.300000000000004</v>
      </c>
      <c r="BU168" s="11">
        <f>SUM(D168,R168,AR168,BF168)</f>
        <v>0</v>
      </c>
      <c r="BV168" s="11">
        <f>SUM(E168,S168,AE168,AS168,BG168)</f>
        <v>0</v>
      </c>
      <c r="BW168" s="11">
        <f>SUM(F168,T168,AF168,AT168,BH168)</f>
        <v>0</v>
      </c>
      <c r="BX168" s="11">
        <f>SUM(G168,U168,AG168,AU168,BI168)</f>
        <v>0</v>
      </c>
      <c r="BY168" s="11">
        <f>SUM(H168,V168,AH168,AV168,BJ168)</f>
        <v>0</v>
      </c>
      <c r="BZ168" s="11">
        <f>SUM(I168,W168,AI168,AW168,BK168)</f>
        <v>0</v>
      </c>
      <c r="CA168" s="11">
        <f>SUM(J168,X168,AJ168,AX168,BL168)</f>
        <v>0</v>
      </c>
      <c r="CB168" s="11">
        <f>SUM(K168,Y168,AK168,AY168,BM168)</f>
        <v>0</v>
      </c>
      <c r="CC168" s="11">
        <f>SUM(L168,Z168,AL168,AZ168,BN168)</f>
        <v>0</v>
      </c>
      <c r="CD168" s="11">
        <f>SUM(M168,AA168,AM168,BA168,BO168)</f>
        <v>0</v>
      </c>
      <c r="CE168" s="11">
        <f>SUM(N168,AB168,AN168,BB168,BP168)</f>
        <v>0</v>
      </c>
      <c r="CF168" s="11">
        <f>SUM(O168,AC168,AO168,BC168,BQ168)</f>
        <v>0</v>
      </c>
      <c r="CG168" s="11">
        <f>SUM(BT168:CF168)</f>
        <v>57.300000000000004</v>
      </c>
      <c r="CH168" s="11">
        <f>SUM(P168,AD168,AP168,BD168,BE168,BR168,BS168)</f>
        <v>57.300000000000004</v>
      </c>
      <c r="CI168" s="11">
        <f>MIN(P168,AD168,AP168,BD168,BE168,BR168,BS168)</f>
        <v>-9.9</v>
      </c>
      <c r="CJ168" s="51">
        <f>SUM(CH168-CI168)</f>
        <v>67.2</v>
      </c>
    </row>
    <row r="169" spans="1:88" x14ac:dyDescent="0.2">
      <c r="A169" s="21" t="str">
        <f t="shared" si="0"/>
        <v>167.</v>
      </c>
      <c r="B169" s="8" t="str">
        <f>'Seznam-SO'!A24</f>
        <v>OK6MA</v>
      </c>
      <c r="C169" s="11">
        <f>IF(ISNA(VLOOKUP(CONCATENATE($B169,C$2,"SINGLE"),'I-SUB'!$V$3:$W$624,2,0)),0,VLOOKUP(CONCATENATE($B169,C$2,"SINGLE"),'I-SUB'!$V$3:$W$624,2,0))</f>
        <v>0</v>
      </c>
      <c r="D169" s="11">
        <f>IF(ISNA(VLOOKUP(CONCATENATE($B169,D$2,"SINGLE"),'I-SUB'!$V$3:$W$624,2,0)),0,VLOOKUP(CONCATENATE($B169,D$2,"SINGLE"),'I-SUB'!$V$3:$W$624,2,0))</f>
        <v>0</v>
      </c>
      <c r="E169" s="11">
        <f>IF(ISNA(VLOOKUP(CONCATENATE($B169,E$2,"SINGLE"),'I-SUB'!$V$3:$W$624,2,0)),0,VLOOKUP(CONCATENATE($B169,E$2,"SINGLE"),'I-SUB'!$V$3:$W$624,2,0))</f>
        <v>0</v>
      </c>
      <c r="F169" s="11">
        <f>IF(ISNA(VLOOKUP(CONCATENATE($B169,F$2,"SINGLE"),'I-SUB'!$V$3:$W$624,2,0)),0,VLOOKUP(CONCATENATE($B169,F$2,"SINGLE"),'I-SUB'!$V$3:$W$624,2,0))</f>
        <v>0</v>
      </c>
      <c r="G169" s="11">
        <f>IF(ISNA(VLOOKUP(CONCATENATE($B169,G$2,"SINGLE"),'I-SUB'!$V$3:$W$624,2,0)),0,VLOOKUP(CONCATENATE($B169,G$2,"SINGLE"),'I-SUB'!$V$3:$W$624,2,0))</f>
        <v>0</v>
      </c>
      <c r="H169" s="11">
        <f>IF(ISNA(VLOOKUP(CONCATENATE($B169,H$2,"SINGLE"),'I-SUB'!$V$3:$W$624,2,0)),0,VLOOKUP(CONCATENATE($B169,H$2,"SINGLE"),'I-SUB'!$V$3:$W$624,2,0))</f>
        <v>0</v>
      </c>
      <c r="I169" s="11">
        <f>IF(ISNA(VLOOKUP(CONCATENATE($B169,I$2,"SINGLE"),'I-SUB'!$V$3:$W$624,2,0)),0,VLOOKUP(CONCATENATE($B169,I$2,"SINGLE"),'I-SUB'!$V$3:$W$624,2,0))</f>
        <v>0</v>
      </c>
      <c r="J169" s="11">
        <f>IF(ISNA(VLOOKUP(CONCATENATE($B169,J$2,"SINGLE"),'I-SUB'!$V$3:$W$624,2,0)),0,VLOOKUP(CONCATENATE($B169,J$2,"SINGLE"),'I-SUB'!$V$3:$W$624,2,0))</f>
        <v>0</v>
      </c>
      <c r="K169" s="11">
        <f>IF(ISNA(VLOOKUP(CONCATENATE($B169,K$2,"SINGLE"),'I-SUB'!$V$3:$W$624,2,0)),0,VLOOKUP(CONCATENATE($B169,K$2,"SINGLE"),'I-SUB'!$V$3:$W$624,2,0))</f>
        <v>0</v>
      </c>
      <c r="L169" s="11">
        <f>IF(ISNA(VLOOKUP(CONCATENATE($B169,L$2,"SINGLE"),'I-SUB'!$V$3:$W$624,2,0)),0,VLOOKUP(CONCATENATE($B169,L$2,"SINGLE"),'I-SUB'!$V$3:$W$624,2,0))</f>
        <v>0</v>
      </c>
      <c r="M169" s="11">
        <f>IF(ISNA(VLOOKUP(CONCATENATE($B169,M$2,"SINGLE"),'I-SUB'!$V$3:$W$624,2,0)),0,VLOOKUP(CONCATENATE($B169,M$2,"SINGLE"),'I-SUB'!$V$3:$W$624,2,0))</f>
        <v>0</v>
      </c>
      <c r="N169" s="11">
        <f>IF(ISNA(VLOOKUP(CONCATENATE($B169,N$2,"SINGLE"),'I-SUB'!$V$3:$W$624,2,0)),0,VLOOKUP(CONCATENATE($B169,N$2,"SINGLE"),'I-SUB'!$V$3:$W$624,2,0))</f>
        <v>0</v>
      </c>
      <c r="O169" s="11">
        <f>IF(ISNA(VLOOKUP(CONCATENATE($B169,O$2,"SINGLE"),'I-SUB'!$V$3:$W$624,2,0)),0,VLOOKUP(CONCATENATE($B169,O$2,"SINGLE"),'I-SUB'!$V$3:$W$624,2,0))</f>
        <v>0</v>
      </c>
      <c r="P169" s="54">
        <f>SUM(C169:O169)</f>
        <v>0</v>
      </c>
      <c r="Q169" s="11">
        <f>IF(ISNA(VLOOKUP(CONCATENATE($B169,Q$2,"SINGLE"),'II-SUB'!$V$3:$W$630,2,0)),0,VLOOKUP(CONCATENATE($B169,Q$2,"SINGLE"),'II-SUB'!$V$3:$W$630,2,0))</f>
        <v>65.900000000000006</v>
      </c>
      <c r="R169" s="11">
        <f>IF(ISNA(VLOOKUP(CONCATENATE($B169,R$2,"SINGLE"),'II-SUB'!$V$3:$W$630,2,0)),0,VLOOKUP(CONCATENATE($B169,R$2,"SINGLE"),'II-SUB'!$V$3:$W$630,2,0))</f>
        <v>0</v>
      </c>
      <c r="S169" s="11">
        <f>IF(ISNA(VLOOKUP(CONCATENATE($B169,S$2,"SINGLE"),'II-SUB'!$V$3:$W$630,2,0)),0,VLOOKUP(CONCATENATE($B169,S$2,"SINGLE"),'II-SUB'!$V$3:$W$630,2,0))</f>
        <v>0</v>
      </c>
      <c r="T169" s="11">
        <f>IF(ISNA(VLOOKUP(CONCATENATE($B169,T$2,"SINGLE"),'II-SUB'!$V$3:$W$630,2,0)),0,VLOOKUP(CONCATENATE($B169,T$2,"SINGLE"),'II-SUB'!$V$3:$W$630,2,0))</f>
        <v>0</v>
      </c>
      <c r="U169" s="11">
        <f>IF(ISNA(VLOOKUP(CONCATENATE($B169,U$2,"SINGLE"),'II-SUB'!$V$3:$W$630,2,0)),0,VLOOKUP(CONCATENATE($B169,U$2,"SINGLE"),'II-SUB'!$V$3:$W$630,2,0))</f>
        <v>0</v>
      </c>
      <c r="V169" s="11">
        <f>IF(ISNA(VLOOKUP(CONCATENATE($B169,V$2,"SINGLE"),'II-SUB'!$V$3:$W$630,2,0)),0,VLOOKUP(CONCATENATE($B169,V$2,"SINGLE"),'II-SUB'!$V$3:$W$630,2,0))</f>
        <v>0</v>
      </c>
      <c r="W169" s="11">
        <f>IF(ISNA(VLOOKUP(CONCATENATE($B169,W$2,"SINGLE"),'II-SUB'!$V$3:$W$630,2,0)),0,VLOOKUP(CONCATENATE($B169,W$2,"SINGLE"),'II-SUB'!$V$3:$W$630,2,0))</f>
        <v>0</v>
      </c>
      <c r="X169" s="11">
        <f>IF(ISNA(VLOOKUP(CONCATENATE($B169,X$2,"SINGLE"),'II-SUB'!$V$3:$W$630,2,0)),0,VLOOKUP(CONCATENATE($B169,X$2,"SINGLE"),'II-SUB'!$V$3:$W$630,2,0))</f>
        <v>0</v>
      </c>
      <c r="Y169" s="11">
        <f>IF(ISNA(VLOOKUP(CONCATENATE($B169,Y$2,"SINGLE"),'II-SUB'!$V$3:$W$630,2,0)),0,VLOOKUP(CONCATENATE($B169,Y$2,"SINGLE"),'II-SUB'!$V$3:$W$630,2,0))</f>
        <v>0</v>
      </c>
      <c r="Z169" s="11">
        <f>IF(ISNA(VLOOKUP(CONCATENATE($B169,Z$2,"SINGLE"),'II-SUB'!$V$3:$W$630,2,0)),0,VLOOKUP(CONCATENATE($B169,Z$2,"SINGLE"),'II-SUB'!$V$3:$W$630,2,0))</f>
        <v>0</v>
      </c>
      <c r="AA169" s="11">
        <f>IF(ISNA(VLOOKUP(CONCATENATE($B169,AA$2,"SINGLE"),'II-SUB'!$V$3:$W$630,2,0)),0,VLOOKUP(CONCATENATE($B169,AA$2,"SINGLE"),'II-SUB'!$V$3:$W$630,2,0))</f>
        <v>0</v>
      </c>
      <c r="AB169" s="11">
        <f>IF(ISNA(VLOOKUP(CONCATENATE($B169,AB$2,"SINGLE"),'II-SUB'!$V$3:$W$630,2,0)),0,VLOOKUP(CONCATENATE($B169,AB$2,"SINGLE"),'II-SUB'!$V$3:$W$630,2,0))</f>
        <v>0</v>
      </c>
      <c r="AC169" s="11">
        <f>IF(ISNA(VLOOKUP(CONCATENATE($B169,AC$2,"SINGLE"),'II-SUB'!$V$3:$W$630,2,0)),0,VLOOKUP(CONCATENATE($B169,AC$2,"SINGLE"),'II-SUB'!$V$3:$W$630,2,0))</f>
        <v>0</v>
      </c>
      <c r="AD169" s="54">
        <f>SUM(Q169:AC169)</f>
        <v>65.900000000000006</v>
      </c>
      <c r="AE169" s="11">
        <f>IF(ISNA(VLOOKUP(CONCATENATE($B169,AE$2,"SINGLE"),MW!$V$3:$W$600,2,0)),0,VLOOKUP(CONCATENATE($B169,AE$2,"SINGLE"),MW!$V$3:$W$600,2,0))</f>
        <v>0</v>
      </c>
      <c r="AF169" s="11">
        <f>IF(ISNA(VLOOKUP(CONCATENATE($B169,AF$2,"SINGLE"),MW!$V$3:$W$600,2,0)),0,VLOOKUP(CONCATENATE($B169,AF$2,"SINGLE"),MW!$V$3:$W$600,2,0))</f>
        <v>0</v>
      </c>
      <c r="AG169" s="11">
        <f>IF(ISNA(VLOOKUP(CONCATENATE($B169,AG$2,"SINGLE"),MW!$V$3:$W$600,2,0)),0,VLOOKUP(CONCATENATE($B169,AG$2,"SINGLE"),MW!$V$3:$W$600,2,0))</f>
        <v>0</v>
      </c>
      <c r="AH169" s="11">
        <f>IF(ISNA(VLOOKUP(CONCATENATE($B169,AH$2,"SINGLE"),MW!$V$3:$W$600,2,0)),0,VLOOKUP(CONCATENATE($B169,AH$2,"SINGLE"),MW!$V$3:$W$600,2,0))</f>
        <v>0</v>
      </c>
      <c r="AI169" s="11">
        <f>IF(ISNA(VLOOKUP(CONCATENATE($B169,AI$2,"SINGLE"),MW!$V$3:$W$600,2,0)),0,VLOOKUP(CONCATENATE($B169,AI$2,"SINGLE"),MW!$V$3:$W$600,2,0))</f>
        <v>0</v>
      </c>
      <c r="AJ169" s="11">
        <f>IF(ISNA(VLOOKUP(CONCATENATE($B169,AJ$2,"SINGLE"),MW!$V$3:$W$600,2,0)),0,VLOOKUP(CONCATENATE($B169,AJ$2,"SINGLE"),MW!$V$3:$W$600,2,0))</f>
        <v>0</v>
      </c>
      <c r="AK169" s="11">
        <f>IF(ISNA(VLOOKUP(CONCATENATE($B169,AK$2,"SINGLE"),MW!$V$3:$W$600,2,0)),0,VLOOKUP(CONCATENATE($B169,AK$2,"SINGLE"),MW!$V$3:$W$600,2,0))</f>
        <v>0</v>
      </c>
      <c r="AL169" s="11">
        <f>IF(ISNA(VLOOKUP(CONCATENATE($B169,AL$2,"SINGLE"),MW!$V$3:$W$600,2,0)),0,VLOOKUP(CONCATENATE($B169,AL$2,"SINGLE"),MW!$V$3:$W$600,2,0))</f>
        <v>0</v>
      </c>
      <c r="AM169" s="11">
        <f>IF(ISNA(VLOOKUP(CONCATENATE($B169,AM$2,"SINGLE"),MW!$V$3:$W$600,2,0)),0,VLOOKUP(CONCATENATE($B169,AM$2,"SINGLE"),MW!$V$3:$W$600,2,0))</f>
        <v>0</v>
      </c>
      <c r="AN169" s="11">
        <f>IF(ISNA(VLOOKUP(CONCATENATE($B169,AN$2,"SINGLE"),MW!$V$3:$W$600,2,0)),0,VLOOKUP(CONCATENATE($B169,AN$2,"SINGLE"),MW!$V$3:$W$600,2,0))</f>
        <v>0</v>
      </c>
      <c r="AO169" s="11">
        <f>IF(ISNA(VLOOKUP(CONCATENATE($B169,AO$2,"SINGLE"),MW!$V$3:$W$600,2,0)),0,VLOOKUP(CONCATENATE($B169,AO$2,"SINGLE"),MW!$V$3:$W$600,2,0))</f>
        <v>0</v>
      </c>
      <c r="AP169" s="54">
        <f>SUM(AE169:AO169)</f>
        <v>0</v>
      </c>
      <c r="AQ169" s="11">
        <f>IF(ISNA(VLOOKUP(CONCATENATE($B169,AQ$2,"SINGLE"),'III-SUB'!$V$3:$W$633,2,0)),0,VLOOKUP(CONCATENATE($B169,AQ$2,"SINGLE"),'III-SUB'!$V$3:$W$633,2,0))</f>
        <v>0</v>
      </c>
      <c r="AR169" s="11">
        <f>IF(ISNA(VLOOKUP(CONCATENATE($B169,AR$2,"SINGLE"),'III-SUB'!$V$3:$W$633,2,0)),0,VLOOKUP(CONCATENATE($B169,AR$2,"SINGLE"),'III-SUB'!$V$3:$W$633,2,0))</f>
        <v>0</v>
      </c>
      <c r="AS169" s="11">
        <f>IF(ISNA(VLOOKUP(CONCATENATE($B169,AS$2,"SINGLE"),'III-SUB'!$V$3:$W$633,2,0)),0,VLOOKUP(CONCATENATE($B169,AS$2,"SINGLE"),'III-SUB'!$V$3:$W$633,2,0))</f>
        <v>0</v>
      </c>
      <c r="AT169" s="11">
        <f>IF(ISNA(VLOOKUP(CONCATENATE($B169,AT$2,"SINGLE"),'III-SUB'!$V$3:$W$633,2,0)),0,VLOOKUP(CONCATENATE($B169,AT$2,"SINGLE"),'III-SUB'!$V$3:$W$633,2,0))</f>
        <v>0</v>
      </c>
      <c r="AU169" s="11">
        <f>IF(ISNA(VLOOKUP(CONCATENATE($B169,AU$2,"SINGLE"),'III-SUB'!$V$3:$W$633,2,0)),0,VLOOKUP(CONCATENATE($B169,AU$2,"SINGLE"),'III-SUB'!$V$3:$W$633,2,0))</f>
        <v>0</v>
      </c>
      <c r="AV169" s="11">
        <f>IF(ISNA(VLOOKUP(CONCATENATE($B169,AV$2,"SINGLE"),'III-SUB'!$V$3:$W$633,2,0)),0,VLOOKUP(CONCATENATE($B169,AV$2,"SINGLE"),'III-SUB'!$V$3:$W$633,2,0))</f>
        <v>0</v>
      </c>
      <c r="AW169" s="11">
        <f>IF(ISNA(VLOOKUP(CONCATENATE($B169,AW$2,"SINGLE"),'III-SUB'!$V$3:$W$633,2,0)),0,VLOOKUP(CONCATENATE($B169,AW$2,"SINGLE"),'III-SUB'!$V$3:$W$633,2,0))</f>
        <v>0</v>
      </c>
      <c r="AX169" s="11">
        <f>IF(ISNA(VLOOKUP(CONCATENATE($B169,AX$2,"SINGLE"),'III-SUB'!$V$3:$W$633,2,0)),0,VLOOKUP(CONCATENATE($B169,AX$2,"SINGLE"),'III-SUB'!$V$3:$W$633,2,0))</f>
        <v>0</v>
      </c>
      <c r="AY169" s="11">
        <f>IF(ISNA(VLOOKUP(CONCATENATE($B169,AY$2,"SINGLE"),'III-SUB'!$V$3:$W$633,2,0)),0,VLOOKUP(CONCATENATE($B169,AY$2,"SINGLE"),'III-SUB'!$V$3:$W$633,2,0))</f>
        <v>0</v>
      </c>
      <c r="AZ169" s="11">
        <f>IF(ISNA(VLOOKUP(CONCATENATE($B169,AZ$2,"SINGLE"),'III-SUB'!$V$3:$W$633,2,0)),0,VLOOKUP(CONCATENATE($B169,AZ$2,"SINGLE"),'III-SUB'!$V$3:$W$633,2,0))</f>
        <v>0</v>
      </c>
      <c r="BA169" s="11">
        <f>IF(ISNA(VLOOKUP(CONCATENATE($B169,BA$2,"SINGLE"),'III-SUB'!$V$3:$W$633,2,0)),0,VLOOKUP(CONCATENATE($B169,BA$2,"SINGLE"),'III-SUB'!$V$3:$W$633,2,0))</f>
        <v>0</v>
      </c>
      <c r="BB169" s="11">
        <f>IF(ISNA(VLOOKUP(CONCATENATE($B169,BB$2,"SINGLE"),'III-SUB'!$V$3:$W$633,2,0)),0,VLOOKUP(CONCATENATE($B169,BB$2,"SINGLE"),'III-SUB'!$V$3:$W$633,2,0))</f>
        <v>0</v>
      </c>
      <c r="BC169" s="11">
        <f>IF(ISNA(VLOOKUP(CONCATENATE($B169,BC$2,"SINGLE"),'III-SUB'!$V$3:$W$633,2,0)),0,VLOOKUP(CONCATENATE($B169,BC$2,"SINGLE"),'III-SUB'!$V$3:$W$633,2,0))</f>
        <v>0</v>
      </c>
      <c r="BD169" s="54">
        <f>SUM(AQ169:BC169)</f>
        <v>0</v>
      </c>
      <c r="BE169" s="54">
        <f>IF(ISNA(VLOOKUP(CONCATENATE($B169,BE$2,"SINGLE"),VHF!$V$3:$W$627,2,0)),0,VLOOKUP(CONCATENATE($B169,BE$2,"SINGLE"),VHF!$V$3:$W$627,2,0))</f>
        <v>0</v>
      </c>
      <c r="BF169" s="11">
        <f>IF(ISNA(VLOOKUP(CONCATENATE($B169,BF$2,"SINGLE"),UHF!$V$3:$W$612,2,0)),0,VLOOKUP(CONCATENATE($B169,BF$2,"SINGLE"),UHF!$V$3:$W$612,2,0))</f>
        <v>0</v>
      </c>
      <c r="BG169" s="11">
        <f>IF(ISNA(VLOOKUP(CONCATENATE($B169,BG$2,"SINGLE"),UHF!$V$3:$W$612,2,0)),0,VLOOKUP(CONCATENATE($B169,BG$2,"SINGLE"),UHF!$V$3:$W$612,2,0))</f>
        <v>0</v>
      </c>
      <c r="BH169" s="11">
        <f>IF(ISNA(VLOOKUP(CONCATENATE($B169,BH$2,"SINGLE"),UHF!$V$3:$W$612,2,0)),0,VLOOKUP(CONCATENATE($B169,BH$2,"SINGLE"),UHF!$V$3:$W$612,2,0))</f>
        <v>0</v>
      </c>
      <c r="BI169" s="11">
        <f>IF(ISNA(VLOOKUP(CONCATENATE($B169,BI$2,"SINGLE"),UHF!$V$3:$W$612,2,0)),0,VLOOKUP(CONCATENATE($B169,BI$2,"SINGLE"),UHF!$V$3:$W$612,2,0))</f>
        <v>0</v>
      </c>
      <c r="BJ169" s="11">
        <f>IF(ISNA(VLOOKUP(CONCATENATE($B169,BJ$2,"SINGLE"),UHF!$V$3:$W$612,2,0)),0,VLOOKUP(CONCATENATE($B169,BJ$2,"SINGLE"),UHF!$V$3:$W$612,2,0))</f>
        <v>0</v>
      </c>
      <c r="BK169" s="11">
        <f>IF(ISNA(VLOOKUP(CONCATENATE($B169,BK$2,"SINGLE"),UHF!$V$3:$W$612,2,0)),0,VLOOKUP(CONCATENATE($B169,BK$2,"SINGLE"),UHF!$V$3:$W$612,2,0))</f>
        <v>0</v>
      </c>
      <c r="BL169" s="11">
        <f>IF(ISNA(VLOOKUP(CONCATENATE($B169,BL$2,"SINGLE"),UHF!$V$3:$W$612,2,0)),0,VLOOKUP(CONCATENATE($B169,BL$2,"SINGLE"),UHF!$V$3:$W$612,2,0))</f>
        <v>0</v>
      </c>
      <c r="BM169" s="11">
        <f>IF(ISNA(VLOOKUP(CONCATENATE($B169,BM$2,"SINGLE"),UHF!$V$3:$W$612,2,0)),0,VLOOKUP(CONCATENATE($B169,BM$2,"SINGLE"),UHF!$V$3:$W$612,2,0))</f>
        <v>0</v>
      </c>
      <c r="BN169" s="11">
        <f>IF(ISNA(VLOOKUP(CONCATENATE($B169,BN$2,"SINGLE"),UHF!$V$3:$W$612,2,0)),0,VLOOKUP(CONCATENATE($B169,BN$2,"SINGLE"),UHF!$V$3:$W$612,2,0))</f>
        <v>0</v>
      </c>
      <c r="BO169" s="11">
        <f>IF(ISNA(VLOOKUP(CONCATENATE($B169,BO$2,"SINGLE"),UHF!$V$3:$W$612,2,0)),0,VLOOKUP(CONCATENATE($B169,BO$2,"SINGLE"),UHF!$V$3:$W$612,2,0))</f>
        <v>0</v>
      </c>
      <c r="BP169" s="11">
        <f>IF(ISNA(VLOOKUP(CONCATENATE($B169,BP$2,"SINGLE"),UHF!$V$3:$W$612,2,0)),0,VLOOKUP(CONCATENATE($B169,BP$2,"SINGLE"),UHF!$V$3:$W$612,2,0))</f>
        <v>0</v>
      </c>
      <c r="BQ169" s="11">
        <f>IF(ISNA(VLOOKUP(CONCATENATE($B169,BQ$2,"SINGLE"),UHF!$V$3:$W$612,2,0)),0,VLOOKUP(CONCATENATE($B169,BQ$2,"SINGLE"),UHF!$V$3:$W$612,2,0))</f>
        <v>0</v>
      </c>
      <c r="BR169" s="54">
        <f>SUM(BF169:BQ169)</f>
        <v>0</v>
      </c>
      <c r="BS169" s="54">
        <f>IF(ISNA(VLOOKUP(CONCATENATE($B169,BS$2,"SINGLE"),'A1'!$V$3:$W$612,2,0)),0,VLOOKUP(CONCATENATE($B169,BS$2,"SINGLE"),'A1'!$V$3:$W$612,2,0))</f>
        <v>0</v>
      </c>
      <c r="BT169" s="11">
        <f>SUM(C169,Q169,AQ169,BE169,BS169)</f>
        <v>65.900000000000006</v>
      </c>
      <c r="BU169" s="11">
        <f>SUM(D169,R169,AR169,BF169)</f>
        <v>0</v>
      </c>
      <c r="BV169" s="11">
        <f>SUM(E169,S169,AE169,AS169,BG169)</f>
        <v>0</v>
      </c>
      <c r="BW169" s="11">
        <f>SUM(F169,T169,AF169,AT169,BH169)</f>
        <v>0</v>
      </c>
      <c r="BX169" s="11">
        <f>SUM(G169,U169,AG169,AU169,BI169)</f>
        <v>0</v>
      </c>
      <c r="BY169" s="11">
        <f>SUM(H169,V169,AH169,AV169,BJ169)</f>
        <v>0</v>
      </c>
      <c r="BZ169" s="11">
        <f>SUM(I169,W169,AI169,AW169,BK169)</f>
        <v>0</v>
      </c>
      <c r="CA169" s="11">
        <f>SUM(J169,X169,AJ169,AX169,BL169)</f>
        <v>0</v>
      </c>
      <c r="CB169" s="11">
        <f>SUM(K169,Y169,AK169,AY169,BM169)</f>
        <v>0</v>
      </c>
      <c r="CC169" s="11">
        <f>SUM(L169,Z169,AL169,AZ169,BN169)</f>
        <v>0</v>
      </c>
      <c r="CD169" s="11">
        <f>SUM(M169,AA169,AM169,BA169,BO169)</f>
        <v>0</v>
      </c>
      <c r="CE169" s="11">
        <f>SUM(N169,AB169,AN169,BB169,BP169)</f>
        <v>0</v>
      </c>
      <c r="CF169" s="11">
        <f>SUM(O169,AC169,AO169,BC169,BQ169)</f>
        <v>0</v>
      </c>
      <c r="CG169" s="11">
        <f>SUM(BT169:CF169)</f>
        <v>65.900000000000006</v>
      </c>
      <c r="CH169" s="11">
        <f>SUM(P169,AD169,AP169,BD169,BE169,BR169,BS169)</f>
        <v>65.900000000000006</v>
      </c>
      <c r="CI169" s="11">
        <f>MIN(P169,AD169,AP169,BD169,BE169,BR169,BS169)</f>
        <v>0</v>
      </c>
      <c r="CJ169" s="51">
        <f>SUM(CH169-CI169)</f>
        <v>65.900000000000006</v>
      </c>
    </row>
    <row r="170" spans="1:88" x14ac:dyDescent="0.2">
      <c r="A170" s="21" t="str">
        <f t="shared" si="0"/>
        <v>168.</v>
      </c>
      <c r="B170" s="8" t="str">
        <f>'Seznam-SO'!A162</f>
        <v>OK1MOP</v>
      </c>
      <c r="C170" s="11">
        <f>IF(ISNA(VLOOKUP(CONCATENATE($B170,C$2,"SINGLE"),'I-SUB'!$V$3:$W$624,2,0)),0,VLOOKUP(CONCATENATE($B170,C$2,"SINGLE"),'I-SUB'!$V$3:$W$624,2,0))</f>
        <v>0</v>
      </c>
      <c r="D170" s="11">
        <f>IF(ISNA(VLOOKUP(CONCATENATE($B170,D$2,"SINGLE"),'I-SUB'!$V$3:$W$624,2,0)),0,VLOOKUP(CONCATENATE($B170,D$2,"SINGLE"),'I-SUB'!$V$3:$W$624,2,0))</f>
        <v>0</v>
      </c>
      <c r="E170" s="11">
        <f>IF(ISNA(VLOOKUP(CONCATENATE($B170,E$2,"SINGLE"),'I-SUB'!$V$3:$W$624,2,0)),0,VLOOKUP(CONCATENATE($B170,E$2,"SINGLE"),'I-SUB'!$V$3:$W$624,2,0))</f>
        <v>0</v>
      </c>
      <c r="F170" s="11">
        <f>IF(ISNA(VLOOKUP(CONCATENATE($B170,F$2,"SINGLE"),'I-SUB'!$V$3:$W$624,2,0)),0,VLOOKUP(CONCATENATE($B170,F$2,"SINGLE"),'I-SUB'!$V$3:$W$624,2,0))</f>
        <v>0</v>
      </c>
      <c r="G170" s="11">
        <f>IF(ISNA(VLOOKUP(CONCATENATE($B170,G$2,"SINGLE"),'I-SUB'!$V$3:$W$624,2,0)),0,VLOOKUP(CONCATENATE($B170,G$2,"SINGLE"),'I-SUB'!$V$3:$W$624,2,0))</f>
        <v>0</v>
      </c>
      <c r="H170" s="11">
        <f>IF(ISNA(VLOOKUP(CONCATENATE($B170,H$2,"SINGLE"),'I-SUB'!$V$3:$W$624,2,0)),0,VLOOKUP(CONCATENATE($B170,H$2,"SINGLE"),'I-SUB'!$V$3:$W$624,2,0))</f>
        <v>0</v>
      </c>
      <c r="I170" s="11">
        <f>IF(ISNA(VLOOKUP(CONCATENATE($B170,I$2,"SINGLE"),'I-SUB'!$V$3:$W$624,2,0)),0,VLOOKUP(CONCATENATE($B170,I$2,"SINGLE"),'I-SUB'!$V$3:$W$624,2,0))</f>
        <v>0</v>
      </c>
      <c r="J170" s="11">
        <f>IF(ISNA(VLOOKUP(CONCATENATE($B170,J$2,"SINGLE"),'I-SUB'!$V$3:$W$624,2,0)),0,VLOOKUP(CONCATENATE($B170,J$2,"SINGLE"),'I-SUB'!$V$3:$W$624,2,0))</f>
        <v>0</v>
      </c>
      <c r="K170" s="11">
        <f>IF(ISNA(VLOOKUP(CONCATENATE($B170,K$2,"SINGLE"),'I-SUB'!$V$3:$W$624,2,0)),0,VLOOKUP(CONCATENATE($B170,K$2,"SINGLE"),'I-SUB'!$V$3:$W$624,2,0))</f>
        <v>0</v>
      </c>
      <c r="L170" s="11">
        <f>IF(ISNA(VLOOKUP(CONCATENATE($B170,L$2,"SINGLE"),'I-SUB'!$V$3:$W$624,2,0)),0,VLOOKUP(CONCATENATE($B170,L$2,"SINGLE"),'I-SUB'!$V$3:$W$624,2,0))</f>
        <v>0</v>
      </c>
      <c r="M170" s="11">
        <f>IF(ISNA(VLOOKUP(CONCATENATE($B170,M$2,"SINGLE"),'I-SUB'!$V$3:$W$624,2,0)),0,VLOOKUP(CONCATENATE($B170,M$2,"SINGLE"),'I-SUB'!$V$3:$W$624,2,0))</f>
        <v>0</v>
      </c>
      <c r="N170" s="11">
        <f>IF(ISNA(VLOOKUP(CONCATENATE($B170,N$2,"SINGLE"),'I-SUB'!$V$3:$W$624,2,0)),0,VLOOKUP(CONCATENATE($B170,N$2,"SINGLE"),'I-SUB'!$V$3:$W$624,2,0))</f>
        <v>0</v>
      </c>
      <c r="O170" s="11">
        <f>IF(ISNA(VLOOKUP(CONCATENATE($B170,O$2,"SINGLE"),'I-SUB'!$V$3:$W$624,2,0)),0,VLOOKUP(CONCATENATE($B170,O$2,"SINGLE"),'I-SUB'!$V$3:$W$624,2,0))</f>
        <v>0</v>
      </c>
      <c r="P170" s="54">
        <f>SUM(C170:O170)</f>
        <v>0</v>
      </c>
      <c r="Q170" s="11">
        <f>IF(ISNA(VLOOKUP(CONCATENATE($B170,Q$2,"SINGLE"),'II-SUB'!$V$3:$W$630,2,0)),0,VLOOKUP(CONCATENATE($B170,Q$2,"SINGLE"),'II-SUB'!$V$3:$W$630,2,0))</f>
        <v>61.9</v>
      </c>
      <c r="R170" s="11">
        <f>IF(ISNA(VLOOKUP(CONCATENATE($B170,R$2,"SINGLE"),'II-SUB'!$V$3:$W$630,2,0)),0,VLOOKUP(CONCATENATE($B170,R$2,"SINGLE"),'II-SUB'!$V$3:$W$630,2,0))</f>
        <v>0</v>
      </c>
      <c r="S170" s="11">
        <f>IF(ISNA(VLOOKUP(CONCATENATE($B170,S$2,"SINGLE"),'II-SUB'!$V$3:$W$630,2,0)),0,VLOOKUP(CONCATENATE($B170,S$2,"SINGLE"),'II-SUB'!$V$3:$W$630,2,0))</f>
        <v>0</v>
      </c>
      <c r="T170" s="11">
        <f>IF(ISNA(VLOOKUP(CONCATENATE($B170,T$2,"SINGLE"),'II-SUB'!$V$3:$W$630,2,0)),0,VLOOKUP(CONCATENATE($B170,T$2,"SINGLE"),'II-SUB'!$V$3:$W$630,2,0))</f>
        <v>0</v>
      </c>
      <c r="U170" s="11">
        <f>IF(ISNA(VLOOKUP(CONCATENATE($B170,U$2,"SINGLE"),'II-SUB'!$V$3:$W$630,2,0)),0,VLOOKUP(CONCATENATE($B170,U$2,"SINGLE"),'II-SUB'!$V$3:$W$630,2,0))</f>
        <v>0</v>
      </c>
      <c r="V170" s="11">
        <f>IF(ISNA(VLOOKUP(CONCATENATE($B170,V$2,"SINGLE"),'II-SUB'!$V$3:$W$630,2,0)),0,VLOOKUP(CONCATENATE($B170,V$2,"SINGLE"),'II-SUB'!$V$3:$W$630,2,0))</f>
        <v>0</v>
      </c>
      <c r="W170" s="11">
        <f>IF(ISNA(VLOOKUP(CONCATENATE($B170,W$2,"SINGLE"),'II-SUB'!$V$3:$W$630,2,0)),0,VLOOKUP(CONCATENATE($B170,W$2,"SINGLE"),'II-SUB'!$V$3:$W$630,2,0))</f>
        <v>0</v>
      </c>
      <c r="X170" s="11">
        <f>IF(ISNA(VLOOKUP(CONCATENATE($B170,X$2,"SINGLE"),'II-SUB'!$V$3:$W$630,2,0)),0,VLOOKUP(CONCATENATE($B170,X$2,"SINGLE"),'II-SUB'!$V$3:$W$630,2,0))</f>
        <v>0</v>
      </c>
      <c r="Y170" s="11">
        <f>IF(ISNA(VLOOKUP(CONCATENATE($B170,Y$2,"SINGLE"),'II-SUB'!$V$3:$W$630,2,0)),0,VLOOKUP(CONCATENATE($B170,Y$2,"SINGLE"),'II-SUB'!$V$3:$W$630,2,0))</f>
        <v>0</v>
      </c>
      <c r="Z170" s="11">
        <f>IF(ISNA(VLOOKUP(CONCATENATE($B170,Z$2,"SINGLE"),'II-SUB'!$V$3:$W$630,2,0)),0,VLOOKUP(CONCATENATE($B170,Z$2,"SINGLE"),'II-SUB'!$V$3:$W$630,2,0))</f>
        <v>0</v>
      </c>
      <c r="AA170" s="11">
        <f>IF(ISNA(VLOOKUP(CONCATENATE($B170,AA$2,"SINGLE"),'II-SUB'!$V$3:$W$630,2,0)),0,VLOOKUP(CONCATENATE($B170,AA$2,"SINGLE"),'II-SUB'!$V$3:$W$630,2,0))</f>
        <v>0</v>
      </c>
      <c r="AB170" s="11">
        <f>IF(ISNA(VLOOKUP(CONCATENATE($B170,AB$2,"SINGLE"),'II-SUB'!$V$3:$W$630,2,0)),0,VLOOKUP(CONCATENATE($B170,AB$2,"SINGLE"),'II-SUB'!$V$3:$W$630,2,0))</f>
        <v>0</v>
      </c>
      <c r="AC170" s="11">
        <f>IF(ISNA(VLOOKUP(CONCATENATE($B170,AC$2,"SINGLE"),'II-SUB'!$V$3:$W$630,2,0)),0,VLOOKUP(CONCATENATE($B170,AC$2,"SINGLE"),'II-SUB'!$V$3:$W$630,2,0))</f>
        <v>0</v>
      </c>
      <c r="AD170" s="54">
        <f>SUM(Q170:AC170)</f>
        <v>61.9</v>
      </c>
      <c r="AE170" s="11">
        <f>IF(ISNA(VLOOKUP(CONCATENATE($B170,AE$2,"SINGLE"),MW!$V$3:$W$600,2,0)),0,VLOOKUP(CONCATENATE($B170,AE$2,"SINGLE"),MW!$V$3:$W$600,2,0))</f>
        <v>0</v>
      </c>
      <c r="AF170" s="11">
        <f>IF(ISNA(VLOOKUP(CONCATENATE($B170,AF$2,"SINGLE"),MW!$V$3:$W$600,2,0)),0,VLOOKUP(CONCATENATE($B170,AF$2,"SINGLE"),MW!$V$3:$W$600,2,0))</f>
        <v>0</v>
      </c>
      <c r="AG170" s="11">
        <f>IF(ISNA(VLOOKUP(CONCATENATE($B170,AG$2,"SINGLE"),MW!$V$3:$W$600,2,0)),0,VLOOKUP(CONCATENATE($B170,AG$2,"SINGLE"),MW!$V$3:$W$600,2,0))</f>
        <v>0</v>
      </c>
      <c r="AH170" s="11">
        <f>IF(ISNA(VLOOKUP(CONCATENATE($B170,AH$2,"SINGLE"),MW!$V$3:$W$600,2,0)),0,VLOOKUP(CONCATENATE($B170,AH$2,"SINGLE"),MW!$V$3:$W$600,2,0))</f>
        <v>0</v>
      </c>
      <c r="AI170" s="11">
        <f>IF(ISNA(VLOOKUP(CONCATENATE($B170,AI$2,"SINGLE"),MW!$V$3:$W$600,2,0)),0,VLOOKUP(CONCATENATE($B170,AI$2,"SINGLE"),MW!$V$3:$W$600,2,0))</f>
        <v>0</v>
      </c>
      <c r="AJ170" s="11">
        <f>IF(ISNA(VLOOKUP(CONCATENATE($B170,AJ$2,"SINGLE"),MW!$V$3:$W$600,2,0)),0,VLOOKUP(CONCATENATE($B170,AJ$2,"SINGLE"),MW!$V$3:$W$600,2,0))</f>
        <v>0</v>
      </c>
      <c r="AK170" s="11">
        <f>IF(ISNA(VLOOKUP(CONCATENATE($B170,AK$2,"SINGLE"),MW!$V$3:$W$600,2,0)),0,VLOOKUP(CONCATENATE($B170,AK$2,"SINGLE"),MW!$V$3:$W$600,2,0))</f>
        <v>0</v>
      </c>
      <c r="AL170" s="11">
        <f>IF(ISNA(VLOOKUP(CONCATENATE($B170,AL$2,"SINGLE"),MW!$V$3:$W$600,2,0)),0,VLOOKUP(CONCATENATE($B170,AL$2,"SINGLE"),MW!$V$3:$W$600,2,0))</f>
        <v>0</v>
      </c>
      <c r="AM170" s="11">
        <f>IF(ISNA(VLOOKUP(CONCATENATE($B170,AM$2,"SINGLE"),MW!$V$3:$W$600,2,0)),0,VLOOKUP(CONCATENATE($B170,AM$2,"SINGLE"),MW!$V$3:$W$600,2,0))</f>
        <v>0</v>
      </c>
      <c r="AN170" s="11">
        <f>IF(ISNA(VLOOKUP(CONCATENATE($B170,AN$2,"SINGLE"),MW!$V$3:$W$600,2,0)),0,VLOOKUP(CONCATENATE($B170,AN$2,"SINGLE"),MW!$V$3:$W$600,2,0))</f>
        <v>0</v>
      </c>
      <c r="AO170" s="11">
        <f>IF(ISNA(VLOOKUP(CONCATENATE($B170,AO$2,"SINGLE"),MW!$V$3:$W$600,2,0)),0,VLOOKUP(CONCATENATE($B170,AO$2,"SINGLE"),MW!$V$3:$W$600,2,0))</f>
        <v>0</v>
      </c>
      <c r="AP170" s="54">
        <f>SUM(AE170:AO170)</f>
        <v>0</v>
      </c>
      <c r="AQ170" s="11">
        <f>IF(ISNA(VLOOKUP(CONCATENATE($B170,AQ$2,"SINGLE"),'III-SUB'!$V$3:$W$633,2,0)),0,VLOOKUP(CONCATENATE($B170,AQ$2,"SINGLE"),'III-SUB'!$V$3:$W$633,2,0))</f>
        <v>0</v>
      </c>
      <c r="AR170" s="11">
        <f>IF(ISNA(VLOOKUP(CONCATENATE($B170,AR$2,"SINGLE"),'III-SUB'!$V$3:$W$633,2,0)),0,VLOOKUP(CONCATENATE($B170,AR$2,"SINGLE"),'III-SUB'!$V$3:$W$633,2,0))</f>
        <v>0</v>
      </c>
      <c r="AS170" s="11">
        <f>IF(ISNA(VLOOKUP(CONCATENATE($B170,AS$2,"SINGLE"),'III-SUB'!$V$3:$W$633,2,0)),0,VLOOKUP(CONCATENATE($B170,AS$2,"SINGLE"),'III-SUB'!$V$3:$W$633,2,0))</f>
        <v>0</v>
      </c>
      <c r="AT170" s="11">
        <f>IF(ISNA(VLOOKUP(CONCATENATE($B170,AT$2,"SINGLE"),'III-SUB'!$V$3:$W$633,2,0)),0,VLOOKUP(CONCATENATE($B170,AT$2,"SINGLE"),'III-SUB'!$V$3:$W$633,2,0))</f>
        <v>0</v>
      </c>
      <c r="AU170" s="11">
        <f>IF(ISNA(VLOOKUP(CONCATENATE($B170,AU$2,"SINGLE"),'III-SUB'!$V$3:$W$633,2,0)),0,VLOOKUP(CONCATENATE($B170,AU$2,"SINGLE"),'III-SUB'!$V$3:$W$633,2,0))</f>
        <v>0</v>
      </c>
      <c r="AV170" s="11">
        <f>IF(ISNA(VLOOKUP(CONCATENATE($B170,AV$2,"SINGLE"),'III-SUB'!$V$3:$W$633,2,0)),0,VLOOKUP(CONCATENATE($B170,AV$2,"SINGLE"),'III-SUB'!$V$3:$W$633,2,0))</f>
        <v>0</v>
      </c>
      <c r="AW170" s="11">
        <f>IF(ISNA(VLOOKUP(CONCATENATE($B170,AW$2,"SINGLE"),'III-SUB'!$V$3:$W$633,2,0)),0,VLOOKUP(CONCATENATE($B170,AW$2,"SINGLE"),'III-SUB'!$V$3:$W$633,2,0))</f>
        <v>0</v>
      </c>
      <c r="AX170" s="11">
        <f>IF(ISNA(VLOOKUP(CONCATENATE($B170,AX$2,"SINGLE"),'III-SUB'!$V$3:$W$633,2,0)),0,VLOOKUP(CONCATENATE($B170,AX$2,"SINGLE"),'III-SUB'!$V$3:$W$633,2,0))</f>
        <v>0</v>
      </c>
      <c r="AY170" s="11">
        <f>IF(ISNA(VLOOKUP(CONCATENATE($B170,AY$2,"SINGLE"),'III-SUB'!$V$3:$W$633,2,0)),0,VLOOKUP(CONCATENATE($B170,AY$2,"SINGLE"),'III-SUB'!$V$3:$W$633,2,0))</f>
        <v>0</v>
      </c>
      <c r="AZ170" s="11">
        <f>IF(ISNA(VLOOKUP(CONCATENATE($B170,AZ$2,"SINGLE"),'III-SUB'!$V$3:$W$633,2,0)),0,VLOOKUP(CONCATENATE($B170,AZ$2,"SINGLE"),'III-SUB'!$V$3:$W$633,2,0))</f>
        <v>0</v>
      </c>
      <c r="BA170" s="11">
        <f>IF(ISNA(VLOOKUP(CONCATENATE($B170,BA$2,"SINGLE"),'III-SUB'!$V$3:$W$633,2,0)),0,VLOOKUP(CONCATENATE($B170,BA$2,"SINGLE"),'III-SUB'!$V$3:$W$633,2,0))</f>
        <v>0</v>
      </c>
      <c r="BB170" s="11">
        <f>IF(ISNA(VLOOKUP(CONCATENATE($B170,BB$2,"SINGLE"),'III-SUB'!$V$3:$W$633,2,0)),0,VLOOKUP(CONCATENATE($B170,BB$2,"SINGLE"),'III-SUB'!$V$3:$W$633,2,0))</f>
        <v>0</v>
      </c>
      <c r="BC170" s="11">
        <f>IF(ISNA(VLOOKUP(CONCATENATE($B170,BC$2,"SINGLE"),'III-SUB'!$V$3:$W$633,2,0)),0,VLOOKUP(CONCATENATE($B170,BC$2,"SINGLE"),'III-SUB'!$V$3:$W$633,2,0))</f>
        <v>0</v>
      </c>
      <c r="BD170" s="54">
        <f>SUM(AQ170:BC170)</f>
        <v>0</v>
      </c>
      <c r="BE170" s="54">
        <f>IF(ISNA(VLOOKUP(CONCATENATE($B170,BE$2,"SINGLE"),VHF!$V$3:$W$627,2,0)),0,VLOOKUP(CONCATENATE($B170,BE$2,"SINGLE"),VHF!$V$3:$W$627,2,0))</f>
        <v>0</v>
      </c>
      <c r="BF170" s="11">
        <f>IF(ISNA(VLOOKUP(CONCATENATE($B170,BF$2,"SINGLE"),UHF!$V$3:$W$612,2,0)),0,VLOOKUP(CONCATENATE($B170,BF$2,"SINGLE"),UHF!$V$3:$W$612,2,0))</f>
        <v>0</v>
      </c>
      <c r="BG170" s="11">
        <f>IF(ISNA(VLOOKUP(CONCATENATE($B170,BG$2,"SINGLE"),UHF!$V$3:$W$612,2,0)),0,VLOOKUP(CONCATENATE($B170,BG$2,"SINGLE"),UHF!$V$3:$W$612,2,0))</f>
        <v>0</v>
      </c>
      <c r="BH170" s="11">
        <f>IF(ISNA(VLOOKUP(CONCATENATE($B170,BH$2,"SINGLE"),UHF!$V$3:$W$612,2,0)),0,VLOOKUP(CONCATENATE($B170,BH$2,"SINGLE"),UHF!$V$3:$W$612,2,0))</f>
        <v>0</v>
      </c>
      <c r="BI170" s="11">
        <f>IF(ISNA(VLOOKUP(CONCATENATE($B170,BI$2,"SINGLE"),UHF!$V$3:$W$612,2,0)),0,VLOOKUP(CONCATENATE($B170,BI$2,"SINGLE"),UHF!$V$3:$W$612,2,0))</f>
        <v>0</v>
      </c>
      <c r="BJ170" s="11">
        <f>IF(ISNA(VLOOKUP(CONCATENATE($B170,BJ$2,"SINGLE"),UHF!$V$3:$W$612,2,0)),0,VLOOKUP(CONCATENATE($B170,BJ$2,"SINGLE"),UHF!$V$3:$W$612,2,0))</f>
        <v>0</v>
      </c>
      <c r="BK170" s="11">
        <f>IF(ISNA(VLOOKUP(CONCATENATE($B170,BK$2,"SINGLE"),UHF!$V$3:$W$612,2,0)),0,VLOOKUP(CONCATENATE($B170,BK$2,"SINGLE"),UHF!$V$3:$W$612,2,0))</f>
        <v>0</v>
      </c>
      <c r="BL170" s="11">
        <f>IF(ISNA(VLOOKUP(CONCATENATE($B170,BL$2,"SINGLE"),UHF!$V$3:$W$612,2,0)),0,VLOOKUP(CONCATENATE($B170,BL$2,"SINGLE"),UHF!$V$3:$W$612,2,0))</f>
        <v>0</v>
      </c>
      <c r="BM170" s="11">
        <f>IF(ISNA(VLOOKUP(CONCATENATE($B170,BM$2,"SINGLE"),UHF!$V$3:$W$612,2,0)),0,VLOOKUP(CONCATENATE($B170,BM$2,"SINGLE"),UHF!$V$3:$W$612,2,0))</f>
        <v>0</v>
      </c>
      <c r="BN170" s="11">
        <f>IF(ISNA(VLOOKUP(CONCATENATE($B170,BN$2,"SINGLE"),UHF!$V$3:$W$612,2,0)),0,VLOOKUP(CONCATENATE($B170,BN$2,"SINGLE"),UHF!$V$3:$W$612,2,0))</f>
        <v>0</v>
      </c>
      <c r="BO170" s="11">
        <f>IF(ISNA(VLOOKUP(CONCATENATE($B170,BO$2,"SINGLE"),UHF!$V$3:$W$612,2,0)),0,VLOOKUP(CONCATENATE($B170,BO$2,"SINGLE"),UHF!$V$3:$W$612,2,0))</f>
        <v>0</v>
      </c>
      <c r="BP170" s="11">
        <f>IF(ISNA(VLOOKUP(CONCATENATE($B170,BP$2,"SINGLE"),UHF!$V$3:$W$612,2,0)),0,VLOOKUP(CONCATENATE($B170,BP$2,"SINGLE"),UHF!$V$3:$W$612,2,0))</f>
        <v>0</v>
      </c>
      <c r="BQ170" s="11">
        <f>IF(ISNA(VLOOKUP(CONCATENATE($B170,BQ$2,"SINGLE"),UHF!$V$3:$W$612,2,0)),0,VLOOKUP(CONCATENATE($B170,BQ$2,"SINGLE"),UHF!$V$3:$W$612,2,0))</f>
        <v>0</v>
      </c>
      <c r="BR170" s="54">
        <f>SUM(BF170:BQ170)</f>
        <v>0</v>
      </c>
      <c r="BS170" s="54">
        <f>IF(ISNA(VLOOKUP(CONCATENATE($B170,BS$2,"SINGLE"),'A1'!$V$3:$W$612,2,0)),0,VLOOKUP(CONCATENATE($B170,BS$2,"SINGLE"),'A1'!$V$3:$W$612,2,0))</f>
        <v>0</v>
      </c>
      <c r="BT170" s="11">
        <f>SUM(C170,Q170,AQ170,BE170,BS170)</f>
        <v>61.9</v>
      </c>
      <c r="BU170" s="11">
        <f>SUM(D170,R170,AR170,BF170)</f>
        <v>0</v>
      </c>
      <c r="BV170" s="11">
        <f>SUM(E170,S170,AE170,AS170,BG170)</f>
        <v>0</v>
      </c>
      <c r="BW170" s="11">
        <f>SUM(F170,T170,AF170,AT170,BH170)</f>
        <v>0</v>
      </c>
      <c r="BX170" s="11">
        <f>SUM(G170,U170,AG170,AU170,BI170)</f>
        <v>0</v>
      </c>
      <c r="BY170" s="11">
        <f>SUM(H170,V170,AH170,AV170,BJ170)</f>
        <v>0</v>
      </c>
      <c r="BZ170" s="11">
        <f>SUM(I170,W170,AI170,AW170,BK170)</f>
        <v>0</v>
      </c>
      <c r="CA170" s="11">
        <f>SUM(J170,X170,AJ170,AX170,BL170)</f>
        <v>0</v>
      </c>
      <c r="CB170" s="11">
        <f>SUM(K170,Y170,AK170,AY170,BM170)</f>
        <v>0</v>
      </c>
      <c r="CC170" s="11">
        <f>SUM(L170,Z170,AL170,AZ170,BN170)</f>
        <v>0</v>
      </c>
      <c r="CD170" s="11">
        <f>SUM(M170,AA170,AM170,BA170,BO170)</f>
        <v>0</v>
      </c>
      <c r="CE170" s="11">
        <f>SUM(N170,AB170,AN170,BB170,BP170)</f>
        <v>0</v>
      </c>
      <c r="CF170" s="11">
        <f>SUM(O170,AC170,AO170,BC170,BQ170)</f>
        <v>0</v>
      </c>
      <c r="CG170" s="11">
        <f>SUM(BT170:CF170)</f>
        <v>61.9</v>
      </c>
      <c r="CH170" s="11">
        <f>SUM(P170,AD170,AP170,BD170,BE170,BR170,BS170)</f>
        <v>61.9</v>
      </c>
      <c r="CI170" s="11">
        <f>MIN(P170,AD170,AP170,BD170,BE170,BR170,BS170)</f>
        <v>0</v>
      </c>
      <c r="CJ170" s="51">
        <f>SUM(CH170-CI170)</f>
        <v>61.9</v>
      </c>
    </row>
    <row r="171" spans="1:88" x14ac:dyDescent="0.2">
      <c r="A171" s="21" t="str">
        <f t="shared" si="0"/>
        <v>169.</v>
      </c>
      <c r="B171" s="8" t="str">
        <f>'Seznam-SO'!A39</f>
        <v>OK2ZI</v>
      </c>
      <c r="C171" s="11">
        <f>IF(ISNA(VLOOKUP(CONCATENATE($B171,C$2,"SINGLE"),'I-SUB'!$V$3:$W$624,2,0)),0,VLOOKUP(CONCATENATE($B171,C$2,"SINGLE"),'I-SUB'!$V$3:$W$624,2,0))</f>
        <v>0</v>
      </c>
      <c r="D171" s="11">
        <f>IF(ISNA(VLOOKUP(CONCATENATE($B171,D$2,"SINGLE"),'I-SUB'!$V$3:$W$624,2,0)),0,VLOOKUP(CONCATENATE($B171,D$2,"SINGLE"),'I-SUB'!$V$3:$W$624,2,0))</f>
        <v>0</v>
      </c>
      <c r="E171" s="11">
        <f>IF(ISNA(VLOOKUP(CONCATENATE($B171,E$2,"SINGLE"),'I-SUB'!$V$3:$W$624,2,0)),0,VLOOKUP(CONCATENATE($B171,E$2,"SINGLE"),'I-SUB'!$V$3:$W$624,2,0))</f>
        <v>0</v>
      </c>
      <c r="F171" s="11">
        <f>IF(ISNA(VLOOKUP(CONCATENATE($B171,F$2,"SINGLE"),'I-SUB'!$V$3:$W$624,2,0)),0,VLOOKUP(CONCATENATE($B171,F$2,"SINGLE"),'I-SUB'!$V$3:$W$624,2,0))</f>
        <v>0</v>
      </c>
      <c r="G171" s="11">
        <f>IF(ISNA(VLOOKUP(CONCATENATE($B171,G$2,"SINGLE"),'I-SUB'!$V$3:$W$624,2,0)),0,VLOOKUP(CONCATENATE($B171,G$2,"SINGLE"),'I-SUB'!$V$3:$W$624,2,0))</f>
        <v>0</v>
      </c>
      <c r="H171" s="11">
        <f>IF(ISNA(VLOOKUP(CONCATENATE($B171,H$2,"SINGLE"),'I-SUB'!$V$3:$W$624,2,0)),0,VLOOKUP(CONCATENATE($B171,H$2,"SINGLE"),'I-SUB'!$V$3:$W$624,2,0))</f>
        <v>0</v>
      </c>
      <c r="I171" s="11">
        <f>IF(ISNA(VLOOKUP(CONCATENATE($B171,I$2,"SINGLE"),'I-SUB'!$V$3:$W$624,2,0)),0,VLOOKUP(CONCATENATE($B171,I$2,"SINGLE"),'I-SUB'!$V$3:$W$624,2,0))</f>
        <v>0</v>
      </c>
      <c r="J171" s="11">
        <f>IF(ISNA(VLOOKUP(CONCATENATE($B171,J$2,"SINGLE"),'I-SUB'!$V$3:$W$624,2,0)),0,VLOOKUP(CONCATENATE($B171,J$2,"SINGLE"),'I-SUB'!$V$3:$W$624,2,0))</f>
        <v>0</v>
      </c>
      <c r="K171" s="11">
        <f>IF(ISNA(VLOOKUP(CONCATENATE($B171,K$2,"SINGLE"),'I-SUB'!$V$3:$W$624,2,0)),0,VLOOKUP(CONCATENATE($B171,K$2,"SINGLE"),'I-SUB'!$V$3:$W$624,2,0))</f>
        <v>0</v>
      </c>
      <c r="L171" s="11">
        <f>IF(ISNA(VLOOKUP(CONCATENATE($B171,L$2,"SINGLE"),'I-SUB'!$V$3:$W$624,2,0)),0,VLOOKUP(CONCATENATE($B171,L$2,"SINGLE"),'I-SUB'!$V$3:$W$624,2,0))</f>
        <v>0</v>
      </c>
      <c r="M171" s="11">
        <f>IF(ISNA(VLOOKUP(CONCATENATE($B171,M$2,"SINGLE"),'I-SUB'!$V$3:$W$624,2,0)),0,VLOOKUP(CONCATENATE($B171,M$2,"SINGLE"),'I-SUB'!$V$3:$W$624,2,0))</f>
        <v>0</v>
      </c>
      <c r="N171" s="11">
        <f>IF(ISNA(VLOOKUP(CONCATENATE($B171,N$2,"SINGLE"),'I-SUB'!$V$3:$W$624,2,0)),0,VLOOKUP(CONCATENATE($B171,N$2,"SINGLE"),'I-SUB'!$V$3:$W$624,2,0))</f>
        <v>0</v>
      </c>
      <c r="O171" s="11">
        <f>IF(ISNA(VLOOKUP(CONCATENATE($B171,O$2,"SINGLE"),'I-SUB'!$V$3:$W$624,2,0)),0,VLOOKUP(CONCATENATE($B171,O$2,"SINGLE"),'I-SUB'!$V$3:$W$624,2,0))</f>
        <v>0</v>
      </c>
      <c r="P171" s="54">
        <f>SUM(C171:O171)</f>
        <v>0</v>
      </c>
      <c r="Q171" s="11">
        <f>IF(ISNA(VLOOKUP(CONCATENATE($B171,Q$2,"SINGLE"),'II-SUB'!$V$3:$W$630,2,0)),0,VLOOKUP(CONCATENATE($B171,Q$2,"SINGLE"),'II-SUB'!$V$3:$W$630,2,0))</f>
        <v>0</v>
      </c>
      <c r="R171" s="11">
        <f>IF(ISNA(VLOOKUP(CONCATENATE($B171,R$2,"SINGLE"),'II-SUB'!$V$3:$W$630,2,0)),0,VLOOKUP(CONCATENATE($B171,R$2,"SINGLE"),'II-SUB'!$V$3:$W$630,2,0))</f>
        <v>0</v>
      </c>
      <c r="S171" s="11">
        <f>IF(ISNA(VLOOKUP(CONCATENATE($B171,S$2,"SINGLE"),'II-SUB'!$V$3:$W$630,2,0)),0,VLOOKUP(CONCATENATE($B171,S$2,"SINGLE"),'II-SUB'!$V$3:$W$630,2,0))</f>
        <v>0</v>
      </c>
      <c r="T171" s="11">
        <f>IF(ISNA(VLOOKUP(CONCATENATE($B171,T$2,"SINGLE"),'II-SUB'!$V$3:$W$630,2,0)),0,VLOOKUP(CONCATENATE($B171,T$2,"SINGLE"),'II-SUB'!$V$3:$W$630,2,0))</f>
        <v>0</v>
      </c>
      <c r="U171" s="11">
        <f>IF(ISNA(VLOOKUP(CONCATENATE($B171,U$2,"SINGLE"),'II-SUB'!$V$3:$W$630,2,0)),0,VLOOKUP(CONCATENATE($B171,U$2,"SINGLE"),'II-SUB'!$V$3:$W$630,2,0))</f>
        <v>0</v>
      </c>
      <c r="V171" s="11">
        <f>IF(ISNA(VLOOKUP(CONCATENATE($B171,V$2,"SINGLE"),'II-SUB'!$V$3:$W$630,2,0)),0,VLOOKUP(CONCATENATE($B171,V$2,"SINGLE"),'II-SUB'!$V$3:$W$630,2,0))</f>
        <v>0</v>
      </c>
      <c r="W171" s="11">
        <f>IF(ISNA(VLOOKUP(CONCATENATE($B171,W$2,"SINGLE"),'II-SUB'!$V$3:$W$630,2,0)),0,VLOOKUP(CONCATENATE($B171,W$2,"SINGLE"),'II-SUB'!$V$3:$W$630,2,0))</f>
        <v>0</v>
      </c>
      <c r="X171" s="11">
        <f>IF(ISNA(VLOOKUP(CONCATENATE($B171,X$2,"SINGLE"),'II-SUB'!$V$3:$W$630,2,0)),0,VLOOKUP(CONCATENATE($B171,X$2,"SINGLE"),'II-SUB'!$V$3:$W$630,2,0))</f>
        <v>0</v>
      </c>
      <c r="Y171" s="11">
        <f>IF(ISNA(VLOOKUP(CONCATENATE($B171,Y$2,"SINGLE"),'II-SUB'!$V$3:$W$630,2,0)),0,VLOOKUP(CONCATENATE($B171,Y$2,"SINGLE"),'II-SUB'!$V$3:$W$630,2,0))</f>
        <v>0</v>
      </c>
      <c r="Z171" s="11">
        <f>IF(ISNA(VLOOKUP(CONCATENATE($B171,Z$2,"SINGLE"),'II-SUB'!$V$3:$W$630,2,0)),0,VLOOKUP(CONCATENATE($B171,Z$2,"SINGLE"),'II-SUB'!$V$3:$W$630,2,0))</f>
        <v>0</v>
      </c>
      <c r="AA171" s="11">
        <f>IF(ISNA(VLOOKUP(CONCATENATE($B171,AA$2,"SINGLE"),'II-SUB'!$V$3:$W$630,2,0)),0,VLOOKUP(CONCATENATE($B171,AA$2,"SINGLE"),'II-SUB'!$V$3:$W$630,2,0))</f>
        <v>0</v>
      </c>
      <c r="AB171" s="11">
        <f>IF(ISNA(VLOOKUP(CONCATENATE($B171,AB$2,"SINGLE"),'II-SUB'!$V$3:$W$630,2,0)),0,VLOOKUP(CONCATENATE($B171,AB$2,"SINGLE"),'II-SUB'!$V$3:$W$630,2,0))</f>
        <v>0</v>
      </c>
      <c r="AC171" s="11">
        <f>IF(ISNA(VLOOKUP(CONCATENATE($B171,AC$2,"SINGLE"),'II-SUB'!$V$3:$W$630,2,0)),0,VLOOKUP(CONCATENATE($B171,AC$2,"SINGLE"),'II-SUB'!$V$3:$W$630,2,0))</f>
        <v>0</v>
      </c>
      <c r="AD171" s="54">
        <f>SUM(Q171:AC171)</f>
        <v>0</v>
      </c>
      <c r="AE171" s="11">
        <f>IF(ISNA(VLOOKUP(CONCATENATE($B171,AE$2,"SINGLE"),MW!$V$3:$W$600,2,0)),0,VLOOKUP(CONCATENATE($B171,AE$2,"SINGLE"),MW!$V$3:$W$600,2,0))</f>
        <v>0</v>
      </c>
      <c r="AF171" s="11">
        <f>IF(ISNA(VLOOKUP(CONCATENATE($B171,AF$2,"SINGLE"),MW!$V$3:$W$600,2,0)),0,VLOOKUP(CONCATENATE($B171,AF$2,"SINGLE"),MW!$V$3:$W$600,2,0))</f>
        <v>0</v>
      </c>
      <c r="AG171" s="11">
        <f>IF(ISNA(VLOOKUP(CONCATENATE($B171,AG$2,"SINGLE"),MW!$V$3:$W$600,2,0)),0,VLOOKUP(CONCATENATE($B171,AG$2,"SINGLE"),MW!$V$3:$W$600,2,0))</f>
        <v>0</v>
      </c>
      <c r="AH171" s="11">
        <f>IF(ISNA(VLOOKUP(CONCATENATE($B171,AH$2,"SINGLE"),MW!$V$3:$W$600,2,0)),0,VLOOKUP(CONCATENATE($B171,AH$2,"SINGLE"),MW!$V$3:$W$600,2,0))</f>
        <v>0</v>
      </c>
      <c r="AI171" s="11">
        <f>IF(ISNA(VLOOKUP(CONCATENATE($B171,AI$2,"SINGLE"),MW!$V$3:$W$600,2,0)),0,VLOOKUP(CONCATENATE($B171,AI$2,"SINGLE"),MW!$V$3:$W$600,2,0))</f>
        <v>0</v>
      </c>
      <c r="AJ171" s="11">
        <f>IF(ISNA(VLOOKUP(CONCATENATE($B171,AJ$2,"SINGLE"),MW!$V$3:$W$600,2,0)),0,VLOOKUP(CONCATENATE($B171,AJ$2,"SINGLE"),MW!$V$3:$W$600,2,0))</f>
        <v>0</v>
      </c>
      <c r="AK171" s="11">
        <f>IF(ISNA(VLOOKUP(CONCATENATE($B171,AK$2,"SINGLE"),MW!$V$3:$W$600,2,0)),0,VLOOKUP(CONCATENATE($B171,AK$2,"SINGLE"),MW!$V$3:$W$600,2,0))</f>
        <v>0</v>
      </c>
      <c r="AL171" s="11">
        <f>IF(ISNA(VLOOKUP(CONCATENATE($B171,AL$2,"SINGLE"),MW!$V$3:$W$600,2,0)),0,VLOOKUP(CONCATENATE($B171,AL$2,"SINGLE"),MW!$V$3:$W$600,2,0))</f>
        <v>0</v>
      </c>
      <c r="AM171" s="11">
        <f>IF(ISNA(VLOOKUP(CONCATENATE($B171,AM$2,"SINGLE"),MW!$V$3:$W$600,2,0)),0,VLOOKUP(CONCATENATE($B171,AM$2,"SINGLE"),MW!$V$3:$W$600,2,0))</f>
        <v>0</v>
      </c>
      <c r="AN171" s="11">
        <f>IF(ISNA(VLOOKUP(CONCATENATE($B171,AN$2,"SINGLE"),MW!$V$3:$W$600,2,0)),0,VLOOKUP(CONCATENATE($B171,AN$2,"SINGLE"),MW!$V$3:$W$600,2,0))</f>
        <v>0</v>
      </c>
      <c r="AO171" s="11">
        <f>IF(ISNA(VLOOKUP(CONCATENATE($B171,AO$2,"SINGLE"),MW!$V$3:$W$600,2,0)),0,VLOOKUP(CONCATENATE($B171,AO$2,"SINGLE"),MW!$V$3:$W$600,2,0))</f>
        <v>0</v>
      </c>
      <c r="AP171" s="54">
        <f>SUM(AE171:AO171)</f>
        <v>0</v>
      </c>
      <c r="AQ171" s="11">
        <f>IF(ISNA(VLOOKUP(CONCATENATE($B171,AQ$2,"SINGLE"),'III-SUB'!$V$3:$W$633,2,0)),0,VLOOKUP(CONCATENATE($B171,AQ$2,"SINGLE"),'III-SUB'!$V$3:$W$633,2,0))</f>
        <v>0</v>
      </c>
      <c r="AR171" s="11">
        <f>IF(ISNA(VLOOKUP(CONCATENATE($B171,AR$2,"SINGLE"),'III-SUB'!$V$3:$W$633,2,0)),0,VLOOKUP(CONCATENATE($B171,AR$2,"SINGLE"),'III-SUB'!$V$3:$W$633,2,0))</f>
        <v>0</v>
      </c>
      <c r="AS171" s="11">
        <f>IF(ISNA(VLOOKUP(CONCATENATE($B171,AS$2,"SINGLE"),'III-SUB'!$V$3:$W$633,2,0)),0,VLOOKUP(CONCATENATE($B171,AS$2,"SINGLE"),'III-SUB'!$V$3:$W$633,2,0))</f>
        <v>0</v>
      </c>
      <c r="AT171" s="11">
        <f>IF(ISNA(VLOOKUP(CONCATENATE($B171,AT$2,"SINGLE"),'III-SUB'!$V$3:$W$633,2,0)),0,VLOOKUP(CONCATENATE($B171,AT$2,"SINGLE"),'III-SUB'!$V$3:$W$633,2,0))</f>
        <v>0</v>
      </c>
      <c r="AU171" s="11">
        <f>IF(ISNA(VLOOKUP(CONCATENATE($B171,AU$2,"SINGLE"),'III-SUB'!$V$3:$W$633,2,0)),0,VLOOKUP(CONCATENATE($B171,AU$2,"SINGLE"),'III-SUB'!$V$3:$W$633,2,0))</f>
        <v>0</v>
      </c>
      <c r="AV171" s="11">
        <f>IF(ISNA(VLOOKUP(CONCATENATE($B171,AV$2,"SINGLE"),'III-SUB'!$V$3:$W$633,2,0)),0,VLOOKUP(CONCATENATE($B171,AV$2,"SINGLE"),'III-SUB'!$V$3:$W$633,2,0))</f>
        <v>0</v>
      </c>
      <c r="AW171" s="11">
        <f>IF(ISNA(VLOOKUP(CONCATENATE($B171,AW$2,"SINGLE"),'III-SUB'!$V$3:$W$633,2,0)),0,VLOOKUP(CONCATENATE($B171,AW$2,"SINGLE"),'III-SUB'!$V$3:$W$633,2,0))</f>
        <v>0</v>
      </c>
      <c r="AX171" s="11">
        <f>IF(ISNA(VLOOKUP(CONCATENATE($B171,AX$2,"SINGLE"),'III-SUB'!$V$3:$W$633,2,0)),0,VLOOKUP(CONCATENATE($B171,AX$2,"SINGLE"),'III-SUB'!$V$3:$W$633,2,0))</f>
        <v>0</v>
      </c>
      <c r="AY171" s="11">
        <f>IF(ISNA(VLOOKUP(CONCATENATE($B171,AY$2,"SINGLE"),'III-SUB'!$V$3:$W$633,2,0)),0,VLOOKUP(CONCATENATE($B171,AY$2,"SINGLE"),'III-SUB'!$V$3:$W$633,2,0))</f>
        <v>0</v>
      </c>
      <c r="AZ171" s="11">
        <f>IF(ISNA(VLOOKUP(CONCATENATE($B171,AZ$2,"SINGLE"),'III-SUB'!$V$3:$W$633,2,0)),0,VLOOKUP(CONCATENATE($B171,AZ$2,"SINGLE"),'III-SUB'!$V$3:$W$633,2,0))</f>
        <v>0</v>
      </c>
      <c r="BA171" s="11">
        <f>IF(ISNA(VLOOKUP(CONCATENATE($B171,BA$2,"SINGLE"),'III-SUB'!$V$3:$W$633,2,0)),0,VLOOKUP(CONCATENATE($B171,BA$2,"SINGLE"),'III-SUB'!$V$3:$W$633,2,0))</f>
        <v>0</v>
      </c>
      <c r="BB171" s="11">
        <f>IF(ISNA(VLOOKUP(CONCATENATE($B171,BB$2,"SINGLE"),'III-SUB'!$V$3:$W$633,2,0)),0,VLOOKUP(CONCATENATE($B171,BB$2,"SINGLE"),'III-SUB'!$V$3:$W$633,2,0))</f>
        <v>0</v>
      </c>
      <c r="BC171" s="11">
        <f>IF(ISNA(VLOOKUP(CONCATENATE($B171,BC$2,"SINGLE"),'III-SUB'!$V$3:$W$633,2,0)),0,VLOOKUP(CONCATENATE($B171,BC$2,"SINGLE"),'III-SUB'!$V$3:$W$633,2,0))</f>
        <v>0</v>
      </c>
      <c r="BD171" s="54">
        <f>SUM(AQ171:BC171)</f>
        <v>0</v>
      </c>
      <c r="BE171" s="54">
        <f>IF(ISNA(VLOOKUP(CONCATENATE($B171,BE$2,"SINGLE"),VHF!$V$3:$W$627,2,0)),0,VLOOKUP(CONCATENATE($B171,BE$2,"SINGLE"),VHF!$V$3:$W$627,2,0))</f>
        <v>0</v>
      </c>
      <c r="BF171" s="11">
        <f>IF(ISNA(VLOOKUP(CONCATENATE($B171,BF$2,"SINGLE"),UHF!$V$3:$W$612,2,0)),0,VLOOKUP(CONCATENATE($B171,BF$2,"SINGLE"),UHF!$V$3:$W$612,2,0))</f>
        <v>0</v>
      </c>
      <c r="BG171" s="11">
        <f>IF(ISNA(VLOOKUP(CONCATENATE($B171,BG$2,"SINGLE"),UHF!$V$3:$W$612,2,0)),0,VLOOKUP(CONCATENATE($B171,BG$2,"SINGLE"),UHF!$V$3:$W$612,2,0))</f>
        <v>0</v>
      </c>
      <c r="BH171" s="11">
        <f>IF(ISNA(VLOOKUP(CONCATENATE($B171,BH$2,"SINGLE"),UHF!$V$3:$W$612,2,0)),0,VLOOKUP(CONCATENATE($B171,BH$2,"SINGLE"),UHF!$V$3:$W$612,2,0))</f>
        <v>0</v>
      </c>
      <c r="BI171" s="11">
        <f>IF(ISNA(VLOOKUP(CONCATENATE($B171,BI$2,"SINGLE"),UHF!$V$3:$W$612,2,0)),0,VLOOKUP(CONCATENATE($B171,BI$2,"SINGLE"),UHF!$V$3:$W$612,2,0))</f>
        <v>0</v>
      </c>
      <c r="BJ171" s="11">
        <f>IF(ISNA(VLOOKUP(CONCATENATE($B171,BJ$2,"SINGLE"),UHF!$V$3:$W$612,2,0)),0,VLOOKUP(CONCATENATE($B171,BJ$2,"SINGLE"),UHF!$V$3:$W$612,2,0))</f>
        <v>0</v>
      </c>
      <c r="BK171" s="11">
        <f>IF(ISNA(VLOOKUP(CONCATENATE($B171,BK$2,"SINGLE"),UHF!$V$3:$W$612,2,0)),0,VLOOKUP(CONCATENATE($B171,BK$2,"SINGLE"),UHF!$V$3:$W$612,2,0))</f>
        <v>0</v>
      </c>
      <c r="BL171" s="11">
        <f>IF(ISNA(VLOOKUP(CONCATENATE($B171,BL$2,"SINGLE"),UHF!$V$3:$W$612,2,0)),0,VLOOKUP(CONCATENATE($B171,BL$2,"SINGLE"),UHF!$V$3:$W$612,2,0))</f>
        <v>0</v>
      </c>
      <c r="BM171" s="11">
        <f>IF(ISNA(VLOOKUP(CONCATENATE($B171,BM$2,"SINGLE"),UHF!$V$3:$W$612,2,0)),0,VLOOKUP(CONCATENATE($B171,BM$2,"SINGLE"),UHF!$V$3:$W$612,2,0))</f>
        <v>0</v>
      </c>
      <c r="BN171" s="11">
        <f>IF(ISNA(VLOOKUP(CONCATENATE($B171,BN$2,"SINGLE"),UHF!$V$3:$W$612,2,0)),0,VLOOKUP(CONCATENATE($B171,BN$2,"SINGLE"),UHF!$V$3:$W$612,2,0))</f>
        <v>0</v>
      </c>
      <c r="BO171" s="11">
        <f>IF(ISNA(VLOOKUP(CONCATENATE($B171,BO$2,"SINGLE"),UHF!$V$3:$W$612,2,0)),0,VLOOKUP(CONCATENATE($B171,BO$2,"SINGLE"),UHF!$V$3:$W$612,2,0))</f>
        <v>0</v>
      </c>
      <c r="BP171" s="11">
        <f>IF(ISNA(VLOOKUP(CONCATENATE($B171,BP$2,"SINGLE"),UHF!$V$3:$W$612,2,0)),0,VLOOKUP(CONCATENATE($B171,BP$2,"SINGLE"),UHF!$V$3:$W$612,2,0))</f>
        <v>0</v>
      </c>
      <c r="BQ171" s="11">
        <f>IF(ISNA(VLOOKUP(CONCATENATE($B171,BQ$2,"SINGLE"),UHF!$V$3:$W$612,2,0)),0,VLOOKUP(CONCATENATE($B171,BQ$2,"SINGLE"),UHF!$V$3:$W$612,2,0))</f>
        <v>0</v>
      </c>
      <c r="BR171" s="54">
        <f>SUM(BF171:BQ171)</f>
        <v>0</v>
      </c>
      <c r="BS171" s="54">
        <f>IF(ISNA(VLOOKUP(CONCATENATE($B171,BS$2,"SINGLE"),'A1'!$V$3:$W$612,2,0)),0,VLOOKUP(CONCATENATE($B171,BS$2,"SINGLE"),'A1'!$V$3:$W$612,2,0))</f>
        <v>61.8</v>
      </c>
      <c r="BT171" s="11">
        <f>SUM(C171,Q171,AQ171,BE171,BS171)</f>
        <v>61.8</v>
      </c>
      <c r="BU171" s="11">
        <f>SUM(D171,R171,AR171,BF171)</f>
        <v>0</v>
      </c>
      <c r="BV171" s="11">
        <f>SUM(E171,S171,AE171,AS171,BG171)</f>
        <v>0</v>
      </c>
      <c r="BW171" s="11">
        <f>SUM(F171,T171,AF171,AT171,BH171)</f>
        <v>0</v>
      </c>
      <c r="BX171" s="11">
        <f>SUM(G171,U171,AG171,AU171,BI171)</f>
        <v>0</v>
      </c>
      <c r="BY171" s="11">
        <f>SUM(H171,V171,AH171,AV171,BJ171)</f>
        <v>0</v>
      </c>
      <c r="BZ171" s="11">
        <f>SUM(I171,W171,AI171,AW171,BK171)</f>
        <v>0</v>
      </c>
      <c r="CA171" s="11">
        <f>SUM(J171,X171,AJ171,AX171,BL171)</f>
        <v>0</v>
      </c>
      <c r="CB171" s="11">
        <f>SUM(K171,Y171,AK171,AY171,BM171)</f>
        <v>0</v>
      </c>
      <c r="CC171" s="11">
        <f>SUM(L171,Z171,AL171,AZ171,BN171)</f>
        <v>0</v>
      </c>
      <c r="CD171" s="11">
        <f>SUM(M171,AA171,AM171,BA171,BO171)</f>
        <v>0</v>
      </c>
      <c r="CE171" s="11">
        <f>SUM(N171,AB171,AN171,BB171,BP171)</f>
        <v>0</v>
      </c>
      <c r="CF171" s="11">
        <f>SUM(O171,AC171,AO171,BC171,BQ171)</f>
        <v>0</v>
      </c>
      <c r="CG171" s="11">
        <f>SUM(BT171:CF171)</f>
        <v>61.8</v>
      </c>
      <c r="CH171" s="11">
        <f>SUM(P171,AD171,AP171,BD171,BE171,BR171,BS171)</f>
        <v>61.8</v>
      </c>
      <c r="CI171" s="11">
        <f>MIN(P171,AD171,AP171,BD171,BE171,BR171,BS171)</f>
        <v>0</v>
      </c>
      <c r="CJ171" s="51">
        <f>SUM(CH171-CI171)</f>
        <v>61.8</v>
      </c>
    </row>
    <row r="172" spans="1:88" x14ac:dyDescent="0.2">
      <c r="A172" s="21" t="str">
        <f t="shared" si="0"/>
        <v>170.</v>
      </c>
      <c r="B172" s="8" t="str">
        <f>'Seznam-SO'!A169</f>
        <v>OK1KN</v>
      </c>
      <c r="C172" s="11">
        <f>IF(ISNA(VLOOKUP(CONCATENATE($B172,C$2,"SINGLE"),'I-SUB'!$V$3:$W$624,2,0)),0,VLOOKUP(CONCATENATE($B172,C$2,"SINGLE"),'I-SUB'!$V$3:$W$624,2,0))</f>
        <v>0</v>
      </c>
      <c r="D172" s="11">
        <f>IF(ISNA(VLOOKUP(CONCATENATE($B172,D$2,"SINGLE"),'I-SUB'!$V$3:$W$624,2,0)),0,VLOOKUP(CONCATENATE($B172,D$2,"SINGLE"),'I-SUB'!$V$3:$W$624,2,0))</f>
        <v>0</v>
      </c>
      <c r="E172" s="11">
        <f>IF(ISNA(VLOOKUP(CONCATENATE($B172,E$2,"SINGLE"),'I-SUB'!$V$3:$W$624,2,0)),0,VLOOKUP(CONCATENATE($B172,E$2,"SINGLE"),'I-SUB'!$V$3:$W$624,2,0))</f>
        <v>0</v>
      </c>
      <c r="F172" s="11">
        <f>IF(ISNA(VLOOKUP(CONCATENATE($B172,F$2,"SINGLE"),'I-SUB'!$V$3:$W$624,2,0)),0,VLOOKUP(CONCATENATE($B172,F$2,"SINGLE"),'I-SUB'!$V$3:$W$624,2,0))</f>
        <v>0</v>
      </c>
      <c r="G172" s="11">
        <f>IF(ISNA(VLOOKUP(CONCATENATE($B172,G$2,"SINGLE"),'I-SUB'!$V$3:$W$624,2,0)),0,VLOOKUP(CONCATENATE($B172,G$2,"SINGLE"),'I-SUB'!$V$3:$W$624,2,0))</f>
        <v>0</v>
      </c>
      <c r="H172" s="11">
        <f>IF(ISNA(VLOOKUP(CONCATENATE($B172,H$2,"SINGLE"),'I-SUB'!$V$3:$W$624,2,0)),0,VLOOKUP(CONCATENATE($B172,H$2,"SINGLE"),'I-SUB'!$V$3:$W$624,2,0))</f>
        <v>0</v>
      </c>
      <c r="I172" s="11">
        <f>IF(ISNA(VLOOKUP(CONCATENATE($B172,I$2,"SINGLE"),'I-SUB'!$V$3:$W$624,2,0)),0,VLOOKUP(CONCATENATE($B172,I$2,"SINGLE"),'I-SUB'!$V$3:$W$624,2,0))</f>
        <v>0</v>
      </c>
      <c r="J172" s="11">
        <f>IF(ISNA(VLOOKUP(CONCATENATE($B172,J$2,"SINGLE"),'I-SUB'!$V$3:$W$624,2,0)),0,VLOOKUP(CONCATENATE($B172,J$2,"SINGLE"),'I-SUB'!$V$3:$W$624,2,0))</f>
        <v>0</v>
      </c>
      <c r="K172" s="11">
        <f>IF(ISNA(VLOOKUP(CONCATENATE($B172,K$2,"SINGLE"),'I-SUB'!$V$3:$W$624,2,0)),0,VLOOKUP(CONCATENATE($B172,K$2,"SINGLE"),'I-SUB'!$V$3:$W$624,2,0))</f>
        <v>0</v>
      </c>
      <c r="L172" s="11">
        <f>IF(ISNA(VLOOKUP(CONCATENATE($B172,L$2,"SINGLE"),'I-SUB'!$V$3:$W$624,2,0)),0,VLOOKUP(CONCATENATE($B172,L$2,"SINGLE"),'I-SUB'!$V$3:$W$624,2,0))</f>
        <v>0</v>
      </c>
      <c r="M172" s="11">
        <f>IF(ISNA(VLOOKUP(CONCATENATE($B172,M$2,"SINGLE"),'I-SUB'!$V$3:$W$624,2,0)),0,VLOOKUP(CONCATENATE($B172,M$2,"SINGLE"),'I-SUB'!$V$3:$W$624,2,0))</f>
        <v>0</v>
      </c>
      <c r="N172" s="11">
        <f>IF(ISNA(VLOOKUP(CONCATENATE($B172,N$2,"SINGLE"),'I-SUB'!$V$3:$W$624,2,0)),0,VLOOKUP(CONCATENATE($B172,N$2,"SINGLE"),'I-SUB'!$V$3:$W$624,2,0))</f>
        <v>0</v>
      </c>
      <c r="O172" s="11">
        <f>IF(ISNA(VLOOKUP(CONCATENATE($B172,O$2,"SINGLE"),'I-SUB'!$V$3:$W$624,2,0)),0,VLOOKUP(CONCATENATE($B172,O$2,"SINGLE"),'I-SUB'!$V$3:$W$624,2,0))</f>
        <v>0</v>
      </c>
      <c r="P172" s="54">
        <f>SUM(C172:O172)</f>
        <v>0</v>
      </c>
      <c r="Q172" s="11">
        <f>IF(ISNA(VLOOKUP(CONCATENATE($B172,Q$2,"SINGLE"),'II-SUB'!$V$3:$W$630,2,0)),0,VLOOKUP(CONCATENATE($B172,Q$2,"SINGLE"),'II-SUB'!$V$3:$W$630,2,0))</f>
        <v>36.9</v>
      </c>
      <c r="R172" s="11">
        <f>IF(ISNA(VLOOKUP(CONCATENATE($B172,R$2,"SINGLE"),'II-SUB'!$V$3:$W$630,2,0)),0,VLOOKUP(CONCATENATE($B172,R$2,"SINGLE"),'II-SUB'!$V$3:$W$630,2,0))</f>
        <v>0</v>
      </c>
      <c r="S172" s="11">
        <f>IF(ISNA(VLOOKUP(CONCATENATE($B172,S$2,"SINGLE"),'II-SUB'!$V$3:$W$630,2,0)),0,VLOOKUP(CONCATENATE($B172,S$2,"SINGLE"),'II-SUB'!$V$3:$W$630,2,0))</f>
        <v>0</v>
      </c>
      <c r="T172" s="11">
        <f>IF(ISNA(VLOOKUP(CONCATENATE($B172,T$2,"SINGLE"),'II-SUB'!$V$3:$W$630,2,0)),0,VLOOKUP(CONCATENATE($B172,T$2,"SINGLE"),'II-SUB'!$V$3:$W$630,2,0))</f>
        <v>0</v>
      </c>
      <c r="U172" s="11">
        <f>IF(ISNA(VLOOKUP(CONCATENATE($B172,U$2,"SINGLE"),'II-SUB'!$V$3:$W$630,2,0)),0,VLOOKUP(CONCATENATE($B172,U$2,"SINGLE"),'II-SUB'!$V$3:$W$630,2,0))</f>
        <v>0</v>
      </c>
      <c r="V172" s="11">
        <f>IF(ISNA(VLOOKUP(CONCATENATE($B172,V$2,"SINGLE"),'II-SUB'!$V$3:$W$630,2,0)),0,VLOOKUP(CONCATENATE($B172,V$2,"SINGLE"),'II-SUB'!$V$3:$W$630,2,0))</f>
        <v>0</v>
      </c>
      <c r="W172" s="11">
        <f>IF(ISNA(VLOOKUP(CONCATENATE($B172,W$2,"SINGLE"),'II-SUB'!$V$3:$W$630,2,0)),0,VLOOKUP(CONCATENATE($B172,W$2,"SINGLE"),'II-SUB'!$V$3:$W$630,2,0))</f>
        <v>0</v>
      </c>
      <c r="X172" s="11">
        <f>IF(ISNA(VLOOKUP(CONCATENATE($B172,X$2,"SINGLE"),'II-SUB'!$V$3:$W$630,2,0)),0,VLOOKUP(CONCATENATE($B172,X$2,"SINGLE"),'II-SUB'!$V$3:$W$630,2,0))</f>
        <v>0</v>
      </c>
      <c r="Y172" s="11">
        <f>IF(ISNA(VLOOKUP(CONCATENATE($B172,Y$2,"SINGLE"),'II-SUB'!$V$3:$W$630,2,0)),0,VLOOKUP(CONCATENATE($B172,Y$2,"SINGLE"),'II-SUB'!$V$3:$W$630,2,0))</f>
        <v>0</v>
      </c>
      <c r="Z172" s="11">
        <f>IF(ISNA(VLOOKUP(CONCATENATE($B172,Z$2,"SINGLE"),'II-SUB'!$V$3:$W$630,2,0)),0,VLOOKUP(CONCATENATE($B172,Z$2,"SINGLE"),'II-SUB'!$V$3:$W$630,2,0))</f>
        <v>0</v>
      </c>
      <c r="AA172" s="11">
        <f>IF(ISNA(VLOOKUP(CONCATENATE($B172,AA$2,"SINGLE"),'II-SUB'!$V$3:$W$630,2,0)),0,VLOOKUP(CONCATENATE($B172,AA$2,"SINGLE"),'II-SUB'!$V$3:$W$630,2,0))</f>
        <v>0</v>
      </c>
      <c r="AB172" s="11">
        <f>IF(ISNA(VLOOKUP(CONCATENATE($B172,AB$2,"SINGLE"),'II-SUB'!$V$3:$W$630,2,0)),0,VLOOKUP(CONCATENATE($B172,AB$2,"SINGLE"),'II-SUB'!$V$3:$W$630,2,0))</f>
        <v>0</v>
      </c>
      <c r="AC172" s="11">
        <f>IF(ISNA(VLOOKUP(CONCATENATE($B172,AC$2,"SINGLE"),'II-SUB'!$V$3:$W$630,2,0)),0,VLOOKUP(CONCATENATE($B172,AC$2,"SINGLE"),'II-SUB'!$V$3:$W$630,2,0))</f>
        <v>0</v>
      </c>
      <c r="AD172" s="54">
        <f>SUM(Q172:AC172)</f>
        <v>36.9</v>
      </c>
      <c r="AE172" s="11">
        <f>IF(ISNA(VLOOKUP(CONCATENATE($B172,AE$2,"SINGLE"),MW!$V$3:$W$600,2,0)),0,VLOOKUP(CONCATENATE($B172,AE$2,"SINGLE"),MW!$V$3:$W$600,2,0))</f>
        <v>0</v>
      </c>
      <c r="AF172" s="11">
        <f>IF(ISNA(VLOOKUP(CONCATENATE($B172,AF$2,"SINGLE"),MW!$V$3:$W$600,2,0)),0,VLOOKUP(CONCATENATE($B172,AF$2,"SINGLE"),MW!$V$3:$W$600,2,0))</f>
        <v>0</v>
      </c>
      <c r="AG172" s="11">
        <f>IF(ISNA(VLOOKUP(CONCATENATE($B172,AG$2,"SINGLE"),MW!$V$3:$W$600,2,0)),0,VLOOKUP(CONCATENATE($B172,AG$2,"SINGLE"),MW!$V$3:$W$600,2,0))</f>
        <v>0</v>
      </c>
      <c r="AH172" s="11">
        <f>IF(ISNA(VLOOKUP(CONCATENATE($B172,AH$2,"SINGLE"),MW!$V$3:$W$600,2,0)),0,VLOOKUP(CONCATENATE($B172,AH$2,"SINGLE"),MW!$V$3:$W$600,2,0))</f>
        <v>0</v>
      </c>
      <c r="AI172" s="11">
        <f>IF(ISNA(VLOOKUP(CONCATENATE($B172,AI$2,"SINGLE"),MW!$V$3:$W$600,2,0)),0,VLOOKUP(CONCATENATE($B172,AI$2,"SINGLE"),MW!$V$3:$W$600,2,0))</f>
        <v>0</v>
      </c>
      <c r="AJ172" s="11">
        <f>IF(ISNA(VLOOKUP(CONCATENATE($B172,AJ$2,"SINGLE"),MW!$V$3:$W$600,2,0)),0,VLOOKUP(CONCATENATE($B172,AJ$2,"SINGLE"),MW!$V$3:$W$600,2,0))</f>
        <v>0</v>
      </c>
      <c r="AK172" s="11">
        <f>IF(ISNA(VLOOKUP(CONCATENATE($B172,AK$2,"SINGLE"),MW!$V$3:$W$600,2,0)),0,VLOOKUP(CONCATENATE($B172,AK$2,"SINGLE"),MW!$V$3:$W$600,2,0))</f>
        <v>0</v>
      </c>
      <c r="AL172" s="11">
        <f>IF(ISNA(VLOOKUP(CONCATENATE($B172,AL$2,"SINGLE"),MW!$V$3:$W$600,2,0)),0,VLOOKUP(CONCATENATE($B172,AL$2,"SINGLE"),MW!$V$3:$W$600,2,0))</f>
        <v>0</v>
      </c>
      <c r="AM172" s="11">
        <f>IF(ISNA(VLOOKUP(CONCATENATE($B172,AM$2,"SINGLE"),MW!$V$3:$W$600,2,0)),0,VLOOKUP(CONCATENATE($B172,AM$2,"SINGLE"),MW!$V$3:$W$600,2,0))</f>
        <v>0</v>
      </c>
      <c r="AN172" s="11">
        <f>IF(ISNA(VLOOKUP(CONCATENATE($B172,AN$2,"SINGLE"),MW!$V$3:$W$600,2,0)),0,VLOOKUP(CONCATENATE($B172,AN$2,"SINGLE"),MW!$V$3:$W$600,2,0))</f>
        <v>0</v>
      </c>
      <c r="AO172" s="11">
        <f>IF(ISNA(VLOOKUP(CONCATENATE($B172,AO$2,"SINGLE"),MW!$V$3:$W$600,2,0)),0,VLOOKUP(CONCATENATE($B172,AO$2,"SINGLE"),MW!$V$3:$W$600,2,0))</f>
        <v>0</v>
      </c>
      <c r="AP172" s="54">
        <f>SUM(AE172:AO172)</f>
        <v>0</v>
      </c>
      <c r="AQ172" s="11">
        <f>IF(ISNA(VLOOKUP(CONCATENATE($B172,AQ$2,"SINGLE"),'III-SUB'!$V$3:$W$633,2,0)),0,VLOOKUP(CONCATENATE($B172,AQ$2,"SINGLE"),'III-SUB'!$V$3:$W$633,2,0))</f>
        <v>0</v>
      </c>
      <c r="AR172" s="11">
        <f>IF(ISNA(VLOOKUP(CONCATENATE($B172,AR$2,"SINGLE"),'III-SUB'!$V$3:$W$633,2,0)),0,VLOOKUP(CONCATENATE($B172,AR$2,"SINGLE"),'III-SUB'!$V$3:$W$633,2,0))</f>
        <v>0</v>
      </c>
      <c r="AS172" s="11">
        <f>IF(ISNA(VLOOKUP(CONCATENATE($B172,AS$2,"SINGLE"),'III-SUB'!$V$3:$W$633,2,0)),0,VLOOKUP(CONCATENATE($B172,AS$2,"SINGLE"),'III-SUB'!$V$3:$W$633,2,0))</f>
        <v>0</v>
      </c>
      <c r="AT172" s="11">
        <f>IF(ISNA(VLOOKUP(CONCATENATE($B172,AT$2,"SINGLE"),'III-SUB'!$V$3:$W$633,2,0)),0,VLOOKUP(CONCATENATE($B172,AT$2,"SINGLE"),'III-SUB'!$V$3:$W$633,2,0))</f>
        <v>0</v>
      </c>
      <c r="AU172" s="11">
        <f>IF(ISNA(VLOOKUP(CONCATENATE($B172,AU$2,"SINGLE"),'III-SUB'!$V$3:$W$633,2,0)),0,VLOOKUP(CONCATENATE($B172,AU$2,"SINGLE"),'III-SUB'!$V$3:$W$633,2,0))</f>
        <v>0</v>
      </c>
      <c r="AV172" s="11">
        <f>IF(ISNA(VLOOKUP(CONCATENATE($B172,AV$2,"SINGLE"),'III-SUB'!$V$3:$W$633,2,0)),0,VLOOKUP(CONCATENATE($B172,AV$2,"SINGLE"),'III-SUB'!$V$3:$W$633,2,0))</f>
        <v>0</v>
      </c>
      <c r="AW172" s="11">
        <f>IF(ISNA(VLOOKUP(CONCATENATE($B172,AW$2,"SINGLE"),'III-SUB'!$V$3:$W$633,2,0)),0,VLOOKUP(CONCATENATE($B172,AW$2,"SINGLE"),'III-SUB'!$V$3:$W$633,2,0))</f>
        <v>0</v>
      </c>
      <c r="AX172" s="11">
        <f>IF(ISNA(VLOOKUP(CONCATENATE($B172,AX$2,"SINGLE"),'III-SUB'!$V$3:$W$633,2,0)),0,VLOOKUP(CONCATENATE($B172,AX$2,"SINGLE"),'III-SUB'!$V$3:$W$633,2,0))</f>
        <v>0</v>
      </c>
      <c r="AY172" s="11">
        <f>IF(ISNA(VLOOKUP(CONCATENATE($B172,AY$2,"SINGLE"),'III-SUB'!$V$3:$W$633,2,0)),0,VLOOKUP(CONCATENATE($B172,AY$2,"SINGLE"),'III-SUB'!$V$3:$W$633,2,0))</f>
        <v>0</v>
      </c>
      <c r="AZ172" s="11">
        <f>IF(ISNA(VLOOKUP(CONCATENATE($B172,AZ$2,"SINGLE"),'III-SUB'!$V$3:$W$633,2,0)),0,VLOOKUP(CONCATENATE($B172,AZ$2,"SINGLE"),'III-SUB'!$V$3:$W$633,2,0))</f>
        <v>0</v>
      </c>
      <c r="BA172" s="11">
        <f>IF(ISNA(VLOOKUP(CONCATENATE($B172,BA$2,"SINGLE"),'III-SUB'!$V$3:$W$633,2,0)),0,VLOOKUP(CONCATENATE($B172,BA$2,"SINGLE"),'III-SUB'!$V$3:$W$633,2,0))</f>
        <v>0</v>
      </c>
      <c r="BB172" s="11">
        <f>IF(ISNA(VLOOKUP(CONCATENATE($B172,BB$2,"SINGLE"),'III-SUB'!$V$3:$W$633,2,0)),0,VLOOKUP(CONCATENATE($B172,BB$2,"SINGLE"),'III-SUB'!$V$3:$W$633,2,0))</f>
        <v>0</v>
      </c>
      <c r="BC172" s="11">
        <f>IF(ISNA(VLOOKUP(CONCATENATE($B172,BC$2,"SINGLE"),'III-SUB'!$V$3:$W$633,2,0)),0,VLOOKUP(CONCATENATE($B172,BC$2,"SINGLE"),'III-SUB'!$V$3:$W$633,2,0))</f>
        <v>0</v>
      </c>
      <c r="BD172" s="54">
        <f>SUM(AQ172:BC172)</f>
        <v>0</v>
      </c>
      <c r="BE172" s="54">
        <f>IF(ISNA(VLOOKUP(CONCATENATE($B172,BE$2,"SINGLE"),VHF!$V$3:$W$627,2,0)),0,VLOOKUP(CONCATENATE($B172,BE$2,"SINGLE"),VHF!$V$3:$W$627,2,0))</f>
        <v>22.3</v>
      </c>
      <c r="BF172" s="11">
        <f>IF(ISNA(VLOOKUP(CONCATENATE($B172,BF$2,"SINGLE"),UHF!$V$3:$W$612,2,0)),0,VLOOKUP(CONCATENATE($B172,BF$2,"SINGLE"),UHF!$V$3:$W$612,2,0))</f>
        <v>0</v>
      </c>
      <c r="BG172" s="11">
        <f>IF(ISNA(VLOOKUP(CONCATENATE($B172,BG$2,"SINGLE"),UHF!$V$3:$W$612,2,0)),0,VLOOKUP(CONCATENATE($B172,BG$2,"SINGLE"),UHF!$V$3:$W$612,2,0))</f>
        <v>0</v>
      </c>
      <c r="BH172" s="11">
        <f>IF(ISNA(VLOOKUP(CONCATENATE($B172,BH$2,"SINGLE"),UHF!$V$3:$W$612,2,0)),0,VLOOKUP(CONCATENATE($B172,BH$2,"SINGLE"),UHF!$V$3:$W$612,2,0))</f>
        <v>0</v>
      </c>
      <c r="BI172" s="11">
        <f>IF(ISNA(VLOOKUP(CONCATENATE($B172,BI$2,"SINGLE"),UHF!$V$3:$W$612,2,0)),0,VLOOKUP(CONCATENATE($B172,BI$2,"SINGLE"),UHF!$V$3:$W$612,2,0))</f>
        <v>0</v>
      </c>
      <c r="BJ172" s="11">
        <f>IF(ISNA(VLOOKUP(CONCATENATE($B172,BJ$2,"SINGLE"),UHF!$V$3:$W$612,2,0)),0,VLOOKUP(CONCATENATE($B172,BJ$2,"SINGLE"),UHF!$V$3:$W$612,2,0))</f>
        <v>0</v>
      </c>
      <c r="BK172" s="11">
        <f>IF(ISNA(VLOOKUP(CONCATENATE($B172,BK$2,"SINGLE"),UHF!$V$3:$W$612,2,0)),0,VLOOKUP(CONCATENATE($B172,BK$2,"SINGLE"),UHF!$V$3:$W$612,2,0))</f>
        <v>0</v>
      </c>
      <c r="BL172" s="11">
        <f>IF(ISNA(VLOOKUP(CONCATENATE($B172,BL$2,"SINGLE"),UHF!$V$3:$W$612,2,0)),0,VLOOKUP(CONCATENATE($B172,BL$2,"SINGLE"),UHF!$V$3:$W$612,2,0))</f>
        <v>0</v>
      </c>
      <c r="BM172" s="11">
        <f>IF(ISNA(VLOOKUP(CONCATENATE($B172,BM$2,"SINGLE"),UHF!$V$3:$W$612,2,0)),0,VLOOKUP(CONCATENATE($B172,BM$2,"SINGLE"),UHF!$V$3:$W$612,2,0))</f>
        <v>0</v>
      </c>
      <c r="BN172" s="11">
        <f>IF(ISNA(VLOOKUP(CONCATENATE($B172,BN$2,"SINGLE"),UHF!$V$3:$W$612,2,0)),0,VLOOKUP(CONCATENATE($B172,BN$2,"SINGLE"),UHF!$V$3:$W$612,2,0))</f>
        <v>0</v>
      </c>
      <c r="BO172" s="11">
        <f>IF(ISNA(VLOOKUP(CONCATENATE($B172,BO$2,"SINGLE"),UHF!$V$3:$W$612,2,0)),0,VLOOKUP(CONCATENATE($B172,BO$2,"SINGLE"),UHF!$V$3:$W$612,2,0))</f>
        <v>0</v>
      </c>
      <c r="BP172" s="11">
        <f>IF(ISNA(VLOOKUP(CONCATENATE($B172,BP$2,"SINGLE"),UHF!$V$3:$W$612,2,0)),0,VLOOKUP(CONCATENATE($B172,BP$2,"SINGLE"),UHF!$V$3:$W$612,2,0))</f>
        <v>0</v>
      </c>
      <c r="BQ172" s="11">
        <f>IF(ISNA(VLOOKUP(CONCATENATE($B172,BQ$2,"SINGLE"),UHF!$V$3:$W$612,2,0)),0,VLOOKUP(CONCATENATE($B172,BQ$2,"SINGLE"),UHF!$V$3:$W$612,2,0))</f>
        <v>0</v>
      </c>
      <c r="BR172" s="54">
        <f>SUM(BF172:BQ172)</f>
        <v>0</v>
      </c>
      <c r="BS172" s="54">
        <f>IF(ISNA(VLOOKUP(CONCATENATE($B172,BS$2,"SINGLE"),'A1'!$V$3:$W$612,2,0)),0,VLOOKUP(CONCATENATE($B172,BS$2,"SINGLE"),'A1'!$V$3:$W$612,2,0))</f>
        <v>0</v>
      </c>
      <c r="BT172" s="11">
        <f>SUM(C172,Q172,AQ172,BE172,BS172)</f>
        <v>59.2</v>
      </c>
      <c r="BU172" s="11">
        <f>SUM(D172,R172,AR172,BF172)</f>
        <v>0</v>
      </c>
      <c r="BV172" s="11">
        <f>SUM(E172,S172,AE172,AS172,BG172)</f>
        <v>0</v>
      </c>
      <c r="BW172" s="11">
        <f>SUM(F172,T172,AF172,AT172,BH172)</f>
        <v>0</v>
      </c>
      <c r="BX172" s="11">
        <f>SUM(G172,U172,AG172,AU172,BI172)</f>
        <v>0</v>
      </c>
      <c r="BY172" s="11">
        <f>SUM(H172,V172,AH172,AV172,BJ172)</f>
        <v>0</v>
      </c>
      <c r="BZ172" s="11">
        <f>SUM(I172,W172,AI172,AW172,BK172)</f>
        <v>0</v>
      </c>
      <c r="CA172" s="11">
        <f>SUM(J172,X172,AJ172,AX172,BL172)</f>
        <v>0</v>
      </c>
      <c r="CB172" s="11">
        <f>SUM(K172,Y172,AK172,AY172,BM172)</f>
        <v>0</v>
      </c>
      <c r="CC172" s="11">
        <f>SUM(L172,Z172,AL172,AZ172,BN172)</f>
        <v>0</v>
      </c>
      <c r="CD172" s="11">
        <f>SUM(M172,AA172,AM172,BA172,BO172)</f>
        <v>0</v>
      </c>
      <c r="CE172" s="11">
        <f>SUM(N172,AB172,AN172,BB172,BP172)</f>
        <v>0</v>
      </c>
      <c r="CF172" s="11">
        <f>SUM(O172,AC172,AO172,BC172,BQ172)</f>
        <v>0</v>
      </c>
      <c r="CG172" s="11">
        <f>SUM(BT172:CF172)</f>
        <v>59.2</v>
      </c>
      <c r="CH172" s="11">
        <f>SUM(P172,AD172,AP172,BD172,BE172,BR172,BS172)</f>
        <v>59.2</v>
      </c>
      <c r="CI172" s="11">
        <f>MIN(P172,AD172,AP172,BD172,BE172,BR172,BS172)</f>
        <v>0</v>
      </c>
      <c r="CJ172" s="51">
        <f>SUM(CH172-CI172)</f>
        <v>59.2</v>
      </c>
    </row>
    <row r="173" spans="1:88" x14ac:dyDescent="0.2">
      <c r="A173" s="21" t="str">
        <f t="shared" si="0"/>
        <v>171.</v>
      </c>
      <c r="B173" s="8" t="str">
        <f>'Seznam-SO'!A213</f>
        <v>OK1DPF</v>
      </c>
      <c r="C173" s="11">
        <f>IF(ISNA(VLOOKUP(CONCATENATE($B173,C$2,"SINGLE"),'I-SUB'!$V$3:$W$624,2,0)),0,VLOOKUP(CONCATENATE($B173,C$2,"SINGLE"),'I-SUB'!$V$3:$W$624,2,0))</f>
        <v>58.5</v>
      </c>
      <c r="D173" s="11">
        <f>IF(ISNA(VLOOKUP(CONCATENATE($B173,D$2,"SINGLE"),'I-SUB'!$V$3:$W$624,2,0)),0,VLOOKUP(CONCATENATE($B173,D$2,"SINGLE"),'I-SUB'!$V$3:$W$624,2,0))</f>
        <v>0</v>
      </c>
      <c r="E173" s="11">
        <f>IF(ISNA(VLOOKUP(CONCATENATE($B173,E$2,"SINGLE"),'I-SUB'!$V$3:$W$624,2,0)),0,VLOOKUP(CONCATENATE($B173,E$2,"SINGLE"),'I-SUB'!$V$3:$W$624,2,0))</f>
        <v>0</v>
      </c>
      <c r="F173" s="11">
        <f>IF(ISNA(VLOOKUP(CONCATENATE($B173,F$2,"SINGLE"),'I-SUB'!$V$3:$W$624,2,0)),0,VLOOKUP(CONCATENATE($B173,F$2,"SINGLE"),'I-SUB'!$V$3:$W$624,2,0))</f>
        <v>0</v>
      </c>
      <c r="G173" s="11">
        <f>IF(ISNA(VLOOKUP(CONCATENATE($B173,G$2,"SINGLE"),'I-SUB'!$V$3:$W$624,2,0)),0,VLOOKUP(CONCATENATE($B173,G$2,"SINGLE"),'I-SUB'!$V$3:$W$624,2,0))</f>
        <v>0</v>
      </c>
      <c r="H173" s="11">
        <f>IF(ISNA(VLOOKUP(CONCATENATE($B173,H$2,"SINGLE"),'I-SUB'!$V$3:$W$624,2,0)),0,VLOOKUP(CONCATENATE($B173,H$2,"SINGLE"),'I-SUB'!$V$3:$W$624,2,0))</f>
        <v>0</v>
      </c>
      <c r="I173" s="11">
        <f>IF(ISNA(VLOOKUP(CONCATENATE($B173,I$2,"SINGLE"),'I-SUB'!$V$3:$W$624,2,0)),0,VLOOKUP(CONCATENATE($B173,I$2,"SINGLE"),'I-SUB'!$V$3:$W$624,2,0))</f>
        <v>0</v>
      </c>
      <c r="J173" s="11">
        <f>IF(ISNA(VLOOKUP(CONCATENATE($B173,J$2,"SINGLE"),'I-SUB'!$V$3:$W$624,2,0)),0,VLOOKUP(CONCATENATE($B173,J$2,"SINGLE"),'I-SUB'!$V$3:$W$624,2,0))</f>
        <v>0</v>
      </c>
      <c r="K173" s="11">
        <f>IF(ISNA(VLOOKUP(CONCATENATE($B173,K$2,"SINGLE"),'I-SUB'!$V$3:$W$624,2,0)),0,VLOOKUP(CONCATENATE($B173,K$2,"SINGLE"),'I-SUB'!$V$3:$W$624,2,0))</f>
        <v>0</v>
      </c>
      <c r="L173" s="11">
        <f>IF(ISNA(VLOOKUP(CONCATENATE($B173,L$2,"SINGLE"),'I-SUB'!$V$3:$W$624,2,0)),0,VLOOKUP(CONCATENATE($B173,L$2,"SINGLE"),'I-SUB'!$V$3:$W$624,2,0))</f>
        <v>0</v>
      </c>
      <c r="M173" s="11">
        <f>IF(ISNA(VLOOKUP(CONCATENATE($B173,M$2,"SINGLE"),'I-SUB'!$V$3:$W$624,2,0)),0,VLOOKUP(CONCATENATE($B173,M$2,"SINGLE"),'I-SUB'!$V$3:$W$624,2,0))</f>
        <v>0</v>
      </c>
      <c r="N173" s="11">
        <f>IF(ISNA(VLOOKUP(CONCATENATE($B173,N$2,"SINGLE"),'I-SUB'!$V$3:$W$624,2,0)),0,VLOOKUP(CONCATENATE($B173,N$2,"SINGLE"),'I-SUB'!$V$3:$W$624,2,0))</f>
        <v>0</v>
      </c>
      <c r="O173" s="11">
        <f>IF(ISNA(VLOOKUP(CONCATENATE($B173,O$2,"SINGLE"),'I-SUB'!$V$3:$W$624,2,0)),0,VLOOKUP(CONCATENATE($B173,O$2,"SINGLE"),'I-SUB'!$V$3:$W$624,2,0))</f>
        <v>0</v>
      </c>
      <c r="P173" s="54">
        <f>SUM(C173:O173)</f>
        <v>58.5</v>
      </c>
      <c r="Q173" s="11">
        <f>IF(ISNA(VLOOKUP(CONCATENATE($B173,Q$2,"SINGLE"),'II-SUB'!$V$3:$W$630,2,0)),0,VLOOKUP(CONCATENATE($B173,Q$2,"SINGLE"),'II-SUB'!$V$3:$W$630,2,0))</f>
        <v>0</v>
      </c>
      <c r="R173" s="11">
        <f>IF(ISNA(VLOOKUP(CONCATENATE($B173,R$2,"SINGLE"),'II-SUB'!$V$3:$W$630,2,0)),0,VLOOKUP(CONCATENATE($B173,R$2,"SINGLE"),'II-SUB'!$V$3:$W$630,2,0))</f>
        <v>0</v>
      </c>
      <c r="S173" s="11">
        <f>IF(ISNA(VLOOKUP(CONCATENATE($B173,S$2,"SINGLE"),'II-SUB'!$V$3:$W$630,2,0)),0,VLOOKUP(CONCATENATE($B173,S$2,"SINGLE"),'II-SUB'!$V$3:$W$630,2,0))</f>
        <v>0</v>
      </c>
      <c r="T173" s="11">
        <f>IF(ISNA(VLOOKUP(CONCATENATE($B173,T$2,"SINGLE"),'II-SUB'!$V$3:$W$630,2,0)),0,VLOOKUP(CONCATENATE($B173,T$2,"SINGLE"),'II-SUB'!$V$3:$W$630,2,0))</f>
        <v>0</v>
      </c>
      <c r="U173" s="11">
        <f>IF(ISNA(VLOOKUP(CONCATENATE($B173,U$2,"SINGLE"),'II-SUB'!$V$3:$W$630,2,0)),0,VLOOKUP(CONCATENATE($B173,U$2,"SINGLE"),'II-SUB'!$V$3:$W$630,2,0))</f>
        <v>0</v>
      </c>
      <c r="V173" s="11">
        <f>IF(ISNA(VLOOKUP(CONCATENATE($B173,V$2,"SINGLE"),'II-SUB'!$V$3:$W$630,2,0)),0,VLOOKUP(CONCATENATE($B173,V$2,"SINGLE"),'II-SUB'!$V$3:$W$630,2,0))</f>
        <v>0</v>
      </c>
      <c r="W173" s="11">
        <f>IF(ISNA(VLOOKUP(CONCATENATE($B173,W$2,"SINGLE"),'II-SUB'!$V$3:$W$630,2,0)),0,VLOOKUP(CONCATENATE($B173,W$2,"SINGLE"),'II-SUB'!$V$3:$W$630,2,0))</f>
        <v>0</v>
      </c>
      <c r="X173" s="11">
        <f>IF(ISNA(VLOOKUP(CONCATENATE($B173,X$2,"SINGLE"),'II-SUB'!$V$3:$W$630,2,0)),0,VLOOKUP(CONCATENATE($B173,X$2,"SINGLE"),'II-SUB'!$V$3:$W$630,2,0))</f>
        <v>0</v>
      </c>
      <c r="Y173" s="11">
        <f>IF(ISNA(VLOOKUP(CONCATENATE($B173,Y$2,"SINGLE"),'II-SUB'!$V$3:$W$630,2,0)),0,VLOOKUP(CONCATENATE($B173,Y$2,"SINGLE"),'II-SUB'!$V$3:$W$630,2,0))</f>
        <v>0</v>
      </c>
      <c r="Z173" s="11">
        <f>IF(ISNA(VLOOKUP(CONCATENATE($B173,Z$2,"SINGLE"),'II-SUB'!$V$3:$W$630,2,0)),0,VLOOKUP(CONCATENATE($B173,Z$2,"SINGLE"),'II-SUB'!$V$3:$W$630,2,0))</f>
        <v>0</v>
      </c>
      <c r="AA173" s="11">
        <f>IF(ISNA(VLOOKUP(CONCATENATE($B173,AA$2,"SINGLE"),'II-SUB'!$V$3:$W$630,2,0)),0,VLOOKUP(CONCATENATE($B173,AA$2,"SINGLE"),'II-SUB'!$V$3:$W$630,2,0))</f>
        <v>0</v>
      </c>
      <c r="AB173" s="11">
        <f>IF(ISNA(VLOOKUP(CONCATENATE($B173,AB$2,"SINGLE"),'II-SUB'!$V$3:$W$630,2,0)),0,VLOOKUP(CONCATENATE($B173,AB$2,"SINGLE"),'II-SUB'!$V$3:$W$630,2,0))</f>
        <v>0</v>
      </c>
      <c r="AC173" s="11">
        <f>IF(ISNA(VLOOKUP(CONCATENATE($B173,AC$2,"SINGLE"),'II-SUB'!$V$3:$W$630,2,0)),0,VLOOKUP(CONCATENATE($B173,AC$2,"SINGLE"),'II-SUB'!$V$3:$W$630,2,0))</f>
        <v>0</v>
      </c>
      <c r="AD173" s="54">
        <f>SUM(Q173:AC173)</f>
        <v>0</v>
      </c>
      <c r="AE173" s="11">
        <f>IF(ISNA(VLOOKUP(CONCATENATE($B173,AE$2,"SINGLE"),MW!$V$3:$W$600,2,0)),0,VLOOKUP(CONCATENATE($B173,AE$2,"SINGLE"),MW!$V$3:$W$600,2,0))</f>
        <v>0</v>
      </c>
      <c r="AF173" s="11">
        <f>IF(ISNA(VLOOKUP(CONCATENATE($B173,AF$2,"SINGLE"),MW!$V$3:$W$600,2,0)),0,VLOOKUP(CONCATENATE($B173,AF$2,"SINGLE"),MW!$V$3:$W$600,2,0))</f>
        <v>0</v>
      </c>
      <c r="AG173" s="11">
        <f>IF(ISNA(VLOOKUP(CONCATENATE($B173,AG$2,"SINGLE"),MW!$V$3:$W$600,2,0)),0,VLOOKUP(CONCATENATE($B173,AG$2,"SINGLE"),MW!$V$3:$W$600,2,0))</f>
        <v>0</v>
      </c>
      <c r="AH173" s="11">
        <f>IF(ISNA(VLOOKUP(CONCATENATE($B173,AH$2,"SINGLE"),MW!$V$3:$W$600,2,0)),0,VLOOKUP(CONCATENATE($B173,AH$2,"SINGLE"),MW!$V$3:$W$600,2,0))</f>
        <v>0</v>
      </c>
      <c r="AI173" s="11">
        <f>IF(ISNA(VLOOKUP(CONCATENATE($B173,AI$2,"SINGLE"),MW!$V$3:$W$600,2,0)),0,VLOOKUP(CONCATENATE($B173,AI$2,"SINGLE"),MW!$V$3:$W$600,2,0))</f>
        <v>0</v>
      </c>
      <c r="AJ173" s="11">
        <f>IF(ISNA(VLOOKUP(CONCATENATE($B173,AJ$2,"SINGLE"),MW!$V$3:$W$600,2,0)),0,VLOOKUP(CONCATENATE($B173,AJ$2,"SINGLE"),MW!$V$3:$W$600,2,0))</f>
        <v>0</v>
      </c>
      <c r="AK173" s="11">
        <f>IF(ISNA(VLOOKUP(CONCATENATE($B173,AK$2,"SINGLE"),MW!$V$3:$W$600,2,0)),0,VLOOKUP(CONCATENATE($B173,AK$2,"SINGLE"),MW!$V$3:$W$600,2,0))</f>
        <v>0</v>
      </c>
      <c r="AL173" s="11">
        <f>IF(ISNA(VLOOKUP(CONCATENATE($B173,AL$2,"SINGLE"),MW!$V$3:$W$600,2,0)),0,VLOOKUP(CONCATENATE($B173,AL$2,"SINGLE"),MW!$V$3:$W$600,2,0))</f>
        <v>0</v>
      </c>
      <c r="AM173" s="11">
        <f>IF(ISNA(VLOOKUP(CONCATENATE($B173,AM$2,"SINGLE"),MW!$V$3:$W$600,2,0)),0,VLOOKUP(CONCATENATE($B173,AM$2,"SINGLE"),MW!$V$3:$W$600,2,0))</f>
        <v>0</v>
      </c>
      <c r="AN173" s="11">
        <f>IF(ISNA(VLOOKUP(CONCATENATE($B173,AN$2,"SINGLE"),MW!$V$3:$W$600,2,0)),0,VLOOKUP(CONCATENATE($B173,AN$2,"SINGLE"),MW!$V$3:$W$600,2,0))</f>
        <v>0</v>
      </c>
      <c r="AO173" s="11">
        <f>IF(ISNA(VLOOKUP(CONCATENATE($B173,AO$2,"SINGLE"),MW!$V$3:$W$600,2,0)),0,VLOOKUP(CONCATENATE($B173,AO$2,"SINGLE"),MW!$V$3:$W$600,2,0))</f>
        <v>0</v>
      </c>
      <c r="AP173" s="54">
        <f>SUM(AE173:AO173)</f>
        <v>0</v>
      </c>
      <c r="AQ173" s="11">
        <f>IF(ISNA(VLOOKUP(CONCATENATE($B173,AQ$2,"SINGLE"),'III-SUB'!$V$3:$W$633,2,0)),0,VLOOKUP(CONCATENATE($B173,AQ$2,"SINGLE"),'III-SUB'!$V$3:$W$633,2,0))</f>
        <v>0</v>
      </c>
      <c r="AR173" s="11">
        <f>IF(ISNA(VLOOKUP(CONCATENATE($B173,AR$2,"SINGLE"),'III-SUB'!$V$3:$W$633,2,0)),0,VLOOKUP(CONCATENATE($B173,AR$2,"SINGLE"),'III-SUB'!$V$3:$W$633,2,0))</f>
        <v>0</v>
      </c>
      <c r="AS173" s="11">
        <f>IF(ISNA(VLOOKUP(CONCATENATE($B173,AS$2,"SINGLE"),'III-SUB'!$V$3:$W$633,2,0)),0,VLOOKUP(CONCATENATE($B173,AS$2,"SINGLE"),'III-SUB'!$V$3:$W$633,2,0))</f>
        <v>0</v>
      </c>
      <c r="AT173" s="11">
        <f>IF(ISNA(VLOOKUP(CONCATENATE($B173,AT$2,"SINGLE"),'III-SUB'!$V$3:$W$633,2,0)),0,VLOOKUP(CONCATENATE($B173,AT$2,"SINGLE"),'III-SUB'!$V$3:$W$633,2,0))</f>
        <v>0</v>
      </c>
      <c r="AU173" s="11">
        <f>IF(ISNA(VLOOKUP(CONCATENATE($B173,AU$2,"SINGLE"),'III-SUB'!$V$3:$W$633,2,0)),0,VLOOKUP(CONCATENATE($B173,AU$2,"SINGLE"),'III-SUB'!$V$3:$W$633,2,0))</f>
        <v>0</v>
      </c>
      <c r="AV173" s="11">
        <f>IF(ISNA(VLOOKUP(CONCATENATE($B173,AV$2,"SINGLE"),'III-SUB'!$V$3:$W$633,2,0)),0,VLOOKUP(CONCATENATE($B173,AV$2,"SINGLE"),'III-SUB'!$V$3:$W$633,2,0))</f>
        <v>0</v>
      </c>
      <c r="AW173" s="11">
        <f>IF(ISNA(VLOOKUP(CONCATENATE($B173,AW$2,"SINGLE"),'III-SUB'!$V$3:$W$633,2,0)),0,VLOOKUP(CONCATENATE($B173,AW$2,"SINGLE"),'III-SUB'!$V$3:$W$633,2,0))</f>
        <v>0</v>
      </c>
      <c r="AX173" s="11">
        <f>IF(ISNA(VLOOKUP(CONCATENATE($B173,AX$2,"SINGLE"),'III-SUB'!$V$3:$W$633,2,0)),0,VLOOKUP(CONCATENATE($B173,AX$2,"SINGLE"),'III-SUB'!$V$3:$W$633,2,0))</f>
        <v>0</v>
      </c>
      <c r="AY173" s="11">
        <f>IF(ISNA(VLOOKUP(CONCATENATE($B173,AY$2,"SINGLE"),'III-SUB'!$V$3:$W$633,2,0)),0,VLOOKUP(CONCATENATE($B173,AY$2,"SINGLE"),'III-SUB'!$V$3:$W$633,2,0))</f>
        <v>0</v>
      </c>
      <c r="AZ173" s="11">
        <f>IF(ISNA(VLOOKUP(CONCATENATE($B173,AZ$2,"SINGLE"),'III-SUB'!$V$3:$W$633,2,0)),0,VLOOKUP(CONCATENATE($B173,AZ$2,"SINGLE"),'III-SUB'!$V$3:$W$633,2,0))</f>
        <v>0</v>
      </c>
      <c r="BA173" s="11">
        <f>IF(ISNA(VLOOKUP(CONCATENATE($B173,BA$2,"SINGLE"),'III-SUB'!$V$3:$W$633,2,0)),0,VLOOKUP(CONCATENATE($B173,BA$2,"SINGLE"),'III-SUB'!$V$3:$W$633,2,0))</f>
        <v>0</v>
      </c>
      <c r="BB173" s="11">
        <f>IF(ISNA(VLOOKUP(CONCATENATE($B173,BB$2,"SINGLE"),'III-SUB'!$V$3:$W$633,2,0)),0,VLOOKUP(CONCATENATE($B173,BB$2,"SINGLE"),'III-SUB'!$V$3:$W$633,2,0))</f>
        <v>0</v>
      </c>
      <c r="BC173" s="11">
        <f>IF(ISNA(VLOOKUP(CONCATENATE($B173,BC$2,"SINGLE"),'III-SUB'!$V$3:$W$633,2,0)),0,VLOOKUP(CONCATENATE($B173,BC$2,"SINGLE"),'III-SUB'!$V$3:$W$633,2,0))</f>
        <v>0</v>
      </c>
      <c r="BD173" s="54">
        <f>SUM(AQ173:BC173)</f>
        <v>0</v>
      </c>
      <c r="BE173" s="54">
        <f>IF(ISNA(VLOOKUP(CONCATENATE($B173,BE$2,"SINGLE"),VHF!$V$3:$W$627,2,0)),0,VLOOKUP(CONCATENATE($B173,BE$2,"SINGLE"),VHF!$V$3:$W$627,2,0))</f>
        <v>0</v>
      </c>
      <c r="BF173" s="11">
        <f>IF(ISNA(VLOOKUP(CONCATENATE($B173,BF$2,"SINGLE"),UHF!$V$3:$W$612,2,0)),0,VLOOKUP(CONCATENATE($B173,BF$2,"SINGLE"),UHF!$V$3:$W$612,2,0))</f>
        <v>0</v>
      </c>
      <c r="BG173" s="11">
        <f>IF(ISNA(VLOOKUP(CONCATENATE($B173,BG$2,"SINGLE"),UHF!$V$3:$W$612,2,0)),0,VLOOKUP(CONCATENATE($B173,BG$2,"SINGLE"),UHF!$V$3:$W$612,2,0))</f>
        <v>0</v>
      </c>
      <c r="BH173" s="11">
        <f>IF(ISNA(VLOOKUP(CONCATENATE($B173,BH$2,"SINGLE"),UHF!$V$3:$W$612,2,0)),0,VLOOKUP(CONCATENATE($B173,BH$2,"SINGLE"),UHF!$V$3:$W$612,2,0))</f>
        <v>0</v>
      </c>
      <c r="BI173" s="11">
        <f>IF(ISNA(VLOOKUP(CONCATENATE($B173,BI$2,"SINGLE"),UHF!$V$3:$W$612,2,0)),0,VLOOKUP(CONCATENATE($B173,BI$2,"SINGLE"),UHF!$V$3:$W$612,2,0))</f>
        <v>0</v>
      </c>
      <c r="BJ173" s="11">
        <f>IF(ISNA(VLOOKUP(CONCATENATE($B173,BJ$2,"SINGLE"),UHF!$V$3:$W$612,2,0)),0,VLOOKUP(CONCATENATE($B173,BJ$2,"SINGLE"),UHF!$V$3:$W$612,2,0))</f>
        <v>0</v>
      </c>
      <c r="BK173" s="11">
        <f>IF(ISNA(VLOOKUP(CONCATENATE($B173,BK$2,"SINGLE"),UHF!$V$3:$W$612,2,0)),0,VLOOKUP(CONCATENATE($B173,BK$2,"SINGLE"),UHF!$V$3:$W$612,2,0))</f>
        <v>0</v>
      </c>
      <c r="BL173" s="11">
        <f>IF(ISNA(VLOOKUP(CONCATENATE($B173,BL$2,"SINGLE"),UHF!$V$3:$W$612,2,0)),0,VLOOKUP(CONCATENATE($B173,BL$2,"SINGLE"),UHF!$V$3:$W$612,2,0))</f>
        <v>0</v>
      </c>
      <c r="BM173" s="11">
        <f>IF(ISNA(VLOOKUP(CONCATENATE($B173,BM$2,"SINGLE"),UHF!$V$3:$W$612,2,0)),0,VLOOKUP(CONCATENATE($B173,BM$2,"SINGLE"),UHF!$V$3:$W$612,2,0))</f>
        <v>0</v>
      </c>
      <c r="BN173" s="11">
        <f>IF(ISNA(VLOOKUP(CONCATENATE($B173,BN$2,"SINGLE"),UHF!$V$3:$W$612,2,0)),0,VLOOKUP(CONCATENATE($B173,BN$2,"SINGLE"),UHF!$V$3:$W$612,2,0))</f>
        <v>0</v>
      </c>
      <c r="BO173" s="11">
        <f>IF(ISNA(VLOOKUP(CONCATENATE($B173,BO$2,"SINGLE"),UHF!$V$3:$W$612,2,0)),0,VLOOKUP(CONCATENATE($B173,BO$2,"SINGLE"),UHF!$V$3:$W$612,2,0))</f>
        <v>0</v>
      </c>
      <c r="BP173" s="11">
        <f>IF(ISNA(VLOOKUP(CONCATENATE($B173,BP$2,"SINGLE"),UHF!$V$3:$W$612,2,0)),0,VLOOKUP(CONCATENATE($B173,BP$2,"SINGLE"),UHF!$V$3:$W$612,2,0))</f>
        <v>0</v>
      </c>
      <c r="BQ173" s="11">
        <f>IF(ISNA(VLOOKUP(CONCATENATE($B173,BQ$2,"SINGLE"),UHF!$V$3:$W$612,2,0)),0,VLOOKUP(CONCATENATE($B173,BQ$2,"SINGLE"),UHF!$V$3:$W$612,2,0))</f>
        <v>0</v>
      </c>
      <c r="BR173" s="54">
        <f>SUM(BF173:BQ173)</f>
        <v>0</v>
      </c>
      <c r="BS173" s="54">
        <f>IF(ISNA(VLOOKUP(CONCATENATE($B173,BS$2,"SINGLE"),'A1'!$V$3:$W$612,2,0)),0,VLOOKUP(CONCATENATE($B173,BS$2,"SINGLE"),'A1'!$V$3:$W$612,2,0))</f>
        <v>0</v>
      </c>
      <c r="BT173" s="11">
        <f>SUM(C173,Q173,AQ173,BE173,BS173)</f>
        <v>58.5</v>
      </c>
      <c r="BU173" s="11">
        <f>SUM(D173,R173,AR173,BF173)</f>
        <v>0</v>
      </c>
      <c r="BV173" s="11">
        <f>SUM(E173,S173,AE173,AS173,BG173)</f>
        <v>0</v>
      </c>
      <c r="BW173" s="11">
        <f>SUM(F173,T173,AF173,AT173,BH173)</f>
        <v>0</v>
      </c>
      <c r="BX173" s="11">
        <f>SUM(G173,U173,AG173,AU173,BI173)</f>
        <v>0</v>
      </c>
      <c r="BY173" s="11">
        <f>SUM(H173,V173,AH173,AV173,BJ173)</f>
        <v>0</v>
      </c>
      <c r="BZ173" s="11">
        <f>SUM(I173,W173,AI173,AW173,BK173)</f>
        <v>0</v>
      </c>
      <c r="CA173" s="11">
        <f>SUM(J173,X173,AJ173,AX173,BL173)</f>
        <v>0</v>
      </c>
      <c r="CB173" s="11">
        <f>SUM(K173,Y173,AK173,AY173,BM173)</f>
        <v>0</v>
      </c>
      <c r="CC173" s="11">
        <f>SUM(L173,Z173,AL173,AZ173,BN173)</f>
        <v>0</v>
      </c>
      <c r="CD173" s="11">
        <f>SUM(M173,AA173,AM173,BA173,BO173)</f>
        <v>0</v>
      </c>
      <c r="CE173" s="11">
        <f>SUM(N173,AB173,AN173,BB173,BP173)</f>
        <v>0</v>
      </c>
      <c r="CF173" s="11">
        <f>SUM(O173,AC173,AO173,BC173,BQ173)</f>
        <v>0</v>
      </c>
      <c r="CG173" s="11">
        <f>SUM(BT173:CF173)</f>
        <v>58.5</v>
      </c>
      <c r="CH173" s="11">
        <f>SUM(P173,AD173,AP173,BD173,BE173,BR173,BS173)</f>
        <v>58.5</v>
      </c>
      <c r="CI173" s="11">
        <f>MIN(P173,AD173,AP173,BD173,BE173,BR173,BS173)</f>
        <v>0</v>
      </c>
      <c r="CJ173" s="51">
        <f>SUM(CH173-CI173)</f>
        <v>58.5</v>
      </c>
    </row>
    <row r="174" spans="1:88" x14ac:dyDescent="0.2">
      <c r="A174" s="21" t="str">
        <f t="shared" si="0"/>
        <v>172.</v>
      </c>
      <c r="B174" s="8" t="str">
        <f>'Seznam-SO'!A42</f>
        <v>OK2XID</v>
      </c>
      <c r="C174" s="11">
        <f>IF(ISNA(VLOOKUP(CONCATENATE($B174,C$2,"SINGLE"),'I-SUB'!$V$3:$W$624,2,0)),0,VLOOKUP(CONCATENATE($B174,C$2,"SINGLE"),'I-SUB'!$V$3:$W$624,2,0))</f>
        <v>0</v>
      </c>
      <c r="D174" s="11">
        <f>IF(ISNA(VLOOKUP(CONCATENATE($B174,D$2,"SINGLE"),'I-SUB'!$V$3:$W$624,2,0)),0,VLOOKUP(CONCATENATE($B174,D$2,"SINGLE"),'I-SUB'!$V$3:$W$624,2,0))</f>
        <v>0</v>
      </c>
      <c r="E174" s="11">
        <f>IF(ISNA(VLOOKUP(CONCATENATE($B174,E$2,"SINGLE"),'I-SUB'!$V$3:$W$624,2,0)),0,VLOOKUP(CONCATENATE($B174,E$2,"SINGLE"),'I-SUB'!$V$3:$W$624,2,0))</f>
        <v>0</v>
      </c>
      <c r="F174" s="11">
        <f>IF(ISNA(VLOOKUP(CONCATENATE($B174,F$2,"SINGLE"),'I-SUB'!$V$3:$W$624,2,0)),0,VLOOKUP(CONCATENATE($B174,F$2,"SINGLE"),'I-SUB'!$V$3:$W$624,2,0))</f>
        <v>0</v>
      </c>
      <c r="G174" s="11">
        <f>IF(ISNA(VLOOKUP(CONCATENATE($B174,G$2,"SINGLE"),'I-SUB'!$V$3:$W$624,2,0)),0,VLOOKUP(CONCATENATE($B174,G$2,"SINGLE"),'I-SUB'!$V$3:$W$624,2,0))</f>
        <v>0</v>
      </c>
      <c r="H174" s="11">
        <f>IF(ISNA(VLOOKUP(CONCATENATE($B174,H$2,"SINGLE"),'I-SUB'!$V$3:$W$624,2,0)),0,VLOOKUP(CONCATENATE($B174,H$2,"SINGLE"),'I-SUB'!$V$3:$W$624,2,0))</f>
        <v>0</v>
      </c>
      <c r="I174" s="11">
        <f>IF(ISNA(VLOOKUP(CONCATENATE($B174,I$2,"SINGLE"),'I-SUB'!$V$3:$W$624,2,0)),0,VLOOKUP(CONCATENATE($B174,I$2,"SINGLE"),'I-SUB'!$V$3:$W$624,2,0))</f>
        <v>0</v>
      </c>
      <c r="J174" s="11">
        <f>IF(ISNA(VLOOKUP(CONCATENATE($B174,J$2,"SINGLE"),'I-SUB'!$V$3:$W$624,2,0)),0,VLOOKUP(CONCATENATE($B174,J$2,"SINGLE"),'I-SUB'!$V$3:$W$624,2,0))</f>
        <v>0</v>
      </c>
      <c r="K174" s="11">
        <f>IF(ISNA(VLOOKUP(CONCATENATE($B174,K$2,"SINGLE"),'I-SUB'!$V$3:$W$624,2,0)),0,VLOOKUP(CONCATENATE($B174,K$2,"SINGLE"),'I-SUB'!$V$3:$W$624,2,0))</f>
        <v>0</v>
      </c>
      <c r="L174" s="11">
        <f>IF(ISNA(VLOOKUP(CONCATENATE($B174,L$2,"SINGLE"),'I-SUB'!$V$3:$W$624,2,0)),0,VLOOKUP(CONCATENATE($B174,L$2,"SINGLE"),'I-SUB'!$V$3:$W$624,2,0))</f>
        <v>0</v>
      </c>
      <c r="M174" s="11">
        <f>IF(ISNA(VLOOKUP(CONCATENATE($B174,M$2,"SINGLE"),'I-SUB'!$V$3:$W$624,2,0)),0,VLOOKUP(CONCATENATE($B174,M$2,"SINGLE"),'I-SUB'!$V$3:$W$624,2,0))</f>
        <v>0</v>
      </c>
      <c r="N174" s="11">
        <f>IF(ISNA(VLOOKUP(CONCATENATE($B174,N$2,"SINGLE"),'I-SUB'!$V$3:$W$624,2,0)),0,VLOOKUP(CONCATENATE($B174,N$2,"SINGLE"),'I-SUB'!$V$3:$W$624,2,0))</f>
        <v>0</v>
      </c>
      <c r="O174" s="11">
        <f>IF(ISNA(VLOOKUP(CONCATENATE($B174,O$2,"SINGLE"),'I-SUB'!$V$3:$W$624,2,0)),0,VLOOKUP(CONCATENATE($B174,O$2,"SINGLE"),'I-SUB'!$V$3:$W$624,2,0))</f>
        <v>0</v>
      </c>
      <c r="P174" s="54">
        <f>SUM(C174:O174)</f>
        <v>0</v>
      </c>
      <c r="Q174" s="11">
        <f>IF(ISNA(VLOOKUP(CONCATENATE($B174,Q$2,"SINGLE"),'II-SUB'!$V$3:$W$630,2,0)),0,VLOOKUP(CONCATENATE($B174,Q$2,"SINGLE"),'II-SUB'!$V$3:$W$630,2,0))</f>
        <v>0</v>
      </c>
      <c r="R174" s="11">
        <f>IF(ISNA(VLOOKUP(CONCATENATE($B174,R$2,"SINGLE"),'II-SUB'!$V$3:$W$630,2,0)),0,VLOOKUP(CONCATENATE($B174,R$2,"SINGLE"),'II-SUB'!$V$3:$W$630,2,0))</f>
        <v>0</v>
      </c>
      <c r="S174" s="11">
        <f>IF(ISNA(VLOOKUP(CONCATENATE($B174,S$2,"SINGLE"),'II-SUB'!$V$3:$W$630,2,0)),0,VLOOKUP(CONCATENATE($B174,S$2,"SINGLE"),'II-SUB'!$V$3:$W$630,2,0))</f>
        <v>0</v>
      </c>
      <c r="T174" s="11">
        <f>IF(ISNA(VLOOKUP(CONCATENATE($B174,T$2,"SINGLE"),'II-SUB'!$V$3:$W$630,2,0)),0,VLOOKUP(CONCATENATE($B174,T$2,"SINGLE"),'II-SUB'!$V$3:$W$630,2,0))</f>
        <v>0</v>
      </c>
      <c r="U174" s="11">
        <f>IF(ISNA(VLOOKUP(CONCATENATE($B174,U$2,"SINGLE"),'II-SUB'!$V$3:$W$630,2,0)),0,VLOOKUP(CONCATENATE($B174,U$2,"SINGLE"),'II-SUB'!$V$3:$W$630,2,0))</f>
        <v>0</v>
      </c>
      <c r="V174" s="11">
        <f>IF(ISNA(VLOOKUP(CONCATENATE($B174,V$2,"SINGLE"),'II-SUB'!$V$3:$W$630,2,0)),0,VLOOKUP(CONCATENATE($B174,V$2,"SINGLE"),'II-SUB'!$V$3:$W$630,2,0))</f>
        <v>0</v>
      </c>
      <c r="W174" s="11">
        <f>IF(ISNA(VLOOKUP(CONCATENATE($B174,W$2,"SINGLE"),'II-SUB'!$V$3:$W$630,2,0)),0,VLOOKUP(CONCATENATE($B174,W$2,"SINGLE"),'II-SUB'!$V$3:$W$630,2,0))</f>
        <v>0</v>
      </c>
      <c r="X174" s="11">
        <f>IF(ISNA(VLOOKUP(CONCATENATE($B174,X$2,"SINGLE"),'II-SUB'!$V$3:$W$630,2,0)),0,VLOOKUP(CONCATENATE($B174,X$2,"SINGLE"),'II-SUB'!$V$3:$W$630,2,0))</f>
        <v>0</v>
      </c>
      <c r="Y174" s="11">
        <f>IF(ISNA(VLOOKUP(CONCATENATE($B174,Y$2,"SINGLE"),'II-SUB'!$V$3:$W$630,2,0)),0,VLOOKUP(CONCATENATE($B174,Y$2,"SINGLE"),'II-SUB'!$V$3:$W$630,2,0))</f>
        <v>0</v>
      </c>
      <c r="Z174" s="11">
        <f>IF(ISNA(VLOOKUP(CONCATENATE($B174,Z$2,"SINGLE"),'II-SUB'!$V$3:$W$630,2,0)),0,VLOOKUP(CONCATENATE($B174,Z$2,"SINGLE"),'II-SUB'!$V$3:$W$630,2,0))</f>
        <v>0</v>
      </c>
      <c r="AA174" s="11">
        <f>IF(ISNA(VLOOKUP(CONCATENATE($B174,AA$2,"SINGLE"),'II-SUB'!$V$3:$W$630,2,0)),0,VLOOKUP(CONCATENATE($B174,AA$2,"SINGLE"),'II-SUB'!$V$3:$W$630,2,0))</f>
        <v>0</v>
      </c>
      <c r="AB174" s="11">
        <f>IF(ISNA(VLOOKUP(CONCATENATE($B174,AB$2,"SINGLE"),'II-SUB'!$V$3:$W$630,2,0)),0,VLOOKUP(CONCATENATE($B174,AB$2,"SINGLE"),'II-SUB'!$V$3:$W$630,2,0))</f>
        <v>0</v>
      </c>
      <c r="AC174" s="11">
        <f>IF(ISNA(VLOOKUP(CONCATENATE($B174,AC$2,"SINGLE"),'II-SUB'!$V$3:$W$630,2,0)),0,VLOOKUP(CONCATENATE($B174,AC$2,"SINGLE"),'II-SUB'!$V$3:$W$630,2,0))</f>
        <v>0</v>
      </c>
      <c r="AD174" s="54">
        <f>SUM(Q174:AC174)</f>
        <v>0</v>
      </c>
      <c r="AE174" s="11">
        <f>IF(ISNA(VLOOKUP(CONCATENATE($B174,AE$2,"SINGLE"),MW!$V$3:$W$600,2,0)),0,VLOOKUP(CONCATENATE($B174,AE$2,"SINGLE"),MW!$V$3:$W$600,2,0))</f>
        <v>0</v>
      </c>
      <c r="AF174" s="11">
        <f>IF(ISNA(VLOOKUP(CONCATENATE($B174,AF$2,"SINGLE"),MW!$V$3:$W$600,2,0)),0,VLOOKUP(CONCATENATE($B174,AF$2,"SINGLE"),MW!$V$3:$W$600,2,0))</f>
        <v>0</v>
      </c>
      <c r="AG174" s="11">
        <f>IF(ISNA(VLOOKUP(CONCATENATE($B174,AG$2,"SINGLE"),MW!$V$3:$W$600,2,0)),0,VLOOKUP(CONCATENATE($B174,AG$2,"SINGLE"),MW!$V$3:$W$600,2,0))</f>
        <v>0</v>
      </c>
      <c r="AH174" s="11">
        <f>IF(ISNA(VLOOKUP(CONCATENATE($B174,AH$2,"SINGLE"),MW!$V$3:$W$600,2,0)),0,VLOOKUP(CONCATENATE($B174,AH$2,"SINGLE"),MW!$V$3:$W$600,2,0))</f>
        <v>0</v>
      </c>
      <c r="AI174" s="11">
        <f>IF(ISNA(VLOOKUP(CONCATENATE($B174,AI$2,"SINGLE"),MW!$V$3:$W$600,2,0)),0,VLOOKUP(CONCATENATE($B174,AI$2,"SINGLE"),MW!$V$3:$W$600,2,0))</f>
        <v>0</v>
      </c>
      <c r="AJ174" s="11">
        <f>IF(ISNA(VLOOKUP(CONCATENATE($B174,AJ$2,"SINGLE"),MW!$V$3:$W$600,2,0)),0,VLOOKUP(CONCATENATE($B174,AJ$2,"SINGLE"),MW!$V$3:$W$600,2,0))</f>
        <v>0</v>
      </c>
      <c r="AK174" s="11">
        <f>IF(ISNA(VLOOKUP(CONCATENATE($B174,AK$2,"SINGLE"),MW!$V$3:$W$600,2,0)),0,VLOOKUP(CONCATENATE($B174,AK$2,"SINGLE"),MW!$V$3:$W$600,2,0))</f>
        <v>0</v>
      </c>
      <c r="AL174" s="11">
        <f>IF(ISNA(VLOOKUP(CONCATENATE($B174,AL$2,"SINGLE"),MW!$V$3:$W$600,2,0)),0,VLOOKUP(CONCATENATE($B174,AL$2,"SINGLE"),MW!$V$3:$W$600,2,0))</f>
        <v>0</v>
      </c>
      <c r="AM174" s="11">
        <f>IF(ISNA(VLOOKUP(CONCATENATE($B174,AM$2,"SINGLE"),MW!$V$3:$W$600,2,0)),0,VLOOKUP(CONCATENATE($B174,AM$2,"SINGLE"),MW!$V$3:$W$600,2,0))</f>
        <v>0</v>
      </c>
      <c r="AN174" s="11">
        <f>IF(ISNA(VLOOKUP(CONCATENATE($B174,AN$2,"SINGLE"),MW!$V$3:$W$600,2,0)),0,VLOOKUP(CONCATENATE($B174,AN$2,"SINGLE"),MW!$V$3:$W$600,2,0))</f>
        <v>0</v>
      </c>
      <c r="AO174" s="11">
        <f>IF(ISNA(VLOOKUP(CONCATENATE($B174,AO$2,"SINGLE"),MW!$V$3:$W$600,2,0)),0,VLOOKUP(CONCATENATE($B174,AO$2,"SINGLE"),MW!$V$3:$W$600,2,0))</f>
        <v>0</v>
      </c>
      <c r="AP174" s="54">
        <f>SUM(AE174:AO174)</f>
        <v>0</v>
      </c>
      <c r="AQ174" s="11">
        <f>IF(ISNA(VLOOKUP(CONCATENATE($B174,AQ$2,"SINGLE"),'III-SUB'!$V$3:$W$633,2,0)),0,VLOOKUP(CONCATENATE($B174,AQ$2,"SINGLE"),'III-SUB'!$V$3:$W$633,2,0))</f>
        <v>0</v>
      </c>
      <c r="AR174" s="11">
        <f>IF(ISNA(VLOOKUP(CONCATENATE($B174,AR$2,"SINGLE"),'III-SUB'!$V$3:$W$633,2,0)),0,VLOOKUP(CONCATENATE($B174,AR$2,"SINGLE"),'III-SUB'!$V$3:$W$633,2,0))</f>
        <v>0</v>
      </c>
      <c r="AS174" s="11">
        <f>IF(ISNA(VLOOKUP(CONCATENATE($B174,AS$2,"SINGLE"),'III-SUB'!$V$3:$W$633,2,0)),0,VLOOKUP(CONCATENATE($B174,AS$2,"SINGLE"),'III-SUB'!$V$3:$W$633,2,0))</f>
        <v>0</v>
      </c>
      <c r="AT174" s="11">
        <f>IF(ISNA(VLOOKUP(CONCATENATE($B174,AT$2,"SINGLE"),'III-SUB'!$V$3:$W$633,2,0)),0,VLOOKUP(CONCATENATE($B174,AT$2,"SINGLE"),'III-SUB'!$V$3:$W$633,2,0))</f>
        <v>0</v>
      </c>
      <c r="AU174" s="11">
        <f>IF(ISNA(VLOOKUP(CONCATENATE($B174,AU$2,"SINGLE"),'III-SUB'!$V$3:$W$633,2,0)),0,VLOOKUP(CONCATENATE($B174,AU$2,"SINGLE"),'III-SUB'!$V$3:$W$633,2,0))</f>
        <v>0</v>
      </c>
      <c r="AV174" s="11">
        <f>IF(ISNA(VLOOKUP(CONCATENATE($B174,AV$2,"SINGLE"),'III-SUB'!$V$3:$W$633,2,0)),0,VLOOKUP(CONCATENATE($B174,AV$2,"SINGLE"),'III-SUB'!$V$3:$W$633,2,0))</f>
        <v>0</v>
      </c>
      <c r="AW174" s="11">
        <f>IF(ISNA(VLOOKUP(CONCATENATE($B174,AW$2,"SINGLE"),'III-SUB'!$V$3:$W$633,2,0)),0,VLOOKUP(CONCATENATE($B174,AW$2,"SINGLE"),'III-SUB'!$V$3:$W$633,2,0))</f>
        <v>0</v>
      </c>
      <c r="AX174" s="11">
        <f>IF(ISNA(VLOOKUP(CONCATENATE($B174,AX$2,"SINGLE"),'III-SUB'!$V$3:$W$633,2,0)),0,VLOOKUP(CONCATENATE($B174,AX$2,"SINGLE"),'III-SUB'!$V$3:$W$633,2,0))</f>
        <v>0</v>
      </c>
      <c r="AY174" s="11">
        <f>IF(ISNA(VLOOKUP(CONCATENATE($B174,AY$2,"SINGLE"),'III-SUB'!$V$3:$W$633,2,0)),0,VLOOKUP(CONCATENATE($B174,AY$2,"SINGLE"),'III-SUB'!$V$3:$W$633,2,0))</f>
        <v>0</v>
      </c>
      <c r="AZ174" s="11">
        <f>IF(ISNA(VLOOKUP(CONCATENATE($B174,AZ$2,"SINGLE"),'III-SUB'!$V$3:$W$633,2,0)),0,VLOOKUP(CONCATENATE($B174,AZ$2,"SINGLE"),'III-SUB'!$V$3:$W$633,2,0))</f>
        <v>0</v>
      </c>
      <c r="BA174" s="11">
        <f>IF(ISNA(VLOOKUP(CONCATENATE($B174,BA$2,"SINGLE"),'III-SUB'!$V$3:$W$633,2,0)),0,VLOOKUP(CONCATENATE($B174,BA$2,"SINGLE"),'III-SUB'!$V$3:$W$633,2,0))</f>
        <v>0</v>
      </c>
      <c r="BB174" s="11">
        <f>IF(ISNA(VLOOKUP(CONCATENATE($B174,BB$2,"SINGLE"),'III-SUB'!$V$3:$W$633,2,0)),0,VLOOKUP(CONCATENATE($B174,BB$2,"SINGLE"),'III-SUB'!$V$3:$W$633,2,0))</f>
        <v>0</v>
      </c>
      <c r="BC174" s="11">
        <f>IF(ISNA(VLOOKUP(CONCATENATE($B174,BC$2,"SINGLE"),'III-SUB'!$V$3:$W$633,2,0)),0,VLOOKUP(CONCATENATE($B174,BC$2,"SINGLE"),'III-SUB'!$V$3:$W$633,2,0))</f>
        <v>0</v>
      </c>
      <c r="BD174" s="54">
        <f>SUM(AQ174:BC174)</f>
        <v>0</v>
      </c>
      <c r="BE174" s="54">
        <f>IF(ISNA(VLOOKUP(CONCATENATE($B174,BE$2,"SINGLE"),VHF!$V$3:$W$627,2,0)),0,VLOOKUP(CONCATENATE($B174,BE$2,"SINGLE"),VHF!$V$3:$W$627,2,0))</f>
        <v>57.2</v>
      </c>
      <c r="BF174" s="11">
        <f>IF(ISNA(VLOOKUP(CONCATENATE($B174,BF$2,"SINGLE"),UHF!$V$3:$W$612,2,0)),0,VLOOKUP(CONCATENATE($B174,BF$2,"SINGLE"),UHF!$V$3:$W$612,2,0))</f>
        <v>0</v>
      </c>
      <c r="BG174" s="11">
        <f>IF(ISNA(VLOOKUP(CONCATENATE($B174,BG$2,"SINGLE"),UHF!$V$3:$W$612,2,0)),0,VLOOKUP(CONCATENATE($B174,BG$2,"SINGLE"),UHF!$V$3:$W$612,2,0))</f>
        <v>0</v>
      </c>
      <c r="BH174" s="11">
        <f>IF(ISNA(VLOOKUP(CONCATENATE($B174,BH$2,"SINGLE"),UHF!$V$3:$W$612,2,0)),0,VLOOKUP(CONCATENATE($B174,BH$2,"SINGLE"),UHF!$V$3:$W$612,2,0))</f>
        <v>0</v>
      </c>
      <c r="BI174" s="11">
        <f>IF(ISNA(VLOOKUP(CONCATENATE($B174,BI$2,"SINGLE"),UHF!$V$3:$W$612,2,0)),0,VLOOKUP(CONCATENATE($B174,BI$2,"SINGLE"),UHF!$V$3:$W$612,2,0))</f>
        <v>0</v>
      </c>
      <c r="BJ174" s="11">
        <f>IF(ISNA(VLOOKUP(CONCATENATE($B174,BJ$2,"SINGLE"),UHF!$V$3:$W$612,2,0)),0,VLOOKUP(CONCATENATE($B174,BJ$2,"SINGLE"),UHF!$V$3:$W$612,2,0))</f>
        <v>0</v>
      </c>
      <c r="BK174" s="11">
        <f>IF(ISNA(VLOOKUP(CONCATENATE($B174,BK$2,"SINGLE"),UHF!$V$3:$W$612,2,0)),0,VLOOKUP(CONCATENATE($B174,BK$2,"SINGLE"),UHF!$V$3:$W$612,2,0))</f>
        <v>0</v>
      </c>
      <c r="BL174" s="11">
        <f>IF(ISNA(VLOOKUP(CONCATENATE($B174,BL$2,"SINGLE"),UHF!$V$3:$W$612,2,0)),0,VLOOKUP(CONCATENATE($B174,BL$2,"SINGLE"),UHF!$V$3:$W$612,2,0))</f>
        <v>0</v>
      </c>
      <c r="BM174" s="11">
        <f>IF(ISNA(VLOOKUP(CONCATENATE($B174,BM$2,"SINGLE"),UHF!$V$3:$W$612,2,0)),0,VLOOKUP(CONCATENATE($B174,BM$2,"SINGLE"),UHF!$V$3:$W$612,2,0))</f>
        <v>0</v>
      </c>
      <c r="BN174" s="11">
        <f>IF(ISNA(VLOOKUP(CONCATENATE($B174,BN$2,"SINGLE"),UHF!$V$3:$W$612,2,0)),0,VLOOKUP(CONCATENATE($B174,BN$2,"SINGLE"),UHF!$V$3:$W$612,2,0))</f>
        <v>0</v>
      </c>
      <c r="BO174" s="11">
        <f>IF(ISNA(VLOOKUP(CONCATENATE($B174,BO$2,"SINGLE"),UHF!$V$3:$W$612,2,0)),0,VLOOKUP(CONCATENATE($B174,BO$2,"SINGLE"),UHF!$V$3:$W$612,2,0))</f>
        <v>0</v>
      </c>
      <c r="BP174" s="11">
        <f>IF(ISNA(VLOOKUP(CONCATENATE($B174,BP$2,"SINGLE"),UHF!$V$3:$W$612,2,0)),0,VLOOKUP(CONCATENATE($B174,BP$2,"SINGLE"),UHF!$V$3:$W$612,2,0))</f>
        <v>0</v>
      </c>
      <c r="BQ174" s="11">
        <f>IF(ISNA(VLOOKUP(CONCATENATE($B174,BQ$2,"SINGLE"),UHF!$V$3:$W$612,2,0)),0,VLOOKUP(CONCATENATE($B174,BQ$2,"SINGLE"),UHF!$V$3:$W$612,2,0))</f>
        <v>0</v>
      </c>
      <c r="BR174" s="54">
        <f>SUM(BF174:BQ174)</f>
        <v>0</v>
      </c>
      <c r="BS174" s="54">
        <f>IF(ISNA(VLOOKUP(CONCATENATE($B174,BS$2,"SINGLE"),'A1'!$V$3:$W$612,2,0)),0,VLOOKUP(CONCATENATE($B174,BS$2,"SINGLE"),'A1'!$V$3:$W$612,2,0))</f>
        <v>0</v>
      </c>
      <c r="BT174" s="11">
        <f>SUM(C174,Q174,AQ174,BE174,BS174)</f>
        <v>57.2</v>
      </c>
      <c r="BU174" s="11">
        <f>SUM(D174,R174,AR174,BF174)</f>
        <v>0</v>
      </c>
      <c r="BV174" s="11">
        <f>SUM(E174,S174,AE174,AS174,BG174)</f>
        <v>0</v>
      </c>
      <c r="BW174" s="11">
        <f>SUM(F174,T174,AF174,AT174,BH174)</f>
        <v>0</v>
      </c>
      <c r="BX174" s="11">
        <f>SUM(G174,U174,AG174,AU174,BI174)</f>
        <v>0</v>
      </c>
      <c r="BY174" s="11">
        <f>SUM(H174,V174,AH174,AV174,BJ174)</f>
        <v>0</v>
      </c>
      <c r="BZ174" s="11">
        <f>SUM(I174,W174,AI174,AW174,BK174)</f>
        <v>0</v>
      </c>
      <c r="CA174" s="11">
        <f>SUM(J174,X174,AJ174,AX174,BL174)</f>
        <v>0</v>
      </c>
      <c r="CB174" s="11">
        <f>SUM(K174,Y174,AK174,AY174,BM174)</f>
        <v>0</v>
      </c>
      <c r="CC174" s="11">
        <f>SUM(L174,Z174,AL174,AZ174,BN174)</f>
        <v>0</v>
      </c>
      <c r="CD174" s="11">
        <f>SUM(M174,AA174,AM174,BA174,BO174)</f>
        <v>0</v>
      </c>
      <c r="CE174" s="11">
        <f>SUM(N174,AB174,AN174,BB174,BP174)</f>
        <v>0</v>
      </c>
      <c r="CF174" s="11">
        <f>SUM(O174,AC174,AO174,BC174,BQ174)</f>
        <v>0</v>
      </c>
      <c r="CG174" s="11">
        <f>SUM(BT174:CF174)</f>
        <v>57.2</v>
      </c>
      <c r="CH174" s="11">
        <f>SUM(P174,AD174,AP174,BD174,BE174,BR174,BS174)</f>
        <v>57.2</v>
      </c>
      <c r="CI174" s="11">
        <f>MIN(P174,AD174,AP174,BD174,BE174,BR174,BS174)</f>
        <v>0</v>
      </c>
      <c r="CJ174" s="51">
        <f>SUM(CH174-CI174)</f>
        <v>57.2</v>
      </c>
    </row>
    <row r="175" spans="1:88" x14ac:dyDescent="0.2">
      <c r="A175" s="21" t="str">
        <f t="shared" si="0"/>
        <v>173.</v>
      </c>
      <c r="B175" s="8" t="str">
        <f>'Seznam-SO'!A15</f>
        <v>OK7N</v>
      </c>
      <c r="C175" s="11">
        <f>IF(ISNA(VLOOKUP(CONCATENATE($B175,C$2,"SINGLE"),'I-SUB'!$V$3:$W$624,2,0)),0,VLOOKUP(CONCATENATE($B175,C$2,"SINGLE"),'I-SUB'!$V$3:$W$624,2,0))</f>
        <v>0</v>
      </c>
      <c r="D175" s="11">
        <f>IF(ISNA(VLOOKUP(CONCATENATE($B175,D$2,"SINGLE"),'I-SUB'!$V$3:$W$624,2,0)),0,VLOOKUP(CONCATENATE($B175,D$2,"SINGLE"),'I-SUB'!$V$3:$W$624,2,0))</f>
        <v>0</v>
      </c>
      <c r="E175" s="11">
        <f>IF(ISNA(VLOOKUP(CONCATENATE($B175,E$2,"SINGLE"),'I-SUB'!$V$3:$W$624,2,0)),0,VLOOKUP(CONCATENATE($B175,E$2,"SINGLE"),'I-SUB'!$V$3:$W$624,2,0))</f>
        <v>0</v>
      </c>
      <c r="F175" s="11">
        <f>IF(ISNA(VLOOKUP(CONCATENATE($B175,F$2,"SINGLE"),'I-SUB'!$V$3:$W$624,2,0)),0,VLOOKUP(CONCATENATE($B175,F$2,"SINGLE"),'I-SUB'!$V$3:$W$624,2,0))</f>
        <v>0</v>
      </c>
      <c r="G175" s="11">
        <f>IF(ISNA(VLOOKUP(CONCATENATE($B175,G$2,"SINGLE"),'I-SUB'!$V$3:$W$624,2,0)),0,VLOOKUP(CONCATENATE($B175,G$2,"SINGLE"),'I-SUB'!$V$3:$W$624,2,0))</f>
        <v>0</v>
      </c>
      <c r="H175" s="11">
        <f>IF(ISNA(VLOOKUP(CONCATENATE($B175,H$2,"SINGLE"),'I-SUB'!$V$3:$W$624,2,0)),0,VLOOKUP(CONCATENATE($B175,H$2,"SINGLE"),'I-SUB'!$V$3:$W$624,2,0))</f>
        <v>0</v>
      </c>
      <c r="I175" s="11">
        <f>IF(ISNA(VLOOKUP(CONCATENATE($B175,I$2,"SINGLE"),'I-SUB'!$V$3:$W$624,2,0)),0,VLOOKUP(CONCATENATE($B175,I$2,"SINGLE"),'I-SUB'!$V$3:$W$624,2,0))</f>
        <v>0</v>
      </c>
      <c r="J175" s="11">
        <f>IF(ISNA(VLOOKUP(CONCATENATE($B175,J$2,"SINGLE"),'I-SUB'!$V$3:$W$624,2,0)),0,VLOOKUP(CONCATENATE($B175,J$2,"SINGLE"),'I-SUB'!$V$3:$W$624,2,0))</f>
        <v>0</v>
      </c>
      <c r="K175" s="11">
        <f>IF(ISNA(VLOOKUP(CONCATENATE($B175,K$2,"SINGLE"),'I-SUB'!$V$3:$W$624,2,0)),0,VLOOKUP(CONCATENATE($B175,K$2,"SINGLE"),'I-SUB'!$V$3:$W$624,2,0))</f>
        <v>0</v>
      </c>
      <c r="L175" s="11">
        <f>IF(ISNA(VLOOKUP(CONCATENATE($B175,L$2,"SINGLE"),'I-SUB'!$V$3:$W$624,2,0)),0,VLOOKUP(CONCATENATE($B175,L$2,"SINGLE"),'I-SUB'!$V$3:$W$624,2,0))</f>
        <v>0</v>
      </c>
      <c r="M175" s="11">
        <f>IF(ISNA(VLOOKUP(CONCATENATE($B175,M$2,"SINGLE"),'I-SUB'!$V$3:$W$624,2,0)),0,VLOOKUP(CONCATENATE($B175,M$2,"SINGLE"),'I-SUB'!$V$3:$W$624,2,0))</f>
        <v>0</v>
      </c>
      <c r="N175" s="11">
        <f>IF(ISNA(VLOOKUP(CONCATENATE($B175,N$2,"SINGLE"),'I-SUB'!$V$3:$W$624,2,0)),0,VLOOKUP(CONCATENATE($B175,N$2,"SINGLE"),'I-SUB'!$V$3:$W$624,2,0))</f>
        <v>0</v>
      </c>
      <c r="O175" s="11">
        <f>IF(ISNA(VLOOKUP(CONCATENATE($B175,O$2,"SINGLE"),'I-SUB'!$V$3:$W$624,2,0)),0,VLOOKUP(CONCATENATE($B175,O$2,"SINGLE"),'I-SUB'!$V$3:$W$624,2,0))</f>
        <v>0</v>
      </c>
      <c r="P175" s="54">
        <f>SUM(C175:O175)</f>
        <v>0</v>
      </c>
      <c r="Q175" s="11">
        <f>IF(ISNA(VLOOKUP(CONCATENATE($B175,Q$2,"SINGLE"),'II-SUB'!$V$3:$W$630,2,0)),0,VLOOKUP(CONCATENATE($B175,Q$2,"SINGLE"),'II-SUB'!$V$3:$W$630,2,0))</f>
        <v>52.7</v>
      </c>
      <c r="R175" s="11">
        <f>IF(ISNA(VLOOKUP(CONCATENATE($B175,R$2,"SINGLE"),'II-SUB'!$V$3:$W$630,2,0)),0,VLOOKUP(CONCATENATE($B175,R$2,"SINGLE"),'II-SUB'!$V$3:$W$630,2,0))</f>
        <v>0</v>
      </c>
      <c r="S175" s="11">
        <f>IF(ISNA(VLOOKUP(CONCATENATE($B175,S$2,"SINGLE"),'II-SUB'!$V$3:$W$630,2,0)),0,VLOOKUP(CONCATENATE($B175,S$2,"SINGLE"),'II-SUB'!$V$3:$W$630,2,0))</f>
        <v>0</v>
      </c>
      <c r="T175" s="11">
        <f>IF(ISNA(VLOOKUP(CONCATENATE($B175,T$2,"SINGLE"),'II-SUB'!$V$3:$W$630,2,0)),0,VLOOKUP(CONCATENATE($B175,T$2,"SINGLE"),'II-SUB'!$V$3:$W$630,2,0))</f>
        <v>0</v>
      </c>
      <c r="U175" s="11">
        <f>IF(ISNA(VLOOKUP(CONCATENATE($B175,U$2,"SINGLE"),'II-SUB'!$V$3:$W$630,2,0)),0,VLOOKUP(CONCATENATE($B175,U$2,"SINGLE"),'II-SUB'!$V$3:$W$630,2,0))</f>
        <v>0</v>
      </c>
      <c r="V175" s="11">
        <f>IF(ISNA(VLOOKUP(CONCATENATE($B175,V$2,"SINGLE"),'II-SUB'!$V$3:$W$630,2,0)),0,VLOOKUP(CONCATENATE($B175,V$2,"SINGLE"),'II-SUB'!$V$3:$W$630,2,0))</f>
        <v>0</v>
      </c>
      <c r="W175" s="11">
        <f>IF(ISNA(VLOOKUP(CONCATENATE($B175,W$2,"SINGLE"),'II-SUB'!$V$3:$W$630,2,0)),0,VLOOKUP(CONCATENATE($B175,W$2,"SINGLE"),'II-SUB'!$V$3:$W$630,2,0))</f>
        <v>0</v>
      </c>
      <c r="X175" s="11">
        <f>IF(ISNA(VLOOKUP(CONCATENATE($B175,X$2,"SINGLE"),'II-SUB'!$V$3:$W$630,2,0)),0,VLOOKUP(CONCATENATE($B175,X$2,"SINGLE"),'II-SUB'!$V$3:$W$630,2,0))</f>
        <v>0</v>
      </c>
      <c r="Y175" s="11">
        <f>IF(ISNA(VLOOKUP(CONCATENATE($B175,Y$2,"SINGLE"),'II-SUB'!$V$3:$W$630,2,0)),0,VLOOKUP(CONCATENATE($B175,Y$2,"SINGLE"),'II-SUB'!$V$3:$W$630,2,0))</f>
        <v>0</v>
      </c>
      <c r="Z175" s="11">
        <f>IF(ISNA(VLOOKUP(CONCATENATE($B175,Z$2,"SINGLE"),'II-SUB'!$V$3:$W$630,2,0)),0,VLOOKUP(CONCATENATE($B175,Z$2,"SINGLE"),'II-SUB'!$V$3:$W$630,2,0))</f>
        <v>0</v>
      </c>
      <c r="AA175" s="11">
        <f>IF(ISNA(VLOOKUP(CONCATENATE($B175,AA$2,"SINGLE"),'II-SUB'!$V$3:$W$630,2,0)),0,VLOOKUP(CONCATENATE($B175,AA$2,"SINGLE"),'II-SUB'!$V$3:$W$630,2,0))</f>
        <v>0</v>
      </c>
      <c r="AB175" s="11">
        <f>IF(ISNA(VLOOKUP(CONCATENATE($B175,AB$2,"SINGLE"),'II-SUB'!$V$3:$W$630,2,0)),0,VLOOKUP(CONCATENATE($B175,AB$2,"SINGLE"),'II-SUB'!$V$3:$W$630,2,0))</f>
        <v>0</v>
      </c>
      <c r="AC175" s="11">
        <f>IF(ISNA(VLOOKUP(CONCATENATE($B175,AC$2,"SINGLE"),'II-SUB'!$V$3:$W$630,2,0)),0,VLOOKUP(CONCATENATE($B175,AC$2,"SINGLE"),'II-SUB'!$V$3:$W$630,2,0))</f>
        <v>0</v>
      </c>
      <c r="AD175" s="54">
        <f>SUM(Q175:AC175)</f>
        <v>52.7</v>
      </c>
      <c r="AE175" s="11">
        <f>IF(ISNA(VLOOKUP(CONCATENATE($B175,AE$2,"SINGLE"),MW!$V$3:$W$600,2,0)),0,VLOOKUP(CONCATENATE($B175,AE$2,"SINGLE"),MW!$V$3:$W$600,2,0))</f>
        <v>0</v>
      </c>
      <c r="AF175" s="11">
        <f>IF(ISNA(VLOOKUP(CONCATENATE($B175,AF$2,"SINGLE"),MW!$V$3:$W$600,2,0)),0,VLOOKUP(CONCATENATE($B175,AF$2,"SINGLE"),MW!$V$3:$W$600,2,0))</f>
        <v>0</v>
      </c>
      <c r="AG175" s="11">
        <f>IF(ISNA(VLOOKUP(CONCATENATE($B175,AG$2,"SINGLE"),MW!$V$3:$W$600,2,0)),0,VLOOKUP(CONCATENATE($B175,AG$2,"SINGLE"),MW!$V$3:$W$600,2,0))</f>
        <v>0</v>
      </c>
      <c r="AH175" s="11">
        <f>IF(ISNA(VLOOKUP(CONCATENATE($B175,AH$2,"SINGLE"),MW!$V$3:$W$600,2,0)),0,VLOOKUP(CONCATENATE($B175,AH$2,"SINGLE"),MW!$V$3:$W$600,2,0))</f>
        <v>0</v>
      </c>
      <c r="AI175" s="11">
        <f>IF(ISNA(VLOOKUP(CONCATENATE($B175,AI$2,"SINGLE"),MW!$V$3:$W$600,2,0)),0,VLOOKUP(CONCATENATE($B175,AI$2,"SINGLE"),MW!$V$3:$W$600,2,0))</f>
        <v>0</v>
      </c>
      <c r="AJ175" s="11">
        <f>IF(ISNA(VLOOKUP(CONCATENATE($B175,AJ$2,"SINGLE"),MW!$V$3:$W$600,2,0)),0,VLOOKUP(CONCATENATE($B175,AJ$2,"SINGLE"),MW!$V$3:$W$600,2,0))</f>
        <v>0</v>
      </c>
      <c r="AK175" s="11">
        <f>IF(ISNA(VLOOKUP(CONCATENATE($B175,AK$2,"SINGLE"),MW!$V$3:$W$600,2,0)),0,VLOOKUP(CONCATENATE($B175,AK$2,"SINGLE"),MW!$V$3:$W$600,2,0))</f>
        <v>0</v>
      </c>
      <c r="AL175" s="11">
        <f>IF(ISNA(VLOOKUP(CONCATENATE($B175,AL$2,"SINGLE"),MW!$V$3:$W$600,2,0)),0,VLOOKUP(CONCATENATE($B175,AL$2,"SINGLE"),MW!$V$3:$W$600,2,0))</f>
        <v>0</v>
      </c>
      <c r="AM175" s="11">
        <f>IF(ISNA(VLOOKUP(CONCATENATE($B175,AM$2,"SINGLE"),MW!$V$3:$W$600,2,0)),0,VLOOKUP(CONCATENATE($B175,AM$2,"SINGLE"),MW!$V$3:$W$600,2,0))</f>
        <v>0</v>
      </c>
      <c r="AN175" s="11">
        <f>IF(ISNA(VLOOKUP(CONCATENATE($B175,AN$2,"SINGLE"),MW!$V$3:$W$600,2,0)),0,VLOOKUP(CONCATENATE($B175,AN$2,"SINGLE"),MW!$V$3:$W$600,2,0))</f>
        <v>0</v>
      </c>
      <c r="AO175" s="11">
        <f>IF(ISNA(VLOOKUP(CONCATENATE($B175,AO$2,"SINGLE"),MW!$V$3:$W$600,2,0)),0,VLOOKUP(CONCATENATE($B175,AO$2,"SINGLE"),MW!$V$3:$W$600,2,0))</f>
        <v>0</v>
      </c>
      <c r="AP175" s="54">
        <f>SUM(AE175:AO175)</f>
        <v>0</v>
      </c>
      <c r="AQ175" s="11">
        <f>IF(ISNA(VLOOKUP(CONCATENATE($B175,AQ$2,"SINGLE"),'III-SUB'!$V$3:$W$633,2,0)),0,VLOOKUP(CONCATENATE($B175,AQ$2,"SINGLE"),'III-SUB'!$V$3:$W$633,2,0))</f>
        <v>0</v>
      </c>
      <c r="AR175" s="11">
        <f>IF(ISNA(VLOOKUP(CONCATENATE($B175,AR$2,"SINGLE"),'III-SUB'!$V$3:$W$633,2,0)),0,VLOOKUP(CONCATENATE($B175,AR$2,"SINGLE"),'III-SUB'!$V$3:$W$633,2,0))</f>
        <v>0</v>
      </c>
      <c r="AS175" s="11">
        <f>IF(ISNA(VLOOKUP(CONCATENATE($B175,AS$2,"SINGLE"),'III-SUB'!$V$3:$W$633,2,0)),0,VLOOKUP(CONCATENATE($B175,AS$2,"SINGLE"),'III-SUB'!$V$3:$W$633,2,0))</f>
        <v>0</v>
      </c>
      <c r="AT175" s="11">
        <f>IF(ISNA(VLOOKUP(CONCATENATE($B175,AT$2,"SINGLE"),'III-SUB'!$V$3:$W$633,2,0)),0,VLOOKUP(CONCATENATE($B175,AT$2,"SINGLE"),'III-SUB'!$V$3:$W$633,2,0))</f>
        <v>0</v>
      </c>
      <c r="AU175" s="11">
        <f>IF(ISNA(VLOOKUP(CONCATENATE($B175,AU$2,"SINGLE"),'III-SUB'!$V$3:$W$633,2,0)),0,VLOOKUP(CONCATENATE($B175,AU$2,"SINGLE"),'III-SUB'!$V$3:$W$633,2,0))</f>
        <v>0</v>
      </c>
      <c r="AV175" s="11">
        <f>IF(ISNA(VLOOKUP(CONCATENATE($B175,AV$2,"SINGLE"),'III-SUB'!$V$3:$W$633,2,0)),0,VLOOKUP(CONCATENATE($B175,AV$2,"SINGLE"),'III-SUB'!$V$3:$W$633,2,0))</f>
        <v>0</v>
      </c>
      <c r="AW175" s="11">
        <f>IF(ISNA(VLOOKUP(CONCATENATE($B175,AW$2,"SINGLE"),'III-SUB'!$V$3:$W$633,2,0)),0,VLOOKUP(CONCATENATE($B175,AW$2,"SINGLE"),'III-SUB'!$V$3:$W$633,2,0))</f>
        <v>0</v>
      </c>
      <c r="AX175" s="11">
        <f>IF(ISNA(VLOOKUP(CONCATENATE($B175,AX$2,"SINGLE"),'III-SUB'!$V$3:$W$633,2,0)),0,VLOOKUP(CONCATENATE($B175,AX$2,"SINGLE"),'III-SUB'!$V$3:$W$633,2,0))</f>
        <v>0</v>
      </c>
      <c r="AY175" s="11">
        <f>IF(ISNA(VLOOKUP(CONCATENATE($B175,AY$2,"SINGLE"),'III-SUB'!$V$3:$W$633,2,0)),0,VLOOKUP(CONCATENATE($B175,AY$2,"SINGLE"),'III-SUB'!$V$3:$W$633,2,0))</f>
        <v>0</v>
      </c>
      <c r="AZ175" s="11">
        <f>IF(ISNA(VLOOKUP(CONCATENATE($B175,AZ$2,"SINGLE"),'III-SUB'!$V$3:$W$633,2,0)),0,VLOOKUP(CONCATENATE($B175,AZ$2,"SINGLE"),'III-SUB'!$V$3:$W$633,2,0))</f>
        <v>0</v>
      </c>
      <c r="BA175" s="11">
        <f>IF(ISNA(VLOOKUP(CONCATENATE($B175,BA$2,"SINGLE"),'III-SUB'!$V$3:$W$633,2,0)),0,VLOOKUP(CONCATENATE($B175,BA$2,"SINGLE"),'III-SUB'!$V$3:$W$633,2,0))</f>
        <v>0</v>
      </c>
      <c r="BB175" s="11">
        <f>IF(ISNA(VLOOKUP(CONCATENATE($B175,BB$2,"SINGLE"),'III-SUB'!$V$3:$W$633,2,0)),0,VLOOKUP(CONCATENATE($B175,BB$2,"SINGLE"),'III-SUB'!$V$3:$W$633,2,0))</f>
        <v>0</v>
      </c>
      <c r="BC175" s="11">
        <f>IF(ISNA(VLOOKUP(CONCATENATE($B175,BC$2,"SINGLE"),'III-SUB'!$V$3:$W$633,2,0)),0,VLOOKUP(CONCATENATE($B175,BC$2,"SINGLE"),'III-SUB'!$V$3:$W$633,2,0))</f>
        <v>0</v>
      </c>
      <c r="BD175" s="54">
        <f>SUM(AQ175:BC175)</f>
        <v>0</v>
      </c>
      <c r="BE175" s="54">
        <f>IF(ISNA(VLOOKUP(CONCATENATE($B175,BE$2,"SINGLE"),VHF!$V$3:$W$627,2,0)),0,VLOOKUP(CONCATENATE($B175,BE$2,"SINGLE"),VHF!$V$3:$W$627,2,0))</f>
        <v>0</v>
      </c>
      <c r="BF175" s="11">
        <f>IF(ISNA(VLOOKUP(CONCATENATE($B175,BF$2,"SINGLE"),UHF!$V$3:$W$612,2,0)),0,VLOOKUP(CONCATENATE($B175,BF$2,"SINGLE"),UHF!$V$3:$W$612,2,0))</f>
        <v>0</v>
      </c>
      <c r="BG175" s="11">
        <f>IF(ISNA(VLOOKUP(CONCATENATE($B175,BG$2,"SINGLE"),UHF!$V$3:$W$612,2,0)),0,VLOOKUP(CONCATENATE($B175,BG$2,"SINGLE"),UHF!$V$3:$W$612,2,0))</f>
        <v>0</v>
      </c>
      <c r="BH175" s="11">
        <f>IF(ISNA(VLOOKUP(CONCATENATE($B175,BH$2,"SINGLE"),UHF!$V$3:$W$612,2,0)),0,VLOOKUP(CONCATENATE($B175,BH$2,"SINGLE"),UHF!$V$3:$W$612,2,0))</f>
        <v>0</v>
      </c>
      <c r="BI175" s="11">
        <f>IF(ISNA(VLOOKUP(CONCATENATE($B175,BI$2,"SINGLE"),UHF!$V$3:$W$612,2,0)),0,VLOOKUP(CONCATENATE($B175,BI$2,"SINGLE"),UHF!$V$3:$W$612,2,0))</f>
        <v>0</v>
      </c>
      <c r="BJ175" s="11">
        <f>IF(ISNA(VLOOKUP(CONCATENATE($B175,BJ$2,"SINGLE"),UHF!$V$3:$W$612,2,0)),0,VLOOKUP(CONCATENATE($B175,BJ$2,"SINGLE"),UHF!$V$3:$W$612,2,0))</f>
        <v>0</v>
      </c>
      <c r="BK175" s="11">
        <f>IF(ISNA(VLOOKUP(CONCATENATE($B175,BK$2,"SINGLE"),UHF!$V$3:$W$612,2,0)),0,VLOOKUP(CONCATENATE($B175,BK$2,"SINGLE"),UHF!$V$3:$W$612,2,0))</f>
        <v>0</v>
      </c>
      <c r="BL175" s="11">
        <f>IF(ISNA(VLOOKUP(CONCATENATE($B175,BL$2,"SINGLE"),UHF!$V$3:$W$612,2,0)),0,VLOOKUP(CONCATENATE($B175,BL$2,"SINGLE"),UHF!$V$3:$W$612,2,0))</f>
        <v>0</v>
      </c>
      <c r="BM175" s="11">
        <f>IF(ISNA(VLOOKUP(CONCATENATE($B175,BM$2,"SINGLE"),UHF!$V$3:$W$612,2,0)),0,VLOOKUP(CONCATENATE($B175,BM$2,"SINGLE"),UHF!$V$3:$W$612,2,0))</f>
        <v>0</v>
      </c>
      <c r="BN175" s="11">
        <f>IF(ISNA(VLOOKUP(CONCATENATE($B175,BN$2,"SINGLE"),UHF!$V$3:$W$612,2,0)),0,VLOOKUP(CONCATENATE($B175,BN$2,"SINGLE"),UHF!$V$3:$W$612,2,0))</f>
        <v>0</v>
      </c>
      <c r="BO175" s="11">
        <f>IF(ISNA(VLOOKUP(CONCATENATE($B175,BO$2,"SINGLE"),UHF!$V$3:$W$612,2,0)),0,VLOOKUP(CONCATENATE($B175,BO$2,"SINGLE"),UHF!$V$3:$W$612,2,0))</f>
        <v>0</v>
      </c>
      <c r="BP175" s="11">
        <f>IF(ISNA(VLOOKUP(CONCATENATE($B175,BP$2,"SINGLE"),UHF!$V$3:$W$612,2,0)),0,VLOOKUP(CONCATENATE($B175,BP$2,"SINGLE"),UHF!$V$3:$W$612,2,0))</f>
        <v>0</v>
      </c>
      <c r="BQ175" s="11">
        <f>IF(ISNA(VLOOKUP(CONCATENATE($B175,BQ$2,"SINGLE"),UHF!$V$3:$W$612,2,0)),0,VLOOKUP(CONCATENATE($B175,BQ$2,"SINGLE"),UHF!$V$3:$W$612,2,0))</f>
        <v>0</v>
      </c>
      <c r="BR175" s="54">
        <f>SUM(BF175:BQ175)</f>
        <v>0</v>
      </c>
      <c r="BS175" s="54">
        <f>IF(ISNA(VLOOKUP(CONCATENATE($B175,BS$2,"SINGLE"),'A1'!$V$3:$W$612,2,0)),0,VLOOKUP(CONCATENATE($B175,BS$2,"SINGLE"),'A1'!$V$3:$W$612,2,0))</f>
        <v>0</v>
      </c>
      <c r="BT175" s="11">
        <f>SUM(C175,Q175,AQ175,BE175,BS175)</f>
        <v>52.7</v>
      </c>
      <c r="BU175" s="11">
        <f>SUM(D175,R175,AR175,BF175)</f>
        <v>0</v>
      </c>
      <c r="BV175" s="11">
        <f>SUM(E175,S175,AE175,AS175,BG175)</f>
        <v>0</v>
      </c>
      <c r="BW175" s="11">
        <f>SUM(F175,T175,AF175,AT175,BH175)</f>
        <v>0</v>
      </c>
      <c r="BX175" s="11">
        <f>SUM(G175,U175,AG175,AU175,BI175)</f>
        <v>0</v>
      </c>
      <c r="BY175" s="11">
        <f>SUM(H175,V175,AH175,AV175,BJ175)</f>
        <v>0</v>
      </c>
      <c r="BZ175" s="11">
        <f>SUM(I175,W175,AI175,AW175,BK175)</f>
        <v>0</v>
      </c>
      <c r="CA175" s="11">
        <f>SUM(J175,X175,AJ175,AX175,BL175)</f>
        <v>0</v>
      </c>
      <c r="CB175" s="11">
        <f>SUM(K175,Y175,AK175,AY175,BM175)</f>
        <v>0</v>
      </c>
      <c r="CC175" s="11">
        <f>SUM(L175,Z175,AL175,AZ175,BN175)</f>
        <v>0</v>
      </c>
      <c r="CD175" s="11">
        <f>SUM(M175,AA175,AM175,BA175,BO175)</f>
        <v>0</v>
      </c>
      <c r="CE175" s="11">
        <f>SUM(N175,AB175,AN175,BB175,BP175)</f>
        <v>0</v>
      </c>
      <c r="CF175" s="11">
        <f>SUM(O175,AC175,AO175,BC175,BQ175)</f>
        <v>0</v>
      </c>
      <c r="CG175" s="11">
        <f>SUM(BT175:CF175)</f>
        <v>52.7</v>
      </c>
      <c r="CH175" s="11">
        <f>SUM(P175,AD175,AP175,BD175,BE175,BR175,BS175)</f>
        <v>52.7</v>
      </c>
      <c r="CI175" s="11">
        <f>MIN(P175,AD175,AP175,BD175,BE175,BR175,BS175)</f>
        <v>0</v>
      </c>
      <c r="CJ175" s="51">
        <f>SUM(CH175-CI175)</f>
        <v>52.7</v>
      </c>
    </row>
    <row r="176" spans="1:88" x14ac:dyDescent="0.2">
      <c r="A176" s="21" t="str">
        <f t="shared" si="0"/>
        <v>174.</v>
      </c>
      <c r="B176" s="8" t="str">
        <f>'Seznam-SO'!A113</f>
        <v>OK1XTN</v>
      </c>
      <c r="C176" s="11">
        <f>IF(ISNA(VLOOKUP(CONCATENATE($B176,C$2,"SINGLE"),'I-SUB'!$V$3:$W$624,2,0)),0,VLOOKUP(CONCATENATE($B176,C$2,"SINGLE"),'I-SUB'!$V$3:$W$624,2,0))</f>
        <v>16.5</v>
      </c>
      <c r="D176" s="11">
        <f>IF(ISNA(VLOOKUP(CONCATENATE($B176,D$2,"SINGLE"),'I-SUB'!$V$3:$W$624,2,0)),0,VLOOKUP(CONCATENATE($B176,D$2,"SINGLE"),'I-SUB'!$V$3:$W$624,2,0))</f>
        <v>0</v>
      </c>
      <c r="E176" s="11">
        <f>IF(ISNA(VLOOKUP(CONCATENATE($B176,E$2,"SINGLE"),'I-SUB'!$V$3:$W$624,2,0)),0,VLOOKUP(CONCATENATE($B176,E$2,"SINGLE"),'I-SUB'!$V$3:$W$624,2,0))</f>
        <v>0</v>
      </c>
      <c r="F176" s="11">
        <f>IF(ISNA(VLOOKUP(CONCATENATE($B176,F$2,"SINGLE"),'I-SUB'!$V$3:$W$624,2,0)),0,VLOOKUP(CONCATENATE($B176,F$2,"SINGLE"),'I-SUB'!$V$3:$W$624,2,0))</f>
        <v>0</v>
      </c>
      <c r="G176" s="11">
        <f>IF(ISNA(VLOOKUP(CONCATENATE($B176,G$2,"SINGLE"),'I-SUB'!$V$3:$W$624,2,0)),0,VLOOKUP(CONCATENATE($B176,G$2,"SINGLE"),'I-SUB'!$V$3:$W$624,2,0))</f>
        <v>0</v>
      </c>
      <c r="H176" s="11">
        <f>IF(ISNA(VLOOKUP(CONCATENATE($B176,H$2,"SINGLE"),'I-SUB'!$V$3:$W$624,2,0)),0,VLOOKUP(CONCATENATE($B176,H$2,"SINGLE"),'I-SUB'!$V$3:$W$624,2,0))</f>
        <v>0</v>
      </c>
      <c r="I176" s="11">
        <f>IF(ISNA(VLOOKUP(CONCATENATE($B176,I$2,"SINGLE"),'I-SUB'!$V$3:$W$624,2,0)),0,VLOOKUP(CONCATENATE($B176,I$2,"SINGLE"),'I-SUB'!$V$3:$W$624,2,0))</f>
        <v>0</v>
      </c>
      <c r="J176" s="11">
        <f>IF(ISNA(VLOOKUP(CONCATENATE($B176,J$2,"SINGLE"),'I-SUB'!$V$3:$W$624,2,0)),0,VLOOKUP(CONCATENATE($B176,J$2,"SINGLE"),'I-SUB'!$V$3:$W$624,2,0))</f>
        <v>0</v>
      </c>
      <c r="K176" s="11">
        <f>IF(ISNA(VLOOKUP(CONCATENATE($B176,K$2,"SINGLE"),'I-SUB'!$V$3:$W$624,2,0)),0,VLOOKUP(CONCATENATE($B176,K$2,"SINGLE"),'I-SUB'!$V$3:$W$624,2,0))</f>
        <v>0</v>
      </c>
      <c r="L176" s="11">
        <f>IF(ISNA(VLOOKUP(CONCATENATE($B176,L$2,"SINGLE"),'I-SUB'!$V$3:$W$624,2,0)),0,VLOOKUP(CONCATENATE($B176,L$2,"SINGLE"),'I-SUB'!$V$3:$W$624,2,0))</f>
        <v>0</v>
      </c>
      <c r="M176" s="11">
        <f>IF(ISNA(VLOOKUP(CONCATENATE($B176,M$2,"SINGLE"),'I-SUB'!$V$3:$W$624,2,0)),0,VLOOKUP(CONCATENATE($B176,M$2,"SINGLE"),'I-SUB'!$V$3:$W$624,2,0))</f>
        <v>0</v>
      </c>
      <c r="N176" s="11">
        <f>IF(ISNA(VLOOKUP(CONCATENATE($B176,N$2,"SINGLE"),'I-SUB'!$V$3:$W$624,2,0)),0,VLOOKUP(CONCATENATE($B176,N$2,"SINGLE"),'I-SUB'!$V$3:$W$624,2,0))</f>
        <v>0</v>
      </c>
      <c r="O176" s="11">
        <f>IF(ISNA(VLOOKUP(CONCATENATE($B176,O$2,"SINGLE"),'I-SUB'!$V$3:$W$624,2,0)),0,VLOOKUP(CONCATENATE($B176,O$2,"SINGLE"),'I-SUB'!$V$3:$W$624,2,0))</f>
        <v>0</v>
      </c>
      <c r="P176" s="54">
        <f>SUM(C176:O176)</f>
        <v>16.5</v>
      </c>
      <c r="Q176" s="11">
        <f>IF(ISNA(VLOOKUP(CONCATENATE($B176,Q$2,"SINGLE"),'II-SUB'!$V$3:$W$630,2,0)),0,VLOOKUP(CONCATENATE($B176,Q$2,"SINGLE"),'II-SUB'!$V$3:$W$630,2,0))</f>
        <v>10.5</v>
      </c>
      <c r="R176" s="11">
        <f>IF(ISNA(VLOOKUP(CONCATENATE($B176,R$2,"SINGLE"),'II-SUB'!$V$3:$W$630,2,0)),0,VLOOKUP(CONCATENATE($B176,R$2,"SINGLE"),'II-SUB'!$V$3:$W$630,2,0))</f>
        <v>0</v>
      </c>
      <c r="S176" s="11">
        <f>IF(ISNA(VLOOKUP(CONCATENATE($B176,S$2,"SINGLE"),'II-SUB'!$V$3:$W$630,2,0)),0,VLOOKUP(CONCATENATE($B176,S$2,"SINGLE"),'II-SUB'!$V$3:$W$630,2,0))</f>
        <v>0</v>
      </c>
      <c r="T176" s="11">
        <f>IF(ISNA(VLOOKUP(CONCATENATE($B176,T$2,"SINGLE"),'II-SUB'!$V$3:$W$630,2,0)),0,VLOOKUP(CONCATENATE($B176,T$2,"SINGLE"),'II-SUB'!$V$3:$W$630,2,0))</f>
        <v>0</v>
      </c>
      <c r="U176" s="11">
        <f>IF(ISNA(VLOOKUP(CONCATENATE($B176,U$2,"SINGLE"),'II-SUB'!$V$3:$W$630,2,0)),0,VLOOKUP(CONCATENATE($B176,U$2,"SINGLE"),'II-SUB'!$V$3:$W$630,2,0))</f>
        <v>0</v>
      </c>
      <c r="V176" s="11">
        <f>IF(ISNA(VLOOKUP(CONCATENATE($B176,V$2,"SINGLE"),'II-SUB'!$V$3:$W$630,2,0)),0,VLOOKUP(CONCATENATE($B176,V$2,"SINGLE"),'II-SUB'!$V$3:$W$630,2,0))</f>
        <v>0</v>
      </c>
      <c r="W176" s="11">
        <f>IF(ISNA(VLOOKUP(CONCATENATE($B176,W$2,"SINGLE"),'II-SUB'!$V$3:$W$630,2,0)),0,VLOOKUP(CONCATENATE($B176,W$2,"SINGLE"),'II-SUB'!$V$3:$W$630,2,0))</f>
        <v>0</v>
      </c>
      <c r="X176" s="11">
        <f>IF(ISNA(VLOOKUP(CONCATENATE($B176,X$2,"SINGLE"),'II-SUB'!$V$3:$W$630,2,0)),0,VLOOKUP(CONCATENATE($B176,X$2,"SINGLE"),'II-SUB'!$V$3:$W$630,2,0))</f>
        <v>0</v>
      </c>
      <c r="Y176" s="11">
        <f>IF(ISNA(VLOOKUP(CONCATENATE($B176,Y$2,"SINGLE"),'II-SUB'!$V$3:$W$630,2,0)),0,VLOOKUP(CONCATENATE($B176,Y$2,"SINGLE"),'II-SUB'!$V$3:$W$630,2,0))</f>
        <v>0</v>
      </c>
      <c r="Z176" s="11">
        <f>IF(ISNA(VLOOKUP(CONCATENATE($B176,Z$2,"SINGLE"),'II-SUB'!$V$3:$W$630,2,0)),0,VLOOKUP(CONCATENATE($B176,Z$2,"SINGLE"),'II-SUB'!$V$3:$W$630,2,0))</f>
        <v>0</v>
      </c>
      <c r="AA176" s="11">
        <f>IF(ISNA(VLOOKUP(CONCATENATE($B176,AA$2,"SINGLE"),'II-SUB'!$V$3:$W$630,2,0)),0,VLOOKUP(CONCATENATE($B176,AA$2,"SINGLE"),'II-SUB'!$V$3:$W$630,2,0))</f>
        <v>0</v>
      </c>
      <c r="AB176" s="11">
        <f>IF(ISNA(VLOOKUP(CONCATENATE($B176,AB$2,"SINGLE"),'II-SUB'!$V$3:$W$630,2,0)),0,VLOOKUP(CONCATENATE($B176,AB$2,"SINGLE"),'II-SUB'!$V$3:$W$630,2,0))</f>
        <v>0</v>
      </c>
      <c r="AC176" s="11">
        <f>IF(ISNA(VLOOKUP(CONCATENATE($B176,AC$2,"SINGLE"),'II-SUB'!$V$3:$W$630,2,0)),0,VLOOKUP(CONCATENATE($B176,AC$2,"SINGLE"),'II-SUB'!$V$3:$W$630,2,0))</f>
        <v>0</v>
      </c>
      <c r="AD176" s="54">
        <f>SUM(Q176:AC176)</f>
        <v>10.5</v>
      </c>
      <c r="AE176" s="11">
        <f>IF(ISNA(VLOOKUP(CONCATENATE($B176,AE$2,"SINGLE"),MW!$V$3:$W$600,2,0)),0,VLOOKUP(CONCATENATE($B176,AE$2,"SINGLE"),MW!$V$3:$W$600,2,0))</f>
        <v>0</v>
      </c>
      <c r="AF176" s="11">
        <f>IF(ISNA(VLOOKUP(CONCATENATE($B176,AF$2,"SINGLE"),MW!$V$3:$W$600,2,0)),0,VLOOKUP(CONCATENATE($B176,AF$2,"SINGLE"),MW!$V$3:$W$600,2,0))</f>
        <v>0</v>
      </c>
      <c r="AG176" s="11">
        <f>IF(ISNA(VLOOKUP(CONCATENATE($B176,AG$2,"SINGLE"),MW!$V$3:$W$600,2,0)),0,VLOOKUP(CONCATENATE($B176,AG$2,"SINGLE"),MW!$V$3:$W$600,2,0))</f>
        <v>0</v>
      </c>
      <c r="AH176" s="11">
        <f>IF(ISNA(VLOOKUP(CONCATENATE($B176,AH$2,"SINGLE"),MW!$V$3:$W$600,2,0)),0,VLOOKUP(CONCATENATE($B176,AH$2,"SINGLE"),MW!$V$3:$W$600,2,0))</f>
        <v>0</v>
      </c>
      <c r="AI176" s="11">
        <f>IF(ISNA(VLOOKUP(CONCATENATE($B176,AI$2,"SINGLE"),MW!$V$3:$W$600,2,0)),0,VLOOKUP(CONCATENATE($B176,AI$2,"SINGLE"),MW!$V$3:$W$600,2,0))</f>
        <v>0</v>
      </c>
      <c r="AJ176" s="11">
        <f>IF(ISNA(VLOOKUP(CONCATENATE($B176,AJ$2,"SINGLE"),MW!$V$3:$W$600,2,0)),0,VLOOKUP(CONCATENATE($B176,AJ$2,"SINGLE"),MW!$V$3:$W$600,2,0))</f>
        <v>0</v>
      </c>
      <c r="AK176" s="11">
        <f>IF(ISNA(VLOOKUP(CONCATENATE($B176,AK$2,"SINGLE"),MW!$V$3:$W$600,2,0)),0,VLOOKUP(CONCATENATE($B176,AK$2,"SINGLE"),MW!$V$3:$W$600,2,0))</f>
        <v>0</v>
      </c>
      <c r="AL176" s="11">
        <f>IF(ISNA(VLOOKUP(CONCATENATE($B176,AL$2,"SINGLE"),MW!$V$3:$W$600,2,0)),0,VLOOKUP(CONCATENATE($B176,AL$2,"SINGLE"),MW!$V$3:$W$600,2,0))</f>
        <v>0</v>
      </c>
      <c r="AM176" s="11">
        <f>IF(ISNA(VLOOKUP(CONCATENATE($B176,AM$2,"SINGLE"),MW!$V$3:$W$600,2,0)),0,VLOOKUP(CONCATENATE($B176,AM$2,"SINGLE"),MW!$V$3:$W$600,2,0))</f>
        <v>0</v>
      </c>
      <c r="AN176" s="11">
        <f>IF(ISNA(VLOOKUP(CONCATENATE($B176,AN$2,"SINGLE"),MW!$V$3:$W$600,2,0)),0,VLOOKUP(CONCATENATE($B176,AN$2,"SINGLE"),MW!$V$3:$W$600,2,0))</f>
        <v>0</v>
      </c>
      <c r="AO176" s="11">
        <f>IF(ISNA(VLOOKUP(CONCATENATE($B176,AO$2,"SINGLE"),MW!$V$3:$W$600,2,0)),0,VLOOKUP(CONCATENATE($B176,AO$2,"SINGLE"),MW!$V$3:$W$600,2,0))</f>
        <v>0</v>
      </c>
      <c r="AP176" s="54">
        <f>SUM(AE176:AO176)</f>
        <v>0</v>
      </c>
      <c r="AQ176" s="11">
        <f>IF(ISNA(VLOOKUP(CONCATENATE($B176,AQ$2,"SINGLE"),'III-SUB'!$V$3:$W$633,2,0)),0,VLOOKUP(CONCATENATE($B176,AQ$2,"SINGLE"),'III-SUB'!$V$3:$W$633,2,0))</f>
        <v>0</v>
      </c>
      <c r="AR176" s="11">
        <f>IF(ISNA(VLOOKUP(CONCATENATE($B176,AR$2,"SINGLE"),'III-SUB'!$V$3:$W$633,2,0)),0,VLOOKUP(CONCATENATE($B176,AR$2,"SINGLE"),'III-SUB'!$V$3:$W$633,2,0))</f>
        <v>0</v>
      </c>
      <c r="AS176" s="11">
        <f>IF(ISNA(VLOOKUP(CONCATENATE($B176,AS$2,"SINGLE"),'III-SUB'!$V$3:$W$633,2,0)),0,VLOOKUP(CONCATENATE($B176,AS$2,"SINGLE"),'III-SUB'!$V$3:$W$633,2,0))</f>
        <v>0</v>
      </c>
      <c r="AT176" s="11">
        <f>IF(ISNA(VLOOKUP(CONCATENATE($B176,AT$2,"SINGLE"),'III-SUB'!$V$3:$W$633,2,0)),0,VLOOKUP(CONCATENATE($B176,AT$2,"SINGLE"),'III-SUB'!$V$3:$W$633,2,0))</f>
        <v>0</v>
      </c>
      <c r="AU176" s="11">
        <f>IF(ISNA(VLOOKUP(CONCATENATE($B176,AU$2,"SINGLE"),'III-SUB'!$V$3:$W$633,2,0)),0,VLOOKUP(CONCATENATE($B176,AU$2,"SINGLE"),'III-SUB'!$V$3:$W$633,2,0))</f>
        <v>0</v>
      </c>
      <c r="AV176" s="11">
        <f>IF(ISNA(VLOOKUP(CONCATENATE($B176,AV$2,"SINGLE"),'III-SUB'!$V$3:$W$633,2,0)),0,VLOOKUP(CONCATENATE($B176,AV$2,"SINGLE"),'III-SUB'!$V$3:$W$633,2,0))</f>
        <v>0</v>
      </c>
      <c r="AW176" s="11">
        <f>IF(ISNA(VLOOKUP(CONCATENATE($B176,AW$2,"SINGLE"),'III-SUB'!$V$3:$W$633,2,0)),0,VLOOKUP(CONCATENATE($B176,AW$2,"SINGLE"),'III-SUB'!$V$3:$W$633,2,0))</f>
        <v>0</v>
      </c>
      <c r="AX176" s="11">
        <f>IF(ISNA(VLOOKUP(CONCATENATE($B176,AX$2,"SINGLE"),'III-SUB'!$V$3:$W$633,2,0)),0,VLOOKUP(CONCATENATE($B176,AX$2,"SINGLE"),'III-SUB'!$V$3:$W$633,2,0))</f>
        <v>0</v>
      </c>
      <c r="AY176" s="11">
        <f>IF(ISNA(VLOOKUP(CONCATENATE($B176,AY$2,"SINGLE"),'III-SUB'!$V$3:$W$633,2,0)),0,VLOOKUP(CONCATENATE($B176,AY$2,"SINGLE"),'III-SUB'!$V$3:$W$633,2,0))</f>
        <v>0</v>
      </c>
      <c r="AZ176" s="11">
        <f>IF(ISNA(VLOOKUP(CONCATENATE($B176,AZ$2,"SINGLE"),'III-SUB'!$V$3:$W$633,2,0)),0,VLOOKUP(CONCATENATE($B176,AZ$2,"SINGLE"),'III-SUB'!$V$3:$W$633,2,0))</f>
        <v>0</v>
      </c>
      <c r="BA176" s="11">
        <f>IF(ISNA(VLOOKUP(CONCATENATE($B176,BA$2,"SINGLE"),'III-SUB'!$V$3:$W$633,2,0)),0,VLOOKUP(CONCATENATE($B176,BA$2,"SINGLE"),'III-SUB'!$V$3:$W$633,2,0))</f>
        <v>0</v>
      </c>
      <c r="BB176" s="11">
        <f>IF(ISNA(VLOOKUP(CONCATENATE($B176,BB$2,"SINGLE"),'III-SUB'!$V$3:$W$633,2,0)),0,VLOOKUP(CONCATENATE($B176,BB$2,"SINGLE"),'III-SUB'!$V$3:$W$633,2,0))</f>
        <v>0</v>
      </c>
      <c r="BC176" s="11">
        <f>IF(ISNA(VLOOKUP(CONCATENATE($B176,BC$2,"SINGLE"),'III-SUB'!$V$3:$W$633,2,0)),0,VLOOKUP(CONCATENATE($B176,BC$2,"SINGLE"),'III-SUB'!$V$3:$W$633,2,0))</f>
        <v>0</v>
      </c>
      <c r="BD176" s="54">
        <f>SUM(AQ176:BC176)</f>
        <v>0</v>
      </c>
      <c r="BE176" s="54">
        <f>IF(ISNA(VLOOKUP(CONCATENATE($B176,BE$2,"SINGLE"),VHF!$V$3:$W$627,2,0)),0,VLOOKUP(CONCATENATE($B176,BE$2,"SINGLE"),VHF!$V$3:$W$627,2,0))</f>
        <v>25.4</v>
      </c>
      <c r="BF176" s="11">
        <f>IF(ISNA(VLOOKUP(CONCATENATE($B176,BF$2,"SINGLE"),UHF!$V$3:$W$612,2,0)),0,VLOOKUP(CONCATENATE($B176,BF$2,"SINGLE"),UHF!$V$3:$W$612,2,0))</f>
        <v>0</v>
      </c>
      <c r="BG176" s="11">
        <f>IF(ISNA(VLOOKUP(CONCATENATE($B176,BG$2,"SINGLE"),UHF!$V$3:$W$612,2,0)),0,VLOOKUP(CONCATENATE($B176,BG$2,"SINGLE"),UHF!$V$3:$W$612,2,0))</f>
        <v>0</v>
      </c>
      <c r="BH176" s="11">
        <f>IF(ISNA(VLOOKUP(CONCATENATE($B176,BH$2,"SINGLE"),UHF!$V$3:$W$612,2,0)),0,VLOOKUP(CONCATENATE($B176,BH$2,"SINGLE"),UHF!$V$3:$W$612,2,0))</f>
        <v>0</v>
      </c>
      <c r="BI176" s="11">
        <f>IF(ISNA(VLOOKUP(CONCATENATE($B176,BI$2,"SINGLE"),UHF!$V$3:$W$612,2,0)),0,VLOOKUP(CONCATENATE($B176,BI$2,"SINGLE"),UHF!$V$3:$W$612,2,0))</f>
        <v>0</v>
      </c>
      <c r="BJ176" s="11">
        <f>IF(ISNA(VLOOKUP(CONCATENATE($B176,BJ$2,"SINGLE"),UHF!$V$3:$W$612,2,0)),0,VLOOKUP(CONCATENATE($B176,BJ$2,"SINGLE"),UHF!$V$3:$W$612,2,0))</f>
        <v>0</v>
      </c>
      <c r="BK176" s="11">
        <f>IF(ISNA(VLOOKUP(CONCATENATE($B176,BK$2,"SINGLE"),UHF!$V$3:$W$612,2,0)),0,VLOOKUP(CONCATENATE($B176,BK$2,"SINGLE"),UHF!$V$3:$W$612,2,0))</f>
        <v>0</v>
      </c>
      <c r="BL176" s="11">
        <f>IF(ISNA(VLOOKUP(CONCATENATE($B176,BL$2,"SINGLE"),UHF!$V$3:$W$612,2,0)),0,VLOOKUP(CONCATENATE($B176,BL$2,"SINGLE"),UHF!$V$3:$W$612,2,0))</f>
        <v>0</v>
      </c>
      <c r="BM176" s="11">
        <f>IF(ISNA(VLOOKUP(CONCATENATE($B176,BM$2,"SINGLE"),UHF!$V$3:$W$612,2,0)),0,VLOOKUP(CONCATENATE($B176,BM$2,"SINGLE"),UHF!$V$3:$W$612,2,0))</f>
        <v>0</v>
      </c>
      <c r="BN176" s="11">
        <f>IF(ISNA(VLOOKUP(CONCATENATE($B176,BN$2,"SINGLE"),UHF!$V$3:$W$612,2,0)),0,VLOOKUP(CONCATENATE($B176,BN$2,"SINGLE"),UHF!$V$3:$W$612,2,0))</f>
        <v>0</v>
      </c>
      <c r="BO176" s="11">
        <f>IF(ISNA(VLOOKUP(CONCATENATE($B176,BO$2,"SINGLE"),UHF!$V$3:$W$612,2,0)),0,VLOOKUP(CONCATENATE($B176,BO$2,"SINGLE"),UHF!$V$3:$W$612,2,0))</f>
        <v>0</v>
      </c>
      <c r="BP176" s="11">
        <f>IF(ISNA(VLOOKUP(CONCATENATE($B176,BP$2,"SINGLE"),UHF!$V$3:$W$612,2,0)),0,VLOOKUP(CONCATENATE($B176,BP$2,"SINGLE"),UHF!$V$3:$W$612,2,0))</f>
        <v>0</v>
      </c>
      <c r="BQ176" s="11">
        <f>IF(ISNA(VLOOKUP(CONCATENATE($B176,BQ$2,"SINGLE"),UHF!$V$3:$W$612,2,0)),0,VLOOKUP(CONCATENATE($B176,BQ$2,"SINGLE"),UHF!$V$3:$W$612,2,0))</f>
        <v>0</v>
      </c>
      <c r="BR176" s="54">
        <f>SUM(BF176:BQ176)</f>
        <v>0</v>
      </c>
      <c r="BS176" s="54">
        <f>IF(ISNA(VLOOKUP(CONCATENATE($B176,BS$2,"SINGLE"),'A1'!$V$3:$W$612,2,0)),0,VLOOKUP(CONCATENATE($B176,BS$2,"SINGLE"),'A1'!$V$3:$W$612,2,0))</f>
        <v>0</v>
      </c>
      <c r="BT176" s="11">
        <f>SUM(C176,Q176,AQ176,BE176,BS176)</f>
        <v>52.4</v>
      </c>
      <c r="BU176" s="11">
        <f>SUM(D176,R176,AR176,BF176)</f>
        <v>0</v>
      </c>
      <c r="BV176" s="11">
        <f>SUM(E176,S176,AE176,AS176,BG176)</f>
        <v>0</v>
      </c>
      <c r="BW176" s="11">
        <f>SUM(F176,T176,AF176,AT176,BH176)</f>
        <v>0</v>
      </c>
      <c r="BX176" s="11">
        <f>SUM(G176,U176,AG176,AU176,BI176)</f>
        <v>0</v>
      </c>
      <c r="BY176" s="11">
        <f>SUM(H176,V176,AH176,AV176,BJ176)</f>
        <v>0</v>
      </c>
      <c r="BZ176" s="11">
        <f>SUM(I176,W176,AI176,AW176,BK176)</f>
        <v>0</v>
      </c>
      <c r="CA176" s="11">
        <f>SUM(J176,X176,AJ176,AX176,BL176)</f>
        <v>0</v>
      </c>
      <c r="CB176" s="11">
        <f>SUM(K176,Y176,AK176,AY176,BM176)</f>
        <v>0</v>
      </c>
      <c r="CC176" s="11">
        <f>SUM(L176,Z176,AL176,AZ176,BN176)</f>
        <v>0</v>
      </c>
      <c r="CD176" s="11">
        <f>SUM(M176,AA176,AM176,BA176,BO176)</f>
        <v>0</v>
      </c>
      <c r="CE176" s="11">
        <f>SUM(N176,AB176,AN176,BB176,BP176)</f>
        <v>0</v>
      </c>
      <c r="CF176" s="11">
        <f>SUM(O176,AC176,AO176,BC176,BQ176)</f>
        <v>0</v>
      </c>
      <c r="CG176" s="11">
        <f>SUM(BT176:CF176)</f>
        <v>52.4</v>
      </c>
      <c r="CH176" s="11">
        <f>SUM(P176,AD176,AP176,BD176,BE176,BR176,BS176)</f>
        <v>52.4</v>
      </c>
      <c r="CI176" s="11">
        <f>MIN(P176,AD176,AP176,BD176,BE176,BR176,BS176)</f>
        <v>0</v>
      </c>
      <c r="CJ176" s="51">
        <f>SUM(CH176-CI176)</f>
        <v>52.4</v>
      </c>
    </row>
    <row r="177" spans="1:88" x14ac:dyDescent="0.2">
      <c r="A177" s="21" t="str">
        <f t="shared" si="0"/>
        <v>175.</v>
      </c>
      <c r="B177" s="8" t="str">
        <f>'Seznam-SO'!A132</f>
        <v>OK1UVH</v>
      </c>
      <c r="C177" s="11">
        <f>IF(ISNA(VLOOKUP(CONCATENATE($B177,C$2,"SINGLE"),'I-SUB'!$V$3:$W$624,2,0)),0,VLOOKUP(CONCATENATE($B177,C$2,"SINGLE"),'I-SUB'!$V$3:$W$624,2,0))</f>
        <v>0</v>
      </c>
      <c r="D177" s="11">
        <f>IF(ISNA(VLOOKUP(CONCATENATE($B177,D$2,"SINGLE"),'I-SUB'!$V$3:$W$624,2,0)),0,VLOOKUP(CONCATENATE($B177,D$2,"SINGLE"),'I-SUB'!$V$3:$W$624,2,0))</f>
        <v>0</v>
      </c>
      <c r="E177" s="11">
        <f>IF(ISNA(VLOOKUP(CONCATENATE($B177,E$2,"SINGLE"),'I-SUB'!$V$3:$W$624,2,0)),0,VLOOKUP(CONCATENATE($B177,E$2,"SINGLE"),'I-SUB'!$V$3:$W$624,2,0))</f>
        <v>0</v>
      </c>
      <c r="F177" s="11">
        <f>IF(ISNA(VLOOKUP(CONCATENATE($B177,F$2,"SINGLE"),'I-SUB'!$V$3:$W$624,2,0)),0,VLOOKUP(CONCATENATE($B177,F$2,"SINGLE"),'I-SUB'!$V$3:$W$624,2,0))</f>
        <v>0</v>
      </c>
      <c r="G177" s="11">
        <f>IF(ISNA(VLOOKUP(CONCATENATE($B177,G$2,"SINGLE"),'I-SUB'!$V$3:$W$624,2,0)),0,VLOOKUP(CONCATENATE($B177,G$2,"SINGLE"),'I-SUB'!$V$3:$W$624,2,0))</f>
        <v>0</v>
      </c>
      <c r="H177" s="11">
        <f>IF(ISNA(VLOOKUP(CONCATENATE($B177,H$2,"SINGLE"),'I-SUB'!$V$3:$W$624,2,0)),0,VLOOKUP(CONCATENATE($B177,H$2,"SINGLE"),'I-SUB'!$V$3:$W$624,2,0))</f>
        <v>0</v>
      </c>
      <c r="I177" s="11">
        <f>IF(ISNA(VLOOKUP(CONCATENATE($B177,I$2,"SINGLE"),'I-SUB'!$V$3:$W$624,2,0)),0,VLOOKUP(CONCATENATE($B177,I$2,"SINGLE"),'I-SUB'!$V$3:$W$624,2,0))</f>
        <v>0</v>
      </c>
      <c r="J177" s="11">
        <f>IF(ISNA(VLOOKUP(CONCATENATE($B177,J$2,"SINGLE"),'I-SUB'!$V$3:$W$624,2,0)),0,VLOOKUP(CONCATENATE($B177,J$2,"SINGLE"),'I-SUB'!$V$3:$W$624,2,0))</f>
        <v>0</v>
      </c>
      <c r="K177" s="11">
        <f>IF(ISNA(VLOOKUP(CONCATENATE($B177,K$2,"SINGLE"),'I-SUB'!$V$3:$W$624,2,0)),0,VLOOKUP(CONCATENATE($B177,K$2,"SINGLE"),'I-SUB'!$V$3:$W$624,2,0))</f>
        <v>0</v>
      </c>
      <c r="L177" s="11">
        <f>IF(ISNA(VLOOKUP(CONCATENATE($B177,L$2,"SINGLE"),'I-SUB'!$V$3:$W$624,2,0)),0,VLOOKUP(CONCATENATE($B177,L$2,"SINGLE"),'I-SUB'!$V$3:$W$624,2,0))</f>
        <v>0</v>
      </c>
      <c r="M177" s="11">
        <f>IF(ISNA(VLOOKUP(CONCATENATE($B177,M$2,"SINGLE"),'I-SUB'!$V$3:$W$624,2,0)),0,VLOOKUP(CONCATENATE($B177,M$2,"SINGLE"),'I-SUB'!$V$3:$W$624,2,0))</f>
        <v>0</v>
      </c>
      <c r="N177" s="11">
        <f>IF(ISNA(VLOOKUP(CONCATENATE($B177,N$2,"SINGLE"),'I-SUB'!$V$3:$W$624,2,0)),0,VLOOKUP(CONCATENATE($B177,N$2,"SINGLE"),'I-SUB'!$V$3:$W$624,2,0))</f>
        <v>0</v>
      </c>
      <c r="O177" s="11">
        <f>IF(ISNA(VLOOKUP(CONCATENATE($B177,O$2,"SINGLE"),'I-SUB'!$V$3:$W$624,2,0)),0,VLOOKUP(CONCATENATE($B177,O$2,"SINGLE"),'I-SUB'!$V$3:$W$624,2,0))</f>
        <v>0</v>
      </c>
      <c r="P177" s="54">
        <f>SUM(C177:O177)</f>
        <v>0</v>
      </c>
      <c r="Q177" s="11">
        <f>IF(ISNA(VLOOKUP(CONCATENATE($B177,Q$2,"SINGLE"),'II-SUB'!$V$3:$W$630,2,0)),0,VLOOKUP(CONCATENATE($B177,Q$2,"SINGLE"),'II-SUB'!$V$3:$W$630,2,0))</f>
        <v>0</v>
      </c>
      <c r="R177" s="11">
        <f>IF(ISNA(VLOOKUP(CONCATENATE($B177,R$2,"SINGLE"),'II-SUB'!$V$3:$W$630,2,0)),0,VLOOKUP(CONCATENATE($B177,R$2,"SINGLE"),'II-SUB'!$V$3:$W$630,2,0))</f>
        <v>0</v>
      </c>
      <c r="S177" s="11">
        <f>IF(ISNA(VLOOKUP(CONCATENATE($B177,S$2,"SINGLE"),'II-SUB'!$V$3:$W$630,2,0)),0,VLOOKUP(CONCATENATE($B177,S$2,"SINGLE"),'II-SUB'!$V$3:$W$630,2,0))</f>
        <v>0</v>
      </c>
      <c r="T177" s="11">
        <f>IF(ISNA(VLOOKUP(CONCATENATE($B177,T$2,"SINGLE"),'II-SUB'!$V$3:$W$630,2,0)),0,VLOOKUP(CONCATENATE($B177,T$2,"SINGLE"),'II-SUB'!$V$3:$W$630,2,0))</f>
        <v>0</v>
      </c>
      <c r="U177" s="11">
        <f>IF(ISNA(VLOOKUP(CONCATENATE($B177,U$2,"SINGLE"),'II-SUB'!$V$3:$W$630,2,0)),0,VLOOKUP(CONCATENATE($B177,U$2,"SINGLE"),'II-SUB'!$V$3:$W$630,2,0))</f>
        <v>0</v>
      </c>
      <c r="V177" s="11">
        <f>IF(ISNA(VLOOKUP(CONCATENATE($B177,V$2,"SINGLE"),'II-SUB'!$V$3:$W$630,2,0)),0,VLOOKUP(CONCATENATE($B177,V$2,"SINGLE"),'II-SUB'!$V$3:$W$630,2,0))</f>
        <v>0</v>
      </c>
      <c r="W177" s="11">
        <f>IF(ISNA(VLOOKUP(CONCATENATE($B177,W$2,"SINGLE"),'II-SUB'!$V$3:$W$630,2,0)),0,VLOOKUP(CONCATENATE($B177,W$2,"SINGLE"),'II-SUB'!$V$3:$W$630,2,0))</f>
        <v>0</v>
      </c>
      <c r="X177" s="11">
        <f>IF(ISNA(VLOOKUP(CONCATENATE($B177,X$2,"SINGLE"),'II-SUB'!$V$3:$W$630,2,0)),0,VLOOKUP(CONCATENATE($B177,X$2,"SINGLE"),'II-SUB'!$V$3:$W$630,2,0))</f>
        <v>0</v>
      </c>
      <c r="Y177" s="11">
        <f>IF(ISNA(VLOOKUP(CONCATENATE($B177,Y$2,"SINGLE"),'II-SUB'!$V$3:$W$630,2,0)),0,VLOOKUP(CONCATENATE($B177,Y$2,"SINGLE"),'II-SUB'!$V$3:$W$630,2,0))</f>
        <v>0</v>
      </c>
      <c r="Z177" s="11">
        <f>IF(ISNA(VLOOKUP(CONCATENATE($B177,Z$2,"SINGLE"),'II-SUB'!$V$3:$W$630,2,0)),0,VLOOKUP(CONCATENATE($B177,Z$2,"SINGLE"),'II-SUB'!$V$3:$W$630,2,0))</f>
        <v>0</v>
      </c>
      <c r="AA177" s="11">
        <f>IF(ISNA(VLOOKUP(CONCATENATE($B177,AA$2,"SINGLE"),'II-SUB'!$V$3:$W$630,2,0)),0,VLOOKUP(CONCATENATE($B177,AA$2,"SINGLE"),'II-SUB'!$V$3:$W$630,2,0))</f>
        <v>0</v>
      </c>
      <c r="AB177" s="11">
        <f>IF(ISNA(VLOOKUP(CONCATENATE($B177,AB$2,"SINGLE"),'II-SUB'!$V$3:$W$630,2,0)),0,VLOOKUP(CONCATENATE($B177,AB$2,"SINGLE"),'II-SUB'!$V$3:$W$630,2,0))</f>
        <v>0</v>
      </c>
      <c r="AC177" s="11">
        <f>IF(ISNA(VLOOKUP(CONCATENATE($B177,AC$2,"SINGLE"),'II-SUB'!$V$3:$W$630,2,0)),0,VLOOKUP(CONCATENATE($B177,AC$2,"SINGLE"),'II-SUB'!$V$3:$W$630,2,0))</f>
        <v>0</v>
      </c>
      <c r="AD177" s="54">
        <f>SUM(Q177:AC177)</f>
        <v>0</v>
      </c>
      <c r="AE177" s="11">
        <f>IF(ISNA(VLOOKUP(CONCATENATE($B177,AE$2,"SINGLE"),MW!$V$3:$W$600,2,0)),0,VLOOKUP(CONCATENATE($B177,AE$2,"SINGLE"),MW!$V$3:$W$600,2,0))</f>
        <v>0</v>
      </c>
      <c r="AF177" s="11">
        <f>IF(ISNA(VLOOKUP(CONCATENATE($B177,AF$2,"SINGLE"),MW!$V$3:$W$600,2,0)),0,VLOOKUP(CONCATENATE($B177,AF$2,"SINGLE"),MW!$V$3:$W$600,2,0))</f>
        <v>0</v>
      </c>
      <c r="AG177" s="11">
        <f>IF(ISNA(VLOOKUP(CONCATENATE($B177,AG$2,"SINGLE"),MW!$V$3:$W$600,2,0)),0,VLOOKUP(CONCATENATE($B177,AG$2,"SINGLE"),MW!$V$3:$W$600,2,0))</f>
        <v>0</v>
      </c>
      <c r="AH177" s="11">
        <f>IF(ISNA(VLOOKUP(CONCATENATE($B177,AH$2,"SINGLE"),MW!$V$3:$W$600,2,0)),0,VLOOKUP(CONCATENATE($B177,AH$2,"SINGLE"),MW!$V$3:$W$600,2,0))</f>
        <v>0</v>
      </c>
      <c r="AI177" s="11">
        <f>IF(ISNA(VLOOKUP(CONCATENATE($B177,AI$2,"SINGLE"),MW!$V$3:$W$600,2,0)),0,VLOOKUP(CONCATENATE($B177,AI$2,"SINGLE"),MW!$V$3:$W$600,2,0))</f>
        <v>0</v>
      </c>
      <c r="AJ177" s="11">
        <f>IF(ISNA(VLOOKUP(CONCATENATE($B177,AJ$2,"SINGLE"),MW!$V$3:$W$600,2,0)),0,VLOOKUP(CONCATENATE($B177,AJ$2,"SINGLE"),MW!$V$3:$W$600,2,0))</f>
        <v>0</v>
      </c>
      <c r="AK177" s="11">
        <f>IF(ISNA(VLOOKUP(CONCATENATE($B177,AK$2,"SINGLE"),MW!$V$3:$W$600,2,0)),0,VLOOKUP(CONCATENATE($B177,AK$2,"SINGLE"),MW!$V$3:$W$600,2,0))</f>
        <v>0</v>
      </c>
      <c r="AL177" s="11">
        <f>IF(ISNA(VLOOKUP(CONCATENATE($B177,AL$2,"SINGLE"),MW!$V$3:$W$600,2,0)),0,VLOOKUP(CONCATENATE($B177,AL$2,"SINGLE"),MW!$V$3:$W$600,2,0))</f>
        <v>0</v>
      </c>
      <c r="AM177" s="11">
        <f>IF(ISNA(VLOOKUP(CONCATENATE($B177,AM$2,"SINGLE"),MW!$V$3:$W$600,2,0)),0,VLOOKUP(CONCATENATE($B177,AM$2,"SINGLE"),MW!$V$3:$W$600,2,0))</f>
        <v>0</v>
      </c>
      <c r="AN177" s="11">
        <f>IF(ISNA(VLOOKUP(CONCATENATE($B177,AN$2,"SINGLE"),MW!$V$3:$W$600,2,0)),0,VLOOKUP(CONCATENATE($B177,AN$2,"SINGLE"),MW!$V$3:$W$600,2,0))</f>
        <v>0</v>
      </c>
      <c r="AO177" s="11">
        <f>IF(ISNA(VLOOKUP(CONCATENATE($B177,AO$2,"SINGLE"),MW!$V$3:$W$600,2,0)),0,VLOOKUP(CONCATENATE($B177,AO$2,"SINGLE"),MW!$V$3:$W$600,2,0))</f>
        <v>0</v>
      </c>
      <c r="AP177" s="54">
        <f>SUM(AE177:AO177)</f>
        <v>0</v>
      </c>
      <c r="AQ177" s="11">
        <f>IF(ISNA(VLOOKUP(CONCATENATE($B177,AQ$2,"SINGLE"),'III-SUB'!$V$3:$W$633,2,0)),0,VLOOKUP(CONCATENATE($B177,AQ$2,"SINGLE"),'III-SUB'!$V$3:$W$633,2,0))</f>
        <v>0</v>
      </c>
      <c r="AR177" s="11">
        <f>IF(ISNA(VLOOKUP(CONCATENATE($B177,AR$2,"SINGLE"),'III-SUB'!$V$3:$W$633,2,0)),0,VLOOKUP(CONCATENATE($B177,AR$2,"SINGLE"),'III-SUB'!$V$3:$W$633,2,0))</f>
        <v>0</v>
      </c>
      <c r="AS177" s="11">
        <f>IF(ISNA(VLOOKUP(CONCATENATE($B177,AS$2,"SINGLE"),'III-SUB'!$V$3:$W$633,2,0)),0,VLOOKUP(CONCATENATE($B177,AS$2,"SINGLE"),'III-SUB'!$V$3:$W$633,2,0))</f>
        <v>0</v>
      </c>
      <c r="AT177" s="11">
        <f>IF(ISNA(VLOOKUP(CONCATENATE($B177,AT$2,"SINGLE"),'III-SUB'!$V$3:$W$633,2,0)),0,VLOOKUP(CONCATENATE($B177,AT$2,"SINGLE"),'III-SUB'!$V$3:$W$633,2,0))</f>
        <v>0</v>
      </c>
      <c r="AU177" s="11">
        <f>IF(ISNA(VLOOKUP(CONCATENATE($B177,AU$2,"SINGLE"),'III-SUB'!$V$3:$W$633,2,0)),0,VLOOKUP(CONCATENATE($B177,AU$2,"SINGLE"),'III-SUB'!$V$3:$W$633,2,0))</f>
        <v>0</v>
      </c>
      <c r="AV177" s="11">
        <f>IF(ISNA(VLOOKUP(CONCATENATE($B177,AV$2,"SINGLE"),'III-SUB'!$V$3:$W$633,2,0)),0,VLOOKUP(CONCATENATE($B177,AV$2,"SINGLE"),'III-SUB'!$V$3:$W$633,2,0))</f>
        <v>0</v>
      </c>
      <c r="AW177" s="11">
        <f>IF(ISNA(VLOOKUP(CONCATENATE($B177,AW$2,"SINGLE"),'III-SUB'!$V$3:$W$633,2,0)),0,VLOOKUP(CONCATENATE($B177,AW$2,"SINGLE"),'III-SUB'!$V$3:$W$633,2,0))</f>
        <v>0</v>
      </c>
      <c r="AX177" s="11">
        <f>IF(ISNA(VLOOKUP(CONCATENATE($B177,AX$2,"SINGLE"),'III-SUB'!$V$3:$W$633,2,0)),0,VLOOKUP(CONCATENATE($B177,AX$2,"SINGLE"),'III-SUB'!$V$3:$W$633,2,0))</f>
        <v>0</v>
      </c>
      <c r="AY177" s="11">
        <f>IF(ISNA(VLOOKUP(CONCATENATE($B177,AY$2,"SINGLE"),'III-SUB'!$V$3:$W$633,2,0)),0,VLOOKUP(CONCATENATE($B177,AY$2,"SINGLE"),'III-SUB'!$V$3:$W$633,2,0))</f>
        <v>0</v>
      </c>
      <c r="AZ177" s="11">
        <f>IF(ISNA(VLOOKUP(CONCATENATE($B177,AZ$2,"SINGLE"),'III-SUB'!$V$3:$W$633,2,0)),0,VLOOKUP(CONCATENATE($B177,AZ$2,"SINGLE"),'III-SUB'!$V$3:$W$633,2,0))</f>
        <v>0</v>
      </c>
      <c r="BA177" s="11">
        <f>IF(ISNA(VLOOKUP(CONCATENATE($B177,BA$2,"SINGLE"),'III-SUB'!$V$3:$W$633,2,0)),0,VLOOKUP(CONCATENATE($B177,BA$2,"SINGLE"),'III-SUB'!$V$3:$W$633,2,0))</f>
        <v>0</v>
      </c>
      <c r="BB177" s="11">
        <f>IF(ISNA(VLOOKUP(CONCATENATE($B177,BB$2,"SINGLE"),'III-SUB'!$V$3:$W$633,2,0)),0,VLOOKUP(CONCATENATE($B177,BB$2,"SINGLE"),'III-SUB'!$V$3:$W$633,2,0))</f>
        <v>0</v>
      </c>
      <c r="BC177" s="11">
        <f>IF(ISNA(VLOOKUP(CONCATENATE($B177,BC$2,"SINGLE"),'III-SUB'!$V$3:$W$633,2,0)),0,VLOOKUP(CONCATENATE($B177,BC$2,"SINGLE"),'III-SUB'!$V$3:$W$633,2,0))</f>
        <v>0</v>
      </c>
      <c r="BD177" s="54">
        <f>SUM(AQ177:BC177)</f>
        <v>0</v>
      </c>
      <c r="BE177" s="54">
        <f>IF(ISNA(VLOOKUP(CONCATENATE($B177,BE$2,"SINGLE"),VHF!$V$3:$W$627,2,0)),0,VLOOKUP(CONCATENATE($B177,BE$2,"SINGLE"),VHF!$V$3:$W$627,2,0))</f>
        <v>50.9</v>
      </c>
      <c r="BF177" s="11">
        <f>IF(ISNA(VLOOKUP(CONCATENATE($B177,BF$2,"SINGLE"),UHF!$V$3:$W$612,2,0)),0,VLOOKUP(CONCATENATE($B177,BF$2,"SINGLE"),UHF!$V$3:$W$612,2,0))</f>
        <v>0</v>
      </c>
      <c r="BG177" s="11">
        <f>IF(ISNA(VLOOKUP(CONCATENATE($B177,BG$2,"SINGLE"),UHF!$V$3:$W$612,2,0)),0,VLOOKUP(CONCATENATE($B177,BG$2,"SINGLE"),UHF!$V$3:$W$612,2,0))</f>
        <v>0</v>
      </c>
      <c r="BH177" s="11">
        <f>IF(ISNA(VLOOKUP(CONCATENATE($B177,BH$2,"SINGLE"),UHF!$V$3:$W$612,2,0)),0,VLOOKUP(CONCATENATE($B177,BH$2,"SINGLE"),UHF!$V$3:$W$612,2,0))</f>
        <v>0</v>
      </c>
      <c r="BI177" s="11">
        <f>IF(ISNA(VLOOKUP(CONCATENATE($B177,BI$2,"SINGLE"),UHF!$V$3:$W$612,2,0)),0,VLOOKUP(CONCATENATE($B177,BI$2,"SINGLE"),UHF!$V$3:$W$612,2,0))</f>
        <v>0</v>
      </c>
      <c r="BJ177" s="11">
        <f>IF(ISNA(VLOOKUP(CONCATENATE($B177,BJ$2,"SINGLE"),UHF!$V$3:$W$612,2,0)),0,VLOOKUP(CONCATENATE($B177,BJ$2,"SINGLE"),UHF!$V$3:$W$612,2,0))</f>
        <v>0</v>
      </c>
      <c r="BK177" s="11">
        <f>IF(ISNA(VLOOKUP(CONCATENATE($B177,BK$2,"SINGLE"),UHF!$V$3:$W$612,2,0)),0,VLOOKUP(CONCATENATE($B177,BK$2,"SINGLE"),UHF!$V$3:$W$612,2,0))</f>
        <v>0</v>
      </c>
      <c r="BL177" s="11">
        <f>IF(ISNA(VLOOKUP(CONCATENATE($B177,BL$2,"SINGLE"),UHF!$V$3:$W$612,2,0)),0,VLOOKUP(CONCATENATE($B177,BL$2,"SINGLE"),UHF!$V$3:$W$612,2,0))</f>
        <v>0</v>
      </c>
      <c r="BM177" s="11">
        <f>IF(ISNA(VLOOKUP(CONCATENATE($B177,BM$2,"SINGLE"),UHF!$V$3:$W$612,2,0)),0,VLOOKUP(CONCATENATE($B177,BM$2,"SINGLE"),UHF!$V$3:$W$612,2,0))</f>
        <v>0</v>
      </c>
      <c r="BN177" s="11">
        <f>IF(ISNA(VLOOKUP(CONCATENATE($B177,BN$2,"SINGLE"),UHF!$V$3:$W$612,2,0)),0,VLOOKUP(CONCATENATE($B177,BN$2,"SINGLE"),UHF!$V$3:$W$612,2,0))</f>
        <v>0</v>
      </c>
      <c r="BO177" s="11">
        <f>IF(ISNA(VLOOKUP(CONCATENATE($B177,BO$2,"SINGLE"),UHF!$V$3:$W$612,2,0)),0,VLOOKUP(CONCATENATE($B177,BO$2,"SINGLE"),UHF!$V$3:$W$612,2,0))</f>
        <v>0</v>
      </c>
      <c r="BP177" s="11">
        <f>IF(ISNA(VLOOKUP(CONCATENATE($B177,BP$2,"SINGLE"),UHF!$V$3:$W$612,2,0)),0,VLOOKUP(CONCATENATE($B177,BP$2,"SINGLE"),UHF!$V$3:$W$612,2,0))</f>
        <v>0</v>
      </c>
      <c r="BQ177" s="11">
        <f>IF(ISNA(VLOOKUP(CONCATENATE($B177,BQ$2,"SINGLE"),UHF!$V$3:$W$612,2,0)),0,VLOOKUP(CONCATENATE($B177,BQ$2,"SINGLE"),UHF!$V$3:$W$612,2,0))</f>
        <v>0</v>
      </c>
      <c r="BR177" s="54">
        <f>SUM(BF177:BQ177)</f>
        <v>0</v>
      </c>
      <c r="BS177" s="54">
        <f>IF(ISNA(VLOOKUP(CONCATENATE($B177,BS$2,"SINGLE"),'A1'!$V$3:$W$612,2,0)),0,VLOOKUP(CONCATENATE($B177,BS$2,"SINGLE"),'A1'!$V$3:$W$612,2,0))</f>
        <v>0</v>
      </c>
      <c r="BT177" s="11">
        <f>SUM(C177,Q177,AQ177,BE177,BS177)</f>
        <v>50.9</v>
      </c>
      <c r="BU177" s="11">
        <f>SUM(D177,R177,AR177,BF177)</f>
        <v>0</v>
      </c>
      <c r="BV177" s="11">
        <f>SUM(E177,S177,AE177,AS177,BG177)</f>
        <v>0</v>
      </c>
      <c r="BW177" s="11">
        <f>SUM(F177,T177,AF177,AT177,BH177)</f>
        <v>0</v>
      </c>
      <c r="BX177" s="11">
        <f>SUM(G177,U177,AG177,AU177,BI177)</f>
        <v>0</v>
      </c>
      <c r="BY177" s="11">
        <f>SUM(H177,V177,AH177,AV177,BJ177)</f>
        <v>0</v>
      </c>
      <c r="BZ177" s="11">
        <f>SUM(I177,W177,AI177,AW177,BK177)</f>
        <v>0</v>
      </c>
      <c r="CA177" s="11">
        <f>SUM(J177,X177,AJ177,AX177,BL177)</f>
        <v>0</v>
      </c>
      <c r="CB177" s="11">
        <f>SUM(K177,Y177,AK177,AY177,BM177)</f>
        <v>0</v>
      </c>
      <c r="CC177" s="11">
        <f>SUM(L177,Z177,AL177,AZ177,BN177)</f>
        <v>0</v>
      </c>
      <c r="CD177" s="11">
        <f>SUM(M177,AA177,AM177,BA177,BO177)</f>
        <v>0</v>
      </c>
      <c r="CE177" s="11">
        <f>SUM(N177,AB177,AN177,BB177,BP177)</f>
        <v>0</v>
      </c>
      <c r="CF177" s="11">
        <f>SUM(O177,AC177,AO177,BC177,BQ177)</f>
        <v>0</v>
      </c>
      <c r="CG177" s="11">
        <f>SUM(BT177:CF177)</f>
        <v>50.9</v>
      </c>
      <c r="CH177" s="11">
        <f>SUM(P177,AD177,AP177,BD177,BE177,BR177,BS177)</f>
        <v>50.9</v>
      </c>
      <c r="CI177" s="11">
        <f>MIN(P177,AD177,AP177,BD177,BE177,BR177,BS177)</f>
        <v>0</v>
      </c>
      <c r="CJ177" s="51">
        <f>SUM(CH177-CI177)</f>
        <v>50.9</v>
      </c>
    </row>
    <row r="178" spans="1:88" x14ac:dyDescent="0.2">
      <c r="A178" s="21" t="str">
        <f t="shared" si="0"/>
        <v>176.</v>
      </c>
      <c r="B178" s="8" t="str">
        <f>'Seznam-SO'!A224</f>
        <v>OK1DB</v>
      </c>
      <c r="C178" s="11">
        <f>IF(ISNA(VLOOKUP(CONCATENATE($B178,C$2,"SINGLE"),'I-SUB'!$V$3:$W$624,2,0)),0,VLOOKUP(CONCATENATE($B178,C$2,"SINGLE"),'I-SUB'!$V$3:$W$624,2,0))</f>
        <v>0</v>
      </c>
      <c r="D178" s="11">
        <f>IF(ISNA(VLOOKUP(CONCATENATE($B178,D$2,"SINGLE"),'I-SUB'!$V$3:$W$624,2,0)),0,VLOOKUP(CONCATENATE($B178,D$2,"SINGLE"),'I-SUB'!$V$3:$W$624,2,0))</f>
        <v>0</v>
      </c>
      <c r="E178" s="11">
        <f>IF(ISNA(VLOOKUP(CONCATENATE($B178,E$2,"SINGLE"),'I-SUB'!$V$3:$W$624,2,0)),0,VLOOKUP(CONCATENATE($B178,E$2,"SINGLE"),'I-SUB'!$V$3:$W$624,2,0))</f>
        <v>0</v>
      </c>
      <c r="F178" s="11">
        <f>IF(ISNA(VLOOKUP(CONCATENATE($B178,F$2,"SINGLE"),'I-SUB'!$V$3:$W$624,2,0)),0,VLOOKUP(CONCATENATE($B178,F$2,"SINGLE"),'I-SUB'!$V$3:$W$624,2,0))</f>
        <v>0</v>
      </c>
      <c r="G178" s="11">
        <f>IF(ISNA(VLOOKUP(CONCATENATE($B178,G$2,"SINGLE"),'I-SUB'!$V$3:$W$624,2,0)),0,VLOOKUP(CONCATENATE($B178,G$2,"SINGLE"),'I-SUB'!$V$3:$W$624,2,0))</f>
        <v>0</v>
      </c>
      <c r="H178" s="11">
        <f>IF(ISNA(VLOOKUP(CONCATENATE($B178,H$2,"SINGLE"),'I-SUB'!$V$3:$W$624,2,0)),0,VLOOKUP(CONCATENATE($B178,H$2,"SINGLE"),'I-SUB'!$V$3:$W$624,2,0))</f>
        <v>0</v>
      </c>
      <c r="I178" s="11">
        <f>IF(ISNA(VLOOKUP(CONCATENATE($B178,I$2,"SINGLE"),'I-SUB'!$V$3:$W$624,2,0)),0,VLOOKUP(CONCATENATE($B178,I$2,"SINGLE"),'I-SUB'!$V$3:$W$624,2,0))</f>
        <v>0</v>
      </c>
      <c r="J178" s="11">
        <f>IF(ISNA(VLOOKUP(CONCATENATE($B178,J$2,"SINGLE"),'I-SUB'!$V$3:$W$624,2,0)),0,VLOOKUP(CONCATENATE($B178,J$2,"SINGLE"),'I-SUB'!$V$3:$W$624,2,0))</f>
        <v>0</v>
      </c>
      <c r="K178" s="11">
        <f>IF(ISNA(VLOOKUP(CONCATENATE($B178,K$2,"SINGLE"),'I-SUB'!$V$3:$W$624,2,0)),0,VLOOKUP(CONCATENATE($B178,K$2,"SINGLE"),'I-SUB'!$V$3:$W$624,2,0))</f>
        <v>0</v>
      </c>
      <c r="L178" s="11">
        <f>IF(ISNA(VLOOKUP(CONCATENATE($B178,L$2,"SINGLE"),'I-SUB'!$V$3:$W$624,2,0)),0,VLOOKUP(CONCATENATE($B178,L$2,"SINGLE"),'I-SUB'!$V$3:$W$624,2,0))</f>
        <v>0</v>
      </c>
      <c r="M178" s="11">
        <f>IF(ISNA(VLOOKUP(CONCATENATE($B178,M$2,"SINGLE"),'I-SUB'!$V$3:$W$624,2,0)),0,VLOOKUP(CONCATENATE($B178,M$2,"SINGLE"),'I-SUB'!$V$3:$W$624,2,0))</f>
        <v>0</v>
      </c>
      <c r="N178" s="11">
        <f>IF(ISNA(VLOOKUP(CONCATENATE($B178,N$2,"SINGLE"),'I-SUB'!$V$3:$W$624,2,0)),0,VLOOKUP(CONCATENATE($B178,N$2,"SINGLE"),'I-SUB'!$V$3:$W$624,2,0))</f>
        <v>0</v>
      </c>
      <c r="O178" s="11">
        <f>IF(ISNA(VLOOKUP(CONCATENATE($B178,O$2,"SINGLE"),'I-SUB'!$V$3:$W$624,2,0)),0,VLOOKUP(CONCATENATE($B178,O$2,"SINGLE"),'I-SUB'!$V$3:$W$624,2,0))</f>
        <v>0</v>
      </c>
      <c r="P178" s="54">
        <f>SUM(C178:O178)</f>
        <v>0</v>
      </c>
      <c r="Q178" s="11">
        <f>IF(ISNA(VLOOKUP(CONCATENATE($B178,Q$2,"SINGLE"),'II-SUB'!$V$3:$W$630,2,0)),0,VLOOKUP(CONCATENATE($B178,Q$2,"SINGLE"),'II-SUB'!$V$3:$W$630,2,0))</f>
        <v>48.8</v>
      </c>
      <c r="R178" s="11">
        <f>IF(ISNA(VLOOKUP(CONCATENATE($B178,R$2,"SINGLE"),'II-SUB'!$V$3:$W$630,2,0)),0,VLOOKUP(CONCATENATE($B178,R$2,"SINGLE"),'II-SUB'!$V$3:$W$630,2,0))</f>
        <v>0</v>
      </c>
      <c r="S178" s="11">
        <f>IF(ISNA(VLOOKUP(CONCATENATE($B178,S$2,"SINGLE"),'II-SUB'!$V$3:$W$630,2,0)),0,VLOOKUP(CONCATENATE($B178,S$2,"SINGLE"),'II-SUB'!$V$3:$W$630,2,0))</f>
        <v>0</v>
      </c>
      <c r="T178" s="11">
        <f>IF(ISNA(VLOOKUP(CONCATENATE($B178,T$2,"SINGLE"),'II-SUB'!$V$3:$W$630,2,0)),0,VLOOKUP(CONCATENATE($B178,T$2,"SINGLE"),'II-SUB'!$V$3:$W$630,2,0))</f>
        <v>0</v>
      </c>
      <c r="U178" s="11">
        <f>IF(ISNA(VLOOKUP(CONCATENATE($B178,U$2,"SINGLE"),'II-SUB'!$V$3:$W$630,2,0)),0,VLOOKUP(CONCATENATE($B178,U$2,"SINGLE"),'II-SUB'!$V$3:$W$630,2,0))</f>
        <v>0</v>
      </c>
      <c r="V178" s="11">
        <f>IF(ISNA(VLOOKUP(CONCATENATE($B178,V$2,"SINGLE"),'II-SUB'!$V$3:$W$630,2,0)),0,VLOOKUP(CONCATENATE($B178,V$2,"SINGLE"),'II-SUB'!$V$3:$W$630,2,0))</f>
        <v>0</v>
      </c>
      <c r="W178" s="11">
        <f>IF(ISNA(VLOOKUP(CONCATENATE($B178,W$2,"SINGLE"),'II-SUB'!$V$3:$W$630,2,0)),0,VLOOKUP(CONCATENATE($B178,W$2,"SINGLE"),'II-SUB'!$V$3:$W$630,2,0))</f>
        <v>0</v>
      </c>
      <c r="X178" s="11">
        <f>IF(ISNA(VLOOKUP(CONCATENATE($B178,X$2,"SINGLE"),'II-SUB'!$V$3:$W$630,2,0)),0,VLOOKUP(CONCATENATE($B178,X$2,"SINGLE"),'II-SUB'!$V$3:$W$630,2,0))</f>
        <v>0</v>
      </c>
      <c r="Y178" s="11">
        <f>IF(ISNA(VLOOKUP(CONCATENATE($B178,Y$2,"SINGLE"),'II-SUB'!$V$3:$W$630,2,0)),0,VLOOKUP(CONCATENATE($B178,Y$2,"SINGLE"),'II-SUB'!$V$3:$W$630,2,0))</f>
        <v>0</v>
      </c>
      <c r="Z178" s="11">
        <f>IF(ISNA(VLOOKUP(CONCATENATE($B178,Z$2,"SINGLE"),'II-SUB'!$V$3:$W$630,2,0)),0,VLOOKUP(CONCATENATE($B178,Z$2,"SINGLE"),'II-SUB'!$V$3:$W$630,2,0))</f>
        <v>0</v>
      </c>
      <c r="AA178" s="11">
        <f>IF(ISNA(VLOOKUP(CONCATENATE($B178,AA$2,"SINGLE"),'II-SUB'!$V$3:$W$630,2,0)),0,VLOOKUP(CONCATENATE($B178,AA$2,"SINGLE"),'II-SUB'!$V$3:$W$630,2,0))</f>
        <v>0</v>
      </c>
      <c r="AB178" s="11">
        <f>IF(ISNA(VLOOKUP(CONCATENATE($B178,AB$2,"SINGLE"),'II-SUB'!$V$3:$W$630,2,0)),0,VLOOKUP(CONCATENATE($B178,AB$2,"SINGLE"),'II-SUB'!$V$3:$W$630,2,0))</f>
        <v>0</v>
      </c>
      <c r="AC178" s="11">
        <f>IF(ISNA(VLOOKUP(CONCATENATE($B178,AC$2,"SINGLE"),'II-SUB'!$V$3:$W$630,2,0)),0,VLOOKUP(CONCATENATE($B178,AC$2,"SINGLE"),'II-SUB'!$V$3:$W$630,2,0))</f>
        <v>0</v>
      </c>
      <c r="AD178" s="54">
        <f>SUM(Q178:AC178)</f>
        <v>48.8</v>
      </c>
      <c r="AE178" s="11">
        <f>IF(ISNA(VLOOKUP(CONCATENATE($B178,AE$2,"SINGLE"),MW!$V$3:$W$600,2,0)),0,VLOOKUP(CONCATENATE($B178,AE$2,"SINGLE"),MW!$V$3:$W$600,2,0))</f>
        <v>0</v>
      </c>
      <c r="AF178" s="11">
        <f>IF(ISNA(VLOOKUP(CONCATENATE($B178,AF$2,"SINGLE"),MW!$V$3:$W$600,2,0)),0,VLOOKUP(CONCATENATE($B178,AF$2,"SINGLE"),MW!$V$3:$W$600,2,0))</f>
        <v>0</v>
      </c>
      <c r="AG178" s="11">
        <f>IF(ISNA(VLOOKUP(CONCATENATE($B178,AG$2,"SINGLE"),MW!$V$3:$W$600,2,0)),0,VLOOKUP(CONCATENATE($B178,AG$2,"SINGLE"),MW!$V$3:$W$600,2,0))</f>
        <v>0</v>
      </c>
      <c r="AH178" s="11">
        <f>IF(ISNA(VLOOKUP(CONCATENATE($B178,AH$2,"SINGLE"),MW!$V$3:$W$600,2,0)),0,VLOOKUP(CONCATENATE($B178,AH$2,"SINGLE"),MW!$V$3:$W$600,2,0))</f>
        <v>0</v>
      </c>
      <c r="AI178" s="11">
        <f>IF(ISNA(VLOOKUP(CONCATENATE($B178,AI$2,"SINGLE"),MW!$V$3:$W$600,2,0)),0,VLOOKUP(CONCATENATE($B178,AI$2,"SINGLE"),MW!$V$3:$W$600,2,0))</f>
        <v>0</v>
      </c>
      <c r="AJ178" s="11">
        <f>IF(ISNA(VLOOKUP(CONCATENATE($B178,AJ$2,"SINGLE"),MW!$V$3:$W$600,2,0)),0,VLOOKUP(CONCATENATE($B178,AJ$2,"SINGLE"),MW!$V$3:$W$600,2,0))</f>
        <v>0</v>
      </c>
      <c r="AK178" s="11">
        <f>IF(ISNA(VLOOKUP(CONCATENATE($B178,AK$2,"SINGLE"),MW!$V$3:$W$600,2,0)),0,VLOOKUP(CONCATENATE($B178,AK$2,"SINGLE"),MW!$V$3:$W$600,2,0))</f>
        <v>0</v>
      </c>
      <c r="AL178" s="11">
        <f>IF(ISNA(VLOOKUP(CONCATENATE($B178,AL$2,"SINGLE"),MW!$V$3:$W$600,2,0)),0,VLOOKUP(CONCATENATE($B178,AL$2,"SINGLE"),MW!$V$3:$W$600,2,0))</f>
        <v>0</v>
      </c>
      <c r="AM178" s="11">
        <f>IF(ISNA(VLOOKUP(CONCATENATE($B178,AM$2,"SINGLE"),MW!$V$3:$W$600,2,0)),0,VLOOKUP(CONCATENATE($B178,AM$2,"SINGLE"),MW!$V$3:$W$600,2,0))</f>
        <v>0</v>
      </c>
      <c r="AN178" s="11">
        <f>IF(ISNA(VLOOKUP(CONCATENATE($B178,AN$2,"SINGLE"),MW!$V$3:$W$600,2,0)),0,VLOOKUP(CONCATENATE($B178,AN$2,"SINGLE"),MW!$V$3:$W$600,2,0))</f>
        <v>0</v>
      </c>
      <c r="AO178" s="11">
        <f>IF(ISNA(VLOOKUP(CONCATENATE($B178,AO$2,"SINGLE"),MW!$V$3:$W$600,2,0)),0,VLOOKUP(CONCATENATE($B178,AO$2,"SINGLE"),MW!$V$3:$W$600,2,0))</f>
        <v>0</v>
      </c>
      <c r="AP178" s="54">
        <f>SUM(AE178:AO178)</f>
        <v>0</v>
      </c>
      <c r="AQ178" s="11">
        <f>IF(ISNA(VLOOKUP(CONCATENATE($B178,AQ$2,"SINGLE"),'III-SUB'!$V$3:$W$633,2,0)),0,VLOOKUP(CONCATENATE($B178,AQ$2,"SINGLE"),'III-SUB'!$V$3:$W$633,2,0))</f>
        <v>0</v>
      </c>
      <c r="AR178" s="11">
        <f>IF(ISNA(VLOOKUP(CONCATENATE($B178,AR$2,"SINGLE"),'III-SUB'!$V$3:$W$633,2,0)),0,VLOOKUP(CONCATENATE($B178,AR$2,"SINGLE"),'III-SUB'!$V$3:$W$633,2,0))</f>
        <v>0</v>
      </c>
      <c r="AS178" s="11">
        <f>IF(ISNA(VLOOKUP(CONCATENATE($B178,AS$2,"SINGLE"),'III-SUB'!$V$3:$W$633,2,0)),0,VLOOKUP(CONCATENATE($B178,AS$2,"SINGLE"),'III-SUB'!$V$3:$W$633,2,0))</f>
        <v>0</v>
      </c>
      <c r="AT178" s="11">
        <f>IF(ISNA(VLOOKUP(CONCATENATE($B178,AT$2,"SINGLE"),'III-SUB'!$V$3:$W$633,2,0)),0,VLOOKUP(CONCATENATE($B178,AT$2,"SINGLE"),'III-SUB'!$V$3:$W$633,2,0))</f>
        <v>0</v>
      </c>
      <c r="AU178" s="11">
        <f>IF(ISNA(VLOOKUP(CONCATENATE($B178,AU$2,"SINGLE"),'III-SUB'!$V$3:$W$633,2,0)),0,VLOOKUP(CONCATENATE($B178,AU$2,"SINGLE"),'III-SUB'!$V$3:$W$633,2,0))</f>
        <v>0</v>
      </c>
      <c r="AV178" s="11">
        <f>IF(ISNA(VLOOKUP(CONCATENATE($B178,AV$2,"SINGLE"),'III-SUB'!$V$3:$W$633,2,0)),0,VLOOKUP(CONCATENATE($B178,AV$2,"SINGLE"),'III-SUB'!$V$3:$W$633,2,0))</f>
        <v>0</v>
      </c>
      <c r="AW178" s="11">
        <f>IF(ISNA(VLOOKUP(CONCATENATE($B178,AW$2,"SINGLE"),'III-SUB'!$V$3:$W$633,2,0)),0,VLOOKUP(CONCATENATE($B178,AW$2,"SINGLE"),'III-SUB'!$V$3:$W$633,2,0))</f>
        <v>0</v>
      </c>
      <c r="AX178" s="11">
        <f>IF(ISNA(VLOOKUP(CONCATENATE($B178,AX$2,"SINGLE"),'III-SUB'!$V$3:$W$633,2,0)),0,VLOOKUP(CONCATENATE($B178,AX$2,"SINGLE"),'III-SUB'!$V$3:$W$633,2,0))</f>
        <v>0</v>
      </c>
      <c r="AY178" s="11">
        <f>IF(ISNA(VLOOKUP(CONCATENATE($B178,AY$2,"SINGLE"),'III-SUB'!$V$3:$W$633,2,0)),0,VLOOKUP(CONCATENATE($B178,AY$2,"SINGLE"),'III-SUB'!$V$3:$W$633,2,0))</f>
        <v>0</v>
      </c>
      <c r="AZ178" s="11">
        <f>IF(ISNA(VLOOKUP(CONCATENATE($B178,AZ$2,"SINGLE"),'III-SUB'!$V$3:$W$633,2,0)),0,VLOOKUP(CONCATENATE($B178,AZ$2,"SINGLE"),'III-SUB'!$V$3:$W$633,2,0))</f>
        <v>0</v>
      </c>
      <c r="BA178" s="11">
        <f>IF(ISNA(VLOOKUP(CONCATENATE($B178,BA$2,"SINGLE"),'III-SUB'!$V$3:$W$633,2,0)),0,VLOOKUP(CONCATENATE($B178,BA$2,"SINGLE"),'III-SUB'!$V$3:$W$633,2,0))</f>
        <v>0</v>
      </c>
      <c r="BB178" s="11">
        <f>IF(ISNA(VLOOKUP(CONCATENATE($B178,BB$2,"SINGLE"),'III-SUB'!$V$3:$W$633,2,0)),0,VLOOKUP(CONCATENATE($B178,BB$2,"SINGLE"),'III-SUB'!$V$3:$W$633,2,0))</f>
        <v>0</v>
      </c>
      <c r="BC178" s="11">
        <f>IF(ISNA(VLOOKUP(CONCATENATE($B178,BC$2,"SINGLE"),'III-SUB'!$V$3:$W$633,2,0)),0,VLOOKUP(CONCATENATE($B178,BC$2,"SINGLE"),'III-SUB'!$V$3:$W$633,2,0))</f>
        <v>0</v>
      </c>
      <c r="BD178" s="54">
        <f>SUM(AQ178:BC178)</f>
        <v>0</v>
      </c>
      <c r="BE178" s="54">
        <f>IF(ISNA(VLOOKUP(CONCATENATE($B178,BE$2,"SINGLE"),VHF!$V$3:$W$627,2,0)),0,VLOOKUP(CONCATENATE($B178,BE$2,"SINGLE"),VHF!$V$3:$W$627,2,0))</f>
        <v>0</v>
      </c>
      <c r="BF178" s="11">
        <f>IF(ISNA(VLOOKUP(CONCATENATE($B178,BF$2,"SINGLE"),UHF!$V$3:$W$612,2,0)),0,VLOOKUP(CONCATENATE($B178,BF$2,"SINGLE"),UHF!$V$3:$W$612,2,0))</f>
        <v>0</v>
      </c>
      <c r="BG178" s="11">
        <f>IF(ISNA(VLOOKUP(CONCATENATE($B178,BG$2,"SINGLE"),UHF!$V$3:$W$612,2,0)),0,VLOOKUP(CONCATENATE($B178,BG$2,"SINGLE"),UHF!$V$3:$W$612,2,0))</f>
        <v>0</v>
      </c>
      <c r="BH178" s="11">
        <f>IF(ISNA(VLOOKUP(CONCATENATE($B178,BH$2,"SINGLE"),UHF!$V$3:$W$612,2,0)),0,VLOOKUP(CONCATENATE($B178,BH$2,"SINGLE"),UHF!$V$3:$W$612,2,0))</f>
        <v>0</v>
      </c>
      <c r="BI178" s="11">
        <f>IF(ISNA(VLOOKUP(CONCATENATE($B178,BI$2,"SINGLE"),UHF!$V$3:$W$612,2,0)),0,VLOOKUP(CONCATENATE($B178,BI$2,"SINGLE"),UHF!$V$3:$W$612,2,0))</f>
        <v>0</v>
      </c>
      <c r="BJ178" s="11">
        <f>IF(ISNA(VLOOKUP(CONCATENATE($B178,BJ$2,"SINGLE"),UHF!$V$3:$W$612,2,0)),0,VLOOKUP(CONCATENATE($B178,BJ$2,"SINGLE"),UHF!$V$3:$W$612,2,0))</f>
        <v>0</v>
      </c>
      <c r="BK178" s="11">
        <f>IF(ISNA(VLOOKUP(CONCATENATE($B178,BK$2,"SINGLE"),UHF!$V$3:$W$612,2,0)),0,VLOOKUP(CONCATENATE($B178,BK$2,"SINGLE"),UHF!$V$3:$W$612,2,0))</f>
        <v>0</v>
      </c>
      <c r="BL178" s="11">
        <f>IF(ISNA(VLOOKUP(CONCATENATE($B178,BL$2,"SINGLE"),UHF!$V$3:$W$612,2,0)),0,VLOOKUP(CONCATENATE($B178,BL$2,"SINGLE"),UHF!$V$3:$W$612,2,0))</f>
        <v>0</v>
      </c>
      <c r="BM178" s="11">
        <f>IF(ISNA(VLOOKUP(CONCATENATE($B178,BM$2,"SINGLE"),UHF!$V$3:$W$612,2,0)),0,VLOOKUP(CONCATENATE($B178,BM$2,"SINGLE"),UHF!$V$3:$W$612,2,0))</f>
        <v>0</v>
      </c>
      <c r="BN178" s="11">
        <f>IF(ISNA(VLOOKUP(CONCATENATE($B178,BN$2,"SINGLE"),UHF!$V$3:$W$612,2,0)),0,VLOOKUP(CONCATENATE($B178,BN$2,"SINGLE"),UHF!$V$3:$W$612,2,0))</f>
        <v>0</v>
      </c>
      <c r="BO178" s="11">
        <f>IF(ISNA(VLOOKUP(CONCATENATE($B178,BO$2,"SINGLE"),UHF!$V$3:$W$612,2,0)),0,VLOOKUP(CONCATENATE($B178,BO$2,"SINGLE"),UHF!$V$3:$W$612,2,0))</f>
        <v>0</v>
      </c>
      <c r="BP178" s="11">
        <f>IF(ISNA(VLOOKUP(CONCATENATE($B178,BP$2,"SINGLE"),UHF!$V$3:$W$612,2,0)),0,VLOOKUP(CONCATENATE($B178,BP$2,"SINGLE"),UHF!$V$3:$W$612,2,0))</f>
        <v>0</v>
      </c>
      <c r="BQ178" s="11">
        <f>IF(ISNA(VLOOKUP(CONCATENATE($B178,BQ$2,"SINGLE"),UHF!$V$3:$W$612,2,0)),0,VLOOKUP(CONCATENATE($B178,BQ$2,"SINGLE"),UHF!$V$3:$W$612,2,0))</f>
        <v>0</v>
      </c>
      <c r="BR178" s="54">
        <f>SUM(BF178:BQ178)</f>
        <v>0</v>
      </c>
      <c r="BS178" s="54">
        <f>IF(ISNA(VLOOKUP(CONCATENATE($B178,BS$2,"SINGLE"),'A1'!$V$3:$W$612,2,0)),0,VLOOKUP(CONCATENATE($B178,BS$2,"SINGLE"),'A1'!$V$3:$W$612,2,0))</f>
        <v>0</v>
      </c>
      <c r="BT178" s="11">
        <f>SUM(C178,Q178,AQ178,BE178,BS178)</f>
        <v>48.8</v>
      </c>
      <c r="BU178" s="11">
        <f>SUM(D178,R178,AR178,BF178)</f>
        <v>0</v>
      </c>
      <c r="BV178" s="11">
        <f>SUM(E178,S178,AE178,AS178,BG178)</f>
        <v>0</v>
      </c>
      <c r="BW178" s="11">
        <f>SUM(F178,T178,AF178,AT178,BH178)</f>
        <v>0</v>
      </c>
      <c r="BX178" s="11">
        <f>SUM(G178,U178,AG178,AU178,BI178)</f>
        <v>0</v>
      </c>
      <c r="BY178" s="11">
        <f>SUM(H178,V178,AH178,AV178,BJ178)</f>
        <v>0</v>
      </c>
      <c r="BZ178" s="11">
        <f>SUM(I178,W178,AI178,AW178,BK178)</f>
        <v>0</v>
      </c>
      <c r="CA178" s="11">
        <f>SUM(J178,X178,AJ178,AX178,BL178)</f>
        <v>0</v>
      </c>
      <c r="CB178" s="11">
        <f>SUM(K178,Y178,AK178,AY178,BM178)</f>
        <v>0</v>
      </c>
      <c r="CC178" s="11">
        <f>SUM(L178,Z178,AL178,AZ178,BN178)</f>
        <v>0</v>
      </c>
      <c r="CD178" s="11">
        <f>SUM(M178,AA178,AM178,BA178,BO178)</f>
        <v>0</v>
      </c>
      <c r="CE178" s="11">
        <f>SUM(N178,AB178,AN178,BB178,BP178)</f>
        <v>0</v>
      </c>
      <c r="CF178" s="11">
        <f>SUM(O178,AC178,AO178,BC178,BQ178)</f>
        <v>0</v>
      </c>
      <c r="CG178" s="11">
        <f>SUM(BT178:CF178)</f>
        <v>48.8</v>
      </c>
      <c r="CH178" s="11">
        <f>SUM(P178,AD178,AP178,BD178,BE178,BR178,BS178)</f>
        <v>48.8</v>
      </c>
      <c r="CI178" s="11">
        <f>MIN(P178,AD178,AP178,BD178,BE178,BR178,BS178)</f>
        <v>0</v>
      </c>
      <c r="CJ178" s="51">
        <f>SUM(CH178-CI178)</f>
        <v>48.8</v>
      </c>
    </row>
    <row r="179" spans="1:88" x14ac:dyDescent="0.2">
      <c r="A179" s="21" t="str">
        <f t="shared" si="0"/>
        <v>177.</v>
      </c>
      <c r="B179" s="8" t="str">
        <f>'Seznam-SO'!A219</f>
        <v>OK1DJE</v>
      </c>
      <c r="C179" s="11">
        <f>IF(ISNA(VLOOKUP(CONCATENATE($B179,C$2,"SINGLE"),'I-SUB'!$V$3:$W$624,2,0)),0,VLOOKUP(CONCATENATE($B179,C$2,"SINGLE"),'I-SUB'!$V$3:$W$624,2,0))</f>
        <v>0</v>
      </c>
      <c r="D179" s="11">
        <f>IF(ISNA(VLOOKUP(CONCATENATE($B179,D$2,"SINGLE"),'I-SUB'!$V$3:$W$624,2,0)),0,VLOOKUP(CONCATENATE($B179,D$2,"SINGLE"),'I-SUB'!$V$3:$W$624,2,0))</f>
        <v>0</v>
      </c>
      <c r="E179" s="11">
        <f>IF(ISNA(VLOOKUP(CONCATENATE($B179,E$2,"SINGLE"),'I-SUB'!$V$3:$W$624,2,0)),0,VLOOKUP(CONCATENATE($B179,E$2,"SINGLE"),'I-SUB'!$V$3:$W$624,2,0))</f>
        <v>0</v>
      </c>
      <c r="F179" s="11">
        <f>IF(ISNA(VLOOKUP(CONCATENATE($B179,F$2,"SINGLE"),'I-SUB'!$V$3:$W$624,2,0)),0,VLOOKUP(CONCATENATE($B179,F$2,"SINGLE"),'I-SUB'!$V$3:$W$624,2,0))</f>
        <v>0</v>
      </c>
      <c r="G179" s="11">
        <f>IF(ISNA(VLOOKUP(CONCATENATE($B179,G$2,"SINGLE"),'I-SUB'!$V$3:$W$624,2,0)),0,VLOOKUP(CONCATENATE($B179,G$2,"SINGLE"),'I-SUB'!$V$3:$W$624,2,0))</f>
        <v>0</v>
      </c>
      <c r="H179" s="11">
        <f>IF(ISNA(VLOOKUP(CONCATENATE($B179,H$2,"SINGLE"),'I-SUB'!$V$3:$W$624,2,0)),0,VLOOKUP(CONCATENATE($B179,H$2,"SINGLE"),'I-SUB'!$V$3:$W$624,2,0))</f>
        <v>0</v>
      </c>
      <c r="I179" s="11">
        <f>IF(ISNA(VLOOKUP(CONCATENATE($B179,I$2,"SINGLE"),'I-SUB'!$V$3:$W$624,2,0)),0,VLOOKUP(CONCATENATE($B179,I$2,"SINGLE"),'I-SUB'!$V$3:$W$624,2,0))</f>
        <v>0</v>
      </c>
      <c r="J179" s="11">
        <f>IF(ISNA(VLOOKUP(CONCATENATE($B179,J$2,"SINGLE"),'I-SUB'!$V$3:$W$624,2,0)),0,VLOOKUP(CONCATENATE($B179,J$2,"SINGLE"),'I-SUB'!$V$3:$W$624,2,0))</f>
        <v>0</v>
      </c>
      <c r="K179" s="11">
        <f>IF(ISNA(VLOOKUP(CONCATENATE($B179,K$2,"SINGLE"),'I-SUB'!$V$3:$W$624,2,0)),0,VLOOKUP(CONCATENATE($B179,K$2,"SINGLE"),'I-SUB'!$V$3:$W$624,2,0))</f>
        <v>0</v>
      </c>
      <c r="L179" s="11">
        <f>IF(ISNA(VLOOKUP(CONCATENATE($B179,L$2,"SINGLE"),'I-SUB'!$V$3:$W$624,2,0)),0,VLOOKUP(CONCATENATE($B179,L$2,"SINGLE"),'I-SUB'!$V$3:$W$624,2,0))</f>
        <v>0</v>
      </c>
      <c r="M179" s="11">
        <f>IF(ISNA(VLOOKUP(CONCATENATE($B179,M$2,"SINGLE"),'I-SUB'!$V$3:$W$624,2,0)),0,VLOOKUP(CONCATENATE($B179,M$2,"SINGLE"),'I-SUB'!$V$3:$W$624,2,0))</f>
        <v>0</v>
      </c>
      <c r="N179" s="11">
        <f>IF(ISNA(VLOOKUP(CONCATENATE($B179,N$2,"SINGLE"),'I-SUB'!$V$3:$W$624,2,0)),0,VLOOKUP(CONCATENATE($B179,N$2,"SINGLE"),'I-SUB'!$V$3:$W$624,2,0))</f>
        <v>0</v>
      </c>
      <c r="O179" s="11">
        <f>IF(ISNA(VLOOKUP(CONCATENATE($B179,O$2,"SINGLE"),'I-SUB'!$V$3:$W$624,2,0)),0,VLOOKUP(CONCATENATE($B179,O$2,"SINGLE"),'I-SUB'!$V$3:$W$624,2,0))</f>
        <v>0</v>
      </c>
      <c r="P179" s="54">
        <f>SUM(C179:O179)</f>
        <v>0</v>
      </c>
      <c r="Q179" s="11">
        <f>IF(ISNA(VLOOKUP(CONCATENATE($B179,Q$2,"SINGLE"),'II-SUB'!$V$3:$W$630,2,0)),0,VLOOKUP(CONCATENATE($B179,Q$2,"SINGLE"),'II-SUB'!$V$3:$W$630,2,0))</f>
        <v>0</v>
      </c>
      <c r="R179" s="11">
        <f>IF(ISNA(VLOOKUP(CONCATENATE($B179,R$2,"SINGLE"),'II-SUB'!$V$3:$W$630,2,0)),0,VLOOKUP(CONCATENATE($B179,R$2,"SINGLE"),'II-SUB'!$V$3:$W$630,2,0))</f>
        <v>0</v>
      </c>
      <c r="S179" s="11">
        <f>IF(ISNA(VLOOKUP(CONCATENATE($B179,S$2,"SINGLE"),'II-SUB'!$V$3:$W$630,2,0)),0,VLOOKUP(CONCATENATE($B179,S$2,"SINGLE"),'II-SUB'!$V$3:$W$630,2,0))</f>
        <v>0</v>
      </c>
      <c r="T179" s="11">
        <f>IF(ISNA(VLOOKUP(CONCATENATE($B179,T$2,"SINGLE"),'II-SUB'!$V$3:$W$630,2,0)),0,VLOOKUP(CONCATENATE($B179,T$2,"SINGLE"),'II-SUB'!$V$3:$W$630,2,0))</f>
        <v>0</v>
      </c>
      <c r="U179" s="11">
        <f>IF(ISNA(VLOOKUP(CONCATENATE($B179,U$2,"SINGLE"),'II-SUB'!$V$3:$W$630,2,0)),0,VLOOKUP(CONCATENATE($B179,U$2,"SINGLE"),'II-SUB'!$V$3:$W$630,2,0))</f>
        <v>0</v>
      </c>
      <c r="V179" s="11">
        <f>IF(ISNA(VLOOKUP(CONCATENATE($B179,V$2,"SINGLE"),'II-SUB'!$V$3:$W$630,2,0)),0,VLOOKUP(CONCATENATE($B179,V$2,"SINGLE"),'II-SUB'!$V$3:$W$630,2,0))</f>
        <v>0</v>
      </c>
      <c r="W179" s="11">
        <f>IF(ISNA(VLOOKUP(CONCATENATE($B179,W$2,"SINGLE"),'II-SUB'!$V$3:$W$630,2,0)),0,VLOOKUP(CONCATENATE($B179,W$2,"SINGLE"),'II-SUB'!$V$3:$W$630,2,0))</f>
        <v>0</v>
      </c>
      <c r="X179" s="11">
        <f>IF(ISNA(VLOOKUP(CONCATENATE($B179,X$2,"SINGLE"),'II-SUB'!$V$3:$W$630,2,0)),0,VLOOKUP(CONCATENATE($B179,X$2,"SINGLE"),'II-SUB'!$V$3:$W$630,2,0))</f>
        <v>0</v>
      </c>
      <c r="Y179" s="11">
        <f>IF(ISNA(VLOOKUP(CONCATENATE($B179,Y$2,"SINGLE"),'II-SUB'!$V$3:$W$630,2,0)),0,VLOOKUP(CONCATENATE($B179,Y$2,"SINGLE"),'II-SUB'!$V$3:$W$630,2,0))</f>
        <v>0</v>
      </c>
      <c r="Z179" s="11">
        <f>IF(ISNA(VLOOKUP(CONCATENATE($B179,Z$2,"SINGLE"),'II-SUB'!$V$3:$W$630,2,0)),0,VLOOKUP(CONCATENATE($B179,Z$2,"SINGLE"),'II-SUB'!$V$3:$W$630,2,0))</f>
        <v>0</v>
      </c>
      <c r="AA179" s="11">
        <f>IF(ISNA(VLOOKUP(CONCATENATE($B179,AA$2,"SINGLE"),'II-SUB'!$V$3:$W$630,2,0)),0,VLOOKUP(CONCATENATE($B179,AA$2,"SINGLE"),'II-SUB'!$V$3:$W$630,2,0))</f>
        <v>0</v>
      </c>
      <c r="AB179" s="11">
        <f>IF(ISNA(VLOOKUP(CONCATENATE($B179,AB$2,"SINGLE"),'II-SUB'!$V$3:$W$630,2,0)),0,VLOOKUP(CONCATENATE($B179,AB$2,"SINGLE"),'II-SUB'!$V$3:$W$630,2,0))</f>
        <v>0</v>
      </c>
      <c r="AC179" s="11">
        <f>IF(ISNA(VLOOKUP(CONCATENATE($B179,AC$2,"SINGLE"),'II-SUB'!$V$3:$W$630,2,0)),0,VLOOKUP(CONCATENATE($B179,AC$2,"SINGLE"),'II-SUB'!$V$3:$W$630,2,0))</f>
        <v>0</v>
      </c>
      <c r="AD179" s="54">
        <f>SUM(Q179:AC179)</f>
        <v>0</v>
      </c>
      <c r="AE179" s="11">
        <f>IF(ISNA(VLOOKUP(CONCATENATE($B179,AE$2,"SINGLE"),MW!$V$3:$W$600,2,0)),0,VLOOKUP(CONCATENATE($B179,AE$2,"SINGLE"),MW!$V$3:$W$600,2,0))</f>
        <v>0</v>
      </c>
      <c r="AF179" s="11">
        <f>IF(ISNA(VLOOKUP(CONCATENATE($B179,AF$2,"SINGLE"),MW!$V$3:$W$600,2,0)),0,VLOOKUP(CONCATENATE($B179,AF$2,"SINGLE"),MW!$V$3:$W$600,2,0))</f>
        <v>0</v>
      </c>
      <c r="AG179" s="11">
        <f>IF(ISNA(VLOOKUP(CONCATENATE($B179,AG$2,"SINGLE"),MW!$V$3:$W$600,2,0)),0,VLOOKUP(CONCATENATE($B179,AG$2,"SINGLE"),MW!$V$3:$W$600,2,0))</f>
        <v>0</v>
      </c>
      <c r="AH179" s="11">
        <f>IF(ISNA(VLOOKUP(CONCATENATE($B179,AH$2,"SINGLE"),MW!$V$3:$W$600,2,0)),0,VLOOKUP(CONCATENATE($B179,AH$2,"SINGLE"),MW!$V$3:$W$600,2,0))</f>
        <v>0</v>
      </c>
      <c r="AI179" s="11">
        <f>IF(ISNA(VLOOKUP(CONCATENATE($B179,AI$2,"SINGLE"),MW!$V$3:$W$600,2,0)),0,VLOOKUP(CONCATENATE($B179,AI$2,"SINGLE"),MW!$V$3:$W$600,2,0))</f>
        <v>0</v>
      </c>
      <c r="AJ179" s="11">
        <f>IF(ISNA(VLOOKUP(CONCATENATE($B179,AJ$2,"SINGLE"),MW!$V$3:$W$600,2,0)),0,VLOOKUP(CONCATENATE($B179,AJ$2,"SINGLE"),MW!$V$3:$W$600,2,0))</f>
        <v>0</v>
      </c>
      <c r="AK179" s="11">
        <f>IF(ISNA(VLOOKUP(CONCATENATE($B179,AK$2,"SINGLE"),MW!$V$3:$W$600,2,0)),0,VLOOKUP(CONCATENATE($B179,AK$2,"SINGLE"),MW!$V$3:$W$600,2,0))</f>
        <v>0</v>
      </c>
      <c r="AL179" s="11">
        <f>IF(ISNA(VLOOKUP(CONCATENATE($B179,AL$2,"SINGLE"),MW!$V$3:$W$600,2,0)),0,VLOOKUP(CONCATENATE($B179,AL$2,"SINGLE"),MW!$V$3:$W$600,2,0))</f>
        <v>0</v>
      </c>
      <c r="AM179" s="11">
        <f>IF(ISNA(VLOOKUP(CONCATENATE($B179,AM$2,"SINGLE"),MW!$V$3:$W$600,2,0)),0,VLOOKUP(CONCATENATE($B179,AM$2,"SINGLE"),MW!$V$3:$W$600,2,0))</f>
        <v>0</v>
      </c>
      <c r="AN179" s="11">
        <f>IF(ISNA(VLOOKUP(CONCATENATE($B179,AN$2,"SINGLE"),MW!$V$3:$W$600,2,0)),0,VLOOKUP(CONCATENATE($B179,AN$2,"SINGLE"),MW!$V$3:$W$600,2,0))</f>
        <v>0</v>
      </c>
      <c r="AO179" s="11">
        <f>IF(ISNA(VLOOKUP(CONCATENATE($B179,AO$2,"SINGLE"),MW!$V$3:$W$600,2,0)),0,VLOOKUP(CONCATENATE($B179,AO$2,"SINGLE"),MW!$V$3:$W$600,2,0))</f>
        <v>0</v>
      </c>
      <c r="AP179" s="54">
        <f>SUM(AE179:AO179)</f>
        <v>0</v>
      </c>
      <c r="AQ179" s="11">
        <f>IF(ISNA(VLOOKUP(CONCATENATE($B179,AQ$2,"SINGLE"),'III-SUB'!$V$3:$W$633,2,0)),0,VLOOKUP(CONCATENATE($B179,AQ$2,"SINGLE"),'III-SUB'!$V$3:$W$633,2,0))</f>
        <v>46.2</v>
      </c>
      <c r="AR179" s="11">
        <f>IF(ISNA(VLOOKUP(CONCATENATE($B179,AR$2,"SINGLE"),'III-SUB'!$V$3:$W$633,2,0)),0,VLOOKUP(CONCATENATE($B179,AR$2,"SINGLE"),'III-SUB'!$V$3:$W$633,2,0))</f>
        <v>0</v>
      </c>
      <c r="AS179" s="11">
        <f>IF(ISNA(VLOOKUP(CONCATENATE($B179,AS$2,"SINGLE"),'III-SUB'!$V$3:$W$633,2,0)),0,VLOOKUP(CONCATENATE($B179,AS$2,"SINGLE"),'III-SUB'!$V$3:$W$633,2,0))</f>
        <v>0</v>
      </c>
      <c r="AT179" s="11">
        <f>IF(ISNA(VLOOKUP(CONCATENATE($B179,AT$2,"SINGLE"),'III-SUB'!$V$3:$W$633,2,0)),0,VLOOKUP(CONCATENATE($B179,AT$2,"SINGLE"),'III-SUB'!$V$3:$W$633,2,0))</f>
        <v>0</v>
      </c>
      <c r="AU179" s="11">
        <f>IF(ISNA(VLOOKUP(CONCATENATE($B179,AU$2,"SINGLE"),'III-SUB'!$V$3:$W$633,2,0)),0,VLOOKUP(CONCATENATE($B179,AU$2,"SINGLE"),'III-SUB'!$V$3:$W$633,2,0))</f>
        <v>0</v>
      </c>
      <c r="AV179" s="11">
        <f>IF(ISNA(VLOOKUP(CONCATENATE($B179,AV$2,"SINGLE"),'III-SUB'!$V$3:$W$633,2,0)),0,VLOOKUP(CONCATENATE($B179,AV$2,"SINGLE"),'III-SUB'!$V$3:$W$633,2,0))</f>
        <v>0</v>
      </c>
      <c r="AW179" s="11">
        <f>IF(ISNA(VLOOKUP(CONCATENATE($B179,AW$2,"SINGLE"),'III-SUB'!$V$3:$W$633,2,0)),0,VLOOKUP(CONCATENATE($B179,AW$2,"SINGLE"),'III-SUB'!$V$3:$W$633,2,0))</f>
        <v>0</v>
      </c>
      <c r="AX179" s="11">
        <f>IF(ISNA(VLOOKUP(CONCATENATE($B179,AX$2,"SINGLE"),'III-SUB'!$V$3:$W$633,2,0)),0,VLOOKUP(CONCATENATE($B179,AX$2,"SINGLE"),'III-SUB'!$V$3:$W$633,2,0))</f>
        <v>0</v>
      </c>
      <c r="AY179" s="11">
        <f>IF(ISNA(VLOOKUP(CONCATENATE($B179,AY$2,"SINGLE"),'III-SUB'!$V$3:$W$633,2,0)),0,VLOOKUP(CONCATENATE($B179,AY$2,"SINGLE"),'III-SUB'!$V$3:$W$633,2,0))</f>
        <v>0</v>
      </c>
      <c r="AZ179" s="11">
        <f>IF(ISNA(VLOOKUP(CONCATENATE($B179,AZ$2,"SINGLE"),'III-SUB'!$V$3:$W$633,2,0)),0,VLOOKUP(CONCATENATE($B179,AZ$2,"SINGLE"),'III-SUB'!$V$3:$W$633,2,0))</f>
        <v>0</v>
      </c>
      <c r="BA179" s="11">
        <f>IF(ISNA(VLOOKUP(CONCATENATE($B179,BA$2,"SINGLE"),'III-SUB'!$V$3:$W$633,2,0)),0,VLOOKUP(CONCATENATE($B179,BA$2,"SINGLE"),'III-SUB'!$V$3:$W$633,2,0))</f>
        <v>0</v>
      </c>
      <c r="BB179" s="11">
        <f>IF(ISNA(VLOOKUP(CONCATENATE($B179,BB$2,"SINGLE"),'III-SUB'!$V$3:$W$633,2,0)),0,VLOOKUP(CONCATENATE($B179,BB$2,"SINGLE"),'III-SUB'!$V$3:$W$633,2,0))</f>
        <v>0</v>
      </c>
      <c r="BC179" s="11">
        <f>IF(ISNA(VLOOKUP(CONCATENATE($B179,BC$2,"SINGLE"),'III-SUB'!$V$3:$W$633,2,0)),0,VLOOKUP(CONCATENATE($B179,BC$2,"SINGLE"),'III-SUB'!$V$3:$W$633,2,0))</f>
        <v>0</v>
      </c>
      <c r="BD179" s="54">
        <f>SUM(AQ179:BC179)</f>
        <v>46.2</v>
      </c>
      <c r="BE179" s="54">
        <f>IF(ISNA(VLOOKUP(CONCATENATE($B179,BE$2,"SINGLE"),VHF!$V$3:$W$627,2,0)),0,VLOOKUP(CONCATENATE($B179,BE$2,"SINGLE"),VHF!$V$3:$W$627,2,0))</f>
        <v>0</v>
      </c>
      <c r="BF179" s="11">
        <f>IF(ISNA(VLOOKUP(CONCATENATE($B179,BF$2,"SINGLE"),UHF!$V$3:$W$612,2,0)),0,VLOOKUP(CONCATENATE($B179,BF$2,"SINGLE"),UHF!$V$3:$W$612,2,0))</f>
        <v>0</v>
      </c>
      <c r="BG179" s="11">
        <f>IF(ISNA(VLOOKUP(CONCATENATE($B179,BG$2,"SINGLE"),UHF!$V$3:$W$612,2,0)),0,VLOOKUP(CONCATENATE($B179,BG$2,"SINGLE"),UHF!$V$3:$W$612,2,0))</f>
        <v>0</v>
      </c>
      <c r="BH179" s="11">
        <f>IF(ISNA(VLOOKUP(CONCATENATE($B179,BH$2,"SINGLE"),UHF!$V$3:$W$612,2,0)),0,VLOOKUP(CONCATENATE($B179,BH$2,"SINGLE"),UHF!$V$3:$W$612,2,0))</f>
        <v>0</v>
      </c>
      <c r="BI179" s="11">
        <f>IF(ISNA(VLOOKUP(CONCATENATE($B179,BI$2,"SINGLE"),UHF!$V$3:$W$612,2,0)),0,VLOOKUP(CONCATENATE($B179,BI$2,"SINGLE"),UHF!$V$3:$W$612,2,0))</f>
        <v>0</v>
      </c>
      <c r="BJ179" s="11">
        <f>IF(ISNA(VLOOKUP(CONCATENATE($B179,BJ$2,"SINGLE"),UHF!$V$3:$W$612,2,0)),0,VLOOKUP(CONCATENATE($B179,BJ$2,"SINGLE"),UHF!$V$3:$W$612,2,0))</f>
        <v>0</v>
      </c>
      <c r="BK179" s="11">
        <f>IF(ISNA(VLOOKUP(CONCATENATE($B179,BK$2,"SINGLE"),UHF!$V$3:$W$612,2,0)),0,VLOOKUP(CONCATENATE($B179,BK$2,"SINGLE"),UHF!$V$3:$W$612,2,0))</f>
        <v>0</v>
      </c>
      <c r="BL179" s="11">
        <f>IF(ISNA(VLOOKUP(CONCATENATE($B179,BL$2,"SINGLE"),UHF!$V$3:$W$612,2,0)),0,VLOOKUP(CONCATENATE($B179,BL$2,"SINGLE"),UHF!$V$3:$W$612,2,0))</f>
        <v>0</v>
      </c>
      <c r="BM179" s="11">
        <f>IF(ISNA(VLOOKUP(CONCATENATE($B179,BM$2,"SINGLE"),UHF!$V$3:$W$612,2,0)),0,VLOOKUP(CONCATENATE($B179,BM$2,"SINGLE"),UHF!$V$3:$W$612,2,0))</f>
        <v>0</v>
      </c>
      <c r="BN179" s="11">
        <f>IF(ISNA(VLOOKUP(CONCATENATE($B179,BN$2,"SINGLE"),UHF!$V$3:$W$612,2,0)),0,VLOOKUP(CONCATENATE($B179,BN$2,"SINGLE"),UHF!$V$3:$W$612,2,0))</f>
        <v>0</v>
      </c>
      <c r="BO179" s="11">
        <f>IF(ISNA(VLOOKUP(CONCATENATE($B179,BO$2,"SINGLE"),UHF!$V$3:$W$612,2,0)),0,VLOOKUP(CONCATENATE($B179,BO$2,"SINGLE"),UHF!$V$3:$W$612,2,0))</f>
        <v>0</v>
      </c>
      <c r="BP179" s="11">
        <f>IF(ISNA(VLOOKUP(CONCATENATE($B179,BP$2,"SINGLE"),UHF!$V$3:$W$612,2,0)),0,VLOOKUP(CONCATENATE($B179,BP$2,"SINGLE"),UHF!$V$3:$W$612,2,0))</f>
        <v>0</v>
      </c>
      <c r="BQ179" s="11">
        <f>IF(ISNA(VLOOKUP(CONCATENATE($B179,BQ$2,"SINGLE"),UHF!$V$3:$W$612,2,0)),0,VLOOKUP(CONCATENATE($B179,BQ$2,"SINGLE"),UHF!$V$3:$W$612,2,0))</f>
        <v>0</v>
      </c>
      <c r="BR179" s="54">
        <f>SUM(BF179:BQ179)</f>
        <v>0</v>
      </c>
      <c r="BS179" s="54">
        <f>IF(ISNA(VLOOKUP(CONCATENATE($B179,BS$2,"SINGLE"),'A1'!$V$3:$W$612,2,0)),0,VLOOKUP(CONCATENATE($B179,BS$2,"SINGLE"),'A1'!$V$3:$W$612,2,0))</f>
        <v>0</v>
      </c>
      <c r="BT179" s="11">
        <f>SUM(C179,Q179,AQ179,BE179,BS179)</f>
        <v>46.2</v>
      </c>
      <c r="BU179" s="11">
        <f>SUM(D179,R179,AR179,BF179)</f>
        <v>0</v>
      </c>
      <c r="BV179" s="11">
        <f>SUM(E179,S179,AE179,AS179,BG179)</f>
        <v>0</v>
      </c>
      <c r="BW179" s="11">
        <f>SUM(F179,T179,AF179,AT179,BH179)</f>
        <v>0</v>
      </c>
      <c r="BX179" s="11">
        <f>SUM(G179,U179,AG179,AU179,BI179)</f>
        <v>0</v>
      </c>
      <c r="BY179" s="11">
        <f>SUM(H179,V179,AH179,AV179,BJ179)</f>
        <v>0</v>
      </c>
      <c r="BZ179" s="11">
        <f>SUM(I179,W179,AI179,AW179,BK179)</f>
        <v>0</v>
      </c>
      <c r="CA179" s="11">
        <f>SUM(J179,X179,AJ179,AX179,BL179)</f>
        <v>0</v>
      </c>
      <c r="CB179" s="11">
        <f>SUM(K179,Y179,AK179,AY179,BM179)</f>
        <v>0</v>
      </c>
      <c r="CC179" s="11">
        <f>SUM(L179,Z179,AL179,AZ179,BN179)</f>
        <v>0</v>
      </c>
      <c r="CD179" s="11">
        <f>SUM(M179,AA179,AM179,BA179,BO179)</f>
        <v>0</v>
      </c>
      <c r="CE179" s="11">
        <f>SUM(N179,AB179,AN179,BB179,BP179)</f>
        <v>0</v>
      </c>
      <c r="CF179" s="11">
        <f>SUM(O179,AC179,AO179,BC179,BQ179)</f>
        <v>0</v>
      </c>
      <c r="CG179" s="11">
        <f>SUM(BT179:CF179)</f>
        <v>46.2</v>
      </c>
      <c r="CH179" s="11">
        <f>SUM(P179,AD179,AP179,BD179,BE179,BR179,BS179)</f>
        <v>46.2</v>
      </c>
      <c r="CI179" s="11">
        <f>MIN(P179,AD179,AP179,BD179,BE179,BR179,BS179)</f>
        <v>0</v>
      </c>
      <c r="CJ179" s="51">
        <f>SUM(CH179-CI179)</f>
        <v>46.2</v>
      </c>
    </row>
    <row r="180" spans="1:88" x14ac:dyDescent="0.2">
      <c r="A180" s="21" t="str">
        <f t="shared" si="0"/>
        <v>178.</v>
      </c>
      <c r="B180" s="8" t="str">
        <f>'Seznam-SO'!A97</f>
        <v>OK2CMW</v>
      </c>
      <c r="C180" s="11">
        <f>IF(ISNA(VLOOKUP(CONCATENATE($B180,C$2,"SINGLE"),'I-SUB'!$V$3:$W$624,2,0)),0,VLOOKUP(CONCATENATE($B180,C$2,"SINGLE"),'I-SUB'!$V$3:$W$624,2,0))</f>
        <v>0</v>
      </c>
      <c r="D180" s="11">
        <f>IF(ISNA(VLOOKUP(CONCATENATE($B180,D$2,"SINGLE"),'I-SUB'!$V$3:$W$624,2,0)),0,VLOOKUP(CONCATENATE($B180,D$2,"SINGLE"),'I-SUB'!$V$3:$W$624,2,0))</f>
        <v>0</v>
      </c>
      <c r="E180" s="11">
        <f>IF(ISNA(VLOOKUP(CONCATENATE($B180,E$2,"SINGLE"),'I-SUB'!$V$3:$W$624,2,0)),0,VLOOKUP(CONCATENATE($B180,E$2,"SINGLE"),'I-SUB'!$V$3:$W$624,2,0))</f>
        <v>0</v>
      </c>
      <c r="F180" s="11">
        <f>IF(ISNA(VLOOKUP(CONCATENATE($B180,F$2,"SINGLE"),'I-SUB'!$V$3:$W$624,2,0)),0,VLOOKUP(CONCATENATE($B180,F$2,"SINGLE"),'I-SUB'!$V$3:$W$624,2,0))</f>
        <v>0</v>
      </c>
      <c r="G180" s="11">
        <f>IF(ISNA(VLOOKUP(CONCATENATE($B180,G$2,"SINGLE"),'I-SUB'!$V$3:$W$624,2,0)),0,VLOOKUP(CONCATENATE($B180,G$2,"SINGLE"),'I-SUB'!$V$3:$W$624,2,0))</f>
        <v>0</v>
      </c>
      <c r="H180" s="11">
        <f>IF(ISNA(VLOOKUP(CONCATENATE($B180,H$2,"SINGLE"),'I-SUB'!$V$3:$W$624,2,0)),0,VLOOKUP(CONCATENATE($B180,H$2,"SINGLE"),'I-SUB'!$V$3:$W$624,2,0))</f>
        <v>0</v>
      </c>
      <c r="I180" s="11">
        <f>IF(ISNA(VLOOKUP(CONCATENATE($B180,I$2,"SINGLE"),'I-SUB'!$V$3:$W$624,2,0)),0,VLOOKUP(CONCATENATE($B180,I$2,"SINGLE"),'I-SUB'!$V$3:$W$624,2,0))</f>
        <v>0</v>
      </c>
      <c r="J180" s="11">
        <f>IF(ISNA(VLOOKUP(CONCATENATE($B180,J$2,"SINGLE"),'I-SUB'!$V$3:$W$624,2,0)),0,VLOOKUP(CONCATENATE($B180,J$2,"SINGLE"),'I-SUB'!$V$3:$W$624,2,0))</f>
        <v>0</v>
      </c>
      <c r="K180" s="11">
        <f>IF(ISNA(VLOOKUP(CONCATENATE($B180,K$2,"SINGLE"),'I-SUB'!$V$3:$W$624,2,0)),0,VLOOKUP(CONCATENATE($B180,K$2,"SINGLE"),'I-SUB'!$V$3:$W$624,2,0))</f>
        <v>0</v>
      </c>
      <c r="L180" s="11">
        <f>IF(ISNA(VLOOKUP(CONCATENATE($B180,L$2,"SINGLE"),'I-SUB'!$V$3:$W$624,2,0)),0,VLOOKUP(CONCATENATE($B180,L$2,"SINGLE"),'I-SUB'!$V$3:$W$624,2,0))</f>
        <v>0</v>
      </c>
      <c r="M180" s="11">
        <f>IF(ISNA(VLOOKUP(CONCATENATE($B180,M$2,"SINGLE"),'I-SUB'!$V$3:$W$624,2,0)),0,VLOOKUP(CONCATENATE($B180,M$2,"SINGLE"),'I-SUB'!$V$3:$W$624,2,0))</f>
        <v>0</v>
      </c>
      <c r="N180" s="11">
        <f>IF(ISNA(VLOOKUP(CONCATENATE($B180,N$2,"SINGLE"),'I-SUB'!$V$3:$W$624,2,0)),0,VLOOKUP(CONCATENATE($B180,N$2,"SINGLE"),'I-SUB'!$V$3:$W$624,2,0))</f>
        <v>0</v>
      </c>
      <c r="O180" s="11">
        <f>IF(ISNA(VLOOKUP(CONCATENATE($B180,O$2,"SINGLE"),'I-SUB'!$V$3:$W$624,2,0)),0,VLOOKUP(CONCATENATE($B180,O$2,"SINGLE"),'I-SUB'!$V$3:$W$624,2,0))</f>
        <v>0</v>
      </c>
      <c r="P180" s="54">
        <f>SUM(C180:O180)</f>
        <v>0</v>
      </c>
      <c r="Q180" s="11">
        <f>IF(ISNA(VLOOKUP(CONCATENATE($B180,Q$2,"SINGLE"),'II-SUB'!$V$3:$W$630,2,0)),0,VLOOKUP(CONCATENATE($B180,Q$2,"SINGLE"),'II-SUB'!$V$3:$W$630,2,0))</f>
        <v>46.1</v>
      </c>
      <c r="R180" s="11">
        <f>IF(ISNA(VLOOKUP(CONCATENATE($B180,R$2,"SINGLE"),'II-SUB'!$V$3:$W$630,2,0)),0,VLOOKUP(CONCATENATE($B180,R$2,"SINGLE"),'II-SUB'!$V$3:$W$630,2,0))</f>
        <v>0</v>
      </c>
      <c r="S180" s="11">
        <f>IF(ISNA(VLOOKUP(CONCATENATE($B180,S$2,"SINGLE"),'II-SUB'!$V$3:$W$630,2,0)),0,VLOOKUP(CONCATENATE($B180,S$2,"SINGLE"),'II-SUB'!$V$3:$W$630,2,0))</f>
        <v>0</v>
      </c>
      <c r="T180" s="11">
        <f>IF(ISNA(VLOOKUP(CONCATENATE($B180,T$2,"SINGLE"),'II-SUB'!$V$3:$W$630,2,0)),0,VLOOKUP(CONCATENATE($B180,T$2,"SINGLE"),'II-SUB'!$V$3:$W$630,2,0))</f>
        <v>0</v>
      </c>
      <c r="U180" s="11">
        <f>IF(ISNA(VLOOKUP(CONCATENATE($B180,U$2,"SINGLE"),'II-SUB'!$V$3:$W$630,2,0)),0,VLOOKUP(CONCATENATE($B180,U$2,"SINGLE"),'II-SUB'!$V$3:$W$630,2,0))</f>
        <v>0</v>
      </c>
      <c r="V180" s="11">
        <f>IF(ISNA(VLOOKUP(CONCATENATE($B180,V$2,"SINGLE"),'II-SUB'!$V$3:$W$630,2,0)),0,VLOOKUP(CONCATENATE($B180,V$2,"SINGLE"),'II-SUB'!$V$3:$W$630,2,0))</f>
        <v>0</v>
      </c>
      <c r="W180" s="11">
        <f>IF(ISNA(VLOOKUP(CONCATENATE($B180,W$2,"SINGLE"),'II-SUB'!$V$3:$W$630,2,0)),0,VLOOKUP(CONCATENATE($B180,W$2,"SINGLE"),'II-SUB'!$V$3:$W$630,2,0))</f>
        <v>0</v>
      </c>
      <c r="X180" s="11">
        <f>IF(ISNA(VLOOKUP(CONCATENATE($B180,X$2,"SINGLE"),'II-SUB'!$V$3:$W$630,2,0)),0,VLOOKUP(CONCATENATE($B180,X$2,"SINGLE"),'II-SUB'!$V$3:$W$630,2,0))</f>
        <v>0</v>
      </c>
      <c r="Y180" s="11">
        <f>IF(ISNA(VLOOKUP(CONCATENATE($B180,Y$2,"SINGLE"),'II-SUB'!$V$3:$W$630,2,0)),0,VLOOKUP(CONCATENATE($B180,Y$2,"SINGLE"),'II-SUB'!$V$3:$W$630,2,0))</f>
        <v>0</v>
      </c>
      <c r="Z180" s="11">
        <f>IF(ISNA(VLOOKUP(CONCATENATE($B180,Z$2,"SINGLE"),'II-SUB'!$V$3:$W$630,2,0)),0,VLOOKUP(CONCATENATE($B180,Z$2,"SINGLE"),'II-SUB'!$V$3:$W$630,2,0))</f>
        <v>0</v>
      </c>
      <c r="AA180" s="11">
        <f>IF(ISNA(VLOOKUP(CONCATENATE($B180,AA$2,"SINGLE"),'II-SUB'!$V$3:$W$630,2,0)),0,VLOOKUP(CONCATENATE($B180,AA$2,"SINGLE"),'II-SUB'!$V$3:$W$630,2,0))</f>
        <v>0</v>
      </c>
      <c r="AB180" s="11">
        <f>IF(ISNA(VLOOKUP(CONCATENATE($B180,AB$2,"SINGLE"),'II-SUB'!$V$3:$W$630,2,0)),0,VLOOKUP(CONCATENATE($B180,AB$2,"SINGLE"),'II-SUB'!$V$3:$W$630,2,0))</f>
        <v>0</v>
      </c>
      <c r="AC180" s="11">
        <f>IF(ISNA(VLOOKUP(CONCATENATE($B180,AC$2,"SINGLE"),'II-SUB'!$V$3:$W$630,2,0)),0,VLOOKUP(CONCATENATE($B180,AC$2,"SINGLE"),'II-SUB'!$V$3:$W$630,2,0))</f>
        <v>0</v>
      </c>
      <c r="AD180" s="54">
        <f>SUM(Q180:AC180)</f>
        <v>46.1</v>
      </c>
      <c r="AE180" s="11">
        <f>IF(ISNA(VLOOKUP(CONCATENATE($B180,AE$2,"SINGLE"),MW!$V$3:$W$600,2,0)),0,VLOOKUP(CONCATENATE($B180,AE$2,"SINGLE"),MW!$V$3:$W$600,2,0))</f>
        <v>0</v>
      </c>
      <c r="AF180" s="11">
        <f>IF(ISNA(VLOOKUP(CONCATENATE($B180,AF$2,"SINGLE"),MW!$V$3:$W$600,2,0)),0,VLOOKUP(CONCATENATE($B180,AF$2,"SINGLE"),MW!$V$3:$W$600,2,0))</f>
        <v>0</v>
      </c>
      <c r="AG180" s="11">
        <f>IF(ISNA(VLOOKUP(CONCATENATE($B180,AG$2,"SINGLE"),MW!$V$3:$W$600,2,0)),0,VLOOKUP(CONCATENATE($B180,AG$2,"SINGLE"),MW!$V$3:$W$600,2,0))</f>
        <v>0</v>
      </c>
      <c r="AH180" s="11">
        <f>IF(ISNA(VLOOKUP(CONCATENATE($B180,AH$2,"SINGLE"),MW!$V$3:$W$600,2,0)),0,VLOOKUP(CONCATENATE($B180,AH$2,"SINGLE"),MW!$V$3:$W$600,2,0))</f>
        <v>0</v>
      </c>
      <c r="AI180" s="11">
        <f>IF(ISNA(VLOOKUP(CONCATENATE($B180,AI$2,"SINGLE"),MW!$V$3:$W$600,2,0)),0,VLOOKUP(CONCATENATE($B180,AI$2,"SINGLE"),MW!$V$3:$W$600,2,0))</f>
        <v>0</v>
      </c>
      <c r="AJ180" s="11">
        <f>IF(ISNA(VLOOKUP(CONCATENATE($B180,AJ$2,"SINGLE"),MW!$V$3:$W$600,2,0)),0,VLOOKUP(CONCATENATE($B180,AJ$2,"SINGLE"),MW!$V$3:$W$600,2,0))</f>
        <v>0</v>
      </c>
      <c r="AK180" s="11">
        <f>IF(ISNA(VLOOKUP(CONCATENATE($B180,AK$2,"SINGLE"),MW!$V$3:$W$600,2,0)),0,VLOOKUP(CONCATENATE($B180,AK$2,"SINGLE"),MW!$V$3:$W$600,2,0))</f>
        <v>0</v>
      </c>
      <c r="AL180" s="11">
        <f>IF(ISNA(VLOOKUP(CONCATENATE($B180,AL$2,"SINGLE"),MW!$V$3:$W$600,2,0)),0,VLOOKUP(CONCATENATE($B180,AL$2,"SINGLE"),MW!$V$3:$W$600,2,0))</f>
        <v>0</v>
      </c>
      <c r="AM180" s="11">
        <f>IF(ISNA(VLOOKUP(CONCATENATE($B180,AM$2,"SINGLE"),MW!$V$3:$W$600,2,0)),0,VLOOKUP(CONCATENATE($B180,AM$2,"SINGLE"),MW!$V$3:$W$600,2,0))</f>
        <v>0</v>
      </c>
      <c r="AN180" s="11">
        <f>IF(ISNA(VLOOKUP(CONCATENATE($B180,AN$2,"SINGLE"),MW!$V$3:$W$600,2,0)),0,VLOOKUP(CONCATENATE($B180,AN$2,"SINGLE"),MW!$V$3:$W$600,2,0))</f>
        <v>0</v>
      </c>
      <c r="AO180" s="11">
        <f>IF(ISNA(VLOOKUP(CONCATENATE($B180,AO$2,"SINGLE"),MW!$V$3:$W$600,2,0)),0,VLOOKUP(CONCATENATE($B180,AO$2,"SINGLE"),MW!$V$3:$W$600,2,0))</f>
        <v>0</v>
      </c>
      <c r="AP180" s="54">
        <f>SUM(AE180:AO180)</f>
        <v>0</v>
      </c>
      <c r="AQ180" s="11">
        <f>IF(ISNA(VLOOKUP(CONCATENATE($B180,AQ$2,"SINGLE"),'III-SUB'!$V$3:$W$633,2,0)),0,VLOOKUP(CONCATENATE($B180,AQ$2,"SINGLE"),'III-SUB'!$V$3:$W$633,2,0))</f>
        <v>0</v>
      </c>
      <c r="AR180" s="11">
        <f>IF(ISNA(VLOOKUP(CONCATENATE($B180,AR$2,"SINGLE"),'III-SUB'!$V$3:$W$633,2,0)),0,VLOOKUP(CONCATENATE($B180,AR$2,"SINGLE"),'III-SUB'!$V$3:$W$633,2,0))</f>
        <v>0</v>
      </c>
      <c r="AS180" s="11">
        <f>IF(ISNA(VLOOKUP(CONCATENATE($B180,AS$2,"SINGLE"),'III-SUB'!$V$3:$W$633,2,0)),0,VLOOKUP(CONCATENATE($B180,AS$2,"SINGLE"),'III-SUB'!$V$3:$W$633,2,0))</f>
        <v>0</v>
      </c>
      <c r="AT180" s="11">
        <f>IF(ISNA(VLOOKUP(CONCATENATE($B180,AT$2,"SINGLE"),'III-SUB'!$V$3:$W$633,2,0)),0,VLOOKUP(CONCATENATE($B180,AT$2,"SINGLE"),'III-SUB'!$V$3:$W$633,2,0))</f>
        <v>0</v>
      </c>
      <c r="AU180" s="11">
        <f>IF(ISNA(VLOOKUP(CONCATENATE($B180,AU$2,"SINGLE"),'III-SUB'!$V$3:$W$633,2,0)),0,VLOOKUP(CONCATENATE($B180,AU$2,"SINGLE"),'III-SUB'!$V$3:$W$633,2,0))</f>
        <v>0</v>
      </c>
      <c r="AV180" s="11">
        <f>IF(ISNA(VLOOKUP(CONCATENATE($B180,AV$2,"SINGLE"),'III-SUB'!$V$3:$W$633,2,0)),0,VLOOKUP(CONCATENATE($B180,AV$2,"SINGLE"),'III-SUB'!$V$3:$W$633,2,0))</f>
        <v>0</v>
      </c>
      <c r="AW180" s="11">
        <f>IF(ISNA(VLOOKUP(CONCATENATE($B180,AW$2,"SINGLE"),'III-SUB'!$V$3:$W$633,2,0)),0,VLOOKUP(CONCATENATE($B180,AW$2,"SINGLE"),'III-SUB'!$V$3:$W$633,2,0))</f>
        <v>0</v>
      </c>
      <c r="AX180" s="11">
        <f>IF(ISNA(VLOOKUP(CONCATENATE($B180,AX$2,"SINGLE"),'III-SUB'!$V$3:$W$633,2,0)),0,VLOOKUP(CONCATENATE($B180,AX$2,"SINGLE"),'III-SUB'!$V$3:$W$633,2,0))</f>
        <v>0</v>
      </c>
      <c r="AY180" s="11">
        <f>IF(ISNA(VLOOKUP(CONCATENATE($B180,AY$2,"SINGLE"),'III-SUB'!$V$3:$W$633,2,0)),0,VLOOKUP(CONCATENATE($B180,AY$2,"SINGLE"),'III-SUB'!$V$3:$W$633,2,0))</f>
        <v>0</v>
      </c>
      <c r="AZ180" s="11">
        <f>IF(ISNA(VLOOKUP(CONCATENATE($B180,AZ$2,"SINGLE"),'III-SUB'!$V$3:$W$633,2,0)),0,VLOOKUP(CONCATENATE($B180,AZ$2,"SINGLE"),'III-SUB'!$V$3:$W$633,2,0))</f>
        <v>0</v>
      </c>
      <c r="BA180" s="11">
        <f>IF(ISNA(VLOOKUP(CONCATENATE($B180,BA$2,"SINGLE"),'III-SUB'!$V$3:$W$633,2,0)),0,VLOOKUP(CONCATENATE($B180,BA$2,"SINGLE"),'III-SUB'!$V$3:$W$633,2,0))</f>
        <v>0</v>
      </c>
      <c r="BB180" s="11">
        <f>IF(ISNA(VLOOKUP(CONCATENATE($B180,BB$2,"SINGLE"),'III-SUB'!$V$3:$W$633,2,0)),0,VLOOKUP(CONCATENATE($B180,BB$2,"SINGLE"),'III-SUB'!$V$3:$W$633,2,0))</f>
        <v>0</v>
      </c>
      <c r="BC180" s="11">
        <f>IF(ISNA(VLOOKUP(CONCATENATE($B180,BC$2,"SINGLE"),'III-SUB'!$V$3:$W$633,2,0)),0,VLOOKUP(CONCATENATE($B180,BC$2,"SINGLE"),'III-SUB'!$V$3:$W$633,2,0))</f>
        <v>0</v>
      </c>
      <c r="BD180" s="54">
        <f>SUM(AQ180:BC180)</f>
        <v>0</v>
      </c>
      <c r="BE180" s="54">
        <f>IF(ISNA(VLOOKUP(CONCATENATE($B180,BE$2,"SINGLE"),VHF!$V$3:$W$627,2,0)),0,VLOOKUP(CONCATENATE($B180,BE$2,"SINGLE"),VHF!$V$3:$W$627,2,0))</f>
        <v>0</v>
      </c>
      <c r="BF180" s="11">
        <f>IF(ISNA(VLOOKUP(CONCATENATE($B180,BF$2,"SINGLE"),UHF!$V$3:$W$612,2,0)),0,VLOOKUP(CONCATENATE($B180,BF$2,"SINGLE"),UHF!$V$3:$W$612,2,0))</f>
        <v>0</v>
      </c>
      <c r="BG180" s="11">
        <f>IF(ISNA(VLOOKUP(CONCATENATE($B180,BG$2,"SINGLE"),UHF!$V$3:$W$612,2,0)),0,VLOOKUP(CONCATENATE($B180,BG$2,"SINGLE"),UHF!$V$3:$W$612,2,0))</f>
        <v>0</v>
      </c>
      <c r="BH180" s="11">
        <f>IF(ISNA(VLOOKUP(CONCATENATE($B180,BH$2,"SINGLE"),UHF!$V$3:$W$612,2,0)),0,VLOOKUP(CONCATENATE($B180,BH$2,"SINGLE"),UHF!$V$3:$W$612,2,0))</f>
        <v>0</v>
      </c>
      <c r="BI180" s="11">
        <f>IF(ISNA(VLOOKUP(CONCATENATE($B180,BI$2,"SINGLE"),UHF!$V$3:$W$612,2,0)),0,VLOOKUP(CONCATENATE($B180,BI$2,"SINGLE"),UHF!$V$3:$W$612,2,0))</f>
        <v>0</v>
      </c>
      <c r="BJ180" s="11">
        <f>IF(ISNA(VLOOKUP(CONCATENATE($B180,BJ$2,"SINGLE"),UHF!$V$3:$W$612,2,0)),0,VLOOKUP(CONCATENATE($B180,BJ$2,"SINGLE"),UHF!$V$3:$W$612,2,0))</f>
        <v>0</v>
      </c>
      <c r="BK180" s="11">
        <f>IF(ISNA(VLOOKUP(CONCATENATE($B180,BK$2,"SINGLE"),UHF!$V$3:$W$612,2,0)),0,VLOOKUP(CONCATENATE($B180,BK$2,"SINGLE"),UHF!$V$3:$W$612,2,0))</f>
        <v>0</v>
      </c>
      <c r="BL180" s="11">
        <f>IF(ISNA(VLOOKUP(CONCATENATE($B180,BL$2,"SINGLE"),UHF!$V$3:$W$612,2,0)),0,VLOOKUP(CONCATENATE($B180,BL$2,"SINGLE"),UHF!$V$3:$W$612,2,0))</f>
        <v>0</v>
      </c>
      <c r="BM180" s="11">
        <f>IF(ISNA(VLOOKUP(CONCATENATE($B180,BM$2,"SINGLE"),UHF!$V$3:$W$612,2,0)),0,VLOOKUP(CONCATENATE($B180,BM$2,"SINGLE"),UHF!$V$3:$W$612,2,0))</f>
        <v>0</v>
      </c>
      <c r="BN180" s="11">
        <f>IF(ISNA(VLOOKUP(CONCATENATE($B180,BN$2,"SINGLE"),UHF!$V$3:$W$612,2,0)),0,VLOOKUP(CONCATENATE($B180,BN$2,"SINGLE"),UHF!$V$3:$W$612,2,0))</f>
        <v>0</v>
      </c>
      <c r="BO180" s="11">
        <f>IF(ISNA(VLOOKUP(CONCATENATE($B180,BO$2,"SINGLE"),UHF!$V$3:$W$612,2,0)),0,VLOOKUP(CONCATENATE($B180,BO$2,"SINGLE"),UHF!$V$3:$W$612,2,0))</f>
        <v>0</v>
      </c>
      <c r="BP180" s="11">
        <f>IF(ISNA(VLOOKUP(CONCATENATE($B180,BP$2,"SINGLE"),UHF!$V$3:$W$612,2,0)),0,VLOOKUP(CONCATENATE($B180,BP$2,"SINGLE"),UHF!$V$3:$W$612,2,0))</f>
        <v>0</v>
      </c>
      <c r="BQ180" s="11">
        <f>IF(ISNA(VLOOKUP(CONCATENATE($B180,BQ$2,"SINGLE"),UHF!$V$3:$W$612,2,0)),0,VLOOKUP(CONCATENATE($B180,BQ$2,"SINGLE"),UHF!$V$3:$W$612,2,0))</f>
        <v>0</v>
      </c>
      <c r="BR180" s="54">
        <f>SUM(BF180:BQ180)</f>
        <v>0</v>
      </c>
      <c r="BS180" s="54">
        <f>IF(ISNA(VLOOKUP(CONCATENATE($B180,BS$2,"SINGLE"),'A1'!$V$3:$W$612,2,0)),0,VLOOKUP(CONCATENATE($B180,BS$2,"SINGLE"),'A1'!$V$3:$W$612,2,0))</f>
        <v>0</v>
      </c>
      <c r="BT180" s="11">
        <f>SUM(C180,Q180,AQ180,BE180,BS180)</f>
        <v>46.1</v>
      </c>
      <c r="BU180" s="11">
        <f>SUM(D180,R180,AR180,BF180)</f>
        <v>0</v>
      </c>
      <c r="BV180" s="11">
        <f>SUM(E180,S180,AE180,AS180,BG180)</f>
        <v>0</v>
      </c>
      <c r="BW180" s="11">
        <f>SUM(F180,T180,AF180,AT180,BH180)</f>
        <v>0</v>
      </c>
      <c r="BX180" s="11">
        <f>SUM(G180,U180,AG180,AU180,BI180)</f>
        <v>0</v>
      </c>
      <c r="BY180" s="11">
        <f>SUM(H180,V180,AH180,AV180,BJ180)</f>
        <v>0</v>
      </c>
      <c r="BZ180" s="11">
        <f>SUM(I180,W180,AI180,AW180,BK180)</f>
        <v>0</v>
      </c>
      <c r="CA180" s="11">
        <f>SUM(J180,X180,AJ180,AX180,BL180)</f>
        <v>0</v>
      </c>
      <c r="CB180" s="11">
        <f>SUM(K180,Y180,AK180,AY180,BM180)</f>
        <v>0</v>
      </c>
      <c r="CC180" s="11">
        <f>SUM(L180,Z180,AL180,AZ180,BN180)</f>
        <v>0</v>
      </c>
      <c r="CD180" s="11">
        <f>SUM(M180,AA180,AM180,BA180,BO180)</f>
        <v>0</v>
      </c>
      <c r="CE180" s="11">
        <f>SUM(N180,AB180,AN180,BB180,BP180)</f>
        <v>0</v>
      </c>
      <c r="CF180" s="11">
        <f>SUM(O180,AC180,AO180,BC180,BQ180)</f>
        <v>0</v>
      </c>
      <c r="CG180" s="11">
        <f>SUM(BT180:CF180)</f>
        <v>46.1</v>
      </c>
      <c r="CH180" s="11">
        <f>SUM(P180,AD180,AP180,BD180,BE180,BR180,BS180)</f>
        <v>46.1</v>
      </c>
      <c r="CI180" s="11">
        <f>MIN(P180,AD180,AP180,BD180,BE180,BR180,BS180)</f>
        <v>0</v>
      </c>
      <c r="CJ180" s="51">
        <f>SUM(CH180-CI180)</f>
        <v>46.1</v>
      </c>
    </row>
    <row r="181" spans="1:88" x14ac:dyDescent="0.2">
      <c r="A181" s="21" t="str">
        <f t="shared" si="0"/>
        <v>179.</v>
      </c>
      <c r="B181" s="8" t="str">
        <f>'Seznam-SO'!A111</f>
        <v>OK1ZDA</v>
      </c>
      <c r="C181" s="11">
        <f>IF(ISNA(VLOOKUP(CONCATENATE($B181,C$2,"SINGLE"),'I-SUB'!$V$3:$W$624,2,0)),0,VLOOKUP(CONCATENATE($B181,C$2,"SINGLE"),'I-SUB'!$V$3:$W$624,2,0))</f>
        <v>0</v>
      </c>
      <c r="D181" s="11">
        <f>IF(ISNA(VLOOKUP(CONCATENATE($B181,D$2,"SINGLE"),'I-SUB'!$V$3:$W$624,2,0)),0,VLOOKUP(CONCATENATE($B181,D$2,"SINGLE"),'I-SUB'!$V$3:$W$624,2,0))</f>
        <v>0</v>
      </c>
      <c r="E181" s="11">
        <f>IF(ISNA(VLOOKUP(CONCATENATE($B181,E$2,"SINGLE"),'I-SUB'!$V$3:$W$624,2,0)),0,VLOOKUP(CONCATENATE($B181,E$2,"SINGLE"),'I-SUB'!$V$3:$W$624,2,0))</f>
        <v>0</v>
      </c>
      <c r="F181" s="11">
        <f>IF(ISNA(VLOOKUP(CONCATENATE($B181,F$2,"SINGLE"),'I-SUB'!$V$3:$W$624,2,0)),0,VLOOKUP(CONCATENATE($B181,F$2,"SINGLE"),'I-SUB'!$V$3:$W$624,2,0))</f>
        <v>0</v>
      </c>
      <c r="G181" s="11">
        <f>IF(ISNA(VLOOKUP(CONCATENATE($B181,G$2,"SINGLE"),'I-SUB'!$V$3:$W$624,2,0)),0,VLOOKUP(CONCATENATE($B181,G$2,"SINGLE"),'I-SUB'!$V$3:$W$624,2,0))</f>
        <v>0</v>
      </c>
      <c r="H181" s="11">
        <f>IF(ISNA(VLOOKUP(CONCATENATE($B181,H$2,"SINGLE"),'I-SUB'!$V$3:$W$624,2,0)),0,VLOOKUP(CONCATENATE($B181,H$2,"SINGLE"),'I-SUB'!$V$3:$W$624,2,0))</f>
        <v>0</v>
      </c>
      <c r="I181" s="11">
        <f>IF(ISNA(VLOOKUP(CONCATENATE($B181,I$2,"SINGLE"),'I-SUB'!$V$3:$W$624,2,0)),0,VLOOKUP(CONCATENATE($B181,I$2,"SINGLE"),'I-SUB'!$V$3:$W$624,2,0))</f>
        <v>0</v>
      </c>
      <c r="J181" s="11">
        <f>IF(ISNA(VLOOKUP(CONCATENATE($B181,J$2,"SINGLE"),'I-SUB'!$V$3:$W$624,2,0)),0,VLOOKUP(CONCATENATE($B181,J$2,"SINGLE"),'I-SUB'!$V$3:$W$624,2,0))</f>
        <v>0</v>
      </c>
      <c r="K181" s="11">
        <f>IF(ISNA(VLOOKUP(CONCATENATE($B181,K$2,"SINGLE"),'I-SUB'!$V$3:$W$624,2,0)),0,VLOOKUP(CONCATENATE($B181,K$2,"SINGLE"),'I-SUB'!$V$3:$W$624,2,0))</f>
        <v>0</v>
      </c>
      <c r="L181" s="11">
        <f>IF(ISNA(VLOOKUP(CONCATENATE($B181,L$2,"SINGLE"),'I-SUB'!$V$3:$W$624,2,0)),0,VLOOKUP(CONCATENATE($B181,L$2,"SINGLE"),'I-SUB'!$V$3:$W$624,2,0))</f>
        <v>0</v>
      </c>
      <c r="M181" s="11">
        <f>IF(ISNA(VLOOKUP(CONCATENATE($B181,M$2,"SINGLE"),'I-SUB'!$V$3:$W$624,2,0)),0,VLOOKUP(CONCATENATE($B181,M$2,"SINGLE"),'I-SUB'!$V$3:$W$624,2,0))</f>
        <v>0</v>
      </c>
      <c r="N181" s="11">
        <f>IF(ISNA(VLOOKUP(CONCATENATE($B181,N$2,"SINGLE"),'I-SUB'!$V$3:$W$624,2,0)),0,VLOOKUP(CONCATENATE($B181,N$2,"SINGLE"),'I-SUB'!$V$3:$W$624,2,0))</f>
        <v>0</v>
      </c>
      <c r="O181" s="11">
        <f>IF(ISNA(VLOOKUP(CONCATENATE($B181,O$2,"SINGLE"),'I-SUB'!$V$3:$W$624,2,0)),0,VLOOKUP(CONCATENATE($B181,O$2,"SINGLE"),'I-SUB'!$V$3:$W$624,2,0))</f>
        <v>0</v>
      </c>
      <c r="P181" s="54">
        <f>SUM(C181:O181)</f>
        <v>0</v>
      </c>
      <c r="Q181" s="11">
        <f>IF(ISNA(VLOOKUP(CONCATENATE($B181,Q$2,"SINGLE"),'II-SUB'!$V$3:$W$630,2,0)),0,VLOOKUP(CONCATENATE($B181,Q$2,"SINGLE"),'II-SUB'!$V$3:$W$630,2,0))</f>
        <v>29</v>
      </c>
      <c r="R181" s="11">
        <f>IF(ISNA(VLOOKUP(CONCATENATE($B181,R$2,"SINGLE"),'II-SUB'!$V$3:$W$630,2,0)),0,VLOOKUP(CONCATENATE($B181,R$2,"SINGLE"),'II-SUB'!$V$3:$W$630,2,0))</f>
        <v>17</v>
      </c>
      <c r="S181" s="11">
        <f>IF(ISNA(VLOOKUP(CONCATENATE($B181,S$2,"SINGLE"),'II-SUB'!$V$3:$W$630,2,0)),0,VLOOKUP(CONCATENATE($B181,S$2,"SINGLE"),'II-SUB'!$V$3:$W$630,2,0))</f>
        <v>0</v>
      </c>
      <c r="T181" s="11">
        <f>IF(ISNA(VLOOKUP(CONCATENATE($B181,T$2,"SINGLE"),'II-SUB'!$V$3:$W$630,2,0)),0,VLOOKUP(CONCATENATE($B181,T$2,"SINGLE"),'II-SUB'!$V$3:$W$630,2,0))</f>
        <v>0</v>
      </c>
      <c r="U181" s="11">
        <f>IF(ISNA(VLOOKUP(CONCATENATE($B181,U$2,"SINGLE"),'II-SUB'!$V$3:$W$630,2,0)),0,VLOOKUP(CONCATENATE($B181,U$2,"SINGLE"),'II-SUB'!$V$3:$W$630,2,0))</f>
        <v>0</v>
      </c>
      <c r="V181" s="11">
        <f>IF(ISNA(VLOOKUP(CONCATENATE($B181,V$2,"SINGLE"),'II-SUB'!$V$3:$W$630,2,0)),0,VLOOKUP(CONCATENATE($B181,V$2,"SINGLE"),'II-SUB'!$V$3:$W$630,2,0))</f>
        <v>0</v>
      </c>
      <c r="W181" s="11">
        <f>IF(ISNA(VLOOKUP(CONCATENATE($B181,W$2,"SINGLE"),'II-SUB'!$V$3:$W$630,2,0)),0,VLOOKUP(CONCATENATE($B181,W$2,"SINGLE"),'II-SUB'!$V$3:$W$630,2,0))</f>
        <v>0</v>
      </c>
      <c r="X181" s="11">
        <f>IF(ISNA(VLOOKUP(CONCATENATE($B181,X$2,"SINGLE"),'II-SUB'!$V$3:$W$630,2,0)),0,VLOOKUP(CONCATENATE($B181,X$2,"SINGLE"),'II-SUB'!$V$3:$W$630,2,0))</f>
        <v>0</v>
      </c>
      <c r="Y181" s="11">
        <f>IF(ISNA(VLOOKUP(CONCATENATE($B181,Y$2,"SINGLE"),'II-SUB'!$V$3:$W$630,2,0)),0,VLOOKUP(CONCATENATE($B181,Y$2,"SINGLE"),'II-SUB'!$V$3:$W$630,2,0))</f>
        <v>0</v>
      </c>
      <c r="Z181" s="11">
        <f>IF(ISNA(VLOOKUP(CONCATENATE($B181,Z$2,"SINGLE"),'II-SUB'!$V$3:$W$630,2,0)),0,VLOOKUP(CONCATENATE($B181,Z$2,"SINGLE"),'II-SUB'!$V$3:$W$630,2,0))</f>
        <v>0</v>
      </c>
      <c r="AA181" s="11">
        <f>IF(ISNA(VLOOKUP(CONCATENATE($B181,AA$2,"SINGLE"),'II-SUB'!$V$3:$W$630,2,0)),0,VLOOKUP(CONCATENATE($B181,AA$2,"SINGLE"),'II-SUB'!$V$3:$W$630,2,0))</f>
        <v>0</v>
      </c>
      <c r="AB181" s="11">
        <f>IF(ISNA(VLOOKUP(CONCATENATE($B181,AB$2,"SINGLE"),'II-SUB'!$V$3:$W$630,2,0)),0,VLOOKUP(CONCATENATE($B181,AB$2,"SINGLE"),'II-SUB'!$V$3:$W$630,2,0))</f>
        <v>0</v>
      </c>
      <c r="AC181" s="11">
        <f>IF(ISNA(VLOOKUP(CONCATENATE($B181,AC$2,"SINGLE"),'II-SUB'!$V$3:$W$630,2,0)),0,VLOOKUP(CONCATENATE($B181,AC$2,"SINGLE"),'II-SUB'!$V$3:$W$630,2,0))</f>
        <v>0</v>
      </c>
      <c r="AD181" s="54">
        <f>SUM(Q181:AC181)</f>
        <v>46</v>
      </c>
      <c r="AE181" s="11">
        <f>IF(ISNA(VLOOKUP(CONCATENATE($B181,AE$2,"SINGLE"),MW!$V$3:$W$600,2,0)),0,VLOOKUP(CONCATENATE($B181,AE$2,"SINGLE"),MW!$V$3:$W$600,2,0))</f>
        <v>0</v>
      </c>
      <c r="AF181" s="11">
        <f>IF(ISNA(VLOOKUP(CONCATENATE($B181,AF$2,"SINGLE"),MW!$V$3:$W$600,2,0)),0,VLOOKUP(CONCATENATE($B181,AF$2,"SINGLE"),MW!$V$3:$W$600,2,0))</f>
        <v>0</v>
      </c>
      <c r="AG181" s="11">
        <f>IF(ISNA(VLOOKUP(CONCATENATE($B181,AG$2,"SINGLE"),MW!$V$3:$W$600,2,0)),0,VLOOKUP(CONCATENATE($B181,AG$2,"SINGLE"),MW!$V$3:$W$600,2,0))</f>
        <v>0</v>
      </c>
      <c r="AH181" s="11">
        <f>IF(ISNA(VLOOKUP(CONCATENATE($B181,AH$2,"SINGLE"),MW!$V$3:$W$600,2,0)),0,VLOOKUP(CONCATENATE($B181,AH$2,"SINGLE"),MW!$V$3:$W$600,2,0))</f>
        <v>0</v>
      </c>
      <c r="AI181" s="11">
        <f>IF(ISNA(VLOOKUP(CONCATENATE($B181,AI$2,"SINGLE"),MW!$V$3:$W$600,2,0)),0,VLOOKUP(CONCATENATE($B181,AI$2,"SINGLE"),MW!$V$3:$W$600,2,0))</f>
        <v>0</v>
      </c>
      <c r="AJ181" s="11">
        <f>IF(ISNA(VLOOKUP(CONCATENATE($B181,AJ$2,"SINGLE"),MW!$V$3:$W$600,2,0)),0,VLOOKUP(CONCATENATE($B181,AJ$2,"SINGLE"),MW!$V$3:$W$600,2,0))</f>
        <v>0</v>
      </c>
      <c r="AK181" s="11">
        <f>IF(ISNA(VLOOKUP(CONCATENATE($B181,AK$2,"SINGLE"),MW!$V$3:$W$600,2,0)),0,VLOOKUP(CONCATENATE($B181,AK$2,"SINGLE"),MW!$V$3:$W$600,2,0))</f>
        <v>0</v>
      </c>
      <c r="AL181" s="11">
        <f>IF(ISNA(VLOOKUP(CONCATENATE($B181,AL$2,"SINGLE"),MW!$V$3:$W$600,2,0)),0,VLOOKUP(CONCATENATE($B181,AL$2,"SINGLE"),MW!$V$3:$W$600,2,0))</f>
        <v>0</v>
      </c>
      <c r="AM181" s="11">
        <f>IF(ISNA(VLOOKUP(CONCATENATE($B181,AM$2,"SINGLE"),MW!$V$3:$W$600,2,0)),0,VLOOKUP(CONCATENATE($B181,AM$2,"SINGLE"),MW!$V$3:$W$600,2,0))</f>
        <v>0</v>
      </c>
      <c r="AN181" s="11">
        <f>IF(ISNA(VLOOKUP(CONCATENATE($B181,AN$2,"SINGLE"),MW!$V$3:$W$600,2,0)),0,VLOOKUP(CONCATENATE($B181,AN$2,"SINGLE"),MW!$V$3:$W$600,2,0))</f>
        <v>0</v>
      </c>
      <c r="AO181" s="11">
        <f>IF(ISNA(VLOOKUP(CONCATENATE($B181,AO$2,"SINGLE"),MW!$V$3:$W$600,2,0)),0,VLOOKUP(CONCATENATE($B181,AO$2,"SINGLE"),MW!$V$3:$W$600,2,0))</f>
        <v>0</v>
      </c>
      <c r="AP181" s="54">
        <f>SUM(AE181:AO181)</f>
        <v>0</v>
      </c>
      <c r="AQ181" s="11">
        <f>IF(ISNA(VLOOKUP(CONCATENATE($B181,AQ$2,"SINGLE"),'III-SUB'!$V$3:$W$633,2,0)),0,VLOOKUP(CONCATENATE($B181,AQ$2,"SINGLE"),'III-SUB'!$V$3:$W$633,2,0))</f>
        <v>0</v>
      </c>
      <c r="AR181" s="11">
        <f>IF(ISNA(VLOOKUP(CONCATENATE($B181,AR$2,"SINGLE"),'III-SUB'!$V$3:$W$633,2,0)),0,VLOOKUP(CONCATENATE($B181,AR$2,"SINGLE"),'III-SUB'!$V$3:$W$633,2,0))</f>
        <v>0</v>
      </c>
      <c r="AS181" s="11">
        <f>IF(ISNA(VLOOKUP(CONCATENATE($B181,AS$2,"SINGLE"),'III-SUB'!$V$3:$W$633,2,0)),0,VLOOKUP(CONCATENATE($B181,AS$2,"SINGLE"),'III-SUB'!$V$3:$W$633,2,0))</f>
        <v>0</v>
      </c>
      <c r="AT181" s="11">
        <f>IF(ISNA(VLOOKUP(CONCATENATE($B181,AT$2,"SINGLE"),'III-SUB'!$V$3:$W$633,2,0)),0,VLOOKUP(CONCATENATE($B181,AT$2,"SINGLE"),'III-SUB'!$V$3:$W$633,2,0))</f>
        <v>0</v>
      </c>
      <c r="AU181" s="11">
        <f>IF(ISNA(VLOOKUP(CONCATENATE($B181,AU$2,"SINGLE"),'III-SUB'!$V$3:$W$633,2,0)),0,VLOOKUP(CONCATENATE($B181,AU$2,"SINGLE"),'III-SUB'!$V$3:$W$633,2,0))</f>
        <v>0</v>
      </c>
      <c r="AV181" s="11">
        <f>IF(ISNA(VLOOKUP(CONCATENATE($B181,AV$2,"SINGLE"),'III-SUB'!$V$3:$W$633,2,0)),0,VLOOKUP(CONCATENATE($B181,AV$2,"SINGLE"),'III-SUB'!$V$3:$W$633,2,0))</f>
        <v>0</v>
      </c>
      <c r="AW181" s="11">
        <f>IF(ISNA(VLOOKUP(CONCATENATE($B181,AW$2,"SINGLE"),'III-SUB'!$V$3:$W$633,2,0)),0,VLOOKUP(CONCATENATE($B181,AW$2,"SINGLE"),'III-SUB'!$V$3:$W$633,2,0))</f>
        <v>0</v>
      </c>
      <c r="AX181" s="11">
        <f>IF(ISNA(VLOOKUP(CONCATENATE($B181,AX$2,"SINGLE"),'III-SUB'!$V$3:$W$633,2,0)),0,VLOOKUP(CONCATENATE($B181,AX$2,"SINGLE"),'III-SUB'!$V$3:$W$633,2,0))</f>
        <v>0</v>
      </c>
      <c r="AY181" s="11">
        <f>IF(ISNA(VLOOKUP(CONCATENATE($B181,AY$2,"SINGLE"),'III-SUB'!$V$3:$W$633,2,0)),0,VLOOKUP(CONCATENATE($B181,AY$2,"SINGLE"),'III-SUB'!$V$3:$W$633,2,0))</f>
        <v>0</v>
      </c>
      <c r="AZ181" s="11">
        <f>IF(ISNA(VLOOKUP(CONCATENATE($B181,AZ$2,"SINGLE"),'III-SUB'!$V$3:$W$633,2,0)),0,VLOOKUP(CONCATENATE($B181,AZ$2,"SINGLE"),'III-SUB'!$V$3:$W$633,2,0))</f>
        <v>0</v>
      </c>
      <c r="BA181" s="11">
        <f>IF(ISNA(VLOOKUP(CONCATENATE($B181,BA$2,"SINGLE"),'III-SUB'!$V$3:$W$633,2,0)),0,VLOOKUP(CONCATENATE($B181,BA$2,"SINGLE"),'III-SUB'!$V$3:$W$633,2,0))</f>
        <v>0</v>
      </c>
      <c r="BB181" s="11">
        <f>IF(ISNA(VLOOKUP(CONCATENATE($B181,BB$2,"SINGLE"),'III-SUB'!$V$3:$W$633,2,0)),0,VLOOKUP(CONCATENATE($B181,BB$2,"SINGLE"),'III-SUB'!$V$3:$W$633,2,0))</f>
        <v>0</v>
      </c>
      <c r="BC181" s="11">
        <f>IF(ISNA(VLOOKUP(CONCATENATE($B181,BC$2,"SINGLE"),'III-SUB'!$V$3:$W$633,2,0)),0,VLOOKUP(CONCATENATE($B181,BC$2,"SINGLE"),'III-SUB'!$V$3:$W$633,2,0))</f>
        <v>0</v>
      </c>
      <c r="BD181" s="54">
        <f>SUM(AQ181:BC181)</f>
        <v>0</v>
      </c>
      <c r="BE181" s="54">
        <f>IF(ISNA(VLOOKUP(CONCATENATE($B181,BE$2,"SINGLE"),VHF!$V$3:$W$627,2,0)),0,VLOOKUP(CONCATENATE($B181,BE$2,"SINGLE"),VHF!$V$3:$W$627,2,0))</f>
        <v>0</v>
      </c>
      <c r="BF181" s="11">
        <f>IF(ISNA(VLOOKUP(CONCATENATE($B181,BF$2,"SINGLE"),UHF!$V$3:$W$612,2,0)),0,VLOOKUP(CONCATENATE($B181,BF$2,"SINGLE"),UHF!$V$3:$W$612,2,0))</f>
        <v>0</v>
      </c>
      <c r="BG181" s="11">
        <f>IF(ISNA(VLOOKUP(CONCATENATE($B181,BG$2,"SINGLE"),UHF!$V$3:$W$612,2,0)),0,VLOOKUP(CONCATENATE($B181,BG$2,"SINGLE"),UHF!$V$3:$W$612,2,0))</f>
        <v>0</v>
      </c>
      <c r="BH181" s="11">
        <f>IF(ISNA(VLOOKUP(CONCATENATE($B181,BH$2,"SINGLE"),UHF!$V$3:$W$612,2,0)),0,VLOOKUP(CONCATENATE($B181,BH$2,"SINGLE"),UHF!$V$3:$W$612,2,0))</f>
        <v>0</v>
      </c>
      <c r="BI181" s="11">
        <f>IF(ISNA(VLOOKUP(CONCATENATE($B181,BI$2,"SINGLE"),UHF!$V$3:$W$612,2,0)),0,VLOOKUP(CONCATENATE($B181,BI$2,"SINGLE"),UHF!$V$3:$W$612,2,0))</f>
        <v>0</v>
      </c>
      <c r="BJ181" s="11">
        <f>IF(ISNA(VLOOKUP(CONCATENATE($B181,BJ$2,"SINGLE"),UHF!$V$3:$W$612,2,0)),0,VLOOKUP(CONCATENATE($B181,BJ$2,"SINGLE"),UHF!$V$3:$W$612,2,0))</f>
        <v>0</v>
      </c>
      <c r="BK181" s="11">
        <f>IF(ISNA(VLOOKUP(CONCATENATE($B181,BK$2,"SINGLE"),UHF!$V$3:$W$612,2,0)),0,VLOOKUP(CONCATENATE($B181,BK$2,"SINGLE"),UHF!$V$3:$W$612,2,0))</f>
        <v>0</v>
      </c>
      <c r="BL181" s="11">
        <f>IF(ISNA(VLOOKUP(CONCATENATE($B181,BL$2,"SINGLE"),UHF!$V$3:$W$612,2,0)),0,VLOOKUP(CONCATENATE($B181,BL$2,"SINGLE"),UHF!$V$3:$W$612,2,0))</f>
        <v>0</v>
      </c>
      <c r="BM181" s="11">
        <f>IF(ISNA(VLOOKUP(CONCATENATE($B181,BM$2,"SINGLE"),UHF!$V$3:$W$612,2,0)),0,VLOOKUP(CONCATENATE($B181,BM$2,"SINGLE"),UHF!$V$3:$W$612,2,0))</f>
        <v>0</v>
      </c>
      <c r="BN181" s="11">
        <f>IF(ISNA(VLOOKUP(CONCATENATE($B181,BN$2,"SINGLE"),UHF!$V$3:$W$612,2,0)),0,VLOOKUP(CONCATENATE($B181,BN$2,"SINGLE"),UHF!$V$3:$W$612,2,0))</f>
        <v>0</v>
      </c>
      <c r="BO181" s="11">
        <f>IF(ISNA(VLOOKUP(CONCATENATE($B181,BO$2,"SINGLE"),UHF!$V$3:$W$612,2,0)),0,VLOOKUP(CONCATENATE($B181,BO$2,"SINGLE"),UHF!$V$3:$W$612,2,0))</f>
        <v>0</v>
      </c>
      <c r="BP181" s="11">
        <f>IF(ISNA(VLOOKUP(CONCATENATE($B181,BP$2,"SINGLE"),UHF!$V$3:$W$612,2,0)),0,VLOOKUP(CONCATENATE($B181,BP$2,"SINGLE"),UHF!$V$3:$W$612,2,0))</f>
        <v>0</v>
      </c>
      <c r="BQ181" s="11">
        <f>IF(ISNA(VLOOKUP(CONCATENATE($B181,BQ$2,"SINGLE"),UHF!$V$3:$W$612,2,0)),0,VLOOKUP(CONCATENATE($B181,BQ$2,"SINGLE"),UHF!$V$3:$W$612,2,0))</f>
        <v>0</v>
      </c>
      <c r="BR181" s="54">
        <f>SUM(BF181:BQ181)</f>
        <v>0</v>
      </c>
      <c r="BS181" s="54">
        <f>IF(ISNA(VLOOKUP(CONCATENATE($B181,BS$2,"SINGLE"),'A1'!$V$3:$W$612,2,0)),0,VLOOKUP(CONCATENATE($B181,BS$2,"SINGLE"),'A1'!$V$3:$W$612,2,0))</f>
        <v>0</v>
      </c>
      <c r="BT181" s="11">
        <f>SUM(C181,Q181,AQ181,BE181,BS181)</f>
        <v>29</v>
      </c>
      <c r="BU181" s="11">
        <f>SUM(D181,R181,AR181,BF181)</f>
        <v>17</v>
      </c>
      <c r="BV181" s="11">
        <f>SUM(E181,S181,AE181,AS181,BG181)</f>
        <v>0</v>
      </c>
      <c r="BW181" s="11">
        <f>SUM(F181,T181,AF181,AT181,BH181)</f>
        <v>0</v>
      </c>
      <c r="BX181" s="11">
        <f>SUM(G181,U181,AG181,AU181,BI181)</f>
        <v>0</v>
      </c>
      <c r="BY181" s="11">
        <f>SUM(H181,V181,AH181,AV181,BJ181)</f>
        <v>0</v>
      </c>
      <c r="BZ181" s="11">
        <f>SUM(I181,W181,AI181,AW181,BK181)</f>
        <v>0</v>
      </c>
      <c r="CA181" s="11">
        <f>SUM(J181,X181,AJ181,AX181,BL181)</f>
        <v>0</v>
      </c>
      <c r="CB181" s="11">
        <f>SUM(K181,Y181,AK181,AY181,BM181)</f>
        <v>0</v>
      </c>
      <c r="CC181" s="11">
        <f>SUM(L181,Z181,AL181,AZ181,BN181)</f>
        <v>0</v>
      </c>
      <c r="CD181" s="11">
        <f>SUM(M181,AA181,AM181,BA181,BO181)</f>
        <v>0</v>
      </c>
      <c r="CE181" s="11">
        <f>SUM(N181,AB181,AN181,BB181,BP181)</f>
        <v>0</v>
      </c>
      <c r="CF181" s="11">
        <f>SUM(O181,AC181,AO181,BC181,BQ181)</f>
        <v>0</v>
      </c>
      <c r="CG181" s="11">
        <f>SUM(BT181:CF181)</f>
        <v>46</v>
      </c>
      <c r="CH181" s="11">
        <f>SUM(P181,AD181,AP181,BD181,BE181,BR181,BS181)</f>
        <v>46</v>
      </c>
      <c r="CI181" s="11">
        <f>MIN(P181,AD181,AP181,BD181,BE181,BR181,BS181)</f>
        <v>0</v>
      </c>
      <c r="CJ181" s="51">
        <f>SUM(CH181-CI181)</f>
        <v>46</v>
      </c>
    </row>
    <row r="182" spans="1:88" x14ac:dyDescent="0.2">
      <c r="A182" s="21" t="str">
        <f t="shared" si="0"/>
        <v>180.</v>
      </c>
      <c r="B182" s="8" t="str">
        <f>'Seznam-SO'!A59</f>
        <v>OK2TSV</v>
      </c>
      <c r="C182" s="11">
        <f>IF(ISNA(VLOOKUP(CONCATENATE($B182,C$2,"SINGLE"),'I-SUB'!$V$3:$W$624,2,0)),0,VLOOKUP(CONCATENATE($B182,C$2,"SINGLE"),'I-SUB'!$V$3:$W$624,2,0))</f>
        <v>0</v>
      </c>
      <c r="D182" s="11">
        <f>IF(ISNA(VLOOKUP(CONCATENATE($B182,D$2,"SINGLE"),'I-SUB'!$V$3:$W$624,2,0)),0,VLOOKUP(CONCATENATE($B182,D$2,"SINGLE"),'I-SUB'!$V$3:$W$624,2,0))</f>
        <v>0</v>
      </c>
      <c r="E182" s="11">
        <f>IF(ISNA(VLOOKUP(CONCATENATE($B182,E$2,"SINGLE"),'I-SUB'!$V$3:$W$624,2,0)),0,VLOOKUP(CONCATENATE($B182,E$2,"SINGLE"),'I-SUB'!$V$3:$W$624,2,0))</f>
        <v>0</v>
      </c>
      <c r="F182" s="11">
        <f>IF(ISNA(VLOOKUP(CONCATENATE($B182,F$2,"SINGLE"),'I-SUB'!$V$3:$W$624,2,0)),0,VLOOKUP(CONCATENATE($B182,F$2,"SINGLE"),'I-SUB'!$V$3:$W$624,2,0))</f>
        <v>0</v>
      </c>
      <c r="G182" s="11">
        <f>IF(ISNA(VLOOKUP(CONCATENATE($B182,G$2,"SINGLE"),'I-SUB'!$V$3:$W$624,2,0)),0,VLOOKUP(CONCATENATE($B182,G$2,"SINGLE"),'I-SUB'!$V$3:$W$624,2,0))</f>
        <v>0</v>
      </c>
      <c r="H182" s="11">
        <f>IF(ISNA(VLOOKUP(CONCATENATE($B182,H$2,"SINGLE"),'I-SUB'!$V$3:$W$624,2,0)),0,VLOOKUP(CONCATENATE($B182,H$2,"SINGLE"),'I-SUB'!$V$3:$W$624,2,0))</f>
        <v>0</v>
      </c>
      <c r="I182" s="11">
        <f>IF(ISNA(VLOOKUP(CONCATENATE($B182,I$2,"SINGLE"),'I-SUB'!$V$3:$W$624,2,0)),0,VLOOKUP(CONCATENATE($B182,I$2,"SINGLE"),'I-SUB'!$V$3:$W$624,2,0))</f>
        <v>0</v>
      </c>
      <c r="J182" s="11">
        <f>IF(ISNA(VLOOKUP(CONCATENATE($B182,J$2,"SINGLE"),'I-SUB'!$V$3:$W$624,2,0)),0,VLOOKUP(CONCATENATE($B182,J$2,"SINGLE"),'I-SUB'!$V$3:$W$624,2,0))</f>
        <v>0</v>
      </c>
      <c r="K182" s="11">
        <f>IF(ISNA(VLOOKUP(CONCATENATE($B182,K$2,"SINGLE"),'I-SUB'!$V$3:$W$624,2,0)),0,VLOOKUP(CONCATENATE($B182,K$2,"SINGLE"),'I-SUB'!$V$3:$W$624,2,0))</f>
        <v>0</v>
      </c>
      <c r="L182" s="11">
        <f>IF(ISNA(VLOOKUP(CONCATENATE($B182,L$2,"SINGLE"),'I-SUB'!$V$3:$W$624,2,0)),0,VLOOKUP(CONCATENATE($B182,L$2,"SINGLE"),'I-SUB'!$V$3:$W$624,2,0))</f>
        <v>0</v>
      </c>
      <c r="M182" s="11">
        <f>IF(ISNA(VLOOKUP(CONCATENATE($B182,M$2,"SINGLE"),'I-SUB'!$V$3:$W$624,2,0)),0,VLOOKUP(CONCATENATE($B182,M$2,"SINGLE"),'I-SUB'!$V$3:$W$624,2,0))</f>
        <v>0</v>
      </c>
      <c r="N182" s="11">
        <f>IF(ISNA(VLOOKUP(CONCATENATE($B182,N$2,"SINGLE"),'I-SUB'!$V$3:$W$624,2,0)),0,VLOOKUP(CONCATENATE($B182,N$2,"SINGLE"),'I-SUB'!$V$3:$W$624,2,0))</f>
        <v>0</v>
      </c>
      <c r="O182" s="11">
        <f>IF(ISNA(VLOOKUP(CONCATENATE($B182,O$2,"SINGLE"),'I-SUB'!$V$3:$W$624,2,0)),0,VLOOKUP(CONCATENATE($B182,O$2,"SINGLE"),'I-SUB'!$V$3:$W$624,2,0))</f>
        <v>0</v>
      </c>
      <c r="P182" s="54">
        <f>SUM(C182:O182)</f>
        <v>0</v>
      </c>
      <c r="Q182" s="11">
        <f>IF(ISNA(VLOOKUP(CONCATENATE($B182,Q$2,"SINGLE"),'II-SUB'!$V$3:$W$630,2,0)),0,VLOOKUP(CONCATENATE($B182,Q$2,"SINGLE"),'II-SUB'!$V$3:$W$630,2,0))</f>
        <v>0</v>
      </c>
      <c r="R182" s="11">
        <f>IF(ISNA(VLOOKUP(CONCATENATE($B182,R$2,"SINGLE"),'II-SUB'!$V$3:$W$630,2,0)),0,VLOOKUP(CONCATENATE($B182,R$2,"SINGLE"),'II-SUB'!$V$3:$W$630,2,0))</f>
        <v>0</v>
      </c>
      <c r="S182" s="11">
        <f>IF(ISNA(VLOOKUP(CONCATENATE($B182,S$2,"SINGLE"),'II-SUB'!$V$3:$W$630,2,0)),0,VLOOKUP(CONCATENATE($B182,S$2,"SINGLE"),'II-SUB'!$V$3:$W$630,2,0))</f>
        <v>0</v>
      </c>
      <c r="T182" s="11">
        <f>IF(ISNA(VLOOKUP(CONCATENATE($B182,T$2,"SINGLE"),'II-SUB'!$V$3:$W$630,2,0)),0,VLOOKUP(CONCATENATE($B182,T$2,"SINGLE"),'II-SUB'!$V$3:$W$630,2,0))</f>
        <v>0</v>
      </c>
      <c r="U182" s="11">
        <f>IF(ISNA(VLOOKUP(CONCATENATE($B182,U$2,"SINGLE"),'II-SUB'!$V$3:$W$630,2,0)),0,VLOOKUP(CONCATENATE($B182,U$2,"SINGLE"),'II-SUB'!$V$3:$W$630,2,0))</f>
        <v>0</v>
      </c>
      <c r="V182" s="11">
        <f>IF(ISNA(VLOOKUP(CONCATENATE($B182,V$2,"SINGLE"),'II-SUB'!$V$3:$W$630,2,0)),0,VLOOKUP(CONCATENATE($B182,V$2,"SINGLE"),'II-SUB'!$V$3:$W$630,2,0))</f>
        <v>0</v>
      </c>
      <c r="W182" s="11">
        <f>IF(ISNA(VLOOKUP(CONCATENATE($B182,W$2,"SINGLE"),'II-SUB'!$V$3:$W$630,2,0)),0,VLOOKUP(CONCATENATE($B182,W$2,"SINGLE"),'II-SUB'!$V$3:$W$630,2,0))</f>
        <v>0</v>
      </c>
      <c r="X182" s="11">
        <f>IF(ISNA(VLOOKUP(CONCATENATE($B182,X$2,"SINGLE"),'II-SUB'!$V$3:$W$630,2,0)),0,VLOOKUP(CONCATENATE($B182,X$2,"SINGLE"),'II-SUB'!$V$3:$W$630,2,0))</f>
        <v>0</v>
      </c>
      <c r="Y182" s="11">
        <f>IF(ISNA(VLOOKUP(CONCATENATE($B182,Y$2,"SINGLE"),'II-SUB'!$V$3:$W$630,2,0)),0,VLOOKUP(CONCATENATE($B182,Y$2,"SINGLE"),'II-SUB'!$V$3:$W$630,2,0))</f>
        <v>0</v>
      </c>
      <c r="Z182" s="11">
        <f>IF(ISNA(VLOOKUP(CONCATENATE($B182,Z$2,"SINGLE"),'II-SUB'!$V$3:$W$630,2,0)),0,VLOOKUP(CONCATENATE($B182,Z$2,"SINGLE"),'II-SUB'!$V$3:$W$630,2,0))</f>
        <v>0</v>
      </c>
      <c r="AA182" s="11">
        <f>IF(ISNA(VLOOKUP(CONCATENATE($B182,AA$2,"SINGLE"),'II-SUB'!$V$3:$W$630,2,0)),0,VLOOKUP(CONCATENATE($B182,AA$2,"SINGLE"),'II-SUB'!$V$3:$W$630,2,0))</f>
        <v>0</v>
      </c>
      <c r="AB182" s="11">
        <f>IF(ISNA(VLOOKUP(CONCATENATE($B182,AB$2,"SINGLE"),'II-SUB'!$V$3:$W$630,2,0)),0,VLOOKUP(CONCATENATE($B182,AB$2,"SINGLE"),'II-SUB'!$V$3:$W$630,2,0))</f>
        <v>0</v>
      </c>
      <c r="AC182" s="11">
        <f>IF(ISNA(VLOOKUP(CONCATENATE($B182,AC$2,"SINGLE"),'II-SUB'!$V$3:$W$630,2,0)),0,VLOOKUP(CONCATENATE($B182,AC$2,"SINGLE"),'II-SUB'!$V$3:$W$630,2,0))</f>
        <v>0</v>
      </c>
      <c r="AD182" s="54">
        <f>SUM(Q182:AC182)</f>
        <v>0</v>
      </c>
      <c r="AE182" s="11">
        <f>IF(ISNA(VLOOKUP(CONCATENATE($B182,AE$2,"SINGLE"),MW!$V$3:$W$600,2,0)),0,VLOOKUP(CONCATENATE($B182,AE$2,"SINGLE"),MW!$V$3:$W$600,2,0))</f>
        <v>0</v>
      </c>
      <c r="AF182" s="11">
        <f>IF(ISNA(VLOOKUP(CONCATENATE($B182,AF$2,"SINGLE"),MW!$V$3:$W$600,2,0)),0,VLOOKUP(CONCATENATE($B182,AF$2,"SINGLE"),MW!$V$3:$W$600,2,0))</f>
        <v>0</v>
      </c>
      <c r="AG182" s="11">
        <f>IF(ISNA(VLOOKUP(CONCATENATE($B182,AG$2,"SINGLE"),MW!$V$3:$W$600,2,0)),0,VLOOKUP(CONCATENATE($B182,AG$2,"SINGLE"),MW!$V$3:$W$600,2,0))</f>
        <v>0</v>
      </c>
      <c r="AH182" s="11">
        <f>IF(ISNA(VLOOKUP(CONCATENATE($B182,AH$2,"SINGLE"),MW!$V$3:$W$600,2,0)),0,VLOOKUP(CONCATENATE($B182,AH$2,"SINGLE"),MW!$V$3:$W$600,2,0))</f>
        <v>0</v>
      </c>
      <c r="AI182" s="11">
        <f>IF(ISNA(VLOOKUP(CONCATENATE($B182,AI$2,"SINGLE"),MW!$V$3:$W$600,2,0)),0,VLOOKUP(CONCATENATE($B182,AI$2,"SINGLE"),MW!$V$3:$W$600,2,0))</f>
        <v>0</v>
      </c>
      <c r="AJ182" s="11">
        <f>IF(ISNA(VLOOKUP(CONCATENATE($B182,AJ$2,"SINGLE"),MW!$V$3:$W$600,2,0)),0,VLOOKUP(CONCATENATE($B182,AJ$2,"SINGLE"),MW!$V$3:$W$600,2,0))</f>
        <v>0</v>
      </c>
      <c r="AK182" s="11">
        <f>IF(ISNA(VLOOKUP(CONCATENATE($B182,AK$2,"SINGLE"),MW!$V$3:$W$600,2,0)),0,VLOOKUP(CONCATENATE($B182,AK$2,"SINGLE"),MW!$V$3:$W$600,2,0))</f>
        <v>0</v>
      </c>
      <c r="AL182" s="11">
        <f>IF(ISNA(VLOOKUP(CONCATENATE($B182,AL$2,"SINGLE"),MW!$V$3:$W$600,2,0)),0,VLOOKUP(CONCATENATE($B182,AL$2,"SINGLE"),MW!$V$3:$W$600,2,0))</f>
        <v>0</v>
      </c>
      <c r="AM182" s="11">
        <f>IF(ISNA(VLOOKUP(CONCATENATE($B182,AM$2,"SINGLE"),MW!$V$3:$W$600,2,0)),0,VLOOKUP(CONCATENATE($B182,AM$2,"SINGLE"),MW!$V$3:$W$600,2,0))</f>
        <v>0</v>
      </c>
      <c r="AN182" s="11">
        <f>IF(ISNA(VLOOKUP(CONCATENATE($B182,AN$2,"SINGLE"),MW!$V$3:$W$600,2,0)),0,VLOOKUP(CONCATENATE($B182,AN$2,"SINGLE"),MW!$V$3:$W$600,2,0))</f>
        <v>0</v>
      </c>
      <c r="AO182" s="11">
        <f>IF(ISNA(VLOOKUP(CONCATENATE($B182,AO$2,"SINGLE"),MW!$V$3:$W$600,2,0)),0,VLOOKUP(CONCATENATE($B182,AO$2,"SINGLE"),MW!$V$3:$W$600,2,0))</f>
        <v>0</v>
      </c>
      <c r="AP182" s="54">
        <f>SUM(AE182:AO182)</f>
        <v>0</v>
      </c>
      <c r="AQ182" s="11">
        <f>IF(ISNA(VLOOKUP(CONCATENATE($B182,AQ$2,"SINGLE"),'III-SUB'!$V$3:$W$633,2,0)),0,VLOOKUP(CONCATENATE($B182,AQ$2,"SINGLE"),'III-SUB'!$V$3:$W$633,2,0))</f>
        <v>0</v>
      </c>
      <c r="AR182" s="11">
        <f>IF(ISNA(VLOOKUP(CONCATENATE($B182,AR$2,"SINGLE"),'III-SUB'!$V$3:$W$633,2,0)),0,VLOOKUP(CONCATENATE($B182,AR$2,"SINGLE"),'III-SUB'!$V$3:$W$633,2,0))</f>
        <v>0</v>
      </c>
      <c r="AS182" s="11">
        <f>IF(ISNA(VLOOKUP(CONCATENATE($B182,AS$2,"SINGLE"),'III-SUB'!$V$3:$W$633,2,0)),0,VLOOKUP(CONCATENATE($B182,AS$2,"SINGLE"),'III-SUB'!$V$3:$W$633,2,0))</f>
        <v>0</v>
      </c>
      <c r="AT182" s="11">
        <f>IF(ISNA(VLOOKUP(CONCATENATE($B182,AT$2,"SINGLE"),'III-SUB'!$V$3:$W$633,2,0)),0,VLOOKUP(CONCATENATE($B182,AT$2,"SINGLE"),'III-SUB'!$V$3:$W$633,2,0))</f>
        <v>0</v>
      </c>
      <c r="AU182" s="11">
        <f>IF(ISNA(VLOOKUP(CONCATENATE($B182,AU$2,"SINGLE"),'III-SUB'!$V$3:$W$633,2,0)),0,VLOOKUP(CONCATENATE($B182,AU$2,"SINGLE"),'III-SUB'!$V$3:$W$633,2,0))</f>
        <v>0</v>
      </c>
      <c r="AV182" s="11">
        <f>IF(ISNA(VLOOKUP(CONCATENATE($B182,AV$2,"SINGLE"),'III-SUB'!$V$3:$W$633,2,0)),0,VLOOKUP(CONCATENATE($B182,AV$2,"SINGLE"),'III-SUB'!$V$3:$W$633,2,0))</f>
        <v>0</v>
      </c>
      <c r="AW182" s="11">
        <f>IF(ISNA(VLOOKUP(CONCATENATE($B182,AW$2,"SINGLE"),'III-SUB'!$V$3:$W$633,2,0)),0,VLOOKUP(CONCATENATE($B182,AW$2,"SINGLE"),'III-SUB'!$V$3:$W$633,2,0))</f>
        <v>0</v>
      </c>
      <c r="AX182" s="11">
        <f>IF(ISNA(VLOOKUP(CONCATENATE($B182,AX$2,"SINGLE"),'III-SUB'!$V$3:$W$633,2,0)),0,VLOOKUP(CONCATENATE($B182,AX$2,"SINGLE"),'III-SUB'!$V$3:$W$633,2,0))</f>
        <v>0</v>
      </c>
      <c r="AY182" s="11">
        <f>IF(ISNA(VLOOKUP(CONCATENATE($B182,AY$2,"SINGLE"),'III-SUB'!$V$3:$W$633,2,0)),0,VLOOKUP(CONCATENATE($B182,AY$2,"SINGLE"),'III-SUB'!$V$3:$W$633,2,0))</f>
        <v>0</v>
      </c>
      <c r="AZ182" s="11">
        <f>IF(ISNA(VLOOKUP(CONCATENATE($B182,AZ$2,"SINGLE"),'III-SUB'!$V$3:$W$633,2,0)),0,VLOOKUP(CONCATENATE($B182,AZ$2,"SINGLE"),'III-SUB'!$V$3:$W$633,2,0))</f>
        <v>0</v>
      </c>
      <c r="BA182" s="11">
        <f>IF(ISNA(VLOOKUP(CONCATENATE($B182,BA$2,"SINGLE"),'III-SUB'!$V$3:$W$633,2,0)),0,VLOOKUP(CONCATENATE($B182,BA$2,"SINGLE"),'III-SUB'!$V$3:$W$633,2,0))</f>
        <v>0</v>
      </c>
      <c r="BB182" s="11">
        <f>IF(ISNA(VLOOKUP(CONCATENATE($B182,BB$2,"SINGLE"),'III-SUB'!$V$3:$W$633,2,0)),0,VLOOKUP(CONCATENATE($B182,BB$2,"SINGLE"),'III-SUB'!$V$3:$W$633,2,0))</f>
        <v>0</v>
      </c>
      <c r="BC182" s="11">
        <f>IF(ISNA(VLOOKUP(CONCATENATE($B182,BC$2,"SINGLE"),'III-SUB'!$V$3:$W$633,2,0)),0,VLOOKUP(CONCATENATE($B182,BC$2,"SINGLE"),'III-SUB'!$V$3:$W$633,2,0))</f>
        <v>0</v>
      </c>
      <c r="BD182" s="54">
        <f>SUM(AQ182:BC182)</f>
        <v>0</v>
      </c>
      <c r="BE182" s="54">
        <f>IF(ISNA(VLOOKUP(CONCATENATE($B182,BE$2,"SINGLE"),VHF!$V$3:$W$627,2,0)),0,VLOOKUP(CONCATENATE($B182,BE$2,"SINGLE"),VHF!$V$3:$W$627,2,0))</f>
        <v>0</v>
      </c>
      <c r="BF182" s="11">
        <f>IF(ISNA(VLOOKUP(CONCATENATE($B182,BF$2,"SINGLE"),UHF!$V$3:$W$612,2,0)),0,VLOOKUP(CONCATENATE($B182,BF$2,"SINGLE"),UHF!$V$3:$W$612,2,0))</f>
        <v>44.8</v>
      </c>
      <c r="BG182" s="11">
        <f>IF(ISNA(VLOOKUP(CONCATENATE($B182,BG$2,"SINGLE"),UHF!$V$3:$W$612,2,0)),0,VLOOKUP(CONCATENATE($B182,BG$2,"SINGLE"),UHF!$V$3:$W$612,2,0))</f>
        <v>0</v>
      </c>
      <c r="BH182" s="11">
        <f>IF(ISNA(VLOOKUP(CONCATENATE($B182,BH$2,"SINGLE"),UHF!$V$3:$W$612,2,0)),0,VLOOKUP(CONCATENATE($B182,BH$2,"SINGLE"),UHF!$V$3:$W$612,2,0))</f>
        <v>0</v>
      </c>
      <c r="BI182" s="11">
        <f>IF(ISNA(VLOOKUP(CONCATENATE($B182,BI$2,"SINGLE"),UHF!$V$3:$W$612,2,0)),0,VLOOKUP(CONCATENATE($B182,BI$2,"SINGLE"),UHF!$V$3:$W$612,2,0))</f>
        <v>0</v>
      </c>
      <c r="BJ182" s="11">
        <f>IF(ISNA(VLOOKUP(CONCATENATE($B182,BJ$2,"SINGLE"),UHF!$V$3:$W$612,2,0)),0,VLOOKUP(CONCATENATE($B182,BJ$2,"SINGLE"),UHF!$V$3:$W$612,2,0))</f>
        <v>0</v>
      </c>
      <c r="BK182" s="11">
        <f>IF(ISNA(VLOOKUP(CONCATENATE($B182,BK$2,"SINGLE"),UHF!$V$3:$W$612,2,0)),0,VLOOKUP(CONCATENATE($B182,BK$2,"SINGLE"),UHF!$V$3:$W$612,2,0))</f>
        <v>0</v>
      </c>
      <c r="BL182" s="11">
        <f>IF(ISNA(VLOOKUP(CONCATENATE($B182,BL$2,"SINGLE"),UHF!$V$3:$W$612,2,0)),0,VLOOKUP(CONCATENATE($B182,BL$2,"SINGLE"),UHF!$V$3:$W$612,2,0))</f>
        <v>0</v>
      </c>
      <c r="BM182" s="11">
        <f>IF(ISNA(VLOOKUP(CONCATENATE($B182,BM$2,"SINGLE"),UHF!$V$3:$W$612,2,0)),0,VLOOKUP(CONCATENATE($B182,BM$2,"SINGLE"),UHF!$V$3:$W$612,2,0))</f>
        <v>0</v>
      </c>
      <c r="BN182" s="11">
        <f>IF(ISNA(VLOOKUP(CONCATENATE($B182,BN$2,"SINGLE"),UHF!$V$3:$W$612,2,0)),0,VLOOKUP(CONCATENATE($B182,BN$2,"SINGLE"),UHF!$V$3:$W$612,2,0))</f>
        <v>0</v>
      </c>
      <c r="BO182" s="11">
        <f>IF(ISNA(VLOOKUP(CONCATENATE($B182,BO$2,"SINGLE"),UHF!$V$3:$W$612,2,0)),0,VLOOKUP(CONCATENATE($B182,BO$2,"SINGLE"),UHF!$V$3:$W$612,2,0))</f>
        <v>0</v>
      </c>
      <c r="BP182" s="11">
        <f>IF(ISNA(VLOOKUP(CONCATENATE($B182,BP$2,"SINGLE"),UHF!$V$3:$W$612,2,0)),0,VLOOKUP(CONCATENATE($B182,BP$2,"SINGLE"),UHF!$V$3:$W$612,2,0))</f>
        <v>0</v>
      </c>
      <c r="BQ182" s="11">
        <f>IF(ISNA(VLOOKUP(CONCATENATE($B182,BQ$2,"SINGLE"),UHF!$V$3:$W$612,2,0)),0,VLOOKUP(CONCATENATE($B182,BQ$2,"SINGLE"),UHF!$V$3:$W$612,2,0))</f>
        <v>0</v>
      </c>
      <c r="BR182" s="54">
        <f>SUM(BF182:BQ182)</f>
        <v>44.8</v>
      </c>
      <c r="BS182" s="54">
        <f>IF(ISNA(VLOOKUP(CONCATENATE($B182,BS$2,"SINGLE"),'A1'!$V$3:$W$612,2,0)),0,VLOOKUP(CONCATENATE($B182,BS$2,"SINGLE"),'A1'!$V$3:$W$612,2,0))</f>
        <v>0</v>
      </c>
      <c r="BT182" s="11">
        <f>SUM(C182,Q182,AQ182,BE182,BS182)</f>
        <v>0</v>
      </c>
      <c r="BU182" s="11">
        <f>SUM(D182,R182,AR182,BF182)</f>
        <v>44.8</v>
      </c>
      <c r="BV182" s="11">
        <f>SUM(E182,S182,AE182,AS182,BG182)</f>
        <v>0</v>
      </c>
      <c r="BW182" s="11">
        <f>SUM(F182,T182,AF182,AT182,BH182)</f>
        <v>0</v>
      </c>
      <c r="BX182" s="11">
        <f>SUM(G182,U182,AG182,AU182,BI182)</f>
        <v>0</v>
      </c>
      <c r="BY182" s="11">
        <f>SUM(H182,V182,AH182,AV182,BJ182)</f>
        <v>0</v>
      </c>
      <c r="BZ182" s="11">
        <f>SUM(I182,W182,AI182,AW182,BK182)</f>
        <v>0</v>
      </c>
      <c r="CA182" s="11">
        <f>SUM(J182,X182,AJ182,AX182,BL182)</f>
        <v>0</v>
      </c>
      <c r="CB182" s="11">
        <f>SUM(K182,Y182,AK182,AY182,BM182)</f>
        <v>0</v>
      </c>
      <c r="CC182" s="11">
        <f>SUM(L182,Z182,AL182,AZ182,BN182)</f>
        <v>0</v>
      </c>
      <c r="CD182" s="11">
        <f>SUM(M182,AA182,AM182,BA182,BO182)</f>
        <v>0</v>
      </c>
      <c r="CE182" s="11">
        <f>SUM(N182,AB182,AN182,BB182,BP182)</f>
        <v>0</v>
      </c>
      <c r="CF182" s="11">
        <f>SUM(O182,AC182,AO182,BC182,BQ182)</f>
        <v>0</v>
      </c>
      <c r="CG182" s="11">
        <f>SUM(BT182:CF182)</f>
        <v>44.8</v>
      </c>
      <c r="CH182" s="11">
        <f>SUM(P182,AD182,AP182,BD182,BE182,BR182,BS182)</f>
        <v>44.8</v>
      </c>
      <c r="CI182" s="11">
        <f>MIN(P182,AD182,AP182,BD182,BE182,BR182,BS182)</f>
        <v>0</v>
      </c>
      <c r="CJ182" s="51">
        <f>SUM(CH182-CI182)</f>
        <v>44.8</v>
      </c>
    </row>
    <row r="183" spans="1:88" x14ac:dyDescent="0.2">
      <c r="A183" s="21" t="str">
        <f t="shared" si="0"/>
        <v>181.</v>
      </c>
      <c r="B183" s="8" t="str">
        <f>'Seznam-SO'!A3</f>
        <v>OL5Y</v>
      </c>
      <c r="C183" s="11">
        <f>IF(ISNA(VLOOKUP(CONCATENATE($B183,C$2,"SINGLE"),'I-SUB'!$V$3:$W$624,2,0)),0,VLOOKUP(CONCATENATE($B183,C$2,"SINGLE"),'I-SUB'!$V$3:$W$624,2,0))</f>
        <v>0</v>
      </c>
      <c r="D183" s="11">
        <f>IF(ISNA(VLOOKUP(CONCATENATE($B183,D$2,"SINGLE"),'I-SUB'!$V$3:$W$624,2,0)),0,VLOOKUP(CONCATENATE($B183,D$2,"SINGLE"),'I-SUB'!$V$3:$W$624,2,0))</f>
        <v>0</v>
      </c>
      <c r="E183" s="11">
        <f>IF(ISNA(VLOOKUP(CONCATENATE($B183,E$2,"SINGLE"),'I-SUB'!$V$3:$W$624,2,0)),0,VLOOKUP(CONCATENATE($B183,E$2,"SINGLE"),'I-SUB'!$V$3:$W$624,2,0))</f>
        <v>0</v>
      </c>
      <c r="F183" s="11">
        <f>IF(ISNA(VLOOKUP(CONCATENATE($B183,F$2,"SINGLE"),'I-SUB'!$V$3:$W$624,2,0)),0,VLOOKUP(CONCATENATE($B183,F$2,"SINGLE"),'I-SUB'!$V$3:$W$624,2,0))</f>
        <v>0</v>
      </c>
      <c r="G183" s="11">
        <f>IF(ISNA(VLOOKUP(CONCATENATE($B183,G$2,"SINGLE"),'I-SUB'!$V$3:$W$624,2,0)),0,VLOOKUP(CONCATENATE($B183,G$2,"SINGLE"),'I-SUB'!$V$3:$W$624,2,0))</f>
        <v>0</v>
      </c>
      <c r="H183" s="11">
        <f>IF(ISNA(VLOOKUP(CONCATENATE($B183,H$2,"SINGLE"),'I-SUB'!$V$3:$W$624,2,0)),0,VLOOKUP(CONCATENATE($B183,H$2,"SINGLE"),'I-SUB'!$V$3:$W$624,2,0))</f>
        <v>0</v>
      </c>
      <c r="I183" s="11">
        <f>IF(ISNA(VLOOKUP(CONCATENATE($B183,I$2,"SINGLE"),'I-SUB'!$V$3:$W$624,2,0)),0,VLOOKUP(CONCATENATE($B183,I$2,"SINGLE"),'I-SUB'!$V$3:$W$624,2,0))</f>
        <v>0</v>
      </c>
      <c r="J183" s="11">
        <f>IF(ISNA(VLOOKUP(CONCATENATE($B183,J$2,"SINGLE"),'I-SUB'!$V$3:$W$624,2,0)),0,VLOOKUP(CONCATENATE($B183,J$2,"SINGLE"),'I-SUB'!$V$3:$W$624,2,0))</f>
        <v>0</v>
      </c>
      <c r="K183" s="11">
        <f>IF(ISNA(VLOOKUP(CONCATENATE($B183,K$2,"SINGLE"),'I-SUB'!$V$3:$W$624,2,0)),0,VLOOKUP(CONCATENATE($B183,K$2,"SINGLE"),'I-SUB'!$V$3:$W$624,2,0))</f>
        <v>0</v>
      </c>
      <c r="L183" s="11">
        <f>IF(ISNA(VLOOKUP(CONCATENATE($B183,L$2,"SINGLE"),'I-SUB'!$V$3:$W$624,2,0)),0,VLOOKUP(CONCATENATE($B183,L$2,"SINGLE"),'I-SUB'!$V$3:$W$624,2,0))</f>
        <v>0</v>
      </c>
      <c r="M183" s="11">
        <f>IF(ISNA(VLOOKUP(CONCATENATE($B183,M$2,"SINGLE"),'I-SUB'!$V$3:$W$624,2,0)),0,VLOOKUP(CONCATENATE($B183,M$2,"SINGLE"),'I-SUB'!$V$3:$W$624,2,0))</f>
        <v>0</v>
      </c>
      <c r="N183" s="11">
        <f>IF(ISNA(VLOOKUP(CONCATENATE($B183,N$2,"SINGLE"),'I-SUB'!$V$3:$W$624,2,0)),0,VLOOKUP(CONCATENATE($B183,N$2,"SINGLE"),'I-SUB'!$V$3:$W$624,2,0))</f>
        <v>0</v>
      </c>
      <c r="O183" s="11">
        <f>IF(ISNA(VLOOKUP(CONCATENATE($B183,O$2,"SINGLE"),'I-SUB'!$V$3:$W$624,2,0)),0,VLOOKUP(CONCATENATE($B183,O$2,"SINGLE"),'I-SUB'!$V$3:$W$624,2,0))</f>
        <v>0</v>
      </c>
      <c r="P183" s="54">
        <f>SUM(C183:O183)</f>
        <v>0</v>
      </c>
      <c r="Q183" s="11">
        <f>IF(ISNA(VLOOKUP(CONCATENATE($B183,Q$2,"SINGLE"),'II-SUB'!$V$3:$W$630,2,0)),0,VLOOKUP(CONCATENATE($B183,Q$2,"SINGLE"),'II-SUB'!$V$3:$W$630,2,0))</f>
        <v>0</v>
      </c>
      <c r="R183" s="11">
        <f>IF(ISNA(VLOOKUP(CONCATENATE($B183,R$2,"SINGLE"),'II-SUB'!$V$3:$W$630,2,0)),0,VLOOKUP(CONCATENATE($B183,R$2,"SINGLE"),'II-SUB'!$V$3:$W$630,2,0))</f>
        <v>0</v>
      </c>
      <c r="S183" s="11">
        <f>IF(ISNA(VLOOKUP(CONCATENATE($B183,S$2,"SINGLE"),'II-SUB'!$V$3:$W$630,2,0)),0,VLOOKUP(CONCATENATE($B183,S$2,"SINGLE"),'II-SUB'!$V$3:$W$630,2,0))</f>
        <v>0</v>
      </c>
      <c r="T183" s="11">
        <f>IF(ISNA(VLOOKUP(CONCATENATE($B183,T$2,"SINGLE"),'II-SUB'!$V$3:$W$630,2,0)),0,VLOOKUP(CONCATENATE($B183,T$2,"SINGLE"),'II-SUB'!$V$3:$W$630,2,0))</f>
        <v>0</v>
      </c>
      <c r="U183" s="11">
        <f>IF(ISNA(VLOOKUP(CONCATENATE($B183,U$2,"SINGLE"),'II-SUB'!$V$3:$W$630,2,0)),0,VLOOKUP(CONCATENATE($B183,U$2,"SINGLE"),'II-SUB'!$V$3:$W$630,2,0))</f>
        <v>0</v>
      </c>
      <c r="V183" s="11">
        <f>IF(ISNA(VLOOKUP(CONCATENATE($B183,V$2,"SINGLE"),'II-SUB'!$V$3:$W$630,2,0)),0,VLOOKUP(CONCATENATE($B183,V$2,"SINGLE"),'II-SUB'!$V$3:$W$630,2,0))</f>
        <v>0</v>
      </c>
      <c r="W183" s="11">
        <f>IF(ISNA(VLOOKUP(CONCATENATE($B183,W$2,"SINGLE"),'II-SUB'!$V$3:$W$630,2,0)),0,VLOOKUP(CONCATENATE($B183,W$2,"SINGLE"),'II-SUB'!$V$3:$W$630,2,0))</f>
        <v>0</v>
      </c>
      <c r="X183" s="11">
        <f>IF(ISNA(VLOOKUP(CONCATENATE($B183,X$2,"SINGLE"),'II-SUB'!$V$3:$W$630,2,0)),0,VLOOKUP(CONCATENATE($B183,X$2,"SINGLE"),'II-SUB'!$V$3:$W$630,2,0))</f>
        <v>0</v>
      </c>
      <c r="Y183" s="11">
        <f>IF(ISNA(VLOOKUP(CONCATENATE($B183,Y$2,"SINGLE"),'II-SUB'!$V$3:$W$630,2,0)),0,VLOOKUP(CONCATENATE($B183,Y$2,"SINGLE"),'II-SUB'!$V$3:$W$630,2,0))</f>
        <v>0</v>
      </c>
      <c r="Z183" s="11">
        <f>IF(ISNA(VLOOKUP(CONCATENATE($B183,Z$2,"SINGLE"),'II-SUB'!$V$3:$W$630,2,0)),0,VLOOKUP(CONCATENATE($B183,Z$2,"SINGLE"),'II-SUB'!$V$3:$W$630,2,0))</f>
        <v>0</v>
      </c>
      <c r="AA183" s="11">
        <f>IF(ISNA(VLOOKUP(CONCATENATE($B183,AA$2,"SINGLE"),'II-SUB'!$V$3:$W$630,2,0)),0,VLOOKUP(CONCATENATE($B183,AA$2,"SINGLE"),'II-SUB'!$V$3:$W$630,2,0))</f>
        <v>0</v>
      </c>
      <c r="AB183" s="11">
        <f>IF(ISNA(VLOOKUP(CONCATENATE($B183,AB$2,"SINGLE"),'II-SUB'!$V$3:$W$630,2,0)),0,VLOOKUP(CONCATENATE($B183,AB$2,"SINGLE"),'II-SUB'!$V$3:$W$630,2,0))</f>
        <v>0</v>
      </c>
      <c r="AC183" s="11">
        <f>IF(ISNA(VLOOKUP(CONCATENATE($B183,AC$2,"SINGLE"),'II-SUB'!$V$3:$W$630,2,0)),0,VLOOKUP(CONCATENATE($B183,AC$2,"SINGLE"),'II-SUB'!$V$3:$W$630,2,0))</f>
        <v>0</v>
      </c>
      <c r="AD183" s="54">
        <f>SUM(Q183:AC183)</f>
        <v>0</v>
      </c>
      <c r="AE183" s="11">
        <f>IF(ISNA(VLOOKUP(CONCATENATE($B183,AE$2,"SINGLE"),MW!$V$3:$W$600,2,0)),0,VLOOKUP(CONCATENATE($B183,AE$2,"SINGLE"),MW!$V$3:$W$600,2,0))</f>
        <v>0</v>
      </c>
      <c r="AF183" s="11">
        <f>IF(ISNA(VLOOKUP(CONCATENATE($B183,AF$2,"SINGLE"),MW!$V$3:$W$600,2,0)),0,VLOOKUP(CONCATENATE($B183,AF$2,"SINGLE"),MW!$V$3:$W$600,2,0))</f>
        <v>0</v>
      </c>
      <c r="AG183" s="11">
        <f>IF(ISNA(VLOOKUP(CONCATENATE($B183,AG$2,"SINGLE"),MW!$V$3:$W$600,2,0)),0,VLOOKUP(CONCATENATE($B183,AG$2,"SINGLE"),MW!$V$3:$W$600,2,0))</f>
        <v>0</v>
      </c>
      <c r="AH183" s="11">
        <f>IF(ISNA(VLOOKUP(CONCATENATE($B183,AH$2,"SINGLE"),MW!$V$3:$W$600,2,0)),0,VLOOKUP(CONCATENATE($B183,AH$2,"SINGLE"),MW!$V$3:$W$600,2,0))</f>
        <v>0</v>
      </c>
      <c r="AI183" s="11">
        <f>IF(ISNA(VLOOKUP(CONCATENATE($B183,AI$2,"SINGLE"),MW!$V$3:$W$600,2,0)),0,VLOOKUP(CONCATENATE($B183,AI$2,"SINGLE"),MW!$V$3:$W$600,2,0))</f>
        <v>0</v>
      </c>
      <c r="AJ183" s="11">
        <f>IF(ISNA(VLOOKUP(CONCATENATE($B183,AJ$2,"SINGLE"),MW!$V$3:$W$600,2,0)),0,VLOOKUP(CONCATENATE($B183,AJ$2,"SINGLE"),MW!$V$3:$W$600,2,0))</f>
        <v>0</v>
      </c>
      <c r="AK183" s="11">
        <f>IF(ISNA(VLOOKUP(CONCATENATE($B183,AK$2,"SINGLE"),MW!$V$3:$W$600,2,0)),0,VLOOKUP(CONCATENATE($B183,AK$2,"SINGLE"),MW!$V$3:$W$600,2,0))</f>
        <v>0</v>
      </c>
      <c r="AL183" s="11">
        <f>IF(ISNA(VLOOKUP(CONCATENATE($B183,AL$2,"SINGLE"),'I-SUB'!$V$3:$W$624,2,0)),0,VLOOKUP(CONCATENATE($B183,AL$2,"SINGLE"),'I-SUB'!$V$3:$W$624,2,0))</f>
        <v>0</v>
      </c>
      <c r="AM183" s="11">
        <f>IF(ISNA(VLOOKUP(CONCATENATE($B183,AM$2,"SINGLE"),'I-SUB'!$V$3:$W$624,2,0)),0,VLOOKUP(CONCATENATE($B183,AM$2,"SINGLE"),'I-SUB'!$V$3:$W$624,2,0))</f>
        <v>0</v>
      </c>
      <c r="AN183" s="11">
        <f>IF(ISNA(VLOOKUP(CONCATENATE($B183,AN$2,"SINGLE"),'I-SUB'!$V$3:$W$624,2,0)),0,VLOOKUP(CONCATENATE($B183,AN$2,"SINGLE"),'I-SUB'!$V$3:$W$624,2,0))</f>
        <v>0</v>
      </c>
      <c r="AO183" s="11">
        <f>IF(ISNA(VLOOKUP(CONCATENATE($B183,AO$2,"SINGLE"),MW!$V$3:$W$600,2,0)),0,VLOOKUP(CONCATENATE($B183,AO$2,"SINGLE"),MW!$V$3:$W$600,2,0))</f>
        <v>0</v>
      </c>
      <c r="AP183" s="54">
        <f>SUM(AE183:AO183)</f>
        <v>0</v>
      </c>
      <c r="AQ183" s="11">
        <f>IF(ISNA(VLOOKUP(CONCATENATE($B183,AQ$2,"SINGLE"),'III-SUB'!$V$3:$W$633,2,0)),0,VLOOKUP(CONCATENATE($B183,AQ$2,"SINGLE"),'III-SUB'!$V$3:$W$633,2,0))</f>
        <v>0</v>
      </c>
      <c r="AR183" s="11">
        <f>IF(ISNA(VLOOKUP(CONCATENATE($B183,AR$2,"SINGLE"),'III-SUB'!$V$3:$W$633,2,0)),0,VLOOKUP(CONCATENATE($B183,AR$2,"SINGLE"),'III-SUB'!$V$3:$W$633,2,0))</f>
        <v>0</v>
      </c>
      <c r="AS183" s="11">
        <f>IF(ISNA(VLOOKUP(CONCATENATE($B183,AS$2,"SINGLE"),'III-SUB'!$V$3:$W$633,2,0)),0,VLOOKUP(CONCATENATE($B183,AS$2,"SINGLE"),'III-SUB'!$V$3:$W$633,2,0))</f>
        <v>0</v>
      </c>
      <c r="AT183" s="11">
        <f>IF(ISNA(VLOOKUP(CONCATENATE($B183,AT$2,"SINGLE"),'III-SUB'!$V$3:$W$633,2,0)),0,VLOOKUP(CONCATENATE($B183,AT$2,"SINGLE"),'III-SUB'!$V$3:$W$633,2,0))</f>
        <v>0</v>
      </c>
      <c r="AU183" s="11">
        <f>IF(ISNA(VLOOKUP(CONCATENATE($B183,AU$2,"SINGLE"),'III-SUB'!$V$3:$W$633,2,0)),0,VLOOKUP(CONCATENATE($B183,AU$2,"SINGLE"),'III-SUB'!$V$3:$W$633,2,0))</f>
        <v>0</v>
      </c>
      <c r="AV183" s="11">
        <f>IF(ISNA(VLOOKUP(CONCATENATE($B183,AV$2,"SINGLE"),'III-SUB'!$V$3:$W$633,2,0)),0,VLOOKUP(CONCATENATE($B183,AV$2,"SINGLE"),'III-SUB'!$V$3:$W$633,2,0))</f>
        <v>0</v>
      </c>
      <c r="AW183" s="11">
        <f>IF(ISNA(VLOOKUP(CONCATENATE($B183,AW$2,"SINGLE"),'III-SUB'!$V$3:$W$633,2,0)),0,VLOOKUP(CONCATENATE($B183,AW$2,"SINGLE"),'III-SUB'!$V$3:$W$633,2,0))</f>
        <v>0</v>
      </c>
      <c r="AX183" s="11">
        <f>IF(ISNA(VLOOKUP(CONCATENATE($B183,AX$2,"SINGLE"),'III-SUB'!$V$3:$W$633,2,0)),0,VLOOKUP(CONCATENATE($B183,AX$2,"SINGLE"),'III-SUB'!$V$3:$W$633,2,0))</f>
        <v>0</v>
      </c>
      <c r="AY183" s="11">
        <f>IF(ISNA(VLOOKUP(CONCATENATE($B183,AY$2,"SINGLE"),'III-SUB'!$V$3:$W$633,2,0)),0,VLOOKUP(CONCATENATE($B183,AY$2,"SINGLE"),'III-SUB'!$V$3:$W$633,2,0))</f>
        <v>0</v>
      </c>
      <c r="AZ183" s="11">
        <f>IF(ISNA(VLOOKUP(CONCATENATE($B183,AZ$2,"SINGLE"),'I-SUB'!$V$3:$W$624,2,0)),0,VLOOKUP(CONCATENATE($B183,AZ$2,"SINGLE"),'I-SUB'!$V$3:$W$624,2,0))</f>
        <v>0</v>
      </c>
      <c r="BA183" s="11">
        <f>IF(ISNA(VLOOKUP(CONCATENATE($B183,BA$2,"SINGLE"),'I-SUB'!$V$3:$W$624,2,0)),0,VLOOKUP(CONCATENATE($B183,BA$2,"SINGLE"),'I-SUB'!$V$3:$W$624,2,0))</f>
        <v>0</v>
      </c>
      <c r="BB183" s="11">
        <f>IF(ISNA(VLOOKUP(CONCATENATE($B183,BB$2,"SINGLE"),'I-SUB'!$V$3:$W$624,2,0)),0,VLOOKUP(CONCATENATE($B183,BB$2,"SINGLE"),'I-SUB'!$V$3:$W$624,2,0))</f>
        <v>0</v>
      </c>
      <c r="BC183" s="11">
        <f>IF(ISNA(VLOOKUP(CONCATENATE($B183,BC$2,"SINGLE"),'III-SUB'!$V$3:$W$633,2,0)),0,VLOOKUP(CONCATENATE($B183,BC$2,"SINGLE"),'III-SUB'!$V$3:$W$633,2,0))</f>
        <v>0</v>
      </c>
      <c r="BD183" s="54">
        <f>SUM(AQ183:BC183)</f>
        <v>0</v>
      </c>
      <c r="BE183" s="54">
        <f>IF(ISNA(VLOOKUP(CONCATENATE($B183,BE$2,"SINGLE"),VHF!$V$3:$W$627,2,0)),0,VLOOKUP(CONCATENATE($B183,BE$2,"SINGLE"),VHF!$V$3:$W$627,2,0))</f>
        <v>0</v>
      </c>
      <c r="BF183" s="11">
        <f>IF(ISNA(VLOOKUP(CONCATENATE($B183,BF$2,"SINGLE"),UHF!$V$3:$W$612,2,0)),0,VLOOKUP(CONCATENATE($B183,BF$2,"SINGLE"),UHF!$V$3:$W$612,2,0))</f>
        <v>0</v>
      </c>
      <c r="BG183" s="11">
        <f>IF(ISNA(VLOOKUP(CONCATENATE($B183,BG$2,"SINGLE"),UHF!$V$3:$W$612,2,0)),0,VLOOKUP(CONCATENATE($B183,BG$2,"SINGLE"),UHF!$V$3:$W$612,2,0))</f>
        <v>0</v>
      </c>
      <c r="BH183" s="11">
        <f>IF(ISNA(VLOOKUP(CONCATENATE($B183,BH$2,"SINGLE"),UHF!$V$3:$W$612,2,0)),0,VLOOKUP(CONCATENATE($B183,BH$2,"SINGLE"),UHF!$V$3:$W$612,2,0))</f>
        <v>0</v>
      </c>
      <c r="BI183" s="11">
        <f>IF(ISNA(VLOOKUP(CONCATENATE($B183,BI$2,"SINGLE"),UHF!$V$3:$W$612,2,0)),0,VLOOKUP(CONCATENATE($B183,BI$2,"SINGLE"),UHF!$V$3:$W$612,2,0))</f>
        <v>0</v>
      </c>
      <c r="BJ183" s="11">
        <f>IF(ISNA(VLOOKUP(CONCATENATE($B183,BJ$2,"SINGLE"),UHF!$V$3:$W$612,2,0)),0,VLOOKUP(CONCATENATE($B183,BJ$2,"SINGLE"),UHF!$V$3:$W$612,2,0))</f>
        <v>0</v>
      </c>
      <c r="BK183" s="11">
        <f>IF(ISNA(VLOOKUP(CONCATENATE($B183,BK$2,"SINGLE"),UHF!$V$3:$W$612,2,0)),0,VLOOKUP(CONCATENATE($B183,BK$2,"SINGLE"),UHF!$V$3:$W$612,2,0))</f>
        <v>0</v>
      </c>
      <c r="BL183" s="11">
        <f>IF(ISNA(VLOOKUP(CONCATENATE($B183,BL$2,"SINGLE"),UHF!$V$3:$W$612,2,0)),0,VLOOKUP(CONCATENATE($B183,BL$2,"SINGLE"),UHF!$V$3:$W$612,2,0))</f>
        <v>0</v>
      </c>
      <c r="BM183" s="11">
        <f>IF(ISNA(VLOOKUP(CONCATENATE($B183,BM$2,"SINGLE"),UHF!$V$3:$W$612,2,0)),0,VLOOKUP(CONCATENATE($B183,BM$2,"SINGLE"),UHF!$V$3:$W$612,2,0))</f>
        <v>0</v>
      </c>
      <c r="BN183" s="11">
        <f>IF(ISNA(VLOOKUP(CONCATENATE($B183,BN$2,"SINGLE"),UHF!$V$3:$W$612,2,0)),0,VLOOKUP(CONCATENATE($B183,BN$2,"SINGLE"),UHF!$V$3:$W$612,2,0))</f>
        <v>0</v>
      </c>
      <c r="BO183" s="11">
        <f>IF(ISNA(VLOOKUP(CONCATENATE($B183,BO$2,"SINGLE"),UHF!$V$3:$W$612,2,0)),0,VLOOKUP(CONCATENATE($B183,BO$2,"SINGLE"),UHF!$V$3:$W$612,2,0))</f>
        <v>0</v>
      </c>
      <c r="BP183" s="11">
        <f>IF(ISNA(VLOOKUP(CONCATENATE($B183,BP$2,"SINGLE"),UHF!$V$3:$W$612,2,0)),0,VLOOKUP(CONCATENATE($B183,BP$2,"SINGLE"),UHF!$V$3:$W$612,2,0))</f>
        <v>0</v>
      </c>
      <c r="BQ183" s="11">
        <f>IF(ISNA(VLOOKUP(CONCATENATE($B183,BQ$2,"SINGLE"),UHF!$V$3:$W$612,2,0)),0,VLOOKUP(CONCATENATE($B183,BQ$2,"SINGLE"),UHF!$V$3:$W$612,2,0))</f>
        <v>0</v>
      </c>
      <c r="BR183" s="54">
        <f>SUM(BF183:BQ183)</f>
        <v>0</v>
      </c>
      <c r="BS183" s="54">
        <f>IF(ISNA(VLOOKUP(CONCATENATE($B183,BS$2,"SINGLE"),'A1'!$V$3:$W$612,2,0)),0,VLOOKUP(CONCATENATE($B183,BS$2,"SINGLE"),'A1'!$V$3:$W$612,2,0))</f>
        <v>42</v>
      </c>
      <c r="BT183" s="11">
        <f>SUM(C183,Q183,AQ183,BE183,BS183)</f>
        <v>42</v>
      </c>
      <c r="BU183" s="11">
        <f>SUM(D183,R183,AR183,BF183)</f>
        <v>0</v>
      </c>
      <c r="BV183" s="11">
        <f>SUM(E183,S183,AE183,AS183,BG183)</f>
        <v>0</v>
      </c>
      <c r="BW183" s="11">
        <f>SUM(F183,T183,AF183,AT183,BH183)</f>
        <v>0</v>
      </c>
      <c r="BX183" s="11">
        <f>SUM(G183,U183,AG183,AU183,BI183)</f>
        <v>0</v>
      </c>
      <c r="BY183" s="11">
        <f>SUM(H183,V183,AH183,AV183,BJ183)</f>
        <v>0</v>
      </c>
      <c r="BZ183" s="11">
        <f>SUM(I183,W183,AI183,AW183,BK183)</f>
        <v>0</v>
      </c>
      <c r="CA183" s="11">
        <f>SUM(J183,X183,AJ183,AX183,BL183)</f>
        <v>0</v>
      </c>
      <c r="CB183" s="11">
        <f>SUM(K183,Y183,AK183,AY183,BM183)</f>
        <v>0</v>
      </c>
      <c r="CC183" s="11">
        <f>SUM(L183,Z183,AL183,AZ183,BN183)</f>
        <v>0</v>
      </c>
      <c r="CD183" s="11">
        <f>SUM(M183,AA183,AM183,BA183,BO183)</f>
        <v>0</v>
      </c>
      <c r="CE183" s="11">
        <f>SUM(N183,AB183,AN183,BB183,BP183)</f>
        <v>0</v>
      </c>
      <c r="CF183" s="11">
        <f>SUM(O183,AC183,AO183,BC183,BQ183)</f>
        <v>0</v>
      </c>
      <c r="CG183" s="11">
        <f>SUM(BT183:CF183)</f>
        <v>42</v>
      </c>
      <c r="CH183" s="11">
        <f>SUM(P183,AD183,AP183,BD183,BE183,BR183,BS183)</f>
        <v>42</v>
      </c>
      <c r="CI183" s="11">
        <f>MIN(P183,AD183,AP183,BD183,BE183,BR183,BS183)</f>
        <v>0</v>
      </c>
      <c r="CJ183" s="61">
        <f>SUM(CH183-CI183)</f>
        <v>42</v>
      </c>
    </row>
    <row r="184" spans="1:88" x14ac:dyDescent="0.2">
      <c r="A184" s="21" t="str">
        <f t="shared" si="0"/>
        <v>182.</v>
      </c>
      <c r="B184" s="8" t="str">
        <f>'Seznam-SO'!A82</f>
        <v>OK2KGU</v>
      </c>
      <c r="C184" s="11">
        <f>IF(ISNA(VLOOKUP(CONCATENATE($B184,C$2,"SINGLE"),'I-SUB'!$V$3:$W$624,2,0)),0,VLOOKUP(CONCATENATE($B184,C$2,"SINGLE"),'I-SUB'!$V$3:$W$624,2,0))</f>
        <v>0</v>
      </c>
      <c r="D184" s="11">
        <f>IF(ISNA(VLOOKUP(CONCATENATE($B184,D$2,"SINGLE"),'I-SUB'!$V$3:$W$624,2,0)),0,VLOOKUP(CONCATENATE($B184,D$2,"SINGLE"),'I-SUB'!$V$3:$W$624,2,0))</f>
        <v>0</v>
      </c>
      <c r="E184" s="11">
        <f>IF(ISNA(VLOOKUP(CONCATENATE($B184,E$2,"SINGLE"),'I-SUB'!$V$3:$W$624,2,0)),0,VLOOKUP(CONCATENATE($B184,E$2,"SINGLE"),'I-SUB'!$V$3:$W$624,2,0))</f>
        <v>0</v>
      </c>
      <c r="F184" s="11">
        <f>IF(ISNA(VLOOKUP(CONCATENATE($B184,F$2,"SINGLE"),'I-SUB'!$V$3:$W$624,2,0)),0,VLOOKUP(CONCATENATE($B184,F$2,"SINGLE"),'I-SUB'!$V$3:$W$624,2,0))</f>
        <v>0</v>
      </c>
      <c r="G184" s="11">
        <f>IF(ISNA(VLOOKUP(CONCATENATE($B184,G$2,"SINGLE"),'I-SUB'!$V$3:$W$624,2,0)),0,VLOOKUP(CONCATENATE($B184,G$2,"SINGLE"),'I-SUB'!$V$3:$W$624,2,0))</f>
        <v>0</v>
      </c>
      <c r="H184" s="11">
        <f>IF(ISNA(VLOOKUP(CONCATENATE($B184,H$2,"SINGLE"),'I-SUB'!$V$3:$W$624,2,0)),0,VLOOKUP(CONCATENATE($B184,H$2,"SINGLE"),'I-SUB'!$V$3:$W$624,2,0))</f>
        <v>0</v>
      </c>
      <c r="I184" s="11">
        <f>IF(ISNA(VLOOKUP(CONCATENATE($B184,I$2,"SINGLE"),'I-SUB'!$V$3:$W$624,2,0)),0,VLOOKUP(CONCATENATE($B184,I$2,"SINGLE"),'I-SUB'!$V$3:$W$624,2,0))</f>
        <v>0</v>
      </c>
      <c r="J184" s="11">
        <f>IF(ISNA(VLOOKUP(CONCATENATE($B184,J$2,"SINGLE"),'I-SUB'!$V$3:$W$624,2,0)),0,VLOOKUP(CONCATENATE($B184,J$2,"SINGLE"),'I-SUB'!$V$3:$W$624,2,0))</f>
        <v>0</v>
      </c>
      <c r="K184" s="11">
        <f>IF(ISNA(VLOOKUP(CONCATENATE($B184,K$2,"SINGLE"),'I-SUB'!$V$3:$W$624,2,0)),0,VLOOKUP(CONCATENATE($B184,K$2,"SINGLE"),'I-SUB'!$V$3:$W$624,2,0))</f>
        <v>0</v>
      </c>
      <c r="L184" s="11">
        <f>IF(ISNA(VLOOKUP(CONCATENATE($B184,L$2,"SINGLE"),'I-SUB'!$V$3:$W$624,2,0)),0,VLOOKUP(CONCATENATE($B184,L$2,"SINGLE"),'I-SUB'!$V$3:$W$624,2,0))</f>
        <v>0</v>
      </c>
      <c r="M184" s="11">
        <f>IF(ISNA(VLOOKUP(CONCATENATE($B184,M$2,"SINGLE"),'I-SUB'!$V$3:$W$624,2,0)),0,VLOOKUP(CONCATENATE($B184,M$2,"SINGLE"),'I-SUB'!$V$3:$W$624,2,0))</f>
        <v>0</v>
      </c>
      <c r="N184" s="11">
        <f>IF(ISNA(VLOOKUP(CONCATENATE($B184,N$2,"SINGLE"),'I-SUB'!$V$3:$W$624,2,0)),0,VLOOKUP(CONCATENATE($B184,N$2,"SINGLE"),'I-SUB'!$V$3:$W$624,2,0))</f>
        <v>0</v>
      </c>
      <c r="O184" s="11">
        <f>IF(ISNA(VLOOKUP(CONCATENATE($B184,O$2,"SINGLE"),'I-SUB'!$V$3:$W$624,2,0)),0,VLOOKUP(CONCATENATE($B184,O$2,"SINGLE"),'I-SUB'!$V$3:$W$624,2,0))</f>
        <v>0</v>
      </c>
      <c r="P184" s="54">
        <f>SUM(C184:O184)</f>
        <v>0</v>
      </c>
      <c r="Q184" s="11">
        <f>IF(ISNA(VLOOKUP(CONCATENATE($B184,Q$2,"SINGLE"),'II-SUB'!$V$3:$W$630,2,0)),0,VLOOKUP(CONCATENATE($B184,Q$2,"SINGLE"),'II-SUB'!$V$3:$W$630,2,0))</f>
        <v>40.9</v>
      </c>
      <c r="R184" s="11">
        <f>IF(ISNA(VLOOKUP(CONCATENATE($B184,R$2,"SINGLE"),'II-SUB'!$V$3:$W$630,2,0)),0,VLOOKUP(CONCATENATE($B184,R$2,"SINGLE"),'II-SUB'!$V$3:$W$630,2,0))</f>
        <v>0</v>
      </c>
      <c r="S184" s="11">
        <f>IF(ISNA(VLOOKUP(CONCATENATE($B184,S$2,"SINGLE"),'II-SUB'!$V$3:$W$630,2,0)),0,VLOOKUP(CONCATENATE($B184,S$2,"SINGLE"),'II-SUB'!$V$3:$W$630,2,0))</f>
        <v>0</v>
      </c>
      <c r="T184" s="11">
        <f>IF(ISNA(VLOOKUP(CONCATENATE($B184,T$2,"SINGLE"),'II-SUB'!$V$3:$W$630,2,0)),0,VLOOKUP(CONCATENATE($B184,T$2,"SINGLE"),'II-SUB'!$V$3:$W$630,2,0))</f>
        <v>0</v>
      </c>
      <c r="U184" s="11">
        <f>IF(ISNA(VLOOKUP(CONCATENATE($B184,U$2,"SINGLE"),'II-SUB'!$V$3:$W$630,2,0)),0,VLOOKUP(CONCATENATE($B184,U$2,"SINGLE"),'II-SUB'!$V$3:$W$630,2,0))</f>
        <v>0</v>
      </c>
      <c r="V184" s="11">
        <f>IF(ISNA(VLOOKUP(CONCATENATE($B184,V$2,"SINGLE"),'II-SUB'!$V$3:$W$630,2,0)),0,VLOOKUP(CONCATENATE($B184,V$2,"SINGLE"),'II-SUB'!$V$3:$W$630,2,0))</f>
        <v>0</v>
      </c>
      <c r="W184" s="11">
        <f>IF(ISNA(VLOOKUP(CONCATENATE($B184,W$2,"SINGLE"),'II-SUB'!$V$3:$W$630,2,0)),0,VLOOKUP(CONCATENATE($B184,W$2,"SINGLE"),'II-SUB'!$V$3:$W$630,2,0))</f>
        <v>0</v>
      </c>
      <c r="X184" s="11">
        <f>IF(ISNA(VLOOKUP(CONCATENATE($B184,X$2,"SINGLE"),'II-SUB'!$V$3:$W$630,2,0)),0,VLOOKUP(CONCATENATE($B184,X$2,"SINGLE"),'II-SUB'!$V$3:$W$630,2,0))</f>
        <v>0</v>
      </c>
      <c r="Y184" s="11">
        <f>IF(ISNA(VLOOKUP(CONCATENATE($B184,Y$2,"SINGLE"),'II-SUB'!$V$3:$W$630,2,0)),0,VLOOKUP(CONCATENATE($B184,Y$2,"SINGLE"),'II-SUB'!$V$3:$W$630,2,0))</f>
        <v>0</v>
      </c>
      <c r="Z184" s="11">
        <f>IF(ISNA(VLOOKUP(CONCATENATE($B184,Z$2,"SINGLE"),'II-SUB'!$V$3:$W$630,2,0)),0,VLOOKUP(CONCATENATE($B184,Z$2,"SINGLE"),'II-SUB'!$V$3:$W$630,2,0))</f>
        <v>0</v>
      </c>
      <c r="AA184" s="11">
        <f>IF(ISNA(VLOOKUP(CONCATENATE($B184,AA$2,"SINGLE"),'II-SUB'!$V$3:$W$630,2,0)),0,VLOOKUP(CONCATENATE($B184,AA$2,"SINGLE"),'II-SUB'!$V$3:$W$630,2,0))</f>
        <v>0</v>
      </c>
      <c r="AB184" s="11">
        <f>IF(ISNA(VLOOKUP(CONCATENATE($B184,AB$2,"SINGLE"),'II-SUB'!$V$3:$W$630,2,0)),0,VLOOKUP(CONCATENATE($B184,AB$2,"SINGLE"),'II-SUB'!$V$3:$W$630,2,0))</f>
        <v>0</v>
      </c>
      <c r="AC184" s="11">
        <f>IF(ISNA(VLOOKUP(CONCATENATE($B184,AC$2,"SINGLE"),'II-SUB'!$V$3:$W$630,2,0)),0,VLOOKUP(CONCATENATE($B184,AC$2,"SINGLE"),'II-SUB'!$V$3:$W$630,2,0))</f>
        <v>0</v>
      </c>
      <c r="AD184" s="54">
        <f>SUM(Q184:AC184)</f>
        <v>40.9</v>
      </c>
      <c r="AE184" s="11">
        <f>IF(ISNA(VLOOKUP(CONCATENATE($B184,AE$2,"SINGLE"),MW!$V$3:$W$600,2,0)),0,VLOOKUP(CONCATENATE($B184,AE$2,"SINGLE"),MW!$V$3:$W$600,2,0))</f>
        <v>0</v>
      </c>
      <c r="AF184" s="11">
        <f>IF(ISNA(VLOOKUP(CONCATENATE($B184,AF$2,"SINGLE"),MW!$V$3:$W$600,2,0)),0,VLOOKUP(CONCATENATE($B184,AF$2,"SINGLE"),MW!$V$3:$W$600,2,0))</f>
        <v>0</v>
      </c>
      <c r="AG184" s="11">
        <f>IF(ISNA(VLOOKUP(CONCATENATE($B184,AG$2,"SINGLE"),MW!$V$3:$W$600,2,0)),0,VLOOKUP(CONCATENATE($B184,AG$2,"SINGLE"),MW!$V$3:$W$600,2,0))</f>
        <v>0</v>
      </c>
      <c r="AH184" s="11">
        <f>IF(ISNA(VLOOKUP(CONCATENATE($B184,AH$2,"SINGLE"),MW!$V$3:$W$600,2,0)),0,VLOOKUP(CONCATENATE($B184,AH$2,"SINGLE"),MW!$V$3:$W$600,2,0))</f>
        <v>0</v>
      </c>
      <c r="AI184" s="11">
        <f>IF(ISNA(VLOOKUP(CONCATENATE($B184,AI$2,"SINGLE"),MW!$V$3:$W$600,2,0)),0,VLOOKUP(CONCATENATE($B184,AI$2,"SINGLE"),MW!$V$3:$W$600,2,0))</f>
        <v>0</v>
      </c>
      <c r="AJ184" s="11">
        <f>IF(ISNA(VLOOKUP(CONCATENATE($B184,AJ$2,"SINGLE"),MW!$V$3:$W$600,2,0)),0,VLOOKUP(CONCATENATE($B184,AJ$2,"SINGLE"),MW!$V$3:$W$600,2,0))</f>
        <v>0</v>
      </c>
      <c r="AK184" s="11">
        <f>IF(ISNA(VLOOKUP(CONCATENATE($B184,AK$2,"SINGLE"),MW!$V$3:$W$600,2,0)),0,VLOOKUP(CONCATENATE($B184,AK$2,"SINGLE"),MW!$V$3:$W$600,2,0))</f>
        <v>0</v>
      </c>
      <c r="AL184" s="11">
        <f>IF(ISNA(VLOOKUP(CONCATENATE($B184,AL$2,"SINGLE"),MW!$V$3:$W$600,2,0)),0,VLOOKUP(CONCATENATE($B184,AL$2,"SINGLE"),MW!$V$3:$W$600,2,0))</f>
        <v>0</v>
      </c>
      <c r="AM184" s="11">
        <f>IF(ISNA(VLOOKUP(CONCATENATE($B184,AM$2,"SINGLE"),MW!$V$3:$W$600,2,0)),0,VLOOKUP(CONCATENATE($B184,AM$2,"SINGLE"),MW!$V$3:$W$600,2,0))</f>
        <v>0</v>
      </c>
      <c r="AN184" s="11">
        <f>IF(ISNA(VLOOKUP(CONCATENATE($B184,AN$2,"SINGLE"),MW!$V$3:$W$600,2,0)),0,VLOOKUP(CONCATENATE($B184,AN$2,"SINGLE"),MW!$V$3:$W$600,2,0))</f>
        <v>0</v>
      </c>
      <c r="AO184" s="11">
        <f>IF(ISNA(VLOOKUP(CONCATENATE($B184,AO$2,"SINGLE"),MW!$V$3:$W$600,2,0)),0,VLOOKUP(CONCATENATE($B184,AO$2,"SINGLE"),MW!$V$3:$W$600,2,0))</f>
        <v>0</v>
      </c>
      <c r="AP184" s="54">
        <f>SUM(AE184:AO184)</f>
        <v>0</v>
      </c>
      <c r="AQ184" s="11">
        <f>IF(ISNA(VLOOKUP(CONCATENATE($B184,AQ$2,"SINGLE"),'III-SUB'!$V$3:$W$633,2,0)),0,VLOOKUP(CONCATENATE($B184,AQ$2,"SINGLE"),'III-SUB'!$V$3:$W$633,2,0))</f>
        <v>0</v>
      </c>
      <c r="AR184" s="11">
        <f>IF(ISNA(VLOOKUP(CONCATENATE($B184,AR$2,"SINGLE"),'III-SUB'!$V$3:$W$633,2,0)),0,VLOOKUP(CONCATENATE($B184,AR$2,"SINGLE"),'III-SUB'!$V$3:$W$633,2,0))</f>
        <v>0</v>
      </c>
      <c r="AS184" s="11">
        <f>IF(ISNA(VLOOKUP(CONCATENATE($B184,AS$2,"SINGLE"),'III-SUB'!$V$3:$W$633,2,0)),0,VLOOKUP(CONCATENATE($B184,AS$2,"SINGLE"),'III-SUB'!$V$3:$W$633,2,0))</f>
        <v>0</v>
      </c>
      <c r="AT184" s="11">
        <f>IF(ISNA(VLOOKUP(CONCATENATE($B184,AT$2,"SINGLE"),'III-SUB'!$V$3:$W$633,2,0)),0,VLOOKUP(CONCATENATE($B184,AT$2,"SINGLE"),'III-SUB'!$V$3:$W$633,2,0))</f>
        <v>0</v>
      </c>
      <c r="AU184" s="11">
        <f>IF(ISNA(VLOOKUP(CONCATENATE($B184,AU$2,"SINGLE"),'III-SUB'!$V$3:$W$633,2,0)),0,VLOOKUP(CONCATENATE($B184,AU$2,"SINGLE"),'III-SUB'!$V$3:$W$633,2,0))</f>
        <v>0</v>
      </c>
      <c r="AV184" s="11">
        <f>IF(ISNA(VLOOKUP(CONCATENATE($B184,AV$2,"SINGLE"),'III-SUB'!$V$3:$W$633,2,0)),0,VLOOKUP(CONCATENATE($B184,AV$2,"SINGLE"),'III-SUB'!$V$3:$W$633,2,0))</f>
        <v>0</v>
      </c>
      <c r="AW184" s="11">
        <f>IF(ISNA(VLOOKUP(CONCATENATE($B184,AW$2,"SINGLE"),'III-SUB'!$V$3:$W$633,2,0)),0,VLOOKUP(CONCATENATE($B184,AW$2,"SINGLE"),'III-SUB'!$V$3:$W$633,2,0))</f>
        <v>0</v>
      </c>
      <c r="AX184" s="11">
        <f>IF(ISNA(VLOOKUP(CONCATENATE($B184,AX$2,"SINGLE"),'III-SUB'!$V$3:$W$633,2,0)),0,VLOOKUP(CONCATENATE($B184,AX$2,"SINGLE"),'III-SUB'!$V$3:$W$633,2,0))</f>
        <v>0</v>
      </c>
      <c r="AY184" s="11">
        <f>IF(ISNA(VLOOKUP(CONCATENATE($B184,AY$2,"SINGLE"),'III-SUB'!$V$3:$W$633,2,0)),0,VLOOKUP(CONCATENATE($B184,AY$2,"SINGLE"),'III-SUB'!$V$3:$W$633,2,0))</f>
        <v>0</v>
      </c>
      <c r="AZ184" s="11">
        <f>IF(ISNA(VLOOKUP(CONCATENATE($B184,AZ$2,"SINGLE"),'III-SUB'!$V$3:$W$633,2,0)),0,VLOOKUP(CONCATENATE($B184,AZ$2,"SINGLE"),'III-SUB'!$V$3:$W$633,2,0))</f>
        <v>0</v>
      </c>
      <c r="BA184" s="11">
        <f>IF(ISNA(VLOOKUP(CONCATENATE($B184,BA$2,"SINGLE"),'III-SUB'!$V$3:$W$633,2,0)),0,VLOOKUP(CONCATENATE($B184,BA$2,"SINGLE"),'III-SUB'!$V$3:$W$633,2,0))</f>
        <v>0</v>
      </c>
      <c r="BB184" s="11">
        <f>IF(ISNA(VLOOKUP(CONCATENATE($B184,BB$2,"SINGLE"),'III-SUB'!$V$3:$W$633,2,0)),0,VLOOKUP(CONCATENATE($B184,BB$2,"SINGLE"),'III-SUB'!$V$3:$W$633,2,0))</f>
        <v>0</v>
      </c>
      <c r="BC184" s="11">
        <f>IF(ISNA(VLOOKUP(CONCATENATE($B184,BC$2,"SINGLE"),'III-SUB'!$V$3:$W$633,2,0)),0,VLOOKUP(CONCATENATE($B184,BC$2,"SINGLE"),'III-SUB'!$V$3:$W$633,2,0))</f>
        <v>0</v>
      </c>
      <c r="BD184" s="54">
        <f>SUM(AQ184:BC184)</f>
        <v>0</v>
      </c>
      <c r="BE184" s="54">
        <f>IF(ISNA(VLOOKUP(CONCATENATE($B184,BE$2,"SINGLE"),VHF!$V$3:$W$627,2,0)),0,VLOOKUP(CONCATENATE($B184,BE$2,"SINGLE"),VHF!$V$3:$W$627,2,0))</f>
        <v>0</v>
      </c>
      <c r="BF184" s="11">
        <f>IF(ISNA(VLOOKUP(CONCATENATE($B184,BF$2,"SINGLE"),UHF!$V$3:$W$612,2,0)),0,VLOOKUP(CONCATENATE($B184,BF$2,"SINGLE"),UHF!$V$3:$W$612,2,0))</f>
        <v>0</v>
      </c>
      <c r="BG184" s="11">
        <f>IF(ISNA(VLOOKUP(CONCATENATE($B184,BG$2,"SINGLE"),UHF!$V$3:$W$612,2,0)),0,VLOOKUP(CONCATENATE($B184,BG$2,"SINGLE"),UHF!$V$3:$W$612,2,0))</f>
        <v>0</v>
      </c>
      <c r="BH184" s="11">
        <f>IF(ISNA(VLOOKUP(CONCATENATE($B184,BH$2,"SINGLE"),UHF!$V$3:$W$612,2,0)),0,VLOOKUP(CONCATENATE($B184,BH$2,"SINGLE"),UHF!$V$3:$W$612,2,0))</f>
        <v>0</v>
      </c>
      <c r="BI184" s="11">
        <f>IF(ISNA(VLOOKUP(CONCATENATE($B184,BI$2,"SINGLE"),UHF!$V$3:$W$612,2,0)),0,VLOOKUP(CONCATENATE($B184,BI$2,"SINGLE"),UHF!$V$3:$W$612,2,0))</f>
        <v>0</v>
      </c>
      <c r="BJ184" s="11">
        <f>IF(ISNA(VLOOKUP(CONCATENATE($B184,BJ$2,"SINGLE"),UHF!$V$3:$W$612,2,0)),0,VLOOKUP(CONCATENATE($B184,BJ$2,"SINGLE"),UHF!$V$3:$W$612,2,0))</f>
        <v>0</v>
      </c>
      <c r="BK184" s="11">
        <f>IF(ISNA(VLOOKUP(CONCATENATE($B184,BK$2,"SINGLE"),UHF!$V$3:$W$612,2,0)),0,VLOOKUP(CONCATENATE($B184,BK$2,"SINGLE"),UHF!$V$3:$W$612,2,0))</f>
        <v>0</v>
      </c>
      <c r="BL184" s="11">
        <f>IF(ISNA(VLOOKUP(CONCATENATE($B184,BL$2,"SINGLE"),UHF!$V$3:$W$612,2,0)),0,VLOOKUP(CONCATENATE($B184,BL$2,"SINGLE"),UHF!$V$3:$W$612,2,0))</f>
        <v>0</v>
      </c>
      <c r="BM184" s="11">
        <f>IF(ISNA(VLOOKUP(CONCATENATE($B184,BM$2,"SINGLE"),UHF!$V$3:$W$612,2,0)),0,VLOOKUP(CONCATENATE($B184,BM$2,"SINGLE"),UHF!$V$3:$W$612,2,0))</f>
        <v>0</v>
      </c>
      <c r="BN184" s="11">
        <f>IF(ISNA(VLOOKUP(CONCATENATE($B184,BN$2,"SINGLE"),UHF!$V$3:$W$612,2,0)),0,VLOOKUP(CONCATENATE($B184,BN$2,"SINGLE"),UHF!$V$3:$W$612,2,0))</f>
        <v>0</v>
      </c>
      <c r="BO184" s="11">
        <f>IF(ISNA(VLOOKUP(CONCATENATE($B184,BO$2,"SINGLE"),UHF!$V$3:$W$612,2,0)),0,VLOOKUP(CONCATENATE($B184,BO$2,"SINGLE"),UHF!$V$3:$W$612,2,0))</f>
        <v>0</v>
      </c>
      <c r="BP184" s="11">
        <f>IF(ISNA(VLOOKUP(CONCATENATE($B184,BP$2,"SINGLE"),UHF!$V$3:$W$612,2,0)),0,VLOOKUP(CONCATENATE($B184,BP$2,"SINGLE"),UHF!$V$3:$W$612,2,0))</f>
        <v>0</v>
      </c>
      <c r="BQ184" s="11">
        <f>IF(ISNA(VLOOKUP(CONCATENATE($B184,BQ$2,"SINGLE"),UHF!$V$3:$W$612,2,0)),0,VLOOKUP(CONCATENATE($B184,BQ$2,"SINGLE"),UHF!$V$3:$W$612,2,0))</f>
        <v>0</v>
      </c>
      <c r="BR184" s="54">
        <f>SUM(BF184:BQ184)</f>
        <v>0</v>
      </c>
      <c r="BS184" s="54">
        <f>IF(ISNA(VLOOKUP(CONCATENATE($B184,BS$2,"SINGLE"),'A1'!$V$3:$W$612,2,0)),0,VLOOKUP(CONCATENATE($B184,BS$2,"SINGLE"),'A1'!$V$3:$W$612,2,0))</f>
        <v>0</v>
      </c>
      <c r="BT184" s="11">
        <f>SUM(C184,Q184,AQ184,BE184,BS184)</f>
        <v>40.9</v>
      </c>
      <c r="BU184" s="11">
        <f>SUM(D184,R184,AR184,BF184)</f>
        <v>0</v>
      </c>
      <c r="BV184" s="11">
        <f>SUM(E184,S184,AE184,AS184,BG184)</f>
        <v>0</v>
      </c>
      <c r="BW184" s="11">
        <f>SUM(F184,T184,AF184,AT184,BH184)</f>
        <v>0</v>
      </c>
      <c r="BX184" s="11">
        <f>SUM(G184,U184,AG184,AU184,BI184)</f>
        <v>0</v>
      </c>
      <c r="BY184" s="11">
        <f>SUM(H184,V184,AH184,AV184,BJ184)</f>
        <v>0</v>
      </c>
      <c r="BZ184" s="11">
        <f>SUM(I184,W184,AI184,AW184,BK184)</f>
        <v>0</v>
      </c>
      <c r="CA184" s="11">
        <f>SUM(J184,X184,AJ184,AX184,BL184)</f>
        <v>0</v>
      </c>
      <c r="CB184" s="11">
        <f>SUM(K184,Y184,AK184,AY184,BM184)</f>
        <v>0</v>
      </c>
      <c r="CC184" s="11">
        <f>SUM(L184,Z184,AL184,AZ184,BN184)</f>
        <v>0</v>
      </c>
      <c r="CD184" s="11">
        <f>SUM(M184,AA184,AM184,BA184,BO184)</f>
        <v>0</v>
      </c>
      <c r="CE184" s="11">
        <f>SUM(N184,AB184,AN184,BB184,BP184)</f>
        <v>0</v>
      </c>
      <c r="CF184" s="11">
        <f>SUM(O184,AC184,AO184,BC184,BQ184)</f>
        <v>0</v>
      </c>
      <c r="CG184" s="11">
        <f>SUM(BT184:CF184)</f>
        <v>40.9</v>
      </c>
      <c r="CH184" s="11">
        <f>SUM(P184,AD184,AP184,BD184,BE184,BR184,BS184)</f>
        <v>40.9</v>
      </c>
      <c r="CI184" s="11">
        <f>MIN(P184,AD184,AP184,BD184,BE184,BR184,BS184)</f>
        <v>0</v>
      </c>
      <c r="CJ184" s="51">
        <f>SUM(CH184-CI184)</f>
        <v>40.9</v>
      </c>
    </row>
    <row r="185" spans="1:88" x14ac:dyDescent="0.2">
      <c r="A185" s="21" t="str">
        <f t="shared" si="0"/>
        <v>183.</v>
      </c>
      <c r="B185" s="8" t="str">
        <f>'Seznam-SO'!A163</f>
        <v>OK1MNV</v>
      </c>
      <c r="C185" s="11">
        <f>IF(ISNA(VLOOKUP(CONCATENATE($B185,C$2,"SINGLE"),'I-SUB'!$V$3:$W$624,2,0)),0,VLOOKUP(CONCATENATE($B185,C$2,"SINGLE"),'I-SUB'!$V$3:$W$624,2,0))</f>
        <v>30</v>
      </c>
      <c r="D185" s="11">
        <f>IF(ISNA(VLOOKUP(CONCATENATE($B185,D$2,"SINGLE"),'I-SUB'!$V$3:$W$624,2,0)),0,VLOOKUP(CONCATENATE($B185,D$2,"SINGLE"),'I-SUB'!$V$3:$W$624,2,0))</f>
        <v>0</v>
      </c>
      <c r="E185" s="11">
        <f>IF(ISNA(VLOOKUP(CONCATENATE($B185,E$2,"SINGLE"),'I-SUB'!$V$3:$W$624,2,0)),0,VLOOKUP(CONCATENATE($B185,E$2,"SINGLE"),'I-SUB'!$V$3:$W$624,2,0))</f>
        <v>0</v>
      </c>
      <c r="F185" s="11">
        <f>IF(ISNA(VLOOKUP(CONCATENATE($B185,F$2,"SINGLE"),'I-SUB'!$V$3:$W$624,2,0)),0,VLOOKUP(CONCATENATE($B185,F$2,"SINGLE"),'I-SUB'!$V$3:$W$624,2,0))</f>
        <v>0</v>
      </c>
      <c r="G185" s="11">
        <f>IF(ISNA(VLOOKUP(CONCATENATE($B185,G$2,"SINGLE"),'I-SUB'!$V$3:$W$624,2,0)),0,VLOOKUP(CONCATENATE($B185,G$2,"SINGLE"),'I-SUB'!$V$3:$W$624,2,0))</f>
        <v>0</v>
      </c>
      <c r="H185" s="11">
        <f>IF(ISNA(VLOOKUP(CONCATENATE($B185,H$2,"SINGLE"),'I-SUB'!$V$3:$W$624,2,0)),0,VLOOKUP(CONCATENATE($B185,H$2,"SINGLE"),'I-SUB'!$V$3:$W$624,2,0))</f>
        <v>0</v>
      </c>
      <c r="I185" s="11">
        <f>IF(ISNA(VLOOKUP(CONCATENATE($B185,I$2,"SINGLE"),'I-SUB'!$V$3:$W$624,2,0)),0,VLOOKUP(CONCATENATE($B185,I$2,"SINGLE"),'I-SUB'!$V$3:$W$624,2,0))</f>
        <v>0</v>
      </c>
      <c r="J185" s="11">
        <f>IF(ISNA(VLOOKUP(CONCATENATE($B185,J$2,"SINGLE"),'I-SUB'!$V$3:$W$624,2,0)),0,VLOOKUP(CONCATENATE($B185,J$2,"SINGLE"),'I-SUB'!$V$3:$W$624,2,0))</f>
        <v>0</v>
      </c>
      <c r="K185" s="11">
        <f>IF(ISNA(VLOOKUP(CONCATENATE($B185,K$2,"SINGLE"),'I-SUB'!$V$3:$W$624,2,0)),0,VLOOKUP(CONCATENATE($B185,K$2,"SINGLE"),'I-SUB'!$V$3:$W$624,2,0))</f>
        <v>0</v>
      </c>
      <c r="L185" s="11">
        <f>IF(ISNA(VLOOKUP(CONCATENATE($B185,L$2,"SINGLE"),'I-SUB'!$V$3:$W$624,2,0)),0,VLOOKUP(CONCATENATE($B185,L$2,"SINGLE"),'I-SUB'!$V$3:$W$624,2,0))</f>
        <v>0</v>
      </c>
      <c r="M185" s="11">
        <f>IF(ISNA(VLOOKUP(CONCATENATE($B185,M$2,"SINGLE"),'I-SUB'!$V$3:$W$624,2,0)),0,VLOOKUP(CONCATENATE($B185,M$2,"SINGLE"),'I-SUB'!$V$3:$W$624,2,0))</f>
        <v>0</v>
      </c>
      <c r="N185" s="11">
        <f>IF(ISNA(VLOOKUP(CONCATENATE($B185,N$2,"SINGLE"),'I-SUB'!$V$3:$W$624,2,0)),0,VLOOKUP(CONCATENATE($B185,N$2,"SINGLE"),'I-SUB'!$V$3:$W$624,2,0))</f>
        <v>0</v>
      </c>
      <c r="O185" s="11">
        <f>IF(ISNA(VLOOKUP(CONCATENATE($B185,O$2,"SINGLE"),'I-SUB'!$V$3:$W$624,2,0)),0,VLOOKUP(CONCATENATE($B185,O$2,"SINGLE"),'I-SUB'!$V$3:$W$624,2,0))</f>
        <v>0</v>
      </c>
      <c r="P185" s="54">
        <f>SUM(C185:O185)</f>
        <v>30</v>
      </c>
      <c r="Q185" s="11">
        <f>IF(ISNA(VLOOKUP(CONCATENATE($B185,Q$2,"SINGLE"),'II-SUB'!$V$3:$W$630,2,0)),0,VLOOKUP(CONCATENATE($B185,Q$2,"SINGLE"),'II-SUB'!$V$3:$W$630,2,0))</f>
        <v>0</v>
      </c>
      <c r="R185" s="11">
        <f>IF(ISNA(VLOOKUP(CONCATENATE($B185,R$2,"SINGLE"),'II-SUB'!$V$3:$W$630,2,0)),0,VLOOKUP(CONCATENATE($B185,R$2,"SINGLE"),'II-SUB'!$V$3:$W$630,2,0))</f>
        <v>0</v>
      </c>
      <c r="S185" s="11">
        <f>IF(ISNA(VLOOKUP(CONCATENATE($B185,S$2,"SINGLE"),'II-SUB'!$V$3:$W$630,2,0)),0,VLOOKUP(CONCATENATE($B185,S$2,"SINGLE"),'II-SUB'!$V$3:$W$630,2,0))</f>
        <v>0</v>
      </c>
      <c r="T185" s="11">
        <f>IF(ISNA(VLOOKUP(CONCATENATE($B185,T$2,"SINGLE"),'II-SUB'!$V$3:$W$630,2,0)),0,VLOOKUP(CONCATENATE($B185,T$2,"SINGLE"),'II-SUB'!$V$3:$W$630,2,0))</f>
        <v>0</v>
      </c>
      <c r="U185" s="11">
        <f>IF(ISNA(VLOOKUP(CONCATENATE($B185,U$2,"SINGLE"),'II-SUB'!$V$3:$W$630,2,0)),0,VLOOKUP(CONCATENATE($B185,U$2,"SINGLE"),'II-SUB'!$V$3:$W$630,2,0))</f>
        <v>0</v>
      </c>
      <c r="V185" s="11">
        <f>IF(ISNA(VLOOKUP(CONCATENATE($B185,V$2,"SINGLE"),'II-SUB'!$V$3:$W$630,2,0)),0,VLOOKUP(CONCATENATE($B185,V$2,"SINGLE"),'II-SUB'!$V$3:$W$630,2,0))</f>
        <v>0</v>
      </c>
      <c r="W185" s="11">
        <f>IF(ISNA(VLOOKUP(CONCATENATE($B185,W$2,"SINGLE"),'II-SUB'!$V$3:$W$630,2,0)),0,VLOOKUP(CONCATENATE($B185,W$2,"SINGLE"),'II-SUB'!$V$3:$W$630,2,0))</f>
        <v>0</v>
      </c>
      <c r="X185" s="11">
        <f>IF(ISNA(VLOOKUP(CONCATENATE($B185,X$2,"SINGLE"),'II-SUB'!$V$3:$W$630,2,0)),0,VLOOKUP(CONCATENATE($B185,X$2,"SINGLE"),'II-SUB'!$V$3:$W$630,2,0))</f>
        <v>0</v>
      </c>
      <c r="Y185" s="11">
        <f>IF(ISNA(VLOOKUP(CONCATENATE($B185,Y$2,"SINGLE"),'II-SUB'!$V$3:$W$630,2,0)),0,VLOOKUP(CONCATENATE($B185,Y$2,"SINGLE"),'II-SUB'!$V$3:$W$630,2,0))</f>
        <v>0</v>
      </c>
      <c r="Z185" s="11">
        <f>IF(ISNA(VLOOKUP(CONCATENATE($B185,Z$2,"SINGLE"),'II-SUB'!$V$3:$W$630,2,0)),0,VLOOKUP(CONCATENATE($B185,Z$2,"SINGLE"),'II-SUB'!$V$3:$W$630,2,0))</f>
        <v>0</v>
      </c>
      <c r="AA185" s="11">
        <f>IF(ISNA(VLOOKUP(CONCATENATE($B185,AA$2,"SINGLE"),'II-SUB'!$V$3:$W$630,2,0)),0,VLOOKUP(CONCATENATE($B185,AA$2,"SINGLE"),'II-SUB'!$V$3:$W$630,2,0))</f>
        <v>0</v>
      </c>
      <c r="AB185" s="11">
        <f>IF(ISNA(VLOOKUP(CONCATENATE($B185,AB$2,"SINGLE"),'II-SUB'!$V$3:$W$630,2,0)),0,VLOOKUP(CONCATENATE($B185,AB$2,"SINGLE"),'II-SUB'!$V$3:$W$630,2,0))</f>
        <v>0</v>
      </c>
      <c r="AC185" s="11">
        <f>IF(ISNA(VLOOKUP(CONCATENATE($B185,AC$2,"SINGLE"),'II-SUB'!$V$3:$W$630,2,0)),0,VLOOKUP(CONCATENATE($B185,AC$2,"SINGLE"),'II-SUB'!$V$3:$W$630,2,0))</f>
        <v>0</v>
      </c>
      <c r="AD185" s="54">
        <f>SUM(Q185:AC185)</f>
        <v>0</v>
      </c>
      <c r="AE185" s="11">
        <f>IF(ISNA(VLOOKUP(CONCATENATE($B185,AE$2,"SINGLE"),MW!$V$3:$W$600,2,0)),0,VLOOKUP(CONCATENATE($B185,AE$2,"SINGLE"),MW!$V$3:$W$600,2,0))</f>
        <v>0</v>
      </c>
      <c r="AF185" s="11">
        <f>IF(ISNA(VLOOKUP(CONCATENATE($B185,AF$2,"SINGLE"),MW!$V$3:$W$600,2,0)),0,VLOOKUP(CONCATENATE($B185,AF$2,"SINGLE"),MW!$V$3:$W$600,2,0))</f>
        <v>0</v>
      </c>
      <c r="AG185" s="11">
        <f>IF(ISNA(VLOOKUP(CONCATENATE($B185,AG$2,"SINGLE"),MW!$V$3:$W$600,2,0)),0,VLOOKUP(CONCATENATE($B185,AG$2,"SINGLE"),MW!$V$3:$W$600,2,0))</f>
        <v>0</v>
      </c>
      <c r="AH185" s="11">
        <f>IF(ISNA(VLOOKUP(CONCATENATE($B185,AH$2,"SINGLE"),MW!$V$3:$W$600,2,0)),0,VLOOKUP(CONCATENATE($B185,AH$2,"SINGLE"),MW!$V$3:$W$600,2,0))</f>
        <v>0</v>
      </c>
      <c r="AI185" s="11">
        <f>IF(ISNA(VLOOKUP(CONCATENATE($B185,AI$2,"SINGLE"),MW!$V$3:$W$600,2,0)),0,VLOOKUP(CONCATENATE($B185,AI$2,"SINGLE"),MW!$V$3:$W$600,2,0))</f>
        <v>0</v>
      </c>
      <c r="AJ185" s="11">
        <f>IF(ISNA(VLOOKUP(CONCATENATE($B185,AJ$2,"SINGLE"),MW!$V$3:$W$600,2,0)),0,VLOOKUP(CONCATENATE($B185,AJ$2,"SINGLE"),MW!$V$3:$W$600,2,0))</f>
        <v>0</v>
      </c>
      <c r="AK185" s="11">
        <f>IF(ISNA(VLOOKUP(CONCATENATE($B185,AK$2,"SINGLE"),MW!$V$3:$W$600,2,0)),0,VLOOKUP(CONCATENATE($B185,AK$2,"SINGLE"),MW!$V$3:$W$600,2,0))</f>
        <v>0</v>
      </c>
      <c r="AL185" s="11">
        <f>IF(ISNA(VLOOKUP(CONCATENATE($B185,AL$2,"SINGLE"),MW!$V$3:$W$600,2,0)),0,VLOOKUP(CONCATENATE($B185,AL$2,"SINGLE"),MW!$V$3:$W$600,2,0))</f>
        <v>0</v>
      </c>
      <c r="AM185" s="11">
        <f>IF(ISNA(VLOOKUP(CONCATENATE($B185,AM$2,"SINGLE"),MW!$V$3:$W$600,2,0)),0,VLOOKUP(CONCATENATE($B185,AM$2,"SINGLE"),MW!$V$3:$W$600,2,0))</f>
        <v>0</v>
      </c>
      <c r="AN185" s="11">
        <f>IF(ISNA(VLOOKUP(CONCATENATE($B185,AN$2,"SINGLE"),MW!$V$3:$W$600,2,0)),0,VLOOKUP(CONCATENATE($B185,AN$2,"SINGLE"),MW!$V$3:$W$600,2,0))</f>
        <v>0</v>
      </c>
      <c r="AO185" s="11">
        <f>IF(ISNA(VLOOKUP(CONCATENATE($B185,AO$2,"SINGLE"),MW!$V$3:$W$600,2,0)),0,VLOOKUP(CONCATENATE($B185,AO$2,"SINGLE"),MW!$V$3:$W$600,2,0))</f>
        <v>0</v>
      </c>
      <c r="AP185" s="54">
        <f>SUM(AE185:AO185)</f>
        <v>0</v>
      </c>
      <c r="AQ185" s="11">
        <f>IF(ISNA(VLOOKUP(CONCATENATE($B185,AQ$2,"SINGLE"),'III-SUB'!$V$3:$W$633,2,0)),0,VLOOKUP(CONCATENATE($B185,AQ$2,"SINGLE"),'III-SUB'!$V$3:$W$633,2,0))</f>
        <v>7.7</v>
      </c>
      <c r="AR185" s="11">
        <f>IF(ISNA(VLOOKUP(CONCATENATE($B185,AR$2,"SINGLE"),'III-SUB'!$V$3:$W$633,2,0)),0,VLOOKUP(CONCATENATE($B185,AR$2,"SINGLE"),'III-SUB'!$V$3:$W$633,2,0))</f>
        <v>0</v>
      </c>
      <c r="AS185" s="11">
        <f>IF(ISNA(VLOOKUP(CONCATENATE($B185,AS$2,"SINGLE"),'III-SUB'!$V$3:$W$633,2,0)),0,VLOOKUP(CONCATENATE($B185,AS$2,"SINGLE"),'III-SUB'!$V$3:$W$633,2,0))</f>
        <v>0</v>
      </c>
      <c r="AT185" s="11">
        <f>IF(ISNA(VLOOKUP(CONCATENATE($B185,AT$2,"SINGLE"),'III-SUB'!$V$3:$W$633,2,0)),0,VLOOKUP(CONCATENATE($B185,AT$2,"SINGLE"),'III-SUB'!$V$3:$W$633,2,0))</f>
        <v>0</v>
      </c>
      <c r="AU185" s="11">
        <f>IF(ISNA(VLOOKUP(CONCATENATE($B185,AU$2,"SINGLE"),'III-SUB'!$V$3:$W$633,2,0)),0,VLOOKUP(CONCATENATE($B185,AU$2,"SINGLE"),'III-SUB'!$V$3:$W$633,2,0))</f>
        <v>0</v>
      </c>
      <c r="AV185" s="11">
        <f>IF(ISNA(VLOOKUP(CONCATENATE($B185,AV$2,"SINGLE"),'III-SUB'!$V$3:$W$633,2,0)),0,VLOOKUP(CONCATENATE($B185,AV$2,"SINGLE"),'III-SUB'!$V$3:$W$633,2,0))</f>
        <v>0</v>
      </c>
      <c r="AW185" s="11">
        <f>IF(ISNA(VLOOKUP(CONCATENATE($B185,AW$2,"SINGLE"),'III-SUB'!$V$3:$W$633,2,0)),0,VLOOKUP(CONCATENATE($B185,AW$2,"SINGLE"),'III-SUB'!$V$3:$W$633,2,0))</f>
        <v>0</v>
      </c>
      <c r="AX185" s="11">
        <f>IF(ISNA(VLOOKUP(CONCATENATE($B185,AX$2,"SINGLE"),'III-SUB'!$V$3:$W$633,2,0)),0,VLOOKUP(CONCATENATE($B185,AX$2,"SINGLE"),'III-SUB'!$V$3:$W$633,2,0))</f>
        <v>0</v>
      </c>
      <c r="AY185" s="11">
        <f>IF(ISNA(VLOOKUP(CONCATENATE($B185,AY$2,"SINGLE"),'III-SUB'!$V$3:$W$633,2,0)),0,VLOOKUP(CONCATENATE($B185,AY$2,"SINGLE"),'III-SUB'!$V$3:$W$633,2,0))</f>
        <v>0</v>
      </c>
      <c r="AZ185" s="11">
        <f>IF(ISNA(VLOOKUP(CONCATENATE($B185,AZ$2,"SINGLE"),'III-SUB'!$V$3:$W$633,2,0)),0,VLOOKUP(CONCATENATE($B185,AZ$2,"SINGLE"),'III-SUB'!$V$3:$W$633,2,0))</f>
        <v>0</v>
      </c>
      <c r="BA185" s="11">
        <f>IF(ISNA(VLOOKUP(CONCATENATE($B185,BA$2,"SINGLE"),'III-SUB'!$V$3:$W$633,2,0)),0,VLOOKUP(CONCATENATE($B185,BA$2,"SINGLE"),'III-SUB'!$V$3:$W$633,2,0))</f>
        <v>0</v>
      </c>
      <c r="BB185" s="11">
        <f>IF(ISNA(VLOOKUP(CONCATENATE($B185,BB$2,"SINGLE"),'III-SUB'!$V$3:$W$633,2,0)),0,VLOOKUP(CONCATENATE($B185,BB$2,"SINGLE"),'III-SUB'!$V$3:$W$633,2,0))</f>
        <v>0</v>
      </c>
      <c r="BC185" s="11">
        <f>IF(ISNA(VLOOKUP(CONCATENATE($B185,BC$2,"SINGLE"),'III-SUB'!$V$3:$W$633,2,0)),0,VLOOKUP(CONCATENATE($B185,BC$2,"SINGLE"),'III-SUB'!$V$3:$W$633,2,0))</f>
        <v>0</v>
      </c>
      <c r="BD185" s="54">
        <f>SUM(AQ185:BC185)</f>
        <v>7.7</v>
      </c>
      <c r="BE185" s="54">
        <f>IF(ISNA(VLOOKUP(CONCATENATE($B185,BE$2,"SINGLE"),VHF!$V$3:$W$627,2,0)),0,VLOOKUP(CONCATENATE($B185,BE$2,"SINGLE"),VHF!$V$3:$W$627,2,0))</f>
        <v>0</v>
      </c>
      <c r="BF185" s="11">
        <f>IF(ISNA(VLOOKUP(CONCATENATE($B185,BF$2,"SINGLE"),UHF!$V$3:$W$612,2,0)),0,VLOOKUP(CONCATENATE($B185,BF$2,"SINGLE"),UHF!$V$3:$W$612,2,0))</f>
        <v>0</v>
      </c>
      <c r="BG185" s="11">
        <f>IF(ISNA(VLOOKUP(CONCATENATE($B185,BG$2,"SINGLE"),UHF!$V$3:$W$612,2,0)),0,VLOOKUP(CONCATENATE($B185,BG$2,"SINGLE"),UHF!$V$3:$W$612,2,0))</f>
        <v>0</v>
      </c>
      <c r="BH185" s="11">
        <f>IF(ISNA(VLOOKUP(CONCATENATE($B185,BH$2,"SINGLE"),UHF!$V$3:$W$612,2,0)),0,VLOOKUP(CONCATENATE($B185,BH$2,"SINGLE"),UHF!$V$3:$W$612,2,0))</f>
        <v>0</v>
      </c>
      <c r="BI185" s="11">
        <f>IF(ISNA(VLOOKUP(CONCATENATE($B185,BI$2,"SINGLE"),UHF!$V$3:$W$612,2,0)),0,VLOOKUP(CONCATENATE($B185,BI$2,"SINGLE"),UHF!$V$3:$W$612,2,0))</f>
        <v>0</v>
      </c>
      <c r="BJ185" s="11">
        <f>IF(ISNA(VLOOKUP(CONCATENATE($B185,BJ$2,"SINGLE"),UHF!$V$3:$W$612,2,0)),0,VLOOKUP(CONCATENATE($B185,BJ$2,"SINGLE"),UHF!$V$3:$W$612,2,0))</f>
        <v>0</v>
      </c>
      <c r="BK185" s="11">
        <f>IF(ISNA(VLOOKUP(CONCATENATE($B185,BK$2,"SINGLE"),UHF!$V$3:$W$612,2,0)),0,VLOOKUP(CONCATENATE($B185,BK$2,"SINGLE"),UHF!$V$3:$W$612,2,0))</f>
        <v>0</v>
      </c>
      <c r="BL185" s="11">
        <f>IF(ISNA(VLOOKUP(CONCATENATE($B185,BL$2,"SINGLE"),UHF!$V$3:$W$612,2,0)),0,VLOOKUP(CONCATENATE($B185,BL$2,"SINGLE"),UHF!$V$3:$W$612,2,0))</f>
        <v>0</v>
      </c>
      <c r="BM185" s="11">
        <f>IF(ISNA(VLOOKUP(CONCATENATE($B185,BM$2,"SINGLE"),UHF!$V$3:$W$612,2,0)),0,VLOOKUP(CONCATENATE($B185,BM$2,"SINGLE"),UHF!$V$3:$W$612,2,0))</f>
        <v>0</v>
      </c>
      <c r="BN185" s="11">
        <f>IF(ISNA(VLOOKUP(CONCATENATE($B185,BN$2,"SINGLE"),UHF!$V$3:$W$612,2,0)),0,VLOOKUP(CONCATENATE($B185,BN$2,"SINGLE"),UHF!$V$3:$W$612,2,0))</f>
        <v>0</v>
      </c>
      <c r="BO185" s="11">
        <f>IF(ISNA(VLOOKUP(CONCATENATE($B185,BO$2,"SINGLE"),UHF!$V$3:$W$612,2,0)),0,VLOOKUP(CONCATENATE($B185,BO$2,"SINGLE"),UHF!$V$3:$W$612,2,0))</f>
        <v>0</v>
      </c>
      <c r="BP185" s="11">
        <f>IF(ISNA(VLOOKUP(CONCATENATE($B185,BP$2,"SINGLE"),UHF!$V$3:$W$612,2,0)),0,VLOOKUP(CONCATENATE($B185,BP$2,"SINGLE"),UHF!$V$3:$W$612,2,0))</f>
        <v>0</v>
      </c>
      <c r="BQ185" s="11">
        <f>IF(ISNA(VLOOKUP(CONCATENATE($B185,BQ$2,"SINGLE"),UHF!$V$3:$W$612,2,0)),0,VLOOKUP(CONCATENATE($B185,BQ$2,"SINGLE"),UHF!$V$3:$W$612,2,0))</f>
        <v>0</v>
      </c>
      <c r="BR185" s="54">
        <f>SUM(BF185:BQ185)</f>
        <v>0</v>
      </c>
      <c r="BS185" s="54">
        <f>IF(ISNA(VLOOKUP(CONCATENATE($B185,BS$2,"SINGLE"),'A1'!$V$3:$W$612,2,0)),0,VLOOKUP(CONCATENATE($B185,BS$2,"SINGLE"),'A1'!$V$3:$W$612,2,0))</f>
        <v>2.5</v>
      </c>
      <c r="BT185" s="11">
        <f>SUM(C185,Q185,AQ185,BE185,BS185)</f>
        <v>40.200000000000003</v>
      </c>
      <c r="BU185" s="11">
        <f>SUM(D185,R185,AR185,BF185)</f>
        <v>0</v>
      </c>
      <c r="BV185" s="11">
        <f>SUM(E185,S185,AE185,AS185,BG185)</f>
        <v>0</v>
      </c>
      <c r="BW185" s="11">
        <f>SUM(F185,T185,AF185,AT185,BH185)</f>
        <v>0</v>
      </c>
      <c r="BX185" s="11">
        <f>SUM(G185,U185,AG185,AU185,BI185)</f>
        <v>0</v>
      </c>
      <c r="BY185" s="11">
        <f>SUM(H185,V185,AH185,AV185,BJ185)</f>
        <v>0</v>
      </c>
      <c r="BZ185" s="11">
        <f>SUM(I185,W185,AI185,AW185,BK185)</f>
        <v>0</v>
      </c>
      <c r="CA185" s="11">
        <f>SUM(J185,X185,AJ185,AX185,BL185)</f>
        <v>0</v>
      </c>
      <c r="CB185" s="11">
        <f>SUM(K185,Y185,AK185,AY185,BM185)</f>
        <v>0</v>
      </c>
      <c r="CC185" s="11">
        <f>SUM(L185,Z185,AL185,AZ185,BN185)</f>
        <v>0</v>
      </c>
      <c r="CD185" s="11">
        <f>SUM(M185,AA185,AM185,BA185,BO185)</f>
        <v>0</v>
      </c>
      <c r="CE185" s="11">
        <f>SUM(N185,AB185,AN185,BB185,BP185)</f>
        <v>0</v>
      </c>
      <c r="CF185" s="11">
        <f>SUM(O185,AC185,AO185,BC185,BQ185)</f>
        <v>0</v>
      </c>
      <c r="CG185" s="11">
        <f>SUM(BT185:CF185)</f>
        <v>40.200000000000003</v>
      </c>
      <c r="CH185" s="11">
        <f>SUM(P185,AD185,AP185,BD185,BE185,BR185,BS185)</f>
        <v>40.200000000000003</v>
      </c>
      <c r="CI185" s="11">
        <f>MIN(P185,AD185,AP185,BD185,BE185,BR185,BS185)</f>
        <v>0</v>
      </c>
      <c r="CJ185" s="51">
        <f>SUM(CH185-CI185)</f>
        <v>40.200000000000003</v>
      </c>
    </row>
    <row r="186" spans="1:88" x14ac:dyDescent="0.2">
      <c r="A186" s="21" t="str">
        <f t="shared" si="0"/>
        <v>184.</v>
      </c>
      <c r="B186" s="8" t="str">
        <f>'Seznam-SO'!A143</f>
        <v>OK1SI</v>
      </c>
      <c r="C186" s="11">
        <f>IF(ISNA(VLOOKUP(CONCATENATE($B186,C$2,"SINGLE"),'I-SUB'!$V$3:$W$624,2,0)),0,VLOOKUP(CONCATENATE($B186,C$2,"SINGLE"),'I-SUB'!$V$3:$W$624,2,0))</f>
        <v>0</v>
      </c>
      <c r="D186" s="11">
        <f>IF(ISNA(VLOOKUP(CONCATENATE($B186,D$2,"SINGLE"),'I-SUB'!$V$3:$W$624,2,0)),0,VLOOKUP(CONCATENATE($B186,D$2,"SINGLE"),'I-SUB'!$V$3:$W$624,2,0))</f>
        <v>0</v>
      </c>
      <c r="E186" s="11">
        <f>IF(ISNA(VLOOKUP(CONCATENATE($B186,E$2,"SINGLE"),'I-SUB'!$V$3:$W$624,2,0)),0,VLOOKUP(CONCATENATE($B186,E$2,"SINGLE"),'I-SUB'!$V$3:$W$624,2,0))</f>
        <v>0</v>
      </c>
      <c r="F186" s="11">
        <f>IF(ISNA(VLOOKUP(CONCATENATE($B186,F$2,"SINGLE"),'I-SUB'!$V$3:$W$624,2,0)),0,VLOOKUP(CONCATENATE($B186,F$2,"SINGLE"),'I-SUB'!$V$3:$W$624,2,0))</f>
        <v>0</v>
      </c>
      <c r="G186" s="11">
        <f>IF(ISNA(VLOOKUP(CONCATENATE($B186,G$2,"SINGLE"),'I-SUB'!$V$3:$W$624,2,0)),0,VLOOKUP(CONCATENATE($B186,G$2,"SINGLE"),'I-SUB'!$V$3:$W$624,2,0))</f>
        <v>0</v>
      </c>
      <c r="H186" s="11">
        <f>IF(ISNA(VLOOKUP(CONCATENATE($B186,H$2,"SINGLE"),'I-SUB'!$V$3:$W$624,2,0)),0,VLOOKUP(CONCATENATE($B186,H$2,"SINGLE"),'I-SUB'!$V$3:$W$624,2,0))</f>
        <v>0</v>
      </c>
      <c r="I186" s="11">
        <f>IF(ISNA(VLOOKUP(CONCATENATE($B186,I$2,"SINGLE"),'I-SUB'!$V$3:$W$624,2,0)),0,VLOOKUP(CONCATENATE($B186,I$2,"SINGLE"),'I-SUB'!$V$3:$W$624,2,0))</f>
        <v>0</v>
      </c>
      <c r="J186" s="11">
        <f>IF(ISNA(VLOOKUP(CONCATENATE($B186,J$2,"SINGLE"),'I-SUB'!$V$3:$W$624,2,0)),0,VLOOKUP(CONCATENATE($B186,J$2,"SINGLE"),'I-SUB'!$V$3:$W$624,2,0))</f>
        <v>0</v>
      </c>
      <c r="K186" s="11">
        <f>IF(ISNA(VLOOKUP(CONCATENATE($B186,K$2,"SINGLE"),'I-SUB'!$V$3:$W$624,2,0)),0,VLOOKUP(CONCATENATE($B186,K$2,"SINGLE"),'I-SUB'!$V$3:$W$624,2,0))</f>
        <v>0</v>
      </c>
      <c r="L186" s="11">
        <f>IF(ISNA(VLOOKUP(CONCATENATE($B186,L$2,"SINGLE"),'I-SUB'!$V$3:$W$624,2,0)),0,VLOOKUP(CONCATENATE($B186,L$2,"SINGLE"),'I-SUB'!$V$3:$W$624,2,0))</f>
        <v>0</v>
      </c>
      <c r="M186" s="11">
        <f>IF(ISNA(VLOOKUP(CONCATENATE($B186,M$2,"SINGLE"),'I-SUB'!$V$3:$W$624,2,0)),0,VLOOKUP(CONCATENATE($B186,M$2,"SINGLE"),'I-SUB'!$V$3:$W$624,2,0))</f>
        <v>0</v>
      </c>
      <c r="N186" s="11">
        <f>IF(ISNA(VLOOKUP(CONCATENATE($B186,N$2,"SINGLE"),'I-SUB'!$V$3:$W$624,2,0)),0,VLOOKUP(CONCATENATE($B186,N$2,"SINGLE"),'I-SUB'!$V$3:$W$624,2,0))</f>
        <v>0</v>
      </c>
      <c r="O186" s="11">
        <f>IF(ISNA(VLOOKUP(CONCATENATE($B186,O$2,"SINGLE"),'I-SUB'!$V$3:$W$624,2,0)),0,VLOOKUP(CONCATENATE($B186,O$2,"SINGLE"),'I-SUB'!$V$3:$W$624,2,0))</f>
        <v>0</v>
      </c>
      <c r="P186" s="54">
        <f>SUM(C186:O186)</f>
        <v>0</v>
      </c>
      <c r="Q186" s="11">
        <f>IF(ISNA(VLOOKUP(CONCATENATE($B186,Q$2,"SINGLE"),'II-SUB'!$V$3:$W$630,2,0)),0,VLOOKUP(CONCATENATE($B186,Q$2,"SINGLE"),'II-SUB'!$V$3:$W$630,2,0))</f>
        <v>0</v>
      </c>
      <c r="R186" s="11">
        <f>IF(ISNA(VLOOKUP(CONCATENATE($B186,R$2,"SINGLE"),'II-SUB'!$V$3:$W$630,2,0)),0,VLOOKUP(CONCATENATE($B186,R$2,"SINGLE"),'II-SUB'!$V$3:$W$630,2,0))</f>
        <v>0</v>
      </c>
      <c r="S186" s="11">
        <f>IF(ISNA(VLOOKUP(CONCATENATE($B186,S$2,"SINGLE"),'II-SUB'!$V$3:$W$630,2,0)),0,VLOOKUP(CONCATENATE($B186,S$2,"SINGLE"),'II-SUB'!$V$3:$W$630,2,0))</f>
        <v>0</v>
      </c>
      <c r="T186" s="11">
        <f>IF(ISNA(VLOOKUP(CONCATENATE($B186,T$2,"SINGLE"),'II-SUB'!$V$3:$W$630,2,0)),0,VLOOKUP(CONCATENATE($B186,T$2,"SINGLE"),'II-SUB'!$V$3:$W$630,2,0))</f>
        <v>0</v>
      </c>
      <c r="U186" s="11">
        <f>IF(ISNA(VLOOKUP(CONCATENATE($B186,U$2,"SINGLE"),'II-SUB'!$V$3:$W$630,2,0)),0,VLOOKUP(CONCATENATE($B186,U$2,"SINGLE"),'II-SUB'!$V$3:$W$630,2,0))</f>
        <v>0</v>
      </c>
      <c r="V186" s="11">
        <f>IF(ISNA(VLOOKUP(CONCATENATE($B186,V$2,"SINGLE"),'II-SUB'!$V$3:$W$630,2,0)),0,VLOOKUP(CONCATENATE($B186,V$2,"SINGLE"),'II-SUB'!$V$3:$W$630,2,0))</f>
        <v>0</v>
      </c>
      <c r="W186" s="11">
        <f>IF(ISNA(VLOOKUP(CONCATENATE($B186,W$2,"SINGLE"),'II-SUB'!$V$3:$W$630,2,0)),0,VLOOKUP(CONCATENATE($B186,W$2,"SINGLE"),'II-SUB'!$V$3:$W$630,2,0))</f>
        <v>0</v>
      </c>
      <c r="X186" s="11">
        <f>IF(ISNA(VLOOKUP(CONCATENATE($B186,X$2,"SINGLE"),'II-SUB'!$V$3:$W$630,2,0)),0,VLOOKUP(CONCATENATE($B186,X$2,"SINGLE"),'II-SUB'!$V$3:$W$630,2,0))</f>
        <v>0</v>
      </c>
      <c r="Y186" s="11">
        <f>IF(ISNA(VLOOKUP(CONCATENATE($B186,Y$2,"SINGLE"),'II-SUB'!$V$3:$W$630,2,0)),0,VLOOKUP(CONCATENATE($B186,Y$2,"SINGLE"),'II-SUB'!$V$3:$W$630,2,0))</f>
        <v>0</v>
      </c>
      <c r="Z186" s="11">
        <f>IF(ISNA(VLOOKUP(CONCATENATE($B186,Z$2,"SINGLE"),'II-SUB'!$V$3:$W$630,2,0)),0,VLOOKUP(CONCATENATE($B186,Z$2,"SINGLE"),'II-SUB'!$V$3:$W$630,2,0))</f>
        <v>0</v>
      </c>
      <c r="AA186" s="11">
        <f>IF(ISNA(VLOOKUP(CONCATENATE($B186,AA$2,"SINGLE"),'II-SUB'!$V$3:$W$630,2,0)),0,VLOOKUP(CONCATENATE($B186,AA$2,"SINGLE"),'II-SUB'!$V$3:$W$630,2,0))</f>
        <v>0</v>
      </c>
      <c r="AB186" s="11">
        <f>IF(ISNA(VLOOKUP(CONCATENATE($B186,AB$2,"SINGLE"),'II-SUB'!$V$3:$W$630,2,0)),0,VLOOKUP(CONCATENATE($B186,AB$2,"SINGLE"),'II-SUB'!$V$3:$W$630,2,0))</f>
        <v>0</v>
      </c>
      <c r="AC186" s="11">
        <f>IF(ISNA(VLOOKUP(CONCATENATE($B186,AC$2,"SINGLE"),'II-SUB'!$V$3:$W$630,2,0)),0,VLOOKUP(CONCATENATE($B186,AC$2,"SINGLE"),'II-SUB'!$V$3:$W$630,2,0))</f>
        <v>0</v>
      </c>
      <c r="AD186" s="54">
        <f>SUM(Q186:AC186)</f>
        <v>0</v>
      </c>
      <c r="AE186" s="11">
        <f>IF(ISNA(VLOOKUP(CONCATENATE($B186,AE$2,"SINGLE"),MW!$V$3:$W$600,2,0)),0,VLOOKUP(CONCATENATE($B186,AE$2,"SINGLE"),MW!$V$3:$W$600,2,0))</f>
        <v>0</v>
      </c>
      <c r="AF186" s="11">
        <f>IF(ISNA(VLOOKUP(CONCATENATE($B186,AF$2,"SINGLE"),MW!$V$3:$W$600,2,0)),0,VLOOKUP(CONCATENATE($B186,AF$2,"SINGLE"),MW!$V$3:$W$600,2,0))</f>
        <v>0</v>
      </c>
      <c r="AG186" s="11">
        <f>IF(ISNA(VLOOKUP(CONCATENATE($B186,AG$2,"SINGLE"),MW!$V$3:$W$600,2,0)),0,VLOOKUP(CONCATENATE($B186,AG$2,"SINGLE"),MW!$V$3:$W$600,2,0))</f>
        <v>0</v>
      </c>
      <c r="AH186" s="11">
        <f>IF(ISNA(VLOOKUP(CONCATENATE($B186,AH$2,"SINGLE"),MW!$V$3:$W$600,2,0)),0,VLOOKUP(CONCATENATE($B186,AH$2,"SINGLE"),MW!$V$3:$W$600,2,0))</f>
        <v>0</v>
      </c>
      <c r="AI186" s="11">
        <f>IF(ISNA(VLOOKUP(CONCATENATE($B186,AI$2,"SINGLE"),MW!$V$3:$W$600,2,0)),0,VLOOKUP(CONCATENATE($B186,AI$2,"SINGLE"),MW!$V$3:$W$600,2,0))</f>
        <v>0</v>
      </c>
      <c r="AJ186" s="11">
        <f>IF(ISNA(VLOOKUP(CONCATENATE($B186,AJ$2,"SINGLE"),MW!$V$3:$W$600,2,0)),0,VLOOKUP(CONCATENATE($B186,AJ$2,"SINGLE"),MW!$V$3:$W$600,2,0))</f>
        <v>0</v>
      </c>
      <c r="AK186" s="11">
        <f>IF(ISNA(VLOOKUP(CONCATENATE($B186,AK$2,"SINGLE"),MW!$V$3:$W$600,2,0)),0,VLOOKUP(CONCATENATE($B186,AK$2,"SINGLE"),MW!$V$3:$W$600,2,0))</f>
        <v>0</v>
      </c>
      <c r="AL186" s="11">
        <f>IF(ISNA(VLOOKUP(CONCATENATE($B186,AL$2,"SINGLE"),MW!$V$3:$W$600,2,0)),0,VLOOKUP(CONCATENATE($B186,AL$2,"SINGLE"),MW!$V$3:$W$600,2,0))</f>
        <v>0</v>
      </c>
      <c r="AM186" s="11">
        <f>IF(ISNA(VLOOKUP(CONCATENATE($B186,AM$2,"SINGLE"),MW!$V$3:$W$600,2,0)),0,VLOOKUP(CONCATENATE($B186,AM$2,"SINGLE"),MW!$V$3:$W$600,2,0))</f>
        <v>0</v>
      </c>
      <c r="AN186" s="11">
        <f>IF(ISNA(VLOOKUP(CONCATENATE($B186,AN$2,"SINGLE"),MW!$V$3:$W$600,2,0)),0,VLOOKUP(CONCATENATE($B186,AN$2,"SINGLE"),MW!$V$3:$W$600,2,0))</f>
        <v>0</v>
      </c>
      <c r="AO186" s="11">
        <f>IF(ISNA(VLOOKUP(CONCATENATE($B186,AO$2,"SINGLE"),MW!$V$3:$W$600,2,0)),0,VLOOKUP(CONCATENATE($B186,AO$2,"SINGLE"),MW!$V$3:$W$600,2,0))</f>
        <v>0</v>
      </c>
      <c r="AP186" s="54">
        <f>SUM(AE186:AO186)</f>
        <v>0</v>
      </c>
      <c r="AQ186" s="11">
        <f>IF(ISNA(VLOOKUP(CONCATENATE($B186,AQ$2,"SINGLE"),'III-SUB'!$V$3:$W$633,2,0)),0,VLOOKUP(CONCATENATE($B186,AQ$2,"SINGLE"),'III-SUB'!$V$3:$W$633,2,0))</f>
        <v>38.5</v>
      </c>
      <c r="AR186" s="11">
        <f>IF(ISNA(VLOOKUP(CONCATENATE($B186,AR$2,"SINGLE"),'III-SUB'!$V$3:$W$633,2,0)),0,VLOOKUP(CONCATENATE($B186,AR$2,"SINGLE"),'III-SUB'!$V$3:$W$633,2,0))</f>
        <v>0</v>
      </c>
      <c r="AS186" s="11">
        <f>IF(ISNA(VLOOKUP(CONCATENATE($B186,AS$2,"SINGLE"),'III-SUB'!$V$3:$W$633,2,0)),0,VLOOKUP(CONCATENATE($B186,AS$2,"SINGLE"),'III-SUB'!$V$3:$W$633,2,0))</f>
        <v>0</v>
      </c>
      <c r="AT186" s="11">
        <f>IF(ISNA(VLOOKUP(CONCATENATE($B186,AT$2,"SINGLE"),'III-SUB'!$V$3:$W$633,2,0)),0,VLOOKUP(CONCATENATE($B186,AT$2,"SINGLE"),'III-SUB'!$V$3:$W$633,2,0))</f>
        <v>0</v>
      </c>
      <c r="AU186" s="11">
        <f>IF(ISNA(VLOOKUP(CONCATENATE($B186,AU$2,"SINGLE"),'III-SUB'!$V$3:$W$633,2,0)),0,VLOOKUP(CONCATENATE($B186,AU$2,"SINGLE"),'III-SUB'!$V$3:$W$633,2,0))</f>
        <v>0</v>
      </c>
      <c r="AV186" s="11">
        <f>IF(ISNA(VLOOKUP(CONCATENATE($B186,AV$2,"SINGLE"),'III-SUB'!$V$3:$W$633,2,0)),0,VLOOKUP(CONCATENATE($B186,AV$2,"SINGLE"),'III-SUB'!$V$3:$W$633,2,0))</f>
        <v>0</v>
      </c>
      <c r="AW186" s="11">
        <f>IF(ISNA(VLOOKUP(CONCATENATE($B186,AW$2,"SINGLE"),'III-SUB'!$V$3:$W$633,2,0)),0,VLOOKUP(CONCATENATE($B186,AW$2,"SINGLE"),'III-SUB'!$V$3:$W$633,2,0))</f>
        <v>0</v>
      </c>
      <c r="AX186" s="11">
        <f>IF(ISNA(VLOOKUP(CONCATENATE($B186,AX$2,"SINGLE"),'III-SUB'!$V$3:$W$633,2,0)),0,VLOOKUP(CONCATENATE($B186,AX$2,"SINGLE"),'III-SUB'!$V$3:$W$633,2,0))</f>
        <v>0</v>
      </c>
      <c r="AY186" s="11">
        <f>IF(ISNA(VLOOKUP(CONCATENATE($B186,AY$2,"SINGLE"),'III-SUB'!$V$3:$W$633,2,0)),0,VLOOKUP(CONCATENATE($B186,AY$2,"SINGLE"),'III-SUB'!$V$3:$W$633,2,0))</f>
        <v>0</v>
      </c>
      <c r="AZ186" s="11">
        <f>IF(ISNA(VLOOKUP(CONCATENATE($B186,AZ$2,"SINGLE"),'III-SUB'!$V$3:$W$633,2,0)),0,VLOOKUP(CONCATENATE($B186,AZ$2,"SINGLE"),'III-SUB'!$V$3:$W$633,2,0))</f>
        <v>0</v>
      </c>
      <c r="BA186" s="11">
        <f>IF(ISNA(VLOOKUP(CONCATENATE($B186,BA$2,"SINGLE"),'III-SUB'!$V$3:$W$633,2,0)),0,VLOOKUP(CONCATENATE($B186,BA$2,"SINGLE"),'III-SUB'!$V$3:$W$633,2,0))</f>
        <v>0</v>
      </c>
      <c r="BB186" s="11">
        <f>IF(ISNA(VLOOKUP(CONCATENATE($B186,BB$2,"SINGLE"),'III-SUB'!$V$3:$W$633,2,0)),0,VLOOKUP(CONCATENATE($B186,BB$2,"SINGLE"),'III-SUB'!$V$3:$W$633,2,0))</f>
        <v>0</v>
      </c>
      <c r="BC186" s="11">
        <f>IF(ISNA(VLOOKUP(CONCATENATE($B186,BC$2,"SINGLE"),'III-SUB'!$V$3:$W$633,2,0)),0,VLOOKUP(CONCATENATE($B186,BC$2,"SINGLE"),'III-SUB'!$V$3:$W$633,2,0))</f>
        <v>0</v>
      </c>
      <c r="BD186" s="54">
        <f>SUM(AQ186:BC186)</f>
        <v>38.5</v>
      </c>
      <c r="BE186" s="54">
        <f>IF(ISNA(VLOOKUP(CONCATENATE($B186,BE$2,"SINGLE"),VHF!$V$3:$W$627,2,0)),0,VLOOKUP(CONCATENATE($B186,BE$2,"SINGLE"),VHF!$V$3:$W$627,2,0))</f>
        <v>0</v>
      </c>
      <c r="BF186" s="11">
        <f>IF(ISNA(VLOOKUP(CONCATENATE($B186,BF$2,"SINGLE"),UHF!$V$3:$W$612,2,0)),0,VLOOKUP(CONCATENATE($B186,BF$2,"SINGLE"),UHF!$V$3:$W$612,2,0))</f>
        <v>0</v>
      </c>
      <c r="BG186" s="11">
        <f>IF(ISNA(VLOOKUP(CONCATENATE($B186,BG$2,"SINGLE"),UHF!$V$3:$W$612,2,0)),0,VLOOKUP(CONCATENATE($B186,BG$2,"SINGLE"),UHF!$V$3:$W$612,2,0))</f>
        <v>0</v>
      </c>
      <c r="BH186" s="11">
        <f>IF(ISNA(VLOOKUP(CONCATENATE($B186,BH$2,"SINGLE"),UHF!$V$3:$W$612,2,0)),0,VLOOKUP(CONCATENATE($B186,BH$2,"SINGLE"),UHF!$V$3:$W$612,2,0))</f>
        <v>0</v>
      </c>
      <c r="BI186" s="11">
        <f>IF(ISNA(VLOOKUP(CONCATENATE($B186,BI$2,"SINGLE"),UHF!$V$3:$W$612,2,0)),0,VLOOKUP(CONCATENATE($B186,BI$2,"SINGLE"),UHF!$V$3:$W$612,2,0))</f>
        <v>0</v>
      </c>
      <c r="BJ186" s="11">
        <f>IF(ISNA(VLOOKUP(CONCATENATE($B186,BJ$2,"SINGLE"),UHF!$V$3:$W$612,2,0)),0,VLOOKUP(CONCATENATE($B186,BJ$2,"SINGLE"),UHF!$V$3:$W$612,2,0))</f>
        <v>0</v>
      </c>
      <c r="BK186" s="11">
        <f>IF(ISNA(VLOOKUP(CONCATENATE($B186,BK$2,"SINGLE"),UHF!$V$3:$W$612,2,0)),0,VLOOKUP(CONCATENATE($B186,BK$2,"SINGLE"),UHF!$V$3:$W$612,2,0))</f>
        <v>0</v>
      </c>
      <c r="BL186" s="11">
        <f>IF(ISNA(VLOOKUP(CONCATENATE($B186,BL$2,"SINGLE"),UHF!$V$3:$W$612,2,0)),0,VLOOKUP(CONCATENATE($B186,BL$2,"SINGLE"),UHF!$V$3:$W$612,2,0))</f>
        <v>0</v>
      </c>
      <c r="BM186" s="11">
        <f>IF(ISNA(VLOOKUP(CONCATENATE($B186,BM$2,"SINGLE"),UHF!$V$3:$W$612,2,0)),0,VLOOKUP(CONCATENATE($B186,BM$2,"SINGLE"),UHF!$V$3:$W$612,2,0))</f>
        <v>0</v>
      </c>
      <c r="BN186" s="11">
        <f>IF(ISNA(VLOOKUP(CONCATENATE($B186,BN$2,"SINGLE"),UHF!$V$3:$W$612,2,0)),0,VLOOKUP(CONCATENATE($B186,BN$2,"SINGLE"),UHF!$V$3:$W$612,2,0))</f>
        <v>0</v>
      </c>
      <c r="BO186" s="11">
        <f>IF(ISNA(VLOOKUP(CONCATENATE($B186,BO$2,"SINGLE"),UHF!$V$3:$W$612,2,0)),0,VLOOKUP(CONCATENATE($B186,BO$2,"SINGLE"),UHF!$V$3:$W$612,2,0))</f>
        <v>0</v>
      </c>
      <c r="BP186" s="11">
        <f>IF(ISNA(VLOOKUP(CONCATENATE($B186,BP$2,"SINGLE"),UHF!$V$3:$W$612,2,0)),0,VLOOKUP(CONCATENATE($B186,BP$2,"SINGLE"),UHF!$V$3:$W$612,2,0))</f>
        <v>0</v>
      </c>
      <c r="BQ186" s="11">
        <f>IF(ISNA(VLOOKUP(CONCATENATE($B186,BQ$2,"SINGLE"),UHF!$V$3:$W$612,2,0)),0,VLOOKUP(CONCATENATE($B186,BQ$2,"SINGLE"),UHF!$V$3:$W$612,2,0))</f>
        <v>0</v>
      </c>
      <c r="BR186" s="54">
        <f>SUM(BF186:BQ186)</f>
        <v>0</v>
      </c>
      <c r="BS186" s="54">
        <f>IF(ISNA(VLOOKUP(CONCATENATE($B186,BS$2,"SINGLE"),'A1'!$V$3:$W$612,2,0)),0,VLOOKUP(CONCATENATE($B186,BS$2,"SINGLE"),'A1'!$V$3:$W$612,2,0))</f>
        <v>0</v>
      </c>
      <c r="BT186" s="11">
        <f>SUM(C186,Q186,AQ186,BE186,BS186)</f>
        <v>38.5</v>
      </c>
      <c r="BU186" s="11">
        <f>SUM(D186,R186,AR186,BF186)</f>
        <v>0</v>
      </c>
      <c r="BV186" s="11">
        <f>SUM(E186,S186,AE186,AS186,BG186)</f>
        <v>0</v>
      </c>
      <c r="BW186" s="11">
        <f>SUM(F186,T186,AF186,AT186,BH186)</f>
        <v>0</v>
      </c>
      <c r="BX186" s="11">
        <f>SUM(G186,U186,AG186,AU186,BI186)</f>
        <v>0</v>
      </c>
      <c r="BY186" s="11">
        <f>SUM(H186,V186,AH186,AV186,BJ186)</f>
        <v>0</v>
      </c>
      <c r="BZ186" s="11">
        <f>SUM(I186,W186,AI186,AW186,BK186)</f>
        <v>0</v>
      </c>
      <c r="CA186" s="11">
        <f>SUM(J186,X186,AJ186,AX186,BL186)</f>
        <v>0</v>
      </c>
      <c r="CB186" s="11">
        <f>SUM(K186,Y186,AK186,AY186,BM186)</f>
        <v>0</v>
      </c>
      <c r="CC186" s="11">
        <f>SUM(L186,Z186,AL186,AZ186,BN186)</f>
        <v>0</v>
      </c>
      <c r="CD186" s="11">
        <f>SUM(M186,AA186,AM186,BA186,BO186)</f>
        <v>0</v>
      </c>
      <c r="CE186" s="11">
        <f>SUM(N186,AB186,AN186,BB186,BP186)</f>
        <v>0</v>
      </c>
      <c r="CF186" s="11">
        <f>SUM(O186,AC186,AO186,BC186,BQ186)</f>
        <v>0</v>
      </c>
      <c r="CG186" s="11">
        <f>SUM(BT186:CF186)</f>
        <v>38.5</v>
      </c>
      <c r="CH186" s="11">
        <f>SUM(P186,AD186,AP186,BD186,BE186,BR186,BS186)</f>
        <v>38.5</v>
      </c>
      <c r="CI186" s="11">
        <f>MIN(P186,AD186,AP186,BD186,BE186,BR186,BS186)</f>
        <v>0</v>
      </c>
      <c r="CJ186" s="51">
        <f>SUM(CH186-CI186)</f>
        <v>38.5</v>
      </c>
    </row>
    <row r="187" spans="1:88" x14ac:dyDescent="0.2">
      <c r="A187" s="21" t="str">
        <f t="shared" si="0"/>
        <v>185.</v>
      </c>
      <c r="B187" s="8" t="str">
        <f>'Seznam-SO'!A12</f>
        <v>OK7SE</v>
      </c>
      <c r="C187" s="11">
        <f>IF(ISNA(VLOOKUP(CONCATENATE($B187,C$2,"SINGLE"),'I-SUB'!$V$3:$W$624,2,0)),0,VLOOKUP(CONCATENATE($B187,C$2,"SINGLE"),'I-SUB'!$V$3:$W$624,2,0))</f>
        <v>0</v>
      </c>
      <c r="D187" s="11">
        <f>IF(ISNA(VLOOKUP(CONCATENATE($B187,D$2,"SINGLE"),'I-SUB'!$V$3:$W$624,2,0)),0,VLOOKUP(CONCATENATE($B187,D$2,"SINGLE"),'I-SUB'!$V$3:$W$624,2,0))</f>
        <v>0</v>
      </c>
      <c r="E187" s="11">
        <f>IF(ISNA(VLOOKUP(CONCATENATE($B187,E$2,"SINGLE"),'I-SUB'!$V$3:$W$624,2,0)),0,VLOOKUP(CONCATENATE($B187,E$2,"SINGLE"),'I-SUB'!$V$3:$W$624,2,0))</f>
        <v>0</v>
      </c>
      <c r="F187" s="11">
        <f>IF(ISNA(VLOOKUP(CONCATENATE($B187,F$2,"SINGLE"),'I-SUB'!$V$3:$W$624,2,0)),0,VLOOKUP(CONCATENATE($B187,F$2,"SINGLE"),'I-SUB'!$V$3:$W$624,2,0))</f>
        <v>0</v>
      </c>
      <c r="G187" s="11">
        <f>IF(ISNA(VLOOKUP(CONCATENATE($B187,G$2,"SINGLE"),'I-SUB'!$V$3:$W$624,2,0)),0,VLOOKUP(CONCATENATE($B187,G$2,"SINGLE"),'I-SUB'!$V$3:$W$624,2,0))</f>
        <v>0</v>
      </c>
      <c r="H187" s="11">
        <f>IF(ISNA(VLOOKUP(CONCATENATE($B187,H$2,"SINGLE"),'I-SUB'!$V$3:$W$624,2,0)),0,VLOOKUP(CONCATENATE($B187,H$2,"SINGLE"),'I-SUB'!$V$3:$W$624,2,0))</f>
        <v>0</v>
      </c>
      <c r="I187" s="11">
        <f>IF(ISNA(VLOOKUP(CONCATENATE($B187,I$2,"SINGLE"),'I-SUB'!$V$3:$W$624,2,0)),0,VLOOKUP(CONCATENATE($B187,I$2,"SINGLE"),'I-SUB'!$V$3:$W$624,2,0))</f>
        <v>0</v>
      </c>
      <c r="J187" s="11">
        <f>IF(ISNA(VLOOKUP(CONCATENATE($B187,J$2,"SINGLE"),'I-SUB'!$V$3:$W$624,2,0)),0,VLOOKUP(CONCATENATE($B187,J$2,"SINGLE"),'I-SUB'!$V$3:$W$624,2,0))</f>
        <v>0</v>
      </c>
      <c r="K187" s="11">
        <f>IF(ISNA(VLOOKUP(CONCATENATE($B187,K$2,"SINGLE"),'I-SUB'!$V$3:$W$624,2,0)),0,VLOOKUP(CONCATENATE($B187,K$2,"SINGLE"),'I-SUB'!$V$3:$W$624,2,0))</f>
        <v>0</v>
      </c>
      <c r="L187" s="11">
        <f>IF(ISNA(VLOOKUP(CONCATENATE($B187,L$2,"SINGLE"),'I-SUB'!$V$3:$W$624,2,0)),0,VLOOKUP(CONCATENATE($B187,L$2,"SINGLE"),'I-SUB'!$V$3:$W$624,2,0))</f>
        <v>0</v>
      </c>
      <c r="M187" s="11">
        <f>IF(ISNA(VLOOKUP(CONCATENATE($B187,M$2,"SINGLE"),'I-SUB'!$V$3:$W$624,2,0)),0,VLOOKUP(CONCATENATE($B187,M$2,"SINGLE"),'I-SUB'!$V$3:$W$624,2,0))</f>
        <v>0</v>
      </c>
      <c r="N187" s="11">
        <f>IF(ISNA(VLOOKUP(CONCATENATE($B187,N$2,"SINGLE"),'I-SUB'!$V$3:$W$624,2,0)),0,VLOOKUP(CONCATENATE($B187,N$2,"SINGLE"),'I-SUB'!$V$3:$W$624,2,0))</f>
        <v>0</v>
      </c>
      <c r="O187" s="11">
        <f>IF(ISNA(VLOOKUP(CONCATENATE($B187,O$2,"SINGLE"),'I-SUB'!$V$3:$W$624,2,0)),0,VLOOKUP(CONCATENATE($B187,O$2,"SINGLE"),'I-SUB'!$V$3:$W$624,2,0))</f>
        <v>0</v>
      </c>
      <c r="P187" s="54">
        <f>SUM(C187:O187)</f>
        <v>0</v>
      </c>
      <c r="Q187" s="11">
        <f>IF(ISNA(VLOOKUP(CONCATENATE($B187,Q$2,"SINGLE"),'II-SUB'!$V$3:$W$630,2,0)),0,VLOOKUP(CONCATENATE($B187,Q$2,"SINGLE"),'II-SUB'!$V$3:$W$630,2,0))</f>
        <v>38.200000000000003</v>
      </c>
      <c r="R187" s="11">
        <f>IF(ISNA(VLOOKUP(CONCATENATE($B187,R$2,"SINGLE"),'II-SUB'!$V$3:$W$630,2,0)),0,VLOOKUP(CONCATENATE($B187,R$2,"SINGLE"),'II-SUB'!$V$3:$W$630,2,0))</f>
        <v>0</v>
      </c>
      <c r="S187" s="11">
        <f>IF(ISNA(VLOOKUP(CONCATENATE($B187,S$2,"SINGLE"),'II-SUB'!$V$3:$W$630,2,0)),0,VLOOKUP(CONCATENATE($B187,S$2,"SINGLE"),'II-SUB'!$V$3:$W$630,2,0))</f>
        <v>0</v>
      </c>
      <c r="T187" s="11">
        <f>IF(ISNA(VLOOKUP(CONCATENATE($B187,T$2,"SINGLE"),'II-SUB'!$V$3:$W$630,2,0)),0,VLOOKUP(CONCATENATE($B187,T$2,"SINGLE"),'II-SUB'!$V$3:$W$630,2,0))</f>
        <v>0</v>
      </c>
      <c r="U187" s="11">
        <f>IF(ISNA(VLOOKUP(CONCATENATE($B187,U$2,"SINGLE"),'II-SUB'!$V$3:$W$630,2,0)),0,VLOOKUP(CONCATENATE($B187,U$2,"SINGLE"),'II-SUB'!$V$3:$W$630,2,0))</f>
        <v>0</v>
      </c>
      <c r="V187" s="11">
        <f>IF(ISNA(VLOOKUP(CONCATENATE($B187,V$2,"SINGLE"),'II-SUB'!$V$3:$W$630,2,0)),0,VLOOKUP(CONCATENATE($B187,V$2,"SINGLE"),'II-SUB'!$V$3:$W$630,2,0))</f>
        <v>0</v>
      </c>
      <c r="W187" s="11">
        <f>IF(ISNA(VLOOKUP(CONCATENATE($B187,W$2,"SINGLE"),'II-SUB'!$V$3:$W$630,2,0)),0,VLOOKUP(CONCATENATE($B187,W$2,"SINGLE"),'II-SUB'!$V$3:$W$630,2,0))</f>
        <v>0</v>
      </c>
      <c r="X187" s="11">
        <f>IF(ISNA(VLOOKUP(CONCATENATE($B187,X$2,"SINGLE"),'II-SUB'!$V$3:$W$630,2,0)),0,VLOOKUP(CONCATENATE($B187,X$2,"SINGLE"),'II-SUB'!$V$3:$W$630,2,0))</f>
        <v>0</v>
      </c>
      <c r="Y187" s="11">
        <f>IF(ISNA(VLOOKUP(CONCATENATE($B187,Y$2,"SINGLE"),'II-SUB'!$V$3:$W$630,2,0)),0,VLOOKUP(CONCATENATE($B187,Y$2,"SINGLE"),'II-SUB'!$V$3:$W$630,2,0))</f>
        <v>0</v>
      </c>
      <c r="Z187" s="11">
        <f>IF(ISNA(VLOOKUP(CONCATENATE($B187,Z$2,"SINGLE"),'II-SUB'!$V$3:$W$630,2,0)),0,VLOOKUP(CONCATENATE($B187,Z$2,"SINGLE"),'II-SUB'!$V$3:$W$630,2,0))</f>
        <v>0</v>
      </c>
      <c r="AA187" s="11">
        <f>IF(ISNA(VLOOKUP(CONCATENATE($B187,AA$2,"SINGLE"),'II-SUB'!$V$3:$W$630,2,0)),0,VLOOKUP(CONCATENATE($B187,AA$2,"SINGLE"),'II-SUB'!$V$3:$W$630,2,0))</f>
        <v>0</v>
      </c>
      <c r="AB187" s="11">
        <f>IF(ISNA(VLOOKUP(CONCATENATE($B187,AB$2,"SINGLE"),'II-SUB'!$V$3:$W$630,2,0)),0,VLOOKUP(CONCATENATE($B187,AB$2,"SINGLE"),'II-SUB'!$V$3:$W$630,2,0))</f>
        <v>0</v>
      </c>
      <c r="AC187" s="11">
        <f>IF(ISNA(VLOOKUP(CONCATENATE($B187,AC$2,"SINGLE"),'II-SUB'!$V$3:$W$630,2,0)),0,VLOOKUP(CONCATENATE($B187,AC$2,"SINGLE"),'II-SUB'!$V$3:$W$630,2,0))</f>
        <v>0</v>
      </c>
      <c r="AD187" s="54">
        <f>SUM(Q187:AC187)</f>
        <v>38.200000000000003</v>
      </c>
      <c r="AE187" s="11">
        <f>IF(ISNA(VLOOKUP(CONCATENATE($B187,AE$2,"SINGLE"),MW!$V$3:$W$600,2,0)),0,VLOOKUP(CONCATENATE($B187,AE$2,"SINGLE"),MW!$V$3:$W$600,2,0))</f>
        <v>0</v>
      </c>
      <c r="AF187" s="11">
        <f>IF(ISNA(VLOOKUP(CONCATENATE($B187,AF$2,"SINGLE"),MW!$V$3:$W$600,2,0)),0,VLOOKUP(CONCATENATE($B187,AF$2,"SINGLE"),MW!$V$3:$W$600,2,0))</f>
        <v>0</v>
      </c>
      <c r="AG187" s="11">
        <f>IF(ISNA(VLOOKUP(CONCATENATE($B187,AG$2,"SINGLE"),MW!$V$3:$W$600,2,0)),0,VLOOKUP(CONCATENATE($B187,AG$2,"SINGLE"),MW!$V$3:$W$600,2,0))</f>
        <v>0</v>
      </c>
      <c r="AH187" s="11">
        <f>IF(ISNA(VLOOKUP(CONCATENATE($B187,AH$2,"SINGLE"),MW!$V$3:$W$600,2,0)),0,VLOOKUP(CONCATENATE($B187,AH$2,"SINGLE"),MW!$V$3:$W$600,2,0))</f>
        <v>0</v>
      </c>
      <c r="AI187" s="11">
        <f>IF(ISNA(VLOOKUP(CONCATENATE($B187,AI$2,"SINGLE"),MW!$V$3:$W$600,2,0)),0,VLOOKUP(CONCATENATE($B187,AI$2,"SINGLE"),MW!$V$3:$W$600,2,0))</f>
        <v>0</v>
      </c>
      <c r="AJ187" s="11">
        <f>IF(ISNA(VLOOKUP(CONCATENATE($B187,AJ$2,"SINGLE"),MW!$V$3:$W$600,2,0)),0,VLOOKUP(CONCATENATE($B187,AJ$2,"SINGLE"),MW!$V$3:$W$600,2,0))</f>
        <v>0</v>
      </c>
      <c r="AK187" s="11">
        <f>IF(ISNA(VLOOKUP(CONCATENATE($B187,AK$2,"SINGLE"),MW!$V$3:$W$600,2,0)),0,VLOOKUP(CONCATENATE($B187,AK$2,"SINGLE"),MW!$V$3:$W$600,2,0))</f>
        <v>0</v>
      </c>
      <c r="AL187" s="11">
        <f>IF(ISNA(VLOOKUP(CONCATENATE($B187,AL$2,"SINGLE"),MW!$V$3:$W$600,2,0)),0,VLOOKUP(CONCATENATE($B187,AL$2,"SINGLE"),MW!$V$3:$W$600,2,0))</f>
        <v>0</v>
      </c>
      <c r="AM187" s="11">
        <f>IF(ISNA(VLOOKUP(CONCATENATE($B187,AM$2,"SINGLE"),MW!$V$3:$W$600,2,0)),0,VLOOKUP(CONCATENATE($B187,AM$2,"SINGLE"),MW!$V$3:$W$600,2,0))</f>
        <v>0</v>
      </c>
      <c r="AN187" s="11">
        <f>IF(ISNA(VLOOKUP(CONCATENATE($B187,AN$2,"SINGLE"),MW!$V$3:$W$600,2,0)),0,VLOOKUP(CONCATENATE($B187,AN$2,"SINGLE"),MW!$V$3:$W$600,2,0))</f>
        <v>0</v>
      </c>
      <c r="AO187" s="11">
        <f>IF(ISNA(VLOOKUP(CONCATENATE($B187,AO$2,"SINGLE"),MW!$V$3:$W$600,2,0)),0,VLOOKUP(CONCATENATE($B187,AO$2,"SINGLE"),MW!$V$3:$W$600,2,0))</f>
        <v>0</v>
      </c>
      <c r="AP187" s="54">
        <f>SUM(AE187:AO187)</f>
        <v>0</v>
      </c>
      <c r="AQ187" s="11">
        <f>IF(ISNA(VLOOKUP(CONCATENATE($B187,AQ$2,"SINGLE"),'III-SUB'!$V$3:$W$633,2,0)),0,VLOOKUP(CONCATENATE($B187,AQ$2,"SINGLE"),'III-SUB'!$V$3:$W$633,2,0))</f>
        <v>0</v>
      </c>
      <c r="AR187" s="11">
        <f>IF(ISNA(VLOOKUP(CONCATENATE($B187,AR$2,"SINGLE"),'III-SUB'!$V$3:$W$633,2,0)),0,VLOOKUP(CONCATENATE($B187,AR$2,"SINGLE"),'III-SUB'!$V$3:$W$633,2,0))</f>
        <v>0</v>
      </c>
      <c r="AS187" s="11">
        <f>IF(ISNA(VLOOKUP(CONCATENATE($B187,AS$2,"SINGLE"),'III-SUB'!$V$3:$W$633,2,0)),0,VLOOKUP(CONCATENATE($B187,AS$2,"SINGLE"),'III-SUB'!$V$3:$W$633,2,0))</f>
        <v>0</v>
      </c>
      <c r="AT187" s="11">
        <f>IF(ISNA(VLOOKUP(CONCATENATE($B187,AT$2,"SINGLE"),'III-SUB'!$V$3:$W$633,2,0)),0,VLOOKUP(CONCATENATE($B187,AT$2,"SINGLE"),'III-SUB'!$V$3:$W$633,2,0))</f>
        <v>0</v>
      </c>
      <c r="AU187" s="11">
        <f>IF(ISNA(VLOOKUP(CONCATENATE($B187,AU$2,"SINGLE"),'III-SUB'!$V$3:$W$633,2,0)),0,VLOOKUP(CONCATENATE($B187,AU$2,"SINGLE"),'III-SUB'!$V$3:$W$633,2,0))</f>
        <v>0</v>
      </c>
      <c r="AV187" s="11">
        <f>IF(ISNA(VLOOKUP(CONCATENATE($B187,AV$2,"SINGLE"),'III-SUB'!$V$3:$W$633,2,0)),0,VLOOKUP(CONCATENATE($B187,AV$2,"SINGLE"),'III-SUB'!$V$3:$W$633,2,0))</f>
        <v>0</v>
      </c>
      <c r="AW187" s="11">
        <f>IF(ISNA(VLOOKUP(CONCATENATE($B187,AW$2,"SINGLE"),'III-SUB'!$V$3:$W$633,2,0)),0,VLOOKUP(CONCATENATE($B187,AW$2,"SINGLE"),'III-SUB'!$V$3:$W$633,2,0))</f>
        <v>0</v>
      </c>
      <c r="AX187" s="11">
        <f>IF(ISNA(VLOOKUP(CONCATENATE($B187,AX$2,"SINGLE"),'III-SUB'!$V$3:$W$633,2,0)),0,VLOOKUP(CONCATENATE($B187,AX$2,"SINGLE"),'III-SUB'!$V$3:$W$633,2,0))</f>
        <v>0</v>
      </c>
      <c r="AY187" s="11">
        <f>IF(ISNA(VLOOKUP(CONCATENATE($B187,AY$2,"SINGLE"),'III-SUB'!$V$3:$W$633,2,0)),0,VLOOKUP(CONCATENATE($B187,AY$2,"SINGLE"),'III-SUB'!$V$3:$W$633,2,0))</f>
        <v>0</v>
      </c>
      <c r="AZ187" s="11">
        <f>IF(ISNA(VLOOKUP(CONCATENATE($B187,AZ$2,"SINGLE"),'III-SUB'!$V$3:$W$633,2,0)),0,VLOOKUP(CONCATENATE($B187,AZ$2,"SINGLE"),'III-SUB'!$V$3:$W$633,2,0))</f>
        <v>0</v>
      </c>
      <c r="BA187" s="11">
        <f>IF(ISNA(VLOOKUP(CONCATENATE($B187,BA$2,"SINGLE"),'III-SUB'!$V$3:$W$633,2,0)),0,VLOOKUP(CONCATENATE($B187,BA$2,"SINGLE"),'III-SUB'!$V$3:$W$633,2,0))</f>
        <v>0</v>
      </c>
      <c r="BB187" s="11">
        <f>IF(ISNA(VLOOKUP(CONCATENATE($B187,BB$2,"SINGLE"),'III-SUB'!$V$3:$W$633,2,0)),0,VLOOKUP(CONCATENATE($B187,BB$2,"SINGLE"),'III-SUB'!$V$3:$W$633,2,0))</f>
        <v>0</v>
      </c>
      <c r="BC187" s="11">
        <f>IF(ISNA(VLOOKUP(CONCATENATE($B187,BC$2,"SINGLE"),'III-SUB'!$V$3:$W$633,2,0)),0,VLOOKUP(CONCATENATE($B187,BC$2,"SINGLE"),'III-SUB'!$V$3:$W$633,2,0))</f>
        <v>0</v>
      </c>
      <c r="BD187" s="54">
        <f>SUM(AQ187:BC187)</f>
        <v>0</v>
      </c>
      <c r="BE187" s="54">
        <f>IF(ISNA(VLOOKUP(CONCATENATE($B187,BE$2,"SINGLE"),VHF!$V$3:$W$627,2,0)),0,VLOOKUP(CONCATENATE($B187,BE$2,"SINGLE"),VHF!$V$3:$W$627,2,0))</f>
        <v>0</v>
      </c>
      <c r="BF187" s="11">
        <f>IF(ISNA(VLOOKUP(CONCATENATE($B187,BF$2,"SINGLE"),UHF!$V$3:$W$612,2,0)),0,VLOOKUP(CONCATENATE($B187,BF$2,"SINGLE"),UHF!$V$3:$W$612,2,0))</f>
        <v>0</v>
      </c>
      <c r="BG187" s="11">
        <f>IF(ISNA(VLOOKUP(CONCATENATE($B187,BG$2,"SINGLE"),UHF!$V$3:$W$612,2,0)),0,VLOOKUP(CONCATENATE($B187,BG$2,"SINGLE"),UHF!$V$3:$W$612,2,0))</f>
        <v>0</v>
      </c>
      <c r="BH187" s="11">
        <f>IF(ISNA(VLOOKUP(CONCATENATE($B187,BH$2,"SINGLE"),UHF!$V$3:$W$612,2,0)),0,VLOOKUP(CONCATENATE($B187,BH$2,"SINGLE"),UHF!$V$3:$W$612,2,0))</f>
        <v>0</v>
      </c>
      <c r="BI187" s="11">
        <f>IF(ISNA(VLOOKUP(CONCATENATE($B187,BI$2,"SINGLE"),UHF!$V$3:$W$612,2,0)),0,VLOOKUP(CONCATENATE($B187,BI$2,"SINGLE"),UHF!$V$3:$W$612,2,0))</f>
        <v>0</v>
      </c>
      <c r="BJ187" s="11">
        <f>IF(ISNA(VLOOKUP(CONCATENATE($B187,BJ$2,"SINGLE"),UHF!$V$3:$W$612,2,0)),0,VLOOKUP(CONCATENATE($B187,BJ$2,"SINGLE"),UHF!$V$3:$W$612,2,0))</f>
        <v>0</v>
      </c>
      <c r="BK187" s="11">
        <f>IF(ISNA(VLOOKUP(CONCATENATE($B187,BK$2,"SINGLE"),UHF!$V$3:$W$612,2,0)),0,VLOOKUP(CONCATENATE($B187,BK$2,"SINGLE"),UHF!$V$3:$W$612,2,0))</f>
        <v>0</v>
      </c>
      <c r="BL187" s="11">
        <f>IF(ISNA(VLOOKUP(CONCATENATE($B187,BL$2,"SINGLE"),UHF!$V$3:$W$612,2,0)),0,VLOOKUP(CONCATENATE($B187,BL$2,"SINGLE"),UHF!$V$3:$W$612,2,0))</f>
        <v>0</v>
      </c>
      <c r="BM187" s="11">
        <f>IF(ISNA(VLOOKUP(CONCATENATE($B187,BM$2,"SINGLE"),UHF!$V$3:$W$612,2,0)),0,VLOOKUP(CONCATENATE($B187,BM$2,"SINGLE"),UHF!$V$3:$W$612,2,0))</f>
        <v>0</v>
      </c>
      <c r="BN187" s="11">
        <f>IF(ISNA(VLOOKUP(CONCATENATE($B187,BN$2,"SINGLE"),UHF!$V$3:$W$612,2,0)),0,VLOOKUP(CONCATENATE($B187,BN$2,"SINGLE"),UHF!$V$3:$W$612,2,0))</f>
        <v>0</v>
      </c>
      <c r="BO187" s="11">
        <f>IF(ISNA(VLOOKUP(CONCATENATE($B187,BO$2,"SINGLE"),UHF!$V$3:$W$612,2,0)),0,VLOOKUP(CONCATENATE($B187,BO$2,"SINGLE"),UHF!$V$3:$W$612,2,0))</f>
        <v>0</v>
      </c>
      <c r="BP187" s="11">
        <f>IF(ISNA(VLOOKUP(CONCATENATE($B187,BP$2,"SINGLE"),UHF!$V$3:$W$612,2,0)),0,VLOOKUP(CONCATENATE($B187,BP$2,"SINGLE"),UHF!$V$3:$W$612,2,0))</f>
        <v>0</v>
      </c>
      <c r="BQ187" s="11">
        <f>IF(ISNA(VLOOKUP(CONCATENATE($B187,BQ$2,"SINGLE"),UHF!$V$3:$W$612,2,0)),0,VLOOKUP(CONCATENATE($B187,BQ$2,"SINGLE"),UHF!$V$3:$W$612,2,0))</f>
        <v>0</v>
      </c>
      <c r="BR187" s="54">
        <f>SUM(BF187:BQ187)</f>
        <v>0</v>
      </c>
      <c r="BS187" s="54">
        <f>IF(ISNA(VLOOKUP(CONCATENATE($B187,BS$2,"SINGLE"),'A1'!$V$3:$W$612,2,0)),0,VLOOKUP(CONCATENATE($B187,BS$2,"SINGLE"),'A1'!$V$3:$W$612,2,0))</f>
        <v>-6.2</v>
      </c>
      <c r="BT187" s="11">
        <f>SUM(C187,Q187,AQ187,BE187,BS187)</f>
        <v>32</v>
      </c>
      <c r="BU187" s="11">
        <f>SUM(D187,R187,AR187,BF187)</f>
        <v>0</v>
      </c>
      <c r="BV187" s="11">
        <f>SUM(E187,S187,AE187,AS187,BG187)</f>
        <v>0</v>
      </c>
      <c r="BW187" s="11">
        <f>SUM(F187,T187,AF187,AT187,BH187)</f>
        <v>0</v>
      </c>
      <c r="BX187" s="11">
        <f>SUM(G187,U187,AG187,AU187,BI187)</f>
        <v>0</v>
      </c>
      <c r="BY187" s="11">
        <f>SUM(H187,V187,AH187,AV187,BJ187)</f>
        <v>0</v>
      </c>
      <c r="BZ187" s="11">
        <f>SUM(I187,W187,AI187,AW187,BK187)</f>
        <v>0</v>
      </c>
      <c r="CA187" s="11">
        <f>SUM(J187,X187,AJ187,AX187,BL187)</f>
        <v>0</v>
      </c>
      <c r="CB187" s="11">
        <f>SUM(K187,Y187,AK187,AY187,BM187)</f>
        <v>0</v>
      </c>
      <c r="CC187" s="11">
        <f>SUM(L187,Z187,AL187,AZ187,BN187)</f>
        <v>0</v>
      </c>
      <c r="CD187" s="11">
        <f>SUM(M187,AA187,AM187,BA187,BO187)</f>
        <v>0</v>
      </c>
      <c r="CE187" s="11">
        <f>SUM(N187,AB187,AN187,BB187,BP187)</f>
        <v>0</v>
      </c>
      <c r="CF187" s="11">
        <f>SUM(O187,AC187,AO187,BC187,BQ187)</f>
        <v>0</v>
      </c>
      <c r="CG187" s="11">
        <f>SUM(BT187:CF187)</f>
        <v>32</v>
      </c>
      <c r="CH187" s="11">
        <f>SUM(P187,AD187,AP187,BD187,BE187,BR187,BS187)</f>
        <v>32</v>
      </c>
      <c r="CI187" s="11">
        <f>MIN(P187,AD187,AP187,BD187,BE187,BR187,BS187)</f>
        <v>-6.2</v>
      </c>
      <c r="CJ187" s="51">
        <f>SUM(CH187-CI187)</f>
        <v>38.200000000000003</v>
      </c>
    </row>
    <row r="188" spans="1:88" x14ac:dyDescent="0.2">
      <c r="A188" s="21" t="str">
        <f t="shared" si="0"/>
        <v>186.</v>
      </c>
      <c r="B188" s="8" t="str">
        <f>'Seznam-SO'!A10</f>
        <v>OK8KM</v>
      </c>
      <c r="C188" s="11">
        <f>IF(ISNA(VLOOKUP(CONCATENATE($B188,C$2,"SINGLE"),'I-SUB'!$V$3:$W$624,2,0)),0,VLOOKUP(CONCATENATE($B188,C$2,"SINGLE"),'I-SUB'!$V$3:$W$624,2,0))</f>
        <v>0</v>
      </c>
      <c r="D188" s="11">
        <f>IF(ISNA(VLOOKUP(CONCATENATE($B188,D$2,"SINGLE"),'I-SUB'!$V$3:$W$624,2,0)),0,VLOOKUP(CONCATENATE($B188,D$2,"SINGLE"),'I-SUB'!$V$3:$W$624,2,0))</f>
        <v>0</v>
      </c>
      <c r="E188" s="11">
        <f>IF(ISNA(VLOOKUP(CONCATENATE($B188,E$2,"SINGLE"),'I-SUB'!$V$3:$W$624,2,0)),0,VLOOKUP(CONCATENATE($B188,E$2,"SINGLE"),'I-SUB'!$V$3:$W$624,2,0))</f>
        <v>0</v>
      </c>
      <c r="F188" s="11">
        <f>IF(ISNA(VLOOKUP(CONCATENATE($B188,F$2,"SINGLE"),'I-SUB'!$V$3:$W$624,2,0)),0,VLOOKUP(CONCATENATE($B188,F$2,"SINGLE"),'I-SUB'!$V$3:$W$624,2,0))</f>
        <v>0</v>
      </c>
      <c r="G188" s="11">
        <f>IF(ISNA(VLOOKUP(CONCATENATE($B188,G$2,"SINGLE"),'I-SUB'!$V$3:$W$624,2,0)),0,VLOOKUP(CONCATENATE($B188,G$2,"SINGLE"),'I-SUB'!$V$3:$W$624,2,0))</f>
        <v>0</v>
      </c>
      <c r="H188" s="11">
        <f>IF(ISNA(VLOOKUP(CONCATENATE($B188,H$2,"SINGLE"),'I-SUB'!$V$3:$W$624,2,0)),0,VLOOKUP(CONCATENATE($B188,H$2,"SINGLE"),'I-SUB'!$V$3:$W$624,2,0))</f>
        <v>0</v>
      </c>
      <c r="I188" s="11">
        <f>IF(ISNA(VLOOKUP(CONCATENATE($B188,I$2,"SINGLE"),'I-SUB'!$V$3:$W$624,2,0)),0,VLOOKUP(CONCATENATE($B188,I$2,"SINGLE"),'I-SUB'!$V$3:$W$624,2,0))</f>
        <v>0</v>
      </c>
      <c r="J188" s="11">
        <f>IF(ISNA(VLOOKUP(CONCATENATE($B188,J$2,"SINGLE"),'I-SUB'!$V$3:$W$624,2,0)),0,VLOOKUP(CONCATENATE($B188,J$2,"SINGLE"),'I-SUB'!$V$3:$W$624,2,0))</f>
        <v>0</v>
      </c>
      <c r="K188" s="11">
        <f>IF(ISNA(VLOOKUP(CONCATENATE($B188,K$2,"SINGLE"),'I-SUB'!$V$3:$W$624,2,0)),0,VLOOKUP(CONCATENATE($B188,K$2,"SINGLE"),'I-SUB'!$V$3:$W$624,2,0))</f>
        <v>0</v>
      </c>
      <c r="L188" s="11">
        <f>IF(ISNA(VLOOKUP(CONCATENATE($B188,L$2,"SINGLE"),'I-SUB'!$V$3:$W$624,2,0)),0,VLOOKUP(CONCATENATE($B188,L$2,"SINGLE"),'I-SUB'!$V$3:$W$624,2,0))</f>
        <v>0</v>
      </c>
      <c r="M188" s="11">
        <f>IF(ISNA(VLOOKUP(CONCATENATE($B188,M$2,"SINGLE"),'I-SUB'!$V$3:$W$624,2,0)),0,VLOOKUP(CONCATENATE($B188,M$2,"SINGLE"),'I-SUB'!$V$3:$W$624,2,0))</f>
        <v>0</v>
      </c>
      <c r="N188" s="11">
        <f>IF(ISNA(VLOOKUP(CONCATENATE($B188,N$2,"SINGLE"),'I-SUB'!$V$3:$W$624,2,0)),0,VLOOKUP(CONCATENATE($B188,N$2,"SINGLE"),'I-SUB'!$V$3:$W$624,2,0))</f>
        <v>0</v>
      </c>
      <c r="O188" s="11">
        <f>IF(ISNA(VLOOKUP(CONCATENATE($B188,O$2,"SINGLE"),'I-SUB'!$V$3:$W$624,2,0)),0,VLOOKUP(CONCATENATE($B188,O$2,"SINGLE"),'I-SUB'!$V$3:$W$624,2,0))</f>
        <v>0</v>
      </c>
      <c r="P188" s="54">
        <f>SUM(C188:O188)</f>
        <v>0</v>
      </c>
      <c r="Q188" s="11">
        <f>IF(ISNA(VLOOKUP(CONCATENATE($B188,Q$2,"SINGLE"),'II-SUB'!$V$3:$W$630,2,0)),0,VLOOKUP(CONCATENATE($B188,Q$2,"SINGLE"),'II-SUB'!$V$3:$W$630,2,0))</f>
        <v>0</v>
      </c>
      <c r="R188" s="11">
        <f>IF(ISNA(VLOOKUP(CONCATENATE($B188,R$2,"SINGLE"),'II-SUB'!$V$3:$W$630,2,0)),0,VLOOKUP(CONCATENATE($B188,R$2,"SINGLE"),'II-SUB'!$V$3:$W$630,2,0))</f>
        <v>0</v>
      </c>
      <c r="S188" s="11">
        <f>IF(ISNA(VLOOKUP(CONCATENATE($B188,S$2,"SINGLE"),'II-SUB'!$V$3:$W$630,2,0)),0,VLOOKUP(CONCATENATE($B188,S$2,"SINGLE"),'II-SUB'!$V$3:$W$630,2,0))</f>
        <v>0</v>
      </c>
      <c r="T188" s="11">
        <f>IF(ISNA(VLOOKUP(CONCATENATE($B188,T$2,"SINGLE"),'II-SUB'!$V$3:$W$630,2,0)),0,VLOOKUP(CONCATENATE($B188,T$2,"SINGLE"),'II-SUB'!$V$3:$W$630,2,0))</f>
        <v>0</v>
      </c>
      <c r="U188" s="11">
        <f>IF(ISNA(VLOOKUP(CONCATENATE($B188,U$2,"SINGLE"),'II-SUB'!$V$3:$W$630,2,0)),0,VLOOKUP(CONCATENATE($B188,U$2,"SINGLE"),'II-SUB'!$V$3:$W$630,2,0))</f>
        <v>0</v>
      </c>
      <c r="V188" s="11">
        <f>IF(ISNA(VLOOKUP(CONCATENATE($B188,V$2,"SINGLE"),'II-SUB'!$V$3:$W$630,2,0)),0,VLOOKUP(CONCATENATE($B188,V$2,"SINGLE"),'II-SUB'!$V$3:$W$630,2,0))</f>
        <v>0</v>
      </c>
      <c r="W188" s="11">
        <f>IF(ISNA(VLOOKUP(CONCATENATE($B188,W$2,"SINGLE"),'II-SUB'!$V$3:$W$630,2,0)),0,VLOOKUP(CONCATENATE($B188,W$2,"SINGLE"),'II-SUB'!$V$3:$W$630,2,0))</f>
        <v>0</v>
      </c>
      <c r="X188" s="11">
        <f>IF(ISNA(VLOOKUP(CONCATENATE($B188,X$2,"SINGLE"),'II-SUB'!$V$3:$W$630,2,0)),0,VLOOKUP(CONCATENATE($B188,X$2,"SINGLE"),'II-SUB'!$V$3:$W$630,2,0))</f>
        <v>0</v>
      </c>
      <c r="Y188" s="11">
        <f>IF(ISNA(VLOOKUP(CONCATENATE($B188,Y$2,"SINGLE"),'II-SUB'!$V$3:$W$630,2,0)),0,VLOOKUP(CONCATENATE($B188,Y$2,"SINGLE"),'II-SUB'!$V$3:$W$630,2,0))</f>
        <v>0</v>
      </c>
      <c r="Z188" s="11">
        <f>IF(ISNA(VLOOKUP(CONCATENATE($B188,Z$2,"SINGLE"),'II-SUB'!$V$3:$W$630,2,0)),0,VLOOKUP(CONCATENATE($B188,Z$2,"SINGLE"),'II-SUB'!$V$3:$W$630,2,0))</f>
        <v>0</v>
      </c>
      <c r="AA188" s="11">
        <f>IF(ISNA(VLOOKUP(CONCATENATE($B188,AA$2,"SINGLE"),'II-SUB'!$V$3:$W$630,2,0)),0,VLOOKUP(CONCATENATE($B188,AA$2,"SINGLE"),'II-SUB'!$V$3:$W$630,2,0))</f>
        <v>0</v>
      </c>
      <c r="AB188" s="11">
        <f>IF(ISNA(VLOOKUP(CONCATENATE($B188,AB$2,"SINGLE"),'II-SUB'!$V$3:$W$630,2,0)),0,VLOOKUP(CONCATENATE($B188,AB$2,"SINGLE"),'II-SUB'!$V$3:$W$630,2,0))</f>
        <v>0</v>
      </c>
      <c r="AC188" s="11">
        <f>IF(ISNA(VLOOKUP(CONCATENATE($B188,AC$2,"SINGLE"),'II-SUB'!$V$3:$W$630,2,0)),0,VLOOKUP(CONCATENATE($B188,AC$2,"SINGLE"),'II-SUB'!$V$3:$W$630,2,0))</f>
        <v>0</v>
      </c>
      <c r="AD188" s="54">
        <f>SUM(Q188:AC188)</f>
        <v>0</v>
      </c>
      <c r="AE188" s="11">
        <f>IF(ISNA(VLOOKUP(CONCATENATE($B188,AE$2,"SINGLE"),MW!$V$3:$W$600,2,0)),0,VLOOKUP(CONCATENATE($B188,AE$2,"SINGLE"),MW!$V$3:$W$600,2,0))</f>
        <v>0</v>
      </c>
      <c r="AF188" s="11">
        <f>IF(ISNA(VLOOKUP(CONCATENATE($B188,AF$2,"SINGLE"),MW!$V$3:$W$600,2,0)),0,VLOOKUP(CONCATENATE($B188,AF$2,"SINGLE"),MW!$V$3:$W$600,2,0))</f>
        <v>0</v>
      </c>
      <c r="AG188" s="11">
        <f>IF(ISNA(VLOOKUP(CONCATENATE($B188,AG$2,"SINGLE"),MW!$V$3:$W$600,2,0)),0,VLOOKUP(CONCATENATE($B188,AG$2,"SINGLE"),MW!$V$3:$W$600,2,0))</f>
        <v>0</v>
      </c>
      <c r="AH188" s="11">
        <f>IF(ISNA(VLOOKUP(CONCATENATE($B188,AH$2,"SINGLE"),MW!$V$3:$W$600,2,0)),0,VLOOKUP(CONCATENATE($B188,AH$2,"SINGLE"),MW!$V$3:$W$600,2,0))</f>
        <v>0</v>
      </c>
      <c r="AI188" s="11">
        <f>IF(ISNA(VLOOKUP(CONCATENATE($B188,AI$2,"SINGLE"),MW!$V$3:$W$600,2,0)),0,VLOOKUP(CONCATENATE($B188,AI$2,"SINGLE"),MW!$V$3:$W$600,2,0))</f>
        <v>0</v>
      </c>
      <c r="AJ188" s="11">
        <f>IF(ISNA(VLOOKUP(CONCATENATE($B188,AJ$2,"SINGLE"),MW!$V$3:$W$600,2,0)),0,VLOOKUP(CONCATENATE($B188,AJ$2,"SINGLE"),MW!$V$3:$W$600,2,0))</f>
        <v>0</v>
      </c>
      <c r="AK188" s="11">
        <f>IF(ISNA(VLOOKUP(CONCATENATE($B188,AK$2,"SINGLE"),MW!$V$3:$W$600,2,0)),0,VLOOKUP(CONCATENATE($B188,AK$2,"SINGLE"),MW!$V$3:$W$600,2,0))</f>
        <v>0</v>
      </c>
      <c r="AL188" s="11">
        <f>IF(ISNA(VLOOKUP(CONCATENATE($B188,AL$2,"SINGLE"),'I-SUB'!$V$3:$W$624,2,0)),0,VLOOKUP(CONCATENATE($B188,AL$2,"SINGLE"),'I-SUB'!$V$3:$W$624,2,0))</f>
        <v>0</v>
      </c>
      <c r="AM188" s="11">
        <f>IF(ISNA(VLOOKUP(CONCATENATE($B188,AM$2,"SINGLE"),'I-SUB'!$V$3:$W$624,2,0)),0,VLOOKUP(CONCATENATE($B188,AM$2,"SINGLE"),'I-SUB'!$V$3:$W$624,2,0))</f>
        <v>0</v>
      </c>
      <c r="AN188" s="11">
        <f>IF(ISNA(VLOOKUP(CONCATENATE($B188,AN$2,"SINGLE"),'I-SUB'!$V$3:$W$624,2,0)),0,VLOOKUP(CONCATENATE($B188,AN$2,"SINGLE"),'I-SUB'!$V$3:$W$624,2,0))</f>
        <v>0</v>
      </c>
      <c r="AO188" s="11">
        <f>IF(ISNA(VLOOKUP(CONCATENATE($B188,AO$2,"SINGLE"),MW!$V$3:$W$600,2,0)),0,VLOOKUP(CONCATENATE($B188,AO$2,"SINGLE"),MW!$V$3:$W$600,2,0))</f>
        <v>0</v>
      </c>
      <c r="AP188" s="54">
        <f>SUM(AE188:AO188)</f>
        <v>0</v>
      </c>
      <c r="AQ188" s="11">
        <f>IF(ISNA(VLOOKUP(CONCATENATE($B188,AQ$2,"SINGLE"),'III-SUB'!$V$3:$W$633,2,0)),0,VLOOKUP(CONCATENATE($B188,AQ$2,"SINGLE"),'III-SUB'!$V$3:$W$633,2,0))</f>
        <v>0</v>
      </c>
      <c r="AR188" s="11">
        <f>IF(ISNA(VLOOKUP(CONCATENATE($B188,AR$2,"SINGLE"),'III-SUB'!$V$3:$W$633,2,0)),0,VLOOKUP(CONCATENATE($B188,AR$2,"SINGLE"),'III-SUB'!$V$3:$W$633,2,0))</f>
        <v>0</v>
      </c>
      <c r="AS188" s="11">
        <f>IF(ISNA(VLOOKUP(CONCATENATE($B188,AS$2,"SINGLE"),'III-SUB'!$V$3:$W$633,2,0)),0,VLOOKUP(CONCATENATE($B188,AS$2,"SINGLE"),'III-SUB'!$V$3:$W$633,2,0))</f>
        <v>0</v>
      </c>
      <c r="AT188" s="11">
        <f>IF(ISNA(VLOOKUP(CONCATENATE($B188,AT$2,"SINGLE"),'III-SUB'!$V$3:$W$633,2,0)),0,VLOOKUP(CONCATENATE($B188,AT$2,"SINGLE"),'III-SUB'!$V$3:$W$633,2,0))</f>
        <v>0</v>
      </c>
      <c r="AU188" s="11">
        <f>IF(ISNA(VLOOKUP(CONCATENATE($B188,AU$2,"SINGLE"),'III-SUB'!$V$3:$W$633,2,0)),0,VLOOKUP(CONCATENATE($B188,AU$2,"SINGLE"),'III-SUB'!$V$3:$W$633,2,0))</f>
        <v>0</v>
      </c>
      <c r="AV188" s="11">
        <f>IF(ISNA(VLOOKUP(CONCATENATE($B188,AV$2,"SINGLE"),'III-SUB'!$V$3:$W$633,2,0)),0,VLOOKUP(CONCATENATE($B188,AV$2,"SINGLE"),'III-SUB'!$V$3:$W$633,2,0))</f>
        <v>0</v>
      </c>
      <c r="AW188" s="11">
        <f>IF(ISNA(VLOOKUP(CONCATENATE($B188,AW$2,"SINGLE"),'III-SUB'!$V$3:$W$633,2,0)),0,VLOOKUP(CONCATENATE($B188,AW$2,"SINGLE"),'III-SUB'!$V$3:$W$633,2,0))</f>
        <v>0</v>
      </c>
      <c r="AX188" s="11">
        <f>IF(ISNA(VLOOKUP(CONCATENATE($B188,AX$2,"SINGLE"),'III-SUB'!$V$3:$W$633,2,0)),0,VLOOKUP(CONCATENATE($B188,AX$2,"SINGLE"),'III-SUB'!$V$3:$W$633,2,0))</f>
        <v>0</v>
      </c>
      <c r="AY188" s="11">
        <f>IF(ISNA(VLOOKUP(CONCATENATE($B188,AY$2,"SINGLE"),'III-SUB'!$V$3:$W$633,2,0)),0,VLOOKUP(CONCATENATE($B188,AY$2,"SINGLE"),'III-SUB'!$V$3:$W$633,2,0))</f>
        <v>0</v>
      </c>
      <c r="AZ188" s="11">
        <f>IF(ISNA(VLOOKUP(CONCATENATE($B188,AZ$2,"SINGLE"),'I-SUB'!$V$3:$W$624,2,0)),0,VLOOKUP(CONCATENATE($B188,AZ$2,"SINGLE"),'I-SUB'!$V$3:$W$624,2,0))</f>
        <v>0</v>
      </c>
      <c r="BA188" s="11">
        <f>IF(ISNA(VLOOKUP(CONCATENATE($B188,BA$2,"SINGLE"),'I-SUB'!$V$3:$W$624,2,0)),0,VLOOKUP(CONCATENATE($B188,BA$2,"SINGLE"),'I-SUB'!$V$3:$W$624,2,0))</f>
        <v>0</v>
      </c>
      <c r="BB188" s="11">
        <f>IF(ISNA(VLOOKUP(CONCATENATE($B188,BB$2,"SINGLE"),'I-SUB'!$V$3:$W$624,2,0)),0,VLOOKUP(CONCATENATE($B188,BB$2,"SINGLE"),'I-SUB'!$V$3:$W$624,2,0))</f>
        <v>0</v>
      </c>
      <c r="BC188" s="11">
        <f>IF(ISNA(VLOOKUP(CONCATENATE($B188,BC$2,"SINGLE"),'III-SUB'!$V$3:$W$633,2,0)),0,VLOOKUP(CONCATENATE($B188,BC$2,"SINGLE"),'III-SUB'!$V$3:$W$633,2,0))</f>
        <v>0</v>
      </c>
      <c r="BD188" s="54">
        <f>SUM(AQ188:BC188)</f>
        <v>0</v>
      </c>
      <c r="BE188" s="54">
        <f>IF(ISNA(VLOOKUP(CONCATENATE($B188,BE$2,"SINGLE"),VHF!$V$3:$W$627,2,0)),0,VLOOKUP(CONCATENATE($B188,BE$2,"SINGLE"),VHF!$V$3:$W$627,2,0))</f>
        <v>31.8</v>
      </c>
      <c r="BF188" s="11">
        <f>IF(ISNA(VLOOKUP(CONCATENATE($B188,BF$2,"SINGLE"),UHF!$V$3:$W$612,2,0)),0,VLOOKUP(CONCATENATE($B188,BF$2,"SINGLE"),UHF!$V$3:$W$612,2,0))</f>
        <v>0</v>
      </c>
      <c r="BG188" s="11">
        <f>IF(ISNA(VLOOKUP(CONCATENATE($B188,BG$2,"SINGLE"),UHF!$V$3:$W$612,2,0)),0,VLOOKUP(CONCATENATE($B188,BG$2,"SINGLE"),UHF!$V$3:$W$612,2,0))</f>
        <v>0</v>
      </c>
      <c r="BH188" s="11">
        <f>IF(ISNA(VLOOKUP(CONCATENATE($B188,BH$2,"SINGLE"),UHF!$V$3:$W$612,2,0)),0,VLOOKUP(CONCATENATE($B188,BH$2,"SINGLE"),UHF!$V$3:$W$612,2,0))</f>
        <v>0</v>
      </c>
      <c r="BI188" s="11">
        <f>IF(ISNA(VLOOKUP(CONCATENATE($B188,BI$2,"SINGLE"),UHF!$V$3:$W$612,2,0)),0,VLOOKUP(CONCATENATE($B188,BI$2,"SINGLE"),UHF!$V$3:$W$612,2,0))</f>
        <v>0</v>
      </c>
      <c r="BJ188" s="11">
        <f>IF(ISNA(VLOOKUP(CONCATENATE($B188,BJ$2,"SINGLE"),UHF!$V$3:$W$612,2,0)),0,VLOOKUP(CONCATENATE($B188,BJ$2,"SINGLE"),UHF!$V$3:$W$612,2,0))</f>
        <v>0</v>
      </c>
      <c r="BK188" s="11">
        <f>IF(ISNA(VLOOKUP(CONCATENATE($B188,BK$2,"SINGLE"),UHF!$V$3:$W$612,2,0)),0,VLOOKUP(CONCATENATE($B188,BK$2,"SINGLE"),UHF!$V$3:$W$612,2,0))</f>
        <v>0</v>
      </c>
      <c r="BL188" s="11">
        <f>IF(ISNA(VLOOKUP(CONCATENATE($B188,BL$2,"SINGLE"),UHF!$V$3:$W$612,2,0)),0,VLOOKUP(CONCATENATE($B188,BL$2,"SINGLE"),UHF!$V$3:$W$612,2,0))</f>
        <v>0</v>
      </c>
      <c r="BM188" s="11">
        <f>IF(ISNA(VLOOKUP(CONCATENATE($B188,BM$2,"SINGLE"),UHF!$V$3:$W$612,2,0)),0,VLOOKUP(CONCATENATE($B188,BM$2,"SINGLE"),UHF!$V$3:$W$612,2,0))</f>
        <v>0</v>
      </c>
      <c r="BN188" s="11">
        <f>IF(ISNA(VLOOKUP(CONCATENATE($B188,BN$2,"SINGLE"),UHF!$V$3:$W$612,2,0)),0,VLOOKUP(CONCATENATE($B188,BN$2,"SINGLE"),UHF!$V$3:$W$612,2,0))</f>
        <v>0</v>
      </c>
      <c r="BO188" s="11">
        <f>IF(ISNA(VLOOKUP(CONCATENATE($B188,BO$2,"SINGLE"),UHF!$V$3:$W$612,2,0)),0,VLOOKUP(CONCATENATE($B188,BO$2,"SINGLE"),UHF!$V$3:$W$612,2,0))</f>
        <v>0</v>
      </c>
      <c r="BP188" s="11">
        <f>IF(ISNA(VLOOKUP(CONCATENATE($B188,BP$2,"SINGLE"),UHF!$V$3:$W$612,2,0)),0,VLOOKUP(CONCATENATE($B188,BP$2,"SINGLE"),UHF!$V$3:$W$612,2,0))</f>
        <v>0</v>
      </c>
      <c r="BQ188" s="11">
        <f>IF(ISNA(VLOOKUP(CONCATENATE($B188,BQ$2,"SINGLE"),UHF!$V$3:$W$612,2,0)),0,VLOOKUP(CONCATENATE($B188,BQ$2,"SINGLE"),UHF!$V$3:$W$612,2,0))</f>
        <v>0</v>
      </c>
      <c r="BR188" s="54">
        <f>SUM(BF188:BQ188)</f>
        <v>0</v>
      </c>
      <c r="BS188" s="54">
        <f>IF(ISNA(VLOOKUP(CONCATENATE($B188,BS$2,"SINGLE"),'A1'!$V$3:$W$612,2,0)),0,VLOOKUP(CONCATENATE($B188,BS$2,"SINGLE"),'A1'!$V$3:$W$612,2,0))</f>
        <v>4.9000000000000004</v>
      </c>
      <c r="BT188" s="11">
        <f>SUM(C188,Q188,AQ188,BE188,BS188)</f>
        <v>36.700000000000003</v>
      </c>
      <c r="BU188" s="11">
        <f>SUM(D188,R188,AR188,BF188)</f>
        <v>0</v>
      </c>
      <c r="BV188" s="11">
        <f>SUM(E188,S188,AE188,AS188,BG188)</f>
        <v>0</v>
      </c>
      <c r="BW188" s="11">
        <f>SUM(F188,T188,AF188,AT188,BH188)</f>
        <v>0</v>
      </c>
      <c r="BX188" s="11">
        <f>SUM(G188,U188,AG188,AU188,BI188)</f>
        <v>0</v>
      </c>
      <c r="BY188" s="11">
        <f>SUM(H188,V188,AH188,AV188,BJ188)</f>
        <v>0</v>
      </c>
      <c r="BZ188" s="11">
        <f>SUM(I188,W188,AI188,AW188,BK188)</f>
        <v>0</v>
      </c>
      <c r="CA188" s="11">
        <f>SUM(J188,X188,AJ188,AX188,BL188)</f>
        <v>0</v>
      </c>
      <c r="CB188" s="11">
        <f>SUM(K188,Y188,AK188,AY188,BM188)</f>
        <v>0</v>
      </c>
      <c r="CC188" s="11">
        <f>SUM(L188,Z188,AL188,AZ188,BN188)</f>
        <v>0</v>
      </c>
      <c r="CD188" s="11">
        <f>SUM(M188,AA188,AM188,BA188,BO188)</f>
        <v>0</v>
      </c>
      <c r="CE188" s="11">
        <f>SUM(N188,AB188,AN188,BB188,BP188)</f>
        <v>0</v>
      </c>
      <c r="CF188" s="11">
        <f>SUM(O188,AC188,AO188,BC188,BQ188)</f>
        <v>0</v>
      </c>
      <c r="CG188" s="11">
        <f>SUM(BT188:CF188)</f>
        <v>36.700000000000003</v>
      </c>
      <c r="CH188" s="11">
        <f>SUM(P188,AD188,AP188,BD188,BE188,BR188,BS188)</f>
        <v>36.700000000000003</v>
      </c>
      <c r="CI188" s="11">
        <f>MIN(P188,AD188,AP188,BD188,BE188,BR188,BS188)</f>
        <v>0</v>
      </c>
      <c r="CJ188" s="51">
        <f>SUM(CH188-CI188)</f>
        <v>36.700000000000003</v>
      </c>
    </row>
    <row r="189" spans="1:88" x14ac:dyDescent="0.2">
      <c r="A189" s="21" t="str">
        <f t="shared" si="0"/>
        <v>187.</v>
      </c>
      <c r="B189" s="8" t="str">
        <f>'Seznam-SO'!A164</f>
        <v>OK1MLP/P</v>
      </c>
      <c r="C189" s="11">
        <f>IF(ISNA(VLOOKUP(CONCATENATE($B189,C$2,"SINGLE"),'I-SUB'!$V$3:$W$624,2,0)),0,VLOOKUP(CONCATENATE($B189,C$2,"SINGLE"),'I-SUB'!$V$3:$W$624,2,0))</f>
        <v>0</v>
      </c>
      <c r="D189" s="11">
        <f>IF(ISNA(VLOOKUP(CONCATENATE($B189,D$2,"SINGLE"),'I-SUB'!$V$3:$W$624,2,0)),0,VLOOKUP(CONCATENATE($B189,D$2,"SINGLE"),'I-SUB'!$V$3:$W$624,2,0))</f>
        <v>0</v>
      </c>
      <c r="E189" s="11">
        <f>IF(ISNA(VLOOKUP(CONCATENATE($B189,E$2,"SINGLE"),'I-SUB'!$V$3:$W$624,2,0)),0,VLOOKUP(CONCATENATE($B189,E$2,"SINGLE"),'I-SUB'!$V$3:$W$624,2,0))</f>
        <v>0</v>
      </c>
      <c r="F189" s="11">
        <f>IF(ISNA(VLOOKUP(CONCATENATE($B189,F$2,"SINGLE"),'I-SUB'!$V$3:$W$624,2,0)),0,VLOOKUP(CONCATENATE($B189,F$2,"SINGLE"),'I-SUB'!$V$3:$W$624,2,0))</f>
        <v>0</v>
      </c>
      <c r="G189" s="11">
        <f>IF(ISNA(VLOOKUP(CONCATENATE($B189,G$2,"SINGLE"),'I-SUB'!$V$3:$W$624,2,0)),0,VLOOKUP(CONCATENATE($B189,G$2,"SINGLE"),'I-SUB'!$V$3:$W$624,2,0))</f>
        <v>0</v>
      </c>
      <c r="H189" s="11">
        <f>IF(ISNA(VLOOKUP(CONCATENATE($B189,H$2,"SINGLE"),'I-SUB'!$V$3:$W$624,2,0)),0,VLOOKUP(CONCATENATE($B189,H$2,"SINGLE"),'I-SUB'!$V$3:$W$624,2,0))</f>
        <v>0</v>
      </c>
      <c r="I189" s="11">
        <f>IF(ISNA(VLOOKUP(CONCATENATE($B189,I$2,"SINGLE"),'I-SUB'!$V$3:$W$624,2,0)),0,VLOOKUP(CONCATENATE($B189,I$2,"SINGLE"),'I-SUB'!$V$3:$W$624,2,0))</f>
        <v>0</v>
      </c>
      <c r="J189" s="11">
        <f>IF(ISNA(VLOOKUP(CONCATENATE($B189,J$2,"SINGLE"),'I-SUB'!$V$3:$W$624,2,0)),0,VLOOKUP(CONCATENATE($B189,J$2,"SINGLE"),'I-SUB'!$V$3:$W$624,2,0))</f>
        <v>0</v>
      </c>
      <c r="K189" s="11">
        <f>IF(ISNA(VLOOKUP(CONCATENATE($B189,K$2,"SINGLE"),'I-SUB'!$V$3:$W$624,2,0)),0,VLOOKUP(CONCATENATE($B189,K$2,"SINGLE"),'I-SUB'!$V$3:$W$624,2,0))</f>
        <v>0</v>
      </c>
      <c r="L189" s="11">
        <f>IF(ISNA(VLOOKUP(CONCATENATE($B189,L$2,"SINGLE"),'I-SUB'!$V$3:$W$624,2,0)),0,VLOOKUP(CONCATENATE($B189,L$2,"SINGLE"),'I-SUB'!$V$3:$W$624,2,0))</f>
        <v>0</v>
      </c>
      <c r="M189" s="11">
        <f>IF(ISNA(VLOOKUP(CONCATENATE($B189,M$2,"SINGLE"),'I-SUB'!$V$3:$W$624,2,0)),0,VLOOKUP(CONCATENATE($B189,M$2,"SINGLE"),'I-SUB'!$V$3:$W$624,2,0))</f>
        <v>0</v>
      </c>
      <c r="N189" s="11">
        <f>IF(ISNA(VLOOKUP(CONCATENATE($B189,N$2,"SINGLE"),'I-SUB'!$V$3:$W$624,2,0)),0,VLOOKUP(CONCATENATE($B189,N$2,"SINGLE"),'I-SUB'!$V$3:$W$624,2,0))</f>
        <v>0</v>
      </c>
      <c r="O189" s="11">
        <f>IF(ISNA(VLOOKUP(CONCATENATE($B189,O$2,"SINGLE"),'I-SUB'!$V$3:$W$624,2,0)),0,VLOOKUP(CONCATENATE($B189,O$2,"SINGLE"),'I-SUB'!$V$3:$W$624,2,0))</f>
        <v>0</v>
      </c>
      <c r="P189" s="54">
        <f>SUM(C189:O189)</f>
        <v>0</v>
      </c>
      <c r="Q189" s="11">
        <f>IF(ISNA(VLOOKUP(CONCATENATE($B189,Q$2,"SINGLE"),'II-SUB'!$V$3:$W$630,2,0)),0,VLOOKUP(CONCATENATE($B189,Q$2,"SINGLE"),'II-SUB'!$V$3:$W$630,2,0))</f>
        <v>0</v>
      </c>
      <c r="R189" s="11">
        <f>IF(ISNA(VLOOKUP(CONCATENATE($B189,R$2,"SINGLE"),'II-SUB'!$V$3:$W$630,2,0)),0,VLOOKUP(CONCATENATE($B189,R$2,"SINGLE"),'II-SUB'!$V$3:$W$630,2,0))</f>
        <v>0</v>
      </c>
      <c r="S189" s="11">
        <f>IF(ISNA(VLOOKUP(CONCATENATE($B189,S$2,"SINGLE"),'II-SUB'!$V$3:$W$630,2,0)),0,VLOOKUP(CONCATENATE($B189,S$2,"SINGLE"),'II-SUB'!$V$3:$W$630,2,0))</f>
        <v>0</v>
      </c>
      <c r="T189" s="11">
        <f>IF(ISNA(VLOOKUP(CONCATENATE($B189,T$2,"SINGLE"),'II-SUB'!$V$3:$W$630,2,0)),0,VLOOKUP(CONCATENATE($B189,T$2,"SINGLE"),'II-SUB'!$V$3:$W$630,2,0))</f>
        <v>0</v>
      </c>
      <c r="U189" s="11">
        <f>IF(ISNA(VLOOKUP(CONCATENATE($B189,U$2,"SINGLE"),'II-SUB'!$V$3:$W$630,2,0)),0,VLOOKUP(CONCATENATE($B189,U$2,"SINGLE"),'II-SUB'!$V$3:$W$630,2,0))</f>
        <v>0</v>
      </c>
      <c r="V189" s="11">
        <f>IF(ISNA(VLOOKUP(CONCATENATE($B189,V$2,"SINGLE"),'II-SUB'!$V$3:$W$630,2,0)),0,VLOOKUP(CONCATENATE($B189,V$2,"SINGLE"),'II-SUB'!$V$3:$W$630,2,0))</f>
        <v>0</v>
      </c>
      <c r="W189" s="11">
        <f>IF(ISNA(VLOOKUP(CONCATENATE($B189,W$2,"SINGLE"),'II-SUB'!$V$3:$W$630,2,0)),0,VLOOKUP(CONCATENATE($B189,W$2,"SINGLE"),'II-SUB'!$V$3:$W$630,2,0))</f>
        <v>0</v>
      </c>
      <c r="X189" s="11">
        <f>IF(ISNA(VLOOKUP(CONCATENATE($B189,X$2,"SINGLE"),'II-SUB'!$V$3:$W$630,2,0)),0,VLOOKUP(CONCATENATE($B189,X$2,"SINGLE"),'II-SUB'!$V$3:$W$630,2,0))</f>
        <v>0</v>
      </c>
      <c r="Y189" s="11">
        <f>IF(ISNA(VLOOKUP(CONCATENATE($B189,Y$2,"SINGLE"),'II-SUB'!$V$3:$W$630,2,0)),0,VLOOKUP(CONCATENATE($B189,Y$2,"SINGLE"),'II-SUB'!$V$3:$W$630,2,0))</f>
        <v>0</v>
      </c>
      <c r="Z189" s="11">
        <f>IF(ISNA(VLOOKUP(CONCATENATE($B189,Z$2,"SINGLE"),'II-SUB'!$V$3:$W$630,2,0)),0,VLOOKUP(CONCATENATE($B189,Z$2,"SINGLE"),'II-SUB'!$V$3:$W$630,2,0))</f>
        <v>0</v>
      </c>
      <c r="AA189" s="11">
        <f>IF(ISNA(VLOOKUP(CONCATENATE($B189,AA$2,"SINGLE"),'II-SUB'!$V$3:$W$630,2,0)),0,VLOOKUP(CONCATENATE($B189,AA$2,"SINGLE"),'II-SUB'!$V$3:$W$630,2,0))</f>
        <v>0</v>
      </c>
      <c r="AB189" s="11">
        <f>IF(ISNA(VLOOKUP(CONCATENATE($B189,AB$2,"SINGLE"),'II-SUB'!$V$3:$W$630,2,0)),0,VLOOKUP(CONCATENATE($B189,AB$2,"SINGLE"),'II-SUB'!$V$3:$W$630,2,0))</f>
        <v>0</v>
      </c>
      <c r="AC189" s="11">
        <f>IF(ISNA(VLOOKUP(CONCATENATE($B189,AC$2,"SINGLE"),'II-SUB'!$V$3:$W$630,2,0)),0,VLOOKUP(CONCATENATE($B189,AC$2,"SINGLE"),'II-SUB'!$V$3:$W$630,2,0))</f>
        <v>0</v>
      </c>
      <c r="AD189" s="54">
        <f>SUM(Q189:AC189)</f>
        <v>0</v>
      </c>
      <c r="AE189" s="11">
        <f>IF(ISNA(VLOOKUP(CONCATENATE($B189,AE$2,"SINGLE"),MW!$V$3:$W$600,2,0)),0,VLOOKUP(CONCATENATE($B189,AE$2,"SINGLE"),MW!$V$3:$W$600,2,0))</f>
        <v>0</v>
      </c>
      <c r="AF189" s="11">
        <f>IF(ISNA(VLOOKUP(CONCATENATE($B189,AF$2,"SINGLE"),MW!$V$3:$W$600,2,0)),0,VLOOKUP(CONCATENATE($B189,AF$2,"SINGLE"),MW!$V$3:$W$600,2,0))</f>
        <v>0</v>
      </c>
      <c r="AG189" s="11">
        <f>IF(ISNA(VLOOKUP(CONCATENATE($B189,AG$2,"SINGLE"),MW!$V$3:$W$600,2,0)),0,VLOOKUP(CONCATENATE($B189,AG$2,"SINGLE"),MW!$V$3:$W$600,2,0))</f>
        <v>0</v>
      </c>
      <c r="AH189" s="11">
        <f>IF(ISNA(VLOOKUP(CONCATENATE($B189,AH$2,"SINGLE"),MW!$V$3:$W$600,2,0)),0,VLOOKUP(CONCATENATE($B189,AH$2,"SINGLE"),MW!$V$3:$W$600,2,0))</f>
        <v>0</v>
      </c>
      <c r="AI189" s="11">
        <f>IF(ISNA(VLOOKUP(CONCATENATE($B189,AI$2,"SINGLE"),MW!$V$3:$W$600,2,0)),0,VLOOKUP(CONCATENATE($B189,AI$2,"SINGLE"),MW!$V$3:$W$600,2,0))</f>
        <v>0</v>
      </c>
      <c r="AJ189" s="11">
        <f>IF(ISNA(VLOOKUP(CONCATENATE($B189,AJ$2,"SINGLE"),MW!$V$3:$W$600,2,0)),0,VLOOKUP(CONCATENATE($B189,AJ$2,"SINGLE"),MW!$V$3:$W$600,2,0))</f>
        <v>0</v>
      </c>
      <c r="AK189" s="11">
        <f>IF(ISNA(VLOOKUP(CONCATENATE($B189,AK$2,"SINGLE"),MW!$V$3:$W$600,2,0)),0,VLOOKUP(CONCATENATE($B189,AK$2,"SINGLE"),MW!$V$3:$W$600,2,0))</f>
        <v>0</v>
      </c>
      <c r="AL189" s="11">
        <f>IF(ISNA(VLOOKUP(CONCATENATE($B189,AL$2,"SINGLE"),MW!$V$3:$W$600,2,0)),0,VLOOKUP(CONCATENATE($B189,AL$2,"SINGLE"),MW!$V$3:$W$600,2,0))</f>
        <v>0</v>
      </c>
      <c r="AM189" s="11">
        <f>IF(ISNA(VLOOKUP(CONCATENATE($B189,AM$2,"SINGLE"),MW!$V$3:$W$600,2,0)),0,VLOOKUP(CONCATENATE($B189,AM$2,"SINGLE"),MW!$V$3:$W$600,2,0))</f>
        <v>0</v>
      </c>
      <c r="AN189" s="11">
        <f>IF(ISNA(VLOOKUP(CONCATENATE($B189,AN$2,"SINGLE"),MW!$V$3:$W$600,2,0)),0,VLOOKUP(CONCATENATE($B189,AN$2,"SINGLE"),MW!$V$3:$W$600,2,0))</f>
        <v>0</v>
      </c>
      <c r="AO189" s="11">
        <f>IF(ISNA(VLOOKUP(CONCATENATE($B189,AO$2,"SINGLE"),MW!$V$3:$W$600,2,0)),0,VLOOKUP(CONCATENATE($B189,AO$2,"SINGLE"),MW!$V$3:$W$600,2,0))</f>
        <v>0</v>
      </c>
      <c r="AP189" s="54">
        <f>SUM(AE189:AO189)</f>
        <v>0</v>
      </c>
      <c r="AQ189" s="11">
        <f>IF(ISNA(VLOOKUP(CONCATENATE($B189,AQ$2,"SINGLE"),'III-SUB'!$V$3:$W$633,2,0)),0,VLOOKUP(CONCATENATE($B189,AQ$2,"SINGLE"),'III-SUB'!$V$3:$W$633,2,0))</f>
        <v>0</v>
      </c>
      <c r="AR189" s="11">
        <f>IF(ISNA(VLOOKUP(CONCATENATE($B189,AR$2,"SINGLE"),'III-SUB'!$V$3:$W$633,2,0)),0,VLOOKUP(CONCATENATE($B189,AR$2,"SINGLE"),'III-SUB'!$V$3:$W$633,2,0))</f>
        <v>0</v>
      </c>
      <c r="AS189" s="11">
        <f>IF(ISNA(VLOOKUP(CONCATENATE($B189,AS$2,"SINGLE"),'III-SUB'!$V$3:$W$633,2,0)),0,VLOOKUP(CONCATENATE($B189,AS$2,"SINGLE"),'III-SUB'!$V$3:$W$633,2,0))</f>
        <v>0</v>
      </c>
      <c r="AT189" s="11">
        <f>IF(ISNA(VLOOKUP(CONCATENATE($B189,AT$2,"SINGLE"),'III-SUB'!$V$3:$W$633,2,0)),0,VLOOKUP(CONCATENATE($B189,AT$2,"SINGLE"),'III-SUB'!$V$3:$W$633,2,0))</f>
        <v>0</v>
      </c>
      <c r="AU189" s="11">
        <f>IF(ISNA(VLOOKUP(CONCATENATE($B189,AU$2,"SINGLE"),'III-SUB'!$V$3:$W$633,2,0)),0,VLOOKUP(CONCATENATE($B189,AU$2,"SINGLE"),'III-SUB'!$V$3:$W$633,2,0))</f>
        <v>0</v>
      </c>
      <c r="AV189" s="11">
        <f>IF(ISNA(VLOOKUP(CONCATENATE($B189,AV$2,"SINGLE"),'III-SUB'!$V$3:$W$633,2,0)),0,VLOOKUP(CONCATENATE($B189,AV$2,"SINGLE"),'III-SUB'!$V$3:$W$633,2,0))</f>
        <v>0</v>
      </c>
      <c r="AW189" s="11">
        <f>IF(ISNA(VLOOKUP(CONCATENATE($B189,AW$2,"SINGLE"),'III-SUB'!$V$3:$W$633,2,0)),0,VLOOKUP(CONCATENATE($B189,AW$2,"SINGLE"),'III-SUB'!$V$3:$W$633,2,0))</f>
        <v>0</v>
      </c>
      <c r="AX189" s="11">
        <f>IF(ISNA(VLOOKUP(CONCATENATE($B189,AX$2,"SINGLE"),'III-SUB'!$V$3:$W$633,2,0)),0,VLOOKUP(CONCATENATE($B189,AX$2,"SINGLE"),'III-SUB'!$V$3:$W$633,2,0))</f>
        <v>0</v>
      </c>
      <c r="AY189" s="11">
        <f>IF(ISNA(VLOOKUP(CONCATENATE($B189,AY$2,"SINGLE"),'III-SUB'!$V$3:$W$633,2,0)),0,VLOOKUP(CONCATENATE($B189,AY$2,"SINGLE"),'III-SUB'!$V$3:$W$633,2,0))</f>
        <v>0</v>
      </c>
      <c r="AZ189" s="11">
        <f>IF(ISNA(VLOOKUP(CONCATENATE($B189,AZ$2,"SINGLE"),'III-SUB'!$V$3:$W$633,2,0)),0,VLOOKUP(CONCATENATE($B189,AZ$2,"SINGLE"),'III-SUB'!$V$3:$W$633,2,0))</f>
        <v>0</v>
      </c>
      <c r="BA189" s="11">
        <f>IF(ISNA(VLOOKUP(CONCATENATE($B189,BA$2,"SINGLE"),'III-SUB'!$V$3:$W$633,2,0)),0,VLOOKUP(CONCATENATE($B189,BA$2,"SINGLE"),'III-SUB'!$V$3:$W$633,2,0))</f>
        <v>0</v>
      </c>
      <c r="BB189" s="11">
        <f>IF(ISNA(VLOOKUP(CONCATENATE($B189,BB$2,"SINGLE"),'III-SUB'!$V$3:$W$633,2,0)),0,VLOOKUP(CONCATENATE($B189,BB$2,"SINGLE"),'III-SUB'!$V$3:$W$633,2,0))</f>
        <v>0</v>
      </c>
      <c r="BC189" s="11">
        <f>IF(ISNA(VLOOKUP(CONCATENATE($B189,BC$2,"SINGLE"),'III-SUB'!$V$3:$W$633,2,0)),0,VLOOKUP(CONCATENATE($B189,BC$2,"SINGLE"),'III-SUB'!$V$3:$W$633,2,0))</f>
        <v>0</v>
      </c>
      <c r="BD189" s="54">
        <f>SUM(AQ189:BC189)</f>
        <v>0</v>
      </c>
      <c r="BE189" s="54">
        <f>IF(ISNA(VLOOKUP(CONCATENATE($B189,BE$2,"SINGLE"),VHF!$V$3:$W$627,2,0)),0,VLOOKUP(CONCATENATE($B189,BE$2,"SINGLE"),VHF!$V$3:$W$627,2,0))</f>
        <v>0</v>
      </c>
      <c r="BF189" s="11">
        <f>IF(ISNA(VLOOKUP(CONCATENATE($B189,BF$2,"SINGLE"),UHF!$V$3:$W$612,2,0)),0,VLOOKUP(CONCATENATE($B189,BF$2,"SINGLE"),UHF!$V$3:$W$612,2,0))</f>
        <v>35.200000000000003</v>
      </c>
      <c r="BG189" s="11">
        <f>IF(ISNA(VLOOKUP(CONCATENATE($B189,BG$2,"SINGLE"),UHF!$V$3:$W$612,2,0)),0,VLOOKUP(CONCATENATE($B189,BG$2,"SINGLE"),UHF!$V$3:$W$612,2,0))</f>
        <v>0</v>
      </c>
      <c r="BH189" s="11">
        <f>IF(ISNA(VLOOKUP(CONCATENATE($B189,BH$2,"SINGLE"),UHF!$V$3:$W$612,2,0)),0,VLOOKUP(CONCATENATE($B189,BH$2,"SINGLE"),UHF!$V$3:$W$612,2,0))</f>
        <v>0</v>
      </c>
      <c r="BI189" s="11">
        <f>IF(ISNA(VLOOKUP(CONCATENATE($B189,BI$2,"SINGLE"),UHF!$V$3:$W$612,2,0)),0,VLOOKUP(CONCATENATE($B189,BI$2,"SINGLE"),UHF!$V$3:$W$612,2,0))</f>
        <v>0</v>
      </c>
      <c r="BJ189" s="11">
        <f>IF(ISNA(VLOOKUP(CONCATENATE($B189,BJ$2,"SINGLE"),UHF!$V$3:$W$612,2,0)),0,VLOOKUP(CONCATENATE($B189,BJ$2,"SINGLE"),UHF!$V$3:$W$612,2,0))</f>
        <v>0</v>
      </c>
      <c r="BK189" s="11">
        <f>IF(ISNA(VLOOKUP(CONCATENATE($B189,BK$2,"SINGLE"),UHF!$V$3:$W$612,2,0)),0,VLOOKUP(CONCATENATE($B189,BK$2,"SINGLE"),UHF!$V$3:$W$612,2,0))</f>
        <v>0</v>
      </c>
      <c r="BL189" s="11">
        <f>IF(ISNA(VLOOKUP(CONCATENATE($B189,BL$2,"SINGLE"),UHF!$V$3:$W$612,2,0)),0,VLOOKUP(CONCATENATE($B189,BL$2,"SINGLE"),UHF!$V$3:$W$612,2,0))</f>
        <v>0</v>
      </c>
      <c r="BM189" s="11">
        <f>IF(ISNA(VLOOKUP(CONCATENATE($B189,BM$2,"SINGLE"),UHF!$V$3:$W$612,2,0)),0,VLOOKUP(CONCATENATE($B189,BM$2,"SINGLE"),UHF!$V$3:$W$612,2,0))</f>
        <v>0</v>
      </c>
      <c r="BN189" s="11">
        <f>IF(ISNA(VLOOKUP(CONCATENATE($B189,BN$2,"SINGLE"),UHF!$V$3:$W$612,2,0)),0,VLOOKUP(CONCATENATE($B189,BN$2,"SINGLE"),UHF!$V$3:$W$612,2,0))</f>
        <v>0</v>
      </c>
      <c r="BO189" s="11">
        <f>IF(ISNA(VLOOKUP(CONCATENATE($B189,BO$2,"SINGLE"),UHF!$V$3:$W$612,2,0)),0,VLOOKUP(CONCATENATE($B189,BO$2,"SINGLE"),UHF!$V$3:$W$612,2,0))</f>
        <v>0</v>
      </c>
      <c r="BP189" s="11">
        <f>IF(ISNA(VLOOKUP(CONCATENATE($B189,BP$2,"SINGLE"),UHF!$V$3:$W$612,2,0)),0,VLOOKUP(CONCATENATE($B189,BP$2,"SINGLE"),UHF!$V$3:$W$612,2,0))</f>
        <v>0</v>
      </c>
      <c r="BQ189" s="11">
        <f>IF(ISNA(VLOOKUP(CONCATENATE($B189,BQ$2,"SINGLE"),UHF!$V$3:$W$612,2,0)),0,VLOOKUP(CONCATENATE($B189,BQ$2,"SINGLE"),UHF!$V$3:$W$612,2,0))</f>
        <v>0</v>
      </c>
      <c r="BR189" s="54">
        <f>SUM(BF189:BQ189)</f>
        <v>35.200000000000003</v>
      </c>
      <c r="BS189" s="54">
        <f>IF(ISNA(VLOOKUP(CONCATENATE($B189,BS$2,"SINGLE"),'A1'!$V$3:$W$612,2,0)),0,VLOOKUP(CONCATENATE($B189,BS$2,"SINGLE"),'A1'!$V$3:$W$612,2,0))</f>
        <v>0</v>
      </c>
      <c r="BT189" s="11">
        <f>SUM(C189,Q189,AQ189,BE189,BS189)</f>
        <v>0</v>
      </c>
      <c r="BU189" s="11">
        <f>SUM(D189,R189,AR189,BF189)</f>
        <v>35.200000000000003</v>
      </c>
      <c r="BV189" s="11">
        <f>SUM(E189,S189,AE189,AS189,BG189)</f>
        <v>0</v>
      </c>
      <c r="BW189" s="11">
        <f>SUM(F189,T189,AF189,AT189,BH189)</f>
        <v>0</v>
      </c>
      <c r="BX189" s="11">
        <f>SUM(G189,U189,AG189,AU189,BI189)</f>
        <v>0</v>
      </c>
      <c r="BY189" s="11">
        <f>SUM(H189,V189,AH189,AV189,BJ189)</f>
        <v>0</v>
      </c>
      <c r="BZ189" s="11">
        <f>SUM(I189,W189,AI189,AW189,BK189)</f>
        <v>0</v>
      </c>
      <c r="CA189" s="11">
        <f>SUM(J189,X189,AJ189,AX189,BL189)</f>
        <v>0</v>
      </c>
      <c r="CB189" s="11">
        <f>SUM(K189,Y189,AK189,AY189,BM189)</f>
        <v>0</v>
      </c>
      <c r="CC189" s="11">
        <f>SUM(L189,Z189,AL189,AZ189,BN189)</f>
        <v>0</v>
      </c>
      <c r="CD189" s="11">
        <f>SUM(M189,AA189,AM189,BA189,BO189)</f>
        <v>0</v>
      </c>
      <c r="CE189" s="11">
        <f>SUM(N189,AB189,AN189,BB189,BP189)</f>
        <v>0</v>
      </c>
      <c r="CF189" s="11">
        <f>SUM(O189,AC189,AO189,BC189,BQ189)</f>
        <v>0</v>
      </c>
      <c r="CG189" s="11">
        <f>SUM(BT189:CF189)</f>
        <v>35.200000000000003</v>
      </c>
      <c r="CH189" s="11">
        <f>SUM(P189,AD189,AP189,BD189,BE189,BR189,BS189)</f>
        <v>35.200000000000003</v>
      </c>
      <c r="CI189" s="11">
        <f>MIN(P189,AD189,AP189,BD189,BE189,BR189,BS189)</f>
        <v>0</v>
      </c>
      <c r="CJ189" s="51">
        <f>SUM(CH189-CI189)</f>
        <v>35.200000000000003</v>
      </c>
    </row>
    <row r="190" spans="1:88" x14ac:dyDescent="0.2">
      <c r="A190" s="21" t="str">
        <f t="shared" si="0"/>
        <v>188.</v>
      </c>
      <c r="B190" s="8" t="str">
        <f>'Seznam-SO'!A75</f>
        <v>OK2MTV</v>
      </c>
      <c r="C190" s="11">
        <f>IF(ISNA(VLOOKUP(CONCATENATE($B190,C$2,"SINGLE"),'I-SUB'!$V$3:$W$624,2,0)),0,VLOOKUP(CONCATENATE($B190,C$2,"SINGLE"),'I-SUB'!$V$3:$W$624,2,0))</f>
        <v>12</v>
      </c>
      <c r="D190" s="11">
        <f>IF(ISNA(VLOOKUP(CONCATENATE($B190,D$2,"SINGLE"),'I-SUB'!$V$3:$W$624,2,0)),0,VLOOKUP(CONCATENATE($B190,D$2,"SINGLE"),'I-SUB'!$V$3:$W$624,2,0))</f>
        <v>2.9</v>
      </c>
      <c r="E190" s="11">
        <f>IF(ISNA(VLOOKUP(CONCATENATE($B190,E$2,"SINGLE"),'I-SUB'!$V$3:$W$624,2,0)),0,VLOOKUP(CONCATENATE($B190,E$2,"SINGLE"),'I-SUB'!$V$3:$W$624,2,0))</f>
        <v>0</v>
      </c>
      <c r="F190" s="11">
        <f>IF(ISNA(VLOOKUP(CONCATENATE($B190,F$2,"SINGLE"),'I-SUB'!$V$3:$W$624,2,0)),0,VLOOKUP(CONCATENATE($B190,F$2,"SINGLE"),'I-SUB'!$V$3:$W$624,2,0))</f>
        <v>0</v>
      </c>
      <c r="G190" s="11">
        <f>IF(ISNA(VLOOKUP(CONCATENATE($B190,G$2,"SINGLE"),'I-SUB'!$V$3:$W$624,2,0)),0,VLOOKUP(CONCATENATE($B190,G$2,"SINGLE"),'I-SUB'!$V$3:$W$624,2,0))</f>
        <v>0</v>
      </c>
      <c r="H190" s="11">
        <f>IF(ISNA(VLOOKUP(CONCATENATE($B190,H$2,"SINGLE"),'I-SUB'!$V$3:$W$624,2,0)),0,VLOOKUP(CONCATENATE($B190,H$2,"SINGLE"),'I-SUB'!$V$3:$W$624,2,0))</f>
        <v>0</v>
      </c>
      <c r="I190" s="11">
        <f>IF(ISNA(VLOOKUP(CONCATENATE($B190,I$2,"SINGLE"),'I-SUB'!$V$3:$W$624,2,0)),0,VLOOKUP(CONCATENATE($B190,I$2,"SINGLE"),'I-SUB'!$V$3:$W$624,2,0))</f>
        <v>0</v>
      </c>
      <c r="J190" s="11">
        <f>IF(ISNA(VLOOKUP(CONCATENATE($B190,J$2,"SINGLE"),'I-SUB'!$V$3:$W$624,2,0)),0,VLOOKUP(CONCATENATE($B190,J$2,"SINGLE"),'I-SUB'!$V$3:$W$624,2,0))</f>
        <v>0</v>
      </c>
      <c r="K190" s="11">
        <f>IF(ISNA(VLOOKUP(CONCATENATE($B190,K$2,"SINGLE"),'I-SUB'!$V$3:$W$624,2,0)),0,VLOOKUP(CONCATENATE($B190,K$2,"SINGLE"),'I-SUB'!$V$3:$W$624,2,0))</f>
        <v>0</v>
      </c>
      <c r="L190" s="11">
        <f>IF(ISNA(VLOOKUP(CONCATENATE($B190,L$2,"SINGLE"),'I-SUB'!$V$3:$W$624,2,0)),0,VLOOKUP(CONCATENATE($B190,L$2,"SINGLE"),'I-SUB'!$V$3:$W$624,2,0))</f>
        <v>0</v>
      </c>
      <c r="M190" s="11">
        <f>IF(ISNA(VLOOKUP(CONCATENATE($B190,M$2,"SINGLE"),'I-SUB'!$V$3:$W$624,2,0)),0,VLOOKUP(CONCATENATE($B190,M$2,"SINGLE"),'I-SUB'!$V$3:$W$624,2,0))</f>
        <v>0</v>
      </c>
      <c r="N190" s="11">
        <f>IF(ISNA(VLOOKUP(CONCATENATE($B190,N$2,"SINGLE"),'I-SUB'!$V$3:$W$624,2,0)),0,VLOOKUP(CONCATENATE($B190,N$2,"SINGLE"),'I-SUB'!$V$3:$W$624,2,0))</f>
        <v>0</v>
      </c>
      <c r="O190" s="11">
        <f>IF(ISNA(VLOOKUP(CONCATENATE($B190,O$2,"SINGLE"),'I-SUB'!$V$3:$W$624,2,0)),0,VLOOKUP(CONCATENATE($B190,O$2,"SINGLE"),'I-SUB'!$V$3:$W$624,2,0))</f>
        <v>0</v>
      </c>
      <c r="P190" s="54">
        <f>SUM(C190:O190)</f>
        <v>14.9</v>
      </c>
      <c r="Q190" s="11">
        <f>IF(ISNA(VLOOKUP(CONCATENATE($B190,Q$2,"SINGLE"),'II-SUB'!$V$3:$W$630,2,0)),0,VLOOKUP(CONCATENATE($B190,Q$2,"SINGLE"),'II-SUB'!$V$3:$W$630,2,0))</f>
        <v>17.100000000000001</v>
      </c>
      <c r="R190" s="11">
        <f>IF(ISNA(VLOOKUP(CONCATENATE($B190,R$2,"SINGLE"),'II-SUB'!$V$3:$W$630,2,0)),0,VLOOKUP(CONCATENATE($B190,R$2,"SINGLE"),'II-SUB'!$V$3:$W$630,2,0))</f>
        <v>2.8</v>
      </c>
      <c r="S190" s="11">
        <f>IF(ISNA(VLOOKUP(CONCATENATE($B190,S$2,"SINGLE"),'II-SUB'!$V$3:$W$630,2,0)),0,VLOOKUP(CONCATENATE($B190,S$2,"SINGLE"),'II-SUB'!$V$3:$W$630,2,0))</f>
        <v>0</v>
      </c>
      <c r="T190" s="11">
        <f>IF(ISNA(VLOOKUP(CONCATENATE($B190,T$2,"SINGLE"),'II-SUB'!$V$3:$W$630,2,0)),0,VLOOKUP(CONCATENATE($B190,T$2,"SINGLE"),'II-SUB'!$V$3:$W$630,2,0))</f>
        <v>0</v>
      </c>
      <c r="U190" s="11">
        <f>IF(ISNA(VLOOKUP(CONCATENATE($B190,U$2,"SINGLE"),'II-SUB'!$V$3:$W$630,2,0)),0,VLOOKUP(CONCATENATE($B190,U$2,"SINGLE"),'II-SUB'!$V$3:$W$630,2,0))</f>
        <v>0</v>
      </c>
      <c r="V190" s="11">
        <f>IF(ISNA(VLOOKUP(CONCATENATE($B190,V$2,"SINGLE"),'II-SUB'!$V$3:$W$630,2,0)),0,VLOOKUP(CONCATENATE($B190,V$2,"SINGLE"),'II-SUB'!$V$3:$W$630,2,0))</f>
        <v>0</v>
      </c>
      <c r="W190" s="11">
        <f>IF(ISNA(VLOOKUP(CONCATENATE($B190,W$2,"SINGLE"),'II-SUB'!$V$3:$W$630,2,0)),0,VLOOKUP(CONCATENATE($B190,W$2,"SINGLE"),'II-SUB'!$V$3:$W$630,2,0))</f>
        <v>0</v>
      </c>
      <c r="X190" s="11">
        <f>IF(ISNA(VLOOKUP(CONCATENATE($B190,X$2,"SINGLE"),'II-SUB'!$V$3:$W$630,2,0)),0,VLOOKUP(CONCATENATE($B190,X$2,"SINGLE"),'II-SUB'!$V$3:$W$630,2,0))</f>
        <v>0</v>
      </c>
      <c r="Y190" s="11">
        <f>IF(ISNA(VLOOKUP(CONCATENATE($B190,Y$2,"SINGLE"),'II-SUB'!$V$3:$W$630,2,0)),0,VLOOKUP(CONCATENATE($B190,Y$2,"SINGLE"),'II-SUB'!$V$3:$W$630,2,0))</f>
        <v>0</v>
      </c>
      <c r="Z190" s="11">
        <f>IF(ISNA(VLOOKUP(CONCATENATE($B190,Z$2,"SINGLE"),'II-SUB'!$V$3:$W$630,2,0)),0,VLOOKUP(CONCATENATE($B190,Z$2,"SINGLE"),'II-SUB'!$V$3:$W$630,2,0))</f>
        <v>0</v>
      </c>
      <c r="AA190" s="11">
        <f>IF(ISNA(VLOOKUP(CONCATENATE($B190,AA$2,"SINGLE"),'II-SUB'!$V$3:$W$630,2,0)),0,VLOOKUP(CONCATENATE($B190,AA$2,"SINGLE"),'II-SUB'!$V$3:$W$630,2,0))</f>
        <v>0</v>
      </c>
      <c r="AB190" s="11">
        <f>IF(ISNA(VLOOKUP(CONCATENATE($B190,AB$2,"SINGLE"),'II-SUB'!$V$3:$W$630,2,0)),0,VLOOKUP(CONCATENATE($B190,AB$2,"SINGLE"),'II-SUB'!$V$3:$W$630,2,0))</f>
        <v>0</v>
      </c>
      <c r="AC190" s="11">
        <f>IF(ISNA(VLOOKUP(CONCATENATE($B190,AC$2,"SINGLE"),'II-SUB'!$V$3:$W$630,2,0)),0,VLOOKUP(CONCATENATE($B190,AC$2,"SINGLE"),'II-SUB'!$V$3:$W$630,2,0))</f>
        <v>0</v>
      </c>
      <c r="AD190" s="54">
        <f>SUM(Q190:AC190)</f>
        <v>19.900000000000002</v>
      </c>
      <c r="AE190" s="11">
        <f>IF(ISNA(VLOOKUP(CONCATENATE($B190,AE$2,"SINGLE"),MW!$V$3:$W$600,2,0)),0,VLOOKUP(CONCATENATE($B190,AE$2,"SINGLE"),MW!$V$3:$W$600,2,0))</f>
        <v>0</v>
      </c>
      <c r="AF190" s="11">
        <f>IF(ISNA(VLOOKUP(CONCATENATE($B190,AF$2,"SINGLE"),MW!$V$3:$W$600,2,0)),0,VLOOKUP(CONCATENATE($B190,AF$2,"SINGLE"),MW!$V$3:$W$600,2,0))</f>
        <v>0</v>
      </c>
      <c r="AG190" s="11">
        <f>IF(ISNA(VLOOKUP(CONCATENATE($B190,AG$2,"SINGLE"),MW!$V$3:$W$600,2,0)),0,VLOOKUP(CONCATENATE($B190,AG$2,"SINGLE"),MW!$V$3:$W$600,2,0))</f>
        <v>0</v>
      </c>
      <c r="AH190" s="11">
        <f>IF(ISNA(VLOOKUP(CONCATENATE($B190,AH$2,"SINGLE"),MW!$V$3:$W$600,2,0)),0,VLOOKUP(CONCATENATE($B190,AH$2,"SINGLE"),MW!$V$3:$W$600,2,0))</f>
        <v>0</v>
      </c>
      <c r="AI190" s="11">
        <f>IF(ISNA(VLOOKUP(CONCATENATE($B190,AI$2,"SINGLE"),MW!$V$3:$W$600,2,0)),0,VLOOKUP(CONCATENATE($B190,AI$2,"SINGLE"),MW!$V$3:$W$600,2,0))</f>
        <v>0</v>
      </c>
      <c r="AJ190" s="11">
        <f>IF(ISNA(VLOOKUP(CONCATENATE($B190,AJ$2,"SINGLE"),MW!$V$3:$W$600,2,0)),0,VLOOKUP(CONCATENATE($B190,AJ$2,"SINGLE"),MW!$V$3:$W$600,2,0))</f>
        <v>0</v>
      </c>
      <c r="AK190" s="11">
        <f>IF(ISNA(VLOOKUP(CONCATENATE($B190,AK$2,"SINGLE"),MW!$V$3:$W$600,2,0)),0,VLOOKUP(CONCATENATE($B190,AK$2,"SINGLE"),MW!$V$3:$W$600,2,0))</f>
        <v>0</v>
      </c>
      <c r="AL190" s="11">
        <f>IF(ISNA(VLOOKUP(CONCATENATE($B190,AL$2,"SINGLE"),MW!$V$3:$W$600,2,0)),0,VLOOKUP(CONCATENATE($B190,AL$2,"SINGLE"),MW!$V$3:$W$600,2,0))</f>
        <v>0</v>
      </c>
      <c r="AM190" s="11">
        <f>IF(ISNA(VLOOKUP(CONCATENATE($B190,AM$2,"SINGLE"),MW!$V$3:$W$600,2,0)),0,VLOOKUP(CONCATENATE($B190,AM$2,"SINGLE"),MW!$V$3:$W$600,2,0))</f>
        <v>0</v>
      </c>
      <c r="AN190" s="11">
        <f>IF(ISNA(VLOOKUP(CONCATENATE($B190,AN$2,"SINGLE"),MW!$V$3:$W$600,2,0)),0,VLOOKUP(CONCATENATE($B190,AN$2,"SINGLE"),MW!$V$3:$W$600,2,0))</f>
        <v>0</v>
      </c>
      <c r="AO190" s="11">
        <f>IF(ISNA(VLOOKUP(CONCATENATE($B190,AO$2,"SINGLE"),MW!$V$3:$W$600,2,0)),0,VLOOKUP(CONCATENATE($B190,AO$2,"SINGLE"),MW!$V$3:$W$600,2,0))</f>
        <v>0</v>
      </c>
      <c r="AP190" s="54">
        <f>SUM(AE190:AO190)</f>
        <v>0</v>
      </c>
      <c r="AQ190" s="11">
        <f>IF(ISNA(VLOOKUP(CONCATENATE($B190,AQ$2,"SINGLE"),'III-SUB'!$V$3:$W$633,2,0)),0,VLOOKUP(CONCATENATE($B190,AQ$2,"SINGLE"),'III-SUB'!$V$3:$W$633,2,0))</f>
        <v>0</v>
      </c>
      <c r="AR190" s="11">
        <f>IF(ISNA(VLOOKUP(CONCATENATE($B190,AR$2,"SINGLE"),'III-SUB'!$V$3:$W$633,2,0)),0,VLOOKUP(CONCATENATE($B190,AR$2,"SINGLE"),'III-SUB'!$V$3:$W$633,2,0))</f>
        <v>0</v>
      </c>
      <c r="AS190" s="11">
        <f>IF(ISNA(VLOOKUP(CONCATENATE($B190,AS$2,"SINGLE"),'III-SUB'!$V$3:$W$633,2,0)),0,VLOOKUP(CONCATENATE($B190,AS$2,"SINGLE"),'III-SUB'!$V$3:$W$633,2,0))</f>
        <v>0</v>
      </c>
      <c r="AT190" s="11">
        <f>IF(ISNA(VLOOKUP(CONCATENATE($B190,AT$2,"SINGLE"),'III-SUB'!$V$3:$W$633,2,0)),0,VLOOKUP(CONCATENATE($B190,AT$2,"SINGLE"),'III-SUB'!$V$3:$W$633,2,0))</f>
        <v>0</v>
      </c>
      <c r="AU190" s="11">
        <f>IF(ISNA(VLOOKUP(CONCATENATE($B190,AU$2,"SINGLE"),'III-SUB'!$V$3:$W$633,2,0)),0,VLOOKUP(CONCATENATE($B190,AU$2,"SINGLE"),'III-SUB'!$V$3:$W$633,2,0))</f>
        <v>0</v>
      </c>
      <c r="AV190" s="11">
        <f>IF(ISNA(VLOOKUP(CONCATENATE($B190,AV$2,"SINGLE"),'III-SUB'!$V$3:$W$633,2,0)),0,VLOOKUP(CONCATENATE($B190,AV$2,"SINGLE"),'III-SUB'!$V$3:$W$633,2,0))</f>
        <v>0</v>
      </c>
      <c r="AW190" s="11">
        <f>IF(ISNA(VLOOKUP(CONCATENATE($B190,AW$2,"SINGLE"),'III-SUB'!$V$3:$W$633,2,0)),0,VLOOKUP(CONCATENATE($B190,AW$2,"SINGLE"),'III-SUB'!$V$3:$W$633,2,0))</f>
        <v>0</v>
      </c>
      <c r="AX190" s="11">
        <f>IF(ISNA(VLOOKUP(CONCATENATE($B190,AX$2,"SINGLE"),'III-SUB'!$V$3:$W$633,2,0)),0,VLOOKUP(CONCATENATE($B190,AX$2,"SINGLE"),'III-SUB'!$V$3:$W$633,2,0))</f>
        <v>0</v>
      </c>
      <c r="AY190" s="11">
        <f>IF(ISNA(VLOOKUP(CONCATENATE($B190,AY$2,"SINGLE"),'III-SUB'!$V$3:$W$633,2,0)),0,VLOOKUP(CONCATENATE($B190,AY$2,"SINGLE"),'III-SUB'!$V$3:$W$633,2,0))</f>
        <v>0</v>
      </c>
      <c r="AZ190" s="11">
        <f>IF(ISNA(VLOOKUP(CONCATENATE($B190,AZ$2,"SINGLE"),'III-SUB'!$V$3:$W$633,2,0)),0,VLOOKUP(CONCATENATE($B190,AZ$2,"SINGLE"),'III-SUB'!$V$3:$W$633,2,0))</f>
        <v>0</v>
      </c>
      <c r="BA190" s="11">
        <f>IF(ISNA(VLOOKUP(CONCATENATE($B190,BA$2,"SINGLE"),'III-SUB'!$V$3:$W$633,2,0)),0,VLOOKUP(CONCATENATE($B190,BA$2,"SINGLE"),'III-SUB'!$V$3:$W$633,2,0))</f>
        <v>0</v>
      </c>
      <c r="BB190" s="11">
        <f>IF(ISNA(VLOOKUP(CONCATENATE($B190,BB$2,"SINGLE"),'III-SUB'!$V$3:$W$633,2,0)),0,VLOOKUP(CONCATENATE($B190,BB$2,"SINGLE"),'III-SUB'!$V$3:$W$633,2,0))</f>
        <v>0</v>
      </c>
      <c r="BC190" s="11">
        <f>IF(ISNA(VLOOKUP(CONCATENATE($B190,BC$2,"SINGLE"),'III-SUB'!$V$3:$W$633,2,0)),0,VLOOKUP(CONCATENATE($B190,BC$2,"SINGLE"),'III-SUB'!$V$3:$W$633,2,0))</f>
        <v>0</v>
      </c>
      <c r="BD190" s="54">
        <f>SUM(AQ190:BC190)</f>
        <v>0</v>
      </c>
      <c r="BE190" s="54">
        <f>IF(ISNA(VLOOKUP(CONCATENATE($B190,BE$2,"SINGLE"),VHF!$V$3:$W$627,2,0)),0,VLOOKUP(CONCATENATE($B190,BE$2,"SINGLE"),VHF!$V$3:$W$627,2,0))</f>
        <v>0</v>
      </c>
      <c r="BF190" s="11">
        <f>IF(ISNA(VLOOKUP(CONCATENATE($B190,BF$2,"SINGLE"),UHF!$V$3:$W$612,2,0)),0,VLOOKUP(CONCATENATE($B190,BF$2,"SINGLE"),UHF!$V$3:$W$612,2,0))</f>
        <v>0</v>
      </c>
      <c r="BG190" s="11">
        <f>IF(ISNA(VLOOKUP(CONCATENATE($B190,BG$2,"SINGLE"),UHF!$V$3:$W$612,2,0)),0,VLOOKUP(CONCATENATE($B190,BG$2,"SINGLE"),UHF!$V$3:$W$612,2,0))</f>
        <v>0</v>
      </c>
      <c r="BH190" s="11">
        <f>IF(ISNA(VLOOKUP(CONCATENATE($B190,BH$2,"SINGLE"),UHF!$V$3:$W$612,2,0)),0,VLOOKUP(CONCATENATE($B190,BH$2,"SINGLE"),UHF!$V$3:$W$612,2,0))</f>
        <v>0</v>
      </c>
      <c r="BI190" s="11">
        <f>IF(ISNA(VLOOKUP(CONCATENATE($B190,BI$2,"SINGLE"),UHF!$V$3:$W$612,2,0)),0,VLOOKUP(CONCATENATE($B190,BI$2,"SINGLE"),UHF!$V$3:$W$612,2,0))</f>
        <v>0</v>
      </c>
      <c r="BJ190" s="11">
        <f>IF(ISNA(VLOOKUP(CONCATENATE($B190,BJ$2,"SINGLE"),UHF!$V$3:$W$612,2,0)),0,VLOOKUP(CONCATENATE($B190,BJ$2,"SINGLE"),UHF!$V$3:$W$612,2,0))</f>
        <v>0</v>
      </c>
      <c r="BK190" s="11">
        <f>IF(ISNA(VLOOKUP(CONCATENATE($B190,BK$2,"SINGLE"),UHF!$V$3:$W$612,2,0)),0,VLOOKUP(CONCATENATE($B190,BK$2,"SINGLE"),UHF!$V$3:$W$612,2,0))</f>
        <v>0</v>
      </c>
      <c r="BL190" s="11">
        <f>IF(ISNA(VLOOKUP(CONCATENATE($B190,BL$2,"SINGLE"),UHF!$V$3:$W$612,2,0)),0,VLOOKUP(CONCATENATE($B190,BL$2,"SINGLE"),UHF!$V$3:$W$612,2,0))</f>
        <v>0</v>
      </c>
      <c r="BM190" s="11">
        <f>IF(ISNA(VLOOKUP(CONCATENATE($B190,BM$2,"SINGLE"),UHF!$V$3:$W$612,2,0)),0,VLOOKUP(CONCATENATE($B190,BM$2,"SINGLE"),UHF!$V$3:$W$612,2,0))</f>
        <v>0</v>
      </c>
      <c r="BN190" s="11">
        <f>IF(ISNA(VLOOKUP(CONCATENATE($B190,BN$2,"SINGLE"),UHF!$V$3:$W$612,2,0)),0,VLOOKUP(CONCATENATE($B190,BN$2,"SINGLE"),UHF!$V$3:$W$612,2,0))</f>
        <v>0</v>
      </c>
      <c r="BO190" s="11">
        <f>IF(ISNA(VLOOKUP(CONCATENATE($B190,BO$2,"SINGLE"),UHF!$V$3:$W$612,2,0)),0,VLOOKUP(CONCATENATE($B190,BO$2,"SINGLE"),UHF!$V$3:$W$612,2,0))</f>
        <v>0</v>
      </c>
      <c r="BP190" s="11">
        <f>IF(ISNA(VLOOKUP(CONCATENATE($B190,BP$2,"SINGLE"),UHF!$V$3:$W$612,2,0)),0,VLOOKUP(CONCATENATE($B190,BP$2,"SINGLE"),UHF!$V$3:$W$612,2,0))</f>
        <v>0</v>
      </c>
      <c r="BQ190" s="11">
        <f>IF(ISNA(VLOOKUP(CONCATENATE($B190,BQ$2,"SINGLE"),UHF!$V$3:$W$612,2,0)),0,VLOOKUP(CONCATENATE($B190,BQ$2,"SINGLE"),UHF!$V$3:$W$612,2,0))</f>
        <v>0</v>
      </c>
      <c r="BR190" s="54">
        <f>SUM(BF190:BQ190)</f>
        <v>0</v>
      </c>
      <c r="BS190" s="54">
        <f>IF(ISNA(VLOOKUP(CONCATENATE($B190,BS$2,"SINGLE"),'A1'!$V$3:$W$612,2,0)),0,VLOOKUP(CONCATENATE($B190,BS$2,"SINGLE"),'A1'!$V$3:$W$612,2,0))</f>
        <v>0</v>
      </c>
      <c r="BT190" s="11">
        <f>SUM(C190,Q190,AQ190,BE190,BS190)</f>
        <v>29.1</v>
      </c>
      <c r="BU190" s="11">
        <f>SUM(D190,R190,AR190,BF190)</f>
        <v>5.6999999999999993</v>
      </c>
      <c r="BV190" s="11">
        <f>SUM(E190,S190,AE190,AS190,BG190)</f>
        <v>0</v>
      </c>
      <c r="BW190" s="11">
        <f>SUM(F190,T190,AF190,AT190,BH190)</f>
        <v>0</v>
      </c>
      <c r="BX190" s="11">
        <f>SUM(G190,U190,AG190,AU190,BI190)</f>
        <v>0</v>
      </c>
      <c r="BY190" s="11">
        <f>SUM(H190,V190,AH190,AV190,BJ190)</f>
        <v>0</v>
      </c>
      <c r="BZ190" s="11">
        <f>SUM(I190,W190,AI190,AW190,BK190)</f>
        <v>0</v>
      </c>
      <c r="CA190" s="11">
        <f>SUM(J190,X190,AJ190,AX190,BL190)</f>
        <v>0</v>
      </c>
      <c r="CB190" s="11">
        <f>SUM(K190,Y190,AK190,AY190,BM190)</f>
        <v>0</v>
      </c>
      <c r="CC190" s="11">
        <f>SUM(L190,Z190,AL190,AZ190,BN190)</f>
        <v>0</v>
      </c>
      <c r="CD190" s="11">
        <f>SUM(M190,AA190,AM190,BA190,BO190)</f>
        <v>0</v>
      </c>
      <c r="CE190" s="11">
        <f>SUM(N190,AB190,AN190,BB190,BP190)</f>
        <v>0</v>
      </c>
      <c r="CF190" s="11">
        <f>SUM(O190,AC190,AO190,BC190,BQ190)</f>
        <v>0</v>
      </c>
      <c r="CG190" s="11">
        <f>SUM(BT190:CF190)</f>
        <v>34.799999999999997</v>
      </c>
      <c r="CH190" s="11">
        <f>SUM(P190,AD190,AP190,BD190,BE190,BR190,BS190)</f>
        <v>34.800000000000004</v>
      </c>
      <c r="CI190" s="11">
        <f>MIN(P190,AD190,AP190,BD190,BE190,BR190,BS190)</f>
        <v>0</v>
      </c>
      <c r="CJ190" s="51">
        <f>SUM(CH190-CI190)</f>
        <v>34.800000000000004</v>
      </c>
    </row>
    <row r="191" spans="1:88" x14ac:dyDescent="0.2">
      <c r="A191" s="21" t="str">
        <f t="shared" si="0"/>
        <v>189.</v>
      </c>
      <c r="B191" s="8" t="str">
        <f>'Seznam-SO'!A30</f>
        <v>OK5ET</v>
      </c>
      <c r="C191" s="11">
        <f>IF(ISNA(VLOOKUP(CONCATENATE($B191,C$2,"SINGLE"),'I-SUB'!$V$3:$W$624,2,0)),0,VLOOKUP(CONCATENATE($B191,C$2,"SINGLE"),'I-SUB'!$V$3:$W$624,2,0))</f>
        <v>0</v>
      </c>
      <c r="D191" s="11">
        <f>IF(ISNA(VLOOKUP(CONCATENATE($B191,D$2,"SINGLE"),'I-SUB'!$V$3:$W$624,2,0)),0,VLOOKUP(CONCATENATE($B191,D$2,"SINGLE"),'I-SUB'!$V$3:$W$624,2,0))</f>
        <v>0</v>
      </c>
      <c r="E191" s="11">
        <f>IF(ISNA(VLOOKUP(CONCATENATE($B191,E$2,"SINGLE"),'I-SUB'!$V$3:$W$624,2,0)),0,VLOOKUP(CONCATENATE($B191,E$2,"SINGLE"),'I-SUB'!$V$3:$W$624,2,0))</f>
        <v>0</v>
      </c>
      <c r="F191" s="11">
        <f>IF(ISNA(VLOOKUP(CONCATENATE($B191,F$2,"SINGLE"),'I-SUB'!$V$3:$W$624,2,0)),0,VLOOKUP(CONCATENATE($B191,F$2,"SINGLE"),'I-SUB'!$V$3:$W$624,2,0))</f>
        <v>0</v>
      </c>
      <c r="G191" s="11">
        <f>IF(ISNA(VLOOKUP(CONCATENATE($B191,G$2,"SINGLE"),'I-SUB'!$V$3:$W$624,2,0)),0,VLOOKUP(CONCATENATE($B191,G$2,"SINGLE"),'I-SUB'!$V$3:$W$624,2,0))</f>
        <v>0</v>
      </c>
      <c r="H191" s="11">
        <f>IF(ISNA(VLOOKUP(CONCATENATE($B191,H$2,"SINGLE"),'I-SUB'!$V$3:$W$624,2,0)),0,VLOOKUP(CONCATENATE($B191,H$2,"SINGLE"),'I-SUB'!$V$3:$W$624,2,0))</f>
        <v>0</v>
      </c>
      <c r="I191" s="11">
        <f>IF(ISNA(VLOOKUP(CONCATENATE($B191,I$2,"SINGLE"),'I-SUB'!$V$3:$W$624,2,0)),0,VLOOKUP(CONCATENATE($B191,I$2,"SINGLE"),'I-SUB'!$V$3:$W$624,2,0))</f>
        <v>0</v>
      </c>
      <c r="J191" s="11">
        <f>IF(ISNA(VLOOKUP(CONCATENATE($B191,J$2,"SINGLE"),'I-SUB'!$V$3:$W$624,2,0)),0,VLOOKUP(CONCATENATE($B191,J$2,"SINGLE"),'I-SUB'!$V$3:$W$624,2,0))</f>
        <v>0</v>
      </c>
      <c r="K191" s="11">
        <f>IF(ISNA(VLOOKUP(CONCATENATE($B191,K$2,"SINGLE"),'I-SUB'!$V$3:$W$624,2,0)),0,VLOOKUP(CONCATENATE($B191,K$2,"SINGLE"),'I-SUB'!$V$3:$W$624,2,0))</f>
        <v>0</v>
      </c>
      <c r="L191" s="11">
        <f>IF(ISNA(VLOOKUP(CONCATENATE($B191,L$2,"SINGLE"),'I-SUB'!$V$3:$W$624,2,0)),0,VLOOKUP(CONCATENATE($B191,L$2,"SINGLE"),'I-SUB'!$V$3:$W$624,2,0))</f>
        <v>0</v>
      </c>
      <c r="M191" s="11">
        <f>IF(ISNA(VLOOKUP(CONCATENATE($B191,M$2,"SINGLE"),'I-SUB'!$V$3:$W$624,2,0)),0,VLOOKUP(CONCATENATE($B191,M$2,"SINGLE"),'I-SUB'!$V$3:$W$624,2,0))</f>
        <v>0</v>
      </c>
      <c r="N191" s="11">
        <f>IF(ISNA(VLOOKUP(CONCATENATE($B191,N$2,"SINGLE"),'I-SUB'!$V$3:$W$624,2,0)),0,VLOOKUP(CONCATENATE($B191,N$2,"SINGLE"),'I-SUB'!$V$3:$W$624,2,0))</f>
        <v>0</v>
      </c>
      <c r="O191" s="11">
        <f>IF(ISNA(VLOOKUP(CONCATENATE($B191,O$2,"SINGLE"),'I-SUB'!$V$3:$W$624,2,0)),0,VLOOKUP(CONCATENATE($B191,O$2,"SINGLE"),'I-SUB'!$V$3:$W$624,2,0))</f>
        <v>0</v>
      </c>
      <c r="P191" s="54">
        <f>SUM(C191:O191)</f>
        <v>0</v>
      </c>
      <c r="Q191" s="11">
        <f>IF(ISNA(VLOOKUP(CONCATENATE($B191,Q$2,"SINGLE"),'II-SUB'!$V$3:$W$630,2,0)),0,VLOOKUP(CONCATENATE($B191,Q$2,"SINGLE"),'II-SUB'!$V$3:$W$630,2,0))</f>
        <v>9.1999999999999993</v>
      </c>
      <c r="R191" s="11">
        <f>IF(ISNA(VLOOKUP(CONCATENATE($B191,R$2,"SINGLE"),'II-SUB'!$V$3:$W$630,2,0)),0,VLOOKUP(CONCATENATE($B191,R$2,"SINGLE"),'II-SUB'!$V$3:$W$630,2,0))</f>
        <v>25.5</v>
      </c>
      <c r="S191" s="11">
        <f>IF(ISNA(VLOOKUP(CONCATENATE($B191,S$2,"SINGLE"),'II-SUB'!$V$3:$W$630,2,0)),0,VLOOKUP(CONCATENATE($B191,S$2,"SINGLE"),'II-SUB'!$V$3:$W$630,2,0))</f>
        <v>0</v>
      </c>
      <c r="T191" s="11">
        <f>IF(ISNA(VLOOKUP(CONCATENATE($B191,T$2,"SINGLE"),'II-SUB'!$V$3:$W$630,2,0)),0,VLOOKUP(CONCATENATE($B191,T$2,"SINGLE"),'II-SUB'!$V$3:$W$630,2,0))</f>
        <v>0</v>
      </c>
      <c r="U191" s="11">
        <f>IF(ISNA(VLOOKUP(CONCATENATE($B191,U$2,"SINGLE"),'II-SUB'!$V$3:$W$630,2,0)),0,VLOOKUP(CONCATENATE($B191,U$2,"SINGLE"),'II-SUB'!$V$3:$W$630,2,0))</f>
        <v>0</v>
      </c>
      <c r="V191" s="11">
        <f>IF(ISNA(VLOOKUP(CONCATENATE($B191,V$2,"SINGLE"),'II-SUB'!$V$3:$W$630,2,0)),0,VLOOKUP(CONCATENATE($B191,V$2,"SINGLE"),'II-SUB'!$V$3:$W$630,2,0))</f>
        <v>0</v>
      </c>
      <c r="W191" s="11">
        <f>IF(ISNA(VLOOKUP(CONCATENATE($B191,W$2,"SINGLE"),'II-SUB'!$V$3:$W$630,2,0)),0,VLOOKUP(CONCATENATE($B191,W$2,"SINGLE"),'II-SUB'!$V$3:$W$630,2,0))</f>
        <v>0</v>
      </c>
      <c r="X191" s="11">
        <f>IF(ISNA(VLOOKUP(CONCATENATE($B191,X$2,"SINGLE"),'II-SUB'!$V$3:$W$630,2,0)),0,VLOOKUP(CONCATENATE($B191,X$2,"SINGLE"),'II-SUB'!$V$3:$W$630,2,0))</f>
        <v>0</v>
      </c>
      <c r="Y191" s="11">
        <f>IF(ISNA(VLOOKUP(CONCATENATE($B191,Y$2,"SINGLE"),'II-SUB'!$V$3:$W$630,2,0)),0,VLOOKUP(CONCATENATE($B191,Y$2,"SINGLE"),'II-SUB'!$V$3:$W$630,2,0))</f>
        <v>0</v>
      </c>
      <c r="Z191" s="11">
        <f>IF(ISNA(VLOOKUP(CONCATENATE($B191,Z$2,"SINGLE"),'II-SUB'!$V$3:$W$630,2,0)),0,VLOOKUP(CONCATENATE($B191,Z$2,"SINGLE"),'II-SUB'!$V$3:$W$630,2,0))</f>
        <v>0</v>
      </c>
      <c r="AA191" s="11">
        <f>IF(ISNA(VLOOKUP(CONCATENATE($B191,AA$2,"SINGLE"),'II-SUB'!$V$3:$W$630,2,0)),0,VLOOKUP(CONCATENATE($B191,AA$2,"SINGLE"),'II-SUB'!$V$3:$W$630,2,0))</f>
        <v>0</v>
      </c>
      <c r="AB191" s="11">
        <f>IF(ISNA(VLOOKUP(CONCATENATE($B191,AB$2,"SINGLE"),'II-SUB'!$V$3:$W$630,2,0)),0,VLOOKUP(CONCATENATE($B191,AB$2,"SINGLE"),'II-SUB'!$V$3:$W$630,2,0))</f>
        <v>0</v>
      </c>
      <c r="AC191" s="11">
        <f>IF(ISNA(VLOOKUP(CONCATENATE($B191,AC$2,"SINGLE"),'II-SUB'!$V$3:$W$630,2,0)),0,VLOOKUP(CONCATENATE($B191,AC$2,"SINGLE"),'II-SUB'!$V$3:$W$630,2,0))</f>
        <v>0</v>
      </c>
      <c r="AD191" s="54">
        <f>SUM(Q191:AC191)</f>
        <v>34.700000000000003</v>
      </c>
      <c r="AE191" s="11">
        <f>IF(ISNA(VLOOKUP(CONCATENATE($B191,AE$2,"SINGLE"),MW!$V$3:$W$600,2,0)),0,VLOOKUP(CONCATENATE($B191,AE$2,"SINGLE"),MW!$V$3:$W$600,2,0))</f>
        <v>0</v>
      </c>
      <c r="AF191" s="11">
        <f>IF(ISNA(VLOOKUP(CONCATENATE($B191,AF$2,"SINGLE"),MW!$V$3:$W$600,2,0)),0,VLOOKUP(CONCATENATE($B191,AF$2,"SINGLE"),MW!$V$3:$W$600,2,0))</f>
        <v>0</v>
      </c>
      <c r="AG191" s="11">
        <f>IF(ISNA(VLOOKUP(CONCATENATE($B191,AG$2,"SINGLE"),MW!$V$3:$W$600,2,0)),0,VLOOKUP(CONCATENATE($B191,AG$2,"SINGLE"),MW!$V$3:$W$600,2,0))</f>
        <v>0</v>
      </c>
      <c r="AH191" s="11">
        <f>IF(ISNA(VLOOKUP(CONCATENATE($B191,AH$2,"SINGLE"),MW!$V$3:$W$600,2,0)),0,VLOOKUP(CONCATENATE($B191,AH$2,"SINGLE"),MW!$V$3:$W$600,2,0))</f>
        <v>0</v>
      </c>
      <c r="AI191" s="11">
        <f>IF(ISNA(VLOOKUP(CONCATENATE($B191,AI$2,"SINGLE"),MW!$V$3:$W$600,2,0)),0,VLOOKUP(CONCATENATE($B191,AI$2,"SINGLE"),MW!$V$3:$W$600,2,0))</f>
        <v>0</v>
      </c>
      <c r="AJ191" s="11">
        <f>IF(ISNA(VLOOKUP(CONCATENATE($B191,AJ$2,"SINGLE"),MW!$V$3:$W$600,2,0)),0,VLOOKUP(CONCATENATE($B191,AJ$2,"SINGLE"),MW!$V$3:$W$600,2,0))</f>
        <v>0</v>
      </c>
      <c r="AK191" s="11">
        <f>IF(ISNA(VLOOKUP(CONCATENATE($B191,AK$2,"SINGLE"),MW!$V$3:$W$600,2,0)),0,VLOOKUP(CONCATENATE($B191,AK$2,"SINGLE"),MW!$V$3:$W$600,2,0))</f>
        <v>0</v>
      </c>
      <c r="AL191" s="11">
        <f>IF(ISNA(VLOOKUP(CONCATENATE($B191,AL$2,"SINGLE"),MW!$V$3:$W$600,2,0)),0,VLOOKUP(CONCATENATE($B191,AL$2,"SINGLE"),MW!$V$3:$W$600,2,0))</f>
        <v>0</v>
      </c>
      <c r="AM191" s="11">
        <f>IF(ISNA(VLOOKUP(CONCATENATE($B191,AM$2,"SINGLE"),MW!$V$3:$W$600,2,0)),0,VLOOKUP(CONCATENATE($B191,AM$2,"SINGLE"),MW!$V$3:$W$600,2,0))</f>
        <v>0</v>
      </c>
      <c r="AN191" s="11">
        <f>IF(ISNA(VLOOKUP(CONCATENATE($B191,AN$2,"SINGLE"),MW!$V$3:$W$600,2,0)),0,VLOOKUP(CONCATENATE($B191,AN$2,"SINGLE"),MW!$V$3:$W$600,2,0))</f>
        <v>0</v>
      </c>
      <c r="AO191" s="11">
        <f>IF(ISNA(VLOOKUP(CONCATENATE($B191,AO$2,"SINGLE"),MW!$V$3:$W$600,2,0)),0,VLOOKUP(CONCATENATE($B191,AO$2,"SINGLE"),MW!$V$3:$W$600,2,0))</f>
        <v>0</v>
      </c>
      <c r="AP191" s="54">
        <f>SUM(AE191:AO191)</f>
        <v>0</v>
      </c>
      <c r="AQ191" s="11">
        <f>IF(ISNA(VLOOKUP(CONCATENATE($B191,AQ$2,"SINGLE"),'III-SUB'!$V$3:$W$633,2,0)),0,VLOOKUP(CONCATENATE($B191,AQ$2,"SINGLE"),'III-SUB'!$V$3:$W$633,2,0))</f>
        <v>0</v>
      </c>
      <c r="AR191" s="11">
        <f>IF(ISNA(VLOOKUP(CONCATENATE($B191,AR$2,"SINGLE"),'III-SUB'!$V$3:$W$633,2,0)),0,VLOOKUP(CONCATENATE($B191,AR$2,"SINGLE"),'III-SUB'!$V$3:$W$633,2,0))</f>
        <v>0</v>
      </c>
      <c r="AS191" s="11">
        <f>IF(ISNA(VLOOKUP(CONCATENATE($B191,AS$2,"SINGLE"),'III-SUB'!$V$3:$W$633,2,0)),0,VLOOKUP(CONCATENATE($B191,AS$2,"SINGLE"),'III-SUB'!$V$3:$W$633,2,0))</f>
        <v>0</v>
      </c>
      <c r="AT191" s="11">
        <f>IF(ISNA(VLOOKUP(CONCATENATE($B191,AT$2,"SINGLE"),'III-SUB'!$V$3:$W$633,2,0)),0,VLOOKUP(CONCATENATE($B191,AT$2,"SINGLE"),'III-SUB'!$V$3:$W$633,2,0))</f>
        <v>0</v>
      </c>
      <c r="AU191" s="11">
        <f>IF(ISNA(VLOOKUP(CONCATENATE($B191,AU$2,"SINGLE"),'III-SUB'!$V$3:$W$633,2,0)),0,VLOOKUP(CONCATENATE($B191,AU$2,"SINGLE"),'III-SUB'!$V$3:$W$633,2,0))</f>
        <v>0</v>
      </c>
      <c r="AV191" s="11">
        <f>IF(ISNA(VLOOKUP(CONCATENATE($B191,AV$2,"SINGLE"),'III-SUB'!$V$3:$W$633,2,0)),0,VLOOKUP(CONCATENATE($B191,AV$2,"SINGLE"),'III-SUB'!$V$3:$W$633,2,0))</f>
        <v>0</v>
      </c>
      <c r="AW191" s="11">
        <f>IF(ISNA(VLOOKUP(CONCATENATE($B191,AW$2,"SINGLE"),'III-SUB'!$V$3:$W$633,2,0)),0,VLOOKUP(CONCATENATE($B191,AW$2,"SINGLE"),'III-SUB'!$V$3:$W$633,2,0))</f>
        <v>0</v>
      </c>
      <c r="AX191" s="11">
        <f>IF(ISNA(VLOOKUP(CONCATENATE($B191,AX$2,"SINGLE"),'III-SUB'!$V$3:$W$633,2,0)),0,VLOOKUP(CONCATENATE($B191,AX$2,"SINGLE"),'III-SUB'!$V$3:$W$633,2,0))</f>
        <v>0</v>
      </c>
      <c r="AY191" s="11">
        <f>IF(ISNA(VLOOKUP(CONCATENATE($B191,AY$2,"SINGLE"),'III-SUB'!$V$3:$W$633,2,0)),0,VLOOKUP(CONCATENATE($B191,AY$2,"SINGLE"),'III-SUB'!$V$3:$W$633,2,0))</f>
        <v>0</v>
      </c>
      <c r="AZ191" s="11">
        <f>IF(ISNA(VLOOKUP(CONCATENATE($B191,AZ$2,"SINGLE"),'III-SUB'!$V$3:$W$633,2,0)),0,VLOOKUP(CONCATENATE($B191,AZ$2,"SINGLE"),'III-SUB'!$V$3:$W$633,2,0))</f>
        <v>0</v>
      </c>
      <c r="BA191" s="11">
        <f>IF(ISNA(VLOOKUP(CONCATENATE($B191,BA$2,"SINGLE"),'III-SUB'!$V$3:$W$633,2,0)),0,VLOOKUP(CONCATENATE($B191,BA$2,"SINGLE"),'III-SUB'!$V$3:$W$633,2,0))</f>
        <v>0</v>
      </c>
      <c r="BB191" s="11">
        <f>IF(ISNA(VLOOKUP(CONCATENATE($B191,BB$2,"SINGLE"),'III-SUB'!$V$3:$W$633,2,0)),0,VLOOKUP(CONCATENATE($B191,BB$2,"SINGLE"),'III-SUB'!$V$3:$W$633,2,0))</f>
        <v>0</v>
      </c>
      <c r="BC191" s="11">
        <f>IF(ISNA(VLOOKUP(CONCATENATE($B191,BC$2,"SINGLE"),'III-SUB'!$V$3:$W$633,2,0)),0,VLOOKUP(CONCATENATE($B191,BC$2,"SINGLE"),'III-SUB'!$V$3:$W$633,2,0))</f>
        <v>0</v>
      </c>
      <c r="BD191" s="54">
        <f>SUM(AQ191:BC191)</f>
        <v>0</v>
      </c>
      <c r="BE191" s="54">
        <f>IF(ISNA(VLOOKUP(CONCATENATE($B191,BE$2,"SINGLE"),VHF!$V$3:$W$627,2,0)),0,VLOOKUP(CONCATENATE($B191,BE$2,"SINGLE"),VHF!$V$3:$W$627,2,0))</f>
        <v>0</v>
      </c>
      <c r="BF191" s="11">
        <f>IF(ISNA(VLOOKUP(CONCATENATE($B191,BF$2,"SINGLE"),UHF!$V$3:$W$612,2,0)),0,VLOOKUP(CONCATENATE($B191,BF$2,"SINGLE"),UHF!$V$3:$W$612,2,0))</f>
        <v>0</v>
      </c>
      <c r="BG191" s="11">
        <f>IF(ISNA(VLOOKUP(CONCATENATE($B191,BG$2,"SINGLE"),UHF!$V$3:$W$612,2,0)),0,VLOOKUP(CONCATENATE($B191,BG$2,"SINGLE"),UHF!$V$3:$W$612,2,0))</f>
        <v>0</v>
      </c>
      <c r="BH191" s="11">
        <f>IF(ISNA(VLOOKUP(CONCATENATE($B191,BH$2,"SINGLE"),UHF!$V$3:$W$612,2,0)),0,VLOOKUP(CONCATENATE($B191,BH$2,"SINGLE"),UHF!$V$3:$W$612,2,0))</f>
        <v>0</v>
      </c>
      <c r="BI191" s="11">
        <f>IF(ISNA(VLOOKUP(CONCATENATE($B191,BI$2,"SINGLE"),UHF!$V$3:$W$612,2,0)),0,VLOOKUP(CONCATENATE($B191,BI$2,"SINGLE"),UHF!$V$3:$W$612,2,0))</f>
        <v>0</v>
      </c>
      <c r="BJ191" s="11">
        <f>IF(ISNA(VLOOKUP(CONCATENATE($B191,BJ$2,"SINGLE"),UHF!$V$3:$W$612,2,0)),0,VLOOKUP(CONCATENATE($B191,BJ$2,"SINGLE"),UHF!$V$3:$W$612,2,0))</f>
        <v>0</v>
      </c>
      <c r="BK191" s="11">
        <f>IF(ISNA(VLOOKUP(CONCATENATE($B191,BK$2,"SINGLE"),UHF!$V$3:$W$612,2,0)),0,VLOOKUP(CONCATENATE($B191,BK$2,"SINGLE"),UHF!$V$3:$W$612,2,0))</f>
        <v>0</v>
      </c>
      <c r="BL191" s="11">
        <f>IF(ISNA(VLOOKUP(CONCATENATE($B191,BL$2,"SINGLE"),UHF!$V$3:$W$612,2,0)),0,VLOOKUP(CONCATENATE($B191,BL$2,"SINGLE"),UHF!$V$3:$W$612,2,0))</f>
        <v>0</v>
      </c>
      <c r="BM191" s="11">
        <f>IF(ISNA(VLOOKUP(CONCATENATE($B191,BM$2,"SINGLE"),UHF!$V$3:$W$612,2,0)),0,VLOOKUP(CONCATENATE($B191,BM$2,"SINGLE"),UHF!$V$3:$W$612,2,0))</f>
        <v>0</v>
      </c>
      <c r="BN191" s="11">
        <f>IF(ISNA(VLOOKUP(CONCATENATE($B191,BN$2,"SINGLE"),UHF!$V$3:$W$612,2,0)),0,VLOOKUP(CONCATENATE($B191,BN$2,"SINGLE"),UHF!$V$3:$W$612,2,0))</f>
        <v>0</v>
      </c>
      <c r="BO191" s="11">
        <f>IF(ISNA(VLOOKUP(CONCATENATE($B191,BO$2,"SINGLE"),UHF!$V$3:$W$612,2,0)),0,VLOOKUP(CONCATENATE($B191,BO$2,"SINGLE"),UHF!$V$3:$W$612,2,0))</f>
        <v>0</v>
      </c>
      <c r="BP191" s="11">
        <f>IF(ISNA(VLOOKUP(CONCATENATE($B191,BP$2,"SINGLE"),UHF!$V$3:$W$612,2,0)),0,VLOOKUP(CONCATENATE($B191,BP$2,"SINGLE"),UHF!$V$3:$W$612,2,0))</f>
        <v>0</v>
      </c>
      <c r="BQ191" s="11">
        <f>IF(ISNA(VLOOKUP(CONCATENATE($B191,BQ$2,"SINGLE"),UHF!$V$3:$W$612,2,0)),0,VLOOKUP(CONCATENATE($B191,BQ$2,"SINGLE"),UHF!$V$3:$W$612,2,0))</f>
        <v>0</v>
      </c>
      <c r="BR191" s="54">
        <f>SUM(BF191:BQ191)</f>
        <v>0</v>
      </c>
      <c r="BS191" s="54">
        <f>IF(ISNA(VLOOKUP(CONCATENATE($B191,BS$2,"SINGLE"),'A1'!$V$3:$W$612,2,0)),0,VLOOKUP(CONCATENATE($B191,BS$2,"SINGLE"),'A1'!$V$3:$W$612,2,0))</f>
        <v>0</v>
      </c>
      <c r="BT191" s="11">
        <f>SUM(C191,Q191,AQ191,BE191,BS191)</f>
        <v>9.1999999999999993</v>
      </c>
      <c r="BU191" s="11">
        <f>SUM(D191,R191,AR191,BF191)</f>
        <v>25.5</v>
      </c>
      <c r="BV191" s="11">
        <f>SUM(E191,S191,AE191,AS191,BG191)</f>
        <v>0</v>
      </c>
      <c r="BW191" s="11">
        <f>SUM(F191,T191,AF191,AT191,BH191)</f>
        <v>0</v>
      </c>
      <c r="BX191" s="11">
        <f>SUM(G191,U191,AG191,AU191,BI191)</f>
        <v>0</v>
      </c>
      <c r="BY191" s="11">
        <f>SUM(H191,V191,AH191,AV191,BJ191)</f>
        <v>0</v>
      </c>
      <c r="BZ191" s="11">
        <f>SUM(I191,W191,AI191,AW191,BK191)</f>
        <v>0</v>
      </c>
      <c r="CA191" s="11">
        <f>SUM(J191,X191,AJ191,AX191,BL191)</f>
        <v>0</v>
      </c>
      <c r="CB191" s="11">
        <f>SUM(K191,Y191,AK191,AY191,BM191)</f>
        <v>0</v>
      </c>
      <c r="CC191" s="11">
        <f>SUM(L191,Z191,AL191,AZ191,BN191)</f>
        <v>0</v>
      </c>
      <c r="CD191" s="11">
        <f>SUM(M191,AA191,AM191,BA191,BO191)</f>
        <v>0</v>
      </c>
      <c r="CE191" s="11">
        <f>SUM(N191,AB191,AN191,BB191,BP191)</f>
        <v>0</v>
      </c>
      <c r="CF191" s="11">
        <f>SUM(O191,AC191,AO191,BC191,BQ191)</f>
        <v>0</v>
      </c>
      <c r="CG191" s="11">
        <f>SUM(BT191:CF191)</f>
        <v>34.700000000000003</v>
      </c>
      <c r="CH191" s="11">
        <f>SUM(P191,AD191,AP191,BD191,BE191,BR191,BS191)</f>
        <v>34.700000000000003</v>
      </c>
      <c r="CI191" s="11">
        <f>MIN(P191,AD191,AP191,BD191,BE191,BR191,BS191)</f>
        <v>0</v>
      </c>
      <c r="CJ191" s="51">
        <f>SUM(CH191-CI191)</f>
        <v>34.700000000000003</v>
      </c>
    </row>
    <row r="192" spans="1:88" x14ac:dyDescent="0.2">
      <c r="A192" s="21" t="str">
        <f t="shared" si="0"/>
        <v>190.</v>
      </c>
      <c r="B192" s="8" t="str">
        <f>'Seznam-SO'!A177</f>
        <v>OK1IN</v>
      </c>
      <c r="C192" s="11">
        <f>IF(ISNA(VLOOKUP(CONCATENATE($B192,C$2,"SINGLE"),'I-SUB'!$V$3:$W$624,2,0)),0,VLOOKUP(CONCATENATE($B192,C$2,"SINGLE"),'I-SUB'!$V$3:$W$624,2,0))</f>
        <v>0</v>
      </c>
      <c r="D192" s="11">
        <f>IF(ISNA(VLOOKUP(CONCATENATE($B192,D$2,"SINGLE"),'I-SUB'!$V$3:$W$624,2,0)),0,VLOOKUP(CONCATENATE($B192,D$2,"SINGLE"),'I-SUB'!$V$3:$W$624,2,0))</f>
        <v>0</v>
      </c>
      <c r="E192" s="11">
        <f>IF(ISNA(VLOOKUP(CONCATENATE($B192,E$2,"SINGLE"),'I-SUB'!$V$3:$W$624,2,0)),0,VLOOKUP(CONCATENATE($B192,E$2,"SINGLE"),'I-SUB'!$V$3:$W$624,2,0))</f>
        <v>0</v>
      </c>
      <c r="F192" s="11">
        <f>IF(ISNA(VLOOKUP(CONCATENATE($B192,F$2,"SINGLE"),'I-SUB'!$V$3:$W$624,2,0)),0,VLOOKUP(CONCATENATE($B192,F$2,"SINGLE"),'I-SUB'!$V$3:$W$624,2,0))</f>
        <v>0</v>
      </c>
      <c r="G192" s="11">
        <f>IF(ISNA(VLOOKUP(CONCATENATE($B192,G$2,"SINGLE"),'I-SUB'!$V$3:$W$624,2,0)),0,VLOOKUP(CONCATENATE($B192,G$2,"SINGLE"),'I-SUB'!$V$3:$W$624,2,0))</f>
        <v>0</v>
      </c>
      <c r="H192" s="11">
        <f>IF(ISNA(VLOOKUP(CONCATENATE($B192,H$2,"SINGLE"),'I-SUB'!$V$3:$W$624,2,0)),0,VLOOKUP(CONCATENATE($B192,H$2,"SINGLE"),'I-SUB'!$V$3:$W$624,2,0))</f>
        <v>0</v>
      </c>
      <c r="I192" s="11">
        <f>IF(ISNA(VLOOKUP(CONCATENATE($B192,I$2,"SINGLE"),'I-SUB'!$V$3:$W$624,2,0)),0,VLOOKUP(CONCATENATE($B192,I$2,"SINGLE"),'I-SUB'!$V$3:$W$624,2,0))</f>
        <v>0</v>
      </c>
      <c r="J192" s="11">
        <f>IF(ISNA(VLOOKUP(CONCATENATE($B192,J$2,"SINGLE"),'I-SUB'!$V$3:$W$624,2,0)),0,VLOOKUP(CONCATENATE($B192,J$2,"SINGLE"),'I-SUB'!$V$3:$W$624,2,0))</f>
        <v>0</v>
      </c>
      <c r="K192" s="11">
        <f>IF(ISNA(VLOOKUP(CONCATENATE($B192,K$2,"SINGLE"),'I-SUB'!$V$3:$W$624,2,0)),0,VLOOKUP(CONCATENATE($B192,K$2,"SINGLE"),'I-SUB'!$V$3:$W$624,2,0))</f>
        <v>0</v>
      </c>
      <c r="L192" s="11">
        <f>IF(ISNA(VLOOKUP(CONCATENATE($B192,L$2,"SINGLE"),'I-SUB'!$V$3:$W$624,2,0)),0,VLOOKUP(CONCATENATE($B192,L$2,"SINGLE"),'I-SUB'!$V$3:$W$624,2,0))</f>
        <v>0</v>
      </c>
      <c r="M192" s="11">
        <f>IF(ISNA(VLOOKUP(CONCATENATE($B192,M$2,"SINGLE"),'I-SUB'!$V$3:$W$624,2,0)),0,VLOOKUP(CONCATENATE($B192,M$2,"SINGLE"),'I-SUB'!$V$3:$W$624,2,0))</f>
        <v>0</v>
      </c>
      <c r="N192" s="11">
        <f>IF(ISNA(VLOOKUP(CONCATENATE($B192,N$2,"SINGLE"),'I-SUB'!$V$3:$W$624,2,0)),0,VLOOKUP(CONCATENATE($B192,N$2,"SINGLE"),'I-SUB'!$V$3:$W$624,2,0))</f>
        <v>0</v>
      </c>
      <c r="O192" s="11">
        <f>IF(ISNA(VLOOKUP(CONCATENATE($B192,O$2,"SINGLE"),'I-SUB'!$V$3:$W$624,2,0)),0,VLOOKUP(CONCATENATE($B192,O$2,"SINGLE"),'I-SUB'!$V$3:$W$624,2,0))</f>
        <v>0</v>
      </c>
      <c r="P192" s="54">
        <f>SUM(C192:O192)</f>
        <v>0</v>
      </c>
      <c r="Q192" s="11">
        <f>IF(ISNA(VLOOKUP(CONCATENATE($B192,Q$2,"SINGLE"),'II-SUB'!$V$3:$W$630,2,0)),0,VLOOKUP(CONCATENATE($B192,Q$2,"SINGLE"),'II-SUB'!$V$3:$W$630,2,0))</f>
        <v>0</v>
      </c>
      <c r="R192" s="11">
        <f>IF(ISNA(VLOOKUP(CONCATENATE($B192,R$2,"SINGLE"),'II-SUB'!$V$3:$W$630,2,0)),0,VLOOKUP(CONCATENATE($B192,R$2,"SINGLE"),'II-SUB'!$V$3:$W$630,2,0))</f>
        <v>0</v>
      </c>
      <c r="S192" s="11">
        <f>IF(ISNA(VLOOKUP(CONCATENATE($B192,S$2,"SINGLE"),'II-SUB'!$V$3:$W$630,2,0)),0,VLOOKUP(CONCATENATE($B192,S$2,"SINGLE"),'II-SUB'!$V$3:$W$630,2,0))</f>
        <v>0</v>
      </c>
      <c r="T192" s="11">
        <f>IF(ISNA(VLOOKUP(CONCATENATE($B192,T$2,"SINGLE"),'II-SUB'!$V$3:$W$630,2,0)),0,VLOOKUP(CONCATENATE($B192,T$2,"SINGLE"),'II-SUB'!$V$3:$W$630,2,0))</f>
        <v>0</v>
      </c>
      <c r="U192" s="11">
        <f>IF(ISNA(VLOOKUP(CONCATENATE($B192,U$2,"SINGLE"),'II-SUB'!$V$3:$W$630,2,0)),0,VLOOKUP(CONCATENATE($B192,U$2,"SINGLE"),'II-SUB'!$V$3:$W$630,2,0))</f>
        <v>0</v>
      </c>
      <c r="V192" s="11">
        <f>IF(ISNA(VLOOKUP(CONCATENATE($B192,V$2,"SINGLE"),'II-SUB'!$V$3:$W$630,2,0)),0,VLOOKUP(CONCATENATE($B192,V$2,"SINGLE"),'II-SUB'!$V$3:$W$630,2,0))</f>
        <v>0</v>
      </c>
      <c r="W192" s="11">
        <f>IF(ISNA(VLOOKUP(CONCATENATE($B192,W$2,"SINGLE"),'II-SUB'!$V$3:$W$630,2,0)),0,VLOOKUP(CONCATENATE($B192,W$2,"SINGLE"),'II-SUB'!$V$3:$W$630,2,0))</f>
        <v>0</v>
      </c>
      <c r="X192" s="11">
        <f>IF(ISNA(VLOOKUP(CONCATENATE($B192,X$2,"SINGLE"),'II-SUB'!$V$3:$W$630,2,0)),0,VLOOKUP(CONCATENATE($B192,X$2,"SINGLE"),'II-SUB'!$V$3:$W$630,2,0))</f>
        <v>0</v>
      </c>
      <c r="Y192" s="11">
        <f>IF(ISNA(VLOOKUP(CONCATENATE($B192,Y$2,"SINGLE"),'II-SUB'!$V$3:$W$630,2,0)),0,VLOOKUP(CONCATENATE($B192,Y$2,"SINGLE"),'II-SUB'!$V$3:$W$630,2,0))</f>
        <v>0</v>
      </c>
      <c r="Z192" s="11">
        <f>IF(ISNA(VLOOKUP(CONCATENATE($B192,Z$2,"SINGLE"),'II-SUB'!$V$3:$W$630,2,0)),0,VLOOKUP(CONCATENATE($B192,Z$2,"SINGLE"),'II-SUB'!$V$3:$W$630,2,0))</f>
        <v>0</v>
      </c>
      <c r="AA192" s="11">
        <f>IF(ISNA(VLOOKUP(CONCATENATE($B192,AA$2,"SINGLE"),'II-SUB'!$V$3:$W$630,2,0)),0,VLOOKUP(CONCATENATE($B192,AA$2,"SINGLE"),'II-SUB'!$V$3:$W$630,2,0))</f>
        <v>0</v>
      </c>
      <c r="AB192" s="11">
        <f>IF(ISNA(VLOOKUP(CONCATENATE($B192,AB$2,"SINGLE"),'II-SUB'!$V$3:$W$630,2,0)),0,VLOOKUP(CONCATENATE($B192,AB$2,"SINGLE"),'II-SUB'!$V$3:$W$630,2,0))</f>
        <v>0</v>
      </c>
      <c r="AC192" s="11">
        <f>IF(ISNA(VLOOKUP(CONCATENATE($B192,AC$2,"SINGLE"),'II-SUB'!$V$3:$W$630,2,0)),0,VLOOKUP(CONCATENATE($B192,AC$2,"SINGLE"),'II-SUB'!$V$3:$W$630,2,0))</f>
        <v>0</v>
      </c>
      <c r="AD192" s="54">
        <f>SUM(Q192:AC192)</f>
        <v>0</v>
      </c>
      <c r="AE192" s="11">
        <f>IF(ISNA(VLOOKUP(CONCATENATE($B192,AE$2,"SINGLE"),MW!$V$3:$W$600,2,0)),0,VLOOKUP(CONCATENATE($B192,AE$2,"SINGLE"),MW!$V$3:$W$600,2,0))</f>
        <v>0</v>
      </c>
      <c r="AF192" s="11">
        <f>IF(ISNA(VLOOKUP(CONCATENATE($B192,AF$2,"SINGLE"),MW!$V$3:$W$600,2,0)),0,VLOOKUP(CONCATENATE($B192,AF$2,"SINGLE"),MW!$V$3:$W$600,2,0))</f>
        <v>0</v>
      </c>
      <c r="AG192" s="11">
        <f>IF(ISNA(VLOOKUP(CONCATENATE($B192,AG$2,"SINGLE"),MW!$V$3:$W$600,2,0)),0,VLOOKUP(CONCATENATE($B192,AG$2,"SINGLE"),MW!$V$3:$W$600,2,0))</f>
        <v>0</v>
      </c>
      <c r="AH192" s="11">
        <f>IF(ISNA(VLOOKUP(CONCATENATE($B192,AH$2,"SINGLE"),MW!$V$3:$W$600,2,0)),0,VLOOKUP(CONCATENATE($B192,AH$2,"SINGLE"),MW!$V$3:$W$600,2,0))</f>
        <v>0</v>
      </c>
      <c r="AI192" s="11">
        <f>IF(ISNA(VLOOKUP(CONCATENATE($B192,AI$2,"SINGLE"),MW!$V$3:$W$600,2,0)),0,VLOOKUP(CONCATENATE($B192,AI$2,"SINGLE"),MW!$V$3:$W$600,2,0))</f>
        <v>0</v>
      </c>
      <c r="AJ192" s="11">
        <f>IF(ISNA(VLOOKUP(CONCATENATE($B192,AJ$2,"SINGLE"),MW!$V$3:$W$600,2,0)),0,VLOOKUP(CONCATENATE($B192,AJ$2,"SINGLE"),MW!$V$3:$W$600,2,0))</f>
        <v>0</v>
      </c>
      <c r="AK192" s="11">
        <f>IF(ISNA(VLOOKUP(CONCATENATE($B192,AK$2,"SINGLE"),MW!$V$3:$W$600,2,0)),0,VLOOKUP(CONCATENATE($B192,AK$2,"SINGLE"),MW!$V$3:$W$600,2,0))</f>
        <v>0</v>
      </c>
      <c r="AL192" s="11">
        <f>IF(ISNA(VLOOKUP(CONCATENATE($B192,AL$2,"SINGLE"),MW!$V$3:$W$600,2,0)),0,VLOOKUP(CONCATENATE($B192,AL$2,"SINGLE"),MW!$V$3:$W$600,2,0))</f>
        <v>0</v>
      </c>
      <c r="AM192" s="11">
        <f>IF(ISNA(VLOOKUP(CONCATENATE($B192,AM$2,"SINGLE"),MW!$V$3:$W$600,2,0)),0,VLOOKUP(CONCATENATE($B192,AM$2,"SINGLE"),MW!$V$3:$W$600,2,0))</f>
        <v>0</v>
      </c>
      <c r="AN192" s="11">
        <f>IF(ISNA(VLOOKUP(CONCATENATE($B192,AN$2,"SINGLE"),MW!$V$3:$W$600,2,0)),0,VLOOKUP(CONCATENATE($B192,AN$2,"SINGLE"),MW!$V$3:$W$600,2,0))</f>
        <v>0</v>
      </c>
      <c r="AO192" s="11">
        <f>IF(ISNA(VLOOKUP(CONCATENATE($B192,AO$2,"SINGLE"),MW!$V$3:$W$600,2,0)),0,VLOOKUP(CONCATENATE($B192,AO$2,"SINGLE"),MW!$V$3:$W$600,2,0))</f>
        <v>0</v>
      </c>
      <c r="AP192" s="54">
        <f>SUM(AE192:AO192)</f>
        <v>0</v>
      </c>
      <c r="AQ192" s="11">
        <f>IF(ISNA(VLOOKUP(CONCATENATE($B192,AQ$2,"SINGLE"),'III-SUB'!$V$3:$W$633,2,0)),0,VLOOKUP(CONCATENATE($B192,AQ$2,"SINGLE"),'III-SUB'!$V$3:$W$633,2,0))</f>
        <v>0</v>
      </c>
      <c r="AR192" s="11">
        <f>IF(ISNA(VLOOKUP(CONCATENATE($B192,AR$2,"SINGLE"),'III-SUB'!$V$3:$W$633,2,0)),0,VLOOKUP(CONCATENATE($B192,AR$2,"SINGLE"),'III-SUB'!$V$3:$W$633,2,0))</f>
        <v>0</v>
      </c>
      <c r="AS192" s="11">
        <f>IF(ISNA(VLOOKUP(CONCATENATE($B192,AS$2,"SINGLE"),'III-SUB'!$V$3:$W$633,2,0)),0,VLOOKUP(CONCATENATE($B192,AS$2,"SINGLE"),'III-SUB'!$V$3:$W$633,2,0))</f>
        <v>0</v>
      </c>
      <c r="AT192" s="11">
        <f>IF(ISNA(VLOOKUP(CONCATENATE($B192,AT$2,"SINGLE"),'III-SUB'!$V$3:$W$633,2,0)),0,VLOOKUP(CONCATENATE($B192,AT$2,"SINGLE"),'III-SUB'!$V$3:$W$633,2,0))</f>
        <v>0</v>
      </c>
      <c r="AU192" s="11">
        <f>IF(ISNA(VLOOKUP(CONCATENATE($B192,AU$2,"SINGLE"),'III-SUB'!$V$3:$W$633,2,0)),0,VLOOKUP(CONCATENATE($B192,AU$2,"SINGLE"),'III-SUB'!$V$3:$W$633,2,0))</f>
        <v>0</v>
      </c>
      <c r="AV192" s="11">
        <f>IF(ISNA(VLOOKUP(CONCATENATE($B192,AV$2,"SINGLE"),'III-SUB'!$V$3:$W$633,2,0)),0,VLOOKUP(CONCATENATE($B192,AV$2,"SINGLE"),'III-SUB'!$V$3:$W$633,2,0))</f>
        <v>0</v>
      </c>
      <c r="AW192" s="11">
        <f>IF(ISNA(VLOOKUP(CONCATENATE($B192,AW$2,"SINGLE"),'III-SUB'!$V$3:$W$633,2,0)),0,VLOOKUP(CONCATENATE($B192,AW$2,"SINGLE"),'III-SUB'!$V$3:$W$633,2,0))</f>
        <v>0</v>
      </c>
      <c r="AX192" s="11">
        <f>IF(ISNA(VLOOKUP(CONCATENATE($B192,AX$2,"SINGLE"),'III-SUB'!$V$3:$W$633,2,0)),0,VLOOKUP(CONCATENATE($B192,AX$2,"SINGLE"),'III-SUB'!$V$3:$W$633,2,0))</f>
        <v>0</v>
      </c>
      <c r="AY192" s="11">
        <f>IF(ISNA(VLOOKUP(CONCATENATE($B192,AY$2,"SINGLE"),'III-SUB'!$V$3:$W$633,2,0)),0,VLOOKUP(CONCATENATE($B192,AY$2,"SINGLE"),'III-SUB'!$V$3:$W$633,2,0))</f>
        <v>0</v>
      </c>
      <c r="AZ192" s="11">
        <f>IF(ISNA(VLOOKUP(CONCATENATE($B192,AZ$2,"SINGLE"),'III-SUB'!$V$3:$W$633,2,0)),0,VLOOKUP(CONCATENATE($B192,AZ$2,"SINGLE"),'III-SUB'!$V$3:$W$633,2,0))</f>
        <v>0</v>
      </c>
      <c r="BA192" s="11">
        <f>IF(ISNA(VLOOKUP(CONCATENATE($B192,BA$2,"SINGLE"),'III-SUB'!$V$3:$W$633,2,0)),0,VLOOKUP(CONCATENATE($B192,BA$2,"SINGLE"),'III-SUB'!$V$3:$W$633,2,0))</f>
        <v>0</v>
      </c>
      <c r="BB192" s="11">
        <f>IF(ISNA(VLOOKUP(CONCATENATE($B192,BB$2,"SINGLE"),'III-SUB'!$V$3:$W$633,2,0)),0,VLOOKUP(CONCATENATE($B192,BB$2,"SINGLE"),'III-SUB'!$V$3:$W$633,2,0))</f>
        <v>0</v>
      </c>
      <c r="BC192" s="11">
        <f>IF(ISNA(VLOOKUP(CONCATENATE($B192,BC$2,"SINGLE"),'III-SUB'!$V$3:$W$633,2,0)),0,VLOOKUP(CONCATENATE($B192,BC$2,"SINGLE"),'III-SUB'!$V$3:$W$633,2,0))</f>
        <v>0</v>
      </c>
      <c r="BD192" s="54">
        <f>SUM(AQ192:BC192)</f>
        <v>0</v>
      </c>
      <c r="BE192" s="54">
        <f>IF(ISNA(VLOOKUP(CONCATENATE($B192,BE$2,"SINGLE"),VHF!$V$3:$W$627,2,0)),0,VLOOKUP(CONCATENATE($B192,BE$2,"SINGLE"),VHF!$V$3:$W$627,2,0))</f>
        <v>0</v>
      </c>
      <c r="BF192" s="11">
        <f>IF(ISNA(VLOOKUP(CONCATENATE($B192,BF$2,"SINGLE"),UHF!$V$3:$W$612,2,0)),0,VLOOKUP(CONCATENATE($B192,BF$2,"SINGLE"),UHF!$V$3:$W$612,2,0))</f>
        <v>0</v>
      </c>
      <c r="BG192" s="11">
        <f>IF(ISNA(VLOOKUP(CONCATENATE($B192,BG$2,"SINGLE"),UHF!$V$3:$W$612,2,0)),0,VLOOKUP(CONCATENATE($B192,BG$2,"SINGLE"),UHF!$V$3:$W$612,2,0))</f>
        <v>0</v>
      </c>
      <c r="BH192" s="11">
        <f>IF(ISNA(VLOOKUP(CONCATENATE($B192,BH$2,"SINGLE"),UHF!$V$3:$W$612,2,0)),0,VLOOKUP(CONCATENATE($B192,BH$2,"SINGLE"),UHF!$V$3:$W$612,2,0))</f>
        <v>0</v>
      </c>
      <c r="BI192" s="11">
        <f>IF(ISNA(VLOOKUP(CONCATENATE($B192,BI$2,"SINGLE"),UHF!$V$3:$W$612,2,0)),0,VLOOKUP(CONCATENATE($B192,BI$2,"SINGLE"),UHF!$V$3:$W$612,2,0))</f>
        <v>0</v>
      </c>
      <c r="BJ192" s="11">
        <f>IF(ISNA(VLOOKUP(CONCATENATE($B192,BJ$2,"SINGLE"),UHF!$V$3:$W$612,2,0)),0,VLOOKUP(CONCATENATE($B192,BJ$2,"SINGLE"),UHF!$V$3:$W$612,2,0))</f>
        <v>0</v>
      </c>
      <c r="BK192" s="11">
        <f>IF(ISNA(VLOOKUP(CONCATENATE($B192,BK$2,"SINGLE"),UHF!$V$3:$W$612,2,0)),0,VLOOKUP(CONCATENATE($B192,BK$2,"SINGLE"),UHF!$V$3:$W$612,2,0))</f>
        <v>0</v>
      </c>
      <c r="BL192" s="11">
        <f>IF(ISNA(VLOOKUP(CONCATENATE($B192,BL$2,"SINGLE"),UHF!$V$3:$W$612,2,0)),0,VLOOKUP(CONCATENATE($B192,BL$2,"SINGLE"),UHF!$V$3:$W$612,2,0))</f>
        <v>0</v>
      </c>
      <c r="BM192" s="11">
        <f>IF(ISNA(VLOOKUP(CONCATENATE($B192,BM$2,"SINGLE"),UHF!$V$3:$W$612,2,0)),0,VLOOKUP(CONCATENATE($B192,BM$2,"SINGLE"),UHF!$V$3:$W$612,2,0))</f>
        <v>0</v>
      </c>
      <c r="BN192" s="11">
        <f>IF(ISNA(VLOOKUP(CONCATENATE($B192,BN$2,"SINGLE"),UHF!$V$3:$W$612,2,0)),0,VLOOKUP(CONCATENATE($B192,BN$2,"SINGLE"),UHF!$V$3:$W$612,2,0))</f>
        <v>0</v>
      </c>
      <c r="BO192" s="11">
        <f>IF(ISNA(VLOOKUP(CONCATENATE($B192,BO$2,"SINGLE"),UHF!$V$3:$W$612,2,0)),0,VLOOKUP(CONCATENATE($B192,BO$2,"SINGLE"),UHF!$V$3:$W$612,2,0))</f>
        <v>0</v>
      </c>
      <c r="BP192" s="11">
        <f>IF(ISNA(VLOOKUP(CONCATENATE($B192,BP$2,"SINGLE"),UHF!$V$3:$W$612,2,0)),0,VLOOKUP(CONCATENATE($B192,BP$2,"SINGLE"),UHF!$V$3:$W$612,2,0))</f>
        <v>0</v>
      </c>
      <c r="BQ192" s="11">
        <f>IF(ISNA(VLOOKUP(CONCATENATE($B192,BQ$2,"SINGLE"),UHF!$V$3:$W$612,2,0)),0,VLOOKUP(CONCATENATE($B192,BQ$2,"SINGLE"),UHF!$V$3:$W$612,2,0))</f>
        <v>0</v>
      </c>
      <c r="BR192" s="54">
        <f>SUM(BF192:BQ192)</f>
        <v>0</v>
      </c>
      <c r="BS192" s="54">
        <f>IF(ISNA(VLOOKUP(CONCATENATE($B192,BS$2,"SINGLE"),'A1'!$V$3:$W$612,2,0)),0,VLOOKUP(CONCATENATE($B192,BS$2,"SINGLE"),'A1'!$V$3:$W$612,2,0))</f>
        <v>34.6</v>
      </c>
      <c r="BT192" s="11">
        <f>SUM(C192,Q192,AQ192,BE192,BS192)</f>
        <v>34.6</v>
      </c>
      <c r="BU192" s="11">
        <f>SUM(D192,R192,AR192,BF192)</f>
        <v>0</v>
      </c>
      <c r="BV192" s="11">
        <f>SUM(E192,S192,AE192,AS192,BG192)</f>
        <v>0</v>
      </c>
      <c r="BW192" s="11">
        <f>SUM(F192,T192,AF192,AT192,BH192)</f>
        <v>0</v>
      </c>
      <c r="BX192" s="11">
        <f>SUM(G192,U192,AG192,AU192,BI192)</f>
        <v>0</v>
      </c>
      <c r="BY192" s="11">
        <f>SUM(H192,V192,AH192,AV192,BJ192)</f>
        <v>0</v>
      </c>
      <c r="BZ192" s="11">
        <f>SUM(I192,W192,AI192,AW192,BK192)</f>
        <v>0</v>
      </c>
      <c r="CA192" s="11">
        <f>SUM(J192,X192,AJ192,AX192,BL192)</f>
        <v>0</v>
      </c>
      <c r="CB192" s="11">
        <f>SUM(K192,Y192,AK192,AY192,BM192)</f>
        <v>0</v>
      </c>
      <c r="CC192" s="11">
        <f>SUM(L192,Z192,AL192,AZ192,BN192)</f>
        <v>0</v>
      </c>
      <c r="CD192" s="11">
        <f>SUM(M192,AA192,AM192,BA192,BO192)</f>
        <v>0</v>
      </c>
      <c r="CE192" s="11">
        <f>SUM(N192,AB192,AN192,BB192,BP192)</f>
        <v>0</v>
      </c>
      <c r="CF192" s="11">
        <f>SUM(O192,AC192,AO192,BC192,BQ192)</f>
        <v>0</v>
      </c>
      <c r="CG192" s="11">
        <f>SUM(BT192:CF192)</f>
        <v>34.6</v>
      </c>
      <c r="CH192" s="11">
        <f>SUM(P192,AD192,AP192,BD192,BE192,BR192,BS192)</f>
        <v>34.6</v>
      </c>
      <c r="CI192" s="11">
        <f>MIN(P192,AD192,AP192,BD192,BE192,BR192,BS192)</f>
        <v>0</v>
      </c>
      <c r="CJ192" s="51">
        <f>SUM(CH192-CI192)</f>
        <v>34.6</v>
      </c>
    </row>
    <row r="193" spans="1:88" x14ac:dyDescent="0.2">
      <c r="A193" s="21" t="str">
        <f t="shared" si="0"/>
        <v>191.</v>
      </c>
      <c r="B193" s="8" t="str">
        <f>'Seznam-SO'!A103</f>
        <v>OK2BMU</v>
      </c>
      <c r="C193" s="11">
        <f>IF(ISNA(VLOOKUP(CONCATENATE($B193,C$2,"SINGLE"),'I-SUB'!$V$3:$W$624,2,0)),0,VLOOKUP(CONCATENATE($B193,C$2,"SINGLE"),'I-SUB'!$V$3:$W$624,2,0))</f>
        <v>0</v>
      </c>
      <c r="D193" s="11">
        <f>IF(ISNA(VLOOKUP(CONCATENATE($B193,D$2,"SINGLE"),'I-SUB'!$V$3:$W$624,2,0)),0,VLOOKUP(CONCATENATE($B193,D$2,"SINGLE"),'I-SUB'!$V$3:$W$624,2,0))</f>
        <v>0</v>
      </c>
      <c r="E193" s="11">
        <f>IF(ISNA(VLOOKUP(CONCATENATE($B193,E$2,"SINGLE"),'I-SUB'!$V$3:$W$624,2,0)),0,VLOOKUP(CONCATENATE($B193,E$2,"SINGLE"),'I-SUB'!$V$3:$W$624,2,0))</f>
        <v>0</v>
      </c>
      <c r="F193" s="11">
        <f>IF(ISNA(VLOOKUP(CONCATENATE($B193,F$2,"SINGLE"),'I-SUB'!$V$3:$W$624,2,0)),0,VLOOKUP(CONCATENATE($B193,F$2,"SINGLE"),'I-SUB'!$V$3:$W$624,2,0))</f>
        <v>0</v>
      </c>
      <c r="G193" s="11">
        <f>IF(ISNA(VLOOKUP(CONCATENATE($B193,G$2,"SINGLE"),'I-SUB'!$V$3:$W$624,2,0)),0,VLOOKUP(CONCATENATE($B193,G$2,"SINGLE"),'I-SUB'!$V$3:$W$624,2,0))</f>
        <v>0</v>
      </c>
      <c r="H193" s="11">
        <f>IF(ISNA(VLOOKUP(CONCATENATE($B193,H$2,"SINGLE"),'I-SUB'!$V$3:$W$624,2,0)),0,VLOOKUP(CONCATENATE($B193,H$2,"SINGLE"),'I-SUB'!$V$3:$W$624,2,0))</f>
        <v>0</v>
      </c>
      <c r="I193" s="11">
        <f>IF(ISNA(VLOOKUP(CONCATENATE($B193,I$2,"SINGLE"),'I-SUB'!$V$3:$W$624,2,0)),0,VLOOKUP(CONCATENATE($B193,I$2,"SINGLE"),'I-SUB'!$V$3:$W$624,2,0))</f>
        <v>0</v>
      </c>
      <c r="J193" s="11">
        <f>IF(ISNA(VLOOKUP(CONCATENATE($B193,J$2,"SINGLE"),'I-SUB'!$V$3:$W$624,2,0)),0,VLOOKUP(CONCATENATE($B193,J$2,"SINGLE"),'I-SUB'!$V$3:$W$624,2,0))</f>
        <v>0</v>
      </c>
      <c r="K193" s="11">
        <f>IF(ISNA(VLOOKUP(CONCATENATE($B193,K$2,"SINGLE"),'I-SUB'!$V$3:$W$624,2,0)),0,VLOOKUP(CONCATENATE($B193,K$2,"SINGLE"),'I-SUB'!$V$3:$W$624,2,0))</f>
        <v>0</v>
      </c>
      <c r="L193" s="11">
        <f>IF(ISNA(VLOOKUP(CONCATENATE($B193,L$2,"SINGLE"),'I-SUB'!$V$3:$W$624,2,0)),0,VLOOKUP(CONCATENATE($B193,L$2,"SINGLE"),'I-SUB'!$V$3:$W$624,2,0))</f>
        <v>0</v>
      </c>
      <c r="M193" s="11">
        <f>IF(ISNA(VLOOKUP(CONCATENATE($B193,M$2,"SINGLE"),'I-SUB'!$V$3:$W$624,2,0)),0,VLOOKUP(CONCATENATE($B193,M$2,"SINGLE"),'I-SUB'!$V$3:$W$624,2,0))</f>
        <v>0</v>
      </c>
      <c r="N193" s="11">
        <f>IF(ISNA(VLOOKUP(CONCATENATE($B193,N$2,"SINGLE"),'I-SUB'!$V$3:$W$624,2,0)),0,VLOOKUP(CONCATENATE($B193,N$2,"SINGLE"),'I-SUB'!$V$3:$W$624,2,0))</f>
        <v>0</v>
      </c>
      <c r="O193" s="11">
        <f>IF(ISNA(VLOOKUP(CONCATENATE($B193,O$2,"SINGLE"),'I-SUB'!$V$3:$W$624,2,0)),0,VLOOKUP(CONCATENATE($B193,O$2,"SINGLE"),'I-SUB'!$V$3:$W$624,2,0))</f>
        <v>0</v>
      </c>
      <c r="P193" s="54">
        <f>SUM(C193:O193)</f>
        <v>0</v>
      </c>
      <c r="Q193" s="11">
        <f>IF(ISNA(VLOOKUP(CONCATENATE($B193,Q$2,"SINGLE"),'II-SUB'!$V$3:$W$630,2,0)),0,VLOOKUP(CONCATENATE($B193,Q$2,"SINGLE"),'II-SUB'!$V$3:$W$630,2,0))</f>
        <v>0</v>
      </c>
      <c r="R193" s="11">
        <f>IF(ISNA(VLOOKUP(CONCATENATE($B193,R$2,"SINGLE"),'II-SUB'!$V$3:$W$630,2,0)),0,VLOOKUP(CONCATENATE($B193,R$2,"SINGLE"),'II-SUB'!$V$3:$W$630,2,0))</f>
        <v>0</v>
      </c>
      <c r="S193" s="11">
        <f>IF(ISNA(VLOOKUP(CONCATENATE($B193,S$2,"SINGLE"),'II-SUB'!$V$3:$W$630,2,0)),0,VLOOKUP(CONCATENATE($B193,S$2,"SINGLE"),'II-SUB'!$V$3:$W$630,2,0))</f>
        <v>0</v>
      </c>
      <c r="T193" s="11">
        <f>IF(ISNA(VLOOKUP(CONCATENATE($B193,T$2,"SINGLE"),'II-SUB'!$V$3:$W$630,2,0)),0,VLOOKUP(CONCATENATE($B193,T$2,"SINGLE"),'II-SUB'!$V$3:$W$630,2,0))</f>
        <v>0</v>
      </c>
      <c r="U193" s="11">
        <f>IF(ISNA(VLOOKUP(CONCATENATE($B193,U$2,"SINGLE"),'II-SUB'!$V$3:$W$630,2,0)),0,VLOOKUP(CONCATENATE($B193,U$2,"SINGLE"),'II-SUB'!$V$3:$W$630,2,0))</f>
        <v>0</v>
      </c>
      <c r="V193" s="11">
        <f>IF(ISNA(VLOOKUP(CONCATENATE($B193,V$2,"SINGLE"),'II-SUB'!$V$3:$W$630,2,0)),0,VLOOKUP(CONCATENATE($B193,V$2,"SINGLE"),'II-SUB'!$V$3:$W$630,2,0))</f>
        <v>0</v>
      </c>
      <c r="W193" s="11">
        <f>IF(ISNA(VLOOKUP(CONCATENATE($B193,W$2,"SINGLE"),'II-SUB'!$V$3:$W$630,2,0)),0,VLOOKUP(CONCATENATE($B193,W$2,"SINGLE"),'II-SUB'!$V$3:$W$630,2,0))</f>
        <v>0</v>
      </c>
      <c r="X193" s="11">
        <f>IF(ISNA(VLOOKUP(CONCATENATE($B193,X$2,"SINGLE"),'II-SUB'!$V$3:$W$630,2,0)),0,VLOOKUP(CONCATENATE($B193,X$2,"SINGLE"),'II-SUB'!$V$3:$W$630,2,0))</f>
        <v>0</v>
      </c>
      <c r="Y193" s="11">
        <f>IF(ISNA(VLOOKUP(CONCATENATE($B193,Y$2,"SINGLE"),'II-SUB'!$V$3:$W$630,2,0)),0,VLOOKUP(CONCATENATE($B193,Y$2,"SINGLE"),'II-SUB'!$V$3:$W$630,2,0))</f>
        <v>0</v>
      </c>
      <c r="Z193" s="11">
        <f>IF(ISNA(VLOOKUP(CONCATENATE($B193,Z$2,"SINGLE"),'II-SUB'!$V$3:$W$630,2,0)),0,VLOOKUP(CONCATENATE($B193,Z$2,"SINGLE"),'II-SUB'!$V$3:$W$630,2,0))</f>
        <v>0</v>
      </c>
      <c r="AA193" s="11">
        <f>IF(ISNA(VLOOKUP(CONCATENATE($B193,AA$2,"SINGLE"),'II-SUB'!$V$3:$W$630,2,0)),0,VLOOKUP(CONCATENATE($B193,AA$2,"SINGLE"),'II-SUB'!$V$3:$W$630,2,0))</f>
        <v>0</v>
      </c>
      <c r="AB193" s="11">
        <f>IF(ISNA(VLOOKUP(CONCATENATE($B193,AB$2,"SINGLE"),'II-SUB'!$V$3:$W$630,2,0)),0,VLOOKUP(CONCATENATE($B193,AB$2,"SINGLE"),'II-SUB'!$V$3:$W$630,2,0))</f>
        <v>0</v>
      </c>
      <c r="AC193" s="11">
        <f>IF(ISNA(VLOOKUP(CONCATENATE($B193,AC$2,"SINGLE"),'II-SUB'!$V$3:$W$630,2,0)),0,VLOOKUP(CONCATENATE($B193,AC$2,"SINGLE"),'II-SUB'!$V$3:$W$630,2,0))</f>
        <v>0</v>
      </c>
      <c r="AD193" s="54">
        <f>SUM(Q193:AC193)</f>
        <v>0</v>
      </c>
      <c r="AE193" s="11">
        <f>IF(ISNA(VLOOKUP(CONCATENATE($B193,AE$2,"SINGLE"),MW!$V$3:$W$600,2,0)),0,VLOOKUP(CONCATENATE($B193,AE$2,"SINGLE"),MW!$V$3:$W$600,2,0))</f>
        <v>0</v>
      </c>
      <c r="AF193" s="11">
        <f>IF(ISNA(VLOOKUP(CONCATENATE($B193,AF$2,"SINGLE"),MW!$V$3:$W$600,2,0)),0,VLOOKUP(CONCATENATE($B193,AF$2,"SINGLE"),MW!$V$3:$W$600,2,0))</f>
        <v>0</v>
      </c>
      <c r="AG193" s="11">
        <f>IF(ISNA(VLOOKUP(CONCATENATE($B193,AG$2,"SINGLE"),MW!$V$3:$W$600,2,0)),0,VLOOKUP(CONCATENATE($B193,AG$2,"SINGLE"),MW!$V$3:$W$600,2,0))</f>
        <v>0</v>
      </c>
      <c r="AH193" s="11">
        <f>IF(ISNA(VLOOKUP(CONCATENATE($B193,AH$2,"SINGLE"),MW!$V$3:$W$600,2,0)),0,VLOOKUP(CONCATENATE($B193,AH$2,"SINGLE"),MW!$V$3:$W$600,2,0))</f>
        <v>0</v>
      </c>
      <c r="AI193" s="11">
        <f>IF(ISNA(VLOOKUP(CONCATENATE($B193,AI$2,"SINGLE"),MW!$V$3:$W$600,2,0)),0,VLOOKUP(CONCATENATE($B193,AI$2,"SINGLE"),MW!$V$3:$W$600,2,0))</f>
        <v>0</v>
      </c>
      <c r="AJ193" s="11">
        <f>IF(ISNA(VLOOKUP(CONCATENATE($B193,AJ$2,"SINGLE"),MW!$V$3:$W$600,2,0)),0,VLOOKUP(CONCATENATE($B193,AJ$2,"SINGLE"),MW!$V$3:$W$600,2,0))</f>
        <v>0</v>
      </c>
      <c r="AK193" s="11">
        <f>IF(ISNA(VLOOKUP(CONCATENATE($B193,AK$2,"SINGLE"),MW!$V$3:$W$600,2,0)),0,VLOOKUP(CONCATENATE($B193,AK$2,"SINGLE"),MW!$V$3:$W$600,2,0))</f>
        <v>0</v>
      </c>
      <c r="AL193" s="11">
        <f>IF(ISNA(VLOOKUP(CONCATENATE($B193,AL$2,"SINGLE"),MW!$V$3:$W$600,2,0)),0,VLOOKUP(CONCATENATE($B193,AL$2,"SINGLE"),MW!$V$3:$W$600,2,0))</f>
        <v>0</v>
      </c>
      <c r="AM193" s="11">
        <f>IF(ISNA(VLOOKUP(CONCATENATE($B193,AM$2,"SINGLE"),MW!$V$3:$W$600,2,0)),0,VLOOKUP(CONCATENATE($B193,AM$2,"SINGLE"),MW!$V$3:$W$600,2,0))</f>
        <v>0</v>
      </c>
      <c r="AN193" s="11">
        <f>IF(ISNA(VLOOKUP(CONCATENATE($B193,AN$2,"SINGLE"),MW!$V$3:$W$600,2,0)),0,VLOOKUP(CONCATENATE($B193,AN$2,"SINGLE"),MW!$V$3:$W$600,2,0))</f>
        <v>0</v>
      </c>
      <c r="AO193" s="11">
        <f>IF(ISNA(VLOOKUP(CONCATENATE($B193,AO$2,"SINGLE"),MW!$V$3:$W$600,2,0)),0,VLOOKUP(CONCATENATE($B193,AO$2,"SINGLE"),MW!$V$3:$W$600,2,0))</f>
        <v>0</v>
      </c>
      <c r="AP193" s="54">
        <f>SUM(AE193:AO193)</f>
        <v>0</v>
      </c>
      <c r="AQ193" s="11">
        <f>IF(ISNA(VLOOKUP(CONCATENATE($B193,AQ$2,"SINGLE"),'III-SUB'!$V$3:$W$633,2,0)),0,VLOOKUP(CONCATENATE($B193,AQ$2,"SINGLE"),'III-SUB'!$V$3:$W$633,2,0))</f>
        <v>0</v>
      </c>
      <c r="AR193" s="11">
        <f>IF(ISNA(VLOOKUP(CONCATENATE($B193,AR$2,"SINGLE"),'III-SUB'!$V$3:$W$633,2,0)),0,VLOOKUP(CONCATENATE($B193,AR$2,"SINGLE"),'III-SUB'!$V$3:$W$633,2,0))</f>
        <v>0</v>
      </c>
      <c r="AS193" s="11">
        <f>IF(ISNA(VLOOKUP(CONCATENATE($B193,AS$2,"SINGLE"),'III-SUB'!$V$3:$W$633,2,0)),0,VLOOKUP(CONCATENATE($B193,AS$2,"SINGLE"),'III-SUB'!$V$3:$W$633,2,0))</f>
        <v>0</v>
      </c>
      <c r="AT193" s="11">
        <f>IF(ISNA(VLOOKUP(CONCATENATE($B193,AT$2,"SINGLE"),'III-SUB'!$V$3:$W$633,2,0)),0,VLOOKUP(CONCATENATE($B193,AT$2,"SINGLE"),'III-SUB'!$V$3:$W$633,2,0))</f>
        <v>0</v>
      </c>
      <c r="AU193" s="11">
        <f>IF(ISNA(VLOOKUP(CONCATENATE($B193,AU$2,"SINGLE"),'III-SUB'!$V$3:$W$633,2,0)),0,VLOOKUP(CONCATENATE($B193,AU$2,"SINGLE"),'III-SUB'!$V$3:$W$633,2,0))</f>
        <v>0</v>
      </c>
      <c r="AV193" s="11">
        <f>IF(ISNA(VLOOKUP(CONCATENATE($B193,AV$2,"SINGLE"),'III-SUB'!$V$3:$W$633,2,0)),0,VLOOKUP(CONCATENATE($B193,AV$2,"SINGLE"),'III-SUB'!$V$3:$W$633,2,0))</f>
        <v>0</v>
      </c>
      <c r="AW193" s="11">
        <f>IF(ISNA(VLOOKUP(CONCATENATE($B193,AW$2,"SINGLE"),'III-SUB'!$V$3:$W$633,2,0)),0,VLOOKUP(CONCATENATE($B193,AW$2,"SINGLE"),'III-SUB'!$V$3:$W$633,2,0))</f>
        <v>0</v>
      </c>
      <c r="AX193" s="11">
        <f>IF(ISNA(VLOOKUP(CONCATENATE($B193,AX$2,"SINGLE"),'III-SUB'!$V$3:$W$633,2,0)),0,VLOOKUP(CONCATENATE($B193,AX$2,"SINGLE"),'III-SUB'!$V$3:$W$633,2,0))</f>
        <v>0</v>
      </c>
      <c r="AY193" s="11">
        <f>IF(ISNA(VLOOKUP(CONCATENATE($B193,AY$2,"SINGLE"),'III-SUB'!$V$3:$W$633,2,0)),0,VLOOKUP(CONCATENATE($B193,AY$2,"SINGLE"),'III-SUB'!$V$3:$W$633,2,0))</f>
        <v>0</v>
      </c>
      <c r="AZ193" s="11">
        <f>IF(ISNA(VLOOKUP(CONCATENATE($B193,AZ$2,"SINGLE"),'III-SUB'!$V$3:$W$633,2,0)),0,VLOOKUP(CONCATENATE($B193,AZ$2,"SINGLE"),'III-SUB'!$V$3:$W$633,2,0))</f>
        <v>0</v>
      </c>
      <c r="BA193" s="11">
        <f>IF(ISNA(VLOOKUP(CONCATENATE($B193,BA$2,"SINGLE"),'III-SUB'!$V$3:$W$633,2,0)),0,VLOOKUP(CONCATENATE($B193,BA$2,"SINGLE"),'III-SUB'!$V$3:$W$633,2,0))</f>
        <v>0</v>
      </c>
      <c r="BB193" s="11">
        <f>IF(ISNA(VLOOKUP(CONCATENATE($B193,BB$2,"SINGLE"),'III-SUB'!$V$3:$W$633,2,0)),0,VLOOKUP(CONCATENATE($B193,BB$2,"SINGLE"),'III-SUB'!$V$3:$W$633,2,0))</f>
        <v>0</v>
      </c>
      <c r="BC193" s="11">
        <f>IF(ISNA(VLOOKUP(CONCATENATE($B193,BC$2,"SINGLE"),'III-SUB'!$V$3:$W$633,2,0)),0,VLOOKUP(CONCATENATE($B193,BC$2,"SINGLE"),'III-SUB'!$V$3:$W$633,2,0))</f>
        <v>0</v>
      </c>
      <c r="BD193" s="54">
        <f>SUM(AQ193:BC193)</f>
        <v>0</v>
      </c>
      <c r="BE193" s="54">
        <f>IF(ISNA(VLOOKUP(CONCATENATE($B193,BE$2,"SINGLE"),VHF!$V$3:$W$627,2,0)),0,VLOOKUP(CONCATENATE($B193,BE$2,"SINGLE"),VHF!$V$3:$W$627,2,0))</f>
        <v>0</v>
      </c>
      <c r="BF193" s="11">
        <f>IF(ISNA(VLOOKUP(CONCATENATE($B193,BF$2,"SINGLE"),UHF!$V$3:$W$612,2,0)),0,VLOOKUP(CONCATENATE($B193,BF$2,"SINGLE"),UHF!$V$3:$W$612,2,0))</f>
        <v>0</v>
      </c>
      <c r="BG193" s="11">
        <f>IF(ISNA(VLOOKUP(CONCATENATE($B193,BG$2,"SINGLE"),UHF!$V$3:$W$612,2,0)),0,VLOOKUP(CONCATENATE($B193,BG$2,"SINGLE"),UHF!$V$3:$W$612,2,0))</f>
        <v>0</v>
      </c>
      <c r="BH193" s="11">
        <f>IF(ISNA(VLOOKUP(CONCATENATE($B193,BH$2,"SINGLE"),UHF!$V$3:$W$612,2,0)),0,VLOOKUP(CONCATENATE($B193,BH$2,"SINGLE"),UHF!$V$3:$W$612,2,0))</f>
        <v>0</v>
      </c>
      <c r="BI193" s="11">
        <f>IF(ISNA(VLOOKUP(CONCATENATE($B193,BI$2,"SINGLE"),UHF!$V$3:$W$612,2,0)),0,VLOOKUP(CONCATENATE($B193,BI$2,"SINGLE"),UHF!$V$3:$W$612,2,0))</f>
        <v>0</v>
      </c>
      <c r="BJ193" s="11">
        <f>IF(ISNA(VLOOKUP(CONCATENATE($B193,BJ$2,"SINGLE"),UHF!$V$3:$W$612,2,0)),0,VLOOKUP(CONCATENATE($B193,BJ$2,"SINGLE"),UHF!$V$3:$W$612,2,0))</f>
        <v>0</v>
      </c>
      <c r="BK193" s="11">
        <f>IF(ISNA(VLOOKUP(CONCATENATE($B193,BK$2,"SINGLE"),UHF!$V$3:$W$612,2,0)),0,VLOOKUP(CONCATENATE($B193,BK$2,"SINGLE"),UHF!$V$3:$W$612,2,0))</f>
        <v>0</v>
      </c>
      <c r="BL193" s="11">
        <f>IF(ISNA(VLOOKUP(CONCATENATE($B193,BL$2,"SINGLE"),UHF!$V$3:$W$612,2,0)),0,VLOOKUP(CONCATENATE($B193,BL$2,"SINGLE"),UHF!$V$3:$W$612,2,0))</f>
        <v>0</v>
      </c>
      <c r="BM193" s="11">
        <f>IF(ISNA(VLOOKUP(CONCATENATE($B193,BM$2,"SINGLE"),UHF!$V$3:$W$612,2,0)),0,VLOOKUP(CONCATENATE($B193,BM$2,"SINGLE"),UHF!$V$3:$W$612,2,0))</f>
        <v>0</v>
      </c>
      <c r="BN193" s="11">
        <f>IF(ISNA(VLOOKUP(CONCATENATE($B193,BN$2,"SINGLE"),UHF!$V$3:$W$612,2,0)),0,VLOOKUP(CONCATENATE($B193,BN$2,"SINGLE"),UHF!$V$3:$W$612,2,0))</f>
        <v>0</v>
      </c>
      <c r="BO193" s="11">
        <f>IF(ISNA(VLOOKUP(CONCATENATE($B193,BO$2,"SINGLE"),UHF!$V$3:$W$612,2,0)),0,VLOOKUP(CONCATENATE($B193,BO$2,"SINGLE"),UHF!$V$3:$W$612,2,0))</f>
        <v>0</v>
      </c>
      <c r="BP193" s="11">
        <f>IF(ISNA(VLOOKUP(CONCATENATE($B193,BP$2,"SINGLE"),UHF!$V$3:$W$612,2,0)),0,VLOOKUP(CONCATENATE($B193,BP$2,"SINGLE"),UHF!$V$3:$W$612,2,0))</f>
        <v>0</v>
      </c>
      <c r="BQ193" s="11">
        <f>IF(ISNA(VLOOKUP(CONCATENATE($B193,BQ$2,"SINGLE"),UHF!$V$3:$W$612,2,0)),0,VLOOKUP(CONCATENATE($B193,BQ$2,"SINGLE"),UHF!$V$3:$W$612,2,0))</f>
        <v>0</v>
      </c>
      <c r="BR193" s="54">
        <f>SUM(BF193:BQ193)</f>
        <v>0</v>
      </c>
      <c r="BS193" s="54">
        <f>IF(ISNA(VLOOKUP(CONCATENATE($B193,BS$2,"SINGLE"),'A1'!$V$3:$W$612,2,0)),0,VLOOKUP(CONCATENATE($B193,BS$2,"SINGLE"),'A1'!$V$3:$W$612,2,0))</f>
        <v>33.4</v>
      </c>
      <c r="BT193" s="11">
        <f>SUM(C193,Q193,AQ193,BE193,BS193)</f>
        <v>33.4</v>
      </c>
      <c r="BU193" s="11">
        <f>SUM(D193,R193,AR193,BF193)</f>
        <v>0</v>
      </c>
      <c r="BV193" s="11">
        <f>SUM(E193,S193,AE193,AS193,BG193)</f>
        <v>0</v>
      </c>
      <c r="BW193" s="11">
        <f>SUM(F193,T193,AF193,AT193,BH193)</f>
        <v>0</v>
      </c>
      <c r="BX193" s="11">
        <f>SUM(G193,U193,AG193,AU193,BI193)</f>
        <v>0</v>
      </c>
      <c r="BY193" s="11">
        <f>SUM(H193,V193,AH193,AV193,BJ193)</f>
        <v>0</v>
      </c>
      <c r="BZ193" s="11">
        <f>SUM(I193,W193,AI193,AW193,BK193)</f>
        <v>0</v>
      </c>
      <c r="CA193" s="11">
        <f>SUM(J193,X193,AJ193,AX193,BL193)</f>
        <v>0</v>
      </c>
      <c r="CB193" s="11">
        <f>SUM(K193,Y193,AK193,AY193,BM193)</f>
        <v>0</v>
      </c>
      <c r="CC193" s="11">
        <f>SUM(L193,Z193,AL193,AZ193,BN193)</f>
        <v>0</v>
      </c>
      <c r="CD193" s="11">
        <f>SUM(M193,AA193,AM193,BA193,BO193)</f>
        <v>0</v>
      </c>
      <c r="CE193" s="11">
        <f>SUM(N193,AB193,AN193,BB193,BP193)</f>
        <v>0</v>
      </c>
      <c r="CF193" s="11">
        <f>SUM(O193,AC193,AO193,BC193,BQ193)</f>
        <v>0</v>
      </c>
      <c r="CG193" s="11">
        <f>SUM(BT193:CF193)</f>
        <v>33.4</v>
      </c>
      <c r="CH193" s="11">
        <f>SUM(P193,AD193,AP193,BD193,BE193,BR193,BS193)</f>
        <v>33.4</v>
      </c>
      <c r="CI193" s="11">
        <f>MIN(P193,AD193,AP193,BD193,BE193,BR193,BS193)</f>
        <v>0</v>
      </c>
      <c r="CJ193" s="51">
        <f>SUM(CH193-CI193)</f>
        <v>33.4</v>
      </c>
    </row>
    <row r="194" spans="1:88" x14ac:dyDescent="0.2">
      <c r="A194" s="21" t="str">
        <f t="shared" si="0"/>
        <v>192.</v>
      </c>
      <c r="B194" s="8" t="str">
        <f>'Seznam-SO'!A171</f>
        <v>OK1K</v>
      </c>
      <c r="C194" s="11">
        <f>IF(ISNA(VLOOKUP(CONCATENATE($B194,C$2,"SINGLE"),'I-SUB'!$V$3:$W$624,2,0)),0,VLOOKUP(CONCATENATE($B194,C$2,"SINGLE"),'I-SUB'!$V$3:$W$624,2,0))</f>
        <v>0</v>
      </c>
      <c r="D194" s="11">
        <f>IF(ISNA(VLOOKUP(CONCATENATE($B194,D$2,"SINGLE"),'I-SUB'!$V$3:$W$624,2,0)),0,VLOOKUP(CONCATENATE($B194,D$2,"SINGLE"),'I-SUB'!$V$3:$W$624,2,0))</f>
        <v>0</v>
      </c>
      <c r="E194" s="11">
        <f>IF(ISNA(VLOOKUP(CONCATENATE($B194,E$2,"SINGLE"),'I-SUB'!$V$3:$W$624,2,0)),0,VLOOKUP(CONCATENATE($B194,E$2,"SINGLE"),'I-SUB'!$V$3:$W$624,2,0))</f>
        <v>0</v>
      </c>
      <c r="F194" s="11">
        <f>IF(ISNA(VLOOKUP(CONCATENATE($B194,F$2,"SINGLE"),'I-SUB'!$V$3:$W$624,2,0)),0,VLOOKUP(CONCATENATE($B194,F$2,"SINGLE"),'I-SUB'!$V$3:$W$624,2,0))</f>
        <v>0</v>
      </c>
      <c r="G194" s="11">
        <f>IF(ISNA(VLOOKUP(CONCATENATE($B194,G$2,"SINGLE"),'I-SUB'!$V$3:$W$624,2,0)),0,VLOOKUP(CONCATENATE($B194,G$2,"SINGLE"),'I-SUB'!$V$3:$W$624,2,0))</f>
        <v>0</v>
      </c>
      <c r="H194" s="11">
        <f>IF(ISNA(VLOOKUP(CONCATENATE($B194,H$2,"SINGLE"),'I-SUB'!$V$3:$W$624,2,0)),0,VLOOKUP(CONCATENATE($B194,H$2,"SINGLE"),'I-SUB'!$V$3:$W$624,2,0))</f>
        <v>0</v>
      </c>
      <c r="I194" s="11">
        <f>IF(ISNA(VLOOKUP(CONCATENATE($B194,I$2,"SINGLE"),'I-SUB'!$V$3:$W$624,2,0)),0,VLOOKUP(CONCATENATE($B194,I$2,"SINGLE"),'I-SUB'!$V$3:$W$624,2,0))</f>
        <v>0</v>
      </c>
      <c r="J194" s="11">
        <f>IF(ISNA(VLOOKUP(CONCATENATE($B194,J$2,"SINGLE"),'I-SUB'!$V$3:$W$624,2,0)),0,VLOOKUP(CONCATENATE($B194,J$2,"SINGLE"),'I-SUB'!$V$3:$W$624,2,0))</f>
        <v>0</v>
      </c>
      <c r="K194" s="11">
        <f>IF(ISNA(VLOOKUP(CONCATENATE($B194,K$2,"SINGLE"),'I-SUB'!$V$3:$W$624,2,0)),0,VLOOKUP(CONCATENATE($B194,K$2,"SINGLE"),'I-SUB'!$V$3:$W$624,2,0))</f>
        <v>0</v>
      </c>
      <c r="L194" s="11">
        <f>IF(ISNA(VLOOKUP(CONCATENATE($B194,L$2,"SINGLE"),'I-SUB'!$V$3:$W$624,2,0)),0,VLOOKUP(CONCATENATE($B194,L$2,"SINGLE"),'I-SUB'!$V$3:$W$624,2,0))</f>
        <v>0</v>
      </c>
      <c r="M194" s="11">
        <f>IF(ISNA(VLOOKUP(CONCATENATE($B194,M$2,"SINGLE"),'I-SUB'!$V$3:$W$624,2,0)),0,VLOOKUP(CONCATENATE($B194,M$2,"SINGLE"),'I-SUB'!$V$3:$W$624,2,0))</f>
        <v>0</v>
      </c>
      <c r="N194" s="11">
        <f>IF(ISNA(VLOOKUP(CONCATENATE($B194,N$2,"SINGLE"),'I-SUB'!$V$3:$W$624,2,0)),0,VLOOKUP(CONCATENATE($B194,N$2,"SINGLE"),'I-SUB'!$V$3:$W$624,2,0))</f>
        <v>0</v>
      </c>
      <c r="O194" s="11">
        <f>IF(ISNA(VLOOKUP(CONCATENATE($B194,O$2,"SINGLE"),'I-SUB'!$V$3:$W$624,2,0)),0,VLOOKUP(CONCATENATE($B194,O$2,"SINGLE"),'I-SUB'!$V$3:$W$624,2,0))</f>
        <v>0</v>
      </c>
      <c r="P194" s="54">
        <f>SUM(C194:O194)</f>
        <v>0</v>
      </c>
      <c r="Q194" s="11">
        <f>IF(ISNA(VLOOKUP(CONCATENATE($B194,Q$2,"SINGLE"),'II-SUB'!$V$3:$W$630,2,0)),0,VLOOKUP(CONCATENATE($B194,Q$2,"SINGLE"),'II-SUB'!$V$3:$W$630,2,0))</f>
        <v>31.6</v>
      </c>
      <c r="R194" s="11">
        <f>IF(ISNA(VLOOKUP(CONCATENATE($B194,R$2,"SINGLE"),'II-SUB'!$V$3:$W$630,2,0)),0,VLOOKUP(CONCATENATE($B194,R$2,"SINGLE"),'II-SUB'!$V$3:$W$630,2,0))</f>
        <v>0</v>
      </c>
      <c r="S194" s="11">
        <f>IF(ISNA(VLOOKUP(CONCATENATE($B194,S$2,"SINGLE"),'II-SUB'!$V$3:$W$630,2,0)),0,VLOOKUP(CONCATENATE($B194,S$2,"SINGLE"),'II-SUB'!$V$3:$W$630,2,0))</f>
        <v>0</v>
      </c>
      <c r="T194" s="11">
        <f>IF(ISNA(VLOOKUP(CONCATENATE($B194,T$2,"SINGLE"),'II-SUB'!$V$3:$W$630,2,0)),0,VLOOKUP(CONCATENATE($B194,T$2,"SINGLE"),'II-SUB'!$V$3:$W$630,2,0))</f>
        <v>0</v>
      </c>
      <c r="U194" s="11">
        <f>IF(ISNA(VLOOKUP(CONCATENATE($B194,U$2,"SINGLE"),'II-SUB'!$V$3:$W$630,2,0)),0,VLOOKUP(CONCATENATE($B194,U$2,"SINGLE"),'II-SUB'!$V$3:$W$630,2,0))</f>
        <v>0</v>
      </c>
      <c r="V194" s="11">
        <f>IF(ISNA(VLOOKUP(CONCATENATE($B194,V$2,"SINGLE"),'II-SUB'!$V$3:$W$630,2,0)),0,VLOOKUP(CONCATENATE($B194,V$2,"SINGLE"),'II-SUB'!$V$3:$W$630,2,0))</f>
        <v>0</v>
      </c>
      <c r="W194" s="11">
        <f>IF(ISNA(VLOOKUP(CONCATENATE($B194,W$2,"SINGLE"),'II-SUB'!$V$3:$W$630,2,0)),0,VLOOKUP(CONCATENATE($B194,W$2,"SINGLE"),'II-SUB'!$V$3:$W$630,2,0))</f>
        <v>0</v>
      </c>
      <c r="X194" s="11">
        <f>IF(ISNA(VLOOKUP(CONCATENATE($B194,X$2,"SINGLE"),'II-SUB'!$V$3:$W$630,2,0)),0,VLOOKUP(CONCATENATE($B194,X$2,"SINGLE"),'II-SUB'!$V$3:$W$630,2,0))</f>
        <v>0</v>
      </c>
      <c r="Y194" s="11">
        <f>IF(ISNA(VLOOKUP(CONCATENATE($B194,Y$2,"SINGLE"),'II-SUB'!$V$3:$W$630,2,0)),0,VLOOKUP(CONCATENATE($B194,Y$2,"SINGLE"),'II-SUB'!$V$3:$W$630,2,0))</f>
        <v>0</v>
      </c>
      <c r="Z194" s="11">
        <f>IF(ISNA(VLOOKUP(CONCATENATE($B194,Z$2,"SINGLE"),'II-SUB'!$V$3:$W$630,2,0)),0,VLOOKUP(CONCATENATE($B194,Z$2,"SINGLE"),'II-SUB'!$V$3:$W$630,2,0))</f>
        <v>0</v>
      </c>
      <c r="AA194" s="11">
        <f>IF(ISNA(VLOOKUP(CONCATENATE($B194,AA$2,"SINGLE"),'II-SUB'!$V$3:$W$630,2,0)),0,VLOOKUP(CONCATENATE($B194,AA$2,"SINGLE"),'II-SUB'!$V$3:$W$630,2,0))</f>
        <v>0</v>
      </c>
      <c r="AB194" s="11">
        <f>IF(ISNA(VLOOKUP(CONCATENATE($B194,AB$2,"SINGLE"),'II-SUB'!$V$3:$W$630,2,0)),0,VLOOKUP(CONCATENATE($B194,AB$2,"SINGLE"),'II-SUB'!$V$3:$W$630,2,0))</f>
        <v>0</v>
      </c>
      <c r="AC194" s="11">
        <f>IF(ISNA(VLOOKUP(CONCATENATE($B194,AC$2,"SINGLE"),'II-SUB'!$V$3:$W$630,2,0)),0,VLOOKUP(CONCATENATE($B194,AC$2,"SINGLE"),'II-SUB'!$V$3:$W$630,2,0))</f>
        <v>0</v>
      </c>
      <c r="AD194" s="54">
        <f>SUM(Q194:AC194)</f>
        <v>31.6</v>
      </c>
      <c r="AE194" s="11">
        <f>IF(ISNA(VLOOKUP(CONCATENATE($B194,AE$2,"SINGLE"),MW!$V$3:$W$600,2,0)),0,VLOOKUP(CONCATENATE($B194,AE$2,"SINGLE"),MW!$V$3:$W$600,2,0))</f>
        <v>0</v>
      </c>
      <c r="AF194" s="11">
        <f>IF(ISNA(VLOOKUP(CONCATENATE($B194,AF$2,"SINGLE"),MW!$V$3:$W$600,2,0)),0,VLOOKUP(CONCATENATE($B194,AF$2,"SINGLE"),MW!$V$3:$W$600,2,0))</f>
        <v>0</v>
      </c>
      <c r="AG194" s="11">
        <f>IF(ISNA(VLOOKUP(CONCATENATE($B194,AG$2,"SINGLE"),MW!$V$3:$W$600,2,0)),0,VLOOKUP(CONCATENATE($B194,AG$2,"SINGLE"),MW!$V$3:$W$600,2,0))</f>
        <v>0</v>
      </c>
      <c r="AH194" s="11">
        <f>IF(ISNA(VLOOKUP(CONCATENATE($B194,AH$2,"SINGLE"),MW!$V$3:$W$600,2,0)),0,VLOOKUP(CONCATENATE($B194,AH$2,"SINGLE"),MW!$V$3:$W$600,2,0))</f>
        <v>0</v>
      </c>
      <c r="AI194" s="11">
        <f>IF(ISNA(VLOOKUP(CONCATENATE($B194,AI$2,"SINGLE"),MW!$V$3:$W$600,2,0)),0,VLOOKUP(CONCATENATE($B194,AI$2,"SINGLE"),MW!$V$3:$W$600,2,0))</f>
        <v>0</v>
      </c>
      <c r="AJ194" s="11">
        <f>IF(ISNA(VLOOKUP(CONCATENATE($B194,AJ$2,"SINGLE"),MW!$V$3:$W$600,2,0)),0,VLOOKUP(CONCATENATE($B194,AJ$2,"SINGLE"),MW!$V$3:$W$600,2,0))</f>
        <v>0</v>
      </c>
      <c r="AK194" s="11">
        <f>IF(ISNA(VLOOKUP(CONCATENATE($B194,AK$2,"SINGLE"),MW!$V$3:$W$600,2,0)),0,VLOOKUP(CONCATENATE($B194,AK$2,"SINGLE"),MW!$V$3:$W$600,2,0))</f>
        <v>0</v>
      </c>
      <c r="AL194" s="11">
        <f>IF(ISNA(VLOOKUP(CONCATENATE($B194,AL$2,"SINGLE"),MW!$V$3:$W$600,2,0)),0,VLOOKUP(CONCATENATE($B194,AL$2,"SINGLE"),MW!$V$3:$W$600,2,0))</f>
        <v>0</v>
      </c>
      <c r="AM194" s="11">
        <f>IF(ISNA(VLOOKUP(CONCATENATE($B194,AM$2,"SINGLE"),MW!$V$3:$W$600,2,0)),0,VLOOKUP(CONCATENATE($B194,AM$2,"SINGLE"),MW!$V$3:$W$600,2,0))</f>
        <v>0</v>
      </c>
      <c r="AN194" s="11">
        <f>IF(ISNA(VLOOKUP(CONCATENATE($B194,AN$2,"SINGLE"),MW!$V$3:$W$600,2,0)),0,VLOOKUP(CONCATENATE($B194,AN$2,"SINGLE"),MW!$V$3:$W$600,2,0))</f>
        <v>0</v>
      </c>
      <c r="AO194" s="11">
        <f>IF(ISNA(VLOOKUP(CONCATENATE($B194,AO$2,"SINGLE"),MW!$V$3:$W$600,2,0)),0,VLOOKUP(CONCATENATE($B194,AO$2,"SINGLE"),MW!$V$3:$W$600,2,0))</f>
        <v>0</v>
      </c>
      <c r="AP194" s="54">
        <f>SUM(AE194:AO194)</f>
        <v>0</v>
      </c>
      <c r="AQ194" s="11">
        <f>IF(ISNA(VLOOKUP(CONCATENATE($B194,AQ$2,"SINGLE"),'III-SUB'!$V$3:$W$633,2,0)),0,VLOOKUP(CONCATENATE($B194,AQ$2,"SINGLE"),'III-SUB'!$V$3:$W$633,2,0))</f>
        <v>0</v>
      </c>
      <c r="AR194" s="11">
        <f>IF(ISNA(VLOOKUP(CONCATENATE($B194,AR$2,"SINGLE"),'III-SUB'!$V$3:$W$633,2,0)),0,VLOOKUP(CONCATENATE($B194,AR$2,"SINGLE"),'III-SUB'!$V$3:$W$633,2,0))</f>
        <v>0</v>
      </c>
      <c r="AS194" s="11">
        <f>IF(ISNA(VLOOKUP(CONCATENATE($B194,AS$2,"SINGLE"),'III-SUB'!$V$3:$W$633,2,0)),0,VLOOKUP(CONCATENATE($B194,AS$2,"SINGLE"),'III-SUB'!$V$3:$W$633,2,0))</f>
        <v>0</v>
      </c>
      <c r="AT194" s="11">
        <f>IF(ISNA(VLOOKUP(CONCATENATE($B194,AT$2,"SINGLE"),'III-SUB'!$V$3:$W$633,2,0)),0,VLOOKUP(CONCATENATE($B194,AT$2,"SINGLE"),'III-SUB'!$V$3:$W$633,2,0))</f>
        <v>0</v>
      </c>
      <c r="AU194" s="11">
        <f>IF(ISNA(VLOOKUP(CONCATENATE($B194,AU$2,"SINGLE"),'III-SUB'!$V$3:$W$633,2,0)),0,VLOOKUP(CONCATENATE($B194,AU$2,"SINGLE"),'III-SUB'!$V$3:$W$633,2,0))</f>
        <v>0</v>
      </c>
      <c r="AV194" s="11">
        <f>IF(ISNA(VLOOKUP(CONCATENATE($B194,AV$2,"SINGLE"),'III-SUB'!$V$3:$W$633,2,0)),0,VLOOKUP(CONCATENATE($B194,AV$2,"SINGLE"),'III-SUB'!$V$3:$W$633,2,0))</f>
        <v>0</v>
      </c>
      <c r="AW194" s="11">
        <f>IF(ISNA(VLOOKUP(CONCATENATE($B194,AW$2,"SINGLE"),'III-SUB'!$V$3:$W$633,2,0)),0,VLOOKUP(CONCATENATE($B194,AW$2,"SINGLE"),'III-SUB'!$V$3:$W$633,2,0))</f>
        <v>0</v>
      </c>
      <c r="AX194" s="11">
        <f>IF(ISNA(VLOOKUP(CONCATENATE($B194,AX$2,"SINGLE"),'III-SUB'!$V$3:$W$633,2,0)),0,VLOOKUP(CONCATENATE($B194,AX$2,"SINGLE"),'III-SUB'!$V$3:$W$633,2,0))</f>
        <v>0</v>
      </c>
      <c r="AY194" s="11">
        <f>IF(ISNA(VLOOKUP(CONCATENATE($B194,AY$2,"SINGLE"),'III-SUB'!$V$3:$W$633,2,0)),0,VLOOKUP(CONCATENATE($B194,AY$2,"SINGLE"),'III-SUB'!$V$3:$W$633,2,0))</f>
        <v>0</v>
      </c>
      <c r="AZ194" s="11">
        <f>IF(ISNA(VLOOKUP(CONCATENATE($B194,AZ$2,"SINGLE"),'III-SUB'!$V$3:$W$633,2,0)),0,VLOOKUP(CONCATENATE($B194,AZ$2,"SINGLE"),'III-SUB'!$V$3:$W$633,2,0))</f>
        <v>0</v>
      </c>
      <c r="BA194" s="11">
        <f>IF(ISNA(VLOOKUP(CONCATENATE($B194,BA$2,"SINGLE"),'III-SUB'!$V$3:$W$633,2,0)),0,VLOOKUP(CONCATENATE($B194,BA$2,"SINGLE"),'III-SUB'!$V$3:$W$633,2,0))</f>
        <v>0</v>
      </c>
      <c r="BB194" s="11">
        <f>IF(ISNA(VLOOKUP(CONCATENATE($B194,BB$2,"SINGLE"),'III-SUB'!$V$3:$W$633,2,0)),0,VLOOKUP(CONCATENATE($B194,BB$2,"SINGLE"),'III-SUB'!$V$3:$W$633,2,0))</f>
        <v>0</v>
      </c>
      <c r="BC194" s="11">
        <f>IF(ISNA(VLOOKUP(CONCATENATE($B194,BC$2,"SINGLE"),'III-SUB'!$V$3:$W$633,2,0)),0,VLOOKUP(CONCATENATE($B194,BC$2,"SINGLE"),'III-SUB'!$V$3:$W$633,2,0))</f>
        <v>0</v>
      </c>
      <c r="BD194" s="54">
        <f>SUM(AQ194:BC194)</f>
        <v>0</v>
      </c>
      <c r="BE194" s="54">
        <f>IF(ISNA(VLOOKUP(CONCATENATE($B194,BE$2,"SINGLE"),VHF!$V$3:$W$627,2,0)),0,VLOOKUP(CONCATENATE($B194,BE$2,"SINGLE"),VHF!$V$3:$W$627,2,0))</f>
        <v>0</v>
      </c>
      <c r="BF194" s="11">
        <f>IF(ISNA(VLOOKUP(CONCATENATE($B194,BF$2,"SINGLE"),UHF!$V$3:$W$612,2,0)),0,VLOOKUP(CONCATENATE($B194,BF$2,"SINGLE"),UHF!$V$3:$W$612,2,0))</f>
        <v>0</v>
      </c>
      <c r="BG194" s="11">
        <f>IF(ISNA(VLOOKUP(CONCATENATE($B194,BG$2,"SINGLE"),UHF!$V$3:$W$612,2,0)),0,VLOOKUP(CONCATENATE($B194,BG$2,"SINGLE"),UHF!$V$3:$W$612,2,0))</f>
        <v>0</v>
      </c>
      <c r="BH194" s="11">
        <f>IF(ISNA(VLOOKUP(CONCATENATE($B194,BH$2,"SINGLE"),UHF!$V$3:$W$612,2,0)),0,VLOOKUP(CONCATENATE($B194,BH$2,"SINGLE"),UHF!$V$3:$W$612,2,0))</f>
        <v>0</v>
      </c>
      <c r="BI194" s="11">
        <f>IF(ISNA(VLOOKUP(CONCATENATE($B194,BI$2,"SINGLE"),UHF!$V$3:$W$612,2,0)),0,VLOOKUP(CONCATENATE($B194,BI$2,"SINGLE"),UHF!$V$3:$W$612,2,0))</f>
        <v>0</v>
      </c>
      <c r="BJ194" s="11">
        <f>IF(ISNA(VLOOKUP(CONCATENATE($B194,BJ$2,"SINGLE"),UHF!$V$3:$W$612,2,0)),0,VLOOKUP(CONCATENATE($B194,BJ$2,"SINGLE"),UHF!$V$3:$W$612,2,0))</f>
        <v>0</v>
      </c>
      <c r="BK194" s="11">
        <f>IF(ISNA(VLOOKUP(CONCATENATE($B194,BK$2,"SINGLE"),UHF!$V$3:$W$612,2,0)),0,VLOOKUP(CONCATENATE($B194,BK$2,"SINGLE"),UHF!$V$3:$W$612,2,0))</f>
        <v>0</v>
      </c>
      <c r="BL194" s="11">
        <f>IF(ISNA(VLOOKUP(CONCATENATE($B194,BL$2,"SINGLE"),UHF!$V$3:$W$612,2,0)),0,VLOOKUP(CONCATENATE($B194,BL$2,"SINGLE"),UHF!$V$3:$W$612,2,0))</f>
        <v>0</v>
      </c>
      <c r="BM194" s="11">
        <f>IF(ISNA(VLOOKUP(CONCATENATE($B194,BM$2,"SINGLE"),UHF!$V$3:$W$612,2,0)),0,VLOOKUP(CONCATENATE($B194,BM$2,"SINGLE"),UHF!$V$3:$W$612,2,0))</f>
        <v>0</v>
      </c>
      <c r="BN194" s="11">
        <f>IF(ISNA(VLOOKUP(CONCATENATE($B194,BN$2,"SINGLE"),UHF!$V$3:$W$612,2,0)),0,VLOOKUP(CONCATENATE($B194,BN$2,"SINGLE"),UHF!$V$3:$W$612,2,0))</f>
        <v>0</v>
      </c>
      <c r="BO194" s="11">
        <f>IF(ISNA(VLOOKUP(CONCATENATE($B194,BO$2,"SINGLE"),UHF!$V$3:$W$612,2,0)),0,VLOOKUP(CONCATENATE($B194,BO$2,"SINGLE"),UHF!$V$3:$W$612,2,0))</f>
        <v>0</v>
      </c>
      <c r="BP194" s="11">
        <f>IF(ISNA(VLOOKUP(CONCATENATE($B194,BP$2,"SINGLE"),UHF!$V$3:$W$612,2,0)),0,VLOOKUP(CONCATENATE($B194,BP$2,"SINGLE"),UHF!$V$3:$W$612,2,0))</f>
        <v>0</v>
      </c>
      <c r="BQ194" s="11">
        <f>IF(ISNA(VLOOKUP(CONCATENATE($B194,BQ$2,"SINGLE"),UHF!$V$3:$W$612,2,0)),0,VLOOKUP(CONCATENATE($B194,BQ$2,"SINGLE"),UHF!$V$3:$W$612,2,0))</f>
        <v>0</v>
      </c>
      <c r="BR194" s="54">
        <f>SUM(BF194:BQ194)</f>
        <v>0</v>
      </c>
      <c r="BS194" s="54">
        <f>IF(ISNA(VLOOKUP(CONCATENATE($B194,BS$2,"SINGLE"),'A1'!$V$3:$W$612,2,0)),0,VLOOKUP(CONCATENATE($B194,BS$2,"SINGLE"),'A1'!$V$3:$W$612,2,0))</f>
        <v>0</v>
      </c>
      <c r="BT194" s="11">
        <f>SUM(C194,Q194,AQ194,BE194,BS194)</f>
        <v>31.6</v>
      </c>
      <c r="BU194" s="11">
        <f>SUM(D194,R194,AR194,BF194)</f>
        <v>0</v>
      </c>
      <c r="BV194" s="11">
        <f>SUM(E194,S194,AE194,AS194,BG194)</f>
        <v>0</v>
      </c>
      <c r="BW194" s="11">
        <f>SUM(F194,T194,AF194,AT194,BH194)</f>
        <v>0</v>
      </c>
      <c r="BX194" s="11">
        <f>SUM(G194,U194,AG194,AU194,BI194)</f>
        <v>0</v>
      </c>
      <c r="BY194" s="11">
        <f>SUM(H194,V194,AH194,AV194,BJ194)</f>
        <v>0</v>
      </c>
      <c r="BZ194" s="11">
        <f>SUM(I194,W194,AI194,AW194,BK194)</f>
        <v>0</v>
      </c>
      <c r="CA194" s="11">
        <f>SUM(J194,X194,AJ194,AX194,BL194)</f>
        <v>0</v>
      </c>
      <c r="CB194" s="11">
        <f>SUM(K194,Y194,AK194,AY194,BM194)</f>
        <v>0</v>
      </c>
      <c r="CC194" s="11">
        <f>SUM(L194,Z194,AL194,AZ194,BN194)</f>
        <v>0</v>
      </c>
      <c r="CD194" s="11">
        <f>SUM(M194,AA194,AM194,BA194,BO194)</f>
        <v>0</v>
      </c>
      <c r="CE194" s="11">
        <f>SUM(N194,AB194,AN194,BB194,BP194)</f>
        <v>0</v>
      </c>
      <c r="CF194" s="11">
        <f>SUM(O194,AC194,AO194,BC194,BQ194)</f>
        <v>0</v>
      </c>
      <c r="CG194" s="11">
        <f>SUM(BT194:CF194)</f>
        <v>31.6</v>
      </c>
      <c r="CH194" s="11">
        <f>SUM(P194,AD194,AP194,BD194,BE194,BR194,BS194)</f>
        <v>31.6</v>
      </c>
      <c r="CI194" s="11">
        <f>MIN(P194,AD194,AP194,BD194,BE194,BR194,BS194)</f>
        <v>0</v>
      </c>
      <c r="CJ194" s="51">
        <f>SUM(CH194-CI194)</f>
        <v>31.6</v>
      </c>
    </row>
    <row r="195" spans="1:88" x14ac:dyDescent="0.2">
      <c r="A195" s="21" t="str">
        <f t="shared" si="0"/>
        <v>193.</v>
      </c>
      <c r="B195" s="8" t="str">
        <f>'Seznam-SO'!A108</f>
        <v>OK2AQ</v>
      </c>
      <c r="C195" s="11">
        <f>IF(ISNA(VLOOKUP(CONCATENATE($B195,C$2,"SINGLE"),'I-SUB'!$V$3:$W$624,2,0)),0,VLOOKUP(CONCATENATE($B195,C$2,"SINGLE"),'I-SUB'!$V$3:$W$624,2,0))</f>
        <v>0</v>
      </c>
      <c r="D195" s="11">
        <f>IF(ISNA(VLOOKUP(CONCATENATE($B195,D$2,"SINGLE"),'I-SUB'!$V$3:$W$624,2,0)),0,VLOOKUP(CONCATENATE($B195,D$2,"SINGLE"),'I-SUB'!$V$3:$W$624,2,0))</f>
        <v>0</v>
      </c>
      <c r="E195" s="11">
        <f>IF(ISNA(VLOOKUP(CONCATENATE($B195,E$2,"SINGLE"),'I-SUB'!$V$3:$W$624,2,0)),0,VLOOKUP(CONCATENATE($B195,E$2,"SINGLE"),'I-SUB'!$V$3:$W$624,2,0))</f>
        <v>0</v>
      </c>
      <c r="F195" s="11">
        <f>IF(ISNA(VLOOKUP(CONCATENATE($B195,F$2,"SINGLE"),'I-SUB'!$V$3:$W$624,2,0)),0,VLOOKUP(CONCATENATE($B195,F$2,"SINGLE"),'I-SUB'!$V$3:$W$624,2,0))</f>
        <v>0</v>
      </c>
      <c r="G195" s="11">
        <f>IF(ISNA(VLOOKUP(CONCATENATE($B195,G$2,"SINGLE"),'I-SUB'!$V$3:$W$624,2,0)),0,VLOOKUP(CONCATENATE($B195,G$2,"SINGLE"),'I-SUB'!$V$3:$W$624,2,0))</f>
        <v>0</v>
      </c>
      <c r="H195" s="11">
        <f>IF(ISNA(VLOOKUP(CONCATENATE($B195,H$2,"SINGLE"),'I-SUB'!$V$3:$W$624,2,0)),0,VLOOKUP(CONCATENATE($B195,H$2,"SINGLE"),'I-SUB'!$V$3:$W$624,2,0))</f>
        <v>0</v>
      </c>
      <c r="I195" s="11">
        <f>IF(ISNA(VLOOKUP(CONCATENATE($B195,I$2,"SINGLE"),'I-SUB'!$V$3:$W$624,2,0)),0,VLOOKUP(CONCATENATE($B195,I$2,"SINGLE"),'I-SUB'!$V$3:$W$624,2,0))</f>
        <v>0</v>
      </c>
      <c r="J195" s="11">
        <f>IF(ISNA(VLOOKUP(CONCATENATE($B195,J$2,"SINGLE"),'I-SUB'!$V$3:$W$624,2,0)),0,VLOOKUP(CONCATENATE($B195,J$2,"SINGLE"),'I-SUB'!$V$3:$W$624,2,0))</f>
        <v>0</v>
      </c>
      <c r="K195" s="11">
        <f>IF(ISNA(VLOOKUP(CONCATENATE($B195,K$2,"SINGLE"),'I-SUB'!$V$3:$W$624,2,0)),0,VLOOKUP(CONCATENATE($B195,K$2,"SINGLE"),'I-SUB'!$V$3:$W$624,2,0))</f>
        <v>0</v>
      </c>
      <c r="L195" s="11">
        <f>IF(ISNA(VLOOKUP(CONCATENATE($B195,L$2,"SINGLE"),'I-SUB'!$V$3:$W$624,2,0)),0,VLOOKUP(CONCATENATE($B195,L$2,"SINGLE"),'I-SUB'!$V$3:$W$624,2,0))</f>
        <v>0</v>
      </c>
      <c r="M195" s="11">
        <f>IF(ISNA(VLOOKUP(CONCATENATE($B195,M$2,"SINGLE"),'I-SUB'!$V$3:$W$624,2,0)),0,VLOOKUP(CONCATENATE($B195,M$2,"SINGLE"),'I-SUB'!$V$3:$W$624,2,0))</f>
        <v>0</v>
      </c>
      <c r="N195" s="11">
        <f>IF(ISNA(VLOOKUP(CONCATENATE($B195,N$2,"SINGLE"),'I-SUB'!$V$3:$W$624,2,0)),0,VLOOKUP(CONCATENATE($B195,N$2,"SINGLE"),'I-SUB'!$V$3:$W$624,2,0))</f>
        <v>0</v>
      </c>
      <c r="O195" s="11">
        <f>IF(ISNA(VLOOKUP(CONCATENATE($B195,O$2,"SINGLE"),'I-SUB'!$V$3:$W$624,2,0)),0,VLOOKUP(CONCATENATE($B195,O$2,"SINGLE"),'I-SUB'!$V$3:$W$624,2,0))</f>
        <v>0</v>
      </c>
      <c r="P195" s="54">
        <f>SUM(C195:O195)</f>
        <v>0</v>
      </c>
      <c r="Q195" s="11">
        <f>IF(ISNA(VLOOKUP(CONCATENATE($B195,Q$2,"SINGLE"),'II-SUB'!$V$3:$W$630,2,0)),0,VLOOKUP(CONCATENATE($B195,Q$2,"SINGLE"),'II-SUB'!$V$3:$W$630,2,0))</f>
        <v>0</v>
      </c>
      <c r="R195" s="11">
        <f>IF(ISNA(VLOOKUP(CONCATENATE($B195,R$2,"SINGLE"),'II-SUB'!$V$3:$W$630,2,0)),0,VLOOKUP(CONCATENATE($B195,R$2,"SINGLE"),'II-SUB'!$V$3:$W$630,2,0))</f>
        <v>0</v>
      </c>
      <c r="S195" s="11">
        <f>IF(ISNA(VLOOKUP(CONCATENATE($B195,S$2,"SINGLE"),'II-SUB'!$V$3:$W$630,2,0)),0,VLOOKUP(CONCATENATE($B195,S$2,"SINGLE"),'II-SUB'!$V$3:$W$630,2,0))</f>
        <v>0</v>
      </c>
      <c r="T195" s="11">
        <f>IF(ISNA(VLOOKUP(CONCATENATE($B195,T$2,"SINGLE"),'II-SUB'!$V$3:$W$630,2,0)),0,VLOOKUP(CONCATENATE($B195,T$2,"SINGLE"),'II-SUB'!$V$3:$W$630,2,0))</f>
        <v>0</v>
      </c>
      <c r="U195" s="11">
        <f>IF(ISNA(VLOOKUP(CONCATENATE($B195,U$2,"SINGLE"),'II-SUB'!$V$3:$W$630,2,0)),0,VLOOKUP(CONCATENATE($B195,U$2,"SINGLE"),'II-SUB'!$V$3:$W$630,2,0))</f>
        <v>0</v>
      </c>
      <c r="V195" s="11">
        <f>IF(ISNA(VLOOKUP(CONCATENATE($B195,V$2,"SINGLE"),'II-SUB'!$V$3:$W$630,2,0)),0,VLOOKUP(CONCATENATE($B195,V$2,"SINGLE"),'II-SUB'!$V$3:$W$630,2,0))</f>
        <v>0</v>
      </c>
      <c r="W195" s="11">
        <f>IF(ISNA(VLOOKUP(CONCATENATE($B195,W$2,"SINGLE"),'II-SUB'!$V$3:$W$630,2,0)),0,VLOOKUP(CONCATENATE($B195,W$2,"SINGLE"),'II-SUB'!$V$3:$W$630,2,0))</f>
        <v>0</v>
      </c>
      <c r="X195" s="11">
        <f>IF(ISNA(VLOOKUP(CONCATENATE($B195,X$2,"SINGLE"),'II-SUB'!$V$3:$W$630,2,0)),0,VLOOKUP(CONCATENATE($B195,X$2,"SINGLE"),'II-SUB'!$V$3:$W$630,2,0))</f>
        <v>0</v>
      </c>
      <c r="Y195" s="11">
        <f>IF(ISNA(VLOOKUP(CONCATENATE($B195,Y$2,"SINGLE"),'II-SUB'!$V$3:$W$630,2,0)),0,VLOOKUP(CONCATENATE($B195,Y$2,"SINGLE"),'II-SUB'!$V$3:$W$630,2,0))</f>
        <v>0</v>
      </c>
      <c r="Z195" s="11">
        <f>IF(ISNA(VLOOKUP(CONCATENATE($B195,Z$2,"SINGLE"),'II-SUB'!$V$3:$W$630,2,0)),0,VLOOKUP(CONCATENATE($B195,Z$2,"SINGLE"),'II-SUB'!$V$3:$W$630,2,0))</f>
        <v>0</v>
      </c>
      <c r="AA195" s="11">
        <f>IF(ISNA(VLOOKUP(CONCATENATE($B195,AA$2,"SINGLE"),'II-SUB'!$V$3:$W$630,2,0)),0,VLOOKUP(CONCATENATE($B195,AA$2,"SINGLE"),'II-SUB'!$V$3:$W$630,2,0))</f>
        <v>0</v>
      </c>
      <c r="AB195" s="11">
        <f>IF(ISNA(VLOOKUP(CONCATENATE($B195,AB$2,"SINGLE"),'II-SUB'!$V$3:$W$630,2,0)),0,VLOOKUP(CONCATENATE($B195,AB$2,"SINGLE"),'II-SUB'!$V$3:$W$630,2,0))</f>
        <v>0</v>
      </c>
      <c r="AC195" s="11">
        <f>IF(ISNA(VLOOKUP(CONCATENATE($B195,AC$2,"SINGLE"),'II-SUB'!$V$3:$W$630,2,0)),0,VLOOKUP(CONCATENATE($B195,AC$2,"SINGLE"),'II-SUB'!$V$3:$W$630,2,0))</f>
        <v>0</v>
      </c>
      <c r="AD195" s="54">
        <f>SUM(Q195:AC195)</f>
        <v>0</v>
      </c>
      <c r="AE195" s="11">
        <f>IF(ISNA(VLOOKUP(CONCATENATE($B195,AE$2,"SINGLE"),MW!$V$3:$W$600,2,0)),0,VLOOKUP(CONCATENATE($B195,AE$2,"SINGLE"),MW!$V$3:$W$600,2,0))</f>
        <v>0</v>
      </c>
      <c r="AF195" s="11">
        <f>IF(ISNA(VLOOKUP(CONCATENATE($B195,AF$2,"SINGLE"),MW!$V$3:$W$600,2,0)),0,VLOOKUP(CONCATENATE($B195,AF$2,"SINGLE"),MW!$V$3:$W$600,2,0))</f>
        <v>0</v>
      </c>
      <c r="AG195" s="11">
        <f>IF(ISNA(VLOOKUP(CONCATENATE($B195,AG$2,"SINGLE"),MW!$V$3:$W$600,2,0)),0,VLOOKUP(CONCATENATE($B195,AG$2,"SINGLE"),MW!$V$3:$W$600,2,0))</f>
        <v>0</v>
      </c>
      <c r="AH195" s="11">
        <f>IF(ISNA(VLOOKUP(CONCATENATE($B195,AH$2,"SINGLE"),MW!$V$3:$W$600,2,0)),0,VLOOKUP(CONCATENATE($B195,AH$2,"SINGLE"),MW!$V$3:$W$600,2,0))</f>
        <v>0</v>
      </c>
      <c r="AI195" s="11">
        <f>IF(ISNA(VLOOKUP(CONCATENATE($B195,AI$2,"SINGLE"),MW!$V$3:$W$600,2,0)),0,VLOOKUP(CONCATENATE($B195,AI$2,"SINGLE"),MW!$V$3:$W$600,2,0))</f>
        <v>30.6</v>
      </c>
      <c r="AJ195" s="11">
        <f>IF(ISNA(VLOOKUP(CONCATENATE($B195,AJ$2,"SINGLE"),MW!$V$3:$W$600,2,0)),0,VLOOKUP(CONCATENATE($B195,AJ$2,"SINGLE"),MW!$V$3:$W$600,2,0))</f>
        <v>0</v>
      </c>
      <c r="AK195" s="11">
        <f>IF(ISNA(VLOOKUP(CONCATENATE($B195,AK$2,"SINGLE"),MW!$V$3:$W$600,2,0)),0,VLOOKUP(CONCATENATE($B195,AK$2,"SINGLE"),MW!$V$3:$W$600,2,0))</f>
        <v>0</v>
      </c>
      <c r="AL195" s="11">
        <f>IF(ISNA(VLOOKUP(CONCATENATE($B195,AL$2,"SINGLE"),MW!$V$3:$W$600,2,0)),0,VLOOKUP(CONCATENATE($B195,AL$2,"SINGLE"),MW!$V$3:$W$600,2,0))</f>
        <v>0</v>
      </c>
      <c r="AM195" s="11">
        <f>IF(ISNA(VLOOKUP(CONCATENATE($B195,AM$2,"SINGLE"),MW!$V$3:$W$600,2,0)),0,VLOOKUP(CONCATENATE($B195,AM$2,"SINGLE"),MW!$V$3:$W$600,2,0))</f>
        <v>0</v>
      </c>
      <c r="AN195" s="11">
        <f>IF(ISNA(VLOOKUP(CONCATENATE($B195,AN$2,"SINGLE"),MW!$V$3:$W$600,2,0)),0,VLOOKUP(CONCATENATE($B195,AN$2,"SINGLE"),MW!$V$3:$W$600,2,0))</f>
        <v>0</v>
      </c>
      <c r="AO195" s="11">
        <f>IF(ISNA(VLOOKUP(CONCATENATE($B195,AO$2,"SINGLE"),MW!$V$3:$W$600,2,0)),0,VLOOKUP(CONCATENATE($B195,AO$2,"SINGLE"),MW!$V$3:$W$600,2,0))</f>
        <v>0</v>
      </c>
      <c r="AP195" s="54">
        <f>SUM(AE195:AO195)</f>
        <v>30.6</v>
      </c>
      <c r="AQ195" s="11">
        <f>IF(ISNA(VLOOKUP(CONCATENATE($B195,AQ$2,"SINGLE"),'III-SUB'!$V$3:$W$633,2,0)),0,VLOOKUP(CONCATENATE($B195,AQ$2,"SINGLE"),'III-SUB'!$V$3:$W$633,2,0))</f>
        <v>0</v>
      </c>
      <c r="AR195" s="11">
        <f>IF(ISNA(VLOOKUP(CONCATENATE($B195,AR$2,"SINGLE"),'III-SUB'!$V$3:$W$633,2,0)),0,VLOOKUP(CONCATENATE($B195,AR$2,"SINGLE"),'III-SUB'!$V$3:$W$633,2,0))</f>
        <v>0</v>
      </c>
      <c r="AS195" s="11">
        <f>IF(ISNA(VLOOKUP(CONCATENATE($B195,AS$2,"SINGLE"),'III-SUB'!$V$3:$W$633,2,0)),0,VLOOKUP(CONCATENATE($B195,AS$2,"SINGLE"),'III-SUB'!$V$3:$W$633,2,0))</f>
        <v>0</v>
      </c>
      <c r="AT195" s="11">
        <f>IF(ISNA(VLOOKUP(CONCATENATE($B195,AT$2,"SINGLE"),'III-SUB'!$V$3:$W$633,2,0)),0,VLOOKUP(CONCATENATE($B195,AT$2,"SINGLE"),'III-SUB'!$V$3:$W$633,2,0))</f>
        <v>0</v>
      </c>
      <c r="AU195" s="11">
        <f>IF(ISNA(VLOOKUP(CONCATENATE($B195,AU$2,"SINGLE"),'III-SUB'!$V$3:$W$633,2,0)),0,VLOOKUP(CONCATENATE($B195,AU$2,"SINGLE"),'III-SUB'!$V$3:$W$633,2,0))</f>
        <v>0</v>
      </c>
      <c r="AV195" s="11">
        <f>IF(ISNA(VLOOKUP(CONCATENATE($B195,AV$2,"SINGLE"),'III-SUB'!$V$3:$W$633,2,0)),0,VLOOKUP(CONCATENATE($B195,AV$2,"SINGLE"),'III-SUB'!$V$3:$W$633,2,0))</f>
        <v>0</v>
      </c>
      <c r="AW195" s="11">
        <f>IF(ISNA(VLOOKUP(CONCATENATE($B195,AW$2,"SINGLE"),'III-SUB'!$V$3:$W$633,2,0)),0,VLOOKUP(CONCATENATE($B195,AW$2,"SINGLE"),'III-SUB'!$V$3:$W$633,2,0))</f>
        <v>0</v>
      </c>
      <c r="AX195" s="11">
        <f>IF(ISNA(VLOOKUP(CONCATENATE($B195,AX$2,"SINGLE"),'III-SUB'!$V$3:$W$633,2,0)),0,VLOOKUP(CONCATENATE($B195,AX$2,"SINGLE"),'III-SUB'!$V$3:$W$633,2,0))</f>
        <v>0</v>
      </c>
      <c r="AY195" s="11">
        <f>IF(ISNA(VLOOKUP(CONCATENATE($B195,AY$2,"SINGLE"),'III-SUB'!$V$3:$W$633,2,0)),0,VLOOKUP(CONCATENATE($B195,AY$2,"SINGLE"),'III-SUB'!$V$3:$W$633,2,0))</f>
        <v>0</v>
      </c>
      <c r="AZ195" s="11">
        <f>IF(ISNA(VLOOKUP(CONCATENATE($B195,AZ$2,"SINGLE"),'III-SUB'!$V$3:$W$633,2,0)),0,VLOOKUP(CONCATENATE($B195,AZ$2,"SINGLE"),'III-SUB'!$V$3:$W$633,2,0))</f>
        <v>0</v>
      </c>
      <c r="BA195" s="11">
        <f>IF(ISNA(VLOOKUP(CONCATENATE($B195,BA$2,"SINGLE"),'III-SUB'!$V$3:$W$633,2,0)),0,VLOOKUP(CONCATENATE($B195,BA$2,"SINGLE"),'III-SUB'!$V$3:$W$633,2,0))</f>
        <v>0</v>
      </c>
      <c r="BB195" s="11">
        <f>IF(ISNA(VLOOKUP(CONCATENATE($B195,BB$2,"SINGLE"),'III-SUB'!$V$3:$W$633,2,0)),0,VLOOKUP(CONCATENATE($B195,BB$2,"SINGLE"),'III-SUB'!$V$3:$W$633,2,0))</f>
        <v>0</v>
      </c>
      <c r="BC195" s="11">
        <f>IF(ISNA(VLOOKUP(CONCATENATE($B195,BC$2,"SINGLE"),'III-SUB'!$V$3:$W$633,2,0)),0,VLOOKUP(CONCATENATE($B195,BC$2,"SINGLE"),'III-SUB'!$V$3:$W$633,2,0))</f>
        <v>0</v>
      </c>
      <c r="BD195" s="54">
        <f>SUM(AQ195:BC195)</f>
        <v>0</v>
      </c>
      <c r="BE195" s="54">
        <f>IF(ISNA(VLOOKUP(CONCATENATE($B195,BE$2,"SINGLE"),VHF!$V$3:$W$627,2,0)),0,VLOOKUP(CONCATENATE($B195,BE$2,"SINGLE"),VHF!$V$3:$W$627,2,0))</f>
        <v>0</v>
      </c>
      <c r="BF195" s="11">
        <f>IF(ISNA(VLOOKUP(CONCATENATE($B195,BF$2,"SINGLE"),UHF!$V$3:$W$612,2,0)),0,VLOOKUP(CONCATENATE($B195,BF$2,"SINGLE"),UHF!$V$3:$W$612,2,0))</f>
        <v>0</v>
      </c>
      <c r="BG195" s="11">
        <f>IF(ISNA(VLOOKUP(CONCATENATE($B195,BG$2,"SINGLE"),UHF!$V$3:$W$612,2,0)),0,VLOOKUP(CONCATENATE($B195,BG$2,"SINGLE"),UHF!$V$3:$W$612,2,0))</f>
        <v>0</v>
      </c>
      <c r="BH195" s="11">
        <f>IF(ISNA(VLOOKUP(CONCATENATE($B195,BH$2,"SINGLE"),UHF!$V$3:$W$612,2,0)),0,VLOOKUP(CONCATENATE($B195,BH$2,"SINGLE"),UHF!$V$3:$W$612,2,0))</f>
        <v>0</v>
      </c>
      <c r="BI195" s="11">
        <f>IF(ISNA(VLOOKUP(CONCATENATE($B195,BI$2,"SINGLE"),UHF!$V$3:$W$612,2,0)),0,VLOOKUP(CONCATENATE($B195,BI$2,"SINGLE"),UHF!$V$3:$W$612,2,0))</f>
        <v>0</v>
      </c>
      <c r="BJ195" s="11">
        <f>IF(ISNA(VLOOKUP(CONCATENATE($B195,BJ$2,"SINGLE"),UHF!$V$3:$W$612,2,0)),0,VLOOKUP(CONCATENATE($B195,BJ$2,"SINGLE"),UHF!$V$3:$W$612,2,0))</f>
        <v>0</v>
      </c>
      <c r="BK195" s="11">
        <f>IF(ISNA(VLOOKUP(CONCATENATE($B195,BK$2,"SINGLE"),UHF!$V$3:$W$612,2,0)),0,VLOOKUP(CONCATENATE($B195,BK$2,"SINGLE"),UHF!$V$3:$W$612,2,0))</f>
        <v>0</v>
      </c>
      <c r="BL195" s="11">
        <f>IF(ISNA(VLOOKUP(CONCATENATE($B195,BL$2,"SINGLE"),UHF!$V$3:$W$612,2,0)),0,VLOOKUP(CONCATENATE($B195,BL$2,"SINGLE"),UHF!$V$3:$W$612,2,0))</f>
        <v>0</v>
      </c>
      <c r="BM195" s="11">
        <f>IF(ISNA(VLOOKUP(CONCATENATE($B195,BM$2,"SINGLE"),UHF!$V$3:$W$612,2,0)),0,VLOOKUP(CONCATENATE($B195,BM$2,"SINGLE"),UHF!$V$3:$W$612,2,0))</f>
        <v>0</v>
      </c>
      <c r="BN195" s="11">
        <f>IF(ISNA(VLOOKUP(CONCATENATE($B195,BN$2,"SINGLE"),UHF!$V$3:$W$612,2,0)),0,VLOOKUP(CONCATENATE($B195,BN$2,"SINGLE"),UHF!$V$3:$W$612,2,0))</f>
        <v>0</v>
      </c>
      <c r="BO195" s="11">
        <f>IF(ISNA(VLOOKUP(CONCATENATE($B195,BO$2,"SINGLE"),UHF!$V$3:$W$612,2,0)),0,VLOOKUP(CONCATENATE($B195,BO$2,"SINGLE"),UHF!$V$3:$W$612,2,0))</f>
        <v>0</v>
      </c>
      <c r="BP195" s="11">
        <f>IF(ISNA(VLOOKUP(CONCATENATE($B195,BP$2,"SINGLE"),UHF!$V$3:$W$612,2,0)),0,VLOOKUP(CONCATENATE($B195,BP$2,"SINGLE"),UHF!$V$3:$W$612,2,0))</f>
        <v>0</v>
      </c>
      <c r="BQ195" s="11">
        <f>IF(ISNA(VLOOKUP(CONCATENATE($B195,BQ$2,"SINGLE"),UHF!$V$3:$W$612,2,0)),0,VLOOKUP(CONCATENATE($B195,BQ$2,"SINGLE"),UHF!$V$3:$W$612,2,0))</f>
        <v>0</v>
      </c>
      <c r="BR195" s="54">
        <f>SUM(BF195:BQ195)</f>
        <v>0</v>
      </c>
      <c r="BS195" s="54">
        <f>IF(ISNA(VLOOKUP(CONCATENATE($B195,BS$2,"SINGLE"),'A1'!$V$3:$W$612,2,0)),0,VLOOKUP(CONCATENATE($B195,BS$2,"SINGLE"),'A1'!$V$3:$W$612,2,0))</f>
        <v>0</v>
      </c>
      <c r="BT195" s="11">
        <f>SUM(C195,Q195,AQ195,BE195,BS195)</f>
        <v>0</v>
      </c>
      <c r="BU195" s="11">
        <f>SUM(D195,R195,AR195,BF195)</f>
        <v>0</v>
      </c>
      <c r="BV195" s="11">
        <f>SUM(E195,S195,AE195,AS195,BG195)</f>
        <v>0</v>
      </c>
      <c r="BW195" s="11">
        <f>SUM(F195,T195,AF195,AT195,BH195)</f>
        <v>0</v>
      </c>
      <c r="BX195" s="11">
        <f>SUM(G195,U195,AG195,AU195,BI195)</f>
        <v>0</v>
      </c>
      <c r="BY195" s="11">
        <f>SUM(H195,V195,AH195,AV195,BJ195)</f>
        <v>0</v>
      </c>
      <c r="BZ195" s="11">
        <f>SUM(I195,W195,AI195,AW195,BK195)</f>
        <v>30.6</v>
      </c>
      <c r="CA195" s="11">
        <f>SUM(J195,X195,AJ195,AX195,BL195)</f>
        <v>0</v>
      </c>
      <c r="CB195" s="11">
        <f>SUM(K195,Y195,AK195,AY195,BM195)</f>
        <v>0</v>
      </c>
      <c r="CC195" s="11">
        <f>SUM(L195,Z195,AL195,AZ195,BN195)</f>
        <v>0</v>
      </c>
      <c r="CD195" s="11">
        <f>SUM(M195,AA195,AM195,BA195,BO195)</f>
        <v>0</v>
      </c>
      <c r="CE195" s="11">
        <f>SUM(N195,AB195,AN195,BB195,BP195)</f>
        <v>0</v>
      </c>
      <c r="CF195" s="11">
        <f>SUM(O195,AC195,AO195,BC195,BQ195)</f>
        <v>0</v>
      </c>
      <c r="CG195" s="11">
        <f>SUM(BT195:CF195)</f>
        <v>30.6</v>
      </c>
      <c r="CH195" s="11">
        <f>SUM(P195,AD195,AP195,BD195,BE195,BR195,BS195)</f>
        <v>30.6</v>
      </c>
      <c r="CI195" s="11">
        <f>MIN(P195,AD195,AP195,BD195,BE195,BR195,BS195)</f>
        <v>0</v>
      </c>
      <c r="CJ195" s="51">
        <f>SUM(CH195-CI195)</f>
        <v>30.6</v>
      </c>
    </row>
    <row r="196" spans="1:88" x14ac:dyDescent="0.2">
      <c r="A196" s="21" t="str">
        <f t="shared" si="0"/>
        <v>194.</v>
      </c>
      <c r="B196" s="8" t="str">
        <f>'Seznam-SO'!A89</f>
        <v>OK2HPI</v>
      </c>
      <c r="C196" s="11">
        <f>IF(ISNA(VLOOKUP(CONCATENATE($B196,C$2,"SINGLE"),'I-SUB'!$V$3:$W$624,2,0)),0,VLOOKUP(CONCATENATE($B196,C$2,"SINGLE"),'I-SUB'!$V$3:$W$624,2,0))</f>
        <v>0</v>
      </c>
      <c r="D196" s="11">
        <f>IF(ISNA(VLOOKUP(CONCATENATE($B196,D$2,"SINGLE"),'I-SUB'!$V$3:$W$624,2,0)),0,VLOOKUP(CONCATENATE($B196,D$2,"SINGLE"),'I-SUB'!$V$3:$W$624,2,0))</f>
        <v>0</v>
      </c>
      <c r="E196" s="11">
        <f>IF(ISNA(VLOOKUP(CONCATENATE($B196,E$2,"SINGLE"),'I-SUB'!$V$3:$W$624,2,0)),0,VLOOKUP(CONCATENATE($B196,E$2,"SINGLE"),'I-SUB'!$V$3:$W$624,2,0))</f>
        <v>0</v>
      </c>
      <c r="F196" s="11">
        <f>IF(ISNA(VLOOKUP(CONCATENATE($B196,F$2,"SINGLE"),'I-SUB'!$V$3:$W$624,2,0)),0,VLOOKUP(CONCATENATE($B196,F$2,"SINGLE"),'I-SUB'!$V$3:$W$624,2,0))</f>
        <v>0</v>
      </c>
      <c r="G196" s="11">
        <f>IF(ISNA(VLOOKUP(CONCATENATE($B196,G$2,"SINGLE"),'I-SUB'!$V$3:$W$624,2,0)),0,VLOOKUP(CONCATENATE($B196,G$2,"SINGLE"),'I-SUB'!$V$3:$W$624,2,0))</f>
        <v>0</v>
      </c>
      <c r="H196" s="11">
        <f>IF(ISNA(VLOOKUP(CONCATENATE($B196,H$2,"SINGLE"),'I-SUB'!$V$3:$W$624,2,0)),0,VLOOKUP(CONCATENATE($B196,H$2,"SINGLE"),'I-SUB'!$V$3:$W$624,2,0))</f>
        <v>0</v>
      </c>
      <c r="I196" s="11">
        <f>IF(ISNA(VLOOKUP(CONCATENATE($B196,I$2,"SINGLE"),'I-SUB'!$V$3:$W$624,2,0)),0,VLOOKUP(CONCATENATE($B196,I$2,"SINGLE"),'I-SUB'!$V$3:$W$624,2,0))</f>
        <v>0</v>
      </c>
      <c r="J196" s="11">
        <f>IF(ISNA(VLOOKUP(CONCATENATE($B196,J$2,"SINGLE"),'I-SUB'!$V$3:$W$624,2,0)),0,VLOOKUP(CONCATENATE($B196,J$2,"SINGLE"),'I-SUB'!$V$3:$W$624,2,0))</f>
        <v>0</v>
      </c>
      <c r="K196" s="11">
        <f>IF(ISNA(VLOOKUP(CONCATENATE($B196,K$2,"SINGLE"),'I-SUB'!$V$3:$W$624,2,0)),0,VLOOKUP(CONCATENATE($B196,K$2,"SINGLE"),'I-SUB'!$V$3:$W$624,2,0))</f>
        <v>0</v>
      </c>
      <c r="L196" s="11">
        <f>IF(ISNA(VLOOKUP(CONCATENATE($B196,L$2,"SINGLE"),'I-SUB'!$V$3:$W$624,2,0)),0,VLOOKUP(CONCATENATE($B196,L$2,"SINGLE"),'I-SUB'!$V$3:$W$624,2,0))</f>
        <v>0</v>
      </c>
      <c r="M196" s="11">
        <f>IF(ISNA(VLOOKUP(CONCATENATE($B196,M$2,"SINGLE"),'I-SUB'!$V$3:$W$624,2,0)),0,VLOOKUP(CONCATENATE($B196,M$2,"SINGLE"),'I-SUB'!$V$3:$W$624,2,0))</f>
        <v>0</v>
      </c>
      <c r="N196" s="11">
        <f>IF(ISNA(VLOOKUP(CONCATENATE($B196,N$2,"SINGLE"),'I-SUB'!$V$3:$W$624,2,0)),0,VLOOKUP(CONCATENATE($B196,N$2,"SINGLE"),'I-SUB'!$V$3:$W$624,2,0))</f>
        <v>0</v>
      </c>
      <c r="O196" s="11">
        <f>IF(ISNA(VLOOKUP(CONCATENATE($B196,O$2,"SINGLE"),'I-SUB'!$V$3:$W$624,2,0)),0,VLOOKUP(CONCATENATE($B196,O$2,"SINGLE"),'I-SUB'!$V$3:$W$624,2,0))</f>
        <v>0</v>
      </c>
      <c r="P196" s="54">
        <f>SUM(C196:O196)</f>
        <v>0</v>
      </c>
      <c r="Q196" s="11">
        <f>IF(ISNA(VLOOKUP(CONCATENATE($B196,Q$2,"SINGLE"),'II-SUB'!$V$3:$W$630,2,0)),0,VLOOKUP(CONCATENATE($B196,Q$2,"SINGLE"),'II-SUB'!$V$3:$W$630,2,0))</f>
        <v>0</v>
      </c>
      <c r="R196" s="11">
        <f>IF(ISNA(VLOOKUP(CONCATENATE($B196,R$2,"SINGLE"),'II-SUB'!$V$3:$W$630,2,0)),0,VLOOKUP(CONCATENATE($B196,R$2,"SINGLE"),'II-SUB'!$V$3:$W$630,2,0))</f>
        <v>0</v>
      </c>
      <c r="S196" s="11">
        <f>IF(ISNA(VLOOKUP(CONCATENATE($B196,S$2,"SINGLE"),'II-SUB'!$V$3:$W$630,2,0)),0,VLOOKUP(CONCATENATE($B196,S$2,"SINGLE"),'II-SUB'!$V$3:$W$630,2,0))</f>
        <v>0</v>
      </c>
      <c r="T196" s="11">
        <f>IF(ISNA(VLOOKUP(CONCATENATE($B196,T$2,"SINGLE"),'II-SUB'!$V$3:$W$630,2,0)),0,VLOOKUP(CONCATENATE($B196,T$2,"SINGLE"),'II-SUB'!$V$3:$W$630,2,0))</f>
        <v>0</v>
      </c>
      <c r="U196" s="11">
        <f>IF(ISNA(VLOOKUP(CONCATENATE($B196,U$2,"SINGLE"),'II-SUB'!$V$3:$W$630,2,0)),0,VLOOKUP(CONCATENATE($B196,U$2,"SINGLE"),'II-SUB'!$V$3:$W$630,2,0))</f>
        <v>0</v>
      </c>
      <c r="V196" s="11">
        <f>IF(ISNA(VLOOKUP(CONCATENATE($B196,V$2,"SINGLE"),'II-SUB'!$V$3:$W$630,2,0)),0,VLOOKUP(CONCATENATE($B196,V$2,"SINGLE"),'II-SUB'!$V$3:$W$630,2,0))</f>
        <v>0</v>
      </c>
      <c r="W196" s="11">
        <f>IF(ISNA(VLOOKUP(CONCATENATE($B196,W$2,"SINGLE"),'II-SUB'!$V$3:$W$630,2,0)),0,VLOOKUP(CONCATENATE($B196,W$2,"SINGLE"),'II-SUB'!$V$3:$W$630,2,0))</f>
        <v>0</v>
      </c>
      <c r="X196" s="11">
        <f>IF(ISNA(VLOOKUP(CONCATENATE($B196,X$2,"SINGLE"),'II-SUB'!$V$3:$W$630,2,0)),0,VLOOKUP(CONCATENATE($B196,X$2,"SINGLE"),'II-SUB'!$V$3:$W$630,2,0))</f>
        <v>0</v>
      </c>
      <c r="Y196" s="11">
        <f>IF(ISNA(VLOOKUP(CONCATENATE($B196,Y$2,"SINGLE"),'II-SUB'!$V$3:$W$630,2,0)),0,VLOOKUP(CONCATENATE($B196,Y$2,"SINGLE"),'II-SUB'!$V$3:$W$630,2,0))</f>
        <v>0</v>
      </c>
      <c r="Z196" s="11">
        <f>IF(ISNA(VLOOKUP(CONCATENATE($B196,Z$2,"SINGLE"),'II-SUB'!$V$3:$W$630,2,0)),0,VLOOKUP(CONCATENATE($B196,Z$2,"SINGLE"),'II-SUB'!$V$3:$W$630,2,0))</f>
        <v>0</v>
      </c>
      <c r="AA196" s="11">
        <f>IF(ISNA(VLOOKUP(CONCATENATE($B196,AA$2,"SINGLE"),'II-SUB'!$V$3:$W$630,2,0)),0,VLOOKUP(CONCATENATE($B196,AA$2,"SINGLE"),'II-SUB'!$V$3:$W$630,2,0))</f>
        <v>0</v>
      </c>
      <c r="AB196" s="11">
        <f>IF(ISNA(VLOOKUP(CONCATENATE($B196,AB$2,"SINGLE"),'II-SUB'!$V$3:$W$630,2,0)),0,VLOOKUP(CONCATENATE($B196,AB$2,"SINGLE"),'II-SUB'!$V$3:$W$630,2,0))</f>
        <v>0</v>
      </c>
      <c r="AC196" s="11">
        <f>IF(ISNA(VLOOKUP(CONCATENATE($B196,AC$2,"SINGLE"),'II-SUB'!$V$3:$W$630,2,0)),0,VLOOKUP(CONCATENATE($B196,AC$2,"SINGLE"),'II-SUB'!$V$3:$W$630,2,0))</f>
        <v>0</v>
      </c>
      <c r="AD196" s="54">
        <f>SUM(Q196:AC196)</f>
        <v>0</v>
      </c>
      <c r="AE196" s="11">
        <f>IF(ISNA(VLOOKUP(CONCATENATE($B196,AE$2,"SINGLE"),MW!$V$3:$W$600,2,0)),0,VLOOKUP(CONCATENATE($B196,AE$2,"SINGLE"),MW!$V$3:$W$600,2,0))</f>
        <v>0</v>
      </c>
      <c r="AF196" s="11">
        <f>IF(ISNA(VLOOKUP(CONCATENATE($B196,AF$2,"SINGLE"),MW!$V$3:$W$600,2,0)),0,VLOOKUP(CONCATENATE($B196,AF$2,"SINGLE"),MW!$V$3:$W$600,2,0))</f>
        <v>0</v>
      </c>
      <c r="AG196" s="11">
        <f>IF(ISNA(VLOOKUP(CONCATENATE($B196,AG$2,"SINGLE"),MW!$V$3:$W$600,2,0)),0,VLOOKUP(CONCATENATE($B196,AG$2,"SINGLE"),MW!$V$3:$W$600,2,0))</f>
        <v>0</v>
      </c>
      <c r="AH196" s="11">
        <f>IF(ISNA(VLOOKUP(CONCATENATE($B196,AH$2,"SINGLE"),MW!$V$3:$W$600,2,0)),0,VLOOKUP(CONCATENATE($B196,AH$2,"SINGLE"),MW!$V$3:$W$600,2,0))</f>
        <v>0</v>
      </c>
      <c r="AI196" s="11">
        <f>IF(ISNA(VLOOKUP(CONCATENATE($B196,AI$2,"SINGLE"),MW!$V$3:$W$600,2,0)),0,VLOOKUP(CONCATENATE($B196,AI$2,"SINGLE"),MW!$V$3:$W$600,2,0))</f>
        <v>0</v>
      </c>
      <c r="AJ196" s="11">
        <f>IF(ISNA(VLOOKUP(CONCATENATE($B196,AJ$2,"SINGLE"),MW!$V$3:$W$600,2,0)),0,VLOOKUP(CONCATENATE($B196,AJ$2,"SINGLE"),MW!$V$3:$W$600,2,0))</f>
        <v>0</v>
      </c>
      <c r="AK196" s="11">
        <f>IF(ISNA(VLOOKUP(CONCATENATE($B196,AK$2,"SINGLE"),MW!$V$3:$W$600,2,0)),0,VLOOKUP(CONCATENATE($B196,AK$2,"SINGLE"),MW!$V$3:$W$600,2,0))</f>
        <v>0</v>
      </c>
      <c r="AL196" s="11">
        <f>IF(ISNA(VLOOKUP(CONCATENATE($B196,AL$2,"SINGLE"),MW!$V$3:$W$600,2,0)),0,VLOOKUP(CONCATENATE($B196,AL$2,"SINGLE"),MW!$V$3:$W$600,2,0))</f>
        <v>0</v>
      </c>
      <c r="AM196" s="11">
        <f>IF(ISNA(VLOOKUP(CONCATENATE($B196,AM$2,"SINGLE"),MW!$V$3:$W$600,2,0)),0,VLOOKUP(CONCATENATE($B196,AM$2,"SINGLE"),MW!$V$3:$W$600,2,0))</f>
        <v>0</v>
      </c>
      <c r="AN196" s="11">
        <f>IF(ISNA(VLOOKUP(CONCATENATE($B196,AN$2,"SINGLE"),MW!$V$3:$W$600,2,0)),0,VLOOKUP(CONCATENATE($B196,AN$2,"SINGLE"),MW!$V$3:$W$600,2,0))</f>
        <v>0</v>
      </c>
      <c r="AO196" s="11">
        <f>IF(ISNA(VLOOKUP(CONCATENATE($B196,AO$2,"SINGLE"),MW!$V$3:$W$600,2,0)),0,VLOOKUP(CONCATENATE($B196,AO$2,"SINGLE"),MW!$V$3:$W$600,2,0))</f>
        <v>0</v>
      </c>
      <c r="AP196" s="54">
        <f>SUM(AE196:AO196)</f>
        <v>0</v>
      </c>
      <c r="AQ196" s="11">
        <f>IF(ISNA(VLOOKUP(CONCATENATE($B196,AQ$2,"SINGLE"),'III-SUB'!$V$3:$W$633,2,0)),0,VLOOKUP(CONCATENATE($B196,AQ$2,"SINGLE"),'III-SUB'!$V$3:$W$633,2,0))</f>
        <v>0</v>
      </c>
      <c r="AR196" s="11">
        <f>IF(ISNA(VLOOKUP(CONCATENATE($B196,AR$2,"SINGLE"),'III-SUB'!$V$3:$W$633,2,0)),0,VLOOKUP(CONCATENATE($B196,AR$2,"SINGLE"),'III-SUB'!$V$3:$W$633,2,0))</f>
        <v>0</v>
      </c>
      <c r="AS196" s="11">
        <f>IF(ISNA(VLOOKUP(CONCATENATE($B196,AS$2,"SINGLE"),'III-SUB'!$V$3:$W$633,2,0)),0,VLOOKUP(CONCATENATE($B196,AS$2,"SINGLE"),'III-SUB'!$V$3:$W$633,2,0))</f>
        <v>0</v>
      </c>
      <c r="AT196" s="11">
        <f>IF(ISNA(VLOOKUP(CONCATENATE($B196,AT$2,"SINGLE"),'III-SUB'!$V$3:$W$633,2,0)),0,VLOOKUP(CONCATENATE($B196,AT$2,"SINGLE"),'III-SUB'!$V$3:$W$633,2,0))</f>
        <v>0</v>
      </c>
      <c r="AU196" s="11">
        <f>IF(ISNA(VLOOKUP(CONCATENATE($B196,AU$2,"SINGLE"),'III-SUB'!$V$3:$W$633,2,0)),0,VLOOKUP(CONCATENATE($B196,AU$2,"SINGLE"),'III-SUB'!$V$3:$W$633,2,0))</f>
        <v>0</v>
      </c>
      <c r="AV196" s="11">
        <f>IF(ISNA(VLOOKUP(CONCATENATE($B196,AV$2,"SINGLE"),'III-SUB'!$V$3:$W$633,2,0)),0,VLOOKUP(CONCATENATE($B196,AV$2,"SINGLE"),'III-SUB'!$V$3:$W$633,2,0))</f>
        <v>0</v>
      </c>
      <c r="AW196" s="11">
        <f>IF(ISNA(VLOOKUP(CONCATENATE($B196,AW$2,"SINGLE"),'III-SUB'!$V$3:$W$633,2,0)),0,VLOOKUP(CONCATENATE($B196,AW$2,"SINGLE"),'III-SUB'!$V$3:$W$633,2,0))</f>
        <v>29.7</v>
      </c>
      <c r="AX196" s="11">
        <f>IF(ISNA(VLOOKUP(CONCATENATE($B196,AX$2,"SINGLE"),'III-SUB'!$V$3:$W$633,2,0)),0,VLOOKUP(CONCATENATE($B196,AX$2,"SINGLE"),'III-SUB'!$V$3:$W$633,2,0))</f>
        <v>0</v>
      </c>
      <c r="AY196" s="11">
        <f>IF(ISNA(VLOOKUP(CONCATENATE($B196,AY$2,"SINGLE"),'III-SUB'!$V$3:$W$633,2,0)),0,VLOOKUP(CONCATENATE($B196,AY$2,"SINGLE"),'III-SUB'!$V$3:$W$633,2,0))</f>
        <v>0</v>
      </c>
      <c r="AZ196" s="11">
        <f>IF(ISNA(VLOOKUP(CONCATENATE($B196,AZ$2,"SINGLE"),'III-SUB'!$V$3:$W$633,2,0)),0,VLOOKUP(CONCATENATE($B196,AZ$2,"SINGLE"),'III-SUB'!$V$3:$W$633,2,0))</f>
        <v>0</v>
      </c>
      <c r="BA196" s="11">
        <f>IF(ISNA(VLOOKUP(CONCATENATE($B196,BA$2,"SINGLE"),'III-SUB'!$V$3:$W$633,2,0)),0,VLOOKUP(CONCATENATE($B196,BA$2,"SINGLE"),'III-SUB'!$V$3:$W$633,2,0))</f>
        <v>0</v>
      </c>
      <c r="BB196" s="11">
        <f>IF(ISNA(VLOOKUP(CONCATENATE($B196,BB$2,"SINGLE"),'III-SUB'!$V$3:$W$633,2,0)),0,VLOOKUP(CONCATENATE($B196,BB$2,"SINGLE"),'III-SUB'!$V$3:$W$633,2,0))</f>
        <v>0</v>
      </c>
      <c r="BC196" s="11">
        <f>IF(ISNA(VLOOKUP(CONCATENATE($B196,BC$2,"SINGLE"),'III-SUB'!$V$3:$W$633,2,0)),0,VLOOKUP(CONCATENATE($B196,BC$2,"SINGLE"),'III-SUB'!$V$3:$W$633,2,0))</f>
        <v>0</v>
      </c>
      <c r="BD196" s="54">
        <f>SUM(AQ196:BC196)</f>
        <v>29.7</v>
      </c>
      <c r="BE196" s="54">
        <f>IF(ISNA(VLOOKUP(CONCATENATE($B196,BE$2,"SINGLE"),VHF!$V$3:$W$627,2,0)),0,VLOOKUP(CONCATENATE($B196,BE$2,"SINGLE"),VHF!$V$3:$W$627,2,0))</f>
        <v>0</v>
      </c>
      <c r="BF196" s="11">
        <f>IF(ISNA(VLOOKUP(CONCATENATE($B196,BF$2,"SINGLE"),UHF!$V$3:$W$612,2,0)),0,VLOOKUP(CONCATENATE($B196,BF$2,"SINGLE"),UHF!$V$3:$W$612,2,0))</f>
        <v>0</v>
      </c>
      <c r="BG196" s="11">
        <f>IF(ISNA(VLOOKUP(CONCATENATE($B196,BG$2,"SINGLE"),UHF!$V$3:$W$612,2,0)),0,VLOOKUP(CONCATENATE($B196,BG$2,"SINGLE"),UHF!$V$3:$W$612,2,0))</f>
        <v>0</v>
      </c>
      <c r="BH196" s="11">
        <f>IF(ISNA(VLOOKUP(CONCATENATE($B196,BH$2,"SINGLE"),UHF!$V$3:$W$612,2,0)),0,VLOOKUP(CONCATENATE($B196,BH$2,"SINGLE"),UHF!$V$3:$W$612,2,0))</f>
        <v>0</v>
      </c>
      <c r="BI196" s="11">
        <f>IF(ISNA(VLOOKUP(CONCATENATE($B196,BI$2,"SINGLE"),UHF!$V$3:$W$612,2,0)),0,VLOOKUP(CONCATENATE($B196,BI$2,"SINGLE"),UHF!$V$3:$W$612,2,0))</f>
        <v>0</v>
      </c>
      <c r="BJ196" s="11">
        <f>IF(ISNA(VLOOKUP(CONCATENATE($B196,BJ$2,"SINGLE"),UHF!$V$3:$W$612,2,0)),0,VLOOKUP(CONCATENATE($B196,BJ$2,"SINGLE"),UHF!$V$3:$W$612,2,0))</f>
        <v>0</v>
      </c>
      <c r="BK196" s="11">
        <f>IF(ISNA(VLOOKUP(CONCATENATE($B196,BK$2,"SINGLE"),UHF!$V$3:$W$612,2,0)),0,VLOOKUP(CONCATENATE($B196,BK$2,"SINGLE"),UHF!$V$3:$W$612,2,0))</f>
        <v>0</v>
      </c>
      <c r="BL196" s="11">
        <f>IF(ISNA(VLOOKUP(CONCATENATE($B196,BL$2,"SINGLE"),UHF!$V$3:$W$612,2,0)),0,VLOOKUP(CONCATENATE($B196,BL$2,"SINGLE"),UHF!$V$3:$W$612,2,0))</f>
        <v>0</v>
      </c>
      <c r="BM196" s="11">
        <f>IF(ISNA(VLOOKUP(CONCATENATE($B196,BM$2,"SINGLE"),UHF!$V$3:$W$612,2,0)),0,VLOOKUP(CONCATENATE($B196,BM$2,"SINGLE"),UHF!$V$3:$W$612,2,0))</f>
        <v>0</v>
      </c>
      <c r="BN196" s="11">
        <f>IF(ISNA(VLOOKUP(CONCATENATE($B196,BN$2,"SINGLE"),UHF!$V$3:$W$612,2,0)),0,VLOOKUP(CONCATENATE($B196,BN$2,"SINGLE"),UHF!$V$3:$W$612,2,0))</f>
        <v>0</v>
      </c>
      <c r="BO196" s="11">
        <f>IF(ISNA(VLOOKUP(CONCATENATE($B196,BO$2,"SINGLE"),UHF!$V$3:$W$612,2,0)),0,VLOOKUP(CONCATENATE($B196,BO$2,"SINGLE"),UHF!$V$3:$W$612,2,0))</f>
        <v>0</v>
      </c>
      <c r="BP196" s="11">
        <f>IF(ISNA(VLOOKUP(CONCATENATE($B196,BP$2,"SINGLE"),UHF!$V$3:$W$612,2,0)),0,VLOOKUP(CONCATENATE($B196,BP$2,"SINGLE"),UHF!$V$3:$W$612,2,0))</f>
        <v>0</v>
      </c>
      <c r="BQ196" s="11">
        <f>IF(ISNA(VLOOKUP(CONCATENATE($B196,BQ$2,"SINGLE"),UHF!$V$3:$W$612,2,0)),0,VLOOKUP(CONCATENATE($B196,BQ$2,"SINGLE"),UHF!$V$3:$W$612,2,0))</f>
        <v>0</v>
      </c>
      <c r="BR196" s="54">
        <f>SUM(BF196:BQ196)</f>
        <v>0</v>
      </c>
      <c r="BS196" s="54">
        <f>IF(ISNA(VLOOKUP(CONCATENATE($B196,BS$2,"SINGLE"),'A1'!$V$3:$W$612,2,0)),0,VLOOKUP(CONCATENATE($B196,BS$2,"SINGLE"),'A1'!$V$3:$W$612,2,0))</f>
        <v>0</v>
      </c>
      <c r="BT196" s="11">
        <f>SUM(C196,Q196,AQ196,BE196,BS196)</f>
        <v>0</v>
      </c>
      <c r="BU196" s="11">
        <f>SUM(D196,R196,AR196,BF196)</f>
        <v>0</v>
      </c>
      <c r="BV196" s="11">
        <f>SUM(E196,S196,AE196,AS196,BG196)</f>
        <v>0</v>
      </c>
      <c r="BW196" s="11">
        <f>SUM(F196,T196,AF196,AT196,BH196)</f>
        <v>0</v>
      </c>
      <c r="BX196" s="11">
        <f>SUM(G196,U196,AG196,AU196,BI196)</f>
        <v>0</v>
      </c>
      <c r="BY196" s="11">
        <f>SUM(H196,V196,AH196,AV196,BJ196)</f>
        <v>0</v>
      </c>
      <c r="BZ196" s="11">
        <f>SUM(I196,W196,AI196,AW196,BK196)</f>
        <v>29.7</v>
      </c>
      <c r="CA196" s="11">
        <f>SUM(J196,X196,AJ196,AX196,BL196)</f>
        <v>0</v>
      </c>
      <c r="CB196" s="11">
        <f>SUM(K196,Y196,AK196,AY196,BM196)</f>
        <v>0</v>
      </c>
      <c r="CC196" s="11">
        <f>SUM(L196,Z196,AL196,AZ196,BN196)</f>
        <v>0</v>
      </c>
      <c r="CD196" s="11">
        <f>SUM(M196,AA196,AM196,BA196,BO196)</f>
        <v>0</v>
      </c>
      <c r="CE196" s="11">
        <f>SUM(N196,AB196,AN196,BB196,BP196)</f>
        <v>0</v>
      </c>
      <c r="CF196" s="11">
        <f>SUM(O196,AC196,AO196,BC196,BQ196)</f>
        <v>0</v>
      </c>
      <c r="CG196" s="11">
        <f>SUM(BT196:CF196)</f>
        <v>29.7</v>
      </c>
      <c r="CH196" s="11">
        <f>SUM(P196,AD196,AP196,BD196,BE196,BR196,BS196)</f>
        <v>29.7</v>
      </c>
      <c r="CI196" s="11">
        <f>MIN(P196,AD196,AP196,BD196,BE196,BR196,BS196)</f>
        <v>0</v>
      </c>
      <c r="CJ196" s="51">
        <f>SUM(CH196-CI196)</f>
        <v>29.7</v>
      </c>
    </row>
    <row r="197" spans="1:88" x14ac:dyDescent="0.2">
      <c r="A197" s="21" t="str">
        <f t="shared" si="0"/>
        <v>195.</v>
      </c>
      <c r="B197" s="8" t="str">
        <f>'Seznam-SO'!A144</f>
        <v>OK1RW</v>
      </c>
      <c r="C197" s="11">
        <f>IF(ISNA(VLOOKUP(CONCATENATE($B197,C$2,"SINGLE"),'I-SUB'!$V$3:$W$624,2,0)),0,VLOOKUP(CONCATENATE($B197,C$2,"SINGLE"),'I-SUB'!$V$3:$W$624,2,0))</f>
        <v>0</v>
      </c>
      <c r="D197" s="11">
        <f>IF(ISNA(VLOOKUP(CONCATENATE($B197,D$2,"SINGLE"),'I-SUB'!$V$3:$W$624,2,0)),0,VLOOKUP(CONCATENATE($B197,D$2,"SINGLE"),'I-SUB'!$V$3:$W$624,2,0))</f>
        <v>0</v>
      </c>
      <c r="E197" s="11">
        <f>IF(ISNA(VLOOKUP(CONCATENATE($B197,E$2,"SINGLE"),'I-SUB'!$V$3:$W$624,2,0)),0,VLOOKUP(CONCATENATE($B197,E$2,"SINGLE"),'I-SUB'!$V$3:$W$624,2,0))</f>
        <v>0</v>
      </c>
      <c r="F197" s="11">
        <f>IF(ISNA(VLOOKUP(CONCATENATE($B197,F$2,"SINGLE"),'I-SUB'!$V$3:$W$624,2,0)),0,VLOOKUP(CONCATENATE($B197,F$2,"SINGLE"),'I-SUB'!$V$3:$W$624,2,0))</f>
        <v>0</v>
      </c>
      <c r="G197" s="11">
        <f>IF(ISNA(VLOOKUP(CONCATENATE($B197,G$2,"SINGLE"),'I-SUB'!$V$3:$W$624,2,0)),0,VLOOKUP(CONCATENATE($B197,G$2,"SINGLE"),'I-SUB'!$V$3:$W$624,2,0))</f>
        <v>0</v>
      </c>
      <c r="H197" s="11">
        <f>IF(ISNA(VLOOKUP(CONCATENATE($B197,H$2,"SINGLE"),'I-SUB'!$V$3:$W$624,2,0)),0,VLOOKUP(CONCATENATE($B197,H$2,"SINGLE"),'I-SUB'!$V$3:$W$624,2,0))</f>
        <v>0</v>
      </c>
      <c r="I197" s="11">
        <f>IF(ISNA(VLOOKUP(CONCATENATE($B197,I$2,"SINGLE"),'I-SUB'!$V$3:$W$624,2,0)),0,VLOOKUP(CONCATENATE($B197,I$2,"SINGLE"),'I-SUB'!$V$3:$W$624,2,0))</f>
        <v>0</v>
      </c>
      <c r="J197" s="11">
        <f>IF(ISNA(VLOOKUP(CONCATENATE($B197,J$2,"SINGLE"),'I-SUB'!$V$3:$W$624,2,0)),0,VLOOKUP(CONCATENATE($B197,J$2,"SINGLE"),'I-SUB'!$V$3:$W$624,2,0))</f>
        <v>26.7</v>
      </c>
      <c r="K197" s="11">
        <f>IF(ISNA(VLOOKUP(CONCATENATE($B197,K$2,"SINGLE"),'I-SUB'!$V$3:$W$624,2,0)),0,VLOOKUP(CONCATENATE($B197,K$2,"SINGLE"),'I-SUB'!$V$3:$W$624,2,0))</f>
        <v>0</v>
      </c>
      <c r="L197" s="11">
        <f>IF(ISNA(VLOOKUP(CONCATENATE($B197,L$2,"SINGLE"),'I-SUB'!$V$3:$W$624,2,0)),0,VLOOKUP(CONCATENATE($B197,L$2,"SINGLE"),'I-SUB'!$V$3:$W$624,2,0))</f>
        <v>0</v>
      </c>
      <c r="M197" s="11">
        <f>IF(ISNA(VLOOKUP(CONCATENATE($B197,M$2,"SINGLE"),'I-SUB'!$V$3:$W$624,2,0)),0,VLOOKUP(CONCATENATE($B197,M$2,"SINGLE"),'I-SUB'!$V$3:$W$624,2,0))</f>
        <v>0</v>
      </c>
      <c r="N197" s="11">
        <f>IF(ISNA(VLOOKUP(CONCATENATE($B197,N$2,"SINGLE"),'I-SUB'!$V$3:$W$624,2,0)),0,VLOOKUP(CONCATENATE($B197,N$2,"SINGLE"),'I-SUB'!$V$3:$W$624,2,0))</f>
        <v>0</v>
      </c>
      <c r="O197" s="11">
        <f>IF(ISNA(VLOOKUP(CONCATENATE($B197,O$2,"SINGLE"),'I-SUB'!$V$3:$W$624,2,0)),0,VLOOKUP(CONCATENATE($B197,O$2,"SINGLE"),'I-SUB'!$V$3:$W$624,2,0))</f>
        <v>0</v>
      </c>
      <c r="P197" s="54">
        <f>SUM(C197:O197)</f>
        <v>26.7</v>
      </c>
      <c r="Q197" s="11">
        <f>IF(ISNA(VLOOKUP(CONCATENATE($B197,Q$2,"SINGLE"),'II-SUB'!$V$3:$W$630,2,0)),0,VLOOKUP(CONCATENATE($B197,Q$2,"SINGLE"),'II-SUB'!$V$3:$W$630,2,0))</f>
        <v>0</v>
      </c>
      <c r="R197" s="11">
        <f>IF(ISNA(VLOOKUP(CONCATENATE($B197,R$2,"SINGLE"),'II-SUB'!$V$3:$W$630,2,0)),0,VLOOKUP(CONCATENATE($B197,R$2,"SINGLE"),'II-SUB'!$V$3:$W$630,2,0))</f>
        <v>0</v>
      </c>
      <c r="S197" s="11">
        <f>IF(ISNA(VLOOKUP(CONCATENATE($B197,S$2,"SINGLE"),'II-SUB'!$V$3:$W$630,2,0)),0,VLOOKUP(CONCATENATE($B197,S$2,"SINGLE"),'II-SUB'!$V$3:$W$630,2,0))</f>
        <v>0</v>
      </c>
      <c r="T197" s="11">
        <f>IF(ISNA(VLOOKUP(CONCATENATE($B197,T$2,"SINGLE"),'II-SUB'!$V$3:$W$630,2,0)),0,VLOOKUP(CONCATENATE($B197,T$2,"SINGLE"),'II-SUB'!$V$3:$W$630,2,0))</f>
        <v>0</v>
      </c>
      <c r="U197" s="11">
        <f>IF(ISNA(VLOOKUP(CONCATENATE($B197,U$2,"SINGLE"),'II-SUB'!$V$3:$W$630,2,0)),0,VLOOKUP(CONCATENATE($B197,U$2,"SINGLE"),'II-SUB'!$V$3:$W$630,2,0))</f>
        <v>0</v>
      </c>
      <c r="V197" s="11">
        <f>IF(ISNA(VLOOKUP(CONCATENATE($B197,V$2,"SINGLE"),'II-SUB'!$V$3:$W$630,2,0)),0,VLOOKUP(CONCATENATE($B197,V$2,"SINGLE"),'II-SUB'!$V$3:$W$630,2,0))</f>
        <v>0</v>
      </c>
      <c r="W197" s="11">
        <f>IF(ISNA(VLOOKUP(CONCATENATE($B197,W$2,"SINGLE"),'II-SUB'!$V$3:$W$630,2,0)),0,VLOOKUP(CONCATENATE($B197,W$2,"SINGLE"),'II-SUB'!$V$3:$W$630,2,0))</f>
        <v>0</v>
      </c>
      <c r="X197" s="11">
        <f>IF(ISNA(VLOOKUP(CONCATENATE($B197,X$2,"SINGLE"),'II-SUB'!$V$3:$W$630,2,0)),0,VLOOKUP(CONCATENATE($B197,X$2,"SINGLE"),'II-SUB'!$V$3:$W$630,2,0))</f>
        <v>0</v>
      </c>
      <c r="Y197" s="11">
        <f>IF(ISNA(VLOOKUP(CONCATENATE($B197,Y$2,"SINGLE"),'II-SUB'!$V$3:$W$630,2,0)),0,VLOOKUP(CONCATENATE($B197,Y$2,"SINGLE"),'II-SUB'!$V$3:$W$630,2,0))</f>
        <v>0</v>
      </c>
      <c r="Z197" s="11">
        <f>IF(ISNA(VLOOKUP(CONCATENATE($B197,Z$2,"SINGLE"),'II-SUB'!$V$3:$W$630,2,0)),0,VLOOKUP(CONCATENATE($B197,Z$2,"SINGLE"),'II-SUB'!$V$3:$W$630,2,0))</f>
        <v>0</v>
      </c>
      <c r="AA197" s="11">
        <f>IF(ISNA(VLOOKUP(CONCATENATE($B197,AA$2,"SINGLE"),'II-SUB'!$V$3:$W$630,2,0)),0,VLOOKUP(CONCATENATE($B197,AA$2,"SINGLE"),'II-SUB'!$V$3:$W$630,2,0))</f>
        <v>0</v>
      </c>
      <c r="AB197" s="11">
        <f>IF(ISNA(VLOOKUP(CONCATENATE($B197,AB$2,"SINGLE"),'II-SUB'!$V$3:$W$630,2,0)),0,VLOOKUP(CONCATENATE($B197,AB$2,"SINGLE"),'II-SUB'!$V$3:$W$630,2,0))</f>
        <v>0</v>
      </c>
      <c r="AC197" s="11">
        <f>IF(ISNA(VLOOKUP(CONCATENATE($B197,AC$2,"SINGLE"),'II-SUB'!$V$3:$W$630,2,0)),0,VLOOKUP(CONCATENATE($B197,AC$2,"SINGLE"),'II-SUB'!$V$3:$W$630,2,0))</f>
        <v>0</v>
      </c>
      <c r="AD197" s="54">
        <f>SUM(Q197:AC197)</f>
        <v>0</v>
      </c>
      <c r="AE197" s="11">
        <f>IF(ISNA(VLOOKUP(CONCATENATE($B197,AE$2,"SINGLE"),MW!$V$3:$W$600,2,0)),0,VLOOKUP(CONCATENATE($B197,AE$2,"SINGLE"),MW!$V$3:$W$600,2,0))</f>
        <v>0</v>
      </c>
      <c r="AF197" s="11">
        <f>IF(ISNA(VLOOKUP(CONCATENATE($B197,AF$2,"SINGLE"),MW!$V$3:$W$600,2,0)),0,VLOOKUP(CONCATENATE($B197,AF$2,"SINGLE"),MW!$V$3:$W$600,2,0))</f>
        <v>0</v>
      </c>
      <c r="AG197" s="11">
        <f>IF(ISNA(VLOOKUP(CONCATENATE($B197,AG$2,"SINGLE"),MW!$V$3:$W$600,2,0)),0,VLOOKUP(CONCATENATE($B197,AG$2,"SINGLE"),MW!$V$3:$W$600,2,0))</f>
        <v>0</v>
      </c>
      <c r="AH197" s="11">
        <f>IF(ISNA(VLOOKUP(CONCATENATE($B197,AH$2,"SINGLE"),MW!$V$3:$W$600,2,0)),0,VLOOKUP(CONCATENATE($B197,AH$2,"SINGLE"),MW!$V$3:$W$600,2,0))</f>
        <v>0</v>
      </c>
      <c r="AI197" s="11">
        <f>IF(ISNA(VLOOKUP(CONCATENATE($B197,AI$2,"SINGLE"),MW!$V$3:$W$600,2,0)),0,VLOOKUP(CONCATENATE($B197,AI$2,"SINGLE"),MW!$V$3:$W$600,2,0))</f>
        <v>0</v>
      </c>
      <c r="AJ197" s="11">
        <f>IF(ISNA(VLOOKUP(CONCATENATE($B197,AJ$2,"SINGLE"),MW!$V$3:$W$600,2,0)),0,VLOOKUP(CONCATENATE($B197,AJ$2,"SINGLE"),MW!$V$3:$W$600,2,0))</f>
        <v>0</v>
      </c>
      <c r="AK197" s="11">
        <f>IF(ISNA(VLOOKUP(CONCATENATE($B197,AK$2,"SINGLE"),MW!$V$3:$W$600,2,0)),0,VLOOKUP(CONCATENATE($B197,AK$2,"SINGLE"),MW!$V$3:$W$600,2,0))</f>
        <v>0</v>
      </c>
      <c r="AL197" s="11">
        <f>IF(ISNA(VLOOKUP(CONCATENATE($B197,AL$2,"SINGLE"),MW!$V$3:$W$600,2,0)),0,VLOOKUP(CONCATENATE($B197,AL$2,"SINGLE"),MW!$V$3:$W$600,2,0))</f>
        <v>0</v>
      </c>
      <c r="AM197" s="11">
        <f>IF(ISNA(VLOOKUP(CONCATENATE($B197,AM$2,"SINGLE"),MW!$V$3:$W$600,2,0)),0,VLOOKUP(CONCATENATE($B197,AM$2,"SINGLE"),MW!$V$3:$W$600,2,0))</f>
        <v>0</v>
      </c>
      <c r="AN197" s="11">
        <f>IF(ISNA(VLOOKUP(CONCATENATE($B197,AN$2,"SINGLE"),MW!$V$3:$W$600,2,0)),0,VLOOKUP(CONCATENATE($B197,AN$2,"SINGLE"),MW!$V$3:$W$600,2,0))</f>
        <v>0</v>
      </c>
      <c r="AO197" s="11">
        <f>IF(ISNA(VLOOKUP(CONCATENATE($B197,AO$2,"SINGLE"),MW!$V$3:$W$600,2,0)),0,VLOOKUP(CONCATENATE($B197,AO$2,"SINGLE"),MW!$V$3:$W$600,2,0))</f>
        <v>0</v>
      </c>
      <c r="AP197" s="54">
        <f>SUM(AE197:AO197)</f>
        <v>0</v>
      </c>
      <c r="AQ197" s="11">
        <f>IF(ISNA(VLOOKUP(CONCATENATE($B197,AQ$2,"SINGLE"),'III-SUB'!$V$3:$W$633,2,0)),0,VLOOKUP(CONCATENATE($B197,AQ$2,"SINGLE"),'III-SUB'!$V$3:$W$633,2,0))</f>
        <v>0</v>
      </c>
      <c r="AR197" s="11">
        <f>IF(ISNA(VLOOKUP(CONCATENATE($B197,AR$2,"SINGLE"),'III-SUB'!$V$3:$W$633,2,0)),0,VLOOKUP(CONCATENATE($B197,AR$2,"SINGLE"),'III-SUB'!$V$3:$W$633,2,0))</f>
        <v>0</v>
      </c>
      <c r="AS197" s="11">
        <f>IF(ISNA(VLOOKUP(CONCATENATE($B197,AS$2,"SINGLE"),'III-SUB'!$V$3:$W$633,2,0)),0,VLOOKUP(CONCATENATE($B197,AS$2,"SINGLE"),'III-SUB'!$V$3:$W$633,2,0))</f>
        <v>0</v>
      </c>
      <c r="AT197" s="11">
        <f>IF(ISNA(VLOOKUP(CONCATENATE($B197,AT$2,"SINGLE"),'III-SUB'!$V$3:$W$633,2,0)),0,VLOOKUP(CONCATENATE($B197,AT$2,"SINGLE"),'III-SUB'!$V$3:$W$633,2,0))</f>
        <v>0</v>
      </c>
      <c r="AU197" s="11">
        <f>IF(ISNA(VLOOKUP(CONCATENATE($B197,AU$2,"SINGLE"),'III-SUB'!$V$3:$W$633,2,0)),0,VLOOKUP(CONCATENATE($B197,AU$2,"SINGLE"),'III-SUB'!$V$3:$W$633,2,0))</f>
        <v>0</v>
      </c>
      <c r="AV197" s="11">
        <f>IF(ISNA(VLOOKUP(CONCATENATE($B197,AV$2,"SINGLE"),'III-SUB'!$V$3:$W$633,2,0)),0,VLOOKUP(CONCATENATE($B197,AV$2,"SINGLE"),'III-SUB'!$V$3:$W$633,2,0))</f>
        <v>0</v>
      </c>
      <c r="AW197" s="11">
        <f>IF(ISNA(VLOOKUP(CONCATENATE($B197,AW$2,"SINGLE"),'III-SUB'!$V$3:$W$633,2,0)),0,VLOOKUP(CONCATENATE($B197,AW$2,"SINGLE"),'III-SUB'!$V$3:$W$633,2,0))</f>
        <v>0</v>
      </c>
      <c r="AX197" s="11">
        <f>IF(ISNA(VLOOKUP(CONCATENATE($B197,AX$2,"SINGLE"),'III-SUB'!$V$3:$W$633,2,0)),0,VLOOKUP(CONCATENATE($B197,AX$2,"SINGLE"),'III-SUB'!$V$3:$W$633,2,0))</f>
        <v>0</v>
      </c>
      <c r="AY197" s="11">
        <f>IF(ISNA(VLOOKUP(CONCATENATE($B197,AY$2,"SINGLE"),'III-SUB'!$V$3:$W$633,2,0)),0,VLOOKUP(CONCATENATE($B197,AY$2,"SINGLE"),'III-SUB'!$V$3:$W$633,2,0))</f>
        <v>0</v>
      </c>
      <c r="AZ197" s="11">
        <f>IF(ISNA(VLOOKUP(CONCATENATE($B197,AZ$2,"SINGLE"),'III-SUB'!$V$3:$W$633,2,0)),0,VLOOKUP(CONCATENATE($B197,AZ$2,"SINGLE"),'III-SUB'!$V$3:$W$633,2,0))</f>
        <v>0</v>
      </c>
      <c r="BA197" s="11">
        <f>IF(ISNA(VLOOKUP(CONCATENATE($B197,BA$2,"SINGLE"),'III-SUB'!$V$3:$W$633,2,0)),0,VLOOKUP(CONCATENATE($B197,BA$2,"SINGLE"),'III-SUB'!$V$3:$W$633,2,0))</f>
        <v>0</v>
      </c>
      <c r="BB197" s="11">
        <f>IF(ISNA(VLOOKUP(CONCATENATE($B197,BB$2,"SINGLE"),'III-SUB'!$V$3:$W$633,2,0)),0,VLOOKUP(CONCATENATE($B197,BB$2,"SINGLE"),'III-SUB'!$V$3:$W$633,2,0))</f>
        <v>0</v>
      </c>
      <c r="BC197" s="11">
        <f>IF(ISNA(VLOOKUP(CONCATENATE($B197,BC$2,"SINGLE"),'III-SUB'!$V$3:$W$633,2,0)),0,VLOOKUP(CONCATENATE($B197,BC$2,"SINGLE"),'III-SUB'!$V$3:$W$633,2,0))</f>
        <v>0</v>
      </c>
      <c r="BD197" s="54">
        <f>SUM(AQ197:BC197)</f>
        <v>0</v>
      </c>
      <c r="BE197" s="54">
        <f>IF(ISNA(VLOOKUP(CONCATENATE($B197,BE$2,"SINGLE"),VHF!$V$3:$W$627,2,0)),0,VLOOKUP(CONCATENATE($B197,BE$2,"SINGLE"),VHF!$V$3:$W$627,2,0))</f>
        <v>0</v>
      </c>
      <c r="BF197" s="11">
        <f>IF(ISNA(VLOOKUP(CONCATENATE($B197,BF$2,"SINGLE"),UHF!$V$3:$W$612,2,0)),0,VLOOKUP(CONCATENATE($B197,BF$2,"SINGLE"),UHF!$V$3:$W$612,2,0))</f>
        <v>0</v>
      </c>
      <c r="BG197" s="11">
        <f>IF(ISNA(VLOOKUP(CONCATENATE($B197,BG$2,"SINGLE"),UHF!$V$3:$W$612,2,0)),0,VLOOKUP(CONCATENATE($B197,BG$2,"SINGLE"),UHF!$V$3:$W$612,2,0))</f>
        <v>0</v>
      </c>
      <c r="BH197" s="11">
        <f>IF(ISNA(VLOOKUP(CONCATENATE($B197,BH$2,"SINGLE"),UHF!$V$3:$W$612,2,0)),0,VLOOKUP(CONCATENATE($B197,BH$2,"SINGLE"),UHF!$V$3:$W$612,2,0))</f>
        <v>0</v>
      </c>
      <c r="BI197" s="11">
        <f>IF(ISNA(VLOOKUP(CONCATENATE($B197,BI$2,"SINGLE"),UHF!$V$3:$W$612,2,0)),0,VLOOKUP(CONCATENATE($B197,BI$2,"SINGLE"),UHF!$V$3:$W$612,2,0))</f>
        <v>0</v>
      </c>
      <c r="BJ197" s="11">
        <f>IF(ISNA(VLOOKUP(CONCATENATE($B197,BJ$2,"SINGLE"),UHF!$V$3:$W$612,2,0)),0,VLOOKUP(CONCATENATE($B197,BJ$2,"SINGLE"),UHF!$V$3:$W$612,2,0))</f>
        <v>0</v>
      </c>
      <c r="BK197" s="11">
        <f>IF(ISNA(VLOOKUP(CONCATENATE($B197,BK$2,"SINGLE"),UHF!$V$3:$W$612,2,0)),0,VLOOKUP(CONCATENATE($B197,BK$2,"SINGLE"),UHF!$V$3:$W$612,2,0))</f>
        <v>0</v>
      </c>
      <c r="BL197" s="11">
        <f>IF(ISNA(VLOOKUP(CONCATENATE($B197,BL$2,"SINGLE"),UHF!$V$3:$W$612,2,0)),0,VLOOKUP(CONCATENATE($B197,BL$2,"SINGLE"),UHF!$V$3:$W$612,2,0))</f>
        <v>0</v>
      </c>
      <c r="BM197" s="11">
        <f>IF(ISNA(VLOOKUP(CONCATENATE($B197,BM$2,"SINGLE"),UHF!$V$3:$W$612,2,0)),0,VLOOKUP(CONCATENATE($B197,BM$2,"SINGLE"),UHF!$V$3:$W$612,2,0))</f>
        <v>0</v>
      </c>
      <c r="BN197" s="11">
        <f>IF(ISNA(VLOOKUP(CONCATENATE($B197,BN$2,"SINGLE"),UHF!$V$3:$W$612,2,0)),0,VLOOKUP(CONCATENATE($B197,BN$2,"SINGLE"),UHF!$V$3:$W$612,2,0))</f>
        <v>0</v>
      </c>
      <c r="BO197" s="11">
        <f>IF(ISNA(VLOOKUP(CONCATENATE($B197,BO$2,"SINGLE"),UHF!$V$3:$W$612,2,0)),0,VLOOKUP(CONCATENATE($B197,BO$2,"SINGLE"),UHF!$V$3:$W$612,2,0))</f>
        <v>0</v>
      </c>
      <c r="BP197" s="11">
        <f>IF(ISNA(VLOOKUP(CONCATENATE($B197,BP$2,"SINGLE"),UHF!$V$3:$W$612,2,0)),0,VLOOKUP(CONCATENATE($B197,BP$2,"SINGLE"),UHF!$V$3:$W$612,2,0))</f>
        <v>0</v>
      </c>
      <c r="BQ197" s="11">
        <f>IF(ISNA(VLOOKUP(CONCATENATE($B197,BQ$2,"SINGLE"),UHF!$V$3:$W$612,2,0)),0,VLOOKUP(CONCATENATE($B197,BQ$2,"SINGLE"),UHF!$V$3:$W$612,2,0))</f>
        <v>0</v>
      </c>
      <c r="BR197" s="54">
        <f>SUM(BF197:BQ197)</f>
        <v>0</v>
      </c>
      <c r="BS197" s="54">
        <f>IF(ISNA(VLOOKUP(CONCATENATE($B197,BS$2,"SINGLE"),'A1'!$V$3:$W$612,2,0)),0,VLOOKUP(CONCATENATE($B197,BS$2,"SINGLE"),'A1'!$V$3:$W$612,2,0))</f>
        <v>0</v>
      </c>
      <c r="BT197" s="11">
        <f>SUM(C197,Q197,AQ197,BE197,BS197)</f>
        <v>0</v>
      </c>
      <c r="BU197" s="11">
        <f>SUM(D197,R197,AR197,BF197)</f>
        <v>0</v>
      </c>
      <c r="BV197" s="11">
        <f>SUM(E197,S197,AE197,AS197,BG197)</f>
        <v>0</v>
      </c>
      <c r="BW197" s="11">
        <f>SUM(F197,T197,AF197,AT197,BH197)</f>
        <v>0</v>
      </c>
      <c r="BX197" s="11">
        <f>SUM(G197,U197,AG197,AU197,BI197)</f>
        <v>0</v>
      </c>
      <c r="BY197" s="11">
        <f>SUM(H197,V197,AH197,AV197,BJ197)</f>
        <v>0</v>
      </c>
      <c r="BZ197" s="11">
        <f>SUM(I197,W197,AI197,AW197,BK197)</f>
        <v>0</v>
      </c>
      <c r="CA197" s="11">
        <f>SUM(J197,X197,AJ197,AX197,BL197)</f>
        <v>26.7</v>
      </c>
      <c r="CB197" s="11">
        <f>SUM(K197,Y197,AK197,AY197,BM197)</f>
        <v>0</v>
      </c>
      <c r="CC197" s="11">
        <f>SUM(L197,Z197,AL197,AZ197,BN197)</f>
        <v>0</v>
      </c>
      <c r="CD197" s="11">
        <f>SUM(M197,AA197,AM197,BA197,BO197)</f>
        <v>0</v>
      </c>
      <c r="CE197" s="11">
        <f>SUM(N197,AB197,AN197,BB197,BP197)</f>
        <v>0</v>
      </c>
      <c r="CF197" s="11">
        <f>SUM(O197,AC197,AO197,BC197,BQ197)</f>
        <v>0</v>
      </c>
      <c r="CG197" s="11">
        <f>SUM(BT197:CF197)</f>
        <v>26.7</v>
      </c>
      <c r="CH197" s="11">
        <f>SUM(P197,AD197,AP197,BD197,BE197,BR197,BS197)</f>
        <v>26.7</v>
      </c>
      <c r="CI197" s="11">
        <f>MIN(P197,AD197,AP197,BD197,BE197,BR197,BS197)</f>
        <v>0</v>
      </c>
      <c r="CJ197" s="51">
        <f>SUM(CH197-CI197)</f>
        <v>26.7</v>
      </c>
    </row>
    <row r="198" spans="1:88" x14ac:dyDescent="0.2">
      <c r="A198" s="21" t="str">
        <f t="shared" si="0"/>
        <v>196.</v>
      </c>
      <c r="B198" s="8" t="str">
        <f>'Seznam-SO'!A229</f>
        <v>OK1AYR</v>
      </c>
      <c r="C198" s="11">
        <f>IF(ISNA(VLOOKUP(CONCATENATE($B198,C$2,"SINGLE"),'I-SUB'!$V$3:$W$624,2,0)),0,VLOOKUP(CONCATENATE($B198,C$2,"SINGLE"),'I-SUB'!$V$3:$W$624,2,0))</f>
        <v>25.5</v>
      </c>
      <c r="D198" s="11">
        <f>IF(ISNA(VLOOKUP(CONCATENATE($B198,D$2,"SINGLE"),'I-SUB'!$V$3:$W$624,2,0)),0,VLOOKUP(CONCATENATE($B198,D$2,"SINGLE"),'I-SUB'!$V$3:$W$624,2,0))</f>
        <v>0</v>
      </c>
      <c r="E198" s="11">
        <f>IF(ISNA(VLOOKUP(CONCATENATE($B198,E$2,"SINGLE"),'I-SUB'!$V$3:$W$624,2,0)),0,VLOOKUP(CONCATENATE($B198,E$2,"SINGLE"),'I-SUB'!$V$3:$W$624,2,0))</f>
        <v>0</v>
      </c>
      <c r="F198" s="11">
        <f>IF(ISNA(VLOOKUP(CONCATENATE($B198,F$2,"SINGLE"),'I-SUB'!$V$3:$W$624,2,0)),0,VLOOKUP(CONCATENATE($B198,F$2,"SINGLE"),'I-SUB'!$V$3:$W$624,2,0))</f>
        <v>0</v>
      </c>
      <c r="G198" s="11">
        <f>IF(ISNA(VLOOKUP(CONCATENATE($B198,G$2,"SINGLE"),'I-SUB'!$V$3:$W$624,2,0)),0,VLOOKUP(CONCATENATE($B198,G$2,"SINGLE"),'I-SUB'!$V$3:$W$624,2,0))</f>
        <v>0</v>
      </c>
      <c r="H198" s="11">
        <f>IF(ISNA(VLOOKUP(CONCATENATE($B198,H$2,"SINGLE"),'I-SUB'!$V$3:$W$624,2,0)),0,VLOOKUP(CONCATENATE($B198,H$2,"SINGLE"),'I-SUB'!$V$3:$W$624,2,0))</f>
        <v>0</v>
      </c>
      <c r="I198" s="11">
        <f>IF(ISNA(VLOOKUP(CONCATENATE($B198,I$2,"SINGLE"),'I-SUB'!$V$3:$W$624,2,0)),0,VLOOKUP(CONCATENATE($B198,I$2,"SINGLE"),'I-SUB'!$V$3:$W$624,2,0))</f>
        <v>0</v>
      </c>
      <c r="J198" s="11">
        <f>IF(ISNA(VLOOKUP(CONCATENATE($B198,J$2,"SINGLE"),'I-SUB'!$V$3:$W$624,2,0)),0,VLOOKUP(CONCATENATE($B198,J$2,"SINGLE"),'I-SUB'!$V$3:$W$624,2,0))</f>
        <v>0</v>
      </c>
      <c r="K198" s="11">
        <f>IF(ISNA(VLOOKUP(CONCATENATE($B198,K$2,"SINGLE"),'I-SUB'!$V$3:$W$624,2,0)),0,VLOOKUP(CONCATENATE($B198,K$2,"SINGLE"),'I-SUB'!$V$3:$W$624,2,0))</f>
        <v>0</v>
      </c>
      <c r="L198" s="11">
        <f>IF(ISNA(VLOOKUP(CONCATENATE($B198,L$2,"SINGLE"),'I-SUB'!$V$3:$W$624,2,0)),0,VLOOKUP(CONCATENATE($B198,L$2,"SINGLE"),'I-SUB'!$V$3:$W$624,2,0))</f>
        <v>0</v>
      </c>
      <c r="M198" s="11">
        <f>IF(ISNA(VLOOKUP(CONCATENATE($B198,M$2,"SINGLE"),'I-SUB'!$V$3:$W$624,2,0)),0,VLOOKUP(CONCATENATE($B198,M$2,"SINGLE"),'I-SUB'!$V$3:$W$624,2,0))</f>
        <v>0</v>
      </c>
      <c r="N198" s="11">
        <f>IF(ISNA(VLOOKUP(CONCATENATE($B198,N$2,"SINGLE"),'I-SUB'!$V$3:$W$624,2,0)),0,VLOOKUP(CONCATENATE($B198,N$2,"SINGLE"),'I-SUB'!$V$3:$W$624,2,0))</f>
        <v>0</v>
      </c>
      <c r="O198" s="11">
        <f>IF(ISNA(VLOOKUP(CONCATENATE($B198,O$2,"SINGLE"),'I-SUB'!$V$3:$W$624,2,0)),0,VLOOKUP(CONCATENATE($B198,O$2,"SINGLE"),'I-SUB'!$V$3:$W$624,2,0))</f>
        <v>0</v>
      </c>
      <c r="P198" s="54">
        <f>SUM(C198:O198)</f>
        <v>25.5</v>
      </c>
      <c r="Q198" s="11">
        <f>IF(ISNA(VLOOKUP(CONCATENATE($B198,Q$2,"SINGLE"),'II-SUB'!$V$3:$W$630,2,0)),0,VLOOKUP(CONCATENATE($B198,Q$2,"SINGLE"),'II-SUB'!$V$3:$W$630,2,0))</f>
        <v>0</v>
      </c>
      <c r="R198" s="11">
        <f>IF(ISNA(VLOOKUP(CONCATENATE($B198,R$2,"SINGLE"),'II-SUB'!$V$3:$W$630,2,0)),0,VLOOKUP(CONCATENATE($B198,R$2,"SINGLE"),'II-SUB'!$V$3:$W$630,2,0))</f>
        <v>0</v>
      </c>
      <c r="S198" s="11">
        <f>IF(ISNA(VLOOKUP(CONCATENATE($B198,S$2,"SINGLE"),'II-SUB'!$V$3:$W$630,2,0)),0,VLOOKUP(CONCATENATE($B198,S$2,"SINGLE"),'II-SUB'!$V$3:$W$630,2,0))</f>
        <v>0</v>
      </c>
      <c r="T198" s="11">
        <f>IF(ISNA(VLOOKUP(CONCATENATE($B198,T$2,"SINGLE"),'II-SUB'!$V$3:$W$630,2,0)),0,VLOOKUP(CONCATENATE($B198,T$2,"SINGLE"),'II-SUB'!$V$3:$W$630,2,0))</f>
        <v>0</v>
      </c>
      <c r="U198" s="11">
        <f>IF(ISNA(VLOOKUP(CONCATENATE($B198,U$2,"SINGLE"),'II-SUB'!$V$3:$W$630,2,0)),0,VLOOKUP(CONCATENATE($B198,U$2,"SINGLE"),'II-SUB'!$V$3:$W$630,2,0))</f>
        <v>0</v>
      </c>
      <c r="V198" s="11">
        <f>IF(ISNA(VLOOKUP(CONCATENATE($B198,V$2,"SINGLE"),'II-SUB'!$V$3:$W$630,2,0)),0,VLOOKUP(CONCATENATE($B198,V$2,"SINGLE"),'II-SUB'!$V$3:$W$630,2,0))</f>
        <v>0</v>
      </c>
      <c r="W198" s="11">
        <f>IF(ISNA(VLOOKUP(CONCATENATE($B198,W$2,"SINGLE"),'II-SUB'!$V$3:$W$630,2,0)),0,VLOOKUP(CONCATENATE($B198,W$2,"SINGLE"),'II-SUB'!$V$3:$W$630,2,0))</f>
        <v>0</v>
      </c>
      <c r="X198" s="11">
        <f>IF(ISNA(VLOOKUP(CONCATENATE($B198,X$2,"SINGLE"),'II-SUB'!$V$3:$W$630,2,0)),0,VLOOKUP(CONCATENATE($B198,X$2,"SINGLE"),'II-SUB'!$V$3:$W$630,2,0))</f>
        <v>0</v>
      </c>
      <c r="Y198" s="11">
        <f>IF(ISNA(VLOOKUP(CONCATENATE($B198,Y$2,"SINGLE"),'II-SUB'!$V$3:$W$630,2,0)),0,VLOOKUP(CONCATENATE($B198,Y$2,"SINGLE"),'II-SUB'!$V$3:$W$630,2,0))</f>
        <v>0</v>
      </c>
      <c r="Z198" s="11">
        <f>IF(ISNA(VLOOKUP(CONCATENATE($B198,Z$2,"SINGLE"),'II-SUB'!$V$3:$W$630,2,0)),0,VLOOKUP(CONCATENATE($B198,Z$2,"SINGLE"),'II-SUB'!$V$3:$W$630,2,0))</f>
        <v>0</v>
      </c>
      <c r="AA198" s="11">
        <f>IF(ISNA(VLOOKUP(CONCATENATE($B198,AA$2,"SINGLE"),'II-SUB'!$V$3:$W$630,2,0)),0,VLOOKUP(CONCATENATE($B198,AA$2,"SINGLE"),'II-SUB'!$V$3:$W$630,2,0))</f>
        <v>0</v>
      </c>
      <c r="AB198" s="11">
        <f>IF(ISNA(VLOOKUP(CONCATENATE($B198,AB$2,"SINGLE"),'II-SUB'!$V$3:$W$630,2,0)),0,VLOOKUP(CONCATENATE($B198,AB$2,"SINGLE"),'II-SUB'!$V$3:$W$630,2,0))</f>
        <v>0</v>
      </c>
      <c r="AC198" s="11">
        <f>IF(ISNA(VLOOKUP(CONCATENATE($B198,AC$2,"SINGLE"),'II-SUB'!$V$3:$W$630,2,0)),0,VLOOKUP(CONCATENATE($B198,AC$2,"SINGLE"),'II-SUB'!$V$3:$W$630,2,0))</f>
        <v>0</v>
      </c>
      <c r="AD198" s="54">
        <f>SUM(Q198:AC198)</f>
        <v>0</v>
      </c>
      <c r="AE198" s="11">
        <f>IF(ISNA(VLOOKUP(CONCATENATE($B198,AE$2,"SINGLE"),MW!$V$3:$W$600,2,0)),0,VLOOKUP(CONCATENATE($B198,AE$2,"SINGLE"),MW!$V$3:$W$600,2,0))</f>
        <v>0</v>
      </c>
      <c r="AF198" s="11">
        <f>IF(ISNA(VLOOKUP(CONCATENATE($B198,AF$2,"SINGLE"),MW!$V$3:$W$600,2,0)),0,VLOOKUP(CONCATENATE($B198,AF$2,"SINGLE"),MW!$V$3:$W$600,2,0))</f>
        <v>0</v>
      </c>
      <c r="AG198" s="11">
        <f>IF(ISNA(VLOOKUP(CONCATENATE($B198,AG$2,"SINGLE"),MW!$V$3:$W$600,2,0)),0,VLOOKUP(CONCATENATE($B198,AG$2,"SINGLE"),MW!$V$3:$W$600,2,0))</f>
        <v>0</v>
      </c>
      <c r="AH198" s="11">
        <f>IF(ISNA(VLOOKUP(CONCATENATE($B198,AH$2,"SINGLE"),MW!$V$3:$W$600,2,0)),0,VLOOKUP(CONCATENATE($B198,AH$2,"SINGLE"),MW!$V$3:$W$600,2,0))</f>
        <v>0</v>
      </c>
      <c r="AI198" s="11">
        <f>IF(ISNA(VLOOKUP(CONCATENATE($B198,AI$2,"SINGLE"),MW!$V$3:$W$600,2,0)),0,VLOOKUP(CONCATENATE($B198,AI$2,"SINGLE"),MW!$V$3:$W$600,2,0))</f>
        <v>0</v>
      </c>
      <c r="AJ198" s="11">
        <f>IF(ISNA(VLOOKUP(CONCATENATE($B198,AJ$2,"SINGLE"),MW!$V$3:$W$600,2,0)),0,VLOOKUP(CONCATENATE($B198,AJ$2,"SINGLE"),MW!$V$3:$W$600,2,0))</f>
        <v>0</v>
      </c>
      <c r="AK198" s="11">
        <f>IF(ISNA(VLOOKUP(CONCATENATE($B198,AK$2,"SINGLE"),MW!$V$3:$W$600,2,0)),0,VLOOKUP(CONCATENATE($B198,AK$2,"SINGLE"),MW!$V$3:$W$600,2,0))</f>
        <v>0</v>
      </c>
      <c r="AL198" s="11">
        <f>IF(ISNA(VLOOKUP(CONCATENATE($B198,AL$2,"SINGLE"),MW!$V$3:$W$600,2,0)),0,VLOOKUP(CONCATENATE($B198,AL$2,"SINGLE"),MW!$V$3:$W$600,2,0))</f>
        <v>0</v>
      </c>
      <c r="AM198" s="11">
        <f>IF(ISNA(VLOOKUP(CONCATENATE($B198,AM$2,"SINGLE"),MW!$V$3:$W$600,2,0)),0,VLOOKUP(CONCATENATE($B198,AM$2,"SINGLE"),MW!$V$3:$W$600,2,0))</f>
        <v>0</v>
      </c>
      <c r="AN198" s="11">
        <f>IF(ISNA(VLOOKUP(CONCATENATE($B198,AN$2,"SINGLE"),MW!$V$3:$W$600,2,0)),0,VLOOKUP(CONCATENATE($B198,AN$2,"SINGLE"),MW!$V$3:$W$600,2,0))</f>
        <v>0</v>
      </c>
      <c r="AO198" s="11">
        <f>IF(ISNA(VLOOKUP(CONCATENATE($B198,AO$2,"SINGLE"),MW!$V$3:$W$600,2,0)),0,VLOOKUP(CONCATENATE($B198,AO$2,"SINGLE"),MW!$V$3:$W$600,2,0))</f>
        <v>0</v>
      </c>
      <c r="AP198" s="54">
        <f>SUM(AE198:AO198)</f>
        <v>0</v>
      </c>
      <c r="AQ198" s="11">
        <f>IF(ISNA(VLOOKUP(CONCATENATE($B198,AQ$2,"SINGLE"),'III-SUB'!$V$3:$W$633,2,0)),0,VLOOKUP(CONCATENATE($B198,AQ$2,"SINGLE"),'III-SUB'!$V$3:$W$633,2,0))</f>
        <v>0</v>
      </c>
      <c r="AR198" s="11">
        <f>IF(ISNA(VLOOKUP(CONCATENATE($B198,AR$2,"SINGLE"),'III-SUB'!$V$3:$W$633,2,0)),0,VLOOKUP(CONCATENATE($B198,AR$2,"SINGLE"),'III-SUB'!$V$3:$W$633,2,0))</f>
        <v>0</v>
      </c>
      <c r="AS198" s="11">
        <f>IF(ISNA(VLOOKUP(CONCATENATE($B198,AS$2,"SINGLE"),'III-SUB'!$V$3:$W$633,2,0)),0,VLOOKUP(CONCATENATE($B198,AS$2,"SINGLE"),'III-SUB'!$V$3:$W$633,2,0))</f>
        <v>0</v>
      </c>
      <c r="AT198" s="11">
        <f>IF(ISNA(VLOOKUP(CONCATENATE($B198,AT$2,"SINGLE"),'III-SUB'!$V$3:$W$633,2,0)),0,VLOOKUP(CONCATENATE($B198,AT$2,"SINGLE"),'III-SUB'!$V$3:$W$633,2,0))</f>
        <v>0</v>
      </c>
      <c r="AU198" s="11">
        <f>IF(ISNA(VLOOKUP(CONCATENATE($B198,AU$2,"SINGLE"),'III-SUB'!$V$3:$W$633,2,0)),0,VLOOKUP(CONCATENATE($B198,AU$2,"SINGLE"),'III-SUB'!$V$3:$W$633,2,0))</f>
        <v>0</v>
      </c>
      <c r="AV198" s="11">
        <f>IF(ISNA(VLOOKUP(CONCATENATE($B198,AV$2,"SINGLE"),'III-SUB'!$V$3:$W$633,2,0)),0,VLOOKUP(CONCATENATE($B198,AV$2,"SINGLE"),'III-SUB'!$V$3:$W$633,2,0))</f>
        <v>0</v>
      </c>
      <c r="AW198" s="11">
        <f>IF(ISNA(VLOOKUP(CONCATENATE($B198,AW$2,"SINGLE"),'III-SUB'!$V$3:$W$633,2,0)),0,VLOOKUP(CONCATENATE($B198,AW$2,"SINGLE"),'III-SUB'!$V$3:$W$633,2,0))</f>
        <v>0</v>
      </c>
      <c r="AX198" s="11">
        <f>IF(ISNA(VLOOKUP(CONCATENATE($B198,AX$2,"SINGLE"),'III-SUB'!$V$3:$W$633,2,0)),0,VLOOKUP(CONCATENATE($B198,AX$2,"SINGLE"),'III-SUB'!$V$3:$W$633,2,0))</f>
        <v>0</v>
      </c>
      <c r="AY198" s="11">
        <f>IF(ISNA(VLOOKUP(CONCATENATE($B198,AY$2,"SINGLE"),'III-SUB'!$V$3:$W$633,2,0)),0,VLOOKUP(CONCATENATE($B198,AY$2,"SINGLE"),'III-SUB'!$V$3:$W$633,2,0))</f>
        <v>0</v>
      </c>
      <c r="AZ198" s="11">
        <f>IF(ISNA(VLOOKUP(CONCATENATE($B198,AZ$2,"SINGLE"),'III-SUB'!$V$3:$W$633,2,0)),0,VLOOKUP(CONCATENATE($B198,AZ$2,"SINGLE"),'III-SUB'!$V$3:$W$633,2,0))</f>
        <v>0</v>
      </c>
      <c r="BA198" s="11">
        <f>IF(ISNA(VLOOKUP(CONCATENATE($B198,BA$2,"SINGLE"),'III-SUB'!$V$3:$W$633,2,0)),0,VLOOKUP(CONCATENATE($B198,BA$2,"SINGLE"),'III-SUB'!$V$3:$W$633,2,0))</f>
        <v>0</v>
      </c>
      <c r="BB198" s="11">
        <f>IF(ISNA(VLOOKUP(CONCATENATE($B198,BB$2,"SINGLE"),'III-SUB'!$V$3:$W$633,2,0)),0,VLOOKUP(CONCATENATE($B198,BB$2,"SINGLE"),'III-SUB'!$V$3:$W$633,2,0))</f>
        <v>0</v>
      </c>
      <c r="BC198" s="11">
        <f>IF(ISNA(VLOOKUP(CONCATENATE($B198,BC$2,"SINGLE"),'III-SUB'!$V$3:$W$633,2,0)),0,VLOOKUP(CONCATENATE($B198,BC$2,"SINGLE"),'III-SUB'!$V$3:$W$633,2,0))</f>
        <v>0</v>
      </c>
      <c r="BD198" s="54">
        <f>SUM(AQ198:BC198)</f>
        <v>0</v>
      </c>
      <c r="BE198" s="54">
        <f>IF(ISNA(VLOOKUP(CONCATENATE($B198,BE$2,"SINGLE"),VHF!$V$3:$W$627,2,0)),0,VLOOKUP(CONCATENATE($B198,BE$2,"SINGLE"),VHF!$V$3:$W$627,2,0))</f>
        <v>0</v>
      </c>
      <c r="BF198" s="11">
        <f>IF(ISNA(VLOOKUP(CONCATENATE($B198,BF$2,"SINGLE"),UHF!$V$3:$W$612,2,0)),0,VLOOKUP(CONCATENATE($B198,BF$2,"SINGLE"),UHF!$V$3:$W$612,2,0))</f>
        <v>0</v>
      </c>
      <c r="BG198" s="11">
        <f>IF(ISNA(VLOOKUP(CONCATENATE($B198,BG$2,"SINGLE"),UHF!$V$3:$W$612,2,0)),0,VLOOKUP(CONCATENATE($B198,BG$2,"SINGLE"),UHF!$V$3:$W$612,2,0))</f>
        <v>0</v>
      </c>
      <c r="BH198" s="11">
        <f>IF(ISNA(VLOOKUP(CONCATENATE($B198,BH$2,"SINGLE"),UHF!$V$3:$W$612,2,0)),0,VLOOKUP(CONCATENATE($B198,BH$2,"SINGLE"),UHF!$V$3:$W$612,2,0))</f>
        <v>0</v>
      </c>
      <c r="BI198" s="11">
        <f>IF(ISNA(VLOOKUP(CONCATENATE($B198,BI$2,"SINGLE"),UHF!$V$3:$W$612,2,0)),0,VLOOKUP(CONCATENATE($B198,BI$2,"SINGLE"),UHF!$V$3:$W$612,2,0))</f>
        <v>0</v>
      </c>
      <c r="BJ198" s="11">
        <f>IF(ISNA(VLOOKUP(CONCATENATE($B198,BJ$2,"SINGLE"),UHF!$V$3:$W$612,2,0)),0,VLOOKUP(CONCATENATE($B198,BJ$2,"SINGLE"),UHF!$V$3:$W$612,2,0))</f>
        <v>0</v>
      </c>
      <c r="BK198" s="11">
        <f>IF(ISNA(VLOOKUP(CONCATENATE($B198,BK$2,"SINGLE"),UHF!$V$3:$W$612,2,0)),0,VLOOKUP(CONCATENATE($B198,BK$2,"SINGLE"),UHF!$V$3:$W$612,2,0))</f>
        <v>0</v>
      </c>
      <c r="BL198" s="11">
        <f>IF(ISNA(VLOOKUP(CONCATENATE($B198,BL$2,"SINGLE"),UHF!$V$3:$W$612,2,0)),0,VLOOKUP(CONCATENATE($B198,BL$2,"SINGLE"),UHF!$V$3:$W$612,2,0))</f>
        <v>0</v>
      </c>
      <c r="BM198" s="11">
        <f>IF(ISNA(VLOOKUP(CONCATENATE($B198,BM$2,"SINGLE"),UHF!$V$3:$W$612,2,0)),0,VLOOKUP(CONCATENATE($B198,BM$2,"SINGLE"),UHF!$V$3:$W$612,2,0))</f>
        <v>0</v>
      </c>
      <c r="BN198" s="11">
        <f>IF(ISNA(VLOOKUP(CONCATENATE($B198,BN$2,"SINGLE"),UHF!$V$3:$W$612,2,0)),0,VLOOKUP(CONCATENATE($B198,BN$2,"SINGLE"),UHF!$V$3:$W$612,2,0))</f>
        <v>0</v>
      </c>
      <c r="BO198" s="11">
        <f>IF(ISNA(VLOOKUP(CONCATENATE($B198,BO$2,"SINGLE"),UHF!$V$3:$W$612,2,0)),0,VLOOKUP(CONCATENATE($B198,BO$2,"SINGLE"),UHF!$V$3:$W$612,2,0))</f>
        <v>0</v>
      </c>
      <c r="BP198" s="11">
        <f>IF(ISNA(VLOOKUP(CONCATENATE($B198,BP$2,"SINGLE"),UHF!$V$3:$W$612,2,0)),0,VLOOKUP(CONCATENATE($B198,BP$2,"SINGLE"),UHF!$V$3:$W$612,2,0))</f>
        <v>0</v>
      </c>
      <c r="BQ198" s="11">
        <f>IF(ISNA(VLOOKUP(CONCATENATE($B198,BQ$2,"SINGLE"),UHF!$V$3:$W$612,2,0)),0,VLOOKUP(CONCATENATE($B198,BQ$2,"SINGLE"),UHF!$V$3:$W$612,2,0))</f>
        <v>0</v>
      </c>
      <c r="BR198" s="54">
        <f>SUM(BF198:BQ198)</f>
        <v>0</v>
      </c>
      <c r="BS198" s="54">
        <f>IF(ISNA(VLOOKUP(CONCATENATE($B198,BS$2,"SINGLE"),'A1'!$V$3:$W$612,2,0)),0,VLOOKUP(CONCATENATE($B198,BS$2,"SINGLE"),'A1'!$V$3:$W$612,2,0))</f>
        <v>0</v>
      </c>
      <c r="BT198" s="11">
        <f>SUM(C198,Q198,AQ198,BE198,BS198)</f>
        <v>25.5</v>
      </c>
      <c r="BU198" s="11">
        <f>SUM(D198,R198,AR198,BF198)</f>
        <v>0</v>
      </c>
      <c r="BV198" s="11">
        <f>SUM(E198,S198,AE198,AS198,BG198)</f>
        <v>0</v>
      </c>
      <c r="BW198" s="11">
        <f>SUM(F198,T198,AF198,AT198,BH198)</f>
        <v>0</v>
      </c>
      <c r="BX198" s="11">
        <f>SUM(G198,U198,AG198,AU198,BI198)</f>
        <v>0</v>
      </c>
      <c r="BY198" s="11">
        <f>SUM(H198,V198,AH198,AV198,BJ198)</f>
        <v>0</v>
      </c>
      <c r="BZ198" s="11">
        <f>SUM(I198,W198,AI198,AW198,BK198)</f>
        <v>0</v>
      </c>
      <c r="CA198" s="11">
        <f>SUM(J198,X198,AJ198,AX198,BL198)</f>
        <v>0</v>
      </c>
      <c r="CB198" s="11">
        <f>SUM(K198,Y198,AK198,AY198,BM198)</f>
        <v>0</v>
      </c>
      <c r="CC198" s="11">
        <f>SUM(L198,Z198,AL198,AZ198,BN198)</f>
        <v>0</v>
      </c>
      <c r="CD198" s="11">
        <f>SUM(M198,AA198,AM198,BA198,BO198)</f>
        <v>0</v>
      </c>
      <c r="CE198" s="11">
        <f>SUM(N198,AB198,AN198,BB198,BP198)</f>
        <v>0</v>
      </c>
      <c r="CF198" s="11">
        <f>SUM(O198,AC198,AO198,BC198,BQ198)</f>
        <v>0</v>
      </c>
      <c r="CG198" s="11">
        <f>SUM(BT198:CF198)</f>
        <v>25.5</v>
      </c>
      <c r="CH198" s="11">
        <f>SUM(P198,AD198,AP198,BD198,BE198,BR198,BS198)</f>
        <v>25.5</v>
      </c>
      <c r="CI198" s="11">
        <f>MIN(P198,AD198,AP198,BD198,BE198,BR198,BS198)</f>
        <v>0</v>
      </c>
      <c r="CJ198" s="51">
        <f>SUM(CH198-CI198)</f>
        <v>25.5</v>
      </c>
    </row>
    <row r="199" spans="1:88" x14ac:dyDescent="0.2">
      <c r="A199" s="21" t="str">
        <f t="shared" si="0"/>
        <v>197.</v>
      </c>
      <c r="B199" s="8" t="str">
        <f>'Seznam-SO'!A147</f>
        <v>OK1RKZ</v>
      </c>
      <c r="C199" s="11">
        <f>IF(ISNA(VLOOKUP(CONCATENATE($B199,C$2,"SINGLE"),'I-SUB'!$V$3:$W$624,2,0)),0,VLOOKUP(CONCATENATE($B199,C$2,"SINGLE"),'I-SUB'!$V$3:$W$624,2,0))</f>
        <v>0</v>
      </c>
      <c r="D199" s="11">
        <f>IF(ISNA(VLOOKUP(CONCATENATE($B199,D$2,"SINGLE"),'I-SUB'!$V$3:$W$624,2,0)),0,VLOOKUP(CONCATENATE($B199,D$2,"SINGLE"),'I-SUB'!$V$3:$W$624,2,0))</f>
        <v>0</v>
      </c>
      <c r="E199" s="11">
        <f>IF(ISNA(VLOOKUP(CONCATENATE($B199,E$2,"SINGLE"),'I-SUB'!$V$3:$W$624,2,0)),0,VLOOKUP(CONCATENATE($B199,E$2,"SINGLE"),'I-SUB'!$V$3:$W$624,2,0))</f>
        <v>0</v>
      </c>
      <c r="F199" s="11">
        <f>IF(ISNA(VLOOKUP(CONCATENATE($B199,F$2,"SINGLE"),'I-SUB'!$V$3:$W$624,2,0)),0,VLOOKUP(CONCATENATE($B199,F$2,"SINGLE"),'I-SUB'!$V$3:$W$624,2,0))</f>
        <v>0</v>
      </c>
      <c r="G199" s="11">
        <f>IF(ISNA(VLOOKUP(CONCATENATE($B199,G$2,"SINGLE"),'I-SUB'!$V$3:$W$624,2,0)),0,VLOOKUP(CONCATENATE($B199,G$2,"SINGLE"),'I-SUB'!$V$3:$W$624,2,0))</f>
        <v>0</v>
      </c>
      <c r="H199" s="11">
        <f>IF(ISNA(VLOOKUP(CONCATENATE($B199,H$2,"SINGLE"),'I-SUB'!$V$3:$W$624,2,0)),0,VLOOKUP(CONCATENATE($B199,H$2,"SINGLE"),'I-SUB'!$V$3:$W$624,2,0))</f>
        <v>0</v>
      </c>
      <c r="I199" s="11">
        <f>IF(ISNA(VLOOKUP(CONCATENATE($B199,I$2,"SINGLE"),'I-SUB'!$V$3:$W$624,2,0)),0,VLOOKUP(CONCATENATE($B199,I$2,"SINGLE"),'I-SUB'!$V$3:$W$624,2,0))</f>
        <v>0</v>
      </c>
      <c r="J199" s="11">
        <f>IF(ISNA(VLOOKUP(CONCATENATE($B199,J$2,"SINGLE"),'I-SUB'!$V$3:$W$624,2,0)),0,VLOOKUP(CONCATENATE($B199,J$2,"SINGLE"),'I-SUB'!$V$3:$W$624,2,0))</f>
        <v>0</v>
      </c>
      <c r="K199" s="11">
        <f>IF(ISNA(VLOOKUP(CONCATENATE($B199,K$2,"SINGLE"),'I-SUB'!$V$3:$W$624,2,0)),0,VLOOKUP(CONCATENATE($B199,K$2,"SINGLE"),'I-SUB'!$V$3:$W$624,2,0))</f>
        <v>0</v>
      </c>
      <c r="L199" s="11">
        <f>IF(ISNA(VLOOKUP(CONCATENATE($B199,L$2,"SINGLE"),'I-SUB'!$V$3:$W$624,2,0)),0,VLOOKUP(CONCATENATE($B199,L$2,"SINGLE"),'I-SUB'!$V$3:$W$624,2,0))</f>
        <v>0</v>
      </c>
      <c r="M199" s="11">
        <f>IF(ISNA(VLOOKUP(CONCATENATE($B199,M$2,"SINGLE"),'I-SUB'!$V$3:$W$624,2,0)),0,VLOOKUP(CONCATENATE($B199,M$2,"SINGLE"),'I-SUB'!$V$3:$W$624,2,0))</f>
        <v>0</v>
      </c>
      <c r="N199" s="11">
        <f>IF(ISNA(VLOOKUP(CONCATENATE($B199,N$2,"SINGLE"),'I-SUB'!$V$3:$W$624,2,0)),0,VLOOKUP(CONCATENATE($B199,N$2,"SINGLE"),'I-SUB'!$V$3:$W$624,2,0))</f>
        <v>0</v>
      </c>
      <c r="O199" s="11">
        <f>IF(ISNA(VLOOKUP(CONCATENATE($B199,O$2,"SINGLE"),'I-SUB'!$V$3:$W$624,2,0)),0,VLOOKUP(CONCATENATE($B199,O$2,"SINGLE"),'I-SUB'!$V$3:$W$624,2,0))</f>
        <v>0</v>
      </c>
      <c r="P199" s="54">
        <f>SUM(C199:O199)</f>
        <v>0</v>
      </c>
      <c r="Q199" s="11">
        <f>IF(ISNA(VLOOKUP(CONCATENATE($B199,Q$2,"SINGLE"),'II-SUB'!$V$3:$W$630,2,0)),0,VLOOKUP(CONCATENATE($B199,Q$2,"SINGLE"),'II-SUB'!$V$3:$W$630,2,0))</f>
        <v>0</v>
      </c>
      <c r="R199" s="11">
        <f>IF(ISNA(VLOOKUP(CONCATENATE($B199,R$2,"SINGLE"),'II-SUB'!$V$3:$W$630,2,0)),0,VLOOKUP(CONCATENATE($B199,R$2,"SINGLE"),'II-SUB'!$V$3:$W$630,2,0))</f>
        <v>0</v>
      </c>
      <c r="S199" s="11">
        <f>IF(ISNA(VLOOKUP(CONCATENATE($B199,S$2,"SINGLE"),'II-SUB'!$V$3:$W$630,2,0)),0,VLOOKUP(CONCATENATE($B199,S$2,"SINGLE"),'II-SUB'!$V$3:$W$630,2,0))</f>
        <v>0</v>
      </c>
      <c r="T199" s="11">
        <f>IF(ISNA(VLOOKUP(CONCATENATE($B199,T$2,"SINGLE"),'II-SUB'!$V$3:$W$630,2,0)),0,VLOOKUP(CONCATENATE($B199,T$2,"SINGLE"),'II-SUB'!$V$3:$W$630,2,0))</f>
        <v>0</v>
      </c>
      <c r="U199" s="11">
        <f>IF(ISNA(VLOOKUP(CONCATENATE($B199,U$2,"SINGLE"),'II-SUB'!$V$3:$W$630,2,0)),0,VLOOKUP(CONCATENATE($B199,U$2,"SINGLE"),'II-SUB'!$V$3:$W$630,2,0))</f>
        <v>0</v>
      </c>
      <c r="V199" s="11">
        <f>IF(ISNA(VLOOKUP(CONCATENATE($B199,V$2,"SINGLE"),'II-SUB'!$V$3:$W$630,2,0)),0,VLOOKUP(CONCATENATE($B199,V$2,"SINGLE"),'II-SUB'!$V$3:$W$630,2,0))</f>
        <v>0</v>
      </c>
      <c r="W199" s="11">
        <f>IF(ISNA(VLOOKUP(CONCATENATE($B199,W$2,"SINGLE"),'II-SUB'!$V$3:$W$630,2,0)),0,VLOOKUP(CONCATENATE($B199,W$2,"SINGLE"),'II-SUB'!$V$3:$W$630,2,0))</f>
        <v>0</v>
      </c>
      <c r="X199" s="11">
        <f>IF(ISNA(VLOOKUP(CONCATENATE($B199,X$2,"SINGLE"),'II-SUB'!$V$3:$W$630,2,0)),0,VLOOKUP(CONCATENATE($B199,X$2,"SINGLE"),'II-SUB'!$V$3:$W$630,2,0))</f>
        <v>0</v>
      </c>
      <c r="Y199" s="11">
        <f>IF(ISNA(VLOOKUP(CONCATENATE($B199,Y$2,"SINGLE"),'II-SUB'!$V$3:$W$630,2,0)),0,VLOOKUP(CONCATENATE($B199,Y$2,"SINGLE"),'II-SUB'!$V$3:$W$630,2,0))</f>
        <v>0</v>
      </c>
      <c r="Z199" s="11">
        <f>IF(ISNA(VLOOKUP(CONCATENATE($B199,Z$2,"SINGLE"),'II-SUB'!$V$3:$W$630,2,0)),0,VLOOKUP(CONCATENATE($B199,Z$2,"SINGLE"),'II-SUB'!$V$3:$W$630,2,0))</f>
        <v>0</v>
      </c>
      <c r="AA199" s="11">
        <f>IF(ISNA(VLOOKUP(CONCATENATE($B199,AA$2,"SINGLE"),'II-SUB'!$V$3:$W$630,2,0)),0,VLOOKUP(CONCATENATE($B199,AA$2,"SINGLE"),'II-SUB'!$V$3:$W$630,2,0))</f>
        <v>0</v>
      </c>
      <c r="AB199" s="11">
        <f>IF(ISNA(VLOOKUP(CONCATENATE($B199,AB$2,"SINGLE"),'II-SUB'!$V$3:$W$630,2,0)),0,VLOOKUP(CONCATENATE($B199,AB$2,"SINGLE"),'II-SUB'!$V$3:$W$630,2,0))</f>
        <v>0</v>
      </c>
      <c r="AC199" s="11">
        <f>IF(ISNA(VLOOKUP(CONCATENATE($B199,AC$2,"SINGLE"),'II-SUB'!$V$3:$W$630,2,0)),0,VLOOKUP(CONCATENATE($B199,AC$2,"SINGLE"),'II-SUB'!$V$3:$W$630,2,0))</f>
        <v>0</v>
      </c>
      <c r="AD199" s="54">
        <f>SUM(Q199:AC199)</f>
        <v>0</v>
      </c>
      <c r="AE199" s="11">
        <f>IF(ISNA(VLOOKUP(CONCATENATE($B199,AE$2,"SINGLE"),MW!$V$3:$W$600,2,0)),0,VLOOKUP(CONCATENATE($B199,AE$2,"SINGLE"),MW!$V$3:$W$600,2,0))</f>
        <v>0</v>
      </c>
      <c r="AF199" s="11">
        <f>IF(ISNA(VLOOKUP(CONCATENATE($B199,AF$2,"SINGLE"),MW!$V$3:$W$600,2,0)),0,VLOOKUP(CONCATENATE($B199,AF$2,"SINGLE"),MW!$V$3:$W$600,2,0))</f>
        <v>0</v>
      </c>
      <c r="AG199" s="11">
        <f>IF(ISNA(VLOOKUP(CONCATENATE($B199,AG$2,"SINGLE"),MW!$V$3:$W$600,2,0)),0,VLOOKUP(CONCATENATE($B199,AG$2,"SINGLE"),MW!$V$3:$W$600,2,0))</f>
        <v>0</v>
      </c>
      <c r="AH199" s="11">
        <f>IF(ISNA(VLOOKUP(CONCATENATE($B199,AH$2,"SINGLE"),MW!$V$3:$W$600,2,0)),0,VLOOKUP(CONCATENATE($B199,AH$2,"SINGLE"),MW!$V$3:$W$600,2,0))</f>
        <v>0</v>
      </c>
      <c r="AI199" s="11">
        <f>IF(ISNA(VLOOKUP(CONCATENATE($B199,AI$2,"SINGLE"),MW!$V$3:$W$600,2,0)),0,VLOOKUP(CONCATENATE($B199,AI$2,"SINGLE"),MW!$V$3:$W$600,2,0))</f>
        <v>0</v>
      </c>
      <c r="AJ199" s="11">
        <f>IF(ISNA(VLOOKUP(CONCATENATE($B199,AJ$2,"SINGLE"),MW!$V$3:$W$600,2,0)),0,VLOOKUP(CONCATENATE($B199,AJ$2,"SINGLE"),MW!$V$3:$W$600,2,0))</f>
        <v>0</v>
      </c>
      <c r="AK199" s="11">
        <f>IF(ISNA(VLOOKUP(CONCATENATE($B199,AK$2,"SINGLE"),MW!$V$3:$W$600,2,0)),0,VLOOKUP(CONCATENATE($B199,AK$2,"SINGLE"),MW!$V$3:$W$600,2,0))</f>
        <v>0</v>
      </c>
      <c r="AL199" s="11">
        <f>IF(ISNA(VLOOKUP(CONCATENATE($B199,AL$2,"SINGLE"),MW!$V$3:$W$600,2,0)),0,VLOOKUP(CONCATENATE($B199,AL$2,"SINGLE"),MW!$V$3:$W$600,2,0))</f>
        <v>0</v>
      </c>
      <c r="AM199" s="11">
        <f>IF(ISNA(VLOOKUP(CONCATENATE($B199,AM$2,"SINGLE"),MW!$V$3:$W$600,2,0)),0,VLOOKUP(CONCATENATE($B199,AM$2,"SINGLE"),MW!$V$3:$W$600,2,0))</f>
        <v>0</v>
      </c>
      <c r="AN199" s="11">
        <f>IF(ISNA(VLOOKUP(CONCATENATE($B199,AN$2,"SINGLE"),MW!$V$3:$W$600,2,0)),0,VLOOKUP(CONCATENATE($B199,AN$2,"SINGLE"),MW!$V$3:$W$600,2,0))</f>
        <v>0</v>
      </c>
      <c r="AO199" s="11">
        <f>IF(ISNA(VLOOKUP(CONCATENATE($B199,AO$2,"SINGLE"),MW!$V$3:$W$600,2,0)),0,VLOOKUP(CONCATENATE($B199,AO$2,"SINGLE"),MW!$V$3:$W$600,2,0))</f>
        <v>0</v>
      </c>
      <c r="AP199" s="54">
        <f>SUM(AE199:AO199)</f>
        <v>0</v>
      </c>
      <c r="AQ199" s="11">
        <f>IF(ISNA(VLOOKUP(CONCATENATE($B199,AQ$2,"SINGLE"),'III-SUB'!$V$3:$W$633,2,0)),0,VLOOKUP(CONCATENATE($B199,AQ$2,"SINGLE"),'III-SUB'!$V$3:$W$633,2,0))</f>
        <v>0</v>
      </c>
      <c r="AR199" s="11">
        <f>IF(ISNA(VLOOKUP(CONCATENATE($B199,AR$2,"SINGLE"),'III-SUB'!$V$3:$W$633,2,0)),0,VLOOKUP(CONCATENATE($B199,AR$2,"SINGLE"),'III-SUB'!$V$3:$W$633,2,0))</f>
        <v>0</v>
      </c>
      <c r="AS199" s="11">
        <f>IF(ISNA(VLOOKUP(CONCATENATE($B199,AS$2,"SINGLE"),'III-SUB'!$V$3:$W$633,2,0)),0,VLOOKUP(CONCATENATE($B199,AS$2,"SINGLE"),'III-SUB'!$V$3:$W$633,2,0))</f>
        <v>0</v>
      </c>
      <c r="AT199" s="11">
        <f>IF(ISNA(VLOOKUP(CONCATENATE($B199,AT$2,"SINGLE"),'III-SUB'!$V$3:$W$633,2,0)),0,VLOOKUP(CONCATENATE($B199,AT$2,"SINGLE"),'III-SUB'!$V$3:$W$633,2,0))</f>
        <v>0</v>
      </c>
      <c r="AU199" s="11">
        <f>IF(ISNA(VLOOKUP(CONCATENATE($B199,AU$2,"SINGLE"),'III-SUB'!$V$3:$W$633,2,0)),0,VLOOKUP(CONCATENATE($B199,AU$2,"SINGLE"),'III-SUB'!$V$3:$W$633,2,0))</f>
        <v>0</v>
      </c>
      <c r="AV199" s="11">
        <f>IF(ISNA(VLOOKUP(CONCATENATE($B199,AV$2,"SINGLE"),'III-SUB'!$V$3:$W$633,2,0)),0,VLOOKUP(CONCATENATE($B199,AV$2,"SINGLE"),'III-SUB'!$V$3:$W$633,2,0))</f>
        <v>0</v>
      </c>
      <c r="AW199" s="11">
        <f>IF(ISNA(VLOOKUP(CONCATENATE($B199,AW$2,"SINGLE"),'III-SUB'!$V$3:$W$633,2,0)),0,VLOOKUP(CONCATENATE($B199,AW$2,"SINGLE"),'III-SUB'!$V$3:$W$633,2,0))</f>
        <v>0</v>
      </c>
      <c r="AX199" s="11">
        <f>IF(ISNA(VLOOKUP(CONCATENATE($B199,AX$2,"SINGLE"),'III-SUB'!$V$3:$W$633,2,0)),0,VLOOKUP(CONCATENATE($B199,AX$2,"SINGLE"),'III-SUB'!$V$3:$W$633,2,0))</f>
        <v>0</v>
      </c>
      <c r="AY199" s="11">
        <f>IF(ISNA(VLOOKUP(CONCATENATE($B199,AY$2,"SINGLE"),'III-SUB'!$V$3:$W$633,2,0)),0,VLOOKUP(CONCATENATE($B199,AY$2,"SINGLE"),'III-SUB'!$V$3:$W$633,2,0))</f>
        <v>0</v>
      </c>
      <c r="AZ199" s="11">
        <f>IF(ISNA(VLOOKUP(CONCATENATE($B199,AZ$2,"SINGLE"),'III-SUB'!$V$3:$W$633,2,0)),0,VLOOKUP(CONCATENATE($B199,AZ$2,"SINGLE"),'III-SUB'!$V$3:$W$633,2,0))</f>
        <v>0</v>
      </c>
      <c r="BA199" s="11">
        <f>IF(ISNA(VLOOKUP(CONCATENATE($B199,BA$2,"SINGLE"),'III-SUB'!$V$3:$W$633,2,0)),0,VLOOKUP(CONCATENATE($B199,BA$2,"SINGLE"),'III-SUB'!$V$3:$W$633,2,0))</f>
        <v>0</v>
      </c>
      <c r="BB199" s="11">
        <f>IF(ISNA(VLOOKUP(CONCATENATE($B199,BB$2,"SINGLE"),'III-SUB'!$V$3:$W$633,2,0)),0,VLOOKUP(CONCATENATE($B199,BB$2,"SINGLE"),'III-SUB'!$V$3:$W$633,2,0))</f>
        <v>0</v>
      </c>
      <c r="BC199" s="11">
        <f>IF(ISNA(VLOOKUP(CONCATENATE($B199,BC$2,"SINGLE"),'III-SUB'!$V$3:$W$633,2,0)),0,VLOOKUP(CONCATENATE($B199,BC$2,"SINGLE"),'III-SUB'!$V$3:$W$633,2,0))</f>
        <v>0</v>
      </c>
      <c r="BD199" s="54">
        <f>SUM(AQ199:BC199)</f>
        <v>0</v>
      </c>
      <c r="BE199" s="54">
        <f>IF(ISNA(VLOOKUP(CONCATENATE($B199,BE$2,"SINGLE"),VHF!$V$3:$W$627,2,0)),0,VLOOKUP(CONCATENATE($B199,BE$2,"SINGLE"),VHF!$V$3:$W$627,2,0))</f>
        <v>0</v>
      </c>
      <c r="BF199" s="11">
        <f>IF(ISNA(VLOOKUP(CONCATENATE($B199,BF$2,"SINGLE"),UHF!$V$3:$W$612,2,0)),0,VLOOKUP(CONCATENATE($B199,BF$2,"SINGLE"),UHF!$V$3:$W$612,2,0))</f>
        <v>0</v>
      </c>
      <c r="BG199" s="11">
        <f>IF(ISNA(VLOOKUP(CONCATENATE($B199,BG$2,"SINGLE"),UHF!$V$3:$W$612,2,0)),0,VLOOKUP(CONCATENATE($B199,BG$2,"SINGLE"),UHF!$V$3:$W$612,2,0))</f>
        <v>0</v>
      </c>
      <c r="BH199" s="11">
        <f>IF(ISNA(VLOOKUP(CONCATENATE($B199,BH$2,"SINGLE"),UHF!$V$3:$W$612,2,0)),0,VLOOKUP(CONCATENATE($B199,BH$2,"SINGLE"),UHF!$V$3:$W$612,2,0))</f>
        <v>0</v>
      </c>
      <c r="BI199" s="11">
        <f>IF(ISNA(VLOOKUP(CONCATENATE($B199,BI$2,"SINGLE"),UHF!$V$3:$W$612,2,0)),0,VLOOKUP(CONCATENATE($B199,BI$2,"SINGLE"),UHF!$V$3:$W$612,2,0))</f>
        <v>0</v>
      </c>
      <c r="BJ199" s="11">
        <f>IF(ISNA(VLOOKUP(CONCATENATE($B199,BJ$2,"SINGLE"),UHF!$V$3:$W$612,2,0)),0,VLOOKUP(CONCATENATE($B199,BJ$2,"SINGLE"),UHF!$V$3:$W$612,2,0))</f>
        <v>0</v>
      </c>
      <c r="BK199" s="11">
        <f>IF(ISNA(VLOOKUP(CONCATENATE($B199,BK$2,"SINGLE"),UHF!$V$3:$W$612,2,0)),0,VLOOKUP(CONCATENATE($B199,BK$2,"SINGLE"),UHF!$V$3:$W$612,2,0))</f>
        <v>0</v>
      </c>
      <c r="BL199" s="11">
        <f>IF(ISNA(VLOOKUP(CONCATENATE($B199,BL$2,"SINGLE"),UHF!$V$3:$W$612,2,0)),0,VLOOKUP(CONCATENATE($B199,BL$2,"SINGLE"),UHF!$V$3:$W$612,2,0))</f>
        <v>0</v>
      </c>
      <c r="BM199" s="11">
        <f>IF(ISNA(VLOOKUP(CONCATENATE($B199,BM$2,"SINGLE"),UHF!$V$3:$W$612,2,0)),0,VLOOKUP(CONCATENATE($B199,BM$2,"SINGLE"),UHF!$V$3:$W$612,2,0))</f>
        <v>0</v>
      </c>
      <c r="BN199" s="11">
        <f>IF(ISNA(VLOOKUP(CONCATENATE($B199,BN$2,"SINGLE"),UHF!$V$3:$W$612,2,0)),0,VLOOKUP(CONCATENATE($B199,BN$2,"SINGLE"),UHF!$V$3:$W$612,2,0))</f>
        <v>0</v>
      </c>
      <c r="BO199" s="11">
        <f>IF(ISNA(VLOOKUP(CONCATENATE($B199,BO$2,"SINGLE"),UHF!$V$3:$W$612,2,0)),0,VLOOKUP(CONCATENATE($B199,BO$2,"SINGLE"),UHF!$V$3:$W$612,2,0))</f>
        <v>0</v>
      </c>
      <c r="BP199" s="11">
        <f>IF(ISNA(VLOOKUP(CONCATENATE($B199,BP$2,"SINGLE"),UHF!$V$3:$W$612,2,0)),0,VLOOKUP(CONCATENATE($B199,BP$2,"SINGLE"),UHF!$V$3:$W$612,2,0))</f>
        <v>0</v>
      </c>
      <c r="BQ199" s="11">
        <f>IF(ISNA(VLOOKUP(CONCATENATE($B199,BQ$2,"SINGLE"),UHF!$V$3:$W$612,2,0)),0,VLOOKUP(CONCATENATE($B199,BQ$2,"SINGLE"),UHF!$V$3:$W$612,2,0))</f>
        <v>0</v>
      </c>
      <c r="BR199" s="54">
        <f>SUM(BF199:BQ199)</f>
        <v>0</v>
      </c>
      <c r="BS199" s="54">
        <f>IF(ISNA(VLOOKUP(CONCATENATE($B199,BS$2,"SINGLE"),'A1'!$V$3:$W$612,2,0)),0,VLOOKUP(CONCATENATE($B199,BS$2,"SINGLE"),'A1'!$V$3:$W$612,2,0))</f>
        <v>24.7</v>
      </c>
      <c r="BT199" s="11">
        <f>SUM(C199,Q199,AQ199,BE199,BS199)</f>
        <v>24.7</v>
      </c>
      <c r="BU199" s="11">
        <f>SUM(D199,R199,AR199,BF199)</f>
        <v>0</v>
      </c>
      <c r="BV199" s="11">
        <f>SUM(E199,S199,AE199,AS199,BG199)</f>
        <v>0</v>
      </c>
      <c r="BW199" s="11">
        <f>SUM(F199,T199,AF199,AT199,BH199)</f>
        <v>0</v>
      </c>
      <c r="BX199" s="11">
        <f>SUM(G199,U199,AG199,AU199,BI199)</f>
        <v>0</v>
      </c>
      <c r="BY199" s="11">
        <f>SUM(H199,V199,AH199,AV199,BJ199)</f>
        <v>0</v>
      </c>
      <c r="BZ199" s="11">
        <f>SUM(I199,W199,AI199,AW199,BK199)</f>
        <v>0</v>
      </c>
      <c r="CA199" s="11">
        <f>SUM(J199,X199,AJ199,AX199,BL199)</f>
        <v>0</v>
      </c>
      <c r="CB199" s="11">
        <f>SUM(K199,Y199,AK199,AY199,BM199)</f>
        <v>0</v>
      </c>
      <c r="CC199" s="11">
        <f>SUM(L199,Z199,AL199,AZ199,BN199)</f>
        <v>0</v>
      </c>
      <c r="CD199" s="11">
        <f>SUM(M199,AA199,AM199,BA199,BO199)</f>
        <v>0</v>
      </c>
      <c r="CE199" s="11">
        <f>SUM(N199,AB199,AN199,BB199,BP199)</f>
        <v>0</v>
      </c>
      <c r="CF199" s="11">
        <f>SUM(O199,AC199,AO199,BC199,BQ199)</f>
        <v>0</v>
      </c>
      <c r="CG199" s="11">
        <f>SUM(BT199:CF199)</f>
        <v>24.7</v>
      </c>
      <c r="CH199" s="11">
        <f>SUM(P199,AD199,AP199,BD199,BE199,BR199,BS199)</f>
        <v>24.7</v>
      </c>
      <c r="CI199" s="11">
        <f>MIN(P199,AD199,AP199,BD199,BE199,BR199,BS199)</f>
        <v>0</v>
      </c>
      <c r="CJ199" s="51">
        <f>SUM(CH199-CI199)</f>
        <v>24.7</v>
      </c>
    </row>
    <row r="200" spans="1:88" x14ac:dyDescent="0.2">
      <c r="A200" s="21" t="str">
        <f t="shared" si="0"/>
        <v>198.</v>
      </c>
      <c r="B200" s="8" t="str">
        <f>'Seznam-SO'!A62</f>
        <v>OK2SLC</v>
      </c>
      <c r="C200" s="11">
        <f>IF(ISNA(VLOOKUP(CONCATENATE($B200,C$2,"SINGLE"),'I-SUB'!$V$3:$W$624,2,0)),0,VLOOKUP(CONCATENATE($B200,C$2,"SINGLE"),'I-SUB'!$V$3:$W$624,2,0))</f>
        <v>0</v>
      </c>
      <c r="D200" s="11">
        <f>IF(ISNA(VLOOKUP(CONCATENATE($B200,D$2,"SINGLE"),'I-SUB'!$V$3:$W$624,2,0)),0,VLOOKUP(CONCATENATE($B200,D$2,"SINGLE"),'I-SUB'!$V$3:$W$624,2,0))</f>
        <v>0</v>
      </c>
      <c r="E200" s="11">
        <f>IF(ISNA(VLOOKUP(CONCATENATE($B200,E$2,"SINGLE"),'I-SUB'!$V$3:$W$624,2,0)),0,VLOOKUP(CONCATENATE($B200,E$2,"SINGLE"),'I-SUB'!$V$3:$W$624,2,0))</f>
        <v>0</v>
      </c>
      <c r="F200" s="11">
        <f>IF(ISNA(VLOOKUP(CONCATENATE($B200,F$2,"SINGLE"),'I-SUB'!$V$3:$W$624,2,0)),0,VLOOKUP(CONCATENATE($B200,F$2,"SINGLE"),'I-SUB'!$V$3:$W$624,2,0))</f>
        <v>0</v>
      </c>
      <c r="G200" s="11">
        <f>IF(ISNA(VLOOKUP(CONCATENATE($B200,G$2,"SINGLE"),'I-SUB'!$V$3:$W$624,2,0)),0,VLOOKUP(CONCATENATE($B200,G$2,"SINGLE"),'I-SUB'!$V$3:$W$624,2,0))</f>
        <v>0</v>
      </c>
      <c r="H200" s="11">
        <f>IF(ISNA(VLOOKUP(CONCATENATE($B200,H$2,"SINGLE"),'I-SUB'!$V$3:$W$624,2,0)),0,VLOOKUP(CONCATENATE($B200,H$2,"SINGLE"),'I-SUB'!$V$3:$W$624,2,0))</f>
        <v>0</v>
      </c>
      <c r="I200" s="11">
        <f>IF(ISNA(VLOOKUP(CONCATENATE($B200,I$2,"SINGLE"),'I-SUB'!$V$3:$W$624,2,0)),0,VLOOKUP(CONCATENATE($B200,I$2,"SINGLE"),'I-SUB'!$V$3:$W$624,2,0))</f>
        <v>0</v>
      </c>
      <c r="J200" s="11">
        <f>IF(ISNA(VLOOKUP(CONCATENATE($B200,J$2,"SINGLE"),'I-SUB'!$V$3:$W$624,2,0)),0,VLOOKUP(CONCATENATE($B200,J$2,"SINGLE"),'I-SUB'!$V$3:$W$624,2,0))</f>
        <v>0</v>
      </c>
      <c r="K200" s="11">
        <f>IF(ISNA(VLOOKUP(CONCATENATE($B200,K$2,"SINGLE"),'I-SUB'!$V$3:$W$624,2,0)),0,VLOOKUP(CONCATENATE($B200,K$2,"SINGLE"),'I-SUB'!$V$3:$W$624,2,0))</f>
        <v>0</v>
      </c>
      <c r="L200" s="11">
        <f>IF(ISNA(VLOOKUP(CONCATENATE($B200,L$2,"SINGLE"),'I-SUB'!$V$3:$W$624,2,0)),0,VLOOKUP(CONCATENATE($B200,L$2,"SINGLE"),'I-SUB'!$V$3:$W$624,2,0))</f>
        <v>0</v>
      </c>
      <c r="M200" s="11">
        <f>IF(ISNA(VLOOKUP(CONCATENATE($B200,M$2,"SINGLE"),'I-SUB'!$V$3:$W$624,2,0)),0,VLOOKUP(CONCATENATE($B200,M$2,"SINGLE"),'I-SUB'!$V$3:$W$624,2,0))</f>
        <v>0</v>
      </c>
      <c r="N200" s="11">
        <f>IF(ISNA(VLOOKUP(CONCATENATE($B200,N$2,"SINGLE"),'I-SUB'!$V$3:$W$624,2,0)),0,VLOOKUP(CONCATENATE($B200,N$2,"SINGLE"),'I-SUB'!$V$3:$W$624,2,0))</f>
        <v>0</v>
      </c>
      <c r="O200" s="11">
        <f>IF(ISNA(VLOOKUP(CONCATENATE($B200,O$2,"SINGLE"),'I-SUB'!$V$3:$W$624,2,0)),0,VLOOKUP(CONCATENATE($B200,O$2,"SINGLE"),'I-SUB'!$V$3:$W$624,2,0))</f>
        <v>0</v>
      </c>
      <c r="P200" s="54">
        <f>SUM(C200:O200)</f>
        <v>0</v>
      </c>
      <c r="Q200" s="11">
        <f>IF(ISNA(VLOOKUP(CONCATENATE($B200,Q$2,"SINGLE"),'II-SUB'!$V$3:$W$630,2,0)),0,VLOOKUP(CONCATENATE($B200,Q$2,"SINGLE"),'II-SUB'!$V$3:$W$630,2,0))</f>
        <v>0</v>
      </c>
      <c r="R200" s="11">
        <f>IF(ISNA(VLOOKUP(CONCATENATE($B200,R$2,"SINGLE"),'II-SUB'!$V$3:$W$630,2,0)),0,VLOOKUP(CONCATENATE($B200,R$2,"SINGLE"),'II-SUB'!$V$3:$W$630,2,0))</f>
        <v>0</v>
      </c>
      <c r="S200" s="11">
        <f>IF(ISNA(VLOOKUP(CONCATENATE($B200,S$2,"SINGLE"),'II-SUB'!$V$3:$W$630,2,0)),0,VLOOKUP(CONCATENATE($B200,S$2,"SINGLE"),'II-SUB'!$V$3:$W$630,2,0))</f>
        <v>0</v>
      </c>
      <c r="T200" s="11">
        <f>IF(ISNA(VLOOKUP(CONCATENATE($B200,T$2,"SINGLE"),'II-SUB'!$V$3:$W$630,2,0)),0,VLOOKUP(CONCATENATE($B200,T$2,"SINGLE"),'II-SUB'!$V$3:$W$630,2,0))</f>
        <v>0</v>
      </c>
      <c r="U200" s="11">
        <f>IF(ISNA(VLOOKUP(CONCATENATE($B200,U$2,"SINGLE"),'II-SUB'!$V$3:$W$630,2,0)),0,VLOOKUP(CONCATENATE($B200,U$2,"SINGLE"),'II-SUB'!$V$3:$W$630,2,0))</f>
        <v>0</v>
      </c>
      <c r="V200" s="11">
        <f>IF(ISNA(VLOOKUP(CONCATENATE($B200,V$2,"SINGLE"),'II-SUB'!$V$3:$W$630,2,0)),0,VLOOKUP(CONCATENATE($B200,V$2,"SINGLE"),'II-SUB'!$V$3:$W$630,2,0))</f>
        <v>0</v>
      </c>
      <c r="W200" s="11">
        <f>IF(ISNA(VLOOKUP(CONCATENATE($B200,W$2,"SINGLE"),'II-SUB'!$V$3:$W$630,2,0)),0,VLOOKUP(CONCATENATE($B200,W$2,"SINGLE"),'II-SUB'!$V$3:$W$630,2,0))</f>
        <v>0</v>
      </c>
      <c r="X200" s="11">
        <f>IF(ISNA(VLOOKUP(CONCATENATE($B200,X$2,"SINGLE"),'II-SUB'!$V$3:$W$630,2,0)),0,VLOOKUP(CONCATENATE($B200,X$2,"SINGLE"),'II-SUB'!$V$3:$W$630,2,0))</f>
        <v>0</v>
      </c>
      <c r="Y200" s="11">
        <f>IF(ISNA(VLOOKUP(CONCATENATE($B200,Y$2,"SINGLE"),'II-SUB'!$V$3:$W$630,2,0)),0,VLOOKUP(CONCATENATE($B200,Y$2,"SINGLE"),'II-SUB'!$V$3:$W$630,2,0))</f>
        <v>0</v>
      </c>
      <c r="Z200" s="11">
        <f>IF(ISNA(VLOOKUP(CONCATENATE($B200,Z$2,"SINGLE"),'II-SUB'!$V$3:$W$630,2,0)),0,VLOOKUP(CONCATENATE($B200,Z$2,"SINGLE"),'II-SUB'!$V$3:$W$630,2,0))</f>
        <v>0</v>
      </c>
      <c r="AA200" s="11">
        <f>IF(ISNA(VLOOKUP(CONCATENATE($B200,AA$2,"SINGLE"),'II-SUB'!$V$3:$W$630,2,0)),0,VLOOKUP(CONCATENATE($B200,AA$2,"SINGLE"),'II-SUB'!$V$3:$W$630,2,0))</f>
        <v>0</v>
      </c>
      <c r="AB200" s="11">
        <f>IF(ISNA(VLOOKUP(CONCATENATE($B200,AB$2,"SINGLE"),'II-SUB'!$V$3:$W$630,2,0)),0,VLOOKUP(CONCATENATE($B200,AB$2,"SINGLE"),'II-SUB'!$V$3:$W$630,2,0))</f>
        <v>0</v>
      </c>
      <c r="AC200" s="11">
        <f>IF(ISNA(VLOOKUP(CONCATENATE($B200,AC$2,"SINGLE"),'II-SUB'!$V$3:$W$630,2,0)),0,VLOOKUP(CONCATENATE($B200,AC$2,"SINGLE"),'II-SUB'!$V$3:$W$630,2,0))</f>
        <v>0</v>
      </c>
      <c r="AD200" s="54">
        <f>SUM(Q200:AC200)</f>
        <v>0</v>
      </c>
      <c r="AE200" s="11">
        <f>IF(ISNA(VLOOKUP(CONCATENATE($B200,AE$2,"SINGLE"),MW!$V$3:$W$600,2,0)),0,VLOOKUP(CONCATENATE($B200,AE$2,"SINGLE"),MW!$V$3:$W$600,2,0))</f>
        <v>0</v>
      </c>
      <c r="AF200" s="11">
        <f>IF(ISNA(VLOOKUP(CONCATENATE($B200,AF$2,"SINGLE"),MW!$V$3:$W$600,2,0)),0,VLOOKUP(CONCATENATE($B200,AF$2,"SINGLE"),MW!$V$3:$W$600,2,0))</f>
        <v>0</v>
      </c>
      <c r="AG200" s="11">
        <f>IF(ISNA(VLOOKUP(CONCATENATE($B200,AG$2,"SINGLE"),MW!$V$3:$W$600,2,0)),0,VLOOKUP(CONCATENATE($B200,AG$2,"SINGLE"),MW!$V$3:$W$600,2,0))</f>
        <v>0</v>
      </c>
      <c r="AH200" s="11">
        <f>IF(ISNA(VLOOKUP(CONCATENATE($B200,AH$2,"SINGLE"),MW!$V$3:$W$600,2,0)),0,VLOOKUP(CONCATENATE($B200,AH$2,"SINGLE"),MW!$V$3:$W$600,2,0))</f>
        <v>0</v>
      </c>
      <c r="AI200" s="11">
        <f>IF(ISNA(VLOOKUP(CONCATENATE($B200,AI$2,"SINGLE"),MW!$V$3:$W$600,2,0)),0,VLOOKUP(CONCATENATE($B200,AI$2,"SINGLE"),MW!$V$3:$W$600,2,0))</f>
        <v>0</v>
      </c>
      <c r="AJ200" s="11">
        <f>IF(ISNA(VLOOKUP(CONCATENATE($B200,AJ$2,"SINGLE"),MW!$V$3:$W$600,2,0)),0,VLOOKUP(CONCATENATE($B200,AJ$2,"SINGLE"),MW!$V$3:$W$600,2,0))</f>
        <v>0</v>
      </c>
      <c r="AK200" s="11">
        <f>IF(ISNA(VLOOKUP(CONCATENATE($B200,AK$2,"SINGLE"),MW!$V$3:$W$600,2,0)),0,VLOOKUP(CONCATENATE($B200,AK$2,"SINGLE"),MW!$V$3:$W$600,2,0))</f>
        <v>0</v>
      </c>
      <c r="AL200" s="11">
        <f>IF(ISNA(VLOOKUP(CONCATENATE($B200,AL$2,"SINGLE"),MW!$V$3:$W$600,2,0)),0,VLOOKUP(CONCATENATE($B200,AL$2,"SINGLE"),MW!$V$3:$W$600,2,0))</f>
        <v>0</v>
      </c>
      <c r="AM200" s="11">
        <f>IF(ISNA(VLOOKUP(CONCATENATE($B200,AM$2,"SINGLE"),MW!$V$3:$W$600,2,0)),0,VLOOKUP(CONCATENATE($B200,AM$2,"SINGLE"),MW!$V$3:$W$600,2,0))</f>
        <v>0</v>
      </c>
      <c r="AN200" s="11">
        <f>IF(ISNA(VLOOKUP(CONCATENATE($B200,AN$2,"SINGLE"),MW!$V$3:$W$600,2,0)),0,VLOOKUP(CONCATENATE($B200,AN$2,"SINGLE"),MW!$V$3:$W$600,2,0))</f>
        <v>0</v>
      </c>
      <c r="AO200" s="11">
        <f>IF(ISNA(VLOOKUP(CONCATENATE($B200,AO$2,"SINGLE"),MW!$V$3:$W$600,2,0)),0,VLOOKUP(CONCATENATE($B200,AO$2,"SINGLE"),MW!$V$3:$W$600,2,0))</f>
        <v>0</v>
      </c>
      <c r="AP200" s="54">
        <f>SUM(AE200:AO200)</f>
        <v>0</v>
      </c>
      <c r="AQ200" s="11">
        <f>IF(ISNA(VLOOKUP(CONCATENATE($B200,AQ$2,"SINGLE"),'III-SUB'!$V$3:$W$633,2,0)),0,VLOOKUP(CONCATENATE($B200,AQ$2,"SINGLE"),'III-SUB'!$V$3:$W$633,2,0))</f>
        <v>0</v>
      </c>
      <c r="AR200" s="11">
        <f>IF(ISNA(VLOOKUP(CONCATENATE($B200,AR$2,"SINGLE"),'III-SUB'!$V$3:$W$633,2,0)),0,VLOOKUP(CONCATENATE($B200,AR$2,"SINGLE"),'III-SUB'!$V$3:$W$633,2,0))</f>
        <v>0</v>
      </c>
      <c r="AS200" s="11">
        <f>IF(ISNA(VLOOKUP(CONCATENATE($B200,AS$2,"SINGLE"),'III-SUB'!$V$3:$W$633,2,0)),0,VLOOKUP(CONCATENATE($B200,AS$2,"SINGLE"),'III-SUB'!$V$3:$W$633,2,0))</f>
        <v>0</v>
      </c>
      <c r="AT200" s="11">
        <f>IF(ISNA(VLOOKUP(CONCATENATE($B200,AT$2,"SINGLE"),'III-SUB'!$V$3:$W$633,2,0)),0,VLOOKUP(CONCATENATE($B200,AT$2,"SINGLE"),'III-SUB'!$V$3:$W$633,2,0))</f>
        <v>0</v>
      </c>
      <c r="AU200" s="11">
        <f>IF(ISNA(VLOOKUP(CONCATENATE($B200,AU$2,"SINGLE"),'III-SUB'!$V$3:$W$633,2,0)),0,VLOOKUP(CONCATENATE($B200,AU$2,"SINGLE"),'III-SUB'!$V$3:$W$633,2,0))</f>
        <v>0</v>
      </c>
      <c r="AV200" s="11">
        <f>IF(ISNA(VLOOKUP(CONCATENATE($B200,AV$2,"SINGLE"),'III-SUB'!$V$3:$W$633,2,0)),0,VLOOKUP(CONCATENATE($B200,AV$2,"SINGLE"),'III-SUB'!$V$3:$W$633,2,0))</f>
        <v>0</v>
      </c>
      <c r="AW200" s="11">
        <f>IF(ISNA(VLOOKUP(CONCATENATE($B200,AW$2,"SINGLE"),'III-SUB'!$V$3:$W$633,2,0)),0,VLOOKUP(CONCATENATE($B200,AW$2,"SINGLE"),'III-SUB'!$V$3:$W$633,2,0))</f>
        <v>0</v>
      </c>
      <c r="AX200" s="11">
        <f>IF(ISNA(VLOOKUP(CONCATENATE($B200,AX$2,"SINGLE"),'III-SUB'!$V$3:$W$633,2,0)),0,VLOOKUP(CONCATENATE($B200,AX$2,"SINGLE"),'III-SUB'!$V$3:$W$633,2,0))</f>
        <v>0</v>
      </c>
      <c r="AY200" s="11">
        <f>IF(ISNA(VLOOKUP(CONCATENATE($B200,AY$2,"SINGLE"),'III-SUB'!$V$3:$W$633,2,0)),0,VLOOKUP(CONCATENATE($B200,AY$2,"SINGLE"),'III-SUB'!$V$3:$W$633,2,0))</f>
        <v>0</v>
      </c>
      <c r="AZ200" s="11">
        <f>IF(ISNA(VLOOKUP(CONCATENATE($B200,AZ$2,"SINGLE"),'III-SUB'!$V$3:$W$633,2,0)),0,VLOOKUP(CONCATENATE($B200,AZ$2,"SINGLE"),'III-SUB'!$V$3:$W$633,2,0))</f>
        <v>0</v>
      </c>
      <c r="BA200" s="11">
        <f>IF(ISNA(VLOOKUP(CONCATENATE($B200,BA$2,"SINGLE"),'III-SUB'!$V$3:$W$633,2,0)),0,VLOOKUP(CONCATENATE($B200,BA$2,"SINGLE"),'III-SUB'!$V$3:$W$633,2,0))</f>
        <v>0</v>
      </c>
      <c r="BB200" s="11">
        <f>IF(ISNA(VLOOKUP(CONCATENATE($B200,BB$2,"SINGLE"),'III-SUB'!$V$3:$W$633,2,0)),0,VLOOKUP(CONCATENATE($B200,BB$2,"SINGLE"),'III-SUB'!$V$3:$W$633,2,0))</f>
        <v>0</v>
      </c>
      <c r="BC200" s="11">
        <f>IF(ISNA(VLOOKUP(CONCATENATE($B200,BC$2,"SINGLE"),'III-SUB'!$V$3:$W$633,2,0)),0,VLOOKUP(CONCATENATE($B200,BC$2,"SINGLE"),'III-SUB'!$V$3:$W$633,2,0))</f>
        <v>0</v>
      </c>
      <c r="BD200" s="54">
        <f>SUM(AQ200:BC200)</f>
        <v>0</v>
      </c>
      <c r="BE200" s="54">
        <f>IF(ISNA(VLOOKUP(CONCATENATE($B200,BE$2,"SINGLE"),VHF!$V$3:$W$627,2,0)),0,VLOOKUP(CONCATENATE($B200,BE$2,"SINGLE"),VHF!$V$3:$W$627,2,0))</f>
        <v>23.8</v>
      </c>
      <c r="BF200" s="11">
        <f>IF(ISNA(VLOOKUP(CONCATENATE($B200,BF$2,"SINGLE"),UHF!$V$3:$W$612,2,0)),0,VLOOKUP(CONCATENATE($B200,BF$2,"SINGLE"),UHF!$V$3:$W$612,2,0))</f>
        <v>0</v>
      </c>
      <c r="BG200" s="11">
        <f>IF(ISNA(VLOOKUP(CONCATENATE($B200,BG$2,"SINGLE"),UHF!$V$3:$W$612,2,0)),0,VLOOKUP(CONCATENATE($B200,BG$2,"SINGLE"),UHF!$V$3:$W$612,2,0))</f>
        <v>0</v>
      </c>
      <c r="BH200" s="11">
        <f>IF(ISNA(VLOOKUP(CONCATENATE($B200,BH$2,"SINGLE"),UHF!$V$3:$W$612,2,0)),0,VLOOKUP(CONCATENATE($B200,BH$2,"SINGLE"),UHF!$V$3:$W$612,2,0))</f>
        <v>0</v>
      </c>
      <c r="BI200" s="11">
        <f>IF(ISNA(VLOOKUP(CONCATENATE($B200,BI$2,"SINGLE"),UHF!$V$3:$W$612,2,0)),0,VLOOKUP(CONCATENATE($B200,BI$2,"SINGLE"),UHF!$V$3:$W$612,2,0))</f>
        <v>0</v>
      </c>
      <c r="BJ200" s="11">
        <f>IF(ISNA(VLOOKUP(CONCATENATE($B200,BJ$2,"SINGLE"),UHF!$V$3:$W$612,2,0)),0,VLOOKUP(CONCATENATE($B200,BJ$2,"SINGLE"),UHF!$V$3:$W$612,2,0))</f>
        <v>0</v>
      </c>
      <c r="BK200" s="11">
        <f>IF(ISNA(VLOOKUP(CONCATENATE($B200,BK$2,"SINGLE"),UHF!$V$3:$W$612,2,0)),0,VLOOKUP(CONCATENATE($B200,BK$2,"SINGLE"),UHF!$V$3:$W$612,2,0))</f>
        <v>0</v>
      </c>
      <c r="BL200" s="11">
        <f>IF(ISNA(VLOOKUP(CONCATENATE($B200,BL$2,"SINGLE"),UHF!$V$3:$W$612,2,0)),0,VLOOKUP(CONCATENATE($B200,BL$2,"SINGLE"),UHF!$V$3:$W$612,2,0))</f>
        <v>0</v>
      </c>
      <c r="BM200" s="11">
        <f>IF(ISNA(VLOOKUP(CONCATENATE($B200,BM$2,"SINGLE"),UHF!$V$3:$W$612,2,0)),0,VLOOKUP(CONCATENATE($B200,BM$2,"SINGLE"),UHF!$V$3:$W$612,2,0))</f>
        <v>0</v>
      </c>
      <c r="BN200" s="11">
        <f>IF(ISNA(VLOOKUP(CONCATENATE($B200,BN$2,"SINGLE"),UHF!$V$3:$W$612,2,0)),0,VLOOKUP(CONCATENATE($B200,BN$2,"SINGLE"),UHF!$V$3:$W$612,2,0))</f>
        <v>0</v>
      </c>
      <c r="BO200" s="11">
        <f>IF(ISNA(VLOOKUP(CONCATENATE($B200,BO$2,"SINGLE"),UHF!$V$3:$W$612,2,0)),0,VLOOKUP(CONCATENATE($B200,BO$2,"SINGLE"),UHF!$V$3:$W$612,2,0))</f>
        <v>0</v>
      </c>
      <c r="BP200" s="11">
        <f>IF(ISNA(VLOOKUP(CONCATENATE($B200,BP$2,"SINGLE"),UHF!$V$3:$W$612,2,0)),0,VLOOKUP(CONCATENATE($B200,BP$2,"SINGLE"),UHF!$V$3:$W$612,2,0))</f>
        <v>0</v>
      </c>
      <c r="BQ200" s="11">
        <f>IF(ISNA(VLOOKUP(CONCATENATE($B200,BQ$2,"SINGLE"),UHF!$V$3:$W$612,2,0)),0,VLOOKUP(CONCATENATE($B200,BQ$2,"SINGLE"),UHF!$V$3:$W$612,2,0))</f>
        <v>0</v>
      </c>
      <c r="BR200" s="54">
        <f>SUM(BF200:BQ200)</f>
        <v>0</v>
      </c>
      <c r="BS200" s="54">
        <f>IF(ISNA(VLOOKUP(CONCATENATE($B200,BS$2,"SINGLE"),'A1'!$V$3:$W$612,2,0)),0,VLOOKUP(CONCATENATE($B200,BS$2,"SINGLE"),'A1'!$V$3:$W$612,2,0))</f>
        <v>0</v>
      </c>
      <c r="BT200" s="11">
        <f>SUM(C200,Q200,AQ200,BE200,BS200)</f>
        <v>23.8</v>
      </c>
      <c r="BU200" s="11">
        <f>SUM(D200,R200,AR200,BF200)</f>
        <v>0</v>
      </c>
      <c r="BV200" s="11">
        <f>SUM(E200,S200,AE200,AS200,BG200)</f>
        <v>0</v>
      </c>
      <c r="BW200" s="11">
        <f>SUM(F200,T200,AF200,AT200,BH200)</f>
        <v>0</v>
      </c>
      <c r="BX200" s="11">
        <f>SUM(G200,U200,AG200,AU200,BI200)</f>
        <v>0</v>
      </c>
      <c r="BY200" s="11">
        <f>SUM(H200,V200,AH200,AV200,BJ200)</f>
        <v>0</v>
      </c>
      <c r="BZ200" s="11">
        <f>SUM(I200,W200,AI200,AW200,BK200)</f>
        <v>0</v>
      </c>
      <c r="CA200" s="11">
        <f>SUM(J200,X200,AJ200,AX200,BL200)</f>
        <v>0</v>
      </c>
      <c r="CB200" s="11">
        <f>SUM(K200,Y200,AK200,AY200,BM200)</f>
        <v>0</v>
      </c>
      <c r="CC200" s="11">
        <f>SUM(L200,Z200,AL200,AZ200,BN200)</f>
        <v>0</v>
      </c>
      <c r="CD200" s="11">
        <f>SUM(M200,AA200,AM200,BA200,BO200)</f>
        <v>0</v>
      </c>
      <c r="CE200" s="11">
        <f>SUM(N200,AB200,AN200,BB200,BP200)</f>
        <v>0</v>
      </c>
      <c r="CF200" s="11">
        <f>SUM(O200,AC200,AO200,BC200,BQ200)</f>
        <v>0</v>
      </c>
      <c r="CG200" s="11">
        <f>SUM(BT200:CF200)</f>
        <v>23.8</v>
      </c>
      <c r="CH200" s="11">
        <f>SUM(P200,AD200,AP200,BD200,BE200,BR200,BS200)</f>
        <v>23.8</v>
      </c>
      <c r="CI200" s="11">
        <f>MIN(P200,AD200,AP200,BD200,BE200,BR200,BS200)</f>
        <v>0</v>
      </c>
      <c r="CJ200" s="51">
        <f>SUM(CH200-CI200)</f>
        <v>23.8</v>
      </c>
    </row>
    <row r="201" spans="1:88" x14ac:dyDescent="0.2">
      <c r="A201" s="21" t="str">
        <f t="shared" si="0"/>
        <v>199.</v>
      </c>
      <c r="B201" s="8" t="str">
        <f>'Seznam-SO'!A207</f>
        <v>OK1DSX</v>
      </c>
      <c r="C201" s="11">
        <f>IF(ISNA(VLOOKUP(CONCATENATE($B201,C$2,"SINGLE"),'I-SUB'!$V$3:$W$624,2,0)),0,VLOOKUP(CONCATENATE($B201,C$2,"SINGLE"),'I-SUB'!$V$3:$W$624,2,0))</f>
        <v>0</v>
      </c>
      <c r="D201" s="11">
        <f>IF(ISNA(VLOOKUP(CONCATENATE($B201,D$2,"SINGLE"),'I-SUB'!$V$3:$W$624,2,0)),0,VLOOKUP(CONCATENATE($B201,D$2,"SINGLE"),'I-SUB'!$V$3:$W$624,2,0))</f>
        <v>0</v>
      </c>
      <c r="E201" s="11">
        <f>IF(ISNA(VLOOKUP(CONCATENATE($B201,E$2,"SINGLE"),'I-SUB'!$V$3:$W$624,2,0)),0,VLOOKUP(CONCATENATE($B201,E$2,"SINGLE"),'I-SUB'!$V$3:$W$624,2,0))</f>
        <v>0</v>
      </c>
      <c r="F201" s="11">
        <f>IF(ISNA(VLOOKUP(CONCATENATE($B201,F$2,"SINGLE"),'I-SUB'!$V$3:$W$624,2,0)),0,VLOOKUP(CONCATENATE($B201,F$2,"SINGLE"),'I-SUB'!$V$3:$W$624,2,0))</f>
        <v>0</v>
      </c>
      <c r="G201" s="11">
        <f>IF(ISNA(VLOOKUP(CONCATENATE($B201,G$2,"SINGLE"),'I-SUB'!$V$3:$W$624,2,0)),0,VLOOKUP(CONCATENATE($B201,G$2,"SINGLE"),'I-SUB'!$V$3:$W$624,2,0))</f>
        <v>0</v>
      </c>
      <c r="H201" s="11">
        <f>IF(ISNA(VLOOKUP(CONCATENATE($B201,H$2,"SINGLE"),'I-SUB'!$V$3:$W$624,2,0)),0,VLOOKUP(CONCATENATE($B201,H$2,"SINGLE"),'I-SUB'!$V$3:$W$624,2,0))</f>
        <v>0</v>
      </c>
      <c r="I201" s="11">
        <f>IF(ISNA(VLOOKUP(CONCATENATE($B201,I$2,"SINGLE"),'I-SUB'!$V$3:$W$624,2,0)),0,VLOOKUP(CONCATENATE($B201,I$2,"SINGLE"),'I-SUB'!$V$3:$W$624,2,0))</f>
        <v>0</v>
      </c>
      <c r="J201" s="11">
        <f>IF(ISNA(VLOOKUP(CONCATENATE($B201,J$2,"SINGLE"),'I-SUB'!$V$3:$W$624,2,0)),0,VLOOKUP(CONCATENATE($B201,J$2,"SINGLE"),'I-SUB'!$V$3:$W$624,2,0))</f>
        <v>0</v>
      </c>
      <c r="K201" s="11">
        <f>IF(ISNA(VLOOKUP(CONCATENATE($B201,K$2,"SINGLE"),'I-SUB'!$V$3:$W$624,2,0)),0,VLOOKUP(CONCATENATE($B201,K$2,"SINGLE"),'I-SUB'!$V$3:$W$624,2,0))</f>
        <v>0</v>
      </c>
      <c r="L201" s="11">
        <f>IF(ISNA(VLOOKUP(CONCATENATE($B201,L$2,"SINGLE"),'I-SUB'!$V$3:$W$624,2,0)),0,VLOOKUP(CONCATENATE($B201,L$2,"SINGLE"),'I-SUB'!$V$3:$W$624,2,0))</f>
        <v>0</v>
      </c>
      <c r="M201" s="11">
        <f>IF(ISNA(VLOOKUP(CONCATENATE($B201,M$2,"SINGLE"),'I-SUB'!$V$3:$W$624,2,0)),0,VLOOKUP(CONCATENATE($B201,M$2,"SINGLE"),'I-SUB'!$V$3:$W$624,2,0))</f>
        <v>0</v>
      </c>
      <c r="N201" s="11">
        <f>IF(ISNA(VLOOKUP(CONCATENATE($B201,N$2,"SINGLE"),'I-SUB'!$V$3:$W$624,2,0)),0,VLOOKUP(CONCATENATE($B201,N$2,"SINGLE"),'I-SUB'!$V$3:$W$624,2,0))</f>
        <v>0</v>
      </c>
      <c r="O201" s="11">
        <f>IF(ISNA(VLOOKUP(CONCATENATE($B201,O$2,"SINGLE"),'I-SUB'!$V$3:$W$624,2,0)),0,VLOOKUP(CONCATENATE($B201,O$2,"SINGLE"),'I-SUB'!$V$3:$W$624,2,0))</f>
        <v>0</v>
      </c>
      <c r="P201" s="54">
        <f>SUM(C201:O201)</f>
        <v>0</v>
      </c>
      <c r="Q201" s="11">
        <f>IF(ISNA(VLOOKUP(CONCATENATE($B201,Q$2,"SINGLE"),'II-SUB'!$V$3:$W$630,2,0)),0,VLOOKUP(CONCATENATE($B201,Q$2,"SINGLE"),'II-SUB'!$V$3:$W$630,2,0))</f>
        <v>0</v>
      </c>
      <c r="R201" s="11">
        <f>IF(ISNA(VLOOKUP(CONCATENATE($B201,R$2,"SINGLE"),'II-SUB'!$V$3:$W$630,2,0)),0,VLOOKUP(CONCATENATE($B201,R$2,"SINGLE"),'II-SUB'!$V$3:$W$630,2,0))</f>
        <v>0</v>
      </c>
      <c r="S201" s="11">
        <f>IF(ISNA(VLOOKUP(CONCATENATE($B201,S$2,"SINGLE"),'II-SUB'!$V$3:$W$630,2,0)),0,VLOOKUP(CONCATENATE($B201,S$2,"SINGLE"),'II-SUB'!$V$3:$W$630,2,0))</f>
        <v>0</v>
      </c>
      <c r="T201" s="11">
        <f>IF(ISNA(VLOOKUP(CONCATENATE($B201,T$2,"SINGLE"),'II-SUB'!$V$3:$W$630,2,0)),0,VLOOKUP(CONCATENATE($B201,T$2,"SINGLE"),'II-SUB'!$V$3:$W$630,2,0))</f>
        <v>0</v>
      </c>
      <c r="U201" s="11">
        <f>IF(ISNA(VLOOKUP(CONCATENATE($B201,U$2,"SINGLE"),'II-SUB'!$V$3:$W$630,2,0)),0,VLOOKUP(CONCATENATE($B201,U$2,"SINGLE"),'II-SUB'!$V$3:$W$630,2,0))</f>
        <v>0</v>
      </c>
      <c r="V201" s="11">
        <f>IF(ISNA(VLOOKUP(CONCATENATE($B201,V$2,"SINGLE"),'II-SUB'!$V$3:$W$630,2,0)),0,VLOOKUP(CONCATENATE($B201,V$2,"SINGLE"),'II-SUB'!$V$3:$W$630,2,0))</f>
        <v>0</v>
      </c>
      <c r="W201" s="11">
        <f>IF(ISNA(VLOOKUP(CONCATENATE($B201,W$2,"SINGLE"),'II-SUB'!$V$3:$W$630,2,0)),0,VLOOKUP(CONCATENATE($B201,W$2,"SINGLE"),'II-SUB'!$V$3:$W$630,2,0))</f>
        <v>0</v>
      </c>
      <c r="X201" s="11">
        <f>IF(ISNA(VLOOKUP(CONCATENATE($B201,X$2,"SINGLE"),'II-SUB'!$V$3:$W$630,2,0)),0,VLOOKUP(CONCATENATE($B201,X$2,"SINGLE"),'II-SUB'!$V$3:$W$630,2,0))</f>
        <v>0</v>
      </c>
      <c r="Y201" s="11">
        <f>IF(ISNA(VLOOKUP(CONCATENATE($B201,Y$2,"SINGLE"),'II-SUB'!$V$3:$W$630,2,0)),0,VLOOKUP(CONCATENATE($B201,Y$2,"SINGLE"),'II-SUB'!$V$3:$W$630,2,0))</f>
        <v>0</v>
      </c>
      <c r="Z201" s="11">
        <f>IF(ISNA(VLOOKUP(CONCATENATE($B201,Z$2,"SINGLE"),'II-SUB'!$V$3:$W$630,2,0)),0,VLOOKUP(CONCATENATE($B201,Z$2,"SINGLE"),'II-SUB'!$V$3:$W$630,2,0))</f>
        <v>0</v>
      </c>
      <c r="AA201" s="11">
        <f>IF(ISNA(VLOOKUP(CONCATENATE($B201,AA$2,"SINGLE"),'II-SUB'!$V$3:$W$630,2,0)),0,VLOOKUP(CONCATENATE($B201,AA$2,"SINGLE"),'II-SUB'!$V$3:$W$630,2,0))</f>
        <v>0</v>
      </c>
      <c r="AB201" s="11">
        <f>IF(ISNA(VLOOKUP(CONCATENATE($B201,AB$2,"SINGLE"),'II-SUB'!$V$3:$W$630,2,0)),0,VLOOKUP(CONCATENATE($B201,AB$2,"SINGLE"),'II-SUB'!$V$3:$W$630,2,0))</f>
        <v>0</v>
      </c>
      <c r="AC201" s="11">
        <f>IF(ISNA(VLOOKUP(CONCATENATE($B201,AC$2,"SINGLE"),'II-SUB'!$V$3:$W$630,2,0)),0,VLOOKUP(CONCATENATE($B201,AC$2,"SINGLE"),'II-SUB'!$V$3:$W$630,2,0))</f>
        <v>0</v>
      </c>
      <c r="AD201" s="54">
        <f>SUM(Q201:AC201)</f>
        <v>0</v>
      </c>
      <c r="AE201" s="11">
        <f>IF(ISNA(VLOOKUP(CONCATENATE($B201,AE$2,"SINGLE"),MW!$V$3:$W$600,2,0)),0,VLOOKUP(CONCATENATE($B201,AE$2,"SINGLE"),MW!$V$3:$W$600,2,0))</f>
        <v>0</v>
      </c>
      <c r="AF201" s="11">
        <f>IF(ISNA(VLOOKUP(CONCATENATE($B201,AF$2,"SINGLE"),MW!$V$3:$W$600,2,0)),0,VLOOKUP(CONCATENATE($B201,AF$2,"SINGLE"),MW!$V$3:$W$600,2,0))</f>
        <v>0</v>
      </c>
      <c r="AG201" s="11">
        <f>IF(ISNA(VLOOKUP(CONCATENATE($B201,AG$2,"SINGLE"),MW!$V$3:$W$600,2,0)),0,VLOOKUP(CONCATENATE($B201,AG$2,"SINGLE"),MW!$V$3:$W$600,2,0))</f>
        <v>0</v>
      </c>
      <c r="AH201" s="11">
        <f>IF(ISNA(VLOOKUP(CONCATENATE($B201,AH$2,"SINGLE"),MW!$V$3:$W$600,2,0)),0,VLOOKUP(CONCATENATE($B201,AH$2,"SINGLE"),MW!$V$3:$W$600,2,0))</f>
        <v>0</v>
      </c>
      <c r="AI201" s="11">
        <f>IF(ISNA(VLOOKUP(CONCATENATE($B201,AI$2,"SINGLE"),MW!$V$3:$W$600,2,0)),0,VLOOKUP(CONCATENATE($B201,AI$2,"SINGLE"),MW!$V$3:$W$600,2,0))</f>
        <v>0</v>
      </c>
      <c r="AJ201" s="11">
        <f>IF(ISNA(VLOOKUP(CONCATENATE($B201,AJ$2,"SINGLE"),MW!$V$3:$W$600,2,0)),0,VLOOKUP(CONCATENATE($B201,AJ$2,"SINGLE"),MW!$V$3:$W$600,2,0))</f>
        <v>0</v>
      </c>
      <c r="AK201" s="11">
        <f>IF(ISNA(VLOOKUP(CONCATENATE($B201,AK$2,"SINGLE"),MW!$V$3:$W$600,2,0)),0,VLOOKUP(CONCATENATE($B201,AK$2,"SINGLE"),MW!$V$3:$W$600,2,0))</f>
        <v>0</v>
      </c>
      <c r="AL201" s="11">
        <f>IF(ISNA(VLOOKUP(CONCATENATE($B201,AL$2,"SINGLE"),MW!$V$3:$W$600,2,0)),0,VLOOKUP(CONCATENATE($B201,AL$2,"SINGLE"),MW!$V$3:$W$600,2,0))</f>
        <v>0</v>
      </c>
      <c r="AM201" s="11">
        <f>IF(ISNA(VLOOKUP(CONCATENATE($B201,AM$2,"SINGLE"),MW!$V$3:$W$600,2,0)),0,VLOOKUP(CONCATENATE($B201,AM$2,"SINGLE"),MW!$V$3:$W$600,2,0))</f>
        <v>0</v>
      </c>
      <c r="AN201" s="11">
        <f>IF(ISNA(VLOOKUP(CONCATENATE($B201,AN$2,"SINGLE"),MW!$V$3:$W$600,2,0)),0,VLOOKUP(CONCATENATE($B201,AN$2,"SINGLE"),MW!$V$3:$W$600,2,0))</f>
        <v>0</v>
      </c>
      <c r="AO201" s="11">
        <f>IF(ISNA(VLOOKUP(CONCATENATE($B201,AO$2,"SINGLE"),MW!$V$3:$W$600,2,0)),0,VLOOKUP(CONCATENATE($B201,AO$2,"SINGLE"),MW!$V$3:$W$600,2,0))</f>
        <v>0</v>
      </c>
      <c r="AP201" s="54">
        <f>SUM(AE201:AO201)</f>
        <v>0</v>
      </c>
      <c r="AQ201" s="11">
        <f>IF(ISNA(VLOOKUP(CONCATENATE($B201,AQ$2,"SINGLE"),'III-SUB'!$V$3:$W$633,2,0)),0,VLOOKUP(CONCATENATE($B201,AQ$2,"SINGLE"),'III-SUB'!$V$3:$W$633,2,0))</f>
        <v>0</v>
      </c>
      <c r="AR201" s="11">
        <f>IF(ISNA(VLOOKUP(CONCATENATE($B201,AR$2,"SINGLE"),'III-SUB'!$V$3:$W$633,2,0)),0,VLOOKUP(CONCATENATE($B201,AR$2,"SINGLE"),'III-SUB'!$V$3:$W$633,2,0))</f>
        <v>0</v>
      </c>
      <c r="AS201" s="11">
        <f>IF(ISNA(VLOOKUP(CONCATENATE($B201,AS$2,"SINGLE"),'III-SUB'!$V$3:$W$633,2,0)),0,VLOOKUP(CONCATENATE($B201,AS$2,"SINGLE"),'III-SUB'!$V$3:$W$633,2,0))</f>
        <v>0</v>
      </c>
      <c r="AT201" s="11">
        <f>IF(ISNA(VLOOKUP(CONCATENATE($B201,AT$2,"SINGLE"),'III-SUB'!$V$3:$W$633,2,0)),0,VLOOKUP(CONCATENATE($B201,AT$2,"SINGLE"),'III-SUB'!$V$3:$W$633,2,0))</f>
        <v>0</v>
      </c>
      <c r="AU201" s="11">
        <f>IF(ISNA(VLOOKUP(CONCATENATE($B201,AU$2,"SINGLE"),'III-SUB'!$V$3:$W$633,2,0)),0,VLOOKUP(CONCATENATE($B201,AU$2,"SINGLE"),'III-SUB'!$V$3:$W$633,2,0))</f>
        <v>0</v>
      </c>
      <c r="AV201" s="11">
        <f>IF(ISNA(VLOOKUP(CONCATENATE($B201,AV$2,"SINGLE"),'III-SUB'!$V$3:$W$633,2,0)),0,VLOOKUP(CONCATENATE($B201,AV$2,"SINGLE"),'III-SUB'!$V$3:$W$633,2,0))</f>
        <v>0</v>
      </c>
      <c r="AW201" s="11">
        <f>IF(ISNA(VLOOKUP(CONCATENATE($B201,AW$2,"SINGLE"),'III-SUB'!$V$3:$W$633,2,0)),0,VLOOKUP(CONCATENATE($B201,AW$2,"SINGLE"),'III-SUB'!$V$3:$W$633,2,0))</f>
        <v>0</v>
      </c>
      <c r="AX201" s="11">
        <f>IF(ISNA(VLOOKUP(CONCATENATE($B201,AX$2,"SINGLE"),'III-SUB'!$V$3:$W$633,2,0)),0,VLOOKUP(CONCATENATE($B201,AX$2,"SINGLE"),'III-SUB'!$V$3:$W$633,2,0))</f>
        <v>0</v>
      </c>
      <c r="AY201" s="11">
        <f>IF(ISNA(VLOOKUP(CONCATENATE($B201,AY$2,"SINGLE"),'III-SUB'!$V$3:$W$633,2,0)),0,VLOOKUP(CONCATENATE($B201,AY$2,"SINGLE"),'III-SUB'!$V$3:$W$633,2,0))</f>
        <v>0</v>
      </c>
      <c r="AZ201" s="11">
        <f>IF(ISNA(VLOOKUP(CONCATENATE($B201,AZ$2,"SINGLE"),'III-SUB'!$V$3:$W$633,2,0)),0,VLOOKUP(CONCATENATE($B201,AZ$2,"SINGLE"),'III-SUB'!$V$3:$W$633,2,0))</f>
        <v>0</v>
      </c>
      <c r="BA201" s="11">
        <f>IF(ISNA(VLOOKUP(CONCATENATE($B201,BA$2,"SINGLE"),'III-SUB'!$V$3:$W$633,2,0)),0,VLOOKUP(CONCATENATE($B201,BA$2,"SINGLE"),'III-SUB'!$V$3:$W$633,2,0))</f>
        <v>0</v>
      </c>
      <c r="BB201" s="11">
        <f>IF(ISNA(VLOOKUP(CONCATENATE($B201,BB$2,"SINGLE"),'III-SUB'!$V$3:$W$633,2,0)),0,VLOOKUP(CONCATENATE($B201,BB$2,"SINGLE"),'III-SUB'!$V$3:$W$633,2,0))</f>
        <v>0</v>
      </c>
      <c r="BC201" s="11">
        <f>IF(ISNA(VLOOKUP(CONCATENATE($B201,BC$2,"SINGLE"),'III-SUB'!$V$3:$W$633,2,0)),0,VLOOKUP(CONCATENATE($B201,BC$2,"SINGLE"),'III-SUB'!$V$3:$W$633,2,0))</f>
        <v>0</v>
      </c>
      <c r="BD201" s="54">
        <f>SUM(AQ201:BC201)</f>
        <v>0</v>
      </c>
      <c r="BE201" s="54">
        <f>IF(ISNA(VLOOKUP(CONCATENATE($B201,BE$2,"SINGLE"),VHF!$V$3:$W$627,2,0)),0,VLOOKUP(CONCATENATE($B201,BE$2,"SINGLE"),VHF!$V$3:$W$627,2,0))</f>
        <v>0</v>
      </c>
      <c r="BF201" s="11">
        <f>IF(ISNA(VLOOKUP(CONCATENATE($B201,BF$2,"SINGLE"),UHF!$V$3:$W$612,2,0)),0,VLOOKUP(CONCATENATE($B201,BF$2,"SINGLE"),UHF!$V$3:$W$612,2,0))</f>
        <v>0</v>
      </c>
      <c r="BG201" s="11">
        <f>IF(ISNA(VLOOKUP(CONCATENATE($B201,BG$2,"SINGLE"),UHF!$V$3:$W$612,2,0)),0,VLOOKUP(CONCATENATE($B201,BG$2,"SINGLE"),UHF!$V$3:$W$612,2,0))</f>
        <v>0</v>
      </c>
      <c r="BH201" s="11">
        <f>IF(ISNA(VLOOKUP(CONCATENATE($B201,BH$2,"SINGLE"),UHF!$V$3:$W$612,2,0)),0,VLOOKUP(CONCATENATE($B201,BH$2,"SINGLE"),UHF!$V$3:$W$612,2,0))</f>
        <v>0</v>
      </c>
      <c r="BI201" s="11">
        <f>IF(ISNA(VLOOKUP(CONCATENATE($B201,BI$2,"SINGLE"),UHF!$V$3:$W$612,2,0)),0,VLOOKUP(CONCATENATE($B201,BI$2,"SINGLE"),UHF!$V$3:$W$612,2,0))</f>
        <v>0</v>
      </c>
      <c r="BJ201" s="11">
        <f>IF(ISNA(VLOOKUP(CONCATENATE($B201,BJ$2,"SINGLE"),UHF!$V$3:$W$612,2,0)),0,VLOOKUP(CONCATENATE($B201,BJ$2,"SINGLE"),UHF!$V$3:$W$612,2,0))</f>
        <v>0</v>
      </c>
      <c r="BK201" s="11">
        <f>IF(ISNA(VLOOKUP(CONCATENATE($B201,BK$2,"SINGLE"),UHF!$V$3:$W$612,2,0)),0,VLOOKUP(CONCATENATE($B201,BK$2,"SINGLE"),UHF!$V$3:$W$612,2,0))</f>
        <v>0</v>
      </c>
      <c r="BL201" s="11">
        <f>IF(ISNA(VLOOKUP(CONCATENATE($B201,BL$2,"SINGLE"),UHF!$V$3:$W$612,2,0)),0,VLOOKUP(CONCATENATE($B201,BL$2,"SINGLE"),UHF!$V$3:$W$612,2,0))</f>
        <v>0</v>
      </c>
      <c r="BM201" s="11">
        <f>IF(ISNA(VLOOKUP(CONCATENATE($B201,BM$2,"SINGLE"),UHF!$V$3:$W$612,2,0)),0,VLOOKUP(CONCATENATE($B201,BM$2,"SINGLE"),UHF!$V$3:$W$612,2,0))</f>
        <v>0</v>
      </c>
      <c r="BN201" s="11">
        <f>IF(ISNA(VLOOKUP(CONCATENATE($B201,BN$2,"SINGLE"),UHF!$V$3:$W$612,2,0)),0,VLOOKUP(CONCATENATE($B201,BN$2,"SINGLE"),UHF!$V$3:$W$612,2,0))</f>
        <v>0</v>
      </c>
      <c r="BO201" s="11">
        <f>IF(ISNA(VLOOKUP(CONCATENATE($B201,BO$2,"SINGLE"),UHF!$V$3:$W$612,2,0)),0,VLOOKUP(CONCATENATE($B201,BO$2,"SINGLE"),UHF!$V$3:$W$612,2,0))</f>
        <v>0</v>
      </c>
      <c r="BP201" s="11">
        <f>IF(ISNA(VLOOKUP(CONCATENATE($B201,BP$2,"SINGLE"),UHF!$V$3:$W$612,2,0)),0,VLOOKUP(CONCATENATE($B201,BP$2,"SINGLE"),UHF!$V$3:$W$612,2,0))</f>
        <v>0</v>
      </c>
      <c r="BQ201" s="11">
        <f>IF(ISNA(VLOOKUP(CONCATENATE($B201,BQ$2,"SINGLE"),UHF!$V$3:$W$612,2,0)),0,VLOOKUP(CONCATENATE($B201,BQ$2,"SINGLE"),UHF!$V$3:$W$612,2,0))</f>
        <v>0</v>
      </c>
      <c r="BR201" s="54">
        <f>SUM(BF201:BQ201)</f>
        <v>0</v>
      </c>
      <c r="BS201" s="54">
        <f>IF(ISNA(VLOOKUP(CONCATENATE($B201,BS$2,"SINGLE"),'A1'!$V$3:$W$612,2,0)),0,VLOOKUP(CONCATENATE($B201,BS$2,"SINGLE"),'A1'!$V$3:$W$612,2,0))</f>
        <v>22.3</v>
      </c>
      <c r="BT201" s="11">
        <f>SUM(C201,Q201,AQ201,BE201,BS201)</f>
        <v>22.3</v>
      </c>
      <c r="BU201" s="11">
        <f>SUM(D201,R201,AR201,BF201)</f>
        <v>0</v>
      </c>
      <c r="BV201" s="11">
        <f>SUM(E201,S201,AE201,AS201,BG201)</f>
        <v>0</v>
      </c>
      <c r="BW201" s="11">
        <f>SUM(F201,T201,AF201,AT201,BH201)</f>
        <v>0</v>
      </c>
      <c r="BX201" s="11">
        <f>SUM(G201,U201,AG201,AU201,BI201)</f>
        <v>0</v>
      </c>
      <c r="BY201" s="11">
        <f>SUM(H201,V201,AH201,AV201,BJ201)</f>
        <v>0</v>
      </c>
      <c r="BZ201" s="11">
        <f>SUM(I201,W201,AI201,AW201,BK201)</f>
        <v>0</v>
      </c>
      <c r="CA201" s="11">
        <f>SUM(J201,X201,AJ201,AX201,BL201)</f>
        <v>0</v>
      </c>
      <c r="CB201" s="11">
        <f>SUM(K201,Y201,AK201,AY201,BM201)</f>
        <v>0</v>
      </c>
      <c r="CC201" s="11">
        <f>SUM(L201,Z201,AL201,AZ201,BN201)</f>
        <v>0</v>
      </c>
      <c r="CD201" s="11">
        <f>SUM(M201,AA201,AM201,BA201,BO201)</f>
        <v>0</v>
      </c>
      <c r="CE201" s="11">
        <f>SUM(N201,AB201,AN201,BB201,BP201)</f>
        <v>0</v>
      </c>
      <c r="CF201" s="11">
        <f>SUM(O201,AC201,AO201,BC201,BQ201)</f>
        <v>0</v>
      </c>
      <c r="CG201" s="11">
        <f>SUM(BT201:CF201)</f>
        <v>22.3</v>
      </c>
      <c r="CH201" s="11">
        <f>SUM(P201,AD201,AP201,BD201,BE201,BR201,BS201)</f>
        <v>22.3</v>
      </c>
      <c r="CI201" s="11">
        <f>MIN(P201,AD201,AP201,BD201,BE201,BR201,BS201)</f>
        <v>0</v>
      </c>
      <c r="CJ201" s="51">
        <f>SUM(CH201-CI201)</f>
        <v>22.3</v>
      </c>
    </row>
    <row r="202" spans="1:88" x14ac:dyDescent="0.2">
      <c r="A202" s="21" t="str">
        <f t="shared" si="0"/>
        <v>200.</v>
      </c>
      <c r="B202" s="8" t="str">
        <f>'Seznam-SO'!A126</f>
        <v>OK1VLG</v>
      </c>
      <c r="C202" s="11">
        <f>IF(ISNA(VLOOKUP(CONCATENATE($B202,C$2,"SINGLE"),'I-SUB'!$V$3:$W$624,2,0)),0,VLOOKUP(CONCATENATE($B202,C$2,"SINGLE"),'I-SUB'!$V$3:$W$624,2,0))</f>
        <v>7.5</v>
      </c>
      <c r="D202" s="11">
        <f>IF(ISNA(VLOOKUP(CONCATENATE($B202,D$2,"SINGLE"),'I-SUB'!$V$3:$W$624,2,0)),0,VLOOKUP(CONCATENATE($B202,D$2,"SINGLE"),'I-SUB'!$V$3:$W$624,2,0))</f>
        <v>11.5</v>
      </c>
      <c r="E202" s="11">
        <f>IF(ISNA(VLOOKUP(CONCATENATE($B202,E$2,"SINGLE"),'I-SUB'!$V$3:$W$624,2,0)),0,VLOOKUP(CONCATENATE($B202,E$2,"SINGLE"),'I-SUB'!$V$3:$W$624,2,0))</f>
        <v>0</v>
      </c>
      <c r="F202" s="11">
        <f>IF(ISNA(VLOOKUP(CONCATENATE($B202,F$2,"SINGLE"),'I-SUB'!$V$3:$W$624,2,0)),0,VLOOKUP(CONCATENATE($B202,F$2,"SINGLE"),'I-SUB'!$V$3:$W$624,2,0))</f>
        <v>0</v>
      </c>
      <c r="G202" s="11">
        <f>IF(ISNA(VLOOKUP(CONCATENATE($B202,G$2,"SINGLE"),'I-SUB'!$V$3:$W$624,2,0)),0,VLOOKUP(CONCATENATE($B202,G$2,"SINGLE"),'I-SUB'!$V$3:$W$624,2,0))</f>
        <v>0</v>
      </c>
      <c r="H202" s="11">
        <f>IF(ISNA(VLOOKUP(CONCATENATE($B202,H$2,"SINGLE"),'I-SUB'!$V$3:$W$624,2,0)),0,VLOOKUP(CONCATENATE($B202,H$2,"SINGLE"),'I-SUB'!$V$3:$W$624,2,0))</f>
        <v>0</v>
      </c>
      <c r="I202" s="11">
        <f>IF(ISNA(VLOOKUP(CONCATENATE($B202,I$2,"SINGLE"),'I-SUB'!$V$3:$W$624,2,0)),0,VLOOKUP(CONCATENATE($B202,I$2,"SINGLE"),'I-SUB'!$V$3:$W$624,2,0))</f>
        <v>0</v>
      </c>
      <c r="J202" s="11">
        <f>IF(ISNA(VLOOKUP(CONCATENATE($B202,J$2,"SINGLE"),'I-SUB'!$V$3:$W$624,2,0)),0,VLOOKUP(CONCATENATE($B202,J$2,"SINGLE"),'I-SUB'!$V$3:$W$624,2,0))</f>
        <v>0</v>
      </c>
      <c r="K202" s="11">
        <f>IF(ISNA(VLOOKUP(CONCATENATE($B202,K$2,"SINGLE"),'I-SUB'!$V$3:$W$624,2,0)),0,VLOOKUP(CONCATENATE($B202,K$2,"SINGLE"),'I-SUB'!$V$3:$W$624,2,0))</f>
        <v>0</v>
      </c>
      <c r="L202" s="11">
        <f>IF(ISNA(VLOOKUP(CONCATENATE($B202,L$2,"SINGLE"),'I-SUB'!$V$3:$W$624,2,0)),0,VLOOKUP(CONCATENATE($B202,L$2,"SINGLE"),'I-SUB'!$V$3:$W$624,2,0))</f>
        <v>0</v>
      </c>
      <c r="M202" s="11">
        <f>IF(ISNA(VLOOKUP(CONCATENATE($B202,M$2,"SINGLE"),'I-SUB'!$V$3:$W$624,2,0)),0,VLOOKUP(CONCATENATE($B202,M$2,"SINGLE"),'I-SUB'!$V$3:$W$624,2,0))</f>
        <v>0</v>
      </c>
      <c r="N202" s="11">
        <f>IF(ISNA(VLOOKUP(CONCATENATE($B202,N$2,"SINGLE"),'I-SUB'!$V$3:$W$624,2,0)),0,VLOOKUP(CONCATENATE($B202,N$2,"SINGLE"),'I-SUB'!$V$3:$W$624,2,0))</f>
        <v>0</v>
      </c>
      <c r="O202" s="11">
        <f>IF(ISNA(VLOOKUP(CONCATENATE($B202,O$2,"SINGLE"),'I-SUB'!$V$3:$W$624,2,0)),0,VLOOKUP(CONCATENATE($B202,O$2,"SINGLE"),'I-SUB'!$V$3:$W$624,2,0))</f>
        <v>0</v>
      </c>
      <c r="P202" s="54">
        <f>SUM(C202:O202)</f>
        <v>19</v>
      </c>
      <c r="Q202" s="11">
        <f>IF(ISNA(VLOOKUP(CONCATENATE($B202,Q$2,"SINGLE"),'II-SUB'!$V$3:$W$630,2,0)),0,VLOOKUP(CONCATENATE($B202,Q$2,"SINGLE"),'II-SUB'!$V$3:$W$630,2,0))</f>
        <v>2.6</v>
      </c>
      <c r="R202" s="11">
        <f>IF(ISNA(VLOOKUP(CONCATENATE($B202,R$2,"SINGLE"),'II-SUB'!$V$3:$W$630,2,0)),0,VLOOKUP(CONCATENATE($B202,R$2,"SINGLE"),'II-SUB'!$V$3:$W$630,2,0))</f>
        <v>0</v>
      </c>
      <c r="S202" s="11">
        <f>IF(ISNA(VLOOKUP(CONCATENATE($B202,S$2,"SINGLE"),'II-SUB'!$V$3:$W$630,2,0)),0,VLOOKUP(CONCATENATE($B202,S$2,"SINGLE"),'II-SUB'!$V$3:$W$630,2,0))</f>
        <v>0</v>
      </c>
      <c r="T202" s="11">
        <f>IF(ISNA(VLOOKUP(CONCATENATE($B202,T$2,"SINGLE"),'II-SUB'!$V$3:$W$630,2,0)),0,VLOOKUP(CONCATENATE($B202,T$2,"SINGLE"),'II-SUB'!$V$3:$W$630,2,0))</f>
        <v>0</v>
      </c>
      <c r="U202" s="11">
        <f>IF(ISNA(VLOOKUP(CONCATENATE($B202,U$2,"SINGLE"),'II-SUB'!$V$3:$W$630,2,0)),0,VLOOKUP(CONCATENATE($B202,U$2,"SINGLE"),'II-SUB'!$V$3:$W$630,2,0))</f>
        <v>0</v>
      </c>
      <c r="V202" s="11">
        <f>IF(ISNA(VLOOKUP(CONCATENATE($B202,V$2,"SINGLE"),'II-SUB'!$V$3:$W$630,2,0)),0,VLOOKUP(CONCATENATE($B202,V$2,"SINGLE"),'II-SUB'!$V$3:$W$630,2,0))</f>
        <v>0</v>
      </c>
      <c r="W202" s="11">
        <f>IF(ISNA(VLOOKUP(CONCATENATE($B202,W$2,"SINGLE"),'II-SUB'!$V$3:$W$630,2,0)),0,VLOOKUP(CONCATENATE($B202,W$2,"SINGLE"),'II-SUB'!$V$3:$W$630,2,0))</f>
        <v>0</v>
      </c>
      <c r="X202" s="11">
        <f>IF(ISNA(VLOOKUP(CONCATENATE($B202,X$2,"SINGLE"),'II-SUB'!$V$3:$W$630,2,0)),0,VLOOKUP(CONCATENATE($B202,X$2,"SINGLE"),'II-SUB'!$V$3:$W$630,2,0))</f>
        <v>0</v>
      </c>
      <c r="Y202" s="11">
        <f>IF(ISNA(VLOOKUP(CONCATENATE($B202,Y$2,"SINGLE"),'II-SUB'!$V$3:$W$630,2,0)),0,VLOOKUP(CONCATENATE($B202,Y$2,"SINGLE"),'II-SUB'!$V$3:$W$630,2,0))</f>
        <v>0</v>
      </c>
      <c r="Z202" s="11">
        <f>IF(ISNA(VLOOKUP(CONCATENATE($B202,Z$2,"SINGLE"),'II-SUB'!$V$3:$W$630,2,0)),0,VLOOKUP(CONCATENATE($B202,Z$2,"SINGLE"),'II-SUB'!$V$3:$W$630,2,0))</f>
        <v>0</v>
      </c>
      <c r="AA202" s="11">
        <f>IF(ISNA(VLOOKUP(CONCATENATE($B202,AA$2,"SINGLE"),'II-SUB'!$V$3:$W$630,2,0)),0,VLOOKUP(CONCATENATE($B202,AA$2,"SINGLE"),'II-SUB'!$V$3:$W$630,2,0))</f>
        <v>0</v>
      </c>
      <c r="AB202" s="11">
        <f>IF(ISNA(VLOOKUP(CONCATENATE($B202,AB$2,"SINGLE"),'II-SUB'!$V$3:$W$630,2,0)),0,VLOOKUP(CONCATENATE($B202,AB$2,"SINGLE"),'II-SUB'!$V$3:$W$630,2,0))</f>
        <v>0</v>
      </c>
      <c r="AC202" s="11">
        <f>IF(ISNA(VLOOKUP(CONCATENATE($B202,AC$2,"SINGLE"),'II-SUB'!$V$3:$W$630,2,0)),0,VLOOKUP(CONCATENATE($B202,AC$2,"SINGLE"),'II-SUB'!$V$3:$W$630,2,0))</f>
        <v>0</v>
      </c>
      <c r="AD202" s="54">
        <f>SUM(Q202:AC202)</f>
        <v>2.6</v>
      </c>
      <c r="AE202" s="11">
        <f>IF(ISNA(VLOOKUP(CONCATENATE($B202,AE$2,"SINGLE"),MW!$V$3:$W$600,2,0)),0,VLOOKUP(CONCATENATE($B202,AE$2,"SINGLE"),MW!$V$3:$W$600,2,0))</f>
        <v>0</v>
      </c>
      <c r="AF202" s="11">
        <f>IF(ISNA(VLOOKUP(CONCATENATE($B202,AF$2,"SINGLE"),MW!$V$3:$W$600,2,0)),0,VLOOKUP(CONCATENATE($B202,AF$2,"SINGLE"),MW!$V$3:$W$600,2,0))</f>
        <v>0</v>
      </c>
      <c r="AG202" s="11">
        <f>IF(ISNA(VLOOKUP(CONCATENATE($B202,AG$2,"SINGLE"),MW!$V$3:$W$600,2,0)),0,VLOOKUP(CONCATENATE($B202,AG$2,"SINGLE"),MW!$V$3:$W$600,2,0))</f>
        <v>0</v>
      </c>
      <c r="AH202" s="11">
        <f>IF(ISNA(VLOOKUP(CONCATENATE($B202,AH$2,"SINGLE"),MW!$V$3:$W$600,2,0)),0,VLOOKUP(CONCATENATE($B202,AH$2,"SINGLE"),MW!$V$3:$W$600,2,0))</f>
        <v>0</v>
      </c>
      <c r="AI202" s="11">
        <f>IF(ISNA(VLOOKUP(CONCATENATE($B202,AI$2,"SINGLE"),MW!$V$3:$W$600,2,0)),0,VLOOKUP(CONCATENATE($B202,AI$2,"SINGLE"),MW!$V$3:$W$600,2,0))</f>
        <v>0</v>
      </c>
      <c r="AJ202" s="11">
        <f>IF(ISNA(VLOOKUP(CONCATENATE($B202,AJ$2,"SINGLE"),MW!$V$3:$W$600,2,0)),0,VLOOKUP(CONCATENATE($B202,AJ$2,"SINGLE"),MW!$V$3:$W$600,2,0))</f>
        <v>0</v>
      </c>
      <c r="AK202" s="11">
        <f>IF(ISNA(VLOOKUP(CONCATENATE($B202,AK$2,"SINGLE"),MW!$V$3:$W$600,2,0)),0,VLOOKUP(CONCATENATE($B202,AK$2,"SINGLE"),MW!$V$3:$W$600,2,0))</f>
        <v>0</v>
      </c>
      <c r="AL202" s="11">
        <f>IF(ISNA(VLOOKUP(CONCATENATE($B202,AL$2,"SINGLE"),MW!$V$3:$W$600,2,0)),0,VLOOKUP(CONCATENATE($B202,AL$2,"SINGLE"),MW!$V$3:$W$600,2,0))</f>
        <v>0</v>
      </c>
      <c r="AM202" s="11">
        <f>IF(ISNA(VLOOKUP(CONCATENATE($B202,AM$2,"SINGLE"),MW!$V$3:$W$600,2,0)),0,VLOOKUP(CONCATENATE($B202,AM$2,"SINGLE"),MW!$V$3:$W$600,2,0))</f>
        <v>0</v>
      </c>
      <c r="AN202" s="11">
        <f>IF(ISNA(VLOOKUP(CONCATENATE($B202,AN$2,"SINGLE"),MW!$V$3:$W$600,2,0)),0,VLOOKUP(CONCATENATE($B202,AN$2,"SINGLE"),MW!$V$3:$W$600,2,0))</f>
        <v>0</v>
      </c>
      <c r="AO202" s="11">
        <f>IF(ISNA(VLOOKUP(CONCATENATE($B202,AO$2,"SINGLE"),MW!$V$3:$W$600,2,0)),0,VLOOKUP(CONCATENATE($B202,AO$2,"SINGLE"),MW!$V$3:$W$600,2,0))</f>
        <v>0</v>
      </c>
      <c r="AP202" s="54">
        <f>SUM(AE202:AO202)</f>
        <v>0</v>
      </c>
      <c r="AQ202" s="11">
        <f>IF(ISNA(VLOOKUP(CONCATENATE($B202,AQ$2,"SINGLE"),'III-SUB'!$V$3:$W$633,2,0)),0,VLOOKUP(CONCATENATE($B202,AQ$2,"SINGLE"),'III-SUB'!$V$3:$W$633,2,0))</f>
        <v>0</v>
      </c>
      <c r="AR202" s="11">
        <f>IF(ISNA(VLOOKUP(CONCATENATE($B202,AR$2,"SINGLE"),'III-SUB'!$V$3:$W$633,2,0)),0,VLOOKUP(CONCATENATE($B202,AR$2,"SINGLE"),'III-SUB'!$V$3:$W$633,2,0))</f>
        <v>0</v>
      </c>
      <c r="AS202" s="11">
        <f>IF(ISNA(VLOOKUP(CONCATENATE($B202,AS$2,"SINGLE"),'III-SUB'!$V$3:$W$633,2,0)),0,VLOOKUP(CONCATENATE($B202,AS$2,"SINGLE"),'III-SUB'!$V$3:$W$633,2,0))</f>
        <v>0</v>
      </c>
      <c r="AT202" s="11">
        <f>IF(ISNA(VLOOKUP(CONCATENATE($B202,AT$2,"SINGLE"),'III-SUB'!$V$3:$W$633,2,0)),0,VLOOKUP(CONCATENATE($B202,AT$2,"SINGLE"),'III-SUB'!$V$3:$W$633,2,0))</f>
        <v>0</v>
      </c>
      <c r="AU202" s="11">
        <f>IF(ISNA(VLOOKUP(CONCATENATE($B202,AU$2,"SINGLE"),'III-SUB'!$V$3:$W$633,2,0)),0,VLOOKUP(CONCATENATE($B202,AU$2,"SINGLE"),'III-SUB'!$V$3:$W$633,2,0))</f>
        <v>0</v>
      </c>
      <c r="AV202" s="11">
        <f>IF(ISNA(VLOOKUP(CONCATENATE($B202,AV$2,"SINGLE"),'III-SUB'!$V$3:$W$633,2,0)),0,VLOOKUP(CONCATENATE($B202,AV$2,"SINGLE"),'III-SUB'!$V$3:$W$633,2,0))</f>
        <v>0</v>
      </c>
      <c r="AW202" s="11">
        <f>IF(ISNA(VLOOKUP(CONCATENATE($B202,AW$2,"SINGLE"),'III-SUB'!$V$3:$W$633,2,0)),0,VLOOKUP(CONCATENATE($B202,AW$2,"SINGLE"),'III-SUB'!$V$3:$W$633,2,0))</f>
        <v>0</v>
      </c>
      <c r="AX202" s="11">
        <f>IF(ISNA(VLOOKUP(CONCATENATE($B202,AX$2,"SINGLE"),'III-SUB'!$V$3:$W$633,2,0)),0,VLOOKUP(CONCATENATE($B202,AX$2,"SINGLE"),'III-SUB'!$V$3:$W$633,2,0))</f>
        <v>0</v>
      </c>
      <c r="AY202" s="11">
        <f>IF(ISNA(VLOOKUP(CONCATENATE($B202,AY$2,"SINGLE"),'III-SUB'!$V$3:$W$633,2,0)),0,VLOOKUP(CONCATENATE($B202,AY$2,"SINGLE"),'III-SUB'!$V$3:$W$633,2,0))</f>
        <v>0</v>
      </c>
      <c r="AZ202" s="11">
        <f>IF(ISNA(VLOOKUP(CONCATENATE($B202,AZ$2,"SINGLE"),'III-SUB'!$V$3:$W$633,2,0)),0,VLOOKUP(CONCATENATE($B202,AZ$2,"SINGLE"),'III-SUB'!$V$3:$W$633,2,0))</f>
        <v>0</v>
      </c>
      <c r="BA202" s="11">
        <f>IF(ISNA(VLOOKUP(CONCATENATE($B202,BA$2,"SINGLE"),'III-SUB'!$V$3:$W$633,2,0)),0,VLOOKUP(CONCATENATE($B202,BA$2,"SINGLE"),'III-SUB'!$V$3:$W$633,2,0))</f>
        <v>0</v>
      </c>
      <c r="BB202" s="11">
        <f>IF(ISNA(VLOOKUP(CONCATENATE($B202,BB$2,"SINGLE"),'III-SUB'!$V$3:$W$633,2,0)),0,VLOOKUP(CONCATENATE($B202,BB$2,"SINGLE"),'III-SUB'!$V$3:$W$633,2,0))</f>
        <v>0</v>
      </c>
      <c r="BC202" s="11">
        <f>IF(ISNA(VLOOKUP(CONCATENATE($B202,BC$2,"SINGLE"),'III-SUB'!$V$3:$W$633,2,0)),0,VLOOKUP(CONCATENATE($B202,BC$2,"SINGLE"),'III-SUB'!$V$3:$W$633,2,0))</f>
        <v>0</v>
      </c>
      <c r="BD202" s="54">
        <f>SUM(AQ202:BC202)</f>
        <v>0</v>
      </c>
      <c r="BE202" s="54">
        <f>IF(ISNA(VLOOKUP(CONCATENATE($B202,BE$2,"SINGLE"),VHF!$V$3:$W$627,2,0)),0,VLOOKUP(CONCATENATE($B202,BE$2,"SINGLE"),VHF!$V$3:$W$627,2,0))</f>
        <v>0</v>
      </c>
      <c r="BF202" s="11">
        <f>IF(ISNA(VLOOKUP(CONCATENATE($B202,BF$2,"SINGLE"),UHF!$V$3:$W$612,2,0)),0,VLOOKUP(CONCATENATE($B202,BF$2,"SINGLE"),UHF!$V$3:$W$612,2,0))</f>
        <v>0</v>
      </c>
      <c r="BG202" s="11">
        <f>IF(ISNA(VLOOKUP(CONCATENATE($B202,BG$2,"SINGLE"),UHF!$V$3:$W$612,2,0)),0,VLOOKUP(CONCATENATE($B202,BG$2,"SINGLE"),UHF!$V$3:$W$612,2,0))</f>
        <v>0</v>
      </c>
      <c r="BH202" s="11">
        <f>IF(ISNA(VLOOKUP(CONCATENATE($B202,BH$2,"SINGLE"),UHF!$V$3:$W$612,2,0)),0,VLOOKUP(CONCATENATE($B202,BH$2,"SINGLE"),UHF!$V$3:$W$612,2,0))</f>
        <v>0</v>
      </c>
      <c r="BI202" s="11">
        <f>IF(ISNA(VLOOKUP(CONCATENATE($B202,BI$2,"SINGLE"),UHF!$V$3:$W$612,2,0)),0,VLOOKUP(CONCATENATE($B202,BI$2,"SINGLE"),UHF!$V$3:$W$612,2,0))</f>
        <v>0</v>
      </c>
      <c r="BJ202" s="11">
        <f>IF(ISNA(VLOOKUP(CONCATENATE($B202,BJ$2,"SINGLE"),UHF!$V$3:$W$612,2,0)),0,VLOOKUP(CONCATENATE($B202,BJ$2,"SINGLE"),UHF!$V$3:$W$612,2,0))</f>
        <v>0</v>
      </c>
      <c r="BK202" s="11">
        <f>IF(ISNA(VLOOKUP(CONCATENATE($B202,BK$2,"SINGLE"),UHF!$V$3:$W$612,2,0)),0,VLOOKUP(CONCATENATE($B202,BK$2,"SINGLE"),UHF!$V$3:$W$612,2,0))</f>
        <v>0</v>
      </c>
      <c r="BL202" s="11">
        <f>IF(ISNA(VLOOKUP(CONCATENATE($B202,BL$2,"SINGLE"),UHF!$V$3:$W$612,2,0)),0,VLOOKUP(CONCATENATE($B202,BL$2,"SINGLE"),UHF!$V$3:$W$612,2,0))</f>
        <v>0</v>
      </c>
      <c r="BM202" s="11">
        <f>IF(ISNA(VLOOKUP(CONCATENATE($B202,BM$2,"SINGLE"),UHF!$V$3:$W$612,2,0)),0,VLOOKUP(CONCATENATE($B202,BM$2,"SINGLE"),UHF!$V$3:$W$612,2,0))</f>
        <v>0</v>
      </c>
      <c r="BN202" s="11">
        <f>IF(ISNA(VLOOKUP(CONCATENATE($B202,BN$2,"SINGLE"),UHF!$V$3:$W$612,2,0)),0,VLOOKUP(CONCATENATE($B202,BN$2,"SINGLE"),UHF!$V$3:$W$612,2,0))</f>
        <v>0</v>
      </c>
      <c r="BO202" s="11">
        <f>IF(ISNA(VLOOKUP(CONCATENATE($B202,BO$2,"SINGLE"),UHF!$V$3:$W$612,2,0)),0,VLOOKUP(CONCATENATE($B202,BO$2,"SINGLE"),UHF!$V$3:$W$612,2,0))</f>
        <v>0</v>
      </c>
      <c r="BP202" s="11">
        <f>IF(ISNA(VLOOKUP(CONCATENATE($B202,BP$2,"SINGLE"),UHF!$V$3:$W$612,2,0)),0,VLOOKUP(CONCATENATE($B202,BP$2,"SINGLE"),UHF!$V$3:$W$612,2,0))</f>
        <v>0</v>
      </c>
      <c r="BQ202" s="11">
        <f>IF(ISNA(VLOOKUP(CONCATENATE($B202,BQ$2,"SINGLE"),UHF!$V$3:$W$612,2,0)),0,VLOOKUP(CONCATENATE($B202,BQ$2,"SINGLE"),UHF!$V$3:$W$612,2,0))</f>
        <v>0</v>
      </c>
      <c r="BR202" s="54">
        <f>SUM(BF202:BQ202)</f>
        <v>0</v>
      </c>
      <c r="BS202" s="54">
        <f>IF(ISNA(VLOOKUP(CONCATENATE($B202,BS$2,"SINGLE"),'A1'!$V$3:$W$612,2,0)),0,VLOOKUP(CONCATENATE($B202,BS$2,"SINGLE"),'A1'!$V$3:$W$612,2,0))</f>
        <v>0</v>
      </c>
      <c r="BT202" s="11">
        <f>SUM(C202,Q202,AQ202,BE202,BS202)</f>
        <v>10.1</v>
      </c>
      <c r="BU202" s="11">
        <f>SUM(D202,R202,AR202,BF202)</f>
        <v>11.5</v>
      </c>
      <c r="BV202" s="11">
        <f>SUM(E202,S202,AE202,AS202,BG202)</f>
        <v>0</v>
      </c>
      <c r="BW202" s="11">
        <f>SUM(F202,T202,AF202,AT202,BH202)</f>
        <v>0</v>
      </c>
      <c r="BX202" s="11">
        <f>SUM(G202,U202,AG202,AU202,BI202)</f>
        <v>0</v>
      </c>
      <c r="BY202" s="11">
        <f>SUM(H202,V202,AH202,AV202,BJ202)</f>
        <v>0</v>
      </c>
      <c r="BZ202" s="11">
        <f>SUM(I202,W202,AI202,AW202,BK202)</f>
        <v>0</v>
      </c>
      <c r="CA202" s="11">
        <f>SUM(J202,X202,AJ202,AX202,BL202)</f>
        <v>0</v>
      </c>
      <c r="CB202" s="11">
        <f>SUM(K202,Y202,AK202,AY202,BM202)</f>
        <v>0</v>
      </c>
      <c r="CC202" s="11">
        <f>SUM(L202,Z202,AL202,AZ202,BN202)</f>
        <v>0</v>
      </c>
      <c r="CD202" s="11">
        <f>SUM(M202,AA202,AM202,BA202,BO202)</f>
        <v>0</v>
      </c>
      <c r="CE202" s="11">
        <f>SUM(N202,AB202,AN202,BB202,BP202)</f>
        <v>0</v>
      </c>
      <c r="CF202" s="11">
        <f>SUM(O202,AC202,AO202,BC202,BQ202)</f>
        <v>0</v>
      </c>
      <c r="CG202" s="11">
        <f>SUM(BT202:CF202)</f>
        <v>21.6</v>
      </c>
      <c r="CH202" s="11">
        <f>SUM(P202,AD202,AP202,BD202,BE202,BR202,BS202)</f>
        <v>21.6</v>
      </c>
      <c r="CI202" s="11">
        <f>MIN(P202,AD202,AP202,BD202,BE202,BR202,BS202)</f>
        <v>0</v>
      </c>
      <c r="CJ202" s="51">
        <f>SUM(CH202-CI202)</f>
        <v>21.6</v>
      </c>
    </row>
    <row r="203" spans="1:88" x14ac:dyDescent="0.2">
      <c r="A203" s="21" t="str">
        <f t="shared" si="0"/>
        <v>201.</v>
      </c>
      <c r="B203" s="8" t="str">
        <f>'Seznam-SO'!A71</f>
        <v>OK2PGJ</v>
      </c>
      <c r="C203" s="11">
        <f>IF(ISNA(VLOOKUP(CONCATENATE($B203,C$2,"SINGLE"),'I-SUB'!$V$3:$W$624,2,0)),0,VLOOKUP(CONCATENATE($B203,C$2,"SINGLE"),'I-SUB'!$V$3:$W$624,2,0))</f>
        <v>0</v>
      </c>
      <c r="D203" s="11">
        <f>IF(ISNA(VLOOKUP(CONCATENATE($B203,D$2,"SINGLE"),'I-SUB'!$V$3:$W$624,2,0)),0,VLOOKUP(CONCATENATE($B203,D$2,"SINGLE"),'I-SUB'!$V$3:$W$624,2,0))</f>
        <v>0</v>
      </c>
      <c r="E203" s="11">
        <f>IF(ISNA(VLOOKUP(CONCATENATE($B203,E$2,"SINGLE"),'I-SUB'!$V$3:$W$624,2,0)),0,VLOOKUP(CONCATENATE($B203,E$2,"SINGLE"),'I-SUB'!$V$3:$W$624,2,0))</f>
        <v>0</v>
      </c>
      <c r="F203" s="11">
        <f>IF(ISNA(VLOOKUP(CONCATENATE($B203,F$2,"SINGLE"),'I-SUB'!$V$3:$W$624,2,0)),0,VLOOKUP(CONCATENATE($B203,F$2,"SINGLE"),'I-SUB'!$V$3:$W$624,2,0))</f>
        <v>0</v>
      </c>
      <c r="G203" s="11">
        <f>IF(ISNA(VLOOKUP(CONCATENATE($B203,G$2,"SINGLE"),'I-SUB'!$V$3:$W$624,2,0)),0,VLOOKUP(CONCATENATE($B203,G$2,"SINGLE"),'I-SUB'!$V$3:$W$624,2,0))</f>
        <v>0</v>
      </c>
      <c r="H203" s="11">
        <f>IF(ISNA(VLOOKUP(CONCATENATE($B203,H$2,"SINGLE"),'I-SUB'!$V$3:$W$624,2,0)),0,VLOOKUP(CONCATENATE($B203,H$2,"SINGLE"),'I-SUB'!$V$3:$W$624,2,0))</f>
        <v>0</v>
      </c>
      <c r="I203" s="11">
        <f>IF(ISNA(VLOOKUP(CONCATENATE($B203,I$2,"SINGLE"),'I-SUB'!$V$3:$W$624,2,0)),0,VLOOKUP(CONCATENATE($B203,I$2,"SINGLE"),'I-SUB'!$V$3:$W$624,2,0))</f>
        <v>0</v>
      </c>
      <c r="J203" s="11">
        <f>IF(ISNA(VLOOKUP(CONCATENATE($B203,J$2,"SINGLE"),'I-SUB'!$V$3:$W$624,2,0)),0,VLOOKUP(CONCATENATE($B203,J$2,"SINGLE"),'I-SUB'!$V$3:$W$624,2,0))</f>
        <v>0</v>
      </c>
      <c r="K203" s="11">
        <f>IF(ISNA(VLOOKUP(CONCATENATE($B203,K$2,"SINGLE"),'I-SUB'!$V$3:$W$624,2,0)),0,VLOOKUP(CONCATENATE($B203,K$2,"SINGLE"),'I-SUB'!$V$3:$W$624,2,0))</f>
        <v>0</v>
      </c>
      <c r="L203" s="11">
        <f>IF(ISNA(VLOOKUP(CONCATENATE($B203,L$2,"SINGLE"),'I-SUB'!$V$3:$W$624,2,0)),0,VLOOKUP(CONCATENATE($B203,L$2,"SINGLE"),'I-SUB'!$V$3:$W$624,2,0))</f>
        <v>0</v>
      </c>
      <c r="M203" s="11">
        <f>IF(ISNA(VLOOKUP(CONCATENATE($B203,M$2,"SINGLE"),'I-SUB'!$V$3:$W$624,2,0)),0,VLOOKUP(CONCATENATE($B203,M$2,"SINGLE"),'I-SUB'!$V$3:$W$624,2,0))</f>
        <v>0</v>
      </c>
      <c r="N203" s="11">
        <f>IF(ISNA(VLOOKUP(CONCATENATE($B203,N$2,"SINGLE"),'I-SUB'!$V$3:$W$624,2,0)),0,VLOOKUP(CONCATENATE($B203,N$2,"SINGLE"),'I-SUB'!$V$3:$W$624,2,0))</f>
        <v>0</v>
      </c>
      <c r="O203" s="11">
        <f>IF(ISNA(VLOOKUP(CONCATENATE($B203,O$2,"SINGLE"),'I-SUB'!$V$3:$W$624,2,0)),0,VLOOKUP(CONCATENATE($B203,O$2,"SINGLE"),'I-SUB'!$V$3:$W$624,2,0))</f>
        <v>0</v>
      </c>
      <c r="P203" s="54">
        <f>SUM(C203:O203)</f>
        <v>0</v>
      </c>
      <c r="Q203" s="11">
        <f>IF(ISNA(VLOOKUP(CONCATENATE($B203,Q$2,"SINGLE"),'II-SUB'!$V$3:$W$630,2,0)),0,VLOOKUP(CONCATENATE($B203,Q$2,"SINGLE"),'II-SUB'!$V$3:$W$630,2,0))</f>
        <v>21.1</v>
      </c>
      <c r="R203" s="11">
        <f>IF(ISNA(VLOOKUP(CONCATENATE($B203,R$2,"SINGLE"),'II-SUB'!$V$3:$W$630,2,0)),0,VLOOKUP(CONCATENATE($B203,R$2,"SINGLE"),'II-SUB'!$V$3:$W$630,2,0))</f>
        <v>0</v>
      </c>
      <c r="S203" s="11">
        <f>IF(ISNA(VLOOKUP(CONCATENATE($B203,S$2,"SINGLE"),'II-SUB'!$V$3:$W$630,2,0)),0,VLOOKUP(CONCATENATE($B203,S$2,"SINGLE"),'II-SUB'!$V$3:$W$630,2,0))</f>
        <v>0</v>
      </c>
      <c r="T203" s="11">
        <f>IF(ISNA(VLOOKUP(CONCATENATE($B203,T$2,"SINGLE"),'II-SUB'!$V$3:$W$630,2,0)),0,VLOOKUP(CONCATENATE($B203,T$2,"SINGLE"),'II-SUB'!$V$3:$W$630,2,0))</f>
        <v>0</v>
      </c>
      <c r="U203" s="11">
        <f>IF(ISNA(VLOOKUP(CONCATENATE($B203,U$2,"SINGLE"),'II-SUB'!$V$3:$W$630,2,0)),0,VLOOKUP(CONCATENATE($B203,U$2,"SINGLE"),'II-SUB'!$V$3:$W$630,2,0))</f>
        <v>0</v>
      </c>
      <c r="V203" s="11">
        <f>IF(ISNA(VLOOKUP(CONCATENATE($B203,V$2,"SINGLE"),'II-SUB'!$V$3:$W$630,2,0)),0,VLOOKUP(CONCATENATE($B203,V$2,"SINGLE"),'II-SUB'!$V$3:$W$630,2,0))</f>
        <v>0</v>
      </c>
      <c r="W203" s="11">
        <f>IF(ISNA(VLOOKUP(CONCATENATE($B203,W$2,"SINGLE"),'II-SUB'!$V$3:$W$630,2,0)),0,VLOOKUP(CONCATENATE($B203,W$2,"SINGLE"),'II-SUB'!$V$3:$W$630,2,0))</f>
        <v>0</v>
      </c>
      <c r="X203" s="11">
        <f>IF(ISNA(VLOOKUP(CONCATENATE($B203,X$2,"SINGLE"),'II-SUB'!$V$3:$W$630,2,0)),0,VLOOKUP(CONCATENATE($B203,X$2,"SINGLE"),'II-SUB'!$V$3:$W$630,2,0))</f>
        <v>0</v>
      </c>
      <c r="Y203" s="11">
        <f>IF(ISNA(VLOOKUP(CONCATENATE($B203,Y$2,"SINGLE"),'II-SUB'!$V$3:$W$630,2,0)),0,VLOOKUP(CONCATENATE($B203,Y$2,"SINGLE"),'II-SUB'!$V$3:$W$630,2,0))</f>
        <v>0</v>
      </c>
      <c r="Z203" s="11">
        <f>IF(ISNA(VLOOKUP(CONCATENATE($B203,Z$2,"SINGLE"),'II-SUB'!$V$3:$W$630,2,0)),0,VLOOKUP(CONCATENATE($B203,Z$2,"SINGLE"),'II-SUB'!$V$3:$W$630,2,0))</f>
        <v>0</v>
      </c>
      <c r="AA203" s="11">
        <f>IF(ISNA(VLOOKUP(CONCATENATE($B203,AA$2,"SINGLE"),'II-SUB'!$V$3:$W$630,2,0)),0,VLOOKUP(CONCATENATE($B203,AA$2,"SINGLE"),'II-SUB'!$V$3:$W$630,2,0))</f>
        <v>0</v>
      </c>
      <c r="AB203" s="11">
        <f>IF(ISNA(VLOOKUP(CONCATENATE($B203,AB$2,"SINGLE"),'II-SUB'!$V$3:$W$630,2,0)),0,VLOOKUP(CONCATENATE($B203,AB$2,"SINGLE"),'II-SUB'!$V$3:$W$630,2,0))</f>
        <v>0</v>
      </c>
      <c r="AC203" s="11">
        <f>IF(ISNA(VLOOKUP(CONCATENATE($B203,AC$2,"SINGLE"),'II-SUB'!$V$3:$W$630,2,0)),0,VLOOKUP(CONCATENATE($B203,AC$2,"SINGLE"),'II-SUB'!$V$3:$W$630,2,0))</f>
        <v>0</v>
      </c>
      <c r="AD203" s="54">
        <f>SUM(Q203:AC203)</f>
        <v>21.1</v>
      </c>
      <c r="AE203" s="11">
        <f>IF(ISNA(VLOOKUP(CONCATENATE($B203,AE$2,"SINGLE"),MW!$V$3:$W$600,2,0)),0,VLOOKUP(CONCATENATE($B203,AE$2,"SINGLE"),MW!$V$3:$W$600,2,0))</f>
        <v>0</v>
      </c>
      <c r="AF203" s="11">
        <f>IF(ISNA(VLOOKUP(CONCATENATE($B203,AF$2,"SINGLE"),MW!$V$3:$W$600,2,0)),0,VLOOKUP(CONCATENATE($B203,AF$2,"SINGLE"),MW!$V$3:$W$600,2,0))</f>
        <v>0</v>
      </c>
      <c r="AG203" s="11">
        <f>IF(ISNA(VLOOKUP(CONCATENATE($B203,AG$2,"SINGLE"),MW!$V$3:$W$600,2,0)),0,VLOOKUP(CONCATENATE($B203,AG$2,"SINGLE"),MW!$V$3:$W$600,2,0))</f>
        <v>0</v>
      </c>
      <c r="AH203" s="11">
        <f>IF(ISNA(VLOOKUP(CONCATENATE($B203,AH$2,"SINGLE"),MW!$V$3:$W$600,2,0)),0,VLOOKUP(CONCATENATE($B203,AH$2,"SINGLE"),MW!$V$3:$W$600,2,0))</f>
        <v>0</v>
      </c>
      <c r="AI203" s="11">
        <f>IF(ISNA(VLOOKUP(CONCATENATE($B203,AI$2,"SINGLE"),MW!$V$3:$W$600,2,0)),0,VLOOKUP(CONCATENATE($B203,AI$2,"SINGLE"),MW!$V$3:$W$600,2,0))</f>
        <v>0</v>
      </c>
      <c r="AJ203" s="11">
        <f>IF(ISNA(VLOOKUP(CONCATENATE($B203,AJ$2,"SINGLE"),MW!$V$3:$W$600,2,0)),0,VLOOKUP(CONCATENATE($B203,AJ$2,"SINGLE"),MW!$V$3:$W$600,2,0))</f>
        <v>0</v>
      </c>
      <c r="AK203" s="11">
        <f>IF(ISNA(VLOOKUP(CONCATENATE($B203,AK$2,"SINGLE"),MW!$V$3:$W$600,2,0)),0,VLOOKUP(CONCATENATE($B203,AK$2,"SINGLE"),MW!$V$3:$W$600,2,0))</f>
        <v>0</v>
      </c>
      <c r="AL203" s="11">
        <f>IF(ISNA(VLOOKUP(CONCATENATE($B203,AL$2,"SINGLE"),MW!$V$3:$W$600,2,0)),0,VLOOKUP(CONCATENATE($B203,AL$2,"SINGLE"),MW!$V$3:$W$600,2,0))</f>
        <v>0</v>
      </c>
      <c r="AM203" s="11">
        <f>IF(ISNA(VLOOKUP(CONCATENATE($B203,AM$2,"SINGLE"),MW!$V$3:$W$600,2,0)),0,VLOOKUP(CONCATENATE($B203,AM$2,"SINGLE"),MW!$V$3:$W$600,2,0))</f>
        <v>0</v>
      </c>
      <c r="AN203" s="11">
        <f>IF(ISNA(VLOOKUP(CONCATENATE($B203,AN$2,"SINGLE"),MW!$V$3:$W$600,2,0)),0,VLOOKUP(CONCATENATE($B203,AN$2,"SINGLE"),MW!$V$3:$W$600,2,0))</f>
        <v>0</v>
      </c>
      <c r="AO203" s="11">
        <f>IF(ISNA(VLOOKUP(CONCATENATE($B203,AO$2,"SINGLE"),MW!$V$3:$W$600,2,0)),0,VLOOKUP(CONCATENATE($B203,AO$2,"SINGLE"),MW!$V$3:$W$600,2,0))</f>
        <v>0</v>
      </c>
      <c r="AP203" s="54">
        <f>SUM(AE203:AO203)</f>
        <v>0</v>
      </c>
      <c r="AQ203" s="11">
        <f>IF(ISNA(VLOOKUP(CONCATENATE($B203,AQ$2,"SINGLE"),'III-SUB'!$V$3:$W$633,2,0)),0,VLOOKUP(CONCATENATE($B203,AQ$2,"SINGLE"),'III-SUB'!$V$3:$W$633,2,0))</f>
        <v>0</v>
      </c>
      <c r="AR203" s="11">
        <f>IF(ISNA(VLOOKUP(CONCATENATE($B203,AR$2,"SINGLE"),'III-SUB'!$V$3:$W$633,2,0)),0,VLOOKUP(CONCATENATE($B203,AR$2,"SINGLE"),'III-SUB'!$V$3:$W$633,2,0))</f>
        <v>0</v>
      </c>
      <c r="AS203" s="11">
        <f>IF(ISNA(VLOOKUP(CONCATENATE($B203,AS$2,"SINGLE"),'III-SUB'!$V$3:$W$633,2,0)),0,VLOOKUP(CONCATENATE($B203,AS$2,"SINGLE"),'III-SUB'!$V$3:$W$633,2,0))</f>
        <v>0</v>
      </c>
      <c r="AT203" s="11">
        <f>IF(ISNA(VLOOKUP(CONCATENATE($B203,AT$2,"SINGLE"),'III-SUB'!$V$3:$W$633,2,0)),0,VLOOKUP(CONCATENATE($B203,AT$2,"SINGLE"),'III-SUB'!$V$3:$W$633,2,0))</f>
        <v>0</v>
      </c>
      <c r="AU203" s="11">
        <f>IF(ISNA(VLOOKUP(CONCATENATE($B203,AU$2,"SINGLE"),'III-SUB'!$V$3:$W$633,2,0)),0,VLOOKUP(CONCATENATE($B203,AU$2,"SINGLE"),'III-SUB'!$V$3:$W$633,2,0))</f>
        <v>0</v>
      </c>
      <c r="AV203" s="11">
        <f>IF(ISNA(VLOOKUP(CONCATENATE($B203,AV$2,"SINGLE"),'III-SUB'!$V$3:$W$633,2,0)),0,VLOOKUP(CONCATENATE($B203,AV$2,"SINGLE"),'III-SUB'!$V$3:$W$633,2,0))</f>
        <v>0</v>
      </c>
      <c r="AW203" s="11">
        <f>IF(ISNA(VLOOKUP(CONCATENATE($B203,AW$2,"SINGLE"),'III-SUB'!$V$3:$W$633,2,0)),0,VLOOKUP(CONCATENATE($B203,AW$2,"SINGLE"),'III-SUB'!$V$3:$W$633,2,0))</f>
        <v>0</v>
      </c>
      <c r="AX203" s="11">
        <f>IF(ISNA(VLOOKUP(CONCATENATE($B203,AX$2,"SINGLE"),'III-SUB'!$V$3:$W$633,2,0)),0,VLOOKUP(CONCATENATE($B203,AX$2,"SINGLE"),'III-SUB'!$V$3:$W$633,2,0))</f>
        <v>0</v>
      </c>
      <c r="AY203" s="11">
        <f>IF(ISNA(VLOOKUP(CONCATENATE($B203,AY$2,"SINGLE"),'III-SUB'!$V$3:$W$633,2,0)),0,VLOOKUP(CONCATENATE($B203,AY$2,"SINGLE"),'III-SUB'!$V$3:$W$633,2,0))</f>
        <v>0</v>
      </c>
      <c r="AZ203" s="11">
        <f>IF(ISNA(VLOOKUP(CONCATENATE($B203,AZ$2,"SINGLE"),'III-SUB'!$V$3:$W$633,2,0)),0,VLOOKUP(CONCATENATE($B203,AZ$2,"SINGLE"),'III-SUB'!$V$3:$W$633,2,0))</f>
        <v>0</v>
      </c>
      <c r="BA203" s="11">
        <f>IF(ISNA(VLOOKUP(CONCATENATE($B203,BA$2,"SINGLE"),'III-SUB'!$V$3:$W$633,2,0)),0,VLOOKUP(CONCATENATE($B203,BA$2,"SINGLE"),'III-SUB'!$V$3:$W$633,2,0))</f>
        <v>0</v>
      </c>
      <c r="BB203" s="11">
        <f>IF(ISNA(VLOOKUP(CONCATENATE($B203,BB$2,"SINGLE"),'III-SUB'!$V$3:$W$633,2,0)),0,VLOOKUP(CONCATENATE($B203,BB$2,"SINGLE"),'III-SUB'!$V$3:$W$633,2,0))</f>
        <v>0</v>
      </c>
      <c r="BC203" s="11">
        <f>IF(ISNA(VLOOKUP(CONCATENATE($B203,BC$2,"SINGLE"),'III-SUB'!$V$3:$W$633,2,0)),0,VLOOKUP(CONCATENATE($B203,BC$2,"SINGLE"),'III-SUB'!$V$3:$W$633,2,0))</f>
        <v>0</v>
      </c>
      <c r="BD203" s="54">
        <f>SUM(AQ203:BC203)</f>
        <v>0</v>
      </c>
      <c r="BE203" s="54">
        <f>IF(ISNA(VLOOKUP(CONCATENATE($B203,BE$2,"SINGLE"),VHF!$V$3:$W$627,2,0)),0,VLOOKUP(CONCATENATE($B203,BE$2,"SINGLE"),VHF!$V$3:$W$627,2,0))</f>
        <v>0</v>
      </c>
      <c r="BF203" s="11">
        <f>IF(ISNA(VLOOKUP(CONCATENATE($B203,BF$2,"SINGLE"),UHF!$V$3:$W$612,2,0)),0,VLOOKUP(CONCATENATE($B203,BF$2,"SINGLE"),UHF!$V$3:$W$612,2,0))</f>
        <v>0</v>
      </c>
      <c r="BG203" s="11">
        <f>IF(ISNA(VLOOKUP(CONCATENATE($B203,BG$2,"SINGLE"),UHF!$V$3:$W$612,2,0)),0,VLOOKUP(CONCATENATE($B203,BG$2,"SINGLE"),UHF!$V$3:$W$612,2,0))</f>
        <v>0</v>
      </c>
      <c r="BH203" s="11">
        <f>IF(ISNA(VLOOKUP(CONCATENATE($B203,BH$2,"SINGLE"),UHF!$V$3:$W$612,2,0)),0,VLOOKUP(CONCATENATE($B203,BH$2,"SINGLE"),UHF!$V$3:$W$612,2,0))</f>
        <v>0</v>
      </c>
      <c r="BI203" s="11">
        <f>IF(ISNA(VLOOKUP(CONCATENATE($B203,BI$2,"SINGLE"),UHF!$V$3:$W$612,2,0)),0,VLOOKUP(CONCATENATE($B203,BI$2,"SINGLE"),UHF!$V$3:$W$612,2,0))</f>
        <v>0</v>
      </c>
      <c r="BJ203" s="11">
        <f>IF(ISNA(VLOOKUP(CONCATENATE($B203,BJ$2,"SINGLE"),UHF!$V$3:$W$612,2,0)),0,VLOOKUP(CONCATENATE($B203,BJ$2,"SINGLE"),UHF!$V$3:$W$612,2,0))</f>
        <v>0</v>
      </c>
      <c r="BK203" s="11">
        <f>IF(ISNA(VLOOKUP(CONCATENATE($B203,BK$2,"SINGLE"),UHF!$V$3:$W$612,2,0)),0,VLOOKUP(CONCATENATE($B203,BK$2,"SINGLE"),UHF!$V$3:$W$612,2,0))</f>
        <v>0</v>
      </c>
      <c r="BL203" s="11">
        <f>IF(ISNA(VLOOKUP(CONCATENATE($B203,BL$2,"SINGLE"),UHF!$V$3:$W$612,2,0)),0,VLOOKUP(CONCATENATE($B203,BL$2,"SINGLE"),UHF!$V$3:$W$612,2,0))</f>
        <v>0</v>
      </c>
      <c r="BM203" s="11">
        <f>IF(ISNA(VLOOKUP(CONCATENATE($B203,BM$2,"SINGLE"),UHF!$V$3:$W$612,2,0)),0,VLOOKUP(CONCATENATE($B203,BM$2,"SINGLE"),UHF!$V$3:$W$612,2,0))</f>
        <v>0</v>
      </c>
      <c r="BN203" s="11">
        <f>IF(ISNA(VLOOKUP(CONCATENATE($B203,BN$2,"SINGLE"),UHF!$V$3:$W$612,2,0)),0,VLOOKUP(CONCATENATE($B203,BN$2,"SINGLE"),UHF!$V$3:$W$612,2,0))</f>
        <v>0</v>
      </c>
      <c r="BO203" s="11">
        <f>IF(ISNA(VLOOKUP(CONCATENATE($B203,BO$2,"SINGLE"),UHF!$V$3:$W$612,2,0)),0,VLOOKUP(CONCATENATE($B203,BO$2,"SINGLE"),UHF!$V$3:$W$612,2,0))</f>
        <v>0</v>
      </c>
      <c r="BP203" s="11">
        <f>IF(ISNA(VLOOKUP(CONCATENATE($B203,BP$2,"SINGLE"),UHF!$V$3:$W$612,2,0)),0,VLOOKUP(CONCATENATE($B203,BP$2,"SINGLE"),UHF!$V$3:$W$612,2,0))</f>
        <v>0</v>
      </c>
      <c r="BQ203" s="11">
        <f>IF(ISNA(VLOOKUP(CONCATENATE($B203,BQ$2,"SINGLE"),UHF!$V$3:$W$612,2,0)),0,VLOOKUP(CONCATENATE($B203,BQ$2,"SINGLE"),UHF!$V$3:$W$612,2,0))</f>
        <v>0</v>
      </c>
      <c r="BR203" s="54">
        <f>SUM(BF203:BQ203)</f>
        <v>0</v>
      </c>
      <c r="BS203" s="54">
        <f>IF(ISNA(VLOOKUP(CONCATENATE($B203,BS$2,"SINGLE"),'A1'!$V$3:$W$612,2,0)),0,VLOOKUP(CONCATENATE($B203,BS$2,"SINGLE"),'A1'!$V$3:$W$612,2,0))</f>
        <v>0</v>
      </c>
      <c r="BT203" s="11">
        <f>SUM(C203,Q203,AQ203,BE203,BS203)</f>
        <v>21.1</v>
      </c>
      <c r="BU203" s="11">
        <f>SUM(D203,R203,AR203,BF203)</f>
        <v>0</v>
      </c>
      <c r="BV203" s="11">
        <f>SUM(E203,S203,AE203,AS203,BG203)</f>
        <v>0</v>
      </c>
      <c r="BW203" s="11">
        <f>SUM(F203,T203,AF203,AT203,BH203)</f>
        <v>0</v>
      </c>
      <c r="BX203" s="11">
        <f>SUM(G203,U203,AG203,AU203,BI203)</f>
        <v>0</v>
      </c>
      <c r="BY203" s="11">
        <f>SUM(H203,V203,AH203,AV203,BJ203)</f>
        <v>0</v>
      </c>
      <c r="BZ203" s="11">
        <f>SUM(I203,W203,AI203,AW203,BK203)</f>
        <v>0</v>
      </c>
      <c r="CA203" s="11">
        <f>SUM(J203,X203,AJ203,AX203,BL203)</f>
        <v>0</v>
      </c>
      <c r="CB203" s="11">
        <f>SUM(K203,Y203,AK203,AY203,BM203)</f>
        <v>0</v>
      </c>
      <c r="CC203" s="11">
        <f>SUM(L203,Z203,AL203,AZ203,BN203)</f>
        <v>0</v>
      </c>
      <c r="CD203" s="11">
        <f>SUM(M203,AA203,AM203,BA203,BO203)</f>
        <v>0</v>
      </c>
      <c r="CE203" s="11">
        <f>SUM(N203,AB203,AN203,BB203,BP203)</f>
        <v>0</v>
      </c>
      <c r="CF203" s="11">
        <f>SUM(O203,AC203,AO203,BC203,BQ203)</f>
        <v>0</v>
      </c>
      <c r="CG203" s="11">
        <f>SUM(BT203:CF203)</f>
        <v>21.1</v>
      </c>
      <c r="CH203" s="11">
        <f>SUM(P203,AD203,AP203,BD203,BE203,BR203,BS203)</f>
        <v>21.1</v>
      </c>
      <c r="CI203" s="11">
        <f>MIN(P203,AD203,AP203,BD203,BE203,BR203,BS203)</f>
        <v>0</v>
      </c>
      <c r="CJ203" s="51">
        <f>SUM(CH203-CI203)</f>
        <v>21.1</v>
      </c>
    </row>
    <row r="204" spans="1:88" x14ac:dyDescent="0.2">
      <c r="A204" s="21" t="str">
        <f t="shared" si="0"/>
        <v>202.</v>
      </c>
      <c r="B204" s="8" t="str">
        <f>'Seznam-SO'!A190</f>
        <v>OK1FUJ</v>
      </c>
      <c r="C204" s="11">
        <f>IF(ISNA(VLOOKUP(CONCATENATE($B204,C$2,"SINGLE"),'I-SUB'!$V$3:$W$624,2,0)),0,VLOOKUP(CONCATENATE($B204,C$2,"SINGLE"),'I-SUB'!$V$3:$W$624,2,0))</f>
        <v>0</v>
      </c>
      <c r="D204" s="11">
        <f>IF(ISNA(VLOOKUP(CONCATENATE($B204,D$2,"SINGLE"),'I-SUB'!$V$3:$W$624,2,0)),0,VLOOKUP(CONCATENATE($B204,D$2,"SINGLE"),'I-SUB'!$V$3:$W$624,2,0))</f>
        <v>0</v>
      </c>
      <c r="E204" s="11">
        <f>IF(ISNA(VLOOKUP(CONCATENATE($B204,E$2,"SINGLE"),'I-SUB'!$V$3:$W$624,2,0)),0,VLOOKUP(CONCATENATE($B204,E$2,"SINGLE"),'I-SUB'!$V$3:$W$624,2,0))</f>
        <v>0</v>
      </c>
      <c r="F204" s="11">
        <f>IF(ISNA(VLOOKUP(CONCATENATE($B204,F$2,"SINGLE"),'I-SUB'!$V$3:$W$624,2,0)),0,VLOOKUP(CONCATENATE($B204,F$2,"SINGLE"),'I-SUB'!$V$3:$W$624,2,0))</f>
        <v>0</v>
      </c>
      <c r="G204" s="11">
        <f>IF(ISNA(VLOOKUP(CONCATENATE($B204,G$2,"SINGLE"),'I-SUB'!$V$3:$W$624,2,0)),0,VLOOKUP(CONCATENATE($B204,G$2,"SINGLE"),'I-SUB'!$V$3:$W$624,2,0))</f>
        <v>0</v>
      </c>
      <c r="H204" s="11">
        <f>IF(ISNA(VLOOKUP(CONCATENATE($B204,H$2,"SINGLE"),'I-SUB'!$V$3:$W$624,2,0)),0,VLOOKUP(CONCATENATE($B204,H$2,"SINGLE"),'I-SUB'!$V$3:$W$624,2,0))</f>
        <v>0</v>
      </c>
      <c r="I204" s="11">
        <f>IF(ISNA(VLOOKUP(CONCATENATE($B204,I$2,"SINGLE"),'I-SUB'!$V$3:$W$624,2,0)),0,VLOOKUP(CONCATENATE($B204,I$2,"SINGLE"),'I-SUB'!$V$3:$W$624,2,0))</f>
        <v>0</v>
      </c>
      <c r="J204" s="11">
        <f>IF(ISNA(VLOOKUP(CONCATENATE($B204,J$2,"SINGLE"),'I-SUB'!$V$3:$W$624,2,0)),0,VLOOKUP(CONCATENATE($B204,J$2,"SINGLE"),'I-SUB'!$V$3:$W$624,2,0))</f>
        <v>0</v>
      </c>
      <c r="K204" s="11">
        <f>IF(ISNA(VLOOKUP(CONCATENATE($B204,K$2,"SINGLE"),'I-SUB'!$V$3:$W$624,2,0)),0,VLOOKUP(CONCATENATE($B204,K$2,"SINGLE"),'I-SUB'!$V$3:$W$624,2,0))</f>
        <v>0</v>
      </c>
      <c r="L204" s="11">
        <f>IF(ISNA(VLOOKUP(CONCATENATE($B204,L$2,"SINGLE"),'I-SUB'!$V$3:$W$624,2,0)),0,VLOOKUP(CONCATENATE($B204,L$2,"SINGLE"),'I-SUB'!$V$3:$W$624,2,0))</f>
        <v>0</v>
      </c>
      <c r="M204" s="11">
        <f>IF(ISNA(VLOOKUP(CONCATENATE($B204,M$2,"SINGLE"),'I-SUB'!$V$3:$W$624,2,0)),0,VLOOKUP(CONCATENATE($B204,M$2,"SINGLE"),'I-SUB'!$V$3:$W$624,2,0))</f>
        <v>0</v>
      </c>
      <c r="N204" s="11">
        <f>IF(ISNA(VLOOKUP(CONCATENATE($B204,N$2,"SINGLE"),'I-SUB'!$V$3:$W$624,2,0)),0,VLOOKUP(CONCATENATE($B204,N$2,"SINGLE"),'I-SUB'!$V$3:$W$624,2,0))</f>
        <v>0</v>
      </c>
      <c r="O204" s="11">
        <f>IF(ISNA(VLOOKUP(CONCATENATE($B204,O$2,"SINGLE"),'I-SUB'!$V$3:$W$624,2,0)),0,VLOOKUP(CONCATENATE($B204,O$2,"SINGLE"),'I-SUB'!$V$3:$W$624,2,0))</f>
        <v>0</v>
      </c>
      <c r="P204" s="54">
        <f>SUM(C204:O204)</f>
        <v>0</v>
      </c>
      <c r="Q204" s="11">
        <f>IF(ISNA(VLOOKUP(CONCATENATE($B204,Q$2,"SINGLE"),'II-SUB'!$V$3:$W$630,2,0)),0,VLOOKUP(CONCATENATE($B204,Q$2,"SINGLE"),'II-SUB'!$V$3:$W$630,2,0))</f>
        <v>0</v>
      </c>
      <c r="R204" s="11">
        <f>IF(ISNA(VLOOKUP(CONCATENATE($B204,R$2,"SINGLE"),'II-SUB'!$V$3:$W$630,2,0)),0,VLOOKUP(CONCATENATE($B204,R$2,"SINGLE"),'II-SUB'!$V$3:$W$630,2,0))</f>
        <v>0</v>
      </c>
      <c r="S204" s="11">
        <f>IF(ISNA(VLOOKUP(CONCATENATE($B204,S$2,"SINGLE"),'II-SUB'!$V$3:$W$630,2,0)),0,VLOOKUP(CONCATENATE($B204,S$2,"SINGLE"),'II-SUB'!$V$3:$W$630,2,0))</f>
        <v>0</v>
      </c>
      <c r="T204" s="11">
        <f>IF(ISNA(VLOOKUP(CONCATENATE($B204,T$2,"SINGLE"),'II-SUB'!$V$3:$W$630,2,0)),0,VLOOKUP(CONCATENATE($B204,T$2,"SINGLE"),'II-SUB'!$V$3:$W$630,2,0))</f>
        <v>0</v>
      </c>
      <c r="U204" s="11">
        <f>IF(ISNA(VLOOKUP(CONCATENATE($B204,U$2,"SINGLE"),'II-SUB'!$V$3:$W$630,2,0)),0,VLOOKUP(CONCATENATE($B204,U$2,"SINGLE"),'II-SUB'!$V$3:$W$630,2,0))</f>
        <v>0</v>
      </c>
      <c r="V204" s="11">
        <f>IF(ISNA(VLOOKUP(CONCATENATE($B204,V$2,"SINGLE"),'II-SUB'!$V$3:$W$630,2,0)),0,VLOOKUP(CONCATENATE($B204,V$2,"SINGLE"),'II-SUB'!$V$3:$W$630,2,0))</f>
        <v>0</v>
      </c>
      <c r="W204" s="11">
        <f>IF(ISNA(VLOOKUP(CONCATENATE($B204,W$2,"SINGLE"),'II-SUB'!$V$3:$W$630,2,0)),0,VLOOKUP(CONCATENATE($B204,W$2,"SINGLE"),'II-SUB'!$V$3:$W$630,2,0))</f>
        <v>0</v>
      </c>
      <c r="X204" s="11">
        <f>IF(ISNA(VLOOKUP(CONCATENATE($B204,X$2,"SINGLE"),'II-SUB'!$V$3:$W$630,2,0)),0,VLOOKUP(CONCATENATE($B204,X$2,"SINGLE"),'II-SUB'!$V$3:$W$630,2,0))</f>
        <v>0</v>
      </c>
      <c r="Y204" s="11">
        <f>IF(ISNA(VLOOKUP(CONCATENATE($B204,Y$2,"SINGLE"),'II-SUB'!$V$3:$W$630,2,0)),0,VLOOKUP(CONCATENATE($B204,Y$2,"SINGLE"),'II-SUB'!$V$3:$W$630,2,0))</f>
        <v>0</v>
      </c>
      <c r="Z204" s="11">
        <f>IF(ISNA(VLOOKUP(CONCATENATE($B204,Z$2,"SINGLE"),'II-SUB'!$V$3:$W$630,2,0)),0,VLOOKUP(CONCATENATE($B204,Z$2,"SINGLE"),'II-SUB'!$V$3:$W$630,2,0))</f>
        <v>0</v>
      </c>
      <c r="AA204" s="11">
        <f>IF(ISNA(VLOOKUP(CONCATENATE($B204,AA$2,"SINGLE"),'II-SUB'!$V$3:$W$630,2,0)),0,VLOOKUP(CONCATENATE($B204,AA$2,"SINGLE"),'II-SUB'!$V$3:$W$630,2,0))</f>
        <v>0</v>
      </c>
      <c r="AB204" s="11">
        <f>IF(ISNA(VLOOKUP(CONCATENATE($B204,AB$2,"SINGLE"),'II-SUB'!$V$3:$W$630,2,0)),0,VLOOKUP(CONCATENATE($B204,AB$2,"SINGLE"),'II-SUB'!$V$3:$W$630,2,0))</f>
        <v>0</v>
      </c>
      <c r="AC204" s="11">
        <f>IF(ISNA(VLOOKUP(CONCATENATE($B204,AC$2,"SINGLE"),'II-SUB'!$V$3:$W$630,2,0)),0,VLOOKUP(CONCATENATE($B204,AC$2,"SINGLE"),'II-SUB'!$V$3:$W$630,2,0))</f>
        <v>0</v>
      </c>
      <c r="AD204" s="54">
        <f>SUM(Q204:AC204)</f>
        <v>0</v>
      </c>
      <c r="AE204" s="11">
        <f>IF(ISNA(VLOOKUP(CONCATENATE($B204,AE$2,"SINGLE"),MW!$V$3:$W$600,2,0)),0,VLOOKUP(CONCATENATE($B204,AE$2,"SINGLE"),MW!$V$3:$W$600,2,0))</f>
        <v>0</v>
      </c>
      <c r="AF204" s="11">
        <f>IF(ISNA(VLOOKUP(CONCATENATE($B204,AF$2,"SINGLE"),MW!$V$3:$W$600,2,0)),0,VLOOKUP(CONCATENATE($B204,AF$2,"SINGLE"),MW!$V$3:$W$600,2,0))</f>
        <v>0</v>
      </c>
      <c r="AG204" s="11">
        <f>IF(ISNA(VLOOKUP(CONCATENATE($B204,AG$2,"SINGLE"),MW!$V$3:$W$600,2,0)),0,VLOOKUP(CONCATENATE($B204,AG$2,"SINGLE"),MW!$V$3:$W$600,2,0))</f>
        <v>0</v>
      </c>
      <c r="AH204" s="11">
        <f>IF(ISNA(VLOOKUP(CONCATENATE($B204,AH$2,"SINGLE"),MW!$V$3:$W$600,2,0)),0,VLOOKUP(CONCATENATE($B204,AH$2,"SINGLE"),MW!$V$3:$W$600,2,0))</f>
        <v>0</v>
      </c>
      <c r="AI204" s="11">
        <f>IF(ISNA(VLOOKUP(CONCATENATE($B204,AI$2,"SINGLE"),MW!$V$3:$W$600,2,0)),0,VLOOKUP(CONCATENATE($B204,AI$2,"SINGLE"),MW!$V$3:$W$600,2,0))</f>
        <v>0</v>
      </c>
      <c r="AJ204" s="11">
        <f>IF(ISNA(VLOOKUP(CONCATENATE($B204,AJ$2,"SINGLE"),MW!$V$3:$W$600,2,0)),0,VLOOKUP(CONCATENATE($B204,AJ$2,"SINGLE"),MW!$V$3:$W$600,2,0))</f>
        <v>0</v>
      </c>
      <c r="AK204" s="11">
        <f>IF(ISNA(VLOOKUP(CONCATENATE($B204,AK$2,"SINGLE"),MW!$V$3:$W$600,2,0)),0,VLOOKUP(CONCATENATE($B204,AK$2,"SINGLE"),MW!$V$3:$W$600,2,0))</f>
        <v>0</v>
      </c>
      <c r="AL204" s="11">
        <f>IF(ISNA(VLOOKUP(CONCATENATE($B204,AL$2,"SINGLE"),MW!$V$3:$W$600,2,0)),0,VLOOKUP(CONCATENATE($B204,AL$2,"SINGLE"),MW!$V$3:$W$600,2,0))</f>
        <v>0</v>
      </c>
      <c r="AM204" s="11">
        <f>IF(ISNA(VLOOKUP(CONCATENATE($B204,AM$2,"SINGLE"),MW!$V$3:$W$600,2,0)),0,VLOOKUP(CONCATENATE($B204,AM$2,"SINGLE"),MW!$V$3:$W$600,2,0))</f>
        <v>0</v>
      </c>
      <c r="AN204" s="11">
        <f>IF(ISNA(VLOOKUP(CONCATENATE($B204,AN$2,"SINGLE"),MW!$V$3:$W$600,2,0)),0,VLOOKUP(CONCATENATE($B204,AN$2,"SINGLE"),MW!$V$3:$W$600,2,0))</f>
        <v>0</v>
      </c>
      <c r="AO204" s="11">
        <f>IF(ISNA(VLOOKUP(CONCATENATE($B204,AO$2,"SINGLE"),MW!$V$3:$W$600,2,0)),0,VLOOKUP(CONCATENATE($B204,AO$2,"SINGLE"),MW!$V$3:$W$600,2,0))</f>
        <v>0</v>
      </c>
      <c r="AP204" s="54">
        <f>SUM(AE204:AO204)</f>
        <v>0</v>
      </c>
      <c r="AQ204" s="11">
        <f>IF(ISNA(VLOOKUP(CONCATENATE($B204,AQ$2,"SINGLE"),'III-SUB'!$V$3:$W$633,2,0)),0,VLOOKUP(CONCATENATE($B204,AQ$2,"SINGLE"),'III-SUB'!$V$3:$W$633,2,0))</f>
        <v>0</v>
      </c>
      <c r="AR204" s="11">
        <f>IF(ISNA(VLOOKUP(CONCATENATE($B204,AR$2,"SINGLE"),'III-SUB'!$V$3:$W$633,2,0)),0,VLOOKUP(CONCATENATE($B204,AR$2,"SINGLE"),'III-SUB'!$V$3:$W$633,2,0))</f>
        <v>0</v>
      </c>
      <c r="AS204" s="11">
        <f>IF(ISNA(VLOOKUP(CONCATENATE($B204,AS$2,"SINGLE"),'III-SUB'!$V$3:$W$633,2,0)),0,VLOOKUP(CONCATENATE($B204,AS$2,"SINGLE"),'III-SUB'!$V$3:$W$633,2,0))</f>
        <v>0</v>
      </c>
      <c r="AT204" s="11">
        <f>IF(ISNA(VLOOKUP(CONCATENATE($B204,AT$2,"SINGLE"),'III-SUB'!$V$3:$W$633,2,0)),0,VLOOKUP(CONCATENATE($B204,AT$2,"SINGLE"),'III-SUB'!$V$3:$W$633,2,0))</f>
        <v>0</v>
      </c>
      <c r="AU204" s="11">
        <f>IF(ISNA(VLOOKUP(CONCATENATE($B204,AU$2,"SINGLE"),'III-SUB'!$V$3:$W$633,2,0)),0,VLOOKUP(CONCATENATE($B204,AU$2,"SINGLE"),'III-SUB'!$V$3:$W$633,2,0))</f>
        <v>0</v>
      </c>
      <c r="AV204" s="11">
        <f>IF(ISNA(VLOOKUP(CONCATENATE($B204,AV$2,"SINGLE"),'III-SUB'!$V$3:$W$633,2,0)),0,VLOOKUP(CONCATENATE($B204,AV$2,"SINGLE"),'III-SUB'!$V$3:$W$633,2,0))</f>
        <v>0</v>
      </c>
      <c r="AW204" s="11">
        <f>IF(ISNA(VLOOKUP(CONCATENATE($B204,AW$2,"SINGLE"),'III-SUB'!$V$3:$W$633,2,0)),0,VLOOKUP(CONCATENATE($B204,AW$2,"SINGLE"),'III-SUB'!$V$3:$W$633,2,0))</f>
        <v>0</v>
      </c>
      <c r="AX204" s="11">
        <f>IF(ISNA(VLOOKUP(CONCATENATE($B204,AX$2,"SINGLE"),'III-SUB'!$V$3:$W$633,2,0)),0,VLOOKUP(CONCATENATE($B204,AX$2,"SINGLE"),'III-SUB'!$V$3:$W$633,2,0))</f>
        <v>0</v>
      </c>
      <c r="AY204" s="11">
        <f>IF(ISNA(VLOOKUP(CONCATENATE($B204,AY$2,"SINGLE"),'III-SUB'!$V$3:$W$633,2,0)),0,VLOOKUP(CONCATENATE($B204,AY$2,"SINGLE"),'III-SUB'!$V$3:$W$633,2,0))</f>
        <v>0</v>
      </c>
      <c r="AZ204" s="11">
        <f>IF(ISNA(VLOOKUP(CONCATENATE($B204,AZ$2,"SINGLE"),'III-SUB'!$V$3:$W$633,2,0)),0,VLOOKUP(CONCATENATE($B204,AZ$2,"SINGLE"),'III-SUB'!$V$3:$W$633,2,0))</f>
        <v>0</v>
      </c>
      <c r="BA204" s="11">
        <f>IF(ISNA(VLOOKUP(CONCATENATE($B204,BA$2,"SINGLE"),'III-SUB'!$V$3:$W$633,2,0)),0,VLOOKUP(CONCATENATE($B204,BA$2,"SINGLE"),'III-SUB'!$V$3:$W$633,2,0))</f>
        <v>0</v>
      </c>
      <c r="BB204" s="11">
        <f>IF(ISNA(VLOOKUP(CONCATENATE($B204,BB$2,"SINGLE"),'III-SUB'!$V$3:$W$633,2,0)),0,VLOOKUP(CONCATENATE($B204,BB$2,"SINGLE"),'III-SUB'!$V$3:$W$633,2,0))</f>
        <v>0</v>
      </c>
      <c r="BC204" s="11">
        <f>IF(ISNA(VLOOKUP(CONCATENATE($B204,BC$2,"SINGLE"),'III-SUB'!$V$3:$W$633,2,0)),0,VLOOKUP(CONCATENATE($B204,BC$2,"SINGLE"),'III-SUB'!$V$3:$W$633,2,0))</f>
        <v>0</v>
      </c>
      <c r="BD204" s="54">
        <f>SUM(AQ204:BC204)</f>
        <v>0</v>
      </c>
      <c r="BE204" s="54">
        <f>IF(ISNA(VLOOKUP(CONCATENATE($B204,BE$2,"SINGLE"),VHF!$V$3:$W$627,2,0)),0,VLOOKUP(CONCATENATE($B204,BE$2,"SINGLE"),VHF!$V$3:$W$627,2,0))</f>
        <v>20.7</v>
      </c>
      <c r="BF204" s="11">
        <f>IF(ISNA(VLOOKUP(CONCATENATE($B204,BF$2,"SINGLE"),UHF!$V$3:$W$612,2,0)),0,VLOOKUP(CONCATENATE($B204,BF$2,"SINGLE"),UHF!$V$3:$W$612,2,0))</f>
        <v>0</v>
      </c>
      <c r="BG204" s="11">
        <f>IF(ISNA(VLOOKUP(CONCATENATE($B204,BG$2,"SINGLE"),UHF!$V$3:$W$612,2,0)),0,VLOOKUP(CONCATENATE($B204,BG$2,"SINGLE"),UHF!$V$3:$W$612,2,0))</f>
        <v>0</v>
      </c>
      <c r="BH204" s="11">
        <f>IF(ISNA(VLOOKUP(CONCATENATE($B204,BH$2,"SINGLE"),UHF!$V$3:$W$612,2,0)),0,VLOOKUP(CONCATENATE($B204,BH$2,"SINGLE"),UHF!$V$3:$W$612,2,0))</f>
        <v>0</v>
      </c>
      <c r="BI204" s="11">
        <f>IF(ISNA(VLOOKUP(CONCATENATE($B204,BI$2,"SINGLE"),UHF!$V$3:$W$612,2,0)),0,VLOOKUP(CONCATENATE($B204,BI$2,"SINGLE"),UHF!$V$3:$W$612,2,0))</f>
        <v>0</v>
      </c>
      <c r="BJ204" s="11">
        <f>IF(ISNA(VLOOKUP(CONCATENATE($B204,BJ$2,"SINGLE"),UHF!$V$3:$W$612,2,0)),0,VLOOKUP(CONCATENATE($B204,BJ$2,"SINGLE"),UHF!$V$3:$W$612,2,0))</f>
        <v>0</v>
      </c>
      <c r="BK204" s="11">
        <f>IF(ISNA(VLOOKUP(CONCATENATE($B204,BK$2,"SINGLE"),UHF!$V$3:$W$612,2,0)),0,VLOOKUP(CONCATENATE($B204,BK$2,"SINGLE"),UHF!$V$3:$W$612,2,0))</f>
        <v>0</v>
      </c>
      <c r="BL204" s="11">
        <f>IF(ISNA(VLOOKUP(CONCATENATE($B204,BL$2,"SINGLE"),UHF!$V$3:$W$612,2,0)),0,VLOOKUP(CONCATENATE($B204,BL$2,"SINGLE"),UHF!$V$3:$W$612,2,0))</f>
        <v>0</v>
      </c>
      <c r="BM204" s="11">
        <f>IF(ISNA(VLOOKUP(CONCATENATE($B204,BM$2,"SINGLE"),UHF!$V$3:$W$612,2,0)),0,VLOOKUP(CONCATENATE($B204,BM$2,"SINGLE"),UHF!$V$3:$W$612,2,0))</f>
        <v>0</v>
      </c>
      <c r="BN204" s="11">
        <f>IF(ISNA(VLOOKUP(CONCATENATE($B204,BN$2,"SINGLE"),UHF!$V$3:$W$612,2,0)),0,VLOOKUP(CONCATENATE($B204,BN$2,"SINGLE"),UHF!$V$3:$W$612,2,0))</f>
        <v>0</v>
      </c>
      <c r="BO204" s="11">
        <f>IF(ISNA(VLOOKUP(CONCATENATE($B204,BO$2,"SINGLE"),UHF!$V$3:$W$612,2,0)),0,VLOOKUP(CONCATENATE($B204,BO$2,"SINGLE"),UHF!$V$3:$W$612,2,0))</f>
        <v>0</v>
      </c>
      <c r="BP204" s="11">
        <f>IF(ISNA(VLOOKUP(CONCATENATE($B204,BP$2,"SINGLE"),UHF!$V$3:$W$612,2,0)),0,VLOOKUP(CONCATENATE($B204,BP$2,"SINGLE"),UHF!$V$3:$W$612,2,0))</f>
        <v>0</v>
      </c>
      <c r="BQ204" s="11">
        <f>IF(ISNA(VLOOKUP(CONCATENATE($B204,BQ$2,"SINGLE"),UHF!$V$3:$W$612,2,0)),0,VLOOKUP(CONCATENATE($B204,BQ$2,"SINGLE"),UHF!$V$3:$W$612,2,0))</f>
        <v>0</v>
      </c>
      <c r="BR204" s="54">
        <f>SUM(BF204:BQ204)</f>
        <v>0</v>
      </c>
      <c r="BS204" s="54">
        <f>IF(ISNA(VLOOKUP(CONCATENATE($B204,BS$2,"SINGLE"),'A1'!$V$3:$W$612,2,0)),0,VLOOKUP(CONCATENATE($B204,BS$2,"SINGLE"),'A1'!$V$3:$W$612,2,0))</f>
        <v>0</v>
      </c>
      <c r="BT204" s="11">
        <f>SUM(C204,Q204,AQ204,BE204,BS204)</f>
        <v>20.7</v>
      </c>
      <c r="BU204" s="11">
        <f>SUM(D204,R204,AR204,BF204)</f>
        <v>0</v>
      </c>
      <c r="BV204" s="11">
        <f>SUM(E204,S204,AE204,AS204,BG204)</f>
        <v>0</v>
      </c>
      <c r="BW204" s="11">
        <f>SUM(F204,T204,AF204,AT204,BH204)</f>
        <v>0</v>
      </c>
      <c r="BX204" s="11">
        <f>SUM(G204,U204,AG204,AU204,BI204)</f>
        <v>0</v>
      </c>
      <c r="BY204" s="11">
        <f>SUM(H204,V204,AH204,AV204,BJ204)</f>
        <v>0</v>
      </c>
      <c r="BZ204" s="11">
        <f>SUM(I204,W204,AI204,AW204,BK204)</f>
        <v>0</v>
      </c>
      <c r="CA204" s="11">
        <f>SUM(J204,X204,AJ204,AX204,BL204)</f>
        <v>0</v>
      </c>
      <c r="CB204" s="11">
        <f>SUM(K204,Y204,AK204,AY204,BM204)</f>
        <v>0</v>
      </c>
      <c r="CC204" s="11">
        <f>SUM(L204,Z204,AL204,AZ204,BN204)</f>
        <v>0</v>
      </c>
      <c r="CD204" s="11">
        <f>SUM(M204,AA204,AM204,BA204,BO204)</f>
        <v>0</v>
      </c>
      <c r="CE204" s="11">
        <f>SUM(N204,AB204,AN204,BB204,BP204)</f>
        <v>0</v>
      </c>
      <c r="CF204" s="11">
        <f>SUM(O204,AC204,AO204,BC204,BQ204)</f>
        <v>0</v>
      </c>
      <c r="CG204" s="11">
        <f>SUM(BT204:CF204)</f>
        <v>20.7</v>
      </c>
      <c r="CH204" s="11">
        <f>SUM(P204,AD204,AP204,BD204,BE204,BR204,BS204)</f>
        <v>20.7</v>
      </c>
      <c r="CI204" s="11">
        <f>MIN(P204,AD204,AP204,BD204,BE204,BR204,BS204)</f>
        <v>0</v>
      </c>
      <c r="CJ204" s="51">
        <f>SUM(CH204-CI204)</f>
        <v>20.7</v>
      </c>
    </row>
    <row r="205" spans="1:88" x14ac:dyDescent="0.2">
      <c r="A205" s="21" t="str">
        <f t="shared" si="0"/>
        <v>203.</v>
      </c>
      <c r="B205" s="8" t="str">
        <f>'Seznam-SO'!A188</f>
        <v>OK1HCG</v>
      </c>
      <c r="C205" s="11">
        <f>IF(ISNA(VLOOKUP(CONCATENATE($B205,C$2,"SINGLE"),'I-SUB'!$V$3:$W$624,2,0)),0,VLOOKUP(CONCATENATE($B205,C$2,"SINGLE"),'I-SUB'!$V$3:$W$624,2,0))</f>
        <v>0</v>
      </c>
      <c r="D205" s="11">
        <f>IF(ISNA(VLOOKUP(CONCATENATE($B205,D$2,"SINGLE"),'I-SUB'!$V$3:$W$624,2,0)),0,VLOOKUP(CONCATENATE($B205,D$2,"SINGLE"),'I-SUB'!$V$3:$W$624,2,0))</f>
        <v>14.4</v>
      </c>
      <c r="E205" s="11">
        <f>IF(ISNA(VLOOKUP(CONCATENATE($B205,E$2,"SINGLE"),'I-SUB'!$V$3:$W$624,2,0)),0,VLOOKUP(CONCATENATE($B205,E$2,"SINGLE"),'I-SUB'!$V$3:$W$624,2,0))</f>
        <v>0</v>
      </c>
      <c r="F205" s="11">
        <f>IF(ISNA(VLOOKUP(CONCATENATE($B205,F$2,"SINGLE"),'I-SUB'!$V$3:$W$624,2,0)),0,VLOOKUP(CONCATENATE($B205,F$2,"SINGLE"),'I-SUB'!$V$3:$W$624,2,0))</f>
        <v>0</v>
      </c>
      <c r="G205" s="11">
        <f>IF(ISNA(VLOOKUP(CONCATENATE($B205,G$2,"SINGLE"),'I-SUB'!$V$3:$W$624,2,0)),0,VLOOKUP(CONCATENATE($B205,G$2,"SINGLE"),'I-SUB'!$V$3:$W$624,2,0))</f>
        <v>0</v>
      </c>
      <c r="H205" s="11">
        <f>IF(ISNA(VLOOKUP(CONCATENATE($B205,H$2,"SINGLE"),'I-SUB'!$V$3:$W$624,2,0)),0,VLOOKUP(CONCATENATE($B205,H$2,"SINGLE"),'I-SUB'!$V$3:$W$624,2,0))</f>
        <v>0</v>
      </c>
      <c r="I205" s="11">
        <f>IF(ISNA(VLOOKUP(CONCATENATE($B205,I$2,"SINGLE"),'I-SUB'!$V$3:$W$624,2,0)),0,VLOOKUP(CONCATENATE($B205,I$2,"SINGLE"),'I-SUB'!$V$3:$W$624,2,0))</f>
        <v>0</v>
      </c>
      <c r="J205" s="11">
        <f>IF(ISNA(VLOOKUP(CONCATENATE($B205,J$2,"SINGLE"),'I-SUB'!$V$3:$W$624,2,0)),0,VLOOKUP(CONCATENATE($B205,J$2,"SINGLE"),'I-SUB'!$V$3:$W$624,2,0))</f>
        <v>0</v>
      </c>
      <c r="K205" s="11">
        <f>IF(ISNA(VLOOKUP(CONCATENATE($B205,K$2,"SINGLE"),'I-SUB'!$V$3:$W$624,2,0)),0,VLOOKUP(CONCATENATE($B205,K$2,"SINGLE"),'I-SUB'!$V$3:$W$624,2,0))</f>
        <v>0</v>
      </c>
      <c r="L205" s="11">
        <f>IF(ISNA(VLOOKUP(CONCATENATE($B205,L$2,"SINGLE"),'I-SUB'!$V$3:$W$624,2,0)),0,VLOOKUP(CONCATENATE($B205,L$2,"SINGLE"),'I-SUB'!$V$3:$W$624,2,0))</f>
        <v>0</v>
      </c>
      <c r="M205" s="11">
        <f>IF(ISNA(VLOOKUP(CONCATENATE($B205,M$2,"SINGLE"),'I-SUB'!$V$3:$W$624,2,0)),0,VLOOKUP(CONCATENATE($B205,M$2,"SINGLE"),'I-SUB'!$V$3:$W$624,2,0))</f>
        <v>0</v>
      </c>
      <c r="N205" s="11">
        <f>IF(ISNA(VLOOKUP(CONCATENATE($B205,N$2,"SINGLE"),'I-SUB'!$V$3:$W$624,2,0)),0,VLOOKUP(CONCATENATE($B205,N$2,"SINGLE"),'I-SUB'!$V$3:$W$624,2,0))</f>
        <v>0</v>
      </c>
      <c r="O205" s="11">
        <f>IF(ISNA(VLOOKUP(CONCATENATE($B205,O$2,"SINGLE"),'I-SUB'!$V$3:$W$624,2,0)),0,VLOOKUP(CONCATENATE($B205,O$2,"SINGLE"),'I-SUB'!$V$3:$W$624,2,0))</f>
        <v>0</v>
      </c>
      <c r="P205" s="54">
        <f>SUM(C205:O205)</f>
        <v>14.4</v>
      </c>
      <c r="Q205" s="11">
        <f>IF(ISNA(VLOOKUP(CONCATENATE($B205,Q$2,"SINGLE"),'II-SUB'!$V$3:$W$630,2,0)),0,VLOOKUP(CONCATENATE($B205,Q$2,"SINGLE"),'II-SUB'!$V$3:$W$630,2,0))</f>
        <v>5.3</v>
      </c>
      <c r="R205" s="11">
        <f>IF(ISNA(VLOOKUP(CONCATENATE($B205,R$2,"SINGLE"),'II-SUB'!$V$3:$W$630,2,0)),0,VLOOKUP(CONCATENATE($B205,R$2,"SINGLE"),'II-SUB'!$V$3:$W$630,2,0))</f>
        <v>0</v>
      </c>
      <c r="S205" s="11">
        <f>IF(ISNA(VLOOKUP(CONCATENATE($B205,S$2,"SINGLE"),'II-SUB'!$V$3:$W$630,2,0)),0,VLOOKUP(CONCATENATE($B205,S$2,"SINGLE"),'II-SUB'!$V$3:$W$630,2,0))</f>
        <v>0</v>
      </c>
      <c r="T205" s="11">
        <f>IF(ISNA(VLOOKUP(CONCATENATE($B205,T$2,"SINGLE"),'II-SUB'!$V$3:$W$630,2,0)),0,VLOOKUP(CONCATENATE($B205,T$2,"SINGLE"),'II-SUB'!$V$3:$W$630,2,0))</f>
        <v>0</v>
      </c>
      <c r="U205" s="11">
        <f>IF(ISNA(VLOOKUP(CONCATENATE($B205,U$2,"SINGLE"),'II-SUB'!$V$3:$W$630,2,0)),0,VLOOKUP(CONCATENATE($B205,U$2,"SINGLE"),'II-SUB'!$V$3:$W$630,2,0))</f>
        <v>0</v>
      </c>
      <c r="V205" s="11">
        <f>IF(ISNA(VLOOKUP(CONCATENATE($B205,V$2,"SINGLE"),'II-SUB'!$V$3:$W$630,2,0)),0,VLOOKUP(CONCATENATE($B205,V$2,"SINGLE"),'II-SUB'!$V$3:$W$630,2,0))</f>
        <v>0</v>
      </c>
      <c r="W205" s="11">
        <f>IF(ISNA(VLOOKUP(CONCATENATE($B205,W$2,"SINGLE"),'II-SUB'!$V$3:$W$630,2,0)),0,VLOOKUP(CONCATENATE($B205,W$2,"SINGLE"),'II-SUB'!$V$3:$W$630,2,0))</f>
        <v>0</v>
      </c>
      <c r="X205" s="11">
        <f>IF(ISNA(VLOOKUP(CONCATENATE($B205,X$2,"SINGLE"),'II-SUB'!$V$3:$W$630,2,0)),0,VLOOKUP(CONCATENATE($B205,X$2,"SINGLE"),'II-SUB'!$V$3:$W$630,2,0))</f>
        <v>0</v>
      </c>
      <c r="Y205" s="11">
        <f>IF(ISNA(VLOOKUP(CONCATENATE($B205,Y$2,"SINGLE"),'II-SUB'!$V$3:$W$630,2,0)),0,VLOOKUP(CONCATENATE($B205,Y$2,"SINGLE"),'II-SUB'!$V$3:$W$630,2,0))</f>
        <v>0</v>
      </c>
      <c r="Z205" s="11">
        <f>IF(ISNA(VLOOKUP(CONCATENATE($B205,Z$2,"SINGLE"),'II-SUB'!$V$3:$W$630,2,0)),0,VLOOKUP(CONCATENATE($B205,Z$2,"SINGLE"),'II-SUB'!$V$3:$W$630,2,0))</f>
        <v>0</v>
      </c>
      <c r="AA205" s="11">
        <f>IF(ISNA(VLOOKUP(CONCATENATE($B205,AA$2,"SINGLE"),'II-SUB'!$V$3:$W$630,2,0)),0,VLOOKUP(CONCATENATE($B205,AA$2,"SINGLE"),'II-SUB'!$V$3:$W$630,2,0))</f>
        <v>0</v>
      </c>
      <c r="AB205" s="11">
        <f>IF(ISNA(VLOOKUP(CONCATENATE($B205,AB$2,"SINGLE"),'II-SUB'!$V$3:$W$630,2,0)),0,VLOOKUP(CONCATENATE($B205,AB$2,"SINGLE"),'II-SUB'!$V$3:$W$630,2,0))</f>
        <v>0</v>
      </c>
      <c r="AC205" s="11">
        <f>IF(ISNA(VLOOKUP(CONCATENATE($B205,AC$2,"SINGLE"),'II-SUB'!$V$3:$W$630,2,0)),0,VLOOKUP(CONCATENATE($B205,AC$2,"SINGLE"),'II-SUB'!$V$3:$W$630,2,0))</f>
        <v>0</v>
      </c>
      <c r="AD205" s="54">
        <f>SUM(Q205:AC205)</f>
        <v>5.3</v>
      </c>
      <c r="AE205" s="11">
        <f>IF(ISNA(VLOOKUP(CONCATENATE($B205,AE$2,"SINGLE"),MW!$V$3:$W$600,2,0)),0,VLOOKUP(CONCATENATE($B205,AE$2,"SINGLE"),MW!$V$3:$W$600,2,0))</f>
        <v>0</v>
      </c>
      <c r="AF205" s="11">
        <f>IF(ISNA(VLOOKUP(CONCATENATE($B205,AF$2,"SINGLE"),MW!$V$3:$W$600,2,0)),0,VLOOKUP(CONCATENATE($B205,AF$2,"SINGLE"),MW!$V$3:$W$600,2,0))</f>
        <v>0</v>
      </c>
      <c r="AG205" s="11">
        <f>IF(ISNA(VLOOKUP(CONCATENATE($B205,AG$2,"SINGLE"),MW!$V$3:$W$600,2,0)),0,VLOOKUP(CONCATENATE($B205,AG$2,"SINGLE"),MW!$V$3:$W$600,2,0))</f>
        <v>0</v>
      </c>
      <c r="AH205" s="11">
        <f>IF(ISNA(VLOOKUP(CONCATENATE($B205,AH$2,"SINGLE"),MW!$V$3:$W$600,2,0)),0,VLOOKUP(CONCATENATE($B205,AH$2,"SINGLE"),MW!$V$3:$W$600,2,0))</f>
        <v>0</v>
      </c>
      <c r="AI205" s="11">
        <f>IF(ISNA(VLOOKUP(CONCATENATE($B205,AI$2,"SINGLE"),MW!$V$3:$W$600,2,0)),0,VLOOKUP(CONCATENATE($B205,AI$2,"SINGLE"),MW!$V$3:$W$600,2,0))</f>
        <v>0</v>
      </c>
      <c r="AJ205" s="11">
        <f>IF(ISNA(VLOOKUP(CONCATENATE($B205,AJ$2,"SINGLE"),MW!$V$3:$W$600,2,0)),0,VLOOKUP(CONCATENATE($B205,AJ$2,"SINGLE"),MW!$V$3:$W$600,2,0))</f>
        <v>0</v>
      </c>
      <c r="AK205" s="11">
        <f>IF(ISNA(VLOOKUP(CONCATENATE($B205,AK$2,"SINGLE"),MW!$V$3:$W$600,2,0)),0,VLOOKUP(CONCATENATE($B205,AK$2,"SINGLE"),MW!$V$3:$W$600,2,0))</f>
        <v>0</v>
      </c>
      <c r="AL205" s="11">
        <f>IF(ISNA(VLOOKUP(CONCATENATE($B205,AL$2,"SINGLE"),MW!$V$3:$W$600,2,0)),0,VLOOKUP(CONCATENATE($B205,AL$2,"SINGLE"),MW!$V$3:$W$600,2,0))</f>
        <v>0</v>
      </c>
      <c r="AM205" s="11">
        <f>IF(ISNA(VLOOKUP(CONCATENATE($B205,AM$2,"SINGLE"),MW!$V$3:$W$600,2,0)),0,VLOOKUP(CONCATENATE($B205,AM$2,"SINGLE"),MW!$V$3:$W$600,2,0))</f>
        <v>0</v>
      </c>
      <c r="AN205" s="11">
        <f>IF(ISNA(VLOOKUP(CONCATENATE($B205,AN$2,"SINGLE"),MW!$V$3:$W$600,2,0)),0,VLOOKUP(CONCATENATE($B205,AN$2,"SINGLE"),MW!$V$3:$W$600,2,0))</f>
        <v>0</v>
      </c>
      <c r="AO205" s="11">
        <f>IF(ISNA(VLOOKUP(CONCATENATE($B205,AO$2,"SINGLE"),MW!$V$3:$W$600,2,0)),0,VLOOKUP(CONCATENATE($B205,AO$2,"SINGLE"),MW!$V$3:$W$600,2,0))</f>
        <v>0</v>
      </c>
      <c r="AP205" s="54">
        <f>SUM(AE205:AO205)</f>
        <v>0</v>
      </c>
      <c r="AQ205" s="11">
        <f>IF(ISNA(VLOOKUP(CONCATENATE($B205,AQ$2,"SINGLE"),'III-SUB'!$V$3:$W$633,2,0)),0,VLOOKUP(CONCATENATE($B205,AQ$2,"SINGLE"),'III-SUB'!$V$3:$W$633,2,0))</f>
        <v>0</v>
      </c>
      <c r="AR205" s="11">
        <f>IF(ISNA(VLOOKUP(CONCATENATE($B205,AR$2,"SINGLE"),'III-SUB'!$V$3:$W$633,2,0)),0,VLOOKUP(CONCATENATE($B205,AR$2,"SINGLE"),'III-SUB'!$V$3:$W$633,2,0))</f>
        <v>0</v>
      </c>
      <c r="AS205" s="11">
        <f>IF(ISNA(VLOOKUP(CONCATENATE($B205,AS$2,"SINGLE"),'III-SUB'!$V$3:$W$633,2,0)),0,VLOOKUP(CONCATENATE($B205,AS$2,"SINGLE"),'III-SUB'!$V$3:$W$633,2,0))</f>
        <v>0</v>
      </c>
      <c r="AT205" s="11">
        <f>IF(ISNA(VLOOKUP(CONCATENATE($B205,AT$2,"SINGLE"),'III-SUB'!$V$3:$W$633,2,0)),0,VLOOKUP(CONCATENATE($B205,AT$2,"SINGLE"),'III-SUB'!$V$3:$W$633,2,0))</f>
        <v>0</v>
      </c>
      <c r="AU205" s="11">
        <f>IF(ISNA(VLOOKUP(CONCATENATE($B205,AU$2,"SINGLE"),'III-SUB'!$V$3:$W$633,2,0)),0,VLOOKUP(CONCATENATE($B205,AU$2,"SINGLE"),'III-SUB'!$V$3:$W$633,2,0))</f>
        <v>0</v>
      </c>
      <c r="AV205" s="11">
        <f>IF(ISNA(VLOOKUP(CONCATENATE($B205,AV$2,"SINGLE"),'III-SUB'!$V$3:$W$633,2,0)),0,VLOOKUP(CONCATENATE($B205,AV$2,"SINGLE"),'III-SUB'!$V$3:$W$633,2,0))</f>
        <v>0</v>
      </c>
      <c r="AW205" s="11">
        <f>IF(ISNA(VLOOKUP(CONCATENATE($B205,AW$2,"SINGLE"),'III-SUB'!$V$3:$W$633,2,0)),0,VLOOKUP(CONCATENATE($B205,AW$2,"SINGLE"),'III-SUB'!$V$3:$W$633,2,0))</f>
        <v>0</v>
      </c>
      <c r="AX205" s="11">
        <f>IF(ISNA(VLOOKUP(CONCATENATE($B205,AX$2,"SINGLE"),'III-SUB'!$V$3:$W$633,2,0)),0,VLOOKUP(CONCATENATE($B205,AX$2,"SINGLE"),'III-SUB'!$V$3:$W$633,2,0))</f>
        <v>0</v>
      </c>
      <c r="AY205" s="11">
        <f>IF(ISNA(VLOOKUP(CONCATENATE($B205,AY$2,"SINGLE"),'III-SUB'!$V$3:$W$633,2,0)),0,VLOOKUP(CONCATENATE($B205,AY$2,"SINGLE"),'III-SUB'!$V$3:$W$633,2,0))</f>
        <v>0</v>
      </c>
      <c r="AZ205" s="11">
        <f>IF(ISNA(VLOOKUP(CONCATENATE($B205,AZ$2,"SINGLE"),'III-SUB'!$V$3:$W$633,2,0)),0,VLOOKUP(CONCATENATE($B205,AZ$2,"SINGLE"),'III-SUB'!$V$3:$W$633,2,0))</f>
        <v>0</v>
      </c>
      <c r="BA205" s="11">
        <f>IF(ISNA(VLOOKUP(CONCATENATE($B205,BA$2,"SINGLE"),'III-SUB'!$V$3:$W$633,2,0)),0,VLOOKUP(CONCATENATE($B205,BA$2,"SINGLE"),'III-SUB'!$V$3:$W$633,2,0))</f>
        <v>0</v>
      </c>
      <c r="BB205" s="11">
        <f>IF(ISNA(VLOOKUP(CONCATENATE($B205,BB$2,"SINGLE"),'III-SUB'!$V$3:$W$633,2,0)),0,VLOOKUP(CONCATENATE($B205,BB$2,"SINGLE"),'III-SUB'!$V$3:$W$633,2,0))</f>
        <v>0</v>
      </c>
      <c r="BC205" s="11">
        <f>IF(ISNA(VLOOKUP(CONCATENATE($B205,BC$2,"SINGLE"),'III-SUB'!$V$3:$W$633,2,0)),0,VLOOKUP(CONCATENATE($B205,BC$2,"SINGLE"),'III-SUB'!$V$3:$W$633,2,0))</f>
        <v>0</v>
      </c>
      <c r="BD205" s="54">
        <f>SUM(AQ205:BC205)</f>
        <v>0</v>
      </c>
      <c r="BE205" s="54">
        <f>IF(ISNA(VLOOKUP(CONCATENATE($B205,BE$2,"SINGLE"),VHF!$V$3:$W$627,2,0)),0,VLOOKUP(CONCATENATE($B205,BE$2,"SINGLE"),VHF!$V$3:$W$627,2,0))</f>
        <v>0</v>
      </c>
      <c r="BF205" s="11">
        <f>IF(ISNA(VLOOKUP(CONCATENATE($B205,BF$2,"SINGLE"),UHF!$V$3:$W$612,2,0)),0,VLOOKUP(CONCATENATE($B205,BF$2,"SINGLE"),UHF!$V$3:$W$612,2,0))</f>
        <v>0</v>
      </c>
      <c r="BG205" s="11">
        <f>IF(ISNA(VLOOKUP(CONCATENATE($B205,BG$2,"SINGLE"),UHF!$V$3:$W$612,2,0)),0,VLOOKUP(CONCATENATE($B205,BG$2,"SINGLE"),UHF!$V$3:$W$612,2,0))</f>
        <v>0</v>
      </c>
      <c r="BH205" s="11">
        <f>IF(ISNA(VLOOKUP(CONCATENATE($B205,BH$2,"SINGLE"),UHF!$V$3:$W$612,2,0)),0,VLOOKUP(CONCATENATE($B205,BH$2,"SINGLE"),UHF!$V$3:$W$612,2,0))</f>
        <v>0</v>
      </c>
      <c r="BI205" s="11">
        <f>IF(ISNA(VLOOKUP(CONCATENATE($B205,BI$2,"SINGLE"),UHF!$V$3:$W$612,2,0)),0,VLOOKUP(CONCATENATE($B205,BI$2,"SINGLE"),UHF!$V$3:$W$612,2,0))</f>
        <v>0</v>
      </c>
      <c r="BJ205" s="11">
        <f>IF(ISNA(VLOOKUP(CONCATENATE($B205,BJ$2,"SINGLE"),UHF!$V$3:$W$612,2,0)),0,VLOOKUP(CONCATENATE($B205,BJ$2,"SINGLE"),UHF!$V$3:$W$612,2,0))</f>
        <v>0</v>
      </c>
      <c r="BK205" s="11">
        <f>IF(ISNA(VLOOKUP(CONCATENATE($B205,BK$2,"SINGLE"),UHF!$V$3:$W$612,2,0)),0,VLOOKUP(CONCATENATE($B205,BK$2,"SINGLE"),UHF!$V$3:$W$612,2,0))</f>
        <v>0</v>
      </c>
      <c r="BL205" s="11">
        <f>IF(ISNA(VLOOKUP(CONCATENATE($B205,BL$2,"SINGLE"),UHF!$V$3:$W$612,2,0)),0,VLOOKUP(CONCATENATE($B205,BL$2,"SINGLE"),UHF!$V$3:$W$612,2,0))</f>
        <v>0</v>
      </c>
      <c r="BM205" s="11">
        <f>IF(ISNA(VLOOKUP(CONCATENATE($B205,BM$2,"SINGLE"),UHF!$V$3:$W$612,2,0)),0,VLOOKUP(CONCATENATE($B205,BM$2,"SINGLE"),UHF!$V$3:$W$612,2,0))</f>
        <v>0</v>
      </c>
      <c r="BN205" s="11">
        <f>IF(ISNA(VLOOKUP(CONCATENATE($B205,BN$2,"SINGLE"),UHF!$V$3:$W$612,2,0)),0,VLOOKUP(CONCATENATE($B205,BN$2,"SINGLE"),UHF!$V$3:$W$612,2,0))</f>
        <v>0</v>
      </c>
      <c r="BO205" s="11">
        <f>IF(ISNA(VLOOKUP(CONCATENATE($B205,BO$2,"SINGLE"),UHF!$V$3:$W$612,2,0)),0,VLOOKUP(CONCATENATE($B205,BO$2,"SINGLE"),UHF!$V$3:$W$612,2,0))</f>
        <v>0</v>
      </c>
      <c r="BP205" s="11">
        <f>IF(ISNA(VLOOKUP(CONCATENATE($B205,BP$2,"SINGLE"),UHF!$V$3:$W$612,2,0)),0,VLOOKUP(CONCATENATE($B205,BP$2,"SINGLE"),UHF!$V$3:$W$612,2,0))</f>
        <v>0</v>
      </c>
      <c r="BQ205" s="11">
        <f>IF(ISNA(VLOOKUP(CONCATENATE($B205,BQ$2,"SINGLE"),UHF!$V$3:$W$612,2,0)),0,VLOOKUP(CONCATENATE($B205,BQ$2,"SINGLE"),UHF!$V$3:$W$612,2,0))</f>
        <v>0</v>
      </c>
      <c r="BR205" s="54">
        <f>SUM(BF205:BQ205)</f>
        <v>0</v>
      </c>
      <c r="BS205" s="54">
        <f>IF(ISNA(VLOOKUP(CONCATENATE($B205,BS$2,"SINGLE"),'A1'!$V$3:$W$612,2,0)),0,VLOOKUP(CONCATENATE($B205,BS$2,"SINGLE"),'A1'!$V$3:$W$612,2,0))</f>
        <v>0</v>
      </c>
      <c r="BT205" s="11">
        <f>SUM(C205,Q205,AQ205,BE205,BS205)</f>
        <v>5.3</v>
      </c>
      <c r="BU205" s="11">
        <f>SUM(D205,R205,AR205,BF205)</f>
        <v>14.4</v>
      </c>
      <c r="BV205" s="11">
        <f>SUM(E205,S205,AE205,AS205,BG205)</f>
        <v>0</v>
      </c>
      <c r="BW205" s="11">
        <f>SUM(F205,T205,AF205,AT205,BH205)</f>
        <v>0</v>
      </c>
      <c r="BX205" s="11">
        <f>SUM(G205,U205,AG205,AU205,BI205)</f>
        <v>0</v>
      </c>
      <c r="BY205" s="11">
        <f>SUM(H205,V205,AH205,AV205,BJ205)</f>
        <v>0</v>
      </c>
      <c r="BZ205" s="11">
        <f>SUM(I205,W205,AI205,AW205,BK205)</f>
        <v>0</v>
      </c>
      <c r="CA205" s="11">
        <f>SUM(J205,X205,AJ205,AX205,BL205)</f>
        <v>0</v>
      </c>
      <c r="CB205" s="11">
        <f>SUM(K205,Y205,AK205,AY205,BM205)</f>
        <v>0</v>
      </c>
      <c r="CC205" s="11">
        <f>SUM(L205,Z205,AL205,AZ205,BN205)</f>
        <v>0</v>
      </c>
      <c r="CD205" s="11">
        <f>SUM(M205,AA205,AM205,BA205,BO205)</f>
        <v>0</v>
      </c>
      <c r="CE205" s="11">
        <f>SUM(N205,AB205,AN205,BB205,BP205)</f>
        <v>0</v>
      </c>
      <c r="CF205" s="11">
        <f>SUM(O205,AC205,AO205,BC205,BQ205)</f>
        <v>0</v>
      </c>
      <c r="CG205" s="11">
        <f>SUM(BT205:CF205)</f>
        <v>19.7</v>
      </c>
      <c r="CH205" s="11">
        <f>SUM(P205,AD205,AP205,BD205,BE205,BR205,BS205)</f>
        <v>19.7</v>
      </c>
      <c r="CI205" s="11">
        <f>MIN(P205,AD205,AP205,BD205,BE205,BR205,BS205)</f>
        <v>0</v>
      </c>
      <c r="CJ205" s="51">
        <f>SUM(CH205-CI205)</f>
        <v>19.7</v>
      </c>
    </row>
    <row r="206" spans="1:88" x14ac:dyDescent="0.2">
      <c r="A206" s="21" t="str">
        <f t="shared" si="0"/>
        <v>204.</v>
      </c>
      <c r="B206" s="8" t="str">
        <f>'Seznam-SO'!A131</f>
        <v>OK1UVJ</v>
      </c>
      <c r="C206" s="11">
        <f>IF(ISNA(VLOOKUP(CONCATENATE($B206,C$2,"SINGLE"),'I-SUB'!$V$3:$W$624,2,0)),0,VLOOKUP(CONCATENATE($B206,C$2,"SINGLE"),'I-SUB'!$V$3:$W$624,2,0))</f>
        <v>0</v>
      </c>
      <c r="D206" s="11">
        <f>IF(ISNA(VLOOKUP(CONCATENATE($B206,D$2,"SINGLE"),'I-SUB'!$V$3:$W$624,2,0)),0,VLOOKUP(CONCATENATE($B206,D$2,"SINGLE"),'I-SUB'!$V$3:$W$624,2,0))</f>
        <v>0</v>
      </c>
      <c r="E206" s="11">
        <f>IF(ISNA(VLOOKUP(CONCATENATE($B206,E$2,"SINGLE"),'I-SUB'!$V$3:$W$624,2,0)),0,VLOOKUP(CONCATENATE($B206,E$2,"SINGLE"),'I-SUB'!$V$3:$W$624,2,0))</f>
        <v>0</v>
      </c>
      <c r="F206" s="11">
        <f>IF(ISNA(VLOOKUP(CONCATENATE($B206,F$2,"SINGLE"),'I-SUB'!$V$3:$W$624,2,0)),0,VLOOKUP(CONCATENATE($B206,F$2,"SINGLE"),'I-SUB'!$V$3:$W$624,2,0))</f>
        <v>0</v>
      </c>
      <c r="G206" s="11">
        <f>IF(ISNA(VLOOKUP(CONCATENATE($B206,G$2,"SINGLE"),'I-SUB'!$V$3:$W$624,2,0)),0,VLOOKUP(CONCATENATE($B206,G$2,"SINGLE"),'I-SUB'!$V$3:$W$624,2,0))</f>
        <v>0</v>
      </c>
      <c r="H206" s="11">
        <f>IF(ISNA(VLOOKUP(CONCATENATE($B206,H$2,"SINGLE"),'I-SUB'!$V$3:$W$624,2,0)),0,VLOOKUP(CONCATENATE($B206,H$2,"SINGLE"),'I-SUB'!$V$3:$W$624,2,0))</f>
        <v>0</v>
      </c>
      <c r="I206" s="11">
        <f>IF(ISNA(VLOOKUP(CONCATENATE($B206,I$2,"SINGLE"),'I-SUB'!$V$3:$W$624,2,0)),0,VLOOKUP(CONCATENATE($B206,I$2,"SINGLE"),'I-SUB'!$V$3:$W$624,2,0))</f>
        <v>0</v>
      </c>
      <c r="J206" s="11">
        <f>IF(ISNA(VLOOKUP(CONCATENATE($B206,J$2,"SINGLE"),'I-SUB'!$V$3:$W$624,2,0)),0,VLOOKUP(CONCATENATE($B206,J$2,"SINGLE"),'I-SUB'!$V$3:$W$624,2,0))</f>
        <v>0</v>
      </c>
      <c r="K206" s="11">
        <f>IF(ISNA(VLOOKUP(CONCATENATE($B206,K$2,"SINGLE"),'I-SUB'!$V$3:$W$624,2,0)),0,VLOOKUP(CONCATENATE($B206,K$2,"SINGLE"),'I-SUB'!$V$3:$W$624,2,0))</f>
        <v>0</v>
      </c>
      <c r="L206" s="11">
        <f>IF(ISNA(VLOOKUP(CONCATENATE($B206,L$2,"SINGLE"),'I-SUB'!$V$3:$W$624,2,0)),0,VLOOKUP(CONCATENATE($B206,L$2,"SINGLE"),'I-SUB'!$V$3:$W$624,2,0))</f>
        <v>0</v>
      </c>
      <c r="M206" s="11">
        <f>IF(ISNA(VLOOKUP(CONCATENATE($B206,M$2,"SINGLE"),'I-SUB'!$V$3:$W$624,2,0)),0,VLOOKUP(CONCATENATE($B206,M$2,"SINGLE"),'I-SUB'!$V$3:$W$624,2,0))</f>
        <v>0</v>
      </c>
      <c r="N206" s="11">
        <f>IF(ISNA(VLOOKUP(CONCATENATE($B206,N$2,"SINGLE"),'I-SUB'!$V$3:$W$624,2,0)),0,VLOOKUP(CONCATENATE($B206,N$2,"SINGLE"),'I-SUB'!$V$3:$W$624,2,0))</f>
        <v>0</v>
      </c>
      <c r="O206" s="11">
        <f>IF(ISNA(VLOOKUP(CONCATENATE($B206,O$2,"SINGLE"),'I-SUB'!$V$3:$W$624,2,0)),0,VLOOKUP(CONCATENATE($B206,O$2,"SINGLE"),'I-SUB'!$V$3:$W$624,2,0))</f>
        <v>0</v>
      </c>
      <c r="P206" s="54">
        <f>SUM(C206:O206)</f>
        <v>0</v>
      </c>
      <c r="Q206" s="11">
        <f>IF(ISNA(VLOOKUP(CONCATENATE($B206,Q$2,"SINGLE"),'II-SUB'!$V$3:$W$630,2,0)),0,VLOOKUP(CONCATENATE($B206,Q$2,"SINGLE"),'II-SUB'!$V$3:$W$630,2,0))</f>
        <v>0</v>
      </c>
      <c r="R206" s="11">
        <f>IF(ISNA(VLOOKUP(CONCATENATE($B206,R$2,"SINGLE"),'II-SUB'!$V$3:$W$630,2,0)),0,VLOOKUP(CONCATENATE($B206,R$2,"SINGLE"),'II-SUB'!$V$3:$W$630,2,0))</f>
        <v>0</v>
      </c>
      <c r="S206" s="11">
        <f>IF(ISNA(VLOOKUP(CONCATENATE($B206,S$2,"SINGLE"),'II-SUB'!$V$3:$W$630,2,0)),0,VLOOKUP(CONCATENATE($B206,S$2,"SINGLE"),'II-SUB'!$V$3:$W$630,2,0))</f>
        <v>0</v>
      </c>
      <c r="T206" s="11">
        <f>IF(ISNA(VLOOKUP(CONCATENATE($B206,T$2,"SINGLE"),'II-SUB'!$V$3:$W$630,2,0)),0,VLOOKUP(CONCATENATE($B206,T$2,"SINGLE"),'II-SUB'!$V$3:$W$630,2,0))</f>
        <v>0</v>
      </c>
      <c r="U206" s="11">
        <f>IF(ISNA(VLOOKUP(CONCATENATE($B206,U$2,"SINGLE"),'II-SUB'!$V$3:$W$630,2,0)),0,VLOOKUP(CONCATENATE($B206,U$2,"SINGLE"),'II-SUB'!$V$3:$W$630,2,0))</f>
        <v>0</v>
      </c>
      <c r="V206" s="11">
        <f>IF(ISNA(VLOOKUP(CONCATENATE($B206,V$2,"SINGLE"),'II-SUB'!$V$3:$W$630,2,0)),0,VLOOKUP(CONCATENATE($B206,V$2,"SINGLE"),'II-SUB'!$V$3:$W$630,2,0))</f>
        <v>0</v>
      </c>
      <c r="W206" s="11">
        <f>IF(ISNA(VLOOKUP(CONCATENATE($B206,W$2,"SINGLE"),'II-SUB'!$V$3:$W$630,2,0)),0,VLOOKUP(CONCATENATE($B206,W$2,"SINGLE"),'II-SUB'!$V$3:$W$630,2,0))</f>
        <v>0</v>
      </c>
      <c r="X206" s="11">
        <f>IF(ISNA(VLOOKUP(CONCATENATE($B206,X$2,"SINGLE"),'II-SUB'!$V$3:$W$630,2,0)),0,VLOOKUP(CONCATENATE($B206,X$2,"SINGLE"),'II-SUB'!$V$3:$W$630,2,0))</f>
        <v>0</v>
      </c>
      <c r="Y206" s="11">
        <f>IF(ISNA(VLOOKUP(CONCATENATE($B206,Y$2,"SINGLE"),'II-SUB'!$V$3:$W$630,2,0)),0,VLOOKUP(CONCATENATE($B206,Y$2,"SINGLE"),'II-SUB'!$V$3:$W$630,2,0))</f>
        <v>0</v>
      </c>
      <c r="Z206" s="11">
        <f>IF(ISNA(VLOOKUP(CONCATENATE($B206,Z$2,"SINGLE"),'II-SUB'!$V$3:$W$630,2,0)),0,VLOOKUP(CONCATENATE($B206,Z$2,"SINGLE"),'II-SUB'!$V$3:$W$630,2,0))</f>
        <v>0</v>
      </c>
      <c r="AA206" s="11">
        <f>IF(ISNA(VLOOKUP(CONCATENATE($B206,AA$2,"SINGLE"),'II-SUB'!$V$3:$W$630,2,0)),0,VLOOKUP(CONCATENATE($B206,AA$2,"SINGLE"),'II-SUB'!$V$3:$W$630,2,0))</f>
        <v>0</v>
      </c>
      <c r="AB206" s="11">
        <f>IF(ISNA(VLOOKUP(CONCATENATE($B206,AB$2,"SINGLE"),'II-SUB'!$V$3:$W$630,2,0)),0,VLOOKUP(CONCATENATE($B206,AB$2,"SINGLE"),'II-SUB'!$V$3:$W$630,2,0))</f>
        <v>0</v>
      </c>
      <c r="AC206" s="11">
        <f>IF(ISNA(VLOOKUP(CONCATENATE($B206,AC$2,"SINGLE"),'II-SUB'!$V$3:$W$630,2,0)),0,VLOOKUP(CONCATENATE($B206,AC$2,"SINGLE"),'II-SUB'!$V$3:$W$630,2,0))</f>
        <v>0</v>
      </c>
      <c r="AD206" s="54">
        <f>SUM(Q206:AC206)</f>
        <v>0</v>
      </c>
      <c r="AE206" s="11">
        <f>IF(ISNA(VLOOKUP(CONCATENATE($B206,AE$2,"SINGLE"),MW!$V$3:$W$600,2,0)),0,VLOOKUP(CONCATENATE($B206,AE$2,"SINGLE"),MW!$V$3:$W$600,2,0))</f>
        <v>0</v>
      </c>
      <c r="AF206" s="11">
        <f>IF(ISNA(VLOOKUP(CONCATENATE($B206,AF$2,"SINGLE"),MW!$V$3:$W$600,2,0)),0,VLOOKUP(CONCATENATE($B206,AF$2,"SINGLE"),MW!$V$3:$W$600,2,0))</f>
        <v>0</v>
      </c>
      <c r="AG206" s="11">
        <f>IF(ISNA(VLOOKUP(CONCATENATE($B206,AG$2,"SINGLE"),MW!$V$3:$W$600,2,0)),0,VLOOKUP(CONCATENATE($B206,AG$2,"SINGLE"),MW!$V$3:$W$600,2,0))</f>
        <v>0</v>
      </c>
      <c r="AH206" s="11">
        <f>IF(ISNA(VLOOKUP(CONCATENATE($B206,AH$2,"SINGLE"),MW!$V$3:$W$600,2,0)),0,VLOOKUP(CONCATENATE($B206,AH$2,"SINGLE"),MW!$V$3:$W$600,2,0))</f>
        <v>0</v>
      </c>
      <c r="AI206" s="11">
        <f>IF(ISNA(VLOOKUP(CONCATENATE($B206,AI$2,"SINGLE"),MW!$V$3:$W$600,2,0)),0,VLOOKUP(CONCATENATE($B206,AI$2,"SINGLE"),MW!$V$3:$W$600,2,0))</f>
        <v>0</v>
      </c>
      <c r="AJ206" s="11">
        <f>IF(ISNA(VLOOKUP(CONCATENATE($B206,AJ$2,"SINGLE"),MW!$V$3:$W$600,2,0)),0,VLOOKUP(CONCATENATE($B206,AJ$2,"SINGLE"),MW!$V$3:$W$600,2,0))</f>
        <v>0</v>
      </c>
      <c r="AK206" s="11">
        <f>IF(ISNA(VLOOKUP(CONCATENATE($B206,AK$2,"SINGLE"),MW!$V$3:$W$600,2,0)),0,VLOOKUP(CONCATENATE($B206,AK$2,"SINGLE"),MW!$V$3:$W$600,2,0))</f>
        <v>0</v>
      </c>
      <c r="AL206" s="11">
        <f>IF(ISNA(VLOOKUP(CONCATENATE($B206,AL$2,"SINGLE"),MW!$V$3:$W$600,2,0)),0,VLOOKUP(CONCATENATE($B206,AL$2,"SINGLE"),MW!$V$3:$W$600,2,0))</f>
        <v>0</v>
      </c>
      <c r="AM206" s="11">
        <f>IF(ISNA(VLOOKUP(CONCATENATE($B206,AM$2,"SINGLE"),MW!$V$3:$W$600,2,0)),0,VLOOKUP(CONCATENATE($B206,AM$2,"SINGLE"),MW!$V$3:$W$600,2,0))</f>
        <v>0</v>
      </c>
      <c r="AN206" s="11">
        <f>IF(ISNA(VLOOKUP(CONCATENATE($B206,AN$2,"SINGLE"),MW!$V$3:$W$600,2,0)),0,VLOOKUP(CONCATENATE($B206,AN$2,"SINGLE"),MW!$V$3:$W$600,2,0))</f>
        <v>0</v>
      </c>
      <c r="AO206" s="11">
        <f>IF(ISNA(VLOOKUP(CONCATENATE($B206,AO$2,"SINGLE"),MW!$V$3:$W$600,2,0)),0,VLOOKUP(CONCATENATE($B206,AO$2,"SINGLE"),MW!$V$3:$W$600,2,0))</f>
        <v>0</v>
      </c>
      <c r="AP206" s="54">
        <f>SUM(AE206:AO206)</f>
        <v>0</v>
      </c>
      <c r="AQ206" s="11">
        <f>IF(ISNA(VLOOKUP(CONCATENATE($B206,AQ$2,"SINGLE"),'III-SUB'!$V$3:$W$633,2,0)),0,VLOOKUP(CONCATENATE($B206,AQ$2,"SINGLE"),'III-SUB'!$V$3:$W$633,2,0))</f>
        <v>19.3</v>
      </c>
      <c r="AR206" s="11">
        <f>IF(ISNA(VLOOKUP(CONCATENATE($B206,AR$2,"SINGLE"),'III-SUB'!$V$3:$W$633,2,0)),0,VLOOKUP(CONCATENATE($B206,AR$2,"SINGLE"),'III-SUB'!$V$3:$W$633,2,0))</f>
        <v>0</v>
      </c>
      <c r="AS206" s="11">
        <f>IF(ISNA(VLOOKUP(CONCATENATE($B206,AS$2,"SINGLE"),'III-SUB'!$V$3:$W$633,2,0)),0,VLOOKUP(CONCATENATE($B206,AS$2,"SINGLE"),'III-SUB'!$V$3:$W$633,2,0))</f>
        <v>0</v>
      </c>
      <c r="AT206" s="11">
        <f>IF(ISNA(VLOOKUP(CONCATENATE($B206,AT$2,"SINGLE"),'III-SUB'!$V$3:$W$633,2,0)),0,VLOOKUP(CONCATENATE($B206,AT$2,"SINGLE"),'III-SUB'!$V$3:$W$633,2,0))</f>
        <v>0</v>
      </c>
      <c r="AU206" s="11">
        <f>IF(ISNA(VLOOKUP(CONCATENATE($B206,AU$2,"SINGLE"),'III-SUB'!$V$3:$W$633,2,0)),0,VLOOKUP(CONCATENATE($B206,AU$2,"SINGLE"),'III-SUB'!$V$3:$W$633,2,0))</f>
        <v>0</v>
      </c>
      <c r="AV206" s="11">
        <f>IF(ISNA(VLOOKUP(CONCATENATE($B206,AV$2,"SINGLE"),'III-SUB'!$V$3:$W$633,2,0)),0,VLOOKUP(CONCATENATE($B206,AV$2,"SINGLE"),'III-SUB'!$V$3:$W$633,2,0))</f>
        <v>0</v>
      </c>
      <c r="AW206" s="11">
        <f>IF(ISNA(VLOOKUP(CONCATENATE($B206,AW$2,"SINGLE"),'III-SUB'!$V$3:$W$633,2,0)),0,VLOOKUP(CONCATENATE($B206,AW$2,"SINGLE"),'III-SUB'!$V$3:$W$633,2,0))</f>
        <v>0</v>
      </c>
      <c r="AX206" s="11">
        <f>IF(ISNA(VLOOKUP(CONCATENATE($B206,AX$2,"SINGLE"),'III-SUB'!$V$3:$W$633,2,0)),0,VLOOKUP(CONCATENATE($B206,AX$2,"SINGLE"),'III-SUB'!$V$3:$W$633,2,0))</f>
        <v>0</v>
      </c>
      <c r="AY206" s="11">
        <f>IF(ISNA(VLOOKUP(CONCATENATE($B206,AY$2,"SINGLE"),'III-SUB'!$V$3:$W$633,2,0)),0,VLOOKUP(CONCATENATE($B206,AY$2,"SINGLE"),'III-SUB'!$V$3:$W$633,2,0))</f>
        <v>0</v>
      </c>
      <c r="AZ206" s="11">
        <f>IF(ISNA(VLOOKUP(CONCATENATE($B206,AZ$2,"SINGLE"),'III-SUB'!$V$3:$W$633,2,0)),0,VLOOKUP(CONCATENATE($B206,AZ$2,"SINGLE"),'III-SUB'!$V$3:$W$633,2,0))</f>
        <v>0</v>
      </c>
      <c r="BA206" s="11">
        <f>IF(ISNA(VLOOKUP(CONCATENATE($B206,BA$2,"SINGLE"),'III-SUB'!$V$3:$W$633,2,0)),0,VLOOKUP(CONCATENATE($B206,BA$2,"SINGLE"),'III-SUB'!$V$3:$W$633,2,0))</f>
        <v>0</v>
      </c>
      <c r="BB206" s="11">
        <f>IF(ISNA(VLOOKUP(CONCATENATE($B206,BB$2,"SINGLE"),'III-SUB'!$V$3:$W$633,2,0)),0,VLOOKUP(CONCATENATE($B206,BB$2,"SINGLE"),'III-SUB'!$V$3:$W$633,2,0))</f>
        <v>0</v>
      </c>
      <c r="BC206" s="11">
        <f>IF(ISNA(VLOOKUP(CONCATENATE($B206,BC$2,"SINGLE"),'III-SUB'!$V$3:$W$633,2,0)),0,VLOOKUP(CONCATENATE($B206,BC$2,"SINGLE"),'III-SUB'!$V$3:$W$633,2,0))</f>
        <v>0</v>
      </c>
      <c r="BD206" s="54">
        <f>SUM(AQ206:BC206)</f>
        <v>19.3</v>
      </c>
      <c r="BE206" s="54">
        <f>IF(ISNA(VLOOKUP(CONCATENATE($B206,BE$2,"SINGLE"),VHF!$V$3:$W$627,2,0)),0,VLOOKUP(CONCATENATE($B206,BE$2,"SINGLE"),VHF!$V$3:$W$627,2,0))</f>
        <v>0</v>
      </c>
      <c r="BF206" s="11">
        <f>IF(ISNA(VLOOKUP(CONCATENATE($B206,BF$2,"SINGLE"),UHF!$V$3:$W$612,2,0)),0,VLOOKUP(CONCATENATE($B206,BF$2,"SINGLE"),UHF!$V$3:$W$612,2,0))</f>
        <v>0</v>
      </c>
      <c r="BG206" s="11">
        <f>IF(ISNA(VLOOKUP(CONCATENATE($B206,BG$2,"SINGLE"),UHF!$V$3:$W$612,2,0)),0,VLOOKUP(CONCATENATE($B206,BG$2,"SINGLE"),UHF!$V$3:$W$612,2,0))</f>
        <v>0</v>
      </c>
      <c r="BH206" s="11">
        <f>IF(ISNA(VLOOKUP(CONCATENATE($B206,BH$2,"SINGLE"),UHF!$V$3:$W$612,2,0)),0,VLOOKUP(CONCATENATE($B206,BH$2,"SINGLE"),UHF!$V$3:$W$612,2,0))</f>
        <v>0</v>
      </c>
      <c r="BI206" s="11">
        <f>IF(ISNA(VLOOKUP(CONCATENATE($B206,BI$2,"SINGLE"),UHF!$V$3:$W$612,2,0)),0,VLOOKUP(CONCATENATE($B206,BI$2,"SINGLE"),UHF!$V$3:$W$612,2,0))</f>
        <v>0</v>
      </c>
      <c r="BJ206" s="11">
        <f>IF(ISNA(VLOOKUP(CONCATENATE($B206,BJ$2,"SINGLE"),UHF!$V$3:$W$612,2,0)),0,VLOOKUP(CONCATENATE($B206,BJ$2,"SINGLE"),UHF!$V$3:$W$612,2,0))</f>
        <v>0</v>
      </c>
      <c r="BK206" s="11">
        <f>IF(ISNA(VLOOKUP(CONCATENATE($B206,BK$2,"SINGLE"),UHF!$V$3:$W$612,2,0)),0,VLOOKUP(CONCATENATE($B206,BK$2,"SINGLE"),UHF!$V$3:$W$612,2,0))</f>
        <v>0</v>
      </c>
      <c r="BL206" s="11">
        <f>IF(ISNA(VLOOKUP(CONCATENATE($B206,BL$2,"SINGLE"),UHF!$V$3:$W$612,2,0)),0,VLOOKUP(CONCATENATE($B206,BL$2,"SINGLE"),UHF!$V$3:$W$612,2,0))</f>
        <v>0</v>
      </c>
      <c r="BM206" s="11">
        <f>IF(ISNA(VLOOKUP(CONCATENATE($B206,BM$2,"SINGLE"),UHF!$V$3:$W$612,2,0)),0,VLOOKUP(CONCATENATE($B206,BM$2,"SINGLE"),UHF!$V$3:$W$612,2,0))</f>
        <v>0</v>
      </c>
      <c r="BN206" s="11">
        <f>IF(ISNA(VLOOKUP(CONCATENATE($B206,BN$2,"SINGLE"),UHF!$V$3:$W$612,2,0)),0,VLOOKUP(CONCATENATE($B206,BN$2,"SINGLE"),UHF!$V$3:$W$612,2,0))</f>
        <v>0</v>
      </c>
      <c r="BO206" s="11">
        <f>IF(ISNA(VLOOKUP(CONCATENATE($B206,BO$2,"SINGLE"),UHF!$V$3:$W$612,2,0)),0,VLOOKUP(CONCATENATE($B206,BO$2,"SINGLE"),UHF!$V$3:$W$612,2,0))</f>
        <v>0</v>
      </c>
      <c r="BP206" s="11">
        <f>IF(ISNA(VLOOKUP(CONCATENATE($B206,BP$2,"SINGLE"),UHF!$V$3:$W$612,2,0)),0,VLOOKUP(CONCATENATE($B206,BP$2,"SINGLE"),UHF!$V$3:$W$612,2,0))</f>
        <v>0</v>
      </c>
      <c r="BQ206" s="11">
        <f>IF(ISNA(VLOOKUP(CONCATENATE($B206,BQ$2,"SINGLE"),UHF!$V$3:$W$612,2,0)),0,VLOOKUP(CONCATENATE($B206,BQ$2,"SINGLE"),UHF!$V$3:$W$612,2,0))</f>
        <v>0</v>
      </c>
      <c r="BR206" s="54">
        <f>SUM(BF206:BQ206)</f>
        <v>0</v>
      </c>
      <c r="BS206" s="54">
        <f>IF(ISNA(VLOOKUP(CONCATENATE($B206,BS$2,"SINGLE"),'A1'!$V$3:$W$612,2,0)),0,VLOOKUP(CONCATENATE($B206,BS$2,"SINGLE"),'A1'!$V$3:$W$612,2,0))</f>
        <v>0</v>
      </c>
      <c r="BT206" s="11">
        <f>SUM(C206,Q206,AQ206,BE206,BS206)</f>
        <v>19.3</v>
      </c>
      <c r="BU206" s="11">
        <f>SUM(D206,R206,AR206,BF206)</f>
        <v>0</v>
      </c>
      <c r="BV206" s="11">
        <f>SUM(E206,S206,AE206,AS206,BG206)</f>
        <v>0</v>
      </c>
      <c r="BW206" s="11">
        <f>SUM(F206,T206,AF206,AT206,BH206)</f>
        <v>0</v>
      </c>
      <c r="BX206" s="11">
        <f>SUM(G206,U206,AG206,AU206,BI206)</f>
        <v>0</v>
      </c>
      <c r="BY206" s="11">
        <f>SUM(H206,V206,AH206,AV206,BJ206)</f>
        <v>0</v>
      </c>
      <c r="BZ206" s="11">
        <f>SUM(I206,W206,AI206,AW206,BK206)</f>
        <v>0</v>
      </c>
      <c r="CA206" s="11">
        <f>SUM(J206,X206,AJ206,AX206,BL206)</f>
        <v>0</v>
      </c>
      <c r="CB206" s="11">
        <f>SUM(K206,Y206,AK206,AY206,BM206)</f>
        <v>0</v>
      </c>
      <c r="CC206" s="11">
        <f>SUM(L206,Z206,AL206,AZ206,BN206)</f>
        <v>0</v>
      </c>
      <c r="CD206" s="11">
        <f>SUM(M206,AA206,AM206,BA206,BO206)</f>
        <v>0</v>
      </c>
      <c r="CE206" s="11">
        <f>SUM(N206,AB206,AN206,BB206,BP206)</f>
        <v>0</v>
      </c>
      <c r="CF206" s="11">
        <f>SUM(O206,AC206,AO206,BC206,BQ206)</f>
        <v>0</v>
      </c>
      <c r="CG206" s="11">
        <f>SUM(BT206:CF206)</f>
        <v>19.3</v>
      </c>
      <c r="CH206" s="11">
        <f>SUM(P206,AD206,AP206,BD206,BE206,BR206,BS206)</f>
        <v>19.3</v>
      </c>
      <c r="CI206" s="11">
        <f>MIN(P206,AD206,AP206,BD206,BE206,BR206,BS206)</f>
        <v>0</v>
      </c>
      <c r="CJ206" s="51">
        <f>SUM(CH206-CI206)</f>
        <v>19.3</v>
      </c>
    </row>
    <row r="207" spans="1:88" x14ac:dyDescent="0.2">
      <c r="A207" s="21" t="str">
        <f t="shared" si="0"/>
        <v>205.</v>
      </c>
      <c r="B207" s="8" t="str">
        <f>'Seznam-SO'!A208</f>
        <v>OK1DST</v>
      </c>
      <c r="C207" s="11">
        <f>IF(ISNA(VLOOKUP(CONCATENATE($B207,C$2,"SINGLE"),'I-SUB'!$V$3:$W$624,2,0)),0,VLOOKUP(CONCATENATE($B207,C$2,"SINGLE"),'I-SUB'!$V$3:$W$624,2,0))</f>
        <v>0</v>
      </c>
      <c r="D207" s="11">
        <f>IF(ISNA(VLOOKUP(CONCATENATE($B207,D$2,"SINGLE"),'I-SUB'!$V$3:$W$624,2,0)),0,VLOOKUP(CONCATENATE($B207,D$2,"SINGLE"),'I-SUB'!$V$3:$W$624,2,0))</f>
        <v>0</v>
      </c>
      <c r="E207" s="11">
        <f>IF(ISNA(VLOOKUP(CONCATENATE($B207,E$2,"SINGLE"),'I-SUB'!$V$3:$W$624,2,0)),0,VLOOKUP(CONCATENATE($B207,E$2,"SINGLE"),'I-SUB'!$V$3:$W$624,2,0))</f>
        <v>0</v>
      </c>
      <c r="F207" s="11">
        <f>IF(ISNA(VLOOKUP(CONCATENATE($B207,F$2,"SINGLE"),'I-SUB'!$V$3:$W$624,2,0)),0,VLOOKUP(CONCATENATE($B207,F$2,"SINGLE"),'I-SUB'!$V$3:$W$624,2,0))</f>
        <v>0</v>
      </c>
      <c r="G207" s="11">
        <f>IF(ISNA(VLOOKUP(CONCATENATE($B207,G$2,"SINGLE"),'I-SUB'!$V$3:$W$624,2,0)),0,VLOOKUP(CONCATENATE($B207,G$2,"SINGLE"),'I-SUB'!$V$3:$W$624,2,0))</f>
        <v>0</v>
      </c>
      <c r="H207" s="11">
        <f>IF(ISNA(VLOOKUP(CONCATENATE($B207,H$2,"SINGLE"),'I-SUB'!$V$3:$W$624,2,0)),0,VLOOKUP(CONCATENATE($B207,H$2,"SINGLE"),'I-SUB'!$V$3:$W$624,2,0))</f>
        <v>0</v>
      </c>
      <c r="I207" s="11">
        <f>IF(ISNA(VLOOKUP(CONCATENATE($B207,I$2,"SINGLE"),'I-SUB'!$V$3:$W$624,2,0)),0,VLOOKUP(CONCATENATE($B207,I$2,"SINGLE"),'I-SUB'!$V$3:$W$624,2,0))</f>
        <v>0</v>
      </c>
      <c r="J207" s="11">
        <f>IF(ISNA(VLOOKUP(CONCATENATE($B207,J$2,"SINGLE"),'I-SUB'!$V$3:$W$624,2,0)),0,VLOOKUP(CONCATENATE($B207,J$2,"SINGLE"),'I-SUB'!$V$3:$W$624,2,0))</f>
        <v>0</v>
      </c>
      <c r="K207" s="11">
        <f>IF(ISNA(VLOOKUP(CONCATENATE($B207,K$2,"SINGLE"),'I-SUB'!$V$3:$W$624,2,0)),0,VLOOKUP(CONCATENATE($B207,K$2,"SINGLE"),'I-SUB'!$V$3:$W$624,2,0))</f>
        <v>0</v>
      </c>
      <c r="L207" s="11">
        <f>IF(ISNA(VLOOKUP(CONCATENATE($B207,L$2,"SINGLE"),'I-SUB'!$V$3:$W$624,2,0)),0,VLOOKUP(CONCATENATE($B207,L$2,"SINGLE"),'I-SUB'!$V$3:$W$624,2,0))</f>
        <v>0</v>
      </c>
      <c r="M207" s="11">
        <f>IF(ISNA(VLOOKUP(CONCATENATE($B207,M$2,"SINGLE"),'I-SUB'!$V$3:$W$624,2,0)),0,VLOOKUP(CONCATENATE($B207,M$2,"SINGLE"),'I-SUB'!$V$3:$W$624,2,0))</f>
        <v>0</v>
      </c>
      <c r="N207" s="11">
        <f>IF(ISNA(VLOOKUP(CONCATENATE($B207,N$2,"SINGLE"),'I-SUB'!$V$3:$W$624,2,0)),0,VLOOKUP(CONCATENATE($B207,N$2,"SINGLE"),'I-SUB'!$V$3:$W$624,2,0))</f>
        <v>0</v>
      </c>
      <c r="O207" s="11">
        <f>IF(ISNA(VLOOKUP(CONCATENATE($B207,O$2,"SINGLE"),'I-SUB'!$V$3:$W$624,2,0)),0,VLOOKUP(CONCATENATE($B207,O$2,"SINGLE"),'I-SUB'!$V$3:$W$624,2,0))</f>
        <v>0</v>
      </c>
      <c r="P207" s="54">
        <f>SUM(C207:O207)</f>
        <v>0</v>
      </c>
      <c r="Q207" s="11">
        <f>IF(ISNA(VLOOKUP(CONCATENATE($B207,Q$2,"SINGLE"),'II-SUB'!$V$3:$W$630,2,0)),0,VLOOKUP(CONCATENATE($B207,Q$2,"SINGLE"),'II-SUB'!$V$3:$W$630,2,0))</f>
        <v>0</v>
      </c>
      <c r="R207" s="11">
        <f>IF(ISNA(VLOOKUP(CONCATENATE($B207,R$2,"SINGLE"),'II-SUB'!$V$3:$W$630,2,0)),0,VLOOKUP(CONCATENATE($B207,R$2,"SINGLE"),'II-SUB'!$V$3:$W$630,2,0))</f>
        <v>0</v>
      </c>
      <c r="S207" s="11">
        <f>IF(ISNA(VLOOKUP(CONCATENATE($B207,S$2,"SINGLE"),'II-SUB'!$V$3:$W$630,2,0)),0,VLOOKUP(CONCATENATE($B207,S$2,"SINGLE"),'II-SUB'!$V$3:$W$630,2,0))</f>
        <v>0</v>
      </c>
      <c r="T207" s="11">
        <f>IF(ISNA(VLOOKUP(CONCATENATE($B207,T$2,"SINGLE"),'II-SUB'!$V$3:$W$630,2,0)),0,VLOOKUP(CONCATENATE($B207,T$2,"SINGLE"),'II-SUB'!$V$3:$W$630,2,0))</f>
        <v>0</v>
      </c>
      <c r="U207" s="11">
        <f>IF(ISNA(VLOOKUP(CONCATENATE($B207,U$2,"SINGLE"),'II-SUB'!$V$3:$W$630,2,0)),0,VLOOKUP(CONCATENATE($B207,U$2,"SINGLE"),'II-SUB'!$V$3:$W$630,2,0))</f>
        <v>0</v>
      </c>
      <c r="V207" s="11">
        <f>IF(ISNA(VLOOKUP(CONCATENATE($B207,V$2,"SINGLE"),'II-SUB'!$V$3:$W$630,2,0)),0,VLOOKUP(CONCATENATE($B207,V$2,"SINGLE"),'II-SUB'!$V$3:$W$630,2,0))</f>
        <v>0</v>
      </c>
      <c r="W207" s="11">
        <f>IF(ISNA(VLOOKUP(CONCATENATE($B207,W$2,"SINGLE"),'II-SUB'!$V$3:$W$630,2,0)),0,VLOOKUP(CONCATENATE($B207,W$2,"SINGLE"),'II-SUB'!$V$3:$W$630,2,0))</f>
        <v>0</v>
      </c>
      <c r="X207" s="11">
        <f>IF(ISNA(VLOOKUP(CONCATENATE($B207,X$2,"SINGLE"),'II-SUB'!$V$3:$W$630,2,0)),0,VLOOKUP(CONCATENATE($B207,X$2,"SINGLE"),'II-SUB'!$V$3:$W$630,2,0))</f>
        <v>0</v>
      </c>
      <c r="Y207" s="11">
        <f>IF(ISNA(VLOOKUP(CONCATENATE($B207,Y$2,"SINGLE"),'II-SUB'!$V$3:$W$630,2,0)),0,VLOOKUP(CONCATENATE($B207,Y$2,"SINGLE"),'II-SUB'!$V$3:$W$630,2,0))</f>
        <v>0</v>
      </c>
      <c r="Z207" s="11">
        <f>IF(ISNA(VLOOKUP(CONCATENATE($B207,Z$2,"SINGLE"),'II-SUB'!$V$3:$W$630,2,0)),0,VLOOKUP(CONCATENATE($B207,Z$2,"SINGLE"),'II-SUB'!$V$3:$W$630,2,0))</f>
        <v>0</v>
      </c>
      <c r="AA207" s="11">
        <f>IF(ISNA(VLOOKUP(CONCATENATE($B207,AA$2,"SINGLE"),'II-SUB'!$V$3:$W$630,2,0)),0,VLOOKUP(CONCATENATE($B207,AA$2,"SINGLE"),'II-SUB'!$V$3:$W$630,2,0))</f>
        <v>0</v>
      </c>
      <c r="AB207" s="11">
        <f>IF(ISNA(VLOOKUP(CONCATENATE($B207,AB$2,"SINGLE"),'II-SUB'!$V$3:$W$630,2,0)),0,VLOOKUP(CONCATENATE($B207,AB$2,"SINGLE"),'II-SUB'!$V$3:$W$630,2,0))</f>
        <v>0</v>
      </c>
      <c r="AC207" s="11">
        <f>IF(ISNA(VLOOKUP(CONCATENATE($B207,AC$2,"SINGLE"),'II-SUB'!$V$3:$W$630,2,0)),0,VLOOKUP(CONCATENATE($B207,AC$2,"SINGLE"),'II-SUB'!$V$3:$W$630,2,0))</f>
        <v>0</v>
      </c>
      <c r="AD207" s="54">
        <f>SUM(Q207:AC207)</f>
        <v>0</v>
      </c>
      <c r="AE207" s="11">
        <f>IF(ISNA(VLOOKUP(CONCATENATE($B207,AE$2,"SINGLE"),MW!$V$3:$W$600,2,0)),0,VLOOKUP(CONCATENATE($B207,AE$2,"SINGLE"),MW!$V$3:$W$600,2,0))</f>
        <v>0</v>
      </c>
      <c r="AF207" s="11">
        <f>IF(ISNA(VLOOKUP(CONCATENATE($B207,AF$2,"SINGLE"),MW!$V$3:$W$600,2,0)),0,VLOOKUP(CONCATENATE($B207,AF$2,"SINGLE"),MW!$V$3:$W$600,2,0))</f>
        <v>0</v>
      </c>
      <c r="AG207" s="11">
        <f>IF(ISNA(VLOOKUP(CONCATENATE($B207,AG$2,"SINGLE"),MW!$V$3:$W$600,2,0)),0,VLOOKUP(CONCATENATE($B207,AG$2,"SINGLE"),MW!$V$3:$W$600,2,0))</f>
        <v>0</v>
      </c>
      <c r="AH207" s="11">
        <f>IF(ISNA(VLOOKUP(CONCATENATE($B207,AH$2,"SINGLE"),MW!$V$3:$W$600,2,0)),0,VLOOKUP(CONCATENATE($B207,AH$2,"SINGLE"),MW!$V$3:$W$600,2,0))</f>
        <v>0</v>
      </c>
      <c r="AI207" s="11">
        <f>IF(ISNA(VLOOKUP(CONCATENATE($B207,AI$2,"SINGLE"),MW!$V$3:$W$600,2,0)),0,VLOOKUP(CONCATENATE($B207,AI$2,"SINGLE"),MW!$V$3:$W$600,2,0))</f>
        <v>18.399999999999999</v>
      </c>
      <c r="AJ207" s="11">
        <f>IF(ISNA(VLOOKUP(CONCATENATE($B207,AJ$2,"SINGLE"),MW!$V$3:$W$600,2,0)),0,VLOOKUP(CONCATENATE($B207,AJ$2,"SINGLE"),MW!$V$3:$W$600,2,0))</f>
        <v>0</v>
      </c>
      <c r="AK207" s="11">
        <f>IF(ISNA(VLOOKUP(CONCATENATE($B207,AK$2,"SINGLE"),MW!$V$3:$W$600,2,0)),0,VLOOKUP(CONCATENATE($B207,AK$2,"SINGLE"),MW!$V$3:$W$600,2,0))</f>
        <v>0</v>
      </c>
      <c r="AL207" s="11">
        <f>IF(ISNA(VLOOKUP(CONCATENATE($B207,AL$2,"SINGLE"),MW!$V$3:$W$600,2,0)),0,VLOOKUP(CONCATENATE($B207,AL$2,"SINGLE"),MW!$V$3:$W$600,2,0))</f>
        <v>0</v>
      </c>
      <c r="AM207" s="11">
        <f>IF(ISNA(VLOOKUP(CONCATENATE($B207,AM$2,"SINGLE"),MW!$V$3:$W$600,2,0)),0,VLOOKUP(CONCATENATE($B207,AM$2,"SINGLE"),MW!$V$3:$W$600,2,0))</f>
        <v>0</v>
      </c>
      <c r="AN207" s="11">
        <f>IF(ISNA(VLOOKUP(CONCATENATE($B207,AN$2,"SINGLE"),MW!$V$3:$W$600,2,0)),0,VLOOKUP(CONCATENATE($B207,AN$2,"SINGLE"),MW!$V$3:$W$600,2,0))</f>
        <v>0</v>
      </c>
      <c r="AO207" s="11">
        <f>IF(ISNA(VLOOKUP(CONCATENATE($B207,AO$2,"SINGLE"),MW!$V$3:$W$600,2,0)),0,VLOOKUP(CONCATENATE($B207,AO$2,"SINGLE"),MW!$V$3:$W$600,2,0))</f>
        <v>0</v>
      </c>
      <c r="AP207" s="54">
        <f>SUM(AE207:AO207)</f>
        <v>18.399999999999999</v>
      </c>
      <c r="AQ207" s="11">
        <f>IF(ISNA(VLOOKUP(CONCATENATE($B207,AQ$2,"SINGLE"),'III-SUB'!$V$3:$W$633,2,0)),0,VLOOKUP(CONCATENATE($B207,AQ$2,"SINGLE"),'III-SUB'!$V$3:$W$633,2,0))</f>
        <v>0</v>
      </c>
      <c r="AR207" s="11">
        <f>IF(ISNA(VLOOKUP(CONCATENATE($B207,AR$2,"SINGLE"),'III-SUB'!$V$3:$W$633,2,0)),0,VLOOKUP(CONCATENATE($B207,AR$2,"SINGLE"),'III-SUB'!$V$3:$W$633,2,0))</f>
        <v>0</v>
      </c>
      <c r="AS207" s="11">
        <f>IF(ISNA(VLOOKUP(CONCATENATE($B207,AS$2,"SINGLE"),'III-SUB'!$V$3:$W$633,2,0)),0,VLOOKUP(CONCATENATE($B207,AS$2,"SINGLE"),'III-SUB'!$V$3:$W$633,2,0))</f>
        <v>0</v>
      </c>
      <c r="AT207" s="11">
        <f>IF(ISNA(VLOOKUP(CONCATENATE($B207,AT$2,"SINGLE"),'III-SUB'!$V$3:$W$633,2,0)),0,VLOOKUP(CONCATENATE($B207,AT$2,"SINGLE"),'III-SUB'!$V$3:$W$633,2,0))</f>
        <v>0</v>
      </c>
      <c r="AU207" s="11">
        <f>IF(ISNA(VLOOKUP(CONCATENATE($B207,AU$2,"SINGLE"),'III-SUB'!$V$3:$W$633,2,0)),0,VLOOKUP(CONCATENATE($B207,AU$2,"SINGLE"),'III-SUB'!$V$3:$W$633,2,0))</f>
        <v>0</v>
      </c>
      <c r="AV207" s="11">
        <f>IF(ISNA(VLOOKUP(CONCATENATE($B207,AV$2,"SINGLE"),'III-SUB'!$V$3:$W$633,2,0)),0,VLOOKUP(CONCATENATE($B207,AV$2,"SINGLE"),'III-SUB'!$V$3:$W$633,2,0))</f>
        <v>0</v>
      </c>
      <c r="AW207" s="11">
        <f>IF(ISNA(VLOOKUP(CONCATENATE($B207,AW$2,"SINGLE"),'III-SUB'!$V$3:$W$633,2,0)),0,VLOOKUP(CONCATENATE($B207,AW$2,"SINGLE"),'III-SUB'!$V$3:$W$633,2,0))</f>
        <v>0</v>
      </c>
      <c r="AX207" s="11">
        <f>IF(ISNA(VLOOKUP(CONCATENATE($B207,AX$2,"SINGLE"),'III-SUB'!$V$3:$W$633,2,0)),0,VLOOKUP(CONCATENATE($B207,AX$2,"SINGLE"),'III-SUB'!$V$3:$W$633,2,0))</f>
        <v>0</v>
      </c>
      <c r="AY207" s="11">
        <f>IF(ISNA(VLOOKUP(CONCATENATE($B207,AY$2,"SINGLE"),'III-SUB'!$V$3:$W$633,2,0)),0,VLOOKUP(CONCATENATE($B207,AY$2,"SINGLE"),'III-SUB'!$V$3:$W$633,2,0))</f>
        <v>0</v>
      </c>
      <c r="AZ207" s="11">
        <f>IF(ISNA(VLOOKUP(CONCATENATE($B207,AZ$2,"SINGLE"),'III-SUB'!$V$3:$W$633,2,0)),0,VLOOKUP(CONCATENATE($B207,AZ$2,"SINGLE"),'III-SUB'!$V$3:$W$633,2,0))</f>
        <v>0</v>
      </c>
      <c r="BA207" s="11">
        <f>IF(ISNA(VLOOKUP(CONCATENATE($B207,BA$2,"SINGLE"),'III-SUB'!$V$3:$W$633,2,0)),0,VLOOKUP(CONCATENATE($B207,BA$2,"SINGLE"),'III-SUB'!$V$3:$W$633,2,0))</f>
        <v>0</v>
      </c>
      <c r="BB207" s="11">
        <f>IF(ISNA(VLOOKUP(CONCATENATE($B207,BB$2,"SINGLE"),'III-SUB'!$V$3:$W$633,2,0)),0,VLOOKUP(CONCATENATE($B207,BB$2,"SINGLE"),'III-SUB'!$V$3:$W$633,2,0))</f>
        <v>0</v>
      </c>
      <c r="BC207" s="11">
        <f>IF(ISNA(VLOOKUP(CONCATENATE($B207,BC$2,"SINGLE"),'III-SUB'!$V$3:$W$633,2,0)),0,VLOOKUP(CONCATENATE($B207,BC$2,"SINGLE"),'III-SUB'!$V$3:$W$633,2,0))</f>
        <v>0</v>
      </c>
      <c r="BD207" s="54">
        <f>SUM(AQ207:BC207)</f>
        <v>0</v>
      </c>
      <c r="BE207" s="54">
        <f>IF(ISNA(VLOOKUP(CONCATENATE($B207,BE$2,"SINGLE"),VHF!$V$3:$W$627,2,0)),0,VLOOKUP(CONCATENATE($B207,BE$2,"SINGLE"),VHF!$V$3:$W$627,2,0))</f>
        <v>0</v>
      </c>
      <c r="BF207" s="11">
        <f>IF(ISNA(VLOOKUP(CONCATENATE($B207,BF$2,"SINGLE"),UHF!$V$3:$W$612,2,0)),0,VLOOKUP(CONCATENATE($B207,BF$2,"SINGLE"),UHF!$V$3:$W$612,2,0))</f>
        <v>0</v>
      </c>
      <c r="BG207" s="11">
        <f>IF(ISNA(VLOOKUP(CONCATENATE($B207,BG$2,"SINGLE"),UHF!$V$3:$W$612,2,0)),0,VLOOKUP(CONCATENATE($B207,BG$2,"SINGLE"),UHF!$V$3:$W$612,2,0))</f>
        <v>0</v>
      </c>
      <c r="BH207" s="11">
        <f>IF(ISNA(VLOOKUP(CONCATENATE($B207,BH$2,"SINGLE"),UHF!$V$3:$W$612,2,0)),0,VLOOKUP(CONCATENATE($B207,BH$2,"SINGLE"),UHF!$V$3:$W$612,2,0))</f>
        <v>0</v>
      </c>
      <c r="BI207" s="11">
        <f>IF(ISNA(VLOOKUP(CONCATENATE($B207,BI$2,"SINGLE"),UHF!$V$3:$W$612,2,0)),0,VLOOKUP(CONCATENATE($B207,BI$2,"SINGLE"),UHF!$V$3:$W$612,2,0))</f>
        <v>0</v>
      </c>
      <c r="BJ207" s="11">
        <f>IF(ISNA(VLOOKUP(CONCATENATE($B207,BJ$2,"SINGLE"),UHF!$V$3:$W$612,2,0)),0,VLOOKUP(CONCATENATE($B207,BJ$2,"SINGLE"),UHF!$V$3:$W$612,2,0))</f>
        <v>0</v>
      </c>
      <c r="BK207" s="11">
        <f>IF(ISNA(VLOOKUP(CONCATENATE($B207,BK$2,"SINGLE"),UHF!$V$3:$W$612,2,0)),0,VLOOKUP(CONCATENATE($B207,BK$2,"SINGLE"),UHF!$V$3:$W$612,2,0))</f>
        <v>0</v>
      </c>
      <c r="BL207" s="11">
        <f>IF(ISNA(VLOOKUP(CONCATENATE($B207,BL$2,"SINGLE"),UHF!$V$3:$W$612,2,0)),0,VLOOKUP(CONCATENATE($B207,BL$2,"SINGLE"),UHF!$V$3:$W$612,2,0))</f>
        <v>0</v>
      </c>
      <c r="BM207" s="11">
        <f>IF(ISNA(VLOOKUP(CONCATENATE($B207,BM$2,"SINGLE"),UHF!$V$3:$W$612,2,0)),0,VLOOKUP(CONCATENATE($B207,BM$2,"SINGLE"),UHF!$V$3:$W$612,2,0))</f>
        <v>0</v>
      </c>
      <c r="BN207" s="11">
        <f>IF(ISNA(VLOOKUP(CONCATENATE($B207,BN$2,"SINGLE"),UHF!$V$3:$W$612,2,0)),0,VLOOKUP(CONCATENATE($B207,BN$2,"SINGLE"),UHF!$V$3:$W$612,2,0))</f>
        <v>0</v>
      </c>
      <c r="BO207" s="11">
        <f>IF(ISNA(VLOOKUP(CONCATENATE($B207,BO$2,"SINGLE"),UHF!$V$3:$W$612,2,0)),0,VLOOKUP(CONCATENATE($B207,BO$2,"SINGLE"),UHF!$V$3:$W$612,2,0))</f>
        <v>0</v>
      </c>
      <c r="BP207" s="11">
        <f>IF(ISNA(VLOOKUP(CONCATENATE($B207,BP$2,"SINGLE"),UHF!$V$3:$W$612,2,0)),0,VLOOKUP(CONCATENATE($B207,BP$2,"SINGLE"),UHF!$V$3:$W$612,2,0))</f>
        <v>0</v>
      </c>
      <c r="BQ207" s="11">
        <f>IF(ISNA(VLOOKUP(CONCATENATE($B207,BQ$2,"SINGLE"),UHF!$V$3:$W$612,2,0)),0,VLOOKUP(CONCATENATE($B207,BQ$2,"SINGLE"),UHF!$V$3:$W$612,2,0))</f>
        <v>0</v>
      </c>
      <c r="BR207" s="54">
        <f>SUM(BF207:BQ207)</f>
        <v>0</v>
      </c>
      <c r="BS207" s="54">
        <f>IF(ISNA(VLOOKUP(CONCATENATE($B207,BS$2,"SINGLE"),'A1'!$V$3:$W$612,2,0)),0,VLOOKUP(CONCATENATE($B207,BS$2,"SINGLE"),'A1'!$V$3:$W$612,2,0))</f>
        <v>0</v>
      </c>
      <c r="BT207" s="11">
        <f>SUM(C207,Q207,AQ207,BE207,BS207)</f>
        <v>0</v>
      </c>
      <c r="BU207" s="11">
        <f>SUM(D207,R207,AR207,BF207)</f>
        <v>0</v>
      </c>
      <c r="BV207" s="11">
        <f>SUM(E207,S207,AE207,AS207,BG207)</f>
        <v>0</v>
      </c>
      <c r="BW207" s="11">
        <f>SUM(F207,T207,AF207,AT207,BH207)</f>
        <v>0</v>
      </c>
      <c r="BX207" s="11">
        <f>SUM(G207,U207,AG207,AU207,BI207)</f>
        <v>0</v>
      </c>
      <c r="BY207" s="11">
        <f>SUM(H207,V207,AH207,AV207,BJ207)</f>
        <v>0</v>
      </c>
      <c r="BZ207" s="11">
        <f>SUM(I207,W207,AI207,AW207,BK207)</f>
        <v>18.399999999999999</v>
      </c>
      <c r="CA207" s="11">
        <f>SUM(J207,X207,AJ207,AX207,BL207)</f>
        <v>0</v>
      </c>
      <c r="CB207" s="11">
        <f>SUM(K207,Y207,AK207,AY207,BM207)</f>
        <v>0</v>
      </c>
      <c r="CC207" s="11">
        <f>SUM(L207,Z207,AL207,AZ207,BN207)</f>
        <v>0</v>
      </c>
      <c r="CD207" s="11">
        <f>SUM(M207,AA207,AM207,BA207,BO207)</f>
        <v>0</v>
      </c>
      <c r="CE207" s="11">
        <f>SUM(N207,AB207,AN207,BB207,BP207)</f>
        <v>0</v>
      </c>
      <c r="CF207" s="11">
        <f>SUM(O207,AC207,AO207,BC207,BQ207)</f>
        <v>0</v>
      </c>
      <c r="CG207" s="11">
        <f>SUM(BT207:CF207)</f>
        <v>18.399999999999999</v>
      </c>
      <c r="CH207" s="11">
        <f>SUM(P207,AD207,AP207,BD207,BE207,BR207,BS207)</f>
        <v>18.399999999999999</v>
      </c>
      <c r="CI207" s="11">
        <f>MIN(P207,AD207,AP207,BD207,BE207,BR207,BS207)</f>
        <v>0</v>
      </c>
      <c r="CJ207" s="51">
        <f>SUM(CH207-CI207)</f>
        <v>18.399999999999999</v>
      </c>
    </row>
    <row r="208" spans="1:88" x14ac:dyDescent="0.2">
      <c r="A208" s="21" t="str">
        <f t="shared" si="0"/>
        <v>206.</v>
      </c>
      <c r="B208" s="8" t="str">
        <f>'Seznam-SO'!A9</f>
        <v>OK8WW</v>
      </c>
      <c r="C208" s="11">
        <f>IF(ISNA(VLOOKUP(CONCATENATE($B208,C$2,"SINGLE"),'I-SUB'!$V$3:$W$624,2,0)),0,VLOOKUP(CONCATENATE($B208,C$2,"SINGLE"),'I-SUB'!$V$3:$W$624,2,0))</f>
        <v>0</v>
      </c>
      <c r="D208" s="11">
        <f>IF(ISNA(VLOOKUP(CONCATENATE($B208,D$2,"SINGLE"),'I-SUB'!$V$3:$W$624,2,0)),0,VLOOKUP(CONCATENATE($B208,D$2,"SINGLE"),'I-SUB'!$V$3:$W$624,2,0))</f>
        <v>0</v>
      </c>
      <c r="E208" s="11">
        <f>IF(ISNA(VLOOKUP(CONCATENATE($B208,E$2,"SINGLE"),'I-SUB'!$V$3:$W$624,2,0)),0,VLOOKUP(CONCATENATE($B208,E$2,"SINGLE"),'I-SUB'!$V$3:$W$624,2,0))</f>
        <v>0</v>
      </c>
      <c r="F208" s="11">
        <f>IF(ISNA(VLOOKUP(CONCATENATE($B208,F$2,"SINGLE"),'I-SUB'!$V$3:$W$624,2,0)),0,VLOOKUP(CONCATENATE($B208,F$2,"SINGLE"),'I-SUB'!$V$3:$W$624,2,0))</f>
        <v>0</v>
      </c>
      <c r="G208" s="11">
        <f>IF(ISNA(VLOOKUP(CONCATENATE($B208,G$2,"SINGLE"),'I-SUB'!$V$3:$W$624,2,0)),0,VLOOKUP(CONCATENATE($B208,G$2,"SINGLE"),'I-SUB'!$V$3:$W$624,2,0))</f>
        <v>0</v>
      </c>
      <c r="H208" s="11">
        <f>IF(ISNA(VLOOKUP(CONCATENATE($B208,H$2,"SINGLE"),'I-SUB'!$V$3:$W$624,2,0)),0,VLOOKUP(CONCATENATE($B208,H$2,"SINGLE"),'I-SUB'!$V$3:$W$624,2,0))</f>
        <v>0</v>
      </c>
      <c r="I208" s="11">
        <f>IF(ISNA(VLOOKUP(CONCATENATE($B208,I$2,"SINGLE"),'I-SUB'!$V$3:$W$624,2,0)),0,VLOOKUP(CONCATENATE($B208,I$2,"SINGLE"),'I-SUB'!$V$3:$W$624,2,0))</f>
        <v>0</v>
      </c>
      <c r="J208" s="11">
        <f>IF(ISNA(VLOOKUP(CONCATENATE($B208,J$2,"SINGLE"),'I-SUB'!$V$3:$W$624,2,0)),0,VLOOKUP(CONCATENATE($B208,J$2,"SINGLE"),'I-SUB'!$V$3:$W$624,2,0))</f>
        <v>0</v>
      </c>
      <c r="K208" s="11">
        <f>IF(ISNA(VLOOKUP(CONCATENATE($B208,K$2,"SINGLE"),'I-SUB'!$V$3:$W$624,2,0)),0,VLOOKUP(CONCATENATE($B208,K$2,"SINGLE"),'I-SUB'!$V$3:$W$624,2,0))</f>
        <v>0</v>
      </c>
      <c r="L208" s="11">
        <f>IF(ISNA(VLOOKUP(CONCATENATE($B208,L$2,"SINGLE"),'I-SUB'!$V$3:$W$624,2,0)),0,VLOOKUP(CONCATENATE($B208,L$2,"SINGLE"),'I-SUB'!$V$3:$W$624,2,0))</f>
        <v>0</v>
      </c>
      <c r="M208" s="11">
        <f>IF(ISNA(VLOOKUP(CONCATENATE($B208,M$2,"SINGLE"),'I-SUB'!$V$3:$W$624,2,0)),0,VLOOKUP(CONCATENATE($B208,M$2,"SINGLE"),'I-SUB'!$V$3:$W$624,2,0))</f>
        <v>0</v>
      </c>
      <c r="N208" s="11">
        <f>IF(ISNA(VLOOKUP(CONCATENATE($B208,N$2,"SINGLE"),'I-SUB'!$V$3:$W$624,2,0)),0,VLOOKUP(CONCATENATE($B208,N$2,"SINGLE"),'I-SUB'!$V$3:$W$624,2,0))</f>
        <v>0</v>
      </c>
      <c r="O208" s="11">
        <f>IF(ISNA(VLOOKUP(CONCATENATE($B208,O$2,"SINGLE"),'I-SUB'!$V$3:$W$624,2,0)),0,VLOOKUP(CONCATENATE($B208,O$2,"SINGLE"),'I-SUB'!$V$3:$W$624,2,0))</f>
        <v>0</v>
      </c>
      <c r="P208" s="54">
        <f>SUM(C208:O208)</f>
        <v>0</v>
      </c>
      <c r="Q208" s="11">
        <f>IF(ISNA(VLOOKUP(CONCATENATE($B208,Q$2,"SINGLE"),'II-SUB'!$V$3:$W$630,2,0)),0,VLOOKUP(CONCATENATE($B208,Q$2,"SINGLE"),'II-SUB'!$V$3:$W$630,2,0))</f>
        <v>0</v>
      </c>
      <c r="R208" s="11">
        <f>IF(ISNA(VLOOKUP(CONCATENATE($B208,R$2,"SINGLE"),'II-SUB'!$V$3:$W$630,2,0)),0,VLOOKUP(CONCATENATE($B208,R$2,"SINGLE"),'II-SUB'!$V$3:$W$630,2,0))</f>
        <v>0</v>
      </c>
      <c r="S208" s="11">
        <f>IF(ISNA(VLOOKUP(CONCATENATE($B208,S$2,"SINGLE"),'II-SUB'!$V$3:$W$630,2,0)),0,VLOOKUP(CONCATENATE($B208,S$2,"SINGLE"),'II-SUB'!$V$3:$W$630,2,0))</f>
        <v>0</v>
      </c>
      <c r="T208" s="11">
        <f>IF(ISNA(VLOOKUP(CONCATENATE($B208,T$2,"SINGLE"),'II-SUB'!$V$3:$W$630,2,0)),0,VLOOKUP(CONCATENATE($B208,T$2,"SINGLE"),'II-SUB'!$V$3:$W$630,2,0))</f>
        <v>0</v>
      </c>
      <c r="U208" s="11">
        <f>IF(ISNA(VLOOKUP(CONCATENATE($B208,U$2,"SINGLE"),'II-SUB'!$V$3:$W$630,2,0)),0,VLOOKUP(CONCATENATE($B208,U$2,"SINGLE"),'II-SUB'!$V$3:$W$630,2,0))</f>
        <v>0</v>
      </c>
      <c r="V208" s="11">
        <f>IF(ISNA(VLOOKUP(CONCATENATE($B208,V$2,"SINGLE"),'II-SUB'!$V$3:$W$630,2,0)),0,VLOOKUP(CONCATENATE($B208,V$2,"SINGLE"),'II-SUB'!$V$3:$W$630,2,0))</f>
        <v>0</v>
      </c>
      <c r="W208" s="11">
        <f>IF(ISNA(VLOOKUP(CONCATENATE($B208,W$2,"SINGLE"),'II-SUB'!$V$3:$W$630,2,0)),0,VLOOKUP(CONCATENATE($B208,W$2,"SINGLE"),'II-SUB'!$V$3:$W$630,2,0))</f>
        <v>0</v>
      </c>
      <c r="X208" s="11">
        <f>IF(ISNA(VLOOKUP(CONCATENATE($B208,X$2,"SINGLE"),'II-SUB'!$V$3:$W$630,2,0)),0,VLOOKUP(CONCATENATE($B208,X$2,"SINGLE"),'II-SUB'!$V$3:$W$630,2,0))</f>
        <v>0</v>
      </c>
      <c r="Y208" s="11">
        <f>IF(ISNA(VLOOKUP(CONCATENATE($B208,Y$2,"SINGLE"),'II-SUB'!$V$3:$W$630,2,0)),0,VLOOKUP(CONCATENATE($B208,Y$2,"SINGLE"),'II-SUB'!$V$3:$W$630,2,0))</f>
        <v>0</v>
      </c>
      <c r="Z208" s="11">
        <f>IF(ISNA(VLOOKUP(CONCATENATE($B208,Z$2,"SINGLE"),'II-SUB'!$V$3:$W$630,2,0)),0,VLOOKUP(CONCATENATE($B208,Z$2,"SINGLE"),'II-SUB'!$V$3:$W$630,2,0))</f>
        <v>0</v>
      </c>
      <c r="AA208" s="11">
        <f>IF(ISNA(VLOOKUP(CONCATENATE($B208,AA$2,"SINGLE"),'II-SUB'!$V$3:$W$630,2,0)),0,VLOOKUP(CONCATENATE($B208,AA$2,"SINGLE"),'II-SUB'!$V$3:$W$630,2,0))</f>
        <v>0</v>
      </c>
      <c r="AB208" s="11">
        <f>IF(ISNA(VLOOKUP(CONCATENATE($B208,AB$2,"SINGLE"),'II-SUB'!$V$3:$W$630,2,0)),0,VLOOKUP(CONCATENATE($B208,AB$2,"SINGLE"),'II-SUB'!$V$3:$W$630,2,0))</f>
        <v>0</v>
      </c>
      <c r="AC208" s="11">
        <f>IF(ISNA(VLOOKUP(CONCATENATE($B208,AC$2,"SINGLE"),'II-SUB'!$V$3:$W$630,2,0)),0,VLOOKUP(CONCATENATE($B208,AC$2,"SINGLE"),'II-SUB'!$V$3:$W$630,2,0))</f>
        <v>0</v>
      </c>
      <c r="AD208" s="54">
        <f>SUM(Q208:AC208)</f>
        <v>0</v>
      </c>
      <c r="AE208" s="11">
        <f>IF(ISNA(VLOOKUP(CONCATENATE($B208,AE$2,"SINGLE"),MW!$V$3:$W$600,2,0)),0,VLOOKUP(CONCATENATE($B208,AE$2,"SINGLE"),MW!$V$3:$W$600,2,0))</f>
        <v>0</v>
      </c>
      <c r="AF208" s="11">
        <f>IF(ISNA(VLOOKUP(CONCATENATE($B208,AF$2,"SINGLE"),MW!$V$3:$W$600,2,0)),0,VLOOKUP(CONCATENATE($B208,AF$2,"SINGLE"),MW!$V$3:$W$600,2,0))</f>
        <v>0</v>
      </c>
      <c r="AG208" s="11">
        <f>IF(ISNA(VLOOKUP(CONCATENATE($B208,AG$2,"SINGLE"),MW!$V$3:$W$600,2,0)),0,VLOOKUP(CONCATENATE($B208,AG$2,"SINGLE"),MW!$V$3:$W$600,2,0))</f>
        <v>0</v>
      </c>
      <c r="AH208" s="11">
        <f>IF(ISNA(VLOOKUP(CONCATENATE($B208,AH$2,"SINGLE"),MW!$V$3:$W$600,2,0)),0,VLOOKUP(CONCATENATE($B208,AH$2,"SINGLE"),MW!$V$3:$W$600,2,0))</f>
        <v>0</v>
      </c>
      <c r="AI208" s="11">
        <f>IF(ISNA(VLOOKUP(CONCATENATE($B208,AI$2,"SINGLE"),MW!$V$3:$W$600,2,0)),0,VLOOKUP(CONCATENATE($B208,AI$2,"SINGLE"),MW!$V$3:$W$600,2,0))</f>
        <v>0</v>
      </c>
      <c r="AJ208" s="11">
        <f>IF(ISNA(VLOOKUP(CONCATENATE($B208,AJ$2,"SINGLE"),MW!$V$3:$W$600,2,0)),0,VLOOKUP(CONCATENATE($B208,AJ$2,"SINGLE"),MW!$V$3:$W$600,2,0))</f>
        <v>0</v>
      </c>
      <c r="AK208" s="11">
        <f>IF(ISNA(VLOOKUP(CONCATENATE($B208,AK$2,"SINGLE"),MW!$V$3:$W$600,2,0)),0,VLOOKUP(CONCATENATE($B208,AK$2,"SINGLE"),MW!$V$3:$W$600,2,0))</f>
        <v>0</v>
      </c>
      <c r="AL208" s="11">
        <f>IF(ISNA(VLOOKUP(CONCATENATE($B208,AL$2,"SINGLE"),'I-SUB'!$V$3:$W$624,2,0)),0,VLOOKUP(CONCATENATE($B208,AL$2,"SINGLE"),'I-SUB'!$V$3:$W$624,2,0))</f>
        <v>0</v>
      </c>
      <c r="AM208" s="11">
        <f>IF(ISNA(VLOOKUP(CONCATENATE($B208,AM$2,"SINGLE"),'I-SUB'!$V$3:$W$624,2,0)),0,VLOOKUP(CONCATENATE($B208,AM$2,"SINGLE"),'I-SUB'!$V$3:$W$624,2,0))</f>
        <v>0</v>
      </c>
      <c r="AN208" s="11">
        <f>IF(ISNA(VLOOKUP(CONCATENATE($B208,AN$2,"SINGLE"),'I-SUB'!$V$3:$W$624,2,0)),0,VLOOKUP(CONCATENATE($B208,AN$2,"SINGLE"),'I-SUB'!$V$3:$W$624,2,0))</f>
        <v>0</v>
      </c>
      <c r="AO208" s="11">
        <f>IF(ISNA(VLOOKUP(CONCATENATE($B208,AO$2,"SINGLE"),MW!$V$3:$W$600,2,0)),0,VLOOKUP(CONCATENATE($B208,AO$2,"SINGLE"),MW!$V$3:$W$600,2,0))</f>
        <v>0</v>
      </c>
      <c r="AP208" s="54">
        <f>SUM(AE208:AO208)</f>
        <v>0</v>
      </c>
      <c r="AQ208" s="11">
        <f>IF(ISNA(VLOOKUP(CONCATENATE($B208,AQ$2,"SINGLE"),'III-SUB'!$V$3:$W$633,2,0)),0,VLOOKUP(CONCATENATE($B208,AQ$2,"SINGLE"),'III-SUB'!$V$3:$W$633,2,0))</f>
        <v>0</v>
      </c>
      <c r="AR208" s="11">
        <f>IF(ISNA(VLOOKUP(CONCATENATE($B208,AR$2,"SINGLE"),'III-SUB'!$V$3:$W$633,2,0)),0,VLOOKUP(CONCATENATE($B208,AR$2,"SINGLE"),'III-SUB'!$V$3:$W$633,2,0))</f>
        <v>0</v>
      </c>
      <c r="AS208" s="11">
        <f>IF(ISNA(VLOOKUP(CONCATENATE($B208,AS$2,"SINGLE"),'III-SUB'!$V$3:$W$633,2,0)),0,VLOOKUP(CONCATENATE($B208,AS$2,"SINGLE"),'III-SUB'!$V$3:$W$633,2,0))</f>
        <v>0</v>
      </c>
      <c r="AT208" s="11">
        <f>IF(ISNA(VLOOKUP(CONCATENATE($B208,AT$2,"SINGLE"),'III-SUB'!$V$3:$W$633,2,0)),0,VLOOKUP(CONCATENATE($B208,AT$2,"SINGLE"),'III-SUB'!$V$3:$W$633,2,0))</f>
        <v>0</v>
      </c>
      <c r="AU208" s="11">
        <f>IF(ISNA(VLOOKUP(CONCATENATE($B208,AU$2,"SINGLE"),'III-SUB'!$V$3:$W$633,2,0)),0,VLOOKUP(CONCATENATE($B208,AU$2,"SINGLE"),'III-SUB'!$V$3:$W$633,2,0))</f>
        <v>0</v>
      </c>
      <c r="AV208" s="11">
        <f>IF(ISNA(VLOOKUP(CONCATENATE($B208,AV$2,"SINGLE"),'III-SUB'!$V$3:$W$633,2,0)),0,VLOOKUP(CONCATENATE($B208,AV$2,"SINGLE"),'III-SUB'!$V$3:$W$633,2,0))</f>
        <v>0</v>
      </c>
      <c r="AW208" s="11">
        <f>IF(ISNA(VLOOKUP(CONCATENATE($B208,AW$2,"SINGLE"),'III-SUB'!$V$3:$W$633,2,0)),0,VLOOKUP(CONCATENATE($B208,AW$2,"SINGLE"),'III-SUB'!$V$3:$W$633,2,0))</f>
        <v>0</v>
      </c>
      <c r="AX208" s="11">
        <f>IF(ISNA(VLOOKUP(CONCATENATE($B208,AX$2,"SINGLE"),'III-SUB'!$V$3:$W$633,2,0)),0,VLOOKUP(CONCATENATE($B208,AX$2,"SINGLE"),'III-SUB'!$V$3:$W$633,2,0))</f>
        <v>0</v>
      </c>
      <c r="AY208" s="11">
        <f>IF(ISNA(VLOOKUP(CONCATENATE($B208,AY$2,"SINGLE"),'III-SUB'!$V$3:$W$633,2,0)),0,VLOOKUP(CONCATENATE($B208,AY$2,"SINGLE"),'III-SUB'!$V$3:$W$633,2,0))</f>
        <v>0</v>
      </c>
      <c r="AZ208" s="11">
        <f>IF(ISNA(VLOOKUP(CONCATENATE($B208,AZ$2,"SINGLE"),'I-SUB'!$V$3:$W$624,2,0)),0,VLOOKUP(CONCATENATE($B208,AZ$2,"SINGLE"),'I-SUB'!$V$3:$W$624,2,0))</f>
        <v>0</v>
      </c>
      <c r="BA208" s="11">
        <f>IF(ISNA(VLOOKUP(CONCATENATE($B208,BA$2,"SINGLE"),'I-SUB'!$V$3:$W$624,2,0)),0,VLOOKUP(CONCATENATE($B208,BA$2,"SINGLE"),'I-SUB'!$V$3:$W$624,2,0))</f>
        <v>0</v>
      </c>
      <c r="BB208" s="11">
        <f>IF(ISNA(VLOOKUP(CONCATENATE($B208,BB$2,"SINGLE"),'I-SUB'!$V$3:$W$624,2,0)),0,VLOOKUP(CONCATENATE($B208,BB$2,"SINGLE"),'I-SUB'!$V$3:$W$624,2,0))</f>
        <v>0</v>
      </c>
      <c r="BC208" s="11">
        <f>IF(ISNA(VLOOKUP(CONCATENATE($B208,BC$2,"SINGLE"),'III-SUB'!$V$3:$W$633,2,0)),0,VLOOKUP(CONCATENATE($B208,BC$2,"SINGLE"),'III-SUB'!$V$3:$W$633,2,0))</f>
        <v>0</v>
      </c>
      <c r="BD208" s="54">
        <f>SUM(AQ208:BC208)</f>
        <v>0</v>
      </c>
      <c r="BE208" s="54">
        <f>IF(ISNA(VLOOKUP(CONCATENATE($B208,BE$2,"SINGLE"),VHF!$V$3:$W$627,2,0)),0,VLOOKUP(CONCATENATE($B208,BE$2,"SINGLE"),VHF!$V$3:$W$627,2,0))</f>
        <v>17.5</v>
      </c>
      <c r="BF208" s="11">
        <f>IF(ISNA(VLOOKUP(CONCATENATE($B208,BF$2,"SINGLE"),UHF!$V$3:$W$612,2,0)),0,VLOOKUP(CONCATENATE($B208,BF$2,"SINGLE"),UHF!$V$3:$W$612,2,0))</f>
        <v>0</v>
      </c>
      <c r="BG208" s="11">
        <f>IF(ISNA(VLOOKUP(CONCATENATE($B208,BG$2,"SINGLE"),UHF!$V$3:$W$612,2,0)),0,VLOOKUP(CONCATENATE($B208,BG$2,"SINGLE"),UHF!$V$3:$W$612,2,0))</f>
        <v>0</v>
      </c>
      <c r="BH208" s="11">
        <f>IF(ISNA(VLOOKUP(CONCATENATE($B208,BH$2,"SINGLE"),UHF!$V$3:$W$612,2,0)),0,VLOOKUP(CONCATENATE($B208,BH$2,"SINGLE"),UHF!$V$3:$W$612,2,0))</f>
        <v>0</v>
      </c>
      <c r="BI208" s="11">
        <f>IF(ISNA(VLOOKUP(CONCATENATE($B208,BI$2,"SINGLE"),UHF!$V$3:$W$612,2,0)),0,VLOOKUP(CONCATENATE($B208,BI$2,"SINGLE"),UHF!$V$3:$W$612,2,0))</f>
        <v>0</v>
      </c>
      <c r="BJ208" s="11">
        <f>IF(ISNA(VLOOKUP(CONCATENATE($B208,BJ$2,"SINGLE"),UHF!$V$3:$W$612,2,0)),0,VLOOKUP(CONCATENATE($B208,BJ$2,"SINGLE"),UHF!$V$3:$W$612,2,0))</f>
        <v>0</v>
      </c>
      <c r="BK208" s="11">
        <f>IF(ISNA(VLOOKUP(CONCATENATE($B208,BK$2,"SINGLE"),UHF!$V$3:$W$612,2,0)),0,VLOOKUP(CONCATENATE($B208,BK$2,"SINGLE"),UHF!$V$3:$W$612,2,0))</f>
        <v>0</v>
      </c>
      <c r="BL208" s="11">
        <f>IF(ISNA(VLOOKUP(CONCATENATE($B208,BL$2,"SINGLE"),UHF!$V$3:$W$612,2,0)),0,VLOOKUP(CONCATENATE($B208,BL$2,"SINGLE"),UHF!$V$3:$W$612,2,0))</f>
        <v>0</v>
      </c>
      <c r="BM208" s="11">
        <f>IF(ISNA(VLOOKUP(CONCATENATE($B208,BM$2,"SINGLE"),UHF!$V$3:$W$612,2,0)),0,VLOOKUP(CONCATENATE($B208,BM$2,"SINGLE"),UHF!$V$3:$W$612,2,0))</f>
        <v>0</v>
      </c>
      <c r="BN208" s="11">
        <f>IF(ISNA(VLOOKUP(CONCATENATE($B208,BN$2,"SINGLE"),UHF!$V$3:$W$612,2,0)),0,VLOOKUP(CONCATENATE($B208,BN$2,"SINGLE"),UHF!$V$3:$W$612,2,0))</f>
        <v>0</v>
      </c>
      <c r="BO208" s="11">
        <f>IF(ISNA(VLOOKUP(CONCATENATE($B208,BO$2,"SINGLE"),UHF!$V$3:$W$612,2,0)),0,VLOOKUP(CONCATENATE($B208,BO$2,"SINGLE"),UHF!$V$3:$W$612,2,0))</f>
        <v>0</v>
      </c>
      <c r="BP208" s="11">
        <f>IF(ISNA(VLOOKUP(CONCATENATE($B208,BP$2,"SINGLE"),UHF!$V$3:$W$612,2,0)),0,VLOOKUP(CONCATENATE($B208,BP$2,"SINGLE"),UHF!$V$3:$W$612,2,0))</f>
        <v>0</v>
      </c>
      <c r="BQ208" s="11">
        <f>IF(ISNA(VLOOKUP(CONCATENATE($B208,BQ$2,"SINGLE"),UHF!$V$3:$W$612,2,0)),0,VLOOKUP(CONCATENATE($B208,BQ$2,"SINGLE"),UHF!$V$3:$W$612,2,0))</f>
        <v>0</v>
      </c>
      <c r="BR208" s="54">
        <f>SUM(BF208:BQ208)</f>
        <v>0</v>
      </c>
      <c r="BS208" s="54">
        <f>IF(ISNA(VLOOKUP(CONCATENATE($B208,BS$2,"SINGLE"),'A1'!$V$3:$W$612,2,0)),0,VLOOKUP(CONCATENATE($B208,BS$2,"SINGLE"),'A1'!$V$3:$W$612,2,0))</f>
        <v>0</v>
      </c>
      <c r="BT208" s="11">
        <f>SUM(C208,Q208,AQ208,BE208,BS208)</f>
        <v>17.5</v>
      </c>
      <c r="BU208" s="11">
        <f>SUM(D208,R208,AR208,BF208)</f>
        <v>0</v>
      </c>
      <c r="BV208" s="11">
        <f>SUM(E208,S208,AE208,AS208,BG208)</f>
        <v>0</v>
      </c>
      <c r="BW208" s="11">
        <f>SUM(F208,T208,AF208,AT208,BH208)</f>
        <v>0</v>
      </c>
      <c r="BX208" s="11">
        <f>SUM(G208,U208,AG208,AU208,BI208)</f>
        <v>0</v>
      </c>
      <c r="BY208" s="11">
        <f>SUM(H208,V208,AH208,AV208,BJ208)</f>
        <v>0</v>
      </c>
      <c r="BZ208" s="11">
        <f>SUM(I208,W208,AI208,AW208,BK208)</f>
        <v>0</v>
      </c>
      <c r="CA208" s="11">
        <f>SUM(J208,X208,AJ208,AX208,BL208)</f>
        <v>0</v>
      </c>
      <c r="CB208" s="11">
        <f>SUM(K208,Y208,AK208,AY208,BM208)</f>
        <v>0</v>
      </c>
      <c r="CC208" s="11">
        <f>SUM(L208,Z208,AL208,AZ208,BN208)</f>
        <v>0</v>
      </c>
      <c r="CD208" s="11">
        <f>SUM(M208,AA208,AM208,BA208,BO208)</f>
        <v>0</v>
      </c>
      <c r="CE208" s="11">
        <f>SUM(N208,AB208,AN208,BB208,BP208)</f>
        <v>0</v>
      </c>
      <c r="CF208" s="11">
        <f>SUM(O208,AC208,AO208,BC208,BQ208)</f>
        <v>0</v>
      </c>
      <c r="CG208" s="11">
        <f>SUM(BT208:CF208)</f>
        <v>17.5</v>
      </c>
      <c r="CH208" s="11">
        <f>SUM(P208,AD208,AP208,BD208,BE208,BR208,BS208)</f>
        <v>17.5</v>
      </c>
      <c r="CI208" s="11">
        <f>MIN(P208,AD208,AP208,BD208,BE208,BR208,BS208)</f>
        <v>0</v>
      </c>
      <c r="CJ208" s="51">
        <f>SUM(CH208-CI208)</f>
        <v>17.5</v>
      </c>
    </row>
    <row r="209" spans="1:88" x14ac:dyDescent="0.2">
      <c r="A209" s="21" t="str">
        <f t="shared" si="0"/>
        <v>207.</v>
      </c>
      <c r="B209" s="8" t="str">
        <f>'Seznam-SO'!A211</f>
        <v>OK1DPU</v>
      </c>
      <c r="C209" s="11">
        <f>IF(ISNA(VLOOKUP(CONCATENATE($B209,C$2,"SINGLE"),'I-SUB'!$V$3:$W$624,2,0)),0,VLOOKUP(CONCATENATE($B209,C$2,"SINGLE"),'I-SUB'!$V$3:$W$624,2,0))</f>
        <v>0</v>
      </c>
      <c r="D209" s="11">
        <f>IF(ISNA(VLOOKUP(CONCATENATE($B209,D$2,"SINGLE"),'I-SUB'!$V$3:$W$624,2,0)),0,VLOOKUP(CONCATENATE($B209,D$2,"SINGLE"),'I-SUB'!$V$3:$W$624,2,0))</f>
        <v>0</v>
      </c>
      <c r="E209" s="11">
        <f>IF(ISNA(VLOOKUP(CONCATENATE($B209,E$2,"SINGLE"),'I-SUB'!$V$3:$W$624,2,0)),0,VLOOKUP(CONCATENATE($B209,E$2,"SINGLE"),'I-SUB'!$V$3:$W$624,2,0))</f>
        <v>0</v>
      </c>
      <c r="F209" s="11">
        <f>IF(ISNA(VLOOKUP(CONCATENATE($B209,F$2,"SINGLE"),'I-SUB'!$V$3:$W$624,2,0)),0,VLOOKUP(CONCATENATE($B209,F$2,"SINGLE"),'I-SUB'!$V$3:$W$624,2,0))</f>
        <v>0</v>
      </c>
      <c r="G209" s="11">
        <f>IF(ISNA(VLOOKUP(CONCATENATE($B209,G$2,"SINGLE"),'I-SUB'!$V$3:$W$624,2,0)),0,VLOOKUP(CONCATENATE($B209,G$2,"SINGLE"),'I-SUB'!$V$3:$W$624,2,0))</f>
        <v>0</v>
      </c>
      <c r="H209" s="11">
        <f>IF(ISNA(VLOOKUP(CONCATENATE($B209,H$2,"SINGLE"),'I-SUB'!$V$3:$W$624,2,0)),0,VLOOKUP(CONCATENATE($B209,H$2,"SINGLE"),'I-SUB'!$V$3:$W$624,2,0))</f>
        <v>0</v>
      </c>
      <c r="I209" s="11">
        <f>IF(ISNA(VLOOKUP(CONCATENATE($B209,I$2,"SINGLE"),'I-SUB'!$V$3:$W$624,2,0)),0,VLOOKUP(CONCATENATE($B209,I$2,"SINGLE"),'I-SUB'!$V$3:$W$624,2,0))</f>
        <v>0</v>
      </c>
      <c r="J209" s="11">
        <f>IF(ISNA(VLOOKUP(CONCATENATE($B209,J$2,"SINGLE"),'I-SUB'!$V$3:$W$624,2,0)),0,VLOOKUP(CONCATENATE($B209,J$2,"SINGLE"),'I-SUB'!$V$3:$W$624,2,0))</f>
        <v>0</v>
      </c>
      <c r="K209" s="11">
        <f>IF(ISNA(VLOOKUP(CONCATENATE($B209,K$2,"SINGLE"),'I-SUB'!$V$3:$W$624,2,0)),0,VLOOKUP(CONCATENATE($B209,K$2,"SINGLE"),'I-SUB'!$V$3:$W$624,2,0))</f>
        <v>0</v>
      </c>
      <c r="L209" s="11">
        <f>IF(ISNA(VLOOKUP(CONCATENATE($B209,L$2,"SINGLE"),'I-SUB'!$V$3:$W$624,2,0)),0,VLOOKUP(CONCATENATE($B209,L$2,"SINGLE"),'I-SUB'!$V$3:$W$624,2,0))</f>
        <v>0</v>
      </c>
      <c r="M209" s="11">
        <f>IF(ISNA(VLOOKUP(CONCATENATE($B209,M$2,"SINGLE"),'I-SUB'!$V$3:$W$624,2,0)),0,VLOOKUP(CONCATENATE($B209,M$2,"SINGLE"),'I-SUB'!$V$3:$W$624,2,0))</f>
        <v>0</v>
      </c>
      <c r="N209" s="11">
        <f>IF(ISNA(VLOOKUP(CONCATENATE($B209,N$2,"SINGLE"),'I-SUB'!$V$3:$W$624,2,0)),0,VLOOKUP(CONCATENATE($B209,N$2,"SINGLE"),'I-SUB'!$V$3:$W$624,2,0))</f>
        <v>0</v>
      </c>
      <c r="O209" s="11">
        <f>IF(ISNA(VLOOKUP(CONCATENATE($B209,O$2,"SINGLE"),'I-SUB'!$V$3:$W$624,2,0)),0,VLOOKUP(CONCATENATE($B209,O$2,"SINGLE"),'I-SUB'!$V$3:$W$624,2,0))</f>
        <v>0</v>
      </c>
      <c r="P209" s="54">
        <f>SUM(C209:O209)</f>
        <v>0</v>
      </c>
      <c r="Q209" s="11">
        <f>IF(ISNA(VLOOKUP(CONCATENATE($B209,Q$2,"SINGLE"),'II-SUB'!$V$3:$W$630,2,0)),0,VLOOKUP(CONCATENATE($B209,Q$2,"SINGLE"),'II-SUB'!$V$3:$W$630,2,0))</f>
        <v>0</v>
      </c>
      <c r="R209" s="11">
        <f>IF(ISNA(VLOOKUP(CONCATENATE($B209,R$2,"SINGLE"),'II-SUB'!$V$3:$W$630,2,0)),0,VLOOKUP(CONCATENATE($B209,R$2,"SINGLE"),'II-SUB'!$V$3:$W$630,2,0))</f>
        <v>0</v>
      </c>
      <c r="S209" s="11">
        <f>IF(ISNA(VLOOKUP(CONCATENATE($B209,S$2,"SINGLE"),'II-SUB'!$V$3:$W$630,2,0)),0,VLOOKUP(CONCATENATE($B209,S$2,"SINGLE"),'II-SUB'!$V$3:$W$630,2,0))</f>
        <v>0</v>
      </c>
      <c r="T209" s="11">
        <f>IF(ISNA(VLOOKUP(CONCATENATE($B209,T$2,"SINGLE"),'II-SUB'!$V$3:$W$630,2,0)),0,VLOOKUP(CONCATENATE($B209,T$2,"SINGLE"),'II-SUB'!$V$3:$W$630,2,0))</f>
        <v>0</v>
      </c>
      <c r="U209" s="11">
        <f>IF(ISNA(VLOOKUP(CONCATENATE($B209,U$2,"SINGLE"),'II-SUB'!$V$3:$W$630,2,0)),0,VLOOKUP(CONCATENATE($B209,U$2,"SINGLE"),'II-SUB'!$V$3:$W$630,2,0))</f>
        <v>0</v>
      </c>
      <c r="V209" s="11">
        <f>IF(ISNA(VLOOKUP(CONCATENATE($B209,V$2,"SINGLE"),'II-SUB'!$V$3:$W$630,2,0)),0,VLOOKUP(CONCATENATE($B209,V$2,"SINGLE"),'II-SUB'!$V$3:$W$630,2,0))</f>
        <v>0</v>
      </c>
      <c r="W209" s="11">
        <f>IF(ISNA(VLOOKUP(CONCATENATE($B209,W$2,"SINGLE"),'II-SUB'!$V$3:$W$630,2,0)),0,VLOOKUP(CONCATENATE($B209,W$2,"SINGLE"),'II-SUB'!$V$3:$W$630,2,0))</f>
        <v>0</v>
      </c>
      <c r="X209" s="11">
        <f>IF(ISNA(VLOOKUP(CONCATENATE($B209,X$2,"SINGLE"),'II-SUB'!$V$3:$W$630,2,0)),0,VLOOKUP(CONCATENATE($B209,X$2,"SINGLE"),'II-SUB'!$V$3:$W$630,2,0))</f>
        <v>0</v>
      </c>
      <c r="Y209" s="11">
        <f>IF(ISNA(VLOOKUP(CONCATENATE($B209,Y$2,"SINGLE"),'II-SUB'!$V$3:$W$630,2,0)),0,VLOOKUP(CONCATENATE($B209,Y$2,"SINGLE"),'II-SUB'!$V$3:$W$630,2,0))</f>
        <v>0</v>
      </c>
      <c r="Z209" s="11">
        <f>IF(ISNA(VLOOKUP(CONCATENATE($B209,Z$2,"SINGLE"),'II-SUB'!$V$3:$W$630,2,0)),0,VLOOKUP(CONCATENATE($B209,Z$2,"SINGLE"),'II-SUB'!$V$3:$W$630,2,0))</f>
        <v>0</v>
      </c>
      <c r="AA209" s="11">
        <f>IF(ISNA(VLOOKUP(CONCATENATE($B209,AA$2,"SINGLE"),'II-SUB'!$V$3:$W$630,2,0)),0,VLOOKUP(CONCATENATE($B209,AA$2,"SINGLE"),'II-SUB'!$V$3:$W$630,2,0))</f>
        <v>0</v>
      </c>
      <c r="AB209" s="11">
        <f>IF(ISNA(VLOOKUP(CONCATENATE($B209,AB$2,"SINGLE"),'II-SUB'!$V$3:$W$630,2,0)),0,VLOOKUP(CONCATENATE($B209,AB$2,"SINGLE"),'II-SUB'!$V$3:$W$630,2,0))</f>
        <v>0</v>
      </c>
      <c r="AC209" s="11">
        <f>IF(ISNA(VLOOKUP(CONCATENATE($B209,AC$2,"SINGLE"),'II-SUB'!$V$3:$W$630,2,0)),0,VLOOKUP(CONCATENATE($B209,AC$2,"SINGLE"),'II-SUB'!$V$3:$W$630,2,0))</f>
        <v>0</v>
      </c>
      <c r="AD209" s="54">
        <f>SUM(Q209:AC209)</f>
        <v>0</v>
      </c>
      <c r="AE209" s="11">
        <f>IF(ISNA(VLOOKUP(CONCATENATE($B209,AE$2,"SINGLE"),MW!$V$3:$W$600,2,0)),0,VLOOKUP(CONCATENATE($B209,AE$2,"SINGLE"),MW!$V$3:$W$600,2,0))</f>
        <v>0</v>
      </c>
      <c r="AF209" s="11">
        <f>IF(ISNA(VLOOKUP(CONCATENATE($B209,AF$2,"SINGLE"),MW!$V$3:$W$600,2,0)),0,VLOOKUP(CONCATENATE($B209,AF$2,"SINGLE"),MW!$V$3:$W$600,2,0))</f>
        <v>0</v>
      </c>
      <c r="AG209" s="11">
        <f>IF(ISNA(VLOOKUP(CONCATENATE($B209,AG$2,"SINGLE"),MW!$V$3:$W$600,2,0)),0,VLOOKUP(CONCATENATE($B209,AG$2,"SINGLE"),MW!$V$3:$W$600,2,0))</f>
        <v>0</v>
      </c>
      <c r="AH209" s="11">
        <f>IF(ISNA(VLOOKUP(CONCATENATE($B209,AH$2,"SINGLE"),MW!$V$3:$W$600,2,0)),0,VLOOKUP(CONCATENATE($B209,AH$2,"SINGLE"),MW!$V$3:$W$600,2,0))</f>
        <v>0</v>
      </c>
      <c r="AI209" s="11">
        <f>IF(ISNA(VLOOKUP(CONCATENATE($B209,AI$2,"SINGLE"),MW!$V$3:$W$600,2,0)),0,VLOOKUP(CONCATENATE($B209,AI$2,"SINGLE"),MW!$V$3:$W$600,2,0))</f>
        <v>0</v>
      </c>
      <c r="AJ209" s="11">
        <f>IF(ISNA(VLOOKUP(CONCATENATE($B209,AJ$2,"SINGLE"),MW!$V$3:$W$600,2,0)),0,VLOOKUP(CONCATENATE($B209,AJ$2,"SINGLE"),MW!$V$3:$W$600,2,0))</f>
        <v>0</v>
      </c>
      <c r="AK209" s="11">
        <f>IF(ISNA(VLOOKUP(CONCATENATE($B209,AK$2,"SINGLE"),MW!$V$3:$W$600,2,0)),0,VLOOKUP(CONCATENATE($B209,AK$2,"SINGLE"),MW!$V$3:$W$600,2,0))</f>
        <v>0</v>
      </c>
      <c r="AL209" s="11">
        <f>IF(ISNA(VLOOKUP(CONCATENATE($B209,AL$2,"SINGLE"),MW!$V$3:$W$600,2,0)),0,VLOOKUP(CONCATENATE($B209,AL$2,"SINGLE"),MW!$V$3:$W$600,2,0))</f>
        <v>0</v>
      </c>
      <c r="AM209" s="11">
        <f>IF(ISNA(VLOOKUP(CONCATENATE($B209,AM$2,"SINGLE"),MW!$V$3:$W$600,2,0)),0,VLOOKUP(CONCATENATE($B209,AM$2,"SINGLE"),MW!$V$3:$W$600,2,0))</f>
        <v>0</v>
      </c>
      <c r="AN209" s="11">
        <f>IF(ISNA(VLOOKUP(CONCATENATE($B209,AN$2,"SINGLE"),MW!$V$3:$W$600,2,0)),0,VLOOKUP(CONCATENATE($B209,AN$2,"SINGLE"),MW!$V$3:$W$600,2,0))</f>
        <v>0</v>
      </c>
      <c r="AO209" s="11">
        <f>IF(ISNA(VLOOKUP(CONCATENATE($B209,AO$2,"SINGLE"),MW!$V$3:$W$600,2,0)),0,VLOOKUP(CONCATENATE($B209,AO$2,"SINGLE"),MW!$V$3:$W$600,2,0))</f>
        <v>0</v>
      </c>
      <c r="AP209" s="54">
        <f>SUM(AE209:AO209)</f>
        <v>0</v>
      </c>
      <c r="AQ209" s="11">
        <f>IF(ISNA(VLOOKUP(CONCATENATE($B209,AQ$2,"SINGLE"),'III-SUB'!$V$3:$W$633,2,0)),0,VLOOKUP(CONCATENATE($B209,AQ$2,"SINGLE"),'III-SUB'!$V$3:$W$633,2,0))</f>
        <v>0</v>
      </c>
      <c r="AR209" s="11">
        <f>IF(ISNA(VLOOKUP(CONCATENATE($B209,AR$2,"SINGLE"),'III-SUB'!$V$3:$W$633,2,0)),0,VLOOKUP(CONCATENATE($B209,AR$2,"SINGLE"),'III-SUB'!$V$3:$W$633,2,0))</f>
        <v>0</v>
      </c>
      <c r="AS209" s="11">
        <f>IF(ISNA(VLOOKUP(CONCATENATE($B209,AS$2,"SINGLE"),'III-SUB'!$V$3:$W$633,2,0)),0,VLOOKUP(CONCATENATE($B209,AS$2,"SINGLE"),'III-SUB'!$V$3:$W$633,2,0))</f>
        <v>0</v>
      </c>
      <c r="AT209" s="11">
        <f>IF(ISNA(VLOOKUP(CONCATENATE($B209,AT$2,"SINGLE"),'III-SUB'!$V$3:$W$633,2,0)),0,VLOOKUP(CONCATENATE($B209,AT$2,"SINGLE"),'III-SUB'!$V$3:$W$633,2,0))</f>
        <v>0</v>
      </c>
      <c r="AU209" s="11">
        <f>IF(ISNA(VLOOKUP(CONCATENATE($B209,AU$2,"SINGLE"),'III-SUB'!$V$3:$W$633,2,0)),0,VLOOKUP(CONCATENATE($B209,AU$2,"SINGLE"),'III-SUB'!$V$3:$W$633,2,0))</f>
        <v>0</v>
      </c>
      <c r="AV209" s="11">
        <f>IF(ISNA(VLOOKUP(CONCATENATE($B209,AV$2,"SINGLE"),'III-SUB'!$V$3:$W$633,2,0)),0,VLOOKUP(CONCATENATE($B209,AV$2,"SINGLE"),'III-SUB'!$V$3:$W$633,2,0))</f>
        <v>0</v>
      </c>
      <c r="AW209" s="11">
        <f>IF(ISNA(VLOOKUP(CONCATENATE($B209,AW$2,"SINGLE"),'III-SUB'!$V$3:$W$633,2,0)),0,VLOOKUP(CONCATENATE($B209,AW$2,"SINGLE"),'III-SUB'!$V$3:$W$633,2,0))</f>
        <v>0</v>
      </c>
      <c r="AX209" s="11">
        <f>IF(ISNA(VLOOKUP(CONCATENATE($B209,AX$2,"SINGLE"),'III-SUB'!$V$3:$W$633,2,0)),0,VLOOKUP(CONCATENATE($B209,AX$2,"SINGLE"),'III-SUB'!$V$3:$W$633,2,0))</f>
        <v>0</v>
      </c>
      <c r="AY209" s="11">
        <f>IF(ISNA(VLOOKUP(CONCATENATE($B209,AY$2,"SINGLE"),'III-SUB'!$V$3:$W$633,2,0)),0,VLOOKUP(CONCATENATE($B209,AY$2,"SINGLE"),'III-SUB'!$V$3:$W$633,2,0))</f>
        <v>0</v>
      </c>
      <c r="AZ209" s="11">
        <f>IF(ISNA(VLOOKUP(CONCATENATE($B209,AZ$2,"SINGLE"),'III-SUB'!$V$3:$W$633,2,0)),0,VLOOKUP(CONCATENATE($B209,AZ$2,"SINGLE"),'III-SUB'!$V$3:$W$633,2,0))</f>
        <v>0</v>
      </c>
      <c r="BA209" s="11">
        <f>IF(ISNA(VLOOKUP(CONCATENATE($B209,BA$2,"SINGLE"),'III-SUB'!$V$3:$W$633,2,0)),0,VLOOKUP(CONCATENATE($B209,BA$2,"SINGLE"),'III-SUB'!$V$3:$W$633,2,0))</f>
        <v>0</v>
      </c>
      <c r="BB209" s="11">
        <f>IF(ISNA(VLOOKUP(CONCATENATE($B209,BB$2,"SINGLE"),'III-SUB'!$V$3:$W$633,2,0)),0,VLOOKUP(CONCATENATE($B209,BB$2,"SINGLE"),'III-SUB'!$V$3:$W$633,2,0))</f>
        <v>0</v>
      </c>
      <c r="BC209" s="11">
        <f>IF(ISNA(VLOOKUP(CONCATENATE($B209,BC$2,"SINGLE"),'III-SUB'!$V$3:$W$633,2,0)),0,VLOOKUP(CONCATENATE($B209,BC$2,"SINGLE"),'III-SUB'!$V$3:$W$633,2,0))</f>
        <v>0</v>
      </c>
      <c r="BD209" s="54">
        <f>SUM(AQ209:BC209)</f>
        <v>0</v>
      </c>
      <c r="BE209" s="54">
        <f>IF(ISNA(VLOOKUP(CONCATENATE($B209,BE$2,"SINGLE"),VHF!$V$3:$W$627,2,0)),0,VLOOKUP(CONCATENATE($B209,BE$2,"SINGLE"),VHF!$V$3:$W$627,2,0))</f>
        <v>0</v>
      </c>
      <c r="BF209" s="11">
        <f>IF(ISNA(VLOOKUP(CONCATENATE($B209,BF$2,"SINGLE"),UHF!$V$3:$W$612,2,0)),0,VLOOKUP(CONCATENATE($B209,BF$2,"SINGLE"),UHF!$V$3:$W$612,2,0))</f>
        <v>0</v>
      </c>
      <c r="BG209" s="11">
        <f>IF(ISNA(VLOOKUP(CONCATENATE($B209,BG$2,"SINGLE"),UHF!$V$3:$W$612,2,0)),0,VLOOKUP(CONCATENATE($B209,BG$2,"SINGLE"),UHF!$V$3:$W$612,2,0))</f>
        <v>0</v>
      </c>
      <c r="BH209" s="11">
        <f>IF(ISNA(VLOOKUP(CONCATENATE($B209,BH$2,"SINGLE"),UHF!$V$3:$W$612,2,0)),0,VLOOKUP(CONCATENATE($B209,BH$2,"SINGLE"),UHF!$V$3:$W$612,2,0))</f>
        <v>0</v>
      </c>
      <c r="BI209" s="11">
        <f>IF(ISNA(VLOOKUP(CONCATENATE($B209,BI$2,"SINGLE"),UHF!$V$3:$W$612,2,0)),0,VLOOKUP(CONCATENATE($B209,BI$2,"SINGLE"),UHF!$V$3:$W$612,2,0))</f>
        <v>0</v>
      </c>
      <c r="BJ209" s="11">
        <f>IF(ISNA(VLOOKUP(CONCATENATE($B209,BJ$2,"SINGLE"),UHF!$V$3:$W$612,2,0)),0,VLOOKUP(CONCATENATE($B209,BJ$2,"SINGLE"),UHF!$V$3:$W$612,2,0))</f>
        <v>0</v>
      </c>
      <c r="BK209" s="11">
        <f>IF(ISNA(VLOOKUP(CONCATENATE($B209,BK$2,"SINGLE"),UHF!$V$3:$W$612,2,0)),0,VLOOKUP(CONCATENATE($B209,BK$2,"SINGLE"),UHF!$V$3:$W$612,2,0))</f>
        <v>0</v>
      </c>
      <c r="BL209" s="11">
        <f>IF(ISNA(VLOOKUP(CONCATENATE($B209,BL$2,"SINGLE"),UHF!$V$3:$W$612,2,0)),0,VLOOKUP(CONCATENATE($B209,BL$2,"SINGLE"),UHF!$V$3:$W$612,2,0))</f>
        <v>0</v>
      </c>
      <c r="BM209" s="11">
        <f>IF(ISNA(VLOOKUP(CONCATENATE($B209,BM$2,"SINGLE"),UHF!$V$3:$W$612,2,0)),0,VLOOKUP(CONCATENATE($B209,BM$2,"SINGLE"),UHF!$V$3:$W$612,2,0))</f>
        <v>0</v>
      </c>
      <c r="BN209" s="11">
        <f>IF(ISNA(VLOOKUP(CONCATENATE($B209,BN$2,"SINGLE"),UHF!$V$3:$W$612,2,0)),0,VLOOKUP(CONCATENATE($B209,BN$2,"SINGLE"),UHF!$V$3:$W$612,2,0))</f>
        <v>0</v>
      </c>
      <c r="BO209" s="11">
        <f>IF(ISNA(VLOOKUP(CONCATENATE($B209,BO$2,"SINGLE"),UHF!$V$3:$W$612,2,0)),0,VLOOKUP(CONCATENATE($B209,BO$2,"SINGLE"),UHF!$V$3:$W$612,2,0))</f>
        <v>0</v>
      </c>
      <c r="BP209" s="11">
        <f>IF(ISNA(VLOOKUP(CONCATENATE($B209,BP$2,"SINGLE"),UHF!$V$3:$W$612,2,0)),0,VLOOKUP(CONCATENATE($B209,BP$2,"SINGLE"),UHF!$V$3:$W$612,2,0))</f>
        <v>0</v>
      </c>
      <c r="BQ209" s="11">
        <f>IF(ISNA(VLOOKUP(CONCATENATE($B209,BQ$2,"SINGLE"),UHF!$V$3:$W$612,2,0)),0,VLOOKUP(CONCATENATE($B209,BQ$2,"SINGLE"),UHF!$V$3:$W$612,2,0))</f>
        <v>0</v>
      </c>
      <c r="BR209" s="54">
        <f>SUM(BF209:BQ209)</f>
        <v>0</v>
      </c>
      <c r="BS209" s="54">
        <f>IF(ISNA(VLOOKUP(CONCATENATE($B209,BS$2,"SINGLE"),'A1'!$V$3:$W$612,2,0)),0,VLOOKUP(CONCATENATE($B209,BS$2,"SINGLE"),'A1'!$V$3:$W$612,2,0))</f>
        <v>16.100000000000001</v>
      </c>
      <c r="BT209" s="11">
        <f>SUM(C209,Q209,AQ209,BE209,BS209)</f>
        <v>16.100000000000001</v>
      </c>
      <c r="BU209" s="11">
        <f>SUM(D209,R209,AR209,BF209)</f>
        <v>0</v>
      </c>
      <c r="BV209" s="11">
        <f>SUM(E209,S209,AE209,AS209,BG209)</f>
        <v>0</v>
      </c>
      <c r="BW209" s="11">
        <f>SUM(F209,T209,AF209,AT209,BH209)</f>
        <v>0</v>
      </c>
      <c r="BX209" s="11">
        <f>SUM(G209,U209,AG209,AU209,BI209)</f>
        <v>0</v>
      </c>
      <c r="BY209" s="11">
        <f>SUM(H209,V209,AH209,AV209,BJ209)</f>
        <v>0</v>
      </c>
      <c r="BZ209" s="11">
        <f>SUM(I209,W209,AI209,AW209,BK209)</f>
        <v>0</v>
      </c>
      <c r="CA209" s="11">
        <f>SUM(J209,X209,AJ209,AX209,BL209)</f>
        <v>0</v>
      </c>
      <c r="CB209" s="11">
        <f>SUM(K209,Y209,AK209,AY209,BM209)</f>
        <v>0</v>
      </c>
      <c r="CC209" s="11">
        <f>SUM(L209,Z209,AL209,AZ209,BN209)</f>
        <v>0</v>
      </c>
      <c r="CD209" s="11">
        <f>SUM(M209,AA209,AM209,BA209,BO209)</f>
        <v>0</v>
      </c>
      <c r="CE209" s="11">
        <f>SUM(N209,AB209,AN209,BB209,BP209)</f>
        <v>0</v>
      </c>
      <c r="CF209" s="11">
        <f>SUM(O209,AC209,AO209,BC209,BQ209)</f>
        <v>0</v>
      </c>
      <c r="CG209" s="11">
        <f>SUM(BT209:CF209)</f>
        <v>16.100000000000001</v>
      </c>
      <c r="CH209" s="11">
        <f>SUM(P209,AD209,AP209,BD209,BE209,BR209,BS209)</f>
        <v>16.100000000000001</v>
      </c>
      <c r="CI209" s="11">
        <f>MIN(P209,AD209,AP209,BD209,BE209,BR209,BS209)</f>
        <v>0</v>
      </c>
      <c r="CJ209" s="51">
        <f>SUM(CH209-CI209)</f>
        <v>16.100000000000001</v>
      </c>
    </row>
    <row r="210" spans="1:88" x14ac:dyDescent="0.2">
      <c r="A210" s="21" t="str">
        <f t="shared" si="0"/>
        <v>208.</v>
      </c>
      <c r="B210" s="8" t="str">
        <f>'Seznam-SO'!A158</f>
        <v>OK1NF/P</v>
      </c>
      <c r="C210" s="11">
        <f>IF(ISNA(VLOOKUP(CONCATENATE($B210,C$2,"SINGLE"),'I-SUB'!$V$3:$W$624,2,0)),0,VLOOKUP(CONCATENATE($B210,C$2,"SINGLE"),'I-SUB'!$V$3:$W$624,2,0))</f>
        <v>0</v>
      </c>
      <c r="D210" s="11">
        <f>IF(ISNA(VLOOKUP(CONCATENATE($B210,D$2,"SINGLE"),'I-SUB'!$V$3:$W$624,2,0)),0,VLOOKUP(CONCATENATE($B210,D$2,"SINGLE"),'I-SUB'!$V$3:$W$624,2,0))</f>
        <v>0</v>
      </c>
      <c r="E210" s="11">
        <f>IF(ISNA(VLOOKUP(CONCATENATE($B210,E$2,"SINGLE"),'I-SUB'!$V$3:$W$624,2,0)),0,VLOOKUP(CONCATENATE($B210,E$2,"SINGLE"),'I-SUB'!$V$3:$W$624,2,0))</f>
        <v>0</v>
      </c>
      <c r="F210" s="11">
        <f>IF(ISNA(VLOOKUP(CONCATENATE($B210,F$2,"SINGLE"),'I-SUB'!$V$3:$W$624,2,0)),0,VLOOKUP(CONCATENATE($B210,F$2,"SINGLE"),'I-SUB'!$V$3:$W$624,2,0))</f>
        <v>0</v>
      </c>
      <c r="G210" s="11">
        <f>IF(ISNA(VLOOKUP(CONCATENATE($B210,G$2,"SINGLE"),'I-SUB'!$V$3:$W$624,2,0)),0,VLOOKUP(CONCATENATE($B210,G$2,"SINGLE"),'I-SUB'!$V$3:$W$624,2,0))</f>
        <v>0</v>
      </c>
      <c r="H210" s="11">
        <f>IF(ISNA(VLOOKUP(CONCATENATE($B210,H$2,"SINGLE"),'I-SUB'!$V$3:$W$624,2,0)),0,VLOOKUP(CONCATENATE($B210,H$2,"SINGLE"),'I-SUB'!$V$3:$W$624,2,0))</f>
        <v>0</v>
      </c>
      <c r="I210" s="11">
        <f>IF(ISNA(VLOOKUP(CONCATENATE($B210,I$2,"SINGLE"),'I-SUB'!$V$3:$W$624,2,0)),0,VLOOKUP(CONCATENATE($B210,I$2,"SINGLE"),'I-SUB'!$V$3:$W$624,2,0))</f>
        <v>0</v>
      </c>
      <c r="J210" s="11">
        <f>IF(ISNA(VLOOKUP(CONCATENATE($B210,J$2,"SINGLE"),'I-SUB'!$V$3:$W$624,2,0)),0,VLOOKUP(CONCATENATE($B210,J$2,"SINGLE"),'I-SUB'!$V$3:$W$624,2,0))</f>
        <v>0</v>
      </c>
      <c r="K210" s="11">
        <f>IF(ISNA(VLOOKUP(CONCATENATE($B210,K$2,"SINGLE"),'I-SUB'!$V$3:$W$624,2,0)),0,VLOOKUP(CONCATENATE($B210,K$2,"SINGLE"),'I-SUB'!$V$3:$W$624,2,0))</f>
        <v>0</v>
      </c>
      <c r="L210" s="11">
        <f>IF(ISNA(VLOOKUP(CONCATENATE($B210,L$2,"SINGLE"),'I-SUB'!$V$3:$W$624,2,0)),0,VLOOKUP(CONCATENATE($B210,L$2,"SINGLE"),'I-SUB'!$V$3:$W$624,2,0))</f>
        <v>0</v>
      </c>
      <c r="M210" s="11">
        <f>IF(ISNA(VLOOKUP(CONCATENATE($B210,M$2,"SINGLE"),'I-SUB'!$V$3:$W$624,2,0)),0,VLOOKUP(CONCATENATE($B210,M$2,"SINGLE"),'I-SUB'!$V$3:$W$624,2,0))</f>
        <v>0</v>
      </c>
      <c r="N210" s="11">
        <f>IF(ISNA(VLOOKUP(CONCATENATE($B210,N$2,"SINGLE"),'I-SUB'!$V$3:$W$624,2,0)),0,VLOOKUP(CONCATENATE($B210,N$2,"SINGLE"),'I-SUB'!$V$3:$W$624,2,0))</f>
        <v>0</v>
      </c>
      <c r="O210" s="11">
        <f>IF(ISNA(VLOOKUP(CONCATENATE($B210,O$2,"SINGLE"),'I-SUB'!$V$3:$W$624,2,0)),0,VLOOKUP(CONCATENATE($B210,O$2,"SINGLE"),'I-SUB'!$V$3:$W$624,2,0))</f>
        <v>0</v>
      </c>
      <c r="P210" s="54">
        <f>SUM(C210:O210)</f>
        <v>0</v>
      </c>
      <c r="Q210" s="11">
        <f>IF(ISNA(VLOOKUP(CONCATENATE($B210,Q$2,"SINGLE"),'II-SUB'!$V$3:$W$630,2,0)),0,VLOOKUP(CONCATENATE($B210,Q$2,"SINGLE"),'II-SUB'!$V$3:$W$630,2,0))</f>
        <v>0</v>
      </c>
      <c r="R210" s="11">
        <f>IF(ISNA(VLOOKUP(CONCATENATE($B210,R$2,"SINGLE"),'II-SUB'!$V$3:$W$630,2,0)),0,VLOOKUP(CONCATENATE($B210,R$2,"SINGLE"),'II-SUB'!$V$3:$W$630,2,0))</f>
        <v>0</v>
      </c>
      <c r="S210" s="11">
        <f>IF(ISNA(VLOOKUP(CONCATENATE($B210,S$2,"SINGLE"),'II-SUB'!$V$3:$W$630,2,0)),0,VLOOKUP(CONCATENATE($B210,S$2,"SINGLE"),'II-SUB'!$V$3:$W$630,2,0))</f>
        <v>0</v>
      </c>
      <c r="T210" s="11">
        <f>IF(ISNA(VLOOKUP(CONCATENATE($B210,T$2,"SINGLE"),'II-SUB'!$V$3:$W$630,2,0)),0,VLOOKUP(CONCATENATE($B210,T$2,"SINGLE"),'II-SUB'!$V$3:$W$630,2,0))</f>
        <v>0</v>
      </c>
      <c r="U210" s="11">
        <f>IF(ISNA(VLOOKUP(CONCATENATE($B210,U$2,"SINGLE"),'II-SUB'!$V$3:$W$630,2,0)),0,VLOOKUP(CONCATENATE($B210,U$2,"SINGLE"),'II-SUB'!$V$3:$W$630,2,0))</f>
        <v>0</v>
      </c>
      <c r="V210" s="11">
        <f>IF(ISNA(VLOOKUP(CONCATENATE($B210,V$2,"SINGLE"),'II-SUB'!$V$3:$W$630,2,0)),0,VLOOKUP(CONCATENATE($B210,V$2,"SINGLE"),'II-SUB'!$V$3:$W$630,2,0))</f>
        <v>0</v>
      </c>
      <c r="W210" s="11">
        <f>IF(ISNA(VLOOKUP(CONCATENATE($B210,W$2,"SINGLE"),'II-SUB'!$V$3:$W$630,2,0)),0,VLOOKUP(CONCATENATE($B210,W$2,"SINGLE"),'II-SUB'!$V$3:$W$630,2,0))</f>
        <v>0</v>
      </c>
      <c r="X210" s="11">
        <f>IF(ISNA(VLOOKUP(CONCATENATE($B210,X$2,"SINGLE"),'II-SUB'!$V$3:$W$630,2,0)),0,VLOOKUP(CONCATENATE($B210,X$2,"SINGLE"),'II-SUB'!$V$3:$W$630,2,0))</f>
        <v>0</v>
      </c>
      <c r="Y210" s="11">
        <f>IF(ISNA(VLOOKUP(CONCATENATE($B210,Y$2,"SINGLE"),'II-SUB'!$V$3:$W$630,2,0)),0,VLOOKUP(CONCATENATE($B210,Y$2,"SINGLE"),'II-SUB'!$V$3:$W$630,2,0))</f>
        <v>0</v>
      </c>
      <c r="Z210" s="11">
        <f>IF(ISNA(VLOOKUP(CONCATENATE($B210,Z$2,"SINGLE"),'II-SUB'!$V$3:$W$630,2,0)),0,VLOOKUP(CONCATENATE($B210,Z$2,"SINGLE"),'II-SUB'!$V$3:$W$630,2,0))</f>
        <v>0</v>
      </c>
      <c r="AA210" s="11">
        <f>IF(ISNA(VLOOKUP(CONCATENATE($B210,AA$2,"SINGLE"),'II-SUB'!$V$3:$W$630,2,0)),0,VLOOKUP(CONCATENATE($B210,AA$2,"SINGLE"),'II-SUB'!$V$3:$W$630,2,0))</f>
        <v>0</v>
      </c>
      <c r="AB210" s="11">
        <f>IF(ISNA(VLOOKUP(CONCATENATE($B210,AB$2,"SINGLE"),'II-SUB'!$V$3:$W$630,2,0)),0,VLOOKUP(CONCATENATE($B210,AB$2,"SINGLE"),'II-SUB'!$V$3:$W$630,2,0))</f>
        <v>0</v>
      </c>
      <c r="AC210" s="11">
        <f>IF(ISNA(VLOOKUP(CONCATENATE($B210,AC$2,"SINGLE"),'II-SUB'!$V$3:$W$630,2,0)),0,VLOOKUP(CONCATENATE($B210,AC$2,"SINGLE"),'II-SUB'!$V$3:$W$630,2,0))</f>
        <v>0</v>
      </c>
      <c r="AD210" s="54">
        <f>SUM(Q210:AC210)</f>
        <v>0</v>
      </c>
      <c r="AE210" s="11">
        <f>IF(ISNA(VLOOKUP(CONCATENATE($B210,AE$2,"SINGLE"),MW!$V$3:$W$600,2,0)),0,VLOOKUP(CONCATENATE($B210,AE$2,"SINGLE"),MW!$V$3:$W$600,2,0))</f>
        <v>0</v>
      </c>
      <c r="AF210" s="11">
        <f>IF(ISNA(VLOOKUP(CONCATENATE($B210,AF$2,"SINGLE"),MW!$V$3:$W$600,2,0)),0,VLOOKUP(CONCATENATE($B210,AF$2,"SINGLE"),MW!$V$3:$W$600,2,0))</f>
        <v>0</v>
      </c>
      <c r="AG210" s="11">
        <f>IF(ISNA(VLOOKUP(CONCATENATE($B210,AG$2,"SINGLE"),MW!$V$3:$W$600,2,0)),0,VLOOKUP(CONCATENATE($B210,AG$2,"SINGLE"),MW!$V$3:$W$600,2,0))</f>
        <v>0</v>
      </c>
      <c r="AH210" s="11">
        <f>IF(ISNA(VLOOKUP(CONCATENATE($B210,AH$2,"SINGLE"),MW!$V$3:$W$600,2,0)),0,VLOOKUP(CONCATENATE($B210,AH$2,"SINGLE"),MW!$V$3:$W$600,2,0))</f>
        <v>0</v>
      </c>
      <c r="AI210" s="11">
        <f>IF(ISNA(VLOOKUP(CONCATENATE($B210,AI$2,"SINGLE"),MW!$V$3:$W$600,2,0)),0,VLOOKUP(CONCATENATE($B210,AI$2,"SINGLE"),MW!$V$3:$W$600,2,0))</f>
        <v>0</v>
      </c>
      <c r="AJ210" s="11">
        <f>IF(ISNA(VLOOKUP(CONCATENATE($B210,AJ$2,"SINGLE"),MW!$V$3:$W$600,2,0)),0,VLOOKUP(CONCATENATE($B210,AJ$2,"SINGLE"),MW!$V$3:$W$600,2,0))</f>
        <v>0</v>
      </c>
      <c r="AK210" s="11">
        <f>IF(ISNA(VLOOKUP(CONCATENATE($B210,AK$2,"SINGLE"),MW!$V$3:$W$600,2,0)),0,VLOOKUP(CONCATENATE($B210,AK$2,"SINGLE"),MW!$V$3:$W$600,2,0))</f>
        <v>0</v>
      </c>
      <c r="AL210" s="11">
        <f>IF(ISNA(VLOOKUP(CONCATENATE($B210,AL$2,"SINGLE"),MW!$V$3:$W$600,2,0)),0,VLOOKUP(CONCATENATE($B210,AL$2,"SINGLE"),MW!$V$3:$W$600,2,0))</f>
        <v>0</v>
      </c>
      <c r="AM210" s="11">
        <f>IF(ISNA(VLOOKUP(CONCATENATE($B210,AM$2,"SINGLE"),MW!$V$3:$W$600,2,0)),0,VLOOKUP(CONCATENATE($B210,AM$2,"SINGLE"),MW!$V$3:$W$600,2,0))</f>
        <v>0</v>
      </c>
      <c r="AN210" s="11">
        <f>IF(ISNA(VLOOKUP(CONCATENATE($B210,AN$2,"SINGLE"),MW!$V$3:$W$600,2,0)),0,VLOOKUP(CONCATENATE($B210,AN$2,"SINGLE"),MW!$V$3:$W$600,2,0))</f>
        <v>0</v>
      </c>
      <c r="AO210" s="11">
        <f>IF(ISNA(VLOOKUP(CONCATENATE($B210,AO$2,"SINGLE"),MW!$V$3:$W$600,2,0)),0,VLOOKUP(CONCATENATE($B210,AO$2,"SINGLE"),MW!$V$3:$W$600,2,0))</f>
        <v>0</v>
      </c>
      <c r="AP210" s="54">
        <f>SUM(AE210:AO210)</f>
        <v>0</v>
      </c>
      <c r="AQ210" s="11">
        <f>IF(ISNA(VLOOKUP(CONCATENATE($B210,AQ$2,"SINGLE"),'III-SUB'!$V$3:$W$633,2,0)),0,VLOOKUP(CONCATENATE($B210,AQ$2,"SINGLE"),'III-SUB'!$V$3:$W$633,2,0))</f>
        <v>0</v>
      </c>
      <c r="AR210" s="11">
        <f>IF(ISNA(VLOOKUP(CONCATENATE($B210,AR$2,"SINGLE"),'III-SUB'!$V$3:$W$633,2,0)),0,VLOOKUP(CONCATENATE($B210,AR$2,"SINGLE"),'III-SUB'!$V$3:$W$633,2,0))</f>
        <v>0</v>
      </c>
      <c r="AS210" s="11">
        <f>IF(ISNA(VLOOKUP(CONCATENATE($B210,AS$2,"SINGLE"),'III-SUB'!$V$3:$W$633,2,0)),0,VLOOKUP(CONCATENATE($B210,AS$2,"SINGLE"),'III-SUB'!$V$3:$W$633,2,0))</f>
        <v>0</v>
      </c>
      <c r="AT210" s="11">
        <f>IF(ISNA(VLOOKUP(CONCATENATE($B210,AT$2,"SINGLE"),'III-SUB'!$V$3:$W$633,2,0)),0,VLOOKUP(CONCATENATE($B210,AT$2,"SINGLE"),'III-SUB'!$V$3:$W$633,2,0))</f>
        <v>0</v>
      </c>
      <c r="AU210" s="11">
        <f>IF(ISNA(VLOOKUP(CONCATENATE($B210,AU$2,"SINGLE"),'III-SUB'!$V$3:$W$633,2,0)),0,VLOOKUP(CONCATENATE($B210,AU$2,"SINGLE"),'III-SUB'!$V$3:$W$633,2,0))</f>
        <v>0</v>
      </c>
      <c r="AV210" s="11">
        <f>IF(ISNA(VLOOKUP(CONCATENATE($B210,AV$2,"SINGLE"),'III-SUB'!$V$3:$W$633,2,0)),0,VLOOKUP(CONCATENATE($B210,AV$2,"SINGLE"),'III-SUB'!$V$3:$W$633,2,0))</f>
        <v>0</v>
      </c>
      <c r="AW210" s="11">
        <f>IF(ISNA(VLOOKUP(CONCATENATE($B210,AW$2,"SINGLE"),'III-SUB'!$V$3:$W$633,2,0)),0,VLOOKUP(CONCATENATE($B210,AW$2,"SINGLE"),'III-SUB'!$V$3:$W$633,2,0))</f>
        <v>0</v>
      </c>
      <c r="AX210" s="11">
        <f>IF(ISNA(VLOOKUP(CONCATENATE($B210,AX$2,"SINGLE"),'III-SUB'!$V$3:$W$633,2,0)),0,VLOOKUP(CONCATENATE($B210,AX$2,"SINGLE"),'III-SUB'!$V$3:$W$633,2,0))</f>
        <v>0</v>
      </c>
      <c r="AY210" s="11">
        <f>IF(ISNA(VLOOKUP(CONCATENATE($B210,AY$2,"SINGLE"),'III-SUB'!$V$3:$W$633,2,0)),0,VLOOKUP(CONCATENATE($B210,AY$2,"SINGLE"),'III-SUB'!$V$3:$W$633,2,0))</f>
        <v>0</v>
      </c>
      <c r="AZ210" s="11">
        <f>IF(ISNA(VLOOKUP(CONCATENATE($B210,AZ$2,"SINGLE"),'III-SUB'!$V$3:$W$633,2,0)),0,VLOOKUP(CONCATENATE($B210,AZ$2,"SINGLE"),'III-SUB'!$V$3:$W$633,2,0))</f>
        <v>0</v>
      </c>
      <c r="BA210" s="11">
        <f>IF(ISNA(VLOOKUP(CONCATENATE($B210,BA$2,"SINGLE"),'III-SUB'!$V$3:$W$633,2,0)),0,VLOOKUP(CONCATENATE($B210,BA$2,"SINGLE"),'III-SUB'!$V$3:$W$633,2,0))</f>
        <v>0</v>
      </c>
      <c r="BB210" s="11">
        <f>IF(ISNA(VLOOKUP(CONCATENATE($B210,BB$2,"SINGLE"),'III-SUB'!$V$3:$W$633,2,0)),0,VLOOKUP(CONCATENATE($B210,BB$2,"SINGLE"),'III-SUB'!$V$3:$W$633,2,0))</f>
        <v>0</v>
      </c>
      <c r="BC210" s="11">
        <f>IF(ISNA(VLOOKUP(CONCATENATE($B210,BC$2,"SINGLE"),'III-SUB'!$V$3:$W$633,2,0)),0,VLOOKUP(CONCATENATE($B210,BC$2,"SINGLE"),'III-SUB'!$V$3:$W$633,2,0))</f>
        <v>0</v>
      </c>
      <c r="BD210" s="54">
        <f>SUM(AQ210:BC210)</f>
        <v>0</v>
      </c>
      <c r="BE210" s="54">
        <f>IF(ISNA(VLOOKUP(CONCATENATE($B210,BE$2,"SINGLE"),VHF!$V$3:$W$627,2,0)),0,VLOOKUP(CONCATENATE($B210,BE$2,"SINGLE"),VHF!$V$3:$W$627,2,0))</f>
        <v>15.9</v>
      </c>
      <c r="BF210" s="11">
        <f>IF(ISNA(VLOOKUP(CONCATENATE($B210,BF$2,"SINGLE"),UHF!$V$3:$W$612,2,0)),0,VLOOKUP(CONCATENATE($B210,BF$2,"SINGLE"),UHF!$V$3:$W$612,2,0))</f>
        <v>0</v>
      </c>
      <c r="BG210" s="11">
        <f>IF(ISNA(VLOOKUP(CONCATENATE($B210,BG$2,"SINGLE"),UHF!$V$3:$W$612,2,0)),0,VLOOKUP(CONCATENATE($B210,BG$2,"SINGLE"),UHF!$V$3:$W$612,2,0))</f>
        <v>0</v>
      </c>
      <c r="BH210" s="11">
        <f>IF(ISNA(VLOOKUP(CONCATENATE($B210,BH$2,"SINGLE"),UHF!$V$3:$W$612,2,0)),0,VLOOKUP(CONCATENATE($B210,BH$2,"SINGLE"),UHF!$V$3:$W$612,2,0))</f>
        <v>0</v>
      </c>
      <c r="BI210" s="11">
        <f>IF(ISNA(VLOOKUP(CONCATENATE($B210,BI$2,"SINGLE"),UHF!$V$3:$W$612,2,0)),0,VLOOKUP(CONCATENATE($B210,BI$2,"SINGLE"),UHF!$V$3:$W$612,2,0))</f>
        <v>0</v>
      </c>
      <c r="BJ210" s="11">
        <f>IF(ISNA(VLOOKUP(CONCATENATE($B210,BJ$2,"SINGLE"),UHF!$V$3:$W$612,2,0)),0,VLOOKUP(CONCATENATE($B210,BJ$2,"SINGLE"),UHF!$V$3:$W$612,2,0))</f>
        <v>0</v>
      </c>
      <c r="BK210" s="11">
        <f>IF(ISNA(VLOOKUP(CONCATENATE($B210,BK$2,"SINGLE"),UHF!$V$3:$W$612,2,0)),0,VLOOKUP(CONCATENATE($B210,BK$2,"SINGLE"),UHF!$V$3:$W$612,2,0))</f>
        <v>0</v>
      </c>
      <c r="BL210" s="11">
        <f>IF(ISNA(VLOOKUP(CONCATENATE($B210,BL$2,"SINGLE"),UHF!$V$3:$W$612,2,0)),0,VLOOKUP(CONCATENATE($B210,BL$2,"SINGLE"),UHF!$V$3:$W$612,2,0))</f>
        <v>0</v>
      </c>
      <c r="BM210" s="11">
        <f>IF(ISNA(VLOOKUP(CONCATENATE($B210,BM$2,"SINGLE"),UHF!$V$3:$W$612,2,0)),0,VLOOKUP(CONCATENATE($B210,BM$2,"SINGLE"),UHF!$V$3:$W$612,2,0))</f>
        <v>0</v>
      </c>
      <c r="BN210" s="11">
        <f>IF(ISNA(VLOOKUP(CONCATENATE($B210,BN$2,"SINGLE"),UHF!$V$3:$W$612,2,0)),0,VLOOKUP(CONCATENATE($B210,BN$2,"SINGLE"),UHF!$V$3:$W$612,2,0))</f>
        <v>0</v>
      </c>
      <c r="BO210" s="11">
        <f>IF(ISNA(VLOOKUP(CONCATENATE($B210,BO$2,"SINGLE"),UHF!$V$3:$W$612,2,0)),0,VLOOKUP(CONCATENATE($B210,BO$2,"SINGLE"),UHF!$V$3:$W$612,2,0))</f>
        <v>0</v>
      </c>
      <c r="BP210" s="11">
        <f>IF(ISNA(VLOOKUP(CONCATENATE($B210,BP$2,"SINGLE"),UHF!$V$3:$W$612,2,0)),0,VLOOKUP(CONCATENATE($B210,BP$2,"SINGLE"),UHF!$V$3:$W$612,2,0))</f>
        <v>0</v>
      </c>
      <c r="BQ210" s="11">
        <f>IF(ISNA(VLOOKUP(CONCATENATE($B210,BQ$2,"SINGLE"),UHF!$V$3:$W$612,2,0)),0,VLOOKUP(CONCATENATE($B210,BQ$2,"SINGLE"),UHF!$V$3:$W$612,2,0))</f>
        <v>0</v>
      </c>
      <c r="BR210" s="54">
        <f>SUM(BF210:BQ210)</f>
        <v>0</v>
      </c>
      <c r="BS210" s="54">
        <f>IF(ISNA(VLOOKUP(CONCATENATE($B210,BS$2,"SINGLE"),'A1'!$V$3:$W$612,2,0)),0,VLOOKUP(CONCATENATE($B210,BS$2,"SINGLE"),'A1'!$V$3:$W$612,2,0))</f>
        <v>0</v>
      </c>
      <c r="BT210" s="11">
        <f>SUM(C210,Q210,AQ210,BE210,BS210)</f>
        <v>15.9</v>
      </c>
      <c r="BU210" s="11">
        <f>SUM(D210,R210,AR210,BF210)</f>
        <v>0</v>
      </c>
      <c r="BV210" s="11">
        <f>SUM(E210,S210,AE210,AS210,BG210)</f>
        <v>0</v>
      </c>
      <c r="BW210" s="11">
        <f>SUM(F210,T210,AF210,AT210,BH210)</f>
        <v>0</v>
      </c>
      <c r="BX210" s="11">
        <f>SUM(G210,U210,AG210,AU210,BI210)</f>
        <v>0</v>
      </c>
      <c r="BY210" s="11">
        <f>SUM(H210,V210,AH210,AV210,BJ210)</f>
        <v>0</v>
      </c>
      <c r="BZ210" s="11">
        <f>SUM(I210,W210,AI210,AW210,BK210)</f>
        <v>0</v>
      </c>
      <c r="CA210" s="11">
        <f>SUM(J210,X210,AJ210,AX210,BL210)</f>
        <v>0</v>
      </c>
      <c r="CB210" s="11">
        <f>SUM(K210,Y210,AK210,AY210,BM210)</f>
        <v>0</v>
      </c>
      <c r="CC210" s="11">
        <f>SUM(L210,Z210,AL210,AZ210,BN210)</f>
        <v>0</v>
      </c>
      <c r="CD210" s="11">
        <f>SUM(M210,AA210,AM210,BA210,BO210)</f>
        <v>0</v>
      </c>
      <c r="CE210" s="11">
        <f>SUM(N210,AB210,AN210,BB210,BP210)</f>
        <v>0</v>
      </c>
      <c r="CF210" s="11">
        <f>SUM(O210,AC210,AO210,BC210,BQ210)</f>
        <v>0</v>
      </c>
      <c r="CG210" s="11">
        <f>SUM(BT210:CF210)</f>
        <v>15.9</v>
      </c>
      <c r="CH210" s="11">
        <f>SUM(P210,AD210,AP210,BD210,BE210,BR210,BS210)</f>
        <v>15.9</v>
      </c>
      <c r="CI210" s="11">
        <f>MIN(P210,AD210,AP210,BD210,BE210,BR210,BS210)</f>
        <v>0</v>
      </c>
      <c r="CJ210" s="51">
        <f>SUM(CH210-CI210)</f>
        <v>15.9</v>
      </c>
    </row>
    <row r="211" spans="1:88" x14ac:dyDescent="0.2">
      <c r="A211" s="21" t="str">
        <f t="shared" si="0"/>
        <v>209.</v>
      </c>
      <c r="B211" s="8" t="str">
        <f>'Seznam-SO'!A8</f>
        <v>OK9ATD</v>
      </c>
      <c r="C211" s="11">
        <f>IF(ISNA(VLOOKUP(CONCATENATE($B211,C$2,"SINGLE"),'I-SUB'!$V$3:$W$624,2,0)),0,VLOOKUP(CONCATENATE($B211,C$2,"SINGLE"),'I-SUB'!$V$3:$W$624,2,0))</f>
        <v>3</v>
      </c>
      <c r="D211" s="11">
        <f>IF(ISNA(VLOOKUP(CONCATENATE($B211,D$2,"SINGLE"),'I-SUB'!$V$3:$W$624,2,0)),0,VLOOKUP(CONCATENATE($B211,D$2,"SINGLE"),'I-SUB'!$V$3:$W$624,2,0))</f>
        <v>0</v>
      </c>
      <c r="E211" s="11">
        <f>IF(ISNA(VLOOKUP(CONCATENATE($B211,E$2,"SINGLE"),'I-SUB'!$V$3:$W$624,2,0)),0,VLOOKUP(CONCATENATE($B211,E$2,"SINGLE"),'I-SUB'!$V$3:$W$624,2,0))</f>
        <v>0</v>
      </c>
      <c r="F211" s="11">
        <f>IF(ISNA(VLOOKUP(CONCATENATE($B211,F$2,"SINGLE"),'I-SUB'!$V$3:$W$624,2,0)),0,VLOOKUP(CONCATENATE($B211,F$2,"SINGLE"),'I-SUB'!$V$3:$W$624,2,0))</f>
        <v>0</v>
      </c>
      <c r="G211" s="11">
        <f>IF(ISNA(VLOOKUP(CONCATENATE($B211,G$2,"SINGLE"),'I-SUB'!$V$3:$W$624,2,0)),0,VLOOKUP(CONCATENATE($B211,G$2,"SINGLE"),'I-SUB'!$V$3:$W$624,2,0))</f>
        <v>0</v>
      </c>
      <c r="H211" s="11">
        <f>IF(ISNA(VLOOKUP(CONCATENATE($B211,H$2,"SINGLE"),'I-SUB'!$V$3:$W$624,2,0)),0,VLOOKUP(CONCATENATE($B211,H$2,"SINGLE"),'I-SUB'!$V$3:$W$624,2,0))</f>
        <v>0</v>
      </c>
      <c r="I211" s="11">
        <f>IF(ISNA(VLOOKUP(CONCATENATE($B211,I$2,"SINGLE"),'I-SUB'!$V$3:$W$624,2,0)),0,VLOOKUP(CONCATENATE($B211,I$2,"SINGLE"),'I-SUB'!$V$3:$W$624,2,0))</f>
        <v>0</v>
      </c>
      <c r="J211" s="11">
        <f>IF(ISNA(VLOOKUP(CONCATENATE($B211,J$2,"SINGLE"),'I-SUB'!$V$3:$W$624,2,0)),0,VLOOKUP(CONCATENATE($B211,J$2,"SINGLE"),'I-SUB'!$V$3:$W$624,2,0))</f>
        <v>0</v>
      </c>
      <c r="K211" s="11">
        <f>IF(ISNA(VLOOKUP(CONCATENATE($B211,K$2,"SINGLE"),'I-SUB'!$V$3:$W$624,2,0)),0,VLOOKUP(CONCATENATE($B211,K$2,"SINGLE"),'I-SUB'!$V$3:$W$624,2,0))</f>
        <v>0</v>
      </c>
      <c r="L211" s="11">
        <f>IF(ISNA(VLOOKUP(CONCATENATE($B211,L$2,"SINGLE"),'I-SUB'!$V$3:$W$624,2,0)),0,VLOOKUP(CONCATENATE($B211,L$2,"SINGLE"),'I-SUB'!$V$3:$W$624,2,0))</f>
        <v>0</v>
      </c>
      <c r="M211" s="11">
        <f>IF(ISNA(VLOOKUP(CONCATENATE($B211,M$2,"SINGLE"),'I-SUB'!$V$3:$W$624,2,0)),0,VLOOKUP(CONCATENATE($B211,M$2,"SINGLE"),'I-SUB'!$V$3:$W$624,2,0))</f>
        <v>0</v>
      </c>
      <c r="N211" s="11">
        <f>IF(ISNA(VLOOKUP(CONCATENATE($B211,N$2,"SINGLE"),'I-SUB'!$V$3:$W$624,2,0)),0,VLOOKUP(CONCATENATE($B211,N$2,"SINGLE"),'I-SUB'!$V$3:$W$624,2,0))</f>
        <v>0</v>
      </c>
      <c r="O211" s="11">
        <f>IF(ISNA(VLOOKUP(CONCATENATE($B211,O$2,"SINGLE"),'I-SUB'!$V$3:$W$624,2,0)),0,VLOOKUP(CONCATENATE($B211,O$2,"SINGLE"),'I-SUB'!$V$3:$W$624,2,0))</f>
        <v>0</v>
      </c>
      <c r="P211" s="54">
        <f>SUM(C211:O211)</f>
        <v>3</v>
      </c>
      <c r="Q211" s="11">
        <f>IF(ISNA(VLOOKUP(CONCATENATE($B211,Q$2,"SINGLE"),'II-SUB'!$V$3:$W$630,2,0)),0,VLOOKUP(CONCATENATE($B211,Q$2,"SINGLE"),'II-SUB'!$V$3:$W$630,2,0))</f>
        <v>4</v>
      </c>
      <c r="R211" s="11">
        <f>IF(ISNA(VLOOKUP(CONCATENATE($B211,R$2,"SINGLE"),'II-SUB'!$V$3:$W$630,2,0)),0,VLOOKUP(CONCATENATE($B211,R$2,"SINGLE"),'II-SUB'!$V$3:$W$630,2,0))</f>
        <v>8.5</v>
      </c>
      <c r="S211" s="11">
        <f>IF(ISNA(VLOOKUP(CONCATENATE($B211,S$2,"SINGLE"),'II-SUB'!$V$3:$W$630,2,0)),0,VLOOKUP(CONCATENATE($B211,S$2,"SINGLE"),'II-SUB'!$V$3:$W$630,2,0))</f>
        <v>0</v>
      </c>
      <c r="T211" s="11">
        <f>IF(ISNA(VLOOKUP(CONCATENATE($B211,T$2,"SINGLE"),'II-SUB'!$V$3:$W$630,2,0)),0,VLOOKUP(CONCATENATE($B211,T$2,"SINGLE"),'II-SUB'!$V$3:$W$630,2,0))</f>
        <v>0</v>
      </c>
      <c r="U211" s="11">
        <f>IF(ISNA(VLOOKUP(CONCATENATE($B211,U$2,"SINGLE"),'II-SUB'!$V$3:$W$630,2,0)),0,VLOOKUP(CONCATENATE($B211,U$2,"SINGLE"),'II-SUB'!$V$3:$W$630,2,0))</f>
        <v>0</v>
      </c>
      <c r="V211" s="11">
        <f>IF(ISNA(VLOOKUP(CONCATENATE($B211,V$2,"SINGLE"),'II-SUB'!$V$3:$W$630,2,0)),0,VLOOKUP(CONCATENATE($B211,V$2,"SINGLE"),'II-SUB'!$V$3:$W$630,2,0))</f>
        <v>0</v>
      </c>
      <c r="W211" s="11">
        <f>IF(ISNA(VLOOKUP(CONCATENATE($B211,W$2,"SINGLE"),'II-SUB'!$V$3:$W$630,2,0)),0,VLOOKUP(CONCATENATE($B211,W$2,"SINGLE"),'II-SUB'!$V$3:$W$630,2,0))</f>
        <v>0</v>
      </c>
      <c r="X211" s="11">
        <f>IF(ISNA(VLOOKUP(CONCATENATE($B211,X$2,"SINGLE"),'II-SUB'!$V$3:$W$630,2,0)),0,VLOOKUP(CONCATENATE($B211,X$2,"SINGLE"),'II-SUB'!$V$3:$W$630,2,0))</f>
        <v>0</v>
      </c>
      <c r="Y211" s="11">
        <f>IF(ISNA(VLOOKUP(CONCATENATE($B211,Y$2,"SINGLE"),'II-SUB'!$V$3:$W$630,2,0)),0,VLOOKUP(CONCATENATE($B211,Y$2,"SINGLE"),'II-SUB'!$V$3:$W$630,2,0))</f>
        <v>0</v>
      </c>
      <c r="Z211" s="11">
        <f>IF(ISNA(VLOOKUP(CONCATENATE($B211,Z$2,"SINGLE"),'II-SUB'!$V$3:$W$630,2,0)),0,VLOOKUP(CONCATENATE($B211,Z$2,"SINGLE"),'II-SUB'!$V$3:$W$630,2,0))</f>
        <v>0</v>
      </c>
      <c r="AA211" s="11">
        <f>IF(ISNA(VLOOKUP(CONCATENATE($B211,AA$2,"SINGLE"),'II-SUB'!$V$3:$W$630,2,0)),0,VLOOKUP(CONCATENATE($B211,AA$2,"SINGLE"),'II-SUB'!$V$3:$W$630,2,0))</f>
        <v>0</v>
      </c>
      <c r="AB211" s="11">
        <f>IF(ISNA(VLOOKUP(CONCATENATE($B211,AB$2,"SINGLE"),'II-SUB'!$V$3:$W$630,2,0)),0,VLOOKUP(CONCATENATE($B211,AB$2,"SINGLE"),'II-SUB'!$V$3:$W$630,2,0))</f>
        <v>0</v>
      </c>
      <c r="AC211" s="11">
        <f>IF(ISNA(VLOOKUP(CONCATENATE($B211,AC$2,"SINGLE"),'II-SUB'!$V$3:$W$630,2,0)),0,VLOOKUP(CONCATENATE($B211,AC$2,"SINGLE"),'II-SUB'!$V$3:$W$630,2,0))</f>
        <v>0</v>
      </c>
      <c r="AD211" s="54">
        <f>SUM(Q211:AC211)</f>
        <v>12.5</v>
      </c>
      <c r="AE211" s="11">
        <f>IF(ISNA(VLOOKUP(CONCATENATE($B211,AE$2,"SINGLE"),MW!$V$3:$W$600,2,0)),0,VLOOKUP(CONCATENATE($B211,AE$2,"SINGLE"),MW!$V$3:$W$600,2,0))</f>
        <v>0</v>
      </c>
      <c r="AF211" s="11">
        <f>IF(ISNA(VLOOKUP(CONCATENATE($B211,AF$2,"SINGLE"),MW!$V$3:$W$600,2,0)),0,VLOOKUP(CONCATENATE($B211,AF$2,"SINGLE"),MW!$V$3:$W$600,2,0))</f>
        <v>0</v>
      </c>
      <c r="AG211" s="11">
        <f>IF(ISNA(VLOOKUP(CONCATENATE($B211,AG$2,"SINGLE"),MW!$V$3:$W$600,2,0)),0,VLOOKUP(CONCATENATE($B211,AG$2,"SINGLE"),MW!$V$3:$W$600,2,0))</f>
        <v>0</v>
      </c>
      <c r="AH211" s="11">
        <f>IF(ISNA(VLOOKUP(CONCATENATE($B211,AH$2,"SINGLE"),MW!$V$3:$W$600,2,0)),0,VLOOKUP(CONCATENATE($B211,AH$2,"SINGLE"),MW!$V$3:$W$600,2,0))</f>
        <v>0</v>
      </c>
      <c r="AI211" s="11">
        <f>IF(ISNA(VLOOKUP(CONCATENATE($B211,AI$2,"SINGLE"),MW!$V$3:$W$600,2,0)),0,VLOOKUP(CONCATENATE($B211,AI$2,"SINGLE"),MW!$V$3:$W$600,2,0))</f>
        <v>0</v>
      </c>
      <c r="AJ211" s="11">
        <f>IF(ISNA(VLOOKUP(CONCATENATE($B211,AJ$2,"SINGLE"),MW!$V$3:$W$600,2,0)),0,VLOOKUP(CONCATENATE($B211,AJ$2,"SINGLE"),MW!$V$3:$W$600,2,0))</f>
        <v>0</v>
      </c>
      <c r="AK211" s="11">
        <f>IF(ISNA(VLOOKUP(CONCATENATE($B211,AK$2,"SINGLE"),MW!$V$3:$W$600,2,0)),0,VLOOKUP(CONCATENATE($B211,AK$2,"SINGLE"),MW!$V$3:$W$600,2,0))</f>
        <v>0</v>
      </c>
      <c r="AL211" s="11">
        <f>IF(ISNA(VLOOKUP(CONCATENATE($B211,AL$2,"SINGLE"),'I-SUB'!$V$3:$W$624,2,0)),0,VLOOKUP(CONCATENATE($B211,AL$2,"SINGLE"),'I-SUB'!$V$3:$W$624,2,0))</f>
        <v>0</v>
      </c>
      <c r="AM211" s="11">
        <f>IF(ISNA(VLOOKUP(CONCATENATE($B211,AM$2,"SINGLE"),'I-SUB'!$V$3:$W$624,2,0)),0,VLOOKUP(CONCATENATE($B211,AM$2,"SINGLE"),'I-SUB'!$V$3:$W$624,2,0))</f>
        <v>0</v>
      </c>
      <c r="AN211" s="11">
        <f>IF(ISNA(VLOOKUP(CONCATENATE($B211,AN$2,"SINGLE"),'I-SUB'!$V$3:$W$624,2,0)),0,VLOOKUP(CONCATENATE($B211,AN$2,"SINGLE"),'I-SUB'!$V$3:$W$624,2,0))</f>
        <v>0</v>
      </c>
      <c r="AO211" s="11">
        <f>IF(ISNA(VLOOKUP(CONCATENATE($B211,AO$2,"SINGLE"),MW!$V$3:$W$600,2,0)),0,VLOOKUP(CONCATENATE($B211,AO$2,"SINGLE"),MW!$V$3:$W$600,2,0))</f>
        <v>0</v>
      </c>
      <c r="AP211" s="54">
        <f>SUM(AE211:AO211)</f>
        <v>0</v>
      </c>
      <c r="AQ211" s="11">
        <f>IF(ISNA(VLOOKUP(CONCATENATE($B211,AQ$2,"SINGLE"),'III-SUB'!$V$3:$W$633,2,0)),0,VLOOKUP(CONCATENATE($B211,AQ$2,"SINGLE"),'III-SUB'!$V$3:$W$633,2,0))</f>
        <v>0</v>
      </c>
      <c r="AR211" s="11">
        <f>IF(ISNA(VLOOKUP(CONCATENATE($B211,AR$2,"SINGLE"),'III-SUB'!$V$3:$W$633,2,0)),0,VLOOKUP(CONCATENATE($B211,AR$2,"SINGLE"),'III-SUB'!$V$3:$W$633,2,0))</f>
        <v>0</v>
      </c>
      <c r="AS211" s="11">
        <f>IF(ISNA(VLOOKUP(CONCATENATE($B211,AS$2,"SINGLE"),'III-SUB'!$V$3:$W$633,2,0)),0,VLOOKUP(CONCATENATE($B211,AS$2,"SINGLE"),'III-SUB'!$V$3:$W$633,2,0))</f>
        <v>0</v>
      </c>
      <c r="AT211" s="11">
        <f>IF(ISNA(VLOOKUP(CONCATENATE($B211,AT$2,"SINGLE"),'III-SUB'!$V$3:$W$633,2,0)),0,VLOOKUP(CONCATENATE($B211,AT$2,"SINGLE"),'III-SUB'!$V$3:$W$633,2,0))</f>
        <v>0</v>
      </c>
      <c r="AU211" s="11">
        <f>IF(ISNA(VLOOKUP(CONCATENATE($B211,AU$2,"SINGLE"),'III-SUB'!$V$3:$W$633,2,0)),0,VLOOKUP(CONCATENATE($B211,AU$2,"SINGLE"),'III-SUB'!$V$3:$W$633,2,0))</f>
        <v>0</v>
      </c>
      <c r="AV211" s="11">
        <f>IF(ISNA(VLOOKUP(CONCATENATE($B211,AV$2,"SINGLE"),'III-SUB'!$V$3:$W$633,2,0)),0,VLOOKUP(CONCATENATE($B211,AV$2,"SINGLE"),'III-SUB'!$V$3:$W$633,2,0))</f>
        <v>0</v>
      </c>
      <c r="AW211" s="11">
        <f>IF(ISNA(VLOOKUP(CONCATENATE($B211,AW$2,"SINGLE"),'III-SUB'!$V$3:$W$633,2,0)),0,VLOOKUP(CONCATENATE($B211,AW$2,"SINGLE"),'III-SUB'!$V$3:$W$633,2,0))</f>
        <v>0</v>
      </c>
      <c r="AX211" s="11">
        <f>IF(ISNA(VLOOKUP(CONCATENATE($B211,AX$2,"SINGLE"),'III-SUB'!$V$3:$W$633,2,0)),0,VLOOKUP(CONCATENATE($B211,AX$2,"SINGLE"),'III-SUB'!$V$3:$W$633,2,0))</f>
        <v>0</v>
      </c>
      <c r="AY211" s="11">
        <f>IF(ISNA(VLOOKUP(CONCATENATE($B211,AY$2,"SINGLE"),'III-SUB'!$V$3:$W$633,2,0)),0,VLOOKUP(CONCATENATE($B211,AY$2,"SINGLE"),'III-SUB'!$V$3:$W$633,2,0))</f>
        <v>0</v>
      </c>
      <c r="AZ211" s="11">
        <f>IF(ISNA(VLOOKUP(CONCATENATE($B211,AZ$2,"SINGLE"),'I-SUB'!$V$3:$W$624,2,0)),0,VLOOKUP(CONCATENATE($B211,AZ$2,"SINGLE"),'I-SUB'!$V$3:$W$624,2,0))</f>
        <v>0</v>
      </c>
      <c r="BA211" s="11">
        <f>IF(ISNA(VLOOKUP(CONCATENATE($B211,BA$2,"SINGLE"),'I-SUB'!$V$3:$W$624,2,0)),0,VLOOKUP(CONCATENATE($B211,BA$2,"SINGLE"),'I-SUB'!$V$3:$W$624,2,0))</f>
        <v>0</v>
      </c>
      <c r="BB211" s="11">
        <f>IF(ISNA(VLOOKUP(CONCATENATE($B211,BB$2,"SINGLE"),'I-SUB'!$V$3:$W$624,2,0)),0,VLOOKUP(CONCATENATE($B211,BB$2,"SINGLE"),'I-SUB'!$V$3:$W$624,2,0))</f>
        <v>0</v>
      </c>
      <c r="BC211" s="11">
        <f>IF(ISNA(VLOOKUP(CONCATENATE($B211,BC$2,"SINGLE"),'III-SUB'!$V$3:$W$633,2,0)),0,VLOOKUP(CONCATENATE($B211,BC$2,"SINGLE"),'III-SUB'!$V$3:$W$633,2,0))</f>
        <v>0</v>
      </c>
      <c r="BD211" s="54">
        <f>SUM(AQ211:BC211)</f>
        <v>0</v>
      </c>
      <c r="BE211" s="54">
        <f>IF(ISNA(VLOOKUP(CONCATENATE($B211,BE$2,"SINGLE"),VHF!$V$3:$W$627,2,0)),0,VLOOKUP(CONCATENATE($B211,BE$2,"SINGLE"),VHF!$V$3:$W$627,2,0))</f>
        <v>0</v>
      </c>
      <c r="BF211" s="11">
        <f>IF(ISNA(VLOOKUP(CONCATENATE($B211,BF$2,"SINGLE"),UHF!$V$3:$W$612,2,0)),0,VLOOKUP(CONCATENATE($B211,BF$2,"SINGLE"),UHF!$V$3:$W$612,2,0))</f>
        <v>0</v>
      </c>
      <c r="BG211" s="11">
        <f>IF(ISNA(VLOOKUP(CONCATENATE($B211,BG$2,"SINGLE"),UHF!$V$3:$W$612,2,0)),0,VLOOKUP(CONCATENATE($B211,BG$2,"SINGLE"),UHF!$V$3:$W$612,2,0))</f>
        <v>0</v>
      </c>
      <c r="BH211" s="11">
        <f>IF(ISNA(VLOOKUP(CONCATENATE($B211,BH$2,"SINGLE"),UHF!$V$3:$W$612,2,0)),0,VLOOKUP(CONCATENATE($B211,BH$2,"SINGLE"),UHF!$V$3:$W$612,2,0))</f>
        <v>0</v>
      </c>
      <c r="BI211" s="11">
        <f>IF(ISNA(VLOOKUP(CONCATENATE($B211,BI$2,"SINGLE"),UHF!$V$3:$W$612,2,0)),0,VLOOKUP(CONCATENATE($B211,BI$2,"SINGLE"),UHF!$V$3:$W$612,2,0))</f>
        <v>0</v>
      </c>
      <c r="BJ211" s="11">
        <f>IF(ISNA(VLOOKUP(CONCATENATE($B211,BJ$2,"SINGLE"),UHF!$V$3:$W$612,2,0)),0,VLOOKUP(CONCATENATE($B211,BJ$2,"SINGLE"),UHF!$V$3:$W$612,2,0))</f>
        <v>0</v>
      </c>
      <c r="BK211" s="11">
        <f>IF(ISNA(VLOOKUP(CONCATENATE($B211,BK$2,"SINGLE"),UHF!$V$3:$W$612,2,0)),0,VLOOKUP(CONCATENATE($B211,BK$2,"SINGLE"),UHF!$V$3:$W$612,2,0))</f>
        <v>0</v>
      </c>
      <c r="BL211" s="11">
        <f>IF(ISNA(VLOOKUP(CONCATENATE($B211,BL$2,"SINGLE"),UHF!$V$3:$W$612,2,0)),0,VLOOKUP(CONCATENATE($B211,BL$2,"SINGLE"),UHF!$V$3:$W$612,2,0))</f>
        <v>0</v>
      </c>
      <c r="BM211" s="11">
        <f>IF(ISNA(VLOOKUP(CONCATENATE($B211,BM$2,"SINGLE"),UHF!$V$3:$W$612,2,0)),0,VLOOKUP(CONCATENATE($B211,BM$2,"SINGLE"),UHF!$V$3:$W$612,2,0))</f>
        <v>0</v>
      </c>
      <c r="BN211" s="11">
        <f>IF(ISNA(VLOOKUP(CONCATENATE($B211,BN$2,"SINGLE"),UHF!$V$3:$W$612,2,0)),0,VLOOKUP(CONCATENATE($B211,BN$2,"SINGLE"),UHF!$V$3:$W$612,2,0))</f>
        <v>0</v>
      </c>
      <c r="BO211" s="11">
        <f>IF(ISNA(VLOOKUP(CONCATENATE($B211,BO$2,"SINGLE"),UHF!$V$3:$W$612,2,0)),0,VLOOKUP(CONCATENATE($B211,BO$2,"SINGLE"),UHF!$V$3:$W$612,2,0))</f>
        <v>0</v>
      </c>
      <c r="BP211" s="11">
        <f>IF(ISNA(VLOOKUP(CONCATENATE($B211,BP$2,"SINGLE"),UHF!$V$3:$W$612,2,0)),0,VLOOKUP(CONCATENATE($B211,BP$2,"SINGLE"),UHF!$V$3:$W$612,2,0))</f>
        <v>0</v>
      </c>
      <c r="BQ211" s="11">
        <f>IF(ISNA(VLOOKUP(CONCATENATE($B211,BQ$2,"SINGLE"),UHF!$V$3:$W$612,2,0)),0,VLOOKUP(CONCATENATE($B211,BQ$2,"SINGLE"),UHF!$V$3:$W$612,2,0))</f>
        <v>0</v>
      </c>
      <c r="BR211" s="54">
        <f>SUM(BF211:BQ211)</f>
        <v>0</v>
      </c>
      <c r="BS211" s="54">
        <f>IF(ISNA(VLOOKUP(CONCATENATE($B211,BS$2,"SINGLE"),'A1'!$V$3:$W$612,2,0)),0,VLOOKUP(CONCATENATE($B211,BS$2,"SINGLE"),'A1'!$V$3:$W$612,2,0))</f>
        <v>0</v>
      </c>
      <c r="BT211" s="11">
        <f>SUM(C211,Q211,AQ211,BE211,BS211)</f>
        <v>7</v>
      </c>
      <c r="BU211" s="11">
        <f>SUM(D211,R211,AR211,BF211)</f>
        <v>8.5</v>
      </c>
      <c r="BV211" s="11">
        <f>SUM(E211,S211,AE211,AS211,BG211)</f>
        <v>0</v>
      </c>
      <c r="BW211" s="11">
        <f>SUM(F211,T211,AF211,AT211,BH211)</f>
        <v>0</v>
      </c>
      <c r="BX211" s="11">
        <f>SUM(G211,U211,AG211,AU211,BI211)</f>
        <v>0</v>
      </c>
      <c r="BY211" s="11">
        <f>SUM(H211,V211,AH211,AV211,BJ211)</f>
        <v>0</v>
      </c>
      <c r="BZ211" s="11">
        <f>SUM(I211,W211,AI211,AW211,BK211)</f>
        <v>0</v>
      </c>
      <c r="CA211" s="11">
        <f>SUM(J211,X211,AJ211,AX211,BL211)</f>
        <v>0</v>
      </c>
      <c r="CB211" s="11">
        <f>SUM(K211,Y211,AK211,AY211,BM211)</f>
        <v>0</v>
      </c>
      <c r="CC211" s="11">
        <f>SUM(L211,Z211,AL211,AZ211,BN211)</f>
        <v>0</v>
      </c>
      <c r="CD211" s="11">
        <f>SUM(M211,AA211,AM211,BA211,BO211)</f>
        <v>0</v>
      </c>
      <c r="CE211" s="11">
        <f>SUM(N211,AB211,AN211,BB211,BP211)</f>
        <v>0</v>
      </c>
      <c r="CF211" s="11">
        <f>SUM(O211,AC211,AO211,BC211,BQ211)</f>
        <v>0</v>
      </c>
      <c r="CG211" s="11">
        <f>SUM(BT211:CF211)</f>
        <v>15.5</v>
      </c>
      <c r="CH211" s="11">
        <f>SUM(P211,AD211,AP211,BD211,BE211,BR211,BS211)</f>
        <v>15.5</v>
      </c>
      <c r="CI211" s="11">
        <f>MIN(P211,AD211,AP211,BD211,BE211,BR211,BS211)</f>
        <v>0</v>
      </c>
      <c r="CJ211" s="51">
        <f>SUM(CH211-CI211)</f>
        <v>15.5</v>
      </c>
    </row>
    <row r="212" spans="1:88" x14ac:dyDescent="0.2">
      <c r="A212" s="21" t="str">
        <f t="shared" si="0"/>
        <v>210.</v>
      </c>
      <c r="B212" s="8" t="str">
        <f>'Seznam-SO'!A50</f>
        <v>OK2VJC</v>
      </c>
      <c r="C212" s="11">
        <f>IF(ISNA(VLOOKUP(CONCATENATE($B212,C$2,"SINGLE"),'I-SUB'!$V$3:$W$624,2,0)),0,VLOOKUP(CONCATENATE($B212,C$2,"SINGLE"),'I-SUB'!$V$3:$W$624,2,0))</f>
        <v>0</v>
      </c>
      <c r="D212" s="11">
        <f>IF(ISNA(VLOOKUP(CONCATENATE($B212,D$2,"SINGLE"),'I-SUB'!$V$3:$W$624,2,0)),0,VLOOKUP(CONCATENATE($B212,D$2,"SINGLE"),'I-SUB'!$V$3:$W$624,2,0))</f>
        <v>0</v>
      </c>
      <c r="E212" s="11">
        <f>IF(ISNA(VLOOKUP(CONCATENATE($B212,E$2,"SINGLE"),'I-SUB'!$V$3:$W$624,2,0)),0,VLOOKUP(CONCATENATE($B212,E$2,"SINGLE"),'I-SUB'!$V$3:$W$624,2,0))</f>
        <v>0</v>
      </c>
      <c r="F212" s="11">
        <f>IF(ISNA(VLOOKUP(CONCATENATE($B212,F$2,"SINGLE"),'I-SUB'!$V$3:$W$624,2,0)),0,VLOOKUP(CONCATENATE($B212,F$2,"SINGLE"),'I-SUB'!$V$3:$W$624,2,0))</f>
        <v>0</v>
      </c>
      <c r="G212" s="11">
        <f>IF(ISNA(VLOOKUP(CONCATENATE($B212,G$2,"SINGLE"),'I-SUB'!$V$3:$W$624,2,0)),0,VLOOKUP(CONCATENATE($B212,G$2,"SINGLE"),'I-SUB'!$V$3:$W$624,2,0))</f>
        <v>0</v>
      </c>
      <c r="H212" s="11">
        <f>IF(ISNA(VLOOKUP(CONCATENATE($B212,H$2,"SINGLE"),'I-SUB'!$V$3:$W$624,2,0)),0,VLOOKUP(CONCATENATE($B212,H$2,"SINGLE"),'I-SUB'!$V$3:$W$624,2,0))</f>
        <v>0</v>
      </c>
      <c r="I212" s="11">
        <f>IF(ISNA(VLOOKUP(CONCATENATE($B212,I$2,"SINGLE"),'I-SUB'!$V$3:$W$624,2,0)),0,VLOOKUP(CONCATENATE($B212,I$2,"SINGLE"),'I-SUB'!$V$3:$W$624,2,0))</f>
        <v>0</v>
      </c>
      <c r="J212" s="11">
        <f>IF(ISNA(VLOOKUP(CONCATENATE($B212,J$2,"SINGLE"),'I-SUB'!$V$3:$W$624,2,0)),0,VLOOKUP(CONCATENATE($B212,J$2,"SINGLE"),'I-SUB'!$V$3:$W$624,2,0))</f>
        <v>0</v>
      </c>
      <c r="K212" s="11">
        <f>IF(ISNA(VLOOKUP(CONCATENATE($B212,K$2,"SINGLE"),'I-SUB'!$V$3:$W$624,2,0)),0,VLOOKUP(CONCATENATE($B212,K$2,"SINGLE"),'I-SUB'!$V$3:$W$624,2,0))</f>
        <v>0</v>
      </c>
      <c r="L212" s="11">
        <f>IF(ISNA(VLOOKUP(CONCATENATE($B212,L$2,"SINGLE"),'I-SUB'!$V$3:$W$624,2,0)),0,VLOOKUP(CONCATENATE($B212,L$2,"SINGLE"),'I-SUB'!$V$3:$W$624,2,0))</f>
        <v>0</v>
      </c>
      <c r="M212" s="11">
        <f>IF(ISNA(VLOOKUP(CONCATENATE($B212,M$2,"SINGLE"),'I-SUB'!$V$3:$W$624,2,0)),0,VLOOKUP(CONCATENATE($B212,M$2,"SINGLE"),'I-SUB'!$V$3:$W$624,2,0))</f>
        <v>0</v>
      </c>
      <c r="N212" s="11">
        <f>IF(ISNA(VLOOKUP(CONCATENATE($B212,N$2,"SINGLE"),'I-SUB'!$V$3:$W$624,2,0)),0,VLOOKUP(CONCATENATE($B212,N$2,"SINGLE"),'I-SUB'!$V$3:$W$624,2,0))</f>
        <v>0</v>
      </c>
      <c r="O212" s="11">
        <f>IF(ISNA(VLOOKUP(CONCATENATE($B212,O$2,"SINGLE"),'I-SUB'!$V$3:$W$624,2,0)),0,VLOOKUP(CONCATENATE($B212,O$2,"SINGLE"),'I-SUB'!$V$3:$W$624,2,0))</f>
        <v>0</v>
      </c>
      <c r="P212" s="54">
        <f>SUM(C212:O212)</f>
        <v>0</v>
      </c>
      <c r="Q212" s="11">
        <f>IF(ISNA(VLOOKUP(CONCATENATE($B212,Q$2,"SINGLE"),'II-SUB'!$V$3:$W$630,2,0)),0,VLOOKUP(CONCATENATE($B212,Q$2,"SINGLE"),'II-SUB'!$V$3:$W$630,2,0))</f>
        <v>0</v>
      </c>
      <c r="R212" s="11">
        <f>IF(ISNA(VLOOKUP(CONCATENATE($B212,R$2,"SINGLE"),'II-SUB'!$V$3:$W$630,2,0)),0,VLOOKUP(CONCATENATE($B212,R$2,"SINGLE"),'II-SUB'!$V$3:$W$630,2,0))</f>
        <v>0</v>
      </c>
      <c r="S212" s="11">
        <f>IF(ISNA(VLOOKUP(CONCATENATE($B212,S$2,"SINGLE"),'II-SUB'!$V$3:$W$630,2,0)),0,VLOOKUP(CONCATENATE($B212,S$2,"SINGLE"),'II-SUB'!$V$3:$W$630,2,0))</f>
        <v>0</v>
      </c>
      <c r="T212" s="11">
        <f>IF(ISNA(VLOOKUP(CONCATENATE($B212,T$2,"SINGLE"),'II-SUB'!$V$3:$W$630,2,0)),0,VLOOKUP(CONCATENATE($B212,T$2,"SINGLE"),'II-SUB'!$V$3:$W$630,2,0))</f>
        <v>0</v>
      </c>
      <c r="U212" s="11">
        <f>IF(ISNA(VLOOKUP(CONCATENATE($B212,U$2,"SINGLE"),'II-SUB'!$V$3:$W$630,2,0)),0,VLOOKUP(CONCATENATE($B212,U$2,"SINGLE"),'II-SUB'!$V$3:$W$630,2,0))</f>
        <v>0</v>
      </c>
      <c r="V212" s="11">
        <f>IF(ISNA(VLOOKUP(CONCATENATE($B212,V$2,"SINGLE"),'II-SUB'!$V$3:$W$630,2,0)),0,VLOOKUP(CONCATENATE($B212,V$2,"SINGLE"),'II-SUB'!$V$3:$W$630,2,0))</f>
        <v>0</v>
      </c>
      <c r="W212" s="11">
        <f>IF(ISNA(VLOOKUP(CONCATENATE($B212,W$2,"SINGLE"),'II-SUB'!$V$3:$W$630,2,0)),0,VLOOKUP(CONCATENATE($B212,W$2,"SINGLE"),'II-SUB'!$V$3:$W$630,2,0))</f>
        <v>0</v>
      </c>
      <c r="X212" s="11">
        <f>IF(ISNA(VLOOKUP(CONCATENATE($B212,X$2,"SINGLE"),'II-SUB'!$V$3:$W$630,2,0)),0,VLOOKUP(CONCATENATE($B212,X$2,"SINGLE"),'II-SUB'!$V$3:$W$630,2,0))</f>
        <v>0</v>
      </c>
      <c r="Y212" s="11">
        <f>IF(ISNA(VLOOKUP(CONCATENATE($B212,Y$2,"SINGLE"),'II-SUB'!$V$3:$W$630,2,0)),0,VLOOKUP(CONCATENATE($B212,Y$2,"SINGLE"),'II-SUB'!$V$3:$W$630,2,0))</f>
        <v>0</v>
      </c>
      <c r="Z212" s="11">
        <f>IF(ISNA(VLOOKUP(CONCATENATE($B212,Z$2,"SINGLE"),'II-SUB'!$V$3:$W$630,2,0)),0,VLOOKUP(CONCATENATE($B212,Z$2,"SINGLE"),'II-SUB'!$V$3:$W$630,2,0))</f>
        <v>0</v>
      </c>
      <c r="AA212" s="11">
        <f>IF(ISNA(VLOOKUP(CONCATENATE($B212,AA$2,"SINGLE"),'II-SUB'!$V$3:$W$630,2,0)),0,VLOOKUP(CONCATENATE($B212,AA$2,"SINGLE"),'II-SUB'!$V$3:$W$630,2,0))</f>
        <v>0</v>
      </c>
      <c r="AB212" s="11">
        <f>IF(ISNA(VLOOKUP(CONCATENATE($B212,AB$2,"SINGLE"),'II-SUB'!$V$3:$W$630,2,0)),0,VLOOKUP(CONCATENATE($B212,AB$2,"SINGLE"),'II-SUB'!$V$3:$W$630,2,0))</f>
        <v>0</v>
      </c>
      <c r="AC212" s="11">
        <f>IF(ISNA(VLOOKUP(CONCATENATE($B212,AC$2,"SINGLE"),'II-SUB'!$V$3:$W$630,2,0)),0,VLOOKUP(CONCATENATE($B212,AC$2,"SINGLE"),'II-SUB'!$V$3:$W$630,2,0))</f>
        <v>0</v>
      </c>
      <c r="AD212" s="54">
        <f>SUM(Q212:AC212)</f>
        <v>0</v>
      </c>
      <c r="AE212" s="11">
        <f>IF(ISNA(VLOOKUP(CONCATENATE($B212,AE$2,"SINGLE"),MW!$V$3:$W$600,2,0)),0,VLOOKUP(CONCATENATE($B212,AE$2,"SINGLE"),MW!$V$3:$W$600,2,0))</f>
        <v>0</v>
      </c>
      <c r="AF212" s="11">
        <f>IF(ISNA(VLOOKUP(CONCATENATE($B212,AF$2,"SINGLE"),MW!$V$3:$W$600,2,0)),0,VLOOKUP(CONCATENATE($B212,AF$2,"SINGLE"),MW!$V$3:$W$600,2,0))</f>
        <v>0</v>
      </c>
      <c r="AG212" s="11">
        <f>IF(ISNA(VLOOKUP(CONCATENATE($B212,AG$2,"SINGLE"),MW!$V$3:$W$600,2,0)),0,VLOOKUP(CONCATENATE($B212,AG$2,"SINGLE"),MW!$V$3:$W$600,2,0))</f>
        <v>0</v>
      </c>
      <c r="AH212" s="11">
        <f>IF(ISNA(VLOOKUP(CONCATENATE($B212,AH$2,"SINGLE"),MW!$V$3:$W$600,2,0)),0,VLOOKUP(CONCATENATE($B212,AH$2,"SINGLE"),MW!$V$3:$W$600,2,0))</f>
        <v>0</v>
      </c>
      <c r="AI212" s="11">
        <f>IF(ISNA(VLOOKUP(CONCATENATE($B212,AI$2,"SINGLE"),MW!$V$3:$W$600,2,0)),0,VLOOKUP(CONCATENATE($B212,AI$2,"SINGLE"),MW!$V$3:$W$600,2,0))</f>
        <v>0</v>
      </c>
      <c r="AJ212" s="11">
        <f>IF(ISNA(VLOOKUP(CONCATENATE($B212,AJ$2,"SINGLE"),MW!$V$3:$W$600,2,0)),0,VLOOKUP(CONCATENATE($B212,AJ$2,"SINGLE"),MW!$V$3:$W$600,2,0))</f>
        <v>15.5</v>
      </c>
      <c r="AK212" s="11">
        <f>IF(ISNA(VLOOKUP(CONCATENATE($B212,AK$2,"SINGLE"),MW!$V$3:$W$600,2,0)),0,VLOOKUP(CONCATENATE($B212,AK$2,"SINGLE"),MW!$V$3:$W$600,2,0))</f>
        <v>0</v>
      </c>
      <c r="AL212" s="11">
        <f>IF(ISNA(VLOOKUP(CONCATENATE($B212,AL$2,"SINGLE"),MW!$V$3:$W$600,2,0)),0,VLOOKUP(CONCATENATE($B212,AL$2,"SINGLE"),MW!$V$3:$W$600,2,0))</f>
        <v>0</v>
      </c>
      <c r="AM212" s="11">
        <f>IF(ISNA(VLOOKUP(CONCATENATE($B212,AM$2,"SINGLE"),MW!$V$3:$W$600,2,0)),0,VLOOKUP(CONCATENATE($B212,AM$2,"SINGLE"),MW!$V$3:$W$600,2,0))</f>
        <v>0</v>
      </c>
      <c r="AN212" s="11">
        <f>IF(ISNA(VLOOKUP(CONCATENATE($B212,AN$2,"SINGLE"),MW!$V$3:$W$600,2,0)),0,VLOOKUP(CONCATENATE($B212,AN$2,"SINGLE"),MW!$V$3:$W$600,2,0))</f>
        <v>0</v>
      </c>
      <c r="AO212" s="11">
        <f>IF(ISNA(VLOOKUP(CONCATENATE($B212,AO$2,"SINGLE"),MW!$V$3:$W$600,2,0)),0,VLOOKUP(CONCATENATE($B212,AO$2,"SINGLE"),MW!$V$3:$W$600,2,0))</f>
        <v>0</v>
      </c>
      <c r="AP212" s="54">
        <f>SUM(AE212:AO212)</f>
        <v>15.5</v>
      </c>
      <c r="AQ212" s="11">
        <f>IF(ISNA(VLOOKUP(CONCATENATE($B212,AQ$2,"SINGLE"),'III-SUB'!$V$3:$W$633,2,0)),0,VLOOKUP(CONCATENATE($B212,AQ$2,"SINGLE"),'III-SUB'!$V$3:$W$633,2,0))</f>
        <v>0</v>
      </c>
      <c r="AR212" s="11">
        <f>IF(ISNA(VLOOKUP(CONCATENATE($B212,AR$2,"SINGLE"),'III-SUB'!$V$3:$W$633,2,0)),0,VLOOKUP(CONCATENATE($B212,AR$2,"SINGLE"),'III-SUB'!$V$3:$W$633,2,0))</f>
        <v>0</v>
      </c>
      <c r="AS212" s="11">
        <f>IF(ISNA(VLOOKUP(CONCATENATE($B212,AS$2,"SINGLE"),'III-SUB'!$V$3:$W$633,2,0)),0,VLOOKUP(CONCATENATE($B212,AS$2,"SINGLE"),'III-SUB'!$V$3:$W$633,2,0))</f>
        <v>0</v>
      </c>
      <c r="AT212" s="11">
        <f>IF(ISNA(VLOOKUP(CONCATENATE($B212,AT$2,"SINGLE"),'III-SUB'!$V$3:$W$633,2,0)),0,VLOOKUP(CONCATENATE($B212,AT$2,"SINGLE"),'III-SUB'!$V$3:$W$633,2,0))</f>
        <v>0</v>
      </c>
      <c r="AU212" s="11">
        <f>IF(ISNA(VLOOKUP(CONCATENATE($B212,AU$2,"SINGLE"),'III-SUB'!$V$3:$W$633,2,0)),0,VLOOKUP(CONCATENATE($B212,AU$2,"SINGLE"),'III-SUB'!$V$3:$W$633,2,0))</f>
        <v>0</v>
      </c>
      <c r="AV212" s="11">
        <f>IF(ISNA(VLOOKUP(CONCATENATE($B212,AV$2,"SINGLE"),'III-SUB'!$V$3:$W$633,2,0)),0,VLOOKUP(CONCATENATE($B212,AV$2,"SINGLE"),'III-SUB'!$V$3:$W$633,2,0))</f>
        <v>0</v>
      </c>
      <c r="AW212" s="11">
        <f>IF(ISNA(VLOOKUP(CONCATENATE($B212,AW$2,"SINGLE"),'III-SUB'!$V$3:$W$633,2,0)),0,VLOOKUP(CONCATENATE($B212,AW$2,"SINGLE"),'III-SUB'!$V$3:$W$633,2,0))</f>
        <v>0</v>
      </c>
      <c r="AX212" s="11">
        <f>IF(ISNA(VLOOKUP(CONCATENATE($B212,AX$2,"SINGLE"),'III-SUB'!$V$3:$W$633,2,0)),0,VLOOKUP(CONCATENATE($B212,AX$2,"SINGLE"),'III-SUB'!$V$3:$W$633,2,0))</f>
        <v>0</v>
      </c>
      <c r="AY212" s="11">
        <f>IF(ISNA(VLOOKUP(CONCATENATE($B212,AY$2,"SINGLE"),'III-SUB'!$V$3:$W$633,2,0)),0,VLOOKUP(CONCATENATE($B212,AY$2,"SINGLE"),'III-SUB'!$V$3:$W$633,2,0))</f>
        <v>0</v>
      </c>
      <c r="AZ212" s="11">
        <f>IF(ISNA(VLOOKUP(CONCATENATE($B212,AZ$2,"SINGLE"),'III-SUB'!$V$3:$W$633,2,0)),0,VLOOKUP(CONCATENATE($B212,AZ$2,"SINGLE"),'III-SUB'!$V$3:$W$633,2,0))</f>
        <v>0</v>
      </c>
      <c r="BA212" s="11">
        <f>IF(ISNA(VLOOKUP(CONCATENATE($B212,BA$2,"SINGLE"),'III-SUB'!$V$3:$W$633,2,0)),0,VLOOKUP(CONCATENATE($B212,BA$2,"SINGLE"),'III-SUB'!$V$3:$W$633,2,0))</f>
        <v>0</v>
      </c>
      <c r="BB212" s="11">
        <f>IF(ISNA(VLOOKUP(CONCATENATE($B212,BB$2,"SINGLE"),'III-SUB'!$V$3:$W$633,2,0)),0,VLOOKUP(CONCATENATE($B212,BB$2,"SINGLE"),'III-SUB'!$V$3:$W$633,2,0))</f>
        <v>0</v>
      </c>
      <c r="BC212" s="11">
        <f>IF(ISNA(VLOOKUP(CONCATENATE($B212,BC$2,"SINGLE"),'III-SUB'!$V$3:$W$633,2,0)),0,VLOOKUP(CONCATENATE($B212,BC$2,"SINGLE"),'III-SUB'!$V$3:$W$633,2,0))</f>
        <v>0</v>
      </c>
      <c r="BD212" s="54">
        <f>SUM(AQ212:BC212)</f>
        <v>0</v>
      </c>
      <c r="BE212" s="54">
        <f>IF(ISNA(VLOOKUP(CONCATENATE($B212,BE$2,"SINGLE"),VHF!$V$3:$W$627,2,0)),0,VLOOKUP(CONCATENATE($B212,BE$2,"SINGLE"),VHF!$V$3:$W$627,2,0))</f>
        <v>0</v>
      </c>
      <c r="BF212" s="11">
        <f>IF(ISNA(VLOOKUP(CONCATENATE($B212,BF$2,"SINGLE"),UHF!$V$3:$W$612,2,0)),0,VLOOKUP(CONCATENATE($B212,BF$2,"SINGLE"),UHF!$V$3:$W$612,2,0))</f>
        <v>0</v>
      </c>
      <c r="BG212" s="11">
        <f>IF(ISNA(VLOOKUP(CONCATENATE($B212,BG$2,"SINGLE"),UHF!$V$3:$W$612,2,0)),0,VLOOKUP(CONCATENATE($B212,BG$2,"SINGLE"),UHF!$V$3:$W$612,2,0))</f>
        <v>0</v>
      </c>
      <c r="BH212" s="11">
        <f>IF(ISNA(VLOOKUP(CONCATENATE($B212,BH$2,"SINGLE"),UHF!$V$3:$W$612,2,0)),0,VLOOKUP(CONCATENATE($B212,BH$2,"SINGLE"),UHF!$V$3:$W$612,2,0))</f>
        <v>0</v>
      </c>
      <c r="BI212" s="11">
        <f>IF(ISNA(VLOOKUP(CONCATENATE($B212,BI$2,"SINGLE"),UHF!$V$3:$W$612,2,0)),0,VLOOKUP(CONCATENATE($B212,BI$2,"SINGLE"),UHF!$V$3:$W$612,2,0))</f>
        <v>0</v>
      </c>
      <c r="BJ212" s="11">
        <f>IF(ISNA(VLOOKUP(CONCATENATE($B212,BJ$2,"SINGLE"),UHF!$V$3:$W$612,2,0)),0,VLOOKUP(CONCATENATE($B212,BJ$2,"SINGLE"),UHF!$V$3:$W$612,2,0))</f>
        <v>0</v>
      </c>
      <c r="BK212" s="11">
        <f>IF(ISNA(VLOOKUP(CONCATENATE($B212,BK$2,"SINGLE"),UHF!$V$3:$W$612,2,0)),0,VLOOKUP(CONCATENATE($B212,BK$2,"SINGLE"),UHF!$V$3:$W$612,2,0))</f>
        <v>0</v>
      </c>
      <c r="BL212" s="11">
        <f>IF(ISNA(VLOOKUP(CONCATENATE($B212,BL$2,"SINGLE"),UHF!$V$3:$W$612,2,0)),0,VLOOKUP(CONCATENATE($B212,BL$2,"SINGLE"),UHF!$V$3:$W$612,2,0))</f>
        <v>0</v>
      </c>
      <c r="BM212" s="11">
        <f>IF(ISNA(VLOOKUP(CONCATENATE($B212,BM$2,"SINGLE"),UHF!$V$3:$W$612,2,0)),0,VLOOKUP(CONCATENATE($B212,BM$2,"SINGLE"),UHF!$V$3:$W$612,2,0))</f>
        <v>0</v>
      </c>
      <c r="BN212" s="11">
        <f>IF(ISNA(VLOOKUP(CONCATENATE($B212,BN$2,"SINGLE"),UHF!$V$3:$W$612,2,0)),0,VLOOKUP(CONCATENATE($B212,BN$2,"SINGLE"),UHF!$V$3:$W$612,2,0))</f>
        <v>0</v>
      </c>
      <c r="BO212" s="11">
        <f>IF(ISNA(VLOOKUP(CONCATENATE($B212,BO$2,"SINGLE"),UHF!$V$3:$W$612,2,0)),0,VLOOKUP(CONCATENATE($B212,BO$2,"SINGLE"),UHF!$V$3:$W$612,2,0))</f>
        <v>0</v>
      </c>
      <c r="BP212" s="11">
        <f>IF(ISNA(VLOOKUP(CONCATENATE($B212,BP$2,"SINGLE"),UHF!$V$3:$W$612,2,0)),0,VLOOKUP(CONCATENATE($B212,BP$2,"SINGLE"),UHF!$V$3:$W$612,2,0))</f>
        <v>0</v>
      </c>
      <c r="BQ212" s="11">
        <f>IF(ISNA(VLOOKUP(CONCATENATE($B212,BQ$2,"SINGLE"),UHF!$V$3:$W$612,2,0)),0,VLOOKUP(CONCATENATE($B212,BQ$2,"SINGLE"),UHF!$V$3:$W$612,2,0))</f>
        <v>0</v>
      </c>
      <c r="BR212" s="54">
        <f>SUM(BF212:BQ212)</f>
        <v>0</v>
      </c>
      <c r="BS212" s="54">
        <f>IF(ISNA(VLOOKUP(CONCATENATE($B212,BS$2,"SINGLE"),'A1'!$V$3:$W$612,2,0)),0,VLOOKUP(CONCATENATE($B212,BS$2,"SINGLE"),'A1'!$V$3:$W$612,2,0))</f>
        <v>0</v>
      </c>
      <c r="BT212" s="11">
        <f>SUM(C212,Q212,AQ212,BE212,BS212)</f>
        <v>0</v>
      </c>
      <c r="BU212" s="11">
        <f>SUM(D212,R212,AR212,BF212)</f>
        <v>0</v>
      </c>
      <c r="BV212" s="11">
        <f>SUM(E212,S212,AE212,AS212,BG212)</f>
        <v>0</v>
      </c>
      <c r="BW212" s="11">
        <f>SUM(F212,T212,AF212,AT212,BH212)</f>
        <v>0</v>
      </c>
      <c r="BX212" s="11">
        <f>SUM(G212,U212,AG212,AU212,BI212)</f>
        <v>0</v>
      </c>
      <c r="BY212" s="11">
        <f>SUM(H212,V212,AH212,AV212,BJ212)</f>
        <v>0</v>
      </c>
      <c r="BZ212" s="11">
        <f>SUM(I212,W212,AI212,AW212,BK212)</f>
        <v>0</v>
      </c>
      <c r="CA212" s="11">
        <f>SUM(J212,X212,AJ212,AX212,BL212)</f>
        <v>15.5</v>
      </c>
      <c r="CB212" s="11">
        <f>SUM(K212,Y212,AK212,AY212,BM212)</f>
        <v>0</v>
      </c>
      <c r="CC212" s="11">
        <f>SUM(L212,Z212,AL212,AZ212,BN212)</f>
        <v>0</v>
      </c>
      <c r="CD212" s="11">
        <f>SUM(M212,AA212,AM212,BA212,BO212)</f>
        <v>0</v>
      </c>
      <c r="CE212" s="11">
        <f>SUM(N212,AB212,AN212,BB212,BP212)</f>
        <v>0</v>
      </c>
      <c r="CF212" s="11">
        <f>SUM(O212,AC212,AO212,BC212,BQ212)</f>
        <v>0</v>
      </c>
      <c r="CG212" s="11">
        <f>SUM(BT212:CF212)</f>
        <v>15.5</v>
      </c>
      <c r="CH212" s="11">
        <f>SUM(P212,AD212,AP212,BD212,BE212,BR212,BS212)</f>
        <v>15.5</v>
      </c>
      <c r="CI212" s="11">
        <f>MIN(P212,AD212,AP212,BD212,BE212,BR212,BS212)</f>
        <v>0</v>
      </c>
      <c r="CJ212" s="51">
        <f>SUM(CH212-CI212)</f>
        <v>15.5</v>
      </c>
    </row>
    <row r="213" spans="1:88" x14ac:dyDescent="0.2">
      <c r="A213" s="21" t="str">
        <f t="shared" si="0"/>
        <v>211.</v>
      </c>
      <c r="B213" s="8" t="str">
        <f>'Seznam-SO'!A135</f>
        <v>OK1UKV</v>
      </c>
      <c r="C213" s="11">
        <f>IF(ISNA(VLOOKUP(CONCATENATE($B213,C$2,"SINGLE"),'I-SUB'!$V$3:$W$624,2,0)),0,VLOOKUP(CONCATENATE($B213,C$2,"SINGLE"),'I-SUB'!$V$3:$W$624,2,0))</f>
        <v>0</v>
      </c>
      <c r="D213" s="11">
        <f>IF(ISNA(VLOOKUP(CONCATENATE($B213,D$2,"SINGLE"),'I-SUB'!$V$3:$W$624,2,0)),0,VLOOKUP(CONCATENATE($B213,D$2,"SINGLE"),'I-SUB'!$V$3:$W$624,2,0))</f>
        <v>0</v>
      </c>
      <c r="E213" s="11">
        <f>IF(ISNA(VLOOKUP(CONCATENATE($B213,E$2,"SINGLE"),'I-SUB'!$V$3:$W$624,2,0)),0,VLOOKUP(CONCATENATE($B213,E$2,"SINGLE"),'I-SUB'!$V$3:$W$624,2,0))</f>
        <v>0</v>
      </c>
      <c r="F213" s="11">
        <f>IF(ISNA(VLOOKUP(CONCATENATE($B213,F$2,"SINGLE"),'I-SUB'!$V$3:$W$624,2,0)),0,VLOOKUP(CONCATENATE($B213,F$2,"SINGLE"),'I-SUB'!$V$3:$W$624,2,0))</f>
        <v>0</v>
      </c>
      <c r="G213" s="11">
        <f>IF(ISNA(VLOOKUP(CONCATENATE($B213,G$2,"SINGLE"),'I-SUB'!$V$3:$W$624,2,0)),0,VLOOKUP(CONCATENATE($B213,G$2,"SINGLE"),'I-SUB'!$V$3:$W$624,2,0))</f>
        <v>0</v>
      </c>
      <c r="H213" s="11">
        <f>IF(ISNA(VLOOKUP(CONCATENATE($B213,H$2,"SINGLE"),'I-SUB'!$V$3:$W$624,2,0)),0,VLOOKUP(CONCATENATE($B213,H$2,"SINGLE"),'I-SUB'!$V$3:$W$624,2,0))</f>
        <v>0</v>
      </c>
      <c r="I213" s="11">
        <f>IF(ISNA(VLOOKUP(CONCATENATE($B213,I$2,"SINGLE"),'I-SUB'!$V$3:$W$624,2,0)),0,VLOOKUP(CONCATENATE($B213,I$2,"SINGLE"),'I-SUB'!$V$3:$W$624,2,0))</f>
        <v>0</v>
      </c>
      <c r="J213" s="11">
        <f>IF(ISNA(VLOOKUP(CONCATENATE($B213,J$2,"SINGLE"),'I-SUB'!$V$3:$W$624,2,0)),0,VLOOKUP(CONCATENATE($B213,J$2,"SINGLE"),'I-SUB'!$V$3:$W$624,2,0))</f>
        <v>0</v>
      </c>
      <c r="K213" s="11">
        <f>IF(ISNA(VLOOKUP(CONCATENATE($B213,K$2,"SINGLE"),'I-SUB'!$V$3:$W$624,2,0)),0,VLOOKUP(CONCATENATE($B213,K$2,"SINGLE"),'I-SUB'!$V$3:$W$624,2,0))</f>
        <v>0</v>
      </c>
      <c r="L213" s="11">
        <f>IF(ISNA(VLOOKUP(CONCATENATE($B213,L$2,"SINGLE"),'I-SUB'!$V$3:$W$624,2,0)),0,VLOOKUP(CONCATENATE($B213,L$2,"SINGLE"),'I-SUB'!$V$3:$W$624,2,0))</f>
        <v>0</v>
      </c>
      <c r="M213" s="11">
        <f>IF(ISNA(VLOOKUP(CONCATENATE($B213,M$2,"SINGLE"),'I-SUB'!$V$3:$W$624,2,0)),0,VLOOKUP(CONCATENATE($B213,M$2,"SINGLE"),'I-SUB'!$V$3:$W$624,2,0))</f>
        <v>0</v>
      </c>
      <c r="N213" s="11">
        <f>IF(ISNA(VLOOKUP(CONCATENATE($B213,N$2,"SINGLE"),'I-SUB'!$V$3:$W$624,2,0)),0,VLOOKUP(CONCATENATE($B213,N$2,"SINGLE"),'I-SUB'!$V$3:$W$624,2,0))</f>
        <v>0</v>
      </c>
      <c r="O213" s="11">
        <f>IF(ISNA(VLOOKUP(CONCATENATE($B213,O$2,"SINGLE"),'I-SUB'!$V$3:$W$624,2,0)),0,VLOOKUP(CONCATENATE($B213,O$2,"SINGLE"),'I-SUB'!$V$3:$W$624,2,0))</f>
        <v>0</v>
      </c>
      <c r="P213" s="54">
        <f>SUM(C213:O213)</f>
        <v>0</v>
      </c>
      <c r="Q213" s="11">
        <f>IF(ISNA(VLOOKUP(CONCATENATE($B213,Q$2,"SINGLE"),'II-SUB'!$V$3:$W$630,2,0)),0,VLOOKUP(CONCATENATE($B213,Q$2,"SINGLE"),'II-SUB'!$V$3:$W$630,2,0))</f>
        <v>0</v>
      </c>
      <c r="R213" s="11">
        <f>IF(ISNA(VLOOKUP(CONCATENATE($B213,R$2,"SINGLE"),'II-SUB'!$V$3:$W$630,2,0)),0,VLOOKUP(CONCATENATE($B213,R$2,"SINGLE"),'II-SUB'!$V$3:$W$630,2,0))</f>
        <v>0</v>
      </c>
      <c r="S213" s="11">
        <f>IF(ISNA(VLOOKUP(CONCATENATE($B213,S$2,"SINGLE"),'II-SUB'!$V$3:$W$630,2,0)),0,VLOOKUP(CONCATENATE($B213,S$2,"SINGLE"),'II-SUB'!$V$3:$W$630,2,0))</f>
        <v>0</v>
      </c>
      <c r="T213" s="11">
        <f>IF(ISNA(VLOOKUP(CONCATENATE($B213,T$2,"SINGLE"),'II-SUB'!$V$3:$W$630,2,0)),0,VLOOKUP(CONCATENATE($B213,T$2,"SINGLE"),'II-SUB'!$V$3:$W$630,2,0))</f>
        <v>0</v>
      </c>
      <c r="U213" s="11">
        <f>IF(ISNA(VLOOKUP(CONCATENATE($B213,U$2,"SINGLE"),'II-SUB'!$V$3:$W$630,2,0)),0,VLOOKUP(CONCATENATE($B213,U$2,"SINGLE"),'II-SUB'!$V$3:$W$630,2,0))</f>
        <v>0</v>
      </c>
      <c r="V213" s="11">
        <f>IF(ISNA(VLOOKUP(CONCATENATE($B213,V$2,"SINGLE"),'II-SUB'!$V$3:$W$630,2,0)),0,VLOOKUP(CONCATENATE($B213,V$2,"SINGLE"),'II-SUB'!$V$3:$W$630,2,0))</f>
        <v>0</v>
      </c>
      <c r="W213" s="11">
        <f>IF(ISNA(VLOOKUP(CONCATENATE($B213,W$2,"SINGLE"),'II-SUB'!$V$3:$W$630,2,0)),0,VLOOKUP(CONCATENATE($B213,W$2,"SINGLE"),'II-SUB'!$V$3:$W$630,2,0))</f>
        <v>0</v>
      </c>
      <c r="X213" s="11">
        <f>IF(ISNA(VLOOKUP(CONCATENATE($B213,X$2,"SINGLE"),'II-SUB'!$V$3:$W$630,2,0)),0,VLOOKUP(CONCATENATE($B213,X$2,"SINGLE"),'II-SUB'!$V$3:$W$630,2,0))</f>
        <v>0</v>
      </c>
      <c r="Y213" s="11">
        <f>IF(ISNA(VLOOKUP(CONCATENATE($B213,Y$2,"SINGLE"),'II-SUB'!$V$3:$W$630,2,0)),0,VLOOKUP(CONCATENATE($B213,Y$2,"SINGLE"),'II-SUB'!$V$3:$W$630,2,0))</f>
        <v>0</v>
      </c>
      <c r="Z213" s="11">
        <f>IF(ISNA(VLOOKUP(CONCATENATE($B213,Z$2,"SINGLE"),'II-SUB'!$V$3:$W$630,2,0)),0,VLOOKUP(CONCATENATE($B213,Z$2,"SINGLE"),'II-SUB'!$V$3:$W$630,2,0))</f>
        <v>0</v>
      </c>
      <c r="AA213" s="11">
        <f>IF(ISNA(VLOOKUP(CONCATENATE($B213,AA$2,"SINGLE"),'II-SUB'!$V$3:$W$630,2,0)),0,VLOOKUP(CONCATENATE($B213,AA$2,"SINGLE"),'II-SUB'!$V$3:$W$630,2,0))</f>
        <v>0</v>
      </c>
      <c r="AB213" s="11">
        <f>IF(ISNA(VLOOKUP(CONCATENATE($B213,AB$2,"SINGLE"),'II-SUB'!$V$3:$W$630,2,0)),0,VLOOKUP(CONCATENATE($B213,AB$2,"SINGLE"),'II-SUB'!$V$3:$W$630,2,0))</f>
        <v>0</v>
      </c>
      <c r="AC213" s="11">
        <f>IF(ISNA(VLOOKUP(CONCATENATE($B213,AC$2,"SINGLE"),'II-SUB'!$V$3:$W$630,2,0)),0,VLOOKUP(CONCATENATE($B213,AC$2,"SINGLE"),'II-SUB'!$V$3:$W$630,2,0))</f>
        <v>0</v>
      </c>
      <c r="AD213" s="54">
        <f>SUM(Q213:AC213)</f>
        <v>0</v>
      </c>
      <c r="AE213" s="11">
        <f>IF(ISNA(VLOOKUP(CONCATENATE($B213,AE$2,"SINGLE"),MW!$V$3:$W$600,2,0)),0,VLOOKUP(CONCATENATE($B213,AE$2,"SINGLE"),MW!$V$3:$W$600,2,0))</f>
        <v>0</v>
      </c>
      <c r="AF213" s="11">
        <f>IF(ISNA(VLOOKUP(CONCATENATE($B213,AF$2,"SINGLE"),MW!$V$3:$W$600,2,0)),0,VLOOKUP(CONCATENATE($B213,AF$2,"SINGLE"),MW!$V$3:$W$600,2,0))</f>
        <v>0</v>
      </c>
      <c r="AG213" s="11">
        <f>IF(ISNA(VLOOKUP(CONCATENATE($B213,AG$2,"SINGLE"),MW!$V$3:$W$600,2,0)),0,VLOOKUP(CONCATENATE($B213,AG$2,"SINGLE"),MW!$V$3:$W$600,2,0))</f>
        <v>0</v>
      </c>
      <c r="AH213" s="11">
        <f>IF(ISNA(VLOOKUP(CONCATENATE($B213,AH$2,"SINGLE"),MW!$V$3:$W$600,2,0)),0,VLOOKUP(CONCATENATE($B213,AH$2,"SINGLE"),MW!$V$3:$W$600,2,0))</f>
        <v>0</v>
      </c>
      <c r="AI213" s="11">
        <f>IF(ISNA(VLOOKUP(CONCATENATE($B213,AI$2,"SINGLE"),MW!$V$3:$W$600,2,0)),0,VLOOKUP(CONCATENATE($B213,AI$2,"SINGLE"),MW!$V$3:$W$600,2,0))</f>
        <v>0</v>
      </c>
      <c r="AJ213" s="11">
        <f>IF(ISNA(VLOOKUP(CONCATENATE($B213,AJ$2,"SINGLE"),MW!$V$3:$W$600,2,0)),0,VLOOKUP(CONCATENATE($B213,AJ$2,"SINGLE"),MW!$V$3:$W$600,2,0))</f>
        <v>0</v>
      </c>
      <c r="AK213" s="11">
        <f>IF(ISNA(VLOOKUP(CONCATENATE($B213,AK$2,"SINGLE"),MW!$V$3:$W$600,2,0)),0,VLOOKUP(CONCATENATE($B213,AK$2,"SINGLE"),MW!$V$3:$W$600,2,0))</f>
        <v>0</v>
      </c>
      <c r="AL213" s="11">
        <f>IF(ISNA(VLOOKUP(CONCATENATE($B213,AL$2,"SINGLE"),MW!$V$3:$W$600,2,0)),0,VLOOKUP(CONCATENATE($B213,AL$2,"SINGLE"),MW!$V$3:$W$600,2,0))</f>
        <v>0</v>
      </c>
      <c r="AM213" s="11">
        <f>IF(ISNA(VLOOKUP(CONCATENATE($B213,AM$2,"SINGLE"),MW!$V$3:$W$600,2,0)),0,VLOOKUP(CONCATENATE($B213,AM$2,"SINGLE"),MW!$V$3:$W$600,2,0))</f>
        <v>0</v>
      </c>
      <c r="AN213" s="11">
        <f>IF(ISNA(VLOOKUP(CONCATENATE($B213,AN$2,"SINGLE"),MW!$V$3:$W$600,2,0)),0,VLOOKUP(CONCATENATE($B213,AN$2,"SINGLE"),MW!$V$3:$W$600,2,0))</f>
        <v>0</v>
      </c>
      <c r="AO213" s="11">
        <f>IF(ISNA(VLOOKUP(CONCATENATE($B213,AO$2,"SINGLE"),MW!$V$3:$W$600,2,0)),0,VLOOKUP(CONCATENATE($B213,AO$2,"SINGLE"),MW!$V$3:$W$600,2,0))</f>
        <v>0</v>
      </c>
      <c r="AP213" s="54">
        <f>SUM(AE213:AO213)</f>
        <v>0</v>
      </c>
      <c r="AQ213" s="11">
        <f>IF(ISNA(VLOOKUP(CONCATENATE($B213,AQ$2,"SINGLE"),'III-SUB'!$V$3:$W$633,2,0)),0,VLOOKUP(CONCATENATE($B213,AQ$2,"SINGLE"),'III-SUB'!$V$3:$W$633,2,0))</f>
        <v>0</v>
      </c>
      <c r="AR213" s="11">
        <f>IF(ISNA(VLOOKUP(CONCATENATE($B213,AR$2,"SINGLE"),'III-SUB'!$V$3:$W$633,2,0)),0,VLOOKUP(CONCATENATE($B213,AR$2,"SINGLE"),'III-SUB'!$V$3:$W$633,2,0))</f>
        <v>0</v>
      </c>
      <c r="AS213" s="11">
        <f>IF(ISNA(VLOOKUP(CONCATENATE($B213,AS$2,"SINGLE"),'III-SUB'!$V$3:$W$633,2,0)),0,VLOOKUP(CONCATENATE($B213,AS$2,"SINGLE"),'III-SUB'!$V$3:$W$633,2,0))</f>
        <v>0</v>
      </c>
      <c r="AT213" s="11">
        <f>IF(ISNA(VLOOKUP(CONCATENATE($B213,AT$2,"SINGLE"),'III-SUB'!$V$3:$W$633,2,0)),0,VLOOKUP(CONCATENATE($B213,AT$2,"SINGLE"),'III-SUB'!$V$3:$W$633,2,0))</f>
        <v>0</v>
      </c>
      <c r="AU213" s="11">
        <f>IF(ISNA(VLOOKUP(CONCATENATE($B213,AU$2,"SINGLE"),'III-SUB'!$V$3:$W$633,2,0)),0,VLOOKUP(CONCATENATE($B213,AU$2,"SINGLE"),'III-SUB'!$V$3:$W$633,2,0))</f>
        <v>0</v>
      </c>
      <c r="AV213" s="11">
        <f>IF(ISNA(VLOOKUP(CONCATENATE($B213,AV$2,"SINGLE"),'III-SUB'!$V$3:$W$633,2,0)),0,VLOOKUP(CONCATENATE($B213,AV$2,"SINGLE"),'III-SUB'!$V$3:$W$633,2,0))</f>
        <v>0</v>
      </c>
      <c r="AW213" s="11">
        <f>IF(ISNA(VLOOKUP(CONCATENATE($B213,AW$2,"SINGLE"),'III-SUB'!$V$3:$W$633,2,0)),0,VLOOKUP(CONCATENATE($B213,AW$2,"SINGLE"),'III-SUB'!$V$3:$W$633,2,0))</f>
        <v>0</v>
      </c>
      <c r="AX213" s="11">
        <f>IF(ISNA(VLOOKUP(CONCATENATE($B213,AX$2,"SINGLE"),'III-SUB'!$V$3:$W$633,2,0)),0,VLOOKUP(CONCATENATE($B213,AX$2,"SINGLE"),'III-SUB'!$V$3:$W$633,2,0))</f>
        <v>0</v>
      </c>
      <c r="AY213" s="11">
        <f>IF(ISNA(VLOOKUP(CONCATENATE($B213,AY$2,"SINGLE"),'III-SUB'!$V$3:$W$633,2,0)),0,VLOOKUP(CONCATENATE($B213,AY$2,"SINGLE"),'III-SUB'!$V$3:$W$633,2,0))</f>
        <v>0</v>
      </c>
      <c r="AZ213" s="11">
        <f>IF(ISNA(VLOOKUP(CONCATENATE($B213,AZ$2,"SINGLE"),'III-SUB'!$V$3:$W$633,2,0)),0,VLOOKUP(CONCATENATE($B213,AZ$2,"SINGLE"),'III-SUB'!$V$3:$W$633,2,0))</f>
        <v>0</v>
      </c>
      <c r="BA213" s="11">
        <f>IF(ISNA(VLOOKUP(CONCATENATE($B213,BA$2,"SINGLE"),'III-SUB'!$V$3:$W$633,2,0)),0,VLOOKUP(CONCATENATE($B213,BA$2,"SINGLE"),'III-SUB'!$V$3:$W$633,2,0))</f>
        <v>0</v>
      </c>
      <c r="BB213" s="11">
        <f>IF(ISNA(VLOOKUP(CONCATENATE($B213,BB$2,"SINGLE"),'III-SUB'!$V$3:$W$633,2,0)),0,VLOOKUP(CONCATENATE($B213,BB$2,"SINGLE"),'III-SUB'!$V$3:$W$633,2,0))</f>
        <v>0</v>
      </c>
      <c r="BC213" s="11">
        <f>IF(ISNA(VLOOKUP(CONCATENATE($B213,BC$2,"SINGLE"),'III-SUB'!$V$3:$W$633,2,0)),0,VLOOKUP(CONCATENATE($B213,BC$2,"SINGLE"),'III-SUB'!$V$3:$W$633,2,0))</f>
        <v>0</v>
      </c>
      <c r="BD213" s="54">
        <f>SUM(AQ213:BC213)</f>
        <v>0</v>
      </c>
      <c r="BE213" s="54">
        <f>IF(ISNA(VLOOKUP(CONCATENATE($B213,BE$2,"SINGLE"),VHF!$V$3:$W$627,2,0)),0,VLOOKUP(CONCATENATE($B213,BE$2,"SINGLE"),VHF!$V$3:$W$627,2,0))</f>
        <v>0</v>
      </c>
      <c r="BF213" s="11">
        <f>IF(ISNA(VLOOKUP(CONCATENATE($B213,BF$2,"SINGLE"),UHF!$V$3:$W$612,2,0)),0,VLOOKUP(CONCATENATE($B213,BF$2,"SINGLE"),UHF!$V$3:$W$612,2,0))</f>
        <v>0</v>
      </c>
      <c r="BG213" s="11">
        <f>IF(ISNA(VLOOKUP(CONCATENATE($B213,BG$2,"SINGLE"),UHF!$V$3:$W$612,2,0)),0,VLOOKUP(CONCATENATE($B213,BG$2,"SINGLE"),UHF!$V$3:$W$612,2,0))</f>
        <v>0</v>
      </c>
      <c r="BH213" s="11">
        <f>IF(ISNA(VLOOKUP(CONCATENATE($B213,BH$2,"SINGLE"),UHF!$V$3:$W$612,2,0)),0,VLOOKUP(CONCATENATE($B213,BH$2,"SINGLE"),UHF!$V$3:$W$612,2,0))</f>
        <v>0</v>
      </c>
      <c r="BI213" s="11">
        <f>IF(ISNA(VLOOKUP(CONCATENATE($B213,BI$2,"SINGLE"),UHF!$V$3:$W$612,2,0)),0,VLOOKUP(CONCATENATE($B213,BI$2,"SINGLE"),UHF!$V$3:$W$612,2,0))</f>
        <v>0</v>
      </c>
      <c r="BJ213" s="11">
        <f>IF(ISNA(VLOOKUP(CONCATENATE($B213,BJ$2,"SINGLE"),UHF!$V$3:$W$612,2,0)),0,VLOOKUP(CONCATENATE($B213,BJ$2,"SINGLE"),UHF!$V$3:$W$612,2,0))</f>
        <v>0</v>
      </c>
      <c r="BK213" s="11">
        <f>IF(ISNA(VLOOKUP(CONCATENATE($B213,BK$2,"SINGLE"),UHF!$V$3:$W$612,2,0)),0,VLOOKUP(CONCATENATE($B213,BK$2,"SINGLE"),UHF!$V$3:$W$612,2,0))</f>
        <v>0</v>
      </c>
      <c r="BL213" s="11">
        <f>IF(ISNA(VLOOKUP(CONCATENATE($B213,BL$2,"SINGLE"),UHF!$V$3:$W$612,2,0)),0,VLOOKUP(CONCATENATE($B213,BL$2,"SINGLE"),UHF!$V$3:$W$612,2,0))</f>
        <v>0</v>
      </c>
      <c r="BM213" s="11">
        <f>IF(ISNA(VLOOKUP(CONCATENATE($B213,BM$2,"SINGLE"),UHF!$V$3:$W$612,2,0)),0,VLOOKUP(CONCATENATE($B213,BM$2,"SINGLE"),UHF!$V$3:$W$612,2,0))</f>
        <v>0</v>
      </c>
      <c r="BN213" s="11">
        <f>IF(ISNA(VLOOKUP(CONCATENATE($B213,BN$2,"SINGLE"),UHF!$V$3:$W$612,2,0)),0,VLOOKUP(CONCATENATE($B213,BN$2,"SINGLE"),UHF!$V$3:$W$612,2,0))</f>
        <v>0</v>
      </c>
      <c r="BO213" s="11">
        <f>IF(ISNA(VLOOKUP(CONCATENATE($B213,BO$2,"SINGLE"),UHF!$V$3:$W$612,2,0)),0,VLOOKUP(CONCATENATE($B213,BO$2,"SINGLE"),UHF!$V$3:$W$612,2,0))</f>
        <v>0</v>
      </c>
      <c r="BP213" s="11">
        <f>IF(ISNA(VLOOKUP(CONCATENATE($B213,BP$2,"SINGLE"),UHF!$V$3:$W$612,2,0)),0,VLOOKUP(CONCATENATE($B213,BP$2,"SINGLE"),UHF!$V$3:$W$612,2,0))</f>
        <v>0</v>
      </c>
      <c r="BQ213" s="11">
        <f>IF(ISNA(VLOOKUP(CONCATENATE($B213,BQ$2,"SINGLE"),UHF!$V$3:$W$612,2,0)),0,VLOOKUP(CONCATENATE($B213,BQ$2,"SINGLE"),UHF!$V$3:$W$612,2,0))</f>
        <v>0</v>
      </c>
      <c r="BR213" s="54">
        <f>SUM(BF213:BQ213)</f>
        <v>0</v>
      </c>
      <c r="BS213" s="54">
        <f>IF(ISNA(VLOOKUP(CONCATENATE($B213,BS$2,"SINGLE"),'A1'!$V$3:$W$612,2,0)),0,VLOOKUP(CONCATENATE($B213,BS$2,"SINGLE"),'A1'!$V$3:$W$612,2,0))</f>
        <v>14.8</v>
      </c>
      <c r="BT213" s="11">
        <f>SUM(C213,Q213,AQ213,BE213,BS213)</f>
        <v>14.8</v>
      </c>
      <c r="BU213" s="11">
        <f>SUM(D213,R213,AR213,BF213)</f>
        <v>0</v>
      </c>
      <c r="BV213" s="11">
        <f>SUM(E213,S213,AE213,AS213,BG213)</f>
        <v>0</v>
      </c>
      <c r="BW213" s="11">
        <f>SUM(F213,T213,AF213,AT213,BH213)</f>
        <v>0</v>
      </c>
      <c r="BX213" s="11">
        <f>SUM(G213,U213,AG213,AU213,BI213)</f>
        <v>0</v>
      </c>
      <c r="BY213" s="11">
        <f>SUM(H213,V213,AH213,AV213,BJ213)</f>
        <v>0</v>
      </c>
      <c r="BZ213" s="11">
        <f>SUM(I213,W213,AI213,AW213,BK213)</f>
        <v>0</v>
      </c>
      <c r="CA213" s="11">
        <f>SUM(J213,X213,AJ213,AX213,BL213)</f>
        <v>0</v>
      </c>
      <c r="CB213" s="11">
        <f>SUM(K213,Y213,AK213,AY213,BM213)</f>
        <v>0</v>
      </c>
      <c r="CC213" s="11">
        <f>SUM(L213,Z213,AL213,AZ213,BN213)</f>
        <v>0</v>
      </c>
      <c r="CD213" s="11">
        <f>SUM(M213,AA213,AM213,BA213,BO213)</f>
        <v>0</v>
      </c>
      <c r="CE213" s="11">
        <f>SUM(N213,AB213,AN213,BB213,BP213)</f>
        <v>0</v>
      </c>
      <c r="CF213" s="11">
        <f>SUM(O213,AC213,AO213,BC213,BQ213)</f>
        <v>0</v>
      </c>
      <c r="CG213" s="11">
        <f>SUM(BT213:CF213)</f>
        <v>14.8</v>
      </c>
      <c r="CH213" s="11">
        <f>SUM(P213,AD213,AP213,BD213,BE213,BR213,BS213)</f>
        <v>14.8</v>
      </c>
      <c r="CI213" s="11">
        <f>MIN(P213,AD213,AP213,BD213,BE213,BR213,BS213)</f>
        <v>0</v>
      </c>
      <c r="CJ213" s="51">
        <f>SUM(CH213-CI213)</f>
        <v>14.8</v>
      </c>
    </row>
    <row r="214" spans="1:88" x14ac:dyDescent="0.2">
      <c r="A214" s="21" t="str">
        <f t="shared" si="0"/>
        <v>212.</v>
      </c>
      <c r="B214" s="8" t="str">
        <f>'Seznam-SO'!A117</f>
        <v>OK1VVS</v>
      </c>
      <c r="C214" s="11">
        <f>IF(ISNA(VLOOKUP(CONCATENATE($B214,C$2,"SINGLE"),'I-SUB'!$V$3:$W$624,2,0)),0,VLOOKUP(CONCATENATE($B214,C$2,"SINGLE"),'I-SUB'!$V$3:$W$624,2,0))</f>
        <v>0</v>
      </c>
      <c r="D214" s="11">
        <f>IF(ISNA(VLOOKUP(CONCATENATE($B214,D$2,"SINGLE"),'I-SUB'!$V$3:$W$624,2,0)),0,VLOOKUP(CONCATENATE($B214,D$2,"SINGLE"),'I-SUB'!$V$3:$W$624,2,0))</f>
        <v>0</v>
      </c>
      <c r="E214" s="11">
        <f>IF(ISNA(VLOOKUP(CONCATENATE($B214,E$2,"SINGLE"),'I-SUB'!$V$3:$W$624,2,0)),0,VLOOKUP(CONCATENATE($B214,E$2,"SINGLE"),'I-SUB'!$V$3:$W$624,2,0))</f>
        <v>0</v>
      </c>
      <c r="F214" s="11">
        <f>IF(ISNA(VLOOKUP(CONCATENATE($B214,F$2,"SINGLE"),'I-SUB'!$V$3:$W$624,2,0)),0,VLOOKUP(CONCATENATE($B214,F$2,"SINGLE"),'I-SUB'!$V$3:$W$624,2,0))</f>
        <v>0</v>
      </c>
      <c r="G214" s="11">
        <f>IF(ISNA(VLOOKUP(CONCATENATE($B214,G$2,"SINGLE"),'I-SUB'!$V$3:$W$624,2,0)),0,VLOOKUP(CONCATENATE($B214,G$2,"SINGLE"),'I-SUB'!$V$3:$W$624,2,0))</f>
        <v>0</v>
      </c>
      <c r="H214" s="11">
        <f>IF(ISNA(VLOOKUP(CONCATENATE($B214,H$2,"SINGLE"),'I-SUB'!$V$3:$W$624,2,0)),0,VLOOKUP(CONCATENATE($B214,H$2,"SINGLE"),'I-SUB'!$V$3:$W$624,2,0))</f>
        <v>0</v>
      </c>
      <c r="I214" s="11">
        <f>IF(ISNA(VLOOKUP(CONCATENATE($B214,I$2,"SINGLE"),'I-SUB'!$V$3:$W$624,2,0)),0,VLOOKUP(CONCATENATE($B214,I$2,"SINGLE"),'I-SUB'!$V$3:$W$624,2,0))</f>
        <v>0</v>
      </c>
      <c r="J214" s="11">
        <f>IF(ISNA(VLOOKUP(CONCATENATE($B214,J$2,"SINGLE"),'I-SUB'!$V$3:$W$624,2,0)),0,VLOOKUP(CONCATENATE($B214,J$2,"SINGLE"),'I-SUB'!$V$3:$W$624,2,0))</f>
        <v>0</v>
      </c>
      <c r="K214" s="11">
        <f>IF(ISNA(VLOOKUP(CONCATENATE($B214,K$2,"SINGLE"),'I-SUB'!$V$3:$W$624,2,0)),0,VLOOKUP(CONCATENATE($B214,K$2,"SINGLE"),'I-SUB'!$V$3:$W$624,2,0))</f>
        <v>0</v>
      </c>
      <c r="L214" s="11">
        <f>IF(ISNA(VLOOKUP(CONCATENATE($B214,L$2,"SINGLE"),'I-SUB'!$V$3:$W$624,2,0)),0,VLOOKUP(CONCATENATE($B214,L$2,"SINGLE"),'I-SUB'!$V$3:$W$624,2,0))</f>
        <v>0</v>
      </c>
      <c r="M214" s="11">
        <f>IF(ISNA(VLOOKUP(CONCATENATE($B214,M$2,"SINGLE"),'I-SUB'!$V$3:$W$624,2,0)),0,VLOOKUP(CONCATENATE($B214,M$2,"SINGLE"),'I-SUB'!$V$3:$W$624,2,0))</f>
        <v>0</v>
      </c>
      <c r="N214" s="11">
        <f>IF(ISNA(VLOOKUP(CONCATENATE($B214,N$2,"SINGLE"),'I-SUB'!$V$3:$W$624,2,0)),0,VLOOKUP(CONCATENATE($B214,N$2,"SINGLE"),'I-SUB'!$V$3:$W$624,2,0))</f>
        <v>0</v>
      </c>
      <c r="O214" s="11">
        <f>IF(ISNA(VLOOKUP(CONCATENATE($B214,O$2,"SINGLE"),'I-SUB'!$V$3:$W$624,2,0)),0,VLOOKUP(CONCATENATE($B214,O$2,"SINGLE"),'I-SUB'!$V$3:$W$624,2,0))</f>
        <v>0</v>
      </c>
      <c r="P214" s="54">
        <f>SUM(C214:O214)</f>
        <v>0</v>
      </c>
      <c r="Q214" s="11">
        <f>IF(ISNA(VLOOKUP(CONCATENATE($B214,Q$2,"SINGLE"),'II-SUB'!$V$3:$W$630,2,0)),0,VLOOKUP(CONCATENATE($B214,Q$2,"SINGLE"),'II-SUB'!$V$3:$W$630,2,0))</f>
        <v>0</v>
      </c>
      <c r="R214" s="11">
        <f>IF(ISNA(VLOOKUP(CONCATENATE($B214,R$2,"SINGLE"),'II-SUB'!$V$3:$W$630,2,0)),0,VLOOKUP(CONCATENATE($B214,R$2,"SINGLE"),'II-SUB'!$V$3:$W$630,2,0))</f>
        <v>0</v>
      </c>
      <c r="S214" s="11">
        <f>IF(ISNA(VLOOKUP(CONCATENATE($B214,S$2,"SINGLE"),'II-SUB'!$V$3:$W$630,2,0)),0,VLOOKUP(CONCATENATE($B214,S$2,"SINGLE"),'II-SUB'!$V$3:$W$630,2,0))</f>
        <v>0</v>
      </c>
      <c r="T214" s="11">
        <f>IF(ISNA(VLOOKUP(CONCATENATE($B214,T$2,"SINGLE"),'II-SUB'!$V$3:$W$630,2,0)),0,VLOOKUP(CONCATENATE($B214,T$2,"SINGLE"),'II-SUB'!$V$3:$W$630,2,0))</f>
        <v>0</v>
      </c>
      <c r="U214" s="11">
        <f>IF(ISNA(VLOOKUP(CONCATENATE($B214,U$2,"SINGLE"),'II-SUB'!$V$3:$W$630,2,0)),0,VLOOKUP(CONCATENATE($B214,U$2,"SINGLE"),'II-SUB'!$V$3:$W$630,2,0))</f>
        <v>0</v>
      </c>
      <c r="V214" s="11">
        <f>IF(ISNA(VLOOKUP(CONCATENATE($B214,V$2,"SINGLE"),'II-SUB'!$V$3:$W$630,2,0)),0,VLOOKUP(CONCATENATE($B214,V$2,"SINGLE"),'II-SUB'!$V$3:$W$630,2,0))</f>
        <v>0</v>
      </c>
      <c r="W214" s="11">
        <f>IF(ISNA(VLOOKUP(CONCATENATE($B214,W$2,"SINGLE"),'II-SUB'!$V$3:$W$630,2,0)),0,VLOOKUP(CONCATENATE($B214,W$2,"SINGLE"),'II-SUB'!$V$3:$W$630,2,0))</f>
        <v>0</v>
      </c>
      <c r="X214" s="11">
        <f>IF(ISNA(VLOOKUP(CONCATENATE($B214,X$2,"SINGLE"),'II-SUB'!$V$3:$W$630,2,0)),0,VLOOKUP(CONCATENATE($B214,X$2,"SINGLE"),'II-SUB'!$V$3:$W$630,2,0))</f>
        <v>0</v>
      </c>
      <c r="Y214" s="11">
        <f>IF(ISNA(VLOOKUP(CONCATENATE($B214,Y$2,"SINGLE"),'II-SUB'!$V$3:$W$630,2,0)),0,VLOOKUP(CONCATENATE($B214,Y$2,"SINGLE"),'II-SUB'!$V$3:$W$630,2,0))</f>
        <v>0</v>
      </c>
      <c r="Z214" s="11">
        <f>IF(ISNA(VLOOKUP(CONCATENATE($B214,Z$2,"SINGLE"),'II-SUB'!$V$3:$W$630,2,0)),0,VLOOKUP(CONCATENATE($B214,Z$2,"SINGLE"),'II-SUB'!$V$3:$W$630,2,0))</f>
        <v>0</v>
      </c>
      <c r="AA214" s="11">
        <f>IF(ISNA(VLOOKUP(CONCATENATE($B214,AA$2,"SINGLE"),'II-SUB'!$V$3:$W$630,2,0)),0,VLOOKUP(CONCATENATE($B214,AA$2,"SINGLE"),'II-SUB'!$V$3:$W$630,2,0))</f>
        <v>0</v>
      </c>
      <c r="AB214" s="11">
        <f>IF(ISNA(VLOOKUP(CONCATENATE($B214,AB$2,"SINGLE"),'II-SUB'!$V$3:$W$630,2,0)),0,VLOOKUP(CONCATENATE($B214,AB$2,"SINGLE"),'II-SUB'!$V$3:$W$630,2,0))</f>
        <v>0</v>
      </c>
      <c r="AC214" s="11">
        <f>IF(ISNA(VLOOKUP(CONCATENATE($B214,AC$2,"SINGLE"),'II-SUB'!$V$3:$W$630,2,0)),0,VLOOKUP(CONCATENATE($B214,AC$2,"SINGLE"),'II-SUB'!$V$3:$W$630,2,0))</f>
        <v>0</v>
      </c>
      <c r="AD214" s="54">
        <f>SUM(Q214:AC214)</f>
        <v>0</v>
      </c>
      <c r="AE214" s="11">
        <f>IF(ISNA(VLOOKUP(CONCATENATE($B214,AE$2,"SINGLE"),MW!$V$3:$W$600,2,0)),0,VLOOKUP(CONCATENATE($B214,AE$2,"SINGLE"),MW!$V$3:$W$600,2,0))</f>
        <v>0</v>
      </c>
      <c r="AF214" s="11">
        <f>IF(ISNA(VLOOKUP(CONCATENATE($B214,AF$2,"SINGLE"),MW!$V$3:$W$600,2,0)),0,VLOOKUP(CONCATENATE($B214,AF$2,"SINGLE"),MW!$V$3:$W$600,2,0))</f>
        <v>0</v>
      </c>
      <c r="AG214" s="11">
        <f>IF(ISNA(VLOOKUP(CONCATENATE($B214,AG$2,"SINGLE"),MW!$V$3:$W$600,2,0)),0,VLOOKUP(CONCATENATE($B214,AG$2,"SINGLE"),MW!$V$3:$W$600,2,0))</f>
        <v>0</v>
      </c>
      <c r="AH214" s="11">
        <f>IF(ISNA(VLOOKUP(CONCATENATE($B214,AH$2,"SINGLE"),MW!$V$3:$W$600,2,0)),0,VLOOKUP(CONCATENATE($B214,AH$2,"SINGLE"),MW!$V$3:$W$600,2,0))</f>
        <v>0</v>
      </c>
      <c r="AI214" s="11">
        <f>IF(ISNA(VLOOKUP(CONCATENATE($B214,AI$2,"SINGLE"),MW!$V$3:$W$600,2,0)),0,VLOOKUP(CONCATENATE($B214,AI$2,"SINGLE"),MW!$V$3:$W$600,2,0))</f>
        <v>0</v>
      </c>
      <c r="AJ214" s="11">
        <f>IF(ISNA(VLOOKUP(CONCATENATE($B214,AJ$2,"SINGLE"),MW!$V$3:$W$600,2,0)),0,VLOOKUP(CONCATENATE($B214,AJ$2,"SINGLE"),MW!$V$3:$W$600,2,0))</f>
        <v>0</v>
      </c>
      <c r="AK214" s="11">
        <f>IF(ISNA(VLOOKUP(CONCATENATE($B214,AK$2,"SINGLE"),MW!$V$3:$W$600,2,0)),0,VLOOKUP(CONCATENATE($B214,AK$2,"SINGLE"),MW!$V$3:$W$600,2,0))</f>
        <v>0</v>
      </c>
      <c r="AL214" s="11">
        <f>IF(ISNA(VLOOKUP(CONCATENATE($B214,AL$2,"SINGLE"),MW!$V$3:$W$600,2,0)),0,VLOOKUP(CONCATENATE($B214,AL$2,"SINGLE"),MW!$V$3:$W$600,2,0))</f>
        <v>0</v>
      </c>
      <c r="AM214" s="11">
        <f>IF(ISNA(VLOOKUP(CONCATENATE($B214,AM$2,"SINGLE"),MW!$V$3:$W$600,2,0)),0,VLOOKUP(CONCATENATE($B214,AM$2,"SINGLE"),MW!$V$3:$W$600,2,0))</f>
        <v>0</v>
      </c>
      <c r="AN214" s="11">
        <f>IF(ISNA(VLOOKUP(CONCATENATE($B214,AN$2,"SINGLE"),MW!$V$3:$W$600,2,0)),0,VLOOKUP(CONCATENATE($B214,AN$2,"SINGLE"),MW!$V$3:$W$600,2,0))</f>
        <v>0</v>
      </c>
      <c r="AO214" s="11">
        <f>IF(ISNA(VLOOKUP(CONCATENATE($B214,AO$2,"SINGLE"),MW!$V$3:$W$600,2,0)),0,VLOOKUP(CONCATENATE($B214,AO$2,"SINGLE"),MW!$V$3:$W$600,2,0))</f>
        <v>0</v>
      </c>
      <c r="AP214" s="54">
        <f>SUM(AE214:AO214)</f>
        <v>0</v>
      </c>
      <c r="AQ214" s="11">
        <f>IF(ISNA(VLOOKUP(CONCATENATE($B214,AQ$2,"SINGLE"),'III-SUB'!$V$3:$W$633,2,0)),0,VLOOKUP(CONCATENATE($B214,AQ$2,"SINGLE"),'III-SUB'!$V$3:$W$633,2,0))</f>
        <v>5.8</v>
      </c>
      <c r="AR214" s="11">
        <f>IF(ISNA(VLOOKUP(CONCATENATE($B214,AR$2,"SINGLE"),'III-SUB'!$V$3:$W$633,2,0)),0,VLOOKUP(CONCATENATE($B214,AR$2,"SINGLE"),'III-SUB'!$V$3:$W$633,2,0))</f>
        <v>8.9</v>
      </c>
      <c r="AS214" s="11">
        <f>IF(ISNA(VLOOKUP(CONCATENATE($B214,AS$2,"SINGLE"),'III-SUB'!$V$3:$W$633,2,0)),0,VLOOKUP(CONCATENATE($B214,AS$2,"SINGLE"),'III-SUB'!$V$3:$W$633,2,0))</f>
        <v>0</v>
      </c>
      <c r="AT214" s="11">
        <f>IF(ISNA(VLOOKUP(CONCATENATE($B214,AT$2,"SINGLE"),'III-SUB'!$V$3:$W$633,2,0)),0,VLOOKUP(CONCATENATE($B214,AT$2,"SINGLE"),'III-SUB'!$V$3:$W$633,2,0))</f>
        <v>0</v>
      </c>
      <c r="AU214" s="11">
        <f>IF(ISNA(VLOOKUP(CONCATENATE($B214,AU$2,"SINGLE"),'III-SUB'!$V$3:$W$633,2,0)),0,VLOOKUP(CONCATENATE($B214,AU$2,"SINGLE"),'III-SUB'!$V$3:$W$633,2,0))</f>
        <v>0</v>
      </c>
      <c r="AV214" s="11">
        <f>IF(ISNA(VLOOKUP(CONCATENATE($B214,AV$2,"SINGLE"),'III-SUB'!$V$3:$W$633,2,0)),0,VLOOKUP(CONCATENATE($B214,AV$2,"SINGLE"),'III-SUB'!$V$3:$W$633,2,0))</f>
        <v>0</v>
      </c>
      <c r="AW214" s="11">
        <f>IF(ISNA(VLOOKUP(CONCATENATE($B214,AW$2,"SINGLE"),'III-SUB'!$V$3:$W$633,2,0)),0,VLOOKUP(CONCATENATE($B214,AW$2,"SINGLE"),'III-SUB'!$V$3:$W$633,2,0))</f>
        <v>0</v>
      </c>
      <c r="AX214" s="11">
        <f>IF(ISNA(VLOOKUP(CONCATENATE($B214,AX$2,"SINGLE"),'III-SUB'!$V$3:$W$633,2,0)),0,VLOOKUP(CONCATENATE($B214,AX$2,"SINGLE"),'III-SUB'!$V$3:$W$633,2,0))</f>
        <v>0</v>
      </c>
      <c r="AY214" s="11">
        <f>IF(ISNA(VLOOKUP(CONCATENATE($B214,AY$2,"SINGLE"),'III-SUB'!$V$3:$W$633,2,0)),0,VLOOKUP(CONCATENATE($B214,AY$2,"SINGLE"),'III-SUB'!$V$3:$W$633,2,0))</f>
        <v>0</v>
      </c>
      <c r="AZ214" s="11">
        <f>IF(ISNA(VLOOKUP(CONCATENATE($B214,AZ$2,"SINGLE"),'III-SUB'!$V$3:$W$633,2,0)),0,VLOOKUP(CONCATENATE($B214,AZ$2,"SINGLE"),'III-SUB'!$V$3:$W$633,2,0))</f>
        <v>0</v>
      </c>
      <c r="BA214" s="11">
        <f>IF(ISNA(VLOOKUP(CONCATENATE($B214,BA$2,"SINGLE"),'III-SUB'!$V$3:$W$633,2,0)),0,VLOOKUP(CONCATENATE($B214,BA$2,"SINGLE"),'III-SUB'!$V$3:$W$633,2,0))</f>
        <v>0</v>
      </c>
      <c r="BB214" s="11">
        <f>IF(ISNA(VLOOKUP(CONCATENATE($B214,BB$2,"SINGLE"),'III-SUB'!$V$3:$W$633,2,0)),0,VLOOKUP(CONCATENATE($B214,BB$2,"SINGLE"),'III-SUB'!$V$3:$W$633,2,0))</f>
        <v>0</v>
      </c>
      <c r="BC214" s="11">
        <f>IF(ISNA(VLOOKUP(CONCATENATE($B214,BC$2,"SINGLE"),'III-SUB'!$V$3:$W$633,2,0)),0,VLOOKUP(CONCATENATE($B214,BC$2,"SINGLE"),'III-SUB'!$V$3:$W$633,2,0))</f>
        <v>0</v>
      </c>
      <c r="BD214" s="54">
        <f>SUM(AQ214:BC214)</f>
        <v>14.7</v>
      </c>
      <c r="BE214" s="54">
        <f>IF(ISNA(VLOOKUP(CONCATENATE($B214,BE$2,"SINGLE"),VHF!$V$3:$W$627,2,0)),0,VLOOKUP(CONCATENATE($B214,BE$2,"SINGLE"),VHF!$V$3:$W$627,2,0))</f>
        <v>0</v>
      </c>
      <c r="BF214" s="11">
        <f>IF(ISNA(VLOOKUP(CONCATENATE($B214,BF$2,"SINGLE"),UHF!$V$3:$W$612,2,0)),0,VLOOKUP(CONCATENATE($B214,BF$2,"SINGLE"),UHF!$V$3:$W$612,2,0))</f>
        <v>0</v>
      </c>
      <c r="BG214" s="11">
        <f>IF(ISNA(VLOOKUP(CONCATENATE($B214,BG$2,"SINGLE"),UHF!$V$3:$W$612,2,0)),0,VLOOKUP(CONCATENATE($B214,BG$2,"SINGLE"),UHF!$V$3:$W$612,2,0))</f>
        <v>0</v>
      </c>
      <c r="BH214" s="11">
        <f>IF(ISNA(VLOOKUP(CONCATENATE($B214,BH$2,"SINGLE"),UHF!$V$3:$W$612,2,0)),0,VLOOKUP(CONCATENATE($B214,BH$2,"SINGLE"),UHF!$V$3:$W$612,2,0))</f>
        <v>0</v>
      </c>
      <c r="BI214" s="11">
        <f>IF(ISNA(VLOOKUP(CONCATENATE($B214,BI$2,"SINGLE"),UHF!$V$3:$W$612,2,0)),0,VLOOKUP(CONCATENATE($B214,BI$2,"SINGLE"),UHF!$V$3:$W$612,2,0))</f>
        <v>0</v>
      </c>
      <c r="BJ214" s="11">
        <f>IF(ISNA(VLOOKUP(CONCATENATE($B214,BJ$2,"SINGLE"),UHF!$V$3:$W$612,2,0)),0,VLOOKUP(CONCATENATE($B214,BJ$2,"SINGLE"),UHF!$V$3:$W$612,2,0))</f>
        <v>0</v>
      </c>
      <c r="BK214" s="11">
        <f>IF(ISNA(VLOOKUP(CONCATENATE($B214,BK$2,"SINGLE"),UHF!$V$3:$W$612,2,0)),0,VLOOKUP(CONCATENATE($B214,BK$2,"SINGLE"),UHF!$V$3:$W$612,2,0))</f>
        <v>0</v>
      </c>
      <c r="BL214" s="11">
        <f>IF(ISNA(VLOOKUP(CONCATENATE($B214,BL$2,"SINGLE"),UHF!$V$3:$W$612,2,0)),0,VLOOKUP(CONCATENATE($B214,BL$2,"SINGLE"),UHF!$V$3:$W$612,2,0))</f>
        <v>0</v>
      </c>
      <c r="BM214" s="11">
        <f>IF(ISNA(VLOOKUP(CONCATENATE($B214,BM$2,"SINGLE"),UHF!$V$3:$W$612,2,0)),0,VLOOKUP(CONCATENATE($B214,BM$2,"SINGLE"),UHF!$V$3:$W$612,2,0))</f>
        <v>0</v>
      </c>
      <c r="BN214" s="11">
        <f>IF(ISNA(VLOOKUP(CONCATENATE($B214,BN$2,"SINGLE"),UHF!$V$3:$W$612,2,0)),0,VLOOKUP(CONCATENATE($B214,BN$2,"SINGLE"),UHF!$V$3:$W$612,2,0))</f>
        <v>0</v>
      </c>
      <c r="BO214" s="11">
        <f>IF(ISNA(VLOOKUP(CONCATENATE($B214,BO$2,"SINGLE"),UHF!$V$3:$W$612,2,0)),0,VLOOKUP(CONCATENATE($B214,BO$2,"SINGLE"),UHF!$V$3:$W$612,2,0))</f>
        <v>0</v>
      </c>
      <c r="BP214" s="11">
        <f>IF(ISNA(VLOOKUP(CONCATENATE($B214,BP$2,"SINGLE"),UHF!$V$3:$W$612,2,0)),0,VLOOKUP(CONCATENATE($B214,BP$2,"SINGLE"),UHF!$V$3:$W$612,2,0))</f>
        <v>0</v>
      </c>
      <c r="BQ214" s="11">
        <f>IF(ISNA(VLOOKUP(CONCATENATE($B214,BQ$2,"SINGLE"),UHF!$V$3:$W$612,2,0)),0,VLOOKUP(CONCATENATE($B214,BQ$2,"SINGLE"),UHF!$V$3:$W$612,2,0))</f>
        <v>0</v>
      </c>
      <c r="BR214" s="54">
        <f>SUM(BF214:BQ214)</f>
        <v>0</v>
      </c>
      <c r="BS214" s="54">
        <f>IF(ISNA(VLOOKUP(CONCATENATE($B214,BS$2,"SINGLE"),'A1'!$V$3:$W$612,2,0)),0,VLOOKUP(CONCATENATE($B214,BS$2,"SINGLE"),'A1'!$V$3:$W$612,2,0))</f>
        <v>0</v>
      </c>
      <c r="BT214" s="11">
        <f>SUM(C214,Q214,AQ214,BE214,BS214)</f>
        <v>5.8</v>
      </c>
      <c r="BU214" s="11">
        <f>SUM(D214,R214,AR214,BF214)</f>
        <v>8.9</v>
      </c>
      <c r="BV214" s="11">
        <f>SUM(E214,S214,AE214,AS214,BG214)</f>
        <v>0</v>
      </c>
      <c r="BW214" s="11">
        <f>SUM(F214,T214,AF214,AT214,BH214)</f>
        <v>0</v>
      </c>
      <c r="BX214" s="11">
        <f>SUM(G214,U214,AG214,AU214,BI214)</f>
        <v>0</v>
      </c>
      <c r="BY214" s="11">
        <f>SUM(H214,V214,AH214,AV214,BJ214)</f>
        <v>0</v>
      </c>
      <c r="BZ214" s="11">
        <f>SUM(I214,W214,AI214,AW214,BK214)</f>
        <v>0</v>
      </c>
      <c r="CA214" s="11">
        <f>SUM(J214,X214,AJ214,AX214,BL214)</f>
        <v>0</v>
      </c>
      <c r="CB214" s="11">
        <f>SUM(K214,Y214,AK214,AY214,BM214)</f>
        <v>0</v>
      </c>
      <c r="CC214" s="11">
        <f>SUM(L214,Z214,AL214,AZ214,BN214)</f>
        <v>0</v>
      </c>
      <c r="CD214" s="11">
        <f>SUM(M214,AA214,AM214,BA214,BO214)</f>
        <v>0</v>
      </c>
      <c r="CE214" s="11">
        <f>SUM(N214,AB214,AN214,BB214,BP214)</f>
        <v>0</v>
      </c>
      <c r="CF214" s="11">
        <f>SUM(O214,AC214,AO214,BC214,BQ214)</f>
        <v>0</v>
      </c>
      <c r="CG214" s="11">
        <f>SUM(BT214:CF214)</f>
        <v>14.7</v>
      </c>
      <c r="CH214" s="11">
        <f>SUM(P214,AD214,AP214,BD214,BE214,BR214,BS214)</f>
        <v>14.7</v>
      </c>
      <c r="CI214" s="11">
        <f>MIN(P214,AD214,AP214,BD214,BE214,BR214,BS214)</f>
        <v>0</v>
      </c>
      <c r="CJ214" s="51">
        <f>SUM(CH214-CI214)</f>
        <v>14.7</v>
      </c>
    </row>
    <row r="215" spans="1:88" x14ac:dyDescent="0.2">
      <c r="A215" s="21" t="str">
        <f t="shared" si="0"/>
        <v>213.</v>
      </c>
      <c r="B215" s="8" t="str">
        <f>'Seznam-SO'!A184</f>
        <v>OK1HYN</v>
      </c>
      <c r="C215" s="11">
        <f>IF(ISNA(VLOOKUP(CONCATENATE($B215,C$2,"SINGLE"),'I-SUB'!$V$3:$W$624,2,0)),0,VLOOKUP(CONCATENATE($B215,C$2,"SINGLE"),'I-SUB'!$V$3:$W$624,2,0))</f>
        <v>0</v>
      </c>
      <c r="D215" s="11">
        <f>IF(ISNA(VLOOKUP(CONCATENATE($B215,D$2,"SINGLE"),'I-SUB'!$V$3:$W$624,2,0)),0,VLOOKUP(CONCATENATE($B215,D$2,"SINGLE"),'I-SUB'!$V$3:$W$624,2,0))</f>
        <v>0</v>
      </c>
      <c r="E215" s="11">
        <f>IF(ISNA(VLOOKUP(CONCATENATE($B215,E$2,"SINGLE"),'I-SUB'!$V$3:$W$624,2,0)),0,VLOOKUP(CONCATENATE($B215,E$2,"SINGLE"),'I-SUB'!$V$3:$W$624,2,0))</f>
        <v>0</v>
      </c>
      <c r="F215" s="11">
        <f>IF(ISNA(VLOOKUP(CONCATENATE($B215,F$2,"SINGLE"),'I-SUB'!$V$3:$W$624,2,0)),0,VLOOKUP(CONCATENATE($B215,F$2,"SINGLE"),'I-SUB'!$V$3:$W$624,2,0))</f>
        <v>0</v>
      </c>
      <c r="G215" s="11">
        <f>IF(ISNA(VLOOKUP(CONCATENATE($B215,G$2,"SINGLE"),'I-SUB'!$V$3:$W$624,2,0)),0,VLOOKUP(CONCATENATE($B215,G$2,"SINGLE"),'I-SUB'!$V$3:$W$624,2,0))</f>
        <v>0</v>
      </c>
      <c r="H215" s="11">
        <f>IF(ISNA(VLOOKUP(CONCATENATE($B215,H$2,"SINGLE"),'I-SUB'!$V$3:$W$624,2,0)),0,VLOOKUP(CONCATENATE($B215,H$2,"SINGLE"),'I-SUB'!$V$3:$W$624,2,0))</f>
        <v>0</v>
      </c>
      <c r="I215" s="11">
        <f>IF(ISNA(VLOOKUP(CONCATENATE($B215,I$2,"SINGLE"),'I-SUB'!$V$3:$W$624,2,0)),0,VLOOKUP(CONCATENATE($B215,I$2,"SINGLE"),'I-SUB'!$V$3:$W$624,2,0))</f>
        <v>0</v>
      </c>
      <c r="J215" s="11">
        <f>IF(ISNA(VLOOKUP(CONCATENATE($B215,J$2,"SINGLE"),'I-SUB'!$V$3:$W$624,2,0)),0,VLOOKUP(CONCATENATE($B215,J$2,"SINGLE"),'I-SUB'!$V$3:$W$624,2,0))</f>
        <v>0</v>
      </c>
      <c r="K215" s="11">
        <f>IF(ISNA(VLOOKUP(CONCATENATE($B215,K$2,"SINGLE"),'I-SUB'!$V$3:$W$624,2,0)),0,VLOOKUP(CONCATENATE($B215,K$2,"SINGLE"),'I-SUB'!$V$3:$W$624,2,0))</f>
        <v>0</v>
      </c>
      <c r="L215" s="11">
        <f>IF(ISNA(VLOOKUP(CONCATENATE($B215,L$2,"SINGLE"),'I-SUB'!$V$3:$W$624,2,0)),0,VLOOKUP(CONCATENATE($B215,L$2,"SINGLE"),'I-SUB'!$V$3:$W$624,2,0))</f>
        <v>0</v>
      </c>
      <c r="M215" s="11">
        <f>IF(ISNA(VLOOKUP(CONCATENATE($B215,M$2,"SINGLE"),'I-SUB'!$V$3:$W$624,2,0)),0,VLOOKUP(CONCATENATE($B215,M$2,"SINGLE"),'I-SUB'!$V$3:$W$624,2,0))</f>
        <v>0</v>
      </c>
      <c r="N215" s="11">
        <f>IF(ISNA(VLOOKUP(CONCATENATE($B215,N$2,"SINGLE"),'I-SUB'!$V$3:$W$624,2,0)),0,VLOOKUP(CONCATENATE($B215,N$2,"SINGLE"),'I-SUB'!$V$3:$W$624,2,0))</f>
        <v>0</v>
      </c>
      <c r="O215" s="11">
        <f>IF(ISNA(VLOOKUP(CONCATENATE($B215,O$2,"SINGLE"),'I-SUB'!$V$3:$W$624,2,0)),0,VLOOKUP(CONCATENATE($B215,O$2,"SINGLE"),'I-SUB'!$V$3:$W$624,2,0))</f>
        <v>0</v>
      </c>
      <c r="P215" s="54">
        <f>SUM(C215:O215)</f>
        <v>0</v>
      </c>
      <c r="Q215" s="11">
        <f>IF(ISNA(VLOOKUP(CONCATENATE($B215,Q$2,"SINGLE"),'II-SUB'!$V$3:$W$630,2,0)),0,VLOOKUP(CONCATENATE($B215,Q$2,"SINGLE"),'II-SUB'!$V$3:$W$630,2,0))</f>
        <v>0</v>
      </c>
      <c r="R215" s="11">
        <f>IF(ISNA(VLOOKUP(CONCATENATE($B215,R$2,"SINGLE"),'II-SUB'!$V$3:$W$630,2,0)),0,VLOOKUP(CONCATENATE($B215,R$2,"SINGLE"),'II-SUB'!$V$3:$W$630,2,0))</f>
        <v>0</v>
      </c>
      <c r="S215" s="11">
        <f>IF(ISNA(VLOOKUP(CONCATENATE($B215,S$2,"SINGLE"),'II-SUB'!$V$3:$W$630,2,0)),0,VLOOKUP(CONCATENATE($B215,S$2,"SINGLE"),'II-SUB'!$V$3:$W$630,2,0))</f>
        <v>0</v>
      </c>
      <c r="T215" s="11">
        <f>IF(ISNA(VLOOKUP(CONCATENATE($B215,T$2,"SINGLE"),'II-SUB'!$V$3:$W$630,2,0)),0,VLOOKUP(CONCATENATE($B215,T$2,"SINGLE"),'II-SUB'!$V$3:$W$630,2,0))</f>
        <v>0</v>
      </c>
      <c r="U215" s="11">
        <f>IF(ISNA(VLOOKUP(CONCATENATE($B215,U$2,"SINGLE"),'II-SUB'!$V$3:$W$630,2,0)),0,VLOOKUP(CONCATENATE($B215,U$2,"SINGLE"),'II-SUB'!$V$3:$W$630,2,0))</f>
        <v>0</v>
      </c>
      <c r="V215" s="11">
        <f>IF(ISNA(VLOOKUP(CONCATENATE($B215,V$2,"SINGLE"),'II-SUB'!$V$3:$W$630,2,0)),0,VLOOKUP(CONCATENATE($B215,V$2,"SINGLE"),'II-SUB'!$V$3:$W$630,2,0))</f>
        <v>0</v>
      </c>
      <c r="W215" s="11">
        <f>IF(ISNA(VLOOKUP(CONCATENATE($B215,W$2,"SINGLE"),'II-SUB'!$V$3:$W$630,2,0)),0,VLOOKUP(CONCATENATE($B215,W$2,"SINGLE"),'II-SUB'!$V$3:$W$630,2,0))</f>
        <v>0</v>
      </c>
      <c r="X215" s="11">
        <f>IF(ISNA(VLOOKUP(CONCATENATE($B215,X$2,"SINGLE"),'II-SUB'!$V$3:$W$630,2,0)),0,VLOOKUP(CONCATENATE($B215,X$2,"SINGLE"),'II-SUB'!$V$3:$W$630,2,0))</f>
        <v>0</v>
      </c>
      <c r="Y215" s="11">
        <f>IF(ISNA(VLOOKUP(CONCATENATE($B215,Y$2,"SINGLE"),'II-SUB'!$V$3:$W$630,2,0)),0,VLOOKUP(CONCATENATE($B215,Y$2,"SINGLE"),'II-SUB'!$V$3:$W$630,2,0))</f>
        <v>0</v>
      </c>
      <c r="Z215" s="11">
        <f>IF(ISNA(VLOOKUP(CONCATENATE($B215,Z$2,"SINGLE"),'II-SUB'!$V$3:$W$630,2,0)),0,VLOOKUP(CONCATENATE($B215,Z$2,"SINGLE"),'II-SUB'!$V$3:$W$630,2,0))</f>
        <v>0</v>
      </c>
      <c r="AA215" s="11">
        <f>IF(ISNA(VLOOKUP(CONCATENATE($B215,AA$2,"SINGLE"),'II-SUB'!$V$3:$W$630,2,0)),0,VLOOKUP(CONCATENATE($B215,AA$2,"SINGLE"),'II-SUB'!$V$3:$W$630,2,0))</f>
        <v>0</v>
      </c>
      <c r="AB215" s="11">
        <f>IF(ISNA(VLOOKUP(CONCATENATE($B215,AB$2,"SINGLE"),'II-SUB'!$V$3:$W$630,2,0)),0,VLOOKUP(CONCATENATE($B215,AB$2,"SINGLE"),'II-SUB'!$V$3:$W$630,2,0))</f>
        <v>0</v>
      </c>
      <c r="AC215" s="11">
        <f>IF(ISNA(VLOOKUP(CONCATENATE($B215,AC$2,"SINGLE"),'II-SUB'!$V$3:$W$630,2,0)),0,VLOOKUP(CONCATENATE($B215,AC$2,"SINGLE"),'II-SUB'!$V$3:$W$630,2,0))</f>
        <v>0</v>
      </c>
      <c r="AD215" s="54">
        <f>SUM(Q215:AC215)</f>
        <v>0</v>
      </c>
      <c r="AE215" s="11">
        <f>IF(ISNA(VLOOKUP(CONCATENATE($B215,AE$2,"SINGLE"),MW!$V$3:$W$600,2,0)),0,VLOOKUP(CONCATENATE($B215,AE$2,"SINGLE"),MW!$V$3:$W$600,2,0))</f>
        <v>0</v>
      </c>
      <c r="AF215" s="11">
        <f>IF(ISNA(VLOOKUP(CONCATENATE($B215,AF$2,"SINGLE"),MW!$V$3:$W$600,2,0)),0,VLOOKUP(CONCATENATE($B215,AF$2,"SINGLE"),MW!$V$3:$W$600,2,0))</f>
        <v>0</v>
      </c>
      <c r="AG215" s="11">
        <f>IF(ISNA(VLOOKUP(CONCATENATE($B215,AG$2,"SINGLE"),MW!$V$3:$W$600,2,0)),0,VLOOKUP(CONCATENATE($B215,AG$2,"SINGLE"),MW!$V$3:$W$600,2,0))</f>
        <v>0</v>
      </c>
      <c r="AH215" s="11">
        <f>IF(ISNA(VLOOKUP(CONCATENATE($B215,AH$2,"SINGLE"),MW!$V$3:$W$600,2,0)),0,VLOOKUP(CONCATENATE($B215,AH$2,"SINGLE"),MW!$V$3:$W$600,2,0))</f>
        <v>0</v>
      </c>
      <c r="AI215" s="11">
        <f>IF(ISNA(VLOOKUP(CONCATENATE($B215,AI$2,"SINGLE"),MW!$V$3:$W$600,2,0)),0,VLOOKUP(CONCATENATE($B215,AI$2,"SINGLE"),MW!$V$3:$W$600,2,0))</f>
        <v>0</v>
      </c>
      <c r="AJ215" s="11">
        <f>IF(ISNA(VLOOKUP(CONCATENATE($B215,AJ$2,"SINGLE"),MW!$V$3:$W$600,2,0)),0,VLOOKUP(CONCATENATE($B215,AJ$2,"SINGLE"),MW!$V$3:$W$600,2,0))</f>
        <v>0</v>
      </c>
      <c r="AK215" s="11">
        <f>IF(ISNA(VLOOKUP(CONCATENATE($B215,AK$2,"SINGLE"),MW!$V$3:$W$600,2,0)),0,VLOOKUP(CONCATENATE($B215,AK$2,"SINGLE"),MW!$V$3:$W$600,2,0))</f>
        <v>0</v>
      </c>
      <c r="AL215" s="11">
        <f>IF(ISNA(VLOOKUP(CONCATENATE($B215,AL$2,"SINGLE"),MW!$V$3:$W$600,2,0)),0,VLOOKUP(CONCATENATE($B215,AL$2,"SINGLE"),MW!$V$3:$W$600,2,0))</f>
        <v>0</v>
      </c>
      <c r="AM215" s="11">
        <f>IF(ISNA(VLOOKUP(CONCATENATE($B215,AM$2,"SINGLE"),MW!$V$3:$W$600,2,0)),0,VLOOKUP(CONCATENATE($B215,AM$2,"SINGLE"),MW!$V$3:$W$600,2,0))</f>
        <v>0</v>
      </c>
      <c r="AN215" s="11">
        <f>IF(ISNA(VLOOKUP(CONCATENATE($B215,AN$2,"SINGLE"),MW!$V$3:$W$600,2,0)),0,VLOOKUP(CONCATENATE($B215,AN$2,"SINGLE"),MW!$V$3:$W$600,2,0))</f>
        <v>0</v>
      </c>
      <c r="AO215" s="11">
        <f>IF(ISNA(VLOOKUP(CONCATENATE($B215,AO$2,"SINGLE"),MW!$V$3:$W$600,2,0)),0,VLOOKUP(CONCATENATE($B215,AO$2,"SINGLE"),MW!$V$3:$W$600,2,0))</f>
        <v>0</v>
      </c>
      <c r="AP215" s="54">
        <f>SUM(AE215:AO215)</f>
        <v>0</v>
      </c>
      <c r="AQ215" s="11">
        <f>IF(ISNA(VLOOKUP(CONCATENATE($B215,AQ$2,"SINGLE"),'III-SUB'!$V$3:$W$633,2,0)),0,VLOOKUP(CONCATENATE($B215,AQ$2,"SINGLE"),'III-SUB'!$V$3:$W$633,2,0))</f>
        <v>13.5</v>
      </c>
      <c r="AR215" s="11">
        <f>IF(ISNA(VLOOKUP(CONCATENATE($B215,AR$2,"SINGLE"),'III-SUB'!$V$3:$W$633,2,0)),0,VLOOKUP(CONCATENATE($B215,AR$2,"SINGLE"),'III-SUB'!$V$3:$W$633,2,0))</f>
        <v>0</v>
      </c>
      <c r="AS215" s="11">
        <f>IF(ISNA(VLOOKUP(CONCATENATE($B215,AS$2,"SINGLE"),'III-SUB'!$V$3:$W$633,2,0)),0,VLOOKUP(CONCATENATE($B215,AS$2,"SINGLE"),'III-SUB'!$V$3:$W$633,2,0))</f>
        <v>0</v>
      </c>
      <c r="AT215" s="11">
        <f>IF(ISNA(VLOOKUP(CONCATENATE($B215,AT$2,"SINGLE"),'III-SUB'!$V$3:$W$633,2,0)),0,VLOOKUP(CONCATENATE($B215,AT$2,"SINGLE"),'III-SUB'!$V$3:$W$633,2,0))</f>
        <v>0</v>
      </c>
      <c r="AU215" s="11">
        <f>IF(ISNA(VLOOKUP(CONCATENATE($B215,AU$2,"SINGLE"),'III-SUB'!$V$3:$W$633,2,0)),0,VLOOKUP(CONCATENATE($B215,AU$2,"SINGLE"),'III-SUB'!$V$3:$W$633,2,0))</f>
        <v>0</v>
      </c>
      <c r="AV215" s="11">
        <f>IF(ISNA(VLOOKUP(CONCATENATE($B215,AV$2,"SINGLE"),'III-SUB'!$V$3:$W$633,2,0)),0,VLOOKUP(CONCATENATE($B215,AV$2,"SINGLE"),'III-SUB'!$V$3:$W$633,2,0))</f>
        <v>0</v>
      </c>
      <c r="AW215" s="11">
        <f>IF(ISNA(VLOOKUP(CONCATENATE($B215,AW$2,"SINGLE"),'III-SUB'!$V$3:$W$633,2,0)),0,VLOOKUP(CONCATENATE($B215,AW$2,"SINGLE"),'III-SUB'!$V$3:$W$633,2,0))</f>
        <v>0</v>
      </c>
      <c r="AX215" s="11">
        <f>IF(ISNA(VLOOKUP(CONCATENATE($B215,AX$2,"SINGLE"),'III-SUB'!$V$3:$W$633,2,0)),0,VLOOKUP(CONCATENATE($B215,AX$2,"SINGLE"),'III-SUB'!$V$3:$W$633,2,0))</f>
        <v>0</v>
      </c>
      <c r="AY215" s="11">
        <f>IF(ISNA(VLOOKUP(CONCATENATE($B215,AY$2,"SINGLE"),'III-SUB'!$V$3:$W$633,2,0)),0,VLOOKUP(CONCATENATE($B215,AY$2,"SINGLE"),'III-SUB'!$V$3:$W$633,2,0))</f>
        <v>0</v>
      </c>
      <c r="AZ215" s="11">
        <f>IF(ISNA(VLOOKUP(CONCATENATE($B215,AZ$2,"SINGLE"),'III-SUB'!$V$3:$W$633,2,0)),0,VLOOKUP(CONCATENATE($B215,AZ$2,"SINGLE"),'III-SUB'!$V$3:$W$633,2,0))</f>
        <v>0</v>
      </c>
      <c r="BA215" s="11">
        <f>IF(ISNA(VLOOKUP(CONCATENATE($B215,BA$2,"SINGLE"),'III-SUB'!$V$3:$W$633,2,0)),0,VLOOKUP(CONCATENATE($B215,BA$2,"SINGLE"),'III-SUB'!$V$3:$W$633,2,0))</f>
        <v>0</v>
      </c>
      <c r="BB215" s="11">
        <f>IF(ISNA(VLOOKUP(CONCATENATE($B215,BB$2,"SINGLE"),'III-SUB'!$V$3:$W$633,2,0)),0,VLOOKUP(CONCATENATE($B215,BB$2,"SINGLE"),'III-SUB'!$V$3:$W$633,2,0))</f>
        <v>0</v>
      </c>
      <c r="BC215" s="11">
        <f>IF(ISNA(VLOOKUP(CONCATENATE($B215,BC$2,"SINGLE"),'III-SUB'!$V$3:$W$633,2,0)),0,VLOOKUP(CONCATENATE($B215,BC$2,"SINGLE"),'III-SUB'!$V$3:$W$633,2,0))</f>
        <v>0</v>
      </c>
      <c r="BD215" s="54">
        <f>SUM(AQ215:BC215)</f>
        <v>13.5</v>
      </c>
      <c r="BE215" s="54">
        <f>IF(ISNA(VLOOKUP(CONCATENATE($B215,BE$2,"SINGLE"),VHF!$V$3:$W$627,2,0)),0,VLOOKUP(CONCATENATE($B215,BE$2,"SINGLE"),VHF!$V$3:$W$627,2,0))</f>
        <v>0</v>
      </c>
      <c r="BF215" s="11">
        <f>IF(ISNA(VLOOKUP(CONCATENATE($B215,BF$2,"SINGLE"),UHF!$V$3:$W$612,2,0)),0,VLOOKUP(CONCATENATE($B215,BF$2,"SINGLE"),UHF!$V$3:$W$612,2,0))</f>
        <v>0</v>
      </c>
      <c r="BG215" s="11">
        <f>IF(ISNA(VLOOKUP(CONCATENATE($B215,BG$2,"SINGLE"),UHF!$V$3:$W$612,2,0)),0,VLOOKUP(CONCATENATE($B215,BG$2,"SINGLE"),UHF!$V$3:$W$612,2,0))</f>
        <v>0</v>
      </c>
      <c r="BH215" s="11">
        <f>IF(ISNA(VLOOKUP(CONCATENATE($B215,BH$2,"SINGLE"),UHF!$V$3:$W$612,2,0)),0,VLOOKUP(CONCATENATE($B215,BH$2,"SINGLE"),UHF!$V$3:$W$612,2,0))</f>
        <v>0</v>
      </c>
      <c r="BI215" s="11">
        <f>IF(ISNA(VLOOKUP(CONCATENATE($B215,BI$2,"SINGLE"),UHF!$V$3:$W$612,2,0)),0,VLOOKUP(CONCATENATE($B215,BI$2,"SINGLE"),UHF!$V$3:$W$612,2,0))</f>
        <v>0</v>
      </c>
      <c r="BJ215" s="11">
        <f>IF(ISNA(VLOOKUP(CONCATENATE($B215,BJ$2,"SINGLE"),UHF!$V$3:$W$612,2,0)),0,VLOOKUP(CONCATENATE($B215,BJ$2,"SINGLE"),UHF!$V$3:$W$612,2,0))</f>
        <v>0</v>
      </c>
      <c r="BK215" s="11">
        <f>IF(ISNA(VLOOKUP(CONCATENATE($B215,BK$2,"SINGLE"),UHF!$V$3:$W$612,2,0)),0,VLOOKUP(CONCATENATE($B215,BK$2,"SINGLE"),UHF!$V$3:$W$612,2,0))</f>
        <v>0</v>
      </c>
      <c r="BL215" s="11">
        <f>IF(ISNA(VLOOKUP(CONCATENATE($B215,BL$2,"SINGLE"),UHF!$V$3:$W$612,2,0)),0,VLOOKUP(CONCATENATE($B215,BL$2,"SINGLE"),UHF!$V$3:$W$612,2,0))</f>
        <v>0</v>
      </c>
      <c r="BM215" s="11">
        <f>IF(ISNA(VLOOKUP(CONCATENATE($B215,BM$2,"SINGLE"),UHF!$V$3:$W$612,2,0)),0,VLOOKUP(CONCATENATE($B215,BM$2,"SINGLE"),UHF!$V$3:$W$612,2,0))</f>
        <v>0</v>
      </c>
      <c r="BN215" s="11">
        <f>IF(ISNA(VLOOKUP(CONCATENATE($B215,BN$2,"SINGLE"),UHF!$V$3:$W$612,2,0)),0,VLOOKUP(CONCATENATE($B215,BN$2,"SINGLE"),UHF!$V$3:$W$612,2,0))</f>
        <v>0</v>
      </c>
      <c r="BO215" s="11">
        <f>IF(ISNA(VLOOKUP(CONCATENATE($B215,BO$2,"SINGLE"),UHF!$V$3:$W$612,2,0)),0,VLOOKUP(CONCATENATE($B215,BO$2,"SINGLE"),UHF!$V$3:$W$612,2,0))</f>
        <v>0</v>
      </c>
      <c r="BP215" s="11">
        <f>IF(ISNA(VLOOKUP(CONCATENATE($B215,BP$2,"SINGLE"),UHF!$V$3:$W$612,2,0)),0,VLOOKUP(CONCATENATE($B215,BP$2,"SINGLE"),UHF!$V$3:$W$612,2,0))</f>
        <v>0</v>
      </c>
      <c r="BQ215" s="11">
        <f>IF(ISNA(VLOOKUP(CONCATENATE($B215,BQ$2,"SINGLE"),UHF!$V$3:$W$612,2,0)),0,VLOOKUP(CONCATENATE($B215,BQ$2,"SINGLE"),UHF!$V$3:$W$612,2,0))</f>
        <v>0</v>
      </c>
      <c r="BR215" s="54">
        <f>SUM(BF215:BQ215)</f>
        <v>0</v>
      </c>
      <c r="BS215" s="54">
        <f>IF(ISNA(VLOOKUP(CONCATENATE($B215,BS$2,"SINGLE"),'A1'!$V$3:$W$612,2,0)),0,VLOOKUP(CONCATENATE($B215,BS$2,"SINGLE"),'A1'!$V$3:$W$612,2,0))</f>
        <v>0</v>
      </c>
      <c r="BT215" s="11">
        <f>SUM(C215,Q215,AQ215,BE215,BS215)</f>
        <v>13.5</v>
      </c>
      <c r="BU215" s="11">
        <f>SUM(D215,R215,AR215,BF215)</f>
        <v>0</v>
      </c>
      <c r="BV215" s="11">
        <f>SUM(E215,S215,AE215,AS215,BG215)</f>
        <v>0</v>
      </c>
      <c r="BW215" s="11">
        <f>SUM(F215,T215,AF215,AT215,BH215)</f>
        <v>0</v>
      </c>
      <c r="BX215" s="11">
        <f>SUM(G215,U215,AG215,AU215,BI215)</f>
        <v>0</v>
      </c>
      <c r="BY215" s="11">
        <f>SUM(H215,V215,AH215,AV215,BJ215)</f>
        <v>0</v>
      </c>
      <c r="BZ215" s="11">
        <f>SUM(I215,W215,AI215,AW215,BK215)</f>
        <v>0</v>
      </c>
      <c r="CA215" s="11">
        <f>SUM(J215,X215,AJ215,AX215,BL215)</f>
        <v>0</v>
      </c>
      <c r="CB215" s="11">
        <f>SUM(K215,Y215,AK215,AY215,BM215)</f>
        <v>0</v>
      </c>
      <c r="CC215" s="11">
        <f>SUM(L215,Z215,AL215,AZ215,BN215)</f>
        <v>0</v>
      </c>
      <c r="CD215" s="11">
        <f>SUM(M215,AA215,AM215,BA215,BO215)</f>
        <v>0</v>
      </c>
      <c r="CE215" s="11">
        <f>SUM(N215,AB215,AN215,BB215,BP215)</f>
        <v>0</v>
      </c>
      <c r="CF215" s="11">
        <f>SUM(O215,AC215,AO215,BC215,BQ215)</f>
        <v>0</v>
      </c>
      <c r="CG215" s="11">
        <f>SUM(BT215:CF215)</f>
        <v>13.5</v>
      </c>
      <c r="CH215" s="11">
        <f>SUM(P215,AD215,AP215,BD215,BE215,BR215,BS215)</f>
        <v>13.5</v>
      </c>
      <c r="CI215" s="11">
        <f>MIN(P215,AD215,AP215,BD215,BE215,BR215,BS215)</f>
        <v>0</v>
      </c>
      <c r="CJ215" s="51">
        <f>SUM(CH215-CI215)</f>
        <v>13.5</v>
      </c>
    </row>
    <row r="216" spans="1:88" x14ac:dyDescent="0.2">
      <c r="A216" s="21" t="str">
        <f t="shared" si="0"/>
        <v>214.</v>
      </c>
      <c r="B216" s="8" t="str">
        <f>'Seznam-SO'!A16</f>
        <v>OK7L</v>
      </c>
      <c r="C216" s="11">
        <f>IF(ISNA(VLOOKUP(CONCATENATE($B216,C$2,"SINGLE"),'I-SUB'!$V$3:$W$624,2,0)),0,VLOOKUP(CONCATENATE($B216,C$2,"SINGLE"),'I-SUB'!$V$3:$W$624,2,0))</f>
        <v>0</v>
      </c>
      <c r="D216" s="11">
        <f>IF(ISNA(VLOOKUP(CONCATENATE($B216,D$2,"SINGLE"),'I-SUB'!$V$3:$W$624,2,0)),0,VLOOKUP(CONCATENATE($B216,D$2,"SINGLE"),'I-SUB'!$V$3:$W$624,2,0))</f>
        <v>0</v>
      </c>
      <c r="E216" s="11">
        <f>IF(ISNA(VLOOKUP(CONCATENATE($B216,E$2,"SINGLE"),'I-SUB'!$V$3:$W$624,2,0)),0,VLOOKUP(CONCATENATE($B216,E$2,"SINGLE"),'I-SUB'!$V$3:$W$624,2,0))</f>
        <v>0</v>
      </c>
      <c r="F216" s="11">
        <f>IF(ISNA(VLOOKUP(CONCATENATE($B216,F$2,"SINGLE"),'I-SUB'!$V$3:$W$624,2,0)),0,VLOOKUP(CONCATENATE($B216,F$2,"SINGLE"),'I-SUB'!$V$3:$W$624,2,0))</f>
        <v>0</v>
      </c>
      <c r="G216" s="11">
        <f>IF(ISNA(VLOOKUP(CONCATENATE($B216,G$2,"SINGLE"),'I-SUB'!$V$3:$W$624,2,0)),0,VLOOKUP(CONCATENATE($B216,G$2,"SINGLE"),'I-SUB'!$V$3:$W$624,2,0))</f>
        <v>0</v>
      </c>
      <c r="H216" s="11">
        <f>IF(ISNA(VLOOKUP(CONCATENATE($B216,H$2,"SINGLE"),'I-SUB'!$V$3:$W$624,2,0)),0,VLOOKUP(CONCATENATE($B216,H$2,"SINGLE"),'I-SUB'!$V$3:$W$624,2,0))</f>
        <v>0</v>
      </c>
      <c r="I216" s="11">
        <f>IF(ISNA(VLOOKUP(CONCATENATE($B216,I$2,"SINGLE"),'I-SUB'!$V$3:$W$624,2,0)),0,VLOOKUP(CONCATENATE($B216,I$2,"SINGLE"),'I-SUB'!$V$3:$W$624,2,0))</f>
        <v>0</v>
      </c>
      <c r="J216" s="11">
        <f>IF(ISNA(VLOOKUP(CONCATENATE($B216,J$2,"SINGLE"),'I-SUB'!$V$3:$W$624,2,0)),0,VLOOKUP(CONCATENATE($B216,J$2,"SINGLE"),'I-SUB'!$V$3:$W$624,2,0))</f>
        <v>0</v>
      </c>
      <c r="K216" s="11">
        <f>IF(ISNA(VLOOKUP(CONCATENATE($B216,K$2,"SINGLE"),'I-SUB'!$V$3:$W$624,2,0)),0,VLOOKUP(CONCATENATE($B216,K$2,"SINGLE"),'I-SUB'!$V$3:$W$624,2,0))</f>
        <v>0</v>
      </c>
      <c r="L216" s="11">
        <f>IF(ISNA(VLOOKUP(CONCATENATE($B216,L$2,"SINGLE"),'I-SUB'!$V$3:$W$624,2,0)),0,VLOOKUP(CONCATENATE($B216,L$2,"SINGLE"),'I-SUB'!$V$3:$W$624,2,0))</f>
        <v>0</v>
      </c>
      <c r="M216" s="11">
        <f>IF(ISNA(VLOOKUP(CONCATENATE($B216,M$2,"SINGLE"),'I-SUB'!$V$3:$W$624,2,0)),0,VLOOKUP(CONCATENATE($B216,M$2,"SINGLE"),'I-SUB'!$V$3:$W$624,2,0))</f>
        <v>0</v>
      </c>
      <c r="N216" s="11">
        <f>IF(ISNA(VLOOKUP(CONCATENATE($B216,N$2,"SINGLE"),'I-SUB'!$V$3:$W$624,2,0)),0,VLOOKUP(CONCATENATE($B216,N$2,"SINGLE"),'I-SUB'!$V$3:$W$624,2,0))</f>
        <v>0</v>
      </c>
      <c r="O216" s="11">
        <f>IF(ISNA(VLOOKUP(CONCATENATE($B216,O$2,"SINGLE"),'I-SUB'!$V$3:$W$624,2,0)),0,VLOOKUP(CONCATENATE($B216,O$2,"SINGLE"),'I-SUB'!$V$3:$W$624,2,0))</f>
        <v>0</v>
      </c>
      <c r="P216" s="54">
        <f>SUM(C216:O216)</f>
        <v>0</v>
      </c>
      <c r="Q216" s="11">
        <f>IF(ISNA(VLOOKUP(CONCATENATE($B216,Q$2,"SINGLE"),'II-SUB'!$V$3:$W$630,2,0)),0,VLOOKUP(CONCATENATE($B216,Q$2,"SINGLE"),'II-SUB'!$V$3:$W$630,2,0))</f>
        <v>0</v>
      </c>
      <c r="R216" s="11">
        <f>IF(ISNA(VLOOKUP(CONCATENATE($B216,R$2,"SINGLE"),'II-SUB'!$V$3:$W$630,2,0)),0,VLOOKUP(CONCATENATE($B216,R$2,"SINGLE"),'II-SUB'!$V$3:$W$630,2,0))</f>
        <v>0</v>
      </c>
      <c r="S216" s="11">
        <f>IF(ISNA(VLOOKUP(CONCATENATE($B216,S$2,"SINGLE"),'II-SUB'!$V$3:$W$630,2,0)),0,VLOOKUP(CONCATENATE($B216,S$2,"SINGLE"),'II-SUB'!$V$3:$W$630,2,0))</f>
        <v>0</v>
      </c>
      <c r="T216" s="11">
        <f>IF(ISNA(VLOOKUP(CONCATENATE($B216,T$2,"SINGLE"),'II-SUB'!$V$3:$W$630,2,0)),0,VLOOKUP(CONCATENATE($B216,T$2,"SINGLE"),'II-SUB'!$V$3:$W$630,2,0))</f>
        <v>0</v>
      </c>
      <c r="U216" s="11">
        <f>IF(ISNA(VLOOKUP(CONCATENATE($B216,U$2,"SINGLE"),'II-SUB'!$V$3:$W$630,2,0)),0,VLOOKUP(CONCATENATE($B216,U$2,"SINGLE"),'II-SUB'!$V$3:$W$630,2,0))</f>
        <v>0</v>
      </c>
      <c r="V216" s="11">
        <f>IF(ISNA(VLOOKUP(CONCATENATE($B216,V$2,"SINGLE"),'II-SUB'!$V$3:$W$630,2,0)),0,VLOOKUP(CONCATENATE($B216,V$2,"SINGLE"),'II-SUB'!$V$3:$W$630,2,0))</f>
        <v>0</v>
      </c>
      <c r="W216" s="11">
        <f>IF(ISNA(VLOOKUP(CONCATENATE($B216,W$2,"SINGLE"),'II-SUB'!$V$3:$W$630,2,0)),0,VLOOKUP(CONCATENATE($B216,W$2,"SINGLE"),'II-SUB'!$V$3:$W$630,2,0))</f>
        <v>0</v>
      </c>
      <c r="X216" s="11">
        <f>IF(ISNA(VLOOKUP(CONCATENATE($B216,X$2,"SINGLE"),'II-SUB'!$V$3:$W$630,2,0)),0,VLOOKUP(CONCATENATE($B216,X$2,"SINGLE"),'II-SUB'!$V$3:$W$630,2,0))</f>
        <v>0</v>
      </c>
      <c r="Y216" s="11">
        <f>IF(ISNA(VLOOKUP(CONCATENATE($B216,Y$2,"SINGLE"),'II-SUB'!$V$3:$W$630,2,0)),0,VLOOKUP(CONCATENATE($B216,Y$2,"SINGLE"),'II-SUB'!$V$3:$W$630,2,0))</f>
        <v>0</v>
      </c>
      <c r="Z216" s="11">
        <f>IF(ISNA(VLOOKUP(CONCATENATE($B216,Z$2,"SINGLE"),'II-SUB'!$V$3:$W$630,2,0)),0,VLOOKUP(CONCATENATE($B216,Z$2,"SINGLE"),'II-SUB'!$V$3:$W$630,2,0))</f>
        <v>0</v>
      </c>
      <c r="AA216" s="11">
        <f>IF(ISNA(VLOOKUP(CONCATENATE($B216,AA$2,"SINGLE"),'II-SUB'!$V$3:$W$630,2,0)),0,VLOOKUP(CONCATENATE($B216,AA$2,"SINGLE"),'II-SUB'!$V$3:$W$630,2,0))</f>
        <v>0</v>
      </c>
      <c r="AB216" s="11">
        <f>IF(ISNA(VLOOKUP(CONCATENATE($B216,AB$2,"SINGLE"),'II-SUB'!$V$3:$W$630,2,0)),0,VLOOKUP(CONCATENATE($B216,AB$2,"SINGLE"),'II-SUB'!$V$3:$W$630,2,0))</f>
        <v>0</v>
      </c>
      <c r="AC216" s="11">
        <f>IF(ISNA(VLOOKUP(CONCATENATE($B216,AC$2,"SINGLE"),'II-SUB'!$V$3:$W$630,2,0)),0,VLOOKUP(CONCATENATE($B216,AC$2,"SINGLE"),'II-SUB'!$V$3:$W$630,2,0))</f>
        <v>0</v>
      </c>
      <c r="AD216" s="54">
        <f>SUM(Q216:AC216)</f>
        <v>0</v>
      </c>
      <c r="AE216" s="11">
        <f>IF(ISNA(VLOOKUP(CONCATENATE($B216,AE$2,"SINGLE"),MW!$V$3:$W$600,2,0)),0,VLOOKUP(CONCATENATE($B216,AE$2,"SINGLE"),MW!$V$3:$W$600,2,0))</f>
        <v>0</v>
      </c>
      <c r="AF216" s="11">
        <f>IF(ISNA(VLOOKUP(CONCATENATE($B216,AF$2,"SINGLE"),MW!$V$3:$W$600,2,0)),0,VLOOKUP(CONCATENATE($B216,AF$2,"SINGLE"),MW!$V$3:$W$600,2,0))</f>
        <v>0</v>
      </c>
      <c r="AG216" s="11">
        <f>IF(ISNA(VLOOKUP(CONCATENATE($B216,AG$2,"SINGLE"),MW!$V$3:$W$600,2,0)),0,VLOOKUP(CONCATENATE($B216,AG$2,"SINGLE"),MW!$V$3:$W$600,2,0))</f>
        <v>0</v>
      </c>
      <c r="AH216" s="11">
        <f>IF(ISNA(VLOOKUP(CONCATENATE($B216,AH$2,"SINGLE"),MW!$V$3:$W$600,2,0)),0,VLOOKUP(CONCATENATE($B216,AH$2,"SINGLE"),MW!$V$3:$W$600,2,0))</f>
        <v>0</v>
      </c>
      <c r="AI216" s="11">
        <f>IF(ISNA(VLOOKUP(CONCATENATE($B216,AI$2,"SINGLE"),MW!$V$3:$W$600,2,0)),0,VLOOKUP(CONCATENATE($B216,AI$2,"SINGLE"),MW!$V$3:$W$600,2,0))</f>
        <v>0</v>
      </c>
      <c r="AJ216" s="11">
        <f>IF(ISNA(VLOOKUP(CONCATENATE($B216,AJ$2,"SINGLE"),MW!$V$3:$W$600,2,0)),0,VLOOKUP(CONCATENATE($B216,AJ$2,"SINGLE"),MW!$V$3:$W$600,2,0))</f>
        <v>0</v>
      </c>
      <c r="AK216" s="11">
        <f>IF(ISNA(VLOOKUP(CONCATENATE($B216,AK$2,"SINGLE"),MW!$V$3:$W$600,2,0)),0,VLOOKUP(CONCATENATE($B216,AK$2,"SINGLE"),MW!$V$3:$W$600,2,0))</f>
        <v>0</v>
      </c>
      <c r="AL216" s="11">
        <f>IF(ISNA(VLOOKUP(CONCATENATE($B216,AL$2,"SINGLE"),MW!$V$3:$W$600,2,0)),0,VLOOKUP(CONCATENATE($B216,AL$2,"SINGLE"),MW!$V$3:$W$600,2,0))</f>
        <v>0</v>
      </c>
      <c r="AM216" s="11">
        <f>IF(ISNA(VLOOKUP(CONCATENATE($B216,AM$2,"SINGLE"),MW!$V$3:$W$600,2,0)),0,VLOOKUP(CONCATENATE($B216,AM$2,"SINGLE"),MW!$V$3:$W$600,2,0))</f>
        <v>0</v>
      </c>
      <c r="AN216" s="11">
        <f>IF(ISNA(VLOOKUP(CONCATENATE($B216,AN$2,"SINGLE"),MW!$V$3:$W$600,2,0)),0,VLOOKUP(CONCATENATE($B216,AN$2,"SINGLE"),MW!$V$3:$W$600,2,0))</f>
        <v>0</v>
      </c>
      <c r="AO216" s="11">
        <f>IF(ISNA(VLOOKUP(CONCATENATE($B216,AO$2,"SINGLE"),MW!$V$3:$W$600,2,0)),0,VLOOKUP(CONCATENATE($B216,AO$2,"SINGLE"),MW!$V$3:$W$600,2,0))</f>
        <v>0</v>
      </c>
      <c r="AP216" s="54">
        <f>SUM(AE216:AO216)</f>
        <v>0</v>
      </c>
      <c r="AQ216" s="11">
        <f>IF(ISNA(VLOOKUP(CONCATENATE($B216,AQ$2,"SINGLE"),'III-SUB'!$V$3:$W$633,2,0)),0,VLOOKUP(CONCATENATE($B216,AQ$2,"SINGLE"),'III-SUB'!$V$3:$W$633,2,0))</f>
        <v>0</v>
      </c>
      <c r="AR216" s="11">
        <f>IF(ISNA(VLOOKUP(CONCATENATE($B216,AR$2,"SINGLE"),'III-SUB'!$V$3:$W$633,2,0)),0,VLOOKUP(CONCATENATE($B216,AR$2,"SINGLE"),'III-SUB'!$V$3:$W$633,2,0))</f>
        <v>0</v>
      </c>
      <c r="AS216" s="11">
        <f>IF(ISNA(VLOOKUP(CONCATENATE($B216,AS$2,"SINGLE"),'III-SUB'!$V$3:$W$633,2,0)),0,VLOOKUP(CONCATENATE($B216,AS$2,"SINGLE"),'III-SUB'!$V$3:$W$633,2,0))</f>
        <v>0</v>
      </c>
      <c r="AT216" s="11">
        <f>IF(ISNA(VLOOKUP(CONCATENATE($B216,AT$2,"SINGLE"),'III-SUB'!$V$3:$W$633,2,0)),0,VLOOKUP(CONCATENATE($B216,AT$2,"SINGLE"),'III-SUB'!$V$3:$W$633,2,0))</f>
        <v>0</v>
      </c>
      <c r="AU216" s="11">
        <f>IF(ISNA(VLOOKUP(CONCATENATE($B216,AU$2,"SINGLE"),'III-SUB'!$V$3:$W$633,2,0)),0,VLOOKUP(CONCATENATE($B216,AU$2,"SINGLE"),'III-SUB'!$V$3:$W$633,2,0))</f>
        <v>0</v>
      </c>
      <c r="AV216" s="11">
        <f>IF(ISNA(VLOOKUP(CONCATENATE($B216,AV$2,"SINGLE"),'III-SUB'!$V$3:$W$633,2,0)),0,VLOOKUP(CONCATENATE($B216,AV$2,"SINGLE"),'III-SUB'!$V$3:$W$633,2,0))</f>
        <v>0</v>
      </c>
      <c r="AW216" s="11">
        <f>IF(ISNA(VLOOKUP(CONCATENATE($B216,AW$2,"SINGLE"),'III-SUB'!$V$3:$W$633,2,0)),0,VLOOKUP(CONCATENATE($B216,AW$2,"SINGLE"),'III-SUB'!$V$3:$W$633,2,0))</f>
        <v>0</v>
      </c>
      <c r="AX216" s="11">
        <f>IF(ISNA(VLOOKUP(CONCATENATE($B216,AX$2,"SINGLE"),'III-SUB'!$V$3:$W$633,2,0)),0,VLOOKUP(CONCATENATE($B216,AX$2,"SINGLE"),'III-SUB'!$V$3:$W$633,2,0))</f>
        <v>0</v>
      </c>
      <c r="AY216" s="11">
        <f>IF(ISNA(VLOOKUP(CONCATENATE($B216,AY$2,"SINGLE"),'III-SUB'!$V$3:$W$633,2,0)),0,VLOOKUP(CONCATENATE($B216,AY$2,"SINGLE"),'III-SUB'!$V$3:$W$633,2,0))</f>
        <v>0</v>
      </c>
      <c r="AZ216" s="11">
        <f>IF(ISNA(VLOOKUP(CONCATENATE($B216,AZ$2,"SINGLE"),'III-SUB'!$V$3:$W$633,2,0)),0,VLOOKUP(CONCATENATE($B216,AZ$2,"SINGLE"),'III-SUB'!$V$3:$W$633,2,0))</f>
        <v>0</v>
      </c>
      <c r="BA216" s="11">
        <f>IF(ISNA(VLOOKUP(CONCATENATE($B216,BA$2,"SINGLE"),'III-SUB'!$V$3:$W$633,2,0)),0,VLOOKUP(CONCATENATE($B216,BA$2,"SINGLE"),'III-SUB'!$V$3:$W$633,2,0))</f>
        <v>0</v>
      </c>
      <c r="BB216" s="11">
        <f>IF(ISNA(VLOOKUP(CONCATENATE($B216,BB$2,"SINGLE"),'III-SUB'!$V$3:$W$633,2,0)),0,VLOOKUP(CONCATENATE($B216,BB$2,"SINGLE"),'III-SUB'!$V$3:$W$633,2,0))</f>
        <v>0</v>
      </c>
      <c r="BC216" s="11">
        <f>IF(ISNA(VLOOKUP(CONCATENATE($B216,BC$2,"SINGLE"),'III-SUB'!$V$3:$W$633,2,0)),0,VLOOKUP(CONCATENATE($B216,BC$2,"SINGLE"),'III-SUB'!$V$3:$W$633,2,0))</f>
        <v>0</v>
      </c>
      <c r="BD216" s="54">
        <f>SUM(AQ216:BC216)</f>
        <v>0</v>
      </c>
      <c r="BE216" s="54">
        <f>IF(ISNA(VLOOKUP(CONCATENATE($B216,BE$2,"SINGLE"),VHF!$V$3:$W$627,2,0)),0,VLOOKUP(CONCATENATE($B216,BE$2,"SINGLE"),VHF!$V$3:$W$627,2,0))</f>
        <v>12.7</v>
      </c>
      <c r="BF216" s="11">
        <f>IF(ISNA(VLOOKUP(CONCATENATE($B216,BF$2,"SINGLE"),UHF!$V$3:$W$612,2,0)),0,VLOOKUP(CONCATENATE($B216,BF$2,"SINGLE"),UHF!$V$3:$W$612,2,0))</f>
        <v>0</v>
      </c>
      <c r="BG216" s="11">
        <f>IF(ISNA(VLOOKUP(CONCATENATE($B216,BG$2,"SINGLE"),UHF!$V$3:$W$612,2,0)),0,VLOOKUP(CONCATENATE($B216,BG$2,"SINGLE"),UHF!$V$3:$W$612,2,0))</f>
        <v>0</v>
      </c>
      <c r="BH216" s="11">
        <f>IF(ISNA(VLOOKUP(CONCATENATE($B216,BH$2,"SINGLE"),UHF!$V$3:$W$612,2,0)),0,VLOOKUP(CONCATENATE($B216,BH$2,"SINGLE"),UHF!$V$3:$W$612,2,0))</f>
        <v>0</v>
      </c>
      <c r="BI216" s="11">
        <f>IF(ISNA(VLOOKUP(CONCATENATE($B216,BI$2,"SINGLE"),UHF!$V$3:$W$612,2,0)),0,VLOOKUP(CONCATENATE($B216,BI$2,"SINGLE"),UHF!$V$3:$W$612,2,0))</f>
        <v>0</v>
      </c>
      <c r="BJ216" s="11">
        <f>IF(ISNA(VLOOKUP(CONCATENATE($B216,BJ$2,"SINGLE"),UHF!$V$3:$W$612,2,0)),0,VLOOKUP(CONCATENATE($B216,BJ$2,"SINGLE"),UHF!$V$3:$W$612,2,0))</f>
        <v>0</v>
      </c>
      <c r="BK216" s="11">
        <f>IF(ISNA(VLOOKUP(CONCATENATE($B216,BK$2,"SINGLE"),UHF!$V$3:$W$612,2,0)),0,VLOOKUP(CONCATENATE($B216,BK$2,"SINGLE"),UHF!$V$3:$W$612,2,0))</f>
        <v>0</v>
      </c>
      <c r="BL216" s="11">
        <f>IF(ISNA(VLOOKUP(CONCATENATE($B216,BL$2,"SINGLE"),UHF!$V$3:$W$612,2,0)),0,VLOOKUP(CONCATENATE($B216,BL$2,"SINGLE"),UHF!$V$3:$W$612,2,0))</f>
        <v>0</v>
      </c>
      <c r="BM216" s="11">
        <f>IF(ISNA(VLOOKUP(CONCATENATE($B216,BM$2,"SINGLE"),UHF!$V$3:$W$612,2,0)),0,VLOOKUP(CONCATENATE($B216,BM$2,"SINGLE"),UHF!$V$3:$W$612,2,0))</f>
        <v>0</v>
      </c>
      <c r="BN216" s="11">
        <f>IF(ISNA(VLOOKUP(CONCATENATE($B216,BN$2,"SINGLE"),UHF!$V$3:$W$612,2,0)),0,VLOOKUP(CONCATENATE($B216,BN$2,"SINGLE"),UHF!$V$3:$W$612,2,0))</f>
        <v>0</v>
      </c>
      <c r="BO216" s="11">
        <f>IF(ISNA(VLOOKUP(CONCATENATE($B216,BO$2,"SINGLE"),UHF!$V$3:$W$612,2,0)),0,VLOOKUP(CONCATENATE($B216,BO$2,"SINGLE"),UHF!$V$3:$W$612,2,0))</f>
        <v>0</v>
      </c>
      <c r="BP216" s="11">
        <f>IF(ISNA(VLOOKUP(CONCATENATE($B216,BP$2,"SINGLE"),UHF!$V$3:$W$612,2,0)),0,VLOOKUP(CONCATENATE($B216,BP$2,"SINGLE"),UHF!$V$3:$W$612,2,0))</f>
        <v>0</v>
      </c>
      <c r="BQ216" s="11">
        <f>IF(ISNA(VLOOKUP(CONCATENATE($B216,BQ$2,"SINGLE"),UHF!$V$3:$W$612,2,0)),0,VLOOKUP(CONCATENATE($B216,BQ$2,"SINGLE"),UHF!$V$3:$W$612,2,0))</f>
        <v>0</v>
      </c>
      <c r="BR216" s="54">
        <f>SUM(BF216:BQ216)</f>
        <v>0</v>
      </c>
      <c r="BS216" s="54">
        <f>IF(ISNA(VLOOKUP(CONCATENATE($B216,BS$2,"SINGLE"),'A1'!$V$3:$W$612,2,0)),0,VLOOKUP(CONCATENATE($B216,BS$2,"SINGLE"),'A1'!$V$3:$W$612,2,0))</f>
        <v>0</v>
      </c>
      <c r="BT216" s="11">
        <f>SUM(C216,Q216,AQ216,BE216,BS216)</f>
        <v>12.7</v>
      </c>
      <c r="BU216" s="11">
        <f>SUM(D216,R216,AR216,BF216)</f>
        <v>0</v>
      </c>
      <c r="BV216" s="11">
        <f>SUM(E216,S216,AE216,AS216,BG216)</f>
        <v>0</v>
      </c>
      <c r="BW216" s="11">
        <f>SUM(F216,T216,AF216,AT216,BH216)</f>
        <v>0</v>
      </c>
      <c r="BX216" s="11">
        <f>SUM(G216,U216,AG216,AU216,BI216)</f>
        <v>0</v>
      </c>
      <c r="BY216" s="11">
        <f>SUM(H216,V216,AH216,AV216,BJ216)</f>
        <v>0</v>
      </c>
      <c r="BZ216" s="11">
        <f>SUM(I216,W216,AI216,AW216,BK216)</f>
        <v>0</v>
      </c>
      <c r="CA216" s="11">
        <f>SUM(J216,X216,AJ216,AX216,BL216)</f>
        <v>0</v>
      </c>
      <c r="CB216" s="11">
        <f>SUM(K216,Y216,AK216,AY216,BM216)</f>
        <v>0</v>
      </c>
      <c r="CC216" s="11">
        <f>SUM(L216,Z216,AL216,AZ216,BN216)</f>
        <v>0</v>
      </c>
      <c r="CD216" s="11">
        <f>SUM(M216,AA216,AM216,BA216,BO216)</f>
        <v>0</v>
      </c>
      <c r="CE216" s="11">
        <f>SUM(N216,AB216,AN216,BB216,BP216)</f>
        <v>0</v>
      </c>
      <c r="CF216" s="11">
        <f>SUM(O216,AC216,AO216,BC216,BQ216)</f>
        <v>0</v>
      </c>
      <c r="CG216" s="11">
        <f>SUM(BT216:CF216)</f>
        <v>12.7</v>
      </c>
      <c r="CH216" s="11">
        <f>SUM(P216,AD216,AP216,BD216,BE216,BR216,BS216)</f>
        <v>12.7</v>
      </c>
      <c r="CI216" s="11">
        <f>MIN(P216,AD216,AP216,BD216,BE216,BR216,BS216)</f>
        <v>0</v>
      </c>
      <c r="CJ216" s="51">
        <f>SUM(CH216-CI216)</f>
        <v>12.7</v>
      </c>
    </row>
    <row r="217" spans="1:88" x14ac:dyDescent="0.2">
      <c r="A217" s="21" t="str">
        <f t="shared" si="0"/>
        <v>215.</v>
      </c>
      <c r="B217" s="8" t="str">
        <f>'Seznam-SO'!A20</f>
        <v>OK7A</v>
      </c>
      <c r="C217" s="11">
        <f>IF(ISNA(VLOOKUP(CONCATENATE($B217,C$2,"SINGLE"),'I-SUB'!$V$3:$W$624,2,0)),0,VLOOKUP(CONCATENATE($B217,C$2,"SINGLE"),'I-SUB'!$V$3:$W$624,2,0))</f>
        <v>0</v>
      </c>
      <c r="D217" s="11">
        <f>IF(ISNA(VLOOKUP(CONCATENATE($B217,D$2,"SINGLE"),'I-SUB'!$V$3:$W$624,2,0)),0,VLOOKUP(CONCATENATE($B217,D$2,"SINGLE"),'I-SUB'!$V$3:$W$624,2,0))</f>
        <v>0</v>
      </c>
      <c r="E217" s="11">
        <f>IF(ISNA(VLOOKUP(CONCATENATE($B217,E$2,"SINGLE"),'I-SUB'!$V$3:$W$624,2,0)),0,VLOOKUP(CONCATENATE($B217,E$2,"SINGLE"),'I-SUB'!$V$3:$W$624,2,0))</f>
        <v>0</v>
      </c>
      <c r="F217" s="11">
        <f>IF(ISNA(VLOOKUP(CONCATENATE($B217,F$2,"SINGLE"),'I-SUB'!$V$3:$W$624,2,0)),0,VLOOKUP(CONCATENATE($B217,F$2,"SINGLE"),'I-SUB'!$V$3:$W$624,2,0))</f>
        <v>0</v>
      </c>
      <c r="G217" s="11">
        <f>IF(ISNA(VLOOKUP(CONCATENATE($B217,G$2,"SINGLE"),'I-SUB'!$V$3:$W$624,2,0)),0,VLOOKUP(CONCATENATE($B217,G$2,"SINGLE"),'I-SUB'!$V$3:$W$624,2,0))</f>
        <v>0</v>
      </c>
      <c r="H217" s="11">
        <f>IF(ISNA(VLOOKUP(CONCATENATE($B217,H$2,"SINGLE"),'I-SUB'!$V$3:$W$624,2,0)),0,VLOOKUP(CONCATENATE($B217,H$2,"SINGLE"),'I-SUB'!$V$3:$W$624,2,0))</f>
        <v>0</v>
      </c>
      <c r="I217" s="11">
        <f>IF(ISNA(VLOOKUP(CONCATENATE($B217,I$2,"SINGLE"),'I-SUB'!$V$3:$W$624,2,0)),0,VLOOKUP(CONCATENATE($B217,I$2,"SINGLE"),'I-SUB'!$V$3:$W$624,2,0))</f>
        <v>0</v>
      </c>
      <c r="J217" s="11">
        <f>IF(ISNA(VLOOKUP(CONCATENATE($B217,J$2,"SINGLE"),'I-SUB'!$V$3:$W$624,2,0)),0,VLOOKUP(CONCATENATE($B217,J$2,"SINGLE"),'I-SUB'!$V$3:$W$624,2,0))</f>
        <v>0</v>
      </c>
      <c r="K217" s="11">
        <f>IF(ISNA(VLOOKUP(CONCATENATE($B217,K$2,"SINGLE"),'I-SUB'!$V$3:$W$624,2,0)),0,VLOOKUP(CONCATENATE($B217,K$2,"SINGLE"),'I-SUB'!$V$3:$W$624,2,0))</f>
        <v>0</v>
      </c>
      <c r="L217" s="11">
        <f>IF(ISNA(VLOOKUP(CONCATENATE($B217,L$2,"SINGLE"),'I-SUB'!$V$3:$W$624,2,0)),0,VLOOKUP(CONCATENATE($B217,L$2,"SINGLE"),'I-SUB'!$V$3:$W$624,2,0))</f>
        <v>0</v>
      </c>
      <c r="M217" s="11">
        <f>IF(ISNA(VLOOKUP(CONCATENATE($B217,M$2,"SINGLE"),'I-SUB'!$V$3:$W$624,2,0)),0,VLOOKUP(CONCATENATE($B217,M$2,"SINGLE"),'I-SUB'!$V$3:$W$624,2,0))</f>
        <v>0</v>
      </c>
      <c r="N217" s="11">
        <f>IF(ISNA(VLOOKUP(CONCATENATE($B217,N$2,"SINGLE"),'I-SUB'!$V$3:$W$624,2,0)),0,VLOOKUP(CONCATENATE($B217,N$2,"SINGLE"),'I-SUB'!$V$3:$W$624,2,0))</f>
        <v>0</v>
      </c>
      <c r="O217" s="11">
        <f>IF(ISNA(VLOOKUP(CONCATENATE($B217,O$2,"SINGLE"),'I-SUB'!$V$3:$W$624,2,0)),0,VLOOKUP(CONCATENATE($B217,O$2,"SINGLE"),'I-SUB'!$V$3:$W$624,2,0))</f>
        <v>0</v>
      </c>
      <c r="P217" s="54">
        <f>SUM(C217:O217)</f>
        <v>0</v>
      </c>
      <c r="Q217" s="11">
        <f>IF(ISNA(VLOOKUP(CONCATENATE($B217,Q$2,"SINGLE"),'II-SUB'!$V$3:$W$630,2,0)),0,VLOOKUP(CONCATENATE($B217,Q$2,"SINGLE"),'II-SUB'!$V$3:$W$630,2,0))</f>
        <v>0</v>
      </c>
      <c r="R217" s="11">
        <f>IF(ISNA(VLOOKUP(CONCATENATE($B217,R$2,"SINGLE"),'II-SUB'!$V$3:$W$630,2,0)),0,VLOOKUP(CONCATENATE($B217,R$2,"SINGLE"),'II-SUB'!$V$3:$W$630,2,0))</f>
        <v>0</v>
      </c>
      <c r="S217" s="11">
        <f>IF(ISNA(VLOOKUP(CONCATENATE($B217,S$2,"SINGLE"),'II-SUB'!$V$3:$W$630,2,0)),0,VLOOKUP(CONCATENATE($B217,S$2,"SINGLE"),'II-SUB'!$V$3:$W$630,2,0))</f>
        <v>0</v>
      </c>
      <c r="T217" s="11">
        <f>IF(ISNA(VLOOKUP(CONCATENATE($B217,T$2,"SINGLE"),'II-SUB'!$V$3:$W$630,2,0)),0,VLOOKUP(CONCATENATE($B217,T$2,"SINGLE"),'II-SUB'!$V$3:$W$630,2,0))</f>
        <v>0</v>
      </c>
      <c r="U217" s="11">
        <f>IF(ISNA(VLOOKUP(CONCATENATE($B217,U$2,"SINGLE"),'II-SUB'!$V$3:$W$630,2,0)),0,VLOOKUP(CONCATENATE($B217,U$2,"SINGLE"),'II-SUB'!$V$3:$W$630,2,0))</f>
        <v>0</v>
      </c>
      <c r="V217" s="11">
        <f>IF(ISNA(VLOOKUP(CONCATENATE($B217,V$2,"SINGLE"),'II-SUB'!$V$3:$W$630,2,0)),0,VLOOKUP(CONCATENATE($B217,V$2,"SINGLE"),'II-SUB'!$V$3:$W$630,2,0))</f>
        <v>0</v>
      </c>
      <c r="W217" s="11">
        <f>IF(ISNA(VLOOKUP(CONCATENATE($B217,W$2,"SINGLE"),'II-SUB'!$V$3:$W$630,2,0)),0,VLOOKUP(CONCATENATE($B217,W$2,"SINGLE"),'II-SUB'!$V$3:$W$630,2,0))</f>
        <v>0</v>
      </c>
      <c r="X217" s="11">
        <f>IF(ISNA(VLOOKUP(CONCATENATE($B217,X$2,"SINGLE"),'II-SUB'!$V$3:$W$630,2,0)),0,VLOOKUP(CONCATENATE($B217,X$2,"SINGLE"),'II-SUB'!$V$3:$W$630,2,0))</f>
        <v>0</v>
      </c>
      <c r="Y217" s="11">
        <f>IF(ISNA(VLOOKUP(CONCATENATE($B217,Y$2,"SINGLE"),'II-SUB'!$V$3:$W$630,2,0)),0,VLOOKUP(CONCATENATE($B217,Y$2,"SINGLE"),'II-SUB'!$V$3:$W$630,2,0))</f>
        <v>0</v>
      </c>
      <c r="Z217" s="11">
        <f>IF(ISNA(VLOOKUP(CONCATENATE($B217,Z$2,"SINGLE"),'II-SUB'!$V$3:$W$630,2,0)),0,VLOOKUP(CONCATENATE($B217,Z$2,"SINGLE"),'II-SUB'!$V$3:$W$630,2,0))</f>
        <v>0</v>
      </c>
      <c r="AA217" s="11">
        <f>IF(ISNA(VLOOKUP(CONCATENATE($B217,AA$2,"SINGLE"),'II-SUB'!$V$3:$W$630,2,0)),0,VLOOKUP(CONCATENATE($B217,AA$2,"SINGLE"),'II-SUB'!$V$3:$W$630,2,0))</f>
        <v>0</v>
      </c>
      <c r="AB217" s="11">
        <f>IF(ISNA(VLOOKUP(CONCATENATE($B217,AB$2,"SINGLE"),'II-SUB'!$V$3:$W$630,2,0)),0,VLOOKUP(CONCATENATE($B217,AB$2,"SINGLE"),'II-SUB'!$V$3:$W$630,2,0))</f>
        <v>0</v>
      </c>
      <c r="AC217" s="11">
        <f>IF(ISNA(VLOOKUP(CONCATENATE($B217,AC$2,"SINGLE"),'II-SUB'!$V$3:$W$630,2,0)),0,VLOOKUP(CONCATENATE($B217,AC$2,"SINGLE"),'II-SUB'!$V$3:$W$630,2,0))</f>
        <v>0</v>
      </c>
      <c r="AD217" s="54">
        <f>SUM(Q217:AC217)</f>
        <v>0</v>
      </c>
      <c r="AE217" s="11">
        <f>IF(ISNA(VLOOKUP(CONCATENATE($B217,AE$2,"SINGLE"),MW!$V$3:$W$600,2,0)),0,VLOOKUP(CONCATENATE($B217,AE$2,"SINGLE"),MW!$V$3:$W$600,2,0))</f>
        <v>0</v>
      </c>
      <c r="AF217" s="11">
        <f>IF(ISNA(VLOOKUP(CONCATENATE($B217,AF$2,"SINGLE"),MW!$V$3:$W$600,2,0)),0,VLOOKUP(CONCATENATE($B217,AF$2,"SINGLE"),MW!$V$3:$W$600,2,0))</f>
        <v>0</v>
      </c>
      <c r="AG217" s="11">
        <f>IF(ISNA(VLOOKUP(CONCATENATE($B217,AG$2,"SINGLE"),MW!$V$3:$W$600,2,0)),0,VLOOKUP(CONCATENATE($B217,AG$2,"SINGLE"),MW!$V$3:$W$600,2,0))</f>
        <v>0</v>
      </c>
      <c r="AH217" s="11">
        <f>IF(ISNA(VLOOKUP(CONCATENATE($B217,AH$2,"SINGLE"),MW!$V$3:$W$600,2,0)),0,VLOOKUP(CONCATENATE($B217,AH$2,"SINGLE"),MW!$V$3:$W$600,2,0))</f>
        <v>0</v>
      </c>
      <c r="AI217" s="11">
        <f>IF(ISNA(VLOOKUP(CONCATENATE($B217,AI$2,"SINGLE"),MW!$V$3:$W$600,2,0)),0,VLOOKUP(CONCATENATE($B217,AI$2,"SINGLE"),MW!$V$3:$W$600,2,0))</f>
        <v>0</v>
      </c>
      <c r="AJ217" s="11">
        <f>IF(ISNA(VLOOKUP(CONCATENATE($B217,AJ$2,"SINGLE"),MW!$V$3:$W$600,2,0)),0,VLOOKUP(CONCATENATE($B217,AJ$2,"SINGLE"),MW!$V$3:$W$600,2,0))</f>
        <v>0</v>
      </c>
      <c r="AK217" s="11">
        <f>IF(ISNA(VLOOKUP(CONCATENATE($B217,AK$2,"SINGLE"),MW!$V$3:$W$600,2,0)),0,VLOOKUP(CONCATENATE($B217,AK$2,"SINGLE"),MW!$V$3:$W$600,2,0))</f>
        <v>0</v>
      </c>
      <c r="AL217" s="11">
        <f>IF(ISNA(VLOOKUP(CONCATENATE($B217,AL$2,"SINGLE"),MW!$V$3:$W$600,2,0)),0,VLOOKUP(CONCATENATE($B217,AL$2,"SINGLE"),MW!$V$3:$W$600,2,0))</f>
        <v>0</v>
      </c>
      <c r="AM217" s="11">
        <f>IF(ISNA(VLOOKUP(CONCATENATE($B217,AM$2,"SINGLE"),MW!$V$3:$W$600,2,0)),0,VLOOKUP(CONCATENATE($B217,AM$2,"SINGLE"),MW!$V$3:$W$600,2,0))</f>
        <v>0</v>
      </c>
      <c r="AN217" s="11">
        <f>IF(ISNA(VLOOKUP(CONCATENATE($B217,AN$2,"SINGLE"),MW!$V$3:$W$600,2,0)),0,VLOOKUP(CONCATENATE($B217,AN$2,"SINGLE"),MW!$V$3:$W$600,2,0))</f>
        <v>0</v>
      </c>
      <c r="AO217" s="11">
        <f>IF(ISNA(VLOOKUP(CONCATENATE($B217,AO$2,"SINGLE"),MW!$V$3:$W$600,2,0)),0,VLOOKUP(CONCATENATE($B217,AO$2,"SINGLE"),MW!$V$3:$W$600,2,0))</f>
        <v>0</v>
      </c>
      <c r="AP217" s="54">
        <f>SUM(AE217:AO217)</f>
        <v>0</v>
      </c>
      <c r="AQ217" s="11">
        <f>IF(ISNA(VLOOKUP(CONCATENATE($B217,AQ$2,"SINGLE"),'III-SUB'!$V$3:$W$633,2,0)),0,VLOOKUP(CONCATENATE($B217,AQ$2,"SINGLE"),'III-SUB'!$V$3:$W$633,2,0))</f>
        <v>0</v>
      </c>
      <c r="AR217" s="11">
        <f>IF(ISNA(VLOOKUP(CONCATENATE($B217,AR$2,"SINGLE"),'III-SUB'!$V$3:$W$633,2,0)),0,VLOOKUP(CONCATENATE($B217,AR$2,"SINGLE"),'III-SUB'!$V$3:$W$633,2,0))</f>
        <v>0</v>
      </c>
      <c r="AS217" s="11">
        <f>IF(ISNA(VLOOKUP(CONCATENATE($B217,AS$2,"SINGLE"),'III-SUB'!$V$3:$W$633,2,0)),0,VLOOKUP(CONCATENATE($B217,AS$2,"SINGLE"),'III-SUB'!$V$3:$W$633,2,0))</f>
        <v>0</v>
      </c>
      <c r="AT217" s="11">
        <f>IF(ISNA(VLOOKUP(CONCATENATE($B217,AT$2,"SINGLE"),'III-SUB'!$V$3:$W$633,2,0)),0,VLOOKUP(CONCATENATE($B217,AT$2,"SINGLE"),'III-SUB'!$V$3:$W$633,2,0))</f>
        <v>0</v>
      </c>
      <c r="AU217" s="11">
        <f>IF(ISNA(VLOOKUP(CONCATENATE($B217,AU$2,"SINGLE"),'III-SUB'!$V$3:$W$633,2,0)),0,VLOOKUP(CONCATENATE($B217,AU$2,"SINGLE"),'III-SUB'!$V$3:$W$633,2,0))</f>
        <v>0</v>
      </c>
      <c r="AV217" s="11">
        <f>IF(ISNA(VLOOKUP(CONCATENATE($B217,AV$2,"SINGLE"),'III-SUB'!$V$3:$W$633,2,0)),0,VLOOKUP(CONCATENATE($B217,AV$2,"SINGLE"),'III-SUB'!$V$3:$W$633,2,0))</f>
        <v>0</v>
      </c>
      <c r="AW217" s="11">
        <f>IF(ISNA(VLOOKUP(CONCATENATE($B217,AW$2,"SINGLE"),'III-SUB'!$V$3:$W$633,2,0)),0,VLOOKUP(CONCATENATE($B217,AW$2,"SINGLE"),'III-SUB'!$V$3:$W$633,2,0))</f>
        <v>0</v>
      </c>
      <c r="AX217" s="11">
        <f>IF(ISNA(VLOOKUP(CONCATENATE($B217,AX$2,"SINGLE"),'III-SUB'!$V$3:$W$633,2,0)),0,VLOOKUP(CONCATENATE($B217,AX$2,"SINGLE"),'III-SUB'!$V$3:$W$633,2,0))</f>
        <v>0</v>
      </c>
      <c r="AY217" s="11">
        <f>IF(ISNA(VLOOKUP(CONCATENATE($B217,AY$2,"SINGLE"),'III-SUB'!$V$3:$W$633,2,0)),0,VLOOKUP(CONCATENATE($B217,AY$2,"SINGLE"),'III-SUB'!$V$3:$W$633,2,0))</f>
        <v>0</v>
      </c>
      <c r="AZ217" s="11">
        <f>IF(ISNA(VLOOKUP(CONCATENATE($B217,AZ$2,"SINGLE"),'III-SUB'!$V$3:$W$633,2,0)),0,VLOOKUP(CONCATENATE($B217,AZ$2,"SINGLE"),'III-SUB'!$V$3:$W$633,2,0))</f>
        <v>0</v>
      </c>
      <c r="BA217" s="11">
        <f>IF(ISNA(VLOOKUP(CONCATENATE($B217,BA$2,"SINGLE"),'III-SUB'!$V$3:$W$633,2,0)),0,VLOOKUP(CONCATENATE($B217,BA$2,"SINGLE"),'III-SUB'!$V$3:$W$633,2,0))</f>
        <v>0</v>
      </c>
      <c r="BB217" s="11">
        <f>IF(ISNA(VLOOKUP(CONCATENATE($B217,BB$2,"SINGLE"),'III-SUB'!$V$3:$W$633,2,0)),0,VLOOKUP(CONCATENATE($B217,BB$2,"SINGLE"),'III-SUB'!$V$3:$W$633,2,0))</f>
        <v>0</v>
      </c>
      <c r="BC217" s="11">
        <f>IF(ISNA(VLOOKUP(CONCATENATE($B217,BC$2,"SINGLE"),'III-SUB'!$V$3:$W$633,2,0)),0,VLOOKUP(CONCATENATE($B217,BC$2,"SINGLE"),'III-SUB'!$V$3:$W$633,2,0))</f>
        <v>0</v>
      </c>
      <c r="BD217" s="54">
        <f>SUM(AQ217:BC217)</f>
        <v>0</v>
      </c>
      <c r="BE217" s="54">
        <f>IF(ISNA(VLOOKUP(CONCATENATE($B217,BE$2,"SINGLE"),VHF!$V$3:$W$627,2,0)),0,VLOOKUP(CONCATENATE($B217,BE$2,"SINGLE"),VHF!$V$3:$W$627,2,0))</f>
        <v>0</v>
      </c>
      <c r="BF217" s="11">
        <f>IF(ISNA(VLOOKUP(CONCATENATE($B217,BF$2,"SINGLE"),UHF!$V$3:$W$612,2,0)),0,VLOOKUP(CONCATENATE($B217,BF$2,"SINGLE"),UHF!$V$3:$W$612,2,0))</f>
        <v>0</v>
      </c>
      <c r="BG217" s="11">
        <f>IF(ISNA(VLOOKUP(CONCATENATE($B217,BG$2,"SINGLE"),UHF!$V$3:$W$612,2,0)),0,VLOOKUP(CONCATENATE($B217,BG$2,"SINGLE"),UHF!$V$3:$W$612,2,0))</f>
        <v>0</v>
      </c>
      <c r="BH217" s="11">
        <f>IF(ISNA(VLOOKUP(CONCATENATE($B217,BH$2,"SINGLE"),UHF!$V$3:$W$612,2,0)),0,VLOOKUP(CONCATENATE($B217,BH$2,"SINGLE"),UHF!$V$3:$W$612,2,0))</f>
        <v>0</v>
      </c>
      <c r="BI217" s="11">
        <f>IF(ISNA(VLOOKUP(CONCATENATE($B217,BI$2,"SINGLE"),UHF!$V$3:$W$612,2,0)),0,VLOOKUP(CONCATENATE($B217,BI$2,"SINGLE"),UHF!$V$3:$W$612,2,0))</f>
        <v>0</v>
      </c>
      <c r="BJ217" s="11">
        <f>IF(ISNA(VLOOKUP(CONCATENATE($B217,BJ$2,"SINGLE"),UHF!$V$3:$W$612,2,0)),0,VLOOKUP(CONCATENATE($B217,BJ$2,"SINGLE"),UHF!$V$3:$W$612,2,0))</f>
        <v>0</v>
      </c>
      <c r="BK217" s="11">
        <f>IF(ISNA(VLOOKUP(CONCATENATE($B217,BK$2,"SINGLE"),UHF!$V$3:$W$612,2,0)),0,VLOOKUP(CONCATENATE($B217,BK$2,"SINGLE"),UHF!$V$3:$W$612,2,0))</f>
        <v>0</v>
      </c>
      <c r="BL217" s="11">
        <f>IF(ISNA(VLOOKUP(CONCATENATE($B217,BL$2,"SINGLE"),UHF!$V$3:$W$612,2,0)),0,VLOOKUP(CONCATENATE($B217,BL$2,"SINGLE"),UHF!$V$3:$W$612,2,0))</f>
        <v>0</v>
      </c>
      <c r="BM217" s="11">
        <f>IF(ISNA(VLOOKUP(CONCATENATE($B217,BM$2,"SINGLE"),UHF!$V$3:$W$612,2,0)),0,VLOOKUP(CONCATENATE($B217,BM$2,"SINGLE"),UHF!$V$3:$W$612,2,0))</f>
        <v>0</v>
      </c>
      <c r="BN217" s="11">
        <f>IF(ISNA(VLOOKUP(CONCATENATE($B217,BN$2,"SINGLE"),UHF!$V$3:$W$612,2,0)),0,VLOOKUP(CONCATENATE($B217,BN$2,"SINGLE"),UHF!$V$3:$W$612,2,0))</f>
        <v>0</v>
      </c>
      <c r="BO217" s="11">
        <f>IF(ISNA(VLOOKUP(CONCATENATE($B217,BO$2,"SINGLE"),UHF!$V$3:$W$612,2,0)),0,VLOOKUP(CONCATENATE($B217,BO$2,"SINGLE"),UHF!$V$3:$W$612,2,0))</f>
        <v>0</v>
      </c>
      <c r="BP217" s="11">
        <f>IF(ISNA(VLOOKUP(CONCATENATE($B217,BP$2,"SINGLE"),UHF!$V$3:$W$612,2,0)),0,VLOOKUP(CONCATENATE($B217,BP$2,"SINGLE"),UHF!$V$3:$W$612,2,0))</f>
        <v>0</v>
      </c>
      <c r="BQ217" s="11">
        <f>IF(ISNA(VLOOKUP(CONCATENATE($B217,BQ$2,"SINGLE"),UHF!$V$3:$W$612,2,0)),0,VLOOKUP(CONCATENATE($B217,BQ$2,"SINGLE"),UHF!$V$3:$W$612,2,0))</f>
        <v>0</v>
      </c>
      <c r="BR217" s="54">
        <f>SUM(BF217:BQ217)</f>
        <v>0</v>
      </c>
      <c r="BS217" s="54">
        <f>IF(ISNA(VLOOKUP(CONCATENATE($B217,BS$2,"SINGLE"),'A1'!$V$3:$W$612,2,0)),0,VLOOKUP(CONCATENATE($B217,BS$2,"SINGLE"),'A1'!$V$3:$W$612,2,0))</f>
        <v>12.4</v>
      </c>
      <c r="BT217" s="11">
        <f>SUM(C217,Q217,AQ217,BE217,BS217)</f>
        <v>12.4</v>
      </c>
      <c r="BU217" s="11">
        <f>SUM(D217,R217,AR217,BF217)</f>
        <v>0</v>
      </c>
      <c r="BV217" s="11">
        <f>SUM(E217,S217,AE217,AS217,BG217)</f>
        <v>0</v>
      </c>
      <c r="BW217" s="11">
        <f>SUM(F217,T217,AF217,AT217,BH217)</f>
        <v>0</v>
      </c>
      <c r="BX217" s="11">
        <f>SUM(G217,U217,AG217,AU217,BI217)</f>
        <v>0</v>
      </c>
      <c r="BY217" s="11">
        <f>SUM(H217,V217,AH217,AV217,BJ217)</f>
        <v>0</v>
      </c>
      <c r="BZ217" s="11">
        <f>SUM(I217,W217,AI217,AW217,BK217)</f>
        <v>0</v>
      </c>
      <c r="CA217" s="11">
        <f>SUM(J217,X217,AJ217,AX217,BL217)</f>
        <v>0</v>
      </c>
      <c r="CB217" s="11">
        <f>SUM(K217,Y217,AK217,AY217,BM217)</f>
        <v>0</v>
      </c>
      <c r="CC217" s="11">
        <f>SUM(L217,Z217,AL217,AZ217,BN217)</f>
        <v>0</v>
      </c>
      <c r="CD217" s="11">
        <f>SUM(M217,AA217,AM217,BA217,BO217)</f>
        <v>0</v>
      </c>
      <c r="CE217" s="11">
        <f>SUM(N217,AB217,AN217,BB217,BP217)</f>
        <v>0</v>
      </c>
      <c r="CF217" s="11">
        <f>SUM(O217,AC217,AO217,BC217,BQ217)</f>
        <v>0</v>
      </c>
      <c r="CG217" s="11">
        <f>SUM(BT217:CF217)</f>
        <v>12.4</v>
      </c>
      <c r="CH217" s="11">
        <f>SUM(P217,AD217,AP217,BD217,BE217,BR217,BS217)</f>
        <v>12.4</v>
      </c>
      <c r="CI217" s="11">
        <f>MIN(P217,AD217,AP217,BD217,BE217,BR217,BS217)</f>
        <v>0</v>
      </c>
      <c r="CJ217" s="51">
        <f>SUM(CH217-CI217)</f>
        <v>12.4</v>
      </c>
    </row>
    <row r="218" spans="1:88" x14ac:dyDescent="0.2">
      <c r="A218" s="21" t="str">
        <f t="shared" si="0"/>
        <v>216.</v>
      </c>
      <c r="B218" s="8" t="str">
        <f>'Seznam-SO'!A217</f>
        <v>OK1DNQ</v>
      </c>
      <c r="C218" s="11">
        <f>IF(ISNA(VLOOKUP(CONCATENATE($B218,C$2,"SINGLE"),'I-SUB'!$V$3:$W$624,2,0)),0,VLOOKUP(CONCATENATE($B218,C$2,"SINGLE"),'I-SUB'!$V$3:$W$624,2,0))</f>
        <v>0</v>
      </c>
      <c r="D218" s="11">
        <f>IF(ISNA(VLOOKUP(CONCATENATE($B218,D$2,"SINGLE"),'I-SUB'!$V$3:$W$624,2,0)),0,VLOOKUP(CONCATENATE($B218,D$2,"SINGLE"),'I-SUB'!$V$3:$W$624,2,0))</f>
        <v>0</v>
      </c>
      <c r="E218" s="11">
        <f>IF(ISNA(VLOOKUP(CONCATENATE($B218,E$2,"SINGLE"),'I-SUB'!$V$3:$W$624,2,0)),0,VLOOKUP(CONCATENATE($B218,E$2,"SINGLE"),'I-SUB'!$V$3:$W$624,2,0))</f>
        <v>0</v>
      </c>
      <c r="F218" s="11">
        <f>IF(ISNA(VLOOKUP(CONCATENATE($B218,F$2,"SINGLE"),'I-SUB'!$V$3:$W$624,2,0)),0,VLOOKUP(CONCATENATE($B218,F$2,"SINGLE"),'I-SUB'!$V$3:$W$624,2,0))</f>
        <v>0</v>
      </c>
      <c r="G218" s="11">
        <f>IF(ISNA(VLOOKUP(CONCATENATE($B218,G$2,"SINGLE"),'I-SUB'!$V$3:$W$624,2,0)),0,VLOOKUP(CONCATENATE($B218,G$2,"SINGLE"),'I-SUB'!$V$3:$W$624,2,0))</f>
        <v>0</v>
      </c>
      <c r="H218" s="11">
        <f>IF(ISNA(VLOOKUP(CONCATENATE($B218,H$2,"SINGLE"),'I-SUB'!$V$3:$W$624,2,0)),0,VLOOKUP(CONCATENATE($B218,H$2,"SINGLE"),'I-SUB'!$V$3:$W$624,2,0))</f>
        <v>0</v>
      </c>
      <c r="I218" s="11">
        <f>IF(ISNA(VLOOKUP(CONCATENATE($B218,I$2,"SINGLE"),'I-SUB'!$V$3:$W$624,2,0)),0,VLOOKUP(CONCATENATE($B218,I$2,"SINGLE"),'I-SUB'!$V$3:$W$624,2,0))</f>
        <v>0</v>
      </c>
      <c r="J218" s="11">
        <f>IF(ISNA(VLOOKUP(CONCATENATE($B218,J$2,"SINGLE"),'I-SUB'!$V$3:$W$624,2,0)),0,VLOOKUP(CONCATENATE($B218,J$2,"SINGLE"),'I-SUB'!$V$3:$W$624,2,0))</f>
        <v>0</v>
      </c>
      <c r="K218" s="11">
        <f>IF(ISNA(VLOOKUP(CONCATENATE($B218,K$2,"SINGLE"),'I-SUB'!$V$3:$W$624,2,0)),0,VLOOKUP(CONCATENATE($B218,K$2,"SINGLE"),'I-SUB'!$V$3:$W$624,2,0))</f>
        <v>0</v>
      </c>
      <c r="L218" s="11">
        <f>IF(ISNA(VLOOKUP(CONCATENATE($B218,L$2,"SINGLE"),'I-SUB'!$V$3:$W$624,2,0)),0,VLOOKUP(CONCATENATE($B218,L$2,"SINGLE"),'I-SUB'!$V$3:$W$624,2,0))</f>
        <v>0</v>
      </c>
      <c r="M218" s="11">
        <f>IF(ISNA(VLOOKUP(CONCATENATE($B218,M$2,"SINGLE"),'I-SUB'!$V$3:$W$624,2,0)),0,VLOOKUP(CONCATENATE($B218,M$2,"SINGLE"),'I-SUB'!$V$3:$W$624,2,0))</f>
        <v>0</v>
      </c>
      <c r="N218" s="11">
        <f>IF(ISNA(VLOOKUP(CONCATENATE($B218,N$2,"SINGLE"),'I-SUB'!$V$3:$W$624,2,0)),0,VLOOKUP(CONCATENATE($B218,N$2,"SINGLE"),'I-SUB'!$V$3:$W$624,2,0))</f>
        <v>0</v>
      </c>
      <c r="O218" s="11">
        <f>IF(ISNA(VLOOKUP(CONCATENATE($B218,O$2,"SINGLE"),'I-SUB'!$V$3:$W$624,2,0)),0,VLOOKUP(CONCATENATE($B218,O$2,"SINGLE"),'I-SUB'!$V$3:$W$624,2,0))</f>
        <v>0</v>
      </c>
      <c r="P218" s="54">
        <f>SUM(C218:O218)</f>
        <v>0</v>
      </c>
      <c r="Q218" s="11">
        <f>IF(ISNA(VLOOKUP(CONCATENATE($B218,Q$2,"SINGLE"),'II-SUB'!$V$3:$W$630,2,0)),0,VLOOKUP(CONCATENATE($B218,Q$2,"SINGLE"),'II-SUB'!$V$3:$W$630,2,0))</f>
        <v>0</v>
      </c>
      <c r="R218" s="11">
        <f>IF(ISNA(VLOOKUP(CONCATENATE($B218,R$2,"SINGLE"),'II-SUB'!$V$3:$W$630,2,0)),0,VLOOKUP(CONCATENATE($B218,R$2,"SINGLE"),'II-SUB'!$V$3:$W$630,2,0))</f>
        <v>0</v>
      </c>
      <c r="S218" s="11">
        <f>IF(ISNA(VLOOKUP(CONCATENATE($B218,S$2,"SINGLE"),'II-SUB'!$V$3:$W$630,2,0)),0,VLOOKUP(CONCATENATE($B218,S$2,"SINGLE"),'II-SUB'!$V$3:$W$630,2,0))</f>
        <v>0</v>
      </c>
      <c r="T218" s="11">
        <f>IF(ISNA(VLOOKUP(CONCATENATE($B218,T$2,"SINGLE"),'II-SUB'!$V$3:$W$630,2,0)),0,VLOOKUP(CONCATENATE($B218,T$2,"SINGLE"),'II-SUB'!$V$3:$W$630,2,0))</f>
        <v>0</v>
      </c>
      <c r="U218" s="11">
        <f>IF(ISNA(VLOOKUP(CONCATENATE($B218,U$2,"SINGLE"),'II-SUB'!$V$3:$W$630,2,0)),0,VLOOKUP(CONCATENATE($B218,U$2,"SINGLE"),'II-SUB'!$V$3:$W$630,2,0))</f>
        <v>0</v>
      </c>
      <c r="V218" s="11">
        <f>IF(ISNA(VLOOKUP(CONCATENATE($B218,V$2,"SINGLE"),'II-SUB'!$V$3:$W$630,2,0)),0,VLOOKUP(CONCATENATE($B218,V$2,"SINGLE"),'II-SUB'!$V$3:$W$630,2,0))</f>
        <v>0</v>
      </c>
      <c r="W218" s="11">
        <f>IF(ISNA(VLOOKUP(CONCATENATE($B218,W$2,"SINGLE"),'II-SUB'!$V$3:$W$630,2,0)),0,VLOOKUP(CONCATENATE($B218,W$2,"SINGLE"),'II-SUB'!$V$3:$W$630,2,0))</f>
        <v>0</v>
      </c>
      <c r="X218" s="11">
        <f>IF(ISNA(VLOOKUP(CONCATENATE($B218,X$2,"SINGLE"),'II-SUB'!$V$3:$W$630,2,0)),0,VLOOKUP(CONCATENATE($B218,X$2,"SINGLE"),'II-SUB'!$V$3:$W$630,2,0))</f>
        <v>0</v>
      </c>
      <c r="Y218" s="11">
        <f>IF(ISNA(VLOOKUP(CONCATENATE($B218,Y$2,"SINGLE"),'II-SUB'!$V$3:$W$630,2,0)),0,VLOOKUP(CONCATENATE($B218,Y$2,"SINGLE"),'II-SUB'!$V$3:$W$630,2,0))</f>
        <v>0</v>
      </c>
      <c r="Z218" s="11">
        <f>IF(ISNA(VLOOKUP(CONCATENATE($B218,Z$2,"SINGLE"),'II-SUB'!$V$3:$W$630,2,0)),0,VLOOKUP(CONCATENATE($B218,Z$2,"SINGLE"),'II-SUB'!$V$3:$W$630,2,0))</f>
        <v>0</v>
      </c>
      <c r="AA218" s="11">
        <f>IF(ISNA(VLOOKUP(CONCATENATE($B218,AA$2,"SINGLE"),'II-SUB'!$V$3:$W$630,2,0)),0,VLOOKUP(CONCATENATE($B218,AA$2,"SINGLE"),'II-SUB'!$V$3:$W$630,2,0))</f>
        <v>0</v>
      </c>
      <c r="AB218" s="11">
        <f>IF(ISNA(VLOOKUP(CONCATENATE($B218,AB$2,"SINGLE"),'II-SUB'!$V$3:$W$630,2,0)),0,VLOOKUP(CONCATENATE($B218,AB$2,"SINGLE"),'II-SUB'!$V$3:$W$630,2,0))</f>
        <v>0</v>
      </c>
      <c r="AC218" s="11">
        <f>IF(ISNA(VLOOKUP(CONCATENATE($B218,AC$2,"SINGLE"),'II-SUB'!$V$3:$W$630,2,0)),0,VLOOKUP(CONCATENATE($B218,AC$2,"SINGLE"),'II-SUB'!$V$3:$W$630,2,0))</f>
        <v>0</v>
      </c>
      <c r="AD218" s="54">
        <f>SUM(Q218:AC218)</f>
        <v>0</v>
      </c>
      <c r="AE218" s="11">
        <f>IF(ISNA(VLOOKUP(CONCATENATE($B218,AE$2,"SINGLE"),MW!$V$3:$W$600,2,0)),0,VLOOKUP(CONCATENATE($B218,AE$2,"SINGLE"),MW!$V$3:$W$600,2,0))</f>
        <v>0</v>
      </c>
      <c r="AF218" s="11">
        <f>IF(ISNA(VLOOKUP(CONCATENATE($B218,AF$2,"SINGLE"),MW!$V$3:$W$600,2,0)),0,VLOOKUP(CONCATENATE($B218,AF$2,"SINGLE"),MW!$V$3:$W$600,2,0))</f>
        <v>0</v>
      </c>
      <c r="AG218" s="11">
        <f>IF(ISNA(VLOOKUP(CONCATENATE($B218,AG$2,"SINGLE"),MW!$V$3:$W$600,2,0)),0,VLOOKUP(CONCATENATE($B218,AG$2,"SINGLE"),MW!$V$3:$W$600,2,0))</f>
        <v>0</v>
      </c>
      <c r="AH218" s="11">
        <f>IF(ISNA(VLOOKUP(CONCATENATE($B218,AH$2,"SINGLE"),MW!$V$3:$W$600,2,0)),0,VLOOKUP(CONCATENATE($B218,AH$2,"SINGLE"),MW!$V$3:$W$600,2,0))</f>
        <v>0</v>
      </c>
      <c r="AI218" s="11">
        <f>IF(ISNA(VLOOKUP(CONCATENATE($B218,AI$2,"SINGLE"),MW!$V$3:$W$600,2,0)),0,VLOOKUP(CONCATENATE($B218,AI$2,"SINGLE"),MW!$V$3:$W$600,2,0))</f>
        <v>0</v>
      </c>
      <c r="AJ218" s="11">
        <f>IF(ISNA(VLOOKUP(CONCATENATE($B218,AJ$2,"SINGLE"),MW!$V$3:$W$600,2,0)),0,VLOOKUP(CONCATENATE($B218,AJ$2,"SINGLE"),MW!$V$3:$W$600,2,0))</f>
        <v>0</v>
      </c>
      <c r="AK218" s="11">
        <f>IF(ISNA(VLOOKUP(CONCATENATE($B218,AK$2,"SINGLE"),MW!$V$3:$W$600,2,0)),0,VLOOKUP(CONCATENATE($B218,AK$2,"SINGLE"),MW!$V$3:$W$600,2,0))</f>
        <v>0</v>
      </c>
      <c r="AL218" s="11">
        <f>IF(ISNA(VLOOKUP(CONCATENATE($B218,AL$2,"SINGLE"),MW!$V$3:$W$600,2,0)),0,VLOOKUP(CONCATENATE($B218,AL$2,"SINGLE"),MW!$V$3:$W$600,2,0))</f>
        <v>0</v>
      </c>
      <c r="AM218" s="11">
        <f>IF(ISNA(VLOOKUP(CONCATENATE($B218,AM$2,"SINGLE"),MW!$V$3:$W$600,2,0)),0,VLOOKUP(CONCATENATE($B218,AM$2,"SINGLE"),MW!$V$3:$W$600,2,0))</f>
        <v>0</v>
      </c>
      <c r="AN218" s="11">
        <f>IF(ISNA(VLOOKUP(CONCATENATE($B218,AN$2,"SINGLE"),MW!$V$3:$W$600,2,0)),0,VLOOKUP(CONCATENATE($B218,AN$2,"SINGLE"),MW!$V$3:$W$600,2,0))</f>
        <v>0</v>
      </c>
      <c r="AO218" s="11">
        <f>IF(ISNA(VLOOKUP(CONCATENATE($B218,AO$2,"SINGLE"),MW!$V$3:$W$600,2,0)),0,VLOOKUP(CONCATENATE($B218,AO$2,"SINGLE"),MW!$V$3:$W$600,2,0))</f>
        <v>0</v>
      </c>
      <c r="AP218" s="54">
        <f>SUM(AE218:AO218)</f>
        <v>0</v>
      </c>
      <c r="AQ218" s="11">
        <f>IF(ISNA(VLOOKUP(CONCATENATE($B218,AQ$2,"SINGLE"),'III-SUB'!$V$3:$W$633,2,0)),0,VLOOKUP(CONCATENATE($B218,AQ$2,"SINGLE"),'III-SUB'!$V$3:$W$633,2,0))</f>
        <v>11.6</v>
      </c>
      <c r="AR218" s="11">
        <f>IF(ISNA(VLOOKUP(CONCATENATE($B218,AR$2,"SINGLE"),'III-SUB'!$V$3:$W$633,2,0)),0,VLOOKUP(CONCATENATE($B218,AR$2,"SINGLE"),'III-SUB'!$V$3:$W$633,2,0))</f>
        <v>0</v>
      </c>
      <c r="AS218" s="11">
        <f>IF(ISNA(VLOOKUP(CONCATENATE($B218,AS$2,"SINGLE"),'III-SUB'!$V$3:$W$633,2,0)),0,VLOOKUP(CONCATENATE($B218,AS$2,"SINGLE"),'III-SUB'!$V$3:$W$633,2,0))</f>
        <v>0</v>
      </c>
      <c r="AT218" s="11">
        <f>IF(ISNA(VLOOKUP(CONCATENATE($B218,AT$2,"SINGLE"),'III-SUB'!$V$3:$W$633,2,0)),0,VLOOKUP(CONCATENATE($B218,AT$2,"SINGLE"),'III-SUB'!$V$3:$W$633,2,0))</f>
        <v>0</v>
      </c>
      <c r="AU218" s="11">
        <f>IF(ISNA(VLOOKUP(CONCATENATE($B218,AU$2,"SINGLE"),'III-SUB'!$V$3:$W$633,2,0)),0,VLOOKUP(CONCATENATE($B218,AU$2,"SINGLE"),'III-SUB'!$V$3:$W$633,2,0))</f>
        <v>0</v>
      </c>
      <c r="AV218" s="11">
        <f>IF(ISNA(VLOOKUP(CONCATENATE($B218,AV$2,"SINGLE"),'III-SUB'!$V$3:$W$633,2,0)),0,VLOOKUP(CONCATENATE($B218,AV$2,"SINGLE"),'III-SUB'!$V$3:$W$633,2,0))</f>
        <v>0</v>
      </c>
      <c r="AW218" s="11">
        <f>IF(ISNA(VLOOKUP(CONCATENATE($B218,AW$2,"SINGLE"),'III-SUB'!$V$3:$W$633,2,0)),0,VLOOKUP(CONCATENATE($B218,AW$2,"SINGLE"),'III-SUB'!$V$3:$W$633,2,0))</f>
        <v>0</v>
      </c>
      <c r="AX218" s="11">
        <f>IF(ISNA(VLOOKUP(CONCATENATE($B218,AX$2,"SINGLE"),'III-SUB'!$V$3:$W$633,2,0)),0,VLOOKUP(CONCATENATE($B218,AX$2,"SINGLE"),'III-SUB'!$V$3:$W$633,2,0))</f>
        <v>0</v>
      </c>
      <c r="AY218" s="11">
        <f>IF(ISNA(VLOOKUP(CONCATENATE($B218,AY$2,"SINGLE"),'III-SUB'!$V$3:$W$633,2,0)),0,VLOOKUP(CONCATENATE($B218,AY$2,"SINGLE"),'III-SUB'!$V$3:$W$633,2,0))</f>
        <v>0</v>
      </c>
      <c r="AZ218" s="11">
        <f>IF(ISNA(VLOOKUP(CONCATENATE($B218,AZ$2,"SINGLE"),'III-SUB'!$V$3:$W$633,2,0)),0,VLOOKUP(CONCATENATE($B218,AZ$2,"SINGLE"),'III-SUB'!$V$3:$W$633,2,0))</f>
        <v>0</v>
      </c>
      <c r="BA218" s="11">
        <f>IF(ISNA(VLOOKUP(CONCATENATE($B218,BA$2,"SINGLE"),'III-SUB'!$V$3:$W$633,2,0)),0,VLOOKUP(CONCATENATE($B218,BA$2,"SINGLE"),'III-SUB'!$V$3:$W$633,2,0))</f>
        <v>0</v>
      </c>
      <c r="BB218" s="11">
        <f>IF(ISNA(VLOOKUP(CONCATENATE($B218,BB$2,"SINGLE"),'III-SUB'!$V$3:$W$633,2,0)),0,VLOOKUP(CONCATENATE($B218,BB$2,"SINGLE"),'III-SUB'!$V$3:$W$633,2,0))</f>
        <v>0</v>
      </c>
      <c r="BC218" s="11">
        <f>IF(ISNA(VLOOKUP(CONCATENATE($B218,BC$2,"SINGLE"),'III-SUB'!$V$3:$W$633,2,0)),0,VLOOKUP(CONCATENATE($B218,BC$2,"SINGLE"),'III-SUB'!$V$3:$W$633,2,0))</f>
        <v>0</v>
      </c>
      <c r="BD218" s="54">
        <f>SUM(AQ218:BC218)</f>
        <v>11.6</v>
      </c>
      <c r="BE218" s="54">
        <f>IF(ISNA(VLOOKUP(CONCATENATE($B218,BE$2,"SINGLE"),VHF!$V$3:$W$627,2,0)),0,VLOOKUP(CONCATENATE($B218,BE$2,"SINGLE"),VHF!$V$3:$W$627,2,0))</f>
        <v>0</v>
      </c>
      <c r="BF218" s="11">
        <f>IF(ISNA(VLOOKUP(CONCATENATE($B218,BF$2,"SINGLE"),UHF!$V$3:$W$612,2,0)),0,VLOOKUP(CONCATENATE($B218,BF$2,"SINGLE"),UHF!$V$3:$W$612,2,0))</f>
        <v>0</v>
      </c>
      <c r="BG218" s="11">
        <f>IF(ISNA(VLOOKUP(CONCATENATE($B218,BG$2,"SINGLE"),UHF!$V$3:$W$612,2,0)),0,VLOOKUP(CONCATENATE($B218,BG$2,"SINGLE"),UHF!$V$3:$W$612,2,0))</f>
        <v>0</v>
      </c>
      <c r="BH218" s="11">
        <f>IF(ISNA(VLOOKUP(CONCATENATE($B218,BH$2,"SINGLE"),UHF!$V$3:$W$612,2,0)),0,VLOOKUP(CONCATENATE($B218,BH$2,"SINGLE"),UHF!$V$3:$W$612,2,0))</f>
        <v>0</v>
      </c>
      <c r="BI218" s="11">
        <f>IF(ISNA(VLOOKUP(CONCATENATE($B218,BI$2,"SINGLE"),UHF!$V$3:$W$612,2,0)),0,VLOOKUP(CONCATENATE($B218,BI$2,"SINGLE"),UHF!$V$3:$W$612,2,0))</f>
        <v>0</v>
      </c>
      <c r="BJ218" s="11">
        <f>IF(ISNA(VLOOKUP(CONCATENATE($B218,BJ$2,"SINGLE"),UHF!$V$3:$W$612,2,0)),0,VLOOKUP(CONCATENATE($B218,BJ$2,"SINGLE"),UHF!$V$3:$W$612,2,0))</f>
        <v>0</v>
      </c>
      <c r="BK218" s="11">
        <f>IF(ISNA(VLOOKUP(CONCATENATE($B218,BK$2,"SINGLE"),UHF!$V$3:$W$612,2,0)),0,VLOOKUP(CONCATENATE($B218,BK$2,"SINGLE"),UHF!$V$3:$W$612,2,0))</f>
        <v>0</v>
      </c>
      <c r="BL218" s="11">
        <f>IF(ISNA(VLOOKUP(CONCATENATE($B218,BL$2,"SINGLE"),UHF!$V$3:$W$612,2,0)),0,VLOOKUP(CONCATENATE($B218,BL$2,"SINGLE"),UHF!$V$3:$W$612,2,0))</f>
        <v>0</v>
      </c>
      <c r="BM218" s="11">
        <f>IF(ISNA(VLOOKUP(CONCATENATE($B218,BM$2,"SINGLE"),UHF!$V$3:$W$612,2,0)),0,VLOOKUP(CONCATENATE($B218,BM$2,"SINGLE"),UHF!$V$3:$W$612,2,0))</f>
        <v>0</v>
      </c>
      <c r="BN218" s="11">
        <f>IF(ISNA(VLOOKUP(CONCATENATE($B218,BN$2,"SINGLE"),UHF!$V$3:$W$612,2,0)),0,VLOOKUP(CONCATENATE($B218,BN$2,"SINGLE"),UHF!$V$3:$W$612,2,0))</f>
        <v>0</v>
      </c>
      <c r="BO218" s="11">
        <f>IF(ISNA(VLOOKUP(CONCATENATE($B218,BO$2,"SINGLE"),UHF!$V$3:$W$612,2,0)),0,VLOOKUP(CONCATENATE($B218,BO$2,"SINGLE"),UHF!$V$3:$W$612,2,0))</f>
        <v>0</v>
      </c>
      <c r="BP218" s="11">
        <f>IF(ISNA(VLOOKUP(CONCATENATE($B218,BP$2,"SINGLE"),UHF!$V$3:$W$612,2,0)),0,VLOOKUP(CONCATENATE($B218,BP$2,"SINGLE"),UHF!$V$3:$W$612,2,0))</f>
        <v>0</v>
      </c>
      <c r="BQ218" s="11">
        <f>IF(ISNA(VLOOKUP(CONCATENATE($B218,BQ$2,"SINGLE"),UHF!$V$3:$W$612,2,0)),0,VLOOKUP(CONCATENATE($B218,BQ$2,"SINGLE"),UHF!$V$3:$W$612,2,0))</f>
        <v>0</v>
      </c>
      <c r="BR218" s="54">
        <f>SUM(BF218:BQ218)</f>
        <v>0</v>
      </c>
      <c r="BS218" s="54">
        <f>IF(ISNA(VLOOKUP(CONCATENATE($B218,BS$2,"SINGLE"),'A1'!$V$3:$W$612,2,0)),0,VLOOKUP(CONCATENATE($B218,BS$2,"SINGLE"),'A1'!$V$3:$W$612,2,0))</f>
        <v>0</v>
      </c>
      <c r="BT218" s="11">
        <f>SUM(C218,Q218,AQ218,BE218,BS218)</f>
        <v>11.6</v>
      </c>
      <c r="BU218" s="11">
        <f>SUM(D218,R218,AR218,BF218)</f>
        <v>0</v>
      </c>
      <c r="BV218" s="11">
        <f>SUM(E218,S218,AE218,AS218,BG218)</f>
        <v>0</v>
      </c>
      <c r="BW218" s="11">
        <f>SUM(F218,T218,AF218,AT218,BH218)</f>
        <v>0</v>
      </c>
      <c r="BX218" s="11">
        <f>SUM(G218,U218,AG218,AU218,BI218)</f>
        <v>0</v>
      </c>
      <c r="BY218" s="11">
        <f>SUM(H218,V218,AH218,AV218,BJ218)</f>
        <v>0</v>
      </c>
      <c r="BZ218" s="11">
        <f>SUM(I218,W218,AI218,AW218,BK218)</f>
        <v>0</v>
      </c>
      <c r="CA218" s="11">
        <f>SUM(J218,X218,AJ218,AX218,BL218)</f>
        <v>0</v>
      </c>
      <c r="CB218" s="11">
        <f>SUM(K218,Y218,AK218,AY218,BM218)</f>
        <v>0</v>
      </c>
      <c r="CC218" s="11">
        <f>SUM(L218,Z218,AL218,AZ218,BN218)</f>
        <v>0</v>
      </c>
      <c r="CD218" s="11">
        <f>SUM(M218,AA218,AM218,BA218,BO218)</f>
        <v>0</v>
      </c>
      <c r="CE218" s="11">
        <f>SUM(N218,AB218,AN218,BB218,BP218)</f>
        <v>0</v>
      </c>
      <c r="CF218" s="11">
        <f>SUM(O218,AC218,AO218,BC218,BQ218)</f>
        <v>0</v>
      </c>
      <c r="CG218" s="11">
        <f>SUM(BT218:CF218)</f>
        <v>11.6</v>
      </c>
      <c r="CH218" s="11">
        <f>SUM(P218,AD218,AP218,BD218,BE218,BR218,BS218)</f>
        <v>11.6</v>
      </c>
      <c r="CI218" s="11">
        <f>MIN(P218,AD218,AP218,BD218,BE218,BR218,BS218)</f>
        <v>0</v>
      </c>
      <c r="CJ218" s="51">
        <f>SUM(CH218-CI218)</f>
        <v>11.6</v>
      </c>
    </row>
    <row r="219" spans="1:88" x14ac:dyDescent="0.2">
      <c r="A219" s="21" t="str">
        <f t="shared" si="0"/>
        <v>217.</v>
      </c>
      <c r="B219" s="8" t="str">
        <f>'Seznam-SO'!A14</f>
        <v>OK7NV</v>
      </c>
      <c r="C219" s="11">
        <f>IF(ISNA(VLOOKUP(CONCATENATE($B219,C$2,"SINGLE"),'I-SUB'!$V$3:$W$624,2,0)),0,VLOOKUP(CONCATENATE($B219,C$2,"SINGLE"),'I-SUB'!$V$3:$W$624,2,0))</f>
        <v>0</v>
      </c>
      <c r="D219" s="11">
        <f>IF(ISNA(VLOOKUP(CONCATENATE($B219,D$2,"SINGLE"),'I-SUB'!$V$3:$W$624,2,0)),0,VLOOKUP(CONCATENATE($B219,D$2,"SINGLE"),'I-SUB'!$V$3:$W$624,2,0))</f>
        <v>0</v>
      </c>
      <c r="E219" s="11">
        <f>IF(ISNA(VLOOKUP(CONCATENATE($B219,E$2,"SINGLE"),'I-SUB'!$V$3:$W$624,2,0)),0,VLOOKUP(CONCATENATE($B219,E$2,"SINGLE"),'I-SUB'!$V$3:$W$624,2,0))</f>
        <v>0</v>
      </c>
      <c r="F219" s="11">
        <f>IF(ISNA(VLOOKUP(CONCATENATE($B219,F$2,"SINGLE"),'I-SUB'!$V$3:$W$624,2,0)),0,VLOOKUP(CONCATENATE($B219,F$2,"SINGLE"),'I-SUB'!$V$3:$W$624,2,0))</f>
        <v>0</v>
      </c>
      <c r="G219" s="11">
        <f>IF(ISNA(VLOOKUP(CONCATENATE($B219,G$2,"SINGLE"),'I-SUB'!$V$3:$W$624,2,0)),0,VLOOKUP(CONCATENATE($B219,G$2,"SINGLE"),'I-SUB'!$V$3:$W$624,2,0))</f>
        <v>0</v>
      </c>
      <c r="H219" s="11">
        <f>IF(ISNA(VLOOKUP(CONCATENATE($B219,H$2,"SINGLE"),'I-SUB'!$V$3:$W$624,2,0)),0,VLOOKUP(CONCATENATE($B219,H$2,"SINGLE"),'I-SUB'!$V$3:$W$624,2,0))</f>
        <v>0</v>
      </c>
      <c r="I219" s="11">
        <f>IF(ISNA(VLOOKUP(CONCATENATE($B219,I$2,"SINGLE"),'I-SUB'!$V$3:$W$624,2,0)),0,VLOOKUP(CONCATENATE($B219,I$2,"SINGLE"),'I-SUB'!$V$3:$W$624,2,0))</f>
        <v>0</v>
      </c>
      <c r="J219" s="11">
        <f>IF(ISNA(VLOOKUP(CONCATENATE($B219,J$2,"SINGLE"),'I-SUB'!$V$3:$W$624,2,0)),0,VLOOKUP(CONCATENATE($B219,J$2,"SINGLE"),'I-SUB'!$V$3:$W$624,2,0))</f>
        <v>0</v>
      </c>
      <c r="K219" s="11">
        <f>IF(ISNA(VLOOKUP(CONCATENATE($B219,K$2,"SINGLE"),'I-SUB'!$V$3:$W$624,2,0)),0,VLOOKUP(CONCATENATE($B219,K$2,"SINGLE"),'I-SUB'!$V$3:$W$624,2,0))</f>
        <v>0</v>
      </c>
      <c r="L219" s="11">
        <f>IF(ISNA(VLOOKUP(CONCATENATE($B219,L$2,"SINGLE"),'I-SUB'!$V$3:$W$624,2,0)),0,VLOOKUP(CONCATENATE($B219,L$2,"SINGLE"),'I-SUB'!$V$3:$W$624,2,0))</f>
        <v>0</v>
      </c>
      <c r="M219" s="11">
        <f>IF(ISNA(VLOOKUP(CONCATENATE($B219,M$2,"SINGLE"),'I-SUB'!$V$3:$W$624,2,0)),0,VLOOKUP(CONCATENATE($B219,M$2,"SINGLE"),'I-SUB'!$V$3:$W$624,2,0))</f>
        <v>0</v>
      </c>
      <c r="N219" s="11">
        <f>IF(ISNA(VLOOKUP(CONCATENATE($B219,N$2,"SINGLE"),'I-SUB'!$V$3:$W$624,2,0)),0,VLOOKUP(CONCATENATE($B219,N$2,"SINGLE"),'I-SUB'!$V$3:$W$624,2,0))</f>
        <v>0</v>
      </c>
      <c r="O219" s="11">
        <f>IF(ISNA(VLOOKUP(CONCATENATE($B219,O$2,"SINGLE"),'I-SUB'!$V$3:$W$624,2,0)),0,VLOOKUP(CONCATENATE($B219,O$2,"SINGLE"),'I-SUB'!$V$3:$W$624,2,0))</f>
        <v>0</v>
      </c>
      <c r="P219" s="54">
        <f>SUM(C219:O219)</f>
        <v>0</v>
      </c>
      <c r="Q219" s="11">
        <f>IF(ISNA(VLOOKUP(CONCATENATE($B219,Q$2,"SINGLE"),'II-SUB'!$V$3:$W$630,2,0)),0,VLOOKUP(CONCATENATE($B219,Q$2,"SINGLE"),'II-SUB'!$V$3:$W$630,2,0))</f>
        <v>0</v>
      </c>
      <c r="R219" s="11">
        <f>IF(ISNA(VLOOKUP(CONCATENATE($B219,R$2,"SINGLE"),'II-SUB'!$V$3:$W$630,2,0)),0,VLOOKUP(CONCATENATE($B219,R$2,"SINGLE"),'II-SUB'!$V$3:$W$630,2,0))</f>
        <v>0</v>
      </c>
      <c r="S219" s="11">
        <f>IF(ISNA(VLOOKUP(CONCATENATE($B219,S$2,"SINGLE"),'II-SUB'!$V$3:$W$630,2,0)),0,VLOOKUP(CONCATENATE($B219,S$2,"SINGLE"),'II-SUB'!$V$3:$W$630,2,0))</f>
        <v>0</v>
      </c>
      <c r="T219" s="11">
        <f>IF(ISNA(VLOOKUP(CONCATENATE($B219,T$2,"SINGLE"),'II-SUB'!$V$3:$W$630,2,0)),0,VLOOKUP(CONCATENATE($B219,T$2,"SINGLE"),'II-SUB'!$V$3:$W$630,2,0))</f>
        <v>0</v>
      </c>
      <c r="U219" s="11">
        <f>IF(ISNA(VLOOKUP(CONCATENATE($B219,U$2,"SINGLE"),'II-SUB'!$V$3:$W$630,2,0)),0,VLOOKUP(CONCATENATE($B219,U$2,"SINGLE"),'II-SUB'!$V$3:$W$630,2,0))</f>
        <v>0</v>
      </c>
      <c r="V219" s="11">
        <f>IF(ISNA(VLOOKUP(CONCATENATE($B219,V$2,"SINGLE"),'II-SUB'!$V$3:$W$630,2,0)),0,VLOOKUP(CONCATENATE($B219,V$2,"SINGLE"),'II-SUB'!$V$3:$W$630,2,0))</f>
        <v>0</v>
      </c>
      <c r="W219" s="11">
        <f>IF(ISNA(VLOOKUP(CONCATENATE($B219,W$2,"SINGLE"),'II-SUB'!$V$3:$W$630,2,0)),0,VLOOKUP(CONCATENATE($B219,W$2,"SINGLE"),'II-SUB'!$V$3:$W$630,2,0))</f>
        <v>0</v>
      </c>
      <c r="X219" s="11">
        <f>IF(ISNA(VLOOKUP(CONCATENATE($B219,X$2,"SINGLE"),'II-SUB'!$V$3:$W$630,2,0)),0,VLOOKUP(CONCATENATE($B219,X$2,"SINGLE"),'II-SUB'!$V$3:$W$630,2,0))</f>
        <v>0</v>
      </c>
      <c r="Y219" s="11">
        <f>IF(ISNA(VLOOKUP(CONCATENATE($B219,Y$2,"SINGLE"),'II-SUB'!$V$3:$W$630,2,0)),0,VLOOKUP(CONCATENATE($B219,Y$2,"SINGLE"),'II-SUB'!$V$3:$W$630,2,0))</f>
        <v>0</v>
      </c>
      <c r="Z219" s="11">
        <f>IF(ISNA(VLOOKUP(CONCATENATE($B219,Z$2,"SINGLE"),'II-SUB'!$V$3:$W$630,2,0)),0,VLOOKUP(CONCATENATE($B219,Z$2,"SINGLE"),'II-SUB'!$V$3:$W$630,2,0))</f>
        <v>0</v>
      </c>
      <c r="AA219" s="11">
        <f>IF(ISNA(VLOOKUP(CONCATENATE($B219,AA$2,"SINGLE"),'II-SUB'!$V$3:$W$630,2,0)),0,VLOOKUP(CONCATENATE($B219,AA$2,"SINGLE"),'II-SUB'!$V$3:$W$630,2,0))</f>
        <v>0</v>
      </c>
      <c r="AB219" s="11">
        <f>IF(ISNA(VLOOKUP(CONCATENATE($B219,AB$2,"SINGLE"),'II-SUB'!$V$3:$W$630,2,0)),0,VLOOKUP(CONCATENATE($B219,AB$2,"SINGLE"),'II-SUB'!$V$3:$W$630,2,0))</f>
        <v>0</v>
      </c>
      <c r="AC219" s="11">
        <f>IF(ISNA(VLOOKUP(CONCATENATE($B219,AC$2,"SINGLE"),'II-SUB'!$V$3:$W$630,2,0)),0,VLOOKUP(CONCATENATE($B219,AC$2,"SINGLE"),'II-SUB'!$V$3:$W$630,2,0))</f>
        <v>0</v>
      </c>
      <c r="AD219" s="54">
        <f>SUM(Q219:AC219)</f>
        <v>0</v>
      </c>
      <c r="AE219" s="11">
        <f>IF(ISNA(VLOOKUP(CONCATENATE($B219,AE$2,"SINGLE"),MW!$V$3:$W$600,2,0)),0,VLOOKUP(CONCATENATE($B219,AE$2,"SINGLE"),MW!$V$3:$W$600,2,0))</f>
        <v>0</v>
      </c>
      <c r="AF219" s="11">
        <f>IF(ISNA(VLOOKUP(CONCATENATE($B219,AF$2,"SINGLE"),MW!$V$3:$W$600,2,0)),0,VLOOKUP(CONCATENATE($B219,AF$2,"SINGLE"),MW!$V$3:$W$600,2,0))</f>
        <v>0</v>
      </c>
      <c r="AG219" s="11">
        <f>IF(ISNA(VLOOKUP(CONCATENATE($B219,AG$2,"SINGLE"),MW!$V$3:$W$600,2,0)),0,VLOOKUP(CONCATENATE($B219,AG$2,"SINGLE"),MW!$V$3:$W$600,2,0))</f>
        <v>0</v>
      </c>
      <c r="AH219" s="11">
        <f>IF(ISNA(VLOOKUP(CONCATENATE($B219,AH$2,"SINGLE"),MW!$V$3:$W$600,2,0)),0,VLOOKUP(CONCATENATE($B219,AH$2,"SINGLE"),MW!$V$3:$W$600,2,0))</f>
        <v>0</v>
      </c>
      <c r="AI219" s="11">
        <f>IF(ISNA(VLOOKUP(CONCATENATE($B219,AI$2,"SINGLE"),MW!$V$3:$W$600,2,0)),0,VLOOKUP(CONCATENATE($B219,AI$2,"SINGLE"),MW!$V$3:$W$600,2,0))</f>
        <v>0</v>
      </c>
      <c r="AJ219" s="11">
        <f>IF(ISNA(VLOOKUP(CONCATENATE($B219,AJ$2,"SINGLE"),MW!$V$3:$W$600,2,0)),0,VLOOKUP(CONCATENATE($B219,AJ$2,"SINGLE"),MW!$V$3:$W$600,2,0))</f>
        <v>0</v>
      </c>
      <c r="AK219" s="11">
        <f>IF(ISNA(VLOOKUP(CONCATENATE($B219,AK$2,"SINGLE"),MW!$V$3:$W$600,2,0)),0,VLOOKUP(CONCATENATE($B219,AK$2,"SINGLE"),MW!$V$3:$W$600,2,0))</f>
        <v>0</v>
      </c>
      <c r="AL219" s="11">
        <f>IF(ISNA(VLOOKUP(CONCATENATE($B219,AL$2,"SINGLE"),MW!$V$3:$W$600,2,0)),0,VLOOKUP(CONCATENATE($B219,AL$2,"SINGLE"),MW!$V$3:$W$600,2,0))</f>
        <v>0</v>
      </c>
      <c r="AM219" s="11">
        <f>IF(ISNA(VLOOKUP(CONCATENATE($B219,AM$2,"SINGLE"),MW!$V$3:$W$600,2,0)),0,VLOOKUP(CONCATENATE($B219,AM$2,"SINGLE"),MW!$V$3:$W$600,2,0))</f>
        <v>0</v>
      </c>
      <c r="AN219" s="11">
        <f>IF(ISNA(VLOOKUP(CONCATENATE($B219,AN$2,"SINGLE"),MW!$V$3:$W$600,2,0)),0,VLOOKUP(CONCATENATE($B219,AN$2,"SINGLE"),MW!$V$3:$W$600,2,0))</f>
        <v>0</v>
      </c>
      <c r="AO219" s="11">
        <f>IF(ISNA(VLOOKUP(CONCATENATE($B219,AO$2,"SINGLE"),MW!$V$3:$W$600,2,0)),0,VLOOKUP(CONCATENATE($B219,AO$2,"SINGLE"),MW!$V$3:$W$600,2,0))</f>
        <v>0</v>
      </c>
      <c r="AP219" s="54">
        <f>SUM(AE219:AO219)</f>
        <v>0</v>
      </c>
      <c r="AQ219" s="11">
        <f>IF(ISNA(VLOOKUP(CONCATENATE($B219,AQ$2,"SINGLE"),'III-SUB'!$V$3:$W$633,2,0)),0,VLOOKUP(CONCATENATE($B219,AQ$2,"SINGLE"),'III-SUB'!$V$3:$W$633,2,0))</f>
        <v>0</v>
      </c>
      <c r="AR219" s="11">
        <f>IF(ISNA(VLOOKUP(CONCATENATE($B219,AR$2,"SINGLE"),'III-SUB'!$V$3:$W$633,2,0)),0,VLOOKUP(CONCATENATE($B219,AR$2,"SINGLE"),'III-SUB'!$V$3:$W$633,2,0))</f>
        <v>0</v>
      </c>
      <c r="AS219" s="11">
        <f>IF(ISNA(VLOOKUP(CONCATENATE($B219,AS$2,"SINGLE"),'III-SUB'!$V$3:$W$633,2,0)),0,VLOOKUP(CONCATENATE($B219,AS$2,"SINGLE"),'III-SUB'!$V$3:$W$633,2,0))</f>
        <v>0</v>
      </c>
      <c r="AT219" s="11">
        <f>IF(ISNA(VLOOKUP(CONCATENATE($B219,AT$2,"SINGLE"),'III-SUB'!$V$3:$W$633,2,0)),0,VLOOKUP(CONCATENATE($B219,AT$2,"SINGLE"),'III-SUB'!$V$3:$W$633,2,0))</f>
        <v>0</v>
      </c>
      <c r="AU219" s="11">
        <f>IF(ISNA(VLOOKUP(CONCATENATE($B219,AU$2,"SINGLE"),'III-SUB'!$V$3:$W$633,2,0)),0,VLOOKUP(CONCATENATE($B219,AU$2,"SINGLE"),'III-SUB'!$V$3:$W$633,2,0))</f>
        <v>0</v>
      </c>
      <c r="AV219" s="11">
        <f>IF(ISNA(VLOOKUP(CONCATENATE($B219,AV$2,"SINGLE"),'III-SUB'!$V$3:$W$633,2,0)),0,VLOOKUP(CONCATENATE($B219,AV$2,"SINGLE"),'III-SUB'!$V$3:$W$633,2,0))</f>
        <v>0</v>
      </c>
      <c r="AW219" s="11">
        <f>IF(ISNA(VLOOKUP(CONCATENATE($B219,AW$2,"SINGLE"),'III-SUB'!$V$3:$W$633,2,0)),0,VLOOKUP(CONCATENATE($B219,AW$2,"SINGLE"),'III-SUB'!$V$3:$W$633,2,0))</f>
        <v>0</v>
      </c>
      <c r="AX219" s="11">
        <f>IF(ISNA(VLOOKUP(CONCATENATE($B219,AX$2,"SINGLE"),'III-SUB'!$V$3:$W$633,2,0)),0,VLOOKUP(CONCATENATE($B219,AX$2,"SINGLE"),'III-SUB'!$V$3:$W$633,2,0))</f>
        <v>0</v>
      </c>
      <c r="AY219" s="11">
        <f>IF(ISNA(VLOOKUP(CONCATENATE($B219,AY$2,"SINGLE"),'III-SUB'!$V$3:$W$633,2,0)),0,VLOOKUP(CONCATENATE($B219,AY$2,"SINGLE"),'III-SUB'!$V$3:$W$633,2,0))</f>
        <v>0</v>
      </c>
      <c r="AZ219" s="11">
        <f>IF(ISNA(VLOOKUP(CONCATENATE($B219,AZ$2,"SINGLE"),'III-SUB'!$V$3:$W$633,2,0)),0,VLOOKUP(CONCATENATE($B219,AZ$2,"SINGLE"),'III-SUB'!$V$3:$W$633,2,0))</f>
        <v>0</v>
      </c>
      <c r="BA219" s="11">
        <f>IF(ISNA(VLOOKUP(CONCATENATE($B219,BA$2,"SINGLE"),'III-SUB'!$V$3:$W$633,2,0)),0,VLOOKUP(CONCATENATE($B219,BA$2,"SINGLE"),'III-SUB'!$V$3:$W$633,2,0))</f>
        <v>0</v>
      </c>
      <c r="BB219" s="11">
        <f>IF(ISNA(VLOOKUP(CONCATENATE($B219,BB$2,"SINGLE"),'III-SUB'!$V$3:$W$633,2,0)),0,VLOOKUP(CONCATENATE($B219,BB$2,"SINGLE"),'III-SUB'!$V$3:$W$633,2,0))</f>
        <v>0</v>
      </c>
      <c r="BC219" s="11">
        <f>IF(ISNA(VLOOKUP(CONCATENATE($B219,BC$2,"SINGLE"),'III-SUB'!$V$3:$W$633,2,0)),0,VLOOKUP(CONCATENATE($B219,BC$2,"SINGLE"),'III-SUB'!$V$3:$W$633,2,0))</f>
        <v>0</v>
      </c>
      <c r="BD219" s="54">
        <f>SUM(AQ219:BC219)</f>
        <v>0</v>
      </c>
      <c r="BE219" s="54">
        <f>IF(ISNA(VLOOKUP(CONCATENATE($B219,BE$2,"SINGLE"),VHF!$V$3:$W$627,2,0)),0,VLOOKUP(CONCATENATE($B219,BE$2,"SINGLE"),VHF!$V$3:$W$627,2,0))</f>
        <v>0</v>
      </c>
      <c r="BF219" s="11">
        <f>IF(ISNA(VLOOKUP(CONCATENATE($B219,BF$2,"SINGLE"),UHF!$V$3:$W$612,2,0)),0,VLOOKUP(CONCATENATE($B219,BF$2,"SINGLE"),UHF!$V$3:$W$612,2,0))</f>
        <v>0</v>
      </c>
      <c r="BG219" s="11">
        <f>IF(ISNA(VLOOKUP(CONCATENATE($B219,BG$2,"SINGLE"),UHF!$V$3:$W$612,2,0)),0,VLOOKUP(CONCATENATE($B219,BG$2,"SINGLE"),UHF!$V$3:$W$612,2,0))</f>
        <v>0</v>
      </c>
      <c r="BH219" s="11">
        <f>IF(ISNA(VLOOKUP(CONCATENATE($B219,BH$2,"SINGLE"),UHF!$V$3:$W$612,2,0)),0,VLOOKUP(CONCATENATE($B219,BH$2,"SINGLE"),UHF!$V$3:$W$612,2,0))</f>
        <v>0</v>
      </c>
      <c r="BI219" s="11">
        <f>IF(ISNA(VLOOKUP(CONCATENATE($B219,BI$2,"SINGLE"),UHF!$V$3:$W$612,2,0)),0,VLOOKUP(CONCATENATE($B219,BI$2,"SINGLE"),UHF!$V$3:$W$612,2,0))</f>
        <v>0</v>
      </c>
      <c r="BJ219" s="11">
        <f>IF(ISNA(VLOOKUP(CONCATENATE($B219,BJ$2,"SINGLE"),UHF!$V$3:$W$612,2,0)),0,VLOOKUP(CONCATENATE($B219,BJ$2,"SINGLE"),UHF!$V$3:$W$612,2,0))</f>
        <v>0</v>
      </c>
      <c r="BK219" s="11">
        <f>IF(ISNA(VLOOKUP(CONCATENATE($B219,BK$2,"SINGLE"),UHF!$V$3:$W$612,2,0)),0,VLOOKUP(CONCATENATE($B219,BK$2,"SINGLE"),UHF!$V$3:$W$612,2,0))</f>
        <v>0</v>
      </c>
      <c r="BL219" s="11">
        <f>IF(ISNA(VLOOKUP(CONCATENATE($B219,BL$2,"SINGLE"),UHF!$V$3:$W$612,2,0)),0,VLOOKUP(CONCATENATE($B219,BL$2,"SINGLE"),UHF!$V$3:$W$612,2,0))</f>
        <v>0</v>
      </c>
      <c r="BM219" s="11">
        <f>IF(ISNA(VLOOKUP(CONCATENATE($B219,BM$2,"SINGLE"),UHF!$V$3:$W$612,2,0)),0,VLOOKUP(CONCATENATE($B219,BM$2,"SINGLE"),UHF!$V$3:$W$612,2,0))</f>
        <v>0</v>
      </c>
      <c r="BN219" s="11">
        <f>IF(ISNA(VLOOKUP(CONCATENATE($B219,BN$2,"SINGLE"),UHF!$V$3:$W$612,2,0)),0,VLOOKUP(CONCATENATE($B219,BN$2,"SINGLE"),UHF!$V$3:$W$612,2,0))</f>
        <v>0</v>
      </c>
      <c r="BO219" s="11">
        <f>IF(ISNA(VLOOKUP(CONCATENATE($B219,BO$2,"SINGLE"),UHF!$V$3:$W$612,2,0)),0,VLOOKUP(CONCATENATE($B219,BO$2,"SINGLE"),UHF!$V$3:$W$612,2,0))</f>
        <v>0</v>
      </c>
      <c r="BP219" s="11">
        <f>IF(ISNA(VLOOKUP(CONCATENATE($B219,BP$2,"SINGLE"),UHF!$V$3:$W$612,2,0)),0,VLOOKUP(CONCATENATE($B219,BP$2,"SINGLE"),UHF!$V$3:$W$612,2,0))</f>
        <v>0</v>
      </c>
      <c r="BQ219" s="11">
        <f>IF(ISNA(VLOOKUP(CONCATENATE($B219,BQ$2,"SINGLE"),UHF!$V$3:$W$612,2,0)),0,VLOOKUP(CONCATENATE($B219,BQ$2,"SINGLE"),UHF!$V$3:$W$612,2,0))</f>
        <v>0</v>
      </c>
      <c r="BR219" s="54">
        <f>SUM(BF219:BQ219)</f>
        <v>0</v>
      </c>
      <c r="BS219" s="54">
        <f>IF(ISNA(VLOOKUP(CONCATENATE($B219,BS$2,"SINGLE"),'A1'!$V$3:$W$612,2,0)),0,VLOOKUP(CONCATENATE($B219,BS$2,"SINGLE"),'A1'!$V$3:$W$612,2,0))</f>
        <v>9.9</v>
      </c>
      <c r="BT219" s="11">
        <f>SUM(C219,Q219,AQ219,BE219,BS219)</f>
        <v>9.9</v>
      </c>
      <c r="BU219" s="11">
        <f>SUM(D219,R219,AR219,BF219)</f>
        <v>0</v>
      </c>
      <c r="BV219" s="11">
        <f>SUM(E219,S219,AE219,AS219,BG219)</f>
        <v>0</v>
      </c>
      <c r="BW219" s="11">
        <f>SUM(F219,T219,AF219,AT219,BH219)</f>
        <v>0</v>
      </c>
      <c r="BX219" s="11">
        <f>SUM(G219,U219,AG219,AU219,BI219)</f>
        <v>0</v>
      </c>
      <c r="BY219" s="11">
        <f>SUM(H219,V219,AH219,AV219,BJ219)</f>
        <v>0</v>
      </c>
      <c r="BZ219" s="11">
        <f>SUM(I219,W219,AI219,AW219,BK219)</f>
        <v>0</v>
      </c>
      <c r="CA219" s="11">
        <f>SUM(J219,X219,AJ219,AX219,BL219)</f>
        <v>0</v>
      </c>
      <c r="CB219" s="11">
        <f>SUM(K219,Y219,AK219,AY219,BM219)</f>
        <v>0</v>
      </c>
      <c r="CC219" s="11">
        <f>SUM(L219,Z219,AL219,AZ219,BN219)</f>
        <v>0</v>
      </c>
      <c r="CD219" s="11">
        <f>SUM(M219,AA219,AM219,BA219,BO219)</f>
        <v>0</v>
      </c>
      <c r="CE219" s="11">
        <f>SUM(N219,AB219,AN219,BB219,BP219)</f>
        <v>0</v>
      </c>
      <c r="CF219" s="11">
        <f>SUM(O219,AC219,AO219,BC219,BQ219)</f>
        <v>0</v>
      </c>
      <c r="CG219" s="11">
        <f>SUM(BT219:CF219)</f>
        <v>9.9</v>
      </c>
      <c r="CH219" s="11">
        <f>SUM(P219,AD219,AP219,BD219,BE219,BR219,BS219)</f>
        <v>9.9</v>
      </c>
      <c r="CI219" s="11">
        <f>MIN(P219,AD219,AP219,BD219,BE219,BR219,BS219)</f>
        <v>0</v>
      </c>
      <c r="CJ219" s="51">
        <f>SUM(CH219-CI219)</f>
        <v>9.9</v>
      </c>
    </row>
    <row r="220" spans="1:88" x14ac:dyDescent="0.2">
      <c r="A220" s="21" t="str">
        <f t="shared" si="0"/>
        <v>218.</v>
      </c>
      <c r="B220" s="8" t="str">
        <f>'Seznam-SO'!A148</f>
        <v>OK1RH</v>
      </c>
      <c r="C220" s="11">
        <f>IF(ISNA(VLOOKUP(CONCATENATE($B220,C$2,"SINGLE"),'I-SUB'!$V$3:$W$624,2,0)),0,VLOOKUP(CONCATENATE($B220,C$2,"SINGLE"),'I-SUB'!$V$3:$W$624,2,0))</f>
        <v>0</v>
      </c>
      <c r="D220" s="11">
        <f>IF(ISNA(VLOOKUP(CONCATENATE($B220,D$2,"SINGLE"),'I-SUB'!$V$3:$W$624,2,0)),0,VLOOKUP(CONCATENATE($B220,D$2,"SINGLE"),'I-SUB'!$V$3:$W$624,2,0))</f>
        <v>0</v>
      </c>
      <c r="E220" s="11">
        <f>IF(ISNA(VLOOKUP(CONCATENATE($B220,E$2,"SINGLE"),'I-SUB'!$V$3:$W$624,2,0)),0,VLOOKUP(CONCATENATE($B220,E$2,"SINGLE"),'I-SUB'!$V$3:$W$624,2,0))</f>
        <v>0</v>
      </c>
      <c r="F220" s="11">
        <f>IF(ISNA(VLOOKUP(CONCATENATE($B220,F$2,"SINGLE"),'I-SUB'!$V$3:$W$624,2,0)),0,VLOOKUP(CONCATENATE($B220,F$2,"SINGLE"),'I-SUB'!$V$3:$W$624,2,0))</f>
        <v>0</v>
      </c>
      <c r="G220" s="11">
        <f>IF(ISNA(VLOOKUP(CONCATENATE($B220,G$2,"SINGLE"),'I-SUB'!$V$3:$W$624,2,0)),0,VLOOKUP(CONCATENATE($B220,G$2,"SINGLE"),'I-SUB'!$V$3:$W$624,2,0))</f>
        <v>0</v>
      </c>
      <c r="H220" s="11">
        <f>IF(ISNA(VLOOKUP(CONCATENATE($B220,H$2,"SINGLE"),'I-SUB'!$V$3:$W$624,2,0)),0,VLOOKUP(CONCATENATE($B220,H$2,"SINGLE"),'I-SUB'!$V$3:$W$624,2,0))</f>
        <v>0</v>
      </c>
      <c r="I220" s="11">
        <f>IF(ISNA(VLOOKUP(CONCATENATE($B220,I$2,"SINGLE"),'I-SUB'!$V$3:$W$624,2,0)),0,VLOOKUP(CONCATENATE($B220,I$2,"SINGLE"),'I-SUB'!$V$3:$W$624,2,0))</f>
        <v>0</v>
      </c>
      <c r="J220" s="11">
        <f>IF(ISNA(VLOOKUP(CONCATENATE($B220,J$2,"SINGLE"),'I-SUB'!$V$3:$W$624,2,0)),0,VLOOKUP(CONCATENATE($B220,J$2,"SINGLE"),'I-SUB'!$V$3:$W$624,2,0))</f>
        <v>0</v>
      </c>
      <c r="K220" s="11">
        <f>IF(ISNA(VLOOKUP(CONCATENATE($B220,K$2,"SINGLE"),'I-SUB'!$V$3:$W$624,2,0)),0,VLOOKUP(CONCATENATE($B220,K$2,"SINGLE"),'I-SUB'!$V$3:$W$624,2,0))</f>
        <v>0</v>
      </c>
      <c r="L220" s="11">
        <f>IF(ISNA(VLOOKUP(CONCATENATE($B220,L$2,"SINGLE"),'I-SUB'!$V$3:$W$624,2,0)),0,VLOOKUP(CONCATENATE($B220,L$2,"SINGLE"),'I-SUB'!$V$3:$W$624,2,0))</f>
        <v>0</v>
      </c>
      <c r="M220" s="11">
        <f>IF(ISNA(VLOOKUP(CONCATENATE($B220,M$2,"SINGLE"),'I-SUB'!$V$3:$W$624,2,0)),0,VLOOKUP(CONCATENATE($B220,M$2,"SINGLE"),'I-SUB'!$V$3:$W$624,2,0))</f>
        <v>0</v>
      </c>
      <c r="N220" s="11">
        <f>IF(ISNA(VLOOKUP(CONCATENATE($B220,N$2,"SINGLE"),'I-SUB'!$V$3:$W$624,2,0)),0,VLOOKUP(CONCATENATE($B220,N$2,"SINGLE"),'I-SUB'!$V$3:$W$624,2,0))</f>
        <v>0</v>
      </c>
      <c r="O220" s="11">
        <f>IF(ISNA(VLOOKUP(CONCATENATE($B220,O$2,"SINGLE"),'I-SUB'!$V$3:$W$624,2,0)),0,VLOOKUP(CONCATENATE($B220,O$2,"SINGLE"),'I-SUB'!$V$3:$W$624,2,0))</f>
        <v>0</v>
      </c>
      <c r="P220" s="54">
        <f>SUM(C220:O220)</f>
        <v>0</v>
      </c>
      <c r="Q220" s="11">
        <f>IF(ISNA(VLOOKUP(CONCATENATE($B220,Q$2,"SINGLE"),'II-SUB'!$V$3:$W$630,2,0)),0,VLOOKUP(CONCATENATE($B220,Q$2,"SINGLE"),'II-SUB'!$V$3:$W$630,2,0))</f>
        <v>0</v>
      </c>
      <c r="R220" s="11">
        <f>IF(ISNA(VLOOKUP(CONCATENATE($B220,R$2,"SINGLE"),'II-SUB'!$V$3:$W$630,2,0)),0,VLOOKUP(CONCATENATE($B220,R$2,"SINGLE"),'II-SUB'!$V$3:$W$630,2,0))</f>
        <v>0</v>
      </c>
      <c r="S220" s="11">
        <f>IF(ISNA(VLOOKUP(CONCATENATE($B220,S$2,"SINGLE"),'II-SUB'!$V$3:$W$630,2,0)),0,VLOOKUP(CONCATENATE($B220,S$2,"SINGLE"),'II-SUB'!$V$3:$W$630,2,0))</f>
        <v>0</v>
      </c>
      <c r="T220" s="11">
        <f>IF(ISNA(VLOOKUP(CONCATENATE($B220,T$2,"SINGLE"),'II-SUB'!$V$3:$W$630,2,0)),0,VLOOKUP(CONCATENATE($B220,T$2,"SINGLE"),'II-SUB'!$V$3:$W$630,2,0))</f>
        <v>0</v>
      </c>
      <c r="U220" s="11">
        <f>IF(ISNA(VLOOKUP(CONCATENATE($B220,U$2,"SINGLE"),'II-SUB'!$V$3:$W$630,2,0)),0,VLOOKUP(CONCATENATE($B220,U$2,"SINGLE"),'II-SUB'!$V$3:$W$630,2,0))</f>
        <v>0</v>
      </c>
      <c r="V220" s="11">
        <f>IF(ISNA(VLOOKUP(CONCATENATE($B220,V$2,"SINGLE"),'II-SUB'!$V$3:$W$630,2,0)),0,VLOOKUP(CONCATENATE($B220,V$2,"SINGLE"),'II-SUB'!$V$3:$W$630,2,0))</f>
        <v>0</v>
      </c>
      <c r="W220" s="11">
        <f>IF(ISNA(VLOOKUP(CONCATENATE($B220,W$2,"SINGLE"),'II-SUB'!$V$3:$W$630,2,0)),0,VLOOKUP(CONCATENATE($B220,W$2,"SINGLE"),'II-SUB'!$V$3:$W$630,2,0))</f>
        <v>0</v>
      </c>
      <c r="X220" s="11">
        <f>IF(ISNA(VLOOKUP(CONCATENATE($B220,X$2,"SINGLE"),'II-SUB'!$V$3:$W$630,2,0)),0,VLOOKUP(CONCATENATE($B220,X$2,"SINGLE"),'II-SUB'!$V$3:$W$630,2,0))</f>
        <v>0</v>
      </c>
      <c r="Y220" s="11">
        <f>IF(ISNA(VLOOKUP(CONCATENATE($B220,Y$2,"SINGLE"),'II-SUB'!$V$3:$W$630,2,0)),0,VLOOKUP(CONCATENATE($B220,Y$2,"SINGLE"),'II-SUB'!$V$3:$W$630,2,0))</f>
        <v>0</v>
      </c>
      <c r="Z220" s="11">
        <f>IF(ISNA(VLOOKUP(CONCATENATE($B220,Z$2,"SINGLE"),'II-SUB'!$V$3:$W$630,2,0)),0,VLOOKUP(CONCATENATE($B220,Z$2,"SINGLE"),'II-SUB'!$V$3:$W$630,2,0))</f>
        <v>0</v>
      </c>
      <c r="AA220" s="11">
        <f>IF(ISNA(VLOOKUP(CONCATENATE($B220,AA$2,"SINGLE"),'II-SUB'!$V$3:$W$630,2,0)),0,VLOOKUP(CONCATENATE($B220,AA$2,"SINGLE"),'II-SUB'!$V$3:$W$630,2,0))</f>
        <v>0</v>
      </c>
      <c r="AB220" s="11">
        <f>IF(ISNA(VLOOKUP(CONCATENATE($B220,AB$2,"SINGLE"),'II-SUB'!$V$3:$W$630,2,0)),0,VLOOKUP(CONCATENATE($B220,AB$2,"SINGLE"),'II-SUB'!$V$3:$W$630,2,0))</f>
        <v>0</v>
      </c>
      <c r="AC220" s="11">
        <f>IF(ISNA(VLOOKUP(CONCATENATE($B220,AC$2,"SINGLE"),'II-SUB'!$V$3:$W$630,2,0)),0,VLOOKUP(CONCATENATE($B220,AC$2,"SINGLE"),'II-SUB'!$V$3:$W$630,2,0))</f>
        <v>0</v>
      </c>
      <c r="AD220" s="54">
        <f>SUM(Q220:AC220)</f>
        <v>0</v>
      </c>
      <c r="AE220" s="11">
        <f>IF(ISNA(VLOOKUP(CONCATENATE($B220,AE$2,"SINGLE"),MW!$V$3:$W$600,2,0)),0,VLOOKUP(CONCATENATE($B220,AE$2,"SINGLE"),MW!$V$3:$W$600,2,0))</f>
        <v>0</v>
      </c>
      <c r="AF220" s="11">
        <f>IF(ISNA(VLOOKUP(CONCATENATE($B220,AF$2,"SINGLE"),MW!$V$3:$W$600,2,0)),0,VLOOKUP(CONCATENATE($B220,AF$2,"SINGLE"),MW!$V$3:$W$600,2,0))</f>
        <v>0</v>
      </c>
      <c r="AG220" s="11">
        <f>IF(ISNA(VLOOKUP(CONCATENATE($B220,AG$2,"SINGLE"),MW!$V$3:$W$600,2,0)),0,VLOOKUP(CONCATENATE($B220,AG$2,"SINGLE"),MW!$V$3:$W$600,2,0))</f>
        <v>0</v>
      </c>
      <c r="AH220" s="11">
        <f>IF(ISNA(VLOOKUP(CONCATENATE($B220,AH$2,"SINGLE"),MW!$V$3:$W$600,2,0)),0,VLOOKUP(CONCATENATE($B220,AH$2,"SINGLE"),MW!$V$3:$W$600,2,0))</f>
        <v>0</v>
      </c>
      <c r="AI220" s="11">
        <f>IF(ISNA(VLOOKUP(CONCATENATE($B220,AI$2,"SINGLE"),MW!$V$3:$W$600,2,0)),0,VLOOKUP(CONCATENATE($B220,AI$2,"SINGLE"),MW!$V$3:$W$600,2,0))</f>
        <v>0</v>
      </c>
      <c r="AJ220" s="11">
        <f>IF(ISNA(VLOOKUP(CONCATENATE($B220,AJ$2,"SINGLE"),MW!$V$3:$W$600,2,0)),0,VLOOKUP(CONCATENATE($B220,AJ$2,"SINGLE"),MW!$V$3:$W$600,2,0))</f>
        <v>0</v>
      </c>
      <c r="AK220" s="11">
        <f>IF(ISNA(VLOOKUP(CONCATENATE($B220,AK$2,"SINGLE"),MW!$V$3:$W$600,2,0)),0,VLOOKUP(CONCATENATE($B220,AK$2,"SINGLE"),MW!$V$3:$W$600,2,0))</f>
        <v>0</v>
      </c>
      <c r="AL220" s="11">
        <f>IF(ISNA(VLOOKUP(CONCATENATE($B220,AL$2,"SINGLE"),MW!$V$3:$W$600,2,0)),0,VLOOKUP(CONCATENATE($B220,AL$2,"SINGLE"),MW!$V$3:$W$600,2,0))</f>
        <v>0</v>
      </c>
      <c r="AM220" s="11">
        <f>IF(ISNA(VLOOKUP(CONCATENATE($B220,AM$2,"SINGLE"),MW!$V$3:$W$600,2,0)),0,VLOOKUP(CONCATENATE($B220,AM$2,"SINGLE"),MW!$V$3:$W$600,2,0))</f>
        <v>0</v>
      </c>
      <c r="AN220" s="11">
        <f>IF(ISNA(VLOOKUP(CONCATENATE($B220,AN$2,"SINGLE"),MW!$V$3:$W$600,2,0)),0,VLOOKUP(CONCATENATE($B220,AN$2,"SINGLE"),MW!$V$3:$W$600,2,0))</f>
        <v>0</v>
      </c>
      <c r="AO220" s="11">
        <f>IF(ISNA(VLOOKUP(CONCATENATE($B220,AO$2,"SINGLE"),MW!$V$3:$W$600,2,0)),0,VLOOKUP(CONCATENATE($B220,AO$2,"SINGLE"),MW!$V$3:$W$600,2,0))</f>
        <v>0</v>
      </c>
      <c r="AP220" s="54">
        <f>SUM(AE220:AO220)</f>
        <v>0</v>
      </c>
      <c r="AQ220" s="11">
        <f>IF(ISNA(VLOOKUP(CONCATENATE($B220,AQ$2,"SINGLE"),'III-SUB'!$V$3:$W$633,2,0)),0,VLOOKUP(CONCATENATE($B220,AQ$2,"SINGLE"),'III-SUB'!$V$3:$W$633,2,0))</f>
        <v>0</v>
      </c>
      <c r="AR220" s="11">
        <f>IF(ISNA(VLOOKUP(CONCATENATE($B220,AR$2,"SINGLE"),'III-SUB'!$V$3:$W$633,2,0)),0,VLOOKUP(CONCATENATE($B220,AR$2,"SINGLE"),'III-SUB'!$V$3:$W$633,2,0))</f>
        <v>0</v>
      </c>
      <c r="AS220" s="11">
        <f>IF(ISNA(VLOOKUP(CONCATENATE($B220,AS$2,"SINGLE"),'III-SUB'!$V$3:$W$633,2,0)),0,VLOOKUP(CONCATENATE($B220,AS$2,"SINGLE"),'III-SUB'!$V$3:$W$633,2,0))</f>
        <v>0</v>
      </c>
      <c r="AT220" s="11">
        <f>IF(ISNA(VLOOKUP(CONCATENATE($B220,AT$2,"SINGLE"),'III-SUB'!$V$3:$W$633,2,0)),0,VLOOKUP(CONCATENATE($B220,AT$2,"SINGLE"),'III-SUB'!$V$3:$W$633,2,0))</f>
        <v>0</v>
      </c>
      <c r="AU220" s="11">
        <f>IF(ISNA(VLOOKUP(CONCATENATE($B220,AU$2,"SINGLE"),'III-SUB'!$V$3:$W$633,2,0)),0,VLOOKUP(CONCATENATE($B220,AU$2,"SINGLE"),'III-SUB'!$V$3:$W$633,2,0))</f>
        <v>0</v>
      </c>
      <c r="AV220" s="11">
        <f>IF(ISNA(VLOOKUP(CONCATENATE($B220,AV$2,"SINGLE"),'III-SUB'!$V$3:$W$633,2,0)),0,VLOOKUP(CONCATENATE($B220,AV$2,"SINGLE"),'III-SUB'!$V$3:$W$633,2,0))</f>
        <v>0</v>
      </c>
      <c r="AW220" s="11">
        <f>IF(ISNA(VLOOKUP(CONCATENATE($B220,AW$2,"SINGLE"),'III-SUB'!$V$3:$W$633,2,0)),0,VLOOKUP(CONCATENATE($B220,AW$2,"SINGLE"),'III-SUB'!$V$3:$W$633,2,0))</f>
        <v>0</v>
      </c>
      <c r="AX220" s="11">
        <f>IF(ISNA(VLOOKUP(CONCATENATE($B220,AX$2,"SINGLE"),'III-SUB'!$V$3:$W$633,2,0)),0,VLOOKUP(CONCATENATE($B220,AX$2,"SINGLE"),'III-SUB'!$V$3:$W$633,2,0))</f>
        <v>0</v>
      </c>
      <c r="AY220" s="11">
        <f>IF(ISNA(VLOOKUP(CONCATENATE($B220,AY$2,"SINGLE"),'III-SUB'!$V$3:$W$633,2,0)),0,VLOOKUP(CONCATENATE($B220,AY$2,"SINGLE"),'III-SUB'!$V$3:$W$633,2,0))</f>
        <v>0</v>
      </c>
      <c r="AZ220" s="11">
        <f>IF(ISNA(VLOOKUP(CONCATENATE($B220,AZ$2,"SINGLE"),'III-SUB'!$V$3:$W$633,2,0)),0,VLOOKUP(CONCATENATE($B220,AZ$2,"SINGLE"),'III-SUB'!$V$3:$W$633,2,0))</f>
        <v>0</v>
      </c>
      <c r="BA220" s="11">
        <f>IF(ISNA(VLOOKUP(CONCATENATE($B220,BA$2,"SINGLE"),'III-SUB'!$V$3:$W$633,2,0)),0,VLOOKUP(CONCATENATE($B220,BA$2,"SINGLE"),'III-SUB'!$V$3:$W$633,2,0))</f>
        <v>0</v>
      </c>
      <c r="BB220" s="11">
        <f>IF(ISNA(VLOOKUP(CONCATENATE($B220,BB$2,"SINGLE"),'III-SUB'!$V$3:$W$633,2,0)),0,VLOOKUP(CONCATENATE($B220,BB$2,"SINGLE"),'III-SUB'!$V$3:$W$633,2,0))</f>
        <v>0</v>
      </c>
      <c r="BC220" s="11">
        <f>IF(ISNA(VLOOKUP(CONCATENATE($B220,BC$2,"SINGLE"),'III-SUB'!$V$3:$W$633,2,0)),0,VLOOKUP(CONCATENATE($B220,BC$2,"SINGLE"),'III-SUB'!$V$3:$W$633,2,0))</f>
        <v>0</v>
      </c>
      <c r="BD220" s="54">
        <f>SUM(AQ220:BC220)</f>
        <v>0</v>
      </c>
      <c r="BE220" s="54">
        <f>IF(ISNA(VLOOKUP(CONCATENATE($B220,BE$2,"SINGLE"),VHF!$V$3:$W$627,2,0)),0,VLOOKUP(CONCATENATE($B220,BE$2,"SINGLE"),VHF!$V$3:$W$627,2,0))</f>
        <v>7.9</v>
      </c>
      <c r="BF220" s="11">
        <f>IF(ISNA(VLOOKUP(CONCATENATE($B220,BF$2,"SINGLE"),UHF!$V$3:$W$612,2,0)),0,VLOOKUP(CONCATENATE($B220,BF$2,"SINGLE"),UHF!$V$3:$W$612,2,0))</f>
        <v>0</v>
      </c>
      <c r="BG220" s="11">
        <f>IF(ISNA(VLOOKUP(CONCATENATE($B220,BG$2,"SINGLE"),UHF!$V$3:$W$612,2,0)),0,VLOOKUP(CONCATENATE($B220,BG$2,"SINGLE"),UHF!$V$3:$W$612,2,0))</f>
        <v>0</v>
      </c>
      <c r="BH220" s="11">
        <f>IF(ISNA(VLOOKUP(CONCATENATE($B220,BH$2,"SINGLE"),UHF!$V$3:$W$612,2,0)),0,VLOOKUP(CONCATENATE($B220,BH$2,"SINGLE"),UHF!$V$3:$W$612,2,0))</f>
        <v>0</v>
      </c>
      <c r="BI220" s="11">
        <f>IF(ISNA(VLOOKUP(CONCATENATE($B220,BI$2,"SINGLE"),UHF!$V$3:$W$612,2,0)),0,VLOOKUP(CONCATENATE($B220,BI$2,"SINGLE"),UHF!$V$3:$W$612,2,0))</f>
        <v>0</v>
      </c>
      <c r="BJ220" s="11">
        <f>IF(ISNA(VLOOKUP(CONCATENATE($B220,BJ$2,"SINGLE"),UHF!$V$3:$W$612,2,0)),0,VLOOKUP(CONCATENATE($B220,BJ$2,"SINGLE"),UHF!$V$3:$W$612,2,0))</f>
        <v>0</v>
      </c>
      <c r="BK220" s="11">
        <f>IF(ISNA(VLOOKUP(CONCATENATE($B220,BK$2,"SINGLE"),UHF!$V$3:$W$612,2,0)),0,VLOOKUP(CONCATENATE($B220,BK$2,"SINGLE"),UHF!$V$3:$W$612,2,0))</f>
        <v>0</v>
      </c>
      <c r="BL220" s="11">
        <f>IF(ISNA(VLOOKUP(CONCATENATE($B220,BL$2,"SINGLE"),UHF!$V$3:$W$612,2,0)),0,VLOOKUP(CONCATENATE($B220,BL$2,"SINGLE"),UHF!$V$3:$W$612,2,0))</f>
        <v>0</v>
      </c>
      <c r="BM220" s="11">
        <f>IF(ISNA(VLOOKUP(CONCATENATE($B220,BM$2,"SINGLE"),UHF!$V$3:$W$612,2,0)),0,VLOOKUP(CONCATENATE($B220,BM$2,"SINGLE"),UHF!$V$3:$W$612,2,0))</f>
        <v>0</v>
      </c>
      <c r="BN220" s="11">
        <f>IF(ISNA(VLOOKUP(CONCATENATE($B220,BN$2,"SINGLE"),UHF!$V$3:$W$612,2,0)),0,VLOOKUP(CONCATENATE($B220,BN$2,"SINGLE"),UHF!$V$3:$W$612,2,0))</f>
        <v>0</v>
      </c>
      <c r="BO220" s="11">
        <f>IF(ISNA(VLOOKUP(CONCATENATE($B220,BO$2,"SINGLE"),UHF!$V$3:$W$612,2,0)),0,VLOOKUP(CONCATENATE($B220,BO$2,"SINGLE"),UHF!$V$3:$W$612,2,0))</f>
        <v>0</v>
      </c>
      <c r="BP220" s="11">
        <f>IF(ISNA(VLOOKUP(CONCATENATE($B220,BP$2,"SINGLE"),UHF!$V$3:$W$612,2,0)),0,VLOOKUP(CONCATENATE($B220,BP$2,"SINGLE"),UHF!$V$3:$W$612,2,0))</f>
        <v>0</v>
      </c>
      <c r="BQ220" s="11">
        <f>IF(ISNA(VLOOKUP(CONCATENATE($B220,BQ$2,"SINGLE"),UHF!$V$3:$W$612,2,0)),0,VLOOKUP(CONCATENATE($B220,BQ$2,"SINGLE"),UHF!$V$3:$W$612,2,0))</f>
        <v>0</v>
      </c>
      <c r="BR220" s="54">
        <f>SUM(BF220:BQ220)</f>
        <v>0</v>
      </c>
      <c r="BS220" s="54">
        <f>IF(ISNA(VLOOKUP(CONCATENATE($B220,BS$2,"SINGLE"),'A1'!$V$3:$W$612,2,0)),0,VLOOKUP(CONCATENATE($B220,BS$2,"SINGLE"),'A1'!$V$3:$W$612,2,0))</f>
        <v>0</v>
      </c>
      <c r="BT220" s="11">
        <f>SUM(C220,Q220,AQ220,BE220,BS220)</f>
        <v>7.9</v>
      </c>
      <c r="BU220" s="11">
        <f>SUM(D220,R220,AR220,BF220)</f>
        <v>0</v>
      </c>
      <c r="BV220" s="11">
        <f>SUM(E220,S220,AE220,AS220,BG220)</f>
        <v>0</v>
      </c>
      <c r="BW220" s="11">
        <f>SUM(F220,T220,AF220,AT220,BH220)</f>
        <v>0</v>
      </c>
      <c r="BX220" s="11">
        <f>SUM(G220,U220,AG220,AU220,BI220)</f>
        <v>0</v>
      </c>
      <c r="BY220" s="11">
        <f>SUM(H220,V220,AH220,AV220,BJ220)</f>
        <v>0</v>
      </c>
      <c r="BZ220" s="11">
        <f>SUM(I220,W220,AI220,AW220,BK220)</f>
        <v>0</v>
      </c>
      <c r="CA220" s="11">
        <f>SUM(J220,X220,AJ220,AX220,BL220)</f>
        <v>0</v>
      </c>
      <c r="CB220" s="11">
        <f>SUM(K220,Y220,AK220,AY220,BM220)</f>
        <v>0</v>
      </c>
      <c r="CC220" s="11">
        <f>SUM(L220,Z220,AL220,AZ220,BN220)</f>
        <v>0</v>
      </c>
      <c r="CD220" s="11">
        <f>SUM(M220,AA220,AM220,BA220,BO220)</f>
        <v>0</v>
      </c>
      <c r="CE220" s="11">
        <f>SUM(N220,AB220,AN220,BB220,BP220)</f>
        <v>0</v>
      </c>
      <c r="CF220" s="11">
        <f>SUM(O220,AC220,AO220,BC220,BQ220)</f>
        <v>0</v>
      </c>
      <c r="CG220" s="11">
        <f>SUM(BT220:CF220)</f>
        <v>7.9</v>
      </c>
      <c r="CH220" s="11">
        <f>SUM(P220,AD220,AP220,BD220,BE220,BR220,BS220)</f>
        <v>7.9</v>
      </c>
      <c r="CI220" s="11">
        <f>MIN(P220,AD220,AP220,BD220,BE220,BR220,BS220)</f>
        <v>0</v>
      </c>
      <c r="CJ220" s="51">
        <f>SUM(CH220-CI220)</f>
        <v>7.9</v>
      </c>
    </row>
    <row r="221" spans="1:88" x14ac:dyDescent="0.2">
      <c r="A221" s="21" t="str">
        <f t="shared" si="0"/>
        <v>219.</v>
      </c>
      <c r="B221" s="8" t="str">
        <f>'Seznam-SO'!A133</f>
        <v>OK1UUK</v>
      </c>
      <c r="C221" s="11">
        <f>IF(ISNA(VLOOKUP(CONCATENATE($B221,C$2,"SINGLE"),'I-SUB'!$V$3:$W$624,2,0)),0,VLOOKUP(CONCATENATE($B221,C$2,"SINGLE"),'I-SUB'!$V$3:$W$624,2,0))</f>
        <v>0</v>
      </c>
      <c r="D221" s="11">
        <f>IF(ISNA(VLOOKUP(CONCATENATE($B221,D$2,"SINGLE"),'I-SUB'!$V$3:$W$624,2,0)),0,VLOOKUP(CONCATENATE($B221,D$2,"SINGLE"),'I-SUB'!$V$3:$W$624,2,0))</f>
        <v>0</v>
      </c>
      <c r="E221" s="11">
        <f>IF(ISNA(VLOOKUP(CONCATENATE($B221,E$2,"SINGLE"),'I-SUB'!$V$3:$W$624,2,0)),0,VLOOKUP(CONCATENATE($B221,E$2,"SINGLE"),'I-SUB'!$V$3:$W$624,2,0))</f>
        <v>0</v>
      </c>
      <c r="F221" s="11">
        <f>IF(ISNA(VLOOKUP(CONCATENATE($B221,F$2,"SINGLE"),'I-SUB'!$V$3:$W$624,2,0)),0,VLOOKUP(CONCATENATE($B221,F$2,"SINGLE"),'I-SUB'!$V$3:$W$624,2,0))</f>
        <v>0</v>
      </c>
      <c r="G221" s="11">
        <f>IF(ISNA(VLOOKUP(CONCATENATE($B221,G$2,"SINGLE"),'I-SUB'!$V$3:$W$624,2,0)),0,VLOOKUP(CONCATENATE($B221,G$2,"SINGLE"),'I-SUB'!$V$3:$W$624,2,0))</f>
        <v>0</v>
      </c>
      <c r="H221" s="11">
        <f>IF(ISNA(VLOOKUP(CONCATENATE($B221,H$2,"SINGLE"),'I-SUB'!$V$3:$W$624,2,0)),0,VLOOKUP(CONCATENATE($B221,H$2,"SINGLE"),'I-SUB'!$V$3:$W$624,2,0))</f>
        <v>0</v>
      </c>
      <c r="I221" s="11">
        <f>IF(ISNA(VLOOKUP(CONCATENATE($B221,I$2,"SINGLE"),'I-SUB'!$V$3:$W$624,2,0)),0,VLOOKUP(CONCATENATE($B221,I$2,"SINGLE"),'I-SUB'!$V$3:$W$624,2,0))</f>
        <v>0</v>
      </c>
      <c r="J221" s="11">
        <f>IF(ISNA(VLOOKUP(CONCATENATE($B221,J$2,"SINGLE"),'I-SUB'!$V$3:$W$624,2,0)),0,VLOOKUP(CONCATENATE($B221,J$2,"SINGLE"),'I-SUB'!$V$3:$W$624,2,0))</f>
        <v>0</v>
      </c>
      <c r="K221" s="11">
        <f>IF(ISNA(VLOOKUP(CONCATENATE($B221,K$2,"SINGLE"),'I-SUB'!$V$3:$W$624,2,0)),0,VLOOKUP(CONCATENATE($B221,K$2,"SINGLE"),'I-SUB'!$V$3:$W$624,2,0))</f>
        <v>0</v>
      </c>
      <c r="L221" s="11">
        <f>IF(ISNA(VLOOKUP(CONCATENATE($B221,L$2,"SINGLE"),'I-SUB'!$V$3:$W$624,2,0)),0,VLOOKUP(CONCATENATE($B221,L$2,"SINGLE"),'I-SUB'!$V$3:$W$624,2,0))</f>
        <v>0</v>
      </c>
      <c r="M221" s="11">
        <f>IF(ISNA(VLOOKUP(CONCATENATE($B221,M$2,"SINGLE"),'I-SUB'!$V$3:$W$624,2,0)),0,VLOOKUP(CONCATENATE($B221,M$2,"SINGLE"),'I-SUB'!$V$3:$W$624,2,0))</f>
        <v>0</v>
      </c>
      <c r="N221" s="11">
        <f>IF(ISNA(VLOOKUP(CONCATENATE($B221,N$2,"SINGLE"),'I-SUB'!$V$3:$W$624,2,0)),0,VLOOKUP(CONCATENATE($B221,N$2,"SINGLE"),'I-SUB'!$V$3:$W$624,2,0))</f>
        <v>0</v>
      </c>
      <c r="O221" s="11">
        <f>IF(ISNA(VLOOKUP(CONCATENATE($B221,O$2,"SINGLE"),'I-SUB'!$V$3:$W$624,2,0)),0,VLOOKUP(CONCATENATE($B221,O$2,"SINGLE"),'I-SUB'!$V$3:$W$624,2,0))</f>
        <v>0</v>
      </c>
      <c r="P221" s="54">
        <f>SUM(C221:O221)</f>
        <v>0</v>
      </c>
      <c r="Q221" s="11">
        <f>IF(ISNA(VLOOKUP(CONCATENATE($B221,Q$2,"SINGLE"),'II-SUB'!$V$3:$W$630,2,0)),0,VLOOKUP(CONCATENATE($B221,Q$2,"SINGLE"),'II-SUB'!$V$3:$W$630,2,0))</f>
        <v>6.6</v>
      </c>
      <c r="R221" s="11">
        <f>IF(ISNA(VLOOKUP(CONCATENATE($B221,R$2,"SINGLE"),'II-SUB'!$V$3:$W$630,2,0)),0,VLOOKUP(CONCATENATE($B221,R$2,"SINGLE"),'II-SUB'!$V$3:$W$630,2,0))</f>
        <v>0</v>
      </c>
      <c r="S221" s="11">
        <f>IF(ISNA(VLOOKUP(CONCATENATE($B221,S$2,"SINGLE"),'II-SUB'!$V$3:$W$630,2,0)),0,VLOOKUP(CONCATENATE($B221,S$2,"SINGLE"),'II-SUB'!$V$3:$W$630,2,0))</f>
        <v>0</v>
      </c>
      <c r="T221" s="11">
        <f>IF(ISNA(VLOOKUP(CONCATENATE($B221,T$2,"SINGLE"),'II-SUB'!$V$3:$W$630,2,0)),0,VLOOKUP(CONCATENATE($B221,T$2,"SINGLE"),'II-SUB'!$V$3:$W$630,2,0))</f>
        <v>0</v>
      </c>
      <c r="U221" s="11">
        <f>IF(ISNA(VLOOKUP(CONCATENATE($B221,U$2,"SINGLE"),'II-SUB'!$V$3:$W$630,2,0)),0,VLOOKUP(CONCATENATE($B221,U$2,"SINGLE"),'II-SUB'!$V$3:$W$630,2,0))</f>
        <v>0</v>
      </c>
      <c r="V221" s="11">
        <f>IF(ISNA(VLOOKUP(CONCATENATE($B221,V$2,"SINGLE"),'II-SUB'!$V$3:$W$630,2,0)),0,VLOOKUP(CONCATENATE($B221,V$2,"SINGLE"),'II-SUB'!$V$3:$W$630,2,0))</f>
        <v>0</v>
      </c>
      <c r="W221" s="11">
        <f>IF(ISNA(VLOOKUP(CONCATENATE($B221,W$2,"SINGLE"),'II-SUB'!$V$3:$W$630,2,0)),0,VLOOKUP(CONCATENATE($B221,W$2,"SINGLE"),'II-SUB'!$V$3:$W$630,2,0))</f>
        <v>0</v>
      </c>
      <c r="X221" s="11">
        <f>IF(ISNA(VLOOKUP(CONCATENATE($B221,X$2,"SINGLE"),'II-SUB'!$V$3:$W$630,2,0)),0,VLOOKUP(CONCATENATE($B221,X$2,"SINGLE"),'II-SUB'!$V$3:$W$630,2,0))</f>
        <v>0</v>
      </c>
      <c r="Y221" s="11">
        <f>IF(ISNA(VLOOKUP(CONCATENATE($B221,Y$2,"SINGLE"),'II-SUB'!$V$3:$W$630,2,0)),0,VLOOKUP(CONCATENATE($B221,Y$2,"SINGLE"),'II-SUB'!$V$3:$W$630,2,0))</f>
        <v>0</v>
      </c>
      <c r="Z221" s="11">
        <f>IF(ISNA(VLOOKUP(CONCATENATE($B221,Z$2,"SINGLE"),'II-SUB'!$V$3:$W$630,2,0)),0,VLOOKUP(CONCATENATE($B221,Z$2,"SINGLE"),'II-SUB'!$V$3:$W$630,2,0))</f>
        <v>0</v>
      </c>
      <c r="AA221" s="11">
        <f>IF(ISNA(VLOOKUP(CONCATENATE($B221,AA$2,"SINGLE"),'II-SUB'!$V$3:$W$630,2,0)),0,VLOOKUP(CONCATENATE($B221,AA$2,"SINGLE"),'II-SUB'!$V$3:$W$630,2,0))</f>
        <v>0</v>
      </c>
      <c r="AB221" s="11">
        <f>IF(ISNA(VLOOKUP(CONCATENATE($B221,AB$2,"SINGLE"),'II-SUB'!$V$3:$W$630,2,0)),0,VLOOKUP(CONCATENATE($B221,AB$2,"SINGLE"),'II-SUB'!$V$3:$W$630,2,0))</f>
        <v>0</v>
      </c>
      <c r="AC221" s="11">
        <f>IF(ISNA(VLOOKUP(CONCATENATE($B221,AC$2,"SINGLE"),'II-SUB'!$V$3:$W$630,2,0)),0,VLOOKUP(CONCATENATE($B221,AC$2,"SINGLE"),'II-SUB'!$V$3:$W$630,2,0))</f>
        <v>0</v>
      </c>
      <c r="AD221" s="54">
        <f>SUM(Q221:AC221)</f>
        <v>6.6</v>
      </c>
      <c r="AE221" s="11">
        <f>IF(ISNA(VLOOKUP(CONCATENATE($B221,AE$2,"SINGLE"),MW!$V$3:$W$600,2,0)),0,VLOOKUP(CONCATENATE($B221,AE$2,"SINGLE"),MW!$V$3:$W$600,2,0))</f>
        <v>0</v>
      </c>
      <c r="AF221" s="11">
        <f>IF(ISNA(VLOOKUP(CONCATENATE($B221,AF$2,"SINGLE"),MW!$V$3:$W$600,2,0)),0,VLOOKUP(CONCATENATE($B221,AF$2,"SINGLE"),MW!$V$3:$W$600,2,0))</f>
        <v>0</v>
      </c>
      <c r="AG221" s="11">
        <f>IF(ISNA(VLOOKUP(CONCATENATE($B221,AG$2,"SINGLE"),MW!$V$3:$W$600,2,0)),0,VLOOKUP(CONCATENATE($B221,AG$2,"SINGLE"),MW!$V$3:$W$600,2,0))</f>
        <v>0</v>
      </c>
      <c r="AH221" s="11">
        <f>IF(ISNA(VLOOKUP(CONCATENATE($B221,AH$2,"SINGLE"),MW!$V$3:$W$600,2,0)),0,VLOOKUP(CONCATENATE($B221,AH$2,"SINGLE"),MW!$V$3:$W$600,2,0))</f>
        <v>0</v>
      </c>
      <c r="AI221" s="11">
        <f>IF(ISNA(VLOOKUP(CONCATENATE($B221,AI$2,"SINGLE"),MW!$V$3:$W$600,2,0)),0,VLOOKUP(CONCATENATE($B221,AI$2,"SINGLE"),MW!$V$3:$W$600,2,0))</f>
        <v>0</v>
      </c>
      <c r="AJ221" s="11">
        <f>IF(ISNA(VLOOKUP(CONCATENATE($B221,AJ$2,"SINGLE"),MW!$V$3:$W$600,2,0)),0,VLOOKUP(CONCATENATE($B221,AJ$2,"SINGLE"),MW!$V$3:$W$600,2,0))</f>
        <v>0</v>
      </c>
      <c r="AK221" s="11">
        <f>IF(ISNA(VLOOKUP(CONCATENATE($B221,AK$2,"SINGLE"),MW!$V$3:$W$600,2,0)),0,VLOOKUP(CONCATENATE($B221,AK$2,"SINGLE"),MW!$V$3:$W$600,2,0))</f>
        <v>0</v>
      </c>
      <c r="AL221" s="11">
        <f>IF(ISNA(VLOOKUP(CONCATENATE($B221,AL$2,"SINGLE"),MW!$V$3:$W$600,2,0)),0,VLOOKUP(CONCATENATE($B221,AL$2,"SINGLE"),MW!$V$3:$W$600,2,0))</f>
        <v>0</v>
      </c>
      <c r="AM221" s="11">
        <f>IF(ISNA(VLOOKUP(CONCATENATE($B221,AM$2,"SINGLE"),MW!$V$3:$W$600,2,0)),0,VLOOKUP(CONCATENATE($B221,AM$2,"SINGLE"),MW!$V$3:$W$600,2,0))</f>
        <v>0</v>
      </c>
      <c r="AN221" s="11">
        <f>IF(ISNA(VLOOKUP(CONCATENATE($B221,AN$2,"SINGLE"),MW!$V$3:$W$600,2,0)),0,VLOOKUP(CONCATENATE($B221,AN$2,"SINGLE"),MW!$V$3:$W$600,2,0))</f>
        <v>0</v>
      </c>
      <c r="AO221" s="11">
        <f>IF(ISNA(VLOOKUP(CONCATENATE($B221,AO$2,"SINGLE"),MW!$V$3:$W$600,2,0)),0,VLOOKUP(CONCATENATE($B221,AO$2,"SINGLE"),MW!$V$3:$W$600,2,0))</f>
        <v>0</v>
      </c>
      <c r="AP221" s="54">
        <f>SUM(AE221:AO221)</f>
        <v>0</v>
      </c>
      <c r="AQ221" s="11">
        <f>IF(ISNA(VLOOKUP(CONCATENATE($B221,AQ$2,"SINGLE"),'III-SUB'!$V$3:$W$633,2,0)),0,VLOOKUP(CONCATENATE($B221,AQ$2,"SINGLE"),'III-SUB'!$V$3:$W$633,2,0))</f>
        <v>0</v>
      </c>
      <c r="AR221" s="11">
        <f>IF(ISNA(VLOOKUP(CONCATENATE($B221,AR$2,"SINGLE"),'III-SUB'!$V$3:$W$633,2,0)),0,VLOOKUP(CONCATENATE($B221,AR$2,"SINGLE"),'III-SUB'!$V$3:$W$633,2,0))</f>
        <v>0</v>
      </c>
      <c r="AS221" s="11">
        <f>IF(ISNA(VLOOKUP(CONCATENATE($B221,AS$2,"SINGLE"),'III-SUB'!$V$3:$W$633,2,0)),0,VLOOKUP(CONCATENATE($B221,AS$2,"SINGLE"),'III-SUB'!$V$3:$W$633,2,0))</f>
        <v>0</v>
      </c>
      <c r="AT221" s="11">
        <f>IF(ISNA(VLOOKUP(CONCATENATE($B221,AT$2,"SINGLE"),'III-SUB'!$V$3:$W$633,2,0)),0,VLOOKUP(CONCATENATE($B221,AT$2,"SINGLE"),'III-SUB'!$V$3:$W$633,2,0))</f>
        <v>0</v>
      </c>
      <c r="AU221" s="11">
        <f>IF(ISNA(VLOOKUP(CONCATENATE($B221,AU$2,"SINGLE"),'III-SUB'!$V$3:$W$633,2,0)),0,VLOOKUP(CONCATENATE($B221,AU$2,"SINGLE"),'III-SUB'!$V$3:$W$633,2,0))</f>
        <v>0</v>
      </c>
      <c r="AV221" s="11">
        <f>IF(ISNA(VLOOKUP(CONCATENATE($B221,AV$2,"SINGLE"),'III-SUB'!$V$3:$W$633,2,0)),0,VLOOKUP(CONCATENATE($B221,AV$2,"SINGLE"),'III-SUB'!$V$3:$W$633,2,0))</f>
        <v>0</v>
      </c>
      <c r="AW221" s="11">
        <f>IF(ISNA(VLOOKUP(CONCATENATE($B221,AW$2,"SINGLE"),'III-SUB'!$V$3:$W$633,2,0)),0,VLOOKUP(CONCATENATE($B221,AW$2,"SINGLE"),'III-SUB'!$V$3:$W$633,2,0))</f>
        <v>0</v>
      </c>
      <c r="AX221" s="11">
        <f>IF(ISNA(VLOOKUP(CONCATENATE($B221,AX$2,"SINGLE"),'III-SUB'!$V$3:$W$633,2,0)),0,VLOOKUP(CONCATENATE($B221,AX$2,"SINGLE"),'III-SUB'!$V$3:$W$633,2,0))</f>
        <v>0</v>
      </c>
      <c r="AY221" s="11">
        <f>IF(ISNA(VLOOKUP(CONCATENATE($B221,AY$2,"SINGLE"),'III-SUB'!$V$3:$W$633,2,0)),0,VLOOKUP(CONCATENATE($B221,AY$2,"SINGLE"),'III-SUB'!$V$3:$W$633,2,0))</f>
        <v>0</v>
      </c>
      <c r="AZ221" s="11">
        <f>IF(ISNA(VLOOKUP(CONCATENATE($B221,AZ$2,"SINGLE"),'III-SUB'!$V$3:$W$633,2,0)),0,VLOOKUP(CONCATENATE($B221,AZ$2,"SINGLE"),'III-SUB'!$V$3:$W$633,2,0))</f>
        <v>0</v>
      </c>
      <c r="BA221" s="11">
        <f>IF(ISNA(VLOOKUP(CONCATENATE($B221,BA$2,"SINGLE"),'III-SUB'!$V$3:$W$633,2,0)),0,VLOOKUP(CONCATENATE($B221,BA$2,"SINGLE"),'III-SUB'!$V$3:$W$633,2,0))</f>
        <v>0</v>
      </c>
      <c r="BB221" s="11">
        <f>IF(ISNA(VLOOKUP(CONCATENATE($B221,BB$2,"SINGLE"),'III-SUB'!$V$3:$W$633,2,0)),0,VLOOKUP(CONCATENATE($B221,BB$2,"SINGLE"),'III-SUB'!$V$3:$W$633,2,0))</f>
        <v>0</v>
      </c>
      <c r="BC221" s="11">
        <f>IF(ISNA(VLOOKUP(CONCATENATE($B221,BC$2,"SINGLE"),'III-SUB'!$V$3:$W$633,2,0)),0,VLOOKUP(CONCATENATE($B221,BC$2,"SINGLE"),'III-SUB'!$V$3:$W$633,2,0))</f>
        <v>0</v>
      </c>
      <c r="BD221" s="54">
        <f>SUM(AQ221:BC221)</f>
        <v>0</v>
      </c>
      <c r="BE221" s="54">
        <f>IF(ISNA(VLOOKUP(CONCATENATE($B221,BE$2,"SINGLE"),VHF!$V$3:$W$627,2,0)),0,VLOOKUP(CONCATENATE($B221,BE$2,"SINGLE"),VHF!$V$3:$W$627,2,0))</f>
        <v>0</v>
      </c>
      <c r="BF221" s="11">
        <f>IF(ISNA(VLOOKUP(CONCATENATE($B221,BF$2,"SINGLE"),UHF!$V$3:$W$612,2,0)),0,VLOOKUP(CONCATENATE($B221,BF$2,"SINGLE"),UHF!$V$3:$W$612,2,0))</f>
        <v>0</v>
      </c>
      <c r="BG221" s="11">
        <f>IF(ISNA(VLOOKUP(CONCATENATE($B221,BG$2,"SINGLE"),UHF!$V$3:$W$612,2,0)),0,VLOOKUP(CONCATENATE($B221,BG$2,"SINGLE"),UHF!$V$3:$W$612,2,0))</f>
        <v>0</v>
      </c>
      <c r="BH221" s="11">
        <f>IF(ISNA(VLOOKUP(CONCATENATE($B221,BH$2,"SINGLE"),UHF!$V$3:$W$612,2,0)),0,VLOOKUP(CONCATENATE($B221,BH$2,"SINGLE"),UHF!$V$3:$W$612,2,0))</f>
        <v>0</v>
      </c>
      <c r="BI221" s="11">
        <f>IF(ISNA(VLOOKUP(CONCATENATE($B221,BI$2,"SINGLE"),UHF!$V$3:$W$612,2,0)),0,VLOOKUP(CONCATENATE($B221,BI$2,"SINGLE"),UHF!$V$3:$W$612,2,0))</f>
        <v>0</v>
      </c>
      <c r="BJ221" s="11">
        <f>IF(ISNA(VLOOKUP(CONCATENATE($B221,BJ$2,"SINGLE"),UHF!$V$3:$W$612,2,0)),0,VLOOKUP(CONCATENATE($B221,BJ$2,"SINGLE"),UHF!$V$3:$W$612,2,0))</f>
        <v>0</v>
      </c>
      <c r="BK221" s="11">
        <f>IF(ISNA(VLOOKUP(CONCATENATE($B221,BK$2,"SINGLE"),UHF!$V$3:$W$612,2,0)),0,VLOOKUP(CONCATENATE($B221,BK$2,"SINGLE"),UHF!$V$3:$W$612,2,0))</f>
        <v>0</v>
      </c>
      <c r="BL221" s="11">
        <f>IF(ISNA(VLOOKUP(CONCATENATE($B221,BL$2,"SINGLE"),UHF!$V$3:$W$612,2,0)),0,VLOOKUP(CONCATENATE($B221,BL$2,"SINGLE"),UHF!$V$3:$W$612,2,0))</f>
        <v>0</v>
      </c>
      <c r="BM221" s="11">
        <f>IF(ISNA(VLOOKUP(CONCATENATE($B221,BM$2,"SINGLE"),UHF!$V$3:$W$612,2,0)),0,VLOOKUP(CONCATENATE($B221,BM$2,"SINGLE"),UHF!$V$3:$W$612,2,0))</f>
        <v>0</v>
      </c>
      <c r="BN221" s="11">
        <f>IF(ISNA(VLOOKUP(CONCATENATE($B221,BN$2,"SINGLE"),UHF!$V$3:$W$612,2,0)),0,VLOOKUP(CONCATENATE($B221,BN$2,"SINGLE"),UHF!$V$3:$W$612,2,0))</f>
        <v>0</v>
      </c>
      <c r="BO221" s="11">
        <f>IF(ISNA(VLOOKUP(CONCATENATE($B221,BO$2,"SINGLE"),UHF!$V$3:$W$612,2,0)),0,VLOOKUP(CONCATENATE($B221,BO$2,"SINGLE"),UHF!$V$3:$W$612,2,0))</f>
        <v>0</v>
      </c>
      <c r="BP221" s="11">
        <f>IF(ISNA(VLOOKUP(CONCATENATE($B221,BP$2,"SINGLE"),UHF!$V$3:$W$612,2,0)),0,VLOOKUP(CONCATENATE($B221,BP$2,"SINGLE"),UHF!$V$3:$W$612,2,0))</f>
        <v>0</v>
      </c>
      <c r="BQ221" s="11">
        <f>IF(ISNA(VLOOKUP(CONCATENATE($B221,BQ$2,"SINGLE"),UHF!$V$3:$W$612,2,0)),0,VLOOKUP(CONCATENATE($B221,BQ$2,"SINGLE"),UHF!$V$3:$W$612,2,0))</f>
        <v>0</v>
      </c>
      <c r="BR221" s="54">
        <f>SUM(BF221:BQ221)</f>
        <v>0</v>
      </c>
      <c r="BS221" s="54">
        <f>IF(ISNA(VLOOKUP(CONCATENATE($B221,BS$2,"SINGLE"),'A1'!$V$3:$W$612,2,0)),0,VLOOKUP(CONCATENATE($B221,BS$2,"SINGLE"),'A1'!$V$3:$W$612,2,0))</f>
        <v>0</v>
      </c>
      <c r="BT221" s="11">
        <f>SUM(C221,Q221,AQ221,BE221,BS221)</f>
        <v>6.6</v>
      </c>
      <c r="BU221" s="11">
        <f>SUM(D221,R221,AR221,BF221)</f>
        <v>0</v>
      </c>
      <c r="BV221" s="11">
        <f>SUM(E221,S221,AE221,AS221,BG221)</f>
        <v>0</v>
      </c>
      <c r="BW221" s="11">
        <f>SUM(F221,T221,AF221,AT221,BH221)</f>
        <v>0</v>
      </c>
      <c r="BX221" s="11">
        <f>SUM(G221,U221,AG221,AU221,BI221)</f>
        <v>0</v>
      </c>
      <c r="BY221" s="11">
        <f>SUM(H221,V221,AH221,AV221,BJ221)</f>
        <v>0</v>
      </c>
      <c r="BZ221" s="11">
        <f>SUM(I221,W221,AI221,AW221,BK221)</f>
        <v>0</v>
      </c>
      <c r="CA221" s="11">
        <f>SUM(J221,X221,AJ221,AX221,BL221)</f>
        <v>0</v>
      </c>
      <c r="CB221" s="11">
        <f>SUM(K221,Y221,AK221,AY221,BM221)</f>
        <v>0</v>
      </c>
      <c r="CC221" s="11">
        <f>SUM(L221,Z221,AL221,AZ221,BN221)</f>
        <v>0</v>
      </c>
      <c r="CD221" s="11">
        <f>SUM(M221,AA221,AM221,BA221,BO221)</f>
        <v>0</v>
      </c>
      <c r="CE221" s="11">
        <f>SUM(N221,AB221,AN221,BB221,BP221)</f>
        <v>0</v>
      </c>
      <c r="CF221" s="11">
        <f>SUM(O221,AC221,AO221,BC221,BQ221)</f>
        <v>0</v>
      </c>
      <c r="CG221" s="11">
        <f>SUM(BT221:CF221)</f>
        <v>6.6</v>
      </c>
      <c r="CH221" s="11">
        <f>SUM(P221,AD221,AP221,BD221,BE221,BR221,BS221)</f>
        <v>6.6</v>
      </c>
      <c r="CI221" s="11">
        <f>MIN(P221,AD221,AP221,BD221,BE221,BR221,BS221)</f>
        <v>0</v>
      </c>
      <c r="CJ221" s="51">
        <f>SUM(CH221-CI221)</f>
        <v>6.6</v>
      </c>
    </row>
    <row r="222" spans="1:88" x14ac:dyDescent="0.2">
      <c r="A222" s="21" t="str">
        <f t="shared" si="0"/>
        <v>220.</v>
      </c>
      <c r="B222" s="8" t="str">
        <f>'Seznam-SO'!A93</f>
        <v>OK2EAM</v>
      </c>
      <c r="C222" s="11">
        <f>IF(ISNA(VLOOKUP(CONCATENATE($B222,C$2,"SINGLE"),'I-SUB'!$V$3:$W$624,2,0)),0,VLOOKUP(CONCATENATE($B222,C$2,"SINGLE"),'I-SUB'!$V$3:$W$624,2,0))</f>
        <v>0</v>
      </c>
      <c r="D222" s="11">
        <f>IF(ISNA(VLOOKUP(CONCATENATE($B222,D$2,"SINGLE"),'I-SUB'!$V$3:$W$624,2,0)),0,VLOOKUP(CONCATENATE($B222,D$2,"SINGLE"),'I-SUB'!$V$3:$W$624,2,0))</f>
        <v>0</v>
      </c>
      <c r="E222" s="11">
        <f>IF(ISNA(VLOOKUP(CONCATENATE($B222,E$2,"SINGLE"),'I-SUB'!$V$3:$W$624,2,0)),0,VLOOKUP(CONCATENATE($B222,E$2,"SINGLE"),'I-SUB'!$V$3:$W$624,2,0))</f>
        <v>0</v>
      </c>
      <c r="F222" s="11">
        <f>IF(ISNA(VLOOKUP(CONCATENATE($B222,F$2,"SINGLE"),'I-SUB'!$V$3:$W$624,2,0)),0,VLOOKUP(CONCATENATE($B222,F$2,"SINGLE"),'I-SUB'!$V$3:$W$624,2,0))</f>
        <v>0</v>
      </c>
      <c r="G222" s="11">
        <f>IF(ISNA(VLOOKUP(CONCATENATE($B222,G$2,"SINGLE"),'I-SUB'!$V$3:$W$624,2,0)),0,VLOOKUP(CONCATENATE($B222,G$2,"SINGLE"),'I-SUB'!$V$3:$W$624,2,0))</f>
        <v>0</v>
      </c>
      <c r="H222" s="11">
        <f>IF(ISNA(VLOOKUP(CONCATENATE($B222,H$2,"SINGLE"),'I-SUB'!$V$3:$W$624,2,0)),0,VLOOKUP(CONCATENATE($B222,H$2,"SINGLE"),'I-SUB'!$V$3:$W$624,2,0))</f>
        <v>0</v>
      </c>
      <c r="I222" s="11">
        <f>IF(ISNA(VLOOKUP(CONCATENATE($B222,I$2,"SINGLE"),'I-SUB'!$V$3:$W$624,2,0)),0,VLOOKUP(CONCATENATE($B222,I$2,"SINGLE"),'I-SUB'!$V$3:$W$624,2,0))</f>
        <v>0</v>
      </c>
      <c r="J222" s="11">
        <f>IF(ISNA(VLOOKUP(CONCATENATE($B222,J$2,"SINGLE"),'I-SUB'!$V$3:$W$624,2,0)),0,VLOOKUP(CONCATENATE($B222,J$2,"SINGLE"),'I-SUB'!$V$3:$W$624,2,0))</f>
        <v>0</v>
      </c>
      <c r="K222" s="11">
        <f>IF(ISNA(VLOOKUP(CONCATENATE($B222,K$2,"SINGLE"),'I-SUB'!$V$3:$W$624,2,0)),0,VLOOKUP(CONCATENATE($B222,K$2,"SINGLE"),'I-SUB'!$V$3:$W$624,2,0))</f>
        <v>0</v>
      </c>
      <c r="L222" s="11">
        <f>IF(ISNA(VLOOKUP(CONCATENATE($B222,L$2,"SINGLE"),'I-SUB'!$V$3:$W$624,2,0)),0,VLOOKUP(CONCATENATE($B222,L$2,"SINGLE"),'I-SUB'!$V$3:$W$624,2,0))</f>
        <v>0</v>
      </c>
      <c r="M222" s="11">
        <f>IF(ISNA(VLOOKUP(CONCATENATE($B222,M$2,"SINGLE"),'I-SUB'!$V$3:$W$624,2,0)),0,VLOOKUP(CONCATENATE($B222,M$2,"SINGLE"),'I-SUB'!$V$3:$W$624,2,0))</f>
        <v>0</v>
      </c>
      <c r="N222" s="11">
        <f>IF(ISNA(VLOOKUP(CONCATENATE($B222,N$2,"SINGLE"),'I-SUB'!$V$3:$W$624,2,0)),0,VLOOKUP(CONCATENATE($B222,N$2,"SINGLE"),'I-SUB'!$V$3:$W$624,2,0))</f>
        <v>0</v>
      </c>
      <c r="O222" s="11">
        <f>IF(ISNA(VLOOKUP(CONCATENATE($B222,O$2,"SINGLE"),'I-SUB'!$V$3:$W$624,2,0)),0,VLOOKUP(CONCATENATE($B222,O$2,"SINGLE"),'I-SUB'!$V$3:$W$624,2,0))</f>
        <v>0</v>
      </c>
      <c r="P222" s="54">
        <f>SUM(C222:O222)</f>
        <v>0</v>
      </c>
      <c r="Q222" s="11">
        <f>IF(ISNA(VLOOKUP(CONCATENATE($B222,Q$2,"SINGLE"),'II-SUB'!$V$3:$W$630,2,0)),0,VLOOKUP(CONCATENATE($B222,Q$2,"SINGLE"),'II-SUB'!$V$3:$W$630,2,0))</f>
        <v>0</v>
      </c>
      <c r="R222" s="11">
        <f>IF(ISNA(VLOOKUP(CONCATENATE($B222,R$2,"SINGLE"),'II-SUB'!$V$3:$W$630,2,0)),0,VLOOKUP(CONCATENATE($B222,R$2,"SINGLE"),'II-SUB'!$V$3:$W$630,2,0))</f>
        <v>0</v>
      </c>
      <c r="S222" s="11">
        <f>IF(ISNA(VLOOKUP(CONCATENATE($B222,S$2,"SINGLE"),'II-SUB'!$V$3:$W$630,2,0)),0,VLOOKUP(CONCATENATE($B222,S$2,"SINGLE"),'II-SUB'!$V$3:$W$630,2,0))</f>
        <v>0</v>
      </c>
      <c r="T222" s="11">
        <f>IF(ISNA(VLOOKUP(CONCATENATE($B222,T$2,"SINGLE"),'II-SUB'!$V$3:$W$630,2,0)),0,VLOOKUP(CONCATENATE($B222,T$2,"SINGLE"),'II-SUB'!$V$3:$W$630,2,0))</f>
        <v>0</v>
      </c>
      <c r="U222" s="11">
        <f>IF(ISNA(VLOOKUP(CONCATENATE($B222,U$2,"SINGLE"),'II-SUB'!$V$3:$W$630,2,0)),0,VLOOKUP(CONCATENATE($B222,U$2,"SINGLE"),'II-SUB'!$V$3:$W$630,2,0))</f>
        <v>0</v>
      </c>
      <c r="V222" s="11">
        <f>IF(ISNA(VLOOKUP(CONCATENATE($B222,V$2,"SINGLE"),'II-SUB'!$V$3:$W$630,2,0)),0,VLOOKUP(CONCATENATE($B222,V$2,"SINGLE"),'II-SUB'!$V$3:$W$630,2,0))</f>
        <v>0</v>
      </c>
      <c r="W222" s="11">
        <f>IF(ISNA(VLOOKUP(CONCATENATE($B222,W$2,"SINGLE"),'II-SUB'!$V$3:$W$630,2,0)),0,VLOOKUP(CONCATENATE($B222,W$2,"SINGLE"),'II-SUB'!$V$3:$W$630,2,0))</f>
        <v>0</v>
      </c>
      <c r="X222" s="11">
        <f>IF(ISNA(VLOOKUP(CONCATENATE($B222,X$2,"SINGLE"),'II-SUB'!$V$3:$W$630,2,0)),0,VLOOKUP(CONCATENATE($B222,X$2,"SINGLE"),'II-SUB'!$V$3:$W$630,2,0))</f>
        <v>0</v>
      </c>
      <c r="Y222" s="11">
        <f>IF(ISNA(VLOOKUP(CONCATENATE($B222,Y$2,"SINGLE"),'II-SUB'!$V$3:$W$630,2,0)),0,VLOOKUP(CONCATENATE($B222,Y$2,"SINGLE"),'II-SUB'!$V$3:$W$630,2,0))</f>
        <v>0</v>
      </c>
      <c r="Z222" s="11">
        <f>IF(ISNA(VLOOKUP(CONCATENATE($B222,Z$2,"SINGLE"),'II-SUB'!$V$3:$W$630,2,0)),0,VLOOKUP(CONCATENATE($B222,Z$2,"SINGLE"),'II-SUB'!$V$3:$W$630,2,0))</f>
        <v>0</v>
      </c>
      <c r="AA222" s="11">
        <f>IF(ISNA(VLOOKUP(CONCATENATE($B222,AA$2,"SINGLE"),'II-SUB'!$V$3:$W$630,2,0)),0,VLOOKUP(CONCATENATE($B222,AA$2,"SINGLE"),'II-SUB'!$V$3:$W$630,2,0))</f>
        <v>0</v>
      </c>
      <c r="AB222" s="11">
        <f>IF(ISNA(VLOOKUP(CONCATENATE($B222,AB$2,"SINGLE"),'II-SUB'!$V$3:$W$630,2,0)),0,VLOOKUP(CONCATENATE($B222,AB$2,"SINGLE"),'II-SUB'!$V$3:$W$630,2,0))</f>
        <v>0</v>
      </c>
      <c r="AC222" s="11">
        <f>IF(ISNA(VLOOKUP(CONCATENATE($B222,AC$2,"SINGLE"),'II-SUB'!$V$3:$W$630,2,0)),0,VLOOKUP(CONCATENATE($B222,AC$2,"SINGLE"),'II-SUB'!$V$3:$W$630,2,0))</f>
        <v>0</v>
      </c>
      <c r="AD222" s="54">
        <f>SUM(Q222:AC222)</f>
        <v>0</v>
      </c>
      <c r="AE222" s="11">
        <f>IF(ISNA(VLOOKUP(CONCATENATE($B222,AE$2,"SINGLE"),MW!$V$3:$W$600,2,0)),0,VLOOKUP(CONCATENATE($B222,AE$2,"SINGLE"),MW!$V$3:$W$600,2,0))</f>
        <v>0</v>
      </c>
      <c r="AF222" s="11">
        <f>IF(ISNA(VLOOKUP(CONCATENATE($B222,AF$2,"SINGLE"),MW!$V$3:$W$600,2,0)),0,VLOOKUP(CONCATENATE($B222,AF$2,"SINGLE"),MW!$V$3:$W$600,2,0))</f>
        <v>0</v>
      </c>
      <c r="AG222" s="11">
        <f>IF(ISNA(VLOOKUP(CONCATENATE($B222,AG$2,"SINGLE"),MW!$V$3:$W$600,2,0)),0,VLOOKUP(CONCATENATE($B222,AG$2,"SINGLE"),MW!$V$3:$W$600,2,0))</f>
        <v>0</v>
      </c>
      <c r="AH222" s="11">
        <f>IF(ISNA(VLOOKUP(CONCATENATE($B222,AH$2,"SINGLE"),MW!$V$3:$W$600,2,0)),0,VLOOKUP(CONCATENATE($B222,AH$2,"SINGLE"),MW!$V$3:$W$600,2,0))</f>
        <v>0</v>
      </c>
      <c r="AI222" s="11">
        <f>IF(ISNA(VLOOKUP(CONCATENATE($B222,AI$2,"SINGLE"),MW!$V$3:$W$600,2,0)),0,VLOOKUP(CONCATENATE($B222,AI$2,"SINGLE"),MW!$V$3:$W$600,2,0))</f>
        <v>0</v>
      </c>
      <c r="AJ222" s="11">
        <f>IF(ISNA(VLOOKUP(CONCATENATE($B222,AJ$2,"SINGLE"),MW!$V$3:$W$600,2,0)),0,VLOOKUP(CONCATENATE($B222,AJ$2,"SINGLE"),MW!$V$3:$W$600,2,0))</f>
        <v>0</v>
      </c>
      <c r="AK222" s="11">
        <f>IF(ISNA(VLOOKUP(CONCATENATE($B222,AK$2,"SINGLE"),MW!$V$3:$W$600,2,0)),0,VLOOKUP(CONCATENATE($B222,AK$2,"SINGLE"),MW!$V$3:$W$600,2,0))</f>
        <v>0</v>
      </c>
      <c r="AL222" s="11">
        <f>IF(ISNA(VLOOKUP(CONCATENATE($B222,AL$2,"SINGLE"),MW!$V$3:$W$600,2,0)),0,VLOOKUP(CONCATENATE($B222,AL$2,"SINGLE"),MW!$V$3:$W$600,2,0))</f>
        <v>0</v>
      </c>
      <c r="AM222" s="11">
        <f>IF(ISNA(VLOOKUP(CONCATENATE($B222,AM$2,"SINGLE"),MW!$V$3:$W$600,2,0)),0,VLOOKUP(CONCATENATE($B222,AM$2,"SINGLE"),MW!$V$3:$W$600,2,0))</f>
        <v>0</v>
      </c>
      <c r="AN222" s="11">
        <f>IF(ISNA(VLOOKUP(CONCATENATE($B222,AN$2,"SINGLE"),MW!$V$3:$W$600,2,0)),0,VLOOKUP(CONCATENATE($B222,AN$2,"SINGLE"),MW!$V$3:$W$600,2,0))</f>
        <v>0</v>
      </c>
      <c r="AO222" s="11">
        <f>IF(ISNA(VLOOKUP(CONCATENATE($B222,AO$2,"SINGLE"),MW!$V$3:$W$600,2,0)),0,VLOOKUP(CONCATENATE($B222,AO$2,"SINGLE"),MW!$V$3:$W$600,2,0))</f>
        <v>0</v>
      </c>
      <c r="AP222" s="54">
        <f>SUM(AE222:AO222)</f>
        <v>0</v>
      </c>
      <c r="AQ222" s="11">
        <f>IF(ISNA(VLOOKUP(CONCATENATE($B222,AQ$2,"SINGLE"),'III-SUB'!$V$3:$W$633,2,0)),0,VLOOKUP(CONCATENATE($B222,AQ$2,"SINGLE"),'III-SUB'!$V$3:$W$633,2,0))</f>
        <v>0</v>
      </c>
      <c r="AR222" s="11">
        <f>IF(ISNA(VLOOKUP(CONCATENATE($B222,AR$2,"SINGLE"),'III-SUB'!$V$3:$W$633,2,0)),0,VLOOKUP(CONCATENATE($B222,AR$2,"SINGLE"),'III-SUB'!$V$3:$W$633,2,0))</f>
        <v>0</v>
      </c>
      <c r="AS222" s="11">
        <f>IF(ISNA(VLOOKUP(CONCATENATE($B222,AS$2,"SINGLE"),'III-SUB'!$V$3:$W$633,2,0)),0,VLOOKUP(CONCATENATE($B222,AS$2,"SINGLE"),'III-SUB'!$V$3:$W$633,2,0))</f>
        <v>0</v>
      </c>
      <c r="AT222" s="11">
        <f>IF(ISNA(VLOOKUP(CONCATENATE($B222,AT$2,"SINGLE"),'III-SUB'!$V$3:$W$633,2,0)),0,VLOOKUP(CONCATENATE($B222,AT$2,"SINGLE"),'III-SUB'!$V$3:$W$633,2,0))</f>
        <v>0</v>
      </c>
      <c r="AU222" s="11">
        <f>IF(ISNA(VLOOKUP(CONCATENATE($B222,AU$2,"SINGLE"),'III-SUB'!$V$3:$W$633,2,0)),0,VLOOKUP(CONCATENATE($B222,AU$2,"SINGLE"),'III-SUB'!$V$3:$W$633,2,0))</f>
        <v>0</v>
      </c>
      <c r="AV222" s="11">
        <f>IF(ISNA(VLOOKUP(CONCATENATE($B222,AV$2,"SINGLE"),'III-SUB'!$V$3:$W$633,2,0)),0,VLOOKUP(CONCATENATE($B222,AV$2,"SINGLE"),'III-SUB'!$V$3:$W$633,2,0))</f>
        <v>0</v>
      </c>
      <c r="AW222" s="11">
        <f>IF(ISNA(VLOOKUP(CONCATENATE($B222,AW$2,"SINGLE"),'III-SUB'!$V$3:$W$633,2,0)),0,VLOOKUP(CONCATENATE($B222,AW$2,"SINGLE"),'III-SUB'!$V$3:$W$633,2,0))</f>
        <v>0</v>
      </c>
      <c r="AX222" s="11">
        <f>IF(ISNA(VLOOKUP(CONCATENATE($B222,AX$2,"SINGLE"),'III-SUB'!$V$3:$W$633,2,0)),0,VLOOKUP(CONCATENATE($B222,AX$2,"SINGLE"),'III-SUB'!$V$3:$W$633,2,0))</f>
        <v>0</v>
      </c>
      <c r="AY222" s="11">
        <f>IF(ISNA(VLOOKUP(CONCATENATE($B222,AY$2,"SINGLE"),'III-SUB'!$V$3:$W$633,2,0)),0,VLOOKUP(CONCATENATE($B222,AY$2,"SINGLE"),'III-SUB'!$V$3:$W$633,2,0))</f>
        <v>0</v>
      </c>
      <c r="AZ222" s="11">
        <f>IF(ISNA(VLOOKUP(CONCATENATE($B222,AZ$2,"SINGLE"),'III-SUB'!$V$3:$W$633,2,0)),0,VLOOKUP(CONCATENATE($B222,AZ$2,"SINGLE"),'III-SUB'!$V$3:$W$633,2,0))</f>
        <v>0</v>
      </c>
      <c r="BA222" s="11">
        <f>IF(ISNA(VLOOKUP(CONCATENATE($B222,BA$2,"SINGLE"),'III-SUB'!$V$3:$W$633,2,0)),0,VLOOKUP(CONCATENATE($B222,BA$2,"SINGLE"),'III-SUB'!$V$3:$W$633,2,0))</f>
        <v>0</v>
      </c>
      <c r="BB222" s="11">
        <f>IF(ISNA(VLOOKUP(CONCATENATE($B222,BB$2,"SINGLE"),'III-SUB'!$V$3:$W$633,2,0)),0,VLOOKUP(CONCATENATE($B222,BB$2,"SINGLE"),'III-SUB'!$V$3:$W$633,2,0))</f>
        <v>0</v>
      </c>
      <c r="BC222" s="11">
        <f>IF(ISNA(VLOOKUP(CONCATENATE($B222,BC$2,"SINGLE"),'III-SUB'!$V$3:$W$633,2,0)),0,VLOOKUP(CONCATENATE($B222,BC$2,"SINGLE"),'III-SUB'!$V$3:$W$633,2,0))</f>
        <v>0</v>
      </c>
      <c r="BD222" s="54">
        <f>SUM(AQ222:BC222)</f>
        <v>0</v>
      </c>
      <c r="BE222" s="54">
        <f>IF(ISNA(VLOOKUP(CONCATENATE($B222,BE$2,"SINGLE"),VHF!$V$3:$W$627,2,0)),0,VLOOKUP(CONCATENATE($B222,BE$2,"SINGLE"),VHF!$V$3:$W$627,2,0))</f>
        <v>6.4</v>
      </c>
      <c r="BF222" s="11">
        <f>IF(ISNA(VLOOKUP(CONCATENATE($B222,BF$2,"SINGLE"),UHF!$V$3:$W$612,2,0)),0,VLOOKUP(CONCATENATE($B222,BF$2,"SINGLE"),UHF!$V$3:$W$612,2,0))</f>
        <v>0</v>
      </c>
      <c r="BG222" s="11">
        <f>IF(ISNA(VLOOKUP(CONCATENATE($B222,BG$2,"SINGLE"),UHF!$V$3:$W$612,2,0)),0,VLOOKUP(CONCATENATE($B222,BG$2,"SINGLE"),UHF!$V$3:$W$612,2,0))</f>
        <v>0</v>
      </c>
      <c r="BH222" s="11">
        <f>IF(ISNA(VLOOKUP(CONCATENATE($B222,BH$2,"SINGLE"),UHF!$V$3:$W$612,2,0)),0,VLOOKUP(CONCATENATE($B222,BH$2,"SINGLE"),UHF!$V$3:$W$612,2,0))</f>
        <v>0</v>
      </c>
      <c r="BI222" s="11">
        <f>IF(ISNA(VLOOKUP(CONCATENATE($B222,BI$2,"SINGLE"),UHF!$V$3:$W$612,2,0)),0,VLOOKUP(CONCATENATE($B222,BI$2,"SINGLE"),UHF!$V$3:$W$612,2,0))</f>
        <v>0</v>
      </c>
      <c r="BJ222" s="11">
        <f>IF(ISNA(VLOOKUP(CONCATENATE($B222,BJ$2,"SINGLE"),UHF!$V$3:$W$612,2,0)),0,VLOOKUP(CONCATENATE($B222,BJ$2,"SINGLE"),UHF!$V$3:$W$612,2,0))</f>
        <v>0</v>
      </c>
      <c r="BK222" s="11">
        <f>IF(ISNA(VLOOKUP(CONCATENATE($B222,BK$2,"SINGLE"),UHF!$V$3:$W$612,2,0)),0,VLOOKUP(CONCATENATE($B222,BK$2,"SINGLE"),UHF!$V$3:$W$612,2,0))</f>
        <v>0</v>
      </c>
      <c r="BL222" s="11">
        <f>IF(ISNA(VLOOKUP(CONCATENATE($B222,BL$2,"SINGLE"),UHF!$V$3:$W$612,2,0)),0,VLOOKUP(CONCATENATE($B222,BL$2,"SINGLE"),UHF!$V$3:$W$612,2,0))</f>
        <v>0</v>
      </c>
      <c r="BM222" s="11">
        <f>IF(ISNA(VLOOKUP(CONCATENATE($B222,BM$2,"SINGLE"),UHF!$V$3:$W$612,2,0)),0,VLOOKUP(CONCATENATE($B222,BM$2,"SINGLE"),UHF!$V$3:$W$612,2,0))</f>
        <v>0</v>
      </c>
      <c r="BN222" s="11">
        <f>IF(ISNA(VLOOKUP(CONCATENATE($B222,BN$2,"SINGLE"),UHF!$V$3:$W$612,2,0)),0,VLOOKUP(CONCATENATE($B222,BN$2,"SINGLE"),UHF!$V$3:$W$612,2,0))</f>
        <v>0</v>
      </c>
      <c r="BO222" s="11">
        <f>IF(ISNA(VLOOKUP(CONCATENATE($B222,BO$2,"SINGLE"),UHF!$V$3:$W$612,2,0)),0,VLOOKUP(CONCATENATE($B222,BO$2,"SINGLE"),UHF!$V$3:$W$612,2,0))</f>
        <v>0</v>
      </c>
      <c r="BP222" s="11">
        <f>IF(ISNA(VLOOKUP(CONCATENATE($B222,BP$2,"SINGLE"),UHF!$V$3:$W$612,2,0)),0,VLOOKUP(CONCATENATE($B222,BP$2,"SINGLE"),UHF!$V$3:$W$612,2,0))</f>
        <v>0</v>
      </c>
      <c r="BQ222" s="11">
        <f>IF(ISNA(VLOOKUP(CONCATENATE($B222,BQ$2,"SINGLE"),UHF!$V$3:$W$612,2,0)),0,VLOOKUP(CONCATENATE($B222,BQ$2,"SINGLE"),UHF!$V$3:$W$612,2,0))</f>
        <v>0</v>
      </c>
      <c r="BR222" s="54">
        <f>SUM(BF222:BQ222)</f>
        <v>0</v>
      </c>
      <c r="BS222" s="54">
        <f>IF(ISNA(VLOOKUP(CONCATENATE($B222,BS$2,"SINGLE"),'A1'!$V$3:$W$612,2,0)),0,VLOOKUP(CONCATENATE($B222,BS$2,"SINGLE"),'A1'!$V$3:$W$612,2,0))</f>
        <v>0</v>
      </c>
      <c r="BT222" s="11">
        <f>SUM(C222,Q222,AQ222,BE222,BS222)</f>
        <v>6.4</v>
      </c>
      <c r="BU222" s="11">
        <f>SUM(D222,R222,AR222,BF222)</f>
        <v>0</v>
      </c>
      <c r="BV222" s="11">
        <f>SUM(E222,S222,AE222,AS222,BG222)</f>
        <v>0</v>
      </c>
      <c r="BW222" s="11">
        <f>SUM(F222,T222,AF222,AT222,BH222)</f>
        <v>0</v>
      </c>
      <c r="BX222" s="11">
        <f>SUM(G222,U222,AG222,AU222,BI222)</f>
        <v>0</v>
      </c>
      <c r="BY222" s="11">
        <f>SUM(H222,V222,AH222,AV222,BJ222)</f>
        <v>0</v>
      </c>
      <c r="BZ222" s="11">
        <f>SUM(I222,W222,AI222,AW222,BK222)</f>
        <v>0</v>
      </c>
      <c r="CA222" s="11">
        <f>SUM(J222,X222,AJ222,AX222,BL222)</f>
        <v>0</v>
      </c>
      <c r="CB222" s="11">
        <f>SUM(K222,Y222,AK222,AY222,BM222)</f>
        <v>0</v>
      </c>
      <c r="CC222" s="11">
        <f>SUM(L222,Z222,AL222,AZ222,BN222)</f>
        <v>0</v>
      </c>
      <c r="CD222" s="11">
        <f>SUM(M222,AA222,AM222,BA222,BO222)</f>
        <v>0</v>
      </c>
      <c r="CE222" s="11">
        <f>SUM(N222,AB222,AN222,BB222,BP222)</f>
        <v>0</v>
      </c>
      <c r="CF222" s="11">
        <f>SUM(O222,AC222,AO222,BC222,BQ222)</f>
        <v>0</v>
      </c>
      <c r="CG222" s="11">
        <f>SUM(BT222:CF222)</f>
        <v>6.4</v>
      </c>
      <c r="CH222" s="11">
        <f>SUM(P222,AD222,AP222,BD222,BE222,BR222,BS222)</f>
        <v>6.4</v>
      </c>
      <c r="CI222" s="11">
        <f>MIN(P222,AD222,AP222,BD222,BE222,BR222,BS222)</f>
        <v>0</v>
      </c>
      <c r="CJ222" s="51">
        <f>SUM(CH222-CI222)</f>
        <v>6.4</v>
      </c>
    </row>
    <row r="223" spans="1:88" x14ac:dyDescent="0.2">
      <c r="A223" s="21" t="str">
        <f t="shared" si="0"/>
        <v>221.</v>
      </c>
      <c r="B223" s="8" t="str">
        <f>'Seznam-SO'!A78</f>
        <v>OK2LUD</v>
      </c>
      <c r="C223" s="11">
        <f>IF(ISNA(VLOOKUP(CONCATENATE($B223,C$2,"SINGLE"),'I-SUB'!$V$3:$W$624,2,0)),0,VLOOKUP(CONCATENATE($B223,C$2,"SINGLE"),'I-SUB'!$V$3:$W$624,2,0))</f>
        <v>0</v>
      </c>
      <c r="D223" s="11">
        <f>IF(ISNA(VLOOKUP(CONCATENATE($B223,D$2,"SINGLE"),'I-SUB'!$V$3:$W$624,2,0)),0,VLOOKUP(CONCATENATE($B223,D$2,"SINGLE"),'I-SUB'!$V$3:$W$624,2,0))</f>
        <v>0</v>
      </c>
      <c r="E223" s="11">
        <f>IF(ISNA(VLOOKUP(CONCATENATE($B223,E$2,"SINGLE"),'I-SUB'!$V$3:$W$624,2,0)),0,VLOOKUP(CONCATENATE($B223,E$2,"SINGLE"),'I-SUB'!$V$3:$W$624,2,0))</f>
        <v>0</v>
      </c>
      <c r="F223" s="11">
        <f>IF(ISNA(VLOOKUP(CONCATENATE($B223,F$2,"SINGLE"),'I-SUB'!$V$3:$W$624,2,0)),0,VLOOKUP(CONCATENATE($B223,F$2,"SINGLE"),'I-SUB'!$V$3:$W$624,2,0))</f>
        <v>0</v>
      </c>
      <c r="G223" s="11">
        <f>IF(ISNA(VLOOKUP(CONCATENATE($B223,G$2,"SINGLE"),'I-SUB'!$V$3:$W$624,2,0)),0,VLOOKUP(CONCATENATE($B223,G$2,"SINGLE"),'I-SUB'!$V$3:$W$624,2,0))</f>
        <v>0</v>
      </c>
      <c r="H223" s="11">
        <f>IF(ISNA(VLOOKUP(CONCATENATE($B223,H$2,"SINGLE"),'I-SUB'!$V$3:$W$624,2,0)),0,VLOOKUP(CONCATENATE($B223,H$2,"SINGLE"),'I-SUB'!$V$3:$W$624,2,0))</f>
        <v>0</v>
      </c>
      <c r="I223" s="11">
        <f>IF(ISNA(VLOOKUP(CONCATENATE($B223,I$2,"SINGLE"),'I-SUB'!$V$3:$W$624,2,0)),0,VLOOKUP(CONCATENATE($B223,I$2,"SINGLE"),'I-SUB'!$V$3:$W$624,2,0))</f>
        <v>0</v>
      </c>
      <c r="J223" s="11">
        <f>IF(ISNA(VLOOKUP(CONCATENATE($B223,J$2,"SINGLE"),'I-SUB'!$V$3:$W$624,2,0)),0,VLOOKUP(CONCATENATE($B223,J$2,"SINGLE"),'I-SUB'!$V$3:$W$624,2,0))</f>
        <v>0</v>
      </c>
      <c r="K223" s="11">
        <f>IF(ISNA(VLOOKUP(CONCATENATE($B223,K$2,"SINGLE"),'I-SUB'!$V$3:$W$624,2,0)),0,VLOOKUP(CONCATENATE($B223,K$2,"SINGLE"),'I-SUB'!$V$3:$W$624,2,0))</f>
        <v>0</v>
      </c>
      <c r="L223" s="11">
        <f>IF(ISNA(VLOOKUP(CONCATENATE($B223,L$2,"SINGLE"),'I-SUB'!$V$3:$W$624,2,0)),0,VLOOKUP(CONCATENATE($B223,L$2,"SINGLE"),'I-SUB'!$V$3:$W$624,2,0))</f>
        <v>0</v>
      </c>
      <c r="M223" s="11">
        <f>IF(ISNA(VLOOKUP(CONCATENATE($B223,M$2,"SINGLE"),'I-SUB'!$V$3:$W$624,2,0)),0,VLOOKUP(CONCATENATE($B223,M$2,"SINGLE"),'I-SUB'!$V$3:$W$624,2,0))</f>
        <v>0</v>
      </c>
      <c r="N223" s="11">
        <f>IF(ISNA(VLOOKUP(CONCATENATE($B223,N$2,"SINGLE"),'I-SUB'!$V$3:$W$624,2,0)),0,VLOOKUP(CONCATENATE($B223,N$2,"SINGLE"),'I-SUB'!$V$3:$W$624,2,0))</f>
        <v>0</v>
      </c>
      <c r="O223" s="11">
        <f>IF(ISNA(VLOOKUP(CONCATENATE($B223,O$2,"SINGLE"),'I-SUB'!$V$3:$W$624,2,0)),0,VLOOKUP(CONCATENATE($B223,O$2,"SINGLE"),'I-SUB'!$V$3:$W$624,2,0))</f>
        <v>0</v>
      </c>
      <c r="P223" s="54">
        <f>SUM(C223:O223)</f>
        <v>0</v>
      </c>
      <c r="Q223" s="11">
        <f>IF(ISNA(VLOOKUP(CONCATENATE($B223,Q$2,"SINGLE"),'II-SUB'!$V$3:$W$630,2,0)),0,VLOOKUP(CONCATENATE($B223,Q$2,"SINGLE"),'II-SUB'!$V$3:$W$630,2,0))</f>
        <v>0</v>
      </c>
      <c r="R223" s="11">
        <f>IF(ISNA(VLOOKUP(CONCATENATE($B223,R$2,"SINGLE"),'II-SUB'!$V$3:$W$630,2,0)),0,VLOOKUP(CONCATENATE($B223,R$2,"SINGLE"),'II-SUB'!$V$3:$W$630,2,0))</f>
        <v>0</v>
      </c>
      <c r="S223" s="11">
        <f>IF(ISNA(VLOOKUP(CONCATENATE($B223,S$2,"SINGLE"),'II-SUB'!$V$3:$W$630,2,0)),0,VLOOKUP(CONCATENATE($B223,S$2,"SINGLE"),'II-SUB'!$V$3:$W$630,2,0))</f>
        <v>0</v>
      </c>
      <c r="T223" s="11">
        <f>IF(ISNA(VLOOKUP(CONCATENATE($B223,T$2,"SINGLE"),'II-SUB'!$V$3:$W$630,2,0)),0,VLOOKUP(CONCATENATE($B223,T$2,"SINGLE"),'II-SUB'!$V$3:$W$630,2,0))</f>
        <v>0</v>
      </c>
      <c r="U223" s="11">
        <f>IF(ISNA(VLOOKUP(CONCATENATE($B223,U$2,"SINGLE"),'II-SUB'!$V$3:$W$630,2,0)),0,VLOOKUP(CONCATENATE($B223,U$2,"SINGLE"),'II-SUB'!$V$3:$W$630,2,0))</f>
        <v>0</v>
      </c>
      <c r="V223" s="11">
        <f>IF(ISNA(VLOOKUP(CONCATENATE($B223,V$2,"SINGLE"),'II-SUB'!$V$3:$W$630,2,0)),0,VLOOKUP(CONCATENATE($B223,V$2,"SINGLE"),'II-SUB'!$V$3:$W$630,2,0))</f>
        <v>0</v>
      </c>
      <c r="W223" s="11">
        <f>IF(ISNA(VLOOKUP(CONCATENATE($B223,W$2,"SINGLE"),'II-SUB'!$V$3:$W$630,2,0)),0,VLOOKUP(CONCATENATE($B223,W$2,"SINGLE"),'II-SUB'!$V$3:$W$630,2,0))</f>
        <v>0</v>
      </c>
      <c r="X223" s="11">
        <f>IF(ISNA(VLOOKUP(CONCATENATE($B223,X$2,"SINGLE"),'II-SUB'!$V$3:$W$630,2,0)),0,VLOOKUP(CONCATENATE($B223,X$2,"SINGLE"),'II-SUB'!$V$3:$W$630,2,0))</f>
        <v>0</v>
      </c>
      <c r="Y223" s="11">
        <f>IF(ISNA(VLOOKUP(CONCATENATE($B223,Y$2,"SINGLE"),'II-SUB'!$V$3:$W$630,2,0)),0,VLOOKUP(CONCATENATE($B223,Y$2,"SINGLE"),'II-SUB'!$V$3:$W$630,2,0))</f>
        <v>0</v>
      </c>
      <c r="Z223" s="11">
        <f>IF(ISNA(VLOOKUP(CONCATENATE($B223,Z$2,"SINGLE"),'II-SUB'!$V$3:$W$630,2,0)),0,VLOOKUP(CONCATENATE($B223,Z$2,"SINGLE"),'II-SUB'!$V$3:$W$630,2,0))</f>
        <v>0</v>
      </c>
      <c r="AA223" s="11">
        <f>IF(ISNA(VLOOKUP(CONCATENATE($B223,AA$2,"SINGLE"),'II-SUB'!$V$3:$W$630,2,0)),0,VLOOKUP(CONCATENATE($B223,AA$2,"SINGLE"),'II-SUB'!$V$3:$W$630,2,0))</f>
        <v>0</v>
      </c>
      <c r="AB223" s="11">
        <f>IF(ISNA(VLOOKUP(CONCATENATE($B223,AB$2,"SINGLE"),'II-SUB'!$V$3:$W$630,2,0)),0,VLOOKUP(CONCATENATE($B223,AB$2,"SINGLE"),'II-SUB'!$V$3:$W$630,2,0))</f>
        <v>0</v>
      </c>
      <c r="AC223" s="11">
        <f>IF(ISNA(VLOOKUP(CONCATENATE($B223,AC$2,"SINGLE"),'II-SUB'!$V$3:$W$630,2,0)),0,VLOOKUP(CONCATENATE($B223,AC$2,"SINGLE"),'II-SUB'!$V$3:$W$630,2,0))</f>
        <v>0</v>
      </c>
      <c r="AD223" s="54">
        <f>SUM(Q223:AC223)</f>
        <v>0</v>
      </c>
      <c r="AE223" s="11">
        <f>IF(ISNA(VLOOKUP(CONCATENATE($B223,AE$2,"SINGLE"),MW!$V$3:$W$600,2,0)),0,VLOOKUP(CONCATENATE($B223,AE$2,"SINGLE"),MW!$V$3:$W$600,2,0))</f>
        <v>0</v>
      </c>
      <c r="AF223" s="11">
        <f>IF(ISNA(VLOOKUP(CONCATENATE($B223,AF$2,"SINGLE"),MW!$V$3:$W$600,2,0)),0,VLOOKUP(CONCATENATE($B223,AF$2,"SINGLE"),MW!$V$3:$W$600,2,0))</f>
        <v>0</v>
      </c>
      <c r="AG223" s="11">
        <f>IF(ISNA(VLOOKUP(CONCATENATE($B223,AG$2,"SINGLE"),MW!$V$3:$W$600,2,0)),0,VLOOKUP(CONCATENATE($B223,AG$2,"SINGLE"),MW!$V$3:$W$600,2,0))</f>
        <v>0</v>
      </c>
      <c r="AH223" s="11">
        <f>IF(ISNA(VLOOKUP(CONCATENATE($B223,AH$2,"SINGLE"),MW!$V$3:$W$600,2,0)),0,VLOOKUP(CONCATENATE($B223,AH$2,"SINGLE"),MW!$V$3:$W$600,2,0))</f>
        <v>0</v>
      </c>
      <c r="AI223" s="11">
        <f>IF(ISNA(VLOOKUP(CONCATENATE($B223,AI$2,"SINGLE"),MW!$V$3:$W$600,2,0)),0,VLOOKUP(CONCATENATE($B223,AI$2,"SINGLE"),MW!$V$3:$W$600,2,0))</f>
        <v>0</v>
      </c>
      <c r="AJ223" s="11">
        <f>IF(ISNA(VLOOKUP(CONCATENATE($B223,AJ$2,"SINGLE"),MW!$V$3:$W$600,2,0)),0,VLOOKUP(CONCATENATE($B223,AJ$2,"SINGLE"),MW!$V$3:$W$600,2,0))</f>
        <v>0</v>
      </c>
      <c r="AK223" s="11">
        <f>IF(ISNA(VLOOKUP(CONCATENATE($B223,AK$2,"SINGLE"),MW!$V$3:$W$600,2,0)),0,VLOOKUP(CONCATENATE($B223,AK$2,"SINGLE"),MW!$V$3:$W$600,2,0))</f>
        <v>0</v>
      </c>
      <c r="AL223" s="11">
        <f>IF(ISNA(VLOOKUP(CONCATENATE($B223,AL$2,"SINGLE"),MW!$V$3:$W$600,2,0)),0,VLOOKUP(CONCATENATE($B223,AL$2,"SINGLE"),MW!$V$3:$W$600,2,0))</f>
        <v>0</v>
      </c>
      <c r="AM223" s="11">
        <f>IF(ISNA(VLOOKUP(CONCATENATE($B223,AM$2,"SINGLE"),MW!$V$3:$W$600,2,0)),0,VLOOKUP(CONCATENATE($B223,AM$2,"SINGLE"),MW!$V$3:$W$600,2,0))</f>
        <v>0</v>
      </c>
      <c r="AN223" s="11">
        <f>IF(ISNA(VLOOKUP(CONCATENATE($B223,AN$2,"SINGLE"),MW!$V$3:$W$600,2,0)),0,VLOOKUP(CONCATENATE($B223,AN$2,"SINGLE"),MW!$V$3:$W$600,2,0))</f>
        <v>0</v>
      </c>
      <c r="AO223" s="11">
        <f>IF(ISNA(VLOOKUP(CONCATENATE($B223,AO$2,"SINGLE"),MW!$V$3:$W$600,2,0)),0,VLOOKUP(CONCATENATE($B223,AO$2,"SINGLE"),MW!$V$3:$W$600,2,0))</f>
        <v>0</v>
      </c>
      <c r="AP223" s="54">
        <f>SUM(AE223:AO223)</f>
        <v>0</v>
      </c>
      <c r="AQ223" s="11">
        <f>IF(ISNA(VLOOKUP(CONCATENATE($B223,AQ$2,"SINGLE"),'III-SUB'!$V$3:$W$633,2,0)),0,VLOOKUP(CONCATENATE($B223,AQ$2,"SINGLE"),'III-SUB'!$V$3:$W$633,2,0))</f>
        <v>3.9</v>
      </c>
      <c r="AR223" s="11">
        <f>IF(ISNA(VLOOKUP(CONCATENATE($B223,AR$2,"SINGLE"),'III-SUB'!$V$3:$W$633,2,0)),0,VLOOKUP(CONCATENATE($B223,AR$2,"SINGLE"),'III-SUB'!$V$3:$W$633,2,0))</f>
        <v>0</v>
      </c>
      <c r="AS223" s="11">
        <f>IF(ISNA(VLOOKUP(CONCATENATE($B223,AS$2,"SINGLE"),'III-SUB'!$V$3:$W$633,2,0)),0,VLOOKUP(CONCATENATE($B223,AS$2,"SINGLE"),'III-SUB'!$V$3:$W$633,2,0))</f>
        <v>0</v>
      </c>
      <c r="AT223" s="11">
        <f>IF(ISNA(VLOOKUP(CONCATENATE($B223,AT$2,"SINGLE"),'III-SUB'!$V$3:$W$633,2,0)),0,VLOOKUP(CONCATENATE($B223,AT$2,"SINGLE"),'III-SUB'!$V$3:$W$633,2,0))</f>
        <v>0</v>
      </c>
      <c r="AU223" s="11">
        <f>IF(ISNA(VLOOKUP(CONCATENATE($B223,AU$2,"SINGLE"),'III-SUB'!$V$3:$W$633,2,0)),0,VLOOKUP(CONCATENATE($B223,AU$2,"SINGLE"),'III-SUB'!$V$3:$W$633,2,0))</f>
        <v>0</v>
      </c>
      <c r="AV223" s="11">
        <f>IF(ISNA(VLOOKUP(CONCATENATE($B223,AV$2,"SINGLE"),'III-SUB'!$V$3:$W$633,2,0)),0,VLOOKUP(CONCATENATE($B223,AV$2,"SINGLE"),'III-SUB'!$V$3:$W$633,2,0))</f>
        <v>0</v>
      </c>
      <c r="AW223" s="11">
        <f>IF(ISNA(VLOOKUP(CONCATENATE($B223,AW$2,"SINGLE"),'III-SUB'!$V$3:$W$633,2,0)),0,VLOOKUP(CONCATENATE($B223,AW$2,"SINGLE"),'III-SUB'!$V$3:$W$633,2,0))</f>
        <v>0</v>
      </c>
      <c r="AX223" s="11">
        <f>IF(ISNA(VLOOKUP(CONCATENATE($B223,AX$2,"SINGLE"),'III-SUB'!$V$3:$W$633,2,0)),0,VLOOKUP(CONCATENATE($B223,AX$2,"SINGLE"),'III-SUB'!$V$3:$W$633,2,0))</f>
        <v>0</v>
      </c>
      <c r="AY223" s="11">
        <f>IF(ISNA(VLOOKUP(CONCATENATE($B223,AY$2,"SINGLE"),'III-SUB'!$V$3:$W$633,2,0)),0,VLOOKUP(CONCATENATE($B223,AY$2,"SINGLE"),'III-SUB'!$V$3:$W$633,2,0))</f>
        <v>0</v>
      </c>
      <c r="AZ223" s="11">
        <f>IF(ISNA(VLOOKUP(CONCATENATE($B223,AZ$2,"SINGLE"),'III-SUB'!$V$3:$W$633,2,0)),0,VLOOKUP(CONCATENATE($B223,AZ$2,"SINGLE"),'III-SUB'!$V$3:$W$633,2,0))</f>
        <v>0</v>
      </c>
      <c r="BA223" s="11">
        <f>IF(ISNA(VLOOKUP(CONCATENATE($B223,BA$2,"SINGLE"),'III-SUB'!$V$3:$W$633,2,0)),0,VLOOKUP(CONCATENATE($B223,BA$2,"SINGLE"),'III-SUB'!$V$3:$W$633,2,0))</f>
        <v>0</v>
      </c>
      <c r="BB223" s="11">
        <f>IF(ISNA(VLOOKUP(CONCATENATE($B223,BB$2,"SINGLE"),'III-SUB'!$V$3:$W$633,2,0)),0,VLOOKUP(CONCATENATE($B223,BB$2,"SINGLE"),'III-SUB'!$V$3:$W$633,2,0))</f>
        <v>0</v>
      </c>
      <c r="BC223" s="11">
        <f>IF(ISNA(VLOOKUP(CONCATENATE($B223,BC$2,"SINGLE"),'III-SUB'!$V$3:$W$633,2,0)),0,VLOOKUP(CONCATENATE($B223,BC$2,"SINGLE"),'III-SUB'!$V$3:$W$633,2,0))</f>
        <v>0</v>
      </c>
      <c r="BD223" s="54">
        <f>SUM(AQ223:BC223)</f>
        <v>3.9</v>
      </c>
      <c r="BE223" s="54">
        <f>IF(ISNA(VLOOKUP(CONCATENATE($B223,BE$2,"SINGLE"),VHF!$V$3:$W$627,2,0)),0,VLOOKUP(CONCATENATE($B223,BE$2,"SINGLE"),VHF!$V$3:$W$627,2,0))</f>
        <v>0</v>
      </c>
      <c r="BF223" s="11">
        <f>IF(ISNA(VLOOKUP(CONCATENATE($B223,BF$2,"SINGLE"),UHF!$V$3:$W$612,2,0)),0,VLOOKUP(CONCATENATE($B223,BF$2,"SINGLE"),UHF!$V$3:$W$612,2,0))</f>
        <v>0</v>
      </c>
      <c r="BG223" s="11">
        <f>IF(ISNA(VLOOKUP(CONCATENATE($B223,BG$2,"SINGLE"),UHF!$V$3:$W$612,2,0)),0,VLOOKUP(CONCATENATE($B223,BG$2,"SINGLE"),UHF!$V$3:$W$612,2,0))</f>
        <v>0</v>
      </c>
      <c r="BH223" s="11">
        <f>IF(ISNA(VLOOKUP(CONCATENATE($B223,BH$2,"SINGLE"),UHF!$V$3:$W$612,2,0)),0,VLOOKUP(CONCATENATE($B223,BH$2,"SINGLE"),UHF!$V$3:$W$612,2,0))</f>
        <v>0</v>
      </c>
      <c r="BI223" s="11">
        <f>IF(ISNA(VLOOKUP(CONCATENATE($B223,BI$2,"SINGLE"),UHF!$V$3:$W$612,2,0)),0,VLOOKUP(CONCATENATE($B223,BI$2,"SINGLE"),UHF!$V$3:$W$612,2,0))</f>
        <v>0</v>
      </c>
      <c r="BJ223" s="11">
        <f>IF(ISNA(VLOOKUP(CONCATENATE($B223,BJ$2,"SINGLE"),UHF!$V$3:$W$612,2,0)),0,VLOOKUP(CONCATENATE($B223,BJ$2,"SINGLE"),UHF!$V$3:$W$612,2,0))</f>
        <v>0</v>
      </c>
      <c r="BK223" s="11">
        <f>IF(ISNA(VLOOKUP(CONCATENATE($B223,BK$2,"SINGLE"),UHF!$V$3:$W$612,2,0)),0,VLOOKUP(CONCATENATE($B223,BK$2,"SINGLE"),UHF!$V$3:$W$612,2,0))</f>
        <v>0</v>
      </c>
      <c r="BL223" s="11">
        <f>IF(ISNA(VLOOKUP(CONCATENATE($B223,BL$2,"SINGLE"),UHF!$V$3:$W$612,2,0)),0,VLOOKUP(CONCATENATE($B223,BL$2,"SINGLE"),UHF!$V$3:$W$612,2,0))</f>
        <v>0</v>
      </c>
      <c r="BM223" s="11">
        <f>IF(ISNA(VLOOKUP(CONCATENATE($B223,BM$2,"SINGLE"),UHF!$V$3:$W$612,2,0)),0,VLOOKUP(CONCATENATE($B223,BM$2,"SINGLE"),UHF!$V$3:$W$612,2,0))</f>
        <v>0</v>
      </c>
      <c r="BN223" s="11">
        <f>IF(ISNA(VLOOKUP(CONCATENATE($B223,BN$2,"SINGLE"),UHF!$V$3:$W$612,2,0)),0,VLOOKUP(CONCATENATE($B223,BN$2,"SINGLE"),UHF!$V$3:$W$612,2,0))</f>
        <v>0</v>
      </c>
      <c r="BO223" s="11">
        <f>IF(ISNA(VLOOKUP(CONCATENATE($B223,BO$2,"SINGLE"),UHF!$V$3:$W$612,2,0)),0,VLOOKUP(CONCATENATE($B223,BO$2,"SINGLE"),UHF!$V$3:$W$612,2,0))</f>
        <v>0</v>
      </c>
      <c r="BP223" s="11">
        <f>IF(ISNA(VLOOKUP(CONCATENATE($B223,BP$2,"SINGLE"),UHF!$V$3:$W$612,2,0)),0,VLOOKUP(CONCATENATE($B223,BP$2,"SINGLE"),UHF!$V$3:$W$612,2,0))</f>
        <v>0</v>
      </c>
      <c r="BQ223" s="11">
        <f>IF(ISNA(VLOOKUP(CONCATENATE($B223,BQ$2,"SINGLE"),UHF!$V$3:$W$612,2,0)),0,VLOOKUP(CONCATENATE($B223,BQ$2,"SINGLE"),UHF!$V$3:$W$612,2,0))</f>
        <v>0</v>
      </c>
      <c r="BR223" s="54">
        <f>SUM(BF223:BQ223)</f>
        <v>0</v>
      </c>
      <c r="BS223" s="54">
        <f>IF(ISNA(VLOOKUP(CONCATENATE($B223,BS$2,"SINGLE"),'A1'!$V$3:$W$612,2,0)),0,VLOOKUP(CONCATENATE($B223,BS$2,"SINGLE"),'A1'!$V$3:$W$612,2,0))</f>
        <v>0</v>
      </c>
      <c r="BT223" s="11">
        <f>SUM(C223,Q223,AQ223,BE223,BS223)</f>
        <v>3.9</v>
      </c>
      <c r="BU223" s="11">
        <f>SUM(D223,R223,AR223,BF223)</f>
        <v>0</v>
      </c>
      <c r="BV223" s="11">
        <f>SUM(E223,S223,AE223,AS223,BG223)</f>
        <v>0</v>
      </c>
      <c r="BW223" s="11">
        <f>SUM(F223,T223,AF223,AT223,BH223)</f>
        <v>0</v>
      </c>
      <c r="BX223" s="11">
        <f>SUM(G223,U223,AG223,AU223,BI223)</f>
        <v>0</v>
      </c>
      <c r="BY223" s="11">
        <f>SUM(H223,V223,AH223,AV223,BJ223)</f>
        <v>0</v>
      </c>
      <c r="BZ223" s="11">
        <f>SUM(I223,W223,AI223,AW223,BK223)</f>
        <v>0</v>
      </c>
      <c r="CA223" s="11">
        <f>SUM(J223,X223,AJ223,AX223,BL223)</f>
        <v>0</v>
      </c>
      <c r="CB223" s="11">
        <f>SUM(K223,Y223,AK223,AY223,BM223)</f>
        <v>0</v>
      </c>
      <c r="CC223" s="11">
        <f>SUM(L223,Z223,AL223,AZ223,BN223)</f>
        <v>0</v>
      </c>
      <c r="CD223" s="11">
        <f>SUM(M223,AA223,AM223,BA223,BO223)</f>
        <v>0</v>
      </c>
      <c r="CE223" s="11">
        <f>SUM(N223,AB223,AN223,BB223,BP223)</f>
        <v>0</v>
      </c>
      <c r="CF223" s="11">
        <f>SUM(O223,AC223,AO223,BC223,BQ223)</f>
        <v>0</v>
      </c>
      <c r="CG223" s="11">
        <f>SUM(BT223:CF223)</f>
        <v>3.9</v>
      </c>
      <c r="CH223" s="11">
        <f>SUM(P223,AD223,AP223,BD223,BE223,BR223,BS223)</f>
        <v>3.9</v>
      </c>
      <c r="CI223" s="11">
        <f>MIN(P223,AD223,AP223,BD223,BE223,BR223,BS223)</f>
        <v>0</v>
      </c>
      <c r="CJ223" s="51">
        <f>SUM(CH223-CI223)</f>
        <v>3.9</v>
      </c>
    </row>
    <row r="224" spans="1:88" x14ac:dyDescent="0.2">
      <c r="A224" s="21" t="str">
        <f t="shared" si="0"/>
        <v>222.</v>
      </c>
      <c r="B224" s="8" t="str">
        <f>'Seznam-SO'!A51</f>
        <v>OK2VIR</v>
      </c>
      <c r="C224" s="11">
        <f>IF(ISNA(VLOOKUP(CONCATENATE($B224,C$2,"SINGLE"),'I-SUB'!$V$3:$W$624,2,0)),0,VLOOKUP(CONCATENATE($B224,C$2,"SINGLE"),'I-SUB'!$V$3:$W$624,2,0))</f>
        <v>0</v>
      </c>
      <c r="D224" s="11">
        <f>IF(ISNA(VLOOKUP(CONCATENATE($B224,D$2,"SINGLE"),'I-SUB'!$V$3:$W$624,2,0)),0,VLOOKUP(CONCATENATE($B224,D$2,"SINGLE"),'I-SUB'!$V$3:$W$624,2,0))</f>
        <v>0</v>
      </c>
      <c r="E224" s="11">
        <f>IF(ISNA(VLOOKUP(CONCATENATE($B224,E$2,"SINGLE"),'I-SUB'!$V$3:$W$624,2,0)),0,VLOOKUP(CONCATENATE($B224,E$2,"SINGLE"),'I-SUB'!$V$3:$W$624,2,0))</f>
        <v>0</v>
      </c>
      <c r="F224" s="11">
        <f>IF(ISNA(VLOOKUP(CONCATENATE($B224,F$2,"SINGLE"),'I-SUB'!$V$3:$W$624,2,0)),0,VLOOKUP(CONCATENATE($B224,F$2,"SINGLE"),'I-SUB'!$V$3:$W$624,2,0))</f>
        <v>0</v>
      </c>
      <c r="G224" s="11">
        <f>IF(ISNA(VLOOKUP(CONCATENATE($B224,G$2,"SINGLE"),'I-SUB'!$V$3:$W$624,2,0)),0,VLOOKUP(CONCATENATE($B224,G$2,"SINGLE"),'I-SUB'!$V$3:$W$624,2,0))</f>
        <v>0</v>
      </c>
      <c r="H224" s="11">
        <f>IF(ISNA(VLOOKUP(CONCATENATE($B224,H$2,"SINGLE"),'I-SUB'!$V$3:$W$624,2,0)),0,VLOOKUP(CONCATENATE($B224,H$2,"SINGLE"),'I-SUB'!$V$3:$W$624,2,0))</f>
        <v>0</v>
      </c>
      <c r="I224" s="11">
        <f>IF(ISNA(VLOOKUP(CONCATENATE($B224,I$2,"SINGLE"),'I-SUB'!$V$3:$W$624,2,0)),0,VLOOKUP(CONCATENATE($B224,I$2,"SINGLE"),'I-SUB'!$V$3:$W$624,2,0))</f>
        <v>0</v>
      </c>
      <c r="J224" s="11">
        <f>IF(ISNA(VLOOKUP(CONCATENATE($B224,J$2,"SINGLE"),'I-SUB'!$V$3:$W$624,2,0)),0,VLOOKUP(CONCATENATE($B224,J$2,"SINGLE"),'I-SUB'!$V$3:$W$624,2,0))</f>
        <v>0</v>
      </c>
      <c r="K224" s="11">
        <f>IF(ISNA(VLOOKUP(CONCATENATE($B224,K$2,"SINGLE"),'I-SUB'!$V$3:$W$624,2,0)),0,VLOOKUP(CONCATENATE($B224,K$2,"SINGLE"),'I-SUB'!$V$3:$W$624,2,0))</f>
        <v>0</v>
      </c>
      <c r="L224" s="11">
        <f>IF(ISNA(VLOOKUP(CONCATENATE($B224,L$2,"SINGLE"),'I-SUB'!$V$3:$W$624,2,0)),0,VLOOKUP(CONCATENATE($B224,L$2,"SINGLE"),'I-SUB'!$V$3:$W$624,2,0))</f>
        <v>0</v>
      </c>
      <c r="M224" s="11">
        <f>IF(ISNA(VLOOKUP(CONCATENATE($B224,M$2,"SINGLE"),'I-SUB'!$V$3:$W$624,2,0)),0,VLOOKUP(CONCATENATE($B224,M$2,"SINGLE"),'I-SUB'!$V$3:$W$624,2,0))</f>
        <v>0</v>
      </c>
      <c r="N224" s="11">
        <f>IF(ISNA(VLOOKUP(CONCATENATE($B224,N$2,"SINGLE"),'I-SUB'!$V$3:$W$624,2,0)),0,VLOOKUP(CONCATENATE($B224,N$2,"SINGLE"),'I-SUB'!$V$3:$W$624,2,0))</f>
        <v>0</v>
      </c>
      <c r="O224" s="11">
        <f>IF(ISNA(VLOOKUP(CONCATENATE($B224,O$2,"SINGLE"),'I-SUB'!$V$3:$W$624,2,0)),0,VLOOKUP(CONCATENATE($B224,O$2,"SINGLE"),'I-SUB'!$V$3:$W$624,2,0))</f>
        <v>0</v>
      </c>
      <c r="P224" s="54">
        <f>SUM(C224:O224)</f>
        <v>0</v>
      </c>
      <c r="Q224" s="11">
        <f>IF(ISNA(VLOOKUP(CONCATENATE($B224,Q$2,"SINGLE"),'II-SUB'!$V$3:$W$630,2,0)),0,VLOOKUP(CONCATENATE($B224,Q$2,"SINGLE"),'II-SUB'!$V$3:$W$630,2,0))</f>
        <v>0</v>
      </c>
      <c r="R224" s="11">
        <f>IF(ISNA(VLOOKUP(CONCATENATE($B224,R$2,"SINGLE"),'II-SUB'!$V$3:$W$630,2,0)),0,VLOOKUP(CONCATENATE($B224,R$2,"SINGLE"),'II-SUB'!$V$3:$W$630,2,0))</f>
        <v>0</v>
      </c>
      <c r="S224" s="11">
        <f>IF(ISNA(VLOOKUP(CONCATENATE($B224,S$2,"SINGLE"),'II-SUB'!$V$3:$W$630,2,0)),0,VLOOKUP(CONCATENATE($B224,S$2,"SINGLE"),'II-SUB'!$V$3:$W$630,2,0))</f>
        <v>0</v>
      </c>
      <c r="T224" s="11">
        <f>IF(ISNA(VLOOKUP(CONCATENATE($B224,T$2,"SINGLE"),'II-SUB'!$V$3:$W$630,2,0)),0,VLOOKUP(CONCATENATE($B224,T$2,"SINGLE"),'II-SUB'!$V$3:$W$630,2,0))</f>
        <v>0</v>
      </c>
      <c r="U224" s="11">
        <f>IF(ISNA(VLOOKUP(CONCATENATE($B224,U$2,"SINGLE"),'II-SUB'!$V$3:$W$630,2,0)),0,VLOOKUP(CONCATENATE($B224,U$2,"SINGLE"),'II-SUB'!$V$3:$W$630,2,0))</f>
        <v>0</v>
      </c>
      <c r="V224" s="11">
        <f>IF(ISNA(VLOOKUP(CONCATENATE($B224,V$2,"SINGLE"),'II-SUB'!$V$3:$W$630,2,0)),0,VLOOKUP(CONCATENATE($B224,V$2,"SINGLE"),'II-SUB'!$V$3:$W$630,2,0))</f>
        <v>0</v>
      </c>
      <c r="W224" s="11">
        <f>IF(ISNA(VLOOKUP(CONCATENATE($B224,W$2,"SINGLE"),'II-SUB'!$V$3:$W$630,2,0)),0,VLOOKUP(CONCATENATE($B224,W$2,"SINGLE"),'II-SUB'!$V$3:$W$630,2,0))</f>
        <v>0</v>
      </c>
      <c r="X224" s="11">
        <f>IF(ISNA(VLOOKUP(CONCATENATE($B224,X$2,"SINGLE"),'II-SUB'!$V$3:$W$630,2,0)),0,VLOOKUP(CONCATENATE($B224,X$2,"SINGLE"),'II-SUB'!$V$3:$W$630,2,0))</f>
        <v>0</v>
      </c>
      <c r="Y224" s="11">
        <f>IF(ISNA(VLOOKUP(CONCATENATE($B224,Y$2,"SINGLE"),'II-SUB'!$V$3:$W$630,2,0)),0,VLOOKUP(CONCATENATE($B224,Y$2,"SINGLE"),'II-SUB'!$V$3:$W$630,2,0))</f>
        <v>0</v>
      </c>
      <c r="Z224" s="11">
        <f>IF(ISNA(VLOOKUP(CONCATENATE($B224,Z$2,"SINGLE"),'II-SUB'!$V$3:$W$630,2,0)),0,VLOOKUP(CONCATENATE($B224,Z$2,"SINGLE"),'II-SUB'!$V$3:$W$630,2,0))</f>
        <v>0</v>
      </c>
      <c r="AA224" s="11">
        <f>IF(ISNA(VLOOKUP(CONCATENATE($B224,AA$2,"SINGLE"),'II-SUB'!$V$3:$W$630,2,0)),0,VLOOKUP(CONCATENATE($B224,AA$2,"SINGLE"),'II-SUB'!$V$3:$W$630,2,0))</f>
        <v>0</v>
      </c>
      <c r="AB224" s="11">
        <f>IF(ISNA(VLOOKUP(CONCATENATE($B224,AB$2,"SINGLE"),'II-SUB'!$V$3:$W$630,2,0)),0,VLOOKUP(CONCATENATE($B224,AB$2,"SINGLE"),'II-SUB'!$V$3:$W$630,2,0))</f>
        <v>0</v>
      </c>
      <c r="AC224" s="11">
        <f>IF(ISNA(VLOOKUP(CONCATENATE($B224,AC$2,"SINGLE"),'II-SUB'!$V$3:$W$630,2,0)),0,VLOOKUP(CONCATENATE($B224,AC$2,"SINGLE"),'II-SUB'!$V$3:$W$630,2,0))</f>
        <v>0</v>
      </c>
      <c r="AD224" s="54">
        <f>SUM(Q224:AC224)</f>
        <v>0</v>
      </c>
      <c r="AE224" s="11">
        <f>IF(ISNA(VLOOKUP(CONCATENATE($B224,AE$2,"SINGLE"),MW!$V$3:$W$600,2,0)),0,VLOOKUP(CONCATENATE($B224,AE$2,"SINGLE"),MW!$V$3:$W$600,2,0))</f>
        <v>0</v>
      </c>
      <c r="AF224" s="11">
        <f>IF(ISNA(VLOOKUP(CONCATENATE($B224,AF$2,"SINGLE"),MW!$V$3:$W$600,2,0)),0,VLOOKUP(CONCATENATE($B224,AF$2,"SINGLE"),MW!$V$3:$W$600,2,0))</f>
        <v>0</v>
      </c>
      <c r="AG224" s="11">
        <f>IF(ISNA(VLOOKUP(CONCATENATE($B224,AG$2,"SINGLE"),MW!$V$3:$W$600,2,0)),0,VLOOKUP(CONCATENATE($B224,AG$2,"SINGLE"),MW!$V$3:$W$600,2,0))</f>
        <v>0</v>
      </c>
      <c r="AH224" s="11">
        <f>IF(ISNA(VLOOKUP(CONCATENATE($B224,AH$2,"SINGLE"),MW!$V$3:$W$600,2,0)),0,VLOOKUP(CONCATENATE($B224,AH$2,"SINGLE"),MW!$V$3:$W$600,2,0))</f>
        <v>0</v>
      </c>
      <c r="AI224" s="11">
        <f>IF(ISNA(VLOOKUP(CONCATENATE($B224,AI$2,"SINGLE"),MW!$V$3:$W$600,2,0)),0,VLOOKUP(CONCATENATE($B224,AI$2,"SINGLE"),MW!$V$3:$W$600,2,0))</f>
        <v>0</v>
      </c>
      <c r="AJ224" s="11">
        <f>IF(ISNA(VLOOKUP(CONCATENATE($B224,AJ$2,"SINGLE"),MW!$V$3:$W$600,2,0)),0,VLOOKUP(CONCATENATE($B224,AJ$2,"SINGLE"),MW!$V$3:$W$600,2,0))</f>
        <v>0</v>
      </c>
      <c r="AK224" s="11">
        <f>IF(ISNA(VLOOKUP(CONCATENATE($B224,AK$2,"SINGLE"),MW!$V$3:$W$600,2,0)),0,VLOOKUP(CONCATENATE($B224,AK$2,"SINGLE"),MW!$V$3:$W$600,2,0))</f>
        <v>0</v>
      </c>
      <c r="AL224" s="11">
        <f>IF(ISNA(VLOOKUP(CONCATENATE($B224,AL$2,"SINGLE"),MW!$V$3:$W$600,2,0)),0,VLOOKUP(CONCATENATE($B224,AL$2,"SINGLE"),MW!$V$3:$W$600,2,0))</f>
        <v>0</v>
      </c>
      <c r="AM224" s="11">
        <f>IF(ISNA(VLOOKUP(CONCATENATE($B224,AM$2,"SINGLE"),MW!$V$3:$W$600,2,0)),0,VLOOKUP(CONCATENATE($B224,AM$2,"SINGLE"),MW!$V$3:$W$600,2,0))</f>
        <v>0</v>
      </c>
      <c r="AN224" s="11">
        <f>IF(ISNA(VLOOKUP(CONCATENATE($B224,AN$2,"SINGLE"),MW!$V$3:$W$600,2,0)),0,VLOOKUP(CONCATENATE($B224,AN$2,"SINGLE"),MW!$V$3:$W$600,2,0))</f>
        <v>0</v>
      </c>
      <c r="AO224" s="11">
        <f>IF(ISNA(VLOOKUP(CONCATENATE($B224,AO$2,"SINGLE"),MW!$V$3:$W$600,2,0)),0,VLOOKUP(CONCATENATE($B224,AO$2,"SINGLE"),MW!$V$3:$W$600,2,0))</f>
        <v>0</v>
      </c>
      <c r="AP224" s="54">
        <f>SUM(AE224:AO224)</f>
        <v>0</v>
      </c>
      <c r="AQ224" s="11">
        <f>IF(ISNA(VLOOKUP(CONCATENATE($B224,AQ$2,"SINGLE"),'III-SUB'!$V$3:$W$633,2,0)),0,VLOOKUP(CONCATENATE($B224,AQ$2,"SINGLE"),'III-SUB'!$V$3:$W$633,2,0))</f>
        <v>0</v>
      </c>
      <c r="AR224" s="11">
        <f>IF(ISNA(VLOOKUP(CONCATENATE($B224,AR$2,"SINGLE"),'III-SUB'!$V$3:$W$633,2,0)),0,VLOOKUP(CONCATENATE($B224,AR$2,"SINGLE"),'III-SUB'!$V$3:$W$633,2,0))</f>
        <v>0</v>
      </c>
      <c r="AS224" s="11">
        <f>IF(ISNA(VLOOKUP(CONCATENATE($B224,AS$2,"SINGLE"),'III-SUB'!$V$3:$W$633,2,0)),0,VLOOKUP(CONCATENATE($B224,AS$2,"SINGLE"),'III-SUB'!$V$3:$W$633,2,0))</f>
        <v>0</v>
      </c>
      <c r="AT224" s="11">
        <f>IF(ISNA(VLOOKUP(CONCATENATE($B224,AT$2,"SINGLE"),'III-SUB'!$V$3:$W$633,2,0)),0,VLOOKUP(CONCATENATE($B224,AT$2,"SINGLE"),'III-SUB'!$V$3:$W$633,2,0))</f>
        <v>0</v>
      </c>
      <c r="AU224" s="11">
        <f>IF(ISNA(VLOOKUP(CONCATENATE($B224,AU$2,"SINGLE"),'III-SUB'!$V$3:$W$633,2,0)),0,VLOOKUP(CONCATENATE($B224,AU$2,"SINGLE"),'III-SUB'!$V$3:$W$633,2,0))</f>
        <v>0</v>
      </c>
      <c r="AV224" s="11">
        <f>IF(ISNA(VLOOKUP(CONCATENATE($B224,AV$2,"SINGLE"),'III-SUB'!$V$3:$W$633,2,0)),0,VLOOKUP(CONCATENATE($B224,AV$2,"SINGLE"),'III-SUB'!$V$3:$W$633,2,0))</f>
        <v>0</v>
      </c>
      <c r="AW224" s="11">
        <f>IF(ISNA(VLOOKUP(CONCATENATE($B224,AW$2,"SINGLE"),'III-SUB'!$V$3:$W$633,2,0)),0,VLOOKUP(CONCATENATE($B224,AW$2,"SINGLE"),'III-SUB'!$V$3:$W$633,2,0))</f>
        <v>0</v>
      </c>
      <c r="AX224" s="11">
        <f>IF(ISNA(VLOOKUP(CONCATENATE($B224,AX$2,"SINGLE"),'III-SUB'!$V$3:$W$633,2,0)),0,VLOOKUP(CONCATENATE($B224,AX$2,"SINGLE"),'III-SUB'!$V$3:$W$633,2,0))</f>
        <v>0</v>
      </c>
      <c r="AY224" s="11">
        <f>IF(ISNA(VLOOKUP(CONCATENATE($B224,AY$2,"SINGLE"),'III-SUB'!$V$3:$W$633,2,0)),0,VLOOKUP(CONCATENATE($B224,AY$2,"SINGLE"),'III-SUB'!$V$3:$W$633,2,0))</f>
        <v>0</v>
      </c>
      <c r="AZ224" s="11">
        <f>IF(ISNA(VLOOKUP(CONCATENATE($B224,AZ$2,"SINGLE"),'III-SUB'!$V$3:$W$633,2,0)),0,VLOOKUP(CONCATENATE($B224,AZ$2,"SINGLE"),'III-SUB'!$V$3:$W$633,2,0))</f>
        <v>0</v>
      </c>
      <c r="BA224" s="11">
        <f>IF(ISNA(VLOOKUP(CONCATENATE($B224,BA$2,"SINGLE"),'III-SUB'!$V$3:$W$633,2,0)),0,VLOOKUP(CONCATENATE($B224,BA$2,"SINGLE"),'III-SUB'!$V$3:$W$633,2,0))</f>
        <v>0</v>
      </c>
      <c r="BB224" s="11">
        <f>IF(ISNA(VLOOKUP(CONCATENATE($B224,BB$2,"SINGLE"),'III-SUB'!$V$3:$W$633,2,0)),0,VLOOKUP(CONCATENATE($B224,BB$2,"SINGLE"),'III-SUB'!$V$3:$W$633,2,0))</f>
        <v>0</v>
      </c>
      <c r="BC224" s="11">
        <f>IF(ISNA(VLOOKUP(CONCATENATE($B224,BC$2,"SINGLE"),'III-SUB'!$V$3:$W$633,2,0)),0,VLOOKUP(CONCATENATE($B224,BC$2,"SINGLE"),'III-SUB'!$V$3:$W$633,2,0))</f>
        <v>0</v>
      </c>
      <c r="BD224" s="54">
        <f>SUM(AQ224:BC224)</f>
        <v>0</v>
      </c>
      <c r="BE224" s="54">
        <f>IF(ISNA(VLOOKUP(CONCATENATE($B224,BE$2,"SINGLE"),VHF!$V$3:$W$627,2,0)),0,VLOOKUP(CONCATENATE($B224,BE$2,"SINGLE"),VHF!$V$3:$W$627,2,0))</f>
        <v>3.2</v>
      </c>
      <c r="BF224" s="11">
        <f>IF(ISNA(VLOOKUP(CONCATENATE($B224,BF$2,"SINGLE"),UHF!$V$3:$W$612,2,0)),0,VLOOKUP(CONCATENATE($B224,BF$2,"SINGLE"),UHF!$V$3:$W$612,2,0))</f>
        <v>0</v>
      </c>
      <c r="BG224" s="11">
        <f>IF(ISNA(VLOOKUP(CONCATENATE($B224,BG$2,"SINGLE"),UHF!$V$3:$W$612,2,0)),0,VLOOKUP(CONCATENATE($B224,BG$2,"SINGLE"),UHF!$V$3:$W$612,2,0))</f>
        <v>0</v>
      </c>
      <c r="BH224" s="11">
        <f>IF(ISNA(VLOOKUP(CONCATENATE($B224,BH$2,"SINGLE"),UHF!$V$3:$W$612,2,0)),0,VLOOKUP(CONCATENATE($B224,BH$2,"SINGLE"),UHF!$V$3:$W$612,2,0))</f>
        <v>0</v>
      </c>
      <c r="BI224" s="11">
        <f>IF(ISNA(VLOOKUP(CONCATENATE($B224,BI$2,"SINGLE"),UHF!$V$3:$W$612,2,0)),0,VLOOKUP(CONCATENATE($B224,BI$2,"SINGLE"),UHF!$V$3:$W$612,2,0))</f>
        <v>0</v>
      </c>
      <c r="BJ224" s="11">
        <f>IF(ISNA(VLOOKUP(CONCATENATE($B224,BJ$2,"SINGLE"),UHF!$V$3:$W$612,2,0)),0,VLOOKUP(CONCATENATE($B224,BJ$2,"SINGLE"),UHF!$V$3:$W$612,2,0))</f>
        <v>0</v>
      </c>
      <c r="BK224" s="11">
        <f>IF(ISNA(VLOOKUP(CONCATENATE($B224,BK$2,"SINGLE"),UHF!$V$3:$W$612,2,0)),0,VLOOKUP(CONCATENATE($B224,BK$2,"SINGLE"),UHF!$V$3:$W$612,2,0))</f>
        <v>0</v>
      </c>
      <c r="BL224" s="11">
        <f>IF(ISNA(VLOOKUP(CONCATENATE($B224,BL$2,"SINGLE"),UHF!$V$3:$W$612,2,0)),0,VLOOKUP(CONCATENATE($B224,BL$2,"SINGLE"),UHF!$V$3:$W$612,2,0))</f>
        <v>0</v>
      </c>
      <c r="BM224" s="11">
        <f>IF(ISNA(VLOOKUP(CONCATENATE($B224,BM$2,"SINGLE"),UHF!$V$3:$W$612,2,0)),0,VLOOKUP(CONCATENATE($B224,BM$2,"SINGLE"),UHF!$V$3:$W$612,2,0))</f>
        <v>0</v>
      </c>
      <c r="BN224" s="11">
        <f>IF(ISNA(VLOOKUP(CONCATENATE($B224,BN$2,"SINGLE"),UHF!$V$3:$W$612,2,0)),0,VLOOKUP(CONCATENATE($B224,BN$2,"SINGLE"),UHF!$V$3:$W$612,2,0))</f>
        <v>0</v>
      </c>
      <c r="BO224" s="11">
        <f>IF(ISNA(VLOOKUP(CONCATENATE($B224,BO$2,"SINGLE"),UHF!$V$3:$W$612,2,0)),0,VLOOKUP(CONCATENATE($B224,BO$2,"SINGLE"),UHF!$V$3:$W$612,2,0))</f>
        <v>0</v>
      </c>
      <c r="BP224" s="11">
        <f>IF(ISNA(VLOOKUP(CONCATENATE($B224,BP$2,"SINGLE"),UHF!$V$3:$W$612,2,0)),0,VLOOKUP(CONCATENATE($B224,BP$2,"SINGLE"),UHF!$V$3:$W$612,2,0))</f>
        <v>0</v>
      </c>
      <c r="BQ224" s="11">
        <f>IF(ISNA(VLOOKUP(CONCATENATE($B224,BQ$2,"SINGLE"),UHF!$V$3:$W$612,2,0)),0,VLOOKUP(CONCATENATE($B224,BQ$2,"SINGLE"),UHF!$V$3:$W$612,2,0))</f>
        <v>0</v>
      </c>
      <c r="BR224" s="54">
        <f>SUM(BF224:BQ224)</f>
        <v>0</v>
      </c>
      <c r="BS224" s="54">
        <f>IF(ISNA(VLOOKUP(CONCATENATE($B224,BS$2,"SINGLE"),'A1'!$V$3:$W$612,2,0)),0,VLOOKUP(CONCATENATE($B224,BS$2,"SINGLE"),'A1'!$V$3:$W$612,2,0))</f>
        <v>0</v>
      </c>
      <c r="BT224" s="11">
        <f>SUM(C224,Q224,AQ224,BE224,BS224)</f>
        <v>3.2</v>
      </c>
      <c r="BU224" s="11">
        <f>SUM(D224,R224,AR224,BF224)</f>
        <v>0</v>
      </c>
      <c r="BV224" s="11">
        <f>SUM(E224,S224,AE224,AS224,BG224)</f>
        <v>0</v>
      </c>
      <c r="BW224" s="11">
        <f>SUM(F224,T224,AF224,AT224,BH224)</f>
        <v>0</v>
      </c>
      <c r="BX224" s="11">
        <f>SUM(G224,U224,AG224,AU224,BI224)</f>
        <v>0</v>
      </c>
      <c r="BY224" s="11">
        <f>SUM(H224,V224,AH224,AV224,BJ224)</f>
        <v>0</v>
      </c>
      <c r="BZ224" s="11">
        <f>SUM(I224,W224,AI224,AW224,BK224)</f>
        <v>0</v>
      </c>
      <c r="CA224" s="11">
        <f>SUM(J224,X224,AJ224,AX224,BL224)</f>
        <v>0</v>
      </c>
      <c r="CB224" s="11">
        <f>SUM(K224,Y224,AK224,AY224,BM224)</f>
        <v>0</v>
      </c>
      <c r="CC224" s="11">
        <f>SUM(L224,Z224,AL224,AZ224,BN224)</f>
        <v>0</v>
      </c>
      <c r="CD224" s="11">
        <f>SUM(M224,AA224,AM224,BA224,BO224)</f>
        <v>0</v>
      </c>
      <c r="CE224" s="11">
        <f>SUM(N224,AB224,AN224,BB224,BP224)</f>
        <v>0</v>
      </c>
      <c r="CF224" s="11">
        <f>SUM(O224,AC224,AO224,BC224,BQ224)</f>
        <v>0</v>
      </c>
      <c r="CG224" s="11">
        <f>SUM(BT224:CF224)</f>
        <v>3.2</v>
      </c>
      <c r="CH224" s="11">
        <f>SUM(P224,AD224,AP224,BD224,BE224,BR224,BS224)</f>
        <v>3.2</v>
      </c>
      <c r="CI224" s="11">
        <f>MIN(P224,AD224,AP224,BD224,BE224,BR224,BS224)</f>
        <v>0</v>
      </c>
      <c r="CJ224" s="51">
        <f>SUM(CH224-CI224)</f>
        <v>3.2</v>
      </c>
    </row>
    <row r="225" spans="1:88" x14ac:dyDescent="0.2">
      <c r="A225" s="21" t="str">
        <f t="shared" si="0"/>
        <v>223.</v>
      </c>
      <c r="B225" s="8" t="str">
        <f>'Seznam-SO'!A206</f>
        <v>OK1DUB</v>
      </c>
      <c r="C225" s="11">
        <f>IF(ISNA(VLOOKUP(CONCATENATE($B225,C$2,"SINGLE"),'I-SUB'!$V$3:$W$624,2,0)),0,VLOOKUP(CONCATENATE($B225,C$2,"SINGLE"),'I-SUB'!$V$3:$W$624,2,0))</f>
        <v>1.5</v>
      </c>
      <c r="D225" s="11">
        <f>IF(ISNA(VLOOKUP(CONCATENATE($B225,D$2,"SINGLE"),'I-SUB'!$V$3:$W$624,2,0)),0,VLOOKUP(CONCATENATE($B225,D$2,"SINGLE"),'I-SUB'!$V$3:$W$624,2,0))</f>
        <v>0</v>
      </c>
      <c r="E225" s="11">
        <f>IF(ISNA(VLOOKUP(CONCATENATE($B225,E$2,"SINGLE"),'I-SUB'!$V$3:$W$624,2,0)),0,VLOOKUP(CONCATENATE($B225,E$2,"SINGLE"),'I-SUB'!$V$3:$W$624,2,0))</f>
        <v>0</v>
      </c>
      <c r="F225" s="11">
        <f>IF(ISNA(VLOOKUP(CONCATENATE($B225,F$2,"SINGLE"),'I-SUB'!$V$3:$W$624,2,0)),0,VLOOKUP(CONCATENATE($B225,F$2,"SINGLE"),'I-SUB'!$V$3:$W$624,2,0))</f>
        <v>0</v>
      </c>
      <c r="G225" s="11">
        <f>IF(ISNA(VLOOKUP(CONCATENATE($B225,G$2,"SINGLE"),'I-SUB'!$V$3:$W$624,2,0)),0,VLOOKUP(CONCATENATE($B225,G$2,"SINGLE"),'I-SUB'!$V$3:$W$624,2,0))</f>
        <v>0</v>
      </c>
      <c r="H225" s="11">
        <f>IF(ISNA(VLOOKUP(CONCATENATE($B225,H$2,"SINGLE"),'I-SUB'!$V$3:$W$624,2,0)),0,VLOOKUP(CONCATENATE($B225,H$2,"SINGLE"),'I-SUB'!$V$3:$W$624,2,0))</f>
        <v>0</v>
      </c>
      <c r="I225" s="11">
        <f>IF(ISNA(VLOOKUP(CONCATENATE($B225,I$2,"SINGLE"),'I-SUB'!$V$3:$W$624,2,0)),0,VLOOKUP(CONCATENATE($B225,I$2,"SINGLE"),'I-SUB'!$V$3:$W$624,2,0))</f>
        <v>0</v>
      </c>
      <c r="J225" s="11">
        <f>IF(ISNA(VLOOKUP(CONCATENATE($B225,J$2,"SINGLE"),'I-SUB'!$V$3:$W$624,2,0)),0,VLOOKUP(CONCATENATE($B225,J$2,"SINGLE"),'I-SUB'!$V$3:$W$624,2,0))</f>
        <v>0</v>
      </c>
      <c r="K225" s="11">
        <f>IF(ISNA(VLOOKUP(CONCATENATE($B225,K$2,"SINGLE"),'I-SUB'!$V$3:$W$624,2,0)),0,VLOOKUP(CONCATENATE($B225,K$2,"SINGLE"),'I-SUB'!$V$3:$W$624,2,0))</f>
        <v>0</v>
      </c>
      <c r="L225" s="11">
        <f>IF(ISNA(VLOOKUP(CONCATENATE($B225,L$2,"SINGLE"),'I-SUB'!$V$3:$W$624,2,0)),0,VLOOKUP(CONCATENATE($B225,L$2,"SINGLE"),'I-SUB'!$V$3:$W$624,2,0))</f>
        <v>0</v>
      </c>
      <c r="M225" s="11">
        <f>IF(ISNA(VLOOKUP(CONCATENATE($B225,M$2,"SINGLE"),'I-SUB'!$V$3:$W$624,2,0)),0,VLOOKUP(CONCATENATE($B225,M$2,"SINGLE"),'I-SUB'!$V$3:$W$624,2,0))</f>
        <v>0</v>
      </c>
      <c r="N225" s="11">
        <f>IF(ISNA(VLOOKUP(CONCATENATE($B225,N$2,"SINGLE"),'I-SUB'!$V$3:$W$624,2,0)),0,VLOOKUP(CONCATENATE($B225,N$2,"SINGLE"),'I-SUB'!$V$3:$W$624,2,0))</f>
        <v>0</v>
      </c>
      <c r="O225" s="11">
        <f>IF(ISNA(VLOOKUP(CONCATENATE($B225,O$2,"SINGLE"),'I-SUB'!$V$3:$W$624,2,0)),0,VLOOKUP(CONCATENATE($B225,O$2,"SINGLE"),'I-SUB'!$V$3:$W$624,2,0))</f>
        <v>0</v>
      </c>
      <c r="P225" s="54">
        <f>SUM(C225:O225)</f>
        <v>1.5</v>
      </c>
      <c r="Q225" s="11">
        <f>IF(ISNA(VLOOKUP(CONCATENATE($B225,Q$2,"SINGLE"),'II-SUB'!$V$3:$W$630,2,0)),0,VLOOKUP(CONCATENATE($B225,Q$2,"SINGLE"),'II-SUB'!$V$3:$W$630,2,0))</f>
        <v>0</v>
      </c>
      <c r="R225" s="11">
        <f>IF(ISNA(VLOOKUP(CONCATENATE($B225,R$2,"SINGLE"),'II-SUB'!$V$3:$W$630,2,0)),0,VLOOKUP(CONCATENATE($B225,R$2,"SINGLE"),'II-SUB'!$V$3:$W$630,2,0))</f>
        <v>0</v>
      </c>
      <c r="S225" s="11">
        <f>IF(ISNA(VLOOKUP(CONCATENATE($B225,S$2,"SINGLE"),'II-SUB'!$V$3:$W$630,2,0)),0,VLOOKUP(CONCATENATE($B225,S$2,"SINGLE"),'II-SUB'!$V$3:$W$630,2,0))</f>
        <v>0</v>
      </c>
      <c r="T225" s="11">
        <f>IF(ISNA(VLOOKUP(CONCATENATE($B225,T$2,"SINGLE"),'II-SUB'!$V$3:$W$630,2,0)),0,VLOOKUP(CONCATENATE($B225,T$2,"SINGLE"),'II-SUB'!$V$3:$W$630,2,0))</f>
        <v>0</v>
      </c>
      <c r="U225" s="11">
        <f>IF(ISNA(VLOOKUP(CONCATENATE($B225,U$2,"SINGLE"),'II-SUB'!$V$3:$W$630,2,0)),0,VLOOKUP(CONCATENATE($B225,U$2,"SINGLE"),'II-SUB'!$V$3:$W$630,2,0))</f>
        <v>0</v>
      </c>
      <c r="V225" s="11">
        <f>IF(ISNA(VLOOKUP(CONCATENATE($B225,V$2,"SINGLE"),'II-SUB'!$V$3:$W$630,2,0)),0,VLOOKUP(CONCATENATE($B225,V$2,"SINGLE"),'II-SUB'!$V$3:$W$630,2,0))</f>
        <v>0</v>
      </c>
      <c r="W225" s="11">
        <f>IF(ISNA(VLOOKUP(CONCATENATE($B225,W$2,"SINGLE"),'II-SUB'!$V$3:$W$630,2,0)),0,VLOOKUP(CONCATENATE($B225,W$2,"SINGLE"),'II-SUB'!$V$3:$W$630,2,0))</f>
        <v>0</v>
      </c>
      <c r="X225" s="11">
        <f>IF(ISNA(VLOOKUP(CONCATENATE($B225,X$2,"SINGLE"),'II-SUB'!$V$3:$W$630,2,0)),0,VLOOKUP(CONCATENATE($B225,X$2,"SINGLE"),'II-SUB'!$V$3:$W$630,2,0))</f>
        <v>0</v>
      </c>
      <c r="Y225" s="11">
        <f>IF(ISNA(VLOOKUP(CONCATENATE($B225,Y$2,"SINGLE"),'II-SUB'!$V$3:$W$630,2,0)),0,VLOOKUP(CONCATENATE($B225,Y$2,"SINGLE"),'II-SUB'!$V$3:$W$630,2,0))</f>
        <v>0</v>
      </c>
      <c r="Z225" s="11">
        <f>IF(ISNA(VLOOKUP(CONCATENATE($B225,Z$2,"SINGLE"),'II-SUB'!$V$3:$W$630,2,0)),0,VLOOKUP(CONCATENATE($B225,Z$2,"SINGLE"),'II-SUB'!$V$3:$W$630,2,0))</f>
        <v>0</v>
      </c>
      <c r="AA225" s="11">
        <f>IF(ISNA(VLOOKUP(CONCATENATE($B225,AA$2,"SINGLE"),'II-SUB'!$V$3:$W$630,2,0)),0,VLOOKUP(CONCATENATE($B225,AA$2,"SINGLE"),'II-SUB'!$V$3:$W$630,2,0))</f>
        <v>0</v>
      </c>
      <c r="AB225" s="11">
        <f>IF(ISNA(VLOOKUP(CONCATENATE($B225,AB$2,"SINGLE"),'II-SUB'!$V$3:$W$630,2,0)),0,VLOOKUP(CONCATENATE($B225,AB$2,"SINGLE"),'II-SUB'!$V$3:$W$630,2,0))</f>
        <v>0</v>
      </c>
      <c r="AC225" s="11">
        <f>IF(ISNA(VLOOKUP(CONCATENATE($B225,AC$2,"SINGLE"),'II-SUB'!$V$3:$W$630,2,0)),0,VLOOKUP(CONCATENATE($B225,AC$2,"SINGLE"),'II-SUB'!$V$3:$W$630,2,0))</f>
        <v>0</v>
      </c>
      <c r="AD225" s="54">
        <f>SUM(Q225:AC225)</f>
        <v>0</v>
      </c>
      <c r="AE225" s="11">
        <f>IF(ISNA(VLOOKUP(CONCATENATE($B225,AE$2,"SINGLE"),MW!$V$3:$W$600,2,0)),0,VLOOKUP(CONCATENATE($B225,AE$2,"SINGLE"),MW!$V$3:$W$600,2,0))</f>
        <v>0</v>
      </c>
      <c r="AF225" s="11">
        <f>IF(ISNA(VLOOKUP(CONCATENATE($B225,AF$2,"SINGLE"),MW!$V$3:$W$600,2,0)),0,VLOOKUP(CONCATENATE($B225,AF$2,"SINGLE"),MW!$V$3:$W$600,2,0))</f>
        <v>0</v>
      </c>
      <c r="AG225" s="11">
        <f>IF(ISNA(VLOOKUP(CONCATENATE($B225,AG$2,"SINGLE"),MW!$V$3:$W$600,2,0)),0,VLOOKUP(CONCATENATE($B225,AG$2,"SINGLE"),MW!$V$3:$W$600,2,0))</f>
        <v>0</v>
      </c>
      <c r="AH225" s="11">
        <f>IF(ISNA(VLOOKUP(CONCATENATE($B225,AH$2,"SINGLE"),MW!$V$3:$W$600,2,0)),0,VLOOKUP(CONCATENATE($B225,AH$2,"SINGLE"),MW!$V$3:$W$600,2,0))</f>
        <v>0</v>
      </c>
      <c r="AI225" s="11">
        <f>IF(ISNA(VLOOKUP(CONCATENATE($B225,AI$2,"SINGLE"),MW!$V$3:$W$600,2,0)),0,VLOOKUP(CONCATENATE($B225,AI$2,"SINGLE"),MW!$V$3:$W$600,2,0))</f>
        <v>0</v>
      </c>
      <c r="AJ225" s="11">
        <f>IF(ISNA(VLOOKUP(CONCATENATE($B225,AJ$2,"SINGLE"),MW!$V$3:$W$600,2,0)),0,VLOOKUP(CONCATENATE($B225,AJ$2,"SINGLE"),MW!$V$3:$W$600,2,0))</f>
        <v>0</v>
      </c>
      <c r="AK225" s="11">
        <f>IF(ISNA(VLOOKUP(CONCATENATE($B225,AK$2,"SINGLE"),MW!$V$3:$W$600,2,0)),0,VLOOKUP(CONCATENATE($B225,AK$2,"SINGLE"),MW!$V$3:$W$600,2,0))</f>
        <v>0</v>
      </c>
      <c r="AL225" s="11">
        <f>IF(ISNA(VLOOKUP(CONCATENATE($B225,AL$2,"SINGLE"),MW!$V$3:$W$600,2,0)),0,VLOOKUP(CONCATENATE($B225,AL$2,"SINGLE"),MW!$V$3:$W$600,2,0))</f>
        <v>0</v>
      </c>
      <c r="AM225" s="11">
        <f>IF(ISNA(VLOOKUP(CONCATENATE($B225,AM$2,"SINGLE"),MW!$V$3:$W$600,2,0)),0,VLOOKUP(CONCATENATE($B225,AM$2,"SINGLE"),MW!$V$3:$W$600,2,0))</f>
        <v>0</v>
      </c>
      <c r="AN225" s="11">
        <f>IF(ISNA(VLOOKUP(CONCATENATE($B225,AN$2,"SINGLE"),MW!$V$3:$W$600,2,0)),0,VLOOKUP(CONCATENATE($B225,AN$2,"SINGLE"),MW!$V$3:$W$600,2,0))</f>
        <v>0</v>
      </c>
      <c r="AO225" s="11">
        <f>IF(ISNA(VLOOKUP(CONCATENATE($B225,AO$2,"SINGLE"),MW!$V$3:$W$600,2,0)),0,VLOOKUP(CONCATENATE($B225,AO$2,"SINGLE"),MW!$V$3:$W$600,2,0))</f>
        <v>0</v>
      </c>
      <c r="AP225" s="54">
        <f>SUM(AE225:AO225)</f>
        <v>0</v>
      </c>
      <c r="AQ225" s="11">
        <f>IF(ISNA(VLOOKUP(CONCATENATE($B225,AQ$2,"SINGLE"),'III-SUB'!$V$3:$W$633,2,0)),0,VLOOKUP(CONCATENATE($B225,AQ$2,"SINGLE"),'III-SUB'!$V$3:$W$633,2,0))</f>
        <v>0</v>
      </c>
      <c r="AR225" s="11">
        <f>IF(ISNA(VLOOKUP(CONCATENATE($B225,AR$2,"SINGLE"),'III-SUB'!$V$3:$W$633,2,0)),0,VLOOKUP(CONCATENATE($B225,AR$2,"SINGLE"),'III-SUB'!$V$3:$W$633,2,0))</f>
        <v>0</v>
      </c>
      <c r="AS225" s="11">
        <f>IF(ISNA(VLOOKUP(CONCATENATE($B225,AS$2,"SINGLE"),'III-SUB'!$V$3:$W$633,2,0)),0,VLOOKUP(CONCATENATE($B225,AS$2,"SINGLE"),'III-SUB'!$V$3:$W$633,2,0))</f>
        <v>0</v>
      </c>
      <c r="AT225" s="11">
        <f>IF(ISNA(VLOOKUP(CONCATENATE($B225,AT$2,"SINGLE"),'III-SUB'!$V$3:$W$633,2,0)),0,VLOOKUP(CONCATENATE($B225,AT$2,"SINGLE"),'III-SUB'!$V$3:$W$633,2,0))</f>
        <v>0</v>
      </c>
      <c r="AU225" s="11">
        <f>IF(ISNA(VLOOKUP(CONCATENATE($B225,AU$2,"SINGLE"),'III-SUB'!$V$3:$W$633,2,0)),0,VLOOKUP(CONCATENATE($B225,AU$2,"SINGLE"),'III-SUB'!$V$3:$W$633,2,0))</f>
        <v>0</v>
      </c>
      <c r="AV225" s="11">
        <f>IF(ISNA(VLOOKUP(CONCATENATE($B225,AV$2,"SINGLE"),'III-SUB'!$V$3:$W$633,2,0)),0,VLOOKUP(CONCATENATE($B225,AV$2,"SINGLE"),'III-SUB'!$V$3:$W$633,2,0))</f>
        <v>0</v>
      </c>
      <c r="AW225" s="11">
        <f>IF(ISNA(VLOOKUP(CONCATENATE($B225,AW$2,"SINGLE"),'III-SUB'!$V$3:$W$633,2,0)),0,VLOOKUP(CONCATENATE($B225,AW$2,"SINGLE"),'III-SUB'!$V$3:$W$633,2,0))</f>
        <v>0</v>
      </c>
      <c r="AX225" s="11">
        <f>IF(ISNA(VLOOKUP(CONCATENATE($B225,AX$2,"SINGLE"),'III-SUB'!$V$3:$W$633,2,0)),0,VLOOKUP(CONCATENATE($B225,AX$2,"SINGLE"),'III-SUB'!$V$3:$W$633,2,0))</f>
        <v>0</v>
      </c>
      <c r="AY225" s="11">
        <f>IF(ISNA(VLOOKUP(CONCATENATE($B225,AY$2,"SINGLE"),'III-SUB'!$V$3:$W$633,2,0)),0,VLOOKUP(CONCATENATE($B225,AY$2,"SINGLE"),'III-SUB'!$V$3:$W$633,2,0))</f>
        <v>0</v>
      </c>
      <c r="AZ225" s="11">
        <f>IF(ISNA(VLOOKUP(CONCATENATE($B225,AZ$2,"SINGLE"),'III-SUB'!$V$3:$W$633,2,0)),0,VLOOKUP(CONCATENATE($B225,AZ$2,"SINGLE"),'III-SUB'!$V$3:$W$633,2,0))</f>
        <v>0</v>
      </c>
      <c r="BA225" s="11">
        <f>IF(ISNA(VLOOKUP(CONCATENATE($B225,BA$2,"SINGLE"),'III-SUB'!$V$3:$W$633,2,0)),0,VLOOKUP(CONCATENATE($B225,BA$2,"SINGLE"),'III-SUB'!$V$3:$W$633,2,0))</f>
        <v>0</v>
      </c>
      <c r="BB225" s="11">
        <f>IF(ISNA(VLOOKUP(CONCATENATE($B225,BB$2,"SINGLE"),'III-SUB'!$V$3:$W$633,2,0)),0,VLOOKUP(CONCATENATE($B225,BB$2,"SINGLE"),'III-SUB'!$V$3:$W$633,2,0))</f>
        <v>0</v>
      </c>
      <c r="BC225" s="11">
        <f>IF(ISNA(VLOOKUP(CONCATENATE($B225,BC$2,"SINGLE"),'III-SUB'!$V$3:$W$633,2,0)),0,VLOOKUP(CONCATENATE($B225,BC$2,"SINGLE"),'III-SUB'!$V$3:$W$633,2,0))</f>
        <v>0</v>
      </c>
      <c r="BD225" s="54">
        <f>SUM(AQ225:BC225)</f>
        <v>0</v>
      </c>
      <c r="BE225" s="54">
        <f>IF(ISNA(VLOOKUP(CONCATENATE($B225,BE$2,"SINGLE"),VHF!$V$3:$W$627,2,0)),0,VLOOKUP(CONCATENATE($B225,BE$2,"SINGLE"),VHF!$V$3:$W$627,2,0))</f>
        <v>0</v>
      </c>
      <c r="BF225" s="11">
        <f>IF(ISNA(VLOOKUP(CONCATENATE($B225,BF$2,"SINGLE"),UHF!$V$3:$W$612,2,0)),0,VLOOKUP(CONCATENATE($B225,BF$2,"SINGLE"),UHF!$V$3:$W$612,2,0))</f>
        <v>0</v>
      </c>
      <c r="BG225" s="11">
        <f>IF(ISNA(VLOOKUP(CONCATENATE($B225,BG$2,"SINGLE"),UHF!$V$3:$W$612,2,0)),0,VLOOKUP(CONCATENATE($B225,BG$2,"SINGLE"),UHF!$V$3:$W$612,2,0))</f>
        <v>0</v>
      </c>
      <c r="BH225" s="11">
        <f>IF(ISNA(VLOOKUP(CONCATENATE($B225,BH$2,"SINGLE"),UHF!$V$3:$W$612,2,0)),0,VLOOKUP(CONCATENATE($B225,BH$2,"SINGLE"),UHF!$V$3:$W$612,2,0))</f>
        <v>0</v>
      </c>
      <c r="BI225" s="11">
        <f>IF(ISNA(VLOOKUP(CONCATENATE($B225,BI$2,"SINGLE"),UHF!$V$3:$W$612,2,0)),0,VLOOKUP(CONCATENATE($B225,BI$2,"SINGLE"),UHF!$V$3:$W$612,2,0))</f>
        <v>0</v>
      </c>
      <c r="BJ225" s="11">
        <f>IF(ISNA(VLOOKUP(CONCATENATE($B225,BJ$2,"SINGLE"),UHF!$V$3:$W$612,2,0)),0,VLOOKUP(CONCATENATE($B225,BJ$2,"SINGLE"),UHF!$V$3:$W$612,2,0))</f>
        <v>0</v>
      </c>
      <c r="BK225" s="11">
        <f>IF(ISNA(VLOOKUP(CONCATENATE($B225,BK$2,"SINGLE"),UHF!$V$3:$W$612,2,0)),0,VLOOKUP(CONCATENATE($B225,BK$2,"SINGLE"),UHF!$V$3:$W$612,2,0))</f>
        <v>0</v>
      </c>
      <c r="BL225" s="11">
        <f>IF(ISNA(VLOOKUP(CONCATENATE($B225,BL$2,"SINGLE"),UHF!$V$3:$W$612,2,0)),0,VLOOKUP(CONCATENATE($B225,BL$2,"SINGLE"),UHF!$V$3:$W$612,2,0))</f>
        <v>0</v>
      </c>
      <c r="BM225" s="11">
        <f>IF(ISNA(VLOOKUP(CONCATENATE($B225,BM$2,"SINGLE"),UHF!$V$3:$W$612,2,0)),0,VLOOKUP(CONCATENATE($B225,BM$2,"SINGLE"),UHF!$V$3:$W$612,2,0))</f>
        <v>0</v>
      </c>
      <c r="BN225" s="11">
        <f>IF(ISNA(VLOOKUP(CONCATENATE($B225,BN$2,"SINGLE"),UHF!$V$3:$W$612,2,0)),0,VLOOKUP(CONCATENATE($B225,BN$2,"SINGLE"),UHF!$V$3:$W$612,2,0))</f>
        <v>0</v>
      </c>
      <c r="BO225" s="11">
        <f>IF(ISNA(VLOOKUP(CONCATENATE($B225,BO$2,"SINGLE"),UHF!$V$3:$W$612,2,0)),0,VLOOKUP(CONCATENATE($B225,BO$2,"SINGLE"),UHF!$V$3:$W$612,2,0))</f>
        <v>0</v>
      </c>
      <c r="BP225" s="11">
        <f>IF(ISNA(VLOOKUP(CONCATENATE($B225,BP$2,"SINGLE"),UHF!$V$3:$W$612,2,0)),0,VLOOKUP(CONCATENATE($B225,BP$2,"SINGLE"),UHF!$V$3:$W$612,2,0))</f>
        <v>0</v>
      </c>
      <c r="BQ225" s="11">
        <f>IF(ISNA(VLOOKUP(CONCATENATE($B225,BQ$2,"SINGLE"),UHF!$V$3:$W$612,2,0)),0,VLOOKUP(CONCATENATE($B225,BQ$2,"SINGLE"),UHF!$V$3:$W$612,2,0))</f>
        <v>0</v>
      </c>
      <c r="BR225" s="54">
        <f>SUM(BF225:BQ225)</f>
        <v>0</v>
      </c>
      <c r="BS225" s="54">
        <f>IF(ISNA(VLOOKUP(CONCATENATE($B225,BS$2,"SINGLE"),'A1'!$V$3:$W$612,2,0)),0,VLOOKUP(CONCATENATE($B225,BS$2,"SINGLE"),'A1'!$V$3:$W$612,2,0))</f>
        <v>0</v>
      </c>
      <c r="BT225" s="11">
        <f>SUM(C225,Q225,AQ225,BE225,BS225)</f>
        <v>1.5</v>
      </c>
      <c r="BU225" s="11">
        <f>SUM(D225,R225,AR225,BF225)</f>
        <v>0</v>
      </c>
      <c r="BV225" s="11">
        <f>SUM(E225,S225,AE225,AS225,BG225)</f>
        <v>0</v>
      </c>
      <c r="BW225" s="11">
        <f>SUM(F225,T225,AF225,AT225,BH225)</f>
        <v>0</v>
      </c>
      <c r="BX225" s="11">
        <f>SUM(G225,U225,AG225,AU225,BI225)</f>
        <v>0</v>
      </c>
      <c r="BY225" s="11">
        <f>SUM(H225,V225,AH225,AV225,BJ225)</f>
        <v>0</v>
      </c>
      <c r="BZ225" s="11">
        <f>SUM(I225,W225,AI225,AW225,BK225)</f>
        <v>0</v>
      </c>
      <c r="CA225" s="11">
        <f>SUM(J225,X225,AJ225,AX225,BL225)</f>
        <v>0</v>
      </c>
      <c r="CB225" s="11">
        <f>SUM(K225,Y225,AK225,AY225,BM225)</f>
        <v>0</v>
      </c>
      <c r="CC225" s="11">
        <f>SUM(L225,Z225,AL225,AZ225,BN225)</f>
        <v>0</v>
      </c>
      <c r="CD225" s="11">
        <f>SUM(M225,AA225,AM225,BA225,BO225)</f>
        <v>0</v>
      </c>
      <c r="CE225" s="11">
        <f>SUM(N225,AB225,AN225,BB225,BP225)</f>
        <v>0</v>
      </c>
      <c r="CF225" s="11">
        <f>SUM(O225,AC225,AO225,BC225,BQ225)</f>
        <v>0</v>
      </c>
      <c r="CG225" s="11">
        <f>SUM(BT225:CF225)</f>
        <v>1.5</v>
      </c>
      <c r="CH225" s="11">
        <f>SUM(P225,AD225,AP225,BD225,BE225,BR225,BS225)</f>
        <v>1.5</v>
      </c>
      <c r="CI225" s="11">
        <f>MIN(P225,AD225,AP225,BD225,BE225,BR225,BS225)</f>
        <v>0</v>
      </c>
      <c r="CJ225" s="51">
        <f>SUM(CH225-CI225)</f>
        <v>1.5</v>
      </c>
    </row>
    <row r="226" spans="1:88" x14ac:dyDescent="0.2">
      <c r="A226" s="21" t="str">
        <f t="shared" si="0"/>
        <v>224.</v>
      </c>
      <c r="B226" s="8" t="str">
        <f>'Seznam-SO'!A5</f>
        <v>OL0M</v>
      </c>
      <c r="C226" s="11">
        <f>IF(ISNA(VLOOKUP(CONCATENATE($B226,C$2,"SINGLE"),'I-SUB'!$V$3:$W$624,2,0)),0,VLOOKUP(CONCATENATE($B226,C$2,"SINGLE"),'I-SUB'!$V$3:$W$624,2,0))</f>
        <v>0</v>
      </c>
      <c r="D226" s="11">
        <f>IF(ISNA(VLOOKUP(CONCATENATE($B226,D$2,"SINGLE"),'I-SUB'!$V$3:$W$624,2,0)),0,VLOOKUP(CONCATENATE($B226,D$2,"SINGLE"),'I-SUB'!$V$3:$W$624,2,0))</f>
        <v>0</v>
      </c>
      <c r="E226" s="11">
        <f>IF(ISNA(VLOOKUP(CONCATENATE($B226,E$2,"SINGLE"),'I-SUB'!$V$3:$W$624,2,0)),0,VLOOKUP(CONCATENATE($B226,E$2,"SINGLE"),'I-SUB'!$V$3:$W$624,2,0))</f>
        <v>0</v>
      </c>
      <c r="F226" s="11">
        <f>IF(ISNA(VLOOKUP(CONCATENATE($B226,F$2,"SINGLE"),'I-SUB'!$V$3:$W$624,2,0)),0,VLOOKUP(CONCATENATE($B226,F$2,"SINGLE"),'I-SUB'!$V$3:$W$624,2,0))</f>
        <v>0</v>
      </c>
      <c r="G226" s="11">
        <f>IF(ISNA(VLOOKUP(CONCATENATE($B226,G$2,"SINGLE"),'I-SUB'!$V$3:$W$624,2,0)),0,VLOOKUP(CONCATENATE($B226,G$2,"SINGLE"),'I-SUB'!$V$3:$W$624,2,0))</f>
        <v>0</v>
      </c>
      <c r="H226" s="11">
        <f>IF(ISNA(VLOOKUP(CONCATENATE($B226,H$2,"SINGLE"),'I-SUB'!$V$3:$W$624,2,0)),0,VLOOKUP(CONCATENATE($B226,H$2,"SINGLE"),'I-SUB'!$V$3:$W$624,2,0))</f>
        <v>0</v>
      </c>
      <c r="I226" s="11">
        <f>IF(ISNA(VLOOKUP(CONCATENATE($B226,I$2,"SINGLE"),'I-SUB'!$V$3:$W$624,2,0)),0,VLOOKUP(CONCATENATE($B226,I$2,"SINGLE"),'I-SUB'!$V$3:$W$624,2,0))</f>
        <v>0</v>
      </c>
      <c r="J226" s="11">
        <f>IF(ISNA(VLOOKUP(CONCATENATE($B226,J$2,"SINGLE"),'I-SUB'!$V$3:$W$624,2,0)),0,VLOOKUP(CONCATENATE($B226,J$2,"SINGLE"),'I-SUB'!$V$3:$W$624,2,0))</f>
        <v>0</v>
      </c>
      <c r="K226" s="11">
        <f>IF(ISNA(VLOOKUP(CONCATENATE($B226,K$2,"SINGLE"),'I-SUB'!$V$3:$W$624,2,0)),0,VLOOKUP(CONCATENATE($B226,K$2,"SINGLE"),'I-SUB'!$V$3:$W$624,2,0))</f>
        <v>0</v>
      </c>
      <c r="L226" s="11">
        <f>IF(ISNA(VLOOKUP(CONCATENATE($B226,L$2,"SINGLE"),'I-SUB'!$V$3:$W$624,2,0)),0,VLOOKUP(CONCATENATE($B226,L$2,"SINGLE"),'I-SUB'!$V$3:$W$624,2,0))</f>
        <v>0</v>
      </c>
      <c r="M226" s="11">
        <f>IF(ISNA(VLOOKUP(CONCATENATE($B226,M$2,"SINGLE"),'I-SUB'!$V$3:$W$624,2,0)),0,VLOOKUP(CONCATENATE($B226,M$2,"SINGLE"),'I-SUB'!$V$3:$W$624,2,0))</f>
        <v>0</v>
      </c>
      <c r="N226" s="11">
        <f>IF(ISNA(VLOOKUP(CONCATENATE($B226,N$2,"SINGLE"),'I-SUB'!$V$3:$W$624,2,0)),0,VLOOKUP(CONCATENATE($B226,N$2,"SINGLE"),'I-SUB'!$V$3:$W$624,2,0))</f>
        <v>0</v>
      </c>
      <c r="O226" s="11">
        <f>IF(ISNA(VLOOKUP(CONCATENATE($B226,O$2,"SINGLE"),'I-SUB'!$V$3:$W$624,2,0)),0,VLOOKUP(CONCATENATE($B226,O$2,"SINGLE"),'I-SUB'!$V$3:$W$624,2,0))</f>
        <v>0</v>
      </c>
      <c r="P226" s="54">
        <f>SUM(C226:O226)</f>
        <v>0</v>
      </c>
      <c r="Q226" s="11">
        <f>IF(ISNA(VLOOKUP(CONCATENATE($B226,Q$2,"SINGLE"),'II-SUB'!$V$3:$W$630,2,0)),0,VLOOKUP(CONCATENATE($B226,Q$2,"SINGLE"),'II-SUB'!$V$3:$W$630,2,0))</f>
        <v>0</v>
      </c>
      <c r="R226" s="11">
        <f>IF(ISNA(VLOOKUP(CONCATENATE($B226,R$2,"SINGLE"),'II-SUB'!$V$3:$W$630,2,0)),0,VLOOKUP(CONCATENATE($B226,R$2,"SINGLE"),'II-SUB'!$V$3:$W$630,2,0))</f>
        <v>0</v>
      </c>
      <c r="S226" s="11">
        <f>IF(ISNA(VLOOKUP(CONCATENATE($B226,S$2,"SINGLE"),'II-SUB'!$V$3:$W$630,2,0)),0,VLOOKUP(CONCATENATE($B226,S$2,"SINGLE"),'II-SUB'!$V$3:$W$630,2,0))</f>
        <v>0</v>
      </c>
      <c r="T226" s="11">
        <f>IF(ISNA(VLOOKUP(CONCATENATE($B226,T$2,"SINGLE"),'II-SUB'!$V$3:$W$630,2,0)),0,VLOOKUP(CONCATENATE($B226,T$2,"SINGLE"),'II-SUB'!$V$3:$W$630,2,0))</f>
        <v>0</v>
      </c>
      <c r="U226" s="11">
        <f>IF(ISNA(VLOOKUP(CONCATENATE($B226,U$2,"SINGLE"),'II-SUB'!$V$3:$W$630,2,0)),0,VLOOKUP(CONCATENATE($B226,U$2,"SINGLE"),'II-SUB'!$V$3:$W$630,2,0))</f>
        <v>0</v>
      </c>
      <c r="V226" s="11">
        <f>IF(ISNA(VLOOKUP(CONCATENATE($B226,V$2,"SINGLE"),'II-SUB'!$V$3:$W$630,2,0)),0,VLOOKUP(CONCATENATE($B226,V$2,"SINGLE"),'II-SUB'!$V$3:$W$630,2,0))</f>
        <v>0</v>
      </c>
      <c r="W226" s="11">
        <f>IF(ISNA(VLOOKUP(CONCATENATE($B226,W$2,"SINGLE"),'II-SUB'!$V$3:$W$630,2,0)),0,VLOOKUP(CONCATENATE($B226,W$2,"SINGLE"),'II-SUB'!$V$3:$W$630,2,0))</f>
        <v>0</v>
      </c>
      <c r="X226" s="11">
        <f>IF(ISNA(VLOOKUP(CONCATENATE($B226,X$2,"SINGLE"),'II-SUB'!$V$3:$W$630,2,0)),0,VLOOKUP(CONCATENATE($B226,X$2,"SINGLE"),'II-SUB'!$V$3:$W$630,2,0))</f>
        <v>0</v>
      </c>
      <c r="Y226" s="11">
        <f>IF(ISNA(VLOOKUP(CONCATENATE($B226,Y$2,"SINGLE"),'II-SUB'!$V$3:$W$630,2,0)),0,VLOOKUP(CONCATENATE($B226,Y$2,"SINGLE"),'II-SUB'!$V$3:$W$630,2,0))</f>
        <v>0</v>
      </c>
      <c r="Z226" s="11">
        <f>IF(ISNA(VLOOKUP(CONCATENATE($B226,Z$2,"SINGLE"),'II-SUB'!$V$3:$W$630,2,0)),0,VLOOKUP(CONCATENATE($B226,Z$2,"SINGLE"),'II-SUB'!$V$3:$W$630,2,0))</f>
        <v>0</v>
      </c>
      <c r="AA226" s="11">
        <f>IF(ISNA(VLOOKUP(CONCATENATE($B226,AA$2,"SINGLE"),'II-SUB'!$V$3:$W$630,2,0)),0,VLOOKUP(CONCATENATE($B226,AA$2,"SINGLE"),'II-SUB'!$V$3:$W$630,2,0))</f>
        <v>0</v>
      </c>
      <c r="AB226" s="11">
        <f>IF(ISNA(VLOOKUP(CONCATENATE($B226,AB$2,"SINGLE"),'II-SUB'!$V$3:$W$630,2,0)),0,VLOOKUP(CONCATENATE($B226,AB$2,"SINGLE"),'II-SUB'!$V$3:$W$630,2,0))</f>
        <v>0</v>
      </c>
      <c r="AC226" s="11">
        <f>IF(ISNA(VLOOKUP(CONCATENATE($B226,AC$2,"SINGLE"),'II-SUB'!$V$3:$W$630,2,0)),0,VLOOKUP(CONCATENATE($B226,AC$2,"SINGLE"),'II-SUB'!$V$3:$W$630,2,0))</f>
        <v>0</v>
      </c>
      <c r="AD226" s="54">
        <f>SUM(Q226:AC226)</f>
        <v>0</v>
      </c>
      <c r="AE226" s="11">
        <f>IF(ISNA(VLOOKUP(CONCATENATE($B226,AE$2,"SINGLE"),MW!$V$3:$W$600,2,0)),0,VLOOKUP(CONCATENATE($B226,AE$2,"SINGLE"),MW!$V$3:$W$600,2,0))</f>
        <v>0</v>
      </c>
      <c r="AF226" s="11">
        <f>IF(ISNA(VLOOKUP(CONCATENATE($B226,AF$2,"SINGLE"),MW!$V$3:$W$600,2,0)),0,VLOOKUP(CONCATENATE($B226,AF$2,"SINGLE"),MW!$V$3:$W$600,2,0))</f>
        <v>0</v>
      </c>
      <c r="AG226" s="11">
        <f>IF(ISNA(VLOOKUP(CONCATENATE($B226,AG$2,"SINGLE"),MW!$V$3:$W$600,2,0)),0,VLOOKUP(CONCATENATE($B226,AG$2,"SINGLE"),MW!$V$3:$W$600,2,0))</f>
        <v>0</v>
      </c>
      <c r="AH226" s="11">
        <f>IF(ISNA(VLOOKUP(CONCATENATE($B226,AH$2,"SINGLE"),MW!$V$3:$W$600,2,0)),0,VLOOKUP(CONCATENATE($B226,AH$2,"SINGLE"),MW!$V$3:$W$600,2,0))</f>
        <v>0</v>
      </c>
      <c r="AI226" s="11">
        <f>IF(ISNA(VLOOKUP(CONCATENATE($B226,AI$2,"SINGLE"),MW!$V$3:$W$600,2,0)),0,VLOOKUP(CONCATENATE($B226,AI$2,"SINGLE"),MW!$V$3:$W$600,2,0))</f>
        <v>0</v>
      </c>
      <c r="AJ226" s="11">
        <f>IF(ISNA(VLOOKUP(CONCATENATE($B226,AJ$2,"SINGLE"),MW!$V$3:$W$600,2,0)),0,VLOOKUP(CONCATENATE($B226,AJ$2,"SINGLE"),MW!$V$3:$W$600,2,0))</f>
        <v>0</v>
      </c>
      <c r="AK226" s="11">
        <f>IF(ISNA(VLOOKUP(CONCATENATE($B226,AK$2,"SINGLE"),MW!$V$3:$W$600,2,0)),0,VLOOKUP(CONCATENATE($B226,AK$2,"SINGLE"),MW!$V$3:$W$600,2,0))</f>
        <v>0</v>
      </c>
      <c r="AL226" s="11">
        <f>IF(ISNA(VLOOKUP(CONCATENATE($B226,AL$2,"SINGLE"),'I-SUB'!$V$3:$W$624,2,0)),0,VLOOKUP(CONCATENATE($B226,AL$2,"SINGLE"),'I-SUB'!$V$3:$W$624,2,0))</f>
        <v>0</v>
      </c>
      <c r="AM226" s="11">
        <f>IF(ISNA(VLOOKUP(CONCATENATE($B226,AM$2,"SINGLE"),'I-SUB'!$V$3:$W$624,2,0)),0,VLOOKUP(CONCATENATE($B226,AM$2,"SINGLE"),'I-SUB'!$V$3:$W$624,2,0))</f>
        <v>0</v>
      </c>
      <c r="AN226" s="11">
        <f>IF(ISNA(VLOOKUP(CONCATENATE($B226,AN$2,"SINGLE"),'I-SUB'!$V$3:$W$624,2,0)),0,VLOOKUP(CONCATENATE($B226,AN$2,"SINGLE"),'I-SUB'!$V$3:$W$624,2,0))</f>
        <v>0</v>
      </c>
      <c r="AO226" s="11">
        <f>IF(ISNA(VLOOKUP(CONCATENATE($B226,AO$2,"SINGLE"),MW!$V$3:$W$600,2,0)),0,VLOOKUP(CONCATENATE($B226,AO$2,"SINGLE"),MW!$V$3:$W$600,2,0))</f>
        <v>0</v>
      </c>
      <c r="AP226" s="54">
        <f>SUM(AE226:AO226)</f>
        <v>0</v>
      </c>
      <c r="AQ226" s="11">
        <f>IF(ISNA(VLOOKUP(CONCATENATE($B226,AQ$2,"SINGLE"),'III-SUB'!$V$3:$W$633,2,0)),0,VLOOKUP(CONCATENATE($B226,AQ$2,"SINGLE"),'III-SUB'!$V$3:$W$633,2,0))</f>
        <v>0</v>
      </c>
      <c r="AR226" s="11">
        <f>IF(ISNA(VLOOKUP(CONCATENATE($B226,AR$2,"SINGLE"),'III-SUB'!$V$3:$W$633,2,0)),0,VLOOKUP(CONCATENATE($B226,AR$2,"SINGLE"),'III-SUB'!$V$3:$W$633,2,0))</f>
        <v>0</v>
      </c>
      <c r="AS226" s="11">
        <f>IF(ISNA(VLOOKUP(CONCATENATE($B226,AS$2,"SINGLE"),'III-SUB'!$V$3:$W$633,2,0)),0,VLOOKUP(CONCATENATE($B226,AS$2,"SINGLE"),'III-SUB'!$V$3:$W$633,2,0))</f>
        <v>0</v>
      </c>
      <c r="AT226" s="11">
        <f>IF(ISNA(VLOOKUP(CONCATENATE($B226,AT$2,"SINGLE"),'III-SUB'!$V$3:$W$633,2,0)),0,VLOOKUP(CONCATENATE($B226,AT$2,"SINGLE"),'III-SUB'!$V$3:$W$633,2,0))</f>
        <v>0</v>
      </c>
      <c r="AU226" s="11">
        <f>IF(ISNA(VLOOKUP(CONCATENATE($B226,AU$2,"SINGLE"),'III-SUB'!$V$3:$W$633,2,0)),0,VLOOKUP(CONCATENATE($B226,AU$2,"SINGLE"),'III-SUB'!$V$3:$W$633,2,0))</f>
        <v>0</v>
      </c>
      <c r="AV226" s="11">
        <f>IF(ISNA(VLOOKUP(CONCATENATE($B226,AV$2,"SINGLE"),'III-SUB'!$V$3:$W$633,2,0)),0,VLOOKUP(CONCATENATE($B226,AV$2,"SINGLE"),'III-SUB'!$V$3:$W$633,2,0))</f>
        <v>0</v>
      </c>
      <c r="AW226" s="11">
        <f>IF(ISNA(VLOOKUP(CONCATENATE($B226,AW$2,"SINGLE"),'III-SUB'!$V$3:$W$633,2,0)),0,VLOOKUP(CONCATENATE($B226,AW$2,"SINGLE"),'III-SUB'!$V$3:$W$633,2,0))</f>
        <v>0</v>
      </c>
      <c r="AX226" s="11">
        <f>IF(ISNA(VLOOKUP(CONCATENATE($B226,AX$2,"SINGLE"),'III-SUB'!$V$3:$W$633,2,0)),0,VLOOKUP(CONCATENATE($B226,AX$2,"SINGLE"),'III-SUB'!$V$3:$W$633,2,0))</f>
        <v>0</v>
      </c>
      <c r="AY226" s="11">
        <f>IF(ISNA(VLOOKUP(CONCATENATE($B226,AY$2,"SINGLE"),'III-SUB'!$V$3:$W$633,2,0)),0,VLOOKUP(CONCATENATE($B226,AY$2,"SINGLE"),'III-SUB'!$V$3:$W$633,2,0))</f>
        <v>0</v>
      </c>
      <c r="AZ226" s="11">
        <f>IF(ISNA(VLOOKUP(CONCATENATE($B226,AZ$2,"SINGLE"),'I-SUB'!$V$3:$W$624,2,0)),0,VLOOKUP(CONCATENATE($B226,AZ$2,"SINGLE"),'I-SUB'!$V$3:$W$624,2,0))</f>
        <v>0</v>
      </c>
      <c r="BA226" s="11">
        <f>IF(ISNA(VLOOKUP(CONCATENATE($B226,BA$2,"SINGLE"),'I-SUB'!$V$3:$W$624,2,0)),0,VLOOKUP(CONCATENATE($B226,BA$2,"SINGLE"),'I-SUB'!$V$3:$W$624,2,0))</f>
        <v>0</v>
      </c>
      <c r="BB226" s="11">
        <f>IF(ISNA(VLOOKUP(CONCATENATE($B226,BB$2,"SINGLE"),'I-SUB'!$V$3:$W$624,2,0)),0,VLOOKUP(CONCATENATE($B226,BB$2,"SINGLE"),'I-SUB'!$V$3:$W$624,2,0))</f>
        <v>0</v>
      </c>
      <c r="BC226" s="11">
        <f>IF(ISNA(VLOOKUP(CONCATENATE($B226,BC$2,"SINGLE"),'III-SUB'!$V$3:$W$633,2,0)),0,VLOOKUP(CONCATENATE($B226,BC$2,"SINGLE"),'III-SUB'!$V$3:$W$633,2,0))</f>
        <v>0</v>
      </c>
      <c r="BD226" s="54">
        <f>SUM(AQ226:BC226)</f>
        <v>0</v>
      </c>
      <c r="BE226" s="54">
        <f>IF(ISNA(VLOOKUP(CONCATENATE($B226,BE$2,"SINGLE"),VHF!$V$3:$W$627,2,0)),0,VLOOKUP(CONCATENATE($B226,BE$2,"SINGLE"),VHF!$V$3:$W$627,2,0))</f>
        <v>0</v>
      </c>
      <c r="BF226" s="11">
        <f>IF(ISNA(VLOOKUP(CONCATENATE($B226,BF$2,"SINGLE"),UHF!$V$3:$W$612,2,0)),0,VLOOKUP(CONCATENATE($B226,BF$2,"SINGLE"),UHF!$V$3:$W$612,2,0))</f>
        <v>0</v>
      </c>
      <c r="BG226" s="11">
        <f>IF(ISNA(VLOOKUP(CONCATENATE($B226,BG$2,"SINGLE"),UHF!$V$3:$W$612,2,0)),0,VLOOKUP(CONCATENATE($B226,BG$2,"SINGLE"),UHF!$V$3:$W$612,2,0))</f>
        <v>0</v>
      </c>
      <c r="BH226" s="11">
        <f>IF(ISNA(VLOOKUP(CONCATENATE($B226,BH$2,"SINGLE"),UHF!$V$3:$W$612,2,0)),0,VLOOKUP(CONCATENATE($B226,BH$2,"SINGLE"),UHF!$V$3:$W$612,2,0))</f>
        <v>0</v>
      </c>
      <c r="BI226" s="11">
        <f>IF(ISNA(VLOOKUP(CONCATENATE($B226,BI$2,"SINGLE"),UHF!$V$3:$W$612,2,0)),0,VLOOKUP(CONCATENATE($B226,BI$2,"SINGLE"),UHF!$V$3:$W$612,2,0))</f>
        <v>0</v>
      </c>
      <c r="BJ226" s="11">
        <f>IF(ISNA(VLOOKUP(CONCATENATE($B226,BJ$2,"SINGLE"),UHF!$V$3:$W$612,2,0)),0,VLOOKUP(CONCATENATE($B226,BJ$2,"SINGLE"),UHF!$V$3:$W$612,2,0))</f>
        <v>0</v>
      </c>
      <c r="BK226" s="11">
        <f>IF(ISNA(VLOOKUP(CONCATENATE($B226,BK$2,"SINGLE"),UHF!$V$3:$W$612,2,0)),0,VLOOKUP(CONCATENATE($B226,BK$2,"SINGLE"),UHF!$V$3:$W$612,2,0))</f>
        <v>0</v>
      </c>
      <c r="BL226" s="11">
        <f>IF(ISNA(VLOOKUP(CONCATENATE($B226,BL$2,"SINGLE"),UHF!$V$3:$W$612,2,0)),0,VLOOKUP(CONCATENATE($B226,BL$2,"SINGLE"),UHF!$V$3:$W$612,2,0))</f>
        <v>0</v>
      </c>
      <c r="BM226" s="11">
        <f>IF(ISNA(VLOOKUP(CONCATENATE($B226,BM$2,"SINGLE"),UHF!$V$3:$W$612,2,0)),0,VLOOKUP(CONCATENATE($B226,BM$2,"SINGLE"),UHF!$V$3:$W$612,2,0))</f>
        <v>0</v>
      </c>
      <c r="BN226" s="11">
        <f>IF(ISNA(VLOOKUP(CONCATENATE($B226,BN$2,"SINGLE"),UHF!$V$3:$W$612,2,0)),0,VLOOKUP(CONCATENATE($B226,BN$2,"SINGLE"),UHF!$V$3:$W$612,2,0))</f>
        <v>0</v>
      </c>
      <c r="BO226" s="11">
        <f>IF(ISNA(VLOOKUP(CONCATENATE($B226,BO$2,"SINGLE"),UHF!$V$3:$W$612,2,0)),0,VLOOKUP(CONCATENATE($B226,BO$2,"SINGLE"),UHF!$V$3:$W$612,2,0))</f>
        <v>0</v>
      </c>
      <c r="BP226" s="11">
        <f>IF(ISNA(VLOOKUP(CONCATENATE($B226,BP$2,"SINGLE"),UHF!$V$3:$W$612,2,0)),0,VLOOKUP(CONCATENATE($B226,BP$2,"SINGLE"),UHF!$V$3:$W$612,2,0))</f>
        <v>0</v>
      </c>
      <c r="BQ226" s="11">
        <f>IF(ISNA(VLOOKUP(CONCATENATE($B226,BQ$2,"SINGLE"),UHF!$V$3:$W$612,2,0)),0,VLOOKUP(CONCATENATE($B226,BQ$2,"SINGLE"),UHF!$V$3:$W$612,2,0))</f>
        <v>0</v>
      </c>
      <c r="BR226" s="54">
        <f>SUM(BF226:BQ226)</f>
        <v>0</v>
      </c>
      <c r="BS226" s="54">
        <f>IF(ISNA(VLOOKUP(CONCATENATE($B226,BS$2,"SINGLE"),'A1'!$V$3:$W$612,2,0)),0,VLOOKUP(CONCATENATE($B226,BS$2,"SINGLE"),'A1'!$V$3:$W$612,2,0))</f>
        <v>0</v>
      </c>
      <c r="BT226" s="11">
        <f>SUM(C226,Q226,AQ226,BE226,BS226)</f>
        <v>0</v>
      </c>
      <c r="BU226" s="11">
        <f>SUM(D226,R226,AR226,BF226)</f>
        <v>0</v>
      </c>
      <c r="BV226" s="11">
        <f>SUM(E226,S226,AE226,AS226,BG226)</f>
        <v>0</v>
      </c>
      <c r="BW226" s="11">
        <f>SUM(F226,T226,AF226,AT226,BH226)</f>
        <v>0</v>
      </c>
      <c r="BX226" s="11">
        <f>SUM(G226,U226,AG226,AU226,BI226)</f>
        <v>0</v>
      </c>
      <c r="BY226" s="11">
        <f>SUM(H226,V226,AH226,AV226,BJ226)</f>
        <v>0</v>
      </c>
      <c r="BZ226" s="11">
        <f>SUM(I226,W226,AI226,AW226,BK226)</f>
        <v>0</v>
      </c>
      <c r="CA226" s="11">
        <f>SUM(J226,X226,AJ226,AX226,BL226)</f>
        <v>0</v>
      </c>
      <c r="CB226" s="11">
        <f>SUM(K226,Y226,AK226,AY226,BM226)</f>
        <v>0</v>
      </c>
      <c r="CC226" s="11">
        <f>SUM(L226,Z226,AL226,AZ226,BN226)</f>
        <v>0</v>
      </c>
      <c r="CD226" s="11">
        <f>SUM(M226,AA226,AM226,BA226,BO226)</f>
        <v>0</v>
      </c>
      <c r="CE226" s="11">
        <f>SUM(N226,AB226,AN226,BB226,BP226)</f>
        <v>0</v>
      </c>
      <c r="CF226" s="11">
        <f>SUM(O226,AC226,AO226,BC226,BQ226)</f>
        <v>0</v>
      </c>
      <c r="CG226" s="11">
        <f>SUM(BT226:CF226)</f>
        <v>0</v>
      </c>
      <c r="CH226" s="11">
        <f>SUM(P226,AD226,AP226,BD226,BE226,BR226,BS226)</f>
        <v>0</v>
      </c>
      <c r="CI226" s="11">
        <f>MIN(P226,AD226,AP226,BD226,BE226,BR226,BS226)</f>
        <v>0</v>
      </c>
      <c r="CJ226" s="51">
        <f>SUM(CH226-CI226)</f>
        <v>0</v>
      </c>
    </row>
    <row r="227" spans="1:88" x14ac:dyDescent="0.2">
      <c r="A227" s="21" t="str">
        <f t="shared" si="0"/>
        <v>225.</v>
      </c>
      <c r="B227" s="8" t="str">
        <f>'Seznam-SO'!A64</f>
        <v>OK2RO</v>
      </c>
      <c r="C227" s="11">
        <f>IF(ISNA(VLOOKUP(CONCATENATE($B227,C$2,"SINGLE"),'I-SUB'!$V$3:$W$624,2,0)),0,VLOOKUP(CONCATENATE($B227,C$2,"SINGLE"),'I-SUB'!$V$3:$W$624,2,0))</f>
        <v>0</v>
      </c>
      <c r="D227" s="11">
        <f>IF(ISNA(VLOOKUP(CONCATENATE($B227,D$2,"SINGLE"),'I-SUB'!$V$3:$W$624,2,0)),0,VLOOKUP(CONCATENATE($B227,D$2,"SINGLE"),'I-SUB'!$V$3:$W$624,2,0))</f>
        <v>0</v>
      </c>
      <c r="E227" s="11">
        <f>IF(ISNA(VLOOKUP(CONCATENATE($B227,E$2,"SINGLE"),'I-SUB'!$V$3:$W$624,2,0)),0,VLOOKUP(CONCATENATE($B227,E$2,"SINGLE"),'I-SUB'!$V$3:$W$624,2,0))</f>
        <v>0</v>
      </c>
      <c r="F227" s="11">
        <f>IF(ISNA(VLOOKUP(CONCATENATE($B227,F$2,"SINGLE"),'I-SUB'!$V$3:$W$624,2,0)),0,VLOOKUP(CONCATENATE($B227,F$2,"SINGLE"),'I-SUB'!$V$3:$W$624,2,0))</f>
        <v>0</v>
      </c>
      <c r="G227" s="11">
        <f>IF(ISNA(VLOOKUP(CONCATENATE($B227,G$2,"SINGLE"),'I-SUB'!$V$3:$W$624,2,0)),0,VLOOKUP(CONCATENATE($B227,G$2,"SINGLE"),'I-SUB'!$V$3:$W$624,2,0))</f>
        <v>0</v>
      </c>
      <c r="H227" s="11">
        <f>IF(ISNA(VLOOKUP(CONCATENATE($B227,H$2,"SINGLE"),'I-SUB'!$V$3:$W$624,2,0)),0,VLOOKUP(CONCATENATE($B227,H$2,"SINGLE"),'I-SUB'!$V$3:$W$624,2,0))</f>
        <v>0</v>
      </c>
      <c r="I227" s="11">
        <f>IF(ISNA(VLOOKUP(CONCATENATE($B227,I$2,"SINGLE"),'I-SUB'!$V$3:$W$624,2,0)),0,VLOOKUP(CONCATENATE($B227,I$2,"SINGLE"),'I-SUB'!$V$3:$W$624,2,0))</f>
        <v>0</v>
      </c>
      <c r="J227" s="11">
        <f>IF(ISNA(VLOOKUP(CONCATENATE($B227,J$2,"SINGLE"),'I-SUB'!$V$3:$W$624,2,0)),0,VLOOKUP(CONCATENATE($B227,J$2,"SINGLE"),'I-SUB'!$V$3:$W$624,2,0))</f>
        <v>0</v>
      </c>
      <c r="K227" s="11">
        <f>IF(ISNA(VLOOKUP(CONCATENATE($B227,K$2,"SINGLE"),'I-SUB'!$V$3:$W$624,2,0)),0,VLOOKUP(CONCATENATE($B227,K$2,"SINGLE"),'I-SUB'!$V$3:$W$624,2,0))</f>
        <v>0</v>
      </c>
      <c r="L227" s="11">
        <f>IF(ISNA(VLOOKUP(CONCATENATE($B227,L$2,"SINGLE"),'I-SUB'!$V$3:$W$624,2,0)),0,VLOOKUP(CONCATENATE($B227,L$2,"SINGLE"),'I-SUB'!$V$3:$W$624,2,0))</f>
        <v>0</v>
      </c>
      <c r="M227" s="11">
        <f>IF(ISNA(VLOOKUP(CONCATENATE($B227,M$2,"SINGLE"),'I-SUB'!$V$3:$W$624,2,0)),0,VLOOKUP(CONCATENATE($B227,M$2,"SINGLE"),'I-SUB'!$V$3:$W$624,2,0))</f>
        <v>0</v>
      </c>
      <c r="N227" s="11">
        <f>IF(ISNA(VLOOKUP(CONCATENATE($B227,N$2,"SINGLE"),'I-SUB'!$V$3:$W$624,2,0)),0,VLOOKUP(CONCATENATE($B227,N$2,"SINGLE"),'I-SUB'!$V$3:$W$624,2,0))</f>
        <v>0</v>
      </c>
      <c r="O227" s="11">
        <f>IF(ISNA(VLOOKUP(CONCATENATE($B227,O$2,"SINGLE"),'I-SUB'!$V$3:$W$624,2,0)),0,VLOOKUP(CONCATENATE($B227,O$2,"SINGLE"),'I-SUB'!$V$3:$W$624,2,0))</f>
        <v>0</v>
      </c>
      <c r="P227" s="54">
        <f>SUM(C227:O227)</f>
        <v>0</v>
      </c>
      <c r="Q227" s="11">
        <f>IF(ISNA(VLOOKUP(CONCATENATE($B227,Q$2,"SINGLE"),'II-SUB'!$V$3:$W$630,2,0)),0,VLOOKUP(CONCATENATE($B227,Q$2,"SINGLE"),'II-SUB'!$V$3:$W$630,2,0))</f>
        <v>0</v>
      </c>
      <c r="R227" s="11">
        <f>IF(ISNA(VLOOKUP(CONCATENATE($B227,R$2,"SINGLE"),'II-SUB'!$V$3:$W$630,2,0)),0,VLOOKUP(CONCATENATE($B227,R$2,"SINGLE"),'II-SUB'!$V$3:$W$630,2,0))</f>
        <v>0</v>
      </c>
      <c r="S227" s="11">
        <f>IF(ISNA(VLOOKUP(CONCATENATE($B227,S$2,"SINGLE"),'II-SUB'!$V$3:$W$630,2,0)),0,VLOOKUP(CONCATENATE($B227,S$2,"SINGLE"),'II-SUB'!$V$3:$W$630,2,0))</f>
        <v>0</v>
      </c>
      <c r="T227" s="11">
        <f>IF(ISNA(VLOOKUP(CONCATENATE($B227,T$2,"SINGLE"),'II-SUB'!$V$3:$W$630,2,0)),0,VLOOKUP(CONCATENATE($B227,T$2,"SINGLE"),'II-SUB'!$V$3:$W$630,2,0))</f>
        <v>0</v>
      </c>
      <c r="U227" s="11">
        <f>IF(ISNA(VLOOKUP(CONCATENATE($B227,U$2,"SINGLE"),'II-SUB'!$V$3:$W$630,2,0)),0,VLOOKUP(CONCATENATE($B227,U$2,"SINGLE"),'II-SUB'!$V$3:$W$630,2,0))</f>
        <v>0</v>
      </c>
      <c r="V227" s="11">
        <f>IF(ISNA(VLOOKUP(CONCATENATE($B227,V$2,"SINGLE"),'II-SUB'!$V$3:$W$630,2,0)),0,VLOOKUP(CONCATENATE($B227,V$2,"SINGLE"),'II-SUB'!$V$3:$W$630,2,0))</f>
        <v>0</v>
      </c>
      <c r="W227" s="11">
        <f>IF(ISNA(VLOOKUP(CONCATENATE($B227,W$2,"SINGLE"),'II-SUB'!$V$3:$W$630,2,0)),0,VLOOKUP(CONCATENATE($B227,W$2,"SINGLE"),'II-SUB'!$V$3:$W$630,2,0))</f>
        <v>0</v>
      </c>
      <c r="X227" s="11">
        <f>IF(ISNA(VLOOKUP(CONCATENATE($B227,X$2,"SINGLE"),'II-SUB'!$V$3:$W$630,2,0)),0,VLOOKUP(CONCATENATE($B227,X$2,"SINGLE"),'II-SUB'!$V$3:$W$630,2,0))</f>
        <v>0</v>
      </c>
      <c r="Y227" s="11">
        <f>IF(ISNA(VLOOKUP(CONCATENATE($B227,Y$2,"SINGLE"),'II-SUB'!$V$3:$W$630,2,0)),0,VLOOKUP(CONCATENATE($B227,Y$2,"SINGLE"),'II-SUB'!$V$3:$W$630,2,0))</f>
        <v>0</v>
      </c>
      <c r="Z227" s="11">
        <f>IF(ISNA(VLOOKUP(CONCATENATE($B227,Z$2,"SINGLE"),'II-SUB'!$V$3:$W$630,2,0)),0,VLOOKUP(CONCATENATE($B227,Z$2,"SINGLE"),'II-SUB'!$V$3:$W$630,2,0))</f>
        <v>0</v>
      </c>
      <c r="AA227" s="11">
        <f>IF(ISNA(VLOOKUP(CONCATENATE($B227,AA$2,"SINGLE"),'II-SUB'!$V$3:$W$630,2,0)),0,VLOOKUP(CONCATENATE($B227,AA$2,"SINGLE"),'II-SUB'!$V$3:$W$630,2,0))</f>
        <v>0</v>
      </c>
      <c r="AB227" s="11">
        <f>IF(ISNA(VLOOKUP(CONCATENATE($B227,AB$2,"SINGLE"),'II-SUB'!$V$3:$W$630,2,0)),0,VLOOKUP(CONCATENATE($B227,AB$2,"SINGLE"),'II-SUB'!$V$3:$W$630,2,0))</f>
        <v>0</v>
      </c>
      <c r="AC227" s="11">
        <f>IF(ISNA(VLOOKUP(CONCATENATE($B227,AC$2,"SINGLE"),'II-SUB'!$V$3:$W$630,2,0)),0,VLOOKUP(CONCATENATE($B227,AC$2,"SINGLE"),'II-SUB'!$V$3:$W$630,2,0))</f>
        <v>0</v>
      </c>
      <c r="AD227" s="54">
        <f>SUM(Q227:AC227)</f>
        <v>0</v>
      </c>
      <c r="AE227" s="11">
        <f>IF(ISNA(VLOOKUP(CONCATENATE($B227,AE$2,"SINGLE"),MW!$V$3:$W$600,2,0)),0,VLOOKUP(CONCATENATE($B227,AE$2,"SINGLE"),MW!$V$3:$W$600,2,0))</f>
        <v>0</v>
      </c>
      <c r="AF227" s="11">
        <f>IF(ISNA(VLOOKUP(CONCATENATE($B227,AF$2,"SINGLE"),MW!$V$3:$W$600,2,0)),0,VLOOKUP(CONCATENATE($B227,AF$2,"SINGLE"),MW!$V$3:$W$600,2,0))</f>
        <v>0</v>
      </c>
      <c r="AG227" s="11">
        <f>IF(ISNA(VLOOKUP(CONCATENATE($B227,AG$2,"SINGLE"),MW!$V$3:$W$600,2,0)),0,VLOOKUP(CONCATENATE($B227,AG$2,"SINGLE"),MW!$V$3:$W$600,2,0))</f>
        <v>0</v>
      </c>
      <c r="AH227" s="11">
        <f>IF(ISNA(VLOOKUP(CONCATENATE($B227,AH$2,"SINGLE"),MW!$V$3:$W$600,2,0)),0,VLOOKUP(CONCATENATE($B227,AH$2,"SINGLE"),MW!$V$3:$W$600,2,0))</f>
        <v>0</v>
      </c>
      <c r="AI227" s="11">
        <f>IF(ISNA(VLOOKUP(CONCATENATE($B227,AI$2,"SINGLE"),MW!$V$3:$W$600,2,0)),0,VLOOKUP(CONCATENATE($B227,AI$2,"SINGLE"),MW!$V$3:$W$600,2,0))</f>
        <v>0</v>
      </c>
      <c r="AJ227" s="11">
        <f>IF(ISNA(VLOOKUP(CONCATENATE($B227,AJ$2,"SINGLE"),MW!$V$3:$W$600,2,0)),0,VLOOKUP(CONCATENATE($B227,AJ$2,"SINGLE"),MW!$V$3:$W$600,2,0))</f>
        <v>0</v>
      </c>
      <c r="AK227" s="11">
        <f>IF(ISNA(VLOOKUP(CONCATENATE($B227,AK$2,"SINGLE"),MW!$V$3:$W$600,2,0)),0,VLOOKUP(CONCATENATE($B227,AK$2,"SINGLE"),MW!$V$3:$W$600,2,0))</f>
        <v>0</v>
      </c>
      <c r="AL227" s="11">
        <f>IF(ISNA(VLOOKUP(CONCATENATE($B227,AL$2,"SINGLE"),MW!$V$3:$W$600,2,0)),0,VLOOKUP(CONCATENATE($B227,AL$2,"SINGLE"),MW!$V$3:$W$600,2,0))</f>
        <v>0</v>
      </c>
      <c r="AM227" s="11">
        <f>IF(ISNA(VLOOKUP(CONCATENATE($B227,AM$2,"SINGLE"),MW!$V$3:$W$600,2,0)),0,VLOOKUP(CONCATENATE($B227,AM$2,"SINGLE"),MW!$V$3:$W$600,2,0))</f>
        <v>0</v>
      </c>
      <c r="AN227" s="11">
        <f>IF(ISNA(VLOOKUP(CONCATENATE($B227,AN$2,"SINGLE"),MW!$V$3:$W$600,2,0)),0,VLOOKUP(CONCATENATE($B227,AN$2,"SINGLE"),MW!$V$3:$W$600,2,0))</f>
        <v>0</v>
      </c>
      <c r="AO227" s="11">
        <f>IF(ISNA(VLOOKUP(CONCATENATE($B227,AO$2,"SINGLE"),MW!$V$3:$W$600,2,0)),0,VLOOKUP(CONCATENATE($B227,AO$2,"SINGLE"),MW!$V$3:$W$600,2,0))</f>
        <v>0</v>
      </c>
      <c r="AP227" s="54">
        <f>SUM(AE227:AO227)</f>
        <v>0</v>
      </c>
      <c r="AQ227" s="11">
        <f>IF(ISNA(VLOOKUP(CONCATENATE($B227,AQ$2,"SINGLE"),'III-SUB'!$V$3:$W$633,2,0)),0,VLOOKUP(CONCATENATE($B227,AQ$2,"SINGLE"),'III-SUB'!$V$3:$W$633,2,0))</f>
        <v>0</v>
      </c>
      <c r="AR227" s="11">
        <f>IF(ISNA(VLOOKUP(CONCATENATE($B227,AR$2,"SINGLE"),'III-SUB'!$V$3:$W$633,2,0)),0,VLOOKUP(CONCATENATE($B227,AR$2,"SINGLE"),'III-SUB'!$V$3:$W$633,2,0))</f>
        <v>0</v>
      </c>
      <c r="AS227" s="11">
        <f>IF(ISNA(VLOOKUP(CONCATENATE($B227,AS$2,"SINGLE"),'III-SUB'!$V$3:$W$633,2,0)),0,VLOOKUP(CONCATENATE($B227,AS$2,"SINGLE"),'III-SUB'!$V$3:$W$633,2,0))</f>
        <v>0</v>
      </c>
      <c r="AT227" s="11">
        <f>IF(ISNA(VLOOKUP(CONCATENATE($B227,AT$2,"SINGLE"),'III-SUB'!$V$3:$W$633,2,0)),0,VLOOKUP(CONCATENATE($B227,AT$2,"SINGLE"),'III-SUB'!$V$3:$W$633,2,0))</f>
        <v>0</v>
      </c>
      <c r="AU227" s="11">
        <f>IF(ISNA(VLOOKUP(CONCATENATE($B227,AU$2,"SINGLE"),'III-SUB'!$V$3:$W$633,2,0)),0,VLOOKUP(CONCATENATE($B227,AU$2,"SINGLE"),'III-SUB'!$V$3:$W$633,2,0))</f>
        <v>0</v>
      </c>
      <c r="AV227" s="11">
        <f>IF(ISNA(VLOOKUP(CONCATENATE($B227,AV$2,"SINGLE"),'III-SUB'!$V$3:$W$633,2,0)),0,VLOOKUP(CONCATENATE($B227,AV$2,"SINGLE"),'III-SUB'!$V$3:$W$633,2,0))</f>
        <v>0</v>
      </c>
      <c r="AW227" s="11">
        <f>IF(ISNA(VLOOKUP(CONCATENATE($B227,AW$2,"SINGLE"),'III-SUB'!$V$3:$W$633,2,0)),0,VLOOKUP(CONCATENATE($B227,AW$2,"SINGLE"),'III-SUB'!$V$3:$W$633,2,0))</f>
        <v>0</v>
      </c>
      <c r="AX227" s="11">
        <f>IF(ISNA(VLOOKUP(CONCATENATE($B227,AX$2,"SINGLE"),'III-SUB'!$V$3:$W$633,2,0)),0,VLOOKUP(CONCATENATE($B227,AX$2,"SINGLE"),'III-SUB'!$V$3:$W$633,2,0))</f>
        <v>0</v>
      </c>
      <c r="AY227" s="11">
        <f>IF(ISNA(VLOOKUP(CONCATENATE($B227,AY$2,"SINGLE"),'III-SUB'!$V$3:$W$633,2,0)),0,VLOOKUP(CONCATENATE($B227,AY$2,"SINGLE"),'III-SUB'!$V$3:$W$633,2,0))</f>
        <v>0</v>
      </c>
      <c r="AZ227" s="11">
        <f>IF(ISNA(VLOOKUP(CONCATENATE($B227,AZ$2,"SINGLE"),'III-SUB'!$V$3:$W$633,2,0)),0,VLOOKUP(CONCATENATE($B227,AZ$2,"SINGLE"),'III-SUB'!$V$3:$W$633,2,0))</f>
        <v>0</v>
      </c>
      <c r="BA227" s="11">
        <f>IF(ISNA(VLOOKUP(CONCATENATE($B227,BA$2,"SINGLE"),'III-SUB'!$V$3:$W$633,2,0)),0,VLOOKUP(CONCATENATE($B227,BA$2,"SINGLE"),'III-SUB'!$V$3:$W$633,2,0))</f>
        <v>0</v>
      </c>
      <c r="BB227" s="11">
        <f>IF(ISNA(VLOOKUP(CONCATENATE($B227,BB$2,"SINGLE"),'III-SUB'!$V$3:$W$633,2,0)),0,VLOOKUP(CONCATENATE($B227,BB$2,"SINGLE"),'III-SUB'!$V$3:$W$633,2,0))</f>
        <v>0</v>
      </c>
      <c r="BC227" s="11">
        <f>IF(ISNA(VLOOKUP(CONCATENATE($B227,BC$2,"SINGLE"),'III-SUB'!$V$3:$W$633,2,0)),0,VLOOKUP(CONCATENATE($B227,BC$2,"SINGLE"),'III-SUB'!$V$3:$W$633,2,0))</f>
        <v>0</v>
      </c>
      <c r="BD227" s="54">
        <f>SUM(AQ227:BC227)</f>
        <v>0</v>
      </c>
      <c r="BE227" s="54">
        <f>IF(ISNA(VLOOKUP(CONCATENATE($B227,BE$2,"SINGLE"),VHF!$V$3:$W$627,2,0)),0,VLOOKUP(CONCATENATE($B227,BE$2,"SINGLE"),VHF!$V$3:$W$627,2,0))</f>
        <v>0</v>
      </c>
      <c r="BF227" s="11">
        <f>IF(ISNA(VLOOKUP(CONCATENATE($B227,BF$2,"SINGLE"),UHF!$V$3:$W$612,2,0)),0,VLOOKUP(CONCATENATE($B227,BF$2,"SINGLE"),UHF!$V$3:$W$612,2,0))</f>
        <v>0</v>
      </c>
      <c r="BG227" s="11">
        <f>IF(ISNA(VLOOKUP(CONCATENATE($B227,BG$2,"SINGLE"),UHF!$V$3:$W$612,2,0)),0,VLOOKUP(CONCATENATE($B227,BG$2,"SINGLE"),UHF!$V$3:$W$612,2,0))</f>
        <v>0</v>
      </c>
      <c r="BH227" s="11">
        <f>IF(ISNA(VLOOKUP(CONCATENATE($B227,BH$2,"SINGLE"),UHF!$V$3:$W$612,2,0)),0,VLOOKUP(CONCATENATE($B227,BH$2,"SINGLE"),UHF!$V$3:$W$612,2,0))</f>
        <v>0</v>
      </c>
      <c r="BI227" s="11">
        <f>IF(ISNA(VLOOKUP(CONCATENATE($B227,BI$2,"SINGLE"),UHF!$V$3:$W$612,2,0)),0,VLOOKUP(CONCATENATE($B227,BI$2,"SINGLE"),UHF!$V$3:$W$612,2,0))</f>
        <v>0</v>
      </c>
      <c r="BJ227" s="11">
        <f>IF(ISNA(VLOOKUP(CONCATENATE($B227,BJ$2,"SINGLE"),UHF!$V$3:$W$612,2,0)),0,VLOOKUP(CONCATENATE($B227,BJ$2,"SINGLE"),UHF!$V$3:$W$612,2,0))</f>
        <v>0</v>
      </c>
      <c r="BK227" s="11">
        <f>IF(ISNA(VLOOKUP(CONCATENATE($B227,BK$2,"SINGLE"),UHF!$V$3:$W$612,2,0)),0,VLOOKUP(CONCATENATE($B227,BK$2,"SINGLE"),UHF!$V$3:$W$612,2,0))</f>
        <v>0</v>
      </c>
      <c r="BL227" s="11">
        <f>IF(ISNA(VLOOKUP(CONCATENATE($B227,BL$2,"SINGLE"),UHF!$V$3:$W$612,2,0)),0,VLOOKUP(CONCATENATE($B227,BL$2,"SINGLE"),UHF!$V$3:$W$612,2,0))</f>
        <v>0</v>
      </c>
      <c r="BM227" s="11">
        <f>IF(ISNA(VLOOKUP(CONCATENATE($B227,BM$2,"SINGLE"),UHF!$V$3:$W$612,2,0)),0,VLOOKUP(CONCATENATE($B227,BM$2,"SINGLE"),UHF!$V$3:$W$612,2,0))</f>
        <v>0</v>
      </c>
      <c r="BN227" s="11">
        <f>IF(ISNA(VLOOKUP(CONCATENATE($B227,BN$2,"SINGLE"),UHF!$V$3:$W$612,2,0)),0,VLOOKUP(CONCATENATE($B227,BN$2,"SINGLE"),UHF!$V$3:$W$612,2,0))</f>
        <v>0</v>
      </c>
      <c r="BO227" s="11">
        <f>IF(ISNA(VLOOKUP(CONCATENATE($B227,BO$2,"SINGLE"),UHF!$V$3:$W$612,2,0)),0,VLOOKUP(CONCATENATE($B227,BO$2,"SINGLE"),UHF!$V$3:$W$612,2,0))</f>
        <v>0</v>
      </c>
      <c r="BP227" s="11">
        <f>IF(ISNA(VLOOKUP(CONCATENATE($B227,BP$2,"SINGLE"),UHF!$V$3:$W$612,2,0)),0,VLOOKUP(CONCATENATE($B227,BP$2,"SINGLE"),UHF!$V$3:$W$612,2,0))</f>
        <v>0</v>
      </c>
      <c r="BQ227" s="11">
        <f>IF(ISNA(VLOOKUP(CONCATENATE($B227,BQ$2,"SINGLE"),UHF!$V$3:$W$612,2,0)),0,VLOOKUP(CONCATENATE($B227,BQ$2,"SINGLE"),UHF!$V$3:$W$612,2,0))</f>
        <v>0</v>
      </c>
      <c r="BR227" s="54">
        <f>SUM(BF227:BQ227)</f>
        <v>0</v>
      </c>
      <c r="BS227" s="54">
        <f>IF(ISNA(VLOOKUP(CONCATENATE($B227,BS$2,"SINGLE"),'A1'!$V$3:$W$612,2,0)),0,VLOOKUP(CONCATENATE($B227,BS$2,"SINGLE"),'A1'!$V$3:$W$612,2,0))</f>
        <v>-4.9000000000000004</v>
      </c>
      <c r="BT227" s="11">
        <f>SUM(C227,Q227,AQ227,BE227,BS227)</f>
        <v>-4.9000000000000004</v>
      </c>
      <c r="BU227" s="11">
        <f>SUM(D227,R227,AR227,BF227)</f>
        <v>0</v>
      </c>
      <c r="BV227" s="11">
        <f>SUM(E227,S227,AE227,AS227,BG227)</f>
        <v>0</v>
      </c>
      <c r="BW227" s="11">
        <f>SUM(F227,T227,AF227,AT227,BH227)</f>
        <v>0</v>
      </c>
      <c r="BX227" s="11">
        <f>SUM(G227,U227,AG227,AU227,BI227)</f>
        <v>0</v>
      </c>
      <c r="BY227" s="11">
        <f>SUM(H227,V227,AH227,AV227,BJ227)</f>
        <v>0</v>
      </c>
      <c r="BZ227" s="11">
        <f>SUM(I227,W227,AI227,AW227,BK227)</f>
        <v>0</v>
      </c>
      <c r="CA227" s="11">
        <f>SUM(J227,X227,AJ227,AX227,BL227)</f>
        <v>0</v>
      </c>
      <c r="CB227" s="11">
        <f>SUM(K227,Y227,AK227,AY227,BM227)</f>
        <v>0</v>
      </c>
      <c r="CC227" s="11">
        <f>SUM(L227,Z227,AL227,AZ227,BN227)</f>
        <v>0</v>
      </c>
      <c r="CD227" s="11">
        <f>SUM(M227,AA227,AM227,BA227,BO227)</f>
        <v>0</v>
      </c>
      <c r="CE227" s="11">
        <f>SUM(N227,AB227,AN227,BB227,BP227)</f>
        <v>0</v>
      </c>
      <c r="CF227" s="11">
        <f>SUM(O227,AC227,AO227,BC227,BQ227)</f>
        <v>0</v>
      </c>
      <c r="CG227" s="11">
        <f>SUM(BT227:CF227)</f>
        <v>-4.9000000000000004</v>
      </c>
      <c r="CH227" s="11">
        <f>SUM(P227,AD227,AP227,BD227,BE227,BR227,BS227)</f>
        <v>-4.9000000000000004</v>
      </c>
      <c r="CI227" s="11">
        <f>MIN(P227,AD227,AP227,BD227,BE227,BR227,BS227)</f>
        <v>-4.9000000000000004</v>
      </c>
      <c r="CJ227" s="51">
        <f>SUM(CH227-CI227)</f>
        <v>0</v>
      </c>
    </row>
    <row r="228" spans="1:88" x14ac:dyDescent="0.2">
      <c r="A228" s="21" t="str">
        <f t="shared" si="0"/>
        <v>226.</v>
      </c>
      <c r="B228" s="8" t="str">
        <f>'Seznam-SO'!A69</f>
        <v>OK2PSC</v>
      </c>
      <c r="C228" s="11">
        <f>IF(ISNA(VLOOKUP(CONCATENATE($B228,C$2,"SINGLE"),'I-SUB'!$V$3:$W$624,2,0)),0,VLOOKUP(CONCATENATE($B228,C$2,"SINGLE"),'I-SUB'!$V$3:$W$624,2,0))</f>
        <v>0</v>
      </c>
      <c r="D228" s="11">
        <f>IF(ISNA(VLOOKUP(CONCATENATE($B228,D$2,"SINGLE"),'I-SUB'!$V$3:$W$624,2,0)),0,VLOOKUP(CONCATENATE($B228,D$2,"SINGLE"),'I-SUB'!$V$3:$W$624,2,0))</f>
        <v>0</v>
      </c>
      <c r="E228" s="11">
        <f>IF(ISNA(VLOOKUP(CONCATENATE($B228,E$2,"SINGLE"),'I-SUB'!$V$3:$W$624,2,0)),0,VLOOKUP(CONCATENATE($B228,E$2,"SINGLE"),'I-SUB'!$V$3:$W$624,2,0))</f>
        <v>0</v>
      </c>
      <c r="F228" s="11">
        <f>IF(ISNA(VLOOKUP(CONCATENATE($B228,F$2,"SINGLE"),'I-SUB'!$V$3:$W$624,2,0)),0,VLOOKUP(CONCATENATE($B228,F$2,"SINGLE"),'I-SUB'!$V$3:$W$624,2,0))</f>
        <v>0</v>
      </c>
      <c r="G228" s="11">
        <f>IF(ISNA(VLOOKUP(CONCATENATE($B228,G$2,"SINGLE"),'I-SUB'!$V$3:$W$624,2,0)),0,VLOOKUP(CONCATENATE($B228,G$2,"SINGLE"),'I-SUB'!$V$3:$W$624,2,0))</f>
        <v>0</v>
      </c>
      <c r="H228" s="11">
        <f>IF(ISNA(VLOOKUP(CONCATENATE($B228,H$2,"SINGLE"),'I-SUB'!$V$3:$W$624,2,0)),0,VLOOKUP(CONCATENATE($B228,H$2,"SINGLE"),'I-SUB'!$V$3:$W$624,2,0))</f>
        <v>0</v>
      </c>
      <c r="I228" s="11">
        <f>IF(ISNA(VLOOKUP(CONCATENATE($B228,I$2,"SINGLE"),'I-SUB'!$V$3:$W$624,2,0)),0,VLOOKUP(CONCATENATE($B228,I$2,"SINGLE"),'I-SUB'!$V$3:$W$624,2,0))</f>
        <v>0</v>
      </c>
      <c r="J228" s="11">
        <f>IF(ISNA(VLOOKUP(CONCATENATE($B228,J$2,"SINGLE"),'I-SUB'!$V$3:$W$624,2,0)),0,VLOOKUP(CONCATENATE($B228,J$2,"SINGLE"),'I-SUB'!$V$3:$W$624,2,0))</f>
        <v>0</v>
      </c>
      <c r="K228" s="11">
        <f>IF(ISNA(VLOOKUP(CONCATENATE($B228,K$2,"SINGLE"),'I-SUB'!$V$3:$W$624,2,0)),0,VLOOKUP(CONCATENATE($B228,K$2,"SINGLE"),'I-SUB'!$V$3:$W$624,2,0))</f>
        <v>0</v>
      </c>
      <c r="L228" s="11">
        <f>IF(ISNA(VLOOKUP(CONCATENATE($B228,L$2,"SINGLE"),'I-SUB'!$V$3:$W$624,2,0)),0,VLOOKUP(CONCATENATE($B228,L$2,"SINGLE"),'I-SUB'!$V$3:$W$624,2,0))</f>
        <v>0</v>
      </c>
      <c r="M228" s="11">
        <f>IF(ISNA(VLOOKUP(CONCATENATE($B228,M$2,"SINGLE"),'I-SUB'!$V$3:$W$624,2,0)),0,VLOOKUP(CONCATENATE($B228,M$2,"SINGLE"),'I-SUB'!$V$3:$W$624,2,0))</f>
        <v>0</v>
      </c>
      <c r="N228" s="11">
        <f>IF(ISNA(VLOOKUP(CONCATENATE($B228,N$2,"SINGLE"),'I-SUB'!$V$3:$W$624,2,0)),0,VLOOKUP(CONCATENATE($B228,N$2,"SINGLE"),'I-SUB'!$V$3:$W$624,2,0))</f>
        <v>0</v>
      </c>
      <c r="O228" s="11">
        <f>IF(ISNA(VLOOKUP(CONCATENATE($B228,O$2,"SINGLE"),'I-SUB'!$V$3:$W$624,2,0)),0,VLOOKUP(CONCATENATE($B228,O$2,"SINGLE"),'I-SUB'!$V$3:$W$624,2,0))</f>
        <v>0</v>
      </c>
      <c r="P228" s="54">
        <f>SUM(C228:O228)</f>
        <v>0</v>
      </c>
      <c r="Q228" s="11">
        <f>IF(ISNA(VLOOKUP(CONCATENATE($B228,Q$2,"SINGLE"),'II-SUB'!$V$3:$W$630,2,0)),0,VLOOKUP(CONCATENATE($B228,Q$2,"SINGLE"),'II-SUB'!$V$3:$W$630,2,0))</f>
        <v>0</v>
      </c>
      <c r="R228" s="11">
        <f>IF(ISNA(VLOOKUP(CONCATENATE($B228,R$2,"SINGLE"),'II-SUB'!$V$3:$W$630,2,0)),0,VLOOKUP(CONCATENATE($B228,R$2,"SINGLE"),'II-SUB'!$V$3:$W$630,2,0))</f>
        <v>0</v>
      </c>
      <c r="S228" s="11">
        <f>IF(ISNA(VLOOKUP(CONCATENATE($B228,S$2,"SINGLE"),'II-SUB'!$V$3:$W$630,2,0)),0,VLOOKUP(CONCATENATE($B228,S$2,"SINGLE"),'II-SUB'!$V$3:$W$630,2,0))</f>
        <v>0</v>
      </c>
      <c r="T228" s="11">
        <f>IF(ISNA(VLOOKUP(CONCATENATE($B228,T$2,"SINGLE"),'II-SUB'!$V$3:$W$630,2,0)),0,VLOOKUP(CONCATENATE($B228,T$2,"SINGLE"),'II-SUB'!$V$3:$W$630,2,0))</f>
        <v>0</v>
      </c>
      <c r="U228" s="11">
        <f>IF(ISNA(VLOOKUP(CONCATENATE($B228,U$2,"SINGLE"),'II-SUB'!$V$3:$W$630,2,0)),0,VLOOKUP(CONCATENATE($B228,U$2,"SINGLE"),'II-SUB'!$V$3:$W$630,2,0))</f>
        <v>0</v>
      </c>
      <c r="V228" s="11">
        <f>IF(ISNA(VLOOKUP(CONCATENATE($B228,V$2,"SINGLE"),'II-SUB'!$V$3:$W$630,2,0)),0,VLOOKUP(CONCATENATE($B228,V$2,"SINGLE"),'II-SUB'!$V$3:$W$630,2,0))</f>
        <v>0</v>
      </c>
      <c r="W228" s="11">
        <f>IF(ISNA(VLOOKUP(CONCATENATE($B228,W$2,"SINGLE"),'II-SUB'!$V$3:$W$630,2,0)),0,VLOOKUP(CONCATENATE($B228,W$2,"SINGLE"),'II-SUB'!$V$3:$W$630,2,0))</f>
        <v>0</v>
      </c>
      <c r="X228" s="11">
        <f>IF(ISNA(VLOOKUP(CONCATENATE($B228,X$2,"SINGLE"),'II-SUB'!$V$3:$W$630,2,0)),0,VLOOKUP(CONCATENATE($B228,X$2,"SINGLE"),'II-SUB'!$V$3:$W$630,2,0))</f>
        <v>0</v>
      </c>
      <c r="Y228" s="11">
        <f>IF(ISNA(VLOOKUP(CONCATENATE($B228,Y$2,"SINGLE"),'II-SUB'!$V$3:$W$630,2,0)),0,VLOOKUP(CONCATENATE($B228,Y$2,"SINGLE"),'II-SUB'!$V$3:$W$630,2,0))</f>
        <v>0</v>
      </c>
      <c r="Z228" s="11">
        <f>IF(ISNA(VLOOKUP(CONCATENATE($B228,Z$2,"SINGLE"),'II-SUB'!$V$3:$W$630,2,0)),0,VLOOKUP(CONCATENATE($B228,Z$2,"SINGLE"),'II-SUB'!$V$3:$W$630,2,0))</f>
        <v>0</v>
      </c>
      <c r="AA228" s="11">
        <f>IF(ISNA(VLOOKUP(CONCATENATE($B228,AA$2,"SINGLE"),'II-SUB'!$V$3:$W$630,2,0)),0,VLOOKUP(CONCATENATE($B228,AA$2,"SINGLE"),'II-SUB'!$V$3:$W$630,2,0))</f>
        <v>0</v>
      </c>
      <c r="AB228" s="11">
        <f>IF(ISNA(VLOOKUP(CONCATENATE($B228,AB$2,"SINGLE"),'II-SUB'!$V$3:$W$630,2,0)),0,VLOOKUP(CONCATENATE($B228,AB$2,"SINGLE"),'II-SUB'!$V$3:$W$630,2,0))</f>
        <v>0</v>
      </c>
      <c r="AC228" s="11">
        <f>IF(ISNA(VLOOKUP(CONCATENATE($B228,AC$2,"SINGLE"),'II-SUB'!$V$3:$W$630,2,0)),0,VLOOKUP(CONCATENATE($B228,AC$2,"SINGLE"),'II-SUB'!$V$3:$W$630,2,0))</f>
        <v>0</v>
      </c>
      <c r="AD228" s="54">
        <f>SUM(Q228:AC228)</f>
        <v>0</v>
      </c>
      <c r="AE228" s="11">
        <f>IF(ISNA(VLOOKUP(CONCATENATE($B228,AE$2,"SINGLE"),MW!$V$3:$W$600,2,0)),0,VLOOKUP(CONCATENATE($B228,AE$2,"SINGLE"),MW!$V$3:$W$600,2,0))</f>
        <v>0</v>
      </c>
      <c r="AF228" s="11">
        <f>IF(ISNA(VLOOKUP(CONCATENATE($B228,AF$2,"SINGLE"),MW!$V$3:$W$600,2,0)),0,VLOOKUP(CONCATENATE($B228,AF$2,"SINGLE"),MW!$V$3:$W$600,2,0))</f>
        <v>0</v>
      </c>
      <c r="AG228" s="11">
        <f>IF(ISNA(VLOOKUP(CONCATENATE($B228,AG$2,"SINGLE"),MW!$V$3:$W$600,2,0)),0,VLOOKUP(CONCATENATE($B228,AG$2,"SINGLE"),MW!$V$3:$W$600,2,0))</f>
        <v>0</v>
      </c>
      <c r="AH228" s="11">
        <f>IF(ISNA(VLOOKUP(CONCATENATE($B228,AH$2,"SINGLE"),MW!$V$3:$W$600,2,0)),0,VLOOKUP(CONCATENATE($B228,AH$2,"SINGLE"),MW!$V$3:$W$600,2,0))</f>
        <v>0</v>
      </c>
      <c r="AI228" s="11">
        <f>IF(ISNA(VLOOKUP(CONCATENATE($B228,AI$2,"SINGLE"),MW!$V$3:$W$600,2,0)),0,VLOOKUP(CONCATENATE($B228,AI$2,"SINGLE"),MW!$V$3:$W$600,2,0))</f>
        <v>0</v>
      </c>
      <c r="AJ228" s="11">
        <f>IF(ISNA(VLOOKUP(CONCATENATE($B228,AJ$2,"SINGLE"),MW!$V$3:$W$600,2,0)),0,VLOOKUP(CONCATENATE($B228,AJ$2,"SINGLE"),MW!$V$3:$W$600,2,0))</f>
        <v>0</v>
      </c>
      <c r="AK228" s="11">
        <f>IF(ISNA(VLOOKUP(CONCATENATE($B228,AK$2,"SINGLE"),MW!$V$3:$W$600,2,0)),0,VLOOKUP(CONCATENATE($B228,AK$2,"SINGLE"),MW!$V$3:$W$600,2,0))</f>
        <v>0</v>
      </c>
      <c r="AL228" s="11">
        <f>IF(ISNA(VLOOKUP(CONCATENATE($B228,AL$2,"SINGLE"),MW!$V$3:$W$600,2,0)),0,VLOOKUP(CONCATENATE($B228,AL$2,"SINGLE"),MW!$V$3:$W$600,2,0))</f>
        <v>0</v>
      </c>
      <c r="AM228" s="11">
        <f>IF(ISNA(VLOOKUP(CONCATENATE($B228,AM$2,"SINGLE"),MW!$V$3:$W$600,2,0)),0,VLOOKUP(CONCATENATE($B228,AM$2,"SINGLE"),MW!$V$3:$W$600,2,0))</f>
        <v>0</v>
      </c>
      <c r="AN228" s="11">
        <f>IF(ISNA(VLOOKUP(CONCATENATE($B228,AN$2,"SINGLE"),MW!$V$3:$W$600,2,0)),0,VLOOKUP(CONCATENATE($B228,AN$2,"SINGLE"),MW!$V$3:$W$600,2,0))</f>
        <v>0</v>
      </c>
      <c r="AO228" s="11">
        <f>IF(ISNA(VLOOKUP(CONCATENATE($B228,AO$2,"SINGLE"),MW!$V$3:$W$600,2,0)),0,VLOOKUP(CONCATENATE($B228,AO$2,"SINGLE"),MW!$V$3:$W$600,2,0))</f>
        <v>0</v>
      </c>
      <c r="AP228" s="54">
        <f>SUM(AE228:AO228)</f>
        <v>0</v>
      </c>
      <c r="AQ228" s="11">
        <f>IF(ISNA(VLOOKUP(CONCATENATE($B228,AQ$2,"SINGLE"),'III-SUB'!$V$3:$W$633,2,0)),0,VLOOKUP(CONCATENATE($B228,AQ$2,"SINGLE"),'III-SUB'!$V$3:$W$633,2,0))</f>
        <v>0</v>
      </c>
      <c r="AR228" s="11">
        <f>IF(ISNA(VLOOKUP(CONCATENATE($B228,AR$2,"SINGLE"),'III-SUB'!$V$3:$W$633,2,0)),0,VLOOKUP(CONCATENATE($B228,AR$2,"SINGLE"),'III-SUB'!$V$3:$W$633,2,0))</f>
        <v>0</v>
      </c>
      <c r="AS228" s="11">
        <f>IF(ISNA(VLOOKUP(CONCATENATE($B228,AS$2,"SINGLE"),'III-SUB'!$V$3:$W$633,2,0)),0,VLOOKUP(CONCATENATE($B228,AS$2,"SINGLE"),'III-SUB'!$V$3:$W$633,2,0))</f>
        <v>0</v>
      </c>
      <c r="AT228" s="11">
        <f>IF(ISNA(VLOOKUP(CONCATENATE($B228,AT$2,"SINGLE"),'III-SUB'!$V$3:$W$633,2,0)),0,VLOOKUP(CONCATENATE($B228,AT$2,"SINGLE"),'III-SUB'!$V$3:$W$633,2,0))</f>
        <v>0</v>
      </c>
      <c r="AU228" s="11">
        <f>IF(ISNA(VLOOKUP(CONCATENATE($B228,AU$2,"SINGLE"),'III-SUB'!$V$3:$W$633,2,0)),0,VLOOKUP(CONCATENATE($B228,AU$2,"SINGLE"),'III-SUB'!$V$3:$W$633,2,0))</f>
        <v>0</v>
      </c>
      <c r="AV228" s="11">
        <f>IF(ISNA(VLOOKUP(CONCATENATE($B228,AV$2,"SINGLE"),'III-SUB'!$V$3:$W$633,2,0)),0,VLOOKUP(CONCATENATE($B228,AV$2,"SINGLE"),'III-SUB'!$V$3:$W$633,2,0))</f>
        <v>0</v>
      </c>
      <c r="AW228" s="11">
        <f>IF(ISNA(VLOOKUP(CONCATENATE($B228,AW$2,"SINGLE"),'III-SUB'!$V$3:$W$633,2,0)),0,VLOOKUP(CONCATENATE($B228,AW$2,"SINGLE"),'III-SUB'!$V$3:$W$633,2,0))</f>
        <v>0</v>
      </c>
      <c r="AX228" s="11">
        <f>IF(ISNA(VLOOKUP(CONCATENATE($B228,AX$2,"SINGLE"),'III-SUB'!$V$3:$W$633,2,0)),0,VLOOKUP(CONCATENATE($B228,AX$2,"SINGLE"),'III-SUB'!$V$3:$W$633,2,0))</f>
        <v>0</v>
      </c>
      <c r="AY228" s="11">
        <f>IF(ISNA(VLOOKUP(CONCATENATE($B228,AY$2,"SINGLE"),'III-SUB'!$V$3:$W$633,2,0)),0,VLOOKUP(CONCATENATE($B228,AY$2,"SINGLE"),'III-SUB'!$V$3:$W$633,2,0))</f>
        <v>0</v>
      </c>
      <c r="AZ228" s="11">
        <f>IF(ISNA(VLOOKUP(CONCATENATE($B228,AZ$2,"SINGLE"),'III-SUB'!$V$3:$W$633,2,0)),0,VLOOKUP(CONCATENATE($B228,AZ$2,"SINGLE"),'III-SUB'!$V$3:$W$633,2,0))</f>
        <v>0</v>
      </c>
      <c r="BA228" s="11">
        <f>IF(ISNA(VLOOKUP(CONCATENATE($B228,BA$2,"SINGLE"),'III-SUB'!$V$3:$W$633,2,0)),0,VLOOKUP(CONCATENATE($B228,BA$2,"SINGLE"),'III-SUB'!$V$3:$W$633,2,0))</f>
        <v>0</v>
      </c>
      <c r="BB228" s="11">
        <f>IF(ISNA(VLOOKUP(CONCATENATE($B228,BB$2,"SINGLE"),'III-SUB'!$V$3:$W$633,2,0)),0,VLOOKUP(CONCATENATE($B228,BB$2,"SINGLE"),'III-SUB'!$V$3:$W$633,2,0))</f>
        <v>0</v>
      </c>
      <c r="BC228" s="11">
        <f>IF(ISNA(VLOOKUP(CONCATENATE($B228,BC$2,"SINGLE"),'III-SUB'!$V$3:$W$633,2,0)),0,VLOOKUP(CONCATENATE($B228,BC$2,"SINGLE"),'III-SUB'!$V$3:$W$633,2,0))</f>
        <v>0</v>
      </c>
      <c r="BD228" s="54">
        <f>SUM(AQ228:BC228)</f>
        <v>0</v>
      </c>
      <c r="BE228" s="54">
        <f>IF(ISNA(VLOOKUP(CONCATENATE($B228,BE$2,"SINGLE"),VHF!$V$3:$W$627,2,0)),0,VLOOKUP(CONCATENATE($B228,BE$2,"SINGLE"),VHF!$V$3:$W$627,2,0))</f>
        <v>0</v>
      </c>
      <c r="BF228" s="11">
        <f>IF(ISNA(VLOOKUP(CONCATENATE($B228,BF$2,"SINGLE"),UHF!$V$3:$W$612,2,0)),0,VLOOKUP(CONCATENATE($B228,BF$2,"SINGLE"),UHF!$V$3:$W$612,2,0))</f>
        <v>0</v>
      </c>
      <c r="BG228" s="11">
        <f>IF(ISNA(VLOOKUP(CONCATENATE($B228,BG$2,"SINGLE"),UHF!$V$3:$W$612,2,0)),0,VLOOKUP(CONCATENATE($B228,BG$2,"SINGLE"),UHF!$V$3:$W$612,2,0))</f>
        <v>0</v>
      </c>
      <c r="BH228" s="11">
        <f>IF(ISNA(VLOOKUP(CONCATENATE($B228,BH$2,"SINGLE"),UHF!$V$3:$W$612,2,0)),0,VLOOKUP(CONCATENATE($B228,BH$2,"SINGLE"),UHF!$V$3:$W$612,2,0))</f>
        <v>0</v>
      </c>
      <c r="BI228" s="11">
        <f>IF(ISNA(VLOOKUP(CONCATENATE($B228,BI$2,"SINGLE"),UHF!$V$3:$W$612,2,0)),0,VLOOKUP(CONCATENATE($B228,BI$2,"SINGLE"),UHF!$V$3:$W$612,2,0))</f>
        <v>0</v>
      </c>
      <c r="BJ228" s="11">
        <f>IF(ISNA(VLOOKUP(CONCATENATE($B228,BJ$2,"SINGLE"),UHF!$V$3:$W$612,2,0)),0,VLOOKUP(CONCATENATE($B228,BJ$2,"SINGLE"),UHF!$V$3:$W$612,2,0))</f>
        <v>0</v>
      </c>
      <c r="BK228" s="11">
        <f>IF(ISNA(VLOOKUP(CONCATENATE($B228,BK$2,"SINGLE"),UHF!$V$3:$W$612,2,0)),0,VLOOKUP(CONCATENATE($B228,BK$2,"SINGLE"),UHF!$V$3:$W$612,2,0))</f>
        <v>0</v>
      </c>
      <c r="BL228" s="11">
        <f>IF(ISNA(VLOOKUP(CONCATENATE($B228,BL$2,"SINGLE"),UHF!$V$3:$W$612,2,0)),0,VLOOKUP(CONCATENATE($B228,BL$2,"SINGLE"),UHF!$V$3:$W$612,2,0))</f>
        <v>0</v>
      </c>
      <c r="BM228" s="11">
        <f>IF(ISNA(VLOOKUP(CONCATENATE($B228,BM$2,"SINGLE"),UHF!$V$3:$W$612,2,0)),0,VLOOKUP(CONCATENATE($B228,BM$2,"SINGLE"),UHF!$V$3:$W$612,2,0))</f>
        <v>0</v>
      </c>
      <c r="BN228" s="11">
        <f>IF(ISNA(VLOOKUP(CONCATENATE($B228,BN$2,"SINGLE"),UHF!$V$3:$W$612,2,0)),0,VLOOKUP(CONCATENATE($B228,BN$2,"SINGLE"),UHF!$V$3:$W$612,2,0))</f>
        <v>0</v>
      </c>
      <c r="BO228" s="11">
        <f>IF(ISNA(VLOOKUP(CONCATENATE($B228,BO$2,"SINGLE"),UHF!$V$3:$W$612,2,0)),0,VLOOKUP(CONCATENATE($B228,BO$2,"SINGLE"),UHF!$V$3:$W$612,2,0))</f>
        <v>0</v>
      </c>
      <c r="BP228" s="11">
        <f>IF(ISNA(VLOOKUP(CONCATENATE($B228,BP$2,"SINGLE"),UHF!$V$3:$W$612,2,0)),0,VLOOKUP(CONCATENATE($B228,BP$2,"SINGLE"),UHF!$V$3:$W$612,2,0))</f>
        <v>0</v>
      </c>
      <c r="BQ228" s="11">
        <f>IF(ISNA(VLOOKUP(CONCATENATE($B228,BQ$2,"SINGLE"),UHF!$V$3:$W$612,2,0)),0,VLOOKUP(CONCATENATE($B228,BQ$2,"SINGLE"),UHF!$V$3:$W$612,2,0))</f>
        <v>0</v>
      </c>
      <c r="BR228" s="54">
        <f>SUM(BF228:BQ228)</f>
        <v>0</v>
      </c>
      <c r="BS228" s="54">
        <f>IF(ISNA(VLOOKUP(CONCATENATE($B228,BS$2,"SINGLE"),'A1'!$V$3:$W$612,2,0)),0,VLOOKUP(CONCATENATE($B228,BS$2,"SINGLE"),'A1'!$V$3:$W$612,2,0))</f>
        <v>-8.6999999999999993</v>
      </c>
      <c r="BT228" s="11">
        <f>SUM(C228,Q228,AQ228,BE228,BS228)</f>
        <v>-8.6999999999999993</v>
      </c>
      <c r="BU228" s="11">
        <f>SUM(D228,R228,AR228,BF228)</f>
        <v>0</v>
      </c>
      <c r="BV228" s="11">
        <f>SUM(E228,S228,AE228,AS228,BG228)</f>
        <v>0</v>
      </c>
      <c r="BW228" s="11">
        <f>SUM(F228,T228,AF228,AT228,BH228)</f>
        <v>0</v>
      </c>
      <c r="BX228" s="11">
        <f>SUM(G228,U228,AG228,AU228,BI228)</f>
        <v>0</v>
      </c>
      <c r="BY228" s="11">
        <f>SUM(H228,V228,AH228,AV228,BJ228)</f>
        <v>0</v>
      </c>
      <c r="BZ228" s="11">
        <f>SUM(I228,W228,AI228,AW228,BK228)</f>
        <v>0</v>
      </c>
      <c r="CA228" s="11">
        <f>SUM(J228,X228,AJ228,AX228,BL228)</f>
        <v>0</v>
      </c>
      <c r="CB228" s="11">
        <f>SUM(K228,Y228,AK228,AY228,BM228)</f>
        <v>0</v>
      </c>
      <c r="CC228" s="11">
        <f>SUM(L228,Z228,AL228,AZ228,BN228)</f>
        <v>0</v>
      </c>
      <c r="CD228" s="11">
        <f>SUM(M228,AA228,AM228,BA228,BO228)</f>
        <v>0</v>
      </c>
      <c r="CE228" s="11">
        <f>SUM(N228,AB228,AN228,BB228,BP228)</f>
        <v>0</v>
      </c>
      <c r="CF228" s="11">
        <f>SUM(O228,AC228,AO228,BC228,BQ228)</f>
        <v>0</v>
      </c>
      <c r="CG228" s="11">
        <f>SUM(BT228:CF228)</f>
        <v>-8.6999999999999993</v>
      </c>
      <c r="CH228" s="11">
        <f>SUM(P228,AD228,AP228,BD228,BE228,BR228,BS228)</f>
        <v>-8.6999999999999993</v>
      </c>
      <c r="CI228" s="11">
        <f>MIN(P228,AD228,AP228,BD228,BE228,BR228,BS228)</f>
        <v>-8.6999999999999993</v>
      </c>
      <c r="CJ228" s="51">
        <f>SUM(CH228-CI228)</f>
        <v>0</v>
      </c>
    </row>
    <row r="229" spans="1:88" x14ac:dyDescent="0.2">
      <c r="A229" s="21" t="str">
        <f t="shared" ref="A229:A292" si="1">CONCATENATE(ROW(A229)-2,".")</f>
        <v>227.</v>
      </c>
      <c r="B229" s="8" t="str">
        <f>'Seznam-SO'!A94</f>
        <v>OK2DM</v>
      </c>
      <c r="C229" s="11">
        <f>IF(ISNA(VLOOKUP(CONCATENATE($B229,C$2,"SINGLE"),'I-SUB'!$V$3:$W$624,2,0)),0,VLOOKUP(CONCATENATE($B229,C$2,"SINGLE"),'I-SUB'!$V$3:$W$624,2,0))</f>
        <v>0</v>
      </c>
      <c r="D229" s="11">
        <f>IF(ISNA(VLOOKUP(CONCATENATE($B229,D$2,"SINGLE"),'I-SUB'!$V$3:$W$624,2,0)),0,VLOOKUP(CONCATENATE($B229,D$2,"SINGLE"),'I-SUB'!$V$3:$W$624,2,0))</f>
        <v>0</v>
      </c>
      <c r="E229" s="11">
        <f>IF(ISNA(VLOOKUP(CONCATENATE($B229,E$2,"SINGLE"),'I-SUB'!$V$3:$W$624,2,0)),0,VLOOKUP(CONCATENATE($B229,E$2,"SINGLE"),'I-SUB'!$V$3:$W$624,2,0))</f>
        <v>0</v>
      </c>
      <c r="F229" s="11">
        <f>IF(ISNA(VLOOKUP(CONCATENATE($B229,F$2,"SINGLE"),'I-SUB'!$V$3:$W$624,2,0)),0,VLOOKUP(CONCATENATE($B229,F$2,"SINGLE"),'I-SUB'!$V$3:$W$624,2,0))</f>
        <v>0</v>
      </c>
      <c r="G229" s="11">
        <f>IF(ISNA(VLOOKUP(CONCATENATE($B229,G$2,"SINGLE"),'I-SUB'!$V$3:$W$624,2,0)),0,VLOOKUP(CONCATENATE($B229,G$2,"SINGLE"),'I-SUB'!$V$3:$W$624,2,0))</f>
        <v>0</v>
      </c>
      <c r="H229" s="11">
        <f>IF(ISNA(VLOOKUP(CONCATENATE($B229,H$2,"SINGLE"),'I-SUB'!$V$3:$W$624,2,0)),0,VLOOKUP(CONCATENATE($B229,H$2,"SINGLE"),'I-SUB'!$V$3:$W$624,2,0))</f>
        <v>0</v>
      </c>
      <c r="I229" s="11">
        <f>IF(ISNA(VLOOKUP(CONCATENATE($B229,I$2,"SINGLE"),'I-SUB'!$V$3:$W$624,2,0)),0,VLOOKUP(CONCATENATE($B229,I$2,"SINGLE"),'I-SUB'!$V$3:$W$624,2,0))</f>
        <v>0</v>
      </c>
      <c r="J229" s="11">
        <f>IF(ISNA(VLOOKUP(CONCATENATE($B229,J$2,"SINGLE"),'I-SUB'!$V$3:$W$624,2,0)),0,VLOOKUP(CONCATENATE($B229,J$2,"SINGLE"),'I-SUB'!$V$3:$W$624,2,0))</f>
        <v>0</v>
      </c>
      <c r="K229" s="11">
        <f>IF(ISNA(VLOOKUP(CONCATENATE($B229,K$2,"SINGLE"),'I-SUB'!$V$3:$W$624,2,0)),0,VLOOKUP(CONCATENATE($B229,K$2,"SINGLE"),'I-SUB'!$V$3:$W$624,2,0))</f>
        <v>0</v>
      </c>
      <c r="L229" s="11">
        <f>IF(ISNA(VLOOKUP(CONCATENATE($B229,L$2,"SINGLE"),'I-SUB'!$V$3:$W$624,2,0)),0,VLOOKUP(CONCATENATE($B229,L$2,"SINGLE"),'I-SUB'!$V$3:$W$624,2,0))</f>
        <v>0</v>
      </c>
      <c r="M229" s="11">
        <f>IF(ISNA(VLOOKUP(CONCATENATE($B229,M$2,"SINGLE"),'I-SUB'!$V$3:$W$624,2,0)),0,VLOOKUP(CONCATENATE($B229,M$2,"SINGLE"),'I-SUB'!$V$3:$W$624,2,0))</f>
        <v>0</v>
      </c>
      <c r="N229" s="11">
        <f>IF(ISNA(VLOOKUP(CONCATENATE($B229,N$2,"SINGLE"),'I-SUB'!$V$3:$W$624,2,0)),0,VLOOKUP(CONCATENATE($B229,N$2,"SINGLE"),'I-SUB'!$V$3:$W$624,2,0))</f>
        <v>0</v>
      </c>
      <c r="O229" s="11">
        <f>IF(ISNA(VLOOKUP(CONCATENATE($B229,O$2,"SINGLE"),'I-SUB'!$V$3:$W$624,2,0)),0,VLOOKUP(CONCATENATE($B229,O$2,"SINGLE"),'I-SUB'!$V$3:$W$624,2,0))</f>
        <v>0</v>
      </c>
      <c r="P229" s="54">
        <f>SUM(C229:O229)</f>
        <v>0</v>
      </c>
      <c r="Q229" s="11">
        <f>IF(ISNA(VLOOKUP(CONCATENATE($B229,Q$2,"SINGLE"),'II-SUB'!$V$3:$W$630,2,0)),0,VLOOKUP(CONCATENATE($B229,Q$2,"SINGLE"),'II-SUB'!$V$3:$W$630,2,0))</f>
        <v>0</v>
      </c>
      <c r="R229" s="11">
        <f>IF(ISNA(VLOOKUP(CONCATENATE($B229,R$2,"SINGLE"),'II-SUB'!$V$3:$W$630,2,0)),0,VLOOKUP(CONCATENATE($B229,R$2,"SINGLE"),'II-SUB'!$V$3:$W$630,2,0))</f>
        <v>0</v>
      </c>
      <c r="S229" s="11">
        <f>IF(ISNA(VLOOKUP(CONCATENATE($B229,S$2,"SINGLE"),'II-SUB'!$V$3:$W$630,2,0)),0,VLOOKUP(CONCATENATE($B229,S$2,"SINGLE"),'II-SUB'!$V$3:$W$630,2,0))</f>
        <v>0</v>
      </c>
      <c r="T229" s="11">
        <f>IF(ISNA(VLOOKUP(CONCATENATE($B229,T$2,"SINGLE"),'II-SUB'!$V$3:$W$630,2,0)),0,VLOOKUP(CONCATENATE($B229,T$2,"SINGLE"),'II-SUB'!$V$3:$W$630,2,0))</f>
        <v>0</v>
      </c>
      <c r="U229" s="11">
        <f>IF(ISNA(VLOOKUP(CONCATENATE($B229,U$2,"SINGLE"),'II-SUB'!$V$3:$W$630,2,0)),0,VLOOKUP(CONCATENATE($B229,U$2,"SINGLE"),'II-SUB'!$V$3:$W$630,2,0))</f>
        <v>0</v>
      </c>
      <c r="V229" s="11">
        <f>IF(ISNA(VLOOKUP(CONCATENATE($B229,V$2,"SINGLE"),'II-SUB'!$V$3:$W$630,2,0)),0,VLOOKUP(CONCATENATE($B229,V$2,"SINGLE"),'II-SUB'!$V$3:$W$630,2,0))</f>
        <v>0</v>
      </c>
      <c r="W229" s="11">
        <f>IF(ISNA(VLOOKUP(CONCATENATE($B229,W$2,"SINGLE"),'II-SUB'!$V$3:$W$630,2,0)),0,VLOOKUP(CONCATENATE($B229,W$2,"SINGLE"),'II-SUB'!$V$3:$W$630,2,0))</f>
        <v>0</v>
      </c>
      <c r="X229" s="11">
        <f>IF(ISNA(VLOOKUP(CONCATENATE($B229,X$2,"SINGLE"),'II-SUB'!$V$3:$W$630,2,0)),0,VLOOKUP(CONCATENATE($B229,X$2,"SINGLE"),'II-SUB'!$V$3:$W$630,2,0))</f>
        <v>0</v>
      </c>
      <c r="Y229" s="11">
        <f>IF(ISNA(VLOOKUP(CONCATENATE($B229,Y$2,"SINGLE"),'II-SUB'!$V$3:$W$630,2,0)),0,VLOOKUP(CONCATENATE($B229,Y$2,"SINGLE"),'II-SUB'!$V$3:$W$630,2,0))</f>
        <v>0</v>
      </c>
      <c r="Z229" s="11">
        <f>IF(ISNA(VLOOKUP(CONCATENATE($B229,Z$2,"SINGLE"),'II-SUB'!$V$3:$W$630,2,0)),0,VLOOKUP(CONCATENATE($B229,Z$2,"SINGLE"),'II-SUB'!$V$3:$W$630,2,0))</f>
        <v>0</v>
      </c>
      <c r="AA229" s="11">
        <f>IF(ISNA(VLOOKUP(CONCATENATE($B229,AA$2,"SINGLE"),'II-SUB'!$V$3:$W$630,2,0)),0,VLOOKUP(CONCATENATE($B229,AA$2,"SINGLE"),'II-SUB'!$V$3:$W$630,2,0))</f>
        <v>0</v>
      </c>
      <c r="AB229" s="11">
        <f>IF(ISNA(VLOOKUP(CONCATENATE($B229,AB$2,"SINGLE"),'II-SUB'!$V$3:$W$630,2,0)),0,VLOOKUP(CONCATENATE($B229,AB$2,"SINGLE"),'II-SUB'!$V$3:$W$630,2,0))</f>
        <v>0</v>
      </c>
      <c r="AC229" s="11">
        <f>IF(ISNA(VLOOKUP(CONCATENATE($B229,AC$2,"SINGLE"),'II-SUB'!$V$3:$W$630,2,0)),0,VLOOKUP(CONCATENATE($B229,AC$2,"SINGLE"),'II-SUB'!$V$3:$W$630,2,0))</f>
        <v>0</v>
      </c>
      <c r="AD229" s="54">
        <f>SUM(Q229:AC229)</f>
        <v>0</v>
      </c>
      <c r="AE229" s="11">
        <f>IF(ISNA(VLOOKUP(CONCATENATE($B229,AE$2,"SINGLE"),MW!$V$3:$W$600,2,0)),0,VLOOKUP(CONCATENATE($B229,AE$2,"SINGLE"),MW!$V$3:$W$600,2,0))</f>
        <v>0</v>
      </c>
      <c r="AF229" s="11">
        <f>IF(ISNA(VLOOKUP(CONCATENATE($B229,AF$2,"SINGLE"),MW!$V$3:$W$600,2,0)),0,VLOOKUP(CONCATENATE($B229,AF$2,"SINGLE"),MW!$V$3:$W$600,2,0))</f>
        <v>0</v>
      </c>
      <c r="AG229" s="11">
        <f>IF(ISNA(VLOOKUP(CONCATENATE($B229,AG$2,"SINGLE"),MW!$V$3:$W$600,2,0)),0,VLOOKUP(CONCATENATE($B229,AG$2,"SINGLE"),MW!$V$3:$W$600,2,0))</f>
        <v>0</v>
      </c>
      <c r="AH229" s="11">
        <f>IF(ISNA(VLOOKUP(CONCATENATE($B229,AH$2,"SINGLE"),MW!$V$3:$W$600,2,0)),0,VLOOKUP(CONCATENATE($B229,AH$2,"SINGLE"),MW!$V$3:$W$600,2,0))</f>
        <v>0</v>
      </c>
      <c r="AI229" s="11">
        <f>IF(ISNA(VLOOKUP(CONCATENATE($B229,AI$2,"SINGLE"),MW!$V$3:$W$600,2,0)),0,VLOOKUP(CONCATENATE($B229,AI$2,"SINGLE"),MW!$V$3:$W$600,2,0))</f>
        <v>0</v>
      </c>
      <c r="AJ229" s="11">
        <f>IF(ISNA(VLOOKUP(CONCATENATE($B229,AJ$2,"SINGLE"),MW!$V$3:$W$600,2,0)),0,VLOOKUP(CONCATENATE($B229,AJ$2,"SINGLE"),MW!$V$3:$W$600,2,0))</f>
        <v>0</v>
      </c>
      <c r="AK229" s="11">
        <f>IF(ISNA(VLOOKUP(CONCATENATE($B229,AK$2,"SINGLE"),MW!$V$3:$W$600,2,0)),0,VLOOKUP(CONCATENATE($B229,AK$2,"SINGLE"),MW!$V$3:$W$600,2,0))</f>
        <v>0</v>
      </c>
      <c r="AL229" s="11">
        <f>IF(ISNA(VLOOKUP(CONCATENATE($B229,AL$2,"SINGLE"),MW!$V$3:$W$600,2,0)),0,VLOOKUP(CONCATENATE($B229,AL$2,"SINGLE"),MW!$V$3:$W$600,2,0))</f>
        <v>0</v>
      </c>
      <c r="AM229" s="11">
        <f>IF(ISNA(VLOOKUP(CONCATENATE($B229,AM$2,"SINGLE"),MW!$V$3:$W$600,2,0)),0,VLOOKUP(CONCATENATE($B229,AM$2,"SINGLE"),MW!$V$3:$W$600,2,0))</f>
        <v>0</v>
      </c>
      <c r="AN229" s="11">
        <f>IF(ISNA(VLOOKUP(CONCATENATE($B229,AN$2,"SINGLE"),MW!$V$3:$W$600,2,0)),0,VLOOKUP(CONCATENATE($B229,AN$2,"SINGLE"),MW!$V$3:$W$600,2,0))</f>
        <v>0</v>
      </c>
      <c r="AO229" s="11">
        <f>IF(ISNA(VLOOKUP(CONCATENATE($B229,AO$2,"SINGLE"),MW!$V$3:$W$600,2,0)),0,VLOOKUP(CONCATENATE($B229,AO$2,"SINGLE"),MW!$V$3:$W$600,2,0))</f>
        <v>0</v>
      </c>
      <c r="AP229" s="54">
        <f>SUM(AE229:AO229)</f>
        <v>0</v>
      </c>
      <c r="AQ229" s="11">
        <f>IF(ISNA(VLOOKUP(CONCATENATE($B229,AQ$2,"SINGLE"),'III-SUB'!$V$3:$W$633,2,0)),0,VLOOKUP(CONCATENATE($B229,AQ$2,"SINGLE"),'III-SUB'!$V$3:$W$633,2,0))</f>
        <v>0</v>
      </c>
      <c r="AR229" s="11">
        <f>IF(ISNA(VLOOKUP(CONCATENATE($B229,AR$2,"SINGLE"),'III-SUB'!$V$3:$W$633,2,0)),0,VLOOKUP(CONCATENATE($B229,AR$2,"SINGLE"),'III-SUB'!$V$3:$W$633,2,0))</f>
        <v>0</v>
      </c>
      <c r="AS229" s="11">
        <f>IF(ISNA(VLOOKUP(CONCATENATE($B229,AS$2,"SINGLE"),'III-SUB'!$V$3:$W$633,2,0)),0,VLOOKUP(CONCATENATE($B229,AS$2,"SINGLE"),'III-SUB'!$V$3:$W$633,2,0))</f>
        <v>0</v>
      </c>
      <c r="AT229" s="11">
        <f>IF(ISNA(VLOOKUP(CONCATENATE($B229,AT$2,"SINGLE"),'III-SUB'!$V$3:$W$633,2,0)),0,VLOOKUP(CONCATENATE($B229,AT$2,"SINGLE"),'III-SUB'!$V$3:$W$633,2,0))</f>
        <v>0</v>
      </c>
      <c r="AU229" s="11">
        <f>IF(ISNA(VLOOKUP(CONCATENATE($B229,AU$2,"SINGLE"),'III-SUB'!$V$3:$W$633,2,0)),0,VLOOKUP(CONCATENATE($B229,AU$2,"SINGLE"),'III-SUB'!$V$3:$W$633,2,0))</f>
        <v>0</v>
      </c>
      <c r="AV229" s="11">
        <f>IF(ISNA(VLOOKUP(CONCATENATE($B229,AV$2,"SINGLE"),'III-SUB'!$V$3:$W$633,2,0)),0,VLOOKUP(CONCATENATE($B229,AV$2,"SINGLE"),'III-SUB'!$V$3:$W$633,2,0))</f>
        <v>0</v>
      </c>
      <c r="AW229" s="11">
        <f>IF(ISNA(VLOOKUP(CONCATENATE($B229,AW$2,"SINGLE"),'III-SUB'!$V$3:$W$633,2,0)),0,VLOOKUP(CONCATENATE($B229,AW$2,"SINGLE"),'III-SUB'!$V$3:$W$633,2,0))</f>
        <v>0</v>
      </c>
      <c r="AX229" s="11">
        <f>IF(ISNA(VLOOKUP(CONCATENATE($B229,AX$2,"SINGLE"),'III-SUB'!$V$3:$W$633,2,0)),0,VLOOKUP(CONCATENATE($B229,AX$2,"SINGLE"),'III-SUB'!$V$3:$W$633,2,0))</f>
        <v>0</v>
      </c>
      <c r="AY229" s="11">
        <f>IF(ISNA(VLOOKUP(CONCATENATE($B229,AY$2,"SINGLE"),'III-SUB'!$V$3:$W$633,2,0)),0,VLOOKUP(CONCATENATE($B229,AY$2,"SINGLE"),'III-SUB'!$V$3:$W$633,2,0))</f>
        <v>0</v>
      </c>
      <c r="AZ229" s="11">
        <f>IF(ISNA(VLOOKUP(CONCATENATE($B229,AZ$2,"SINGLE"),'III-SUB'!$V$3:$W$633,2,0)),0,VLOOKUP(CONCATENATE($B229,AZ$2,"SINGLE"),'III-SUB'!$V$3:$W$633,2,0))</f>
        <v>0</v>
      </c>
      <c r="BA229" s="11">
        <f>IF(ISNA(VLOOKUP(CONCATENATE($B229,BA$2,"SINGLE"),'III-SUB'!$V$3:$W$633,2,0)),0,VLOOKUP(CONCATENATE($B229,BA$2,"SINGLE"),'III-SUB'!$V$3:$W$633,2,0))</f>
        <v>0</v>
      </c>
      <c r="BB229" s="11">
        <f>IF(ISNA(VLOOKUP(CONCATENATE($B229,BB$2,"SINGLE"),'III-SUB'!$V$3:$W$633,2,0)),0,VLOOKUP(CONCATENATE($B229,BB$2,"SINGLE"),'III-SUB'!$V$3:$W$633,2,0))</f>
        <v>0</v>
      </c>
      <c r="BC229" s="11">
        <f>IF(ISNA(VLOOKUP(CONCATENATE($B229,BC$2,"SINGLE"),'III-SUB'!$V$3:$W$633,2,0)),0,VLOOKUP(CONCATENATE($B229,BC$2,"SINGLE"),'III-SUB'!$V$3:$W$633,2,0))</f>
        <v>0</v>
      </c>
      <c r="BD229" s="54">
        <f>SUM(AQ229:BC229)</f>
        <v>0</v>
      </c>
      <c r="BE229" s="54">
        <f>IF(ISNA(VLOOKUP(CONCATENATE($B229,BE$2,"SINGLE"),VHF!$V$3:$W$627,2,0)),0,VLOOKUP(CONCATENATE($B229,BE$2,"SINGLE"),VHF!$V$3:$W$627,2,0))</f>
        <v>0</v>
      </c>
      <c r="BF229" s="11">
        <f>IF(ISNA(VLOOKUP(CONCATENATE($B229,BF$2,"SINGLE"),UHF!$V$3:$W$612,2,0)),0,VLOOKUP(CONCATENATE($B229,BF$2,"SINGLE"),UHF!$V$3:$W$612,2,0))</f>
        <v>0</v>
      </c>
      <c r="BG229" s="11">
        <f>IF(ISNA(VLOOKUP(CONCATENATE($B229,BG$2,"SINGLE"),UHF!$V$3:$W$612,2,0)),0,VLOOKUP(CONCATENATE($B229,BG$2,"SINGLE"),UHF!$V$3:$W$612,2,0))</f>
        <v>0</v>
      </c>
      <c r="BH229" s="11">
        <f>IF(ISNA(VLOOKUP(CONCATENATE($B229,BH$2,"SINGLE"),UHF!$V$3:$W$612,2,0)),0,VLOOKUP(CONCATENATE($B229,BH$2,"SINGLE"),UHF!$V$3:$W$612,2,0))</f>
        <v>0</v>
      </c>
      <c r="BI229" s="11">
        <f>IF(ISNA(VLOOKUP(CONCATENATE($B229,BI$2,"SINGLE"),UHF!$V$3:$W$612,2,0)),0,VLOOKUP(CONCATENATE($B229,BI$2,"SINGLE"),UHF!$V$3:$W$612,2,0))</f>
        <v>0</v>
      </c>
      <c r="BJ229" s="11">
        <f>IF(ISNA(VLOOKUP(CONCATENATE($B229,BJ$2,"SINGLE"),UHF!$V$3:$W$612,2,0)),0,VLOOKUP(CONCATENATE($B229,BJ$2,"SINGLE"),UHF!$V$3:$W$612,2,0))</f>
        <v>0</v>
      </c>
      <c r="BK229" s="11">
        <f>IF(ISNA(VLOOKUP(CONCATENATE($B229,BK$2,"SINGLE"),UHF!$V$3:$W$612,2,0)),0,VLOOKUP(CONCATENATE($B229,BK$2,"SINGLE"),UHF!$V$3:$W$612,2,0))</f>
        <v>0</v>
      </c>
      <c r="BL229" s="11">
        <f>IF(ISNA(VLOOKUP(CONCATENATE($B229,BL$2,"SINGLE"),UHF!$V$3:$W$612,2,0)),0,VLOOKUP(CONCATENATE($B229,BL$2,"SINGLE"),UHF!$V$3:$W$612,2,0))</f>
        <v>0</v>
      </c>
      <c r="BM229" s="11">
        <f>IF(ISNA(VLOOKUP(CONCATENATE($B229,BM$2,"SINGLE"),UHF!$V$3:$W$612,2,0)),0,VLOOKUP(CONCATENATE($B229,BM$2,"SINGLE"),UHF!$V$3:$W$612,2,0))</f>
        <v>0</v>
      </c>
      <c r="BN229" s="11">
        <f>IF(ISNA(VLOOKUP(CONCATENATE($B229,BN$2,"SINGLE"),UHF!$V$3:$W$612,2,0)),0,VLOOKUP(CONCATENATE($B229,BN$2,"SINGLE"),UHF!$V$3:$W$612,2,0))</f>
        <v>0</v>
      </c>
      <c r="BO229" s="11">
        <f>IF(ISNA(VLOOKUP(CONCATENATE($B229,BO$2,"SINGLE"),UHF!$V$3:$W$612,2,0)),0,VLOOKUP(CONCATENATE($B229,BO$2,"SINGLE"),UHF!$V$3:$W$612,2,0))</f>
        <v>0</v>
      </c>
      <c r="BP229" s="11">
        <f>IF(ISNA(VLOOKUP(CONCATENATE($B229,BP$2,"SINGLE"),UHF!$V$3:$W$612,2,0)),0,VLOOKUP(CONCATENATE($B229,BP$2,"SINGLE"),UHF!$V$3:$W$612,2,0))</f>
        <v>0</v>
      </c>
      <c r="BQ229" s="11">
        <f>IF(ISNA(VLOOKUP(CONCATENATE($B229,BQ$2,"SINGLE"),UHF!$V$3:$W$612,2,0)),0,VLOOKUP(CONCATENATE($B229,BQ$2,"SINGLE"),UHF!$V$3:$W$612,2,0))</f>
        <v>0</v>
      </c>
      <c r="BR229" s="54">
        <f>SUM(BF229:BQ229)</f>
        <v>0</v>
      </c>
      <c r="BS229" s="54">
        <f>IF(ISNA(VLOOKUP(CONCATENATE($B229,BS$2,"SINGLE"),'A1'!$V$3:$W$612,2,0)),0,VLOOKUP(CONCATENATE($B229,BS$2,"SINGLE"),'A1'!$V$3:$W$612,2,0))</f>
        <v>-13.6</v>
      </c>
      <c r="BT229" s="11">
        <f>SUM(C229,Q229,AQ229,BE229,BS229)</f>
        <v>-13.6</v>
      </c>
      <c r="BU229" s="11">
        <f>SUM(D229,R229,AR229,BF229)</f>
        <v>0</v>
      </c>
      <c r="BV229" s="11">
        <f>SUM(E229,S229,AE229,AS229,BG229)</f>
        <v>0</v>
      </c>
      <c r="BW229" s="11">
        <f>SUM(F229,T229,AF229,AT229,BH229)</f>
        <v>0</v>
      </c>
      <c r="BX229" s="11">
        <f>SUM(G229,U229,AG229,AU229,BI229)</f>
        <v>0</v>
      </c>
      <c r="BY229" s="11">
        <f>SUM(H229,V229,AH229,AV229,BJ229)</f>
        <v>0</v>
      </c>
      <c r="BZ229" s="11">
        <f>SUM(I229,W229,AI229,AW229,BK229)</f>
        <v>0</v>
      </c>
      <c r="CA229" s="11">
        <f>SUM(J229,X229,AJ229,AX229,BL229)</f>
        <v>0</v>
      </c>
      <c r="CB229" s="11">
        <f>SUM(K229,Y229,AK229,AY229,BM229)</f>
        <v>0</v>
      </c>
      <c r="CC229" s="11">
        <f>SUM(L229,Z229,AL229,AZ229,BN229)</f>
        <v>0</v>
      </c>
      <c r="CD229" s="11">
        <f>SUM(M229,AA229,AM229,BA229,BO229)</f>
        <v>0</v>
      </c>
      <c r="CE229" s="11">
        <f>SUM(N229,AB229,AN229,BB229,BP229)</f>
        <v>0</v>
      </c>
      <c r="CF229" s="11">
        <f>SUM(O229,AC229,AO229,BC229,BQ229)</f>
        <v>0</v>
      </c>
      <c r="CG229" s="11">
        <f>SUM(BT229:CF229)</f>
        <v>-13.6</v>
      </c>
      <c r="CH229" s="11">
        <f>SUM(P229,AD229,AP229,BD229,BE229,BR229,BS229)</f>
        <v>-13.6</v>
      </c>
      <c r="CI229" s="11">
        <f>MIN(P229,AD229,AP229,BD229,BE229,BR229,BS229)</f>
        <v>-13.6</v>
      </c>
      <c r="CJ229" s="51">
        <f>SUM(CH229-CI229)</f>
        <v>0</v>
      </c>
    </row>
    <row r="230" spans="1:88" x14ac:dyDescent="0.2">
      <c r="A230" s="21" t="str">
        <f t="shared" si="1"/>
        <v>228.</v>
      </c>
      <c r="B230" s="8" t="str">
        <f>'Seznam-SO'!A154</f>
        <v>OK1NS</v>
      </c>
      <c r="C230" s="11">
        <f>IF(ISNA(VLOOKUP(CONCATENATE($B230,C$2,"SINGLE"),'I-SUB'!$V$3:$W$624,2,0)),0,VLOOKUP(CONCATENATE($B230,C$2,"SINGLE"),'I-SUB'!$V$3:$W$624,2,0))</f>
        <v>0</v>
      </c>
      <c r="D230" s="11">
        <f>IF(ISNA(VLOOKUP(CONCATENATE($B230,D$2,"SINGLE"),'I-SUB'!$V$3:$W$624,2,0)),0,VLOOKUP(CONCATENATE($B230,D$2,"SINGLE"),'I-SUB'!$V$3:$W$624,2,0))</f>
        <v>0</v>
      </c>
      <c r="E230" s="11">
        <f>IF(ISNA(VLOOKUP(CONCATENATE($B230,E$2,"SINGLE"),'I-SUB'!$V$3:$W$624,2,0)),0,VLOOKUP(CONCATENATE($B230,E$2,"SINGLE"),'I-SUB'!$V$3:$W$624,2,0))</f>
        <v>0</v>
      </c>
      <c r="F230" s="11">
        <f>IF(ISNA(VLOOKUP(CONCATENATE($B230,F$2,"SINGLE"),'I-SUB'!$V$3:$W$624,2,0)),0,VLOOKUP(CONCATENATE($B230,F$2,"SINGLE"),'I-SUB'!$V$3:$W$624,2,0))</f>
        <v>0</v>
      </c>
      <c r="G230" s="11">
        <f>IF(ISNA(VLOOKUP(CONCATENATE($B230,G$2,"SINGLE"),'I-SUB'!$V$3:$W$624,2,0)),0,VLOOKUP(CONCATENATE($B230,G$2,"SINGLE"),'I-SUB'!$V$3:$W$624,2,0))</f>
        <v>0</v>
      </c>
      <c r="H230" s="11">
        <f>IF(ISNA(VLOOKUP(CONCATENATE($B230,H$2,"SINGLE"),'I-SUB'!$V$3:$W$624,2,0)),0,VLOOKUP(CONCATENATE($B230,H$2,"SINGLE"),'I-SUB'!$V$3:$W$624,2,0))</f>
        <v>0</v>
      </c>
      <c r="I230" s="11">
        <f>IF(ISNA(VLOOKUP(CONCATENATE($B230,I$2,"SINGLE"),'I-SUB'!$V$3:$W$624,2,0)),0,VLOOKUP(CONCATENATE($B230,I$2,"SINGLE"),'I-SUB'!$V$3:$W$624,2,0))</f>
        <v>0</v>
      </c>
      <c r="J230" s="11">
        <f>IF(ISNA(VLOOKUP(CONCATENATE($B230,J$2,"SINGLE"),'I-SUB'!$V$3:$W$624,2,0)),0,VLOOKUP(CONCATENATE($B230,J$2,"SINGLE"),'I-SUB'!$V$3:$W$624,2,0))</f>
        <v>0</v>
      </c>
      <c r="K230" s="11">
        <f>IF(ISNA(VLOOKUP(CONCATENATE($B230,K$2,"SINGLE"),'I-SUB'!$V$3:$W$624,2,0)),0,VLOOKUP(CONCATENATE($B230,K$2,"SINGLE"),'I-SUB'!$V$3:$W$624,2,0))</f>
        <v>0</v>
      </c>
      <c r="L230" s="11">
        <f>IF(ISNA(VLOOKUP(CONCATENATE($B230,L$2,"SINGLE"),'I-SUB'!$V$3:$W$624,2,0)),0,VLOOKUP(CONCATENATE($B230,L$2,"SINGLE"),'I-SUB'!$V$3:$W$624,2,0))</f>
        <v>0</v>
      </c>
      <c r="M230" s="11">
        <f>IF(ISNA(VLOOKUP(CONCATENATE($B230,M$2,"SINGLE"),'I-SUB'!$V$3:$W$624,2,0)),0,VLOOKUP(CONCATENATE($B230,M$2,"SINGLE"),'I-SUB'!$V$3:$W$624,2,0))</f>
        <v>0</v>
      </c>
      <c r="N230" s="11">
        <f>IF(ISNA(VLOOKUP(CONCATENATE($B230,N$2,"SINGLE"),'I-SUB'!$V$3:$W$624,2,0)),0,VLOOKUP(CONCATENATE($B230,N$2,"SINGLE"),'I-SUB'!$V$3:$W$624,2,0))</f>
        <v>0</v>
      </c>
      <c r="O230" s="11">
        <f>IF(ISNA(VLOOKUP(CONCATENATE($B230,O$2,"SINGLE"),'I-SUB'!$V$3:$W$624,2,0)),0,VLOOKUP(CONCATENATE($B230,O$2,"SINGLE"),'I-SUB'!$V$3:$W$624,2,0))</f>
        <v>0</v>
      </c>
      <c r="P230" s="54">
        <f>SUM(C230:O230)</f>
        <v>0</v>
      </c>
      <c r="Q230" s="11">
        <f>IF(ISNA(VLOOKUP(CONCATENATE($B230,Q$2,"SINGLE"),'II-SUB'!$V$3:$W$630,2,0)),0,VLOOKUP(CONCATENATE($B230,Q$2,"SINGLE"),'II-SUB'!$V$3:$W$630,2,0))</f>
        <v>0</v>
      </c>
      <c r="R230" s="11">
        <f>IF(ISNA(VLOOKUP(CONCATENATE($B230,R$2,"SINGLE"),'II-SUB'!$V$3:$W$630,2,0)),0,VLOOKUP(CONCATENATE($B230,R$2,"SINGLE"),'II-SUB'!$V$3:$W$630,2,0))</f>
        <v>0</v>
      </c>
      <c r="S230" s="11">
        <f>IF(ISNA(VLOOKUP(CONCATENATE($B230,S$2,"SINGLE"),'II-SUB'!$V$3:$W$630,2,0)),0,VLOOKUP(CONCATENATE($B230,S$2,"SINGLE"),'II-SUB'!$V$3:$W$630,2,0))</f>
        <v>0</v>
      </c>
      <c r="T230" s="11">
        <f>IF(ISNA(VLOOKUP(CONCATENATE($B230,T$2,"SINGLE"),'II-SUB'!$V$3:$W$630,2,0)),0,VLOOKUP(CONCATENATE($B230,T$2,"SINGLE"),'II-SUB'!$V$3:$W$630,2,0))</f>
        <v>0</v>
      </c>
      <c r="U230" s="11">
        <f>IF(ISNA(VLOOKUP(CONCATENATE($B230,U$2,"SINGLE"),'II-SUB'!$V$3:$W$630,2,0)),0,VLOOKUP(CONCATENATE($B230,U$2,"SINGLE"),'II-SUB'!$V$3:$W$630,2,0))</f>
        <v>0</v>
      </c>
      <c r="V230" s="11">
        <f>IF(ISNA(VLOOKUP(CONCATENATE($B230,V$2,"SINGLE"),'II-SUB'!$V$3:$W$630,2,0)),0,VLOOKUP(CONCATENATE($B230,V$2,"SINGLE"),'II-SUB'!$V$3:$W$630,2,0))</f>
        <v>0</v>
      </c>
      <c r="W230" s="11">
        <f>IF(ISNA(VLOOKUP(CONCATENATE($B230,W$2,"SINGLE"),'II-SUB'!$V$3:$W$630,2,0)),0,VLOOKUP(CONCATENATE($B230,W$2,"SINGLE"),'II-SUB'!$V$3:$W$630,2,0))</f>
        <v>0</v>
      </c>
      <c r="X230" s="11">
        <f>IF(ISNA(VLOOKUP(CONCATENATE($B230,X$2,"SINGLE"),'II-SUB'!$V$3:$W$630,2,0)),0,VLOOKUP(CONCATENATE($B230,X$2,"SINGLE"),'II-SUB'!$V$3:$W$630,2,0))</f>
        <v>0</v>
      </c>
      <c r="Y230" s="11">
        <f>IF(ISNA(VLOOKUP(CONCATENATE($B230,Y$2,"SINGLE"),'II-SUB'!$V$3:$W$630,2,0)),0,VLOOKUP(CONCATENATE($B230,Y$2,"SINGLE"),'II-SUB'!$V$3:$W$630,2,0))</f>
        <v>0</v>
      </c>
      <c r="Z230" s="11">
        <f>IF(ISNA(VLOOKUP(CONCATENATE($B230,Z$2,"SINGLE"),'II-SUB'!$V$3:$W$630,2,0)),0,VLOOKUP(CONCATENATE($B230,Z$2,"SINGLE"),'II-SUB'!$V$3:$W$630,2,0))</f>
        <v>0</v>
      </c>
      <c r="AA230" s="11">
        <f>IF(ISNA(VLOOKUP(CONCATENATE($B230,AA$2,"SINGLE"),'II-SUB'!$V$3:$W$630,2,0)),0,VLOOKUP(CONCATENATE($B230,AA$2,"SINGLE"),'II-SUB'!$V$3:$W$630,2,0))</f>
        <v>0</v>
      </c>
      <c r="AB230" s="11">
        <f>IF(ISNA(VLOOKUP(CONCATENATE($B230,AB$2,"SINGLE"),'II-SUB'!$V$3:$W$630,2,0)),0,VLOOKUP(CONCATENATE($B230,AB$2,"SINGLE"),'II-SUB'!$V$3:$W$630,2,0))</f>
        <v>0</v>
      </c>
      <c r="AC230" s="11">
        <f>IF(ISNA(VLOOKUP(CONCATENATE($B230,AC$2,"SINGLE"),'II-SUB'!$V$3:$W$630,2,0)),0,VLOOKUP(CONCATENATE($B230,AC$2,"SINGLE"),'II-SUB'!$V$3:$W$630,2,0))</f>
        <v>0</v>
      </c>
      <c r="AD230" s="54">
        <f>SUM(Q230:AC230)</f>
        <v>0</v>
      </c>
      <c r="AE230" s="11">
        <f>IF(ISNA(VLOOKUP(CONCATENATE($B230,AE$2,"SINGLE"),MW!$V$3:$W$600,2,0)),0,VLOOKUP(CONCATENATE($B230,AE$2,"SINGLE"),MW!$V$3:$W$600,2,0))</f>
        <v>0</v>
      </c>
      <c r="AF230" s="11">
        <f>IF(ISNA(VLOOKUP(CONCATENATE($B230,AF$2,"SINGLE"),MW!$V$3:$W$600,2,0)),0,VLOOKUP(CONCATENATE($B230,AF$2,"SINGLE"),MW!$V$3:$W$600,2,0))</f>
        <v>0</v>
      </c>
      <c r="AG230" s="11">
        <f>IF(ISNA(VLOOKUP(CONCATENATE($B230,AG$2,"SINGLE"),MW!$V$3:$W$600,2,0)),0,VLOOKUP(CONCATENATE($B230,AG$2,"SINGLE"),MW!$V$3:$W$600,2,0))</f>
        <v>0</v>
      </c>
      <c r="AH230" s="11">
        <f>IF(ISNA(VLOOKUP(CONCATENATE($B230,AH$2,"SINGLE"),MW!$V$3:$W$600,2,0)),0,VLOOKUP(CONCATENATE($B230,AH$2,"SINGLE"),MW!$V$3:$W$600,2,0))</f>
        <v>0</v>
      </c>
      <c r="AI230" s="11">
        <f>IF(ISNA(VLOOKUP(CONCATENATE($B230,AI$2,"SINGLE"),MW!$V$3:$W$600,2,0)),0,VLOOKUP(CONCATENATE($B230,AI$2,"SINGLE"),MW!$V$3:$W$600,2,0))</f>
        <v>0</v>
      </c>
      <c r="AJ230" s="11">
        <f>IF(ISNA(VLOOKUP(CONCATENATE($B230,AJ$2,"SINGLE"),MW!$V$3:$W$600,2,0)),0,VLOOKUP(CONCATENATE($B230,AJ$2,"SINGLE"),MW!$V$3:$W$600,2,0))</f>
        <v>0</v>
      </c>
      <c r="AK230" s="11">
        <f>IF(ISNA(VLOOKUP(CONCATENATE($B230,AK$2,"SINGLE"),MW!$V$3:$W$600,2,0)),0,VLOOKUP(CONCATENATE($B230,AK$2,"SINGLE"),MW!$V$3:$W$600,2,0))</f>
        <v>0</v>
      </c>
      <c r="AL230" s="11">
        <f>IF(ISNA(VLOOKUP(CONCATENATE($B230,AL$2,"SINGLE"),MW!$V$3:$W$600,2,0)),0,VLOOKUP(CONCATENATE($B230,AL$2,"SINGLE"),MW!$V$3:$W$600,2,0))</f>
        <v>0</v>
      </c>
      <c r="AM230" s="11">
        <f>IF(ISNA(VLOOKUP(CONCATENATE($B230,AM$2,"SINGLE"),MW!$V$3:$W$600,2,0)),0,VLOOKUP(CONCATENATE($B230,AM$2,"SINGLE"),MW!$V$3:$W$600,2,0))</f>
        <v>0</v>
      </c>
      <c r="AN230" s="11">
        <f>IF(ISNA(VLOOKUP(CONCATENATE($B230,AN$2,"SINGLE"),MW!$V$3:$W$600,2,0)),0,VLOOKUP(CONCATENATE($B230,AN$2,"SINGLE"),MW!$V$3:$W$600,2,0))</f>
        <v>0</v>
      </c>
      <c r="AO230" s="11">
        <f>IF(ISNA(VLOOKUP(CONCATENATE($B230,AO$2,"SINGLE"),MW!$V$3:$W$600,2,0)),0,VLOOKUP(CONCATENATE($B230,AO$2,"SINGLE"),MW!$V$3:$W$600,2,0))</f>
        <v>0</v>
      </c>
      <c r="AP230" s="54">
        <f>SUM(AE230:AO230)</f>
        <v>0</v>
      </c>
      <c r="AQ230" s="11">
        <f>IF(ISNA(VLOOKUP(CONCATENATE($B230,AQ$2,"SINGLE"),'III-SUB'!$V$3:$W$633,2,0)),0,VLOOKUP(CONCATENATE($B230,AQ$2,"SINGLE"),'III-SUB'!$V$3:$W$633,2,0))</f>
        <v>0</v>
      </c>
      <c r="AR230" s="11">
        <f>IF(ISNA(VLOOKUP(CONCATENATE($B230,AR$2,"SINGLE"),'III-SUB'!$V$3:$W$633,2,0)),0,VLOOKUP(CONCATENATE($B230,AR$2,"SINGLE"),'III-SUB'!$V$3:$W$633,2,0))</f>
        <v>0</v>
      </c>
      <c r="AS230" s="11">
        <f>IF(ISNA(VLOOKUP(CONCATENATE($B230,AS$2,"SINGLE"),'III-SUB'!$V$3:$W$633,2,0)),0,VLOOKUP(CONCATENATE($B230,AS$2,"SINGLE"),'III-SUB'!$V$3:$W$633,2,0))</f>
        <v>0</v>
      </c>
      <c r="AT230" s="11">
        <f>IF(ISNA(VLOOKUP(CONCATENATE($B230,AT$2,"SINGLE"),'III-SUB'!$V$3:$W$633,2,0)),0,VLOOKUP(CONCATENATE($B230,AT$2,"SINGLE"),'III-SUB'!$V$3:$W$633,2,0))</f>
        <v>0</v>
      </c>
      <c r="AU230" s="11">
        <f>IF(ISNA(VLOOKUP(CONCATENATE($B230,AU$2,"SINGLE"),'III-SUB'!$V$3:$W$633,2,0)),0,VLOOKUP(CONCATENATE($B230,AU$2,"SINGLE"),'III-SUB'!$V$3:$W$633,2,0))</f>
        <v>0</v>
      </c>
      <c r="AV230" s="11">
        <f>IF(ISNA(VLOOKUP(CONCATENATE($B230,AV$2,"SINGLE"),'III-SUB'!$V$3:$W$633,2,0)),0,VLOOKUP(CONCATENATE($B230,AV$2,"SINGLE"),'III-SUB'!$V$3:$W$633,2,0))</f>
        <v>0</v>
      </c>
      <c r="AW230" s="11">
        <f>IF(ISNA(VLOOKUP(CONCATENATE($B230,AW$2,"SINGLE"),'III-SUB'!$V$3:$W$633,2,0)),0,VLOOKUP(CONCATENATE($B230,AW$2,"SINGLE"),'III-SUB'!$V$3:$W$633,2,0))</f>
        <v>0</v>
      </c>
      <c r="AX230" s="11">
        <f>IF(ISNA(VLOOKUP(CONCATENATE($B230,AX$2,"SINGLE"),'III-SUB'!$V$3:$W$633,2,0)),0,VLOOKUP(CONCATENATE($B230,AX$2,"SINGLE"),'III-SUB'!$V$3:$W$633,2,0))</f>
        <v>0</v>
      </c>
      <c r="AY230" s="11">
        <f>IF(ISNA(VLOOKUP(CONCATENATE($B230,AY$2,"SINGLE"),'III-SUB'!$V$3:$W$633,2,0)),0,VLOOKUP(CONCATENATE($B230,AY$2,"SINGLE"),'III-SUB'!$V$3:$W$633,2,0))</f>
        <v>0</v>
      </c>
      <c r="AZ230" s="11">
        <f>IF(ISNA(VLOOKUP(CONCATENATE($B230,AZ$2,"SINGLE"),'III-SUB'!$V$3:$W$633,2,0)),0,VLOOKUP(CONCATENATE($B230,AZ$2,"SINGLE"),'III-SUB'!$V$3:$W$633,2,0))</f>
        <v>0</v>
      </c>
      <c r="BA230" s="11">
        <f>IF(ISNA(VLOOKUP(CONCATENATE($B230,BA$2,"SINGLE"),'III-SUB'!$V$3:$W$633,2,0)),0,VLOOKUP(CONCATENATE($B230,BA$2,"SINGLE"),'III-SUB'!$V$3:$W$633,2,0))</f>
        <v>0</v>
      </c>
      <c r="BB230" s="11">
        <f>IF(ISNA(VLOOKUP(CONCATENATE($B230,BB$2,"SINGLE"),'III-SUB'!$V$3:$W$633,2,0)),0,VLOOKUP(CONCATENATE($B230,BB$2,"SINGLE"),'III-SUB'!$V$3:$W$633,2,0))</f>
        <v>0</v>
      </c>
      <c r="BC230" s="11">
        <f>IF(ISNA(VLOOKUP(CONCATENATE($B230,BC$2,"SINGLE"),'III-SUB'!$V$3:$W$633,2,0)),0,VLOOKUP(CONCATENATE($B230,BC$2,"SINGLE"),'III-SUB'!$V$3:$W$633,2,0))</f>
        <v>0</v>
      </c>
      <c r="BD230" s="54">
        <f>SUM(AQ230:BC230)</f>
        <v>0</v>
      </c>
      <c r="BE230" s="54">
        <f>IF(ISNA(VLOOKUP(CONCATENATE($B230,BE$2,"SINGLE"),VHF!$V$3:$W$627,2,0)),0,VLOOKUP(CONCATENATE($B230,BE$2,"SINGLE"),VHF!$V$3:$W$627,2,0))</f>
        <v>0</v>
      </c>
      <c r="BF230" s="11">
        <f>IF(ISNA(VLOOKUP(CONCATENATE($B230,BF$2,"SINGLE"),UHF!$V$3:$W$612,2,0)),0,VLOOKUP(CONCATENATE($B230,BF$2,"SINGLE"),UHF!$V$3:$W$612,2,0))</f>
        <v>0</v>
      </c>
      <c r="BG230" s="11">
        <f>IF(ISNA(VLOOKUP(CONCATENATE($B230,BG$2,"SINGLE"),UHF!$V$3:$W$612,2,0)),0,VLOOKUP(CONCATENATE($B230,BG$2,"SINGLE"),UHF!$V$3:$W$612,2,0))</f>
        <v>0</v>
      </c>
      <c r="BH230" s="11">
        <f>IF(ISNA(VLOOKUP(CONCATENATE($B230,BH$2,"SINGLE"),UHF!$V$3:$W$612,2,0)),0,VLOOKUP(CONCATENATE($B230,BH$2,"SINGLE"),UHF!$V$3:$W$612,2,0))</f>
        <v>0</v>
      </c>
      <c r="BI230" s="11">
        <f>IF(ISNA(VLOOKUP(CONCATENATE($B230,BI$2,"SINGLE"),UHF!$V$3:$W$612,2,0)),0,VLOOKUP(CONCATENATE($B230,BI$2,"SINGLE"),UHF!$V$3:$W$612,2,0))</f>
        <v>0</v>
      </c>
      <c r="BJ230" s="11">
        <f>IF(ISNA(VLOOKUP(CONCATENATE($B230,BJ$2,"SINGLE"),UHF!$V$3:$W$612,2,0)),0,VLOOKUP(CONCATENATE($B230,BJ$2,"SINGLE"),UHF!$V$3:$W$612,2,0))</f>
        <v>0</v>
      </c>
      <c r="BK230" s="11">
        <f>IF(ISNA(VLOOKUP(CONCATENATE($B230,BK$2,"SINGLE"),UHF!$V$3:$W$612,2,0)),0,VLOOKUP(CONCATENATE($B230,BK$2,"SINGLE"),UHF!$V$3:$W$612,2,0))</f>
        <v>0</v>
      </c>
      <c r="BL230" s="11">
        <f>IF(ISNA(VLOOKUP(CONCATENATE($B230,BL$2,"SINGLE"),UHF!$V$3:$W$612,2,0)),0,VLOOKUP(CONCATENATE($B230,BL$2,"SINGLE"),UHF!$V$3:$W$612,2,0))</f>
        <v>0</v>
      </c>
      <c r="BM230" s="11">
        <f>IF(ISNA(VLOOKUP(CONCATENATE($B230,BM$2,"SINGLE"),UHF!$V$3:$W$612,2,0)),0,VLOOKUP(CONCATENATE($B230,BM$2,"SINGLE"),UHF!$V$3:$W$612,2,0))</f>
        <v>0</v>
      </c>
      <c r="BN230" s="11">
        <f>IF(ISNA(VLOOKUP(CONCATENATE($B230,BN$2,"SINGLE"),UHF!$V$3:$W$612,2,0)),0,VLOOKUP(CONCATENATE($B230,BN$2,"SINGLE"),UHF!$V$3:$W$612,2,0))</f>
        <v>0</v>
      </c>
      <c r="BO230" s="11">
        <f>IF(ISNA(VLOOKUP(CONCATENATE($B230,BO$2,"SINGLE"),UHF!$V$3:$W$612,2,0)),0,VLOOKUP(CONCATENATE($B230,BO$2,"SINGLE"),UHF!$V$3:$W$612,2,0))</f>
        <v>0</v>
      </c>
      <c r="BP230" s="11">
        <f>IF(ISNA(VLOOKUP(CONCATENATE($B230,BP$2,"SINGLE"),UHF!$V$3:$W$612,2,0)),0,VLOOKUP(CONCATENATE($B230,BP$2,"SINGLE"),UHF!$V$3:$W$612,2,0))</f>
        <v>0</v>
      </c>
      <c r="BQ230" s="11">
        <f>IF(ISNA(VLOOKUP(CONCATENATE($B230,BQ$2,"SINGLE"),UHF!$V$3:$W$612,2,0)),0,VLOOKUP(CONCATENATE($B230,BQ$2,"SINGLE"),UHF!$V$3:$W$612,2,0))</f>
        <v>0</v>
      </c>
      <c r="BR230" s="54">
        <f>SUM(BF230:BQ230)</f>
        <v>0</v>
      </c>
      <c r="BS230" s="54">
        <f>IF(ISNA(VLOOKUP(CONCATENATE($B230,BS$2,"SINGLE"),'A1'!$V$3:$W$612,2,0)),0,VLOOKUP(CONCATENATE($B230,BS$2,"SINGLE"),'A1'!$V$3:$W$612,2,0))</f>
        <v>0</v>
      </c>
      <c r="BT230" s="11">
        <f>SUM(C230,Q230,AQ230,BE230,BS230)</f>
        <v>0</v>
      </c>
      <c r="BU230" s="11">
        <f>SUM(D230,R230,AR230,BF230)</f>
        <v>0</v>
      </c>
      <c r="BV230" s="11">
        <f>SUM(E230,S230,AE230,AS230,BG230)</f>
        <v>0</v>
      </c>
      <c r="BW230" s="11">
        <f>SUM(F230,T230,AF230,AT230,BH230)</f>
        <v>0</v>
      </c>
      <c r="BX230" s="11">
        <f>SUM(G230,U230,AG230,AU230,BI230)</f>
        <v>0</v>
      </c>
      <c r="BY230" s="11">
        <f>SUM(H230,V230,AH230,AV230,BJ230)</f>
        <v>0</v>
      </c>
      <c r="BZ230" s="11">
        <f>SUM(I230,W230,AI230,AW230,BK230)</f>
        <v>0</v>
      </c>
      <c r="CA230" s="11">
        <f>SUM(J230,X230,AJ230,AX230,BL230)</f>
        <v>0</v>
      </c>
      <c r="CB230" s="11">
        <f>SUM(K230,Y230,AK230,AY230,BM230)</f>
        <v>0</v>
      </c>
      <c r="CC230" s="11">
        <f>SUM(L230,Z230,AL230,AZ230,BN230)</f>
        <v>0</v>
      </c>
      <c r="CD230" s="11">
        <f>SUM(M230,AA230,AM230,BA230,BO230)</f>
        <v>0</v>
      </c>
      <c r="CE230" s="11">
        <f>SUM(N230,AB230,AN230,BB230,BP230)</f>
        <v>0</v>
      </c>
      <c r="CF230" s="11">
        <f>SUM(O230,AC230,AO230,BC230,BQ230)</f>
        <v>0</v>
      </c>
      <c r="CG230" s="11">
        <f>SUM(BT230:CF230)</f>
        <v>0</v>
      </c>
      <c r="CH230" s="11">
        <f>SUM(P230,AD230,AP230,BD230,BE230,BR230,BS230)</f>
        <v>0</v>
      </c>
      <c r="CI230" s="11">
        <f>MIN(P230,AD230,AP230,BD230,BE230,BR230,BS230)</f>
        <v>0</v>
      </c>
      <c r="CJ230" s="51">
        <f>SUM(CH230-CI230)</f>
        <v>0</v>
      </c>
    </row>
    <row r="231" spans="1:88" x14ac:dyDescent="0.2">
      <c r="A231" s="21" t="str">
        <f t="shared" si="1"/>
        <v>229.</v>
      </c>
      <c r="B231" s="8" t="str">
        <f>'Seznam-SO'!A205</f>
        <v>OK1DWF</v>
      </c>
      <c r="C231" s="11">
        <f>IF(ISNA(VLOOKUP(CONCATENATE($B231,C$2,"SINGLE"),'I-SUB'!$V$3:$W$624,2,0)),0,VLOOKUP(CONCATENATE($B231,C$2,"SINGLE"),'I-SUB'!$V$3:$W$624,2,0))</f>
        <v>0</v>
      </c>
      <c r="D231" s="11">
        <f>IF(ISNA(VLOOKUP(CONCATENATE($B231,D$2,"SINGLE"),'I-SUB'!$V$3:$W$624,2,0)),0,VLOOKUP(CONCATENATE($B231,D$2,"SINGLE"),'I-SUB'!$V$3:$W$624,2,0))</f>
        <v>0</v>
      </c>
      <c r="E231" s="11">
        <f>IF(ISNA(VLOOKUP(CONCATENATE($B231,E$2,"SINGLE"),'I-SUB'!$V$3:$W$624,2,0)),0,VLOOKUP(CONCATENATE($B231,E$2,"SINGLE"),'I-SUB'!$V$3:$W$624,2,0))</f>
        <v>0</v>
      </c>
      <c r="F231" s="11">
        <f>IF(ISNA(VLOOKUP(CONCATENATE($B231,F$2,"SINGLE"),'I-SUB'!$V$3:$W$624,2,0)),0,VLOOKUP(CONCATENATE($B231,F$2,"SINGLE"),'I-SUB'!$V$3:$W$624,2,0))</f>
        <v>0</v>
      </c>
      <c r="G231" s="11">
        <f>IF(ISNA(VLOOKUP(CONCATENATE($B231,G$2,"SINGLE"),'I-SUB'!$V$3:$W$624,2,0)),0,VLOOKUP(CONCATENATE($B231,G$2,"SINGLE"),'I-SUB'!$V$3:$W$624,2,0))</f>
        <v>0</v>
      </c>
      <c r="H231" s="11">
        <f>IF(ISNA(VLOOKUP(CONCATENATE($B231,H$2,"SINGLE"),'I-SUB'!$V$3:$W$624,2,0)),0,VLOOKUP(CONCATENATE($B231,H$2,"SINGLE"),'I-SUB'!$V$3:$W$624,2,0))</f>
        <v>0</v>
      </c>
      <c r="I231" s="11">
        <f>IF(ISNA(VLOOKUP(CONCATENATE($B231,I$2,"SINGLE"),'I-SUB'!$V$3:$W$624,2,0)),0,VLOOKUP(CONCATENATE($B231,I$2,"SINGLE"),'I-SUB'!$V$3:$W$624,2,0))</f>
        <v>0</v>
      </c>
      <c r="J231" s="11">
        <f>IF(ISNA(VLOOKUP(CONCATENATE($B231,J$2,"SINGLE"),'I-SUB'!$V$3:$W$624,2,0)),0,VLOOKUP(CONCATENATE($B231,J$2,"SINGLE"),'I-SUB'!$V$3:$W$624,2,0))</f>
        <v>0</v>
      </c>
      <c r="K231" s="11">
        <f>IF(ISNA(VLOOKUP(CONCATENATE($B231,K$2,"SINGLE"),'I-SUB'!$V$3:$W$624,2,0)),0,VLOOKUP(CONCATENATE($B231,K$2,"SINGLE"),'I-SUB'!$V$3:$W$624,2,0))</f>
        <v>0</v>
      </c>
      <c r="L231" s="11">
        <f>IF(ISNA(VLOOKUP(CONCATENATE($B231,L$2,"SINGLE"),'I-SUB'!$V$3:$W$624,2,0)),0,VLOOKUP(CONCATENATE($B231,L$2,"SINGLE"),'I-SUB'!$V$3:$W$624,2,0))</f>
        <v>0</v>
      </c>
      <c r="M231" s="11">
        <f>IF(ISNA(VLOOKUP(CONCATENATE($B231,M$2,"SINGLE"),'I-SUB'!$V$3:$W$624,2,0)),0,VLOOKUP(CONCATENATE($B231,M$2,"SINGLE"),'I-SUB'!$V$3:$W$624,2,0))</f>
        <v>0</v>
      </c>
      <c r="N231" s="11">
        <f>IF(ISNA(VLOOKUP(CONCATENATE($B231,N$2,"SINGLE"),'I-SUB'!$V$3:$W$624,2,0)),0,VLOOKUP(CONCATENATE($B231,N$2,"SINGLE"),'I-SUB'!$V$3:$W$624,2,0))</f>
        <v>0</v>
      </c>
      <c r="O231" s="11">
        <f>IF(ISNA(VLOOKUP(CONCATENATE($B231,O$2,"SINGLE"),'I-SUB'!$V$3:$W$624,2,0)),0,VLOOKUP(CONCATENATE($B231,O$2,"SINGLE"),'I-SUB'!$V$3:$W$624,2,0))</f>
        <v>0</v>
      </c>
      <c r="P231" s="54">
        <f>SUM(C231:O231)</f>
        <v>0</v>
      </c>
      <c r="Q231" s="11">
        <f>IF(ISNA(VLOOKUP(CONCATENATE($B231,Q$2,"SINGLE"),'II-SUB'!$V$3:$W$630,2,0)),0,VLOOKUP(CONCATENATE($B231,Q$2,"SINGLE"),'II-SUB'!$V$3:$W$630,2,0))</f>
        <v>0</v>
      </c>
      <c r="R231" s="11">
        <f>IF(ISNA(VLOOKUP(CONCATENATE($B231,R$2,"SINGLE"),'II-SUB'!$V$3:$W$630,2,0)),0,VLOOKUP(CONCATENATE($B231,R$2,"SINGLE"),'II-SUB'!$V$3:$W$630,2,0))</f>
        <v>0</v>
      </c>
      <c r="S231" s="11">
        <f>IF(ISNA(VLOOKUP(CONCATENATE($B231,S$2,"SINGLE"),'II-SUB'!$V$3:$W$630,2,0)),0,VLOOKUP(CONCATENATE($B231,S$2,"SINGLE"),'II-SUB'!$V$3:$W$630,2,0))</f>
        <v>0</v>
      </c>
      <c r="T231" s="11">
        <f>IF(ISNA(VLOOKUP(CONCATENATE($B231,T$2,"SINGLE"),'II-SUB'!$V$3:$W$630,2,0)),0,VLOOKUP(CONCATENATE($B231,T$2,"SINGLE"),'II-SUB'!$V$3:$W$630,2,0))</f>
        <v>0</v>
      </c>
      <c r="U231" s="11">
        <f>IF(ISNA(VLOOKUP(CONCATENATE($B231,U$2,"SINGLE"),'II-SUB'!$V$3:$W$630,2,0)),0,VLOOKUP(CONCATENATE($B231,U$2,"SINGLE"),'II-SUB'!$V$3:$W$630,2,0))</f>
        <v>0</v>
      </c>
      <c r="V231" s="11">
        <f>IF(ISNA(VLOOKUP(CONCATENATE($B231,V$2,"SINGLE"),'II-SUB'!$V$3:$W$630,2,0)),0,VLOOKUP(CONCATENATE($B231,V$2,"SINGLE"),'II-SUB'!$V$3:$W$630,2,0))</f>
        <v>0</v>
      </c>
      <c r="W231" s="11">
        <f>IF(ISNA(VLOOKUP(CONCATENATE($B231,W$2,"SINGLE"),'II-SUB'!$V$3:$W$630,2,0)),0,VLOOKUP(CONCATENATE($B231,W$2,"SINGLE"),'II-SUB'!$V$3:$W$630,2,0))</f>
        <v>0</v>
      </c>
      <c r="X231" s="11">
        <f>IF(ISNA(VLOOKUP(CONCATENATE($B231,X$2,"SINGLE"),'II-SUB'!$V$3:$W$630,2,0)),0,VLOOKUP(CONCATENATE($B231,X$2,"SINGLE"),'II-SUB'!$V$3:$W$630,2,0))</f>
        <v>0</v>
      </c>
      <c r="Y231" s="11">
        <f>IF(ISNA(VLOOKUP(CONCATENATE($B231,Y$2,"SINGLE"),'II-SUB'!$V$3:$W$630,2,0)),0,VLOOKUP(CONCATENATE($B231,Y$2,"SINGLE"),'II-SUB'!$V$3:$W$630,2,0))</f>
        <v>0</v>
      </c>
      <c r="Z231" s="11">
        <f>IF(ISNA(VLOOKUP(CONCATENATE($B231,Z$2,"SINGLE"),'II-SUB'!$V$3:$W$630,2,0)),0,VLOOKUP(CONCATENATE($B231,Z$2,"SINGLE"),'II-SUB'!$V$3:$W$630,2,0))</f>
        <v>0</v>
      </c>
      <c r="AA231" s="11">
        <f>IF(ISNA(VLOOKUP(CONCATENATE($B231,AA$2,"SINGLE"),'II-SUB'!$V$3:$W$630,2,0)),0,VLOOKUP(CONCATENATE($B231,AA$2,"SINGLE"),'II-SUB'!$V$3:$W$630,2,0))</f>
        <v>0</v>
      </c>
      <c r="AB231" s="11">
        <f>IF(ISNA(VLOOKUP(CONCATENATE($B231,AB$2,"SINGLE"),'II-SUB'!$V$3:$W$630,2,0)),0,VLOOKUP(CONCATENATE($B231,AB$2,"SINGLE"),'II-SUB'!$V$3:$W$630,2,0))</f>
        <v>0</v>
      </c>
      <c r="AC231" s="11">
        <f>IF(ISNA(VLOOKUP(CONCATENATE($B231,AC$2,"SINGLE"),'II-SUB'!$V$3:$W$630,2,0)),0,VLOOKUP(CONCATENATE($B231,AC$2,"SINGLE"),'II-SUB'!$V$3:$W$630,2,0))</f>
        <v>0</v>
      </c>
      <c r="AD231" s="54">
        <f>SUM(Q231:AC231)</f>
        <v>0</v>
      </c>
      <c r="AE231" s="11">
        <f>IF(ISNA(VLOOKUP(CONCATENATE($B231,AE$2,"SINGLE"),MW!$V$3:$W$600,2,0)),0,VLOOKUP(CONCATENATE($B231,AE$2,"SINGLE"),MW!$V$3:$W$600,2,0))</f>
        <v>0</v>
      </c>
      <c r="AF231" s="11">
        <f>IF(ISNA(VLOOKUP(CONCATENATE($B231,AF$2,"SINGLE"),MW!$V$3:$W$600,2,0)),0,VLOOKUP(CONCATENATE($B231,AF$2,"SINGLE"),MW!$V$3:$W$600,2,0))</f>
        <v>0</v>
      </c>
      <c r="AG231" s="11">
        <f>IF(ISNA(VLOOKUP(CONCATENATE($B231,AG$2,"SINGLE"),MW!$V$3:$W$600,2,0)),0,VLOOKUP(CONCATENATE($B231,AG$2,"SINGLE"),MW!$V$3:$W$600,2,0))</f>
        <v>0</v>
      </c>
      <c r="AH231" s="11">
        <f>IF(ISNA(VLOOKUP(CONCATENATE($B231,AH$2,"SINGLE"),MW!$V$3:$W$600,2,0)),0,VLOOKUP(CONCATENATE($B231,AH$2,"SINGLE"),MW!$V$3:$W$600,2,0))</f>
        <v>0</v>
      </c>
      <c r="AI231" s="11">
        <f>IF(ISNA(VLOOKUP(CONCATENATE($B231,AI$2,"SINGLE"),MW!$V$3:$W$600,2,0)),0,VLOOKUP(CONCATENATE($B231,AI$2,"SINGLE"),MW!$V$3:$W$600,2,0))</f>
        <v>0</v>
      </c>
      <c r="AJ231" s="11">
        <f>IF(ISNA(VLOOKUP(CONCATENATE($B231,AJ$2,"SINGLE"),MW!$V$3:$W$600,2,0)),0,VLOOKUP(CONCATENATE($B231,AJ$2,"SINGLE"),MW!$V$3:$W$600,2,0))</f>
        <v>0</v>
      </c>
      <c r="AK231" s="11">
        <f>IF(ISNA(VLOOKUP(CONCATENATE($B231,AK$2,"SINGLE"),MW!$V$3:$W$600,2,0)),0,VLOOKUP(CONCATENATE($B231,AK$2,"SINGLE"),MW!$V$3:$W$600,2,0))</f>
        <v>0</v>
      </c>
      <c r="AL231" s="11">
        <f>IF(ISNA(VLOOKUP(CONCATENATE($B231,AL$2,"SINGLE"),MW!$V$3:$W$600,2,0)),0,VLOOKUP(CONCATENATE($B231,AL$2,"SINGLE"),MW!$V$3:$W$600,2,0))</f>
        <v>0</v>
      </c>
      <c r="AM231" s="11">
        <f>IF(ISNA(VLOOKUP(CONCATENATE($B231,AM$2,"SINGLE"),MW!$V$3:$W$600,2,0)),0,VLOOKUP(CONCATENATE($B231,AM$2,"SINGLE"),MW!$V$3:$W$600,2,0))</f>
        <v>0</v>
      </c>
      <c r="AN231" s="11">
        <f>IF(ISNA(VLOOKUP(CONCATENATE($B231,AN$2,"SINGLE"),MW!$V$3:$W$600,2,0)),0,VLOOKUP(CONCATENATE($B231,AN$2,"SINGLE"),MW!$V$3:$W$600,2,0))</f>
        <v>0</v>
      </c>
      <c r="AO231" s="11">
        <f>IF(ISNA(VLOOKUP(CONCATENATE($B231,AO$2,"SINGLE"),MW!$V$3:$W$600,2,0)),0,VLOOKUP(CONCATENATE($B231,AO$2,"SINGLE"),MW!$V$3:$W$600,2,0))</f>
        <v>0</v>
      </c>
      <c r="AP231" s="54">
        <f>SUM(AE231:AO231)</f>
        <v>0</v>
      </c>
      <c r="AQ231" s="11">
        <f>IF(ISNA(VLOOKUP(CONCATENATE($B231,AQ$2,"SINGLE"),'III-SUB'!$V$3:$W$633,2,0)),0,VLOOKUP(CONCATENATE($B231,AQ$2,"SINGLE"),'III-SUB'!$V$3:$W$633,2,0))</f>
        <v>0</v>
      </c>
      <c r="AR231" s="11">
        <f>IF(ISNA(VLOOKUP(CONCATENATE($B231,AR$2,"SINGLE"),'III-SUB'!$V$3:$W$633,2,0)),0,VLOOKUP(CONCATENATE($B231,AR$2,"SINGLE"),'III-SUB'!$V$3:$W$633,2,0))</f>
        <v>0</v>
      </c>
      <c r="AS231" s="11">
        <f>IF(ISNA(VLOOKUP(CONCATENATE($B231,AS$2,"SINGLE"),'III-SUB'!$V$3:$W$633,2,0)),0,VLOOKUP(CONCATENATE($B231,AS$2,"SINGLE"),'III-SUB'!$V$3:$W$633,2,0))</f>
        <v>0</v>
      </c>
      <c r="AT231" s="11">
        <f>IF(ISNA(VLOOKUP(CONCATENATE($B231,AT$2,"SINGLE"),'III-SUB'!$V$3:$W$633,2,0)),0,VLOOKUP(CONCATENATE($B231,AT$2,"SINGLE"),'III-SUB'!$V$3:$W$633,2,0))</f>
        <v>0</v>
      </c>
      <c r="AU231" s="11">
        <f>IF(ISNA(VLOOKUP(CONCATENATE($B231,AU$2,"SINGLE"),'III-SUB'!$V$3:$W$633,2,0)),0,VLOOKUP(CONCATENATE($B231,AU$2,"SINGLE"),'III-SUB'!$V$3:$W$633,2,0))</f>
        <v>0</v>
      </c>
      <c r="AV231" s="11">
        <f>IF(ISNA(VLOOKUP(CONCATENATE($B231,AV$2,"SINGLE"),'III-SUB'!$V$3:$W$633,2,0)),0,VLOOKUP(CONCATENATE($B231,AV$2,"SINGLE"),'III-SUB'!$V$3:$W$633,2,0))</f>
        <v>0</v>
      </c>
      <c r="AW231" s="11">
        <f>IF(ISNA(VLOOKUP(CONCATENATE($B231,AW$2,"SINGLE"),'III-SUB'!$V$3:$W$633,2,0)),0,VLOOKUP(CONCATENATE($B231,AW$2,"SINGLE"),'III-SUB'!$V$3:$W$633,2,0))</f>
        <v>0</v>
      </c>
      <c r="AX231" s="11">
        <f>IF(ISNA(VLOOKUP(CONCATENATE($B231,AX$2,"SINGLE"),'III-SUB'!$V$3:$W$633,2,0)),0,VLOOKUP(CONCATENATE($B231,AX$2,"SINGLE"),'III-SUB'!$V$3:$W$633,2,0))</f>
        <v>0</v>
      </c>
      <c r="AY231" s="11">
        <f>IF(ISNA(VLOOKUP(CONCATENATE($B231,AY$2,"SINGLE"),'III-SUB'!$V$3:$W$633,2,0)),0,VLOOKUP(CONCATENATE($B231,AY$2,"SINGLE"),'III-SUB'!$V$3:$W$633,2,0))</f>
        <v>0</v>
      </c>
      <c r="AZ231" s="11">
        <f>IF(ISNA(VLOOKUP(CONCATENATE($B231,AZ$2,"SINGLE"),'III-SUB'!$V$3:$W$633,2,0)),0,VLOOKUP(CONCATENATE($B231,AZ$2,"SINGLE"),'III-SUB'!$V$3:$W$633,2,0))</f>
        <v>0</v>
      </c>
      <c r="BA231" s="11">
        <f>IF(ISNA(VLOOKUP(CONCATENATE($B231,BA$2,"SINGLE"),'III-SUB'!$V$3:$W$633,2,0)),0,VLOOKUP(CONCATENATE($B231,BA$2,"SINGLE"),'III-SUB'!$V$3:$W$633,2,0))</f>
        <v>0</v>
      </c>
      <c r="BB231" s="11">
        <f>IF(ISNA(VLOOKUP(CONCATENATE($B231,BB$2,"SINGLE"),'III-SUB'!$V$3:$W$633,2,0)),0,VLOOKUP(CONCATENATE($B231,BB$2,"SINGLE"),'III-SUB'!$V$3:$W$633,2,0))</f>
        <v>0</v>
      </c>
      <c r="BC231" s="11">
        <f>IF(ISNA(VLOOKUP(CONCATENATE($B231,BC$2,"SINGLE"),'III-SUB'!$V$3:$W$633,2,0)),0,VLOOKUP(CONCATENATE($B231,BC$2,"SINGLE"),'III-SUB'!$V$3:$W$633,2,0))</f>
        <v>0</v>
      </c>
      <c r="BD231" s="54">
        <f>SUM(AQ231:BC231)</f>
        <v>0</v>
      </c>
      <c r="BE231" s="54">
        <f>IF(ISNA(VLOOKUP(CONCATENATE($B231,BE$2,"SINGLE"),VHF!$V$3:$W$627,2,0)),0,VLOOKUP(CONCATENATE($B231,BE$2,"SINGLE"),VHF!$V$3:$W$627,2,0))</f>
        <v>0</v>
      </c>
      <c r="BF231" s="11">
        <f>IF(ISNA(VLOOKUP(CONCATENATE($B231,BF$2,"SINGLE"),UHF!$V$3:$W$612,2,0)),0,VLOOKUP(CONCATENATE($B231,BF$2,"SINGLE"),UHF!$V$3:$W$612,2,0))</f>
        <v>0</v>
      </c>
      <c r="BG231" s="11">
        <f>IF(ISNA(VLOOKUP(CONCATENATE($B231,BG$2,"SINGLE"),UHF!$V$3:$W$612,2,0)),0,VLOOKUP(CONCATENATE($B231,BG$2,"SINGLE"),UHF!$V$3:$W$612,2,0))</f>
        <v>0</v>
      </c>
      <c r="BH231" s="11">
        <f>IF(ISNA(VLOOKUP(CONCATENATE($B231,BH$2,"SINGLE"),UHF!$V$3:$W$612,2,0)),0,VLOOKUP(CONCATENATE($B231,BH$2,"SINGLE"),UHF!$V$3:$W$612,2,0))</f>
        <v>0</v>
      </c>
      <c r="BI231" s="11">
        <f>IF(ISNA(VLOOKUP(CONCATENATE($B231,BI$2,"SINGLE"),UHF!$V$3:$W$612,2,0)),0,VLOOKUP(CONCATENATE($B231,BI$2,"SINGLE"),UHF!$V$3:$W$612,2,0))</f>
        <v>0</v>
      </c>
      <c r="BJ231" s="11">
        <f>IF(ISNA(VLOOKUP(CONCATENATE($B231,BJ$2,"SINGLE"),UHF!$V$3:$W$612,2,0)),0,VLOOKUP(CONCATENATE($B231,BJ$2,"SINGLE"),UHF!$V$3:$W$612,2,0))</f>
        <v>0</v>
      </c>
      <c r="BK231" s="11">
        <f>IF(ISNA(VLOOKUP(CONCATENATE($B231,BK$2,"SINGLE"),UHF!$V$3:$W$612,2,0)),0,VLOOKUP(CONCATENATE($B231,BK$2,"SINGLE"),UHF!$V$3:$W$612,2,0))</f>
        <v>0</v>
      </c>
      <c r="BL231" s="11">
        <f>IF(ISNA(VLOOKUP(CONCATENATE($B231,BL$2,"SINGLE"),UHF!$V$3:$W$612,2,0)),0,VLOOKUP(CONCATENATE($B231,BL$2,"SINGLE"),UHF!$V$3:$W$612,2,0))</f>
        <v>0</v>
      </c>
      <c r="BM231" s="11">
        <f>IF(ISNA(VLOOKUP(CONCATENATE($B231,BM$2,"SINGLE"),UHF!$V$3:$W$612,2,0)),0,VLOOKUP(CONCATENATE($B231,BM$2,"SINGLE"),UHF!$V$3:$W$612,2,0))</f>
        <v>0</v>
      </c>
      <c r="BN231" s="11">
        <f>IF(ISNA(VLOOKUP(CONCATENATE($B231,BN$2,"SINGLE"),UHF!$V$3:$W$612,2,0)),0,VLOOKUP(CONCATENATE($B231,BN$2,"SINGLE"),UHF!$V$3:$W$612,2,0))</f>
        <v>0</v>
      </c>
      <c r="BO231" s="11">
        <f>IF(ISNA(VLOOKUP(CONCATENATE($B231,BO$2,"SINGLE"),UHF!$V$3:$W$612,2,0)),0,VLOOKUP(CONCATENATE($B231,BO$2,"SINGLE"),UHF!$V$3:$W$612,2,0))</f>
        <v>0</v>
      </c>
      <c r="BP231" s="11">
        <f>IF(ISNA(VLOOKUP(CONCATENATE($B231,BP$2,"SINGLE"),UHF!$V$3:$W$612,2,0)),0,VLOOKUP(CONCATENATE($B231,BP$2,"SINGLE"),UHF!$V$3:$W$612,2,0))</f>
        <v>0</v>
      </c>
      <c r="BQ231" s="11">
        <f>IF(ISNA(VLOOKUP(CONCATENATE($B231,BQ$2,"SINGLE"),UHF!$V$3:$W$612,2,0)),0,VLOOKUP(CONCATENATE($B231,BQ$2,"SINGLE"),UHF!$V$3:$W$612,2,0))</f>
        <v>0</v>
      </c>
      <c r="BR231" s="54">
        <f>SUM(BF231:BQ231)</f>
        <v>0</v>
      </c>
      <c r="BS231" s="54">
        <f>IF(ISNA(VLOOKUP(CONCATENATE($B231,BS$2,"SINGLE"),'A1'!$V$3:$W$612,2,0)),0,VLOOKUP(CONCATENATE($B231,BS$2,"SINGLE"),'A1'!$V$3:$W$612,2,0))</f>
        <v>0</v>
      </c>
      <c r="BT231" s="11">
        <f>SUM(C231,Q231,AQ231,BE231,BS231)</f>
        <v>0</v>
      </c>
      <c r="BU231" s="11">
        <f>SUM(D231,R231,AR231,BF231)</f>
        <v>0</v>
      </c>
      <c r="BV231" s="11">
        <f>SUM(E231,S231,AE231,AS231,BG231)</f>
        <v>0</v>
      </c>
      <c r="BW231" s="11">
        <f>SUM(F231,T231,AF231,AT231,BH231)</f>
        <v>0</v>
      </c>
      <c r="BX231" s="11">
        <f>SUM(G231,U231,AG231,AU231,BI231)</f>
        <v>0</v>
      </c>
      <c r="BY231" s="11">
        <f>SUM(H231,V231,AH231,AV231,BJ231)</f>
        <v>0</v>
      </c>
      <c r="BZ231" s="11">
        <f>SUM(I231,W231,AI231,AW231,BK231)</f>
        <v>0</v>
      </c>
      <c r="CA231" s="11">
        <f>SUM(J231,X231,AJ231,AX231,BL231)</f>
        <v>0</v>
      </c>
      <c r="CB231" s="11">
        <f>SUM(K231,Y231,AK231,AY231,BM231)</f>
        <v>0</v>
      </c>
      <c r="CC231" s="11">
        <f>SUM(L231,Z231,AL231,AZ231,BN231)</f>
        <v>0</v>
      </c>
      <c r="CD231" s="11">
        <f>SUM(M231,AA231,AM231,BA231,BO231)</f>
        <v>0</v>
      </c>
      <c r="CE231" s="11">
        <f>SUM(N231,AB231,AN231,BB231,BP231)</f>
        <v>0</v>
      </c>
      <c r="CF231" s="11">
        <f>SUM(O231,AC231,AO231,BC231,BQ231)</f>
        <v>0</v>
      </c>
      <c r="CG231" s="11">
        <f>SUM(BT231:CF231)</f>
        <v>0</v>
      </c>
      <c r="CH231" s="11">
        <f>SUM(P231,AD231,AP231,BD231,BE231,BR231,BS231)</f>
        <v>0</v>
      </c>
      <c r="CI231" s="11">
        <f>MIN(P231,AD231,AP231,BD231,BE231,BR231,BS231)</f>
        <v>0</v>
      </c>
      <c r="CJ231" s="51">
        <f>SUM(CH231-CI231)</f>
        <v>0</v>
      </c>
    </row>
    <row r="232" spans="1:88" x14ac:dyDescent="0.2">
      <c r="A232" s="21" t="str">
        <f t="shared" si="1"/>
        <v>230.</v>
      </c>
      <c r="B232" s="8" t="str">
        <f>'Seznam-SO'!A221</f>
        <v>OK1DEK</v>
      </c>
      <c r="C232" s="11">
        <f>IF(ISNA(VLOOKUP(CONCATENATE($B232,C$2,"SINGLE"),'I-SUB'!$V$3:$W$624,2,0)),0,VLOOKUP(CONCATENATE($B232,C$2,"SINGLE"),'I-SUB'!$V$3:$W$624,2,0))</f>
        <v>0</v>
      </c>
      <c r="D232" s="11">
        <f>IF(ISNA(VLOOKUP(CONCATENATE($B232,D$2,"SINGLE"),'I-SUB'!$V$3:$W$624,2,0)),0,VLOOKUP(CONCATENATE($B232,D$2,"SINGLE"),'I-SUB'!$V$3:$W$624,2,0))</f>
        <v>0</v>
      </c>
      <c r="E232" s="11">
        <f>IF(ISNA(VLOOKUP(CONCATENATE($B232,E$2,"SINGLE"),'I-SUB'!$V$3:$W$624,2,0)),0,VLOOKUP(CONCATENATE($B232,E$2,"SINGLE"),'I-SUB'!$V$3:$W$624,2,0))</f>
        <v>0</v>
      </c>
      <c r="F232" s="11">
        <f>IF(ISNA(VLOOKUP(CONCATENATE($B232,F$2,"SINGLE"),'I-SUB'!$V$3:$W$624,2,0)),0,VLOOKUP(CONCATENATE($B232,F$2,"SINGLE"),'I-SUB'!$V$3:$W$624,2,0))</f>
        <v>0</v>
      </c>
      <c r="G232" s="11">
        <f>IF(ISNA(VLOOKUP(CONCATENATE($B232,G$2,"SINGLE"),'I-SUB'!$V$3:$W$624,2,0)),0,VLOOKUP(CONCATENATE($B232,G$2,"SINGLE"),'I-SUB'!$V$3:$W$624,2,0))</f>
        <v>0</v>
      </c>
      <c r="H232" s="11">
        <f>IF(ISNA(VLOOKUP(CONCATENATE($B232,H$2,"SINGLE"),'I-SUB'!$V$3:$W$624,2,0)),0,VLOOKUP(CONCATENATE($B232,H$2,"SINGLE"),'I-SUB'!$V$3:$W$624,2,0))</f>
        <v>0</v>
      </c>
      <c r="I232" s="11">
        <f>IF(ISNA(VLOOKUP(CONCATENATE($B232,I$2,"SINGLE"),'I-SUB'!$V$3:$W$624,2,0)),0,VLOOKUP(CONCATENATE($B232,I$2,"SINGLE"),'I-SUB'!$V$3:$W$624,2,0))</f>
        <v>0</v>
      </c>
      <c r="J232" s="11">
        <f>IF(ISNA(VLOOKUP(CONCATENATE($B232,J$2,"SINGLE"),'I-SUB'!$V$3:$W$624,2,0)),0,VLOOKUP(CONCATENATE($B232,J$2,"SINGLE"),'I-SUB'!$V$3:$W$624,2,0))</f>
        <v>0</v>
      </c>
      <c r="K232" s="11">
        <f>IF(ISNA(VLOOKUP(CONCATENATE($B232,K$2,"SINGLE"),'I-SUB'!$V$3:$W$624,2,0)),0,VLOOKUP(CONCATENATE($B232,K$2,"SINGLE"),'I-SUB'!$V$3:$W$624,2,0))</f>
        <v>0</v>
      </c>
      <c r="L232" s="11">
        <f>IF(ISNA(VLOOKUP(CONCATENATE($B232,L$2,"SINGLE"),'I-SUB'!$V$3:$W$624,2,0)),0,VLOOKUP(CONCATENATE($B232,L$2,"SINGLE"),'I-SUB'!$V$3:$W$624,2,0))</f>
        <v>0</v>
      </c>
      <c r="M232" s="11">
        <f>IF(ISNA(VLOOKUP(CONCATENATE($B232,M$2,"SINGLE"),'I-SUB'!$V$3:$W$624,2,0)),0,VLOOKUP(CONCATENATE($B232,M$2,"SINGLE"),'I-SUB'!$V$3:$W$624,2,0))</f>
        <v>0</v>
      </c>
      <c r="N232" s="11">
        <f>IF(ISNA(VLOOKUP(CONCATENATE($B232,N$2,"SINGLE"),'I-SUB'!$V$3:$W$624,2,0)),0,VLOOKUP(CONCATENATE($B232,N$2,"SINGLE"),'I-SUB'!$V$3:$W$624,2,0))</f>
        <v>0</v>
      </c>
      <c r="O232" s="11">
        <f>IF(ISNA(VLOOKUP(CONCATENATE($B232,O$2,"SINGLE"),'I-SUB'!$V$3:$W$624,2,0)),0,VLOOKUP(CONCATENATE($B232,O$2,"SINGLE"),'I-SUB'!$V$3:$W$624,2,0))</f>
        <v>0</v>
      </c>
      <c r="P232" s="54">
        <f>SUM(C232:O232)</f>
        <v>0</v>
      </c>
      <c r="Q232" s="11">
        <f>IF(ISNA(VLOOKUP(CONCATENATE($B232,Q$2,"SINGLE"),'II-SUB'!$V$3:$W$630,2,0)),0,VLOOKUP(CONCATENATE($B232,Q$2,"SINGLE"),'II-SUB'!$V$3:$W$630,2,0))</f>
        <v>0</v>
      </c>
      <c r="R232" s="11">
        <f>IF(ISNA(VLOOKUP(CONCATENATE($B232,R$2,"SINGLE"),'II-SUB'!$V$3:$W$630,2,0)),0,VLOOKUP(CONCATENATE($B232,R$2,"SINGLE"),'II-SUB'!$V$3:$W$630,2,0))</f>
        <v>0</v>
      </c>
      <c r="S232" s="11">
        <f>IF(ISNA(VLOOKUP(CONCATENATE($B232,S$2,"SINGLE"),'II-SUB'!$V$3:$W$630,2,0)),0,VLOOKUP(CONCATENATE($B232,S$2,"SINGLE"),'II-SUB'!$V$3:$W$630,2,0))</f>
        <v>0</v>
      </c>
      <c r="T232" s="11">
        <f>IF(ISNA(VLOOKUP(CONCATENATE($B232,T$2,"SINGLE"),'II-SUB'!$V$3:$W$630,2,0)),0,VLOOKUP(CONCATENATE($B232,T$2,"SINGLE"),'II-SUB'!$V$3:$W$630,2,0))</f>
        <v>0</v>
      </c>
      <c r="U232" s="11">
        <f>IF(ISNA(VLOOKUP(CONCATENATE($B232,U$2,"SINGLE"),'II-SUB'!$V$3:$W$630,2,0)),0,VLOOKUP(CONCATENATE($B232,U$2,"SINGLE"),'II-SUB'!$V$3:$W$630,2,0))</f>
        <v>0</v>
      </c>
      <c r="V232" s="11">
        <f>IF(ISNA(VLOOKUP(CONCATENATE($B232,V$2,"SINGLE"),'II-SUB'!$V$3:$W$630,2,0)),0,VLOOKUP(CONCATENATE($B232,V$2,"SINGLE"),'II-SUB'!$V$3:$W$630,2,0))</f>
        <v>0</v>
      </c>
      <c r="W232" s="11">
        <f>IF(ISNA(VLOOKUP(CONCATENATE($B232,W$2,"SINGLE"),'II-SUB'!$V$3:$W$630,2,0)),0,VLOOKUP(CONCATENATE($B232,W$2,"SINGLE"),'II-SUB'!$V$3:$W$630,2,0))</f>
        <v>0</v>
      </c>
      <c r="X232" s="11">
        <f>IF(ISNA(VLOOKUP(CONCATENATE($B232,X$2,"SINGLE"),'II-SUB'!$V$3:$W$630,2,0)),0,VLOOKUP(CONCATENATE($B232,X$2,"SINGLE"),'II-SUB'!$V$3:$W$630,2,0))</f>
        <v>0</v>
      </c>
      <c r="Y232" s="11">
        <f>IF(ISNA(VLOOKUP(CONCATENATE($B232,Y$2,"SINGLE"),'II-SUB'!$V$3:$W$630,2,0)),0,VLOOKUP(CONCATENATE($B232,Y$2,"SINGLE"),'II-SUB'!$V$3:$W$630,2,0))</f>
        <v>0</v>
      </c>
      <c r="Z232" s="11">
        <f>IF(ISNA(VLOOKUP(CONCATENATE($B232,Z$2,"SINGLE"),'II-SUB'!$V$3:$W$630,2,0)),0,VLOOKUP(CONCATENATE($B232,Z$2,"SINGLE"),'II-SUB'!$V$3:$W$630,2,0))</f>
        <v>0</v>
      </c>
      <c r="AA232" s="11">
        <f>IF(ISNA(VLOOKUP(CONCATENATE($B232,AA$2,"SINGLE"),'II-SUB'!$V$3:$W$630,2,0)),0,VLOOKUP(CONCATENATE($B232,AA$2,"SINGLE"),'II-SUB'!$V$3:$W$630,2,0))</f>
        <v>0</v>
      </c>
      <c r="AB232" s="11">
        <f>IF(ISNA(VLOOKUP(CONCATENATE($B232,AB$2,"SINGLE"),'II-SUB'!$V$3:$W$630,2,0)),0,VLOOKUP(CONCATENATE($B232,AB$2,"SINGLE"),'II-SUB'!$V$3:$W$630,2,0))</f>
        <v>0</v>
      </c>
      <c r="AC232" s="11">
        <f>IF(ISNA(VLOOKUP(CONCATENATE($B232,AC$2,"SINGLE"),'II-SUB'!$V$3:$W$630,2,0)),0,VLOOKUP(CONCATENATE($B232,AC$2,"SINGLE"),'II-SUB'!$V$3:$W$630,2,0))</f>
        <v>0</v>
      </c>
      <c r="AD232" s="54">
        <f>SUM(Q232:AC232)</f>
        <v>0</v>
      </c>
      <c r="AE232" s="11">
        <f>IF(ISNA(VLOOKUP(CONCATENATE($B232,AE$2,"SINGLE"),MW!$V$3:$W$600,2,0)),0,VLOOKUP(CONCATENATE($B232,AE$2,"SINGLE"),MW!$V$3:$W$600,2,0))</f>
        <v>0</v>
      </c>
      <c r="AF232" s="11">
        <f>IF(ISNA(VLOOKUP(CONCATENATE($B232,AF$2,"SINGLE"),MW!$V$3:$W$600,2,0)),0,VLOOKUP(CONCATENATE($B232,AF$2,"SINGLE"),MW!$V$3:$W$600,2,0))</f>
        <v>0</v>
      </c>
      <c r="AG232" s="11">
        <f>IF(ISNA(VLOOKUP(CONCATENATE($B232,AG$2,"SINGLE"),MW!$V$3:$W$600,2,0)),0,VLOOKUP(CONCATENATE($B232,AG$2,"SINGLE"),MW!$V$3:$W$600,2,0))</f>
        <v>0</v>
      </c>
      <c r="AH232" s="11">
        <f>IF(ISNA(VLOOKUP(CONCATENATE($B232,AH$2,"SINGLE"),MW!$V$3:$W$600,2,0)),0,VLOOKUP(CONCATENATE($B232,AH$2,"SINGLE"),MW!$V$3:$W$600,2,0))</f>
        <v>0</v>
      </c>
      <c r="AI232" s="11">
        <f>IF(ISNA(VLOOKUP(CONCATENATE($B232,AI$2,"SINGLE"),MW!$V$3:$W$600,2,0)),0,VLOOKUP(CONCATENATE($B232,AI$2,"SINGLE"),MW!$V$3:$W$600,2,0))</f>
        <v>0</v>
      </c>
      <c r="AJ232" s="11">
        <f>IF(ISNA(VLOOKUP(CONCATENATE($B232,AJ$2,"SINGLE"),MW!$V$3:$W$600,2,0)),0,VLOOKUP(CONCATENATE($B232,AJ$2,"SINGLE"),MW!$V$3:$W$600,2,0))</f>
        <v>0</v>
      </c>
      <c r="AK232" s="11">
        <f>IF(ISNA(VLOOKUP(CONCATENATE($B232,AK$2,"SINGLE"),MW!$V$3:$W$600,2,0)),0,VLOOKUP(CONCATENATE($B232,AK$2,"SINGLE"),MW!$V$3:$W$600,2,0))</f>
        <v>0</v>
      </c>
      <c r="AL232" s="11">
        <f>IF(ISNA(VLOOKUP(CONCATENATE($B232,AL$2,"SINGLE"),MW!$V$3:$W$600,2,0)),0,VLOOKUP(CONCATENATE($B232,AL$2,"SINGLE"),MW!$V$3:$W$600,2,0))</f>
        <v>0</v>
      </c>
      <c r="AM232" s="11">
        <f>IF(ISNA(VLOOKUP(CONCATENATE($B232,AM$2,"SINGLE"),MW!$V$3:$W$600,2,0)),0,VLOOKUP(CONCATENATE($B232,AM$2,"SINGLE"),MW!$V$3:$W$600,2,0))</f>
        <v>0</v>
      </c>
      <c r="AN232" s="11">
        <f>IF(ISNA(VLOOKUP(CONCATENATE($B232,AN$2,"SINGLE"),MW!$V$3:$W$600,2,0)),0,VLOOKUP(CONCATENATE($B232,AN$2,"SINGLE"),MW!$V$3:$W$600,2,0))</f>
        <v>0</v>
      </c>
      <c r="AO232" s="11">
        <f>IF(ISNA(VLOOKUP(CONCATENATE($B232,AO$2,"SINGLE"),MW!$V$3:$W$600,2,0)),0,VLOOKUP(CONCATENATE($B232,AO$2,"SINGLE"),MW!$V$3:$W$600,2,0))</f>
        <v>0</v>
      </c>
      <c r="AP232" s="54">
        <f>SUM(AE232:AO232)</f>
        <v>0</v>
      </c>
      <c r="AQ232" s="11">
        <f>IF(ISNA(VLOOKUP(CONCATENATE($B232,AQ$2,"SINGLE"),'III-SUB'!$V$3:$W$633,2,0)),0,VLOOKUP(CONCATENATE($B232,AQ$2,"SINGLE"),'III-SUB'!$V$3:$W$633,2,0))</f>
        <v>0</v>
      </c>
      <c r="AR232" s="11">
        <f>IF(ISNA(VLOOKUP(CONCATENATE($B232,AR$2,"SINGLE"),'III-SUB'!$V$3:$W$633,2,0)),0,VLOOKUP(CONCATENATE($B232,AR$2,"SINGLE"),'III-SUB'!$V$3:$W$633,2,0))</f>
        <v>0</v>
      </c>
      <c r="AS232" s="11">
        <f>IF(ISNA(VLOOKUP(CONCATENATE($B232,AS$2,"SINGLE"),'III-SUB'!$V$3:$W$633,2,0)),0,VLOOKUP(CONCATENATE($B232,AS$2,"SINGLE"),'III-SUB'!$V$3:$W$633,2,0))</f>
        <v>0</v>
      </c>
      <c r="AT232" s="11">
        <f>IF(ISNA(VLOOKUP(CONCATENATE($B232,AT$2,"SINGLE"),'III-SUB'!$V$3:$W$633,2,0)),0,VLOOKUP(CONCATENATE($B232,AT$2,"SINGLE"),'III-SUB'!$V$3:$W$633,2,0))</f>
        <v>0</v>
      </c>
      <c r="AU232" s="11">
        <f>IF(ISNA(VLOOKUP(CONCATENATE($B232,AU$2,"SINGLE"),'III-SUB'!$V$3:$W$633,2,0)),0,VLOOKUP(CONCATENATE($B232,AU$2,"SINGLE"),'III-SUB'!$V$3:$W$633,2,0))</f>
        <v>0</v>
      </c>
      <c r="AV232" s="11">
        <f>IF(ISNA(VLOOKUP(CONCATENATE($B232,AV$2,"SINGLE"),'III-SUB'!$V$3:$W$633,2,0)),0,VLOOKUP(CONCATENATE($B232,AV$2,"SINGLE"),'III-SUB'!$V$3:$W$633,2,0))</f>
        <v>0</v>
      </c>
      <c r="AW232" s="11">
        <f>IF(ISNA(VLOOKUP(CONCATENATE($B232,AW$2,"SINGLE"),'III-SUB'!$V$3:$W$633,2,0)),0,VLOOKUP(CONCATENATE($B232,AW$2,"SINGLE"),'III-SUB'!$V$3:$W$633,2,0))</f>
        <v>0</v>
      </c>
      <c r="AX232" s="11">
        <f>IF(ISNA(VLOOKUP(CONCATENATE($B232,AX$2,"SINGLE"),'III-SUB'!$V$3:$W$633,2,0)),0,VLOOKUP(CONCATENATE($B232,AX$2,"SINGLE"),'III-SUB'!$V$3:$W$633,2,0))</f>
        <v>0</v>
      </c>
      <c r="AY232" s="11">
        <f>IF(ISNA(VLOOKUP(CONCATENATE($B232,AY$2,"SINGLE"),'III-SUB'!$V$3:$W$633,2,0)),0,VLOOKUP(CONCATENATE($B232,AY$2,"SINGLE"),'III-SUB'!$V$3:$W$633,2,0))</f>
        <v>0</v>
      </c>
      <c r="AZ232" s="11">
        <f>IF(ISNA(VLOOKUP(CONCATENATE($B232,AZ$2,"SINGLE"),'III-SUB'!$V$3:$W$633,2,0)),0,VLOOKUP(CONCATENATE($B232,AZ$2,"SINGLE"),'III-SUB'!$V$3:$W$633,2,0))</f>
        <v>0</v>
      </c>
      <c r="BA232" s="11">
        <f>IF(ISNA(VLOOKUP(CONCATENATE($B232,BA$2,"SINGLE"),'III-SUB'!$V$3:$W$633,2,0)),0,VLOOKUP(CONCATENATE($B232,BA$2,"SINGLE"),'III-SUB'!$V$3:$W$633,2,0))</f>
        <v>0</v>
      </c>
      <c r="BB232" s="11">
        <f>IF(ISNA(VLOOKUP(CONCATENATE($B232,BB$2,"SINGLE"),'III-SUB'!$V$3:$W$633,2,0)),0,VLOOKUP(CONCATENATE($B232,BB$2,"SINGLE"),'III-SUB'!$V$3:$W$633,2,0))</f>
        <v>0</v>
      </c>
      <c r="BC232" s="11">
        <f>IF(ISNA(VLOOKUP(CONCATENATE($B232,BC$2,"SINGLE"),'III-SUB'!$V$3:$W$633,2,0)),0,VLOOKUP(CONCATENATE($B232,BC$2,"SINGLE"),'III-SUB'!$V$3:$W$633,2,0))</f>
        <v>0</v>
      </c>
      <c r="BD232" s="54">
        <f>SUM(AQ232:BC232)</f>
        <v>0</v>
      </c>
      <c r="BE232" s="54">
        <f>IF(ISNA(VLOOKUP(CONCATENATE($B232,BE$2,"SINGLE"),VHF!$V$3:$W$627,2,0)),0,VLOOKUP(CONCATENATE($B232,BE$2,"SINGLE"),VHF!$V$3:$W$627,2,0))</f>
        <v>0</v>
      </c>
      <c r="BF232" s="11">
        <f>IF(ISNA(VLOOKUP(CONCATENATE($B232,BF$2,"SINGLE"),UHF!$V$3:$W$612,2,0)),0,VLOOKUP(CONCATENATE($B232,BF$2,"SINGLE"),UHF!$V$3:$W$612,2,0))</f>
        <v>0</v>
      </c>
      <c r="BG232" s="11">
        <f>IF(ISNA(VLOOKUP(CONCATENATE($B232,BG$2,"SINGLE"),UHF!$V$3:$W$612,2,0)),0,VLOOKUP(CONCATENATE($B232,BG$2,"SINGLE"),UHF!$V$3:$W$612,2,0))</f>
        <v>0</v>
      </c>
      <c r="BH232" s="11">
        <f>IF(ISNA(VLOOKUP(CONCATENATE($B232,BH$2,"SINGLE"),UHF!$V$3:$W$612,2,0)),0,VLOOKUP(CONCATENATE($B232,BH$2,"SINGLE"),UHF!$V$3:$W$612,2,0))</f>
        <v>0</v>
      </c>
      <c r="BI232" s="11">
        <f>IF(ISNA(VLOOKUP(CONCATENATE($B232,BI$2,"SINGLE"),UHF!$V$3:$W$612,2,0)),0,VLOOKUP(CONCATENATE($B232,BI$2,"SINGLE"),UHF!$V$3:$W$612,2,0))</f>
        <v>0</v>
      </c>
      <c r="BJ232" s="11">
        <f>IF(ISNA(VLOOKUP(CONCATENATE($B232,BJ$2,"SINGLE"),UHF!$V$3:$W$612,2,0)),0,VLOOKUP(CONCATENATE($B232,BJ$2,"SINGLE"),UHF!$V$3:$W$612,2,0))</f>
        <v>0</v>
      </c>
      <c r="BK232" s="11">
        <f>IF(ISNA(VLOOKUP(CONCATENATE($B232,BK$2,"SINGLE"),UHF!$V$3:$W$612,2,0)),0,VLOOKUP(CONCATENATE($B232,BK$2,"SINGLE"),UHF!$V$3:$W$612,2,0))</f>
        <v>0</v>
      </c>
      <c r="BL232" s="11">
        <f>IF(ISNA(VLOOKUP(CONCATENATE($B232,BL$2,"SINGLE"),UHF!$V$3:$W$612,2,0)),0,VLOOKUP(CONCATENATE($B232,BL$2,"SINGLE"),UHF!$V$3:$W$612,2,0))</f>
        <v>0</v>
      </c>
      <c r="BM232" s="11">
        <f>IF(ISNA(VLOOKUP(CONCATENATE($B232,BM$2,"SINGLE"),UHF!$V$3:$W$612,2,0)),0,VLOOKUP(CONCATENATE($B232,BM$2,"SINGLE"),UHF!$V$3:$W$612,2,0))</f>
        <v>0</v>
      </c>
      <c r="BN232" s="11">
        <f>IF(ISNA(VLOOKUP(CONCATENATE($B232,BN$2,"SINGLE"),UHF!$V$3:$W$612,2,0)),0,VLOOKUP(CONCATENATE($B232,BN$2,"SINGLE"),UHF!$V$3:$W$612,2,0))</f>
        <v>0</v>
      </c>
      <c r="BO232" s="11">
        <f>IF(ISNA(VLOOKUP(CONCATENATE($B232,BO$2,"SINGLE"),UHF!$V$3:$W$612,2,0)),0,VLOOKUP(CONCATENATE($B232,BO$2,"SINGLE"),UHF!$V$3:$W$612,2,0))</f>
        <v>0</v>
      </c>
      <c r="BP232" s="11">
        <f>IF(ISNA(VLOOKUP(CONCATENATE($B232,BP$2,"SINGLE"),UHF!$V$3:$W$612,2,0)),0,VLOOKUP(CONCATENATE($B232,BP$2,"SINGLE"),UHF!$V$3:$W$612,2,0))</f>
        <v>0</v>
      </c>
      <c r="BQ232" s="11">
        <f>IF(ISNA(VLOOKUP(CONCATENATE($B232,BQ$2,"SINGLE"),UHF!$V$3:$W$612,2,0)),0,VLOOKUP(CONCATENATE($B232,BQ$2,"SINGLE"),UHF!$V$3:$W$612,2,0))</f>
        <v>0</v>
      </c>
      <c r="BR232" s="54">
        <f>SUM(BF232:BQ232)</f>
        <v>0</v>
      </c>
      <c r="BS232" s="54">
        <f>IF(ISNA(VLOOKUP(CONCATENATE($B232,BS$2,"SINGLE"),'A1'!$V$3:$W$612,2,0)),0,VLOOKUP(CONCATENATE($B232,BS$2,"SINGLE"),'A1'!$V$3:$W$612,2,0))</f>
        <v>-1.2</v>
      </c>
      <c r="BT232" s="11">
        <f>SUM(C232,Q232,AQ232,BE232,BS232)</f>
        <v>-1.2</v>
      </c>
      <c r="BU232" s="11">
        <f>SUM(D232,R232,AR232,BF232)</f>
        <v>0</v>
      </c>
      <c r="BV232" s="11">
        <f>SUM(E232,S232,AE232,AS232,BG232)</f>
        <v>0</v>
      </c>
      <c r="BW232" s="11">
        <f>SUM(F232,T232,AF232,AT232,BH232)</f>
        <v>0</v>
      </c>
      <c r="BX232" s="11">
        <f>SUM(G232,U232,AG232,AU232,BI232)</f>
        <v>0</v>
      </c>
      <c r="BY232" s="11">
        <f>SUM(H232,V232,AH232,AV232,BJ232)</f>
        <v>0</v>
      </c>
      <c r="BZ232" s="11">
        <f>SUM(I232,W232,AI232,AW232,BK232)</f>
        <v>0</v>
      </c>
      <c r="CA232" s="11">
        <f>SUM(J232,X232,AJ232,AX232,BL232)</f>
        <v>0</v>
      </c>
      <c r="CB232" s="11">
        <f>SUM(K232,Y232,AK232,AY232,BM232)</f>
        <v>0</v>
      </c>
      <c r="CC232" s="11">
        <f>SUM(L232,Z232,AL232,AZ232,BN232)</f>
        <v>0</v>
      </c>
      <c r="CD232" s="11">
        <f>SUM(M232,AA232,AM232,BA232,BO232)</f>
        <v>0</v>
      </c>
      <c r="CE232" s="11">
        <f>SUM(N232,AB232,AN232,BB232,BP232)</f>
        <v>0</v>
      </c>
      <c r="CF232" s="11">
        <f>SUM(O232,AC232,AO232,BC232,BQ232)</f>
        <v>0</v>
      </c>
      <c r="CG232" s="11">
        <f>SUM(BT232:CF232)</f>
        <v>-1.2</v>
      </c>
      <c r="CH232" s="11">
        <f>SUM(P232,AD232,AP232,BD232,BE232,BR232,BS232)</f>
        <v>-1.2</v>
      </c>
      <c r="CI232" s="11">
        <f>MIN(P232,AD232,AP232,BD232,BE232,BR232,BS232)</f>
        <v>-1.2</v>
      </c>
      <c r="CJ232" s="51">
        <f>SUM(CH232-CI232)</f>
        <v>0</v>
      </c>
    </row>
    <row r="233" spans="1:88" x14ac:dyDescent="0.2">
      <c r="A233" s="21" t="str">
        <f t="shared" si="1"/>
        <v>231.</v>
      </c>
      <c r="B233" s="8" t="str">
        <f>'Seznam-SO'!A228</f>
        <v>OK1AYU/P</v>
      </c>
      <c r="C233" s="11">
        <f>IF(ISNA(VLOOKUP(CONCATENATE($B233,C$2,"SINGLE"),'I-SUB'!$V$3:$W$624,2,0)),0,VLOOKUP(CONCATENATE($B233,C$2,"SINGLE"),'I-SUB'!$V$3:$W$624,2,0))</f>
        <v>0</v>
      </c>
      <c r="D233" s="11">
        <f>IF(ISNA(VLOOKUP(CONCATENATE($B233,D$2,"SINGLE"),'I-SUB'!$V$3:$W$624,2,0)),0,VLOOKUP(CONCATENATE($B233,D$2,"SINGLE"),'I-SUB'!$V$3:$W$624,2,0))</f>
        <v>0</v>
      </c>
      <c r="E233" s="11">
        <f>IF(ISNA(VLOOKUP(CONCATENATE($B233,E$2,"SINGLE"),'I-SUB'!$V$3:$W$624,2,0)),0,VLOOKUP(CONCATENATE($B233,E$2,"SINGLE"),'I-SUB'!$V$3:$W$624,2,0))</f>
        <v>0</v>
      </c>
      <c r="F233" s="11">
        <f>IF(ISNA(VLOOKUP(CONCATENATE($B233,F$2,"SINGLE"),'I-SUB'!$V$3:$W$624,2,0)),0,VLOOKUP(CONCATENATE($B233,F$2,"SINGLE"),'I-SUB'!$V$3:$W$624,2,0))</f>
        <v>0</v>
      </c>
      <c r="G233" s="11">
        <f>IF(ISNA(VLOOKUP(CONCATENATE($B233,G$2,"SINGLE"),'I-SUB'!$V$3:$W$624,2,0)),0,VLOOKUP(CONCATENATE($B233,G$2,"SINGLE"),'I-SUB'!$V$3:$W$624,2,0))</f>
        <v>0</v>
      </c>
      <c r="H233" s="11">
        <f>IF(ISNA(VLOOKUP(CONCATENATE($B233,H$2,"SINGLE"),'I-SUB'!$V$3:$W$624,2,0)),0,VLOOKUP(CONCATENATE($B233,H$2,"SINGLE"),'I-SUB'!$V$3:$W$624,2,0))</f>
        <v>0</v>
      </c>
      <c r="I233" s="11">
        <f>IF(ISNA(VLOOKUP(CONCATENATE($B233,I$2,"SINGLE"),'I-SUB'!$V$3:$W$624,2,0)),0,VLOOKUP(CONCATENATE($B233,I$2,"SINGLE"),'I-SUB'!$V$3:$W$624,2,0))</f>
        <v>0</v>
      </c>
      <c r="J233" s="11">
        <f>IF(ISNA(VLOOKUP(CONCATENATE($B233,J$2,"SINGLE"),'I-SUB'!$V$3:$W$624,2,0)),0,VLOOKUP(CONCATENATE($B233,J$2,"SINGLE"),'I-SUB'!$V$3:$W$624,2,0))</f>
        <v>0</v>
      </c>
      <c r="K233" s="11">
        <f>IF(ISNA(VLOOKUP(CONCATENATE($B233,K$2,"SINGLE"),'I-SUB'!$V$3:$W$624,2,0)),0,VLOOKUP(CONCATENATE($B233,K$2,"SINGLE"),'I-SUB'!$V$3:$W$624,2,0))</f>
        <v>0</v>
      </c>
      <c r="L233" s="11">
        <f>IF(ISNA(VLOOKUP(CONCATENATE($B233,L$2,"SINGLE"),'I-SUB'!$V$3:$W$624,2,0)),0,VLOOKUP(CONCATENATE($B233,L$2,"SINGLE"),'I-SUB'!$V$3:$W$624,2,0))</f>
        <v>0</v>
      </c>
      <c r="M233" s="11">
        <f>IF(ISNA(VLOOKUP(CONCATENATE($B233,M$2,"SINGLE"),'I-SUB'!$V$3:$W$624,2,0)),0,VLOOKUP(CONCATENATE($B233,M$2,"SINGLE"),'I-SUB'!$V$3:$W$624,2,0))</f>
        <v>0</v>
      </c>
      <c r="N233" s="11">
        <f>IF(ISNA(VLOOKUP(CONCATENATE($B233,N$2,"SINGLE"),'I-SUB'!$V$3:$W$624,2,0)),0,VLOOKUP(CONCATENATE($B233,N$2,"SINGLE"),'I-SUB'!$V$3:$W$624,2,0))</f>
        <v>0</v>
      </c>
      <c r="O233" s="11">
        <f>IF(ISNA(VLOOKUP(CONCATENATE($B233,O$2,"SINGLE"),'I-SUB'!$V$3:$W$624,2,0)),0,VLOOKUP(CONCATENATE($B233,O$2,"SINGLE"),'I-SUB'!$V$3:$W$624,2,0))</f>
        <v>0</v>
      </c>
      <c r="P233" s="54">
        <f>SUM(C233:O233)</f>
        <v>0</v>
      </c>
      <c r="Q233" s="11">
        <f>IF(ISNA(VLOOKUP(CONCATENATE($B233,Q$2,"SINGLE"),'II-SUB'!$V$3:$W$630,2,0)),0,VLOOKUP(CONCATENATE($B233,Q$2,"SINGLE"),'II-SUB'!$V$3:$W$630,2,0))</f>
        <v>0</v>
      </c>
      <c r="R233" s="11">
        <f>IF(ISNA(VLOOKUP(CONCATENATE($B233,R$2,"SINGLE"),'II-SUB'!$V$3:$W$630,2,0)),0,VLOOKUP(CONCATENATE($B233,R$2,"SINGLE"),'II-SUB'!$V$3:$W$630,2,0))</f>
        <v>0</v>
      </c>
      <c r="S233" s="11">
        <f>IF(ISNA(VLOOKUP(CONCATENATE($B233,S$2,"SINGLE"),'II-SUB'!$V$3:$W$630,2,0)),0,VLOOKUP(CONCATENATE($B233,S$2,"SINGLE"),'II-SUB'!$V$3:$W$630,2,0))</f>
        <v>0</v>
      </c>
      <c r="T233" s="11">
        <f>IF(ISNA(VLOOKUP(CONCATENATE($B233,T$2,"SINGLE"),'II-SUB'!$V$3:$W$630,2,0)),0,VLOOKUP(CONCATENATE($B233,T$2,"SINGLE"),'II-SUB'!$V$3:$W$630,2,0))</f>
        <v>0</v>
      </c>
      <c r="U233" s="11">
        <f>IF(ISNA(VLOOKUP(CONCATENATE($B233,U$2,"SINGLE"),'II-SUB'!$V$3:$W$630,2,0)),0,VLOOKUP(CONCATENATE($B233,U$2,"SINGLE"),'II-SUB'!$V$3:$W$630,2,0))</f>
        <v>0</v>
      </c>
      <c r="V233" s="11">
        <f>IF(ISNA(VLOOKUP(CONCATENATE($B233,V$2,"SINGLE"),'II-SUB'!$V$3:$W$630,2,0)),0,VLOOKUP(CONCATENATE($B233,V$2,"SINGLE"),'II-SUB'!$V$3:$W$630,2,0))</f>
        <v>0</v>
      </c>
      <c r="W233" s="11">
        <f>IF(ISNA(VLOOKUP(CONCATENATE($B233,W$2,"SINGLE"),'II-SUB'!$V$3:$W$630,2,0)),0,VLOOKUP(CONCATENATE($B233,W$2,"SINGLE"),'II-SUB'!$V$3:$W$630,2,0))</f>
        <v>0</v>
      </c>
      <c r="X233" s="11">
        <f>IF(ISNA(VLOOKUP(CONCATENATE($B233,X$2,"SINGLE"),'II-SUB'!$V$3:$W$630,2,0)),0,VLOOKUP(CONCATENATE($B233,X$2,"SINGLE"),'II-SUB'!$V$3:$W$630,2,0))</f>
        <v>0</v>
      </c>
      <c r="Y233" s="11">
        <f>IF(ISNA(VLOOKUP(CONCATENATE($B233,Y$2,"SINGLE"),'II-SUB'!$V$3:$W$630,2,0)),0,VLOOKUP(CONCATENATE($B233,Y$2,"SINGLE"),'II-SUB'!$V$3:$W$630,2,0))</f>
        <v>0</v>
      </c>
      <c r="Z233" s="11">
        <f>IF(ISNA(VLOOKUP(CONCATENATE($B233,Z$2,"SINGLE"),'II-SUB'!$V$3:$W$630,2,0)),0,VLOOKUP(CONCATENATE($B233,Z$2,"SINGLE"),'II-SUB'!$V$3:$W$630,2,0))</f>
        <v>0</v>
      </c>
      <c r="AA233" s="11">
        <f>IF(ISNA(VLOOKUP(CONCATENATE($B233,AA$2,"SINGLE"),'II-SUB'!$V$3:$W$630,2,0)),0,VLOOKUP(CONCATENATE($B233,AA$2,"SINGLE"),'II-SUB'!$V$3:$W$630,2,0))</f>
        <v>0</v>
      </c>
      <c r="AB233" s="11">
        <f>IF(ISNA(VLOOKUP(CONCATENATE($B233,AB$2,"SINGLE"),'II-SUB'!$V$3:$W$630,2,0)),0,VLOOKUP(CONCATENATE($B233,AB$2,"SINGLE"),'II-SUB'!$V$3:$W$630,2,0))</f>
        <v>0</v>
      </c>
      <c r="AC233" s="11">
        <f>IF(ISNA(VLOOKUP(CONCATENATE($B233,AC$2,"SINGLE"),'II-SUB'!$V$3:$W$630,2,0)),0,VLOOKUP(CONCATENATE($B233,AC$2,"SINGLE"),'II-SUB'!$V$3:$W$630,2,0))</f>
        <v>0</v>
      </c>
      <c r="AD233" s="54">
        <f>SUM(Q233:AC233)</f>
        <v>0</v>
      </c>
      <c r="AE233" s="11">
        <f>IF(ISNA(VLOOKUP(CONCATENATE($B233,AE$2,"SINGLE"),MW!$V$3:$W$600,2,0)),0,VLOOKUP(CONCATENATE($B233,AE$2,"SINGLE"),MW!$V$3:$W$600,2,0))</f>
        <v>0</v>
      </c>
      <c r="AF233" s="11">
        <f>IF(ISNA(VLOOKUP(CONCATENATE($B233,AF$2,"SINGLE"),MW!$V$3:$W$600,2,0)),0,VLOOKUP(CONCATENATE($B233,AF$2,"SINGLE"),MW!$V$3:$W$600,2,0))</f>
        <v>0</v>
      </c>
      <c r="AG233" s="11">
        <f>IF(ISNA(VLOOKUP(CONCATENATE($B233,AG$2,"SINGLE"),MW!$V$3:$W$600,2,0)),0,VLOOKUP(CONCATENATE($B233,AG$2,"SINGLE"),MW!$V$3:$W$600,2,0))</f>
        <v>0</v>
      </c>
      <c r="AH233" s="11">
        <f>IF(ISNA(VLOOKUP(CONCATENATE($B233,AH$2,"SINGLE"),MW!$V$3:$W$600,2,0)),0,VLOOKUP(CONCATENATE($B233,AH$2,"SINGLE"),MW!$V$3:$W$600,2,0))</f>
        <v>0</v>
      </c>
      <c r="AI233" s="11">
        <f>IF(ISNA(VLOOKUP(CONCATENATE($B233,AI$2,"SINGLE"),MW!$V$3:$W$600,2,0)),0,VLOOKUP(CONCATENATE($B233,AI$2,"SINGLE"),MW!$V$3:$W$600,2,0))</f>
        <v>0</v>
      </c>
      <c r="AJ233" s="11">
        <f>IF(ISNA(VLOOKUP(CONCATENATE($B233,AJ$2,"SINGLE"),MW!$V$3:$W$600,2,0)),0,VLOOKUP(CONCATENATE($B233,AJ$2,"SINGLE"),MW!$V$3:$W$600,2,0))</f>
        <v>0</v>
      </c>
      <c r="AK233" s="11">
        <f>IF(ISNA(VLOOKUP(CONCATENATE($B233,AK$2,"SINGLE"),MW!$V$3:$W$600,2,0)),0,VLOOKUP(CONCATENATE($B233,AK$2,"SINGLE"),MW!$V$3:$W$600,2,0))</f>
        <v>0</v>
      </c>
      <c r="AL233" s="11">
        <f>IF(ISNA(VLOOKUP(CONCATENATE($B233,AL$2,"SINGLE"),MW!$V$3:$W$600,2,0)),0,VLOOKUP(CONCATENATE($B233,AL$2,"SINGLE"),MW!$V$3:$W$600,2,0))</f>
        <v>0</v>
      </c>
      <c r="AM233" s="11">
        <f>IF(ISNA(VLOOKUP(CONCATENATE($B233,AM$2,"SINGLE"),MW!$V$3:$W$600,2,0)),0,VLOOKUP(CONCATENATE($B233,AM$2,"SINGLE"),MW!$V$3:$W$600,2,0))</f>
        <v>0</v>
      </c>
      <c r="AN233" s="11">
        <f>IF(ISNA(VLOOKUP(CONCATENATE($B233,AN$2,"SINGLE"),MW!$V$3:$W$600,2,0)),0,VLOOKUP(CONCATENATE($B233,AN$2,"SINGLE"),MW!$V$3:$W$600,2,0))</f>
        <v>0</v>
      </c>
      <c r="AO233" s="11">
        <f>IF(ISNA(VLOOKUP(CONCATENATE($B233,AO$2,"SINGLE"),MW!$V$3:$W$600,2,0)),0,VLOOKUP(CONCATENATE($B233,AO$2,"SINGLE"),MW!$V$3:$W$600,2,0))</f>
        <v>0</v>
      </c>
      <c r="AP233" s="54">
        <f>SUM(AE233:AO233)</f>
        <v>0</v>
      </c>
      <c r="AQ233" s="11">
        <f>IF(ISNA(VLOOKUP(CONCATENATE($B233,AQ$2,"SINGLE"),'III-SUB'!$V$3:$W$633,2,0)),0,VLOOKUP(CONCATENATE($B233,AQ$2,"SINGLE"),'III-SUB'!$V$3:$W$633,2,0))</f>
        <v>0</v>
      </c>
      <c r="AR233" s="11">
        <f>IF(ISNA(VLOOKUP(CONCATENATE($B233,AR$2,"SINGLE"),'III-SUB'!$V$3:$W$633,2,0)),0,VLOOKUP(CONCATENATE($B233,AR$2,"SINGLE"),'III-SUB'!$V$3:$W$633,2,0))</f>
        <v>0</v>
      </c>
      <c r="AS233" s="11">
        <f>IF(ISNA(VLOOKUP(CONCATENATE($B233,AS$2,"SINGLE"),'III-SUB'!$V$3:$W$633,2,0)),0,VLOOKUP(CONCATENATE($B233,AS$2,"SINGLE"),'III-SUB'!$V$3:$W$633,2,0))</f>
        <v>0</v>
      </c>
      <c r="AT233" s="11">
        <f>IF(ISNA(VLOOKUP(CONCATENATE($B233,AT$2,"SINGLE"),'III-SUB'!$V$3:$W$633,2,0)),0,VLOOKUP(CONCATENATE($B233,AT$2,"SINGLE"),'III-SUB'!$V$3:$W$633,2,0))</f>
        <v>0</v>
      </c>
      <c r="AU233" s="11">
        <f>IF(ISNA(VLOOKUP(CONCATENATE($B233,AU$2,"SINGLE"),'III-SUB'!$V$3:$W$633,2,0)),0,VLOOKUP(CONCATENATE($B233,AU$2,"SINGLE"),'III-SUB'!$V$3:$W$633,2,0))</f>
        <v>0</v>
      </c>
      <c r="AV233" s="11">
        <f>IF(ISNA(VLOOKUP(CONCATENATE($B233,AV$2,"SINGLE"),'III-SUB'!$V$3:$W$633,2,0)),0,VLOOKUP(CONCATENATE($B233,AV$2,"SINGLE"),'III-SUB'!$V$3:$W$633,2,0))</f>
        <v>0</v>
      </c>
      <c r="AW233" s="11">
        <f>IF(ISNA(VLOOKUP(CONCATENATE($B233,AW$2,"SINGLE"),'III-SUB'!$V$3:$W$633,2,0)),0,VLOOKUP(CONCATENATE($B233,AW$2,"SINGLE"),'III-SUB'!$V$3:$W$633,2,0))</f>
        <v>0</v>
      </c>
      <c r="AX233" s="11">
        <f>IF(ISNA(VLOOKUP(CONCATENATE($B233,AX$2,"SINGLE"),'III-SUB'!$V$3:$W$633,2,0)),0,VLOOKUP(CONCATENATE($B233,AX$2,"SINGLE"),'III-SUB'!$V$3:$W$633,2,0))</f>
        <v>0</v>
      </c>
      <c r="AY233" s="11">
        <f>IF(ISNA(VLOOKUP(CONCATENATE($B233,AY$2,"SINGLE"),'III-SUB'!$V$3:$W$633,2,0)),0,VLOOKUP(CONCATENATE($B233,AY$2,"SINGLE"),'III-SUB'!$V$3:$W$633,2,0))</f>
        <v>0</v>
      </c>
      <c r="AZ233" s="11">
        <f>IF(ISNA(VLOOKUP(CONCATENATE($B233,AZ$2,"SINGLE"),'III-SUB'!$V$3:$W$633,2,0)),0,VLOOKUP(CONCATENATE($B233,AZ$2,"SINGLE"),'III-SUB'!$V$3:$W$633,2,0))</f>
        <v>0</v>
      </c>
      <c r="BA233" s="11">
        <f>IF(ISNA(VLOOKUP(CONCATENATE($B233,BA$2,"SINGLE"),'III-SUB'!$V$3:$W$633,2,0)),0,VLOOKUP(CONCATENATE($B233,BA$2,"SINGLE"),'III-SUB'!$V$3:$W$633,2,0))</f>
        <v>0</v>
      </c>
      <c r="BB233" s="11">
        <f>IF(ISNA(VLOOKUP(CONCATENATE($B233,BB$2,"SINGLE"),'III-SUB'!$V$3:$W$633,2,0)),0,VLOOKUP(CONCATENATE($B233,BB$2,"SINGLE"),'III-SUB'!$V$3:$W$633,2,0))</f>
        <v>0</v>
      </c>
      <c r="BC233" s="11">
        <f>IF(ISNA(VLOOKUP(CONCATENATE($B233,BC$2,"SINGLE"),'III-SUB'!$V$3:$W$633,2,0)),0,VLOOKUP(CONCATENATE($B233,BC$2,"SINGLE"),'III-SUB'!$V$3:$W$633,2,0))</f>
        <v>0</v>
      </c>
      <c r="BD233" s="54">
        <f>SUM(AQ233:BC233)</f>
        <v>0</v>
      </c>
      <c r="BE233" s="54">
        <f>IF(ISNA(VLOOKUP(CONCATENATE($B233,BE$2,"SINGLE"),VHF!$V$3:$W$627,2,0)),0,VLOOKUP(CONCATENATE($B233,BE$2,"SINGLE"),VHF!$V$3:$W$627,2,0))</f>
        <v>0</v>
      </c>
      <c r="BF233" s="11">
        <f>IF(ISNA(VLOOKUP(CONCATENATE($B233,BF$2,"SINGLE"),UHF!$V$3:$W$612,2,0)),0,VLOOKUP(CONCATENATE($B233,BF$2,"SINGLE"),UHF!$V$3:$W$612,2,0))</f>
        <v>0</v>
      </c>
      <c r="BG233" s="11">
        <f>IF(ISNA(VLOOKUP(CONCATENATE($B233,BG$2,"SINGLE"),UHF!$V$3:$W$612,2,0)),0,VLOOKUP(CONCATENATE($B233,BG$2,"SINGLE"),UHF!$V$3:$W$612,2,0))</f>
        <v>0</v>
      </c>
      <c r="BH233" s="11">
        <f>IF(ISNA(VLOOKUP(CONCATENATE($B233,BH$2,"SINGLE"),UHF!$V$3:$W$612,2,0)),0,VLOOKUP(CONCATENATE($B233,BH$2,"SINGLE"),UHF!$V$3:$W$612,2,0))</f>
        <v>0</v>
      </c>
      <c r="BI233" s="11">
        <f>IF(ISNA(VLOOKUP(CONCATENATE($B233,BI$2,"SINGLE"),UHF!$V$3:$W$612,2,0)),0,VLOOKUP(CONCATENATE($B233,BI$2,"SINGLE"),UHF!$V$3:$W$612,2,0))</f>
        <v>0</v>
      </c>
      <c r="BJ233" s="11">
        <f>IF(ISNA(VLOOKUP(CONCATENATE($B233,BJ$2,"SINGLE"),UHF!$V$3:$W$612,2,0)),0,VLOOKUP(CONCATENATE($B233,BJ$2,"SINGLE"),UHF!$V$3:$W$612,2,0))</f>
        <v>0</v>
      </c>
      <c r="BK233" s="11">
        <f>IF(ISNA(VLOOKUP(CONCATENATE($B233,BK$2,"SINGLE"),UHF!$V$3:$W$612,2,0)),0,VLOOKUP(CONCATENATE($B233,BK$2,"SINGLE"),UHF!$V$3:$W$612,2,0))</f>
        <v>0</v>
      </c>
      <c r="BL233" s="11">
        <f>IF(ISNA(VLOOKUP(CONCATENATE($B233,BL$2,"SINGLE"),UHF!$V$3:$W$612,2,0)),0,VLOOKUP(CONCATENATE($B233,BL$2,"SINGLE"),UHF!$V$3:$W$612,2,0))</f>
        <v>0</v>
      </c>
      <c r="BM233" s="11">
        <f>IF(ISNA(VLOOKUP(CONCATENATE($B233,BM$2,"SINGLE"),UHF!$V$3:$W$612,2,0)),0,VLOOKUP(CONCATENATE($B233,BM$2,"SINGLE"),UHF!$V$3:$W$612,2,0))</f>
        <v>0</v>
      </c>
      <c r="BN233" s="11">
        <f>IF(ISNA(VLOOKUP(CONCATENATE($B233,BN$2,"SINGLE"),UHF!$V$3:$W$612,2,0)),0,VLOOKUP(CONCATENATE($B233,BN$2,"SINGLE"),UHF!$V$3:$W$612,2,0))</f>
        <v>0</v>
      </c>
      <c r="BO233" s="11">
        <f>IF(ISNA(VLOOKUP(CONCATENATE($B233,BO$2,"SINGLE"),UHF!$V$3:$W$612,2,0)),0,VLOOKUP(CONCATENATE($B233,BO$2,"SINGLE"),UHF!$V$3:$W$612,2,0))</f>
        <v>0</v>
      </c>
      <c r="BP233" s="11">
        <f>IF(ISNA(VLOOKUP(CONCATENATE($B233,BP$2,"SINGLE"),UHF!$V$3:$W$612,2,0)),0,VLOOKUP(CONCATENATE($B233,BP$2,"SINGLE"),UHF!$V$3:$W$612,2,0))</f>
        <v>0</v>
      </c>
      <c r="BQ233" s="11">
        <f>IF(ISNA(VLOOKUP(CONCATENATE($B233,BQ$2,"SINGLE"),UHF!$V$3:$W$612,2,0)),0,VLOOKUP(CONCATENATE($B233,BQ$2,"SINGLE"),UHF!$V$3:$W$612,2,0))</f>
        <v>0</v>
      </c>
      <c r="BR233" s="54">
        <f>SUM(BF233:BQ233)</f>
        <v>0</v>
      </c>
      <c r="BS233" s="54">
        <f>IF(ISNA(VLOOKUP(CONCATENATE($B233,BS$2,"SINGLE"),'A1'!$V$3:$W$612,2,0)),0,VLOOKUP(CONCATENATE($B233,BS$2,"SINGLE"),'A1'!$V$3:$W$612,2,0))</f>
        <v>0</v>
      </c>
      <c r="BT233" s="11">
        <f>SUM(C233,Q233,AQ233,BE233,BS233)</f>
        <v>0</v>
      </c>
      <c r="BU233" s="11">
        <f>SUM(D233,R233,AR233,BF233)</f>
        <v>0</v>
      </c>
      <c r="BV233" s="11">
        <f>SUM(E233,S233,AE233,AS233,BG233)</f>
        <v>0</v>
      </c>
      <c r="BW233" s="11">
        <f>SUM(F233,T233,AF233,AT233,BH233)</f>
        <v>0</v>
      </c>
      <c r="BX233" s="11">
        <f>SUM(G233,U233,AG233,AU233,BI233)</f>
        <v>0</v>
      </c>
      <c r="BY233" s="11">
        <f>SUM(H233,V233,AH233,AV233,BJ233)</f>
        <v>0</v>
      </c>
      <c r="BZ233" s="11">
        <f>SUM(I233,W233,AI233,AW233,BK233)</f>
        <v>0</v>
      </c>
      <c r="CA233" s="11">
        <f>SUM(J233,X233,AJ233,AX233,BL233)</f>
        <v>0</v>
      </c>
      <c r="CB233" s="11">
        <f>SUM(K233,Y233,AK233,AY233,BM233)</f>
        <v>0</v>
      </c>
      <c r="CC233" s="11">
        <f>SUM(L233,Z233,AL233,AZ233,BN233)</f>
        <v>0</v>
      </c>
      <c r="CD233" s="11">
        <f>SUM(M233,AA233,AM233,BA233,BO233)</f>
        <v>0</v>
      </c>
      <c r="CE233" s="11">
        <f>SUM(N233,AB233,AN233,BB233,BP233)</f>
        <v>0</v>
      </c>
      <c r="CF233" s="11">
        <f>SUM(O233,AC233,AO233,BC233,BQ233)</f>
        <v>0</v>
      </c>
      <c r="CG233" s="11">
        <f>SUM(BT233:CF233)</f>
        <v>0</v>
      </c>
      <c r="CH233" s="11">
        <f>SUM(P233,AD233,AP233,BD233,BE233,BR233,BS233)</f>
        <v>0</v>
      </c>
      <c r="CI233" s="11">
        <f>MIN(P233,AD233,AP233,BD233,BE233,BR233,BS233)</f>
        <v>0</v>
      </c>
      <c r="CJ233" s="51">
        <f>SUM(CH233-CI233)</f>
        <v>0</v>
      </c>
    </row>
    <row r="234" spans="1:88" x14ac:dyDescent="0.2">
      <c r="A234" s="21" t="str">
        <f t="shared" si="1"/>
        <v>232.</v>
      </c>
      <c r="B234" s="8" t="str">
        <f>'Seznam-SO'!A236</f>
        <v/>
      </c>
      <c r="C234" s="11">
        <f>IF(ISNA(VLOOKUP(CONCATENATE($B234,C$2,"SINGLE"),'I-SUB'!$V$3:$W$624,2,0)),0,VLOOKUP(CONCATENATE($B234,C$2,"SINGLE"),'I-SUB'!$V$3:$W$624,2,0))</f>
        <v>0</v>
      </c>
      <c r="D234" s="11">
        <f>IF(ISNA(VLOOKUP(CONCATENATE($B234,D$2,"SINGLE"),'I-SUB'!$V$3:$W$624,2,0)),0,VLOOKUP(CONCATENATE($B234,D$2,"SINGLE"),'I-SUB'!$V$3:$W$624,2,0))</f>
        <v>0</v>
      </c>
      <c r="E234" s="11">
        <f>IF(ISNA(VLOOKUP(CONCATENATE($B234,E$2,"SINGLE"),'I-SUB'!$V$3:$W$624,2,0)),0,VLOOKUP(CONCATENATE($B234,E$2,"SINGLE"),'I-SUB'!$V$3:$W$624,2,0))</f>
        <v>0</v>
      </c>
      <c r="F234" s="11">
        <f>IF(ISNA(VLOOKUP(CONCATENATE($B234,F$2,"SINGLE"),'I-SUB'!$V$3:$W$624,2,0)),0,VLOOKUP(CONCATENATE($B234,F$2,"SINGLE"),'I-SUB'!$V$3:$W$624,2,0))</f>
        <v>0</v>
      </c>
      <c r="G234" s="11">
        <f>IF(ISNA(VLOOKUP(CONCATENATE($B234,G$2,"SINGLE"),'I-SUB'!$V$3:$W$624,2,0)),0,VLOOKUP(CONCATENATE($B234,G$2,"SINGLE"),'I-SUB'!$V$3:$W$624,2,0))</f>
        <v>0</v>
      </c>
      <c r="H234" s="11">
        <f>IF(ISNA(VLOOKUP(CONCATENATE($B234,H$2,"SINGLE"),'I-SUB'!$V$3:$W$624,2,0)),0,VLOOKUP(CONCATENATE($B234,H$2,"SINGLE"),'I-SUB'!$V$3:$W$624,2,0))</f>
        <v>0</v>
      </c>
      <c r="I234" s="11">
        <f>IF(ISNA(VLOOKUP(CONCATENATE($B234,I$2,"SINGLE"),'I-SUB'!$V$3:$W$624,2,0)),0,VLOOKUP(CONCATENATE($B234,I$2,"SINGLE"),'I-SUB'!$V$3:$W$624,2,0))</f>
        <v>0</v>
      </c>
      <c r="J234" s="11">
        <f>IF(ISNA(VLOOKUP(CONCATENATE($B234,J$2,"SINGLE"),'I-SUB'!$V$3:$W$624,2,0)),0,VLOOKUP(CONCATENATE($B234,J$2,"SINGLE"),'I-SUB'!$V$3:$W$624,2,0))</f>
        <v>0</v>
      </c>
      <c r="K234" s="11">
        <f>IF(ISNA(VLOOKUP(CONCATENATE($B234,K$2,"SINGLE"),'I-SUB'!$V$3:$W$624,2,0)),0,VLOOKUP(CONCATENATE($B234,K$2,"SINGLE"),'I-SUB'!$V$3:$W$624,2,0))</f>
        <v>0</v>
      </c>
      <c r="L234" s="11">
        <f>IF(ISNA(VLOOKUP(CONCATENATE($B234,L$2,"SINGLE"),'I-SUB'!$V$3:$W$624,2,0)),0,VLOOKUP(CONCATENATE($B234,L$2,"SINGLE"),'I-SUB'!$V$3:$W$624,2,0))</f>
        <v>0</v>
      </c>
      <c r="M234" s="11">
        <f>IF(ISNA(VLOOKUP(CONCATENATE($B234,M$2,"SINGLE"),'I-SUB'!$V$3:$W$624,2,0)),0,VLOOKUP(CONCATENATE($B234,M$2,"SINGLE"),'I-SUB'!$V$3:$W$624,2,0))</f>
        <v>0</v>
      </c>
      <c r="N234" s="11">
        <f>IF(ISNA(VLOOKUP(CONCATENATE($B234,N$2,"SINGLE"),'I-SUB'!$V$3:$W$624,2,0)),0,VLOOKUP(CONCATENATE($B234,N$2,"SINGLE"),'I-SUB'!$V$3:$W$624,2,0))</f>
        <v>0</v>
      </c>
      <c r="O234" s="11">
        <f>IF(ISNA(VLOOKUP(CONCATENATE($B234,O$2,"SINGLE"),'I-SUB'!$V$3:$W$624,2,0)),0,VLOOKUP(CONCATENATE($B234,O$2,"SINGLE"),'I-SUB'!$V$3:$W$624,2,0))</f>
        <v>0</v>
      </c>
      <c r="P234" s="54">
        <f>SUM(C234:O234)</f>
        <v>0</v>
      </c>
      <c r="Q234" s="11">
        <f>IF(ISNA(VLOOKUP(CONCATENATE($B234,Q$2,"SINGLE"),'II-SUB'!$V$3:$W$630,2,0)),0,VLOOKUP(CONCATENATE($B234,Q$2,"SINGLE"),'II-SUB'!$V$3:$W$630,2,0))</f>
        <v>0</v>
      </c>
      <c r="R234" s="11">
        <f>IF(ISNA(VLOOKUP(CONCATENATE($B234,R$2,"SINGLE"),'II-SUB'!$V$3:$W$630,2,0)),0,VLOOKUP(CONCATENATE($B234,R$2,"SINGLE"),'II-SUB'!$V$3:$W$630,2,0))</f>
        <v>0</v>
      </c>
      <c r="S234" s="11">
        <f>IF(ISNA(VLOOKUP(CONCATENATE($B234,S$2,"SINGLE"),'II-SUB'!$V$3:$W$630,2,0)),0,VLOOKUP(CONCATENATE($B234,S$2,"SINGLE"),'II-SUB'!$V$3:$W$630,2,0))</f>
        <v>0</v>
      </c>
      <c r="T234" s="11">
        <f>IF(ISNA(VLOOKUP(CONCATENATE($B234,T$2,"SINGLE"),'II-SUB'!$V$3:$W$630,2,0)),0,VLOOKUP(CONCATENATE($B234,T$2,"SINGLE"),'II-SUB'!$V$3:$W$630,2,0))</f>
        <v>0</v>
      </c>
      <c r="U234" s="11">
        <f>IF(ISNA(VLOOKUP(CONCATENATE($B234,U$2,"SINGLE"),'II-SUB'!$V$3:$W$630,2,0)),0,VLOOKUP(CONCATENATE($B234,U$2,"SINGLE"),'II-SUB'!$V$3:$W$630,2,0))</f>
        <v>0</v>
      </c>
      <c r="V234" s="11">
        <f>IF(ISNA(VLOOKUP(CONCATENATE($B234,V$2,"SINGLE"),'II-SUB'!$V$3:$W$630,2,0)),0,VLOOKUP(CONCATENATE($B234,V$2,"SINGLE"),'II-SUB'!$V$3:$W$630,2,0))</f>
        <v>0</v>
      </c>
      <c r="W234" s="11">
        <f>IF(ISNA(VLOOKUP(CONCATENATE($B234,W$2,"SINGLE"),'II-SUB'!$V$3:$W$630,2,0)),0,VLOOKUP(CONCATENATE($B234,W$2,"SINGLE"),'II-SUB'!$V$3:$W$630,2,0))</f>
        <v>0</v>
      </c>
      <c r="X234" s="11">
        <f>IF(ISNA(VLOOKUP(CONCATENATE($B234,X$2,"SINGLE"),'II-SUB'!$V$3:$W$630,2,0)),0,VLOOKUP(CONCATENATE($B234,X$2,"SINGLE"),'II-SUB'!$V$3:$W$630,2,0))</f>
        <v>0</v>
      </c>
      <c r="Y234" s="11">
        <f>IF(ISNA(VLOOKUP(CONCATENATE($B234,Y$2,"SINGLE"),'II-SUB'!$V$3:$W$630,2,0)),0,VLOOKUP(CONCATENATE($B234,Y$2,"SINGLE"),'II-SUB'!$V$3:$W$630,2,0))</f>
        <v>0</v>
      </c>
      <c r="Z234" s="11">
        <f>IF(ISNA(VLOOKUP(CONCATENATE($B234,Z$2,"SINGLE"),'II-SUB'!$V$3:$W$630,2,0)),0,VLOOKUP(CONCATENATE($B234,Z$2,"SINGLE"),'II-SUB'!$V$3:$W$630,2,0))</f>
        <v>0</v>
      </c>
      <c r="AA234" s="11">
        <f>IF(ISNA(VLOOKUP(CONCATENATE($B234,AA$2,"SINGLE"),'II-SUB'!$V$3:$W$630,2,0)),0,VLOOKUP(CONCATENATE($B234,AA$2,"SINGLE"),'II-SUB'!$V$3:$W$630,2,0))</f>
        <v>0</v>
      </c>
      <c r="AB234" s="11">
        <f>IF(ISNA(VLOOKUP(CONCATENATE($B234,AB$2,"SINGLE"),'II-SUB'!$V$3:$W$630,2,0)),0,VLOOKUP(CONCATENATE($B234,AB$2,"SINGLE"),'II-SUB'!$V$3:$W$630,2,0))</f>
        <v>0</v>
      </c>
      <c r="AC234" s="11">
        <f>IF(ISNA(VLOOKUP(CONCATENATE($B234,AC$2,"SINGLE"),'II-SUB'!$V$3:$W$630,2,0)),0,VLOOKUP(CONCATENATE($B234,AC$2,"SINGLE"),'II-SUB'!$V$3:$W$630,2,0))</f>
        <v>0</v>
      </c>
      <c r="AD234" s="54">
        <f>SUM(Q234:AC234)</f>
        <v>0</v>
      </c>
      <c r="AE234" s="11">
        <f>IF(ISNA(VLOOKUP(CONCATENATE($B234,AE$2,"SINGLE"),MW!$V$3:$W$600,2,0)),0,VLOOKUP(CONCATENATE($B234,AE$2,"SINGLE"),MW!$V$3:$W$600,2,0))</f>
        <v>0</v>
      </c>
      <c r="AF234" s="11">
        <f>IF(ISNA(VLOOKUP(CONCATENATE($B234,AF$2,"SINGLE"),MW!$V$3:$W$600,2,0)),0,VLOOKUP(CONCATENATE($B234,AF$2,"SINGLE"),MW!$V$3:$W$600,2,0))</f>
        <v>0</v>
      </c>
      <c r="AG234" s="11">
        <f>IF(ISNA(VLOOKUP(CONCATENATE($B234,AG$2,"SINGLE"),MW!$V$3:$W$600,2,0)),0,VLOOKUP(CONCATENATE($B234,AG$2,"SINGLE"),MW!$V$3:$W$600,2,0))</f>
        <v>0</v>
      </c>
      <c r="AH234" s="11">
        <f>IF(ISNA(VLOOKUP(CONCATENATE($B234,AH$2,"SINGLE"),MW!$V$3:$W$600,2,0)),0,VLOOKUP(CONCATENATE($B234,AH$2,"SINGLE"),MW!$V$3:$W$600,2,0))</f>
        <v>0</v>
      </c>
      <c r="AI234" s="11">
        <f>IF(ISNA(VLOOKUP(CONCATENATE($B234,AI$2,"SINGLE"),MW!$V$3:$W$600,2,0)),0,VLOOKUP(CONCATENATE($B234,AI$2,"SINGLE"),MW!$V$3:$W$600,2,0))</f>
        <v>0</v>
      </c>
      <c r="AJ234" s="11">
        <f>IF(ISNA(VLOOKUP(CONCATENATE($B234,AJ$2,"SINGLE"),MW!$V$3:$W$600,2,0)),0,VLOOKUP(CONCATENATE($B234,AJ$2,"SINGLE"),MW!$V$3:$W$600,2,0))</f>
        <v>0</v>
      </c>
      <c r="AK234" s="11">
        <f>IF(ISNA(VLOOKUP(CONCATENATE($B234,AK$2,"SINGLE"),MW!$V$3:$W$600,2,0)),0,VLOOKUP(CONCATENATE($B234,AK$2,"SINGLE"),MW!$V$3:$W$600,2,0))</f>
        <v>0</v>
      </c>
      <c r="AL234" s="11">
        <f>IF(ISNA(VLOOKUP(CONCATENATE($B234,AL$2,"SINGLE"),MW!$V$3:$W$600,2,0)),0,VLOOKUP(CONCATENATE($B234,AL$2,"SINGLE"),MW!$V$3:$W$600,2,0))</f>
        <v>0</v>
      </c>
      <c r="AM234" s="11">
        <f>IF(ISNA(VLOOKUP(CONCATENATE($B234,AM$2,"SINGLE"),MW!$V$3:$W$600,2,0)),0,VLOOKUP(CONCATENATE($B234,AM$2,"SINGLE"),MW!$V$3:$W$600,2,0))</f>
        <v>0</v>
      </c>
      <c r="AN234" s="11">
        <f>IF(ISNA(VLOOKUP(CONCATENATE($B234,AN$2,"SINGLE"),MW!$V$3:$W$600,2,0)),0,VLOOKUP(CONCATENATE($B234,AN$2,"SINGLE"),MW!$V$3:$W$600,2,0))</f>
        <v>0</v>
      </c>
      <c r="AO234" s="11">
        <f>IF(ISNA(VLOOKUP(CONCATENATE($B234,AO$2,"SINGLE"),MW!$V$3:$W$600,2,0)),0,VLOOKUP(CONCATENATE($B234,AO$2,"SINGLE"),MW!$V$3:$W$600,2,0))</f>
        <v>0</v>
      </c>
      <c r="AP234" s="54">
        <f>SUM(AE234:AO234)</f>
        <v>0</v>
      </c>
      <c r="AQ234" s="11">
        <f>IF(ISNA(VLOOKUP(CONCATENATE($B234,AQ$2,"SINGLE"),'III-SUB'!$V$3:$W$633,2,0)),0,VLOOKUP(CONCATENATE($B234,AQ$2,"SINGLE"),'III-SUB'!$V$3:$W$633,2,0))</f>
        <v>0</v>
      </c>
      <c r="AR234" s="11">
        <f>IF(ISNA(VLOOKUP(CONCATENATE($B234,AR$2,"SINGLE"),'III-SUB'!$V$3:$W$633,2,0)),0,VLOOKUP(CONCATENATE($B234,AR$2,"SINGLE"),'III-SUB'!$V$3:$W$633,2,0))</f>
        <v>0</v>
      </c>
      <c r="AS234" s="11">
        <f>IF(ISNA(VLOOKUP(CONCATENATE($B234,AS$2,"SINGLE"),'III-SUB'!$V$3:$W$633,2,0)),0,VLOOKUP(CONCATENATE($B234,AS$2,"SINGLE"),'III-SUB'!$V$3:$W$633,2,0))</f>
        <v>0</v>
      </c>
      <c r="AT234" s="11">
        <f>IF(ISNA(VLOOKUP(CONCATENATE($B234,AT$2,"SINGLE"),'III-SUB'!$V$3:$W$633,2,0)),0,VLOOKUP(CONCATENATE($B234,AT$2,"SINGLE"),'III-SUB'!$V$3:$W$633,2,0))</f>
        <v>0</v>
      </c>
      <c r="AU234" s="11">
        <f>IF(ISNA(VLOOKUP(CONCATENATE($B234,AU$2,"SINGLE"),'III-SUB'!$V$3:$W$633,2,0)),0,VLOOKUP(CONCATENATE($B234,AU$2,"SINGLE"),'III-SUB'!$V$3:$W$633,2,0))</f>
        <v>0</v>
      </c>
      <c r="AV234" s="11">
        <f>IF(ISNA(VLOOKUP(CONCATENATE($B234,AV$2,"SINGLE"),'III-SUB'!$V$3:$W$633,2,0)),0,VLOOKUP(CONCATENATE($B234,AV$2,"SINGLE"),'III-SUB'!$V$3:$W$633,2,0))</f>
        <v>0</v>
      </c>
      <c r="AW234" s="11">
        <f>IF(ISNA(VLOOKUP(CONCATENATE($B234,AW$2,"SINGLE"),'III-SUB'!$V$3:$W$633,2,0)),0,VLOOKUP(CONCATENATE($B234,AW$2,"SINGLE"),'III-SUB'!$V$3:$W$633,2,0))</f>
        <v>0</v>
      </c>
      <c r="AX234" s="11">
        <f>IF(ISNA(VLOOKUP(CONCATENATE($B234,AX$2,"SINGLE"),'III-SUB'!$V$3:$W$633,2,0)),0,VLOOKUP(CONCATENATE($B234,AX$2,"SINGLE"),'III-SUB'!$V$3:$W$633,2,0))</f>
        <v>0</v>
      </c>
      <c r="AY234" s="11">
        <f>IF(ISNA(VLOOKUP(CONCATENATE($B234,AY$2,"SINGLE"),'III-SUB'!$V$3:$W$633,2,0)),0,VLOOKUP(CONCATENATE($B234,AY$2,"SINGLE"),'III-SUB'!$V$3:$W$633,2,0))</f>
        <v>0</v>
      </c>
      <c r="AZ234" s="11">
        <f>IF(ISNA(VLOOKUP(CONCATENATE($B234,AZ$2,"SINGLE"),'III-SUB'!$V$3:$W$633,2,0)),0,VLOOKUP(CONCATENATE($B234,AZ$2,"SINGLE"),'III-SUB'!$V$3:$W$633,2,0))</f>
        <v>0</v>
      </c>
      <c r="BA234" s="11">
        <f>IF(ISNA(VLOOKUP(CONCATENATE($B234,BA$2,"SINGLE"),'III-SUB'!$V$3:$W$633,2,0)),0,VLOOKUP(CONCATENATE($B234,BA$2,"SINGLE"),'III-SUB'!$V$3:$W$633,2,0))</f>
        <v>0</v>
      </c>
      <c r="BB234" s="11">
        <f>IF(ISNA(VLOOKUP(CONCATENATE($B234,BB$2,"SINGLE"),'III-SUB'!$V$3:$W$633,2,0)),0,VLOOKUP(CONCATENATE($B234,BB$2,"SINGLE"),'III-SUB'!$V$3:$W$633,2,0))</f>
        <v>0</v>
      </c>
      <c r="BC234" s="11">
        <f>IF(ISNA(VLOOKUP(CONCATENATE($B234,BC$2,"SINGLE"),'III-SUB'!$V$3:$W$633,2,0)),0,VLOOKUP(CONCATENATE($B234,BC$2,"SINGLE"),'III-SUB'!$V$3:$W$633,2,0))</f>
        <v>0</v>
      </c>
      <c r="BD234" s="54">
        <f>SUM(AQ234:BC234)</f>
        <v>0</v>
      </c>
      <c r="BE234" s="54">
        <f>IF(ISNA(VLOOKUP(CONCATENATE($B234,BE$2,"SINGLE"),VHF!$V$3:$W$627,2,0)),0,VLOOKUP(CONCATENATE($B234,BE$2,"SINGLE"),VHF!$V$3:$W$627,2,0))</f>
        <v>0</v>
      </c>
      <c r="BF234" s="11">
        <f>IF(ISNA(VLOOKUP(CONCATENATE($B234,BF$2,"SINGLE"),UHF!$V$3:$W$612,2,0)),0,VLOOKUP(CONCATENATE($B234,BF$2,"SINGLE"),UHF!$V$3:$W$612,2,0))</f>
        <v>0</v>
      </c>
      <c r="BG234" s="11">
        <f>IF(ISNA(VLOOKUP(CONCATENATE($B234,BG$2,"SINGLE"),UHF!$V$3:$W$612,2,0)),0,VLOOKUP(CONCATENATE($B234,BG$2,"SINGLE"),UHF!$V$3:$W$612,2,0))</f>
        <v>0</v>
      </c>
      <c r="BH234" s="11">
        <f>IF(ISNA(VLOOKUP(CONCATENATE($B234,BH$2,"SINGLE"),UHF!$V$3:$W$612,2,0)),0,VLOOKUP(CONCATENATE($B234,BH$2,"SINGLE"),UHF!$V$3:$W$612,2,0))</f>
        <v>0</v>
      </c>
      <c r="BI234" s="11">
        <f>IF(ISNA(VLOOKUP(CONCATENATE($B234,BI$2,"SINGLE"),UHF!$V$3:$W$612,2,0)),0,VLOOKUP(CONCATENATE($B234,BI$2,"SINGLE"),UHF!$V$3:$W$612,2,0))</f>
        <v>0</v>
      </c>
      <c r="BJ234" s="11">
        <f>IF(ISNA(VLOOKUP(CONCATENATE($B234,BJ$2,"SINGLE"),UHF!$V$3:$W$612,2,0)),0,VLOOKUP(CONCATENATE($B234,BJ$2,"SINGLE"),UHF!$V$3:$W$612,2,0))</f>
        <v>0</v>
      </c>
      <c r="BK234" s="11">
        <f>IF(ISNA(VLOOKUP(CONCATENATE($B234,BK$2,"SINGLE"),UHF!$V$3:$W$612,2,0)),0,VLOOKUP(CONCATENATE($B234,BK$2,"SINGLE"),UHF!$V$3:$W$612,2,0))</f>
        <v>0</v>
      </c>
      <c r="BL234" s="11">
        <f>IF(ISNA(VLOOKUP(CONCATENATE($B234,BL$2,"SINGLE"),UHF!$V$3:$W$612,2,0)),0,VLOOKUP(CONCATENATE($B234,BL$2,"SINGLE"),UHF!$V$3:$W$612,2,0))</f>
        <v>0</v>
      </c>
      <c r="BM234" s="11">
        <f>IF(ISNA(VLOOKUP(CONCATENATE($B234,BM$2,"SINGLE"),UHF!$V$3:$W$612,2,0)),0,VLOOKUP(CONCATENATE($B234,BM$2,"SINGLE"),UHF!$V$3:$W$612,2,0))</f>
        <v>0</v>
      </c>
      <c r="BN234" s="11">
        <f>IF(ISNA(VLOOKUP(CONCATENATE($B234,BN$2,"SINGLE"),UHF!$V$3:$W$612,2,0)),0,VLOOKUP(CONCATENATE($B234,BN$2,"SINGLE"),UHF!$V$3:$W$612,2,0))</f>
        <v>0</v>
      </c>
      <c r="BO234" s="11">
        <f>IF(ISNA(VLOOKUP(CONCATENATE($B234,BO$2,"SINGLE"),UHF!$V$3:$W$612,2,0)),0,VLOOKUP(CONCATENATE($B234,BO$2,"SINGLE"),UHF!$V$3:$W$612,2,0))</f>
        <v>0</v>
      </c>
      <c r="BP234" s="11">
        <f>IF(ISNA(VLOOKUP(CONCATENATE($B234,BP$2,"SINGLE"),UHF!$V$3:$W$612,2,0)),0,VLOOKUP(CONCATENATE($B234,BP$2,"SINGLE"),UHF!$V$3:$W$612,2,0))</f>
        <v>0</v>
      </c>
      <c r="BQ234" s="11">
        <f>IF(ISNA(VLOOKUP(CONCATENATE($B234,BQ$2,"SINGLE"),UHF!$V$3:$W$612,2,0)),0,VLOOKUP(CONCATENATE($B234,BQ$2,"SINGLE"),UHF!$V$3:$W$612,2,0))</f>
        <v>0</v>
      </c>
      <c r="BR234" s="54">
        <f>SUM(BF234:BQ234)</f>
        <v>0</v>
      </c>
      <c r="BS234" s="54">
        <f>IF(ISNA(VLOOKUP(CONCATENATE($B234,BS$2,"SINGLE"),'A1'!$V$3:$W$612,2,0)),0,VLOOKUP(CONCATENATE($B234,BS$2,"SINGLE"),'A1'!$V$3:$W$612,2,0))</f>
        <v>0</v>
      </c>
      <c r="BT234" s="11">
        <f>SUM(C234,Q234,AQ234,BE234,BS234)</f>
        <v>0</v>
      </c>
      <c r="BU234" s="11">
        <f>SUM(D234,R234,AR234,BF234)</f>
        <v>0</v>
      </c>
      <c r="BV234" s="11">
        <f>SUM(E234,S234,AE234,AS234,BG234)</f>
        <v>0</v>
      </c>
      <c r="BW234" s="11">
        <f>SUM(F234,T234,AF234,AT234,BH234)</f>
        <v>0</v>
      </c>
      <c r="BX234" s="11">
        <f>SUM(G234,U234,AG234,AU234,BI234)</f>
        <v>0</v>
      </c>
      <c r="BY234" s="11">
        <f>SUM(H234,V234,AH234,AV234,BJ234)</f>
        <v>0</v>
      </c>
      <c r="BZ234" s="11">
        <f>SUM(I234,W234,AI234,AW234,BK234)</f>
        <v>0</v>
      </c>
      <c r="CA234" s="11">
        <f>SUM(J234,X234,AJ234,AX234,BL234)</f>
        <v>0</v>
      </c>
      <c r="CB234" s="11">
        <f>SUM(K234,Y234,AK234,AY234,BM234)</f>
        <v>0</v>
      </c>
      <c r="CC234" s="11">
        <f>SUM(L234,Z234,AL234,AZ234,BN234)</f>
        <v>0</v>
      </c>
      <c r="CD234" s="11">
        <f>SUM(M234,AA234,AM234,BA234,BO234)</f>
        <v>0</v>
      </c>
      <c r="CE234" s="11">
        <f>SUM(N234,AB234,AN234,BB234,BP234)</f>
        <v>0</v>
      </c>
      <c r="CF234" s="11">
        <f>SUM(O234,AC234,AO234,BC234,BQ234)</f>
        <v>0</v>
      </c>
      <c r="CG234" s="11">
        <f>SUM(BT234:CF234)</f>
        <v>0</v>
      </c>
      <c r="CH234" s="11">
        <f>SUM(P234,AD234,AP234,BD234,BE234,BR234,BS234)</f>
        <v>0</v>
      </c>
      <c r="CI234" s="11">
        <f>MIN(P234,AD234,AP234,BD234,BE234,BR234,BS234)</f>
        <v>0</v>
      </c>
      <c r="CJ234" s="51">
        <f>SUM(CH234-CI234)</f>
        <v>0</v>
      </c>
    </row>
    <row r="235" spans="1:88" x14ac:dyDescent="0.2">
      <c r="A235" s="21" t="str">
        <f t="shared" si="1"/>
        <v>233.</v>
      </c>
      <c r="B235" s="8" t="str">
        <f>'Seznam-SO'!A237</f>
        <v/>
      </c>
      <c r="C235" s="11">
        <f>IF(ISNA(VLOOKUP(CONCATENATE($B235,C$2,"SINGLE"),'I-SUB'!$V$3:$W$624,2,0)),0,VLOOKUP(CONCATENATE($B235,C$2,"SINGLE"),'I-SUB'!$V$3:$W$624,2,0))</f>
        <v>0</v>
      </c>
      <c r="D235" s="11">
        <f>IF(ISNA(VLOOKUP(CONCATENATE($B235,D$2,"SINGLE"),'I-SUB'!$V$3:$W$624,2,0)),0,VLOOKUP(CONCATENATE($B235,D$2,"SINGLE"),'I-SUB'!$V$3:$W$624,2,0))</f>
        <v>0</v>
      </c>
      <c r="E235" s="11">
        <f>IF(ISNA(VLOOKUP(CONCATENATE($B235,E$2,"SINGLE"),'I-SUB'!$V$3:$W$624,2,0)),0,VLOOKUP(CONCATENATE($B235,E$2,"SINGLE"),'I-SUB'!$V$3:$W$624,2,0))</f>
        <v>0</v>
      </c>
      <c r="F235" s="11">
        <f>IF(ISNA(VLOOKUP(CONCATENATE($B235,F$2,"SINGLE"),'I-SUB'!$V$3:$W$624,2,0)),0,VLOOKUP(CONCATENATE($B235,F$2,"SINGLE"),'I-SUB'!$V$3:$W$624,2,0))</f>
        <v>0</v>
      </c>
      <c r="G235" s="11">
        <f>IF(ISNA(VLOOKUP(CONCATENATE($B235,G$2,"SINGLE"),'I-SUB'!$V$3:$W$624,2,0)),0,VLOOKUP(CONCATENATE($B235,G$2,"SINGLE"),'I-SUB'!$V$3:$W$624,2,0))</f>
        <v>0</v>
      </c>
      <c r="H235" s="11">
        <f>IF(ISNA(VLOOKUP(CONCATENATE($B235,H$2,"SINGLE"),'I-SUB'!$V$3:$W$624,2,0)),0,VLOOKUP(CONCATENATE($B235,H$2,"SINGLE"),'I-SUB'!$V$3:$W$624,2,0))</f>
        <v>0</v>
      </c>
      <c r="I235" s="11">
        <f>IF(ISNA(VLOOKUP(CONCATENATE($B235,I$2,"SINGLE"),'I-SUB'!$V$3:$W$624,2,0)),0,VLOOKUP(CONCATENATE($B235,I$2,"SINGLE"),'I-SUB'!$V$3:$W$624,2,0))</f>
        <v>0</v>
      </c>
      <c r="J235" s="11">
        <f>IF(ISNA(VLOOKUP(CONCATENATE($B235,J$2,"SINGLE"),'I-SUB'!$V$3:$W$624,2,0)),0,VLOOKUP(CONCATENATE($B235,J$2,"SINGLE"),'I-SUB'!$V$3:$W$624,2,0))</f>
        <v>0</v>
      </c>
      <c r="K235" s="11">
        <f>IF(ISNA(VLOOKUP(CONCATENATE($B235,K$2,"SINGLE"),'I-SUB'!$V$3:$W$624,2,0)),0,VLOOKUP(CONCATENATE($B235,K$2,"SINGLE"),'I-SUB'!$V$3:$W$624,2,0))</f>
        <v>0</v>
      </c>
      <c r="L235" s="11">
        <f>IF(ISNA(VLOOKUP(CONCATENATE($B235,L$2,"SINGLE"),'I-SUB'!$V$3:$W$624,2,0)),0,VLOOKUP(CONCATENATE($B235,L$2,"SINGLE"),'I-SUB'!$V$3:$W$624,2,0))</f>
        <v>0</v>
      </c>
      <c r="M235" s="11">
        <f>IF(ISNA(VLOOKUP(CONCATENATE($B235,M$2,"SINGLE"),'I-SUB'!$V$3:$W$624,2,0)),0,VLOOKUP(CONCATENATE($B235,M$2,"SINGLE"),'I-SUB'!$V$3:$W$624,2,0))</f>
        <v>0</v>
      </c>
      <c r="N235" s="11">
        <f>IF(ISNA(VLOOKUP(CONCATENATE($B235,N$2,"SINGLE"),'I-SUB'!$V$3:$W$624,2,0)),0,VLOOKUP(CONCATENATE($B235,N$2,"SINGLE"),'I-SUB'!$V$3:$W$624,2,0))</f>
        <v>0</v>
      </c>
      <c r="O235" s="11">
        <f>IF(ISNA(VLOOKUP(CONCATENATE($B235,O$2,"SINGLE"),'I-SUB'!$V$3:$W$624,2,0)),0,VLOOKUP(CONCATENATE($B235,O$2,"SINGLE"),'I-SUB'!$V$3:$W$624,2,0))</f>
        <v>0</v>
      </c>
      <c r="P235" s="54">
        <f>SUM(C235:O235)</f>
        <v>0</v>
      </c>
      <c r="Q235" s="11">
        <f>IF(ISNA(VLOOKUP(CONCATENATE($B235,Q$2,"SINGLE"),'II-SUB'!$V$3:$W$630,2,0)),0,VLOOKUP(CONCATENATE($B235,Q$2,"SINGLE"),'II-SUB'!$V$3:$W$630,2,0))</f>
        <v>0</v>
      </c>
      <c r="R235" s="11">
        <f>IF(ISNA(VLOOKUP(CONCATENATE($B235,R$2,"SINGLE"),'II-SUB'!$V$3:$W$630,2,0)),0,VLOOKUP(CONCATENATE($B235,R$2,"SINGLE"),'II-SUB'!$V$3:$W$630,2,0))</f>
        <v>0</v>
      </c>
      <c r="S235" s="11">
        <f>IF(ISNA(VLOOKUP(CONCATENATE($B235,S$2,"SINGLE"),'II-SUB'!$V$3:$W$630,2,0)),0,VLOOKUP(CONCATENATE($B235,S$2,"SINGLE"),'II-SUB'!$V$3:$W$630,2,0))</f>
        <v>0</v>
      </c>
      <c r="T235" s="11">
        <f>IF(ISNA(VLOOKUP(CONCATENATE($B235,T$2,"SINGLE"),'II-SUB'!$V$3:$W$630,2,0)),0,VLOOKUP(CONCATENATE($B235,T$2,"SINGLE"),'II-SUB'!$V$3:$W$630,2,0))</f>
        <v>0</v>
      </c>
      <c r="U235" s="11">
        <f>IF(ISNA(VLOOKUP(CONCATENATE($B235,U$2,"SINGLE"),'II-SUB'!$V$3:$W$630,2,0)),0,VLOOKUP(CONCATENATE($B235,U$2,"SINGLE"),'II-SUB'!$V$3:$W$630,2,0))</f>
        <v>0</v>
      </c>
      <c r="V235" s="11">
        <f>IF(ISNA(VLOOKUP(CONCATENATE($B235,V$2,"SINGLE"),'II-SUB'!$V$3:$W$630,2,0)),0,VLOOKUP(CONCATENATE($B235,V$2,"SINGLE"),'II-SUB'!$V$3:$W$630,2,0))</f>
        <v>0</v>
      </c>
      <c r="W235" s="11">
        <f>IF(ISNA(VLOOKUP(CONCATENATE($B235,W$2,"SINGLE"),'II-SUB'!$V$3:$W$630,2,0)),0,VLOOKUP(CONCATENATE($B235,W$2,"SINGLE"),'II-SUB'!$V$3:$W$630,2,0))</f>
        <v>0</v>
      </c>
      <c r="X235" s="11">
        <f>IF(ISNA(VLOOKUP(CONCATENATE($B235,X$2,"SINGLE"),'II-SUB'!$V$3:$W$630,2,0)),0,VLOOKUP(CONCATENATE($B235,X$2,"SINGLE"),'II-SUB'!$V$3:$W$630,2,0))</f>
        <v>0</v>
      </c>
      <c r="Y235" s="11">
        <f>IF(ISNA(VLOOKUP(CONCATENATE($B235,Y$2,"SINGLE"),'II-SUB'!$V$3:$W$630,2,0)),0,VLOOKUP(CONCATENATE($B235,Y$2,"SINGLE"),'II-SUB'!$V$3:$W$630,2,0))</f>
        <v>0</v>
      </c>
      <c r="Z235" s="11">
        <f>IF(ISNA(VLOOKUP(CONCATENATE($B235,Z$2,"SINGLE"),'II-SUB'!$V$3:$W$630,2,0)),0,VLOOKUP(CONCATENATE($B235,Z$2,"SINGLE"),'II-SUB'!$V$3:$W$630,2,0))</f>
        <v>0</v>
      </c>
      <c r="AA235" s="11">
        <f>IF(ISNA(VLOOKUP(CONCATENATE($B235,AA$2,"SINGLE"),'II-SUB'!$V$3:$W$630,2,0)),0,VLOOKUP(CONCATENATE($B235,AA$2,"SINGLE"),'II-SUB'!$V$3:$W$630,2,0))</f>
        <v>0</v>
      </c>
      <c r="AB235" s="11">
        <f>IF(ISNA(VLOOKUP(CONCATENATE($B235,AB$2,"SINGLE"),'II-SUB'!$V$3:$W$630,2,0)),0,VLOOKUP(CONCATENATE($B235,AB$2,"SINGLE"),'II-SUB'!$V$3:$W$630,2,0))</f>
        <v>0</v>
      </c>
      <c r="AC235" s="11">
        <f>IF(ISNA(VLOOKUP(CONCATENATE($B235,AC$2,"SINGLE"),'II-SUB'!$V$3:$W$630,2,0)),0,VLOOKUP(CONCATENATE($B235,AC$2,"SINGLE"),'II-SUB'!$V$3:$W$630,2,0))</f>
        <v>0</v>
      </c>
      <c r="AD235" s="54">
        <f>SUM(Q235:AC235)</f>
        <v>0</v>
      </c>
      <c r="AE235" s="11">
        <f>IF(ISNA(VLOOKUP(CONCATENATE($B235,AE$2,"SINGLE"),MW!$V$3:$W$600,2,0)),0,VLOOKUP(CONCATENATE($B235,AE$2,"SINGLE"),MW!$V$3:$W$600,2,0))</f>
        <v>0</v>
      </c>
      <c r="AF235" s="11">
        <f>IF(ISNA(VLOOKUP(CONCATENATE($B235,AF$2,"SINGLE"),MW!$V$3:$W$600,2,0)),0,VLOOKUP(CONCATENATE($B235,AF$2,"SINGLE"),MW!$V$3:$W$600,2,0))</f>
        <v>0</v>
      </c>
      <c r="AG235" s="11">
        <f>IF(ISNA(VLOOKUP(CONCATENATE($B235,AG$2,"SINGLE"),MW!$V$3:$W$600,2,0)),0,VLOOKUP(CONCATENATE($B235,AG$2,"SINGLE"),MW!$V$3:$W$600,2,0))</f>
        <v>0</v>
      </c>
      <c r="AH235" s="11">
        <f>IF(ISNA(VLOOKUP(CONCATENATE($B235,AH$2,"SINGLE"),MW!$V$3:$W$600,2,0)),0,VLOOKUP(CONCATENATE($B235,AH$2,"SINGLE"),MW!$V$3:$W$600,2,0))</f>
        <v>0</v>
      </c>
      <c r="AI235" s="11">
        <f>IF(ISNA(VLOOKUP(CONCATENATE($B235,AI$2,"SINGLE"),MW!$V$3:$W$600,2,0)),0,VLOOKUP(CONCATENATE($B235,AI$2,"SINGLE"),MW!$V$3:$W$600,2,0))</f>
        <v>0</v>
      </c>
      <c r="AJ235" s="11">
        <f>IF(ISNA(VLOOKUP(CONCATENATE($B235,AJ$2,"SINGLE"),MW!$V$3:$W$600,2,0)),0,VLOOKUP(CONCATENATE($B235,AJ$2,"SINGLE"),MW!$V$3:$W$600,2,0))</f>
        <v>0</v>
      </c>
      <c r="AK235" s="11">
        <f>IF(ISNA(VLOOKUP(CONCATENATE($B235,AK$2,"SINGLE"),MW!$V$3:$W$600,2,0)),0,VLOOKUP(CONCATENATE($B235,AK$2,"SINGLE"),MW!$V$3:$W$600,2,0))</f>
        <v>0</v>
      </c>
      <c r="AL235" s="11">
        <f>IF(ISNA(VLOOKUP(CONCATENATE($B235,AL$2,"SINGLE"),MW!$V$3:$W$600,2,0)),0,VLOOKUP(CONCATENATE($B235,AL$2,"SINGLE"),MW!$V$3:$W$600,2,0))</f>
        <v>0</v>
      </c>
      <c r="AM235" s="11">
        <f>IF(ISNA(VLOOKUP(CONCATENATE($B235,AM$2,"SINGLE"),MW!$V$3:$W$600,2,0)),0,VLOOKUP(CONCATENATE($B235,AM$2,"SINGLE"),MW!$V$3:$W$600,2,0))</f>
        <v>0</v>
      </c>
      <c r="AN235" s="11">
        <f>IF(ISNA(VLOOKUP(CONCATENATE($B235,AN$2,"SINGLE"),MW!$V$3:$W$600,2,0)),0,VLOOKUP(CONCATENATE($B235,AN$2,"SINGLE"),MW!$V$3:$W$600,2,0))</f>
        <v>0</v>
      </c>
      <c r="AO235" s="11">
        <f>IF(ISNA(VLOOKUP(CONCATENATE($B235,AO$2,"SINGLE"),MW!$V$3:$W$600,2,0)),0,VLOOKUP(CONCATENATE($B235,AO$2,"SINGLE"),MW!$V$3:$W$600,2,0))</f>
        <v>0</v>
      </c>
      <c r="AP235" s="54">
        <f>SUM(AE235:AO235)</f>
        <v>0</v>
      </c>
      <c r="AQ235" s="11">
        <f>IF(ISNA(VLOOKUP(CONCATENATE($B235,AQ$2,"SINGLE"),'III-SUB'!$V$3:$W$633,2,0)),0,VLOOKUP(CONCATENATE($B235,AQ$2,"SINGLE"),'III-SUB'!$V$3:$W$633,2,0))</f>
        <v>0</v>
      </c>
      <c r="AR235" s="11">
        <f>IF(ISNA(VLOOKUP(CONCATENATE($B235,AR$2,"SINGLE"),'III-SUB'!$V$3:$W$633,2,0)),0,VLOOKUP(CONCATENATE($B235,AR$2,"SINGLE"),'III-SUB'!$V$3:$W$633,2,0))</f>
        <v>0</v>
      </c>
      <c r="AS235" s="11">
        <f>IF(ISNA(VLOOKUP(CONCATENATE($B235,AS$2,"SINGLE"),'III-SUB'!$V$3:$W$633,2,0)),0,VLOOKUP(CONCATENATE($B235,AS$2,"SINGLE"),'III-SUB'!$V$3:$W$633,2,0))</f>
        <v>0</v>
      </c>
      <c r="AT235" s="11">
        <f>IF(ISNA(VLOOKUP(CONCATENATE($B235,AT$2,"SINGLE"),'III-SUB'!$V$3:$W$633,2,0)),0,VLOOKUP(CONCATENATE($B235,AT$2,"SINGLE"),'III-SUB'!$V$3:$W$633,2,0))</f>
        <v>0</v>
      </c>
      <c r="AU235" s="11">
        <f>IF(ISNA(VLOOKUP(CONCATENATE($B235,AU$2,"SINGLE"),'III-SUB'!$V$3:$W$633,2,0)),0,VLOOKUP(CONCATENATE($B235,AU$2,"SINGLE"),'III-SUB'!$V$3:$W$633,2,0))</f>
        <v>0</v>
      </c>
      <c r="AV235" s="11">
        <f>IF(ISNA(VLOOKUP(CONCATENATE($B235,AV$2,"SINGLE"),'III-SUB'!$V$3:$W$633,2,0)),0,VLOOKUP(CONCATENATE($B235,AV$2,"SINGLE"),'III-SUB'!$V$3:$W$633,2,0))</f>
        <v>0</v>
      </c>
      <c r="AW235" s="11">
        <f>IF(ISNA(VLOOKUP(CONCATENATE($B235,AW$2,"SINGLE"),'III-SUB'!$V$3:$W$633,2,0)),0,VLOOKUP(CONCATENATE($B235,AW$2,"SINGLE"),'III-SUB'!$V$3:$W$633,2,0))</f>
        <v>0</v>
      </c>
      <c r="AX235" s="11">
        <f>IF(ISNA(VLOOKUP(CONCATENATE($B235,AX$2,"SINGLE"),'III-SUB'!$V$3:$W$633,2,0)),0,VLOOKUP(CONCATENATE($B235,AX$2,"SINGLE"),'III-SUB'!$V$3:$W$633,2,0))</f>
        <v>0</v>
      </c>
      <c r="AY235" s="11">
        <f>IF(ISNA(VLOOKUP(CONCATENATE($B235,AY$2,"SINGLE"),'III-SUB'!$V$3:$W$633,2,0)),0,VLOOKUP(CONCATENATE($B235,AY$2,"SINGLE"),'III-SUB'!$V$3:$W$633,2,0))</f>
        <v>0</v>
      </c>
      <c r="AZ235" s="11">
        <f>IF(ISNA(VLOOKUP(CONCATENATE($B235,AZ$2,"SINGLE"),'III-SUB'!$V$3:$W$633,2,0)),0,VLOOKUP(CONCATENATE($B235,AZ$2,"SINGLE"),'III-SUB'!$V$3:$W$633,2,0))</f>
        <v>0</v>
      </c>
      <c r="BA235" s="11">
        <f>IF(ISNA(VLOOKUP(CONCATENATE($B235,BA$2,"SINGLE"),'III-SUB'!$V$3:$W$633,2,0)),0,VLOOKUP(CONCATENATE($B235,BA$2,"SINGLE"),'III-SUB'!$V$3:$W$633,2,0))</f>
        <v>0</v>
      </c>
      <c r="BB235" s="11">
        <f>IF(ISNA(VLOOKUP(CONCATENATE($B235,BB$2,"SINGLE"),'III-SUB'!$V$3:$W$633,2,0)),0,VLOOKUP(CONCATENATE($B235,BB$2,"SINGLE"),'III-SUB'!$V$3:$W$633,2,0))</f>
        <v>0</v>
      </c>
      <c r="BC235" s="11">
        <f>IF(ISNA(VLOOKUP(CONCATENATE($B235,BC$2,"SINGLE"),'III-SUB'!$V$3:$W$633,2,0)),0,VLOOKUP(CONCATENATE($B235,BC$2,"SINGLE"),'III-SUB'!$V$3:$W$633,2,0))</f>
        <v>0</v>
      </c>
      <c r="BD235" s="54">
        <f>SUM(AQ235:BC235)</f>
        <v>0</v>
      </c>
      <c r="BE235" s="54">
        <f>IF(ISNA(VLOOKUP(CONCATENATE($B235,BE$2,"SINGLE"),VHF!$V$3:$W$627,2,0)),0,VLOOKUP(CONCATENATE($B235,BE$2,"SINGLE"),VHF!$V$3:$W$627,2,0))</f>
        <v>0</v>
      </c>
      <c r="BF235" s="11">
        <f>IF(ISNA(VLOOKUP(CONCATENATE($B235,BF$2,"SINGLE"),UHF!$V$3:$W$612,2,0)),0,VLOOKUP(CONCATENATE($B235,BF$2,"SINGLE"),UHF!$V$3:$W$612,2,0))</f>
        <v>0</v>
      </c>
      <c r="BG235" s="11">
        <f>IF(ISNA(VLOOKUP(CONCATENATE($B235,BG$2,"SINGLE"),UHF!$V$3:$W$612,2,0)),0,VLOOKUP(CONCATENATE($B235,BG$2,"SINGLE"),UHF!$V$3:$W$612,2,0))</f>
        <v>0</v>
      </c>
      <c r="BH235" s="11">
        <f>IF(ISNA(VLOOKUP(CONCATENATE($B235,BH$2,"SINGLE"),UHF!$V$3:$W$612,2,0)),0,VLOOKUP(CONCATENATE($B235,BH$2,"SINGLE"),UHF!$V$3:$W$612,2,0))</f>
        <v>0</v>
      </c>
      <c r="BI235" s="11">
        <f>IF(ISNA(VLOOKUP(CONCATENATE($B235,BI$2,"SINGLE"),UHF!$V$3:$W$612,2,0)),0,VLOOKUP(CONCATENATE($B235,BI$2,"SINGLE"),UHF!$V$3:$W$612,2,0))</f>
        <v>0</v>
      </c>
      <c r="BJ235" s="11">
        <f>IF(ISNA(VLOOKUP(CONCATENATE($B235,BJ$2,"SINGLE"),UHF!$V$3:$W$612,2,0)),0,VLOOKUP(CONCATENATE($B235,BJ$2,"SINGLE"),UHF!$V$3:$W$612,2,0))</f>
        <v>0</v>
      </c>
      <c r="BK235" s="11">
        <f>IF(ISNA(VLOOKUP(CONCATENATE($B235,BK$2,"SINGLE"),UHF!$V$3:$W$612,2,0)),0,VLOOKUP(CONCATENATE($B235,BK$2,"SINGLE"),UHF!$V$3:$W$612,2,0))</f>
        <v>0</v>
      </c>
      <c r="BL235" s="11">
        <f>IF(ISNA(VLOOKUP(CONCATENATE($B235,BL$2,"SINGLE"),UHF!$V$3:$W$612,2,0)),0,VLOOKUP(CONCATENATE($B235,BL$2,"SINGLE"),UHF!$V$3:$W$612,2,0))</f>
        <v>0</v>
      </c>
      <c r="BM235" s="11">
        <f>IF(ISNA(VLOOKUP(CONCATENATE($B235,BM$2,"SINGLE"),UHF!$V$3:$W$612,2,0)),0,VLOOKUP(CONCATENATE($B235,BM$2,"SINGLE"),UHF!$V$3:$W$612,2,0))</f>
        <v>0</v>
      </c>
      <c r="BN235" s="11">
        <f>IF(ISNA(VLOOKUP(CONCATENATE($B235,BN$2,"SINGLE"),UHF!$V$3:$W$612,2,0)),0,VLOOKUP(CONCATENATE($B235,BN$2,"SINGLE"),UHF!$V$3:$W$612,2,0))</f>
        <v>0</v>
      </c>
      <c r="BO235" s="11">
        <f>IF(ISNA(VLOOKUP(CONCATENATE($B235,BO$2,"SINGLE"),UHF!$V$3:$W$612,2,0)),0,VLOOKUP(CONCATENATE($B235,BO$2,"SINGLE"),UHF!$V$3:$W$612,2,0))</f>
        <v>0</v>
      </c>
      <c r="BP235" s="11">
        <f>IF(ISNA(VLOOKUP(CONCATENATE($B235,BP$2,"SINGLE"),UHF!$V$3:$W$612,2,0)),0,VLOOKUP(CONCATENATE($B235,BP$2,"SINGLE"),UHF!$V$3:$W$612,2,0))</f>
        <v>0</v>
      </c>
      <c r="BQ235" s="11">
        <f>IF(ISNA(VLOOKUP(CONCATENATE($B235,BQ$2,"SINGLE"),UHF!$V$3:$W$612,2,0)),0,VLOOKUP(CONCATENATE($B235,BQ$2,"SINGLE"),UHF!$V$3:$W$612,2,0))</f>
        <v>0</v>
      </c>
      <c r="BR235" s="54">
        <f>SUM(BF235:BQ235)</f>
        <v>0</v>
      </c>
      <c r="BS235" s="54">
        <f>IF(ISNA(VLOOKUP(CONCATENATE($B235,BS$2,"SINGLE"),'A1'!$V$3:$W$612,2,0)),0,VLOOKUP(CONCATENATE($B235,BS$2,"SINGLE"),'A1'!$V$3:$W$612,2,0))</f>
        <v>0</v>
      </c>
      <c r="BT235" s="11">
        <f>SUM(C235,Q235,AQ235,BE235,BS235)</f>
        <v>0</v>
      </c>
      <c r="BU235" s="11">
        <f>SUM(D235,R235,AR235,BF235)</f>
        <v>0</v>
      </c>
      <c r="BV235" s="11">
        <f>SUM(E235,S235,AE235,AS235,BG235)</f>
        <v>0</v>
      </c>
      <c r="BW235" s="11">
        <f>SUM(F235,T235,AF235,AT235,BH235)</f>
        <v>0</v>
      </c>
      <c r="BX235" s="11">
        <f>SUM(G235,U235,AG235,AU235,BI235)</f>
        <v>0</v>
      </c>
      <c r="BY235" s="11">
        <f>SUM(H235,V235,AH235,AV235,BJ235)</f>
        <v>0</v>
      </c>
      <c r="BZ235" s="11">
        <f>SUM(I235,W235,AI235,AW235,BK235)</f>
        <v>0</v>
      </c>
      <c r="CA235" s="11">
        <f>SUM(J235,X235,AJ235,AX235,BL235)</f>
        <v>0</v>
      </c>
      <c r="CB235" s="11">
        <f>SUM(K235,Y235,AK235,AY235,BM235)</f>
        <v>0</v>
      </c>
      <c r="CC235" s="11">
        <f>SUM(L235,Z235,AL235,AZ235,BN235)</f>
        <v>0</v>
      </c>
      <c r="CD235" s="11">
        <f>SUM(M235,AA235,AM235,BA235,BO235)</f>
        <v>0</v>
      </c>
      <c r="CE235" s="11">
        <f>SUM(N235,AB235,AN235,BB235,BP235)</f>
        <v>0</v>
      </c>
      <c r="CF235" s="11">
        <f>SUM(O235,AC235,AO235,BC235,BQ235)</f>
        <v>0</v>
      </c>
      <c r="CG235" s="11">
        <f>SUM(BT235:CF235)</f>
        <v>0</v>
      </c>
      <c r="CH235" s="11">
        <f>SUM(P235,AD235,AP235,BD235,BE235,BR235,BS235)</f>
        <v>0</v>
      </c>
      <c r="CI235" s="11">
        <f>MIN(P235,AD235,AP235,BD235,BE235,BR235,BS235)</f>
        <v>0</v>
      </c>
      <c r="CJ235" s="51">
        <f>SUM(CH235-CI235)</f>
        <v>0</v>
      </c>
    </row>
    <row r="236" spans="1:88" x14ac:dyDescent="0.2">
      <c r="A236" s="21" t="str">
        <f t="shared" si="1"/>
        <v>234.</v>
      </c>
      <c r="B236" s="8" t="str">
        <f>'Seznam-SO'!A238</f>
        <v/>
      </c>
      <c r="C236" s="11">
        <f>IF(ISNA(VLOOKUP(CONCATENATE($B236,C$2,"SINGLE"),'I-SUB'!$V$3:$W$624,2,0)),0,VLOOKUP(CONCATENATE($B236,C$2,"SINGLE"),'I-SUB'!$V$3:$W$624,2,0))</f>
        <v>0</v>
      </c>
      <c r="D236" s="11">
        <f>IF(ISNA(VLOOKUP(CONCATENATE($B236,D$2,"SINGLE"),'I-SUB'!$V$3:$W$624,2,0)),0,VLOOKUP(CONCATENATE($B236,D$2,"SINGLE"),'I-SUB'!$V$3:$W$624,2,0))</f>
        <v>0</v>
      </c>
      <c r="E236" s="11">
        <f>IF(ISNA(VLOOKUP(CONCATENATE($B236,E$2,"SINGLE"),'I-SUB'!$V$3:$W$624,2,0)),0,VLOOKUP(CONCATENATE($B236,E$2,"SINGLE"),'I-SUB'!$V$3:$W$624,2,0))</f>
        <v>0</v>
      </c>
      <c r="F236" s="11">
        <f>IF(ISNA(VLOOKUP(CONCATENATE($B236,F$2,"SINGLE"),'I-SUB'!$V$3:$W$624,2,0)),0,VLOOKUP(CONCATENATE($B236,F$2,"SINGLE"),'I-SUB'!$V$3:$W$624,2,0))</f>
        <v>0</v>
      </c>
      <c r="G236" s="11">
        <f>IF(ISNA(VLOOKUP(CONCATENATE($B236,G$2,"SINGLE"),'I-SUB'!$V$3:$W$624,2,0)),0,VLOOKUP(CONCATENATE($B236,G$2,"SINGLE"),'I-SUB'!$V$3:$W$624,2,0))</f>
        <v>0</v>
      </c>
      <c r="H236" s="11">
        <f>IF(ISNA(VLOOKUP(CONCATENATE($B236,H$2,"SINGLE"),'I-SUB'!$V$3:$W$624,2,0)),0,VLOOKUP(CONCATENATE($B236,H$2,"SINGLE"),'I-SUB'!$V$3:$W$624,2,0))</f>
        <v>0</v>
      </c>
      <c r="I236" s="11">
        <f>IF(ISNA(VLOOKUP(CONCATENATE($B236,I$2,"SINGLE"),'I-SUB'!$V$3:$W$624,2,0)),0,VLOOKUP(CONCATENATE($B236,I$2,"SINGLE"),'I-SUB'!$V$3:$W$624,2,0))</f>
        <v>0</v>
      </c>
      <c r="J236" s="11">
        <f>IF(ISNA(VLOOKUP(CONCATENATE($B236,J$2,"SINGLE"),'I-SUB'!$V$3:$W$624,2,0)),0,VLOOKUP(CONCATENATE($B236,J$2,"SINGLE"),'I-SUB'!$V$3:$W$624,2,0))</f>
        <v>0</v>
      </c>
      <c r="K236" s="11">
        <f>IF(ISNA(VLOOKUP(CONCATENATE($B236,K$2,"SINGLE"),'I-SUB'!$V$3:$W$624,2,0)),0,VLOOKUP(CONCATENATE($B236,K$2,"SINGLE"),'I-SUB'!$V$3:$W$624,2,0))</f>
        <v>0</v>
      </c>
      <c r="L236" s="11">
        <f>IF(ISNA(VLOOKUP(CONCATENATE($B236,L$2,"SINGLE"),'I-SUB'!$V$3:$W$624,2,0)),0,VLOOKUP(CONCATENATE($B236,L$2,"SINGLE"),'I-SUB'!$V$3:$W$624,2,0))</f>
        <v>0</v>
      </c>
      <c r="M236" s="11">
        <f>IF(ISNA(VLOOKUP(CONCATENATE($B236,M$2,"SINGLE"),'I-SUB'!$V$3:$W$624,2,0)),0,VLOOKUP(CONCATENATE($B236,M$2,"SINGLE"),'I-SUB'!$V$3:$W$624,2,0))</f>
        <v>0</v>
      </c>
      <c r="N236" s="11">
        <f>IF(ISNA(VLOOKUP(CONCATENATE($B236,N$2,"SINGLE"),'I-SUB'!$V$3:$W$624,2,0)),0,VLOOKUP(CONCATENATE($B236,N$2,"SINGLE"),'I-SUB'!$V$3:$W$624,2,0))</f>
        <v>0</v>
      </c>
      <c r="O236" s="11">
        <f>IF(ISNA(VLOOKUP(CONCATENATE($B236,O$2,"SINGLE"),'I-SUB'!$V$3:$W$624,2,0)),0,VLOOKUP(CONCATENATE($B236,O$2,"SINGLE"),'I-SUB'!$V$3:$W$624,2,0))</f>
        <v>0</v>
      </c>
      <c r="P236" s="54">
        <f>SUM(C236:O236)</f>
        <v>0</v>
      </c>
      <c r="Q236" s="11">
        <f>IF(ISNA(VLOOKUP(CONCATENATE($B236,Q$2,"SINGLE"),'II-SUB'!$V$3:$W$630,2,0)),0,VLOOKUP(CONCATENATE($B236,Q$2,"SINGLE"),'II-SUB'!$V$3:$W$630,2,0))</f>
        <v>0</v>
      </c>
      <c r="R236" s="11">
        <f>IF(ISNA(VLOOKUP(CONCATENATE($B236,R$2,"SINGLE"),'II-SUB'!$V$3:$W$630,2,0)),0,VLOOKUP(CONCATENATE($B236,R$2,"SINGLE"),'II-SUB'!$V$3:$W$630,2,0))</f>
        <v>0</v>
      </c>
      <c r="S236" s="11">
        <f>IF(ISNA(VLOOKUP(CONCATENATE($B236,S$2,"SINGLE"),'II-SUB'!$V$3:$W$630,2,0)),0,VLOOKUP(CONCATENATE($B236,S$2,"SINGLE"),'II-SUB'!$V$3:$W$630,2,0))</f>
        <v>0</v>
      </c>
      <c r="T236" s="11">
        <f>IF(ISNA(VLOOKUP(CONCATENATE($B236,T$2,"SINGLE"),'II-SUB'!$V$3:$W$630,2,0)),0,VLOOKUP(CONCATENATE($B236,T$2,"SINGLE"),'II-SUB'!$V$3:$W$630,2,0))</f>
        <v>0</v>
      </c>
      <c r="U236" s="11">
        <f>IF(ISNA(VLOOKUP(CONCATENATE($B236,U$2,"SINGLE"),'II-SUB'!$V$3:$W$630,2,0)),0,VLOOKUP(CONCATENATE($B236,U$2,"SINGLE"),'II-SUB'!$V$3:$W$630,2,0))</f>
        <v>0</v>
      </c>
      <c r="V236" s="11">
        <f>IF(ISNA(VLOOKUP(CONCATENATE($B236,V$2,"SINGLE"),'II-SUB'!$V$3:$W$630,2,0)),0,VLOOKUP(CONCATENATE($B236,V$2,"SINGLE"),'II-SUB'!$V$3:$W$630,2,0))</f>
        <v>0</v>
      </c>
      <c r="W236" s="11">
        <f>IF(ISNA(VLOOKUP(CONCATENATE($B236,W$2,"SINGLE"),'II-SUB'!$V$3:$W$630,2,0)),0,VLOOKUP(CONCATENATE($B236,W$2,"SINGLE"),'II-SUB'!$V$3:$W$630,2,0))</f>
        <v>0</v>
      </c>
      <c r="X236" s="11">
        <f>IF(ISNA(VLOOKUP(CONCATENATE($B236,X$2,"SINGLE"),'II-SUB'!$V$3:$W$630,2,0)),0,VLOOKUP(CONCATENATE($B236,X$2,"SINGLE"),'II-SUB'!$V$3:$W$630,2,0))</f>
        <v>0</v>
      </c>
      <c r="Y236" s="11">
        <f>IF(ISNA(VLOOKUP(CONCATENATE($B236,Y$2,"SINGLE"),'II-SUB'!$V$3:$W$630,2,0)),0,VLOOKUP(CONCATENATE($B236,Y$2,"SINGLE"),'II-SUB'!$V$3:$W$630,2,0))</f>
        <v>0</v>
      </c>
      <c r="Z236" s="11">
        <f>IF(ISNA(VLOOKUP(CONCATENATE($B236,Z$2,"SINGLE"),'II-SUB'!$V$3:$W$630,2,0)),0,VLOOKUP(CONCATENATE($B236,Z$2,"SINGLE"),'II-SUB'!$V$3:$W$630,2,0))</f>
        <v>0</v>
      </c>
      <c r="AA236" s="11">
        <f>IF(ISNA(VLOOKUP(CONCATENATE($B236,AA$2,"SINGLE"),'II-SUB'!$V$3:$W$630,2,0)),0,VLOOKUP(CONCATENATE($B236,AA$2,"SINGLE"),'II-SUB'!$V$3:$W$630,2,0))</f>
        <v>0</v>
      </c>
      <c r="AB236" s="11">
        <f>IF(ISNA(VLOOKUP(CONCATENATE($B236,AB$2,"SINGLE"),'II-SUB'!$V$3:$W$630,2,0)),0,VLOOKUP(CONCATENATE($B236,AB$2,"SINGLE"),'II-SUB'!$V$3:$W$630,2,0))</f>
        <v>0</v>
      </c>
      <c r="AC236" s="11">
        <f>IF(ISNA(VLOOKUP(CONCATENATE($B236,AC$2,"SINGLE"),'II-SUB'!$V$3:$W$630,2,0)),0,VLOOKUP(CONCATENATE($B236,AC$2,"SINGLE"),'II-SUB'!$V$3:$W$630,2,0))</f>
        <v>0</v>
      </c>
      <c r="AD236" s="54">
        <f>SUM(Q236:AC236)</f>
        <v>0</v>
      </c>
      <c r="AE236" s="11">
        <f>IF(ISNA(VLOOKUP(CONCATENATE($B236,AE$2,"SINGLE"),MW!$V$3:$W$600,2,0)),0,VLOOKUP(CONCATENATE($B236,AE$2,"SINGLE"),MW!$V$3:$W$600,2,0))</f>
        <v>0</v>
      </c>
      <c r="AF236" s="11">
        <f>IF(ISNA(VLOOKUP(CONCATENATE($B236,AF$2,"SINGLE"),MW!$V$3:$W$600,2,0)),0,VLOOKUP(CONCATENATE($B236,AF$2,"SINGLE"),MW!$V$3:$W$600,2,0))</f>
        <v>0</v>
      </c>
      <c r="AG236" s="11">
        <f>IF(ISNA(VLOOKUP(CONCATENATE($B236,AG$2,"SINGLE"),MW!$V$3:$W$600,2,0)),0,VLOOKUP(CONCATENATE($B236,AG$2,"SINGLE"),MW!$V$3:$W$600,2,0))</f>
        <v>0</v>
      </c>
      <c r="AH236" s="11">
        <f>IF(ISNA(VLOOKUP(CONCATENATE($B236,AH$2,"SINGLE"),MW!$V$3:$W$600,2,0)),0,VLOOKUP(CONCATENATE($B236,AH$2,"SINGLE"),MW!$V$3:$W$600,2,0))</f>
        <v>0</v>
      </c>
      <c r="AI236" s="11">
        <f>IF(ISNA(VLOOKUP(CONCATENATE($B236,AI$2,"SINGLE"),MW!$V$3:$W$600,2,0)),0,VLOOKUP(CONCATENATE($B236,AI$2,"SINGLE"),MW!$V$3:$W$600,2,0))</f>
        <v>0</v>
      </c>
      <c r="AJ236" s="11">
        <f>IF(ISNA(VLOOKUP(CONCATENATE($B236,AJ$2,"SINGLE"),MW!$V$3:$W$600,2,0)),0,VLOOKUP(CONCATENATE($B236,AJ$2,"SINGLE"),MW!$V$3:$W$600,2,0))</f>
        <v>0</v>
      </c>
      <c r="AK236" s="11">
        <f>IF(ISNA(VLOOKUP(CONCATENATE($B236,AK$2,"SINGLE"),MW!$V$3:$W$600,2,0)),0,VLOOKUP(CONCATENATE($B236,AK$2,"SINGLE"),MW!$V$3:$W$600,2,0))</f>
        <v>0</v>
      </c>
      <c r="AL236" s="11">
        <f>IF(ISNA(VLOOKUP(CONCATENATE($B236,AL$2,"SINGLE"),MW!$V$3:$W$600,2,0)),0,VLOOKUP(CONCATENATE($B236,AL$2,"SINGLE"),MW!$V$3:$W$600,2,0))</f>
        <v>0</v>
      </c>
      <c r="AM236" s="11">
        <f>IF(ISNA(VLOOKUP(CONCATENATE($B236,AM$2,"SINGLE"),MW!$V$3:$W$600,2,0)),0,VLOOKUP(CONCATENATE($B236,AM$2,"SINGLE"),MW!$V$3:$W$600,2,0))</f>
        <v>0</v>
      </c>
      <c r="AN236" s="11">
        <f>IF(ISNA(VLOOKUP(CONCATENATE($B236,AN$2,"SINGLE"),MW!$V$3:$W$600,2,0)),0,VLOOKUP(CONCATENATE($B236,AN$2,"SINGLE"),MW!$V$3:$W$600,2,0))</f>
        <v>0</v>
      </c>
      <c r="AO236" s="11">
        <f>IF(ISNA(VLOOKUP(CONCATENATE($B236,AO$2,"SINGLE"),MW!$V$3:$W$600,2,0)),0,VLOOKUP(CONCATENATE($B236,AO$2,"SINGLE"),MW!$V$3:$W$600,2,0))</f>
        <v>0</v>
      </c>
      <c r="AP236" s="54">
        <f>SUM(AE236:AO236)</f>
        <v>0</v>
      </c>
      <c r="AQ236" s="11">
        <f>IF(ISNA(VLOOKUP(CONCATENATE($B236,AQ$2,"SINGLE"),'III-SUB'!$V$3:$W$633,2,0)),0,VLOOKUP(CONCATENATE($B236,AQ$2,"SINGLE"),'III-SUB'!$V$3:$W$633,2,0))</f>
        <v>0</v>
      </c>
      <c r="AR236" s="11">
        <f>IF(ISNA(VLOOKUP(CONCATENATE($B236,AR$2,"SINGLE"),'III-SUB'!$V$3:$W$633,2,0)),0,VLOOKUP(CONCATENATE($B236,AR$2,"SINGLE"),'III-SUB'!$V$3:$W$633,2,0))</f>
        <v>0</v>
      </c>
      <c r="AS236" s="11">
        <f>IF(ISNA(VLOOKUP(CONCATENATE($B236,AS$2,"SINGLE"),'III-SUB'!$V$3:$W$633,2,0)),0,VLOOKUP(CONCATENATE($B236,AS$2,"SINGLE"),'III-SUB'!$V$3:$W$633,2,0))</f>
        <v>0</v>
      </c>
      <c r="AT236" s="11">
        <f>IF(ISNA(VLOOKUP(CONCATENATE($B236,AT$2,"SINGLE"),'III-SUB'!$V$3:$W$633,2,0)),0,VLOOKUP(CONCATENATE($B236,AT$2,"SINGLE"),'III-SUB'!$V$3:$W$633,2,0))</f>
        <v>0</v>
      </c>
      <c r="AU236" s="11">
        <f>IF(ISNA(VLOOKUP(CONCATENATE($B236,AU$2,"SINGLE"),'III-SUB'!$V$3:$W$633,2,0)),0,VLOOKUP(CONCATENATE($B236,AU$2,"SINGLE"),'III-SUB'!$V$3:$W$633,2,0))</f>
        <v>0</v>
      </c>
      <c r="AV236" s="11">
        <f>IF(ISNA(VLOOKUP(CONCATENATE($B236,AV$2,"SINGLE"),'III-SUB'!$V$3:$W$633,2,0)),0,VLOOKUP(CONCATENATE($B236,AV$2,"SINGLE"),'III-SUB'!$V$3:$W$633,2,0))</f>
        <v>0</v>
      </c>
      <c r="AW236" s="11">
        <f>IF(ISNA(VLOOKUP(CONCATENATE($B236,AW$2,"SINGLE"),'III-SUB'!$V$3:$W$633,2,0)),0,VLOOKUP(CONCATENATE($B236,AW$2,"SINGLE"),'III-SUB'!$V$3:$W$633,2,0))</f>
        <v>0</v>
      </c>
      <c r="AX236" s="11">
        <f>IF(ISNA(VLOOKUP(CONCATENATE($B236,AX$2,"SINGLE"),'III-SUB'!$V$3:$W$633,2,0)),0,VLOOKUP(CONCATENATE($B236,AX$2,"SINGLE"),'III-SUB'!$V$3:$W$633,2,0))</f>
        <v>0</v>
      </c>
      <c r="AY236" s="11">
        <f>IF(ISNA(VLOOKUP(CONCATENATE($B236,AY$2,"SINGLE"),'III-SUB'!$V$3:$W$633,2,0)),0,VLOOKUP(CONCATENATE($B236,AY$2,"SINGLE"),'III-SUB'!$V$3:$W$633,2,0))</f>
        <v>0</v>
      </c>
      <c r="AZ236" s="11">
        <f>IF(ISNA(VLOOKUP(CONCATENATE($B236,AZ$2,"SINGLE"),'III-SUB'!$V$3:$W$633,2,0)),0,VLOOKUP(CONCATENATE($B236,AZ$2,"SINGLE"),'III-SUB'!$V$3:$W$633,2,0))</f>
        <v>0</v>
      </c>
      <c r="BA236" s="11">
        <f>IF(ISNA(VLOOKUP(CONCATENATE($B236,BA$2,"SINGLE"),'III-SUB'!$V$3:$W$633,2,0)),0,VLOOKUP(CONCATENATE($B236,BA$2,"SINGLE"),'III-SUB'!$V$3:$W$633,2,0))</f>
        <v>0</v>
      </c>
      <c r="BB236" s="11">
        <f>IF(ISNA(VLOOKUP(CONCATENATE($B236,BB$2,"SINGLE"),'III-SUB'!$V$3:$W$633,2,0)),0,VLOOKUP(CONCATENATE($B236,BB$2,"SINGLE"),'III-SUB'!$V$3:$W$633,2,0))</f>
        <v>0</v>
      </c>
      <c r="BC236" s="11">
        <f>IF(ISNA(VLOOKUP(CONCATENATE($B236,BC$2,"SINGLE"),'III-SUB'!$V$3:$W$633,2,0)),0,VLOOKUP(CONCATENATE($B236,BC$2,"SINGLE"),'III-SUB'!$V$3:$W$633,2,0))</f>
        <v>0</v>
      </c>
      <c r="BD236" s="54">
        <f>SUM(AQ236:BC236)</f>
        <v>0</v>
      </c>
      <c r="BE236" s="54">
        <f>IF(ISNA(VLOOKUP(CONCATENATE($B236,BE$2,"SINGLE"),VHF!$V$3:$W$627,2,0)),0,VLOOKUP(CONCATENATE($B236,BE$2,"SINGLE"),VHF!$V$3:$W$627,2,0))</f>
        <v>0</v>
      </c>
      <c r="BF236" s="11">
        <f>IF(ISNA(VLOOKUP(CONCATENATE($B236,BF$2,"SINGLE"),UHF!$V$3:$W$612,2,0)),0,VLOOKUP(CONCATENATE($B236,BF$2,"SINGLE"),UHF!$V$3:$W$612,2,0))</f>
        <v>0</v>
      </c>
      <c r="BG236" s="11">
        <f>IF(ISNA(VLOOKUP(CONCATENATE($B236,BG$2,"SINGLE"),UHF!$V$3:$W$612,2,0)),0,VLOOKUP(CONCATENATE($B236,BG$2,"SINGLE"),UHF!$V$3:$W$612,2,0))</f>
        <v>0</v>
      </c>
      <c r="BH236" s="11">
        <f>IF(ISNA(VLOOKUP(CONCATENATE($B236,BH$2,"SINGLE"),UHF!$V$3:$W$612,2,0)),0,VLOOKUP(CONCATENATE($B236,BH$2,"SINGLE"),UHF!$V$3:$W$612,2,0))</f>
        <v>0</v>
      </c>
      <c r="BI236" s="11">
        <f>IF(ISNA(VLOOKUP(CONCATENATE($B236,BI$2,"SINGLE"),UHF!$V$3:$W$612,2,0)),0,VLOOKUP(CONCATENATE($B236,BI$2,"SINGLE"),UHF!$V$3:$W$612,2,0))</f>
        <v>0</v>
      </c>
      <c r="BJ236" s="11">
        <f>IF(ISNA(VLOOKUP(CONCATENATE($B236,BJ$2,"SINGLE"),UHF!$V$3:$W$612,2,0)),0,VLOOKUP(CONCATENATE($B236,BJ$2,"SINGLE"),UHF!$V$3:$W$612,2,0))</f>
        <v>0</v>
      </c>
      <c r="BK236" s="11">
        <f>IF(ISNA(VLOOKUP(CONCATENATE($B236,BK$2,"SINGLE"),UHF!$V$3:$W$612,2,0)),0,VLOOKUP(CONCATENATE($B236,BK$2,"SINGLE"),UHF!$V$3:$W$612,2,0))</f>
        <v>0</v>
      </c>
      <c r="BL236" s="11">
        <f>IF(ISNA(VLOOKUP(CONCATENATE($B236,BL$2,"SINGLE"),UHF!$V$3:$W$612,2,0)),0,VLOOKUP(CONCATENATE($B236,BL$2,"SINGLE"),UHF!$V$3:$W$612,2,0))</f>
        <v>0</v>
      </c>
      <c r="BM236" s="11">
        <f>IF(ISNA(VLOOKUP(CONCATENATE($B236,BM$2,"SINGLE"),UHF!$V$3:$W$612,2,0)),0,VLOOKUP(CONCATENATE($B236,BM$2,"SINGLE"),UHF!$V$3:$W$612,2,0))</f>
        <v>0</v>
      </c>
      <c r="BN236" s="11">
        <f>IF(ISNA(VLOOKUP(CONCATENATE($B236,BN$2,"SINGLE"),UHF!$V$3:$W$612,2,0)),0,VLOOKUP(CONCATENATE($B236,BN$2,"SINGLE"),UHF!$V$3:$W$612,2,0))</f>
        <v>0</v>
      </c>
      <c r="BO236" s="11">
        <f>IF(ISNA(VLOOKUP(CONCATENATE($B236,BO$2,"SINGLE"),UHF!$V$3:$W$612,2,0)),0,VLOOKUP(CONCATENATE($B236,BO$2,"SINGLE"),UHF!$V$3:$W$612,2,0))</f>
        <v>0</v>
      </c>
      <c r="BP236" s="11">
        <f>IF(ISNA(VLOOKUP(CONCATENATE($B236,BP$2,"SINGLE"),UHF!$V$3:$W$612,2,0)),0,VLOOKUP(CONCATENATE($B236,BP$2,"SINGLE"),UHF!$V$3:$W$612,2,0))</f>
        <v>0</v>
      </c>
      <c r="BQ236" s="11">
        <f>IF(ISNA(VLOOKUP(CONCATENATE($B236,BQ$2,"SINGLE"),UHF!$V$3:$W$612,2,0)),0,VLOOKUP(CONCATENATE($B236,BQ$2,"SINGLE"),UHF!$V$3:$W$612,2,0))</f>
        <v>0</v>
      </c>
      <c r="BR236" s="54">
        <f>SUM(BF236:BQ236)</f>
        <v>0</v>
      </c>
      <c r="BS236" s="54">
        <f>IF(ISNA(VLOOKUP(CONCATENATE($B236,BS$2,"SINGLE"),'A1'!$V$3:$W$612,2,0)),0,VLOOKUP(CONCATENATE($B236,BS$2,"SINGLE"),'A1'!$V$3:$W$612,2,0))</f>
        <v>0</v>
      </c>
      <c r="BT236" s="11">
        <f>SUM(C236,Q236,AQ236,BE236,BS236)</f>
        <v>0</v>
      </c>
      <c r="BU236" s="11">
        <f>SUM(D236,R236,AR236,BF236)</f>
        <v>0</v>
      </c>
      <c r="BV236" s="11">
        <f>SUM(E236,S236,AE236,AS236,BG236)</f>
        <v>0</v>
      </c>
      <c r="BW236" s="11">
        <f>SUM(F236,T236,AF236,AT236,BH236)</f>
        <v>0</v>
      </c>
      <c r="BX236" s="11">
        <f>SUM(G236,U236,AG236,AU236,BI236)</f>
        <v>0</v>
      </c>
      <c r="BY236" s="11">
        <f>SUM(H236,V236,AH236,AV236,BJ236)</f>
        <v>0</v>
      </c>
      <c r="BZ236" s="11">
        <f>SUM(I236,W236,AI236,AW236,BK236)</f>
        <v>0</v>
      </c>
      <c r="CA236" s="11">
        <f>SUM(J236,X236,AJ236,AX236,BL236)</f>
        <v>0</v>
      </c>
      <c r="CB236" s="11">
        <f>SUM(K236,Y236,AK236,AY236,BM236)</f>
        <v>0</v>
      </c>
      <c r="CC236" s="11">
        <f>SUM(L236,Z236,AL236,AZ236,BN236)</f>
        <v>0</v>
      </c>
      <c r="CD236" s="11">
        <f>SUM(M236,AA236,AM236,BA236,BO236)</f>
        <v>0</v>
      </c>
      <c r="CE236" s="11">
        <f>SUM(N236,AB236,AN236,BB236,BP236)</f>
        <v>0</v>
      </c>
      <c r="CF236" s="11">
        <f>SUM(O236,AC236,AO236,BC236,BQ236)</f>
        <v>0</v>
      </c>
      <c r="CG236" s="11">
        <f>SUM(BT236:CF236)</f>
        <v>0</v>
      </c>
      <c r="CH236" s="11">
        <f>SUM(P236,AD236,AP236,BD236,BE236,BR236,BS236)</f>
        <v>0</v>
      </c>
      <c r="CI236" s="11">
        <f>MIN(P236,AD236,AP236,BD236,BE236,BR236,BS236)</f>
        <v>0</v>
      </c>
      <c r="CJ236" s="51">
        <f>SUM(CH236-CI236)</f>
        <v>0</v>
      </c>
    </row>
    <row r="237" spans="1:88" x14ac:dyDescent="0.2">
      <c r="A237" s="21" t="str">
        <f t="shared" si="1"/>
        <v>235.</v>
      </c>
      <c r="B237" s="8" t="str">
        <f>'Seznam-SO'!A239</f>
        <v/>
      </c>
      <c r="C237" s="11">
        <f>IF(ISNA(VLOOKUP(CONCATENATE($B237,C$2,"SINGLE"),'I-SUB'!$V$3:$W$624,2,0)),0,VLOOKUP(CONCATENATE($B237,C$2,"SINGLE"),'I-SUB'!$V$3:$W$624,2,0))</f>
        <v>0</v>
      </c>
      <c r="D237" s="11">
        <f>IF(ISNA(VLOOKUP(CONCATENATE($B237,D$2,"SINGLE"),'I-SUB'!$V$3:$W$624,2,0)),0,VLOOKUP(CONCATENATE($B237,D$2,"SINGLE"),'I-SUB'!$V$3:$W$624,2,0))</f>
        <v>0</v>
      </c>
      <c r="E237" s="11">
        <f>IF(ISNA(VLOOKUP(CONCATENATE($B237,E$2,"SINGLE"),'I-SUB'!$V$3:$W$624,2,0)),0,VLOOKUP(CONCATENATE($B237,E$2,"SINGLE"),'I-SUB'!$V$3:$W$624,2,0))</f>
        <v>0</v>
      </c>
      <c r="F237" s="11">
        <f>IF(ISNA(VLOOKUP(CONCATENATE($B237,F$2,"SINGLE"),'I-SUB'!$V$3:$W$624,2,0)),0,VLOOKUP(CONCATENATE($B237,F$2,"SINGLE"),'I-SUB'!$V$3:$W$624,2,0))</f>
        <v>0</v>
      </c>
      <c r="G237" s="11">
        <f>IF(ISNA(VLOOKUP(CONCATENATE($B237,G$2,"SINGLE"),'I-SUB'!$V$3:$W$624,2,0)),0,VLOOKUP(CONCATENATE($B237,G$2,"SINGLE"),'I-SUB'!$V$3:$W$624,2,0))</f>
        <v>0</v>
      </c>
      <c r="H237" s="11">
        <f>IF(ISNA(VLOOKUP(CONCATENATE($B237,H$2,"SINGLE"),'I-SUB'!$V$3:$W$624,2,0)),0,VLOOKUP(CONCATENATE($B237,H$2,"SINGLE"),'I-SUB'!$V$3:$W$624,2,0))</f>
        <v>0</v>
      </c>
      <c r="I237" s="11">
        <f>IF(ISNA(VLOOKUP(CONCATENATE($B237,I$2,"SINGLE"),'I-SUB'!$V$3:$W$624,2,0)),0,VLOOKUP(CONCATENATE($B237,I$2,"SINGLE"),'I-SUB'!$V$3:$W$624,2,0))</f>
        <v>0</v>
      </c>
      <c r="J237" s="11">
        <f>IF(ISNA(VLOOKUP(CONCATENATE($B237,J$2,"SINGLE"),'I-SUB'!$V$3:$W$624,2,0)),0,VLOOKUP(CONCATENATE($B237,J$2,"SINGLE"),'I-SUB'!$V$3:$W$624,2,0))</f>
        <v>0</v>
      </c>
      <c r="K237" s="11">
        <f>IF(ISNA(VLOOKUP(CONCATENATE($B237,K$2,"SINGLE"),'I-SUB'!$V$3:$W$624,2,0)),0,VLOOKUP(CONCATENATE($B237,K$2,"SINGLE"),'I-SUB'!$V$3:$W$624,2,0))</f>
        <v>0</v>
      </c>
      <c r="L237" s="11">
        <f>IF(ISNA(VLOOKUP(CONCATENATE($B237,L$2,"SINGLE"),'I-SUB'!$V$3:$W$624,2,0)),0,VLOOKUP(CONCATENATE($B237,L$2,"SINGLE"),'I-SUB'!$V$3:$W$624,2,0))</f>
        <v>0</v>
      </c>
      <c r="M237" s="11">
        <f>IF(ISNA(VLOOKUP(CONCATENATE($B237,M$2,"SINGLE"),'I-SUB'!$V$3:$W$624,2,0)),0,VLOOKUP(CONCATENATE($B237,M$2,"SINGLE"),'I-SUB'!$V$3:$W$624,2,0))</f>
        <v>0</v>
      </c>
      <c r="N237" s="11">
        <f>IF(ISNA(VLOOKUP(CONCATENATE($B237,N$2,"SINGLE"),'I-SUB'!$V$3:$W$624,2,0)),0,VLOOKUP(CONCATENATE($B237,N$2,"SINGLE"),'I-SUB'!$V$3:$W$624,2,0))</f>
        <v>0</v>
      </c>
      <c r="O237" s="11">
        <f>IF(ISNA(VLOOKUP(CONCATENATE($B237,O$2,"SINGLE"),'I-SUB'!$V$3:$W$624,2,0)),0,VLOOKUP(CONCATENATE($B237,O$2,"SINGLE"),'I-SUB'!$V$3:$W$624,2,0))</f>
        <v>0</v>
      </c>
      <c r="P237" s="54">
        <f>SUM(C237:O237)</f>
        <v>0</v>
      </c>
      <c r="Q237" s="11">
        <f>IF(ISNA(VLOOKUP(CONCATENATE($B237,Q$2,"SINGLE"),'II-SUB'!$V$3:$W$630,2,0)),0,VLOOKUP(CONCATENATE($B237,Q$2,"SINGLE"),'II-SUB'!$V$3:$W$630,2,0))</f>
        <v>0</v>
      </c>
      <c r="R237" s="11">
        <f>IF(ISNA(VLOOKUP(CONCATENATE($B237,R$2,"SINGLE"),'II-SUB'!$V$3:$W$630,2,0)),0,VLOOKUP(CONCATENATE($B237,R$2,"SINGLE"),'II-SUB'!$V$3:$W$630,2,0))</f>
        <v>0</v>
      </c>
      <c r="S237" s="11">
        <f>IF(ISNA(VLOOKUP(CONCATENATE($B237,S$2,"SINGLE"),'II-SUB'!$V$3:$W$630,2,0)),0,VLOOKUP(CONCATENATE($B237,S$2,"SINGLE"),'II-SUB'!$V$3:$W$630,2,0))</f>
        <v>0</v>
      </c>
      <c r="T237" s="11">
        <f>IF(ISNA(VLOOKUP(CONCATENATE($B237,T$2,"SINGLE"),'II-SUB'!$V$3:$W$630,2,0)),0,VLOOKUP(CONCATENATE($B237,T$2,"SINGLE"),'II-SUB'!$V$3:$W$630,2,0))</f>
        <v>0</v>
      </c>
      <c r="U237" s="11">
        <f>IF(ISNA(VLOOKUP(CONCATENATE($B237,U$2,"SINGLE"),'II-SUB'!$V$3:$W$630,2,0)),0,VLOOKUP(CONCATENATE($B237,U$2,"SINGLE"),'II-SUB'!$V$3:$W$630,2,0))</f>
        <v>0</v>
      </c>
      <c r="V237" s="11">
        <f>IF(ISNA(VLOOKUP(CONCATENATE($B237,V$2,"SINGLE"),'II-SUB'!$V$3:$W$630,2,0)),0,VLOOKUP(CONCATENATE($B237,V$2,"SINGLE"),'II-SUB'!$V$3:$W$630,2,0))</f>
        <v>0</v>
      </c>
      <c r="W237" s="11">
        <f>IF(ISNA(VLOOKUP(CONCATENATE($B237,W$2,"SINGLE"),'II-SUB'!$V$3:$W$630,2,0)),0,VLOOKUP(CONCATENATE($B237,W$2,"SINGLE"),'II-SUB'!$V$3:$W$630,2,0))</f>
        <v>0</v>
      </c>
      <c r="X237" s="11">
        <f>IF(ISNA(VLOOKUP(CONCATENATE($B237,X$2,"SINGLE"),'II-SUB'!$V$3:$W$630,2,0)),0,VLOOKUP(CONCATENATE($B237,X$2,"SINGLE"),'II-SUB'!$V$3:$W$630,2,0))</f>
        <v>0</v>
      </c>
      <c r="Y237" s="11">
        <f>IF(ISNA(VLOOKUP(CONCATENATE($B237,Y$2,"SINGLE"),'II-SUB'!$V$3:$W$630,2,0)),0,VLOOKUP(CONCATENATE($B237,Y$2,"SINGLE"),'II-SUB'!$V$3:$W$630,2,0))</f>
        <v>0</v>
      </c>
      <c r="Z237" s="11">
        <f>IF(ISNA(VLOOKUP(CONCATENATE($B237,Z$2,"SINGLE"),'II-SUB'!$V$3:$W$630,2,0)),0,VLOOKUP(CONCATENATE($B237,Z$2,"SINGLE"),'II-SUB'!$V$3:$W$630,2,0))</f>
        <v>0</v>
      </c>
      <c r="AA237" s="11">
        <f>IF(ISNA(VLOOKUP(CONCATENATE($B237,AA$2,"SINGLE"),'II-SUB'!$V$3:$W$630,2,0)),0,VLOOKUP(CONCATENATE($B237,AA$2,"SINGLE"),'II-SUB'!$V$3:$W$630,2,0))</f>
        <v>0</v>
      </c>
      <c r="AB237" s="11">
        <f>IF(ISNA(VLOOKUP(CONCATENATE($B237,AB$2,"SINGLE"),'II-SUB'!$V$3:$W$630,2,0)),0,VLOOKUP(CONCATENATE($B237,AB$2,"SINGLE"),'II-SUB'!$V$3:$W$630,2,0))</f>
        <v>0</v>
      </c>
      <c r="AC237" s="11">
        <f>IF(ISNA(VLOOKUP(CONCATENATE($B237,AC$2,"SINGLE"),'II-SUB'!$V$3:$W$630,2,0)),0,VLOOKUP(CONCATENATE($B237,AC$2,"SINGLE"),'II-SUB'!$V$3:$W$630,2,0))</f>
        <v>0</v>
      </c>
      <c r="AD237" s="54">
        <f>SUM(Q237:AC237)</f>
        <v>0</v>
      </c>
      <c r="AE237" s="11">
        <f>IF(ISNA(VLOOKUP(CONCATENATE($B237,AE$2,"SINGLE"),MW!$V$3:$W$600,2,0)),0,VLOOKUP(CONCATENATE($B237,AE$2,"SINGLE"),MW!$V$3:$W$600,2,0))</f>
        <v>0</v>
      </c>
      <c r="AF237" s="11">
        <f>IF(ISNA(VLOOKUP(CONCATENATE($B237,AF$2,"SINGLE"),MW!$V$3:$W$600,2,0)),0,VLOOKUP(CONCATENATE($B237,AF$2,"SINGLE"),MW!$V$3:$W$600,2,0))</f>
        <v>0</v>
      </c>
      <c r="AG237" s="11">
        <f>IF(ISNA(VLOOKUP(CONCATENATE($B237,AG$2,"SINGLE"),MW!$V$3:$W$600,2,0)),0,VLOOKUP(CONCATENATE($B237,AG$2,"SINGLE"),MW!$V$3:$W$600,2,0))</f>
        <v>0</v>
      </c>
      <c r="AH237" s="11">
        <f>IF(ISNA(VLOOKUP(CONCATENATE($B237,AH$2,"SINGLE"),MW!$V$3:$W$600,2,0)),0,VLOOKUP(CONCATENATE($B237,AH$2,"SINGLE"),MW!$V$3:$W$600,2,0))</f>
        <v>0</v>
      </c>
      <c r="AI237" s="11">
        <f>IF(ISNA(VLOOKUP(CONCATENATE($B237,AI$2,"SINGLE"),MW!$V$3:$W$600,2,0)),0,VLOOKUP(CONCATENATE($B237,AI$2,"SINGLE"),MW!$V$3:$W$600,2,0))</f>
        <v>0</v>
      </c>
      <c r="AJ237" s="11">
        <f>IF(ISNA(VLOOKUP(CONCATENATE($B237,AJ$2,"SINGLE"),MW!$V$3:$W$600,2,0)),0,VLOOKUP(CONCATENATE($B237,AJ$2,"SINGLE"),MW!$V$3:$W$600,2,0))</f>
        <v>0</v>
      </c>
      <c r="AK237" s="11">
        <f>IF(ISNA(VLOOKUP(CONCATENATE($B237,AK$2,"SINGLE"),MW!$V$3:$W$600,2,0)),0,VLOOKUP(CONCATENATE($B237,AK$2,"SINGLE"),MW!$V$3:$W$600,2,0))</f>
        <v>0</v>
      </c>
      <c r="AL237" s="11">
        <f>IF(ISNA(VLOOKUP(CONCATENATE($B237,AL$2,"SINGLE"),MW!$V$3:$W$600,2,0)),0,VLOOKUP(CONCATENATE($B237,AL$2,"SINGLE"),MW!$V$3:$W$600,2,0))</f>
        <v>0</v>
      </c>
      <c r="AM237" s="11">
        <f>IF(ISNA(VLOOKUP(CONCATENATE($B237,AM$2,"SINGLE"),MW!$V$3:$W$600,2,0)),0,VLOOKUP(CONCATENATE($B237,AM$2,"SINGLE"),MW!$V$3:$W$600,2,0))</f>
        <v>0</v>
      </c>
      <c r="AN237" s="11">
        <f>IF(ISNA(VLOOKUP(CONCATENATE($B237,AN$2,"SINGLE"),MW!$V$3:$W$600,2,0)),0,VLOOKUP(CONCATENATE($B237,AN$2,"SINGLE"),MW!$V$3:$W$600,2,0))</f>
        <v>0</v>
      </c>
      <c r="AO237" s="11">
        <f>IF(ISNA(VLOOKUP(CONCATENATE($B237,AO$2,"SINGLE"),MW!$V$3:$W$600,2,0)),0,VLOOKUP(CONCATENATE($B237,AO$2,"SINGLE"),MW!$V$3:$W$600,2,0))</f>
        <v>0</v>
      </c>
      <c r="AP237" s="54">
        <f>SUM(AE237:AO237)</f>
        <v>0</v>
      </c>
      <c r="AQ237" s="11">
        <f>IF(ISNA(VLOOKUP(CONCATENATE($B237,AQ$2,"SINGLE"),'III-SUB'!$V$3:$W$633,2,0)),0,VLOOKUP(CONCATENATE($B237,AQ$2,"SINGLE"),'III-SUB'!$V$3:$W$633,2,0))</f>
        <v>0</v>
      </c>
      <c r="AR237" s="11">
        <f>IF(ISNA(VLOOKUP(CONCATENATE($B237,AR$2,"SINGLE"),'III-SUB'!$V$3:$W$633,2,0)),0,VLOOKUP(CONCATENATE($B237,AR$2,"SINGLE"),'III-SUB'!$V$3:$W$633,2,0))</f>
        <v>0</v>
      </c>
      <c r="AS237" s="11">
        <f>IF(ISNA(VLOOKUP(CONCATENATE($B237,AS$2,"SINGLE"),'III-SUB'!$V$3:$W$633,2,0)),0,VLOOKUP(CONCATENATE($B237,AS$2,"SINGLE"),'III-SUB'!$V$3:$W$633,2,0))</f>
        <v>0</v>
      </c>
      <c r="AT237" s="11">
        <f>IF(ISNA(VLOOKUP(CONCATENATE($B237,AT$2,"SINGLE"),'III-SUB'!$V$3:$W$633,2,0)),0,VLOOKUP(CONCATENATE($B237,AT$2,"SINGLE"),'III-SUB'!$V$3:$W$633,2,0))</f>
        <v>0</v>
      </c>
      <c r="AU237" s="11">
        <f>IF(ISNA(VLOOKUP(CONCATENATE($B237,AU$2,"SINGLE"),'III-SUB'!$V$3:$W$633,2,0)),0,VLOOKUP(CONCATENATE($B237,AU$2,"SINGLE"),'III-SUB'!$V$3:$W$633,2,0))</f>
        <v>0</v>
      </c>
      <c r="AV237" s="11">
        <f>IF(ISNA(VLOOKUP(CONCATENATE($B237,AV$2,"SINGLE"),'III-SUB'!$V$3:$W$633,2,0)),0,VLOOKUP(CONCATENATE($B237,AV$2,"SINGLE"),'III-SUB'!$V$3:$W$633,2,0))</f>
        <v>0</v>
      </c>
      <c r="AW237" s="11">
        <f>IF(ISNA(VLOOKUP(CONCATENATE($B237,AW$2,"SINGLE"),'III-SUB'!$V$3:$W$633,2,0)),0,VLOOKUP(CONCATENATE($B237,AW$2,"SINGLE"),'III-SUB'!$V$3:$W$633,2,0))</f>
        <v>0</v>
      </c>
      <c r="AX237" s="11">
        <f>IF(ISNA(VLOOKUP(CONCATENATE($B237,AX$2,"SINGLE"),'III-SUB'!$V$3:$W$633,2,0)),0,VLOOKUP(CONCATENATE($B237,AX$2,"SINGLE"),'III-SUB'!$V$3:$W$633,2,0))</f>
        <v>0</v>
      </c>
      <c r="AY237" s="11">
        <f>IF(ISNA(VLOOKUP(CONCATENATE($B237,AY$2,"SINGLE"),'III-SUB'!$V$3:$W$633,2,0)),0,VLOOKUP(CONCATENATE($B237,AY$2,"SINGLE"),'III-SUB'!$V$3:$W$633,2,0))</f>
        <v>0</v>
      </c>
      <c r="AZ237" s="11">
        <f>IF(ISNA(VLOOKUP(CONCATENATE($B237,AZ$2,"SINGLE"),'III-SUB'!$V$3:$W$633,2,0)),0,VLOOKUP(CONCATENATE($B237,AZ$2,"SINGLE"),'III-SUB'!$V$3:$W$633,2,0))</f>
        <v>0</v>
      </c>
      <c r="BA237" s="11">
        <f>IF(ISNA(VLOOKUP(CONCATENATE($B237,BA$2,"SINGLE"),'III-SUB'!$V$3:$W$633,2,0)),0,VLOOKUP(CONCATENATE($B237,BA$2,"SINGLE"),'III-SUB'!$V$3:$W$633,2,0))</f>
        <v>0</v>
      </c>
      <c r="BB237" s="11">
        <f>IF(ISNA(VLOOKUP(CONCATENATE($B237,BB$2,"SINGLE"),'III-SUB'!$V$3:$W$633,2,0)),0,VLOOKUP(CONCATENATE($B237,BB$2,"SINGLE"),'III-SUB'!$V$3:$W$633,2,0))</f>
        <v>0</v>
      </c>
      <c r="BC237" s="11">
        <f>IF(ISNA(VLOOKUP(CONCATENATE($B237,BC$2,"SINGLE"),'III-SUB'!$V$3:$W$633,2,0)),0,VLOOKUP(CONCATENATE($B237,BC$2,"SINGLE"),'III-SUB'!$V$3:$W$633,2,0))</f>
        <v>0</v>
      </c>
      <c r="BD237" s="54">
        <f>SUM(AQ237:BC237)</f>
        <v>0</v>
      </c>
      <c r="BE237" s="54">
        <f>IF(ISNA(VLOOKUP(CONCATENATE($B237,BE$2,"SINGLE"),VHF!$V$3:$W$627,2,0)),0,VLOOKUP(CONCATENATE($B237,BE$2,"SINGLE"),VHF!$V$3:$W$627,2,0))</f>
        <v>0</v>
      </c>
      <c r="BF237" s="11">
        <f>IF(ISNA(VLOOKUP(CONCATENATE($B237,BF$2,"SINGLE"),UHF!$V$3:$W$612,2,0)),0,VLOOKUP(CONCATENATE($B237,BF$2,"SINGLE"),UHF!$V$3:$W$612,2,0))</f>
        <v>0</v>
      </c>
      <c r="BG237" s="11">
        <f>IF(ISNA(VLOOKUP(CONCATENATE($B237,BG$2,"SINGLE"),UHF!$V$3:$W$612,2,0)),0,VLOOKUP(CONCATENATE($B237,BG$2,"SINGLE"),UHF!$V$3:$W$612,2,0))</f>
        <v>0</v>
      </c>
      <c r="BH237" s="11">
        <f>IF(ISNA(VLOOKUP(CONCATENATE($B237,BH$2,"SINGLE"),UHF!$V$3:$W$612,2,0)),0,VLOOKUP(CONCATENATE($B237,BH$2,"SINGLE"),UHF!$V$3:$W$612,2,0))</f>
        <v>0</v>
      </c>
      <c r="BI237" s="11">
        <f>IF(ISNA(VLOOKUP(CONCATENATE($B237,BI$2,"SINGLE"),UHF!$V$3:$W$612,2,0)),0,VLOOKUP(CONCATENATE($B237,BI$2,"SINGLE"),UHF!$V$3:$W$612,2,0))</f>
        <v>0</v>
      </c>
      <c r="BJ237" s="11">
        <f>IF(ISNA(VLOOKUP(CONCATENATE($B237,BJ$2,"SINGLE"),UHF!$V$3:$W$612,2,0)),0,VLOOKUP(CONCATENATE($B237,BJ$2,"SINGLE"),UHF!$V$3:$W$612,2,0))</f>
        <v>0</v>
      </c>
      <c r="BK237" s="11">
        <f>IF(ISNA(VLOOKUP(CONCATENATE($B237,BK$2,"SINGLE"),UHF!$V$3:$W$612,2,0)),0,VLOOKUP(CONCATENATE($B237,BK$2,"SINGLE"),UHF!$V$3:$W$612,2,0))</f>
        <v>0</v>
      </c>
      <c r="BL237" s="11">
        <f>IF(ISNA(VLOOKUP(CONCATENATE($B237,BL$2,"SINGLE"),UHF!$V$3:$W$612,2,0)),0,VLOOKUP(CONCATENATE($B237,BL$2,"SINGLE"),UHF!$V$3:$W$612,2,0))</f>
        <v>0</v>
      </c>
      <c r="BM237" s="11">
        <f>IF(ISNA(VLOOKUP(CONCATENATE($B237,BM$2,"SINGLE"),UHF!$V$3:$W$612,2,0)),0,VLOOKUP(CONCATENATE($B237,BM$2,"SINGLE"),UHF!$V$3:$W$612,2,0))</f>
        <v>0</v>
      </c>
      <c r="BN237" s="11">
        <f>IF(ISNA(VLOOKUP(CONCATENATE($B237,BN$2,"SINGLE"),UHF!$V$3:$W$612,2,0)),0,VLOOKUP(CONCATENATE($B237,BN$2,"SINGLE"),UHF!$V$3:$W$612,2,0))</f>
        <v>0</v>
      </c>
      <c r="BO237" s="11">
        <f>IF(ISNA(VLOOKUP(CONCATENATE($B237,BO$2,"SINGLE"),UHF!$V$3:$W$612,2,0)),0,VLOOKUP(CONCATENATE($B237,BO$2,"SINGLE"),UHF!$V$3:$W$612,2,0))</f>
        <v>0</v>
      </c>
      <c r="BP237" s="11">
        <f>IF(ISNA(VLOOKUP(CONCATENATE($B237,BP$2,"SINGLE"),UHF!$V$3:$W$612,2,0)),0,VLOOKUP(CONCATENATE($B237,BP$2,"SINGLE"),UHF!$V$3:$W$612,2,0))</f>
        <v>0</v>
      </c>
      <c r="BQ237" s="11">
        <f>IF(ISNA(VLOOKUP(CONCATENATE($B237,BQ$2,"SINGLE"),UHF!$V$3:$W$612,2,0)),0,VLOOKUP(CONCATENATE($B237,BQ$2,"SINGLE"),UHF!$V$3:$W$612,2,0))</f>
        <v>0</v>
      </c>
      <c r="BR237" s="54">
        <f>SUM(BF237:BQ237)</f>
        <v>0</v>
      </c>
      <c r="BS237" s="54">
        <f>IF(ISNA(VLOOKUP(CONCATENATE($B237,BS$2,"SINGLE"),'A1'!$V$3:$W$612,2,0)),0,VLOOKUP(CONCATENATE($B237,BS$2,"SINGLE"),'A1'!$V$3:$W$612,2,0))</f>
        <v>0</v>
      </c>
      <c r="BT237" s="11">
        <f>SUM(C237,Q237,AQ237,BE237,BS237)</f>
        <v>0</v>
      </c>
      <c r="BU237" s="11">
        <f>SUM(D237,R237,AR237,BF237)</f>
        <v>0</v>
      </c>
      <c r="BV237" s="11">
        <f>SUM(E237,S237,AE237,AS237,BG237)</f>
        <v>0</v>
      </c>
      <c r="BW237" s="11">
        <f>SUM(F237,T237,AF237,AT237,BH237)</f>
        <v>0</v>
      </c>
      <c r="BX237" s="11">
        <f>SUM(G237,U237,AG237,AU237,BI237)</f>
        <v>0</v>
      </c>
      <c r="BY237" s="11">
        <f>SUM(H237,V237,AH237,AV237,BJ237)</f>
        <v>0</v>
      </c>
      <c r="BZ237" s="11">
        <f>SUM(I237,W237,AI237,AW237,BK237)</f>
        <v>0</v>
      </c>
      <c r="CA237" s="11">
        <f>SUM(J237,X237,AJ237,AX237,BL237)</f>
        <v>0</v>
      </c>
      <c r="CB237" s="11">
        <f>SUM(K237,Y237,AK237,AY237,BM237)</f>
        <v>0</v>
      </c>
      <c r="CC237" s="11">
        <f>SUM(L237,Z237,AL237,AZ237,BN237)</f>
        <v>0</v>
      </c>
      <c r="CD237" s="11">
        <f>SUM(M237,AA237,AM237,BA237,BO237)</f>
        <v>0</v>
      </c>
      <c r="CE237" s="11">
        <f>SUM(N237,AB237,AN237,BB237,BP237)</f>
        <v>0</v>
      </c>
      <c r="CF237" s="11">
        <f>SUM(O237,AC237,AO237,BC237,BQ237)</f>
        <v>0</v>
      </c>
      <c r="CG237" s="11">
        <f>SUM(BT237:CF237)</f>
        <v>0</v>
      </c>
      <c r="CH237" s="11">
        <f>SUM(P237,AD237,AP237,BD237,BE237,BR237,BS237)</f>
        <v>0</v>
      </c>
      <c r="CI237" s="11">
        <f>MIN(P237,AD237,AP237,BD237,BE237,BR237,BS237)</f>
        <v>0</v>
      </c>
      <c r="CJ237" s="51">
        <f>SUM(CH237-CI237)</f>
        <v>0</v>
      </c>
    </row>
    <row r="238" spans="1:88" x14ac:dyDescent="0.2">
      <c r="A238" s="21" t="str">
        <f t="shared" si="1"/>
        <v>236.</v>
      </c>
      <c r="B238" s="8" t="str">
        <f>'Seznam-SO'!A240</f>
        <v/>
      </c>
      <c r="C238" s="11">
        <f>IF(ISNA(VLOOKUP(CONCATENATE($B238,C$2,"SINGLE"),'I-SUB'!$V$3:$W$624,2,0)),0,VLOOKUP(CONCATENATE($B238,C$2,"SINGLE"),'I-SUB'!$V$3:$W$624,2,0))</f>
        <v>0</v>
      </c>
      <c r="D238" s="11">
        <f>IF(ISNA(VLOOKUP(CONCATENATE($B238,D$2,"SINGLE"),'I-SUB'!$V$3:$W$624,2,0)),0,VLOOKUP(CONCATENATE($B238,D$2,"SINGLE"),'I-SUB'!$V$3:$W$624,2,0))</f>
        <v>0</v>
      </c>
      <c r="E238" s="11">
        <f>IF(ISNA(VLOOKUP(CONCATENATE($B238,E$2,"SINGLE"),'I-SUB'!$V$3:$W$624,2,0)),0,VLOOKUP(CONCATENATE($B238,E$2,"SINGLE"),'I-SUB'!$V$3:$W$624,2,0))</f>
        <v>0</v>
      </c>
      <c r="F238" s="11">
        <f>IF(ISNA(VLOOKUP(CONCATENATE($B238,F$2,"SINGLE"),'I-SUB'!$V$3:$W$624,2,0)),0,VLOOKUP(CONCATENATE($B238,F$2,"SINGLE"),'I-SUB'!$V$3:$W$624,2,0))</f>
        <v>0</v>
      </c>
      <c r="G238" s="11">
        <f>IF(ISNA(VLOOKUP(CONCATENATE($B238,G$2,"SINGLE"),'I-SUB'!$V$3:$W$624,2,0)),0,VLOOKUP(CONCATENATE($B238,G$2,"SINGLE"),'I-SUB'!$V$3:$W$624,2,0))</f>
        <v>0</v>
      </c>
      <c r="H238" s="11">
        <f>IF(ISNA(VLOOKUP(CONCATENATE($B238,H$2,"SINGLE"),'I-SUB'!$V$3:$W$624,2,0)),0,VLOOKUP(CONCATENATE($B238,H$2,"SINGLE"),'I-SUB'!$V$3:$W$624,2,0))</f>
        <v>0</v>
      </c>
      <c r="I238" s="11">
        <f>IF(ISNA(VLOOKUP(CONCATENATE($B238,I$2,"SINGLE"),'I-SUB'!$V$3:$W$624,2,0)),0,VLOOKUP(CONCATENATE($B238,I$2,"SINGLE"),'I-SUB'!$V$3:$W$624,2,0))</f>
        <v>0</v>
      </c>
      <c r="J238" s="11">
        <f>IF(ISNA(VLOOKUP(CONCATENATE($B238,J$2,"SINGLE"),'I-SUB'!$V$3:$W$624,2,0)),0,VLOOKUP(CONCATENATE($B238,J$2,"SINGLE"),'I-SUB'!$V$3:$W$624,2,0))</f>
        <v>0</v>
      </c>
      <c r="K238" s="11">
        <f>IF(ISNA(VLOOKUP(CONCATENATE($B238,K$2,"SINGLE"),'I-SUB'!$V$3:$W$624,2,0)),0,VLOOKUP(CONCATENATE($B238,K$2,"SINGLE"),'I-SUB'!$V$3:$W$624,2,0))</f>
        <v>0</v>
      </c>
      <c r="L238" s="11">
        <f>IF(ISNA(VLOOKUP(CONCATENATE($B238,L$2,"SINGLE"),'I-SUB'!$V$3:$W$624,2,0)),0,VLOOKUP(CONCATENATE($B238,L$2,"SINGLE"),'I-SUB'!$V$3:$W$624,2,0))</f>
        <v>0</v>
      </c>
      <c r="M238" s="11">
        <f>IF(ISNA(VLOOKUP(CONCATENATE($B238,M$2,"SINGLE"),'I-SUB'!$V$3:$W$624,2,0)),0,VLOOKUP(CONCATENATE($B238,M$2,"SINGLE"),'I-SUB'!$V$3:$W$624,2,0))</f>
        <v>0</v>
      </c>
      <c r="N238" s="11">
        <f>IF(ISNA(VLOOKUP(CONCATENATE($B238,N$2,"SINGLE"),'I-SUB'!$V$3:$W$624,2,0)),0,VLOOKUP(CONCATENATE($B238,N$2,"SINGLE"),'I-SUB'!$V$3:$W$624,2,0))</f>
        <v>0</v>
      </c>
      <c r="O238" s="11">
        <f>IF(ISNA(VLOOKUP(CONCATENATE($B238,O$2,"SINGLE"),'I-SUB'!$V$3:$W$624,2,0)),0,VLOOKUP(CONCATENATE($B238,O$2,"SINGLE"),'I-SUB'!$V$3:$W$624,2,0))</f>
        <v>0</v>
      </c>
      <c r="P238" s="54">
        <f>SUM(C238:O238)</f>
        <v>0</v>
      </c>
      <c r="Q238" s="11">
        <f>IF(ISNA(VLOOKUP(CONCATENATE($B238,Q$2,"SINGLE"),'II-SUB'!$V$3:$W$630,2,0)),0,VLOOKUP(CONCATENATE($B238,Q$2,"SINGLE"),'II-SUB'!$V$3:$W$630,2,0))</f>
        <v>0</v>
      </c>
      <c r="R238" s="11">
        <f>IF(ISNA(VLOOKUP(CONCATENATE($B238,R$2,"SINGLE"),'II-SUB'!$V$3:$W$630,2,0)),0,VLOOKUP(CONCATENATE($B238,R$2,"SINGLE"),'II-SUB'!$V$3:$W$630,2,0))</f>
        <v>0</v>
      </c>
      <c r="S238" s="11">
        <f>IF(ISNA(VLOOKUP(CONCATENATE($B238,S$2,"SINGLE"),'II-SUB'!$V$3:$W$630,2,0)),0,VLOOKUP(CONCATENATE($B238,S$2,"SINGLE"),'II-SUB'!$V$3:$W$630,2,0))</f>
        <v>0</v>
      </c>
      <c r="T238" s="11">
        <f>IF(ISNA(VLOOKUP(CONCATENATE($B238,T$2,"SINGLE"),'II-SUB'!$V$3:$W$630,2,0)),0,VLOOKUP(CONCATENATE($B238,T$2,"SINGLE"),'II-SUB'!$V$3:$W$630,2,0))</f>
        <v>0</v>
      </c>
      <c r="U238" s="11">
        <f>IF(ISNA(VLOOKUP(CONCATENATE($B238,U$2,"SINGLE"),'II-SUB'!$V$3:$W$630,2,0)),0,VLOOKUP(CONCATENATE($B238,U$2,"SINGLE"),'II-SUB'!$V$3:$W$630,2,0))</f>
        <v>0</v>
      </c>
      <c r="V238" s="11">
        <f>IF(ISNA(VLOOKUP(CONCATENATE($B238,V$2,"SINGLE"),'II-SUB'!$V$3:$W$630,2,0)),0,VLOOKUP(CONCATENATE($B238,V$2,"SINGLE"),'II-SUB'!$V$3:$W$630,2,0))</f>
        <v>0</v>
      </c>
      <c r="W238" s="11">
        <f>IF(ISNA(VLOOKUP(CONCATENATE($B238,W$2,"SINGLE"),'II-SUB'!$V$3:$W$630,2,0)),0,VLOOKUP(CONCATENATE($B238,W$2,"SINGLE"),'II-SUB'!$V$3:$W$630,2,0))</f>
        <v>0</v>
      </c>
      <c r="X238" s="11">
        <f>IF(ISNA(VLOOKUP(CONCATENATE($B238,X$2,"SINGLE"),'II-SUB'!$V$3:$W$630,2,0)),0,VLOOKUP(CONCATENATE($B238,X$2,"SINGLE"),'II-SUB'!$V$3:$W$630,2,0))</f>
        <v>0</v>
      </c>
      <c r="Y238" s="11">
        <f>IF(ISNA(VLOOKUP(CONCATENATE($B238,Y$2,"SINGLE"),'II-SUB'!$V$3:$W$630,2,0)),0,VLOOKUP(CONCATENATE($B238,Y$2,"SINGLE"),'II-SUB'!$V$3:$W$630,2,0))</f>
        <v>0</v>
      </c>
      <c r="Z238" s="11">
        <f>IF(ISNA(VLOOKUP(CONCATENATE($B238,Z$2,"SINGLE"),'II-SUB'!$V$3:$W$630,2,0)),0,VLOOKUP(CONCATENATE($B238,Z$2,"SINGLE"),'II-SUB'!$V$3:$W$630,2,0))</f>
        <v>0</v>
      </c>
      <c r="AA238" s="11">
        <f>IF(ISNA(VLOOKUP(CONCATENATE($B238,AA$2,"SINGLE"),'II-SUB'!$V$3:$W$630,2,0)),0,VLOOKUP(CONCATENATE($B238,AA$2,"SINGLE"),'II-SUB'!$V$3:$W$630,2,0))</f>
        <v>0</v>
      </c>
      <c r="AB238" s="11">
        <f>IF(ISNA(VLOOKUP(CONCATENATE($B238,AB$2,"SINGLE"),'II-SUB'!$V$3:$W$630,2,0)),0,VLOOKUP(CONCATENATE($B238,AB$2,"SINGLE"),'II-SUB'!$V$3:$W$630,2,0))</f>
        <v>0</v>
      </c>
      <c r="AC238" s="11">
        <f>IF(ISNA(VLOOKUP(CONCATENATE($B238,AC$2,"SINGLE"),'II-SUB'!$V$3:$W$630,2,0)),0,VLOOKUP(CONCATENATE($B238,AC$2,"SINGLE"),'II-SUB'!$V$3:$W$630,2,0))</f>
        <v>0</v>
      </c>
      <c r="AD238" s="54">
        <f>SUM(Q238:AC238)</f>
        <v>0</v>
      </c>
      <c r="AE238" s="11">
        <f>IF(ISNA(VLOOKUP(CONCATENATE($B238,AE$2,"SINGLE"),MW!$V$3:$W$600,2,0)),0,VLOOKUP(CONCATENATE($B238,AE$2,"SINGLE"),MW!$V$3:$W$600,2,0))</f>
        <v>0</v>
      </c>
      <c r="AF238" s="11">
        <f>IF(ISNA(VLOOKUP(CONCATENATE($B238,AF$2,"SINGLE"),MW!$V$3:$W$600,2,0)),0,VLOOKUP(CONCATENATE($B238,AF$2,"SINGLE"),MW!$V$3:$W$600,2,0))</f>
        <v>0</v>
      </c>
      <c r="AG238" s="11">
        <f>IF(ISNA(VLOOKUP(CONCATENATE($B238,AG$2,"SINGLE"),MW!$V$3:$W$600,2,0)),0,VLOOKUP(CONCATENATE($B238,AG$2,"SINGLE"),MW!$V$3:$W$600,2,0))</f>
        <v>0</v>
      </c>
      <c r="AH238" s="11">
        <f>IF(ISNA(VLOOKUP(CONCATENATE($B238,AH$2,"SINGLE"),MW!$V$3:$W$600,2,0)),0,VLOOKUP(CONCATENATE($B238,AH$2,"SINGLE"),MW!$V$3:$W$600,2,0))</f>
        <v>0</v>
      </c>
      <c r="AI238" s="11">
        <f>IF(ISNA(VLOOKUP(CONCATENATE($B238,AI$2,"SINGLE"),MW!$V$3:$W$600,2,0)),0,VLOOKUP(CONCATENATE($B238,AI$2,"SINGLE"),MW!$V$3:$W$600,2,0))</f>
        <v>0</v>
      </c>
      <c r="AJ238" s="11">
        <f>IF(ISNA(VLOOKUP(CONCATENATE($B238,AJ$2,"SINGLE"),MW!$V$3:$W$600,2,0)),0,VLOOKUP(CONCATENATE($B238,AJ$2,"SINGLE"),MW!$V$3:$W$600,2,0))</f>
        <v>0</v>
      </c>
      <c r="AK238" s="11">
        <f>IF(ISNA(VLOOKUP(CONCATENATE($B238,AK$2,"SINGLE"),MW!$V$3:$W$600,2,0)),0,VLOOKUP(CONCATENATE($B238,AK$2,"SINGLE"),MW!$V$3:$W$600,2,0))</f>
        <v>0</v>
      </c>
      <c r="AL238" s="11">
        <f>IF(ISNA(VLOOKUP(CONCATENATE($B238,AL$2,"SINGLE"),MW!$V$3:$W$600,2,0)),0,VLOOKUP(CONCATENATE($B238,AL$2,"SINGLE"),MW!$V$3:$W$600,2,0))</f>
        <v>0</v>
      </c>
      <c r="AM238" s="11">
        <f>IF(ISNA(VLOOKUP(CONCATENATE($B238,AM$2,"SINGLE"),MW!$V$3:$W$600,2,0)),0,VLOOKUP(CONCATENATE($B238,AM$2,"SINGLE"),MW!$V$3:$W$600,2,0))</f>
        <v>0</v>
      </c>
      <c r="AN238" s="11">
        <f>IF(ISNA(VLOOKUP(CONCATENATE($B238,AN$2,"SINGLE"),MW!$V$3:$W$600,2,0)),0,VLOOKUP(CONCATENATE($B238,AN$2,"SINGLE"),MW!$V$3:$W$600,2,0))</f>
        <v>0</v>
      </c>
      <c r="AO238" s="11">
        <f>IF(ISNA(VLOOKUP(CONCATENATE($B238,AO$2,"SINGLE"),MW!$V$3:$W$600,2,0)),0,VLOOKUP(CONCATENATE($B238,AO$2,"SINGLE"),MW!$V$3:$W$600,2,0))</f>
        <v>0</v>
      </c>
      <c r="AP238" s="54">
        <f>SUM(AE238:AO238)</f>
        <v>0</v>
      </c>
      <c r="AQ238" s="11">
        <f>IF(ISNA(VLOOKUP(CONCATENATE($B238,AQ$2,"SINGLE"),'III-SUB'!$V$3:$W$633,2,0)),0,VLOOKUP(CONCATENATE($B238,AQ$2,"SINGLE"),'III-SUB'!$V$3:$W$633,2,0))</f>
        <v>0</v>
      </c>
      <c r="AR238" s="11">
        <f>IF(ISNA(VLOOKUP(CONCATENATE($B238,AR$2,"SINGLE"),'III-SUB'!$V$3:$W$633,2,0)),0,VLOOKUP(CONCATENATE($B238,AR$2,"SINGLE"),'III-SUB'!$V$3:$W$633,2,0))</f>
        <v>0</v>
      </c>
      <c r="AS238" s="11">
        <f>IF(ISNA(VLOOKUP(CONCATENATE($B238,AS$2,"SINGLE"),'III-SUB'!$V$3:$W$633,2,0)),0,VLOOKUP(CONCATENATE($B238,AS$2,"SINGLE"),'III-SUB'!$V$3:$W$633,2,0))</f>
        <v>0</v>
      </c>
      <c r="AT238" s="11">
        <f>IF(ISNA(VLOOKUP(CONCATENATE($B238,AT$2,"SINGLE"),'III-SUB'!$V$3:$W$633,2,0)),0,VLOOKUP(CONCATENATE($B238,AT$2,"SINGLE"),'III-SUB'!$V$3:$W$633,2,0))</f>
        <v>0</v>
      </c>
      <c r="AU238" s="11">
        <f>IF(ISNA(VLOOKUP(CONCATENATE($B238,AU$2,"SINGLE"),'III-SUB'!$V$3:$W$633,2,0)),0,VLOOKUP(CONCATENATE($B238,AU$2,"SINGLE"),'III-SUB'!$V$3:$W$633,2,0))</f>
        <v>0</v>
      </c>
      <c r="AV238" s="11">
        <f>IF(ISNA(VLOOKUP(CONCATENATE($B238,AV$2,"SINGLE"),'III-SUB'!$V$3:$W$633,2,0)),0,VLOOKUP(CONCATENATE($B238,AV$2,"SINGLE"),'III-SUB'!$V$3:$W$633,2,0))</f>
        <v>0</v>
      </c>
      <c r="AW238" s="11">
        <f>IF(ISNA(VLOOKUP(CONCATENATE($B238,AW$2,"SINGLE"),'III-SUB'!$V$3:$W$633,2,0)),0,VLOOKUP(CONCATENATE($B238,AW$2,"SINGLE"),'III-SUB'!$V$3:$W$633,2,0))</f>
        <v>0</v>
      </c>
      <c r="AX238" s="11">
        <f>IF(ISNA(VLOOKUP(CONCATENATE($B238,AX$2,"SINGLE"),'III-SUB'!$V$3:$W$633,2,0)),0,VLOOKUP(CONCATENATE($B238,AX$2,"SINGLE"),'III-SUB'!$V$3:$W$633,2,0))</f>
        <v>0</v>
      </c>
      <c r="AY238" s="11">
        <f>IF(ISNA(VLOOKUP(CONCATENATE($B238,AY$2,"SINGLE"),'III-SUB'!$V$3:$W$633,2,0)),0,VLOOKUP(CONCATENATE($B238,AY$2,"SINGLE"),'III-SUB'!$V$3:$W$633,2,0))</f>
        <v>0</v>
      </c>
      <c r="AZ238" s="11">
        <f>IF(ISNA(VLOOKUP(CONCATENATE($B238,AZ$2,"SINGLE"),'III-SUB'!$V$3:$W$633,2,0)),0,VLOOKUP(CONCATENATE($B238,AZ$2,"SINGLE"),'III-SUB'!$V$3:$W$633,2,0))</f>
        <v>0</v>
      </c>
      <c r="BA238" s="11">
        <f>IF(ISNA(VLOOKUP(CONCATENATE($B238,BA$2,"SINGLE"),'III-SUB'!$V$3:$W$633,2,0)),0,VLOOKUP(CONCATENATE($B238,BA$2,"SINGLE"),'III-SUB'!$V$3:$W$633,2,0))</f>
        <v>0</v>
      </c>
      <c r="BB238" s="11">
        <f>IF(ISNA(VLOOKUP(CONCATENATE($B238,BB$2,"SINGLE"),'III-SUB'!$V$3:$W$633,2,0)),0,VLOOKUP(CONCATENATE($B238,BB$2,"SINGLE"),'III-SUB'!$V$3:$W$633,2,0))</f>
        <v>0</v>
      </c>
      <c r="BC238" s="11">
        <f>IF(ISNA(VLOOKUP(CONCATENATE($B238,BC$2,"SINGLE"),'III-SUB'!$V$3:$W$633,2,0)),0,VLOOKUP(CONCATENATE($B238,BC$2,"SINGLE"),'III-SUB'!$V$3:$W$633,2,0))</f>
        <v>0</v>
      </c>
      <c r="BD238" s="54">
        <f>SUM(AQ238:BC238)</f>
        <v>0</v>
      </c>
      <c r="BE238" s="54">
        <f>IF(ISNA(VLOOKUP(CONCATENATE($B238,BE$2,"SINGLE"),VHF!$V$3:$W$627,2,0)),0,VLOOKUP(CONCATENATE($B238,BE$2,"SINGLE"),VHF!$V$3:$W$627,2,0))</f>
        <v>0</v>
      </c>
      <c r="BF238" s="11">
        <f>IF(ISNA(VLOOKUP(CONCATENATE($B238,BF$2,"SINGLE"),UHF!$V$3:$W$612,2,0)),0,VLOOKUP(CONCATENATE($B238,BF$2,"SINGLE"),UHF!$V$3:$W$612,2,0))</f>
        <v>0</v>
      </c>
      <c r="BG238" s="11">
        <f>IF(ISNA(VLOOKUP(CONCATENATE($B238,BG$2,"SINGLE"),UHF!$V$3:$W$612,2,0)),0,VLOOKUP(CONCATENATE($B238,BG$2,"SINGLE"),UHF!$V$3:$W$612,2,0))</f>
        <v>0</v>
      </c>
      <c r="BH238" s="11">
        <f>IF(ISNA(VLOOKUP(CONCATENATE($B238,BH$2,"SINGLE"),UHF!$V$3:$W$612,2,0)),0,VLOOKUP(CONCATENATE($B238,BH$2,"SINGLE"),UHF!$V$3:$W$612,2,0))</f>
        <v>0</v>
      </c>
      <c r="BI238" s="11">
        <f>IF(ISNA(VLOOKUP(CONCATENATE($B238,BI$2,"SINGLE"),UHF!$V$3:$W$612,2,0)),0,VLOOKUP(CONCATENATE($B238,BI$2,"SINGLE"),UHF!$V$3:$W$612,2,0))</f>
        <v>0</v>
      </c>
      <c r="BJ238" s="11">
        <f>IF(ISNA(VLOOKUP(CONCATENATE($B238,BJ$2,"SINGLE"),UHF!$V$3:$W$612,2,0)),0,VLOOKUP(CONCATENATE($B238,BJ$2,"SINGLE"),UHF!$V$3:$W$612,2,0))</f>
        <v>0</v>
      </c>
      <c r="BK238" s="11">
        <f>IF(ISNA(VLOOKUP(CONCATENATE($B238,BK$2,"SINGLE"),UHF!$V$3:$W$612,2,0)),0,VLOOKUP(CONCATENATE($B238,BK$2,"SINGLE"),UHF!$V$3:$W$612,2,0))</f>
        <v>0</v>
      </c>
      <c r="BL238" s="11">
        <f>IF(ISNA(VLOOKUP(CONCATENATE($B238,BL$2,"SINGLE"),UHF!$V$3:$W$612,2,0)),0,VLOOKUP(CONCATENATE($B238,BL$2,"SINGLE"),UHF!$V$3:$W$612,2,0))</f>
        <v>0</v>
      </c>
      <c r="BM238" s="11">
        <f>IF(ISNA(VLOOKUP(CONCATENATE($B238,BM$2,"SINGLE"),UHF!$V$3:$W$612,2,0)),0,VLOOKUP(CONCATENATE($B238,BM$2,"SINGLE"),UHF!$V$3:$W$612,2,0))</f>
        <v>0</v>
      </c>
      <c r="BN238" s="11">
        <f>IF(ISNA(VLOOKUP(CONCATENATE($B238,BN$2,"SINGLE"),UHF!$V$3:$W$612,2,0)),0,VLOOKUP(CONCATENATE($B238,BN$2,"SINGLE"),UHF!$V$3:$W$612,2,0))</f>
        <v>0</v>
      </c>
      <c r="BO238" s="11">
        <f>IF(ISNA(VLOOKUP(CONCATENATE($B238,BO$2,"SINGLE"),UHF!$V$3:$W$612,2,0)),0,VLOOKUP(CONCATENATE($B238,BO$2,"SINGLE"),UHF!$V$3:$W$612,2,0))</f>
        <v>0</v>
      </c>
      <c r="BP238" s="11">
        <f>IF(ISNA(VLOOKUP(CONCATENATE($B238,BP$2,"SINGLE"),UHF!$V$3:$W$612,2,0)),0,VLOOKUP(CONCATENATE($B238,BP$2,"SINGLE"),UHF!$V$3:$W$612,2,0))</f>
        <v>0</v>
      </c>
      <c r="BQ238" s="11">
        <f>IF(ISNA(VLOOKUP(CONCATENATE($B238,BQ$2,"SINGLE"),UHF!$V$3:$W$612,2,0)),0,VLOOKUP(CONCATENATE($B238,BQ$2,"SINGLE"),UHF!$V$3:$W$612,2,0))</f>
        <v>0</v>
      </c>
      <c r="BR238" s="54">
        <f>SUM(BF238:BQ238)</f>
        <v>0</v>
      </c>
      <c r="BS238" s="54">
        <f>IF(ISNA(VLOOKUP(CONCATENATE($B238,BS$2,"SINGLE"),'A1'!$V$3:$W$612,2,0)),0,VLOOKUP(CONCATENATE($B238,BS$2,"SINGLE"),'A1'!$V$3:$W$612,2,0))</f>
        <v>0</v>
      </c>
      <c r="BT238" s="11">
        <f>SUM(C238,Q238,AQ238,BE238,BS238)</f>
        <v>0</v>
      </c>
      <c r="BU238" s="11">
        <f>SUM(D238,R238,AR238,BF238)</f>
        <v>0</v>
      </c>
      <c r="BV238" s="11">
        <f>SUM(E238,S238,AE238,AS238,BG238)</f>
        <v>0</v>
      </c>
      <c r="BW238" s="11">
        <f>SUM(F238,T238,AF238,AT238,BH238)</f>
        <v>0</v>
      </c>
      <c r="BX238" s="11">
        <f>SUM(G238,U238,AG238,AU238,BI238)</f>
        <v>0</v>
      </c>
      <c r="BY238" s="11">
        <f>SUM(H238,V238,AH238,AV238,BJ238)</f>
        <v>0</v>
      </c>
      <c r="BZ238" s="11">
        <f>SUM(I238,W238,AI238,AW238,BK238)</f>
        <v>0</v>
      </c>
      <c r="CA238" s="11">
        <f>SUM(J238,X238,AJ238,AX238,BL238)</f>
        <v>0</v>
      </c>
      <c r="CB238" s="11">
        <f>SUM(K238,Y238,AK238,AY238,BM238)</f>
        <v>0</v>
      </c>
      <c r="CC238" s="11">
        <f>SUM(L238,Z238,AL238,AZ238,BN238)</f>
        <v>0</v>
      </c>
      <c r="CD238" s="11">
        <f>SUM(M238,AA238,AM238,BA238,BO238)</f>
        <v>0</v>
      </c>
      <c r="CE238" s="11">
        <f>SUM(N238,AB238,AN238,BB238,BP238)</f>
        <v>0</v>
      </c>
      <c r="CF238" s="11">
        <f>SUM(O238,AC238,AO238,BC238,BQ238)</f>
        <v>0</v>
      </c>
      <c r="CG238" s="11">
        <f>SUM(BT238:CF238)</f>
        <v>0</v>
      </c>
      <c r="CH238" s="11">
        <f>SUM(P238,AD238,AP238,BD238,BE238,BR238,BS238)</f>
        <v>0</v>
      </c>
      <c r="CI238" s="11">
        <f>MIN(P238,AD238,AP238,BD238,BE238,BR238,BS238)</f>
        <v>0</v>
      </c>
      <c r="CJ238" s="51">
        <f>SUM(CH238-CI238)</f>
        <v>0</v>
      </c>
    </row>
    <row r="239" spans="1:88" x14ac:dyDescent="0.2">
      <c r="A239" s="21" t="str">
        <f t="shared" si="1"/>
        <v>237.</v>
      </c>
      <c r="B239" s="8" t="str">
        <f>'Seznam-SO'!A241</f>
        <v/>
      </c>
      <c r="C239" s="11">
        <f>IF(ISNA(VLOOKUP(CONCATENATE($B239,C$2,"SINGLE"),'I-SUB'!$V$3:$W$624,2,0)),0,VLOOKUP(CONCATENATE($B239,C$2,"SINGLE"),'I-SUB'!$V$3:$W$624,2,0))</f>
        <v>0</v>
      </c>
      <c r="D239" s="11">
        <f>IF(ISNA(VLOOKUP(CONCATENATE($B239,D$2,"SINGLE"),'I-SUB'!$V$3:$W$624,2,0)),0,VLOOKUP(CONCATENATE($B239,D$2,"SINGLE"),'I-SUB'!$V$3:$W$624,2,0))</f>
        <v>0</v>
      </c>
      <c r="E239" s="11">
        <f>IF(ISNA(VLOOKUP(CONCATENATE($B239,E$2,"SINGLE"),'I-SUB'!$V$3:$W$624,2,0)),0,VLOOKUP(CONCATENATE($B239,E$2,"SINGLE"),'I-SUB'!$V$3:$W$624,2,0))</f>
        <v>0</v>
      </c>
      <c r="F239" s="11">
        <f>IF(ISNA(VLOOKUP(CONCATENATE($B239,F$2,"SINGLE"),'I-SUB'!$V$3:$W$624,2,0)),0,VLOOKUP(CONCATENATE($B239,F$2,"SINGLE"),'I-SUB'!$V$3:$W$624,2,0))</f>
        <v>0</v>
      </c>
      <c r="G239" s="11">
        <f>IF(ISNA(VLOOKUP(CONCATENATE($B239,G$2,"SINGLE"),'I-SUB'!$V$3:$W$624,2,0)),0,VLOOKUP(CONCATENATE($B239,G$2,"SINGLE"),'I-SUB'!$V$3:$W$624,2,0))</f>
        <v>0</v>
      </c>
      <c r="H239" s="11">
        <f>IF(ISNA(VLOOKUP(CONCATENATE($B239,H$2,"SINGLE"),'I-SUB'!$V$3:$W$624,2,0)),0,VLOOKUP(CONCATENATE($B239,H$2,"SINGLE"),'I-SUB'!$V$3:$W$624,2,0))</f>
        <v>0</v>
      </c>
      <c r="I239" s="11">
        <f>IF(ISNA(VLOOKUP(CONCATENATE($B239,I$2,"SINGLE"),'I-SUB'!$V$3:$W$624,2,0)),0,VLOOKUP(CONCATENATE($B239,I$2,"SINGLE"),'I-SUB'!$V$3:$W$624,2,0))</f>
        <v>0</v>
      </c>
      <c r="J239" s="11">
        <f>IF(ISNA(VLOOKUP(CONCATENATE($B239,J$2,"SINGLE"),'I-SUB'!$V$3:$W$624,2,0)),0,VLOOKUP(CONCATENATE($B239,J$2,"SINGLE"),'I-SUB'!$V$3:$W$624,2,0))</f>
        <v>0</v>
      </c>
      <c r="K239" s="11">
        <f>IF(ISNA(VLOOKUP(CONCATENATE($B239,K$2,"SINGLE"),'I-SUB'!$V$3:$W$624,2,0)),0,VLOOKUP(CONCATENATE($B239,K$2,"SINGLE"),'I-SUB'!$V$3:$W$624,2,0))</f>
        <v>0</v>
      </c>
      <c r="L239" s="11">
        <f>IF(ISNA(VLOOKUP(CONCATENATE($B239,L$2,"SINGLE"),'I-SUB'!$V$3:$W$624,2,0)),0,VLOOKUP(CONCATENATE($B239,L$2,"SINGLE"),'I-SUB'!$V$3:$W$624,2,0))</f>
        <v>0</v>
      </c>
      <c r="M239" s="11">
        <f>IF(ISNA(VLOOKUP(CONCATENATE($B239,M$2,"SINGLE"),'I-SUB'!$V$3:$W$624,2,0)),0,VLOOKUP(CONCATENATE($B239,M$2,"SINGLE"),'I-SUB'!$V$3:$W$624,2,0))</f>
        <v>0</v>
      </c>
      <c r="N239" s="11">
        <f>IF(ISNA(VLOOKUP(CONCATENATE($B239,N$2,"SINGLE"),'I-SUB'!$V$3:$W$624,2,0)),0,VLOOKUP(CONCATENATE($B239,N$2,"SINGLE"),'I-SUB'!$V$3:$W$624,2,0))</f>
        <v>0</v>
      </c>
      <c r="O239" s="11">
        <f>IF(ISNA(VLOOKUP(CONCATENATE($B239,O$2,"SINGLE"),'I-SUB'!$V$3:$W$624,2,0)),0,VLOOKUP(CONCATENATE($B239,O$2,"SINGLE"),'I-SUB'!$V$3:$W$624,2,0))</f>
        <v>0</v>
      </c>
      <c r="P239" s="54">
        <f>SUM(C239:O239)</f>
        <v>0</v>
      </c>
      <c r="Q239" s="11">
        <f>IF(ISNA(VLOOKUP(CONCATENATE($B239,Q$2,"SINGLE"),'II-SUB'!$V$3:$W$630,2,0)),0,VLOOKUP(CONCATENATE($B239,Q$2,"SINGLE"),'II-SUB'!$V$3:$W$630,2,0))</f>
        <v>0</v>
      </c>
      <c r="R239" s="11">
        <f>IF(ISNA(VLOOKUP(CONCATENATE($B239,R$2,"SINGLE"),'II-SUB'!$V$3:$W$630,2,0)),0,VLOOKUP(CONCATENATE($B239,R$2,"SINGLE"),'II-SUB'!$V$3:$W$630,2,0))</f>
        <v>0</v>
      </c>
      <c r="S239" s="11">
        <f>IF(ISNA(VLOOKUP(CONCATENATE($B239,S$2,"SINGLE"),'II-SUB'!$V$3:$W$630,2,0)),0,VLOOKUP(CONCATENATE($B239,S$2,"SINGLE"),'II-SUB'!$V$3:$W$630,2,0))</f>
        <v>0</v>
      </c>
      <c r="T239" s="11">
        <f>IF(ISNA(VLOOKUP(CONCATENATE($B239,T$2,"SINGLE"),'II-SUB'!$V$3:$W$630,2,0)),0,VLOOKUP(CONCATENATE($B239,T$2,"SINGLE"),'II-SUB'!$V$3:$W$630,2,0))</f>
        <v>0</v>
      </c>
      <c r="U239" s="11">
        <f>IF(ISNA(VLOOKUP(CONCATENATE($B239,U$2,"SINGLE"),'II-SUB'!$V$3:$W$630,2,0)),0,VLOOKUP(CONCATENATE($B239,U$2,"SINGLE"),'II-SUB'!$V$3:$W$630,2,0))</f>
        <v>0</v>
      </c>
      <c r="V239" s="11">
        <f>IF(ISNA(VLOOKUP(CONCATENATE($B239,V$2,"SINGLE"),'II-SUB'!$V$3:$W$630,2,0)),0,VLOOKUP(CONCATENATE($B239,V$2,"SINGLE"),'II-SUB'!$V$3:$W$630,2,0))</f>
        <v>0</v>
      </c>
      <c r="W239" s="11">
        <f>IF(ISNA(VLOOKUP(CONCATENATE($B239,W$2,"SINGLE"),'II-SUB'!$V$3:$W$630,2,0)),0,VLOOKUP(CONCATENATE($B239,W$2,"SINGLE"),'II-SUB'!$V$3:$W$630,2,0))</f>
        <v>0</v>
      </c>
      <c r="X239" s="11">
        <f>IF(ISNA(VLOOKUP(CONCATENATE($B239,X$2,"SINGLE"),'II-SUB'!$V$3:$W$630,2,0)),0,VLOOKUP(CONCATENATE($B239,X$2,"SINGLE"),'II-SUB'!$V$3:$W$630,2,0))</f>
        <v>0</v>
      </c>
      <c r="Y239" s="11">
        <f>IF(ISNA(VLOOKUP(CONCATENATE($B239,Y$2,"SINGLE"),'II-SUB'!$V$3:$W$630,2,0)),0,VLOOKUP(CONCATENATE($B239,Y$2,"SINGLE"),'II-SUB'!$V$3:$W$630,2,0))</f>
        <v>0</v>
      </c>
      <c r="Z239" s="11">
        <f>IF(ISNA(VLOOKUP(CONCATENATE($B239,Z$2,"SINGLE"),'II-SUB'!$V$3:$W$630,2,0)),0,VLOOKUP(CONCATENATE($B239,Z$2,"SINGLE"),'II-SUB'!$V$3:$W$630,2,0))</f>
        <v>0</v>
      </c>
      <c r="AA239" s="11">
        <f>IF(ISNA(VLOOKUP(CONCATENATE($B239,AA$2,"SINGLE"),'II-SUB'!$V$3:$W$630,2,0)),0,VLOOKUP(CONCATENATE($B239,AA$2,"SINGLE"),'II-SUB'!$V$3:$W$630,2,0))</f>
        <v>0</v>
      </c>
      <c r="AB239" s="11">
        <f>IF(ISNA(VLOOKUP(CONCATENATE($B239,AB$2,"SINGLE"),'II-SUB'!$V$3:$W$630,2,0)),0,VLOOKUP(CONCATENATE($B239,AB$2,"SINGLE"),'II-SUB'!$V$3:$W$630,2,0))</f>
        <v>0</v>
      </c>
      <c r="AC239" s="11">
        <f>IF(ISNA(VLOOKUP(CONCATENATE($B239,AC$2,"SINGLE"),'II-SUB'!$V$3:$W$630,2,0)),0,VLOOKUP(CONCATENATE($B239,AC$2,"SINGLE"),'II-SUB'!$V$3:$W$630,2,0))</f>
        <v>0</v>
      </c>
      <c r="AD239" s="54">
        <f>SUM(Q239:AC239)</f>
        <v>0</v>
      </c>
      <c r="AE239" s="11">
        <f>IF(ISNA(VLOOKUP(CONCATENATE($B239,AE$2,"SINGLE"),MW!$V$3:$W$600,2,0)),0,VLOOKUP(CONCATENATE($B239,AE$2,"SINGLE"),MW!$V$3:$W$600,2,0))</f>
        <v>0</v>
      </c>
      <c r="AF239" s="11">
        <f>IF(ISNA(VLOOKUP(CONCATENATE($B239,AF$2,"SINGLE"),MW!$V$3:$W$600,2,0)),0,VLOOKUP(CONCATENATE($B239,AF$2,"SINGLE"),MW!$V$3:$W$600,2,0))</f>
        <v>0</v>
      </c>
      <c r="AG239" s="11">
        <f>IF(ISNA(VLOOKUP(CONCATENATE($B239,AG$2,"SINGLE"),MW!$V$3:$W$600,2,0)),0,VLOOKUP(CONCATENATE($B239,AG$2,"SINGLE"),MW!$V$3:$W$600,2,0))</f>
        <v>0</v>
      </c>
      <c r="AH239" s="11">
        <f>IF(ISNA(VLOOKUP(CONCATENATE($B239,AH$2,"SINGLE"),MW!$V$3:$W$600,2,0)),0,VLOOKUP(CONCATENATE($B239,AH$2,"SINGLE"),MW!$V$3:$W$600,2,0))</f>
        <v>0</v>
      </c>
      <c r="AI239" s="11">
        <f>IF(ISNA(VLOOKUP(CONCATENATE($B239,AI$2,"SINGLE"),MW!$V$3:$W$600,2,0)),0,VLOOKUP(CONCATENATE($B239,AI$2,"SINGLE"),MW!$V$3:$W$600,2,0))</f>
        <v>0</v>
      </c>
      <c r="AJ239" s="11">
        <f>IF(ISNA(VLOOKUP(CONCATENATE($B239,AJ$2,"SINGLE"),MW!$V$3:$W$600,2,0)),0,VLOOKUP(CONCATENATE($B239,AJ$2,"SINGLE"),MW!$V$3:$W$600,2,0))</f>
        <v>0</v>
      </c>
      <c r="AK239" s="11">
        <f>IF(ISNA(VLOOKUP(CONCATENATE($B239,AK$2,"SINGLE"),MW!$V$3:$W$600,2,0)),0,VLOOKUP(CONCATENATE($B239,AK$2,"SINGLE"),MW!$V$3:$W$600,2,0))</f>
        <v>0</v>
      </c>
      <c r="AL239" s="11">
        <f>IF(ISNA(VLOOKUP(CONCATENATE($B239,AL$2,"SINGLE"),MW!$V$3:$W$600,2,0)),0,VLOOKUP(CONCATENATE($B239,AL$2,"SINGLE"),MW!$V$3:$W$600,2,0))</f>
        <v>0</v>
      </c>
      <c r="AM239" s="11">
        <f>IF(ISNA(VLOOKUP(CONCATENATE($B239,AM$2,"SINGLE"),MW!$V$3:$W$600,2,0)),0,VLOOKUP(CONCATENATE($B239,AM$2,"SINGLE"),MW!$V$3:$W$600,2,0))</f>
        <v>0</v>
      </c>
      <c r="AN239" s="11">
        <f>IF(ISNA(VLOOKUP(CONCATENATE($B239,AN$2,"SINGLE"),MW!$V$3:$W$600,2,0)),0,VLOOKUP(CONCATENATE($B239,AN$2,"SINGLE"),MW!$V$3:$W$600,2,0))</f>
        <v>0</v>
      </c>
      <c r="AO239" s="11">
        <f>IF(ISNA(VLOOKUP(CONCATENATE($B239,AO$2,"SINGLE"),MW!$V$3:$W$600,2,0)),0,VLOOKUP(CONCATENATE($B239,AO$2,"SINGLE"),MW!$V$3:$W$600,2,0))</f>
        <v>0</v>
      </c>
      <c r="AP239" s="54">
        <f>SUM(AE239:AO239)</f>
        <v>0</v>
      </c>
      <c r="AQ239" s="11">
        <f>IF(ISNA(VLOOKUP(CONCATENATE($B239,AQ$2,"SINGLE"),'III-SUB'!$V$3:$W$633,2,0)),0,VLOOKUP(CONCATENATE($B239,AQ$2,"SINGLE"),'III-SUB'!$V$3:$W$633,2,0))</f>
        <v>0</v>
      </c>
      <c r="AR239" s="11">
        <f>IF(ISNA(VLOOKUP(CONCATENATE($B239,AR$2,"SINGLE"),'III-SUB'!$V$3:$W$633,2,0)),0,VLOOKUP(CONCATENATE($B239,AR$2,"SINGLE"),'III-SUB'!$V$3:$W$633,2,0))</f>
        <v>0</v>
      </c>
      <c r="AS239" s="11">
        <f>IF(ISNA(VLOOKUP(CONCATENATE($B239,AS$2,"SINGLE"),'III-SUB'!$V$3:$W$633,2,0)),0,VLOOKUP(CONCATENATE($B239,AS$2,"SINGLE"),'III-SUB'!$V$3:$W$633,2,0))</f>
        <v>0</v>
      </c>
      <c r="AT239" s="11">
        <f>IF(ISNA(VLOOKUP(CONCATENATE($B239,AT$2,"SINGLE"),'III-SUB'!$V$3:$W$633,2,0)),0,VLOOKUP(CONCATENATE($B239,AT$2,"SINGLE"),'III-SUB'!$V$3:$W$633,2,0))</f>
        <v>0</v>
      </c>
      <c r="AU239" s="11">
        <f>IF(ISNA(VLOOKUP(CONCATENATE($B239,AU$2,"SINGLE"),'III-SUB'!$V$3:$W$633,2,0)),0,VLOOKUP(CONCATENATE($B239,AU$2,"SINGLE"),'III-SUB'!$V$3:$W$633,2,0))</f>
        <v>0</v>
      </c>
      <c r="AV239" s="11">
        <f>IF(ISNA(VLOOKUP(CONCATENATE($B239,AV$2,"SINGLE"),'III-SUB'!$V$3:$W$633,2,0)),0,VLOOKUP(CONCATENATE($B239,AV$2,"SINGLE"),'III-SUB'!$V$3:$W$633,2,0))</f>
        <v>0</v>
      </c>
      <c r="AW239" s="11">
        <f>IF(ISNA(VLOOKUP(CONCATENATE($B239,AW$2,"SINGLE"),'III-SUB'!$V$3:$W$633,2,0)),0,VLOOKUP(CONCATENATE($B239,AW$2,"SINGLE"),'III-SUB'!$V$3:$W$633,2,0))</f>
        <v>0</v>
      </c>
      <c r="AX239" s="11">
        <f>IF(ISNA(VLOOKUP(CONCATENATE($B239,AX$2,"SINGLE"),'III-SUB'!$V$3:$W$633,2,0)),0,VLOOKUP(CONCATENATE($B239,AX$2,"SINGLE"),'III-SUB'!$V$3:$W$633,2,0))</f>
        <v>0</v>
      </c>
      <c r="AY239" s="11">
        <f>IF(ISNA(VLOOKUP(CONCATENATE($B239,AY$2,"SINGLE"),'III-SUB'!$V$3:$W$633,2,0)),0,VLOOKUP(CONCATENATE($B239,AY$2,"SINGLE"),'III-SUB'!$V$3:$W$633,2,0))</f>
        <v>0</v>
      </c>
      <c r="AZ239" s="11">
        <f>IF(ISNA(VLOOKUP(CONCATENATE($B239,AZ$2,"SINGLE"),'III-SUB'!$V$3:$W$633,2,0)),0,VLOOKUP(CONCATENATE($B239,AZ$2,"SINGLE"),'III-SUB'!$V$3:$W$633,2,0))</f>
        <v>0</v>
      </c>
      <c r="BA239" s="11">
        <f>IF(ISNA(VLOOKUP(CONCATENATE($B239,BA$2,"SINGLE"),'III-SUB'!$V$3:$W$633,2,0)),0,VLOOKUP(CONCATENATE($B239,BA$2,"SINGLE"),'III-SUB'!$V$3:$W$633,2,0))</f>
        <v>0</v>
      </c>
      <c r="BB239" s="11">
        <f>IF(ISNA(VLOOKUP(CONCATENATE($B239,BB$2,"SINGLE"),'III-SUB'!$V$3:$W$633,2,0)),0,VLOOKUP(CONCATENATE($B239,BB$2,"SINGLE"),'III-SUB'!$V$3:$W$633,2,0))</f>
        <v>0</v>
      </c>
      <c r="BC239" s="11">
        <f>IF(ISNA(VLOOKUP(CONCATENATE($B239,BC$2,"SINGLE"),'III-SUB'!$V$3:$W$633,2,0)),0,VLOOKUP(CONCATENATE($B239,BC$2,"SINGLE"),'III-SUB'!$V$3:$W$633,2,0))</f>
        <v>0</v>
      </c>
      <c r="BD239" s="54">
        <f>SUM(AQ239:BC239)</f>
        <v>0</v>
      </c>
      <c r="BE239" s="54">
        <f>IF(ISNA(VLOOKUP(CONCATENATE($B239,BE$2,"SINGLE"),VHF!$V$3:$W$627,2,0)),0,VLOOKUP(CONCATENATE($B239,BE$2,"SINGLE"),VHF!$V$3:$W$627,2,0))</f>
        <v>0</v>
      </c>
      <c r="BF239" s="11">
        <f>IF(ISNA(VLOOKUP(CONCATENATE($B239,BF$2,"SINGLE"),UHF!$V$3:$W$612,2,0)),0,VLOOKUP(CONCATENATE($B239,BF$2,"SINGLE"),UHF!$V$3:$W$612,2,0))</f>
        <v>0</v>
      </c>
      <c r="BG239" s="11">
        <f>IF(ISNA(VLOOKUP(CONCATENATE($B239,BG$2,"SINGLE"),UHF!$V$3:$W$612,2,0)),0,VLOOKUP(CONCATENATE($B239,BG$2,"SINGLE"),UHF!$V$3:$W$612,2,0))</f>
        <v>0</v>
      </c>
      <c r="BH239" s="11">
        <f>IF(ISNA(VLOOKUP(CONCATENATE($B239,BH$2,"SINGLE"),UHF!$V$3:$W$612,2,0)),0,VLOOKUP(CONCATENATE($B239,BH$2,"SINGLE"),UHF!$V$3:$W$612,2,0))</f>
        <v>0</v>
      </c>
      <c r="BI239" s="11">
        <f>IF(ISNA(VLOOKUP(CONCATENATE($B239,BI$2,"SINGLE"),UHF!$V$3:$W$612,2,0)),0,VLOOKUP(CONCATENATE($B239,BI$2,"SINGLE"),UHF!$V$3:$W$612,2,0))</f>
        <v>0</v>
      </c>
      <c r="BJ239" s="11">
        <f>IF(ISNA(VLOOKUP(CONCATENATE($B239,BJ$2,"SINGLE"),UHF!$V$3:$W$612,2,0)),0,VLOOKUP(CONCATENATE($B239,BJ$2,"SINGLE"),UHF!$V$3:$W$612,2,0))</f>
        <v>0</v>
      </c>
      <c r="BK239" s="11">
        <f>IF(ISNA(VLOOKUP(CONCATENATE($B239,BK$2,"SINGLE"),UHF!$V$3:$W$612,2,0)),0,VLOOKUP(CONCATENATE($B239,BK$2,"SINGLE"),UHF!$V$3:$W$612,2,0))</f>
        <v>0</v>
      </c>
      <c r="BL239" s="11">
        <f>IF(ISNA(VLOOKUP(CONCATENATE($B239,BL$2,"SINGLE"),UHF!$V$3:$W$612,2,0)),0,VLOOKUP(CONCATENATE($B239,BL$2,"SINGLE"),UHF!$V$3:$W$612,2,0))</f>
        <v>0</v>
      </c>
      <c r="BM239" s="11">
        <f>IF(ISNA(VLOOKUP(CONCATENATE($B239,BM$2,"SINGLE"),UHF!$V$3:$W$612,2,0)),0,VLOOKUP(CONCATENATE($B239,BM$2,"SINGLE"),UHF!$V$3:$W$612,2,0))</f>
        <v>0</v>
      </c>
      <c r="BN239" s="11">
        <f>IF(ISNA(VLOOKUP(CONCATENATE($B239,BN$2,"SINGLE"),UHF!$V$3:$W$612,2,0)),0,VLOOKUP(CONCATENATE($B239,BN$2,"SINGLE"),UHF!$V$3:$W$612,2,0))</f>
        <v>0</v>
      </c>
      <c r="BO239" s="11">
        <f>IF(ISNA(VLOOKUP(CONCATENATE($B239,BO$2,"SINGLE"),UHF!$V$3:$W$612,2,0)),0,VLOOKUP(CONCATENATE($B239,BO$2,"SINGLE"),UHF!$V$3:$W$612,2,0))</f>
        <v>0</v>
      </c>
      <c r="BP239" s="11">
        <f>IF(ISNA(VLOOKUP(CONCATENATE($B239,BP$2,"SINGLE"),UHF!$V$3:$W$612,2,0)),0,VLOOKUP(CONCATENATE($B239,BP$2,"SINGLE"),UHF!$V$3:$W$612,2,0))</f>
        <v>0</v>
      </c>
      <c r="BQ239" s="11">
        <f>IF(ISNA(VLOOKUP(CONCATENATE($B239,BQ$2,"SINGLE"),UHF!$V$3:$W$612,2,0)),0,VLOOKUP(CONCATENATE($B239,BQ$2,"SINGLE"),UHF!$V$3:$W$612,2,0))</f>
        <v>0</v>
      </c>
      <c r="BR239" s="54">
        <f>SUM(BF239:BQ239)</f>
        <v>0</v>
      </c>
      <c r="BS239" s="54">
        <f>IF(ISNA(VLOOKUP(CONCATENATE($B239,BS$2,"SINGLE"),'A1'!$V$3:$W$612,2,0)),0,VLOOKUP(CONCATENATE($B239,BS$2,"SINGLE"),'A1'!$V$3:$W$612,2,0))</f>
        <v>0</v>
      </c>
      <c r="BT239" s="11">
        <f>SUM(C239,Q239,AQ239,BE239,BS239)</f>
        <v>0</v>
      </c>
      <c r="BU239" s="11">
        <f>SUM(D239,R239,AR239,BF239)</f>
        <v>0</v>
      </c>
      <c r="BV239" s="11">
        <f>SUM(E239,S239,AE239,AS239,BG239)</f>
        <v>0</v>
      </c>
      <c r="BW239" s="11">
        <f>SUM(F239,T239,AF239,AT239,BH239)</f>
        <v>0</v>
      </c>
      <c r="BX239" s="11">
        <f>SUM(G239,U239,AG239,AU239,BI239)</f>
        <v>0</v>
      </c>
      <c r="BY239" s="11">
        <f>SUM(H239,V239,AH239,AV239,BJ239)</f>
        <v>0</v>
      </c>
      <c r="BZ239" s="11">
        <f>SUM(I239,W239,AI239,AW239,BK239)</f>
        <v>0</v>
      </c>
      <c r="CA239" s="11">
        <f>SUM(J239,X239,AJ239,AX239,BL239)</f>
        <v>0</v>
      </c>
      <c r="CB239" s="11">
        <f>SUM(K239,Y239,AK239,AY239,BM239)</f>
        <v>0</v>
      </c>
      <c r="CC239" s="11">
        <f>SUM(L239,Z239,AL239,AZ239,BN239)</f>
        <v>0</v>
      </c>
      <c r="CD239" s="11">
        <f>SUM(M239,AA239,AM239,BA239,BO239)</f>
        <v>0</v>
      </c>
      <c r="CE239" s="11">
        <f>SUM(N239,AB239,AN239,BB239,BP239)</f>
        <v>0</v>
      </c>
      <c r="CF239" s="11">
        <f>SUM(O239,AC239,AO239,BC239,BQ239)</f>
        <v>0</v>
      </c>
      <c r="CG239" s="11">
        <f>SUM(BT239:CF239)</f>
        <v>0</v>
      </c>
      <c r="CH239" s="11">
        <f>SUM(P239,AD239,AP239,BD239,BE239,BR239,BS239)</f>
        <v>0</v>
      </c>
      <c r="CI239" s="11">
        <f>MIN(P239,AD239,AP239,BD239,BE239,BR239,BS239)</f>
        <v>0</v>
      </c>
      <c r="CJ239" s="51">
        <f>SUM(CH239-CI239)</f>
        <v>0</v>
      </c>
    </row>
    <row r="240" spans="1:88" x14ac:dyDescent="0.2">
      <c r="A240" s="21" t="str">
        <f t="shared" si="1"/>
        <v>238.</v>
      </c>
      <c r="B240" s="8" t="str">
        <f>'Seznam-SO'!A242</f>
        <v/>
      </c>
      <c r="C240" s="11">
        <f>IF(ISNA(VLOOKUP(CONCATENATE($B240,C$2,"SINGLE"),'I-SUB'!$V$3:$W$624,2,0)),0,VLOOKUP(CONCATENATE($B240,C$2,"SINGLE"),'I-SUB'!$V$3:$W$624,2,0))</f>
        <v>0</v>
      </c>
      <c r="D240" s="11">
        <f>IF(ISNA(VLOOKUP(CONCATENATE($B240,D$2,"SINGLE"),'I-SUB'!$V$3:$W$624,2,0)),0,VLOOKUP(CONCATENATE($B240,D$2,"SINGLE"),'I-SUB'!$V$3:$W$624,2,0))</f>
        <v>0</v>
      </c>
      <c r="E240" s="11">
        <f>IF(ISNA(VLOOKUP(CONCATENATE($B240,E$2,"SINGLE"),'I-SUB'!$V$3:$W$624,2,0)),0,VLOOKUP(CONCATENATE($B240,E$2,"SINGLE"),'I-SUB'!$V$3:$W$624,2,0))</f>
        <v>0</v>
      </c>
      <c r="F240" s="11">
        <f>IF(ISNA(VLOOKUP(CONCATENATE($B240,F$2,"SINGLE"),'I-SUB'!$V$3:$W$624,2,0)),0,VLOOKUP(CONCATENATE($B240,F$2,"SINGLE"),'I-SUB'!$V$3:$W$624,2,0))</f>
        <v>0</v>
      </c>
      <c r="G240" s="11">
        <f>IF(ISNA(VLOOKUP(CONCATENATE($B240,G$2,"SINGLE"),'I-SUB'!$V$3:$W$624,2,0)),0,VLOOKUP(CONCATENATE($B240,G$2,"SINGLE"),'I-SUB'!$V$3:$W$624,2,0))</f>
        <v>0</v>
      </c>
      <c r="H240" s="11">
        <f>IF(ISNA(VLOOKUP(CONCATENATE($B240,H$2,"SINGLE"),'I-SUB'!$V$3:$W$624,2,0)),0,VLOOKUP(CONCATENATE($B240,H$2,"SINGLE"),'I-SUB'!$V$3:$W$624,2,0))</f>
        <v>0</v>
      </c>
      <c r="I240" s="11">
        <f>IF(ISNA(VLOOKUP(CONCATENATE($B240,I$2,"SINGLE"),'I-SUB'!$V$3:$W$624,2,0)),0,VLOOKUP(CONCATENATE($B240,I$2,"SINGLE"),'I-SUB'!$V$3:$W$624,2,0))</f>
        <v>0</v>
      </c>
      <c r="J240" s="11">
        <f>IF(ISNA(VLOOKUP(CONCATENATE($B240,J$2,"SINGLE"),'I-SUB'!$V$3:$W$624,2,0)),0,VLOOKUP(CONCATENATE($B240,J$2,"SINGLE"),'I-SUB'!$V$3:$W$624,2,0))</f>
        <v>0</v>
      </c>
      <c r="K240" s="11">
        <f>IF(ISNA(VLOOKUP(CONCATENATE($B240,K$2,"SINGLE"),'I-SUB'!$V$3:$W$624,2,0)),0,VLOOKUP(CONCATENATE($B240,K$2,"SINGLE"),'I-SUB'!$V$3:$W$624,2,0))</f>
        <v>0</v>
      </c>
      <c r="L240" s="11">
        <f>IF(ISNA(VLOOKUP(CONCATENATE($B240,L$2,"SINGLE"),'I-SUB'!$V$3:$W$624,2,0)),0,VLOOKUP(CONCATENATE($B240,L$2,"SINGLE"),'I-SUB'!$V$3:$W$624,2,0))</f>
        <v>0</v>
      </c>
      <c r="M240" s="11">
        <f>IF(ISNA(VLOOKUP(CONCATENATE($B240,M$2,"SINGLE"),'I-SUB'!$V$3:$W$624,2,0)),0,VLOOKUP(CONCATENATE($B240,M$2,"SINGLE"),'I-SUB'!$V$3:$W$624,2,0))</f>
        <v>0</v>
      </c>
      <c r="N240" s="11">
        <f>IF(ISNA(VLOOKUP(CONCATENATE($B240,N$2,"SINGLE"),'I-SUB'!$V$3:$W$624,2,0)),0,VLOOKUP(CONCATENATE($B240,N$2,"SINGLE"),'I-SUB'!$V$3:$W$624,2,0))</f>
        <v>0</v>
      </c>
      <c r="O240" s="11">
        <f>IF(ISNA(VLOOKUP(CONCATENATE($B240,O$2,"SINGLE"),'I-SUB'!$V$3:$W$624,2,0)),0,VLOOKUP(CONCATENATE($B240,O$2,"SINGLE"),'I-SUB'!$V$3:$W$624,2,0))</f>
        <v>0</v>
      </c>
      <c r="P240" s="54">
        <f>SUM(C240:O240)</f>
        <v>0</v>
      </c>
      <c r="Q240" s="11">
        <f>IF(ISNA(VLOOKUP(CONCATENATE($B240,Q$2,"SINGLE"),'II-SUB'!$V$3:$W$630,2,0)),0,VLOOKUP(CONCATENATE($B240,Q$2,"SINGLE"),'II-SUB'!$V$3:$W$630,2,0))</f>
        <v>0</v>
      </c>
      <c r="R240" s="11">
        <f>IF(ISNA(VLOOKUP(CONCATENATE($B240,R$2,"SINGLE"),'II-SUB'!$V$3:$W$630,2,0)),0,VLOOKUP(CONCATENATE($B240,R$2,"SINGLE"),'II-SUB'!$V$3:$W$630,2,0))</f>
        <v>0</v>
      </c>
      <c r="S240" s="11">
        <f>IF(ISNA(VLOOKUP(CONCATENATE($B240,S$2,"SINGLE"),'II-SUB'!$V$3:$W$630,2,0)),0,VLOOKUP(CONCATENATE($B240,S$2,"SINGLE"),'II-SUB'!$V$3:$W$630,2,0))</f>
        <v>0</v>
      </c>
      <c r="T240" s="11">
        <f>IF(ISNA(VLOOKUP(CONCATENATE($B240,T$2,"SINGLE"),'II-SUB'!$V$3:$W$630,2,0)),0,VLOOKUP(CONCATENATE($B240,T$2,"SINGLE"),'II-SUB'!$V$3:$W$630,2,0))</f>
        <v>0</v>
      </c>
      <c r="U240" s="11">
        <f>IF(ISNA(VLOOKUP(CONCATENATE($B240,U$2,"SINGLE"),'II-SUB'!$V$3:$W$630,2,0)),0,VLOOKUP(CONCATENATE($B240,U$2,"SINGLE"),'II-SUB'!$V$3:$W$630,2,0))</f>
        <v>0</v>
      </c>
      <c r="V240" s="11">
        <f>IF(ISNA(VLOOKUP(CONCATENATE($B240,V$2,"SINGLE"),'II-SUB'!$V$3:$W$630,2,0)),0,VLOOKUP(CONCATENATE($B240,V$2,"SINGLE"),'II-SUB'!$V$3:$W$630,2,0))</f>
        <v>0</v>
      </c>
      <c r="W240" s="11">
        <f>IF(ISNA(VLOOKUP(CONCATENATE($B240,W$2,"SINGLE"),'II-SUB'!$V$3:$W$630,2,0)),0,VLOOKUP(CONCATENATE($B240,W$2,"SINGLE"),'II-SUB'!$V$3:$W$630,2,0))</f>
        <v>0</v>
      </c>
      <c r="X240" s="11">
        <f>IF(ISNA(VLOOKUP(CONCATENATE($B240,X$2,"SINGLE"),'II-SUB'!$V$3:$W$630,2,0)),0,VLOOKUP(CONCATENATE($B240,X$2,"SINGLE"),'II-SUB'!$V$3:$W$630,2,0))</f>
        <v>0</v>
      </c>
      <c r="Y240" s="11">
        <f>IF(ISNA(VLOOKUP(CONCATENATE($B240,Y$2,"SINGLE"),'II-SUB'!$V$3:$W$630,2,0)),0,VLOOKUP(CONCATENATE($B240,Y$2,"SINGLE"),'II-SUB'!$V$3:$W$630,2,0))</f>
        <v>0</v>
      </c>
      <c r="Z240" s="11">
        <f>IF(ISNA(VLOOKUP(CONCATENATE($B240,Z$2,"SINGLE"),'II-SUB'!$V$3:$W$630,2,0)),0,VLOOKUP(CONCATENATE($B240,Z$2,"SINGLE"),'II-SUB'!$V$3:$W$630,2,0))</f>
        <v>0</v>
      </c>
      <c r="AA240" s="11">
        <f>IF(ISNA(VLOOKUP(CONCATENATE($B240,AA$2,"SINGLE"),'II-SUB'!$V$3:$W$630,2,0)),0,VLOOKUP(CONCATENATE($B240,AA$2,"SINGLE"),'II-SUB'!$V$3:$W$630,2,0))</f>
        <v>0</v>
      </c>
      <c r="AB240" s="11">
        <f>IF(ISNA(VLOOKUP(CONCATENATE($B240,AB$2,"SINGLE"),'II-SUB'!$V$3:$W$630,2,0)),0,VLOOKUP(CONCATENATE($B240,AB$2,"SINGLE"),'II-SUB'!$V$3:$W$630,2,0))</f>
        <v>0</v>
      </c>
      <c r="AC240" s="11">
        <f>IF(ISNA(VLOOKUP(CONCATENATE($B240,AC$2,"SINGLE"),'II-SUB'!$V$3:$W$630,2,0)),0,VLOOKUP(CONCATENATE($B240,AC$2,"SINGLE"),'II-SUB'!$V$3:$W$630,2,0))</f>
        <v>0</v>
      </c>
      <c r="AD240" s="54">
        <f>SUM(Q240:AC240)</f>
        <v>0</v>
      </c>
      <c r="AE240" s="11">
        <f>IF(ISNA(VLOOKUP(CONCATENATE($B240,AE$2,"SINGLE"),MW!$V$3:$W$600,2,0)),0,VLOOKUP(CONCATENATE($B240,AE$2,"SINGLE"),MW!$V$3:$W$600,2,0))</f>
        <v>0</v>
      </c>
      <c r="AF240" s="11">
        <f>IF(ISNA(VLOOKUP(CONCATENATE($B240,AF$2,"SINGLE"),MW!$V$3:$W$600,2,0)),0,VLOOKUP(CONCATENATE($B240,AF$2,"SINGLE"),MW!$V$3:$W$600,2,0))</f>
        <v>0</v>
      </c>
      <c r="AG240" s="11">
        <f>IF(ISNA(VLOOKUP(CONCATENATE($B240,AG$2,"SINGLE"),MW!$V$3:$W$600,2,0)),0,VLOOKUP(CONCATENATE($B240,AG$2,"SINGLE"),MW!$V$3:$W$600,2,0))</f>
        <v>0</v>
      </c>
      <c r="AH240" s="11">
        <f>IF(ISNA(VLOOKUP(CONCATENATE($B240,AH$2,"SINGLE"),MW!$V$3:$W$600,2,0)),0,VLOOKUP(CONCATENATE($B240,AH$2,"SINGLE"),MW!$V$3:$W$600,2,0))</f>
        <v>0</v>
      </c>
      <c r="AI240" s="11">
        <f>IF(ISNA(VLOOKUP(CONCATENATE($B240,AI$2,"SINGLE"),MW!$V$3:$W$600,2,0)),0,VLOOKUP(CONCATENATE($B240,AI$2,"SINGLE"),MW!$V$3:$W$600,2,0))</f>
        <v>0</v>
      </c>
      <c r="AJ240" s="11">
        <f>IF(ISNA(VLOOKUP(CONCATENATE($B240,AJ$2,"SINGLE"),MW!$V$3:$W$600,2,0)),0,VLOOKUP(CONCATENATE($B240,AJ$2,"SINGLE"),MW!$V$3:$W$600,2,0))</f>
        <v>0</v>
      </c>
      <c r="AK240" s="11">
        <f>IF(ISNA(VLOOKUP(CONCATENATE($B240,AK$2,"SINGLE"),MW!$V$3:$W$600,2,0)),0,VLOOKUP(CONCATENATE($B240,AK$2,"SINGLE"),MW!$V$3:$W$600,2,0))</f>
        <v>0</v>
      </c>
      <c r="AL240" s="11">
        <f>IF(ISNA(VLOOKUP(CONCATENATE($B240,AL$2,"SINGLE"),MW!$V$3:$W$600,2,0)),0,VLOOKUP(CONCATENATE($B240,AL$2,"SINGLE"),MW!$V$3:$W$600,2,0))</f>
        <v>0</v>
      </c>
      <c r="AM240" s="11">
        <f>IF(ISNA(VLOOKUP(CONCATENATE($B240,AM$2,"SINGLE"),MW!$V$3:$W$600,2,0)),0,VLOOKUP(CONCATENATE($B240,AM$2,"SINGLE"),MW!$V$3:$W$600,2,0))</f>
        <v>0</v>
      </c>
      <c r="AN240" s="11">
        <f>IF(ISNA(VLOOKUP(CONCATENATE($B240,AN$2,"SINGLE"),MW!$V$3:$W$600,2,0)),0,VLOOKUP(CONCATENATE($B240,AN$2,"SINGLE"),MW!$V$3:$W$600,2,0))</f>
        <v>0</v>
      </c>
      <c r="AO240" s="11">
        <f>IF(ISNA(VLOOKUP(CONCATENATE($B240,AO$2,"SINGLE"),MW!$V$3:$W$600,2,0)),0,VLOOKUP(CONCATENATE($B240,AO$2,"SINGLE"),MW!$V$3:$W$600,2,0))</f>
        <v>0</v>
      </c>
      <c r="AP240" s="54">
        <f>SUM(AE240:AO240)</f>
        <v>0</v>
      </c>
      <c r="AQ240" s="11">
        <f>IF(ISNA(VLOOKUP(CONCATENATE($B240,AQ$2,"SINGLE"),'III-SUB'!$V$3:$W$633,2,0)),0,VLOOKUP(CONCATENATE($B240,AQ$2,"SINGLE"),'III-SUB'!$V$3:$W$633,2,0))</f>
        <v>0</v>
      </c>
      <c r="AR240" s="11">
        <f>IF(ISNA(VLOOKUP(CONCATENATE($B240,AR$2,"SINGLE"),'III-SUB'!$V$3:$W$633,2,0)),0,VLOOKUP(CONCATENATE($B240,AR$2,"SINGLE"),'III-SUB'!$V$3:$W$633,2,0))</f>
        <v>0</v>
      </c>
      <c r="AS240" s="11">
        <f>IF(ISNA(VLOOKUP(CONCATENATE($B240,AS$2,"SINGLE"),'III-SUB'!$V$3:$W$633,2,0)),0,VLOOKUP(CONCATENATE($B240,AS$2,"SINGLE"),'III-SUB'!$V$3:$W$633,2,0))</f>
        <v>0</v>
      </c>
      <c r="AT240" s="11">
        <f>IF(ISNA(VLOOKUP(CONCATENATE($B240,AT$2,"SINGLE"),'III-SUB'!$V$3:$W$633,2,0)),0,VLOOKUP(CONCATENATE($B240,AT$2,"SINGLE"),'III-SUB'!$V$3:$W$633,2,0))</f>
        <v>0</v>
      </c>
      <c r="AU240" s="11">
        <f>IF(ISNA(VLOOKUP(CONCATENATE($B240,AU$2,"SINGLE"),'III-SUB'!$V$3:$W$633,2,0)),0,VLOOKUP(CONCATENATE($B240,AU$2,"SINGLE"),'III-SUB'!$V$3:$W$633,2,0))</f>
        <v>0</v>
      </c>
      <c r="AV240" s="11">
        <f>IF(ISNA(VLOOKUP(CONCATENATE($B240,AV$2,"SINGLE"),'III-SUB'!$V$3:$W$633,2,0)),0,VLOOKUP(CONCATENATE($B240,AV$2,"SINGLE"),'III-SUB'!$V$3:$W$633,2,0))</f>
        <v>0</v>
      </c>
      <c r="AW240" s="11">
        <f>IF(ISNA(VLOOKUP(CONCATENATE($B240,AW$2,"SINGLE"),'III-SUB'!$V$3:$W$633,2,0)),0,VLOOKUP(CONCATENATE($B240,AW$2,"SINGLE"),'III-SUB'!$V$3:$W$633,2,0))</f>
        <v>0</v>
      </c>
      <c r="AX240" s="11">
        <f>IF(ISNA(VLOOKUP(CONCATENATE($B240,AX$2,"SINGLE"),'III-SUB'!$V$3:$W$633,2,0)),0,VLOOKUP(CONCATENATE($B240,AX$2,"SINGLE"),'III-SUB'!$V$3:$W$633,2,0))</f>
        <v>0</v>
      </c>
      <c r="AY240" s="11">
        <f>IF(ISNA(VLOOKUP(CONCATENATE($B240,AY$2,"SINGLE"),'III-SUB'!$V$3:$W$633,2,0)),0,VLOOKUP(CONCATENATE($B240,AY$2,"SINGLE"),'III-SUB'!$V$3:$W$633,2,0))</f>
        <v>0</v>
      </c>
      <c r="AZ240" s="11">
        <f>IF(ISNA(VLOOKUP(CONCATENATE($B240,AZ$2,"SINGLE"),'III-SUB'!$V$3:$W$633,2,0)),0,VLOOKUP(CONCATENATE($B240,AZ$2,"SINGLE"),'III-SUB'!$V$3:$W$633,2,0))</f>
        <v>0</v>
      </c>
      <c r="BA240" s="11">
        <f>IF(ISNA(VLOOKUP(CONCATENATE($B240,BA$2,"SINGLE"),'III-SUB'!$V$3:$W$633,2,0)),0,VLOOKUP(CONCATENATE($B240,BA$2,"SINGLE"),'III-SUB'!$V$3:$W$633,2,0))</f>
        <v>0</v>
      </c>
      <c r="BB240" s="11">
        <f>IF(ISNA(VLOOKUP(CONCATENATE($B240,BB$2,"SINGLE"),'III-SUB'!$V$3:$W$633,2,0)),0,VLOOKUP(CONCATENATE($B240,BB$2,"SINGLE"),'III-SUB'!$V$3:$W$633,2,0))</f>
        <v>0</v>
      </c>
      <c r="BC240" s="11">
        <f>IF(ISNA(VLOOKUP(CONCATENATE($B240,BC$2,"SINGLE"),'III-SUB'!$V$3:$W$633,2,0)),0,VLOOKUP(CONCATENATE($B240,BC$2,"SINGLE"),'III-SUB'!$V$3:$W$633,2,0))</f>
        <v>0</v>
      </c>
      <c r="BD240" s="54">
        <f>SUM(AQ240:BC240)</f>
        <v>0</v>
      </c>
      <c r="BE240" s="54">
        <f>IF(ISNA(VLOOKUP(CONCATENATE($B240,BE$2,"SINGLE"),VHF!$V$3:$W$627,2,0)),0,VLOOKUP(CONCATENATE($B240,BE$2,"SINGLE"),VHF!$V$3:$W$627,2,0))</f>
        <v>0</v>
      </c>
      <c r="BF240" s="11">
        <f>IF(ISNA(VLOOKUP(CONCATENATE($B240,BF$2,"SINGLE"),UHF!$V$3:$W$612,2,0)),0,VLOOKUP(CONCATENATE($B240,BF$2,"SINGLE"),UHF!$V$3:$W$612,2,0))</f>
        <v>0</v>
      </c>
      <c r="BG240" s="11">
        <f>IF(ISNA(VLOOKUP(CONCATENATE($B240,BG$2,"SINGLE"),UHF!$V$3:$W$612,2,0)),0,VLOOKUP(CONCATENATE($B240,BG$2,"SINGLE"),UHF!$V$3:$W$612,2,0))</f>
        <v>0</v>
      </c>
      <c r="BH240" s="11">
        <f>IF(ISNA(VLOOKUP(CONCATENATE($B240,BH$2,"SINGLE"),UHF!$V$3:$W$612,2,0)),0,VLOOKUP(CONCATENATE($B240,BH$2,"SINGLE"),UHF!$V$3:$W$612,2,0))</f>
        <v>0</v>
      </c>
      <c r="BI240" s="11">
        <f>IF(ISNA(VLOOKUP(CONCATENATE($B240,BI$2,"SINGLE"),UHF!$V$3:$W$612,2,0)),0,VLOOKUP(CONCATENATE($B240,BI$2,"SINGLE"),UHF!$V$3:$W$612,2,0))</f>
        <v>0</v>
      </c>
      <c r="BJ240" s="11">
        <f>IF(ISNA(VLOOKUP(CONCATENATE($B240,BJ$2,"SINGLE"),UHF!$V$3:$W$612,2,0)),0,VLOOKUP(CONCATENATE($B240,BJ$2,"SINGLE"),UHF!$V$3:$W$612,2,0))</f>
        <v>0</v>
      </c>
      <c r="BK240" s="11">
        <f>IF(ISNA(VLOOKUP(CONCATENATE($B240,BK$2,"SINGLE"),UHF!$V$3:$W$612,2,0)),0,VLOOKUP(CONCATENATE($B240,BK$2,"SINGLE"),UHF!$V$3:$W$612,2,0))</f>
        <v>0</v>
      </c>
      <c r="BL240" s="11">
        <f>IF(ISNA(VLOOKUP(CONCATENATE($B240,BL$2,"SINGLE"),UHF!$V$3:$W$612,2,0)),0,VLOOKUP(CONCATENATE($B240,BL$2,"SINGLE"),UHF!$V$3:$W$612,2,0))</f>
        <v>0</v>
      </c>
      <c r="BM240" s="11">
        <f>IF(ISNA(VLOOKUP(CONCATENATE($B240,BM$2,"SINGLE"),UHF!$V$3:$W$612,2,0)),0,VLOOKUP(CONCATENATE($B240,BM$2,"SINGLE"),UHF!$V$3:$W$612,2,0))</f>
        <v>0</v>
      </c>
      <c r="BN240" s="11">
        <f>IF(ISNA(VLOOKUP(CONCATENATE($B240,BN$2,"SINGLE"),UHF!$V$3:$W$612,2,0)),0,VLOOKUP(CONCATENATE($B240,BN$2,"SINGLE"),UHF!$V$3:$W$612,2,0))</f>
        <v>0</v>
      </c>
      <c r="BO240" s="11">
        <f>IF(ISNA(VLOOKUP(CONCATENATE($B240,BO$2,"SINGLE"),UHF!$V$3:$W$612,2,0)),0,VLOOKUP(CONCATENATE($B240,BO$2,"SINGLE"),UHF!$V$3:$W$612,2,0))</f>
        <v>0</v>
      </c>
      <c r="BP240" s="11">
        <f>IF(ISNA(VLOOKUP(CONCATENATE($B240,BP$2,"SINGLE"),UHF!$V$3:$W$612,2,0)),0,VLOOKUP(CONCATENATE($B240,BP$2,"SINGLE"),UHF!$V$3:$W$612,2,0))</f>
        <v>0</v>
      </c>
      <c r="BQ240" s="11">
        <f>IF(ISNA(VLOOKUP(CONCATENATE($B240,BQ$2,"SINGLE"),UHF!$V$3:$W$612,2,0)),0,VLOOKUP(CONCATENATE($B240,BQ$2,"SINGLE"),UHF!$V$3:$W$612,2,0))</f>
        <v>0</v>
      </c>
      <c r="BR240" s="54">
        <f>SUM(BF240:BQ240)</f>
        <v>0</v>
      </c>
      <c r="BS240" s="54">
        <f>IF(ISNA(VLOOKUP(CONCATENATE($B240,BS$2,"SINGLE"),'A1'!$V$3:$W$612,2,0)),0,VLOOKUP(CONCATENATE($B240,BS$2,"SINGLE"),'A1'!$V$3:$W$612,2,0))</f>
        <v>0</v>
      </c>
      <c r="BT240" s="11">
        <f>SUM(C240,Q240,AQ240,BE240,BS240)</f>
        <v>0</v>
      </c>
      <c r="BU240" s="11">
        <f>SUM(D240,R240,AR240,BF240)</f>
        <v>0</v>
      </c>
      <c r="BV240" s="11">
        <f>SUM(E240,S240,AE240,AS240,BG240)</f>
        <v>0</v>
      </c>
      <c r="BW240" s="11">
        <f>SUM(F240,T240,AF240,AT240,BH240)</f>
        <v>0</v>
      </c>
      <c r="BX240" s="11">
        <f>SUM(G240,U240,AG240,AU240,BI240)</f>
        <v>0</v>
      </c>
      <c r="BY240" s="11">
        <f>SUM(H240,V240,AH240,AV240,BJ240)</f>
        <v>0</v>
      </c>
      <c r="BZ240" s="11">
        <f>SUM(I240,W240,AI240,AW240,BK240)</f>
        <v>0</v>
      </c>
      <c r="CA240" s="11">
        <f>SUM(J240,X240,AJ240,AX240,BL240)</f>
        <v>0</v>
      </c>
      <c r="CB240" s="11">
        <f>SUM(K240,Y240,AK240,AY240,BM240)</f>
        <v>0</v>
      </c>
      <c r="CC240" s="11">
        <f>SUM(L240,Z240,AL240,AZ240,BN240)</f>
        <v>0</v>
      </c>
      <c r="CD240" s="11">
        <f>SUM(M240,AA240,AM240,BA240,BO240)</f>
        <v>0</v>
      </c>
      <c r="CE240" s="11">
        <f>SUM(N240,AB240,AN240,BB240,BP240)</f>
        <v>0</v>
      </c>
      <c r="CF240" s="11">
        <f>SUM(O240,AC240,AO240,BC240,BQ240)</f>
        <v>0</v>
      </c>
      <c r="CG240" s="11">
        <f>SUM(BT240:CF240)</f>
        <v>0</v>
      </c>
      <c r="CH240" s="11">
        <f>SUM(P240,AD240,AP240,BD240,BE240,BR240,BS240)</f>
        <v>0</v>
      </c>
      <c r="CI240" s="11">
        <f>MIN(P240,AD240,AP240,BD240,BE240,BR240,BS240)</f>
        <v>0</v>
      </c>
      <c r="CJ240" s="51">
        <f>SUM(CH240-CI240)</f>
        <v>0</v>
      </c>
    </row>
    <row r="241" spans="1:88" x14ac:dyDescent="0.2">
      <c r="A241" s="21" t="str">
        <f t="shared" si="1"/>
        <v>239.</v>
      </c>
      <c r="B241" s="8" t="str">
        <f>'Seznam-SO'!A243</f>
        <v/>
      </c>
      <c r="C241" s="11">
        <f>IF(ISNA(VLOOKUP(CONCATENATE($B241,C$2,"SINGLE"),'I-SUB'!$V$3:$W$624,2,0)),0,VLOOKUP(CONCATENATE($B241,C$2,"SINGLE"),'I-SUB'!$V$3:$W$624,2,0))</f>
        <v>0</v>
      </c>
      <c r="D241" s="11">
        <f>IF(ISNA(VLOOKUP(CONCATENATE($B241,D$2,"SINGLE"),'I-SUB'!$V$3:$W$624,2,0)),0,VLOOKUP(CONCATENATE($B241,D$2,"SINGLE"),'I-SUB'!$V$3:$W$624,2,0))</f>
        <v>0</v>
      </c>
      <c r="E241" s="11">
        <f>IF(ISNA(VLOOKUP(CONCATENATE($B241,E$2,"SINGLE"),'I-SUB'!$V$3:$W$624,2,0)),0,VLOOKUP(CONCATENATE($B241,E$2,"SINGLE"),'I-SUB'!$V$3:$W$624,2,0))</f>
        <v>0</v>
      </c>
      <c r="F241" s="11">
        <f>IF(ISNA(VLOOKUP(CONCATENATE($B241,F$2,"SINGLE"),'I-SUB'!$V$3:$W$624,2,0)),0,VLOOKUP(CONCATENATE($B241,F$2,"SINGLE"),'I-SUB'!$V$3:$W$624,2,0))</f>
        <v>0</v>
      </c>
      <c r="G241" s="11">
        <f>IF(ISNA(VLOOKUP(CONCATENATE($B241,G$2,"SINGLE"),'I-SUB'!$V$3:$W$624,2,0)),0,VLOOKUP(CONCATENATE($B241,G$2,"SINGLE"),'I-SUB'!$V$3:$W$624,2,0))</f>
        <v>0</v>
      </c>
      <c r="H241" s="11">
        <f>IF(ISNA(VLOOKUP(CONCATENATE($B241,H$2,"SINGLE"),'I-SUB'!$V$3:$W$624,2,0)),0,VLOOKUP(CONCATENATE($B241,H$2,"SINGLE"),'I-SUB'!$V$3:$W$624,2,0))</f>
        <v>0</v>
      </c>
      <c r="I241" s="11">
        <f>IF(ISNA(VLOOKUP(CONCATENATE($B241,I$2,"SINGLE"),'I-SUB'!$V$3:$W$624,2,0)),0,VLOOKUP(CONCATENATE($B241,I$2,"SINGLE"),'I-SUB'!$V$3:$W$624,2,0))</f>
        <v>0</v>
      </c>
      <c r="J241" s="11">
        <f>IF(ISNA(VLOOKUP(CONCATENATE($B241,J$2,"SINGLE"),'I-SUB'!$V$3:$W$624,2,0)),0,VLOOKUP(CONCATENATE($B241,J$2,"SINGLE"),'I-SUB'!$V$3:$W$624,2,0))</f>
        <v>0</v>
      </c>
      <c r="K241" s="11">
        <f>IF(ISNA(VLOOKUP(CONCATENATE($B241,K$2,"SINGLE"),'I-SUB'!$V$3:$W$624,2,0)),0,VLOOKUP(CONCATENATE($B241,K$2,"SINGLE"),'I-SUB'!$V$3:$W$624,2,0))</f>
        <v>0</v>
      </c>
      <c r="L241" s="11">
        <f>IF(ISNA(VLOOKUP(CONCATENATE($B241,L$2,"SINGLE"),'I-SUB'!$V$3:$W$624,2,0)),0,VLOOKUP(CONCATENATE($B241,L$2,"SINGLE"),'I-SUB'!$V$3:$W$624,2,0))</f>
        <v>0</v>
      </c>
      <c r="M241" s="11">
        <f>IF(ISNA(VLOOKUP(CONCATENATE($B241,M$2,"SINGLE"),'I-SUB'!$V$3:$W$624,2,0)),0,VLOOKUP(CONCATENATE($B241,M$2,"SINGLE"),'I-SUB'!$V$3:$W$624,2,0))</f>
        <v>0</v>
      </c>
      <c r="N241" s="11">
        <f>IF(ISNA(VLOOKUP(CONCATENATE($B241,N$2,"SINGLE"),'I-SUB'!$V$3:$W$624,2,0)),0,VLOOKUP(CONCATENATE($B241,N$2,"SINGLE"),'I-SUB'!$V$3:$W$624,2,0))</f>
        <v>0</v>
      </c>
      <c r="O241" s="11">
        <f>IF(ISNA(VLOOKUP(CONCATENATE($B241,O$2,"SINGLE"),'I-SUB'!$V$3:$W$624,2,0)),0,VLOOKUP(CONCATENATE($B241,O$2,"SINGLE"),'I-SUB'!$V$3:$W$624,2,0))</f>
        <v>0</v>
      </c>
      <c r="P241" s="54">
        <f>SUM(C241:O241)</f>
        <v>0</v>
      </c>
      <c r="Q241" s="11">
        <f>IF(ISNA(VLOOKUP(CONCATENATE($B241,Q$2,"SINGLE"),'II-SUB'!$V$3:$W$630,2,0)),0,VLOOKUP(CONCATENATE($B241,Q$2,"SINGLE"),'II-SUB'!$V$3:$W$630,2,0))</f>
        <v>0</v>
      </c>
      <c r="R241" s="11">
        <f>IF(ISNA(VLOOKUP(CONCATENATE($B241,R$2,"SINGLE"),'II-SUB'!$V$3:$W$630,2,0)),0,VLOOKUP(CONCATENATE($B241,R$2,"SINGLE"),'II-SUB'!$V$3:$W$630,2,0))</f>
        <v>0</v>
      </c>
      <c r="S241" s="11">
        <f>IF(ISNA(VLOOKUP(CONCATENATE($B241,S$2,"SINGLE"),'II-SUB'!$V$3:$W$630,2,0)),0,VLOOKUP(CONCATENATE($B241,S$2,"SINGLE"),'II-SUB'!$V$3:$W$630,2,0))</f>
        <v>0</v>
      </c>
      <c r="T241" s="11">
        <f>IF(ISNA(VLOOKUP(CONCATENATE($B241,T$2,"SINGLE"),'II-SUB'!$V$3:$W$630,2,0)),0,VLOOKUP(CONCATENATE($B241,T$2,"SINGLE"),'II-SUB'!$V$3:$W$630,2,0))</f>
        <v>0</v>
      </c>
      <c r="U241" s="11">
        <f>IF(ISNA(VLOOKUP(CONCATENATE($B241,U$2,"SINGLE"),'II-SUB'!$V$3:$W$630,2,0)),0,VLOOKUP(CONCATENATE($B241,U$2,"SINGLE"),'II-SUB'!$V$3:$W$630,2,0))</f>
        <v>0</v>
      </c>
      <c r="V241" s="11">
        <f>IF(ISNA(VLOOKUP(CONCATENATE($B241,V$2,"SINGLE"),'II-SUB'!$V$3:$W$630,2,0)),0,VLOOKUP(CONCATENATE($B241,V$2,"SINGLE"),'II-SUB'!$V$3:$W$630,2,0))</f>
        <v>0</v>
      </c>
      <c r="W241" s="11">
        <f>IF(ISNA(VLOOKUP(CONCATENATE($B241,W$2,"SINGLE"),'II-SUB'!$V$3:$W$630,2,0)),0,VLOOKUP(CONCATENATE($B241,W$2,"SINGLE"),'II-SUB'!$V$3:$W$630,2,0))</f>
        <v>0</v>
      </c>
      <c r="X241" s="11">
        <f>IF(ISNA(VLOOKUP(CONCATENATE($B241,X$2,"SINGLE"),'II-SUB'!$V$3:$W$630,2,0)),0,VLOOKUP(CONCATENATE($B241,X$2,"SINGLE"),'II-SUB'!$V$3:$W$630,2,0))</f>
        <v>0</v>
      </c>
      <c r="Y241" s="11">
        <f>IF(ISNA(VLOOKUP(CONCATENATE($B241,Y$2,"SINGLE"),'II-SUB'!$V$3:$W$630,2,0)),0,VLOOKUP(CONCATENATE($B241,Y$2,"SINGLE"),'II-SUB'!$V$3:$W$630,2,0))</f>
        <v>0</v>
      </c>
      <c r="Z241" s="11">
        <f>IF(ISNA(VLOOKUP(CONCATENATE($B241,Z$2,"SINGLE"),'II-SUB'!$V$3:$W$630,2,0)),0,VLOOKUP(CONCATENATE($B241,Z$2,"SINGLE"),'II-SUB'!$V$3:$W$630,2,0))</f>
        <v>0</v>
      </c>
      <c r="AA241" s="11">
        <f>IF(ISNA(VLOOKUP(CONCATENATE($B241,AA$2,"SINGLE"),'II-SUB'!$V$3:$W$630,2,0)),0,VLOOKUP(CONCATENATE($B241,AA$2,"SINGLE"),'II-SUB'!$V$3:$W$630,2,0))</f>
        <v>0</v>
      </c>
      <c r="AB241" s="11">
        <f>IF(ISNA(VLOOKUP(CONCATENATE($B241,AB$2,"SINGLE"),'II-SUB'!$V$3:$W$630,2,0)),0,VLOOKUP(CONCATENATE($B241,AB$2,"SINGLE"),'II-SUB'!$V$3:$W$630,2,0))</f>
        <v>0</v>
      </c>
      <c r="AC241" s="11">
        <f>IF(ISNA(VLOOKUP(CONCATENATE($B241,AC$2,"SINGLE"),'II-SUB'!$V$3:$W$630,2,0)),0,VLOOKUP(CONCATENATE($B241,AC$2,"SINGLE"),'II-SUB'!$V$3:$W$630,2,0))</f>
        <v>0</v>
      </c>
      <c r="AD241" s="54">
        <f>SUM(Q241:AC241)</f>
        <v>0</v>
      </c>
      <c r="AE241" s="11">
        <f>IF(ISNA(VLOOKUP(CONCATENATE($B241,AE$2,"SINGLE"),MW!$V$3:$W$600,2,0)),0,VLOOKUP(CONCATENATE($B241,AE$2,"SINGLE"),MW!$V$3:$W$600,2,0))</f>
        <v>0</v>
      </c>
      <c r="AF241" s="11">
        <f>IF(ISNA(VLOOKUP(CONCATENATE($B241,AF$2,"SINGLE"),MW!$V$3:$W$600,2,0)),0,VLOOKUP(CONCATENATE($B241,AF$2,"SINGLE"),MW!$V$3:$W$600,2,0))</f>
        <v>0</v>
      </c>
      <c r="AG241" s="11">
        <f>IF(ISNA(VLOOKUP(CONCATENATE($B241,AG$2,"SINGLE"),MW!$V$3:$W$600,2,0)),0,VLOOKUP(CONCATENATE($B241,AG$2,"SINGLE"),MW!$V$3:$W$600,2,0))</f>
        <v>0</v>
      </c>
      <c r="AH241" s="11">
        <f>IF(ISNA(VLOOKUP(CONCATENATE($B241,AH$2,"SINGLE"),MW!$V$3:$W$600,2,0)),0,VLOOKUP(CONCATENATE($B241,AH$2,"SINGLE"),MW!$V$3:$W$600,2,0))</f>
        <v>0</v>
      </c>
      <c r="AI241" s="11">
        <f>IF(ISNA(VLOOKUP(CONCATENATE($B241,AI$2,"SINGLE"),MW!$V$3:$W$600,2,0)),0,VLOOKUP(CONCATENATE($B241,AI$2,"SINGLE"),MW!$V$3:$W$600,2,0))</f>
        <v>0</v>
      </c>
      <c r="AJ241" s="11">
        <f>IF(ISNA(VLOOKUP(CONCATENATE($B241,AJ$2,"SINGLE"),MW!$V$3:$W$600,2,0)),0,VLOOKUP(CONCATENATE($B241,AJ$2,"SINGLE"),MW!$V$3:$W$600,2,0))</f>
        <v>0</v>
      </c>
      <c r="AK241" s="11">
        <f>IF(ISNA(VLOOKUP(CONCATENATE($B241,AK$2,"SINGLE"),MW!$V$3:$W$600,2,0)),0,VLOOKUP(CONCATENATE($B241,AK$2,"SINGLE"),MW!$V$3:$W$600,2,0))</f>
        <v>0</v>
      </c>
      <c r="AL241" s="11">
        <f>IF(ISNA(VLOOKUP(CONCATENATE($B241,AL$2,"SINGLE"),MW!$V$3:$W$600,2,0)),0,VLOOKUP(CONCATENATE($B241,AL$2,"SINGLE"),MW!$V$3:$W$600,2,0))</f>
        <v>0</v>
      </c>
      <c r="AM241" s="11">
        <f>IF(ISNA(VLOOKUP(CONCATENATE($B241,AM$2,"SINGLE"),MW!$V$3:$W$600,2,0)),0,VLOOKUP(CONCATENATE($B241,AM$2,"SINGLE"),MW!$V$3:$W$600,2,0))</f>
        <v>0</v>
      </c>
      <c r="AN241" s="11">
        <f>IF(ISNA(VLOOKUP(CONCATENATE($B241,AN$2,"SINGLE"),MW!$V$3:$W$600,2,0)),0,VLOOKUP(CONCATENATE($B241,AN$2,"SINGLE"),MW!$V$3:$W$600,2,0))</f>
        <v>0</v>
      </c>
      <c r="AO241" s="11">
        <f>IF(ISNA(VLOOKUP(CONCATENATE($B241,AO$2,"SINGLE"),MW!$V$3:$W$600,2,0)),0,VLOOKUP(CONCATENATE($B241,AO$2,"SINGLE"),MW!$V$3:$W$600,2,0))</f>
        <v>0</v>
      </c>
      <c r="AP241" s="54">
        <f>SUM(AE241:AO241)</f>
        <v>0</v>
      </c>
      <c r="AQ241" s="11">
        <f>IF(ISNA(VLOOKUP(CONCATENATE($B241,AQ$2,"SINGLE"),'III-SUB'!$V$3:$W$633,2,0)),0,VLOOKUP(CONCATENATE($B241,AQ$2,"SINGLE"),'III-SUB'!$V$3:$W$633,2,0))</f>
        <v>0</v>
      </c>
      <c r="AR241" s="11">
        <f>IF(ISNA(VLOOKUP(CONCATENATE($B241,AR$2,"SINGLE"),'III-SUB'!$V$3:$W$633,2,0)),0,VLOOKUP(CONCATENATE($B241,AR$2,"SINGLE"),'III-SUB'!$V$3:$W$633,2,0))</f>
        <v>0</v>
      </c>
      <c r="AS241" s="11">
        <f>IF(ISNA(VLOOKUP(CONCATENATE($B241,AS$2,"SINGLE"),'III-SUB'!$V$3:$W$633,2,0)),0,VLOOKUP(CONCATENATE($B241,AS$2,"SINGLE"),'III-SUB'!$V$3:$W$633,2,0))</f>
        <v>0</v>
      </c>
      <c r="AT241" s="11">
        <f>IF(ISNA(VLOOKUP(CONCATENATE($B241,AT$2,"SINGLE"),'III-SUB'!$V$3:$W$633,2,0)),0,VLOOKUP(CONCATENATE($B241,AT$2,"SINGLE"),'III-SUB'!$V$3:$W$633,2,0))</f>
        <v>0</v>
      </c>
      <c r="AU241" s="11">
        <f>IF(ISNA(VLOOKUP(CONCATENATE($B241,AU$2,"SINGLE"),'III-SUB'!$V$3:$W$633,2,0)),0,VLOOKUP(CONCATENATE($B241,AU$2,"SINGLE"),'III-SUB'!$V$3:$W$633,2,0))</f>
        <v>0</v>
      </c>
      <c r="AV241" s="11">
        <f>IF(ISNA(VLOOKUP(CONCATENATE($B241,AV$2,"SINGLE"),'III-SUB'!$V$3:$W$633,2,0)),0,VLOOKUP(CONCATENATE($B241,AV$2,"SINGLE"),'III-SUB'!$V$3:$W$633,2,0))</f>
        <v>0</v>
      </c>
      <c r="AW241" s="11">
        <f>IF(ISNA(VLOOKUP(CONCATENATE($B241,AW$2,"SINGLE"),'III-SUB'!$V$3:$W$633,2,0)),0,VLOOKUP(CONCATENATE($B241,AW$2,"SINGLE"),'III-SUB'!$V$3:$W$633,2,0))</f>
        <v>0</v>
      </c>
      <c r="AX241" s="11">
        <f>IF(ISNA(VLOOKUP(CONCATENATE($B241,AX$2,"SINGLE"),'III-SUB'!$V$3:$W$633,2,0)),0,VLOOKUP(CONCATENATE($B241,AX$2,"SINGLE"),'III-SUB'!$V$3:$W$633,2,0))</f>
        <v>0</v>
      </c>
      <c r="AY241" s="11">
        <f>IF(ISNA(VLOOKUP(CONCATENATE($B241,AY$2,"SINGLE"),'III-SUB'!$V$3:$W$633,2,0)),0,VLOOKUP(CONCATENATE($B241,AY$2,"SINGLE"),'III-SUB'!$V$3:$W$633,2,0))</f>
        <v>0</v>
      </c>
      <c r="AZ241" s="11">
        <f>IF(ISNA(VLOOKUP(CONCATENATE($B241,AZ$2,"SINGLE"),'III-SUB'!$V$3:$W$633,2,0)),0,VLOOKUP(CONCATENATE($B241,AZ$2,"SINGLE"),'III-SUB'!$V$3:$W$633,2,0))</f>
        <v>0</v>
      </c>
      <c r="BA241" s="11">
        <f>IF(ISNA(VLOOKUP(CONCATENATE($B241,BA$2,"SINGLE"),'III-SUB'!$V$3:$W$633,2,0)),0,VLOOKUP(CONCATENATE($B241,BA$2,"SINGLE"),'III-SUB'!$V$3:$W$633,2,0))</f>
        <v>0</v>
      </c>
      <c r="BB241" s="11">
        <f>IF(ISNA(VLOOKUP(CONCATENATE($B241,BB$2,"SINGLE"),'III-SUB'!$V$3:$W$633,2,0)),0,VLOOKUP(CONCATENATE($B241,BB$2,"SINGLE"),'III-SUB'!$V$3:$W$633,2,0))</f>
        <v>0</v>
      </c>
      <c r="BC241" s="11">
        <f>IF(ISNA(VLOOKUP(CONCATENATE($B241,BC$2,"SINGLE"),'III-SUB'!$V$3:$W$633,2,0)),0,VLOOKUP(CONCATENATE($B241,BC$2,"SINGLE"),'III-SUB'!$V$3:$W$633,2,0))</f>
        <v>0</v>
      </c>
      <c r="BD241" s="54">
        <f>SUM(AQ241:BC241)</f>
        <v>0</v>
      </c>
      <c r="BE241" s="54">
        <f>IF(ISNA(VLOOKUP(CONCATENATE($B241,BE$2,"SINGLE"),VHF!$V$3:$W$627,2,0)),0,VLOOKUP(CONCATENATE($B241,BE$2,"SINGLE"),VHF!$V$3:$W$627,2,0))</f>
        <v>0</v>
      </c>
      <c r="BF241" s="11">
        <f>IF(ISNA(VLOOKUP(CONCATENATE($B241,BF$2,"SINGLE"),UHF!$V$3:$W$612,2,0)),0,VLOOKUP(CONCATENATE($B241,BF$2,"SINGLE"),UHF!$V$3:$W$612,2,0))</f>
        <v>0</v>
      </c>
      <c r="BG241" s="11">
        <f>IF(ISNA(VLOOKUP(CONCATENATE($B241,BG$2,"SINGLE"),UHF!$V$3:$W$612,2,0)),0,VLOOKUP(CONCATENATE($B241,BG$2,"SINGLE"),UHF!$V$3:$W$612,2,0))</f>
        <v>0</v>
      </c>
      <c r="BH241" s="11">
        <f>IF(ISNA(VLOOKUP(CONCATENATE($B241,BH$2,"SINGLE"),UHF!$V$3:$W$612,2,0)),0,VLOOKUP(CONCATENATE($B241,BH$2,"SINGLE"),UHF!$V$3:$W$612,2,0))</f>
        <v>0</v>
      </c>
      <c r="BI241" s="11">
        <f>IF(ISNA(VLOOKUP(CONCATENATE($B241,BI$2,"SINGLE"),UHF!$V$3:$W$612,2,0)),0,VLOOKUP(CONCATENATE($B241,BI$2,"SINGLE"),UHF!$V$3:$W$612,2,0))</f>
        <v>0</v>
      </c>
      <c r="BJ241" s="11">
        <f>IF(ISNA(VLOOKUP(CONCATENATE($B241,BJ$2,"SINGLE"),UHF!$V$3:$W$612,2,0)),0,VLOOKUP(CONCATENATE($B241,BJ$2,"SINGLE"),UHF!$V$3:$W$612,2,0))</f>
        <v>0</v>
      </c>
      <c r="BK241" s="11">
        <f>IF(ISNA(VLOOKUP(CONCATENATE($B241,BK$2,"SINGLE"),UHF!$V$3:$W$612,2,0)),0,VLOOKUP(CONCATENATE($B241,BK$2,"SINGLE"),UHF!$V$3:$W$612,2,0))</f>
        <v>0</v>
      </c>
      <c r="BL241" s="11">
        <f>IF(ISNA(VLOOKUP(CONCATENATE($B241,BL$2,"SINGLE"),UHF!$V$3:$W$612,2,0)),0,VLOOKUP(CONCATENATE($B241,BL$2,"SINGLE"),UHF!$V$3:$W$612,2,0))</f>
        <v>0</v>
      </c>
      <c r="BM241" s="11">
        <f>IF(ISNA(VLOOKUP(CONCATENATE($B241,BM$2,"SINGLE"),UHF!$V$3:$W$612,2,0)),0,VLOOKUP(CONCATENATE($B241,BM$2,"SINGLE"),UHF!$V$3:$W$612,2,0))</f>
        <v>0</v>
      </c>
      <c r="BN241" s="11">
        <f>IF(ISNA(VLOOKUP(CONCATENATE($B241,BN$2,"SINGLE"),UHF!$V$3:$W$612,2,0)),0,VLOOKUP(CONCATENATE($B241,BN$2,"SINGLE"),UHF!$V$3:$W$612,2,0))</f>
        <v>0</v>
      </c>
      <c r="BO241" s="11">
        <f>IF(ISNA(VLOOKUP(CONCATENATE($B241,BO$2,"SINGLE"),UHF!$V$3:$W$612,2,0)),0,VLOOKUP(CONCATENATE($B241,BO$2,"SINGLE"),UHF!$V$3:$W$612,2,0))</f>
        <v>0</v>
      </c>
      <c r="BP241" s="11">
        <f>IF(ISNA(VLOOKUP(CONCATENATE($B241,BP$2,"SINGLE"),UHF!$V$3:$W$612,2,0)),0,VLOOKUP(CONCATENATE($B241,BP$2,"SINGLE"),UHF!$V$3:$W$612,2,0))</f>
        <v>0</v>
      </c>
      <c r="BQ241" s="11">
        <f>IF(ISNA(VLOOKUP(CONCATENATE($B241,BQ$2,"SINGLE"),UHF!$V$3:$W$612,2,0)),0,VLOOKUP(CONCATENATE($B241,BQ$2,"SINGLE"),UHF!$V$3:$W$612,2,0))</f>
        <v>0</v>
      </c>
      <c r="BR241" s="54">
        <f>SUM(BF241:BQ241)</f>
        <v>0</v>
      </c>
      <c r="BS241" s="54">
        <f>IF(ISNA(VLOOKUP(CONCATENATE($B241,BS$2,"SINGLE"),'A1'!$V$3:$W$612,2,0)),0,VLOOKUP(CONCATENATE($B241,BS$2,"SINGLE"),'A1'!$V$3:$W$612,2,0))</f>
        <v>0</v>
      </c>
      <c r="BT241" s="11">
        <f>SUM(C241,Q241,AQ241,BE241,BS241)</f>
        <v>0</v>
      </c>
      <c r="BU241" s="11">
        <f>SUM(D241,R241,AR241,BF241)</f>
        <v>0</v>
      </c>
      <c r="BV241" s="11">
        <f>SUM(E241,S241,AE241,AS241,BG241)</f>
        <v>0</v>
      </c>
      <c r="BW241" s="11">
        <f>SUM(F241,T241,AF241,AT241,BH241)</f>
        <v>0</v>
      </c>
      <c r="BX241" s="11">
        <f>SUM(G241,U241,AG241,AU241,BI241)</f>
        <v>0</v>
      </c>
      <c r="BY241" s="11">
        <f>SUM(H241,V241,AH241,AV241,BJ241)</f>
        <v>0</v>
      </c>
      <c r="BZ241" s="11">
        <f>SUM(I241,W241,AI241,AW241,BK241)</f>
        <v>0</v>
      </c>
      <c r="CA241" s="11">
        <f>SUM(J241,X241,AJ241,AX241,BL241)</f>
        <v>0</v>
      </c>
      <c r="CB241" s="11">
        <f>SUM(K241,Y241,AK241,AY241,BM241)</f>
        <v>0</v>
      </c>
      <c r="CC241" s="11">
        <f>SUM(L241,Z241,AL241,AZ241,BN241)</f>
        <v>0</v>
      </c>
      <c r="CD241" s="11">
        <f>SUM(M241,AA241,AM241,BA241,BO241)</f>
        <v>0</v>
      </c>
      <c r="CE241" s="11">
        <f>SUM(N241,AB241,AN241,BB241,BP241)</f>
        <v>0</v>
      </c>
      <c r="CF241" s="11">
        <f>SUM(O241,AC241,AO241,BC241,BQ241)</f>
        <v>0</v>
      </c>
      <c r="CG241" s="11">
        <f>SUM(BT241:CF241)</f>
        <v>0</v>
      </c>
      <c r="CH241" s="11">
        <f>SUM(P241,AD241,AP241,BD241,BE241,BR241,BS241)</f>
        <v>0</v>
      </c>
      <c r="CI241" s="11">
        <f>MIN(P241,AD241,AP241,BD241,BE241,BR241,BS241)</f>
        <v>0</v>
      </c>
      <c r="CJ241" s="51">
        <f>SUM(CH241-CI241)</f>
        <v>0</v>
      </c>
    </row>
    <row r="242" spans="1:88" x14ac:dyDescent="0.2">
      <c r="A242" s="21" t="str">
        <f t="shared" si="1"/>
        <v>240.</v>
      </c>
      <c r="B242" s="8" t="str">
        <f>'Seznam-SO'!A244</f>
        <v/>
      </c>
      <c r="C242" s="11">
        <f>IF(ISNA(VLOOKUP(CONCATENATE($B242,C$2,"SINGLE"),'I-SUB'!$V$3:$W$624,2,0)),0,VLOOKUP(CONCATENATE($B242,C$2,"SINGLE"),'I-SUB'!$V$3:$W$624,2,0))</f>
        <v>0</v>
      </c>
      <c r="D242" s="11">
        <f>IF(ISNA(VLOOKUP(CONCATENATE($B242,D$2,"SINGLE"),'I-SUB'!$V$3:$W$624,2,0)),0,VLOOKUP(CONCATENATE($B242,D$2,"SINGLE"),'I-SUB'!$V$3:$W$624,2,0))</f>
        <v>0</v>
      </c>
      <c r="E242" s="11">
        <f>IF(ISNA(VLOOKUP(CONCATENATE($B242,E$2,"SINGLE"),'I-SUB'!$V$3:$W$624,2,0)),0,VLOOKUP(CONCATENATE($B242,E$2,"SINGLE"),'I-SUB'!$V$3:$W$624,2,0))</f>
        <v>0</v>
      </c>
      <c r="F242" s="11">
        <f>IF(ISNA(VLOOKUP(CONCATENATE($B242,F$2,"SINGLE"),'I-SUB'!$V$3:$W$624,2,0)),0,VLOOKUP(CONCATENATE($B242,F$2,"SINGLE"),'I-SUB'!$V$3:$W$624,2,0))</f>
        <v>0</v>
      </c>
      <c r="G242" s="11">
        <f>IF(ISNA(VLOOKUP(CONCATENATE($B242,G$2,"SINGLE"),'I-SUB'!$V$3:$W$624,2,0)),0,VLOOKUP(CONCATENATE($B242,G$2,"SINGLE"),'I-SUB'!$V$3:$W$624,2,0))</f>
        <v>0</v>
      </c>
      <c r="H242" s="11">
        <f>IF(ISNA(VLOOKUP(CONCATENATE($B242,H$2,"SINGLE"),'I-SUB'!$V$3:$W$624,2,0)),0,VLOOKUP(CONCATENATE($B242,H$2,"SINGLE"),'I-SUB'!$V$3:$W$624,2,0))</f>
        <v>0</v>
      </c>
      <c r="I242" s="11">
        <f>IF(ISNA(VLOOKUP(CONCATENATE($B242,I$2,"SINGLE"),'I-SUB'!$V$3:$W$624,2,0)),0,VLOOKUP(CONCATENATE($B242,I$2,"SINGLE"),'I-SUB'!$V$3:$W$624,2,0))</f>
        <v>0</v>
      </c>
      <c r="J242" s="11">
        <f>IF(ISNA(VLOOKUP(CONCATENATE($B242,J$2,"SINGLE"),'I-SUB'!$V$3:$W$624,2,0)),0,VLOOKUP(CONCATENATE($B242,J$2,"SINGLE"),'I-SUB'!$V$3:$W$624,2,0))</f>
        <v>0</v>
      </c>
      <c r="K242" s="11">
        <f>IF(ISNA(VLOOKUP(CONCATENATE($B242,K$2,"SINGLE"),'I-SUB'!$V$3:$W$624,2,0)),0,VLOOKUP(CONCATENATE($B242,K$2,"SINGLE"),'I-SUB'!$V$3:$W$624,2,0))</f>
        <v>0</v>
      </c>
      <c r="L242" s="11">
        <f>IF(ISNA(VLOOKUP(CONCATENATE($B242,L$2,"SINGLE"),'I-SUB'!$V$3:$W$624,2,0)),0,VLOOKUP(CONCATENATE($B242,L$2,"SINGLE"),'I-SUB'!$V$3:$W$624,2,0))</f>
        <v>0</v>
      </c>
      <c r="M242" s="11">
        <f>IF(ISNA(VLOOKUP(CONCATENATE($B242,M$2,"SINGLE"),'I-SUB'!$V$3:$W$624,2,0)),0,VLOOKUP(CONCATENATE($B242,M$2,"SINGLE"),'I-SUB'!$V$3:$W$624,2,0))</f>
        <v>0</v>
      </c>
      <c r="N242" s="11">
        <f>IF(ISNA(VLOOKUP(CONCATENATE($B242,N$2,"SINGLE"),'I-SUB'!$V$3:$W$624,2,0)),0,VLOOKUP(CONCATENATE($B242,N$2,"SINGLE"),'I-SUB'!$V$3:$W$624,2,0))</f>
        <v>0</v>
      </c>
      <c r="O242" s="11">
        <f>IF(ISNA(VLOOKUP(CONCATENATE($B242,O$2,"SINGLE"),'I-SUB'!$V$3:$W$624,2,0)),0,VLOOKUP(CONCATENATE($B242,O$2,"SINGLE"),'I-SUB'!$V$3:$W$624,2,0))</f>
        <v>0</v>
      </c>
      <c r="P242" s="54">
        <f>SUM(C242:O242)</f>
        <v>0</v>
      </c>
      <c r="Q242" s="11">
        <f>IF(ISNA(VLOOKUP(CONCATENATE($B242,Q$2,"SINGLE"),'II-SUB'!$V$3:$W$630,2,0)),0,VLOOKUP(CONCATENATE($B242,Q$2,"SINGLE"),'II-SUB'!$V$3:$W$630,2,0))</f>
        <v>0</v>
      </c>
      <c r="R242" s="11">
        <f>IF(ISNA(VLOOKUP(CONCATENATE($B242,R$2,"SINGLE"),'II-SUB'!$V$3:$W$630,2,0)),0,VLOOKUP(CONCATENATE($B242,R$2,"SINGLE"),'II-SUB'!$V$3:$W$630,2,0))</f>
        <v>0</v>
      </c>
      <c r="S242" s="11">
        <f>IF(ISNA(VLOOKUP(CONCATENATE($B242,S$2,"SINGLE"),'II-SUB'!$V$3:$W$630,2,0)),0,VLOOKUP(CONCATENATE($B242,S$2,"SINGLE"),'II-SUB'!$V$3:$W$630,2,0))</f>
        <v>0</v>
      </c>
      <c r="T242" s="11">
        <f>IF(ISNA(VLOOKUP(CONCATENATE($B242,T$2,"SINGLE"),'II-SUB'!$V$3:$W$630,2,0)),0,VLOOKUP(CONCATENATE($B242,T$2,"SINGLE"),'II-SUB'!$V$3:$W$630,2,0))</f>
        <v>0</v>
      </c>
      <c r="U242" s="11">
        <f>IF(ISNA(VLOOKUP(CONCATENATE($B242,U$2,"SINGLE"),'II-SUB'!$V$3:$W$630,2,0)),0,VLOOKUP(CONCATENATE($B242,U$2,"SINGLE"),'II-SUB'!$V$3:$W$630,2,0))</f>
        <v>0</v>
      </c>
      <c r="V242" s="11">
        <f>IF(ISNA(VLOOKUP(CONCATENATE($B242,V$2,"SINGLE"),'II-SUB'!$V$3:$W$630,2,0)),0,VLOOKUP(CONCATENATE($B242,V$2,"SINGLE"),'II-SUB'!$V$3:$W$630,2,0))</f>
        <v>0</v>
      </c>
      <c r="W242" s="11">
        <f>IF(ISNA(VLOOKUP(CONCATENATE($B242,W$2,"SINGLE"),'II-SUB'!$V$3:$W$630,2,0)),0,VLOOKUP(CONCATENATE($B242,W$2,"SINGLE"),'II-SUB'!$V$3:$W$630,2,0))</f>
        <v>0</v>
      </c>
      <c r="X242" s="11">
        <f>IF(ISNA(VLOOKUP(CONCATENATE($B242,X$2,"SINGLE"),'II-SUB'!$V$3:$W$630,2,0)),0,VLOOKUP(CONCATENATE($B242,X$2,"SINGLE"),'II-SUB'!$V$3:$W$630,2,0))</f>
        <v>0</v>
      </c>
      <c r="Y242" s="11">
        <f>IF(ISNA(VLOOKUP(CONCATENATE($B242,Y$2,"SINGLE"),'II-SUB'!$V$3:$W$630,2,0)),0,VLOOKUP(CONCATENATE($B242,Y$2,"SINGLE"),'II-SUB'!$V$3:$W$630,2,0))</f>
        <v>0</v>
      </c>
      <c r="Z242" s="11">
        <f>IF(ISNA(VLOOKUP(CONCATENATE($B242,Z$2,"SINGLE"),'II-SUB'!$V$3:$W$630,2,0)),0,VLOOKUP(CONCATENATE($B242,Z$2,"SINGLE"),'II-SUB'!$V$3:$W$630,2,0))</f>
        <v>0</v>
      </c>
      <c r="AA242" s="11">
        <f>IF(ISNA(VLOOKUP(CONCATENATE($B242,AA$2,"SINGLE"),'II-SUB'!$V$3:$W$630,2,0)),0,VLOOKUP(CONCATENATE($B242,AA$2,"SINGLE"),'II-SUB'!$V$3:$W$630,2,0))</f>
        <v>0</v>
      </c>
      <c r="AB242" s="11">
        <f>IF(ISNA(VLOOKUP(CONCATENATE($B242,AB$2,"SINGLE"),'II-SUB'!$V$3:$W$630,2,0)),0,VLOOKUP(CONCATENATE($B242,AB$2,"SINGLE"),'II-SUB'!$V$3:$W$630,2,0))</f>
        <v>0</v>
      </c>
      <c r="AC242" s="11">
        <f>IF(ISNA(VLOOKUP(CONCATENATE($B242,AC$2,"SINGLE"),'II-SUB'!$V$3:$W$630,2,0)),0,VLOOKUP(CONCATENATE($B242,AC$2,"SINGLE"),'II-SUB'!$V$3:$W$630,2,0))</f>
        <v>0</v>
      </c>
      <c r="AD242" s="54">
        <f>SUM(Q242:AC242)</f>
        <v>0</v>
      </c>
      <c r="AE242" s="11">
        <f>IF(ISNA(VLOOKUP(CONCATENATE($B242,AE$2,"SINGLE"),MW!$V$3:$W$600,2,0)),0,VLOOKUP(CONCATENATE($B242,AE$2,"SINGLE"),MW!$V$3:$W$600,2,0))</f>
        <v>0</v>
      </c>
      <c r="AF242" s="11">
        <f>IF(ISNA(VLOOKUP(CONCATENATE($B242,AF$2,"SINGLE"),MW!$V$3:$W$600,2,0)),0,VLOOKUP(CONCATENATE($B242,AF$2,"SINGLE"),MW!$V$3:$W$600,2,0))</f>
        <v>0</v>
      </c>
      <c r="AG242" s="11">
        <f>IF(ISNA(VLOOKUP(CONCATENATE($B242,AG$2,"SINGLE"),MW!$V$3:$W$600,2,0)),0,VLOOKUP(CONCATENATE($B242,AG$2,"SINGLE"),MW!$V$3:$W$600,2,0))</f>
        <v>0</v>
      </c>
      <c r="AH242" s="11">
        <f>IF(ISNA(VLOOKUP(CONCATENATE($B242,AH$2,"SINGLE"),MW!$V$3:$W$600,2,0)),0,VLOOKUP(CONCATENATE($B242,AH$2,"SINGLE"),MW!$V$3:$W$600,2,0))</f>
        <v>0</v>
      </c>
      <c r="AI242" s="11">
        <f>IF(ISNA(VLOOKUP(CONCATENATE($B242,AI$2,"SINGLE"),MW!$V$3:$W$600,2,0)),0,VLOOKUP(CONCATENATE($B242,AI$2,"SINGLE"),MW!$V$3:$W$600,2,0))</f>
        <v>0</v>
      </c>
      <c r="AJ242" s="11">
        <f>IF(ISNA(VLOOKUP(CONCATENATE($B242,AJ$2,"SINGLE"),MW!$V$3:$W$600,2,0)),0,VLOOKUP(CONCATENATE($B242,AJ$2,"SINGLE"),MW!$V$3:$W$600,2,0))</f>
        <v>0</v>
      </c>
      <c r="AK242" s="11">
        <f>IF(ISNA(VLOOKUP(CONCATENATE($B242,AK$2,"SINGLE"),MW!$V$3:$W$600,2,0)),0,VLOOKUP(CONCATENATE($B242,AK$2,"SINGLE"),MW!$V$3:$W$600,2,0))</f>
        <v>0</v>
      </c>
      <c r="AL242" s="11">
        <f>IF(ISNA(VLOOKUP(CONCATENATE($B242,AL$2,"SINGLE"),MW!$V$3:$W$600,2,0)),0,VLOOKUP(CONCATENATE($B242,AL$2,"SINGLE"),MW!$V$3:$W$600,2,0))</f>
        <v>0</v>
      </c>
      <c r="AM242" s="11">
        <f>IF(ISNA(VLOOKUP(CONCATENATE($B242,AM$2,"SINGLE"),MW!$V$3:$W$600,2,0)),0,VLOOKUP(CONCATENATE($B242,AM$2,"SINGLE"),MW!$V$3:$W$600,2,0))</f>
        <v>0</v>
      </c>
      <c r="AN242" s="11">
        <f>IF(ISNA(VLOOKUP(CONCATENATE($B242,AN$2,"SINGLE"),MW!$V$3:$W$600,2,0)),0,VLOOKUP(CONCATENATE($B242,AN$2,"SINGLE"),MW!$V$3:$W$600,2,0))</f>
        <v>0</v>
      </c>
      <c r="AO242" s="11">
        <f>IF(ISNA(VLOOKUP(CONCATENATE($B242,AO$2,"SINGLE"),MW!$V$3:$W$600,2,0)),0,VLOOKUP(CONCATENATE($B242,AO$2,"SINGLE"),MW!$V$3:$W$600,2,0))</f>
        <v>0</v>
      </c>
      <c r="AP242" s="54">
        <f>SUM(AE242:AO242)</f>
        <v>0</v>
      </c>
      <c r="AQ242" s="11">
        <f>IF(ISNA(VLOOKUP(CONCATENATE($B242,AQ$2,"SINGLE"),'III-SUB'!$V$3:$W$633,2,0)),0,VLOOKUP(CONCATENATE($B242,AQ$2,"SINGLE"),'III-SUB'!$V$3:$W$633,2,0))</f>
        <v>0</v>
      </c>
      <c r="AR242" s="11">
        <f>IF(ISNA(VLOOKUP(CONCATENATE($B242,AR$2,"SINGLE"),'III-SUB'!$V$3:$W$633,2,0)),0,VLOOKUP(CONCATENATE($B242,AR$2,"SINGLE"),'III-SUB'!$V$3:$W$633,2,0))</f>
        <v>0</v>
      </c>
      <c r="AS242" s="11">
        <f>IF(ISNA(VLOOKUP(CONCATENATE($B242,AS$2,"SINGLE"),'III-SUB'!$V$3:$W$633,2,0)),0,VLOOKUP(CONCATENATE($B242,AS$2,"SINGLE"),'III-SUB'!$V$3:$W$633,2,0))</f>
        <v>0</v>
      </c>
      <c r="AT242" s="11">
        <f>IF(ISNA(VLOOKUP(CONCATENATE($B242,AT$2,"SINGLE"),'III-SUB'!$V$3:$W$633,2,0)),0,VLOOKUP(CONCATENATE($B242,AT$2,"SINGLE"),'III-SUB'!$V$3:$W$633,2,0))</f>
        <v>0</v>
      </c>
      <c r="AU242" s="11">
        <f>IF(ISNA(VLOOKUP(CONCATENATE($B242,AU$2,"SINGLE"),'III-SUB'!$V$3:$W$633,2,0)),0,VLOOKUP(CONCATENATE($B242,AU$2,"SINGLE"),'III-SUB'!$V$3:$W$633,2,0))</f>
        <v>0</v>
      </c>
      <c r="AV242" s="11">
        <f>IF(ISNA(VLOOKUP(CONCATENATE($B242,AV$2,"SINGLE"),'III-SUB'!$V$3:$W$633,2,0)),0,VLOOKUP(CONCATENATE($B242,AV$2,"SINGLE"),'III-SUB'!$V$3:$W$633,2,0))</f>
        <v>0</v>
      </c>
      <c r="AW242" s="11">
        <f>IF(ISNA(VLOOKUP(CONCATENATE($B242,AW$2,"SINGLE"),'III-SUB'!$V$3:$W$633,2,0)),0,VLOOKUP(CONCATENATE($B242,AW$2,"SINGLE"),'III-SUB'!$V$3:$W$633,2,0))</f>
        <v>0</v>
      </c>
      <c r="AX242" s="11">
        <f>IF(ISNA(VLOOKUP(CONCATENATE($B242,AX$2,"SINGLE"),'III-SUB'!$V$3:$W$633,2,0)),0,VLOOKUP(CONCATENATE($B242,AX$2,"SINGLE"),'III-SUB'!$V$3:$W$633,2,0))</f>
        <v>0</v>
      </c>
      <c r="AY242" s="11">
        <f>IF(ISNA(VLOOKUP(CONCATENATE($B242,AY$2,"SINGLE"),'III-SUB'!$V$3:$W$633,2,0)),0,VLOOKUP(CONCATENATE($B242,AY$2,"SINGLE"),'III-SUB'!$V$3:$W$633,2,0))</f>
        <v>0</v>
      </c>
      <c r="AZ242" s="11">
        <f>IF(ISNA(VLOOKUP(CONCATENATE($B242,AZ$2,"SINGLE"),'III-SUB'!$V$3:$W$633,2,0)),0,VLOOKUP(CONCATENATE($B242,AZ$2,"SINGLE"),'III-SUB'!$V$3:$W$633,2,0))</f>
        <v>0</v>
      </c>
      <c r="BA242" s="11">
        <f>IF(ISNA(VLOOKUP(CONCATENATE($B242,BA$2,"SINGLE"),'III-SUB'!$V$3:$W$633,2,0)),0,VLOOKUP(CONCATENATE($B242,BA$2,"SINGLE"),'III-SUB'!$V$3:$W$633,2,0))</f>
        <v>0</v>
      </c>
      <c r="BB242" s="11">
        <f>IF(ISNA(VLOOKUP(CONCATENATE($B242,BB$2,"SINGLE"),'III-SUB'!$V$3:$W$633,2,0)),0,VLOOKUP(CONCATENATE($B242,BB$2,"SINGLE"),'III-SUB'!$V$3:$W$633,2,0))</f>
        <v>0</v>
      </c>
      <c r="BC242" s="11">
        <f>IF(ISNA(VLOOKUP(CONCATENATE($B242,BC$2,"SINGLE"),'III-SUB'!$V$3:$W$633,2,0)),0,VLOOKUP(CONCATENATE($B242,BC$2,"SINGLE"),'III-SUB'!$V$3:$W$633,2,0))</f>
        <v>0</v>
      </c>
      <c r="BD242" s="54">
        <f>SUM(AQ242:BC242)</f>
        <v>0</v>
      </c>
      <c r="BE242" s="54">
        <f>IF(ISNA(VLOOKUP(CONCATENATE($B242,BE$2,"SINGLE"),VHF!$V$3:$W$627,2,0)),0,VLOOKUP(CONCATENATE($B242,BE$2,"SINGLE"),VHF!$V$3:$W$627,2,0))</f>
        <v>0</v>
      </c>
      <c r="BF242" s="11">
        <f>IF(ISNA(VLOOKUP(CONCATENATE($B242,BF$2,"SINGLE"),UHF!$V$3:$W$612,2,0)),0,VLOOKUP(CONCATENATE($B242,BF$2,"SINGLE"),UHF!$V$3:$W$612,2,0))</f>
        <v>0</v>
      </c>
      <c r="BG242" s="11">
        <f>IF(ISNA(VLOOKUP(CONCATENATE($B242,BG$2,"SINGLE"),UHF!$V$3:$W$612,2,0)),0,VLOOKUP(CONCATENATE($B242,BG$2,"SINGLE"),UHF!$V$3:$W$612,2,0))</f>
        <v>0</v>
      </c>
      <c r="BH242" s="11">
        <f>IF(ISNA(VLOOKUP(CONCATENATE($B242,BH$2,"SINGLE"),UHF!$V$3:$W$612,2,0)),0,VLOOKUP(CONCATENATE($B242,BH$2,"SINGLE"),UHF!$V$3:$W$612,2,0))</f>
        <v>0</v>
      </c>
      <c r="BI242" s="11">
        <f>IF(ISNA(VLOOKUP(CONCATENATE($B242,BI$2,"SINGLE"),UHF!$V$3:$W$612,2,0)),0,VLOOKUP(CONCATENATE($B242,BI$2,"SINGLE"),UHF!$V$3:$W$612,2,0))</f>
        <v>0</v>
      </c>
      <c r="BJ242" s="11">
        <f>IF(ISNA(VLOOKUP(CONCATENATE($B242,BJ$2,"SINGLE"),UHF!$V$3:$W$612,2,0)),0,VLOOKUP(CONCATENATE($B242,BJ$2,"SINGLE"),UHF!$V$3:$W$612,2,0))</f>
        <v>0</v>
      </c>
      <c r="BK242" s="11">
        <f>IF(ISNA(VLOOKUP(CONCATENATE($B242,BK$2,"SINGLE"),UHF!$V$3:$W$612,2,0)),0,VLOOKUP(CONCATENATE($B242,BK$2,"SINGLE"),UHF!$V$3:$W$612,2,0))</f>
        <v>0</v>
      </c>
      <c r="BL242" s="11">
        <f>IF(ISNA(VLOOKUP(CONCATENATE($B242,BL$2,"SINGLE"),UHF!$V$3:$W$612,2,0)),0,VLOOKUP(CONCATENATE($B242,BL$2,"SINGLE"),UHF!$V$3:$W$612,2,0))</f>
        <v>0</v>
      </c>
      <c r="BM242" s="11">
        <f>IF(ISNA(VLOOKUP(CONCATENATE($B242,BM$2,"SINGLE"),UHF!$V$3:$W$612,2,0)),0,VLOOKUP(CONCATENATE($B242,BM$2,"SINGLE"),UHF!$V$3:$W$612,2,0))</f>
        <v>0</v>
      </c>
      <c r="BN242" s="11">
        <f>IF(ISNA(VLOOKUP(CONCATENATE($B242,BN$2,"SINGLE"),UHF!$V$3:$W$612,2,0)),0,VLOOKUP(CONCATENATE($B242,BN$2,"SINGLE"),UHF!$V$3:$W$612,2,0))</f>
        <v>0</v>
      </c>
      <c r="BO242" s="11">
        <f>IF(ISNA(VLOOKUP(CONCATENATE($B242,BO$2,"SINGLE"),UHF!$V$3:$W$612,2,0)),0,VLOOKUP(CONCATENATE($B242,BO$2,"SINGLE"),UHF!$V$3:$W$612,2,0))</f>
        <v>0</v>
      </c>
      <c r="BP242" s="11">
        <f>IF(ISNA(VLOOKUP(CONCATENATE($B242,BP$2,"SINGLE"),UHF!$V$3:$W$612,2,0)),0,VLOOKUP(CONCATENATE($B242,BP$2,"SINGLE"),UHF!$V$3:$W$612,2,0))</f>
        <v>0</v>
      </c>
      <c r="BQ242" s="11">
        <f>IF(ISNA(VLOOKUP(CONCATENATE($B242,BQ$2,"SINGLE"),UHF!$V$3:$W$612,2,0)),0,VLOOKUP(CONCATENATE($B242,BQ$2,"SINGLE"),UHF!$V$3:$W$612,2,0))</f>
        <v>0</v>
      </c>
      <c r="BR242" s="54">
        <f>SUM(BF242:BQ242)</f>
        <v>0</v>
      </c>
      <c r="BS242" s="54">
        <f>IF(ISNA(VLOOKUP(CONCATENATE($B242,BS$2,"SINGLE"),'A1'!$V$3:$W$612,2,0)),0,VLOOKUP(CONCATENATE($B242,BS$2,"SINGLE"),'A1'!$V$3:$W$612,2,0))</f>
        <v>0</v>
      </c>
      <c r="BT242" s="11">
        <f>SUM(C242,Q242,AQ242,BE242,BS242)</f>
        <v>0</v>
      </c>
      <c r="BU242" s="11">
        <f>SUM(D242,R242,AR242,BF242)</f>
        <v>0</v>
      </c>
      <c r="BV242" s="11">
        <f>SUM(E242,S242,AE242,AS242,BG242)</f>
        <v>0</v>
      </c>
      <c r="BW242" s="11">
        <f>SUM(F242,T242,AF242,AT242,BH242)</f>
        <v>0</v>
      </c>
      <c r="BX242" s="11">
        <f>SUM(G242,U242,AG242,AU242,BI242)</f>
        <v>0</v>
      </c>
      <c r="BY242" s="11">
        <f>SUM(H242,V242,AH242,AV242,BJ242)</f>
        <v>0</v>
      </c>
      <c r="BZ242" s="11">
        <f>SUM(I242,W242,AI242,AW242,BK242)</f>
        <v>0</v>
      </c>
      <c r="CA242" s="11">
        <f>SUM(J242,X242,AJ242,AX242,BL242)</f>
        <v>0</v>
      </c>
      <c r="CB242" s="11">
        <f>SUM(K242,Y242,AK242,AY242,BM242)</f>
        <v>0</v>
      </c>
      <c r="CC242" s="11">
        <f>SUM(L242,Z242,AL242,AZ242,BN242)</f>
        <v>0</v>
      </c>
      <c r="CD242" s="11">
        <f>SUM(M242,AA242,AM242,BA242,BO242)</f>
        <v>0</v>
      </c>
      <c r="CE242" s="11">
        <f>SUM(N242,AB242,AN242,BB242,BP242)</f>
        <v>0</v>
      </c>
      <c r="CF242" s="11">
        <f>SUM(O242,AC242,AO242,BC242,BQ242)</f>
        <v>0</v>
      </c>
      <c r="CG242" s="11">
        <f>SUM(BT242:CF242)</f>
        <v>0</v>
      </c>
      <c r="CH242" s="11">
        <f>SUM(P242,AD242,AP242,BD242,BE242,BR242,BS242)</f>
        <v>0</v>
      </c>
      <c r="CI242" s="11">
        <f>MIN(P242,AD242,AP242,BD242,BE242,BR242,BS242)</f>
        <v>0</v>
      </c>
      <c r="CJ242" s="51">
        <f>SUM(CH242-CI242)</f>
        <v>0</v>
      </c>
    </row>
    <row r="243" spans="1:88" x14ac:dyDescent="0.2">
      <c r="A243" s="21" t="str">
        <f t="shared" si="1"/>
        <v>241.</v>
      </c>
      <c r="B243" s="8" t="str">
        <f>'Seznam-SO'!A245</f>
        <v/>
      </c>
      <c r="C243" s="11">
        <f>IF(ISNA(VLOOKUP(CONCATENATE($B243,C$2,"SINGLE"),'I-SUB'!$V$3:$W$624,2,0)),0,VLOOKUP(CONCATENATE($B243,C$2,"SINGLE"),'I-SUB'!$V$3:$W$624,2,0))</f>
        <v>0</v>
      </c>
      <c r="D243" s="11">
        <f>IF(ISNA(VLOOKUP(CONCATENATE($B243,D$2,"SINGLE"),'I-SUB'!$V$3:$W$624,2,0)),0,VLOOKUP(CONCATENATE($B243,D$2,"SINGLE"),'I-SUB'!$V$3:$W$624,2,0))</f>
        <v>0</v>
      </c>
      <c r="E243" s="11">
        <f>IF(ISNA(VLOOKUP(CONCATENATE($B243,E$2,"SINGLE"),'I-SUB'!$V$3:$W$624,2,0)),0,VLOOKUP(CONCATENATE($B243,E$2,"SINGLE"),'I-SUB'!$V$3:$W$624,2,0))</f>
        <v>0</v>
      </c>
      <c r="F243" s="11">
        <f>IF(ISNA(VLOOKUP(CONCATENATE($B243,F$2,"SINGLE"),'I-SUB'!$V$3:$W$624,2,0)),0,VLOOKUP(CONCATENATE($B243,F$2,"SINGLE"),'I-SUB'!$V$3:$W$624,2,0))</f>
        <v>0</v>
      </c>
      <c r="G243" s="11">
        <f>IF(ISNA(VLOOKUP(CONCATENATE($B243,G$2,"SINGLE"),'I-SUB'!$V$3:$W$624,2,0)),0,VLOOKUP(CONCATENATE($B243,G$2,"SINGLE"),'I-SUB'!$V$3:$W$624,2,0))</f>
        <v>0</v>
      </c>
      <c r="H243" s="11">
        <f>IF(ISNA(VLOOKUP(CONCATENATE($B243,H$2,"SINGLE"),'I-SUB'!$V$3:$W$624,2,0)),0,VLOOKUP(CONCATENATE($B243,H$2,"SINGLE"),'I-SUB'!$V$3:$W$624,2,0))</f>
        <v>0</v>
      </c>
      <c r="I243" s="11">
        <f>IF(ISNA(VLOOKUP(CONCATENATE($B243,I$2,"SINGLE"),'I-SUB'!$V$3:$W$624,2,0)),0,VLOOKUP(CONCATENATE($B243,I$2,"SINGLE"),'I-SUB'!$V$3:$W$624,2,0))</f>
        <v>0</v>
      </c>
      <c r="J243" s="11">
        <f>IF(ISNA(VLOOKUP(CONCATENATE($B243,J$2,"SINGLE"),'I-SUB'!$V$3:$W$624,2,0)),0,VLOOKUP(CONCATENATE($B243,J$2,"SINGLE"),'I-SUB'!$V$3:$W$624,2,0))</f>
        <v>0</v>
      </c>
      <c r="K243" s="11">
        <f>IF(ISNA(VLOOKUP(CONCATENATE($B243,K$2,"SINGLE"),'I-SUB'!$V$3:$W$624,2,0)),0,VLOOKUP(CONCATENATE($B243,K$2,"SINGLE"),'I-SUB'!$V$3:$W$624,2,0))</f>
        <v>0</v>
      </c>
      <c r="L243" s="11">
        <f>IF(ISNA(VLOOKUP(CONCATENATE($B243,L$2,"SINGLE"),'I-SUB'!$V$3:$W$624,2,0)),0,VLOOKUP(CONCATENATE($B243,L$2,"SINGLE"),'I-SUB'!$V$3:$W$624,2,0))</f>
        <v>0</v>
      </c>
      <c r="M243" s="11">
        <f>IF(ISNA(VLOOKUP(CONCATENATE($B243,M$2,"SINGLE"),'I-SUB'!$V$3:$W$624,2,0)),0,VLOOKUP(CONCATENATE($B243,M$2,"SINGLE"),'I-SUB'!$V$3:$W$624,2,0))</f>
        <v>0</v>
      </c>
      <c r="N243" s="11">
        <f>IF(ISNA(VLOOKUP(CONCATENATE($B243,N$2,"SINGLE"),'I-SUB'!$V$3:$W$624,2,0)),0,VLOOKUP(CONCATENATE($B243,N$2,"SINGLE"),'I-SUB'!$V$3:$W$624,2,0))</f>
        <v>0</v>
      </c>
      <c r="O243" s="11">
        <f>IF(ISNA(VLOOKUP(CONCATENATE($B243,O$2,"SINGLE"),'I-SUB'!$V$3:$W$624,2,0)),0,VLOOKUP(CONCATENATE($B243,O$2,"SINGLE"),'I-SUB'!$V$3:$W$624,2,0))</f>
        <v>0</v>
      </c>
      <c r="P243" s="54">
        <f>SUM(C243:O243)</f>
        <v>0</v>
      </c>
      <c r="Q243" s="11">
        <f>IF(ISNA(VLOOKUP(CONCATENATE($B243,Q$2,"SINGLE"),'II-SUB'!$V$3:$W$630,2,0)),0,VLOOKUP(CONCATENATE($B243,Q$2,"SINGLE"),'II-SUB'!$V$3:$W$630,2,0))</f>
        <v>0</v>
      </c>
      <c r="R243" s="11">
        <f>IF(ISNA(VLOOKUP(CONCATENATE($B243,R$2,"SINGLE"),'II-SUB'!$V$3:$W$630,2,0)),0,VLOOKUP(CONCATENATE($B243,R$2,"SINGLE"),'II-SUB'!$V$3:$W$630,2,0))</f>
        <v>0</v>
      </c>
      <c r="S243" s="11">
        <f>IF(ISNA(VLOOKUP(CONCATENATE($B243,S$2,"SINGLE"),'II-SUB'!$V$3:$W$630,2,0)),0,VLOOKUP(CONCATENATE($B243,S$2,"SINGLE"),'II-SUB'!$V$3:$W$630,2,0))</f>
        <v>0</v>
      </c>
      <c r="T243" s="11">
        <f>IF(ISNA(VLOOKUP(CONCATENATE($B243,T$2,"SINGLE"),'II-SUB'!$V$3:$W$630,2,0)),0,VLOOKUP(CONCATENATE($B243,T$2,"SINGLE"),'II-SUB'!$V$3:$W$630,2,0))</f>
        <v>0</v>
      </c>
      <c r="U243" s="11">
        <f>IF(ISNA(VLOOKUP(CONCATENATE($B243,U$2,"SINGLE"),'II-SUB'!$V$3:$W$630,2,0)),0,VLOOKUP(CONCATENATE($B243,U$2,"SINGLE"),'II-SUB'!$V$3:$W$630,2,0))</f>
        <v>0</v>
      </c>
      <c r="V243" s="11">
        <f>IF(ISNA(VLOOKUP(CONCATENATE($B243,V$2,"SINGLE"),'II-SUB'!$V$3:$W$630,2,0)),0,VLOOKUP(CONCATENATE($B243,V$2,"SINGLE"),'II-SUB'!$V$3:$W$630,2,0))</f>
        <v>0</v>
      </c>
      <c r="W243" s="11">
        <f>IF(ISNA(VLOOKUP(CONCATENATE($B243,W$2,"SINGLE"),'II-SUB'!$V$3:$W$630,2,0)),0,VLOOKUP(CONCATENATE($B243,W$2,"SINGLE"),'II-SUB'!$V$3:$W$630,2,0))</f>
        <v>0</v>
      </c>
      <c r="X243" s="11">
        <f>IF(ISNA(VLOOKUP(CONCATENATE($B243,X$2,"SINGLE"),'II-SUB'!$V$3:$W$630,2,0)),0,VLOOKUP(CONCATENATE($B243,X$2,"SINGLE"),'II-SUB'!$V$3:$W$630,2,0))</f>
        <v>0</v>
      </c>
      <c r="Y243" s="11">
        <f>IF(ISNA(VLOOKUP(CONCATENATE($B243,Y$2,"SINGLE"),'II-SUB'!$V$3:$W$630,2,0)),0,VLOOKUP(CONCATENATE($B243,Y$2,"SINGLE"),'II-SUB'!$V$3:$W$630,2,0))</f>
        <v>0</v>
      </c>
      <c r="Z243" s="11">
        <f>IF(ISNA(VLOOKUP(CONCATENATE($B243,Z$2,"SINGLE"),'II-SUB'!$V$3:$W$630,2,0)),0,VLOOKUP(CONCATENATE($B243,Z$2,"SINGLE"),'II-SUB'!$V$3:$W$630,2,0))</f>
        <v>0</v>
      </c>
      <c r="AA243" s="11">
        <f>IF(ISNA(VLOOKUP(CONCATENATE($B243,AA$2,"SINGLE"),'II-SUB'!$V$3:$W$630,2,0)),0,VLOOKUP(CONCATENATE($B243,AA$2,"SINGLE"),'II-SUB'!$V$3:$W$630,2,0))</f>
        <v>0</v>
      </c>
      <c r="AB243" s="11">
        <f>IF(ISNA(VLOOKUP(CONCATENATE($B243,AB$2,"SINGLE"),'II-SUB'!$V$3:$W$630,2,0)),0,VLOOKUP(CONCATENATE($B243,AB$2,"SINGLE"),'II-SUB'!$V$3:$W$630,2,0))</f>
        <v>0</v>
      </c>
      <c r="AC243" s="11">
        <f>IF(ISNA(VLOOKUP(CONCATENATE($B243,AC$2,"SINGLE"),'II-SUB'!$V$3:$W$630,2,0)),0,VLOOKUP(CONCATENATE($B243,AC$2,"SINGLE"),'II-SUB'!$V$3:$W$630,2,0))</f>
        <v>0</v>
      </c>
      <c r="AD243" s="54">
        <f>SUM(Q243:AC243)</f>
        <v>0</v>
      </c>
      <c r="AE243" s="11">
        <f>IF(ISNA(VLOOKUP(CONCATENATE($B243,AE$2,"SINGLE"),MW!$V$3:$W$600,2,0)),0,VLOOKUP(CONCATENATE($B243,AE$2,"SINGLE"),MW!$V$3:$W$600,2,0))</f>
        <v>0</v>
      </c>
      <c r="AF243" s="11">
        <f>IF(ISNA(VLOOKUP(CONCATENATE($B243,AF$2,"SINGLE"),MW!$V$3:$W$600,2,0)),0,VLOOKUP(CONCATENATE($B243,AF$2,"SINGLE"),MW!$V$3:$W$600,2,0))</f>
        <v>0</v>
      </c>
      <c r="AG243" s="11">
        <f>IF(ISNA(VLOOKUP(CONCATENATE($B243,AG$2,"SINGLE"),MW!$V$3:$W$600,2,0)),0,VLOOKUP(CONCATENATE($B243,AG$2,"SINGLE"),MW!$V$3:$W$600,2,0))</f>
        <v>0</v>
      </c>
      <c r="AH243" s="11">
        <f>IF(ISNA(VLOOKUP(CONCATENATE($B243,AH$2,"SINGLE"),MW!$V$3:$W$600,2,0)),0,VLOOKUP(CONCATENATE($B243,AH$2,"SINGLE"),MW!$V$3:$W$600,2,0))</f>
        <v>0</v>
      </c>
      <c r="AI243" s="11">
        <f>IF(ISNA(VLOOKUP(CONCATENATE($B243,AI$2,"SINGLE"),MW!$V$3:$W$600,2,0)),0,VLOOKUP(CONCATENATE($B243,AI$2,"SINGLE"),MW!$V$3:$W$600,2,0))</f>
        <v>0</v>
      </c>
      <c r="AJ243" s="11">
        <f>IF(ISNA(VLOOKUP(CONCATENATE($B243,AJ$2,"SINGLE"),MW!$V$3:$W$600,2,0)),0,VLOOKUP(CONCATENATE($B243,AJ$2,"SINGLE"),MW!$V$3:$W$600,2,0))</f>
        <v>0</v>
      </c>
      <c r="AK243" s="11">
        <f>IF(ISNA(VLOOKUP(CONCATENATE($B243,AK$2,"SINGLE"),MW!$V$3:$W$600,2,0)),0,VLOOKUP(CONCATENATE($B243,AK$2,"SINGLE"),MW!$V$3:$W$600,2,0))</f>
        <v>0</v>
      </c>
      <c r="AL243" s="11">
        <f>IF(ISNA(VLOOKUP(CONCATENATE($B243,AL$2,"SINGLE"),MW!$V$3:$W$600,2,0)),0,VLOOKUP(CONCATENATE($B243,AL$2,"SINGLE"),MW!$V$3:$W$600,2,0))</f>
        <v>0</v>
      </c>
      <c r="AM243" s="11">
        <f>IF(ISNA(VLOOKUP(CONCATENATE($B243,AM$2,"SINGLE"),MW!$V$3:$W$600,2,0)),0,VLOOKUP(CONCATENATE($B243,AM$2,"SINGLE"),MW!$V$3:$W$600,2,0))</f>
        <v>0</v>
      </c>
      <c r="AN243" s="11">
        <f>IF(ISNA(VLOOKUP(CONCATENATE($B243,AN$2,"SINGLE"),MW!$V$3:$W$600,2,0)),0,VLOOKUP(CONCATENATE($B243,AN$2,"SINGLE"),MW!$V$3:$W$600,2,0))</f>
        <v>0</v>
      </c>
      <c r="AO243" s="11">
        <f>IF(ISNA(VLOOKUP(CONCATENATE($B243,AO$2,"SINGLE"),MW!$V$3:$W$600,2,0)),0,VLOOKUP(CONCATENATE($B243,AO$2,"SINGLE"),MW!$V$3:$W$600,2,0))</f>
        <v>0</v>
      </c>
      <c r="AP243" s="54">
        <f>SUM(AE243:AO243)</f>
        <v>0</v>
      </c>
      <c r="AQ243" s="11">
        <f>IF(ISNA(VLOOKUP(CONCATENATE($B243,AQ$2,"SINGLE"),'III-SUB'!$V$3:$W$633,2,0)),0,VLOOKUP(CONCATENATE($B243,AQ$2,"SINGLE"),'III-SUB'!$V$3:$W$633,2,0))</f>
        <v>0</v>
      </c>
      <c r="AR243" s="11">
        <f>IF(ISNA(VLOOKUP(CONCATENATE($B243,AR$2,"SINGLE"),'III-SUB'!$V$3:$W$633,2,0)),0,VLOOKUP(CONCATENATE($B243,AR$2,"SINGLE"),'III-SUB'!$V$3:$W$633,2,0))</f>
        <v>0</v>
      </c>
      <c r="AS243" s="11">
        <f>IF(ISNA(VLOOKUP(CONCATENATE($B243,AS$2,"SINGLE"),'III-SUB'!$V$3:$W$633,2,0)),0,VLOOKUP(CONCATENATE($B243,AS$2,"SINGLE"),'III-SUB'!$V$3:$W$633,2,0))</f>
        <v>0</v>
      </c>
      <c r="AT243" s="11">
        <f>IF(ISNA(VLOOKUP(CONCATENATE($B243,AT$2,"SINGLE"),'III-SUB'!$V$3:$W$633,2,0)),0,VLOOKUP(CONCATENATE($B243,AT$2,"SINGLE"),'III-SUB'!$V$3:$W$633,2,0))</f>
        <v>0</v>
      </c>
      <c r="AU243" s="11">
        <f>IF(ISNA(VLOOKUP(CONCATENATE($B243,AU$2,"SINGLE"),'III-SUB'!$V$3:$W$633,2,0)),0,VLOOKUP(CONCATENATE($B243,AU$2,"SINGLE"),'III-SUB'!$V$3:$W$633,2,0))</f>
        <v>0</v>
      </c>
      <c r="AV243" s="11">
        <f>IF(ISNA(VLOOKUP(CONCATENATE($B243,AV$2,"SINGLE"),'III-SUB'!$V$3:$W$633,2,0)),0,VLOOKUP(CONCATENATE($B243,AV$2,"SINGLE"),'III-SUB'!$V$3:$W$633,2,0))</f>
        <v>0</v>
      </c>
      <c r="AW243" s="11">
        <f>IF(ISNA(VLOOKUP(CONCATENATE($B243,AW$2,"SINGLE"),'III-SUB'!$V$3:$W$633,2,0)),0,VLOOKUP(CONCATENATE($B243,AW$2,"SINGLE"),'III-SUB'!$V$3:$W$633,2,0))</f>
        <v>0</v>
      </c>
      <c r="AX243" s="11">
        <f>IF(ISNA(VLOOKUP(CONCATENATE($B243,AX$2,"SINGLE"),'III-SUB'!$V$3:$W$633,2,0)),0,VLOOKUP(CONCATENATE($B243,AX$2,"SINGLE"),'III-SUB'!$V$3:$W$633,2,0))</f>
        <v>0</v>
      </c>
      <c r="AY243" s="11">
        <f>IF(ISNA(VLOOKUP(CONCATENATE($B243,AY$2,"SINGLE"),'III-SUB'!$V$3:$W$633,2,0)),0,VLOOKUP(CONCATENATE($B243,AY$2,"SINGLE"),'III-SUB'!$V$3:$W$633,2,0))</f>
        <v>0</v>
      </c>
      <c r="AZ243" s="11">
        <f>IF(ISNA(VLOOKUP(CONCATENATE($B243,AZ$2,"SINGLE"),'III-SUB'!$V$3:$W$633,2,0)),0,VLOOKUP(CONCATENATE($B243,AZ$2,"SINGLE"),'III-SUB'!$V$3:$W$633,2,0))</f>
        <v>0</v>
      </c>
      <c r="BA243" s="11">
        <f>IF(ISNA(VLOOKUP(CONCATENATE($B243,BA$2,"SINGLE"),'III-SUB'!$V$3:$W$633,2,0)),0,VLOOKUP(CONCATENATE($B243,BA$2,"SINGLE"),'III-SUB'!$V$3:$W$633,2,0))</f>
        <v>0</v>
      </c>
      <c r="BB243" s="11">
        <f>IF(ISNA(VLOOKUP(CONCATENATE($B243,BB$2,"SINGLE"),'III-SUB'!$V$3:$W$633,2,0)),0,VLOOKUP(CONCATENATE($B243,BB$2,"SINGLE"),'III-SUB'!$V$3:$W$633,2,0))</f>
        <v>0</v>
      </c>
      <c r="BC243" s="11">
        <f>IF(ISNA(VLOOKUP(CONCATENATE($B243,BC$2,"SINGLE"),'III-SUB'!$V$3:$W$633,2,0)),0,VLOOKUP(CONCATENATE($B243,BC$2,"SINGLE"),'III-SUB'!$V$3:$W$633,2,0))</f>
        <v>0</v>
      </c>
      <c r="BD243" s="54">
        <f>SUM(AQ243:BC243)</f>
        <v>0</v>
      </c>
      <c r="BE243" s="54">
        <f>IF(ISNA(VLOOKUP(CONCATENATE($B243,BE$2,"SINGLE"),VHF!$V$3:$W$627,2,0)),0,VLOOKUP(CONCATENATE($B243,BE$2,"SINGLE"),VHF!$V$3:$W$627,2,0))</f>
        <v>0</v>
      </c>
      <c r="BF243" s="11">
        <f>IF(ISNA(VLOOKUP(CONCATENATE($B243,BF$2,"SINGLE"),UHF!$V$3:$W$612,2,0)),0,VLOOKUP(CONCATENATE($B243,BF$2,"SINGLE"),UHF!$V$3:$W$612,2,0))</f>
        <v>0</v>
      </c>
      <c r="BG243" s="11">
        <f>IF(ISNA(VLOOKUP(CONCATENATE($B243,BG$2,"SINGLE"),UHF!$V$3:$W$612,2,0)),0,VLOOKUP(CONCATENATE($B243,BG$2,"SINGLE"),UHF!$V$3:$W$612,2,0))</f>
        <v>0</v>
      </c>
      <c r="BH243" s="11">
        <f>IF(ISNA(VLOOKUP(CONCATENATE($B243,BH$2,"SINGLE"),UHF!$V$3:$W$612,2,0)),0,VLOOKUP(CONCATENATE($B243,BH$2,"SINGLE"),UHF!$V$3:$W$612,2,0))</f>
        <v>0</v>
      </c>
      <c r="BI243" s="11">
        <f>IF(ISNA(VLOOKUP(CONCATENATE($B243,BI$2,"SINGLE"),UHF!$V$3:$W$612,2,0)),0,VLOOKUP(CONCATENATE($B243,BI$2,"SINGLE"),UHF!$V$3:$W$612,2,0))</f>
        <v>0</v>
      </c>
      <c r="BJ243" s="11">
        <f>IF(ISNA(VLOOKUP(CONCATENATE($B243,BJ$2,"SINGLE"),UHF!$V$3:$W$612,2,0)),0,VLOOKUP(CONCATENATE($B243,BJ$2,"SINGLE"),UHF!$V$3:$W$612,2,0))</f>
        <v>0</v>
      </c>
      <c r="BK243" s="11">
        <f>IF(ISNA(VLOOKUP(CONCATENATE($B243,BK$2,"SINGLE"),UHF!$V$3:$W$612,2,0)),0,VLOOKUP(CONCATENATE($B243,BK$2,"SINGLE"),UHF!$V$3:$W$612,2,0))</f>
        <v>0</v>
      </c>
      <c r="BL243" s="11">
        <f>IF(ISNA(VLOOKUP(CONCATENATE($B243,BL$2,"SINGLE"),UHF!$V$3:$W$612,2,0)),0,VLOOKUP(CONCATENATE($B243,BL$2,"SINGLE"),UHF!$V$3:$W$612,2,0))</f>
        <v>0</v>
      </c>
      <c r="BM243" s="11">
        <f>IF(ISNA(VLOOKUP(CONCATENATE($B243,BM$2,"SINGLE"),UHF!$V$3:$W$612,2,0)),0,VLOOKUP(CONCATENATE($B243,BM$2,"SINGLE"),UHF!$V$3:$W$612,2,0))</f>
        <v>0</v>
      </c>
      <c r="BN243" s="11">
        <f>IF(ISNA(VLOOKUP(CONCATENATE($B243,BN$2,"SINGLE"),UHF!$V$3:$W$612,2,0)),0,VLOOKUP(CONCATENATE($B243,BN$2,"SINGLE"),UHF!$V$3:$W$612,2,0))</f>
        <v>0</v>
      </c>
      <c r="BO243" s="11">
        <f>IF(ISNA(VLOOKUP(CONCATENATE($B243,BO$2,"SINGLE"),UHF!$V$3:$W$612,2,0)),0,VLOOKUP(CONCATENATE($B243,BO$2,"SINGLE"),UHF!$V$3:$W$612,2,0))</f>
        <v>0</v>
      </c>
      <c r="BP243" s="11">
        <f>IF(ISNA(VLOOKUP(CONCATENATE($B243,BP$2,"SINGLE"),UHF!$V$3:$W$612,2,0)),0,VLOOKUP(CONCATENATE($B243,BP$2,"SINGLE"),UHF!$V$3:$W$612,2,0))</f>
        <v>0</v>
      </c>
      <c r="BQ243" s="11">
        <f>IF(ISNA(VLOOKUP(CONCATENATE($B243,BQ$2,"SINGLE"),UHF!$V$3:$W$612,2,0)),0,VLOOKUP(CONCATENATE($B243,BQ$2,"SINGLE"),UHF!$V$3:$W$612,2,0))</f>
        <v>0</v>
      </c>
      <c r="BR243" s="54">
        <f>SUM(BF243:BQ243)</f>
        <v>0</v>
      </c>
      <c r="BS243" s="54">
        <f>IF(ISNA(VLOOKUP(CONCATENATE($B243,BS$2,"SINGLE"),'A1'!$V$3:$W$612,2,0)),0,VLOOKUP(CONCATENATE($B243,BS$2,"SINGLE"),'A1'!$V$3:$W$612,2,0))</f>
        <v>0</v>
      </c>
      <c r="BT243" s="11">
        <f>SUM(C243,Q243,AQ243,BE243,BS243)</f>
        <v>0</v>
      </c>
      <c r="BU243" s="11">
        <f>SUM(D243,R243,AR243,BF243)</f>
        <v>0</v>
      </c>
      <c r="BV243" s="11">
        <f>SUM(E243,S243,AE243,AS243,BG243)</f>
        <v>0</v>
      </c>
      <c r="BW243" s="11">
        <f>SUM(F243,T243,AF243,AT243,BH243)</f>
        <v>0</v>
      </c>
      <c r="BX243" s="11">
        <f>SUM(G243,U243,AG243,AU243,BI243)</f>
        <v>0</v>
      </c>
      <c r="BY243" s="11">
        <f>SUM(H243,V243,AH243,AV243,BJ243)</f>
        <v>0</v>
      </c>
      <c r="BZ243" s="11">
        <f>SUM(I243,W243,AI243,AW243,BK243)</f>
        <v>0</v>
      </c>
      <c r="CA243" s="11">
        <f>SUM(J243,X243,AJ243,AX243,BL243)</f>
        <v>0</v>
      </c>
      <c r="CB243" s="11">
        <f>SUM(K243,Y243,AK243,AY243,BM243)</f>
        <v>0</v>
      </c>
      <c r="CC243" s="11">
        <f>SUM(L243,Z243,AL243,AZ243,BN243)</f>
        <v>0</v>
      </c>
      <c r="CD243" s="11">
        <f>SUM(M243,AA243,AM243,BA243,BO243)</f>
        <v>0</v>
      </c>
      <c r="CE243" s="11">
        <f>SUM(N243,AB243,AN243,BB243,BP243)</f>
        <v>0</v>
      </c>
      <c r="CF243" s="11">
        <f>SUM(O243,AC243,AO243,BC243,BQ243)</f>
        <v>0</v>
      </c>
      <c r="CG243" s="11">
        <f>SUM(BT243:CF243)</f>
        <v>0</v>
      </c>
      <c r="CH243" s="11">
        <f>SUM(P243,AD243,AP243,BD243,BE243,BR243,BS243)</f>
        <v>0</v>
      </c>
      <c r="CI243" s="11">
        <f>MIN(P243,AD243,AP243,BD243,BE243,BR243,BS243)</f>
        <v>0</v>
      </c>
      <c r="CJ243" s="51">
        <f>SUM(CH243-CI243)</f>
        <v>0</v>
      </c>
    </row>
    <row r="244" spans="1:88" x14ac:dyDescent="0.2">
      <c r="A244" s="21" t="str">
        <f t="shared" si="1"/>
        <v>242.</v>
      </c>
      <c r="B244" s="8" t="str">
        <f>'Seznam-SO'!A246</f>
        <v/>
      </c>
      <c r="C244" s="11">
        <f>IF(ISNA(VLOOKUP(CONCATENATE($B244,C$2,"SINGLE"),'I-SUB'!$V$3:$W$624,2,0)),0,VLOOKUP(CONCATENATE($B244,C$2,"SINGLE"),'I-SUB'!$V$3:$W$624,2,0))</f>
        <v>0</v>
      </c>
      <c r="D244" s="11">
        <f>IF(ISNA(VLOOKUP(CONCATENATE($B244,D$2,"SINGLE"),'I-SUB'!$V$3:$W$624,2,0)),0,VLOOKUP(CONCATENATE($B244,D$2,"SINGLE"),'I-SUB'!$V$3:$W$624,2,0))</f>
        <v>0</v>
      </c>
      <c r="E244" s="11">
        <f>IF(ISNA(VLOOKUP(CONCATENATE($B244,E$2,"SINGLE"),'I-SUB'!$V$3:$W$624,2,0)),0,VLOOKUP(CONCATENATE($B244,E$2,"SINGLE"),'I-SUB'!$V$3:$W$624,2,0))</f>
        <v>0</v>
      </c>
      <c r="F244" s="11">
        <f>IF(ISNA(VLOOKUP(CONCATENATE($B244,F$2,"SINGLE"),'I-SUB'!$V$3:$W$624,2,0)),0,VLOOKUP(CONCATENATE($B244,F$2,"SINGLE"),'I-SUB'!$V$3:$W$624,2,0))</f>
        <v>0</v>
      </c>
      <c r="G244" s="11">
        <f>IF(ISNA(VLOOKUP(CONCATENATE($B244,G$2,"SINGLE"),'I-SUB'!$V$3:$W$624,2,0)),0,VLOOKUP(CONCATENATE($B244,G$2,"SINGLE"),'I-SUB'!$V$3:$W$624,2,0))</f>
        <v>0</v>
      </c>
      <c r="H244" s="11">
        <f>IF(ISNA(VLOOKUP(CONCATENATE($B244,H$2,"SINGLE"),'I-SUB'!$V$3:$W$624,2,0)),0,VLOOKUP(CONCATENATE($B244,H$2,"SINGLE"),'I-SUB'!$V$3:$W$624,2,0))</f>
        <v>0</v>
      </c>
      <c r="I244" s="11">
        <f>IF(ISNA(VLOOKUP(CONCATENATE($B244,I$2,"SINGLE"),'I-SUB'!$V$3:$W$624,2,0)),0,VLOOKUP(CONCATENATE($B244,I$2,"SINGLE"),'I-SUB'!$V$3:$W$624,2,0))</f>
        <v>0</v>
      </c>
      <c r="J244" s="11">
        <f>IF(ISNA(VLOOKUP(CONCATENATE($B244,J$2,"SINGLE"),'I-SUB'!$V$3:$W$624,2,0)),0,VLOOKUP(CONCATENATE($B244,J$2,"SINGLE"),'I-SUB'!$V$3:$W$624,2,0))</f>
        <v>0</v>
      </c>
      <c r="K244" s="11">
        <f>IF(ISNA(VLOOKUP(CONCATENATE($B244,K$2,"SINGLE"),'I-SUB'!$V$3:$W$624,2,0)),0,VLOOKUP(CONCATENATE($B244,K$2,"SINGLE"),'I-SUB'!$V$3:$W$624,2,0))</f>
        <v>0</v>
      </c>
      <c r="L244" s="11">
        <f>IF(ISNA(VLOOKUP(CONCATENATE($B244,L$2,"SINGLE"),'I-SUB'!$V$3:$W$624,2,0)),0,VLOOKUP(CONCATENATE($B244,L$2,"SINGLE"),'I-SUB'!$V$3:$W$624,2,0))</f>
        <v>0</v>
      </c>
      <c r="M244" s="11">
        <f>IF(ISNA(VLOOKUP(CONCATENATE($B244,M$2,"SINGLE"),'I-SUB'!$V$3:$W$624,2,0)),0,VLOOKUP(CONCATENATE($B244,M$2,"SINGLE"),'I-SUB'!$V$3:$W$624,2,0))</f>
        <v>0</v>
      </c>
      <c r="N244" s="11">
        <f>IF(ISNA(VLOOKUP(CONCATENATE($B244,N$2,"SINGLE"),'I-SUB'!$V$3:$W$624,2,0)),0,VLOOKUP(CONCATENATE($B244,N$2,"SINGLE"),'I-SUB'!$V$3:$W$624,2,0))</f>
        <v>0</v>
      </c>
      <c r="O244" s="11">
        <f>IF(ISNA(VLOOKUP(CONCATENATE($B244,O$2,"SINGLE"),'I-SUB'!$V$3:$W$624,2,0)),0,VLOOKUP(CONCATENATE($B244,O$2,"SINGLE"),'I-SUB'!$V$3:$W$624,2,0))</f>
        <v>0</v>
      </c>
      <c r="P244" s="54">
        <f>SUM(C244:O244)</f>
        <v>0</v>
      </c>
      <c r="Q244" s="11">
        <f>IF(ISNA(VLOOKUP(CONCATENATE($B244,Q$2,"SINGLE"),'II-SUB'!$V$3:$W$630,2,0)),0,VLOOKUP(CONCATENATE($B244,Q$2,"SINGLE"),'II-SUB'!$V$3:$W$630,2,0))</f>
        <v>0</v>
      </c>
      <c r="R244" s="11">
        <f>IF(ISNA(VLOOKUP(CONCATENATE($B244,R$2,"SINGLE"),'II-SUB'!$V$3:$W$630,2,0)),0,VLOOKUP(CONCATENATE($B244,R$2,"SINGLE"),'II-SUB'!$V$3:$W$630,2,0))</f>
        <v>0</v>
      </c>
      <c r="S244" s="11">
        <f>IF(ISNA(VLOOKUP(CONCATENATE($B244,S$2,"SINGLE"),'II-SUB'!$V$3:$W$630,2,0)),0,VLOOKUP(CONCATENATE($B244,S$2,"SINGLE"),'II-SUB'!$V$3:$W$630,2,0))</f>
        <v>0</v>
      </c>
      <c r="T244" s="11">
        <f>IF(ISNA(VLOOKUP(CONCATENATE($B244,T$2,"SINGLE"),'II-SUB'!$V$3:$W$630,2,0)),0,VLOOKUP(CONCATENATE($B244,T$2,"SINGLE"),'II-SUB'!$V$3:$W$630,2,0))</f>
        <v>0</v>
      </c>
      <c r="U244" s="11">
        <f>IF(ISNA(VLOOKUP(CONCATENATE($B244,U$2,"SINGLE"),'II-SUB'!$V$3:$W$630,2,0)),0,VLOOKUP(CONCATENATE($B244,U$2,"SINGLE"),'II-SUB'!$V$3:$W$630,2,0))</f>
        <v>0</v>
      </c>
      <c r="V244" s="11">
        <f>IF(ISNA(VLOOKUP(CONCATENATE($B244,V$2,"SINGLE"),'II-SUB'!$V$3:$W$630,2,0)),0,VLOOKUP(CONCATENATE($B244,V$2,"SINGLE"),'II-SUB'!$V$3:$W$630,2,0))</f>
        <v>0</v>
      </c>
      <c r="W244" s="11">
        <f>IF(ISNA(VLOOKUP(CONCATENATE($B244,W$2,"SINGLE"),'II-SUB'!$V$3:$W$630,2,0)),0,VLOOKUP(CONCATENATE($B244,W$2,"SINGLE"),'II-SUB'!$V$3:$W$630,2,0))</f>
        <v>0</v>
      </c>
      <c r="X244" s="11">
        <f>IF(ISNA(VLOOKUP(CONCATENATE($B244,X$2,"SINGLE"),'II-SUB'!$V$3:$W$630,2,0)),0,VLOOKUP(CONCATENATE($B244,X$2,"SINGLE"),'II-SUB'!$V$3:$W$630,2,0))</f>
        <v>0</v>
      </c>
      <c r="Y244" s="11">
        <f>IF(ISNA(VLOOKUP(CONCATENATE($B244,Y$2,"SINGLE"),'II-SUB'!$V$3:$W$630,2,0)),0,VLOOKUP(CONCATENATE($B244,Y$2,"SINGLE"),'II-SUB'!$V$3:$W$630,2,0))</f>
        <v>0</v>
      </c>
      <c r="Z244" s="11">
        <f>IF(ISNA(VLOOKUP(CONCATENATE($B244,Z$2,"SINGLE"),'II-SUB'!$V$3:$W$630,2,0)),0,VLOOKUP(CONCATENATE($B244,Z$2,"SINGLE"),'II-SUB'!$V$3:$W$630,2,0))</f>
        <v>0</v>
      </c>
      <c r="AA244" s="11">
        <f>IF(ISNA(VLOOKUP(CONCATENATE($B244,AA$2,"SINGLE"),'II-SUB'!$V$3:$W$630,2,0)),0,VLOOKUP(CONCATENATE($B244,AA$2,"SINGLE"),'II-SUB'!$V$3:$W$630,2,0))</f>
        <v>0</v>
      </c>
      <c r="AB244" s="11">
        <f>IF(ISNA(VLOOKUP(CONCATENATE($B244,AB$2,"SINGLE"),'II-SUB'!$V$3:$W$630,2,0)),0,VLOOKUP(CONCATENATE($B244,AB$2,"SINGLE"),'II-SUB'!$V$3:$W$630,2,0))</f>
        <v>0</v>
      </c>
      <c r="AC244" s="11">
        <f>IF(ISNA(VLOOKUP(CONCATENATE($B244,AC$2,"SINGLE"),'II-SUB'!$V$3:$W$630,2,0)),0,VLOOKUP(CONCATENATE($B244,AC$2,"SINGLE"),'II-SUB'!$V$3:$W$630,2,0))</f>
        <v>0</v>
      </c>
      <c r="AD244" s="54">
        <f>SUM(Q244:AC244)</f>
        <v>0</v>
      </c>
      <c r="AE244" s="11">
        <f>IF(ISNA(VLOOKUP(CONCATENATE($B244,AE$2,"SINGLE"),MW!$V$3:$W$600,2,0)),0,VLOOKUP(CONCATENATE($B244,AE$2,"SINGLE"),MW!$V$3:$W$600,2,0))</f>
        <v>0</v>
      </c>
      <c r="AF244" s="11">
        <f>IF(ISNA(VLOOKUP(CONCATENATE($B244,AF$2,"SINGLE"),MW!$V$3:$W$600,2,0)),0,VLOOKUP(CONCATENATE($B244,AF$2,"SINGLE"),MW!$V$3:$W$600,2,0))</f>
        <v>0</v>
      </c>
      <c r="AG244" s="11">
        <f>IF(ISNA(VLOOKUP(CONCATENATE($B244,AG$2,"SINGLE"),MW!$V$3:$W$600,2,0)),0,VLOOKUP(CONCATENATE($B244,AG$2,"SINGLE"),MW!$V$3:$W$600,2,0))</f>
        <v>0</v>
      </c>
      <c r="AH244" s="11">
        <f>IF(ISNA(VLOOKUP(CONCATENATE($B244,AH$2,"SINGLE"),MW!$V$3:$W$600,2,0)),0,VLOOKUP(CONCATENATE($B244,AH$2,"SINGLE"),MW!$V$3:$W$600,2,0))</f>
        <v>0</v>
      </c>
      <c r="AI244" s="11">
        <f>IF(ISNA(VLOOKUP(CONCATENATE($B244,AI$2,"SINGLE"),MW!$V$3:$W$600,2,0)),0,VLOOKUP(CONCATENATE($B244,AI$2,"SINGLE"),MW!$V$3:$W$600,2,0))</f>
        <v>0</v>
      </c>
      <c r="AJ244" s="11">
        <f>IF(ISNA(VLOOKUP(CONCATENATE($B244,AJ$2,"SINGLE"),MW!$V$3:$W$600,2,0)),0,VLOOKUP(CONCATENATE($B244,AJ$2,"SINGLE"),MW!$V$3:$W$600,2,0))</f>
        <v>0</v>
      </c>
      <c r="AK244" s="11">
        <f>IF(ISNA(VLOOKUP(CONCATENATE($B244,AK$2,"SINGLE"),MW!$V$3:$W$600,2,0)),0,VLOOKUP(CONCATENATE($B244,AK$2,"SINGLE"),MW!$V$3:$W$600,2,0))</f>
        <v>0</v>
      </c>
      <c r="AL244" s="11">
        <f>IF(ISNA(VLOOKUP(CONCATENATE($B244,AL$2,"SINGLE"),MW!$V$3:$W$600,2,0)),0,VLOOKUP(CONCATENATE($B244,AL$2,"SINGLE"),MW!$V$3:$W$600,2,0))</f>
        <v>0</v>
      </c>
      <c r="AM244" s="11">
        <f>IF(ISNA(VLOOKUP(CONCATENATE($B244,AM$2,"SINGLE"),MW!$V$3:$W$600,2,0)),0,VLOOKUP(CONCATENATE($B244,AM$2,"SINGLE"),MW!$V$3:$W$600,2,0))</f>
        <v>0</v>
      </c>
      <c r="AN244" s="11">
        <f>IF(ISNA(VLOOKUP(CONCATENATE($B244,AN$2,"SINGLE"),MW!$V$3:$W$600,2,0)),0,VLOOKUP(CONCATENATE($B244,AN$2,"SINGLE"),MW!$V$3:$W$600,2,0))</f>
        <v>0</v>
      </c>
      <c r="AO244" s="11">
        <f>IF(ISNA(VLOOKUP(CONCATENATE($B244,AO$2,"SINGLE"),MW!$V$3:$W$600,2,0)),0,VLOOKUP(CONCATENATE($B244,AO$2,"SINGLE"),MW!$V$3:$W$600,2,0))</f>
        <v>0</v>
      </c>
      <c r="AP244" s="54">
        <f>SUM(AE244:AO244)</f>
        <v>0</v>
      </c>
      <c r="AQ244" s="11">
        <f>IF(ISNA(VLOOKUP(CONCATENATE($B244,AQ$2,"SINGLE"),'III-SUB'!$V$3:$W$633,2,0)),0,VLOOKUP(CONCATENATE($B244,AQ$2,"SINGLE"),'III-SUB'!$V$3:$W$633,2,0))</f>
        <v>0</v>
      </c>
      <c r="AR244" s="11">
        <f>IF(ISNA(VLOOKUP(CONCATENATE($B244,AR$2,"SINGLE"),'III-SUB'!$V$3:$W$633,2,0)),0,VLOOKUP(CONCATENATE($B244,AR$2,"SINGLE"),'III-SUB'!$V$3:$W$633,2,0))</f>
        <v>0</v>
      </c>
      <c r="AS244" s="11">
        <f>IF(ISNA(VLOOKUP(CONCATENATE($B244,AS$2,"SINGLE"),'III-SUB'!$V$3:$W$633,2,0)),0,VLOOKUP(CONCATENATE($B244,AS$2,"SINGLE"),'III-SUB'!$V$3:$W$633,2,0))</f>
        <v>0</v>
      </c>
      <c r="AT244" s="11">
        <f>IF(ISNA(VLOOKUP(CONCATENATE($B244,AT$2,"SINGLE"),'III-SUB'!$V$3:$W$633,2,0)),0,VLOOKUP(CONCATENATE($B244,AT$2,"SINGLE"),'III-SUB'!$V$3:$W$633,2,0))</f>
        <v>0</v>
      </c>
      <c r="AU244" s="11">
        <f>IF(ISNA(VLOOKUP(CONCATENATE($B244,AU$2,"SINGLE"),'III-SUB'!$V$3:$W$633,2,0)),0,VLOOKUP(CONCATENATE($B244,AU$2,"SINGLE"),'III-SUB'!$V$3:$W$633,2,0))</f>
        <v>0</v>
      </c>
      <c r="AV244" s="11">
        <f>IF(ISNA(VLOOKUP(CONCATENATE($B244,AV$2,"SINGLE"),'III-SUB'!$V$3:$W$633,2,0)),0,VLOOKUP(CONCATENATE($B244,AV$2,"SINGLE"),'III-SUB'!$V$3:$W$633,2,0))</f>
        <v>0</v>
      </c>
      <c r="AW244" s="11">
        <f>IF(ISNA(VLOOKUP(CONCATENATE($B244,AW$2,"SINGLE"),'III-SUB'!$V$3:$W$633,2,0)),0,VLOOKUP(CONCATENATE($B244,AW$2,"SINGLE"),'III-SUB'!$V$3:$W$633,2,0))</f>
        <v>0</v>
      </c>
      <c r="AX244" s="11">
        <f>IF(ISNA(VLOOKUP(CONCATENATE($B244,AX$2,"SINGLE"),'III-SUB'!$V$3:$W$633,2,0)),0,VLOOKUP(CONCATENATE($B244,AX$2,"SINGLE"),'III-SUB'!$V$3:$W$633,2,0))</f>
        <v>0</v>
      </c>
      <c r="AY244" s="11">
        <f>IF(ISNA(VLOOKUP(CONCATENATE($B244,AY$2,"SINGLE"),'III-SUB'!$V$3:$W$633,2,0)),0,VLOOKUP(CONCATENATE($B244,AY$2,"SINGLE"),'III-SUB'!$V$3:$W$633,2,0))</f>
        <v>0</v>
      </c>
      <c r="AZ244" s="11">
        <f>IF(ISNA(VLOOKUP(CONCATENATE($B244,AZ$2,"SINGLE"),'III-SUB'!$V$3:$W$633,2,0)),0,VLOOKUP(CONCATENATE($B244,AZ$2,"SINGLE"),'III-SUB'!$V$3:$W$633,2,0))</f>
        <v>0</v>
      </c>
      <c r="BA244" s="11">
        <f>IF(ISNA(VLOOKUP(CONCATENATE($B244,BA$2,"SINGLE"),'III-SUB'!$V$3:$W$633,2,0)),0,VLOOKUP(CONCATENATE($B244,BA$2,"SINGLE"),'III-SUB'!$V$3:$W$633,2,0))</f>
        <v>0</v>
      </c>
      <c r="BB244" s="11">
        <f>IF(ISNA(VLOOKUP(CONCATENATE($B244,BB$2,"SINGLE"),'III-SUB'!$V$3:$W$633,2,0)),0,VLOOKUP(CONCATENATE($B244,BB$2,"SINGLE"),'III-SUB'!$V$3:$W$633,2,0))</f>
        <v>0</v>
      </c>
      <c r="BC244" s="11">
        <f>IF(ISNA(VLOOKUP(CONCATENATE($B244,BC$2,"SINGLE"),'III-SUB'!$V$3:$W$633,2,0)),0,VLOOKUP(CONCATENATE($B244,BC$2,"SINGLE"),'III-SUB'!$V$3:$W$633,2,0))</f>
        <v>0</v>
      </c>
      <c r="BD244" s="54">
        <f>SUM(AQ244:BC244)</f>
        <v>0</v>
      </c>
      <c r="BE244" s="54">
        <f>IF(ISNA(VLOOKUP(CONCATENATE($B244,BE$2,"SINGLE"),VHF!$V$3:$W$627,2,0)),0,VLOOKUP(CONCATENATE($B244,BE$2,"SINGLE"),VHF!$V$3:$W$627,2,0))</f>
        <v>0</v>
      </c>
      <c r="BF244" s="11">
        <f>IF(ISNA(VLOOKUP(CONCATENATE($B244,BF$2,"SINGLE"),UHF!$V$3:$W$612,2,0)),0,VLOOKUP(CONCATENATE($B244,BF$2,"SINGLE"),UHF!$V$3:$W$612,2,0))</f>
        <v>0</v>
      </c>
      <c r="BG244" s="11">
        <f>IF(ISNA(VLOOKUP(CONCATENATE($B244,BG$2,"SINGLE"),UHF!$V$3:$W$612,2,0)),0,VLOOKUP(CONCATENATE($B244,BG$2,"SINGLE"),UHF!$V$3:$W$612,2,0))</f>
        <v>0</v>
      </c>
      <c r="BH244" s="11">
        <f>IF(ISNA(VLOOKUP(CONCATENATE($B244,BH$2,"SINGLE"),UHF!$V$3:$W$612,2,0)),0,VLOOKUP(CONCATENATE($B244,BH$2,"SINGLE"),UHF!$V$3:$W$612,2,0))</f>
        <v>0</v>
      </c>
      <c r="BI244" s="11">
        <f>IF(ISNA(VLOOKUP(CONCATENATE($B244,BI$2,"SINGLE"),UHF!$V$3:$W$612,2,0)),0,VLOOKUP(CONCATENATE($B244,BI$2,"SINGLE"),UHF!$V$3:$W$612,2,0))</f>
        <v>0</v>
      </c>
      <c r="BJ244" s="11">
        <f>IF(ISNA(VLOOKUP(CONCATENATE($B244,BJ$2,"SINGLE"),UHF!$V$3:$W$612,2,0)),0,VLOOKUP(CONCATENATE($B244,BJ$2,"SINGLE"),UHF!$V$3:$W$612,2,0))</f>
        <v>0</v>
      </c>
      <c r="BK244" s="11">
        <f>IF(ISNA(VLOOKUP(CONCATENATE($B244,BK$2,"SINGLE"),UHF!$V$3:$W$612,2,0)),0,VLOOKUP(CONCATENATE($B244,BK$2,"SINGLE"),UHF!$V$3:$W$612,2,0))</f>
        <v>0</v>
      </c>
      <c r="BL244" s="11">
        <f>IF(ISNA(VLOOKUP(CONCATENATE($B244,BL$2,"SINGLE"),UHF!$V$3:$W$612,2,0)),0,VLOOKUP(CONCATENATE($B244,BL$2,"SINGLE"),UHF!$V$3:$W$612,2,0))</f>
        <v>0</v>
      </c>
      <c r="BM244" s="11">
        <f>IF(ISNA(VLOOKUP(CONCATENATE($B244,BM$2,"SINGLE"),UHF!$V$3:$W$612,2,0)),0,VLOOKUP(CONCATENATE($B244,BM$2,"SINGLE"),UHF!$V$3:$W$612,2,0))</f>
        <v>0</v>
      </c>
      <c r="BN244" s="11">
        <f>IF(ISNA(VLOOKUP(CONCATENATE($B244,BN$2,"SINGLE"),UHF!$V$3:$W$612,2,0)),0,VLOOKUP(CONCATENATE($B244,BN$2,"SINGLE"),UHF!$V$3:$W$612,2,0))</f>
        <v>0</v>
      </c>
      <c r="BO244" s="11">
        <f>IF(ISNA(VLOOKUP(CONCATENATE($B244,BO$2,"SINGLE"),UHF!$V$3:$W$612,2,0)),0,VLOOKUP(CONCATENATE($B244,BO$2,"SINGLE"),UHF!$V$3:$W$612,2,0))</f>
        <v>0</v>
      </c>
      <c r="BP244" s="11">
        <f>IF(ISNA(VLOOKUP(CONCATENATE($B244,BP$2,"SINGLE"),UHF!$V$3:$W$612,2,0)),0,VLOOKUP(CONCATENATE($B244,BP$2,"SINGLE"),UHF!$V$3:$W$612,2,0))</f>
        <v>0</v>
      </c>
      <c r="BQ244" s="11">
        <f>IF(ISNA(VLOOKUP(CONCATENATE($B244,BQ$2,"SINGLE"),UHF!$V$3:$W$612,2,0)),0,VLOOKUP(CONCATENATE($B244,BQ$2,"SINGLE"),UHF!$V$3:$W$612,2,0))</f>
        <v>0</v>
      </c>
      <c r="BR244" s="54">
        <f>SUM(BF244:BQ244)</f>
        <v>0</v>
      </c>
      <c r="BS244" s="54">
        <f>IF(ISNA(VLOOKUP(CONCATENATE($B244,BS$2,"SINGLE"),'A1'!$V$3:$W$612,2,0)),0,VLOOKUP(CONCATENATE($B244,BS$2,"SINGLE"),'A1'!$V$3:$W$612,2,0))</f>
        <v>0</v>
      </c>
      <c r="BT244" s="11">
        <f>SUM(C244,Q244,AQ244,BE244,BS244)</f>
        <v>0</v>
      </c>
      <c r="BU244" s="11">
        <f>SUM(D244,R244,AR244,BF244)</f>
        <v>0</v>
      </c>
      <c r="BV244" s="11">
        <f>SUM(E244,S244,AE244,AS244,BG244)</f>
        <v>0</v>
      </c>
      <c r="BW244" s="11">
        <f>SUM(F244,T244,AF244,AT244,BH244)</f>
        <v>0</v>
      </c>
      <c r="BX244" s="11">
        <f>SUM(G244,U244,AG244,AU244,BI244)</f>
        <v>0</v>
      </c>
      <c r="BY244" s="11">
        <f>SUM(H244,V244,AH244,AV244,BJ244)</f>
        <v>0</v>
      </c>
      <c r="BZ244" s="11">
        <f>SUM(I244,W244,AI244,AW244,BK244)</f>
        <v>0</v>
      </c>
      <c r="CA244" s="11">
        <f>SUM(J244,X244,AJ244,AX244,BL244)</f>
        <v>0</v>
      </c>
      <c r="CB244" s="11">
        <f>SUM(K244,Y244,AK244,AY244,BM244)</f>
        <v>0</v>
      </c>
      <c r="CC244" s="11">
        <f>SUM(L244,Z244,AL244,AZ244,BN244)</f>
        <v>0</v>
      </c>
      <c r="CD244" s="11">
        <f>SUM(M244,AA244,AM244,BA244,BO244)</f>
        <v>0</v>
      </c>
      <c r="CE244" s="11">
        <f>SUM(N244,AB244,AN244,BB244,BP244)</f>
        <v>0</v>
      </c>
      <c r="CF244" s="11">
        <f>SUM(O244,AC244,AO244,BC244,BQ244)</f>
        <v>0</v>
      </c>
      <c r="CG244" s="11">
        <f>SUM(BT244:CF244)</f>
        <v>0</v>
      </c>
      <c r="CH244" s="11">
        <f>SUM(P244,AD244,AP244,BD244,BE244,BR244,BS244)</f>
        <v>0</v>
      </c>
      <c r="CI244" s="11">
        <f>MIN(P244,AD244,AP244,BD244,BE244,BR244,BS244)</f>
        <v>0</v>
      </c>
      <c r="CJ244" s="51">
        <f>SUM(CH244-CI244)</f>
        <v>0</v>
      </c>
    </row>
    <row r="245" spans="1:88" x14ac:dyDescent="0.2">
      <c r="A245" s="21" t="str">
        <f t="shared" si="1"/>
        <v>243.</v>
      </c>
      <c r="B245" s="8" t="str">
        <f>'Seznam-SO'!A247</f>
        <v/>
      </c>
      <c r="C245" s="11">
        <f>IF(ISNA(VLOOKUP(CONCATENATE($B245,C$2,"SINGLE"),'I-SUB'!$V$3:$W$624,2,0)),0,VLOOKUP(CONCATENATE($B245,C$2,"SINGLE"),'I-SUB'!$V$3:$W$624,2,0))</f>
        <v>0</v>
      </c>
      <c r="D245" s="11">
        <f>IF(ISNA(VLOOKUP(CONCATENATE($B245,D$2,"SINGLE"),'I-SUB'!$V$3:$W$624,2,0)),0,VLOOKUP(CONCATENATE($B245,D$2,"SINGLE"),'I-SUB'!$V$3:$W$624,2,0))</f>
        <v>0</v>
      </c>
      <c r="E245" s="11">
        <f>IF(ISNA(VLOOKUP(CONCATENATE($B245,E$2,"SINGLE"),'I-SUB'!$V$3:$W$624,2,0)),0,VLOOKUP(CONCATENATE($B245,E$2,"SINGLE"),'I-SUB'!$V$3:$W$624,2,0))</f>
        <v>0</v>
      </c>
      <c r="F245" s="11">
        <f>IF(ISNA(VLOOKUP(CONCATENATE($B245,F$2,"SINGLE"),'I-SUB'!$V$3:$W$624,2,0)),0,VLOOKUP(CONCATENATE($B245,F$2,"SINGLE"),'I-SUB'!$V$3:$W$624,2,0))</f>
        <v>0</v>
      </c>
      <c r="G245" s="11">
        <f>IF(ISNA(VLOOKUP(CONCATENATE($B245,G$2,"SINGLE"),'I-SUB'!$V$3:$W$624,2,0)),0,VLOOKUP(CONCATENATE($B245,G$2,"SINGLE"),'I-SUB'!$V$3:$W$624,2,0))</f>
        <v>0</v>
      </c>
      <c r="H245" s="11">
        <f>IF(ISNA(VLOOKUP(CONCATENATE($B245,H$2,"SINGLE"),'I-SUB'!$V$3:$W$624,2,0)),0,VLOOKUP(CONCATENATE($B245,H$2,"SINGLE"),'I-SUB'!$V$3:$W$624,2,0))</f>
        <v>0</v>
      </c>
      <c r="I245" s="11">
        <f>IF(ISNA(VLOOKUP(CONCATENATE($B245,I$2,"SINGLE"),'I-SUB'!$V$3:$W$624,2,0)),0,VLOOKUP(CONCATENATE($B245,I$2,"SINGLE"),'I-SUB'!$V$3:$W$624,2,0))</f>
        <v>0</v>
      </c>
      <c r="J245" s="11">
        <f>IF(ISNA(VLOOKUP(CONCATENATE($B245,J$2,"SINGLE"),'I-SUB'!$V$3:$W$624,2,0)),0,VLOOKUP(CONCATENATE($B245,J$2,"SINGLE"),'I-SUB'!$V$3:$W$624,2,0))</f>
        <v>0</v>
      </c>
      <c r="K245" s="11">
        <f>IF(ISNA(VLOOKUP(CONCATENATE($B245,K$2,"SINGLE"),'I-SUB'!$V$3:$W$624,2,0)),0,VLOOKUP(CONCATENATE($B245,K$2,"SINGLE"),'I-SUB'!$V$3:$W$624,2,0))</f>
        <v>0</v>
      </c>
      <c r="L245" s="11">
        <f>IF(ISNA(VLOOKUP(CONCATENATE($B245,L$2,"SINGLE"),'I-SUB'!$V$3:$W$624,2,0)),0,VLOOKUP(CONCATENATE($B245,L$2,"SINGLE"),'I-SUB'!$V$3:$W$624,2,0))</f>
        <v>0</v>
      </c>
      <c r="M245" s="11">
        <f>IF(ISNA(VLOOKUP(CONCATENATE($B245,M$2,"SINGLE"),'I-SUB'!$V$3:$W$624,2,0)),0,VLOOKUP(CONCATENATE($B245,M$2,"SINGLE"),'I-SUB'!$V$3:$W$624,2,0))</f>
        <v>0</v>
      </c>
      <c r="N245" s="11">
        <f>IF(ISNA(VLOOKUP(CONCATENATE($B245,N$2,"SINGLE"),'I-SUB'!$V$3:$W$624,2,0)),0,VLOOKUP(CONCATENATE($B245,N$2,"SINGLE"),'I-SUB'!$V$3:$W$624,2,0))</f>
        <v>0</v>
      </c>
      <c r="O245" s="11">
        <f>IF(ISNA(VLOOKUP(CONCATENATE($B245,O$2,"SINGLE"),'I-SUB'!$V$3:$W$624,2,0)),0,VLOOKUP(CONCATENATE($B245,O$2,"SINGLE"),'I-SUB'!$V$3:$W$624,2,0))</f>
        <v>0</v>
      </c>
      <c r="P245" s="54">
        <f>SUM(C245:O245)</f>
        <v>0</v>
      </c>
      <c r="Q245" s="11">
        <f>IF(ISNA(VLOOKUP(CONCATENATE($B245,Q$2,"SINGLE"),'II-SUB'!$V$3:$W$630,2,0)),0,VLOOKUP(CONCATENATE($B245,Q$2,"SINGLE"),'II-SUB'!$V$3:$W$630,2,0))</f>
        <v>0</v>
      </c>
      <c r="R245" s="11">
        <f>IF(ISNA(VLOOKUP(CONCATENATE($B245,R$2,"SINGLE"),'II-SUB'!$V$3:$W$630,2,0)),0,VLOOKUP(CONCATENATE($B245,R$2,"SINGLE"),'II-SUB'!$V$3:$W$630,2,0))</f>
        <v>0</v>
      </c>
      <c r="S245" s="11">
        <f>IF(ISNA(VLOOKUP(CONCATENATE($B245,S$2,"SINGLE"),'II-SUB'!$V$3:$W$630,2,0)),0,VLOOKUP(CONCATENATE($B245,S$2,"SINGLE"),'II-SUB'!$V$3:$W$630,2,0))</f>
        <v>0</v>
      </c>
      <c r="T245" s="11">
        <f>IF(ISNA(VLOOKUP(CONCATENATE($B245,T$2,"SINGLE"),'II-SUB'!$V$3:$W$630,2,0)),0,VLOOKUP(CONCATENATE($B245,T$2,"SINGLE"),'II-SUB'!$V$3:$W$630,2,0))</f>
        <v>0</v>
      </c>
      <c r="U245" s="11">
        <f>IF(ISNA(VLOOKUP(CONCATENATE($B245,U$2,"SINGLE"),'II-SUB'!$V$3:$W$630,2,0)),0,VLOOKUP(CONCATENATE($B245,U$2,"SINGLE"),'II-SUB'!$V$3:$W$630,2,0))</f>
        <v>0</v>
      </c>
      <c r="V245" s="11">
        <f>IF(ISNA(VLOOKUP(CONCATENATE($B245,V$2,"SINGLE"),'II-SUB'!$V$3:$W$630,2,0)),0,VLOOKUP(CONCATENATE($B245,V$2,"SINGLE"),'II-SUB'!$V$3:$W$630,2,0))</f>
        <v>0</v>
      </c>
      <c r="W245" s="11">
        <f>IF(ISNA(VLOOKUP(CONCATENATE($B245,W$2,"SINGLE"),'II-SUB'!$V$3:$W$630,2,0)),0,VLOOKUP(CONCATENATE($B245,W$2,"SINGLE"),'II-SUB'!$V$3:$W$630,2,0))</f>
        <v>0</v>
      </c>
      <c r="X245" s="11">
        <f>IF(ISNA(VLOOKUP(CONCATENATE($B245,X$2,"SINGLE"),'II-SUB'!$V$3:$W$630,2,0)),0,VLOOKUP(CONCATENATE($B245,X$2,"SINGLE"),'II-SUB'!$V$3:$W$630,2,0))</f>
        <v>0</v>
      </c>
      <c r="Y245" s="11">
        <f>IF(ISNA(VLOOKUP(CONCATENATE($B245,Y$2,"SINGLE"),'II-SUB'!$V$3:$W$630,2,0)),0,VLOOKUP(CONCATENATE($B245,Y$2,"SINGLE"),'II-SUB'!$V$3:$W$630,2,0))</f>
        <v>0</v>
      </c>
      <c r="Z245" s="11">
        <f>IF(ISNA(VLOOKUP(CONCATENATE($B245,Z$2,"SINGLE"),'II-SUB'!$V$3:$W$630,2,0)),0,VLOOKUP(CONCATENATE($B245,Z$2,"SINGLE"),'II-SUB'!$V$3:$W$630,2,0))</f>
        <v>0</v>
      </c>
      <c r="AA245" s="11">
        <f>IF(ISNA(VLOOKUP(CONCATENATE($B245,AA$2,"SINGLE"),'II-SUB'!$V$3:$W$630,2,0)),0,VLOOKUP(CONCATENATE($B245,AA$2,"SINGLE"),'II-SUB'!$V$3:$W$630,2,0))</f>
        <v>0</v>
      </c>
      <c r="AB245" s="11">
        <f>IF(ISNA(VLOOKUP(CONCATENATE($B245,AB$2,"SINGLE"),'II-SUB'!$V$3:$W$630,2,0)),0,VLOOKUP(CONCATENATE($B245,AB$2,"SINGLE"),'II-SUB'!$V$3:$W$630,2,0))</f>
        <v>0</v>
      </c>
      <c r="AC245" s="11">
        <f>IF(ISNA(VLOOKUP(CONCATENATE($B245,AC$2,"SINGLE"),'II-SUB'!$V$3:$W$630,2,0)),0,VLOOKUP(CONCATENATE($B245,AC$2,"SINGLE"),'II-SUB'!$V$3:$W$630,2,0))</f>
        <v>0</v>
      </c>
      <c r="AD245" s="54">
        <f>SUM(Q245:AC245)</f>
        <v>0</v>
      </c>
      <c r="AE245" s="11">
        <f>IF(ISNA(VLOOKUP(CONCATENATE($B245,AE$2,"SINGLE"),MW!$V$3:$W$600,2,0)),0,VLOOKUP(CONCATENATE($B245,AE$2,"SINGLE"),MW!$V$3:$W$600,2,0))</f>
        <v>0</v>
      </c>
      <c r="AF245" s="11">
        <f>IF(ISNA(VLOOKUP(CONCATENATE($B245,AF$2,"SINGLE"),MW!$V$3:$W$600,2,0)),0,VLOOKUP(CONCATENATE($B245,AF$2,"SINGLE"),MW!$V$3:$W$600,2,0))</f>
        <v>0</v>
      </c>
      <c r="AG245" s="11">
        <f>IF(ISNA(VLOOKUP(CONCATENATE($B245,AG$2,"SINGLE"),MW!$V$3:$W$600,2,0)),0,VLOOKUP(CONCATENATE($B245,AG$2,"SINGLE"),MW!$V$3:$W$600,2,0))</f>
        <v>0</v>
      </c>
      <c r="AH245" s="11">
        <f>IF(ISNA(VLOOKUP(CONCATENATE($B245,AH$2,"SINGLE"),MW!$V$3:$W$600,2,0)),0,VLOOKUP(CONCATENATE($B245,AH$2,"SINGLE"),MW!$V$3:$W$600,2,0))</f>
        <v>0</v>
      </c>
      <c r="AI245" s="11">
        <f>IF(ISNA(VLOOKUP(CONCATENATE($B245,AI$2,"SINGLE"),MW!$V$3:$W$600,2,0)),0,VLOOKUP(CONCATENATE($B245,AI$2,"SINGLE"),MW!$V$3:$W$600,2,0))</f>
        <v>0</v>
      </c>
      <c r="AJ245" s="11">
        <f>IF(ISNA(VLOOKUP(CONCATENATE($B245,AJ$2,"SINGLE"),MW!$V$3:$W$600,2,0)),0,VLOOKUP(CONCATENATE($B245,AJ$2,"SINGLE"),MW!$V$3:$W$600,2,0))</f>
        <v>0</v>
      </c>
      <c r="AK245" s="11">
        <f>IF(ISNA(VLOOKUP(CONCATENATE($B245,AK$2,"SINGLE"),MW!$V$3:$W$600,2,0)),0,VLOOKUP(CONCATENATE($B245,AK$2,"SINGLE"),MW!$V$3:$W$600,2,0))</f>
        <v>0</v>
      </c>
      <c r="AL245" s="11">
        <f>IF(ISNA(VLOOKUP(CONCATENATE($B245,AL$2,"SINGLE"),MW!$V$3:$W$600,2,0)),0,VLOOKUP(CONCATENATE($B245,AL$2,"SINGLE"),MW!$V$3:$W$600,2,0))</f>
        <v>0</v>
      </c>
      <c r="AM245" s="11">
        <f>IF(ISNA(VLOOKUP(CONCATENATE($B245,AM$2,"SINGLE"),MW!$V$3:$W$600,2,0)),0,VLOOKUP(CONCATENATE($B245,AM$2,"SINGLE"),MW!$V$3:$W$600,2,0))</f>
        <v>0</v>
      </c>
      <c r="AN245" s="11">
        <f>IF(ISNA(VLOOKUP(CONCATENATE($B245,AN$2,"SINGLE"),MW!$V$3:$W$600,2,0)),0,VLOOKUP(CONCATENATE($B245,AN$2,"SINGLE"),MW!$V$3:$W$600,2,0))</f>
        <v>0</v>
      </c>
      <c r="AO245" s="11">
        <f>IF(ISNA(VLOOKUP(CONCATENATE($B245,AO$2,"SINGLE"),MW!$V$3:$W$600,2,0)),0,VLOOKUP(CONCATENATE($B245,AO$2,"SINGLE"),MW!$V$3:$W$600,2,0))</f>
        <v>0</v>
      </c>
      <c r="AP245" s="54">
        <f>SUM(AE245:AO245)</f>
        <v>0</v>
      </c>
      <c r="AQ245" s="11">
        <f>IF(ISNA(VLOOKUP(CONCATENATE($B245,AQ$2,"SINGLE"),'III-SUB'!$V$3:$W$633,2,0)),0,VLOOKUP(CONCATENATE($B245,AQ$2,"SINGLE"),'III-SUB'!$V$3:$W$633,2,0))</f>
        <v>0</v>
      </c>
      <c r="AR245" s="11">
        <f>IF(ISNA(VLOOKUP(CONCATENATE($B245,AR$2,"SINGLE"),'III-SUB'!$V$3:$W$633,2,0)),0,VLOOKUP(CONCATENATE($B245,AR$2,"SINGLE"),'III-SUB'!$V$3:$W$633,2,0))</f>
        <v>0</v>
      </c>
      <c r="AS245" s="11">
        <f>IF(ISNA(VLOOKUP(CONCATENATE($B245,AS$2,"SINGLE"),'III-SUB'!$V$3:$W$633,2,0)),0,VLOOKUP(CONCATENATE($B245,AS$2,"SINGLE"),'III-SUB'!$V$3:$W$633,2,0))</f>
        <v>0</v>
      </c>
      <c r="AT245" s="11">
        <f>IF(ISNA(VLOOKUP(CONCATENATE($B245,AT$2,"SINGLE"),'III-SUB'!$V$3:$W$633,2,0)),0,VLOOKUP(CONCATENATE($B245,AT$2,"SINGLE"),'III-SUB'!$V$3:$W$633,2,0))</f>
        <v>0</v>
      </c>
      <c r="AU245" s="11">
        <f>IF(ISNA(VLOOKUP(CONCATENATE($B245,AU$2,"SINGLE"),'III-SUB'!$V$3:$W$633,2,0)),0,VLOOKUP(CONCATENATE($B245,AU$2,"SINGLE"),'III-SUB'!$V$3:$W$633,2,0))</f>
        <v>0</v>
      </c>
      <c r="AV245" s="11">
        <f>IF(ISNA(VLOOKUP(CONCATENATE($B245,AV$2,"SINGLE"),'III-SUB'!$V$3:$W$633,2,0)),0,VLOOKUP(CONCATENATE($B245,AV$2,"SINGLE"),'III-SUB'!$V$3:$W$633,2,0))</f>
        <v>0</v>
      </c>
      <c r="AW245" s="11">
        <f>IF(ISNA(VLOOKUP(CONCATENATE($B245,AW$2,"SINGLE"),'III-SUB'!$V$3:$W$633,2,0)),0,VLOOKUP(CONCATENATE($B245,AW$2,"SINGLE"),'III-SUB'!$V$3:$W$633,2,0))</f>
        <v>0</v>
      </c>
      <c r="AX245" s="11">
        <f>IF(ISNA(VLOOKUP(CONCATENATE($B245,AX$2,"SINGLE"),'III-SUB'!$V$3:$W$633,2,0)),0,VLOOKUP(CONCATENATE($B245,AX$2,"SINGLE"),'III-SUB'!$V$3:$W$633,2,0))</f>
        <v>0</v>
      </c>
      <c r="AY245" s="11">
        <f>IF(ISNA(VLOOKUP(CONCATENATE($B245,AY$2,"SINGLE"),'III-SUB'!$V$3:$W$633,2,0)),0,VLOOKUP(CONCATENATE($B245,AY$2,"SINGLE"),'III-SUB'!$V$3:$W$633,2,0))</f>
        <v>0</v>
      </c>
      <c r="AZ245" s="11">
        <f>IF(ISNA(VLOOKUP(CONCATENATE($B245,AZ$2,"SINGLE"),'III-SUB'!$V$3:$W$633,2,0)),0,VLOOKUP(CONCATENATE($B245,AZ$2,"SINGLE"),'III-SUB'!$V$3:$W$633,2,0))</f>
        <v>0</v>
      </c>
      <c r="BA245" s="11">
        <f>IF(ISNA(VLOOKUP(CONCATENATE($B245,BA$2,"SINGLE"),'III-SUB'!$V$3:$W$633,2,0)),0,VLOOKUP(CONCATENATE($B245,BA$2,"SINGLE"),'III-SUB'!$V$3:$W$633,2,0))</f>
        <v>0</v>
      </c>
      <c r="BB245" s="11">
        <f>IF(ISNA(VLOOKUP(CONCATENATE($B245,BB$2,"SINGLE"),'III-SUB'!$V$3:$W$633,2,0)),0,VLOOKUP(CONCATENATE($B245,BB$2,"SINGLE"),'III-SUB'!$V$3:$W$633,2,0))</f>
        <v>0</v>
      </c>
      <c r="BC245" s="11">
        <f>IF(ISNA(VLOOKUP(CONCATENATE($B245,BC$2,"SINGLE"),'III-SUB'!$V$3:$W$633,2,0)),0,VLOOKUP(CONCATENATE($B245,BC$2,"SINGLE"),'III-SUB'!$V$3:$W$633,2,0))</f>
        <v>0</v>
      </c>
      <c r="BD245" s="54">
        <f>SUM(AQ245:BC245)</f>
        <v>0</v>
      </c>
      <c r="BE245" s="54">
        <f>IF(ISNA(VLOOKUP(CONCATENATE($B245,BE$2,"SINGLE"),VHF!$V$3:$W$627,2,0)),0,VLOOKUP(CONCATENATE($B245,BE$2,"SINGLE"),VHF!$V$3:$W$627,2,0))</f>
        <v>0</v>
      </c>
      <c r="BF245" s="11">
        <f>IF(ISNA(VLOOKUP(CONCATENATE($B245,BF$2,"SINGLE"),UHF!$V$3:$W$612,2,0)),0,VLOOKUP(CONCATENATE($B245,BF$2,"SINGLE"),UHF!$V$3:$W$612,2,0))</f>
        <v>0</v>
      </c>
      <c r="BG245" s="11">
        <f>IF(ISNA(VLOOKUP(CONCATENATE($B245,BG$2,"SINGLE"),UHF!$V$3:$W$612,2,0)),0,VLOOKUP(CONCATENATE($B245,BG$2,"SINGLE"),UHF!$V$3:$W$612,2,0))</f>
        <v>0</v>
      </c>
      <c r="BH245" s="11">
        <f>IF(ISNA(VLOOKUP(CONCATENATE($B245,BH$2,"SINGLE"),UHF!$V$3:$W$612,2,0)),0,VLOOKUP(CONCATENATE($B245,BH$2,"SINGLE"),UHF!$V$3:$W$612,2,0))</f>
        <v>0</v>
      </c>
      <c r="BI245" s="11">
        <f>IF(ISNA(VLOOKUP(CONCATENATE($B245,BI$2,"SINGLE"),UHF!$V$3:$W$612,2,0)),0,VLOOKUP(CONCATENATE($B245,BI$2,"SINGLE"),UHF!$V$3:$W$612,2,0))</f>
        <v>0</v>
      </c>
      <c r="BJ245" s="11">
        <f>IF(ISNA(VLOOKUP(CONCATENATE($B245,BJ$2,"SINGLE"),UHF!$V$3:$W$612,2,0)),0,VLOOKUP(CONCATENATE($B245,BJ$2,"SINGLE"),UHF!$V$3:$W$612,2,0))</f>
        <v>0</v>
      </c>
      <c r="BK245" s="11">
        <f>IF(ISNA(VLOOKUP(CONCATENATE($B245,BK$2,"SINGLE"),UHF!$V$3:$W$612,2,0)),0,VLOOKUP(CONCATENATE($B245,BK$2,"SINGLE"),UHF!$V$3:$W$612,2,0))</f>
        <v>0</v>
      </c>
      <c r="BL245" s="11">
        <f>IF(ISNA(VLOOKUP(CONCATENATE($B245,BL$2,"SINGLE"),UHF!$V$3:$W$612,2,0)),0,VLOOKUP(CONCATENATE($B245,BL$2,"SINGLE"),UHF!$V$3:$W$612,2,0))</f>
        <v>0</v>
      </c>
      <c r="BM245" s="11">
        <f>IF(ISNA(VLOOKUP(CONCATENATE($B245,BM$2,"SINGLE"),UHF!$V$3:$W$612,2,0)),0,VLOOKUP(CONCATENATE($B245,BM$2,"SINGLE"),UHF!$V$3:$W$612,2,0))</f>
        <v>0</v>
      </c>
      <c r="BN245" s="11">
        <f>IF(ISNA(VLOOKUP(CONCATENATE($B245,BN$2,"SINGLE"),UHF!$V$3:$W$612,2,0)),0,VLOOKUP(CONCATENATE($B245,BN$2,"SINGLE"),UHF!$V$3:$W$612,2,0))</f>
        <v>0</v>
      </c>
      <c r="BO245" s="11">
        <f>IF(ISNA(VLOOKUP(CONCATENATE($B245,BO$2,"SINGLE"),UHF!$V$3:$W$612,2,0)),0,VLOOKUP(CONCATENATE($B245,BO$2,"SINGLE"),UHF!$V$3:$W$612,2,0))</f>
        <v>0</v>
      </c>
      <c r="BP245" s="11">
        <f>IF(ISNA(VLOOKUP(CONCATENATE($B245,BP$2,"SINGLE"),UHF!$V$3:$W$612,2,0)),0,VLOOKUP(CONCATENATE($B245,BP$2,"SINGLE"),UHF!$V$3:$W$612,2,0))</f>
        <v>0</v>
      </c>
      <c r="BQ245" s="11">
        <f>IF(ISNA(VLOOKUP(CONCATENATE($B245,BQ$2,"SINGLE"),UHF!$V$3:$W$612,2,0)),0,VLOOKUP(CONCATENATE($B245,BQ$2,"SINGLE"),UHF!$V$3:$W$612,2,0))</f>
        <v>0</v>
      </c>
      <c r="BR245" s="54">
        <f>SUM(BF245:BQ245)</f>
        <v>0</v>
      </c>
      <c r="BS245" s="54">
        <f>IF(ISNA(VLOOKUP(CONCATENATE($B245,BS$2,"SINGLE"),'A1'!$V$3:$W$612,2,0)),0,VLOOKUP(CONCATENATE($B245,BS$2,"SINGLE"),'A1'!$V$3:$W$612,2,0))</f>
        <v>0</v>
      </c>
      <c r="BT245" s="11">
        <f>SUM(C245,Q245,AQ245,BE245,BS245)</f>
        <v>0</v>
      </c>
      <c r="BU245" s="11">
        <f>SUM(D245,R245,AR245,BF245)</f>
        <v>0</v>
      </c>
      <c r="BV245" s="11">
        <f>SUM(E245,S245,AE245,AS245,BG245)</f>
        <v>0</v>
      </c>
      <c r="BW245" s="11">
        <f>SUM(F245,T245,AF245,AT245,BH245)</f>
        <v>0</v>
      </c>
      <c r="BX245" s="11">
        <f>SUM(G245,U245,AG245,AU245,BI245)</f>
        <v>0</v>
      </c>
      <c r="BY245" s="11">
        <f>SUM(H245,V245,AH245,AV245,BJ245)</f>
        <v>0</v>
      </c>
      <c r="BZ245" s="11">
        <f>SUM(I245,W245,AI245,AW245,BK245)</f>
        <v>0</v>
      </c>
      <c r="CA245" s="11">
        <f>SUM(J245,X245,AJ245,AX245,BL245)</f>
        <v>0</v>
      </c>
      <c r="CB245" s="11">
        <f>SUM(K245,Y245,AK245,AY245,BM245)</f>
        <v>0</v>
      </c>
      <c r="CC245" s="11">
        <f>SUM(L245,Z245,AL245,AZ245,BN245)</f>
        <v>0</v>
      </c>
      <c r="CD245" s="11">
        <f>SUM(M245,AA245,AM245,BA245,BO245)</f>
        <v>0</v>
      </c>
      <c r="CE245" s="11">
        <f>SUM(N245,AB245,AN245,BB245,BP245)</f>
        <v>0</v>
      </c>
      <c r="CF245" s="11">
        <f>SUM(O245,AC245,AO245,BC245,BQ245)</f>
        <v>0</v>
      </c>
      <c r="CG245" s="11">
        <f>SUM(BT245:CF245)</f>
        <v>0</v>
      </c>
      <c r="CH245" s="11">
        <f>SUM(P245,AD245,AP245,BD245,BE245,BR245,BS245)</f>
        <v>0</v>
      </c>
      <c r="CI245" s="11">
        <f>MIN(P245,AD245,AP245,BD245,BE245,BR245,BS245)</f>
        <v>0</v>
      </c>
      <c r="CJ245" s="51">
        <f>SUM(CH245-CI245)</f>
        <v>0</v>
      </c>
    </row>
    <row r="246" spans="1:88" x14ac:dyDescent="0.2">
      <c r="A246" s="21" t="str">
        <f t="shared" si="1"/>
        <v>244.</v>
      </c>
      <c r="B246" s="8" t="str">
        <f>'Seznam-SO'!A248</f>
        <v/>
      </c>
      <c r="C246" s="11">
        <f>IF(ISNA(VLOOKUP(CONCATENATE($B246,C$2,"SINGLE"),'I-SUB'!$V$3:$W$624,2,0)),0,VLOOKUP(CONCATENATE($B246,C$2,"SINGLE"),'I-SUB'!$V$3:$W$624,2,0))</f>
        <v>0</v>
      </c>
      <c r="D246" s="11">
        <f>IF(ISNA(VLOOKUP(CONCATENATE($B246,D$2,"SINGLE"),'I-SUB'!$V$3:$W$624,2,0)),0,VLOOKUP(CONCATENATE($B246,D$2,"SINGLE"),'I-SUB'!$V$3:$W$624,2,0))</f>
        <v>0</v>
      </c>
      <c r="E246" s="11">
        <f>IF(ISNA(VLOOKUP(CONCATENATE($B246,E$2,"SINGLE"),'I-SUB'!$V$3:$W$624,2,0)),0,VLOOKUP(CONCATENATE($B246,E$2,"SINGLE"),'I-SUB'!$V$3:$W$624,2,0))</f>
        <v>0</v>
      </c>
      <c r="F246" s="11">
        <f>IF(ISNA(VLOOKUP(CONCATENATE($B246,F$2,"SINGLE"),'I-SUB'!$V$3:$W$624,2,0)),0,VLOOKUP(CONCATENATE($B246,F$2,"SINGLE"),'I-SUB'!$V$3:$W$624,2,0))</f>
        <v>0</v>
      </c>
      <c r="G246" s="11">
        <f>IF(ISNA(VLOOKUP(CONCATENATE($B246,G$2,"SINGLE"),'I-SUB'!$V$3:$W$624,2,0)),0,VLOOKUP(CONCATENATE($B246,G$2,"SINGLE"),'I-SUB'!$V$3:$W$624,2,0))</f>
        <v>0</v>
      </c>
      <c r="H246" s="11">
        <f>IF(ISNA(VLOOKUP(CONCATENATE($B246,H$2,"SINGLE"),'I-SUB'!$V$3:$W$624,2,0)),0,VLOOKUP(CONCATENATE($B246,H$2,"SINGLE"),'I-SUB'!$V$3:$W$624,2,0))</f>
        <v>0</v>
      </c>
      <c r="I246" s="11">
        <f>IF(ISNA(VLOOKUP(CONCATENATE($B246,I$2,"SINGLE"),'I-SUB'!$V$3:$W$624,2,0)),0,VLOOKUP(CONCATENATE($B246,I$2,"SINGLE"),'I-SUB'!$V$3:$W$624,2,0))</f>
        <v>0</v>
      </c>
      <c r="J246" s="11">
        <f>IF(ISNA(VLOOKUP(CONCATENATE($B246,J$2,"SINGLE"),'I-SUB'!$V$3:$W$624,2,0)),0,VLOOKUP(CONCATENATE($B246,J$2,"SINGLE"),'I-SUB'!$V$3:$W$624,2,0))</f>
        <v>0</v>
      </c>
      <c r="K246" s="11">
        <f>IF(ISNA(VLOOKUP(CONCATENATE($B246,K$2,"SINGLE"),'I-SUB'!$V$3:$W$624,2,0)),0,VLOOKUP(CONCATENATE($B246,K$2,"SINGLE"),'I-SUB'!$V$3:$W$624,2,0))</f>
        <v>0</v>
      </c>
      <c r="L246" s="11">
        <f>IF(ISNA(VLOOKUP(CONCATENATE($B246,L$2,"SINGLE"),'I-SUB'!$V$3:$W$624,2,0)),0,VLOOKUP(CONCATENATE($B246,L$2,"SINGLE"),'I-SUB'!$V$3:$W$624,2,0))</f>
        <v>0</v>
      </c>
      <c r="M246" s="11">
        <f>IF(ISNA(VLOOKUP(CONCATENATE($B246,M$2,"SINGLE"),'I-SUB'!$V$3:$W$624,2,0)),0,VLOOKUP(CONCATENATE($B246,M$2,"SINGLE"),'I-SUB'!$V$3:$W$624,2,0))</f>
        <v>0</v>
      </c>
      <c r="N246" s="11">
        <f>IF(ISNA(VLOOKUP(CONCATENATE($B246,N$2,"SINGLE"),'I-SUB'!$V$3:$W$624,2,0)),0,VLOOKUP(CONCATENATE($B246,N$2,"SINGLE"),'I-SUB'!$V$3:$W$624,2,0))</f>
        <v>0</v>
      </c>
      <c r="O246" s="11">
        <f>IF(ISNA(VLOOKUP(CONCATENATE($B246,O$2,"SINGLE"),'I-SUB'!$V$3:$W$624,2,0)),0,VLOOKUP(CONCATENATE($B246,O$2,"SINGLE"),'I-SUB'!$V$3:$W$624,2,0))</f>
        <v>0</v>
      </c>
      <c r="P246" s="54">
        <f>SUM(C246:O246)</f>
        <v>0</v>
      </c>
      <c r="Q246" s="11">
        <f>IF(ISNA(VLOOKUP(CONCATENATE($B246,Q$2,"SINGLE"),'II-SUB'!$V$3:$W$630,2,0)),0,VLOOKUP(CONCATENATE($B246,Q$2,"SINGLE"),'II-SUB'!$V$3:$W$630,2,0))</f>
        <v>0</v>
      </c>
      <c r="R246" s="11">
        <f>IF(ISNA(VLOOKUP(CONCATENATE($B246,R$2,"SINGLE"),'II-SUB'!$V$3:$W$630,2,0)),0,VLOOKUP(CONCATENATE($B246,R$2,"SINGLE"),'II-SUB'!$V$3:$W$630,2,0))</f>
        <v>0</v>
      </c>
      <c r="S246" s="11">
        <f>IF(ISNA(VLOOKUP(CONCATENATE($B246,S$2,"SINGLE"),'II-SUB'!$V$3:$W$630,2,0)),0,VLOOKUP(CONCATENATE($B246,S$2,"SINGLE"),'II-SUB'!$V$3:$W$630,2,0))</f>
        <v>0</v>
      </c>
      <c r="T246" s="11">
        <f>IF(ISNA(VLOOKUP(CONCATENATE($B246,T$2,"SINGLE"),'II-SUB'!$V$3:$W$630,2,0)),0,VLOOKUP(CONCATENATE($B246,T$2,"SINGLE"),'II-SUB'!$V$3:$W$630,2,0))</f>
        <v>0</v>
      </c>
      <c r="U246" s="11">
        <f>IF(ISNA(VLOOKUP(CONCATENATE($B246,U$2,"SINGLE"),'II-SUB'!$V$3:$W$630,2,0)),0,VLOOKUP(CONCATENATE($B246,U$2,"SINGLE"),'II-SUB'!$V$3:$W$630,2,0))</f>
        <v>0</v>
      </c>
      <c r="V246" s="11">
        <f>IF(ISNA(VLOOKUP(CONCATENATE($B246,V$2,"SINGLE"),'II-SUB'!$V$3:$W$630,2,0)),0,VLOOKUP(CONCATENATE($B246,V$2,"SINGLE"),'II-SUB'!$V$3:$W$630,2,0))</f>
        <v>0</v>
      </c>
      <c r="W246" s="11">
        <f>IF(ISNA(VLOOKUP(CONCATENATE($B246,W$2,"SINGLE"),'II-SUB'!$V$3:$W$630,2,0)),0,VLOOKUP(CONCATENATE($B246,W$2,"SINGLE"),'II-SUB'!$V$3:$W$630,2,0))</f>
        <v>0</v>
      </c>
      <c r="X246" s="11">
        <f>IF(ISNA(VLOOKUP(CONCATENATE($B246,X$2,"SINGLE"),'II-SUB'!$V$3:$W$630,2,0)),0,VLOOKUP(CONCATENATE($B246,X$2,"SINGLE"),'II-SUB'!$V$3:$W$630,2,0))</f>
        <v>0</v>
      </c>
      <c r="Y246" s="11">
        <f>IF(ISNA(VLOOKUP(CONCATENATE($B246,Y$2,"SINGLE"),'II-SUB'!$V$3:$W$630,2,0)),0,VLOOKUP(CONCATENATE($B246,Y$2,"SINGLE"),'II-SUB'!$V$3:$W$630,2,0))</f>
        <v>0</v>
      </c>
      <c r="Z246" s="11">
        <f>IF(ISNA(VLOOKUP(CONCATENATE($B246,Z$2,"SINGLE"),'II-SUB'!$V$3:$W$630,2,0)),0,VLOOKUP(CONCATENATE($B246,Z$2,"SINGLE"),'II-SUB'!$V$3:$W$630,2,0))</f>
        <v>0</v>
      </c>
      <c r="AA246" s="11">
        <f>IF(ISNA(VLOOKUP(CONCATENATE($B246,AA$2,"SINGLE"),'II-SUB'!$V$3:$W$630,2,0)),0,VLOOKUP(CONCATENATE($B246,AA$2,"SINGLE"),'II-SUB'!$V$3:$W$630,2,0))</f>
        <v>0</v>
      </c>
      <c r="AB246" s="11">
        <f>IF(ISNA(VLOOKUP(CONCATENATE($B246,AB$2,"SINGLE"),'II-SUB'!$V$3:$W$630,2,0)),0,VLOOKUP(CONCATENATE($B246,AB$2,"SINGLE"),'II-SUB'!$V$3:$W$630,2,0))</f>
        <v>0</v>
      </c>
      <c r="AC246" s="11">
        <f>IF(ISNA(VLOOKUP(CONCATENATE($B246,AC$2,"SINGLE"),'II-SUB'!$V$3:$W$630,2,0)),0,VLOOKUP(CONCATENATE($B246,AC$2,"SINGLE"),'II-SUB'!$V$3:$W$630,2,0))</f>
        <v>0</v>
      </c>
      <c r="AD246" s="54">
        <f>SUM(Q246:AC246)</f>
        <v>0</v>
      </c>
      <c r="AE246" s="11">
        <f>IF(ISNA(VLOOKUP(CONCATENATE($B246,AE$2,"SINGLE"),MW!$V$3:$W$600,2,0)),0,VLOOKUP(CONCATENATE($B246,AE$2,"SINGLE"),MW!$V$3:$W$600,2,0))</f>
        <v>0</v>
      </c>
      <c r="AF246" s="11">
        <f>IF(ISNA(VLOOKUP(CONCATENATE($B246,AF$2,"SINGLE"),MW!$V$3:$W$600,2,0)),0,VLOOKUP(CONCATENATE($B246,AF$2,"SINGLE"),MW!$V$3:$W$600,2,0))</f>
        <v>0</v>
      </c>
      <c r="AG246" s="11">
        <f>IF(ISNA(VLOOKUP(CONCATENATE($B246,AG$2,"SINGLE"),MW!$V$3:$W$600,2,0)),0,VLOOKUP(CONCATENATE($B246,AG$2,"SINGLE"),MW!$V$3:$W$600,2,0))</f>
        <v>0</v>
      </c>
      <c r="AH246" s="11">
        <f>IF(ISNA(VLOOKUP(CONCATENATE($B246,AH$2,"SINGLE"),MW!$V$3:$W$600,2,0)),0,VLOOKUP(CONCATENATE($B246,AH$2,"SINGLE"),MW!$V$3:$W$600,2,0))</f>
        <v>0</v>
      </c>
      <c r="AI246" s="11">
        <f>IF(ISNA(VLOOKUP(CONCATENATE($B246,AI$2,"SINGLE"),MW!$V$3:$W$600,2,0)),0,VLOOKUP(CONCATENATE($B246,AI$2,"SINGLE"),MW!$V$3:$W$600,2,0))</f>
        <v>0</v>
      </c>
      <c r="AJ246" s="11">
        <f>IF(ISNA(VLOOKUP(CONCATENATE($B246,AJ$2,"SINGLE"),MW!$V$3:$W$600,2,0)),0,VLOOKUP(CONCATENATE($B246,AJ$2,"SINGLE"),MW!$V$3:$W$600,2,0))</f>
        <v>0</v>
      </c>
      <c r="AK246" s="11">
        <f>IF(ISNA(VLOOKUP(CONCATENATE($B246,AK$2,"SINGLE"),MW!$V$3:$W$600,2,0)),0,VLOOKUP(CONCATENATE($B246,AK$2,"SINGLE"),MW!$V$3:$W$600,2,0))</f>
        <v>0</v>
      </c>
      <c r="AL246" s="11">
        <f>IF(ISNA(VLOOKUP(CONCATENATE($B246,AL$2,"SINGLE"),MW!$V$3:$W$600,2,0)),0,VLOOKUP(CONCATENATE($B246,AL$2,"SINGLE"),MW!$V$3:$W$600,2,0))</f>
        <v>0</v>
      </c>
      <c r="AM246" s="11">
        <f>IF(ISNA(VLOOKUP(CONCATENATE($B246,AM$2,"SINGLE"),MW!$V$3:$W$600,2,0)),0,VLOOKUP(CONCATENATE($B246,AM$2,"SINGLE"),MW!$V$3:$W$600,2,0))</f>
        <v>0</v>
      </c>
      <c r="AN246" s="11">
        <f>IF(ISNA(VLOOKUP(CONCATENATE($B246,AN$2,"SINGLE"),MW!$V$3:$W$600,2,0)),0,VLOOKUP(CONCATENATE($B246,AN$2,"SINGLE"),MW!$V$3:$W$600,2,0))</f>
        <v>0</v>
      </c>
      <c r="AO246" s="11">
        <f>IF(ISNA(VLOOKUP(CONCATENATE($B246,AO$2,"SINGLE"),MW!$V$3:$W$600,2,0)),0,VLOOKUP(CONCATENATE($B246,AO$2,"SINGLE"),MW!$V$3:$W$600,2,0))</f>
        <v>0</v>
      </c>
      <c r="AP246" s="54">
        <f>SUM(AE246:AO246)</f>
        <v>0</v>
      </c>
      <c r="AQ246" s="11">
        <f>IF(ISNA(VLOOKUP(CONCATENATE($B246,AQ$2,"SINGLE"),'III-SUB'!$V$3:$W$633,2,0)),0,VLOOKUP(CONCATENATE($B246,AQ$2,"SINGLE"),'III-SUB'!$V$3:$W$633,2,0))</f>
        <v>0</v>
      </c>
      <c r="AR246" s="11">
        <f>IF(ISNA(VLOOKUP(CONCATENATE($B246,AR$2,"SINGLE"),'III-SUB'!$V$3:$W$633,2,0)),0,VLOOKUP(CONCATENATE($B246,AR$2,"SINGLE"),'III-SUB'!$V$3:$W$633,2,0))</f>
        <v>0</v>
      </c>
      <c r="AS246" s="11">
        <f>IF(ISNA(VLOOKUP(CONCATENATE($B246,AS$2,"SINGLE"),'III-SUB'!$V$3:$W$633,2,0)),0,VLOOKUP(CONCATENATE($B246,AS$2,"SINGLE"),'III-SUB'!$V$3:$W$633,2,0))</f>
        <v>0</v>
      </c>
      <c r="AT246" s="11">
        <f>IF(ISNA(VLOOKUP(CONCATENATE($B246,AT$2,"SINGLE"),'III-SUB'!$V$3:$W$633,2,0)),0,VLOOKUP(CONCATENATE($B246,AT$2,"SINGLE"),'III-SUB'!$V$3:$W$633,2,0))</f>
        <v>0</v>
      </c>
      <c r="AU246" s="11">
        <f>IF(ISNA(VLOOKUP(CONCATENATE($B246,AU$2,"SINGLE"),'III-SUB'!$V$3:$W$633,2,0)),0,VLOOKUP(CONCATENATE($B246,AU$2,"SINGLE"),'III-SUB'!$V$3:$W$633,2,0))</f>
        <v>0</v>
      </c>
      <c r="AV246" s="11">
        <f>IF(ISNA(VLOOKUP(CONCATENATE($B246,AV$2,"SINGLE"),'III-SUB'!$V$3:$W$633,2,0)),0,VLOOKUP(CONCATENATE($B246,AV$2,"SINGLE"),'III-SUB'!$V$3:$W$633,2,0))</f>
        <v>0</v>
      </c>
      <c r="AW246" s="11">
        <f>IF(ISNA(VLOOKUP(CONCATENATE($B246,AW$2,"SINGLE"),'III-SUB'!$V$3:$W$633,2,0)),0,VLOOKUP(CONCATENATE($B246,AW$2,"SINGLE"),'III-SUB'!$V$3:$W$633,2,0))</f>
        <v>0</v>
      </c>
      <c r="AX246" s="11">
        <f>IF(ISNA(VLOOKUP(CONCATENATE($B246,AX$2,"SINGLE"),'III-SUB'!$V$3:$W$633,2,0)),0,VLOOKUP(CONCATENATE($B246,AX$2,"SINGLE"),'III-SUB'!$V$3:$W$633,2,0))</f>
        <v>0</v>
      </c>
      <c r="AY246" s="11">
        <f>IF(ISNA(VLOOKUP(CONCATENATE($B246,AY$2,"SINGLE"),'III-SUB'!$V$3:$W$633,2,0)),0,VLOOKUP(CONCATENATE($B246,AY$2,"SINGLE"),'III-SUB'!$V$3:$W$633,2,0))</f>
        <v>0</v>
      </c>
      <c r="AZ246" s="11">
        <f>IF(ISNA(VLOOKUP(CONCATENATE($B246,AZ$2,"SINGLE"),'III-SUB'!$V$3:$W$633,2,0)),0,VLOOKUP(CONCATENATE($B246,AZ$2,"SINGLE"),'III-SUB'!$V$3:$W$633,2,0))</f>
        <v>0</v>
      </c>
      <c r="BA246" s="11">
        <f>IF(ISNA(VLOOKUP(CONCATENATE($B246,BA$2,"SINGLE"),'III-SUB'!$V$3:$W$633,2,0)),0,VLOOKUP(CONCATENATE($B246,BA$2,"SINGLE"),'III-SUB'!$V$3:$W$633,2,0))</f>
        <v>0</v>
      </c>
      <c r="BB246" s="11">
        <f>IF(ISNA(VLOOKUP(CONCATENATE($B246,BB$2,"SINGLE"),'III-SUB'!$V$3:$W$633,2,0)),0,VLOOKUP(CONCATENATE($B246,BB$2,"SINGLE"),'III-SUB'!$V$3:$W$633,2,0))</f>
        <v>0</v>
      </c>
      <c r="BC246" s="11">
        <f>IF(ISNA(VLOOKUP(CONCATENATE($B246,BC$2,"SINGLE"),'III-SUB'!$V$3:$W$633,2,0)),0,VLOOKUP(CONCATENATE($B246,BC$2,"SINGLE"),'III-SUB'!$V$3:$W$633,2,0))</f>
        <v>0</v>
      </c>
      <c r="BD246" s="54">
        <f>SUM(AQ246:BC246)</f>
        <v>0</v>
      </c>
      <c r="BE246" s="54">
        <f>IF(ISNA(VLOOKUP(CONCATENATE($B246,BE$2,"SINGLE"),VHF!$V$3:$W$627,2,0)),0,VLOOKUP(CONCATENATE($B246,BE$2,"SINGLE"),VHF!$V$3:$W$627,2,0))</f>
        <v>0</v>
      </c>
      <c r="BF246" s="11">
        <f>IF(ISNA(VLOOKUP(CONCATENATE($B246,BF$2,"SINGLE"),UHF!$V$3:$W$612,2,0)),0,VLOOKUP(CONCATENATE($B246,BF$2,"SINGLE"),UHF!$V$3:$W$612,2,0))</f>
        <v>0</v>
      </c>
      <c r="BG246" s="11">
        <f>IF(ISNA(VLOOKUP(CONCATENATE($B246,BG$2,"SINGLE"),UHF!$V$3:$W$612,2,0)),0,VLOOKUP(CONCATENATE($B246,BG$2,"SINGLE"),UHF!$V$3:$W$612,2,0))</f>
        <v>0</v>
      </c>
      <c r="BH246" s="11">
        <f>IF(ISNA(VLOOKUP(CONCATENATE($B246,BH$2,"SINGLE"),UHF!$V$3:$W$612,2,0)),0,VLOOKUP(CONCATENATE($B246,BH$2,"SINGLE"),UHF!$V$3:$W$612,2,0))</f>
        <v>0</v>
      </c>
      <c r="BI246" s="11">
        <f>IF(ISNA(VLOOKUP(CONCATENATE($B246,BI$2,"SINGLE"),UHF!$V$3:$W$612,2,0)),0,VLOOKUP(CONCATENATE($B246,BI$2,"SINGLE"),UHF!$V$3:$W$612,2,0))</f>
        <v>0</v>
      </c>
      <c r="BJ246" s="11">
        <f>IF(ISNA(VLOOKUP(CONCATENATE($B246,BJ$2,"SINGLE"),UHF!$V$3:$W$612,2,0)),0,VLOOKUP(CONCATENATE($B246,BJ$2,"SINGLE"),UHF!$V$3:$W$612,2,0))</f>
        <v>0</v>
      </c>
      <c r="BK246" s="11">
        <f>IF(ISNA(VLOOKUP(CONCATENATE($B246,BK$2,"SINGLE"),UHF!$V$3:$W$612,2,0)),0,VLOOKUP(CONCATENATE($B246,BK$2,"SINGLE"),UHF!$V$3:$W$612,2,0))</f>
        <v>0</v>
      </c>
      <c r="BL246" s="11">
        <f>IF(ISNA(VLOOKUP(CONCATENATE($B246,BL$2,"SINGLE"),UHF!$V$3:$W$612,2,0)),0,VLOOKUP(CONCATENATE($B246,BL$2,"SINGLE"),UHF!$V$3:$W$612,2,0))</f>
        <v>0</v>
      </c>
      <c r="BM246" s="11">
        <f>IF(ISNA(VLOOKUP(CONCATENATE($B246,BM$2,"SINGLE"),UHF!$V$3:$W$612,2,0)),0,VLOOKUP(CONCATENATE($B246,BM$2,"SINGLE"),UHF!$V$3:$W$612,2,0))</f>
        <v>0</v>
      </c>
      <c r="BN246" s="11">
        <f>IF(ISNA(VLOOKUP(CONCATENATE($B246,BN$2,"SINGLE"),UHF!$V$3:$W$612,2,0)),0,VLOOKUP(CONCATENATE($B246,BN$2,"SINGLE"),UHF!$V$3:$W$612,2,0))</f>
        <v>0</v>
      </c>
      <c r="BO246" s="11">
        <f>IF(ISNA(VLOOKUP(CONCATENATE($B246,BO$2,"SINGLE"),UHF!$V$3:$W$612,2,0)),0,VLOOKUP(CONCATENATE($B246,BO$2,"SINGLE"),UHF!$V$3:$W$612,2,0))</f>
        <v>0</v>
      </c>
      <c r="BP246" s="11">
        <f>IF(ISNA(VLOOKUP(CONCATENATE($B246,BP$2,"SINGLE"),UHF!$V$3:$W$612,2,0)),0,VLOOKUP(CONCATENATE($B246,BP$2,"SINGLE"),UHF!$V$3:$W$612,2,0))</f>
        <v>0</v>
      </c>
      <c r="BQ246" s="11">
        <f>IF(ISNA(VLOOKUP(CONCATENATE($B246,BQ$2,"SINGLE"),UHF!$V$3:$W$612,2,0)),0,VLOOKUP(CONCATENATE($B246,BQ$2,"SINGLE"),UHF!$V$3:$W$612,2,0))</f>
        <v>0</v>
      </c>
      <c r="BR246" s="54">
        <f>SUM(BF246:BQ246)</f>
        <v>0</v>
      </c>
      <c r="BS246" s="54">
        <f>IF(ISNA(VLOOKUP(CONCATENATE($B246,BS$2,"SINGLE"),'A1'!$V$3:$W$612,2,0)),0,VLOOKUP(CONCATENATE($B246,BS$2,"SINGLE"),'A1'!$V$3:$W$612,2,0))</f>
        <v>0</v>
      </c>
      <c r="BT246" s="11">
        <f>SUM(C246,Q246,AQ246,BE246,BS246)</f>
        <v>0</v>
      </c>
      <c r="BU246" s="11">
        <f>SUM(D246,R246,AR246,BF246)</f>
        <v>0</v>
      </c>
      <c r="BV246" s="11">
        <f>SUM(E246,S246,AE246,AS246,BG246)</f>
        <v>0</v>
      </c>
      <c r="BW246" s="11">
        <f>SUM(F246,T246,AF246,AT246,BH246)</f>
        <v>0</v>
      </c>
      <c r="BX246" s="11">
        <f>SUM(G246,U246,AG246,AU246,BI246)</f>
        <v>0</v>
      </c>
      <c r="BY246" s="11">
        <f>SUM(H246,V246,AH246,AV246,BJ246)</f>
        <v>0</v>
      </c>
      <c r="BZ246" s="11">
        <f>SUM(I246,W246,AI246,AW246,BK246)</f>
        <v>0</v>
      </c>
      <c r="CA246" s="11">
        <f>SUM(J246,X246,AJ246,AX246,BL246)</f>
        <v>0</v>
      </c>
      <c r="CB246" s="11">
        <f>SUM(K246,Y246,AK246,AY246,BM246)</f>
        <v>0</v>
      </c>
      <c r="CC246" s="11">
        <f>SUM(L246,Z246,AL246,AZ246,BN246)</f>
        <v>0</v>
      </c>
      <c r="CD246" s="11">
        <f>SUM(M246,AA246,AM246,BA246,BO246)</f>
        <v>0</v>
      </c>
      <c r="CE246" s="11">
        <f>SUM(N246,AB246,AN246,BB246,BP246)</f>
        <v>0</v>
      </c>
      <c r="CF246" s="11">
        <f>SUM(O246,AC246,AO246,BC246,BQ246)</f>
        <v>0</v>
      </c>
      <c r="CG246" s="11">
        <f>SUM(BT246:CF246)</f>
        <v>0</v>
      </c>
      <c r="CH246" s="11">
        <f>SUM(P246,AD246,AP246,BD246,BE246,BR246,BS246)</f>
        <v>0</v>
      </c>
      <c r="CI246" s="11">
        <f>MIN(P246,AD246,AP246,BD246,BE246,BR246,BS246)</f>
        <v>0</v>
      </c>
      <c r="CJ246" s="51">
        <f>SUM(CH246-CI246)</f>
        <v>0</v>
      </c>
    </row>
    <row r="247" spans="1:88" x14ac:dyDescent="0.2">
      <c r="A247" s="21" t="str">
        <f t="shared" si="1"/>
        <v>245.</v>
      </c>
      <c r="B247" s="8" t="str">
        <f>'Seznam-SO'!A250</f>
        <v/>
      </c>
      <c r="C247" s="11">
        <f>IF(ISNA(VLOOKUP(CONCATENATE($B247,C$2,"SINGLE"),'I-SUB'!$V$3:$W$624,2,0)),0,VLOOKUP(CONCATENATE($B247,C$2,"SINGLE"),'I-SUB'!$V$3:$W$624,2,0))</f>
        <v>0</v>
      </c>
      <c r="D247" s="11">
        <f>IF(ISNA(VLOOKUP(CONCATENATE($B247,D$2,"SINGLE"),'I-SUB'!$V$3:$W$624,2,0)),0,VLOOKUP(CONCATENATE($B247,D$2,"SINGLE"),'I-SUB'!$V$3:$W$624,2,0))</f>
        <v>0</v>
      </c>
      <c r="E247" s="11">
        <f>IF(ISNA(VLOOKUP(CONCATENATE($B247,E$2,"SINGLE"),'I-SUB'!$V$3:$W$624,2,0)),0,VLOOKUP(CONCATENATE($B247,E$2,"SINGLE"),'I-SUB'!$V$3:$W$624,2,0))</f>
        <v>0</v>
      </c>
      <c r="F247" s="11">
        <f>IF(ISNA(VLOOKUP(CONCATENATE($B247,F$2,"SINGLE"),'I-SUB'!$V$3:$W$624,2,0)),0,VLOOKUP(CONCATENATE($B247,F$2,"SINGLE"),'I-SUB'!$V$3:$W$624,2,0))</f>
        <v>0</v>
      </c>
      <c r="G247" s="11">
        <f>IF(ISNA(VLOOKUP(CONCATENATE($B247,G$2,"SINGLE"),'I-SUB'!$V$3:$W$624,2,0)),0,VLOOKUP(CONCATENATE($B247,G$2,"SINGLE"),'I-SUB'!$V$3:$W$624,2,0))</f>
        <v>0</v>
      </c>
      <c r="H247" s="11">
        <f>IF(ISNA(VLOOKUP(CONCATENATE($B247,H$2,"SINGLE"),'I-SUB'!$V$3:$W$624,2,0)),0,VLOOKUP(CONCATENATE($B247,H$2,"SINGLE"),'I-SUB'!$V$3:$W$624,2,0))</f>
        <v>0</v>
      </c>
      <c r="I247" s="11">
        <f>IF(ISNA(VLOOKUP(CONCATENATE($B247,I$2,"SINGLE"),'I-SUB'!$V$3:$W$624,2,0)),0,VLOOKUP(CONCATENATE($B247,I$2,"SINGLE"),'I-SUB'!$V$3:$W$624,2,0))</f>
        <v>0</v>
      </c>
      <c r="J247" s="11">
        <f>IF(ISNA(VLOOKUP(CONCATENATE($B247,J$2,"SINGLE"),'I-SUB'!$V$3:$W$624,2,0)),0,VLOOKUP(CONCATENATE($B247,J$2,"SINGLE"),'I-SUB'!$V$3:$W$624,2,0))</f>
        <v>0</v>
      </c>
      <c r="K247" s="11">
        <f>IF(ISNA(VLOOKUP(CONCATENATE($B247,K$2,"SINGLE"),'I-SUB'!$V$3:$W$624,2,0)),0,VLOOKUP(CONCATENATE($B247,K$2,"SINGLE"),'I-SUB'!$V$3:$W$624,2,0))</f>
        <v>0</v>
      </c>
      <c r="L247" s="11">
        <f>IF(ISNA(VLOOKUP(CONCATENATE($B247,L$2,"SINGLE"),'I-SUB'!$V$3:$W$624,2,0)),0,VLOOKUP(CONCATENATE($B247,L$2,"SINGLE"),'I-SUB'!$V$3:$W$624,2,0))</f>
        <v>0</v>
      </c>
      <c r="M247" s="11">
        <f>IF(ISNA(VLOOKUP(CONCATENATE($B247,M$2,"SINGLE"),'I-SUB'!$V$3:$W$624,2,0)),0,VLOOKUP(CONCATENATE($B247,M$2,"SINGLE"),'I-SUB'!$V$3:$W$624,2,0))</f>
        <v>0</v>
      </c>
      <c r="N247" s="11">
        <f>IF(ISNA(VLOOKUP(CONCATENATE($B247,N$2,"SINGLE"),'I-SUB'!$V$3:$W$624,2,0)),0,VLOOKUP(CONCATENATE($B247,N$2,"SINGLE"),'I-SUB'!$V$3:$W$624,2,0))</f>
        <v>0</v>
      </c>
      <c r="O247" s="11">
        <f>IF(ISNA(VLOOKUP(CONCATENATE($B247,O$2,"SINGLE"),'I-SUB'!$V$3:$W$624,2,0)),0,VLOOKUP(CONCATENATE($B247,O$2,"SINGLE"),'I-SUB'!$V$3:$W$624,2,0))</f>
        <v>0</v>
      </c>
      <c r="P247" s="54">
        <f>SUM(C247:O247)</f>
        <v>0</v>
      </c>
      <c r="Q247" s="11">
        <f>IF(ISNA(VLOOKUP(CONCATENATE($B247,Q$2,"SINGLE"),'II-SUB'!$V$3:$W$630,2,0)),0,VLOOKUP(CONCATENATE($B247,Q$2,"SINGLE"),'II-SUB'!$V$3:$W$630,2,0))</f>
        <v>0</v>
      </c>
      <c r="R247" s="11">
        <f>IF(ISNA(VLOOKUP(CONCATENATE($B247,R$2,"SINGLE"),'II-SUB'!$V$3:$W$630,2,0)),0,VLOOKUP(CONCATENATE($B247,R$2,"SINGLE"),'II-SUB'!$V$3:$W$630,2,0))</f>
        <v>0</v>
      </c>
      <c r="S247" s="11">
        <f>IF(ISNA(VLOOKUP(CONCATENATE($B247,S$2,"SINGLE"),'II-SUB'!$V$3:$W$630,2,0)),0,VLOOKUP(CONCATENATE($B247,S$2,"SINGLE"),'II-SUB'!$V$3:$W$630,2,0))</f>
        <v>0</v>
      </c>
      <c r="T247" s="11">
        <f>IF(ISNA(VLOOKUP(CONCATENATE($B247,T$2,"SINGLE"),'II-SUB'!$V$3:$W$630,2,0)),0,VLOOKUP(CONCATENATE($B247,T$2,"SINGLE"),'II-SUB'!$V$3:$W$630,2,0))</f>
        <v>0</v>
      </c>
      <c r="U247" s="11">
        <f>IF(ISNA(VLOOKUP(CONCATENATE($B247,U$2,"SINGLE"),'II-SUB'!$V$3:$W$630,2,0)),0,VLOOKUP(CONCATENATE($B247,U$2,"SINGLE"),'II-SUB'!$V$3:$W$630,2,0))</f>
        <v>0</v>
      </c>
      <c r="V247" s="11">
        <f>IF(ISNA(VLOOKUP(CONCATENATE($B247,V$2,"SINGLE"),'II-SUB'!$V$3:$W$630,2,0)),0,VLOOKUP(CONCATENATE($B247,V$2,"SINGLE"),'II-SUB'!$V$3:$W$630,2,0))</f>
        <v>0</v>
      </c>
      <c r="W247" s="11">
        <f>IF(ISNA(VLOOKUP(CONCATENATE($B247,W$2,"SINGLE"),'II-SUB'!$V$3:$W$630,2,0)),0,VLOOKUP(CONCATENATE($B247,W$2,"SINGLE"),'II-SUB'!$V$3:$W$630,2,0))</f>
        <v>0</v>
      </c>
      <c r="X247" s="11">
        <f>IF(ISNA(VLOOKUP(CONCATENATE($B247,X$2,"SINGLE"),'II-SUB'!$V$3:$W$630,2,0)),0,VLOOKUP(CONCATENATE($B247,X$2,"SINGLE"),'II-SUB'!$V$3:$W$630,2,0))</f>
        <v>0</v>
      </c>
      <c r="Y247" s="11">
        <f>IF(ISNA(VLOOKUP(CONCATENATE($B247,Y$2,"SINGLE"),'II-SUB'!$V$3:$W$630,2,0)),0,VLOOKUP(CONCATENATE($B247,Y$2,"SINGLE"),'II-SUB'!$V$3:$W$630,2,0))</f>
        <v>0</v>
      </c>
      <c r="Z247" s="11">
        <f>IF(ISNA(VLOOKUP(CONCATENATE($B247,Z$2,"SINGLE"),'II-SUB'!$V$3:$W$630,2,0)),0,VLOOKUP(CONCATENATE($B247,Z$2,"SINGLE"),'II-SUB'!$V$3:$W$630,2,0))</f>
        <v>0</v>
      </c>
      <c r="AA247" s="11">
        <f>IF(ISNA(VLOOKUP(CONCATENATE($B247,AA$2,"SINGLE"),'II-SUB'!$V$3:$W$630,2,0)),0,VLOOKUP(CONCATENATE($B247,AA$2,"SINGLE"),'II-SUB'!$V$3:$W$630,2,0))</f>
        <v>0</v>
      </c>
      <c r="AB247" s="11">
        <f>IF(ISNA(VLOOKUP(CONCATENATE($B247,AB$2,"SINGLE"),'II-SUB'!$V$3:$W$630,2,0)),0,VLOOKUP(CONCATENATE($B247,AB$2,"SINGLE"),'II-SUB'!$V$3:$W$630,2,0))</f>
        <v>0</v>
      </c>
      <c r="AC247" s="11">
        <f>IF(ISNA(VLOOKUP(CONCATENATE($B247,AC$2,"SINGLE"),'II-SUB'!$V$3:$W$630,2,0)),0,VLOOKUP(CONCATENATE($B247,AC$2,"SINGLE"),'II-SUB'!$V$3:$W$630,2,0))</f>
        <v>0</v>
      </c>
      <c r="AD247" s="54">
        <f>SUM(Q247:AC247)</f>
        <v>0</v>
      </c>
      <c r="AE247" s="11">
        <f>IF(ISNA(VLOOKUP(CONCATENATE($B247,AE$2,"SINGLE"),MW!$V$3:$W$600,2,0)),0,VLOOKUP(CONCATENATE($B247,AE$2,"SINGLE"),MW!$V$3:$W$600,2,0))</f>
        <v>0</v>
      </c>
      <c r="AF247" s="11">
        <f>IF(ISNA(VLOOKUP(CONCATENATE($B247,AF$2,"SINGLE"),MW!$V$3:$W$600,2,0)),0,VLOOKUP(CONCATENATE($B247,AF$2,"SINGLE"),MW!$V$3:$W$600,2,0))</f>
        <v>0</v>
      </c>
      <c r="AG247" s="11">
        <f>IF(ISNA(VLOOKUP(CONCATENATE($B247,AG$2,"SINGLE"),MW!$V$3:$W$600,2,0)),0,VLOOKUP(CONCATENATE($B247,AG$2,"SINGLE"),MW!$V$3:$W$600,2,0))</f>
        <v>0</v>
      </c>
      <c r="AH247" s="11">
        <f>IF(ISNA(VLOOKUP(CONCATENATE($B247,AH$2,"SINGLE"),MW!$V$3:$W$600,2,0)),0,VLOOKUP(CONCATENATE($B247,AH$2,"SINGLE"),MW!$V$3:$W$600,2,0))</f>
        <v>0</v>
      </c>
      <c r="AI247" s="11">
        <f>IF(ISNA(VLOOKUP(CONCATENATE($B247,AI$2,"SINGLE"),MW!$V$3:$W$600,2,0)),0,VLOOKUP(CONCATENATE($B247,AI$2,"SINGLE"),MW!$V$3:$W$600,2,0))</f>
        <v>0</v>
      </c>
      <c r="AJ247" s="11">
        <f>IF(ISNA(VLOOKUP(CONCATENATE($B247,AJ$2,"SINGLE"),MW!$V$3:$W$600,2,0)),0,VLOOKUP(CONCATENATE($B247,AJ$2,"SINGLE"),MW!$V$3:$W$600,2,0))</f>
        <v>0</v>
      </c>
      <c r="AK247" s="11">
        <f>IF(ISNA(VLOOKUP(CONCATENATE($B247,AK$2,"SINGLE"),MW!$V$3:$W$600,2,0)),0,VLOOKUP(CONCATENATE($B247,AK$2,"SINGLE"),MW!$V$3:$W$600,2,0))</f>
        <v>0</v>
      </c>
      <c r="AL247" s="11">
        <f>IF(ISNA(VLOOKUP(CONCATENATE($B247,AL$2,"SINGLE"),MW!$V$3:$W$600,2,0)),0,VLOOKUP(CONCATENATE($B247,AL$2,"SINGLE"),MW!$V$3:$W$600,2,0))</f>
        <v>0</v>
      </c>
      <c r="AM247" s="11">
        <f>IF(ISNA(VLOOKUP(CONCATENATE($B247,AM$2,"SINGLE"),MW!$V$3:$W$600,2,0)),0,VLOOKUP(CONCATENATE($B247,AM$2,"SINGLE"),MW!$V$3:$W$600,2,0))</f>
        <v>0</v>
      </c>
      <c r="AN247" s="11">
        <f>IF(ISNA(VLOOKUP(CONCATENATE($B247,AN$2,"SINGLE"),MW!$V$3:$W$600,2,0)),0,VLOOKUP(CONCATENATE($B247,AN$2,"SINGLE"),MW!$V$3:$W$600,2,0))</f>
        <v>0</v>
      </c>
      <c r="AO247" s="11">
        <f>IF(ISNA(VLOOKUP(CONCATENATE($B247,AO$2,"SINGLE"),MW!$V$3:$W$600,2,0)),0,VLOOKUP(CONCATENATE($B247,AO$2,"SINGLE"),MW!$V$3:$W$600,2,0))</f>
        <v>0</v>
      </c>
      <c r="AP247" s="54">
        <f>SUM(AE247:AO247)</f>
        <v>0</v>
      </c>
      <c r="AQ247" s="11">
        <f>IF(ISNA(VLOOKUP(CONCATENATE($B247,AQ$2,"SINGLE"),'III-SUB'!$V$3:$W$633,2,0)),0,VLOOKUP(CONCATENATE($B247,AQ$2,"SINGLE"),'III-SUB'!$V$3:$W$633,2,0))</f>
        <v>0</v>
      </c>
      <c r="AR247" s="11">
        <f>IF(ISNA(VLOOKUP(CONCATENATE($B247,AR$2,"SINGLE"),'III-SUB'!$V$3:$W$633,2,0)),0,VLOOKUP(CONCATENATE($B247,AR$2,"SINGLE"),'III-SUB'!$V$3:$W$633,2,0))</f>
        <v>0</v>
      </c>
      <c r="AS247" s="11">
        <f>IF(ISNA(VLOOKUP(CONCATENATE($B247,AS$2,"SINGLE"),'III-SUB'!$V$3:$W$633,2,0)),0,VLOOKUP(CONCATENATE($B247,AS$2,"SINGLE"),'III-SUB'!$V$3:$W$633,2,0))</f>
        <v>0</v>
      </c>
      <c r="AT247" s="11">
        <f>IF(ISNA(VLOOKUP(CONCATENATE($B247,AT$2,"SINGLE"),'III-SUB'!$V$3:$W$633,2,0)),0,VLOOKUP(CONCATENATE($B247,AT$2,"SINGLE"),'III-SUB'!$V$3:$W$633,2,0))</f>
        <v>0</v>
      </c>
      <c r="AU247" s="11">
        <f>IF(ISNA(VLOOKUP(CONCATENATE($B247,AU$2,"SINGLE"),'III-SUB'!$V$3:$W$633,2,0)),0,VLOOKUP(CONCATENATE($B247,AU$2,"SINGLE"),'III-SUB'!$V$3:$W$633,2,0))</f>
        <v>0</v>
      </c>
      <c r="AV247" s="11">
        <f>IF(ISNA(VLOOKUP(CONCATENATE($B247,AV$2,"SINGLE"),'III-SUB'!$V$3:$W$633,2,0)),0,VLOOKUP(CONCATENATE($B247,AV$2,"SINGLE"),'III-SUB'!$V$3:$W$633,2,0))</f>
        <v>0</v>
      </c>
      <c r="AW247" s="11">
        <f>IF(ISNA(VLOOKUP(CONCATENATE($B247,AW$2,"SINGLE"),'III-SUB'!$V$3:$W$633,2,0)),0,VLOOKUP(CONCATENATE($B247,AW$2,"SINGLE"),'III-SUB'!$V$3:$W$633,2,0))</f>
        <v>0</v>
      </c>
      <c r="AX247" s="11">
        <f>IF(ISNA(VLOOKUP(CONCATENATE($B247,AX$2,"SINGLE"),'III-SUB'!$V$3:$W$633,2,0)),0,VLOOKUP(CONCATENATE($B247,AX$2,"SINGLE"),'III-SUB'!$V$3:$W$633,2,0))</f>
        <v>0</v>
      </c>
      <c r="AY247" s="11">
        <f>IF(ISNA(VLOOKUP(CONCATENATE($B247,AY$2,"SINGLE"),'III-SUB'!$V$3:$W$633,2,0)),0,VLOOKUP(CONCATENATE($B247,AY$2,"SINGLE"),'III-SUB'!$V$3:$W$633,2,0))</f>
        <v>0</v>
      </c>
      <c r="AZ247" s="11">
        <f>IF(ISNA(VLOOKUP(CONCATENATE($B247,AZ$2,"SINGLE"),'III-SUB'!$V$3:$W$633,2,0)),0,VLOOKUP(CONCATENATE($B247,AZ$2,"SINGLE"),'III-SUB'!$V$3:$W$633,2,0))</f>
        <v>0</v>
      </c>
      <c r="BA247" s="11">
        <f>IF(ISNA(VLOOKUP(CONCATENATE($B247,BA$2,"SINGLE"),'III-SUB'!$V$3:$W$633,2,0)),0,VLOOKUP(CONCATENATE($B247,BA$2,"SINGLE"),'III-SUB'!$V$3:$W$633,2,0))</f>
        <v>0</v>
      </c>
      <c r="BB247" s="11">
        <f>IF(ISNA(VLOOKUP(CONCATENATE($B247,BB$2,"SINGLE"),'III-SUB'!$V$3:$W$633,2,0)),0,VLOOKUP(CONCATENATE($B247,BB$2,"SINGLE"),'III-SUB'!$V$3:$W$633,2,0))</f>
        <v>0</v>
      </c>
      <c r="BC247" s="11">
        <f>IF(ISNA(VLOOKUP(CONCATENATE($B247,BC$2,"SINGLE"),'III-SUB'!$V$3:$W$633,2,0)),0,VLOOKUP(CONCATENATE($B247,BC$2,"SINGLE"),'III-SUB'!$V$3:$W$633,2,0))</f>
        <v>0</v>
      </c>
      <c r="BD247" s="54">
        <f>SUM(AQ247:BC247)</f>
        <v>0</v>
      </c>
      <c r="BE247" s="54">
        <f>IF(ISNA(VLOOKUP(CONCATENATE($B247,BE$2,"SINGLE"),VHF!$V$3:$W$627,2,0)),0,VLOOKUP(CONCATENATE($B247,BE$2,"SINGLE"),VHF!$V$3:$W$627,2,0))</f>
        <v>0</v>
      </c>
      <c r="BF247" s="11">
        <f>IF(ISNA(VLOOKUP(CONCATENATE($B247,BF$2,"SINGLE"),UHF!$V$3:$W$612,2,0)),0,VLOOKUP(CONCATENATE($B247,BF$2,"SINGLE"),UHF!$V$3:$W$612,2,0))</f>
        <v>0</v>
      </c>
      <c r="BG247" s="11">
        <f>IF(ISNA(VLOOKUP(CONCATENATE($B247,BG$2,"SINGLE"),UHF!$V$3:$W$612,2,0)),0,VLOOKUP(CONCATENATE($B247,BG$2,"SINGLE"),UHF!$V$3:$W$612,2,0))</f>
        <v>0</v>
      </c>
      <c r="BH247" s="11">
        <f>IF(ISNA(VLOOKUP(CONCATENATE($B247,BH$2,"SINGLE"),UHF!$V$3:$W$612,2,0)),0,VLOOKUP(CONCATENATE($B247,BH$2,"SINGLE"),UHF!$V$3:$W$612,2,0))</f>
        <v>0</v>
      </c>
      <c r="BI247" s="11">
        <f>IF(ISNA(VLOOKUP(CONCATENATE($B247,BI$2,"SINGLE"),UHF!$V$3:$W$612,2,0)),0,VLOOKUP(CONCATENATE($B247,BI$2,"SINGLE"),UHF!$V$3:$W$612,2,0))</f>
        <v>0</v>
      </c>
      <c r="BJ247" s="11">
        <f>IF(ISNA(VLOOKUP(CONCATENATE($B247,BJ$2,"SINGLE"),UHF!$V$3:$W$612,2,0)),0,VLOOKUP(CONCATENATE($B247,BJ$2,"SINGLE"),UHF!$V$3:$W$612,2,0))</f>
        <v>0</v>
      </c>
      <c r="BK247" s="11">
        <f>IF(ISNA(VLOOKUP(CONCATENATE($B247,BK$2,"SINGLE"),UHF!$V$3:$W$612,2,0)),0,VLOOKUP(CONCATENATE($B247,BK$2,"SINGLE"),UHF!$V$3:$W$612,2,0))</f>
        <v>0</v>
      </c>
      <c r="BL247" s="11">
        <f>IF(ISNA(VLOOKUP(CONCATENATE($B247,BL$2,"SINGLE"),UHF!$V$3:$W$612,2,0)),0,VLOOKUP(CONCATENATE($B247,BL$2,"SINGLE"),UHF!$V$3:$W$612,2,0))</f>
        <v>0</v>
      </c>
      <c r="BM247" s="11">
        <f>IF(ISNA(VLOOKUP(CONCATENATE($B247,BM$2,"SINGLE"),UHF!$V$3:$W$612,2,0)),0,VLOOKUP(CONCATENATE($B247,BM$2,"SINGLE"),UHF!$V$3:$W$612,2,0))</f>
        <v>0</v>
      </c>
      <c r="BN247" s="11">
        <f>IF(ISNA(VLOOKUP(CONCATENATE($B247,BN$2,"SINGLE"),UHF!$V$3:$W$612,2,0)),0,VLOOKUP(CONCATENATE($B247,BN$2,"SINGLE"),UHF!$V$3:$W$612,2,0))</f>
        <v>0</v>
      </c>
      <c r="BO247" s="11">
        <f>IF(ISNA(VLOOKUP(CONCATENATE($B247,BO$2,"SINGLE"),UHF!$V$3:$W$612,2,0)),0,VLOOKUP(CONCATENATE($B247,BO$2,"SINGLE"),UHF!$V$3:$W$612,2,0))</f>
        <v>0</v>
      </c>
      <c r="BP247" s="11">
        <f>IF(ISNA(VLOOKUP(CONCATENATE($B247,BP$2,"SINGLE"),UHF!$V$3:$W$612,2,0)),0,VLOOKUP(CONCATENATE($B247,BP$2,"SINGLE"),UHF!$V$3:$W$612,2,0))</f>
        <v>0</v>
      </c>
      <c r="BQ247" s="11">
        <f>IF(ISNA(VLOOKUP(CONCATENATE($B247,BQ$2,"SINGLE"),UHF!$V$3:$W$612,2,0)),0,VLOOKUP(CONCATENATE($B247,BQ$2,"SINGLE"),UHF!$V$3:$W$612,2,0))</f>
        <v>0</v>
      </c>
      <c r="BR247" s="54">
        <f>SUM(BF247:BQ247)</f>
        <v>0</v>
      </c>
      <c r="BS247" s="54">
        <f>IF(ISNA(VLOOKUP(CONCATENATE($B247,BS$2,"SINGLE"),'A1'!$V$3:$W$612,2,0)),0,VLOOKUP(CONCATENATE($B247,BS$2,"SINGLE"),'A1'!$V$3:$W$612,2,0))</f>
        <v>0</v>
      </c>
      <c r="BT247" s="11">
        <f>SUM(C247,Q247,AQ247,BE247,BS247)</f>
        <v>0</v>
      </c>
      <c r="BU247" s="11">
        <f>SUM(D247,R247,AR247,BF247)</f>
        <v>0</v>
      </c>
      <c r="BV247" s="11">
        <f>SUM(E247,S247,AE247,AS247,BG247)</f>
        <v>0</v>
      </c>
      <c r="BW247" s="11">
        <f>SUM(F247,T247,AF247,AT247,BH247)</f>
        <v>0</v>
      </c>
      <c r="BX247" s="11">
        <f>SUM(G247,U247,AG247,AU247,BI247)</f>
        <v>0</v>
      </c>
      <c r="BY247" s="11">
        <f>SUM(H247,V247,AH247,AV247,BJ247)</f>
        <v>0</v>
      </c>
      <c r="BZ247" s="11">
        <f>SUM(I247,W247,AI247,AW247,BK247)</f>
        <v>0</v>
      </c>
      <c r="CA247" s="11">
        <f>SUM(J247,X247,AJ247,AX247,BL247)</f>
        <v>0</v>
      </c>
      <c r="CB247" s="11">
        <f>SUM(K247,Y247,AK247,AY247,BM247)</f>
        <v>0</v>
      </c>
      <c r="CC247" s="11">
        <f>SUM(L247,Z247,AL247,AZ247,BN247)</f>
        <v>0</v>
      </c>
      <c r="CD247" s="11">
        <f>SUM(M247,AA247,AM247,BA247,BO247)</f>
        <v>0</v>
      </c>
      <c r="CE247" s="11">
        <f>SUM(N247,AB247,AN247,BB247,BP247)</f>
        <v>0</v>
      </c>
      <c r="CF247" s="11">
        <f>SUM(O247,AC247,AO247,BC247,BQ247)</f>
        <v>0</v>
      </c>
      <c r="CG247" s="11">
        <f>SUM(BT247:CF247)</f>
        <v>0</v>
      </c>
      <c r="CH247" s="11">
        <f>SUM(P247,AD247,AP247,BD247,BE247,BR247,BS247)</f>
        <v>0</v>
      </c>
      <c r="CI247" s="11">
        <f>MIN(P247,AD247,AP247,BD247,BE247,BR247,BS247)</f>
        <v>0</v>
      </c>
      <c r="CJ247" s="51">
        <f>SUM(CH247-CI247)</f>
        <v>0</v>
      </c>
    </row>
    <row r="248" spans="1:88" x14ac:dyDescent="0.2">
      <c r="A248" s="21" t="str">
        <f t="shared" si="1"/>
        <v>246.</v>
      </c>
      <c r="B248" s="8" t="str">
        <f>'Seznam-SO'!A251</f>
        <v/>
      </c>
      <c r="C248" s="11">
        <f>IF(ISNA(VLOOKUP(CONCATENATE($B248,C$2,"SINGLE"),'I-SUB'!$V$3:$W$624,2,0)),0,VLOOKUP(CONCATENATE($B248,C$2,"SINGLE"),'I-SUB'!$V$3:$W$624,2,0))</f>
        <v>0</v>
      </c>
      <c r="D248" s="11">
        <f>IF(ISNA(VLOOKUP(CONCATENATE($B248,D$2,"SINGLE"),'I-SUB'!$V$3:$W$624,2,0)),0,VLOOKUP(CONCATENATE($B248,D$2,"SINGLE"),'I-SUB'!$V$3:$W$624,2,0))</f>
        <v>0</v>
      </c>
      <c r="E248" s="11">
        <f>IF(ISNA(VLOOKUP(CONCATENATE($B248,E$2,"SINGLE"),'I-SUB'!$V$3:$W$624,2,0)),0,VLOOKUP(CONCATENATE($B248,E$2,"SINGLE"),'I-SUB'!$V$3:$W$624,2,0))</f>
        <v>0</v>
      </c>
      <c r="F248" s="11">
        <f>IF(ISNA(VLOOKUP(CONCATENATE($B248,F$2,"SINGLE"),'I-SUB'!$V$3:$W$624,2,0)),0,VLOOKUP(CONCATENATE($B248,F$2,"SINGLE"),'I-SUB'!$V$3:$W$624,2,0))</f>
        <v>0</v>
      </c>
      <c r="G248" s="11">
        <f>IF(ISNA(VLOOKUP(CONCATENATE($B248,G$2,"SINGLE"),'I-SUB'!$V$3:$W$624,2,0)),0,VLOOKUP(CONCATENATE($B248,G$2,"SINGLE"),'I-SUB'!$V$3:$W$624,2,0))</f>
        <v>0</v>
      </c>
      <c r="H248" s="11">
        <f>IF(ISNA(VLOOKUP(CONCATENATE($B248,H$2,"SINGLE"),'I-SUB'!$V$3:$W$624,2,0)),0,VLOOKUP(CONCATENATE($B248,H$2,"SINGLE"),'I-SUB'!$V$3:$W$624,2,0))</f>
        <v>0</v>
      </c>
      <c r="I248" s="11">
        <f>IF(ISNA(VLOOKUP(CONCATENATE($B248,I$2,"SINGLE"),'I-SUB'!$V$3:$W$624,2,0)),0,VLOOKUP(CONCATENATE($B248,I$2,"SINGLE"),'I-SUB'!$V$3:$W$624,2,0))</f>
        <v>0</v>
      </c>
      <c r="J248" s="11">
        <f>IF(ISNA(VLOOKUP(CONCATENATE($B248,J$2,"SINGLE"),'I-SUB'!$V$3:$W$624,2,0)),0,VLOOKUP(CONCATENATE($B248,J$2,"SINGLE"),'I-SUB'!$V$3:$W$624,2,0))</f>
        <v>0</v>
      </c>
      <c r="K248" s="11">
        <f>IF(ISNA(VLOOKUP(CONCATENATE($B248,K$2,"SINGLE"),'I-SUB'!$V$3:$W$624,2,0)),0,VLOOKUP(CONCATENATE($B248,K$2,"SINGLE"),'I-SUB'!$V$3:$W$624,2,0))</f>
        <v>0</v>
      </c>
      <c r="L248" s="11">
        <f>IF(ISNA(VLOOKUP(CONCATENATE($B248,L$2,"SINGLE"),'I-SUB'!$V$3:$W$624,2,0)),0,VLOOKUP(CONCATENATE($B248,L$2,"SINGLE"),'I-SUB'!$V$3:$W$624,2,0))</f>
        <v>0</v>
      </c>
      <c r="M248" s="11">
        <f>IF(ISNA(VLOOKUP(CONCATENATE($B248,M$2,"SINGLE"),'I-SUB'!$V$3:$W$624,2,0)),0,VLOOKUP(CONCATENATE($B248,M$2,"SINGLE"),'I-SUB'!$V$3:$W$624,2,0))</f>
        <v>0</v>
      </c>
      <c r="N248" s="11">
        <f>IF(ISNA(VLOOKUP(CONCATENATE($B248,N$2,"SINGLE"),'I-SUB'!$V$3:$W$624,2,0)),0,VLOOKUP(CONCATENATE($B248,N$2,"SINGLE"),'I-SUB'!$V$3:$W$624,2,0))</f>
        <v>0</v>
      </c>
      <c r="O248" s="11">
        <f>IF(ISNA(VLOOKUP(CONCATENATE($B248,O$2,"SINGLE"),'I-SUB'!$V$3:$W$624,2,0)),0,VLOOKUP(CONCATENATE($B248,O$2,"SINGLE"),'I-SUB'!$V$3:$W$624,2,0))</f>
        <v>0</v>
      </c>
      <c r="P248" s="54">
        <f>SUM(C248:O248)</f>
        <v>0</v>
      </c>
      <c r="Q248" s="11">
        <f>IF(ISNA(VLOOKUP(CONCATENATE($B248,Q$2,"SINGLE"),'II-SUB'!$V$3:$W$630,2,0)),0,VLOOKUP(CONCATENATE($B248,Q$2,"SINGLE"),'II-SUB'!$V$3:$W$630,2,0))</f>
        <v>0</v>
      </c>
      <c r="R248" s="11">
        <f>IF(ISNA(VLOOKUP(CONCATENATE($B248,R$2,"SINGLE"),'II-SUB'!$V$3:$W$630,2,0)),0,VLOOKUP(CONCATENATE($B248,R$2,"SINGLE"),'II-SUB'!$V$3:$W$630,2,0))</f>
        <v>0</v>
      </c>
      <c r="S248" s="11">
        <f>IF(ISNA(VLOOKUP(CONCATENATE($B248,S$2,"SINGLE"),'II-SUB'!$V$3:$W$630,2,0)),0,VLOOKUP(CONCATENATE($B248,S$2,"SINGLE"),'II-SUB'!$V$3:$W$630,2,0))</f>
        <v>0</v>
      </c>
      <c r="T248" s="11">
        <f>IF(ISNA(VLOOKUP(CONCATENATE($B248,T$2,"SINGLE"),'II-SUB'!$V$3:$W$630,2,0)),0,VLOOKUP(CONCATENATE($B248,T$2,"SINGLE"),'II-SUB'!$V$3:$W$630,2,0))</f>
        <v>0</v>
      </c>
      <c r="U248" s="11">
        <f>IF(ISNA(VLOOKUP(CONCATENATE($B248,U$2,"SINGLE"),'II-SUB'!$V$3:$W$630,2,0)),0,VLOOKUP(CONCATENATE($B248,U$2,"SINGLE"),'II-SUB'!$V$3:$W$630,2,0))</f>
        <v>0</v>
      </c>
      <c r="V248" s="11">
        <f>IF(ISNA(VLOOKUP(CONCATENATE($B248,V$2,"SINGLE"),'II-SUB'!$V$3:$W$630,2,0)),0,VLOOKUP(CONCATENATE($B248,V$2,"SINGLE"),'II-SUB'!$V$3:$W$630,2,0))</f>
        <v>0</v>
      </c>
      <c r="W248" s="11">
        <f>IF(ISNA(VLOOKUP(CONCATENATE($B248,W$2,"SINGLE"),'II-SUB'!$V$3:$W$630,2,0)),0,VLOOKUP(CONCATENATE($B248,W$2,"SINGLE"),'II-SUB'!$V$3:$W$630,2,0))</f>
        <v>0</v>
      </c>
      <c r="X248" s="11">
        <f>IF(ISNA(VLOOKUP(CONCATENATE($B248,X$2,"SINGLE"),'II-SUB'!$V$3:$W$630,2,0)),0,VLOOKUP(CONCATENATE($B248,X$2,"SINGLE"),'II-SUB'!$V$3:$W$630,2,0))</f>
        <v>0</v>
      </c>
      <c r="Y248" s="11">
        <f>IF(ISNA(VLOOKUP(CONCATENATE($B248,Y$2,"SINGLE"),'II-SUB'!$V$3:$W$630,2,0)),0,VLOOKUP(CONCATENATE($B248,Y$2,"SINGLE"),'II-SUB'!$V$3:$W$630,2,0))</f>
        <v>0</v>
      </c>
      <c r="Z248" s="11">
        <f>IF(ISNA(VLOOKUP(CONCATENATE($B248,Z$2,"SINGLE"),'II-SUB'!$V$3:$W$630,2,0)),0,VLOOKUP(CONCATENATE($B248,Z$2,"SINGLE"),'II-SUB'!$V$3:$W$630,2,0))</f>
        <v>0</v>
      </c>
      <c r="AA248" s="11">
        <f>IF(ISNA(VLOOKUP(CONCATENATE($B248,AA$2,"SINGLE"),'II-SUB'!$V$3:$W$630,2,0)),0,VLOOKUP(CONCATENATE($B248,AA$2,"SINGLE"),'II-SUB'!$V$3:$W$630,2,0))</f>
        <v>0</v>
      </c>
      <c r="AB248" s="11">
        <f>IF(ISNA(VLOOKUP(CONCATENATE($B248,AB$2,"SINGLE"),'II-SUB'!$V$3:$W$630,2,0)),0,VLOOKUP(CONCATENATE($B248,AB$2,"SINGLE"),'II-SUB'!$V$3:$W$630,2,0))</f>
        <v>0</v>
      </c>
      <c r="AC248" s="11">
        <f>IF(ISNA(VLOOKUP(CONCATENATE($B248,AC$2,"SINGLE"),'II-SUB'!$V$3:$W$630,2,0)),0,VLOOKUP(CONCATENATE($B248,AC$2,"SINGLE"),'II-SUB'!$V$3:$W$630,2,0))</f>
        <v>0</v>
      </c>
      <c r="AD248" s="54">
        <f>SUM(Q248:AC248)</f>
        <v>0</v>
      </c>
      <c r="AE248" s="11">
        <f>IF(ISNA(VLOOKUP(CONCATENATE($B248,AE$2,"SINGLE"),MW!$V$3:$W$600,2,0)),0,VLOOKUP(CONCATENATE($B248,AE$2,"SINGLE"),MW!$V$3:$W$600,2,0))</f>
        <v>0</v>
      </c>
      <c r="AF248" s="11">
        <f>IF(ISNA(VLOOKUP(CONCATENATE($B248,AF$2,"SINGLE"),MW!$V$3:$W$600,2,0)),0,VLOOKUP(CONCATENATE($B248,AF$2,"SINGLE"),MW!$V$3:$W$600,2,0))</f>
        <v>0</v>
      </c>
      <c r="AG248" s="11">
        <f>IF(ISNA(VLOOKUP(CONCATENATE($B248,AG$2,"SINGLE"),MW!$V$3:$W$600,2,0)),0,VLOOKUP(CONCATENATE($B248,AG$2,"SINGLE"),MW!$V$3:$W$600,2,0))</f>
        <v>0</v>
      </c>
      <c r="AH248" s="11">
        <f>IF(ISNA(VLOOKUP(CONCATENATE($B248,AH$2,"SINGLE"),MW!$V$3:$W$600,2,0)),0,VLOOKUP(CONCATENATE($B248,AH$2,"SINGLE"),MW!$V$3:$W$600,2,0))</f>
        <v>0</v>
      </c>
      <c r="AI248" s="11">
        <f>IF(ISNA(VLOOKUP(CONCATENATE($B248,AI$2,"SINGLE"),MW!$V$3:$W$600,2,0)),0,VLOOKUP(CONCATENATE($B248,AI$2,"SINGLE"),MW!$V$3:$W$600,2,0))</f>
        <v>0</v>
      </c>
      <c r="AJ248" s="11">
        <f>IF(ISNA(VLOOKUP(CONCATENATE($B248,AJ$2,"SINGLE"),MW!$V$3:$W$600,2,0)),0,VLOOKUP(CONCATENATE($B248,AJ$2,"SINGLE"),MW!$V$3:$W$600,2,0))</f>
        <v>0</v>
      </c>
      <c r="AK248" s="11">
        <f>IF(ISNA(VLOOKUP(CONCATENATE($B248,AK$2,"SINGLE"),MW!$V$3:$W$600,2,0)),0,VLOOKUP(CONCATENATE($B248,AK$2,"SINGLE"),MW!$V$3:$W$600,2,0))</f>
        <v>0</v>
      </c>
      <c r="AL248" s="11">
        <f>IF(ISNA(VLOOKUP(CONCATENATE($B248,AL$2,"SINGLE"),MW!$V$3:$W$600,2,0)),0,VLOOKUP(CONCATENATE($B248,AL$2,"SINGLE"),MW!$V$3:$W$600,2,0))</f>
        <v>0</v>
      </c>
      <c r="AM248" s="11">
        <f>IF(ISNA(VLOOKUP(CONCATENATE($B248,AM$2,"SINGLE"),MW!$V$3:$W$600,2,0)),0,VLOOKUP(CONCATENATE($B248,AM$2,"SINGLE"),MW!$V$3:$W$600,2,0))</f>
        <v>0</v>
      </c>
      <c r="AN248" s="11">
        <f>IF(ISNA(VLOOKUP(CONCATENATE($B248,AN$2,"SINGLE"),MW!$V$3:$W$600,2,0)),0,VLOOKUP(CONCATENATE($B248,AN$2,"SINGLE"),MW!$V$3:$W$600,2,0))</f>
        <v>0</v>
      </c>
      <c r="AO248" s="11">
        <f>IF(ISNA(VLOOKUP(CONCATENATE($B248,AO$2,"SINGLE"),MW!$V$3:$W$600,2,0)),0,VLOOKUP(CONCATENATE($B248,AO$2,"SINGLE"),MW!$V$3:$W$600,2,0))</f>
        <v>0</v>
      </c>
      <c r="AP248" s="54">
        <f>SUM(AE248:AO248)</f>
        <v>0</v>
      </c>
      <c r="AQ248" s="11">
        <f>IF(ISNA(VLOOKUP(CONCATENATE($B248,AQ$2,"SINGLE"),'III-SUB'!$V$3:$W$633,2,0)),0,VLOOKUP(CONCATENATE($B248,AQ$2,"SINGLE"),'III-SUB'!$V$3:$W$633,2,0))</f>
        <v>0</v>
      </c>
      <c r="AR248" s="11">
        <f>IF(ISNA(VLOOKUP(CONCATENATE($B248,AR$2,"SINGLE"),'III-SUB'!$V$3:$W$633,2,0)),0,VLOOKUP(CONCATENATE($B248,AR$2,"SINGLE"),'III-SUB'!$V$3:$W$633,2,0))</f>
        <v>0</v>
      </c>
      <c r="AS248" s="11">
        <f>IF(ISNA(VLOOKUP(CONCATENATE($B248,AS$2,"SINGLE"),'III-SUB'!$V$3:$W$633,2,0)),0,VLOOKUP(CONCATENATE($B248,AS$2,"SINGLE"),'III-SUB'!$V$3:$W$633,2,0))</f>
        <v>0</v>
      </c>
      <c r="AT248" s="11">
        <f>IF(ISNA(VLOOKUP(CONCATENATE($B248,AT$2,"SINGLE"),'III-SUB'!$V$3:$W$633,2,0)),0,VLOOKUP(CONCATENATE($B248,AT$2,"SINGLE"),'III-SUB'!$V$3:$W$633,2,0))</f>
        <v>0</v>
      </c>
      <c r="AU248" s="11">
        <f>IF(ISNA(VLOOKUP(CONCATENATE($B248,AU$2,"SINGLE"),'III-SUB'!$V$3:$W$633,2,0)),0,VLOOKUP(CONCATENATE($B248,AU$2,"SINGLE"),'III-SUB'!$V$3:$W$633,2,0))</f>
        <v>0</v>
      </c>
      <c r="AV248" s="11">
        <f>IF(ISNA(VLOOKUP(CONCATENATE($B248,AV$2,"SINGLE"),'III-SUB'!$V$3:$W$633,2,0)),0,VLOOKUP(CONCATENATE($B248,AV$2,"SINGLE"),'III-SUB'!$V$3:$W$633,2,0))</f>
        <v>0</v>
      </c>
      <c r="AW248" s="11">
        <f>IF(ISNA(VLOOKUP(CONCATENATE($B248,AW$2,"SINGLE"),'III-SUB'!$V$3:$W$633,2,0)),0,VLOOKUP(CONCATENATE($B248,AW$2,"SINGLE"),'III-SUB'!$V$3:$W$633,2,0))</f>
        <v>0</v>
      </c>
      <c r="AX248" s="11">
        <f>IF(ISNA(VLOOKUP(CONCATENATE($B248,AX$2,"SINGLE"),'III-SUB'!$V$3:$W$633,2,0)),0,VLOOKUP(CONCATENATE($B248,AX$2,"SINGLE"),'III-SUB'!$V$3:$W$633,2,0))</f>
        <v>0</v>
      </c>
      <c r="AY248" s="11">
        <f>IF(ISNA(VLOOKUP(CONCATENATE($B248,AY$2,"SINGLE"),'III-SUB'!$V$3:$W$633,2,0)),0,VLOOKUP(CONCATENATE($B248,AY$2,"SINGLE"),'III-SUB'!$V$3:$W$633,2,0))</f>
        <v>0</v>
      </c>
      <c r="AZ248" s="11">
        <f>IF(ISNA(VLOOKUP(CONCATENATE($B248,AZ$2,"SINGLE"),'III-SUB'!$V$3:$W$633,2,0)),0,VLOOKUP(CONCATENATE($B248,AZ$2,"SINGLE"),'III-SUB'!$V$3:$W$633,2,0))</f>
        <v>0</v>
      </c>
      <c r="BA248" s="11">
        <f>IF(ISNA(VLOOKUP(CONCATENATE($B248,BA$2,"SINGLE"),'III-SUB'!$V$3:$W$633,2,0)),0,VLOOKUP(CONCATENATE($B248,BA$2,"SINGLE"),'III-SUB'!$V$3:$W$633,2,0))</f>
        <v>0</v>
      </c>
      <c r="BB248" s="11">
        <f>IF(ISNA(VLOOKUP(CONCATENATE($B248,BB$2,"SINGLE"),'III-SUB'!$V$3:$W$633,2,0)),0,VLOOKUP(CONCATENATE($B248,BB$2,"SINGLE"),'III-SUB'!$V$3:$W$633,2,0))</f>
        <v>0</v>
      </c>
      <c r="BC248" s="11">
        <f>IF(ISNA(VLOOKUP(CONCATENATE($B248,BC$2,"SINGLE"),'III-SUB'!$V$3:$W$633,2,0)),0,VLOOKUP(CONCATENATE($B248,BC$2,"SINGLE"),'III-SUB'!$V$3:$W$633,2,0))</f>
        <v>0</v>
      </c>
      <c r="BD248" s="54">
        <f>SUM(AQ248:BC248)</f>
        <v>0</v>
      </c>
      <c r="BE248" s="54">
        <f>IF(ISNA(VLOOKUP(CONCATENATE($B248,BE$2,"SINGLE"),VHF!$V$3:$W$627,2,0)),0,VLOOKUP(CONCATENATE($B248,BE$2,"SINGLE"),VHF!$V$3:$W$627,2,0))</f>
        <v>0</v>
      </c>
      <c r="BF248" s="11">
        <f>IF(ISNA(VLOOKUP(CONCATENATE($B248,BF$2,"SINGLE"),UHF!$V$3:$W$612,2,0)),0,VLOOKUP(CONCATENATE($B248,BF$2,"SINGLE"),UHF!$V$3:$W$612,2,0))</f>
        <v>0</v>
      </c>
      <c r="BG248" s="11">
        <f>IF(ISNA(VLOOKUP(CONCATENATE($B248,BG$2,"SINGLE"),UHF!$V$3:$W$612,2,0)),0,VLOOKUP(CONCATENATE($B248,BG$2,"SINGLE"),UHF!$V$3:$W$612,2,0))</f>
        <v>0</v>
      </c>
      <c r="BH248" s="11">
        <f>IF(ISNA(VLOOKUP(CONCATENATE($B248,BH$2,"SINGLE"),UHF!$V$3:$W$612,2,0)),0,VLOOKUP(CONCATENATE($B248,BH$2,"SINGLE"),UHF!$V$3:$W$612,2,0))</f>
        <v>0</v>
      </c>
      <c r="BI248" s="11">
        <f>IF(ISNA(VLOOKUP(CONCATENATE($B248,BI$2,"SINGLE"),UHF!$V$3:$W$612,2,0)),0,VLOOKUP(CONCATENATE($B248,BI$2,"SINGLE"),UHF!$V$3:$W$612,2,0))</f>
        <v>0</v>
      </c>
      <c r="BJ248" s="11">
        <f>IF(ISNA(VLOOKUP(CONCATENATE($B248,BJ$2,"SINGLE"),UHF!$V$3:$W$612,2,0)),0,VLOOKUP(CONCATENATE($B248,BJ$2,"SINGLE"),UHF!$V$3:$W$612,2,0))</f>
        <v>0</v>
      </c>
      <c r="BK248" s="11">
        <f>IF(ISNA(VLOOKUP(CONCATENATE($B248,BK$2,"SINGLE"),UHF!$V$3:$W$612,2,0)),0,VLOOKUP(CONCATENATE($B248,BK$2,"SINGLE"),UHF!$V$3:$W$612,2,0))</f>
        <v>0</v>
      </c>
      <c r="BL248" s="11">
        <f>IF(ISNA(VLOOKUP(CONCATENATE($B248,BL$2,"SINGLE"),UHF!$V$3:$W$612,2,0)),0,VLOOKUP(CONCATENATE($B248,BL$2,"SINGLE"),UHF!$V$3:$W$612,2,0))</f>
        <v>0</v>
      </c>
      <c r="BM248" s="11">
        <f>IF(ISNA(VLOOKUP(CONCATENATE($B248,BM$2,"SINGLE"),UHF!$V$3:$W$612,2,0)),0,VLOOKUP(CONCATENATE($B248,BM$2,"SINGLE"),UHF!$V$3:$W$612,2,0))</f>
        <v>0</v>
      </c>
      <c r="BN248" s="11">
        <f>IF(ISNA(VLOOKUP(CONCATENATE($B248,BN$2,"SINGLE"),UHF!$V$3:$W$612,2,0)),0,VLOOKUP(CONCATENATE($B248,BN$2,"SINGLE"),UHF!$V$3:$W$612,2,0))</f>
        <v>0</v>
      </c>
      <c r="BO248" s="11">
        <f>IF(ISNA(VLOOKUP(CONCATENATE($B248,BO$2,"SINGLE"),UHF!$V$3:$W$612,2,0)),0,VLOOKUP(CONCATENATE($B248,BO$2,"SINGLE"),UHF!$V$3:$W$612,2,0))</f>
        <v>0</v>
      </c>
      <c r="BP248" s="11">
        <f>IF(ISNA(VLOOKUP(CONCATENATE($B248,BP$2,"SINGLE"),UHF!$V$3:$W$612,2,0)),0,VLOOKUP(CONCATENATE($B248,BP$2,"SINGLE"),UHF!$V$3:$W$612,2,0))</f>
        <v>0</v>
      </c>
      <c r="BQ248" s="11">
        <f>IF(ISNA(VLOOKUP(CONCATENATE($B248,BQ$2,"SINGLE"),UHF!$V$3:$W$612,2,0)),0,VLOOKUP(CONCATENATE($B248,BQ$2,"SINGLE"),UHF!$V$3:$W$612,2,0))</f>
        <v>0</v>
      </c>
      <c r="BR248" s="54">
        <f>SUM(BF248:BQ248)</f>
        <v>0</v>
      </c>
      <c r="BS248" s="54">
        <f>IF(ISNA(VLOOKUP(CONCATENATE($B248,BS$2,"SINGLE"),'A1'!$V$3:$W$612,2,0)),0,VLOOKUP(CONCATENATE($B248,BS$2,"SINGLE"),'A1'!$V$3:$W$612,2,0))</f>
        <v>0</v>
      </c>
      <c r="BT248" s="11">
        <f>SUM(C248,Q248,AQ248,BE248,BS248)</f>
        <v>0</v>
      </c>
      <c r="BU248" s="11">
        <f>SUM(D248,R248,AR248,BF248)</f>
        <v>0</v>
      </c>
      <c r="BV248" s="11">
        <f>SUM(E248,S248,AE248,AS248,BG248)</f>
        <v>0</v>
      </c>
      <c r="BW248" s="11">
        <f>SUM(F248,T248,AF248,AT248,BH248)</f>
        <v>0</v>
      </c>
      <c r="BX248" s="11">
        <f>SUM(G248,U248,AG248,AU248,BI248)</f>
        <v>0</v>
      </c>
      <c r="BY248" s="11">
        <f>SUM(H248,V248,AH248,AV248,BJ248)</f>
        <v>0</v>
      </c>
      <c r="BZ248" s="11">
        <f>SUM(I248,W248,AI248,AW248,BK248)</f>
        <v>0</v>
      </c>
      <c r="CA248" s="11">
        <f>SUM(J248,X248,AJ248,AX248,BL248)</f>
        <v>0</v>
      </c>
      <c r="CB248" s="11">
        <f>SUM(K248,Y248,AK248,AY248,BM248)</f>
        <v>0</v>
      </c>
      <c r="CC248" s="11">
        <f>SUM(L248,Z248,AL248,AZ248,BN248)</f>
        <v>0</v>
      </c>
      <c r="CD248" s="11">
        <f>SUM(M248,AA248,AM248,BA248,BO248)</f>
        <v>0</v>
      </c>
      <c r="CE248" s="11">
        <f>SUM(N248,AB248,AN248,BB248,BP248)</f>
        <v>0</v>
      </c>
      <c r="CF248" s="11">
        <f>SUM(O248,AC248,AO248,BC248,BQ248)</f>
        <v>0</v>
      </c>
      <c r="CG248" s="11">
        <f>SUM(BT248:CF248)</f>
        <v>0</v>
      </c>
      <c r="CH248" s="11">
        <f>SUM(P248,AD248,AP248,BD248,BE248,BR248,BS248)</f>
        <v>0</v>
      </c>
      <c r="CI248" s="11">
        <f>MIN(P248,AD248,AP248,BD248,BE248,BR248,BS248)</f>
        <v>0</v>
      </c>
      <c r="CJ248" s="51">
        <f>SUM(CH248-CI248)</f>
        <v>0</v>
      </c>
    </row>
    <row r="249" spans="1:88" x14ac:dyDescent="0.2">
      <c r="A249" s="21" t="str">
        <f t="shared" si="1"/>
        <v>247.</v>
      </c>
      <c r="B249" s="8" t="str">
        <f>'Seznam-SO'!A252</f>
        <v/>
      </c>
      <c r="C249" s="11">
        <f>IF(ISNA(VLOOKUP(CONCATENATE($B249,C$2,"SINGLE"),'I-SUB'!$V$3:$W$624,2,0)),0,VLOOKUP(CONCATENATE($B249,C$2,"SINGLE"),'I-SUB'!$V$3:$W$624,2,0))</f>
        <v>0</v>
      </c>
      <c r="D249" s="11">
        <f>IF(ISNA(VLOOKUP(CONCATENATE($B249,D$2,"SINGLE"),'I-SUB'!$V$3:$W$624,2,0)),0,VLOOKUP(CONCATENATE($B249,D$2,"SINGLE"),'I-SUB'!$V$3:$W$624,2,0))</f>
        <v>0</v>
      </c>
      <c r="E249" s="11">
        <f>IF(ISNA(VLOOKUP(CONCATENATE($B249,E$2,"SINGLE"),'I-SUB'!$V$3:$W$624,2,0)),0,VLOOKUP(CONCATENATE($B249,E$2,"SINGLE"),'I-SUB'!$V$3:$W$624,2,0))</f>
        <v>0</v>
      </c>
      <c r="F249" s="11">
        <f>IF(ISNA(VLOOKUP(CONCATENATE($B249,F$2,"SINGLE"),'I-SUB'!$V$3:$W$624,2,0)),0,VLOOKUP(CONCATENATE($B249,F$2,"SINGLE"),'I-SUB'!$V$3:$W$624,2,0))</f>
        <v>0</v>
      </c>
      <c r="G249" s="11">
        <f>IF(ISNA(VLOOKUP(CONCATENATE($B249,G$2,"SINGLE"),'I-SUB'!$V$3:$W$624,2,0)),0,VLOOKUP(CONCATENATE($B249,G$2,"SINGLE"),'I-SUB'!$V$3:$W$624,2,0))</f>
        <v>0</v>
      </c>
      <c r="H249" s="11">
        <f>IF(ISNA(VLOOKUP(CONCATENATE($B249,H$2,"SINGLE"),'I-SUB'!$V$3:$W$624,2,0)),0,VLOOKUP(CONCATENATE($B249,H$2,"SINGLE"),'I-SUB'!$V$3:$W$624,2,0))</f>
        <v>0</v>
      </c>
      <c r="I249" s="11">
        <f>IF(ISNA(VLOOKUP(CONCATENATE($B249,I$2,"SINGLE"),'I-SUB'!$V$3:$W$624,2,0)),0,VLOOKUP(CONCATENATE($B249,I$2,"SINGLE"),'I-SUB'!$V$3:$W$624,2,0))</f>
        <v>0</v>
      </c>
      <c r="J249" s="11">
        <f>IF(ISNA(VLOOKUP(CONCATENATE($B249,J$2,"SINGLE"),'I-SUB'!$V$3:$W$624,2,0)),0,VLOOKUP(CONCATENATE($B249,J$2,"SINGLE"),'I-SUB'!$V$3:$W$624,2,0))</f>
        <v>0</v>
      </c>
      <c r="K249" s="11">
        <f>IF(ISNA(VLOOKUP(CONCATENATE($B249,K$2,"SINGLE"),'I-SUB'!$V$3:$W$624,2,0)),0,VLOOKUP(CONCATENATE($B249,K$2,"SINGLE"),'I-SUB'!$V$3:$W$624,2,0))</f>
        <v>0</v>
      </c>
      <c r="L249" s="11">
        <f>IF(ISNA(VLOOKUP(CONCATENATE($B249,L$2,"SINGLE"),'I-SUB'!$V$3:$W$624,2,0)),0,VLOOKUP(CONCATENATE($B249,L$2,"SINGLE"),'I-SUB'!$V$3:$W$624,2,0))</f>
        <v>0</v>
      </c>
      <c r="M249" s="11">
        <f>IF(ISNA(VLOOKUP(CONCATENATE($B249,M$2,"SINGLE"),'I-SUB'!$V$3:$W$624,2,0)),0,VLOOKUP(CONCATENATE($B249,M$2,"SINGLE"),'I-SUB'!$V$3:$W$624,2,0))</f>
        <v>0</v>
      </c>
      <c r="N249" s="11">
        <f>IF(ISNA(VLOOKUP(CONCATENATE($B249,N$2,"SINGLE"),'I-SUB'!$V$3:$W$624,2,0)),0,VLOOKUP(CONCATENATE($B249,N$2,"SINGLE"),'I-SUB'!$V$3:$W$624,2,0))</f>
        <v>0</v>
      </c>
      <c r="O249" s="11">
        <f>IF(ISNA(VLOOKUP(CONCATENATE($B249,O$2,"SINGLE"),'I-SUB'!$V$3:$W$624,2,0)),0,VLOOKUP(CONCATENATE($B249,O$2,"SINGLE"),'I-SUB'!$V$3:$W$624,2,0))</f>
        <v>0</v>
      </c>
      <c r="P249" s="54">
        <f>SUM(C249:O249)</f>
        <v>0</v>
      </c>
      <c r="Q249" s="11">
        <f>IF(ISNA(VLOOKUP(CONCATENATE($B249,Q$2,"SINGLE"),'II-SUB'!$V$3:$W$630,2,0)),0,VLOOKUP(CONCATENATE($B249,Q$2,"SINGLE"),'II-SUB'!$V$3:$W$630,2,0))</f>
        <v>0</v>
      </c>
      <c r="R249" s="11">
        <f>IF(ISNA(VLOOKUP(CONCATENATE($B249,R$2,"SINGLE"),'II-SUB'!$V$3:$W$630,2,0)),0,VLOOKUP(CONCATENATE($B249,R$2,"SINGLE"),'II-SUB'!$V$3:$W$630,2,0))</f>
        <v>0</v>
      </c>
      <c r="S249" s="11">
        <f>IF(ISNA(VLOOKUP(CONCATENATE($B249,S$2,"SINGLE"),'II-SUB'!$V$3:$W$630,2,0)),0,VLOOKUP(CONCATENATE($B249,S$2,"SINGLE"),'II-SUB'!$V$3:$W$630,2,0))</f>
        <v>0</v>
      </c>
      <c r="T249" s="11">
        <f>IF(ISNA(VLOOKUP(CONCATENATE($B249,T$2,"SINGLE"),'II-SUB'!$V$3:$W$630,2,0)),0,VLOOKUP(CONCATENATE($B249,T$2,"SINGLE"),'II-SUB'!$V$3:$W$630,2,0))</f>
        <v>0</v>
      </c>
      <c r="U249" s="11">
        <f>IF(ISNA(VLOOKUP(CONCATENATE($B249,U$2,"SINGLE"),'II-SUB'!$V$3:$W$630,2,0)),0,VLOOKUP(CONCATENATE($B249,U$2,"SINGLE"),'II-SUB'!$V$3:$W$630,2,0))</f>
        <v>0</v>
      </c>
      <c r="V249" s="11">
        <f>IF(ISNA(VLOOKUP(CONCATENATE($B249,V$2,"SINGLE"),'II-SUB'!$V$3:$W$630,2,0)),0,VLOOKUP(CONCATENATE($B249,V$2,"SINGLE"),'II-SUB'!$V$3:$W$630,2,0))</f>
        <v>0</v>
      </c>
      <c r="W249" s="11">
        <f>IF(ISNA(VLOOKUP(CONCATENATE($B249,W$2,"SINGLE"),'II-SUB'!$V$3:$W$630,2,0)),0,VLOOKUP(CONCATENATE($B249,W$2,"SINGLE"),'II-SUB'!$V$3:$W$630,2,0))</f>
        <v>0</v>
      </c>
      <c r="X249" s="11">
        <f>IF(ISNA(VLOOKUP(CONCATENATE($B249,X$2,"SINGLE"),'II-SUB'!$V$3:$W$630,2,0)),0,VLOOKUP(CONCATENATE($B249,X$2,"SINGLE"),'II-SUB'!$V$3:$W$630,2,0))</f>
        <v>0</v>
      </c>
      <c r="Y249" s="11">
        <f>IF(ISNA(VLOOKUP(CONCATENATE($B249,Y$2,"SINGLE"),'II-SUB'!$V$3:$W$630,2,0)),0,VLOOKUP(CONCATENATE($B249,Y$2,"SINGLE"),'II-SUB'!$V$3:$W$630,2,0))</f>
        <v>0</v>
      </c>
      <c r="Z249" s="11">
        <f>IF(ISNA(VLOOKUP(CONCATENATE($B249,Z$2,"SINGLE"),'II-SUB'!$V$3:$W$630,2,0)),0,VLOOKUP(CONCATENATE($B249,Z$2,"SINGLE"),'II-SUB'!$V$3:$W$630,2,0))</f>
        <v>0</v>
      </c>
      <c r="AA249" s="11">
        <f>IF(ISNA(VLOOKUP(CONCATENATE($B249,AA$2,"SINGLE"),'II-SUB'!$V$3:$W$630,2,0)),0,VLOOKUP(CONCATENATE($B249,AA$2,"SINGLE"),'II-SUB'!$V$3:$W$630,2,0))</f>
        <v>0</v>
      </c>
      <c r="AB249" s="11">
        <f>IF(ISNA(VLOOKUP(CONCATENATE($B249,AB$2,"SINGLE"),'II-SUB'!$V$3:$W$630,2,0)),0,VLOOKUP(CONCATENATE($B249,AB$2,"SINGLE"),'II-SUB'!$V$3:$W$630,2,0))</f>
        <v>0</v>
      </c>
      <c r="AC249" s="11">
        <f>IF(ISNA(VLOOKUP(CONCATENATE($B249,AC$2,"SINGLE"),'II-SUB'!$V$3:$W$630,2,0)),0,VLOOKUP(CONCATENATE($B249,AC$2,"SINGLE"),'II-SUB'!$V$3:$W$630,2,0))</f>
        <v>0</v>
      </c>
      <c r="AD249" s="54">
        <f>SUM(Q249:AC249)</f>
        <v>0</v>
      </c>
      <c r="AE249" s="11">
        <f>IF(ISNA(VLOOKUP(CONCATENATE($B249,AE$2,"SINGLE"),MW!$V$3:$W$600,2,0)),0,VLOOKUP(CONCATENATE($B249,AE$2,"SINGLE"),MW!$V$3:$W$600,2,0))</f>
        <v>0</v>
      </c>
      <c r="AF249" s="11">
        <f>IF(ISNA(VLOOKUP(CONCATENATE($B249,AF$2,"SINGLE"),MW!$V$3:$W$600,2,0)),0,VLOOKUP(CONCATENATE($B249,AF$2,"SINGLE"),MW!$V$3:$W$600,2,0))</f>
        <v>0</v>
      </c>
      <c r="AG249" s="11">
        <f>IF(ISNA(VLOOKUP(CONCATENATE($B249,AG$2,"SINGLE"),MW!$V$3:$W$600,2,0)),0,VLOOKUP(CONCATENATE($B249,AG$2,"SINGLE"),MW!$V$3:$W$600,2,0))</f>
        <v>0</v>
      </c>
      <c r="AH249" s="11">
        <f>IF(ISNA(VLOOKUP(CONCATENATE($B249,AH$2,"SINGLE"),MW!$V$3:$W$600,2,0)),0,VLOOKUP(CONCATENATE($B249,AH$2,"SINGLE"),MW!$V$3:$W$600,2,0))</f>
        <v>0</v>
      </c>
      <c r="AI249" s="11">
        <f>IF(ISNA(VLOOKUP(CONCATENATE($B249,AI$2,"SINGLE"),MW!$V$3:$W$600,2,0)),0,VLOOKUP(CONCATENATE($B249,AI$2,"SINGLE"),MW!$V$3:$W$600,2,0))</f>
        <v>0</v>
      </c>
      <c r="AJ249" s="11">
        <f>IF(ISNA(VLOOKUP(CONCATENATE($B249,AJ$2,"SINGLE"),MW!$V$3:$W$600,2,0)),0,VLOOKUP(CONCATENATE($B249,AJ$2,"SINGLE"),MW!$V$3:$W$600,2,0))</f>
        <v>0</v>
      </c>
      <c r="AK249" s="11">
        <f>IF(ISNA(VLOOKUP(CONCATENATE($B249,AK$2,"SINGLE"),MW!$V$3:$W$600,2,0)),0,VLOOKUP(CONCATENATE($B249,AK$2,"SINGLE"),MW!$V$3:$W$600,2,0))</f>
        <v>0</v>
      </c>
      <c r="AL249" s="11">
        <f>IF(ISNA(VLOOKUP(CONCATENATE($B249,AL$2,"SINGLE"),MW!$V$3:$W$600,2,0)),0,VLOOKUP(CONCATENATE($B249,AL$2,"SINGLE"),MW!$V$3:$W$600,2,0))</f>
        <v>0</v>
      </c>
      <c r="AM249" s="11">
        <f>IF(ISNA(VLOOKUP(CONCATENATE($B249,AM$2,"SINGLE"),MW!$V$3:$W$600,2,0)),0,VLOOKUP(CONCATENATE($B249,AM$2,"SINGLE"),MW!$V$3:$W$600,2,0))</f>
        <v>0</v>
      </c>
      <c r="AN249" s="11">
        <f>IF(ISNA(VLOOKUP(CONCATENATE($B249,AN$2,"SINGLE"),MW!$V$3:$W$600,2,0)),0,VLOOKUP(CONCATENATE($B249,AN$2,"SINGLE"),MW!$V$3:$W$600,2,0))</f>
        <v>0</v>
      </c>
      <c r="AO249" s="11">
        <f>IF(ISNA(VLOOKUP(CONCATENATE($B249,AO$2,"SINGLE"),MW!$V$3:$W$600,2,0)),0,VLOOKUP(CONCATENATE($B249,AO$2,"SINGLE"),MW!$V$3:$W$600,2,0))</f>
        <v>0</v>
      </c>
      <c r="AP249" s="54">
        <f>SUM(AE249:AO249)</f>
        <v>0</v>
      </c>
      <c r="AQ249" s="11">
        <f>IF(ISNA(VLOOKUP(CONCATENATE($B249,AQ$2,"SINGLE"),'III-SUB'!$V$3:$W$633,2,0)),0,VLOOKUP(CONCATENATE($B249,AQ$2,"SINGLE"),'III-SUB'!$V$3:$W$633,2,0))</f>
        <v>0</v>
      </c>
      <c r="AR249" s="11">
        <f>IF(ISNA(VLOOKUP(CONCATENATE($B249,AR$2,"SINGLE"),'III-SUB'!$V$3:$W$633,2,0)),0,VLOOKUP(CONCATENATE($B249,AR$2,"SINGLE"),'III-SUB'!$V$3:$W$633,2,0))</f>
        <v>0</v>
      </c>
      <c r="AS249" s="11">
        <f>IF(ISNA(VLOOKUP(CONCATENATE($B249,AS$2,"SINGLE"),'III-SUB'!$V$3:$W$633,2,0)),0,VLOOKUP(CONCATENATE($B249,AS$2,"SINGLE"),'III-SUB'!$V$3:$W$633,2,0))</f>
        <v>0</v>
      </c>
      <c r="AT249" s="11">
        <f>IF(ISNA(VLOOKUP(CONCATENATE($B249,AT$2,"SINGLE"),'III-SUB'!$V$3:$W$633,2,0)),0,VLOOKUP(CONCATENATE($B249,AT$2,"SINGLE"),'III-SUB'!$V$3:$W$633,2,0))</f>
        <v>0</v>
      </c>
      <c r="AU249" s="11">
        <f>IF(ISNA(VLOOKUP(CONCATENATE($B249,AU$2,"SINGLE"),'III-SUB'!$V$3:$W$633,2,0)),0,VLOOKUP(CONCATENATE($B249,AU$2,"SINGLE"),'III-SUB'!$V$3:$W$633,2,0))</f>
        <v>0</v>
      </c>
      <c r="AV249" s="11">
        <f>IF(ISNA(VLOOKUP(CONCATENATE($B249,AV$2,"SINGLE"),'III-SUB'!$V$3:$W$633,2,0)),0,VLOOKUP(CONCATENATE($B249,AV$2,"SINGLE"),'III-SUB'!$V$3:$W$633,2,0))</f>
        <v>0</v>
      </c>
      <c r="AW249" s="11">
        <f>IF(ISNA(VLOOKUP(CONCATENATE($B249,AW$2,"SINGLE"),'III-SUB'!$V$3:$W$633,2,0)),0,VLOOKUP(CONCATENATE($B249,AW$2,"SINGLE"),'III-SUB'!$V$3:$W$633,2,0))</f>
        <v>0</v>
      </c>
      <c r="AX249" s="11">
        <f>IF(ISNA(VLOOKUP(CONCATENATE($B249,AX$2,"SINGLE"),'III-SUB'!$V$3:$W$633,2,0)),0,VLOOKUP(CONCATENATE($B249,AX$2,"SINGLE"),'III-SUB'!$V$3:$W$633,2,0))</f>
        <v>0</v>
      </c>
      <c r="AY249" s="11">
        <f>IF(ISNA(VLOOKUP(CONCATENATE($B249,AY$2,"SINGLE"),'III-SUB'!$V$3:$W$633,2,0)),0,VLOOKUP(CONCATENATE($B249,AY$2,"SINGLE"),'III-SUB'!$V$3:$W$633,2,0))</f>
        <v>0</v>
      </c>
      <c r="AZ249" s="11">
        <f>IF(ISNA(VLOOKUP(CONCATENATE($B249,AZ$2,"SINGLE"),'III-SUB'!$V$3:$W$633,2,0)),0,VLOOKUP(CONCATENATE($B249,AZ$2,"SINGLE"),'III-SUB'!$V$3:$W$633,2,0))</f>
        <v>0</v>
      </c>
      <c r="BA249" s="11">
        <f>IF(ISNA(VLOOKUP(CONCATENATE($B249,BA$2,"SINGLE"),'III-SUB'!$V$3:$W$633,2,0)),0,VLOOKUP(CONCATENATE($B249,BA$2,"SINGLE"),'III-SUB'!$V$3:$W$633,2,0))</f>
        <v>0</v>
      </c>
      <c r="BB249" s="11">
        <f>IF(ISNA(VLOOKUP(CONCATENATE($B249,BB$2,"SINGLE"),'III-SUB'!$V$3:$W$633,2,0)),0,VLOOKUP(CONCATENATE($B249,BB$2,"SINGLE"),'III-SUB'!$V$3:$W$633,2,0))</f>
        <v>0</v>
      </c>
      <c r="BC249" s="11">
        <f>IF(ISNA(VLOOKUP(CONCATENATE($B249,BC$2,"SINGLE"),'III-SUB'!$V$3:$W$633,2,0)),0,VLOOKUP(CONCATENATE($B249,BC$2,"SINGLE"),'III-SUB'!$V$3:$W$633,2,0))</f>
        <v>0</v>
      </c>
      <c r="BD249" s="54">
        <f>SUM(AQ249:BC249)</f>
        <v>0</v>
      </c>
      <c r="BE249" s="54">
        <f>IF(ISNA(VLOOKUP(CONCATENATE($B249,BE$2,"SINGLE"),VHF!$V$3:$W$627,2,0)),0,VLOOKUP(CONCATENATE($B249,BE$2,"SINGLE"),VHF!$V$3:$W$627,2,0))</f>
        <v>0</v>
      </c>
      <c r="BF249" s="11">
        <f>IF(ISNA(VLOOKUP(CONCATENATE($B249,BF$2,"SINGLE"),UHF!$V$3:$W$612,2,0)),0,VLOOKUP(CONCATENATE($B249,BF$2,"SINGLE"),UHF!$V$3:$W$612,2,0))</f>
        <v>0</v>
      </c>
      <c r="BG249" s="11">
        <f>IF(ISNA(VLOOKUP(CONCATENATE($B249,BG$2,"SINGLE"),UHF!$V$3:$W$612,2,0)),0,VLOOKUP(CONCATENATE($B249,BG$2,"SINGLE"),UHF!$V$3:$W$612,2,0))</f>
        <v>0</v>
      </c>
      <c r="BH249" s="11">
        <f>IF(ISNA(VLOOKUP(CONCATENATE($B249,BH$2,"SINGLE"),UHF!$V$3:$W$612,2,0)),0,VLOOKUP(CONCATENATE($B249,BH$2,"SINGLE"),UHF!$V$3:$W$612,2,0))</f>
        <v>0</v>
      </c>
      <c r="BI249" s="11">
        <f>IF(ISNA(VLOOKUP(CONCATENATE($B249,BI$2,"SINGLE"),UHF!$V$3:$W$612,2,0)),0,VLOOKUP(CONCATENATE($B249,BI$2,"SINGLE"),UHF!$V$3:$W$612,2,0))</f>
        <v>0</v>
      </c>
      <c r="BJ249" s="11">
        <f>IF(ISNA(VLOOKUP(CONCATENATE($B249,BJ$2,"SINGLE"),UHF!$V$3:$W$612,2,0)),0,VLOOKUP(CONCATENATE($B249,BJ$2,"SINGLE"),UHF!$V$3:$W$612,2,0))</f>
        <v>0</v>
      </c>
      <c r="BK249" s="11">
        <f>IF(ISNA(VLOOKUP(CONCATENATE($B249,BK$2,"SINGLE"),UHF!$V$3:$W$612,2,0)),0,VLOOKUP(CONCATENATE($B249,BK$2,"SINGLE"),UHF!$V$3:$W$612,2,0))</f>
        <v>0</v>
      </c>
      <c r="BL249" s="11">
        <f>IF(ISNA(VLOOKUP(CONCATENATE($B249,BL$2,"SINGLE"),UHF!$V$3:$W$612,2,0)),0,VLOOKUP(CONCATENATE($B249,BL$2,"SINGLE"),UHF!$V$3:$W$612,2,0))</f>
        <v>0</v>
      </c>
      <c r="BM249" s="11">
        <f>IF(ISNA(VLOOKUP(CONCATENATE($B249,BM$2,"SINGLE"),UHF!$V$3:$W$612,2,0)),0,VLOOKUP(CONCATENATE($B249,BM$2,"SINGLE"),UHF!$V$3:$W$612,2,0))</f>
        <v>0</v>
      </c>
      <c r="BN249" s="11">
        <f>IF(ISNA(VLOOKUP(CONCATENATE($B249,BN$2,"SINGLE"),UHF!$V$3:$W$612,2,0)),0,VLOOKUP(CONCATENATE($B249,BN$2,"SINGLE"),UHF!$V$3:$W$612,2,0))</f>
        <v>0</v>
      </c>
      <c r="BO249" s="11">
        <f>IF(ISNA(VLOOKUP(CONCATENATE($B249,BO$2,"SINGLE"),UHF!$V$3:$W$612,2,0)),0,VLOOKUP(CONCATENATE($B249,BO$2,"SINGLE"),UHF!$V$3:$W$612,2,0))</f>
        <v>0</v>
      </c>
      <c r="BP249" s="11">
        <f>IF(ISNA(VLOOKUP(CONCATENATE($B249,BP$2,"SINGLE"),UHF!$V$3:$W$612,2,0)),0,VLOOKUP(CONCATENATE($B249,BP$2,"SINGLE"),UHF!$V$3:$W$612,2,0))</f>
        <v>0</v>
      </c>
      <c r="BQ249" s="11">
        <f>IF(ISNA(VLOOKUP(CONCATENATE($B249,BQ$2,"SINGLE"),UHF!$V$3:$W$612,2,0)),0,VLOOKUP(CONCATENATE($B249,BQ$2,"SINGLE"),UHF!$V$3:$W$612,2,0))</f>
        <v>0</v>
      </c>
      <c r="BR249" s="54">
        <f>SUM(BF249:BQ249)</f>
        <v>0</v>
      </c>
      <c r="BS249" s="54">
        <f>IF(ISNA(VLOOKUP(CONCATENATE($B249,BS$2,"SINGLE"),'A1'!$V$3:$W$612,2,0)),0,VLOOKUP(CONCATENATE($B249,BS$2,"SINGLE"),'A1'!$V$3:$W$612,2,0))</f>
        <v>0</v>
      </c>
      <c r="BT249" s="11">
        <f>SUM(C249,Q249,AQ249,BE249,BS249)</f>
        <v>0</v>
      </c>
      <c r="BU249" s="11">
        <f>SUM(D249,R249,AR249,BF249)</f>
        <v>0</v>
      </c>
      <c r="BV249" s="11">
        <f>SUM(E249,S249,AE249,AS249,BG249)</f>
        <v>0</v>
      </c>
      <c r="BW249" s="11">
        <f>SUM(F249,T249,AF249,AT249,BH249)</f>
        <v>0</v>
      </c>
      <c r="BX249" s="11">
        <f>SUM(G249,U249,AG249,AU249,BI249)</f>
        <v>0</v>
      </c>
      <c r="BY249" s="11">
        <f>SUM(H249,V249,AH249,AV249,BJ249)</f>
        <v>0</v>
      </c>
      <c r="BZ249" s="11">
        <f>SUM(I249,W249,AI249,AW249,BK249)</f>
        <v>0</v>
      </c>
      <c r="CA249" s="11">
        <f>SUM(J249,X249,AJ249,AX249,BL249)</f>
        <v>0</v>
      </c>
      <c r="CB249" s="11">
        <f>SUM(K249,Y249,AK249,AY249,BM249)</f>
        <v>0</v>
      </c>
      <c r="CC249" s="11">
        <f>SUM(L249,Z249,AL249,AZ249,BN249)</f>
        <v>0</v>
      </c>
      <c r="CD249" s="11">
        <f>SUM(M249,AA249,AM249,BA249,BO249)</f>
        <v>0</v>
      </c>
      <c r="CE249" s="11">
        <f>SUM(N249,AB249,AN249,BB249,BP249)</f>
        <v>0</v>
      </c>
      <c r="CF249" s="11">
        <f>SUM(O249,AC249,AO249,BC249,BQ249)</f>
        <v>0</v>
      </c>
      <c r="CG249" s="11">
        <f>SUM(BT249:CF249)</f>
        <v>0</v>
      </c>
      <c r="CH249" s="11">
        <f>SUM(P249,AD249,AP249,BD249,BE249,BR249,BS249)</f>
        <v>0</v>
      </c>
      <c r="CI249" s="11">
        <f>MIN(P249,AD249,AP249,BD249,BE249,BR249,BS249)</f>
        <v>0</v>
      </c>
      <c r="CJ249" s="51">
        <f>SUM(CH249-CI249)</f>
        <v>0</v>
      </c>
    </row>
    <row r="250" spans="1:88" x14ac:dyDescent="0.2">
      <c r="A250" s="21" t="str">
        <f t="shared" si="1"/>
        <v>248.</v>
      </c>
      <c r="B250" s="8" t="str">
        <f>'Seznam-SO'!A253</f>
        <v/>
      </c>
      <c r="C250" s="11">
        <f>IF(ISNA(VLOOKUP(CONCATENATE($B250,C$2,"SINGLE"),'I-SUB'!$V$3:$W$624,2,0)),0,VLOOKUP(CONCATENATE($B250,C$2,"SINGLE"),'I-SUB'!$V$3:$W$624,2,0))</f>
        <v>0</v>
      </c>
      <c r="D250" s="11">
        <f>IF(ISNA(VLOOKUP(CONCATENATE($B250,D$2,"SINGLE"),'I-SUB'!$V$3:$W$624,2,0)),0,VLOOKUP(CONCATENATE($B250,D$2,"SINGLE"),'I-SUB'!$V$3:$W$624,2,0))</f>
        <v>0</v>
      </c>
      <c r="E250" s="11">
        <f>IF(ISNA(VLOOKUP(CONCATENATE($B250,E$2,"SINGLE"),'I-SUB'!$V$3:$W$624,2,0)),0,VLOOKUP(CONCATENATE($B250,E$2,"SINGLE"),'I-SUB'!$V$3:$W$624,2,0))</f>
        <v>0</v>
      </c>
      <c r="F250" s="11">
        <f>IF(ISNA(VLOOKUP(CONCATENATE($B250,F$2,"SINGLE"),'I-SUB'!$V$3:$W$624,2,0)),0,VLOOKUP(CONCATENATE($B250,F$2,"SINGLE"),'I-SUB'!$V$3:$W$624,2,0))</f>
        <v>0</v>
      </c>
      <c r="G250" s="11">
        <f>IF(ISNA(VLOOKUP(CONCATENATE($B250,G$2,"SINGLE"),'I-SUB'!$V$3:$W$624,2,0)),0,VLOOKUP(CONCATENATE($B250,G$2,"SINGLE"),'I-SUB'!$V$3:$W$624,2,0))</f>
        <v>0</v>
      </c>
      <c r="H250" s="11">
        <f>IF(ISNA(VLOOKUP(CONCATENATE($B250,H$2,"SINGLE"),'I-SUB'!$V$3:$W$624,2,0)),0,VLOOKUP(CONCATENATE($B250,H$2,"SINGLE"),'I-SUB'!$V$3:$W$624,2,0))</f>
        <v>0</v>
      </c>
      <c r="I250" s="11">
        <f>IF(ISNA(VLOOKUP(CONCATENATE($B250,I$2,"SINGLE"),'I-SUB'!$V$3:$W$624,2,0)),0,VLOOKUP(CONCATENATE($B250,I$2,"SINGLE"),'I-SUB'!$V$3:$W$624,2,0))</f>
        <v>0</v>
      </c>
      <c r="J250" s="11">
        <f>IF(ISNA(VLOOKUP(CONCATENATE($B250,J$2,"SINGLE"),'I-SUB'!$V$3:$W$624,2,0)),0,VLOOKUP(CONCATENATE($B250,J$2,"SINGLE"),'I-SUB'!$V$3:$W$624,2,0))</f>
        <v>0</v>
      </c>
      <c r="K250" s="11">
        <f>IF(ISNA(VLOOKUP(CONCATENATE($B250,K$2,"SINGLE"),'I-SUB'!$V$3:$W$624,2,0)),0,VLOOKUP(CONCATENATE($B250,K$2,"SINGLE"),'I-SUB'!$V$3:$W$624,2,0))</f>
        <v>0</v>
      </c>
      <c r="L250" s="11">
        <f>IF(ISNA(VLOOKUP(CONCATENATE($B250,L$2,"SINGLE"),'I-SUB'!$V$3:$W$624,2,0)),0,VLOOKUP(CONCATENATE($B250,L$2,"SINGLE"),'I-SUB'!$V$3:$W$624,2,0))</f>
        <v>0</v>
      </c>
      <c r="M250" s="11">
        <f>IF(ISNA(VLOOKUP(CONCATENATE($B250,M$2,"SINGLE"),'I-SUB'!$V$3:$W$624,2,0)),0,VLOOKUP(CONCATENATE($B250,M$2,"SINGLE"),'I-SUB'!$V$3:$W$624,2,0))</f>
        <v>0</v>
      </c>
      <c r="N250" s="11">
        <f>IF(ISNA(VLOOKUP(CONCATENATE($B250,N$2,"SINGLE"),'I-SUB'!$V$3:$W$624,2,0)),0,VLOOKUP(CONCATENATE($B250,N$2,"SINGLE"),'I-SUB'!$V$3:$W$624,2,0))</f>
        <v>0</v>
      </c>
      <c r="O250" s="11">
        <f>IF(ISNA(VLOOKUP(CONCATENATE($B250,O$2,"SINGLE"),'I-SUB'!$V$3:$W$624,2,0)),0,VLOOKUP(CONCATENATE($B250,O$2,"SINGLE"),'I-SUB'!$V$3:$W$624,2,0))</f>
        <v>0</v>
      </c>
      <c r="P250" s="54">
        <f>SUM(C250:O250)</f>
        <v>0</v>
      </c>
      <c r="Q250" s="11">
        <f>IF(ISNA(VLOOKUP(CONCATENATE($B250,Q$2,"SINGLE"),'II-SUB'!$V$3:$W$630,2,0)),0,VLOOKUP(CONCATENATE($B250,Q$2,"SINGLE"),'II-SUB'!$V$3:$W$630,2,0))</f>
        <v>0</v>
      </c>
      <c r="R250" s="11">
        <f>IF(ISNA(VLOOKUP(CONCATENATE($B250,R$2,"SINGLE"),'II-SUB'!$V$3:$W$630,2,0)),0,VLOOKUP(CONCATENATE($B250,R$2,"SINGLE"),'II-SUB'!$V$3:$W$630,2,0))</f>
        <v>0</v>
      </c>
      <c r="S250" s="11">
        <f>IF(ISNA(VLOOKUP(CONCATENATE($B250,S$2,"SINGLE"),'II-SUB'!$V$3:$W$630,2,0)),0,VLOOKUP(CONCATENATE($B250,S$2,"SINGLE"),'II-SUB'!$V$3:$W$630,2,0))</f>
        <v>0</v>
      </c>
      <c r="T250" s="11">
        <f>IF(ISNA(VLOOKUP(CONCATENATE($B250,T$2,"SINGLE"),'II-SUB'!$V$3:$W$630,2,0)),0,VLOOKUP(CONCATENATE($B250,T$2,"SINGLE"),'II-SUB'!$V$3:$W$630,2,0))</f>
        <v>0</v>
      </c>
      <c r="U250" s="11">
        <f>IF(ISNA(VLOOKUP(CONCATENATE($B250,U$2,"SINGLE"),'II-SUB'!$V$3:$W$630,2,0)),0,VLOOKUP(CONCATENATE($B250,U$2,"SINGLE"),'II-SUB'!$V$3:$W$630,2,0))</f>
        <v>0</v>
      </c>
      <c r="V250" s="11">
        <f>IF(ISNA(VLOOKUP(CONCATENATE($B250,V$2,"SINGLE"),'II-SUB'!$V$3:$W$630,2,0)),0,VLOOKUP(CONCATENATE($B250,V$2,"SINGLE"),'II-SUB'!$V$3:$W$630,2,0))</f>
        <v>0</v>
      </c>
      <c r="W250" s="11">
        <f>IF(ISNA(VLOOKUP(CONCATENATE($B250,W$2,"SINGLE"),'II-SUB'!$V$3:$W$630,2,0)),0,VLOOKUP(CONCATENATE($B250,W$2,"SINGLE"),'II-SUB'!$V$3:$W$630,2,0))</f>
        <v>0</v>
      </c>
      <c r="X250" s="11">
        <f>IF(ISNA(VLOOKUP(CONCATENATE($B250,X$2,"SINGLE"),'II-SUB'!$V$3:$W$630,2,0)),0,VLOOKUP(CONCATENATE($B250,X$2,"SINGLE"),'II-SUB'!$V$3:$W$630,2,0))</f>
        <v>0</v>
      </c>
      <c r="Y250" s="11">
        <f>IF(ISNA(VLOOKUP(CONCATENATE($B250,Y$2,"SINGLE"),'II-SUB'!$V$3:$W$630,2,0)),0,VLOOKUP(CONCATENATE($B250,Y$2,"SINGLE"),'II-SUB'!$V$3:$W$630,2,0))</f>
        <v>0</v>
      </c>
      <c r="Z250" s="11">
        <f>IF(ISNA(VLOOKUP(CONCATENATE($B250,Z$2,"SINGLE"),'II-SUB'!$V$3:$W$630,2,0)),0,VLOOKUP(CONCATENATE($B250,Z$2,"SINGLE"),'II-SUB'!$V$3:$W$630,2,0))</f>
        <v>0</v>
      </c>
      <c r="AA250" s="11">
        <f>IF(ISNA(VLOOKUP(CONCATENATE($B250,AA$2,"SINGLE"),'II-SUB'!$V$3:$W$630,2,0)),0,VLOOKUP(CONCATENATE($B250,AA$2,"SINGLE"),'II-SUB'!$V$3:$W$630,2,0))</f>
        <v>0</v>
      </c>
      <c r="AB250" s="11">
        <f>IF(ISNA(VLOOKUP(CONCATENATE($B250,AB$2,"SINGLE"),'II-SUB'!$V$3:$W$630,2,0)),0,VLOOKUP(CONCATENATE($B250,AB$2,"SINGLE"),'II-SUB'!$V$3:$W$630,2,0))</f>
        <v>0</v>
      </c>
      <c r="AC250" s="11">
        <f>IF(ISNA(VLOOKUP(CONCATENATE($B250,AC$2,"SINGLE"),'II-SUB'!$V$3:$W$630,2,0)),0,VLOOKUP(CONCATENATE($B250,AC$2,"SINGLE"),'II-SUB'!$V$3:$W$630,2,0))</f>
        <v>0</v>
      </c>
      <c r="AD250" s="54">
        <f>SUM(Q250:AC250)</f>
        <v>0</v>
      </c>
      <c r="AE250" s="11">
        <f>IF(ISNA(VLOOKUP(CONCATENATE($B250,AE$2,"SINGLE"),MW!$V$3:$W$600,2,0)),0,VLOOKUP(CONCATENATE($B250,AE$2,"SINGLE"),MW!$V$3:$W$600,2,0))</f>
        <v>0</v>
      </c>
      <c r="AF250" s="11">
        <f>IF(ISNA(VLOOKUP(CONCATENATE($B250,AF$2,"SINGLE"),MW!$V$3:$W$600,2,0)),0,VLOOKUP(CONCATENATE($B250,AF$2,"SINGLE"),MW!$V$3:$W$600,2,0))</f>
        <v>0</v>
      </c>
      <c r="AG250" s="11">
        <f>IF(ISNA(VLOOKUP(CONCATENATE($B250,AG$2,"SINGLE"),MW!$V$3:$W$600,2,0)),0,VLOOKUP(CONCATENATE($B250,AG$2,"SINGLE"),MW!$V$3:$W$600,2,0))</f>
        <v>0</v>
      </c>
      <c r="AH250" s="11">
        <f>IF(ISNA(VLOOKUP(CONCATENATE($B250,AH$2,"SINGLE"),MW!$V$3:$W$600,2,0)),0,VLOOKUP(CONCATENATE($B250,AH$2,"SINGLE"),MW!$V$3:$W$600,2,0))</f>
        <v>0</v>
      </c>
      <c r="AI250" s="11">
        <f>IF(ISNA(VLOOKUP(CONCATENATE($B250,AI$2,"SINGLE"),MW!$V$3:$W$600,2,0)),0,VLOOKUP(CONCATENATE($B250,AI$2,"SINGLE"),MW!$V$3:$W$600,2,0))</f>
        <v>0</v>
      </c>
      <c r="AJ250" s="11">
        <f>IF(ISNA(VLOOKUP(CONCATENATE($B250,AJ$2,"SINGLE"),MW!$V$3:$W$600,2,0)),0,VLOOKUP(CONCATENATE($B250,AJ$2,"SINGLE"),MW!$V$3:$W$600,2,0))</f>
        <v>0</v>
      </c>
      <c r="AK250" s="11">
        <f>IF(ISNA(VLOOKUP(CONCATENATE($B250,AK$2,"SINGLE"),MW!$V$3:$W$600,2,0)),0,VLOOKUP(CONCATENATE($B250,AK$2,"SINGLE"),MW!$V$3:$W$600,2,0))</f>
        <v>0</v>
      </c>
      <c r="AL250" s="11">
        <f>IF(ISNA(VLOOKUP(CONCATENATE($B250,AL$2,"SINGLE"),MW!$V$3:$W$600,2,0)),0,VLOOKUP(CONCATENATE($B250,AL$2,"SINGLE"),MW!$V$3:$W$600,2,0))</f>
        <v>0</v>
      </c>
      <c r="AM250" s="11">
        <f>IF(ISNA(VLOOKUP(CONCATENATE($B250,AM$2,"SINGLE"),MW!$V$3:$W$600,2,0)),0,VLOOKUP(CONCATENATE($B250,AM$2,"SINGLE"),MW!$V$3:$W$600,2,0))</f>
        <v>0</v>
      </c>
      <c r="AN250" s="11">
        <f>IF(ISNA(VLOOKUP(CONCATENATE($B250,AN$2,"SINGLE"),MW!$V$3:$W$600,2,0)),0,VLOOKUP(CONCATENATE($B250,AN$2,"SINGLE"),MW!$V$3:$W$600,2,0))</f>
        <v>0</v>
      </c>
      <c r="AO250" s="11">
        <f>IF(ISNA(VLOOKUP(CONCATENATE($B250,AO$2,"SINGLE"),MW!$V$3:$W$600,2,0)),0,VLOOKUP(CONCATENATE($B250,AO$2,"SINGLE"),MW!$V$3:$W$600,2,0))</f>
        <v>0</v>
      </c>
      <c r="AP250" s="54">
        <f>SUM(AE250:AO250)</f>
        <v>0</v>
      </c>
      <c r="AQ250" s="11">
        <f>IF(ISNA(VLOOKUP(CONCATENATE($B250,AQ$2,"SINGLE"),'III-SUB'!$V$3:$W$633,2,0)),0,VLOOKUP(CONCATENATE($B250,AQ$2,"SINGLE"),'III-SUB'!$V$3:$W$633,2,0))</f>
        <v>0</v>
      </c>
      <c r="AR250" s="11">
        <f>IF(ISNA(VLOOKUP(CONCATENATE($B250,AR$2,"SINGLE"),'III-SUB'!$V$3:$W$633,2,0)),0,VLOOKUP(CONCATENATE($B250,AR$2,"SINGLE"),'III-SUB'!$V$3:$W$633,2,0))</f>
        <v>0</v>
      </c>
      <c r="AS250" s="11">
        <f>IF(ISNA(VLOOKUP(CONCATENATE($B250,AS$2,"SINGLE"),'III-SUB'!$V$3:$W$633,2,0)),0,VLOOKUP(CONCATENATE($B250,AS$2,"SINGLE"),'III-SUB'!$V$3:$W$633,2,0))</f>
        <v>0</v>
      </c>
      <c r="AT250" s="11">
        <f>IF(ISNA(VLOOKUP(CONCATENATE($B250,AT$2,"SINGLE"),'III-SUB'!$V$3:$W$633,2,0)),0,VLOOKUP(CONCATENATE($B250,AT$2,"SINGLE"),'III-SUB'!$V$3:$W$633,2,0))</f>
        <v>0</v>
      </c>
      <c r="AU250" s="11">
        <f>IF(ISNA(VLOOKUP(CONCATENATE($B250,AU$2,"SINGLE"),'III-SUB'!$V$3:$W$633,2,0)),0,VLOOKUP(CONCATENATE($B250,AU$2,"SINGLE"),'III-SUB'!$V$3:$W$633,2,0))</f>
        <v>0</v>
      </c>
      <c r="AV250" s="11">
        <f>IF(ISNA(VLOOKUP(CONCATENATE($B250,AV$2,"SINGLE"),'III-SUB'!$V$3:$W$633,2,0)),0,VLOOKUP(CONCATENATE($B250,AV$2,"SINGLE"),'III-SUB'!$V$3:$W$633,2,0))</f>
        <v>0</v>
      </c>
      <c r="AW250" s="11">
        <f>IF(ISNA(VLOOKUP(CONCATENATE($B250,AW$2,"SINGLE"),'III-SUB'!$V$3:$W$633,2,0)),0,VLOOKUP(CONCATENATE($B250,AW$2,"SINGLE"),'III-SUB'!$V$3:$W$633,2,0))</f>
        <v>0</v>
      </c>
      <c r="AX250" s="11">
        <f>IF(ISNA(VLOOKUP(CONCATENATE($B250,AX$2,"SINGLE"),'III-SUB'!$V$3:$W$633,2,0)),0,VLOOKUP(CONCATENATE($B250,AX$2,"SINGLE"),'III-SUB'!$V$3:$W$633,2,0))</f>
        <v>0</v>
      </c>
      <c r="AY250" s="11">
        <f>IF(ISNA(VLOOKUP(CONCATENATE($B250,AY$2,"SINGLE"),'III-SUB'!$V$3:$W$633,2,0)),0,VLOOKUP(CONCATENATE($B250,AY$2,"SINGLE"),'III-SUB'!$V$3:$W$633,2,0))</f>
        <v>0</v>
      </c>
      <c r="AZ250" s="11">
        <f>IF(ISNA(VLOOKUP(CONCATENATE($B250,AZ$2,"SINGLE"),'III-SUB'!$V$3:$W$633,2,0)),0,VLOOKUP(CONCATENATE($B250,AZ$2,"SINGLE"),'III-SUB'!$V$3:$W$633,2,0))</f>
        <v>0</v>
      </c>
      <c r="BA250" s="11">
        <f>IF(ISNA(VLOOKUP(CONCATENATE($B250,BA$2,"SINGLE"),'III-SUB'!$V$3:$W$633,2,0)),0,VLOOKUP(CONCATENATE($B250,BA$2,"SINGLE"),'III-SUB'!$V$3:$W$633,2,0))</f>
        <v>0</v>
      </c>
      <c r="BB250" s="11">
        <f>IF(ISNA(VLOOKUP(CONCATENATE($B250,BB$2,"SINGLE"),'III-SUB'!$V$3:$W$633,2,0)),0,VLOOKUP(CONCATENATE($B250,BB$2,"SINGLE"),'III-SUB'!$V$3:$W$633,2,0))</f>
        <v>0</v>
      </c>
      <c r="BC250" s="11">
        <f>IF(ISNA(VLOOKUP(CONCATENATE($B250,BC$2,"SINGLE"),'III-SUB'!$V$3:$W$633,2,0)),0,VLOOKUP(CONCATENATE($B250,BC$2,"SINGLE"),'III-SUB'!$V$3:$W$633,2,0))</f>
        <v>0</v>
      </c>
      <c r="BD250" s="54">
        <f>SUM(AQ250:BC250)</f>
        <v>0</v>
      </c>
      <c r="BE250" s="54">
        <f>IF(ISNA(VLOOKUP(CONCATENATE($B250,BE$2,"SINGLE"),VHF!$V$3:$W$627,2,0)),0,VLOOKUP(CONCATENATE($B250,BE$2,"SINGLE"),VHF!$V$3:$W$627,2,0))</f>
        <v>0</v>
      </c>
      <c r="BF250" s="11">
        <f>IF(ISNA(VLOOKUP(CONCATENATE($B250,BF$2,"SINGLE"),UHF!$V$3:$W$612,2,0)),0,VLOOKUP(CONCATENATE($B250,BF$2,"SINGLE"),UHF!$V$3:$W$612,2,0))</f>
        <v>0</v>
      </c>
      <c r="BG250" s="11">
        <f>IF(ISNA(VLOOKUP(CONCATENATE($B250,BG$2,"SINGLE"),UHF!$V$3:$W$612,2,0)),0,VLOOKUP(CONCATENATE($B250,BG$2,"SINGLE"),UHF!$V$3:$W$612,2,0))</f>
        <v>0</v>
      </c>
      <c r="BH250" s="11">
        <f>IF(ISNA(VLOOKUP(CONCATENATE($B250,BH$2,"SINGLE"),UHF!$V$3:$W$612,2,0)),0,VLOOKUP(CONCATENATE($B250,BH$2,"SINGLE"),UHF!$V$3:$W$612,2,0))</f>
        <v>0</v>
      </c>
      <c r="BI250" s="11">
        <f>IF(ISNA(VLOOKUP(CONCATENATE($B250,BI$2,"SINGLE"),UHF!$V$3:$W$612,2,0)),0,VLOOKUP(CONCATENATE($B250,BI$2,"SINGLE"),UHF!$V$3:$W$612,2,0))</f>
        <v>0</v>
      </c>
      <c r="BJ250" s="11">
        <f>IF(ISNA(VLOOKUP(CONCATENATE($B250,BJ$2,"SINGLE"),UHF!$V$3:$W$612,2,0)),0,VLOOKUP(CONCATENATE($B250,BJ$2,"SINGLE"),UHF!$V$3:$W$612,2,0))</f>
        <v>0</v>
      </c>
      <c r="BK250" s="11">
        <f>IF(ISNA(VLOOKUP(CONCATENATE($B250,BK$2,"SINGLE"),UHF!$V$3:$W$612,2,0)),0,VLOOKUP(CONCATENATE($B250,BK$2,"SINGLE"),UHF!$V$3:$W$612,2,0))</f>
        <v>0</v>
      </c>
      <c r="BL250" s="11">
        <f>IF(ISNA(VLOOKUP(CONCATENATE($B250,BL$2,"SINGLE"),UHF!$V$3:$W$612,2,0)),0,VLOOKUP(CONCATENATE($B250,BL$2,"SINGLE"),UHF!$V$3:$W$612,2,0))</f>
        <v>0</v>
      </c>
      <c r="BM250" s="11">
        <f>IF(ISNA(VLOOKUP(CONCATENATE($B250,BM$2,"SINGLE"),UHF!$V$3:$W$612,2,0)),0,VLOOKUP(CONCATENATE($B250,BM$2,"SINGLE"),UHF!$V$3:$W$612,2,0))</f>
        <v>0</v>
      </c>
      <c r="BN250" s="11">
        <f>IF(ISNA(VLOOKUP(CONCATENATE($B250,BN$2,"SINGLE"),UHF!$V$3:$W$612,2,0)),0,VLOOKUP(CONCATENATE($B250,BN$2,"SINGLE"),UHF!$V$3:$W$612,2,0))</f>
        <v>0</v>
      </c>
      <c r="BO250" s="11">
        <f>IF(ISNA(VLOOKUP(CONCATENATE($B250,BO$2,"SINGLE"),UHF!$V$3:$W$612,2,0)),0,VLOOKUP(CONCATENATE($B250,BO$2,"SINGLE"),UHF!$V$3:$W$612,2,0))</f>
        <v>0</v>
      </c>
      <c r="BP250" s="11">
        <f>IF(ISNA(VLOOKUP(CONCATENATE($B250,BP$2,"SINGLE"),UHF!$V$3:$W$612,2,0)),0,VLOOKUP(CONCATENATE($B250,BP$2,"SINGLE"),UHF!$V$3:$W$612,2,0))</f>
        <v>0</v>
      </c>
      <c r="BQ250" s="11">
        <f>IF(ISNA(VLOOKUP(CONCATENATE($B250,BQ$2,"SINGLE"),UHF!$V$3:$W$612,2,0)),0,VLOOKUP(CONCATENATE($B250,BQ$2,"SINGLE"),UHF!$V$3:$W$612,2,0))</f>
        <v>0</v>
      </c>
      <c r="BR250" s="54">
        <f>SUM(BF250:BQ250)</f>
        <v>0</v>
      </c>
      <c r="BS250" s="54">
        <f>IF(ISNA(VLOOKUP(CONCATENATE($B250,BS$2,"SINGLE"),'A1'!$V$3:$W$612,2,0)),0,VLOOKUP(CONCATENATE($B250,BS$2,"SINGLE"),'A1'!$V$3:$W$612,2,0))</f>
        <v>0</v>
      </c>
      <c r="BT250" s="11">
        <f>SUM(C250,Q250,AQ250,BE250,BS250)</f>
        <v>0</v>
      </c>
      <c r="BU250" s="11">
        <f>SUM(D250,R250,AR250,BF250)</f>
        <v>0</v>
      </c>
      <c r="BV250" s="11">
        <f>SUM(E250,S250,AE250,AS250,BG250)</f>
        <v>0</v>
      </c>
      <c r="BW250" s="11">
        <f>SUM(F250,T250,AF250,AT250,BH250)</f>
        <v>0</v>
      </c>
      <c r="BX250" s="11">
        <f>SUM(G250,U250,AG250,AU250,BI250)</f>
        <v>0</v>
      </c>
      <c r="BY250" s="11">
        <f>SUM(H250,V250,AH250,AV250,BJ250)</f>
        <v>0</v>
      </c>
      <c r="BZ250" s="11">
        <f>SUM(I250,W250,AI250,AW250,BK250)</f>
        <v>0</v>
      </c>
      <c r="CA250" s="11">
        <f>SUM(J250,X250,AJ250,AX250,BL250)</f>
        <v>0</v>
      </c>
      <c r="CB250" s="11">
        <f>SUM(K250,Y250,AK250,AY250,BM250)</f>
        <v>0</v>
      </c>
      <c r="CC250" s="11">
        <f>SUM(L250,Z250,AL250,AZ250,BN250)</f>
        <v>0</v>
      </c>
      <c r="CD250" s="11">
        <f>SUM(M250,AA250,AM250,BA250,BO250)</f>
        <v>0</v>
      </c>
      <c r="CE250" s="11">
        <f>SUM(N250,AB250,AN250,BB250,BP250)</f>
        <v>0</v>
      </c>
      <c r="CF250" s="11">
        <f>SUM(O250,AC250,AO250,BC250,BQ250)</f>
        <v>0</v>
      </c>
      <c r="CG250" s="11">
        <f>SUM(BT250:CF250)</f>
        <v>0</v>
      </c>
      <c r="CH250" s="11">
        <f>SUM(P250,AD250,AP250,BD250,BE250,BR250,BS250)</f>
        <v>0</v>
      </c>
      <c r="CI250" s="11">
        <f>MIN(P250,AD250,AP250,BD250,BE250,BR250,BS250)</f>
        <v>0</v>
      </c>
      <c r="CJ250" s="51">
        <f>SUM(CH250-CI250)</f>
        <v>0</v>
      </c>
    </row>
    <row r="251" spans="1:88" x14ac:dyDescent="0.2">
      <c r="A251" s="21" t="str">
        <f t="shared" si="1"/>
        <v>249.</v>
      </c>
      <c r="B251" s="8" t="str">
        <f>'Seznam-SO'!A254</f>
        <v/>
      </c>
      <c r="C251" s="11">
        <f>IF(ISNA(VLOOKUP(CONCATENATE($B251,C$2,"SINGLE"),'I-SUB'!$V$3:$W$624,2,0)),0,VLOOKUP(CONCATENATE($B251,C$2,"SINGLE"),'I-SUB'!$V$3:$W$624,2,0))</f>
        <v>0</v>
      </c>
      <c r="D251" s="11">
        <f>IF(ISNA(VLOOKUP(CONCATENATE($B251,D$2,"SINGLE"),'I-SUB'!$V$3:$W$624,2,0)),0,VLOOKUP(CONCATENATE($B251,D$2,"SINGLE"),'I-SUB'!$V$3:$W$624,2,0))</f>
        <v>0</v>
      </c>
      <c r="E251" s="11">
        <f>IF(ISNA(VLOOKUP(CONCATENATE($B251,E$2,"SINGLE"),'I-SUB'!$V$3:$W$624,2,0)),0,VLOOKUP(CONCATENATE($B251,E$2,"SINGLE"),'I-SUB'!$V$3:$W$624,2,0))</f>
        <v>0</v>
      </c>
      <c r="F251" s="11">
        <f>IF(ISNA(VLOOKUP(CONCATENATE($B251,F$2,"SINGLE"),'I-SUB'!$V$3:$W$624,2,0)),0,VLOOKUP(CONCATENATE($B251,F$2,"SINGLE"),'I-SUB'!$V$3:$W$624,2,0))</f>
        <v>0</v>
      </c>
      <c r="G251" s="11">
        <f>IF(ISNA(VLOOKUP(CONCATENATE($B251,G$2,"SINGLE"),'I-SUB'!$V$3:$W$624,2,0)),0,VLOOKUP(CONCATENATE($B251,G$2,"SINGLE"),'I-SUB'!$V$3:$W$624,2,0))</f>
        <v>0</v>
      </c>
      <c r="H251" s="11">
        <f>IF(ISNA(VLOOKUP(CONCATENATE($B251,H$2,"SINGLE"),'I-SUB'!$V$3:$W$624,2,0)),0,VLOOKUP(CONCATENATE($B251,H$2,"SINGLE"),'I-SUB'!$V$3:$W$624,2,0))</f>
        <v>0</v>
      </c>
      <c r="I251" s="11">
        <f>IF(ISNA(VLOOKUP(CONCATENATE($B251,I$2,"SINGLE"),'I-SUB'!$V$3:$W$624,2,0)),0,VLOOKUP(CONCATENATE($B251,I$2,"SINGLE"),'I-SUB'!$V$3:$W$624,2,0))</f>
        <v>0</v>
      </c>
      <c r="J251" s="11">
        <f>IF(ISNA(VLOOKUP(CONCATENATE($B251,J$2,"SINGLE"),'I-SUB'!$V$3:$W$624,2,0)),0,VLOOKUP(CONCATENATE($B251,J$2,"SINGLE"),'I-SUB'!$V$3:$W$624,2,0))</f>
        <v>0</v>
      </c>
      <c r="K251" s="11">
        <f>IF(ISNA(VLOOKUP(CONCATENATE($B251,K$2,"SINGLE"),'I-SUB'!$V$3:$W$624,2,0)),0,VLOOKUP(CONCATENATE($B251,K$2,"SINGLE"),'I-SUB'!$V$3:$W$624,2,0))</f>
        <v>0</v>
      </c>
      <c r="L251" s="11">
        <f>IF(ISNA(VLOOKUP(CONCATENATE($B251,L$2,"SINGLE"),'I-SUB'!$V$3:$W$624,2,0)),0,VLOOKUP(CONCATENATE($B251,L$2,"SINGLE"),'I-SUB'!$V$3:$W$624,2,0))</f>
        <v>0</v>
      </c>
      <c r="M251" s="11">
        <f>IF(ISNA(VLOOKUP(CONCATENATE($B251,M$2,"SINGLE"),'I-SUB'!$V$3:$W$624,2,0)),0,VLOOKUP(CONCATENATE($B251,M$2,"SINGLE"),'I-SUB'!$V$3:$W$624,2,0))</f>
        <v>0</v>
      </c>
      <c r="N251" s="11">
        <f>IF(ISNA(VLOOKUP(CONCATENATE($B251,N$2,"SINGLE"),'I-SUB'!$V$3:$W$624,2,0)),0,VLOOKUP(CONCATENATE($B251,N$2,"SINGLE"),'I-SUB'!$V$3:$W$624,2,0))</f>
        <v>0</v>
      </c>
      <c r="O251" s="11">
        <f>IF(ISNA(VLOOKUP(CONCATENATE($B251,O$2,"SINGLE"),'I-SUB'!$V$3:$W$624,2,0)),0,VLOOKUP(CONCATENATE($B251,O$2,"SINGLE"),'I-SUB'!$V$3:$W$624,2,0))</f>
        <v>0</v>
      </c>
      <c r="P251" s="54">
        <f>SUM(C251:O251)</f>
        <v>0</v>
      </c>
      <c r="Q251" s="11">
        <f>IF(ISNA(VLOOKUP(CONCATENATE($B251,Q$2,"SINGLE"),'II-SUB'!$V$3:$W$630,2,0)),0,VLOOKUP(CONCATENATE($B251,Q$2,"SINGLE"),'II-SUB'!$V$3:$W$630,2,0))</f>
        <v>0</v>
      </c>
      <c r="R251" s="11">
        <f>IF(ISNA(VLOOKUP(CONCATENATE($B251,R$2,"SINGLE"),'II-SUB'!$V$3:$W$630,2,0)),0,VLOOKUP(CONCATENATE($B251,R$2,"SINGLE"),'II-SUB'!$V$3:$W$630,2,0))</f>
        <v>0</v>
      </c>
      <c r="S251" s="11">
        <f>IF(ISNA(VLOOKUP(CONCATENATE($B251,S$2,"SINGLE"),'II-SUB'!$V$3:$W$630,2,0)),0,VLOOKUP(CONCATENATE($B251,S$2,"SINGLE"),'II-SUB'!$V$3:$W$630,2,0))</f>
        <v>0</v>
      </c>
      <c r="T251" s="11">
        <f>IF(ISNA(VLOOKUP(CONCATENATE($B251,T$2,"SINGLE"),'II-SUB'!$V$3:$W$630,2,0)),0,VLOOKUP(CONCATENATE($B251,T$2,"SINGLE"),'II-SUB'!$V$3:$W$630,2,0))</f>
        <v>0</v>
      </c>
      <c r="U251" s="11">
        <f>IF(ISNA(VLOOKUP(CONCATENATE($B251,U$2,"SINGLE"),'II-SUB'!$V$3:$W$630,2,0)),0,VLOOKUP(CONCATENATE($B251,U$2,"SINGLE"),'II-SUB'!$V$3:$W$630,2,0))</f>
        <v>0</v>
      </c>
      <c r="V251" s="11">
        <f>IF(ISNA(VLOOKUP(CONCATENATE($B251,V$2,"SINGLE"),'II-SUB'!$V$3:$W$630,2,0)),0,VLOOKUP(CONCATENATE($B251,V$2,"SINGLE"),'II-SUB'!$V$3:$W$630,2,0))</f>
        <v>0</v>
      </c>
      <c r="W251" s="11">
        <f>IF(ISNA(VLOOKUP(CONCATENATE($B251,W$2,"SINGLE"),'II-SUB'!$V$3:$W$630,2,0)),0,VLOOKUP(CONCATENATE($B251,W$2,"SINGLE"),'II-SUB'!$V$3:$W$630,2,0))</f>
        <v>0</v>
      </c>
      <c r="X251" s="11">
        <f>IF(ISNA(VLOOKUP(CONCATENATE($B251,X$2,"SINGLE"),'II-SUB'!$V$3:$W$630,2,0)),0,VLOOKUP(CONCATENATE($B251,X$2,"SINGLE"),'II-SUB'!$V$3:$W$630,2,0))</f>
        <v>0</v>
      </c>
      <c r="Y251" s="11">
        <f>IF(ISNA(VLOOKUP(CONCATENATE($B251,Y$2,"SINGLE"),'II-SUB'!$V$3:$W$630,2,0)),0,VLOOKUP(CONCATENATE($B251,Y$2,"SINGLE"),'II-SUB'!$V$3:$W$630,2,0))</f>
        <v>0</v>
      </c>
      <c r="Z251" s="11">
        <f>IF(ISNA(VLOOKUP(CONCATENATE($B251,Z$2,"SINGLE"),'II-SUB'!$V$3:$W$630,2,0)),0,VLOOKUP(CONCATENATE($B251,Z$2,"SINGLE"),'II-SUB'!$V$3:$W$630,2,0))</f>
        <v>0</v>
      </c>
      <c r="AA251" s="11">
        <f>IF(ISNA(VLOOKUP(CONCATENATE($B251,AA$2,"SINGLE"),'II-SUB'!$V$3:$W$630,2,0)),0,VLOOKUP(CONCATENATE($B251,AA$2,"SINGLE"),'II-SUB'!$V$3:$W$630,2,0))</f>
        <v>0</v>
      </c>
      <c r="AB251" s="11">
        <f>IF(ISNA(VLOOKUP(CONCATENATE($B251,AB$2,"SINGLE"),'II-SUB'!$V$3:$W$630,2,0)),0,VLOOKUP(CONCATENATE($B251,AB$2,"SINGLE"),'II-SUB'!$V$3:$W$630,2,0))</f>
        <v>0</v>
      </c>
      <c r="AC251" s="11">
        <f>IF(ISNA(VLOOKUP(CONCATENATE($B251,AC$2,"SINGLE"),'II-SUB'!$V$3:$W$630,2,0)),0,VLOOKUP(CONCATENATE($B251,AC$2,"SINGLE"),'II-SUB'!$V$3:$W$630,2,0))</f>
        <v>0</v>
      </c>
      <c r="AD251" s="54">
        <f>SUM(Q251:AC251)</f>
        <v>0</v>
      </c>
      <c r="AE251" s="11">
        <f>IF(ISNA(VLOOKUP(CONCATENATE($B251,AE$2,"SINGLE"),MW!$V$3:$W$600,2,0)),0,VLOOKUP(CONCATENATE($B251,AE$2,"SINGLE"),MW!$V$3:$W$600,2,0))</f>
        <v>0</v>
      </c>
      <c r="AF251" s="11">
        <f>IF(ISNA(VLOOKUP(CONCATENATE($B251,AF$2,"SINGLE"),MW!$V$3:$W$600,2,0)),0,VLOOKUP(CONCATENATE($B251,AF$2,"SINGLE"),MW!$V$3:$W$600,2,0))</f>
        <v>0</v>
      </c>
      <c r="AG251" s="11">
        <f>IF(ISNA(VLOOKUP(CONCATENATE($B251,AG$2,"SINGLE"),MW!$V$3:$W$600,2,0)),0,VLOOKUP(CONCATENATE($B251,AG$2,"SINGLE"),MW!$V$3:$W$600,2,0))</f>
        <v>0</v>
      </c>
      <c r="AH251" s="11">
        <f>IF(ISNA(VLOOKUP(CONCATENATE($B251,AH$2,"SINGLE"),MW!$V$3:$W$600,2,0)),0,VLOOKUP(CONCATENATE($B251,AH$2,"SINGLE"),MW!$V$3:$W$600,2,0))</f>
        <v>0</v>
      </c>
      <c r="AI251" s="11">
        <f>IF(ISNA(VLOOKUP(CONCATENATE($B251,AI$2,"SINGLE"),MW!$V$3:$W$600,2,0)),0,VLOOKUP(CONCATENATE($B251,AI$2,"SINGLE"),MW!$V$3:$W$600,2,0))</f>
        <v>0</v>
      </c>
      <c r="AJ251" s="11">
        <f>IF(ISNA(VLOOKUP(CONCATENATE($B251,AJ$2,"SINGLE"),MW!$V$3:$W$600,2,0)),0,VLOOKUP(CONCATENATE($B251,AJ$2,"SINGLE"),MW!$V$3:$W$600,2,0))</f>
        <v>0</v>
      </c>
      <c r="AK251" s="11">
        <f>IF(ISNA(VLOOKUP(CONCATENATE($B251,AK$2,"SINGLE"),MW!$V$3:$W$600,2,0)),0,VLOOKUP(CONCATENATE($B251,AK$2,"SINGLE"),MW!$V$3:$W$600,2,0))</f>
        <v>0</v>
      </c>
      <c r="AL251" s="11">
        <f>IF(ISNA(VLOOKUP(CONCATENATE($B251,AL$2,"SINGLE"),MW!$V$3:$W$600,2,0)),0,VLOOKUP(CONCATENATE($B251,AL$2,"SINGLE"),MW!$V$3:$W$600,2,0))</f>
        <v>0</v>
      </c>
      <c r="AM251" s="11">
        <f>IF(ISNA(VLOOKUP(CONCATENATE($B251,AM$2,"SINGLE"),MW!$V$3:$W$600,2,0)),0,VLOOKUP(CONCATENATE($B251,AM$2,"SINGLE"),MW!$V$3:$W$600,2,0))</f>
        <v>0</v>
      </c>
      <c r="AN251" s="11">
        <f>IF(ISNA(VLOOKUP(CONCATENATE($B251,AN$2,"SINGLE"),MW!$V$3:$W$600,2,0)),0,VLOOKUP(CONCATENATE($B251,AN$2,"SINGLE"),MW!$V$3:$W$600,2,0))</f>
        <v>0</v>
      </c>
      <c r="AO251" s="11">
        <f>IF(ISNA(VLOOKUP(CONCATENATE($B251,AO$2,"SINGLE"),MW!$V$3:$W$600,2,0)),0,VLOOKUP(CONCATENATE($B251,AO$2,"SINGLE"),MW!$V$3:$W$600,2,0))</f>
        <v>0</v>
      </c>
      <c r="AP251" s="54">
        <f>SUM(AE251:AO251)</f>
        <v>0</v>
      </c>
      <c r="AQ251" s="11">
        <f>IF(ISNA(VLOOKUP(CONCATENATE($B251,AQ$2,"SINGLE"),'III-SUB'!$V$3:$W$633,2,0)),0,VLOOKUP(CONCATENATE($B251,AQ$2,"SINGLE"),'III-SUB'!$V$3:$W$633,2,0))</f>
        <v>0</v>
      </c>
      <c r="AR251" s="11">
        <f>IF(ISNA(VLOOKUP(CONCATENATE($B251,AR$2,"SINGLE"),'III-SUB'!$V$3:$W$633,2,0)),0,VLOOKUP(CONCATENATE($B251,AR$2,"SINGLE"),'III-SUB'!$V$3:$W$633,2,0))</f>
        <v>0</v>
      </c>
      <c r="AS251" s="11">
        <f>IF(ISNA(VLOOKUP(CONCATENATE($B251,AS$2,"SINGLE"),'III-SUB'!$V$3:$W$633,2,0)),0,VLOOKUP(CONCATENATE($B251,AS$2,"SINGLE"),'III-SUB'!$V$3:$W$633,2,0))</f>
        <v>0</v>
      </c>
      <c r="AT251" s="11">
        <f>IF(ISNA(VLOOKUP(CONCATENATE($B251,AT$2,"SINGLE"),'III-SUB'!$V$3:$W$633,2,0)),0,VLOOKUP(CONCATENATE($B251,AT$2,"SINGLE"),'III-SUB'!$V$3:$W$633,2,0))</f>
        <v>0</v>
      </c>
      <c r="AU251" s="11">
        <f>IF(ISNA(VLOOKUP(CONCATENATE($B251,AU$2,"SINGLE"),'III-SUB'!$V$3:$W$633,2,0)),0,VLOOKUP(CONCATENATE($B251,AU$2,"SINGLE"),'III-SUB'!$V$3:$W$633,2,0))</f>
        <v>0</v>
      </c>
      <c r="AV251" s="11">
        <f>IF(ISNA(VLOOKUP(CONCATENATE($B251,AV$2,"SINGLE"),'III-SUB'!$V$3:$W$633,2,0)),0,VLOOKUP(CONCATENATE($B251,AV$2,"SINGLE"),'III-SUB'!$V$3:$W$633,2,0))</f>
        <v>0</v>
      </c>
      <c r="AW251" s="11">
        <f>IF(ISNA(VLOOKUP(CONCATENATE($B251,AW$2,"SINGLE"),'III-SUB'!$V$3:$W$633,2,0)),0,VLOOKUP(CONCATENATE($B251,AW$2,"SINGLE"),'III-SUB'!$V$3:$W$633,2,0))</f>
        <v>0</v>
      </c>
      <c r="AX251" s="11">
        <f>IF(ISNA(VLOOKUP(CONCATENATE($B251,AX$2,"SINGLE"),'III-SUB'!$V$3:$W$633,2,0)),0,VLOOKUP(CONCATENATE($B251,AX$2,"SINGLE"),'III-SUB'!$V$3:$W$633,2,0))</f>
        <v>0</v>
      </c>
      <c r="AY251" s="11">
        <f>IF(ISNA(VLOOKUP(CONCATENATE($B251,AY$2,"SINGLE"),'III-SUB'!$V$3:$W$633,2,0)),0,VLOOKUP(CONCATENATE($B251,AY$2,"SINGLE"),'III-SUB'!$V$3:$W$633,2,0))</f>
        <v>0</v>
      </c>
      <c r="AZ251" s="11">
        <f>IF(ISNA(VLOOKUP(CONCATENATE($B251,AZ$2,"SINGLE"),'III-SUB'!$V$3:$W$633,2,0)),0,VLOOKUP(CONCATENATE($B251,AZ$2,"SINGLE"),'III-SUB'!$V$3:$W$633,2,0))</f>
        <v>0</v>
      </c>
      <c r="BA251" s="11">
        <f>IF(ISNA(VLOOKUP(CONCATENATE($B251,BA$2,"SINGLE"),'III-SUB'!$V$3:$W$633,2,0)),0,VLOOKUP(CONCATENATE($B251,BA$2,"SINGLE"),'III-SUB'!$V$3:$W$633,2,0))</f>
        <v>0</v>
      </c>
      <c r="BB251" s="11">
        <f>IF(ISNA(VLOOKUP(CONCATENATE($B251,BB$2,"SINGLE"),'III-SUB'!$V$3:$W$633,2,0)),0,VLOOKUP(CONCATENATE($B251,BB$2,"SINGLE"),'III-SUB'!$V$3:$W$633,2,0))</f>
        <v>0</v>
      </c>
      <c r="BC251" s="11">
        <f>IF(ISNA(VLOOKUP(CONCATENATE($B251,BC$2,"SINGLE"),'III-SUB'!$V$3:$W$633,2,0)),0,VLOOKUP(CONCATENATE($B251,BC$2,"SINGLE"),'III-SUB'!$V$3:$W$633,2,0))</f>
        <v>0</v>
      </c>
      <c r="BD251" s="54">
        <f>SUM(AQ251:BC251)</f>
        <v>0</v>
      </c>
      <c r="BE251" s="54">
        <f>IF(ISNA(VLOOKUP(CONCATENATE($B251,BE$2,"SINGLE"),VHF!$V$3:$W$627,2,0)),0,VLOOKUP(CONCATENATE($B251,BE$2,"SINGLE"),VHF!$V$3:$W$627,2,0))</f>
        <v>0</v>
      </c>
      <c r="BF251" s="11">
        <f>IF(ISNA(VLOOKUP(CONCATENATE($B251,BF$2,"SINGLE"),UHF!$V$3:$W$612,2,0)),0,VLOOKUP(CONCATENATE($B251,BF$2,"SINGLE"),UHF!$V$3:$W$612,2,0))</f>
        <v>0</v>
      </c>
      <c r="BG251" s="11">
        <f>IF(ISNA(VLOOKUP(CONCATENATE($B251,BG$2,"SINGLE"),UHF!$V$3:$W$612,2,0)),0,VLOOKUP(CONCATENATE($B251,BG$2,"SINGLE"),UHF!$V$3:$W$612,2,0))</f>
        <v>0</v>
      </c>
      <c r="BH251" s="11">
        <f>IF(ISNA(VLOOKUP(CONCATENATE($B251,BH$2,"SINGLE"),UHF!$V$3:$W$612,2,0)),0,VLOOKUP(CONCATENATE($B251,BH$2,"SINGLE"),UHF!$V$3:$W$612,2,0))</f>
        <v>0</v>
      </c>
      <c r="BI251" s="11">
        <f>IF(ISNA(VLOOKUP(CONCATENATE($B251,BI$2,"SINGLE"),UHF!$V$3:$W$612,2,0)),0,VLOOKUP(CONCATENATE($B251,BI$2,"SINGLE"),UHF!$V$3:$W$612,2,0))</f>
        <v>0</v>
      </c>
      <c r="BJ251" s="11">
        <f>IF(ISNA(VLOOKUP(CONCATENATE($B251,BJ$2,"SINGLE"),UHF!$V$3:$W$612,2,0)),0,VLOOKUP(CONCATENATE($B251,BJ$2,"SINGLE"),UHF!$V$3:$W$612,2,0))</f>
        <v>0</v>
      </c>
      <c r="BK251" s="11">
        <f>IF(ISNA(VLOOKUP(CONCATENATE($B251,BK$2,"SINGLE"),UHF!$V$3:$W$612,2,0)),0,VLOOKUP(CONCATENATE($B251,BK$2,"SINGLE"),UHF!$V$3:$W$612,2,0))</f>
        <v>0</v>
      </c>
      <c r="BL251" s="11">
        <f>IF(ISNA(VLOOKUP(CONCATENATE($B251,BL$2,"SINGLE"),UHF!$V$3:$W$612,2,0)),0,VLOOKUP(CONCATENATE($B251,BL$2,"SINGLE"),UHF!$V$3:$W$612,2,0))</f>
        <v>0</v>
      </c>
      <c r="BM251" s="11">
        <f>IF(ISNA(VLOOKUP(CONCATENATE($B251,BM$2,"SINGLE"),UHF!$V$3:$W$612,2,0)),0,VLOOKUP(CONCATENATE($B251,BM$2,"SINGLE"),UHF!$V$3:$W$612,2,0))</f>
        <v>0</v>
      </c>
      <c r="BN251" s="11">
        <f>IF(ISNA(VLOOKUP(CONCATENATE($B251,BN$2,"SINGLE"),UHF!$V$3:$W$612,2,0)),0,VLOOKUP(CONCATENATE($B251,BN$2,"SINGLE"),UHF!$V$3:$W$612,2,0))</f>
        <v>0</v>
      </c>
      <c r="BO251" s="11">
        <f>IF(ISNA(VLOOKUP(CONCATENATE($B251,BO$2,"SINGLE"),UHF!$V$3:$W$612,2,0)),0,VLOOKUP(CONCATENATE($B251,BO$2,"SINGLE"),UHF!$V$3:$W$612,2,0))</f>
        <v>0</v>
      </c>
      <c r="BP251" s="11">
        <f>IF(ISNA(VLOOKUP(CONCATENATE($B251,BP$2,"SINGLE"),UHF!$V$3:$W$612,2,0)),0,VLOOKUP(CONCATENATE($B251,BP$2,"SINGLE"),UHF!$V$3:$W$612,2,0))</f>
        <v>0</v>
      </c>
      <c r="BQ251" s="11">
        <f>IF(ISNA(VLOOKUP(CONCATENATE($B251,BQ$2,"SINGLE"),UHF!$V$3:$W$612,2,0)),0,VLOOKUP(CONCATENATE($B251,BQ$2,"SINGLE"),UHF!$V$3:$W$612,2,0))</f>
        <v>0</v>
      </c>
      <c r="BR251" s="54">
        <f>SUM(BF251:BQ251)</f>
        <v>0</v>
      </c>
      <c r="BS251" s="54">
        <f>IF(ISNA(VLOOKUP(CONCATENATE($B251,BS$2,"SINGLE"),'A1'!$V$3:$W$612,2,0)),0,VLOOKUP(CONCATENATE($B251,BS$2,"SINGLE"),'A1'!$V$3:$W$612,2,0))</f>
        <v>0</v>
      </c>
      <c r="BT251" s="11">
        <f>SUM(C251,Q251,AQ251,BE251,BS251)</f>
        <v>0</v>
      </c>
      <c r="BU251" s="11">
        <f>SUM(D251,R251,AR251,BF251)</f>
        <v>0</v>
      </c>
      <c r="BV251" s="11">
        <f>SUM(E251,S251,AE251,AS251,BG251)</f>
        <v>0</v>
      </c>
      <c r="BW251" s="11">
        <f>SUM(F251,T251,AF251,AT251,BH251)</f>
        <v>0</v>
      </c>
      <c r="BX251" s="11">
        <f>SUM(G251,U251,AG251,AU251,BI251)</f>
        <v>0</v>
      </c>
      <c r="BY251" s="11">
        <f>SUM(H251,V251,AH251,AV251,BJ251)</f>
        <v>0</v>
      </c>
      <c r="BZ251" s="11">
        <f>SUM(I251,W251,AI251,AW251,BK251)</f>
        <v>0</v>
      </c>
      <c r="CA251" s="11">
        <f>SUM(J251,X251,AJ251,AX251,BL251)</f>
        <v>0</v>
      </c>
      <c r="CB251" s="11">
        <f>SUM(K251,Y251,AK251,AY251,BM251)</f>
        <v>0</v>
      </c>
      <c r="CC251" s="11">
        <f>SUM(L251,Z251,AL251,AZ251,BN251)</f>
        <v>0</v>
      </c>
      <c r="CD251" s="11">
        <f>SUM(M251,AA251,AM251,BA251,BO251)</f>
        <v>0</v>
      </c>
      <c r="CE251" s="11">
        <f>SUM(N251,AB251,AN251,BB251,BP251)</f>
        <v>0</v>
      </c>
      <c r="CF251" s="11">
        <f>SUM(O251,AC251,AO251,BC251,BQ251)</f>
        <v>0</v>
      </c>
      <c r="CG251" s="11">
        <f>SUM(BT251:CF251)</f>
        <v>0</v>
      </c>
      <c r="CH251" s="11">
        <f>SUM(P251,AD251,AP251,BD251,BE251,BR251,BS251)</f>
        <v>0</v>
      </c>
      <c r="CI251" s="11">
        <f>MIN(P251,AD251,AP251,BD251,BE251,BR251,BS251)</f>
        <v>0</v>
      </c>
      <c r="CJ251" s="51">
        <f>SUM(CH251-CI251)</f>
        <v>0</v>
      </c>
    </row>
    <row r="252" spans="1:88" x14ac:dyDescent="0.2">
      <c r="A252" s="21" t="str">
        <f t="shared" si="1"/>
        <v>250.</v>
      </c>
      <c r="B252" s="8" t="str">
        <f>'Seznam-SO'!A255</f>
        <v/>
      </c>
      <c r="C252" s="11">
        <f>IF(ISNA(VLOOKUP(CONCATENATE($B252,C$2,"SINGLE"),'I-SUB'!$V$3:$W$624,2,0)),0,VLOOKUP(CONCATENATE($B252,C$2,"SINGLE"),'I-SUB'!$V$3:$W$624,2,0))</f>
        <v>0</v>
      </c>
      <c r="D252" s="11">
        <f>IF(ISNA(VLOOKUP(CONCATENATE($B252,D$2,"SINGLE"),'I-SUB'!$V$3:$W$624,2,0)),0,VLOOKUP(CONCATENATE($B252,D$2,"SINGLE"),'I-SUB'!$V$3:$W$624,2,0))</f>
        <v>0</v>
      </c>
      <c r="E252" s="11">
        <f>IF(ISNA(VLOOKUP(CONCATENATE($B252,E$2,"SINGLE"),'I-SUB'!$V$3:$W$624,2,0)),0,VLOOKUP(CONCATENATE($B252,E$2,"SINGLE"),'I-SUB'!$V$3:$W$624,2,0))</f>
        <v>0</v>
      </c>
      <c r="F252" s="11">
        <f>IF(ISNA(VLOOKUP(CONCATENATE($B252,F$2,"SINGLE"),'I-SUB'!$V$3:$W$624,2,0)),0,VLOOKUP(CONCATENATE($B252,F$2,"SINGLE"),'I-SUB'!$V$3:$W$624,2,0))</f>
        <v>0</v>
      </c>
      <c r="G252" s="11">
        <f>IF(ISNA(VLOOKUP(CONCATENATE($B252,G$2,"SINGLE"),'I-SUB'!$V$3:$W$624,2,0)),0,VLOOKUP(CONCATENATE($B252,G$2,"SINGLE"),'I-SUB'!$V$3:$W$624,2,0))</f>
        <v>0</v>
      </c>
      <c r="H252" s="11">
        <f>IF(ISNA(VLOOKUP(CONCATENATE($B252,H$2,"SINGLE"),'I-SUB'!$V$3:$W$624,2,0)),0,VLOOKUP(CONCATENATE($B252,H$2,"SINGLE"),'I-SUB'!$V$3:$W$624,2,0))</f>
        <v>0</v>
      </c>
      <c r="I252" s="11">
        <f>IF(ISNA(VLOOKUP(CONCATENATE($B252,I$2,"SINGLE"),'I-SUB'!$V$3:$W$624,2,0)),0,VLOOKUP(CONCATENATE($B252,I$2,"SINGLE"),'I-SUB'!$V$3:$W$624,2,0))</f>
        <v>0</v>
      </c>
      <c r="J252" s="11">
        <f>IF(ISNA(VLOOKUP(CONCATENATE($B252,J$2,"SINGLE"),'I-SUB'!$V$3:$W$624,2,0)),0,VLOOKUP(CONCATENATE($B252,J$2,"SINGLE"),'I-SUB'!$V$3:$W$624,2,0))</f>
        <v>0</v>
      </c>
      <c r="K252" s="11">
        <f>IF(ISNA(VLOOKUP(CONCATENATE($B252,K$2,"SINGLE"),'I-SUB'!$V$3:$W$624,2,0)),0,VLOOKUP(CONCATENATE($B252,K$2,"SINGLE"),'I-SUB'!$V$3:$W$624,2,0))</f>
        <v>0</v>
      </c>
      <c r="L252" s="11">
        <f>IF(ISNA(VLOOKUP(CONCATENATE($B252,L$2,"SINGLE"),'I-SUB'!$V$3:$W$624,2,0)),0,VLOOKUP(CONCATENATE($B252,L$2,"SINGLE"),'I-SUB'!$V$3:$W$624,2,0))</f>
        <v>0</v>
      </c>
      <c r="M252" s="11">
        <f>IF(ISNA(VLOOKUP(CONCATENATE($B252,M$2,"SINGLE"),'I-SUB'!$V$3:$W$624,2,0)),0,VLOOKUP(CONCATENATE($B252,M$2,"SINGLE"),'I-SUB'!$V$3:$W$624,2,0))</f>
        <v>0</v>
      </c>
      <c r="N252" s="11">
        <f>IF(ISNA(VLOOKUP(CONCATENATE($B252,N$2,"SINGLE"),'I-SUB'!$V$3:$W$624,2,0)),0,VLOOKUP(CONCATENATE($B252,N$2,"SINGLE"),'I-SUB'!$V$3:$W$624,2,0))</f>
        <v>0</v>
      </c>
      <c r="O252" s="11">
        <f>IF(ISNA(VLOOKUP(CONCATENATE($B252,O$2,"SINGLE"),'I-SUB'!$V$3:$W$624,2,0)),0,VLOOKUP(CONCATENATE($B252,O$2,"SINGLE"),'I-SUB'!$V$3:$W$624,2,0))</f>
        <v>0</v>
      </c>
      <c r="P252" s="54">
        <f>SUM(C252:O252)</f>
        <v>0</v>
      </c>
      <c r="Q252" s="11">
        <f>IF(ISNA(VLOOKUP(CONCATENATE($B252,Q$2,"SINGLE"),'II-SUB'!$V$3:$W$630,2,0)),0,VLOOKUP(CONCATENATE($B252,Q$2,"SINGLE"),'II-SUB'!$V$3:$W$630,2,0))</f>
        <v>0</v>
      </c>
      <c r="R252" s="11">
        <f>IF(ISNA(VLOOKUP(CONCATENATE($B252,R$2,"SINGLE"),'II-SUB'!$V$3:$W$630,2,0)),0,VLOOKUP(CONCATENATE($B252,R$2,"SINGLE"),'II-SUB'!$V$3:$W$630,2,0))</f>
        <v>0</v>
      </c>
      <c r="S252" s="11">
        <f>IF(ISNA(VLOOKUP(CONCATENATE($B252,S$2,"SINGLE"),'II-SUB'!$V$3:$W$630,2,0)),0,VLOOKUP(CONCATENATE($B252,S$2,"SINGLE"),'II-SUB'!$V$3:$W$630,2,0))</f>
        <v>0</v>
      </c>
      <c r="T252" s="11">
        <f>IF(ISNA(VLOOKUP(CONCATENATE($B252,T$2,"SINGLE"),'II-SUB'!$V$3:$W$630,2,0)),0,VLOOKUP(CONCATENATE($B252,T$2,"SINGLE"),'II-SUB'!$V$3:$W$630,2,0))</f>
        <v>0</v>
      </c>
      <c r="U252" s="11">
        <f>IF(ISNA(VLOOKUP(CONCATENATE($B252,U$2,"SINGLE"),'II-SUB'!$V$3:$W$630,2,0)),0,VLOOKUP(CONCATENATE($B252,U$2,"SINGLE"),'II-SUB'!$V$3:$W$630,2,0))</f>
        <v>0</v>
      </c>
      <c r="V252" s="11">
        <f>IF(ISNA(VLOOKUP(CONCATENATE($B252,V$2,"SINGLE"),'II-SUB'!$V$3:$W$630,2,0)),0,VLOOKUP(CONCATENATE($B252,V$2,"SINGLE"),'II-SUB'!$V$3:$W$630,2,0))</f>
        <v>0</v>
      </c>
      <c r="W252" s="11">
        <f>IF(ISNA(VLOOKUP(CONCATENATE($B252,W$2,"SINGLE"),'II-SUB'!$V$3:$W$630,2,0)),0,VLOOKUP(CONCATENATE($B252,W$2,"SINGLE"),'II-SUB'!$V$3:$W$630,2,0))</f>
        <v>0</v>
      </c>
      <c r="X252" s="11">
        <f>IF(ISNA(VLOOKUP(CONCATENATE($B252,X$2,"SINGLE"),'II-SUB'!$V$3:$W$630,2,0)),0,VLOOKUP(CONCATENATE($B252,X$2,"SINGLE"),'II-SUB'!$V$3:$W$630,2,0))</f>
        <v>0</v>
      </c>
      <c r="Y252" s="11">
        <f>IF(ISNA(VLOOKUP(CONCATENATE($B252,Y$2,"SINGLE"),'II-SUB'!$V$3:$W$630,2,0)),0,VLOOKUP(CONCATENATE($B252,Y$2,"SINGLE"),'II-SUB'!$V$3:$W$630,2,0))</f>
        <v>0</v>
      </c>
      <c r="Z252" s="11">
        <f>IF(ISNA(VLOOKUP(CONCATENATE($B252,Z$2,"SINGLE"),'II-SUB'!$V$3:$W$630,2,0)),0,VLOOKUP(CONCATENATE($B252,Z$2,"SINGLE"),'II-SUB'!$V$3:$W$630,2,0))</f>
        <v>0</v>
      </c>
      <c r="AA252" s="11">
        <f>IF(ISNA(VLOOKUP(CONCATENATE($B252,AA$2,"SINGLE"),'II-SUB'!$V$3:$W$630,2,0)),0,VLOOKUP(CONCATENATE($B252,AA$2,"SINGLE"),'II-SUB'!$V$3:$W$630,2,0))</f>
        <v>0</v>
      </c>
      <c r="AB252" s="11">
        <f>IF(ISNA(VLOOKUP(CONCATENATE($B252,AB$2,"SINGLE"),'II-SUB'!$V$3:$W$630,2,0)),0,VLOOKUP(CONCATENATE($B252,AB$2,"SINGLE"),'II-SUB'!$V$3:$W$630,2,0))</f>
        <v>0</v>
      </c>
      <c r="AC252" s="11">
        <f>IF(ISNA(VLOOKUP(CONCATENATE($B252,AC$2,"SINGLE"),'II-SUB'!$V$3:$W$630,2,0)),0,VLOOKUP(CONCATENATE($B252,AC$2,"SINGLE"),'II-SUB'!$V$3:$W$630,2,0))</f>
        <v>0</v>
      </c>
      <c r="AD252" s="54">
        <f>SUM(Q252:AC252)</f>
        <v>0</v>
      </c>
      <c r="AE252" s="11">
        <f>IF(ISNA(VLOOKUP(CONCATENATE($B252,AE$2,"SINGLE"),MW!$V$3:$W$600,2,0)),0,VLOOKUP(CONCATENATE($B252,AE$2,"SINGLE"),MW!$V$3:$W$600,2,0))</f>
        <v>0</v>
      </c>
      <c r="AF252" s="11">
        <f>IF(ISNA(VLOOKUP(CONCATENATE($B252,AF$2,"SINGLE"),MW!$V$3:$W$600,2,0)),0,VLOOKUP(CONCATENATE($B252,AF$2,"SINGLE"),MW!$V$3:$W$600,2,0))</f>
        <v>0</v>
      </c>
      <c r="AG252" s="11">
        <f>IF(ISNA(VLOOKUP(CONCATENATE($B252,AG$2,"SINGLE"),MW!$V$3:$W$600,2,0)),0,VLOOKUP(CONCATENATE($B252,AG$2,"SINGLE"),MW!$V$3:$W$600,2,0))</f>
        <v>0</v>
      </c>
      <c r="AH252" s="11">
        <f>IF(ISNA(VLOOKUP(CONCATENATE($B252,AH$2,"SINGLE"),MW!$V$3:$W$600,2,0)),0,VLOOKUP(CONCATENATE($B252,AH$2,"SINGLE"),MW!$V$3:$W$600,2,0))</f>
        <v>0</v>
      </c>
      <c r="AI252" s="11">
        <f>IF(ISNA(VLOOKUP(CONCATENATE($B252,AI$2,"SINGLE"),MW!$V$3:$W$600,2,0)),0,VLOOKUP(CONCATENATE($B252,AI$2,"SINGLE"),MW!$V$3:$W$600,2,0))</f>
        <v>0</v>
      </c>
      <c r="AJ252" s="11">
        <f>IF(ISNA(VLOOKUP(CONCATENATE($B252,AJ$2,"SINGLE"),MW!$V$3:$W$600,2,0)),0,VLOOKUP(CONCATENATE($B252,AJ$2,"SINGLE"),MW!$V$3:$W$600,2,0))</f>
        <v>0</v>
      </c>
      <c r="AK252" s="11">
        <f>IF(ISNA(VLOOKUP(CONCATENATE($B252,AK$2,"SINGLE"),MW!$V$3:$W$600,2,0)),0,VLOOKUP(CONCATENATE($B252,AK$2,"SINGLE"),MW!$V$3:$W$600,2,0))</f>
        <v>0</v>
      </c>
      <c r="AL252" s="11">
        <f>IF(ISNA(VLOOKUP(CONCATENATE($B252,AL$2,"SINGLE"),MW!$V$3:$W$600,2,0)),0,VLOOKUP(CONCATENATE($B252,AL$2,"SINGLE"),MW!$V$3:$W$600,2,0))</f>
        <v>0</v>
      </c>
      <c r="AM252" s="11">
        <f>IF(ISNA(VLOOKUP(CONCATENATE($B252,AM$2,"SINGLE"),MW!$V$3:$W$600,2,0)),0,VLOOKUP(CONCATENATE($B252,AM$2,"SINGLE"),MW!$V$3:$W$600,2,0))</f>
        <v>0</v>
      </c>
      <c r="AN252" s="11">
        <f>IF(ISNA(VLOOKUP(CONCATENATE($B252,AN$2,"SINGLE"),MW!$V$3:$W$600,2,0)),0,VLOOKUP(CONCATENATE($B252,AN$2,"SINGLE"),MW!$V$3:$W$600,2,0))</f>
        <v>0</v>
      </c>
      <c r="AO252" s="11">
        <f>IF(ISNA(VLOOKUP(CONCATENATE($B252,AO$2,"SINGLE"),MW!$V$3:$W$600,2,0)),0,VLOOKUP(CONCATENATE($B252,AO$2,"SINGLE"),MW!$V$3:$W$600,2,0))</f>
        <v>0</v>
      </c>
      <c r="AP252" s="54">
        <f>SUM(AE252:AO252)</f>
        <v>0</v>
      </c>
      <c r="AQ252" s="11">
        <f>IF(ISNA(VLOOKUP(CONCATENATE($B252,AQ$2,"SINGLE"),'III-SUB'!$V$3:$W$633,2,0)),0,VLOOKUP(CONCATENATE($B252,AQ$2,"SINGLE"),'III-SUB'!$V$3:$W$633,2,0))</f>
        <v>0</v>
      </c>
      <c r="AR252" s="11">
        <f>IF(ISNA(VLOOKUP(CONCATENATE($B252,AR$2,"SINGLE"),'III-SUB'!$V$3:$W$633,2,0)),0,VLOOKUP(CONCATENATE($B252,AR$2,"SINGLE"),'III-SUB'!$V$3:$W$633,2,0))</f>
        <v>0</v>
      </c>
      <c r="AS252" s="11">
        <f>IF(ISNA(VLOOKUP(CONCATENATE($B252,AS$2,"SINGLE"),'III-SUB'!$V$3:$W$633,2,0)),0,VLOOKUP(CONCATENATE($B252,AS$2,"SINGLE"),'III-SUB'!$V$3:$W$633,2,0))</f>
        <v>0</v>
      </c>
      <c r="AT252" s="11">
        <f>IF(ISNA(VLOOKUP(CONCATENATE($B252,AT$2,"SINGLE"),'III-SUB'!$V$3:$W$633,2,0)),0,VLOOKUP(CONCATENATE($B252,AT$2,"SINGLE"),'III-SUB'!$V$3:$W$633,2,0))</f>
        <v>0</v>
      </c>
      <c r="AU252" s="11">
        <f>IF(ISNA(VLOOKUP(CONCATENATE($B252,AU$2,"SINGLE"),'III-SUB'!$V$3:$W$633,2,0)),0,VLOOKUP(CONCATENATE($B252,AU$2,"SINGLE"),'III-SUB'!$V$3:$W$633,2,0))</f>
        <v>0</v>
      </c>
      <c r="AV252" s="11">
        <f>IF(ISNA(VLOOKUP(CONCATENATE($B252,AV$2,"SINGLE"),'III-SUB'!$V$3:$W$633,2,0)),0,VLOOKUP(CONCATENATE($B252,AV$2,"SINGLE"),'III-SUB'!$V$3:$W$633,2,0))</f>
        <v>0</v>
      </c>
      <c r="AW252" s="11">
        <f>IF(ISNA(VLOOKUP(CONCATENATE($B252,AW$2,"SINGLE"),'III-SUB'!$V$3:$W$633,2,0)),0,VLOOKUP(CONCATENATE($B252,AW$2,"SINGLE"),'III-SUB'!$V$3:$W$633,2,0))</f>
        <v>0</v>
      </c>
      <c r="AX252" s="11">
        <f>IF(ISNA(VLOOKUP(CONCATENATE($B252,AX$2,"SINGLE"),'III-SUB'!$V$3:$W$633,2,0)),0,VLOOKUP(CONCATENATE($B252,AX$2,"SINGLE"),'III-SUB'!$V$3:$W$633,2,0))</f>
        <v>0</v>
      </c>
      <c r="AY252" s="11">
        <f>IF(ISNA(VLOOKUP(CONCATENATE($B252,AY$2,"SINGLE"),'III-SUB'!$V$3:$W$633,2,0)),0,VLOOKUP(CONCATENATE($B252,AY$2,"SINGLE"),'III-SUB'!$V$3:$W$633,2,0))</f>
        <v>0</v>
      </c>
      <c r="AZ252" s="11">
        <f>IF(ISNA(VLOOKUP(CONCATENATE($B252,AZ$2,"SINGLE"),'III-SUB'!$V$3:$W$633,2,0)),0,VLOOKUP(CONCATENATE($B252,AZ$2,"SINGLE"),'III-SUB'!$V$3:$W$633,2,0))</f>
        <v>0</v>
      </c>
      <c r="BA252" s="11">
        <f>IF(ISNA(VLOOKUP(CONCATENATE($B252,BA$2,"SINGLE"),'III-SUB'!$V$3:$W$633,2,0)),0,VLOOKUP(CONCATENATE($B252,BA$2,"SINGLE"),'III-SUB'!$V$3:$W$633,2,0))</f>
        <v>0</v>
      </c>
      <c r="BB252" s="11">
        <f>IF(ISNA(VLOOKUP(CONCATENATE($B252,BB$2,"SINGLE"),'III-SUB'!$V$3:$W$633,2,0)),0,VLOOKUP(CONCATENATE($B252,BB$2,"SINGLE"),'III-SUB'!$V$3:$W$633,2,0))</f>
        <v>0</v>
      </c>
      <c r="BC252" s="11">
        <f>IF(ISNA(VLOOKUP(CONCATENATE($B252,BC$2,"SINGLE"),'III-SUB'!$V$3:$W$633,2,0)),0,VLOOKUP(CONCATENATE($B252,BC$2,"SINGLE"),'III-SUB'!$V$3:$W$633,2,0))</f>
        <v>0</v>
      </c>
      <c r="BD252" s="54">
        <f>SUM(AQ252:BC252)</f>
        <v>0</v>
      </c>
      <c r="BE252" s="54">
        <f>IF(ISNA(VLOOKUP(CONCATENATE($B252,BE$2,"SINGLE"),VHF!$V$3:$W$627,2,0)),0,VLOOKUP(CONCATENATE($B252,BE$2,"SINGLE"),VHF!$V$3:$W$627,2,0))</f>
        <v>0</v>
      </c>
      <c r="BF252" s="11">
        <f>IF(ISNA(VLOOKUP(CONCATENATE($B252,BF$2,"SINGLE"),UHF!$V$3:$W$612,2,0)),0,VLOOKUP(CONCATENATE($B252,BF$2,"SINGLE"),UHF!$V$3:$W$612,2,0))</f>
        <v>0</v>
      </c>
      <c r="BG252" s="11">
        <f>IF(ISNA(VLOOKUP(CONCATENATE($B252,BG$2,"SINGLE"),UHF!$V$3:$W$612,2,0)),0,VLOOKUP(CONCATENATE($B252,BG$2,"SINGLE"),UHF!$V$3:$W$612,2,0))</f>
        <v>0</v>
      </c>
      <c r="BH252" s="11">
        <f>IF(ISNA(VLOOKUP(CONCATENATE($B252,BH$2,"SINGLE"),UHF!$V$3:$W$612,2,0)),0,VLOOKUP(CONCATENATE($B252,BH$2,"SINGLE"),UHF!$V$3:$W$612,2,0))</f>
        <v>0</v>
      </c>
      <c r="BI252" s="11">
        <f>IF(ISNA(VLOOKUP(CONCATENATE($B252,BI$2,"SINGLE"),UHF!$V$3:$W$612,2,0)),0,VLOOKUP(CONCATENATE($B252,BI$2,"SINGLE"),UHF!$V$3:$W$612,2,0))</f>
        <v>0</v>
      </c>
      <c r="BJ252" s="11">
        <f>IF(ISNA(VLOOKUP(CONCATENATE($B252,BJ$2,"SINGLE"),UHF!$V$3:$W$612,2,0)),0,VLOOKUP(CONCATENATE($B252,BJ$2,"SINGLE"),UHF!$V$3:$W$612,2,0))</f>
        <v>0</v>
      </c>
      <c r="BK252" s="11">
        <f>IF(ISNA(VLOOKUP(CONCATENATE($B252,BK$2,"SINGLE"),UHF!$V$3:$W$612,2,0)),0,VLOOKUP(CONCATENATE($B252,BK$2,"SINGLE"),UHF!$V$3:$W$612,2,0))</f>
        <v>0</v>
      </c>
      <c r="BL252" s="11">
        <f>IF(ISNA(VLOOKUP(CONCATENATE($B252,BL$2,"SINGLE"),UHF!$V$3:$W$612,2,0)),0,VLOOKUP(CONCATENATE($B252,BL$2,"SINGLE"),UHF!$V$3:$W$612,2,0))</f>
        <v>0</v>
      </c>
      <c r="BM252" s="11">
        <f>IF(ISNA(VLOOKUP(CONCATENATE($B252,BM$2,"SINGLE"),UHF!$V$3:$W$612,2,0)),0,VLOOKUP(CONCATENATE($B252,BM$2,"SINGLE"),UHF!$V$3:$W$612,2,0))</f>
        <v>0</v>
      </c>
      <c r="BN252" s="11">
        <f>IF(ISNA(VLOOKUP(CONCATENATE($B252,BN$2,"SINGLE"),UHF!$V$3:$W$612,2,0)),0,VLOOKUP(CONCATENATE($B252,BN$2,"SINGLE"),UHF!$V$3:$W$612,2,0))</f>
        <v>0</v>
      </c>
      <c r="BO252" s="11">
        <f>IF(ISNA(VLOOKUP(CONCATENATE($B252,BO$2,"SINGLE"),UHF!$V$3:$W$612,2,0)),0,VLOOKUP(CONCATENATE($B252,BO$2,"SINGLE"),UHF!$V$3:$W$612,2,0))</f>
        <v>0</v>
      </c>
      <c r="BP252" s="11">
        <f>IF(ISNA(VLOOKUP(CONCATENATE($B252,BP$2,"SINGLE"),UHF!$V$3:$W$612,2,0)),0,VLOOKUP(CONCATENATE($B252,BP$2,"SINGLE"),UHF!$V$3:$W$612,2,0))</f>
        <v>0</v>
      </c>
      <c r="BQ252" s="11">
        <f>IF(ISNA(VLOOKUP(CONCATENATE($B252,BQ$2,"SINGLE"),UHF!$V$3:$W$612,2,0)),0,VLOOKUP(CONCATENATE($B252,BQ$2,"SINGLE"),UHF!$V$3:$W$612,2,0))</f>
        <v>0</v>
      </c>
      <c r="BR252" s="54">
        <f>SUM(BF252:BQ252)</f>
        <v>0</v>
      </c>
      <c r="BS252" s="54">
        <f>IF(ISNA(VLOOKUP(CONCATENATE($B252,BS$2,"SINGLE"),'A1'!$V$3:$W$612,2,0)),0,VLOOKUP(CONCATENATE($B252,BS$2,"SINGLE"),'A1'!$V$3:$W$612,2,0))</f>
        <v>0</v>
      </c>
      <c r="BT252" s="11">
        <f>SUM(C252,Q252,AQ252,BE252,BS252)</f>
        <v>0</v>
      </c>
      <c r="BU252" s="11">
        <f>SUM(D252,R252,AR252,BF252)</f>
        <v>0</v>
      </c>
      <c r="BV252" s="11">
        <f>SUM(E252,S252,AE252,AS252,BG252)</f>
        <v>0</v>
      </c>
      <c r="BW252" s="11">
        <f>SUM(F252,T252,AF252,AT252,BH252)</f>
        <v>0</v>
      </c>
      <c r="BX252" s="11">
        <f>SUM(G252,U252,AG252,AU252,BI252)</f>
        <v>0</v>
      </c>
      <c r="BY252" s="11">
        <f>SUM(H252,V252,AH252,AV252,BJ252)</f>
        <v>0</v>
      </c>
      <c r="BZ252" s="11">
        <f>SUM(I252,W252,AI252,AW252,BK252)</f>
        <v>0</v>
      </c>
      <c r="CA252" s="11">
        <f>SUM(J252,X252,AJ252,AX252,BL252)</f>
        <v>0</v>
      </c>
      <c r="CB252" s="11">
        <f>SUM(K252,Y252,AK252,AY252,BM252)</f>
        <v>0</v>
      </c>
      <c r="CC252" s="11">
        <f>SUM(L252,Z252,AL252,AZ252,BN252)</f>
        <v>0</v>
      </c>
      <c r="CD252" s="11">
        <f>SUM(M252,AA252,AM252,BA252,BO252)</f>
        <v>0</v>
      </c>
      <c r="CE252" s="11">
        <f>SUM(N252,AB252,AN252,BB252,BP252)</f>
        <v>0</v>
      </c>
      <c r="CF252" s="11">
        <f>SUM(O252,AC252,AO252,BC252,BQ252)</f>
        <v>0</v>
      </c>
      <c r="CG252" s="11">
        <f>SUM(BT252:CF252)</f>
        <v>0</v>
      </c>
      <c r="CH252" s="11">
        <f>SUM(P252,AD252,AP252,BD252,BE252,BR252,BS252)</f>
        <v>0</v>
      </c>
      <c r="CI252" s="11">
        <f>MIN(P252,AD252,AP252,BD252,BE252,BR252,BS252)</f>
        <v>0</v>
      </c>
      <c r="CJ252" s="51">
        <f>SUM(CH252-CI252)</f>
        <v>0</v>
      </c>
    </row>
    <row r="253" spans="1:88" x14ac:dyDescent="0.2">
      <c r="A253" s="21" t="str">
        <f t="shared" si="1"/>
        <v>251.</v>
      </c>
      <c r="B253" s="8" t="str">
        <f>'Seznam-SO'!A256</f>
        <v/>
      </c>
      <c r="C253" s="11">
        <f>IF(ISNA(VLOOKUP(CONCATENATE($B253,C$2,"SINGLE"),'I-SUB'!$V$3:$W$624,2,0)),0,VLOOKUP(CONCATENATE($B253,C$2,"SINGLE"),'I-SUB'!$V$3:$W$624,2,0))</f>
        <v>0</v>
      </c>
      <c r="D253" s="11">
        <f>IF(ISNA(VLOOKUP(CONCATENATE($B253,D$2,"SINGLE"),'I-SUB'!$V$3:$W$624,2,0)),0,VLOOKUP(CONCATENATE($B253,D$2,"SINGLE"),'I-SUB'!$V$3:$W$624,2,0))</f>
        <v>0</v>
      </c>
      <c r="E253" s="11">
        <f>IF(ISNA(VLOOKUP(CONCATENATE($B253,E$2,"SINGLE"),'I-SUB'!$V$3:$W$624,2,0)),0,VLOOKUP(CONCATENATE($B253,E$2,"SINGLE"),'I-SUB'!$V$3:$W$624,2,0))</f>
        <v>0</v>
      </c>
      <c r="F253" s="11">
        <f>IF(ISNA(VLOOKUP(CONCATENATE($B253,F$2,"SINGLE"),'I-SUB'!$V$3:$W$624,2,0)),0,VLOOKUP(CONCATENATE($B253,F$2,"SINGLE"),'I-SUB'!$V$3:$W$624,2,0))</f>
        <v>0</v>
      </c>
      <c r="G253" s="11">
        <f>IF(ISNA(VLOOKUP(CONCATENATE($B253,G$2,"SINGLE"),'I-SUB'!$V$3:$W$624,2,0)),0,VLOOKUP(CONCATENATE($B253,G$2,"SINGLE"),'I-SUB'!$V$3:$W$624,2,0))</f>
        <v>0</v>
      </c>
      <c r="H253" s="11">
        <f>IF(ISNA(VLOOKUP(CONCATENATE($B253,H$2,"SINGLE"),'I-SUB'!$V$3:$W$624,2,0)),0,VLOOKUP(CONCATENATE($B253,H$2,"SINGLE"),'I-SUB'!$V$3:$W$624,2,0))</f>
        <v>0</v>
      </c>
      <c r="I253" s="11">
        <f>IF(ISNA(VLOOKUP(CONCATENATE($B253,I$2,"SINGLE"),'I-SUB'!$V$3:$W$624,2,0)),0,VLOOKUP(CONCATENATE($B253,I$2,"SINGLE"),'I-SUB'!$V$3:$W$624,2,0))</f>
        <v>0</v>
      </c>
      <c r="J253" s="11">
        <f>IF(ISNA(VLOOKUP(CONCATENATE($B253,J$2,"SINGLE"),'I-SUB'!$V$3:$W$624,2,0)),0,VLOOKUP(CONCATENATE($B253,J$2,"SINGLE"),'I-SUB'!$V$3:$W$624,2,0))</f>
        <v>0</v>
      </c>
      <c r="K253" s="11">
        <f>IF(ISNA(VLOOKUP(CONCATENATE($B253,K$2,"SINGLE"),'I-SUB'!$V$3:$W$624,2,0)),0,VLOOKUP(CONCATENATE($B253,K$2,"SINGLE"),'I-SUB'!$V$3:$W$624,2,0))</f>
        <v>0</v>
      </c>
      <c r="L253" s="11">
        <f>IF(ISNA(VLOOKUP(CONCATENATE($B253,L$2,"SINGLE"),'I-SUB'!$V$3:$W$624,2,0)),0,VLOOKUP(CONCATENATE($B253,L$2,"SINGLE"),'I-SUB'!$V$3:$W$624,2,0))</f>
        <v>0</v>
      </c>
      <c r="M253" s="11">
        <f>IF(ISNA(VLOOKUP(CONCATENATE($B253,M$2,"SINGLE"),'I-SUB'!$V$3:$W$624,2,0)),0,VLOOKUP(CONCATENATE($B253,M$2,"SINGLE"),'I-SUB'!$V$3:$W$624,2,0))</f>
        <v>0</v>
      </c>
      <c r="N253" s="11">
        <f>IF(ISNA(VLOOKUP(CONCATENATE($B253,N$2,"SINGLE"),'I-SUB'!$V$3:$W$624,2,0)),0,VLOOKUP(CONCATENATE($B253,N$2,"SINGLE"),'I-SUB'!$V$3:$W$624,2,0))</f>
        <v>0</v>
      </c>
      <c r="O253" s="11">
        <f>IF(ISNA(VLOOKUP(CONCATENATE($B253,O$2,"SINGLE"),'I-SUB'!$V$3:$W$624,2,0)),0,VLOOKUP(CONCATENATE($B253,O$2,"SINGLE"),'I-SUB'!$V$3:$W$624,2,0))</f>
        <v>0</v>
      </c>
      <c r="P253" s="54">
        <f>SUM(C253:O253)</f>
        <v>0</v>
      </c>
      <c r="Q253" s="11">
        <f>IF(ISNA(VLOOKUP(CONCATENATE($B253,Q$2,"SINGLE"),'II-SUB'!$V$3:$W$630,2,0)),0,VLOOKUP(CONCATENATE($B253,Q$2,"SINGLE"),'II-SUB'!$V$3:$W$630,2,0))</f>
        <v>0</v>
      </c>
      <c r="R253" s="11">
        <f>IF(ISNA(VLOOKUP(CONCATENATE($B253,R$2,"SINGLE"),'II-SUB'!$V$3:$W$630,2,0)),0,VLOOKUP(CONCATENATE($B253,R$2,"SINGLE"),'II-SUB'!$V$3:$W$630,2,0))</f>
        <v>0</v>
      </c>
      <c r="S253" s="11">
        <f>IF(ISNA(VLOOKUP(CONCATENATE($B253,S$2,"SINGLE"),'II-SUB'!$V$3:$W$630,2,0)),0,VLOOKUP(CONCATENATE($B253,S$2,"SINGLE"),'II-SUB'!$V$3:$W$630,2,0))</f>
        <v>0</v>
      </c>
      <c r="T253" s="11">
        <f>IF(ISNA(VLOOKUP(CONCATENATE($B253,T$2,"SINGLE"),'II-SUB'!$V$3:$W$630,2,0)),0,VLOOKUP(CONCATENATE($B253,T$2,"SINGLE"),'II-SUB'!$V$3:$W$630,2,0))</f>
        <v>0</v>
      </c>
      <c r="U253" s="11">
        <f>IF(ISNA(VLOOKUP(CONCATENATE($B253,U$2,"SINGLE"),'II-SUB'!$V$3:$W$630,2,0)),0,VLOOKUP(CONCATENATE($B253,U$2,"SINGLE"),'II-SUB'!$V$3:$W$630,2,0))</f>
        <v>0</v>
      </c>
      <c r="V253" s="11">
        <f>IF(ISNA(VLOOKUP(CONCATENATE($B253,V$2,"SINGLE"),'II-SUB'!$V$3:$W$630,2,0)),0,VLOOKUP(CONCATENATE($B253,V$2,"SINGLE"),'II-SUB'!$V$3:$W$630,2,0))</f>
        <v>0</v>
      </c>
      <c r="W253" s="11">
        <f>IF(ISNA(VLOOKUP(CONCATENATE($B253,W$2,"SINGLE"),'II-SUB'!$V$3:$W$630,2,0)),0,VLOOKUP(CONCATENATE($B253,W$2,"SINGLE"),'II-SUB'!$V$3:$W$630,2,0))</f>
        <v>0</v>
      </c>
      <c r="X253" s="11">
        <f>IF(ISNA(VLOOKUP(CONCATENATE($B253,X$2,"SINGLE"),'II-SUB'!$V$3:$W$630,2,0)),0,VLOOKUP(CONCATENATE($B253,X$2,"SINGLE"),'II-SUB'!$V$3:$W$630,2,0))</f>
        <v>0</v>
      </c>
      <c r="Y253" s="11">
        <f>IF(ISNA(VLOOKUP(CONCATENATE($B253,Y$2,"SINGLE"),'II-SUB'!$V$3:$W$630,2,0)),0,VLOOKUP(CONCATENATE($B253,Y$2,"SINGLE"),'II-SUB'!$V$3:$W$630,2,0))</f>
        <v>0</v>
      </c>
      <c r="Z253" s="11">
        <f>IF(ISNA(VLOOKUP(CONCATENATE($B253,Z$2,"SINGLE"),'II-SUB'!$V$3:$W$630,2,0)),0,VLOOKUP(CONCATENATE($B253,Z$2,"SINGLE"),'II-SUB'!$V$3:$W$630,2,0))</f>
        <v>0</v>
      </c>
      <c r="AA253" s="11">
        <f>IF(ISNA(VLOOKUP(CONCATENATE($B253,AA$2,"SINGLE"),'II-SUB'!$V$3:$W$630,2,0)),0,VLOOKUP(CONCATENATE($B253,AA$2,"SINGLE"),'II-SUB'!$V$3:$W$630,2,0))</f>
        <v>0</v>
      </c>
      <c r="AB253" s="11">
        <f>IF(ISNA(VLOOKUP(CONCATENATE($B253,AB$2,"SINGLE"),'II-SUB'!$V$3:$W$630,2,0)),0,VLOOKUP(CONCATENATE($B253,AB$2,"SINGLE"),'II-SUB'!$V$3:$W$630,2,0))</f>
        <v>0</v>
      </c>
      <c r="AC253" s="11">
        <f>IF(ISNA(VLOOKUP(CONCATENATE($B253,AC$2,"SINGLE"),'II-SUB'!$V$3:$W$630,2,0)),0,VLOOKUP(CONCATENATE($B253,AC$2,"SINGLE"),'II-SUB'!$V$3:$W$630,2,0))</f>
        <v>0</v>
      </c>
      <c r="AD253" s="54">
        <f>SUM(Q253:AC253)</f>
        <v>0</v>
      </c>
      <c r="AE253" s="11">
        <f>IF(ISNA(VLOOKUP(CONCATENATE($B253,AE$2,"SINGLE"),MW!$V$3:$W$600,2,0)),0,VLOOKUP(CONCATENATE($B253,AE$2,"SINGLE"),MW!$V$3:$W$600,2,0))</f>
        <v>0</v>
      </c>
      <c r="AF253" s="11">
        <f>IF(ISNA(VLOOKUP(CONCATENATE($B253,AF$2,"SINGLE"),MW!$V$3:$W$600,2,0)),0,VLOOKUP(CONCATENATE($B253,AF$2,"SINGLE"),MW!$V$3:$W$600,2,0))</f>
        <v>0</v>
      </c>
      <c r="AG253" s="11">
        <f>IF(ISNA(VLOOKUP(CONCATENATE($B253,AG$2,"SINGLE"),MW!$V$3:$W$600,2,0)),0,VLOOKUP(CONCATENATE($B253,AG$2,"SINGLE"),MW!$V$3:$W$600,2,0))</f>
        <v>0</v>
      </c>
      <c r="AH253" s="11">
        <f>IF(ISNA(VLOOKUP(CONCATENATE($B253,AH$2,"SINGLE"),MW!$V$3:$W$600,2,0)),0,VLOOKUP(CONCATENATE($B253,AH$2,"SINGLE"),MW!$V$3:$W$600,2,0))</f>
        <v>0</v>
      </c>
      <c r="AI253" s="11">
        <f>IF(ISNA(VLOOKUP(CONCATENATE($B253,AI$2,"SINGLE"),MW!$V$3:$W$600,2,0)),0,VLOOKUP(CONCATENATE($B253,AI$2,"SINGLE"),MW!$V$3:$W$600,2,0))</f>
        <v>0</v>
      </c>
      <c r="AJ253" s="11">
        <f>IF(ISNA(VLOOKUP(CONCATENATE($B253,AJ$2,"SINGLE"),MW!$V$3:$W$600,2,0)),0,VLOOKUP(CONCATENATE($B253,AJ$2,"SINGLE"),MW!$V$3:$W$600,2,0))</f>
        <v>0</v>
      </c>
      <c r="AK253" s="11">
        <f>IF(ISNA(VLOOKUP(CONCATENATE($B253,AK$2,"SINGLE"),MW!$V$3:$W$600,2,0)),0,VLOOKUP(CONCATENATE($B253,AK$2,"SINGLE"),MW!$V$3:$W$600,2,0))</f>
        <v>0</v>
      </c>
      <c r="AL253" s="11">
        <f>IF(ISNA(VLOOKUP(CONCATENATE($B253,AL$2,"SINGLE"),MW!$V$3:$W$600,2,0)),0,VLOOKUP(CONCATENATE($B253,AL$2,"SINGLE"),MW!$V$3:$W$600,2,0))</f>
        <v>0</v>
      </c>
      <c r="AM253" s="11">
        <f>IF(ISNA(VLOOKUP(CONCATENATE($B253,AM$2,"SINGLE"),MW!$V$3:$W$600,2,0)),0,VLOOKUP(CONCATENATE($B253,AM$2,"SINGLE"),MW!$V$3:$W$600,2,0))</f>
        <v>0</v>
      </c>
      <c r="AN253" s="11">
        <f>IF(ISNA(VLOOKUP(CONCATENATE($B253,AN$2,"SINGLE"),MW!$V$3:$W$600,2,0)),0,VLOOKUP(CONCATENATE($B253,AN$2,"SINGLE"),MW!$V$3:$W$600,2,0))</f>
        <v>0</v>
      </c>
      <c r="AO253" s="11">
        <f>IF(ISNA(VLOOKUP(CONCATENATE($B253,AO$2,"SINGLE"),MW!$V$3:$W$600,2,0)),0,VLOOKUP(CONCATENATE($B253,AO$2,"SINGLE"),MW!$V$3:$W$600,2,0))</f>
        <v>0</v>
      </c>
      <c r="AP253" s="54">
        <f>SUM(AE253:AO253)</f>
        <v>0</v>
      </c>
      <c r="AQ253" s="11">
        <f>IF(ISNA(VLOOKUP(CONCATENATE($B253,AQ$2,"SINGLE"),'III-SUB'!$V$3:$W$633,2,0)),0,VLOOKUP(CONCATENATE($B253,AQ$2,"SINGLE"),'III-SUB'!$V$3:$W$633,2,0))</f>
        <v>0</v>
      </c>
      <c r="AR253" s="11">
        <f>IF(ISNA(VLOOKUP(CONCATENATE($B253,AR$2,"SINGLE"),'III-SUB'!$V$3:$W$633,2,0)),0,VLOOKUP(CONCATENATE($B253,AR$2,"SINGLE"),'III-SUB'!$V$3:$W$633,2,0))</f>
        <v>0</v>
      </c>
      <c r="AS253" s="11">
        <f>IF(ISNA(VLOOKUP(CONCATENATE($B253,AS$2,"SINGLE"),'III-SUB'!$V$3:$W$633,2,0)),0,VLOOKUP(CONCATENATE($B253,AS$2,"SINGLE"),'III-SUB'!$V$3:$W$633,2,0))</f>
        <v>0</v>
      </c>
      <c r="AT253" s="11">
        <f>IF(ISNA(VLOOKUP(CONCATENATE($B253,AT$2,"SINGLE"),'III-SUB'!$V$3:$W$633,2,0)),0,VLOOKUP(CONCATENATE($B253,AT$2,"SINGLE"),'III-SUB'!$V$3:$W$633,2,0))</f>
        <v>0</v>
      </c>
      <c r="AU253" s="11">
        <f>IF(ISNA(VLOOKUP(CONCATENATE($B253,AU$2,"SINGLE"),'III-SUB'!$V$3:$W$633,2,0)),0,VLOOKUP(CONCATENATE($B253,AU$2,"SINGLE"),'III-SUB'!$V$3:$W$633,2,0))</f>
        <v>0</v>
      </c>
      <c r="AV253" s="11">
        <f>IF(ISNA(VLOOKUP(CONCATENATE($B253,AV$2,"SINGLE"),'III-SUB'!$V$3:$W$633,2,0)),0,VLOOKUP(CONCATENATE($B253,AV$2,"SINGLE"),'III-SUB'!$V$3:$W$633,2,0))</f>
        <v>0</v>
      </c>
      <c r="AW253" s="11">
        <f>IF(ISNA(VLOOKUP(CONCATENATE($B253,AW$2,"SINGLE"),'III-SUB'!$V$3:$W$633,2,0)),0,VLOOKUP(CONCATENATE($B253,AW$2,"SINGLE"),'III-SUB'!$V$3:$W$633,2,0))</f>
        <v>0</v>
      </c>
      <c r="AX253" s="11">
        <f>IF(ISNA(VLOOKUP(CONCATENATE($B253,AX$2,"SINGLE"),'III-SUB'!$V$3:$W$633,2,0)),0,VLOOKUP(CONCATENATE($B253,AX$2,"SINGLE"),'III-SUB'!$V$3:$W$633,2,0))</f>
        <v>0</v>
      </c>
      <c r="AY253" s="11">
        <f>IF(ISNA(VLOOKUP(CONCATENATE($B253,AY$2,"SINGLE"),'III-SUB'!$V$3:$W$633,2,0)),0,VLOOKUP(CONCATENATE($B253,AY$2,"SINGLE"),'III-SUB'!$V$3:$W$633,2,0))</f>
        <v>0</v>
      </c>
      <c r="AZ253" s="11">
        <f>IF(ISNA(VLOOKUP(CONCATENATE($B253,AZ$2,"SINGLE"),'III-SUB'!$V$3:$W$633,2,0)),0,VLOOKUP(CONCATENATE($B253,AZ$2,"SINGLE"),'III-SUB'!$V$3:$W$633,2,0))</f>
        <v>0</v>
      </c>
      <c r="BA253" s="11">
        <f>IF(ISNA(VLOOKUP(CONCATENATE($B253,BA$2,"SINGLE"),'III-SUB'!$V$3:$W$633,2,0)),0,VLOOKUP(CONCATENATE($B253,BA$2,"SINGLE"),'III-SUB'!$V$3:$W$633,2,0))</f>
        <v>0</v>
      </c>
      <c r="BB253" s="11">
        <f>IF(ISNA(VLOOKUP(CONCATENATE($B253,BB$2,"SINGLE"),'III-SUB'!$V$3:$W$633,2,0)),0,VLOOKUP(CONCATENATE($B253,BB$2,"SINGLE"),'III-SUB'!$V$3:$W$633,2,0))</f>
        <v>0</v>
      </c>
      <c r="BC253" s="11">
        <f>IF(ISNA(VLOOKUP(CONCATENATE($B253,BC$2,"SINGLE"),'III-SUB'!$V$3:$W$633,2,0)),0,VLOOKUP(CONCATENATE($B253,BC$2,"SINGLE"),'III-SUB'!$V$3:$W$633,2,0))</f>
        <v>0</v>
      </c>
      <c r="BD253" s="54">
        <f>SUM(AQ253:BC253)</f>
        <v>0</v>
      </c>
      <c r="BE253" s="54">
        <f>IF(ISNA(VLOOKUP(CONCATENATE($B253,BE$2,"SINGLE"),VHF!$V$3:$W$627,2,0)),0,VLOOKUP(CONCATENATE($B253,BE$2,"SINGLE"),VHF!$V$3:$W$627,2,0))</f>
        <v>0</v>
      </c>
      <c r="BF253" s="11">
        <f>IF(ISNA(VLOOKUP(CONCATENATE($B253,BF$2,"SINGLE"),UHF!$V$3:$W$612,2,0)),0,VLOOKUP(CONCATENATE($B253,BF$2,"SINGLE"),UHF!$V$3:$W$612,2,0))</f>
        <v>0</v>
      </c>
      <c r="BG253" s="11">
        <f>IF(ISNA(VLOOKUP(CONCATENATE($B253,BG$2,"SINGLE"),UHF!$V$3:$W$612,2,0)),0,VLOOKUP(CONCATENATE($B253,BG$2,"SINGLE"),UHF!$V$3:$W$612,2,0))</f>
        <v>0</v>
      </c>
      <c r="BH253" s="11">
        <f>IF(ISNA(VLOOKUP(CONCATENATE($B253,BH$2,"SINGLE"),UHF!$V$3:$W$612,2,0)),0,VLOOKUP(CONCATENATE($B253,BH$2,"SINGLE"),UHF!$V$3:$W$612,2,0))</f>
        <v>0</v>
      </c>
      <c r="BI253" s="11">
        <f>IF(ISNA(VLOOKUP(CONCATENATE($B253,BI$2,"SINGLE"),UHF!$V$3:$W$612,2,0)),0,VLOOKUP(CONCATENATE($B253,BI$2,"SINGLE"),UHF!$V$3:$W$612,2,0))</f>
        <v>0</v>
      </c>
      <c r="BJ253" s="11">
        <f>IF(ISNA(VLOOKUP(CONCATENATE($B253,BJ$2,"SINGLE"),UHF!$V$3:$W$612,2,0)),0,VLOOKUP(CONCATENATE($B253,BJ$2,"SINGLE"),UHF!$V$3:$W$612,2,0))</f>
        <v>0</v>
      </c>
      <c r="BK253" s="11">
        <f>IF(ISNA(VLOOKUP(CONCATENATE($B253,BK$2,"SINGLE"),UHF!$V$3:$W$612,2,0)),0,VLOOKUP(CONCATENATE($B253,BK$2,"SINGLE"),UHF!$V$3:$W$612,2,0))</f>
        <v>0</v>
      </c>
      <c r="BL253" s="11">
        <f>IF(ISNA(VLOOKUP(CONCATENATE($B253,BL$2,"SINGLE"),UHF!$V$3:$W$612,2,0)),0,VLOOKUP(CONCATENATE($B253,BL$2,"SINGLE"),UHF!$V$3:$W$612,2,0))</f>
        <v>0</v>
      </c>
      <c r="BM253" s="11">
        <f>IF(ISNA(VLOOKUP(CONCATENATE($B253,BM$2,"SINGLE"),UHF!$V$3:$W$612,2,0)),0,VLOOKUP(CONCATENATE($B253,BM$2,"SINGLE"),UHF!$V$3:$W$612,2,0))</f>
        <v>0</v>
      </c>
      <c r="BN253" s="11">
        <f>IF(ISNA(VLOOKUP(CONCATENATE($B253,BN$2,"SINGLE"),UHF!$V$3:$W$612,2,0)),0,VLOOKUP(CONCATENATE($B253,BN$2,"SINGLE"),UHF!$V$3:$W$612,2,0))</f>
        <v>0</v>
      </c>
      <c r="BO253" s="11">
        <f>IF(ISNA(VLOOKUP(CONCATENATE($B253,BO$2,"SINGLE"),UHF!$V$3:$W$612,2,0)),0,VLOOKUP(CONCATENATE($B253,BO$2,"SINGLE"),UHF!$V$3:$W$612,2,0))</f>
        <v>0</v>
      </c>
      <c r="BP253" s="11">
        <f>IF(ISNA(VLOOKUP(CONCATENATE($B253,BP$2,"SINGLE"),UHF!$V$3:$W$612,2,0)),0,VLOOKUP(CONCATENATE($B253,BP$2,"SINGLE"),UHF!$V$3:$W$612,2,0))</f>
        <v>0</v>
      </c>
      <c r="BQ253" s="11">
        <f>IF(ISNA(VLOOKUP(CONCATENATE($B253,BQ$2,"SINGLE"),UHF!$V$3:$W$612,2,0)),0,VLOOKUP(CONCATENATE($B253,BQ$2,"SINGLE"),UHF!$V$3:$W$612,2,0))</f>
        <v>0</v>
      </c>
      <c r="BR253" s="54">
        <f>SUM(BF253:BQ253)</f>
        <v>0</v>
      </c>
      <c r="BS253" s="54">
        <f>IF(ISNA(VLOOKUP(CONCATENATE($B253,BS$2,"SINGLE"),'A1'!$V$3:$W$612,2,0)),0,VLOOKUP(CONCATENATE($B253,BS$2,"SINGLE"),'A1'!$V$3:$W$612,2,0))</f>
        <v>0</v>
      </c>
      <c r="BT253" s="11">
        <f>SUM(C253,Q253,AQ253,BE253,BS253)</f>
        <v>0</v>
      </c>
      <c r="BU253" s="11">
        <f>SUM(D253,R253,AR253,BF253)</f>
        <v>0</v>
      </c>
      <c r="BV253" s="11">
        <f>SUM(E253,S253,AE253,AS253,BG253)</f>
        <v>0</v>
      </c>
      <c r="BW253" s="11">
        <f>SUM(F253,T253,AF253,AT253,BH253)</f>
        <v>0</v>
      </c>
      <c r="BX253" s="11">
        <f>SUM(G253,U253,AG253,AU253,BI253)</f>
        <v>0</v>
      </c>
      <c r="BY253" s="11">
        <f>SUM(H253,V253,AH253,AV253,BJ253)</f>
        <v>0</v>
      </c>
      <c r="BZ253" s="11">
        <f>SUM(I253,W253,AI253,AW253,BK253)</f>
        <v>0</v>
      </c>
      <c r="CA253" s="11">
        <f>SUM(J253,X253,AJ253,AX253,BL253)</f>
        <v>0</v>
      </c>
      <c r="CB253" s="11">
        <f>SUM(K253,Y253,AK253,AY253,BM253)</f>
        <v>0</v>
      </c>
      <c r="CC253" s="11">
        <f>SUM(L253,Z253,AL253,AZ253,BN253)</f>
        <v>0</v>
      </c>
      <c r="CD253" s="11">
        <f>SUM(M253,AA253,AM253,BA253,BO253)</f>
        <v>0</v>
      </c>
      <c r="CE253" s="11">
        <f>SUM(N253,AB253,AN253,BB253,BP253)</f>
        <v>0</v>
      </c>
      <c r="CF253" s="11">
        <f>SUM(O253,AC253,AO253,BC253,BQ253)</f>
        <v>0</v>
      </c>
      <c r="CG253" s="11">
        <f>SUM(BT253:CF253)</f>
        <v>0</v>
      </c>
      <c r="CH253" s="11">
        <f>SUM(P253,AD253,AP253,BD253,BE253,BR253,BS253)</f>
        <v>0</v>
      </c>
      <c r="CI253" s="11">
        <f>MIN(P253,AD253,AP253,BD253,BE253,BR253,BS253)</f>
        <v>0</v>
      </c>
      <c r="CJ253" s="51">
        <f>SUM(CH253-CI253)</f>
        <v>0</v>
      </c>
    </row>
    <row r="254" spans="1:88" x14ac:dyDescent="0.2">
      <c r="A254" s="21" t="str">
        <f t="shared" si="1"/>
        <v>252.</v>
      </c>
      <c r="B254" s="8" t="str">
        <f>'Seznam-SO'!A257</f>
        <v/>
      </c>
      <c r="C254" s="11">
        <f>IF(ISNA(VLOOKUP(CONCATENATE($B254,C$2,"SINGLE"),'I-SUB'!$V$3:$W$624,2,0)),0,VLOOKUP(CONCATENATE($B254,C$2,"SINGLE"),'I-SUB'!$V$3:$W$624,2,0))</f>
        <v>0</v>
      </c>
      <c r="D254" s="11">
        <f>IF(ISNA(VLOOKUP(CONCATENATE($B254,D$2,"SINGLE"),'I-SUB'!$V$3:$W$624,2,0)),0,VLOOKUP(CONCATENATE($B254,D$2,"SINGLE"),'I-SUB'!$V$3:$W$624,2,0))</f>
        <v>0</v>
      </c>
      <c r="E254" s="11">
        <f>IF(ISNA(VLOOKUP(CONCATENATE($B254,E$2,"SINGLE"),'I-SUB'!$V$3:$W$624,2,0)),0,VLOOKUP(CONCATENATE($B254,E$2,"SINGLE"),'I-SUB'!$V$3:$W$624,2,0))</f>
        <v>0</v>
      </c>
      <c r="F254" s="11">
        <f>IF(ISNA(VLOOKUP(CONCATENATE($B254,F$2,"SINGLE"),'I-SUB'!$V$3:$W$624,2,0)),0,VLOOKUP(CONCATENATE($B254,F$2,"SINGLE"),'I-SUB'!$V$3:$W$624,2,0))</f>
        <v>0</v>
      </c>
      <c r="G254" s="11">
        <f>IF(ISNA(VLOOKUP(CONCATENATE($B254,G$2,"SINGLE"),'I-SUB'!$V$3:$W$624,2,0)),0,VLOOKUP(CONCATENATE($B254,G$2,"SINGLE"),'I-SUB'!$V$3:$W$624,2,0))</f>
        <v>0</v>
      </c>
      <c r="H254" s="11">
        <f>IF(ISNA(VLOOKUP(CONCATENATE($B254,H$2,"SINGLE"),'I-SUB'!$V$3:$W$624,2,0)),0,VLOOKUP(CONCATENATE($B254,H$2,"SINGLE"),'I-SUB'!$V$3:$W$624,2,0))</f>
        <v>0</v>
      </c>
      <c r="I254" s="11">
        <f>IF(ISNA(VLOOKUP(CONCATENATE($B254,I$2,"SINGLE"),'I-SUB'!$V$3:$W$624,2,0)),0,VLOOKUP(CONCATENATE($B254,I$2,"SINGLE"),'I-SUB'!$V$3:$W$624,2,0))</f>
        <v>0</v>
      </c>
      <c r="J254" s="11">
        <f>IF(ISNA(VLOOKUP(CONCATENATE($B254,J$2,"SINGLE"),'I-SUB'!$V$3:$W$624,2,0)),0,VLOOKUP(CONCATENATE($B254,J$2,"SINGLE"),'I-SUB'!$V$3:$W$624,2,0))</f>
        <v>0</v>
      </c>
      <c r="K254" s="11">
        <f>IF(ISNA(VLOOKUP(CONCATENATE($B254,K$2,"SINGLE"),'I-SUB'!$V$3:$W$624,2,0)),0,VLOOKUP(CONCATENATE($B254,K$2,"SINGLE"),'I-SUB'!$V$3:$W$624,2,0))</f>
        <v>0</v>
      </c>
      <c r="L254" s="11">
        <f>IF(ISNA(VLOOKUP(CONCATENATE($B254,L$2,"SINGLE"),'I-SUB'!$V$3:$W$624,2,0)),0,VLOOKUP(CONCATENATE($B254,L$2,"SINGLE"),'I-SUB'!$V$3:$W$624,2,0))</f>
        <v>0</v>
      </c>
      <c r="M254" s="11">
        <f>IF(ISNA(VLOOKUP(CONCATENATE($B254,M$2,"SINGLE"),'I-SUB'!$V$3:$W$624,2,0)),0,VLOOKUP(CONCATENATE($B254,M$2,"SINGLE"),'I-SUB'!$V$3:$W$624,2,0))</f>
        <v>0</v>
      </c>
      <c r="N254" s="11">
        <f>IF(ISNA(VLOOKUP(CONCATENATE($B254,N$2,"SINGLE"),'I-SUB'!$V$3:$W$624,2,0)),0,VLOOKUP(CONCATENATE($B254,N$2,"SINGLE"),'I-SUB'!$V$3:$W$624,2,0))</f>
        <v>0</v>
      </c>
      <c r="O254" s="11">
        <f>IF(ISNA(VLOOKUP(CONCATENATE($B254,O$2,"SINGLE"),'I-SUB'!$V$3:$W$624,2,0)),0,VLOOKUP(CONCATENATE($B254,O$2,"SINGLE"),'I-SUB'!$V$3:$W$624,2,0))</f>
        <v>0</v>
      </c>
      <c r="P254" s="54">
        <f>SUM(C254:O254)</f>
        <v>0</v>
      </c>
      <c r="Q254" s="11">
        <f>IF(ISNA(VLOOKUP(CONCATENATE($B254,Q$2,"SINGLE"),'II-SUB'!$V$3:$W$630,2,0)),0,VLOOKUP(CONCATENATE($B254,Q$2,"SINGLE"),'II-SUB'!$V$3:$W$630,2,0))</f>
        <v>0</v>
      </c>
      <c r="R254" s="11">
        <f>IF(ISNA(VLOOKUP(CONCATENATE($B254,R$2,"SINGLE"),'II-SUB'!$V$3:$W$630,2,0)),0,VLOOKUP(CONCATENATE($B254,R$2,"SINGLE"),'II-SUB'!$V$3:$W$630,2,0))</f>
        <v>0</v>
      </c>
      <c r="S254" s="11">
        <f>IF(ISNA(VLOOKUP(CONCATENATE($B254,S$2,"SINGLE"),'II-SUB'!$V$3:$W$630,2,0)),0,VLOOKUP(CONCATENATE($B254,S$2,"SINGLE"),'II-SUB'!$V$3:$W$630,2,0))</f>
        <v>0</v>
      </c>
      <c r="T254" s="11">
        <f>IF(ISNA(VLOOKUP(CONCATENATE($B254,T$2,"SINGLE"),'II-SUB'!$V$3:$W$630,2,0)),0,VLOOKUP(CONCATENATE($B254,T$2,"SINGLE"),'II-SUB'!$V$3:$W$630,2,0))</f>
        <v>0</v>
      </c>
      <c r="U254" s="11">
        <f>IF(ISNA(VLOOKUP(CONCATENATE($B254,U$2,"SINGLE"),'II-SUB'!$V$3:$W$630,2,0)),0,VLOOKUP(CONCATENATE($B254,U$2,"SINGLE"),'II-SUB'!$V$3:$W$630,2,0))</f>
        <v>0</v>
      </c>
      <c r="V254" s="11">
        <f>IF(ISNA(VLOOKUP(CONCATENATE($B254,V$2,"SINGLE"),'II-SUB'!$V$3:$W$630,2,0)),0,VLOOKUP(CONCATENATE($B254,V$2,"SINGLE"),'II-SUB'!$V$3:$W$630,2,0))</f>
        <v>0</v>
      </c>
      <c r="W254" s="11">
        <f>IF(ISNA(VLOOKUP(CONCATENATE($B254,W$2,"SINGLE"),'II-SUB'!$V$3:$W$630,2,0)),0,VLOOKUP(CONCATENATE($B254,W$2,"SINGLE"),'II-SUB'!$V$3:$W$630,2,0))</f>
        <v>0</v>
      </c>
      <c r="X254" s="11">
        <f>IF(ISNA(VLOOKUP(CONCATENATE($B254,X$2,"SINGLE"),'II-SUB'!$V$3:$W$630,2,0)),0,VLOOKUP(CONCATENATE($B254,X$2,"SINGLE"),'II-SUB'!$V$3:$W$630,2,0))</f>
        <v>0</v>
      </c>
      <c r="Y254" s="11">
        <f>IF(ISNA(VLOOKUP(CONCATENATE($B254,Y$2,"SINGLE"),'II-SUB'!$V$3:$W$630,2,0)),0,VLOOKUP(CONCATENATE($B254,Y$2,"SINGLE"),'II-SUB'!$V$3:$W$630,2,0))</f>
        <v>0</v>
      </c>
      <c r="Z254" s="11">
        <f>IF(ISNA(VLOOKUP(CONCATENATE($B254,Z$2,"SINGLE"),'II-SUB'!$V$3:$W$630,2,0)),0,VLOOKUP(CONCATENATE($B254,Z$2,"SINGLE"),'II-SUB'!$V$3:$W$630,2,0))</f>
        <v>0</v>
      </c>
      <c r="AA254" s="11">
        <f>IF(ISNA(VLOOKUP(CONCATENATE($B254,AA$2,"SINGLE"),'II-SUB'!$V$3:$W$630,2,0)),0,VLOOKUP(CONCATENATE($B254,AA$2,"SINGLE"),'II-SUB'!$V$3:$W$630,2,0))</f>
        <v>0</v>
      </c>
      <c r="AB254" s="11">
        <f>IF(ISNA(VLOOKUP(CONCATENATE($B254,AB$2,"SINGLE"),'II-SUB'!$V$3:$W$630,2,0)),0,VLOOKUP(CONCATENATE($B254,AB$2,"SINGLE"),'II-SUB'!$V$3:$W$630,2,0))</f>
        <v>0</v>
      </c>
      <c r="AC254" s="11">
        <f>IF(ISNA(VLOOKUP(CONCATENATE($B254,AC$2,"SINGLE"),'II-SUB'!$V$3:$W$630,2,0)),0,VLOOKUP(CONCATENATE($B254,AC$2,"SINGLE"),'II-SUB'!$V$3:$W$630,2,0))</f>
        <v>0</v>
      </c>
      <c r="AD254" s="54">
        <f>SUM(Q254:AC254)</f>
        <v>0</v>
      </c>
      <c r="AE254" s="11">
        <f>IF(ISNA(VLOOKUP(CONCATENATE($B254,AE$2,"SINGLE"),MW!$V$3:$W$600,2,0)),0,VLOOKUP(CONCATENATE($B254,AE$2,"SINGLE"),MW!$V$3:$W$600,2,0))</f>
        <v>0</v>
      </c>
      <c r="AF254" s="11">
        <f>IF(ISNA(VLOOKUP(CONCATENATE($B254,AF$2,"SINGLE"),MW!$V$3:$W$600,2,0)),0,VLOOKUP(CONCATENATE($B254,AF$2,"SINGLE"),MW!$V$3:$W$600,2,0))</f>
        <v>0</v>
      </c>
      <c r="AG254" s="11">
        <f>IF(ISNA(VLOOKUP(CONCATENATE($B254,AG$2,"SINGLE"),MW!$V$3:$W$600,2,0)),0,VLOOKUP(CONCATENATE($B254,AG$2,"SINGLE"),MW!$V$3:$W$600,2,0))</f>
        <v>0</v>
      </c>
      <c r="AH254" s="11">
        <f>IF(ISNA(VLOOKUP(CONCATENATE($B254,AH$2,"SINGLE"),MW!$V$3:$W$600,2,0)),0,VLOOKUP(CONCATENATE($B254,AH$2,"SINGLE"),MW!$V$3:$W$600,2,0))</f>
        <v>0</v>
      </c>
      <c r="AI254" s="11">
        <f>IF(ISNA(VLOOKUP(CONCATENATE($B254,AI$2,"SINGLE"),MW!$V$3:$W$600,2,0)),0,VLOOKUP(CONCATENATE($B254,AI$2,"SINGLE"),MW!$V$3:$W$600,2,0))</f>
        <v>0</v>
      </c>
      <c r="AJ254" s="11">
        <f>IF(ISNA(VLOOKUP(CONCATENATE($B254,AJ$2,"SINGLE"),MW!$V$3:$W$600,2,0)),0,VLOOKUP(CONCATENATE($B254,AJ$2,"SINGLE"),MW!$V$3:$W$600,2,0))</f>
        <v>0</v>
      </c>
      <c r="AK254" s="11">
        <f>IF(ISNA(VLOOKUP(CONCATENATE($B254,AK$2,"SINGLE"),MW!$V$3:$W$600,2,0)),0,VLOOKUP(CONCATENATE($B254,AK$2,"SINGLE"),MW!$V$3:$W$600,2,0))</f>
        <v>0</v>
      </c>
      <c r="AL254" s="11">
        <f>IF(ISNA(VLOOKUP(CONCATENATE($B254,AL$2,"SINGLE"),MW!$V$3:$W$600,2,0)),0,VLOOKUP(CONCATENATE($B254,AL$2,"SINGLE"),MW!$V$3:$W$600,2,0))</f>
        <v>0</v>
      </c>
      <c r="AM254" s="11">
        <f>IF(ISNA(VLOOKUP(CONCATENATE($B254,AM$2,"SINGLE"),MW!$V$3:$W$600,2,0)),0,VLOOKUP(CONCATENATE($B254,AM$2,"SINGLE"),MW!$V$3:$W$600,2,0))</f>
        <v>0</v>
      </c>
      <c r="AN254" s="11">
        <f>IF(ISNA(VLOOKUP(CONCATENATE($B254,AN$2,"SINGLE"),MW!$V$3:$W$600,2,0)),0,VLOOKUP(CONCATENATE($B254,AN$2,"SINGLE"),MW!$V$3:$W$600,2,0))</f>
        <v>0</v>
      </c>
      <c r="AO254" s="11">
        <f>IF(ISNA(VLOOKUP(CONCATENATE($B254,AO$2,"SINGLE"),MW!$V$3:$W$600,2,0)),0,VLOOKUP(CONCATENATE($B254,AO$2,"SINGLE"),MW!$V$3:$W$600,2,0))</f>
        <v>0</v>
      </c>
      <c r="AP254" s="54">
        <f>SUM(AE254:AO254)</f>
        <v>0</v>
      </c>
      <c r="AQ254" s="11">
        <f>IF(ISNA(VLOOKUP(CONCATENATE($B254,AQ$2,"SINGLE"),'III-SUB'!$V$3:$W$633,2,0)),0,VLOOKUP(CONCATENATE($B254,AQ$2,"SINGLE"),'III-SUB'!$V$3:$W$633,2,0))</f>
        <v>0</v>
      </c>
      <c r="AR254" s="11">
        <f>IF(ISNA(VLOOKUP(CONCATENATE($B254,AR$2,"SINGLE"),'III-SUB'!$V$3:$W$633,2,0)),0,VLOOKUP(CONCATENATE($B254,AR$2,"SINGLE"),'III-SUB'!$V$3:$W$633,2,0))</f>
        <v>0</v>
      </c>
      <c r="AS254" s="11">
        <f>IF(ISNA(VLOOKUP(CONCATENATE($B254,AS$2,"SINGLE"),'III-SUB'!$V$3:$W$633,2,0)),0,VLOOKUP(CONCATENATE($B254,AS$2,"SINGLE"),'III-SUB'!$V$3:$W$633,2,0))</f>
        <v>0</v>
      </c>
      <c r="AT254" s="11">
        <f>IF(ISNA(VLOOKUP(CONCATENATE($B254,AT$2,"SINGLE"),'III-SUB'!$V$3:$W$633,2,0)),0,VLOOKUP(CONCATENATE($B254,AT$2,"SINGLE"),'III-SUB'!$V$3:$W$633,2,0))</f>
        <v>0</v>
      </c>
      <c r="AU254" s="11">
        <f>IF(ISNA(VLOOKUP(CONCATENATE($B254,AU$2,"SINGLE"),'III-SUB'!$V$3:$W$633,2,0)),0,VLOOKUP(CONCATENATE($B254,AU$2,"SINGLE"),'III-SUB'!$V$3:$W$633,2,0))</f>
        <v>0</v>
      </c>
      <c r="AV254" s="11">
        <f>IF(ISNA(VLOOKUP(CONCATENATE($B254,AV$2,"SINGLE"),'III-SUB'!$V$3:$W$633,2,0)),0,VLOOKUP(CONCATENATE($B254,AV$2,"SINGLE"),'III-SUB'!$V$3:$W$633,2,0))</f>
        <v>0</v>
      </c>
      <c r="AW254" s="11">
        <f>IF(ISNA(VLOOKUP(CONCATENATE($B254,AW$2,"SINGLE"),'III-SUB'!$V$3:$W$633,2,0)),0,VLOOKUP(CONCATENATE($B254,AW$2,"SINGLE"),'III-SUB'!$V$3:$W$633,2,0))</f>
        <v>0</v>
      </c>
      <c r="AX254" s="11">
        <f>IF(ISNA(VLOOKUP(CONCATENATE($B254,AX$2,"SINGLE"),'III-SUB'!$V$3:$W$633,2,0)),0,VLOOKUP(CONCATENATE($B254,AX$2,"SINGLE"),'III-SUB'!$V$3:$W$633,2,0))</f>
        <v>0</v>
      </c>
      <c r="AY254" s="11">
        <f>IF(ISNA(VLOOKUP(CONCATENATE($B254,AY$2,"SINGLE"),'III-SUB'!$V$3:$W$633,2,0)),0,VLOOKUP(CONCATENATE($B254,AY$2,"SINGLE"),'III-SUB'!$V$3:$W$633,2,0))</f>
        <v>0</v>
      </c>
      <c r="AZ254" s="11">
        <f>IF(ISNA(VLOOKUP(CONCATENATE($B254,AZ$2,"SINGLE"),'III-SUB'!$V$3:$W$633,2,0)),0,VLOOKUP(CONCATENATE($B254,AZ$2,"SINGLE"),'III-SUB'!$V$3:$W$633,2,0))</f>
        <v>0</v>
      </c>
      <c r="BA254" s="11">
        <f>IF(ISNA(VLOOKUP(CONCATENATE($B254,BA$2,"SINGLE"),'III-SUB'!$V$3:$W$633,2,0)),0,VLOOKUP(CONCATENATE($B254,BA$2,"SINGLE"),'III-SUB'!$V$3:$W$633,2,0))</f>
        <v>0</v>
      </c>
      <c r="BB254" s="11">
        <f>IF(ISNA(VLOOKUP(CONCATENATE($B254,BB$2,"SINGLE"),'III-SUB'!$V$3:$W$633,2,0)),0,VLOOKUP(CONCATENATE($B254,BB$2,"SINGLE"),'III-SUB'!$V$3:$W$633,2,0))</f>
        <v>0</v>
      </c>
      <c r="BC254" s="11">
        <f>IF(ISNA(VLOOKUP(CONCATENATE($B254,BC$2,"SINGLE"),'III-SUB'!$V$3:$W$633,2,0)),0,VLOOKUP(CONCATENATE($B254,BC$2,"SINGLE"),'III-SUB'!$V$3:$W$633,2,0))</f>
        <v>0</v>
      </c>
      <c r="BD254" s="54">
        <f>SUM(AQ254:BC254)</f>
        <v>0</v>
      </c>
      <c r="BE254" s="54">
        <f>IF(ISNA(VLOOKUP(CONCATENATE($B254,BE$2,"SINGLE"),VHF!$V$3:$W$627,2,0)),0,VLOOKUP(CONCATENATE($B254,BE$2,"SINGLE"),VHF!$V$3:$W$627,2,0))</f>
        <v>0</v>
      </c>
      <c r="BF254" s="11">
        <f>IF(ISNA(VLOOKUP(CONCATENATE($B254,BF$2,"SINGLE"),UHF!$V$3:$W$612,2,0)),0,VLOOKUP(CONCATENATE($B254,BF$2,"SINGLE"),UHF!$V$3:$W$612,2,0))</f>
        <v>0</v>
      </c>
      <c r="BG254" s="11">
        <f>IF(ISNA(VLOOKUP(CONCATENATE($B254,BG$2,"SINGLE"),UHF!$V$3:$W$612,2,0)),0,VLOOKUP(CONCATENATE($B254,BG$2,"SINGLE"),UHF!$V$3:$W$612,2,0))</f>
        <v>0</v>
      </c>
      <c r="BH254" s="11">
        <f>IF(ISNA(VLOOKUP(CONCATENATE($B254,BH$2,"SINGLE"),UHF!$V$3:$W$612,2,0)),0,VLOOKUP(CONCATENATE($B254,BH$2,"SINGLE"),UHF!$V$3:$W$612,2,0))</f>
        <v>0</v>
      </c>
      <c r="BI254" s="11">
        <f>IF(ISNA(VLOOKUP(CONCATENATE($B254,BI$2,"SINGLE"),UHF!$V$3:$W$612,2,0)),0,VLOOKUP(CONCATENATE($B254,BI$2,"SINGLE"),UHF!$V$3:$W$612,2,0))</f>
        <v>0</v>
      </c>
      <c r="BJ254" s="11">
        <f>IF(ISNA(VLOOKUP(CONCATENATE($B254,BJ$2,"SINGLE"),UHF!$V$3:$W$612,2,0)),0,VLOOKUP(CONCATENATE($B254,BJ$2,"SINGLE"),UHF!$V$3:$W$612,2,0))</f>
        <v>0</v>
      </c>
      <c r="BK254" s="11">
        <f>IF(ISNA(VLOOKUP(CONCATENATE($B254,BK$2,"SINGLE"),UHF!$V$3:$W$612,2,0)),0,VLOOKUP(CONCATENATE($B254,BK$2,"SINGLE"),UHF!$V$3:$W$612,2,0))</f>
        <v>0</v>
      </c>
      <c r="BL254" s="11">
        <f>IF(ISNA(VLOOKUP(CONCATENATE($B254,BL$2,"SINGLE"),UHF!$V$3:$W$612,2,0)),0,VLOOKUP(CONCATENATE($B254,BL$2,"SINGLE"),UHF!$V$3:$W$612,2,0))</f>
        <v>0</v>
      </c>
      <c r="BM254" s="11">
        <f>IF(ISNA(VLOOKUP(CONCATENATE($B254,BM$2,"SINGLE"),UHF!$V$3:$W$612,2,0)),0,VLOOKUP(CONCATENATE($B254,BM$2,"SINGLE"),UHF!$V$3:$W$612,2,0))</f>
        <v>0</v>
      </c>
      <c r="BN254" s="11">
        <f>IF(ISNA(VLOOKUP(CONCATENATE($B254,BN$2,"SINGLE"),UHF!$V$3:$W$612,2,0)),0,VLOOKUP(CONCATENATE($B254,BN$2,"SINGLE"),UHF!$V$3:$W$612,2,0))</f>
        <v>0</v>
      </c>
      <c r="BO254" s="11">
        <f>IF(ISNA(VLOOKUP(CONCATENATE($B254,BO$2,"SINGLE"),UHF!$V$3:$W$612,2,0)),0,VLOOKUP(CONCATENATE($B254,BO$2,"SINGLE"),UHF!$V$3:$W$612,2,0))</f>
        <v>0</v>
      </c>
      <c r="BP254" s="11">
        <f>IF(ISNA(VLOOKUP(CONCATENATE($B254,BP$2,"SINGLE"),UHF!$V$3:$W$612,2,0)),0,VLOOKUP(CONCATENATE($B254,BP$2,"SINGLE"),UHF!$V$3:$W$612,2,0))</f>
        <v>0</v>
      </c>
      <c r="BQ254" s="11">
        <f>IF(ISNA(VLOOKUP(CONCATENATE($B254,BQ$2,"SINGLE"),UHF!$V$3:$W$612,2,0)),0,VLOOKUP(CONCATENATE($B254,BQ$2,"SINGLE"),UHF!$V$3:$W$612,2,0))</f>
        <v>0</v>
      </c>
      <c r="BR254" s="54">
        <f>SUM(BF254:BQ254)</f>
        <v>0</v>
      </c>
      <c r="BS254" s="54">
        <f>IF(ISNA(VLOOKUP(CONCATENATE($B254,BS$2,"SINGLE"),'A1'!$V$3:$W$612,2,0)),0,VLOOKUP(CONCATENATE($B254,BS$2,"SINGLE"),'A1'!$V$3:$W$612,2,0))</f>
        <v>0</v>
      </c>
      <c r="BT254" s="11">
        <f>SUM(C254,Q254,AQ254,BE254,BS254)</f>
        <v>0</v>
      </c>
      <c r="BU254" s="11">
        <f>SUM(D254,R254,AR254,BF254)</f>
        <v>0</v>
      </c>
      <c r="BV254" s="11">
        <f>SUM(E254,S254,AE254,AS254,BG254)</f>
        <v>0</v>
      </c>
      <c r="BW254" s="11">
        <f>SUM(F254,T254,AF254,AT254,BH254)</f>
        <v>0</v>
      </c>
      <c r="BX254" s="11">
        <f>SUM(G254,U254,AG254,AU254,BI254)</f>
        <v>0</v>
      </c>
      <c r="BY254" s="11">
        <f>SUM(H254,V254,AH254,AV254,BJ254)</f>
        <v>0</v>
      </c>
      <c r="BZ254" s="11">
        <f>SUM(I254,W254,AI254,AW254,BK254)</f>
        <v>0</v>
      </c>
      <c r="CA254" s="11">
        <f>SUM(J254,X254,AJ254,AX254,BL254)</f>
        <v>0</v>
      </c>
      <c r="CB254" s="11">
        <f>SUM(K254,Y254,AK254,AY254,BM254)</f>
        <v>0</v>
      </c>
      <c r="CC254" s="11">
        <f>SUM(L254,Z254,AL254,AZ254,BN254)</f>
        <v>0</v>
      </c>
      <c r="CD254" s="11">
        <f>SUM(M254,AA254,AM254,BA254,BO254)</f>
        <v>0</v>
      </c>
      <c r="CE254" s="11">
        <f>SUM(N254,AB254,AN254,BB254,BP254)</f>
        <v>0</v>
      </c>
      <c r="CF254" s="11">
        <f>SUM(O254,AC254,AO254,BC254,BQ254)</f>
        <v>0</v>
      </c>
      <c r="CG254" s="11">
        <f>SUM(BT254:CF254)</f>
        <v>0</v>
      </c>
      <c r="CH254" s="11">
        <f>SUM(P254,AD254,AP254,BD254,BE254,BR254,BS254)</f>
        <v>0</v>
      </c>
      <c r="CI254" s="11">
        <f>MIN(P254,AD254,AP254,BD254,BE254,BR254,BS254)</f>
        <v>0</v>
      </c>
      <c r="CJ254" s="51">
        <f>SUM(CH254-CI254)</f>
        <v>0</v>
      </c>
    </row>
    <row r="255" spans="1:88" x14ac:dyDescent="0.2">
      <c r="A255" s="21" t="str">
        <f t="shared" si="1"/>
        <v>253.</v>
      </c>
      <c r="B255" s="8" t="str">
        <f>'Seznam-SO'!A258</f>
        <v/>
      </c>
      <c r="C255" s="11">
        <f>IF(ISNA(VLOOKUP(CONCATENATE($B255,C$2,"SINGLE"),'I-SUB'!$V$3:$W$624,2,0)),0,VLOOKUP(CONCATENATE($B255,C$2,"SINGLE"),'I-SUB'!$V$3:$W$624,2,0))</f>
        <v>0</v>
      </c>
      <c r="D255" s="11">
        <f>IF(ISNA(VLOOKUP(CONCATENATE($B255,D$2,"SINGLE"),'I-SUB'!$V$3:$W$624,2,0)),0,VLOOKUP(CONCATENATE($B255,D$2,"SINGLE"),'I-SUB'!$V$3:$W$624,2,0))</f>
        <v>0</v>
      </c>
      <c r="E255" s="11">
        <f>IF(ISNA(VLOOKUP(CONCATENATE($B255,E$2,"SINGLE"),'I-SUB'!$V$3:$W$624,2,0)),0,VLOOKUP(CONCATENATE($B255,E$2,"SINGLE"),'I-SUB'!$V$3:$W$624,2,0))</f>
        <v>0</v>
      </c>
      <c r="F255" s="11">
        <f>IF(ISNA(VLOOKUP(CONCATENATE($B255,F$2,"SINGLE"),'I-SUB'!$V$3:$W$624,2,0)),0,VLOOKUP(CONCATENATE($B255,F$2,"SINGLE"),'I-SUB'!$V$3:$W$624,2,0))</f>
        <v>0</v>
      </c>
      <c r="G255" s="11">
        <f>IF(ISNA(VLOOKUP(CONCATENATE($B255,G$2,"SINGLE"),'I-SUB'!$V$3:$W$624,2,0)),0,VLOOKUP(CONCATENATE($B255,G$2,"SINGLE"),'I-SUB'!$V$3:$W$624,2,0))</f>
        <v>0</v>
      </c>
      <c r="H255" s="11">
        <f>IF(ISNA(VLOOKUP(CONCATENATE($B255,H$2,"SINGLE"),'I-SUB'!$V$3:$W$624,2,0)),0,VLOOKUP(CONCATENATE($B255,H$2,"SINGLE"),'I-SUB'!$V$3:$W$624,2,0))</f>
        <v>0</v>
      </c>
      <c r="I255" s="11">
        <f>IF(ISNA(VLOOKUP(CONCATENATE($B255,I$2,"SINGLE"),'I-SUB'!$V$3:$W$624,2,0)),0,VLOOKUP(CONCATENATE($B255,I$2,"SINGLE"),'I-SUB'!$V$3:$W$624,2,0))</f>
        <v>0</v>
      </c>
      <c r="J255" s="11">
        <f>IF(ISNA(VLOOKUP(CONCATENATE($B255,J$2,"SINGLE"),'I-SUB'!$V$3:$W$624,2,0)),0,VLOOKUP(CONCATENATE($B255,J$2,"SINGLE"),'I-SUB'!$V$3:$W$624,2,0))</f>
        <v>0</v>
      </c>
      <c r="K255" s="11">
        <f>IF(ISNA(VLOOKUP(CONCATENATE($B255,K$2,"SINGLE"),'I-SUB'!$V$3:$W$624,2,0)),0,VLOOKUP(CONCATENATE($B255,K$2,"SINGLE"),'I-SUB'!$V$3:$W$624,2,0))</f>
        <v>0</v>
      </c>
      <c r="L255" s="11">
        <f>IF(ISNA(VLOOKUP(CONCATENATE($B255,L$2,"SINGLE"),'I-SUB'!$V$3:$W$624,2,0)),0,VLOOKUP(CONCATENATE($B255,L$2,"SINGLE"),'I-SUB'!$V$3:$W$624,2,0))</f>
        <v>0</v>
      </c>
      <c r="M255" s="11">
        <f>IF(ISNA(VLOOKUP(CONCATENATE($B255,M$2,"SINGLE"),'I-SUB'!$V$3:$W$624,2,0)),0,VLOOKUP(CONCATENATE($B255,M$2,"SINGLE"),'I-SUB'!$V$3:$W$624,2,0))</f>
        <v>0</v>
      </c>
      <c r="N255" s="11">
        <f>IF(ISNA(VLOOKUP(CONCATENATE($B255,N$2,"SINGLE"),'I-SUB'!$V$3:$W$624,2,0)),0,VLOOKUP(CONCATENATE($B255,N$2,"SINGLE"),'I-SUB'!$V$3:$W$624,2,0))</f>
        <v>0</v>
      </c>
      <c r="O255" s="11">
        <f>IF(ISNA(VLOOKUP(CONCATENATE($B255,O$2,"SINGLE"),'I-SUB'!$V$3:$W$624,2,0)),0,VLOOKUP(CONCATENATE($B255,O$2,"SINGLE"),'I-SUB'!$V$3:$W$624,2,0))</f>
        <v>0</v>
      </c>
      <c r="P255" s="54">
        <f>SUM(C255:O255)</f>
        <v>0</v>
      </c>
      <c r="Q255" s="11">
        <f>IF(ISNA(VLOOKUP(CONCATENATE($B255,Q$2,"SINGLE"),'II-SUB'!$V$3:$W$630,2,0)),0,VLOOKUP(CONCATENATE($B255,Q$2,"SINGLE"),'II-SUB'!$V$3:$W$630,2,0))</f>
        <v>0</v>
      </c>
      <c r="R255" s="11">
        <f>IF(ISNA(VLOOKUP(CONCATENATE($B255,R$2,"SINGLE"),'II-SUB'!$V$3:$W$630,2,0)),0,VLOOKUP(CONCATENATE($B255,R$2,"SINGLE"),'II-SUB'!$V$3:$W$630,2,0))</f>
        <v>0</v>
      </c>
      <c r="S255" s="11">
        <f>IF(ISNA(VLOOKUP(CONCATENATE($B255,S$2,"SINGLE"),'II-SUB'!$V$3:$W$630,2,0)),0,VLOOKUP(CONCATENATE($B255,S$2,"SINGLE"),'II-SUB'!$V$3:$W$630,2,0))</f>
        <v>0</v>
      </c>
      <c r="T255" s="11">
        <f>IF(ISNA(VLOOKUP(CONCATENATE($B255,T$2,"SINGLE"),'II-SUB'!$V$3:$W$630,2,0)),0,VLOOKUP(CONCATENATE($B255,T$2,"SINGLE"),'II-SUB'!$V$3:$W$630,2,0))</f>
        <v>0</v>
      </c>
      <c r="U255" s="11">
        <f>IF(ISNA(VLOOKUP(CONCATENATE($B255,U$2,"SINGLE"),'II-SUB'!$V$3:$W$630,2,0)),0,VLOOKUP(CONCATENATE($B255,U$2,"SINGLE"),'II-SUB'!$V$3:$W$630,2,0))</f>
        <v>0</v>
      </c>
      <c r="V255" s="11">
        <f>IF(ISNA(VLOOKUP(CONCATENATE($B255,V$2,"SINGLE"),'II-SUB'!$V$3:$W$630,2,0)),0,VLOOKUP(CONCATENATE($B255,V$2,"SINGLE"),'II-SUB'!$V$3:$W$630,2,0))</f>
        <v>0</v>
      </c>
      <c r="W255" s="11">
        <f>IF(ISNA(VLOOKUP(CONCATENATE($B255,W$2,"SINGLE"),'II-SUB'!$V$3:$W$630,2,0)),0,VLOOKUP(CONCATENATE($B255,W$2,"SINGLE"),'II-SUB'!$V$3:$W$630,2,0))</f>
        <v>0</v>
      </c>
      <c r="X255" s="11">
        <f>IF(ISNA(VLOOKUP(CONCATENATE($B255,X$2,"SINGLE"),'II-SUB'!$V$3:$W$630,2,0)),0,VLOOKUP(CONCATENATE($B255,X$2,"SINGLE"),'II-SUB'!$V$3:$W$630,2,0))</f>
        <v>0</v>
      </c>
      <c r="Y255" s="11">
        <f>IF(ISNA(VLOOKUP(CONCATENATE($B255,Y$2,"SINGLE"),'II-SUB'!$V$3:$W$630,2,0)),0,VLOOKUP(CONCATENATE($B255,Y$2,"SINGLE"),'II-SUB'!$V$3:$W$630,2,0))</f>
        <v>0</v>
      </c>
      <c r="Z255" s="11">
        <f>IF(ISNA(VLOOKUP(CONCATENATE($B255,Z$2,"SINGLE"),'II-SUB'!$V$3:$W$630,2,0)),0,VLOOKUP(CONCATENATE($B255,Z$2,"SINGLE"),'II-SUB'!$V$3:$W$630,2,0))</f>
        <v>0</v>
      </c>
      <c r="AA255" s="11">
        <f>IF(ISNA(VLOOKUP(CONCATENATE($B255,AA$2,"SINGLE"),'II-SUB'!$V$3:$W$630,2,0)),0,VLOOKUP(CONCATENATE($B255,AA$2,"SINGLE"),'II-SUB'!$V$3:$W$630,2,0))</f>
        <v>0</v>
      </c>
      <c r="AB255" s="11">
        <f>IF(ISNA(VLOOKUP(CONCATENATE($B255,AB$2,"SINGLE"),'II-SUB'!$V$3:$W$630,2,0)),0,VLOOKUP(CONCATENATE($B255,AB$2,"SINGLE"),'II-SUB'!$V$3:$W$630,2,0))</f>
        <v>0</v>
      </c>
      <c r="AC255" s="11">
        <f>IF(ISNA(VLOOKUP(CONCATENATE($B255,AC$2,"SINGLE"),'II-SUB'!$V$3:$W$630,2,0)),0,VLOOKUP(CONCATENATE($B255,AC$2,"SINGLE"),'II-SUB'!$V$3:$W$630,2,0))</f>
        <v>0</v>
      </c>
      <c r="AD255" s="54">
        <f>SUM(Q255:AC255)</f>
        <v>0</v>
      </c>
      <c r="AE255" s="11">
        <f>IF(ISNA(VLOOKUP(CONCATENATE($B255,AE$2,"SINGLE"),MW!$V$3:$W$600,2,0)),0,VLOOKUP(CONCATENATE($B255,AE$2,"SINGLE"),MW!$V$3:$W$600,2,0))</f>
        <v>0</v>
      </c>
      <c r="AF255" s="11">
        <f>IF(ISNA(VLOOKUP(CONCATENATE($B255,AF$2,"SINGLE"),MW!$V$3:$W$600,2,0)),0,VLOOKUP(CONCATENATE($B255,AF$2,"SINGLE"),MW!$V$3:$W$600,2,0))</f>
        <v>0</v>
      </c>
      <c r="AG255" s="11">
        <f>IF(ISNA(VLOOKUP(CONCATENATE($B255,AG$2,"SINGLE"),MW!$V$3:$W$600,2,0)),0,VLOOKUP(CONCATENATE($B255,AG$2,"SINGLE"),MW!$V$3:$W$600,2,0))</f>
        <v>0</v>
      </c>
      <c r="AH255" s="11">
        <f>IF(ISNA(VLOOKUP(CONCATENATE($B255,AH$2,"SINGLE"),MW!$V$3:$W$600,2,0)),0,VLOOKUP(CONCATENATE($B255,AH$2,"SINGLE"),MW!$V$3:$W$600,2,0))</f>
        <v>0</v>
      </c>
      <c r="AI255" s="11">
        <f>IF(ISNA(VLOOKUP(CONCATENATE($B255,AI$2,"SINGLE"),MW!$V$3:$W$600,2,0)),0,VLOOKUP(CONCATENATE($B255,AI$2,"SINGLE"),MW!$V$3:$W$600,2,0))</f>
        <v>0</v>
      </c>
      <c r="AJ255" s="11">
        <f>IF(ISNA(VLOOKUP(CONCATENATE($B255,AJ$2,"SINGLE"),MW!$V$3:$W$600,2,0)),0,VLOOKUP(CONCATENATE($B255,AJ$2,"SINGLE"),MW!$V$3:$W$600,2,0))</f>
        <v>0</v>
      </c>
      <c r="AK255" s="11">
        <f>IF(ISNA(VLOOKUP(CONCATENATE($B255,AK$2,"SINGLE"),MW!$V$3:$W$600,2,0)),0,VLOOKUP(CONCATENATE($B255,AK$2,"SINGLE"),MW!$V$3:$W$600,2,0))</f>
        <v>0</v>
      </c>
      <c r="AL255" s="11">
        <f>IF(ISNA(VLOOKUP(CONCATENATE($B255,AL$2,"SINGLE"),MW!$V$3:$W$600,2,0)),0,VLOOKUP(CONCATENATE($B255,AL$2,"SINGLE"),MW!$V$3:$W$600,2,0))</f>
        <v>0</v>
      </c>
      <c r="AM255" s="11">
        <f>IF(ISNA(VLOOKUP(CONCATENATE($B255,AM$2,"SINGLE"),MW!$V$3:$W$600,2,0)),0,VLOOKUP(CONCATENATE($B255,AM$2,"SINGLE"),MW!$V$3:$W$600,2,0))</f>
        <v>0</v>
      </c>
      <c r="AN255" s="11">
        <f>IF(ISNA(VLOOKUP(CONCATENATE($B255,AN$2,"SINGLE"),MW!$V$3:$W$600,2,0)),0,VLOOKUP(CONCATENATE($B255,AN$2,"SINGLE"),MW!$V$3:$W$600,2,0))</f>
        <v>0</v>
      </c>
      <c r="AO255" s="11">
        <f>IF(ISNA(VLOOKUP(CONCATENATE($B255,AO$2,"SINGLE"),MW!$V$3:$W$600,2,0)),0,VLOOKUP(CONCATENATE($B255,AO$2,"SINGLE"),MW!$V$3:$W$600,2,0))</f>
        <v>0</v>
      </c>
      <c r="AP255" s="54">
        <f>SUM(AE255:AO255)</f>
        <v>0</v>
      </c>
      <c r="AQ255" s="11">
        <f>IF(ISNA(VLOOKUP(CONCATENATE($B255,AQ$2,"SINGLE"),'III-SUB'!$V$3:$W$633,2,0)),0,VLOOKUP(CONCATENATE($B255,AQ$2,"SINGLE"),'III-SUB'!$V$3:$W$633,2,0))</f>
        <v>0</v>
      </c>
      <c r="AR255" s="11">
        <f>IF(ISNA(VLOOKUP(CONCATENATE($B255,AR$2,"SINGLE"),'III-SUB'!$V$3:$W$633,2,0)),0,VLOOKUP(CONCATENATE($B255,AR$2,"SINGLE"),'III-SUB'!$V$3:$W$633,2,0))</f>
        <v>0</v>
      </c>
      <c r="AS255" s="11">
        <f>IF(ISNA(VLOOKUP(CONCATENATE($B255,AS$2,"SINGLE"),'III-SUB'!$V$3:$W$633,2,0)),0,VLOOKUP(CONCATENATE($B255,AS$2,"SINGLE"),'III-SUB'!$V$3:$W$633,2,0))</f>
        <v>0</v>
      </c>
      <c r="AT255" s="11">
        <f>IF(ISNA(VLOOKUP(CONCATENATE($B255,AT$2,"SINGLE"),'III-SUB'!$V$3:$W$633,2,0)),0,VLOOKUP(CONCATENATE($B255,AT$2,"SINGLE"),'III-SUB'!$V$3:$W$633,2,0))</f>
        <v>0</v>
      </c>
      <c r="AU255" s="11">
        <f>IF(ISNA(VLOOKUP(CONCATENATE($B255,AU$2,"SINGLE"),'III-SUB'!$V$3:$W$633,2,0)),0,VLOOKUP(CONCATENATE($B255,AU$2,"SINGLE"),'III-SUB'!$V$3:$W$633,2,0))</f>
        <v>0</v>
      </c>
      <c r="AV255" s="11">
        <f>IF(ISNA(VLOOKUP(CONCATENATE($B255,AV$2,"SINGLE"),'III-SUB'!$V$3:$W$633,2,0)),0,VLOOKUP(CONCATENATE($B255,AV$2,"SINGLE"),'III-SUB'!$V$3:$W$633,2,0))</f>
        <v>0</v>
      </c>
      <c r="AW255" s="11">
        <f>IF(ISNA(VLOOKUP(CONCATENATE($B255,AW$2,"SINGLE"),'III-SUB'!$V$3:$W$633,2,0)),0,VLOOKUP(CONCATENATE($B255,AW$2,"SINGLE"),'III-SUB'!$V$3:$W$633,2,0))</f>
        <v>0</v>
      </c>
      <c r="AX255" s="11">
        <f>IF(ISNA(VLOOKUP(CONCATENATE($B255,AX$2,"SINGLE"),'III-SUB'!$V$3:$W$633,2,0)),0,VLOOKUP(CONCATENATE($B255,AX$2,"SINGLE"),'III-SUB'!$V$3:$W$633,2,0))</f>
        <v>0</v>
      </c>
      <c r="AY255" s="11">
        <f>IF(ISNA(VLOOKUP(CONCATENATE($B255,AY$2,"SINGLE"),'III-SUB'!$V$3:$W$633,2,0)),0,VLOOKUP(CONCATENATE($B255,AY$2,"SINGLE"),'III-SUB'!$V$3:$W$633,2,0))</f>
        <v>0</v>
      </c>
      <c r="AZ255" s="11">
        <f>IF(ISNA(VLOOKUP(CONCATENATE($B255,AZ$2,"SINGLE"),'III-SUB'!$V$3:$W$633,2,0)),0,VLOOKUP(CONCATENATE($B255,AZ$2,"SINGLE"),'III-SUB'!$V$3:$W$633,2,0))</f>
        <v>0</v>
      </c>
      <c r="BA255" s="11">
        <f>IF(ISNA(VLOOKUP(CONCATENATE($B255,BA$2,"SINGLE"),'III-SUB'!$V$3:$W$633,2,0)),0,VLOOKUP(CONCATENATE($B255,BA$2,"SINGLE"),'III-SUB'!$V$3:$W$633,2,0))</f>
        <v>0</v>
      </c>
      <c r="BB255" s="11">
        <f>IF(ISNA(VLOOKUP(CONCATENATE($B255,BB$2,"SINGLE"),'III-SUB'!$V$3:$W$633,2,0)),0,VLOOKUP(CONCATENATE($B255,BB$2,"SINGLE"),'III-SUB'!$V$3:$W$633,2,0))</f>
        <v>0</v>
      </c>
      <c r="BC255" s="11">
        <f>IF(ISNA(VLOOKUP(CONCATENATE($B255,BC$2,"SINGLE"),'III-SUB'!$V$3:$W$633,2,0)),0,VLOOKUP(CONCATENATE($B255,BC$2,"SINGLE"),'III-SUB'!$V$3:$W$633,2,0))</f>
        <v>0</v>
      </c>
      <c r="BD255" s="54">
        <f>SUM(AQ255:BC255)</f>
        <v>0</v>
      </c>
      <c r="BE255" s="54">
        <f>IF(ISNA(VLOOKUP(CONCATENATE($B255,BE$2,"SINGLE"),VHF!$V$3:$W$627,2,0)),0,VLOOKUP(CONCATENATE($B255,BE$2,"SINGLE"),VHF!$V$3:$W$627,2,0))</f>
        <v>0</v>
      </c>
      <c r="BF255" s="11">
        <f>IF(ISNA(VLOOKUP(CONCATENATE($B255,BF$2,"SINGLE"),UHF!$V$3:$W$612,2,0)),0,VLOOKUP(CONCATENATE($B255,BF$2,"SINGLE"),UHF!$V$3:$W$612,2,0))</f>
        <v>0</v>
      </c>
      <c r="BG255" s="11">
        <f>IF(ISNA(VLOOKUP(CONCATENATE($B255,BG$2,"SINGLE"),UHF!$V$3:$W$612,2,0)),0,VLOOKUP(CONCATENATE($B255,BG$2,"SINGLE"),UHF!$V$3:$W$612,2,0))</f>
        <v>0</v>
      </c>
      <c r="BH255" s="11">
        <f>IF(ISNA(VLOOKUP(CONCATENATE($B255,BH$2,"SINGLE"),UHF!$V$3:$W$612,2,0)),0,VLOOKUP(CONCATENATE($B255,BH$2,"SINGLE"),UHF!$V$3:$W$612,2,0))</f>
        <v>0</v>
      </c>
      <c r="BI255" s="11">
        <f>IF(ISNA(VLOOKUP(CONCATENATE($B255,BI$2,"SINGLE"),UHF!$V$3:$W$612,2,0)),0,VLOOKUP(CONCATENATE($B255,BI$2,"SINGLE"),UHF!$V$3:$W$612,2,0))</f>
        <v>0</v>
      </c>
      <c r="BJ255" s="11">
        <f>IF(ISNA(VLOOKUP(CONCATENATE($B255,BJ$2,"SINGLE"),UHF!$V$3:$W$612,2,0)),0,VLOOKUP(CONCATENATE($B255,BJ$2,"SINGLE"),UHF!$V$3:$W$612,2,0))</f>
        <v>0</v>
      </c>
      <c r="BK255" s="11">
        <f>IF(ISNA(VLOOKUP(CONCATENATE($B255,BK$2,"SINGLE"),UHF!$V$3:$W$612,2,0)),0,VLOOKUP(CONCATENATE($B255,BK$2,"SINGLE"),UHF!$V$3:$W$612,2,0))</f>
        <v>0</v>
      </c>
      <c r="BL255" s="11">
        <f>IF(ISNA(VLOOKUP(CONCATENATE($B255,BL$2,"SINGLE"),UHF!$V$3:$W$612,2,0)),0,VLOOKUP(CONCATENATE($B255,BL$2,"SINGLE"),UHF!$V$3:$W$612,2,0))</f>
        <v>0</v>
      </c>
      <c r="BM255" s="11">
        <f>IF(ISNA(VLOOKUP(CONCATENATE($B255,BM$2,"SINGLE"),UHF!$V$3:$W$612,2,0)),0,VLOOKUP(CONCATENATE($B255,BM$2,"SINGLE"),UHF!$V$3:$W$612,2,0))</f>
        <v>0</v>
      </c>
      <c r="BN255" s="11">
        <f>IF(ISNA(VLOOKUP(CONCATENATE($B255,BN$2,"SINGLE"),UHF!$V$3:$W$612,2,0)),0,VLOOKUP(CONCATENATE($B255,BN$2,"SINGLE"),UHF!$V$3:$W$612,2,0))</f>
        <v>0</v>
      </c>
      <c r="BO255" s="11">
        <f>IF(ISNA(VLOOKUP(CONCATENATE($B255,BO$2,"SINGLE"),UHF!$V$3:$W$612,2,0)),0,VLOOKUP(CONCATENATE($B255,BO$2,"SINGLE"),UHF!$V$3:$W$612,2,0))</f>
        <v>0</v>
      </c>
      <c r="BP255" s="11">
        <f>IF(ISNA(VLOOKUP(CONCATENATE($B255,BP$2,"SINGLE"),UHF!$V$3:$W$612,2,0)),0,VLOOKUP(CONCATENATE($B255,BP$2,"SINGLE"),UHF!$V$3:$W$612,2,0))</f>
        <v>0</v>
      </c>
      <c r="BQ255" s="11">
        <f>IF(ISNA(VLOOKUP(CONCATENATE($B255,BQ$2,"SINGLE"),UHF!$V$3:$W$612,2,0)),0,VLOOKUP(CONCATENATE($B255,BQ$2,"SINGLE"),UHF!$V$3:$W$612,2,0))</f>
        <v>0</v>
      </c>
      <c r="BR255" s="54">
        <f>SUM(BF255:BQ255)</f>
        <v>0</v>
      </c>
      <c r="BS255" s="54">
        <f>IF(ISNA(VLOOKUP(CONCATENATE($B255,BS$2,"SINGLE"),'A1'!$V$3:$W$612,2,0)),0,VLOOKUP(CONCATENATE($B255,BS$2,"SINGLE"),'A1'!$V$3:$W$612,2,0))</f>
        <v>0</v>
      </c>
      <c r="BT255" s="11">
        <f>SUM(C255,Q255,AQ255,BE255,BS255)</f>
        <v>0</v>
      </c>
      <c r="BU255" s="11">
        <f>SUM(D255,R255,AR255,BF255)</f>
        <v>0</v>
      </c>
      <c r="BV255" s="11">
        <f>SUM(E255,S255,AE255,AS255,BG255)</f>
        <v>0</v>
      </c>
      <c r="BW255" s="11">
        <f>SUM(F255,T255,AF255,AT255,BH255)</f>
        <v>0</v>
      </c>
      <c r="BX255" s="11">
        <f>SUM(G255,U255,AG255,AU255,BI255)</f>
        <v>0</v>
      </c>
      <c r="BY255" s="11">
        <f>SUM(H255,V255,AH255,AV255,BJ255)</f>
        <v>0</v>
      </c>
      <c r="BZ255" s="11">
        <f>SUM(I255,W255,AI255,AW255,BK255)</f>
        <v>0</v>
      </c>
      <c r="CA255" s="11">
        <f>SUM(J255,X255,AJ255,AX255,BL255)</f>
        <v>0</v>
      </c>
      <c r="CB255" s="11">
        <f>SUM(K255,Y255,AK255,AY255,BM255)</f>
        <v>0</v>
      </c>
      <c r="CC255" s="11">
        <f>SUM(L255,Z255,AL255,AZ255,BN255)</f>
        <v>0</v>
      </c>
      <c r="CD255" s="11">
        <f>SUM(M255,AA255,AM255,BA255,BO255)</f>
        <v>0</v>
      </c>
      <c r="CE255" s="11">
        <f>SUM(N255,AB255,AN255,BB255,BP255)</f>
        <v>0</v>
      </c>
      <c r="CF255" s="11">
        <f>SUM(O255,AC255,AO255,BC255,BQ255)</f>
        <v>0</v>
      </c>
      <c r="CG255" s="11">
        <f>SUM(BT255:CF255)</f>
        <v>0</v>
      </c>
      <c r="CH255" s="11">
        <f>SUM(P255,AD255,AP255,BD255,BE255,BR255,BS255)</f>
        <v>0</v>
      </c>
      <c r="CI255" s="11">
        <f>MIN(P255,AD255,AP255,BD255,BE255,BR255,BS255)</f>
        <v>0</v>
      </c>
      <c r="CJ255" s="51">
        <f>SUM(CH255-CI255)</f>
        <v>0</v>
      </c>
    </row>
    <row r="256" spans="1:88" x14ac:dyDescent="0.2">
      <c r="A256" s="21" t="str">
        <f t="shared" si="1"/>
        <v>254.</v>
      </c>
      <c r="B256" s="8" t="str">
        <f>'Seznam-SO'!A259</f>
        <v/>
      </c>
      <c r="C256" s="11">
        <f>IF(ISNA(VLOOKUP(CONCATENATE($B256,C$2,"SINGLE"),'I-SUB'!$V$3:$W$624,2,0)),0,VLOOKUP(CONCATENATE($B256,C$2,"SINGLE"),'I-SUB'!$V$3:$W$624,2,0))</f>
        <v>0</v>
      </c>
      <c r="D256" s="11">
        <f>IF(ISNA(VLOOKUP(CONCATENATE($B256,D$2,"SINGLE"),'I-SUB'!$V$3:$W$624,2,0)),0,VLOOKUP(CONCATENATE($B256,D$2,"SINGLE"),'I-SUB'!$V$3:$W$624,2,0))</f>
        <v>0</v>
      </c>
      <c r="E256" s="11">
        <f>IF(ISNA(VLOOKUP(CONCATENATE($B256,E$2,"SINGLE"),'I-SUB'!$V$3:$W$624,2,0)),0,VLOOKUP(CONCATENATE($B256,E$2,"SINGLE"),'I-SUB'!$V$3:$W$624,2,0))</f>
        <v>0</v>
      </c>
      <c r="F256" s="11">
        <f>IF(ISNA(VLOOKUP(CONCATENATE($B256,F$2,"SINGLE"),'I-SUB'!$V$3:$W$624,2,0)),0,VLOOKUP(CONCATENATE($B256,F$2,"SINGLE"),'I-SUB'!$V$3:$W$624,2,0))</f>
        <v>0</v>
      </c>
      <c r="G256" s="11">
        <f>IF(ISNA(VLOOKUP(CONCATENATE($B256,G$2,"SINGLE"),'I-SUB'!$V$3:$W$624,2,0)),0,VLOOKUP(CONCATENATE($B256,G$2,"SINGLE"),'I-SUB'!$V$3:$W$624,2,0))</f>
        <v>0</v>
      </c>
      <c r="H256" s="11">
        <f>IF(ISNA(VLOOKUP(CONCATENATE($B256,H$2,"SINGLE"),'I-SUB'!$V$3:$W$624,2,0)),0,VLOOKUP(CONCATENATE($B256,H$2,"SINGLE"),'I-SUB'!$V$3:$W$624,2,0))</f>
        <v>0</v>
      </c>
      <c r="I256" s="11">
        <f>IF(ISNA(VLOOKUP(CONCATENATE($B256,I$2,"SINGLE"),'I-SUB'!$V$3:$W$624,2,0)),0,VLOOKUP(CONCATENATE($B256,I$2,"SINGLE"),'I-SUB'!$V$3:$W$624,2,0))</f>
        <v>0</v>
      </c>
      <c r="J256" s="11">
        <f>IF(ISNA(VLOOKUP(CONCATENATE($B256,J$2,"SINGLE"),'I-SUB'!$V$3:$W$624,2,0)),0,VLOOKUP(CONCATENATE($B256,J$2,"SINGLE"),'I-SUB'!$V$3:$W$624,2,0))</f>
        <v>0</v>
      </c>
      <c r="K256" s="11">
        <f>IF(ISNA(VLOOKUP(CONCATENATE($B256,K$2,"SINGLE"),'I-SUB'!$V$3:$W$624,2,0)),0,VLOOKUP(CONCATENATE($B256,K$2,"SINGLE"),'I-SUB'!$V$3:$W$624,2,0))</f>
        <v>0</v>
      </c>
      <c r="L256" s="11">
        <f>IF(ISNA(VLOOKUP(CONCATENATE($B256,L$2,"SINGLE"),'I-SUB'!$V$3:$W$624,2,0)),0,VLOOKUP(CONCATENATE($B256,L$2,"SINGLE"),'I-SUB'!$V$3:$W$624,2,0))</f>
        <v>0</v>
      </c>
      <c r="M256" s="11">
        <f>IF(ISNA(VLOOKUP(CONCATENATE($B256,M$2,"SINGLE"),'I-SUB'!$V$3:$W$624,2,0)),0,VLOOKUP(CONCATENATE($B256,M$2,"SINGLE"),'I-SUB'!$V$3:$W$624,2,0))</f>
        <v>0</v>
      </c>
      <c r="N256" s="11">
        <f>IF(ISNA(VLOOKUP(CONCATENATE($B256,N$2,"SINGLE"),'I-SUB'!$V$3:$W$624,2,0)),0,VLOOKUP(CONCATENATE($B256,N$2,"SINGLE"),'I-SUB'!$V$3:$W$624,2,0))</f>
        <v>0</v>
      </c>
      <c r="O256" s="11">
        <f>IF(ISNA(VLOOKUP(CONCATENATE($B256,O$2,"SINGLE"),'I-SUB'!$V$3:$W$624,2,0)),0,VLOOKUP(CONCATENATE($B256,O$2,"SINGLE"),'I-SUB'!$V$3:$W$624,2,0))</f>
        <v>0</v>
      </c>
      <c r="P256" s="54">
        <f>SUM(C256:O256)</f>
        <v>0</v>
      </c>
      <c r="Q256" s="11">
        <f>IF(ISNA(VLOOKUP(CONCATENATE($B256,Q$2,"SINGLE"),'II-SUB'!$V$3:$W$630,2,0)),0,VLOOKUP(CONCATENATE($B256,Q$2,"SINGLE"),'II-SUB'!$V$3:$W$630,2,0))</f>
        <v>0</v>
      </c>
      <c r="R256" s="11">
        <f>IF(ISNA(VLOOKUP(CONCATENATE($B256,R$2,"SINGLE"),'II-SUB'!$V$3:$W$630,2,0)),0,VLOOKUP(CONCATENATE($B256,R$2,"SINGLE"),'II-SUB'!$V$3:$W$630,2,0))</f>
        <v>0</v>
      </c>
      <c r="S256" s="11">
        <f>IF(ISNA(VLOOKUP(CONCATENATE($B256,S$2,"SINGLE"),'II-SUB'!$V$3:$W$630,2,0)),0,VLOOKUP(CONCATENATE($B256,S$2,"SINGLE"),'II-SUB'!$V$3:$W$630,2,0))</f>
        <v>0</v>
      </c>
      <c r="T256" s="11">
        <f>IF(ISNA(VLOOKUP(CONCATENATE($B256,T$2,"SINGLE"),'II-SUB'!$V$3:$W$630,2,0)),0,VLOOKUP(CONCATENATE($B256,T$2,"SINGLE"),'II-SUB'!$V$3:$W$630,2,0))</f>
        <v>0</v>
      </c>
      <c r="U256" s="11">
        <f>IF(ISNA(VLOOKUP(CONCATENATE($B256,U$2,"SINGLE"),'II-SUB'!$V$3:$W$630,2,0)),0,VLOOKUP(CONCATENATE($B256,U$2,"SINGLE"),'II-SUB'!$V$3:$W$630,2,0))</f>
        <v>0</v>
      </c>
      <c r="V256" s="11">
        <f>IF(ISNA(VLOOKUP(CONCATENATE($B256,V$2,"SINGLE"),'II-SUB'!$V$3:$W$630,2,0)),0,VLOOKUP(CONCATENATE($B256,V$2,"SINGLE"),'II-SUB'!$V$3:$W$630,2,0))</f>
        <v>0</v>
      </c>
      <c r="W256" s="11">
        <f>IF(ISNA(VLOOKUP(CONCATENATE($B256,W$2,"SINGLE"),'II-SUB'!$V$3:$W$630,2,0)),0,VLOOKUP(CONCATENATE($B256,W$2,"SINGLE"),'II-SUB'!$V$3:$W$630,2,0))</f>
        <v>0</v>
      </c>
      <c r="X256" s="11">
        <f>IF(ISNA(VLOOKUP(CONCATENATE($B256,X$2,"SINGLE"),'II-SUB'!$V$3:$W$630,2,0)),0,VLOOKUP(CONCATENATE($B256,X$2,"SINGLE"),'II-SUB'!$V$3:$W$630,2,0))</f>
        <v>0</v>
      </c>
      <c r="Y256" s="11">
        <f>IF(ISNA(VLOOKUP(CONCATENATE($B256,Y$2,"SINGLE"),'II-SUB'!$V$3:$W$630,2,0)),0,VLOOKUP(CONCATENATE($B256,Y$2,"SINGLE"),'II-SUB'!$V$3:$W$630,2,0))</f>
        <v>0</v>
      </c>
      <c r="Z256" s="11">
        <f>IF(ISNA(VLOOKUP(CONCATENATE($B256,Z$2,"SINGLE"),'II-SUB'!$V$3:$W$630,2,0)),0,VLOOKUP(CONCATENATE($B256,Z$2,"SINGLE"),'II-SUB'!$V$3:$W$630,2,0))</f>
        <v>0</v>
      </c>
      <c r="AA256" s="11">
        <f>IF(ISNA(VLOOKUP(CONCATENATE($B256,AA$2,"SINGLE"),'II-SUB'!$V$3:$W$630,2,0)),0,VLOOKUP(CONCATENATE($B256,AA$2,"SINGLE"),'II-SUB'!$V$3:$W$630,2,0))</f>
        <v>0</v>
      </c>
      <c r="AB256" s="11">
        <f>IF(ISNA(VLOOKUP(CONCATENATE($B256,AB$2,"SINGLE"),'II-SUB'!$V$3:$W$630,2,0)),0,VLOOKUP(CONCATENATE($B256,AB$2,"SINGLE"),'II-SUB'!$V$3:$W$630,2,0))</f>
        <v>0</v>
      </c>
      <c r="AC256" s="11">
        <f>IF(ISNA(VLOOKUP(CONCATENATE($B256,AC$2,"SINGLE"),'II-SUB'!$V$3:$W$630,2,0)),0,VLOOKUP(CONCATENATE($B256,AC$2,"SINGLE"),'II-SUB'!$V$3:$W$630,2,0))</f>
        <v>0</v>
      </c>
      <c r="AD256" s="54">
        <f>SUM(Q256:AC256)</f>
        <v>0</v>
      </c>
      <c r="AE256" s="11">
        <f>IF(ISNA(VLOOKUP(CONCATENATE($B256,AE$2,"SINGLE"),MW!$V$3:$W$600,2,0)),0,VLOOKUP(CONCATENATE($B256,AE$2,"SINGLE"),MW!$V$3:$W$600,2,0))</f>
        <v>0</v>
      </c>
      <c r="AF256" s="11">
        <f>IF(ISNA(VLOOKUP(CONCATENATE($B256,AF$2,"SINGLE"),MW!$V$3:$W$600,2,0)),0,VLOOKUP(CONCATENATE($B256,AF$2,"SINGLE"),MW!$V$3:$W$600,2,0))</f>
        <v>0</v>
      </c>
      <c r="AG256" s="11">
        <f>IF(ISNA(VLOOKUP(CONCATENATE($B256,AG$2,"SINGLE"),MW!$V$3:$W$600,2,0)),0,VLOOKUP(CONCATENATE($B256,AG$2,"SINGLE"),MW!$V$3:$W$600,2,0))</f>
        <v>0</v>
      </c>
      <c r="AH256" s="11">
        <f>IF(ISNA(VLOOKUP(CONCATENATE($B256,AH$2,"SINGLE"),MW!$V$3:$W$600,2,0)),0,VLOOKUP(CONCATENATE($B256,AH$2,"SINGLE"),MW!$V$3:$W$600,2,0))</f>
        <v>0</v>
      </c>
      <c r="AI256" s="11">
        <f>IF(ISNA(VLOOKUP(CONCATENATE($B256,AI$2,"SINGLE"),MW!$V$3:$W$600,2,0)),0,VLOOKUP(CONCATENATE($B256,AI$2,"SINGLE"),MW!$V$3:$W$600,2,0))</f>
        <v>0</v>
      </c>
      <c r="AJ256" s="11">
        <f>IF(ISNA(VLOOKUP(CONCATENATE($B256,AJ$2,"SINGLE"),MW!$V$3:$W$600,2,0)),0,VLOOKUP(CONCATENATE($B256,AJ$2,"SINGLE"),MW!$V$3:$W$600,2,0))</f>
        <v>0</v>
      </c>
      <c r="AK256" s="11">
        <f>IF(ISNA(VLOOKUP(CONCATENATE($B256,AK$2,"SINGLE"),MW!$V$3:$W$600,2,0)),0,VLOOKUP(CONCATENATE($B256,AK$2,"SINGLE"),MW!$V$3:$W$600,2,0))</f>
        <v>0</v>
      </c>
      <c r="AL256" s="11">
        <f>IF(ISNA(VLOOKUP(CONCATENATE($B256,AL$2,"SINGLE"),MW!$V$3:$W$600,2,0)),0,VLOOKUP(CONCATENATE($B256,AL$2,"SINGLE"),MW!$V$3:$W$600,2,0))</f>
        <v>0</v>
      </c>
      <c r="AM256" s="11">
        <f>IF(ISNA(VLOOKUP(CONCATENATE($B256,AM$2,"SINGLE"),MW!$V$3:$W$600,2,0)),0,VLOOKUP(CONCATENATE($B256,AM$2,"SINGLE"),MW!$V$3:$W$600,2,0))</f>
        <v>0</v>
      </c>
      <c r="AN256" s="11">
        <f>IF(ISNA(VLOOKUP(CONCATENATE($B256,AN$2,"SINGLE"),MW!$V$3:$W$600,2,0)),0,VLOOKUP(CONCATENATE($B256,AN$2,"SINGLE"),MW!$V$3:$W$600,2,0))</f>
        <v>0</v>
      </c>
      <c r="AO256" s="11">
        <f>IF(ISNA(VLOOKUP(CONCATENATE($B256,AO$2,"SINGLE"),MW!$V$3:$W$600,2,0)),0,VLOOKUP(CONCATENATE($B256,AO$2,"SINGLE"),MW!$V$3:$W$600,2,0))</f>
        <v>0</v>
      </c>
      <c r="AP256" s="54">
        <f>SUM(AE256:AO256)</f>
        <v>0</v>
      </c>
      <c r="AQ256" s="11">
        <f>IF(ISNA(VLOOKUP(CONCATENATE($B256,AQ$2,"SINGLE"),'III-SUB'!$V$3:$W$633,2,0)),0,VLOOKUP(CONCATENATE($B256,AQ$2,"SINGLE"),'III-SUB'!$V$3:$W$633,2,0))</f>
        <v>0</v>
      </c>
      <c r="AR256" s="11">
        <f>IF(ISNA(VLOOKUP(CONCATENATE($B256,AR$2,"SINGLE"),'III-SUB'!$V$3:$W$633,2,0)),0,VLOOKUP(CONCATENATE($B256,AR$2,"SINGLE"),'III-SUB'!$V$3:$W$633,2,0))</f>
        <v>0</v>
      </c>
      <c r="AS256" s="11">
        <f>IF(ISNA(VLOOKUP(CONCATENATE($B256,AS$2,"SINGLE"),'III-SUB'!$V$3:$W$633,2,0)),0,VLOOKUP(CONCATENATE($B256,AS$2,"SINGLE"),'III-SUB'!$V$3:$W$633,2,0))</f>
        <v>0</v>
      </c>
      <c r="AT256" s="11">
        <f>IF(ISNA(VLOOKUP(CONCATENATE($B256,AT$2,"SINGLE"),'III-SUB'!$V$3:$W$633,2,0)),0,VLOOKUP(CONCATENATE($B256,AT$2,"SINGLE"),'III-SUB'!$V$3:$W$633,2,0))</f>
        <v>0</v>
      </c>
      <c r="AU256" s="11">
        <f>IF(ISNA(VLOOKUP(CONCATENATE($B256,AU$2,"SINGLE"),'III-SUB'!$V$3:$W$633,2,0)),0,VLOOKUP(CONCATENATE($B256,AU$2,"SINGLE"),'III-SUB'!$V$3:$W$633,2,0))</f>
        <v>0</v>
      </c>
      <c r="AV256" s="11">
        <f>IF(ISNA(VLOOKUP(CONCATENATE($B256,AV$2,"SINGLE"),'III-SUB'!$V$3:$W$633,2,0)),0,VLOOKUP(CONCATENATE($B256,AV$2,"SINGLE"),'III-SUB'!$V$3:$W$633,2,0))</f>
        <v>0</v>
      </c>
      <c r="AW256" s="11">
        <f>IF(ISNA(VLOOKUP(CONCATENATE($B256,AW$2,"SINGLE"),'III-SUB'!$V$3:$W$633,2,0)),0,VLOOKUP(CONCATENATE($B256,AW$2,"SINGLE"),'III-SUB'!$V$3:$W$633,2,0))</f>
        <v>0</v>
      </c>
      <c r="AX256" s="11">
        <f>IF(ISNA(VLOOKUP(CONCATENATE($B256,AX$2,"SINGLE"),'III-SUB'!$V$3:$W$633,2,0)),0,VLOOKUP(CONCATENATE($B256,AX$2,"SINGLE"),'III-SUB'!$V$3:$W$633,2,0))</f>
        <v>0</v>
      </c>
      <c r="AY256" s="11">
        <f>IF(ISNA(VLOOKUP(CONCATENATE($B256,AY$2,"SINGLE"),'III-SUB'!$V$3:$W$633,2,0)),0,VLOOKUP(CONCATENATE($B256,AY$2,"SINGLE"),'III-SUB'!$V$3:$W$633,2,0))</f>
        <v>0</v>
      </c>
      <c r="AZ256" s="11">
        <f>IF(ISNA(VLOOKUP(CONCATENATE($B256,AZ$2,"SINGLE"),'III-SUB'!$V$3:$W$633,2,0)),0,VLOOKUP(CONCATENATE($B256,AZ$2,"SINGLE"),'III-SUB'!$V$3:$W$633,2,0))</f>
        <v>0</v>
      </c>
      <c r="BA256" s="11">
        <f>IF(ISNA(VLOOKUP(CONCATENATE($B256,BA$2,"SINGLE"),'III-SUB'!$V$3:$W$633,2,0)),0,VLOOKUP(CONCATENATE($B256,BA$2,"SINGLE"),'III-SUB'!$V$3:$W$633,2,0))</f>
        <v>0</v>
      </c>
      <c r="BB256" s="11">
        <f>IF(ISNA(VLOOKUP(CONCATENATE($B256,BB$2,"SINGLE"),'III-SUB'!$V$3:$W$633,2,0)),0,VLOOKUP(CONCATENATE($B256,BB$2,"SINGLE"),'III-SUB'!$V$3:$W$633,2,0))</f>
        <v>0</v>
      </c>
      <c r="BC256" s="11">
        <f>IF(ISNA(VLOOKUP(CONCATENATE($B256,BC$2,"SINGLE"),'III-SUB'!$V$3:$W$633,2,0)),0,VLOOKUP(CONCATENATE($B256,BC$2,"SINGLE"),'III-SUB'!$V$3:$W$633,2,0))</f>
        <v>0</v>
      </c>
      <c r="BD256" s="54">
        <f>SUM(AQ256:BC256)</f>
        <v>0</v>
      </c>
      <c r="BE256" s="54">
        <f>IF(ISNA(VLOOKUP(CONCATENATE($B256,BE$2,"SINGLE"),VHF!$V$3:$W$627,2,0)),0,VLOOKUP(CONCATENATE($B256,BE$2,"SINGLE"),VHF!$V$3:$W$627,2,0))</f>
        <v>0</v>
      </c>
      <c r="BF256" s="11">
        <f>IF(ISNA(VLOOKUP(CONCATENATE($B256,BF$2,"SINGLE"),UHF!$V$3:$W$612,2,0)),0,VLOOKUP(CONCATENATE($B256,BF$2,"SINGLE"),UHF!$V$3:$W$612,2,0))</f>
        <v>0</v>
      </c>
      <c r="BG256" s="11">
        <f>IF(ISNA(VLOOKUP(CONCATENATE($B256,BG$2,"SINGLE"),UHF!$V$3:$W$612,2,0)),0,VLOOKUP(CONCATENATE($B256,BG$2,"SINGLE"),UHF!$V$3:$W$612,2,0))</f>
        <v>0</v>
      </c>
      <c r="BH256" s="11">
        <f>IF(ISNA(VLOOKUP(CONCATENATE($B256,BH$2,"SINGLE"),UHF!$V$3:$W$612,2,0)),0,VLOOKUP(CONCATENATE($B256,BH$2,"SINGLE"),UHF!$V$3:$W$612,2,0))</f>
        <v>0</v>
      </c>
      <c r="BI256" s="11">
        <f>IF(ISNA(VLOOKUP(CONCATENATE($B256,BI$2,"SINGLE"),UHF!$V$3:$W$612,2,0)),0,VLOOKUP(CONCATENATE($B256,BI$2,"SINGLE"),UHF!$V$3:$W$612,2,0))</f>
        <v>0</v>
      </c>
      <c r="BJ256" s="11">
        <f>IF(ISNA(VLOOKUP(CONCATENATE($B256,BJ$2,"SINGLE"),UHF!$V$3:$W$612,2,0)),0,VLOOKUP(CONCATENATE($B256,BJ$2,"SINGLE"),UHF!$V$3:$W$612,2,0))</f>
        <v>0</v>
      </c>
      <c r="BK256" s="11">
        <f>IF(ISNA(VLOOKUP(CONCATENATE($B256,BK$2,"SINGLE"),UHF!$V$3:$W$612,2,0)),0,VLOOKUP(CONCATENATE($B256,BK$2,"SINGLE"),UHF!$V$3:$W$612,2,0))</f>
        <v>0</v>
      </c>
      <c r="BL256" s="11">
        <f>IF(ISNA(VLOOKUP(CONCATENATE($B256,BL$2,"SINGLE"),UHF!$V$3:$W$612,2,0)),0,VLOOKUP(CONCATENATE($B256,BL$2,"SINGLE"),UHF!$V$3:$W$612,2,0))</f>
        <v>0</v>
      </c>
      <c r="BM256" s="11">
        <f>IF(ISNA(VLOOKUP(CONCATENATE($B256,BM$2,"SINGLE"),UHF!$V$3:$W$612,2,0)),0,VLOOKUP(CONCATENATE($B256,BM$2,"SINGLE"),UHF!$V$3:$W$612,2,0))</f>
        <v>0</v>
      </c>
      <c r="BN256" s="11">
        <f>IF(ISNA(VLOOKUP(CONCATENATE($B256,BN$2,"SINGLE"),UHF!$V$3:$W$612,2,0)),0,VLOOKUP(CONCATENATE($B256,BN$2,"SINGLE"),UHF!$V$3:$W$612,2,0))</f>
        <v>0</v>
      </c>
      <c r="BO256" s="11">
        <f>IF(ISNA(VLOOKUP(CONCATENATE($B256,BO$2,"SINGLE"),UHF!$V$3:$W$612,2,0)),0,VLOOKUP(CONCATENATE($B256,BO$2,"SINGLE"),UHF!$V$3:$W$612,2,0))</f>
        <v>0</v>
      </c>
      <c r="BP256" s="11">
        <f>IF(ISNA(VLOOKUP(CONCATENATE($B256,BP$2,"SINGLE"),UHF!$V$3:$W$612,2,0)),0,VLOOKUP(CONCATENATE($B256,BP$2,"SINGLE"),UHF!$V$3:$W$612,2,0))</f>
        <v>0</v>
      </c>
      <c r="BQ256" s="11">
        <f>IF(ISNA(VLOOKUP(CONCATENATE($B256,BQ$2,"SINGLE"),UHF!$V$3:$W$612,2,0)),0,VLOOKUP(CONCATENATE($B256,BQ$2,"SINGLE"),UHF!$V$3:$W$612,2,0))</f>
        <v>0</v>
      </c>
      <c r="BR256" s="54">
        <f>SUM(BF256:BQ256)</f>
        <v>0</v>
      </c>
      <c r="BS256" s="54">
        <f>IF(ISNA(VLOOKUP(CONCATENATE($B256,BS$2,"SINGLE"),'A1'!$V$3:$W$612,2,0)),0,VLOOKUP(CONCATENATE($B256,BS$2,"SINGLE"),'A1'!$V$3:$W$612,2,0))</f>
        <v>0</v>
      </c>
      <c r="BT256" s="11">
        <f>SUM(C256,Q256,AQ256,BE256,BS256)</f>
        <v>0</v>
      </c>
      <c r="BU256" s="11">
        <f>SUM(D256,R256,AR256,BF256)</f>
        <v>0</v>
      </c>
      <c r="BV256" s="11">
        <f>SUM(E256,S256,AE256,AS256,BG256)</f>
        <v>0</v>
      </c>
      <c r="BW256" s="11">
        <f>SUM(F256,T256,AF256,AT256,BH256)</f>
        <v>0</v>
      </c>
      <c r="BX256" s="11">
        <f>SUM(G256,U256,AG256,AU256,BI256)</f>
        <v>0</v>
      </c>
      <c r="BY256" s="11">
        <f>SUM(H256,V256,AH256,AV256,BJ256)</f>
        <v>0</v>
      </c>
      <c r="BZ256" s="11">
        <f>SUM(I256,W256,AI256,AW256,BK256)</f>
        <v>0</v>
      </c>
      <c r="CA256" s="11">
        <f>SUM(J256,X256,AJ256,AX256,BL256)</f>
        <v>0</v>
      </c>
      <c r="CB256" s="11">
        <f>SUM(K256,Y256,AK256,AY256,BM256)</f>
        <v>0</v>
      </c>
      <c r="CC256" s="11">
        <f>SUM(L256,Z256,AL256,AZ256,BN256)</f>
        <v>0</v>
      </c>
      <c r="CD256" s="11">
        <f>SUM(M256,AA256,AM256,BA256,BO256)</f>
        <v>0</v>
      </c>
      <c r="CE256" s="11">
        <f>SUM(N256,AB256,AN256,BB256,BP256)</f>
        <v>0</v>
      </c>
      <c r="CF256" s="11">
        <f>SUM(O256,AC256,AO256,BC256,BQ256)</f>
        <v>0</v>
      </c>
      <c r="CG256" s="11">
        <f>SUM(BT256:CF256)</f>
        <v>0</v>
      </c>
      <c r="CH256" s="11">
        <f>SUM(P256,AD256,AP256,BD256,BE256,BR256,BS256)</f>
        <v>0</v>
      </c>
      <c r="CI256" s="11">
        <f>MIN(P256,AD256,AP256,BD256,BE256,BR256,BS256)</f>
        <v>0</v>
      </c>
      <c r="CJ256" s="51">
        <f>SUM(CH256-CI256)</f>
        <v>0</v>
      </c>
    </row>
    <row r="257" spans="1:88" x14ac:dyDescent="0.2">
      <c r="A257" s="21" t="str">
        <f t="shared" si="1"/>
        <v>255.</v>
      </c>
      <c r="B257" s="8" t="str">
        <f>'Seznam-SO'!A260</f>
        <v/>
      </c>
      <c r="C257" s="11">
        <f>IF(ISNA(VLOOKUP(CONCATENATE($B257,C$2,"SINGLE"),'I-SUB'!$V$3:$W$624,2,0)),0,VLOOKUP(CONCATENATE($B257,C$2,"SINGLE"),'I-SUB'!$V$3:$W$624,2,0))</f>
        <v>0</v>
      </c>
      <c r="D257" s="11">
        <f>IF(ISNA(VLOOKUP(CONCATENATE($B257,D$2,"SINGLE"),'I-SUB'!$V$3:$W$624,2,0)),0,VLOOKUP(CONCATENATE($B257,D$2,"SINGLE"),'I-SUB'!$V$3:$W$624,2,0))</f>
        <v>0</v>
      </c>
      <c r="E257" s="11">
        <f>IF(ISNA(VLOOKUP(CONCATENATE($B257,E$2,"SINGLE"),'I-SUB'!$V$3:$W$624,2,0)),0,VLOOKUP(CONCATENATE($B257,E$2,"SINGLE"),'I-SUB'!$V$3:$W$624,2,0))</f>
        <v>0</v>
      </c>
      <c r="F257" s="11">
        <f>IF(ISNA(VLOOKUP(CONCATENATE($B257,F$2,"SINGLE"),'I-SUB'!$V$3:$W$624,2,0)),0,VLOOKUP(CONCATENATE($B257,F$2,"SINGLE"),'I-SUB'!$V$3:$W$624,2,0))</f>
        <v>0</v>
      </c>
      <c r="G257" s="11">
        <f>IF(ISNA(VLOOKUP(CONCATENATE($B257,G$2,"SINGLE"),'I-SUB'!$V$3:$W$624,2,0)),0,VLOOKUP(CONCATENATE($B257,G$2,"SINGLE"),'I-SUB'!$V$3:$W$624,2,0))</f>
        <v>0</v>
      </c>
      <c r="H257" s="11">
        <f>IF(ISNA(VLOOKUP(CONCATENATE($B257,H$2,"SINGLE"),'I-SUB'!$V$3:$W$624,2,0)),0,VLOOKUP(CONCATENATE($B257,H$2,"SINGLE"),'I-SUB'!$V$3:$W$624,2,0))</f>
        <v>0</v>
      </c>
      <c r="I257" s="11">
        <f>IF(ISNA(VLOOKUP(CONCATENATE($B257,I$2,"SINGLE"),'I-SUB'!$V$3:$W$624,2,0)),0,VLOOKUP(CONCATENATE($B257,I$2,"SINGLE"),'I-SUB'!$V$3:$W$624,2,0))</f>
        <v>0</v>
      </c>
      <c r="J257" s="11">
        <f>IF(ISNA(VLOOKUP(CONCATENATE($B257,J$2,"SINGLE"),'I-SUB'!$V$3:$W$624,2,0)),0,VLOOKUP(CONCATENATE($B257,J$2,"SINGLE"),'I-SUB'!$V$3:$W$624,2,0))</f>
        <v>0</v>
      </c>
      <c r="K257" s="11">
        <f>IF(ISNA(VLOOKUP(CONCATENATE($B257,K$2,"SINGLE"),'I-SUB'!$V$3:$W$624,2,0)),0,VLOOKUP(CONCATENATE($B257,K$2,"SINGLE"),'I-SUB'!$V$3:$W$624,2,0))</f>
        <v>0</v>
      </c>
      <c r="L257" s="11">
        <f>IF(ISNA(VLOOKUP(CONCATENATE($B257,L$2,"SINGLE"),'I-SUB'!$V$3:$W$624,2,0)),0,VLOOKUP(CONCATENATE($B257,L$2,"SINGLE"),'I-SUB'!$V$3:$W$624,2,0))</f>
        <v>0</v>
      </c>
      <c r="M257" s="11">
        <f>IF(ISNA(VLOOKUP(CONCATENATE($B257,M$2,"SINGLE"),'I-SUB'!$V$3:$W$624,2,0)),0,VLOOKUP(CONCATENATE($B257,M$2,"SINGLE"),'I-SUB'!$V$3:$W$624,2,0))</f>
        <v>0</v>
      </c>
      <c r="N257" s="11">
        <f>IF(ISNA(VLOOKUP(CONCATENATE($B257,N$2,"SINGLE"),'I-SUB'!$V$3:$W$624,2,0)),0,VLOOKUP(CONCATENATE($B257,N$2,"SINGLE"),'I-SUB'!$V$3:$W$624,2,0))</f>
        <v>0</v>
      </c>
      <c r="O257" s="11">
        <f>IF(ISNA(VLOOKUP(CONCATENATE($B257,O$2,"SINGLE"),'I-SUB'!$V$3:$W$624,2,0)),0,VLOOKUP(CONCATENATE($B257,O$2,"SINGLE"),'I-SUB'!$V$3:$W$624,2,0))</f>
        <v>0</v>
      </c>
      <c r="P257" s="54">
        <f>SUM(C257:O257)</f>
        <v>0</v>
      </c>
      <c r="Q257" s="11">
        <f>IF(ISNA(VLOOKUP(CONCATENATE($B257,Q$2,"SINGLE"),'II-SUB'!$V$3:$W$630,2,0)),0,VLOOKUP(CONCATENATE($B257,Q$2,"SINGLE"),'II-SUB'!$V$3:$W$630,2,0))</f>
        <v>0</v>
      </c>
      <c r="R257" s="11">
        <f>IF(ISNA(VLOOKUP(CONCATENATE($B257,R$2,"SINGLE"),'II-SUB'!$V$3:$W$630,2,0)),0,VLOOKUP(CONCATENATE($B257,R$2,"SINGLE"),'II-SUB'!$V$3:$W$630,2,0))</f>
        <v>0</v>
      </c>
      <c r="S257" s="11">
        <f>IF(ISNA(VLOOKUP(CONCATENATE($B257,S$2,"SINGLE"),'II-SUB'!$V$3:$W$630,2,0)),0,VLOOKUP(CONCATENATE($B257,S$2,"SINGLE"),'II-SUB'!$V$3:$W$630,2,0))</f>
        <v>0</v>
      </c>
      <c r="T257" s="11">
        <f>IF(ISNA(VLOOKUP(CONCATENATE($B257,T$2,"SINGLE"),'II-SUB'!$V$3:$W$630,2,0)),0,VLOOKUP(CONCATENATE($B257,T$2,"SINGLE"),'II-SUB'!$V$3:$W$630,2,0))</f>
        <v>0</v>
      </c>
      <c r="U257" s="11">
        <f>IF(ISNA(VLOOKUP(CONCATENATE($B257,U$2,"SINGLE"),'II-SUB'!$V$3:$W$630,2,0)),0,VLOOKUP(CONCATENATE($B257,U$2,"SINGLE"),'II-SUB'!$V$3:$W$630,2,0))</f>
        <v>0</v>
      </c>
      <c r="V257" s="11">
        <f>IF(ISNA(VLOOKUP(CONCATENATE($B257,V$2,"SINGLE"),'II-SUB'!$V$3:$W$630,2,0)),0,VLOOKUP(CONCATENATE($B257,V$2,"SINGLE"),'II-SUB'!$V$3:$W$630,2,0))</f>
        <v>0</v>
      </c>
      <c r="W257" s="11">
        <f>IF(ISNA(VLOOKUP(CONCATENATE($B257,W$2,"SINGLE"),'II-SUB'!$V$3:$W$630,2,0)),0,VLOOKUP(CONCATENATE($B257,W$2,"SINGLE"),'II-SUB'!$V$3:$W$630,2,0))</f>
        <v>0</v>
      </c>
      <c r="X257" s="11">
        <f>IF(ISNA(VLOOKUP(CONCATENATE($B257,X$2,"SINGLE"),'II-SUB'!$V$3:$W$630,2,0)),0,VLOOKUP(CONCATENATE($B257,X$2,"SINGLE"),'II-SUB'!$V$3:$W$630,2,0))</f>
        <v>0</v>
      </c>
      <c r="Y257" s="11">
        <f>IF(ISNA(VLOOKUP(CONCATENATE($B257,Y$2,"SINGLE"),'II-SUB'!$V$3:$W$630,2,0)),0,VLOOKUP(CONCATENATE($B257,Y$2,"SINGLE"),'II-SUB'!$V$3:$W$630,2,0))</f>
        <v>0</v>
      </c>
      <c r="Z257" s="11">
        <f>IF(ISNA(VLOOKUP(CONCATENATE($B257,Z$2,"SINGLE"),'II-SUB'!$V$3:$W$630,2,0)),0,VLOOKUP(CONCATENATE($B257,Z$2,"SINGLE"),'II-SUB'!$V$3:$W$630,2,0))</f>
        <v>0</v>
      </c>
      <c r="AA257" s="11">
        <f>IF(ISNA(VLOOKUP(CONCATENATE($B257,AA$2,"SINGLE"),'II-SUB'!$V$3:$W$630,2,0)),0,VLOOKUP(CONCATENATE($B257,AA$2,"SINGLE"),'II-SUB'!$V$3:$W$630,2,0))</f>
        <v>0</v>
      </c>
      <c r="AB257" s="11">
        <f>IF(ISNA(VLOOKUP(CONCATENATE($B257,AB$2,"SINGLE"),'II-SUB'!$V$3:$W$630,2,0)),0,VLOOKUP(CONCATENATE($B257,AB$2,"SINGLE"),'II-SUB'!$V$3:$W$630,2,0))</f>
        <v>0</v>
      </c>
      <c r="AC257" s="11">
        <f>IF(ISNA(VLOOKUP(CONCATENATE($B257,AC$2,"SINGLE"),'II-SUB'!$V$3:$W$630,2,0)),0,VLOOKUP(CONCATENATE($B257,AC$2,"SINGLE"),'II-SUB'!$V$3:$W$630,2,0))</f>
        <v>0</v>
      </c>
      <c r="AD257" s="54">
        <f>SUM(Q257:AC257)</f>
        <v>0</v>
      </c>
      <c r="AE257" s="11">
        <f>IF(ISNA(VLOOKUP(CONCATENATE($B257,AE$2,"SINGLE"),MW!$V$3:$W$600,2,0)),0,VLOOKUP(CONCATENATE($B257,AE$2,"SINGLE"),MW!$V$3:$W$600,2,0))</f>
        <v>0</v>
      </c>
      <c r="AF257" s="11">
        <f>IF(ISNA(VLOOKUP(CONCATENATE($B257,AF$2,"SINGLE"),MW!$V$3:$W$600,2,0)),0,VLOOKUP(CONCATENATE($B257,AF$2,"SINGLE"),MW!$V$3:$W$600,2,0))</f>
        <v>0</v>
      </c>
      <c r="AG257" s="11">
        <f>IF(ISNA(VLOOKUP(CONCATENATE($B257,AG$2,"SINGLE"),MW!$V$3:$W$600,2,0)),0,VLOOKUP(CONCATENATE($B257,AG$2,"SINGLE"),MW!$V$3:$W$600,2,0))</f>
        <v>0</v>
      </c>
      <c r="AH257" s="11">
        <f>IF(ISNA(VLOOKUP(CONCATENATE($B257,AH$2,"SINGLE"),MW!$V$3:$W$600,2,0)),0,VLOOKUP(CONCATENATE($B257,AH$2,"SINGLE"),MW!$V$3:$W$600,2,0))</f>
        <v>0</v>
      </c>
      <c r="AI257" s="11">
        <f>IF(ISNA(VLOOKUP(CONCATENATE($B257,AI$2,"SINGLE"),MW!$V$3:$W$600,2,0)),0,VLOOKUP(CONCATENATE($B257,AI$2,"SINGLE"),MW!$V$3:$W$600,2,0))</f>
        <v>0</v>
      </c>
      <c r="AJ257" s="11">
        <f>IF(ISNA(VLOOKUP(CONCATENATE($B257,AJ$2,"SINGLE"),MW!$V$3:$W$600,2,0)),0,VLOOKUP(CONCATENATE($B257,AJ$2,"SINGLE"),MW!$V$3:$W$600,2,0))</f>
        <v>0</v>
      </c>
      <c r="AK257" s="11">
        <f>IF(ISNA(VLOOKUP(CONCATENATE($B257,AK$2,"SINGLE"),MW!$V$3:$W$600,2,0)),0,VLOOKUP(CONCATENATE($B257,AK$2,"SINGLE"),MW!$V$3:$W$600,2,0))</f>
        <v>0</v>
      </c>
      <c r="AL257" s="11">
        <f>IF(ISNA(VLOOKUP(CONCATENATE($B257,AL$2,"SINGLE"),MW!$V$3:$W$600,2,0)),0,VLOOKUP(CONCATENATE($B257,AL$2,"SINGLE"),MW!$V$3:$W$600,2,0))</f>
        <v>0</v>
      </c>
      <c r="AM257" s="11">
        <f>IF(ISNA(VLOOKUP(CONCATENATE($B257,AM$2,"SINGLE"),MW!$V$3:$W$600,2,0)),0,VLOOKUP(CONCATENATE($B257,AM$2,"SINGLE"),MW!$V$3:$W$600,2,0))</f>
        <v>0</v>
      </c>
      <c r="AN257" s="11">
        <f>IF(ISNA(VLOOKUP(CONCATENATE($B257,AN$2,"SINGLE"),MW!$V$3:$W$600,2,0)),0,VLOOKUP(CONCATENATE($B257,AN$2,"SINGLE"),MW!$V$3:$W$600,2,0))</f>
        <v>0</v>
      </c>
      <c r="AO257" s="11">
        <f>IF(ISNA(VLOOKUP(CONCATENATE($B257,AO$2,"SINGLE"),MW!$V$3:$W$600,2,0)),0,VLOOKUP(CONCATENATE($B257,AO$2,"SINGLE"),MW!$V$3:$W$600,2,0))</f>
        <v>0</v>
      </c>
      <c r="AP257" s="54">
        <f>SUM(AE257:AO257)</f>
        <v>0</v>
      </c>
      <c r="AQ257" s="11">
        <f>IF(ISNA(VLOOKUP(CONCATENATE($B257,AQ$2,"SINGLE"),'III-SUB'!$V$3:$W$633,2,0)),0,VLOOKUP(CONCATENATE($B257,AQ$2,"SINGLE"),'III-SUB'!$V$3:$W$633,2,0))</f>
        <v>0</v>
      </c>
      <c r="AR257" s="11">
        <f>IF(ISNA(VLOOKUP(CONCATENATE($B257,AR$2,"SINGLE"),'III-SUB'!$V$3:$W$633,2,0)),0,VLOOKUP(CONCATENATE($B257,AR$2,"SINGLE"),'III-SUB'!$V$3:$W$633,2,0))</f>
        <v>0</v>
      </c>
      <c r="AS257" s="11">
        <f>IF(ISNA(VLOOKUP(CONCATENATE($B257,AS$2,"SINGLE"),'III-SUB'!$V$3:$W$633,2,0)),0,VLOOKUP(CONCATENATE($B257,AS$2,"SINGLE"),'III-SUB'!$V$3:$W$633,2,0))</f>
        <v>0</v>
      </c>
      <c r="AT257" s="11">
        <f>IF(ISNA(VLOOKUP(CONCATENATE($B257,AT$2,"SINGLE"),'III-SUB'!$V$3:$W$633,2,0)),0,VLOOKUP(CONCATENATE($B257,AT$2,"SINGLE"),'III-SUB'!$V$3:$W$633,2,0))</f>
        <v>0</v>
      </c>
      <c r="AU257" s="11">
        <f>IF(ISNA(VLOOKUP(CONCATENATE($B257,AU$2,"SINGLE"),'III-SUB'!$V$3:$W$633,2,0)),0,VLOOKUP(CONCATENATE($B257,AU$2,"SINGLE"),'III-SUB'!$V$3:$W$633,2,0))</f>
        <v>0</v>
      </c>
      <c r="AV257" s="11">
        <f>IF(ISNA(VLOOKUP(CONCATENATE($B257,AV$2,"SINGLE"),'III-SUB'!$V$3:$W$633,2,0)),0,VLOOKUP(CONCATENATE($B257,AV$2,"SINGLE"),'III-SUB'!$V$3:$W$633,2,0))</f>
        <v>0</v>
      </c>
      <c r="AW257" s="11">
        <f>IF(ISNA(VLOOKUP(CONCATENATE($B257,AW$2,"SINGLE"),'III-SUB'!$V$3:$W$633,2,0)),0,VLOOKUP(CONCATENATE($B257,AW$2,"SINGLE"),'III-SUB'!$V$3:$W$633,2,0))</f>
        <v>0</v>
      </c>
      <c r="AX257" s="11">
        <f>IF(ISNA(VLOOKUP(CONCATENATE($B257,AX$2,"SINGLE"),'III-SUB'!$V$3:$W$633,2,0)),0,VLOOKUP(CONCATENATE($B257,AX$2,"SINGLE"),'III-SUB'!$V$3:$W$633,2,0))</f>
        <v>0</v>
      </c>
      <c r="AY257" s="11">
        <f>IF(ISNA(VLOOKUP(CONCATENATE($B257,AY$2,"SINGLE"),'III-SUB'!$V$3:$W$633,2,0)),0,VLOOKUP(CONCATENATE($B257,AY$2,"SINGLE"),'III-SUB'!$V$3:$W$633,2,0))</f>
        <v>0</v>
      </c>
      <c r="AZ257" s="11">
        <f>IF(ISNA(VLOOKUP(CONCATENATE($B257,AZ$2,"SINGLE"),'III-SUB'!$V$3:$W$633,2,0)),0,VLOOKUP(CONCATENATE($B257,AZ$2,"SINGLE"),'III-SUB'!$V$3:$W$633,2,0))</f>
        <v>0</v>
      </c>
      <c r="BA257" s="11">
        <f>IF(ISNA(VLOOKUP(CONCATENATE($B257,BA$2,"SINGLE"),'III-SUB'!$V$3:$W$633,2,0)),0,VLOOKUP(CONCATENATE($B257,BA$2,"SINGLE"),'III-SUB'!$V$3:$W$633,2,0))</f>
        <v>0</v>
      </c>
      <c r="BB257" s="11">
        <f>IF(ISNA(VLOOKUP(CONCATENATE($B257,BB$2,"SINGLE"),'III-SUB'!$V$3:$W$633,2,0)),0,VLOOKUP(CONCATENATE($B257,BB$2,"SINGLE"),'III-SUB'!$V$3:$W$633,2,0))</f>
        <v>0</v>
      </c>
      <c r="BC257" s="11">
        <f>IF(ISNA(VLOOKUP(CONCATENATE($B257,BC$2,"SINGLE"),'III-SUB'!$V$3:$W$633,2,0)),0,VLOOKUP(CONCATENATE($B257,BC$2,"SINGLE"),'III-SUB'!$V$3:$W$633,2,0))</f>
        <v>0</v>
      </c>
      <c r="BD257" s="54">
        <f>SUM(AQ257:BC257)</f>
        <v>0</v>
      </c>
      <c r="BE257" s="54">
        <f>IF(ISNA(VLOOKUP(CONCATENATE($B257,BE$2,"SINGLE"),VHF!$V$3:$W$627,2,0)),0,VLOOKUP(CONCATENATE($B257,BE$2,"SINGLE"),VHF!$V$3:$W$627,2,0))</f>
        <v>0</v>
      </c>
      <c r="BF257" s="11">
        <f>IF(ISNA(VLOOKUP(CONCATENATE($B257,BF$2,"SINGLE"),UHF!$V$3:$W$612,2,0)),0,VLOOKUP(CONCATENATE($B257,BF$2,"SINGLE"),UHF!$V$3:$W$612,2,0))</f>
        <v>0</v>
      </c>
      <c r="BG257" s="11">
        <f>IF(ISNA(VLOOKUP(CONCATENATE($B257,BG$2,"SINGLE"),UHF!$V$3:$W$612,2,0)),0,VLOOKUP(CONCATENATE($B257,BG$2,"SINGLE"),UHF!$V$3:$W$612,2,0))</f>
        <v>0</v>
      </c>
      <c r="BH257" s="11">
        <f>IF(ISNA(VLOOKUP(CONCATENATE($B257,BH$2,"SINGLE"),UHF!$V$3:$W$612,2,0)),0,VLOOKUP(CONCATENATE($B257,BH$2,"SINGLE"),UHF!$V$3:$W$612,2,0))</f>
        <v>0</v>
      </c>
      <c r="BI257" s="11">
        <f>IF(ISNA(VLOOKUP(CONCATENATE($B257,BI$2,"SINGLE"),UHF!$V$3:$W$612,2,0)),0,VLOOKUP(CONCATENATE($B257,BI$2,"SINGLE"),UHF!$V$3:$W$612,2,0))</f>
        <v>0</v>
      </c>
      <c r="BJ257" s="11">
        <f>IF(ISNA(VLOOKUP(CONCATENATE($B257,BJ$2,"SINGLE"),UHF!$V$3:$W$612,2,0)),0,VLOOKUP(CONCATENATE($B257,BJ$2,"SINGLE"),UHF!$V$3:$W$612,2,0))</f>
        <v>0</v>
      </c>
      <c r="BK257" s="11">
        <f>IF(ISNA(VLOOKUP(CONCATENATE($B257,BK$2,"SINGLE"),UHF!$V$3:$W$612,2,0)),0,VLOOKUP(CONCATENATE($B257,BK$2,"SINGLE"),UHF!$V$3:$W$612,2,0))</f>
        <v>0</v>
      </c>
      <c r="BL257" s="11">
        <f>IF(ISNA(VLOOKUP(CONCATENATE($B257,BL$2,"SINGLE"),UHF!$V$3:$W$612,2,0)),0,VLOOKUP(CONCATENATE($B257,BL$2,"SINGLE"),UHF!$V$3:$W$612,2,0))</f>
        <v>0</v>
      </c>
      <c r="BM257" s="11">
        <f>IF(ISNA(VLOOKUP(CONCATENATE($B257,BM$2,"SINGLE"),UHF!$V$3:$W$612,2,0)),0,VLOOKUP(CONCATENATE($B257,BM$2,"SINGLE"),UHF!$V$3:$W$612,2,0))</f>
        <v>0</v>
      </c>
      <c r="BN257" s="11">
        <f>IF(ISNA(VLOOKUP(CONCATENATE($B257,BN$2,"SINGLE"),UHF!$V$3:$W$612,2,0)),0,VLOOKUP(CONCATENATE($B257,BN$2,"SINGLE"),UHF!$V$3:$W$612,2,0))</f>
        <v>0</v>
      </c>
      <c r="BO257" s="11">
        <f>IF(ISNA(VLOOKUP(CONCATENATE($B257,BO$2,"SINGLE"),UHF!$V$3:$W$612,2,0)),0,VLOOKUP(CONCATENATE($B257,BO$2,"SINGLE"),UHF!$V$3:$W$612,2,0))</f>
        <v>0</v>
      </c>
      <c r="BP257" s="11">
        <f>IF(ISNA(VLOOKUP(CONCATENATE($B257,BP$2,"SINGLE"),UHF!$V$3:$W$612,2,0)),0,VLOOKUP(CONCATENATE($B257,BP$2,"SINGLE"),UHF!$V$3:$W$612,2,0))</f>
        <v>0</v>
      </c>
      <c r="BQ257" s="11">
        <f>IF(ISNA(VLOOKUP(CONCATENATE($B257,BQ$2,"SINGLE"),UHF!$V$3:$W$612,2,0)),0,VLOOKUP(CONCATENATE($B257,BQ$2,"SINGLE"),UHF!$V$3:$W$612,2,0))</f>
        <v>0</v>
      </c>
      <c r="BR257" s="54">
        <f>SUM(BF257:BQ257)</f>
        <v>0</v>
      </c>
      <c r="BS257" s="54">
        <f>IF(ISNA(VLOOKUP(CONCATENATE($B257,BS$2,"SINGLE"),'A1'!$V$3:$W$612,2,0)),0,VLOOKUP(CONCATENATE($B257,BS$2,"SINGLE"),'A1'!$V$3:$W$612,2,0))</f>
        <v>0</v>
      </c>
      <c r="BT257" s="11">
        <f>SUM(C257,Q257,AQ257,BE257,BS257)</f>
        <v>0</v>
      </c>
      <c r="BU257" s="11">
        <f>SUM(D257,R257,AR257,BF257)</f>
        <v>0</v>
      </c>
      <c r="BV257" s="11">
        <f>SUM(E257,S257,AE257,AS257,BG257)</f>
        <v>0</v>
      </c>
      <c r="BW257" s="11">
        <f>SUM(F257,T257,AF257,AT257,BH257)</f>
        <v>0</v>
      </c>
      <c r="BX257" s="11">
        <f>SUM(G257,U257,AG257,AU257,BI257)</f>
        <v>0</v>
      </c>
      <c r="BY257" s="11">
        <f>SUM(H257,V257,AH257,AV257,BJ257)</f>
        <v>0</v>
      </c>
      <c r="BZ257" s="11">
        <f>SUM(I257,W257,AI257,AW257,BK257)</f>
        <v>0</v>
      </c>
      <c r="CA257" s="11">
        <f>SUM(J257,X257,AJ257,AX257,BL257)</f>
        <v>0</v>
      </c>
      <c r="CB257" s="11">
        <f>SUM(K257,Y257,AK257,AY257,BM257)</f>
        <v>0</v>
      </c>
      <c r="CC257" s="11">
        <f>SUM(L257,Z257,AL257,AZ257,BN257)</f>
        <v>0</v>
      </c>
      <c r="CD257" s="11">
        <f>SUM(M257,AA257,AM257,BA257,BO257)</f>
        <v>0</v>
      </c>
      <c r="CE257" s="11">
        <f>SUM(N257,AB257,AN257,BB257,BP257)</f>
        <v>0</v>
      </c>
      <c r="CF257" s="11">
        <f>SUM(O257,AC257,AO257,BC257,BQ257)</f>
        <v>0</v>
      </c>
      <c r="CG257" s="11">
        <f>SUM(BT257:CF257)</f>
        <v>0</v>
      </c>
      <c r="CH257" s="11">
        <f>SUM(P257,AD257,AP257,BD257,BE257,BR257,BS257)</f>
        <v>0</v>
      </c>
      <c r="CI257" s="11">
        <f>MIN(P257,AD257,AP257,BD257,BE257,BR257,BS257)</f>
        <v>0</v>
      </c>
      <c r="CJ257" s="51">
        <f>SUM(CH257-CI257)</f>
        <v>0</v>
      </c>
    </row>
    <row r="258" spans="1:88" x14ac:dyDescent="0.2">
      <c r="A258" s="21" t="str">
        <f t="shared" si="1"/>
        <v>256.</v>
      </c>
      <c r="B258" s="8" t="str">
        <f>'Seznam-SO'!A261</f>
        <v/>
      </c>
      <c r="C258" s="11">
        <f>IF(ISNA(VLOOKUP(CONCATENATE($B258,C$2,"SINGLE"),'I-SUB'!$V$3:$W$624,2,0)),0,VLOOKUP(CONCATENATE($B258,C$2,"SINGLE"),'I-SUB'!$V$3:$W$624,2,0))</f>
        <v>0</v>
      </c>
      <c r="D258" s="11">
        <f>IF(ISNA(VLOOKUP(CONCATENATE($B258,D$2,"SINGLE"),'I-SUB'!$V$3:$W$624,2,0)),0,VLOOKUP(CONCATENATE($B258,D$2,"SINGLE"),'I-SUB'!$V$3:$W$624,2,0))</f>
        <v>0</v>
      </c>
      <c r="E258" s="11">
        <f>IF(ISNA(VLOOKUP(CONCATENATE($B258,E$2,"SINGLE"),'I-SUB'!$V$3:$W$624,2,0)),0,VLOOKUP(CONCATENATE($B258,E$2,"SINGLE"),'I-SUB'!$V$3:$W$624,2,0))</f>
        <v>0</v>
      </c>
      <c r="F258" s="11">
        <f>IF(ISNA(VLOOKUP(CONCATENATE($B258,F$2,"SINGLE"),'I-SUB'!$V$3:$W$624,2,0)),0,VLOOKUP(CONCATENATE($B258,F$2,"SINGLE"),'I-SUB'!$V$3:$W$624,2,0))</f>
        <v>0</v>
      </c>
      <c r="G258" s="11">
        <f>IF(ISNA(VLOOKUP(CONCATENATE($B258,G$2,"SINGLE"),'I-SUB'!$V$3:$W$624,2,0)),0,VLOOKUP(CONCATENATE($B258,G$2,"SINGLE"),'I-SUB'!$V$3:$W$624,2,0))</f>
        <v>0</v>
      </c>
      <c r="H258" s="11">
        <f>IF(ISNA(VLOOKUP(CONCATENATE($B258,H$2,"SINGLE"),'I-SUB'!$V$3:$W$624,2,0)),0,VLOOKUP(CONCATENATE($B258,H$2,"SINGLE"),'I-SUB'!$V$3:$W$624,2,0))</f>
        <v>0</v>
      </c>
      <c r="I258" s="11">
        <f>IF(ISNA(VLOOKUP(CONCATENATE($B258,I$2,"SINGLE"),'I-SUB'!$V$3:$W$624,2,0)),0,VLOOKUP(CONCATENATE($B258,I$2,"SINGLE"),'I-SUB'!$V$3:$W$624,2,0))</f>
        <v>0</v>
      </c>
      <c r="J258" s="11">
        <f>IF(ISNA(VLOOKUP(CONCATENATE($B258,J$2,"SINGLE"),'I-SUB'!$V$3:$W$624,2,0)),0,VLOOKUP(CONCATENATE($B258,J$2,"SINGLE"),'I-SUB'!$V$3:$W$624,2,0))</f>
        <v>0</v>
      </c>
      <c r="K258" s="11">
        <f>IF(ISNA(VLOOKUP(CONCATENATE($B258,K$2,"SINGLE"),'I-SUB'!$V$3:$W$624,2,0)),0,VLOOKUP(CONCATENATE($B258,K$2,"SINGLE"),'I-SUB'!$V$3:$W$624,2,0))</f>
        <v>0</v>
      </c>
      <c r="L258" s="11">
        <f>IF(ISNA(VLOOKUP(CONCATENATE($B258,L$2,"SINGLE"),'I-SUB'!$V$3:$W$624,2,0)),0,VLOOKUP(CONCATENATE($B258,L$2,"SINGLE"),'I-SUB'!$V$3:$W$624,2,0))</f>
        <v>0</v>
      </c>
      <c r="M258" s="11">
        <f>IF(ISNA(VLOOKUP(CONCATENATE($B258,M$2,"SINGLE"),'I-SUB'!$V$3:$W$624,2,0)),0,VLOOKUP(CONCATENATE($B258,M$2,"SINGLE"),'I-SUB'!$V$3:$W$624,2,0))</f>
        <v>0</v>
      </c>
      <c r="N258" s="11">
        <f>IF(ISNA(VLOOKUP(CONCATENATE($B258,N$2,"SINGLE"),'I-SUB'!$V$3:$W$624,2,0)),0,VLOOKUP(CONCATENATE($B258,N$2,"SINGLE"),'I-SUB'!$V$3:$W$624,2,0))</f>
        <v>0</v>
      </c>
      <c r="O258" s="11">
        <f>IF(ISNA(VLOOKUP(CONCATENATE($B258,O$2,"SINGLE"),'I-SUB'!$V$3:$W$624,2,0)),0,VLOOKUP(CONCATENATE($B258,O$2,"SINGLE"),'I-SUB'!$V$3:$W$624,2,0))</f>
        <v>0</v>
      </c>
      <c r="P258" s="54">
        <f>SUM(C258:O258)</f>
        <v>0</v>
      </c>
      <c r="Q258" s="11">
        <f>IF(ISNA(VLOOKUP(CONCATENATE($B258,Q$2,"SINGLE"),'II-SUB'!$V$3:$W$630,2,0)),0,VLOOKUP(CONCATENATE($B258,Q$2,"SINGLE"),'II-SUB'!$V$3:$W$630,2,0))</f>
        <v>0</v>
      </c>
      <c r="R258" s="11">
        <f>IF(ISNA(VLOOKUP(CONCATENATE($B258,R$2,"SINGLE"),'II-SUB'!$V$3:$W$630,2,0)),0,VLOOKUP(CONCATENATE($B258,R$2,"SINGLE"),'II-SUB'!$V$3:$W$630,2,0))</f>
        <v>0</v>
      </c>
      <c r="S258" s="11">
        <f>IF(ISNA(VLOOKUP(CONCATENATE($B258,S$2,"SINGLE"),'II-SUB'!$V$3:$W$630,2,0)),0,VLOOKUP(CONCATENATE($B258,S$2,"SINGLE"),'II-SUB'!$V$3:$W$630,2,0))</f>
        <v>0</v>
      </c>
      <c r="T258" s="11">
        <f>IF(ISNA(VLOOKUP(CONCATENATE($B258,T$2,"SINGLE"),'II-SUB'!$V$3:$W$630,2,0)),0,VLOOKUP(CONCATENATE($B258,T$2,"SINGLE"),'II-SUB'!$V$3:$W$630,2,0))</f>
        <v>0</v>
      </c>
      <c r="U258" s="11">
        <f>IF(ISNA(VLOOKUP(CONCATENATE($B258,U$2,"SINGLE"),'II-SUB'!$V$3:$W$630,2,0)),0,VLOOKUP(CONCATENATE($B258,U$2,"SINGLE"),'II-SUB'!$V$3:$W$630,2,0))</f>
        <v>0</v>
      </c>
      <c r="V258" s="11">
        <f>IF(ISNA(VLOOKUP(CONCATENATE($B258,V$2,"SINGLE"),'II-SUB'!$V$3:$W$630,2,0)),0,VLOOKUP(CONCATENATE($B258,V$2,"SINGLE"),'II-SUB'!$V$3:$W$630,2,0))</f>
        <v>0</v>
      </c>
      <c r="W258" s="11">
        <f>IF(ISNA(VLOOKUP(CONCATENATE($B258,W$2,"SINGLE"),'II-SUB'!$V$3:$W$630,2,0)),0,VLOOKUP(CONCATENATE($B258,W$2,"SINGLE"),'II-SUB'!$V$3:$W$630,2,0))</f>
        <v>0</v>
      </c>
      <c r="X258" s="11">
        <f>IF(ISNA(VLOOKUP(CONCATENATE($B258,X$2,"SINGLE"),'II-SUB'!$V$3:$W$630,2,0)),0,VLOOKUP(CONCATENATE($B258,X$2,"SINGLE"),'II-SUB'!$V$3:$W$630,2,0))</f>
        <v>0</v>
      </c>
      <c r="Y258" s="11">
        <f>IF(ISNA(VLOOKUP(CONCATENATE($B258,Y$2,"SINGLE"),'II-SUB'!$V$3:$W$630,2,0)),0,VLOOKUP(CONCATENATE($B258,Y$2,"SINGLE"),'II-SUB'!$V$3:$W$630,2,0))</f>
        <v>0</v>
      </c>
      <c r="Z258" s="11">
        <f>IF(ISNA(VLOOKUP(CONCATENATE($B258,Z$2,"SINGLE"),'II-SUB'!$V$3:$W$630,2,0)),0,VLOOKUP(CONCATENATE($B258,Z$2,"SINGLE"),'II-SUB'!$V$3:$W$630,2,0))</f>
        <v>0</v>
      </c>
      <c r="AA258" s="11">
        <f>IF(ISNA(VLOOKUP(CONCATENATE($B258,AA$2,"SINGLE"),'II-SUB'!$V$3:$W$630,2,0)),0,VLOOKUP(CONCATENATE($B258,AA$2,"SINGLE"),'II-SUB'!$V$3:$W$630,2,0))</f>
        <v>0</v>
      </c>
      <c r="AB258" s="11">
        <f>IF(ISNA(VLOOKUP(CONCATENATE($B258,AB$2,"SINGLE"),'II-SUB'!$V$3:$W$630,2,0)),0,VLOOKUP(CONCATENATE($B258,AB$2,"SINGLE"),'II-SUB'!$V$3:$W$630,2,0))</f>
        <v>0</v>
      </c>
      <c r="AC258" s="11">
        <f>IF(ISNA(VLOOKUP(CONCATENATE($B258,AC$2,"SINGLE"),'II-SUB'!$V$3:$W$630,2,0)),0,VLOOKUP(CONCATENATE($B258,AC$2,"SINGLE"),'II-SUB'!$V$3:$W$630,2,0))</f>
        <v>0</v>
      </c>
      <c r="AD258" s="54">
        <f>SUM(Q258:AC258)</f>
        <v>0</v>
      </c>
      <c r="AE258" s="11">
        <f>IF(ISNA(VLOOKUP(CONCATENATE($B258,AE$2,"SINGLE"),MW!$V$3:$W$600,2,0)),0,VLOOKUP(CONCATENATE($B258,AE$2,"SINGLE"),MW!$V$3:$W$600,2,0))</f>
        <v>0</v>
      </c>
      <c r="AF258" s="11">
        <f>IF(ISNA(VLOOKUP(CONCATENATE($B258,AF$2,"SINGLE"),MW!$V$3:$W$600,2,0)),0,VLOOKUP(CONCATENATE($B258,AF$2,"SINGLE"),MW!$V$3:$W$600,2,0))</f>
        <v>0</v>
      </c>
      <c r="AG258" s="11">
        <f>IF(ISNA(VLOOKUP(CONCATENATE($B258,AG$2,"SINGLE"),MW!$V$3:$W$600,2,0)),0,VLOOKUP(CONCATENATE($B258,AG$2,"SINGLE"),MW!$V$3:$W$600,2,0))</f>
        <v>0</v>
      </c>
      <c r="AH258" s="11">
        <f>IF(ISNA(VLOOKUP(CONCATENATE($B258,AH$2,"SINGLE"),MW!$V$3:$W$600,2,0)),0,VLOOKUP(CONCATENATE($B258,AH$2,"SINGLE"),MW!$V$3:$W$600,2,0))</f>
        <v>0</v>
      </c>
      <c r="AI258" s="11">
        <f>IF(ISNA(VLOOKUP(CONCATENATE($B258,AI$2,"SINGLE"),MW!$V$3:$W$600,2,0)),0,VLOOKUP(CONCATENATE($B258,AI$2,"SINGLE"),MW!$V$3:$W$600,2,0))</f>
        <v>0</v>
      </c>
      <c r="AJ258" s="11">
        <f>IF(ISNA(VLOOKUP(CONCATENATE($B258,AJ$2,"SINGLE"),MW!$V$3:$W$600,2,0)),0,VLOOKUP(CONCATENATE($B258,AJ$2,"SINGLE"),MW!$V$3:$W$600,2,0))</f>
        <v>0</v>
      </c>
      <c r="AK258" s="11">
        <f>IF(ISNA(VLOOKUP(CONCATENATE($B258,AK$2,"SINGLE"),MW!$V$3:$W$600,2,0)),0,VLOOKUP(CONCATENATE($B258,AK$2,"SINGLE"),MW!$V$3:$W$600,2,0))</f>
        <v>0</v>
      </c>
      <c r="AL258" s="11">
        <f>IF(ISNA(VLOOKUP(CONCATENATE($B258,AL$2,"SINGLE"),MW!$V$3:$W$600,2,0)),0,VLOOKUP(CONCATENATE($B258,AL$2,"SINGLE"),MW!$V$3:$W$600,2,0))</f>
        <v>0</v>
      </c>
      <c r="AM258" s="11">
        <f>IF(ISNA(VLOOKUP(CONCATENATE($B258,AM$2,"SINGLE"),MW!$V$3:$W$600,2,0)),0,VLOOKUP(CONCATENATE($B258,AM$2,"SINGLE"),MW!$V$3:$W$600,2,0))</f>
        <v>0</v>
      </c>
      <c r="AN258" s="11">
        <f>IF(ISNA(VLOOKUP(CONCATENATE($B258,AN$2,"SINGLE"),MW!$V$3:$W$600,2,0)),0,VLOOKUP(CONCATENATE($B258,AN$2,"SINGLE"),MW!$V$3:$W$600,2,0))</f>
        <v>0</v>
      </c>
      <c r="AO258" s="11">
        <f>IF(ISNA(VLOOKUP(CONCATENATE($B258,AO$2,"SINGLE"),MW!$V$3:$W$600,2,0)),0,VLOOKUP(CONCATENATE($B258,AO$2,"SINGLE"),MW!$V$3:$W$600,2,0))</f>
        <v>0</v>
      </c>
      <c r="AP258" s="54">
        <f>SUM(AE258:AO258)</f>
        <v>0</v>
      </c>
      <c r="AQ258" s="11">
        <f>IF(ISNA(VLOOKUP(CONCATENATE($B258,AQ$2,"SINGLE"),'III-SUB'!$V$3:$W$633,2,0)),0,VLOOKUP(CONCATENATE($B258,AQ$2,"SINGLE"),'III-SUB'!$V$3:$W$633,2,0))</f>
        <v>0</v>
      </c>
      <c r="AR258" s="11">
        <f>IF(ISNA(VLOOKUP(CONCATENATE($B258,AR$2,"SINGLE"),'III-SUB'!$V$3:$W$633,2,0)),0,VLOOKUP(CONCATENATE($B258,AR$2,"SINGLE"),'III-SUB'!$V$3:$W$633,2,0))</f>
        <v>0</v>
      </c>
      <c r="AS258" s="11">
        <f>IF(ISNA(VLOOKUP(CONCATENATE($B258,AS$2,"SINGLE"),'III-SUB'!$V$3:$W$633,2,0)),0,VLOOKUP(CONCATENATE($B258,AS$2,"SINGLE"),'III-SUB'!$V$3:$W$633,2,0))</f>
        <v>0</v>
      </c>
      <c r="AT258" s="11">
        <f>IF(ISNA(VLOOKUP(CONCATENATE($B258,AT$2,"SINGLE"),'III-SUB'!$V$3:$W$633,2,0)),0,VLOOKUP(CONCATENATE($B258,AT$2,"SINGLE"),'III-SUB'!$V$3:$W$633,2,0))</f>
        <v>0</v>
      </c>
      <c r="AU258" s="11">
        <f>IF(ISNA(VLOOKUP(CONCATENATE($B258,AU$2,"SINGLE"),'III-SUB'!$V$3:$W$633,2,0)),0,VLOOKUP(CONCATENATE($B258,AU$2,"SINGLE"),'III-SUB'!$V$3:$W$633,2,0))</f>
        <v>0</v>
      </c>
      <c r="AV258" s="11">
        <f>IF(ISNA(VLOOKUP(CONCATENATE($B258,AV$2,"SINGLE"),'III-SUB'!$V$3:$W$633,2,0)),0,VLOOKUP(CONCATENATE($B258,AV$2,"SINGLE"),'III-SUB'!$V$3:$W$633,2,0))</f>
        <v>0</v>
      </c>
      <c r="AW258" s="11">
        <f>IF(ISNA(VLOOKUP(CONCATENATE($B258,AW$2,"SINGLE"),'III-SUB'!$V$3:$W$633,2,0)),0,VLOOKUP(CONCATENATE($B258,AW$2,"SINGLE"),'III-SUB'!$V$3:$W$633,2,0))</f>
        <v>0</v>
      </c>
      <c r="AX258" s="11">
        <f>IF(ISNA(VLOOKUP(CONCATENATE($B258,AX$2,"SINGLE"),'III-SUB'!$V$3:$W$633,2,0)),0,VLOOKUP(CONCATENATE($B258,AX$2,"SINGLE"),'III-SUB'!$V$3:$W$633,2,0))</f>
        <v>0</v>
      </c>
      <c r="AY258" s="11">
        <f>IF(ISNA(VLOOKUP(CONCATENATE($B258,AY$2,"SINGLE"),'III-SUB'!$V$3:$W$633,2,0)),0,VLOOKUP(CONCATENATE($B258,AY$2,"SINGLE"),'III-SUB'!$V$3:$W$633,2,0))</f>
        <v>0</v>
      </c>
      <c r="AZ258" s="11">
        <f>IF(ISNA(VLOOKUP(CONCATENATE($B258,AZ$2,"SINGLE"),'III-SUB'!$V$3:$W$633,2,0)),0,VLOOKUP(CONCATENATE($B258,AZ$2,"SINGLE"),'III-SUB'!$V$3:$W$633,2,0))</f>
        <v>0</v>
      </c>
      <c r="BA258" s="11">
        <f>IF(ISNA(VLOOKUP(CONCATENATE($B258,BA$2,"SINGLE"),'III-SUB'!$V$3:$W$633,2,0)),0,VLOOKUP(CONCATENATE($B258,BA$2,"SINGLE"),'III-SUB'!$V$3:$W$633,2,0))</f>
        <v>0</v>
      </c>
      <c r="BB258" s="11">
        <f>IF(ISNA(VLOOKUP(CONCATENATE($B258,BB$2,"SINGLE"),'III-SUB'!$V$3:$W$633,2,0)),0,VLOOKUP(CONCATENATE($B258,BB$2,"SINGLE"),'III-SUB'!$V$3:$W$633,2,0))</f>
        <v>0</v>
      </c>
      <c r="BC258" s="11">
        <f>IF(ISNA(VLOOKUP(CONCATENATE($B258,BC$2,"SINGLE"),'III-SUB'!$V$3:$W$633,2,0)),0,VLOOKUP(CONCATENATE($B258,BC$2,"SINGLE"),'III-SUB'!$V$3:$W$633,2,0))</f>
        <v>0</v>
      </c>
      <c r="BD258" s="54">
        <f>SUM(AQ258:BC258)</f>
        <v>0</v>
      </c>
      <c r="BE258" s="54">
        <f>IF(ISNA(VLOOKUP(CONCATENATE($B258,BE$2,"SINGLE"),VHF!$V$3:$W$627,2,0)),0,VLOOKUP(CONCATENATE($B258,BE$2,"SINGLE"),VHF!$V$3:$W$627,2,0))</f>
        <v>0</v>
      </c>
      <c r="BF258" s="11">
        <f>IF(ISNA(VLOOKUP(CONCATENATE($B258,BF$2,"SINGLE"),UHF!$V$3:$W$612,2,0)),0,VLOOKUP(CONCATENATE($B258,BF$2,"SINGLE"),UHF!$V$3:$W$612,2,0))</f>
        <v>0</v>
      </c>
      <c r="BG258" s="11">
        <f>IF(ISNA(VLOOKUP(CONCATENATE($B258,BG$2,"SINGLE"),UHF!$V$3:$W$612,2,0)),0,VLOOKUP(CONCATENATE($B258,BG$2,"SINGLE"),UHF!$V$3:$W$612,2,0))</f>
        <v>0</v>
      </c>
      <c r="BH258" s="11">
        <f>IF(ISNA(VLOOKUP(CONCATENATE($B258,BH$2,"SINGLE"),UHF!$V$3:$W$612,2,0)),0,VLOOKUP(CONCATENATE($B258,BH$2,"SINGLE"),UHF!$V$3:$W$612,2,0))</f>
        <v>0</v>
      </c>
      <c r="BI258" s="11">
        <f>IF(ISNA(VLOOKUP(CONCATENATE($B258,BI$2,"SINGLE"),UHF!$V$3:$W$612,2,0)),0,VLOOKUP(CONCATENATE($B258,BI$2,"SINGLE"),UHF!$V$3:$W$612,2,0))</f>
        <v>0</v>
      </c>
      <c r="BJ258" s="11">
        <f>IF(ISNA(VLOOKUP(CONCATENATE($B258,BJ$2,"SINGLE"),UHF!$V$3:$W$612,2,0)),0,VLOOKUP(CONCATENATE($B258,BJ$2,"SINGLE"),UHF!$V$3:$W$612,2,0))</f>
        <v>0</v>
      </c>
      <c r="BK258" s="11">
        <f>IF(ISNA(VLOOKUP(CONCATENATE($B258,BK$2,"SINGLE"),UHF!$V$3:$W$612,2,0)),0,VLOOKUP(CONCATENATE($B258,BK$2,"SINGLE"),UHF!$V$3:$W$612,2,0))</f>
        <v>0</v>
      </c>
      <c r="BL258" s="11">
        <f>IF(ISNA(VLOOKUP(CONCATENATE($B258,BL$2,"SINGLE"),UHF!$V$3:$W$612,2,0)),0,VLOOKUP(CONCATENATE($B258,BL$2,"SINGLE"),UHF!$V$3:$W$612,2,0))</f>
        <v>0</v>
      </c>
      <c r="BM258" s="11">
        <f>IF(ISNA(VLOOKUP(CONCATENATE($B258,BM$2,"SINGLE"),UHF!$V$3:$W$612,2,0)),0,VLOOKUP(CONCATENATE($B258,BM$2,"SINGLE"),UHF!$V$3:$W$612,2,0))</f>
        <v>0</v>
      </c>
      <c r="BN258" s="11">
        <f>IF(ISNA(VLOOKUP(CONCATENATE($B258,BN$2,"SINGLE"),UHF!$V$3:$W$612,2,0)),0,VLOOKUP(CONCATENATE($B258,BN$2,"SINGLE"),UHF!$V$3:$W$612,2,0))</f>
        <v>0</v>
      </c>
      <c r="BO258" s="11">
        <f>IF(ISNA(VLOOKUP(CONCATENATE($B258,BO$2,"SINGLE"),UHF!$V$3:$W$612,2,0)),0,VLOOKUP(CONCATENATE($B258,BO$2,"SINGLE"),UHF!$V$3:$W$612,2,0))</f>
        <v>0</v>
      </c>
      <c r="BP258" s="11">
        <f>IF(ISNA(VLOOKUP(CONCATENATE($B258,BP$2,"SINGLE"),UHF!$V$3:$W$612,2,0)),0,VLOOKUP(CONCATENATE($B258,BP$2,"SINGLE"),UHF!$V$3:$W$612,2,0))</f>
        <v>0</v>
      </c>
      <c r="BQ258" s="11">
        <f>IF(ISNA(VLOOKUP(CONCATENATE($B258,BQ$2,"SINGLE"),UHF!$V$3:$W$612,2,0)),0,VLOOKUP(CONCATENATE($B258,BQ$2,"SINGLE"),UHF!$V$3:$W$612,2,0))</f>
        <v>0</v>
      </c>
      <c r="BR258" s="54">
        <f>SUM(BF258:BQ258)</f>
        <v>0</v>
      </c>
      <c r="BS258" s="54">
        <f>IF(ISNA(VLOOKUP(CONCATENATE($B258,BS$2,"SINGLE"),'A1'!$V$3:$W$612,2,0)),0,VLOOKUP(CONCATENATE($B258,BS$2,"SINGLE"),'A1'!$V$3:$W$612,2,0))</f>
        <v>0</v>
      </c>
      <c r="BT258" s="11">
        <f>SUM(C258,Q258,AQ258,BE258,BS258)</f>
        <v>0</v>
      </c>
      <c r="BU258" s="11">
        <f>SUM(D258,R258,AR258,BF258)</f>
        <v>0</v>
      </c>
      <c r="BV258" s="11">
        <f>SUM(E258,S258,AE258,AS258,BG258)</f>
        <v>0</v>
      </c>
      <c r="BW258" s="11">
        <f>SUM(F258,T258,AF258,AT258,BH258)</f>
        <v>0</v>
      </c>
      <c r="BX258" s="11">
        <f>SUM(G258,U258,AG258,AU258,BI258)</f>
        <v>0</v>
      </c>
      <c r="BY258" s="11">
        <f>SUM(H258,V258,AH258,AV258,BJ258)</f>
        <v>0</v>
      </c>
      <c r="BZ258" s="11">
        <f>SUM(I258,W258,AI258,AW258,BK258)</f>
        <v>0</v>
      </c>
      <c r="CA258" s="11">
        <f>SUM(J258,X258,AJ258,AX258,BL258)</f>
        <v>0</v>
      </c>
      <c r="CB258" s="11">
        <f>SUM(K258,Y258,AK258,AY258,BM258)</f>
        <v>0</v>
      </c>
      <c r="CC258" s="11">
        <f>SUM(L258,Z258,AL258,AZ258,BN258)</f>
        <v>0</v>
      </c>
      <c r="CD258" s="11">
        <f>SUM(M258,AA258,AM258,BA258,BO258)</f>
        <v>0</v>
      </c>
      <c r="CE258" s="11">
        <f>SUM(N258,AB258,AN258,BB258,BP258)</f>
        <v>0</v>
      </c>
      <c r="CF258" s="11">
        <f>SUM(O258,AC258,AO258,BC258,BQ258)</f>
        <v>0</v>
      </c>
      <c r="CG258" s="11">
        <f>SUM(BT258:CF258)</f>
        <v>0</v>
      </c>
      <c r="CH258" s="11">
        <f>SUM(P258,AD258,AP258,BD258,BE258,BR258,BS258)</f>
        <v>0</v>
      </c>
      <c r="CI258" s="11">
        <f>MIN(P258,AD258,AP258,BD258,BE258,BR258,BS258)</f>
        <v>0</v>
      </c>
      <c r="CJ258" s="51">
        <f>SUM(CH258-CI258)</f>
        <v>0</v>
      </c>
    </row>
    <row r="259" spans="1:88" x14ac:dyDescent="0.2">
      <c r="A259" s="21" t="str">
        <f t="shared" si="1"/>
        <v>257.</v>
      </c>
      <c r="B259" s="8" t="str">
        <f>'Seznam-SO'!A262</f>
        <v/>
      </c>
      <c r="C259" s="11">
        <f>IF(ISNA(VLOOKUP(CONCATENATE($B259,C$2,"SINGLE"),'I-SUB'!$V$3:$W$624,2,0)),0,VLOOKUP(CONCATENATE($B259,C$2,"SINGLE"),'I-SUB'!$V$3:$W$624,2,0))</f>
        <v>0</v>
      </c>
      <c r="D259" s="11">
        <f>IF(ISNA(VLOOKUP(CONCATENATE($B259,D$2,"SINGLE"),'I-SUB'!$V$3:$W$624,2,0)),0,VLOOKUP(CONCATENATE($B259,D$2,"SINGLE"),'I-SUB'!$V$3:$W$624,2,0))</f>
        <v>0</v>
      </c>
      <c r="E259" s="11">
        <f>IF(ISNA(VLOOKUP(CONCATENATE($B259,E$2,"SINGLE"),'I-SUB'!$V$3:$W$624,2,0)),0,VLOOKUP(CONCATENATE($B259,E$2,"SINGLE"),'I-SUB'!$V$3:$W$624,2,0))</f>
        <v>0</v>
      </c>
      <c r="F259" s="11">
        <f>IF(ISNA(VLOOKUP(CONCATENATE($B259,F$2,"SINGLE"),'I-SUB'!$V$3:$W$624,2,0)),0,VLOOKUP(CONCATENATE($B259,F$2,"SINGLE"),'I-SUB'!$V$3:$W$624,2,0))</f>
        <v>0</v>
      </c>
      <c r="G259" s="11">
        <f>IF(ISNA(VLOOKUP(CONCATENATE($B259,G$2,"SINGLE"),'I-SUB'!$V$3:$W$624,2,0)),0,VLOOKUP(CONCATENATE($B259,G$2,"SINGLE"),'I-SUB'!$V$3:$W$624,2,0))</f>
        <v>0</v>
      </c>
      <c r="H259" s="11">
        <f>IF(ISNA(VLOOKUP(CONCATENATE($B259,H$2,"SINGLE"),'I-SUB'!$V$3:$W$624,2,0)),0,VLOOKUP(CONCATENATE($B259,H$2,"SINGLE"),'I-SUB'!$V$3:$W$624,2,0))</f>
        <v>0</v>
      </c>
      <c r="I259" s="11">
        <f>IF(ISNA(VLOOKUP(CONCATENATE($B259,I$2,"SINGLE"),'I-SUB'!$V$3:$W$624,2,0)),0,VLOOKUP(CONCATENATE($B259,I$2,"SINGLE"),'I-SUB'!$V$3:$W$624,2,0))</f>
        <v>0</v>
      </c>
      <c r="J259" s="11">
        <f>IF(ISNA(VLOOKUP(CONCATENATE($B259,J$2,"SINGLE"),'I-SUB'!$V$3:$W$624,2,0)),0,VLOOKUP(CONCATENATE($B259,J$2,"SINGLE"),'I-SUB'!$V$3:$W$624,2,0))</f>
        <v>0</v>
      </c>
      <c r="K259" s="11">
        <f>IF(ISNA(VLOOKUP(CONCATENATE($B259,K$2,"SINGLE"),'I-SUB'!$V$3:$W$624,2,0)),0,VLOOKUP(CONCATENATE($B259,K$2,"SINGLE"),'I-SUB'!$V$3:$W$624,2,0))</f>
        <v>0</v>
      </c>
      <c r="L259" s="11">
        <f>IF(ISNA(VLOOKUP(CONCATENATE($B259,L$2,"SINGLE"),'I-SUB'!$V$3:$W$624,2,0)),0,VLOOKUP(CONCATENATE($B259,L$2,"SINGLE"),'I-SUB'!$V$3:$W$624,2,0))</f>
        <v>0</v>
      </c>
      <c r="M259" s="11">
        <f>IF(ISNA(VLOOKUP(CONCATENATE($B259,M$2,"SINGLE"),'I-SUB'!$V$3:$W$624,2,0)),0,VLOOKUP(CONCATENATE($B259,M$2,"SINGLE"),'I-SUB'!$V$3:$W$624,2,0))</f>
        <v>0</v>
      </c>
      <c r="N259" s="11">
        <f>IF(ISNA(VLOOKUP(CONCATENATE($B259,N$2,"SINGLE"),'I-SUB'!$V$3:$W$624,2,0)),0,VLOOKUP(CONCATENATE($B259,N$2,"SINGLE"),'I-SUB'!$V$3:$W$624,2,0))</f>
        <v>0</v>
      </c>
      <c r="O259" s="11">
        <f>IF(ISNA(VLOOKUP(CONCATENATE($B259,O$2,"SINGLE"),'I-SUB'!$V$3:$W$624,2,0)),0,VLOOKUP(CONCATENATE($B259,O$2,"SINGLE"),'I-SUB'!$V$3:$W$624,2,0))</f>
        <v>0</v>
      </c>
      <c r="P259" s="54">
        <f>SUM(C259:O259)</f>
        <v>0</v>
      </c>
      <c r="Q259" s="11">
        <f>IF(ISNA(VLOOKUP(CONCATENATE($B259,Q$2,"SINGLE"),'II-SUB'!$V$3:$W$630,2,0)),0,VLOOKUP(CONCATENATE($B259,Q$2,"SINGLE"),'II-SUB'!$V$3:$W$630,2,0))</f>
        <v>0</v>
      </c>
      <c r="R259" s="11">
        <f>IF(ISNA(VLOOKUP(CONCATENATE($B259,R$2,"SINGLE"),'II-SUB'!$V$3:$W$630,2,0)),0,VLOOKUP(CONCATENATE($B259,R$2,"SINGLE"),'II-SUB'!$V$3:$W$630,2,0))</f>
        <v>0</v>
      </c>
      <c r="S259" s="11">
        <f>IF(ISNA(VLOOKUP(CONCATENATE($B259,S$2,"SINGLE"),'II-SUB'!$V$3:$W$630,2,0)),0,VLOOKUP(CONCATENATE($B259,S$2,"SINGLE"),'II-SUB'!$V$3:$W$630,2,0))</f>
        <v>0</v>
      </c>
      <c r="T259" s="11">
        <f>IF(ISNA(VLOOKUP(CONCATENATE($B259,T$2,"SINGLE"),'II-SUB'!$V$3:$W$630,2,0)),0,VLOOKUP(CONCATENATE($B259,T$2,"SINGLE"),'II-SUB'!$V$3:$W$630,2,0))</f>
        <v>0</v>
      </c>
      <c r="U259" s="11">
        <f>IF(ISNA(VLOOKUP(CONCATENATE($B259,U$2,"SINGLE"),'II-SUB'!$V$3:$W$630,2,0)),0,VLOOKUP(CONCATENATE($B259,U$2,"SINGLE"),'II-SUB'!$V$3:$W$630,2,0))</f>
        <v>0</v>
      </c>
      <c r="V259" s="11">
        <f>IF(ISNA(VLOOKUP(CONCATENATE($B259,V$2,"SINGLE"),'II-SUB'!$V$3:$W$630,2,0)),0,VLOOKUP(CONCATENATE($B259,V$2,"SINGLE"),'II-SUB'!$V$3:$W$630,2,0))</f>
        <v>0</v>
      </c>
      <c r="W259" s="11">
        <f>IF(ISNA(VLOOKUP(CONCATENATE($B259,W$2,"SINGLE"),'II-SUB'!$V$3:$W$630,2,0)),0,VLOOKUP(CONCATENATE($B259,W$2,"SINGLE"),'II-SUB'!$V$3:$W$630,2,0))</f>
        <v>0</v>
      </c>
      <c r="X259" s="11">
        <f>IF(ISNA(VLOOKUP(CONCATENATE($B259,X$2,"SINGLE"),'II-SUB'!$V$3:$W$630,2,0)),0,VLOOKUP(CONCATENATE($B259,X$2,"SINGLE"),'II-SUB'!$V$3:$W$630,2,0))</f>
        <v>0</v>
      </c>
      <c r="Y259" s="11">
        <f>IF(ISNA(VLOOKUP(CONCATENATE($B259,Y$2,"SINGLE"),'II-SUB'!$V$3:$W$630,2,0)),0,VLOOKUP(CONCATENATE($B259,Y$2,"SINGLE"),'II-SUB'!$V$3:$W$630,2,0))</f>
        <v>0</v>
      </c>
      <c r="Z259" s="11">
        <f>IF(ISNA(VLOOKUP(CONCATENATE($B259,Z$2,"SINGLE"),'II-SUB'!$V$3:$W$630,2,0)),0,VLOOKUP(CONCATENATE($B259,Z$2,"SINGLE"),'II-SUB'!$V$3:$W$630,2,0))</f>
        <v>0</v>
      </c>
      <c r="AA259" s="11">
        <f>IF(ISNA(VLOOKUP(CONCATENATE($B259,AA$2,"SINGLE"),'II-SUB'!$V$3:$W$630,2,0)),0,VLOOKUP(CONCATENATE($B259,AA$2,"SINGLE"),'II-SUB'!$V$3:$W$630,2,0))</f>
        <v>0</v>
      </c>
      <c r="AB259" s="11">
        <f>IF(ISNA(VLOOKUP(CONCATENATE($B259,AB$2,"SINGLE"),'II-SUB'!$V$3:$W$630,2,0)),0,VLOOKUP(CONCATENATE($B259,AB$2,"SINGLE"),'II-SUB'!$V$3:$W$630,2,0))</f>
        <v>0</v>
      </c>
      <c r="AC259" s="11">
        <f>IF(ISNA(VLOOKUP(CONCATENATE($B259,AC$2,"SINGLE"),'II-SUB'!$V$3:$W$630,2,0)),0,VLOOKUP(CONCATENATE($B259,AC$2,"SINGLE"),'II-SUB'!$V$3:$W$630,2,0))</f>
        <v>0</v>
      </c>
      <c r="AD259" s="54">
        <f>SUM(Q259:AC259)</f>
        <v>0</v>
      </c>
      <c r="AE259" s="11">
        <f>IF(ISNA(VLOOKUP(CONCATENATE($B259,AE$2,"SINGLE"),MW!$V$3:$W$600,2,0)),0,VLOOKUP(CONCATENATE($B259,AE$2,"SINGLE"),MW!$V$3:$W$600,2,0))</f>
        <v>0</v>
      </c>
      <c r="AF259" s="11">
        <f>IF(ISNA(VLOOKUP(CONCATENATE($B259,AF$2,"SINGLE"),MW!$V$3:$W$600,2,0)),0,VLOOKUP(CONCATENATE($B259,AF$2,"SINGLE"),MW!$V$3:$W$600,2,0))</f>
        <v>0</v>
      </c>
      <c r="AG259" s="11">
        <f>IF(ISNA(VLOOKUP(CONCATENATE($B259,AG$2,"SINGLE"),MW!$V$3:$W$600,2,0)),0,VLOOKUP(CONCATENATE($B259,AG$2,"SINGLE"),MW!$V$3:$W$600,2,0))</f>
        <v>0</v>
      </c>
      <c r="AH259" s="11">
        <f>IF(ISNA(VLOOKUP(CONCATENATE($B259,AH$2,"SINGLE"),MW!$V$3:$W$600,2,0)),0,VLOOKUP(CONCATENATE($B259,AH$2,"SINGLE"),MW!$V$3:$W$600,2,0))</f>
        <v>0</v>
      </c>
      <c r="AI259" s="11">
        <f>IF(ISNA(VLOOKUP(CONCATENATE($B259,AI$2,"SINGLE"),MW!$V$3:$W$600,2,0)),0,VLOOKUP(CONCATENATE($B259,AI$2,"SINGLE"),MW!$V$3:$W$600,2,0))</f>
        <v>0</v>
      </c>
      <c r="AJ259" s="11">
        <f>IF(ISNA(VLOOKUP(CONCATENATE($B259,AJ$2,"SINGLE"),MW!$V$3:$W$600,2,0)),0,VLOOKUP(CONCATENATE($B259,AJ$2,"SINGLE"),MW!$V$3:$W$600,2,0))</f>
        <v>0</v>
      </c>
      <c r="AK259" s="11">
        <f>IF(ISNA(VLOOKUP(CONCATENATE($B259,AK$2,"SINGLE"),MW!$V$3:$W$600,2,0)),0,VLOOKUP(CONCATENATE($B259,AK$2,"SINGLE"),MW!$V$3:$W$600,2,0))</f>
        <v>0</v>
      </c>
      <c r="AL259" s="11">
        <f>IF(ISNA(VLOOKUP(CONCATENATE($B259,AL$2,"SINGLE"),MW!$V$3:$W$600,2,0)),0,VLOOKUP(CONCATENATE($B259,AL$2,"SINGLE"),MW!$V$3:$W$600,2,0))</f>
        <v>0</v>
      </c>
      <c r="AM259" s="11">
        <f>IF(ISNA(VLOOKUP(CONCATENATE($B259,AM$2,"SINGLE"),MW!$V$3:$W$600,2,0)),0,VLOOKUP(CONCATENATE($B259,AM$2,"SINGLE"),MW!$V$3:$W$600,2,0))</f>
        <v>0</v>
      </c>
      <c r="AN259" s="11">
        <f>IF(ISNA(VLOOKUP(CONCATENATE($B259,AN$2,"SINGLE"),MW!$V$3:$W$600,2,0)),0,VLOOKUP(CONCATENATE($B259,AN$2,"SINGLE"),MW!$V$3:$W$600,2,0))</f>
        <v>0</v>
      </c>
      <c r="AO259" s="11">
        <f>IF(ISNA(VLOOKUP(CONCATENATE($B259,AO$2,"SINGLE"),MW!$V$3:$W$600,2,0)),0,VLOOKUP(CONCATENATE($B259,AO$2,"SINGLE"),MW!$V$3:$W$600,2,0))</f>
        <v>0</v>
      </c>
      <c r="AP259" s="54">
        <f>SUM(AE259:AO259)</f>
        <v>0</v>
      </c>
      <c r="AQ259" s="11">
        <f>IF(ISNA(VLOOKUP(CONCATENATE($B259,AQ$2,"SINGLE"),'III-SUB'!$V$3:$W$633,2,0)),0,VLOOKUP(CONCATENATE($B259,AQ$2,"SINGLE"),'III-SUB'!$V$3:$W$633,2,0))</f>
        <v>0</v>
      </c>
      <c r="AR259" s="11">
        <f>IF(ISNA(VLOOKUP(CONCATENATE($B259,AR$2,"SINGLE"),'III-SUB'!$V$3:$W$633,2,0)),0,VLOOKUP(CONCATENATE($B259,AR$2,"SINGLE"),'III-SUB'!$V$3:$W$633,2,0))</f>
        <v>0</v>
      </c>
      <c r="AS259" s="11">
        <f>IF(ISNA(VLOOKUP(CONCATENATE($B259,AS$2,"SINGLE"),'III-SUB'!$V$3:$W$633,2,0)),0,VLOOKUP(CONCATENATE($B259,AS$2,"SINGLE"),'III-SUB'!$V$3:$W$633,2,0))</f>
        <v>0</v>
      </c>
      <c r="AT259" s="11">
        <f>IF(ISNA(VLOOKUP(CONCATENATE($B259,AT$2,"SINGLE"),'III-SUB'!$V$3:$W$633,2,0)),0,VLOOKUP(CONCATENATE($B259,AT$2,"SINGLE"),'III-SUB'!$V$3:$W$633,2,0))</f>
        <v>0</v>
      </c>
      <c r="AU259" s="11">
        <f>IF(ISNA(VLOOKUP(CONCATENATE($B259,AU$2,"SINGLE"),'III-SUB'!$V$3:$W$633,2,0)),0,VLOOKUP(CONCATENATE($B259,AU$2,"SINGLE"),'III-SUB'!$V$3:$W$633,2,0))</f>
        <v>0</v>
      </c>
      <c r="AV259" s="11">
        <f>IF(ISNA(VLOOKUP(CONCATENATE($B259,AV$2,"SINGLE"),'III-SUB'!$V$3:$W$633,2,0)),0,VLOOKUP(CONCATENATE($B259,AV$2,"SINGLE"),'III-SUB'!$V$3:$W$633,2,0))</f>
        <v>0</v>
      </c>
      <c r="AW259" s="11">
        <f>IF(ISNA(VLOOKUP(CONCATENATE($B259,AW$2,"SINGLE"),'III-SUB'!$V$3:$W$633,2,0)),0,VLOOKUP(CONCATENATE($B259,AW$2,"SINGLE"),'III-SUB'!$V$3:$W$633,2,0))</f>
        <v>0</v>
      </c>
      <c r="AX259" s="11">
        <f>IF(ISNA(VLOOKUP(CONCATENATE($B259,AX$2,"SINGLE"),'III-SUB'!$V$3:$W$633,2,0)),0,VLOOKUP(CONCATENATE($B259,AX$2,"SINGLE"),'III-SUB'!$V$3:$W$633,2,0))</f>
        <v>0</v>
      </c>
      <c r="AY259" s="11">
        <f>IF(ISNA(VLOOKUP(CONCATENATE($B259,AY$2,"SINGLE"),'III-SUB'!$V$3:$W$633,2,0)),0,VLOOKUP(CONCATENATE($B259,AY$2,"SINGLE"),'III-SUB'!$V$3:$W$633,2,0))</f>
        <v>0</v>
      </c>
      <c r="AZ259" s="11">
        <f>IF(ISNA(VLOOKUP(CONCATENATE($B259,AZ$2,"SINGLE"),'III-SUB'!$V$3:$W$633,2,0)),0,VLOOKUP(CONCATENATE($B259,AZ$2,"SINGLE"),'III-SUB'!$V$3:$W$633,2,0))</f>
        <v>0</v>
      </c>
      <c r="BA259" s="11">
        <f>IF(ISNA(VLOOKUP(CONCATENATE($B259,BA$2,"SINGLE"),'III-SUB'!$V$3:$W$633,2,0)),0,VLOOKUP(CONCATENATE($B259,BA$2,"SINGLE"),'III-SUB'!$V$3:$W$633,2,0))</f>
        <v>0</v>
      </c>
      <c r="BB259" s="11">
        <f>IF(ISNA(VLOOKUP(CONCATENATE($B259,BB$2,"SINGLE"),'III-SUB'!$V$3:$W$633,2,0)),0,VLOOKUP(CONCATENATE($B259,BB$2,"SINGLE"),'III-SUB'!$V$3:$W$633,2,0))</f>
        <v>0</v>
      </c>
      <c r="BC259" s="11">
        <f>IF(ISNA(VLOOKUP(CONCATENATE($B259,BC$2,"SINGLE"),'III-SUB'!$V$3:$W$633,2,0)),0,VLOOKUP(CONCATENATE($B259,BC$2,"SINGLE"),'III-SUB'!$V$3:$W$633,2,0))</f>
        <v>0</v>
      </c>
      <c r="BD259" s="54">
        <f>SUM(AQ259:BC259)</f>
        <v>0</v>
      </c>
      <c r="BE259" s="54">
        <f>IF(ISNA(VLOOKUP(CONCATENATE($B259,BE$2,"SINGLE"),VHF!$V$3:$W$627,2,0)),0,VLOOKUP(CONCATENATE($B259,BE$2,"SINGLE"),VHF!$V$3:$W$627,2,0))</f>
        <v>0</v>
      </c>
      <c r="BF259" s="11">
        <f>IF(ISNA(VLOOKUP(CONCATENATE($B259,BF$2,"SINGLE"),UHF!$V$3:$W$612,2,0)),0,VLOOKUP(CONCATENATE($B259,BF$2,"SINGLE"),UHF!$V$3:$W$612,2,0))</f>
        <v>0</v>
      </c>
      <c r="BG259" s="11">
        <f>IF(ISNA(VLOOKUP(CONCATENATE($B259,BG$2,"SINGLE"),UHF!$V$3:$W$612,2,0)),0,VLOOKUP(CONCATENATE($B259,BG$2,"SINGLE"),UHF!$V$3:$W$612,2,0))</f>
        <v>0</v>
      </c>
      <c r="BH259" s="11">
        <f>IF(ISNA(VLOOKUP(CONCATENATE($B259,BH$2,"SINGLE"),UHF!$V$3:$W$612,2,0)),0,VLOOKUP(CONCATENATE($B259,BH$2,"SINGLE"),UHF!$V$3:$W$612,2,0))</f>
        <v>0</v>
      </c>
      <c r="BI259" s="11">
        <f>IF(ISNA(VLOOKUP(CONCATENATE($B259,BI$2,"SINGLE"),UHF!$V$3:$W$612,2,0)),0,VLOOKUP(CONCATENATE($B259,BI$2,"SINGLE"),UHF!$V$3:$W$612,2,0))</f>
        <v>0</v>
      </c>
      <c r="BJ259" s="11">
        <f>IF(ISNA(VLOOKUP(CONCATENATE($B259,BJ$2,"SINGLE"),UHF!$V$3:$W$612,2,0)),0,VLOOKUP(CONCATENATE($B259,BJ$2,"SINGLE"),UHF!$V$3:$W$612,2,0))</f>
        <v>0</v>
      </c>
      <c r="BK259" s="11">
        <f>IF(ISNA(VLOOKUP(CONCATENATE($B259,BK$2,"SINGLE"),UHF!$V$3:$W$612,2,0)),0,VLOOKUP(CONCATENATE($B259,BK$2,"SINGLE"),UHF!$V$3:$W$612,2,0))</f>
        <v>0</v>
      </c>
      <c r="BL259" s="11">
        <f>IF(ISNA(VLOOKUP(CONCATENATE($B259,BL$2,"SINGLE"),UHF!$V$3:$W$612,2,0)),0,VLOOKUP(CONCATENATE($B259,BL$2,"SINGLE"),UHF!$V$3:$W$612,2,0))</f>
        <v>0</v>
      </c>
      <c r="BM259" s="11">
        <f>IF(ISNA(VLOOKUP(CONCATENATE($B259,BM$2,"SINGLE"),UHF!$V$3:$W$612,2,0)),0,VLOOKUP(CONCATENATE($B259,BM$2,"SINGLE"),UHF!$V$3:$W$612,2,0))</f>
        <v>0</v>
      </c>
      <c r="BN259" s="11">
        <f>IF(ISNA(VLOOKUP(CONCATENATE($B259,BN$2,"SINGLE"),UHF!$V$3:$W$612,2,0)),0,VLOOKUP(CONCATENATE($B259,BN$2,"SINGLE"),UHF!$V$3:$W$612,2,0))</f>
        <v>0</v>
      </c>
      <c r="BO259" s="11">
        <f>IF(ISNA(VLOOKUP(CONCATENATE($B259,BO$2,"SINGLE"),UHF!$V$3:$W$612,2,0)),0,VLOOKUP(CONCATENATE($B259,BO$2,"SINGLE"),UHF!$V$3:$W$612,2,0))</f>
        <v>0</v>
      </c>
      <c r="BP259" s="11">
        <f>IF(ISNA(VLOOKUP(CONCATENATE($B259,BP$2,"SINGLE"),UHF!$V$3:$W$612,2,0)),0,VLOOKUP(CONCATENATE($B259,BP$2,"SINGLE"),UHF!$V$3:$W$612,2,0))</f>
        <v>0</v>
      </c>
      <c r="BQ259" s="11">
        <f>IF(ISNA(VLOOKUP(CONCATENATE($B259,BQ$2,"SINGLE"),UHF!$V$3:$W$612,2,0)),0,VLOOKUP(CONCATENATE($B259,BQ$2,"SINGLE"),UHF!$V$3:$W$612,2,0))</f>
        <v>0</v>
      </c>
      <c r="BR259" s="54">
        <f>SUM(BF259:BQ259)</f>
        <v>0</v>
      </c>
      <c r="BS259" s="54">
        <f>IF(ISNA(VLOOKUP(CONCATENATE($B259,BS$2,"SINGLE"),'A1'!$V$3:$W$612,2,0)),0,VLOOKUP(CONCATENATE($B259,BS$2,"SINGLE"),'A1'!$V$3:$W$612,2,0))</f>
        <v>0</v>
      </c>
      <c r="BT259" s="11">
        <f>SUM(C259,Q259,AQ259,BE259,BS259)</f>
        <v>0</v>
      </c>
      <c r="BU259" s="11">
        <f>SUM(D259,R259,AR259,BF259)</f>
        <v>0</v>
      </c>
      <c r="BV259" s="11">
        <f>SUM(E259,S259,AE259,AS259,BG259)</f>
        <v>0</v>
      </c>
      <c r="BW259" s="11">
        <f>SUM(F259,T259,AF259,AT259,BH259)</f>
        <v>0</v>
      </c>
      <c r="BX259" s="11">
        <f>SUM(G259,U259,AG259,AU259,BI259)</f>
        <v>0</v>
      </c>
      <c r="BY259" s="11">
        <f>SUM(H259,V259,AH259,AV259,BJ259)</f>
        <v>0</v>
      </c>
      <c r="BZ259" s="11">
        <f>SUM(I259,W259,AI259,AW259,BK259)</f>
        <v>0</v>
      </c>
      <c r="CA259" s="11">
        <f>SUM(J259,X259,AJ259,AX259,BL259)</f>
        <v>0</v>
      </c>
      <c r="CB259" s="11">
        <f>SUM(K259,Y259,AK259,AY259,BM259)</f>
        <v>0</v>
      </c>
      <c r="CC259" s="11">
        <f>SUM(L259,Z259,AL259,AZ259,BN259)</f>
        <v>0</v>
      </c>
      <c r="CD259" s="11">
        <f>SUM(M259,AA259,AM259,BA259,BO259)</f>
        <v>0</v>
      </c>
      <c r="CE259" s="11">
        <f>SUM(N259,AB259,AN259,BB259,BP259)</f>
        <v>0</v>
      </c>
      <c r="CF259" s="11">
        <f>SUM(O259,AC259,AO259,BC259,BQ259)</f>
        <v>0</v>
      </c>
      <c r="CG259" s="11">
        <f>SUM(BT259:CF259)</f>
        <v>0</v>
      </c>
      <c r="CH259" s="11">
        <f>SUM(P259,AD259,AP259,BD259,BE259,BR259,BS259)</f>
        <v>0</v>
      </c>
      <c r="CI259" s="11">
        <f>MIN(P259,AD259,AP259,BD259,BE259,BR259,BS259)</f>
        <v>0</v>
      </c>
      <c r="CJ259" s="51">
        <f>SUM(CH259-CI259)</f>
        <v>0</v>
      </c>
    </row>
    <row r="260" spans="1:88" x14ac:dyDescent="0.2">
      <c r="A260" s="21" t="str">
        <f t="shared" si="1"/>
        <v>258.</v>
      </c>
      <c r="B260" s="8" t="str">
        <f>'Seznam-SO'!A263</f>
        <v/>
      </c>
      <c r="C260" s="11">
        <f>IF(ISNA(VLOOKUP(CONCATENATE($B260,C$2,"SINGLE"),'I-SUB'!$V$3:$W$624,2,0)),0,VLOOKUP(CONCATENATE($B260,C$2,"SINGLE"),'I-SUB'!$V$3:$W$624,2,0))</f>
        <v>0</v>
      </c>
      <c r="D260" s="11">
        <f>IF(ISNA(VLOOKUP(CONCATENATE($B260,D$2,"SINGLE"),'I-SUB'!$V$3:$W$624,2,0)),0,VLOOKUP(CONCATENATE($B260,D$2,"SINGLE"),'I-SUB'!$V$3:$W$624,2,0))</f>
        <v>0</v>
      </c>
      <c r="E260" s="11">
        <f>IF(ISNA(VLOOKUP(CONCATENATE($B260,E$2,"SINGLE"),'I-SUB'!$V$3:$W$624,2,0)),0,VLOOKUP(CONCATENATE($B260,E$2,"SINGLE"),'I-SUB'!$V$3:$W$624,2,0))</f>
        <v>0</v>
      </c>
      <c r="F260" s="11">
        <f>IF(ISNA(VLOOKUP(CONCATENATE($B260,F$2,"SINGLE"),'I-SUB'!$V$3:$W$624,2,0)),0,VLOOKUP(CONCATENATE($B260,F$2,"SINGLE"),'I-SUB'!$V$3:$W$624,2,0))</f>
        <v>0</v>
      </c>
      <c r="G260" s="11">
        <f>IF(ISNA(VLOOKUP(CONCATENATE($B260,G$2,"SINGLE"),'I-SUB'!$V$3:$W$624,2,0)),0,VLOOKUP(CONCATENATE($B260,G$2,"SINGLE"),'I-SUB'!$V$3:$W$624,2,0))</f>
        <v>0</v>
      </c>
      <c r="H260" s="11">
        <f>IF(ISNA(VLOOKUP(CONCATENATE($B260,H$2,"SINGLE"),'I-SUB'!$V$3:$W$624,2,0)),0,VLOOKUP(CONCATENATE($B260,H$2,"SINGLE"),'I-SUB'!$V$3:$W$624,2,0))</f>
        <v>0</v>
      </c>
      <c r="I260" s="11">
        <f>IF(ISNA(VLOOKUP(CONCATENATE($B260,I$2,"SINGLE"),'I-SUB'!$V$3:$W$624,2,0)),0,VLOOKUP(CONCATENATE($B260,I$2,"SINGLE"),'I-SUB'!$V$3:$W$624,2,0))</f>
        <v>0</v>
      </c>
      <c r="J260" s="11">
        <f>IF(ISNA(VLOOKUP(CONCATENATE($B260,J$2,"SINGLE"),'I-SUB'!$V$3:$W$624,2,0)),0,VLOOKUP(CONCATENATE($B260,J$2,"SINGLE"),'I-SUB'!$V$3:$W$624,2,0))</f>
        <v>0</v>
      </c>
      <c r="K260" s="11">
        <f>IF(ISNA(VLOOKUP(CONCATENATE($B260,K$2,"SINGLE"),'I-SUB'!$V$3:$W$624,2,0)),0,VLOOKUP(CONCATENATE($B260,K$2,"SINGLE"),'I-SUB'!$V$3:$W$624,2,0))</f>
        <v>0</v>
      </c>
      <c r="L260" s="11">
        <f>IF(ISNA(VLOOKUP(CONCATENATE($B260,L$2,"SINGLE"),'I-SUB'!$V$3:$W$624,2,0)),0,VLOOKUP(CONCATENATE($B260,L$2,"SINGLE"),'I-SUB'!$V$3:$W$624,2,0))</f>
        <v>0</v>
      </c>
      <c r="M260" s="11">
        <f>IF(ISNA(VLOOKUP(CONCATENATE($B260,M$2,"SINGLE"),'I-SUB'!$V$3:$W$624,2,0)),0,VLOOKUP(CONCATENATE($B260,M$2,"SINGLE"),'I-SUB'!$V$3:$W$624,2,0))</f>
        <v>0</v>
      </c>
      <c r="N260" s="11">
        <f>IF(ISNA(VLOOKUP(CONCATENATE($B260,N$2,"SINGLE"),'I-SUB'!$V$3:$W$624,2,0)),0,VLOOKUP(CONCATENATE($B260,N$2,"SINGLE"),'I-SUB'!$V$3:$W$624,2,0))</f>
        <v>0</v>
      </c>
      <c r="O260" s="11">
        <f>IF(ISNA(VLOOKUP(CONCATENATE($B260,O$2,"SINGLE"),'I-SUB'!$V$3:$W$624,2,0)),0,VLOOKUP(CONCATENATE($B260,O$2,"SINGLE"),'I-SUB'!$V$3:$W$624,2,0))</f>
        <v>0</v>
      </c>
      <c r="P260" s="54">
        <f>SUM(C260:O260)</f>
        <v>0</v>
      </c>
      <c r="Q260" s="11">
        <f>IF(ISNA(VLOOKUP(CONCATENATE($B260,Q$2,"SINGLE"),'II-SUB'!$V$3:$W$630,2,0)),0,VLOOKUP(CONCATENATE($B260,Q$2,"SINGLE"),'II-SUB'!$V$3:$W$630,2,0))</f>
        <v>0</v>
      </c>
      <c r="R260" s="11">
        <f>IF(ISNA(VLOOKUP(CONCATENATE($B260,R$2,"SINGLE"),'II-SUB'!$V$3:$W$630,2,0)),0,VLOOKUP(CONCATENATE($B260,R$2,"SINGLE"),'II-SUB'!$V$3:$W$630,2,0))</f>
        <v>0</v>
      </c>
      <c r="S260" s="11">
        <f>IF(ISNA(VLOOKUP(CONCATENATE($B260,S$2,"SINGLE"),'II-SUB'!$V$3:$W$630,2,0)),0,VLOOKUP(CONCATENATE($B260,S$2,"SINGLE"),'II-SUB'!$V$3:$W$630,2,0))</f>
        <v>0</v>
      </c>
      <c r="T260" s="11">
        <f>IF(ISNA(VLOOKUP(CONCATENATE($B260,T$2,"SINGLE"),'II-SUB'!$V$3:$W$630,2,0)),0,VLOOKUP(CONCATENATE($B260,T$2,"SINGLE"),'II-SUB'!$V$3:$W$630,2,0))</f>
        <v>0</v>
      </c>
      <c r="U260" s="11">
        <f>IF(ISNA(VLOOKUP(CONCATENATE($B260,U$2,"SINGLE"),'II-SUB'!$V$3:$W$630,2,0)),0,VLOOKUP(CONCATENATE($B260,U$2,"SINGLE"),'II-SUB'!$V$3:$W$630,2,0))</f>
        <v>0</v>
      </c>
      <c r="V260" s="11">
        <f>IF(ISNA(VLOOKUP(CONCATENATE($B260,V$2,"SINGLE"),'II-SUB'!$V$3:$W$630,2,0)),0,VLOOKUP(CONCATENATE($B260,V$2,"SINGLE"),'II-SUB'!$V$3:$W$630,2,0))</f>
        <v>0</v>
      </c>
      <c r="W260" s="11">
        <f>IF(ISNA(VLOOKUP(CONCATENATE($B260,W$2,"SINGLE"),'II-SUB'!$V$3:$W$630,2,0)),0,VLOOKUP(CONCATENATE($B260,W$2,"SINGLE"),'II-SUB'!$V$3:$W$630,2,0))</f>
        <v>0</v>
      </c>
      <c r="X260" s="11">
        <f>IF(ISNA(VLOOKUP(CONCATENATE($B260,X$2,"SINGLE"),'II-SUB'!$V$3:$W$630,2,0)),0,VLOOKUP(CONCATENATE($B260,X$2,"SINGLE"),'II-SUB'!$V$3:$W$630,2,0))</f>
        <v>0</v>
      </c>
      <c r="Y260" s="11">
        <f>IF(ISNA(VLOOKUP(CONCATENATE($B260,Y$2,"SINGLE"),'II-SUB'!$V$3:$W$630,2,0)),0,VLOOKUP(CONCATENATE($B260,Y$2,"SINGLE"),'II-SUB'!$V$3:$W$630,2,0))</f>
        <v>0</v>
      </c>
      <c r="Z260" s="11">
        <f>IF(ISNA(VLOOKUP(CONCATENATE($B260,Z$2,"SINGLE"),'II-SUB'!$V$3:$W$630,2,0)),0,VLOOKUP(CONCATENATE($B260,Z$2,"SINGLE"),'II-SUB'!$V$3:$W$630,2,0))</f>
        <v>0</v>
      </c>
      <c r="AA260" s="11">
        <f>IF(ISNA(VLOOKUP(CONCATENATE($B260,AA$2,"SINGLE"),'II-SUB'!$V$3:$W$630,2,0)),0,VLOOKUP(CONCATENATE($B260,AA$2,"SINGLE"),'II-SUB'!$V$3:$W$630,2,0))</f>
        <v>0</v>
      </c>
      <c r="AB260" s="11">
        <f>IF(ISNA(VLOOKUP(CONCATENATE($B260,AB$2,"SINGLE"),'II-SUB'!$V$3:$W$630,2,0)),0,VLOOKUP(CONCATENATE($B260,AB$2,"SINGLE"),'II-SUB'!$V$3:$W$630,2,0))</f>
        <v>0</v>
      </c>
      <c r="AC260" s="11">
        <f>IF(ISNA(VLOOKUP(CONCATENATE($B260,AC$2,"SINGLE"),'II-SUB'!$V$3:$W$630,2,0)),0,VLOOKUP(CONCATENATE($B260,AC$2,"SINGLE"),'II-SUB'!$V$3:$W$630,2,0))</f>
        <v>0</v>
      </c>
      <c r="AD260" s="54">
        <f>SUM(Q260:AC260)</f>
        <v>0</v>
      </c>
      <c r="AE260" s="11">
        <f>IF(ISNA(VLOOKUP(CONCATENATE($B260,AE$2,"SINGLE"),MW!$V$3:$W$600,2,0)),0,VLOOKUP(CONCATENATE($B260,AE$2,"SINGLE"),MW!$V$3:$W$600,2,0))</f>
        <v>0</v>
      </c>
      <c r="AF260" s="11">
        <f>IF(ISNA(VLOOKUP(CONCATENATE($B260,AF$2,"SINGLE"),MW!$V$3:$W$600,2,0)),0,VLOOKUP(CONCATENATE($B260,AF$2,"SINGLE"),MW!$V$3:$W$600,2,0))</f>
        <v>0</v>
      </c>
      <c r="AG260" s="11">
        <f>IF(ISNA(VLOOKUP(CONCATENATE($B260,AG$2,"SINGLE"),MW!$V$3:$W$600,2,0)),0,VLOOKUP(CONCATENATE($B260,AG$2,"SINGLE"),MW!$V$3:$W$600,2,0))</f>
        <v>0</v>
      </c>
      <c r="AH260" s="11">
        <f>IF(ISNA(VLOOKUP(CONCATENATE($B260,AH$2,"SINGLE"),MW!$V$3:$W$600,2,0)),0,VLOOKUP(CONCATENATE($B260,AH$2,"SINGLE"),MW!$V$3:$W$600,2,0))</f>
        <v>0</v>
      </c>
      <c r="AI260" s="11">
        <f>IF(ISNA(VLOOKUP(CONCATENATE($B260,AI$2,"SINGLE"),MW!$V$3:$W$600,2,0)),0,VLOOKUP(CONCATENATE($B260,AI$2,"SINGLE"),MW!$V$3:$W$600,2,0))</f>
        <v>0</v>
      </c>
      <c r="AJ260" s="11">
        <f>IF(ISNA(VLOOKUP(CONCATENATE($B260,AJ$2,"SINGLE"),MW!$V$3:$W$600,2,0)),0,VLOOKUP(CONCATENATE($B260,AJ$2,"SINGLE"),MW!$V$3:$W$600,2,0))</f>
        <v>0</v>
      </c>
      <c r="AK260" s="11">
        <f>IF(ISNA(VLOOKUP(CONCATENATE($B260,AK$2,"SINGLE"),MW!$V$3:$W$600,2,0)),0,VLOOKUP(CONCATENATE($B260,AK$2,"SINGLE"),MW!$V$3:$W$600,2,0))</f>
        <v>0</v>
      </c>
      <c r="AL260" s="11">
        <f>IF(ISNA(VLOOKUP(CONCATENATE($B260,AL$2,"SINGLE"),MW!$V$3:$W$600,2,0)),0,VLOOKUP(CONCATENATE($B260,AL$2,"SINGLE"),MW!$V$3:$W$600,2,0))</f>
        <v>0</v>
      </c>
      <c r="AM260" s="11">
        <f>IF(ISNA(VLOOKUP(CONCATENATE($B260,AM$2,"SINGLE"),MW!$V$3:$W$600,2,0)),0,VLOOKUP(CONCATENATE($B260,AM$2,"SINGLE"),MW!$V$3:$W$600,2,0))</f>
        <v>0</v>
      </c>
      <c r="AN260" s="11">
        <f>IF(ISNA(VLOOKUP(CONCATENATE($B260,AN$2,"SINGLE"),MW!$V$3:$W$600,2,0)),0,VLOOKUP(CONCATENATE($B260,AN$2,"SINGLE"),MW!$V$3:$W$600,2,0))</f>
        <v>0</v>
      </c>
      <c r="AO260" s="11">
        <f>IF(ISNA(VLOOKUP(CONCATENATE($B260,AO$2,"SINGLE"),MW!$V$3:$W$600,2,0)),0,VLOOKUP(CONCATENATE($B260,AO$2,"SINGLE"),MW!$V$3:$W$600,2,0))</f>
        <v>0</v>
      </c>
      <c r="AP260" s="54">
        <f>SUM(AE260:AO260)</f>
        <v>0</v>
      </c>
      <c r="AQ260" s="11">
        <f>IF(ISNA(VLOOKUP(CONCATENATE($B260,AQ$2,"SINGLE"),'III-SUB'!$V$3:$W$633,2,0)),0,VLOOKUP(CONCATENATE($B260,AQ$2,"SINGLE"),'III-SUB'!$V$3:$W$633,2,0))</f>
        <v>0</v>
      </c>
      <c r="AR260" s="11">
        <f>IF(ISNA(VLOOKUP(CONCATENATE($B260,AR$2,"SINGLE"),'III-SUB'!$V$3:$W$633,2,0)),0,VLOOKUP(CONCATENATE($B260,AR$2,"SINGLE"),'III-SUB'!$V$3:$W$633,2,0))</f>
        <v>0</v>
      </c>
      <c r="AS260" s="11">
        <f>IF(ISNA(VLOOKUP(CONCATENATE($B260,AS$2,"SINGLE"),'III-SUB'!$V$3:$W$633,2,0)),0,VLOOKUP(CONCATENATE($B260,AS$2,"SINGLE"),'III-SUB'!$V$3:$W$633,2,0))</f>
        <v>0</v>
      </c>
      <c r="AT260" s="11">
        <f>IF(ISNA(VLOOKUP(CONCATENATE($B260,AT$2,"SINGLE"),'III-SUB'!$V$3:$W$633,2,0)),0,VLOOKUP(CONCATENATE($B260,AT$2,"SINGLE"),'III-SUB'!$V$3:$W$633,2,0))</f>
        <v>0</v>
      </c>
      <c r="AU260" s="11">
        <f>IF(ISNA(VLOOKUP(CONCATENATE($B260,AU$2,"SINGLE"),'III-SUB'!$V$3:$W$633,2,0)),0,VLOOKUP(CONCATENATE($B260,AU$2,"SINGLE"),'III-SUB'!$V$3:$W$633,2,0))</f>
        <v>0</v>
      </c>
      <c r="AV260" s="11">
        <f>IF(ISNA(VLOOKUP(CONCATENATE($B260,AV$2,"SINGLE"),'III-SUB'!$V$3:$W$633,2,0)),0,VLOOKUP(CONCATENATE($B260,AV$2,"SINGLE"),'III-SUB'!$V$3:$W$633,2,0))</f>
        <v>0</v>
      </c>
      <c r="AW260" s="11">
        <f>IF(ISNA(VLOOKUP(CONCATENATE($B260,AW$2,"SINGLE"),'III-SUB'!$V$3:$W$633,2,0)),0,VLOOKUP(CONCATENATE($B260,AW$2,"SINGLE"),'III-SUB'!$V$3:$W$633,2,0))</f>
        <v>0</v>
      </c>
      <c r="AX260" s="11">
        <f>IF(ISNA(VLOOKUP(CONCATENATE($B260,AX$2,"SINGLE"),'III-SUB'!$V$3:$W$633,2,0)),0,VLOOKUP(CONCATENATE($B260,AX$2,"SINGLE"),'III-SUB'!$V$3:$W$633,2,0))</f>
        <v>0</v>
      </c>
      <c r="AY260" s="11">
        <f>IF(ISNA(VLOOKUP(CONCATENATE($B260,AY$2,"SINGLE"),'III-SUB'!$V$3:$W$633,2,0)),0,VLOOKUP(CONCATENATE($B260,AY$2,"SINGLE"),'III-SUB'!$V$3:$W$633,2,0))</f>
        <v>0</v>
      </c>
      <c r="AZ260" s="11">
        <f>IF(ISNA(VLOOKUP(CONCATENATE($B260,AZ$2,"SINGLE"),'III-SUB'!$V$3:$W$633,2,0)),0,VLOOKUP(CONCATENATE($B260,AZ$2,"SINGLE"),'III-SUB'!$V$3:$W$633,2,0))</f>
        <v>0</v>
      </c>
      <c r="BA260" s="11">
        <f>IF(ISNA(VLOOKUP(CONCATENATE($B260,BA$2,"SINGLE"),'III-SUB'!$V$3:$W$633,2,0)),0,VLOOKUP(CONCATENATE($B260,BA$2,"SINGLE"),'III-SUB'!$V$3:$W$633,2,0))</f>
        <v>0</v>
      </c>
      <c r="BB260" s="11">
        <f>IF(ISNA(VLOOKUP(CONCATENATE($B260,BB$2,"SINGLE"),'III-SUB'!$V$3:$W$633,2,0)),0,VLOOKUP(CONCATENATE($B260,BB$2,"SINGLE"),'III-SUB'!$V$3:$W$633,2,0))</f>
        <v>0</v>
      </c>
      <c r="BC260" s="11">
        <f>IF(ISNA(VLOOKUP(CONCATENATE($B260,BC$2,"SINGLE"),'III-SUB'!$V$3:$W$633,2,0)),0,VLOOKUP(CONCATENATE($B260,BC$2,"SINGLE"),'III-SUB'!$V$3:$W$633,2,0))</f>
        <v>0</v>
      </c>
      <c r="BD260" s="54">
        <f>SUM(AQ260:BC260)</f>
        <v>0</v>
      </c>
      <c r="BE260" s="54">
        <f>IF(ISNA(VLOOKUP(CONCATENATE($B260,BE$2,"SINGLE"),VHF!$V$3:$W$627,2,0)),0,VLOOKUP(CONCATENATE($B260,BE$2,"SINGLE"),VHF!$V$3:$W$627,2,0))</f>
        <v>0</v>
      </c>
      <c r="BF260" s="11">
        <f>IF(ISNA(VLOOKUP(CONCATENATE($B260,BF$2,"SINGLE"),UHF!$V$3:$W$612,2,0)),0,VLOOKUP(CONCATENATE($B260,BF$2,"SINGLE"),UHF!$V$3:$W$612,2,0))</f>
        <v>0</v>
      </c>
      <c r="BG260" s="11">
        <f>IF(ISNA(VLOOKUP(CONCATENATE($B260,BG$2,"SINGLE"),UHF!$V$3:$W$612,2,0)),0,VLOOKUP(CONCATENATE($B260,BG$2,"SINGLE"),UHF!$V$3:$W$612,2,0))</f>
        <v>0</v>
      </c>
      <c r="BH260" s="11">
        <f>IF(ISNA(VLOOKUP(CONCATENATE($B260,BH$2,"SINGLE"),UHF!$V$3:$W$612,2,0)),0,VLOOKUP(CONCATENATE($B260,BH$2,"SINGLE"),UHF!$V$3:$W$612,2,0))</f>
        <v>0</v>
      </c>
      <c r="BI260" s="11">
        <f>IF(ISNA(VLOOKUP(CONCATENATE($B260,BI$2,"SINGLE"),UHF!$V$3:$W$612,2,0)),0,VLOOKUP(CONCATENATE($B260,BI$2,"SINGLE"),UHF!$V$3:$W$612,2,0))</f>
        <v>0</v>
      </c>
      <c r="BJ260" s="11">
        <f>IF(ISNA(VLOOKUP(CONCATENATE($B260,BJ$2,"SINGLE"),UHF!$V$3:$W$612,2,0)),0,VLOOKUP(CONCATENATE($B260,BJ$2,"SINGLE"),UHF!$V$3:$W$612,2,0))</f>
        <v>0</v>
      </c>
      <c r="BK260" s="11">
        <f>IF(ISNA(VLOOKUP(CONCATENATE($B260,BK$2,"SINGLE"),UHF!$V$3:$W$612,2,0)),0,VLOOKUP(CONCATENATE($B260,BK$2,"SINGLE"),UHF!$V$3:$W$612,2,0))</f>
        <v>0</v>
      </c>
      <c r="BL260" s="11">
        <f>IF(ISNA(VLOOKUP(CONCATENATE($B260,BL$2,"SINGLE"),UHF!$V$3:$W$612,2,0)),0,VLOOKUP(CONCATENATE($B260,BL$2,"SINGLE"),UHF!$V$3:$W$612,2,0))</f>
        <v>0</v>
      </c>
      <c r="BM260" s="11">
        <f>IF(ISNA(VLOOKUP(CONCATENATE($B260,BM$2,"SINGLE"),UHF!$V$3:$W$612,2,0)),0,VLOOKUP(CONCATENATE($B260,BM$2,"SINGLE"),UHF!$V$3:$W$612,2,0))</f>
        <v>0</v>
      </c>
      <c r="BN260" s="11">
        <f>IF(ISNA(VLOOKUP(CONCATENATE($B260,BN$2,"SINGLE"),UHF!$V$3:$W$612,2,0)),0,VLOOKUP(CONCATENATE($B260,BN$2,"SINGLE"),UHF!$V$3:$W$612,2,0))</f>
        <v>0</v>
      </c>
      <c r="BO260" s="11">
        <f>IF(ISNA(VLOOKUP(CONCATENATE($B260,BO$2,"SINGLE"),UHF!$V$3:$W$612,2,0)),0,VLOOKUP(CONCATENATE($B260,BO$2,"SINGLE"),UHF!$V$3:$W$612,2,0))</f>
        <v>0</v>
      </c>
      <c r="BP260" s="11">
        <f>IF(ISNA(VLOOKUP(CONCATENATE($B260,BP$2,"SINGLE"),UHF!$V$3:$W$612,2,0)),0,VLOOKUP(CONCATENATE($B260,BP$2,"SINGLE"),UHF!$V$3:$W$612,2,0))</f>
        <v>0</v>
      </c>
      <c r="BQ260" s="11">
        <f>IF(ISNA(VLOOKUP(CONCATENATE($B260,BQ$2,"SINGLE"),UHF!$V$3:$W$612,2,0)),0,VLOOKUP(CONCATENATE($B260,BQ$2,"SINGLE"),UHF!$V$3:$W$612,2,0))</f>
        <v>0</v>
      </c>
      <c r="BR260" s="54">
        <f>SUM(BF260:BQ260)</f>
        <v>0</v>
      </c>
      <c r="BS260" s="54">
        <f>IF(ISNA(VLOOKUP(CONCATENATE($B260,BS$2,"SINGLE"),'A1'!$V$3:$W$612,2,0)),0,VLOOKUP(CONCATENATE($B260,BS$2,"SINGLE"),'A1'!$V$3:$W$612,2,0))</f>
        <v>0</v>
      </c>
      <c r="BT260" s="11">
        <f>SUM(C260,Q260,AQ260,BE260,BS260)</f>
        <v>0</v>
      </c>
      <c r="BU260" s="11">
        <f>SUM(D260,R260,AR260,BF260)</f>
        <v>0</v>
      </c>
      <c r="BV260" s="11">
        <f>SUM(E260,S260,AE260,AS260,BG260)</f>
        <v>0</v>
      </c>
      <c r="BW260" s="11">
        <f>SUM(F260,T260,AF260,AT260,BH260)</f>
        <v>0</v>
      </c>
      <c r="BX260" s="11">
        <f>SUM(G260,U260,AG260,AU260,BI260)</f>
        <v>0</v>
      </c>
      <c r="BY260" s="11">
        <f>SUM(H260,V260,AH260,AV260,BJ260)</f>
        <v>0</v>
      </c>
      <c r="BZ260" s="11">
        <f>SUM(I260,W260,AI260,AW260,BK260)</f>
        <v>0</v>
      </c>
      <c r="CA260" s="11">
        <f>SUM(J260,X260,AJ260,AX260,BL260)</f>
        <v>0</v>
      </c>
      <c r="CB260" s="11">
        <f>SUM(K260,Y260,AK260,AY260,BM260)</f>
        <v>0</v>
      </c>
      <c r="CC260" s="11">
        <f>SUM(L260,Z260,AL260,AZ260,BN260)</f>
        <v>0</v>
      </c>
      <c r="CD260" s="11">
        <f>SUM(M260,AA260,AM260,BA260,BO260)</f>
        <v>0</v>
      </c>
      <c r="CE260" s="11">
        <f>SUM(N260,AB260,AN260,BB260,BP260)</f>
        <v>0</v>
      </c>
      <c r="CF260" s="11">
        <f>SUM(O260,AC260,AO260,BC260,BQ260)</f>
        <v>0</v>
      </c>
      <c r="CG260" s="11">
        <f>SUM(BT260:CF260)</f>
        <v>0</v>
      </c>
      <c r="CH260" s="11">
        <f>SUM(P260,AD260,AP260,BD260,BE260,BR260,BS260)</f>
        <v>0</v>
      </c>
      <c r="CI260" s="11">
        <f>MIN(P260,AD260,AP260,BD260,BE260,BR260,BS260)</f>
        <v>0</v>
      </c>
      <c r="CJ260" s="51">
        <f>SUM(CH260-CI260)</f>
        <v>0</v>
      </c>
    </row>
    <row r="261" spans="1:88" x14ac:dyDescent="0.2">
      <c r="A261" s="21" t="str">
        <f t="shared" si="1"/>
        <v>259.</v>
      </c>
      <c r="B261" s="8" t="str">
        <f>'Seznam-SO'!A264</f>
        <v/>
      </c>
      <c r="C261" s="11">
        <f>IF(ISNA(VLOOKUP(CONCATENATE($B261,C$2,"SINGLE"),'I-SUB'!$V$3:$W$624,2,0)),0,VLOOKUP(CONCATENATE($B261,C$2,"SINGLE"),'I-SUB'!$V$3:$W$624,2,0))</f>
        <v>0</v>
      </c>
      <c r="D261" s="11">
        <f>IF(ISNA(VLOOKUP(CONCATENATE($B261,D$2,"SINGLE"),'I-SUB'!$V$3:$W$624,2,0)),0,VLOOKUP(CONCATENATE($B261,D$2,"SINGLE"),'I-SUB'!$V$3:$W$624,2,0))</f>
        <v>0</v>
      </c>
      <c r="E261" s="11">
        <f>IF(ISNA(VLOOKUP(CONCATENATE($B261,E$2,"SINGLE"),'I-SUB'!$V$3:$W$624,2,0)),0,VLOOKUP(CONCATENATE($B261,E$2,"SINGLE"),'I-SUB'!$V$3:$W$624,2,0))</f>
        <v>0</v>
      </c>
      <c r="F261" s="11">
        <f>IF(ISNA(VLOOKUP(CONCATENATE($B261,F$2,"SINGLE"),'I-SUB'!$V$3:$W$624,2,0)),0,VLOOKUP(CONCATENATE($B261,F$2,"SINGLE"),'I-SUB'!$V$3:$W$624,2,0))</f>
        <v>0</v>
      </c>
      <c r="G261" s="11">
        <f>IF(ISNA(VLOOKUP(CONCATENATE($B261,G$2,"SINGLE"),'I-SUB'!$V$3:$W$624,2,0)),0,VLOOKUP(CONCATENATE($B261,G$2,"SINGLE"),'I-SUB'!$V$3:$W$624,2,0))</f>
        <v>0</v>
      </c>
      <c r="H261" s="11">
        <f>IF(ISNA(VLOOKUP(CONCATENATE($B261,H$2,"SINGLE"),'I-SUB'!$V$3:$W$624,2,0)),0,VLOOKUP(CONCATENATE($B261,H$2,"SINGLE"),'I-SUB'!$V$3:$W$624,2,0))</f>
        <v>0</v>
      </c>
      <c r="I261" s="11">
        <f>IF(ISNA(VLOOKUP(CONCATENATE($B261,I$2,"SINGLE"),'I-SUB'!$V$3:$W$624,2,0)),0,VLOOKUP(CONCATENATE($B261,I$2,"SINGLE"),'I-SUB'!$V$3:$W$624,2,0))</f>
        <v>0</v>
      </c>
      <c r="J261" s="11">
        <f>IF(ISNA(VLOOKUP(CONCATENATE($B261,J$2,"SINGLE"),'I-SUB'!$V$3:$W$624,2,0)),0,VLOOKUP(CONCATENATE($B261,J$2,"SINGLE"),'I-SUB'!$V$3:$W$624,2,0))</f>
        <v>0</v>
      </c>
      <c r="K261" s="11">
        <f>IF(ISNA(VLOOKUP(CONCATENATE($B261,K$2,"SINGLE"),'I-SUB'!$V$3:$W$624,2,0)),0,VLOOKUP(CONCATENATE($B261,K$2,"SINGLE"),'I-SUB'!$V$3:$W$624,2,0))</f>
        <v>0</v>
      </c>
      <c r="L261" s="11">
        <f>IF(ISNA(VLOOKUP(CONCATENATE($B261,L$2,"SINGLE"),'I-SUB'!$V$3:$W$624,2,0)),0,VLOOKUP(CONCATENATE($B261,L$2,"SINGLE"),'I-SUB'!$V$3:$W$624,2,0))</f>
        <v>0</v>
      </c>
      <c r="M261" s="11">
        <f>IF(ISNA(VLOOKUP(CONCATENATE($B261,M$2,"SINGLE"),'I-SUB'!$V$3:$W$624,2,0)),0,VLOOKUP(CONCATENATE($B261,M$2,"SINGLE"),'I-SUB'!$V$3:$W$624,2,0))</f>
        <v>0</v>
      </c>
      <c r="N261" s="11">
        <f>IF(ISNA(VLOOKUP(CONCATENATE($B261,N$2,"SINGLE"),'I-SUB'!$V$3:$W$624,2,0)),0,VLOOKUP(CONCATENATE($B261,N$2,"SINGLE"),'I-SUB'!$V$3:$W$624,2,0))</f>
        <v>0</v>
      </c>
      <c r="O261" s="11">
        <f>IF(ISNA(VLOOKUP(CONCATENATE($B261,O$2,"SINGLE"),'I-SUB'!$V$3:$W$624,2,0)),0,VLOOKUP(CONCATENATE($B261,O$2,"SINGLE"),'I-SUB'!$V$3:$W$624,2,0))</f>
        <v>0</v>
      </c>
      <c r="P261" s="54">
        <f>SUM(C261:O261)</f>
        <v>0</v>
      </c>
      <c r="Q261" s="11">
        <f>IF(ISNA(VLOOKUP(CONCATENATE($B261,Q$2,"SINGLE"),'II-SUB'!$V$3:$W$630,2,0)),0,VLOOKUP(CONCATENATE($B261,Q$2,"SINGLE"),'II-SUB'!$V$3:$W$630,2,0))</f>
        <v>0</v>
      </c>
      <c r="R261" s="11">
        <f>IF(ISNA(VLOOKUP(CONCATENATE($B261,R$2,"SINGLE"),'II-SUB'!$V$3:$W$630,2,0)),0,VLOOKUP(CONCATENATE($B261,R$2,"SINGLE"),'II-SUB'!$V$3:$W$630,2,0))</f>
        <v>0</v>
      </c>
      <c r="S261" s="11">
        <f>IF(ISNA(VLOOKUP(CONCATENATE($B261,S$2,"SINGLE"),'II-SUB'!$V$3:$W$630,2,0)),0,VLOOKUP(CONCATENATE($B261,S$2,"SINGLE"),'II-SUB'!$V$3:$W$630,2,0))</f>
        <v>0</v>
      </c>
      <c r="T261" s="11">
        <f>IF(ISNA(VLOOKUP(CONCATENATE($B261,T$2,"SINGLE"),'II-SUB'!$V$3:$W$630,2,0)),0,VLOOKUP(CONCATENATE($B261,T$2,"SINGLE"),'II-SUB'!$V$3:$W$630,2,0))</f>
        <v>0</v>
      </c>
      <c r="U261" s="11">
        <f>IF(ISNA(VLOOKUP(CONCATENATE($B261,U$2,"SINGLE"),'II-SUB'!$V$3:$W$630,2,0)),0,VLOOKUP(CONCATENATE($B261,U$2,"SINGLE"),'II-SUB'!$V$3:$W$630,2,0))</f>
        <v>0</v>
      </c>
      <c r="V261" s="11">
        <f>IF(ISNA(VLOOKUP(CONCATENATE($B261,V$2,"SINGLE"),'II-SUB'!$V$3:$W$630,2,0)),0,VLOOKUP(CONCATENATE($B261,V$2,"SINGLE"),'II-SUB'!$V$3:$W$630,2,0))</f>
        <v>0</v>
      </c>
      <c r="W261" s="11">
        <f>IF(ISNA(VLOOKUP(CONCATENATE($B261,W$2,"SINGLE"),'II-SUB'!$V$3:$W$630,2,0)),0,VLOOKUP(CONCATENATE($B261,W$2,"SINGLE"),'II-SUB'!$V$3:$W$630,2,0))</f>
        <v>0</v>
      </c>
      <c r="X261" s="11">
        <f>IF(ISNA(VLOOKUP(CONCATENATE($B261,X$2,"SINGLE"),'II-SUB'!$V$3:$W$630,2,0)),0,VLOOKUP(CONCATENATE($B261,X$2,"SINGLE"),'II-SUB'!$V$3:$W$630,2,0))</f>
        <v>0</v>
      </c>
      <c r="Y261" s="11">
        <f>IF(ISNA(VLOOKUP(CONCATENATE($B261,Y$2,"SINGLE"),'II-SUB'!$V$3:$W$630,2,0)),0,VLOOKUP(CONCATENATE($B261,Y$2,"SINGLE"),'II-SUB'!$V$3:$W$630,2,0))</f>
        <v>0</v>
      </c>
      <c r="Z261" s="11">
        <f>IF(ISNA(VLOOKUP(CONCATENATE($B261,Z$2,"SINGLE"),'II-SUB'!$V$3:$W$630,2,0)),0,VLOOKUP(CONCATENATE($B261,Z$2,"SINGLE"),'II-SUB'!$V$3:$W$630,2,0))</f>
        <v>0</v>
      </c>
      <c r="AA261" s="11">
        <f>IF(ISNA(VLOOKUP(CONCATENATE($B261,AA$2,"SINGLE"),'II-SUB'!$V$3:$W$630,2,0)),0,VLOOKUP(CONCATENATE($B261,AA$2,"SINGLE"),'II-SUB'!$V$3:$W$630,2,0))</f>
        <v>0</v>
      </c>
      <c r="AB261" s="11">
        <f>IF(ISNA(VLOOKUP(CONCATENATE($B261,AB$2,"SINGLE"),'II-SUB'!$V$3:$W$630,2,0)),0,VLOOKUP(CONCATENATE($B261,AB$2,"SINGLE"),'II-SUB'!$V$3:$W$630,2,0))</f>
        <v>0</v>
      </c>
      <c r="AC261" s="11">
        <f>IF(ISNA(VLOOKUP(CONCATENATE($B261,AC$2,"SINGLE"),'II-SUB'!$V$3:$W$630,2,0)),0,VLOOKUP(CONCATENATE($B261,AC$2,"SINGLE"),'II-SUB'!$V$3:$W$630,2,0))</f>
        <v>0</v>
      </c>
      <c r="AD261" s="54">
        <f>SUM(Q261:AC261)</f>
        <v>0</v>
      </c>
      <c r="AE261" s="11">
        <f>IF(ISNA(VLOOKUP(CONCATENATE($B261,AE$2,"SINGLE"),MW!$V$3:$W$600,2,0)),0,VLOOKUP(CONCATENATE($B261,AE$2,"SINGLE"),MW!$V$3:$W$600,2,0))</f>
        <v>0</v>
      </c>
      <c r="AF261" s="11">
        <f>IF(ISNA(VLOOKUP(CONCATENATE($B261,AF$2,"SINGLE"),MW!$V$3:$W$600,2,0)),0,VLOOKUP(CONCATENATE($B261,AF$2,"SINGLE"),MW!$V$3:$W$600,2,0))</f>
        <v>0</v>
      </c>
      <c r="AG261" s="11">
        <f>IF(ISNA(VLOOKUP(CONCATENATE($B261,AG$2,"SINGLE"),MW!$V$3:$W$600,2,0)),0,VLOOKUP(CONCATENATE($B261,AG$2,"SINGLE"),MW!$V$3:$W$600,2,0))</f>
        <v>0</v>
      </c>
      <c r="AH261" s="11">
        <f>IF(ISNA(VLOOKUP(CONCATENATE($B261,AH$2,"SINGLE"),MW!$V$3:$W$600,2,0)),0,VLOOKUP(CONCATENATE($B261,AH$2,"SINGLE"),MW!$V$3:$W$600,2,0))</f>
        <v>0</v>
      </c>
      <c r="AI261" s="11">
        <f>IF(ISNA(VLOOKUP(CONCATENATE($B261,AI$2,"SINGLE"),MW!$V$3:$W$600,2,0)),0,VLOOKUP(CONCATENATE($B261,AI$2,"SINGLE"),MW!$V$3:$W$600,2,0))</f>
        <v>0</v>
      </c>
      <c r="AJ261" s="11">
        <f>IF(ISNA(VLOOKUP(CONCATENATE($B261,AJ$2,"SINGLE"),MW!$V$3:$W$600,2,0)),0,VLOOKUP(CONCATENATE($B261,AJ$2,"SINGLE"),MW!$V$3:$W$600,2,0))</f>
        <v>0</v>
      </c>
      <c r="AK261" s="11">
        <f>IF(ISNA(VLOOKUP(CONCATENATE($B261,AK$2,"SINGLE"),MW!$V$3:$W$600,2,0)),0,VLOOKUP(CONCATENATE($B261,AK$2,"SINGLE"),MW!$V$3:$W$600,2,0))</f>
        <v>0</v>
      </c>
      <c r="AL261" s="11">
        <f>IF(ISNA(VLOOKUP(CONCATENATE($B261,AL$2,"SINGLE"),MW!$V$3:$W$600,2,0)),0,VLOOKUP(CONCATENATE($B261,AL$2,"SINGLE"),MW!$V$3:$W$600,2,0))</f>
        <v>0</v>
      </c>
      <c r="AM261" s="11">
        <f>IF(ISNA(VLOOKUP(CONCATENATE($B261,AM$2,"SINGLE"),MW!$V$3:$W$600,2,0)),0,VLOOKUP(CONCATENATE($B261,AM$2,"SINGLE"),MW!$V$3:$W$600,2,0))</f>
        <v>0</v>
      </c>
      <c r="AN261" s="11">
        <f>IF(ISNA(VLOOKUP(CONCATENATE($B261,AN$2,"SINGLE"),MW!$V$3:$W$600,2,0)),0,VLOOKUP(CONCATENATE($B261,AN$2,"SINGLE"),MW!$V$3:$W$600,2,0))</f>
        <v>0</v>
      </c>
      <c r="AO261" s="11">
        <f>IF(ISNA(VLOOKUP(CONCATENATE($B261,AO$2,"SINGLE"),MW!$V$3:$W$600,2,0)),0,VLOOKUP(CONCATENATE($B261,AO$2,"SINGLE"),MW!$V$3:$W$600,2,0))</f>
        <v>0</v>
      </c>
      <c r="AP261" s="54">
        <f>SUM(AE261:AO261)</f>
        <v>0</v>
      </c>
      <c r="AQ261" s="11">
        <f>IF(ISNA(VLOOKUP(CONCATENATE($B261,AQ$2,"SINGLE"),'III-SUB'!$V$3:$W$633,2,0)),0,VLOOKUP(CONCATENATE($B261,AQ$2,"SINGLE"),'III-SUB'!$V$3:$W$633,2,0))</f>
        <v>0</v>
      </c>
      <c r="AR261" s="11">
        <f>IF(ISNA(VLOOKUP(CONCATENATE($B261,AR$2,"SINGLE"),'III-SUB'!$V$3:$W$633,2,0)),0,VLOOKUP(CONCATENATE($B261,AR$2,"SINGLE"),'III-SUB'!$V$3:$W$633,2,0))</f>
        <v>0</v>
      </c>
      <c r="AS261" s="11">
        <f>IF(ISNA(VLOOKUP(CONCATENATE($B261,AS$2,"SINGLE"),'III-SUB'!$V$3:$W$633,2,0)),0,VLOOKUP(CONCATENATE($B261,AS$2,"SINGLE"),'III-SUB'!$V$3:$W$633,2,0))</f>
        <v>0</v>
      </c>
      <c r="AT261" s="11">
        <f>IF(ISNA(VLOOKUP(CONCATENATE($B261,AT$2,"SINGLE"),'III-SUB'!$V$3:$W$633,2,0)),0,VLOOKUP(CONCATENATE($B261,AT$2,"SINGLE"),'III-SUB'!$V$3:$W$633,2,0))</f>
        <v>0</v>
      </c>
      <c r="AU261" s="11">
        <f>IF(ISNA(VLOOKUP(CONCATENATE($B261,AU$2,"SINGLE"),'III-SUB'!$V$3:$W$633,2,0)),0,VLOOKUP(CONCATENATE($B261,AU$2,"SINGLE"),'III-SUB'!$V$3:$W$633,2,0))</f>
        <v>0</v>
      </c>
      <c r="AV261" s="11">
        <f>IF(ISNA(VLOOKUP(CONCATENATE($B261,AV$2,"SINGLE"),'III-SUB'!$V$3:$W$633,2,0)),0,VLOOKUP(CONCATENATE($B261,AV$2,"SINGLE"),'III-SUB'!$V$3:$W$633,2,0))</f>
        <v>0</v>
      </c>
      <c r="AW261" s="11">
        <f>IF(ISNA(VLOOKUP(CONCATENATE($B261,AW$2,"SINGLE"),'III-SUB'!$V$3:$W$633,2,0)),0,VLOOKUP(CONCATENATE($B261,AW$2,"SINGLE"),'III-SUB'!$V$3:$W$633,2,0))</f>
        <v>0</v>
      </c>
      <c r="AX261" s="11">
        <f>IF(ISNA(VLOOKUP(CONCATENATE($B261,AX$2,"SINGLE"),'III-SUB'!$V$3:$W$633,2,0)),0,VLOOKUP(CONCATENATE($B261,AX$2,"SINGLE"),'III-SUB'!$V$3:$W$633,2,0))</f>
        <v>0</v>
      </c>
      <c r="AY261" s="11">
        <f>IF(ISNA(VLOOKUP(CONCATENATE($B261,AY$2,"SINGLE"),'III-SUB'!$V$3:$W$633,2,0)),0,VLOOKUP(CONCATENATE($B261,AY$2,"SINGLE"),'III-SUB'!$V$3:$W$633,2,0))</f>
        <v>0</v>
      </c>
      <c r="AZ261" s="11">
        <f>IF(ISNA(VLOOKUP(CONCATENATE($B261,AZ$2,"SINGLE"),'III-SUB'!$V$3:$W$633,2,0)),0,VLOOKUP(CONCATENATE($B261,AZ$2,"SINGLE"),'III-SUB'!$V$3:$W$633,2,0))</f>
        <v>0</v>
      </c>
      <c r="BA261" s="11">
        <f>IF(ISNA(VLOOKUP(CONCATENATE($B261,BA$2,"SINGLE"),'III-SUB'!$V$3:$W$633,2,0)),0,VLOOKUP(CONCATENATE($B261,BA$2,"SINGLE"),'III-SUB'!$V$3:$W$633,2,0))</f>
        <v>0</v>
      </c>
      <c r="BB261" s="11">
        <f>IF(ISNA(VLOOKUP(CONCATENATE($B261,BB$2,"SINGLE"),'III-SUB'!$V$3:$W$633,2,0)),0,VLOOKUP(CONCATENATE($B261,BB$2,"SINGLE"),'III-SUB'!$V$3:$W$633,2,0))</f>
        <v>0</v>
      </c>
      <c r="BC261" s="11">
        <f>IF(ISNA(VLOOKUP(CONCATENATE($B261,BC$2,"SINGLE"),'III-SUB'!$V$3:$W$633,2,0)),0,VLOOKUP(CONCATENATE($B261,BC$2,"SINGLE"),'III-SUB'!$V$3:$W$633,2,0))</f>
        <v>0</v>
      </c>
      <c r="BD261" s="54">
        <f>SUM(AQ261:BC261)</f>
        <v>0</v>
      </c>
      <c r="BE261" s="54">
        <f>IF(ISNA(VLOOKUP(CONCATENATE($B261,BE$2,"SINGLE"),VHF!$V$3:$W$627,2,0)),0,VLOOKUP(CONCATENATE($B261,BE$2,"SINGLE"),VHF!$V$3:$W$627,2,0))</f>
        <v>0</v>
      </c>
      <c r="BF261" s="11">
        <f>IF(ISNA(VLOOKUP(CONCATENATE($B261,BF$2,"SINGLE"),UHF!$V$3:$W$612,2,0)),0,VLOOKUP(CONCATENATE($B261,BF$2,"SINGLE"),UHF!$V$3:$W$612,2,0))</f>
        <v>0</v>
      </c>
      <c r="BG261" s="11">
        <f>IF(ISNA(VLOOKUP(CONCATENATE($B261,BG$2,"SINGLE"),UHF!$V$3:$W$612,2,0)),0,VLOOKUP(CONCATENATE($B261,BG$2,"SINGLE"),UHF!$V$3:$W$612,2,0))</f>
        <v>0</v>
      </c>
      <c r="BH261" s="11">
        <f>IF(ISNA(VLOOKUP(CONCATENATE($B261,BH$2,"SINGLE"),UHF!$V$3:$W$612,2,0)),0,VLOOKUP(CONCATENATE($B261,BH$2,"SINGLE"),UHF!$V$3:$W$612,2,0))</f>
        <v>0</v>
      </c>
      <c r="BI261" s="11">
        <f>IF(ISNA(VLOOKUP(CONCATENATE($B261,BI$2,"SINGLE"),UHF!$V$3:$W$612,2,0)),0,VLOOKUP(CONCATENATE($B261,BI$2,"SINGLE"),UHF!$V$3:$W$612,2,0))</f>
        <v>0</v>
      </c>
      <c r="BJ261" s="11">
        <f>IF(ISNA(VLOOKUP(CONCATENATE($B261,BJ$2,"SINGLE"),UHF!$V$3:$W$612,2,0)),0,VLOOKUP(CONCATENATE($B261,BJ$2,"SINGLE"),UHF!$V$3:$W$612,2,0))</f>
        <v>0</v>
      </c>
      <c r="BK261" s="11">
        <f>IF(ISNA(VLOOKUP(CONCATENATE($B261,BK$2,"SINGLE"),UHF!$V$3:$W$612,2,0)),0,VLOOKUP(CONCATENATE($B261,BK$2,"SINGLE"),UHF!$V$3:$W$612,2,0))</f>
        <v>0</v>
      </c>
      <c r="BL261" s="11">
        <f>IF(ISNA(VLOOKUP(CONCATENATE($B261,BL$2,"SINGLE"),UHF!$V$3:$W$612,2,0)),0,VLOOKUP(CONCATENATE($B261,BL$2,"SINGLE"),UHF!$V$3:$W$612,2,0))</f>
        <v>0</v>
      </c>
      <c r="BM261" s="11">
        <f>IF(ISNA(VLOOKUP(CONCATENATE($B261,BM$2,"SINGLE"),UHF!$V$3:$W$612,2,0)),0,VLOOKUP(CONCATENATE($B261,BM$2,"SINGLE"),UHF!$V$3:$W$612,2,0))</f>
        <v>0</v>
      </c>
      <c r="BN261" s="11">
        <f>IF(ISNA(VLOOKUP(CONCATENATE($B261,BN$2,"SINGLE"),UHF!$V$3:$W$612,2,0)),0,VLOOKUP(CONCATENATE($B261,BN$2,"SINGLE"),UHF!$V$3:$W$612,2,0))</f>
        <v>0</v>
      </c>
      <c r="BO261" s="11">
        <f>IF(ISNA(VLOOKUP(CONCATENATE($B261,BO$2,"SINGLE"),UHF!$V$3:$W$612,2,0)),0,VLOOKUP(CONCATENATE($B261,BO$2,"SINGLE"),UHF!$V$3:$W$612,2,0))</f>
        <v>0</v>
      </c>
      <c r="BP261" s="11">
        <f>IF(ISNA(VLOOKUP(CONCATENATE($B261,BP$2,"SINGLE"),UHF!$V$3:$W$612,2,0)),0,VLOOKUP(CONCATENATE($B261,BP$2,"SINGLE"),UHF!$V$3:$W$612,2,0))</f>
        <v>0</v>
      </c>
      <c r="BQ261" s="11">
        <f>IF(ISNA(VLOOKUP(CONCATENATE($B261,BQ$2,"SINGLE"),UHF!$V$3:$W$612,2,0)),0,VLOOKUP(CONCATENATE($B261,BQ$2,"SINGLE"),UHF!$V$3:$W$612,2,0))</f>
        <v>0</v>
      </c>
      <c r="BR261" s="54">
        <f>SUM(BF261:BQ261)</f>
        <v>0</v>
      </c>
      <c r="BS261" s="54">
        <f>IF(ISNA(VLOOKUP(CONCATENATE($B261,BS$2,"SINGLE"),'A1'!$V$3:$W$612,2,0)),0,VLOOKUP(CONCATENATE($B261,BS$2,"SINGLE"),'A1'!$V$3:$W$612,2,0))</f>
        <v>0</v>
      </c>
      <c r="BT261" s="11">
        <f>SUM(C261,Q261,AQ261,BE261,BS261)</f>
        <v>0</v>
      </c>
      <c r="BU261" s="11">
        <f>SUM(D261,R261,AR261,BF261)</f>
        <v>0</v>
      </c>
      <c r="BV261" s="11">
        <f>SUM(E261,S261,AE261,AS261,BG261)</f>
        <v>0</v>
      </c>
      <c r="BW261" s="11">
        <f>SUM(F261,T261,AF261,AT261,BH261)</f>
        <v>0</v>
      </c>
      <c r="BX261" s="11">
        <f>SUM(G261,U261,AG261,AU261,BI261)</f>
        <v>0</v>
      </c>
      <c r="BY261" s="11">
        <f>SUM(H261,V261,AH261,AV261,BJ261)</f>
        <v>0</v>
      </c>
      <c r="BZ261" s="11">
        <f>SUM(I261,W261,AI261,AW261,BK261)</f>
        <v>0</v>
      </c>
      <c r="CA261" s="11">
        <f>SUM(J261,X261,AJ261,AX261,BL261)</f>
        <v>0</v>
      </c>
      <c r="CB261" s="11">
        <f>SUM(K261,Y261,AK261,AY261,BM261)</f>
        <v>0</v>
      </c>
      <c r="CC261" s="11">
        <f>SUM(L261,Z261,AL261,AZ261,BN261)</f>
        <v>0</v>
      </c>
      <c r="CD261" s="11">
        <f>SUM(M261,AA261,AM261,BA261,BO261)</f>
        <v>0</v>
      </c>
      <c r="CE261" s="11">
        <f>SUM(N261,AB261,AN261,BB261,BP261)</f>
        <v>0</v>
      </c>
      <c r="CF261" s="11">
        <f>SUM(O261,AC261,AO261,BC261,BQ261)</f>
        <v>0</v>
      </c>
      <c r="CG261" s="11">
        <f>SUM(BT261:CF261)</f>
        <v>0</v>
      </c>
      <c r="CH261" s="11">
        <f>SUM(P261,AD261,AP261,BD261,BE261,BR261,BS261)</f>
        <v>0</v>
      </c>
      <c r="CI261" s="11">
        <f>MIN(P261,AD261,AP261,BD261,BE261,BR261,BS261)</f>
        <v>0</v>
      </c>
      <c r="CJ261" s="51">
        <f>SUM(CH261-CI261)</f>
        <v>0</v>
      </c>
    </row>
    <row r="262" spans="1:88" x14ac:dyDescent="0.2">
      <c r="A262" s="21" t="str">
        <f t="shared" si="1"/>
        <v>260.</v>
      </c>
      <c r="B262" s="8" t="str">
        <f>'Seznam-SO'!A265</f>
        <v/>
      </c>
      <c r="C262" s="11">
        <f>IF(ISNA(VLOOKUP(CONCATENATE($B262,C$2,"SINGLE"),'I-SUB'!$V$3:$W$624,2,0)),0,VLOOKUP(CONCATENATE($B262,C$2,"SINGLE"),'I-SUB'!$V$3:$W$624,2,0))</f>
        <v>0</v>
      </c>
      <c r="D262" s="11">
        <f>IF(ISNA(VLOOKUP(CONCATENATE($B262,D$2,"SINGLE"),'I-SUB'!$V$3:$W$624,2,0)),0,VLOOKUP(CONCATENATE($B262,D$2,"SINGLE"),'I-SUB'!$V$3:$W$624,2,0))</f>
        <v>0</v>
      </c>
      <c r="E262" s="11">
        <f>IF(ISNA(VLOOKUP(CONCATENATE($B262,E$2,"SINGLE"),'I-SUB'!$V$3:$W$624,2,0)),0,VLOOKUP(CONCATENATE($B262,E$2,"SINGLE"),'I-SUB'!$V$3:$W$624,2,0))</f>
        <v>0</v>
      </c>
      <c r="F262" s="11">
        <f>IF(ISNA(VLOOKUP(CONCATENATE($B262,F$2,"SINGLE"),'I-SUB'!$V$3:$W$624,2,0)),0,VLOOKUP(CONCATENATE($B262,F$2,"SINGLE"),'I-SUB'!$V$3:$W$624,2,0))</f>
        <v>0</v>
      </c>
      <c r="G262" s="11">
        <f>IF(ISNA(VLOOKUP(CONCATENATE($B262,G$2,"SINGLE"),'I-SUB'!$V$3:$W$624,2,0)),0,VLOOKUP(CONCATENATE($B262,G$2,"SINGLE"),'I-SUB'!$V$3:$W$624,2,0))</f>
        <v>0</v>
      </c>
      <c r="H262" s="11">
        <f>IF(ISNA(VLOOKUP(CONCATENATE($B262,H$2,"SINGLE"),'I-SUB'!$V$3:$W$624,2,0)),0,VLOOKUP(CONCATENATE($B262,H$2,"SINGLE"),'I-SUB'!$V$3:$W$624,2,0))</f>
        <v>0</v>
      </c>
      <c r="I262" s="11">
        <f>IF(ISNA(VLOOKUP(CONCATENATE($B262,I$2,"SINGLE"),'I-SUB'!$V$3:$W$624,2,0)),0,VLOOKUP(CONCATENATE($B262,I$2,"SINGLE"),'I-SUB'!$V$3:$W$624,2,0))</f>
        <v>0</v>
      </c>
      <c r="J262" s="11">
        <f>IF(ISNA(VLOOKUP(CONCATENATE($B262,J$2,"SINGLE"),'I-SUB'!$V$3:$W$624,2,0)),0,VLOOKUP(CONCATENATE($B262,J$2,"SINGLE"),'I-SUB'!$V$3:$W$624,2,0))</f>
        <v>0</v>
      </c>
      <c r="K262" s="11">
        <f>IF(ISNA(VLOOKUP(CONCATENATE($B262,K$2,"SINGLE"),'I-SUB'!$V$3:$W$624,2,0)),0,VLOOKUP(CONCATENATE($B262,K$2,"SINGLE"),'I-SUB'!$V$3:$W$624,2,0))</f>
        <v>0</v>
      </c>
      <c r="L262" s="11">
        <f>IF(ISNA(VLOOKUP(CONCATENATE($B262,L$2,"SINGLE"),'I-SUB'!$V$3:$W$624,2,0)),0,VLOOKUP(CONCATENATE($B262,L$2,"SINGLE"),'I-SUB'!$V$3:$W$624,2,0))</f>
        <v>0</v>
      </c>
      <c r="M262" s="11">
        <f>IF(ISNA(VLOOKUP(CONCATENATE($B262,M$2,"SINGLE"),'I-SUB'!$V$3:$W$624,2,0)),0,VLOOKUP(CONCATENATE($B262,M$2,"SINGLE"),'I-SUB'!$V$3:$W$624,2,0))</f>
        <v>0</v>
      </c>
      <c r="N262" s="11">
        <f>IF(ISNA(VLOOKUP(CONCATENATE($B262,N$2,"SINGLE"),'I-SUB'!$V$3:$W$624,2,0)),0,VLOOKUP(CONCATENATE($B262,N$2,"SINGLE"),'I-SUB'!$V$3:$W$624,2,0))</f>
        <v>0</v>
      </c>
      <c r="O262" s="11">
        <f>IF(ISNA(VLOOKUP(CONCATENATE($B262,O$2,"SINGLE"),'I-SUB'!$V$3:$W$624,2,0)),0,VLOOKUP(CONCATENATE($B262,O$2,"SINGLE"),'I-SUB'!$V$3:$W$624,2,0))</f>
        <v>0</v>
      </c>
      <c r="P262" s="54">
        <f>SUM(C262:O262)</f>
        <v>0</v>
      </c>
      <c r="Q262" s="11">
        <f>IF(ISNA(VLOOKUP(CONCATENATE($B262,Q$2,"SINGLE"),'II-SUB'!$V$3:$W$630,2,0)),0,VLOOKUP(CONCATENATE($B262,Q$2,"SINGLE"),'II-SUB'!$V$3:$W$630,2,0))</f>
        <v>0</v>
      </c>
      <c r="R262" s="11">
        <f>IF(ISNA(VLOOKUP(CONCATENATE($B262,R$2,"SINGLE"),'II-SUB'!$V$3:$W$630,2,0)),0,VLOOKUP(CONCATENATE($B262,R$2,"SINGLE"),'II-SUB'!$V$3:$W$630,2,0))</f>
        <v>0</v>
      </c>
      <c r="S262" s="11">
        <f>IF(ISNA(VLOOKUP(CONCATENATE($B262,S$2,"SINGLE"),'II-SUB'!$V$3:$W$630,2,0)),0,VLOOKUP(CONCATENATE($B262,S$2,"SINGLE"),'II-SUB'!$V$3:$W$630,2,0))</f>
        <v>0</v>
      </c>
      <c r="T262" s="11">
        <f>IF(ISNA(VLOOKUP(CONCATENATE($B262,T$2,"SINGLE"),'II-SUB'!$V$3:$W$630,2,0)),0,VLOOKUP(CONCATENATE($B262,T$2,"SINGLE"),'II-SUB'!$V$3:$W$630,2,0))</f>
        <v>0</v>
      </c>
      <c r="U262" s="11">
        <f>IF(ISNA(VLOOKUP(CONCATENATE($B262,U$2,"SINGLE"),'II-SUB'!$V$3:$W$630,2,0)),0,VLOOKUP(CONCATENATE($B262,U$2,"SINGLE"),'II-SUB'!$V$3:$W$630,2,0))</f>
        <v>0</v>
      </c>
      <c r="V262" s="11">
        <f>IF(ISNA(VLOOKUP(CONCATENATE($B262,V$2,"SINGLE"),'II-SUB'!$V$3:$W$630,2,0)),0,VLOOKUP(CONCATENATE($B262,V$2,"SINGLE"),'II-SUB'!$V$3:$W$630,2,0))</f>
        <v>0</v>
      </c>
      <c r="W262" s="11">
        <f>IF(ISNA(VLOOKUP(CONCATENATE($B262,W$2,"SINGLE"),'II-SUB'!$V$3:$W$630,2,0)),0,VLOOKUP(CONCATENATE($B262,W$2,"SINGLE"),'II-SUB'!$V$3:$W$630,2,0))</f>
        <v>0</v>
      </c>
      <c r="X262" s="11">
        <f>IF(ISNA(VLOOKUP(CONCATENATE($B262,X$2,"SINGLE"),'II-SUB'!$V$3:$W$630,2,0)),0,VLOOKUP(CONCATENATE($B262,X$2,"SINGLE"),'II-SUB'!$V$3:$W$630,2,0))</f>
        <v>0</v>
      </c>
      <c r="Y262" s="11">
        <f>IF(ISNA(VLOOKUP(CONCATENATE($B262,Y$2,"SINGLE"),'II-SUB'!$V$3:$W$630,2,0)),0,VLOOKUP(CONCATENATE($B262,Y$2,"SINGLE"),'II-SUB'!$V$3:$W$630,2,0))</f>
        <v>0</v>
      </c>
      <c r="Z262" s="11">
        <f>IF(ISNA(VLOOKUP(CONCATENATE($B262,Z$2,"SINGLE"),'II-SUB'!$V$3:$W$630,2,0)),0,VLOOKUP(CONCATENATE($B262,Z$2,"SINGLE"),'II-SUB'!$V$3:$W$630,2,0))</f>
        <v>0</v>
      </c>
      <c r="AA262" s="11">
        <f>IF(ISNA(VLOOKUP(CONCATENATE($B262,AA$2,"SINGLE"),'II-SUB'!$V$3:$W$630,2,0)),0,VLOOKUP(CONCATENATE($B262,AA$2,"SINGLE"),'II-SUB'!$V$3:$W$630,2,0))</f>
        <v>0</v>
      </c>
      <c r="AB262" s="11">
        <f>IF(ISNA(VLOOKUP(CONCATENATE($B262,AB$2,"SINGLE"),'II-SUB'!$V$3:$W$630,2,0)),0,VLOOKUP(CONCATENATE($B262,AB$2,"SINGLE"),'II-SUB'!$V$3:$W$630,2,0))</f>
        <v>0</v>
      </c>
      <c r="AC262" s="11">
        <f>IF(ISNA(VLOOKUP(CONCATENATE($B262,AC$2,"SINGLE"),'II-SUB'!$V$3:$W$630,2,0)),0,VLOOKUP(CONCATENATE($B262,AC$2,"SINGLE"),'II-SUB'!$V$3:$W$630,2,0))</f>
        <v>0</v>
      </c>
      <c r="AD262" s="54">
        <f>SUM(Q262:AC262)</f>
        <v>0</v>
      </c>
      <c r="AE262" s="11">
        <f>IF(ISNA(VLOOKUP(CONCATENATE($B262,AE$2,"SINGLE"),MW!$V$3:$W$600,2,0)),0,VLOOKUP(CONCATENATE($B262,AE$2,"SINGLE"),MW!$V$3:$W$600,2,0))</f>
        <v>0</v>
      </c>
      <c r="AF262" s="11">
        <f>IF(ISNA(VLOOKUP(CONCATENATE($B262,AF$2,"SINGLE"),MW!$V$3:$W$600,2,0)),0,VLOOKUP(CONCATENATE($B262,AF$2,"SINGLE"),MW!$V$3:$W$600,2,0))</f>
        <v>0</v>
      </c>
      <c r="AG262" s="11">
        <f>IF(ISNA(VLOOKUP(CONCATENATE($B262,AG$2,"SINGLE"),MW!$V$3:$W$600,2,0)),0,VLOOKUP(CONCATENATE($B262,AG$2,"SINGLE"),MW!$V$3:$W$600,2,0))</f>
        <v>0</v>
      </c>
      <c r="AH262" s="11">
        <f>IF(ISNA(VLOOKUP(CONCATENATE($B262,AH$2,"SINGLE"),MW!$V$3:$W$600,2,0)),0,VLOOKUP(CONCATENATE($B262,AH$2,"SINGLE"),MW!$V$3:$W$600,2,0))</f>
        <v>0</v>
      </c>
      <c r="AI262" s="11">
        <f>IF(ISNA(VLOOKUP(CONCATENATE($B262,AI$2,"SINGLE"),MW!$V$3:$W$600,2,0)),0,VLOOKUP(CONCATENATE($B262,AI$2,"SINGLE"),MW!$V$3:$W$600,2,0))</f>
        <v>0</v>
      </c>
      <c r="AJ262" s="11">
        <f>IF(ISNA(VLOOKUP(CONCATENATE($B262,AJ$2,"SINGLE"),MW!$V$3:$W$600,2,0)),0,VLOOKUP(CONCATENATE($B262,AJ$2,"SINGLE"),MW!$V$3:$W$600,2,0))</f>
        <v>0</v>
      </c>
      <c r="AK262" s="11">
        <f>IF(ISNA(VLOOKUP(CONCATENATE($B262,AK$2,"SINGLE"),MW!$V$3:$W$600,2,0)),0,VLOOKUP(CONCATENATE($B262,AK$2,"SINGLE"),MW!$V$3:$W$600,2,0))</f>
        <v>0</v>
      </c>
      <c r="AL262" s="11">
        <f>IF(ISNA(VLOOKUP(CONCATENATE($B262,AL$2,"SINGLE"),MW!$V$3:$W$600,2,0)),0,VLOOKUP(CONCATENATE($B262,AL$2,"SINGLE"),MW!$V$3:$W$600,2,0))</f>
        <v>0</v>
      </c>
      <c r="AM262" s="11">
        <f>IF(ISNA(VLOOKUP(CONCATENATE($B262,AM$2,"SINGLE"),MW!$V$3:$W$600,2,0)),0,VLOOKUP(CONCATENATE($B262,AM$2,"SINGLE"),MW!$V$3:$W$600,2,0))</f>
        <v>0</v>
      </c>
      <c r="AN262" s="11">
        <f>IF(ISNA(VLOOKUP(CONCATENATE($B262,AN$2,"SINGLE"),MW!$V$3:$W$600,2,0)),0,VLOOKUP(CONCATENATE($B262,AN$2,"SINGLE"),MW!$V$3:$W$600,2,0))</f>
        <v>0</v>
      </c>
      <c r="AO262" s="11">
        <f>IF(ISNA(VLOOKUP(CONCATENATE($B262,AO$2,"SINGLE"),MW!$V$3:$W$600,2,0)),0,VLOOKUP(CONCATENATE($B262,AO$2,"SINGLE"),MW!$V$3:$W$600,2,0))</f>
        <v>0</v>
      </c>
      <c r="AP262" s="54">
        <f>SUM(AE262:AO262)</f>
        <v>0</v>
      </c>
      <c r="AQ262" s="11">
        <f>IF(ISNA(VLOOKUP(CONCATENATE($B262,AQ$2,"SINGLE"),'III-SUB'!$V$3:$W$633,2,0)),0,VLOOKUP(CONCATENATE($B262,AQ$2,"SINGLE"),'III-SUB'!$V$3:$W$633,2,0))</f>
        <v>0</v>
      </c>
      <c r="AR262" s="11">
        <f>IF(ISNA(VLOOKUP(CONCATENATE($B262,AR$2,"SINGLE"),'III-SUB'!$V$3:$W$633,2,0)),0,VLOOKUP(CONCATENATE($B262,AR$2,"SINGLE"),'III-SUB'!$V$3:$W$633,2,0))</f>
        <v>0</v>
      </c>
      <c r="AS262" s="11">
        <f>IF(ISNA(VLOOKUP(CONCATENATE($B262,AS$2,"SINGLE"),'III-SUB'!$V$3:$W$633,2,0)),0,VLOOKUP(CONCATENATE($B262,AS$2,"SINGLE"),'III-SUB'!$V$3:$W$633,2,0))</f>
        <v>0</v>
      </c>
      <c r="AT262" s="11">
        <f>IF(ISNA(VLOOKUP(CONCATENATE($B262,AT$2,"SINGLE"),'III-SUB'!$V$3:$W$633,2,0)),0,VLOOKUP(CONCATENATE($B262,AT$2,"SINGLE"),'III-SUB'!$V$3:$W$633,2,0))</f>
        <v>0</v>
      </c>
      <c r="AU262" s="11">
        <f>IF(ISNA(VLOOKUP(CONCATENATE($B262,AU$2,"SINGLE"),'III-SUB'!$V$3:$W$633,2,0)),0,VLOOKUP(CONCATENATE($B262,AU$2,"SINGLE"),'III-SUB'!$V$3:$W$633,2,0))</f>
        <v>0</v>
      </c>
      <c r="AV262" s="11">
        <f>IF(ISNA(VLOOKUP(CONCATENATE($B262,AV$2,"SINGLE"),'III-SUB'!$V$3:$W$633,2,0)),0,VLOOKUP(CONCATENATE($B262,AV$2,"SINGLE"),'III-SUB'!$V$3:$W$633,2,0))</f>
        <v>0</v>
      </c>
      <c r="AW262" s="11">
        <f>IF(ISNA(VLOOKUP(CONCATENATE($B262,AW$2,"SINGLE"),'III-SUB'!$V$3:$W$633,2,0)),0,VLOOKUP(CONCATENATE($B262,AW$2,"SINGLE"),'III-SUB'!$V$3:$W$633,2,0))</f>
        <v>0</v>
      </c>
      <c r="AX262" s="11">
        <f>IF(ISNA(VLOOKUP(CONCATENATE($B262,AX$2,"SINGLE"),'III-SUB'!$V$3:$W$633,2,0)),0,VLOOKUP(CONCATENATE($B262,AX$2,"SINGLE"),'III-SUB'!$V$3:$W$633,2,0))</f>
        <v>0</v>
      </c>
      <c r="AY262" s="11">
        <f>IF(ISNA(VLOOKUP(CONCATENATE($B262,AY$2,"SINGLE"),'III-SUB'!$V$3:$W$633,2,0)),0,VLOOKUP(CONCATENATE($B262,AY$2,"SINGLE"),'III-SUB'!$V$3:$W$633,2,0))</f>
        <v>0</v>
      </c>
      <c r="AZ262" s="11">
        <f>IF(ISNA(VLOOKUP(CONCATENATE($B262,AZ$2,"SINGLE"),'III-SUB'!$V$3:$W$633,2,0)),0,VLOOKUP(CONCATENATE($B262,AZ$2,"SINGLE"),'III-SUB'!$V$3:$W$633,2,0))</f>
        <v>0</v>
      </c>
      <c r="BA262" s="11">
        <f>IF(ISNA(VLOOKUP(CONCATENATE($B262,BA$2,"SINGLE"),'III-SUB'!$V$3:$W$633,2,0)),0,VLOOKUP(CONCATENATE($B262,BA$2,"SINGLE"),'III-SUB'!$V$3:$W$633,2,0))</f>
        <v>0</v>
      </c>
      <c r="BB262" s="11">
        <f>IF(ISNA(VLOOKUP(CONCATENATE($B262,BB$2,"SINGLE"),'III-SUB'!$V$3:$W$633,2,0)),0,VLOOKUP(CONCATENATE($B262,BB$2,"SINGLE"),'III-SUB'!$V$3:$W$633,2,0))</f>
        <v>0</v>
      </c>
      <c r="BC262" s="11">
        <f>IF(ISNA(VLOOKUP(CONCATENATE($B262,BC$2,"SINGLE"),'III-SUB'!$V$3:$W$633,2,0)),0,VLOOKUP(CONCATENATE($B262,BC$2,"SINGLE"),'III-SUB'!$V$3:$W$633,2,0))</f>
        <v>0</v>
      </c>
      <c r="BD262" s="54">
        <f>SUM(AQ262:BC262)</f>
        <v>0</v>
      </c>
      <c r="BE262" s="54">
        <f>IF(ISNA(VLOOKUP(CONCATENATE($B262,BE$2,"SINGLE"),VHF!$V$3:$W$627,2,0)),0,VLOOKUP(CONCATENATE($B262,BE$2,"SINGLE"),VHF!$V$3:$W$627,2,0))</f>
        <v>0</v>
      </c>
      <c r="BF262" s="11">
        <f>IF(ISNA(VLOOKUP(CONCATENATE($B262,BF$2,"SINGLE"),UHF!$V$3:$W$612,2,0)),0,VLOOKUP(CONCATENATE($B262,BF$2,"SINGLE"),UHF!$V$3:$W$612,2,0))</f>
        <v>0</v>
      </c>
      <c r="BG262" s="11">
        <f>IF(ISNA(VLOOKUP(CONCATENATE($B262,BG$2,"SINGLE"),UHF!$V$3:$W$612,2,0)),0,VLOOKUP(CONCATENATE($B262,BG$2,"SINGLE"),UHF!$V$3:$W$612,2,0))</f>
        <v>0</v>
      </c>
      <c r="BH262" s="11">
        <f>IF(ISNA(VLOOKUP(CONCATENATE($B262,BH$2,"SINGLE"),UHF!$V$3:$W$612,2,0)),0,VLOOKUP(CONCATENATE($B262,BH$2,"SINGLE"),UHF!$V$3:$W$612,2,0))</f>
        <v>0</v>
      </c>
      <c r="BI262" s="11">
        <f>IF(ISNA(VLOOKUP(CONCATENATE($B262,BI$2,"SINGLE"),UHF!$V$3:$W$612,2,0)),0,VLOOKUP(CONCATENATE($B262,BI$2,"SINGLE"),UHF!$V$3:$W$612,2,0))</f>
        <v>0</v>
      </c>
      <c r="BJ262" s="11">
        <f>IF(ISNA(VLOOKUP(CONCATENATE($B262,BJ$2,"SINGLE"),UHF!$V$3:$W$612,2,0)),0,VLOOKUP(CONCATENATE($B262,BJ$2,"SINGLE"),UHF!$V$3:$W$612,2,0))</f>
        <v>0</v>
      </c>
      <c r="BK262" s="11">
        <f>IF(ISNA(VLOOKUP(CONCATENATE($B262,BK$2,"SINGLE"),UHF!$V$3:$W$612,2,0)),0,VLOOKUP(CONCATENATE($B262,BK$2,"SINGLE"),UHF!$V$3:$W$612,2,0))</f>
        <v>0</v>
      </c>
      <c r="BL262" s="11">
        <f>IF(ISNA(VLOOKUP(CONCATENATE($B262,BL$2,"SINGLE"),UHF!$V$3:$W$612,2,0)),0,VLOOKUP(CONCATENATE($B262,BL$2,"SINGLE"),UHF!$V$3:$W$612,2,0))</f>
        <v>0</v>
      </c>
      <c r="BM262" s="11">
        <f>IF(ISNA(VLOOKUP(CONCATENATE($B262,BM$2,"SINGLE"),UHF!$V$3:$W$612,2,0)),0,VLOOKUP(CONCATENATE($B262,BM$2,"SINGLE"),UHF!$V$3:$W$612,2,0))</f>
        <v>0</v>
      </c>
      <c r="BN262" s="11">
        <f>IF(ISNA(VLOOKUP(CONCATENATE($B262,BN$2,"SINGLE"),UHF!$V$3:$W$612,2,0)),0,VLOOKUP(CONCATENATE($B262,BN$2,"SINGLE"),UHF!$V$3:$W$612,2,0))</f>
        <v>0</v>
      </c>
      <c r="BO262" s="11">
        <f>IF(ISNA(VLOOKUP(CONCATENATE($B262,BO$2,"SINGLE"),UHF!$V$3:$W$612,2,0)),0,VLOOKUP(CONCATENATE($B262,BO$2,"SINGLE"),UHF!$V$3:$W$612,2,0))</f>
        <v>0</v>
      </c>
      <c r="BP262" s="11">
        <f>IF(ISNA(VLOOKUP(CONCATENATE($B262,BP$2,"SINGLE"),UHF!$V$3:$W$612,2,0)),0,VLOOKUP(CONCATENATE($B262,BP$2,"SINGLE"),UHF!$V$3:$W$612,2,0))</f>
        <v>0</v>
      </c>
      <c r="BQ262" s="11">
        <f>IF(ISNA(VLOOKUP(CONCATENATE($B262,BQ$2,"SINGLE"),UHF!$V$3:$W$612,2,0)),0,VLOOKUP(CONCATENATE($B262,BQ$2,"SINGLE"),UHF!$V$3:$W$612,2,0))</f>
        <v>0</v>
      </c>
      <c r="BR262" s="54">
        <f>SUM(BF262:BQ262)</f>
        <v>0</v>
      </c>
      <c r="BS262" s="54">
        <f>IF(ISNA(VLOOKUP(CONCATENATE($B262,BS$2,"SINGLE"),'A1'!$V$3:$W$612,2,0)),0,VLOOKUP(CONCATENATE($B262,BS$2,"SINGLE"),'A1'!$V$3:$W$612,2,0))</f>
        <v>0</v>
      </c>
      <c r="BT262" s="11">
        <f>SUM(C262,Q262,AQ262,BE262,BS262)</f>
        <v>0</v>
      </c>
      <c r="BU262" s="11">
        <f>SUM(D262,R262,AR262,BF262)</f>
        <v>0</v>
      </c>
      <c r="BV262" s="11">
        <f>SUM(E262,S262,AE262,AS262,BG262)</f>
        <v>0</v>
      </c>
      <c r="BW262" s="11">
        <f>SUM(F262,T262,AF262,AT262,BH262)</f>
        <v>0</v>
      </c>
      <c r="BX262" s="11">
        <f>SUM(G262,U262,AG262,AU262,BI262)</f>
        <v>0</v>
      </c>
      <c r="BY262" s="11">
        <f>SUM(H262,V262,AH262,AV262,BJ262)</f>
        <v>0</v>
      </c>
      <c r="BZ262" s="11">
        <f>SUM(I262,W262,AI262,AW262,BK262)</f>
        <v>0</v>
      </c>
      <c r="CA262" s="11">
        <f>SUM(J262,X262,AJ262,AX262,BL262)</f>
        <v>0</v>
      </c>
      <c r="CB262" s="11">
        <f>SUM(K262,Y262,AK262,AY262,BM262)</f>
        <v>0</v>
      </c>
      <c r="CC262" s="11">
        <f>SUM(L262,Z262,AL262,AZ262,BN262)</f>
        <v>0</v>
      </c>
      <c r="CD262" s="11">
        <f>SUM(M262,AA262,AM262,BA262,BO262)</f>
        <v>0</v>
      </c>
      <c r="CE262" s="11">
        <f>SUM(N262,AB262,AN262,BB262,BP262)</f>
        <v>0</v>
      </c>
      <c r="CF262" s="11">
        <f>SUM(O262,AC262,AO262,BC262,BQ262)</f>
        <v>0</v>
      </c>
      <c r="CG262" s="11">
        <f>SUM(BT262:CF262)</f>
        <v>0</v>
      </c>
      <c r="CH262" s="11">
        <f>SUM(P262,AD262,AP262,BD262,BE262,BR262,BS262)</f>
        <v>0</v>
      </c>
      <c r="CI262" s="11">
        <f>MIN(P262,AD262,AP262,BD262,BE262,BR262,BS262)</f>
        <v>0</v>
      </c>
      <c r="CJ262" s="51">
        <f>SUM(CH262-CI262)</f>
        <v>0</v>
      </c>
    </row>
    <row r="263" spans="1:88" x14ac:dyDescent="0.2">
      <c r="A263" s="21" t="str">
        <f t="shared" si="1"/>
        <v>261.</v>
      </c>
      <c r="B263" s="8" t="str">
        <f>'Seznam-SO'!A266</f>
        <v/>
      </c>
      <c r="C263" s="11">
        <f>IF(ISNA(VLOOKUP(CONCATENATE($B263,C$2,"SINGLE"),'I-SUB'!$V$3:$W$624,2,0)),0,VLOOKUP(CONCATENATE($B263,C$2,"SINGLE"),'I-SUB'!$V$3:$W$624,2,0))</f>
        <v>0</v>
      </c>
      <c r="D263" s="11">
        <f>IF(ISNA(VLOOKUP(CONCATENATE($B263,D$2,"SINGLE"),'I-SUB'!$V$3:$W$624,2,0)),0,VLOOKUP(CONCATENATE($B263,D$2,"SINGLE"),'I-SUB'!$V$3:$W$624,2,0))</f>
        <v>0</v>
      </c>
      <c r="E263" s="11">
        <f>IF(ISNA(VLOOKUP(CONCATENATE($B263,E$2,"SINGLE"),'I-SUB'!$V$3:$W$624,2,0)),0,VLOOKUP(CONCATENATE($B263,E$2,"SINGLE"),'I-SUB'!$V$3:$W$624,2,0))</f>
        <v>0</v>
      </c>
      <c r="F263" s="11">
        <f>IF(ISNA(VLOOKUP(CONCATENATE($B263,F$2,"SINGLE"),'I-SUB'!$V$3:$W$624,2,0)),0,VLOOKUP(CONCATENATE($B263,F$2,"SINGLE"),'I-SUB'!$V$3:$W$624,2,0))</f>
        <v>0</v>
      </c>
      <c r="G263" s="11">
        <f>IF(ISNA(VLOOKUP(CONCATENATE($B263,G$2,"SINGLE"),'I-SUB'!$V$3:$W$624,2,0)),0,VLOOKUP(CONCATENATE($B263,G$2,"SINGLE"),'I-SUB'!$V$3:$W$624,2,0))</f>
        <v>0</v>
      </c>
      <c r="H263" s="11">
        <f>IF(ISNA(VLOOKUP(CONCATENATE($B263,H$2,"SINGLE"),'I-SUB'!$V$3:$W$624,2,0)),0,VLOOKUP(CONCATENATE($B263,H$2,"SINGLE"),'I-SUB'!$V$3:$W$624,2,0))</f>
        <v>0</v>
      </c>
      <c r="I263" s="11">
        <f>IF(ISNA(VLOOKUP(CONCATENATE($B263,I$2,"SINGLE"),'I-SUB'!$V$3:$W$624,2,0)),0,VLOOKUP(CONCATENATE($B263,I$2,"SINGLE"),'I-SUB'!$V$3:$W$624,2,0))</f>
        <v>0</v>
      </c>
      <c r="J263" s="11">
        <f>IF(ISNA(VLOOKUP(CONCATENATE($B263,J$2,"SINGLE"),'I-SUB'!$V$3:$W$624,2,0)),0,VLOOKUP(CONCATENATE($B263,J$2,"SINGLE"),'I-SUB'!$V$3:$W$624,2,0))</f>
        <v>0</v>
      </c>
      <c r="K263" s="11">
        <f>IF(ISNA(VLOOKUP(CONCATENATE($B263,K$2,"SINGLE"),'I-SUB'!$V$3:$W$624,2,0)),0,VLOOKUP(CONCATENATE($B263,K$2,"SINGLE"),'I-SUB'!$V$3:$W$624,2,0))</f>
        <v>0</v>
      </c>
      <c r="L263" s="11">
        <f>IF(ISNA(VLOOKUP(CONCATENATE($B263,L$2,"SINGLE"),'I-SUB'!$V$3:$W$624,2,0)),0,VLOOKUP(CONCATENATE($B263,L$2,"SINGLE"),'I-SUB'!$V$3:$W$624,2,0))</f>
        <v>0</v>
      </c>
      <c r="M263" s="11">
        <f>IF(ISNA(VLOOKUP(CONCATENATE($B263,M$2,"SINGLE"),'I-SUB'!$V$3:$W$624,2,0)),0,VLOOKUP(CONCATENATE($B263,M$2,"SINGLE"),'I-SUB'!$V$3:$W$624,2,0))</f>
        <v>0</v>
      </c>
      <c r="N263" s="11">
        <f>IF(ISNA(VLOOKUP(CONCATENATE($B263,N$2,"SINGLE"),'I-SUB'!$V$3:$W$624,2,0)),0,VLOOKUP(CONCATENATE($B263,N$2,"SINGLE"),'I-SUB'!$V$3:$W$624,2,0))</f>
        <v>0</v>
      </c>
      <c r="O263" s="11">
        <f>IF(ISNA(VLOOKUP(CONCATENATE($B263,O$2,"SINGLE"),'I-SUB'!$V$3:$W$624,2,0)),0,VLOOKUP(CONCATENATE($B263,O$2,"SINGLE"),'I-SUB'!$V$3:$W$624,2,0))</f>
        <v>0</v>
      </c>
      <c r="P263" s="54">
        <f>SUM(C263:O263)</f>
        <v>0</v>
      </c>
      <c r="Q263" s="11">
        <f>IF(ISNA(VLOOKUP(CONCATENATE($B263,Q$2,"SINGLE"),'II-SUB'!$V$3:$W$630,2,0)),0,VLOOKUP(CONCATENATE($B263,Q$2,"SINGLE"),'II-SUB'!$V$3:$W$630,2,0))</f>
        <v>0</v>
      </c>
      <c r="R263" s="11">
        <f>IF(ISNA(VLOOKUP(CONCATENATE($B263,R$2,"SINGLE"),'II-SUB'!$V$3:$W$630,2,0)),0,VLOOKUP(CONCATENATE($B263,R$2,"SINGLE"),'II-SUB'!$V$3:$W$630,2,0))</f>
        <v>0</v>
      </c>
      <c r="S263" s="11">
        <f>IF(ISNA(VLOOKUP(CONCATENATE($B263,S$2,"SINGLE"),'II-SUB'!$V$3:$W$630,2,0)),0,VLOOKUP(CONCATENATE($B263,S$2,"SINGLE"),'II-SUB'!$V$3:$W$630,2,0))</f>
        <v>0</v>
      </c>
      <c r="T263" s="11">
        <f>IF(ISNA(VLOOKUP(CONCATENATE($B263,T$2,"SINGLE"),'II-SUB'!$V$3:$W$630,2,0)),0,VLOOKUP(CONCATENATE($B263,T$2,"SINGLE"),'II-SUB'!$V$3:$W$630,2,0))</f>
        <v>0</v>
      </c>
      <c r="U263" s="11">
        <f>IF(ISNA(VLOOKUP(CONCATENATE($B263,U$2,"SINGLE"),'II-SUB'!$V$3:$W$630,2,0)),0,VLOOKUP(CONCATENATE($B263,U$2,"SINGLE"),'II-SUB'!$V$3:$W$630,2,0))</f>
        <v>0</v>
      </c>
      <c r="V263" s="11">
        <f>IF(ISNA(VLOOKUP(CONCATENATE($B263,V$2,"SINGLE"),'II-SUB'!$V$3:$W$630,2,0)),0,VLOOKUP(CONCATENATE($B263,V$2,"SINGLE"),'II-SUB'!$V$3:$W$630,2,0))</f>
        <v>0</v>
      </c>
      <c r="W263" s="11">
        <f>IF(ISNA(VLOOKUP(CONCATENATE($B263,W$2,"SINGLE"),'II-SUB'!$V$3:$W$630,2,0)),0,VLOOKUP(CONCATENATE($B263,W$2,"SINGLE"),'II-SUB'!$V$3:$W$630,2,0))</f>
        <v>0</v>
      </c>
      <c r="X263" s="11">
        <f>IF(ISNA(VLOOKUP(CONCATENATE($B263,X$2,"SINGLE"),'II-SUB'!$V$3:$W$630,2,0)),0,VLOOKUP(CONCATENATE($B263,X$2,"SINGLE"),'II-SUB'!$V$3:$W$630,2,0))</f>
        <v>0</v>
      </c>
      <c r="Y263" s="11">
        <f>IF(ISNA(VLOOKUP(CONCATENATE($B263,Y$2,"SINGLE"),'II-SUB'!$V$3:$W$630,2,0)),0,VLOOKUP(CONCATENATE($B263,Y$2,"SINGLE"),'II-SUB'!$V$3:$W$630,2,0))</f>
        <v>0</v>
      </c>
      <c r="Z263" s="11">
        <f>IF(ISNA(VLOOKUP(CONCATENATE($B263,Z$2,"SINGLE"),'II-SUB'!$V$3:$W$630,2,0)),0,VLOOKUP(CONCATENATE($B263,Z$2,"SINGLE"),'II-SUB'!$V$3:$W$630,2,0))</f>
        <v>0</v>
      </c>
      <c r="AA263" s="11">
        <f>IF(ISNA(VLOOKUP(CONCATENATE($B263,AA$2,"SINGLE"),'II-SUB'!$V$3:$W$630,2,0)),0,VLOOKUP(CONCATENATE($B263,AA$2,"SINGLE"),'II-SUB'!$V$3:$W$630,2,0))</f>
        <v>0</v>
      </c>
      <c r="AB263" s="11">
        <f>IF(ISNA(VLOOKUP(CONCATENATE($B263,AB$2,"SINGLE"),'II-SUB'!$V$3:$W$630,2,0)),0,VLOOKUP(CONCATENATE($B263,AB$2,"SINGLE"),'II-SUB'!$V$3:$W$630,2,0))</f>
        <v>0</v>
      </c>
      <c r="AC263" s="11">
        <f>IF(ISNA(VLOOKUP(CONCATENATE($B263,AC$2,"SINGLE"),'II-SUB'!$V$3:$W$630,2,0)),0,VLOOKUP(CONCATENATE($B263,AC$2,"SINGLE"),'II-SUB'!$V$3:$W$630,2,0))</f>
        <v>0</v>
      </c>
      <c r="AD263" s="54">
        <f>SUM(Q263:AC263)</f>
        <v>0</v>
      </c>
      <c r="AE263" s="11">
        <f>IF(ISNA(VLOOKUP(CONCATENATE($B263,AE$2,"SINGLE"),MW!$V$3:$W$600,2,0)),0,VLOOKUP(CONCATENATE($B263,AE$2,"SINGLE"),MW!$V$3:$W$600,2,0))</f>
        <v>0</v>
      </c>
      <c r="AF263" s="11">
        <f>IF(ISNA(VLOOKUP(CONCATENATE($B263,AF$2,"SINGLE"),MW!$V$3:$W$600,2,0)),0,VLOOKUP(CONCATENATE($B263,AF$2,"SINGLE"),MW!$V$3:$W$600,2,0))</f>
        <v>0</v>
      </c>
      <c r="AG263" s="11">
        <f>IF(ISNA(VLOOKUP(CONCATENATE($B263,AG$2,"SINGLE"),MW!$V$3:$W$600,2,0)),0,VLOOKUP(CONCATENATE($B263,AG$2,"SINGLE"),MW!$V$3:$W$600,2,0))</f>
        <v>0</v>
      </c>
      <c r="AH263" s="11">
        <f>IF(ISNA(VLOOKUP(CONCATENATE($B263,AH$2,"SINGLE"),MW!$V$3:$W$600,2,0)),0,VLOOKUP(CONCATENATE($B263,AH$2,"SINGLE"),MW!$V$3:$W$600,2,0))</f>
        <v>0</v>
      </c>
      <c r="AI263" s="11">
        <f>IF(ISNA(VLOOKUP(CONCATENATE($B263,AI$2,"SINGLE"),MW!$V$3:$W$600,2,0)),0,VLOOKUP(CONCATENATE($B263,AI$2,"SINGLE"),MW!$V$3:$W$600,2,0))</f>
        <v>0</v>
      </c>
      <c r="AJ263" s="11">
        <f>IF(ISNA(VLOOKUP(CONCATENATE($B263,AJ$2,"SINGLE"),MW!$V$3:$W$600,2,0)),0,VLOOKUP(CONCATENATE($B263,AJ$2,"SINGLE"),MW!$V$3:$W$600,2,0))</f>
        <v>0</v>
      </c>
      <c r="AK263" s="11">
        <f>IF(ISNA(VLOOKUP(CONCATENATE($B263,AK$2,"SINGLE"),MW!$V$3:$W$600,2,0)),0,VLOOKUP(CONCATENATE($B263,AK$2,"SINGLE"),MW!$V$3:$W$600,2,0))</f>
        <v>0</v>
      </c>
      <c r="AL263" s="11">
        <f>IF(ISNA(VLOOKUP(CONCATENATE($B263,AL$2,"SINGLE"),MW!$V$3:$W$600,2,0)),0,VLOOKUP(CONCATENATE($B263,AL$2,"SINGLE"),MW!$V$3:$W$600,2,0))</f>
        <v>0</v>
      </c>
      <c r="AM263" s="11">
        <f>IF(ISNA(VLOOKUP(CONCATENATE($B263,AM$2,"SINGLE"),MW!$V$3:$W$600,2,0)),0,VLOOKUP(CONCATENATE($B263,AM$2,"SINGLE"),MW!$V$3:$W$600,2,0))</f>
        <v>0</v>
      </c>
      <c r="AN263" s="11">
        <f>IF(ISNA(VLOOKUP(CONCATENATE($B263,AN$2,"SINGLE"),MW!$V$3:$W$600,2,0)),0,VLOOKUP(CONCATENATE($B263,AN$2,"SINGLE"),MW!$V$3:$W$600,2,0))</f>
        <v>0</v>
      </c>
      <c r="AO263" s="11">
        <f>IF(ISNA(VLOOKUP(CONCATENATE($B263,AO$2,"SINGLE"),MW!$V$3:$W$600,2,0)),0,VLOOKUP(CONCATENATE($B263,AO$2,"SINGLE"),MW!$V$3:$W$600,2,0))</f>
        <v>0</v>
      </c>
      <c r="AP263" s="54">
        <f>SUM(AE263:AO263)</f>
        <v>0</v>
      </c>
      <c r="AQ263" s="11">
        <f>IF(ISNA(VLOOKUP(CONCATENATE($B263,AQ$2,"SINGLE"),'III-SUB'!$V$3:$W$633,2,0)),0,VLOOKUP(CONCATENATE($B263,AQ$2,"SINGLE"),'III-SUB'!$V$3:$W$633,2,0))</f>
        <v>0</v>
      </c>
      <c r="AR263" s="11">
        <f>IF(ISNA(VLOOKUP(CONCATENATE($B263,AR$2,"SINGLE"),'III-SUB'!$V$3:$W$633,2,0)),0,VLOOKUP(CONCATENATE($B263,AR$2,"SINGLE"),'III-SUB'!$V$3:$W$633,2,0))</f>
        <v>0</v>
      </c>
      <c r="AS263" s="11">
        <f>IF(ISNA(VLOOKUP(CONCATENATE($B263,AS$2,"SINGLE"),'III-SUB'!$V$3:$W$633,2,0)),0,VLOOKUP(CONCATENATE($B263,AS$2,"SINGLE"),'III-SUB'!$V$3:$W$633,2,0))</f>
        <v>0</v>
      </c>
      <c r="AT263" s="11">
        <f>IF(ISNA(VLOOKUP(CONCATENATE($B263,AT$2,"SINGLE"),'III-SUB'!$V$3:$W$633,2,0)),0,VLOOKUP(CONCATENATE($B263,AT$2,"SINGLE"),'III-SUB'!$V$3:$W$633,2,0))</f>
        <v>0</v>
      </c>
      <c r="AU263" s="11">
        <f>IF(ISNA(VLOOKUP(CONCATENATE($B263,AU$2,"SINGLE"),'III-SUB'!$V$3:$W$633,2,0)),0,VLOOKUP(CONCATENATE($B263,AU$2,"SINGLE"),'III-SUB'!$V$3:$W$633,2,0))</f>
        <v>0</v>
      </c>
      <c r="AV263" s="11">
        <f>IF(ISNA(VLOOKUP(CONCATENATE($B263,AV$2,"SINGLE"),'III-SUB'!$V$3:$W$633,2,0)),0,VLOOKUP(CONCATENATE($B263,AV$2,"SINGLE"),'III-SUB'!$V$3:$W$633,2,0))</f>
        <v>0</v>
      </c>
      <c r="AW263" s="11">
        <f>IF(ISNA(VLOOKUP(CONCATENATE($B263,AW$2,"SINGLE"),'III-SUB'!$V$3:$W$633,2,0)),0,VLOOKUP(CONCATENATE($B263,AW$2,"SINGLE"),'III-SUB'!$V$3:$W$633,2,0))</f>
        <v>0</v>
      </c>
      <c r="AX263" s="11">
        <f>IF(ISNA(VLOOKUP(CONCATENATE($B263,AX$2,"SINGLE"),'III-SUB'!$V$3:$W$633,2,0)),0,VLOOKUP(CONCATENATE($B263,AX$2,"SINGLE"),'III-SUB'!$V$3:$W$633,2,0))</f>
        <v>0</v>
      </c>
      <c r="AY263" s="11">
        <f>IF(ISNA(VLOOKUP(CONCATENATE($B263,AY$2,"SINGLE"),'III-SUB'!$V$3:$W$633,2,0)),0,VLOOKUP(CONCATENATE($B263,AY$2,"SINGLE"),'III-SUB'!$V$3:$W$633,2,0))</f>
        <v>0</v>
      </c>
      <c r="AZ263" s="11">
        <f>IF(ISNA(VLOOKUP(CONCATENATE($B263,AZ$2,"SINGLE"),'III-SUB'!$V$3:$W$633,2,0)),0,VLOOKUP(CONCATENATE($B263,AZ$2,"SINGLE"),'III-SUB'!$V$3:$W$633,2,0))</f>
        <v>0</v>
      </c>
      <c r="BA263" s="11">
        <f>IF(ISNA(VLOOKUP(CONCATENATE($B263,BA$2,"SINGLE"),'III-SUB'!$V$3:$W$633,2,0)),0,VLOOKUP(CONCATENATE($B263,BA$2,"SINGLE"),'III-SUB'!$V$3:$W$633,2,0))</f>
        <v>0</v>
      </c>
      <c r="BB263" s="11">
        <f>IF(ISNA(VLOOKUP(CONCATENATE($B263,BB$2,"SINGLE"),'III-SUB'!$V$3:$W$633,2,0)),0,VLOOKUP(CONCATENATE($B263,BB$2,"SINGLE"),'III-SUB'!$V$3:$W$633,2,0))</f>
        <v>0</v>
      </c>
      <c r="BC263" s="11">
        <f>IF(ISNA(VLOOKUP(CONCATENATE($B263,BC$2,"SINGLE"),'III-SUB'!$V$3:$W$633,2,0)),0,VLOOKUP(CONCATENATE($B263,BC$2,"SINGLE"),'III-SUB'!$V$3:$W$633,2,0))</f>
        <v>0</v>
      </c>
      <c r="BD263" s="54">
        <f>SUM(AQ263:BC263)</f>
        <v>0</v>
      </c>
      <c r="BE263" s="54">
        <f>IF(ISNA(VLOOKUP(CONCATENATE($B263,BE$2,"SINGLE"),VHF!$V$3:$W$627,2,0)),0,VLOOKUP(CONCATENATE($B263,BE$2,"SINGLE"),VHF!$V$3:$W$627,2,0))</f>
        <v>0</v>
      </c>
      <c r="BF263" s="11">
        <f>IF(ISNA(VLOOKUP(CONCATENATE($B263,BF$2,"SINGLE"),UHF!$V$3:$W$612,2,0)),0,VLOOKUP(CONCATENATE($B263,BF$2,"SINGLE"),UHF!$V$3:$W$612,2,0))</f>
        <v>0</v>
      </c>
      <c r="BG263" s="11">
        <f>IF(ISNA(VLOOKUP(CONCATENATE($B263,BG$2,"SINGLE"),UHF!$V$3:$W$612,2,0)),0,VLOOKUP(CONCATENATE($B263,BG$2,"SINGLE"),UHF!$V$3:$W$612,2,0))</f>
        <v>0</v>
      </c>
      <c r="BH263" s="11">
        <f>IF(ISNA(VLOOKUP(CONCATENATE($B263,BH$2,"SINGLE"),UHF!$V$3:$W$612,2,0)),0,VLOOKUP(CONCATENATE($B263,BH$2,"SINGLE"),UHF!$V$3:$W$612,2,0))</f>
        <v>0</v>
      </c>
      <c r="BI263" s="11">
        <f>IF(ISNA(VLOOKUP(CONCATENATE($B263,BI$2,"SINGLE"),UHF!$V$3:$W$612,2,0)),0,VLOOKUP(CONCATENATE($B263,BI$2,"SINGLE"),UHF!$V$3:$W$612,2,0))</f>
        <v>0</v>
      </c>
      <c r="BJ263" s="11">
        <f>IF(ISNA(VLOOKUP(CONCATENATE($B263,BJ$2,"SINGLE"),UHF!$V$3:$W$612,2,0)),0,VLOOKUP(CONCATENATE($B263,BJ$2,"SINGLE"),UHF!$V$3:$W$612,2,0))</f>
        <v>0</v>
      </c>
      <c r="BK263" s="11">
        <f>IF(ISNA(VLOOKUP(CONCATENATE($B263,BK$2,"SINGLE"),UHF!$V$3:$W$612,2,0)),0,VLOOKUP(CONCATENATE($B263,BK$2,"SINGLE"),UHF!$V$3:$W$612,2,0))</f>
        <v>0</v>
      </c>
      <c r="BL263" s="11">
        <f>IF(ISNA(VLOOKUP(CONCATENATE($B263,BL$2,"SINGLE"),UHF!$V$3:$W$612,2,0)),0,VLOOKUP(CONCATENATE($B263,BL$2,"SINGLE"),UHF!$V$3:$W$612,2,0))</f>
        <v>0</v>
      </c>
      <c r="BM263" s="11">
        <f>IF(ISNA(VLOOKUP(CONCATENATE($B263,BM$2,"SINGLE"),UHF!$V$3:$W$612,2,0)),0,VLOOKUP(CONCATENATE($B263,BM$2,"SINGLE"),UHF!$V$3:$W$612,2,0))</f>
        <v>0</v>
      </c>
      <c r="BN263" s="11">
        <f>IF(ISNA(VLOOKUP(CONCATENATE($B263,BN$2,"SINGLE"),UHF!$V$3:$W$612,2,0)),0,VLOOKUP(CONCATENATE($B263,BN$2,"SINGLE"),UHF!$V$3:$W$612,2,0))</f>
        <v>0</v>
      </c>
      <c r="BO263" s="11">
        <f>IF(ISNA(VLOOKUP(CONCATENATE($B263,BO$2,"SINGLE"),UHF!$V$3:$W$612,2,0)),0,VLOOKUP(CONCATENATE($B263,BO$2,"SINGLE"),UHF!$V$3:$W$612,2,0))</f>
        <v>0</v>
      </c>
      <c r="BP263" s="11">
        <f>IF(ISNA(VLOOKUP(CONCATENATE($B263,BP$2,"SINGLE"),UHF!$V$3:$W$612,2,0)),0,VLOOKUP(CONCATENATE($B263,BP$2,"SINGLE"),UHF!$V$3:$W$612,2,0))</f>
        <v>0</v>
      </c>
      <c r="BQ263" s="11">
        <f>IF(ISNA(VLOOKUP(CONCATENATE($B263,BQ$2,"SINGLE"),UHF!$V$3:$W$612,2,0)),0,VLOOKUP(CONCATENATE($B263,BQ$2,"SINGLE"),UHF!$V$3:$W$612,2,0))</f>
        <v>0</v>
      </c>
      <c r="BR263" s="54">
        <f>SUM(BF263:BQ263)</f>
        <v>0</v>
      </c>
      <c r="BS263" s="54">
        <f>IF(ISNA(VLOOKUP(CONCATENATE($B263,BS$2,"SINGLE"),'A1'!$V$3:$W$612,2,0)),0,VLOOKUP(CONCATENATE($B263,BS$2,"SINGLE"),'A1'!$V$3:$W$612,2,0))</f>
        <v>0</v>
      </c>
      <c r="BT263" s="11">
        <f>SUM(C263,Q263,AQ263,BE263,BS263)</f>
        <v>0</v>
      </c>
      <c r="BU263" s="11">
        <f>SUM(D263,R263,AR263,BF263)</f>
        <v>0</v>
      </c>
      <c r="BV263" s="11">
        <f>SUM(E263,S263,AE263,AS263,BG263)</f>
        <v>0</v>
      </c>
      <c r="BW263" s="11">
        <f>SUM(F263,T263,AF263,AT263,BH263)</f>
        <v>0</v>
      </c>
      <c r="BX263" s="11">
        <f>SUM(G263,U263,AG263,AU263,BI263)</f>
        <v>0</v>
      </c>
      <c r="BY263" s="11">
        <f>SUM(H263,V263,AH263,AV263,BJ263)</f>
        <v>0</v>
      </c>
      <c r="BZ263" s="11">
        <f>SUM(I263,W263,AI263,AW263,BK263)</f>
        <v>0</v>
      </c>
      <c r="CA263" s="11">
        <f>SUM(J263,X263,AJ263,AX263,BL263)</f>
        <v>0</v>
      </c>
      <c r="CB263" s="11">
        <f>SUM(K263,Y263,AK263,AY263,BM263)</f>
        <v>0</v>
      </c>
      <c r="CC263" s="11">
        <f>SUM(L263,Z263,AL263,AZ263,BN263)</f>
        <v>0</v>
      </c>
      <c r="CD263" s="11">
        <f>SUM(M263,AA263,AM263,BA263,BO263)</f>
        <v>0</v>
      </c>
      <c r="CE263" s="11">
        <f>SUM(N263,AB263,AN263,BB263,BP263)</f>
        <v>0</v>
      </c>
      <c r="CF263" s="11">
        <f>SUM(O263,AC263,AO263,BC263,BQ263)</f>
        <v>0</v>
      </c>
      <c r="CG263" s="11">
        <f>SUM(BT263:CF263)</f>
        <v>0</v>
      </c>
      <c r="CH263" s="11">
        <f>SUM(P263,AD263,AP263,BD263,BE263,BR263,BS263)</f>
        <v>0</v>
      </c>
      <c r="CI263" s="11">
        <f>MIN(P263,AD263,AP263,BD263,BE263,BR263,BS263)</f>
        <v>0</v>
      </c>
      <c r="CJ263" s="51">
        <f>SUM(CH263-CI263)</f>
        <v>0</v>
      </c>
    </row>
    <row r="264" spans="1:88" x14ac:dyDescent="0.2">
      <c r="A264" s="21" t="str">
        <f t="shared" si="1"/>
        <v>262.</v>
      </c>
      <c r="B264" s="8" t="str">
        <f>'Seznam-SO'!A267</f>
        <v/>
      </c>
      <c r="C264" s="11">
        <f>IF(ISNA(VLOOKUP(CONCATENATE($B264,C$2,"SINGLE"),'I-SUB'!$V$3:$W$624,2,0)),0,VLOOKUP(CONCATENATE($B264,C$2,"SINGLE"),'I-SUB'!$V$3:$W$624,2,0))</f>
        <v>0</v>
      </c>
      <c r="D264" s="11">
        <f>IF(ISNA(VLOOKUP(CONCATENATE($B264,D$2,"SINGLE"),'I-SUB'!$V$3:$W$624,2,0)),0,VLOOKUP(CONCATENATE($B264,D$2,"SINGLE"),'I-SUB'!$V$3:$W$624,2,0))</f>
        <v>0</v>
      </c>
      <c r="E264" s="11">
        <f>IF(ISNA(VLOOKUP(CONCATENATE($B264,E$2,"SINGLE"),'I-SUB'!$V$3:$W$624,2,0)),0,VLOOKUP(CONCATENATE($B264,E$2,"SINGLE"),'I-SUB'!$V$3:$W$624,2,0))</f>
        <v>0</v>
      </c>
      <c r="F264" s="11">
        <f>IF(ISNA(VLOOKUP(CONCATENATE($B264,F$2,"SINGLE"),'I-SUB'!$V$3:$W$624,2,0)),0,VLOOKUP(CONCATENATE($B264,F$2,"SINGLE"),'I-SUB'!$V$3:$W$624,2,0))</f>
        <v>0</v>
      </c>
      <c r="G264" s="11">
        <f>IF(ISNA(VLOOKUP(CONCATENATE($B264,G$2,"SINGLE"),'I-SUB'!$V$3:$W$624,2,0)),0,VLOOKUP(CONCATENATE($B264,G$2,"SINGLE"),'I-SUB'!$V$3:$W$624,2,0))</f>
        <v>0</v>
      </c>
      <c r="H264" s="11">
        <f>IF(ISNA(VLOOKUP(CONCATENATE($B264,H$2,"SINGLE"),'I-SUB'!$V$3:$W$624,2,0)),0,VLOOKUP(CONCATENATE($B264,H$2,"SINGLE"),'I-SUB'!$V$3:$W$624,2,0))</f>
        <v>0</v>
      </c>
      <c r="I264" s="11">
        <f>IF(ISNA(VLOOKUP(CONCATENATE($B264,I$2,"SINGLE"),'I-SUB'!$V$3:$W$624,2,0)),0,VLOOKUP(CONCATENATE($B264,I$2,"SINGLE"),'I-SUB'!$V$3:$W$624,2,0))</f>
        <v>0</v>
      </c>
      <c r="J264" s="11">
        <f>IF(ISNA(VLOOKUP(CONCATENATE($B264,J$2,"SINGLE"),'I-SUB'!$V$3:$W$624,2,0)),0,VLOOKUP(CONCATENATE($B264,J$2,"SINGLE"),'I-SUB'!$V$3:$W$624,2,0))</f>
        <v>0</v>
      </c>
      <c r="K264" s="11">
        <f>IF(ISNA(VLOOKUP(CONCATENATE($B264,K$2,"SINGLE"),'I-SUB'!$V$3:$W$624,2,0)),0,VLOOKUP(CONCATENATE($B264,K$2,"SINGLE"),'I-SUB'!$V$3:$W$624,2,0))</f>
        <v>0</v>
      </c>
      <c r="L264" s="11">
        <f>IF(ISNA(VLOOKUP(CONCATENATE($B264,L$2,"SINGLE"),'I-SUB'!$V$3:$W$624,2,0)),0,VLOOKUP(CONCATENATE($B264,L$2,"SINGLE"),'I-SUB'!$V$3:$W$624,2,0))</f>
        <v>0</v>
      </c>
      <c r="M264" s="11">
        <f>IF(ISNA(VLOOKUP(CONCATENATE($B264,M$2,"SINGLE"),'I-SUB'!$V$3:$W$624,2,0)),0,VLOOKUP(CONCATENATE($B264,M$2,"SINGLE"),'I-SUB'!$V$3:$W$624,2,0))</f>
        <v>0</v>
      </c>
      <c r="N264" s="11">
        <f>IF(ISNA(VLOOKUP(CONCATENATE($B264,N$2,"SINGLE"),'I-SUB'!$V$3:$W$624,2,0)),0,VLOOKUP(CONCATENATE($B264,N$2,"SINGLE"),'I-SUB'!$V$3:$W$624,2,0))</f>
        <v>0</v>
      </c>
      <c r="O264" s="11">
        <f>IF(ISNA(VLOOKUP(CONCATENATE($B264,O$2,"SINGLE"),'I-SUB'!$V$3:$W$624,2,0)),0,VLOOKUP(CONCATENATE($B264,O$2,"SINGLE"),'I-SUB'!$V$3:$W$624,2,0))</f>
        <v>0</v>
      </c>
      <c r="P264" s="54">
        <f>SUM(C264:O264)</f>
        <v>0</v>
      </c>
      <c r="Q264" s="11">
        <f>IF(ISNA(VLOOKUP(CONCATENATE($B264,Q$2,"SINGLE"),'II-SUB'!$V$3:$W$630,2,0)),0,VLOOKUP(CONCATENATE($B264,Q$2,"SINGLE"),'II-SUB'!$V$3:$W$630,2,0))</f>
        <v>0</v>
      </c>
      <c r="R264" s="11">
        <f>IF(ISNA(VLOOKUP(CONCATENATE($B264,R$2,"SINGLE"),'II-SUB'!$V$3:$W$630,2,0)),0,VLOOKUP(CONCATENATE($B264,R$2,"SINGLE"),'II-SUB'!$V$3:$W$630,2,0))</f>
        <v>0</v>
      </c>
      <c r="S264" s="11">
        <f>IF(ISNA(VLOOKUP(CONCATENATE($B264,S$2,"SINGLE"),'II-SUB'!$V$3:$W$630,2,0)),0,VLOOKUP(CONCATENATE($B264,S$2,"SINGLE"),'II-SUB'!$V$3:$W$630,2,0))</f>
        <v>0</v>
      </c>
      <c r="T264" s="11">
        <f>IF(ISNA(VLOOKUP(CONCATENATE($B264,T$2,"SINGLE"),'II-SUB'!$V$3:$W$630,2,0)),0,VLOOKUP(CONCATENATE($B264,T$2,"SINGLE"),'II-SUB'!$V$3:$W$630,2,0))</f>
        <v>0</v>
      </c>
      <c r="U264" s="11">
        <f>IF(ISNA(VLOOKUP(CONCATENATE($B264,U$2,"SINGLE"),'II-SUB'!$V$3:$W$630,2,0)),0,VLOOKUP(CONCATENATE($B264,U$2,"SINGLE"),'II-SUB'!$V$3:$W$630,2,0))</f>
        <v>0</v>
      </c>
      <c r="V264" s="11">
        <f>IF(ISNA(VLOOKUP(CONCATENATE($B264,V$2,"SINGLE"),'II-SUB'!$V$3:$W$630,2,0)),0,VLOOKUP(CONCATENATE($B264,V$2,"SINGLE"),'II-SUB'!$V$3:$W$630,2,0))</f>
        <v>0</v>
      </c>
      <c r="W264" s="11">
        <f>IF(ISNA(VLOOKUP(CONCATENATE($B264,W$2,"SINGLE"),'II-SUB'!$V$3:$W$630,2,0)),0,VLOOKUP(CONCATENATE($B264,W$2,"SINGLE"),'II-SUB'!$V$3:$W$630,2,0))</f>
        <v>0</v>
      </c>
      <c r="X264" s="11">
        <f>IF(ISNA(VLOOKUP(CONCATENATE($B264,X$2,"SINGLE"),'II-SUB'!$V$3:$W$630,2,0)),0,VLOOKUP(CONCATENATE($B264,X$2,"SINGLE"),'II-SUB'!$V$3:$W$630,2,0))</f>
        <v>0</v>
      </c>
      <c r="Y264" s="11">
        <f>IF(ISNA(VLOOKUP(CONCATENATE($B264,Y$2,"SINGLE"),'II-SUB'!$V$3:$W$630,2,0)),0,VLOOKUP(CONCATENATE($B264,Y$2,"SINGLE"),'II-SUB'!$V$3:$W$630,2,0))</f>
        <v>0</v>
      </c>
      <c r="Z264" s="11">
        <f>IF(ISNA(VLOOKUP(CONCATENATE($B264,Z$2,"SINGLE"),'II-SUB'!$V$3:$W$630,2,0)),0,VLOOKUP(CONCATENATE($B264,Z$2,"SINGLE"),'II-SUB'!$V$3:$W$630,2,0))</f>
        <v>0</v>
      </c>
      <c r="AA264" s="11">
        <f>IF(ISNA(VLOOKUP(CONCATENATE($B264,AA$2,"SINGLE"),'II-SUB'!$V$3:$W$630,2,0)),0,VLOOKUP(CONCATENATE($B264,AA$2,"SINGLE"),'II-SUB'!$V$3:$W$630,2,0))</f>
        <v>0</v>
      </c>
      <c r="AB264" s="11">
        <f>IF(ISNA(VLOOKUP(CONCATENATE($B264,AB$2,"SINGLE"),'II-SUB'!$V$3:$W$630,2,0)),0,VLOOKUP(CONCATENATE($B264,AB$2,"SINGLE"),'II-SUB'!$V$3:$W$630,2,0))</f>
        <v>0</v>
      </c>
      <c r="AC264" s="11">
        <f>IF(ISNA(VLOOKUP(CONCATENATE($B264,AC$2,"SINGLE"),'II-SUB'!$V$3:$W$630,2,0)),0,VLOOKUP(CONCATENATE($B264,AC$2,"SINGLE"),'II-SUB'!$V$3:$W$630,2,0))</f>
        <v>0</v>
      </c>
      <c r="AD264" s="54">
        <f>SUM(Q264:AC264)</f>
        <v>0</v>
      </c>
      <c r="AE264" s="11">
        <f>IF(ISNA(VLOOKUP(CONCATENATE($B264,AE$2,"SINGLE"),MW!$V$3:$W$600,2,0)),0,VLOOKUP(CONCATENATE($B264,AE$2,"SINGLE"),MW!$V$3:$W$600,2,0))</f>
        <v>0</v>
      </c>
      <c r="AF264" s="11">
        <f>IF(ISNA(VLOOKUP(CONCATENATE($B264,AF$2,"SINGLE"),MW!$V$3:$W$600,2,0)),0,VLOOKUP(CONCATENATE($B264,AF$2,"SINGLE"),MW!$V$3:$W$600,2,0))</f>
        <v>0</v>
      </c>
      <c r="AG264" s="11">
        <f>IF(ISNA(VLOOKUP(CONCATENATE($B264,AG$2,"SINGLE"),MW!$V$3:$W$600,2,0)),0,VLOOKUP(CONCATENATE($B264,AG$2,"SINGLE"),MW!$V$3:$W$600,2,0))</f>
        <v>0</v>
      </c>
      <c r="AH264" s="11">
        <f>IF(ISNA(VLOOKUP(CONCATENATE($B264,AH$2,"SINGLE"),MW!$V$3:$W$600,2,0)),0,VLOOKUP(CONCATENATE($B264,AH$2,"SINGLE"),MW!$V$3:$W$600,2,0))</f>
        <v>0</v>
      </c>
      <c r="AI264" s="11">
        <f>IF(ISNA(VLOOKUP(CONCATENATE($B264,AI$2,"SINGLE"),MW!$V$3:$W$600,2,0)),0,VLOOKUP(CONCATENATE($B264,AI$2,"SINGLE"),MW!$V$3:$W$600,2,0))</f>
        <v>0</v>
      </c>
      <c r="AJ264" s="11">
        <f>IF(ISNA(VLOOKUP(CONCATENATE($B264,AJ$2,"SINGLE"),MW!$V$3:$W$600,2,0)),0,VLOOKUP(CONCATENATE($B264,AJ$2,"SINGLE"),MW!$V$3:$W$600,2,0))</f>
        <v>0</v>
      </c>
      <c r="AK264" s="11">
        <f>IF(ISNA(VLOOKUP(CONCATENATE($B264,AK$2,"SINGLE"),MW!$V$3:$W$600,2,0)),0,VLOOKUP(CONCATENATE($B264,AK$2,"SINGLE"),MW!$V$3:$W$600,2,0))</f>
        <v>0</v>
      </c>
      <c r="AL264" s="11">
        <f>IF(ISNA(VLOOKUP(CONCATENATE($B264,AL$2,"SINGLE"),MW!$V$3:$W$600,2,0)),0,VLOOKUP(CONCATENATE($B264,AL$2,"SINGLE"),MW!$V$3:$W$600,2,0))</f>
        <v>0</v>
      </c>
      <c r="AM264" s="11">
        <f>IF(ISNA(VLOOKUP(CONCATENATE($B264,AM$2,"SINGLE"),MW!$V$3:$W$600,2,0)),0,VLOOKUP(CONCATENATE($B264,AM$2,"SINGLE"),MW!$V$3:$W$600,2,0))</f>
        <v>0</v>
      </c>
      <c r="AN264" s="11">
        <f>IF(ISNA(VLOOKUP(CONCATENATE($B264,AN$2,"SINGLE"),MW!$V$3:$W$600,2,0)),0,VLOOKUP(CONCATENATE($B264,AN$2,"SINGLE"),MW!$V$3:$W$600,2,0))</f>
        <v>0</v>
      </c>
      <c r="AO264" s="11">
        <f>IF(ISNA(VLOOKUP(CONCATENATE($B264,AO$2,"SINGLE"),MW!$V$3:$W$600,2,0)),0,VLOOKUP(CONCATENATE($B264,AO$2,"SINGLE"),MW!$V$3:$W$600,2,0))</f>
        <v>0</v>
      </c>
      <c r="AP264" s="54">
        <f>SUM(AE264:AO264)</f>
        <v>0</v>
      </c>
      <c r="AQ264" s="11">
        <f>IF(ISNA(VLOOKUP(CONCATENATE($B264,AQ$2,"SINGLE"),'III-SUB'!$V$3:$W$633,2,0)),0,VLOOKUP(CONCATENATE($B264,AQ$2,"SINGLE"),'III-SUB'!$V$3:$W$633,2,0))</f>
        <v>0</v>
      </c>
      <c r="AR264" s="11">
        <f>IF(ISNA(VLOOKUP(CONCATENATE($B264,AR$2,"SINGLE"),'III-SUB'!$V$3:$W$633,2,0)),0,VLOOKUP(CONCATENATE($B264,AR$2,"SINGLE"),'III-SUB'!$V$3:$W$633,2,0))</f>
        <v>0</v>
      </c>
      <c r="AS264" s="11">
        <f>IF(ISNA(VLOOKUP(CONCATENATE($B264,AS$2,"SINGLE"),'III-SUB'!$V$3:$W$633,2,0)),0,VLOOKUP(CONCATENATE($B264,AS$2,"SINGLE"),'III-SUB'!$V$3:$W$633,2,0))</f>
        <v>0</v>
      </c>
      <c r="AT264" s="11">
        <f>IF(ISNA(VLOOKUP(CONCATENATE($B264,AT$2,"SINGLE"),'III-SUB'!$V$3:$W$633,2,0)),0,VLOOKUP(CONCATENATE($B264,AT$2,"SINGLE"),'III-SUB'!$V$3:$W$633,2,0))</f>
        <v>0</v>
      </c>
      <c r="AU264" s="11">
        <f>IF(ISNA(VLOOKUP(CONCATENATE($B264,AU$2,"SINGLE"),'III-SUB'!$V$3:$W$633,2,0)),0,VLOOKUP(CONCATENATE($B264,AU$2,"SINGLE"),'III-SUB'!$V$3:$W$633,2,0))</f>
        <v>0</v>
      </c>
      <c r="AV264" s="11">
        <f>IF(ISNA(VLOOKUP(CONCATENATE($B264,AV$2,"SINGLE"),'III-SUB'!$V$3:$W$633,2,0)),0,VLOOKUP(CONCATENATE($B264,AV$2,"SINGLE"),'III-SUB'!$V$3:$W$633,2,0))</f>
        <v>0</v>
      </c>
      <c r="AW264" s="11">
        <f>IF(ISNA(VLOOKUP(CONCATENATE($B264,AW$2,"SINGLE"),'III-SUB'!$V$3:$W$633,2,0)),0,VLOOKUP(CONCATENATE($B264,AW$2,"SINGLE"),'III-SUB'!$V$3:$W$633,2,0))</f>
        <v>0</v>
      </c>
      <c r="AX264" s="11">
        <f>IF(ISNA(VLOOKUP(CONCATENATE($B264,AX$2,"SINGLE"),'III-SUB'!$V$3:$W$633,2,0)),0,VLOOKUP(CONCATENATE($B264,AX$2,"SINGLE"),'III-SUB'!$V$3:$W$633,2,0))</f>
        <v>0</v>
      </c>
      <c r="AY264" s="11">
        <f>IF(ISNA(VLOOKUP(CONCATENATE($B264,AY$2,"SINGLE"),'III-SUB'!$V$3:$W$633,2,0)),0,VLOOKUP(CONCATENATE($B264,AY$2,"SINGLE"),'III-SUB'!$V$3:$W$633,2,0))</f>
        <v>0</v>
      </c>
      <c r="AZ264" s="11">
        <f>IF(ISNA(VLOOKUP(CONCATENATE($B264,AZ$2,"SINGLE"),'III-SUB'!$V$3:$W$633,2,0)),0,VLOOKUP(CONCATENATE($B264,AZ$2,"SINGLE"),'III-SUB'!$V$3:$W$633,2,0))</f>
        <v>0</v>
      </c>
      <c r="BA264" s="11">
        <f>IF(ISNA(VLOOKUP(CONCATENATE($B264,BA$2,"SINGLE"),'III-SUB'!$V$3:$W$633,2,0)),0,VLOOKUP(CONCATENATE($B264,BA$2,"SINGLE"),'III-SUB'!$V$3:$W$633,2,0))</f>
        <v>0</v>
      </c>
      <c r="BB264" s="11">
        <f>IF(ISNA(VLOOKUP(CONCATENATE($B264,BB$2,"SINGLE"),'III-SUB'!$V$3:$W$633,2,0)),0,VLOOKUP(CONCATENATE($B264,BB$2,"SINGLE"),'III-SUB'!$V$3:$W$633,2,0))</f>
        <v>0</v>
      </c>
      <c r="BC264" s="11">
        <f>IF(ISNA(VLOOKUP(CONCATENATE($B264,BC$2,"SINGLE"),'III-SUB'!$V$3:$W$633,2,0)),0,VLOOKUP(CONCATENATE($B264,BC$2,"SINGLE"),'III-SUB'!$V$3:$W$633,2,0))</f>
        <v>0</v>
      </c>
      <c r="BD264" s="54">
        <f>SUM(AQ264:BC264)</f>
        <v>0</v>
      </c>
      <c r="BE264" s="54">
        <f>IF(ISNA(VLOOKUP(CONCATENATE($B264,BE$2,"SINGLE"),VHF!$V$3:$W$627,2,0)),0,VLOOKUP(CONCATENATE($B264,BE$2,"SINGLE"),VHF!$V$3:$W$627,2,0))</f>
        <v>0</v>
      </c>
      <c r="BF264" s="11">
        <f>IF(ISNA(VLOOKUP(CONCATENATE($B264,BF$2,"SINGLE"),UHF!$V$3:$W$612,2,0)),0,VLOOKUP(CONCATENATE($B264,BF$2,"SINGLE"),UHF!$V$3:$W$612,2,0))</f>
        <v>0</v>
      </c>
      <c r="BG264" s="11">
        <f>IF(ISNA(VLOOKUP(CONCATENATE($B264,BG$2,"SINGLE"),UHF!$V$3:$W$612,2,0)),0,VLOOKUP(CONCATENATE($B264,BG$2,"SINGLE"),UHF!$V$3:$W$612,2,0))</f>
        <v>0</v>
      </c>
      <c r="BH264" s="11">
        <f>IF(ISNA(VLOOKUP(CONCATENATE($B264,BH$2,"SINGLE"),UHF!$V$3:$W$612,2,0)),0,VLOOKUP(CONCATENATE($B264,BH$2,"SINGLE"),UHF!$V$3:$W$612,2,0))</f>
        <v>0</v>
      </c>
      <c r="BI264" s="11">
        <f>IF(ISNA(VLOOKUP(CONCATENATE($B264,BI$2,"SINGLE"),UHF!$V$3:$W$612,2,0)),0,VLOOKUP(CONCATENATE($B264,BI$2,"SINGLE"),UHF!$V$3:$W$612,2,0))</f>
        <v>0</v>
      </c>
      <c r="BJ264" s="11">
        <f>IF(ISNA(VLOOKUP(CONCATENATE($B264,BJ$2,"SINGLE"),UHF!$V$3:$W$612,2,0)),0,VLOOKUP(CONCATENATE($B264,BJ$2,"SINGLE"),UHF!$V$3:$W$612,2,0))</f>
        <v>0</v>
      </c>
      <c r="BK264" s="11">
        <f>IF(ISNA(VLOOKUP(CONCATENATE($B264,BK$2,"SINGLE"),UHF!$V$3:$W$612,2,0)),0,VLOOKUP(CONCATENATE($B264,BK$2,"SINGLE"),UHF!$V$3:$W$612,2,0))</f>
        <v>0</v>
      </c>
      <c r="BL264" s="11">
        <f>IF(ISNA(VLOOKUP(CONCATENATE($B264,BL$2,"SINGLE"),UHF!$V$3:$W$612,2,0)),0,VLOOKUP(CONCATENATE($B264,BL$2,"SINGLE"),UHF!$V$3:$W$612,2,0))</f>
        <v>0</v>
      </c>
      <c r="BM264" s="11">
        <f>IF(ISNA(VLOOKUP(CONCATENATE($B264,BM$2,"SINGLE"),UHF!$V$3:$W$612,2,0)),0,VLOOKUP(CONCATENATE($B264,BM$2,"SINGLE"),UHF!$V$3:$W$612,2,0))</f>
        <v>0</v>
      </c>
      <c r="BN264" s="11">
        <f>IF(ISNA(VLOOKUP(CONCATENATE($B264,BN$2,"SINGLE"),UHF!$V$3:$W$612,2,0)),0,VLOOKUP(CONCATENATE($B264,BN$2,"SINGLE"),UHF!$V$3:$W$612,2,0))</f>
        <v>0</v>
      </c>
      <c r="BO264" s="11">
        <f>IF(ISNA(VLOOKUP(CONCATENATE($B264,BO$2,"SINGLE"),UHF!$V$3:$W$612,2,0)),0,VLOOKUP(CONCATENATE($B264,BO$2,"SINGLE"),UHF!$V$3:$W$612,2,0))</f>
        <v>0</v>
      </c>
      <c r="BP264" s="11">
        <f>IF(ISNA(VLOOKUP(CONCATENATE($B264,BP$2,"SINGLE"),UHF!$V$3:$W$612,2,0)),0,VLOOKUP(CONCATENATE($B264,BP$2,"SINGLE"),UHF!$V$3:$W$612,2,0))</f>
        <v>0</v>
      </c>
      <c r="BQ264" s="11">
        <f>IF(ISNA(VLOOKUP(CONCATENATE($B264,BQ$2,"SINGLE"),UHF!$V$3:$W$612,2,0)),0,VLOOKUP(CONCATENATE($B264,BQ$2,"SINGLE"),UHF!$V$3:$W$612,2,0))</f>
        <v>0</v>
      </c>
      <c r="BR264" s="54">
        <f>SUM(BF264:BQ264)</f>
        <v>0</v>
      </c>
      <c r="BS264" s="54">
        <f>IF(ISNA(VLOOKUP(CONCATENATE($B264,BS$2,"SINGLE"),'A1'!$V$3:$W$612,2,0)),0,VLOOKUP(CONCATENATE($B264,BS$2,"SINGLE"),'A1'!$V$3:$W$612,2,0))</f>
        <v>0</v>
      </c>
      <c r="BT264" s="11">
        <f>SUM(C264,Q264,AQ264,BE264,BS264)</f>
        <v>0</v>
      </c>
      <c r="BU264" s="11">
        <f>SUM(D264,R264,AR264,BF264)</f>
        <v>0</v>
      </c>
      <c r="BV264" s="11">
        <f>SUM(E264,S264,AE264,AS264,BG264)</f>
        <v>0</v>
      </c>
      <c r="BW264" s="11">
        <f>SUM(F264,T264,AF264,AT264,BH264)</f>
        <v>0</v>
      </c>
      <c r="BX264" s="11">
        <f>SUM(G264,U264,AG264,AU264,BI264)</f>
        <v>0</v>
      </c>
      <c r="BY264" s="11">
        <f>SUM(H264,V264,AH264,AV264,BJ264)</f>
        <v>0</v>
      </c>
      <c r="BZ264" s="11">
        <f>SUM(I264,W264,AI264,AW264,BK264)</f>
        <v>0</v>
      </c>
      <c r="CA264" s="11">
        <f>SUM(J264,X264,AJ264,AX264,BL264)</f>
        <v>0</v>
      </c>
      <c r="CB264" s="11">
        <f>SUM(K264,Y264,AK264,AY264,BM264)</f>
        <v>0</v>
      </c>
      <c r="CC264" s="11">
        <f>SUM(L264,Z264,AL264,AZ264,BN264)</f>
        <v>0</v>
      </c>
      <c r="CD264" s="11">
        <f>SUM(M264,AA264,AM264,BA264,BO264)</f>
        <v>0</v>
      </c>
      <c r="CE264" s="11">
        <f>SUM(N264,AB264,AN264,BB264,BP264)</f>
        <v>0</v>
      </c>
      <c r="CF264" s="11">
        <f>SUM(O264,AC264,AO264,BC264,BQ264)</f>
        <v>0</v>
      </c>
      <c r="CG264" s="11">
        <f>SUM(BT264:CF264)</f>
        <v>0</v>
      </c>
      <c r="CH264" s="11">
        <f>SUM(P264,AD264,AP264,BD264,BE264,BR264,BS264)</f>
        <v>0</v>
      </c>
      <c r="CI264" s="11">
        <f>MIN(P264,AD264,AP264,BD264,BE264,BR264,BS264)</f>
        <v>0</v>
      </c>
      <c r="CJ264" s="51">
        <f>SUM(CH264-CI264)</f>
        <v>0</v>
      </c>
    </row>
    <row r="265" spans="1:88" x14ac:dyDescent="0.2">
      <c r="A265" s="21" t="str">
        <f t="shared" si="1"/>
        <v>263.</v>
      </c>
      <c r="B265" s="8">
        <f>'Seznam-SO'!A234</f>
        <v>0</v>
      </c>
      <c r="C265" s="11">
        <f>IF(ISNA(VLOOKUP(CONCATENATE($B265,C$2,"SINGLE"),'I-SUB'!$V$3:$W$624,2,0)),0,VLOOKUP(CONCATENATE($B265,C$2,"SINGLE"),'I-SUB'!$V$3:$W$624,2,0))</f>
        <v>0</v>
      </c>
      <c r="D265" s="11">
        <f>IF(ISNA(VLOOKUP(CONCATENATE($B265,D$2,"SINGLE"),'I-SUB'!$V$3:$W$624,2,0)),0,VLOOKUP(CONCATENATE($B265,D$2,"SINGLE"),'I-SUB'!$V$3:$W$624,2,0))</f>
        <v>0</v>
      </c>
      <c r="E265" s="11">
        <f>IF(ISNA(VLOOKUP(CONCATENATE($B265,E$2,"SINGLE"),'I-SUB'!$V$3:$W$624,2,0)),0,VLOOKUP(CONCATENATE($B265,E$2,"SINGLE"),'I-SUB'!$V$3:$W$624,2,0))</f>
        <v>0</v>
      </c>
      <c r="F265" s="11">
        <f>IF(ISNA(VLOOKUP(CONCATENATE($B265,F$2,"SINGLE"),'I-SUB'!$V$3:$W$624,2,0)),0,VLOOKUP(CONCATENATE($B265,F$2,"SINGLE"),'I-SUB'!$V$3:$W$624,2,0))</f>
        <v>0</v>
      </c>
      <c r="G265" s="11">
        <f>IF(ISNA(VLOOKUP(CONCATENATE($B265,G$2,"SINGLE"),'I-SUB'!$V$3:$W$624,2,0)),0,VLOOKUP(CONCATENATE($B265,G$2,"SINGLE"),'I-SUB'!$V$3:$W$624,2,0))</f>
        <v>0</v>
      </c>
      <c r="H265" s="11">
        <f>IF(ISNA(VLOOKUP(CONCATENATE($B265,H$2,"SINGLE"),'I-SUB'!$V$3:$W$624,2,0)),0,VLOOKUP(CONCATENATE($B265,H$2,"SINGLE"),'I-SUB'!$V$3:$W$624,2,0))</f>
        <v>0</v>
      </c>
      <c r="I265" s="11">
        <f>IF(ISNA(VLOOKUP(CONCATENATE($B265,I$2,"SINGLE"),'I-SUB'!$V$3:$W$624,2,0)),0,VLOOKUP(CONCATENATE($B265,I$2,"SINGLE"),'I-SUB'!$V$3:$W$624,2,0))</f>
        <v>0</v>
      </c>
      <c r="J265" s="11">
        <f>IF(ISNA(VLOOKUP(CONCATENATE($B265,J$2,"SINGLE"),'I-SUB'!$V$3:$W$624,2,0)),0,VLOOKUP(CONCATENATE($B265,J$2,"SINGLE"),'I-SUB'!$V$3:$W$624,2,0))</f>
        <v>0</v>
      </c>
      <c r="K265" s="11">
        <f>IF(ISNA(VLOOKUP(CONCATENATE($B265,K$2,"SINGLE"),'I-SUB'!$V$3:$W$624,2,0)),0,VLOOKUP(CONCATENATE($B265,K$2,"SINGLE"),'I-SUB'!$V$3:$W$624,2,0))</f>
        <v>0</v>
      </c>
      <c r="L265" s="11">
        <f>IF(ISNA(VLOOKUP(CONCATENATE($B265,L$2,"SINGLE"),'I-SUB'!$V$3:$W$624,2,0)),0,VLOOKUP(CONCATENATE($B265,L$2,"SINGLE"),'I-SUB'!$V$3:$W$624,2,0))</f>
        <v>0</v>
      </c>
      <c r="M265" s="11">
        <f>IF(ISNA(VLOOKUP(CONCATENATE($B265,M$2,"SINGLE"),'I-SUB'!$V$3:$W$624,2,0)),0,VLOOKUP(CONCATENATE($B265,M$2,"SINGLE"),'I-SUB'!$V$3:$W$624,2,0))</f>
        <v>0</v>
      </c>
      <c r="N265" s="11">
        <f>IF(ISNA(VLOOKUP(CONCATENATE($B265,N$2,"SINGLE"),'I-SUB'!$V$3:$W$624,2,0)),0,VLOOKUP(CONCATENATE($B265,N$2,"SINGLE"),'I-SUB'!$V$3:$W$624,2,0))</f>
        <v>0</v>
      </c>
      <c r="O265" s="11">
        <f>IF(ISNA(VLOOKUP(CONCATENATE($B265,O$2,"SINGLE"),'I-SUB'!$V$3:$W$624,2,0)),0,VLOOKUP(CONCATENATE($B265,O$2,"SINGLE"),'I-SUB'!$V$3:$W$624,2,0))</f>
        <v>0</v>
      </c>
      <c r="P265" s="54">
        <f>SUM(C265:O265)</f>
        <v>0</v>
      </c>
      <c r="Q265" s="11">
        <f>IF(ISNA(VLOOKUP(CONCATENATE($B265,Q$2,"SINGLE"),'II-SUB'!$V$3:$W$630,2,0)),0,VLOOKUP(CONCATENATE($B265,Q$2,"SINGLE"),'II-SUB'!$V$3:$W$630,2,0))</f>
        <v>0</v>
      </c>
      <c r="R265" s="11">
        <f>IF(ISNA(VLOOKUP(CONCATENATE($B265,R$2,"SINGLE"),'II-SUB'!$V$3:$W$630,2,0)),0,VLOOKUP(CONCATENATE($B265,R$2,"SINGLE"),'II-SUB'!$V$3:$W$630,2,0))</f>
        <v>0</v>
      </c>
      <c r="S265" s="11">
        <f>IF(ISNA(VLOOKUP(CONCATENATE($B265,S$2,"SINGLE"),'II-SUB'!$V$3:$W$630,2,0)),0,VLOOKUP(CONCATENATE($B265,S$2,"SINGLE"),'II-SUB'!$V$3:$W$630,2,0))</f>
        <v>0</v>
      </c>
      <c r="T265" s="11">
        <f>IF(ISNA(VLOOKUP(CONCATENATE($B265,T$2,"SINGLE"),'II-SUB'!$V$3:$W$630,2,0)),0,VLOOKUP(CONCATENATE($B265,T$2,"SINGLE"),'II-SUB'!$V$3:$W$630,2,0))</f>
        <v>0</v>
      </c>
      <c r="U265" s="11">
        <f>IF(ISNA(VLOOKUP(CONCATENATE($B265,U$2,"SINGLE"),'II-SUB'!$V$3:$W$630,2,0)),0,VLOOKUP(CONCATENATE($B265,U$2,"SINGLE"),'II-SUB'!$V$3:$W$630,2,0))</f>
        <v>0</v>
      </c>
      <c r="V265" s="11">
        <f>IF(ISNA(VLOOKUP(CONCATENATE($B265,V$2,"SINGLE"),'II-SUB'!$V$3:$W$630,2,0)),0,VLOOKUP(CONCATENATE($B265,V$2,"SINGLE"),'II-SUB'!$V$3:$W$630,2,0))</f>
        <v>0</v>
      </c>
      <c r="W265" s="11">
        <f>IF(ISNA(VLOOKUP(CONCATENATE($B265,W$2,"SINGLE"),'II-SUB'!$V$3:$W$630,2,0)),0,VLOOKUP(CONCATENATE($B265,W$2,"SINGLE"),'II-SUB'!$V$3:$W$630,2,0))</f>
        <v>0</v>
      </c>
      <c r="X265" s="11">
        <f>IF(ISNA(VLOOKUP(CONCATENATE($B265,X$2,"SINGLE"),'II-SUB'!$V$3:$W$630,2,0)),0,VLOOKUP(CONCATENATE($B265,X$2,"SINGLE"),'II-SUB'!$V$3:$W$630,2,0))</f>
        <v>0</v>
      </c>
      <c r="Y265" s="11">
        <f>IF(ISNA(VLOOKUP(CONCATENATE($B265,Y$2,"SINGLE"),'II-SUB'!$V$3:$W$630,2,0)),0,VLOOKUP(CONCATENATE($B265,Y$2,"SINGLE"),'II-SUB'!$V$3:$W$630,2,0))</f>
        <v>0</v>
      </c>
      <c r="Z265" s="11">
        <f>IF(ISNA(VLOOKUP(CONCATENATE($B265,Z$2,"SINGLE"),'II-SUB'!$V$3:$W$630,2,0)),0,VLOOKUP(CONCATENATE($B265,Z$2,"SINGLE"),'II-SUB'!$V$3:$W$630,2,0))</f>
        <v>0</v>
      </c>
      <c r="AA265" s="11">
        <f>IF(ISNA(VLOOKUP(CONCATENATE($B265,AA$2,"SINGLE"),'II-SUB'!$V$3:$W$630,2,0)),0,VLOOKUP(CONCATENATE($B265,AA$2,"SINGLE"),'II-SUB'!$V$3:$W$630,2,0))</f>
        <v>0</v>
      </c>
      <c r="AB265" s="11">
        <f>IF(ISNA(VLOOKUP(CONCATENATE($B265,AB$2,"SINGLE"),'II-SUB'!$V$3:$W$630,2,0)),0,VLOOKUP(CONCATENATE($B265,AB$2,"SINGLE"),'II-SUB'!$V$3:$W$630,2,0))</f>
        <v>0</v>
      </c>
      <c r="AC265" s="11">
        <f>IF(ISNA(VLOOKUP(CONCATENATE($B265,AC$2,"SINGLE"),'II-SUB'!$V$3:$W$630,2,0)),0,VLOOKUP(CONCATENATE($B265,AC$2,"SINGLE"),'II-SUB'!$V$3:$W$630,2,0))</f>
        <v>0</v>
      </c>
      <c r="AD265" s="54">
        <f>SUM(Q265:AC265)</f>
        <v>0</v>
      </c>
      <c r="AE265" s="11">
        <f>IF(ISNA(VLOOKUP(CONCATENATE($B265,AE$2,"SINGLE"),MW!$V$3:$W$600,2,0)),0,VLOOKUP(CONCATENATE($B265,AE$2,"SINGLE"),MW!$V$3:$W$600,2,0))</f>
        <v>0</v>
      </c>
      <c r="AF265" s="11">
        <f>IF(ISNA(VLOOKUP(CONCATENATE($B265,AF$2,"SINGLE"),MW!$V$3:$W$600,2,0)),0,VLOOKUP(CONCATENATE($B265,AF$2,"SINGLE"),MW!$V$3:$W$600,2,0))</f>
        <v>0</v>
      </c>
      <c r="AG265" s="11">
        <f>IF(ISNA(VLOOKUP(CONCATENATE($B265,AG$2,"SINGLE"),MW!$V$3:$W$600,2,0)),0,VLOOKUP(CONCATENATE($B265,AG$2,"SINGLE"),MW!$V$3:$W$600,2,0))</f>
        <v>0</v>
      </c>
      <c r="AH265" s="11">
        <f>IF(ISNA(VLOOKUP(CONCATENATE($B265,AH$2,"SINGLE"),MW!$V$3:$W$600,2,0)),0,VLOOKUP(CONCATENATE($B265,AH$2,"SINGLE"),MW!$V$3:$W$600,2,0))</f>
        <v>0</v>
      </c>
      <c r="AI265" s="11">
        <f>IF(ISNA(VLOOKUP(CONCATENATE($B265,AI$2,"SINGLE"),MW!$V$3:$W$600,2,0)),0,VLOOKUP(CONCATENATE($B265,AI$2,"SINGLE"),MW!$V$3:$W$600,2,0))</f>
        <v>0</v>
      </c>
      <c r="AJ265" s="11">
        <f>IF(ISNA(VLOOKUP(CONCATENATE($B265,AJ$2,"SINGLE"),MW!$V$3:$W$600,2,0)),0,VLOOKUP(CONCATENATE($B265,AJ$2,"SINGLE"),MW!$V$3:$W$600,2,0))</f>
        <v>0</v>
      </c>
      <c r="AK265" s="11">
        <f>IF(ISNA(VLOOKUP(CONCATENATE($B265,AK$2,"SINGLE"),MW!$V$3:$W$600,2,0)),0,VLOOKUP(CONCATENATE($B265,AK$2,"SINGLE"),MW!$V$3:$W$600,2,0))</f>
        <v>0</v>
      </c>
      <c r="AL265" s="11">
        <f>IF(ISNA(VLOOKUP(CONCATENATE($B265,AL$2,"SINGLE"),MW!$V$3:$W$600,2,0)),0,VLOOKUP(CONCATENATE($B265,AL$2,"SINGLE"),MW!$V$3:$W$600,2,0))</f>
        <v>0</v>
      </c>
      <c r="AM265" s="11">
        <f>IF(ISNA(VLOOKUP(CONCATENATE($B265,AM$2,"SINGLE"),MW!$V$3:$W$600,2,0)),0,VLOOKUP(CONCATENATE($B265,AM$2,"SINGLE"),MW!$V$3:$W$600,2,0))</f>
        <v>0</v>
      </c>
      <c r="AN265" s="11">
        <f>IF(ISNA(VLOOKUP(CONCATENATE($B265,AN$2,"SINGLE"),MW!$V$3:$W$600,2,0)),0,VLOOKUP(CONCATENATE($B265,AN$2,"SINGLE"),MW!$V$3:$W$600,2,0))</f>
        <v>0</v>
      </c>
      <c r="AO265" s="11">
        <f>IF(ISNA(VLOOKUP(CONCATENATE($B265,AO$2,"SINGLE"),MW!$V$3:$W$600,2,0)),0,VLOOKUP(CONCATENATE($B265,AO$2,"SINGLE"),MW!$V$3:$W$600,2,0))</f>
        <v>0</v>
      </c>
      <c r="AP265" s="54">
        <f>SUM(AE265:AO265)</f>
        <v>0</v>
      </c>
      <c r="AQ265" s="11">
        <f>IF(ISNA(VLOOKUP(CONCATENATE($B265,AQ$2,"SINGLE"),'III-SUB'!$V$3:$W$633,2,0)),0,VLOOKUP(CONCATENATE($B265,AQ$2,"SINGLE"),'III-SUB'!$V$3:$W$633,2,0))</f>
        <v>0</v>
      </c>
      <c r="AR265" s="11">
        <f>IF(ISNA(VLOOKUP(CONCATENATE($B265,AR$2,"SINGLE"),'III-SUB'!$V$3:$W$633,2,0)),0,VLOOKUP(CONCATENATE($B265,AR$2,"SINGLE"),'III-SUB'!$V$3:$W$633,2,0))</f>
        <v>0</v>
      </c>
      <c r="AS265" s="11">
        <f>IF(ISNA(VLOOKUP(CONCATENATE($B265,AS$2,"SINGLE"),'III-SUB'!$V$3:$W$633,2,0)),0,VLOOKUP(CONCATENATE($B265,AS$2,"SINGLE"),'III-SUB'!$V$3:$W$633,2,0))</f>
        <v>0</v>
      </c>
      <c r="AT265" s="11">
        <f>IF(ISNA(VLOOKUP(CONCATENATE($B265,AT$2,"SINGLE"),'III-SUB'!$V$3:$W$633,2,0)),0,VLOOKUP(CONCATENATE($B265,AT$2,"SINGLE"),'III-SUB'!$V$3:$W$633,2,0))</f>
        <v>0</v>
      </c>
      <c r="AU265" s="11">
        <f>IF(ISNA(VLOOKUP(CONCATENATE($B265,AU$2,"SINGLE"),'III-SUB'!$V$3:$W$633,2,0)),0,VLOOKUP(CONCATENATE($B265,AU$2,"SINGLE"),'III-SUB'!$V$3:$W$633,2,0))</f>
        <v>0</v>
      </c>
      <c r="AV265" s="11">
        <f>IF(ISNA(VLOOKUP(CONCATENATE($B265,AV$2,"SINGLE"),'III-SUB'!$V$3:$W$633,2,0)),0,VLOOKUP(CONCATENATE($B265,AV$2,"SINGLE"),'III-SUB'!$V$3:$W$633,2,0))</f>
        <v>0</v>
      </c>
      <c r="AW265" s="11">
        <f>IF(ISNA(VLOOKUP(CONCATENATE($B265,AW$2,"SINGLE"),'III-SUB'!$V$3:$W$633,2,0)),0,VLOOKUP(CONCATENATE($B265,AW$2,"SINGLE"),'III-SUB'!$V$3:$W$633,2,0))</f>
        <v>0</v>
      </c>
      <c r="AX265" s="11">
        <f>IF(ISNA(VLOOKUP(CONCATENATE($B265,AX$2,"SINGLE"),'III-SUB'!$V$3:$W$633,2,0)),0,VLOOKUP(CONCATENATE($B265,AX$2,"SINGLE"),'III-SUB'!$V$3:$W$633,2,0))</f>
        <v>0</v>
      </c>
      <c r="AY265" s="11">
        <f>IF(ISNA(VLOOKUP(CONCATENATE($B265,AY$2,"SINGLE"),'III-SUB'!$V$3:$W$633,2,0)),0,VLOOKUP(CONCATENATE($B265,AY$2,"SINGLE"),'III-SUB'!$V$3:$W$633,2,0))</f>
        <v>0</v>
      </c>
      <c r="AZ265" s="11">
        <f>IF(ISNA(VLOOKUP(CONCATENATE($B265,AZ$2,"SINGLE"),'III-SUB'!$V$3:$W$633,2,0)),0,VLOOKUP(CONCATENATE($B265,AZ$2,"SINGLE"),'III-SUB'!$V$3:$W$633,2,0))</f>
        <v>0</v>
      </c>
      <c r="BA265" s="11">
        <f>IF(ISNA(VLOOKUP(CONCATENATE($B265,BA$2,"SINGLE"),'III-SUB'!$V$3:$W$633,2,0)),0,VLOOKUP(CONCATENATE($B265,BA$2,"SINGLE"),'III-SUB'!$V$3:$W$633,2,0))</f>
        <v>0</v>
      </c>
      <c r="BB265" s="11">
        <f>IF(ISNA(VLOOKUP(CONCATENATE($B265,BB$2,"SINGLE"),'III-SUB'!$V$3:$W$633,2,0)),0,VLOOKUP(CONCATENATE($B265,BB$2,"SINGLE"),'III-SUB'!$V$3:$W$633,2,0))</f>
        <v>0</v>
      </c>
      <c r="BC265" s="11">
        <f>IF(ISNA(VLOOKUP(CONCATENATE($B265,BC$2,"SINGLE"),'III-SUB'!$V$3:$W$633,2,0)),0,VLOOKUP(CONCATENATE($B265,BC$2,"SINGLE"),'III-SUB'!$V$3:$W$633,2,0))</f>
        <v>0</v>
      </c>
      <c r="BD265" s="54">
        <f>SUM(AQ265:BC265)</f>
        <v>0</v>
      </c>
      <c r="BE265" s="54">
        <f>IF(ISNA(VLOOKUP(CONCATENATE($B265,BE$2,"SINGLE"),VHF!$V$3:$W$627,2,0)),0,VLOOKUP(CONCATENATE($B265,BE$2,"SINGLE"),VHF!$V$3:$W$627,2,0))</f>
        <v>0</v>
      </c>
      <c r="BF265" s="11">
        <f>IF(ISNA(VLOOKUP(CONCATENATE($B265,BF$2,"SINGLE"),UHF!$V$3:$W$612,2,0)),0,VLOOKUP(CONCATENATE($B265,BF$2,"SINGLE"),UHF!$V$3:$W$612,2,0))</f>
        <v>0</v>
      </c>
      <c r="BG265" s="11">
        <f>IF(ISNA(VLOOKUP(CONCATENATE($B265,BG$2,"SINGLE"),UHF!$V$3:$W$612,2,0)),0,VLOOKUP(CONCATENATE($B265,BG$2,"SINGLE"),UHF!$V$3:$W$612,2,0))</f>
        <v>0</v>
      </c>
      <c r="BH265" s="11">
        <f>IF(ISNA(VLOOKUP(CONCATENATE($B265,BH$2,"SINGLE"),UHF!$V$3:$W$612,2,0)),0,VLOOKUP(CONCATENATE($B265,BH$2,"SINGLE"),UHF!$V$3:$W$612,2,0))</f>
        <v>0</v>
      </c>
      <c r="BI265" s="11">
        <f>IF(ISNA(VLOOKUP(CONCATENATE($B265,BI$2,"SINGLE"),UHF!$V$3:$W$612,2,0)),0,VLOOKUP(CONCATENATE($B265,BI$2,"SINGLE"),UHF!$V$3:$W$612,2,0))</f>
        <v>0</v>
      </c>
      <c r="BJ265" s="11">
        <f>IF(ISNA(VLOOKUP(CONCATENATE($B265,BJ$2,"SINGLE"),UHF!$V$3:$W$612,2,0)),0,VLOOKUP(CONCATENATE($B265,BJ$2,"SINGLE"),UHF!$V$3:$W$612,2,0))</f>
        <v>0</v>
      </c>
      <c r="BK265" s="11">
        <f>IF(ISNA(VLOOKUP(CONCATENATE($B265,BK$2,"SINGLE"),UHF!$V$3:$W$612,2,0)),0,VLOOKUP(CONCATENATE($B265,BK$2,"SINGLE"),UHF!$V$3:$W$612,2,0))</f>
        <v>0</v>
      </c>
      <c r="BL265" s="11">
        <f>IF(ISNA(VLOOKUP(CONCATENATE($B265,BL$2,"SINGLE"),UHF!$V$3:$W$612,2,0)),0,VLOOKUP(CONCATENATE($B265,BL$2,"SINGLE"),UHF!$V$3:$W$612,2,0))</f>
        <v>0</v>
      </c>
      <c r="BM265" s="11">
        <f>IF(ISNA(VLOOKUP(CONCATENATE($B265,BM$2,"SINGLE"),UHF!$V$3:$W$612,2,0)),0,VLOOKUP(CONCATENATE($B265,BM$2,"SINGLE"),UHF!$V$3:$W$612,2,0))</f>
        <v>0</v>
      </c>
      <c r="BN265" s="11">
        <f>IF(ISNA(VLOOKUP(CONCATENATE($B265,BN$2,"SINGLE"),UHF!$V$3:$W$612,2,0)),0,VLOOKUP(CONCATENATE($B265,BN$2,"SINGLE"),UHF!$V$3:$W$612,2,0))</f>
        <v>0</v>
      </c>
      <c r="BO265" s="11">
        <f>IF(ISNA(VLOOKUP(CONCATENATE($B265,BO$2,"SINGLE"),UHF!$V$3:$W$612,2,0)),0,VLOOKUP(CONCATENATE($B265,BO$2,"SINGLE"),UHF!$V$3:$W$612,2,0))</f>
        <v>0</v>
      </c>
      <c r="BP265" s="11">
        <f>IF(ISNA(VLOOKUP(CONCATENATE($B265,BP$2,"SINGLE"),UHF!$V$3:$W$612,2,0)),0,VLOOKUP(CONCATENATE($B265,BP$2,"SINGLE"),UHF!$V$3:$W$612,2,0))</f>
        <v>0</v>
      </c>
      <c r="BQ265" s="11">
        <f>IF(ISNA(VLOOKUP(CONCATENATE($B265,BQ$2,"SINGLE"),UHF!$V$3:$W$612,2,0)),0,VLOOKUP(CONCATENATE($B265,BQ$2,"SINGLE"),UHF!$V$3:$W$612,2,0))</f>
        <v>0</v>
      </c>
      <c r="BR265" s="54">
        <f>SUM(BF265:BQ265)</f>
        <v>0</v>
      </c>
      <c r="BS265" s="54">
        <f>IF(ISNA(VLOOKUP(CONCATENATE($B265,BS$2,"SINGLE"),'A1'!$V$3:$W$612,2,0)),0,VLOOKUP(CONCATENATE($B265,BS$2,"SINGLE"),'A1'!$V$3:$W$612,2,0))</f>
        <v>0</v>
      </c>
      <c r="BT265" s="11">
        <f>SUM(C265,Q265,AQ265,BE265,BS265)</f>
        <v>0</v>
      </c>
      <c r="BU265" s="11">
        <f>SUM(D265,R265,AR265,BF265)</f>
        <v>0</v>
      </c>
      <c r="BV265" s="11">
        <f>SUM(E265,S265,AE265,AS265,BG265)</f>
        <v>0</v>
      </c>
      <c r="BW265" s="11">
        <f>SUM(F265,T265,AF265,AT265,BH265)</f>
        <v>0</v>
      </c>
      <c r="BX265" s="11">
        <f>SUM(G265,U265,AG265,AU265,BI265)</f>
        <v>0</v>
      </c>
      <c r="BY265" s="11">
        <f>SUM(H265,V265,AH265,AV265,BJ265)</f>
        <v>0</v>
      </c>
      <c r="BZ265" s="11">
        <f>SUM(I265,W265,AI265,AW265,BK265)</f>
        <v>0</v>
      </c>
      <c r="CA265" s="11">
        <f>SUM(J265,X265,AJ265,AX265,BL265)</f>
        <v>0</v>
      </c>
      <c r="CB265" s="11">
        <f>SUM(K265,Y265,AK265,AY265,BM265)</f>
        <v>0</v>
      </c>
      <c r="CC265" s="11">
        <f>SUM(L265,Z265,AL265,AZ265,BN265)</f>
        <v>0</v>
      </c>
      <c r="CD265" s="11">
        <f>SUM(M265,AA265,AM265,BA265,BO265)</f>
        <v>0</v>
      </c>
      <c r="CE265" s="11">
        <f>SUM(N265,AB265,AN265,BB265,BP265)</f>
        <v>0</v>
      </c>
      <c r="CF265" s="11">
        <f>SUM(O265,AC265,AO265,BC265,BQ265)</f>
        <v>0</v>
      </c>
      <c r="CG265" s="11">
        <f>SUM(BT265:CF265)</f>
        <v>0</v>
      </c>
      <c r="CH265" s="11">
        <f>SUM(P265,AD265,AP265,BD265,BE265,BR265,BS265)</f>
        <v>0</v>
      </c>
      <c r="CI265" s="11">
        <f>MIN(P265,AD265,AP265,BD265,BE265,BR265,BS265)</f>
        <v>0</v>
      </c>
      <c r="CJ265" s="51">
        <f>SUM(CH265-CI265)</f>
        <v>0</v>
      </c>
    </row>
    <row r="266" spans="1:88" x14ac:dyDescent="0.2">
      <c r="A266" s="21" t="str">
        <f t="shared" si="1"/>
        <v>264.</v>
      </c>
      <c r="B266" s="8">
        <f>'Seznam-SO'!A235</f>
        <v>0</v>
      </c>
      <c r="C266" s="11">
        <f>IF(ISNA(VLOOKUP(CONCATENATE($B266,C$2,"SINGLE"),'I-SUB'!$V$3:$W$624,2,0)),0,VLOOKUP(CONCATENATE($B266,C$2,"SINGLE"),'I-SUB'!$V$3:$W$624,2,0))</f>
        <v>0</v>
      </c>
      <c r="D266" s="11">
        <f>IF(ISNA(VLOOKUP(CONCATENATE($B266,D$2,"SINGLE"),'I-SUB'!$V$3:$W$624,2,0)),0,VLOOKUP(CONCATENATE($B266,D$2,"SINGLE"),'I-SUB'!$V$3:$W$624,2,0))</f>
        <v>0</v>
      </c>
      <c r="E266" s="11">
        <f>IF(ISNA(VLOOKUP(CONCATENATE($B266,E$2,"SINGLE"),'I-SUB'!$V$3:$W$624,2,0)),0,VLOOKUP(CONCATENATE($B266,E$2,"SINGLE"),'I-SUB'!$V$3:$W$624,2,0))</f>
        <v>0</v>
      </c>
      <c r="F266" s="11">
        <f>IF(ISNA(VLOOKUP(CONCATENATE($B266,F$2,"SINGLE"),'I-SUB'!$V$3:$W$624,2,0)),0,VLOOKUP(CONCATENATE($B266,F$2,"SINGLE"),'I-SUB'!$V$3:$W$624,2,0))</f>
        <v>0</v>
      </c>
      <c r="G266" s="11">
        <f>IF(ISNA(VLOOKUP(CONCATENATE($B266,G$2,"SINGLE"),'I-SUB'!$V$3:$W$624,2,0)),0,VLOOKUP(CONCATENATE($B266,G$2,"SINGLE"),'I-SUB'!$V$3:$W$624,2,0))</f>
        <v>0</v>
      </c>
      <c r="H266" s="11">
        <f>IF(ISNA(VLOOKUP(CONCATENATE($B266,H$2,"SINGLE"),'I-SUB'!$V$3:$W$624,2,0)),0,VLOOKUP(CONCATENATE($B266,H$2,"SINGLE"),'I-SUB'!$V$3:$W$624,2,0))</f>
        <v>0</v>
      </c>
      <c r="I266" s="11">
        <f>IF(ISNA(VLOOKUP(CONCATENATE($B266,I$2,"SINGLE"),'I-SUB'!$V$3:$W$624,2,0)),0,VLOOKUP(CONCATENATE($B266,I$2,"SINGLE"),'I-SUB'!$V$3:$W$624,2,0))</f>
        <v>0</v>
      </c>
      <c r="J266" s="11">
        <f>IF(ISNA(VLOOKUP(CONCATENATE($B266,J$2,"SINGLE"),'I-SUB'!$V$3:$W$624,2,0)),0,VLOOKUP(CONCATENATE($B266,J$2,"SINGLE"),'I-SUB'!$V$3:$W$624,2,0))</f>
        <v>0</v>
      </c>
      <c r="K266" s="11">
        <f>IF(ISNA(VLOOKUP(CONCATENATE($B266,K$2,"SINGLE"),'I-SUB'!$V$3:$W$624,2,0)),0,VLOOKUP(CONCATENATE($B266,K$2,"SINGLE"),'I-SUB'!$V$3:$W$624,2,0))</f>
        <v>0</v>
      </c>
      <c r="L266" s="11">
        <f>IF(ISNA(VLOOKUP(CONCATENATE($B266,L$2,"SINGLE"),'I-SUB'!$V$3:$W$624,2,0)),0,VLOOKUP(CONCATENATE($B266,L$2,"SINGLE"),'I-SUB'!$V$3:$W$624,2,0))</f>
        <v>0</v>
      </c>
      <c r="M266" s="11">
        <f>IF(ISNA(VLOOKUP(CONCATENATE($B266,M$2,"SINGLE"),'I-SUB'!$V$3:$W$624,2,0)),0,VLOOKUP(CONCATENATE($B266,M$2,"SINGLE"),'I-SUB'!$V$3:$W$624,2,0))</f>
        <v>0</v>
      </c>
      <c r="N266" s="11">
        <f>IF(ISNA(VLOOKUP(CONCATENATE($B266,N$2,"SINGLE"),'I-SUB'!$V$3:$W$624,2,0)),0,VLOOKUP(CONCATENATE($B266,N$2,"SINGLE"),'I-SUB'!$V$3:$W$624,2,0))</f>
        <v>0</v>
      </c>
      <c r="O266" s="11">
        <f>IF(ISNA(VLOOKUP(CONCATENATE($B266,O$2,"SINGLE"),'I-SUB'!$V$3:$W$624,2,0)),0,VLOOKUP(CONCATENATE($B266,O$2,"SINGLE"),'I-SUB'!$V$3:$W$624,2,0))</f>
        <v>0</v>
      </c>
      <c r="P266" s="54">
        <f>SUM(C266:O266)</f>
        <v>0</v>
      </c>
      <c r="Q266" s="11">
        <f>IF(ISNA(VLOOKUP(CONCATENATE($B266,Q$2,"SINGLE"),'II-SUB'!$V$3:$W$630,2,0)),0,VLOOKUP(CONCATENATE($B266,Q$2,"SINGLE"),'II-SUB'!$V$3:$W$630,2,0))</f>
        <v>0</v>
      </c>
      <c r="R266" s="11">
        <f>IF(ISNA(VLOOKUP(CONCATENATE($B266,R$2,"SINGLE"),'II-SUB'!$V$3:$W$630,2,0)),0,VLOOKUP(CONCATENATE($B266,R$2,"SINGLE"),'II-SUB'!$V$3:$W$630,2,0))</f>
        <v>0</v>
      </c>
      <c r="S266" s="11">
        <f>IF(ISNA(VLOOKUP(CONCATENATE($B266,S$2,"SINGLE"),'II-SUB'!$V$3:$W$630,2,0)),0,VLOOKUP(CONCATENATE($B266,S$2,"SINGLE"),'II-SUB'!$V$3:$W$630,2,0))</f>
        <v>0</v>
      </c>
      <c r="T266" s="11">
        <f>IF(ISNA(VLOOKUP(CONCATENATE($B266,T$2,"SINGLE"),'II-SUB'!$V$3:$W$630,2,0)),0,VLOOKUP(CONCATENATE($B266,T$2,"SINGLE"),'II-SUB'!$V$3:$W$630,2,0))</f>
        <v>0</v>
      </c>
      <c r="U266" s="11">
        <f>IF(ISNA(VLOOKUP(CONCATENATE($B266,U$2,"SINGLE"),'II-SUB'!$V$3:$W$630,2,0)),0,VLOOKUP(CONCATENATE($B266,U$2,"SINGLE"),'II-SUB'!$V$3:$W$630,2,0))</f>
        <v>0</v>
      </c>
      <c r="V266" s="11">
        <f>IF(ISNA(VLOOKUP(CONCATENATE($B266,V$2,"SINGLE"),'II-SUB'!$V$3:$W$630,2,0)),0,VLOOKUP(CONCATENATE($B266,V$2,"SINGLE"),'II-SUB'!$V$3:$W$630,2,0))</f>
        <v>0</v>
      </c>
      <c r="W266" s="11">
        <f>IF(ISNA(VLOOKUP(CONCATENATE($B266,W$2,"SINGLE"),'II-SUB'!$V$3:$W$630,2,0)),0,VLOOKUP(CONCATENATE($B266,W$2,"SINGLE"),'II-SUB'!$V$3:$W$630,2,0))</f>
        <v>0</v>
      </c>
      <c r="X266" s="11">
        <f>IF(ISNA(VLOOKUP(CONCATENATE($B266,X$2,"SINGLE"),'II-SUB'!$V$3:$W$630,2,0)),0,VLOOKUP(CONCATENATE($B266,X$2,"SINGLE"),'II-SUB'!$V$3:$W$630,2,0))</f>
        <v>0</v>
      </c>
      <c r="Y266" s="11">
        <f>IF(ISNA(VLOOKUP(CONCATENATE($B266,Y$2,"SINGLE"),'II-SUB'!$V$3:$W$630,2,0)),0,VLOOKUP(CONCATENATE($B266,Y$2,"SINGLE"),'II-SUB'!$V$3:$W$630,2,0))</f>
        <v>0</v>
      </c>
      <c r="Z266" s="11">
        <f>IF(ISNA(VLOOKUP(CONCATENATE($B266,Z$2,"SINGLE"),'II-SUB'!$V$3:$W$630,2,0)),0,VLOOKUP(CONCATENATE($B266,Z$2,"SINGLE"),'II-SUB'!$V$3:$W$630,2,0))</f>
        <v>0</v>
      </c>
      <c r="AA266" s="11">
        <f>IF(ISNA(VLOOKUP(CONCATENATE($B266,AA$2,"SINGLE"),'II-SUB'!$V$3:$W$630,2,0)),0,VLOOKUP(CONCATENATE($B266,AA$2,"SINGLE"),'II-SUB'!$V$3:$W$630,2,0))</f>
        <v>0</v>
      </c>
      <c r="AB266" s="11">
        <f>IF(ISNA(VLOOKUP(CONCATENATE($B266,AB$2,"SINGLE"),'II-SUB'!$V$3:$W$630,2,0)),0,VLOOKUP(CONCATENATE($B266,AB$2,"SINGLE"),'II-SUB'!$V$3:$W$630,2,0))</f>
        <v>0</v>
      </c>
      <c r="AC266" s="11">
        <f>IF(ISNA(VLOOKUP(CONCATENATE($B266,AC$2,"SINGLE"),'II-SUB'!$V$3:$W$630,2,0)),0,VLOOKUP(CONCATENATE($B266,AC$2,"SINGLE"),'II-SUB'!$V$3:$W$630,2,0))</f>
        <v>0</v>
      </c>
      <c r="AD266" s="54">
        <f>SUM(Q266:AC266)</f>
        <v>0</v>
      </c>
      <c r="AE266" s="11">
        <f>IF(ISNA(VLOOKUP(CONCATENATE($B266,AE$2,"SINGLE"),MW!$V$3:$W$600,2,0)),0,VLOOKUP(CONCATENATE($B266,AE$2,"SINGLE"),MW!$V$3:$W$600,2,0))</f>
        <v>0</v>
      </c>
      <c r="AF266" s="11">
        <f>IF(ISNA(VLOOKUP(CONCATENATE($B266,AF$2,"SINGLE"),MW!$V$3:$W$600,2,0)),0,VLOOKUP(CONCATENATE($B266,AF$2,"SINGLE"),MW!$V$3:$W$600,2,0))</f>
        <v>0</v>
      </c>
      <c r="AG266" s="11">
        <f>IF(ISNA(VLOOKUP(CONCATENATE($B266,AG$2,"SINGLE"),MW!$V$3:$W$600,2,0)),0,VLOOKUP(CONCATENATE($B266,AG$2,"SINGLE"),MW!$V$3:$W$600,2,0))</f>
        <v>0</v>
      </c>
      <c r="AH266" s="11">
        <f>IF(ISNA(VLOOKUP(CONCATENATE($B266,AH$2,"SINGLE"),MW!$V$3:$W$600,2,0)),0,VLOOKUP(CONCATENATE($B266,AH$2,"SINGLE"),MW!$V$3:$W$600,2,0))</f>
        <v>0</v>
      </c>
      <c r="AI266" s="11">
        <f>IF(ISNA(VLOOKUP(CONCATENATE($B266,AI$2,"SINGLE"),MW!$V$3:$W$600,2,0)),0,VLOOKUP(CONCATENATE($B266,AI$2,"SINGLE"),MW!$V$3:$W$600,2,0))</f>
        <v>0</v>
      </c>
      <c r="AJ266" s="11">
        <f>IF(ISNA(VLOOKUP(CONCATENATE($B266,AJ$2,"SINGLE"),MW!$V$3:$W$600,2,0)),0,VLOOKUP(CONCATENATE($B266,AJ$2,"SINGLE"),MW!$V$3:$W$600,2,0))</f>
        <v>0</v>
      </c>
      <c r="AK266" s="11">
        <f>IF(ISNA(VLOOKUP(CONCATENATE($B266,AK$2,"SINGLE"),MW!$V$3:$W$600,2,0)),0,VLOOKUP(CONCATENATE($B266,AK$2,"SINGLE"),MW!$V$3:$W$600,2,0))</f>
        <v>0</v>
      </c>
      <c r="AL266" s="11">
        <f>IF(ISNA(VLOOKUP(CONCATENATE($B266,AL$2,"SINGLE"),MW!$V$3:$W$600,2,0)),0,VLOOKUP(CONCATENATE($B266,AL$2,"SINGLE"),MW!$V$3:$W$600,2,0))</f>
        <v>0</v>
      </c>
      <c r="AM266" s="11">
        <f>IF(ISNA(VLOOKUP(CONCATENATE($B266,AM$2,"SINGLE"),MW!$V$3:$W$600,2,0)),0,VLOOKUP(CONCATENATE($B266,AM$2,"SINGLE"),MW!$V$3:$W$600,2,0))</f>
        <v>0</v>
      </c>
      <c r="AN266" s="11">
        <f>IF(ISNA(VLOOKUP(CONCATENATE($B266,AN$2,"SINGLE"),MW!$V$3:$W$600,2,0)),0,VLOOKUP(CONCATENATE($B266,AN$2,"SINGLE"),MW!$V$3:$W$600,2,0))</f>
        <v>0</v>
      </c>
      <c r="AO266" s="11">
        <f>IF(ISNA(VLOOKUP(CONCATENATE($B266,AO$2,"SINGLE"),MW!$V$3:$W$600,2,0)),0,VLOOKUP(CONCATENATE($B266,AO$2,"SINGLE"),MW!$V$3:$W$600,2,0))</f>
        <v>0</v>
      </c>
      <c r="AP266" s="54">
        <f>SUM(AE266:AO266)</f>
        <v>0</v>
      </c>
      <c r="AQ266" s="11">
        <f>IF(ISNA(VLOOKUP(CONCATENATE($B266,AQ$2,"SINGLE"),'III-SUB'!$V$3:$W$633,2,0)),0,VLOOKUP(CONCATENATE($B266,AQ$2,"SINGLE"),'III-SUB'!$V$3:$W$633,2,0))</f>
        <v>0</v>
      </c>
      <c r="AR266" s="11">
        <f>IF(ISNA(VLOOKUP(CONCATENATE($B266,AR$2,"SINGLE"),'III-SUB'!$V$3:$W$633,2,0)),0,VLOOKUP(CONCATENATE($B266,AR$2,"SINGLE"),'III-SUB'!$V$3:$W$633,2,0))</f>
        <v>0</v>
      </c>
      <c r="AS266" s="11">
        <f>IF(ISNA(VLOOKUP(CONCATENATE($B266,AS$2,"SINGLE"),'III-SUB'!$V$3:$W$633,2,0)),0,VLOOKUP(CONCATENATE($B266,AS$2,"SINGLE"),'III-SUB'!$V$3:$W$633,2,0))</f>
        <v>0</v>
      </c>
      <c r="AT266" s="11">
        <f>IF(ISNA(VLOOKUP(CONCATENATE($B266,AT$2,"SINGLE"),'III-SUB'!$V$3:$W$633,2,0)),0,VLOOKUP(CONCATENATE($B266,AT$2,"SINGLE"),'III-SUB'!$V$3:$W$633,2,0))</f>
        <v>0</v>
      </c>
      <c r="AU266" s="11">
        <f>IF(ISNA(VLOOKUP(CONCATENATE($B266,AU$2,"SINGLE"),'III-SUB'!$V$3:$W$633,2,0)),0,VLOOKUP(CONCATENATE($B266,AU$2,"SINGLE"),'III-SUB'!$V$3:$W$633,2,0))</f>
        <v>0</v>
      </c>
      <c r="AV266" s="11">
        <f>IF(ISNA(VLOOKUP(CONCATENATE($B266,AV$2,"SINGLE"),'III-SUB'!$V$3:$W$633,2,0)),0,VLOOKUP(CONCATENATE($B266,AV$2,"SINGLE"),'III-SUB'!$V$3:$W$633,2,0))</f>
        <v>0</v>
      </c>
      <c r="AW266" s="11">
        <f>IF(ISNA(VLOOKUP(CONCATENATE($B266,AW$2,"SINGLE"),'III-SUB'!$V$3:$W$633,2,0)),0,VLOOKUP(CONCATENATE($B266,AW$2,"SINGLE"),'III-SUB'!$V$3:$W$633,2,0))</f>
        <v>0</v>
      </c>
      <c r="AX266" s="11">
        <f>IF(ISNA(VLOOKUP(CONCATENATE($B266,AX$2,"SINGLE"),'III-SUB'!$V$3:$W$633,2,0)),0,VLOOKUP(CONCATENATE($B266,AX$2,"SINGLE"),'III-SUB'!$V$3:$W$633,2,0))</f>
        <v>0</v>
      </c>
      <c r="AY266" s="11">
        <f>IF(ISNA(VLOOKUP(CONCATENATE($B266,AY$2,"SINGLE"),'III-SUB'!$V$3:$W$633,2,0)),0,VLOOKUP(CONCATENATE($B266,AY$2,"SINGLE"),'III-SUB'!$V$3:$W$633,2,0))</f>
        <v>0</v>
      </c>
      <c r="AZ266" s="11">
        <f>IF(ISNA(VLOOKUP(CONCATENATE($B266,AZ$2,"SINGLE"),'III-SUB'!$V$3:$W$633,2,0)),0,VLOOKUP(CONCATENATE($B266,AZ$2,"SINGLE"),'III-SUB'!$V$3:$W$633,2,0))</f>
        <v>0</v>
      </c>
      <c r="BA266" s="11">
        <f>IF(ISNA(VLOOKUP(CONCATENATE($B266,BA$2,"SINGLE"),'III-SUB'!$V$3:$W$633,2,0)),0,VLOOKUP(CONCATENATE($B266,BA$2,"SINGLE"),'III-SUB'!$V$3:$W$633,2,0))</f>
        <v>0</v>
      </c>
      <c r="BB266" s="11">
        <f>IF(ISNA(VLOOKUP(CONCATENATE($B266,BB$2,"SINGLE"),'III-SUB'!$V$3:$W$633,2,0)),0,VLOOKUP(CONCATENATE($B266,BB$2,"SINGLE"),'III-SUB'!$V$3:$W$633,2,0))</f>
        <v>0</v>
      </c>
      <c r="BC266" s="11">
        <f>IF(ISNA(VLOOKUP(CONCATENATE($B266,BC$2,"SINGLE"),'III-SUB'!$V$3:$W$633,2,0)),0,VLOOKUP(CONCATENATE($B266,BC$2,"SINGLE"),'III-SUB'!$V$3:$W$633,2,0))</f>
        <v>0</v>
      </c>
      <c r="BD266" s="54">
        <f>SUM(AQ266:BC266)</f>
        <v>0</v>
      </c>
      <c r="BE266" s="54">
        <f>IF(ISNA(VLOOKUP(CONCATENATE($B266,BE$2,"SINGLE"),VHF!$V$3:$W$627,2,0)),0,VLOOKUP(CONCATENATE($B266,BE$2,"SINGLE"),VHF!$V$3:$W$627,2,0))</f>
        <v>0</v>
      </c>
      <c r="BF266" s="11">
        <f>IF(ISNA(VLOOKUP(CONCATENATE($B266,BF$2,"SINGLE"),UHF!$V$3:$W$612,2,0)),0,VLOOKUP(CONCATENATE($B266,BF$2,"SINGLE"),UHF!$V$3:$W$612,2,0))</f>
        <v>0</v>
      </c>
      <c r="BG266" s="11">
        <f>IF(ISNA(VLOOKUP(CONCATENATE($B266,BG$2,"SINGLE"),UHF!$V$3:$W$612,2,0)),0,VLOOKUP(CONCATENATE($B266,BG$2,"SINGLE"),UHF!$V$3:$W$612,2,0))</f>
        <v>0</v>
      </c>
      <c r="BH266" s="11">
        <f>IF(ISNA(VLOOKUP(CONCATENATE($B266,BH$2,"SINGLE"),UHF!$V$3:$W$612,2,0)),0,VLOOKUP(CONCATENATE($B266,BH$2,"SINGLE"),UHF!$V$3:$W$612,2,0))</f>
        <v>0</v>
      </c>
      <c r="BI266" s="11">
        <f>IF(ISNA(VLOOKUP(CONCATENATE($B266,BI$2,"SINGLE"),UHF!$V$3:$W$612,2,0)),0,VLOOKUP(CONCATENATE($B266,BI$2,"SINGLE"),UHF!$V$3:$W$612,2,0))</f>
        <v>0</v>
      </c>
      <c r="BJ266" s="11">
        <f>IF(ISNA(VLOOKUP(CONCATENATE($B266,BJ$2,"SINGLE"),UHF!$V$3:$W$612,2,0)),0,VLOOKUP(CONCATENATE($B266,BJ$2,"SINGLE"),UHF!$V$3:$W$612,2,0))</f>
        <v>0</v>
      </c>
      <c r="BK266" s="11">
        <f>IF(ISNA(VLOOKUP(CONCATENATE($B266,BK$2,"SINGLE"),UHF!$V$3:$W$612,2,0)),0,VLOOKUP(CONCATENATE($B266,BK$2,"SINGLE"),UHF!$V$3:$W$612,2,0))</f>
        <v>0</v>
      </c>
      <c r="BL266" s="11">
        <f>IF(ISNA(VLOOKUP(CONCATENATE($B266,BL$2,"SINGLE"),UHF!$V$3:$W$612,2,0)),0,VLOOKUP(CONCATENATE($B266,BL$2,"SINGLE"),UHF!$V$3:$W$612,2,0))</f>
        <v>0</v>
      </c>
      <c r="BM266" s="11">
        <f>IF(ISNA(VLOOKUP(CONCATENATE($B266,BM$2,"SINGLE"),UHF!$V$3:$W$612,2,0)),0,VLOOKUP(CONCATENATE($B266,BM$2,"SINGLE"),UHF!$V$3:$W$612,2,0))</f>
        <v>0</v>
      </c>
      <c r="BN266" s="11">
        <f>IF(ISNA(VLOOKUP(CONCATENATE($B266,BN$2,"SINGLE"),UHF!$V$3:$W$612,2,0)),0,VLOOKUP(CONCATENATE($B266,BN$2,"SINGLE"),UHF!$V$3:$W$612,2,0))</f>
        <v>0</v>
      </c>
      <c r="BO266" s="11">
        <f>IF(ISNA(VLOOKUP(CONCATENATE($B266,BO$2,"SINGLE"),UHF!$V$3:$W$612,2,0)),0,VLOOKUP(CONCATENATE($B266,BO$2,"SINGLE"),UHF!$V$3:$W$612,2,0))</f>
        <v>0</v>
      </c>
      <c r="BP266" s="11">
        <f>IF(ISNA(VLOOKUP(CONCATENATE($B266,BP$2,"SINGLE"),UHF!$V$3:$W$612,2,0)),0,VLOOKUP(CONCATENATE($B266,BP$2,"SINGLE"),UHF!$V$3:$W$612,2,0))</f>
        <v>0</v>
      </c>
      <c r="BQ266" s="11">
        <f>IF(ISNA(VLOOKUP(CONCATENATE($B266,BQ$2,"SINGLE"),UHF!$V$3:$W$612,2,0)),0,VLOOKUP(CONCATENATE($B266,BQ$2,"SINGLE"),UHF!$V$3:$W$612,2,0))</f>
        <v>0</v>
      </c>
      <c r="BR266" s="54">
        <f>SUM(BF266:BQ266)</f>
        <v>0</v>
      </c>
      <c r="BS266" s="54">
        <f>IF(ISNA(VLOOKUP(CONCATENATE($B266,BS$2,"SINGLE"),'A1'!$V$3:$W$612,2,0)),0,VLOOKUP(CONCATENATE($B266,BS$2,"SINGLE"),'A1'!$V$3:$W$612,2,0))</f>
        <v>0</v>
      </c>
      <c r="BT266" s="11">
        <f>SUM(C266,Q266,AQ266,BE266,BS266)</f>
        <v>0</v>
      </c>
      <c r="BU266" s="11">
        <f>SUM(D266,R266,AR266,BF266)</f>
        <v>0</v>
      </c>
      <c r="BV266" s="11">
        <f>SUM(E266,S266,AE266,AS266,BG266)</f>
        <v>0</v>
      </c>
      <c r="BW266" s="11">
        <f>SUM(F266,T266,AF266,AT266,BH266)</f>
        <v>0</v>
      </c>
      <c r="BX266" s="11">
        <f>SUM(G266,U266,AG266,AU266,BI266)</f>
        <v>0</v>
      </c>
      <c r="BY266" s="11">
        <f>SUM(H266,V266,AH266,AV266,BJ266)</f>
        <v>0</v>
      </c>
      <c r="BZ266" s="11">
        <f>SUM(I266,W266,AI266,AW266,BK266)</f>
        <v>0</v>
      </c>
      <c r="CA266" s="11">
        <f>SUM(J266,X266,AJ266,AX266,BL266)</f>
        <v>0</v>
      </c>
      <c r="CB266" s="11">
        <f>SUM(K266,Y266,AK266,AY266,BM266)</f>
        <v>0</v>
      </c>
      <c r="CC266" s="11">
        <f>SUM(L266,Z266,AL266,AZ266,BN266)</f>
        <v>0</v>
      </c>
      <c r="CD266" s="11">
        <f>SUM(M266,AA266,AM266,BA266,BO266)</f>
        <v>0</v>
      </c>
      <c r="CE266" s="11">
        <f>SUM(N266,AB266,AN266,BB266,BP266)</f>
        <v>0</v>
      </c>
      <c r="CF266" s="11">
        <f>SUM(O266,AC266,AO266,BC266,BQ266)</f>
        <v>0</v>
      </c>
      <c r="CG266" s="11">
        <f>SUM(BT266:CF266)</f>
        <v>0</v>
      </c>
      <c r="CH266" s="11">
        <f>SUM(P266,AD266,AP266,BD266,BE266,BR266,BS266)</f>
        <v>0</v>
      </c>
      <c r="CI266" s="11">
        <f>MIN(P266,AD266,AP266,BD266,BE266,BR266,BS266)</f>
        <v>0</v>
      </c>
      <c r="CJ266" s="51">
        <f>SUM(CH266-CI266)</f>
        <v>0</v>
      </c>
    </row>
    <row r="267" spans="1:88" x14ac:dyDescent="0.2">
      <c r="A267" s="21" t="str">
        <f t="shared" si="1"/>
        <v>265.</v>
      </c>
      <c r="B267" s="8">
        <f>'Seznam-SO'!A249</f>
        <v>0</v>
      </c>
      <c r="C267" s="11">
        <f>IF(ISNA(VLOOKUP(CONCATENATE($B267,C$2,"SINGLE"),'I-SUB'!$V$3:$W$624,2,0)),0,VLOOKUP(CONCATENATE($B267,C$2,"SINGLE"),'I-SUB'!$V$3:$W$624,2,0))</f>
        <v>0</v>
      </c>
      <c r="D267" s="11">
        <f>IF(ISNA(VLOOKUP(CONCATENATE($B267,D$2,"SINGLE"),'I-SUB'!$V$3:$W$624,2,0)),0,VLOOKUP(CONCATENATE($B267,D$2,"SINGLE"),'I-SUB'!$V$3:$W$624,2,0))</f>
        <v>0</v>
      </c>
      <c r="E267" s="11">
        <f>IF(ISNA(VLOOKUP(CONCATENATE($B267,E$2,"SINGLE"),'I-SUB'!$V$3:$W$624,2,0)),0,VLOOKUP(CONCATENATE($B267,E$2,"SINGLE"),'I-SUB'!$V$3:$W$624,2,0))</f>
        <v>0</v>
      </c>
      <c r="F267" s="11">
        <f>IF(ISNA(VLOOKUP(CONCATENATE($B267,F$2,"SINGLE"),'I-SUB'!$V$3:$W$624,2,0)),0,VLOOKUP(CONCATENATE($B267,F$2,"SINGLE"),'I-SUB'!$V$3:$W$624,2,0))</f>
        <v>0</v>
      </c>
      <c r="G267" s="11">
        <f>IF(ISNA(VLOOKUP(CONCATENATE($B267,G$2,"SINGLE"),'I-SUB'!$V$3:$W$624,2,0)),0,VLOOKUP(CONCATENATE($B267,G$2,"SINGLE"),'I-SUB'!$V$3:$W$624,2,0))</f>
        <v>0</v>
      </c>
      <c r="H267" s="11">
        <f>IF(ISNA(VLOOKUP(CONCATENATE($B267,H$2,"SINGLE"),'I-SUB'!$V$3:$W$624,2,0)),0,VLOOKUP(CONCATENATE($B267,H$2,"SINGLE"),'I-SUB'!$V$3:$W$624,2,0))</f>
        <v>0</v>
      </c>
      <c r="I267" s="11">
        <f>IF(ISNA(VLOOKUP(CONCATENATE($B267,I$2,"SINGLE"),'I-SUB'!$V$3:$W$624,2,0)),0,VLOOKUP(CONCATENATE($B267,I$2,"SINGLE"),'I-SUB'!$V$3:$W$624,2,0))</f>
        <v>0</v>
      </c>
      <c r="J267" s="11">
        <f>IF(ISNA(VLOOKUP(CONCATENATE($B267,J$2,"SINGLE"),'I-SUB'!$V$3:$W$624,2,0)),0,VLOOKUP(CONCATENATE($B267,J$2,"SINGLE"),'I-SUB'!$V$3:$W$624,2,0))</f>
        <v>0</v>
      </c>
      <c r="K267" s="11">
        <f>IF(ISNA(VLOOKUP(CONCATENATE($B267,K$2,"SINGLE"),'I-SUB'!$V$3:$W$624,2,0)),0,VLOOKUP(CONCATENATE($B267,K$2,"SINGLE"),'I-SUB'!$V$3:$W$624,2,0))</f>
        <v>0</v>
      </c>
      <c r="L267" s="11">
        <f>IF(ISNA(VLOOKUP(CONCATENATE($B267,L$2,"SINGLE"),'I-SUB'!$V$3:$W$624,2,0)),0,VLOOKUP(CONCATENATE($B267,L$2,"SINGLE"),'I-SUB'!$V$3:$W$624,2,0))</f>
        <v>0</v>
      </c>
      <c r="M267" s="11">
        <f>IF(ISNA(VLOOKUP(CONCATENATE($B267,M$2,"SINGLE"),'I-SUB'!$V$3:$W$624,2,0)),0,VLOOKUP(CONCATENATE($B267,M$2,"SINGLE"),'I-SUB'!$V$3:$W$624,2,0))</f>
        <v>0</v>
      </c>
      <c r="N267" s="11">
        <f>IF(ISNA(VLOOKUP(CONCATENATE($B267,N$2,"SINGLE"),'I-SUB'!$V$3:$W$624,2,0)),0,VLOOKUP(CONCATENATE($B267,N$2,"SINGLE"),'I-SUB'!$V$3:$W$624,2,0))</f>
        <v>0</v>
      </c>
      <c r="O267" s="11">
        <f>IF(ISNA(VLOOKUP(CONCATENATE($B267,O$2,"SINGLE"),'I-SUB'!$V$3:$W$624,2,0)),0,VLOOKUP(CONCATENATE($B267,O$2,"SINGLE"),'I-SUB'!$V$3:$W$624,2,0))</f>
        <v>0</v>
      </c>
      <c r="P267" s="54">
        <f>SUM(C267:O267)</f>
        <v>0</v>
      </c>
      <c r="Q267" s="11">
        <f>IF(ISNA(VLOOKUP(CONCATENATE($B267,Q$2,"SINGLE"),'II-SUB'!$V$3:$W$630,2,0)),0,VLOOKUP(CONCATENATE($B267,Q$2,"SINGLE"),'II-SUB'!$V$3:$W$630,2,0))</f>
        <v>0</v>
      </c>
      <c r="R267" s="11">
        <f>IF(ISNA(VLOOKUP(CONCATENATE($B267,R$2,"SINGLE"),'II-SUB'!$V$3:$W$630,2,0)),0,VLOOKUP(CONCATENATE($B267,R$2,"SINGLE"),'II-SUB'!$V$3:$W$630,2,0))</f>
        <v>0</v>
      </c>
      <c r="S267" s="11">
        <f>IF(ISNA(VLOOKUP(CONCATENATE($B267,S$2,"SINGLE"),'II-SUB'!$V$3:$W$630,2,0)),0,VLOOKUP(CONCATENATE($B267,S$2,"SINGLE"),'II-SUB'!$V$3:$W$630,2,0))</f>
        <v>0</v>
      </c>
      <c r="T267" s="11">
        <f>IF(ISNA(VLOOKUP(CONCATENATE($B267,T$2,"SINGLE"),'II-SUB'!$V$3:$W$630,2,0)),0,VLOOKUP(CONCATENATE($B267,T$2,"SINGLE"),'II-SUB'!$V$3:$W$630,2,0))</f>
        <v>0</v>
      </c>
      <c r="U267" s="11">
        <f>IF(ISNA(VLOOKUP(CONCATENATE($B267,U$2,"SINGLE"),'II-SUB'!$V$3:$W$630,2,0)),0,VLOOKUP(CONCATENATE($B267,U$2,"SINGLE"),'II-SUB'!$V$3:$W$630,2,0))</f>
        <v>0</v>
      </c>
      <c r="V267" s="11">
        <f>IF(ISNA(VLOOKUP(CONCATENATE($B267,V$2,"SINGLE"),'II-SUB'!$V$3:$W$630,2,0)),0,VLOOKUP(CONCATENATE($B267,V$2,"SINGLE"),'II-SUB'!$V$3:$W$630,2,0))</f>
        <v>0</v>
      </c>
      <c r="W267" s="11">
        <f>IF(ISNA(VLOOKUP(CONCATENATE($B267,W$2,"SINGLE"),'II-SUB'!$V$3:$W$630,2,0)),0,VLOOKUP(CONCATENATE($B267,W$2,"SINGLE"),'II-SUB'!$V$3:$W$630,2,0))</f>
        <v>0</v>
      </c>
      <c r="X267" s="11">
        <f>IF(ISNA(VLOOKUP(CONCATENATE($B267,X$2,"SINGLE"),'II-SUB'!$V$3:$W$630,2,0)),0,VLOOKUP(CONCATENATE($B267,X$2,"SINGLE"),'II-SUB'!$V$3:$W$630,2,0))</f>
        <v>0</v>
      </c>
      <c r="Y267" s="11">
        <f>IF(ISNA(VLOOKUP(CONCATENATE($B267,Y$2,"SINGLE"),'II-SUB'!$V$3:$W$630,2,0)),0,VLOOKUP(CONCATENATE($B267,Y$2,"SINGLE"),'II-SUB'!$V$3:$W$630,2,0))</f>
        <v>0</v>
      </c>
      <c r="Z267" s="11">
        <f>IF(ISNA(VLOOKUP(CONCATENATE($B267,Z$2,"SINGLE"),'II-SUB'!$V$3:$W$630,2,0)),0,VLOOKUP(CONCATENATE($B267,Z$2,"SINGLE"),'II-SUB'!$V$3:$W$630,2,0))</f>
        <v>0</v>
      </c>
      <c r="AA267" s="11">
        <f>IF(ISNA(VLOOKUP(CONCATENATE($B267,AA$2,"SINGLE"),'II-SUB'!$V$3:$W$630,2,0)),0,VLOOKUP(CONCATENATE($B267,AA$2,"SINGLE"),'II-SUB'!$V$3:$W$630,2,0))</f>
        <v>0</v>
      </c>
      <c r="AB267" s="11">
        <f>IF(ISNA(VLOOKUP(CONCATENATE($B267,AB$2,"SINGLE"),'II-SUB'!$V$3:$W$630,2,0)),0,VLOOKUP(CONCATENATE($B267,AB$2,"SINGLE"),'II-SUB'!$V$3:$W$630,2,0))</f>
        <v>0</v>
      </c>
      <c r="AC267" s="11">
        <f>IF(ISNA(VLOOKUP(CONCATENATE($B267,AC$2,"SINGLE"),'II-SUB'!$V$3:$W$630,2,0)),0,VLOOKUP(CONCATENATE($B267,AC$2,"SINGLE"),'II-SUB'!$V$3:$W$630,2,0))</f>
        <v>0</v>
      </c>
      <c r="AD267" s="54">
        <f>SUM(Q267:AC267)</f>
        <v>0</v>
      </c>
      <c r="AE267" s="11">
        <f>IF(ISNA(VLOOKUP(CONCATENATE($B267,AE$2,"SINGLE"),MW!$V$3:$W$600,2,0)),0,VLOOKUP(CONCATENATE($B267,AE$2,"SINGLE"),MW!$V$3:$W$600,2,0))</f>
        <v>0</v>
      </c>
      <c r="AF267" s="11">
        <f>IF(ISNA(VLOOKUP(CONCATENATE($B267,AF$2,"SINGLE"),MW!$V$3:$W$600,2,0)),0,VLOOKUP(CONCATENATE($B267,AF$2,"SINGLE"),MW!$V$3:$W$600,2,0))</f>
        <v>0</v>
      </c>
      <c r="AG267" s="11">
        <f>IF(ISNA(VLOOKUP(CONCATENATE($B267,AG$2,"SINGLE"),MW!$V$3:$W$600,2,0)),0,VLOOKUP(CONCATENATE($B267,AG$2,"SINGLE"),MW!$V$3:$W$600,2,0))</f>
        <v>0</v>
      </c>
      <c r="AH267" s="11">
        <f>IF(ISNA(VLOOKUP(CONCATENATE($B267,AH$2,"SINGLE"),MW!$V$3:$W$600,2,0)),0,VLOOKUP(CONCATENATE($B267,AH$2,"SINGLE"),MW!$V$3:$W$600,2,0))</f>
        <v>0</v>
      </c>
      <c r="AI267" s="11">
        <f>IF(ISNA(VLOOKUP(CONCATENATE($B267,AI$2,"SINGLE"),MW!$V$3:$W$600,2,0)),0,VLOOKUP(CONCATENATE($B267,AI$2,"SINGLE"),MW!$V$3:$W$600,2,0))</f>
        <v>0</v>
      </c>
      <c r="AJ267" s="11">
        <f>IF(ISNA(VLOOKUP(CONCATENATE($B267,AJ$2,"SINGLE"),MW!$V$3:$W$600,2,0)),0,VLOOKUP(CONCATENATE($B267,AJ$2,"SINGLE"),MW!$V$3:$W$600,2,0))</f>
        <v>0</v>
      </c>
      <c r="AK267" s="11">
        <f>IF(ISNA(VLOOKUP(CONCATENATE($B267,AK$2,"SINGLE"),MW!$V$3:$W$600,2,0)),0,VLOOKUP(CONCATENATE($B267,AK$2,"SINGLE"),MW!$V$3:$W$600,2,0))</f>
        <v>0</v>
      </c>
      <c r="AL267" s="11">
        <f>IF(ISNA(VLOOKUP(CONCATENATE($B267,AL$2,"SINGLE"),MW!$V$3:$W$600,2,0)),0,VLOOKUP(CONCATENATE($B267,AL$2,"SINGLE"),MW!$V$3:$W$600,2,0))</f>
        <v>0</v>
      </c>
      <c r="AM267" s="11">
        <f>IF(ISNA(VLOOKUP(CONCATENATE($B267,AM$2,"SINGLE"),MW!$V$3:$W$600,2,0)),0,VLOOKUP(CONCATENATE($B267,AM$2,"SINGLE"),MW!$V$3:$W$600,2,0))</f>
        <v>0</v>
      </c>
      <c r="AN267" s="11">
        <f>IF(ISNA(VLOOKUP(CONCATENATE($B267,AN$2,"SINGLE"),MW!$V$3:$W$600,2,0)),0,VLOOKUP(CONCATENATE($B267,AN$2,"SINGLE"),MW!$V$3:$W$600,2,0))</f>
        <v>0</v>
      </c>
      <c r="AO267" s="11">
        <f>IF(ISNA(VLOOKUP(CONCATENATE($B267,AO$2,"SINGLE"),MW!$V$3:$W$600,2,0)),0,VLOOKUP(CONCATENATE($B267,AO$2,"SINGLE"),MW!$V$3:$W$600,2,0))</f>
        <v>0</v>
      </c>
      <c r="AP267" s="54">
        <f>SUM(AE267:AO267)</f>
        <v>0</v>
      </c>
      <c r="AQ267" s="11">
        <f>IF(ISNA(VLOOKUP(CONCATENATE($B267,AQ$2,"SINGLE"),'III-SUB'!$V$3:$W$633,2,0)),0,VLOOKUP(CONCATENATE($B267,AQ$2,"SINGLE"),'III-SUB'!$V$3:$W$633,2,0))</f>
        <v>0</v>
      </c>
      <c r="AR267" s="11">
        <f>IF(ISNA(VLOOKUP(CONCATENATE($B267,AR$2,"SINGLE"),'III-SUB'!$V$3:$W$633,2,0)),0,VLOOKUP(CONCATENATE($B267,AR$2,"SINGLE"),'III-SUB'!$V$3:$W$633,2,0))</f>
        <v>0</v>
      </c>
      <c r="AS267" s="11">
        <f>IF(ISNA(VLOOKUP(CONCATENATE($B267,AS$2,"SINGLE"),'III-SUB'!$V$3:$W$633,2,0)),0,VLOOKUP(CONCATENATE($B267,AS$2,"SINGLE"),'III-SUB'!$V$3:$W$633,2,0))</f>
        <v>0</v>
      </c>
      <c r="AT267" s="11">
        <f>IF(ISNA(VLOOKUP(CONCATENATE($B267,AT$2,"SINGLE"),'III-SUB'!$V$3:$W$633,2,0)),0,VLOOKUP(CONCATENATE($B267,AT$2,"SINGLE"),'III-SUB'!$V$3:$W$633,2,0))</f>
        <v>0</v>
      </c>
      <c r="AU267" s="11">
        <f>IF(ISNA(VLOOKUP(CONCATENATE($B267,AU$2,"SINGLE"),'III-SUB'!$V$3:$W$633,2,0)),0,VLOOKUP(CONCATENATE($B267,AU$2,"SINGLE"),'III-SUB'!$V$3:$W$633,2,0))</f>
        <v>0</v>
      </c>
      <c r="AV267" s="11">
        <f>IF(ISNA(VLOOKUP(CONCATENATE($B267,AV$2,"SINGLE"),'III-SUB'!$V$3:$W$633,2,0)),0,VLOOKUP(CONCATENATE($B267,AV$2,"SINGLE"),'III-SUB'!$V$3:$W$633,2,0))</f>
        <v>0</v>
      </c>
      <c r="AW267" s="11">
        <f>IF(ISNA(VLOOKUP(CONCATENATE($B267,AW$2,"SINGLE"),'III-SUB'!$V$3:$W$633,2,0)),0,VLOOKUP(CONCATENATE($B267,AW$2,"SINGLE"),'III-SUB'!$V$3:$W$633,2,0))</f>
        <v>0</v>
      </c>
      <c r="AX267" s="11">
        <f>IF(ISNA(VLOOKUP(CONCATENATE($B267,AX$2,"SINGLE"),'III-SUB'!$V$3:$W$633,2,0)),0,VLOOKUP(CONCATENATE($B267,AX$2,"SINGLE"),'III-SUB'!$V$3:$W$633,2,0))</f>
        <v>0</v>
      </c>
      <c r="AY267" s="11">
        <f>IF(ISNA(VLOOKUP(CONCATENATE($B267,AY$2,"SINGLE"),'III-SUB'!$V$3:$W$633,2,0)),0,VLOOKUP(CONCATENATE($B267,AY$2,"SINGLE"),'III-SUB'!$V$3:$W$633,2,0))</f>
        <v>0</v>
      </c>
      <c r="AZ267" s="11">
        <f>IF(ISNA(VLOOKUP(CONCATENATE($B267,AZ$2,"SINGLE"),'III-SUB'!$V$3:$W$633,2,0)),0,VLOOKUP(CONCATENATE($B267,AZ$2,"SINGLE"),'III-SUB'!$V$3:$W$633,2,0))</f>
        <v>0</v>
      </c>
      <c r="BA267" s="11">
        <f>IF(ISNA(VLOOKUP(CONCATENATE($B267,BA$2,"SINGLE"),'III-SUB'!$V$3:$W$633,2,0)),0,VLOOKUP(CONCATENATE($B267,BA$2,"SINGLE"),'III-SUB'!$V$3:$W$633,2,0))</f>
        <v>0</v>
      </c>
      <c r="BB267" s="11">
        <f>IF(ISNA(VLOOKUP(CONCATENATE($B267,BB$2,"SINGLE"),'III-SUB'!$V$3:$W$633,2,0)),0,VLOOKUP(CONCATENATE($B267,BB$2,"SINGLE"),'III-SUB'!$V$3:$W$633,2,0))</f>
        <v>0</v>
      </c>
      <c r="BC267" s="11">
        <f>IF(ISNA(VLOOKUP(CONCATENATE($B267,BC$2,"SINGLE"),'III-SUB'!$V$3:$W$633,2,0)),0,VLOOKUP(CONCATENATE($B267,BC$2,"SINGLE"),'III-SUB'!$V$3:$W$633,2,0))</f>
        <v>0</v>
      </c>
      <c r="BD267" s="54">
        <f>SUM(AQ267:BC267)</f>
        <v>0</v>
      </c>
      <c r="BE267" s="54">
        <f>IF(ISNA(VLOOKUP(CONCATENATE($B267,BE$2,"SINGLE"),VHF!$V$3:$W$627,2,0)),0,VLOOKUP(CONCATENATE($B267,BE$2,"SINGLE"),VHF!$V$3:$W$627,2,0))</f>
        <v>0</v>
      </c>
      <c r="BF267" s="11">
        <f>IF(ISNA(VLOOKUP(CONCATENATE($B267,BF$2,"SINGLE"),UHF!$V$3:$W$612,2,0)),0,VLOOKUP(CONCATENATE($B267,BF$2,"SINGLE"),UHF!$V$3:$W$612,2,0))</f>
        <v>0</v>
      </c>
      <c r="BG267" s="11">
        <f>IF(ISNA(VLOOKUP(CONCATENATE($B267,BG$2,"SINGLE"),UHF!$V$3:$W$612,2,0)),0,VLOOKUP(CONCATENATE($B267,BG$2,"SINGLE"),UHF!$V$3:$W$612,2,0))</f>
        <v>0</v>
      </c>
      <c r="BH267" s="11">
        <f>IF(ISNA(VLOOKUP(CONCATENATE($B267,BH$2,"SINGLE"),UHF!$V$3:$W$612,2,0)),0,VLOOKUP(CONCATENATE($B267,BH$2,"SINGLE"),UHF!$V$3:$W$612,2,0))</f>
        <v>0</v>
      </c>
      <c r="BI267" s="11">
        <f>IF(ISNA(VLOOKUP(CONCATENATE($B267,BI$2,"SINGLE"),UHF!$V$3:$W$612,2,0)),0,VLOOKUP(CONCATENATE($B267,BI$2,"SINGLE"),UHF!$V$3:$W$612,2,0))</f>
        <v>0</v>
      </c>
      <c r="BJ267" s="11">
        <f>IF(ISNA(VLOOKUP(CONCATENATE($B267,BJ$2,"SINGLE"),UHF!$V$3:$W$612,2,0)),0,VLOOKUP(CONCATENATE($B267,BJ$2,"SINGLE"),UHF!$V$3:$W$612,2,0))</f>
        <v>0</v>
      </c>
      <c r="BK267" s="11">
        <f>IF(ISNA(VLOOKUP(CONCATENATE($B267,BK$2,"SINGLE"),UHF!$V$3:$W$612,2,0)),0,VLOOKUP(CONCATENATE($B267,BK$2,"SINGLE"),UHF!$V$3:$W$612,2,0))</f>
        <v>0</v>
      </c>
      <c r="BL267" s="11">
        <f>IF(ISNA(VLOOKUP(CONCATENATE($B267,BL$2,"SINGLE"),UHF!$V$3:$W$612,2,0)),0,VLOOKUP(CONCATENATE($B267,BL$2,"SINGLE"),UHF!$V$3:$W$612,2,0))</f>
        <v>0</v>
      </c>
      <c r="BM267" s="11">
        <f>IF(ISNA(VLOOKUP(CONCATENATE($B267,BM$2,"SINGLE"),UHF!$V$3:$W$612,2,0)),0,VLOOKUP(CONCATENATE($B267,BM$2,"SINGLE"),UHF!$V$3:$W$612,2,0))</f>
        <v>0</v>
      </c>
      <c r="BN267" s="11">
        <f>IF(ISNA(VLOOKUP(CONCATENATE($B267,BN$2,"SINGLE"),UHF!$V$3:$W$612,2,0)),0,VLOOKUP(CONCATENATE($B267,BN$2,"SINGLE"),UHF!$V$3:$W$612,2,0))</f>
        <v>0</v>
      </c>
      <c r="BO267" s="11">
        <f>IF(ISNA(VLOOKUP(CONCATENATE($B267,BO$2,"SINGLE"),UHF!$V$3:$W$612,2,0)),0,VLOOKUP(CONCATENATE($B267,BO$2,"SINGLE"),UHF!$V$3:$W$612,2,0))</f>
        <v>0</v>
      </c>
      <c r="BP267" s="11">
        <f>IF(ISNA(VLOOKUP(CONCATENATE($B267,BP$2,"SINGLE"),UHF!$V$3:$W$612,2,0)),0,VLOOKUP(CONCATENATE($B267,BP$2,"SINGLE"),UHF!$V$3:$W$612,2,0))</f>
        <v>0</v>
      </c>
      <c r="BQ267" s="11">
        <f>IF(ISNA(VLOOKUP(CONCATENATE($B267,BQ$2,"SINGLE"),UHF!$V$3:$W$612,2,0)),0,VLOOKUP(CONCATENATE($B267,BQ$2,"SINGLE"),UHF!$V$3:$W$612,2,0))</f>
        <v>0</v>
      </c>
      <c r="BR267" s="54">
        <f>SUM(BF267:BQ267)</f>
        <v>0</v>
      </c>
      <c r="BS267" s="54">
        <f>IF(ISNA(VLOOKUP(CONCATENATE($B267,BS$2,"SINGLE"),'A1'!$V$3:$W$612,2,0)),0,VLOOKUP(CONCATENATE($B267,BS$2,"SINGLE"),'A1'!$V$3:$W$612,2,0))</f>
        <v>0</v>
      </c>
      <c r="BT267" s="11">
        <f>SUM(C267,Q267,AQ267,BE267,BS267)</f>
        <v>0</v>
      </c>
      <c r="BU267" s="11">
        <f>SUM(D267,R267,AR267,BF267)</f>
        <v>0</v>
      </c>
      <c r="BV267" s="11">
        <f>SUM(E267,S267,AE267,AS267,BG267)</f>
        <v>0</v>
      </c>
      <c r="BW267" s="11">
        <f>SUM(F267,T267,AF267,AT267,BH267)</f>
        <v>0</v>
      </c>
      <c r="BX267" s="11">
        <f>SUM(G267,U267,AG267,AU267,BI267)</f>
        <v>0</v>
      </c>
      <c r="BY267" s="11">
        <f>SUM(H267,V267,AH267,AV267,BJ267)</f>
        <v>0</v>
      </c>
      <c r="BZ267" s="11">
        <f>SUM(I267,W267,AI267,AW267,BK267)</f>
        <v>0</v>
      </c>
      <c r="CA267" s="11">
        <f>SUM(J267,X267,AJ267,AX267,BL267)</f>
        <v>0</v>
      </c>
      <c r="CB267" s="11">
        <f>SUM(K267,Y267,AK267,AY267,BM267)</f>
        <v>0</v>
      </c>
      <c r="CC267" s="11">
        <f>SUM(L267,Z267,AL267,AZ267,BN267)</f>
        <v>0</v>
      </c>
      <c r="CD267" s="11">
        <f>SUM(M267,AA267,AM267,BA267,BO267)</f>
        <v>0</v>
      </c>
      <c r="CE267" s="11">
        <f>SUM(N267,AB267,AN267,BB267,BP267)</f>
        <v>0</v>
      </c>
      <c r="CF267" s="11">
        <f>SUM(O267,AC267,AO267,BC267,BQ267)</f>
        <v>0</v>
      </c>
      <c r="CG267" s="11">
        <f>SUM(BT267:CF267)</f>
        <v>0</v>
      </c>
      <c r="CH267" s="11">
        <f>SUM(P267,AD267,AP267,BD267,BE267,BR267,BS267)</f>
        <v>0</v>
      </c>
      <c r="CI267" s="11">
        <f>MIN(P267,AD267,AP267,BD267,BE267,BR267,BS267)</f>
        <v>0</v>
      </c>
      <c r="CJ267" s="51">
        <f>SUM(CH267-CI267)</f>
        <v>0</v>
      </c>
    </row>
    <row r="268" spans="1:88" x14ac:dyDescent="0.2">
      <c r="A268" s="21" t="str">
        <f t="shared" si="1"/>
        <v>266.</v>
      </c>
      <c r="B268" s="8">
        <f>'Seznam-SO'!A268</f>
        <v>0</v>
      </c>
      <c r="C268" s="11">
        <f>IF(ISNA(VLOOKUP(CONCATENATE($B268,C$2,"SINGLE"),'I-SUB'!$V$3:$W$624,2,0)),0,VLOOKUP(CONCATENATE($B268,C$2,"SINGLE"),'I-SUB'!$V$3:$W$624,2,0))</f>
        <v>0</v>
      </c>
      <c r="D268" s="11">
        <f>IF(ISNA(VLOOKUP(CONCATENATE($B268,D$2,"SINGLE"),'I-SUB'!$V$3:$W$624,2,0)),0,VLOOKUP(CONCATENATE($B268,D$2,"SINGLE"),'I-SUB'!$V$3:$W$624,2,0))</f>
        <v>0</v>
      </c>
      <c r="E268" s="11">
        <f>IF(ISNA(VLOOKUP(CONCATENATE($B268,E$2,"SINGLE"),'I-SUB'!$V$3:$W$624,2,0)),0,VLOOKUP(CONCATENATE($B268,E$2,"SINGLE"),'I-SUB'!$V$3:$W$624,2,0))</f>
        <v>0</v>
      </c>
      <c r="F268" s="11">
        <f>IF(ISNA(VLOOKUP(CONCATENATE($B268,F$2,"SINGLE"),'I-SUB'!$V$3:$W$624,2,0)),0,VLOOKUP(CONCATENATE($B268,F$2,"SINGLE"),'I-SUB'!$V$3:$W$624,2,0))</f>
        <v>0</v>
      </c>
      <c r="G268" s="11">
        <f>IF(ISNA(VLOOKUP(CONCATENATE($B268,G$2,"SINGLE"),'I-SUB'!$V$3:$W$624,2,0)),0,VLOOKUP(CONCATENATE($B268,G$2,"SINGLE"),'I-SUB'!$V$3:$W$624,2,0))</f>
        <v>0</v>
      </c>
      <c r="H268" s="11">
        <f>IF(ISNA(VLOOKUP(CONCATENATE($B268,H$2,"SINGLE"),'I-SUB'!$V$3:$W$624,2,0)),0,VLOOKUP(CONCATENATE($B268,H$2,"SINGLE"),'I-SUB'!$V$3:$W$624,2,0))</f>
        <v>0</v>
      </c>
      <c r="I268" s="11">
        <f>IF(ISNA(VLOOKUP(CONCATENATE($B268,I$2,"SINGLE"),'I-SUB'!$V$3:$W$624,2,0)),0,VLOOKUP(CONCATENATE($B268,I$2,"SINGLE"),'I-SUB'!$V$3:$W$624,2,0))</f>
        <v>0</v>
      </c>
      <c r="J268" s="11">
        <f>IF(ISNA(VLOOKUP(CONCATENATE($B268,J$2,"SINGLE"),'I-SUB'!$V$3:$W$624,2,0)),0,VLOOKUP(CONCATENATE($B268,J$2,"SINGLE"),'I-SUB'!$V$3:$W$624,2,0))</f>
        <v>0</v>
      </c>
      <c r="K268" s="11">
        <f>IF(ISNA(VLOOKUP(CONCATENATE($B268,K$2,"SINGLE"),'I-SUB'!$V$3:$W$624,2,0)),0,VLOOKUP(CONCATENATE($B268,K$2,"SINGLE"),'I-SUB'!$V$3:$W$624,2,0))</f>
        <v>0</v>
      </c>
      <c r="L268" s="11">
        <f>IF(ISNA(VLOOKUP(CONCATENATE($B268,L$2,"SINGLE"),'I-SUB'!$V$3:$W$624,2,0)),0,VLOOKUP(CONCATENATE($B268,L$2,"SINGLE"),'I-SUB'!$V$3:$W$624,2,0))</f>
        <v>0</v>
      </c>
      <c r="M268" s="11">
        <f>IF(ISNA(VLOOKUP(CONCATENATE($B268,M$2,"SINGLE"),'I-SUB'!$V$3:$W$624,2,0)),0,VLOOKUP(CONCATENATE($B268,M$2,"SINGLE"),'I-SUB'!$V$3:$W$624,2,0))</f>
        <v>0</v>
      </c>
      <c r="N268" s="11">
        <f>IF(ISNA(VLOOKUP(CONCATENATE($B268,N$2,"SINGLE"),'I-SUB'!$V$3:$W$624,2,0)),0,VLOOKUP(CONCATENATE($B268,N$2,"SINGLE"),'I-SUB'!$V$3:$W$624,2,0))</f>
        <v>0</v>
      </c>
      <c r="O268" s="11">
        <f>IF(ISNA(VLOOKUP(CONCATENATE($B268,O$2,"SINGLE"),'I-SUB'!$V$3:$W$624,2,0)),0,VLOOKUP(CONCATENATE($B268,O$2,"SINGLE"),'I-SUB'!$V$3:$W$624,2,0))</f>
        <v>0</v>
      </c>
      <c r="P268" s="54">
        <f>SUM(C268:O268)</f>
        <v>0</v>
      </c>
      <c r="Q268" s="11">
        <f>IF(ISNA(VLOOKUP(CONCATENATE($B268,Q$2,"SINGLE"),'II-SUB'!$V$3:$W$630,2,0)),0,VLOOKUP(CONCATENATE($B268,Q$2,"SINGLE"),'II-SUB'!$V$3:$W$630,2,0))</f>
        <v>0</v>
      </c>
      <c r="R268" s="11">
        <f>IF(ISNA(VLOOKUP(CONCATENATE($B268,R$2,"SINGLE"),'II-SUB'!$V$3:$W$630,2,0)),0,VLOOKUP(CONCATENATE($B268,R$2,"SINGLE"),'II-SUB'!$V$3:$W$630,2,0))</f>
        <v>0</v>
      </c>
      <c r="S268" s="11">
        <f>IF(ISNA(VLOOKUP(CONCATENATE($B268,S$2,"SINGLE"),'II-SUB'!$V$3:$W$630,2,0)),0,VLOOKUP(CONCATENATE($B268,S$2,"SINGLE"),'II-SUB'!$V$3:$W$630,2,0))</f>
        <v>0</v>
      </c>
      <c r="T268" s="11">
        <f>IF(ISNA(VLOOKUP(CONCATENATE($B268,T$2,"SINGLE"),'II-SUB'!$V$3:$W$630,2,0)),0,VLOOKUP(CONCATENATE($B268,T$2,"SINGLE"),'II-SUB'!$V$3:$W$630,2,0))</f>
        <v>0</v>
      </c>
      <c r="U268" s="11">
        <f>IF(ISNA(VLOOKUP(CONCATENATE($B268,U$2,"SINGLE"),'II-SUB'!$V$3:$W$630,2,0)),0,VLOOKUP(CONCATENATE($B268,U$2,"SINGLE"),'II-SUB'!$V$3:$W$630,2,0))</f>
        <v>0</v>
      </c>
      <c r="V268" s="11">
        <f>IF(ISNA(VLOOKUP(CONCATENATE($B268,V$2,"SINGLE"),'II-SUB'!$V$3:$W$630,2,0)),0,VLOOKUP(CONCATENATE($B268,V$2,"SINGLE"),'II-SUB'!$V$3:$W$630,2,0))</f>
        <v>0</v>
      </c>
      <c r="W268" s="11">
        <f>IF(ISNA(VLOOKUP(CONCATENATE($B268,W$2,"SINGLE"),'II-SUB'!$V$3:$W$630,2,0)),0,VLOOKUP(CONCATENATE($B268,W$2,"SINGLE"),'II-SUB'!$V$3:$W$630,2,0))</f>
        <v>0</v>
      </c>
      <c r="X268" s="11">
        <f>IF(ISNA(VLOOKUP(CONCATENATE($B268,X$2,"SINGLE"),'II-SUB'!$V$3:$W$630,2,0)),0,VLOOKUP(CONCATENATE($B268,X$2,"SINGLE"),'II-SUB'!$V$3:$W$630,2,0))</f>
        <v>0</v>
      </c>
      <c r="Y268" s="11">
        <f>IF(ISNA(VLOOKUP(CONCATENATE($B268,Y$2,"SINGLE"),'II-SUB'!$V$3:$W$630,2,0)),0,VLOOKUP(CONCATENATE($B268,Y$2,"SINGLE"),'II-SUB'!$V$3:$W$630,2,0))</f>
        <v>0</v>
      </c>
      <c r="Z268" s="11">
        <f>IF(ISNA(VLOOKUP(CONCATENATE($B268,Z$2,"SINGLE"),'II-SUB'!$V$3:$W$630,2,0)),0,VLOOKUP(CONCATENATE($B268,Z$2,"SINGLE"),'II-SUB'!$V$3:$W$630,2,0))</f>
        <v>0</v>
      </c>
      <c r="AA268" s="11">
        <f>IF(ISNA(VLOOKUP(CONCATENATE($B268,AA$2,"SINGLE"),'II-SUB'!$V$3:$W$630,2,0)),0,VLOOKUP(CONCATENATE($B268,AA$2,"SINGLE"),'II-SUB'!$V$3:$W$630,2,0))</f>
        <v>0</v>
      </c>
      <c r="AB268" s="11">
        <f>IF(ISNA(VLOOKUP(CONCATENATE($B268,AB$2,"SINGLE"),'II-SUB'!$V$3:$W$630,2,0)),0,VLOOKUP(CONCATENATE($B268,AB$2,"SINGLE"),'II-SUB'!$V$3:$W$630,2,0))</f>
        <v>0</v>
      </c>
      <c r="AC268" s="11">
        <f>IF(ISNA(VLOOKUP(CONCATENATE($B268,AC$2,"SINGLE"),'II-SUB'!$V$3:$W$630,2,0)),0,VLOOKUP(CONCATENATE($B268,AC$2,"SINGLE"),'II-SUB'!$V$3:$W$630,2,0))</f>
        <v>0</v>
      </c>
      <c r="AD268" s="54">
        <f>SUM(Q268:AC268)</f>
        <v>0</v>
      </c>
      <c r="AE268" s="11">
        <f>IF(ISNA(VLOOKUP(CONCATENATE($B268,AE$2,"SINGLE"),MW!$V$3:$W$600,2,0)),0,VLOOKUP(CONCATENATE($B268,AE$2,"SINGLE"),MW!$V$3:$W$600,2,0))</f>
        <v>0</v>
      </c>
      <c r="AF268" s="11">
        <f>IF(ISNA(VLOOKUP(CONCATENATE($B268,AF$2,"SINGLE"),MW!$V$3:$W$600,2,0)),0,VLOOKUP(CONCATENATE($B268,AF$2,"SINGLE"),MW!$V$3:$W$600,2,0))</f>
        <v>0</v>
      </c>
      <c r="AG268" s="11">
        <f>IF(ISNA(VLOOKUP(CONCATENATE($B268,AG$2,"SINGLE"),MW!$V$3:$W$600,2,0)),0,VLOOKUP(CONCATENATE($B268,AG$2,"SINGLE"),MW!$V$3:$W$600,2,0))</f>
        <v>0</v>
      </c>
      <c r="AH268" s="11">
        <f>IF(ISNA(VLOOKUP(CONCATENATE($B268,AH$2,"SINGLE"),MW!$V$3:$W$600,2,0)),0,VLOOKUP(CONCATENATE($B268,AH$2,"SINGLE"),MW!$V$3:$W$600,2,0))</f>
        <v>0</v>
      </c>
      <c r="AI268" s="11">
        <f>IF(ISNA(VLOOKUP(CONCATENATE($B268,AI$2,"SINGLE"),MW!$V$3:$W$600,2,0)),0,VLOOKUP(CONCATENATE($B268,AI$2,"SINGLE"),MW!$V$3:$W$600,2,0))</f>
        <v>0</v>
      </c>
      <c r="AJ268" s="11">
        <f>IF(ISNA(VLOOKUP(CONCATENATE($B268,AJ$2,"SINGLE"),MW!$V$3:$W$600,2,0)),0,VLOOKUP(CONCATENATE($B268,AJ$2,"SINGLE"),MW!$V$3:$W$600,2,0))</f>
        <v>0</v>
      </c>
      <c r="AK268" s="11">
        <f>IF(ISNA(VLOOKUP(CONCATENATE($B268,AK$2,"SINGLE"),MW!$V$3:$W$600,2,0)),0,VLOOKUP(CONCATENATE($B268,AK$2,"SINGLE"),MW!$V$3:$W$600,2,0))</f>
        <v>0</v>
      </c>
      <c r="AL268" s="11">
        <f>IF(ISNA(VLOOKUP(CONCATENATE($B268,AL$2,"SINGLE"),MW!$V$3:$W$600,2,0)),0,VLOOKUP(CONCATENATE($B268,AL$2,"SINGLE"),MW!$V$3:$W$600,2,0))</f>
        <v>0</v>
      </c>
      <c r="AM268" s="11">
        <f>IF(ISNA(VLOOKUP(CONCATENATE($B268,AM$2,"SINGLE"),MW!$V$3:$W$600,2,0)),0,VLOOKUP(CONCATENATE($B268,AM$2,"SINGLE"),MW!$V$3:$W$600,2,0))</f>
        <v>0</v>
      </c>
      <c r="AN268" s="11">
        <f>IF(ISNA(VLOOKUP(CONCATENATE($B268,AN$2,"SINGLE"),MW!$V$3:$W$600,2,0)),0,VLOOKUP(CONCATENATE($B268,AN$2,"SINGLE"),MW!$V$3:$W$600,2,0))</f>
        <v>0</v>
      </c>
      <c r="AO268" s="11">
        <f>IF(ISNA(VLOOKUP(CONCATENATE($B268,AO$2,"SINGLE"),MW!$V$3:$W$600,2,0)),0,VLOOKUP(CONCATENATE($B268,AO$2,"SINGLE"),MW!$V$3:$W$600,2,0))</f>
        <v>0</v>
      </c>
      <c r="AP268" s="54">
        <f>SUM(AE268:AO268)</f>
        <v>0</v>
      </c>
      <c r="AQ268" s="11">
        <f>IF(ISNA(VLOOKUP(CONCATENATE($B268,AQ$2,"SINGLE"),'III-SUB'!$V$3:$W$633,2,0)),0,VLOOKUP(CONCATENATE($B268,AQ$2,"SINGLE"),'III-SUB'!$V$3:$W$633,2,0))</f>
        <v>0</v>
      </c>
      <c r="AR268" s="11">
        <f>IF(ISNA(VLOOKUP(CONCATENATE($B268,AR$2,"SINGLE"),'III-SUB'!$V$3:$W$633,2,0)),0,VLOOKUP(CONCATENATE($B268,AR$2,"SINGLE"),'III-SUB'!$V$3:$W$633,2,0))</f>
        <v>0</v>
      </c>
      <c r="AS268" s="11">
        <f>IF(ISNA(VLOOKUP(CONCATENATE($B268,AS$2,"SINGLE"),'III-SUB'!$V$3:$W$633,2,0)),0,VLOOKUP(CONCATENATE($B268,AS$2,"SINGLE"),'III-SUB'!$V$3:$W$633,2,0))</f>
        <v>0</v>
      </c>
      <c r="AT268" s="11">
        <f>IF(ISNA(VLOOKUP(CONCATENATE($B268,AT$2,"SINGLE"),'III-SUB'!$V$3:$W$633,2,0)),0,VLOOKUP(CONCATENATE($B268,AT$2,"SINGLE"),'III-SUB'!$V$3:$W$633,2,0))</f>
        <v>0</v>
      </c>
      <c r="AU268" s="11">
        <f>IF(ISNA(VLOOKUP(CONCATENATE($B268,AU$2,"SINGLE"),'III-SUB'!$V$3:$W$633,2,0)),0,VLOOKUP(CONCATENATE($B268,AU$2,"SINGLE"),'III-SUB'!$V$3:$W$633,2,0))</f>
        <v>0</v>
      </c>
      <c r="AV268" s="11">
        <f>IF(ISNA(VLOOKUP(CONCATENATE($B268,AV$2,"SINGLE"),'III-SUB'!$V$3:$W$633,2,0)),0,VLOOKUP(CONCATENATE($B268,AV$2,"SINGLE"),'III-SUB'!$V$3:$W$633,2,0))</f>
        <v>0</v>
      </c>
      <c r="AW268" s="11">
        <f>IF(ISNA(VLOOKUP(CONCATENATE($B268,AW$2,"SINGLE"),'III-SUB'!$V$3:$W$633,2,0)),0,VLOOKUP(CONCATENATE($B268,AW$2,"SINGLE"),'III-SUB'!$V$3:$W$633,2,0))</f>
        <v>0</v>
      </c>
      <c r="AX268" s="11">
        <f>IF(ISNA(VLOOKUP(CONCATENATE($B268,AX$2,"SINGLE"),'III-SUB'!$V$3:$W$633,2,0)),0,VLOOKUP(CONCATENATE($B268,AX$2,"SINGLE"),'III-SUB'!$V$3:$W$633,2,0))</f>
        <v>0</v>
      </c>
      <c r="AY268" s="11">
        <f>IF(ISNA(VLOOKUP(CONCATENATE($B268,AY$2,"SINGLE"),'III-SUB'!$V$3:$W$633,2,0)),0,VLOOKUP(CONCATENATE($B268,AY$2,"SINGLE"),'III-SUB'!$V$3:$W$633,2,0))</f>
        <v>0</v>
      </c>
      <c r="AZ268" s="11">
        <f>IF(ISNA(VLOOKUP(CONCATENATE($B268,AZ$2,"SINGLE"),'III-SUB'!$V$3:$W$633,2,0)),0,VLOOKUP(CONCATENATE($B268,AZ$2,"SINGLE"),'III-SUB'!$V$3:$W$633,2,0))</f>
        <v>0</v>
      </c>
      <c r="BA268" s="11">
        <f>IF(ISNA(VLOOKUP(CONCATENATE($B268,BA$2,"SINGLE"),'III-SUB'!$V$3:$W$633,2,0)),0,VLOOKUP(CONCATENATE($B268,BA$2,"SINGLE"),'III-SUB'!$V$3:$W$633,2,0))</f>
        <v>0</v>
      </c>
      <c r="BB268" s="11">
        <f>IF(ISNA(VLOOKUP(CONCATENATE($B268,BB$2,"SINGLE"),'III-SUB'!$V$3:$W$633,2,0)),0,VLOOKUP(CONCATENATE($B268,BB$2,"SINGLE"),'III-SUB'!$V$3:$W$633,2,0))</f>
        <v>0</v>
      </c>
      <c r="BC268" s="11">
        <f>IF(ISNA(VLOOKUP(CONCATENATE($B268,BC$2,"SINGLE"),'III-SUB'!$V$3:$W$633,2,0)),0,VLOOKUP(CONCATENATE($B268,BC$2,"SINGLE"),'III-SUB'!$V$3:$W$633,2,0))</f>
        <v>0</v>
      </c>
      <c r="BD268" s="54">
        <f>SUM(AQ268:BC268)</f>
        <v>0</v>
      </c>
      <c r="BE268" s="54">
        <f>IF(ISNA(VLOOKUP(CONCATENATE($B268,BE$2,"SINGLE"),VHF!$V$3:$W$627,2,0)),0,VLOOKUP(CONCATENATE($B268,BE$2,"SINGLE"),VHF!$V$3:$W$627,2,0))</f>
        <v>0</v>
      </c>
      <c r="BF268" s="11">
        <f>IF(ISNA(VLOOKUP(CONCATENATE($B268,BF$2,"SINGLE"),UHF!$V$3:$W$612,2,0)),0,VLOOKUP(CONCATENATE($B268,BF$2,"SINGLE"),UHF!$V$3:$W$612,2,0))</f>
        <v>0</v>
      </c>
      <c r="BG268" s="11">
        <f>IF(ISNA(VLOOKUP(CONCATENATE($B268,BG$2,"SINGLE"),UHF!$V$3:$W$612,2,0)),0,VLOOKUP(CONCATENATE($B268,BG$2,"SINGLE"),UHF!$V$3:$W$612,2,0))</f>
        <v>0</v>
      </c>
      <c r="BH268" s="11">
        <f>IF(ISNA(VLOOKUP(CONCATENATE($B268,BH$2,"SINGLE"),UHF!$V$3:$W$612,2,0)),0,VLOOKUP(CONCATENATE($B268,BH$2,"SINGLE"),UHF!$V$3:$W$612,2,0))</f>
        <v>0</v>
      </c>
      <c r="BI268" s="11">
        <f>IF(ISNA(VLOOKUP(CONCATENATE($B268,BI$2,"SINGLE"),UHF!$V$3:$W$612,2,0)),0,VLOOKUP(CONCATENATE($B268,BI$2,"SINGLE"),UHF!$V$3:$W$612,2,0))</f>
        <v>0</v>
      </c>
      <c r="BJ268" s="11">
        <f>IF(ISNA(VLOOKUP(CONCATENATE($B268,BJ$2,"SINGLE"),UHF!$V$3:$W$612,2,0)),0,VLOOKUP(CONCATENATE($B268,BJ$2,"SINGLE"),UHF!$V$3:$W$612,2,0))</f>
        <v>0</v>
      </c>
      <c r="BK268" s="11">
        <f>IF(ISNA(VLOOKUP(CONCATENATE($B268,BK$2,"SINGLE"),UHF!$V$3:$W$612,2,0)),0,VLOOKUP(CONCATENATE($B268,BK$2,"SINGLE"),UHF!$V$3:$W$612,2,0))</f>
        <v>0</v>
      </c>
      <c r="BL268" s="11">
        <f>IF(ISNA(VLOOKUP(CONCATENATE($B268,BL$2,"SINGLE"),UHF!$V$3:$W$612,2,0)),0,VLOOKUP(CONCATENATE($B268,BL$2,"SINGLE"),UHF!$V$3:$W$612,2,0))</f>
        <v>0</v>
      </c>
      <c r="BM268" s="11">
        <f>IF(ISNA(VLOOKUP(CONCATENATE($B268,BM$2,"SINGLE"),UHF!$V$3:$W$612,2,0)),0,VLOOKUP(CONCATENATE($B268,BM$2,"SINGLE"),UHF!$V$3:$W$612,2,0))</f>
        <v>0</v>
      </c>
      <c r="BN268" s="11">
        <f>IF(ISNA(VLOOKUP(CONCATENATE($B268,BN$2,"SINGLE"),UHF!$V$3:$W$612,2,0)),0,VLOOKUP(CONCATENATE($B268,BN$2,"SINGLE"),UHF!$V$3:$W$612,2,0))</f>
        <v>0</v>
      </c>
      <c r="BO268" s="11">
        <f>IF(ISNA(VLOOKUP(CONCATENATE($B268,BO$2,"SINGLE"),UHF!$V$3:$W$612,2,0)),0,VLOOKUP(CONCATENATE($B268,BO$2,"SINGLE"),UHF!$V$3:$W$612,2,0))</f>
        <v>0</v>
      </c>
      <c r="BP268" s="11">
        <f>IF(ISNA(VLOOKUP(CONCATENATE($B268,BP$2,"SINGLE"),UHF!$V$3:$W$612,2,0)),0,VLOOKUP(CONCATENATE($B268,BP$2,"SINGLE"),UHF!$V$3:$W$612,2,0))</f>
        <v>0</v>
      </c>
      <c r="BQ268" s="11">
        <f>IF(ISNA(VLOOKUP(CONCATENATE($B268,BQ$2,"SINGLE"),UHF!$V$3:$W$612,2,0)),0,VLOOKUP(CONCATENATE($B268,BQ$2,"SINGLE"),UHF!$V$3:$W$612,2,0))</f>
        <v>0</v>
      </c>
      <c r="BR268" s="54">
        <f>SUM(BF268:BQ268)</f>
        <v>0</v>
      </c>
      <c r="BS268" s="54">
        <f>IF(ISNA(VLOOKUP(CONCATENATE($B268,BS$2,"SINGLE"),'A1'!$V$3:$W$612,2,0)),0,VLOOKUP(CONCATENATE($B268,BS$2,"SINGLE"),'A1'!$V$3:$W$612,2,0))</f>
        <v>0</v>
      </c>
      <c r="BT268" s="11">
        <f>SUM(C268,Q268,AQ268,BE268,BS268)</f>
        <v>0</v>
      </c>
      <c r="BU268" s="11">
        <f>SUM(D268,R268,AR268,BF268)</f>
        <v>0</v>
      </c>
      <c r="BV268" s="11">
        <f>SUM(E268,S268,AE268,AS268,BG268)</f>
        <v>0</v>
      </c>
      <c r="BW268" s="11">
        <f>SUM(F268,T268,AF268,AT268,BH268)</f>
        <v>0</v>
      </c>
      <c r="BX268" s="11">
        <f>SUM(G268,U268,AG268,AU268,BI268)</f>
        <v>0</v>
      </c>
      <c r="BY268" s="11">
        <f>SUM(H268,V268,AH268,AV268,BJ268)</f>
        <v>0</v>
      </c>
      <c r="BZ268" s="11">
        <f>SUM(I268,W268,AI268,AW268,BK268)</f>
        <v>0</v>
      </c>
      <c r="CA268" s="11">
        <f>SUM(J268,X268,AJ268,AX268,BL268)</f>
        <v>0</v>
      </c>
      <c r="CB268" s="11">
        <f>SUM(K268,Y268,AK268,AY268,BM268)</f>
        <v>0</v>
      </c>
      <c r="CC268" s="11">
        <f>SUM(L268,Z268,AL268,AZ268,BN268)</f>
        <v>0</v>
      </c>
      <c r="CD268" s="11">
        <f>SUM(M268,AA268,AM268,BA268,BO268)</f>
        <v>0</v>
      </c>
      <c r="CE268" s="11">
        <f>SUM(N268,AB268,AN268,BB268,BP268)</f>
        <v>0</v>
      </c>
      <c r="CF268" s="11">
        <f>SUM(O268,AC268,AO268,BC268,BQ268)</f>
        <v>0</v>
      </c>
      <c r="CG268" s="11">
        <f>SUM(BT268:CF268)</f>
        <v>0</v>
      </c>
      <c r="CH268" s="11">
        <f>SUM(P268,AD268,AP268,BD268,BE268,BR268,BS268)</f>
        <v>0</v>
      </c>
      <c r="CI268" s="11">
        <f>MIN(P268,AD268,AP268,BD268,BE268,BR268,BS268)</f>
        <v>0</v>
      </c>
      <c r="CJ268" s="51">
        <f>SUM(CH268-CI268)</f>
        <v>0</v>
      </c>
    </row>
    <row r="269" spans="1:88" x14ac:dyDescent="0.2">
      <c r="A269" s="21" t="str">
        <f t="shared" si="1"/>
        <v>267.</v>
      </c>
      <c r="B269" s="8">
        <f>'Seznam-SO'!A269</f>
        <v>0</v>
      </c>
      <c r="C269" s="11">
        <f>IF(ISNA(VLOOKUP(CONCATENATE($B269,C$2,"SINGLE"),'I-SUB'!$V$3:$W$624,2,0)),0,VLOOKUP(CONCATENATE($B269,C$2,"SINGLE"),'I-SUB'!$V$3:$W$624,2,0))</f>
        <v>0</v>
      </c>
      <c r="D269" s="11">
        <f>IF(ISNA(VLOOKUP(CONCATENATE($B269,D$2,"SINGLE"),'I-SUB'!$V$3:$W$624,2,0)),0,VLOOKUP(CONCATENATE($B269,D$2,"SINGLE"),'I-SUB'!$V$3:$W$624,2,0))</f>
        <v>0</v>
      </c>
      <c r="E269" s="11">
        <f>IF(ISNA(VLOOKUP(CONCATENATE($B269,E$2,"SINGLE"),'I-SUB'!$V$3:$W$624,2,0)),0,VLOOKUP(CONCATENATE($B269,E$2,"SINGLE"),'I-SUB'!$V$3:$W$624,2,0))</f>
        <v>0</v>
      </c>
      <c r="F269" s="11">
        <f>IF(ISNA(VLOOKUP(CONCATENATE($B269,F$2,"SINGLE"),'I-SUB'!$V$3:$W$624,2,0)),0,VLOOKUP(CONCATENATE($B269,F$2,"SINGLE"),'I-SUB'!$V$3:$W$624,2,0))</f>
        <v>0</v>
      </c>
      <c r="G269" s="11">
        <f>IF(ISNA(VLOOKUP(CONCATENATE($B269,G$2,"SINGLE"),'I-SUB'!$V$3:$W$624,2,0)),0,VLOOKUP(CONCATENATE($B269,G$2,"SINGLE"),'I-SUB'!$V$3:$W$624,2,0))</f>
        <v>0</v>
      </c>
      <c r="H269" s="11">
        <f>IF(ISNA(VLOOKUP(CONCATENATE($B269,H$2,"SINGLE"),'I-SUB'!$V$3:$W$624,2,0)),0,VLOOKUP(CONCATENATE($B269,H$2,"SINGLE"),'I-SUB'!$V$3:$W$624,2,0))</f>
        <v>0</v>
      </c>
      <c r="I269" s="11">
        <f>IF(ISNA(VLOOKUP(CONCATENATE($B269,I$2,"SINGLE"),'I-SUB'!$V$3:$W$624,2,0)),0,VLOOKUP(CONCATENATE($B269,I$2,"SINGLE"),'I-SUB'!$V$3:$W$624,2,0))</f>
        <v>0</v>
      </c>
      <c r="J269" s="11">
        <f>IF(ISNA(VLOOKUP(CONCATENATE($B269,J$2,"SINGLE"),'I-SUB'!$V$3:$W$624,2,0)),0,VLOOKUP(CONCATENATE($B269,J$2,"SINGLE"),'I-SUB'!$V$3:$W$624,2,0))</f>
        <v>0</v>
      </c>
      <c r="K269" s="11">
        <f>IF(ISNA(VLOOKUP(CONCATENATE($B269,K$2,"SINGLE"),'I-SUB'!$V$3:$W$624,2,0)),0,VLOOKUP(CONCATENATE($B269,K$2,"SINGLE"),'I-SUB'!$V$3:$W$624,2,0))</f>
        <v>0</v>
      </c>
      <c r="L269" s="11">
        <f>IF(ISNA(VLOOKUP(CONCATENATE($B269,L$2,"SINGLE"),'I-SUB'!$V$3:$W$624,2,0)),0,VLOOKUP(CONCATENATE($B269,L$2,"SINGLE"),'I-SUB'!$V$3:$W$624,2,0))</f>
        <v>0</v>
      </c>
      <c r="M269" s="11">
        <f>IF(ISNA(VLOOKUP(CONCATENATE($B269,M$2,"SINGLE"),'I-SUB'!$V$3:$W$624,2,0)),0,VLOOKUP(CONCATENATE($B269,M$2,"SINGLE"),'I-SUB'!$V$3:$W$624,2,0))</f>
        <v>0</v>
      </c>
      <c r="N269" s="11">
        <f>IF(ISNA(VLOOKUP(CONCATENATE($B269,N$2,"SINGLE"),'I-SUB'!$V$3:$W$624,2,0)),0,VLOOKUP(CONCATENATE($B269,N$2,"SINGLE"),'I-SUB'!$V$3:$W$624,2,0))</f>
        <v>0</v>
      </c>
      <c r="O269" s="11">
        <f>IF(ISNA(VLOOKUP(CONCATENATE($B269,O$2,"SINGLE"),'I-SUB'!$V$3:$W$624,2,0)),0,VLOOKUP(CONCATENATE($B269,O$2,"SINGLE"),'I-SUB'!$V$3:$W$624,2,0))</f>
        <v>0</v>
      </c>
      <c r="P269" s="54">
        <f>SUM(C269:O269)</f>
        <v>0</v>
      </c>
      <c r="Q269" s="11">
        <f>IF(ISNA(VLOOKUP(CONCATENATE($B269,Q$2,"SINGLE"),'II-SUB'!$V$3:$W$630,2,0)),0,VLOOKUP(CONCATENATE($B269,Q$2,"SINGLE"),'II-SUB'!$V$3:$W$630,2,0))</f>
        <v>0</v>
      </c>
      <c r="R269" s="11">
        <f>IF(ISNA(VLOOKUP(CONCATENATE($B269,R$2,"SINGLE"),'II-SUB'!$V$3:$W$630,2,0)),0,VLOOKUP(CONCATENATE($B269,R$2,"SINGLE"),'II-SUB'!$V$3:$W$630,2,0))</f>
        <v>0</v>
      </c>
      <c r="S269" s="11">
        <f>IF(ISNA(VLOOKUP(CONCATENATE($B269,S$2,"SINGLE"),'II-SUB'!$V$3:$W$630,2,0)),0,VLOOKUP(CONCATENATE($B269,S$2,"SINGLE"),'II-SUB'!$V$3:$W$630,2,0))</f>
        <v>0</v>
      </c>
      <c r="T269" s="11">
        <f>IF(ISNA(VLOOKUP(CONCATENATE($B269,T$2,"SINGLE"),'II-SUB'!$V$3:$W$630,2,0)),0,VLOOKUP(CONCATENATE($B269,T$2,"SINGLE"),'II-SUB'!$V$3:$W$630,2,0))</f>
        <v>0</v>
      </c>
      <c r="U269" s="11">
        <f>IF(ISNA(VLOOKUP(CONCATENATE($B269,U$2,"SINGLE"),'II-SUB'!$V$3:$W$630,2,0)),0,VLOOKUP(CONCATENATE($B269,U$2,"SINGLE"),'II-SUB'!$V$3:$W$630,2,0))</f>
        <v>0</v>
      </c>
      <c r="V269" s="11">
        <f>IF(ISNA(VLOOKUP(CONCATENATE($B269,V$2,"SINGLE"),'II-SUB'!$V$3:$W$630,2,0)),0,VLOOKUP(CONCATENATE($B269,V$2,"SINGLE"),'II-SUB'!$V$3:$W$630,2,0))</f>
        <v>0</v>
      </c>
      <c r="W269" s="11">
        <f>IF(ISNA(VLOOKUP(CONCATENATE($B269,W$2,"SINGLE"),'II-SUB'!$V$3:$W$630,2,0)),0,VLOOKUP(CONCATENATE($B269,W$2,"SINGLE"),'II-SUB'!$V$3:$W$630,2,0))</f>
        <v>0</v>
      </c>
      <c r="X269" s="11">
        <f>IF(ISNA(VLOOKUP(CONCATENATE($B269,X$2,"SINGLE"),'II-SUB'!$V$3:$W$630,2,0)),0,VLOOKUP(CONCATENATE($B269,X$2,"SINGLE"),'II-SUB'!$V$3:$W$630,2,0))</f>
        <v>0</v>
      </c>
      <c r="Y269" s="11">
        <f>IF(ISNA(VLOOKUP(CONCATENATE($B269,Y$2,"SINGLE"),'II-SUB'!$V$3:$W$630,2,0)),0,VLOOKUP(CONCATENATE($B269,Y$2,"SINGLE"),'II-SUB'!$V$3:$W$630,2,0))</f>
        <v>0</v>
      </c>
      <c r="Z269" s="11">
        <f>IF(ISNA(VLOOKUP(CONCATENATE($B269,Z$2,"SINGLE"),'II-SUB'!$V$3:$W$630,2,0)),0,VLOOKUP(CONCATENATE($B269,Z$2,"SINGLE"),'II-SUB'!$V$3:$W$630,2,0))</f>
        <v>0</v>
      </c>
      <c r="AA269" s="11">
        <f>IF(ISNA(VLOOKUP(CONCATENATE($B269,AA$2,"SINGLE"),'II-SUB'!$V$3:$W$630,2,0)),0,VLOOKUP(CONCATENATE($B269,AA$2,"SINGLE"),'II-SUB'!$V$3:$W$630,2,0))</f>
        <v>0</v>
      </c>
      <c r="AB269" s="11">
        <f>IF(ISNA(VLOOKUP(CONCATENATE($B269,AB$2,"SINGLE"),'II-SUB'!$V$3:$W$630,2,0)),0,VLOOKUP(CONCATENATE($B269,AB$2,"SINGLE"),'II-SUB'!$V$3:$W$630,2,0))</f>
        <v>0</v>
      </c>
      <c r="AC269" s="11">
        <f>IF(ISNA(VLOOKUP(CONCATENATE($B269,AC$2,"SINGLE"),'II-SUB'!$V$3:$W$630,2,0)),0,VLOOKUP(CONCATENATE($B269,AC$2,"SINGLE"),'II-SUB'!$V$3:$W$630,2,0))</f>
        <v>0</v>
      </c>
      <c r="AD269" s="54">
        <f>SUM(Q269:AC269)</f>
        <v>0</v>
      </c>
      <c r="AE269" s="11">
        <f>IF(ISNA(VLOOKUP(CONCATENATE($B269,AE$2,"SINGLE"),MW!$V$3:$W$600,2,0)),0,VLOOKUP(CONCATENATE($B269,AE$2,"SINGLE"),MW!$V$3:$W$600,2,0))</f>
        <v>0</v>
      </c>
      <c r="AF269" s="11">
        <f>IF(ISNA(VLOOKUP(CONCATENATE($B269,AF$2,"SINGLE"),MW!$V$3:$W$600,2,0)),0,VLOOKUP(CONCATENATE($B269,AF$2,"SINGLE"),MW!$V$3:$W$600,2,0))</f>
        <v>0</v>
      </c>
      <c r="AG269" s="11">
        <f>IF(ISNA(VLOOKUP(CONCATENATE($B269,AG$2,"SINGLE"),MW!$V$3:$W$600,2,0)),0,VLOOKUP(CONCATENATE($B269,AG$2,"SINGLE"),MW!$V$3:$W$600,2,0))</f>
        <v>0</v>
      </c>
      <c r="AH269" s="11">
        <f>IF(ISNA(VLOOKUP(CONCATENATE($B269,AH$2,"SINGLE"),MW!$V$3:$W$600,2,0)),0,VLOOKUP(CONCATENATE($B269,AH$2,"SINGLE"),MW!$V$3:$W$600,2,0))</f>
        <v>0</v>
      </c>
      <c r="AI269" s="11">
        <f>IF(ISNA(VLOOKUP(CONCATENATE($B269,AI$2,"SINGLE"),MW!$V$3:$W$600,2,0)),0,VLOOKUP(CONCATENATE($B269,AI$2,"SINGLE"),MW!$V$3:$W$600,2,0))</f>
        <v>0</v>
      </c>
      <c r="AJ269" s="11">
        <f>IF(ISNA(VLOOKUP(CONCATENATE($B269,AJ$2,"SINGLE"),MW!$V$3:$W$600,2,0)),0,VLOOKUP(CONCATENATE($B269,AJ$2,"SINGLE"),MW!$V$3:$W$600,2,0))</f>
        <v>0</v>
      </c>
      <c r="AK269" s="11">
        <f>IF(ISNA(VLOOKUP(CONCATENATE($B269,AK$2,"SINGLE"),MW!$V$3:$W$600,2,0)),0,VLOOKUP(CONCATENATE($B269,AK$2,"SINGLE"),MW!$V$3:$W$600,2,0))</f>
        <v>0</v>
      </c>
      <c r="AL269" s="11">
        <f>IF(ISNA(VLOOKUP(CONCATENATE($B269,AL$2,"SINGLE"),MW!$V$3:$W$600,2,0)),0,VLOOKUP(CONCATENATE($B269,AL$2,"SINGLE"),MW!$V$3:$W$600,2,0))</f>
        <v>0</v>
      </c>
      <c r="AM269" s="11">
        <f>IF(ISNA(VLOOKUP(CONCATENATE($B269,AM$2,"SINGLE"),MW!$V$3:$W$600,2,0)),0,VLOOKUP(CONCATENATE($B269,AM$2,"SINGLE"),MW!$V$3:$W$600,2,0))</f>
        <v>0</v>
      </c>
      <c r="AN269" s="11">
        <f>IF(ISNA(VLOOKUP(CONCATENATE($B269,AN$2,"SINGLE"),MW!$V$3:$W$600,2,0)),0,VLOOKUP(CONCATENATE($B269,AN$2,"SINGLE"),MW!$V$3:$W$600,2,0))</f>
        <v>0</v>
      </c>
      <c r="AO269" s="11">
        <f>IF(ISNA(VLOOKUP(CONCATENATE($B269,AO$2,"SINGLE"),MW!$V$3:$W$600,2,0)),0,VLOOKUP(CONCATENATE($B269,AO$2,"SINGLE"),MW!$V$3:$W$600,2,0))</f>
        <v>0</v>
      </c>
      <c r="AP269" s="54">
        <f>SUM(AE269:AO269)</f>
        <v>0</v>
      </c>
      <c r="AQ269" s="11">
        <f>IF(ISNA(VLOOKUP(CONCATENATE($B269,AQ$2,"SINGLE"),'III-SUB'!$V$3:$W$633,2,0)),0,VLOOKUP(CONCATENATE($B269,AQ$2,"SINGLE"),'III-SUB'!$V$3:$W$633,2,0))</f>
        <v>0</v>
      </c>
      <c r="AR269" s="11">
        <f>IF(ISNA(VLOOKUP(CONCATENATE($B269,AR$2,"SINGLE"),'III-SUB'!$V$3:$W$633,2,0)),0,VLOOKUP(CONCATENATE($B269,AR$2,"SINGLE"),'III-SUB'!$V$3:$W$633,2,0))</f>
        <v>0</v>
      </c>
      <c r="AS269" s="11">
        <f>IF(ISNA(VLOOKUP(CONCATENATE($B269,AS$2,"SINGLE"),'III-SUB'!$V$3:$W$633,2,0)),0,VLOOKUP(CONCATENATE($B269,AS$2,"SINGLE"),'III-SUB'!$V$3:$W$633,2,0))</f>
        <v>0</v>
      </c>
      <c r="AT269" s="11">
        <f>IF(ISNA(VLOOKUP(CONCATENATE($B269,AT$2,"SINGLE"),'III-SUB'!$V$3:$W$633,2,0)),0,VLOOKUP(CONCATENATE($B269,AT$2,"SINGLE"),'III-SUB'!$V$3:$W$633,2,0))</f>
        <v>0</v>
      </c>
      <c r="AU269" s="11">
        <f>IF(ISNA(VLOOKUP(CONCATENATE($B269,AU$2,"SINGLE"),'III-SUB'!$V$3:$W$633,2,0)),0,VLOOKUP(CONCATENATE($B269,AU$2,"SINGLE"),'III-SUB'!$V$3:$W$633,2,0))</f>
        <v>0</v>
      </c>
      <c r="AV269" s="11">
        <f>IF(ISNA(VLOOKUP(CONCATENATE($B269,AV$2,"SINGLE"),'III-SUB'!$V$3:$W$633,2,0)),0,VLOOKUP(CONCATENATE($B269,AV$2,"SINGLE"),'III-SUB'!$V$3:$W$633,2,0))</f>
        <v>0</v>
      </c>
      <c r="AW269" s="11">
        <f>IF(ISNA(VLOOKUP(CONCATENATE($B269,AW$2,"SINGLE"),'III-SUB'!$V$3:$W$633,2,0)),0,VLOOKUP(CONCATENATE($B269,AW$2,"SINGLE"),'III-SUB'!$V$3:$W$633,2,0))</f>
        <v>0</v>
      </c>
      <c r="AX269" s="11">
        <f>IF(ISNA(VLOOKUP(CONCATENATE($B269,AX$2,"SINGLE"),'III-SUB'!$V$3:$W$633,2,0)),0,VLOOKUP(CONCATENATE($B269,AX$2,"SINGLE"),'III-SUB'!$V$3:$W$633,2,0))</f>
        <v>0</v>
      </c>
      <c r="AY269" s="11">
        <f>IF(ISNA(VLOOKUP(CONCATENATE($B269,AY$2,"SINGLE"),'III-SUB'!$V$3:$W$633,2,0)),0,VLOOKUP(CONCATENATE($B269,AY$2,"SINGLE"),'III-SUB'!$V$3:$W$633,2,0))</f>
        <v>0</v>
      </c>
      <c r="AZ269" s="11">
        <f>IF(ISNA(VLOOKUP(CONCATENATE($B269,AZ$2,"SINGLE"),'III-SUB'!$V$3:$W$633,2,0)),0,VLOOKUP(CONCATENATE($B269,AZ$2,"SINGLE"),'III-SUB'!$V$3:$W$633,2,0))</f>
        <v>0</v>
      </c>
      <c r="BA269" s="11">
        <f>IF(ISNA(VLOOKUP(CONCATENATE($B269,BA$2,"SINGLE"),'III-SUB'!$V$3:$W$633,2,0)),0,VLOOKUP(CONCATENATE($B269,BA$2,"SINGLE"),'III-SUB'!$V$3:$W$633,2,0))</f>
        <v>0</v>
      </c>
      <c r="BB269" s="11">
        <f>IF(ISNA(VLOOKUP(CONCATENATE($B269,BB$2,"SINGLE"),'III-SUB'!$V$3:$W$633,2,0)),0,VLOOKUP(CONCATENATE($B269,BB$2,"SINGLE"),'III-SUB'!$V$3:$W$633,2,0))</f>
        <v>0</v>
      </c>
      <c r="BC269" s="11">
        <f>IF(ISNA(VLOOKUP(CONCATENATE($B269,BC$2,"SINGLE"),'III-SUB'!$V$3:$W$633,2,0)),0,VLOOKUP(CONCATENATE($B269,BC$2,"SINGLE"),'III-SUB'!$V$3:$W$633,2,0))</f>
        <v>0</v>
      </c>
      <c r="BD269" s="54">
        <f>SUM(AQ269:BC269)</f>
        <v>0</v>
      </c>
      <c r="BE269" s="54">
        <f>IF(ISNA(VLOOKUP(CONCATENATE($B269,BE$2,"SINGLE"),VHF!$V$3:$W$627,2,0)),0,VLOOKUP(CONCATENATE($B269,BE$2,"SINGLE"),VHF!$V$3:$W$627,2,0))</f>
        <v>0</v>
      </c>
      <c r="BF269" s="11">
        <f>IF(ISNA(VLOOKUP(CONCATENATE($B269,BF$2,"SINGLE"),UHF!$V$3:$W$612,2,0)),0,VLOOKUP(CONCATENATE($B269,BF$2,"SINGLE"),UHF!$V$3:$W$612,2,0))</f>
        <v>0</v>
      </c>
      <c r="BG269" s="11">
        <f>IF(ISNA(VLOOKUP(CONCATENATE($B269,BG$2,"SINGLE"),UHF!$V$3:$W$612,2,0)),0,VLOOKUP(CONCATENATE($B269,BG$2,"SINGLE"),UHF!$V$3:$W$612,2,0))</f>
        <v>0</v>
      </c>
      <c r="BH269" s="11">
        <f>IF(ISNA(VLOOKUP(CONCATENATE($B269,BH$2,"SINGLE"),UHF!$V$3:$W$612,2,0)),0,VLOOKUP(CONCATENATE($B269,BH$2,"SINGLE"),UHF!$V$3:$W$612,2,0))</f>
        <v>0</v>
      </c>
      <c r="BI269" s="11">
        <f>IF(ISNA(VLOOKUP(CONCATENATE($B269,BI$2,"SINGLE"),UHF!$V$3:$W$612,2,0)),0,VLOOKUP(CONCATENATE($B269,BI$2,"SINGLE"),UHF!$V$3:$W$612,2,0))</f>
        <v>0</v>
      </c>
      <c r="BJ269" s="11">
        <f>IF(ISNA(VLOOKUP(CONCATENATE($B269,BJ$2,"SINGLE"),UHF!$V$3:$W$612,2,0)),0,VLOOKUP(CONCATENATE($B269,BJ$2,"SINGLE"),UHF!$V$3:$W$612,2,0))</f>
        <v>0</v>
      </c>
      <c r="BK269" s="11">
        <f>IF(ISNA(VLOOKUP(CONCATENATE($B269,BK$2,"SINGLE"),UHF!$V$3:$W$612,2,0)),0,VLOOKUP(CONCATENATE($B269,BK$2,"SINGLE"),UHF!$V$3:$W$612,2,0))</f>
        <v>0</v>
      </c>
      <c r="BL269" s="11">
        <f>IF(ISNA(VLOOKUP(CONCATENATE($B269,BL$2,"SINGLE"),UHF!$V$3:$W$612,2,0)),0,VLOOKUP(CONCATENATE($B269,BL$2,"SINGLE"),UHF!$V$3:$W$612,2,0))</f>
        <v>0</v>
      </c>
      <c r="BM269" s="11">
        <f>IF(ISNA(VLOOKUP(CONCATENATE($B269,BM$2,"SINGLE"),UHF!$V$3:$W$612,2,0)),0,VLOOKUP(CONCATENATE($B269,BM$2,"SINGLE"),UHF!$V$3:$W$612,2,0))</f>
        <v>0</v>
      </c>
      <c r="BN269" s="11">
        <f>IF(ISNA(VLOOKUP(CONCATENATE($B269,BN$2,"SINGLE"),UHF!$V$3:$W$612,2,0)),0,VLOOKUP(CONCATENATE($B269,BN$2,"SINGLE"),UHF!$V$3:$W$612,2,0))</f>
        <v>0</v>
      </c>
      <c r="BO269" s="11">
        <f>IF(ISNA(VLOOKUP(CONCATENATE($B269,BO$2,"SINGLE"),UHF!$V$3:$W$612,2,0)),0,VLOOKUP(CONCATENATE($B269,BO$2,"SINGLE"),UHF!$V$3:$W$612,2,0))</f>
        <v>0</v>
      </c>
      <c r="BP269" s="11">
        <f>IF(ISNA(VLOOKUP(CONCATENATE($B269,BP$2,"SINGLE"),UHF!$V$3:$W$612,2,0)),0,VLOOKUP(CONCATENATE($B269,BP$2,"SINGLE"),UHF!$V$3:$W$612,2,0))</f>
        <v>0</v>
      </c>
      <c r="BQ269" s="11">
        <f>IF(ISNA(VLOOKUP(CONCATENATE($B269,BQ$2,"SINGLE"),UHF!$V$3:$W$612,2,0)),0,VLOOKUP(CONCATENATE($B269,BQ$2,"SINGLE"),UHF!$V$3:$W$612,2,0))</f>
        <v>0</v>
      </c>
      <c r="BR269" s="54">
        <f>SUM(BF269:BQ269)</f>
        <v>0</v>
      </c>
      <c r="BS269" s="54">
        <f>IF(ISNA(VLOOKUP(CONCATENATE($B269,BS$2,"SINGLE"),'A1'!$V$3:$W$612,2,0)),0,VLOOKUP(CONCATENATE($B269,BS$2,"SINGLE"),'A1'!$V$3:$W$612,2,0))</f>
        <v>0</v>
      </c>
      <c r="BT269" s="11">
        <f>SUM(C269,Q269,AQ269,BE269,BS269)</f>
        <v>0</v>
      </c>
      <c r="BU269" s="11">
        <f>SUM(D269,R269,AR269,BF269)</f>
        <v>0</v>
      </c>
      <c r="BV269" s="11">
        <f>SUM(E269,S269,AE269,AS269,BG269)</f>
        <v>0</v>
      </c>
      <c r="BW269" s="11">
        <f>SUM(F269,T269,AF269,AT269,BH269)</f>
        <v>0</v>
      </c>
      <c r="BX269" s="11">
        <f>SUM(G269,U269,AG269,AU269,BI269)</f>
        <v>0</v>
      </c>
      <c r="BY269" s="11">
        <f>SUM(H269,V269,AH269,AV269,BJ269)</f>
        <v>0</v>
      </c>
      <c r="BZ269" s="11">
        <f>SUM(I269,W269,AI269,AW269,BK269)</f>
        <v>0</v>
      </c>
      <c r="CA269" s="11">
        <f>SUM(J269,X269,AJ269,AX269,BL269)</f>
        <v>0</v>
      </c>
      <c r="CB269" s="11">
        <f>SUM(K269,Y269,AK269,AY269,BM269)</f>
        <v>0</v>
      </c>
      <c r="CC269" s="11">
        <f>SUM(L269,Z269,AL269,AZ269,BN269)</f>
        <v>0</v>
      </c>
      <c r="CD269" s="11">
        <f>SUM(M269,AA269,AM269,BA269,BO269)</f>
        <v>0</v>
      </c>
      <c r="CE269" s="11">
        <f>SUM(N269,AB269,AN269,BB269,BP269)</f>
        <v>0</v>
      </c>
      <c r="CF269" s="11">
        <f>SUM(O269,AC269,AO269,BC269,BQ269)</f>
        <v>0</v>
      </c>
      <c r="CG269" s="11">
        <f>SUM(BT269:CF269)</f>
        <v>0</v>
      </c>
      <c r="CH269" s="11">
        <f>SUM(P269,AD269,AP269,BD269,BE269,BR269,BS269)</f>
        <v>0</v>
      </c>
      <c r="CI269" s="11">
        <f>MIN(P269,AD269,AP269,BD269,BE269,BR269,BS269)</f>
        <v>0</v>
      </c>
      <c r="CJ269" s="51">
        <f>SUM(CH269-CI269)</f>
        <v>0</v>
      </c>
    </row>
    <row r="270" spans="1:88" x14ac:dyDescent="0.2">
      <c r="A270" s="21" t="str">
        <f t="shared" si="1"/>
        <v>268.</v>
      </c>
      <c r="B270" s="8">
        <f>'Seznam-SO'!A270</f>
        <v>0</v>
      </c>
      <c r="C270" s="11">
        <f>IF(ISNA(VLOOKUP(CONCATENATE($B270,C$2,"SINGLE"),'I-SUB'!$V$3:$W$624,2,0)),0,VLOOKUP(CONCATENATE($B270,C$2,"SINGLE"),'I-SUB'!$V$3:$W$624,2,0))</f>
        <v>0</v>
      </c>
      <c r="D270" s="11">
        <f>IF(ISNA(VLOOKUP(CONCATENATE($B270,D$2,"SINGLE"),'I-SUB'!$V$3:$W$624,2,0)),0,VLOOKUP(CONCATENATE($B270,D$2,"SINGLE"),'I-SUB'!$V$3:$W$624,2,0))</f>
        <v>0</v>
      </c>
      <c r="E270" s="11">
        <f>IF(ISNA(VLOOKUP(CONCATENATE($B270,E$2,"SINGLE"),'I-SUB'!$V$3:$W$624,2,0)),0,VLOOKUP(CONCATENATE($B270,E$2,"SINGLE"),'I-SUB'!$V$3:$W$624,2,0))</f>
        <v>0</v>
      </c>
      <c r="F270" s="11">
        <f>IF(ISNA(VLOOKUP(CONCATENATE($B270,F$2,"SINGLE"),'I-SUB'!$V$3:$W$624,2,0)),0,VLOOKUP(CONCATENATE($B270,F$2,"SINGLE"),'I-SUB'!$V$3:$W$624,2,0))</f>
        <v>0</v>
      </c>
      <c r="G270" s="11">
        <f>IF(ISNA(VLOOKUP(CONCATENATE($B270,G$2,"SINGLE"),'I-SUB'!$V$3:$W$624,2,0)),0,VLOOKUP(CONCATENATE($B270,G$2,"SINGLE"),'I-SUB'!$V$3:$W$624,2,0))</f>
        <v>0</v>
      </c>
      <c r="H270" s="11">
        <f>IF(ISNA(VLOOKUP(CONCATENATE($B270,H$2,"SINGLE"),'I-SUB'!$V$3:$W$624,2,0)),0,VLOOKUP(CONCATENATE($B270,H$2,"SINGLE"),'I-SUB'!$V$3:$W$624,2,0))</f>
        <v>0</v>
      </c>
      <c r="I270" s="11">
        <f>IF(ISNA(VLOOKUP(CONCATENATE($B270,I$2,"SINGLE"),'I-SUB'!$V$3:$W$624,2,0)),0,VLOOKUP(CONCATENATE($B270,I$2,"SINGLE"),'I-SUB'!$V$3:$W$624,2,0))</f>
        <v>0</v>
      </c>
      <c r="J270" s="11">
        <f>IF(ISNA(VLOOKUP(CONCATENATE($B270,J$2,"SINGLE"),'I-SUB'!$V$3:$W$624,2,0)),0,VLOOKUP(CONCATENATE($B270,J$2,"SINGLE"),'I-SUB'!$V$3:$W$624,2,0))</f>
        <v>0</v>
      </c>
      <c r="K270" s="11">
        <f>IF(ISNA(VLOOKUP(CONCATENATE($B270,K$2,"SINGLE"),'I-SUB'!$V$3:$W$624,2,0)),0,VLOOKUP(CONCATENATE($B270,K$2,"SINGLE"),'I-SUB'!$V$3:$W$624,2,0))</f>
        <v>0</v>
      </c>
      <c r="L270" s="11">
        <f>IF(ISNA(VLOOKUP(CONCATENATE($B270,L$2,"SINGLE"),'I-SUB'!$V$3:$W$624,2,0)),0,VLOOKUP(CONCATENATE($B270,L$2,"SINGLE"),'I-SUB'!$V$3:$W$624,2,0))</f>
        <v>0</v>
      </c>
      <c r="M270" s="11">
        <f>IF(ISNA(VLOOKUP(CONCATENATE($B270,M$2,"SINGLE"),'I-SUB'!$V$3:$W$624,2,0)),0,VLOOKUP(CONCATENATE($B270,M$2,"SINGLE"),'I-SUB'!$V$3:$W$624,2,0))</f>
        <v>0</v>
      </c>
      <c r="N270" s="11">
        <f>IF(ISNA(VLOOKUP(CONCATENATE($B270,N$2,"SINGLE"),'I-SUB'!$V$3:$W$624,2,0)),0,VLOOKUP(CONCATENATE($B270,N$2,"SINGLE"),'I-SUB'!$V$3:$W$624,2,0))</f>
        <v>0</v>
      </c>
      <c r="O270" s="11">
        <f>IF(ISNA(VLOOKUP(CONCATENATE($B270,O$2,"SINGLE"),'I-SUB'!$V$3:$W$624,2,0)),0,VLOOKUP(CONCATENATE($B270,O$2,"SINGLE"),'I-SUB'!$V$3:$W$624,2,0))</f>
        <v>0</v>
      </c>
      <c r="P270" s="54">
        <f>SUM(C270:O270)</f>
        <v>0</v>
      </c>
      <c r="Q270" s="11">
        <f>IF(ISNA(VLOOKUP(CONCATENATE($B270,Q$2,"SINGLE"),'II-SUB'!$V$3:$W$630,2,0)),0,VLOOKUP(CONCATENATE($B270,Q$2,"SINGLE"),'II-SUB'!$V$3:$W$630,2,0))</f>
        <v>0</v>
      </c>
      <c r="R270" s="11">
        <f>IF(ISNA(VLOOKUP(CONCATENATE($B270,R$2,"SINGLE"),'II-SUB'!$V$3:$W$630,2,0)),0,VLOOKUP(CONCATENATE($B270,R$2,"SINGLE"),'II-SUB'!$V$3:$W$630,2,0))</f>
        <v>0</v>
      </c>
      <c r="S270" s="11">
        <f>IF(ISNA(VLOOKUP(CONCATENATE($B270,S$2,"SINGLE"),'II-SUB'!$V$3:$W$630,2,0)),0,VLOOKUP(CONCATENATE($B270,S$2,"SINGLE"),'II-SUB'!$V$3:$W$630,2,0))</f>
        <v>0</v>
      </c>
      <c r="T270" s="11">
        <f>IF(ISNA(VLOOKUP(CONCATENATE($B270,T$2,"SINGLE"),'II-SUB'!$V$3:$W$630,2,0)),0,VLOOKUP(CONCATENATE($B270,T$2,"SINGLE"),'II-SUB'!$V$3:$W$630,2,0))</f>
        <v>0</v>
      </c>
      <c r="U270" s="11">
        <f>IF(ISNA(VLOOKUP(CONCATENATE($B270,U$2,"SINGLE"),'II-SUB'!$V$3:$W$630,2,0)),0,VLOOKUP(CONCATENATE($B270,U$2,"SINGLE"),'II-SUB'!$V$3:$W$630,2,0))</f>
        <v>0</v>
      </c>
      <c r="V270" s="11">
        <f>IF(ISNA(VLOOKUP(CONCATENATE($B270,V$2,"SINGLE"),'II-SUB'!$V$3:$W$630,2,0)),0,VLOOKUP(CONCATENATE($B270,V$2,"SINGLE"),'II-SUB'!$V$3:$W$630,2,0))</f>
        <v>0</v>
      </c>
      <c r="W270" s="11">
        <f>IF(ISNA(VLOOKUP(CONCATENATE($B270,W$2,"SINGLE"),'II-SUB'!$V$3:$W$630,2,0)),0,VLOOKUP(CONCATENATE($B270,W$2,"SINGLE"),'II-SUB'!$V$3:$W$630,2,0))</f>
        <v>0</v>
      </c>
      <c r="X270" s="11">
        <f>IF(ISNA(VLOOKUP(CONCATENATE($B270,X$2,"SINGLE"),'II-SUB'!$V$3:$W$630,2,0)),0,VLOOKUP(CONCATENATE($B270,X$2,"SINGLE"),'II-SUB'!$V$3:$W$630,2,0))</f>
        <v>0</v>
      </c>
      <c r="Y270" s="11">
        <f>IF(ISNA(VLOOKUP(CONCATENATE($B270,Y$2,"SINGLE"),'II-SUB'!$V$3:$W$630,2,0)),0,VLOOKUP(CONCATENATE($B270,Y$2,"SINGLE"),'II-SUB'!$V$3:$W$630,2,0))</f>
        <v>0</v>
      </c>
      <c r="Z270" s="11">
        <f>IF(ISNA(VLOOKUP(CONCATENATE($B270,Z$2,"SINGLE"),'II-SUB'!$V$3:$W$630,2,0)),0,VLOOKUP(CONCATENATE($B270,Z$2,"SINGLE"),'II-SUB'!$V$3:$W$630,2,0))</f>
        <v>0</v>
      </c>
      <c r="AA270" s="11">
        <f>IF(ISNA(VLOOKUP(CONCATENATE($B270,AA$2,"SINGLE"),'II-SUB'!$V$3:$W$630,2,0)),0,VLOOKUP(CONCATENATE($B270,AA$2,"SINGLE"),'II-SUB'!$V$3:$W$630,2,0))</f>
        <v>0</v>
      </c>
      <c r="AB270" s="11">
        <f>IF(ISNA(VLOOKUP(CONCATENATE($B270,AB$2,"SINGLE"),'II-SUB'!$V$3:$W$630,2,0)),0,VLOOKUP(CONCATENATE($B270,AB$2,"SINGLE"),'II-SUB'!$V$3:$W$630,2,0))</f>
        <v>0</v>
      </c>
      <c r="AC270" s="11">
        <f>IF(ISNA(VLOOKUP(CONCATENATE($B270,AC$2,"SINGLE"),'II-SUB'!$V$3:$W$630,2,0)),0,VLOOKUP(CONCATENATE($B270,AC$2,"SINGLE"),'II-SUB'!$V$3:$W$630,2,0))</f>
        <v>0</v>
      </c>
      <c r="AD270" s="54">
        <f>SUM(Q270:AC270)</f>
        <v>0</v>
      </c>
      <c r="AE270" s="11">
        <f>IF(ISNA(VLOOKUP(CONCATENATE($B270,AE$2,"SINGLE"),MW!$V$3:$W$600,2,0)),0,VLOOKUP(CONCATENATE($B270,AE$2,"SINGLE"),MW!$V$3:$W$600,2,0))</f>
        <v>0</v>
      </c>
      <c r="AF270" s="11">
        <f>IF(ISNA(VLOOKUP(CONCATENATE($B270,AF$2,"SINGLE"),MW!$V$3:$W$600,2,0)),0,VLOOKUP(CONCATENATE($B270,AF$2,"SINGLE"),MW!$V$3:$W$600,2,0))</f>
        <v>0</v>
      </c>
      <c r="AG270" s="11">
        <f>IF(ISNA(VLOOKUP(CONCATENATE($B270,AG$2,"SINGLE"),MW!$V$3:$W$600,2,0)),0,VLOOKUP(CONCATENATE($B270,AG$2,"SINGLE"),MW!$V$3:$W$600,2,0))</f>
        <v>0</v>
      </c>
      <c r="AH270" s="11">
        <f>IF(ISNA(VLOOKUP(CONCATENATE($B270,AH$2,"SINGLE"),MW!$V$3:$W$600,2,0)),0,VLOOKUP(CONCATENATE($B270,AH$2,"SINGLE"),MW!$V$3:$W$600,2,0))</f>
        <v>0</v>
      </c>
      <c r="AI270" s="11">
        <f>IF(ISNA(VLOOKUP(CONCATENATE($B270,AI$2,"SINGLE"),MW!$V$3:$W$600,2,0)),0,VLOOKUP(CONCATENATE($B270,AI$2,"SINGLE"),MW!$V$3:$W$600,2,0))</f>
        <v>0</v>
      </c>
      <c r="AJ270" s="11">
        <f>IF(ISNA(VLOOKUP(CONCATENATE($B270,AJ$2,"SINGLE"),MW!$V$3:$W$600,2,0)),0,VLOOKUP(CONCATENATE($B270,AJ$2,"SINGLE"),MW!$V$3:$W$600,2,0))</f>
        <v>0</v>
      </c>
      <c r="AK270" s="11">
        <f>IF(ISNA(VLOOKUP(CONCATENATE($B270,AK$2,"SINGLE"),MW!$V$3:$W$600,2,0)),0,VLOOKUP(CONCATENATE($B270,AK$2,"SINGLE"),MW!$V$3:$W$600,2,0))</f>
        <v>0</v>
      </c>
      <c r="AL270" s="11">
        <f>IF(ISNA(VLOOKUP(CONCATENATE($B270,AL$2,"SINGLE"),MW!$V$3:$W$600,2,0)),0,VLOOKUP(CONCATENATE($B270,AL$2,"SINGLE"),MW!$V$3:$W$600,2,0))</f>
        <v>0</v>
      </c>
      <c r="AM270" s="11">
        <f>IF(ISNA(VLOOKUP(CONCATENATE($B270,AM$2,"SINGLE"),MW!$V$3:$W$600,2,0)),0,VLOOKUP(CONCATENATE($B270,AM$2,"SINGLE"),MW!$V$3:$W$600,2,0))</f>
        <v>0</v>
      </c>
      <c r="AN270" s="11">
        <f>IF(ISNA(VLOOKUP(CONCATENATE($B270,AN$2,"SINGLE"),MW!$V$3:$W$600,2,0)),0,VLOOKUP(CONCATENATE($B270,AN$2,"SINGLE"),MW!$V$3:$W$600,2,0))</f>
        <v>0</v>
      </c>
      <c r="AO270" s="11">
        <f>IF(ISNA(VLOOKUP(CONCATENATE($B270,AO$2,"SINGLE"),MW!$V$3:$W$600,2,0)),0,VLOOKUP(CONCATENATE($B270,AO$2,"SINGLE"),MW!$V$3:$W$600,2,0))</f>
        <v>0</v>
      </c>
      <c r="AP270" s="54">
        <f>SUM(AE270:AO270)</f>
        <v>0</v>
      </c>
      <c r="AQ270" s="11">
        <f>IF(ISNA(VLOOKUP(CONCATENATE($B270,AQ$2,"SINGLE"),'III-SUB'!$V$3:$W$633,2,0)),0,VLOOKUP(CONCATENATE($B270,AQ$2,"SINGLE"),'III-SUB'!$V$3:$W$633,2,0))</f>
        <v>0</v>
      </c>
      <c r="AR270" s="11">
        <f>IF(ISNA(VLOOKUP(CONCATENATE($B270,AR$2,"SINGLE"),'III-SUB'!$V$3:$W$633,2,0)),0,VLOOKUP(CONCATENATE($B270,AR$2,"SINGLE"),'III-SUB'!$V$3:$W$633,2,0))</f>
        <v>0</v>
      </c>
      <c r="AS270" s="11">
        <f>IF(ISNA(VLOOKUP(CONCATENATE($B270,AS$2,"SINGLE"),'III-SUB'!$V$3:$W$633,2,0)),0,VLOOKUP(CONCATENATE($B270,AS$2,"SINGLE"),'III-SUB'!$V$3:$W$633,2,0))</f>
        <v>0</v>
      </c>
      <c r="AT270" s="11">
        <f>IF(ISNA(VLOOKUP(CONCATENATE($B270,AT$2,"SINGLE"),'III-SUB'!$V$3:$W$633,2,0)),0,VLOOKUP(CONCATENATE($B270,AT$2,"SINGLE"),'III-SUB'!$V$3:$W$633,2,0))</f>
        <v>0</v>
      </c>
      <c r="AU270" s="11">
        <f>IF(ISNA(VLOOKUP(CONCATENATE($B270,AU$2,"SINGLE"),'III-SUB'!$V$3:$W$633,2,0)),0,VLOOKUP(CONCATENATE($B270,AU$2,"SINGLE"),'III-SUB'!$V$3:$W$633,2,0))</f>
        <v>0</v>
      </c>
      <c r="AV270" s="11">
        <f>IF(ISNA(VLOOKUP(CONCATENATE($B270,AV$2,"SINGLE"),'III-SUB'!$V$3:$W$633,2,0)),0,VLOOKUP(CONCATENATE($B270,AV$2,"SINGLE"),'III-SUB'!$V$3:$W$633,2,0))</f>
        <v>0</v>
      </c>
      <c r="AW270" s="11">
        <f>IF(ISNA(VLOOKUP(CONCATENATE($B270,AW$2,"SINGLE"),'III-SUB'!$V$3:$W$633,2,0)),0,VLOOKUP(CONCATENATE($B270,AW$2,"SINGLE"),'III-SUB'!$V$3:$W$633,2,0))</f>
        <v>0</v>
      </c>
      <c r="AX270" s="11">
        <f>IF(ISNA(VLOOKUP(CONCATENATE($B270,AX$2,"SINGLE"),'III-SUB'!$V$3:$W$633,2,0)),0,VLOOKUP(CONCATENATE($B270,AX$2,"SINGLE"),'III-SUB'!$V$3:$W$633,2,0))</f>
        <v>0</v>
      </c>
      <c r="AY270" s="11">
        <f>IF(ISNA(VLOOKUP(CONCATENATE($B270,AY$2,"SINGLE"),'III-SUB'!$V$3:$W$633,2,0)),0,VLOOKUP(CONCATENATE($B270,AY$2,"SINGLE"),'III-SUB'!$V$3:$W$633,2,0))</f>
        <v>0</v>
      </c>
      <c r="AZ270" s="11">
        <f>IF(ISNA(VLOOKUP(CONCATENATE($B270,AZ$2,"SINGLE"),'III-SUB'!$V$3:$W$633,2,0)),0,VLOOKUP(CONCATENATE($B270,AZ$2,"SINGLE"),'III-SUB'!$V$3:$W$633,2,0))</f>
        <v>0</v>
      </c>
      <c r="BA270" s="11">
        <f>IF(ISNA(VLOOKUP(CONCATENATE($B270,BA$2,"SINGLE"),'III-SUB'!$V$3:$W$633,2,0)),0,VLOOKUP(CONCATENATE($B270,BA$2,"SINGLE"),'III-SUB'!$V$3:$W$633,2,0))</f>
        <v>0</v>
      </c>
      <c r="BB270" s="11">
        <f>IF(ISNA(VLOOKUP(CONCATENATE($B270,BB$2,"SINGLE"),'III-SUB'!$V$3:$W$633,2,0)),0,VLOOKUP(CONCATENATE($B270,BB$2,"SINGLE"),'III-SUB'!$V$3:$W$633,2,0))</f>
        <v>0</v>
      </c>
      <c r="BC270" s="11">
        <f>IF(ISNA(VLOOKUP(CONCATENATE($B270,BC$2,"SINGLE"),'III-SUB'!$V$3:$W$633,2,0)),0,VLOOKUP(CONCATENATE($B270,BC$2,"SINGLE"),'III-SUB'!$V$3:$W$633,2,0))</f>
        <v>0</v>
      </c>
      <c r="BD270" s="54">
        <f>SUM(AQ270:BC270)</f>
        <v>0</v>
      </c>
      <c r="BE270" s="54">
        <f>IF(ISNA(VLOOKUP(CONCATENATE($B270,BE$2,"SINGLE"),VHF!$V$3:$W$627,2,0)),0,VLOOKUP(CONCATENATE($B270,BE$2,"SINGLE"),VHF!$V$3:$W$627,2,0))</f>
        <v>0</v>
      </c>
      <c r="BF270" s="11">
        <f>IF(ISNA(VLOOKUP(CONCATENATE($B270,BF$2,"SINGLE"),UHF!$V$3:$W$612,2,0)),0,VLOOKUP(CONCATENATE($B270,BF$2,"SINGLE"),UHF!$V$3:$W$612,2,0))</f>
        <v>0</v>
      </c>
      <c r="BG270" s="11">
        <f>IF(ISNA(VLOOKUP(CONCATENATE($B270,BG$2,"SINGLE"),UHF!$V$3:$W$612,2,0)),0,VLOOKUP(CONCATENATE($B270,BG$2,"SINGLE"),UHF!$V$3:$W$612,2,0))</f>
        <v>0</v>
      </c>
      <c r="BH270" s="11">
        <f>IF(ISNA(VLOOKUP(CONCATENATE($B270,BH$2,"SINGLE"),UHF!$V$3:$W$612,2,0)),0,VLOOKUP(CONCATENATE($B270,BH$2,"SINGLE"),UHF!$V$3:$W$612,2,0))</f>
        <v>0</v>
      </c>
      <c r="BI270" s="11">
        <f>IF(ISNA(VLOOKUP(CONCATENATE($B270,BI$2,"SINGLE"),UHF!$V$3:$W$612,2,0)),0,VLOOKUP(CONCATENATE($B270,BI$2,"SINGLE"),UHF!$V$3:$W$612,2,0))</f>
        <v>0</v>
      </c>
      <c r="BJ270" s="11">
        <f>IF(ISNA(VLOOKUP(CONCATENATE($B270,BJ$2,"SINGLE"),UHF!$V$3:$W$612,2,0)),0,VLOOKUP(CONCATENATE($B270,BJ$2,"SINGLE"),UHF!$V$3:$W$612,2,0))</f>
        <v>0</v>
      </c>
      <c r="BK270" s="11">
        <f>IF(ISNA(VLOOKUP(CONCATENATE($B270,BK$2,"SINGLE"),UHF!$V$3:$W$612,2,0)),0,VLOOKUP(CONCATENATE($B270,BK$2,"SINGLE"),UHF!$V$3:$W$612,2,0))</f>
        <v>0</v>
      </c>
      <c r="BL270" s="11">
        <f>IF(ISNA(VLOOKUP(CONCATENATE($B270,BL$2,"SINGLE"),UHF!$V$3:$W$612,2,0)),0,VLOOKUP(CONCATENATE($B270,BL$2,"SINGLE"),UHF!$V$3:$W$612,2,0))</f>
        <v>0</v>
      </c>
      <c r="BM270" s="11">
        <f>IF(ISNA(VLOOKUP(CONCATENATE($B270,BM$2,"SINGLE"),UHF!$V$3:$W$612,2,0)),0,VLOOKUP(CONCATENATE($B270,BM$2,"SINGLE"),UHF!$V$3:$W$612,2,0))</f>
        <v>0</v>
      </c>
      <c r="BN270" s="11">
        <f>IF(ISNA(VLOOKUP(CONCATENATE($B270,BN$2,"SINGLE"),UHF!$V$3:$W$612,2,0)),0,VLOOKUP(CONCATENATE($B270,BN$2,"SINGLE"),UHF!$V$3:$W$612,2,0))</f>
        <v>0</v>
      </c>
      <c r="BO270" s="11">
        <f>IF(ISNA(VLOOKUP(CONCATENATE($B270,BO$2,"SINGLE"),UHF!$V$3:$W$612,2,0)),0,VLOOKUP(CONCATENATE($B270,BO$2,"SINGLE"),UHF!$V$3:$W$612,2,0))</f>
        <v>0</v>
      </c>
      <c r="BP270" s="11">
        <f>IF(ISNA(VLOOKUP(CONCATENATE($B270,BP$2,"SINGLE"),UHF!$V$3:$W$612,2,0)),0,VLOOKUP(CONCATENATE($B270,BP$2,"SINGLE"),UHF!$V$3:$W$612,2,0))</f>
        <v>0</v>
      </c>
      <c r="BQ270" s="11">
        <f>IF(ISNA(VLOOKUP(CONCATENATE($B270,BQ$2,"SINGLE"),UHF!$V$3:$W$612,2,0)),0,VLOOKUP(CONCATENATE($B270,BQ$2,"SINGLE"),UHF!$V$3:$W$612,2,0))</f>
        <v>0</v>
      </c>
      <c r="BR270" s="54">
        <f>SUM(BF270:BQ270)</f>
        <v>0</v>
      </c>
      <c r="BS270" s="54">
        <f>IF(ISNA(VLOOKUP(CONCATENATE($B270,BS$2,"SINGLE"),'A1'!$V$3:$W$612,2,0)),0,VLOOKUP(CONCATENATE($B270,BS$2,"SINGLE"),'A1'!$V$3:$W$612,2,0))</f>
        <v>0</v>
      </c>
    </row>
    <row r="271" spans="1:88" x14ac:dyDescent="0.2">
      <c r="A271" s="21" t="str">
        <f t="shared" si="1"/>
        <v>269.</v>
      </c>
      <c r="B271" s="8">
        <f>'Seznam-SO'!A271</f>
        <v>0</v>
      </c>
      <c r="C271" s="11">
        <f>IF(ISNA(VLOOKUP(CONCATENATE($B271,C$2,"SINGLE"),'I-SUB'!$V$3:$W$624,2,0)),0,VLOOKUP(CONCATENATE($B271,C$2,"SINGLE"),'I-SUB'!$V$3:$W$624,2,0))</f>
        <v>0</v>
      </c>
      <c r="D271" s="11">
        <f>IF(ISNA(VLOOKUP(CONCATENATE($B271,D$2,"SINGLE"),'I-SUB'!$V$3:$W$624,2,0)),0,VLOOKUP(CONCATENATE($B271,D$2,"SINGLE"),'I-SUB'!$V$3:$W$624,2,0))</f>
        <v>0</v>
      </c>
      <c r="E271" s="11">
        <f>IF(ISNA(VLOOKUP(CONCATENATE($B271,E$2,"SINGLE"),'I-SUB'!$V$3:$W$624,2,0)),0,VLOOKUP(CONCATENATE($B271,E$2,"SINGLE"),'I-SUB'!$V$3:$W$624,2,0))</f>
        <v>0</v>
      </c>
      <c r="F271" s="11">
        <f>IF(ISNA(VLOOKUP(CONCATENATE($B271,F$2,"SINGLE"),'I-SUB'!$V$3:$W$624,2,0)),0,VLOOKUP(CONCATENATE($B271,F$2,"SINGLE"),'I-SUB'!$V$3:$W$624,2,0))</f>
        <v>0</v>
      </c>
      <c r="G271" s="11">
        <f>IF(ISNA(VLOOKUP(CONCATENATE($B271,G$2,"SINGLE"),'I-SUB'!$V$3:$W$624,2,0)),0,VLOOKUP(CONCATENATE($B271,G$2,"SINGLE"),'I-SUB'!$V$3:$W$624,2,0))</f>
        <v>0</v>
      </c>
      <c r="H271" s="11">
        <f>IF(ISNA(VLOOKUP(CONCATENATE($B271,H$2,"SINGLE"),'I-SUB'!$V$3:$W$624,2,0)),0,VLOOKUP(CONCATENATE($B271,H$2,"SINGLE"),'I-SUB'!$V$3:$W$624,2,0))</f>
        <v>0</v>
      </c>
      <c r="I271" s="11">
        <f>IF(ISNA(VLOOKUP(CONCATENATE($B271,I$2,"SINGLE"),'I-SUB'!$V$3:$W$624,2,0)),0,VLOOKUP(CONCATENATE($B271,I$2,"SINGLE"),'I-SUB'!$V$3:$W$624,2,0))</f>
        <v>0</v>
      </c>
      <c r="J271" s="11">
        <f>IF(ISNA(VLOOKUP(CONCATENATE($B271,J$2,"SINGLE"),'I-SUB'!$V$3:$W$624,2,0)),0,VLOOKUP(CONCATENATE($B271,J$2,"SINGLE"),'I-SUB'!$V$3:$W$624,2,0))</f>
        <v>0</v>
      </c>
      <c r="K271" s="11">
        <f>IF(ISNA(VLOOKUP(CONCATENATE($B271,K$2,"SINGLE"),'I-SUB'!$V$3:$W$624,2,0)),0,VLOOKUP(CONCATENATE($B271,K$2,"SINGLE"),'I-SUB'!$V$3:$W$624,2,0))</f>
        <v>0</v>
      </c>
      <c r="L271" s="11">
        <f>IF(ISNA(VLOOKUP(CONCATENATE($B271,L$2,"SINGLE"),'I-SUB'!$V$3:$W$624,2,0)),0,VLOOKUP(CONCATENATE($B271,L$2,"SINGLE"),'I-SUB'!$V$3:$W$624,2,0))</f>
        <v>0</v>
      </c>
      <c r="M271" s="11">
        <f>IF(ISNA(VLOOKUP(CONCATENATE($B271,M$2,"SINGLE"),'I-SUB'!$V$3:$W$624,2,0)),0,VLOOKUP(CONCATENATE($B271,M$2,"SINGLE"),'I-SUB'!$V$3:$W$624,2,0))</f>
        <v>0</v>
      </c>
      <c r="N271" s="11">
        <f>IF(ISNA(VLOOKUP(CONCATENATE($B271,N$2,"SINGLE"),'I-SUB'!$V$3:$W$624,2,0)),0,VLOOKUP(CONCATENATE($B271,N$2,"SINGLE"),'I-SUB'!$V$3:$W$624,2,0))</f>
        <v>0</v>
      </c>
      <c r="O271" s="11">
        <f>IF(ISNA(VLOOKUP(CONCATENATE($B271,O$2,"SINGLE"),'I-SUB'!$V$3:$W$624,2,0)),0,VLOOKUP(CONCATENATE($B271,O$2,"SINGLE"),'I-SUB'!$V$3:$W$624,2,0))</f>
        <v>0</v>
      </c>
      <c r="P271" s="54">
        <f>SUM(C271:O271)</f>
        <v>0</v>
      </c>
      <c r="Q271" s="11">
        <f>IF(ISNA(VLOOKUP(CONCATENATE($B271,Q$2,"SINGLE"),'II-SUB'!$V$3:$W$630,2,0)),0,VLOOKUP(CONCATENATE($B271,Q$2,"SINGLE"),'II-SUB'!$V$3:$W$630,2,0))</f>
        <v>0</v>
      </c>
      <c r="R271" s="11">
        <f>IF(ISNA(VLOOKUP(CONCATENATE($B271,R$2,"SINGLE"),'II-SUB'!$V$3:$W$630,2,0)),0,VLOOKUP(CONCATENATE($B271,R$2,"SINGLE"),'II-SUB'!$V$3:$W$630,2,0))</f>
        <v>0</v>
      </c>
      <c r="S271" s="11">
        <f>IF(ISNA(VLOOKUP(CONCATENATE($B271,S$2,"SINGLE"),'II-SUB'!$V$3:$W$630,2,0)),0,VLOOKUP(CONCATENATE($B271,S$2,"SINGLE"),'II-SUB'!$V$3:$W$630,2,0))</f>
        <v>0</v>
      </c>
      <c r="T271" s="11">
        <f>IF(ISNA(VLOOKUP(CONCATENATE($B271,T$2,"SINGLE"),'II-SUB'!$V$3:$W$630,2,0)),0,VLOOKUP(CONCATENATE($B271,T$2,"SINGLE"),'II-SUB'!$V$3:$W$630,2,0))</f>
        <v>0</v>
      </c>
      <c r="U271" s="11">
        <f>IF(ISNA(VLOOKUP(CONCATENATE($B271,U$2,"SINGLE"),'II-SUB'!$V$3:$W$630,2,0)),0,VLOOKUP(CONCATENATE($B271,U$2,"SINGLE"),'II-SUB'!$V$3:$W$630,2,0))</f>
        <v>0</v>
      </c>
      <c r="V271" s="11">
        <f>IF(ISNA(VLOOKUP(CONCATENATE($B271,V$2,"SINGLE"),'II-SUB'!$V$3:$W$630,2,0)),0,VLOOKUP(CONCATENATE($B271,V$2,"SINGLE"),'II-SUB'!$V$3:$W$630,2,0))</f>
        <v>0</v>
      </c>
      <c r="W271" s="11">
        <f>IF(ISNA(VLOOKUP(CONCATENATE($B271,W$2,"SINGLE"),'II-SUB'!$V$3:$W$630,2,0)),0,VLOOKUP(CONCATENATE($B271,W$2,"SINGLE"),'II-SUB'!$V$3:$W$630,2,0))</f>
        <v>0</v>
      </c>
      <c r="X271" s="11">
        <f>IF(ISNA(VLOOKUP(CONCATENATE($B271,X$2,"SINGLE"),'II-SUB'!$V$3:$W$630,2,0)),0,VLOOKUP(CONCATENATE($B271,X$2,"SINGLE"),'II-SUB'!$V$3:$W$630,2,0))</f>
        <v>0</v>
      </c>
      <c r="Y271" s="11">
        <f>IF(ISNA(VLOOKUP(CONCATENATE($B271,Y$2,"SINGLE"),'II-SUB'!$V$3:$W$630,2,0)),0,VLOOKUP(CONCATENATE($B271,Y$2,"SINGLE"),'II-SUB'!$V$3:$W$630,2,0))</f>
        <v>0</v>
      </c>
      <c r="Z271" s="11">
        <f>IF(ISNA(VLOOKUP(CONCATENATE($B271,Z$2,"SINGLE"),'II-SUB'!$V$3:$W$630,2,0)),0,VLOOKUP(CONCATENATE($B271,Z$2,"SINGLE"),'II-SUB'!$V$3:$W$630,2,0))</f>
        <v>0</v>
      </c>
      <c r="AA271" s="11">
        <f>IF(ISNA(VLOOKUP(CONCATENATE($B271,AA$2,"SINGLE"),'II-SUB'!$V$3:$W$630,2,0)),0,VLOOKUP(CONCATENATE($B271,AA$2,"SINGLE"),'II-SUB'!$V$3:$W$630,2,0))</f>
        <v>0</v>
      </c>
      <c r="AB271" s="11">
        <f>IF(ISNA(VLOOKUP(CONCATENATE($B271,AB$2,"SINGLE"),'II-SUB'!$V$3:$W$630,2,0)),0,VLOOKUP(CONCATENATE($B271,AB$2,"SINGLE"),'II-SUB'!$V$3:$W$630,2,0))</f>
        <v>0</v>
      </c>
      <c r="AC271" s="11">
        <f>IF(ISNA(VLOOKUP(CONCATENATE($B271,AC$2,"SINGLE"),'II-SUB'!$V$3:$W$630,2,0)),0,VLOOKUP(CONCATENATE($B271,AC$2,"SINGLE"),'II-SUB'!$V$3:$W$630,2,0))</f>
        <v>0</v>
      </c>
      <c r="AD271" s="54">
        <f>SUM(Q271:AC271)</f>
        <v>0</v>
      </c>
      <c r="AE271" s="11">
        <f>IF(ISNA(VLOOKUP(CONCATENATE($B271,AE$2,"SINGLE"),MW!$V$3:$W$600,2,0)),0,VLOOKUP(CONCATENATE($B271,AE$2,"SINGLE"),MW!$V$3:$W$600,2,0))</f>
        <v>0</v>
      </c>
      <c r="AF271" s="11">
        <f>IF(ISNA(VLOOKUP(CONCATENATE($B271,AF$2,"SINGLE"),MW!$V$3:$W$600,2,0)),0,VLOOKUP(CONCATENATE($B271,AF$2,"SINGLE"),MW!$V$3:$W$600,2,0))</f>
        <v>0</v>
      </c>
      <c r="AG271" s="11">
        <f>IF(ISNA(VLOOKUP(CONCATENATE($B271,AG$2,"SINGLE"),MW!$V$3:$W$600,2,0)),0,VLOOKUP(CONCATENATE($B271,AG$2,"SINGLE"),MW!$V$3:$W$600,2,0))</f>
        <v>0</v>
      </c>
      <c r="AH271" s="11">
        <f>IF(ISNA(VLOOKUP(CONCATENATE($B271,AH$2,"SINGLE"),MW!$V$3:$W$600,2,0)),0,VLOOKUP(CONCATENATE($B271,AH$2,"SINGLE"),MW!$V$3:$W$600,2,0))</f>
        <v>0</v>
      </c>
      <c r="AI271" s="11">
        <f>IF(ISNA(VLOOKUP(CONCATENATE($B271,AI$2,"SINGLE"),MW!$V$3:$W$600,2,0)),0,VLOOKUP(CONCATENATE($B271,AI$2,"SINGLE"),MW!$V$3:$W$600,2,0))</f>
        <v>0</v>
      </c>
      <c r="AJ271" s="11">
        <f>IF(ISNA(VLOOKUP(CONCATENATE($B271,AJ$2,"SINGLE"),MW!$V$3:$W$600,2,0)),0,VLOOKUP(CONCATENATE($B271,AJ$2,"SINGLE"),MW!$V$3:$W$600,2,0))</f>
        <v>0</v>
      </c>
      <c r="AK271" s="11">
        <f>IF(ISNA(VLOOKUP(CONCATENATE($B271,AK$2,"SINGLE"),MW!$V$3:$W$600,2,0)),0,VLOOKUP(CONCATENATE($B271,AK$2,"SINGLE"),MW!$V$3:$W$600,2,0))</f>
        <v>0</v>
      </c>
      <c r="AL271" s="11">
        <f>IF(ISNA(VLOOKUP(CONCATENATE($B271,AL$2,"SINGLE"),MW!$V$3:$W$600,2,0)),0,VLOOKUP(CONCATENATE($B271,AL$2,"SINGLE"),MW!$V$3:$W$600,2,0))</f>
        <v>0</v>
      </c>
      <c r="AM271" s="11">
        <f>IF(ISNA(VLOOKUP(CONCATENATE($B271,AM$2,"SINGLE"),MW!$V$3:$W$600,2,0)),0,VLOOKUP(CONCATENATE($B271,AM$2,"SINGLE"),MW!$V$3:$W$600,2,0))</f>
        <v>0</v>
      </c>
      <c r="AN271" s="11">
        <f>IF(ISNA(VLOOKUP(CONCATENATE($B271,AN$2,"SINGLE"),MW!$V$3:$W$600,2,0)),0,VLOOKUP(CONCATENATE($B271,AN$2,"SINGLE"),MW!$V$3:$W$600,2,0))</f>
        <v>0</v>
      </c>
      <c r="AO271" s="11">
        <f>IF(ISNA(VLOOKUP(CONCATENATE($B271,AO$2,"SINGLE"),MW!$V$3:$W$600,2,0)),0,VLOOKUP(CONCATENATE($B271,AO$2,"SINGLE"),MW!$V$3:$W$600,2,0))</f>
        <v>0</v>
      </c>
      <c r="AP271" s="54">
        <f>SUM(AE271:AO271)</f>
        <v>0</v>
      </c>
      <c r="AQ271" s="11">
        <f>IF(ISNA(VLOOKUP(CONCATENATE($B271,AQ$2,"SINGLE"),'III-SUB'!$V$3:$W$633,2,0)),0,VLOOKUP(CONCATENATE($B271,AQ$2,"SINGLE"),'III-SUB'!$V$3:$W$633,2,0))</f>
        <v>0</v>
      </c>
      <c r="AR271" s="11">
        <f>IF(ISNA(VLOOKUP(CONCATENATE($B271,AR$2,"SINGLE"),'III-SUB'!$V$3:$W$633,2,0)),0,VLOOKUP(CONCATENATE($B271,AR$2,"SINGLE"),'III-SUB'!$V$3:$W$633,2,0))</f>
        <v>0</v>
      </c>
      <c r="AS271" s="11">
        <f>IF(ISNA(VLOOKUP(CONCATENATE($B271,AS$2,"SINGLE"),'III-SUB'!$V$3:$W$633,2,0)),0,VLOOKUP(CONCATENATE($B271,AS$2,"SINGLE"),'III-SUB'!$V$3:$W$633,2,0))</f>
        <v>0</v>
      </c>
      <c r="AT271" s="11">
        <f>IF(ISNA(VLOOKUP(CONCATENATE($B271,AT$2,"SINGLE"),'III-SUB'!$V$3:$W$633,2,0)),0,VLOOKUP(CONCATENATE($B271,AT$2,"SINGLE"),'III-SUB'!$V$3:$W$633,2,0))</f>
        <v>0</v>
      </c>
      <c r="AU271" s="11">
        <f>IF(ISNA(VLOOKUP(CONCATENATE($B271,AU$2,"SINGLE"),'III-SUB'!$V$3:$W$633,2,0)),0,VLOOKUP(CONCATENATE($B271,AU$2,"SINGLE"),'III-SUB'!$V$3:$W$633,2,0))</f>
        <v>0</v>
      </c>
      <c r="AV271" s="11">
        <f>IF(ISNA(VLOOKUP(CONCATENATE($B271,AV$2,"SINGLE"),'III-SUB'!$V$3:$W$633,2,0)),0,VLOOKUP(CONCATENATE($B271,AV$2,"SINGLE"),'III-SUB'!$V$3:$W$633,2,0))</f>
        <v>0</v>
      </c>
      <c r="AW271" s="11">
        <f>IF(ISNA(VLOOKUP(CONCATENATE($B271,AW$2,"SINGLE"),'III-SUB'!$V$3:$W$633,2,0)),0,VLOOKUP(CONCATENATE($B271,AW$2,"SINGLE"),'III-SUB'!$V$3:$W$633,2,0))</f>
        <v>0</v>
      </c>
      <c r="AX271" s="11">
        <f>IF(ISNA(VLOOKUP(CONCATENATE($B271,AX$2,"SINGLE"),'III-SUB'!$V$3:$W$633,2,0)),0,VLOOKUP(CONCATENATE($B271,AX$2,"SINGLE"),'III-SUB'!$V$3:$W$633,2,0))</f>
        <v>0</v>
      </c>
      <c r="AY271" s="11">
        <f>IF(ISNA(VLOOKUP(CONCATENATE($B271,AY$2,"SINGLE"),'III-SUB'!$V$3:$W$633,2,0)),0,VLOOKUP(CONCATENATE($B271,AY$2,"SINGLE"),'III-SUB'!$V$3:$W$633,2,0))</f>
        <v>0</v>
      </c>
      <c r="AZ271" s="11">
        <f>IF(ISNA(VLOOKUP(CONCATENATE($B271,AZ$2,"SINGLE"),'III-SUB'!$V$3:$W$633,2,0)),0,VLOOKUP(CONCATENATE($B271,AZ$2,"SINGLE"),'III-SUB'!$V$3:$W$633,2,0))</f>
        <v>0</v>
      </c>
      <c r="BA271" s="11">
        <f>IF(ISNA(VLOOKUP(CONCATENATE($B271,BA$2,"SINGLE"),'III-SUB'!$V$3:$W$633,2,0)),0,VLOOKUP(CONCATENATE($B271,BA$2,"SINGLE"),'III-SUB'!$V$3:$W$633,2,0))</f>
        <v>0</v>
      </c>
      <c r="BB271" s="11">
        <f>IF(ISNA(VLOOKUP(CONCATENATE($B271,BB$2,"SINGLE"),'III-SUB'!$V$3:$W$633,2,0)),0,VLOOKUP(CONCATENATE($B271,BB$2,"SINGLE"),'III-SUB'!$V$3:$W$633,2,0))</f>
        <v>0</v>
      </c>
      <c r="BC271" s="11">
        <f>IF(ISNA(VLOOKUP(CONCATENATE($B271,BC$2,"SINGLE"),'III-SUB'!$V$3:$W$633,2,0)),0,VLOOKUP(CONCATENATE($B271,BC$2,"SINGLE"),'III-SUB'!$V$3:$W$633,2,0))</f>
        <v>0</v>
      </c>
      <c r="BD271" s="54">
        <f>SUM(AQ271:BC271)</f>
        <v>0</v>
      </c>
      <c r="BE271" s="54">
        <f>IF(ISNA(VLOOKUP(CONCATENATE($B271,BE$2,"SINGLE"),VHF!$V$3:$W$627,2,0)),0,VLOOKUP(CONCATENATE($B271,BE$2,"SINGLE"),VHF!$V$3:$W$627,2,0))</f>
        <v>0</v>
      </c>
      <c r="BF271" s="11">
        <f>IF(ISNA(VLOOKUP(CONCATENATE($B271,BF$2,"SINGLE"),UHF!$V$3:$W$612,2,0)),0,VLOOKUP(CONCATENATE($B271,BF$2,"SINGLE"),UHF!$V$3:$W$612,2,0))</f>
        <v>0</v>
      </c>
      <c r="BG271" s="11">
        <f>IF(ISNA(VLOOKUP(CONCATENATE($B271,BG$2,"SINGLE"),UHF!$V$3:$W$612,2,0)),0,VLOOKUP(CONCATENATE($B271,BG$2,"SINGLE"),UHF!$V$3:$W$612,2,0))</f>
        <v>0</v>
      </c>
      <c r="BH271" s="11">
        <f>IF(ISNA(VLOOKUP(CONCATENATE($B271,BH$2,"SINGLE"),UHF!$V$3:$W$612,2,0)),0,VLOOKUP(CONCATENATE($B271,BH$2,"SINGLE"),UHF!$V$3:$W$612,2,0))</f>
        <v>0</v>
      </c>
      <c r="BI271" s="11">
        <f>IF(ISNA(VLOOKUP(CONCATENATE($B271,BI$2,"SINGLE"),UHF!$V$3:$W$612,2,0)),0,VLOOKUP(CONCATENATE($B271,BI$2,"SINGLE"),UHF!$V$3:$W$612,2,0))</f>
        <v>0</v>
      </c>
      <c r="BJ271" s="11">
        <f>IF(ISNA(VLOOKUP(CONCATENATE($B271,BJ$2,"SINGLE"),UHF!$V$3:$W$612,2,0)),0,VLOOKUP(CONCATENATE($B271,BJ$2,"SINGLE"),UHF!$V$3:$W$612,2,0))</f>
        <v>0</v>
      </c>
      <c r="BK271" s="11">
        <f>IF(ISNA(VLOOKUP(CONCATENATE($B271,BK$2,"SINGLE"),UHF!$V$3:$W$612,2,0)),0,VLOOKUP(CONCATENATE($B271,BK$2,"SINGLE"),UHF!$V$3:$W$612,2,0))</f>
        <v>0</v>
      </c>
      <c r="BL271" s="11">
        <f>IF(ISNA(VLOOKUP(CONCATENATE($B271,BL$2,"SINGLE"),UHF!$V$3:$W$612,2,0)),0,VLOOKUP(CONCATENATE($B271,BL$2,"SINGLE"),UHF!$V$3:$W$612,2,0))</f>
        <v>0</v>
      </c>
      <c r="BM271" s="11">
        <f>IF(ISNA(VLOOKUP(CONCATENATE($B271,BM$2,"SINGLE"),UHF!$V$3:$W$612,2,0)),0,VLOOKUP(CONCATENATE($B271,BM$2,"SINGLE"),UHF!$V$3:$W$612,2,0))</f>
        <v>0</v>
      </c>
      <c r="BN271" s="11">
        <f>IF(ISNA(VLOOKUP(CONCATENATE($B271,BN$2,"SINGLE"),UHF!$V$3:$W$612,2,0)),0,VLOOKUP(CONCATENATE($B271,BN$2,"SINGLE"),UHF!$V$3:$W$612,2,0))</f>
        <v>0</v>
      </c>
      <c r="BO271" s="11">
        <f>IF(ISNA(VLOOKUP(CONCATENATE($B271,BO$2,"SINGLE"),UHF!$V$3:$W$612,2,0)),0,VLOOKUP(CONCATENATE($B271,BO$2,"SINGLE"),UHF!$V$3:$W$612,2,0))</f>
        <v>0</v>
      </c>
      <c r="BP271" s="11">
        <f>IF(ISNA(VLOOKUP(CONCATENATE($B271,BP$2,"SINGLE"),UHF!$V$3:$W$612,2,0)),0,VLOOKUP(CONCATENATE($B271,BP$2,"SINGLE"),UHF!$V$3:$W$612,2,0))</f>
        <v>0</v>
      </c>
      <c r="BQ271" s="11">
        <f>IF(ISNA(VLOOKUP(CONCATENATE($B271,BQ$2,"SINGLE"),UHF!$V$3:$W$612,2,0)),0,VLOOKUP(CONCATENATE($B271,BQ$2,"SINGLE"),UHF!$V$3:$W$612,2,0))</f>
        <v>0</v>
      </c>
      <c r="BR271" s="54">
        <f>SUM(BF271:BQ271)</f>
        <v>0</v>
      </c>
      <c r="BS271" s="54">
        <f>IF(ISNA(VLOOKUP(CONCATENATE($B271,BS$2,"SINGLE"),'A1'!$V$3:$W$612,2,0)),0,VLOOKUP(CONCATENATE($B271,BS$2,"SINGLE"),'A1'!$V$3:$W$612,2,0))</f>
        <v>0</v>
      </c>
    </row>
    <row r="272" spans="1:88" x14ac:dyDescent="0.2">
      <c r="A272" s="21" t="str">
        <f t="shared" si="1"/>
        <v>270.</v>
      </c>
      <c r="B272" s="8">
        <f>'Seznam-SO'!A272</f>
        <v>0</v>
      </c>
      <c r="C272" s="11">
        <f>IF(ISNA(VLOOKUP(CONCATENATE($B272,C$2,"SINGLE"),'I-SUB'!$V$3:$W$624,2,0)),0,VLOOKUP(CONCATENATE($B272,C$2,"SINGLE"),'I-SUB'!$V$3:$W$624,2,0))</f>
        <v>0</v>
      </c>
      <c r="D272" s="11">
        <f>IF(ISNA(VLOOKUP(CONCATENATE($B272,D$2,"SINGLE"),'I-SUB'!$V$3:$W$624,2,0)),0,VLOOKUP(CONCATENATE($B272,D$2,"SINGLE"),'I-SUB'!$V$3:$W$624,2,0))</f>
        <v>0</v>
      </c>
      <c r="E272" s="11">
        <f>IF(ISNA(VLOOKUP(CONCATENATE($B272,E$2,"SINGLE"),'I-SUB'!$V$3:$W$624,2,0)),0,VLOOKUP(CONCATENATE($B272,E$2,"SINGLE"),'I-SUB'!$V$3:$W$624,2,0))</f>
        <v>0</v>
      </c>
      <c r="F272" s="11">
        <f>IF(ISNA(VLOOKUP(CONCATENATE($B272,F$2,"SINGLE"),'I-SUB'!$V$3:$W$624,2,0)),0,VLOOKUP(CONCATENATE($B272,F$2,"SINGLE"),'I-SUB'!$V$3:$W$624,2,0))</f>
        <v>0</v>
      </c>
      <c r="G272" s="11">
        <f>IF(ISNA(VLOOKUP(CONCATENATE($B272,G$2,"SINGLE"),'I-SUB'!$V$3:$W$624,2,0)),0,VLOOKUP(CONCATENATE($B272,G$2,"SINGLE"),'I-SUB'!$V$3:$W$624,2,0))</f>
        <v>0</v>
      </c>
      <c r="H272" s="11">
        <f>IF(ISNA(VLOOKUP(CONCATENATE($B272,H$2,"SINGLE"),'I-SUB'!$V$3:$W$624,2,0)),0,VLOOKUP(CONCATENATE($B272,H$2,"SINGLE"),'I-SUB'!$V$3:$W$624,2,0))</f>
        <v>0</v>
      </c>
      <c r="I272" s="11">
        <f>IF(ISNA(VLOOKUP(CONCATENATE($B272,I$2,"SINGLE"),'I-SUB'!$V$3:$W$624,2,0)),0,VLOOKUP(CONCATENATE($B272,I$2,"SINGLE"),'I-SUB'!$V$3:$W$624,2,0))</f>
        <v>0</v>
      </c>
      <c r="J272" s="11">
        <f>IF(ISNA(VLOOKUP(CONCATENATE($B272,J$2,"SINGLE"),'I-SUB'!$V$3:$W$624,2,0)),0,VLOOKUP(CONCATENATE($B272,J$2,"SINGLE"),'I-SUB'!$V$3:$W$624,2,0))</f>
        <v>0</v>
      </c>
      <c r="K272" s="11">
        <f>IF(ISNA(VLOOKUP(CONCATENATE($B272,K$2,"SINGLE"),'I-SUB'!$V$3:$W$624,2,0)),0,VLOOKUP(CONCATENATE($B272,K$2,"SINGLE"),'I-SUB'!$V$3:$W$624,2,0))</f>
        <v>0</v>
      </c>
      <c r="L272" s="11">
        <f>IF(ISNA(VLOOKUP(CONCATENATE($B272,L$2,"SINGLE"),'I-SUB'!$V$3:$W$624,2,0)),0,VLOOKUP(CONCATENATE($B272,L$2,"SINGLE"),'I-SUB'!$V$3:$W$624,2,0))</f>
        <v>0</v>
      </c>
      <c r="M272" s="11">
        <f>IF(ISNA(VLOOKUP(CONCATENATE($B272,M$2,"SINGLE"),'I-SUB'!$V$3:$W$624,2,0)),0,VLOOKUP(CONCATENATE($B272,M$2,"SINGLE"),'I-SUB'!$V$3:$W$624,2,0))</f>
        <v>0</v>
      </c>
      <c r="N272" s="11">
        <f>IF(ISNA(VLOOKUP(CONCATENATE($B272,N$2,"SINGLE"),'I-SUB'!$V$3:$W$624,2,0)),0,VLOOKUP(CONCATENATE($B272,N$2,"SINGLE"),'I-SUB'!$V$3:$W$624,2,0))</f>
        <v>0</v>
      </c>
      <c r="O272" s="11">
        <f>IF(ISNA(VLOOKUP(CONCATENATE($B272,O$2,"SINGLE"),'I-SUB'!$V$3:$W$624,2,0)),0,VLOOKUP(CONCATENATE($B272,O$2,"SINGLE"),'I-SUB'!$V$3:$W$624,2,0))</f>
        <v>0</v>
      </c>
      <c r="P272" s="54">
        <f>SUM(C272:O272)</f>
        <v>0</v>
      </c>
      <c r="Q272" s="11">
        <f>IF(ISNA(VLOOKUP(CONCATENATE($B272,Q$2,"SINGLE"),'II-SUB'!$V$3:$W$630,2,0)),0,VLOOKUP(CONCATENATE($B272,Q$2,"SINGLE"),'II-SUB'!$V$3:$W$630,2,0))</f>
        <v>0</v>
      </c>
      <c r="R272" s="11">
        <f>IF(ISNA(VLOOKUP(CONCATENATE($B272,R$2,"SINGLE"),'II-SUB'!$V$3:$W$630,2,0)),0,VLOOKUP(CONCATENATE($B272,R$2,"SINGLE"),'II-SUB'!$V$3:$W$630,2,0))</f>
        <v>0</v>
      </c>
      <c r="S272" s="11">
        <f>IF(ISNA(VLOOKUP(CONCATENATE($B272,S$2,"SINGLE"),'II-SUB'!$V$3:$W$630,2,0)),0,VLOOKUP(CONCATENATE($B272,S$2,"SINGLE"),'II-SUB'!$V$3:$W$630,2,0))</f>
        <v>0</v>
      </c>
      <c r="T272" s="11">
        <f>IF(ISNA(VLOOKUP(CONCATENATE($B272,T$2,"SINGLE"),'II-SUB'!$V$3:$W$630,2,0)),0,VLOOKUP(CONCATENATE($B272,T$2,"SINGLE"),'II-SUB'!$V$3:$W$630,2,0))</f>
        <v>0</v>
      </c>
      <c r="U272" s="11">
        <f>IF(ISNA(VLOOKUP(CONCATENATE($B272,U$2,"SINGLE"),'II-SUB'!$V$3:$W$630,2,0)),0,VLOOKUP(CONCATENATE($B272,U$2,"SINGLE"),'II-SUB'!$V$3:$W$630,2,0))</f>
        <v>0</v>
      </c>
      <c r="V272" s="11">
        <f>IF(ISNA(VLOOKUP(CONCATENATE($B272,V$2,"SINGLE"),'II-SUB'!$V$3:$W$630,2,0)),0,VLOOKUP(CONCATENATE($B272,V$2,"SINGLE"),'II-SUB'!$V$3:$W$630,2,0))</f>
        <v>0</v>
      </c>
      <c r="W272" s="11">
        <f>IF(ISNA(VLOOKUP(CONCATENATE($B272,W$2,"SINGLE"),'II-SUB'!$V$3:$W$630,2,0)),0,VLOOKUP(CONCATENATE($B272,W$2,"SINGLE"),'II-SUB'!$V$3:$W$630,2,0))</f>
        <v>0</v>
      </c>
      <c r="X272" s="11">
        <f>IF(ISNA(VLOOKUP(CONCATENATE($B272,X$2,"SINGLE"),'II-SUB'!$V$3:$W$630,2,0)),0,VLOOKUP(CONCATENATE($B272,X$2,"SINGLE"),'II-SUB'!$V$3:$W$630,2,0))</f>
        <v>0</v>
      </c>
      <c r="Y272" s="11">
        <f>IF(ISNA(VLOOKUP(CONCATENATE($B272,Y$2,"SINGLE"),'II-SUB'!$V$3:$W$630,2,0)),0,VLOOKUP(CONCATENATE($B272,Y$2,"SINGLE"),'II-SUB'!$V$3:$W$630,2,0))</f>
        <v>0</v>
      </c>
      <c r="Z272" s="11">
        <f>IF(ISNA(VLOOKUP(CONCATENATE($B272,Z$2,"SINGLE"),'II-SUB'!$V$3:$W$630,2,0)),0,VLOOKUP(CONCATENATE($B272,Z$2,"SINGLE"),'II-SUB'!$V$3:$W$630,2,0))</f>
        <v>0</v>
      </c>
      <c r="AA272" s="11">
        <f>IF(ISNA(VLOOKUP(CONCATENATE($B272,AA$2,"SINGLE"),'II-SUB'!$V$3:$W$630,2,0)),0,VLOOKUP(CONCATENATE($B272,AA$2,"SINGLE"),'II-SUB'!$V$3:$W$630,2,0))</f>
        <v>0</v>
      </c>
      <c r="AB272" s="11">
        <f>IF(ISNA(VLOOKUP(CONCATENATE($B272,AB$2,"SINGLE"),'II-SUB'!$V$3:$W$630,2,0)),0,VLOOKUP(CONCATENATE($B272,AB$2,"SINGLE"),'II-SUB'!$V$3:$W$630,2,0))</f>
        <v>0</v>
      </c>
      <c r="AC272" s="11">
        <f>IF(ISNA(VLOOKUP(CONCATENATE($B272,AC$2,"SINGLE"),'II-SUB'!$V$3:$W$630,2,0)),0,VLOOKUP(CONCATENATE($B272,AC$2,"SINGLE"),'II-SUB'!$V$3:$W$630,2,0))</f>
        <v>0</v>
      </c>
      <c r="AD272" s="54">
        <f>SUM(Q272:AC272)</f>
        <v>0</v>
      </c>
      <c r="AE272" s="11">
        <f>IF(ISNA(VLOOKUP(CONCATENATE($B272,AE$2,"SINGLE"),MW!$V$3:$W$600,2,0)),0,VLOOKUP(CONCATENATE($B272,AE$2,"SINGLE"),MW!$V$3:$W$600,2,0))</f>
        <v>0</v>
      </c>
      <c r="AF272" s="11">
        <f>IF(ISNA(VLOOKUP(CONCATENATE($B272,AF$2,"SINGLE"),MW!$V$3:$W$600,2,0)),0,VLOOKUP(CONCATENATE($B272,AF$2,"SINGLE"),MW!$V$3:$W$600,2,0))</f>
        <v>0</v>
      </c>
      <c r="AG272" s="11">
        <f>IF(ISNA(VLOOKUP(CONCATENATE($B272,AG$2,"SINGLE"),MW!$V$3:$W$600,2,0)),0,VLOOKUP(CONCATENATE($B272,AG$2,"SINGLE"),MW!$V$3:$W$600,2,0))</f>
        <v>0</v>
      </c>
      <c r="AH272" s="11">
        <f>IF(ISNA(VLOOKUP(CONCATENATE($B272,AH$2,"SINGLE"),MW!$V$3:$W$600,2,0)),0,VLOOKUP(CONCATENATE($B272,AH$2,"SINGLE"),MW!$V$3:$W$600,2,0))</f>
        <v>0</v>
      </c>
      <c r="AI272" s="11">
        <f>IF(ISNA(VLOOKUP(CONCATENATE($B272,AI$2,"SINGLE"),MW!$V$3:$W$600,2,0)),0,VLOOKUP(CONCATENATE($B272,AI$2,"SINGLE"),MW!$V$3:$W$600,2,0))</f>
        <v>0</v>
      </c>
      <c r="AJ272" s="11">
        <f>IF(ISNA(VLOOKUP(CONCATENATE($B272,AJ$2,"SINGLE"),MW!$V$3:$W$600,2,0)),0,VLOOKUP(CONCATENATE($B272,AJ$2,"SINGLE"),MW!$V$3:$W$600,2,0))</f>
        <v>0</v>
      </c>
      <c r="AK272" s="11">
        <f>IF(ISNA(VLOOKUP(CONCATENATE($B272,AK$2,"SINGLE"),MW!$V$3:$W$600,2,0)),0,VLOOKUP(CONCATENATE($B272,AK$2,"SINGLE"),MW!$V$3:$W$600,2,0))</f>
        <v>0</v>
      </c>
      <c r="AL272" s="11">
        <f>IF(ISNA(VLOOKUP(CONCATENATE($B272,AL$2,"SINGLE"),MW!$V$3:$W$600,2,0)),0,VLOOKUP(CONCATENATE($B272,AL$2,"SINGLE"),MW!$V$3:$W$600,2,0))</f>
        <v>0</v>
      </c>
      <c r="AM272" s="11">
        <f>IF(ISNA(VLOOKUP(CONCATENATE($B272,AM$2,"SINGLE"),MW!$V$3:$W$600,2,0)),0,VLOOKUP(CONCATENATE($B272,AM$2,"SINGLE"),MW!$V$3:$W$600,2,0))</f>
        <v>0</v>
      </c>
      <c r="AN272" s="11">
        <f>IF(ISNA(VLOOKUP(CONCATENATE($B272,AN$2,"SINGLE"),MW!$V$3:$W$600,2,0)),0,VLOOKUP(CONCATENATE($B272,AN$2,"SINGLE"),MW!$V$3:$W$600,2,0))</f>
        <v>0</v>
      </c>
      <c r="AO272" s="11">
        <f>IF(ISNA(VLOOKUP(CONCATENATE($B272,AO$2,"SINGLE"),MW!$V$3:$W$600,2,0)),0,VLOOKUP(CONCATENATE($B272,AO$2,"SINGLE"),MW!$V$3:$W$600,2,0))</f>
        <v>0</v>
      </c>
      <c r="AP272" s="54">
        <f>SUM(AE272:AO272)</f>
        <v>0</v>
      </c>
      <c r="AQ272" s="11">
        <f>IF(ISNA(VLOOKUP(CONCATENATE($B272,AQ$2,"SINGLE"),'III-SUB'!$V$3:$W$633,2,0)),0,VLOOKUP(CONCATENATE($B272,AQ$2,"SINGLE"),'III-SUB'!$V$3:$W$633,2,0))</f>
        <v>0</v>
      </c>
      <c r="AR272" s="11">
        <f>IF(ISNA(VLOOKUP(CONCATENATE($B272,AR$2,"SINGLE"),'III-SUB'!$V$3:$W$633,2,0)),0,VLOOKUP(CONCATENATE($B272,AR$2,"SINGLE"),'III-SUB'!$V$3:$W$633,2,0))</f>
        <v>0</v>
      </c>
      <c r="AS272" s="11">
        <f>IF(ISNA(VLOOKUP(CONCATENATE($B272,AS$2,"SINGLE"),'III-SUB'!$V$3:$W$633,2,0)),0,VLOOKUP(CONCATENATE($B272,AS$2,"SINGLE"),'III-SUB'!$V$3:$W$633,2,0))</f>
        <v>0</v>
      </c>
      <c r="AT272" s="11">
        <f>IF(ISNA(VLOOKUP(CONCATENATE($B272,AT$2,"SINGLE"),'III-SUB'!$V$3:$W$633,2,0)),0,VLOOKUP(CONCATENATE($B272,AT$2,"SINGLE"),'III-SUB'!$V$3:$W$633,2,0))</f>
        <v>0</v>
      </c>
      <c r="AU272" s="11">
        <f>IF(ISNA(VLOOKUP(CONCATENATE($B272,AU$2,"SINGLE"),'III-SUB'!$V$3:$W$633,2,0)),0,VLOOKUP(CONCATENATE($B272,AU$2,"SINGLE"),'III-SUB'!$V$3:$W$633,2,0))</f>
        <v>0</v>
      </c>
      <c r="AV272" s="11">
        <f>IF(ISNA(VLOOKUP(CONCATENATE($B272,AV$2,"SINGLE"),'III-SUB'!$V$3:$W$633,2,0)),0,VLOOKUP(CONCATENATE($B272,AV$2,"SINGLE"),'III-SUB'!$V$3:$W$633,2,0))</f>
        <v>0</v>
      </c>
      <c r="AW272" s="11">
        <f>IF(ISNA(VLOOKUP(CONCATENATE($B272,AW$2,"SINGLE"),'III-SUB'!$V$3:$W$633,2,0)),0,VLOOKUP(CONCATENATE($B272,AW$2,"SINGLE"),'III-SUB'!$V$3:$W$633,2,0))</f>
        <v>0</v>
      </c>
      <c r="AX272" s="11">
        <f>IF(ISNA(VLOOKUP(CONCATENATE($B272,AX$2,"SINGLE"),'III-SUB'!$V$3:$W$633,2,0)),0,VLOOKUP(CONCATENATE($B272,AX$2,"SINGLE"),'III-SUB'!$V$3:$W$633,2,0))</f>
        <v>0</v>
      </c>
      <c r="AY272" s="11">
        <f>IF(ISNA(VLOOKUP(CONCATENATE($B272,AY$2,"SINGLE"),'III-SUB'!$V$3:$W$633,2,0)),0,VLOOKUP(CONCATENATE($B272,AY$2,"SINGLE"),'III-SUB'!$V$3:$W$633,2,0))</f>
        <v>0</v>
      </c>
      <c r="AZ272" s="11">
        <f>IF(ISNA(VLOOKUP(CONCATENATE($B272,AZ$2,"SINGLE"),'III-SUB'!$V$3:$W$633,2,0)),0,VLOOKUP(CONCATENATE($B272,AZ$2,"SINGLE"),'III-SUB'!$V$3:$W$633,2,0))</f>
        <v>0</v>
      </c>
      <c r="BA272" s="11">
        <f>IF(ISNA(VLOOKUP(CONCATENATE($B272,BA$2,"SINGLE"),'III-SUB'!$V$3:$W$633,2,0)),0,VLOOKUP(CONCATENATE($B272,BA$2,"SINGLE"),'III-SUB'!$V$3:$W$633,2,0))</f>
        <v>0</v>
      </c>
      <c r="BB272" s="11">
        <f>IF(ISNA(VLOOKUP(CONCATENATE($B272,BB$2,"SINGLE"),'III-SUB'!$V$3:$W$633,2,0)),0,VLOOKUP(CONCATENATE($B272,BB$2,"SINGLE"),'III-SUB'!$V$3:$W$633,2,0))</f>
        <v>0</v>
      </c>
      <c r="BC272" s="11">
        <f>IF(ISNA(VLOOKUP(CONCATENATE($B272,BC$2,"SINGLE"),'III-SUB'!$V$3:$W$633,2,0)),0,VLOOKUP(CONCATENATE($B272,BC$2,"SINGLE"),'III-SUB'!$V$3:$W$633,2,0))</f>
        <v>0</v>
      </c>
      <c r="BD272" s="54">
        <f>SUM(AQ272:BC272)</f>
        <v>0</v>
      </c>
      <c r="BE272" s="54">
        <f>IF(ISNA(VLOOKUP(CONCATENATE($B272,BE$2,"SINGLE"),VHF!$V$3:$W$627,2,0)),0,VLOOKUP(CONCATENATE($B272,BE$2,"SINGLE"),VHF!$V$3:$W$627,2,0))</f>
        <v>0</v>
      </c>
      <c r="BF272" s="11">
        <f>IF(ISNA(VLOOKUP(CONCATENATE($B272,BF$2,"SINGLE"),UHF!$V$3:$W$612,2,0)),0,VLOOKUP(CONCATENATE($B272,BF$2,"SINGLE"),UHF!$V$3:$W$612,2,0))</f>
        <v>0</v>
      </c>
      <c r="BG272" s="11">
        <f>IF(ISNA(VLOOKUP(CONCATENATE($B272,BG$2,"SINGLE"),UHF!$V$3:$W$612,2,0)),0,VLOOKUP(CONCATENATE($B272,BG$2,"SINGLE"),UHF!$V$3:$W$612,2,0))</f>
        <v>0</v>
      </c>
      <c r="BH272" s="11">
        <f>IF(ISNA(VLOOKUP(CONCATENATE($B272,BH$2,"SINGLE"),UHF!$V$3:$W$612,2,0)),0,VLOOKUP(CONCATENATE($B272,BH$2,"SINGLE"),UHF!$V$3:$W$612,2,0))</f>
        <v>0</v>
      </c>
      <c r="BI272" s="11">
        <f>IF(ISNA(VLOOKUP(CONCATENATE($B272,BI$2,"SINGLE"),UHF!$V$3:$W$612,2,0)),0,VLOOKUP(CONCATENATE($B272,BI$2,"SINGLE"),UHF!$V$3:$W$612,2,0))</f>
        <v>0</v>
      </c>
      <c r="BJ272" s="11">
        <f>IF(ISNA(VLOOKUP(CONCATENATE($B272,BJ$2,"SINGLE"),UHF!$V$3:$W$612,2,0)),0,VLOOKUP(CONCATENATE($B272,BJ$2,"SINGLE"),UHF!$V$3:$W$612,2,0))</f>
        <v>0</v>
      </c>
      <c r="BK272" s="11">
        <f>IF(ISNA(VLOOKUP(CONCATENATE($B272,BK$2,"SINGLE"),UHF!$V$3:$W$612,2,0)),0,VLOOKUP(CONCATENATE($B272,BK$2,"SINGLE"),UHF!$V$3:$W$612,2,0))</f>
        <v>0</v>
      </c>
      <c r="BL272" s="11">
        <f>IF(ISNA(VLOOKUP(CONCATENATE($B272,BL$2,"SINGLE"),UHF!$V$3:$W$612,2,0)),0,VLOOKUP(CONCATENATE($B272,BL$2,"SINGLE"),UHF!$V$3:$W$612,2,0))</f>
        <v>0</v>
      </c>
      <c r="BM272" s="11">
        <f>IF(ISNA(VLOOKUP(CONCATENATE($B272,BM$2,"SINGLE"),UHF!$V$3:$W$612,2,0)),0,VLOOKUP(CONCATENATE($B272,BM$2,"SINGLE"),UHF!$V$3:$W$612,2,0))</f>
        <v>0</v>
      </c>
      <c r="BN272" s="11">
        <f>IF(ISNA(VLOOKUP(CONCATENATE($B272,BN$2,"SINGLE"),UHF!$V$3:$W$612,2,0)),0,VLOOKUP(CONCATENATE($B272,BN$2,"SINGLE"),UHF!$V$3:$W$612,2,0))</f>
        <v>0</v>
      </c>
      <c r="BO272" s="11">
        <f>IF(ISNA(VLOOKUP(CONCATENATE($B272,BO$2,"SINGLE"),UHF!$V$3:$W$612,2,0)),0,VLOOKUP(CONCATENATE($B272,BO$2,"SINGLE"),UHF!$V$3:$W$612,2,0))</f>
        <v>0</v>
      </c>
      <c r="BP272" s="11">
        <f>IF(ISNA(VLOOKUP(CONCATENATE($B272,BP$2,"SINGLE"),UHF!$V$3:$W$612,2,0)),0,VLOOKUP(CONCATENATE($B272,BP$2,"SINGLE"),UHF!$V$3:$W$612,2,0))</f>
        <v>0</v>
      </c>
      <c r="BQ272" s="11">
        <f>IF(ISNA(VLOOKUP(CONCATENATE($B272,BQ$2,"SINGLE"),UHF!$V$3:$W$612,2,0)),0,VLOOKUP(CONCATENATE($B272,BQ$2,"SINGLE"),UHF!$V$3:$W$612,2,0))</f>
        <v>0</v>
      </c>
      <c r="BR272" s="54">
        <f>SUM(BF272:BQ272)</f>
        <v>0</v>
      </c>
      <c r="BS272" s="54">
        <f>IF(ISNA(VLOOKUP(CONCATENATE($B272,BS$2,"SINGLE"),'A1'!$V$3:$W$612,2,0)),0,VLOOKUP(CONCATENATE($B272,BS$2,"SINGLE"),'A1'!$V$3:$W$612,2,0))</f>
        <v>0</v>
      </c>
    </row>
    <row r="273" spans="1:71" x14ac:dyDescent="0.2">
      <c r="A273" s="21" t="str">
        <f t="shared" si="1"/>
        <v>271.</v>
      </c>
      <c r="B273" s="8">
        <f>'Seznam-SO'!A273</f>
        <v>0</v>
      </c>
      <c r="C273" s="11">
        <f>IF(ISNA(VLOOKUP(CONCATENATE($B273,C$2,"SINGLE"),'I-SUB'!$V$3:$W$624,2,0)),0,VLOOKUP(CONCATENATE($B273,C$2,"SINGLE"),'I-SUB'!$V$3:$W$624,2,0))</f>
        <v>0</v>
      </c>
      <c r="D273" s="11">
        <f>IF(ISNA(VLOOKUP(CONCATENATE($B273,D$2,"SINGLE"),'I-SUB'!$V$3:$W$624,2,0)),0,VLOOKUP(CONCATENATE($B273,D$2,"SINGLE"),'I-SUB'!$V$3:$W$624,2,0))</f>
        <v>0</v>
      </c>
      <c r="E273" s="11">
        <f>IF(ISNA(VLOOKUP(CONCATENATE($B273,E$2,"SINGLE"),'I-SUB'!$V$3:$W$624,2,0)),0,VLOOKUP(CONCATENATE($B273,E$2,"SINGLE"),'I-SUB'!$V$3:$W$624,2,0))</f>
        <v>0</v>
      </c>
      <c r="F273" s="11">
        <f>IF(ISNA(VLOOKUP(CONCATENATE($B273,F$2,"SINGLE"),'I-SUB'!$V$3:$W$624,2,0)),0,VLOOKUP(CONCATENATE($B273,F$2,"SINGLE"),'I-SUB'!$V$3:$W$624,2,0))</f>
        <v>0</v>
      </c>
      <c r="G273" s="11">
        <f>IF(ISNA(VLOOKUP(CONCATENATE($B273,G$2,"SINGLE"),'I-SUB'!$V$3:$W$624,2,0)),0,VLOOKUP(CONCATENATE($B273,G$2,"SINGLE"),'I-SUB'!$V$3:$W$624,2,0))</f>
        <v>0</v>
      </c>
      <c r="H273" s="11">
        <f>IF(ISNA(VLOOKUP(CONCATENATE($B273,H$2,"SINGLE"),'I-SUB'!$V$3:$W$624,2,0)),0,VLOOKUP(CONCATENATE($B273,H$2,"SINGLE"),'I-SUB'!$V$3:$W$624,2,0))</f>
        <v>0</v>
      </c>
      <c r="I273" s="11">
        <f>IF(ISNA(VLOOKUP(CONCATENATE($B273,I$2,"SINGLE"),'I-SUB'!$V$3:$W$624,2,0)),0,VLOOKUP(CONCATENATE($B273,I$2,"SINGLE"),'I-SUB'!$V$3:$W$624,2,0))</f>
        <v>0</v>
      </c>
      <c r="J273" s="11">
        <f>IF(ISNA(VLOOKUP(CONCATENATE($B273,J$2,"SINGLE"),'I-SUB'!$V$3:$W$624,2,0)),0,VLOOKUP(CONCATENATE($B273,J$2,"SINGLE"),'I-SUB'!$V$3:$W$624,2,0))</f>
        <v>0</v>
      </c>
      <c r="K273" s="11">
        <f>IF(ISNA(VLOOKUP(CONCATENATE($B273,K$2,"SINGLE"),'I-SUB'!$V$3:$W$624,2,0)),0,VLOOKUP(CONCATENATE($B273,K$2,"SINGLE"),'I-SUB'!$V$3:$W$624,2,0))</f>
        <v>0</v>
      </c>
      <c r="L273" s="11">
        <f>IF(ISNA(VLOOKUP(CONCATENATE($B273,L$2,"SINGLE"),'I-SUB'!$V$3:$W$624,2,0)),0,VLOOKUP(CONCATENATE($B273,L$2,"SINGLE"),'I-SUB'!$V$3:$W$624,2,0))</f>
        <v>0</v>
      </c>
      <c r="M273" s="11">
        <f>IF(ISNA(VLOOKUP(CONCATENATE($B273,M$2,"SINGLE"),'I-SUB'!$V$3:$W$624,2,0)),0,VLOOKUP(CONCATENATE($B273,M$2,"SINGLE"),'I-SUB'!$V$3:$W$624,2,0))</f>
        <v>0</v>
      </c>
      <c r="N273" s="11">
        <f>IF(ISNA(VLOOKUP(CONCATENATE($B273,N$2,"SINGLE"),'I-SUB'!$V$3:$W$624,2,0)),0,VLOOKUP(CONCATENATE($B273,N$2,"SINGLE"),'I-SUB'!$V$3:$W$624,2,0))</f>
        <v>0</v>
      </c>
      <c r="O273" s="11">
        <f>IF(ISNA(VLOOKUP(CONCATENATE($B273,O$2,"SINGLE"),'I-SUB'!$V$3:$W$624,2,0)),0,VLOOKUP(CONCATENATE($B273,O$2,"SINGLE"),'I-SUB'!$V$3:$W$624,2,0))</f>
        <v>0</v>
      </c>
      <c r="P273" s="54">
        <f>SUM(C273:O273)</f>
        <v>0</v>
      </c>
      <c r="Q273" s="11">
        <f>IF(ISNA(VLOOKUP(CONCATENATE($B273,Q$2,"SINGLE"),'II-SUB'!$V$3:$W$630,2,0)),0,VLOOKUP(CONCATENATE($B273,Q$2,"SINGLE"),'II-SUB'!$V$3:$W$630,2,0))</f>
        <v>0</v>
      </c>
      <c r="R273" s="11">
        <f>IF(ISNA(VLOOKUP(CONCATENATE($B273,R$2,"SINGLE"),'II-SUB'!$V$3:$W$630,2,0)),0,VLOOKUP(CONCATENATE($B273,R$2,"SINGLE"),'II-SUB'!$V$3:$W$630,2,0))</f>
        <v>0</v>
      </c>
      <c r="S273" s="11">
        <f>IF(ISNA(VLOOKUP(CONCATENATE($B273,S$2,"SINGLE"),'II-SUB'!$V$3:$W$630,2,0)),0,VLOOKUP(CONCATENATE($B273,S$2,"SINGLE"),'II-SUB'!$V$3:$W$630,2,0))</f>
        <v>0</v>
      </c>
      <c r="T273" s="11">
        <f>IF(ISNA(VLOOKUP(CONCATENATE($B273,T$2,"SINGLE"),'II-SUB'!$V$3:$W$630,2,0)),0,VLOOKUP(CONCATENATE($B273,T$2,"SINGLE"),'II-SUB'!$V$3:$W$630,2,0))</f>
        <v>0</v>
      </c>
      <c r="U273" s="11">
        <f>IF(ISNA(VLOOKUP(CONCATENATE($B273,U$2,"SINGLE"),'II-SUB'!$V$3:$W$630,2,0)),0,VLOOKUP(CONCATENATE($B273,U$2,"SINGLE"),'II-SUB'!$V$3:$W$630,2,0))</f>
        <v>0</v>
      </c>
      <c r="V273" s="11">
        <f>IF(ISNA(VLOOKUP(CONCATENATE($B273,V$2,"SINGLE"),'II-SUB'!$V$3:$W$630,2,0)),0,VLOOKUP(CONCATENATE($B273,V$2,"SINGLE"),'II-SUB'!$V$3:$W$630,2,0))</f>
        <v>0</v>
      </c>
      <c r="W273" s="11">
        <f>IF(ISNA(VLOOKUP(CONCATENATE($B273,W$2,"SINGLE"),'II-SUB'!$V$3:$W$630,2,0)),0,VLOOKUP(CONCATENATE($B273,W$2,"SINGLE"),'II-SUB'!$V$3:$W$630,2,0))</f>
        <v>0</v>
      </c>
      <c r="X273" s="11">
        <f>IF(ISNA(VLOOKUP(CONCATENATE($B273,X$2,"SINGLE"),'II-SUB'!$V$3:$W$630,2,0)),0,VLOOKUP(CONCATENATE($B273,X$2,"SINGLE"),'II-SUB'!$V$3:$W$630,2,0))</f>
        <v>0</v>
      </c>
      <c r="Y273" s="11">
        <f>IF(ISNA(VLOOKUP(CONCATENATE($B273,Y$2,"SINGLE"),'II-SUB'!$V$3:$W$630,2,0)),0,VLOOKUP(CONCATENATE($B273,Y$2,"SINGLE"),'II-SUB'!$V$3:$W$630,2,0))</f>
        <v>0</v>
      </c>
      <c r="Z273" s="11">
        <f>IF(ISNA(VLOOKUP(CONCATENATE($B273,Z$2,"SINGLE"),'II-SUB'!$V$3:$W$630,2,0)),0,VLOOKUP(CONCATENATE($B273,Z$2,"SINGLE"),'II-SUB'!$V$3:$W$630,2,0))</f>
        <v>0</v>
      </c>
      <c r="AA273" s="11">
        <f>IF(ISNA(VLOOKUP(CONCATENATE($B273,AA$2,"SINGLE"),'II-SUB'!$V$3:$W$630,2,0)),0,VLOOKUP(CONCATENATE($B273,AA$2,"SINGLE"),'II-SUB'!$V$3:$W$630,2,0))</f>
        <v>0</v>
      </c>
      <c r="AB273" s="11">
        <f>IF(ISNA(VLOOKUP(CONCATENATE($B273,AB$2,"SINGLE"),'II-SUB'!$V$3:$W$630,2,0)),0,VLOOKUP(CONCATENATE($B273,AB$2,"SINGLE"),'II-SUB'!$V$3:$W$630,2,0))</f>
        <v>0</v>
      </c>
      <c r="AC273" s="11">
        <f>IF(ISNA(VLOOKUP(CONCATENATE($B273,AC$2,"SINGLE"),'II-SUB'!$V$3:$W$630,2,0)),0,VLOOKUP(CONCATENATE($B273,AC$2,"SINGLE"),'II-SUB'!$V$3:$W$630,2,0))</f>
        <v>0</v>
      </c>
      <c r="AD273" s="54">
        <f>SUM(Q273:AC273)</f>
        <v>0</v>
      </c>
      <c r="AE273" s="11">
        <f>IF(ISNA(VLOOKUP(CONCATENATE($B273,AE$2,"SINGLE"),MW!$V$3:$W$600,2,0)),0,VLOOKUP(CONCATENATE($B273,AE$2,"SINGLE"),MW!$V$3:$W$600,2,0))</f>
        <v>0</v>
      </c>
      <c r="AF273" s="11">
        <f>IF(ISNA(VLOOKUP(CONCATENATE($B273,AF$2,"SINGLE"),MW!$V$3:$W$600,2,0)),0,VLOOKUP(CONCATENATE($B273,AF$2,"SINGLE"),MW!$V$3:$W$600,2,0))</f>
        <v>0</v>
      </c>
      <c r="AG273" s="11">
        <f>IF(ISNA(VLOOKUP(CONCATENATE($B273,AG$2,"SINGLE"),MW!$V$3:$W$600,2,0)),0,VLOOKUP(CONCATENATE($B273,AG$2,"SINGLE"),MW!$V$3:$W$600,2,0))</f>
        <v>0</v>
      </c>
      <c r="AH273" s="11">
        <f>IF(ISNA(VLOOKUP(CONCATENATE($B273,AH$2,"SINGLE"),MW!$V$3:$W$600,2,0)),0,VLOOKUP(CONCATENATE($B273,AH$2,"SINGLE"),MW!$V$3:$W$600,2,0))</f>
        <v>0</v>
      </c>
      <c r="AI273" s="11">
        <f>IF(ISNA(VLOOKUP(CONCATENATE($B273,AI$2,"SINGLE"),MW!$V$3:$W$600,2,0)),0,VLOOKUP(CONCATENATE($B273,AI$2,"SINGLE"),MW!$V$3:$W$600,2,0))</f>
        <v>0</v>
      </c>
      <c r="AJ273" s="11">
        <f>IF(ISNA(VLOOKUP(CONCATENATE($B273,AJ$2,"SINGLE"),MW!$V$3:$W$600,2,0)),0,VLOOKUP(CONCATENATE($B273,AJ$2,"SINGLE"),MW!$V$3:$W$600,2,0))</f>
        <v>0</v>
      </c>
      <c r="AK273" s="11">
        <f>IF(ISNA(VLOOKUP(CONCATENATE($B273,AK$2,"SINGLE"),MW!$V$3:$W$600,2,0)),0,VLOOKUP(CONCATENATE($B273,AK$2,"SINGLE"),MW!$V$3:$W$600,2,0))</f>
        <v>0</v>
      </c>
      <c r="AL273" s="11">
        <f>IF(ISNA(VLOOKUP(CONCATENATE($B273,AL$2,"SINGLE"),MW!$V$3:$W$600,2,0)),0,VLOOKUP(CONCATENATE($B273,AL$2,"SINGLE"),MW!$V$3:$W$600,2,0))</f>
        <v>0</v>
      </c>
      <c r="AM273" s="11">
        <f>IF(ISNA(VLOOKUP(CONCATENATE($B273,AM$2,"SINGLE"),MW!$V$3:$W$600,2,0)),0,VLOOKUP(CONCATENATE($B273,AM$2,"SINGLE"),MW!$V$3:$W$600,2,0))</f>
        <v>0</v>
      </c>
      <c r="AN273" s="11">
        <f>IF(ISNA(VLOOKUP(CONCATENATE($B273,AN$2,"SINGLE"),MW!$V$3:$W$600,2,0)),0,VLOOKUP(CONCATENATE($B273,AN$2,"SINGLE"),MW!$V$3:$W$600,2,0))</f>
        <v>0</v>
      </c>
      <c r="AO273" s="11">
        <f>IF(ISNA(VLOOKUP(CONCATENATE($B273,AO$2,"SINGLE"),MW!$V$3:$W$600,2,0)),0,VLOOKUP(CONCATENATE($B273,AO$2,"SINGLE"),MW!$V$3:$W$600,2,0))</f>
        <v>0</v>
      </c>
      <c r="AP273" s="54">
        <f>SUM(AE273:AO273)</f>
        <v>0</v>
      </c>
      <c r="AQ273" s="11">
        <f>IF(ISNA(VLOOKUP(CONCATENATE($B273,AQ$2,"SINGLE"),'III-SUB'!$V$3:$W$633,2,0)),0,VLOOKUP(CONCATENATE($B273,AQ$2,"SINGLE"),'III-SUB'!$V$3:$W$633,2,0))</f>
        <v>0</v>
      </c>
      <c r="AR273" s="11">
        <f>IF(ISNA(VLOOKUP(CONCATENATE($B273,AR$2,"SINGLE"),'III-SUB'!$V$3:$W$633,2,0)),0,VLOOKUP(CONCATENATE($B273,AR$2,"SINGLE"),'III-SUB'!$V$3:$W$633,2,0))</f>
        <v>0</v>
      </c>
      <c r="AS273" s="11">
        <f>IF(ISNA(VLOOKUP(CONCATENATE($B273,AS$2,"SINGLE"),'III-SUB'!$V$3:$W$633,2,0)),0,VLOOKUP(CONCATENATE($B273,AS$2,"SINGLE"),'III-SUB'!$V$3:$W$633,2,0))</f>
        <v>0</v>
      </c>
      <c r="AT273" s="11">
        <f>IF(ISNA(VLOOKUP(CONCATENATE($B273,AT$2,"SINGLE"),'III-SUB'!$V$3:$W$633,2,0)),0,VLOOKUP(CONCATENATE($B273,AT$2,"SINGLE"),'III-SUB'!$V$3:$W$633,2,0))</f>
        <v>0</v>
      </c>
      <c r="AU273" s="11">
        <f>IF(ISNA(VLOOKUP(CONCATENATE($B273,AU$2,"SINGLE"),'III-SUB'!$V$3:$W$633,2,0)),0,VLOOKUP(CONCATENATE($B273,AU$2,"SINGLE"),'III-SUB'!$V$3:$W$633,2,0))</f>
        <v>0</v>
      </c>
      <c r="AV273" s="11">
        <f>IF(ISNA(VLOOKUP(CONCATENATE($B273,AV$2,"SINGLE"),'III-SUB'!$V$3:$W$633,2,0)),0,VLOOKUP(CONCATENATE($B273,AV$2,"SINGLE"),'III-SUB'!$V$3:$W$633,2,0))</f>
        <v>0</v>
      </c>
      <c r="AW273" s="11">
        <f>IF(ISNA(VLOOKUP(CONCATENATE($B273,AW$2,"SINGLE"),'III-SUB'!$V$3:$W$633,2,0)),0,VLOOKUP(CONCATENATE($B273,AW$2,"SINGLE"),'III-SUB'!$V$3:$W$633,2,0))</f>
        <v>0</v>
      </c>
      <c r="AX273" s="11">
        <f>IF(ISNA(VLOOKUP(CONCATENATE($B273,AX$2,"SINGLE"),'III-SUB'!$V$3:$W$633,2,0)),0,VLOOKUP(CONCATENATE($B273,AX$2,"SINGLE"),'III-SUB'!$V$3:$W$633,2,0))</f>
        <v>0</v>
      </c>
      <c r="AY273" s="11">
        <f>IF(ISNA(VLOOKUP(CONCATENATE($B273,AY$2,"SINGLE"),'III-SUB'!$V$3:$W$633,2,0)),0,VLOOKUP(CONCATENATE($B273,AY$2,"SINGLE"),'III-SUB'!$V$3:$W$633,2,0))</f>
        <v>0</v>
      </c>
      <c r="AZ273" s="11">
        <f>IF(ISNA(VLOOKUP(CONCATENATE($B273,AZ$2,"SINGLE"),'III-SUB'!$V$3:$W$633,2,0)),0,VLOOKUP(CONCATENATE($B273,AZ$2,"SINGLE"),'III-SUB'!$V$3:$W$633,2,0))</f>
        <v>0</v>
      </c>
      <c r="BA273" s="11">
        <f>IF(ISNA(VLOOKUP(CONCATENATE($B273,BA$2,"SINGLE"),'III-SUB'!$V$3:$W$633,2,0)),0,VLOOKUP(CONCATENATE($B273,BA$2,"SINGLE"),'III-SUB'!$V$3:$W$633,2,0))</f>
        <v>0</v>
      </c>
      <c r="BB273" s="11">
        <f>IF(ISNA(VLOOKUP(CONCATENATE($B273,BB$2,"SINGLE"),'III-SUB'!$V$3:$W$633,2,0)),0,VLOOKUP(CONCATENATE($B273,BB$2,"SINGLE"),'III-SUB'!$V$3:$W$633,2,0))</f>
        <v>0</v>
      </c>
      <c r="BC273" s="11">
        <f>IF(ISNA(VLOOKUP(CONCATENATE($B273,BC$2,"SINGLE"),'III-SUB'!$V$3:$W$633,2,0)),0,VLOOKUP(CONCATENATE($B273,BC$2,"SINGLE"),'III-SUB'!$V$3:$W$633,2,0))</f>
        <v>0</v>
      </c>
      <c r="BD273" s="54">
        <f>SUM(AQ273:BC273)</f>
        <v>0</v>
      </c>
      <c r="BE273" s="54">
        <f>IF(ISNA(VLOOKUP(CONCATENATE($B273,BE$2,"SINGLE"),VHF!$V$3:$W$627,2,0)),0,VLOOKUP(CONCATENATE($B273,BE$2,"SINGLE"),VHF!$V$3:$W$627,2,0))</f>
        <v>0</v>
      </c>
      <c r="BF273" s="11">
        <f>IF(ISNA(VLOOKUP(CONCATENATE($B273,BF$2,"SINGLE"),UHF!$V$3:$W$612,2,0)),0,VLOOKUP(CONCATENATE($B273,BF$2,"SINGLE"),UHF!$V$3:$W$612,2,0))</f>
        <v>0</v>
      </c>
      <c r="BG273" s="11">
        <f>IF(ISNA(VLOOKUP(CONCATENATE($B273,BG$2,"SINGLE"),UHF!$V$3:$W$612,2,0)),0,VLOOKUP(CONCATENATE($B273,BG$2,"SINGLE"),UHF!$V$3:$W$612,2,0))</f>
        <v>0</v>
      </c>
      <c r="BH273" s="11">
        <f>IF(ISNA(VLOOKUP(CONCATENATE($B273,BH$2,"SINGLE"),UHF!$V$3:$W$612,2,0)),0,VLOOKUP(CONCATENATE($B273,BH$2,"SINGLE"),UHF!$V$3:$W$612,2,0))</f>
        <v>0</v>
      </c>
      <c r="BI273" s="11">
        <f>IF(ISNA(VLOOKUP(CONCATENATE($B273,BI$2,"SINGLE"),UHF!$V$3:$W$612,2,0)),0,VLOOKUP(CONCATENATE($B273,BI$2,"SINGLE"),UHF!$V$3:$W$612,2,0))</f>
        <v>0</v>
      </c>
      <c r="BJ273" s="11">
        <f>IF(ISNA(VLOOKUP(CONCATENATE($B273,BJ$2,"SINGLE"),UHF!$V$3:$W$612,2,0)),0,VLOOKUP(CONCATENATE($B273,BJ$2,"SINGLE"),UHF!$V$3:$W$612,2,0))</f>
        <v>0</v>
      </c>
      <c r="BK273" s="11">
        <f>IF(ISNA(VLOOKUP(CONCATENATE($B273,BK$2,"SINGLE"),UHF!$V$3:$W$612,2,0)),0,VLOOKUP(CONCATENATE($B273,BK$2,"SINGLE"),UHF!$V$3:$W$612,2,0))</f>
        <v>0</v>
      </c>
      <c r="BL273" s="11">
        <f>IF(ISNA(VLOOKUP(CONCATENATE($B273,BL$2,"SINGLE"),UHF!$V$3:$W$612,2,0)),0,VLOOKUP(CONCATENATE($B273,BL$2,"SINGLE"),UHF!$V$3:$W$612,2,0))</f>
        <v>0</v>
      </c>
      <c r="BM273" s="11">
        <f>IF(ISNA(VLOOKUP(CONCATENATE($B273,BM$2,"SINGLE"),UHF!$V$3:$W$612,2,0)),0,VLOOKUP(CONCATENATE($B273,BM$2,"SINGLE"),UHF!$V$3:$W$612,2,0))</f>
        <v>0</v>
      </c>
      <c r="BN273" s="11">
        <f>IF(ISNA(VLOOKUP(CONCATENATE($B273,BN$2,"SINGLE"),UHF!$V$3:$W$612,2,0)),0,VLOOKUP(CONCATENATE($B273,BN$2,"SINGLE"),UHF!$V$3:$W$612,2,0))</f>
        <v>0</v>
      </c>
      <c r="BO273" s="11">
        <f>IF(ISNA(VLOOKUP(CONCATENATE($B273,BO$2,"SINGLE"),UHF!$V$3:$W$612,2,0)),0,VLOOKUP(CONCATENATE($B273,BO$2,"SINGLE"),UHF!$V$3:$W$612,2,0))</f>
        <v>0</v>
      </c>
      <c r="BP273" s="11">
        <f>IF(ISNA(VLOOKUP(CONCATENATE($B273,BP$2,"SINGLE"),UHF!$V$3:$W$612,2,0)),0,VLOOKUP(CONCATENATE($B273,BP$2,"SINGLE"),UHF!$V$3:$W$612,2,0))</f>
        <v>0</v>
      </c>
      <c r="BQ273" s="11">
        <f>IF(ISNA(VLOOKUP(CONCATENATE($B273,BQ$2,"SINGLE"),UHF!$V$3:$W$612,2,0)),0,VLOOKUP(CONCATENATE($B273,BQ$2,"SINGLE"),UHF!$V$3:$W$612,2,0))</f>
        <v>0</v>
      </c>
      <c r="BR273" s="54">
        <f>SUM(BF273:BQ273)</f>
        <v>0</v>
      </c>
      <c r="BS273" s="54">
        <f>IF(ISNA(VLOOKUP(CONCATENATE($B273,BS$2,"SINGLE"),'A1'!$V$3:$W$612,2,0)),0,VLOOKUP(CONCATENATE($B273,BS$2,"SINGLE"),'A1'!$V$3:$W$612,2,0))</f>
        <v>0</v>
      </c>
    </row>
    <row r="274" spans="1:71" x14ac:dyDescent="0.2">
      <c r="A274" s="21" t="str">
        <f t="shared" si="1"/>
        <v>272.</v>
      </c>
      <c r="B274" s="8">
        <f>'Seznam-SO'!A274</f>
        <v>0</v>
      </c>
      <c r="C274" s="11">
        <f>IF(ISNA(VLOOKUP(CONCATENATE($B274,C$2,"SINGLE"),'I-SUB'!$V$3:$W$624,2,0)),0,VLOOKUP(CONCATENATE($B274,C$2,"SINGLE"),'I-SUB'!$V$3:$W$624,2,0))</f>
        <v>0</v>
      </c>
      <c r="D274" s="11">
        <f>IF(ISNA(VLOOKUP(CONCATENATE($B274,D$2,"SINGLE"),'I-SUB'!$V$3:$W$624,2,0)),0,VLOOKUP(CONCATENATE($B274,D$2,"SINGLE"),'I-SUB'!$V$3:$W$624,2,0))</f>
        <v>0</v>
      </c>
      <c r="E274" s="11">
        <f>IF(ISNA(VLOOKUP(CONCATENATE($B274,E$2,"SINGLE"),'I-SUB'!$V$3:$W$624,2,0)),0,VLOOKUP(CONCATENATE($B274,E$2,"SINGLE"),'I-SUB'!$V$3:$W$624,2,0))</f>
        <v>0</v>
      </c>
      <c r="F274" s="11">
        <f>IF(ISNA(VLOOKUP(CONCATENATE($B274,F$2,"SINGLE"),'I-SUB'!$V$3:$W$624,2,0)),0,VLOOKUP(CONCATENATE($B274,F$2,"SINGLE"),'I-SUB'!$V$3:$W$624,2,0))</f>
        <v>0</v>
      </c>
      <c r="G274" s="11">
        <f>IF(ISNA(VLOOKUP(CONCATENATE($B274,G$2,"SINGLE"),'I-SUB'!$V$3:$W$624,2,0)),0,VLOOKUP(CONCATENATE($B274,G$2,"SINGLE"),'I-SUB'!$V$3:$W$624,2,0))</f>
        <v>0</v>
      </c>
      <c r="H274" s="11">
        <f>IF(ISNA(VLOOKUP(CONCATENATE($B274,H$2,"SINGLE"),'I-SUB'!$V$3:$W$624,2,0)),0,VLOOKUP(CONCATENATE($B274,H$2,"SINGLE"),'I-SUB'!$V$3:$W$624,2,0))</f>
        <v>0</v>
      </c>
      <c r="I274" s="11">
        <f>IF(ISNA(VLOOKUP(CONCATENATE($B274,I$2,"SINGLE"),'I-SUB'!$V$3:$W$624,2,0)),0,VLOOKUP(CONCATENATE($B274,I$2,"SINGLE"),'I-SUB'!$V$3:$W$624,2,0))</f>
        <v>0</v>
      </c>
      <c r="J274" s="11">
        <f>IF(ISNA(VLOOKUP(CONCATENATE($B274,J$2,"SINGLE"),'I-SUB'!$V$3:$W$624,2,0)),0,VLOOKUP(CONCATENATE($B274,J$2,"SINGLE"),'I-SUB'!$V$3:$W$624,2,0))</f>
        <v>0</v>
      </c>
      <c r="K274" s="11">
        <f>IF(ISNA(VLOOKUP(CONCATENATE($B274,K$2,"SINGLE"),'I-SUB'!$V$3:$W$624,2,0)),0,VLOOKUP(CONCATENATE($B274,K$2,"SINGLE"),'I-SUB'!$V$3:$W$624,2,0))</f>
        <v>0</v>
      </c>
      <c r="L274" s="11">
        <f>IF(ISNA(VLOOKUP(CONCATENATE($B274,L$2,"SINGLE"),'I-SUB'!$V$3:$W$624,2,0)),0,VLOOKUP(CONCATENATE($B274,L$2,"SINGLE"),'I-SUB'!$V$3:$W$624,2,0))</f>
        <v>0</v>
      </c>
      <c r="M274" s="11">
        <f>IF(ISNA(VLOOKUP(CONCATENATE($B274,M$2,"SINGLE"),'I-SUB'!$V$3:$W$624,2,0)),0,VLOOKUP(CONCATENATE($B274,M$2,"SINGLE"),'I-SUB'!$V$3:$W$624,2,0))</f>
        <v>0</v>
      </c>
      <c r="N274" s="11">
        <f>IF(ISNA(VLOOKUP(CONCATENATE($B274,N$2,"SINGLE"),'I-SUB'!$V$3:$W$624,2,0)),0,VLOOKUP(CONCATENATE($B274,N$2,"SINGLE"),'I-SUB'!$V$3:$W$624,2,0))</f>
        <v>0</v>
      </c>
      <c r="O274" s="11">
        <f>IF(ISNA(VLOOKUP(CONCATENATE($B274,O$2,"SINGLE"),'I-SUB'!$V$3:$W$624,2,0)),0,VLOOKUP(CONCATENATE($B274,O$2,"SINGLE"),'I-SUB'!$V$3:$W$624,2,0))</f>
        <v>0</v>
      </c>
      <c r="P274" s="54">
        <f>SUM(C274:O274)</f>
        <v>0</v>
      </c>
      <c r="Q274" s="11">
        <f>IF(ISNA(VLOOKUP(CONCATENATE($B274,Q$2,"SINGLE"),'II-SUB'!$V$3:$W$630,2,0)),0,VLOOKUP(CONCATENATE($B274,Q$2,"SINGLE"),'II-SUB'!$V$3:$W$630,2,0))</f>
        <v>0</v>
      </c>
      <c r="R274" s="11">
        <f>IF(ISNA(VLOOKUP(CONCATENATE($B274,R$2,"SINGLE"),'II-SUB'!$V$3:$W$630,2,0)),0,VLOOKUP(CONCATENATE($B274,R$2,"SINGLE"),'II-SUB'!$V$3:$W$630,2,0))</f>
        <v>0</v>
      </c>
      <c r="S274" s="11">
        <f>IF(ISNA(VLOOKUP(CONCATENATE($B274,S$2,"SINGLE"),'II-SUB'!$V$3:$W$630,2,0)),0,VLOOKUP(CONCATENATE($B274,S$2,"SINGLE"),'II-SUB'!$V$3:$W$630,2,0))</f>
        <v>0</v>
      </c>
      <c r="T274" s="11">
        <f>IF(ISNA(VLOOKUP(CONCATENATE($B274,T$2,"SINGLE"),'II-SUB'!$V$3:$W$630,2,0)),0,VLOOKUP(CONCATENATE($B274,T$2,"SINGLE"),'II-SUB'!$V$3:$W$630,2,0))</f>
        <v>0</v>
      </c>
      <c r="U274" s="11">
        <f>IF(ISNA(VLOOKUP(CONCATENATE($B274,U$2,"SINGLE"),'II-SUB'!$V$3:$W$630,2,0)),0,VLOOKUP(CONCATENATE($B274,U$2,"SINGLE"),'II-SUB'!$V$3:$W$630,2,0))</f>
        <v>0</v>
      </c>
      <c r="V274" s="11">
        <f>IF(ISNA(VLOOKUP(CONCATENATE($B274,V$2,"SINGLE"),'II-SUB'!$V$3:$W$630,2,0)),0,VLOOKUP(CONCATENATE($B274,V$2,"SINGLE"),'II-SUB'!$V$3:$W$630,2,0))</f>
        <v>0</v>
      </c>
      <c r="W274" s="11">
        <f>IF(ISNA(VLOOKUP(CONCATENATE($B274,W$2,"SINGLE"),'II-SUB'!$V$3:$W$630,2,0)),0,VLOOKUP(CONCATENATE($B274,W$2,"SINGLE"),'II-SUB'!$V$3:$W$630,2,0))</f>
        <v>0</v>
      </c>
      <c r="X274" s="11">
        <f>IF(ISNA(VLOOKUP(CONCATENATE($B274,X$2,"SINGLE"),'II-SUB'!$V$3:$W$630,2,0)),0,VLOOKUP(CONCATENATE($B274,X$2,"SINGLE"),'II-SUB'!$V$3:$W$630,2,0))</f>
        <v>0</v>
      </c>
      <c r="Y274" s="11">
        <f>IF(ISNA(VLOOKUP(CONCATENATE($B274,Y$2,"SINGLE"),'II-SUB'!$V$3:$W$630,2,0)),0,VLOOKUP(CONCATENATE($B274,Y$2,"SINGLE"),'II-SUB'!$V$3:$W$630,2,0))</f>
        <v>0</v>
      </c>
      <c r="Z274" s="11">
        <f>IF(ISNA(VLOOKUP(CONCATENATE($B274,Z$2,"SINGLE"),'II-SUB'!$V$3:$W$630,2,0)),0,VLOOKUP(CONCATENATE($B274,Z$2,"SINGLE"),'II-SUB'!$V$3:$W$630,2,0))</f>
        <v>0</v>
      </c>
      <c r="AA274" s="11">
        <f>IF(ISNA(VLOOKUP(CONCATENATE($B274,AA$2,"SINGLE"),'II-SUB'!$V$3:$W$630,2,0)),0,VLOOKUP(CONCATENATE($B274,AA$2,"SINGLE"),'II-SUB'!$V$3:$W$630,2,0))</f>
        <v>0</v>
      </c>
      <c r="AB274" s="11">
        <f>IF(ISNA(VLOOKUP(CONCATENATE($B274,AB$2,"SINGLE"),'II-SUB'!$V$3:$W$630,2,0)),0,VLOOKUP(CONCATENATE($B274,AB$2,"SINGLE"),'II-SUB'!$V$3:$W$630,2,0))</f>
        <v>0</v>
      </c>
      <c r="AC274" s="11">
        <f>IF(ISNA(VLOOKUP(CONCATENATE($B274,AC$2,"SINGLE"),'II-SUB'!$V$3:$W$630,2,0)),0,VLOOKUP(CONCATENATE($B274,AC$2,"SINGLE"),'II-SUB'!$V$3:$W$630,2,0))</f>
        <v>0</v>
      </c>
      <c r="AD274" s="54">
        <f>SUM(Q274:AC274)</f>
        <v>0</v>
      </c>
      <c r="AE274" s="11">
        <f>IF(ISNA(VLOOKUP(CONCATENATE($B274,AE$2,"SINGLE"),MW!$V$3:$W$600,2,0)),0,VLOOKUP(CONCATENATE($B274,AE$2,"SINGLE"),MW!$V$3:$W$600,2,0))</f>
        <v>0</v>
      </c>
      <c r="AF274" s="11">
        <f>IF(ISNA(VLOOKUP(CONCATENATE($B274,AF$2,"SINGLE"),MW!$V$3:$W$600,2,0)),0,VLOOKUP(CONCATENATE($B274,AF$2,"SINGLE"),MW!$V$3:$W$600,2,0))</f>
        <v>0</v>
      </c>
      <c r="AG274" s="11">
        <f>IF(ISNA(VLOOKUP(CONCATENATE($B274,AG$2,"SINGLE"),MW!$V$3:$W$600,2,0)),0,VLOOKUP(CONCATENATE($B274,AG$2,"SINGLE"),MW!$V$3:$W$600,2,0))</f>
        <v>0</v>
      </c>
      <c r="AH274" s="11">
        <f>IF(ISNA(VLOOKUP(CONCATENATE($B274,AH$2,"SINGLE"),MW!$V$3:$W$600,2,0)),0,VLOOKUP(CONCATENATE($B274,AH$2,"SINGLE"),MW!$V$3:$W$600,2,0))</f>
        <v>0</v>
      </c>
      <c r="AI274" s="11">
        <f>IF(ISNA(VLOOKUP(CONCATENATE($B274,AI$2,"SINGLE"),MW!$V$3:$W$600,2,0)),0,VLOOKUP(CONCATENATE($B274,AI$2,"SINGLE"),MW!$V$3:$W$600,2,0))</f>
        <v>0</v>
      </c>
      <c r="AJ274" s="11">
        <f>IF(ISNA(VLOOKUP(CONCATENATE($B274,AJ$2,"SINGLE"),MW!$V$3:$W$600,2,0)),0,VLOOKUP(CONCATENATE($B274,AJ$2,"SINGLE"),MW!$V$3:$W$600,2,0))</f>
        <v>0</v>
      </c>
      <c r="AK274" s="11">
        <f>IF(ISNA(VLOOKUP(CONCATENATE($B274,AK$2,"SINGLE"),MW!$V$3:$W$600,2,0)),0,VLOOKUP(CONCATENATE($B274,AK$2,"SINGLE"),MW!$V$3:$W$600,2,0))</f>
        <v>0</v>
      </c>
      <c r="AL274" s="11">
        <f>IF(ISNA(VLOOKUP(CONCATENATE($B274,AL$2,"SINGLE"),MW!$V$3:$W$600,2,0)),0,VLOOKUP(CONCATENATE($B274,AL$2,"SINGLE"),MW!$V$3:$W$600,2,0))</f>
        <v>0</v>
      </c>
      <c r="AM274" s="11">
        <f>IF(ISNA(VLOOKUP(CONCATENATE($B274,AM$2,"SINGLE"),MW!$V$3:$W$600,2,0)),0,VLOOKUP(CONCATENATE($B274,AM$2,"SINGLE"),MW!$V$3:$W$600,2,0))</f>
        <v>0</v>
      </c>
      <c r="AN274" s="11">
        <f>IF(ISNA(VLOOKUP(CONCATENATE($B274,AN$2,"SINGLE"),MW!$V$3:$W$600,2,0)),0,VLOOKUP(CONCATENATE($B274,AN$2,"SINGLE"),MW!$V$3:$W$600,2,0))</f>
        <v>0</v>
      </c>
      <c r="AO274" s="11">
        <f>IF(ISNA(VLOOKUP(CONCATENATE($B274,AO$2,"SINGLE"),MW!$V$3:$W$600,2,0)),0,VLOOKUP(CONCATENATE($B274,AO$2,"SINGLE"),MW!$V$3:$W$600,2,0))</f>
        <v>0</v>
      </c>
      <c r="AP274" s="54">
        <f>SUM(AE274:AO274)</f>
        <v>0</v>
      </c>
      <c r="AQ274" s="11">
        <f>IF(ISNA(VLOOKUP(CONCATENATE($B274,AQ$2,"SINGLE"),'III-SUB'!$V$3:$W$633,2,0)),0,VLOOKUP(CONCATENATE($B274,AQ$2,"SINGLE"),'III-SUB'!$V$3:$W$633,2,0))</f>
        <v>0</v>
      </c>
      <c r="AR274" s="11">
        <f>IF(ISNA(VLOOKUP(CONCATENATE($B274,AR$2,"SINGLE"),'III-SUB'!$V$3:$W$633,2,0)),0,VLOOKUP(CONCATENATE($B274,AR$2,"SINGLE"),'III-SUB'!$V$3:$W$633,2,0))</f>
        <v>0</v>
      </c>
      <c r="AS274" s="11">
        <f>IF(ISNA(VLOOKUP(CONCATENATE($B274,AS$2,"SINGLE"),'III-SUB'!$V$3:$W$633,2,0)),0,VLOOKUP(CONCATENATE($B274,AS$2,"SINGLE"),'III-SUB'!$V$3:$W$633,2,0))</f>
        <v>0</v>
      </c>
      <c r="AT274" s="11">
        <f>IF(ISNA(VLOOKUP(CONCATENATE($B274,AT$2,"SINGLE"),'III-SUB'!$V$3:$W$633,2,0)),0,VLOOKUP(CONCATENATE($B274,AT$2,"SINGLE"),'III-SUB'!$V$3:$W$633,2,0))</f>
        <v>0</v>
      </c>
      <c r="AU274" s="11">
        <f>IF(ISNA(VLOOKUP(CONCATENATE($B274,AU$2,"SINGLE"),'III-SUB'!$V$3:$W$633,2,0)),0,VLOOKUP(CONCATENATE($B274,AU$2,"SINGLE"),'III-SUB'!$V$3:$W$633,2,0))</f>
        <v>0</v>
      </c>
      <c r="AV274" s="11">
        <f>IF(ISNA(VLOOKUP(CONCATENATE($B274,AV$2,"SINGLE"),'III-SUB'!$V$3:$W$633,2,0)),0,VLOOKUP(CONCATENATE($B274,AV$2,"SINGLE"),'III-SUB'!$V$3:$W$633,2,0))</f>
        <v>0</v>
      </c>
      <c r="AW274" s="11">
        <f>IF(ISNA(VLOOKUP(CONCATENATE($B274,AW$2,"SINGLE"),'III-SUB'!$V$3:$W$633,2,0)),0,VLOOKUP(CONCATENATE($B274,AW$2,"SINGLE"),'III-SUB'!$V$3:$W$633,2,0))</f>
        <v>0</v>
      </c>
      <c r="AX274" s="11">
        <f>IF(ISNA(VLOOKUP(CONCATENATE($B274,AX$2,"SINGLE"),'III-SUB'!$V$3:$W$633,2,0)),0,VLOOKUP(CONCATENATE($B274,AX$2,"SINGLE"),'III-SUB'!$V$3:$W$633,2,0))</f>
        <v>0</v>
      </c>
      <c r="AY274" s="11">
        <f>IF(ISNA(VLOOKUP(CONCATENATE($B274,AY$2,"SINGLE"),'III-SUB'!$V$3:$W$633,2,0)),0,VLOOKUP(CONCATENATE($B274,AY$2,"SINGLE"),'III-SUB'!$V$3:$W$633,2,0))</f>
        <v>0</v>
      </c>
      <c r="AZ274" s="11">
        <f>IF(ISNA(VLOOKUP(CONCATENATE($B274,AZ$2,"SINGLE"),'III-SUB'!$V$3:$W$633,2,0)),0,VLOOKUP(CONCATENATE($B274,AZ$2,"SINGLE"),'III-SUB'!$V$3:$W$633,2,0))</f>
        <v>0</v>
      </c>
      <c r="BA274" s="11">
        <f>IF(ISNA(VLOOKUP(CONCATENATE($B274,BA$2,"SINGLE"),'III-SUB'!$V$3:$W$633,2,0)),0,VLOOKUP(CONCATENATE($B274,BA$2,"SINGLE"),'III-SUB'!$V$3:$W$633,2,0))</f>
        <v>0</v>
      </c>
      <c r="BB274" s="11">
        <f>IF(ISNA(VLOOKUP(CONCATENATE($B274,BB$2,"SINGLE"),'III-SUB'!$V$3:$W$633,2,0)),0,VLOOKUP(CONCATENATE($B274,BB$2,"SINGLE"),'III-SUB'!$V$3:$W$633,2,0))</f>
        <v>0</v>
      </c>
      <c r="BC274" s="11">
        <f>IF(ISNA(VLOOKUP(CONCATENATE($B274,BC$2,"SINGLE"),'III-SUB'!$V$3:$W$633,2,0)),0,VLOOKUP(CONCATENATE($B274,BC$2,"SINGLE"),'III-SUB'!$V$3:$W$633,2,0))</f>
        <v>0</v>
      </c>
      <c r="BD274" s="54">
        <f>SUM(AQ274:BC274)</f>
        <v>0</v>
      </c>
      <c r="BE274" s="54">
        <f>IF(ISNA(VLOOKUP(CONCATENATE($B274,BE$2,"SINGLE"),VHF!$V$3:$W$627,2,0)),0,VLOOKUP(CONCATENATE($B274,BE$2,"SINGLE"),VHF!$V$3:$W$627,2,0))</f>
        <v>0</v>
      </c>
      <c r="BF274" s="11">
        <f>IF(ISNA(VLOOKUP(CONCATENATE($B274,BF$2,"SINGLE"),UHF!$V$3:$W$612,2,0)),0,VLOOKUP(CONCATENATE($B274,BF$2,"SINGLE"),UHF!$V$3:$W$612,2,0))</f>
        <v>0</v>
      </c>
      <c r="BG274" s="11">
        <f>IF(ISNA(VLOOKUP(CONCATENATE($B274,BG$2,"SINGLE"),UHF!$V$3:$W$612,2,0)),0,VLOOKUP(CONCATENATE($B274,BG$2,"SINGLE"),UHF!$V$3:$W$612,2,0))</f>
        <v>0</v>
      </c>
      <c r="BH274" s="11">
        <f>IF(ISNA(VLOOKUP(CONCATENATE($B274,BH$2,"SINGLE"),UHF!$V$3:$W$612,2,0)),0,VLOOKUP(CONCATENATE($B274,BH$2,"SINGLE"),UHF!$V$3:$W$612,2,0))</f>
        <v>0</v>
      </c>
      <c r="BI274" s="11">
        <f>IF(ISNA(VLOOKUP(CONCATENATE($B274,BI$2,"SINGLE"),UHF!$V$3:$W$612,2,0)),0,VLOOKUP(CONCATENATE($B274,BI$2,"SINGLE"),UHF!$V$3:$W$612,2,0))</f>
        <v>0</v>
      </c>
      <c r="BJ274" s="11">
        <f>IF(ISNA(VLOOKUP(CONCATENATE($B274,BJ$2,"SINGLE"),UHF!$V$3:$W$612,2,0)),0,VLOOKUP(CONCATENATE($B274,BJ$2,"SINGLE"),UHF!$V$3:$W$612,2,0))</f>
        <v>0</v>
      </c>
      <c r="BK274" s="11">
        <f>IF(ISNA(VLOOKUP(CONCATENATE($B274,BK$2,"SINGLE"),UHF!$V$3:$W$612,2,0)),0,VLOOKUP(CONCATENATE($B274,BK$2,"SINGLE"),UHF!$V$3:$W$612,2,0))</f>
        <v>0</v>
      </c>
      <c r="BL274" s="11">
        <f>IF(ISNA(VLOOKUP(CONCATENATE($B274,BL$2,"SINGLE"),UHF!$V$3:$W$612,2,0)),0,VLOOKUP(CONCATENATE($B274,BL$2,"SINGLE"),UHF!$V$3:$W$612,2,0))</f>
        <v>0</v>
      </c>
      <c r="BM274" s="11">
        <f>IF(ISNA(VLOOKUP(CONCATENATE($B274,BM$2,"SINGLE"),UHF!$V$3:$W$612,2,0)),0,VLOOKUP(CONCATENATE($B274,BM$2,"SINGLE"),UHF!$V$3:$W$612,2,0))</f>
        <v>0</v>
      </c>
      <c r="BN274" s="11">
        <f>IF(ISNA(VLOOKUP(CONCATENATE($B274,BN$2,"SINGLE"),UHF!$V$3:$W$612,2,0)),0,VLOOKUP(CONCATENATE($B274,BN$2,"SINGLE"),UHF!$V$3:$W$612,2,0))</f>
        <v>0</v>
      </c>
      <c r="BO274" s="11">
        <f>IF(ISNA(VLOOKUP(CONCATENATE($B274,BO$2,"SINGLE"),UHF!$V$3:$W$612,2,0)),0,VLOOKUP(CONCATENATE($B274,BO$2,"SINGLE"),UHF!$V$3:$W$612,2,0))</f>
        <v>0</v>
      </c>
      <c r="BP274" s="11">
        <f>IF(ISNA(VLOOKUP(CONCATENATE($B274,BP$2,"SINGLE"),UHF!$V$3:$W$612,2,0)),0,VLOOKUP(CONCATENATE($B274,BP$2,"SINGLE"),UHF!$V$3:$W$612,2,0))</f>
        <v>0</v>
      </c>
      <c r="BQ274" s="11">
        <f>IF(ISNA(VLOOKUP(CONCATENATE($B274,BQ$2,"SINGLE"),UHF!$V$3:$W$612,2,0)),0,VLOOKUP(CONCATENATE($B274,BQ$2,"SINGLE"),UHF!$V$3:$W$612,2,0))</f>
        <v>0</v>
      </c>
      <c r="BR274" s="54">
        <f>SUM(BF274:BQ274)</f>
        <v>0</v>
      </c>
      <c r="BS274" s="54">
        <f>IF(ISNA(VLOOKUP(CONCATENATE($B274,BS$2,"SINGLE"),'A1'!$V$3:$W$612,2,0)),0,VLOOKUP(CONCATENATE($B274,BS$2,"SINGLE"),'A1'!$V$3:$W$612,2,0))</f>
        <v>0</v>
      </c>
    </row>
    <row r="275" spans="1:71" x14ac:dyDescent="0.2">
      <c r="A275" s="21" t="str">
        <f t="shared" si="1"/>
        <v>273.</v>
      </c>
      <c r="B275" s="8">
        <f>'Seznam-SO'!A275</f>
        <v>0</v>
      </c>
      <c r="C275" s="11">
        <f>IF(ISNA(VLOOKUP(CONCATENATE($B275,C$2,"SINGLE"),'I-SUB'!$V$3:$W$624,2,0)),0,VLOOKUP(CONCATENATE($B275,C$2,"SINGLE"),'I-SUB'!$V$3:$W$624,2,0))</f>
        <v>0</v>
      </c>
      <c r="D275" s="11">
        <f>IF(ISNA(VLOOKUP(CONCATENATE($B275,D$2,"SINGLE"),'I-SUB'!$V$3:$W$624,2,0)),0,VLOOKUP(CONCATENATE($B275,D$2,"SINGLE"),'I-SUB'!$V$3:$W$624,2,0))</f>
        <v>0</v>
      </c>
      <c r="E275" s="11">
        <f>IF(ISNA(VLOOKUP(CONCATENATE($B275,E$2,"SINGLE"),'I-SUB'!$V$3:$W$624,2,0)),0,VLOOKUP(CONCATENATE($B275,E$2,"SINGLE"),'I-SUB'!$V$3:$W$624,2,0))</f>
        <v>0</v>
      </c>
      <c r="F275" s="11">
        <f>IF(ISNA(VLOOKUP(CONCATENATE($B275,F$2,"SINGLE"),'I-SUB'!$V$3:$W$624,2,0)),0,VLOOKUP(CONCATENATE($B275,F$2,"SINGLE"),'I-SUB'!$V$3:$W$624,2,0))</f>
        <v>0</v>
      </c>
      <c r="G275" s="11">
        <f>IF(ISNA(VLOOKUP(CONCATENATE($B275,G$2,"SINGLE"),'I-SUB'!$V$3:$W$624,2,0)),0,VLOOKUP(CONCATENATE($B275,G$2,"SINGLE"),'I-SUB'!$V$3:$W$624,2,0))</f>
        <v>0</v>
      </c>
      <c r="H275" s="11">
        <f>IF(ISNA(VLOOKUP(CONCATENATE($B275,H$2,"SINGLE"),'I-SUB'!$V$3:$W$624,2,0)),0,VLOOKUP(CONCATENATE($B275,H$2,"SINGLE"),'I-SUB'!$V$3:$W$624,2,0))</f>
        <v>0</v>
      </c>
      <c r="I275" s="11">
        <f>IF(ISNA(VLOOKUP(CONCATENATE($B275,I$2,"SINGLE"),'I-SUB'!$V$3:$W$624,2,0)),0,VLOOKUP(CONCATENATE($B275,I$2,"SINGLE"),'I-SUB'!$V$3:$W$624,2,0))</f>
        <v>0</v>
      </c>
      <c r="J275" s="11">
        <f>IF(ISNA(VLOOKUP(CONCATENATE($B275,J$2,"SINGLE"),'I-SUB'!$V$3:$W$624,2,0)),0,VLOOKUP(CONCATENATE($B275,J$2,"SINGLE"),'I-SUB'!$V$3:$W$624,2,0))</f>
        <v>0</v>
      </c>
      <c r="K275" s="11">
        <f>IF(ISNA(VLOOKUP(CONCATENATE($B275,K$2,"SINGLE"),'I-SUB'!$V$3:$W$624,2,0)),0,VLOOKUP(CONCATENATE($B275,K$2,"SINGLE"),'I-SUB'!$V$3:$W$624,2,0))</f>
        <v>0</v>
      </c>
      <c r="L275" s="11">
        <f>IF(ISNA(VLOOKUP(CONCATENATE($B275,L$2,"SINGLE"),'I-SUB'!$V$3:$W$624,2,0)),0,VLOOKUP(CONCATENATE($B275,L$2,"SINGLE"),'I-SUB'!$V$3:$W$624,2,0))</f>
        <v>0</v>
      </c>
      <c r="M275" s="11">
        <f>IF(ISNA(VLOOKUP(CONCATENATE($B275,M$2,"SINGLE"),'I-SUB'!$V$3:$W$624,2,0)),0,VLOOKUP(CONCATENATE($B275,M$2,"SINGLE"),'I-SUB'!$V$3:$W$624,2,0))</f>
        <v>0</v>
      </c>
      <c r="N275" s="11">
        <f>IF(ISNA(VLOOKUP(CONCATENATE($B275,N$2,"SINGLE"),'I-SUB'!$V$3:$W$624,2,0)),0,VLOOKUP(CONCATENATE($B275,N$2,"SINGLE"),'I-SUB'!$V$3:$W$624,2,0))</f>
        <v>0</v>
      </c>
      <c r="O275" s="11">
        <f>IF(ISNA(VLOOKUP(CONCATENATE($B275,O$2,"SINGLE"),'I-SUB'!$V$3:$W$624,2,0)),0,VLOOKUP(CONCATENATE($B275,O$2,"SINGLE"),'I-SUB'!$V$3:$W$624,2,0))</f>
        <v>0</v>
      </c>
      <c r="P275" s="54">
        <f>SUM(C275:O275)</f>
        <v>0</v>
      </c>
      <c r="Q275" s="11">
        <f>IF(ISNA(VLOOKUP(CONCATENATE($B275,Q$2,"SINGLE"),'II-SUB'!$V$3:$W$630,2,0)),0,VLOOKUP(CONCATENATE($B275,Q$2,"SINGLE"),'II-SUB'!$V$3:$W$630,2,0))</f>
        <v>0</v>
      </c>
      <c r="R275" s="11">
        <f>IF(ISNA(VLOOKUP(CONCATENATE($B275,R$2,"SINGLE"),'II-SUB'!$V$3:$W$630,2,0)),0,VLOOKUP(CONCATENATE($B275,R$2,"SINGLE"),'II-SUB'!$V$3:$W$630,2,0))</f>
        <v>0</v>
      </c>
      <c r="S275" s="11">
        <f>IF(ISNA(VLOOKUP(CONCATENATE($B275,S$2,"SINGLE"),'II-SUB'!$V$3:$W$630,2,0)),0,VLOOKUP(CONCATENATE($B275,S$2,"SINGLE"),'II-SUB'!$V$3:$W$630,2,0))</f>
        <v>0</v>
      </c>
      <c r="T275" s="11">
        <f>IF(ISNA(VLOOKUP(CONCATENATE($B275,T$2,"SINGLE"),'II-SUB'!$V$3:$W$630,2,0)),0,VLOOKUP(CONCATENATE($B275,T$2,"SINGLE"),'II-SUB'!$V$3:$W$630,2,0))</f>
        <v>0</v>
      </c>
      <c r="U275" s="11">
        <f>IF(ISNA(VLOOKUP(CONCATENATE($B275,U$2,"SINGLE"),'II-SUB'!$V$3:$W$630,2,0)),0,VLOOKUP(CONCATENATE($B275,U$2,"SINGLE"),'II-SUB'!$V$3:$W$630,2,0))</f>
        <v>0</v>
      </c>
      <c r="V275" s="11">
        <f>IF(ISNA(VLOOKUP(CONCATENATE($B275,V$2,"SINGLE"),'II-SUB'!$V$3:$W$630,2,0)),0,VLOOKUP(CONCATENATE($B275,V$2,"SINGLE"),'II-SUB'!$V$3:$W$630,2,0))</f>
        <v>0</v>
      </c>
      <c r="W275" s="11">
        <f>IF(ISNA(VLOOKUP(CONCATENATE($B275,W$2,"SINGLE"),'II-SUB'!$V$3:$W$630,2,0)),0,VLOOKUP(CONCATENATE($B275,W$2,"SINGLE"),'II-SUB'!$V$3:$W$630,2,0))</f>
        <v>0</v>
      </c>
      <c r="X275" s="11">
        <f>IF(ISNA(VLOOKUP(CONCATENATE($B275,X$2,"SINGLE"),'II-SUB'!$V$3:$W$630,2,0)),0,VLOOKUP(CONCATENATE($B275,X$2,"SINGLE"),'II-SUB'!$V$3:$W$630,2,0))</f>
        <v>0</v>
      </c>
      <c r="Y275" s="11">
        <f>IF(ISNA(VLOOKUP(CONCATENATE($B275,Y$2,"SINGLE"),'II-SUB'!$V$3:$W$630,2,0)),0,VLOOKUP(CONCATENATE($B275,Y$2,"SINGLE"),'II-SUB'!$V$3:$W$630,2,0))</f>
        <v>0</v>
      </c>
      <c r="Z275" s="11">
        <f>IF(ISNA(VLOOKUP(CONCATENATE($B275,Z$2,"SINGLE"),'II-SUB'!$V$3:$W$630,2,0)),0,VLOOKUP(CONCATENATE($B275,Z$2,"SINGLE"),'II-SUB'!$V$3:$W$630,2,0))</f>
        <v>0</v>
      </c>
      <c r="AA275" s="11">
        <f>IF(ISNA(VLOOKUP(CONCATENATE($B275,AA$2,"SINGLE"),'II-SUB'!$V$3:$W$630,2,0)),0,VLOOKUP(CONCATENATE($B275,AA$2,"SINGLE"),'II-SUB'!$V$3:$W$630,2,0))</f>
        <v>0</v>
      </c>
      <c r="AB275" s="11">
        <f>IF(ISNA(VLOOKUP(CONCATENATE($B275,AB$2,"SINGLE"),'II-SUB'!$V$3:$W$630,2,0)),0,VLOOKUP(CONCATENATE($B275,AB$2,"SINGLE"),'II-SUB'!$V$3:$W$630,2,0))</f>
        <v>0</v>
      </c>
      <c r="AC275" s="11">
        <f>IF(ISNA(VLOOKUP(CONCATENATE($B275,AC$2,"SINGLE"),'II-SUB'!$V$3:$W$630,2,0)),0,VLOOKUP(CONCATENATE($B275,AC$2,"SINGLE"),'II-SUB'!$V$3:$W$630,2,0))</f>
        <v>0</v>
      </c>
      <c r="AD275" s="54">
        <f>SUM(Q275:AC275)</f>
        <v>0</v>
      </c>
      <c r="AE275" s="11">
        <f>IF(ISNA(VLOOKUP(CONCATENATE($B275,AE$2,"SINGLE"),MW!$V$3:$W$600,2,0)),0,VLOOKUP(CONCATENATE($B275,AE$2,"SINGLE"),MW!$V$3:$W$600,2,0))</f>
        <v>0</v>
      </c>
      <c r="AF275" s="11">
        <f>IF(ISNA(VLOOKUP(CONCATENATE($B275,AF$2,"SINGLE"),MW!$V$3:$W$600,2,0)),0,VLOOKUP(CONCATENATE($B275,AF$2,"SINGLE"),MW!$V$3:$W$600,2,0))</f>
        <v>0</v>
      </c>
      <c r="AG275" s="11">
        <f>IF(ISNA(VLOOKUP(CONCATENATE($B275,AG$2,"SINGLE"),MW!$V$3:$W$600,2,0)),0,VLOOKUP(CONCATENATE($B275,AG$2,"SINGLE"),MW!$V$3:$W$600,2,0))</f>
        <v>0</v>
      </c>
      <c r="AH275" s="11">
        <f>IF(ISNA(VLOOKUP(CONCATENATE($B275,AH$2,"SINGLE"),MW!$V$3:$W$600,2,0)),0,VLOOKUP(CONCATENATE($B275,AH$2,"SINGLE"),MW!$V$3:$W$600,2,0))</f>
        <v>0</v>
      </c>
      <c r="AI275" s="11">
        <f>IF(ISNA(VLOOKUP(CONCATENATE($B275,AI$2,"SINGLE"),MW!$V$3:$W$600,2,0)),0,VLOOKUP(CONCATENATE($B275,AI$2,"SINGLE"),MW!$V$3:$W$600,2,0))</f>
        <v>0</v>
      </c>
      <c r="AJ275" s="11">
        <f>IF(ISNA(VLOOKUP(CONCATENATE($B275,AJ$2,"SINGLE"),MW!$V$3:$W$600,2,0)),0,VLOOKUP(CONCATENATE($B275,AJ$2,"SINGLE"),MW!$V$3:$W$600,2,0))</f>
        <v>0</v>
      </c>
      <c r="AK275" s="11">
        <f>IF(ISNA(VLOOKUP(CONCATENATE($B275,AK$2,"SINGLE"),MW!$V$3:$W$600,2,0)),0,VLOOKUP(CONCATENATE($B275,AK$2,"SINGLE"),MW!$V$3:$W$600,2,0))</f>
        <v>0</v>
      </c>
      <c r="AL275" s="11">
        <f>IF(ISNA(VLOOKUP(CONCATENATE($B275,AL$2,"SINGLE"),MW!$V$3:$W$600,2,0)),0,VLOOKUP(CONCATENATE($B275,AL$2,"SINGLE"),MW!$V$3:$W$600,2,0))</f>
        <v>0</v>
      </c>
      <c r="AM275" s="11">
        <f>IF(ISNA(VLOOKUP(CONCATENATE($B275,AM$2,"SINGLE"),MW!$V$3:$W$600,2,0)),0,VLOOKUP(CONCATENATE($B275,AM$2,"SINGLE"),MW!$V$3:$W$600,2,0))</f>
        <v>0</v>
      </c>
      <c r="AN275" s="11">
        <f>IF(ISNA(VLOOKUP(CONCATENATE($B275,AN$2,"SINGLE"),MW!$V$3:$W$600,2,0)),0,VLOOKUP(CONCATENATE($B275,AN$2,"SINGLE"),MW!$V$3:$W$600,2,0))</f>
        <v>0</v>
      </c>
      <c r="AO275" s="11">
        <f>IF(ISNA(VLOOKUP(CONCATENATE($B275,AO$2,"SINGLE"),MW!$V$3:$W$600,2,0)),0,VLOOKUP(CONCATENATE($B275,AO$2,"SINGLE"),MW!$V$3:$W$600,2,0))</f>
        <v>0</v>
      </c>
      <c r="AP275" s="54">
        <f>SUM(AE275:AO275)</f>
        <v>0</v>
      </c>
      <c r="AQ275" s="11">
        <f>IF(ISNA(VLOOKUP(CONCATENATE($B275,AQ$2,"SINGLE"),'III-SUB'!$V$3:$W$633,2,0)),0,VLOOKUP(CONCATENATE($B275,AQ$2,"SINGLE"),'III-SUB'!$V$3:$W$633,2,0))</f>
        <v>0</v>
      </c>
      <c r="AR275" s="11">
        <f>IF(ISNA(VLOOKUP(CONCATENATE($B275,AR$2,"SINGLE"),'III-SUB'!$V$3:$W$633,2,0)),0,VLOOKUP(CONCATENATE($B275,AR$2,"SINGLE"),'III-SUB'!$V$3:$W$633,2,0))</f>
        <v>0</v>
      </c>
      <c r="AS275" s="11">
        <f>IF(ISNA(VLOOKUP(CONCATENATE($B275,AS$2,"SINGLE"),'III-SUB'!$V$3:$W$633,2,0)),0,VLOOKUP(CONCATENATE($B275,AS$2,"SINGLE"),'III-SUB'!$V$3:$W$633,2,0))</f>
        <v>0</v>
      </c>
      <c r="AT275" s="11">
        <f>IF(ISNA(VLOOKUP(CONCATENATE($B275,AT$2,"SINGLE"),'III-SUB'!$V$3:$W$633,2,0)),0,VLOOKUP(CONCATENATE($B275,AT$2,"SINGLE"),'III-SUB'!$V$3:$W$633,2,0))</f>
        <v>0</v>
      </c>
      <c r="AU275" s="11">
        <f>IF(ISNA(VLOOKUP(CONCATENATE($B275,AU$2,"SINGLE"),'III-SUB'!$V$3:$W$633,2,0)),0,VLOOKUP(CONCATENATE($B275,AU$2,"SINGLE"),'III-SUB'!$V$3:$W$633,2,0))</f>
        <v>0</v>
      </c>
      <c r="AV275" s="11">
        <f>IF(ISNA(VLOOKUP(CONCATENATE($B275,AV$2,"SINGLE"),'III-SUB'!$V$3:$W$633,2,0)),0,VLOOKUP(CONCATENATE($B275,AV$2,"SINGLE"),'III-SUB'!$V$3:$W$633,2,0))</f>
        <v>0</v>
      </c>
      <c r="AW275" s="11">
        <f>IF(ISNA(VLOOKUP(CONCATENATE($B275,AW$2,"SINGLE"),'III-SUB'!$V$3:$W$633,2,0)),0,VLOOKUP(CONCATENATE($B275,AW$2,"SINGLE"),'III-SUB'!$V$3:$W$633,2,0))</f>
        <v>0</v>
      </c>
      <c r="AX275" s="11">
        <f>IF(ISNA(VLOOKUP(CONCATENATE($B275,AX$2,"SINGLE"),'III-SUB'!$V$3:$W$633,2,0)),0,VLOOKUP(CONCATENATE($B275,AX$2,"SINGLE"),'III-SUB'!$V$3:$W$633,2,0))</f>
        <v>0</v>
      </c>
      <c r="AY275" s="11">
        <f>IF(ISNA(VLOOKUP(CONCATENATE($B275,AY$2,"SINGLE"),'III-SUB'!$V$3:$W$633,2,0)),0,VLOOKUP(CONCATENATE($B275,AY$2,"SINGLE"),'III-SUB'!$V$3:$W$633,2,0))</f>
        <v>0</v>
      </c>
      <c r="AZ275" s="11">
        <f>IF(ISNA(VLOOKUP(CONCATENATE($B275,AZ$2,"SINGLE"),'III-SUB'!$V$3:$W$633,2,0)),0,VLOOKUP(CONCATENATE($B275,AZ$2,"SINGLE"),'III-SUB'!$V$3:$W$633,2,0))</f>
        <v>0</v>
      </c>
      <c r="BA275" s="11">
        <f>IF(ISNA(VLOOKUP(CONCATENATE($B275,BA$2,"SINGLE"),'III-SUB'!$V$3:$W$633,2,0)),0,VLOOKUP(CONCATENATE($B275,BA$2,"SINGLE"),'III-SUB'!$V$3:$W$633,2,0))</f>
        <v>0</v>
      </c>
      <c r="BB275" s="11">
        <f>IF(ISNA(VLOOKUP(CONCATENATE($B275,BB$2,"SINGLE"),'III-SUB'!$V$3:$W$633,2,0)),0,VLOOKUP(CONCATENATE($B275,BB$2,"SINGLE"),'III-SUB'!$V$3:$W$633,2,0))</f>
        <v>0</v>
      </c>
      <c r="BC275" s="11">
        <f>IF(ISNA(VLOOKUP(CONCATENATE($B275,BC$2,"SINGLE"),'III-SUB'!$V$3:$W$633,2,0)),0,VLOOKUP(CONCATENATE($B275,BC$2,"SINGLE"),'III-SUB'!$V$3:$W$633,2,0))</f>
        <v>0</v>
      </c>
      <c r="BD275" s="54">
        <f>SUM(AQ275:BC275)</f>
        <v>0</v>
      </c>
      <c r="BE275" s="54">
        <f>IF(ISNA(VLOOKUP(CONCATENATE($B275,BE$2,"SINGLE"),VHF!$V$3:$W$627,2,0)),0,VLOOKUP(CONCATENATE($B275,BE$2,"SINGLE"),VHF!$V$3:$W$627,2,0))</f>
        <v>0</v>
      </c>
      <c r="BF275" s="11">
        <f>IF(ISNA(VLOOKUP(CONCATENATE($B275,BF$2,"SINGLE"),UHF!$V$3:$W$612,2,0)),0,VLOOKUP(CONCATENATE($B275,BF$2,"SINGLE"),UHF!$V$3:$W$612,2,0))</f>
        <v>0</v>
      </c>
      <c r="BG275" s="11">
        <f>IF(ISNA(VLOOKUP(CONCATENATE($B275,BG$2,"SINGLE"),UHF!$V$3:$W$612,2,0)),0,VLOOKUP(CONCATENATE($B275,BG$2,"SINGLE"),UHF!$V$3:$W$612,2,0))</f>
        <v>0</v>
      </c>
      <c r="BH275" s="11">
        <f>IF(ISNA(VLOOKUP(CONCATENATE($B275,BH$2,"SINGLE"),UHF!$V$3:$W$612,2,0)),0,VLOOKUP(CONCATENATE($B275,BH$2,"SINGLE"),UHF!$V$3:$W$612,2,0))</f>
        <v>0</v>
      </c>
      <c r="BI275" s="11">
        <f>IF(ISNA(VLOOKUP(CONCATENATE($B275,BI$2,"SINGLE"),UHF!$V$3:$W$612,2,0)),0,VLOOKUP(CONCATENATE($B275,BI$2,"SINGLE"),UHF!$V$3:$W$612,2,0))</f>
        <v>0</v>
      </c>
      <c r="BJ275" s="11">
        <f>IF(ISNA(VLOOKUP(CONCATENATE($B275,BJ$2,"SINGLE"),UHF!$V$3:$W$612,2,0)),0,VLOOKUP(CONCATENATE($B275,BJ$2,"SINGLE"),UHF!$V$3:$W$612,2,0))</f>
        <v>0</v>
      </c>
      <c r="BK275" s="11">
        <f>IF(ISNA(VLOOKUP(CONCATENATE($B275,BK$2,"SINGLE"),UHF!$V$3:$W$612,2,0)),0,VLOOKUP(CONCATENATE($B275,BK$2,"SINGLE"),UHF!$V$3:$W$612,2,0))</f>
        <v>0</v>
      </c>
      <c r="BL275" s="11">
        <f>IF(ISNA(VLOOKUP(CONCATENATE($B275,BL$2,"SINGLE"),UHF!$V$3:$W$612,2,0)),0,VLOOKUP(CONCATENATE($B275,BL$2,"SINGLE"),UHF!$V$3:$W$612,2,0))</f>
        <v>0</v>
      </c>
      <c r="BM275" s="11">
        <f>IF(ISNA(VLOOKUP(CONCATENATE($B275,BM$2,"SINGLE"),UHF!$V$3:$W$612,2,0)),0,VLOOKUP(CONCATENATE($B275,BM$2,"SINGLE"),UHF!$V$3:$W$612,2,0))</f>
        <v>0</v>
      </c>
      <c r="BN275" s="11">
        <f>IF(ISNA(VLOOKUP(CONCATENATE($B275,BN$2,"SINGLE"),UHF!$V$3:$W$612,2,0)),0,VLOOKUP(CONCATENATE($B275,BN$2,"SINGLE"),UHF!$V$3:$W$612,2,0))</f>
        <v>0</v>
      </c>
      <c r="BO275" s="11">
        <f>IF(ISNA(VLOOKUP(CONCATENATE($B275,BO$2,"SINGLE"),UHF!$V$3:$W$612,2,0)),0,VLOOKUP(CONCATENATE($B275,BO$2,"SINGLE"),UHF!$V$3:$W$612,2,0))</f>
        <v>0</v>
      </c>
      <c r="BP275" s="11">
        <f>IF(ISNA(VLOOKUP(CONCATENATE($B275,BP$2,"SINGLE"),UHF!$V$3:$W$612,2,0)),0,VLOOKUP(CONCATENATE($B275,BP$2,"SINGLE"),UHF!$V$3:$W$612,2,0))</f>
        <v>0</v>
      </c>
      <c r="BQ275" s="11">
        <f>IF(ISNA(VLOOKUP(CONCATENATE($B275,BQ$2,"SINGLE"),UHF!$V$3:$W$612,2,0)),0,VLOOKUP(CONCATENATE($B275,BQ$2,"SINGLE"),UHF!$V$3:$W$612,2,0))</f>
        <v>0</v>
      </c>
      <c r="BR275" s="54">
        <f>SUM(BF275:BQ275)</f>
        <v>0</v>
      </c>
      <c r="BS275" s="54">
        <f>IF(ISNA(VLOOKUP(CONCATENATE($B275,BS$2,"SINGLE"),'A1'!$V$3:$W$612,2,0)),0,VLOOKUP(CONCATENATE($B275,BS$2,"SINGLE"),'A1'!$V$3:$W$612,2,0))</f>
        <v>0</v>
      </c>
    </row>
    <row r="276" spans="1:71" x14ac:dyDescent="0.2">
      <c r="A276" s="21" t="str">
        <f t="shared" si="1"/>
        <v>274.</v>
      </c>
      <c r="B276" s="8">
        <f>'Seznam-SO'!A276</f>
        <v>0</v>
      </c>
      <c r="C276" s="11">
        <f>IF(ISNA(VLOOKUP(CONCATENATE($B276,C$2,"SINGLE"),'I-SUB'!$V$3:$W$624,2,0)),0,VLOOKUP(CONCATENATE($B276,C$2,"SINGLE"),'I-SUB'!$V$3:$W$624,2,0))</f>
        <v>0</v>
      </c>
      <c r="D276" s="11">
        <f>IF(ISNA(VLOOKUP(CONCATENATE($B276,D$2,"SINGLE"),'I-SUB'!$V$3:$W$624,2,0)),0,VLOOKUP(CONCATENATE($B276,D$2,"SINGLE"),'I-SUB'!$V$3:$W$624,2,0))</f>
        <v>0</v>
      </c>
      <c r="E276" s="11">
        <f>IF(ISNA(VLOOKUP(CONCATENATE($B276,E$2,"SINGLE"),'I-SUB'!$V$3:$W$624,2,0)),0,VLOOKUP(CONCATENATE($B276,E$2,"SINGLE"),'I-SUB'!$V$3:$W$624,2,0))</f>
        <v>0</v>
      </c>
      <c r="F276" s="11">
        <f>IF(ISNA(VLOOKUP(CONCATENATE($B276,F$2,"SINGLE"),'I-SUB'!$V$3:$W$624,2,0)),0,VLOOKUP(CONCATENATE($B276,F$2,"SINGLE"),'I-SUB'!$V$3:$W$624,2,0))</f>
        <v>0</v>
      </c>
      <c r="G276" s="11">
        <f>IF(ISNA(VLOOKUP(CONCATENATE($B276,G$2,"SINGLE"),'I-SUB'!$V$3:$W$624,2,0)),0,VLOOKUP(CONCATENATE($B276,G$2,"SINGLE"),'I-SUB'!$V$3:$W$624,2,0))</f>
        <v>0</v>
      </c>
      <c r="H276" s="11">
        <f>IF(ISNA(VLOOKUP(CONCATENATE($B276,H$2,"SINGLE"),'I-SUB'!$V$3:$W$624,2,0)),0,VLOOKUP(CONCATENATE($B276,H$2,"SINGLE"),'I-SUB'!$V$3:$W$624,2,0))</f>
        <v>0</v>
      </c>
      <c r="I276" s="11">
        <f>IF(ISNA(VLOOKUP(CONCATENATE($B276,I$2,"SINGLE"),'I-SUB'!$V$3:$W$624,2,0)),0,VLOOKUP(CONCATENATE($B276,I$2,"SINGLE"),'I-SUB'!$V$3:$W$624,2,0))</f>
        <v>0</v>
      </c>
      <c r="J276" s="11">
        <f>IF(ISNA(VLOOKUP(CONCATENATE($B276,J$2,"SINGLE"),'I-SUB'!$V$3:$W$624,2,0)),0,VLOOKUP(CONCATENATE($B276,J$2,"SINGLE"),'I-SUB'!$V$3:$W$624,2,0))</f>
        <v>0</v>
      </c>
      <c r="K276" s="11">
        <f>IF(ISNA(VLOOKUP(CONCATENATE($B276,K$2,"SINGLE"),'I-SUB'!$V$3:$W$624,2,0)),0,VLOOKUP(CONCATENATE($B276,K$2,"SINGLE"),'I-SUB'!$V$3:$W$624,2,0))</f>
        <v>0</v>
      </c>
      <c r="L276" s="11">
        <f>IF(ISNA(VLOOKUP(CONCATENATE($B276,L$2,"SINGLE"),'I-SUB'!$V$3:$W$624,2,0)),0,VLOOKUP(CONCATENATE($B276,L$2,"SINGLE"),'I-SUB'!$V$3:$W$624,2,0))</f>
        <v>0</v>
      </c>
      <c r="M276" s="11">
        <f>IF(ISNA(VLOOKUP(CONCATENATE($B276,M$2,"SINGLE"),'I-SUB'!$V$3:$W$624,2,0)),0,VLOOKUP(CONCATENATE($B276,M$2,"SINGLE"),'I-SUB'!$V$3:$W$624,2,0))</f>
        <v>0</v>
      </c>
      <c r="N276" s="11">
        <f>IF(ISNA(VLOOKUP(CONCATENATE($B276,N$2,"SINGLE"),'I-SUB'!$V$3:$W$624,2,0)),0,VLOOKUP(CONCATENATE($B276,N$2,"SINGLE"),'I-SUB'!$V$3:$W$624,2,0))</f>
        <v>0</v>
      </c>
      <c r="O276" s="11">
        <f>IF(ISNA(VLOOKUP(CONCATENATE($B276,O$2,"SINGLE"),'I-SUB'!$V$3:$W$624,2,0)),0,VLOOKUP(CONCATENATE($B276,O$2,"SINGLE"),'I-SUB'!$V$3:$W$624,2,0))</f>
        <v>0</v>
      </c>
      <c r="P276" s="54">
        <f>SUM(C276:O276)</f>
        <v>0</v>
      </c>
      <c r="Q276" s="11">
        <f>IF(ISNA(VLOOKUP(CONCATENATE($B276,Q$2,"SINGLE"),'II-SUB'!$V$3:$W$630,2,0)),0,VLOOKUP(CONCATENATE($B276,Q$2,"SINGLE"),'II-SUB'!$V$3:$W$630,2,0))</f>
        <v>0</v>
      </c>
      <c r="R276" s="11">
        <f>IF(ISNA(VLOOKUP(CONCATENATE($B276,R$2,"SINGLE"),'II-SUB'!$V$3:$W$630,2,0)),0,VLOOKUP(CONCATENATE($B276,R$2,"SINGLE"),'II-SUB'!$V$3:$W$630,2,0))</f>
        <v>0</v>
      </c>
      <c r="S276" s="11">
        <f>IF(ISNA(VLOOKUP(CONCATENATE($B276,S$2,"SINGLE"),'II-SUB'!$V$3:$W$630,2,0)),0,VLOOKUP(CONCATENATE($B276,S$2,"SINGLE"),'II-SUB'!$V$3:$W$630,2,0))</f>
        <v>0</v>
      </c>
      <c r="T276" s="11">
        <f>IF(ISNA(VLOOKUP(CONCATENATE($B276,T$2,"SINGLE"),'II-SUB'!$V$3:$W$630,2,0)),0,VLOOKUP(CONCATENATE($B276,T$2,"SINGLE"),'II-SUB'!$V$3:$W$630,2,0))</f>
        <v>0</v>
      </c>
      <c r="U276" s="11">
        <f>IF(ISNA(VLOOKUP(CONCATENATE($B276,U$2,"SINGLE"),'II-SUB'!$V$3:$W$630,2,0)),0,VLOOKUP(CONCATENATE($B276,U$2,"SINGLE"),'II-SUB'!$V$3:$W$630,2,0))</f>
        <v>0</v>
      </c>
      <c r="V276" s="11">
        <f>IF(ISNA(VLOOKUP(CONCATENATE($B276,V$2,"SINGLE"),'II-SUB'!$V$3:$W$630,2,0)),0,VLOOKUP(CONCATENATE($B276,V$2,"SINGLE"),'II-SUB'!$V$3:$W$630,2,0))</f>
        <v>0</v>
      </c>
      <c r="W276" s="11">
        <f>IF(ISNA(VLOOKUP(CONCATENATE($B276,W$2,"SINGLE"),'II-SUB'!$V$3:$W$630,2,0)),0,VLOOKUP(CONCATENATE($B276,W$2,"SINGLE"),'II-SUB'!$V$3:$W$630,2,0))</f>
        <v>0</v>
      </c>
      <c r="X276" s="11">
        <f>IF(ISNA(VLOOKUP(CONCATENATE($B276,X$2,"SINGLE"),'II-SUB'!$V$3:$W$630,2,0)),0,VLOOKUP(CONCATENATE($B276,X$2,"SINGLE"),'II-SUB'!$V$3:$W$630,2,0))</f>
        <v>0</v>
      </c>
      <c r="Y276" s="11">
        <f>IF(ISNA(VLOOKUP(CONCATENATE($B276,Y$2,"SINGLE"),'II-SUB'!$V$3:$W$630,2,0)),0,VLOOKUP(CONCATENATE($B276,Y$2,"SINGLE"),'II-SUB'!$V$3:$W$630,2,0))</f>
        <v>0</v>
      </c>
      <c r="Z276" s="11">
        <f>IF(ISNA(VLOOKUP(CONCATENATE($B276,Z$2,"SINGLE"),'II-SUB'!$V$3:$W$630,2,0)),0,VLOOKUP(CONCATENATE($B276,Z$2,"SINGLE"),'II-SUB'!$V$3:$W$630,2,0))</f>
        <v>0</v>
      </c>
      <c r="AA276" s="11">
        <f>IF(ISNA(VLOOKUP(CONCATENATE($B276,AA$2,"SINGLE"),'II-SUB'!$V$3:$W$630,2,0)),0,VLOOKUP(CONCATENATE($B276,AA$2,"SINGLE"),'II-SUB'!$V$3:$W$630,2,0))</f>
        <v>0</v>
      </c>
      <c r="AB276" s="11">
        <f>IF(ISNA(VLOOKUP(CONCATENATE($B276,AB$2,"SINGLE"),'II-SUB'!$V$3:$W$630,2,0)),0,VLOOKUP(CONCATENATE($B276,AB$2,"SINGLE"),'II-SUB'!$V$3:$W$630,2,0))</f>
        <v>0</v>
      </c>
      <c r="AC276" s="11">
        <f>IF(ISNA(VLOOKUP(CONCATENATE($B276,AC$2,"SINGLE"),'II-SUB'!$V$3:$W$630,2,0)),0,VLOOKUP(CONCATENATE($B276,AC$2,"SINGLE"),'II-SUB'!$V$3:$W$630,2,0))</f>
        <v>0</v>
      </c>
      <c r="AD276" s="54">
        <f>SUM(Q276:AC276)</f>
        <v>0</v>
      </c>
      <c r="AE276" s="11">
        <f>IF(ISNA(VLOOKUP(CONCATENATE($B276,AE$2,"SINGLE"),MW!$V$3:$W$600,2,0)),0,VLOOKUP(CONCATENATE($B276,AE$2,"SINGLE"),MW!$V$3:$W$600,2,0))</f>
        <v>0</v>
      </c>
      <c r="AF276" s="11">
        <f>IF(ISNA(VLOOKUP(CONCATENATE($B276,AF$2,"SINGLE"),MW!$V$3:$W$600,2,0)),0,VLOOKUP(CONCATENATE($B276,AF$2,"SINGLE"),MW!$V$3:$W$600,2,0))</f>
        <v>0</v>
      </c>
      <c r="AG276" s="11">
        <f>IF(ISNA(VLOOKUP(CONCATENATE($B276,AG$2,"SINGLE"),MW!$V$3:$W$600,2,0)),0,VLOOKUP(CONCATENATE($B276,AG$2,"SINGLE"),MW!$V$3:$W$600,2,0))</f>
        <v>0</v>
      </c>
      <c r="AH276" s="11">
        <f>IF(ISNA(VLOOKUP(CONCATENATE($B276,AH$2,"SINGLE"),MW!$V$3:$W$600,2,0)),0,VLOOKUP(CONCATENATE($B276,AH$2,"SINGLE"),MW!$V$3:$W$600,2,0))</f>
        <v>0</v>
      </c>
      <c r="AI276" s="11">
        <f>IF(ISNA(VLOOKUP(CONCATENATE($B276,AI$2,"SINGLE"),MW!$V$3:$W$600,2,0)),0,VLOOKUP(CONCATENATE($B276,AI$2,"SINGLE"),MW!$V$3:$W$600,2,0))</f>
        <v>0</v>
      </c>
      <c r="AJ276" s="11">
        <f>IF(ISNA(VLOOKUP(CONCATENATE($B276,AJ$2,"SINGLE"),MW!$V$3:$W$600,2,0)),0,VLOOKUP(CONCATENATE($B276,AJ$2,"SINGLE"),MW!$V$3:$W$600,2,0))</f>
        <v>0</v>
      </c>
      <c r="AK276" s="11">
        <f>IF(ISNA(VLOOKUP(CONCATENATE($B276,AK$2,"SINGLE"),MW!$V$3:$W$600,2,0)),0,VLOOKUP(CONCATENATE($B276,AK$2,"SINGLE"),MW!$V$3:$W$600,2,0))</f>
        <v>0</v>
      </c>
      <c r="AL276" s="11">
        <f>IF(ISNA(VLOOKUP(CONCATENATE($B276,AL$2,"SINGLE"),MW!$V$3:$W$600,2,0)),0,VLOOKUP(CONCATENATE($B276,AL$2,"SINGLE"),MW!$V$3:$W$600,2,0))</f>
        <v>0</v>
      </c>
      <c r="AM276" s="11">
        <f>IF(ISNA(VLOOKUP(CONCATENATE($B276,AM$2,"SINGLE"),MW!$V$3:$W$600,2,0)),0,VLOOKUP(CONCATENATE($B276,AM$2,"SINGLE"),MW!$V$3:$W$600,2,0))</f>
        <v>0</v>
      </c>
      <c r="AN276" s="11">
        <f>IF(ISNA(VLOOKUP(CONCATENATE($B276,AN$2,"SINGLE"),MW!$V$3:$W$600,2,0)),0,VLOOKUP(CONCATENATE($B276,AN$2,"SINGLE"),MW!$V$3:$W$600,2,0))</f>
        <v>0</v>
      </c>
      <c r="AO276" s="11">
        <f>IF(ISNA(VLOOKUP(CONCATENATE($B276,AO$2,"SINGLE"),MW!$V$3:$W$600,2,0)),0,VLOOKUP(CONCATENATE($B276,AO$2,"SINGLE"),MW!$V$3:$W$600,2,0))</f>
        <v>0</v>
      </c>
      <c r="AP276" s="54">
        <f>SUM(AE276:AO276)</f>
        <v>0</v>
      </c>
      <c r="AQ276" s="11">
        <f>IF(ISNA(VLOOKUP(CONCATENATE($B276,AQ$2,"SINGLE"),'III-SUB'!$V$3:$W$633,2,0)),0,VLOOKUP(CONCATENATE($B276,AQ$2,"SINGLE"),'III-SUB'!$V$3:$W$633,2,0))</f>
        <v>0</v>
      </c>
      <c r="AR276" s="11">
        <f>IF(ISNA(VLOOKUP(CONCATENATE($B276,AR$2,"SINGLE"),'III-SUB'!$V$3:$W$633,2,0)),0,VLOOKUP(CONCATENATE($B276,AR$2,"SINGLE"),'III-SUB'!$V$3:$W$633,2,0))</f>
        <v>0</v>
      </c>
      <c r="AS276" s="11">
        <f>IF(ISNA(VLOOKUP(CONCATENATE($B276,AS$2,"SINGLE"),'III-SUB'!$V$3:$W$633,2,0)),0,VLOOKUP(CONCATENATE($B276,AS$2,"SINGLE"),'III-SUB'!$V$3:$W$633,2,0))</f>
        <v>0</v>
      </c>
      <c r="AT276" s="11">
        <f>IF(ISNA(VLOOKUP(CONCATENATE($B276,AT$2,"SINGLE"),'III-SUB'!$V$3:$W$633,2,0)),0,VLOOKUP(CONCATENATE($B276,AT$2,"SINGLE"),'III-SUB'!$V$3:$W$633,2,0))</f>
        <v>0</v>
      </c>
      <c r="AU276" s="11">
        <f>IF(ISNA(VLOOKUP(CONCATENATE($B276,AU$2,"SINGLE"),'III-SUB'!$V$3:$W$633,2,0)),0,VLOOKUP(CONCATENATE($B276,AU$2,"SINGLE"),'III-SUB'!$V$3:$W$633,2,0))</f>
        <v>0</v>
      </c>
      <c r="AV276" s="11">
        <f>IF(ISNA(VLOOKUP(CONCATENATE($B276,AV$2,"SINGLE"),'III-SUB'!$V$3:$W$633,2,0)),0,VLOOKUP(CONCATENATE($B276,AV$2,"SINGLE"),'III-SUB'!$V$3:$W$633,2,0))</f>
        <v>0</v>
      </c>
      <c r="AW276" s="11">
        <f>IF(ISNA(VLOOKUP(CONCATENATE($B276,AW$2,"SINGLE"),'III-SUB'!$V$3:$W$633,2,0)),0,VLOOKUP(CONCATENATE($B276,AW$2,"SINGLE"),'III-SUB'!$V$3:$W$633,2,0))</f>
        <v>0</v>
      </c>
      <c r="AX276" s="11">
        <f>IF(ISNA(VLOOKUP(CONCATENATE($B276,AX$2,"SINGLE"),'III-SUB'!$V$3:$W$633,2,0)),0,VLOOKUP(CONCATENATE($B276,AX$2,"SINGLE"),'III-SUB'!$V$3:$W$633,2,0))</f>
        <v>0</v>
      </c>
      <c r="AY276" s="11">
        <f>IF(ISNA(VLOOKUP(CONCATENATE($B276,AY$2,"SINGLE"),'III-SUB'!$V$3:$W$633,2,0)),0,VLOOKUP(CONCATENATE($B276,AY$2,"SINGLE"),'III-SUB'!$V$3:$W$633,2,0))</f>
        <v>0</v>
      </c>
      <c r="AZ276" s="11">
        <f>IF(ISNA(VLOOKUP(CONCATENATE($B276,AZ$2,"SINGLE"),'III-SUB'!$V$3:$W$633,2,0)),0,VLOOKUP(CONCATENATE($B276,AZ$2,"SINGLE"),'III-SUB'!$V$3:$W$633,2,0))</f>
        <v>0</v>
      </c>
      <c r="BA276" s="11">
        <f>IF(ISNA(VLOOKUP(CONCATENATE($B276,BA$2,"SINGLE"),'III-SUB'!$V$3:$W$633,2,0)),0,VLOOKUP(CONCATENATE($B276,BA$2,"SINGLE"),'III-SUB'!$V$3:$W$633,2,0))</f>
        <v>0</v>
      </c>
      <c r="BB276" s="11">
        <f>IF(ISNA(VLOOKUP(CONCATENATE($B276,BB$2,"SINGLE"),'III-SUB'!$V$3:$W$633,2,0)),0,VLOOKUP(CONCATENATE($B276,BB$2,"SINGLE"),'III-SUB'!$V$3:$W$633,2,0))</f>
        <v>0</v>
      </c>
      <c r="BC276" s="11">
        <f>IF(ISNA(VLOOKUP(CONCATENATE($B276,BC$2,"SINGLE"),'III-SUB'!$V$3:$W$633,2,0)),0,VLOOKUP(CONCATENATE($B276,BC$2,"SINGLE"),'III-SUB'!$V$3:$W$633,2,0))</f>
        <v>0</v>
      </c>
      <c r="BD276" s="54">
        <f>SUM(AQ276:BC276)</f>
        <v>0</v>
      </c>
      <c r="BE276" s="54">
        <f>IF(ISNA(VLOOKUP(CONCATENATE($B276,BE$2,"SINGLE"),VHF!$V$3:$W$627,2,0)),0,VLOOKUP(CONCATENATE($B276,BE$2,"SINGLE"),VHF!$V$3:$W$627,2,0))</f>
        <v>0</v>
      </c>
      <c r="BF276" s="11">
        <f>IF(ISNA(VLOOKUP(CONCATENATE($B276,BF$2,"SINGLE"),UHF!$V$3:$W$612,2,0)),0,VLOOKUP(CONCATENATE($B276,BF$2,"SINGLE"),UHF!$V$3:$W$612,2,0))</f>
        <v>0</v>
      </c>
      <c r="BG276" s="11">
        <f>IF(ISNA(VLOOKUP(CONCATENATE($B276,BG$2,"SINGLE"),UHF!$V$3:$W$612,2,0)),0,VLOOKUP(CONCATENATE($B276,BG$2,"SINGLE"),UHF!$V$3:$W$612,2,0))</f>
        <v>0</v>
      </c>
      <c r="BH276" s="11">
        <f>IF(ISNA(VLOOKUP(CONCATENATE($B276,BH$2,"SINGLE"),UHF!$V$3:$W$612,2,0)),0,VLOOKUP(CONCATENATE($B276,BH$2,"SINGLE"),UHF!$V$3:$W$612,2,0))</f>
        <v>0</v>
      </c>
      <c r="BI276" s="11">
        <f>IF(ISNA(VLOOKUP(CONCATENATE($B276,BI$2,"SINGLE"),UHF!$V$3:$W$612,2,0)),0,VLOOKUP(CONCATENATE($B276,BI$2,"SINGLE"),UHF!$V$3:$W$612,2,0))</f>
        <v>0</v>
      </c>
      <c r="BJ276" s="11">
        <f>IF(ISNA(VLOOKUP(CONCATENATE($B276,BJ$2,"SINGLE"),UHF!$V$3:$W$612,2,0)),0,VLOOKUP(CONCATENATE($B276,BJ$2,"SINGLE"),UHF!$V$3:$W$612,2,0))</f>
        <v>0</v>
      </c>
      <c r="BK276" s="11">
        <f>IF(ISNA(VLOOKUP(CONCATENATE($B276,BK$2,"SINGLE"),UHF!$V$3:$W$612,2,0)),0,VLOOKUP(CONCATENATE($B276,BK$2,"SINGLE"),UHF!$V$3:$W$612,2,0))</f>
        <v>0</v>
      </c>
      <c r="BL276" s="11">
        <f>IF(ISNA(VLOOKUP(CONCATENATE($B276,BL$2,"SINGLE"),UHF!$V$3:$W$612,2,0)),0,VLOOKUP(CONCATENATE($B276,BL$2,"SINGLE"),UHF!$V$3:$W$612,2,0))</f>
        <v>0</v>
      </c>
      <c r="BM276" s="11">
        <f>IF(ISNA(VLOOKUP(CONCATENATE($B276,BM$2,"SINGLE"),UHF!$V$3:$W$612,2,0)),0,VLOOKUP(CONCATENATE($B276,BM$2,"SINGLE"),UHF!$V$3:$W$612,2,0))</f>
        <v>0</v>
      </c>
      <c r="BN276" s="11">
        <f>IF(ISNA(VLOOKUP(CONCATENATE($B276,BN$2,"SINGLE"),UHF!$V$3:$W$612,2,0)),0,VLOOKUP(CONCATENATE($B276,BN$2,"SINGLE"),UHF!$V$3:$W$612,2,0))</f>
        <v>0</v>
      </c>
      <c r="BO276" s="11">
        <f>IF(ISNA(VLOOKUP(CONCATENATE($B276,BO$2,"SINGLE"),UHF!$V$3:$W$612,2,0)),0,VLOOKUP(CONCATENATE($B276,BO$2,"SINGLE"),UHF!$V$3:$W$612,2,0))</f>
        <v>0</v>
      </c>
      <c r="BP276" s="11">
        <f>IF(ISNA(VLOOKUP(CONCATENATE($B276,BP$2,"SINGLE"),UHF!$V$3:$W$612,2,0)),0,VLOOKUP(CONCATENATE($B276,BP$2,"SINGLE"),UHF!$V$3:$W$612,2,0))</f>
        <v>0</v>
      </c>
      <c r="BQ276" s="11">
        <f>IF(ISNA(VLOOKUP(CONCATENATE($B276,BQ$2,"SINGLE"),UHF!$V$3:$W$612,2,0)),0,VLOOKUP(CONCATENATE($B276,BQ$2,"SINGLE"),UHF!$V$3:$W$612,2,0))</f>
        <v>0</v>
      </c>
      <c r="BR276" s="54">
        <f>SUM(BF276:BQ276)</f>
        <v>0</v>
      </c>
      <c r="BS276" s="54">
        <f>IF(ISNA(VLOOKUP(CONCATENATE($B276,BS$2,"SINGLE"),'A1'!$V$3:$W$612,2,0)),0,VLOOKUP(CONCATENATE($B276,BS$2,"SINGLE"),'A1'!$V$3:$W$612,2,0))</f>
        <v>0</v>
      </c>
    </row>
    <row r="277" spans="1:71" x14ac:dyDescent="0.2">
      <c r="A277" s="21" t="str">
        <f t="shared" si="1"/>
        <v>275.</v>
      </c>
      <c r="B277" s="8">
        <f>'Seznam-SO'!A277</f>
        <v>0</v>
      </c>
      <c r="C277" s="11">
        <f>IF(ISNA(VLOOKUP(CONCATENATE($B277,C$2,"SINGLE"),'I-SUB'!$V$3:$W$624,2,0)),0,VLOOKUP(CONCATENATE($B277,C$2,"SINGLE"),'I-SUB'!$V$3:$W$624,2,0))</f>
        <v>0</v>
      </c>
      <c r="D277" s="11">
        <f>IF(ISNA(VLOOKUP(CONCATENATE($B277,D$2,"SINGLE"),'I-SUB'!$V$3:$W$624,2,0)),0,VLOOKUP(CONCATENATE($B277,D$2,"SINGLE"),'I-SUB'!$V$3:$W$624,2,0))</f>
        <v>0</v>
      </c>
      <c r="E277" s="11">
        <f>IF(ISNA(VLOOKUP(CONCATENATE($B277,E$2,"SINGLE"),'I-SUB'!$V$3:$W$624,2,0)),0,VLOOKUP(CONCATENATE($B277,E$2,"SINGLE"),'I-SUB'!$V$3:$W$624,2,0))</f>
        <v>0</v>
      </c>
      <c r="F277" s="11">
        <f>IF(ISNA(VLOOKUP(CONCATENATE($B277,F$2,"SINGLE"),'I-SUB'!$V$3:$W$624,2,0)),0,VLOOKUP(CONCATENATE($B277,F$2,"SINGLE"),'I-SUB'!$V$3:$W$624,2,0))</f>
        <v>0</v>
      </c>
      <c r="G277" s="11">
        <f>IF(ISNA(VLOOKUP(CONCATENATE($B277,G$2,"SINGLE"),'I-SUB'!$V$3:$W$624,2,0)),0,VLOOKUP(CONCATENATE($B277,G$2,"SINGLE"),'I-SUB'!$V$3:$W$624,2,0))</f>
        <v>0</v>
      </c>
      <c r="H277" s="11">
        <f>IF(ISNA(VLOOKUP(CONCATENATE($B277,H$2,"SINGLE"),'I-SUB'!$V$3:$W$624,2,0)),0,VLOOKUP(CONCATENATE($B277,H$2,"SINGLE"),'I-SUB'!$V$3:$W$624,2,0))</f>
        <v>0</v>
      </c>
      <c r="I277" s="11">
        <f>IF(ISNA(VLOOKUP(CONCATENATE($B277,I$2,"SINGLE"),'I-SUB'!$V$3:$W$624,2,0)),0,VLOOKUP(CONCATENATE($B277,I$2,"SINGLE"),'I-SUB'!$V$3:$W$624,2,0))</f>
        <v>0</v>
      </c>
      <c r="J277" s="11">
        <f>IF(ISNA(VLOOKUP(CONCATENATE($B277,J$2,"SINGLE"),'I-SUB'!$V$3:$W$624,2,0)),0,VLOOKUP(CONCATENATE($B277,J$2,"SINGLE"),'I-SUB'!$V$3:$W$624,2,0))</f>
        <v>0</v>
      </c>
      <c r="K277" s="11">
        <f>IF(ISNA(VLOOKUP(CONCATENATE($B277,K$2,"SINGLE"),'I-SUB'!$V$3:$W$624,2,0)),0,VLOOKUP(CONCATENATE($B277,K$2,"SINGLE"),'I-SUB'!$V$3:$W$624,2,0))</f>
        <v>0</v>
      </c>
      <c r="L277" s="11">
        <f>IF(ISNA(VLOOKUP(CONCATENATE($B277,L$2,"SINGLE"),'I-SUB'!$V$3:$W$624,2,0)),0,VLOOKUP(CONCATENATE($B277,L$2,"SINGLE"),'I-SUB'!$V$3:$W$624,2,0))</f>
        <v>0</v>
      </c>
      <c r="M277" s="11">
        <f>IF(ISNA(VLOOKUP(CONCATENATE($B277,M$2,"SINGLE"),'I-SUB'!$V$3:$W$624,2,0)),0,VLOOKUP(CONCATENATE($B277,M$2,"SINGLE"),'I-SUB'!$V$3:$W$624,2,0))</f>
        <v>0</v>
      </c>
      <c r="N277" s="11">
        <f>IF(ISNA(VLOOKUP(CONCATENATE($B277,N$2,"SINGLE"),'I-SUB'!$V$3:$W$624,2,0)),0,VLOOKUP(CONCATENATE($B277,N$2,"SINGLE"),'I-SUB'!$V$3:$W$624,2,0))</f>
        <v>0</v>
      </c>
      <c r="O277" s="11">
        <f>IF(ISNA(VLOOKUP(CONCATENATE($B277,O$2,"SINGLE"),'I-SUB'!$V$3:$W$624,2,0)),0,VLOOKUP(CONCATENATE($B277,O$2,"SINGLE"),'I-SUB'!$V$3:$W$624,2,0))</f>
        <v>0</v>
      </c>
      <c r="P277" s="54">
        <f>SUM(C277:O277)</f>
        <v>0</v>
      </c>
      <c r="Q277" s="11">
        <f>IF(ISNA(VLOOKUP(CONCATENATE($B277,Q$2,"SINGLE"),'II-SUB'!$V$3:$W$630,2,0)),0,VLOOKUP(CONCATENATE($B277,Q$2,"SINGLE"),'II-SUB'!$V$3:$W$630,2,0))</f>
        <v>0</v>
      </c>
      <c r="R277" s="11">
        <f>IF(ISNA(VLOOKUP(CONCATENATE($B277,R$2,"SINGLE"),'II-SUB'!$V$3:$W$630,2,0)),0,VLOOKUP(CONCATENATE($B277,R$2,"SINGLE"),'II-SUB'!$V$3:$W$630,2,0))</f>
        <v>0</v>
      </c>
      <c r="S277" s="11">
        <f>IF(ISNA(VLOOKUP(CONCATENATE($B277,S$2,"SINGLE"),'II-SUB'!$V$3:$W$630,2,0)),0,VLOOKUP(CONCATENATE($B277,S$2,"SINGLE"),'II-SUB'!$V$3:$W$630,2,0))</f>
        <v>0</v>
      </c>
      <c r="T277" s="11">
        <f>IF(ISNA(VLOOKUP(CONCATENATE($B277,T$2,"SINGLE"),'II-SUB'!$V$3:$W$630,2,0)),0,VLOOKUP(CONCATENATE($B277,T$2,"SINGLE"),'II-SUB'!$V$3:$W$630,2,0))</f>
        <v>0</v>
      </c>
      <c r="U277" s="11">
        <f>IF(ISNA(VLOOKUP(CONCATENATE($B277,U$2,"SINGLE"),'II-SUB'!$V$3:$W$630,2,0)),0,VLOOKUP(CONCATENATE($B277,U$2,"SINGLE"),'II-SUB'!$V$3:$W$630,2,0))</f>
        <v>0</v>
      </c>
      <c r="V277" s="11">
        <f>IF(ISNA(VLOOKUP(CONCATENATE($B277,V$2,"SINGLE"),'II-SUB'!$V$3:$W$630,2,0)),0,VLOOKUP(CONCATENATE($B277,V$2,"SINGLE"),'II-SUB'!$V$3:$W$630,2,0))</f>
        <v>0</v>
      </c>
      <c r="W277" s="11">
        <f>IF(ISNA(VLOOKUP(CONCATENATE($B277,W$2,"SINGLE"),'II-SUB'!$V$3:$W$630,2,0)),0,VLOOKUP(CONCATENATE($B277,W$2,"SINGLE"),'II-SUB'!$V$3:$W$630,2,0))</f>
        <v>0</v>
      </c>
      <c r="X277" s="11">
        <f>IF(ISNA(VLOOKUP(CONCATENATE($B277,X$2,"SINGLE"),'II-SUB'!$V$3:$W$630,2,0)),0,VLOOKUP(CONCATENATE($B277,X$2,"SINGLE"),'II-SUB'!$V$3:$W$630,2,0))</f>
        <v>0</v>
      </c>
      <c r="Y277" s="11">
        <f>IF(ISNA(VLOOKUP(CONCATENATE($B277,Y$2,"SINGLE"),'II-SUB'!$V$3:$W$630,2,0)),0,VLOOKUP(CONCATENATE($B277,Y$2,"SINGLE"),'II-SUB'!$V$3:$W$630,2,0))</f>
        <v>0</v>
      </c>
      <c r="Z277" s="11">
        <f>IF(ISNA(VLOOKUP(CONCATENATE($B277,Z$2,"SINGLE"),'II-SUB'!$V$3:$W$630,2,0)),0,VLOOKUP(CONCATENATE($B277,Z$2,"SINGLE"),'II-SUB'!$V$3:$W$630,2,0))</f>
        <v>0</v>
      </c>
      <c r="AA277" s="11">
        <f>IF(ISNA(VLOOKUP(CONCATENATE($B277,AA$2,"SINGLE"),'II-SUB'!$V$3:$W$630,2,0)),0,VLOOKUP(CONCATENATE($B277,AA$2,"SINGLE"),'II-SUB'!$V$3:$W$630,2,0))</f>
        <v>0</v>
      </c>
      <c r="AB277" s="11">
        <f>IF(ISNA(VLOOKUP(CONCATENATE($B277,AB$2,"SINGLE"),'II-SUB'!$V$3:$W$630,2,0)),0,VLOOKUP(CONCATENATE($B277,AB$2,"SINGLE"),'II-SUB'!$V$3:$W$630,2,0))</f>
        <v>0</v>
      </c>
      <c r="AC277" s="11">
        <f>IF(ISNA(VLOOKUP(CONCATENATE($B277,AC$2,"SINGLE"),'II-SUB'!$V$3:$W$630,2,0)),0,VLOOKUP(CONCATENATE($B277,AC$2,"SINGLE"),'II-SUB'!$V$3:$W$630,2,0))</f>
        <v>0</v>
      </c>
      <c r="AD277" s="54">
        <f>SUM(Q277:AC277)</f>
        <v>0</v>
      </c>
      <c r="AE277" s="11">
        <f>IF(ISNA(VLOOKUP(CONCATENATE($B277,AE$2,"SINGLE"),MW!$V$3:$W$600,2,0)),0,VLOOKUP(CONCATENATE($B277,AE$2,"SINGLE"),MW!$V$3:$W$600,2,0))</f>
        <v>0</v>
      </c>
      <c r="AF277" s="11">
        <f>IF(ISNA(VLOOKUP(CONCATENATE($B277,AF$2,"SINGLE"),MW!$V$3:$W$600,2,0)),0,VLOOKUP(CONCATENATE($B277,AF$2,"SINGLE"),MW!$V$3:$W$600,2,0))</f>
        <v>0</v>
      </c>
      <c r="AG277" s="11">
        <f>IF(ISNA(VLOOKUP(CONCATENATE($B277,AG$2,"SINGLE"),MW!$V$3:$W$600,2,0)),0,VLOOKUP(CONCATENATE($B277,AG$2,"SINGLE"),MW!$V$3:$W$600,2,0))</f>
        <v>0</v>
      </c>
      <c r="AH277" s="11">
        <f>IF(ISNA(VLOOKUP(CONCATENATE($B277,AH$2,"SINGLE"),MW!$V$3:$W$600,2,0)),0,VLOOKUP(CONCATENATE($B277,AH$2,"SINGLE"),MW!$V$3:$W$600,2,0))</f>
        <v>0</v>
      </c>
      <c r="AI277" s="11">
        <f>IF(ISNA(VLOOKUP(CONCATENATE($B277,AI$2,"SINGLE"),MW!$V$3:$W$600,2,0)),0,VLOOKUP(CONCATENATE($B277,AI$2,"SINGLE"),MW!$V$3:$W$600,2,0))</f>
        <v>0</v>
      </c>
      <c r="AJ277" s="11">
        <f>IF(ISNA(VLOOKUP(CONCATENATE($B277,AJ$2,"SINGLE"),MW!$V$3:$W$600,2,0)),0,VLOOKUP(CONCATENATE($B277,AJ$2,"SINGLE"),MW!$V$3:$W$600,2,0))</f>
        <v>0</v>
      </c>
      <c r="AK277" s="11">
        <f>IF(ISNA(VLOOKUP(CONCATENATE($B277,AK$2,"SINGLE"),MW!$V$3:$W$600,2,0)),0,VLOOKUP(CONCATENATE($B277,AK$2,"SINGLE"),MW!$V$3:$W$600,2,0))</f>
        <v>0</v>
      </c>
      <c r="AL277" s="11">
        <f>IF(ISNA(VLOOKUP(CONCATENATE($B277,AL$2,"SINGLE"),MW!$V$3:$W$600,2,0)),0,VLOOKUP(CONCATENATE($B277,AL$2,"SINGLE"),MW!$V$3:$W$600,2,0))</f>
        <v>0</v>
      </c>
      <c r="AM277" s="11">
        <f>IF(ISNA(VLOOKUP(CONCATENATE($B277,AM$2,"SINGLE"),MW!$V$3:$W$600,2,0)),0,VLOOKUP(CONCATENATE($B277,AM$2,"SINGLE"),MW!$V$3:$W$600,2,0))</f>
        <v>0</v>
      </c>
      <c r="AN277" s="11">
        <f>IF(ISNA(VLOOKUP(CONCATENATE($B277,AN$2,"SINGLE"),MW!$V$3:$W$600,2,0)),0,VLOOKUP(CONCATENATE($B277,AN$2,"SINGLE"),MW!$V$3:$W$600,2,0))</f>
        <v>0</v>
      </c>
      <c r="AO277" s="11">
        <f>IF(ISNA(VLOOKUP(CONCATENATE($B277,AO$2,"SINGLE"),MW!$V$3:$W$600,2,0)),0,VLOOKUP(CONCATENATE($B277,AO$2,"SINGLE"),MW!$V$3:$W$600,2,0))</f>
        <v>0</v>
      </c>
      <c r="AP277" s="54">
        <f>SUM(AE277:AO277)</f>
        <v>0</v>
      </c>
      <c r="AQ277" s="11">
        <f>IF(ISNA(VLOOKUP(CONCATENATE($B277,AQ$2,"SINGLE"),'III-SUB'!$V$3:$W$633,2,0)),0,VLOOKUP(CONCATENATE($B277,AQ$2,"SINGLE"),'III-SUB'!$V$3:$W$633,2,0))</f>
        <v>0</v>
      </c>
      <c r="AR277" s="11">
        <f>IF(ISNA(VLOOKUP(CONCATENATE($B277,AR$2,"SINGLE"),'III-SUB'!$V$3:$W$633,2,0)),0,VLOOKUP(CONCATENATE($B277,AR$2,"SINGLE"),'III-SUB'!$V$3:$W$633,2,0))</f>
        <v>0</v>
      </c>
      <c r="AS277" s="11">
        <f>IF(ISNA(VLOOKUP(CONCATENATE($B277,AS$2,"SINGLE"),'III-SUB'!$V$3:$W$633,2,0)),0,VLOOKUP(CONCATENATE($B277,AS$2,"SINGLE"),'III-SUB'!$V$3:$W$633,2,0))</f>
        <v>0</v>
      </c>
      <c r="AT277" s="11">
        <f>IF(ISNA(VLOOKUP(CONCATENATE($B277,AT$2,"SINGLE"),'III-SUB'!$V$3:$W$633,2,0)),0,VLOOKUP(CONCATENATE($B277,AT$2,"SINGLE"),'III-SUB'!$V$3:$W$633,2,0))</f>
        <v>0</v>
      </c>
      <c r="AU277" s="11">
        <f>IF(ISNA(VLOOKUP(CONCATENATE($B277,AU$2,"SINGLE"),'III-SUB'!$V$3:$W$633,2,0)),0,VLOOKUP(CONCATENATE($B277,AU$2,"SINGLE"),'III-SUB'!$V$3:$W$633,2,0))</f>
        <v>0</v>
      </c>
      <c r="AV277" s="11">
        <f>IF(ISNA(VLOOKUP(CONCATENATE($B277,AV$2,"SINGLE"),'III-SUB'!$V$3:$W$633,2,0)),0,VLOOKUP(CONCATENATE($B277,AV$2,"SINGLE"),'III-SUB'!$V$3:$W$633,2,0))</f>
        <v>0</v>
      </c>
      <c r="AW277" s="11">
        <f>IF(ISNA(VLOOKUP(CONCATENATE($B277,AW$2,"SINGLE"),'III-SUB'!$V$3:$W$633,2,0)),0,VLOOKUP(CONCATENATE($B277,AW$2,"SINGLE"),'III-SUB'!$V$3:$W$633,2,0))</f>
        <v>0</v>
      </c>
      <c r="AX277" s="11">
        <f>IF(ISNA(VLOOKUP(CONCATENATE($B277,AX$2,"SINGLE"),'III-SUB'!$V$3:$W$633,2,0)),0,VLOOKUP(CONCATENATE($B277,AX$2,"SINGLE"),'III-SUB'!$V$3:$W$633,2,0))</f>
        <v>0</v>
      </c>
      <c r="AY277" s="11">
        <f>IF(ISNA(VLOOKUP(CONCATENATE($B277,AY$2,"SINGLE"),'III-SUB'!$V$3:$W$633,2,0)),0,VLOOKUP(CONCATENATE($B277,AY$2,"SINGLE"),'III-SUB'!$V$3:$W$633,2,0))</f>
        <v>0</v>
      </c>
      <c r="AZ277" s="11">
        <f>IF(ISNA(VLOOKUP(CONCATENATE($B277,AZ$2,"SINGLE"),'III-SUB'!$V$3:$W$633,2,0)),0,VLOOKUP(CONCATENATE($B277,AZ$2,"SINGLE"),'III-SUB'!$V$3:$W$633,2,0))</f>
        <v>0</v>
      </c>
      <c r="BA277" s="11">
        <f>IF(ISNA(VLOOKUP(CONCATENATE($B277,BA$2,"SINGLE"),'III-SUB'!$V$3:$W$633,2,0)),0,VLOOKUP(CONCATENATE($B277,BA$2,"SINGLE"),'III-SUB'!$V$3:$W$633,2,0))</f>
        <v>0</v>
      </c>
      <c r="BB277" s="11">
        <f>IF(ISNA(VLOOKUP(CONCATENATE($B277,BB$2,"SINGLE"),'III-SUB'!$V$3:$W$633,2,0)),0,VLOOKUP(CONCATENATE($B277,BB$2,"SINGLE"),'III-SUB'!$V$3:$W$633,2,0))</f>
        <v>0</v>
      </c>
      <c r="BC277" s="11">
        <f>IF(ISNA(VLOOKUP(CONCATENATE($B277,BC$2,"SINGLE"),'III-SUB'!$V$3:$W$633,2,0)),0,VLOOKUP(CONCATENATE($B277,BC$2,"SINGLE"),'III-SUB'!$V$3:$W$633,2,0))</f>
        <v>0</v>
      </c>
      <c r="BD277" s="54">
        <f>SUM(AQ277:BC277)</f>
        <v>0</v>
      </c>
      <c r="BE277" s="54">
        <f>IF(ISNA(VLOOKUP(CONCATENATE($B277,BE$2,"SINGLE"),VHF!$V$3:$W$627,2,0)),0,VLOOKUP(CONCATENATE($B277,BE$2,"SINGLE"),VHF!$V$3:$W$627,2,0))</f>
        <v>0</v>
      </c>
      <c r="BF277" s="11">
        <f>IF(ISNA(VLOOKUP(CONCATENATE($B277,BF$2,"SINGLE"),UHF!$V$3:$W$612,2,0)),0,VLOOKUP(CONCATENATE($B277,BF$2,"SINGLE"),UHF!$V$3:$W$612,2,0))</f>
        <v>0</v>
      </c>
      <c r="BG277" s="11">
        <f>IF(ISNA(VLOOKUP(CONCATENATE($B277,BG$2,"SINGLE"),UHF!$V$3:$W$612,2,0)),0,VLOOKUP(CONCATENATE($B277,BG$2,"SINGLE"),UHF!$V$3:$W$612,2,0))</f>
        <v>0</v>
      </c>
      <c r="BH277" s="11">
        <f>IF(ISNA(VLOOKUP(CONCATENATE($B277,BH$2,"SINGLE"),UHF!$V$3:$W$612,2,0)),0,VLOOKUP(CONCATENATE($B277,BH$2,"SINGLE"),UHF!$V$3:$W$612,2,0))</f>
        <v>0</v>
      </c>
      <c r="BI277" s="11">
        <f>IF(ISNA(VLOOKUP(CONCATENATE($B277,BI$2,"SINGLE"),UHF!$V$3:$W$612,2,0)),0,VLOOKUP(CONCATENATE($B277,BI$2,"SINGLE"),UHF!$V$3:$W$612,2,0))</f>
        <v>0</v>
      </c>
      <c r="BJ277" s="11">
        <f>IF(ISNA(VLOOKUP(CONCATENATE($B277,BJ$2,"SINGLE"),UHF!$V$3:$W$612,2,0)),0,VLOOKUP(CONCATENATE($B277,BJ$2,"SINGLE"),UHF!$V$3:$W$612,2,0))</f>
        <v>0</v>
      </c>
      <c r="BK277" s="11">
        <f>IF(ISNA(VLOOKUP(CONCATENATE($B277,BK$2,"SINGLE"),UHF!$V$3:$W$612,2,0)),0,VLOOKUP(CONCATENATE($B277,BK$2,"SINGLE"),UHF!$V$3:$W$612,2,0))</f>
        <v>0</v>
      </c>
      <c r="BL277" s="11">
        <f>IF(ISNA(VLOOKUP(CONCATENATE($B277,BL$2,"SINGLE"),UHF!$V$3:$W$612,2,0)),0,VLOOKUP(CONCATENATE($B277,BL$2,"SINGLE"),UHF!$V$3:$W$612,2,0))</f>
        <v>0</v>
      </c>
      <c r="BM277" s="11">
        <f>IF(ISNA(VLOOKUP(CONCATENATE($B277,BM$2,"SINGLE"),UHF!$V$3:$W$612,2,0)),0,VLOOKUP(CONCATENATE($B277,BM$2,"SINGLE"),UHF!$V$3:$W$612,2,0))</f>
        <v>0</v>
      </c>
      <c r="BN277" s="11">
        <f>IF(ISNA(VLOOKUP(CONCATENATE($B277,BN$2,"SINGLE"),UHF!$V$3:$W$612,2,0)),0,VLOOKUP(CONCATENATE($B277,BN$2,"SINGLE"),UHF!$V$3:$W$612,2,0))</f>
        <v>0</v>
      </c>
      <c r="BO277" s="11">
        <f>IF(ISNA(VLOOKUP(CONCATENATE($B277,BO$2,"SINGLE"),UHF!$V$3:$W$612,2,0)),0,VLOOKUP(CONCATENATE($B277,BO$2,"SINGLE"),UHF!$V$3:$W$612,2,0))</f>
        <v>0</v>
      </c>
      <c r="BP277" s="11">
        <f>IF(ISNA(VLOOKUP(CONCATENATE($B277,BP$2,"SINGLE"),UHF!$V$3:$W$612,2,0)),0,VLOOKUP(CONCATENATE($B277,BP$2,"SINGLE"),UHF!$V$3:$W$612,2,0))</f>
        <v>0</v>
      </c>
      <c r="BQ277" s="11">
        <f>IF(ISNA(VLOOKUP(CONCATENATE($B277,BQ$2,"SINGLE"),UHF!$V$3:$W$612,2,0)),0,VLOOKUP(CONCATENATE($B277,BQ$2,"SINGLE"),UHF!$V$3:$W$612,2,0))</f>
        <v>0</v>
      </c>
      <c r="BR277" s="54">
        <f>SUM(BF277:BQ277)</f>
        <v>0</v>
      </c>
      <c r="BS277" s="54">
        <f>IF(ISNA(VLOOKUP(CONCATENATE($B277,BS$2,"SINGLE"),'A1'!$V$3:$W$612,2,0)),0,VLOOKUP(CONCATENATE($B277,BS$2,"SINGLE"),'A1'!$V$3:$W$612,2,0))</f>
        <v>0</v>
      </c>
    </row>
    <row r="278" spans="1:71" x14ac:dyDescent="0.2">
      <c r="A278" s="21" t="str">
        <f t="shared" si="1"/>
        <v>276.</v>
      </c>
      <c r="B278" s="8">
        <f>'Seznam-SO'!A278</f>
        <v>0</v>
      </c>
      <c r="C278" s="11">
        <f>IF(ISNA(VLOOKUP(CONCATENATE($B278,C$2,"SINGLE"),'I-SUB'!$V$3:$W$624,2,0)),0,VLOOKUP(CONCATENATE($B278,C$2,"SINGLE"),'I-SUB'!$V$3:$W$624,2,0))</f>
        <v>0</v>
      </c>
      <c r="D278" s="11">
        <f>IF(ISNA(VLOOKUP(CONCATENATE($B278,D$2,"SINGLE"),'I-SUB'!$V$3:$W$624,2,0)),0,VLOOKUP(CONCATENATE($B278,D$2,"SINGLE"),'I-SUB'!$V$3:$W$624,2,0))</f>
        <v>0</v>
      </c>
      <c r="E278" s="11">
        <f>IF(ISNA(VLOOKUP(CONCATENATE($B278,E$2,"SINGLE"),'I-SUB'!$V$3:$W$624,2,0)),0,VLOOKUP(CONCATENATE($B278,E$2,"SINGLE"),'I-SUB'!$V$3:$W$624,2,0))</f>
        <v>0</v>
      </c>
      <c r="F278" s="11">
        <f>IF(ISNA(VLOOKUP(CONCATENATE($B278,F$2,"SINGLE"),'I-SUB'!$V$3:$W$624,2,0)),0,VLOOKUP(CONCATENATE($B278,F$2,"SINGLE"),'I-SUB'!$V$3:$W$624,2,0))</f>
        <v>0</v>
      </c>
      <c r="G278" s="11">
        <f>IF(ISNA(VLOOKUP(CONCATENATE($B278,G$2,"SINGLE"),'I-SUB'!$V$3:$W$624,2,0)),0,VLOOKUP(CONCATENATE($B278,G$2,"SINGLE"),'I-SUB'!$V$3:$W$624,2,0))</f>
        <v>0</v>
      </c>
      <c r="H278" s="11">
        <f>IF(ISNA(VLOOKUP(CONCATENATE($B278,H$2,"SINGLE"),'I-SUB'!$V$3:$W$624,2,0)),0,VLOOKUP(CONCATENATE($B278,H$2,"SINGLE"),'I-SUB'!$V$3:$W$624,2,0))</f>
        <v>0</v>
      </c>
      <c r="I278" s="11">
        <f>IF(ISNA(VLOOKUP(CONCATENATE($B278,I$2,"SINGLE"),'I-SUB'!$V$3:$W$624,2,0)),0,VLOOKUP(CONCATENATE($B278,I$2,"SINGLE"),'I-SUB'!$V$3:$W$624,2,0))</f>
        <v>0</v>
      </c>
      <c r="J278" s="11">
        <f>IF(ISNA(VLOOKUP(CONCATENATE($B278,J$2,"SINGLE"),'I-SUB'!$V$3:$W$624,2,0)),0,VLOOKUP(CONCATENATE($B278,J$2,"SINGLE"),'I-SUB'!$V$3:$W$624,2,0))</f>
        <v>0</v>
      </c>
      <c r="K278" s="11">
        <f>IF(ISNA(VLOOKUP(CONCATENATE($B278,K$2,"SINGLE"),'I-SUB'!$V$3:$W$624,2,0)),0,VLOOKUP(CONCATENATE($B278,K$2,"SINGLE"),'I-SUB'!$V$3:$W$624,2,0))</f>
        <v>0</v>
      </c>
      <c r="L278" s="11">
        <f>IF(ISNA(VLOOKUP(CONCATENATE($B278,L$2,"SINGLE"),'I-SUB'!$V$3:$W$624,2,0)),0,VLOOKUP(CONCATENATE($B278,L$2,"SINGLE"),'I-SUB'!$V$3:$W$624,2,0))</f>
        <v>0</v>
      </c>
      <c r="M278" s="11">
        <f>IF(ISNA(VLOOKUP(CONCATENATE($B278,M$2,"SINGLE"),'I-SUB'!$V$3:$W$624,2,0)),0,VLOOKUP(CONCATENATE($B278,M$2,"SINGLE"),'I-SUB'!$V$3:$W$624,2,0))</f>
        <v>0</v>
      </c>
      <c r="N278" s="11">
        <f>IF(ISNA(VLOOKUP(CONCATENATE($B278,N$2,"SINGLE"),'I-SUB'!$V$3:$W$624,2,0)),0,VLOOKUP(CONCATENATE($B278,N$2,"SINGLE"),'I-SUB'!$V$3:$W$624,2,0))</f>
        <v>0</v>
      </c>
      <c r="O278" s="11">
        <f>IF(ISNA(VLOOKUP(CONCATENATE($B278,O$2,"SINGLE"),'I-SUB'!$V$3:$W$624,2,0)),0,VLOOKUP(CONCATENATE($B278,O$2,"SINGLE"),'I-SUB'!$V$3:$W$624,2,0))</f>
        <v>0</v>
      </c>
      <c r="P278" s="54">
        <f>SUM(C278:O278)</f>
        <v>0</v>
      </c>
      <c r="Q278" s="11">
        <f>IF(ISNA(VLOOKUP(CONCATENATE($B278,Q$2,"SINGLE"),'II-SUB'!$V$3:$W$630,2,0)),0,VLOOKUP(CONCATENATE($B278,Q$2,"SINGLE"),'II-SUB'!$V$3:$W$630,2,0))</f>
        <v>0</v>
      </c>
      <c r="R278" s="11">
        <f>IF(ISNA(VLOOKUP(CONCATENATE($B278,R$2,"SINGLE"),'II-SUB'!$V$3:$W$630,2,0)),0,VLOOKUP(CONCATENATE($B278,R$2,"SINGLE"),'II-SUB'!$V$3:$W$630,2,0))</f>
        <v>0</v>
      </c>
      <c r="S278" s="11">
        <f>IF(ISNA(VLOOKUP(CONCATENATE($B278,S$2,"SINGLE"),'II-SUB'!$V$3:$W$630,2,0)),0,VLOOKUP(CONCATENATE($B278,S$2,"SINGLE"),'II-SUB'!$V$3:$W$630,2,0))</f>
        <v>0</v>
      </c>
      <c r="T278" s="11">
        <f>IF(ISNA(VLOOKUP(CONCATENATE($B278,T$2,"SINGLE"),'II-SUB'!$V$3:$W$630,2,0)),0,VLOOKUP(CONCATENATE($B278,T$2,"SINGLE"),'II-SUB'!$V$3:$W$630,2,0))</f>
        <v>0</v>
      </c>
      <c r="U278" s="11">
        <f>IF(ISNA(VLOOKUP(CONCATENATE($B278,U$2,"SINGLE"),'II-SUB'!$V$3:$W$630,2,0)),0,VLOOKUP(CONCATENATE($B278,U$2,"SINGLE"),'II-SUB'!$V$3:$W$630,2,0))</f>
        <v>0</v>
      </c>
      <c r="V278" s="11">
        <f>IF(ISNA(VLOOKUP(CONCATENATE($B278,V$2,"SINGLE"),'II-SUB'!$V$3:$W$630,2,0)),0,VLOOKUP(CONCATENATE($B278,V$2,"SINGLE"),'II-SUB'!$V$3:$W$630,2,0))</f>
        <v>0</v>
      </c>
      <c r="W278" s="11">
        <f>IF(ISNA(VLOOKUP(CONCATENATE($B278,W$2,"SINGLE"),'II-SUB'!$V$3:$W$630,2,0)),0,VLOOKUP(CONCATENATE($B278,W$2,"SINGLE"),'II-SUB'!$V$3:$W$630,2,0))</f>
        <v>0</v>
      </c>
      <c r="X278" s="11">
        <f>IF(ISNA(VLOOKUP(CONCATENATE($B278,X$2,"SINGLE"),'II-SUB'!$V$3:$W$630,2,0)),0,VLOOKUP(CONCATENATE($B278,X$2,"SINGLE"),'II-SUB'!$V$3:$W$630,2,0))</f>
        <v>0</v>
      </c>
      <c r="Y278" s="11">
        <f>IF(ISNA(VLOOKUP(CONCATENATE($B278,Y$2,"SINGLE"),'II-SUB'!$V$3:$W$630,2,0)),0,VLOOKUP(CONCATENATE($B278,Y$2,"SINGLE"),'II-SUB'!$V$3:$W$630,2,0))</f>
        <v>0</v>
      </c>
      <c r="Z278" s="11">
        <f>IF(ISNA(VLOOKUP(CONCATENATE($B278,Z$2,"SINGLE"),'II-SUB'!$V$3:$W$630,2,0)),0,VLOOKUP(CONCATENATE($B278,Z$2,"SINGLE"),'II-SUB'!$V$3:$W$630,2,0))</f>
        <v>0</v>
      </c>
      <c r="AA278" s="11">
        <f>IF(ISNA(VLOOKUP(CONCATENATE($B278,AA$2,"SINGLE"),'II-SUB'!$V$3:$W$630,2,0)),0,VLOOKUP(CONCATENATE($B278,AA$2,"SINGLE"),'II-SUB'!$V$3:$W$630,2,0))</f>
        <v>0</v>
      </c>
      <c r="AB278" s="11">
        <f>IF(ISNA(VLOOKUP(CONCATENATE($B278,AB$2,"SINGLE"),'II-SUB'!$V$3:$W$630,2,0)),0,VLOOKUP(CONCATENATE($B278,AB$2,"SINGLE"),'II-SUB'!$V$3:$W$630,2,0))</f>
        <v>0</v>
      </c>
      <c r="AC278" s="11">
        <f>IF(ISNA(VLOOKUP(CONCATENATE($B278,AC$2,"SINGLE"),'II-SUB'!$V$3:$W$630,2,0)),0,VLOOKUP(CONCATENATE($B278,AC$2,"SINGLE"),'II-SUB'!$V$3:$W$630,2,0))</f>
        <v>0</v>
      </c>
      <c r="AD278" s="54">
        <f>SUM(Q278:AC278)</f>
        <v>0</v>
      </c>
      <c r="AE278" s="11">
        <f>IF(ISNA(VLOOKUP(CONCATENATE($B278,AE$2,"SINGLE"),MW!$V$3:$W$600,2,0)),0,VLOOKUP(CONCATENATE($B278,AE$2,"SINGLE"),MW!$V$3:$W$600,2,0))</f>
        <v>0</v>
      </c>
      <c r="AF278" s="11">
        <f>IF(ISNA(VLOOKUP(CONCATENATE($B278,AF$2,"SINGLE"),MW!$V$3:$W$600,2,0)),0,VLOOKUP(CONCATENATE($B278,AF$2,"SINGLE"),MW!$V$3:$W$600,2,0))</f>
        <v>0</v>
      </c>
      <c r="AG278" s="11">
        <f>IF(ISNA(VLOOKUP(CONCATENATE($B278,AG$2,"SINGLE"),MW!$V$3:$W$600,2,0)),0,VLOOKUP(CONCATENATE($B278,AG$2,"SINGLE"),MW!$V$3:$W$600,2,0))</f>
        <v>0</v>
      </c>
      <c r="AH278" s="11">
        <f>IF(ISNA(VLOOKUP(CONCATENATE($B278,AH$2,"SINGLE"),MW!$V$3:$W$600,2,0)),0,VLOOKUP(CONCATENATE($B278,AH$2,"SINGLE"),MW!$V$3:$W$600,2,0))</f>
        <v>0</v>
      </c>
      <c r="AI278" s="11">
        <f>IF(ISNA(VLOOKUP(CONCATENATE($B278,AI$2,"SINGLE"),MW!$V$3:$W$600,2,0)),0,VLOOKUP(CONCATENATE($B278,AI$2,"SINGLE"),MW!$V$3:$W$600,2,0))</f>
        <v>0</v>
      </c>
      <c r="AJ278" s="11">
        <f>IF(ISNA(VLOOKUP(CONCATENATE($B278,AJ$2,"SINGLE"),MW!$V$3:$W$600,2,0)),0,VLOOKUP(CONCATENATE($B278,AJ$2,"SINGLE"),MW!$V$3:$W$600,2,0))</f>
        <v>0</v>
      </c>
      <c r="AK278" s="11">
        <f>IF(ISNA(VLOOKUP(CONCATENATE($B278,AK$2,"SINGLE"),MW!$V$3:$W$600,2,0)),0,VLOOKUP(CONCATENATE($B278,AK$2,"SINGLE"),MW!$V$3:$W$600,2,0))</f>
        <v>0</v>
      </c>
      <c r="AL278" s="11">
        <f>IF(ISNA(VLOOKUP(CONCATENATE($B278,AL$2,"SINGLE"),MW!$V$3:$W$600,2,0)),0,VLOOKUP(CONCATENATE($B278,AL$2,"SINGLE"),MW!$V$3:$W$600,2,0))</f>
        <v>0</v>
      </c>
      <c r="AM278" s="11">
        <f>IF(ISNA(VLOOKUP(CONCATENATE($B278,AM$2,"SINGLE"),MW!$V$3:$W$600,2,0)),0,VLOOKUP(CONCATENATE($B278,AM$2,"SINGLE"),MW!$V$3:$W$600,2,0))</f>
        <v>0</v>
      </c>
      <c r="AN278" s="11">
        <f>IF(ISNA(VLOOKUP(CONCATENATE($B278,AN$2,"SINGLE"),MW!$V$3:$W$600,2,0)),0,VLOOKUP(CONCATENATE($B278,AN$2,"SINGLE"),MW!$V$3:$W$600,2,0))</f>
        <v>0</v>
      </c>
      <c r="AO278" s="11">
        <f>IF(ISNA(VLOOKUP(CONCATENATE($B278,AO$2,"SINGLE"),MW!$V$3:$W$600,2,0)),0,VLOOKUP(CONCATENATE($B278,AO$2,"SINGLE"),MW!$V$3:$W$600,2,0))</f>
        <v>0</v>
      </c>
      <c r="AP278" s="54">
        <f>SUM(AE278:AO278)</f>
        <v>0</v>
      </c>
      <c r="AQ278" s="11">
        <f>IF(ISNA(VLOOKUP(CONCATENATE($B278,AQ$2,"SINGLE"),'III-SUB'!$V$3:$W$633,2,0)),0,VLOOKUP(CONCATENATE($B278,AQ$2,"SINGLE"),'III-SUB'!$V$3:$W$633,2,0))</f>
        <v>0</v>
      </c>
      <c r="AR278" s="11">
        <f>IF(ISNA(VLOOKUP(CONCATENATE($B278,AR$2,"SINGLE"),'III-SUB'!$V$3:$W$633,2,0)),0,VLOOKUP(CONCATENATE($B278,AR$2,"SINGLE"),'III-SUB'!$V$3:$W$633,2,0))</f>
        <v>0</v>
      </c>
      <c r="AS278" s="11">
        <f>IF(ISNA(VLOOKUP(CONCATENATE($B278,AS$2,"SINGLE"),'III-SUB'!$V$3:$W$633,2,0)),0,VLOOKUP(CONCATENATE($B278,AS$2,"SINGLE"),'III-SUB'!$V$3:$W$633,2,0))</f>
        <v>0</v>
      </c>
      <c r="AT278" s="11">
        <f>IF(ISNA(VLOOKUP(CONCATENATE($B278,AT$2,"SINGLE"),'III-SUB'!$V$3:$W$633,2,0)),0,VLOOKUP(CONCATENATE($B278,AT$2,"SINGLE"),'III-SUB'!$V$3:$W$633,2,0))</f>
        <v>0</v>
      </c>
      <c r="AU278" s="11">
        <f>IF(ISNA(VLOOKUP(CONCATENATE($B278,AU$2,"SINGLE"),'III-SUB'!$V$3:$W$633,2,0)),0,VLOOKUP(CONCATENATE($B278,AU$2,"SINGLE"),'III-SUB'!$V$3:$W$633,2,0))</f>
        <v>0</v>
      </c>
      <c r="AV278" s="11">
        <f>IF(ISNA(VLOOKUP(CONCATENATE($B278,AV$2,"SINGLE"),'III-SUB'!$V$3:$W$633,2,0)),0,VLOOKUP(CONCATENATE($B278,AV$2,"SINGLE"),'III-SUB'!$V$3:$W$633,2,0))</f>
        <v>0</v>
      </c>
      <c r="AW278" s="11">
        <f>IF(ISNA(VLOOKUP(CONCATENATE($B278,AW$2,"SINGLE"),'III-SUB'!$V$3:$W$633,2,0)),0,VLOOKUP(CONCATENATE($B278,AW$2,"SINGLE"),'III-SUB'!$V$3:$W$633,2,0))</f>
        <v>0</v>
      </c>
      <c r="AX278" s="11">
        <f>IF(ISNA(VLOOKUP(CONCATENATE($B278,AX$2,"SINGLE"),'III-SUB'!$V$3:$W$633,2,0)),0,VLOOKUP(CONCATENATE($B278,AX$2,"SINGLE"),'III-SUB'!$V$3:$W$633,2,0))</f>
        <v>0</v>
      </c>
      <c r="AY278" s="11">
        <f>IF(ISNA(VLOOKUP(CONCATENATE($B278,AY$2,"SINGLE"),'III-SUB'!$V$3:$W$633,2,0)),0,VLOOKUP(CONCATENATE($B278,AY$2,"SINGLE"),'III-SUB'!$V$3:$W$633,2,0))</f>
        <v>0</v>
      </c>
      <c r="AZ278" s="11">
        <f>IF(ISNA(VLOOKUP(CONCATENATE($B278,AZ$2,"SINGLE"),'III-SUB'!$V$3:$W$633,2,0)),0,VLOOKUP(CONCATENATE($B278,AZ$2,"SINGLE"),'III-SUB'!$V$3:$W$633,2,0))</f>
        <v>0</v>
      </c>
      <c r="BA278" s="11">
        <f>IF(ISNA(VLOOKUP(CONCATENATE($B278,BA$2,"SINGLE"),'III-SUB'!$V$3:$W$633,2,0)),0,VLOOKUP(CONCATENATE($B278,BA$2,"SINGLE"),'III-SUB'!$V$3:$W$633,2,0))</f>
        <v>0</v>
      </c>
      <c r="BB278" s="11">
        <f>IF(ISNA(VLOOKUP(CONCATENATE($B278,BB$2,"SINGLE"),'III-SUB'!$V$3:$W$633,2,0)),0,VLOOKUP(CONCATENATE($B278,BB$2,"SINGLE"),'III-SUB'!$V$3:$W$633,2,0))</f>
        <v>0</v>
      </c>
      <c r="BC278" s="11">
        <f>IF(ISNA(VLOOKUP(CONCATENATE($B278,BC$2,"SINGLE"),'III-SUB'!$V$3:$W$633,2,0)),0,VLOOKUP(CONCATENATE($B278,BC$2,"SINGLE"),'III-SUB'!$V$3:$W$633,2,0))</f>
        <v>0</v>
      </c>
      <c r="BD278" s="54">
        <f>SUM(AQ278:BC278)</f>
        <v>0</v>
      </c>
      <c r="BE278" s="54">
        <f>IF(ISNA(VLOOKUP(CONCATENATE($B278,BE$2,"SINGLE"),VHF!$V$3:$W$627,2,0)),0,VLOOKUP(CONCATENATE($B278,BE$2,"SINGLE"),VHF!$V$3:$W$627,2,0))</f>
        <v>0</v>
      </c>
      <c r="BF278" s="11">
        <f>IF(ISNA(VLOOKUP(CONCATENATE($B278,BF$2,"SINGLE"),UHF!$V$3:$W$612,2,0)),0,VLOOKUP(CONCATENATE($B278,BF$2,"SINGLE"),UHF!$V$3:$W$612,2,0))</f>
        <v>0</v>
      </c>
      <c r="BG278" s="11">
        <f>IF(ISNA(VLOOKUP(CONCATENATE($B278,BG$2,"SINGLE"),UHF!$V$3:$W$612,2,0)),0,VLOOKUP(CONCATENATE($B278,BG$2,"SINGLE"),UHF!$V$3:$W$612,2,0))</f>
        <v>0</v>
      </c>
      <c r="BH278" s="11">
        <f>IF(ISNA(VLOOKUP(CONCATENATE($B278,BH$2,"SINGLE"),UHF!$V$3:$W$612,2,0)),0,VLOOKUP(CONCATENATE($B278,BH$2,"SINGLE"),UHF!$V$3:$W$612,2,0))</f>
        <v>0</v>
      </c>
      <c r="BI278" s="11">
        <f>IF(ISNA(VLOOKUP(CONCATENATE($B278,BI$2,"SINGLE"),UHF!$V$3:$W$612,2,0)),0,VLOOKUP(CONCATENATE($B278,BI$2,"SINGLE"),UHF!$V$3:$W$612,2,0))</f>
        <v>0</v>
      </c>
      <c r="BJ278" s="11">
        <f>IF(ISNA(VLOOKUP(CONCATENATE($B278,BJ$2,"SINGLE"),UHF!$V$3:$W$612,2,0)),0,VLOOKUP(CONCATENATE($B278,BJ$2,"SINGLE"),UHF!$V$3:$W$612,2,0))</f>
        <v>0</v>
      </c>
      <c r="BK278" s="11">
        <f>IF(ISNA(VLOOKUP(CONCATENATE($B278,BK$2,"SINGLE"),UHF!$V$3:$W$612,2,0)),0,VLOOKUP(CONCATENATE($B278,BK$2,"SINGLE"),UHF!$V$3:$W$612,2,0))</f>
        <v>0</v>
      </c>
      <c r="BL278" s="11">
        <f>IF(ISNA(VLOOKUP(CONCATENATE($B278,BL$2,"SINGLE"),UHF!$V$3:$W$612,2,0)),0,VLOOKUP(CONCATENATE($B278,BL$2,"SINGLE"),UHF!$V$3:$W$612,2,0))</f>
        <v>0</v>
      </c>
      <c r="BM278" s="11">
        <f>IF(ISNA(VLOOKUP(CONCATENATE($B278,BM$2,"SINGLE"),UHF!$V$3:$W$612,2,0)),0,VLOOKUP(CONCATENATE($B278,BM$2,"SINGLE"),UHF!$V$3:$W$612,2,0))</f>
        <v>0</v>
      </c>
      <c r="BN278" s="11">
        <f>IF(ISNA(VLOOKUP(CONCATENATE($B278,BN$2,"SINGLE"),UHF!$V$3:$W$612,2,0)),0,VLOOKUP(CONCATENATE($B278,BN$2,"SINGLE"),UHF!$V$3:$W$612,2,0))</f>
        <v>0</v>
      </c>
      <c r="BO278" s="11">
        <f>IF(ISNA(VLOOKUP(CONCATENATE($B278,BO$2,"SINGLE"),UHF!$V$3:$W$612,2,0)),0,VLOOKUP(CONCATENATE($B278,BO$2,"SINGLE"),UHF!$V$3:$W$612,2,0))</f>
        <v>0</v>
      </c>
      <c r="BP278" s="11">
        <f>IF(ISNA(VLOOKUP(CONCATENATE($B278,BP$2,"SINGLE"),UHF!$V$3:$W$612,2,0)),0,VLOOKUP(CONCATENATE($B278,BP$2,"SINGLE"),UHF!$V$3:$W$612,2,0))</f>
        <v>0</v>
      </c>
      <c r="BQ278" s="11">
        <f>IF(ISNA(VLOOKUP(CONCATENATE($B278,BQ$2,"SINGLE"),UHF!$V$3:$W$612,2,0)),0,VLOOKUP(CONCATENATE($B278,BQ$2,"SINGLE"),UHF!$V$3:$W$612,2,0))</f>
        <v>0</v>
      </c>
      <c r="BR278" s="54">
        <f>SUM(BF278:BQ278)</f>
        <v>0</v>
      </c>
      <c r="BS278" s="54">
        <f>IF(ISNA(VLOOKUP(CONCATENATE($B278,BS$2,"SINGLE"),'A1'!$V$3:$W$612,2,0)),0,VLOOKUP(CONCATENATE($B278,BS$2,"SINGLE"),'A1'!$V$3:$W$612,2,0))</f>
        <v>0</v>
      </c>
    </row>
    <row r="279" spans="1:71" x14ac:dyDescent="0.2">
      <c r="A279" s="21" t="str">
        <f t="shared" si="1"/>
        <v>277.</v>
      </c>
      <c r="B279" s="8">
        <f>'Seznam-SO'!A279</f>
        <v>0</v>
      </c>
      <c r="C279" s="11">
        <f>IF(ISNA(VLOOKUP(CONCATENATE($B279,C$2,"SINGLE"),'I-SUB'!$V$3:$W$624,2,0)),0,VLOOKUP(CONCATENATE($B279,C$2,"SINGLE"),'I-SUB'!$V$3:$W$624,2,0))</f>
        <v>0</v>
      </c>
      <c r="D279" s="11">
        <f>IF(ISNA(VLOOKUP(CONCATENATE($B279,D$2,"SINGLE"),'I-SUB'!$V$3:$W$624,2,0)),0,VLOOKUP(CONCATENATE($B279,D$2,"SINGLE"),'I-SUB'!$V$3:$W$624,2,0))</f>
        <v>0</v>
      </c>
      <c r="E279" s="11">
        <f>IF(ISNA(VLOOKUP(CONCATENATE($B279,E$2,"SINGLE"),'I-SUB'!$V$3:$W$624,2,0)),0,VLOOKUP(CONCATENATE($B279,E$2,"SINGLE"),'I-SUB'!$V$3:$W$624,2,0))</f>
        <v>0</v>
      </c>
      <c r="F279" s="11">
        <f>IF(ISNA(VLOOKUP(CONCATENATE($B279,F$2,"SINGLE"),'I-SUB'!$V$3:$W$624,2,0)),0,VLOOKUP(CONCATENATE($B279,F$2,"SINGLE"),'I-SUB'!$V$3:$W$624,2,0))</f>
        <v>0</v>
      </c>
      <c r="G279" s="11">
        <f>IF(ISNA(VLOOKUP(CONCATENATE($B279,G$2,"SINGLE"),'I-SUB'!$V$3:$W$624,2,0)),0,VLOOKUP(CONCATENATE($B279,G$2,"SINGLE"),'I-SUB'!$V$3:$W$624,2,0))</f>
        <v>0</v>
      </c>
      <c r="H279" s="11">
        <f>IF(ISNA(VLOOKUP(CONCATENATE($B279,H$2,"SINGLE"),'I-SUB'!$V$3:$W$624,2,0)),0,VLOOKUP(CONCATENATE($B279,H$2,"SINGLE"),'I-SUB'!$V$3:$W$624,2,0))</f>
        <v>0</v>
      </c>
      <c r="I279" s="11">
        <f>IF(ISNA(VLOOKUP(CONCATENATE($B279,I$2,"SINGLE"),'I-SUB'!$V$3:$W$624,2,0)),0,VLOOKUP(CONCATENATE($B279,I$2,"SINGLE"),'I-SUB'!$V$3:$W$624,2,0))</f>
        <v>0</v>
      </c>
      <c r="J279" s="11">
        <f>IF(ISNA(VLOOKUP(CONCATENATE($B279,J$2,"SINGLE"),'I-SUB'!$V$3:$W$624,2,0)),0,VLOOKUP(CONCATENATE($B279,J$2,"SINGLE"),'I-SUB'!$V$3:$W$624,2,0))</f>
        <v>0</v>
      </c>
      <c r="K279" s="11">
        <f>IF(ISNA(VLOOKUP(CONCATENATE($B279,K$2,"SINGLE"),'I-SUB'!$V$3:$W$624,2,0)),0,VLOOKUP(CONCATENATE($B279,K$2,"SINGLE"),'I-SUB'!$V$3:$W$624,2,0))</f>
        <v>0</v>
      </c>
      <c r="L279" s="11">
        <f>IF(ISNA(VLOOKUP(CONCATENATE($B279,L$2,"SINGLE"),'I-SUB'!$V$3:$W$624,2,0)),0,VLOOKUP(CONCATENATE($B279,L$2,"SINGLE"),'I-SUB'!$V$3:$W$624,2,0))</f>
        <v>0</v>
      </c>
      <c r="M279" s="11">
        <f>IF(ISNA(VLOOKUP(CONCATENATE($B279,M$2,"SINGLE"),'I-SUB'!$V$3:$W$624,2,0)),0,VLOOKUP(CONCATENATE($B279,M$2,"SINGLE"),'I-SUB'!$V$3:$W$624,2,0))</f>
        <v>0</v>
      </c>
      <c r="N279" s="11">
        <f>IF(ISNA(VLOOKUP(CONCATENATE($B279,N$2,"SINGLE"),'I-SUB'!$V$3:$W$624,2,0)),0,VLOOKUP(CONCATENATE($B279,N$2,"SINGLE"),'I-SUB'!$V$3:$W$624,2,0))</f>
        <v>0</v>
      </c>
      <c r="O279" s="11">
        <f>IF(ISNA(VLOOKUP(CONCATENATE($B279,O$2,"SINGLE"),'I-SUB'!$V$3:$W$624,2,0)),0,VLOOKUP(CONCATENATE($B279,O$2,"SINGLE"),'I-SUB'!$V$3:$W$624,2,0))</f>
        <v>0</v>
      </c>
      <c r="P279" s="54">
        <f>SUM(C279:O279)</f>
        <v>0</v>
      </c>
      <c r="Q279" s="11">
        <f>IF(ISNA(VLOOKUP(CONCATENATE($B279,Q$2,"SINGLE"),'II-SUB'!$V$3:$W$630,2,0)),0,VLOOKUP(CONCATENATE($B279,Q$2,"SINGLE"),'II-SUB'!$V$3:$W$630,2,0))</f>
        <v>0</v>
      </c>
      <c r="R279" s="11">
        <f>IF(ISNA(VLOOKUP(CONCATENATE($B279,R$2,"SINGLE"),'II-SUB'!$V$3:$W$630,2,0)),0,VLOOKUP(CONCATENATE($B279,R$2,"SINGLE"),'II-SUB'!$V$3:$W$630,2,0))</f>
        <v>0</v>
      </c>
      <c r="S279" s="11">
        <f>IF(ISNA(VLOOKUP(CONCATENATE($B279,S$2,"SINGLE"),'II-SUB'!$V$3:$W$630,2,0)),0,VLOOKUP(CONCATENATE($B279,S$2,"SINGLE"),'II-SUB'!$V$3:$W$630,2,0))</f>
        <v>0</v>
      </c>
      <c r="T279" s="11">
        <f>IF(ISNA(VLOOKUP(CONCATENATE($B279,T$2,"SINGLE"),'II-SUB'!$V$3:$W$630,2,0)),0,VLOOKUP(CONCATENATE($B279,T$2,"SINGLE"),'II-SUB'!$V$3:$W$630,2,0))</f>
        <v>0</v>
      </c>
      <c r="U279" s="11">
        <f>IF(ISNA(VLOOKUP(CONCATENATE($B279,U$2,"SINGLE"),'II-SUB'!$V$3:$W$630,2,0)),0,VLOOKUP(CONCATENATE($B279,U$2,"SINGLE"),'II-SUB'!$V$3:$W$630,2,0))</f>
        <v>0</v>
      </c>
      <c r="V279" s="11">
        <f>IF(ISNA(VLOOKUP(CONCATENATE($B279,V$2,"SINGLE"),'II-SUB'!$V$3:$W$630,2,0)),0,VLOOKUP(CONCATENATE($B279,V$2,"SINGLE"),'II-SUB'!$V$3:$W$630,2,0))</f>
        <v>0</v>
      </c>
      <c r="W279" s="11">
        <f>IF(ISNA(VLOOKUP(CONCATENATE($B279,W$2,"SINGLE"),'II-SUB'!$V$3:$W$630,2,0)),0,VLOOKUP(CONCATENATE($B279,W$2,"SINGLE"),'II-SUB'!$V$3:$W$630,2,0))</f>
        <v>0</v>
      </c>
      <c r="X279" s="11">
        <f>IF(ISNA(VLOOKUP(CONCATENATE($B279,X$2,"SINGLE"),'II-SUB'!$V$3:$W$630,2,0)),0,VLOOKUP(CONCATENATE($B279,X$2,"SINGLE"),'II-SUB'!$V$3:$W$630,2,0))</f>
        <v>0</v>
      </c>
      <c r="Y279" s="11">
        <f>IF(ISNA(VLOOKUP(CONCATENATE($B279,Y$2,"SINGLE"),'II-SUB'!$V$3:$W$630,2,0)),0,VLOOKUP(CONCATENATE($B279,Y$2,"SINGLE"),'II-SUB'!$V$3:$W$630,2,0))</f>
        <v>0</v>
      </c>
      <c r="Z279" s="11">
        <f>IF(ISNA(VLOOKUP(CONCATENATE($B279,Z$2,"SINGLE"),'II-SUB'!$V$3:$W$630,2,0)),0,VLOOKUP(CONCATENATE($B279,Z$2,"SINGLE"),'II-SUB'!$V$3:$W$630,2,0))</f>
        <v>0</v>
      </c>
      <c r="AA279" s="11">
        <f>IF(ISNA(VLOOKUP(CONCATENATE($B279,AA$2,"SINGLE"),'II-SUB'!$V$3:$W$630,2,0)),0,VLOOKUP(CONCATENATE($B279,AA$2,"SINGLE"),'II-SUB'!$V$3:$W$630,2,0))</f>
        <v>0</v>
      </c>
      <c r="AB279" s="11">
        <f>IF(ISNA(VLOOKUP(CONCATENATE($B279,AB$2,"SINGLE"),'II-SUB'!$V$3:$W$630,2,0)),0,VLOOKUP(CONCATENATE($B279,AB$2,"SINGLE"),'II-SUB'!$V$3:$W$630,2,0))</f>
        <v>0</v>
      </c>
      <c r="AC279" s="11">
        <f>IF(ISNA(VLOOKUP(CONCATENATE($B279,AC$2,"SINGLE"),'II-SUB'!$V$3:$W$630,2,0)),0,VLOOKUP(CONCATENATE($B279,AC$2,"SINGLE"),'II-SUB'!$V$3:$W$630,2,0))</f>
        <v>0</v>
      </c>
      <c r="AD279" s="54">
        <f>SUM(Q279:AC279)</f>
        <v>0</v>
      </c>
      <c r="AE279" s="11">
        <f>IF(ISNA(VLOOKUP(CONCATENATE($B279,AE$2,"SINGLE"),MW!$V$3:$W$600,2,0)),0,VLOOKUP(CONCATENATE($B279,AE$2,"SINGLE"),MW!$V$3:$W$600,2,0))</f>
        <v>0</v>
      </c>
      <c r="AF279" s="11">
        <f>IF(ISNA(VLOOKUP(CONCATENATE($B279,AF$2,"SINGLE"),MW!$V$3:$W$600,2,0)),0,VLOOKUP(CONCATENATE($B279,AF$2,"SINGLE"),MW!$V$3:$W$600,2,0))</f>
        <v>0</v>
      </c>
      <c r="AG279" s="11">
        <f>IF(ISNA(VLOOKUP(CONCATENATE($B279,AG$2,"SINGLE"),MW!$V$3:$W$600,2,0)),0,VLOOKUP(CONCATENATE($B279,AG$2,"SINGLE"),MW!$V$3:$W$600,2,0))</f>
        <v>0</v>
      </c>
      <c r="AH279" s="11">
        <f>IF(ISNA(VLOOKUP(CONCATENATE($B279,AH$2,"SINGLE"),MW!$V$3:$W$600,2,0)),0,VLOOKUP(CONCATENATE($B279,AH$2,"SINGLE"),MW!$V$3:$W$600,2,0))</f>
        <v>0</v>
      </c>
      <c r="AI279" s="11">
        <f>IF(ISNA(VLOOKUP(CONCATENATE($B279,AI$2,"SINGLE"),MW!$V$3:$W$600,2,0)),0,VLOOKUP(CONCATENATE($B279,AI$2,"SINGLE"),MW!$V$3:$W$600,2,0))</f>
        <v>0</v>
      </c>
      <c r="AJ279" s="11">
        <f>IF(ISNA(VLOOKUP(CONCATENATE($B279,AJ$2,"SINGLE"),MW!$V$3:$W$600,2,0)),0,VLOOKUP(CONCATENATE($B279,AJ$2,"SINGLE"),MW!$V$3:$W$600,2,0))</f>
        <v>0</v>
      </c>
      <c r="AK279" s="11">
        <f>IF(ISNA(VLOOKUP(CONCATENATE($B279,AK$2,"SINGLE"),MW!$V$3:$W$600,2,0)),0,VLOOKUP(CONCATENATE($B279,AK$2,"SINGLE"),MW!$V$3:$W$600,2,0))</f>
        <v>0</v>
      </c>
      <c r="AL279" s="11">
        <f>IF(ISNA(VLOOKUP(CONCATENATE($B279,AL$2,"SINGLE"),MW!$V$3:$W$600,2,0)),0,VLOOKUP(CONCATENATE($B279,AL$2,"SINGLE"),MW!$V$3:$W$600,2,0))</f>
        <v>0</v>
      </c>
      <c r="AM279" s="11">
        <f>IF(ISNA(VLOOKUP(CONCATENATE($B279,AM$2,"SINGLE"),MW!$V$3:$W$600,2,0)),0,VLOOKUP(CONCATENATE($B279,AM$2,"SINGLE"),MW!$V$3:$W$600,2,0))</f>
        <v>0</v>
      </c>
      <c r="AN279" s="11">
        <f>IF(ISNA(VLOOKUP(CONCATENATE($B279,AN$2,"SINGLE"),MW!$V$3:$W$600,2,0)),0,VLOOKUP(CONCATENATE($B279,AN$2,"SINGLE"),MW!$V$3:$W$600,2,0))</f>
        <v>0</v>
      </c>
      <c r="AO279" s="11">
        <f>IF(ISNA(VLOOKUP(CONCATENATE($B279,AO$2,"SINGLE"),MW!$V$3:$W$600,2,0)),0,VLOOKUP(CONCATENATE($B279,AO$2,"SINGLE"),MW!$V$3:$W$600,2,0))</f>
        <v>0</v>
      </c>
      <c r="AP279" s="54">
        <f>SUM(AE279:AO279)</f>
        <v>0</v>
      </c>
      <c r="AQ279" s="11">
        <f>IF(ISNA(VLOOKUP(CONCATENATE($B279,AQ$2,"SINGLE"),'III-SUB'!$V$3:$W$633,2,0)),0,VLOOKUP(CONCATENATE($B279,AQ$2,"SINGLE"),'III-SUB'!$V$3:$W$633,2,0))</f>
        <v>0</v>
      </c>
      <c r="AR279" s="11">
        <f>IF(ISNA(VLOOKUP(CONCATENATE($B279,AR$2,"SINGLE"),'III-SUB'!$V$3:$W$633,2,0)),0,VLOOKUP(CONCATENATE($B279,AR$2,"SINGLE"),'III-SUB'!$V$3:$W$633,2,0))</f>
        <v>0</v>
      </c>
      <c r="AS279" s="11">
        <f>IF(ISNA(VLOOKUP(CONCATENATE($B279,AS$2,"SINGLE"),'III-SUB'!$V$3:$W$633,2,0)),0,VLOOKUP(CONCATENATE($B279,AS$2,"SINGLE"),'III-SUB'!$V$3:$W$633,2,0))</f>
        <v>0</v>
      </c>
      <c r="AT279" s="11">
        <f>IF(ISNA(VLOOKUP(CONCATENATE($B279,AT$2,"SINGLE"),'III-SUB'!$V$3:$W$633,2,0)),0,VLOOKUP(CONCATENATE($B279,AT$2,"SINGLE"),'III-SUB'!$V$3:$W$633,2,0))</f>
        <v>0</v>
      </c>
      <c r="AU279" s="11">
        <f>IF(ISNA(VLOOKUP(CONCATENATE($B279,AU$2,"SINGLE"),'III-SUB'!$V$3:$W$633,2,0)),0,VLOOKUP(CONCATENATE($B279,AU$2,"SINGLE"),'III-SUB'!$V$3:$W$633,2,0))</f>
        <v>0</v>
      </c>
      <c r="AV279" s="11">
        <f>IF(ISNA(VLOOKUP(CONCATENATE($B279,AV$2,"SINGLE"),'III-SUB'!$V$3:$W$633,2,0)),0,VLOOKUP(CONCATENATE($B279,AV$2,"SINGLE"),'III-SUB'!$V$3:$W$633,2,0))</f>
        <v>0</v>
      </c>
      <c r="AW279" s="11">
        <f>IF(ISNA(VLOOKUP(CONCATENATE($B279,AW$2,"SINGLE"),'III-SUB'!$V$3:$W$633,2,0)),0,VLOOKUP(CONCATENATE($B279,AW$2,"SINGLE"),'III-SUB'!$V$3:$W$633,2,0))</f>
        <v>0</v>
      </c>
      <c r="AX279" s="11">
        <f>IF(ISNA(VLOOKUP(CONCATENATE($B279,AX$2,"SINGLE"),'III-SUB'!$V$3:$W$633,2,0)),0,VLOOKUP(CONCATENATE($B279,AX$2,"SINGLE"),'III-SUB'!$V$3:$W$633,2,0))</f>
        <v>0</v>
      </c>
      <c r="AY279" s="11">
        <f>IF(ISNA(VLOOKUP(CONCATENATE($B279,AY$2,"SINGLE"),'III-SUB'!$V$3:$W$633,2,0)),0,VLOOKUP(CONCATENATE($B279,AY$2,"SINGLE"),'III-SUB'!$V$3:$W$633,2,0))</f>
        <v>0</v>
      </c>
      <c r="AZ279" s="11">
        <f>IF(ISNA(VLOOKUP(CONCATENATE($B279,AZ$2,"SINGLE"),'III-SUB'!$V$3:$W$633,2,0)),0,VLOOKUP(CONCATENATE($B279,AZ$2,"SINGLE"),'III-SUB'!$V$3:$W$633,2,0))</f>
        <v>0</v>
      </c>
      <c r="BA279" s="11">
        <f>IF(ISNA(VLOOKUP(CONCATENATE($B279,BA$2,"SINGLE"),'III-SUB'!$V$3:$W$633,2,0)),0,VLOOKUP(CONCATENATE($B279,BA$2,"SINGLE"),'III-SUB'!$V$3:$W$633,2,0))</f>
        <v>0</v>
      </c>
      <c r="BB279" s="11">
        <f>IF(ISNA(VLOOKUP(CONCATENATE($B279,BB$2,"SINGLE"),'III-SUB'!$V$3:$W$633,2,0)),0,VLOOKUP(CONCATENATE($B279,BB$2,"SINGLE"),'III-SUB'!$V$3:$W$633,2,0))</f>
        <v>0</v>
      </c>
      <c r="BC279" s="11">
        <f>IF(ISNA(VLOOKUP(CONCATENATE($B279,BC$2,"SINGLE"),'III-SUB'!$V$3:$W$633,2,0)),0,VLOOKUP(CONCATENATE($B279,BC$2,"SINGLE"),'III-SUB'!$V$3:$W$633,2,0))</f>
        <v>0</v>
      </c>
      <c r="BD279" s="54">
        <f>SUM(AQ279:BC279)</f>
        <v>0</v>
      </c>
      <c r="BE279" s="54">
        <f>IF(ISNA(VLOOKUP(CONCATENATE($B279,BE$2,"SINGLE"),VHF!$V$3:$W$627,2,0)),0,VLOOKUP(CONCATENATE($B279,BE$2,"SINGLE"),VHF!$V$3:$W$627,2,0))</f>
        <v>0</v>
      </c>
      <c r="BF279" s="11">
        <f>IF(ISNA(VLOOKUP(CONCATENATE($B279,BF$2,"SINGLE"),UHF!$V$3:$W$612,2,0)),0,VLOOKUP(CONCATENATE($B279,BF$2,"SINGLE"),UHF!$V$3:$W$612,2,0))</f>
        <v>0</v>
      </c>
      <c r="BG279" s="11">
        <f>IF(ISNA(VLOOKUP(CONCATENATE($B279,BG$2,"SINGLE"),UHF!$V$3:$W$612,2,0)),0,VLOOKUP(CONCATENATE($B279,BG$2,"SINGLE"),UHF!$V$3:$W$612,2,0))</f>
        <v>0</v>
      </c>
      <c r="BH279" s="11">
        <f>IF(ISNA(VLOOKUP(CONCATENATE($B279,BH$2,"SINGLE"),UHF!$V$3:$W$612,2,0)),0,VLOOKUP(CONCATENATE($B279,BH$2,"SINGLE"),UHF!$V$3:$W$612,2,0))</f>
        <v>0</v>
      </c>
      <c r="BI279" s="11">
        <f>IF(ISNA(VLOOKUP(CONCATENATE($B279,BI$2,"SINGLE"),UHF!$V$3:$W$612,2,0)),0,VLOOKUP(CONCATENATE($B279,BI$2,"SINGLE"),UHF!$V$3:$W$612,2,0))</f>
        <v>0</v>
      </c>
      <c r="BJ279" s="11">
        <f>IF(ISNA(VLOOKUP(CONCATENATE($B279,BJ$2,"SINGLE"),UHF!$V$3:$W$612,2,0)),0,VLOOKUP(CONCATENATE($B279,BJ$2,"SINGLE"),UHF!$V$3:$W$612,2,0))</f>
        <v>0</v>
      </c>
      <c r="BK279" s="11">
        <f>IF(ISNA(VLOOKUP(CONCATENATE($B279,BK$2,"SINGLE"),UHF!$V$3:$W$612,2,0)),0,VLOOKUP(CONCATENATE($B279,BK$2,"SINGLE"),UHF!$V$3:$W$612,2,0))</f>
        <v>0</v>
      </c>
      <c r="BL279" s="11">
        <f>IF(ISNA(VLOOKUP(CONCATENATE($B279,BL$2,"SINGLE"),UHF!$V$3:$W$612,2,0)),0,VLOOKUP(CONCATENATE($B279,BL$2,"SINGLE"),UHF!$V$3:$W$612,2,0))</f>
        <v>0</v>
      </c>
      <c r="BM279" s="11">
        <f>IF(ISNA(VLOOKUP(CONCATENATE($B279,BM$2,"SINGLE"),UHF!$V$3:$W$612,2,0)),0,VLOOKUP(CONCATENATE($B279,BM$2,"SINGLE"),UHF!$V$3:$W$612,2,0))</f>
        <v>0</v>
      </c>
      <c r="BN279" s="11">
        <f>IF(ISNA(VLOOKUP(CONCATENATE($B279,BN$2,"SINGLE"),UHF!$V$3:$W$612,2,0)),0,VLOOKUP(CONCATENATE($B279,BN$2,"SINGLE"),UHF!$V$3:$W$612,2,0))</f>
        <v>0</v>
      </c>
      <c r="BO279" s="11">
        <f>IF(ISNA(VLOOKUP(CONCATENATE($B279,BO$2,"SINGLE"),UHF!$V$3:$W$612,2,0)),0,VLOOKUP(CONCATENATE($B279,BO$2,"SINGLE"),UHF!$V$3:$W$612,2,0))</f>
        <v>0</v>
      </c>
      <c r="BP279" s="11">
        <f>IF(ISNA(VLOOKUP(CONCATENATE($B279,BP$2,"SINGLE"),UHF!$V$3:$W$612,2,0)),0,VLOOKUP(CONCATENATE($B279,BP$2,"SINGLE"),UHF!$V$3:$W$612,2,0))</f>
        <v>0</v>
      </c>
      <c r="BQ279" s="11">
        <f>IF(ISNA(VLOOKUP(CONCATENATE($B279,BQ$2,"SINGLE"),UHF!$V$3:$W$612,2,0)),0,VLOOKUP(CONCATENATE($B279,BQ$2,"SINGLE"),UHF!$V$3:$W$612,2,0))</f>
        <v>0</v>
      </c>
      <c r="BR279" s="54">
        <f>SUM(BF279:BQ279)</f>
        <v>0</v>
      </c>
      <c r="BS279" s="54">
        <f>IF(ISNA(VLOOKUP(CONCATENATE($B279,BS$2,"SINGLE"),'A1'!$V$3:$W$612,2,0)),0,VLOOKUP(CONCATENATE($B279,BS$2,"SINGLE"),'A1'!$V$3:$W$612,2,0))</f>
        <v>0</v>
      </c>
    </row>
    <row r="280" spans="1:71" x14ac:dyDescent="0.2">
      <c r="A280" s="21" t="str">
        <f t="shared" si="1"/>
        <v>278.</v>
      </c>
      <c r="B280" s="8">
        <f>'Seznam-SO'!A280</f>
        <v>0</v>
      </c>
      <c r="C280" s="11">
        <f>IF(ISNA(VLOOKUP(CONCATENATE($B280,C$2,"SINGLE"),'I-SUB'!$V$3:$W$624,2,0)),0,VLOOKUP(CONCATENATE($B280,C$2,"SINGLE"),'I-SUB'!$V$3:$W$624,2,0))</f>
        <v>0</v>
      </c>
      <c r="D280" s="11">
        <f>IF(ISNA(VLOOKUP(CONCATENATE($B280,D$2,"SINGLE"),'I-SUB'!$V$3:$W$624,2,0)),0,VLOOKUP(CONCATENATE($B280,D$2,"SINGLE"),'I-SUB'!$V$3:$W$624,2,0))</f>
        <v>0</v>
      </c>
      <c r="E280" s="11">
        <f>IF(ISNA(VLOOKUP(CONCATENATE($B280,E$2,"SINGLE"),'I-SUB'!$V$3:$W$624,2,0)),0,VLOOKUP(CONCATENATE($B280,E$2,"SINGLE"),'I-SUB'!$V$3:$W$624,2,0))</f>
        <v>0</v>
      </c>
      <c r="F280" s="11">
        <f>IF(ISNA(VLOOKUP(CONCATENATE($B280,F$2,"SINGLE"),'I-SUB'!$V$3:$W$624,2,0)),0,VLOOKUP(CONCATENATE($B280,F$2,"SINGLE"),'I-SUB'!$V$3:$W$624,2,0))</f>
        <v>0</v>
      </c>
      <c r="G280" s="11">
        <f>IF(ISNA(VLOOKUP(CONCATENATE($B280,G$2,"SINGLE"),'I-SUB'!$V$3:$W$624,2,0)),0,VLOOKUP(CONCATENATE($B280,G$2,"SINGLE"),'I-SUB'!$V$3:$W$624,2,0))</f>
        <v>0</v>
      </c>
      <c r="H280" s="11">
        <f>IF(ISNA(VLOOKUP(CONCATENATE($B280,H$2,"SINGLE"),'I-SUB'!$V$3:$W$624,2,0)),0,VLOOKUP(CONCATENATE($B280,H$2,"SINGLE"),'I-SUB'!$V$3:$W$624,2,0))</f>
        <v>0</v>
      </c>
      <c r="I280" s="11">
        <f>IF(ISNA(VLOOKUP(CONCATENATE($B280,I$2,"SINGLE"),'I-SUB'!$V$3:$W$624,2,0)),0,VLOOKUP(CONCATENATE($B280,I$2,"SINGLE"),'I-SUB'!$V$3:$W$624,2,0))</f>
        <v>0</v>
      </c>
      <c r="J280" s="11">
        <f>IF(ISNA(VLOOKUP(CONCATENATE($B280,J$2,"SINGLE"),'I-SUB'!$V$3:$W$624,2,0)),0,VLOOKUP(CONCATENATE($B280,J$2,"SINGLE"),'I-SUB'!$V$3:$W$624,2,0))</f>
        <v>0</v>
      </c>
      <c r="K280" s="11">
        <f>IF(ISNA(VLOOKUP(CONCATENATE($B280,K$2,"SINGLE"),'I-SUB'!$V$3:$W$624,2,0)),0,VLOOKUP(CONCATENATE($B280,K$2,"SINGLE"),'I-SUB'!$V$3:$W$624,2,0))</f>
        <v>0</v>
      </c>
      <c r="L280" s="11">
        <f>IF(ISNA(VLOOKUP(CONCATENATE($B280,L$2,"SINGLE"),'I-SUB'!$V$3:$W$624,2,0)),0,VLOOKUP(CONCATENATE($B280,L$2,"SINGLE"),'I-SUB'!$V$3:$W$624,2,0))</f>
        <v>0</v>
      </c>
      <c r="M280" s="11">
        <f>IF(ISNA(VLOOKUP(CONCATENATE($B280,M$2,"SINGLE"),'I-SUB'!$V$3:$W$624,2,0)),0,VLOOKUP(CONCATENATE($B280,M$2,"SINGLE"),'I-SUB'!$V$3:$W$624,2,0))</f>
        <v>0</v>
      </c>
      <c r="N280" s="11">
        <f>IF(ISNA(VLOOKUP(CONCATENATE($B280,N$2,"SINGLE"),'I-SUB'!$V$3:$W$624,2,0)),0,VLOOKUP(CONCATENATE($B280,N$2,"SINGLE"),'I-SUB'!$V$3:$W$624,2,0))</f>
        <v>0</v>
      </c>
      <c r="O280" s="11">
        <f>IF(ISNA(VLOOKUP(CONCATENATE($B280,O$2,"SINGLE"),'I-SUB'!$V$3:$W$624,2,0)),0,VLOOKUP(CONCATENATE($B280,O$2,"SINGLE"),'I-SUB'!$V$3:$W$624,2,0))</f>
        <v>0</v>
      </c>
      <c r="P280" s="54">
        <f>SUM(C280:O280)</f>
        <v>0</v>
      </c>
      <c r="Q280" s="11">
        <f>IF(ISNA(VLOOKUP(CONCATENATE($B280,Q$2,"SINGLE"),'II-SUB'!$V$3:$W$630,2,0)),0,VLOOKUP(CONCATENATE($B280,Q$2,"SINGLE"),'II-SUB'!$V$3:$W$630,2,0))</f>
        <v>0</v>
      </c>
      <c r="R280" s="11">
        <f>IF(ISNA(VLOOKUP(CONCATENATE($B280,R$2,"SINGLE"),'II-SUB'!$V$3:$W$630,2,0)),0,VLOOKUP(CONCATENATE($B280,R$2,"SINGLE"),'II-SUB'!$V$3:$W$630,2,0))</f>
        <v>0</v>
      </c>
      <c r="S280" s="11">
        <f>IF(ISNA(VLOOKUP(CONCATENATE($B280,S$2,"SINGLE"),'II-SUB'!$V$3:$W$630,2,0)),0,VLOOKUP(CONCATENATE($B280,S$2,"SINGLE"),'II-SUB'!$V$3:$W$630,2,0))</f>
        <v>0</v>
      </c>
      <c r="T280" s="11">
        <f>IF(ISNA(VLOOKUP(CONCATENATE($B280,T$2,"SINGLE"),'II-SUB'!$V$3:$W$630,2,0)),0,VLOOKUP(CONCATENATE($B280,T$2,"SINGLE"),'II-SUB'!$V$3:$W$630,2,0))</f>
        <v>0</v>
      </c>
      <c r="U280" s="11">
        <f>IF(ISNA(VLOOKUP(CONCATENATE($B280,U$2,"SINGLE"),'II-SUB'!$V$3:$W$630,2,0)),0,VLOOKUP(CONCATENATE($B280,U$2,"SINGLE"),'II-SUB'!$V$3:$W$630,2,0))</f>
        <v>0</v>
      </c>
      <c r="V280" s="11">
        <f>IF(ISNA(VLOOKUP(CONCATENATE($B280,V$2,"SINGLE"),'II-SUB'!$V$3:$W$630,2,0)),0,VLOOKUP(CONCATENATE($B280,V$2,"SINGLE"),'II-SUB'!$V$3:$W$630,2,0))</f>
        <v>0</v>
      </c>
      <c r="W280" s="11">
        <f>IF(ISNA(VLOOKUP(CONCATENATE($B280,W$2,"SINGLE"),'II-SUB'!$V$3:$W$630,2,0)),0,VLOOKUP(CONCATENATE($B280,W$2,"SINGLE"),'II-SUB'!$V$3:$W$630,2,0))</f>
        <v>0</v>
      </c>
      <c r="X280" s="11">
        <f>IF(ISNA(VLOOKUP(CONCATENATE($B280,X$2,"SINGLE"),'II-SUB'!$V$3:$W$630,2,0)),0,VLOOKUP(CONCATENATE($B280,X$2,"SINGLE"),'II-SUB'!$V$3:$W$630,2,0))</f>
        <v>0</v>
      </c>
      <c r="Y280" s="11">
        <f>IF(ISNA(VLOOKUP(CONCATENATE($B280,Y$2,"SINGLE"),'II-SUB'!$V$3:$W$630,2,0)),0,VLOOKUP(CONCATENATE($B280,Y$2,"SINGLE"),'II-SUB'!$V$3:$W$630,2,0))</f>
        <v>0</v>
      </c>
      <c r="Z280" s="11">
        <f>IF(ISNA(VLOOKUP(CONCATENATE($B280,Z$2,"SINGLE"),'II-SUB'!$V$3:$W$630,2,0)),0,VLOOKUP(CONCATENATE($B280,Z$2,"SINGLE"),'II-SUB'!$V$3:$W$630,2,0))</f>
        <v>0</v>
      </c>
      <c r="AA280" s="11">
        <f>IF(ISNA(VLOOKUP(CONCATENATE($B280,AA$2,"SINGLE"),'II-SUB'!$V$3:$W$630,2,0)),0,VLOOKUP(CONCATENATE($B280,AA$2,"SINGLE"),'II-SUB'!$V$3:$W$630,2,0))</f>
        <v>0</v>
      </c>
      <c r="AB280" s="11">
        <f>IF(ISNA(VLOOKUP(CONCATENATE($B280,AB$2,"SINGLE"),'II-SUB'!$V$3:$W$630,2,0)),0,VLOOKUP(CONCATENATE($B280,AB$2,"SINGLE"),'II-SUB'!$V$3:$W$630,2,0))</f>
        <v>0</v>
      </c>
      <c r="AC280" s="11">
        <f>IF(ISNA(VLOOKUP(CONCATENATE($B280,AC$2,"SINGLE"),'II-SUB'!$V$3:$W$630,2,0)),0,VLOOKUP(CONCATENATE($B280,AC$2,"SINGLE"),'II-SUB'!$V$3:$W$630,2,0))</f>
        <v>0</v>
      </c>
      <c r="AD280" s="54">
        <f>SUM(Q280:AC280)</f>
        <v>0</v>
      </c>
      <c r="AE280" s="11">
        <f>IF(ISNA(VLOOKUP(CONCATENATE($B280,AE$2,"SINGLE"),MW!$V$3:$W$600,2,0)),0,VLOOKUP(CONCATENATE($B280,AE$2,"SINGLE"),MW!$V$3:$W$600,2,0))</f>
        <v>0</v>
      </c>
      <c r="AF280" s="11">
        <f>IF(ISNA(VLOOKUP(CONCATENATE($B280,AF$2,"SINGLE"),MW!$V$3:$W$600,2,0)),0,VLOOKUP(CONCATENATE($B280,AF$2,"SINGLE"),MW!$V$3:$W$600,2,0))</f>
        <v>0</v>
      </c>
      <c r="AG280" s="11">
        <f>IF(ISNA(VLOOKUP(CONCATENATE($B280,AG$2,"SINGLE"),MW!$V$3:$W$600,2,0)),0,VLOOKUP(CONCATENATE($B280,AG$2,"SINGLE"),MW!$V$3:$W$600,2,0))</f>
        <v>0</v>
      </c>
      <c r="AH280" s="11">
        <f>IF(ISNA(VLOOKUP(CONCATENATE($B280,AH$2,"SINGLE"),MW!$V$3:$W$600,2,0)),0,VLOOKUP(CONCATENATE($B280,AH$2,"SINGLE"),MW!$V$3:$W$600,2,0))</f>
        <v>0</v>
      </c>
      <c r="AI280" s="11">
        <f>IF(ISNA(VLOOKUP(CONCATENATE($B280,AI$2,"SINGLE"),MW!$V$3:$W$600,2,0)),0,VLOOKUP(CONCATENATE($B280,AI$2,"SINGLE"),MW!$V$3:$W$600,2,0))</f>
        <v>0</v>
      </c>
      <c r="AJ280" s="11">
        <f>IF(ISNA(VLOOKUP(CONCATENATE($B280,AJ$2,"SINGLE"),MW!$V$3:$W$600,2,0)),0,VLOOKUP(CONCATENATE($B280,AJ$2,"SINGLE"),MW!$V$3:$W$600,2,0))</f>
        <v>0</v>
      </c>
      <c r="AK280" s="11">
        <f>IF(ISNA(VLOOKUP(CONCATENATE($B280,AK$2,"SINGLE"),MW!$V$3:$W$600,2,0)),0,VLOOKUP(CONCATENATE($B280,AK$2,"SINGLE"),MW!$V$3:$W$600,2,0))</f>
        <v>0</v>
      </c>
      <c r="AL280" s="11">
        <f>IF(ISNA(VLOOKUP(CONCATENATE($B280,AL$2,"SINGLE"),MW!$V$3:$W$600,2,0)),0,VLOOKUP(CONCATENATE($B280,AL$2,"SINGLE"),MW!$V$3:$W$600,2,0))</f>
        <v>0</v>
      </c>
      <c r="AM280" s="11">
        <f>IF(ISNA(VLOOKUP(CONCATENATE($B280,AM$2,"SINGLE"),MW!$V$3:$W$600,2,0)),0,VLOOKUP(CONCATENATE($B280,AM$2,"SINGLE"),MW!$V$3:$W$600,2,0))</f>
        <v>0</v>
      </c>
      <c r="AN280" s="11">
        <f>IF(ISNA(VLOOKUP(CONCATENATE($B280,AN$2,"SINGLE"),MW!$V$3:$W$600,2,0)),0,VLOOKUP(CONCATENATE($B280,AN$2,"SINGLE"),MW!$V$3:$W$600,2,0))</f>
        <v>0</v>
      </c>
      <c r="AO280" s="11">
        <f>IF(ISNA(VLOOKUP(CONCATENATE($B280,AO$2,"SINGLE"),MW!$V$3:$W$600,2,0)),0,VLOOKUP(CONCATENATE($B280,AO$2,"SINGLE"),MW!$V$3:$W$600,2,0))</f>
        <v>0</v>
      </c>
      <c r="AP280" s="54">
        <f>SUM(AE280:AO280)</f>
        <v>0</v>
      </c>
      <c r="AQ280" s="11">
        <f>IF(ISNA(VLOOKUP(CONCATENATE($B280,AQ$2,"SINGLE"),'III-SUB'!$V$3:$W$633,2,0)),0,VLOOKUP(CONCATENATE($B280,AQ$2,"SINGLE"),'III-SUB'!$V$3:$W$633,2,0))</f>
        <v>0</v>
      </c>
      <c r="AR280" s="11">
        <f>IF(ISNA(VLOOKUP(CONCATENATE($B280,AR$2,"SINGLE"),'III-SUB'!$V$3:$W$633,2,0)),0,VLOOKUP(CONCATENATE($B280,AR$2,"SINGLE"),'III-SUB'!$V$3:$W$633,2,0))</f>
        <v>0</v>
      </c>
      <c r="AS280" s="11">
        <f>IF(ISNA(VLOOKUP(CONCATENATE($B280,AS$2,"SINGLE"),'III-SUB'!$V$3:$W$633,2,0)),0,VLOOKUP(CONCATENATE($B280,AS$2,"SINGLE"),'III-SUB'!$V$3:$W$633,2,0))</f>
        <v>0</v>
      </c>
      <c r="AT280" s="11">
        <f>IF(ISNA(VLOOKUP(CONCATENATE($B280,AT$2,"SINGLE"),'III-SUB'!$V$3:$W$633,2,0)),0,VLOOKUP(CONCATENATE($B280,AT$2,"SINGLE"),'III-SUB'!$V$3:$W$633,2,0))</f>
        <v>0</v>
      </c>
      <c r="AU280" s="11">
        <f>IF(ISNA(VLOOKUP(CONCATENATE($B280,AU$2,"SINGLE"),'III-SUB'!$V$3:$W$633,2,0)),0,VLOOKUP(CONCATENATE($B280,AU$2,"SINGLE"),'III-SUB'!$V$3:$W$633,2,0))</f>
        <v>0</v>
      </c>
      <c r="AV280" s="11">
        <f>IF(ISNA(VLOOKUP(CONCATENATE($B280,AV$2,"SINGLE"),'III-SUB'!$V$3:$W$633,2,0)),0,VLOOKUP(CONCATENATE($B280,AV$2,"SINGLE"),'III-SUB'!$V$3:$W$633,2,0))</f>
        <v>0</v>
      </c>
      <c r="AW280" s="11">
        <f>IF(ISNA(VLOOKUP(CONCATENATE($B280,AW$2,"SINGLE"),'III-SUB'!$V$3:$W$633,2,0)),0,VLOOKUP(CONCATENATE($B280,AW$2,"SINGLE"),'III-SUB'!$V$3:$W$633,2,0))</f>
        <v>0</v>
      </c>
      <c r="AX280" s="11">
        <f>IF(ISNA(VLOOKUP(CONCATENATE($B280,AX$2,"SINGLE"),'III-SUB'!$V$3:$W$633,2,0)),0,VLOOKUP(CONCATENATE($B280,AX$2,"SINGLE"),'III-SUB'!$V$3:$W$633,2,0))</f>
        <v>0</v>
      </c>
      <c r="AY280" s="11">
        <f>IF(ISNA(VLOOKUP(CONCATENATE($B280,AY$2,"SINGLE"),'III-SUB'!$V$3:$W$633,2,0)),0,VLOOKUP(CONCATENATE($B280,AY$2,"SINGLE"),'III-SUB'!$V$3:$W$633,2,0))</f>
        <v>0</v>
      </c>
      <c r="AZ280" s="11">
        <f>IF(ISNA(VLOOKUP(CONCATENATE($B280,AZ$2,"SINGLE"),'III-SUB'!$V$3:$W$633,2,0)),0,VLOOKUP(CONCATENATE($B280,AZ$2,"SINGLE"),'III-SUB'!$V$3:$W$633,2,0))</f>
        <v>0</v>
      </c>
      <c r="BA280" s="11">
        <f>IF(ISNA(VLOOKUP(CONCATENATE($B280,BA$2,"SINGLE"),'III-SUB'!$V$3:$W$633,2,0)),0,VLOOKUP(CONCATENATE($B280,BA$2,"SINGLE"),'III-SUB'!$V$3:$W$633,2,0))</f>
        <v>0</v>
      </c>
      <c r="BB280" s="11">
        <f>IF(ISNA(VLOOKUP(CONCATENATE($B280,BB$2,"SINGLE"),'III-SUB'!$V$3:$W$633,2,0)),0,VLOOKUP(CONCATENATE($B280,BB$2,"SINGLE"),'III-SUB'!$V$3:$W$633,2,0))</f>
        <v>0</v>
      </c>
      <c r="BC280" s="11">
        <f>IF(ISNA(VLOOKUP(CONCATENATE($B280,BC$2,"SINGLE"),'III-SUB'!$V$3:$W$633,2,0)),0,VLOOKUP(CONCATENATE($B280,BC$2,"SINGLE"),'III-SUB'!$V$3:$W$633,2,0))</f>
        <v>0</v>
      </c>
      <c r="BD280" s="54">
        <f>SUM(AQ280:BC280)</f>
        <v>0</v>
      </c>
      <c r="BE280" s="54">
        <f>IF(ISNA(VLOOKUP(CONCATENATE($B280,BE$2,"SINGLE"),VHF!$V$3:$W$627,2,0)),0,VLOOKUP(CONCATENATE($B280,BE$2,"SINGLE"),VHF!$V$3:$W$627,2,0))</f>
        <v>0</v>
      </c>
      <c r="BF280" s="11">
        <f>IF(ISNA(VLOOKUP(CONCATENATE($B280,BF$2,"SINGLE"),UHF!$V$3:$W$612,2,0)),0,VLOOKUP(CONCATENATE($B280,BF$2,"SINGLE"),UHF!$V$3:$W$612,2,0))</f>
        <v>0</v>
      </c>
      <c r="BG280" s="11">
        <f>IF(ISNA(VLOOKUP(CONCATENATE($B280,BG$2,"SINGLE"),UHF!$V$3:$W$612,2,0)),0,VLOOKUP(CONCATENATE($B280,BG$2,"SINGLE"),UHF!$V$3:$W$612,2,0))</f>
        <v>0</v>
      </c>
      <c r="BH280" s="11">
        <f>IF(ISNA(VLOOKUP(CONCATENATE($B280,BH$2,"SINGLE"),UHF!$V$3:$W$612,2,0)),0,VLOOKUP(CONCATENATE($B280,BH$2,"SINGLE"),UHF!$V$3:$W$612,2,0))</f>
        <v>0</v>
      </c>
      <c r="BI280" s="11">
        <f>IF(ISNA(VLOOKUP(CONCATENATE($B280,BI$2,"SINGLE"),UHF!$V$3:$W$612,2,0)),0,VLOOKUP(CONCATENATE($B280,BI$2,"SINGLE"),UHF!$V$3:$W$612,2,0))</f>
        <v>0</v>
      </c>
      <c r="BJ280" s="11">
        <f>IF(ISNA(VLOOKUP(CONCATENATE($B280,BJ$2,"SINGLE"),UHF!$V$3:$W$612,2,0)),0,VLOOKUP(CONCATENATE($B280,BJ$2,"SINGLE"),UHF!$V$3:$W$612,2,0))</f>
        <v>0</v>
      </c>
      <c r="BK280" s="11">
        <f>IF(ISNA(VLOOKUP(CONCATENATE($B280,BK$2,"SINGLE"),UHF!$V$3:$W$612,2,0)),0,VLOOKUP(CONCATENATE($B280,BK$2,"SINGLE"),UHF!$V$3:$W$612,2,0))</f>
        <v>0</v>
      </c>
      <c r="BL280" s="11">
        <f>IF(ISNA(VLOOKUP(CONCATENATE($B280,BL$2,"SINGLE"),UHF!$V$3:$W$612,2,0)),0,VLOOKUP(CONCATENATE($B280,BL$2,"SINGLE"),UHF!$V$3:$W$612,2,0))</f>
        <v>0</v>
      </c>
      <c r="BM280" s="11">
        <f>IF(ISNA(VLOOKUP(CONCATENATE($B280,BM$2,"SINGLE"),UHF!$V$3:$W$612,2,0)),0,VLOOKUP(CONCATENATE($B280,BM$2,"SINGLE"),UHF!$V$3:$W$612,2,0))</f>
        <v>0</v>
      </c>
      <c r="BN280" s="11">
        <f>IF(ISNA(VLOOKUP(CONCATENATE($B280,BN$2,"SINGLE"),UHF!$V$3:$W$612,2,0)),0,VLOOKUP(CONCATENATE($B280,BN$2,"SINGLE"),UHF!$V$3:$W$612,2,0))</f>
        <v>0</v>
      </c>
      <c r="BO280" s="11">
        <f>IF(ISNA(VLOOKUP(CONCATENATE($B280,BO$2,"SINGLE"),UHF!$V$3:$W$612,2,0)),0,VLOOKUP(CONCATENATE($B280,BO$2,"SINGLE"),UHF!$V$3:$W$612,2,0))</f>
        <v>0</v>
      </c>
      <c r="BP280" s="11">
        <f>IF(ISNA(VLOOKUP(CONCATENATE($B280,BP$2,"SINGLE"),UHF!$V$3:$W$612,2,0)),0,VLOOKUP(CONCATENATE($B280,BP$2,"SINGLE"),UHF!$V$3:$W$612,2,0))</f>
        <v>0</v>
      </c>
      <c r="BQ280" s="11">
        <f>IF(ISNA(VLOOKUP(CONCATENATE($B280,BQ$2,"SINGLE"),UHF!$V$3:$W$612,2,0)),0,VLOOKUP(CONCATENATE($B280,BQ$2,"SINGLE"),UHF!$V$3:$W$612,2,0))</f>
        <v>0</v>
      </c>
      <c r="BR280" s="54">
        <f>SUM(BF280:BQ280)</f>
        <v>0</v>
      </c>
      <c r="BS280" s="54">
        <f>IF(ISNA(VLOOKUP(CONCATENATE($B280,BS$2,"SINGLE"),'A1'!$V$3:$W$612,2,0)),0,VLOOKUP(CONCATENATE($B280,BS$2,"SINGLE"),'A1'!$V$3:$W$612,2,0))</f>
        <v>0</v>
      </c>
    </row>
    <row r="281" spans="1:71" x14ac:dyDescent="0.2">
      <c r="A281" s="21" t="str">
        <f t="shared" si="1"/>
        <v>279.</v>
      </c>
      <c r="B281" s="8">
        <f>'Seznam-SO'!A281</f>
        <v>0</v>
      </c>
      <c r="C281" s="11">
        <f>IF(ISNA(VLOOKUP(CONCATENATE($B281,C$2,"SINGLE"),'I-SUB'!$V$3:$W$624,2,0)),0,VLOOKUP(CONCATENATE($B281,C$2,"SINGLE"),'I-SUB'!$V$3:$W$624,2,0))</f>
        <v>0</v>
      </c>
      <c r="D281" s="11">
        <f>IF(ISNA(VLOOKUP(CONCATENATE($B281,D$2,"SINGLE"),'I-SUB'!$V$3:$W$624,2,0)),0,VLOOKUP(CONCATENATE($B281,D$2,"SINGLE"),'I-SUB'!$V$3:$W$624,2,0))</f>
        <v>0</v>
      </c>
      <c r="E281" s="11">
        <f>IF(ISNA(VLOOKUP(CONCATENATE($B281,E$2,"SINGLE"),'I-SUB'!$V$3:$W$624,2,0)),0,VLOOKUP(CONCATENATE($B281,E$2,"SINGLE"),'I-SUB'!$V$3:$W$624,2,0))</f>
        <v>0</v>
      </c>
      <c r="F281" s="11">
        <f>IF(ISNA(VLOOKUP(CONCATENATE($B281,F$2,"SINGLE"),'I-SUB'!$V$3:$W$624,2,0)),0,VLOOKUP(CONCATENATE($B281,F$2,"SINGLE"),'I-SUB'!$V$3:$W$624,2,0))</f>
        <v>0</v>
      </c>
      <c r="G281" s="11">
        <f>IF(ISNA(VLOOKUP(CONCATENATE($B281,G$2,"SINGLE"),'I-SUB'!$V$3:$W$624,2,0)),0,VLOOKUP(CONCATENATE($B281,G$2,"SINGLE"),'I-SUB'!$V$3:$W$624,2,0))</f>
        <v>0</v>
      </c>
      <c r="H281" s="11">
        <f>IF(ISNA(VLOOKUP(CONCATENATE($B281,H$2,"SINGLE"),'I-SUB'!$V$3:$W$624,2,0)),0,VLOOKUP(CONCATENATE($B281,H$2,"SINGLE"),'I-SUB'!$V$3:$W$624,2,0))</f>
        <v>0</v>
      </c>
      <c r="I281" s="11">
        <f>IF(ISNA(VLOOKUP(CONCATENATE($B281,I$2,"SINGLE"),'I-SUB'!$V$3:$W$624,2,0)),0,VLOOKUP(CONCATENATE($B281,I$2,"SINGLE"),'I-SUB'!$V$3:$W$624,2,0))</f>
        <v>0</v>
      </c>
      <c r="J281" s="11">
        <f>IF(ISNA(VLOOKUP(CONCATENATE($B281,J$2,"SINGLE"),'I-SUB'!$V$3:$W$624,2,0)),0,VLOOKUP(CONCATENATE($B281,J$2,"SINGLE"),'I-SUB'!$V$3:$W$624,2,0))</f>
        <v>0</v>
      </c>
      <c r="K281" s="11">
        <f>IF(ISNA(VLOOKUP(CONCATENATE($B281,K$2,"SINGLE"),'I-SUB'!$V$3:$W$624,2,0)),0,VLOOKUP(CONCATENATE($B281,K$2,"SINGLE"),'I-SUB'!$V$3:$W$624,2,0))</f>
        <v>0</v>
      </c>
      <c r="L281" s="11">
        <f>IF(ISNA(VLOOKUP(CONCATENATE($B281,L$2,"SINGLE"),'I-SUB'!$V$3:$W$624,2,0)),0,VLOOKUP(CONCATENATE($B281,L$2,"SINGLE"),'I-SUB'!$V$3:$W$624,2,0))</f>
        <v>0</v>
      </c>
      <c r="M281" s="11">
        <f>IF(ISNA(VLOOKUP(CONCATENATE($B281,M$2,"SINGLE"),'I-SUB'!$V$3:$W$624,2,0)),0,VLOOKUP(CONCATENATE($B281,M$2,"SINGLE"),'I-SUB'!$V$3:$W$624,2,0))</f>
        <v>0</v>
      </c>
      <c r="N281" s="11">
        <f>IF(ISNA(VLOOKUP(CONCATENATE($B281,N$2,"SINGLE"),'I-SUB'!$V$3:$W$624,2,0)),0,VLOOKUP(CONCATENATE($B281,N$2,"SINGLE"),'I-SUB'!$V$3:$W$624,2,0))</f>
        <v>0</v>
      </c>
      <c r="O281" s="11">
        <f>IF(ISNA(VLOOKUP(CONCATENATE($B281,O$2,"SINGLE"),'I-SUB'!$V$3:$W$624,2,0)),0,VLOOKUP(CONCATENATE($B281,O$2,"SINGLE"),'I-SUB'!$V$3:$W$624,2,0))</f>
        <v>0</v>
      </c>
      <c r="P281" s="54">
        <f>SUM(C281:O281)</f>
        <v>0</v>
      </c>
      <c r="Q281" s="11">
        <f>IF(ISNA(VLOOKUP(CONCATENATE($B281,Q$2,"SINGLE"),'II-SUB'!$V$3:$W$630,2,0)),0,VLOOKUP(CONCATENATE($B281,Q$2,"SINGLE"),'II-SUB'!$V$3:$W$630,2,0))</f>
        <v>0</v>
      </c>
      <c r="R281" s="11">
        <f>IF(ISNA(VLOOKUP(CONCATENATE($B281,R$2,"SINGLE"),'II-SUB'!$V$3:$W$630,2,0)),0,VLOOKUP(CONCATENATE($B281,R$2,"SINGLE"),'II-SUB'!$V$3:$W$630,2,0))</f>
        <v>0</v>
      </c>
      <c r="S281" s="11">
        <f>IF(ISNA(VLOOKUP(CONCATENATE($B281,S$2,"SINGLE"),'II-SUB'!$V$3:$W$630,2,0)),0,VLOOKUP(CONCATENATE($B281,S$2,"SINGLE"),'II-SUB'!$V$3:$W$630,2,0))</f>
        <v>0</v>
      </c>
      <c r="T281" s="11">
        <f>IF(ISNA(VLOOKUP(CONCATENATE($B281,T$2,"SINGLE"),'II-SUB'!$V$3:$W$630,2,0)),0,VLOOKUP(CONCATENATE($B281,T$2,"SINGLE"),'II-SUB'!$V$3:$W$630,2,0))</f>
        <v>0</v>
      </c>
      <c r="U281" s="11">
        <f>IF(ISNA(VLOOKUP(CONCATENATE($B281,U$2,"SINGLE"),'II-SUB'!$V$3:$W$630,2,0)),0,VLOOKUP(CONCATENATE($B281,U$2,"SINGLE"),'II-SUB'!$V$3:$W$630,2,0))</f>
        <v>0</v>
      </c>
      <c r="V281" s="11">
        <f>IF(ISNA(VLOOKUP(CONCATENATE($B281,V$2,"SINGLE"),'II-SUB'!$V$3:$W$630,2,0)),0,VLOOKUP(CONCATENATE($B281,V$2,"SINGLE"),'II-SUB'!$V$3:$W$630,2,0))</f>
        <v>0</v>
      </c>
      <c r="W281" s="11">
        <f>IF(ISNA(VLOOKUP(CONCATENATE($B281,W$2,"SINGLE"),'II-SUB'!$V$3:$W$630,2,0)),0,VLOOKUP(CONCATENATE($B281,W$2,"SINGLE"),'II-SUB'!$V$3:$W$630,2,0))</f>
        <v>0</v>
      </c>
      <c r="X281" s="11">
        <f>IF(ISNA(VLOOKUP(CONCATENATE($B281,X$2,"SINGLE"),'II-SUB'!$V$3:$W$630,2,0)),0,VLOOKUP(CONCATENATE($B281,X$2,"SINGLE"),'II-SUB'!$V$3:$W$630,2,0))</f>
        <v>0</v>
      </c>
      <c r="Y281" s="11">
        <f>IF(ISNA(VLOOKUP(CONCATENATE($B281,Y$2,"SINGLE"),'II-SUB'!$V$3:$W$630,2,0)),0,VLOOKUP(CONCATENATE($B281,Y$2,"SINGLE"),'II-SUB'!$V$3:$W$630,2,0))</f>
        <v>0</v>
      </c>
      <c r="Z281" s="11">
        <f>IF(ISNA(VLOOKUP(CONCATENATE($B281,Z$2,"SINGLE"),'II-SUB'!$V$3:$W$630,2,0)),0,VLOOKUP(CONCATENATE($B281,Z$2,"SINGLE"),'II-SUB'!$V$3:$W$630,2,0))</f>
        <v>0</v>
      </c>
      <c r="AA281" s="11">
        <f>IF(ISNA(VLOOKUP(CONCATENATE($B281,AA$2,"SINGLE"),'II-SUB'!$V$3:$W$630,2,0)),0,VLOOKUP(CONCATENATE($B281,AA$2,"SINGLE"),'II-SUB'!$V$3:$W$630,2,0))</f>
        <v>0</v>
      </c>
      <c r="AB281" s="11">
        <f>IF(ISNA(VLOOKUP(CONCATENATE($B281,AB$2,"SINGLE"),'II-SUB'!$V$3:$W$630,2,0)),0,VLOOKUP(CONCATENATE($B281,AB$2,"SINGLE"),'II-SUB'!$V$3:$W$630,2,0))</f>
        <v>0</v>
      </c>
      <c r="AC281" s="11">
        <f>IF(ISNA(VLOOKUP(CONCATENATE($B281,AC$2,"SINGLE"),'II-SUB'!$V$3:$W$630,2,0)),0,VLOOKUP(CONCATENATE($B281,AC$2,"SINGLE"),'II-SUB'!$V$3:$W$630,2,0))</f>
        <v>0</v>
      </c>
      <c r="AD281" s="54">
        <f>SUM(Q281:AC281)</f>
        <v>0</v>
      </c>
      <c r="AE281" s="11">
        <f>IF(ISNA(VLOOKUP(CONCATENATE($B281,AE$2,"SINGLE"),MW!$V$3:$W$600,2,0)),0,VLOOKUP(CONCATENATE($B281,AE$2,"SINGLE"),MW!$V$3:$W$600,2,0))</f>
        <v>0</v>
      </c>
      <c r="AF281" s="11">
        <f>IF(ISNA(VLOOKUP(CONCATENATE($B281,AF$2,"SINGLE"),MW!$V$3:$W$600,2,0)),0,VLOOKUP(CONCATENATE($B281,AF$2,"SINGLE"),MW!$V$3:$W$600,2,0))</f>
        <v>0</v>
      </c>
      <c r="AG281" s="11">
        <f>IF(ISNA(VLOOKUP(CONCATENATE($B281,AG$2,"SINGLE"),MW!$V$3:$W$600,2,0)),0,VLOOKUP(CONCATENATE($B281,AG$2,"SINGLE"),MW!$V$3:$W$600,2,0))</f>
        <v>0</v>
      </c>
      <c r="AH281" s="11">
        <f>IF(ISNA(VLOOKUP(CONCATENATE($B281,AH$2,"SINGLE"),MW!$V$3:$W$600,2,0)),0,VLOOKUP(CONCATENATE($B281,AH$2,"SINGLE"),MW!$V$3:$W$600,2,0))</f>
        <v>0</v>
      </c>
      <c r="AI281" s="11">
        <f>IF(ISNA(VLOOKUP(CONCATENATE($B281,AI$2,"SINGLE"),MW!$V$3:$W$600,2,0)),0,VLOOKUP(CONCATENATE($B281,AI$2,"SINGLE"),MW!$V$3:$W$600,2,0))</f>
        <v>0</v>
      </c>
      <c r="AJ281" s="11">
        <f>IF(ISNA(VLOOKUP(CONCATENATE($B281,AJ$2,"SINGLE"),MW!$V$3:$W$600,2,0)),0,VLOOKUP(CONCATENATE($B281,AJ$2,"SINGLE"),MW!$V$3:$W$600,2,0))</f>
        <v>0</v>
      </c>
      <c r="AK281" s="11">
        <f>IF(ISNA(VLOOKUP(CONCATENATE($B281,AK$2,"SINGLE"),MW!$V$3:$W$600,2,0)),0,VLOOKUP(CONCATENATE($B281,AK$2,"SINGLE"),MW!$V$3:$W$600,2,0))</f>
        <v>0</v>
      </c>
      <c r="AL281" s="11">
        <f>IF(ISNA(VLOOKUP(CONCATENATE($B281,AL$2,"SINGLE"),MW!$V$3:$W$600,2,0)),0,VLOOKUP(CONCATENATE($B281,AL$2,"SINGLE"),MW!$V$3:$W$600,2,0))</f>
        <v>0</v>
      </c>
      <c r="AM281" s="11">
        <f>IF(ISNA(VLOOKUP(CONCATENATE($B281,AM$2,"SINGLE"),MW!$V$3:$W$600,2,0)),0,VLOOKUP(CONCATENATE($B281,AM$2,"SINGLE"),MW!$V$3:$W$600,2,0))</f>
        <v>0</v>
      </c>
      <c r="AN281" s="11">
        <f>IF(ISNA(VLOOKUP(CONCATENATE($B281,AN$2,"SINGLE"),MW!$V$3:$W$600,2,0)),0,VLOOKUP(CONCATENATE($B281,AN$2,"SINGLE"),MW!$V$3:$W$600,2,0))</f>
        <v>0</v>
      </c>
      <c r="AO281" s="11">
        <f>IF(ISNA(VLOOKUP(CONCATENATE($B281,AO$2,"SINGLE"),MW!$V$3:$W$600,2,0)),0,VLOOKUP(CONCATENATE($B281,AO$2,"SINGLE"),MW!$V$3:$W$600,2,0))</f>
        <v>0</v>
      </c>
      <c r="AP281" s="54">
        <f>SUM(AE281:AO281)</f>
        <v>0</v>
      </c>
      <c r="AQ281" s="11">
        <f>IF(ISNA(VLOOKUP(CONCATENATE($B281,AQ$2,"SINGLE"),'III-SUB'!$V$3:$W$633,2,0)),0,VLOOKUP(CONCATENATE($B281,AQ$2,"SINGLE"),'III-SUB'!$V$3:$W$633,2,0))</f>
        <v>0</v>
      </c>
      <c r="AR281" s="11">
        <f>IF(ISNA(VLOOKUP(CONCATENATE($B281,AR$2,"SINGLE"),'III-SUB'!$V$3:$W$633,2,0)),0,VLOOKUP(CONCATENATE($B281,AR$2,"SINGLE"),'III-SUB'!$V$3:$W$633,2,0))</f>
        <v>0</v>
      </c>
      <c r="AS281" s="11">
        <f>IF(ISNA(VLOOKUP(CONCATENATE($B281,AS$2,"SINGLE"),'III-SUB'!$V$3:$W$633,2,0)),0,VLOOKUP(CONCATENATE($B281,AS$2,"SINGLE"),'III-SUB'!$V$3:$W$633,2,0))</f>
        <v>0</v>
      </c>
      <c r="AT281" s="11">
        <f>IF(ISNA(VLOOKUP(CONCATENATE($B281,AT$2,"SINGLE"),'III-SUB'!$V$3:$W$633,2,0)),0,VLOOKUP(CONCATENATE($B281,AT$2,"SINGLE"),'III-SUB'!$V$3:$W$633,2,0))</f>
        <v>0</v>
      </c>
      <c r="AU281" s="11">
        <f>IF(ISNA(VLOOKUP(CONCATENATE($B281,AU$2,"SINGLE"),'III-SUB'!$V$3:$W$633,2,0)),0,VLOOKUP(CONCATENATE($B281,AU$2,"SINGLE"),'III-SUB'!$V$3:$W$633,2,0))</f>
        <v>0</v>
      </c>
      <c r="AV281" s="11">
        <f>IF(ISNA(VLOOKUP(CONCATENATE($B281,AV$2,"SINGLE"),'III-SUB'!$V$3:$W$633,2,0)),0,VLOOKUP(CONCATENATE($B281,AV$2,"SINGLE"),'III-SUB'!$V$3:$W$633,2,0))</f>
        <v>0</v>
      </c>
      <c r="AW281" s="11">
        <f>IF(ISNA(VLOOKUP(CONCATENATE($B281,AW$2,"SINGLE"),'III-SUB'!$V$3:$W$633,2,0)),0,VLOOKUP(CONCATENATE($B281,AW$2,"SINGLE"),'III-SUB'!$V$3:$W$633,2,0))</f>
        <v>0</v>
      </c>
      <c r="AX281" s="11">
        <f>IF(ISNA(VLOOKUP(CONCATENATE($B281,AX$2,"SINGLE"),'III-SUB'!$V$3:$W$633,2,0)),0,VLOOKUP(CONCATENATE($B281,AX$2,"SINGLE"),'III-SUB'!$V$3:$W$633,2,0))</f>
        <v>0</v>
      </c>
      <c r="AY281" s="11">
        <f>IF(ISNA(VLOOKUP(CONCATENATE($B281,AY$2,"SINGLE"),'III-SUB'!$V$3:$W$633,2,0)),0,VLOOKUP(CONCATENATE($B281,AY$2,"SINGLE"),'III-SUB'!$V$3:$W$633,2,0))</f>
        <v>0</v>
      </c>
      <c r="AZ281" s="11">
        <f>IF(ISNA(VLOOKUP(CONCATENATE($B281,AZ$2,"SINGLE"),'III-SUB'!$V$3:$W$633,2,0)),0,VLOOKUP(CONCATENATE($B281,AZ$2,"SINGLE"),'III-SUB'!$V$3:$W$633,2,0))</f>
        <v>0</v>
      </c>
      <c r="BA281" s="11">
        <f>IF(ISNA(VLOOKUP(CONCATENATE($B281,BA$2,"SINGLE"),'III-SUB'!$V$3:$W$633,2,0)),0,VLOOKUP(CONCATENATE($B281,BA$2,"SINGLE"),'III-SUB'!$V$3:$W$633,2,0))</f>
        <v>0</v>
      </c>
      <c r="BB281" s="11">
        <f>IF(ISNA(VLOOKUP(CONCATENATE($B281,BB$2,"SINGLE"),'III-SUB'!$V$3:$W$633,2,0)),0,VLOOKUP(CONCATENATE($B281,BB$2,"SINGLE"),'III-SUB'!$V$3:$W$633,2,0))</f>
        <v>0</v>
      </c>
      <c r="BC281" s="11">
        <f>IF(ISNA(VLOOKUP(CONCATENATE($B281,BC$2,"SINGLE"),'III-SUB'!$V$3:$W$633,2,0)),0,VLOOKUP(CONCATENATE($B281,BC$2,"SINGLE"),'III-SUB'!$V$3:$W$633,2,0))</f>
        <v>0</v>
      </c>
      <c r="BD281" s="54">
        <f>SUM(AQ281:BC281)</f>
        <v>0</v>
      </c>
      <c r="BE281" s="54">
        <f>IF(ISNA(VLOOKUP(CONCATENATE($B281,BE$2,"SINGLE"),VHF!$V$3:$W$627,2,0)),0,VLOOKUP(CONCATENATE($B281,BE$2,"SINGLE"),VHF!$V$3:$W$627,2,0))</f>
        <v>0</v>
      </c>
      <c r="BF281" s="11">
        <f>IF(ISNA(VLOOKUP(CONCATENATE($B281,BF$2,"SINGLE"),UHF!$V$3:$W$612,2,0)),0,VLOOKUP(CONCATENATE($B281,BF$2,"SINGLE"),UHF!$V$3:$W$612,2,0))</f>
        <v>0</v>
      </c>
      <c r="BG281" s="11">
        <f>IF(ISNA(VLOOKUP(CONCATENATE($B281,BG$2,"SINGLE"),UHF!$V$3:$W$612,2,0)),0,VLOOKUP(CONCATENATE($B281,BG$2,"SINGLE"),UHF!$V$3:$W$612,2,0))</f>
        <v>0</v>
      </c>
      <c r="BH281" s="11">
        <f>IF(ISNA(VLOOKUP(CONCATENATE($B281,BH$2,"SINGLE"),UHF!$V$3:$W$612,2,0)),0,VLOOKUP(CONCATENATE($B281,BH$2,"SINGLE"),UHF!$V$3:$W$612,2,0))</f>
        <v>0</v>
      </c>
      <c r="BI281" s="11">
        <f>IF(ISNA(VLOOKUP(CONCATENATE($B281,BI$2,"SINGLE"),UHF!$V$3:$W$612,2,0)),0,VLOOKUP(CONCATENATE($B281,BI$2,"SINGLE"),UHF!$V$3:$W$612,2,0))</f>
        <v>0</v>
      </c>
      <c r="BJ281" s="11">
        <f>IF(ISNA(VLOOKUP(CONCATENATE($B281,BJ$2,"SINGLE"),UHF!$V$3:$W$612,2,0)),0,VLOOKUP(CONCATENATE($B281,BJ$2,"SINGLE"),UHF!$V$3:$W$612,2,0))</f>
        <v>0</v>
      </c>
      <c r="BK281" s="11">
        <f>IF(ISNA(VLOOKUP(CONCATENATE($B281,BK$2,"SINGLE"),UHF!$V$3:$W$612,2,0)),0,VLOOKUP(CONCATENATE($B281,BK$2,"SINGLE"),UHF!$V$3:$W$612,2,0))</f>
        <v>0</v>
      </c>
      <c r="BL281" s="11">
        <f>IF(ISNA(VLOOKUP(CONCATENATE($B281,BL$2,"SINGLE"),UHF!$V$3:$W$612,2,0)),0,VLOOKUP(CONCATENATE($B281,BL$2,"SINGLE"),UHF!$V$3:$W$612,2,0))</f>
        <v>0</v>
      </c>
      <c r="BM281" s="11">
        <f>IF(ISNA(VLOOKUP(CONCATENATE($B281,BM$2,"SINGLE"),UHF!$V$3:$W$612,2,0)),0,VLOOKUP(CONCATENATE($B281,BM$2,"SINGLE"),UHF!$V$3:$W$612,2,0))</f>
        <v>0</v>
      </c>
      <c r="BN281" s="11">
        <f>IF(ISNA(VLOOKUP(CONCATENATE($B281,BN$2,"SINGLE"),UHF!$V$3:$W$612,2,0)),0,VLOOKUP(CONCATENATE($B281,BN$2,"SINGLE"),UHF!$V$3:$W$612,2,0))</f>
        <v>0</v>
      </c>
      <c r="BO281" s="11">
        <f>IF(ISNA(VLOOKUP(CONCATENATE($B281,BO$2,"SINGLE"),UHF!$V$3:$W$612,2,0)),0,VLOOKUP(CONCATENATE($B281,BO$2,"SINGLE"),UHF!$V$3:$W$612,2,0))</f>
        <v>0</v>
      </c>
      <c r="BP281" s="11">
        <f>IF(ISNA(VLOOKUP(CONCATENATE($B281,BP$2,"SINGLE"),UHF!$V$3:$W$612,2,0)),0,VLOOKUP(CONCATENATE($B281,BP$2,"SINGLE"),UHF!$V$3:$W$612,2,0))</f>
        <v>0</v>
      </c>
      <c r="BQ281" s="11">
        <f>IF(ISNA(VLOOKUP(CONCATENATE($B281,BQ$2,"SINGLE"),UHF!$V$3:$W$612,2,0)),0,VLOOKUP(CONCATENATE($B281,BQ$2,"SINGLE"),UHF!$V$3:$W$612,2,0))</f>
        <v>0</v>
      </c>
      <c r="BR281" s="54">
        <f>SUM(BF281:BQ281)</f>
        <v>0</v>
      </c>
      <c r="BS281" s="54">
        <f>IF(ISNA(VLOOKUP(CONCATENATE($B281,BS$2,"SINGLE"),'A1'!$V$3:$W$612,2,0)),0,VLOOKUP(CONCATENATE($B281,BS$2,"SINGLE"),'A1'!$V$3:$W$612,2,0))</f>
        <v>0</v>
      </c>
    </row>
    <row r="282" spans="1:71" x14ac:dyDescent="0.2">
      <c r="A282" s="21" t="str">
        <f t="shared" si="1"/>
        <v>280.</v>
      </c>
      <c r="B282" s="8">
        <f>'Seznam-SO'!A282</f>
        <v>0</v>
      </c>
      <c r="C282" s="11">
        <f>IF(ISNA(VLOOKUP(CONCATENATE($B282,C$2,"SINGLE"),'I-SUB'!$V$3:$W$624,2,0)),0,VLOOKUP(CONCATENATE($B282,C$2,"SINGLE"),'I-SUB'!$V$3:$W$624,2,0))</f>
        <v>0</v>
      </c>
      <c r="D282" s="11">
        <f>IF(ISNA(VLOOKUP(CONCATENATE($B282,D$2,"SINGLE"),'I-SUB'!$V$3:$W$624,2,0)),0,VLOOKUP(CONCATENATE($B282,D$2,"SINGLE"),'I-SUB'!$V$3:$W$624,2,0))</f>
        <v>0</v>
      </c>
      <c r="E282" s="11">
        <f>IF(ISNA(VLOOKUP(CONCATENATE($B282,E$2,"SINGLE"),'I-SUB'!$V$3:$W$624,2,0)),0,VLOOKUP(CONCATENATE($B282,E$2,"SINGLE"),'I-SUB'!$V$3:$W$624,2,0))</f>
        <v>0</v>
      </c>
      <c r="F282" s="11">
        <f>IF(ISNA(VLOOKUP(CONCATENATE($B282,F$2,"SINGLE"),'I-SUB'!$V$3:$W$624,2,0)),0,VLOOKUP(CONCATENATE($B282,F$2,"SINGLE"),'I-SUB'!$V$3:$W$624,2,0))</f>
        <v>0</v>
      </c>
      <c r="G282" s="11">
        <f>IF(ISNA(VLOOKUP(CONCATENATE($B282,G$2,"SINGLE"),'I-SUB'!$V$3:$W$624,2,0)),0,VLOOKUP(CONCATENATE($B282,G$2,"SINGLE"),'I-SUB'!$V$3:$W$624,2,0))</f>
        <v>0</v>
      </c>
      <c r="H282" s="11">
        <f>IF(ISNA(VLOOKUP(CONCATENATE($B282,H$2,"SINGLE"),'I-SUB'!$V$3:$W$624,2,0)),0,VLOOKUP(CONCATENATE($B282,H$2,"SINGLE"),'I-SUB'!$V$3:$W$624,2,0))</f>
        <v>0</v>
      </c>
      <c r="I282" s="11">
        <f>IF(ISNA(VLOOKUP(CONCATENATE($B282,I$2,"SINGLE"),'I-SUB'!$V$3:$W$624,2,0)),0,VLOOKUP(CONCATENATE($B282,I$2,"SINGLE"),'I-SUB'!$V$3:$W$624,2,0))</f>
        <v>0</v>
      </c>
      <c r="J282" s="11">
        <f>IF(ISNA(VLOOKUP(CONCATENATE($B282,J$2,"SINGLE"),'I-SUB'!$V$3:$W$624,2,0)),0,VLOOKUP(CONCATENATE($B282,J$2,"SINGLE"),'I-SUB'!$V$3:$W$624,2,0))</f>
        <v>0</v>
      </c>
      <c r="K282" s="11">
        <f>IF(ISNA(VLOOKUP(CONCATENATE($B282,K$2,"SINGLE"),'I-SUB'!$V$3:$W$624,2,0)),0,VLOOKUP(CONCATENATE($B282,K$2,"SINGLE"),'I-SUB'!$V$3:$W$624,2,0))</f>
        <v>0</v>
      </c>
      <c r="L282" s="11">
        <f>IF(ISNA(VLOOKUP(CONCATENATE($B282,L$2,"SINGLE"),'I-SUB'!$V$3:$W$624,2,0)),0,VLOOKUP(CONCATENATE($B282,L$2,"SINGLE"),'I-SUB'!$V$3:$W$624,2,0))</f>
        <v>0</v>
      </c>
      <c r="M282" s="11">
        <f>IF(ISNA(VLOOKUP(CONCATENATE($B282,M$2,"SINGLE"),'I-SUB'!$V$3:$W$624,2,0)),0,VLOOKUP(CONCATENATE($B282,M$2,"SINGLE"),'I-SUB'!$V$3:$W$624,2,0))</f>
        <v>0</v>
      </c>
      <c r="N282" s="11">
        <f>IF(ISNA(VLOOKUP(CONCATENATE($B282,N$2,"SINGLE"),'I-SUB'!$V$3:$W$624,2,0)),0,VLOOKUP(CONCATENATE($B282,N$2,"SINGLE"),'I-SUB'!$V$3:$W$624,2,0))</f>
        <v>0</v>
      </c>
      <c r="O282" s="11">
        <f>IF(ISNA(VLOOKUP(CONCATENATE($B282,O$2,"SINGLE"),'I-SUB'!$V$3:$W$624,2,0)),0,VLOOKUP(CONCATENATE($B282,O$2,"SINGLE"),'I-SUB'!$V$3:$W$624,2,0))</f>
        <v>0</v>
      </c>
      <c r="P282" s="54">
        <f>SUM(C282:O282)</f>
        <v>0</v>
      </c>
      <c r="Q282" s="11">
        <f>IF(ISNA(VLOOKUP(CONCATENATE($B282,Q$2,"SINGLE"),'II-SUB'!$V$3:$W$630,2,0)),0,VLOOKUP(CONCATENATE($B282,Q$2,"SINGLE"),'II-SUB'!$V$3:$W$630,2,0))</f>
        <v>0</v>
      </c>
      <c r="R282" s="11">
        <f>IF(ISNA(VLOOKUP(CONCATENATE($B282,R$2,"SINGLE"),'II-SUB'!$V$3:$W$630,2,0)),0,VLOOKUP(CONCATENATE($B282,R$2,"SINGLE"),'II-SUB'!$V$3:$W$630,2,0))</f>
        <v>0</v>
      </c>
      <c r="S282" s="11">
        <f>IF(ISNA(VLOOKUP(CONCATENATE($B282,S$2,"SINGLE"),'II-SUB'!$V$3:$W$630,2,0)),0,VLOOKUP(CONCATENATE($B282,S$2,"SINGLE"),'II-SUB'!$V$3:$W$630,2,0))</f>
        <v>0</v>
      </c>
      <c r="T282" s="11">
        <f>IF(ISNA(VLOOKUP(CONCATENATE($B282,T$2,"SINGLE"),'II-SUB'!$V$3:$W$630,2,0)),0,VLOOKUP(CONCATENATE($B282,T$2,"SINGLE"),'II-SUB'!$V$3:$W$630,2,0))</f>
        <v>0</v>
      </c>
      <c r="U282" s="11">
        <f>IF(ISNA(VLOOKUP(CONCATENATE($B282,U$2,"SINGLE"),'II-SUB'!$V$3:$W$630,2,0)),0,VLOOKUP(CONCATENATE($B282,U$2,"SINGLE"),'II-SUB'!$V$3:$W$630,2,0))</f>
        <v>0</v>
      </c>
      <c r="V282" s="11">
        <f>IF(ISNA(VLOOKUP(CONCATENATE($B282,V$2,"SINGLE"),'II-SUB'!$V$3:$W$630,2,0)),0,VLOOKUP(CONCATENATE($B282,V$2,"SINGLE"),'II-SUB'!$V$3:$W$630,2,0))</f>
        <v>0</v>
      </c>
      <c r="W282" s="11">
        <f>IF(ISNA(VLOOKUP(CONCATENATE($B282,W$2,"SINGLE"),'II-SUB'!$V$3:$W$630,2,0)),0,VLOOKUP(CONCATENATE($B282,W$2,"SINGLE"),'II-SUB'!$V$3:$W$630,2,0))</f>
        <v>0</v>
      </c>
      <c r="X282" s="11">
        <f>IF(ISNA(VLOOKUP(CONCATENATE($B282,X$2,"SINGLE"),'II-SUB'!$V$3:$W$630,2,0)),0,VLOOKUP(CONCATENATE($B282,X$2,"SINGLE"),'II-SUB'!$V$3:$W$630,2,0))</f>
        <v>0</v>
      </c>
      <c r="Y282" s="11">
        <f>IF(ISNA(VLOOKUP(CONCATENATE($B282,Y$2,"SINGLE"),'II-SUB'!$V$3:$W$630,2,0)),0,VLOOKUP(CONCATENATE($B282,Y$2,"SINGLE"),'II-SUB'!$V$3:$W$630,2,0))</f>
        <v>0</v>
      </c>
      <c r="Z282" s="11">
        <f>IF(ISNA(VLOOKUP(CONCATENATE($B282,Z$2,"SINGLE"),'II-SUB'!$V$3:$W$630,2,0)),0,VLOOKUP(CONCATENATE($B282,Z$2,"SINGLE"),'II-SUB'!$V$3:$W$630,2,0))</f>
        <v>0</v>
      </c>
      <c r="AA282" s="11">
        <f>IF(ISNA(VLOOKUP(CONCATENATE($B282,AA$2,"SINGLE"),'II-SUB'!$V$3:$W$630,2,0)),0,VLOOKUP(CONCATENATE($B282,AA$2,"SINGLE"),'II-SUB'!$V$3:$W$630,2,0))</f>
        <v>0</v>
      </c>
      <c r="AB282" s="11">
        <f>IF(ISNA(VLOOKUP(CONCATENATE($B282,AB$2,"SINGLE"),'II-SUB'!$V$3:$W$630,2,0)),0,VLOOKUP(CONCATENATE($B282,AB$2,"SINGLE"),'II-SUB'!$V$3:$W$630,2,0))</f>
        <v>0</v>
      </c>
      <c r="AC282" s="11">
        <f>IF(ISNA(VLOOKUP(CONCATENATE($B282,AC$2,"SINGLE"),'II-SUB'!$V$3:$W$630,2,0)),0,VLOOKUP(CONCATENATE($B282,AC$2,"SINGLE"),'II-SUB'!$V$3:$W$630,2,0))</f>
        <v>0</v>
      </c>
      <c r="AD282" s="54">
        <f>SUM(Q282:AC282)</f>
        <v>0</v>
      </c>
      <c r="AE282" s="11">
        <f>IF(ISNA(VLOOKUP(CONCATENATE($B282,AE$2,"SINGLE"),MW!$V$3:$W$600,2,0)),0,VLOOKUP(CONCATENATE($B282,AE$2,"SINGLE"),MW!$V$3:$W$600,2,0))</f>
        <v>0</v>
      </c>
      <c r="AF282" s="11">
        <f>IF(ISNA(VLOOKUP(CONCATENATE($B282,AF$2,"SINGLE"),MW!$V$3:$W$600,2,0)),0,VLOOKUP(CONCATENATE($B282,AF$2,"SINGLE"),MW!$V$3:$W$600,2,0))</f>
        <v>0</v>
      </c>
      <c r="AG282" s="11">
        <f>IF(ISNA(VLOOKUP(CONCATENATE($B282,AG$2,"SINGLE"),MW!$V$3:$W$600,2,0)),0,VLOOKUP(CONCATENATE($B282,AG$2,"SINGLE"),MW!$V$3:$W$600,2,0))</f>
        <v>0</v>
      </c>
      <c r="AH282" s="11">
        <f>IF(ISNA(VLOOKUP(CONCATENATE($B282,AH$2,"SINGLE"),MW!$V$3:$W$600,2,0)),0,VLOOKUP(CONCATENATE($B282,AH$2,"SINGLE"),MW!$V$3:$W$600,2,0))</f>
        <v>0</v>
      </c>
      <c r="AI282" s="11">
        <f>IF(ISNA(VLOOKUP(CONCATENATE($B282,AI$2,"SINGLE"),MW!$V$3:$W$600,2,0)),0,VLOOKUP(CONCATENATE($B282,AI$2,"SINGLE"),MW!$V$3:$W$600,2,0))</f>
        <v>0</v>
      </c>
      <c r="AJ282" s="11">
        <f>IF(ISNA(VLOOKUP(CONCATENATE($B282,AJ$2,"SINGLE"),MW!$V$3:$W$600,2,0)),0,VLOOKUP(CONCATENATE($B282,AJ$2,"SINGLE"),MW!$V$3:$W$600,2,0))</f>
        <v>0</v>
      </c>
      <c r="AK282" s="11">
        <f>IF(ISNA(VLOOKUP(CONCATENATE($B282,AK$2,"SINGLE"),MW!$V$3:$W$600,2,0)),0,VLOOKUP(CONCATENATE($B282,AK$2,"SINGLE"),MW!$V$3:$W$600,2,0))</f>
        <v>0</v>
      </c>
      <c r="AL282" s="11">
        <f>IF(ISNA(VLOOKUP(CONCATENATE($B282,AL$2,"SINGLE"),MW!$V$3:$W$600,2,0)),0,VLOOKUP(CONCATENATE($B282,AL$2,"SINGLE"),MW!$V$3:$W$600,2,0))</f>
        <v>0</v>
      </c>
      <c r="AM282" s="11">
        <f>IF(ISNA(VLOOKUP(CONCATENATE($B282,AM$2,"SINGLE"),MW!$V$3:$W$600,2,0)),0,VLOOKUP(CONCATENATE($B282,AM$2,"SINGLE"),MW!$V$3:$W$600,2,0))</f>
        <v>0</v>
      </c>
      <c r="AN282" s="11">
        <f>IF(ISNA(VLOOKUP(CONCATENATE($B282,AN$2,"SINGLE"),MW!$V$3:$W$600,2,0)),0,VLOOKUP(CONCATENATE($B282,AN$2,"SINGLE"),MW!$V$3:$W$600,2,0))</f>
        <v>0</v>
      </c>
      <c r="AO282" s="11">
        <f>IF(ISNA(VLOOKUP(CONCATENATE($B282,AO$2,"SINGLE"),MW!$V$3:$W$600,2,0)),0,VLOOKUP(CONCATENATE($B282,AO$2,"SINGLE"),MW!$V$3:$W$600,2,0))</f>
        <v>0</v>
      </c>
      <c r="AP282" s="54">
        <f>SUM(AE282:AO282)</f>
        <v>0</v>
      </c>
      <c r="AQ282" s="11">
        <f>IF(ISNA(VLOOKUP(CONCATENATE($B282,AQ$2,"SINGLE"),'III-SUB'!$V$3:$W$633,2,0)),0,VLOOKUP(CONCATENATE($B282,AQ$2,"SINGLE"),'III-SUB'!$V$3:$W$633,2,0))</f>
        <v>0</v>
      </c>
      <c r="AR282" s="11">
        <f>IF(ISNA(VLOOKUP(CONCATENATE($B282,AR$2,"SINGLE"),'III-SUB'!$V$3:$W$633,2,0)),0,VLOOKUP(CONCATENATE($B282,AR$2,"SINGLE"),'III-SUB'!$V$3:$W$633,2,0))</f>
        <v>0</v>
      </c>
      <c r="AS282" s="11">
        <f>IF(ISNA(VLOOKUP(CONCATENATE($B282,AS$2,"SINGLE"),'III-SUB'!$V$3:$W$633,2,0)),0,VLOOKUP(CONCATENATE($B282,AS$2,"SINGLE"),'III-SUB'!$V$3:$W$633,2,0))</f>
        <v>0</v>
      </c>
      <c r="AT282" s="11">
        <f>IF(ISNA(VLOOKUP(CONCATENATE($B282,AT$2,"SINGLE"),'III-SUB'!$V$3:$W$633,2,0)),0,VLOOKUP(CONCATENATE($B282,AT$2,"SINGLE"),'III-SUB'!$V$3:$W$633,2,0))</f>
        <v>0</v>
      </c>
      <c r="AU282" s="11">
        <f>IF(ISNA(VLOOKUP(CONCATENATE($B282,AU$2,"SINGLE"),'III-SUB'!$V$3:$W$633,2,0)),0,VLOOKUP(CONCATENATE($B282,AU$2,"SINGLE"),'III-SUB'!$V$3:$W$633,2,0))</f>
        <v>0</v>
      </c>
      <c r="AV282" s="11">
        <f>IF(ISNA(VLOOKUP(CONCATENATE($B282,AV$2,"SINGLE"),'III-SUB'!$V$3:$W$633,2,0)),0,VLOOKUP(CONCATENATE($B282,AV$2,"SINGLE"),'III-SUB'!$V$3:$W$633,2,0))</f>
        <v>0</v>
      </c>
      <c r="AW282" s="11">
        <f>IF(ISNA(VLOOKUP(CONCATENATE($B282,AW$2,"SINGLE"),'III-SUB'!$V$3:$W$633,2,0)),0,VLOOKUP(CONCATENATE($B282,AW$2,"SINGLE"),'III-SUB'!$V$3:$W$633,2,0))</f>
        <v>0</v>
      </c>
      <c r="AX282" s="11">
        <f>IF(ISNA(VLOOKUP(CONCATENATE($B282,AX$2,"SINGLE"),'III-SUB'!$V$3:$W$633,2,0)),0,VLOOKUP(CONCATENATE($B282,AX$2,"SINGLE"),'III-SUB'!$V$3:$W$633,2,0))</f>
        <v>0</v>
      </c>
      <c r="AY282" s="11">
        <f>IF(ISNA(VLOOKUP(CONCATENATE($B282,AY$2,"SINGLE"),'III-SUB'!$V$3:$W$633,2,0)),0,VLOOKUP(CONCATENATE($B282,AY$2,"SINGLE"),'III-SUB'!$V$3:$W$633,2,0))</f>
        <v>0</v>
      </c>
      <c r="AZ282" s="11">
        <f>IF(ISNA(VLOOKUP(CONCATENATE($B282,AZ$2,"SINGLE"),'III-SUB'!$V$3:$W$633,2,0)),0,VLOOKUP(CONCATENATE($B282,AZ$2,"SINGLE"),'III-SUB'!$V$3:$W$633,2,0))</f>
        <v>0</v>
      </c>
      <c r="BA282" s="11">
        <f>IF(ISNA(VLOOKUP(CONCATENATE($B282,BA$2,"SINGLE"),'III-SUB'!$V$3:$W$633,2,0)),0,VLOOKUP(CONCATENATE($B282,BA$2,"SINGLE"),'III-SUB'!$V$3:$W$633,2,0))</f>
        <v>0</v>
      </c>
      <c r="BB282" s="11">
        <f>IF(ISNA(VLOOKUP(CONCATENATE($B282,BB$2,"SINGLE"),'III-SUB'!$V$3:$W$633,2,0)),0,VLOOKUP(CONCATENATE($B282,BB$2,"SINGLE"),'III-SUB'!$V$3:$W$633,2,0))</f>
        <v>0</v>
      </c>
      <c r="BC282" s="11">
        <f>IF(ISNA(VLOOKUP(CONCATENATE($B282,BC$2,"SINGLE"),'III-SUB'!$V$3:$W$633,2,0)),0,VLOOKUP(CONCATENATE($B282,BC$2,"SINGLE"),'III-SUB'!$V$3:$W$633,2,0))</f>
        <v>0</v>
      </c>
      <c r="BD282" s="54">
        <f>SUM(AQ282:BC282)</f>
        <v>0</v>
      </c>
      <c r="BE282" s="54">
        <f>IF(ISNA(VLOOKUP(CONCATENATE($B282,BE$2,"SINGLE"),VHF!$V$3:$W$627,2,0)),0,VLOOKUP(CONCATENATE($B282,BE$2,"SINGLE"),VHF!$V$3:$W$627,2,0))</f>
        <v>0</v>
      </c>
      <c r="BF282" s="11">
        <f>IF(ISNA(VLOOKUP(CONCATENATE($B282,BF$2,"SINGLE"),UHF!$V$3:$W$612,2,0)),0,VLOOKUP(CONCATENATE($B282,BF$2,"SINGLE"),UHF!$V$3:$W$612,2,0))</f>
        <v>0</v>
      </c>
      <c r="BG282" s="11">
        <f>IF(ISNA(VLOOKUP(CONCATENATE($B282,BG$2,"SINGLE"),UHF!$V$3:$W$612,2,0)),0,VLOOKUP(CONCATENATE($B282,BG$2,"SINGLE"),UHF!$V$3:$W$612,2,0))</f>
        <v>0</v>
      </c>
      <c r="BH282" s="11">
        <f>IF(ISNA(VLOOKUP(CONCATENATE($B282,BH$2,"SINGLE"),UHF!$V$3:$W$612,2,0)),0,VLOOKUP(CONCATENATE($B282,BH$2,"SINGLE"),UHF!$V$3:$W$612,2,0))</f>
        <v>0</v>
      </c>
      <c r="BI282" s="11">
        <f>IF(ISNA(VLOOKUP(CONCATENATE($B282,BI$2,"SINGLE"),UHF!$V$3:$W$612,2,0)),0,VLOOKUP(CONCATENATE($B282,BI$2,"SINGLE"),UHF!$V$3:$W$612,2,0))</f>
        <v>0</v>
      </c>
      <c r="BJ282" s="11">
        <f>IF(ISNA(VLOOKUP(CONCATENATE($B282,BJ$2,"SINGLE"),UHF!$V$3:$W$612,2,0)),0,VLOOKUP(CONCATENATE($B282,BJ$2,"SINGLE"),UHF!$V$3:$W$612,2,0))</f>
        <v>0</v>
      </c>
      <c r="BK282" s="11">
        <f>IF(ISNA(VLOOKUP(CONCATENATE($B282,BK$2,"SINGLE"),UHF!$V$3:$W$612,2,0)),0,VLOOKUP(CONCATENATE($B282,BK$2,"SINGLE"),UHF!$V$3:$W$612,2,0))</f>
        <v>0</v>
      </c>
      <c r="BL282" s="11">
        <f>IF(ISNA(VLOOKUP(CONCATENATE($B282,BL$2,"SINGLE"),UHF!$V$3:$W$612,2,0)),0,VLOOKUP(CONCATENATE($B282,BL$2,"SINGLE"),UHF!$V$3:$W$612,2,0))</f>
        <v>0</v>
      </c>
      <c r="BM282" s="11">
        <f>IF(ISNA(VLOOKUP(CONCATENATE($B282,BM$2,"SINGLE"),UHF!$V$3:$W$612,2,0)),0,VLOOKUP(CONCATENATE($B282,BM$2,"SINGLE"),UHF!$V$3:$W$612,2,0))</f>
        <v>0</v>
      </c>
      <c r="BN282" s="11">
        <f>IF(ISNA(VLOOKUP(CONCATENATE($B282,BN$2,"SINGLE"),UHF!$V$3:$W$612,2,0)),0,VLOOKUP(CONCATENATE($B282,BN$2,"SINGLE"),UHF!$V$3:$W$612,2,0))</f>
        <v>0</v>
      </c>
      <c r="BO282" s="11">
        <f>IF(ISNA(VLOOKUP(CONCATENATE($B282,BO$2,"SINGLE"),UHF!$V$3:$W$612,2,0)),0,VLOOKUP(CONCATENATE($B282,BO$2,"SINGLE"),UHF!$V$3:$W$612,2,0))</f>
        <v>0</v>
      </c>
      <c r="BP282" s="11">
        <f>IF(ISNA(VLOOKUP(CONCATENATE($B282,BP$2,"SINGLE"),UHF!$V$3:$W$612,2,0)),0,VLOOKUP(CONCATENATE($B282,BP$2,"SINGLE"),UHF!$V$3:$W$612,2,0))</f>
        <v>0</v>
      </c>
      <c r="BQ282" s="11">
        <f>IF(ISNA(VLOOKUP(CONCATENATE($B282,BQ$2,"SINGLE"),UHF!$V$3:$W$612,2,0)),0,VLOOKUP(CONCATENATE($B282,BQ$2,"SINGLE"),UHF!$V$3:$W$612,2,0))</f>
        <v>0</v>
      </c>
      <c r="BR282" s="54">
        <f>SUM(BF282:BQ282)</f>
        <v>0</v>
      </c>
      <c r="BS282" s="54">
        <f>IF(ISNA(VLOOKUP(CONCATENATE($B282,BS$2,"SINGLE"),'A1'!$V$3:$W$612,2,0)),0,VLOOKUP(CONCATENATE($B282,BS$2,"SINGLE"),'A1'!$V$3:$W$612,2,0))</f>
        <v>0</v>
      </c>
    </row>
    <row r="283" spans="1:71" x14ac:dyDescent="0.2">
      <c r="A283" s="21" t="str">
        <f t="shared" si="1"/>
        <v>281.</v>
      </c>
      <c r="B283" s="8">
        <f>'Seznam-SO'!A283</f>
        <v>0</v>
      </c>
      <c r="C283" s="11">
        <f>IF(ISNA(VLOOKUP(CONCATENATE($B283,C$2,"SINGLE"),'I-SUB'!$V$3:$W$624,2,0)),0,VLOOKUP(CONCATENATE($B283,C$2,"SINGLE"),'I-SUB'!$V$3:$W$624,2,0))</f>
        <v>0</v>
      </c>
      <c r="D283" s="11">
        <f>IF(ISNA(VLOOKUP(CONCATENATE($B283,D$2,"SINGLE"),'I-SUB'!$V$3:$W$624,2,0)),0,VLOOKUP(CONCATENATE($B283,D$2,"SINGLE"),'I-SUB'!$V$3:$W$624,2,0))</f>
        <v>0</v>
      </c>
      <c r="E283" s="11">
        <f>IF(ISNA(VLOOKUP(CONCATENATE($B283,E$2,"SINGLE"),'I-SUB'!$V$3:$W$624,2,0)),0,VLOOKUP(CONCATENATE($B283,E$2,"SINGLE"),'I-SUB'!$V$3:$W$624,2,0))</f>
        <v>0</v>
      </c>
      <c r="F283" s="11">
        <f>IF(ISNA(VLOOKUP(CONCATENATE($B283,F$2,"SINGLE"),'I-SUB'!$V$3:$W$624,2,0)),0,VLOOKUP(CONCATENATE($B283,F$2,"SINGLE"),'I-SUB'!$V$3:$W$624,2,0))</f>
        <v>0</v>
      </c>
      <c r="G283" s="11">
        <f>IF(ISNA(VLOOKUP(CONCATENATE($B283,G$2,"SINGLE"),'I-SUB'!$V$3:$W$624,2,0)),0,VLOOKUP(CONCATENATE($B283,G$2,"SINGLE"),'I-SUB'!$V$3:$W$624,2,0))</f>
        <v>0</v>
      </c>
      <c r="H283" s="11">
        <f>IF(ISNA(VLOOKUP(CONCATENATE($B283,H$2,"SINGLE"),'I-SUB'!$V$3:$W$624,2,0)),0,VLOOKUP(CONCATENATE($B283,H$2,"SINGLE"),'I-SUB'!$V$3:$W$624,2,0))</f>
        <v>0</v>
      </c>
      <c r="I283" s="11">
        <f>IF(ISNA(VLOOKUP(CONCATENATE($B283,I$2,"SINGLE"),'I-SUB'!$V$3:$W$624,2,0)),0,VLOOKUP(CONCATENATE($B283,I$2,"SINGLE"),'I-SUB'!$V$3:$W$624,2,0))</f>
        <v>0</v>
      </c>
      <c r="J283" s="11">
        <f>IF(ISNA(VLOOKUP(CONCATENATE($B283,J$2,"SINGLE"),'I-SUB'!$V$3:$W$624,2,0)),0,VLOOKUP(CONCATENATE($B283,J$2,"SINGLE"),'I-SUB'!$V$3:$W$624,2,0))</f>
        <v>0</v>
      </c>
      <c r="K283" s="11">
        <f>IF(ISNA(VLOOKUP(CONCATENATE($B283,K$2,"SINGLE"),'I-SUB'!$V$3:$W$624,2,0)),0,VLOOKUP(CONCATENATE($B283,K$2,"SINGLE"),'I-SUB'!$V$3:$W$624,2,0))</f>
        <v>0</v>
      </c>
      <c r="L283" s="11">
        <f>IF(ISNA(VLOOKUP(CONCATENATE($B283,L$2,"SINGLE"),'I-SUB'!$V$3:$W$624,2,0)),0,VLOOKUP(CONCATENATE($B283,L$2,"SINGLE"),'I-SUB'!$V$3:$W$624,2,0))</f>
        <v>0</v>
      </c>
      <c r="M283" s="11">
        <f>IF(ISNA(VLOOKUP(CONCATENATE($B283,M$2,"SINGLE"),'I-SUB'!$V$3:$W$624,2,0)),0,VLOOKUP(CONCATENATE($B283,M$2,"SINGLE"),'I-SUB'!$V$3:$W$624,2,0))</f>
        <v>0</v>
      </c>
      <c r="N283" s="11">
        <f>IF(ISNA(VLOOKUP(CONCATENATE($B283,N$2,"SINGLE"),'I-SUB'!$V$3:$W$624,2,0)),0,VLOOKUP(CONCATENATE($B283,N$2,"SINGLE"),'I-SUB'!$V$3:$W$624,2,0))</f>
        <v>0</v>
      </c>
      <c r="O283" s="11">
        <f>IF(ISNA(VLOOKUP(CONCATENATE($B283,O$2,"SINGLE"),'I-SUB'!$V$3:$W$624,2,0)),0,VLOOKUP(CONCATENATE($B283,O$2,"SINGLE"),'I-SUB'!$V$3:$W$624,2,0))</f>
        <v>0</v>
      </c>
      <c r="P283" s="54">
        <f>SUM(C283:O283)</f>
        <v>0</v>
      </c>
      <c r="Q283" s="11">
        <f>IF(ISNA(VLOOKUP(CONCATENATE($B283,Q$2,"SINGLE"),'II-SUB'!$V$3:$W$630,2,0)),0,VLOOKUP(CONCATENATE($B283,Q$2,"SINGLE"),'II-SUB'!$V$3:$W$630,2,0))</f>
        <v>0</v>
      </c>
      <c r="R283" s="11">
        <f>IF(ISNA(VLOOKUP(CONCATENATE($B283,R$2,"SINGLE"),'II-SUB'!$V$3:$W$630,2,0)),0,VLOOKUP(CONCATENATE($B283,R$2,"SINGLE"),'II-SUB'!$V$3:$W$630,2,0))</f>
        <v>0</v>
      </c>
      <c r="S283" s="11">
        <f>IF(ISNA(VLOOKUP(CONCATENATE($B283,S$2,"SINGLE"),'II-SUB'!$V$3:$W$630,2,0)),0,VLOOKUP(CONCATENATE($B283,S$2,"SINGLE"),'II-SUB'!$V$3:$W$630,2,0))</f>
        <v>0</v>
      </c>
      <c r="T283" s="11">
        <f>IF(ISNA(VLOOKUP(CONCATENATE($B283,T$2,"SINGLE"),'II-SUB'!$V$3:$W$630,2,0)),0,VLOOKUP(CONCATENATE($B283,T$2,"SINGLE"),'II-SUB'!$V$3:$W$630,2,0))</f>
        <v>0</v>
      </c>
      <c r="U283" s="11">
        <f>IF(ISNA(VLOOKUP(CONCATENATE($B283,U$2,"SINGLE"),'II-SUB'!$V$3:$W$630,2,0)),0,VLOOKUP(CONCATENATE($B283,U$2,"SINGLE"),'II-SUB'!$V$3:$W$630,2,0))</f>
        <v>0</v>
      </c>
      <c r="V283" s="11">
        <f>IF(ISNA(VLOOKUP(CONCATENATE($B283,V$2,"SINGLE"),'II-SUB'!$V$3:$W$630,2,0)),0,VLOOKUP(CONCATENATE($B283,V$2,"SINGLE"),'II-SUB'!$V$3:$W$630,2,0))</f>
        <v>0</v>
      </c>
      <c r="W283" s="11">
        <f>IF(ISNA(VLOOKUP(CONCATENATE($B283,W$2,"SINGLE"),'II-SUB'!$V$3:$W$630,2,0)),0,VLOOKUP(CONCATENATE($B283,W$2,"SINGLE"),'II-SUB'!$V$3:$W$630,2,0))</f>
        <v>0</v>
      </c>
      <c r="X283" s="11">
        <f>IF(ISNA(VLOOKUP(CONCATENATE($B283,X$2,"SINGLE"),'II-SUB'!$V$3:$W$630,2,0)),0,VLOOKUP(CONCATENATE($B283,X$2,"SINGLE"),'II-SUB'!$V$3:$W$630,2,0))</f>
        <v>0</v>
      </c>
      <c r="Y283" s="11">
        <f>IF(ISNA(VLOOKUP(CONCATENATE($B283,Y$2,"SINGLE"),'II-SUB'!$V$3:$W$630,2,0)),0,VLOOKUP(CONCATENATE($B283,Y$2,"SINGLE"),'II-SUB'!$V$3:$W$630,2,0))</f>
        <v>0</v>
      </c>
      <c r="Z283" s="11">
        <f>IF(ISNA(VLOOKUP(CONCATENATE($B283,Z$2,"SINGLE"),'II-SUB'!$V$3:$W$630,2,0)),0,VLOOKUP(CONCATENATE($B283,Z$2,"SINGLE"),'II-SUB'!$V$3:$W$630,2,0))</f>
        <v>0</v>
      </c>
      <c r="AA283" s="11">
        <f>IF(ISNA(VLOOKUP(CONCATENATE($B283,AA$2,"SINGLE"),'II-SUB'!$V$3:$W$630,2,0)),0,VLOOKUP(CONCATENATE($B283,AA$2,"SINGLE"),'II-SUB'!$V$3:$W$630,2,0))</f>
        <v>0</v>
      </c>
      <c r="AB283" s="11">
        <f>IF(ISNA(VLOOKUP(CONCATENATE($B283,AB$2,"SINGLE"),'II-SUB'!$V$3:$W$630,2,0)),0,VLOOKUP(CONCATENATE($B283,AB$2,"SINGLE"),'II-SUB'!$V$3:$W$630,2,0))</f>
        <v>0</v>
      </c>
      <c r="AC283" s="11">
        <f>IF(ISNA(VLOOKUP(CONCATENATE($B283,AC$2,"SINGLE"),'II-SUB'!$V$3:$W$630,2,0)),0,VLOOKUP(CONCATENATE($B283,AC$2,"SINGLE"),'II-SUB'!$V$3:$W$630,2,0))</f>
        <v>0</v>
      </c>
      <c r="AD283" s="54">
        <f>SUM(Q283:AC283)</f>
        <v>0</v>
      </c>
      <c r="AE283" s="11">
        <f>IF(ISNA(VLOOKUP(CONCATENATE($B283,AE$2,"SINGLE"),MW!$V$3:$W$600,2,0)),0,VLOOKUP(CONCATENATE($B283,AE$2,"SINGLE"),MW!$V$3:$W$600,2,0))</f>
        <v>0</v>
      </c>
      <c r="AF283" s="11">
        <f>IF(ISNA(VLOOKUP(CONCATENATE($B283,AF$2,"SINGLE"),MW!$V$3:$W$600,2,0)),0,VLOOKUP(CONCATENATE($B283,AF$2,"SINGLE"),MW!$V$3:$W$600,2,0))</f>
        <v>0</v>
      </c>
      <c r="AG283" s="11">
        <f>IF(ISNA(VLOOKUP(CONCATENATE($B283,AG$2,"SINGLE"),MW!$V$3:$W$600,2,0)),0,VLOOKUP(CONCATENATE($B283,AG$2,"SINGLE"),MW!$V$3:$W$600,2,0))</f>
        <v>0</v>
      </c>
      <c r="AH283" s="11">
        <f>IF(ISNA(VLOOKUP(CONCATENATE($B283,AH$2,"SINGLE"),MW!$V$3:$W$600,2,0)),0,VLOOKUP(CONCATENATE($B283,AH$2,"SINGLE"),MW!$V$3:$W$600,2,0))</f>
        <v>0</v>
      </c>
      <c r="AI283" s="11">
        <f>IF(ISNA(VLOOKUP(CONCATENATE($B283,AI$2,"SINGLE"),MW!$V$3:$W$600,2,0)),0,VLOOKUP(CONCATENATE($B283,AI$2,"SINGLE"),MW!$V$3:$W$600,2,0))</f>
        <v>0</v>
      </c>
      <c r="AJ283" s="11">
        <f>IF(ISNA(VLOOKUP(CONCATENATE($B283,AJ$2,"SINGLE"),MW!$V$3:$W$600,2,0)),0,VLOOKUP(CONCATENATE($B283,AJ$2,"SINGLE"),MW!$V$3:$W$600,2,0))</f>
        <v>0</v>
      </c>
      <c r="AK283" s="11">
        <f>IF(ISNA(VLOOKUP(CONCATENATE($B283,AK$2,"SINGLE"),MW!$V$3:$W$600,2,0)),0,VLOOKUP(CONCATENATE($B283,AK$2,"SINGLE"),MW!$V$3:$W$600,2,0))</f>
        <v>0</v>
      </c>
      <c r="AL283" s="11">
        <f>IF(ISNA(VLOOKUP(CONCATENATE($B283,AL$2,"SINGLE"),MW!$V$3:$W$600,2,0)),0,VLOOKUP(CONCATENATE($B283,AL$2,"SINGLE"),MW!$V$3:$W$600,2,0))</f>
        <v>0</v>
      </c>
      <c r="AM283" s="11">
        <f>IF(ISNA(VLOOKUP(CONCATENATE($B283,AM$2,"SINGLE"),MW!$V$3:$W$600,2,0)),0,VLOOKUP(CONCATENATE($B283,AM$2,"SINGLE"),MW!$V$3:$W$600,2,0))</f>
        <v>0</v>
      </c>
      <c r="AN283" s="11">
        <f>IF(ISNA(VLOOKUP(CONCATENATE($B283,AN$2,"SINGLE"),MW!$V$3:$W$600,2,0)),0,VLOOKUP(CONCATENATE($B283,AN$2,"SINGLE"),MW!$V$3:$W$600,2,0))</f>
        <v>0</v>
      </c>
      <c r="AO283" s="11">
        <f>IF(ISNA(VLOOKUP(CONCATENATE($B283,AO$2,"SINGLE"),MW!$V$3:$W$600,2,0)),0,VLOOKUP(CONCATENATE($B283,AO$2,"SINGLE"),MW!$V$3:$W$600,2,0))</f>
        <v>0</v>
      </c>
      <c r="AP283" s="54">
        <f>SUM(AE283:AO283)</f>
        <v>0</v>
      </c>
      <c r="AQ283" s="11">
        <f>IF(ISNA(VLOOKUP(CONCATENATE($B283,AQ$2,"SINGLE"),'III-SUB'!$V$3:$W$633,2,0)),0,VLOOKUP(CONCATENATE($B283,AQ$2,"SINGLE"),'III-SUB'!$V$3:$W$633,2,0))</f>
        <v>0</v>
      </c>
      <c r="AR283" s="11">
        <f>IF(ISNA(VLOOKUP(CONCATENATE($B283,AR$2,"SINGLE"),'III-SUB'!$V$3:$W$633,2,0)),0,VLOOKUP(CONCATENATE($B283,AR$2,"SINGLE"),'III-SUB'!$V$3:$W$633,2,0))</f>
        <v>0</v>
      </c>
      <c r="AS283" s="11">
        <f>IF(ISNA(VLOOKUP(CONCATENATE($B283,AS$2,"SINGLE"),'III-SUB'!$V$3:$W$633,2,0)),0,VLOOKUP(CONCATENATE($B283,AS$2,"SINGLE"),'III-SUB'!$V$3:$W$633,2,0))</f>
        <v>0</v>
      </c>
      <c r="AT283" s="11">
        <f>IF(ISNA(VLOOKUP(CONCATENATE($B283,AT$2,"SINGLE"),'III-SUB'!$V$3:$W$633,2,0)),0,VLOOKUP(CONCATENATE($B283,AT$2,"SINGLE"),'III-SUB'!$V$3:$W$633,2,0))</f>
        <v>0</v>
      </c>
      <c r="AU283" s="11">
        <f>IF(ISNA(VLOOKUP(CONCATENATE($B283,AU$2,"SINGLE"),'III-SUB'!$V$3:$W$633,2,0)),0,VLOOKUP(CONCATENATE($B283,AU$2,"SINGLE"),'III-SUB'!$V$3:$W$633,2,0))</f>
        <v>0</v>
      </c>
      <c r="AV283" s="11">
        <f>IF(ISNA(VLOOKUP(CONCATENATE($B283,AV$2,"SINGLE"),'III-SUB'!$V$3:$W$633,2,0)),0,VLOOKUP(CONCATENATE($B283,AV$2,"SINGLE"),'III-SUB'!$V$3:$W$633,2,0))</f>
        <v>0</v>
      </c>
      <c r="AW283" s="11">
        <f>IF(ISNA(VLOOKUP(CONCATENATE($B283,AW$2,"SINGLE"),'III-SUB'!$V$3:$W$633,2,0)),0,VLOOKUP(CONCATENATE($B283,AW$2,"SINGLE"),'III-SUB'!$V$3:$W$633,2,0))</f>
        <v>0</v>
      </c>
      <c r="AX283" s="11">
        <f>IF(ISNA(VLOOKUP(CONCATENATE($B283,AX$2,"SINGLE"),'III-SUB'!$V$3:$W$633,2,0)),0,VLOOKUP(CONCATENATE($B283,AX$2,"SINGLE"),'III-SUB'!$V$3:$W$633,2,0))</f>
        <v>0</v>
      </c>
      <c r="AY283" s="11">
        <f>IF(ISNA(VLOOKUP(CONCATENATE($B283,AY$2,"SINGLE"),'III-SUB'!$V$3:$W$633,2,0)),0,VLOOKUP(CONCATENATE($B283,AY$2,"SINGLE"),'III-SUB'!$V$3:$W$633,2,0))</f>
        <v>0</v>
      </c>
      <c r="AZ283" s="11">
        <f>IF(ISNA(VLOOKUP(CONCATENATE($B283,AZ$2,"SINGLE"),'III-SUB'!$V$3:$W$633,2,0)),0,VLOOKUP(CONCATENATE($B283,AZ$2,"SINGLE"),'III-SUB'!$V$3:$W$633,2,0))</f>
        <v>0</v>
      </c>
      <c r="BA283" s="11">
        <f>IF(ISNA(VLOOKUP(CONCATENATE($B283,BA$2,"SINGLE"),'III-SUB'!$V$3:$W$633,2,0)),0,VLOOKUP(CONCATENATE($B283,BA$2,"SINGLE"),'III-SUB'!$V$3:$W$633,2,0))</f>
        <v>0</v>
      </c>
      <c r="BB283" s="11">
        <f>IF(ISNA(VLOOKUP(CONCATENATE($B283,BB$2,"SINGLE"),'III-SUB'!$V$3:$W$633,2,0)),0,VLOOKUP(CONCATENATE($B283,BB$2,"SINGLE"),'III-SUB'!$V$3:$W$633,2,0))</f>
        <v>0</v>
      </c>
      <c r="BC283" s="11">
        <f>IF(ISNA(VLOOKUP(CONCATENATE($B283,BC$2,"SINGLE"),'III-SUB'!$V$3:$W$633,2,0)),0,VLOOKUP(CONCATENATE($B283,BC$2,"SINGLE"),'III-SUB'!$V$3:$W$633,2,0))</f>
        <v>0</v>
      </c>
      <c r="BD283" s="54">
        <f>SUM(AQ283:BC283)</f>
        <v>0</v>
      </c>
      <c r="BE283" s="54">
        <f>IF(ISNA(VLOOKUP(CONCATENATE($B283,BE$2,"SINGLE"),VHF!$V$3:$W$627,2,0)),0,VLOOKUP(CONCATENATE($B283,BE$2,"SINGLE"),VHF!$V$3:$W$627,2,0))</f>
        <v>0</v>
      </c>
      <c r="BF283" s="11">
        <f>IF(ISNA(VLOOKUP(CONCATENATE($B283,BF$2,"SINGLE"),UHF!$V$3:$W$612,2,0)),0,VLOOKUP(CONCATENATE($B283,BF$2,"SINGLE"),UHF!$V$3:$W$612,2,0))</f>
        <v>0</v>
      </c>
      <c r="BG283" s="11">
        <f>IF(ISNA(VLOOKUP(CONCATENATE($B283,BG$2,"SINGLE"),UHF!$V$3:$W$612,2,0)),0,VLOOKUP(CONCATENATE($B283,BG$2,"SINGLE"),UHF!$V$3:$W$612,2,0))</f>
        <v>0</v>
      </c>
      <c r="BH283" s="11">
        <f>IF(ISNA(VLOOKUP(CONCATENATE($B283,BH$2,"SINGLE"),UHF!$V$3:$W$612,2,0)),0,VLOOKUP(CONCATENATE($B283,BH$2,"SINGLE"),UHF!$V$3:$W$612,2,0))</f>
        <v>0</v>
      </c>
      <c r="BI283" s="11">
        <f>IF(ISNA(VLOOKUP(CONCATENATE($B283,BI$2,"SINGLE"),UHF!$V$3:$W$612,2,0)),0,VLOOKUP(CONCATENATE($B283,BI$2,"SINGLE"),UHF!$V$3:$W$612,2,0))</f>
        <v>0</v>
      </c>
      <c r="BJ283" s="11">
        <f>IF(ISNA(VLOOKUP(CONCATENATE($B283,BJ$2,"SINGLE"),UHF!$V$3:$W$612,2,0)),0,VLOOKUP(CONCATENATE($B283,BJ$2,"SINGLE"),UHF!$V$3:$W$612,2,0))</f>
        <v>0</v>
      </c>
      <c r="BK283" s="11">
        <f>IF(ISNA(VLOOKUP(CONCATENATE($B283,BK$2,"SINGLE"),UHF!$V$3:$W$612,2,0)),0,VLOOKUP(CONCATENATE($B283,BK$2,"SINGLE"),UHF!$V$3:$W$612,2,0))</f>
        <v>0</v>
      </c>
      <c r="BL283" s="11">
        <f>IF(ISNA(VLOOKUP(CONCATENATE($B283,BL$2,"SINGLE"),UHF!$V$3:$W$612,2,0)),0,VLOOKUP(CONCATENATE($B283,BL$2,"SINGLE"),UHF!$V$3:$W$612,2,0))</f>
        <v>0</v>
      </c>
      <c r="BM283" s="11">
        <f>IF(ISNA(VLOOKUP(CONCATENATE($B283,BM$2,"SINGLE"),UHF!$V$3:$W$612,2,0)),0,VLOOKUP(CONCATENATE($B283,BM$2,"SINGLE"),UHF!$V$3:$W$612,2,0))</f>
        <v>0</v>
      </c>
      <c r="BN283" s="11">
        <f>IF(ISNA(VLOOKUP(CONCATENATE($B283,BN$2,"SINGLE"),UHF!$V$3:$W$612,2,0)),0,VLOOKUP(CONCATENATE($B283,BN$2,"SINGLE"),UHF!$V$3:$W$612,2,0))</f>
        <v>0</v>
      </c>
      <c r="BO283" s="11">
        <f>IF(ISNA(VLOOKUP(CONCATENATE($B283,BO$2,"SINGLE"),UHF!$V$3:$W$612,2,0)),0,VLOOKUP(CONCATENATE($B283,BO$2,"SINGLE"),UHF!$V$3:$W$612,2,0))</f>
        <v>0</v>
      </c>
      <c r="BP283" s="11">
        <f>IF(ISNA(VLOOKUP(CONCATENATE($B283,BP$2,"SINGLE"),UHF!$V$3:$W$612,2,0)),0,VLOOKUP(CONCATENATE($B283,BP$2,"SINGLE"),UHF!$V$3:$W$612,2,0))</f>
        <v>0</v>
      </c>
      <c r="BQ283" s="11">
        <f>IF(ISNA(VLOOKUP(CONCATENATE($B283,BQ$2,"SINGLE"),UHF!$V$3:$W$612,2,0)),0,VLOOKUP(CONCATENATE($B283,BQ$2,"SINGLE"),UHF!$V$3:$W$612,2,0))</f>
        <v>0</v>
      </c>
      <c r="BR283" s="54">
        <f>SUM(BF283:BQ283)</f>
        <v>0</v>
      </c>
      <c r="BS283" s="54">
        <f>IF(ISNA(VLOOKUP(CONCATENATE($B283,BS$2,"SINGLE"),'A1'!$V$3:$W$612,2,0)),0,VLOOKUP(CONCATENATE($B283,BS$2,"SINGLE"),'A1'!$V$3:$W$612,2,0))</f>
        <v>0</v>
      </c>
    </row>
    <row r="284" spans="1:71" x14ac:dyDescent="0.2">
      <c r="A284" s="21" t="str">
        <f t="shared" si="1"/>
        <v>282.</v>
      </c>
      <c r="B284" s="8">
        <f>'Seznam-SO'!A284</f>
        <v>0</v>
      </c>
      <c r="C284" s="11">
        <f>IF(ISNA(VLOOKUP(CONCATENATE($B284,C$2,"SINGLE"),'I-SUB'!$V$3:$W$624,2,0)),0,VLOOKUP(CONCATENATE($B284,C$2,"SINGLE"),'I-SUB'!$V$3:$W$624,2,0))</f>
        <v>0</v>
      </c>
      <c r="D284" s="11">
        <f>IF(ISNA(VLOOKUP(CONCATENATE($B284,D$2,"SINGLE"),'I-SUB'!$V$3:$W$624,2,0)),0,VLOOKUP(CONCATENATE($B284,D$2,"SINGLE"),'I-SUB'!$V$3:$W$624,2,0))</f>
        <v>0</v>
      </c>
      <c r="E284" s="11">
        <f>IF(ISNA(VLOOKUP(CONCATENATE($B284,E$2,"SINGLE"),'I-SUB'!$V$3:$W$624,2,0)),0,VLOOKUP(CONCATENATE($B284,E$2,"SINGLE"),'I-SUB'!$V$3:$W$624,2,0))</f>
        <v>0</v>
      </c>
      <c r="F284" s="11">
        <f>IF(ISNA(VLOOKUP(CONCATENATE($B284,F$2,"SINGLE"),'I-SUB'!$V$3:$W$624,2,0)),0,VLOOKUP(CONCATENATE($B284,F$2,"SINGLE"),'I-SUB'!$V$3:$W$624,2,0))</f>
        <v>0</v>
      </c>
      <c r="G284" s="11">
        <f>IF(ISNA(VLOOKUP(CONCATENATE($B284,G$2,"SINGLE"),'I-SUB'!$V$3:$W$624,2,0)),0,VLOOKUP(CONCATENATE($B284,G$2,"SINGLE"),'I-SUB'!$V$3:$W$624,2,0))</f>
        <v>0</v>
      </c>
      <c r="H284" s="11">
        <f>IF(ISNA(VLOOKUP(CONCATENATE($B284,H$2,"SINGLE"),'I-SUB'!$V$3:$W$624,2,0)),0,VLOOKUP(CONCATENATE($B284,H$2,"SINGLE"),'I-SUB'!$V$3:$W$624,2,0))</f>
        <v>0</v>
      </c>
      <c r="I284" s="11">
        <f>IF(ISNA(VLOOKUP(CONCATENATE($B284,I$2,"SINGLE"),'I-SUB'!$V$3:$W$624,2,0)),0,VLOOKUP(CONCATENATE($B284,I$2,"SINGLE"),'I-SUB'!$V$3:$W$624,2,0))</f>
        <v>0</v>
      </c>
      <c r="J284" s="11">
        <f>IF(ISNA(VLOOKUP(CONCATENATE($B284,J$2,"SINGLE"),'I-SUB'!$V$3:$W$624,2,0)),0,VLOOKUP(CONCATENATE($B284,J$2,"SINGLE"),'I-SUB'!$V$3:$W$624,2,0))</f>
        <v>0</v>
      </c>
      <c r="K284" s="11">
        <f>IF(ISNA(VLOOKUP(CONCATENATE($B284,K$2,"SINGLE"),'I-SUB'!$V$3:$W$624,2,0)),0,VLOOKUP(CONCATENATE($B284,K$2,"SINGLE"),'I-SUB'!$V$3:$W$624,2,0))</f>
        <v>0</v>
      </c>
      <c r="L284" s="11">
        <f>IF(ISNA(VLOOKUP(CONCATENATE($B284,L$2,"SINGLE"),'I-SUB'!$V$3:$W$624,2,0)),0,VLOOKUP(CONCATENATE($B284,L$2,"SINGLE"),'I-SUB'!$V$3:$W$624,2,0))</f>
        <v>0</v>
      </c>
      <c r="M284" s="11">
        <f>IF(ISNA(VLOOKUP(CONCATENATE($B284,M$2,"SINGLE"),'I-SUB'!$V$3:$W$624,2,0)),0,VLOOKUP(CONCATENATE($B284,M$2,"SINGLE"),'I-SUB'!$V$3:$W$624,2,0))</f>
        <v>0</v>
      </c>
      <c r="N284" s="11">
        <f>IF(ISNA(VLOOKUP(CONCATENATE($B284,N$2,"SINGLE"),'I-SUB'!$V$3:$W$624,2,0)),0,VLOOKUP(CONCATENATE($B284,N$2,"SINGLE"),'I-SUB'!$V$3:$W$624,2,0))</f>
        <v>0</v>
      </c>
      <c r="O284" s="11">
        <f>IF(ISNA(VLOOKUP(CONCATENATE($B284,O$2,"SINGLE"),'I-SUB'!$V$3:$W$624,2,0)),0,VLOOKUP(CONCATENATE($B284,O$2,"SINGLE"),'I-SUB'!$V$3:$W$624,2,0))</f>
        <v>0</v>
      </c>
      <c r="P284" s="54">
        <f>SUM(C284:O284)</f>
        <v>0</v>
      </c>
      <c r="Q284" s="11">
        <f>IF(ISNA(VLOOKUP(CONCATENATE($B284,Q$2,"SINGLE"),'II-SUB'!$V$3:$W$630,2,0)),0,VLOOKUP(CONCATENATE($B284,Q$2,"SINGLE"),'II-SUB'!$V$3:$W$630,2,0))</f>
        <v>0</v>
      </c>
      <c r="R284" s="11">
        <f>IF(ISNA(VLOOKUP(CONCATENATE($B284,R$2,"SINGLE"),'II-SUB'!$V$3:$W$630,2,0)),0,VLOOKUP(CONCATENATE($B284,R$2,"SINGLE"),'II-SUB'!$V$3:$W$630,2,0))</f>
        <v>0</v>
      </c>
      <c r="S284" s="11">
        <f>IF(ISNA(VLOOKUP(CONCATENATE($B284,S$2,"SINGLE"),'II-SUB'!$V$3:$W$630,2,0)),0,VLOOKUP(CONCATENATE($B284,S$2,"SINGLE"),'II-SUB'!$V$3:$W$630,2,0))</f>
        <v>0</v>
      </c>
      <c r="T284" s="11">
        <f>IF(ISNA(VLOOKUP(CONCATENATE($B284,T$2,"SINGLE"),'II-SUB'!$V$3:$W$630,2,0)),0,VLOOKUP(CONCATENATE($B284,T$2,"SINGLE"),'II-SUB'!$V$3:$W$630,2,0))</f>
        <v>0</v>
      </c>
      <c r="U284" s="11">
        <f>IF(ISNA(VLOOKUP(CONCATENATE($B284,U$2,"SINGLE"),'II-SUB'!$V$3:$W$630,2,0)),0,VLOOKUP(CONCATENATE($B284,U$2,"SINGLE"),'II-SUB'!$V$3:$W$630,2,0))</f>
        <v>0</v>
      </c>
      <c r="V284" s="11">
        <f>IF(ISNA(VLOOKUP(CONCATENATE($B284,V$2,"SINGLE"),'II-SUB'!$V$3:$W$630,2,0)),0,VLOOKUP(CONCATENATE($B284,V$2,"SINGLE"),'II-SUB'!$V$3:$W$630,2,0))</f>
        <v>0</v>
      </c>
      <c r="W284" s="11">
        <f>IF(ISNA(VLOOKUP(CONCATENATE($B284,W$2,"SINGLE"),'II-SUB'!$V$3:$W$630,2,0)),0,VLOOKUP(CONCATENATE($B284,W$2,"SINGLE"),'II-SUB'!$V$3:$W$630,2,0))</f>
        <v>0</v>
      </c>
      <c r="X284" s="11">
        <f>IF(ISNA(VLOOKUP(CONCATENATE($B284,X$2,"SINGLE"),'II-SUB'!$V$3:$W$630,2,0)),0,VLOOKUP(CONCATENATE($B284,X$2,"SINGLE"),'II-SUB'!$V$3:$W$630,2,0))</f>
        <v>0</v>
      </c>
      <c r="Y284" s="11">
        <f>IF(ISNA(VLOOKUP(CONCATENATE($B284,Y$2,"SINGLE"),'II-SUB'!$V$3:$W$630,2,0)),0,VLOOKUP(CONCATENATE($B284,Y$2,"SINGLE"),'II-SUB'!$V$3:$W$630,2,0))</f>
        <v>0</v>
      </c>
      <c r="Z284" s="11">
        <f>IF(ISNA(VLOOKUP(CONCATENATE($B284,Z$2,"SINGLE"),'II-SUB'!$V$3:$W$630,2,0)),0,VLOOKUP(CONCATENATE($B284,Z$2,"SINGLE"),'II-SUB'!$V$3:$W$630,2,0))</f>
        <v>0</v>
      </c>
      <c r="AA284" s="11">
        <f>IF(ISNA(VLOOKUP(CONCATENATE($B284,AA$2,"SINGLE"),'II-SUB'!$V$3:$W$630,2,0)),0,VLOOKUP(CONCATENATE($B284,AA$2,"SINGLE"),'II-SUB'!$V$3:$W$630,2,0))</f>
        <v>0</v>
      </c>
      <c r="AB284" s="11">
        <f>IF(ISNA(VLOOKUP(CONCATENATE($B284,AB$2,"SINGLE"),'II-SUB'!$V$3:$W$630,2,0)),0,VLOOKUP(CONCATENATE($B284,AB$2,"SINGLE"),'II-SUB'!$V$3:$W$630,2,0))</f>
        <v>0</v>
      </c>
      <c r="AC284" s="11">
        <f>IF(ISNA(VLOOKUP(CONCATENATE($B284,AC$2,"SINGLE"),'II-SUB'!$V$3:$W$630,2,0)),0,VLOOKUP(CONCATENATE($B284,AC$2,"SINGLE"),'II-SUB'!$V$3:$W$630,2,0))</f>
        <v>0</v>
      </c>
      <c r="AD284" s="54">
        <f>SUM(Q284:AC284)</f>
        <v>0</v>
      </c>
      <c r="AE284" s="11">
        <f>IF(ISNA(VLOOKUP(CONCATENATE($B284,AE$2,"SINGLE"),MW!$V$3:$W$600,2,0)),0,VLOOKUP(CONCATENATE($B284,AE$2,"SINGLE"),MW!$V$3:$W$600,2,0))</f>
        <v>0</v>
      </c>
      <c r="AF284" s="11">
        <f>IF(ISNA(VLOOKUP(CONCATENATE($B284,AF$2,"SINGLE"),MW!$V$3:$W$600,2,0)),0,VLOOKUP(CONCATENATE($B284,AF$2,"SINGLE"),MW!$V$3:$W$600,2,0))</f>
        <v>0</v>
      </c>
      <c r="AG284" s="11">
        <f>IF(ISNA(VLOOKUP(CONCATENATE($B284,AG$2,"SINGLE"),MW!$V$3:$W$600,2,0)),0,VLOOKUP(CONCATENATE($B284,AG$2,"SINGLE"),MW!$V$3:$W$600,2,0))</f>
        <v>0</v>
      </c>
      <c r="AH284" s="11">
        <f>IF(ISNA(VLOOKUP(CONCATENATE($B284,AH$2,"SINGLE"),MW!$V$3:$W$600,2,0)),0,VLOOKUP(CONCATENATE($B284,AH$2,"SINGLE"),MW!$V$3:$W$600,2,0))</f>
        <v>0</v>
      </c>
      <c r="AI284" s="11">
        <f>IF(ISNA(VLOOKUP(CONCATENATE($B284,AI$2,"SINGLE"),MW!$V$3:$W$600,2,0)),0,VLOOKUP(CONCATENATE($B284,AI$2,"SINGLE"),MW!$V$3:$W$600,2,0))</f>
        <v>0</v>
      </c>
      <c r="AJ284" s="11">
        <f>IF(ISNA(VLOOKUP(CONCATENATE($B284,AJ$2,"SINGLE"),MW!$V$3:$W$600,2,0)),0,VLOOKUP(CONCATENATE($B284,AJ$2,"SINGLE"),MW!$V$3:$W$600,2,0))</f>
        <v>0</v>
      </c>
      <c r="AK284" s="11">
        <f>IF(ISNA(VLOOKUP(CONCATENATE($B284,AK$2,"SINGLE"),MW!$V$3:$W$600,2,0)),0,VLOOKUP(CONCATENATE($B284,AK$2,"SINGLE"),MW!$V$3:$W$600,2,0))</f>
        <v>0</v>
      </c>
      <c r="AL284" s="11">
        <f>IF(ISNA(VLOOKUP(CONCATENATE($B284,AL$2,"SINGLE"),MW!$V$3:$W$600,2,0)),0,VLOOKUP(CONCATENATE($B284,AL$2,"SINGLE"),MW!$V$3:$W$600,2,0))</f>
        <v>0</v>
      </c>
      <c r="AM284" s="11">
        <f>IF(ISNA(VLOOKUP(CONCATENATE($B284,AM$2,"SINGLE"),MW!$V$3:$W$600,2,0)),0,VLOOKUP(CONCATENATE($B284,AM$2,"SINGLE"),MW!$V$3:$W$600,2,0))</f>
        <v>0</v>
      </c>
      <c r="AN284" s="11">
        <f>IF(ISNA(VLOOKUP(CONCATENATE($B284,AN$2,"SINGLE"),MW!$V$3:$W$600,2,0)),0,VLOOKUP(CONCATENATE($B284,AN$2,"SINGLE"),MW!$V$3:$W$600,2,0))</f>
        <v>0</v>
      </c>
      <c r="AO284" s="11">
        <f>IF(ISNA(VLOOKUP(CONCATENATE($B284,AO$2,"SINGLE"),MW!$V$3:$W$600,2,0)),0,VLOOKUP(CONCATENATE($B284,AO$2,"SINGLE"),MW!$V$3:$W$600,2,0))</f>
        <v>0</v>
      </c>
      <c r="AP284" s="54">
        <f>SUM(AE284:AO284)</f>
        <v>0</v>
      </c>
      <c r="AQ284" s="11">
        <f>IF(ISNA(VLOOKUP(CONCATENATE($B284,AQ$2,"SINGLE"),'III-SUB'!$V$3:$W$633,2,0)),0,VLOOKUP(CONCATENATE($B284,AQ$2,"SINGLE"),'III-SUB'!$V$3:$W$633,2,0))</f>
        <v>0</v>
      </c>
      <c r="AR284" s="11">
        <f>IF(ISNA(VLOOKUP(CONCATENATE($B284,AR$2,"SINGLE"),'III-SUB'!$V$3:$W$633,2,0)),0,VLOOKUP(CONCATENATE($B284,AR$2,"SINGLE"),'III-SUB'!$V$3:$W$633,2,0))</f>
        <v>0</v>
      </c>
      <c r="AS284" s="11">
        <f>IF(ISNA(VLOOKUP(CONCATENATE($B284,AS$2,"SINGLE"),'III-SUB'!$V$3:$W$633,2,0)),0,VLOOKUP(CONCATENATE($B284,AS$2,"SINGLE"),'III-SUB'!$V$3:$W$633,2,0))</f>
        <v>0</v>
      </c>
      <c r="AT284" s="11">
        <f>IF(ISNA(VLOOKUP(CONCATENATE($B284,AT$2,"SINGLE"),'III-SUB'!$V$3:$W$633,2,0)),0,VLOOKUP(CONCATENATE($B284,AT$2,"SINGLE"),'III-SUB'!$V$3:$W$633,2,0))</f>
        <v>0</v>
      </c>
      <c r="AU284" s="11">
        <f>IF(ISNA(VLOOKUP(CONCATENATE($B284,AU$2,"SINGLE"),'III-SUB'!$V$3:$W$633,2,0)),0,VLOOKUP(CONCATENATE($B284,AU$2,"SINGLE"),'III-SUB'!$V$3:$W$633,2,0))</f>
        <v>0</v>
      </c>
      <c r="AV284" s="11">
        <f>IF(ISNA(VLOOKUP(CONCATENATE($B284,AV$2,"SINGLE"),'III-SUB'!$V$3:$W$633,2,0)),0,VLOOKUP(CONCATENATE($B284,AV$2,"SINGLE"),'III-SUB'!$V$3:$W$633,2,0))</f>
        <v>0</v>
      </c>
      <c r="AW284" s="11">
        <f>IF(ISNA(VLOOKUP(CONCATENATE($B284,AW$2,"SINGLE"),'III-SUB'!$V$3:$W$633,2,0)),0,VLOOKUP(CONCATENATE($B284,AW$2,"SINGLE"),'III-SUB'!$V$3:$W$633,2,0))</f>
        <v>0</v>
      </c>
      <c r="AX284" s="11">
        <f>IF(ISNA(VLOOKUP(CONCATENATE($B284,AX$2,"SINGLE"),'III-SUB'!$V$3:$W$633,2,0)),0,VLOOKUP(CONCATENATE($B284,AX$2,"SINGLE"),'III-SUB'!$V$3:$W$633,2,0))</f>
        <v>0</v>
      </c>
      <c r="AY284" s="11">
        <f>IF(ISNA(VLOOKUP(CONCATENATE($B284,AY$2,"SINGLE"),'III-SUB'!$V$3:$W$633,2,0)),0,VLOOKUP(CONCATENATE($B284,AY$2,"SINGLE"),'III-SUB'!$V$3:$W$633,2,0))</f>
        <v>0</v>
      </c>
      <c r="AZ284" s="11">
        <f>IF(ISNA(VLOOKUP(CONCATENATE($B284,AZ$2,"SINGLE"),'III-SUB'!$V$3:$W$633,2,0)),0,VLOOKUP(CONCATENATE($B284,AZ$2,"SINGLE"),'III-SUB'!$V$3:$W$633,2,0))</f>
        <v>0</v>
      </c>
      <c r="BA284" s="11">
        <f>IF(ISNA(VLOOKUP(CONCATENATE($B284,BA$2,"SINGLE"),'III-SUB'!$V$3:$W$633,2,0)),0,VLOOKUP(CONCATENATE($B284,BA$2,"SINGLE"),'III-SUB'!$V$3:$W$633,2,0))</f>
        <v>0</v>
      </c>
      <c r="BB284" s="11">
        <f>IF(ISNA(VLOOKUP(CONCATENATE($B284,BB$2,"SINGLE"),'III-SUB'!$V$3:$W$633,2,0)),0,VLOOKUP(CONCATENATE($B284,BB$2,"SINGLE"),'III-SUB'!$V$3:$W$633,2,0))</f>
        <v>0</v>
      </c>
      <c r="BC284" s="11">
        <f>IF(ISNA(VLOOKUP(CONCATENATE($B284,BC$2,"SINGLE"),'III-SUB'!$V$3:$W$633,2,0)),0,VLOOKUP(CONCATENATE($B284,BC$2,"SINGLE"),'III-SUB'!$V$3:$W$633,2,0))</f>
        <v>0</v>
      </c>
      <c r="BD284" s="54">
        <f>SUM(AQ284:BC284)</f>
        <v>0</v>
      </c>
      <c r="BE284" s="54">
        <f>IF(ISNA(VLOOKUP(CONCATENATE($B284,BE$2,"SINGLE"),VHF!$V$3:$W$627,2,0)),0,VLOOKUP(CONCATENATE($B284,BE$2,"SINGLE"),VHF!$V$3:$W$627,2,0))</f>
        <v>0</v>
      </c>
      <c r="BF284" s="11">
        <f>IF(ISNA(VLOOKUP(CONCATENATE($B284,BF$2,"SINGLE"),UHF!$V$3:$W$612,2,0)),0,VLOOKUP(CONCATENATE($B284,BF$2,"SINGLE"),UHF!$V$3:$W$612,2,0))</f>
        <v>0</v>
      </c>
      <c r="BG284" s="11">
        <f>IF(ISNA(VLOOKUP(CONCATENATE($B284,BG$2,"SINGLE"),UHF!$V$3:$W$612,2,0)),0,VLOOKUP(CONCATENATE($B284,BG$2,"SINGLE"),UHF!$V$3:$W$612,2,0))</f>
        <v>0</v>
      </c>
      <c r="BH284" s="11">
        <f>IF(ISNA(VLOOKUP(CONCATENATE($B284,BH$2,"SINGLE"),UHF!$V$3:$W$612,2,0)),0,VLOOKUP(CONCATENATE($B284,BH$2,"SINGLE"),UHF!$V$3:$W$612,2,0))</f>
        <v>0</v>
      </c>
      <c r="BI284" s="11">
        <f>IF(ISNA(VLOOKUP(CONCATENATE($B284,BI$2,"SINGLE"),UHF!$V$3:$W$612,2,0)),0,VLOOKUP(CONCATENATE($B284,BI$2,"SINGLE"),UHF!$V$3:$W$612,2,0))</f>
        <v>0</v>
      </c>
      <c r="BJ284" s="11">
        <f>IF(ISNA(VLOOKUP(CONCATENATE($B284,BJ$2,"SINGLE"),UHF!$V$3:$W$612,2,0)),0,VLOOKUP(CONCATENATE($B284,BJ$2,"SINGLE"),UHF!$V$3:$W$612,2,0))</f>
        <v>0</v>
      </c>
      <c r="BK284" s="11">
        <f>IF(ISNA(VLOOKUP(CONCATENATE($B284,BK$2,"SINGLE"),UHF!$V$3:$W$612,2,0)),0,VLOOKUP(CONCATENATE($B284,BK$2,"SINGLE"),UHF!$V$3:$W$612,2,0))</f>
        <v>0</v>
      </c>
      <c r="BL284" s="11">
        <f>IF(ISNA(VLOOKUP(CONCATENATE($B284,BL$2,"SINGLE"),UHF!$V$3:$W$612,2,0)),0,VLOOKUP(CONCATENATE($B284,BL$2,"SINGLE"),UHF!$V$3:$W$612,2,0))</f>
        <v>0</v>
      </c>
      <c r="BM284" s="11">
        <f>IF(ISNA(VLOOKUP(CONCATENATE($B284,BM$2,"SINGLE"),UHF!$V$3:$W$612,2,0)),0,VLOOKUP(CONCATENATE($B284,BM$2,"SINGLE"),UHF!$V$3:$W$612,2,0))</f>
        <v>0</v>
      </c>
      <c r="BN284" s="11">
        <f>IF(ISNA(VLOOKUP(CONCATENATE($B284,BN$2,"SINGLE"),UHF!$V$3:$W$612,2,0)),0,VLOOKUP(CONCATENATE($B284,BN$2,"SINGLE"),UHF!$V$3:$W$612,2,0))</f>
        <v>0</v>
      </c>
      <c r="BO284" s="11">
        <f>IF(ISNA(VLOOKUP(CONCATENATE($B284,BO$2,"SINGLE"),UHF!$V$3:$W$612,2,0)),0,VLOOKUP(CONCATENATE($B284,BO$2,"SINGLE"),UHF!$V$3:$W$612,2,0))</f>
        <v>0</v>
      </c>
      <c r="BP284" s="11">
        <f>IF(ISNA(VLOOKUP(CONCATENATE($B284,BP$2,"SINGLE"),UHF!$V$3:$W$612,2,0)),0,VLOOKUP(CONCATENATE($B284,BP$2,"SINGLE"),UHF!$V$3:$W$612,2,0))</f>
        <v>0</v>
      </c>
      <c r="BQ284" s="11">
        <f>IF(ISNA(VLOOKUP(CONCATENATE($B284,BQ$2,"SINGLE"),UHF!$V$3:$W$612,2,0)),0,VLOOKUP(CONCATENATE($B284,BQ$2,"SINGLE"),UHF!$V$3:$W$612,2,0))</f>
        <v>0</v>
      </c>
      <c r="BR284" s="54">
        <f>SUM(BF284:BQ284)</f>
        <v>0</v>
      </c>
      <c r="BS284" s="54">
        <f>IF(ISNA(VLOOKUP(CONCATENATE($B284,BS$2,"SINGLE"),'A1'!$V$3:$W$612,2,0)),0,VLOOKUP(CONCATENATE($B284,BS$2,"SINGLE"),'A1'!$V$3:$W$612,2,0))</f>
        <v>0</v>
      </c>
    </row>
    <row r="285" spans="1:71" x14ac:dyDescent="0.2">
      <c r="A285" s="21" t="str">
        <f t="shared" si="1"/>
        <v>283.</v>
      </c>
      <c r="B285" s="8">
        <f>'Seznam-SO'!A285</f>
        <v>0</v>
      </c>
      <c r="C285" s="11">
        <f>IF(ISNA(VLOOKUP(CONCATENATE($B285,C$2,"SINGLE"),'I-SUB'!$V$3:$W$624,2,0)),0,VLOOKUP(CONCATENATE($B285,C$2,"SINGLE"),'I-SUB'!$V$3:$W$624,2,0))</f>
        <v>0</v>
      </c>
      <c r="D285" s="11">
        <f>IF(ISNA(VLOOKUP(CONCATENATE($B285,D$2,"SINGLE"),'I-SUB'!$V$3:$W$624,2,0)),0,VLOOKUP(CONCATENATE($B285,D$2,"SINGLE"),'I-SUB'!$V$3:$W$624,2,0))</f>
        <v>0</v>
      </c>
      <c r="E285" s="11">
        <f>IF(ISNA(VLOOKUP(CONCATENATE($B285,E$2,"SINGLE"),'I-SUB'!$V$3:$W$624,2,0)),0,VLOOKUP(CONCATENATE($B285,E$2,"SINGLE"),'I-SUB'!$V$3:$W$624,2,0))</f>
        <v>0</v>
      </c>
      <c r="F285" s="11">
        <f>IF(ISNA(VLOOKUP(CONCATENATE($B285,F$2,"SINGLE"),'I-SUB'!$V$3:$W$624,2,0)),0,VLOOKUP(CONCATENATE($B285,F$2,"SINGLE"),'I-SUB'!$V$3:$W$624,2,0))</f>
        <v>0</v>
      </c>
      <c r="G285" s="11">
        <f>IF(ISNA(VLOOKUP(CONCATENATE($B285,G$2,"SINGLE"),'I-SUB'!$V$3:$W$624,2,0)),0,VLOOKUP(CONCATENATE($B285,G$2,"SINGLE"),'I-SUB'!$V$3:$W$624,2,0))</f>
        <v>0</v>
      </c>
      <c r="H285" s="11">
        <f>IF(ISNA(VLOOKUP(CONCATENATE($B285,H$2,"SINGLE"),'I-SUB'!$V$3:$W$624,2,0)),0,VLOOKUP(CONCATENATE($B285,H$2,"SINGLE"),'I-SUB'!$V$3:$W$624,2,0))</f>
        <v>0</v>
      </c>
      <c r="I285" s="11">
        <f>IF(ISNA(VLOOKUP(CONCATENATE($B285,I$2,"SINGLE"),'I-SUB'!$V$3:$W$624,2,0)),0,VLOOKUP(CONCATENATE($B285,I$2,"SINGLE"),'I-SUB'!$V$3:$W$624,2,0))</f>
        <v>0</v>
      </c>
      <c r="J285" s="11">
        <f>IF(ISNA(VLOOKUP(CONCATENATE($B285,J$2,"SINGLE"),'I-SUB'!$V$3:$W$624,2,0)),0,VLOOKUP(CONCATENATE($B285,J$2,"SINGLE"),'I-SUB'!$V$3:$W$624,2,0))</f>
        <v>0</v>
      </c>
      <c r="K285" s="11">
        <f>IF(ISNA(VLOOKUP(CONCATENATE($B285,K$2,"SINGLE"),'I-SUB'!$V$3:$W$624,2,0)),0,VLOOKUP(CONCATENATE($B285,K$2,"SINGLE"),'I-SUB'!$V$3:$W$624,2,0))</f>
        <v>0</v>
      </c>
      <c r="L285" s="11">
        <f>IF(ISNA(VLOOKUP(CONCATENATE($B285,L$2,"SINGLE"),'I-SUB'!$V$3:$W$624,2,0)),0,VLOOKUP(CONCATENATE($B285,L$2,"SINGLE"),'I-SUB'!$V$3:$W$624,2,0))</f>
        <v>0</v>
      </c>
      <c r="M285" s="11">
        <f>IF(ISNA(VLOOKUP(CONCATENATE($B285,M$2,"SINGLE"),'I-SUB'!$V$3:$W$624,2,0)),0,VLOOKUP(CONCATENATE($B285,M$2,"SINGLE"),'I-SUB'!$V$3:$W$624,2,0))</f>
        <v>0</v>
      </c>
      <c r="N285" s="11">
        <f>IF(ISNA(VLOOKUP(CONCATENATE($B285,N$2,"SINGLE"),'I-SUB'!$V$3:$W$624,2,0)),0,VLOOKUP(CONCATENATE($B285,N$2,"SINGLE"),'I-SUB'!$V$3:$W$624,2,0))</f>
        <v>0</v>
      </c>
      <c r="O285" s="11">
        <f>IF(ISNA(VLOOKUP(CONCATENATE($B285,O$2,"SINGLE"),'I-SUB'!$V$3:$W$624,2,0)),0,VLOOKUP(CONCATENATE($B285,O$2,"SINGLE"),'I-SUB'!$V$3:$W$624,2,0))</f>
        <v>0</v>
      </c>
      <c r="P285" s="54">
        <f>SUM(C285:O285)</f>
        <v>0</v>
      </c>
      <c r="Q285" s="11">
        <f>IF(ISNA(VLOOKUP(CONCATENATE($B285,Q$2,"SINGLE"),'II-SUB'!$V$3:$W$630,2,0)),0,VLOOKUP(CONCATENATE($B285,Q$2,"SINGLE"),'II-SUB'!$V$3:$W$630,2,0))</f>
        <v>0</v>
      </c>
      <c r="R285" s="11">
        <f>IF(ISNA(VLOOKUP(CONCATENATE($B285,R$2,"SINGLE"),'II-SUB'!$V$3:$W$630,2,0)),0,VLOOKUP(CONCATENATE($B285,R$2,"SINGLE"),'II-SUB'!$V$3:$W$630,2,0))</f>
        <v>0</v>
      </c>
      <c r="S285" s="11">
        <f>IF(ISNA(VLOOKUP(CONCATENATE($B285,S$2,"SINGLE"),'II-SUB'!$V$3:$W$630,2,0)),0,VLOOKUP(CONCATENATE($B285,S$2,"SINGLE"),'II-SUB'!$V$3:$W$630,2,0))</f>
        <v>0</v>
      </c>
      <c r="T285" s="11">
        <f>IF(ISNA(VLOOKUP(CONCATENATE($B285,T$2,"SINGLE"),'II-SUB'!$V$3:$W$630,2,0)),0,VLOOKUP(CONCATENATE($B285,T$2,"SINGLE"),'II-SUB'!$V$3:$W$630,2,0))</f>
        <v>0</v>
      </c>
      <c r="U285" s="11">
        <f>IF(ISNA(VLOOKUP(CONCATENATE($B285,U$2,"SINGLE"),'II-SUB'!$V$3:$W$630,2,0)),0,VLOOKUP(CONCATENATE($B285,U$2,"SINGLE"),'II-SUB'!$V$3:$W$630,2,0))</f>
        <v>0</v>
      </c>
      <c r="V285" s="11">
        <f>IF(ISNA(VLOOKUP(CONCATENATE($B285,V$2,"SINGLE"),'II-SUB'!$V$3:$W$630,2,0)),0,VLOOKUP(CONCATENATE($B285,V$2,"SINGLE"),'II-SUB'!$V$3:$W$630,2,0))</f>
        <v>0</v>
      </c>
      <c r="W285" s="11">
        <f>IF(ISNA(VLOOKUP(CONCATENATE($B285,W$2,"SINGLE"),'II-SUB'!$V$3:$W$630,2,0)),0,VLOOKUP(CONCATENATE($B285,W$2,"SINGLE"),'II-SUB'!$V$3:$W$630,2,0))</f>
        <v>0</v>
      </c>
      <c r="X285" s="11">
        <f>IF(ISNA(VLOOKUP(CONCATENATE($B285,X$2,"SINGLE"),'II-SUB'!$V$3:$W$630,2,0)),0,VLOOKUP(CONCATENATE($B285,X$2,"SINGLE"),'II-SUB'!$V$3:$W$630,2,0))</f>
        <v>0</v>
      </c>
      <c r="Y285" s="11">
        <f>IF(ISNA(VLOOKUP(CONCATENATE($B285,Y$2,"SINGLE"),'II-SUB'!$V$3:$W$630,2,0)),0,VLOOKUP(CONCATENATE($B285,Y$2,"SINGLE"),'II-SUB'!$V$3:$W$630,2,0))</f>
        <v>0</v>
      </c>
      <c r="Z285" s="11">
        <f>IF(ISNA(VLOOKUP(CONCATENATE($B285,Z$2,"SINGLE"),'II-SUB'!$V$3:$W$630,2,0)),0,VLOOKUP(CONCATENATE($B285,Z$2,"SINGLE"),'II-SUB'!$V$3:$W$630,2,0))</f>
        <v>0</v>
      </c>
      <c r="AA285" s="11">
        <f>IF(ISNA(VLOOKUP(CONCATENATE($B285,AA$2,"SINGLE"),'II-SUB'!$V$3:$W$630,2,0)),0,VLOOKUP(CONCATENATE($B285,AA$2,"SINGLE"),'II-SUB'!$V$3:$W$630,2,0))</f>
        <v>0</v>
      </c>
      <c r="AB285" s="11">
        <f>IF(ISNA(VLOOKUP(CONCATENATE($B285,AB$2,"SINGLE"),'II-SUB'!$V$3:$W$630,2,0)),0,VLOOKUP(CONCATENATE($B285,AB$2,"SINGLE"),'II-SUB'!$V$3:$W$630,2,0))</f>
        <v>0</v>
      </c>
      <c r="AC285" s="11">
        <f>IF(ISNA(VLOOKUP(CONCATENATE($B285,AC$2,"SINGLE"),'II-SUB'!$V$3:$W$630,2,0)),0,VLOOKUP(CONCATENATE($B285,AC$2,"SINGLE"),'II-SUB'!$V$3:$W$630,2,0))</f>
        <v>0</v>
      </c>
      <c r="AD285" s="54">
        <f>SUM(Q285:AC285)</f>
        <v>0</v>
      </c>
      <c r="AE285" s="11">
        <f>IF(ISNA(VLOOKUP(CONCATENATE($B285,AE$2,"SINGLE"),MW!$V$3:$W$600,2,0)),0,VLOOKUP(CONCATENATE($B285,AE$2,"SINGLE"),MW!$V$3:$W$600,2,0))</f>
        <v>0</v>
      </c>
      <c r="AF285" s="11">
        <f>IF(ISNA(VLOOKUP(CONCATENATE($B285,AF$2,"SINGLE"),MW!$V$3:$W$600,2,0)),0,VLOOKUP(CONCATENATE($B285,AF$2,"SINGLE"),MW!$V$3:$W$600,2,0))</f>
        <v>0</v>
      </c>
      <c r="AG285" s="11">
        <f>IF(ISNA(VLOOKUP(CONCATENATE($B285,AG$2,"SINGLE"),MW!$V$3:$W$600,2,0)),0,VLOOKUP(CONCATENATE($B285,AG$2,"SINGLE"),MW!$V$3:$W$600,2,0))</f>
        <v>0</v>
      </c>
      <c r="AH285" s="11">
        <f>IF(ISNA(VLOOKUP(CONCATENATE($B285,AH$2,"SINGLE"),MW!$V$3:$W$600,2,0)),0,VLOOKUP(CONCATENATE($B285,AH$2,"SINGLE"),MW!$V$3:$W$600,2,0))</f>
        <v>0</v>
      </c>
      <c r="AI285" s="11">
        <f>IF(ISNA(VLOOKUP(CONCATENATE($B285,AI$2,"SINGLE"),MW!$V$3:$W$600,2,0)),0,VLOOKUP(CONCATENATE($B285,AI$2,"SINGLE"),MW!$V$3:$W$600,2,0))</f>
        <v>0</v>
      </c>
      <c r="AJ285" s="11">
        <f>IF(ISNA(VLOOKUP(CONCATENATE($B285,AJ$2,"SINGLE"),MW!$V$3:$W$600,2,0)),0,VLOOKUP(CONCATENATE($B285,AJ$2,"SINGLE"),MW!$V$3:$W$600,2,0))</f>
        <v>0</v>
      </c>
      <c r="AK285" s="11">
        <f>IF(ISNA(VLOOKUP(CONCATENATE($B285,AK$2,"SINGLE"),MW!$V$3:$W$600,2,0)),0,VLOOKUP(CONCATENATE($B285,AK$2,"SINGLE"),MW!$V$3:$W$600,2,0))</f>
        <v>0</v>
      </c>
      <c r="AL285" s="11">
        <f>IF(ISNA(VLOOKUP(CONCATENATE($B285,AL$2,"SINGLE"),MW!$V$3:$W$600,2,0)),0,VLOOKUP(CONCATENATE($B285,AL$2,"SINGLE"),MW!$V$3:$W$600,2,0))</f>
        <v>0</v>
      </c>
      <c r="AM285" s="11">
        <f>IF(ISNA(VLOOKUP(CONCATENATE($B285,AM$2,"SINGLE"),MW!$V$3:$W$600,2,0)),0,VLOOKUP(CONCATENATE($B285,AM$2,"SINGLE"),MW!$V$3:$W$600,2,0))</f>
        <v>0</v>
      </c>
      <c r="AN285" s="11">
        <f>IF(ISNA(VLOOKUP(CONCATENATE($B285,AN$2,"SINGLE"),MW!$V$3:$W$600,2,0)),0,VLOOKUP(CONCATENATE($B285,AN$2,"SINGLE"),MW!$V$3:$W$600,2,0))</f>
        <v>0</v>
      </c>
      <c r="AO285" s="11">
        <f>IF(ISNA(VLOOKUP(CONCATENATE($B285,AO$2,"SINGLE"),MW!$V$3:$W$600,2,0)),0,VLOOKUP(CONCATENATE($B285,AO$2,"SINGLE"),MW!$V$3:$W$600,2,0))</f>
        <v>0</v>
      </c>
      <c r="AP285" s="54">
        <f>SUM(AE285:AO285)</f>
        <v>0</v>
      </c>
      <c r="AQ285" s="11">
        <f>IF(ISNA(VLOOKUP(CONCATENATE($B285,AQ$2,"SINGLE"),'III-SUB'!$V$3:$W$633,2,0)),0,VLOOKUP(CONCATENATE($B285,AQ$2,"SINGLE"),'III-SUB'!$V$3:$W$633,2,0))</f>
        <v>0</v>
      </c>
      <c r="AR285" s="11">
        <f>IF(ISNA(VLOOKUP(CONCATENATE($B285,AR$2,"SINGLE"),'III-SUB'!$V$3:$W$633,2,0)),0,VLOOKUP(CONCATENATE($B285,AR$2,"SINGLE"),'III-SUB'!$V$3:$W$633,2,0))</f>
        <v>0</v>
      </c>
      <c r="AS285" s="11">
        <f>IF(ISNA(VLOOKUP(CONCATENATE($B285,AS$2,"SINGLE"),'III-SUB'!$V$3:$W$633,2,0)),0,VLOOKUP(CONCATENATE($B285,AS$2,"SINGLE"),'III-SUB'!$V$3:$W$633,2,0))</f>
        <v>0</v>
      </c>
      <c r="AT285" s="11">
        <f>IF(ISNA(VLOOKUP(CONCATENATE($B285,AT$2,"SINGLE"),'III-SUB'!$V$3:$W$633,2,0)),0,VLOOKUP(CONCATENATE($B285,AT$2,"SINGLE"),'III-SUB'!$V$3:$W$633,2,0))</f>
        <v>0</v>
      </c>
      <c r="AU285" s="11">
        <f>IF(ISNA(VLOOKUP(CONCATENATE($B285,AU$2,"SINGLE"),'III-SUB'!$V$3:$W$633,2,0)),0,VLOOKUP(CONCATENATE($B285,AU$2,"SINGLE"),'III-SUB'!$V$3:$W$633,2,0))</f>
        <v>0</v>
      </c>
      <c r="AV285" s="11">
        <f>IF(ISNA(VLOOKUP(CONCATENATE($B285,AV$2,"SINGLE"),'III-SUB'!$V$3:$W$633,2,0)),0,VLOOKUP(CONCATENATE($B285,AV$2,"SINGLE"),'III-SUB'!$V$3:$W$633,2,0))</f>
        <v>0</v>
      </c>
      <c r="AW285" s="11">
        <f>IF(ISNA(VLOOKUP(CONCATENATE($B285,AW$2,"SINGLE"),'III-SUB'!$V$3:$W$633,2,0)),0,VLOOKUP(CONCATENATE($B285,AW$2,"SINGLE"),'III-SUB'!$V$3:$W$633,2,0))</f>
        <v>0</v>
      </c>
      <c r="AX285" s="11">
        <f>IF(ISNA(VLOOKUP(CONCATENATE($B285,AX$2,"SINGLE"),'III-SUB'!$V$3:$W$633,2,0)),0,VLOOKUP(CONCATENATE($B285,AX$2,"SINGLE"),'III-SUB'!$V$3:$W$633,2,0))</f>
        <v>0</v>
      </c>
      <c r="AY285" s="11">
        <f>IF(ISNA(VLOOKUP(CONCATENATE($B285,AY$2,"SINGLE"),'III-SUB'!$V$3:$W$633,2,0)),0,VLOOKUP(CONCATENATE($B285,AY$2,"SINGLE"),'III-SUB'!$V$3:$W$633,2,0))</f>
        <v>0</v>
      </c>
      <c r="AZ285" s="11">
        <f>IF(ISNA(VLOOKUP(CONCATENATE($B285,AZ$2,"SINGLE"),'III-SUB'!$V$3:$W$633,2,0)),0,VLOOKUP(CONCATENATE($B285,AZ$2,"SINGLE"),'III-SUB'!$V$3:$W$633,2,0))</f>
        <v>0</v>
      </c>
      <c r="BA285" s="11">
        <f>IF(ISNA(VLOOKUP(CONCATENATE($B285,BA$2,"SINGLE"),'III-SUB'!$V$3:$W$633,2,0)),0,VLOOKUP(CONCATENATE($B285,BA$2,"SINGLE"),'III-SUB'!$V$3:$W$633,2,0))</f>
        <v>0</v>
      </c>
      <c r="BB285" s="11">
        <f>IF(ISNA(VLOOKUP(CONCATENATE($B285,BB$2,"SINGLE"),'III-SUB'!$V$3:$W$633,2,0)),0,VLOOKUP(CONCATENATE($B285,BB$2,"SINGLE"),'III-SUB'!$V$3:$W$633,2,0))</f>
        <v>0</v>
      </c>
      <c r="BC285" s="11">
        <f>IF(ISNA(VLOOKUP(CONCATENATE($B285,BC$2,"SINGLE"),'III-SUB'!$V$3:$W$633,2,0)),0,VLOOKUP(CONCATENATE($B285,BC$2,"SINGLE"),'III-SUB'!$V$3:$W$633,2,0))</f>
        <v>0</v>
      </c>
      <c r="BD285" s="54">
        <f>SUM(AQ285:BC285)</f>
        <v>0</v>
      </c>
      <c r="BE285" s="54">
        <f>IF(ISNA(VLOOKUP(CONCATENATE($B285,BE$2,"SINGLE"),VHF!$V$3:$W$627,2,0)),0,VLOOKUP(CONCATENATE($B285,BE$2,"SINGLE"),VHF!$V$3:$W$627,2,0))</f>
        <v>0</v>
      </c>
      <c r="BF285" s="11">
        <f>IF(ISNA(VLOOKUP(CONCATENATE($B285,BF$2,"SINGLE"),UHF!$V$3:$W$612,2,0)),0,VLOOKUP(CONCATENATE($B285,BF$2,"SINGLE"),UHF!$V$3:$W$612,2,0))</f>
        <v>0</v>
      </c>
      <c r="BG285" s="11">
        <f>IF(ISNA(VLOOKUP(CONCATENATE($B285,BG$2,"SINGLE"),UHF!$V$3:$W$612,2,0)),0,VLOOKUP(CONCATENATE($B285,BG$2,"SINGLE"),UHF!$V$3:$W$612,2,0))</f>
        <v>0</v>
      </c>
      <c r="BH285" s="11">
        <f>IF(ISNA(VLOOKUP(CONCATENATE($B285,BH$2,"SINGLE"),UHF!$V$3:$W$612,2,0)),0,VLOOKUP(CONCATENATE($B285,BH$2,"SINGLE"),UHF!$V$3:$W$612,2,0))</f>
        <v>0</v>
      </c>
      <c r="BI285" s="11">
        <f>IF(ISNA(VLOOKUP(CONCATENATE($B285,BI$2,"SINGLE"),UHF!$V$3:$W$612,2,0)),0,VLOOKUP(CONCATENATE($B285,BI$2,"SINGLE"),UHF!$V$3:$W$612,2,0))</f>
        <v>0</v>
      </c>
      <c r="BJ285" s="11">
        <f>IF(ISNA(VLOOKUP(CONCATENATE($B285,BJ$2,"SINGLE"),UHF!$V$3:$W$612,2,0)),0,VLOOKUP(CONCATENATE($B285,BJ$2,"SINGLE"),UHF!$V$3:$W$612,2,0))</f>
        <v>0</v>
      </c>
      <c r="BK285" s="11">
        <f>IF(ISNA(VLOOKUP(CONCATENATE($B285,BK$2,"SINGLE"),UHF!$V$3:$W$612,2,0)),0,VLOOKUP(CONCATENATE($B285,BK$2,"SINGLE"),UHF!$V$3:$W$612,2,0))</f>
        <v>0</v>
      </c>
      <c r="BL285" s="11">
        <f>IF(ISNA(VLOOKUP(CONCATENATE($B285,BL$2,"SINGLE"),UHF!$V$3:$W$612,2,0)),0,VLOOKUP(CONCATENATE($B285,BL$2,"SINGLE"),UHF!$V$3:$W$612,2,0))</f>
        <v>0</v>
      </c>
      <c r="BM285" s="11">
        <f>IF(ISNA(VLOOKUP(CONCATENATE($B285,BM$2,"SINGLE"),UHF!$V$3:$W$612,2,0)),0,VLOOKUP(CONCATENATE($B285,BM$2,"SINGLE"),UHF!$V$3:$W$612,2,0))</f>
        <v>0</v>
      </c>
      <c r="BN285" s="11">
        <f>IF(ISNA(VLOOKUP(CONCATENATE($B285,BN$2,"SINGLE"),UHF!$V$3:$W$612,2,0)),0,VLOOKUP(CONCATENATE($B285,BN$2,"SINGLE"),UHF!$V$3:$W$612,2,0))</f>
        <v>0</v>
      </c>
      <c r="BO285" s="11">
        <f>IF(ISNA(VLOOKUP(CONCATENATE($B285,BO$2,"SINGLE"),UHF!$V$3:$W$612,2,0)),0,VLOOKUP(CONCATENATE($B285,BO$2,"SINGLE"),UHF!$V$3:$W$612,2,0))</f>
        <v>0</v>
      </c>
      <c r="BP285" s="11">
        <f>IF(ISNA(VLOOKUP(CONCATENATE($B285,BP$2,"SINGLE"),UHF!$V$3:$W$612,2,0)),0,VLOOKUP(CONCATENATE($B285,BP$2,"SINGLE"),UHF!$V$3:$W$612,2,0))</f>
        <v>0</v>
      </c>
      <c r="BQ285" s="11">
        <f>IF(ISNA(VLOOKUP(CONCATENATE($B285,BQ$2,"SINGLE"),UHF!$V$3:$W$612,2,0)),0,VLOOKUP(CONCATENATE($B285,BQ$2,"SINGLE"),UHF!$V$3:$W$612,2,0))</f>
        <v>0</v>
      </c>
      <c r="BR285" s="54">
        <f>SUM(BF285:BQ285)</f>
        <v>0</v>
      </c>
      <c r="BS285" s="54">
        <f>IF(ISNA(VLOOKUP(CONCATENATE($B285,BS$2,"SINGLE"),'A1'!$V$3:$W$612,2,0)),0,VLOOKUP(CONCATENATE($B285,BS$2,"SINGLE"),'A1'!$V$3:$W$612,2,0))</f>
        <v>0</v>
      </c>
    </row>
    <row r="286" spans="1:71" x14ac:dyDescent="0.2">
      <c r="A286" s="21" t="str">
        <f t="shared" si="1"/>
        <v>284.</v>
      </c>
      <c r="B286" s="8">
        <f>'Seznam-SO'!A286</f>
        <v>0</v>
      </c>
      <c r="C286" s="11">
        <f>IF(ISNA(VLOOKUP(CONCATENATE($B286,C$2,"SINGLE"),'I-SUB'!$V$3:$W$624,2,0)),0,VLOOKUP(CONCATENATE($B286,C$2,"SINGLE"),'I-SUB'!$V$3:$W$624,2,0))</f>
        <v>0</v>
      </c>
      <c r="D286" s="11">
        <f>IF(ISNA(VLOOKUP(CONCATENATE($B286,D$2,"SINGLE"),'I-SUB'!$V$3:$W$624,2,0)),0,VLOOKUP(CONCATENATE($B286,D$2,"SINGLE"),'I-SUB'!$V$3:$W$624,2,0))</f>
        <v>0</v>
      </c>
      <c r="E286" s="11">
        <f>IF(ISNA(VLOOKUP(CONCATENATE($B286,E$2,"SINGLE"),'I-SUB'!$V$3:$W$624,2,0)),0,VLOOKUP(CONCATENATE($B286,E$2,"SINGLE"),'I-SUB'!$V$3:$W$624,2,0))</f>
        <v>0</v>
      </c>
      <c r="F286" s="11">
        <f>IF(ISNA(VLOOKUP(CONCATENATE($B286,F$2,"SINGLE"),'I-SUB'!$V$3:$W$624,2,0)),0,VLOOKUP(CONCATENATE($B286,F$2,"SINGLE"),'I-SUB'!$V$3:$W$624,2,0))</f>
        <v>0</v>
      </c>
      <c r="G286" s="11">
        <f>IF(ISNA(VLOOKUP(CONCATENATE($B286,G$2,"SINGLE"),'I-SUB'!$V$3:$W$624,2,0)),0,VLOOKUP(CONCATENATE($B286,G$2,"SINGLE"),'I-SUB'!$V$3:$W$624,2,0))</f>
        <v>0</v>
      </c>
      <c r="H286" s="11">
        <f>IF(ISNA(VLOOKUP(CONCATENATE($B286,H$2,"SINGLE"),'I-SUB'!$V$3:$W$624,2,0)),0,VLOOKUP(CONCATENATE($B286,H$2,"SINGLE"),'I-SUB'!$V$3:$W$624,2,0))</f>
        <v>0</v>
      </c>
      <c r="I286" s="11">
        <f>IF(ISNA(VLOOKUP(CONCATENATE($B286,I$2,"SINGLE"),'I-SUB'!$V$3:$W$624,2,0)),0,VLOOKUP(CONCATENATE($B286,I$2,"SINGLE"),'I-SUB'!$V$3:$W$624,2,0))</f>
        <v>0</v>
      </c>
      <c r="J286" s="11">
        <f>IF(ISNA(VLOOKUP(CONCATENATE($B286,J$2,"SINGLE"),'I-SUB'!$V$3:$W$624,2,0)),0,VLOOKUP(CONCATENATE($B286,J$2,"SINGLE"),'I-SUB'!$V$3:$W$624,2,0))</f>
        <v>0</v>
      </c>
      <c r="K286" s="11">
        <f>IF(ISNA(VLOOKUP(CONCATENATE($B286,K$2,"SINGLE"),'I-SUB'!$V$3:$W$624,2,0)),0,VLOOKUP(CONCATENATE($B286,K$2,"SINGLE"),'I-SUB'!$V$3:$W$624,2,0))</f>
        <v>0</v>
      </c>
      <c r="L286" s="11">
        <f>IF(ISNA(VLOOKUP(CONCATENATE($B286,L$2,"SINGLE"),'I-SUB'!$V$3:$W$624,2,0)),0,VLOOKUP(CONCATENATE($B286,L$2,"SINGLE"),'I-SUB'!$V$3:$W$624,2,0))</f>
        <v>0</v>
      </c>
      <c r="M286" s="11">
        <f>IF(ISNA(VLOOKUP(CONCATENATE($B286,M$2,"SINGLE"),'I-SUB'!$V$3:$W$624,2,0)),0,VLOOKUP(CONCATENATE($B286,M$2,"SINGLE"),'I-SUB'!$V$3:$W$624,2,0))</f>
        <v>0</v>
      </c>
      <c r="N286" s="11">
        <f>IF(ISNA(VLOOKUP(CONCATENATE($B286,N$2,"SINGLE"),'I-SUB'!$V$3:$W$624,2,0)),0,VLOOKUP(CONCATENATE($B286,N$2,"SINGLE"),'I-SUB'!$V$3:$W$624,2,0))</f>
        <v>0</v>
      </c>
      <c r="O286" s="11">
        <f>IF(ISNA(VLOOKUP(CONCATENATE($B286,O$2,"SINGLE"),'I-SUB'!$V$3:$W$624,2,0)),0,VLOOKUP(CONCATENATE($B286,O$2,"SINGLE"),'I-SUB'!$V$3:$W$624,2,0))</f>
        <v>0</v>
      </c>
      <c r="P286" s="54">
        <f>SUM(C286:O286)</f>
        <v>0</v>
      </c>
      <c r="Q286" s="11">
        <f>IF(ISNA(VLOOKUP(CONCATENATE($B286,Q$2,"SINGLE"),'II-SUB'!$V$3:$W$630,2,0)),0,VLOOKUP(CONCATENATE($B286,Q$2,"SINGLE"),'II-SUB'!$V$3:$W$630,2,0))</f>
        <v>0</v>
      </c>
      <c r="R286" s="11">
        <f>IF(ISNA(VLOOKUP(CONCATENATE($B286,R$2,"SINGLE"),'II-SUB'!$V$3:$W$630,2,0)),0,VLOOKUP(CONCATENATE($B286,R$2,"SINGLE"),'II-SUB'!$V$3:$W$630,2,0))</f>
        <v>0</v>
      </c>
      <c r="S286" s="11">
        <f>IF(ISNA(VLOOKUP(CONCATENATE($B286,S$2,"SINGLE"),'II-SUB'!$V$3:$W$630,2,0)),0,VLOOKUP(CONCATENATE($B286,S$2,"SINGLE"),'II-SUB'!$V$3:$W$630,2,0))</f>
        <v>0</v>
      </c>
      <c r="T286" s="11">
        <f>IF(ISNA(VLOOKUP(CONCATENATE($B286,T$2,"SINGLE"),'II-SUB'!$V$3:$W$630,2,0)),0,VLOOKUP(CONCATENATE($B286,T$2,"SINGLE"),'II-SUB'!$V$3:$W$630,2,0))</f>
        <v>0</v>
      </c>
      <c r="U286" s="11">
        <f>IF(ISNA(VLOOKUP(CONCATENATE($B286,U$2,"SINGLE"),'II-SUB'!$V$3:$W$630,2,0)),0,VLOOKUP(CONCATENATE($B286,U$2,"SINGLE"),'II-SUB'!$V$3:$W$630,2,0))</f>
        <v>0</v>
      </c>
      <c r="V286" s="11">
        <f>IF(ISNA(VLOOKUP(CONCATENATE($B286,V$2,"SINGLE"),'II-SUB'!$V$3:$W$630,2,0)),0,VLOOKUP(CONCATENATE($B286,V$2,"SINGLE"),'II-SUB'!$V$3:$W$630,2,0))</f>
        <v>0</v>
      </c>
      <c r="W286" s="11">
        <f>IF(ISNA(VLOOKUP(CONCATENATE($B286,W$2,"SINGLE"),'II-SUB'!$V$3:$W$630,2,0)),0,VLOOKUP(CONCATENATE($B286,W$2,"SINGLE"),'II-SUB'!$V$3:$W$630,2,0))</f>
        <v>0</v>
      </c>
      <c r="X286" s="11">
        <f>IF(ISNA(VLOOKUP(CONCATENATE($B286,X$2,"SINGLE"),'II-SUB'!$V$3:$W$630,2,0)),0,VLOOKUP(CONCATENATE($B286,X$2,"SINGLE"),'II-SUB'!$V$3:$W$630,2,0))</f>
        <v>0</v>
      </c>
      <c r="Y286" s="11">
        <f>IF(ISNA(VLOOKUP(CONCATENATE($B286,Y$2,"SINGLE"),'II-SUB'!$V$3:$W$630,2,0)),0,VLOOKUP(CONCATENATE($B286,Y$2,"SINGLE"),'II-SUB'!$V$3:$W$630,2,0))</f>
        <v>0</v>
      </c>
      <c r="Z286" s="11">
        <f>IF(ISNA(VLOOKUP(CONCATENATE($B286,Z$2,"SINGLE"),'II-SUB'!$V$3:$W$630,2,0)),0,VLOOKUP(CONCATENATE($B286,Z$2,"SINGLE"),'II-SUB'!$V$3:$W$630,2,0))</f>
        <v>0</v>
      </c>
      <c r="AA286" s="11">
        <f>IF(ISNA(VLOOKUP(CONCATENATE($B286,AA$2,"SINGLE"),'II-SUB'!$V$3:$W$630,2,0)),0,VLOOKUP(CONCATENATE($B286,AA$2,"SINGLE"),'II-SUB'!$V$3:$W$630,2,0))</f>
        <v>0</v>
      </c>
      <c r="AB286" s="11">
        <f>IF(ISNA(VLOOKUP(CONCATENATE($B286,AB$2,"SINGLE"),'II-SUB'!$V$3:$W$630,2,0)),0,VLOOKUP(CONCATENATE($B286,AB$2,"SINGLE"),'II-SUB'!$V$3:$W$630,2,0))</f>
        <v>0</v>
      </c>
      <c r="AC286" s="11">
        <f>IF(ISNA(VLOOKUP(CONCATENATE($B286,AC$2,"SINGLE"),'II-SUB'!$V$3:$W$630,2,0)),0,VLOOKUP(CONCATENATE($B286,AC$2,"SINGLE"),'II-SUB'!$V$3:$W$630,2,0))</f>
        <v>0</v>
      </c>
      <c r="AD286" s="54">
        <f>SUM(Q286:AC286)</f>
        <v>0</v>
      </c>
      <c r="AE286" s="11">
        <f>IF(ISNA(VLOOKUP(CONCATENATE($B286,AE$2,"SINGLE"),MW!$V$3:$W$600,2,0)),0,VLOOKUP(CONCATENATE($B286,AE$2,"SINGLE"),MW!$V$3:$W$600,2,0))</f>
        <v>0</v>
      </c>
      <c r="AF286" s="11">
        <f>IF(ISNA(VLOOKUP(CONCATENATE($B286,AF$2,"SINGLE"),MW!$V$3:$W$600,2,0)),0,VLOOKUP(CONCATENATE($B286,AF$2,"SINGLE"),MW!$V$3:$W$600,2,0))</f>
        <v>0</v>
      </c>
      <c r="AG286" s="11">
        <f>IF(ISNA(VLOOKUP(CONCATENATE($B286,AG$2,"SINGLE"),MW!$V$3:$W$600,2,0)),0,VLOOKUP(CONCATENATE($B286,AG$2,"SINGLE"),MW!$V$3:$W$600,2,0))</f>
        <v>0</v>
      </c>
      <c r="AH286" s="11">
        <f>IF(ISNA(VLOOKUP(CONCATENATE($B286,AH$2,"SINGLE"),MW!$V$3:$W$600,2,0)),0,VLOOKUP(CONCATENATE($B286,AH$2,"SINGLE"),MW!$V$3:$W$600,2,0))</f>
        <v>0</v>
      </c>
      <c r="AI286" s="11">
        <f>IF(ISNA(VLOOKUP(CONCATENATE($B286,AI$2,"SINGLE"),MW!$V$3:$W$600,2,0)),0,VLOOKUP(CONCATENATE($B286,AI$2,"SINGLE"),MW!$V$3:$W$600,2,0))</f>
        <v>0</v>
      </c>
      <c r="AJ286" s="11">
        <f>IF(ISNA(VLOOKUP(CONCATENATE($B286,AJ$2,"SINGLE"),MW!$V$3:$W$600,2,0)),0,VLOOKUP(CONCATENATE($B286,AJ$2,"SINGLE"),MW!$V$3:$W$600,2,0))</f>
        <v>0</v>
      </c>
      <c r="AK286" s="11">
        <f>IF(ISNA(VLOOKUP(CONCATENATE($B286,AK$2,"SINGLE"),MW!$V$3:$W$600,2,0)),0,VLOOKUP(CONCATENATE($B286,AK$2,"SINGLE"),MW!$V$3:$W$600,2,0))</f>
        <v>0</v>
      </c>
      <c r="AL286" s="11">
        <f>IF(ISNA(VLOOKUP(CONCATENATE($B286,AL$2,"SINGLE"),MW!$V$3:$W$600,2,0)),0,VLOOKUP(CONCATENATE($B286,AL$2,"SINGLE"),MW!$V$3:$W$600,2,0))</f>
        <v>0</v>
      </c>
      <c r="AM286" s="11">
        <f>IF(ISNA(VLOOKUP(CONCATENATE($B286,AM$2,"SINGLE"),MW!$V$3:$W$600,2,0)),0,VLOOKUP(CONCATENATE($B286,AM$2,"SINGLE"),MW!$V$3:$W$600,2,0))</f>
        <v>0</v>
      </c>
      <c r="AN286" s="11">
        <f>IF(ISNA(VLOOKUP(CONCATENATE($B286,AN$2,"SINGLE"),MW!$V$3:$W$600,2,0)),0,VLOOKUP(CONCATENATE($B286,AN$2,"SINGLE"),MW!$V$3:$W$600,2,0))</f>
        <v>0</v>
      </c>
      <c r="AO286" s="11">
        <f>IF(ISNA(VLOOKUP(CONCATENATE($B286,AO$2,"SINGLE"),MW!$V$3:$W$600,2,0)),0,VLOOKUP(CONCATENATE($B286,AO$2,"SINGLE"),MW!$V$3:$W$600,2,0))</f>
        <v>0</v>
      </c>
      <c r="AP286" s="54">
        <f>SUM(AE286:AO286)</f>
        <v>0</v>
      </c>
      <c r="AQ286" s="11">
        <f>IF(ISNA(VLOOKUP(CONCATENATE($B286,AQ$2,"SINGLE"),'III-SUB'!$V$3:$W$633,2,0)),0,VLOOKUP(CONCATENATE($B286,AQ$2,"SINGLE"),'III-SUB'!$V$3:$W$633,2,0))</f>
        <v>0</v>
      </c>
      <c r="AR286" s="11">
        <f>IF(ISNA(VLOOKUP(CONCATENATE($B286,AR$2,"SINGLE"),'III-SUB'!$V$3:$W$633,2,0)),0,VLOOKUP(CONCATENATE($B286,AR$2,"SINGLE"),'III-SUB'!$V$3:$W$633,2,0))</f>
        <v>0</v>
      </c>
      <c r="AS286" s="11">
        <f>IF(ISNA(VLOOKUP(CONCATENATE($B286,AS$2,"SINGLE"),'III-SUB'!$V$3:$W$633,2,0)),0,VLOOKUP(CONCATENATE($B286,AS$2,"SINGLE"),'III-SUB'!$V$3:$W$633,2,0))</f>
        <v>0</v>
      </c>
      <c r="AT286" s="11">
        <f>IF(ISNA(VLOOKUP(CONCATENATE($B286,AT$2,"SINGLE"),'III-SUB'!$V$3:$W$633,2,0)),0,VLOOKUP(CONCATENATE($B286,AT$2,"SINGLE"),'III-SUB'!$V$3:$W$633,2,0))</f>
        <v>0</v>
      </c>
      <c r="AU286" s="11">
        <f>IF(ISNA(VLOOKUP(CONCATENATE($B286,AU$2,"SINGLE"),'III-SUB'!$V$3:$W$633,2,0)),0,VLOOKUP(CONCATENATE($B286,AU$2,"SINGLE"),'III-SUB'!$V$3:$W$633,2,0))</f>
        <v>0</v>
      </c>
      <c r="AV286" s="11">
        <f>IF(ISNA(VLOOKUP(CONCATENATE($B286,AV$2,"SINGLE"),'III-SUB'!$V$3:$W$633,2,0)),0,VLOOKUP(CONCATENATE($B286,AV$2,"SINGLE"),'III-SUB'!$V$3:$W$633,2,0))</f>
        <v>0</v>
      </c>
      <c r="AW286" s="11">
        <f>IF(ISNA(VLOOKUP(CONCATENATE($B286,AW$2,"SINGLE"),'III-SUB'!$V$3:$W$633,2,0)),0,VLOOKUP(CONCATENATE($B286,AW$2,"SINGLE"),'III-SUB'!$V$3:$W$633,2,0))</f>
        <v>0</v>
      </c>
      <c r="AX286" s="11">
        <f>IF(ISNA(VLOOKUP(CONCATENATE($B286,AX$2,"SINGLE"),'III-SUB'!$V$3:$W$633,2,0)),0,VLOOKUP(CONCATENATE($B286,AX$2,"SINGLE"),'III-SUB'!$V$3:$W$633,2,0))</f>
        <v>0</v>
      </c>
      <c r="AY286" s="11">
        <f>IF(ISNA(VLOOKUP(CONCATENATE($B286,AY$2,"SINGLE"),'III-SUB'!$V$3:$W$633,2,0)),0,VLOOKUP(CONCATENATE($B286,AY$2,"SINGLE"),'III-SUB'!$V$3:$W$633,2,0))</f>
        <v>0</v>
      </c>
      <c r="AZ286" s="11">
        <f>IF(ISNA(VLOOKUP(CONCATENATE($B286,AZ$2,"SINGLE"),'III-SUB'!$V$3:$W$633,2,0)),0,VLOOKUP(CONCATENATE($B286,AZ$2,"SINGLE"),'III-SUB'!$V$3:$W$633,2,0))</f>
        <v>0</v>
      </c>
      <c r="BA286" s="11">
        <f>IF(ISNA(VLOOKUP(CONCATENATE($B286,BA$2,"SINGLE"),'III-SUB'!$V$3:$W$633,2,0)),0,VLOOKUP(CONCATENATE($B286,BA$2,"SINGLE"),'III-SUB'!$V$3:$W$633,2,0))</f>
        <v>0</v>
      </c>
      <c r="BB286" s="11">
        <f>IF(ISNA(VLOOKUP(CONCATENATE($B286,BB$2,"SINGLE"),'III-SUB'!$V$3:$W$633,2,0)),0,VLOOKUP(CONCATENATE($B286,BB$2,"SINGLE"),'III-SUB'!$V$3:$W$633,2,0))</f>
        <v>0</v>
      </c>
      <c r="BC286" s="11">
        <f>IF(ISNA(VLOOKUP(CONCATENATE($B286,BC$2,"SINGLE"),'III-SUB'!$V$3:$W$633,2,0)),0,VLOOKUP(CONCATENATE($B286,BC$2,"SINGLE"),'III-SUB'!$V$3:$W$633,2,0))</f>
        <v>0</v>
      </c>
      <c r="BD286" s="54">
        <f>SUM(AQ286:BC286)</f>
        <v>0</v>
      </c>
      <c r="BE286" s="54">
        <f>IF(ISNA(VLOOKUP(CONCATENATE($B286,BE$2,"SINGLE"),VHF!$V$3:$W$627,2,0)),0,VLOOKUP(CONCATENATE($B286,BE$2,"SINGLE"),VHF!$V$3:$W$627,2,0))</f>
        <v>0</v>
      </c>
      <c r="BF286" s="11">
        <f>IF(ISNA(VLOOKUP(CONCATENATE($B286,BF$2,"SINGLE"),UHF!$V$3:$W$612,2,0)),0,VLOOKUP(CONCATENATE($B286,BF$2,"SINGLE"),UHF!$V$3:$W$612,2,0))</f>
        <v>0</v>
      </c>
      <c r="BG286" s="11">
        <f>IF(ISNA(VLOOKUP(CONCATENATE($B286,BG$2,"SINGLE"),UHF!$V$3:$W$612,2,0)),0,VLOOKUP(CONCATENATE($B286,BG$2,"SINGLE"),UHF!$V$3:$W$612,2,0))</f>
        <v>0</v>
      </c>
      <c r="BH286" s="11">
        <f>IF(ISNA(VLOOKUP(CONCATENATE($B286,BH$2,"SINGLE"),UHF!$V$3:$W$612,2,0)),0,VLOOKUP(CONCATENATE($B286,BH$2,"SINGLE"),UHF!$V$3:$W$612,2,0))</f>
        <v>0</v>
      </c>
      <c r="BI286" s="11">
        <f>IF(ISNA(VLOOKUP(CONCATENATE($B286,BI$2,"SINGLE"),UHF!$V$3:$W$612,2,0)),0,VLOOKUP(CONCATENATE($B286,BI$2,"SINGLE"),UHF!$V$3:$W$612,2,0))</f>
        <v>0</v>
      </c>
      <c r="BJ286" s="11">
        <f>IF(ISNA(VLOOKUP(CONCATENATE($B286,BJ$2,"SINGLE"),UHF!$V$3:$W$612,2,0)),0,VLOOKUP(CONCATENATE($B286,BJ$2,"SINGLE"),UHF!$V$3:$W$612,2,0))</f>
        <v>0</v>
      </c>
      <c r="BK286" s="11">
        <f>IF(ISNA(VLOOKUP(CONCATENATE($B286,BK$2,"SINGLE"),UHF!$V$3:$W$612,2,0)),0,VLOOKUP(CONCATENATE($B286,BK$2,"SINGLE"),UHF!$V$3:$W$612,2,0))</f>
        <v>0</v>
      </c>
      <c r="BL286" s="11">
        <f>IF(ISNA(VLOOKUP(CONCATENATE($B286,BL$2,"SINGLE"),UHF!$V$3:$W$612,2,0)),0,VLOOKUP(CONCATENATE($B286,BL$2,"SINGLE"),UHF!$V$3:$W$612,2,0))</f>
        <v>0</v>
      </c>
      <c r="BM286" s="11">
        <f>IF(ISNA(VLOOKUP(CONCATENATE($B286,BM$2,"SINGLE"),UHF!$V$3:$W$612,2,0)),0,VLOOKUP(CONCATENATE($B286,BM$2,"SINGLE"),UHF!$V$3:$W$612,2,0))</f>
        <v>0</v>
      </c>
      <c r="BN286" s="11">
        <f>IF(ISNA(VLOOKUP(CONCATENATE($B286,BN$2,"SINGLE"),UHF!$V$3:$W$612,2,0)),0,VLOOKUP(CONCATENATE($B286,BN$2,"SINGLE"),UHF!$V$3:$W$612,2,0))</f>
        <v>0</v>
      </c>
      <c r="BO286" s="11">
        <f>IF(ISNA(VLOOKUP(CONCATENATE($B286,BO$2,"SINGLE"),UHF!$V$3:$W$612,2,0)),0,VLOOKUP(CONCATENATE($B286,BO$2,"SINGLE"),UHF!$V$3:$W$612,2,0))</f>
        <v>0</v>
      </c>
      <c r="BP286" s="11">
        <f>IF(ISNA(VLOOKUP(CONCATENATE($B286,BP$2,"SINGLE"),UHF!$V$3:$W$612,2,0)),0,VLOOKUP(CONCATENATE($B286,BP$2,"SINGLE"),UHF!$V$3:$W$612,2,0))</f>
        <v>0</v>
      </c>
      <c r="BQ286" s="11">
        <f>IF(ISNA(VLOOKUP(CONCATENATE($B286,BQ$2,"SINGLE"),UHF!$V$3:$W$612,2,0)),0,VLOOKUP(CONCATENATE($B286,BQ$2,"SINGLE"),UHF!$V$3:$W$612,2,0))</f>
        <v>0</v>
      </c>
      <c r="BR286" s="54">
        <f>SUM(BF286:BQ286)</f>
        <v>0</v>
      </c>
      <c r="BS286" s="54">
        <f>IF(ISNA(VLOOKUP(CONCATENATE($B286,BS$2,"SINGLE"),'A1'!$V$3:$W$612,2,0)),0,VLOOKUP(CONCATENATE($B286,BS$2,"SINGLE"),'A1'!$V$3:$W$612,2,0))</f>
        <v>0</v>
      </c>
    </row>
    <row r="287" spans="1:71" x14ac:dyDescent="0.2">
      <c r="A287" s="21" t="str">
        <f t="shared" si="1"/>
        <v>285.</v>
      </c>
      <c r="B287" s="8">
        <f>'Seznam-SO'!A287</f>
        <v>0</v>
      </c>
      <c r="C287" s="11">
        <f>IF(ISNA(VLOOKUP(CONCATENATE($B287,C$2,"SINGLE"),'I-SUB'!$V$3:$W$624,2,0)),0,VLOOKUP(CONCATENATE($B287,C$2,"SINGLE"),'I-SUB'!$V$3:$W$624,2,0))</f>
        <v>0</v>
      </c>
      <c r="D287" s="11">
        <f>IF(ISNA(VLOOKUP(CONCATENATE($B287,D$2,"SINGLE"),'I-SUB'!$V$3:$W$624,2,0)),0,VLOOKUP(CONCATENATE($B287,D$2,"SINGLE"),'I-SUB'!$V$3:$W$624,2,0))</f>
        <v>0</v>
      </c>
      <c r="E287" s="11">
        <f>IF(ISNA(VLOOKUP(CONCATENATE($B287,E$2,"SINGLE"),'I-SUB'!$V$3:$W$624,2,0)),0,VLOOKUP(CONCATENATE($B287,E$2,"SINGLE"),'I-SUB'!$V$3:$W$624,2,0))</f>
        <v>0</v>
      </c>
      <c r="F287" s="11">
        <f>IF(ISNA(VLOOKUP(CONCATENATE($B287,F$2,"SINGLE"),'I-SUB'!$V$3:$W$624,2,0)),0,VLOOKUP(CONCATENATE($B287,F$2,"SINGLE"),'I-SUB'!$V$3:$W$624,2,0))</f>
        <v>0</v>
      </c>
      <c r="G287" s="11">
        <f>IF(ISNA(VLOOKUP(CONCATENATE($B287,G$2,"SINGLE"),'I-SUB'!$V$3:$W$624,2,0)),0,VLOOKUP(CONCATENATE($B287,G$2,"SINGLE"),'I-SUB'!$V$3:$W$624,2,0))</f>
        <v>0</v>
      </c>
      <c r="H287" s="11">
        <f>IF(ISNA(VLOOKUP(CONCATENATE($B287,H$2,"SINGLE"),'I-SUB'!$V$3:$W$624,2,0)),0,VLOOKUP(CONCATENATE($B287,H$2,"SINGLE"),'I-SUB'!$V$3:$W$624,2,0))</f>
        <v>0</v>
      </c>
      <c r="I287" s="11">
        <f>IF(ISNA(VLOOKUP(CONCATENATE($B287,I$2,"SINGLE"),'I-SUB'!$V$3:$W$624,2,0)),0,VLOOKUP(CONCATENATE($B287,I$2,"SINGLE"),'I-SUB'!$V$3:$W$624,2,0))</f>
        <v>0</v>
      </c>
      <c r="J287" s="11">
        <f>IF(ISNA(VLOOKUP(CONCATENATE($B287,J$2,"SINGLE"),'I-SUB'!$V$3:$W$624,2,0)),0,VLOOKUP(CONCATENATE($B287,J$2,"SINGLE"),'I-SUB'!$V$3:$W$624,2,0))</f>
        <v>0</v>
      </c>
      <c r="K287" s="11">
        <f>IF(ISNA(VLOOKUP(CONCATENATE($B287,K$2,"SINGLE"),'I-SUB'!$V$3:$W$624,2,0)),0,VLOOKUP(CONCATENATE($B287,K$2,"SINGLE"),'I-SUB'!$V$3:$W$624,2,0))</f>
        <v>0</v>
      </c>
      <c r="L287" s="11">
        <f>IF(ISNA(VLOOKUP(CONCATENATE($B287,L$2,"SINGLE"),'I-SUB'!$V$3:$W$624,2,0)),0,VLOOKUP(CONCATENATE($B287,L$2,"SINGLE"),'I-SUB'!$V$3:$W$624,2,0))</f>
        <v>0</v>
      </c>
      <c r="M287" s="11">
        <f>IF(ISNA(VLOOKUP(CONCATENATE($B287,M$2,"SINGLE"),'I-SUB'!$V$3:$W$624,2,0)),0,VLOOKUP(CONCATENATE($B287,M$2,"SINGLE"),'I-SUB'!$V$3:$W$624,2,0))</f>
        <v>0</v>
      </c>
      <c r="N287" s="11">
        <f>IF(ISNA(VLOOKUP(CONCATENATE($B287,N$2,"SINGLE"),'I-SUB'!$V$3:$W$624,2,0)),0,VLOOKUP(CONCATENATE($B287,N$2,"SINGLE"),'I-SUB'!$V$3:$W$624,2,0))</f>
        <v>0</v>
      </c>
      <c r="O287" s="11">
        <f>IF(ISNA(VLOOKUP(CONCATENATE($B287,O$2,"SINGLE"),'I-SUB'!$V$3:$W$624,2,0)),0,VLOOKUP(CONCATENATE($B287,O$2,"SINGLE"),'I-SUB'!$V$3:$W$624,2,0))</f>
        <v>0</v>
      </c>
      <c r="P287" s="54">
        <f>SUM(C287:O287)</f>
        <v>0</v>
      </c>
      <c r="Q287" s="11">
        <f>IF(ISNA(VLOOKUP(CONCATENATE($B287,Q$2,"SINGLE"),'II-SUB'!$V$3:$W$630,2,0)),0,VLOOKUP(CONCATENATE($B287,Q$2,"SINGLE"),'II-SUB'!$V$3:$W$630,2,0))</f>
        <v>0</v>
      </c>
      <c r="R287" s="11">
        <f>IF(ISNA(VLOOKUP(CONCATENATE($B287,R$2,"SINGLE"),'II-SUB'!$V$3:$W$630,2,0)),0,VLOOKUP(CONCATENATE($B287,R$2,"SINGLE"),'II-SUB'!$V$3:$W$630,2,0))</f>
        <v>0</v>
      </c>
      <c r="S287" s="11">
        <f>IF(ISNA(VLOOKUP(CONCATENATE($B287,S$2,"SINGLE"),'II-SUB'!$V$3:$W$630,2,0)),0,VLOOKUP(CONCATENATE($B287,S$2,"SINGLE"),'II-SUB'!$V$3:$W$630,2,0))</f>
        <v>0</v>
      </c>
      <c r="T287" s="11">
        <f>IF(ISNA(VLOOKUP(CONCATENATE($B287,T$2,"SINGLE"),'II-SUB'!$V$3:$W$630,2,0)),0,VLOOKUP(CONCATENATE($B287,T$2,"SINGLE"),'II-SUB'!$V$3:$W$630,2,0))</f>
        <v>0</v>
      </c>
      <c r="U287" s="11">
        <f>IF(ISNA(VLOOKUP(CONCATENATE($B287,U$2,"SINGLE"),'II-SUB'!$V$3:$W$630,2,0)),0,VLOOKUP(CONCATENATE($B287,U$2,"SINGLE"),'II-SUB'!$V$3:$W$630,2,0))</f>
        <v>0</v>
      </c>
      <c r="V287" s="11">
        <f>IF(ISNA(VLOOKUP(CONCATENATE($B287,V$2,"SINGLE"),'II-SUB'!$V$3:$W$630,2,0)),0,VLOOKUP(CONCATENATE($B287,V$2,"SINGLE"),'II-SUB'!$V$3:$W$630,2,0))</f>
        <v>0</v>
      </c>
      <c r="W287" s="11">
        <f>IF(ISNA(VLOOKUP(CONCATENATE($B287,W$2,"SINGLE"),'II-SUB'!$V$3:$W$630,2,0)),0,VLOOKUP(CONCATENATE($B287,W$2,"SINGLE"),'II-SUB'!$V$3:$W$630,2,0))</f>
        <v>0</v>
      </c>
      <c r="X287" s="11">
        <f>IF(ISNA(VLOOKUP(CONCATENATE($B287,X$2,"SINGLE"),'II-SUB'!$V$3:$W$630,2,0)),0,VLOOKUP(CONCATENATE($B287,X$2,"SINGLE"),'II-SUB'!$V$3:$W$630,2,0))</f>
        <v>0</v>
      </c>
      <c r="Y287" s="11">
        <f>IF(ISNA(VLOOKUP(CONCATENATE($B287,Y$2,"SINGLE"),'II-SUB'!$V$3:$W$630,2,0)),0,VLOOKUP(CONCATENATE($B287,Y$2,"SINGLE"),'II-SUB'!$V$3:$W$630,2,0))</f>
        <v>0</v>
      </c>
      <c r="Z287" s="11">
        <f>IF(ISNA(VLOOKUP(CONCATENATE($B287,Z$2,"SINGLE"),'II-SUB'!$V$3:$W$630,2,0)),0,VLOOKUP(CONCATENATE($B287,Z$2,"SINGLE"),'II-SUB'!$V$3:$W$630,2,0))</f>
        <v>0</v>
      </c>
      <c r="AA287" s="11">
        <f>IF(ISNA(VLOOKUP(CONCATENATE($B287,AA$2,"SINGLE"),'II-SUB'!$V$3:$W$630,2,0)),0,VLOOKUP(CONCATENATE($B287,AA$2,"SINGLE"),'II-SUB'!$V$3:$W$630,2,0))</f>
        <v>0</v>
      </c>
      <c r="AB287" s="11">
        <f>IF(ISNA(VLOOKUP(CONCATENATE($B287,AB$2,"SINGLE"),'II-SUB'!$V$3:$W$630,2,0)),0,VLOOKUP(CONCATENATE($B287,AB$2,"SINGLE"),'II-SUB'!$V$3:$W$630,2,0))</f>
        <v>0</v>
      </c>
      <c r="AC287" s="11">
        <f>IF(ISNA(VLOOKUP(CONCATENATE($B287,AC$2,"SINGLE"),'II-SUB'!$V$3:$W$630,2,0)),0,VLOOKUP(CONCATENATE($B287,AC$2,"SINGLE"),'II-SUB'!$V$3:$W$630,2,0))</f>
        <v>0</v>
      </c>
      <c r="AD287" s="54">
        <f>SUM(Q287:AC287)</f>
        <v>0</v>
      </c>
      <c r="AE287" s="11">
        <f>IF(ISNA(VLOOKUP(CONCATENATE($B287,AE$2,"SINGLE"),MW!$V$3:$W$600,2,0)),0,VLOOKUP(CONCATENATE($B287,AE$2,"SINGLE"),MW!$V$3:$W$600,2,0))</f>
        <v>0</v>
      </c>
      <c r="AF287" s="11">
        <f>IF(ISNA(VLOOKUP(CONCATENATE($B287,AF$2,"SINGLE"),MW!$V$3:$W$600,2,0)),0,VLOOKUP(CONCATENATE($B287,AF$2,"SINGLE"),MW!$V$3:$W$600,2,0))</f>
        <v>0</v>
      </c>
      <c r="AG287" s="11">
        <f>IF(ISNA(VLOOKUP(CONCATENATE($B287,AG$2,"SINGLE"),MW!$V$3:$W$600,2,0)),0,VLOOKUP(CONCATENATE($B287,AG$2,"SINGLE"),MW!$V$3:$W$600,2,0))</f>
        <v>0</v>
      </c>
      <c r="AH287" s="11">
        <f>IF(ISNA(VLOOKUP(CONCATENATE($B287,AH$2,"SINGLE"),MW!$V$3:$W$600,2,0)),0,VLOOKUP(CONCATENATE($B287,AH$2,"SINGLE"),MW!$V$3:$W$600,2,0))</f>
        <v>0</v>
      </c>
      <c r="AI287" s="11">
        <f>IF(ISNA(VLOOKUP(CONCATENATE($B287,AI$2,"SINGLE"),MW!$V$3:$W$600,2,0)),0,VLOOKUP(CONCATENATE($B287,AI$2,"SINGLE"),MW!$V$3:$W$600,2,0))</f>
        <v>0</v>
      </c>
      <c r="AJ287" s="11">
        <f>IF(ISNA(VLOOKUP(CONCATENATE($B287,AJ$2,"SINGLE"),MW!$V$3:$W$600,2,0)),0,VLOOKUP(CONCATENATE($B287,AJ$2,"SINGLE"),MW!$V$3:$W$600,2,0))</f>
        <v>0</v>
      </c>
      <c r="AK287" s="11">
        <f>IF(ISNA(VLOOKUP(CONCATENATE($B287,AK$2,"SINGLE"),MW!$V$3:$W$600,2,0)),0,VLOOKUP(CONCATENATE($B287,AK$2,"SINGLE"),MW!$V$3:$W$600,2,0))</f>
        <v>0</v>
      </c>
      <c r="AL287" s="11">
        <f>IF(ISNA(VLOOKUP(CONCATENATE($B287,AL$2,"SINGLE"),MW!$V$3:$W$600,2,0)),0,VLOOKUP(CONCATENATE($B287,AL$2,"SINGLE"),MW!$V$3:$W$600,2,0))</f>
        <v>0</v>
      </c>
      <c r="AM287" s="11">
        <f>IF(ISNA(VLOOKUP(CONCATENATE($B287,AM$2,"SINGLE"),MW!$V$3:$W$600,2,0)),0,VLOOKUP(CONCATENATE($B287,AM$2,"SINGLE"),MW!$V$3:$W$600,2,0))</f>
        <v>0</v>
      </c>
      <c r="AN287" s="11">
        <f>IF(ISNA(VLOOKUP(CONCATENATE($B287,AN$2,"SINGLE"),MW!$V$3:$W$600,2,0)),0,VLOOKUP(CONCATENATE($B287,AN$2,"SINGLE"),MW!$V$3:$W$600,2,0))</f>
        <v>0</v>
      </c>
      <c r="AO287" s="11">
        <f>IF(ISNA(VLOOKUP(CONCATENATE($B287,AO$2,"SINGLE"),MW!$V$3:$W$600,2,0)),0,VLOOKUP(CONCATENATE($B287,AO$2,"SINGLE"),MW!$V$3:$W$600,2,0))</f>
        <v>0</v>
      </c>
      <c r="AP287" s="54">
        <f>SUM(AE287:AO287)</f>
        <v>0</v>
      </c>
      <c r="AQ287" s="11">
        <f>IF(ISNA(VLOOKUP(CONCATENATE($B287,AQ$2,"SINGLE"),'III-SUB'!$V$3:$W$633,2,0)),0,VLOOKUP(CONCATENATE($B287,AQ$2,"SINGLE"),'III-SUB'!$V$3:$W$633,2,0))</f>
        <v>0</v>
      </c>
      <c r="AR287" s="11">
        <f>IF(ISNA(VLOOKUP(CONCATENATE($B287,AR$2,"SINGLE"),'III-SUB'!$V$3:$W$633,2,0)),0,VLOOKUP(CONCATENATE($B287,AR$2,"SINGLE"),'III-SUB'!$V$3:$W$633,2,0))</f>
        <v>0</v>
      </c>
      <c r="AS287" s="11">
        <f>IF(ISNA(VLOOKUP(CONCATENATE($B287,AS$2,"SINGLE"),'III-SUB'!$V$3:$W$633,2,0)),0,VLOOKUP(CONCATENATE($B287,AS$2,"SINGLE"),'III-SUB'!$V$3:$W$633,2,0))</f>
        <v>0</v>
      </c>
      <c r="AT287" s="11">
        <f>IF(ISNA(VLOOKUP(CONCATENATE($B287,AT$2,"SINGLE"),'III-SUB'!$V$3:$W$633,2,0)),0,VLOOKUP(CONCATENATE($B287,AT$2,"SINGLE"),'III-SUB'!$V$3:$W$633,2,0))</f>
        <v>0</v>
      </c>
      <c r="AU287" s="11">
        <f>IF(ISNA(VLOOKUP(CONCATENATE($B287,AU$2,"SINGLE"),'III-SUB'!$V$3:$W$633,2,0)),0,VLOOKUP(CONCATENATE($B287,AU$2,"SINGLE"),'III-SUB'!$V$3:$W$633,2,0))</f>
        <v>0</v>
      </c>
      <c r="AV287" s="11">
        <f>IF(ISNA(VLOOKUP(CONCATENATE($B287,AV$2,"SINGLE"),'III-SUB'!$V$3:$W$633,2,0)),0,VLOOKUP(CONCATENATE($B287,AV$2,"SINGLE"),'III-SUB'!$V$3:$W$633,2,0))</f>
        <v>0</v>
      </c>
      <c r="AW287" s="11">
        <f>IF(ISNA(VLOOKUP(CONCATENATE($B287,AW$2,"SINGLE"),'III-SUB'!$V$3:$W$633,2,0)),0,VLOOKUP(CONCATENATE($B287,AW$2,"SINGLE"),'III-SUB'!$V$3:$W$633,2,0))</f>
        <v>0</v>
      </c>
      <c r="AX287" s="11">
        <f>IF(ISNA(VLOOKUP(CONCATENATE($B287,AX$2,"SINGLE"),'III-SUB'!$V$3:$W$633,2,0)),0,VLOOKUP(CONCATENATE($B287,AX$2,"SINGLE"),'III-SUB'!$V$3:$W$633,2,0))</f>
        <v>0</v>
      </c>
      <c r="AY287" s="11">
        <f>IF(ISNA(VLOOKUP(CONCATENATE($B287,AY$2,"SINGLE"),'III-SUB'!$V$3:$W$633,2,0)),0,VLOOKUP(CONCATENATE($B287,AY$2,"SINGLE"),'III-SUB'!$V$3:$W$633,2,0))</f>
        <v>0</v>
      </c>
      <c r="AZ287" s="11">
        <f>IF(ISNA(VLOOKUP(CONCATENATE($B287,AZ$2,"SINGLE"),'III-SUB'!$V$3:$W$633,2,0)),0,VLOOKUP(CONCATENATE($B287,AZ$2,"SINGLE"),'III-SUB'!$V$3:$W$633,2,0))</f>
        <v>0</v>
      </c>
      <c r="BA287" s="11">
        <f>IF(ISNA(VLOOKUP(CONCATENATE($B287,BA$2,"SINGLE"),'III-SUB'!$V$3:$W$633,2,0)),0,VLOOKUP(CONCATENATE($B287,BA$2,"SINGLE"),'III-SUB'!$V$3:$W$633,2,0))</f>
        <v>0</v>
      </c>
      <c r="BB287" s="11">
        <f>IF(ISNA(VLOOKUP(CONCATENATE($B287,BB$2,"SINGLE"),'III-SUB'!$V$3:$W$633,2,0)),0,VLOOKUP(CONCATENATE($B287,BB$2,"SINGLE"),'III-SUB'!$V$3:$W$633,2,0))</f>
        <v>0</v>
      </c>
      <c r="BC287" s="11">
        <f>IF(ISNA(VLOOKUP(CONCATENATE($B287,BC$2,"SINGLE"),'III-SUB'!$V$3:$W$633,2,0)),0,VLOOKUP(CONCATENATE($B287,BC$2,"SINGLE"),'III-SUB'!$V$3:$W$633,2,0))</f>
        <v>0</v>
      </c>
      <c r="BD287" s="54">
        <f>SUM(AQ287:BC287)</f>
        <v>0</v>
      </c>
      <c r="BE287" s="54">
        <f>IF(ISNA(VLOOKUP(CONCATENATE($B287,BE$2,"SINGLE"),VHF!$V$3:$W$627,2,0)),0,VLOOKUP(CONCATENATE($B287,BE$2,"SINGLE"),VHF!$V$3:$W$627,2,0))</f>
        <v>0</v>
      </c>
      <c r="BF287" s="11">
        <f>IF(ISNA(VLOOKUP(CONCATENATE($B287,BF$2,"SINGLE"),UHF!$V$3:$W$612,2,0)),0,VLOOKUP(CONCATENATE($B287,BF$2,"SINGLE"),UHF!$V$3:$W$612,2,0))</f>
        <v>0</v>
      </c>
      <c r="BG287" s="11">
        <f>IF(ISNA(VLOOKUP(CONCATENATE($B287,BG$2,"SINGLE"),UHF!$V$3:$W$612,2,0)),0,VLOOKUP(CONCATENATE($B287,BG$2,"SINGLE"),UHF!$V$3:$W$612,2,0))</f>
        <v>0</v>
      </c>
      <c r="BH287" s="11">
        <f>IF(ISNA(VLOOKUP(CONCATENATE($B287,BH$2,"SINGLE"),UHF!$V$3:$W$612,2,0)),0,VLOOKUP(CONCATENATE($B287,BH$2,"SINGLE"),UHF!$V$3:$W$612,2,0))</f>
        <v>0</v>
      </c>
      <c r="BI287" s="11">
        <f>IF(ISNA(VLOOKUP(CONCATENATE($B287,BI$2,"SINGLE"),UHF!$V$3:$W$612,2,0)),0,VLOOKUP(CONCATENATE($B287,BI$2,"SINGLE"),UHF!$V$3:$W$612,2,0))</f>
        <v>0</v>
      </c>
      <c r="BJ287" s="11">
        <f>IF(ISNA(VLOOKUP(CONCATENATE($B287,BJ$2,"SINGLE"),UHF!$V$3:$W$612,2,0)),0,VLOOKUP(CONCATENATE($B287,BJ$2,"SINGLE"),UHF!$V$3:$W$612,2,0))</f>
        <v>0</v>
      </c>
      <c r="BK287" s="11">
        <f>IF(ISNA(VLOOKUP(CONCATENATE($B287,BK$2,"SINGLE"),UHF!$V$3:$W$612,2,0)),0,VLOOKUP(CONCATENATE($B287,BK$2,"SINGLE"),UHF!$V$3:$W$612,2,0))</f>
        <v>0</v>
      </c>
      <c r="BL287" s="11">
        <f>IF(ISNA(VLOOKUP(CONCATENATE($B287,BL$2,"SINGLE"),UHF!$V$3:$W$612,2,0)),0,VLOOKUP(CONCATENATE($B287,BL$2,"SINGLE"),UHF!$V$3:$W$612,2,0))</f>
        <v>0</v>
      </c>
      <c r="BM287" s="11">
        <f>IF(ISNA(VLOOKUP(CONCATENATE($B287,BM$2,"SINGLE"),UHF!$V$3:$W$612,2,0)),0,VLOOKUP(CONCATENATE($B287,BM$2,"SINGLE"),UHF!$V$3:$W$612,2,0))</f>
        <v>0</v>
      </c>
      <c r="BN287" s="11">
        <f>IF(ISNA(VLOOKUP(CONCATENATE($B287,BN$2,"SINGLE"),UHF!$V$3:$W$612,2,0)),0,VLOOKUP(CONCATENATE($B287,BN$2,"SINGLE"),UHF!$V$3:$W$612,2,0))</f>
        <v>0</v>
      </c>
      <c r="BO287" s="11">
        <f>IF(ISNA(VLOOKUP(CONCATENATE($B287,BO$2,"SINGLE"),UHF!$V$3:$W$612,2,0)),0,VLOOKUP(CONCATENATE($B287,BO$2,"SINGLE"),UHF!$V$3:$W$612,2,0))</f>
        <v>0</v>
      </c>
      <c r="BP287" s="11">
        <f>IF(ISNA(VLOOKUP(CONCATENATE($B287,BP$2,"SINGLE"),UHF!$V$3:$W$612,2,0)),0,VLOOKUP(CONCATENATE($B287,BP$2,"SINGLE"),UHF!$V$3:$W$612,2,0))</f>
        <v>0</v>
      </c>
      <c r="BQ287" s="11">
        <f>IF(ISNA(VLOOKUP(CONCATENATE($B287,BQ$2,"SINGLE"),UHF!$V$3:$W$612,2,0)),0,VLOOKUP(CONCATENATE($B287,BQ$2,"SINGLE"),UHF!$V$3:$W$612,2,0))</f>
        <v>0</v>
      </c>
      <c r="BR287" s="54">
        <f>SUM(BF287:BQ287)</f>
        <v>0</v>
      </c>
      <c r="BS287" s="54">
        <f>IF(ISNA(VLOOKUP(CONCATENATE($B287,BS$2,"SINGLE"),'A1'!$V$3:$W$612,2,0)),0,VLOOKUP(CONCATENATE($B287,BS$2,"SINGLE"),'A1'!$V$3:$W$612,2,0))</f>
        <v>0</v>
      </c>
    </row>
    <row r="288" spans="1:71" x14ac:dyDescent="0.2">
      <c r="A288" s="21" t="str">
        <f t="shared" si="1"/>
        <v>286.</v>
      </c>
      <c r="B288" s="8">
        <f>'Seznam-SO'!A288</f>
        <v>0</v>
      </c>
      <c r="C288" s="11">
        <f>IF(ISNA(VLOOKUP(CONCATENATE($B288,C$2,"SINGLE"),'I-SUB'!$V$3:$W$624,2,0)),0,VLOOKUP(CONCATENATE($B288,C$2,"SINGLE"),'I-SUB'!$V$3:$W$624,2,0))</f>
        <v>0</v>
      </c>
      <c r="D288" s="11">
        <f>IF(ISNA(VLOOKUP(CONCATENATE($B288,D$2,"SINGLE"),'I-SUB'!$V$3:$W$624,2,0)),0,VLOOKUP(CONCATENATE($B288,D$2,"SINGLE"),'I-SUB'!$V$3:$W$624,2,0))</f>
        <v>0</v>
      </c>
      <c r="E288" s="11">
        <f>IF(ISNA(VLOOKUP(CONCATENATE($B288,E$2,"SINGLE"),'I-SUB'!$V$3:$W$624,2,0)),0,VLOOKUP(CONCATENATE($B288,E$2,"SINGLE"),'I-SUB'!$V$3:$W$624,2,0))</f>
        <v>0</v>
      </c>
      <c r="F288" s="11">
        <f>IF(ISNA(VLOOKUP(CONCATENATE($B288,F$2,"SINGLE"),'I-SUB'!$V$3:$W$624,2,0)),0,VLOOKUP(CONCATENATE($B288,F$2,"SINGLE"),'I-SUB'!$V$3:$W$624,2,0))</f>
        <v>0</v>
      </c>
      <c r="G288" s="11">
        <f>IF(ISNA(VLOOKUP(CONCATENATE($B288,G$2,"SINGLE"),'I-SUB'!$V$3:$W$624,2,0)),0,VLOOKUP(CONCATENATE($B288,G$2,"SINGLE"),'I-SUB'!$V$3:$W$624,2,0))</f>
        <v>0</v>
      </c>
      <c r="H288" s="11">
        <f>IF(ISNA(VLOOKUP(CONCATENATE($B288,H$2,"SINGLE"),'I-SUB'!$V$3:$W$624,2,0)),0,VLOOKUP(CONCATENATE($B288,H$2,"SINGLE"),'I-SUB'!$V$3:$W$624,2,0))</f>
        <v>0</v>
      </c>
      <c r="I288" s="11">
        <f>IF(ISNA(VLOOKUP(CONCATENATE($B288,I$2,"SINGLE"),'I-SUB'!$V$3:$W$624,2,0)),0,VLOOKUP(CONCATENATE($B288,I$2,"SINGLE"),'I-SUB'!$V$3:$W$624,2,0))</f>
        <v>0</v>
      </c>
      <c r="J288" s="11">
        <f>IF(ISNA(VLOOKUP(CONCATENATE($B288,J$2,"SINGLE"),'I-SUB'!$V$3:$W$624,2,0)),0,VLOOKUP(CONCATENATE($B288,J$2,"SINGLE"),'I-SUB'!$V$3:$W$624,2,0))</f>
        <v>0</v>
      </c>
      <c r="K288" s="11">
        <f>IF(ISNA(VLOOKUP(CONCATENATE($B288,K$2,"SINGLE"),'I-SUB'!$V$3:$W$624,2,0)),0,VLOOKUP(CONCATENATE($B288,K$2,"SINGLE"),'I-SUB'!$V$3:$W$624,2,0))</f>
        <v>0</v>
      </c>
      <c r="L288" s="11">
        <f>IF(ISNA(VLOOKUP(CONCATENATE($B288,L$2,"SINGLE"),'I-SUB'!$V$3:$W$624,2,0)),0,VLOOKUP(CONCATENATE($B288,L$2,"SINGLE"),'I-SUB'!$V$3:$W$624,2,0))</f>
        <v>0</v>
      </c>
      <c r="M288" s="11">
        <f>IF(ISNA(VLOOKUP(CONCATENATE($B288,M$2,"SINGLE"),'I-SUB'!$V$3:$W$624,2,0)),0,VLOOKUP(CONCATENATE($B288,M$2,"SINGLE"),'I-SUB'!$V$3:$W$624,2,0))</f>
        <v>0</v>
      </c>
      <c r="N288" s="11">
        <f>IF(ISNA(VLOOKUP(CONCATENATE($B288,N$2,"SINGLE"),'I-SUB'!$V$3:$W$624,2,0)),0,VLOOKUP(CONCATENATE($B288,N$2,"SINGLE"),'I-SUB'!$V$3:$W$624,2,0))</f>
        <v>0</v>
      </c>
      <c r="O288" s="11">
        <f>IF(ISNA(VLOOKUP(CONCATENATE($B288,O$2,"SINGLE"),'I-SUB'!$V$3:$W$624,2,0)),0,VLOOKUP(CONCATENATE($B288,O$2,"SINGLE"),'I-SUB'!$V$3:$W$624,2,0))</f>
        <v>0</v>
      </c>
      <c r="P288" s="54">
        <f>SUM(C288:O288)</f>
        <v>0</v>
      </c>
      <c r="Q288" s="11">
        <f>IF(ISNA(VLOOKUP(CONCATENATE($B288,Q$2,"SINGLE"),'II-SUB'!$V$3:$W$630,2,0)),0,VLOOKUP(CONCATENATE($B288,Q$2,"SINGLE"),'II-SUB'!$V$3:$W$630,2,0))</f>
        <v>0</v>
      </c>
      <c r="R288" s="11">
        <f>IF(ISNA(VLOOKUP(CONCATENATE($B288,R$2,"SINGLE"),'II-SUB'!$V$3:$W$630,2,0)),0,VLOOKUP(CONCATENATE($B288,R$2,"SINGLE"),'II-SUB'!$V$3:$W$630,2,0))</f>
        <v>0</v>
      </c>
      <c r="S288" s="11">
        <f>IF(ISNA(VLOOKUP(CONCATENATE($B288,S$2,"SINGLE"),'II-SUB'!$V$3:$W$630,2,0)),0,VLOOKUP(CONCATENATE($B288,S$2,"SINGLE"),'II-SUB'!$V$3:$W$630,2,0))</f>
        <v>0</v>
      </c>
      <c r="T288" s="11">
        <f>IF(ISNA(VLOOKUP(CONCATENATE($B288,T$2,"SINGLE"),'II-SUB'!$V$3:$W$630,2,0)),0,VLOOKUP(CONCATENATE($B288,T$2,"SINGLE"),'II-SUB'!$V$3:$W$630,2,0))</f>
        <v>0</v>
      </c>
      <c r="U288" s="11">
        <f>IF(ISNA(VLOOKUP(CONCATENATE($B288,U$2,"SINGLE"),'II-SUB'!$V$3:$W$630,2,0)),0,VLOOKUP(CONCATENATE($B288,U$2,"SINGLE"),'II-SUB'!$V$3:$W$630,2,0))</f>
        <v>0</v>
      </c>
      <c r="V288" s="11">
        <f>IF(ISNA(VLOOKUP(CONCATENATE($B288,V$2,"SINGLE"),'II-SUB'!$V$3:$W$630,2,0)),0,VLOOKUP(CONCATENATE($B288,V$2,"SINGLE"),'II-SUB'!$V$3:$W$630,2,0))</f>
        <v>0</v>
      </c>
      <c r="W288" s="11">
        <f>IF(ISNA(VLOOKUP(CONCATENATE($B288,W$2,"SINGLE"),'II-SUB'!$V$3:$W$630,2,0)),0,VLOOKUP(CONCATENATE($B288,W$2,"SINGLE"),'II-SUB'!$V$3:$W$630,2,0))</f>
        <v>0</v>
      </c>
      <c r="X288" s="11">
        <f>IF(ISNA(VLOOKUP(CONCATENATE($B288,X$2,"SINGLE"),'II-SUB'!$V$3:$W$630,2,0)),0,VLOOKUP(CONCATENATE($B288,X$2,"SINGLE"),'II-SUB'!$V$3:$W$630,2,0))</f>
        <v>0</v>
      </c>
      <c r="Y288" s="11">
        <f>IF(ISNA(VLOOKUP(CONCATENATE($B288,Y$2,"SINGLE"),'II-SUB'!$V$3:$W$630,2,0)),0,VLOOKUP(CONCATENATE($B288,Y$2,"SINGLE"),'II-SUB'!$V$3:$W$630,2,0))</f>
        <v>0</v>
      </c>
      <c r="Z288" s="11">
        <f>IF(ISNA(VLOOKUP(CONCATENATE($B288,Z$2,"SINGLE"),'II-SUB'!$V$3:$W$630,2,0)),0,VLOOKUP(CONCATENATE($B288,Z$2,"SINGLE"),'II-SUB'!$V$3:$W$630,2,0))</f>
        <v>0</v>
      </c>
      <c r="AA288" s="11">
        <f>IF(ISNA(VLOOKUP(CONCATENATE($B288,AA$2,"SINGLE"),'II-SUB'!$V$3:$W$630,2,0)),0,VLOOKUP(CONCATENATE($B288,AA$2,"SINGLE"),'II-SUB'!$V$3:$W$630,2,0))</f>
        <v>0</v>
      </c>
      <c r="AB288" s="11">
        <f>IF(ISNA(VLOOKUP(CONCATENATE($B288,AB$2,"SINGLE"),'II-SUB'!$V$3:$W$630,2,0)),0,VLOOKUP(CONCATENATE($B288,AB$2,"SINGLE"),'II-SUB'!$V$3:$W$630,2,0))</f>
        <v>0</v>
      </c>
      <c r="AC288" s="11">
        <f>IF(ISNA(VLOOKUP(CONCATENATE($B288,AC$2,"SINGLE"),'II-SUB'!$V$3:$W$630,2,0)),0,VLOOKUP(CONCATENATE($B288,AC$2,"SINGLE"),'II-SUB'!$V$3:$W$630,2,0))</f>
        <v>0</v>
      </c>
      <c r="AD288" s="54">
        <f>SUM(Q288:AC288)</f>
        <v>0</v>
      </c>
      <c r="AE288" s="11">
        <f>IF(ISNA(VLOOKUP(CONCATENATE($B288,AE$2,"SINGLE"),MW!$V$3:$W$600,2,0)),0,VLOOKUP(CONCATENATE($B288,AE$2,"SINGLE"),MW!$V$3:$W$600,2,0))</f>
        <v>0</v>
      </c>
      <c r="AF288" s="11">
        <f>IF(ISNA(VLOOKUP(CONCATENATE($B288,AF$2,"SINGLE"),MW!$V$3:$W$600,2,0)),0,VLOOKUP(CONCATENATE($B288,AF$2,"SINGLE"),MW!$V$3:$W$600,2,0))</f>
        <v>0</v>
      </c>
      <c r="AG288" s="11">
        <f>IF(ISNA(VLOOKUP(CONCATENATE($B288,AG$2,"SINGLE"),MW!$V$3:$W$600,2,0)),0,VLOOKUP(CONCATENATE($B288,AG$2,"SINGLE"),MW!$V$3:$W$600,2,0))</f>
        <v>0</v>
      </c>
      <c r="AH288" s="11">
        <f>IF(ISNA(VLOOKUP(CONCATENATE($B288,AH$2,"SINGLE"),MW!$V$3:$W$600,2,0)),0,VLOOKUP(CONCATENATE($B288,AH$2,"SINGLE"),MW!$V$3:$W$600,2,0))</f>
        <v>0</v>
      </c>
      <c r="AI288" s="11">
        <f>IF(ISNA(VLOOKUP(CONCATENATE($B288,AI$2,"SINGLE"),MW!$V$3:$W$600,2,0)),0,VLOOKUP(CONCATENATE($B288,AI$2,"SINGLE"),MW!$V$3:$W$600,2,0))</f>
        <v>0</v>
      </c>
      <c r="AJ288" s="11">
        <f>IF(ISNA(VLOOKUP(CONCATENATE($B288,AJ$2,"SINGLE"),MW!$V$3:$W$600,2,0)),0,VLOOKUP(CONCATENATE($B288,AJ$2,"SINGLE"),MW!$V$3:$W$600,2,0))</f>
        <v>0</v>
      </c>
      <c r="AK288" s="11">
        <f>IF(ISNA(VLOOKUP(CONCATENATE($B288,AK$2,"SINGLE"),MW!$V$3:$W$600,2,0)),0,VLOOKUP(CONCATENATE($B288,AK$2,"SINGLE"),MW!$V$3:$W$600,2,0))</f>
        <v>0</v>
      </c>
      <c r="AL288" s="11">
        <f>IF(ISNA(VLOOKUP(CONCATENATE($B288,AL$2,"SINGLE"),MW!$V$3:$W$600,2,0)),0,VLOOKUP(CONCATENATE($B288,AL$2,"SINGLE"),MW!$V$3:$W$600,2,0))</f>
        <v>0</v>
      </c>
      <c r="AM288" s="11">
        <f>IF(ISNA(VLOOKUP(CONCATENATE($B288,AM$2,"SINGLE"),MW!$V$3:$W$600,2,0)),0,VLOOKUP(CONCATENATE($B288,AM$2,"SINGLE"),MW!$V$3:$W$600,2,0))</f>
        <v>0</v>
      </c>
      <c r="AN288" s="11">
        <f>IF(ISNA(VLOOKUP(CONCATENATE($B288,AN$2,"SINGLE"),MW!$V$3:$W$600,2,0)),0,VLOOKUP(CONCATENATE($B288,AN$2,"SINGLE"),MW!$V$3:$W$600,2,0))</f>
        <v>0</v>
      </c>
      <c r="AO288" s="11">
        <f>IF(ISNA(VLOOKUP(CONCATENATE($B288,AO$2,"SINGLE"),MW!$V$3:$W$600,2,0)),0,VLOOKUP(CONCATENATE($B288,AO$2,"SINGLE"),MW!$V$3:$W$600,2,0))</f>
        <v>0</v>
      </c>
      <c r="AP288" s="54">
        <f>SUM(AE288:AO288)</f>
        <v>0</v>
      </c>
      <c r="AQ288" s="11">
        <f>IF(ISNA(VLOOKUP(CONCATENATE($B288,AQ$2,"SINGLE"),'III-SUB'!$V$3:$W$633,2,0)),0,VLOOKUP(CONCATENATE($B288,AQ$2,"SINGLE"),'III-SUB'!$V$3:$W$633,2,0))</f>
        <v>0</v>
      </c>
      <c r="AR288" s="11">
        <f>IF(ISNA(VLOOKUP(CONCATENATE($B288,AR$2,"SINGLE"),'III-SUB'!$V$3:$W$633,2,0)),0,VLOOKUP(CONCATENATE($B288,AR$2,"SINGLE"),'III-SUB'!$V$3:$W$633,2,0))</f>
        <v>0</v>
      </c>
      <c r="AS288" s="11">
        <f>IF(ISNA(VLOOKUP(CONCATENATE($B288,AS$2,"SINGLE"),'III-SUB'!$V$3:$W$633,2,0)),0,VLOOKUP(CONCATENATE($B288,AS$2,"SINGLE"),'III-SUB'!$V$3:$W$633,2,0))</f>
        <v>0</v>
      </c>
      <c r="AT288" s="11">
        <f>IF(ISNA(VLOOKUP(CONCATENATE($B288,AT$2,"SINGLE"),'III-SUB'!$V$3:$W$633,2,0)),0,VLOOKUP(CONCATENATE($B288,AT$2,"SINGLE"),'III-SUB'!$V$3:$W$633,2,0))</f>
        <v>0</v>
      </c>
      <c r="AU288" s="11">
        <f>IF(ISNA(VLOOKUP(CONCATENATE($B288,AU$2,"SINGLE"),'III-SUB'!$V$3:$W$633,2,0)),0,VLOOKUP(CONCATENATE($B288,AU$2,"SINGLE"),'III-SUB'!$V$3:$W$633,2,0))</f>
        <v>0</v>
      </c>
      <c r="AV288" s="11">
        <f>IF(ISNA(VLOOKUP(CONCATENATE($B288,AV$2,"SINGLE"),'III-SUB'!$V$3:$W$633,2,0)),0,VLOOKUP(CONCATENATE($B288,AV$2,"SINGLE"),'III-SUB'!$V$3:$W$633,2,0))</f>
        <v>0</v>
      </c>
      <c r="AW288" s="11">
        <f>IF(ISNA(VLOOKUP(CONCATENATE($B288,AW$2,"SINGLE"),'III-SUB'!$V$3:$W$633,2,0)),0,VLOOKUP(CONCATENATE($B288,AW$2,"SINGLE"),'III-SUB'!$V$3:$W$633,2,0))</f>
        <v>0</v>
      </c>
      <c r="AX288" s="11">
        <f>IF(ISNA(VLOOKUP(CONCATENATE($B288,AX$2,"SINGLE"),'III-SUB'!$V$3:$W$633,2,0)),0,VLOOKUP(CONCATENATE($B288,AX$2,"SINGLE"),'III-SUB'!$V$3:$W$633,2,0))</f>
        <v>0</v>
      </c>
      <c r="AY288" s="11">
        <f>IF(ISNA(VLOOKUP(CONCATENATE($B288,AY$2,"SINGLE"),'III-SUB'!$V$3:$W$633,2,0)),0,VLOOKUP(CONCATENATE($B288,AY$2,"SINGLE"),'III-SUB'!$V$3:$W$633,2,0))</f>
        <v>0</v>
      </c>
      <c r="AZ288" s="11">
        <f>IF(ISNA(VLOOKUP(CONCATENATE($B288,AZ$2,"SINGLE"),'III-SUB'!$V$3:$W$633,2,0)),0,VLOOKUP(CONCATENATE($B288,AZ$2,"SINGLE"),'III-SUB'!$V$3:$W$633,2,0))</f>
        <v>0</v>
      </c>
      <c r="BA288" s="11">
        <f>IF(ISNA(VLOOKUP(CONCATENATE($B288,BA$2,"SINGLE"),'III-SUB'!$V$3:$W$633,2,0)),0,VLOOKUP(CONCATENATE($B288,BA$2,"SINGLE"),'III-SUB'!$V$3:$W$633,2,0))</f>
        <v>0</v>
      </c>
      <c r="BB288" s="11">
        <f>IF(ISNA(VLOOKUP(CONCATENATE($B288,BB$2,"SINGLE"),'III-SUB'!$V$3:$W$633,2,0)),0,VLOOKUP(CONCATENATE($B288,BB$2,"SINGLE"),'III-SUB'!$V$3:$W$633,2,0))</f>
        <v>0</v>
      </c>
      <c r="BC288" s="11">
        <f>IF(ISNA(VLOOKUP(CONCATENATE($B288,BC$2,"SINGLE"),'III-SUB'!$V$3:$W$633,2,0)),0,VLOOKUP(CONCATENATE($B288,BC$2,"SINGLE"),'III-SUB'!$V$3:$W$633,2,0))</f>
        <v>0</v>
      </c>
      <c r="BD288" s="54">
        <f>SUM(AQ288:BC288)</f>
        <v>0</v>
      </c>
      <c r="BE288" s="54">
        <f>IF(ISNA(VLOOKUP(CONCATENATE($B288,BE$2,"SINGLE"),VHF!$V$3:$W$627,2,0)),0,VLOOKUP(CONCATENATE($B288,BE$2,"SINGLE"),VHF!$V$3:$W$627,2,0))</f>
        <v>0</v>
      </c>
      <c r="BF288" s="11">
        <f>IF(ISNA(VLOOKUP(CONCATENATE($B288,BF$2,"SINGLE"),UHF!$V$3:$W$612,2,0)),0,VLOOKUP(CONCATENATE($B288,BF$2,"SINGLE"),UHF!$V$3:$W$612,2,0))</f>
        <v>0</v>
      </c>
      <c r="BG288" s="11">
        <f>IF(ISNA(VLOOKUP(CONCATENATE($B288,BG$2,"SINGLE"),UHF!$V$3:$W$612,2,0)),0,VLOOKUP(CONCATENATE($B288,BG$2,"SINGLE"),UHF!$V$3:$W$612,2,0))</f>
        <v>0</v>
      </c>
      <c r="BH288" s="11">
        <f>IF(ISNA(VLOOKUP(CONCATENATE($B288,BH$2,"SINGLE"),UHF!$V$3:$W$612,2,0)),0,VLOOKUP(CONCATENATE($B288,BH$2,"SINGLE"),UHF!$V$3:$W$612,2,0))</f>
        <v>0</v>
      </c>
      <c r="BI288" s="11">
        <f>IF(ISNA(VLOOKUP(CONCATENATE($B288,BI$2,"SINGLE"),UHF!$V$3:$W$612,2,0)),0,VLOOKUP(CONCATENATE($B288,BI$2,"SINGLE"),UHF!$V$3:$W$612,2,0))</f>
        <v>0</v>
      </c>
      <c r="BJ288" s="11">
        <f>IF(ISNA(VLOOKUP(CONCATENATE($B288,BJ$2,"SINGLE"),UHF!$V$3:$W$612,2,0)),0,VLOOKUP(CONCATENATE($B288,BJ$2,"SINGLE"),UHF!$V$3:$W$612,2,0))</f>
        <v>0</v>
      </c>
      <c r="BK288" s="11">
        <f>IF(ISNA(VLOOKUP(CONCATENATE($B288,BK$2,"SINGLE"),UHF!$V$3:$W$612,2,0)),0,VLOOKUP(CONCATENATE($B288,BK$2,"SINGLE"),UHF!$V$3:$W$612,2,0))</f>
        <v>0</v>
      </c>
      <c r="BL288" s="11">
        <f>IF(ISNA(VLOOKUP(CONCATENATE($B288,BL$2,"SINGLE"),UHF!$V$3:$W$612,2,0)),0,VLOOKUP(CONCATENATE($B288,BL$2,"SINGLE"),UHF!$V$3:$W$612,2,0))</f>
        <v>0</v>
      </c>
      <c r="BM288" s="11">
        <f>IF(ISNA(VLOOKUP(CONCATENATE($B288,BM$2,"SINGLE"),UHF!$V$3:$W$612,2,0)),0,VLOOKUP(CONCATENATE($B288,BM$2,"SINGLE"),UHF!$V$3:$W$612,2,0))</f>
        <v>0</v>
      </c>
      <c r="BN288" s="11">
        <f>IF(ISNA(VLOOKUP(CONCATENATE($B288,BN$2,"SINGLE"),UHF!$V$3:$W$612,2,0)),0,VLOOKUP(CONCATENATE($B288,BN$2,"SINGLE"),UHF!$V$3:$W$612,2,0))</f>
        <v>0</v>
      </c>
      <c r="BO288" s="11">
        <f>IF(ISNA(VLOOKUP(CONCATENATE($B288,BO$2,"SINGLE"),UHF!$V$3:$W$612,2,0)),0,VLOOKUP(CONCATENATE($B288,BO$2,"SINGLE"),UHF!$V$3:$W$612,2,0))</f>
        <v>0</v>
      </c>
      <c r="BP288" s="11">
        <f>IF(ISNA(VLOOKUP(CONCATENATE($B288,BP$2,"SINGLE"),UHF!$V$3:$W$612,2,0)),0,VLOOKUP(CONCATENATE($B288,BP$2,"SINGLE"),UHF!$V$3:$W$612,2,0))</f>
        <v>0</v>
      </c>
      <c r="BQ288" s="11">
        <f>IF(ISNA(VLOOKUP(CONCATENATE($B288,BQ$2,"SINGLE"),UHF!$V$3:$W$612,2,0)),0,VLOOKUP(CONCATENATE($B288,BQ$2,"SINGLE"),UHF!$V$3:$W$612,2,0))</f>
        <v>0</v>
      </c>
      <c r="BR288" s="54">
        <f>SUM(BF288:BQ288)</f>
        <v>0</v>
      </c>
      <c r="BS288" s="54">
        <f>IF(ISNA(VLOOKUP(CONCATENATE($B288,BS$2,"SINGLE"),'A1'!$V$3:$W$612,2,0)),0,VLOOKUP(CONCATENATE($B288,BS$2,"SINGLE"),'A1'!$V$3:$W$612,2,0))</f>
        <v>0</v>
      </c>
    </row>
    <row r="289" spans="1:71" x14ac:dyDescent="0.2">
      <c r="A289" s="21" t="str">
        <f t="shared" si="1"/>
        <v>287.</v>
      </c>
      <c r="B289" s="8">
        <f>'Seznam-SO'!A289</f>
        <v>0</v>
      </c>
      <c r="C289" s="11">
        <f>IF(ISNA(VLOOKUP(CONCATENATE($B289,C$2,"SINGLE"),'I-SUB'!$V$3:$W$624,2,0)),0,VLOOKUP(CONCATENATE($B289,C$2,"SINGLE"),'I-SUB'!$V$3:$W$624,2,0))</f>
        <v>0</v>
      </c>
      <c r="D289" s="11">
        <f>IF(ISNA(VLOOKUP(CONCATENATE($B289,D$2,"SINGLE"),'I-SUB'!$V$3:$W$624,2,0)),0,VLOOKUP(CONCATENATE($B289,D$2,"SINGLE"),'I-SUB'!$V$3:$W$624,2,0))</f>
        <v>0</v>
      </c>
      <c r="E289" s="11">
        <f>IF(ISNA(VLOOKUP(CONCATENATE($B289,E$2,"SINGLE"),'I-SUB'!$V$3:$W$624,2,0)),0,VLOOKUP(CONCATENATE($B289,E$2,"SINGLE"),'I-SUB'!$V$3:$W$624,2,0))</f>
        <v>0</v>
      </c>
      <c r="F289" s="11">
        <f>IF(ISNA(VLOOKUP(CONCATENATE($B289,F$2,"SINGLE"),'I-SUB'!$V$3:$W$624,2,0)),0,VLOOKUP(CONCATENATE($B289,F$2,"SINGLE"),'I-SUB'!$V$3:$W$624,2,0))</f>
        <v>0</v>
      </c>
      <c r="G289" s="11">
        <f>IF(ISNA(VLOOKUP(CONCATENATE($B289,G$2,"SINGLE"),'I-SUB'!$V$3:$W$624,2,0)),0,VLOOKUP(CONCATENATE($B289,G$2,"SINGLE"),'I-SUB'!$V$3:$W$624,2,0))</f>
        <v>0</v>
      </c>
      <c r="H289" s="11">
        <f>IF(ISNA(VLOOKUP(CONCATENATE($B289,H$2,"SINGLE"),'I-SUB'!$V$3:$W$624,2,0)),0,VLOOKUP(CONCATENATE($B289,H$2,"SINGLE"),'I-SUB'!$V$3:$W$624,2,0))</f>
        <v>0</v>
      </c>
      <c r="I289" s="11">
        <f>IF(ISNA(VLOOKUP(CONCATENATE($B289,I$2,"SINGLE"),'I-SUB'!$V$3:$W$624,2,0)),0,VLOOKUP(CONCATENATE($B289,I$2,"SINGLE"),'I-SUB'!$V$3:$W$624,2,0))</f>
        <v>0</v>
      </c>
      <c r="J289" s="11">
        <f>IF(ISNA(VLOOKUP(CONCATENATE($B289,J$2,"SINGLE"),'I-SUB'!$V$3:$W$624,2,0)),0,VLOOKUP(CONCATENATE($B289,J$2,"SINGLE"),'I-SUB'!$V$3:$W$624,2,0))</f>
        <v>0</v>
      </c>
      <c r="K289" s="11">
        <f>IF(ISNA(VLOOKUP(CONCATENATE($B289,K$2,"SINGLE"),'I-SUB'!$V$3:$W$624,2,0)),0,VLOOKUP(CONCATENATE($B289,K$2,"SINGLE"),'I-SUB'!$V$3:$W$624,2,0))</f>
        <v>0</v>
      </c>
      <c r="L289" s="11">
        <f>IF(ISNA(VLOOKUP(CONCATENATE($B289,L$2,"SINGLE"),'I-SUB'!$V$3:$W$624,2,0)),0,VLOOKUP(CONCATENATE($B289,L$2,"SINGLE"),'I-SUB'!$V$3:$W$624,2,0))</f>
        <v>0</v>
      </c>
      <c r="M289" s="11">
        <f>IF(ISNA(VLOOKUP(CONCATENATE($B289,M$2,"SINGLE"),'I-SUB'!$V$3:$W$624,2,0)),0,VLOOKUP(CONCATENATE($B289,M$2,"SINGLE"),'I-SUB'!$V$3:$W$624,2,0))</f>
        <v>0</v>
      </c>
      <c r="N289" s="11">
        <f>IF(ISNA(VLOOKUP(CONCATENATE($B289,N$2,"SINGLE"),'I-SUB'!$V$3:$W$624,2,0)),0,VLOOKUP(CONCATENATE($B289,N$2,"SINGLE"),'I-SUB'!$V$3:$W$624,2,0))</f>
        <v>0</v>
      </c>
      <c r="O289" s="11">
        <f>IF(ISNA(VLOOKUP(CONCATENATE($B289,O$2,"SINGLE"),'I-SUB'!$V$3:$W$624,2,0)),0,VLOOKUP(CONCATENATE($B289,O$2,"SINGLE"),'I-SUB'!$V$3:$W$624,2,0))</f>
        <v>0</v>
      </c>
      <c r="P289" s="54">
        <f>SUM(C289:O289)</f>
        <v>0</v>
      </c>
      <c r="Q289" s="11">
        <f>IF(ISNA(VLOOKUP(CONCATENATE($B289,Q$2,"SINGLE"),'II-SUB'!$V$3:$W$630,2,0)),0,VLOOKUP(CONCATENATE($B289,Q$2,"SINGLE"),'II-SUB'!$V$3:$W$630,2,0))</f>
        <v>0</v>
      </c>
      <c r="R289" s="11">
        <f>IF(ISNA(VLOOKUP(CONCATENATE($B289,R$2,"SINGLE"),'II-SUB'!$V$3:$W$630,2,0)),0,VLOOKUP(CONCATENATE($B289,R$2,"SINGLE"),'II-SUB'!$V$3:$W$630,2,0))</f>
        <v>0</v>
      </c>
      <c r="S289" s="11">
        <f>IF(ISNA(VLOOKUP(CONCATENATE($B289,S$2,"SINGLE"),'II-SUB'!$V$3:$W$630,2,0)),0,VLOOKUP(CONCATENATE($B289,S$2,"SINGLE"),'II-SUB'!$V$3:$W$630,2,0))</f>
        <v>0</v>
      </c>
      <c r="T289" s="11">
        <f>IF(ISNA(VLOOKUP(CONCATENATE($B289,T$2,"SINGLE"),'II-SUB'!$V$3:$W$630,2,0)),0,VLOOKUP(CONCATENATE($B289,T$2,"SINGLE"),'II-SUB'!$V$3:$W$630,2,0))</f>
        <v>0</v>
      </c>
      <c r="U289" s="11">
        <f>IF(ISNA(VLOOKUP(CONCATENATE($B289,U$2,"SINGLE"),'II-SUB'!$V$3:$W$630,2,0)),0,VLOOKUP(CONCATENATE($B289,U$2,"SINGLE"),'II-SUB'!$V$3:$W$630,2,0))</f>
        <v>0</v>
      </c>
      <c r="V289" s="11">
        <f>IF(ISNA(VLOOKUP(CONCATENATE($B289,V$2,"SINGLE"),'II-SUB'!$V$3:$W$630,2,0)),0,VLOOKUP(CONCATENATE($B289,V$2,"SINGLE"),'II-SUB'!$V$3:$W$630,2,0))</f>
        <v>0</v>
      </c>
      <c r="W289" s="11">
        <f>IF(ISNA(VLOOKUP(CONCATENATE($B289,W$2,"SINGLE"),'II-SUB'!$V$3:$W$630,2,0)),0,VLOOKUP(CONCATENATE($B289,W$2,"SINGLE"),'II-SUB'!$V$3:$W$630,2,0))</f>
        <v>0</v>
      </c>
      <c r="X289" s="11">
        <f>IF(ISNA(VLOOKUP(CONCATENATE($B289,X$2,"SINGLE"),'II-SUB'!$V$3:$W$630,2,0)),0,VLOOKUP(CONCATENATE($B289,X$2,"SINGLE"),'II-SUB'!$V$3:$W$630,2,0))</f>
        <v>0</v>
      </c>
      <c r="Y289" s="11">
        <f>IF(ISNA(VLOOKUP(CONCATENATE($B289,Y$2,"SINGLE"),'II-SUB'!$V$3:$W$630,2,0)),0,VLOOKUP(CONCATENATE($B289,Y$2,"SINGLE"),'II-SUB'!$V$3:$W$630,2,0))</f>
        <v>0</v>
      </c>
      <c r="Z289" s="11">
        <f>IF(ISNA(VLOOKUP(CONCATENATE($B289,Z$2,"SINGLE"),'II-SUB'!$V$3:$W$630,2,0)),0,VLOOKUP(CONCATENATE($B289,Z$2,"SINGLE"),'II-SUB'!$V$3:$W$630,2,0))</f>
        <v>0</v>
      </c>
      <c r="AA289" s="11">
        <f>IF(ISNA(VLOOKUP(CONCATENATE($B289,AA$2,"SINGLE"),'II-SUB'!$V$3:$W$630,2,0)),0,VLOOKUP(CONCATENATE($B289,AA$2,"SINGLE"),'II-SUB'!$V$3:$W$630,2,0))</f>
        <v>0</v>
      </c>
      <c r="AB289" s="11">
        <f>IF(ISNA(VLOOKUP(CONCATENATE($B289,AB$2,"SINGLE"),'II-SUB'!$V$3:$W$630,2,0)),0,VLOOKUP(CONCATENATE($B289,AB$2,"SINGLE"),'II-SUB'!$V$3:$W$630,2,0))</f>
        <v>0</v>
      </c>
      <c r="AC289" s="11">
        <f>IF(ISNA(VLOOKUP(CONCATENATE($B289,AC$2,"SINGLE"),'II-SUB'!$V$3:$W$630,2,0)),0,VLOOKUP(CONCATENATE($B289,AC$2,"SINGLE"),'II-SUB'!$V$3:$W$630,2,0))</f>
        <v>0</v>
      </c>
      <c r="AD289" s="54">
        <f>SUM(Q289:AC289)</f>
        <v>0</v>
      </c>
      <c r="AE289" s="11">
        <f>IF(ISNA(VLOOKUP(CONCATENATE($B289,AE$2,"SINGLE"),MW!$V$3:$W$600,2,0)),0,VLOOKUP(CONCATENATE($B289,AE$2,"SINGLE"),MW!$V$3:$W$600,2,0))</f>
        <v>0</v>
      </c>
      <c r="AF289" s="11">
        <f>IF(ISNA(VLOOKUP(CONCATENATE($B289,AF$2,"SINGLE"),MW!$V$3:$W$600,2,0)),0,VLOOKUP(CONCATENATE($B289,AF$2,"SINGLE"),MW!$V$3:$W$600,2,0))</f>
        <v>0</v>
      </c>
      <c r="AG289" s="11">
        <f>IF(ISNA(VLOOKUP(CONCATENATE($B289,AG$2,"SINGLE"),MW!$V$3:$W$600,2,0)),0,VLOOKUP(CONCATENATE($B289,AG$2,"SINGLE"),MW!$V$3:$W$600,2,0))</f>
        <v>0</v>
      </c>
      <c r="AH289" s="11">
        <f>IF(ISNA(VLOOKUP(CONCATENATE($B289,AH$2,"SINGLE"),MW!$V$3:$W$600,2,0)),0,VLOOKUP(CONCATENATE($B289,AH$2,"SINGLE"),MW!$V$3:$W$600,2,0))</f>
        <v>0</v>
      </c>
      <c r="AI289" s="11">
        <f>IF(ISNA(VLOOKUP(CONCATENATE($B289,AI$2,"SINGLE"),MW!$V$3:$W$600,2,0)),0,VLOOKUP(CONCATENATE($B289,AI$2,"SINGLE"),MW!$V$3:$W$600,2,0))</f>
        <v>0</v>
      </c>
      <c r="AJ289" s="11">
        <f>IF(ISNA(VLOOKUP(CONCATENATE($B289,AJ$2,"SINGLE"),MW!$V$3:$W$600,2,0)),0,VLOOKUP(CONCATENATE($B289,AJ$2,"SINGLE"),MW!$V$3:$W$600,2,0))</f>
        <v>0</v>
      </c>
      <c r="AK289" s="11">
        <f>IF(ISNA(VLOOKUP(CONCATENATE($B289,AK$2,"SINGLE"),MW!$V$3:$W$600,2,0)),0,VLOOKUP(CONCATENATE($B289,AK$2,"SINGLE"),MW!$V$3:$W$600,2,0))</f>
        <v>0</v>
      </c>
      <c r="AL289" s="11">
        <f>IF(ISNA(VLOOKUP(CONCATENATE($B289,AL$2,"SINGLE"),MW!$V$3:$W$600,2,0)),0,VLOOKUP(CONCATENATE($B289,AL$2,"SINGLE"),MW!$V$3:$W$600,2,0))</f>
        <v>0</v>
      </c>
      <c r="AM289" s="11">
        <f>IF(ISNA(VLOOKUP(CONCATENATE($B289,AM$2,"SINGLE"),MW!$V$3:$W$600,2,0)),0,VLOOKUP(CONCATENATE($B289,AM$2,"SINGLE"),MW!$V$3:$W$600,2,0))</f>
        <v>0</v>
      </c>
      <c r="AN289" s="11">
        <f>IF(ISNA(VLOOKUP(CONCATENATE($B289,AN$2,"SINGLE"),MW!$V$3:$W$600,2,0)),0,VLOOKUP(CONCATENATE($B289,AN$2,"SINGLE"),MW!$V$3:$W$600,2,0))</f>
        <v>0</v>
      </c>
      <c r="AO289" s="11">
        <f>IF(ISNA(VLOOKUP(CONCATENATE($B289,AO$2,"SINGLE"),MW!$V$3:$W$600,2,0)),0,VLOOKUP(CONCATENATE($B289,AO$2,"SINGLE"),MW!$V$3:$W$600,2,0))</f>
        <v>0</v>
      </c>
      <c r="AP289" s="54">
        <f>SUM(AE289:AO289)</f>
        <v>0</v>
      </c>
      <c r="AQ289" s="11">
        <f>IF(ISNA(VLOOKUP(CONCATENATE($B289,AQ$2,"SINGLE"),'III-SUB'!$V$3:$W$633,2,0)),0,VLOOKUP(CONCATENATE($B289,AQ$2,"SINGLE"),'III-SUB'!$V$3:$W$633,2,0))</f>
        <v>0</v>
      </c>
      <c r="AR289" s="11">
        <f>IF(ISNA(VLOOKUP(CONCATENATE($B289,AR$2,"SINGLE"),'III-SUB'!$V$3:$W$633,2,0)),0,VLOOKUP(CONCATENATE($B289,AR$2,"SINGLE"),'III-SUB'!$V$3:$W$633,2,0))</f>
        <v>0</v>
      </c>
      <c r="AS289" s="11">
        <f>IF(ISNA(VLOOKUP(CONCATENATE($B289,AS$2,"SINGLE"),'III-SUB'!$V$3:$W$633,2,0)),0,VLOOKUP(CONCATENATE($B289,AS$2,"SINGLE"),'III-SUB'!$V$3:$W$633,2,0))</f>
        <v>0</v>
      </c>
      <c r="AT289" s="11">
        <f>IF(ISNA(VLOOKUP(CONCATENATE($B289,AT$2,"SINGLE"),'III-SUB'!$V$3:$W$633,2,0)),0,VLOOKUP(CONCATENATE($B289,AT$2,"SINGLE"),'III-SUB'!$V$3:$W$633,2,0))</f>
        <v>0</v>
      </c>
      <c r="AU289" s="11">
        <f>IF(ISNA(VLOOKUP(CONCATENATE($B289,AU$2,"SINGLE"),'III-SUB'!$V$3:$W$633,2,0)),0,VLOOKUP(CONCATENATE($B289,AU$2,"SINGLE"),'III-SUB'!$V$3:$W$633,2,0))</f>
        <v>0</v>
      </c>
      <c r="AV289" s="11">
        <f>IF(ISNA(VLOOKUP(CONCATENATE($B289,AV$2,"SINGLE"),'III-SUB'!$V$3:$W$633,2,0)),0,VLOOKUP(CONCATENATE($B289,AV$2,"SINGLE"),'III-SUB'!$V$3:$W$633,2,0))</f>
        <v>0</v>
      </c>
      <c r="AW289" s="11">
        <f>IF(ISNA(VLOOKUP(CONCATENATE($B289,AW$2,"SINGLE"),'III-SUB'!$V$3:$W$633,2,0)),0,VLOOKUP(CONCATENATE($B289,AW$2,"SINGLE"),'III-SUB'!$V$3:$W$633,2,0))</f>
        <v>0</v>
      </c>
      <c r="AX289" s="11">
        <f>IF(ISNA(VLOOKUP(CONCATENATE($B289,AX$2,"SINGLE"),'III-SUB'!$V$3:$W$633,2,0)),0,VLOOKUP(CONCATENATE($B289,AX$2,"SINGLE"),'III-SUB'!$V$3:$W$633,2,0))</f>
        <v>0</v>
      </c>
      <c r="AY289" s="11">
        <f>IF(ISNA(VLOOKUP(CONCATENATE($B289,AY$2,"SINGLE"),'III-SUB'!$V$3:$W$633,2,0)),0,VLOOKUP(CONCATENATE($B289,AY$2,"SINGLE"),'III-SUB'!$V$3:$W$633,2,0))</f>
        <v>0</v>
      </c>
      <c r="AZ289" s="11">
        <f>IF(ISNA(VLOOKUP(CONCATENATE($B289,AZ$2,"SINGLE"),'III-SUB'!$V$3:$W$633,2,0)),0,VLOOKUP(CONCATENATE($B289,AZ$2,"SINGLE"),'III-SUB'!$V$3:$W$633,2,0))</f>
        <v>0</v>
      </c>
      <c r="BA289" s="11">
        <f>IF(ISNA(VLOOKUP(CONCATENATE($B289,BA$2,"SINGLE"),'III-SUB'!$V$3:$W$633,2,0)),0,VLOOKUP(CONCATENATE($B289,BA$2,"SINGLE"),'III-SUB'!$V$3:$W$633,2,0))</f>
        <v>0</v>
      </c>
      <c r="BB289" s="11">
        <f>IF(ISNA(VLOOKUP(CONCATENATE($B289,BB$2,"SINGLE"),'III-SUB'!$V$3:$W$633,2,0)),0,VLOOKUP(CONCATENATE($B289,BB$2,"SINGLE"),'III-SUB'!$V$3:$W$633,2,0))</f>
        <v>0</v>
      </c>
      <c r="BC289" s="11">
        <f>IF(ISNA(VLOOKUP(CONCATENATE($B289,BC$2,"SINGLE"),'III-SUB'!$V$3:$W$633,2,0)),0,VLOOKUP(CONCATENATE($B289,BC$2,"SINGLE"),'III-SUB'!$V$3:$W$633,2,0))</f>
        <v>0</v>
      </c>
      <c r="BD289" s="54">
        <f>SUM(AQ289:BC289)</f>
        <v>0</v>
      </c>
      <c r="BE289" s="54">
        <f>IF(ISNA(VLOOKUP(CONCATENATE($B289,BE$2,"SINGLE"),VHF!$V$3:$W$627,2,0)),0,VLOOKUP(CONCATENATE($B289,BE$2,"SINGLE"),VHF!$V$3:$W$627,2,0))</f>
        <v>0</v>
      </c>
      <c r="BF289" s="11">
        <f>IF(ISNA(VLOOKUP(CONCATENATE($B289,BF$2,"SINGLE"),UHF!$V$3:$W$612,2,0)),0,VLOOKUP(CONCATENATE($B289,BF$2,"SINGLE"),UHF!$V$3:$W$612,2,0))</f>
        <v>0</v>
      </c>
      <c r="BG289" s="11">
        <f>IF(ISNA(VLOOKUP(CONCATENATE($B289,BG$2,"SINGLE"),UHF!$V$3:$W$612,2,0)),0,VLOOKUP(CONCATENATE($B289,BG$2,"SINGLE"),UHF!$V$3:$W$612,2,0))</f>
        <v>0</v>
      </c>
      <c r="BH289" s="11">
        <f>IF(ISNA(VLOOKUP(CONCATENATE($B289,BH$2,"SINGLE"),UHF!$V$3:$W$612,2,0)),0,VLOOKUP(CONCATENATE($B289,BH$2,"SINGLE"),UHF!$V$3:$W$612,2,0))</f>
        <v>0</v>
      </c>
      <c r="BI289" s="11">
        <f>IF(ISNA(VLOOKUP(CONCATENATE($B289,BI$2,"SINGLE"),UHF!$V$3:$W$612,2,0)),0,VLOOKUP(CONCATENATE($B289,BI$2,"SINGLE"),UHF!$V$3:$W$612,2,0))</f>
        <v>0</v>
      </c>
      <c r="BJ289" s="11">
        <f>IF(ISNA(VLOOKUP(CONCATENATE($B289,BJ$2,"SINGLE"),UHF!$V$3:$W$612,2,0)),0,VLOOKUP(CONCATENATE($B289,BJ$2,"SINGLE"),UHF!$V$3:$W$612,2,0))</f>
        <v>0</v>
      </c>
      <c r="BK289" s="11">
        <f>IF(ISNA(VLOOKUP(CONCATENATE($B289,BK$2,"SINGLE"),UHF!$V$3:$W$612,2,0)),0,VLOOKUP(CONCATENATE($B289,BK$2,"SINGLE"),UHF!$V$3:$W$612,2,0))</f>
        <v>0</v>
      </c>
      <c r="BL289" s="11">
        <f>IF(ISNA(VLOOKUP(CONCATENATE($B289,BL$2,"SINGLE"),UHF!$V$3:$W$612,2,0)),0,VLOOKUP(CONCATENATE($B289,BL$2,"SINGLE"),UHF!$V$3:$W$612,2,0))</f>
        <v>0</v>
      </c>
      <c r="BM289" s="11">
        <f>IF(ISNA(VLOOKUP(CONCATENATE($B289,BM$2,"SINGLE"),UHF!$V$3:$W$612,2,0)),0,VLOOKUP(CONCATENATE($B289,BM$2,"SINGLE"),UHF!$V$3:$W$612,2,0))</f>
        <v>0</v>
      </c>
      <c r="BN289" s="11">
        <f>IF(ISNA(VLOOKUP(CONCATENATE($B289,BN$2,"SINGLE"),UHF!$V$3:$W$612,2,0)),0,VLOOKUP(CONCATENATE($B289,BN$2,"SINGLE"),UHF!$V$3:$W$612,2,0))</f>
        <v>0</v>
      </c>
      <c r="BO289" s="11">
        <f>IF(ISNA(VLOOKUP(CONCATENATE($B289,BO$2,"SINGLE"),UHF!$V$3:$W$612,2,0)),0,VLOOKUP(CONCATENATE($B289,BO$2,"SINGLE"),UHF!$V$3:$W$612,2,0))</f>
        <v>0</v>
      </c>
      <c r="BP289" s="11">
        <f>IF(ISNA(VLOOKUP(CONCATENATE($B289,BP$2,"SINGLE"),UHF!$V$3:$W$612,2,0)),0,VLOOKUP(CONCATENATE($B289,BP$2,"SINGLE"),UHF!$V$3:$W$612,2,0))</f>
        <v>0</v>
      </c>
      <c r="BQ289" s="11">
        <f>IF(ISNA(VLOOKUP(CONCATENATE($B289,BQ$2,"SINGLE"),UHF!$V$3:$W$612,2,0)),0,VLOOKUP(CONCATENATE($B289,BQ$2,"SINGLE"),UHF!$V$3:$W$612,2,0))</f>
        <v>0</v>
      </c>
      <c r="BR289" s="54">
        <f>SUM(BF289:BQ289)</f>
        <v>0</v>
      </c>
      <c r="BS289" s="54">
        <f>IF(ISNA(VLOOKUP(CONCATENATE($B289,BS$2,"SINGLE"),'A1'!$V$3:$W$612,2,0)),0,VLOOKUP(CONCATENATE($B289,BS$2,"SINGLE"),'A1'!$V$3:$W$612,2,0))</f>
        <v>0</v>
      </c>
    </row>
    <row r="290" spans="1:71" x14ac:dyDescent="0.2">
      <c r="A290" s="21" t="str">
        <f t="shared" si="1"/>
        <v>288.</v>
      </c>
      <c r="B290" s="8">
        <f>'Seznam-SO'!A290</f>
        <v>0</v>
      </c>
      <c r="C290" s="11">
        <f>IF(ISNA(VLOOKUP(CONCATENATE($B290,C$2,"SINGLE"),'I-SUB'!$V$3:$W$624,2,0)),0,VLOOKUP(CONCATENATE($B290,C$2,"SINGLE"),'I-SUB'!$V$3:$W$624,2,0))</f>
        <v>0</v>
      </c>
      <c r="D290" s="11">
        <f>IF(ISNA(VLOOKUP(CONCATENATE($B290,D$2,"SINGLE"),'I-SUB'!$V$3:$W$624,2,0)),0,VLOOKUP(CONCATENATE($B290,D$2,"SINGLE"),'I-SUB'!$V$3:$W$624,2,0))</f>
        <v>0</v>
      </c>
      <c r="E290" s="11">
        <f>IF(ISNA(VLOOKUP(CONCATENATE($B290,E$2,"SINGLE"),'I-SUB'!$V$3:$W$624,2,0)),0,VLOOKUP(CONCATENATE($B290,E$2,"SINGLE"),'I-SUB'!$V$3:$W$624,2,0))</f>
        <v>0</v>
      </c>
      <c r="F290" s="11">
        <f>IF(ISNA(VLOOKUP(CONCATENATE($B290,F$2,"SINGLE"),'I-SUB'!$V$3:$W$624,2,0)),0,VLOOKUP(CONCATENATE($B290,F$2,"SINGLE"),'I-SUB'!$V$3:$W$624,2,0))</f>
        <v>0</v>
      </c>
      <c r="G290" s="11">
        <f>IF(ISNA(VLOOKUP(CONCATENATE($B290,G$2,"SINGLE"),'I-SUB'!$V$3:$W$624,2,0)),0,VLOOKUP(CONCATENATE($B290,G$2,"SINGLE"),'I-SUB'!$V$3:$W$624,2,0))</f>
        <v>0</v>
      </c>
      <c r="H290" s="11">
        <f>IF(ISNA(VLOOKUP(CONCATENATE($B290,H$2,"SINGLE"),'I-SUB'!$V$3:$W$624,2,0)),0,VLOOKUP(CONCATENATE($B290,H$2,"SINGLE"),'I-SUB'!$V$3:$W$624,2,0))</f>
        <v>0</v>
      </c>
      <c r="I290" s="11">
        <f>IF(ISNA(VLOOKUP(CONCATENATE($B290,I$2,"SINGLE"),'I-SUB'!$V$3:$W$624,2,0)),0,VLOOKUP(CONCATENATE($B290,I$2,"SINGLE"),'I-SUB'!$V$3:$W$624,2,0))</f>
        <v>0</v>
      </c>
      <c r="J290" s="11">
        <f>IF(ISNA(VLOOKUP(CONCATENATE($B290,J$2,"SINGLE"),'I-SUB'!$V$3:$W$624,2,0)),0,VLOOKUP(CONCATENATE($B290,J$2,"SINGLE"),'I-SUB'!$V$3:$W$624,2,0))</f>
        <v>0</v>
      </c>
      <c r="K290" s="11">
        <f>IF(ISNA(VLOOKUP(CONCATENATE($B290,K$2,"SINGLE"),'I-SUB'!$V$3:$W$624,2,0)),0,VLOOKUP(CONCATENATE($B290,K$2,"SINGLE"),'I-SUB'!$V$3:$W$624,2,0))</f>
        <v>0</v>
      </c>
      <c r="L290" s="11">
        <f>IF(ISNA(VLOOKUP(CONCATENATE($B290,L$2,"SINGLE"),'I-SUB'!$V$3:$W$624,2,0)),0,VLOOKUP(CONCATENATE($B290,L$2,"SINGLE"),'I-SUB'!$V$3:$W$624,2,0))</f>
        <v>0</v>
      </c>
      <c r="M290" s="11">
        <f>IF(ISNA(VLOOKUP(CONCATENATE($B290,M$2,"SINGLE"),'I-SUB'!$V$3:$W$624,2,0)),0,VLOOKUP(CONCATENATE($B290,M$2,"SINGLE"),'I-SUB'!$V$3:$W$624,2,0))</f>
        <v>0</v>
      </c>
      <c r="N290" s="11">
        <f>IF(ISNA(VLOOKUP(CONCATENATE($B290,N$2,"SINGLE"),'I-SUB'!$V$3:$W$624,2,0)),0,VLOOKUP(CONCATENATE($B290,N$2,"SINGLE"),'I-SUB'!$V$3:$W$624,2,0))</f>
        <v>0</v>
      </c>
      <c r="O290" s="11">
        <f>IF(ISNA(VLOOKUP(CONCATENATE($B290,O$2,"SINGLE"),'I-SUB'!$V$3:$W$624,2,0)),0,VLOOKUP(CONCATENATE($B290,O$2,"SINGLE"),'I-SUB'!$V$3:$W$624,2,0))</f>
        <v>0</v>
      </c>
      <c r="P290" s="54">
        <f>SUM(C290:O290)</f>
        <v>0</v>
      </c>
      <c r="Q290" s="11">
        <f>IF(ISNA(VLOOKUP(CONCATENATE($B290,Q$2,"SINGLE"),'II-SUB'!$V$3:$W$630,2,0)),0,VLOOKUP(CONCATENATE($B290,Q$2,"SINGLE"),'II-SUB'!$V$3:$W$630,2,0))</f>
        <v>0</v>
      </c>
      <c r="R290" s="11">
        <f>IF(ISNA(VLOOKUP(CONCATENATE($B290,R$2,"SINGLE"),'II-SUB'!$V$3:$W$630,2,0)),0,VLOOKUP(CONCATENATE($B290,R$2,"SINGLE"),'II-SUB'!$V$3:$W$630,2,0))</f>
        <v>0</v>
      </c>
      <c r="S290" s="11">
        <f>IF(ISNA(VLOOKUP(CONCATENATE($B290,S$2,"SINGLE"),'II-SUB'!$V$3:$W$630,2,0)),0,VLOOKUP(CONCATENATE($B290,S$2,"SINGLE"),'II-SUB'!$V$3:$W$630,2,0))</f>
        <v>0</v>
      </c>
      <c r="T290" s="11">
        <f>IF(ISNA(VLOOKUP(CONCATENATE($B290,T$2,"SINGLE"),'II-SUB'!$V$3:$W$630,2,0)),0,VLOOKUP(CONCATENATE($B290,T$2,"SINGLE"),'II-SUB'!$V$3:$W$630,2,0))</f>
        <v>0</v>
      </c>
      <c r="U290" s="11">
        <f>IF(ISNA(VLOOKUP(CONCATENATE($B290,U$2,"SINGLE"),'II-SUB'!$V$3:$W$630,2,0)),0,VLOOKUP(CONCATENATE($B290,U$2,"SINGLE"),'II-SUB'!$V$3:$W$630,2,0))</f>
        <v>0</v>
      </c>
      <c r="V290" s="11">
        <f>IF(ISNA(VLOOKUP(CONCATENATE($B290,V$2,"SINGLE"),'II-SUB'!$V$3:$W$630,2,0)),0,VLOOKUP(CONCATENATE($B290,V$2,"SINGLE"),'II-SUB'!$V$3:$W$630,2,0))</f>
        <v>0</v>
      </c>
      <c r="W290" s="11">
        <f>IF(ISNA(VLOOKUP(CONCATENATE($B290,W$2,"SINGLE"),'II-SUB'!$V$3:$W$630,2,0)),0,VLOOKUP(CONCATENATE($B290,W$2,"SINGLE"),'II-SUB'!$V$3:$W$630,2,0))</f>
        <v>0</v>
      </c>
      <c r="X290" s="11">
        <f>IF(ISNA(VLOOKUP(CONCATENATE($B290,X$2,"SINGLE"),'II-SUB'!$V$3:$W$630,2,0)),0,VLOOKUP(CONCATENATE($B290,X$2,"SINGLE"),'II-SUB'!$V$3:$W$630,2,0))</f>
        <v>0</v>
      </c>
      <c r="Y290" s="11">
        <f>IF(ISNA(VLOOKUP(CONCATENATE($B290,Y$2,"SINGLE"),'II-SUB'!$V$3:$W$630,2,0)),0,VLOOKUP(CONCATENATE($B290,Y$2,"SINGLE"),'II-SUB'!$V$3:$W$630,2,0))</f>
        <v>0</v>
      </c>
      <c r="Z290" s="11">
        <f>IF(ISNA(VLOOKUP(CONCATENATE($B290,Z$2,"SINGLE"),'II-SUB'!$V$3:$W$630,2,0)),0,VLOOKUP(CONCATENATE($B290,Z$2,"SINGLE"),'II-SUB'!$V$3:$W$630,2,0))</f>
        <v>0</v>
      </c>
      <c r="AA290" s="11">
        <f>IF(ISNA(VLOOKUP(CONCATENATE($B290,AA$2,"SINGLE"),'II-SUB'!$V$3:$W$630,2,0)),0,VLOOKUP(CONCATENATE($B290,AA$2,"SINGLE"),'II-SUB'!$V$3:$W$630,2,0))</f>
        <v>0</v>
      </c>
      <c r="AB290" s="11">
        <f>IF(ISNA(VLOOKUP(CONCATENATE($B290,AB$2,"SINGLE"),'II-SUB'!$V$3:$W$630,2,0)),0,VLOOKUP(CONCATENATE($B290,AB$2,"SINGLE"),'II-SUB'!$V$3:$W$630,2,0))</f>
        <v>0</v>
      </c>
      <c r="AC290" s="11">
        <f>IF(ISNA(VLOOKUP(CONCATENATE($B290,AC$2,"SINGLE"),'II-SUB'!$V$3:$W$630,2,0)),0,VLOOKUP(CONCATENATE($B290,AC$2,"SINGLE"),'II-SUB'!$V$3:$W$630,2,0))</f>
        <v>0</v>
      </c>
      <c r="AD290" s="54">
        <f>SUM(Q290:AC290)</f>
        <v>0</v>
      </c>
      <c r="AE290" s="11">
        <f>IF(ISNA(VLOOKUP(CONCATENATE($B290,AE$2,"SINGLE"),MW!$V$3:$W$600,2,0)),0,VLOOKUP(CONCATENATE($B290,AE$2,"SINGLE"),MW!$V$3:$W$600,2,0))</f>
        <v>0</v>
      </c>
      <c r="AF290" s="11">
        <f>IF(ISNA(VLOOKUP(CONCATENATE($B290,AF$2,"SINGLE"),MW!$V$3:$W$600,2,0)),0,VLOOKUP(CONCATENATE($B290,AF$2,"SINGLE"),MW!$V$3:$W$600,2,0))</f>
        <v>0</v>
      </c>
      <c r="AG290" s="11">
        <f>IF(ISNA(VLOOKUP(CONCATENATE($B290,AG$2,"SINGLE"),MW!$V$3:$W$600,2,0)),0,VLOOKUP(CONCATENATE($B290,AG$2,"SINGLE"),MW!$V$3:$W$600,2,0))</f>
        <v>0</v>
      </c>
      <c r="AH290" s="11">
        <f>IF(ISNA(VLOOKUP(CONCATENATE($B290,AH$2,"SINGLE"),MW!$V$3:$W$600,2,0)),0,VLOOKUP(CONCATENATE($B290,AH$2,"SINGLE"),MW!$V$3:$W$600,2,0))</f>
        <v>0</v>
      </c>
      <c r="AI290" s="11">
        <f>IF(ISNA(VLOOKUP(CONCATENATE($B290,AI$2,"SINGLE"),MW!$V$3:$W$600,2,0)),0,VLOOKUP(CONCATENATE($B290,AI$2,"SINGLE"),MW!$V$3:$W$600,2,0))</f>
        <v>0</v>
      </c>
      <c r="AJ290" s="11">
        <f>IF(ISNA(VLOOKUP(CONCATENATE($B290,AJ$2,"SINGLE"),MW!$V$3:$W$600,2,0)),0,VLOOKUP(CONCATENATE($B290,AJ$2,"SINGLE"),MW!$V$3:$W$600,2,0))</f>
        <v>0</v>
      </c>
      <c r="AK290" s="11">
        <f>IF(ISNA(VLOOKUP(CONCATENATE($B290,AK$2,"SINGLE"),MW!$V$3:$W$600,2,0)),0,VLOOKUP(CONCATENATE($B290,AK$2,"SINGLE"),MW!$V$3:$W$600,2,0))</f>
        <v>0</v>
      </c>
      <c r="AL290" s="11">
        <f>IF(ISNA(VLOOKUP(CONCATENATE($B290,AL$2,"SINGLE"),MW!$V$3:$W$600,2,0)),0,VLOOKUP(CONCATENATE($B290,AL$2,"SINGLE"),MW!$V$3:$W$600,2,0))</f>
        <v>0</v>
      </c>
      <c r="AM290" s="11">
        <f>IF(ISNA(VLOOKUP(CONCATENATE($B290,AM$2,"SINGLE"),MW!$V$3:$W$600,2,0)),0,VLOOKUP(CONCATENATE($B290,AM$2,"SINGLE"),MW!$V$3:$W$600,2,0))</f>
        <v>0</v>
      </c>
      <c r="AN290" s="11">
        <f>IF(ISNA(VLOOKUP(CONCATENATE($B290,AN$2,"SINGLE"),MW!$V$3:$W$600,2,0)),0,VLOOKUP(CONCATENATE($B290,AN$2,"SINGLE"),MW!$V$3:$W$600,2,0))</f>
        <v>0</v>
      </c>
      <c r="AO290" s="11">
        <f>IF(ISNA(VLOOKUP(CONCATENATE($B290,AO$2,"SINGLE"),MW!$V$3:$W$600,2,0)),0,VLOOKUP(CONCATENATE($B290,AO$2,"SINGLE"),MW!$V$3:$W$600,2,0))</f>
        <v>0</v>
      </c>
      <c r="AP290" s="54">
        <f>SUM(AE290:AO290)</f>
        <v>0</v>
      </c>
      <c r="AQ290" s="11">
        <f>IF(ISNA(VLOOKUP(CONCATENATE($B290,AQ$2,"SINGLE"),'III-SUB'!$V$3:$W$633,2,0)),0,VLOOKUP(CONCATENATE($B290,AQ$2,"SINGLE"),'III-SUB'!$V$3:$W$633,2,0))</f>
        <v>0</v>
      </c>
      <c r="AR290" s="11">
        <f>IF(ISNA(VLOOKUP(CONCATENATE($B290,AR$2,"SINGLE"),'III-SUB'!$V$3:$W$633,2,0)),0,VLOOKUP(CONCATENATE($B290,AR$2,"SINGLE"),'III-SUB'!$V$3:$W$633,2,0))</f>
        <v>0</v>
      </c>
      <c r="AS290" s="11">
        <f>IF(ISNA(VLOOKUP(CONCATENATE($B290,AS$2,"SINGLE"),'III-SUB'!$V$3:$W$633,2,0)),0,VLOOKUP(CONCATENATE($B290,AS$2,"SINGLE"),'III-SUB'!$V$3:$W$633,2,0))</f>
        <v>0</v>
      </c>
      <c r="AT290" s="11">
        <f>IF(ISNA(VLOOKUP(CONCATENATE($B290,AT$2,"SINGLE"),'III-SUB'!$V$3:$W$633,2,0)),0,VLOOKUP(CONCATENATE($B290,AT$2,"SINGLE"),'III-SUB'!$V$3:$W$633,2,0))</f>
        <v>0</v>
      </c>
      <c r="AU290" s="11">
        <f>IF(ISNA(VLOOKUP(CONCATENATE($B290,AU$2,"SINGLE"),'III-SUB'!$V$3:$W$633,2,0)),0,VLOOKUP(CONCATENATE($B290,AU$2,"SINGLE"),'III-SUB'!$V$3:$W$633,2,0))</f>
        <v>0</v>
      </c>
      <c r="AV290" s="11">
        <f>IF(ISNA(VLOOKUP(CONCATENATE($B290,AV$2,"SINGLE"),'III-SUB'!$V$3:$W$633,2,0)),0,VLOOKUP(CONCATENATE($B290,AV$2,"SINGLE"),'III-SUB'!$V$3:$W$633,2,0))</f>
        <v>0</v>
      </c>
      <c r="AW290" s="11">
        <f>IF(ISNA(VLOOKUP(CONCATENATE($B290,AW$2,"SINGLE"),'III-SUB'!$V$3:$W$633,2,0)),0,VLOOKUP(CONCATENATE($B290,AW$2,"SINGLE"),'III-SUB'!$V$3:$W$633,2,0))</f>
        <v>0</v>
      </c>
      <c r="AX290" s="11">
        <f>IF(ISNA(VLOOKUP(CONCATENATE($B290,AX$2,"SINGLE"),'III-SUB'!$V$3:$W$633,2,0)),0,VLOOKUP(CONCATENATE($B290,AX$2,"SINGLE"),'III-SUB'!$V$3:$W$633,2,0))</f>
        <v>0</v>
      </c>
      <c r="AY290" s="11">
        <f>IF(ISNA(VLOOKUP(CONCATENATE($B290,AY$2,"SINGLE"),'III-SUB'!$V$3:$W$633,2,0)),0,VLOOKUP(CONCATENATE($B290,AY$2,"SINGLE"),'III-SUB'!$V$3:$W$633,2,0))</f>
        <v>0</v>
      </c>
      <c r="AZ290" s="11">
        <f>IF(ISNA(VLOOKUP(CONCATENATE($B290,AZ$2,"SINGLE"),'III-SUB'!$V$3:$W$633,2,0)),0,VLOOKUP(CONCATENATE($B290,AZ$2,"SINGLE"),'III-SUB'!$V$3:$W$633,2,0))</f>
        <v>0</v>
      </c>
      <c r="BA290" s="11">
        <f>IF(ISNA(VLOOKUP(CONCATENATE($B290,BA$2,"SINGLE"),'III-SUB'!$V$3:$W$633,2,0)),0,VLOOKUP(CONCATENATE($B290,BA$2,"SINGLE"),'III-SUB'!$V$3:$W$633,2,0))</f>
        <v>0</v>
      </c>
      <c r="BB290" s="11">
        <f>IF(ISNA(VLOOKUP(CONCATENATE($B290,BB$2,"SINGLE"),'III-SUB'!$V$3:$W$633,2,0)),0,VLOOKUP(CONCATENATE($B290,BB$2,"SINGLE"),'III-SUB'!$V$3:$W$633,2,0))</f>
        <v>0</v>
      </c>
      <c r="BC290" s="11">
        <f>IF(ISNA(VLOOKUP(CONCATENATE($B290,BC$2,"SINGLE"),'III-SUB'!$V$3:$W$633,2,0)),0,VLOOKUP(CONCATENATE($B290,BC$2,"SINGLE"),'III-SUB'!$V$3:$W$633,2,0))</f>
        <v>0</v>
      </c>
      <c r="BD290" s="54">
        <f>SUM(AQ290:BC290)</f>
        <v>0</v>
      </c>
      <c r="BE290" s="54">
        <f>IF(ISNA(VLOOKUP(CONCATENATE($B290,BE$2,"SINGLE"),VHF!$V$3:$W$627,2,0)),0,VLOOKUP(CONCATENATE($B290,BE$2,"SINGLE"),VHF!$V$3:$W$627,2,0))</f>
        <v>0</v>
      </c>
      <c r="BF290" s="11">
        <f>IF(ISNA(VLOOKUP(CONCATENATE($B290,BF$2,"SINGLE"),UHF!$V$3:$W$612,2,0)),0,VLOOKUP(CONCATENATE($B290,BF$2,"SINGLE"),UHF!$V$3:$W$612,2,0))</f>
        <v>0</v>
      </c>
      <c r="BG290" s="11">
        <f>IF(ISNA(VLOOKUP(CONCATENATE($B290,BG$2,"SINGLE"),UHF!$V$3:$W$612,2,0)),0,VLOOKUP(CONCATENATE($B290,BG$2,"SINGLE"),UHF!$V$3:$W$612,2,0))</f>
        <v>0</v>
      </c>
      <c r="BH290" s="11">
        <f>IF(ISNA(VLOOKUP(CONCATENATE($B290,BH$2,"SINGLE"),UHF!$V$3:$W$612,2,0)),0,VLOOKUP(CONCATENATE($B290,BH$2,"SINGLE"),UHF!$V$3:$W$612,2,0))</f>
        <v>0</v>
      </c>
      <c r="BI290" s="11">
        <f>IF(ISNA(VLOOKUP(CONCATENATE($B290,BI$2,"SINGLE"),UHF!$V$3:$W$612,2,0)),0,VLOOKUP(CONCATENATE($B290,BI$2,"SINGLE"),UHF!$V$3:$W$612,2,0))</f>
        <v>0</v>
      </c>
      <c r="BJ290" s="11">
        <f>IF(ISNA(VLOOKUP(CONCATENATE($B290,BJ$2,"SINGLE"),UHF!$V$3:$W$612,2,0)),0,VLOOKUP(CONCATENATE($B290,BJ$2,"SINGLE"),UHF!$V$3:$W$612,2,0))</f>
        <v>0</v>
      </c>
      <c r="BK290" s="11">
        <f>IF(ISNA(VLOOKUP(CONCATENATE($B290,BK$2,"SINGLE"),UHF!$V$3:$W$612,2,0)),0,VLOOKUP(CONCATENATE($B290,BK$2,"SINGLE"),UHF!$V$3:$W$612,2,0))</f>
        <v>0</v>
      </c>
      <c r="BL290" s="11">
        <f>IF(ISNA(VLOOKUP(CONCATENATE($B290,BL$2,"SINGLE"),UHF!$V$3:$W$612,2,0)),0,VLOOKUP(CONCATENATE($B290,BL$2,"SINGLE"),UHF!$V$3:$W$612,2,0))</f>
        <v>0</v>
      </c>
      <c r="BM290" s="11">
        <f>IF(ISNA(VLOOKUP(CONCATENATE($B290,BM$2,"SINGLE"),UHF!$V$3:$W$612,2,0)),0,VLOOKUP(CONCATENATE($B290,BM$2,"SINGLE"),UHF!$V$3:$W$612,2,0))</f>
        <v>0</v>
      </c>
      <c r="BN290" s="11">
        <f>IF(ISNA(VLOOKUP(CONCATENATE($B290,BN$2,"SINGLE"),UHF!$V$3:$W$612,2,0)),0,VLOOKUP(CONCATENATE($B290,BN$2,"SINGLE"),UHF!$V$3:$W$612,2,0))</f>
        <v>0</v>
      </c>
      <c r="BO290" s="11">
        <f>IF(ISNA(VLOOKUP(CONCATENATE($B290,BO$2,"SINGLE"),UHF!$V$3:$W$612,2,0)),0,VLOOKUP(CONCATENATE($B290,BO$2,"SINGLE"),UHF!$V$3:$W$612,2,0))</f>
        <v>0</v>
      </c>
      <c r="BP290" s="11">
        <f>IF(ISNA(VLOOKUP(CONCATENATE($B290,BP$2,"SINGLE"),UHF!$V$3:$W$612,2,0)),0,VLOOKUP(CONCATENATE($B290,BP$2,"SINGLE"),UHF!$V$3:$W$612,2,0))</f>
        <v>0</v>
      </c>
      <c r="BQ290" s="11">
        <f>IF(ISNA(VLOOKUP(CONCATENATE($B290,BQ$2,"SINGLE"),UHF!$V$3:$W$612,2,0)),0,VLOOKUP(CONCATENATE($B290,BQ$2,"SINGLE"),UHF!$V$3:$W$612,2,0))</f>
        <v>0</v>
      </c>
      <c r="BR290" s="54">
        <f>SUM(BF290:BQ290)</f>
        <v>0</v>
      </c>
      <c r="BS290" s="54">
        <f>IF(ISNA(VLOOKUP(CONCATENATE($B290,BS$2,"SINGLE"),'A1'!$V$3:$W$612,2,0)),0,VLOOKUP(CONCATENATE($B290,BS$2,"SINGLE"),'A1'!$V$3:$W$612,2,0))</f>
        <v>0</v>
      </c>
    </row>
    <row r="291" spans="1:71" x14ac:dyDescent="0.2">
      <c r="A291" s="21" t="str">
        <f t="shared" si="1"/>
        <v>289.</v>
      </c>
      <c r="B291" s="8">
        <f>'Seznam-SO'!A291</f>
        <v>0</v>
      </c>
      <c r="C291" s="11">
        <f>IF(ISNA(VLOOKUP(CONCATENATE($B291,C$2,"SINGLE"),'I-SUB'!$V$3:$W$624,2,0)),0,VLOOKUP(CONCATENATE($B291,C$2,"SINGLE"),'I-SUB'!$V$3:$W$624,2,0))</f>
        <v>0</v>
      </c>
      <c r="D291" s="11">
        <f>IF(ISNA(VLOOKUP(CONCATENATE($B291,D$2,"SINGLE"),'I-SUB'!$V$3:$W$624,2,0)),0,VLOOKUP(CONCATENATE($B291,D$2,"SINGLE"),'I-SUB'!$V$3:$W$624,2,0))</f>
        <v>0</v>
      </c>
      <c r="E291" s="11">
        <f>IF(ISNA(VLOOKUP(CONCATENATE($B291,E$2,"SINGLE"),'I-SUB'!$V$3:$W$624,2,0)),0,VLOOKUP(CONCATENATE($B291,E$2,"SINGLE"),'I-SUB'!$V$3:$W$624,2,0))</f>
        <v>0</v>
      </c>
      <c r="F291" s="11">
        <f>IF(ISNA(VLOOKUP(CONCATENATE($B291,F$2,"SINGLE"),'I-SUB'!$V$3:$W$624,2,0)),0,VLOOKUP(CONCATENATE($B291,F$2,"SINGLE"),'I-SUB'!$V$3:$W$624,2,0))</f>
        <v>0</v>
      </c>
      <c r="G291" s="11">
        <f>IF(ISNA(VLOOKUP(CONCATENATE($B291,G$2,"SINGLE"),'I-SUB'!$V$3:$W$624,2,0)),0,VLOOKUP(CONCATENATE($B291,G$2,"SINGLE"),'I-SUB'!$V$3:$W$624,2,0))</f>
        <v>0</v>
      </c>
      <c r="H291" s="11">
        <f>IF(ISNA(VLOOKUP(CONCATENATE($B291,H$2,"SINGLE"),'I-SUB'!$V$3:$W$624,2,0)),0,VLOOKUP(CONCATENATE($B291,H$2,"SINGLE"),'I-SUB'!$V$3:$W$624,2,0))</f>
        <v>0</v>
      </c>
      <c r="I291" s="11">
        <f>IF(ISNA(VLOOKUP(CONCATENATE($B291,I$2,"SINGLE"),'I-SUB'!$V$3:$W$624,2,0)),0,VLOOKUP(CONCATENATE($B291,I$2,"SINGLE"),'I-SUB'!$V$3:$W$624,2,0))</f>
        <v>0</v>
      </c>
      <c r="J291" s="11">
        <f>IF(ISNA(VLOOKUP(CONCATENATE($B291,J$2,"SINGLE"),'I-SUB'!$V$3:$W$624,2,0)),0,VLOOKUP(CONCATENATE($B291,J$2,"SINGLE"),'I-SUB'!$V$3:$W$624,2,0))</f>
        <v>0</v>
      </c>
      <c r="K291" s="11">
        <f>IF(ISNA(VLOOKUP(CONCATENATE($B291,K$2,"SINGLE"),'I-SUB'!$V$3:$W$624,2,0)),0,VLOOKUP(CONCATENATE($B291,K$2,"SINGLE"),'I-SUB'!$V$3:$W$624,2,0))</f>
        <v>0</v>
      </c>
      <c r="L291" s="11">
        <f>IF(ISNA(VLOOKUP(CONCATENATE($B291,L$2,"SINGLE"),'I-SUB'!$V$3:$W$624,2,0)),0,VLOOKUP(CONCATENATE($B291,L$2,"SINGLE"),'I-SUB'!$V$3:$W$624,2,0))</f>
        <v>0</v>
      </c>
      <c r="M291" s="11">
        <f>IF(ISNA(VLOOKUP(CONCATENATE($B291,M$2,"SINGLE"),'I-SUB'!$V$3:$W$624,2,0)),0,VLOOKUP(CONCATENATE($B291,M$2,"SINGLE"),'I-SUB'!$V$3:$W$624,2,0))</f>
        <v>0</v>
      </c>
      <c r="N291" s="11">
        <f>IF(ISNA(VLOOKUP(CONCATENATE($B291,N$2,"SINGLE"),'I-SUB'!$V$3:$W$624,2,0)),0,VLOOKUP(CONCATENATE($B291,N$2,"SINGLE"),'I-SUB'!$V$3:$W$624,2,0))</f>
        <v>0</v>
      </c>
      <c r="O291" s="11">
        <f>IF(ISNA(VLOOKUP(CONCATENATE($B291,O$2,"SINGLE"),'I-SUB'!$V$3:$W$624,2,0)),0,VLOOKUP(CONCATENATE($B291,O$2,"SINGLE"),'I-SUB'!$V$3:$W$624,2,0))</f>
        <v>0</v>
      </c>
      <c r="P291" s="54">
        <f>SUM(C291:O291)</f>
        <v>0</v>
      </c>
      <c r="Q291" s="11">
        <f>IF(ISNA(VLOOKUP(CONCATENATE($B291,Q$2,"SINGLE"),'II-SUB'!$V$3:$W$630,2,0)),0,VLOOKUP(CONCATENATE($B291,Q$2,"SINGLE"),'II-SUB'!$V$3:$W$630,2,0))</f>
        <v>0</v>
      </c>
      <c r="R291" s="11">
        <f>IF(ISNA(VLOOKUP(CONCATENATE($B291,R$2,"SINGLE"),'II-SUB'!$V$3:$W$630,2,0)),0,VLOOKUP(CONCATENATE($B291,R$2,"SINGLE"),'II-SUB'!$V$3:$W$630,2,0))</f>
        <v>0</v>
      </c>
      <c r="S291" s="11">
        <f>IF(ISNA(VLOOKUP(CONCATENATE($B291,S$2,"SINGLE"),'II-SUB'!$V$3:$W$630,2,0)),0,VLOOKUP(CONCATENATE($B291,S$2,"SINGLE"),'II-SUB'!$V$3:$W$630,2,0))</f>
        <v>0</v>
      </c>
      <c r="T291" s="11">
        <f>IF(ISNA(VLOOKUP(CONCATENATE($B291,T$2,"SINGLE"),'II-SUB'!$V$3:$W$630,2,0)),0,VLOOKUP(CONCATENATE($B291,T$2,"SINGLE"),'II-SUB'!$V$3:$W$630,2,0))</f>
        <v>0</v>
      </c>
      <c r="U291" s="11">
        <f>IF(ISNA(VLOOKUP(CONCATENATE($B291,U$2,"SINGLE"),'II-SUB'!$V$3:$W$630,2,0)),0,VLOOKUP(CONCATENATE($B291,U$2,"SINGLE"),'II-SUB'!$V$3:$W$630,2,0))</f>
        <v>0</v>
      </c>
      <c r="V291" s="11">
        <f>IF(ISNA(VLOOKUP(CONCATENATE($B291,V$2,"SINGLE"),'II-SUB'!$V$3:$W$630,2,0)),0,VLOOKUP(CONCATENATE($B291,V$2,"SINGLE"),'II-SUB'!$V$3:$W$630,2,0))</f>
        <v>0</v>
      </c>
      <c r="W291" s="11">
        <f>IF(ISNA(VLOOKUP(CONCATENATE($B291,W$2,"SINGLE"),'II-SUB'!$V$3:$W$630,2,0)),0,VLOOKUP(CONCATENATE($B291,W$2,"SINGLE"),'II-SUB'!$V$3:$W$630,2,0))</f>
        <v>0</v>
      </c>
      <c r="X291" s="11">
        <f>IF(ISNA(VLOOKUP(CONCATENATE($B291,X$2,"SINGLE"),'II-SUB'!$V$3:$W$630,2,0)),0,VLOOKUP(CONCATENATE($B291,X$2,"SINGLE"),'II-SUB'!$V$3:$W$630,2,0))</f>
        <v>0</v>
      </c>
      <c r="Y291" s="11">
        <f>IF(ISNA(VLOOKUP(CONCATENATE($B291,Y$2,"SINGLE"),'II-SUB'!$V$3:$W$630,2,0)),0,VLOOKUP(CONCATENATE($B291,Y$2,"SINGLE"),'II-SUB'!$V$3:$W$630,2,0))</f>
        <v>0</v>
      </c>
      <c r="Z291" s="11">
        <f>IF(ISNA(VLOOKUP(CONCATENATE($B291,Z$2,"SINGLE"),'II-SUB'!$V$3:$W$630,2,0)),0,VLOOKUP(CONCATENATE($B291,Z$2,"SINGLE"),'II-SUB'!$V$3:$W$630,2,0))</f>
        <v>0</v>
      </c>
      <c r="AA291" s="11">
        <f>IF(ISNA(VLOOKUP(CONCATENATE($B291,AA$2,"SINGLE"),'II-SUB'!$V$3:$W$630,2,0)),0,VLOOKUP(CONCATENATE($B291,AA$2,"SINGLE"),'II-SUB'!$V$3:$W$630,2,0))</f>
        <v>0</v>
      </c>
      <c r="AB291" s="11">
        <f>IF(ISNA(VLOOKUP(CONCATENATE($B291,AB$2,"SINGLE"),'II-SUB'!$V$3:$W$630,2,0)),0,VLOOKUP(CONCATENATE($B291,AB$2,"SINGLE"),'II-SUB'!$V$3:$W$630,2,0))</f>
        <v>0</v>
      </c>
      <c r="AC291" s="11">
        <f>IF(ISNA(VLOOKUP(CONCATENATE($B291,AC$2,"SINGLE"),'II-SUB'!$V$3:$W$630,2,0)),0,VLOOKUP(CONCATENATE($B291,AC$2,"SINGLE"),'II-SUB'!$V$3:$W$630,2,0))</f>
        <v>0</v>
      </c>
      <c r="AD291" s="54">
        <f>SUM(Q291:AC291)</f>
        <v>0</v>
      </c>
      <c r="AE291" s="11">
        <f>IF(ISNA(VLOOKUP(CONCATENATE($B291,AE$2,"SINGLE"),MW!$V$3:$W$600,2,0)),0,VLOOKUP(CONCATENATE($B291,AE$2,"SINGLE"),MW!$V$3:$W$600,2,0))</f>
        <v>0</v>
      </c>
      <c r="AF291" s="11">
        <f>IF(ISNA(VLOOKUP(CONCATENATE($B291,AF$2,"SINGLE"),MW!$V$3:$W$600,2,0)),0,VLOOKUP(CONCATENATE($B291,AF$2,"SINGLE"),MW!$V$3:$W$600,2,0))</f>
        <v>0</v>
      </c>
      <c r="AG291" s="11">
        <f>IF(ISNA(VLOOKUP(CONCATENATE($B291,AG$2,"SINGLE"),MW!$V$3:$W$600,2,0)),0,VLOOKUP(CONCATENATE($B291,AG$2,"SINGLE"),MW!$V$3:$W$600,2,0))</f>
        <v>0</v>
      </c>
      <c r="AH291" s="11">
        <f>IF(ISNA(VLOOKUP(CONCATENATE($B291,AH$2,"SINGLE"),MW!$V$3:$W$600,2,0)),0,VLOOKUP(CONCATENATE($B291,AH$2,"SINGLE"),MW!$V$3:$W$600,2,0))</f>
        <v>0</v>
      </c>
      <c r="AI291" s="11">
        <f>IF(ISNA(VLOOKUP(CONCATENATE($B291,AI$2,"SINGLE"),MW!$V$3:$W$600,2,0)),0,VLOOKUP(CONCATENATE($B291,AI$2,"SINGLE"),MW!$V$3:$W$600,2,0))</f>
        <v>0</v>
      </c>
      <c r="AJ291" s="11">
        <f>IF(ISNA(VLOOKUP(CONCATENATE($B291,AJ$2,"SINGLE"),MW!$V$3:$W$600,2,0)),0,VLOOKUP(CONCATENATE($B291,AJ$2,"SINGLE"),MW!$V$3:$W$600,2,0))</f>
        <v>0</v>
      </c>
      <c r="AK291" s="11">
        <f>IF(ISNA(VLOOKUP(CONCATENATE($B291,AK$2,"SINGLE"),MW!$V$3:$W$600,2,0)),0,VLOOKUP(CONCATENATE($B291,AK$2,"SINGLE"),MW!$V$3:$W$600,2,0))</f>
        <v>0</v>
      </c>
      <c r="AL291" s="11">
        <f>IF(ISNA(VLOOKUP(CONCATENATE($B291,AL$2,"SINGLE"),MW!$V$3:$W$600,2,0)),0,VLOOKUP(CONCATENATE($B291,AL$2,"SINGLE"),MW!$V$3:$W$600,2,0))</f>
        <v>0</v>
      </c>
      <c r="AM291" s="11">
        <f>IF(ISNA(VLOOKUP(CONCATENATE($B291,AM$2,"SINGLE"),MW!$V$3:$W$600,2,0)),0,VLOOKUP(CONCATENATE($B291,AM$2,"SINGLE"),MW!$V$3:$W$600,2,0))</f>
        <v>0</v>
      </c>
      <c r="AN291" s="11">
        <f>IF(ISNA(VLOOKUP(CONCATENATE($B291,AN$2,"SINGLE"),MW!$V$3:$W$600,2,0)),0,VLOOKUP(CONCATENATE($B291,AN$2,"SINGLE"),MW!$V$3:$W$600,2,0))</f>
        <v>0</v>
      </c>
      <c r="AO291" s="11">
        <f>IF(ISNA(VLOOKUP(CONCATENATE($B291,AO$2,"SINGLE"),MW!$V$3:$W$600,2,0)),0,VLOOKUP(CONCATENATE($B291,AO$2,"SINGLE"),MW!$V$3:$W$600,2,0))</f>
        <v>0</v>
      </c>
      <c r="AP291" s="54">
        <f>SUM(AE291:AO291)</f>
        <v>0</v>
      </c>
      <c r="AQ291" s="11">
        <f>IF(ISNA(VLOOKUP(CONCATENATE($B291,AQ$2,"SINGLE"),'III-SUB'!$V$3:$W$633,2,0)),0,VLOOKUP(CONCATENATE($B291,AQ$2,"SINGLE"),'III-SUB'!$V$3:$W$633,2,0))</f>
        <v>0</v>
      </c>
      <c r="AR291" s="11">
        <f>IF(ISNA(VLOOKUP(CONCATENATE($B291,AR$2,"SINGLE"),'III-SUB'!$V$3:$W$633,2,0)),0,VLOOKUP(CONCATENATE($B291,AR$2,"SINGLE"),'III-SUB'!$V$3:$W$633,2,0))</f>
        <v>0</v>
      </c>
      <c r="AS291" s="11">
        <f>IF(ISNA(VLOOKUP(CONCATENATE($B291,AS$2,"SINGLE"),'III-SUB'!$V$3:$W$633,2,0)),0,VLOOKUP(CONCATENATE($B291,AS$2,"SINGLE"),'III-SUB'!$V$3:$W$633,2,0))</f>
        <v>0</v>
      </c>
      <c r="AT291" s="11">
        <f>IF(ISNA(VLOOKUP(CONCATENATE($B291,AT$2,"SINGLE"),'III-SUB'!$V$3:$W$633,2,0)),0,VLOOKUP(CONCATENATE($B291,AT$2,"SINGLE"),'III-SUB'!$V$3:$W$633,2,0))</f>
        <v>0</v>
      </c>
      <c r="AU291" s="11">
        <f>IF(ISNA(VLOOKUP(CONCATENATE($B291,AU$2,"SINGLE"),'III-SUB'!$V$3:$W$633,2,0)),0,VLOOKUP(CONCATENATE($B291,AU$2,"SINGLE"),'III-SUB'!$V$3:$W$633,2,0))</f>
        <v>0</v>
      </c>
      <c r="AV291" s="11">
        <f>IF(ISNA(VLOOKUP(CONCATENATE($B291,AV$2,"SINGLE"),'III-SUB'!$V$3:$W$633,2,0)),0,VLOOKUP(CONCATENATE($B291,AV$2,"SINGLE"),'III-SUB'!$V$3:$W$633,2,0))</f>
        <v>0</v>
      </c>
      <c r="AW291" s="11">
        <f>IF(ISNA(VLOOKUP(CONCATENATE($B291,AW$2,"SINGLE"),'III-SUB'!$V$3:$W$633,2,0)),0,VLOOKUP(CONCATENATE($B291,AW$2,"SINGLE"),'III-SUB'!$V$3:$W$633,2,0))</f>
        <v>0</v>
      </c>
      <c r="AX291" s="11">
        <f>IF(ISNA(VLOOKUP(CONCATENATE($B291,AX$2,"SINGLE"),'III-SUB'!$V$3:$W$633,2,0)),0,VLOOKUP(CONCATENATE($B291,AX$2,"SINGLE"),'III-SUB'!$V$3:$W$633,2,0))</f>
        <v>0</v>
      </c>
      <c r="AY291" s="11">
        <f>IF(ISNA(VLOOKUP(CONCATENATE($B291,AY$2,"SINGLE"),'III-SUB'!$V$3:$W$633,2,0)),0,VLOOKUP(CONCATENATE($B291,AY$2,"SINGLE"),'III-SUB'!$V$3:$W$633,2,0))</f>
        <v>0</v>
      </c>
      <c r="AZ291" s="11">
        <f>IF(ISNA(VLOOKUP(CONCATENATE($B291,AZ$2,"SINGLE"),'III-SUB'!$V$3:$W$633,2,0)),0,VLOOKUP(CONCATENATE($B291,AZ$2,"SINGLE"),'III-SUB'!$V$3:$W$633,2,0))</f>
        <v>0</v>
      </c>
      <c r="BA291" s="11">
        <f>IF(ISNA(VLOOKUP(CONCATENATE($B291,BA$2,"SINGLE"),'III-SUB'!$V$3:$W$633,2,0)),0,VLOOKUP(CONCATENATE($B291,BA$2,"SINGLE"),'III-SUB'!$V$3:$W$633,2,0))</f>
        <v>0</v>
      </c>
      <c r="BB291" s="11">
        <f>IF(ISNA(VLOOKUP(CONCATENATE($B291,BB$2,"SINGLE"),'III-SUB'!$V$3:$W$633,2,0)),0,VLOOKUP(CONCATENATE($B291,BB$2,"SINGLE"),'III-SUB'!$V$3:$W$633,2,0))</f>
        <v>0</v>
      </c>
      <c r="BC291" s="11">
        <f>IF(ISNA(VLOOKUP(CONCATENATE($B291,BC$2,"SINGLE"),'III-SUB'!$V$3:$W$633,2,0)),0,VLOOKUP(CONCATENATE($B291,BC$2,"SINGLE"),'III-SUB'!$V$3:$W$633,2,0))</f>
        <v>0</v>
      </c>
      <c r="BD291" s="54">
        <f>SUM(AQ291:BC291)</f>
        <v>0</v>
      </c>
      <c r="BE291" s="54">
        <f>IF(ISNA(VLOOKUP(CONCATENATE($B291,BE$2,"SINGLE"),VHF!$V$3:$W$627,2,0)),0,VLOOKUP(CONCATENATE($B291,BE$2,"SINGLE"),VHF!$V$3:$W$627,2,0))</f>
        <v>0</v>
      </c>
      <c r="BF291" s="11">
        <f>IF(ISNA(VLOOKUP(CONCATENATE($B291,BF$2,"SINGLE"),UHF!$V$3:$W$612,2,0)),0,VLOOKUP(CONCATENATE($B291,BF$2,"SINGLE"),UHF!$V$3:$W$612,2,0))</f>
        <v>0</v>
      </c>
      <c r="BG291" s="11">
        <f>IF(ISNA(VLOOKUP(CONCATENATE($B291,BG$2,"SINGLE"),UHF!$V$3:$W$612,2,0)),0,VLOOKUP(CONCATENATE($B291,BG$2,"SINGLE"),UHF!$V$3:$W$612,2,0))</f>
        <v>0</v>
      </c>
      <c r="BH291" s="11">
        <f>IF(ISNA(VLOOKUP(CONCATENATE($B291,BH$2,"SINGLE"),UHF!$V$3:$W$612,2,0)),0,VLOOKUP(CONCATENATE($B291,BH$2,"SINGLE"),UHF!$V$3:$W$612,2,0))</f>
        <v>0</v>
      </c>
      <c r="BI291" s="11">
        <f>IF(ISNA(VLOOKUP(CONCATENATE($B291,BI$2,"SINGLE"),UHF!$V$3:$W$612,2,0)),0,VLOOKUP(CONCATENATE($B291,BI$2,"SINGLE"),UHF!$V$3:$W$612,2,0))</f>
        <v>0</v>
      </c>
      <c r="BJ291" s="11">
        <f>IF(ISNA(VLOOKUP(CONCATENATE($B291,BJ$2,"SINGLE"),UHF!$V$3:$W$612,2,0)),0,VLOOKUP(CONCATENATE($B291,BJ$2,"SINGLE"),UHF!$V$3:$W$612,2,0))</f>
        <v>0</v>
      </c>
      <c r="BK291" s="11">
        <f>IF(ISNA(VLOOKUP(CONCATENATE($B291,BK$2,"SINGLE"),UHF!$V$3:$W$612,2,0)),0,VLOOKUP(CONCATENATE($B291,BK$2,"SINGLE"),UHF!$V$3:$W$612,2,0))</f>
        <v>0</v>
      </c>
      <c r="BL291" s="11">
        <f>IF(ISNA(VLOOKUP(CONCATENATE($B291,BL$2,"SINGLE"),UHF!$V$3:$W$612,2,0)),0,VLOOKUP(CONCATENATE($B291,BL$2,"SINGLE"),UHF!$V$3:$W$612,2,0))</f>
        <v>0</v>
      </c>
      <c r="BM291" s="11">
        <f>IF(ISNA(VLOOKUP(CONCATENATE($B291,BM$2,"SINGLE"),UHF!$V$3:$W$612,2,0)),0,VLOOKUP(CONCATENATE($B291,BM$2,"SINGLE"),UHF!$V$3:$W$612,2,0))</f>
        <v>0</v>
      </c>
      <c r="BN291" s="11">
        <f>IF(ISNA(VLOOKUP(CONCATENATE($B291,BN$2,"SINGLE"),UHF!$V$3:$W$612,2,0)),0,VLOOKUP(CONCATENATE($B291,BN$2,"SINGLE"),UHF!$V$3:$W$612,2,0))</f>
        <v>0</v>
      </c>
      <c r="BO291" s="11">
        <f>IF(ISNA(VLOOKUP(CONCATENATE($B291,BO$2,"SINGLE"),UHF!$V$3:$W$612,2,0)),0,VLOOKUP(CONCATENATE($B291,BO$2,"SINGLE"),UHF!$V$3:$W$612,2,0))</f>
        <v>0</v>
      </c>
      <c r="BP291" s="11">
        <f>IF(ISNA(VLOOKUP(CONCATENATE($B291,BP$2,"SINGLE"),UHF!$V$3:$W$612,2,0)),0,VLOOKUP(CONCATENATE($B291,BP$2,"SINGLE"),UHF!$V$3:$W$612,2,0))</f>
        <v>0</v>
      </c>
      <c r="BQ291" s="11">
        <f>IF(ISNA(VLOOKUP(CONCATENATE($B291,BQ$2,"SINGLE"),UHF!$V$3:$W$612,2,0)),0,VLOOKUP(CONCATENATE($B291,BQ$2,"SINGLE"),UHF!$V$3:$W$612,2,0))</f>
        <v>0</v>
      </c>
      <c r="BR291" s="54">
        <f>SUM(BF291:BQ291)</f>
        <v>0</v>
      </c>
      <c r="BS291" s="54">
        <f>IF(ISNA(VLOOKUP(CONCATENATE($B291,BS$2,"SINGLE"),'A1'!$V$3:$W$612,2,0)),0,VLOOKUP(CONCATENATE($B291,BS$2,"SINGLE"),'A1'!$V$3:$W$612,2,0))</f>
        <v>0</v>
      </c>
    </row>
    <row r="292" spans="1:71" x14ac:dyDescent="0.2">
      <c r="A292" s="21" t="str">
        <f t="shared" si="1"/>
        <v>290.</v>
      </c>
      <c r="B292" s="8">
        <f>'Seznam-SO'!A292</f>
        <v>0</v>
      </c>
      <c r="C292" s="11">
        <f>IF(ISNA(VLOOKUP(CONCATENATE($B292,C$2,"SINGLE"),'I-SUB'!$V$3:$W$624,2,0)),0,VLOOKUP(CONCATENATE($B292,C$2,"SINGLE"),'I-SUB'!$V$3:$W$624,2,0))</f>
        <v>0</v>
      </c>
      <c r="D292" s="11">
        <f>IF(ISNA(VLOOKUP(CONCATENATE($B292,D$2,"SINGLE"),'I-SUB'!$V$3:$W$624,2,0)),0,VLOOKUP(CONCATENATE($B292,D$2,"SINGLE"),'I-SUB'!$V$3:$W$624,2,0))</f>
        <v>0</v>
      </c>
      <c r="E292" s="11">
        <f>IF(ISNA(VLOOKUP(CONCATENATE($B292,E$2,"SINGLE"),'I-SUB'!$V$3:$W$624,2,0)),0,VLOOKUP(CONCATENATE($B292,E$2,"SINGLE"),'I-SUB'!$V$3:$W$624,2,0))</f>
        <v>0</v>
      </c>
      <c r="F292" s="11">
        <f>IF(ISNA(VLOOKUP(CONCATENATE($B292,F$2,"SINGLE"),'I-SUB'!$V$3:$W$624,2,0)),0,VLOOKUP(CONCATENATE($B292,F$2,"SINGLE"),'I-SUB'!$V$3:$W$624,2,0))</f>
        <v>0</v>
      </c>
      <c r="G292" s="11">
        <f>IF(ISNA(VLOOKUP(CONCATENATE($B292,G$2,"SINGLE"),'I-SUB'!$V$3:$W$624,2,0)),0,VLOOKUP(CONCATENATE($B292,G$2,"SINGLE"),'I-SUB'!$V$3:$W$624,2,0))</f>
        <v>0</v>
      </c>
      <c r="H292" s="11">
        <f>IF(ISNA(VLOOKUP(CONCATENATE($B292,H$2,"SINGLE"),'I-SUB'!$V$3:$W$624,2,0)),0,VLOOKUP(CONCATENATE($B292,H$2,"SINGLE"),'I-SUB'!$V$3:$W$624,2,0))</f>
        <v>0</v>
      </c>
      <c r="I292" s="11">
        <f>IF(ISNA(VLOOKUP(CONCATENATE($B292,I$2,"SINGLE"),'I-SUB'!$V$3:$W$624,2,0)),0,VLOOKUP(CONCATENATE($B292,I$2,"SINGLE"),'I-SUB'!$V$3:$W$624,2,0))</f>
        <v>0</v>
      </c>
      <c r="J292" s="11">
        <f>IF(ISNA(VLOOKUP(CONCATENATE($B292,J$2,"SINGLE"),'I-SUB'!$V$3:$W$624,2,0)),0,VLOOKUP(CONCATENATE($B292,J$2,"SINGLE"),'I-SUB'!$V$3:$W$624,2,0))</f>
        <v>0</v>
      </c>
      <c r="K292" s="11">
        <f>IF(ISNA(VLOOKUP(CONCATENATE($B292,K$2,"SINGLE"),'I-SUB'!$V$3:$W$624,2,0)),0,VLOOKUP(CONCATENATE($B292,K$2,"SINGLE"),'I-SUB'!$V$3:$W$624,2,0))</f>
        <v>0</v>
      </c>
      <c r="L292" s="11">
        <f>IF(ISNA(VLOOKUP(CONCATENATE($B292,L$2,"SINGLE"),'I-SUB'!$V$3:$W$624,2,0)),0,VLOOKUP(CONCATENATE($B292,L$2,"SINGLE"),'I-SUB'!$V$3:$W$624,2,0))</f>
        <v>0</v>
      </c>
      <c r="M292" s="11">
        <f>IF(ISNA(VLOOKUP(CONCATENATE($B292,M$2,"SINGLE"),'I-SUB'!$V$3:$W$624,2,0)),0,VLOOKUP(CONCATENATE($B292,M$2,"SINGLE"),'I-SUB'!$V$3:$W$624,2,0))</f>
        <v>0</v>
      </c>
      <c r="N292" s="11">
        <f>IF(ISNA(VLOOKUP(CONCATENATE($B292,N$2,"SINGLE"),'I-SUB'!$V$3:$W$624,2,0)),0,VLOOKUP(CONCATENATE($B292,N$2,"SINGLE"),'I-SUB'!$V$3:$W$624,2,0))</f>
        <v>0</v>
      </c>
      <c r="O292" s="11">
        <f>IF(ISNA(VLOOKUP(CONCATENATE($B292,O$2,"SINGLE"),'I-SUB'!$V$3:$W$624,2,0)),0,VLOOKUP(CONCATENATE($B292,O$2,"SINGLE"),'I-SUB'!$V$3:$W$624,2,0))</f>
        <v>0</v>
      </c>
      <c r="P292" s="54">
        <f>SUM(C292:O292)</f>
        <v>0</v>
      </c>
      <c r="Q292" s="11">
        <f>IF(ISNA(VLOOKUP(CONCATENATE($B292,Q$2,"SINGLE"),'II-SUB'!$V$3:$W$630,2,0)),0,VLOOKUP(CONCATENATE($B292,Q$2,"SINGLE"),'II-SUB'!$V$3:$W$630,2,0))</f>
        <v>0</v>
      </c>
      <c r="R292" s="11">
        <f>IF(ISNA(VLOOKUP(CONCATENATE($B292,R$2,"SINGLE"),'II-SUB'!$V$3:$W$630,2,0)),0,VLOOKUP(CONCATENATE($B292,R$2,"SINGLE"),'II-SUB'!$V$3:$W$630,2,0))</f>
        <v>0</v>
      </c>
      <c r="S292" s="11">
        <f>IF(ISNA(VLOOKUP(CONCATENATE($B292,S$2,"SINGLE"),'II-SUB'!$V$3:$W$630,2,0)),0,VLOOKUP(CONCATENATE($B292,S$2,"SINGLE"),'II-SUB'!$V$3:$W$630,2,0))</f>
        <v>0</v>
      </c>
      <c r="T292" s="11">
        <f>IF(ISNA(VLOOKUP(CONCATENATE($B292,T$2,"SINGLE"),'II-SUB'!$V$3:$W$630,2,0)),0,VLOOKUP(CONCATENATE($B292,T$2,"SINGLE"),'II-SUB'!$V$3:$W$630,2,0))</f>
        <v>0</v>
      </c>
      <c r="U292" s="11">
        <f>IF(ISNA(VLOOKUP(CONCATENATE($B292,U$2,"SINGLE"),'II-SUB'!$V$3:$W$630,2,0)),0,VLOOKUP(CONCATENATE($B292,U$2,"SINGLE"),'II-SUB'!$V$3:$W$630,2,0))</f>
        <v>0</v>
      </c>
      <c r="V292" s="11">
        <f>IF(ISNA(VLOOKUP(CONCATENATE($B292,V$2,"SINGLE"),'II-SUB'!$V$3:$W$630,2,0)),0,VLOOKUP(CONCATENATE($B292,V$2,"SINGLE"),'II-SUB'!$V$3:$W$630,2,0))</f>
        <v>0</v>
      </c>
      <c r="W292" s="11">
        <f>IF(ISNA(VLOOKUP(CONCATENATE($B292,W$2,"SINGLE"),'II-SUB'!$V$3:$W$630,2,0)),0,VLOOKUP(CONCATENATE($B292,W$2,"SINGLE"),'II-SUB'!$V$3:$W$630,2,0))</f>
        <v>0</v>
      </c>
      <c r="X292" s="11">
        <f>IF(ISNA(VLOOKUP(CONCATENATE($B292,X$2,"SINGLE"),'II-SUB'!$V$3:$W$630,2,0)),0,VLOOKUP(CONCATENATE($B292,X$2,"SINGLE"),'II-SUB'!$V$3:$W$630,2,0))</f>
        <v>0</v>
      </c>
      <c r="Y292" s="11">
        <f>IF(ISNA(VLOOKUP(CONCATENATE($B292,Y$2,"SINGLE"),'II-SUB'!$V$3:$W$630,2,0)),0,VLOOKUP(CONCATENATE($B292,Y$2,"SINGLE"),'II-SUB'!$V$3:$W$630,2,0))</f>
        <v>0</v>
      </c>
      <c r="Z292" s="11">
        <f>IF(ISNA(VLOOKUP(CONCATENATE($B292,Z$2,"SINGLE"),'II-SUB'!$V$3:$W$630,2,0)),0,VLOOKUP(CONCATENATE($B292,Z$2,"SINGLE"),'II-SUB'!$V$3:$W$630,2,0))</f>
        <v>0</v>
      </c>
      <c r="AA292" s="11">
        <f>IF(ISNA(VLOOKUP(CONCATENATE($B292,AA$2,"SINGLE"),'II-SUB'!$V$3:$W$630,2,0)),0,VLOOKUP(CONCATENATE($B292,AA$2,"SINGLE"),'II-SUB'!$V$3:$W$630,2,0))</f>
        <v>0</v>
      </c>
      <c r="AB292" s="11">
        <f>IF(ISNA(VLOOKUP(CONCATENATE($B292,AB$2,"SINGLE"),'II-SUB'!$V$3:$W$630,2,0)),0,VLOOKUP(CONCATENATE($B292,AB$2,"SINGLE"),'II-SUB'!$V$3:$W$630,2,0))</f>
        <v>0</v>
      </c>
      <c r="AC292" s="11">
        <f>IF(ISNA(VLOOKUP(CONCATENATE($B292,AC$2,"SINGLE"),'II-SUB'!$V$3:$W$630,2,0)),0,VLOOKUP(CONCATENATE($B292,AC$2,"SINGLE"),'II-SUB'!$V$3:$W$630,2,0))</f>
        <v>0</v>
      </c>
      <c r="AD292" s="54">
        <f>SUM(Q292:AC292)</f>
        <v>0</v>
      </c>
      <c r="AE292" s="11">
        <f>IF(ISNA(VLOOKUP(CONCATENATE($B292,AE$2,"SINGLE"),MW!$V$3:$W$600,2,0)),0,VLOOKUP(CONCATENATE($B292,AE$2,"SINGLE"),MW!$V$3:$W$600,2,0))</f>
        <v>0</v>
      </c>
      <c r="AF292" s="11">
        <f>IF(ISNA(VLOOKUP(CONCATENATE($B292,AF$2,"SINGLE"),MW!$V$3:$W$600,2,0)),0,VLOOKUP(CONCATENATE($B292,AF$2,"SINGLE"),MW!$V$3:$W$600,2,0))</f>
        <v>0</v>
      </c>
      <c r="AG292" s="11">
        <f>IF(ISNA(VLOOKUP(CONCATENATE($B292,AG$2,"SINGLE"),MW!$V$3:$W$600,2,0)),0,VLOOKUP(CONCATENATE($B292,AG$2,"SINGLE"),MW!$V$3:$W$600,2,0))</f>
        <v>0</v>
      </c>
      <c r="AH292" s="11">
        <f>IF(ISNA(VLOOKUP(CONCATENATE($B292,AH$2,"SINGLE"),MW!$V$3:$W$600,2,0)),0,VLOOKUP(CONCATENATE($B292,AH$2,"SINGLE"),MW!$V$3:$W$600,2,0))</f>
        <v>0</v>
      </c>
      <c r="AI292" s="11">
        <f>IF(ISNA(VLOOKUP(CONCATENATE($B292,AI$2,"SINGLE"),MW!$V$3:$W$600,2,0)),0,VLOOKUP(CONCATENATE($B292,AI$2,"SINGLE"),MW!$V$3:$W$600,2,0))</f>
        <v>0</v>
      </c>
      <c r="AJ292" s="11">
        <f>IF(ISNA(VLOOKUP(CONCATENATE($B292,AJ$2,"SINGLE"),MW!$V$3:$W$600,2,0)),0,VLOOKUP(CONCATENATE($B292,AJ$2,"SINGLE"),MW!$V$3:$W$600,2,0))</f>
        <v>0</v>
      </c>
      <c r="AK292" s="11">
        <f>IF(ISNA(VLOOKUP(CONCATENATE($B292,AK$2,"SINGLE"),MW!$V$3:$W$600,2,0)),0,VLOOKUP(CONCATENATE($B292,AK$2,"SINGLE"),MW!$V$3:$W$600,2,0))</f>
        <v>0</v>
      </c>
      <c r="AL292" s="11">
        <f>IF(ISNA(VLOOKUP(CONCATENATE($B292,AL$2,"SINGLE"),MW!$V$3:$W$600,2,0)),0,VLOOKUP(CONCATENATE($B292,AL$2,"SINGLE"),MW!$V$3:$W$600,2,0))</f>
        <v>0</v>
      </c>
      <c r="AM292" s="11">
        <f>IF(ISNA(VLOOKUP(CONCATENATE($B292,AM$2,"SINGLE"),MW!$V$3:$W$600,2,0)),0,VLOOKUP(CONCATENATE($B292,AM$2,"SINGLE"),MW!$V$3:$W$600,2,0))</f>
        <v>0</v>
      </c>
      <c r="AN292" s="11">
        <f>IF(ISNA(VLOOKUP(CONCATENATE($B292,AN$2,"SINGLE"),MW!$V$3:$W$600,2,0)),0,VLOOKUP(CONCATENATE($B292,AN$2,"SINGLE"),MW!$V$3:$W$600,2,0))</f>
        <v>0</v>
      </c>
      <c r="AO292" s="11">
        <f>IF(ISNA(VLOOKUP(CONCATENATE($B292,AO$2,"SINGLE"),MW!$V$3:$W$600,2,0)),0,VLOOKUP(CONCATENATE($B292,AO$2,"SINGLE"),MW!$V$3:$W$600,2,0))</f>
        <v>0</v>
      </c>
      <c r="AP292" s="54">
        <f>SUM(AE292:AO292)</f>
        <v>0</v>
      </c>
      <c r="AQ292" s="11">
        <f>IF(ISNA(VLOOKUP(CONCATENATE($B292,AQ$2,"SINGLE"),'III-SUB'!$V$3:$W$633,2,0)),0,VLOOKUP(CONCATENATE($B292,AQ$2,"SINGLE"),'III-SUB'!$V$3:$W$633,2,0))</f>
        <v>0</v>
      </c>
      <c r="AR292" s="11">
        <f>IF(ISNA(VLOOKUP(CONCATENATE($B292,AR$2,"SINGLE"),'III-SUB'!$V$3:$W$633,2,0)),0,VLOOKUP(CONCATENATE($B292,AR$2,"SINGLE"),'III-SUB'!$V$3:$W$633,2,0))</f>
        <v>0</v>
      </c>
      <c r="AS292" s="11">
        <f>IF(ISNA(VLOOKUP(CONCATENATE($B292,AS$2,"SINGLE"),'III-SUB'!$V$3:$W$633,2,0)),0,VLOOKUP(CONCATENATE($B292,AS$2,"SINGLE"),'III-SUB'!$V$3:$W$633,2,0))</f>
        <v>0</v>
      </c>
      <c r="AT292" s="11">
        <f>IF(ISNA(VLOOKUP(CONCATENATE($B292,AT$2,"SINGLE"),'III-SUB'!$V$3:$W$633,2,0)),0,VLOOKUP(CONCATENATE($B292,AT$2,"SINGLE"),'III-SUB'!$V$3:$W$633,2,0))</f>
        <v>0</v>
      </c>
      <c r="AU292" s="11">
        <f>IF(ISNA(VLOOKUP(CONCATENATE($B292,AU$2,"SINGLE"),'III-SUB'!$V$3:$W$633,2,0)),0,VLOOKUP(CONCATENATE($B292,AU$2,"SINGLE"),'III-SUB'!$V$3:$W$633,2,0))</f>
        <v>0</v>
      </c>
      <c r="AV292" s="11">
        <f>IF(ISNA(VLOOKUP(CONCATENATE($B292,AV$2,"SINGLE"),'III-SUB'!$V$3:$W$633,2,0)),0,VLOOKUP(CONCATENATE($B292,AV$2,"SINGLE"),'III-SUB'!$V$3:$W$633,2,0))</f>
        <v>0</v>
      </c>
      <c r="AW292" s="11">
        <f>IF(ISNA(VLOOKUP(CONCATENATE($B292,AW$2,"SINGLE"),'III-SUB'!$V$3:$W$633,2,0)),0,VLOOKUP(CONCATENATE($B292,AW$2,"SINGLE"),'III-SUB'!$V$3:$W$633,2,0))</f>
        <v>0</v>
      </c>
      <c r="AX292" s="11">
        <f>IF(ISNA(VLOOKUP(CONCATENATE($B292,AX$2,"SINGLE"),'III-SUB'!$V$3:$W$633,2,0)),0,VLOOKUP(CONCATENATE($B292,AX$2,"SINGLE"),'III-SUB'!$V$3:$W$633,2,0))</f>
        <v>0</v>
      </c>
      <c r="AY292" s="11">
        <f>IF(ISNA(VLOOKUP(CONCATENATE($B292,AY$2,"SINGLE"),'III-SUB'!$V$3:$W$633,2,0)),0,VLOOKUP(CONCATENATE($B292,AY$2,"SINGLE"),'III-SUB'!$V$3:$W$633,2,0))</f>
        <v>0</v>
      </c>
      <c r="AZ292" s="11">
        <f>IF(ISNA(VLOOKUP(CONCATENATE($B292,AZ$2,"SINGLE"),'III-SUB'!$V$3:$W$633,2,0)),0,VLOOKUP(CONCATENATE($B292,AZ$2,"SINGLE"),'III-SUB'!$V$3:$W$633,2,0))</f>
        <v>0</v>
      </c>
      <c r="BA292" s="11">
        <f>IF(ISNA(VLOOKUP(CONCATENATE($B292,BA$2,"SINGLE"),'III-SUB'!$V$3:$W$633,2,0)),0,VLOOKUP(CONCATENATE($B292,BA$2,"SINGLE"),'III-SUB'!$V$3:$W$633,2,0))</f>
        <v>0</v>
      </c>
      <c r="BB292" s="11">
        <f>IF(ISNA(VLOOKUP(CONCATENATE($B292,BB$2,"SINGLE"),'III-SUB'!$V$3:$W$633,2,0)),0,VLOOKUP(CONCATENATE($B292,BB$2,"SINGLE"),'III-SUB'!$V$3:$W$633,2,0))</f>
        <v>0</v>
      </c>
      <c r="BC292" s="11">
        <f>IF(ISNA(VLOOKUP(CONCATENATE($B292,BC$2,"SINGLE"),'III-SUB'!$V$3:$W$633,2,0)),0,VLOOKUP(CONCATENATE($B292,BC$2,"SINGLE"),'III-SUB'!$V$3:$W$633,2,0))</f>
        <v>0</v>
      </c>
      <c r="BD292" s="54">
        <f>SUM(AQ292:BC292)</f>
        <v>0</v>
      </c>
      <c r="BE292" s="54">
        <f>IF(ISNA(VLOOKUP(CONCATENATE($B292,BE$2,"SINGLE"),VHF!$V$3:$W$627,2,0)),0,VLOOKUP(CONCATENATE($B292,BE$2,"SINGLE"),VHF!$V$3:$W$627,2,0))</f>
        <v>0</v>
      </c>
      <c r="BF292" s="11">
        <f>IF(ISNA(VLOOKUP(CONCATENATE($B292,BF$2,"SINGLE"),UHF!$V$3:$W$612,2,0)),0,VLOOKUP(CONCATENATE($B292,BF$2,"SINGLE"),UHF!$V$3:$W$612,2,0))</f>
        <v>0</v>
      </c>
      <c r="BG292" s="11">
        <f>IF(ISNA(VLOOKUP(CONCATENATE($B292,BG$2,"SINGLE"),UHF!$V$3:$W$612,2,0)),0,VLOOKUP(CONCATENATE($B292,BG$2,"SINGLE"),UHF!$V$3:$W$612,2,0))</f>
        <v>0</v>
      </c>
      <c r="BH292" s="11">
        <f>IF(ISNA(VLOOKUP(CONCATENATE($B292,BH$2,"SINGLE"),UHF!$V$3:$W$612,2,0)),0,VLOOKUP(CONCATENATE($B292,BH$2,"SINGLE"),UHF!$V$3:$W$612,2,0))</f>
        <v>0</v>
      </c>
      <c r="BI292" s="11">
        <f>IF(ISNA(VLOOKUP(CONCATENATE($B292,BI$2,"SINGLE"),UHF!$V$3:$W$612,2,0)),0,VLOOKUP(CONCATENATE($B292,BI$2,"SINGLE"),UHF!$V$3:$W$612,2,0))</f>
        <v>0</v>
      </c>
      <c r="BJ292" s="11">
        <f>IF(ISNA(VLOOKUP(CONCATENATE($B292,BJ$2,"SINGLE"),UHF!$V$3:$W$612,2,0)),0,VLOOKUP(CONCATENATE($B292,BJ$2,"SINGLE"),UHF!$V$3:$W$612,2,0))</f>
        <v>0</v>
      </c>
      <c r="BK292" s="11">
        <f>IF(ISNA(VLOOKUP(CONCATENATE($B292,BK$2,"SINGLE"),UHF!$V$3:$W$612,2,0)),0,VLOOKUP(CONCATENATE($B292,BK$2,"SINGLE"),UHF!$V$3:$W$612,2,0))</f>
        <v>0</v>
      </c>
      <c r="BL292" s="11">
        <f>IF(ISNA(VLOOKUP(CONCATENATE($B292,BL$2,"SINGLE"),UHF!$V$3:$W$612,2,0)),0,VLOOKUP(CONCATENATE($B292,BL$2,"SINGLE"),UHF!$V$3:$W$612,2,0))</f>
        <v>0</v>
      </c>
      <c r="BM292" s="11">
        <f>IF(ISNA(VLOOKUP(CONCATENATE($B292,BM$2,"SINGLE"),UHF!$V$3:$W$612,2,0)),0,VLOOKUP(CONCATENATE($B292,BM$2,"SINGLE"),UHF!$V$3:$W$612,2,0))</f>
        <v>0</v>
      </c>
      <c r="BN292" s="11">
        <f>IF(ISNA(VLOOKUP(CONCATENATE($B292,BN$2,"SINGLE"),UHF!$V$3:$W$612,2,0)),0,VLOOKUP(CONCATENATE($B292,BN$2,"SINGLE"),UHF!$V$3:$W$612,2,0))</f>
        <v>0</v>
      </c>
      <c r="BO292" s="11">
        <f>IF(ISNA(VLOOKUP(CONCATENATE($B292,BO$2,"SINGLE"),UHF!$V$3:$W$612,2,0)),0,VLOOKUP(CONCATENATE($B292,BO$2,"SINGLE"),UHF!$V$3:$W$612,2,0))</f>
        <v>0</v>
      </c>
      <c r="BP292" s="11">
        <f>IF(ISNA(VLOOKUP(CONCATENATE($B292,BP$2,"SINGLE"),UHF!$V$3:$W$612,2,0)),0,VLOOKUP(CONCATENATE($B292,BP$2,"SINGLE"),UHF!$V$3:$W$612,2,0))</f>
        <v>0</v>
      </c>
      <c r="BQ292" s="11">
        <f>IF(ISNA(VLOOKUP(CONCATENATE($B292,BQ$2,"SINGLE"),UHF!$V$3:$W$612,2,0)),0,VLOOKUP(CONCATENATE($B292,BQ$2,"SINGLE"),UHF!$V$3:$W$612,2,0))</f>
        <v>0</v>
      </c>
      <c r="BR292" s="54">
        <f>SUM(BF292:BQ292)</f>
        <v>0</v>
      </c>
      <c r="BS292" s="54">
        <f>IF(ISNA(VLOOKUP(CONCATENATE($B292,BS$2,"SINGLE"),'A1'!$V$3:$W$612,2,0)),0,VLOOKUP(CONCATENATE($B292,BS$2,"SINGLE"),'A1'!$V$3:$W$612,2,0))</f>
        <v>0</v>
      </c>
    </row>
    <row r="293" spans="1:71" x14ac:dyDescent="0.2">
      <c r="A293" s="21" t="str">
        <f t="shared" ref="A293:A356" si="2">CONCATENATE(ROW(A293)-2,".")</f>
        <v>291.</v>
      </c>
      <c r="B293" s="8">
        <f>'Seznam-SO'!A293</f>
        <v>0</v>
      </c>
      <c r="C293" s="11">
        <f>IF(ISNA(VLOOKUP(CONCATENATE($B293,C$2,"SINGLE"),'I-SUB'!$V$3:$W$624,2,0)),0,VLOOKUP(CONCATENATE($B293,C$2,"SINGLE"),'I-SUB'!$V$3:$W$624,2,0))</f>
        <v>0</v>
      </c>
      <c r="D293" s="11">
        <f>IF(ISNA(VLOOKUP(CONCATENATE($B293,D$2,"SINGLE"),'I-SUB'!$V$3:$W$624,2,0)),0,VLOOKUP(CONCATENATE($B293,D$2,"SINGLE"),'I-SUB'!$V$3:$W$624,2,0))</f>
        <v>0</v>
      </c>
      <c r="E293" s="11">
        <f>IF(ISNA(VLOOKUP(CONCATENATE($B293,E$2,"SINGLE"),'I-SUB'!$V$3:$W$624,2,0)),0,VLOOKUP(CONCATENATE($B293,E$2,"SINGLE"),'I-SUB'!$V$3:$W$624,2,0))</f>
        <v>0</v>
      </c>
      <c r="F293" s="11">
        <f>IF(ISNA(VLOOKUP(CONCATENATE($B293,F$2,"SINGLE"),'I-SUB'!$V$3:$W$624,2,0)),0,VLOOKUP(CONCATENATE($B293,F$2,"SINGLE"),'I-SUB'!$V$3:$W$624,2,0))</f>
        <v>0</v>
      </c>
      <c r="G293" s="11">
        <f>IF(ISNA(VLOOKUP(CONCATENATE($B293,G$2,"SINGLE"),'I-SUB'!$V$3:$W$624,2,0)),0,VLOOKUP(CONCATENATE($B293,G$2,"SINGLE"),'I-SUB'!$V$3:$W$624,2,0))</f>
        <v>0</v>
      </c>
      <c r="H293" s="11">
        <f>IF(ISNA(VLOOKUP(CONCATENATE($B293,H$2,"SINGLE"),'I-SUB'!$V$3:$W$624,2,0)),0,VLOOKUP(CONCATENATE($B293,H$2,"SINGLE"),'I-SUB'!$V$3:$W$624,2,0))</f>
        <v>0</v>
      </c>
      <c r="I293" s="11">
        <f>IF(ISNA(VLOOKUP(CONCATENATE($B293,I$2,"SINGLE"),'I-SUB'!$V$3:$W$624,2,0)),0,VLOOKUP(CONCATENATE($B293,I$2,"SINGLE"),'I-SUB'!$V$3:$W$624,2,0))</f>
        <v>0</v>
      </c>
      <c r="J293" s="11">
        <f>IF(ISNA(VLOOKUP(CONCATENATE($B293,J$2,"SINGLE"),'I-SUB'!$V$3:$W$624,2,0)),0,VLOOKUP(CONCATENATE($B293,J$2,"SINGLE"),'I-SUB'!$V$3:$W$624,2,0))</f>
        <v>0</v>
      </c>
      <c r="K293" s="11">
        <f>IF(ISNA(VLOOKUP(CONCATENATE($B293,K$2,"SINGLE"),'I-SUB'!$V$3:$W$624,2,0)),0,VLOOKUP(CONCATENATE($B293,K$2,"SINGLE"),'I-SUB'!$V$3:$W$624,2,0))</f>
        <v>0</v>
      </c>
      <c r="L293" s="11">
        <f>IF(ISNA(VLOOKUP(CONCATENATE($B293,L$2,"SINGLE"),'I-SUB'!$V$3:$W$624,2,0)),0,VLOOKUP(CONCATENATE($B293,L$2,"SINGLE"),'I-SUB'!$V$3:$W$624,2,0))</f>
        <v>0</v>
      </c>
      <c r="M293" s="11">
        <f>IF(ISNA(VLOOKUP(CONCATENATE($B293,M$2,"SINGLE"),'I-SUB'!$V$3:$W$624,2,0)),0,VLOOKUP(CONCATENATE($B293,M$2,"SINGLE"),'I-SUB'!$V$3:$W$624,2,0))</f>
        <v>0</v>
      </c>
      <c r="N293" s="11">
        <f>IF(ISNA(VLOOKUP(CONCATENATE($B293,N$2,"SINGLE"),'I-SUB'!$V$3:$W$624,2,0)),0,VLOOKUP(CONCATENATE($B293,N$2,"SINGLE"),'I-SUB'!$V$3:$W$624,2,0))</f>
        <v>0</v>
      </c>
      <c r="O293" s="11">
        <f>IF(ISNA(VLOOKUP(CONCATENATE($B293,O$2,"SINGLE"),'I-SUB'!$V$3:$W$624,2,0)),0,VLOOKUP(CONCATENATE($B293,O$2,"SINGLE"),'I-SUB'!$V$3:$W$624,2,0))</f>
        <v>0</v>
      </c>
      <c r="P293" s="54">
        <f>SUM(C293:O293)</f>
        <v>0</v>
      </c>
      <c r="Q293" s="11">
        <f>IF(ISNA(VLOOKUP(CONCATENATE($B293,Q$2,"SINGLE"),'II-SUB'!$V$3:$W$630,2,0)),0,VLOOKUP(CONCATENATE($B293,Q$2,"SINGLE"),'II-SUB'!$V$3:$W$630,2,0))</f>
        <v>0</v>
      </c>
      <c r="R293" s="11">
        <f>IF(ISNA(VLOOKUP(CONCATENATE($B293,R$2,"SINGLE"),'II-SUB'!$V$3:$W$630,2,0)),0,VLOOKUP(CONCATENATE($B293,R$2,"SINGLE"),'II-SUB'!$V$3:$W$630,2,0))</f>
        <v>0</v>
      </c>
      <c r="S293" s="11">
        <f>IF(ISNA(VLOOKUP(CONCATENATE($B293,S$2,"SINGLE"),'II-SUB'!$V$3:$W$630,2,0)),0,VLOOKUP(CONCATENATE($B293,S$2,"SINGLE"),'II-SUB'!$V$3:$W$630,2,0))</f>
        <v>0</v>
      </c>
      <c r="T293" s="11">
        <f>IF(ISNA(VLOOKUP(CONCATENATE($B293,T$2,"SINGLE"),'II-SUB'!$V$3:$W$630,2,0)),0,VLOOKUP(CONCATENATE($B293,T$2,"SINGLE"),'II-SUB'!$V$3:$W$630,2,0))</f>
        <v>0</v>
      </c>
      <c r="U293" s="11">
        <f>IF(ISNA(VLOOKUP(CONCATENATE($B293,U$2,"SINGLE"),'II-SUB'!$V$3:$W$630,2,0)),0,VLOOKUP(CONCATENATE($B293,U$2,"SINGLE"),'II-SUB'!$V$3:$W$630,2,0))</f>
        <v>0</v>
      </c>
      <c r="V293" s="11">
        <f>IF(ISNA(VLOOKUP(CONCATENATE($B293,V$2,"SINGLE"),'II-SUB'!$V$3:$W$630,2,0)),0,VLOOKUP(CONCATENATE($B293,V$2,"SINGLE"),'II-SUB'!$V$3:$W$630,2,0))</f>
        <v>0</v>
      </c>
      <c r="W293" s="11">
        <f>IF(ISNA(VLOOKUP(CONCATENATE($B293,W$2,"SINGLE"),'II-SUB'!$V$3:$W$630,2,0)),0,VLOOKUP(CONCATENATE($B293,W$2,"SINGLE"),'II-SUB'!$V$3:$W$630,2,0))</f>
        <v>0</v>
      </c>
      <c r="X293" s="11">
        <f>IF(ISNA(VLOOKUP(CONCATENATE($B293,X$2,"SINGLE"),'II-SUB'!$V$3:$W$630,2,0)),0,VLOOKUP(CONCATENATE($B293,X$2,"SINGLE"),'II-SUB'!$V$3:$W$630,2,0))</f>
        <v>0</v>
      </c>
      <c r="Y293" s="11">
        <f>IF(ISNA(VLOOKUP(CONCATENATE($B293,Y$2,"SINGLE"),'II-SUB'!$V$3:$W$630,2,0)),0,VLOOKUP(CONCATENATE($B293,Y$2,"SINGLE"),'II-SUB'!$V$3:$W$630,2,0))</f>
        <v>0</v>
      </c>
      <c r="Z293" s="11">
        <f>IF(ISNA(VLOOKUP(CONCATENATE($B293,Z$2,"SINGLE"),'II-SUB'!$V$3:$W$630,2,0)),0,VLOOKUP(CONCATENATE($B293,Z$2,"SINGLE"),'II-SUB'!$V$3:$W$630,2,0))</f>
        <v>0</v>
      </c>
      <c r="AA293" s="11">
        <f>IF(ISNA(VLOOKUP(CONCATENATE($B293,AA$2,"SINGLE"),'II-SUB'!$V$3:$W$630,2,0)),0,VLOOKUP(CONCATENATE($B293,AA$2,"SINGLE"),'II-SUB'!$V$3:$W$630,2,0))</f>
        <v>0</v>
      </c>
      <c r="AB293" s="11">
        <f>IF(ISNA(VLOOKUP(CONCATENATE($B293,AB$2,"SINGLE"),'II-SUB'!$V$3:$W$630,2,0)),0,VLOOKUP(CONCATENATE($B293,AB$2,"SINGLE"),'II-SUB'!$V$3:$W$630,2,0))</f>
        <v>0</v>
      </c>
      <c r="AC293" s="11">
        <f>IF(ISNA(VLOOKUP(CONCATENATE($B293,AC$2,"SINGLE"),'II-SUB'!$V$3:$W$630,2,0)),0,VLOOKUP(CONCATENATE($B293,AC$2,"SINGLE"),'II-SUB'!$V$3:$W$630,2,0))</f>
        <v>0</v>
      </c>
      <c r="AD293" s="54">
        <f>SUM(Q293:AC293)</f>
        <v>0</v>
      </c>
      <c r="AE293" s="11">
        <f>IF(ISNA(VLOOKUP(CONCATENATE($B293,AE$2,"SINGLE"),MW!$V$3:$W$600,2,0)),0,VLOOKUP(CONCATENATE($B293,AE$2,"SINGLE"),MW!$V$3:$W$600,2,0))</f>
        <v>0</v>
      </c>
      <c r="AF293" s="11">
        <f>IF(ISNA(VLOOKUP(CONCATENATE($B293,AF$2,"SINGLE"),MW!$V$3:$W$600,2,0)),0,VLOOKUP(CONCATENATE($B293,AF$2,"SINGLE"),MW!$V$3:$W$600,2,0))</f>
        <v>0</v>
      </c>
      <c r="AG293" s="11">
        <f>IF(ISNA(VLOOKUP(CONCATENATE($B293,AG$2,"SINGLE"),MW!$V$3:$W$600,2,0)),0,VLOOKUP(CONCATENATE($B293,AG$2,"SINGLE"),MW!$V$3:$W$600,2,0))</f>
        <v>0</v>
      </c>
      <c r="AH293" s="11">
        <f>IF(ISNA(VLOOKUP(CONCATENATE($B293,AH$2,"SINGLE"),MW!$V$3:$W$600,2,0)),0,VLOOKUP(CONCATENATE($B293,AH$2,"SINGLE"),MW!$V$3:$W$600,2,0))</f>
        <v>0</v>
      </c>
      <c r="AI293" s="11">
        <f>IF(ISNA(VLOOKUP(CONCATENATE($B293,AI$2,"SINGLE"),MW!$V$3:$W$600,2,0)),0,VLOOKUP(CONCATENATE($B293,AI$2,"SINGLE"),MW!$V$3:$W$600,2,0))</f>
        <v>0</v>
      </c>
      <c r="AJ293" s="11">
        <f>IF(ISNA(VLOOKUP(CONCATENATE($B293,AJ$2,"SINGLE"),MW!$V$3:$W$600,2,0)),0,VLOOKUP(CONCATENATE($B293,AJ$2,"SINGLE"),MW!$V$3:$W$600,2,0))</f>
        <v>0</v>
      </c>
      <c r="AK293" s="11">
        <f>IF(ISNA(VLOOKUP(CONCATENATE($B293,AK$2,"SINGLE"),MW!$V$3:$W$600,2,0)),0,VLOOKUP(CONCATENATE($B293,AK$2,"SINGLE"),MW!$V$3:$W$600,2,0))</f>
        <v>0</v>
      </c>
      <c r="AL293" s="11">
        <f>IF(ISNA(VLOOKUP(CONCATENATE($B293,AL$2,"SINGLE"),MW!$V$3:$W$600,2,0)),0,VLOOKUP(CONCATENATE($B293,AL$2,"SINGLE"),MW!$V$3:$W$600,2,0))</f>
        <v>0</v>
      </c>
      <c r="AM293" s="11">
        <f>IF(ISNA(VLOOKUP(CONCATENATE($B293,AM$2,"SINGLE"),MW!$V$3:$W$600,2,0)),0,VLOOKUP(CONCATENATE($B293,AM$2,"SINGLE"),MW!$V$3:$W$600,2,0))</f>
        <v>0</v>
      </c>
      <c r="AN293" s="11">
        <f>IF(ISNA(VLOOKUP(CONCATENATE($B293,AN$2,"SINGLE"),MW!$V$3:$W$600,2,0)),0,VLOOKUP(CONCATENATE($B293,AN$2,"SINGLE"),MW!$V$3:$W$600,2,0))</f>
        <v>0</v>
      </c>
      <c r="AO293" s="11">
        <f>IF(ISNA(VLOOKUP(CONCATENATE($B293,AO$2,"SINGLE"),MW!$V$3:$W$600,2,0)),0,VLOOKUP(CONCATENATE($B293,AO$2,"SINGLE"),MW!$V$3:$W$600,2,0))</f>
        <v>0</v>
      </c>
      <c r="AP293" s="54">
        <f>SUM(AE293:AO293)</f>
        <v>0</v>
      </c>
      <c r="AQ293" s="11">
        <f>IF(ISNA(VLOOKUP(CONCATENATE($B293,AQ$2,"SINGLE"),'III-SUB'!$V$3:$W$633,2,0)),0,VLOOKUP(CONCATENATE($B293,AQ$2,"SINGLE"),'III-SUB'!$V$3:$W$633,2,0))</f>
        <v>0</v>
      </c>
      <c r="AR293" s="11">
        <f>IF(ISNA(VLOOKUP(CONCATENATE($B293,AR$2,"SINGLE"),'III-SUB'!$V$3:$W$633,2,0)),0,VLOOKUP(CONCATENATE($B293,AR$2,"SINGLE"),'III-SUB'!$V$3:$W$633,2,0))</f>
        <v>0</v>
      </c>
      <c r="AS293" s="11">
        <f>IF(ISNA(VLOOKUP(CONCATENATE($B293,AS$2,"SINGLE"),'III-SUB'!$V$3:$W$633,2,0)),0,VLOOKUP(CONCATENATE($B293,AS$2,"SINGLE"),'III-SUB'!$V$3:$W$633,2,0))</f>
        <v>0</v>
      </c>
      <c r="AT293" s="11">
        <f>IF(ISNA(VLOOKUP(CONCATENATE($B293,AT$2,"SINGLE"),'III-SUB'!$V$3:$W$633,2,0)),0,VLOOKUP(CONCATENATE($B293,AT$2,"SINGLE"),'III-SUB'!$V$3:$W$633,2,0))</f>
        <v>0</v>
      </c>
      <c r="AU293" s="11">
        <f>IF(ISNA(VLOOKUP(CONCATENATE($B293,AU$2,"SINGLE"),'III-SUB'!$V$3:$W$633,2,0)),0,VLOOKUP(CONCATENATE($B293,AU$2,"SINGLE"),'III-SUB'!$V$3:$W$633,2,0))</f>
        <v>0</v>
      </c>
      <c r="AV293" s="11">
        <f>IF(ISNA(VLOOKUP(CONCATENATE($B293,AV$2,"SINGLE"),'III-SUB'!$V$3:$W$633,2,0)),0,VLOOKUP(CONCATENATE($B293,AV$2,"SINGLE"),'III-SUB'!$V$3:$W$633,2,0))</f>
        <v>0</v>
      </c>
      <c r="AW293" s="11">
        <f>IF(ISNA(VLOOKUP(CONCATENATE($B293,AW$2,"SINGLE"),'III-SUB'!$V$3:$W$633,2,0)),0,VLOOKUP(CONCATENATE($B293,AW$2,"SINGLE"),'III-SUB'!$V$3:$W$633,2,0))</f>
        <v>0</v>
      </c>
      <c r="AX293" s="11">
        <f>IF(ISNA(VLOOKUP(CONCATENATE($B293,AX$2,"SINGLE"),'III-SUB'!$V$3:$W$633,2,0)),0,VLOOKUP(CONCATENATE($B293,AX$2,"SINGLE"),'III-SUB'!$V$3:$W$633,2,0))</f>
        <v>0</v>
      </c>
      <c r="AY293" s="11">
        <f>IF(ISNA(VLOOKUP(CONCATENATE($B293,AY$2,"SINGLE"),'III-SUB'!$V$3:$W$633,2,0)),0,VLOOKUP(CONCATENATE($B293,AY$2,"SINGLE"),'III-SUB'!$V$3:$W$633,2,0))</f>
        <v>0</v>
      </c>
      <c r="AZ293" s="11">
        <f>IF(ISNA(VLOOKUP(CONCATENATE($B293,AZ$2,"SINGLE"),'III-SUB'!$V$3:$W$633,2,0)),0,VLOOKUP(CONCATENATE($B293,AZ$2,"SINGLE"),'III-SUB'!$V$3:$W$633,2,0))</f>
        <v>0</v>
      </c>
      <c r="BA293" s="11">
        <f>IF(ISNA(VLOOKUP(CONCATENATE($B293,BA$2,"SINGLE"),'III-SUB'!$V$3:$W$633,2,0)),0,VLOOKUP(CONCATENATE($B293,BA$2,"SINGLE"),'III-SUB'!$V$3:$W$633,2,0))</f>
        <v>0</v>
      </c>
      <c r="BB293" s="11">
        <f>IF(ISNA(VLOOKUP(CONCATENATE($B293,BB$2,"SINGLE"),'III-SUB'!$V$3:$W$633,2,0)),0,VLOOKUP(CONCATENATE($B293,BB$2,"SINGLE"),'III-SUB'!$V$3:$W$633,2,0))</f>
        <v>0</v>
      </c>
      <c r="BC293" s="11">
        <f>IF(ISNA(VLOOKUP(CONCATENATE($B293,BC$2,"SINGLE"),'III-SUB'!$V$3:$W$633,2,0)),0,VLOOKUP(CONCATENATE($B293,BC$2,"SINGLE"),'III-SUB'!$V$3:$W$633,2,0))</f>
        <v>0</v>
      </c>
      <c r="BD293" s="54">
        <f>SUM(AQ293:BC293)</f>
        <v>0</v>
      </c>
      <c r="BE293" s="54">
        <f>IF(ISNA(VLOOKUP(CONCATENATE($B293,BE$2,"SINGLE"),VHF!$V$3:$W$627,2,0)),0,VLOOKUP(CONCATENATE($B293,BE$2,"SINGLE"),VHF!$V$3:$W$627,2,0))</f>
        <v>0</v>
      </c>
      <c r="BF293" s="11">
        <f>IF(ISNA(VLOOKUP(CONCATENATE($B293,BF$2,"SINGLE"),UHF!$V$3:$W$612,2,0)),0,VLOOKUP(CONCATENATE($B293,BF$2,"SINGLE"),UHF!$V$3:$W$612,2,0))</f>
        <v>0</v>
      </c>
      <c r="BG293" s="11">
        <f>IF(ISNA(VLOOKUP(CONCATENATE($B293,BG$2,"SINGLE"),UHF!$V$3:$W$612,2,0)),0,VLOOKUP(CONCATENATE($B293,BG$2,"SINGLE"),UHF!$V$3:$W$612,2,0))</f>
        <v>0</v>
      </c>
      <c r="BH293" s="11">
        <f>IF(ISNA(VLOOKUP(CONCATENATE($B293,BH$2,"SINGLE"),UHF!$V$3:$W$612,2,0)),0,VLOOKUP(CONCATENATE($B293,BH$2,"SINGLE"),UHF!$V$3:$W$612,2,0))</f>
        <v>0</v>
      </c>
      <c r="BI293" s="11">
        <f>IF(ISNA(VLOOKUP(CONCATENATE($B293,BI$2,"SINGLE"),UHF!$V$3:$W$612,2,0)),0,VLOOKUP(CONCATENATE($B293,BI$2,"SINGLE"),UHF!$V$3:$W$612,2,0))</f>
        <v>0</v>
      </c>
      <c r="BJ293" s="11">
        <f>IF(ISNA(VLOOKUP(CONCATENATE($B293,BJ$2,"SINGLE"),UHF!$V$3:$W$612,2,0)),0,VLOOKUP(CONCATENATE($B293,BJ$2,"SINGLE"),UHF!$V$3:$W$612,2,0))</f>
        <v>0</v>
      </c>
      <c r="BK293" s="11">
        <f>IF(ISNA(VLOOKUP(CONCATENATE($B293,BK$2,"SINGLE"),UHF!$V$3:$W$612,2,0)),0,VLOOKUP(CONCATENATE($B293,BK$2,"SINGLE"),UHF!$V$3:$W$612,2,0))</f>
        <v>0</v>
      </c>
      <c r="BL293" s="11">
        <f>IF(ISNA(VLOOKUP(CONCATENATE($B293,BL$2,"SINGLE"),UHF!$V$3:$W$612,2,0)),0,VLOOKUP(CONCATENATE($B293,BL$2,"SINGLE"),UHF!$V$3:$W$612,2,0))</f>
        <v>0</v>
      </c>
      <c r="BM293" s="11">
        <f>IF(ISNA(VLOOKUP(CONCATENATE($B293,BM$2,"SINGLE"),UHF!$V$3:$W$612,2,0)),0,VLOOKUP(CONCATENATE($B293,BM$2,"SINGLE"),UHF!$V$3:$W$612,2,0))</f>
        <v>0</v>
      </c>
      <c r="BN293" s="11">
        <f>IF(ISNA(VLOOKUP(CONCATENATE($B293,BN$2,"SINGLE"),UHF!$V$3:$W$612,2,0)),0,VLOOKUP(CONCATENATE($B293,BN$2,"SINGLE"),UHF!$V$3:$W$612,2,0))</f>
        <v>0</v>
      </c>
      <c r="BO293" s="11">
        <f>IF(ISNA(VLOOKUP(CONCATENATE($B293,BO$2,"SINGLE"),UHF!$V$3:$W$612,2,0)),0,VLOOKUP(CONCATENATE($B293,BO$2,"SINGLE"),UHF!$V$3:$W$612,2,0))</f>
        <v>0</v>
      </c>
      <c r="BP293" s="11">
        <f>IF(ISNA(VLOOKUP(CONCATENATE($B293,BP$2,"SINGLE"),UHF!$V$3:$W$612,2,0)),0,VLOOKUP(CONCATENATE($B293,BP$2,"SINGLE"),UHF!$V$3:$W$612,2,0))</f>
        <v>0</v>
      </c>
      <c r="BQ293" s="11">
        <f>IF(ISNA(VLOOKUP(CONCATENATE($B293,BQ$2,"SINGLE"),UHF!$V$3:$W$612,2,0)),0,VLOOKUP(CONCATENATE($B293,BQ$2,"SINGLE"),UHF!$V$3:$W$612,2,0))</f>
        <v>0</v>
      </c>
      <c r="BR293" s="54">
        <f>SUM(BF293:BQ293)</f>
        <v>0</v>
      </c>
      <c r="BS293" s="54">
        <f>IF(ISNA(VLOOKUP(CONCATENATE($B293,BS$2,"SINGLE"),'A1'!$V$3:$W$612,2,0)),0,VLOOKUP(CONCATENATE($B293,BS$2,"SINGLE"),'A1'!$V$3:$W$612,2,0))</f>
        <v>0</v>
      </c>
    </row>
    <row r="294" spans="1:71" x14ac:dyDescent="0.2">
      <c r="A294" s="21" t="str">
        <f t="shared" si="2"/>
        <v>292.</v>
      </c>
      <c r="B294" s="8">
        <f>'Seznam-SO'!A294</f>
        <v>0</v>
      </c>
      <c r="C294" s="11">
        <f>IF(ISNA(VLOOKUP(CONCATENATE($B294,C$2,"SINGLE"),'I-SUB'!$V$3:$W$624,2,0)),0,VLOOKUP(CONCATENATE($B294,C$2,"SINGLE"),'I-SUB'!$V$3:$W$624,2,0))</f>
        <v>0</v>
      </c>
      <c r="D294" s="11">
        <f>IF(ISNA(VLOOKUP(CONCATENATE($B294,D$2,"SINGLE"),'I-SUB'!$V$3:$W$624,2,0)),0,VLOOKUP(CONCATENATE($B294,D$2,"SINGLE"),'I-SUB'!$V$3:$W$624,2,0))</f>
        <v>0</v>
      </c>
      <c r="E294" s="11">
        <f>IF(ISNA(VLOOKUP(CONCATENATE($B294,E$2,"SINGLE"),'I-SUB'!$V$3:$W$624,2,0)),0,VLOOKUP(CONCATENATE($B294,E$2,"SINGLE"),'I-SUB'!$V$3:$W$624,2,0))</f>
        <v>0</v>
      </c>
      <c r="F294" s="11">
        <f>IF(ISNA(VLOOKUP(CONCATENATE($B294,F$2,"SINGLE"),'I-SUB'!$V$3:$W$624,2,0)),0,VLOOKUP(CONCATENATE($B294,F$2,"SINGLE"),'I-SUB'!$V$3:$W$624,2,0))</f>
        <v>0</v>
      </c>
      <c r="G294" s="11">
        <f>IF(ISNA(VLOOKUP(CONCATENATE($B294,G$2,"SINGLE"),'I-SUB'!$V$3:$W$624,2,0)),0,VLOOKUP(CONCATENATE($B294,G$2,"SINGLE"),'I-SUB'!$V$3:$W$624,2,0))</f>
        <v>0</v>
      </c>
      <c r="H294" s="11">
        <f>IF(ISNA(VLOOKUP(CONCATENATE($B294,H$2,"SINGLE"),'I-SUB'!$V$3:$W$624,2,0)),0,VLOOKUP(CONCATENATE($B294,H$2,"SINGLE"),'I-SUB'!$V$3:$W$624,2,0))</f>
        <v>0</v>
      </c>
      <c r="I294" s="11">
        <f>IF(ISNA(VLOOKUP(CONCATENATE($B294,I$2,"SINGLE"),'I-SUB'!$V$3:$W$624,2,0)),0,VLOOKUP(CONCATENATE($B294,I$2,"SINGLE"),'I-SUB'!$V$3:$W$624,2,0))</f>
        <v>0</v>
      </c>
      <c r="J294" s="11">
        <f>IF(ISNA(VLOOKUP(CONCATENATE($B294,J$2,"SINGLE"),'I-SUB'!$V$3:$W$624,2,0)),0,VLOOKUP(CONCATENATE($B294,J$2,"SINGLE"),'I-SUB'!$V$3:$W$624,2,0))</f>
        <v>0</v>
      </c>
      <c r="K294" s="11">
        <f>IF(ISNA(VLOOKUP(CONCATENATE($B294,K$2,"SINGLE"),'I-SUB'!$V$3:$W$624,2,0)),0,VLOOKUP(CONCATENATE($B294,K$2,"SINGLE"),'I-SUB'!$V$3:$W$624,2,0))</f>
        <v>0</v>
      </c>
      <c r="L294" s="11">
        <f>IF(ISNA(VLOOKUP(CONCATENATE($B294,L$2,"SINGLE"),'I-SUB'!$V$3:$W$624,2,0)),0,VLOOKUP(CONCATENATE($B294,L$2,"SINGLE"),'I-SUB'!$V$3:$W$624,2,0))</f>
        <v>0</v>
      </c>
      <c r="M294" s="11">
        <f>IF(ISNA(VLOOKUP(CONCATENATE($B294,M$2,"SINGLE"),'I-SUB'!$V$3:$W$624,2,0)),0,VLOOKUP(CONCATENATE($B294,M$2,"SINGLE"),'I-SUB'!$V$3:$W$624,2,0))</f>
        <v>0</v>
      </c>
      <c r="N294" s="11">
        <f>IF(ISNA(VLOOKUP(CONCATENATE($B294,N$2,"SINGLE"),'I-SUB'!$V$3:$W$624,2,0)),0,VLOOKUP(CONCATENATE($B294,N$2,"SINGLE"),'I-SUB'!$V$3:$W$624,2,0))</f>
        <v>0</v>
      </c>
      <c r="O294" s="11">
        <f>IF(ISNA(VLOOKUP(CONCATENATE($B294,O$2,"SINGLE"),'I-SUB'!$V$3:$W$624,2,0)),0,VLOOKUP(CONCATENATE($B294,O$2,"SINGLE"),'I-SUB'!$V$3:$W$624,2,0))</f>
        <v>0</v>
      </c>
      <c r="P294" s="54">
        <f>SUM(C294:O294)</f>
        <v>0</v>
      </c>
      <c r="Q294" s="11">
        <f>IF(ISNA(VLOOKUP(CONCATENATE($B294,Q$2,"SINGLE"),'II-SUB'!$V$3:$W$630,2,0)),0,VLOOKUP(CONCATENATE($B294,Q$2,"SINGLE"),'II-SUB'!$V$3:$W$630,2,0))</f>
        <v>0</v>
      </c>
      <c r="R294" s="11">
        <f>IF(ISNA(VLOOKUP(CONCATENATE($B294,R$2,"SINGLE"),'II-SUB'!$V$3:$W$630,2,0)),0,VLOOKUP(CONCATENATE($B294,R$2,"SINGLE"),'II-SUB'!$V$3:$W$630,2,0))</f>
        <v>0</v>
      </c>
      <c r="S294" s="11">
        <f>IF(ISNA(VLOOKUP(CONCATENATE($B294,S$2,"SINGLE"),'II-SUB'!$V$3:$W$630,2,0)),0,VLOOKUP(CONCATENATE($B294,S$2,"SINGLE"),'II-SUB'!$V$3:$W$630,2,0))</f>
        <v>0</v>
      </c>
      <c r="T294" s="11">
        <f>IF(ISNA(VLOOKUP(CONCATENATE($B294,T$2,"SINGLE"),'II-SUB'!$V$3:$W$630,2,0)),0,VLOOKUP(CONCATENATE($B294,T$2,"SINGLE"),'II-SUB'!$V$3:$W$630,2,0))</f>
        <v>0</v>
      </c>
      <c r="U294" s="11">
        <f>IF(ISNA(VLOOKUP(CONCATENATE($B294,U$2,"SINGLE"),'II-SUB'!$V$3:$W$630,2,0)),0,VLOOKUP(CONCATENATE($B294,U$2,"SINGLE"),'II-SUB'!$V$3:$W$630,2,0))</f>
        <v>0</v>
      </c>
      <c r="V294" s="11">
        <f>IF(ISNA(VLOOKUP(CONCATENATE($B294,V$2,"SINGLE"),'II-SUB'!$V$3:$W$630,2,0)),0,VLOOKUP(CONCATENATE($B294,V$2,"SINGLE"),'II-SUB'!$V$3:$W$630,2,0))</f>
        <v>0</v>
      </c>
      <c r="W294" s="11">
        <f>IF(ISNA(VLOOKUP(CONCATENATE($B294,W$2,"SINGLE"),'II-SUB'!$V$3:$W$630,2,0)),0,VLOOKUP(CONCATENATE($B294,W$2,"SINGLE"),'II-SUB'!$V$3:$W$630,2,0))</f>
        <v>0</v>
      </c>
      <c r="X294" s="11">
        <f>IF(ISNA(VLOOKUP(CONCATENATE($B294,X$2,"SINGLE"),'II-SUB'!$V$3:$W$630,2,0)),0,VLOOKUP(CONCATENATE($B294,X$2,"SINGLE"),'II-SUB'!$V$3:$W$630,2,0))</f>
        <v>0</v>
      </c>
      <c r="Y294" s="11">
        <f>IF(ISNA(VLOOKUP(CONCATENATE($B294,Y$2,"SINGLE"),'II-SUB'!$V$3:$W$630,2,0)),0,VLOOKUP(CONCATENATE($B294,Y$2,"SINGLE"),'II-SUB'!$V$3:$W$630,2,0))</f>
        <v>0</v>
      </c>
      <c r="Z294" s="11">
        <f>IF(ISNA(VLOOKUP(CONCATENATE($B294,Z$2,"SINGLE"),'II-SUB'!$V$3:$W$630,2,0)),0,VLOOKUP(CONCATENATE($B294,Z$2,"SINGLE"),'II-SUB'!$V$3:$W$630,2,0))</f>
        <v>0</v>
      </c>
      <c r="AA294" s="11">
        <f>IF(ISNA(VLOOKUP(CONCATENATE($B294,AA$2,"SINGLE"),'II-SUB'!$V$3:$W$630,2,0)),0,VLOOKUP(CONCATENATE($B294,AA$2,"SINGLE"),'II-SUB'!$V$3:$W$630,2,0))</f>
        <v>0</v>
      </c>
      <c r="AB294" s="11">
        <f>IF(ISNA(VLOOKUP(CONCATENATE($B294,AB$2,"SINGLE"),'II-SUB'!$V$3:$W$630,2,0)),0,VLOOKUP(CONCATENATE($B294,AB$2,"SINGLE"),'II-SUB'!$V$3:$W$630,2,0))</f>
        <v>0</v>
      </c>
      <c r="AC294" s="11">
        <f>IF(ISNA(VLOOKUP(CONCATENATE($B294,AC$2,"SINGLE"),'II-SUB'!$V$3:$W$630,2,0)),0,VLOOKUP(CONCATENATE($B294,AC$2,"SINGLE"),'II-SUB'!$V$3:$W$630,2,0))</f>
        <v>0</v>
      </c>
      <c r="AD294" s="54">
        <f>SUM(Q294:AC294)</f>
        <v>0</v>
      </c>
      <c r="AE294" s="11">
        <f>IF(ISNA(VLOOKUP(CONCATENATE($B294,AE$2,"SINGLE"),MW!$V$3:$W$600,2,0)),0,VLOOKUP(CONCATENATE($B294,AE$2,"SINGLE"),MW!$V$3:$W$600,2,0))</f>
        <v>0</v>
      </c>
      <c r="AF294" s="11">
        <f>IF(ISNA(VLOOKUP(CONCATENATE($B294,AF$2,"SINGLE"),MW!$V$3:$W$600,2,0)),0,VLOOKUP(CONCATENATE($B294,AF$2,"SINGLE"),MW!$V$3:$W$600,2,0))</f>
        <v>0</v>
      </c>
      <c r="AG294" s="11">
        <f>IF(ISNA(VLOOKUP(CONCATENATE($B294,AG$2,"SINGLE"),MW!$V$3:$W$600,2,0)),0,VLOOKUP(CONCATENATE($B294,AG$2,"SINGLE"),MW!$V$3:$W$600,2,0))</f>
        <v>0</v>
      </c>
      <c r="AH294" s="11">
        <f>IF(ISNA(VLOOKUP(CONCATENATE($B294,AH$2,"SINGLE"),MW!$V$3:$W$600,2,0)),0,VLOOKUP(CONCATENATE($B294,AH$2,"SINGLE"),MW!$V$3:$W$600,2,0))</f>
        <v>0</v>
      </c>
      <c r="AI294" s="11">
        <f>IF(ISNA(VLOOKUP(CONCATENATE($B294,AI$2,"SINGLE"),MW!$V$3:$W$600,2,0)),0,VLOOKUP(CONCATENATE($B294,AI$2,"SINGLE"),MW!$V$3:$W$600,2,0))</f>
        <v>0</v>
      </c>
      <c r="AJ294" s="11">
        <f>IF(ISNA(VLOOKUP(CONCATENATE($B294,AJ$2,"SINGLE"),MW!$V$3:$W$600,2,0)),0,VLOOKUP(CONCATENATE($B294,AJ$2,"SINGLE"),MW!$V$3:$W$600,2,0))</f>
        <v>0</v>
      </c>
      <c r="AK294" s="11">
        <f>IF(ISNA(VLOOKUP(CONCATENATE($B294,AK$2,"SINGLE"),MW!$V$3:$W$600,2,0)),0,VLOOKUP(CONCATENATE($B294,AK$2,"SINGLE"),MW!$V$3:$W$600,2,0))</f>
        <v>0</v>
      </c>
      <c r="AL294" s="11">
        <f>IF(ISNA(VLOOKUP(CONCATENATE($B294,AL$2,"SINGLE"),MW!$V$3:$W$600,2,0)),0,VLOOKUP(CONCATENATE($B294,AL$2,"SINGLE"),MW!$V$3:$W$600,2,0))</f>
        <v>0</v>
      </c>
      <c r="AM294" s="11">
        <f>IF(ISNA(VLOOKUP(CONCATENATE($B294,AM$2,"SINGLE"),MW!$V$3:$W$600,2,0)),0,VLOOKUP(CONCATENATE($B294,AM$2,"SINGLE"),MW!$V$3:$W$600,2,0))</f>
        <v>0</v>
      </c>
      <c r="AN294" s="11">
        <f>IF(ISNA(VLOOKUP(CONCATENATE($B294,AN$2,"SINGLE"),MW!$V$3:$W$600,2,0)),0,VLOOKUP(CONCATENATE($B294,AN$2,"SINGLE"),MW!$V$3:$W$600,2,0))</f>
        <v>0</v>
      </c>
      <c r="AO294" s="11">
        <f>IF(ISNA(VLOOKUP(CONCATENATE($B294,AO$2,"SINGLE"),MW!$V$3:$W$600,2,0)),0,VLOOKUP(CONCATENATE($B294,AO$2,"SINGLE"),MW!$V$3:$W$600,2,0))</f>
        <v>0</v>
      </c>
      <c r="AP294" s="54">
        <f>SUM(AE294:AO294)</f>
        <v>0</v>
      </c>
      <c r="AQ294" s="11">
        <f>IF(ISNA(VLOOKUP(CONCATENATE($B294,AQ$2,"SINGLE"),'III-SUB'!$V$3:$W$633,2,0)),0,VLOOKUP(CONCATENATE($B294,AQ$2,"SINGLE"),'III-SUB'!$V$3:$W$633,2,0))</f>
        <v>0</v>
      </c>
      <c r="AR294" s="11">
        <f>IF(ISNA(VLOOKUP(CONCATENATE($B294,AR$2,"SINGLE"),'III-SUB'!$V$3:$W$633,2,0)),0,VLOOKUP(CONCATENATE($B294,AR$2,"SINGLE"),'III-SUB'!$V$3:$W$633,2,0))</f>
        <v>0</v>
      </c>
      <c r="AS294" s="11">
        <f>IF(ISNA(VLOOKUP(CONCATENATE($B294,AS$2,"SINGLE"),'III-SUB'!$V$3:$W$633,2,0)),0,VLOOKUP(CONCATENATE($B294,AS$2,"SINGLE"),'III-SUB'!$V$3:$W$633,2,0))</f>
        <v>0</v>
      </c>
      <c r="AT294" s="11">
        <f>IF(ISNA(VLOOKUP(CONCATENATE($B294,AT$2,"SINGLE"),'III-SUB'!$V$3:$W$633,2,0)),0,VLOOKUP(CONCATENATE($B294,AT$2,"SINGLE"),'III-SUB'!$V$3:$W$633,2,0))</f>
        <v>0</v>
      </c>
      <c r="AU294" s="11">
        <f>IF(ISNA(VLOOKUP(CONCATENATE($B294,AU$2,"SINGLE"),'III-SUB'!$V$3:$W$633,2,0)),0,VLOOKUP(CONCATENATE($B294,AU$2,"SINGLE"),'III-SUB'!$V$3:$W$633,2,0))</f>
        <v>0</v>
      </c>
      <c r="AV294" s="11">
        <f>IF(ISNA(VLOOKUP(CONCATENATE($B294,AV$2,"SINGLE"),'III-SUB'!$V$3:$W$633,2,0)),0,VLOOKUP(CONCATENATE($B294,AV$2,"SINGLE"),'III-SUB'!$V$3:$W$633,2,0))</f>
        <v>0</v>
      </c>
      <c r="AW294" s="11">
        <f>IF(ISNA(VLOOKUP(CONCATENATE($B294,AW$2,"SINGLE"),'III-SUB'!$V$3:$W$633,2,0)),0,VLOOKUP(CONCATENATE($B294,AW$2,"SINGLE"),'III-SUB'!$V$3:$W$633,2,0))</f>
        <v>0</v>
      </c>
      <c r="AX294" s="11">
        <f>IF(ISNA(VLOOKUP(CONCATENATE($B294,AX$2,"SINGLE"),'III-SUB'!$V$3:$W$633,2,0)),0,VLOOKUP(CONCATENATE($B294,AX$2,"SINGLE"),'III-SUB'!$V$3:$W$633,2,0))</f>
        <v>0</v>
      </c>
      <c r="AY294" s="11">
        <f>IF(ISNA(VLOOKUP(CONCATENATE($B294,AY$2,"SINGLE"),'III-SUB'!$V$3:$W$633,2,0)),0,VLOOKUP(CONCATENATE($B294,AY$2,"SINGLE"),'III-SUB'!$V$3:$W$633,2,0))</f>
        <v>0</v>
      </c>
      <c r="AZ294" s="11">
        <f>IF(ISNA(VLOOKUP(CONCATENATE($B294,AZ$2,"SINGLE"),'III-SUB'!$V$3:$W$633,2,0)),0,VLOOKUP(CONCATENATE($B294,AZ$2,"SINGLE"),'III-SUB'!$V$3:$W$633,2,0))</f>
        <v>0</v>
      </c>
      <c r="BA294" s="11">
        <f>IF(ISNA(VLOOKUP(CONCATENATE($B294,BA$2,"SINGLE"),'III-SUB'!$V$3:$W$633,2,0)),0,VLOOKUP(CONCATENATE($B294,BA$2,"SINGLE"),'III-SUB'!$V$3:$W$633,2,0))</f>
        <v>0</v>
      </c>
      <c r="BB294" s="11">
        <f>IF(ISNA(VLOOKUP(CONCATENATE($B294,BB$2,"SINGLE"),'III-SUB'!$V$3:$W$633,2,0)),0,VLOOKUP(CONCATENATE($B294,BB$2,"SINGLE"),'III-SUB'!$V$3:$W$633,2,0))</f>
        <v>0</v>
      </c>
      <c r="BC294" s="11">
        <f>IF(ISNA(VLOOKUP(CONCATENATE($B294,BC$2,"SINGLE"),'III-SUB'!$V$3:$W$633,2,0)),0,VLOOKUP(CONCATENATE($B294,BC$2,"SINGLE"),'III-SUB'!$V$3:$W$633,2,0))</f>
        <v>0</v>
      </c>
      <c r="BD294" s="54">
        <f>SUM(AQ294:BC294)</f>
        <v>0</v>
      </c>
      <c r="BE294" s="54">
        <f>IF(ISNA(VLOOKUP(CONCATENATE($B294,BE$2,"SINGLE"),VHF!$V$3:$W$627,2,0)),0,VLOOKUP(CONCATENATE($B294,BE$2,"SINGLE"),VHF!$V$3:$W$627,2,0))</f>
        <v>0</v>
      </c>
      <c r="BF294" s="11">
        <f>IF(ISNA(VLOOKUP(CONCATENATE($B294,BF$2,"SINGLE"),UHF!$V$3:$W$612,2,0)),0,VLOOKUP(CONCATENATE($B294,BF$2,"SINGLE"),UHF!$V$3:$W$612,2,0))</f>
        <v>0</v>
      </c>
      <c r="BG294" s="11">
        <f>IF(ISNA(VLOOKUP(CONCATENATE($B294,BG$2,"SINGLE"),UHF!$V$3:$W$612,2,0)),0,VLOOKUP(CONCATENATE($B294,BG$2,"SINGLE"),UHF!$V$3:$W$612,2,0))</f>
        <v>0</v>
      </c>
      <c r="BH294" s="11">
        <f>IF(ISNA(VLOOKUP(CONCATENATE($B294,BH$2,"SINGLE"),UHF!$V$3:$W$612,2,0)),0,VLOOKUP(CONCATENATE($B294,BH$2,"SINGLE"),UHF!$V$3:$W$612,2,0))</f>
        <v>0</v>
      </c>
      <c r="BI294" s="11">
        <f>IF(ISNA(VLOOKUP(CONCATENATE($B294,BI$2,"SINGLE"),UHF!$V$3:$W$612,2,0)),0,VLOOKUP(CONCATENATE($B294,BI$2,"SINGLE"),UHF!$V$3:$W$612,2,0))</f>
        <v>0</v>
      </c>
      <c r="BJ294" s="11">
        <f>IF(ISNA(VLOOKUP(CONCATENATE($B294,BJ$2,"SINGLE"),UHF!$V$3:$W$612,2,0)),0,VLOOKUP(CONCATENATE($B294,BJ$2,"SINGLE"),UHF!$V$3:$W$612,2,0))</f>
        <v>0</v>
      </c>
      <c r="BK294" s="11">
        <f>IF(ISNA(VLOOKUP(CONCATENATE($B294,BK$2,"SINGLE"),UHF!$V$3:$W$612,2,0)),0,VLOOKUP(CONCATENATE($B294,BK$2,"SINGLE"),UHF!$V$3:$W$612,2,0))</f>
        <v>0</v>
      </c>
      <c r="BL294" s="11">
        <f>IF(ISNA(VLOOKUP(CONCATENATE($B294,BL$2,"SINGLE"),UHF!$V$3:$W$612,2,0)),0,VLOOKUP(CONCATENATE($B294,BL$2,"SINGLE"),UHF!$V$3:$W$612,2,0))</f>
        <v>0</v>
      </c>
      <c r="BM294" s="11">
        <f>IF(ISNA(VLOOKUP(CONCATENATE($B294,BM$2,"SINGLE"),UHF!$V$3:$W$612,2,0)),0,VLOOKUP(CONCATENATE($B294,BM$2,"SINGLE"),UHF!$V$3:$W$612,2,0))</f>
        <v>0</v>
      </c>
      <c r="BN294" s="11">
        <f>IF(ISNA(VLOOKUP(CONCATENATE($B294,BN$2,"SINGLE"),UHF!$V$3:$W$612,2,0)),0,VLOOKUP(CONCATENATE($B294,BN$2,"SINGLE"),UHF!$V$3:$W$612,2,0))</f>
        <v>0</v>
      </c>
      <c r="BO294" s="11">
        <f>IF(ISNA(VLOOKUP(CONCATENATE($B294,BO$2,"SINGLE"),UHF!$V$3:$W$612,2,0)),0,VLOOKUP(CONCATENATE($B294,BO$2,"SINGLE"),UHF!$V$3:$W$612,2,0))</f>
        <v>0</v>
      </c>
      <c r="BP294" s="11">
        <f>IF(ISNA(VLOOKUP(CONCATENATE($B294,BP$2,"SINGLE"),UHF!$V$3:$W$612,2,0)),0,VLOOKUP(CONCATENATE($B294,BP$2,"SINGLE"),UHF!$V$3:$W$612,2,0))</f>
        <v>0</v>
      </c>
      <c r="BQ294" s="11">
        <f>IF(ISNA(VLOOKUP(CONCATENATE($B294,BQ$2,"SINGLE"),UHF!$V$3:$W$612,2,0)),0,VLOOKUP(CONCATENATE($B294,BQ$2,"SINGLE"),UHF!$V$3:$W$612,2,0))</f>
        <v>0</v>
      </c>
      <c r="BR294" s="54">
        <f>SUM(BF294:BQ294)</f>
        <v>0</v>
      </c>
      <c r="BS294" s="54">
        <f>IF(ISNA(VLOOKUP(CONCATENATE($B294,BS$2,"SINGLE"),'A1'!$V$3:$W$612,2,0)),0,VLOOKUP(CONCATENATE($B294,BS$2,"SINGLE"),'A1'!$V$3:$W$612,2,0))</f>
        <v>0</v>
      </c>
    </row>
    <row r="295" spans="1:71" x14ac:dyDescent="0.2">
      <c r="A295" s="21" t="str">
        <f t="shared" si="2"/>
        <v>293.</v>
      </c>
      <c r="B295" s="8">
        <f>'Seznam-SO'!A295</f>
        <v>0</v>
      </c>
      <c r="C295" s="11">
        <f>IF(ISNA(VLOOKUP(CONCATENATE($B295,C$2,"SINGLE"),'I-SUB'!$V$3:$W$624,2,0)),0,VLOOKUP(CONCATENATE($B295,C$2,"SINGLE"),'I-SUB'!$V$3:$W$624,2,0))</f>
        <v>0</v>
      </c>
      <c r="D295" s="11">
        <f>IF(ISNA(VLOOKUP(CONCATENATE($B295,D$2,"SINGLE"),'I-SUB'!$V$3:$W$624,2,0)),0,VLOOKUP(CONCATENATE($B295,D$2,"SINGLE"),'I-SUB'!$V$3:$W$624,2,0))</f>
        <v>0</v>
      </c>
      <c r="E295" s="11">
        <f>IF(ISNA(VLOOKUP(CONCATENATE($B295,E$2,"SINGLE"),'I-SUB'!$V$3:$W$624,2,0)),0,VLOOKUP(CONCATENATE($B295,E$2,"SINGLE"),'I-SUB'!$V$3:$W$624,2,0))</f>
        <v>0</v>
      </c>
      <c r="F295" s="11">
        <f>IF(ISNA(VLOOKUP(CONCATENATE($B295,F$2,"SINGLE"),'I-SUB'!$V$3:$W$624,2,0)),0,VLOOKUP(CONCATENATE($B295,F$2,"SINGLE"),'I-SUB'!$V$3:$W$624,2,0))</f>
        <v>0</v>
      </c>
      <c r="G295" s="11">
        <f>IF(ISNA(VLOOKUP(CONCATENATE($B295,G$2,"SINGLE"),'I-SUB'!$V$3:$W$624,2,0)),0,VLOOKUP(CONCATENATE($B295,G$2,"SINGLE"),'I-SUB'!$V$3:$W$624,2,0))</f>
        <v>0</v>
      </c>
      <c r="H295" s="11">
        <f>IF(ISNA(VLOOKUP(CONCATENATE($B295,H$2,"SINGLE"),'I-SUB'!$V$3:$W$624,2,0)),0,VLOOKUP(CONCATENATE($B295,H$2,"SINGLE"),'I-SUB'!$V$3:$W$624,2,0))</f>
        <v>0</v>
      </c>
      <c r="I295" s="11">
        <f>IF(ISNA(VLOOKUP(CONCATENATE($B295,I$2,"SINGLE"),'I-SUB'!$V$3:$W$624,2,0)),0,VLOOKUP(CONCATENATE($B295,I$2,"SINGLE"),'I-SUB'!$V$3:$W$624,2,0))</f>
        <v>0</v>
      </c>
      <c r="J295" s="11">
        <f>IF(ISNA(VLOOKUP(CONCATENATE($B295,J$2,"SINGLE"),'I-SUB'!$V$3:$W$624,2,0)),0,VLOOKUP(CONCATENATE($B295,J$2,"SINGLE"),'I-SUB'!$V$3:$W$624,2,0))</f>
        <v>0</v>
      </c>
      <c r="K295" s="11">
        <f>IF(ISNA(VLOOKUP(CONCATENATE($B295,K$2,"SINGLE"),'I-SUB'!$V$3:$W$624,2,0)),0,VLOOKUP(CONCATENATE($B295,K$2,"SINGLE"),'I-SUB'!$V$3:$W$624,2,0))</f>
        <v>0</v>
      </c>
      <c r="L295" s="11">
        <f>IF(ISNA(VLOOKUP(CONCATENATE($B295,L$2,"SINGLE"),'I-SUB'!$V$3:$W$624,2,0)),0,VLOOKUP(CONCATENATE($B295,L$2,"SINGLE"),'I-SUB'!$V$3:$W$624,2,0))</f>
        <v>0</v>
      </c>
      <c r="M295" s="11">
        <f>IF(ISNA(VLOOKUP(CONCATENATE($B295,M$2,"SINGLE"),'I-SUB'!$V$3:$W$624,2,0)),0,VLOOKUP(CONCATENATE($B295,M$2,"SINGLE"),'I-SUB'!$V$3:$W$624,2,0))</f>
        <v>0</v>
      </c>
      <c r="N295" s="11">
        <f>IF(ISNA(VLOOKUP(CONCATENATE($B295,N$2,"SINGLE"),'I-SUB'!$V$3:$W$624,2,0)),0,VLOOKUP(CONCATENATE($B295,N$2,"SINGLE"),'I-SUB'!$V$3:$W$624,2,0))</f>
        <v>0</v>
      </c>
      <c r="O295" s="11">
        <f>IF(ISNA(VLOOKUP(CONCATENATE($B295,O$2,"SINGLE"),'I-SUB'!$V$3:$W$624,2,0)),0,VLOOKUP(CONCATENATE($B295,O$2,"SINGLE"),'I-SUB'!$V$3:$W$624,2,0))</f>
        <v>0</v>
      </c>
      <c r="P295" s="54">
        <f>SUM(C295:O295)</f>
        <v>0</v>
      </c>
      <c r="Q295" s="11">
        <f>IF(ISNA(VLOOKUP(CONCATENATE($B295,Q$2,"SINGLE"),'II-SUB'!$V$3:$W$630,2,0)),0,VLOOKUP(CONCATENATE($B295,Q$2,"SINGLE"),'II-SUB'!$V$3:$W$630,2,0))</f>
        <v>0</v>
      </c>
      <c r="R295" s="11">
        <f>IF(ISNA(VLOOKUP(CONCATENATE($B295,R$2,"SINGLE"),'II-SUB'!$V$3:$W$630,2,0)),0,VLOOKUP(CONCATENATE($B295,R$2,"SINGLE"),'II-SUB'!$V$3:$W$630,2,0))</f>
        <v>0</v>
      </c>
      <c r="S295" s="11">
        <f>IF(ISNA(VLOOKUP(CONCATENATE($B295,S$2,"SINGLE"),'II-SUB'!$V$3:$W$630,2,0)),0,VLOOKUP(CONCATENATE($B295,S$2,"SINGLE"),'II-SUB'!$V$3:$W$630,2,0))</f>
        <v>0</v>
      </c>
      <c r="T295" s="11">
        <f>IF(ISNA(VLOOKUP(CONCATENATE($B295,T$2,"SINGLE"),'II-SUB'!$V$3:$W$630,2,0)),0,VLOOKUP(CONCATENATE($B295,T$2,"SINGLE"),'II-SUB'!$V$3:$W$630,2,0))</f>
        <v>0</v>
      </c>
      <c r="U295" s="11">
        <f>IF(ISNA(VLOOKUP(CONCATENATE($B295,U$2,"SINGLE"),'II-SUB'!$V$3:$W$630,2,0)),0,VLOOKUP(CONCATENATE($B295,U$2,"SINGLE"),'II-SUB'!$V$3:$W$630,2,0))</f>
        <v>0</v>
      </c>
      <c r="V295" s="11">
        <f>IF(ISNA(VLOOKUP(CONCATENATE($B295,V$2,"SINGLE"),'II-SUB'!$V$3:$W$630,2,0)),0,VLOOKUP(CONCATENATE($B295,V$2,"SINGLE"),'II-SUB'!$V$3:$W$630,2,0))</f>
        <v>0</v>
      </c>
      <c r="W295" s="11">
        <f>IF(ISNA(VLOOKUP(CONCATENATE($B295,W$2,"SINGLE"),'II-SUB'!$V$3:$W$630,2,0)),0,VLOOKUP(CONCATENATE($B295,W$2,"SINGLE"),'II-SUB'!$V$3:$W$630,2,0))</f>
        <v>0</v>
      </c>
      <c r="X295" s="11">
        <f>IF(ISNA(VLOOKUP(CONCATENATE($B295,X$2,"SINGLE"),'II-SUB'!$V$3:$W$630,2,0)),0,VLOOKUP(CONCATENATE($B295,X$2,"SINGLE"),'II-SUB'!$V$3:$W$630,2,0))</f>
        <v>0</v>
      </c>
      <c r="Y295" s="11">
        <f>IF(ISNA(VLOOKUP(CONCATENATE($B295,Y$2,"SINGLE"),'II-SUB'!$V$3:$W$630,2,0)),0,VLOOKUP(CONCATENATE($B295,Y$2,"SINGLE"),'II-SUB'!$V$3:$W$630,2,0))</f>
        <v>0</v>
      </c>
      <c r="Z295" s="11">
        <f>IF(ISNA(VLOOKUP(CONCATENATE($B295,Z$2,"SINGLE"),'II-SUB'!$V$3:$W$630,2,0)),0,VLOOKUP(CONCATENATE($B295,Z$2,"SINGLE"),'II-SUB'!$V$3:$W$630,2,0))</f>
        <v>0</v>
      </c>
      <c r="AA295" s="11">
        <f>IF(ISNA(VLOOKUP(CONCATENATE($B295,AA$2,"SINGLE"),'II-SUB'!$V$3:$W$630,2,0)),0,VLOOKUP(CONCATENATE($B295,AA$2,"SINGLE"),'II-SUB'!$V$3:$W$630,2,0))</f>
        <v>0</v>
      </c>
      <c r="AB295" s="11">
        <f>IF(ISNA(VLOOKUP(CONCATENATE($B295,AB$2,"SINGLE"),'II-SUB'!$V$3:$W$630,2,0)),0,VLOOKUP(CONCATENATE($B295,AB$2,"SINGLE"),'II-SUB'!$V$3:$W$630,2,0))</f>
        <v>0</v>
      </c>
      <c r="AC295" s="11">
        <f>IF(ISNA(VLOOKUP(CONCATENATE($B295,AC$2,"SINGLE"),'II-SUB'!$V$3:$W$630,2,0)),0,VLOOKUP(CONCATENATE($B295,AC$2,"SINGLE"),'II-SUB'!$V$3:$W$630,2,0))</f>
        <v>0</v>
      </c>
      <c r="AD295" s="54">
        <f>SUM(Q295:AC295)</f>
        <v>0</v>
      </c>
      <c r="AE295" s="11">
        <f>IF(ISNA(VLOOKUP(CONCATENATE($B295,AE$2,"SINGLE"),MW!$V$3:$W$600,2,0)),0,VLOOKUP(CONCATENATE($B295,AE$2,"SINGLE"),MW!$V$3:$W$600,2,0))</f>
        <v>0</v>
      </c>
      <c r="AF295" s="11">
        <f>IF(ISNA(VLOOKUP(CONCATENATE($B295,AF$2,"SINGLE"),MW!$V$3:$W$600,2,0)),0,VLOOKUP(CONCATENATE($B295,AF$2,"SINGLE"),MW!$V$3:$W$600,2,0))</f>
        <v>0</v>
      </c>
      <c r="AG295" s="11">
        <f>IF(ISNA(VLOOKUP(CONCATENATE($B295,AG$2,"SINGLE"),MW!$V$3:$W$600,2,0)),0,VLOOKUP(CONCATENATE($B295,AG$2,"SINGLE"),MW!$V$3:$W$600,2,0))</f>
        <v>0</v>
      </c>
      <c r="AH295" s="11">
        <f>IF(ISNA(VLOOKUP(CONCATENATE($B295,AH$2,"SINGLE"),MW!$V$3:$W$600,2,0)),0,VLOOKUP(CONCATENATE($B295,AH$2,"SINGLE"),MW!$V$3:$W$600,2,0))</f>
        <v>0</v>
      </c>
      <c r="AI295" s="11">
        <f>IF(ISNA(VLOOKUP(CONCATENATE($B295,AI$2,"SINGLE"),MW!$V$3:$W$600,2,0)),0,VLOOKUP(CONCATENATE($B295,AI$2,"SINGLE"),MW!$V$3:$W$600,2,0))</f>
        <v>0</v>
      </c>
      <c r="AJ295" s="11">
        <f>IF(ISNA(VLOOKUP(CONCATENATE($B295,AJ$2,"SINGLE"),MW!$V$3:$W$600,2,0)),0,VLOOKUP(CONCATENATE($B295,AJ$2,"SINGLE"),MW!$V$3:$W$600,2,0))</f>
        <v>0</v>
      </c>
      <c r="AK295" s="11">
        <f>IF(ISNA(VLOOKUP(CONCATENATE($B295,AK$2,"SINGLE"),MW!$V$3:$W$600,2,0)),0,VLOOKUP(CONCATENATE($B295,AK$2,"SINGLE"),MW!$V$3:$W$600,2,0))</f>
        <v>0</v>
      </c>
      <c r="AL295" s="11">
        <f>IF(ISNA(VLOOKUP(CONCATENATE($B295,AL$2,"SINGLE"),MW!$V$3:$W$600,2,0)),0,VLOOKUP(CONCATENATE($B295,AL$2,"SINGLE"),MW!$V$3:$W$600,2,0))</f>
        <v>0</v>
      </c>
      <c r="AM295" s="11">
        <f>IF(ISNA(VLOOKUP(CONCATENATE($B295,AM$2,"SINGLE"),MW!$V$3:$W$600,2,0)),0,VLOOKUP(CONCATENATE($B295,AM$2,"SINGLE"),MW!$V$3:$W$600,2,0))</f>
        <v>0</v>
      </c>
      <c r="AN295" s="11">
        <f>IF(ISNA(VLOOKUP(CONCATENATE($B295,AN$2,"SINGLE"),MW!$V$3:$W$600,2,0)),0,VLOOKUP(CONCATENATE($B295,AN$2,"SINGLE"),MW!$V$3:$W$600,2,0))</f>
        <v>0</v>
      </c>
      <c r="AO295" s="11">
        <f>IF(ISNA(VLOOKUP(CONCATENATE($B295,AO$2,"SINGLE"),MW!$V$3:$W$600,2,0)),0,VLOOKUP(CONCATENATE($B295,AO$2,"SINGLE"),MW!$V$3:$W$600,2,0))</f>
        <v>0</v>
      </c>
      <c r="AP295" s="54">
        <f>SUM(AE295:AO295)</f>
        <v>0</v>
      </c>
      <c r="AQ295" s="11">
        <f>IF(ISNA(VLOOKUP(CONCATENATE($B295,AQ$2,"SINGLE"),'III-SUB'!$V$3:$W$633,2,0)),0,VLOOKUP(CONCATENATE($B295,AQ$2,"SINGLE"),'III-SUB'!$V$3:$W$633,2,0))</f>
        <v>0</v>
      </c>
      <c r="AR295" s="11">
        <f>IF(ISNA(VLOOKUP(CONCATENATE($B295,AR$2,"SINGLE"),'III-SUB'!$V$3:$W$633,2,0)),0,VLOOKUP(CONCATENATE($B295,AR$2,"SINGLE"),'III-SUB'!$V$3:$W$633,2,0))</f>
        <v>0</v>
      </c>
      <c r="AS295" s="11">
        <f>IF(ISNA(VLOOKUP(CONCATENATE($B295,AS$2,"SINGLE"),'III-SUB'!$V$3:$W$633,2,0)),0,VLOOKUP(CONCATENATE($B295,AS$2,"SINGLE"),'III-SUB'!$V$3:$W$633,2,0))</f>
        <v>0</v>
      </c>
      <c r="AT295" s="11">
        <f>IF(ISNA(VLOOKUP(CONCATENATE($B295,AT$2,"SINGLE"),'III-SUB'!$V$3:$W$633,2,0)),0,VLOOKUP(CONCATENATE($B295,AT$2,"SINGLE"),'III-SUB'!$V$3:$W$633,2,0))</f>
        <v>0</v>
      </c>
      <c r="AU295" s="11">
        <f>IF(ISNA(VLOOKUP(CONCATENATE($B295,AU$2,"SINGLE"),'III-SUB'!$V$3:$W$633,2,0)),0,VLOOKUP(CONCATENATE($B295,AU$2,"SINGLE"),'III-SUB'!$V$3:$W$633,2,0))</f>
        <v>0</v>
      </c>
      <c r="AV295" s="11">
        <f>IF(ISNA(VLOOKUP(CONCATENATE($B295,AV$2,"SINGLE"),'III-SUB'!$V$3:$W$633,2,0)),0,VLOOKUP(CONCATENATE($B295,AV$2,"SINGLE"),'III-SUB'!$V$3:$W$633,2,0))</f>
        <v>0</v>
      </c>
      <c r="AW295" s="11">
        <f>IF(ISNA(VLOOKUP(CONCATENATE($B295,AW$2,"SINGLE"),'III-SUB'!$V$3:$W$633,2,0)),0,VLOOKUP(CONCATENATE($B295,AW$2,"SINGLE"),'III-SUB'!$V$3:$W$633,2,0))</f>
        <v>0</v>
      </c>
      <c r="AX295" s="11">
        <f>IF(ISNA(VLOOKUP(CONCATENATE($B295,AX$2,"SINGLE"),'III-SUB'!$V$3:$W$633,2,0)),0,VLOOKUP(CONCATENATE($B295,AX$2,"SINGLE"),'III-SUB'!$V$3:$W$633,2,0))</f>
        <v>0</v>
      </c>
      <c r="AY295" s="11">
        <f>IF(ISNA(VLOOKUP(CONCATENATE($B295,AY$2,"SINGLE"),'III-SUB'!$V$3:$W$633,2,0)),0,VLOOKUP(CONCATENATE($B295,AY$2,"SINGLE"),'III-SUB'!$V$3:$W$633,2,0))</f>
        <v>0</v>
      </c>
      <c r="AZ295" s="11">
        <f>IF(ISNA(VLOOKUP(CONCATENATE($B295,AZ$2,"SINGLE"),'III-SUB'!$V$3:$W$633,2,0)),0,VLOOKUP(CONCATENATE($B295,AZ$2,"SINGLE"),'III-SUB'!$V$3:$W$633,2,0))</f>
        <v>0</v>
      </c>
      <c r="BA295" s="11">
        <f>IF(ISNA(VLOOKUP(CONCATENATE($B295,BA$2,"SINGLE"),'III-SUB'!$V$3:$W$633,2,0)),0,VLOOKUP(CONCATENATE($B295,BA$2,"SINGLE"),'III-SUB'!$V$3:$W$633,2,0))</f>
        <v>0</v>
      </c>
      <c r="BB295" s="11">
        <f>IF(ISNA(VLOOKUP(CONCATENATE($B295,BB$2,"SINGLE"),'III-SUB'!$V$3:$W$633,2,0)),0,VLOOKUP(CONCATENATE($B295,BB$2,"SINGLE"),'III-SUB'!$V$3:$W$633,2,0))</f>
        <v>0</v>
      </c>
      <c r="BC295" s="11">
        <f>IF(ISNA(VLOOKUP(CONCATENATE($B295,BC$2,"SINGLE"),'III-SUB'!$V$3:$W$633,2,0)),0,VLOOKUP(CONCATENATE($B295,BC$2,"SINGLE"),'III-SUB'!$V$3:$W$633,2,0))</f>
        <v>0</v>
      </c>
      <c r="BD295" s="54">
        <f>SUM(AQ295:BC295)</f>
        <v>0</v>
      </c>
      <c r="BE295" s="54">
        <f>IF(ISNA(VLOOKUP(CONCATENATE($B295,BE$2,"SINGLE"),VHF!$V$3:$W$627,2,0)),0,VLOOKUP(CONCATENATE($B295,BE$2,"SINGLE"),VHF!$V$3:$W$627,2,0))</f>
        <v>0</v>
      </c>
      <c r="BF295" s="11">
        <f>IF(ISNA(VLOOKUP(CONCATENATE($B295,BF$2,"SINGLE"),UHF!$V$3:$W$612,2,0)),0,VLOOKUP(CONCATENATE($B295,BF$2,"SINGLE"),UHF!$V$3:$W$612,2,0))</f>
        <v>0</v>
      </c>
      <c r="BG295" s="11">
        <f>IF(ISNA(VLOOKUP(CONCATENATE($B295,BG$2,"SINGLE"),UHF!$V$3:$W$612,2,0)),0,VLOOKUP(CONCATENATE($B295,BG$2,"SINGLE"),UHF!$V$3:$W$612,2,0))</f>
        <v>0</v>
      </c>
      <c r="BH295" s="11">
        <f>IF(ISNA(VLOOKUP(CONCATENATE($B295,BH$2,"SINGLE"),UHF!$V$3:$W$612,2,0)),0,VLOOKUP(CONCATENATE($B295,BH$2,"SINGLE"),UHF!$V$3:$W$612,2,0))</f>
        <v>0</v>
      </c>
      <c r="BI295" s="11">
        <f>IF(ISNA(VLOOKUP(CONCATENATE($B295,BI$2,"SINGLE"),UHF!$V$3:$W$612,2,0)),0,VLOOKUP(CONCATENATE($B295,BI$2,"SINGLE"),UHF!$V$3:$W$612,2,0))</f>
        <v>0</v>
      </c>
      <c r="BJ295" s="11">
        <f>IF(ISNA(VLOOKUP(CONCATENATE($B295,BJ$2,"SINGLE"),UHF!$V$3:$W$612,2,0)),0,VLOOKUP(CONCATENATE($B295,BJ$2,"SINGLE"),UHF!$V$3:$W$612,2,0))</f>
        <v>0</v>
      </c>
      <c r="BK295" s="11">
        <f>IF(ISNA(VLOOKUP(CONCATENATE($B295,BK$2,"SINGLE"),UHF!$V$3:$W$612,2,0)),0,VLOOKUP(CONCATENATE($B295,BK$2,"SINGLE"),UHF!$V$3:$W$612,2,0))</f>
        <v>0</v>
      </c>
      <c r="BL295" s="11">
        <f>IF(ISNA(VLOOKUP(CONCATENATE($B295,BL$2,"SINGLE"),UHF!$V$3:$W$612,2,0)),0,VLOOKUP(CONCATENATE($B295,BL$2,"SINGLE"),UHF!$V$3:$W$612,2,0))</f>
        <v>0</v>
      </c>
      <c r="BM295" s="11">
        <f>IF(ISNA(VLOOKUP(CONCATENATE($B295,BM$2,"SINGLE"),UHF!$V$3:$W$612,2,0)),0,VLOOKUP(CONCATENATE($B295,BM$2,"SINGLE"),UHF!$V$3:$W$612,2,0))</f>
        <v>0</v>
      </c>
      <c r="BN295" s="11">
        <f>IF(ISNA(VLOOKUP(CONCATENATE($B295,BN$2,"SINGLE"),UHF!$V$3:$W$612,2,0)),0,VLOOKUP(CONCATENATE($B295,BN$2,"SINGLE"),UHF!$V$3:$W$612,2,0))</f>
        <v>0</v>
      </c>
      <c r="BO295" s="11">
        <f>IF(ISNA(VLOOKUP(CONCATENATE($B295,BO$2,"SINGLE"),UHF!$V$3:$W$612,2,0)),0,VLOOKUP(CONCATENATE($B295,BO$2,"SINGLE"),UHF!$V$3:$W$612,2,0))</f>
        <v>0</v>
      </c>
      <c r="BP295" s="11">
        <f>IF(ISNA(VLOOKUP(CONCATENATE($B295,BP$2,"SINGLE"),UHF!$V$3:$W$612,2,0)),0,VLOOKUP(CONCATENATE($B295,BP$2,"SINGLE"),UHF!$V$3:$W$612,2,0))</f>
        <v>0</v>
      </c>
      <c r="BQ295" s="11">
        <f>IF(ISNA(VLOOKUP(CONCATENATE($B295,BQ$2,"SINGLE"),UHF!$V$3:$W$612,2,0)),0,VLOOKUP(CONCATENATE($B295,BQ$2,"SINGLE"),UHF!$V$3:$W$612,2,0))</f>
        <v>0</v>
      </c>
      <c r="BR295" s="54">
        <f>SUM(BF295:BQ295)</f>
        <v>0</v>
      </c>
      <c r="BS295" s="54">
        <f>IF(ISNA(VLOOKUP(CONCATENATE($B295,BS$2,"SINGLE"),'A1'!$V$3:$W$612,2,0)),0,VLOOKUP(CONCATENATE($B295,BS$2,"SINGLE"),'A1'!$V$3:$W$612,2,0))</f>
        <v>0</v>
      </c>
    </row>
    <row r="296" spans="1:71" x14ac:dyDescent="0.2">
      <c r="A296" s="21" t="str">
        <f t="shared" si="2"/>
        <v>294.</v>
      </c>
      <c r="B296" s="8">
        <f>'Seznam-SO'!A296</f>
        <v>0</v>
      </c>
      <c r="C296" s="11">
        <f>IF(ISNA(VLOOKUP(CONCATENATE($B296,C$2,"SINGLE"),'I-SUB'!$V$3:$W$624,2,0)),0,VLOOKUP(CONCATENATE($B296,C$2,"SINGLE"),'I-SUB'!$V$3:$W$624,2,0))</f>
        <v>0</v>
      </c>
      <c r="D296" s="11">
        <f>IF(ISNA(VLOOKUP(CONCATENATE($B296,D$2,"SINGLE"),'I-SUB'!$V$3:$W$624,2,0)),0,VLOOKUP(CONCATENATE($B296,D$2,"SINGLE"),'I-SUB'!$V$3:$W$624,2,0))</f>
        <v>0</v>
      </c>
      <c r="E296" s="11">
        <f>IF(ISNA(VLOOKUP(CONCATENATE($B296,E$2,"SINGLE"),'I-SUB'!$V$3:$W$624,2,0)),0,VLOOKUP(CONCATENATE($B296,E$2,"SINGLE"),'I-SUB'!$V$3:$W$624,2,0))</f>
        <v>0</v>
      </c>
      <c r="F296" s="11">
        <f>IF(ISNA(VLOOKUP(CONCATENATE($B296,F$2,"SINGLE"),'I-SUB'!$V$3:$W$624,2,0)),0,VLOOKUP(CONCATENATE($B296,F$2,"SINGLE"),'I-SUB'!$V$3:$W$624,2,0))</f>
        <v>0</v>
      </c>
      <c r="G296" s="11">
        <f>IF(ISNA(VLOOKUP(CONCATENATE($B296,G$2,"SINGLE"),'I-SUB'!$V$3:$W$624,2,0)),0,VLOOKUP(CONCATENATE($B296,G$2,"SINGLE"),'I-SUB'!$V$3:$W$624,2,0))</f>
        <v>0</v>
      </c>
      <c r="H296" s="11">
        <f>IF(ISNA(VLOOKUP(CONCATENATE($B296,H$2,"SINGLE"),'I-SUB'!$V$3:$W$624,2,0)),0,VLOOKUP(CONCATENATE($B296,H$2,"SINGLE"),'I-SUB'!$V$3:$W$624,2,0))</f>
        <v>0</v>
      </c>
      <c r="I296" s="11">
        <f>IF(ISNA(VLOOKUP(CONCATENATE($B296,I$2,"SINGLE"),'I-SUB'!$V$3:$W$624,2,0)),0,VLOOKUP(CONCATENATE($B296,I$2,"SINGLE"),'I-SUB'!$V$3:$W$624,2,0))</f>
        <v>0</v>
      </c>
      <c r="J296" s="11">
        <f>IF(ISNA(VLOOKUP(CONCATENATE($B296,J$2,"SINGLE"),'I-SUB'!$V$3:$W$624,2,0)),0,VLOOKUP(CONCATENATE($B296,J$2,"SINGLE"),'I-SUB'!$V$3:$W$624,2,0))</f>
        <v>0</v>
      </c>
      <c r="K296" s="11">
        <f>IF(ISNA(VLOOKUP(CONCATENATE($B296,K$2,"SINGLE"),'I-SUB'!$V$3:$W$624,2,0)),0,VLOOKUP(CONCATENATE($B296,K$2,"SINGLE"),'I-SUB'!$V$3:$W$624,2,0))</f>
        <v>0</v>
      </c>
      <c r="L296" s="11">
        <f>IF(ISNA(VLOOKUP(CONCATENATE($B296,L$2,"SINGLE"),'I-SUB'!$V$3:$W$624,2,0)),0,VLOOKUP(CONCATENATE($B296,L$2,"SINGLE"),'I-SUB'!$V$3:$W$624,2,0))</f>
        <v>0</v>
      </c>
      <c r="M296" s="11">
        <f>IF(ISNA(VLOOKUP(CONCATENATE($B296,M$2,"SINGLE"),'I-SUB'!$V$3:$W$624,2,0)),0,VLOOKUP(CONCATENATE($B296,M$2,"SINGLE"),'I-SUB'!$V$3:$W$624,2,0))</f>
        <v>0</v>
      </c>
      <c r="N296" s="11">
        <f>IF(ISNA(VLOOKUP(CONCATENATE($B296,N$2,"SINGLE"),'I-SUB'!$V$3:$W$624,2,0)),0,VLOOKUP(CONCATENATE($B296,N$2,"SINGLE"),'I-SUB'!$V$3:$W$624,2,0))</f>
        <v>0</v>
      </c>
      <c r="O296" s="11">
        <f>IF(ISNA(VLOOKUP(CONCATENATE($B296,O$2,"SINGLE"),'I-SUB'!$V$3:$W$624,2,0)),0,VLOOKUP(CONCATENATE($B296,O$2,"SINGLE"),'I-SUB'!$V$3:$W$624,2,0))</f>
        <v>0</v>
      </c>
      <c r="P296" s="54">
        <f>SUM(C296:O296)</f>
        <v>0</v>
      </c>
      <c r="Q296" s="11">
        <f>IF(ISNA(VLOOKUP(CONCATENATE($B296,Q$2,"SINGLE"),'II-SUB'!$V$3:$W$630,2,0)),0,VLOOKUP(CONCATENATE($B296,Q$2,"SINGLE"),'II-SUB'!$V$3:$W$630,2,0))</f>
        <v>0</v>
      </c>
      <c r="R296" s="11">
        <f>IF(ISNA(VLOOKUP(CONCATENATE($B296,R$2,"SINGLE"),'II-SUB'!$V$3:$W$630,2,0)),0,VLOOKUP(CONCATENATE($B296,R$2,"SINGLE"),'II-SUB'!$V$3:$W$630,2,0))</f>
        <v>0</v>
      </c>
      <c r="S296" s="11">
        <f>IF(ISNA(VLOOKUP(CONCATENATE($B296,S$2,"SINGLE"),'II-SUB'!$V$3:$W$630,2,0)),0,VLOOKUP(CONCATENATE($B296,S$2,"SINGLE"),'II-SUB'!$V$3:$W$630,2,0))</f>
        <v>0</v>
      </c>
      <c r="T296" s="11">
        <f>IF(ISNA(VLOOKUP(CONCATENATE($B296,T$2,"SINGLE"),'II-SUB'!$V$3:$W$630,2,0)),0,VLOOKUP(CONCATENATE($B296,T$2,"SINGLE"),'II-SUB'!$V$3:$W$630,2,0))</f>
        <v>0</v>
      </c>
      <c r="U296" s="11">
        <f>IF(ISNA(VLOOKUP(CONCATENATE($B296,U$2,"SINGLE"),'II-SUB'!$V$3:$W$630,2,0)),0,VLOOKUP(CONCATENATE($B296,U$2,"SINGLE"),'II-SUB'!$V$3:$W$630,2,0))</f>
        <v>0</v>
      </c>
      <c r="V296" s="11">
        <f>IF(ISNA(VLOOKUP(CONCATENATE($B296,V$2,"SINGLE"),'II-SUB'!$V$3:$W$630,2,0)),0,VLOOKUP(CONCATENATE($B296,V$2,"SINGLE"),'II-SUB'!$V$3:$W$630,2,0))</f>
        <v>0</v>
      </c>
      <c r="W296" s="11">
        <f>IF(ISNA(VLOOKUP(CONCATENATE($B296,W$2,"SINGLE"),'II-SUB'!$V$3:$W$630,2,0)),0,VLOOKUP(CONCATENATE($B296,W$2,"SINGLE"),'II-SUB'!$V$3:$W$630,2,0))</f>
        <v>0</v>
      </c>
      <c r="X296" s="11">
        <f>IF(ISNA(VLOOKUP(CONCATENATE($B296,X$2,"SINGLE"),'II-SUB'!$V$3:$W$630,2,0)),0,VLOOKUP(CONCATENATE($B296,X$2,"SINGLE"),'II-SUB'!$V$3:$W$630,2,0))</f>
        <v>0</v>
      </c>
      <c r="Y296" s="11">
        <f>IF(ISNA(VLOOKUP(CONCATENATE($B296,Y$2,"SINGLE"),'II-SUB'!$V$3:$W$630,2,0)),0,VLOOKUP(CONCATENATE($B296,Y$2,"SINGLE"),'II-SUB'!$V$3:$W$630,2,0))</f>
        <v>0</v>
      </c>
      <c r="Z296" s="11">
        <f>IF(ISNA(VLOOKUP(CONCATENATE($B296,Z$2,"SINGLE"),'II-SUB'!$V$3:$W$630,2,0)),0,VLOOKUP(CONCATENATE($B296,Z$2,"SINGLE"),'II-SUB'!$V$3:$W$630,2,0))</f>
        <v>0</v>
      </c>
      <c r="AA296" s="11">
        <f>IF(ISNA(VLOOKUP(CONCATENATE($B296,AA$2,"SINGLE"),'II-SUB'!$V$3:$W$630,2,0)),0,VLOOKUP(CONCATENATE($B296,AA$2,"SINGLE"),'II-SUB'!$V$3:$W$630,2,0))</f>
        <v>0</v>
      </c>
      <c r="AB296" s="11">
        <f>IF(ISNA(VLOOKUP(CONCATENATE($B296,AB$2,"SINGLE"),'II-SUB'!$V$3:$W$630,2,0)),0,VLOOKUP(CONCATENATE($B296,AB$2,"SINGLE"),'II-SUB'!$V$3:$W$630,2,0))</f>
        <v>0</v>
      </c>
      <c r="AC296" s="11">
        <f>IF(ISNA(VLOOKUP(CONCATENATE($B296,AC$2,"SINGLE"),'II-SUB'!$V$3:$W$630,2,0)),0,VLOOKUP(CONCATENATE($B296,AC$2,"SINGLE"),'II-SUB'!$V$3:$W$630,2,0))</f>
        <v>0</v>
      </c>
      <c r="AD296" s="54">
        <f>SUM(Q296:AC296)</f>
        <v>0</v>
      </c>
      <c r="AE296" s="11">
        <f>IF(ISNA(VLOOKUP(CONCATENATE($B296,AE$2,"SINGLE"),MW!$V$3:$W$600,2,0)),0,VLOOKUP(CONCATENATE($B296,AE$2,"SINGLE"),MW!$V$3:$W$600,2,0))</f>
        <v>0</v>
      </c>
      <c r="AF296" s="11">
        <f>IF(ISNA(VLOOKUP(CONCATENATE($B296,AF$2,"SINGLE"),MW!$V$3:$W$600,2,0)),0,VLOOKUP(CONCATENATE($B296,AF$2,"SINGLE"),MW!$V$3:$W$600,2,0))</f>
        <v>0</v>
      </c>
      <c r="AG296" s="11">
        <f>IF(ISNA(VLOOKUP(CONCATENATE($B296,AG$2,"SINGLE"),MW!$V$3:$W$600,2,0)),0,VLOOKUP(CONCATENATE($B296,AG$2,"SINGLE"),MW!$V$3:$W$600,2,0))</f>
        <v>0</v>
      </c>
      <c r="AH296" s="11">
        <f>IF(ISNA(VLOOKUP(CONCATENATE($B296,AH$2,"SINGLE"),MW!$V$3:$W$600,2,0)),0,VLOOKUP(CONCATENATE($B296,AH$2,"SINGLE"),MW!$V$3:$W$600,2,0))</f>
        <v>0</v>
      </c>
      <c r="AI296" s="11">
        <f>IF(ISNA(VLOOKUP(CONCATENATE($B296,AI$2,"SINGLE"),MW!$V$3:$W$600,2,0)),0,VLOOKUP(CONCATENATE($B296,AI$2,"SINGLE"),MW!$V$3:$W$600,2,0))</f>
        <v>0</v>
      </c>
      <c r="AJ296" s="11">
        <f>IF(ISNA(VLOOKUP(CONCATENATE($B296,AJ$2,"SINGLE"),MW!$V$3:$W$600,2,0)),0,VLOOKUP(CONCATENATE($B296,AJ$2,"SINGLE"),MW!$V$3:$W$600,2,0))</f>
        <v>0</v>
      </c>
      <c r="AK296" s="11">
        <f>IF(ISNA(VLOOKUP(CONCATENATE($B296,AK$2,"SINGLE"),MW!$V$3:$W$600,2,0)),0,VLOOKUP(CONCATENATE($B296,AK$2,"SINGLE"),MW!$V$3:$W$600,2,0))</f>
        <v>0</v>
      </c>
      <c r="AL296" s="11">
        <f>IF(ISNA(VLOOKUP(CONCATENATE($B296,AL$2,"SINGLE"),MW!$V$3:$W$600,2,0)),0,VLOOKUP(CONCATENATE($B296,AL$2,"SINGLE"),MW!$V$3:$W$600,2,0))</f>
        <v>0</v>
      </c>
      <c r="AM296" s="11">
        <f>IF(ISNA(VLOOKUP(CONCATENATE($B296,AM$2,"SINGLE"),MW!$V$3:$W$600,2,0)),0,VLOOKUP(CONCATENATE($B296,AM$2,"SINGLE"),MW!$V$3:$W$600,2,0))</f>
        <v>0</v>
      </c>
      <c r="AN296" s="11">
        <f>IF(ISNA(VLOOKUP(CONCATENATE($B296,AN$2,"SINGLE"),MW!$V$3:$W$600,2,0)),0,VLOOKUP(CONCATENATE($B296,AN$2,"SINGLE"),MW!$V$3:$W$600,2,0))</f>
        <v>0</v>
      </c>
      <c r="AO296" s="11">
        <f>IF(ISNA(VLOOKUP(CONCATENATE($B296,AO$2,"SINGLE"),MW!$V$3:$W$600,2,0)),0,VLOOKUP(CONCATENATE($B296,AO$2,"SINGLE"),MW!$V$3:$W$600,2,0))</f>
        <v>0</v>
      </c>
      <c r="AP296" s="54">
        <f>SUM(AE296:AO296)</f>
        <v>0</v>
      </c>
      <c r="AQ296" s="11">
        <f>IF(ISNA(VLOOKUP(CONCATENATE($B296,AQ$2,"SINGLE"),'III-SUB'!$V$3:$W$633,2,0)),0,VLOOKUP(CONCATENATE($B296,AQ$2,"SINGLE"),'III-SUB'!$V$3:$W$633,2,0))</f>
        <v>0</v>
      </c>
      <c r="AR296" s="11">
        <f>IF(ISNA(VLOOKUP(CONCATENATE($B296,AR$2,"SINGLE"),'III-SUB'!$V$3:$W$633,2,0)),0,VLOOKUP(CONCATENATE($B296,AR$2,"SINGLE"),'III-SUB'!$V$3:$W$633,2,0))</f>
        <v>0</v>
      </c>
      <c r="AS296" s="11">
        <f>IF(ISNA(VLOOKUP(CONCATENATE($B296,AS$2,"SINGLE"),'III-SUB'!$V$3:$W$633,2,0)),0,VLOOKUP(CONCATENATE($B296,AS$2,"SINGLE"),'III-SUB'!$V$3:$W$633,2,0))</f>
        <v>0</v>
      </c>
      <c r="AT296" s="11">
        <f>IF(ISNA(VLOOKUP(CONCATENATE($B296,AT$2,"SINGLE"),'III-SUB'!$V$3:$W$633,2,0)),0,VLOOKUP(CONCATENATE($B296,AT$2,"SINGLE"),'III-SUB'!$V$3:$W$633,2,0))</f>
        <v>0</v>
      </c>
      <c r="AU296" s="11">
        <f>IF(ISNA(VLOOKUP(CONCATENATE($B296,AU$2,"SINGLE"),'III-SUB'!$V$3:$W$633,2,0)),0,VLOOKUP(CONCATENATE($B296,AU$2,"SINGLE"),'III-SUB'!$V$3:$W$633,2,0))</f>
        <v>0</v>
      </c>
      <c r="AV296" s="11">
        <f>IF(ISNA(VLOOKUP(CONCATENATE($B296,AV$2,"SINGLE"),'III-SUB'!$V$3:$W$633,2,0)),0,VLOOKUP(CONCATENATE($B296,AV$2,"SINGLE"),'III-SUB'!$V$3:$W$633,2,0))</f>
        <v>0</v>
      </c>
      <c r="AW296" s="11">
        <f>IF(ISNA(VLOOKUP(CONCATENATE($B296,AW$2,"SINGLE"),'III-SUB'!$V$3:$W$633,2,0)),0,VLOOKUP(CONCATENATE($B296,AW$2,"SINGLE"),'III-SUB'!$V$3:$W$633,2,0))</f>
        <v>0</v>
      </c>
      <c r="AX296" s="11">
        <f>IF(ISNA(VLOOKUP(CONCATENATE($B296,AX$2,"SINGLE"),'III-SUB'!$V$3:$W$633,2,0)),0,VLOOKUP(CONCATENATE($B296,AX$2,"SINGLE"),'III-SUB'!$V$3:$W$633,2,0))</f>
        <v>0</v>
      </c>
      <c r="AY296" s="11">
        <f>IF(ISNA(VLOOKUP(CONCATENATE($B296,AY$2,"SINGLE"),'III-SUB'!$V$3:$W$633,2,0)),0,VLOOKUP(CONCATENATE($B296,AY$2,"SINGLE"),'III-SUB'!$V$3:$W$633,2,0))</f>
        <v>0</v>
      </c>
      <c r="AZ296" s="11">
        <f>IF(ISNA(VLOOKUP(CONCATENATE($B296,AZ$2,"SINGLE"),'III-SUB'!$V$3:$W$633,2,0)),0,VLOOKUP(CONCATENATE($B296,AZ$2,"SINGLE"),'III-SUB'!$V$3:$W$633,2,0))</f>
        <v>0</v>
      </c>
      <c r="BA296" s="11">
        <f>IF(ISNA(VLOOKUP(CONCATENATE($B296,BA$2,"SINGLE"),'III-SUB'!$V$3:$W$633,2,0)),0,VLOOKUP(CONCATENATE($B296,BA$2,"SINGLE"),'III-SUB'!$V$3:$W$633,2,0))</f>
        <v>0</v>
      </c>
      <c r="BB296" s="11">
        <f>IF(ISNA(VLOOKUP(CONCATENATE($B296,BB$2,"SINGLE"),'III-SUB'!$V$3:$W$633,2,0)),0,VLOOKUP(CONCATENATE($B296,BB$2,"SINGLE"),'III-SUB'!$V$3:$W$633,2,0))</f>
        <v>0</v>
      </c>
      <c r="BC296" s="11">
        <f>IF(ISNA(VLOOKUP(CONCATENATE($B296,BC$2,"SINGLE"),'III-SUB'!$V$3:$W$633,2,0)),0,VLOOKUP(CONCATENATE($B296,BC$2,"SINGLE"),'III-SUB'!$V$3:$W$633,2,0))</f>
        <v>0</v>
      </c>
      <c r="BD296" s="54">
        <f>SUM(AQ296:BC296)</f>
        <v>0</v>
      </c>
      <c r="BE296" s="54">
        <f>IF(ISNA(VLOOKUP(CONCATENATE($B296,BE$2,"SINGLE"),VHF!$V$3:$W$627,2,0)),0,VLOOKUP(CONCATENATE($B296,BE$2,"SINGLE"),VHF!$V$3:$W$627,2,0))</f>
        <v>0</v>
      </c>
      <c r="BF296" s="11">
        <f>IF(ISNA(VLOOKUP(CONCATENATE($B296,BF$2,"SINGLE"),UHF!$V$3:$W$612,2,0)),0,VLOOKUP(CONCATENATE($B296,BF$2,"SINGLE"),UHF!$V$3:$W$612,2,0))</f>
        <v>0</v>
      </c>
      <c r="BG296" s="11">
        <f>IF(ISNA(VLOOKUP(CONCATENATE($B296,BG$2,"SINGLE"),UHF!$V$3:$W$612,2,0)),0,VLOOKUP(CONCATENATE($B296,BG$2,"SINGLE"),UHF!$V$3:$W$612,2,0))</f>
        <v>0</v>
      </c>
      <c r="BH296" s="11">
        <f>IF(ISNA(VLOOKUP(CONCATENATE($B296,BH$2,"SINGLE"),UHF!$V$3:$W$612,2,0)),0,VLOOKUP(CONCATENATE($B296,BH$2,"SINGLE"),UHF!$V$3:$W$612,2,0))</f>
        <v>0</v>
      </c>
      <c r="BI296" s="11">
        <f>IF(ISNA(VLOOKUP(CONCATENATE($B296,BI$2,"SINGLE"),UHF!$V$3:$W$612,2,0)),0,VLOOKUP(CONCATENATE($B296,BI$2,"SINGLE"),UHF!$V$3:$W$612,2,0))</f>
        <v>0</v>
      </c>
      <c r="BJ296" s="11">
        <f>IF(ISNA(VLOOKUP(CONCATENATE($B296,BJ$2,"SINGLE"),UHF!$V$3:$W$612,2,0)),0,VLOOKUP(CONCATENATE($B296,BJ$2,"SINGLE"),UHF!$V$3:$W$612,2,0))</f>
        <v>0</v>
      </c>
      <c r="BK296" s="11">
        <f>IF(ISNA(VLOOKUP(CONCATENATE($B296,BK$2,"SINGLE"),UHF!$V$3:$W$612,2,0)),0,VLOOKUP(CONCATENATE($B296,BK$2,"SINGLE"),UHF!$V$3:$W$612,2,0))</f>
        <v>0</v>
      </c>
      <c r="BL296" s="11">
        <f>IF(ISNA(VLOOKUP(CONCATENATE($B296,BL$2,"SINGLE"),UHF!$V$3:$W$612,2,0)),0,VLOOKUP(CONCATENATE($B296,BL$2,"SINGLE"),UHF!$V$3:$W$612,2,0))</f>
        <v>0</v>
      </c>
      <c r="BM296" s="11">
        <f>IF(ISNA(VLOOKUP(CONCATENATE($B296,BM$2,"SINGLE"),UHF!$V$3:$W$612,2,0)),0,VLOOKUP(CONCATENATE($B296,BM$2,"SINGLE"),UHF!$V$3:$W$612,2,0))</f>
        <v>0</v>
      </c>
      <c r="BN296" s="11">
        <f>IF(ISNA(VLOOKUP(CONCATENATE($B296,BN$2,"SINGLE"),UHF!$V$3:$W$612,2,0)),0,VLOOKUP(CONCATENATE($B296,BN$2,"SINGLE"),UHF!$V$3:$W$612,2,0))</f>
        <v>0</v>
      </c>
      <c r="BO296" s="11">
        <f>IF(ISNA(VLOOKUP(CONCATENATE($B296,BO$2,"SINGLE"),UHF!$V$3:$W$612,2,0)),0,VLOOKUP(CONCATENATE($B296,BO$2,"SINGLE"),UHF!$V$3:$W$612,2,0))</f>
        <v>0</v>
      </c>
      <c r="BP296" s="11">
        <f>IF(ISNA(VLOOKUP(CONCATENATE($B296,BP$2,"SINGLE"),UHF!$V$3:$W$612,2,0)),0,VLOOKUP(CONCATENATE($B296,BP$2,"SINGLE"),UHF!$V$3:$W$612,2,0))</f>
        <v>0</v>
      </c>
      <c r="BQ296" s="11">
        <f>IF(ISNA(VLOOKUP(CONCATENATE($B296,BQ$2,"SINGLE"),UHF!$V$3:$W$612,2,0)),0,VLOOKUP(CONCATENATE($B296,BQ$2,"SINGLE"),UHF!$V$3:$W$612,2,0))</f>
        <v>0</v>
      </c>
      <c r="BR296" s="54">
        <f>SUM(BF296:BQ296)</f>
        <v>0</v>
      </c>
      <c r="BS296" s="54">
        <f>IF(ISNA(VLOOKUP(CONCATENATE($B296,BS$2,"SINGLE"),'A1'!$V$3:$W$612,2,0)),0,VLOOKUP(CONCATENATE($B296,BS$2,"SINGLE"),'A1'!$V$3:$W$612,2,0))</f>
        <v>0</v>
      </c>
    </row>
    <row r="297" spans="1:71" x14ac:dyDescent="0.2">
      <c r="A297" s="21" t="str">
        <f t="shared" si="2"/>
        <v>295.</v>
      </c>
      <c r="B297" s="8">
        <f>'Seznam-SO'!A297</f>
        <v>0</v>
      </c>
      <c r="C297" s="11">
        <f>IF(ISNA(VLOOKUP(CONCATENATE($B297,C$2,"SINGLE"),'I-SUB'!$V$3:$W$624,2,0)),0,VLOOKUP(CONCATENATE($B297,C$2,"SINGLE"),'I-SUB'!$V$3:$W$624,2,0))</f>
        <v>0</v>
      </c>
      <c r="D297" s="11">
        <f>IF(ISNA(VLOOKUP(CONCATENATE($B297,D$2,"SINGLE"),'I-SUB'!$V$3:$W$624,2,0)),0,VLOOKUP(CONCATENATE($B297,D$2,"SINGLE"),'I-SUB'!$V$3:$W$624,2,0))</f>
        <v>0</v>
      </c>
      <c r="E297" s="11">
        <f>IF(ISNA(VLOOKUP(CONCATENATE($B297,E$2,"SINGLE"),'I-SUB'!$V$3:$W$624,2,0)),0,VLOOKUP(CONCATENATE($B297,E$2,"SINGLE"),'I-SUB'!$V$3:$W$624,2,0))</f>
        <v>0</v>
      </c>
      <c r="F297" s="11">
        <f>IF(ISNA(VLOOKUP(CONCATENATE($B297,F$2,"SINGLE"),'I-SUB'!$V$3:$W$624,2,0)),0,VLOOKUP(CONCATENATE($B297,F$2,"SINGLE"),'I-SUB'!$V$3:$W$624,2,0))</f>
        <v>0</v>
      </c>
      <c r="G297" s="11">
        <f>IF(ISNA(VLOOKUP(CONCATENATE($B297,G$2,"SINGLE"),'I-SUB'!$V$3:$W$624,2,0)),0,VLOOKUP(CONCATENATE($B297,G$2,"SINGLE"),'I-SUB'!$V$3:$W$624,2,0))</f>
        <v>0</v>
      </c>
      <c r="H297" s="11">
        <f>IF(ISNA(VLOOKUP(CONCATENATE($B297,H$2,"SINGLE"),'I-SUB'!$V$3:$W$624,2,0)),0,VLOOKUP(CONCATENATE($B297,H$2,"SINGLE"),'I-SUB'!$V$3:$W$624,2,0))</f>
        <v>0</v>
      </c>
      <c r="I297" s="11">
        <f>IF(ISNA(VLOOKUP(CONCATENATE($B297,I$2,"SINGLE"),'I-SUB'!$V$3:$W$624,2,0)),0,VLOOKUP(CONCATENATE($B297,I$2,"SINGLE"),'I-SUB'!$V$3:$W$624,2,0))</f>
        <v>0</v>
      </c>
      <c r="J297" s="11">
        <f>IF(ISNA(VLOOKUP(CONCATENATE($B297,J$2,"SINGLE"),'I-SUB'!$V$3:$W$624,2,0)),0,VLOOKUP(CONCATENATE($B297,J$2,"SINGLE"),'I-SUB'!$V$3:$W$624,2,0))</f>
        <v>0</v>
      </c>
      <c r="K297" s="11">
        <f>IF(ISNA(VLOOKUP(CONCATENATE($B297,K$2,"SINGLE"),'I-SUB'!$V$3:$W$624,2,0)),0,VLOOKUP(CONCATENATE($B297,K$2,"SINGLE"),'I-SUB'!$V$3:$W$624,2,0))</f>
        <v>0</v>
      </c>
      <c r="L297" s="11">
        <f>IF(ISNA(VLOOKUP(CONCATENATE($B297,L$2,"SINGLE"),'I-SUB'!$V$3:$W$624,2,0)),0,VLOOKUP(CONCATENATE($B297,L$2,"SINGLE"),'I-SUB'!$V$3:$W$624,2,0))</f>
        <v>0</v>
      </c>
      <c r="M297" s="11">
        <f>IF(ISNA(VLOOKUP(CONCATENATE($B297,M$2,"SINGLE"),'I-SUB'!$V$3:$W$624,2,0)),0,VLOOKUP(CONCATENATE($B297,M$2,"SINGLE"),'I-SUB'!$V$3:$W$624,2,0))</f>
        <v>0</v>
      </c>
      <c r="N297" s="11">
        <f>IF(ISNA(VLOOKUP(CONCATENATE($B297,N$2,"SINGLE"),'I-SUB'!$V$3:$W$624,2,0)),0,VLOOKUP(CONCATENATE($B297,N$2,"SINGLE"),'I-SUB'!$V$3:$W$624,2,0))</f>
        <v>0</v>
      </c>
      <c r="O297" s="11">
        <f>IF(ISNA(VLOOKUP(CONCATENATE($B297,O$2,"SINGLE"),'I-SUB'!$V$3:$W$624,2,0)),0,VLOOKUP(CONCATENATE($B297,O$2,"SINGLE"),'I-SUB'!$V$3:$W$624,2,0))</f>
        <v>0</v>
      </c>
      <c r="P297" s="54">
        <f>SUM(C297:O297)</f>
        <v>0</v>
      </c>
      <c r="Q297" s="11">
        <f>IF(ISNA(VLOOKUP(CONCATENATE($B297,Q$2,"SINGLE"),'II-SUB'!$V$3:$W$630,2,0)),0,VLOOKUP(CONCATENATE($B297,Q$2,"SINGLE"),'II-SUB'!$V$3:$W$630,2,0))</f>
        <v>0</v>
      </c>
      <c r="R297" s="11">
        <f>IF(ISNA(VLOOKUP(CONCATENATE($B297,R$2,"SINGLE"),'II-SUB'!$V$3:$W$630,2,0)),0,VLOOKUP(CONCATENATE($B297,R$2,"SINGLE"),'II-SUB'!$V$3:$W$630,2,0))</f>
        <v>0</v>
      </c>
      <c r="S297" s="11">
        <f>IF(ISNA(VLOOKUP(CONCATENATE($B297,S$2,"SINGLE"),'II-SUB'!$V$3:$W$630,2,0)),0,VLOOKUP(CONCATENATE($B297,S$2,"SINGLE"),'II-SUB'!$V$3:$W$630,2,0))</f>
        <v>0</v>
      </c>
      <c r="T297" s="11">
        <f>IF(ISNA(VLOOKUP(CONCATENATE($B297,T$2,"SINGLE"),'II-SUB'!$V$3:$W$630,2,0)),0,VLOOKUP(CONCATENATE($B297,T$2,"SINGLE"),'II-SUB'!$V$3:$W$630,2,0))</f>
        <v>0</v>
      </c>
      <c r="U297" s="11">
        <f>IF(ISNA(VLOOKUP(CONCATENATE($B297,U$2,"SINGLE"),'II-SUB'!$V$3:$W$630,2,0)),0,VLOOKUP(CONCATENATE($B297,U$2,"SINGLE"),'II-SUB'!$V$3:$W$630,2,0))</f>
        <v>0</v>
      </c>
      <c r="V297" s="11">
        <f>IF(ISNA(VLOOKUP(CONCATENATE($B297,V$2,"SINGLE"),'II-SUB'!$V$3:$W$630,2,0)),0,VLOOKUP(CONCATENATE($B297,V$2,"SINGLE"),'II-SUB'!$V$3:$W$630,2,0))</f>
        <v>0</v>
      </c>
      <c r="W297" s="11">
        <f>IF(ISNA(VLOOKUP(CONCATENATE($B297,W$2,"SINGLE"),'II-SUB'!$V$3:$W$630,2,0)),0,VLOOKUP(CONCATENATE($B297,W$2,"SINGLE"),'II-SUB'!$V$3:$W$630,2,0))</f>
        <v>0</v>
      </c>
      <c r="X297" s="11">
        <f>IF(ISNA(VLOOKUP(CONCATENATE($B297,X$2,"SINGLE"),'II-SUB'!$V$3:$W$630,2,0)),0,VLOOKUP(CONCATENATE($B297,X$2,"SINGLE"),'II-SUB'!$V$3:$W$630,2,0))</f>
        <v>0</v>
      </c>
      <c r="Y297" s="11">
        <f>IF(ISNA(VLOOKUP(CONCATENATE($B297,Y$2,"SINGLE"),'II-SUB'!$V$3:$W$630,2,0)),0,VLOOKUP(CONCATENATE($B297,Y$2,"SINGLE"),'II-SUB'!$V$3:$W$630,2,0))</f>
        <v>0</v>
      </c>
      <c r="Z297" s="11">
        <f>IF(ISNA(VLOOKUP(CONCATENATE($B297,Z$2,"SINGLE"),'II-SUB'!$V$3:$W$630,2,0)),0,VLOOKUP(CONCATENATE($B297,Z$2,"SINGLE"),'II-SUB'!$V$3:$W$630,2,0))</f>
        <v>0</v>
      </c>
      <c r="AA297" s="11">
        <f>IF(ISNA(VLOOKUP(CONCATENATE($B297,AA$2,"SINGLE"),'II-SUB'!$V$3:$W$630,2,0)),0,VLOOKUP(CONCATENATE($B297,AA$2,"SINGLE"),'II-SUB'!$V$3:$W$630,2,0))</f>
        <v>0</v>
      </c>
      <c r="AB297" s="11">
        <f>IF(ISNA(VLOOKUP(CONCATENATE($B297,AB$2,"SINGLE"),'II-SUB'!$V$3:$W$630,2,0)),0,VLOOKUP(CONCATENATE($B297,AB$2,"SINGLE"),'II-SUB'!$V$3:$W$630,2,0))</f>
        <v>0</v>
      </c>
      <c r="AC297" s="11">
        <f>IF(ISNA(VLOOKUP(CONCATENATE($B297,AC$2,"SINGLE"),'II-SUB'!$V$3:$W$630,2,0)),0,VLOOKUP(CONCATENATE($B297,AC$2,"SINGLE"),'II-SUB'!$V$3:$W$630,2,0))</f>
        <v>0</v>
      </c>
      <c r="AD297" s="54">
        <f>SUM(Q297:AC297)</f>
        <v>0</v>
      </c>
      <c r="AE297" s="11">
        <f>IF(ISNA(VLOOKUP(CONCATENATE($B297,AE$2,"SINGLE"),MW!$V$3:$W$600,2,0)),0,VLOOKUP(CONCATENATE($B297,AE$2,"SINGLE"),MW!$V$3:$W$600,2,0))</f>
        <v>0</v>
      </c>
      <c r="AF297" s="11">
        <f>IF(ISNA(VLOOKUP(CONCATENATE($B297,AF$2,"SINGLE"),MW!$V$3:$W$600,2,0)),0,VLOOKUP(CONCATENATE($B297,AF$2,"SINGLE"),MW!$V$3:$W$600,2,0))</f>
        <v>0</v>
      </c>
      <c r="AG297" s="11">
        <f>IF(ISNA(VLOOKUP(CONCATENATE($B297,AG$2,"SINGLE"),MW!$V$3:$W$600,2,0)),0,VLOOKUP(CONCATENATE($B297,AG$2,"SINGLE"),MW!$V$3:$W$600,2,0))</f>
        <v>0</v>
      </c>
      <c r="AH297" s="11">
        <f>IF(ISNA(VLOOKUP(CONCATENATE($B297,AH$2,"SINGLE"),MW!$V$3:$W$600,2,0)),0,VLOOKUP(CONCATENATE($B297,AH$2,"SINGLE"),MW!$V$3:$W$600,2,0))</f>
        <v>0</v>
      </c>
      <c r="AI297" s="11">
        <f>IF(ISNA(VLOOKUP(CONCATENATE($B297,AI$2,"SINGLE"),MW!$V$3:$W$600,2,0)),0,VLOOKUP(CONCATENATE($B297,AI$2,"SINGLE"),MW!$V$3:$W$600,2,0))</f>
        <v>0</v>
      </c>
      <c r="AJ297" s="11">
        <f>IF(ISNA(VLOOKUP(CONCATENATE($B297,AJ$2,"SINGLE"),MW!$V$3:$W$600,2,0)),0,VLOOKUP(CONCATENATE($B297,AJ$2,"SINGLE"),MW!$V$3:$W$600,2,0))</f>
        <v>0</v>
      </c>
      <c r="AK297" s="11">
        <f>IF(ISNA(VLOOKUP(CONCATENATE($B297,AK$2,"SINGLE"),MW!$V$3:$W$600,2,0)),0,VLOOKUP(CONCATENATE($B297,AK$2,"SINGLE"),MW!$V$3:$W$600,2,0))</f>
        <v>0</v>
      </c>
      <c r="AL297" s="11">
        <f>IF(ISNA(VLOOKUP(CONCATENATE($B297,AL$2,"SINGLE"),MW!$V$3:$W$600,2,0)),0,VLOOKUP(CONCATENATE($B297,AL$2,"SINGLE"),MW!$V$3:$W$600,2,0))</f>
        <v>0</v>
      </c>
      <c r="AM297" s="11">
        <f>IF(ISNA(VLOOKUP(CONCATENATE($B297,AM$2,"SINGLE"),MW!$V$3:$W$600,2,0)),0,VLOOKUP(CONCATENATE($B297,AM$2,"SINGLE"),MW!$V$3:$W$600,2,0))</f>
        <v>0</v>
      </c>
      <c r="AN297" s="11">
        <f>IF(ISNA(VLOOKUP(CONCATENATE($B297,AN$2,"SINGLE"),MW!$V$3:$W$600,2,0)),0,VLOOKUP(CONCATENATE($B297,AN$2,"SINGLE"),MW!$V$3:$W$600,2,0))</f>
        <v>0</v>
      </c>
      <c r="AO297" s="11">
        <f>IF(ISNA(VLOOKUP(CONCATENATE($B297,AO$2,"SINGLE"),MW!$V$3:$W$600,2,0)),0,VLOOKUP(CONCATENATE($B297,AO$2,"SINGLE"),MW!$V$3:$W$600,2,0))</f>
        <v>0</v>
      </c>
      <c r="AP297" s="54">
        <f>SUM(AE297:AO297)</f>
        <v>0</v>
      </c>
      <c r="AQ297" s="11">
        <f>IF(ISNA(VLOOKUP(CONCATENATE($B297,AQ$2,"SINGLE"),'III-SUB'!$V$3:$W$633,2,0)),0,VLOOKUP(CONCATENATE($B297,AQ$2,"SINGLE"),'III-SUB'!$V$3:$W$633,2,0))</f>
        <v>0</v>
      </c>
      <c r="AR297" s="11">
        <f>IF(ISNA(VLOOKUP(CONCATENATE($B297,AR$2,"SINGLE"),'III-SUB'!$V$3:$W$633,2,0)),0,VLOOKUP(CONCATENATE($B297,AR$2,"SINGLE"),'III-SUB'!$V$3:$W$633,2,0))</f>
        <v>0</v>
      </c>
      <c r="AS297" s="11">
        <f>IF(ISNA(VLOOKUP(CONCATENATE($B297,AS$2,"SINGLE"),'III-SUB'!$V$3:$W$633,2,0)),0,VLOOKUP(CONCATENATE($B297,AS$2,"SINGLE"),'III-SUB'!$V$3:$W$633,2,0))</f>
        <v>0</v>
      </c>
      <c r="AT297" s="11">
        <f>IF(ISNA(VLOOKUP(CONCATENATE($B297,AT$2,"SINGLE"),'III-SUB'!$V$3:$W$633,2,0)),0,VLOOKUP(CONCATENATE($B297,AT$2,"SINGLE"),'III-SUB'!$V$3:$W$633,2,0))</f>
        <v>0</v>
      </c>
      <c r="AU297" s="11">
        <f>IF(ISNA(VLOOKUP(CONCATENATE($B297,AU$2,"SINGLE"),'III-SUB'!$V$3:$W$633,2,0)),0,VLOOKUP(CONCATENATE($B297,AU$2,"SINGLE"),'III-SUB'!$V$3:$W$633,2,0))</f>
        <v>0</v>
      </c>
      <c r="AV297" s="11">
        <f>IF(ISNA(VLOOKUP(CONCATENATE($B297,AV$2,"SINGLE"),'III-SUB'!$V$3:$W$633,2,0)),0,VLOOKUP(CONCATENATE($B297,AV$2,"SINGLE"),'III-SUB'!$V$3:$W$633,2,0))</f>
        <v>0</v>
      </c>
      <c r="AW297" s="11">
        <f>IF(ISNA(VLOOKUP(CONCATENATE($B297,AW$2,"SINGLE"),'III-SUB'!$V$3:$W$633,2,0)),0,VLOOKUP(CONCATENATE($B297,AW$2,"SINGLE"),'III-SUB'!$V$3:$W$633,2,0))</f>
        <v>0</v>
      </c>
      <c r="AX297" s="11">
        <f>IF(ISNA(VLOOKUP(CONCATENATE($B297,AX$2,"SINGLE"),'III-SUB'!$V$3:$W$633,2,0)),0,VLOOKUP(CONCATENATE($B297,AX$2,"SINGLE"),'III-SUB'!$V$3:$W$633,2,0))</f>
        <v>0</v>
      </c>
      <c r="AY297" s="11">
        <f>IF(ISNA(VLOOKUP(CONCATENATE($B297,AY$2,"SINGLE"),'III-SUB'!$V$3:$W$633,2,0)),0,VLOOKUP(CONCATENATE($B297,AY$2,"SINGLE"),'III-SUB'!$V$3:$W$633,2,0))</f>
        <v>0</v>
      </c>
      <c r="AZ297" s="11">
        <f>IF(ISNA(VLOOKUP(CONCATENATE($B297,AZ$2,"SINGLE"),'III-SUB'!$V$3:$W$633,2,0)),0,VLOOKUP(CONCATENATE($B297,AZ$2,"SINGLE"),'III-SUB'!$V$3:$W$633,2,0))</f>
        <v>0</v>
      </c>
      <c r="BA297" s="11">
        <f>IF(ISNA(VLOOKUP(CONCATENATE($B297,BA$2,"SINGLE"),'III-SUB'!$V$3:$W$633,2,0)),0,VLOOKUP(CONCATENATE($B297,BA$2,"SINGLE"),'III-SUB'!$V$3:$W$633,2,0))</f>
        <v>0</v>
      </c>
      <c r="BB297" s="11">
        <f>IF(ISNA(VLOOKUP(CONCATENATE($B297,BB$2,"SINGLE"),'III-SUB'!$V$3:$W$633,2,0)),0,VLOOKUP(CONCATENATE($B297,BB$2,"SINGLE"),'III-SUB'!$V$3:$W$633,2,0))</f>
        <v>0</v>
      </c>
      <c r="BC297" s="11">
        <f>IF(ISNA(VLOOKUP(CONCATENATE($B297,BC$2,"SINGLE"),'III-SUB'!$V$3:$W$633,2,0)),0,VLOOKUP(CONCATENATE($B297,BC$2,"SINGLE"),'III-SUB'!$V$3:$W$633,2,0))</f>
        <v>0</v>
      </c>
      <c r="BD297" s="54">
        <f>SUM(AQ297:BC297)</f>
        <v>0</v>
      </c>
      <c r="BE297" s="54">
        <f>IF(ISNA(VLOOKUP(CONCATENATE($B297,BE$2,"SINGLE"),VHF!$V$3:$W$627,2,0)),0,VLOOKUP(CONCATENATE($B297,BE$2,"SINGLE"),VHF!$V$3:$W$627,2,0))</f>
        <v>0</v>
      </c>
      <c r="BF297" s="11">
        <f>IF(ISNA(VLOOKUP(CONCATENATE($B297,BF$2,"SINGLE"),UHF!$V$3:$W$612,2,0)),0,VLOOKUP(CONCATENATE($B297,BF$2,"SINGLE"),UHF!$V$3:$W$612,2,0))</f>
        <v>0</v>
      </c>
      <c r="BG297" s="11">
        <f>IF(ISNA(VLOOKUP(CONCATENATE($B297,BG$2,"SINGLE"),UHF!$V$3:$W$612,2,0)),0,VLOOKUP(CONCATENATE($B297,BG$2,"SINGLE"),UHF!$V$3:$W$612,2,0))</f>
        <v>0</v>
      </c>
      <c r="BH297" s="11">
        <f>IF(ISNA(VLOOKUP(CONCATENATE($B297,BH$2,"SINGLE"),UHF!$V$3:$W$612,2,0)),0,VLOOKUP(CONCATENATE($B297,BH$2,"SINGLE"),UHF!$V$3:$W$612,2,0))</f>
        <v>0</v>
      </c>
      <c r="BI297" s="11">
        <f>IF(ISNA(VLOOKUP(CONCATENATE($B297,BI$2,"SINGLE"),UHF!$V$3:$W$612,2,0)),0,VLOOKUP(CONCATENATE($B297,BI$2,"SINGLE"),UHF!$V$3:$W$612,2,0))</f>
        <v>0</v>
      </c>
      <c r="BJ297" s="11">
        <f>IF(ISNA(VLOOKUP(CONCATENATE($B297,BJ$2,"SINGLE"),UHF!$V$3:$W$612,2,0)),0,VLOOKUP(CONCATENATE($B297,BJ$2,"SINGLE"),UHF!$V$3:$W$612,2,0))</f>
        <v>0</v>
      </c>
      <c r="BK297" s="11">
        <f>IF(ISNA(VLOOKUP(CONCATENATE($B297,BK$2,"SINGLE"),UHF!$V$3:$W$612,2,0)),0,VLOOKUP(CONCATENATE($B297,BK$2,"SINGLE"),UHF!$V$3:$W$612,2,0))</f>
        <v>0</v>
      </c>
      <c r="BL297" s="11">
        <f>IF(ISNA(VLOOKUP(CONCATENATE($B297,BL$2,"SINGLE"),UHF!$V$3:$W$612,2,0)),0,VLOOKUP(CONCATENATE($B297,BL$2,"SINGLE"),UHF!$V$3:$W$612,2,0))</f>
        <v>0</v>
      </c>
      <c r="BM297" s="11">
        <f>IF(ISNA(VLOOKUP(CONCATENATE($B297,BM$2,"SINGLE"),UHF!$V$3:$W$612,2,0)),0,VLOOKUP(CONCATENATE($B297,BM$2,"SINGLE"),UHF!$V$3:$W$612,2,0))</f>
        <v>0</v>
      </c>
      <c r="BN297" s="11">
        <f>IF(ISNA(VLOOKUP(CONCATENATE($B297,BN$2,"SINGLE"),UHF!$V$3:$W$612,2,0)),0,VLOOKUP(CONCATENATE($B297,BN$2,"SINGLE"),UHF!$V$3:$W$612,2,0))</f>
        <v>0</v>
      </c>
      <c r="BO297" s="11">
        <f>IF(ISNA(VLOOKUP(CONCATENATE($B297,BO$2,"SINGLE"),UHF!$V$3:$W$612,2,0)),0,VLOOKUP(CONCATENATE($B297,BO$2,"SINGLE"),UHF!$V$3:$W$612,2,0))</f>
        <v>0</v>
      </c>
      <c r="BP297" s="11">
        <f>IF(ISNA(VLOOKUP(CONCATENATE($B297,BP$2,"SINGLE"),UHF!$V$3:$W$612,2,0)),0,VLOOKUP(CONCATENATE($B297,BP$2,"SINGLE"),UHF!$V$3:$W$612,2,0))</f>
        <v>0</v>
      </c>
      <c r="BQ297" s="11">
        <f>IF(ISNA(VLOOKUP(CONCATENATE($B297,BQ$2,"SINGLE"),UHF!$V$3:$W$612,2,0)),0,VLOOKUP(CONCATENATE($B297,BQ$2,"SINGLE"),UHF!$V$3:$W$612,2,0))</f>
        <v>0</v>
      </c>
      <c r="BR297" s="54">
        <f>SUM(BF297:BQ297)</f>
        <v>0</v>
      </c>
      <c r="BS297" s="54">
        <f>IF(ISNA(VLOOKUP(CONCATENATE($B297,BS$2,"SINGLE"),'A1'!$V$3:$W$612,2,0)),0,VLOOKUP(CONCATENATE($B297,BS$2,"SINGLE"),'A1'!$V$3:$W$612,2,0))</f>
        <v>0</v>
      </c>
    </row>
    <row r="298" spans="1:71" x14ac:dyDescent="0.2">
      <c r="A298" s="21" t="str">
        <f t="shared" si="2"/>
        <v>296.</v>
      </c>
      <c r="B298" s="8">
        <f>'Seznam-SO'!A298</f>
        <v>0</v>
      </c>
      <c r="C298" s="11">
        <f>IF(ISNA(VLOOKUP(CONCATENATE($B298,C$2,"SINGLE"),'I-SUB'!$V$3:$W$624,2,0)),0,VLOOKUP(CONCATENATE($B298,C$2,"SINGLE"),'I-SUB'!$V$3:$W$624,2,0))</f>
        <v>0</v>
      </c>
      <c r="D298" s="11">
        <f>IF(ISNA(VLOOKUP(CONCATENATE($B298,D$2,"SINGLE"),'I-SUB'!$V$3:$W$624,2,0)),0,VLOOKUP(CONCATENATE($B298,D$2,"SINGLE"),'I-SUB'!$V$3:$W$624,2,0))</f>
        <v>0</v>
      </c>
      <c r="E298" s="11">
        <f>IF(ISNA(VLOOKUP(CONCATENATE($B298,E$2,"SINGLE"),'I-SUB'!$V$3:$W$624,2,0)),0,VLOOKUP(CONCATENATE($B298,E$2,"SINGLE"),'I-SUB'!$V$3:$W$624,2,0))</f>
        <v>0</v>
      </c>
      <c r="F298" s="11">
        <f>IF(ISNA(VLOOKUP(CONCATENATE($B298,F$2,"SINGLE"),'I-SUB'!$V$3:$W$624,2,0)),0,VLOOKUP(CONCATENATE($B298,F$2,"SINGLE"),'I-SUB'!$V$3:$W$624,2,0))</f>
        <v>0</v>
      </c>
      <c r="G298" s="11">
        <f>IF(ISNA(VLOOKUP(CONCATENATE($B298,G$2,"SINGLE"),'I-SUB'!$V$3:$W$624,2,0)),0,VLOOKUP(CONCATENATE($B298,G$2,"SINGLE"),'I-SUB'!$V$3:$W$624,2,0))</f>
        <v>0</v>
      </c>
      <c r="H298" s="11">
        <f>IF(ISNA(VLOOKUP(CONCATENATE($B298,H$2,"SINGLE"),'I-SUB'!$V$3:$W$624,2,0)),0,VLOOKUP(CONCATENATE($B298,H$2,"SINGLE"),'I-SUB'!$V$3:$W$624,2,0))</f>
        <v>0</v>
      </c>
      <c r="I298" s="11">
        <f>IF(ISNA(VLOOKUP(CONCATENATE($B298,I$2,"SINGLE"),'I-SUB'!$V$3:$W$624,2,0)),0,VLOOKUP(CONCATENATE($B298,I$2,"SINGLE"),'I-SUB'!$V$3:$W$624,2,0))</f>
        <v>0</v>
      </c>
      <c r="J298" s="11">
        <f>IF(ISNA(VLOOKUP(CONCATENATE($B298,J$2,"SINGLE"),'I-SUB'!$V$3:$W$624,2,0)),0,VLOOKUP(CONCATENATE($B298,J$2,"SINGLE"),'I-SUB'!$V$3:$W$624,2,0))</f>
        <v>0</v>
      </c>
      <c r="K298" s="11">
        <f>IF(ISNA(VLOOKUP(CONCATENATE($B298,K$2,"SINGLE"),'I-SUB'!$V$3:$W$624,2,0)),0,VLOOKUP(CONCATENATE($B298,K$2,"SINGLE"),'I-SUB'!$V$3:$W$624,2,0))</f>
        <v>0</v>
      </c>
      <c r="L298" s="11">
        <f>IF(ISNA(VLOOKUP(CONCATENATE($B298,L$2,"SINGLE"),'I-SUB'!$V$3:$W$624,2,0)),0,VLOOKUP(CONCATENATE($B298,L$2,"SINGLE"),'I-SUB'!$V$3:$W$624,2,0))</f>
        <v>0</v>
      </c>
      <c r="M298" s="11">
        <f>IF(ISNA(VLOOKUP(CONCATENATE($B298,M$2,"SINGLE"),'I-SUB'!$V$3:$W$624,2,0)),0,VLOOKUP(CONCATENATE($B298,M$2,"SINGLE"),'I-SUB'!$V$3:$W$624,2,0))</f>
        <v>0</v>
      </c>
      <c r="N298" s="11">
        <f>IF(ISNA(VLOOKUP(CONCATENATE($B298,N$2,"SINGLE"),'I-SUB'!$V$3:$W$624,2,0)),0,VLOOKUP(CONCATENATE($B298,N$2,"SINGLE"),'I-SUB'!$V$3:$W$624,2,0))</f>
        <v>0</v>
      </c>
      <c r="O298" s="11">
        <f>IF(ISNA(VLOOKUP(CONCATENATE($B298,O$2,"SINGLE"),'I-SUB'!$V$3:$W$624,2,0)),0,VLOOKUP(CONCATENATE($B298,O$2,"SINGLE"),'I-SUB'!$V$3:$W$624,2,0))</f>
        <v>0</v>
      </c>
      <c r="P298" s="54">
        <f>SUM(C298:O298)</f>
        <v>0</v>
      </c>
      <c r="Q298" s="11">
        <f>IF(ISNA(VLOOKUP(CONCATENATE($B298,Q$2,"SINGLE"),'II-SUB'!$V$3:$W$630,2,0)),0,VLOOKUP(CONCATENATE($B298,Q$2,"SINGLE"),'II-SUB'!$V$3:$W$630,2,0))</f>
        <v>0</v>
      </c>
      <c r="R298" s="11">
        <f>IF(ISNA(VLOOKUP(CONCATENATE($B298,R$2,"SINGLE"),'II-SUB'!$V$3:$W$630,2,0)),0,VLOOKUP(CONCATENATE($B298,R$2,"SINGLE"),'II-SUB'!$V$3:$W$630,2,0))</f>
        <v>0</v>
      </c>
      <c r="S298" s="11">
        <f>IF(ISNA(VLOOKUP(CONCATENATE($B298,S$2,"SINGLE"),'II-SUB'!$V$3:$W$630,2,0)),0,VLOOKUP(CONCATENATE($B298,S$2,"SINGLE"),'II-SUB'!$V$3:$W$630,2,0))</f>
        <v>0</v>
      </c>
      <c r="T298" s="11">
        <f>IF(ISNA(VLOOKUP(CONCATENATE($B298,T$2,"SINGLE"),'II-SUB'!$V$3:$W$630,2,0)),0,VLOOKUP(CONCATENATE($B298,T$2,"SINGLE"),'II-SUB'!$V$3:$W$630,2,0))</f>
        <v>0</v>
      </c>
      <c r="U298" s="11">
        <f>IF(ISNA(VLOOKUP(CONCATENATE($B298,U$2,"SINGLE"),'II-SUB'!$V$3:$W$630,2,0)),0,VLOOKUP(CONCATENATE($B298,U$2,"SINGLE"),'II-SUB'!$V$3:$W$630,2,0))</f>
        <v>0</v>
      </c>
      <c r="V298" s="11">
        <f>IF(ISNA(VLOOKUP(CONCATENATE($B298,V$2,"SINGLE"),'II-SUB'!$V$3:$W$630,2,0)),0,VLOOKUP(CONCATENATE($B298,V$2,"SINGLE"),'II-SUB'!$V$3:$W$630,2,0))</f>
        <v>0</v>
      </c>
      <c r="W298" s="11">
        <f>IF(ISNA(VLOOKUP(CONCATENATE($B298,W$2,"SINGLE"),'II-SUB'!$V$3:$W$630,2,0)),0,VLOOKUP(CONCATENATE($B298,W$2,"SINGLE"),'II-SUB'!$V$3:$W$630,2,0))</f>
        <v>0</v>
      </c>
      <c r="X298" s="11">
        <f>IF(ISNA(VLOOKUP(CONCATENATE($B298,X$2,"SINGLE"),'II-SUB'!$V$3:$W$630,2,0)),0,VLOOKUP(CONCATENATE($B298,X$2,"SINGLE"),'II-SUB'!$V$3:$W$630,2,0))</f>
        <v>0</v>
      </c>
      <c r="Y298" s="11">
        <f>IF(ISNA(VLOOKUP(CONCATENATE($B298,Y$2,"SINGLE"),'II-SUB'!$V$3:$W$630,2,0)),0,VLOOKUP(CONCATENATE($B298,Y$2,"SINGLE"),'II-SUB'!$V$3:$W$630,2,0))</f>
        <v>0</v>
      </c>
      <c r="Z298" s="11">
        <f>IF(ISNA(VLOOKUP(CONCATENATE($B298,Z$2,"SINGLE"),'II-SUB'!$V$3:$W$630,2,0)),0,VLOOKUP(CONCATENATE($B298,Z$2,"SINGLE"),'II-SUB'!$V$3:$W$630,2,0))</f>
        <v>0</v>
      </c>
      <c r="AA298" s="11">
        <f>IF(ISNA(VLOOKUP(CONCATENATE($B298,AA$2,"SINGLE"),'II-SUB'!$V$3:$W$630,2,0)),0,VLOOKUP(CONCATENATE($B298,AA$2,"SINGLE"),'II-SUB'!$V$3:$W$630,2,0))</f>
        <v>0</v>
      </c>
      <c r="AB298" s="11">
        <f>IF(ISNA(VLOOKUP(CONCATENATE($B298,AB$2,"SINGLE"),'II-SUB'!$V$3:$W$630,2,0)),0,VLOOKUP(CONCATENATE($B298,AB$2,"SINGLE"),'II-SUB'!$V$3:$W$630,2,0))</f>
        <v>0</v>
      </c>
      <c r="AC298" s="11">
        <f>IF(ISNA(VLOOKUP(CONCATENATE($B298,AC$2,"SINGLE"),'II-SUB'!$V$3:$W$630,2,0)),0,VLOOKUP(CONCATENATE($B298,AC$2,"SINGLE"),'II-SUB'!$V$3:$W$630,2,0))</f>
        <v>0</v>
      </c>
      <c r="AD298" s="54">
        <f>SUM(Q298:AC298)</f>
        <v>0</v>
      </c>
      <c r="AE298" s="11">
        <f>IF(ISNA(VLOOKUP(CONCATENATE($B298,AE$2,"SINGLE"),MW!$V$3:$W$600,2,0)),0,VLOOKUP(CONCATENATE($B298,AE$2,"SINGLE"),MW!$V$3:$W$600,2,0))</f>
        <v>0</v>
      </c>
      <c r="AF298" s="11">
        <f>IF(ISNA(VLOOKUP(CONCATENATE($B298,AF$2,"SINGLE"),MW!$V$3:$W$600,2,0)),0,VLOOKUP(CONCATENATE($B298,AF$2,"SINGLE"),MW!$V$3:$W$600,2,0))</f>
        <v>0</v>
      </c>
      <c r="AG298" s="11">
        <f>IF(ISNA(VLOOKUP(CONCATENATE($B298,AG$2,"SINGLE"),MW!$V$3:$W$600,2,0)),0,VLOOKUP(CONCATENATE($B298,AG$2,"SINGLE"),MW!$V$3:$W$600,2,0))</f>
        <v>0</v>
      </c>
      <c r="AH298" s="11">
        <f>IF(ISNA(VLOOKUP(CONCATENATE($B298,AH$2,"SINGLE"),MW!$V$3:$W$600,2,0)),0,VLOOKUP(CONCATENATE($B298,AH$2,"SINGLE"),MW!$V$3:$W$600,2,0))</f>
        <v>0</v>
      </c>
      <c r="AI298" s="11">
        <f>IF(ISNA(VLOOKUP(CONCATENATE($B298,AI$2,"SINGLE"),MW!$V$3:$W$600,2,0)),0,VLOOKUP(CONCATENATE($B298,AI$2,"SINGLE"),MW!$V$3:$W$600,2,0))</f>
        <v>0</v>
      </c>
      <c r="AJ298" s="11">
        <f>IF(ISNA(VLOOKUP(CONCATENATE($B298,AJ$2,"SINGLE"),MW!$V$3:$W$600,2,0)),0,VLOOKUP(CONCATENATE($B298,AJ$2,"SINGLE"),MW!$V$3:$W$600,2,0))</f>
        <v>0</v>
      </c>
      <c r="AK298" s="11">
        <f>IF(ISNA(VLOOKUP(CONCATENATE($B298,AK$2,"SINGLE"),MW!$V$3:$W$600,2,0)),0,VLOOKUP(CONCATENATE($B298,AK$2,"SINGLE"),MW!$V$3:$W$600,2,0))</f>
        <v>0</v>
      </c>
      <c r="AL298" s="11">
        <f>IF(ISNA(VLOOKUP(CONCATENATE($B298,AL$2,"SINGLE"),MW!$V$3:$W$600,2,0)),0,VLOOKUP(CONCATENATE($B298,AL$2,"SINGLE"),MW!$V$3:$W$600,2,0))</f>
        <v>0</v>
      </c>
      <c r="AM298" s="11">
        <f>IF(ISNA(VLOOKUP(CONCATENATE($B298,AM$2,"SINGLE"),MW!$V$3:$W$600,2,0)),0,VLOOKUP(CONCATENATE($B298,AM$2,"SINGLE"),MW!$V$3:$W$600,2,0))</f>
        <v>0</v>
      </c>
      <c r="AN298" s="11">
        <f>IF(ISNA(VLOOKUP(CONCATENATE($B298,AN$2,"SINGLE"),MW!$V$3:$W$600,2,0)),0,VLOOKUP(CONCATENATE($B298,AN$2,"SINGLE"),MW!$V$3:$W$600,2,0))</f>
        <v>0</v>
      </c>
      <c r="AO298" s="11">
        <f>IF(ISNA(VLOOKUP(CONCATENATE($B298,AO$2,"SINGLE"),MW!$V$3:$W$600,2,0)),0,VLOOKUP(CONCATENATE($B298,AO$2,"SINGLE"),MW!$V$3:$W$600,2,0))</f>
        <v>0</v>
      </c>
      <c r="AP298" s="54">
        <f>SUM(AE298:AO298)</f>
        <v>0</v>
      </c>
      <c r="AQ298" s="11">
        <f>IF(ISNA(VLOOKUP(CONCATENATE($B298,AQ$2,"SINGLE"),'III-SUB'!$V$3:$W$633,2,0)),0,VLOOKUP(CONCATENATE($B298,AQ$2,"SINGLE"),'III-SUB'!$V$3:$W$633,2,0))</f>
        <v>0</v>
      </c>
      <c r="AR298" s="11">
        <f>IF(ISNA(VLOOKUP(CONCATENATE($B298,AR$2,"SINGLE"),'III-SUB'!$V$3:$W$633,2,0)),0,VLOOKUP(CONCATENATE($B298,AR$2,"SINGLE"),'III-SUB'!$V$3:$W$633,2,0))</f>
        <v>0</v>
      </c>
      <c r="AS298" s="11">
        <f>IF(ISNA(VLOOKUP(CONCATENATE($B298,AS$2,"SINGLE"),'III-SUB'!$V$3:$W$633,2,0)),0,VLOOKUP(CONCATENATE($B298,AS$2,"SINGLE"),'III-SUB'!$V$3:$W$633,2,0))</f>
        <v>0</v>
      </c>
      <c r="AT298" s="11">
        <f>IF(ISNA(VLOOKUP(CONCATENATE($B298,AT$2,"SINGLE"),'III-SUB'!$V$3:$W$633,2,0)),0,VLOOKUP(CONCATENATE($B298,AT$2,"SINGLE"),'III-SUB'!$V$3:$W$633,2,0))</f>
        <v>0</v>
      </c>
      <c r="AU298" s="11">
        <f>IF(ISNA(VLOOKUP(CONCATENATE($B298,AU$2,"SINGLE"),'III-SUB'!$V$3:$W$633,2,0)),0,VLOOKUP(CONCATENATE($B298,AU$2,"SINGLE"),'III-SUB'!$V$3:$W$633,2,0))</f>
        <v>0</v>
      </c>
      <c r="AV298" s="11">
        <f>IF(ISNA(VLOOKUP(CONCATENATE($B298,AV$2,"SINGLE"),'III-SUB'!$V$3:$W$633,2,0)),0,VLOOKUP(CONCATENATE($B298,AV$2,"SINGLE"),'III-SUB'!$V$3:$W$633,2,0))</f>
        <v>0</v>
      </c>
      <c r="AW298" s="11">
        <f>IF(ISNA(VLOOKUP(CONCATENATE($B298,AW$2,"SINGLE"),'III-SUB'!$V$3:$W$633,2,0)),0,VLOOKUP(CONCATENATE($B298,AW$2,"SINGLE"),'III-SUB'!$V$3:$W$633,2,0))</f>
        <v>0</v>
      </c>
      <c r="AX298" s="11">
        <f>IF(ISNA(VLOOKUP(CONCATENATE($B298,AX$2,"SINGLE"),'III-SUB'!$V$3:$W$633,2,0)),0,VLOOKUP(CONCATENATE($B298,AX$2,"SINGLE"),'III-SUB'!$V$3:$W$633,2,0))</f>
        <v>0</v>
      </c>
      <c r="AY298" s="11">
        <f>IF(ISNA(VLOOKUP(CONCATENATE($B298,AY$2,"SINGLE"),'III-SUB'!$V$3:$W$633,2,0)),0,VLOOKUP(CONCATENATE($B298,AY$2,"SINGLE"),'III-SUB'!$V$3:$W$633,2,0))</f>
        <v>0</v>
      </c>
      <c r="AZ298" s="11">
        <f>IF(ISNA(VLOOKUP(CONCATENATE($B298,AZ$2,"SINGLE"),'III-SUB'!$V$3:$W$633,2,0)),0,VLOOKUP(CONCATENATE($B298,AZ$2,"SINGLE"),'III-SUB'!$V$3:$W$633,2,0))</f>
        <v>0</v>
      </c>
      <c r="BA298" s="11">
        <f>IF(ISNA(VLOOKUP(CONCATENATE($B298,BA$2,"SINGLE"),'III-SUB'!$V$3:$W$633,2,0)),0,VLOOKUP(CONCATENATE($B298,BA$2,"SINGLE"),'III-SUB'!$V$3:$W$633,2,0))</f>
        <v>0</v>
      </c>
      <c r="BB298" s="11">
        <f>IF(ISNA(VLOOKUP(CONCATENATE($B298,BB$2,"SINGLE"),'III-SUB'!$V$3:$W$633,2,0)),0,VLOOKUP(CONCATENATE($B298,BB$2,"SINGLE"),'III-SUB'!$V$3:$W$633,2,0))</f>
        <v>0</v>
      </c>
      <c r="BC298" s="11">
        <f>IF(ISNA(VLOOKUP(CONCATENATE($B298,BC$2,"SINGLE"),'III-SUB'!$V$3:$W$633,2,0)),0,VLOOKUP(CONCATENATE($B298,BC$2,"SINGLE"),'III-SUB'!$V$3:$W$633,2,0))</f>
        <v>0</v>
      </c>
      <c r="BD298" s="54">
        <f>SUM(AQ298:BC298)</f>
        <v>0</v>
      </c>
      <c r="BE298" s="54">
        <f>IF(ISNA(VLOOKUP(CONCATENATE($B298,BE$2,"SINGLE"),VHF!$V$3:$W$627,2,0)),0,VLOOKUP(CONCATENATE($B298,BE$2,"SINGLE"),VHF!$V$3:$W$627,2,0))</f>
        <v>0</v>
      </c>
      <c r="BF298" s="11">
        <f>IF(ISNA(VLOOKUP(CONCATENATE($B298,BF$2,"SINGLE"),UHF!$V$3:$W$612,2,0)),0,VLOOKUP(CONCATENATE($B298,BF$2,"SINGLE"),UHF!$V$3:$W$612,2,0))</f>
        <v>0</v>
      </c>
      <c r="BG298" s="11">
        <f>IF(ISNA(VLOOKUP(CONCATENATE($B298,BG$2,"SINGLE"),UHF!$V$3:$W$612,2,0)),0,VLOOKUP(CONCATENATE($B298,BG$2,"SINGLE"),UHF!$V$3:$W$612,2,0))</f>
        <v>0</v>
      </c>
      <c r="BH298" s="11">
        <f>IF(ISNA(VLOOKUP(CONCATENATE($B298,BH$2,"SINGLE"),UHF!$V$3:$W$612,2,0)),0,VLOOKUP(CONCATENATE($B298,BH$2,"SINGLE"),UHF!$V$3:$W$612,2,0))</f>
        <v>0</v>
      </c>
      <c r="BI298" s="11">
        <f>IF(ISNA(VLOOKUP(CONCATENATE($B298,BI$2,"SINGLE"),UHF!$V$3:$W$612,2,0)),0,VLOOKUP(CONCATENATE($B298,BI$2,"SINGLE"),UHF!$V$3:$W$612,2,0))</f>
        <v>0</v>
      </c>
      <c r="BJ298" s="11">
        <f>IF(ISNA(VLOOKUP(CONCATENATE($B298,BJ$2,"SINGLE"),UHF!$V$3:$W$612,2,0)),0,VLOOKUP(CONCATENATE($B298,BJ$2,"SINGLE"),UHF!$V$3:$W$612,2,0))</f>
        <v>0</v>
      </c>
      <c r="BK298" s="11">
        <f>IF(ISNA(VLOOKUP(CONCATENATE($B298,BK$2,"SINGLE"),UHF!$V$3:$W$612,2,0)),0,VLOOKUP(CONCATENATE($B298,BK$2,"SINGLE"),UHF!$V$3:$W$612,2,0))</f>
        <v>0</v>
      </c>
      <c r="BL298" s="11">
        <f>IF(ISNA(VLOOKUP(CONCATENATE($B298,BL$2,"SINGLE"),UHF!$V$3:$W$612,2,0)),0,VLOOKUP(CONCATENATE($B298,BL$2,"SINGLE"),UHF!$V$3:$W$612,2,0))</f>
        <v>0</v>
      </c>
      <c r="BM298" s="11">
        <f>IF(ISNA(VLOOKUP(CONCATENATE($B298,BM$2,"SINGLE"),UHF!$V$3:$W$612,2,0)),0,VLOOKUP(CONCATENATE($B298,BM$2,"SINGLE"),UHF!$V$3:$W$612,2,0))</f>
        <v>0</v>
      </c>
      <c r="BN298" s="11">
        <f>IF(ISNA(VLOOKUP(CONCATENATE($B298,BN$2,"SINGLE"),UHF!$V$3:$W$612,2,0)),0,VLOOKUP(CONCATENATE($B298,BN$2,"SINGLE"),UHF!$V$3:$W$612,2,0))</f>
        <v>0</v>
      </c>
      <c r="BO298" s="11">
        <f>IF(ISNA(VLOOKUP(CONCATENATE($B298,BO$2,"SINGLE"),UHF!$V$3:$W$612,2,0)),0,VLOOKUP(CONCATENATE($B298,BO$2,"SINGLE"),UHF!$V$3:$W$612,2,0))</f>
        <v>0</v>
      </c>
      <c r="BP298" s="11">
        <f>IF(ISNA(VLOOKUP(CONCATENATE($B298,BP$2,"SINGLE"),UHF!$V$3:$W$612,2,0)),0,VLOOKUP(CONCATENATE($B298,BP$2,"SINGLE"),UHF!$V$3:$W$612,2,0))</f>
        <v>0</v>
      </c>
      <c r="BQ298" s="11">
        <f>IF(ISNA(VLOOKUP(CONCATENATE($B298,BQ$2,"SINGLE"),UHF!$V$3:$W$612,2,0)),0,VLOOKUP(CONCATENATE($B298,BQ$2,"SINGLE"),UHF!$V$3:$W$612,2,0))</f>
        <v>0</v>
      </c>
      <c r="BR298" s="54">
        <f>SUM(BF298:BQ298)</f>
        <v>0</v>
      </c>
      <c r="BS298" s="54">
        <f>IF(ISNA(VLOOKUP(CONCATENATE($B298,BS$2,"SINGLE"),'A1'!$V$3:$W$612,2,0)),0,VLOOKUP(CONCATENATE($B298,BS$2,"SINGLE"),'A1'!$V$3:$W$612,2,0))</f>
        <v>0</v>
      </c>
    </row>
    <row r="299" spans="1:71" x14ac:dyDescent="0.2">
      <c r="A299" s="21" t="str">
        <f t="shared" si="2"/>
        <v>297.</v>
      </c>
      <c r="B299" s="8">
        <f>'Seznam-SO'!A299</f>
        <v>0</v>
      </c>
      <c r="C299" s="11">
        <f>IF(ISNA(VLOOKUP(CONCATENATE($B299,C$2,"SINGLE"),'I-SUB'!$V$3:$W$624,2,0)),0,VLOOKUP(CONCATENATE($B299,C$2,"SINGLE"),'I-SUB'!$V$3:$W$624,2,0))</f>
        <v>0</v>
      </c>
      <c r="D299" s="11">
        <f>IF(ISNA(VLOOKUP(CONCATENATE($B299,D$2,"SINGLE"),'I-SUB'!$V$3:$W$624,2,0)),0,VLOOKUP(CONCATENATE($B299,D$2,"SINGLE"),'I-SUB'!$V$3:$W$624,2,0))</f>
        <v>0</v>
      </c>
      <c r="E299" s="11">
        <f>IF(ISNA(VLOOKUP(CONCATENATE($B299,E$2,"SINGLE"),'I-SUB'!$V$3:$W$624,2,0)),0,VLOOKUP(CONCATENATE($B299,E$2,"SINGLE"),'I-SUB'!$V$3:$W$624,2,0))</f>
        <v>0</v>
      </c>
      <c r="F299" s="11">
        <f>IF(ISNA(VLOOKUP(CONCATENATE($B299,F$2,"SINGLE"),'I-SUB'!$V$3:$W$624,2,0)),0,VLOOKUP(CONCATENATE($B299,F$2,"SINGLE"),'I-SUB'!$V$3:$W$624,2,0))</f>
        <v>0</v>
      </c>
      <c r="G299" s="11">
        <f>IF(ISNA(VLOOKUP(CONCATENATE($B299,G$2,"SINGLE"),'I-SUB'!$V$3:$W$624,2,0)),0,VLOOKUP(CONCATENATE($B299,G$2,"SINGLE"),'I-SUB'!$V$3:$W$624,2,0))</f>
        <v>0</v>
      </c>
      <c r="H299" s="11">
        <f>IF(ISNA(VLOOKUP(CONCATENATE($B299,H$2,"SINGLE"),'I-SUB'!$V$3:$W$624,2,0)),0,VLOOKUP(CONCATENATE($B299,H$2,"SINGLE"),'I-SUB'!$V$3:$W$624,2,0))</f>
        <v>0</v>
      </c>
      <c r="I299" s="11">
        <f>IF(ISNA(VLOOKUP(CONCATENATE($B299,I$2,"SINGLE"),'I-SUB'!$V$3:$W$624,2,0)),0,VLOOKUP(CONCATENATE($B299,I$2,"SINGLE"),'I-SUB'!$V$3:$W$624,2,0))</f>
        <v>0</v>
      </c>
      <c r="J299" s="11">
        <f>IF(ISNA(VLOOKUP(CONCATENATE($B299,J$2,"SINGLE"),'I-SUB'!$V$3:$W$624,2,0)),0,VLOOKUP(CONCATENATE($B299,J$2,"SINGLE"),'I-SUB'!$V$3:$W$624,2,0))</f>
        <v>0</v>
      </c>
      <c r="K299" s="11">
        <f>IF(ISNA(VLOOKUP(CONCATENATE($B299,K$2,"SINGLE"),'I-SUB'!$V$3:$W$624,2,0)),0,VLOOKUP(CONCATENATE($B299,K$2,"SINGLE"),'I-SUB'!$V$3:$W$624,2,0))</f>
        <v>0</v>
      </c>
      <c r="L299" s="11">
        <f>IF(ISNA(VLOOKUP(CONCATENATE($B299,L$2,"SINGLE"),'I-SUB'!$V$3:$W$624,2,0)),0,VLOOKUP(CONCATENATE($B299,L$2,"SINGLE"),'I-SUB'!$V$3:$W$624,2,0))</f>
        <v>0</v>
      </c>
      <c r="M299" s="11">
        <f>IF(ISNA(VLOOKUP(CONCATENATE($B299,M$2,"SINGLE"),'I-SUB'!$V$3:$W$624,2,0)),0,VLOOKUP(CONCATENATE($B299,M$2,"SINGLE"),'I-SUB'!$V$3:$W$624,2,0))</f>
        <v>0</v>
      </c>
      <c r="N299" s="11">
        <f>IF(ISNA(VLOOKUP(CONCATENATE($B299,N$2,"SINGLE"),'I-SUB'!$V$3:$W$624,2,0)),0,VLOOKUP(CONCATENATE($B299,N$2,"SINGLE"),'I-SUB'!$V$3:$W$624,2,0))</f>
        <v>0</v>
      </c>
      <c r="O299" s="11">
        <f>IF(ISNA(VLOOKUP(CONCATENATE($B299,O$2,"SINGLE"),'I-SUB'!$V$3:$W$624,2,0)),0,VLOOKUP(CONCATENATE($B299,O$2,"SINGLE"),'I-SUB'!$V$3:$W$624,2,0))</f>
        <v>0</v>
      </c>
      <c r="P299" s="54">
        <f>SUM(C299:O299)</f>
        <v>0</v>
      </c>
      <c r="Q299" s="11">
        <f>IF(ISNA(VLOOKUP(CONCATENATE($B299,Q$2,"SINGLE"),'II-SUB'!$V$3:$W$630,2,0)),0,VLOOKUP(CONCATENATE($B299,Q$2,"SINGLE"),'II-SUB'!$V$3:$W$630,2,0))</f>
        <v>0</v>
      </c>
      <c r="R299" s="11">
        <f>IF(ISNA(VLOOKUP(CONCATENATE($B299,R$2,"SINGLE"),'II-SUB'!$V$3:$W$630,2,0)),0,VLOOKUP(CONCATENATE($B299,R$2,"SINGLE"),'II-SUB'!$V$3:$W$630,2,0))</f>
        <v>0</v>
      </c>
      <c r="S299" s="11">
        <f>IF(ISNA(VLOOKUP(CONCATENATE($B299,S$2,"SINGLE"),'II-SUB'!$V$3:$W$630,2,0)),0,VLOOKUP(CONCATENATE($B299,S$2,"SINGLE"),'II-SUB'!$V$3:$W$630,2,0))</f>
        <v>0</v>
      </c>
      <c r="T299" s="11">
        <f>IF(ISNA(VLOOKUP(CONCATENATE($B299,T$2,"SINGLE"),'II-SUB'!$V$3:$W$630,2,0)),0,VLOOKUP(CONCATENATE($B299,T$2,"SINGLE"),'II-SUB'!$V$3:$W$630,2,0))</f>
        <v>0</v>
      </c>
      <c r="U299" s="11">
        <f>IF(ISNA(VLOOKUP(CONCATENATE($B299,U$2,"SINGLE"),'II-SUB'!$V$3:$W$630,2,0)),0,VLOOKUP(CONCATENATE($B299,U$2,"SINGLE"),'II-SUB'!$V$3:$W$630,2,0))</f>
        <v>0</v>
      </c>
      <c r="V299" s="11">
        <f>IF(ISNA(VLOOKUP(CONCATENATE($B299,V$2,"SINGLE"),'II-SUB'!$V$3:$W$630,2,0)),0,VLOOKUP(CONCATENATE($B299,V$2,"SINGLE"),'II-SUB'!$V$3:$W$630,2,0))</f>
        <v>0</v>
      </c>
      <c r="W299" s="11">
        <f>IF(ISNA(VLOOKUP(CONCATENATE($B299,W$2,"SINGLE"),'II-SUB'!$V$3:$W$630,2,0)),0,VLOOKUP(CONCATENATE($B299,W$2,"SINGLE"),'II-SUB'!$V$3:$W$630,2,0))</f>
        <v>0</v>
      </c>
      <c r="X299" s="11">
        <f>IF(ISNA(VLOOKUP(CONCATENATE($B299,X$2,"SINGLE"),'II-SUB'!$V$3:$W$630,2,0)),0,VLOOKUP(CONCATENATE($B299,X$2,"SINGLE"),'II-SUB'!$V$3:$W$630,2,0))</f>
        <v>0</v>
      </c>
      <c r="Y299" s="11">
        <f>IF(ISNA(VLOOKUP(CONCATENATE($B299,Y$2,"SINGLE"),'II-SUB'!$V$3:$W$630,2,0)),0,VLOOKUP(CONCATENATE($B299,Y$2,"SINGLE"),'II-SUB'!$V$3:$W$630,2,0))</f>
        <v>0</v>
      </c>
      <c r="Z299" s="11">
        <f>IF(ISNA(VLOOKUP(CONCATENATE($B299,Z$2,"SINGLE"),'II-SUB'!$V$3:$W$630,2,0)),0,VLOOKUP(CONCATENATE($B299,Z$2,"SINGLE"),'II-SUB'!$V$3:$W$630,2,0))</f>
        <v>0</v>
      </c>
      <c r="AA299" s="11">
        <f>IF(ISNA(VLOOKUP(CONCATENATE($B299,AA$2,"SINGLE"),'II-SUB'!$V$3:$W$630,2,0)),0,VLOOKUP(CONCATENATE($B299,AA$2,"SINGLE"),'II-SUB'!$V$3:$W$630,2,0))</f>
        <v>0</v>
      </c>
      <c r="AB299" s="11">
        <f>IF(ISNA(VLOOKUP(CONCATENATE($B299,AB$2,"SINGLE"),'II-SUB'!$V$3:$W$630,2,0)),0,VLOOKUP(CONCATENATE($B299,AB$2,"SINGLE"),'II-SUB'!$V$3:$W$630,2,0))</f>
        <v>0</v>
      </c>
      <c r="AC299" s="11">
        <f>IF(ISNA(VLOOKUP(CONCATENATE($B299,AC$2,"SINGLE"),'II-SUB'!$V$3:$W$630,2,0)),0,VLOOKUP(CONCATENATE($B299,AC$2,"SINGLE"),'II-SUB'!$V$3:$W$630,2,0))</f>
        <v>0</v>
      </c>
      <c r="AD299" s="54">
        <f>SUM(Q299:AC299)</f>
        <v>0</v>
      </c>
      <c r="AE299" s="11">
        <f>IF(ISNA(VLOOKUP(CONCATENATE($B299,AE$2,"SINGLE"),MW!$V$3:$W$600,2,0)),0,VLOOKUP(CONCATENATE($B299,AE$2,"SINGLE"),MW!$V$3:$W$600,2,0))</f>
        <v>0</v>
      </c>
      <c r="AF299" s="11">
        <f>IF(ISNA(VLOOKUP(CONCATENATE($B299,AF$2,"SINGLE"),MW!$V$3:$W$600,2,0)),0,VLOOKUP(CONCATENATE($B299,AF$2,"SINGLE"),MW!$V$3:$W$600,2,0))</f>
        <v>0</v>
      </c>
      <c r="AG299" s="11">
        <f>IF(ISNA(VLOOKUP(CONCATENATE($B299,AG$2,"SINGLE"),MW!$V$3:$W$600,2,0)),0,VLOOKUP(CONCATENATE($B299,AG$2,"SINGLE"),MW!$V$3:$W$600,2,0))</f>
        <v>0</v>
      </c>
      <c r="AH299" s="11">
        <f>IF(ISNA(VLOOKUP(CONCATENATE($B299,AH$2,"SINGLE"),MW!$V$3:$W$600,2,0)),0,VLOOKUP(CONCATENATE($B299,AH$2,"SINGLE"),MW!$V$3:$W$600,2,0))</f>
        <v>0</v>
      </c>
      <c r="AI299" s="11">
        <f>IF(ISNA(VLOOKUP(CONCATENATE($B299,AI$2,"SINGLE"),MW!$V$3:$W$600,2,0)),0,VLOOKUP(CONCATENATE($B299,AI$2,"SINGLE"),MW!$V$3:$W$600,2,0))</f>
        <v>0</v>
      </c>
      <c r="AJ299" s="11">
        <f>IF(ISNA(VLOOKUP(CONCATENATE($B299,AJ$2,"SINGLE"),MW!$V$3:$W$600,2,0)),0,VLOOKUP(CONCATENATE($B299,AJ$2,"SINGLE"),MW!$V$3:$W$600,2,0))</f>
        <v>0</v>
      </c>
      <c r="AK299" s="11">
        <f>IF(ISNA(VLOOKUP(CONCATENATE($B299,AK$2,"SINGLE"),MW!$V$3:$W$600,2,0)),0,VLOOKUP(CONCATENATE($B299,AK$2,"SINGLE"),MW!$V$3:$W$600,2,0))</f>
        <v>0</v>
      </c>
      <c r="AL299" s="11">
        <f>IF(ISNA(VLOOKUP(CONCATENATE($B299,AL$2,"SINGLE"),MW!$V$3:$W$600,2,0)),0,VLOOKUP(CONCATENATE($B299,AL$2,"SINGLE"),MW!$V$3:$W$600,2,0))</f>
        <v>0</v>
      </c>
      <c r="AM299" s="11">
        <f>IF(ISNA(VLOOKUP(CONCATENATE($B299,AM$2,"SINGLE"),MW!$V$3:$W$600,2,0)),0,VLOOKUP(CONCATENATE($B299,AM$2,"SINGLE"),MW!$V$3:$W$600,2,0))</f>
        <v>0</v>
      </c>
      <c r="AN299" s="11">
        <f>IF(ISNA(VLOOKUP(CONCATENATE($B299,AN$2,"SINGLE"),MW!$V$3:$W$600,2,0)),0,VLOOKUP(CONCATENATE($B299,AN$2,"SINGLE"),MW!$V$3:$W$600,2,0))</f>
        <v>0</v>
      </c>
      <c r="AO299" s="11">
        <f>IF(ISNA(VLOOKUP(CONCATENATE($B299,AO$2,"SINGLE"),MW!$V$3:$W$600,2,0)),0,VLOOKUP(CONCATENATE($B299,AO$2,"SINGLE"),MW!$V$3:$W$600,2,0))</f>
        <v>0</v>
      </c>
      <c r="AP299" s="54">
        <f>SUM(AE299:AO299)</f>
        <v>0</v>
      </c>
      <c r="AQ299" s="11">
        <f>IF(ISNA(VLOOKUP(CONCATENATE($B299,AQ$2,"SINGLE"),'III-SUB'!$V$3:$W$633,2,0)),0,VLOOKUP(CONCATENATE($B299,AQ$2,"SINGLE"),'III-SUB'!$V$3:$W$633,2,0))</f>
        <v>0</v>
      </c>
      <c r="AR299" s="11">
        <f>IF(ISNA(VLOOKUP(CONCATENATE($B299,AR$2,"SINGLE"),'III-SUB'!$V$3:$W$633,2,0)),0,VLOOKUP(CONCATENATE($B299,AR$2,"SINGLE"),'III-SUB'!$V$3:$W$633,2,0))</f>
        <v>0</v>
      </c>
      <c r="AS299" s="11">
        <f>IF(ISNA(VLOOKUP(CONCATENATE($B299,AS$2,"SINGLE"),'III-SUB'!$V$3:$W$633,2,0)),0,VLOOKUP(CONCATENATE($B299,AS$2,"SINGLE"),'III-SUB'!$V$3:$W$633,2,0))</f>
        <v>0</v>
      </c>
      <c r="AT299" s="11">
        <f>IF(ISNA(VLOOKUP(CONCATENATE($B299,AT$2,"SINGLE"),'III-SUB'!$V$3:$W$633,2,0)),0,VLOOKUP(CONCATENATE($B299,AT$2,"SINGLE"),'III-SUB'!$V$3:$W$633,2,0))</f>
        <v>0</v>
      </c>
      <c r="AU299" s="11">
        <f>IF(ISNA(VLOOKUP(CONCATENATE($B299,AU$2,"SINGLE"),'III-SUB'!$V$3:$W$633,2,0)),0,VLOOKUP(CONCATENATE($B299,AU$2,"SINGLE"),'III-SUB'!$V$3:$W$633,2,0))</f>
        <v>0</v>
      </c>
      <c r="AV299" s="11">
        <f>IF(ISNA(VLOOKUP(CONCATENATE($B299,AV$2,"SINGLE"),'III-SUB'!$V$3:$W$633,2,0)),0,VLOOKUP(CONCATENATE($B299,AV$2,"SINGLE"),'III-SUB'!$V$3:$W$633,2,0))</f>
        <v>0</v>
      </c>
      <c r="AW299" s="11">
        <f>IF(ISNA(VLOOKUP(CONCATENATE($B299,AW$2,"SINGLE"),'III-SUB'!$V$3:$W$633,2,0)),0,VLOOKUP(CONCATENATE($B299,AW$2,"SINGLE"),'III-SUB'!$V$3:$W$633,2,0))</f>
        <v>0</v>
      </c>
      <c r="AX299" s="11">
        <f>IF(ISNA(VLOOKUP(CONCATENATE($B299,AX$2,"SINGLE"),'III-SUB'!$V$3:$W$633,2,0)),0,VLOOKUP(CONCATENATE($B299,AX$2,"SINGLE"),'III-SUB'!$V$3:$W$633,2,0))</f>
        <v>0</v>
      </c>
      <c r="AY299" s="11">
        <f>IF(ISNA(VLOOKUP(CONCATENATE($B299,AY$2,"SINGLE"),'III-SUB'!$V$3:$W$633,2,0)),0,VLOOKUP(CONCATENATE($B299,AY$2,"SINGLE"),'III-SUB'!$V$3:$W$633,2,0))</f>
        <v>0</v>
      </c>
      <c r="AZ299" s="11">
        <f>IF(ISNA(VLOOKUP(CONCATENATE($B299,AZ$2,"SINGLE"),'III-SUB'!$V$3:$W$633,2,0)),0,VLOOKUP(CONCATENATE($B299,AZ$2,"SINGLE"),'III-SUB'!$V$3:$W$633,2,0))</f>
        <v>0</v>
      </c>
      <c r="BA299" s="11">
        <f>IF(ISNA(VLOOKUP(CONCATENATE($B299,BA$2,"SINGLE"),'III-SUB'!$V$3:$W$633,2,0)),0,VLOOKUP(CONCATENATE($B299,BA$2,"SINGLE"),'III-SUB'!$V$3:$W$633,2,0))</f>
        <v>0</v>
      </c>
      <c r="BB299" s="11">
        <f>IF(ISNA(VLOOKUP(CONCATENATE($B299,BB$2,"SINGLE"),'III-SUB'!$V$3:$W$633,2,0)),0,VLOOKUP(CONCATENATE($B299,BB$2,"SINGLE"),'III-SUB'!$V$3:$W$633,2,0))</f>
        <v>0</v>
      </c>
      <c r="BC299" s="11">
        <f>IF(ISNA(VLOOKUP(CONCATENATE($B299,BC$2,"SINGLE"),'III-SUB'!$V$3:$W$633,2,0)),0,VLOOKUP(CONCATENATE($B299,BC$2,"SINGLE"),'III-SUB'!$V$3:$W$633,2,0))</f>
        <v>0</v>
      </c>
      <c r="BD299" s="54">
        <f>SUM(AQ299:BC299)</f>
        <v>0</v>
      </c>
      <c r="BE299" s="54">
        <f>IF(ISNA(VLOOKUP(CONCATENATE($B299,BE$2,"SINGLE"),VHF!$V$3:$W$627,2,0)),0,VLOOKUP(CONCATENATE($B299,BE$2,"SINGLE"),VHF!$V$3:$W$627,2,0))</f>
        <v>0</v>
      </c>
      <c r="BF299" s="11">
        <f>IF(ISNA(VLOOKUP(CONCATENATE($B299,BF$2,"SINGLE"),UHF!$V$3:$W$612,2,0)),0,VLOOKUP(CONCATENATE($B299,BF$2,"SINGLE"),UHF!$V$3:$W$612,2,0))</f>
        <v>0</v>
      </c>
      <c r="BG299" s="11">
        <f>IF(ISNA(VLOOKUP(CONCATENATE($B299,BG$2,"SINGLE"),UHF!$V$3:$W$612,2,0)),0,VLOOKUP(CONCATENATE($B299,BG$2,"SINGLE"),UHF!$V$3:$W$612,2,0))</f>
        <v>0</v>
      </c>
      <c r="BH299" s="11">
        <f>IF(ISNA(VLOOKUP(CONCATENATE($B299,BH$2,"SINGLE"),UHF!$V$3:$W$612,2,0)),0,VLOOKUP(CONCATENATE($B299,BH$2,"SINGLE"),UHF!$V$3:$W$612,2,0))</f>
        <v>0</v>
      </c>
      <c r="BI299" s="11">
        <f>IF(ISNA(VLOOKUP(CONCATENATE($B299,BI$2,"SINGLE"),UHF!$V$3:$W$612,2,0)),0,VLOOKUP(CONCATENATE($B299,BI$2,"SINGLE"),UHF!$V$3:$W$612,2,0))</f>
        <v>0</v>
      </c>
      <c r="BJ299" s="11">
        <f>IF(ISNA(VLOOKUP(CONCATENATE($B299,BJ$2,"SINGLE"),UHF!$V$3:$W$612,2,0)),0,VLOOKUP(CONCATENATE($B299,BJ$2,"SINGLE"),UHF!$V$3:$W$612,2,0))</f>
        <v>0</v>
      </c>
      <c r="BK299" s="11">
        <f>IF(ISNA(VLOOKUP(CONCATENATE($B299,BK$2,"SINGLE"),UHF!$V$3:$W$612,2,0)),0,VLOOKUP(CONCATENATE($B299,BK$2,"SINGLE"),UHF!$V$3:$W$612,2,0))</f>
        <v>0</v>
      </c>
      <c r="BL299" s="11">
        <f>IF(ISNA(VLOOKUP(CONCATENATE($B299,BL$2,"SINGLE"),UHF!$V$3:$W$612,2,0)),0,VLOOKUP(CONCATENATE($B299,BL$2,"SINGLE"),UHF!$V$3:$W$612,2,0))</f>
        <v>0</v>
      </c>
      <c r="BM299" s="11">
        <f>IF(ISNA(VLOOKUP(CONCATENATE($B299,BM$2,"SINGLE"),UHF!$V$3:$W$612,2,0)),0,VLOOKUP(CONCATENATE($B299,BM$2,"SINGLE"),UHF!$V$3:$W$612,2,0))</f>
        <v>0</v>
      </c>
      <c r="BN299" s="11">
        <f>IF(ISNA(VLOOKUP(CONCATENATE($B299,BN$2,"SINGLE"),UHF!$V$3:$W$612,2,0)),0,VLOOKUP(CONCATENATE($B299,BN$2,"SINGLE"),UHF!$V$3:$W$612,2,0))</f>
        <v>0</v>
      </c>
      <c r="BO299" s="11">
        <f>IF(ISNA(VLOOKUP(CONCATENATE($B299,BO$2,"SINGLE"),UHF!$V$3:$W$612,2,0)),0,VLOOKUP(CONCATENATE($B299,BO$2,"SINGLE"),UHF!$V$3:$W$612,2,0))</f>
        <v>0</v>
      </c>
      <c r="BP299" s="11">
        <f>IF(ISNA(VLOOKUP(CONCATENATE($B299,BP$2,"SINGLE"),UHF!$V$3:$W$612,2,0)),0,VLOOKUP(CONCATENATE($B299,BP$2,"SINGLE"),UHF!$V$3:$W$612,2,0))</f>
        <v>0</v>
      </c>
      <c r="BQ299" s="11">
        <f>IF(ISNA(VLOOKUP(CONCATENATE($B299,BQ$2,"SINGLE"),UHF!$V$3:$W$612,2,0)),0,VLOOKUP(CONCATENATE($B299,BQ$2,"SINGLE"),UHF!$V$3:$W$612,2,0))</f>
        <v>0</v>
      </c>
      <c r="BR299" s="54">
        <f>SUM(BF299:BQ299)</f>
        <v>0</v>
      </c>
      <c r="BS299" s="54">
        <f>IF(ISNA(VLOOKUP(CONCATENATE($B299,BS$2,"SINGLE"),'A1'!$V$3:$W$612,2,0)),0,VLOOKUP(CONCATENATE($B299,BS$2,"SINGLE"),'A1'!$V$3:$W$612,2,0))</f>
        <v>0</v>
      </c>
    </row>
    <row r="300" spans="1:71" x14ac:dyDescent="0.2">
      <c r="A300" s="21" t="str">
        <f t="shared" si="2"/>
        <v>298.</v>
      </c>
      <c r="B300" s="8">
        <f>'Seznam-SO'!A300</f>
        <v>0</v>
      </c>
      <c r="C300" s="11">
        <f>IF(ISNA(VLOOKUP(CONCATENATE($B300,C$2,"SINGLE"),'I-SUB'!$V$3:$W$624,2,0)),0,VLOOKUP(CONCATENATE($B300,C$2,"SINGLE"),'I-SUB'!$V$3:$W$624,2,0))</f>
        <v>0</v>
      </c>
      <c r="D300" s="11">
        <f>IF(ISNA(VLOOKUP(CONCATENATE($B300,D$2,"SINGLE"),'I-SUB'!$V$3:$W$624,2,0)),0,VLOOKUP(CONCATENATE($B300,D$2,"SINGLE"),'I-SUB'!$V$3:$W$624,2,0))</f>
        <v>0</v>
      </c>
      <c r="E300" s="11">
        <f>IF(ISNA(VLOOKUP(CONCATENATE($B300,E$2,"SINGLE"),'I-SUB'!$V$3:$W$624,2,0)),0,VLOOKUP(CONCATENATE($B300,E$2,"SINGLE"),'I-SUB'!$V$3:$W$624,2,0))</f>
        <v>0</v>
      </c>
      <c r="F300" s="11">
        <f>IF(ISNA(VLOOKUP(CONCATENATE($B300,F$2,"SINGLE"),'I-SUB'!$V$3:$W$624,2,0)),0,VLOOKUP(CONCATENATE($B300,F$2,"SINGLE"),'I-SUB'!$V$3:$W$624,2,0))</f>
        <v>0</v>
      </c>
      <c r="G300" s="11">
        <f>IF(ISNA(VLOOKUP(CONCATENATE($B300,G$2,"SINGLE"),'I-SUB'!$V$3:$W$624,2,0)),0,VLOOKUP(CONCATENATE($B300,G$2,"SINGLE"),'I-SUB'!$V$3:$W$624,2,0))</f>
        <v>0</v>
      </c>
      <c r="H300" s="11">
        <f>IF(ISNA(VLOOKUP(CONCATENATE($B300,H$2,"SINGLE"),'I-SUB'!$V$3:$W$624,2,0)),0,VLOOKUP(CONCATENATE($B300,H$2,"SINGLE"),'I-SUB'!$V$3:$W$624,2,0))</f>
        <v>0</v>
      </c>
      <c r="I300" s="11">
        <f>IF(ISNA(VLOOKUP(CONCATENATE($B300,I$2,"SINGLE"),'I-SUB'!$V$3:$W$624,2,0)),0,VLOOKUP(CONCATENATE($B300,I$2,"SINGLE"),'I-SUB'!$V$3:$W$624,2,0))</f>
        <v>0</v>
      </c>
      <c r="J300" s="11">
        <f>IF(ISNA(VLOOKUP(CONCATENATE($B300,J$2,"SINGLE"),'I-SUB'!$V$3:$W$624,2,0)),0,VLOOKUP(CONCATENATE($B300,J$2,"SINGLE"),'I-SUB'!$V$3:$W$624,2,0))</f>
        <v>0</v>
      </c>
      <c r="K300" s="11">
        <f>IF(ISNA(VLOOKUP(CONCATENATE($B300,K$2,"SINGLE"),'I-SUB'!$V$3:$W$624,2,0)),0,VLOOKUP(CONCATENATE($B300,K$2,"SINGLE"),'I-SUB'!$V$3:$W$624,2,0))</f>
        <v>0</v>
      </c>
      <c r="L300" s="11">
        <f>IF(ISNA(VLOOKUP(CONCATENATE($B300,L$2,"SINGLE"),'I-SUB'!$V$3:$W$624,2,0)),0,VLOOKUP(CONCATENATE($B300,L$2,"SINGLE"),'I-SUB'!$V$3:$W$624,2,0))</f>
        <v>0</v>
      </c>
      <c r="M300" s="11">
        <f>IF(ISNA(VLOOKUP(CONCATENATE($B300,M$2,"SINGLE"),'I-SUB'!$V$3:$W$624,2,0)),0,VLOOKUP(CONCATENATE($B300,M$2,"SINGLE"),'I-SUB'!$V$3:$W$624,2,0))</f>
        <v>0</v>
      </c>
      <c r="N300" s="11">
        <f>IF(ISNA(VLOOKUP(CONCATENATE($B300,N$2,"SINGLE"),'I-SUB'!$V$3:$W$624,2,0)),0,VLOOKUP(CONCATENATE($B300,N$2,"SINGLE"),'I-SUB'!$V$3:$W$624,2,0))</f>
        <v>0</v>
      </c>
      <c r="O300" s="11">
        <f>IF(ISNA(VLOOKUP(CONCATENATE($B300,O$2,"SINGLE"),'I-SUB'!$V$3:$W$624,2,0)),0,VLOOKUP(CONCATENATE($B300,O$2,"SINGLE"),'I-SUB'!$V$3:$W$624,2,0))</f>
        <v>0</v>
      </c>
      <c r="P300" s="54">
        <f>SUM(C300:O300)</f>
        <v>0</v>
      </c>
      <c r="Q300" s="11">
        <f>IF(ISNA(VLOOKUP(CONCATENATE($B300,Q$2,"SINGLE"),'II-SUB'!$V$3:$W$630,2,0)),0,VLOOKUP(CONCATENATE($B300,Q$2,"SINGLE"),'II-SUB'!$V$3:$W$630,2,0))</f>
        <v>0</v>
      </c>
      <c r="R300" s="11">
        <f>IF(ISNA(VLOOKUP(CONCATENATE($B300,R$2,"SINGLE"),'II-SUB'!$V$3:$W$630,2,0)),0,VLOOKUP(CONCATENATE($B300,R$2,"SINGLE"),'II-SUB'!$V$3:$W$630,2,0))</f>
        <v>0</v>
      </c>
      <c r="S300" s="11">
        <f>IF(ISNA(VLOOKUP(CONCATENATE($B300,S$2,"SINGLE"),'II-SUB'!$V$3:$W$630,2,0)),0,VLOOKUP(CONCATENATE($B300,S$2,"SINGLE"),'II-SUB'!$V$3:$W$630,2,0))</f>
        <v>0</v>
      </c>
      <c r="T300" s="11">
        <f>IF(ISNA(VLOOKUP(CONCATENATE($B300,T$2,"SINGLE"),'II-SUB'!$V$3:$W$630,2,0)),0,VLOOKUP(CONCATENATE($B300,T$2,"SINGLE"),'II-SUB'!$V$3:$W$630,2,0))</f>
        <v>0</v>
      </c>
      <c r="U300" s="11">
        <f>IF(ISNA(VLOOKUP(CONCATENATE($B300,U$2,"SINGLE"),'II-SUB'!$V$3:$W$630,2,0)),0,VLOOKUP(CONCATENATE($B300,U$2,"SINGLE"),'II-SUB'!$V$3:$W$630,2,0))</f>
        <v>0</v>
      </c>
      <c r="V300" s="11">
        <f>IF(ISNA(VLOOKUP(CONCATENATE($B300,V$2,"SINGLE"),'II-SUB'!$V$3:$W$630,2,0)),0,VLOOKUP(CONCATENATE($B300,V$2,"SINGLE"),'II-SUB'!$V$3:$W$630,2,0))</f>
        <v>0</v>
      </c>
      <c r="W300" s="11">
        <f>IF(ISNA(VLOOKUP(CONCATENATE($B300,W$2,"SINGLE"),'II-SUB'!$V$3:$W$630,2,0)),0,VLOOKUP(CONCATENATE($B300,W$2,"SINGLE"),'II-SUB'!$V$3:$W$630,2,0))</f>
        <v>0</v>
      </c>
      <c r="X300" s="11">
        <f>IF(ISNA(VLOOKUP(CONCATENATE($B300,X$2,"SINGLE"),'II-SUB'!$V$3:$W$630,2,0)),0,VLOOKUP(CONCATENATE($B300,X$2,"SINGLE"),'II-SUB'!$V$3:$W$630,2,0))</f>
        <v>0</v>
      </c>
      <c r="Y300" s="11">
        <f>IF(ISNA(VLOOKUP(CONCATENATE($B300,Y$2,"SINGLE"),'II-SUB'!$V$3:$W$630,2,0)),0,VLOOKUP(CONCATENATE($B300,Y$2,"SINGLE"),'II-SUB'!$V$3:$W$630,2,0))</f>
        <v>0</v>
      </c>
      <c r="Z300" s="11">
        <f>IF(ISNA(VLOOKUP(CONCATENATE($B300,Z$2,"SINGLE"),'II-SUB'!$V$3:$W$630,2,0)),0,VLOOKUP(CONCATENATE($B300,Z$2,"SINGLE"),'II-SUB'!$V$3:$W$630,2,0))</f>
        <v>0</v>
      </c>
      <c r="AA300" s="11">
        <f>IF(ISNA(VLOOKUP(CONCATENATE($B300,AA$2,"SINGLE"),'II-SUB'!$V$3:$W$630,2,0)),0,VLOOKUP(CONCATENATE($B300,AA$2,"SINGLE"),'II-SUB'!$V$3:$W$630,2,0))</f>
        <v>0</v>
      </c>
      <c r="AB300" s="11">
        <f>IF(ISNA(VLOOKUP(CONCATENATE($B300,AB$2,"SINGLE"),'II-SUB'!$V$3:$W$630,2,0)),0,VLOOKUP(CONCATENATE($B300,AB$2,"SINGLE"),'II-SUB'!$V$3:$W$630,2,0))</f>
        <v>0</v>
      </c>
      <c r="AC300" s="11">
        <f>IF(ISNA(VLOOKUP(CONCATENATE($B300,AC$2,"SINGLE"),'II-SUB'!$V$3:$W$630,2,0)),0,VLOOKUP(CONCATENATE($B300,AC$2,"SINGLE"),'II-SUB'!$V$3:$W$630,2,0))</f>
        <v>0</v>
      </c>
      <c r="AD300" s="54">
        <f>SUM(Q300:AC300)</f>
        <v>0</v>
      </c>
      <c r="AE300" s="11">
        <f>IF(ISNA(VLOOKUP(CONCATENATE($B300,AE$2,"SINGLE"),MW!$V$3:$W$600,2,0)),0,VLOOKUP(CONCATENATE($B300,AE$2,"SINGLE"),MW!$V$3:$W$600,2,0))</f>
        <v>0</v>
      </c>
      <c r="AF300" s="11">
        <f>IF(ISNA(VLOOKUP(CONCATENATE($B300,AF$2,"SINGLE"),MW!$V$3:$W$600,2,0)),0,VLOOKUP(CONCATENATE($B300,AF$2,"SINGLE"),MW!$V$3:$W$600,2,0))</f>
        <v>0</v>
      </c>
      <c r="AG300" s="11">
        <f>IF(ISNA(VLOOKUP(CONCATENATE($B300,AG$2,"SINGLE"),MW!$V$3:$W$600,2,0)),0,VLOOKUP(CONCATENATE($B300,AG$2,"SINGLE"),MW!$V$3:$W$600,2,0))</f>
        <v>0</v>
      </c>
      <c r="AH300" s="11">
        <f>IF(ISNA(VLOOKUP(CONCATENATE($B300,AH$2,"SINGLE"),MW!$V$3:$W$600,2,0)),0,VLOOKUP(CONCATENATE($B300,AH$2,"SINGLE"),MW!$V$3:$W$600,2,0))</f>
        <v>0</v>
      </c>
      <c r="AI300" s="11">
        <f>IF(ISNA(VLOOKUP(CONCATENATE($B300,AI$2,"SINGLE"),MW!$V$3:$W$600,2,0)),0,VLOOKUP(CONCATENATE($B300,AI$2,"SINGLE"),MW!$V$3:$W$600,2,0))</f>
        <v>0</v>
      </c>
      <c r="AJ300" s="11">
        <f>IF(ISNA(VLOOKUP(CONCATENATE($B300,AJ$2,"SINGLE"),MW!$V$3:$W$600,2,0)),0,VLOOKUP(CONCATENATE($B300,AJ$2,"SINGLE"),MW!$V$3:$W$600,2,0))</f>
        <v>0</v>
      </c>
      <c r="AK300" s="11">
        <f>IF(ISNA(VLOOKUP(CONCATENATE($B300,AK$2,"SINGLE"),MW!$V$3:$W$600,2,0)),0,VLOOKUP(CONCATENATE($B300,AK$2,"SINGLE"),MW!$V$3:$W$600,2,0))</f>
        <v>0</v>
      </c>
      <c r="AL300" s="11">
        <f>IF(ISNA(VLOOKUP(CONCATENATE($B300,AL$2,"SINGLE"),MW!$V$3:$W$600,2,0)),0,VLOOKUP(CONCATENATE($B300,AL$2,"SINGLE"),MW!$V$3:$W$600,2,0))</f>
        <v>0</v>
      </c>
      <c r="AM300" s="11">
        <f>IF(ISNA(VLOOKUP(CONCATENATE($B300,AM$2,"SINGLE"),MW!$V$3:$W$600,2,0)),0,VLOOKUP(CONCATENATE($B300,AM$2,"SINGLE"),MW!$V$3:$W$600,2,0))</f>
        <v>0</v>
      </c>
      <c r="AN300" s="11">
        <f>IF(ISNA(VLOOKUP(CONCATENATE($B300,AN$2,"SINGLE"),MW!$V$3:$W$600,2,0)),0,VLOOKUP(CONCATENATE($B300,AN$2,"SINGLE"),MW!$V$3:$W$600,2,0))</f>
        <v>0</v>
      </c>
      <c r="AO300" s="11">
        <f>IF(ISNA(VLOOKUP(CONCATENATE($B300,AO$2,"SINGLE"),MW!$V$3:$W$600,2,0)),0,VLOOKUP(CONCATENATE($B300,AO$2,"SINGLE"),MW!$V$3:$W$600,2,0))</f>
        <v>0</v>
      </c>
      <c r="AP300" s="54">
        <f>SUM(AE300:AO300)</f>
        <v>0</v>
      </c>
      <c r="AQ300" s="11">
        <f>IF(ISNA(VLOOKUP(CONCATENATE($B300,AQ$2,"SINGLE"),'III-SUB'!$V$3:$W$633,2,0)),0,VLOOKUP(CONCATENATE($B300,AQ$2,"SINGLE"),'III-SUB'!$V$3:$W$633,2,0))</f>
        <v>0</v>
      </c>
      <c r="AR300" s="11">
        <f>IF(ISNA(VLOOKUP(CONCATENATE($B300,AR$2,"SINGLE"),'III-SUB'!$V$3:$W$633,2,0)),0,VLOOKUP(CONCATENATE($B300,AR$2,"SINGLE"),'III-SUB'!$V$3:$W$633,2,0))</f>
        <v>0</v>
      </c>
      <c r="AS300" s="11">
        <f>IF(ISNA(VLOOKUP(CONCATENATE($B300,AS$2,"SINGLE"),'III-SUB'!$V$3:$W$633,2,0)),0,VLOOKUP(CONCATENATE($B300,AS$2,"SINGLE"),'III-SUB'!$V$3:$W$633,2,0))</f>
        <v>0</v>
      </c>
      <c r="AT300" s="11">
        <f>IF(ISNA(VLOOKUP(CONCATENATE($B300,AT$2,"SINGLE"),'III-SUB'!$V$3:$W$633,2,0)),0,VLOOKUP(CONCATENATE($B300,AT$2,"SINGLE"),'III-SUB'!$V$3:$W$633,2,0))</f>
        <v>0</v>
      </c>
      <c r="AU300" s="11">
        <f>IF(ISNA(VLOOKUP(CONCATENATE($B300,AU$2,"SINGLE"),'III-SUB'!$V$3:$W$633,2,0)),0,VLOOKUP(CONCATENATE($B300,AU$2,"SINGLE"),'III-SUB'!$V$3:$W$633,2,0))</f>
        <v>0</v>
      </c>
      <c r="AV300" s="11">
        <f>IF(ISNA(VLOOKUP(CONCATENATE($B300,AV$2,"SINGLE"),'III-SUB'!$V$3:$W$633,2,0)),0,VLOOKUP(CONCATENATE($B300,AV$2,"SINGLE"),'III-SUB'!$V$3:$W$633,2,0))</f>
        <v>0</v>
      </c>
      <c r="AW300" s="11">
        <f>IF(ISNA(VLOOKUP(CONCATENATE($B300,AW$2,"SINGLE"),'III-SUB'!$V$3:$W$633,2,0)),0,VLOOKUP(CONCATENATE($B300,AW$2,"SINGLE"),'III-SUB'!$V$3:$W$633,2,0))</f>
        <v>0</v>
      </c>
      <c r="AX300" s="11">
        <f>IF(ISNA(VLOOKUP(CONCATENATE($B300,AX$2,"SINGLE"),'III-SUB'!$V$3:$W$633,2,0)),0,VLOOKUP(CONCATENATE($B300,AX$2,"SINGLE"),'III-SUB'!$V$3:$W$633,2,0))</f>
        <v>0</v>
      </c>
      <c r="AY300" s="11">
        <f>IF(ISNA(VLOOKUP(CONCATENATE($B300,AY$2,"SINGLE"),'III-SUB'!$V$3:$W$633,2,0)),0,VLOOKUP(CONCATENATE($B300,AY$2,"SINGLE"),'III-SUB'!$V$3:$W$633,2,0))</f>
        <v>0</v>
      </c>
      <c r="AZ300" s="11">
        <f>IF(ISNA(VLOOKUP(CONCATENATE($B300,AZ$2,"SINGLE"),'III-SUB'!$V$3:$W$633,2,0)),0,VLOOKUP(CONCATENATE($B300,AZ$2,"SINGLE"),'III-SUB'!$V$3:$W$633,2,0))</f>
        <v>0</v>
      </c>
      <c r="BA300" s="11">
        <f>IF(ISNA(VLOOKUP(CONCATENATE($B300,BA$2,"SINGLE"),'III-SUB'!$V$3:$W$633,2,0)),0,VLOOKUP(CONCATENATE($B300,BA$2,"SINGLE"),'III-SUB'!$V$3:$W$633,2,0))</f>
        <v>0</v>
      </c>
      <c r="BB300" s="11">
        <f>IF(ISNA(VLOOKUP(CONCATENATE($B300,BB$2,"SINGLE"),'III-SUB'!$V$3:$W$633,2,0)),0,VLOOKUP(CONCATENATE($B300,BB$2,"SINGLE"),'III-SUB'!$V$3:$W$633,2,0))</f>
        <v>0</v>
      </c>
      <c r="BC300" s="11">
        <f>IF(ISNA(VLOOKUP(CONCATENATE($B300,BC$2,"SINGLE"),'III-SUB'!$V$3:$W$633,2,0)),0,VLOOKUP(CONCATENATE($B300,BC$2,"SINGLE"),'III-SUB'!$V$3:$W$633,2,0))</f>
        <v>0</v>
      </c>
      <c r="BD300" s="54">
        <f>SUM(AQ300:BC300)</f>
        <v>0</v>
      </c>
      <c r="BE300" s="54">
        <f>IF(ISNA(VLOOKUP(CONCATENATE($B300,BE$2,"SINGLE"),VHF!$V$3:$W$627,2,0)),0,VLOOKUP(CONCATENATE($B300,BE$2,"SINGLE"),VHF!$V$3:$W$627,2,0))</f>
        <v>0</v>
      </c>
      <c r="BF300" s="11">
        <f>IF(ISNA(VLOOKUP(CONCATENATE($B300,BF$2,"SINGLE"),UHF!$V$3:$W$612,2,0)),0,VLOOKUP(CONCATENATE($B300,BF$2,"SINGLE"),UHF!$V$3:$W$612,2,0))</f>
        <v>0</v>
      </c>
      <c r="BG300" s="11">
        <f>IF(ISNA(VLOOKUP(CONCATENATE($B300,BG$2,"SINGLE"),UHF!$V$3:$W$612,2,0)),0,VLOOKUP(CONCATENATE($B300,BG$2,"SINGLE"),UHF!$V$3:$W$612,2,0))</f>
        <v>0</v>
      </c>
      <c r="BH300" s="11">
        <f>IF(ISNA(VLOOKUP(CONCATENATE($B300,BH$2,"SINGLE"),UHF!$V$3:$W$612,2,0)),0,VLOOKUP(CONCATENATE($B300,BH$2,"SINGLE"),UHF!$V$3:$W$612,2,0))</f>
        <v>0</v>
      </c>
      <c r="BI300" s="11">
        <f>IF(ISNA(VLOOKUP(CONCATENATE($B300,BI$2,"SINGLE"),UHF!$V$3:$W$612,2,0)),0,VLOOKUP(CONCATENATE($B300,BI$2,"SINGLE"),UHF!$V$3:$W$612,2,0))</f>
        <v>0</v>
      </c>
      <c r="BJ300" s="11">
        <f>IF(ISNA(VLOOKUP(CONCATENATE($B300,BJ$2,"SINGLE"),UHF!$V$3:$W$612,2,0)),0,VLOOKUP(CONCATENATE($B300,BJ$2,"SINGLE"),UHF!$V$3:$W$612,2,0))</f>
        <v>0</v>
      </c>
      <c r="BK300" s="11">
        <f>IF(ISNA(VLOOKUP(CONCATENATE($B300,BK$2,"SINGLE"),UHF!$V$3:$W$612,2,0)),0,VLOOKUP(CONCATENATE($B300,BK$2,"SINGLE"),UHF!$V$3:$W$612,2,0))</f>
        <v>0</v>
      </c>
      <c r="BL300" s="11">
        <f>IF(ISNA(VLOOKUP(CONCATENATE($B300,BL$2,"SINGLE"),UHF!$V$3:$W$612,2,0)),0,VLOOKUP(CONCATENATE($B300,BL$2,"SINGLE"),UHF!$V$3:$W$612,2,0))</f>
        <v>0</v>
      </c>
      <c r="BM300" s="11">
        <f>IF(ISNA(VLOOKUP(CONCATENATE($B300,BM$2,"SINGLE"),UHF!$V$3:$W$612,2,0)),0,VLOOKUP(CONCATENATE($B300,BM$2,"SINGLE"),UHF!$V$3:$W$612,2,0))</f>
        <v>0</v>
      </c>
      <c r="BN300" s="11">
        <f>IF(ISNA(VLOOKUP(CONCATENATE($B300,BN$2,"SINGLE"),UHF!$V$3:$W$612,2,0)),0,VLOOKUP(CONCATENATE($B300,BN$2,"SINGLE"),UHF!$V$3:$W$612,2,0))</f>
        <v>0</v>
      </c>
      <c r="BO300" s="11">
        <f>IF(ISNA(VLOOKUP(CONCATENATE($B300,BO$2,"SINGLE"),UHF!$V$3:$W$612,2,0)),0,VLOOKUP(CONCATENATE($B300,BO$2,"SINGLE"),UHF!$V$3:$W$612,2,0))</f>
        <v>0</v>
      </c>
      <c r="BP300" s="11">
        <f>IF(ISNA(VLOOKUP(CONCATENATE($B300,BP$2,"SINGLE"),UHF!$V$3:$W$612,2,0)),0,VLOOKUP(CONCATENATE($B300,BP$2,"SINGLE"),UHF!$V$3:$W$612,2,0))</f>
        <v>0</v>
      </c>
      <c r="BQ300" s="11">
        <f>IF(ISNA(VLOOKUP(CONCATENATE($B300,BQ$2,"SINGLE"),UHF!$V$3:$W$612,2,0)),0,VLOOKUP(CONCATENATE($B300,BQ$2,"SINGLE"),UHF!$V$3:$W$612,2,0))</f>
        <v>0</v>
      </c>
      <c r="BR300" s="54">
        <f>SUM(BF300:BQ300)</f>
        <v>0</v>
      </c>
      <c r="BS300" s="54">
        <f>IF(ISNA(VLOOKUP(CONCATENATE($B300,BS$2,"SINGLE"),'A1'!$V$3:$W$612,2,0)),0,VLOOKUP(CONCATENATE($B300,BS$2,"SINGLE"),'A1'!$V$3:$W$612,2,0))</f>
        <v>0</v>
      </c>
    </row>
    <row r="301" spans="1:71" x14ac:dyDescent="0.2">
      <c r="A301" s="21" t="str">
        <f t="shared" si="2"/>
        <v>299.</v>
      </c>
      <c r="B301" s="8">
        <f>'Seznam-SO'!A301</f>
        <v>0</v>
      </c>
      <c r="C301" s="11">
        <f>IF(ISNA(VLOOKUP(CONCATENATE($B301,C$2,"SINGLE"),'I-SUB'!$V$3:$W$624,2,0)),0,VLOOKUP(CONCATENATE($B301,C$2,"SINGLE"),'I-SUB'!$V$3:$W$624,2,0))</f>
        <v>0</v>
      </c>
      <c r="D301" s="11">
        <f>IF(ISNA(VLOOKUP(CONCATENATE($B301,D$2,"SINGLE"),'I-SUB'!$V$3:$W$624,2,0)),0,VLOOKUP(CONCATENATE($B301,D$2,"SINGLE"),'I-SUB'!$V$3:$W$624,2,0))</f>
        <v>0</v>
      </c>
      <c r="E301" s="11">
        <f>IF(ISNA(VLOOKUP(CONCATENATE($B301,E$2,"SINGLE"),'I-SUB'!$V$3:$W$624,2,0)),0,VLOOKUP(CONCATENATE($B301,E$2,"SINGLE"),'I-SUB'!$V$3:$W$624,2,0))</f>
        <v>0</v>
      </c>
      <c r="F301" s="11">
        <f>IF(ISNA(VLOOKUP(CONCATENATE($B301,F$2,"SINGLE"),'I-SUB'!$V$3:$W$624,2,0)),0,VLOOKUP(CONCATENATE($B301,F$2,"SINGLE"),'I-SUB'!$V$3:$W$624,2,0))</f>
        <v>0</v>
      </c>
      <c r="G301" s="11">
        <f>IF(ISNA(VLOOKUP(CONCATENATE($B301,G$2,"SINGLE"),'I-SUB'!$V$3:$W$624,2,0)),0,VLOOKUP(CONCATENATE($B301,G$2,"SINGLE"),'I-SUB'!$V$3:$W$624,2,0))</f>
        <v>0</v>
      </c>
      <c r="H301" s="11">
        <f>IF(ISNA(VLOOKUP(CONCATENATE($B301,H$2,"SINGLE"),'I-SUB'!$V$3:$W$624,2,0)),0,VLOOKUP(CONCATENATE($B301,H$2,"SINGLE"),'I-SUB'!$V$3:$W$624,2,0))</f>
        <v>0</v>
      </c>
      <c r="I301" s="11">
        <f>IF(ISNA(VLOOKUP(CONCATENATE($B301,I$2,"SINGLE"),'I-SUB'!$V$3:$W$624,2,0)),0,VLOOKUP(CONCATENATE($B301,I$2,"SINGLE"),'I-SUB'!$V$3:$W$624,2,0))</f>
        <v>0</v>
      </c>
      <c r="J301" s="11">
        <f>IF(ISNA(VLOOKUP(CONCATENATE($B301,J$2,"SINGLE"),'I-SUB'!$V$3:$W$624,2,0)),0,VLOOKUP(CONCATENATE($B301,J$2,"SINGLE"),'I-SUB'!$V$3:$W$624,2,0))</f>
        <v>0</v>
      </c>
      <c r="K301" s="11">
        <f>IF(ISNA(VLOOKUP(CONCATENATE($B301,K$2,"SINGLE"),'I-SUB'!$V$3:$W$624,2,0)),0,VLOOKUP(CONCATENATE($B301,K$2,"SINGLE"),'I-SUB'!$V$3:$W$624,2,0))</f>
        <v>0</v>
      </c>
      <c r="L301" s="11">
        <f>IF(ISNA(VLOOKUP(CONCATENATE($B301,L$2,"SINGLE"),'I-SUB'!$V$3:$W$624,2,0)),0,VLOOKUP(CONCATENATE($B301,L$2,"SINGLE"),'I-SUB'!$V$3:$W$624,2,0))</f>
        <v>0</v>
      </c>
      <c r="M301" s="11">
        <f>IF(ISNA(VLOOKUP(CONCATENATE($B301,M$2,"SINGLE"),'I-SUB'!$V$3:$W$624,2,0)),0,VLOOKUP(CONCATENATE($B301,M$2,"SINGLE"),'I-SUB'!$V$3:$W$624,2,0))</f>
        <v>0</v>
      </c>
      <c r="N301" s="11">
        <f>IF(ISNA(VLOOKUP(CONCATENATE($B301,N$2,"SINGLE"),'I-SUB'!$V$3:$W$624,2,0)),0,VLOOKUP(CONCATENATE($B301,N$2,"SINGLE"),'I-SUB'!$V$3:$W$624,2,0))</f>
        <v>0</v>
      </c>
      <c r="O301" s="11">
        <f>IF(ISNA(VLOOKUP(CONCATENATE($B301,O$2,"SINGLE"),'I-SUB'!$V$3:$W$624,2,0)),0,VLOOKUP(CONCATENATE($B301,O$2,"SINGLE"),'I-SUB'!$V$3:$W$624,2,0))</f>
        <v>0</v>
      </c>
      <c r="P301" s="54">
        <f>SUM(C301:O301)</f>
        <v>0</v>
      </c>
      <c r="Q301" s="11">
        <f>IF(ISNA(VLOOKUP(CONCATENATE($B301,Q$2,"SINGLE"),'II-SUB'!$V$3:$W$630,2,0)),0,VLOOKUP(CONCATENATE($B301,Q$2,"SINGLE"),'II-SUB'!$V$3:$W$630,2,0))</f>
        <v>0</v>
      </c>
      <c r="R301" s="11">
        <f>IF(ISNA(VLOOKUP(CONCATENATE($B301,R$2,"SINGLE"),'II-SUB'!$V$3:$W$630,2,0)),0,VLOOKUP(CONCATENATE($B301,R$2,"SINGLE"),'II-SUB'!$V$3:$W$630,2,0))</f>
        <v>0</v>
      </c>
      <c r="S301" s="11">
        <f>IF(ISNA(VLOOKUP(CONCATENATE($B301,S$2,"SINGLE"),'II-SUB'!$V$3:$W$630,2,0)),0,VLOOKUP(CONCATENATE($B301,S$2,"SINGLE"),'II-SUB'!$V$3:$W$630,2,0))</f>
        <v>0</v>
      </c>
      <c r="T301" s="11">
        <f>IF(ISNA(VLOOKUP(CONCATENATE($B301,T$2,"SINGLE"),'II-SUB'!$V$3:$W$630,2,0)),0,VLOOKUP(CONCATENATE($B301,T$2,"SINGLE"),'II-SUB'!$V$3:$W$630,2,0))</f>
        <v>0</v>
      </c>
      <c r="U301" s="11">
        <f>IF(ISNA(VLOOKUP(CONCATENATE($B301,U$2,"SINGLE"),'II-SUB'!$V$3:$W$630,2,0)),0,VLOOKUP(CONCATENATE($B301,U$2,"SINGLE"),'II-SUB'!$V$3:$W$630,2,0))</f>
        <v>0</v>
      </c>
      <c r="V301" s="11">
        <f>IF(ISNA(VLOOKUP(CONCATENATE($B301,V$2,"SINGLE"),'II-SUB'!$V$3:$W$630,2,0)),0,VLOOKUP(CONCATENATE($B301,V$2,"SINGLE"),'II-SUB'!$V$3:$W$630,2,0))</f>
        <v>0</v>
      </c>
      <c r="W301" s="11">
        <f>IF(ISNA(VLOOKUP(CONCATENATE($B301,W$2,"SINGLE"),'II-SUB'!$V$3:$W$630,2,0)),0,VLOOKUP(CONCATENATE($B301,W$2,"SINGLE"),'II-SUB'!$V$3:$W$630,2,0))</f>
        <v>0</v>
      </c>
      <c r="X301" s="11">
        <f>IF(ISNA(VLOOKUP(CONCATENATE($B301,X$2,"SINGLE"),'II-SUB'!$V$3:$W$630,2,0)),0,VLOOKUP(CONCATENATE($B301,X$2,"SINGLE"),'II-SUB'!$V$3:$W$630,2,0))</f>
        <v>0</v>
      </c>
      <c r="Y301" s="11">
        <f>IF(ISNA(VLOOKUP(CONCATENATE($B301,Y$2,"SINGLE"),'II-SUB'!$V$3:$W$630,2,0)),0,VLOOKUP(CONCATENATE($B301,Y$2,"SINGLE"),'II-SUB'!$V$3:$W$630,2,0))</f>
        <v>0</v>
      </c>
      <c r="Z301" s="11">
        <f>IF(ISNA(VLOOKUP(CONCATENATE($B301,Z$2,"SINGLE"),'II-SUB'!$V$3:$W$630,2,0)),0,VLOOKUP(CONCATENATE($B301,Z$2,"SINGLE"),'II-SUB'!$V$3:$W$630,2,0))</f>
        <v>0</v>
      </c>
      <c r="AA301" s="11">
        <f>IF(ISNA(VLOOKUP(CONCATENATE($B301,AA$2,"SINGLE"),'II-SUB'!$V$3:$W$630,2,0)),0,VLOOKUP(CONCATENATE($B301,AA$2,"SINGLE"),'II-SUB'!$V$3:$W$630,2,0))</f>
        <v>0</v>
      </c>
      <c r="AB301" s="11">
        <f>IF(ISNA(VLOOKUP(CONCATENATE($B301,AB$2,"SINGLE"),'II-SUB'!$V$3:$W$630,2,0)),0,VLOOKUP(CONCATENATE($B301,AB$2,"SINGLE"),'II-SUB'!$V$3:$W$630,2,0))</f>
        <v>0</v>
      </c>
      <c r="AC301" s="11">
        <f>IF(ISNA(VLOOKUP(CONCATENATE($B301,AC$2,"SINGLE"),'II-SUB'!$V$3:$W$630,2,0)),0,VLOOKUP(CONCATENATE($B301,AC$2,"SINGLE"),'II-SUB'!$V$3:$W$630,2,0))</f>
        <v>0</v>
      </c>
      <c r="AD301" s="54">
        <f>SUM(Q301:AC301)</f>
        <v>0</v>
      </c>
      <c r="AE301" s="11">
        <f>IF(ISNA(VLOOKUP(CONCATENATE($B301,AE$2,"SINGLE"),MW!$V$3:$W$600,2,0)),0,VLOOKUP(CONCATENATE($B301,AE$2,"SINGLE"),MW!$V$3:$W$600,2,0))</f>
        <v>0</v>
      </c>
      <c r="AF301" s="11">
        <f>IF(ISNA(VLOOKUP(CONCATENATE($B301,AF$2,"SINGLE"),MW!$V$3:$W$600,2,0)),0,VLOOKUP(CONCATENATE($B301,AF$2,"SINGLE"),MW!$V$3:$W$600,2,0))</f>
        <v>0</v>
      </c>
      <c r="AG301" s="11">
        <f>IF(ISNA(VLOOKUP(CONCATENATE($B301,AG$2,"SINGLE"),MW!$V$3:$W$600,2,0)),0,VLOOKUP(CONCATENATE($B301,AG$2,"SINGLE"),MW!$V$3:$W$600,2,0))</f>
        <v>0</v>
      </c>
      <c r="AH301" s="11">
        <f>IF(ISNA(VLOOKUP(CONCATENATE($B301,AH$2,"SINGLE"),MW!$V$3:$W$600,2,0)),0,VLOOKUP(CONCATENATE($B301,AH$2,"SINGLE"),MW!$V$3:$W$600,2,0))</f>
        <v>0</v>
      </c>
      <c r="AI301" s="11">
        <f>IF(ISNA(VLOOKUP(CONCATENATE($B301,AI$2,"SINGLE"),MW!$V$3:$W$600,2,0)),0,VLOOKUP(CONCATENATE($B301,AI$2,"SINGLE"),MW!$V$3:$W$600,2,0))</f>
        <v>0</v>
      </c>
      <c r="AJ301" s="11">
        <f>IF(ISNA(VLOOKUP(CONCATENATE($B301,AJ$2,"SINGLE"),MW!$V$3:$W$600,2,0)),0,VLOOKUP(CONCATENATE($B301,AJ$2,"SINGLE"),MW!$V$3:$W$600,2,0))</f>
        <v>0</v>
      </c>
      <c r="AK301" s="11">
        <f>IF(ISNA(VLOOKUP(CONCATENATE($B301,AK$2,"SINGLE"),MW!$V$3:$W$600,2,0)),0,VLOOKUP(CONCATENATE($B301,AK$2,"SINGLE"),MW!$V$3:$W$600,2,0))</f>
        <v>0</v>
      </c>
      <c r="AL301" s="11">
        <f>IF(ISNA(VLOOKUP(CONCATENATE($B301,AL$2,"SINGLE"),MW!$V$3:$W$600,2,0)),0,VLOOKUP(CONCATENATE($B301,AL$2,"SINGLE"),MW!$V$3:$W$600,2,0))</f>
        <v>0</v>
      </c>
      <c r="AM301" s="11">
        <f>IF(ISNA(VLOOKUP(CONCATENATE($B301,AM$2,"SINGLE"),MW!$V$3:$W$600,2,0)),0,VLOOKUP(CONCATENATE($B301,AM$2,"SINGLE"),MW!$V$3:$W$600,2,0))</f>
        <v>0</v>
      </c>
      <c r="AN301" s="11">
        <f>IF(ISNA(VLOOKUP(CONCATENATE($B301,AN$2,"SINGLE"),MW!$V$3:$W$600,2,0)),0,VLOOKUP(CONCATENATE($B301,AN$2,"SINGLE"),MW!$V$3:$W$600,2,0))</f>
        <v>0</v>
      </c>
      <c r="AO301" s="11">
        <f>IF(ISNA(VLOOKUP(CONCATENATE($B301,AO$2,"SINGLE"),MW!$V$3:$W$600,2,0)),0,VLOOKUP(CONCATENATE($B301,AO$2,"SINGLE"),MW!$V$3:$W$600,2,0))</f>
        <v>0</v>
      </c>
      <c r="AP301" s="54">
        <f>SUM(AE301:AO301)</f>
        <v>0</v>
      </c>
      <c r="AQ301" s="11">
        <f>IF(ISNA(VLOOKUP(CONCATENATE($B301,AQ$2,"SINGLE"),'III-SUB'!$V$3:$W$633,2,0)),0,VLOOKUP(CONCATENATE($B301,AQ$2,"SINGLE"),'III-SUB'!$V$3:$W$633,2,0))</f>
        <v>0</v>
      </c>
      <c r="AR301" s="11">
        <f>IF(ISNA(VLOOKUP(CONCATENATE($B301,AR$2,"SINGLE"),'III-SUB'!$V$3:$W$633,2,0)),0,VLOOKUP(CONCATENATE($B301,AR$2,"SINGLE"),'III-SUB'!$V$3:$W$633,2,0))</f>
        <v>0</v>
      </c>
      <c r="AS301" s="11">
        <f>IF(ISNA(VLOOKUP(CONCATENATE($B301,AS$2,"SINGLE"),'III-SUB'!$V$3:$W$633,2,0)),0,VLOOKUP(CONCATENATE($B301,AS$2,"SINGLE"),'III-SUB'!$V$3:$W$633,2,0))</f>
        <v>0</v>
      </c>
      <c r="AT301" s="11">
        <f>IF(ISNA(VLOOKUP(CONCATENATE($B301,AT$2,"SINGLE"),'III-SUB'!$V$3:$W$633,2,0)),0,VLOOKUP(CONCATENATE($B301,AT$2,"SINGLE"),'III-SUB'!$V$3:$W$633,2,0))</f>
        <v>0</v>
      </c>
      <c r="AU301" s="11">
        <f>IF(ISNA(VLOOKUP(CONCATENATE($B301,AU$2,"SINGLE"),'III-SUB'!$V$3:$W$633,2,0)),0,VLOOKUP(CONCATENATE($B301,AU$2,"SINGLE"),'III-SUB'!$V$3:$W$633,2,0))</f>
        <v>0</v>
      </c>
      <c r="AV301" s="11">
        <f>IF(ISNA(VLOOKUP(CONCATENATE($B301,AV$2,"SINGLE"),'III-SUB'!$V$3:$W$633,2,0)),0,VLOOKUP(CONCATENATE($B301,AV$2,"SINGLE"),'III-SUB'!$V$3:$W$633,2,0))</f>
        <v>0</v>
      </c>
      <c r="AW301" s="11">
        <f>IF(ISNA(VLOOKUP(CONCATENATE($B301,AW$2,"SINGLE"),'III-SUB'!$V$3:$W$633,2,0)),0,VLOOKUP(CONCATENATE($B301,AW$2,"SINGLE"),'III-SUB'!$V$3:$W$633,2,0))</f>
        <v>0</v>
      </c>
      <c r="AX301" s="11">
        <f>IF(ISNA(VLOOKUP(CONCATENATE($B301,AX$2,"SINGLE"),'III-SUB'!$V$3:$W$633,2,0)),0,VLOOKUP(CONCATENATE($B301,AX$2,"SINGLE"),'III-SUB'!$V$3:$W$633,2,0))</f>
        <v>0</v>
      </c>
      <c r="AY301" s="11">
        <f>IF(ISNA(VLOOKUP(CONCATENATE($B301,AY$2,"SINGLE"),'III-SUB'!$V$3:$W$633,2,0)),0,VLOOKUP(CONCATENATE($B301,AY$2,"SINGLE"),'III-SUB'!$V$3:$W$633,2,0))</f>
        <v>0</v>
      </c>
      <c r="AZ301" s="11">
        <f>IF(ISNA(VLOOKUP(CONCATENATE($B301,AZ$2,"SINGLE"),'III-SUB'!$V$3:$W$633,2,0)),0,VLOOKUP(CONCATENATE($B301,AZ$2,"SINGLE"),'III-SUB'!$V$3:$W$633,2,0))</f>
        <v>0</v>
      </c>
      <c r="BA301" s="11">
        <f>IF(ISNA(VLOOKUP(CONCATENATE($B301,BA$2,"SINGLE"),'III-SUB'!$V$3:$W$633,2,0)),0,VLOOKUP(CONCATENATE($B301,BA$2,"SINGLE"),'III-SUB'!$V$3:$W$633,2,0))</f>
        <v>0</v>
      </c>
      <c r="BB301" s="11">
        <f>IF(ISNA(VLOOKUP(CONCATENATE($B301,BB$2,"SINGLE"),'III-SUB'!$V$3:$W$633,2,0)),0,VLOOKUP(CONCATENATE($B301,BB$2,"SINGLE"),'III-SUB'!$V$3:$W$633,2,0))</f>
        <v>0</v>
      </c>
      <c r="BC301" s="11">
        <f>IF(ISNA(VLOOKUP(CONCATENATE($B301,BC$2,"SINGLE"),'III-SUB'!$V$3:$W$633,2,0)),0,VLOOKUP(CONCATENATE($B301,BC$2,"SINGLE"),'III-SUB'!$V$3:$W$633,2,0))</f>
        <v>0</v>
      </c>
      <c r="BD301" s="54">
        <f>SUM(AQ301:BC301)</f>
        <v>0</v>
      </c>
      <c r="BE301" s="54">
        <f>IF(ISNA(VLOOKUP(CONCATENATE($B301,BE$2,"SINGLE"),VHF!$V$3:$W$627,2,0)),0,VLOOKUP(CONCATENATE($B301,BE$2,"SINGLE"),VHF!$V$3:$W$627,2,0))</f>
        <v>0</v>
      </c>
      <c r="BF301" s="11">
        <f>IF(ISNA(VLOOKUP(CONCATENATE($B301,BF$2,"SINGLE"),UHF!$V$3:$W$612,2,0)),0,VLOOKUP(CONCATENATE($B301,BF$2,"SINGLE"),UHF!$V$3:$W$612,2,0))</f>
        <v>0</v>
      </c>
      <c r="BG301" s="11">
        <f>IF(ISNA(VLOOKUP(CONCATENATE($B301,BG$2,"SINGLE"),UHF!$V$3:$W$612,2,0)),0,VLOOKUP(CONCATENATE($B301,BG$2,"SINGLE"),UHF!$V$3:$W$612,2,0))</f>
        <v>0</v>
      </c>
      <c r="BH301" s="11">
        <f>IF(ISNA(VLOOKUP(CONCATENATE($B301,BH$2,"SINGLE"),UHF!$V$3:$W$612,2,0)),0,VLOOKUP(CONCATENATE($B301,BH$2,"SINGLE"),UHF!$V$3:$W$612,2,0))</f>
        <v>0</v>
      </c>
      <c r="BI301" s="11">
        <f>IF(ISNA(VLOOKUP(CONCATENATE($B301,BI$2,"SINGLE"),UHF!$V$3:$W$612,2,0)),0,VLOOKUP(CONCATENATE($B301,BI$2,"SINGLE"),UHF!$V$3:$W$612,2,0))</f>
        <v>0</v>
      </c>
      <c r="BJ301" s="11">
        <f>IF(ISNA(VLOOKUP(CONCATENATE($B301,BJ$2,"SINGLE"),UHF!$V$3:$W$612,2,0)),0,VLOOKUP(CONCATENATE($B301,BJ$2,"SINGLE"),UHF!$V$3:$W$612,2,0))</f>
        <v>0</v>
      </c>
      <c r="BK301" s="11">
        <f>IF(ISNA(VLOOKUP(CONCATENATE($B301,BK$2,"SINGLE"),UHF!$V$3:$W$612,2,0)),0,VLOOKUP(CONCATENATE($B301,BK$2,"SINGLE"),UHF!$V$3:$W$612,2,0))</f>
        <v>0</v>
      </c>
      <c r="BL301" s="11">
        <f>IF(ISNA(VLOOKUP(CONCATENATE($B301,BL$2,"SINGLE"),UHF!$V$3:$W$612,2,0)),0,VLOOKUP(CONCATENATE($B301,BL$2,"SINGLE"),UHF!$V$3:$W$612,2,0))</f>
        <v>0</v>
      </c>
      <c r="BM301" s="11">
        <f>IF(ISNA(VLOOKUP(CONCATENATE($B301,BM$2,"SINGLE"),UHF!$V$3:$W$612,2,0)),0,VLOOKUP(CONCATENATE($B301,BM$2,"SINGLE"),UHF!$V$3:$W$612,2,0))</f>
        <v>0</v>
      </c>
      <c r="BN301" s="11">
        <f>IF(ISNA(VLOOKUP(CONCATENATE($B301,BN$2,"SINGLE"),UHF!$V$3:$W$612,2,0)),0,VLOOKUP(CONCATENATE($B301,BN$2,"SINGLE"),UHF!$V$3:$W$612,2,0))</f>
        <v>0</v>
      </c>
      <c r="BO301" s="11">
        <f>IF(ISNA(VLOOKUP(CONCATENATE($B301,BO$2,"SINGLE"),UHF!$V$3:$W$612,2,0)),0,VLOOKUP(CONCATENATE($B301,BO$2,"SINGLE"),UHF!$V$3:$W$612,2,0))</f>
        <v>0</v>
      </c>
      <c r="BP301" s="11">
        <f>IF(ISNA(VLOOKUP(CONCATENATE($B301,BP$2,"SINGLE"),UHF!$V$3:$W$612,2,0)),0,VLOOKUP(CONCATENATE($B301,BP$2,"SINGLE"),UHF!$V$3:$W$612,2,0))</f>
        <v>0</v>
      </c>
      <c r="BQ301" s="11">
        <f>IF(ISNA(VLOOKUP(CONCATENATE($B301,BQ$2,"SINGLE"),UHF!$V$3:$W$612,2,0)),0,VLOOKUP(CONCATENATE($B301,BQ$2,"SINGLE"),UHF!$V$3:$W$612,2,0))</f>
        <v>0</v>
      </c>
      <c r="BR301" s="54">
        <f>SUM(BF301:BQ301)</f>
        <v>0</v>
      </c>
      <c r="BS301" s="54">
        <f>IF(ISNA(VLOOKUP(CONCATENATE($B301,BS$2,"SINGLE"),'A1'!$V$3:$W$612,2,0)),0,VLOOKUP(CONCATENATE($B301,BS$2,"SINGLE"),'A1'!$V$3:$W$612,2,0))</f>
        <v>0</v>
      </c>
    </row>
    <row r="302" spans="1:71" x14ac:dyDescent="0.2">
      <c r="A302" s="21" t="str">
        <f t="shared" si="2"/>
        <v>300.</v>
      </c>
      <c r="B302" s="8">
        <f>'Seznam-SO'!A302</f>
        <v>0</v>
      </c>
      <c r="C302" s="11">
        <f>IF(ISNA(VLOOKUP(CONCATENATE($B302,C$2,"SINGLE"),'I-SUB'!$V$3:$W$624,2,0)),0,VLOOKUP(CONCATENATE($B302,C$2,"SINGLE"),'I-SUB'!$V$3:$W$624,2,0))</f>
        <v>0</v>
      </c>
      <c r="D302" s="11">
        <f>IF(ISNA(VLOOKUP(CONCATENATE($B302,D$2,"SINGLE"),'I-SUB'!$V$3:$W$624,2,0)),0,VLOOKUP(CONCATENATE($B302,D$2,"SINGLE"),'I-SUB'!$V$3:$W$624,2,0))</f>
        <v>0</v>
      </c>
      <c r="E302" s="11">
        <f>IF(ISNA(VLOOKUP(CONCATENATE($B302,E$2,"SINGLE"),'I-SUB'!$V$3:$W$624,2,0)),0,VLOOKUP(CONCATENATE($B302,E$2,"SINGLE"),'I-SUB'!$V$3:$W$624,2,0))</f>
        <v>0</v>
      </c>
      <c r="F302" s="11">
        <f>IF(ISNA(VLOOKUP(CONCATENATE($B302,F$2,"SINGLE"),'I-SUB'!$V$3:$W$624,2,0)),0,VLOOKUP(CONCATENATE($B302,F$2,"SINGLE"),'I-SUB'!$V$3:$W$624,2,0))</f>
        <v>0</v>
      </c>
      <c r="G302" s="11">
        <f>IF(ISNA(VLOOKUP(CONCATENATE($B302,G$2,"SINGLE"),'I-SUB'!$V$3:$W$624,2,0)),0,VLOOKUP(CONCATENATE($B302,G$2,"SINGLE"),'I-SUB'!$V$3:$W$624,2,0))</f>
        <v>0</v>
      </c>
      <c r="H302" s="11">
        <f>IF(ISNA(VLOOKUP(CONCATENATE($B302,H$2,"SINGLE"),'I-SUB'!$V$3:$W$624,2,0)),0,VLOOKUP(CONCATENATE($B302,H$2,"SINGLE"),'I-SUB'!$V$3:$W$624,2,0))</f>
        <v>0</v>
      </c>
      <c r="I302" s="11">
        <f>IF(ISNA(VLOOKUP(CONCATENATE($B302,I$2,"SINGLE"),'I-SUB'!$V$3:$W$624,2,0)),0,VLOOKUP(CONCATENATE($B302,I$2,"SINGLE"),'I-SUB'!$V$3:$W$624,2,0))</f>
        <v>0</v>
      </c>
      <c r="J302" s="11">
        <f>IF(ISNA(VLOOKUP(CONCATENATE($B302,J$2,"SINGLE"),'I-SUB'!$V$3:$W$624,2,0)),0,VLOOKUP(CONCATENATE($B302,J$2,"SINGLE"),'I-SUB'!$V$3:$W$624,2,0))</f>
        <v>0</v>
      </c>
      <c r="K302" s="11">
        <f>IF(ISNA(VLOOKUP(CONCATENATE($B302,K$2,"SINGLE"),'I-SUB'!$V$3:$W$624,2,0)),0,VLOOKUP(CONCATENATE($B302,K$2,"SINGLE"),'I-SUB'!$V$3:$W$624,2,0))</f>
        <v>0</v>
      </c>
      <c r="L302" s="11">
        <f>IF(ISNA(VLOOKUP(CONCATENATE($B302,L$2,"SINGLE"),'I-SUB'!$V$3:$W$624,2,0)),0,VLOOKUP(CONCATENATE($B302,L$2,"SINGLE"),'I-SUB'!$V$3:$W$624,2,0))</f>
        <v>0</v>
      </c>
      <c r="M302" s="11">
        <f>IF(ISNA(VLOOKUP(CONCATENATE($B302,M$2,"SINGLE"),'I-SUB'!$V$3:$W$624,2,0)),0,VLOOKUP(CONCATENATE($B302,M$2,"SINGLE"),'I-SUB'!$V$3:$W$624,2,0))</f>
        <v>0</v>
      </c>
      <c r="N302" s="11">
        <f>IF(ISNA(VLOOKUP(CONCATENATE($B302,N$2,"SINGLE"),'I-SUB'!$V$3:$W$624,2,0)),0,VLOOKUP(CONCATENATE($B302,N$2,"SINGLE"),'I-SUB'!$V$3:$W$624,2,0))</f>
        <v>0</v>
      </c>
      <c r="O302" s="11">
        <f>IF(ISNA(VLOOKUP(CONCATENATE($B302,O$2,"SINGLE"),'I-SUB'!$V$3:$W$624,2,0)),0,VLOOKUP(CONCATENATE($B302,O$2,"SINGLE"),'I-SUB'!$V$3:$W$624,2,0))</f>
        <v>0</v>
      </c>
      <c r="P302" s="54">
        <f>SUM(C302:O302)</f>
        <v>0</v>
      </c>
      <c r="Q302" s="11">
        <f>IF(ISNA(VLOOKUP(CONCATENATE($B302,Q$2,"SINGLE"),'II-SUB'!$V$3:$W$630,2,0)),0,VLOOKUP(CONCATENATE($B302,Q$2,"SINGLE"),'II-SUB'!$V$3:$W$630,2,0))</f>
        <v>0</v>
      </c>
      <c r="R302" s="11">
        <f>IF(ISNA(VLOOKUP(CONCATENATE($B302,R$2,"SINGLE"),'II-SUB'!$V$3:$W$630,2,0)),0,VLOOKUP(CONCATENATE($B302,R$2,"SINGLE"),'II-SUB'!$V$3:$W$630,2,0))</f>
        <v>0</v>
      </c>
      <c r="S302" s="11">
        <f>IF(ISNA(VLOOKUP(CONCATENATE($B302,S$2,"SINGLE"),'II-SUB'!$V$3:$W$630,2,0)),0,VLOOKUP(CONCATENATE($B302,S$2,"SINGLE"),'II-SUB'!$V$3:$W$630,2,0))</f>
        <v>0</v>
      </c>
      <c r="T302" s="11">
        <f>IF(ISNA(VLOOKUP(CONCATENATE($B302,T$2,"SINGLE"),'II-SUB'!$V$3:$W$630,2,0)),0,VLOOKUP(CONCATENATE($B302,T$2,"SINGLE"),'II-SUB'!$V$3:$W$630,2,0))</f>
        <v>0</v>
      </c>
      <c r="U302" s="11">
        <f>IF(ISNA(VLOOKUP(CONCATENATE($B302,U$2,"SINGLE"),'II-SUB'!$V$3:$W$630,2,0)),0,VLOOKUP(CONCATENATE($B302,U$2,"SINGLE"),'II-SUB'!$V$3:$W$630,2,0))</f>
        <v>0</v>
      </c>
      <c r="V302" s="11">
        <f>IF(ISNA(VLOOKUP(CONCATENATE($B302,V$2,"SINGLE"),'II-SUB'!$V$3:$W$630,2,0)),0,VLOOKUP(CONCATENATE($B302,V$2,"SINGLE"),'II-SUB'!$V$3:$W$630,2,0))</f>
        <v>0</v>
      </c>
      <c r="W302" s="11">
        <f>IF(ISNA(VLOOKUP(CONCATENATE($B302,W$2,"SINGLE"),'II-SUB'!$V$3:$W$630,2,0)),0,VLOOKUP(CONCATENATE($B302,W$2,"SINGLE"),'II-SUB'!$V$3:$W$630,2,0))</f>
        <v>0</v>
      </c>
      <c r="X302" s="11">
        <f>IF(ISNA(VLOOKUP(CONCATENATE($B302,X$2,"SINGLE"),'II-SUB'!$V$3:$W$630,2,0)),0,VLOOKUP(CONCATENATE($B302,X$2,"SINGLE"),'II-SUB'!$V$3:$W$630,2,0))</f>
        <v>0</v>
      </c>
      <c r="Y302" s="11">
        <f>IF(ISNA(VLOOKUP(CONCATENATE($B302,Y$2,"SINGLE"),'II-SUB'!$V$3:$W$630,2,0)),0,VLOOKUP(CONCATENATE($B302,Y$2,"SINGLE"),'II-SUB'!$V$3:$W$630,2,0))</f>
        <v>0</v>
      </c>
      <c r="Z302" s="11">
        <f>IF(ISNA(VLOOKUP(CONCATENATE($B302,Z$2,"SINGLE"),'II-SUB'!$V$3:$W$630,2,0)),0,VLOOKUP(CONCATENATE($B302,Z$2,"SINGLE"),'II-SUB'!$V$3:$W$630,2,0))</f>
        <v>0</v>
      </c>
      <c r="AA302" s="11">
        <f>IF(ISNA(VLOOKUP(CONCATENATE($B302,AA$2,"SINGLE"),'II-SUB'!$V$3:$W$630,2,0)),0,VLOOKUP(CONCATENATE($B302,AA$2,"SINGLE"),'II-SUB'!$V$3:$W$630,2,0))</f>
        <v>0</v>
      </c>
      <c r="AB302" s="11">
        <f>IF(ISNA(VLOOKUP(CONCATENATE($B302,AB$2,"SINGLE"),'II-SUB'!$V$3:$W$630,2,0)),0,VLOOKUP(CONCATENATE($B302,AB$2,"SINGLE"),'II-SUB'!$V$3:$W$630,2,0))</f>
        <v>0</v>
      </c>
      <c r="AC302" s="11">
        <f>IF(ISNA(VLOOKUP(CONCATENATE($B302,AC$2,"SINGLE"),'II-SUB'!$V$3:$W$630,2,0)),0,VLOOKUP(CONCATENATE($B302,AC$2,"SINGLE"),'II-SUB'!$V$3:$W$630,2,0))</f>
        <v>0</v>
      </c>
      <c r="AD302" s="54">
        <f>SUM(Q302:AC302)</f>
        <v>0</v>
      </c>
      <c r="AE302" s="11">
        <f>IF(ISNA(VLOOKUP(CONCATENATE($B302,AE$2,"SINGLE"),MW!$V$3:$W$600,2,0)),0,VLOOKUP(CONCATENATE($B302,AE$2,"SINGLE"),MW!$V$3:$W$600,2,0))</f>
        <v>0</v>
      </c>
      <c r="AF302" s="11">
        <f>IF(ISNA(VLOOKUP(CONCATENATE($B302,AF$2,"SINGLE"),MW!$V$3:$W$600,2,0)),0,VLOOKUP(CONCATENATE($B302,AF$2,"SINGLE"),MW!$V$3:$W$600,2,0))</f>
        <v>0</v>
      </c>
      <c r="AG302" s="11">
        <f>IF(ISNA(VLOOKUP(CONCATENATE($B302,AG$2,"SINGLE"),MW!$V$3:$W$600,2,0)),0,VLOOKUP(CONCATENATE($B302,AG$2,"SINGLE"),MW!$V$3:$W$600,2,0))</f>
        <v>0</v>
      </c>
      <c r="AH302" s="11">
        <f>IF(ISNA(VLOOKUP(CONCATENATE($B302,AH$2,"SINGLE"),MW!$V$3:$W$600,2,0)),0,VLOOKUP(CONCATENATE($B302,AH$2,"SINGLE"),MW!$V$3:$W$600,2,0))</f>
        <v>0</v>
      </c>
      <c r="AI302" s="11">
        <f>IF(ISNA(VLOOKUP(CONCATENATE($B302,AI$2,"SINGLE"),MW!$V$3:$W$600,2,0)),0,VLOOKUP(CONCATENATE($B302,AI$2,"SINGLE"),MW!$V$3:$W$600,2,0))</f>
        <v>0</v>
      </c>
      <c r="AJ302" s="11">
        <f>IF(ISNA(VLOOKUP(CONCATENATE($B302,AJ$2,"SINGLE"),MW!$V$3:$W$600,2,0)),0,VLOOKUP(CONCATENATE($B302,AJ$2,"SINGLE"),MW!$V$3:$W$600,2,0))</f>
        <v>0</v>
      </c>
      <c r="AK302" s="11">
        <f>IF(ISNA(VLOOKUP(CONCATENATE($B302,AK$2,"SINGLE"),MW!$V$3:$W$600,2,0)),0,VLOOKUP(CONCATENATE($B302,AK$2,"SINGLE"),MW!$V$3:$W$600,2,0))</f>
        <v>0</v>
      </c>
      <c r="AL302" s="11">
        <f>IF(ISNA(VLOOKUP(CONCATENATE($B302,AL$2,"SINGLE"),MW!$V$3:$W$600,2,0)),0,VLOOKUP(CONCATENATE($B302,AL$2,"SINGLE"),MW!$V$3:$W$600,2,0))</f>
        <v>0</v>
      </c>
      <c r="AM302" s="11">
        <f>IF(ISNA(VLOOKUP(CONCATENATE($B302,AM$2,"SINGLE"),MW!$V$3:$W$600,2,0)),0,VLOOKUP(CONCATENATE($B302,AM$2,"SINGLE"),MW!$V$3:$W$600,2,0))</f>
        <v>0</v>
      </c>
      <c r="AN302" s="11">
        <f>IF(ISNA(VLOOKUP(CONCATENATE($B302,AN$2,"SINGLE"),MW!$V$3:$W$600,2,0)),0,VLOOKUP(CONCATENATE($B302,AN$2,"SINGLE"),MW!$V$3:$W$600,2,0))</f>
        <v>0</v>
      </c>
      <c r="AO302" s="11">
        <f>IF(ISNA(VLOOKUP(CONCATENATE($B302,AO$2,"SINGLE"),MW!$V$3:$W$600,2,0)),0,VLOOKUP(CONCATENATE($B302,AO$2,"SINGLE"),MW!$V$3:$W$600,2,0))</f>
        <v>0</v>
      </c>
      <c r="AP302" s="54">
        <f>SUM(AE302:AO302)</f>
        <v>0</v>
      </c>
      <c r="AQ302" s="11">
        <f>IF(ISNA(VLOOKUP(CONCATENATE($B302,AQ$2,"SINGLE"),'III-SUB'!$V$3:$W$633,2,0)),0,VLOOKUP(CONCATENATE($B302,AQ$2,"SINGLE"),'III-SUB'!$V$3:$W$633,2,0))</f>
        <v>0</v>
      </c>
      <c r="AR302" s="11">
        <f>IF(ISNA(VLOOKUP(CONCATENATE($B302,AR$2,"SINGLE"),'III-SUB'!$V$3:$W$633,2,0)),0,VLOOKUP(CONCATENATE($B302,AR$2,"SINGLE"),'III-SUB'!$V$3:$W$633,2,0))</f>
        <v>0</v>
      </c>
      <c r="AS302" s="11">
        <f>IF(ISNA(VLOOKUP(CONCATENATE($B302,AS$2,"SINGLE"),'III-SUB'!$V$3:$W$633,2,0)),0,VLOOKUP(CONCATENATE($B302,AS$2,"SINGLE"),'III-SUB'!$V$3:$W$633,2,0))</f>
        <v>0</v>
      </c>
      <c r="AT302" s="11">
        <f>IF(ISNA(VLOOKUP(CONCATENATE($B302,AT$2,"SINGLE"),'III-SUB'!$V$3:$W$633,2,0)),0,VLOOKUP(CONCATENATE($B302,AT$2,"SINGLE"),'III-SUB'!$V$3:$W$633,2,0))</f>
        <v>0</v>
      </c>
      <c r="AU302" s="11">
        <f>IF(ISNA(VLOOKUP(CONCATENATE($B302,AU$2,"SINGLE"),'III-SUB'!$V$3:$W$633,2,0)),0,VLOOKUP(CONCATENATE($B302,AU$2,"SINGLE"),'III-SUB'!$V$3:$W$633,2,0))</f>
        <v>0</v>
      </c>
      <c r="AV302" s="11">
        <f>IF(ISNA(VLOOKUP(CONCATENATE($B302,AV$2,"SINGLE"),'III-SUB'!$V$3:$W$633,2,0)),0,VLOOKUP(CONCATENATE($B302,AV$2,"SINGLE"),'III-SUB'!$V$3:$W$633,2,0))</f>
        <v>0</v>
      </c>
      <c r="AW302" s="11">
        <f>IF(ISNA(VLOOKUP(CONCATENATE($B302,AW$2,"SINGLE"),'III-SUB'!$V$3:$W$633,2,0)),0,VLOOKUP(CONCATENATE($B302,AW$2,"SINGLE"),'III-SUB'!$V$3:$W$633,2,0))</f>
        <v>0</v>
      </c>
      <c r="AX302" s="11">
        <f>IF(ISNA(VLOOKUP(CONCATENATE($B302,AX$2,"SINGLE"),'III-SUB'!$V$3:$W$633,2,0)),0,VLOOKUP(CONCATENATE($B302,AX$2,"SINGLE"),'III-SUB'!$V$3:$W$633,2,0))</f>
        <v>0</v>
      </c>
      <c r="AY302" s="11">
        <f>IF(ISNA(VLOOKUP(CONCATENATE($B302,AY$2,"SINGLE"),'III-SUB'!$V$3:$W$633,2,0)),0,VLOOKUP(CONCATENATE($B302,AY$2,"SINGLE"),'III-SUB'!$V$3:$W$633,2,0))</f>
        <v>0</v>
      </c>
      <c r="AZ302" s="11">
        <f>IF(ISNA(VLOOKUP(CONCATENATE($B302,AZ$2,"SINGLE"),'III-SUB'!$V$3:$W$633,2,0)),0,VLOOKUP(CONCATENATE($B302,AZ$2,"SINGLE"),'III-SUB'!$V$3:$W$633,2,0))</f>
        <v>0</v>
      </c>
      <c r="BA302" s="11">
        <f>IF(ISNA(VLOOKUP(CONCATENATE($B302,BA$2,"SINGLE"),'III-SUB'!$V$3:$W$633,2,0)),0,VLOOKUP(CONCATENATE($B302,BA$2,"SINGLE"),'III-SUB'!$V$3:$W$633,2,0))</f>
        <v>0</v>
      </c>
      <c r="BB302" s="11">
        <f>IF(ISNA(VLOOKUP(CONCATENATE($B302,BB$2,"SINGLE"),'III-SUB'!$V$3:$W$633,2,0)),0,VLOOKUP(CONCATENATE($B302,BB$2,"SINGLE"),'III-SUB'!$V$3:$W$633,2,0))</f>
        <v>0</v>
      </c>
      <c r="BC302" s="11">
        <f>IF(ISNA(VLOOKUP(CONCATENATE($B302,BC$2,"SINGLE"),'III-SUB'!$V$3:$W$633,2,0)),0,VLOOKUP(CONCATENATE($B302,BC$2,"SINGLE"),'III-SUB'!$V$3:$W$633,2,0))</f>
        <v>0</v>
      </c>
      <c r="BD302" s="54">
        <f>SUM(AQ302:BC302)</f>
        <v>0</v>
      </c>
      <c r="BE302" s="54">
        <f>IF(ISNA(VLOOKUP(CONCATENATE($B302,BE$2,"SINGLE"),VHF!$V$3:$W$627,2,0)),0,VLOOKUP(CONCATENATE($B302,BE$2,"SINGLE"),VHF!$V$3:$W$627,2,0))</f>
        <v>0</v>
      </c>
      <c r="BF302" s="11">
        <f>IF(ISNA(VLOOKUP(CONCATENATE($B302,BF$2,"SINGLE"),UHF!$V$3:$W$612,2,0)),0,VLOOKUP(CONCATENATE($B302,BF$2,"SINGLE"),UHF!$V$3:$W$612,2,0))</f>
        <v>0</v>
      </c>
      <c r="BG302" s="11">
        <f>IF(ISNA(VLOOKUP(CONCATENATE($B302,BG$2,"SINGLE"),UHF!$V$3:$W$612,2,0)),0,VLOOKUP(CONCATENATE($B302,BG$2,"SINGLE"),UHF!$V$3:$W$612,2,0))</f>
        <v>0</v>
      </c>
      <c r="BH302" s="11">
        <f>IF(ISNA(VLOOKUP(CONCATENATE($B302,BH$2,"SINGLE"),UHF!$V$3:$W$612,2,0)),0,VLOOKUP(CONCATENATE($B302,BH$2,"SINGLE"),UHF!$V$3:$W$612,2,0))</f>
        <v>0</v>
      </c>
      <c r="BI302" s="11">
        <f>IF(ISNA(VLOOKUP(CONCATENATE($B302,BI$2,"SINGLE"),UHF!$V$3:$W$612,2,0)),0,VLOOKUP(CONCATENATE($B302,BI$2,"SINGLE"),UHF!$V$3:$W$612,2,0))</f>
        <v>0</v>
      </c>
      <c r="BJ302" s="11">
        <f>IF(ISNA(VLOOKUP(CONCATENATE($B302,BJ$2,"SINGLE"),UHF!$V$3:$W$612,2,0)),0,VLOOKUP(CONCATENATE($B302,BJ$2,"SINGLE"),UHF!$V$3:$W$612,2,0))</f>
        <v>0</v>
      </c>
      <c r="BK302" s="11">
        <f>IF(ISNA(VLOOKUP(CONCATENATE($B302,BK$2,"SINGLE"),UHF!$V$3:$W$612,2,0)),0,VLOOKUP(CONCATENATE($B302,BK$2,"SINGLE"),UHF!$V$3:$W$612,2,0))</f>
        <v>0</v>
      </c>
      <c r="BL302" s="11">
        <f>IF(ISNA(VLOOKUP(CONCATENATE($B302,BL$2,"SINGLE"),UHF!$V$3:$W$612,2,0)),0,VLOOKUP(CONCATENATE($B302,BL$2,"SINGLE"),UHF!$V$3:$W$612,2,0))</f>
        <v>0</v>
      </c>
      <c r="BM302" s="11">
        <f>IF(ISNA(VLOOKUP(CONCATENATE($B302,BM$2,"SINGLE"),UHF!$V$3:$W$612,2,0)),0,VLOOKUP(CONCATENATE($B302,BM$2,"SINGLE"),UHF!$V$3:$W$612,2,0))</f>
        <v>0</v>
      </c>
      <c r="BN302" s="11">
        <f>IF(ISNA(VLOOKUP(CONCATENATE($B302,BN$2,"SINGLE"),UHF!$V$3:$W$612,2,0)),0,VLOOKUP(CONCATENATE($B302,BN$2,"SINGLE"),UHF!$V$3:$W$612,2,0))</f>
        <v>0</v>
      </c>
      <c r="BO302" s="11">
        <f>IF(ISNA(VLOOKUP(CONCATENATE($B302,BO$2,"SINGLE"),UHF!$V$3:$W$612,2,0)),0,VLOOKUP(CONCATENATE($B302,BO$2,"SINGLE"),UHF!$V$3:$W$612,2,0))</f>
        <v>0</v>
      </c>
      <c r="BP302" s="11">
        <f>IF(ISNA(VLOOKUP(CONCATENATE($B302,BP$2,"SINGLE"),UHF!$V$3:$W$612,2,0)),0,VLOOKUP(CONCATENATE($B302,BP$2,"SINGLE"),UHF!$V$3:$W$612,2,0))</f>
        <v>0</v>
      </c>
      <c r="BQ302" s="11">
        <f>IF(ISNA(VLOOKUP(CONCATENATE($B302,BQ$2,"SINGLE"),UHF!$V$3:$W$612,2,0)),0,VLOOKUP(CONCATENATE($B302,BQ$2,"SINGLE"),UHF!$V$3:$W$612,2,0))</f>
        <v>0</v>
      </c>
      <c r="BR302" s="54">
        <f>SUM(BF302:BQ302)</f>
        <v>0</v>
      </c>
      <c r="BS302" s="54">
        <f>IF(ISNA(VLOOKUP(CONCATENATE($B302,BS$2,"SINGLE"),'A1'!$V$3:$W$612,2,0)),0,VLOOKUP(CONCATENATE($B302,BS$2,"SINGLE"),'A1'!$V$3:$W$612,2,0))</f>
        <v>0</v>
      </c>
    </row>
    <row r="303" spans="1:71" x14ac:dyDescent="0.2">
      <c r="A303" s="21" t="str">
        <f t="shared" si="2"/>
        <v>301.</v>
      </c>
      <c r="B303" s="8">
        <f>'Seznam-SO'!A303</f>
        <v>0</v>
      </c>
      <c r="C303" s="11">
        <f>IF(ISNA(VLOOKUP(CONCATENATE($B303,C$2,"SINGLE"),'I-SUB'!$V$3:$W$624,2,0)),0,VLOOKUP(CONCATENATE($B303,C$2,"SINGLE"),'I-SUB'!$V$3:$W$624,2,0))</f>
        <v>0</v>
      </c>
      <c r="D303" s="11">
        <f>IF(ISNA(VLOOKUP(CONCATENATE($B303,D$2,"SINGLE"),'I-SUB'!$V$3:$W$624,2,0)),0,VLOOKUP(CONCATENATE($B303,D$2,"SINGLE"),'I-SUB'!$V$3:$W$624,2,0))</f>
        <v>0</v>
      </c>
      <c r="E303" s="11">
        <f>IF(ISNA(VLOOKUP(CONCATENATE($B303,E$2,"SINGLE"),'I-SUB'!$V$3:$W$624,2,0)),0,VLOOKUP(CONCATENATE($B303,E$2,"SINGLE"),'I-SUB'!$V$3:$W$624,2,0))</f>
        <v>0</v>
      </c>
      <c r="F303" s="11">
        <f>IF(ISNA(VLOOKUP(CONCATENATE($B303,F$2,"SINGLE"),'I-SUB'!$V$3:$W$624,2,0)),0,VLOOKUP(CONCATENATE($B303,F$2,"SINGLE"),'I-SUB'!$V$3:$W$624,2,0))</f>
        <v>0</v>
      </c>
      <c r="G303" s="11">
        <f>IF(ISNA(VLOOKUP(CONCATENATE($B303,G$2,"SINGLE"),'I-SUB'!$V$3:$W$624,2,0)),0,VLOOKUP(CONCATENATE($B303,G$2,"SINGLE"),'I-SUB'!$V$3:$W$624,2,0))</f>
        <v>0</v>
      </c>
      <c r="H303" s="11">
        <f>IF(ISNA(VLOOKUP(CONCATENATE($B303,H$2,"SINGLE"),'I-SUB'!$V$3:$W$624,2,0)),0,VLOOKUP(CONCATENATE($B303,H$2,"SINGLE"),'I-SUB'!$V$3:$W$624,2,0))</f>
        <v>0</v>
      </c>
      <c r="I303" s="11">
        <f>IF(ISNA(VLOOKUP(CONCATENATE($B303,I$2,"SINGLE"),'I-SUB'!$V$3:$W$624,2,0)),0,VLOOKUP(CONCATENATE($B303,I$2,"SINGLE"),'I-SUB'!$V$3:$W$624,2,0))</f>
        <v>0</v>
      </c>
      <c r="J303" s="11">
        <f>IF(ISNA(VLOOKUP(CONCATENATE($B303,J$2,"SINGLE"),'I-SUB'!$V$3:$W$624,2,0)),0,VLOOKUP(CONCATENATE($B303,J$2,"SINGLE"),'I-SUB'!$V$3:$W$624,2,0))</f>
        <v>0</v>
      </c>
      <c r="K303" s="11">
        <f>IF(ISNA(VLOOKUP(CONCATENATE($B303,K$2,"SINGLE"),'I-SUB'!$V$3:$W$624,2,0)),0,VLOOKUP(CONCATENATE($B303,K$2,"SINGLE"),'I-SUB'!$V$3:$W$624,2,0))</f>
        <v>0</v>
      </c>
      <c r="L303" s="11">
        <f>IF(ISNA(VLOOKUP(CONCATENATE($B303,L$2,"SINGLE"),'I-SUB'!$V$3:$W$624,2,0)),0,VLOOKUP(CONCATENATE($B303,L$2,"SINGLE"),'I-SUB'!$V$3:$W$624,2,0))</f>
        <v>0</v>
      </c>
      <c r="M303" s="11">
        <f>IF(ISNA(VLOOKUP(CONCATENATE($B303,M$2,"SINGLE"),'I-SUB'!$V$3:$W$624,2,0)),0,VLOOKUP(CONCATENATE($B303,M$2,"SINGLE"),'I-SUB'!$V$3:$W$624,2,0))</f>
        <v>0</v>
      </c>
      <c r="N303" s="11">
        <f>IF(ISNA(VLOOKUP(CONCATENATE($B303,N$2,"SINGLE"),'I-SUB'!$V$3:$W$624,2,0)),0,VLOOKUP(CONCATENATE($B303,N$2,"SINGLE"),'I-SUB'!$V$3:$W$624,2,0))</f>
        <v>0</v>
      </c>
      <c r="O303" s="11">
        <f>IF(ISNA(VLOOKUP(CONCATENATE($B303,O$2,"SINGLE"),'I-SUB'!$V$3:$W$624,2,0)),0,VLOOKUP(CONCATENATE($B303,O$2,"SINGLE"),'I-SUB'!$V$3:$W$624,2,0))</f>
        <v>0</v>
      </c>
      <c r="P303" s="54">
        <f>SUM(C303:O303)</f>
        <v>0</v>
      </c>
      <c r="Q303" s="11">
        <f>IF(ISNA(VLOOKUP(CONCATENATE($B303,Q$2,"SINGLE"),'II-SUB'!$V$3:$W$630,2,0)),0,VLOOKUP(CONCATENATE($B303,Q$2,"SINGLE"),'II-SUB'!$V$3:$W$630,2,0))</f>
        <v>0</v>
      </c>
      <c r="R303" s="11">
        <f>IF(ISNA(VLOOKUP(CONCATENATE($B303,R$2,"SINGLE"),'II-SUB'!$V$3:$W$630,2,0)),0,VLOOKUP(CONCATENATE($B303,R$2,"SINGLE"),'II-SUB'!$V$3:$W$630,2,0))</f>
        <v>0</v>
      </c>
      <c r="S303" s="11">
        <f>IF(ISNA(VLOOKUP(CONCATENATE($B303,S$2,"SINGLE"),'II-SUB'!$V$3:$W$630,2,0)),0,VLOOKUP(CONCATENATE($B303,S$2,"SINGLE"),'II-SUB'!$V$3:$W$630,2,0))</f>
        <v>0</v>
      </c>
      <c r="T303" s="11">
        <f>IF(ISNA(VLOOKUP(CONCATENATE($B303,T$2,"SINGLE"),'II-SUB'!$V$3:$W$630,2,0)),0,VLOOKUP(CONCATENATE($B303,T$2,"SINGLE"),'II-SUB'!$V$3:$W$630,2,0))</f>
        <v>0</v>
      </c>
      <c r="U303" s="11">
        <f>IF(ISNA(VLOOKUP(CONCATENATE($B303,U$2,"SINGLE"),'II-SUB'!$V$3:$W$630,2,0)),0,VLOOKUP(CONCATENATE($B303,U$2,"SINGLE"),'II-SUB'!$V$3:$W$630,2,0))</f>
        <v>0</v>
      </c>
      <c r="V303" s="11">
        <f>IF(ISNA(VLOOKUP(CONCATENATE($B303,V$2,"SINGLE"),'II-SUB'!$V$3:$W$630,2,0)),0,VLOOKUP(CONCATENATE($B303,V$2,"SINGLE"),'II-SUB'!$V$3:$W$630,2,0))</f>
        <v>0</v>
      </c>
      <c r="W303" s="11">
        <f>IF(ISNA(VLOOKUP(CONCATENATE($B303,W$2,"SINGLE"),'II-SUB'!$V$3:$W$630,2,0)),0,VLOOKUP(CONCATENATE($B303,W$2,"SINGLE"),'II-SUB'!$V$3:$W$630,2,0))</f>
        <v>0</v>
      </c>
      <c r="X303" s="11">
        <f>IF(ISNA(VLOOKUP(CONCATENATE($B303,X$2,"SINGLE"),'II-SUB'!$V$3:$W$630,2,0)),0,VLOOKUP(CONCATENATE($B303,X$2,"SINGLE"),'II-SUB'!$V$3:$W$630,2,0))</f>
        <v>0</v>
      </c>
      <c r="Y303" s="11">
        <f>IF(ISNA(VLOOKUP(CONCATENATE($B303,Y$2,"SINGLE"),'II-SUB'!$V$3:$W$630,2,0)),0,VLOOKUP(CONCATENATE($B303,Y$2,"SINGLE"),'II-SUB'!$V$3:$W$630,2,0))</f>
        <v>0</v>
      </c>
      <c r="Z303" s="11">
        <f>IF(ISNA(VLOOKUP(CONCATENATE($B303,Z$2,"SINGLE"),'II-SUB'!$V$3:$W$630,2,0)),0,VLOOKUP(CONCATENATE($B303,Z$2,"SINGLE"),'II-SUB'!$V$3:$W$630,2,0))</f>
        <v>0</v>
      </c>
      <c r="AA303" s="11">
        <f>IF(ISNA(VLOOKUP(CONCATENATE($B303,AA$2,"SINGLE"),'II-SUB'!$V$3:$W$630,2,0)),0,VLOOKUP(CONCATENATE($B303,AA$2,"SINGLE"),'II-SUB'!$V$3:$W$630,2,0))</f>
        <v>0</v>
      </c>
      <c r="AB303" s="11">
        <f>IF(ISNA(VLOOKUP(CONCATENATE($B303,AB$2,"SINGLE"),'II-SUB'!$V$3:$W$630,2,0)),0,VLOOKUP(CONCATENATE($B303,AB$2,"SINGLE"),'II-SUB'!$V$3:$W$630,2,0))</f>
        <v>0</v>
      </c>
      <c r="AC303" s="11">
        <f>IF(ISNA(VLOOKUP(CONCATENATE($B303,AC$2,"SINGLE"),'II-SUB'!$V$3:$W$630,2,0)),0,VLOOKUP(CONCATENATE($B303,AC$2,"SINGLE"),'II-SUB'!$V$3:$W$630,2,0))</f>
        <v>0</v>
      </c>
      <c r="AD303" s="54">
        <f>SUM(Q303:AC303)</f>
        <v>0</v>
      </c>
      <c r="AE303" s="11">
        <f>IF(ISNA(VLOOKUP(CONCATENATE($B303,AE$2,"SINGLE"),MW!$V$3:$W$600,2,0)),0,VLOOKUP(CONCATENATE($B303,AE$2,"SINGLE"),MW!$V$3:$W$600,2,0))</f>
        <v>0</v>
      </c>
      <c r="AF303" s="11">
        <f>IF(ISNA(VLOOKUP(CONCATENATE($B303,AF$2,"SINGLE"),MW!$V$3:$W$600,2,0)),0,VLOOKUP(CONCATENATE($B303,AF$2,"SINGLE"),MW!$V$3:$W$600,2,0))</f>
        <v>0</v>
      </c>
      <c r="AG303" s="11">
        <f>IF(ISNA(VLOOKUP(CONCATENATE($B303,AG$2,"SINGLE"),MW!$V$3:$W$600,2,0)),0,VLOOKUP(CONCATENATE($B303,AG$2,"SINGLE"),MW!$V$3:$W$600,2,0))</f>
        <v>0</v>
      </c>
      <c r="AH303" s="11">
        <f>IF(ISNA(VLOOKUP(CONCATENATE($B303,AH$2,"SINGLE"),MW!$V$3:$W$600,2,0)),0,VLOOKUP(CONCATENATE($B303,AH$2,"SINGLE"),MW!$V$3:$W$600,2,0))</f>
        <v>0</v>
      </c>
      <c r="AI303" s="11">
        <f>IF(ISNA(VLOOKUP(CONCATENATE($B303,AI$2,"SINGLE"),MW!$V$3:$W$600,2,0)),0,VLOOKUP(CONCATENATE($B303,AI$2,"SINGLE"),MW!$V$3:$W$600,2,0))</f>
        <v>0</v>
      </c>
      <c r="AJ303" s="11">
        <f>IF(ISNA(VLOOKUP(CONCATENATE($B303,AJ$2,"SINGLE"),MW!$V$3:$W$600,2,0)),0,VLOOKUP(CONCATENATE($B303,AJ$2,"SINGLE"),MW!$V$3:$W$600,2,0))</f>
        <v>0</v>
      </c>
      <c r="AK303" s="11">
        <f>IF(ISNA(VLOOKUP(CONCATENATE($B303,AK$2,"SINGLE"),MW!$V$3:$W$600,2,0)),0,VLOOKUP(CONCATENATE($B303,AK$2,"SINGLE"),MW!$V$3:$W$600,2,0))</f>
        <v>0</v>
      </c>
      <c r="AL303" s="11">
        <f>IF(ISNA(VLOOKUP(CONCATENATE($B303,AL$2,"SINGLE"),MW!$V$3:$W$600,2,0)),0,VLOOKUP(CONCATENATE($B303,AL$2,"SINGLE"),MW!$V$3:$W$600,2,0))</f>
        <v>0</v>
      </c>
      <c r="AM303" s="11">
        <f>IF(ISNA(VLOOKUP(CONCATENATE($B303,AM$2,"SINGLE"),MW!$V$3:$W$600,2,0)),0,VLOOKUP(CONCATENATE($B303,AM$2,"SINGLE"),MW!$V$3:$W$600,2,0))</f>
        <v>0</v>
      </c>
      <c r="AN303" s="11">
        <f>IF(ISNA(VLOOKUP(CONCATENATE($B303,AN$2,"SINGLE"),MW!$V$3:$W$600,2,0)),0,VLOOKUP(CONCATENATE($B303,AN$2,"SINGLE"),MW!$V$3:$W$600,2,0))</f>
        <v>0</v>
      </c>
      <c r="AO303" s="11">
        <f>IF(ISNA(VLOOKUP(CONCATENATE($B303,AO$2,"SINGLE"),MW!$V$3:$W$600,2,0)),0,VLOOKUP(CONCATENATE($B303,AO$2,"SINGLE"),MW!$V$3:$W$600,2,0))</f>
        <v>0</v>
      </c>
      <c r="AP303" s="54">
        <f>SUM(AE303:AO303)</f>
        <v>0</v>
      </c>
      <c r="AQ303" s="11">
        <f>IF(ISNA(VLOOKUP(CONCATENATE($B303,AQ$2,"SINGLE"),'III-SUB'!$V$3:$W$633,2,0)),0,VLOOKUP(CONCATENATE($B303,AQ$2,"SINGLE"),'III-SUB'!$V$3:$W$633,2,0))</f>
        <v>0</v>
      </c>
      <c r="AR303" s="11">
        <f>IF(ISNA(VLOOKUP(CONCATENATE($B303,AR$2,"SINGLE"),'III-SUB'!$V$3:$W$633,2,0)),0,VLOOKUP(CONCATENATE($B303,AR$2,"SINGLE"),'III-SUB'!$V$3:$W$633,2,0))</f>
        <v>0</v>
      </c>
      <c r="AS303" s="11">
        <f>IF(ISNA(VLOOKUP(CONCATENATE($B303,AS$2,"SINGLE"),'III-SUB'!$V$3:$W$633,2,0)),0,VLOOKUP(CONCATENATE($B303,AS$2,"SINGLE"),'III-SUB'!$V$3:$W$633,2,0))</f>
        <v>0</v>
      </c>
      <c r="AT303" s="11">
        <f>IF(ISNA(VLOOKUP(CONCATENATE($B303,AT$2,"SINGLE"),'III-SUB'!$V$3:$W$633,2,0)),0,VLOOKUP(CONCATENATE($B303,AT$2,"SINGLE"),'III-SUB'!$V$3:$W$633,2,0))</f>
        <v>0</v>
      </c>
      <c r="AU303" s="11">
        <f>IF(ISNA(VLOOKUP(CONCATENATE($B303,AU$2,"SINGLE"),'III-SUB'!$V$3:$W$633,2,0)),0,VLOOKUP(CONCATENATE($B303,AU$2,"SINGLE"),'III-SUB'!$V$3:$W$633,2,0))</f>
        <v>0</v>
      </c>
      <c r="AV303" s="11">
        <f>IF(ISNA(VLOOKUP(CONCATENATE($B303,AV$2,"SINGLE"),'III-SUB'!$V$3:$W$633,2,0)),0,VLOOKUP(CONCATENATE($B303,AV$2,"SINGLE"),'III-SUB'!$V$3:$W$633,2,0))</f>
        <v>0</v>
      </c>
      <c r="AW303" s="11">
        <f>IF(ISNA(VLOOKUP(CONCATENATE($B303,AW$2,"SINGLE"),'III-SUB'!$V$3:$W$633,2,0)),0,VLOOKUP(CONCATENATE($B303,AW$2,"SINGLE"),'III-SUB'!$V$3:$W$633,2,0))</f>
        <v>0</v>
      </c>
      <c r="AX303" s="11">
        <f>IF(ISNA(VLOOKUP(CONCATENATE($B303,AX$2,"SINGLE"),'III-SUB'!$V$3:$W$633,2,0)),0,VLOOKUP(CONCATENATE($B303,AX$2,"SINGLE"),'III-SUB'!$V$3:$W$633,2,0))</f>
        <v>0</v>
      </c>
      <c r="AY303" s="11">
        <f>IF(ISNA(VLOOKUP(CONCATENATE($B303,AY$2,"SINGLE"),'III-SUB'!$V$3:$W$633,2,0)),0,VLOOKUP(CONCATENATE($B303,AY$2,"SINGLE"),'III-SUB'!$V$3:$W$633,2,0))</f>
        <v>0</v>
      </c>
      <c r="AZ303" s="11">
        <f>IF(ISNA(VLOOKUP(CONCATENATE($B303,AZ$2,"SINGLE"),'III-SUB'!$V$3:$W$633,2,0)),0,VLOOKUP(CONCATENATE($B303,AZ$2,"SINGLE"),'III-SUB'!$V$3:$W$633,2,0))</f>
        <v>0</v>
      </c>
      <c r="BA303" s="11">
        <f>IF(ISNA(VLOOKUP(CONCATENATE($B303,BA$2,"SINGLE"),'III-SUB'!$V$3:$W$633,2,0)),0,VLOOKUP(CONCATENATE($B303,BA$2,"SINGLE"),'III-SUB'!$V$3:$W$633,2,0))</f>
        <v>0</v>
      </c>
      <c r="BB303" s="11">
        <f>IF(ISNA(VLOOKUP(CONCATENATE($B303,BB$2,"SINGLE"),'III-SUB'!$V$3:$W$633,2,0)),0,VLOOKUP(CONCATENATE($B303,BB$2,"SINGLE"),'III-SUB'!$V$3:$W$633,2,0))</f>
        <v>0</v>
      </c>
      <c r="BC303" s="11">
        <f>IF(ISNA(VLOOKUP(CONCATENATE($B303,BC$2,"SINGLE"),'III-SUB'!$V$3:$W$633,2,0)),0,VLOOKUP(CONCATENATE($B303,BC$2,"SINGLE"),'III-SUB'!$V$3:$W$633,2,0))</f>
        <v>0</v>
      </c>
      <c r="BD303" s="54">
        <f>SUM(AQ303:BC303)</f>
        <v>0</v>
      </c>
      <c r="BE303" s="54">
        <f>IF(ISNA(VLOOKUP(CONCATENATE($B303,BE$2,"SINGLE"),VHF!$V$3:$W$627,2,0)),0,VLOOKUP(CONCATENATE($B303,BE$2,"SINGLE"),VHF!$V$3:$W$627,2,0))</f>
        <v>0</v>
      </c>
      <c r="BF303" s="11">
        <f>IF(ISNA(VLOOKUP(CONCATENATE($B303,BF$2,"SINGLE"),UHF!$V$3:$W$612,2,0)),0,VLOOKUP(CONCATENATE($B303,BF$2,"SINGLE"),UHF!$V$3:$W$612,2,0))</f>
        <v>0</v>
      </c>
      <c r="BG303" s="11">
        <f>IF(ISNA(VLOOKUP(CONCATENATE($B303,BG$2,"SINGLE"),UHF!$V$3:$W$612,2,0)),0,VLOOKUP(CONCATENATE($B303,BG$2,"SINGLE"),UHF!$V$3:$W$612,2,0))</f>
        <v>0</v>
      </c>
      <c r="BH303" s="11">
        <f>IF(ISNA(VLOOKUP(CONCATENATE($B303,BH$2,"SINGLE"),UHF!$V$3:$W$612,2,0)),0,VLOOKUP(CONCATENATE($B303,BH$2,"SINGLE"),UHF!$V$3:$W$612,2,0))</f>
        <v>0</v>
      </c>
      <c r="BI303" s="11">
        <f>IF(ISNA(VLOOKUP(CONCATENATE($B303,BI$2,"SINGLE"),UHF!$V$3:$W$612,2,0)),0,VLOOKUP(CONCATENATE($B303,BI$2,"SINGLE"),UHF!$V$3:$W$612,2,0))</f>
        <v>0</v>
      </c>
      <c r="BJ303" s="11">
        <f>IF(ISNA(VLOOKUP(CONCATENATE($B303,BJ$2,"SINGLE"),UHF!$V$3:$W$612,2,0)),0,VLOOKUP(CONCATENATE($B303,BJ$2,"SINGLE"),UHF!$V$3:$W$612,2,0))</f>
        <v>0</v>
      </c>
      <c r="BK303" s="11">
        <f>IF(ISNA(VLOOKUP(CONCATENATE($B303,BK$2,"SINGLE"),UHF!$V$3:$W$612,2,0)),0,VLOOKUP(CONCATENATE($B303,BK$2,"SINGLE"),UHF!$V$3:$W$612,2,0))</f>
        <v>0</v>
      </c>
      <c r="BL303" s="11">
        <f>IF(ISNA(VLOOKUP(CONCATENATE($B303,BL$2,"SINGLE"),UHF!$V$3:$W$612,2,0)),0,VLOOKUP(CONCATENATE($B303,BL$2,"SINGLE"),UHF!$V$3:$W$612,2,0))</f>
        <v>0</v>
      </c>
      <c r="BM303" s="11">
        <f>IF(ISNA(VLOOKUP(CONCATENATE($B303,BM$2,"SINGLE"),UHF!$V$3:$W$612,2,0)),0,VLOOKUP(CONCATENATE($B303,BM$2,"SINGLE"),UHF!$V$3:$W$612,2,0))</f>
        <v>0</v>
      </c>
      <c r="BN303" s="11">
        <f>IF(ISNA(VLOOKUP(CONCATENATE($B303,BN$2,"SINGLE"),UHF!$V$3:$W$612,2,0)),0,VLOOKUP(CONCATENATE($B303,BN$2,"SINGLE"),UHF!$V$3:$W$612,2,0))</f>
        <v>0</v>
      </c>
      <c r="BO303" s="11">
        <f>IF(ISNA(VLOOKUP(CONCATENATE($B303,BO$2,"SINGLE"),UHF!$V$3:$W$612,2,0)),0,VLOOKUP(CONCATENATE($B303,BO$2,"SINGLE"),UHF!$V$3:$W$612,2,0))</f>
        <v>0</v>
      </c>
      <c r="BP303" s="11">
        <f>IF(ISNA(VLOOKUP(CONCATENATE($B303,BP$2,"SINGLE"),UHF!$V$3:$W$612,2,0)),0,VLOOKUP(CONCATENATE($B303,BP$2,"SINGLE"),UHF!$V$3:$W$612,2,0))</f>
        <v>0</v>
      </c>
      <c r="BQ303" s="11">
        <f>IF(ISNA(VLOOKUP(CONCATENATE($B303,BQ$2,"SINGLE"),UHF!$V$3:$W$612,2,0)),0,VLOOKUP(CONCATENATE($B303,BQ$2,"SINGLE"),UHF!$V$3:$W$612,2,0))</f>
        <v>0</v>
      </c>
      <c r="BR303" s="54">
        <f>SUM(BF303:BQ303)</f>
        <v>0</v>
      </c>
      <c r="BS303" s="54">
        <f>IF(ISNA(VLOOKUP(CONCATENATE($B303,BS$2,"SINGLE"),'A1'!$V$3:$W$612,2,0)),0,VLOOKUP(CONCATENATE($B303,BS$2,"SINGLE"),'A1'!$V$3:$W$612,2,0))</f>
        <v>0</v>
      </c>
    </row>
    <row r="304" spans="1:71" x14ac:dyDescent="0.2">
      <c r="A304" s="21" t="str">
        <f t="shared" si="2"/>
        <v>302.</v>
      </c>
      <c r="B304" s="8">
        <f>'Seznam-SO'!A304</f>
        <v>0</v>
      </c>
      <c r="C304" s="11">
        <f>IF(ISNA(VLOOKUP(CONCATENATE($B304,C$2,"SINGLE"),'I-SUB'!$V$3:$W$624,2,0)),0,VLOOKUP(CONCATENATE($B304,C$2,"SINGLE"),'I-SUB'!$V$3:$W$624,2,0))</f>
        <v>0</v>
      </c>
      <c r="D304" s="11">
        <f>IF(ISNA(VLOOKUP(CONCATENATE($B304,D$2,"SINGLE"),'I-SUB'!$V$3:$W$624,2,0)),0,VLOOKUP(CONCATENATE($B304,D$2,"SINGLE"),'I-SUB'!$V$3:$W$624,2,0))</f>
        <v>0</v>
      </c>
      <c r="E304" s="11">
        <f>IF(ISNA(VLOOKUP(CONCATENATE($B304,E$2,"SINGLE"),'I-SUB'!$V$3:$W$624,2,0)),0,VLOOKUP(CONCATENATE($B304,E$2,"SINGLE"),'I-SUB'!$V$3:$W$624,2,0))</f>
        <v>0</v>
      </c>
      <c r="F304" s="11">
        <f>IF(ISNA(VLOOKUP(CONCATENATE($B304,F$2,"SINGLE"),'I-SUB'!$V$3:$W$624,2,0)),0,VLOOKUP(CONCATENATE($B304,F$2,"SINGLE"),'I-SUB'!$V$3:$W$624,2,0))</f>
        <v>0</v>
      </c>
      <c r="G304" s="11">
        <f>IF(ISNA(VLOOKUP(CONCATENATE($B304,G$2,"SINGLE"),'I-SUB'!$V$3:$W$624,2,0)),0,VLOOKUP(CONCATENATE($B304,G$2,"SINGLE"),'I-SUB'!$V$3:$W$624,2,0))</f>
        <v>0</v>
      </c>
      <c r="H304" s="11">
        <f>IF(ISNA(VLOOKUP(CONCATENATE($B304,H$2,"SINGLE"),'I-SUB'!$V$3:$W$624,2,0)),0,VLOOKUP(CONCATENATE($B304,H$2,"SINGLE"),'I-SUB'!$V$3:$W$624,2,0))</f>
        <v>0</v>
      </c>
      <c r="I304" s="11">
        <f>IF(ISNA(VLOOKUP(CONCATENATE($B304,I$2,"SINGLE"),'I-SUB'!$V$3:$W$624,2,0)),0,VLOOKUP(CONCATENATE($B304,I$2,"SINGLE"),'I-SUB'!$V$3:$W$624,2,0))</f>
        <v>0</v>
      </c>
      <c r="J304" s="11">
        <f>IF(ISNA(VLOOKUP(CONCATENATE($B304,J$2,"SINGLE"),'I-SUB'!$V$3:$W$624,2,0)),0,VLOOKUP(CONCATENATE($B304,J$2,"SINGLE"),'I-SUB'!$V$3:$W$624,2,0))</f>
        <v>0</v>
      </c>
      <c r="K304" s="11">
        <f>IF(ISNA(VLOOKUP(CONCATENATE($B304,K$2,"SINGLE"),'I-SUB'!$V$3:$W$624,2,0)),0,VLOOKUP(CONCATENATE($B304,K$2,"SINGLE"),'I-SUB'!$V$3:$W$624,2,0))</f>
        <v>0</v>
      </c>
      <c r="L304" s="11">
        <f>IF(ISNA(VLOOKUP(CONCATENATE($B304,L$2,"SINGLE"),'I-SUB'!$V$3:$W$624,2,0)),0,VLOOKUP(CONCATENATE($B304,L$2,"SINGLE"),'I-SUB'!$V$3:$W$624,2,0))</f>
        <v>0</v>
      </c>
      <c r="M304" s="11">
        <f>IF(ISNA(VLOOKUP(CONCATENATE($B304,M$2,"SINGLE"),'I-SUB'!$V$3:$W$624,2,0)),0,VLOOKUP(CONCATENATE($B304,M$2,"SINGLE"),'I-SUB'!$V$3:$W$624,2,0))</f>
        <v>0</v>
      </c>
      <c r="N304" s="11">
        <f>IF(ISNA(VLOOKUP(CONCATENATE($B304,N$2,"SINGLE"),'I-SUB'!$V$3:$W$624,2,0)),0,VLOOKUP(CONCATENATE($B304,N$2,"SINGLE"),'I-SUB'!$V$3:$W$624,2,0))</f>
        <v>0</v>
      </c>
      <c r="O304" s="11">
        <f>IF(ISNA(VLOOKUP(CONCATENATE($B304,O$2,"SINGLE"),'I-SUB'!$V$3:$W$624,2,0)),0,VLOOKUP(CONCATENATE($B304,O$2,"SINGLE"),'I-SUB'!$V$3:$W$624,2,0))</f>
        <v>0</v>
      </c>
      <c r="P304" s="54">
        <f>SUM(C304:O304)</f>
        <v>0</v>
      </c>
      <c r="Q304" s="11">
        <f>IF(ISNA(VLOOKUP(CONCATENATE($B304,Q$2,"SINGLE"),'II-SUB'!$V$3:$W$630,2,0)),0,VLOOKUP(CONCATENATE($B304,Q$2,"SINGLE"),'II-SUB'!$V$3:$W$630,2,0))</f>
        <v>0</v>
      </c>
      <c r="R304" s="11">
        <f>IF(ISNA(VLOOKUP(CONCATENATE($B304,R$2,"SINGLE"),'II-SUB'!$V$3:$W$630,2,0)),0,VLOOKUP(CONCATENATE($B304,R$2,"SINGLE"),'II-SUB'!$V$3:$W$630,2,0))</f>
        <v>0</v>
      </c>
      <c r="S304" s="11">
        <f>IF(ISNA(VLOOKUP(CONCATENATE($B304,S$2,"SINGLE"),'II-SUB'!$V$3:$W$630,2,0)),0,VLOOKUP(CONCATENATE($B304,S$2,"SINGLE"),'II-SUB'!$V$3:$W$630,2,0))</f>
        <v>0</v>
      </c>
      <c r="T304" s="11">
        <f>IF(ISNA(VLOOKUP(CONCATENATE($B304,T$2,"SINGLE"),'II-SUB'!$V$3:$W$630,2,0)),0,VLOOKUP(CONCATENATE($B304,T$2,"SINGLE"),'II-SUB'!$V$3:$W$630,2,0))</f>
        <v>0</v>
      </c>
      <c r="U304" s="11">
        <f>IF(ISNA(VLOOKUP(CONCATENATE($B304,U$2,"SINGLE"),'II-SUB'!$V$3:$W$630,2,0)),0,VLOOKUP(CONCATENATE($B304,U$2,"SINGLE"),'II-SUB'!$V$3:$W$630,2,0))</f>
        <v>0</v>
      </c>
      <c r="V304" s="11">
        <f>IF(ISNA(VLOOKUP(CONCATENATE($B304,V$2,"SINGLE"),'II-SUB'!$V$3:$W$630,2,0)),0,VLOOKUP(CONCATENATE($B304,V$2,"SINGLE"),'II-SUB'!$V$3:$W$630,2,0))</f>
        <v>0</v>
      </c>
      <c r="W304" s="11">
        <f>IF(ISNA(VLOOKUP(CONCATENATE($B304,W$2,"SINGLE"),'II-SUB'!$V$3:$W$630,2,0)),0,VLOOKUP(CONCATENATE($B304,W$2,"SINGLE"),'II-SUB'!$V$3:$W$630,2,0))</f>
        <v>0</v>
      </c>
      <c r="X304" s="11">
        <f>IF(ISNA(VLOOKUP(CONCATENATE($B304,X$2,"SINGLE"),'II-SUB'!$V$3:$W$630,2,0)),0,VLOOKUP(CONCATENATE($B304,X$2,"SINGLE"),'II-SUB'!$V$3:$W$630,2,0))</f>
        <v>0</v>
      </c>
      <c r="Y304" s="11">
        <f>IF(ISNA(VLOOKUP(CONCATENATE($B304,Y$2,"SINGLE"),'II-SUB'!$V$3:$W$630,2,0)),0,VLOOKUP(CONCATENATE($B304,Y$2,"SINGLE"),'II-SUB'!$V$3:$W$630,2,0))</f>
        <v>0</v>
      </c>
      <c r="Z304" s="11">
        <f>IF(ISNA(VLOOKUP(CONCATENATE($B304,Z$2,"SINGLE"),'II-SUB'!$V$3:$W$630,2,0)),0,VLOOKUP(CONCATENATE($B304,Z$2,"SINGLE"),'II-SUB'!$V$3:$W$630,2,0))</f>
        <v>0</v>
      </c>
      <c r="AA304" s="11">
        <f>IF(ISNA(VLOOKUP(CONCATENATE($B304,AA$2,"SINGLE"),'II-SUB'!$V$3:$W$630,2,0)),0,VLOOKUP(CONCATENATE($B304,AA$2,"SINGLE"),'II-SUB'!$V$3:$W$630,2,0))</f>
        <v>0</v>
      </c>
      <c r="AB304" s="11">
        <f>IF(ISNA(VLOOKUP(CONCATENATE($B304,AB$2,"SINGLE"),'II-SUB'!$V$3:$W$630,2,0)),0,VLOOKUP(CONCATENATE($B304,AB$2,"SINGLE"),'II-SUB'!$V$3:$W$630,2,0))</f>
        <v>0</v>
      </c>
      <c r="AC304" s="11">
        <f>IF(ISNA(VLOOKUP(CONCATENATE($B304,AC$2,"SINGLE"),'II-SUB'!$V$3:$W$630,2,0)),0,VLOOKUP(CONCATENATE($B304,AC$2,"SINGLE"),'II-SUB'!$V$3:$W$630,2,0))</f>
        <v>0</v>
      </c>
      <c r="AD304" s="54">
        <f>SUM(Q304:AC304)</f>
        <v>0</v>
      </c>
      <c r="AE304" s="11">
        <f>IF(ISNA(VLOOKUP(CONCATENATE($B304,AE$2,"SINGLE"),MW!$V$3:$W$600,2,0)),0,VLOOKUP(CONCATENATE($B304,AE$2,"SINGLE"),MW!$V$3:$W$600,2,0))</f>
        <v>0</v>
      </c>
      <c r="AF304" s="11">
        <f>IF(ISNA(VLOOKUP(CONCATENATE($B304,AF$2,"SINGLE"),MW!$V$3:$W$600,2,0)),0,VLOOKUP(CONCATENATE($B304,AF$2,"SINGLE"),MW!$V$3:$W$600,2,0))</f>
        <v>0</v>
      </c>
      <c r="AG304" s="11">
        <f>IF(ISNA(VLOOKUP(CONCATENATE($B304,AG$2,"SINGLE"),MW!$V$3:$W$600,2,0)),0,VLOOKUP(CONCATENATE($B304,AG$2,"SINGLE"),MW!$V$3:$W$600,2,0))</f>
        <v>0</v>
      </c>
      <c r="AH304" s="11">
        <f>IF(ISNA(VLOOKUP(CONCATENATE($B304,AH$2,"SINGLE"),MW!$V$3:$W$600,2,0)),0,VLOOKUP(CONCATENATE($B304,AH$2,"SINGLE"),MW!$V$3:$W$600,2,0))</f>
        <v>0</v>
      </c>
      <c r="AI304" s="11">
        <f>IF(ISNA(VLOOKUP(CONCATENATE($B304,AI$2,"SINGLE"),MW!$V$3:$W$600,2,0)),0,VLOOKUP(CONCATENATE($B304,AI$2,"SINGLE"),MW!$V$3:$W$600,2,0))</f>
        <v>0</v>
      </c>
      <c r="AJ304" s="11">
        <f>IF(ISNA(VLOOKUP(CONCATENATE($B304,AJ$2,"SINGLE"),MW!$V$3:$W$600,2,0)),0,VLOOKUP(CONCATENATE($B304,AJ$2,"SINGLE"),MW!$V$3:$W$600,2,0))</f>
        <v>0</v>
      </c>
      <c r="AK304" s="11">
        <f>IF(ISNA(VLOOKUP(CONCATENATE($B304,AK$2,"SINGLE"),MW!$V$3:$W$600,2,0)),0,VLOOKUP(CONCATENATE($B304,AK$2,"SINGLE"),MW!$V$3:$W$600,2,0))</f>
        <v>0</v>
      </c>
      <c r="AL304" s="11">
        <f>IF(ISNA(VLOOKUP(CONCATENATE($B304,AL$2,"SINGLE"),MW!$V$3:$W$600,2,0)),0,VLOOKUP(CONCATENATE($B304,AL$2,"SINGLE"),MW!$V$3:$W$600,2,0))</f>
        <v>0</v>
      </c>
      <c r="AM304" s="11">
        <f>IF(ISNA(VLOOKUP(CONCATENATE($B304,AM$2,"SINGLE"),MW!$V$3:$W$600,2,0)),0,VLOOKUP(CONCATENATE($B304,AM$2,"SINGLE"),MW!$V$3:$W$600,2,0))</f>
        <v>0</v>
      </c>
      <c r="AN304" s="11">
        <f>IF(ISNA(VLOOKUP(CONCATENATE($B304,AN$2,"SINGLE"),MW!$V$3:$W$600,2,0)),0,VLOOKUP(CONCATENATE($B304,AN$2,"SINGLE"),MW!$V$3:$W$600,2,0))</f>
        <v>0</v>
      </c>
      <c r="AO304" s="11">
        <f>IF(ISNA(VLOOKUP(CONCATENATE($B304,AO$2,"SINGLE"),MW!$V$3:$W$600,2,0)),0,VLOOKUP(CONCATENATE($B304,AO$2,"SINGLE"),MW!$V$3:$W$600,2,0))</f>
        <v>0</v>
      </c>
      <c r="AP304" s="54">
        <f>SUM(AE304:AO304)</f>
        <v>0</v>
      </c>
      <c r="AQ304" s="11">
        <f>IF(ISNA(VLOOKUP(CONCATENATE($B304,AQ$2,"SINGLE"),'III-SUB'!$V$3:$W$633,2,0)),0,VLOOKUP(CONCATENATE($B304,AQ$2,"SINGLE"),'III-SUB'!$V$3:$W$633,2,0))</f>
        <v>0</v>
      </c>
      <c r="AR304" s="11">
        <f>IF(ISNA(VLOOKUP(CONCATENATE($B304,AR$2,"SINGLE"),'III-SUB'!$V$3:$W$633,2,0)),0,VLOOKUP(CONCATENATE($B304,AR$2,"SINGLE"),'III-SUB'!$V$3:$W$633,2,0))</f>
        <v>0</v>
      </c>
      <c r="AS304" s="11">
        <f>IF(ISNA(VLOOKUP(CONCATENATE($B304,AS$2,"SINGLE"),'III-SUB'!$V$3:$W$633,2,0)),0,VLOOKUP(CONCATENATE($B304,AS$2,"SINGLE"),'III-SUB'!$V$3:$W$633,2,0))</f>
        <v>0</v>
      </c>
      <c r="AT304" s="11">
        <f>IF(ISNA(VLOOKUP(CONCATENATE($B304,AT$2,"SINGLE"),'III-SUB'!$V$3:$W$633,2,0)),0,VLOOKUP(CONCATENATE($B304,AT$2,"SINGLE"),'III-SUB'!$V$3:$W$633,2,0))</f>
        <v>0</v>
      </c>
      <c r="AU304" s="11">
        <f>IF(ISNA(VLOOKUP(CONCATENATE($B304,AU$2,"SINGLE"),'III-SUB'!$V$3:$W$633,2,0)),0,VLOOKUP(CONCATENATE($B304,AU$2,"SINGLE"),'III-SUB'!$V$3:$W$633,2,0))</f>
        <v>0</v>
      </c>
      <c r="AV304" s="11">
        <f>IF(ISNA(VLOOKUP(CONCATENATE($B304,AV$2,"SINGLE"),'III-SUB'!$V$3:$W$633,2,0)),0,VLOOKUP(CONCATENATE($B304,AV$2,"SINGLE"),'III-SUB'!$V$3:$W$633,2,0))</f>
        <v>0</v>
      </c>
      <c r="AW304" s="11">
        <f>IF(ISNA(VLOOKUP(CONCATENATE($B304,AW$2,"SINGLE"),'III-SUB'!$V$3:$W$633,2,0)),0,VLOOKUP(CONCATENATE($B304,AW$2,"SINGLE"),'III-SUB'!$V$3:$W$633,2,0))</f>
        <v>0</v>
      </c>
      <c r="AX304" s="11">
        <f>IF(ISNA(VLOOKUP(CONCATENATE($B304,AX$2,"SINGLE"),'III-SUB'!$V$3:$W$633,2,0)),0,VLOOKUP(CONCATENATE($B304,AX$2,"SINGLE"),'III-SUB'!$V$3:$W$633,2,0))</f>
        <v>0</v>
      </c>
      <c r="AY304" s="11">
        <f>IF(ISNA(VLOOKUP(CONCATENATE($B304,AY$2,"SINGLE"),'III-SUB'!$V$3:$W$633,2,0)),0,VLOOKUP(CONCATENATE($B304,AY$2,"SINGLE"),'III-SUB'!$V$3:$W$633,2,0))</f>
        <v>0</v>
      </c>
      <c r="AZ304" s="11">
        <f>IF(ISNA(VLOOKUP(CONCATENATE($B304,AZ$2,"SINGLE"),'III-SUB'!$V$3:$W$633,2,0)),0,VLOOKUP(CONCATENATE($B304,AZ$2,"SINGLE"),'III-SUB'!$V$3:$W$633,2,0))</f>
        <v>0</v>
      </c>
      <c r="BA304" s="11">
        <f>IF(ISNA(VLOOKUP(CONCATENATE($B304,BA$2,"SINGLE"),'III-SUB'!$V$3:$W$633,2,0)),0,VLOOKUP(CONCATENATE($B304,BA$2,"SINGLE"),'III-SUB'!$V$3:$W$633,2,0))</f>
        <v>0</v>
      </c>
      <c r="BB304" s="11">
        <f>IF(ISNA(VLOOKUP(CONCATENATE($B304,BB$2,"SINGLE"),'III-SUB'!$V$3:$W$633,2,0)),0,VLOOKUP(CONCATENATE($B304,BB$2,"SINGLE"),'III-SUB'!$V$3:$W$633,2,0))</f>
        <v>0</v>
      </c>
      <c r="BC304" s="11">
        <f>IF(ISNA(VLOOKUP(CONCATENATE($B304,BC$2,"SINGLE"),'III-SUB'!$V$3:$W$633,2,0)),0,VLOOKUP(CONCATENATE($B304,BC$2,"SINGLE"),'III-SUB'!$V$3:$W$633,2,0))</f>
        <v>0</v>
      </c>
      <c r="BD304" s="54">
        <f>SUM(AQ304:BC304)</f>
        <v>0</v>
      </c>
      <c r="BE304" s="54">
        <f>IF(ISNA(VLOOKUP(CONCATENATE($B304,BE$2,"SINGLE"),VHF!$V$3:$W$627,2,0)),0,VLOOKUP(CONCATENATE($B304,BE$2,"SINGLE"),VHF!$V$3:$W$627,2,0))</f>
        <v>0</v>
      </c>
      <c r="BF304" s="11">
        <f>IF(ISNA(VLOOKUP(CONCATENATE($B304,BF$2,"SINGLE"),UHF!$V$3:$W$612,2,0)),0,VLOOKUP(CONCATENATE($B304,BF$2,"SINGLE"),UHF!$V$3:$W$612,2,0))</f>
        <v>0</v>
      </c>
      <c r="BG304" s="11">
        <f>IF(ISNA(VLOOKUP(CONCATENATE($B304,BG$2,"SINGLE"),UHF!$V$3:$W$612,2,0)),0,VLOOKUP(CONCATENATE($B304,BG$2,"SINGLE"),UHF!$V$3:$W$612,2,0))</f>
        <v>0</v>
      </c>
      <c r="BH304" s="11">
        <f>IF(ISNA(VLOOKUP(CONCATENATE($B304,BH$2,"SINGLE"),UHF!$V$3:$W$612,2,0)),0,VLOOKUP(CONCATENATE($B304,BH$2,"SINGLE"),UHF!$V$3:$W$612,2,0))</f>
        <v>0</v>
      </c>
      <c r="BI304" s="11">
        <f>IF(ISNA(VLOOKUP(CONCATENATE($B304,BI$2,"SINGLE"),UHF!$V$3:$W$612,2,0)),0,VLOOKUP(CONCATENATE($B304,BI$2,"SINGLE"),UHF!$V$3:$W$612,2,0))</f>
        <v>0</v>
      </c>
      <c r="BJ304" s="11">
        <f>IF(ISNA(VLOOKUP(CONCATENATE($B304,BJ$2,"SINGLE"),UHF!$V$3:$W$612,2,0)),0,VLOOKUP(CONCATENATE($B304,BJ$2,"SINGLE"),UHF!$V$3:$W$612,2,0))</f>
        <v>0</v>
      </c>
      <c r="BK304" s="11">
        <f>IF(ISNA(VLOOKUP(CONCATENATE($B304,BK$2,"SINGLE"),UHF!$V$3:$W$612,2,0)),0,VLOOKUP(CONCATENATE($B304,BK$2,"SINGLE"),UHF!$V$3:$W$612,2,0))</f>
        <v>0</v>
      </c>
      <c r="BL304" s="11">
        <f>IF(ISNA(VLOOKUP(CONCATENATE($B304,BL$2,"SINGLE"),UHF!$V$3:$W$612,2,0)),0,VLOOKUP(CONCATENATE($B304,BL$2,"SINGLE"),UHF!$V$3:$W$612,2,0))</f>
        <v>0</v>
      </c>
      <c r="BM304" s="11">
        <f>IF(ISNA(VLOOKUP(CONCATENATE($B304,BM$2,"SINGLE"),UHF!$V$3:$W$612,2,0)),0,VLOOKUP(CONCATENATE($B304,BM$2,"SINGLE"),UHF!$V$3:$W$612,2,0))</f>
        <v>0</v>
      </c>
      <c r="BN304" s="11">
        <f>IF(ISNA(VLOOKUP(CONCATENATE($B304,BN$2,"SINGLE"),UHF!$V$3:$W$612,2,0)),0,VLOOKUP(CONCATENATE($B304,BN$2,"SINGLE"),UHF!$V$3:$W$612,2,0))</f>
        <v>0</v>
      </c>
      <c r="BO304" s="11">
        <f>IF(ISNA(VLOOKUP(CONCATENATE($B304,BO$2,"SINGLE"),UHF!$V$3:$W$612,2,0)),0,VLOOKUP(CONCATENATE($B304,BO$2,"SINGLE"),UHF!$V$3:$W$612,2,0))</f>
        <v>0</v>
      </c>
      <c r="BP304" s="11">
        <f>IF(ISNA(VLOOKUP(CONCATENATE($B304,BP$2,"SINGLE"),UHF!$V$3:$W$612,2,0)),0,VLOOKUP(CONCATENATE($B304,BP$2,"SINGLE"),UHF!$V$3:$W$612,2,0))</f>
        <v>0</v>
      </c>
      <c r="BQ304" s="11">
        <f>IF(ISNA(VLOOKUP(CONCATENATE($B304,BQ$2,"SINGLE"),UHF!$V$3:$W$612,2,0)),0,VLOOKUP(CONCATENATE($B304,BQ$2,"SINGLE"),UHF!$V$3:$W$612,2,0))</f>
        <v>0</v>
      </c>
      <c r="BR304" s="54">
        <f>SUM(BF304:BQ304)</f>
        <v>0</v>
      </c>
      <c r="BS304" s="54">
        <f>IF(ISNA(VLOOKUP(CONCATENATE($B304,BS$2,"SINGLE"),'A1'!$V$3:$W$612,2,0)),0,VLOOKUP(CONCATENATE($B304,BS$2,"SINGLE"),'A1'!$V$3:$W$612,2,0))</f>
        <v>0</v>
      </c>
    </row>
    <row r="305" spans="1:71" x14ac:dyDescent="0.2">
      <c r="A305" s="21" t="str">
        <f t="shared" si="2"/>
        <v>303.</v>
      </c>
      <c r="B305" s="8">
        <f>'Seznam-SO'!A305</f>
        <v>0</v>
      </c>
      <c r="C305" s="11">
        <f>IF(ISNA(VLOOKUP(CONCATENATE($B305,C$2,"SINGLE"),'I-SUB'!$V$3:$W$624,2,0)),0,VLOOKUP(CONCATENATE($B305,C$2,"SINGLE"),'I-SUB'!$V$3:$W$624,2,0))</f>
        <v>0</v>
      </c>
      <c r="D305" s="11">
        <f>IF(ISNA(VLOOKUP(CONCATENATE($B305,D$2,"SINGLE"),'I-SUB'!$V$3:$W$624,2,0)),0,VLOOKUP(CONCATENATE($B305,D$2,"SINGLE"),'I-SUB'!$V$3:$W$624,2,0))</f>
        <v>0</v>
      </c>
      <c r="E305" s="11">
        <f>IF(ISNA(VLOOKUP(CONCATENATE($B305,E$2,"SINGLE"),'I-SUB'!$V$3:$W$624,2,0)),0,VLOOKUP(CONCATENATE($B305,E$2,"SINGLE"),'I-SUB'!$V$3:$W$624,2,0))</f>
        <v>0</v>
      </c>
      <c r="F305" s="11">
        <f>IF(ISNA(VLOOKUP(CONCATENATE($B305,F$2,"SINGLE"),'I-SUB'!$V$3:$W$624,2,0)),0,VLOOKUP(CONCATENATE($B305,F$2,"SINGLE"),'I-SUB'!$V$3:$W$624,2,0))</f>
        <v>0</v>
      </c>
      <c r="G305" s="11">
        <f>IF(ISNA(VLOOKUP(CONCATENATE($B305,G$2,"SINGLE"),'I-SUB'!$V$3:$W$624,2,0)),0,VLOOKUP(CONCATENATE($B305,G$2,"SINGLE"),'I-SUB'!$V$3:$W$624,2,0))</f>
        <v>0</v>
      </c>
      <c r="H305" s="11">
        <f>IF(ISNA(VLOOKUP(CONCATENATE($B305,H$2,"SINGLE"),'I-SUB'!$V$3:$W$624,2,0)),0,VLOOKUP(CONCATENATE($B305,H$2,"SINGLE"),'I-SUB'!$V$3:$W$624,2,0))</f>
        <v>0</v>
      </c>
      <c r="I305" s="11">
        <f>IF(ISNA(VLOOKUP(CONCATENATE($B305,I$2,"SINGLE"),'I-SUB'!$V$3:$W$624,2,0)),0,VLOOKUP(CONCATENATE($B305,I$2,"SINGLE"),'I-SUB'!$V$3:$W$624,2,0))</f>
        <v>0</v>
      </c>
      <c r="J305" s="11">
        <f>IF(ISNA(VLOOKUP(CONCATENATE($B305,J$2,"SINGLE"),'I-SUB'!$V$3:$W$624,2,0)),0,VLOOKUP(CONCATENATE($B305,J$2,"SINGLE"),'I-SUB'!$V$3:$W$624,2,0))</f>
        <v>0</v>
      </c>
      <c r="K305" s="11">
        <f>IF(ISNA(VLOOKUP(CONCATENATE($B305,K$2,"SINGLE"),'I-SUB'!$V$3:$W$624,2,0)),0,VLOOKUP(CONCATENATE($B305,K$2,"SINGLE"),'I-SUB'!$V$3:$W$624,2,0))</f>
        <v>0</v>
      </c>
      <c r="L305" s="11">
        <f>IF(ISNA(VLOOKUP(CONCATENATE($B305,L$2,"SINGLE"),'I-SUB'!$V$3:$W$624,2,0)),0,VLOOKUP(CONCATENATE($B305,L$2,"SINGLE"),'I-SUB'!$V$3:$W$624,2,0))</f>
        <v>0</v>
      </c>
      <c r="M305" s="11">
        <f>IF(ISNA(VLOOKUP(CONCATENATE($B305,M$2,"SINGLE"),'I-SUB'!$V$3:$W$624,2,0)),0,VLOOKUP(CONCATENATE($B305,M$2,"SINGLE"),'I-SUB'!$V$3:$W$624,2,0))</f>
        <v>0</v>
      </c>
      <c r="N305" s="11">
        <f>IF(ISNA(VLOOKUP(CONCATENATE($B305,N$2,"SINGLE"),'I-SUB'!$V$3:$W$624,2,0)),0,VLOOKUP(CONCATENATE($B305,N$2,"SINGLE"),'I-SUB'!$V$3:$W$624,2,0))</f>
        <v>0</v>
      </c>
      <c r="O305" s="11">
        <f>IF(ISNA(VLOOKUP(CONCATENATE($B305,O$2,"SINGLE"),'I-SUB'!$V$3:$W$624,2,0)),0,VLOOKUP(CONCATENATE($B305,O$2,"SINGLE"),'I-SUB'!$V$3:$W$624,2,0))</f>
        <v>0</v>
      </c>
      <c r="P305" s="54">
        <f>SUM(C305:O305)</f>
        <v>0</v>
      </c>
      <c r="Q305" s="11">
        <f>IF(ISNA(VLOOKUP(CONCATENATE($B305,Q$2,"SINGLE"),'II-SUB'!$V$3:$W$630,2,0)),0,VLOOKUP(CONCATENATE($B305,Q$2,"SINGLE"),'II-SUB'!$V$3:$W$630,2,0))</f>
        <v>0</v>
      </c>
      <c r="R305" s="11">
        <f>IF(ISNA(VLOOKUP(CONCATENATE($B305,R$2,"SINGLE"),'II-SUB'!$V$3:$W$630,2,0)),0,VLOOKUP(CONCATENATE($B305,R$2,"SINGLE"),'II-SUB'!$V$3:$W$630,2,0))</f>
        <v>0</v>
      </c>
      <c r="S305" s="11">
        <f>IF(ISNA(VLOOKUP(CONCATENATE($B305,S$2,"SINGLE"),'II-SUB'!$V$3:$W$630,2,0)),0,VLOOKUP(CONCATENATE($B305,S$2,"SINGLE"),'II-SUB'!$V$3:$W$630,2,0))</f>
        <v>0</v>
      </c>
      <c r="T305" s="11">
        <f>IF(ISNA(VLOOKUP(CONCATENATE($B305,T$2,"SINGLE"),'II-SUB'!$V$3:$W$630,2,0)),0,VLOOKUP(CONCATENATE($B305,T$2,"SINGLE"),'II-SUB'!$V$3:$W$630,2,0))</f>
        <v>0</v>
      </c>
      <c r="U305" s="11">
        <f>IF(ISNA(VLOOKUP(CONCATENATE($B305,U$2,"SINGLE"),'II-SUB'!$V$3:$W$630,2,0)),0,VLOOKUP(CONCATENATE($B305,U$2,"SINGLE"),'II-SUB'!$V$3:$W$630,2,0))</f>
        <v>0</v>
      </c>
      <c r="V305" s="11">
        <f>IF(ISNA(VLOOKUP(CONCATENATE($B305,V$2,"SINGLE"),'II-SUB'!$V$3:$W$630,2,0)),0,VLOOKUP(CONCATENATE($B305,V$2,"SINGLE"),'II-SUB'!$V$3:$W$630,2,0))</f>
        <v>0</v>
      </c>
      <c r="W305" s="11">
        <f>IF(ISNA(VLOOKUP(CONCATENATE($B305,W$2,"SINGLE"),'II-SUB'!$V$3:$W$630,2,0)),0,VLOOKUP(CONCATENATE($B305,W$2,"SINGLE"),'II-SUB'!$V$3:$W$630,2,0))</f>
        <v>0</v>
      </c>
      <c r="X305" s="11">
        <f>IF(ISNA(VLOOKUP(CONCATENATE($B305,X$2,"SINGLE"),'II-SUB'!$V$3:$W$630,2,0)),0,VLOOKUP(CONCATENATE($B305,X$2,"SINGLE"),'II-SUB'!$V$3:$W$630,2,0))</f>
        <v>0</v>
      </c>
      <c r="Y305" s="11">
        <f>IF(ISNA(VLOOKUP(CONCATENATE($B305,Y$2,"SINGLE"),'II-SUB'!$V$3:$W$630,2,0)),0,VLOOKUP(CONCATENATE($B305,Y$2,"SINGLE"),'II-SUB'!$V$3:$W$630,2,0))</f>
        <v>0</v>
      </c>
      <c r="Z305" s="11">
        <f>IF(ISNA(VLOOKUP(CONCATENATE($B305,Z$2,"SINGLE"),'II-SUB'!$V$3:$W$630,2,0)),0,VLOOKUP(CONCATENATE($B305,Z$2,"SINGLE"),'II-SUB'!$V$3:$W$630,2,0))</f>
        <v>0</v>
      </c>
      <c r="AA305" s="11">
        <f>IF(ISNA(VLOOKUP(CONCATENATE($B305,AA$2,"SINGLE"),'II-SUB'!$V$3:$W$630,2,0)),0,VLOOKUP(CONCATENATE($B305,AA$2,"SINGLE"),'II-SUB'!$V$3:$W$630,2,0))</f>
        <v>0</v>
      </c>
      <c r="AB305" s="11">
        <f>IF(ISNA(VLOOKUP(CONCATENATE($B305,AB$2,"SINGLE"),'II-SUB'!$V$3:$W$630,2,0)),0,VLOOKUP(CONCATENATE($B305,AB$2,"SINGLE"),'II-SUB'!$V$3:$W$630,2,0))</f>
        <v>0</v>
      </c>
      <c r="AC305" s="11">
        <f>IF(ISNA(VLOOKUP(CONCATENATE($B305,AC$2,"SINGLE"),'II-SUB'!$V$3:$W$630,2,0)),0,VLOOKUP(CONCATENATE($B305,AC$2,"SINGLE"),'II-SUB'!$V$3:$W$630,2,0))</f>
        <v>0</v>
      </c>
      <c r="AD305" s="54">
        <f>SUM(Q305:AC305)</f>
        <v>0</v>
      </c>
      <c r="AE305" s="11">
        <f>IF(ISNA(VLOOKUP(CONCATENATE($B305,AE$2,"SINGLE"),MW!$V$3:$W$600,2,0)),0,VLOOKUP(CONCATENATE($B305,AE$2,"SINGLE"),MW!$V$3:$W$600,2,0))</f>
        <v>0</v>
      </c>
      <c r="AF305" s="11">
        <f>IF(ISNA(VLOOKUP(CONCATENATE($B305,AF$2,"SINGLE"),MW!$V$3:$W$600,2,0)),0,VLOOKUP(CONCATENATE($B305,AF$2,"SINGLE"),MW!$V$3:$W$600,2,0))</f>
        <v>0</v>
      </c>
      <c r="AG305" s="11">
        <f>IF(ISNA(VLOOKUP(CONCATENATE($B305,AG$2,"SINGLE"),MW!$V$3:$W$600,2,0)),0,VLOOKUP(CONCATENATE($B305,AG$2,"SINGLE"),MW!$V$3:$W$600,2,0))</f>
        <v>0</v>
      </c>
      <c r="AH305" s="11">
        <f>IF(ISNA(VLOOKUP(CONCATENATE($B305,AH$2,"SINGLE"),MW!$V$3:$W$600,2,0)),0,VLOOKUP(CONCATENATE($B305,AH$2,"SINGLE"),MW!$V$3:$W$600,2,0))</f>
        <v>0</v>
      </c>
      <c r="AI305" s="11">
        <f>IF(ISNA(VLOOKUP(CONCATENATE($B305,AI$2,"SINGLE"),MW!$V$3:$W$600,2,0)),0,VLOOKUP(CONCATENATE($B305,AI$2,"SINGLE"),MW!$V$3:$W$600,2,0))</f>
        <v>0</v>
      </c>
      <c r="AJ305" s="11">
        <f>IF(ISNA(VLOOKUP(CONCATENATE($B305,AJ$2,"SINGLE"),MW!$V$3:$W$600,2,0)),0,VLOOKUP(CONCATENATE($B305,AJ$2,"SINGLE"),MW!$V$3:$W$600,2,0))</f>
        <v>0</v>
      </c>
      <c r="AK305" s="11">
        <f>IF(ISNA(VLOOKUP(CONCATENATE($B305,AK$2,"SINGLE"),MW!$V$3:$W$600,2,0)),0,VLOOKUP(CONCATENATE($B305,AK$2,"SINGLE"),MW!$V$3:$W$600,2,0))</f>
        <v>0</v>
      </c>
      <c r="AL305" s="11">
        <f>IF(ISNA(VLOOKUP(CONCATENATE($B305,AL$2,"SINGLE"),MW!$V$3:$W$600,2,0)),0,VLOOKUP(CONCATENATE($B305,AL$2,"SINGLE"),MW!$V$3:$W$600,2,0))</f>
        <v>0</v>
      </c>
      <c r="AM305" s="11">
        <f>IF(ISNA(VLOOKUP(CONCATENATE($B305,AM$2,"SINGLE"),MW!$V$3:$W$600,2,0)),0,VLOOKUP(CONCATENATE($B305,AM$2,"SINGLE"),MW!$V$3:$W$600,2,0))</f>
        <v>0</v>
      </c>
      <c r="AN305" s="11">
        <f>IF(ISNA(VLOOKUP(CONCATENATE($B305,AN$2,"SINGLE"),MW!$V$3:$W$600,2,0)),0,VLOOKUP(CONCATENATE($B305,AN$2,"SINGLE"),MW!$V$3:$W$600,2,0))</f>
        <v>0</v>
      </c>
      <c r="AO305" s="11">
        <f>IF(ISNA(VLOOKUP(CONCATENATE($B305,AO$2,"SINGLE"),MW!$V$3:$W$600,2,0)),0,VLOOKUP(CONCATENATE($B305,AO$2,"SINGLE"),MW!$V$3:$W$600,2,0))</f>
        <v>0</v>
      </c>
      <c r="AP305" s="54">
        <f>SUM(AE305:AO305)</f>
        <v>0</v>
      </c>
      <c r="AQ305" s="11">
        <f>IF(ISNA(VLOOKUP(CONCATENATE($B305,AQ$2,"SINGLE"),'III-SUB'!$V$3:$W$633,2,0)),0,VLOOKUP(CONCATENATE($B305,AQ$2,"SINGLE"),'III-SUB'!$V$3:$W$633,2,0))</f>
        <v>0</v>
      </c>
      <c r="AR305" s="11">
        <f>IF(ISNA(VLOOKUP(CONCATENATE($B305,AR$2,"SINGLE"),'III-SUB'!$V$3:$W$633,2,0)),0,VLOOKUP(CONCATENATE($B305,AR$2,"SINGLE"),'III-SUB'!$V$3:$W$633,2,0))</f>
        <v>0</v>
      </c>
      <c r="AS305" s="11">
        <f>IF(ISNA(VLOOKUP(CONCATENATE($B305,AS$2,"SINGLE"),'III-SUB'!$V$3:$W$633,2,0)),0,VLOOKUP(CONCATENATE($B305,AS$2,"SINGLE"),'III-SUB'!$V$3:$W$633,2,0))</f>
        <v>0</v>
      </c>
      <c r="AT305" s="11">
        <f>IF(ISNA(VLOOKUP(CONCATENATE($B305,AT$2,"SINGLE"),'III-SUB'!$V$3:$W$633,2,0)),0,VLOOKUP(CONCATENATE($B305,AT$2,"SINGLE"),'III-SUB'!$V$3:$W$633,2,0))</f>
        <v>0</v>
      </c>
      <c r="AU305" s="11">
        <f>IF(ISNA(VLOOKUP(CONCATENATE($B305,AU$2,"SINGLE"),'III-SUB'!$V$3:$W$633,2,0)),0,VLOOKUP(CONCATENATE($B305,AU$2,"SINGLE"),'III-SUB'!$V$3:$W$633,2,0))</f>
        <v>0</v>
      </c>
      <c r="AV305" s="11">
        <f>IF(ISNA(VLOOKUP(CONCATENATE($B305,AV$2,"SINGLE"),'III-SUB'!$V$3:$W$633,2,0)),0,VLOOKUP(CONCATENATE($B305,AV$2,"SINGLE"),'III-SUB'!$V$3:$W$633,2,0))</f>
        <v>0</v>
      </c>
      <c r="AW305" s="11">
        <f>IF(ISNA(VLOOKUP(CONCATENATE($B305,AW$2,"SINGLE"),'III-SUB'!$V$3:$W$633,2,0)),0,VLOOKUP(CONCATENATE($B305,AW$2,"SINGLE"),'III-SUB'!$V$3:$W$633,2,0))</f>
        <v>0</v>
      </c>
      <c r="AX305" s="11">
        <f>IF(ISNA(VLOOKUP(CONCATENATE($B305,AX$2,"SINGLE"),'III-SUB'!$V$3:$W$633,2,0)),0,VLOOKUP(CONCATENATE($B305,AX$2,"SINGLE"),'III-SUB'!$V$3:$W$633,2,0))</f>
        <v>0</v>
      </c>
      <c r="AY305" s="11">
        <f>IF(ISNA(VLOOKUP(CONCATENATE($B305,AY$2,"SINGLE"),'III-SUB'!$V$3:$W$633,2,0)),0,VLOOKUP(CONCATENATE($B305,AY$2,"SINGLE"),'III-SUB'!$V$3:$W$633,2,0))</f>
        <v>0</v>
      </c>
      <c r="AZ305" s="11">
        <f>IF(ISNA(VLOOKUP(CONCATENATE($B305,AZ$2,"SINGLE"),'III-SUB'!$V$3:$W$633,2,0)),0,VLOOKUP(CONCATENATE($B305,AZ$2,"SINGLE"),'III-SUB'!$V$3:$W$633,2,0))</f>
        <v>0</v>
      </c>
      <c r="BA305" s="11">
        <f>IF(ISNA(VLOOKUP(CONCATENATE($B305,BA$2,"SINGLE"),'III-SUB'!$V$3:$W$633,2,0)),0,VLOOKUP(CONCATENATE($B305,BA$2,"SINGLE"),'III-SUB'!$V$3:$W$633,2,0))</f>
        <v>0</v>
      </c>
      <c r="BB305" s="11">
        <f>IF(ISNA(VLOOKUP(CONCATENATE($B305,BB$2,"SINGLE"),'III-SUB'!$V$3:$W$633,2,0)),0,VLOOKUP(CONCATENATE($B305,BB$2,"SINGLE"),'III-SUB'!$V$3:$W$633,2,0))</f>
        <v>0</v>
      </c>
      <c r="BC305" s="11">
        <f>IF(ISNA(VLOOKUP(CONCATENATE($B305,BC$2,"SINGLE"),'III-SUB'!$V$3:$W$633,2,0)),0,VLOOKUP(CONCATENATE($B305,BC$2,"SINGLE"),'III-SUB'!$V$3:$W$633,2,0))</f>
        <v>0</v>
      </c>
      <c r="BD305" s="54">
        <f>SUM(AQ305:BC305)</f>
        <v>0</v>
      </c>
      <c r="BE305" s="54">
        <f>IF(ISNA(VLOOKUP(CONCATENATE($B305,BE$2,"SINGLE"),VHF!$V$3:$W$627,2,0)),0,VLOOKUP(CONCATENATE($B305,BE$2,"SINGLE"),VHF!$V$3:$W$627,2,0))</f>
        <v>0</v>
      </c>
      <c r="BF305" s="11">
        <f>IF(ISNA(VLOOKUP(CONCATENATE($B305,BF$2,"SINGLE"),UHF!$V$3:$W$612,2,0)),0,VLOOKUP(CONCATENATE($B305,BF$2,"SINGLE"),UHF!$V$3:$W$612,2,0))</f>
        <v>0</v>
      </c>
      <c r="BG305" s="11">
        <f>IF(ISNA(VLOOKUP(CONCATENATE($B305,BG$2,"SINGLE"),UHF!$V$3:$W$612,2,0)),0,VLOOKUP(CONCATENATE($B305,BG$2,"SINGLE"),UHF!$V$3:$W$612,2,0))</f>
        <v>0</v>
      </c>
      <c r="BH305" s="11">
        <f>IF(ISNA(VLOOKUP(CONCATENATE($B305,BH$2,"SINGLE"),UHF!$V$3:$W$612,2,0)),0,VLOOKUP(CONCATENATE($B305,BH$2,"SINGLE"),UHF!$V$3:$W$612,2,0))</f>
        <v>0</v>
      </c>
      <c r="BI305" s="11">
        <f>IF(ISNA(VLOOKUP(CONCATENATE($B305,BI$2,"SINGLE"),UHF!$V$3:$W$612,2,0)),0,VLOOKUP(CONCATENATE($B305,BI$2,"SINGLE"),UHF!$V$3:$W$612,2,0))</f>
        <v>0</v>
      </c>
      <c r="BJ305" s="11">
        <f>IF(ISNA(VLOOKUP(CONCATENATE($B305,BJ$2,"SINGLE"),UHF!$V$3:$W$612,2,0)),0,VLOOKUP(CONCATENATE($B305,BJ$2,"SINGLE"),UHF!$V$3:$W$612,2,0))</f>
        <v>0</v>
      </c>
      <c r="BK305" s="11">
        <f>IF(ISNA(VLOOKUP(CONCATENATE($B305,BK$2,"SINGLE"),UHF!$V$3:$W$612,2,0)),0,VLOOKUP(CONCATENATE($B305,BK$2,"SINGLE"),UHF!$V$3:$W$612,2,0))</f>
        <v>0</v>
      </c>
      <c r="BL305" s="11">
        <f>IF(ISNA(VLOOKUP(CONCATENATE($B305,BL$2,"SINGLE"),UHF!$V$3:$W$612,2,0)),0,VLOOKUP(CONCATENATE($B305,BL$2,"SINGLE"),UHF!$V$3:$W$612,2,0))</f>
        <v>0</v>
      </c>
      <c r="BM305" s="11">
        <f>IF(ISNA(VLOOKUP(CONCATENATE($B305,BM$2,"SINGLE"),UHF!$V$3:$W$612,2,0)),0,VLOOKUP(CONCATENATE($B305,BM$2,"SINGLE"),UHF!$V$3:$W$612,2,0))</f>
        <v>0</v>
      </c>
      <c r="BN305" s="11">
        <f>IF(ISNA(VLOOKUP(CONCATENATE($B305,BN$2,"SINGLE"),UHF!$V$3:$W$612,2,0)),0,VLOOKUP(CONCATENATE($B305,BN$2,"SINGLE"),UHF!$V$3:$W$612,2,0))</f>
        <v>0</v>
      </c>
      <c r="BO305" s="11">
        <f>IF(ISNA(VLOOKUP(CONCATENATE($B305,BO$2,"SINGLE"),UHF!$V$3:$W$612,2,0)),0,VLOOKUP(CONCATENATE($B305,BO$2,"SINGLE"),UHF!$V$3:$W$612,2,0))</f>
        <v>0</v>
      </c>
      <c r="BP305" s="11">
        <f>IF(ISNA(VLOOKUP(CONCATENATE($B305,BP$2,"SINGLE"),UHF!$V$3:$W$612,2,0)),0,VLOOKUP(CONCATENATE($B305,BP$2,"SINGLE"),UHF!$V$3:$W$612,2,0))</f>
        <v>0</v>
      </c>
      <c r="BQ305" s="11">
        <f>IF(ISNA(VLOOKUP(CONCATENATE($B305,BQ$2,"SINGLE"),UHF!$V$3:$W$612,2,0)),0,VLOOKUP(CONCATENATE($B305,BQ$2,"SINGLE"),UHF!$V$3:$W$612,2,0))</f>
        <v>0</v>
      </c>
      <c r="BR305" s="54">
        <f>SUM(BF305:BQ305)</f>
        <v>0</v>
      </c>
      <c r="BS305" s="54">
        <f>IF(ISNA(VLOOKUP(CONCATENATE($B305,BS$2,"SINGLE"),'A1'!$V$3:$W$612,2,0)),0,VLOOKUP(CONCATENATE($B305,BS$2,"SINGLE"),'A1'!$V$3:$W$612,2,0))</f>
        <v>0</v>
      </c>
    </row>
    <row r="306" spans="1:71" x14ac:dyDescent="0.2">
      <c r="A306" s="21" t="str">
        <f t="shared" si="2"/>
        <v>304.</v>
      </c>
      <c r="B306" s="8">
        <f>'Seznam-SO'!A306</f>
        <v>0</v>
      </c>
      <c r="C306" s="11">
        <f>IF(ISNA(VLOOKUP(CONCATENATE($B306,C$2,"SINGLE"),'I-SUB'!$V$3:$W$624,2,0)),0,VLOOKUP(CONCATENATE($B306,C$2,"SINGLE"),'I-SUB'!$V$3:$W$624,2,0))</f>
        <v>0</v>
      </c>
      <c r="D306" s="11">
        <f>IF(ISNA(VLOOKUP(CONCATENATE($B306,D$2,"SINGLE"),'I-SUB'!$V$3:$W$624,2,0)),0,VLOOKUP(CONCATENATE($B306,D$2,"SINGLE"),'I-SUB'!$V$3:$W$624,2,0))</f>
        <v>0</v>
      </c>
      <c r="E306" s="11">
        <f>IF(ISNA(VLOOKUP(CONCATENATE($B306,E$2,"SINGLE"),'I-SUB'!$V$3:$W$624,2,0)),0,VLOOKUP(CONCATENATE($B306,E$2,"SINGLE"),'I-SUB'!$V$3:$W$624,2,0))</f>
        <v>0</v>
      </c>
      <c r="F306" s="11">
        <f>IF(ISNA(VLOOKUP(CONCATENATE($B306,F$2,"SINGLE"),'I-SUB'!$V$3:$W$624,2,0)),0,VLOOKUP(CONCATENATE($B306,F$2,"SINGLE"),'I-SUB'!$V$3:$W$624,2,0))</f>
        <v>0</v>
      </c>
      <c r="G306" s="11">
        <f>IF(ISNA(VLOOKUP(CONCATENATE($B306,G$2,"SINGLE"),'I-SUB'!$V$3:$W$624,2,0)),0,VLOOKUP(CONCATENATE($B306,G$2,"SINGLE"),'I-SUB'!$V$3:$W$624,2,0))</f>
        <v>0</v>
      </c>
      <c r="H306" s="11">
        <f>IF(ISNA(VLOOKUP(CONCATENATE($B306,H$2,"SINGLE"),'I-SUB'!$V$3:$W$624,2,0)),0,VLOOKUP(CONCATENATE($B306,H$2,"SINGLE"),'I-SUB'!$V$3:$W$624,2,0))</f>
        <v>0</v>
      </c>
      <c r="I306" s="11">
        <f>IF(ISNA(VLOOKUP(CONCATENATE($B306,I$2,"SINGLE"),'I-SUB'!$V$3:$W$624,2,0)),0,VLOOKUP(CONCATENATE($B306,I$2,"SINGLE"),'I-SUB'!$V$3:$W$624,2,0))</f>
        <v>0</v>
      </c>
      <c r="J306" s="11">
        <f>IF(ISNA(VLOOKUP(CONCATENATE($B306,J$2,"SINGLE"),'I-SUB'!$V$3:$W$624,2,0)),0,VLOOKUP(CONCATENATE($B306,J$2,"SINGLE"),'I-SUB'!$V$3:$W$624,2,0))</f>
        <v>0</v>
      </c>
      <c r="K306" s="11">
        <f>IF(ISNA(VLOOKUP(CONCATENATE($B306,K$2,"SINGLE"),'I-SUB'!$V$3:$W$624,2,0)),0,VLOOKUP(CONCATENATE($B306,K$2,"SINGLE"),'I-SUB'!$V$3:$W$624,2,0))</f>
        <v>0</v>
      </c>
      <c r="L306" s="11">
        <f>IF(ISNA(VLOOKUP(CONCATENATE($B306,L$2,"SINGLE"),'I-SUB'!$V$3:$W$624,2,0)),0,VLOOKUP(CONCATENATE($B306,L$2,"SINGLE"),'I-SUB'!$V$3:$W$624,2,0))</f>
        <v>0</v>
      </c>
      <c r="M306" s="11">
        <f>IF(ISNA(VLOOKUP(CONCATENATE($B306,M$2,"SINGLE"),'I-SUB'!$V$3:$W$624,2,0)),0,VLOOKUP(CONCATENATE($B306,M$2,"SINGLE"),'I-SUB'!$V$3:$W$624,2,0))</f>
        <v>0</v>
      </c>
      <c r="N306" s="11">
        <f>IF(ISNA(VLOOKUP(CONCATENATE($B306,N$2,"SINGLE"),'I-SUB'!$V$3:$W$624,2,0)),0,VLOOKUP(CONCATENATE($B306,N$2,"SINGLE"),'I-SUB'!$V$3:$W$624,2,0))</f>
        <v>0</v>
      </c>
      <c r="O306" s="11">
        <f>IF(ISNA(VLOOKUP(CONCATENATE($B306,O$2,"SINGLE"),'I-SUB'!$V$3:$W$624,2,0)),0,VLOOKUP(CONCATENATE($B306,O$2,"SINGLE"),'I-SUB'!$V$3:$W$624,2,0))</f>
        <v>0</v>
      </c>
      <c r="P306" s="54">
        <f>SUM(C306:O306)</f>
        <v>0</v>
      </c>
      <c r="Q306" s="11">
        <f>IF(ISNA(VLOOKUP(CONCATENATE($B306,Q$2,"SINGLE"),'II-SUB'!$V$3:$W$630,2,0)),0,VLOOKUP(CONCATENATE($B306,Q$2,"SINGLE"),'II-SUB'!$V$3:$W$630,2,0))</f>
        <v>0</v>
      </c>
      <c r="R306" s="11">
        <f>IF(ISNA(VLOOKUP(CONCATENATE($B306,R$2,"SINGLE"),'II-SUB'!$V$3:$W$630,2,0)),0,VLOOKUP(CONCATENATE($B306,R$2,"SINGLE"),'II-SUB'!$V$3:$W$630,2,0))</f>
        <v>0</v>
      </c>
      <c r="S306" s="11">
        <f>IF(ISNA(VLOOKUP(CONCATENATE($B306,S$2,"SINGLE"),'II-SUB'!$V$3:$W$630,2,0)),0,VLOOKUP(CONCATENATE($B306,S$2,"SINGLE"),'II-SUB'!$V$3:$W$630,2,0))</f>
        <v>0</v>
      </c>
      <c r="T306" s="11">
        <f>IF(ISNA(VLOOKUP(CONCATENATE($B306,T$2,"SINGLE"),'II-SUB'!$V$3:$W$630,2,0)),0,VLOOKUP(CONCATENATE($B306,T$2,"SINGLE"),'II-SUB'!$V$3:$W$630,2,0))</f>
        <v>0</v>
      </c>
      <c r="U306" s="11">
        <f>IF(ISNA(VLOOKUP(CONCATENATE($B306,U$2,"SINGLE"),'II-SUB'!$V$3:$W$630,2,0)),0,VLOOKUP(CONCATENATE($B306,U$2,"SINGLE"),'II-SUB'!$V$3:$W$630,2,0))</f>
        <v>0</v>
      </c>
      <c r="V306" s="11">
        <f>IF(ISNA(VLOOKUP(CONCATENATE($B306,V$2,"SINGLE"),'II-SUB'!$V$3:$W$630,2,0)),0,VLOOKUP(CONCATENATE($B306,V$2,"SINGLE"),'II-SUB'!$V$3:$W$630,2,0))</f>
        <v>0</v>
      </c>
      <c r="W306" s="11">
        <f>IF(ISNA(VLOOKUP(CONCATENATE($B306,W$2,"SINGLE"),'II-SUB'!$V$3:$W$630,2,0)),0,VLOOKUP(CONCATENATE($B306,W$2,"SINGLE"),'II-SUB'!$V$3:$W$630,2,0))</f>
        <v>0</v>
      </c>
      <c r="X306" s="11">
        <f>IF(ISNA(VLOOKUP(CONCATENATE($B306,X$2,"SINGLE"),'II-SUB'!$V$3:$W$630,2,0)),0,VLOOKUP(CONCATENATE($B306,X$2,"SINGLE"),'II-SUB'!$V$3:$W$630,2,0))</f>
        <v>0</v>
      </c>
      <c r="Y306" s="11">
        <f>IF(ISNA(VLOOKUP(CONCATENATE($B306,Y$2,"SINGLE"),'II-SUB'!$V$3:$W$630,2,0)),0,VLOOKUP(CONCATENATE($B306,Y$2,"SINGLE"),'II-SUB'!$V$3:$W$630,2,0))</f>
        <v>0</v>
      </c>
      <c r="Z306" s="11">
        <f>IF(ISNA(VLOOKUP(CONCATENATE($B306,Z$2,"SINGLE"),'II-SUB'!$V$3:$W$630,2,0)),0,VLOOKUP(CONCATENATE($B306,Z$2,"SINGLE"),'II-SUB'!$V$3:$W$630,2,0))</f>
        <v>0</v>
      </c>
      <c r="AA306" s="11">
        <f>IF(ISNA(VLOOKUP(CONCATENATE($B306,AA$2,"SINGLE"),'II-SUB'!$V$3:$W$630,2,0)),0,VLOOKUP(CONCATENATE($B306,AA$2,"SINGLE"),'II-SUB'!$V$3:$W$630,2,0))</f>
        <v>0</v>
      </c>
      <c r="AB306" s="11">
        <f>IF(ISNA(VLOOKUP(CONCATENATE($B306,AB$2,"SINGLE"),'II-SUB'!$V$3:$W$630,2,0)),0,VLOOKUP(CONCATENATE($B306,AB$2,"SINGLE"),'II-SUB'!$V$3:$W$630,2,0))</f>
        <v>0</v>
      </c>
      <c r="AC306" s="11">
        <f>IF(ISNA(VLOOKUP(CONCATENATE($B306,AC$2,"SINGLE"),'II-SUB'!$V$3:$W$630,2,0)),0,VLOOKUP(CONCATENATE($B306,AC$2,"SINGLE"),'II-SUB'!$V$3:$W$630,2,0))</f>
        <v>0</v>
      </c>
      <c r="AD306" s="54">
        <f>SUM(Q306:AC306)</f>
        <v>0</v>
      </c>
      <c r="AE306" s="11">
        <f>IF(ISNA(VLOOKUP(CONCATENATE($B306,AE$2,"SINGLE"),MW!$V$3:$W$600,2,0)),0,VLOOKUP(CONCATENATE($B306,AE$2,"SINGLE"),MW!$V$3:$W$600,2,0))</f>
        <v>0</v>
      </c>
      <c r="AF306" s="11">
        <f>IF(ISNA(VLOOKUP(CONCATENATE($B306,AF$2,"SINGLE"),MW!$V$3:$W$600,2,0)),0,VLOOKUP(CONCATENATE($B306,AF$2,"SINGLE"),MW!$V$3:$W$600,2,0))</f>
        <v>0</v>
      </c>
      <c r="AG306" s="11">
        <f>IF(ISNA(VLOOKUP(CONCATENATE($B306,AG$2,"SINGLE"),MW!$V$3:$W$600,2,0)),0,VLOOKUP(CONCATENATE($B306,AG$2,"SINGLE"),MW!$V$3:$W$600,2,0))</f>
        <v>0</v>
      </c>
      <c r="AH306" s="11">
        <f>IF(ISNA(VLOOKUP(CONCATENATE($B306,AH$2,"SINGLE"),MW!$V$3:$W$600,2,0)),0,VLOOKUP(CONCATENATE($B306,AH$2,"SINGLE"),MW!$V$3:$W$600,2,0))</f>
        <v>0</v>
      </c>
      <c r="AI306" s="11">
        <f>IF(ISNA(VLOOKUP(CONCATENATE($B306,AI$2,"SINGLE"),MW!$V$3:$W$600,2,0)),0,VLOOKUP(CONCATENATE($B306,AI$2,"SINGLE"),MW!$V$3:$W$600,2,0))</f>
        <v>0</v>
      </c>
      <c r="AJ306" s="11">
        <f>IF(ISNA(VLOOKUP(CONCATENATE($B306,AJ$2,"SINGLE"),MW!$V$3:$W$600,2,0)),0,VLOOKUP(CONCATENATE($B306,AJ$2,"SINGLE"),MW!$V$3:$W$600,2,0))</f>
        <v>0</v>
      </c>
      <c r="AK306" s="11">
        <f>IF(ISNA(VLOOKUP(CONCATENATE($B306,AK$2,"SINGLE"),MW!$V$3:$W$600,2,0)),0,VLOOKUP(CONCATENATE($B306,AK$2,"SINGLE"),MW!$V$3:$W$600,2,0))</f>
        <v>0</v>
      </c>
      <c r="AL306" s="11">
        <f>IF(ISNA(VLOOKUP(CONCATENATE($B306,AL$2,"SINGLE"),MW!$V$3:$W$600,2,0)),0,VLOOKUP(CONCATENATE($B306,AL$2,"SINGLE"),MW!$V$3:$W$600,2,0))</f>
        <v>0</v>
      </c>
      <c r="AM306" s="11">
        <f>IF(ISNA(VLOOKUP(CONCATENATE($B306,AM$2,"SINGLE"),MW!$V$3:$W$600,2,0)),0,VLOOKUP(CONCATENATE($B306,AM$2,"SINGLE"),MW!$V$3:$W$600,2,0))</f>
        <v>0</v>
      </c>
      <c r="AN306" s="11">
        <f>IF(ISNA(VLOOKUP(CONCATENATE($B306,AN$2,"SINGLE"),MW!$V$3:$W$600,2,0)),0,VLOOKUP(CONCATENATE($B306,AN$2,"SINGLE"),MW!$V$3:$W$600,2,0))</f>
        <v>0</v>
      </c>
      <c r="AO306" s="11">
        <f>IF(ISNA(VLOOKUP(CONCATENATE($B306,AO$2,"SINGLE"),MW!$V$3:$W$600,2,0)),0,VLOOKUP(CONCATENATE($B306,AO$2,"SINGLE"),MW!$V$3:$W$600,2,0))</f>
        <v>0</v>
      </c>
      <c r="AP306" s="54">
        <f>SUM(AE306:AO306)</f>
        <v>0</v>
      </c>
      <c r="AQ306" s="11">
        <f>IF(ISNA(VLOOKUP(CONCATENATE($B306,AQ$2,"SINGLE"),'III-SUB'!$V$3:$W$633,2,0)),0,VLOOKUP(CONCATENATE($B306,AQ$2,"SINGLE"),'III-SUB'!$V$3:$W$633,2,0))</f>
        <v>0</v>
      </c>
      <c r="AR306" s="11">
        <f>IF(ISNA(VLOOKUP(CONCATENATE($B306,AR$2,"SINGLE"),'III-SUB'!$V$3:$W$633,2,0)),0,VLOOKUP(CONCATENATE($B306,AR$2,"SINGLE"),'III-SUB'!$V$3:$W$633,2,0))</f>
        <v>0</v>
      </c>
      <c r="AS306" s="11">
        <f>IF(ISNA(VLOOKUP(CONCATENATE($B306,AS$2,"SINGLE"),'III-SUB'!$V$3:$W$633,2,0)),0,VLOOKUP(CONCATENATE($B306,AS$2,"SINGLE"),'III-SUB'!$V$3:$W$633,2,0))</f>
        <v>0</v>
      </c>
      <c r="AT306" s="11">
        <f>IF(ISNA(VLOOKUP(CONCATENATE($B306,AT$2,"SINGLE"),'III-SUB'!$V$3:$W$633,2,0)),0,VLOOKUP(CONCATENATE($B306,AT$2,"SINGLE"),'III-SUB'!$V$3:$W$633,2,0))</f>
        <v>0</v>
      </c>
      <c r="AU306" s="11">
        <f>IF(ISNA(VLOOKUP(CONCATENATE($B306,AU$2,"SINGLE"),'III-SUB'!$V$3:$W$633,2,0)),0,VLOOKUP(CONCATENATE($B306,AU$2,"SINGLE"),'III-SUB'!$V$3:$W$633,2,0))</f>
        <v>0</v>
      </c>
      <c r="AV306" s="11">
        <f>IF(ISNA(VLOOKUP(CONCATENATE($B306,AV$2,"SINGLE"),'III-SUB'!$V$3:$W$633,2,0)),0,VLOOKUP(CONCATENATE($B306,AV$2,"SINGLE"),'III-SUB'!$V$3:$W$633,2,0))</f>
        <v>0</v>
      </c>
      <c r="AW306" s="11">
        <f>IF(ISNA(VLOOKUP(CONCATENATE($B306,AW$2,"SINGLE"),'III-SUB'!$V$3:$W$633,2,0)),0,VLOOKUP(CONCATENATE($B306,AW$2,"SINGLE"),'III-SUB'!$V$3:$W$633,2,0))</f>
        <v>0</v>
      </c>
      <c r="AX306" s="11">
        <f>IF(ISNA(VLOOKUP(CONCATENATE($B306,AX$2,"SINGLE"),'III-SUB'!$V$3:$W$633,2,0)),0,VLOOKUP(CONCATENATE($B306,AX$2,"SINGLE"),'III-SUB'!$V$3:$W$633,2,0))</f>
        <v>0</v>
      </c>
      <c r="AY306" s="11">
        <f>IF(ISNA(VLOOKUP(CONCATENATE($B306,AY$2,"SINGLE"),'III-SUB'!$V$3:$W$633,2,0)),0,VLOOKUP(CONCATENATE($B306,AY$2,"SINGLE"),'III-SUB'!$V$3:$W$633,2,0))</f>
        <v>0</v>
      </c>
      <c r="AZ306" s="11">
        <f>IF(ISNA(VLOOKUP(CONCATENATE($B306,AZ$2,"SINGLE"),'III-SUB'!$V$3:$W$633,2,0)),0,VLOOKUP(CONCATENATE($B306,AZ$2,"SINGLE"),'III-SUB'!$V$3:$W$633,2,0))</f>
        <v>0</v>
      </c>
      <c r="BA306" s="11">
        <f>IF(ISNA(VLOOKUP(CONCATENATE($B306,BA$2,"SINGLE"),'III-SUB'!$V$3:$W$633,2,0)),0,VLOOKUP(CONCATENATE($B306,BA$2,"SINGLE"),'III-SUB'!$V$3:$W$633,2,0))</f>
        <v>0</v>
      </c>
      <c r="BB306" s="11">
        <f>IF(ISNA(VLOOKUP(CONCATENATE($B306,BB$2,"SINGLE"),'III-SUB'!$V$3:$W$633,2,0)),0,VLOOKUP(CONCATENATE($B306,BB$2,"SINGLE"),'III-SUB'!$V$3:$W$633,2,0))</f>
        <v>0</v>
      </c>
      <c r="BC306" s="11">
        <f>IF(ISNA(VLOOKUP(CONCATENATE($B306,BC$2,"SINGLE"),'III-SUB'!$V$3:$W$633,2,0)),0,VLOOKUP(CONCATENATE($B306,BC$2,"SINGLE"),'III-SUB'!$V$3:$W$633,2,0))</f>
        <v>0</v>
      </c>
      <c r="BD306" s="54">
        <f>SUM(AQ306:BC306)</f>
        <v>0</v>
      </c>
      <c r="BE306" s="54">
        <f>IF(ISNA(VLOOKUP(CONCATENATE($B306,BE$2,"SINGLE"),VHF!$V$3:$W$627,2,0)),0,VLOOKUP(CONCATENATE($B306,BE$2,"SINGLE"),VHF!$V$3:$W$627,2,0))</f>
        <v>0</v>
      </c>
      <c r="BF306" s="11">
        <f>IF(ISNA(VLOOKUP(CONCATENATE($B306,BF$2,"SINGLE"),UHF!$V$3:$W$612,2,0)),0,VLOOKUP(CONCATENATE($B306,BF$2,"SINGLE"),UHF!$V$3:$W$612,2,0))</f>
        <v>0</v>
      </c>
      <c r="BG306" s="11">
        <f>IF(ISNA(VLOOKUP(CONCATENATE($B306,BG$2,"SINGLE"),UHF!$V$3:$W$612,2,0)),0,VLOOKUP(CONCATENATE($B306,BG$2,"SINGLE"),UHF!$V$3:$W$612,2,0))</f>
        <v>0</v>
      </c>
      <c r="BH306" s="11">
        <f>IF(ISNA(VLOOKUP(CONCATENATE($B306,BH$2,"SINGLE"),UHF!$V$3:$W$612,2,0)),0,VLOOKUP(CONCATENATE($B306,BH$2,"SINGLE"),UHF!$V$3:$W$612,2,0))</f>
        <v>0</v>
      </c>
      <c r="BI306" s="11">
        <f>IF(ISNA(VLOOKUP(CONCATENATE($B306,BI$2,"SINGLE"),UHF!$V$3:$W$612,2,0)),0,VLOOKUP(CONCATENATE($B306,BI$2,"SINGLE"),UHF!$V$3:$W$612,2,0))</f>
        <v>0</v>
      </c>
      <c r="BJ306" s="11">
        <f>IF(ISNA(VLOOKUP(CONCATENATE($B306,BJ$2,"SINGLE"),UHF!$V$3:$W$612,2,0)),0,VLOOKUP(CONCATENATE($B306,BJ$2,"SINGLE"),UHF!$V$3:$W$612,2,0))</f>
        <v>0</v>
      </c>
      <c r="BK306" s="11">
        <f>IF(ISNA(VLOOKUP(CONCATENATE($B306,BK$2,"SINGLE"),UHF!$V$3:$W$612,2,0)),0,VLOOKUP(CONCATENATE($B306,BK$2,"SINGLE"),UHF!$V$3:$W$612,2,0))</f>
        <v>0</v>
      </c>
      <c r="BL306" s="11">
        <f>IF(ISNA(VLOOKUP(CONCATENATE($B306,BL$2,"SINGLE"),UHF!$V$3:$W$612,2,0)),0,VLOOKUP(CONCATENATE($B306,BL$2,"SINGLE"),UHF!$V$3:$W$612,2,0))</f>
        <v>0</v>
      </c>
      <c r="BM306" s="11">
        <f>IF(ISNA(VLOOKUP(CONCATENATE($B306,BM$2,"SINGLE"),UHF!$V$3:$W$612,2,0)),0,VLOOKUP(CONCATENATE($B306,BM$2,"SINGLE"),UHF!$V$3:$W$612,2,0))</f>
        <v>0</v>
      </c>
      <c r="BN306" s="11">
        <f>IF(ISNA(VLOOKUP(CONCATENATE($B306,BN$2,"SINGLE"),UHF!$V$3:$W$612,2,0)),0,VLOOKUP(CONCATENATE($B306,BN$2,"SINGLE"),UHF!$V$3:$W$612,2,0))</f>
        <v>0</v>
      </c>
      <c r="BO306" s="11">
        <f>IF(ISNA(VLOOKUP(CONCATENATE($B306,BO$2,"SINGLE"),UHF!$V$3:$W$612,2,0)),0,VLOOKUP(CONCATENATE($B306,BO$2,"SINGLE"),UHF!$V$3:$W$612,2,0))</f>
        <v>0</v>
      </c>
      <c r="BP306" s="11">
        <f>IF(ISNA(VLOOKUP(CONCATENATE($B306,BP$2,"SINGLE"),UHF!$V$3:$W$612,2,0)),0,VLOOKUP(CONCATENATE($B306,BP$2,"SINGLE"),UHF!$V$3:$W$612,2,0))</f>
        <v>0</v>
      </c>
      <c r="BQ306" s="11">
        <f>IF(ISNA(VLOOKUP(CONCATENATE($B306,BQ$2,"SINGLE"),UHF!$V$3:$W$612,2,0)),0,VLOOKUP(CONCATENATE($B306,BQ$2,"SINGLE"),UHF!$V$3:$W$612,2,0))</f>
        <v>0</v>
      </c>
      <c r="BR306" s="54">
        <f>SUM(BF306:BQ306)</f>
        <v>0</v>
      </c>
      <c r="BS306" s="54">
        <f>IF(ISNA(VLOOKUP(CONCATENATE($B306,BS$2,"SINGLE"),'A1'!$V$3:$W$612,2,0)),0,VLOOKUP(CONCATENATE($B306,BS$2,"SINGLE"),'A1'!$V$3:$W$612,2,0))</f>
        <v>0</v>
      </c>
    </row>
    <row r="307" spans="1:71" x14ac:dyDescent="0.2">
      <c r="A307" s="21" t="str">
        <f t="shared" si="2"/>
        <v>305.</v>
      </c>
      <c r="B307" s="8">
        <f>'Seznam-SO'!A307</f>
        <v>0</v>
      </c>
      <c r="C307" s="11">
        <f>IF(ISNA(VLOOKUP(CONCATENATE($B307,C$2,"SINGLE"),'I-SUB'!$V$3:$W$624,2,0)),0,VLOOKUP(CONCATENATE($B307,C$2,"SINGLE"),'I-SUB'!$V$3:$W$624,2,0))</f>
        <v>0</v>
      </c>
      <c r="D307" s="11">
        <f>IF(ISNA(VLOOKUP(CONCATENATE($B307,D$2,"SINGLE"),'I-SUB'!$V$3:$W$624,2,0)),0,VLOOKUP(CONCATENATE($B307,D$2,"SINGLE"),'I-SUB'!$V$3:$W$624,2,0))</f>
        <v>0</v>
      </c>
      <c r="E307" s="11">
        <f>IF(ISNA(VLOOKUP(CONCATENATE($B307,E$2,"SINGLE"),'I-SUB'!$V$3:$W$624,2,0)),0,VLOOKUP(CONCATENATE($B307,E$2,"SINGLE"),'I-SUB'!$V$3:$W$624,2,0))</f>
        <v>0</v>
      </c>
      <c r="F307" s="11">
        <f>IF(ISNA(VLOOKUP(CONCATENATE($B307,F$2,"SINGLE"),'I-SUB'!$V$3:$W$624,2,0)),0,VLOOKUP(CONCATENATE($B307,F$2,"SINGLE"),'I-SUB'!$V$3:$W$624,2,0))</f>
        <v>0</v>
      </c>
      <c r="G307" s="11">
        <f>IF(ISNA(VLOOKUP(CONCATENATE($B307,G$2,"SINGLE"),'I-SUB'!$V$3:$W$624,2,0)),0,VLOOKUP(CONCATENATE($B307,G$2,"SINGLE"),'I-SUB'!$V$3:$W$624,2,0))</f>
        <v>0</v>
      </c>
      <c r="H307" s="11">
        <f>IF(ISNA(VLOOKUP(CONCATENATE($B307,H$2,"SINGLE"),'I-SUB'!$V$3:$W$624,2,0)),0,VLOOKUP(CONCATENATE($B307,H$2,"SINGLE"),'I-SUB'!$V$3:$W$624,2,0))</f>
        <v>0</v>
      </c>
      <c r="I307" s="11">
        <f>IF(ISNA(VLOOKUP(CONCATENATE($B307,I$2,"SINGLE"),'I-SUB'!$V$3:$W$624,2,0)),0,VLOOKUP(CONCATENATE($B307,I$2,"SINGLE"),'I-SUB'!$V$3:$W$624,2,0))</f>
        <v>0</v>
      </c>
      <c r="J307" s="11">
        <f>IF(ISNA(VLOOKUP(CONCATENATE($B307,J$2,"SINGLE"),'I-SUB'!$V$3:$W$624,2,0)),0,VLOOKUP(CONCATENATE($B307,J$2,"SINGLE"),'I-SUB'!$V$3:$W$624,2,0))</f>
        <v>0</v>
      </c>
      <c r="K307" s="11">
        <f>IF(ISNA(VLOOKUP(CONCATENATE($B307,K$2,"SINGLE"),'I-SUB'!$V$3:$W$624,2,0)),0,VLOOKUP(CONCATENATE($B307,K$2,"SINGLE"),'I-SUB'!$V$3:$W$624,2,0))</f>
        <v>0</v>
      </c>
      <c r="L307" s="11">
        <f>IF(ISNA(VLOOKUP(CONCATENATE($B307,L$2,"SINGLE"),'I-SUB'!$V$3:$W$624,2,0)),0,VLOOKUP(CONCATENATE($B307,L$2,"SINGLE"),'I-SUB'!$V$3:$W$624,2,0))</f>
        <v>0</v>
      </c>
      <c r="M307" s="11">
        <f>IF(ISNA(VLOOKUP(CONCATENATE($B307,M$2,"SINGLE"),'I-SUB'!$V$3:$W$624,2,0)),0,VLOOKUP(CONCATENATE($B307,M$2,"SINGLE"),'I-SUB'!$V$3:$W$624,2,0))</f>
        <v>0</v>
      </c>
      <c r="N307" s="11">
        <f>IF(ISNA(VLOOKUP(CONCATENATE($B307,N$2,"SINGLE"),'I-SUB'!$V$3:$W$624,2,0)),0,VLOOKUP(CONCATENATE($B307,N$2,"SINGLE"),'I-SUB'!$V$3:$W$624,2,0))</f>
        <v>0</v>
      </c>
      <c r="O307" s="11">
        <f>IF(ISNA(VLOOKUP(CONCATENATE($B307,O$2,"SINGLE"),'I-SUB'!$V$3:$W$624,2,0)),0,VLOOKUP(CONCATENATE($B307,O$2,"SINGLE"),'I-SUB'!$V$3:$W$624,2,0))</f>
        <v>0</v>
      </c>
      <c r="P307" s="54">
        <f>SUM(C307:O307)</f>
        <v>0</v>
      </c>
      <c r="Q307" s="11">
        <f>IF(ISNA(VLOOKUP(CONCATENATE($B307,Q$2,"SINGLE"),'II-SUB'!$V$3:$W$630,2,0)),0,VLOOKUP(CONCATENATE($B307,Q$2,"SINGLE"),'II-SUB'!$V$3:$W$630,2,0))</f>
        <v>0</v>
      </c>
      <c r="R307" s="11">
        <f>IF(ISNA(VLOOKUP(CONCATENATE($B307,R$2,"SINGLE"),'II-SUB'!$V$3:$W$630,2,0)),0,VLOOKUP(CONCATENATE($B307,R$2,"SINGLE"),'II-SUB'!$V$3:$W$630,2,0))</f>
        <v>0</v>
      </c>
      <c r="S307" s="11">
        <f>IF(ISNA(VLOOKUP(CONCATENATE($B307,S$2,"SINGLE"),'II-SUB'!$V$3:$W$630,2,0)),0,VLOOKUP(CONCATENATE($B307,S$2,"SINGLE"),'II-SUB'!$V$3:$W$630,2,0))</f>
        <v>0</v>
      </c>
      <c r="T307" s="11">
        <f>IF(ISNA(VLOOKUP(CONCATENATE($B307,T$2,"SINGLE"),'II-SUB'!$V$3:$W$630,2,0)),0,VLOOKUP(CONCATENATE($B307,T$2,"SINGLE"),'II-SUB'!$V$3:$W$630,2,0))</f>
        <v>0</v>
      </c>
      <c r="U307" s="11">
        <f>IF(ISNA(VLOOKUP(CONCATENATE($B307,U$2,"SINGLE"),'II-SUB'!$V$3:$W$630,2,0)),0,VLOOKUP(CONCATENATE($B307,U$2,"SINGLE"),'II-SUB'!$V$3:$W$630,2,0))</f>
        <v>0</v>
      </c>
      <c r="V307" s="11">
        <f>IF(ISNA(VLOOKUP(CONCATENATE($B307,V$2,"SINGLE"),'II-SUB'!$V$3:$W$630,2,0)),0,VLOOKUP(CONCATENATE($B307,V$2,"SINGLE"),'II-SUB'!$V$3:$W$630,2,0))</f>
        <v>0</v>
      </c>
      <c r="W307" s="11">
        <f>IF(ISNA(VLOOKUP(CONCATENATE($B307,W$2,"SINGLE"),'II-SUB'!$V$3:$W$630,2,0)),0,VLOOKUP(CONCATENATE($B307,W$2,"SINGLE"),'II-SUB'!$V$3:$W$630,2,0))</f>
        <v>0</v>
      </c>
      <c r="X307" s="11">
        <f>IF(ISNA(VLOOKUP(CONCATENATE($B307,X$2,"SINGLE"),'II-SUB'!$V$3:$W$630,2,0)),0,VLOOKUP(CONCATENATE($B307,X$2,"SINGLE"),'II-SUB'!$V$3:$W$630,2,0))</f>
        <v>0</v>
      </c>
      <c r="Y307" s="11">
        <f>IF(ISNA(VLOOKUP(CONCATENATE($B307,Y$2,"SINGLE"),'II-SUB'!$V$3:$W$630,2,0)),0,VLOOKUP(CONCATENATE($B307,Y$2,"SINGLE"),'II-SUB'!$V$3:$W$630,2,0))</f>
        <v>0</v>
      </c>
      <c r="Z307" s="11">
        <f>IF(ISNA(VLOOKUP(CONCATENATE($B307,Z$2,"SINGLE"),'II-SUB'!$V$3:$W$630,2,0)),0,VLOOKUP(CONCATENATE($B307,Z$2,"SINGLE"),'II-SUB'!$V$3:$W$630,2,0))</f>
        <v>0</v>
      </c>
      <c r="AA307" s="11">
        <f>IF(ISNA(VLOOKUP(CONCATENATE($B307,AA$2,"SINGLE"),'II-SUB'!$V$3:$W$630,2,0)),0,VLOOKUP(CONCATENATE($B307,AA$2,"SINGLE"),'II-SUB'!$V$3:$W$630,2,0))</f>
        <v>0</v>
      </c>
      <c r="AB307" s="11">
        <f>IF(ISNA(VLOOKUP(CONCATENATE($B307,AB$2,"SINGLE"),'II-SUB'!$V$3:$W$630,2,0)),0,VLOOKUP(CONCATENATE($B307,AB$2,"SINGLE"),'II-SUB'!$V$3:$W$630,2,0))</f>
        <v>0</v>
      </c>
      <c r="AC307" s="11">
        <f>IF(ISNA(VLOOKUP(CONCATENATE($B307,AC$2,"SINGLE"),'II-SUB'!$V$3:$W$630,2,0)),0,VLOOKUP(CONCATENATE($B307,AC$2,"SINGLE"),'II-SUB'!$V$3:$W$630,2,0))</f>
        <v>0</v>
      </c>
      <c r="AD307" s="54">
        <f>SUM(Q307:AC307)</f>
        <v>0</v>
      </c>
      <c r="AE307" s="11">
        <f>IF(ISNA(VLOOKUP(CONCATENATE($B307,AE$2,"SINGLE"),MW!$V$3:$W$600,2,0)),0,VLOOKUP(CONCATENATE($B307,AE$2,"SINGLE"),MW!$V$3:$W$600,2,0))</f>
        <v>0</v>
      </c>
      <c r="AF307" s="11">
        <f>IF(ISNA(VLOOKUP(CONCATENATE($B307,AF$2,"SINGLE"),MW!$V$3:$W$600,2,0)),0,VLOOKUP(CONCATENATE($B307,AF$2,"SINGLE"),MW!$V$3:$W$600,2,0))</f>
        <v>0</v>
      </c>
      <c r="AG307" s="11">
        <f>IF(ISNA(VLOOKUP(CONCATENATE($B307,AG$2,"SINGLE"),MW!$V$3:$W$600,2,0)),0,VLOOKUP(CONCATENATE($B307,AG$2,"SINGLE"),MW!$V$3:$W$600,2,0))</f>
        <v>0</v>
      </c>
      <c r="AH307" s="11">
        <f>IF(ISNA(VLOOKUP(CONCATENATE($B307,AH$2,"SINGLE"),MW!$V$3:$W$600,2,0)),0,VLOOKUP(CONCATENATE($B307,AH$2,"SINGLE"),MW!$V$3:$W$600,2,0))</f>
        <v>0</v>
      </c>
      <c r="AI307" s="11">
        <f>IF(ISNA(VLOOKUP(CONCATENATE($B307,AI$2,"SINGLE"),MW!$V$3:$W$600,2,0)),0,VLOOKUP(CONCATENATE($B307,AI$2,"SINGLE"),MW!$V$3:$W$600,2,0))</f>
        <v>0</v>
      </c>
      <c r="AJ307" s="11">
        <f>IF(ISNA(VLOOKUP(CONCATENATE($B307,AJ$2,"SINGLE"),MW!$V$3:$W$600,2,0)),0,VLOOKUP(CONCATENATE($B307,AJ$2,"SINGLE"),MW!$V$3:$W$600,2,0))</f>
        <v>0</v>
      </c>
      <c r="AK307" s="11">
        <f>IF(ISNA(VLOOKUP(CONCATENATE($B307,AK$2,"SINGLE"),MW!$V$3:$W$600,2,0)),0,VLOOKUP(CONCATENATE($B307,AK$2,"SINGLE"),MW!$V$3:$W$600,2,0))</f>
        <v>0</v>
      </c>
      <c r="AL307" s="11">
        <f>IF(ISNA(VLOOKUP(CONCATENATE($B307,AL$2,"SINGLE"),MW!$V$3:$W$600,2,0)),0,VLOOKUP(CONCATENATE($B307,AL$2,"SINGLE"),MW!$V$3:$W$600,2,0))</f>
        <v>0</v>
      </c>
      <c r="AM307" s="11">
        <f>IF(ISNA(VLOOKUP(CONCATENATE($B307,AM$2,"SINGLE"),MW!$V$3:$W$600,2,0)),0,VLOOKUP(CONCATENATE($B307,AM$2,"SINGLE"),MW!$V$3:$W$600,2,0))</f>
        <v>0</v>
      </c>
      <c r="AN307" s="11">
        <f>IF(ISNA(VLOOKUP(CONCATENATE($B307,AN$2,"SINGLE"),MW!$V$3:$W$600,2,0)),0,VLOOKUP(CONCATENATE($B307,AN$2,"SINGLE"),MW!$V$3:$W$600,2,0))</f>
        <v>0</v>
      </c>
      <c r="AO307" s="11">
        <f>IF(ISNA(VLOOKUP(CONCATENATE($B307,AO$2,"SINGLE"),MW!$V$3:$W$600,2,0)),0,VLOOKUP(CONCATENATE($B307,AO$2,"SINGLE"),MW!$V$3:$W$600,2,0))</f>
        <v>0</v>
      </c>
      <c r="AP307" s="54">
        <f>SUM(AE307:AO307)</f>
        <v>0</v>
      </c>
      <c r="AQ307" s="11">
        <f>IF(ISNA(VLOOKUP(CONCATENATE($B307,AQ$2,"SINGLE"),'III-SUB'!$V$3:$W$633,2,0)),0,VLOOKUP(CONCATENATE($B307,AQ$2,"SINGLE"),'III-SUB'!$V$3:$W$633,2,0))</f>
        <v>0</v>
      </c>
      <c r="AR307" s="11">
        <f>IF(ISNA(VLOOKUP(CONCATENATE($B307,AR$2,"SINGLE"),'III-SUB'!$V$3:$W$633,2,0)),0,VLOOKUP(CONCATENATE($B307,AR$2,"SINGLE"),'III-SUB'!$V$3:$W$633,2,0))</f>
        <v>0</v>
      </c>
      <c r="AS307" s="11">
        <f>IF(ISNA(VLOOKUP(CONCATENATE($B307,AS$2,"SINGLE"),'III-SUB'!$V$3:$W$633,2,0)),0,VLOOKUP(CONCATENATE($B307,AS$2,"SINGLE"),'III-SUB'!$V$3:$W$633,2,0))</f>
        <v>0</v>
      </c>
      <c r="AT307" s="11">
        <f>IF(ISNA(VLOOKUP(CONCATENATE($B307,AT$2,"SINGLE"),'III-SUB'!$V$3:$W$633,2,0)),0,VLOOKUP(CONCATENATE($B307,AT$2,"SINGLE"),'III-SUB'!$V$3:$W$633,2,0))</f>
        <v>0</v>
      </c>
      <c r="AU307" s="11">
        <f>IF(ISNA(VLOOKUP(CONCATENATE($B307,AU$2,"SINGLE"),'III-SUB'!$V$3:$W$633,2,0)),0,VLOOKUP(CONCATENATE($B307,AU$2,"SINGLE"),'III-SUB'!$V$3:$W$633,2,0))</f>
        <v>0</v>
      </c>
      <c r="AV307" s="11">
        <f>IF(ISNA(VLOOKUP(CONCATENATE($B307,AV$2,"SINGLE"),'III-SUB'!$V$3:$W$633,2,0)),0,VLOOKUP(CONCATENATE($B307,AV$2,"SINGLE"),'III-SUB'!$V$3:$W$633,2,0))</f>
        <v>0</v>
      </c>
      <c r="AW307" s="11">
        <f>IF(ISNA(VLOOKUP(CONCATENATE($B307,AW$2,"SINGLE"),'III-SUB'!$V$3:$W$633,2,0)),0,VLOOKUP(CONCATENATE($B307,AW$2,"SINGLE"),'III-SUB'!$V$3:$W$633,2,0))</f>
        <v>0</v>
      </c>
      <c r="AX307" s="11">
        <f>IF(ISNA(VLOOKUP(CONCATENATE($B307,AX$2,"SINGLE"),'III-SUB'!$V$3:$W$633,2,0)),0,VLOOKUP(CONCATENATE($B307,AX$2,"SINGLE"),'III-SUB'!$V$3:$W$633,2,0))</f>
        <v>0</v>
      </c>
      <c r="AY307" s="11">
        <f>IF(ISNA(VLOOKUP(CONCATENATE($B307,AY$2,"SINGLE"),'III-SUB'!$V$3:$W$633,2,0)),0,VLOOKUP(CONCATENATE($B307,AY$2,"SINGLE"),'III-SUB'!$V$3:$W$633,2,0))</f>
        <v>0</v>
      </c>
      <c r="AZ307" s="11">
        <f>IF(ISNA(VLOOKUP(CONCATENATE($B307,AZ$2,"SINGLE"),'III-SUB'!$V$3:$W$633,2,0)),0,VLOOKUP(CONCATENATE($B307,AZ$2,"SINGLE"),'III-SUB'!$V$3:$W$633,2,0))</f>
        <v>0</v>
      </c>
      <c r="BA307" s="11">
        <f>IF(ISNA(VLOOKUP(CONCATENATE($B307,BA$2,"SINGLE"),'III-SUB'!$V$3:$W$633,2,0)),0,VLOOKUP(CONCATENATE($B307,BA$2,"SINGLE"),'III-SUB'!$V$3:$W$633,2,0))</f>
        <v>0</v>
      </c>
      <c r="BB307" s="11">
        <f>IF(ISNA(VLOOKUP(CONCATENATE($B307,BB$2,"SINGLE"),'III-SUB'!$V$3:$W$633,2,0)),0,VLOOKUP(CONCATENATE($B307,BB$2,"SINGLE"),'III-SUB'!$V$3:$W$633,2,0))</f>
        <v>0</v>
      </c>
      <c r="BC307" s="11">
        <f>IF(ISNA(VLOOKUP(CONCATENATE($B307,BC$2,"SINGLE"),'III-SUB'!$V$3:$W$633,2,0)),0,VLOOKUP(CONCATENATE($B307,BC$2,"SINGLE"),'III-SUB'!$V$3:$W$633,2,0))</f>
        <v>0</v>
      </c>
      <c r="BD307" s="54">
        <f>SUM(AQ307:BC307)</f>
        <v>0</v>
      </c>
      <c r="BE307" s="54">
        <f>IF(ISNA(VLOOKUP(CONCATENATE($B307,BE$2,"SINGLE"),VHF!$V$3:$W$627,2,0)),0,VLOOKUP(CONCATENATE($B307,BE$2,"SINGLE"),VHF!$V$3:$W$627,2,0))</f>
        <v>0</v>
      </c>
      <c r="BF307" s="11">
        <f>IF(ISNA(VLOOKUP(CONCATENATE($B307,BF$2,"SINGLE"),UHF!$V$3:$W$612,2,0)),0,VLOOKUP(CONCATENATE($B307,BF$2,"SINGLE"),UHF!$V$3:$W$612,2,0))</f>
        <v>0</v>
      </c>
      <c r="BG307" s="11">
        <f>IF(ISNA(VLOOKUP(CONCATENATE($B307,BG$2,"SINGLE"),UHF!$V$3:$W$612,2,0)),0,VLOOKUP(CONCATENATE($B307,BG$2,"SINGLE"),UHF!$V$3:$W$612,2,0))</f>
        <v>0</v>
      </c>
      <c r="BH307" s="11">
        <f>IF(ISNA(VLOOKUP(CONCATENATE($B307,BH$2,"SINGLE"),UHF!$V$3:$W$612,2,0)),0,VLOOKUP(CONCATENATE($B307,BH$2,"SINGLE"),UHF!$V$3:$W$612,2,0))</f>
        <v>0</v>
      </c>
      <c r="BI307" s="11">
        <f>IF(ISNA(VLOOKUP(CONCATENATE($B307,BI$2,"SINGLE"),UHF!$V$3:$W$612,2,0)),0,VLOOKUP(CONCATENATE($B307,BI$2,"SINGLE"),UHF!$V$3:$W$612,2,0))</f>
        <v>0</v>
      </c>
      <c r="BJ307" s="11">
        <f>IF(ISNA(VLOOKUP(CONCATENATE($B307,BJ$2,"SINGLE"),UHF!$V$3:$W$612,2,0)),0,VLOOKUP(CONCATENATE($B307,BJ$2,"SINGLE"),UHF!$V$3:$W$612,2,0))</f>
        <v>0</v>
      </c>
      <c r="BK307" s="11">
        <f>IF(ISNA(VLOOKUP(CONCATENATE($B307,BK$2,"SINGLE"),UHF!$V$3:$W$612,2,0)),0,VLOOKUP(CONCATENATE($B307,BK$2,"SINGLE"),UHF!$V$3:$W$612,2,0))</f>
        <v>0</v>
      </c>
      <c r="BL307" s="11">
        <f>IF(ISNA(VLOOKUP(CONCATENATE($B307,BL$2,"SINGLE"),UHF!$V$3:$W$612,2,0)),0,VLOOKUP(CONCATENATE($B307,BL$2,"SINGLE"),UHF!$V$3:$W$612,2,0))</f>
        <v>0</v>
      </c>
      <c r="BM307" s="11">
        <f>IF(ISNA(VLOOKUP(CONCATENATE($B307,BM$2,"SINGLE"),UHF!$V$3:$W$612,2,0)),0,VLOOKUP(CONCATENATE($B307,BM$2,"SINGLE"),UHF!$V$3:$W$612,2,0))</f>
        <v>0</v>
      </c>
      <c r="BN307" s="11">
        <f>IF(ISNA(VLOOKUP(CONCATENATE($B307,BN$2,"SINGLE"),UHF!$V$3:$W$612,2,0)),0,VLOOKUP(CONCATENATE($B307,BN$2,"SINGLE"),UHF!$V$3:$W$612,2,0))</f>
        <v>0</v>
      </c>
      <c r="BO307" s="11">
        <f>IF(ISNA(VLOOKUP(CONCATENATE($B307,BO$2,"SINGLE"),UHF!$V$3:$W$612,2,0)),0,VLOOKUP(CONCATENATE($B307,BO$2,"SINGLE"),UHF!$V$3:$W$612,2,0))</f>
        <v>0</v>
      </c>
      <c r="BP307" s="11">
        <f>IF(ISNA(VLOOKUP(CONCATENATE($B307,BP$2,"SINGLE"),UHF!$V$3:$W$612,2,0)),0,VLOOKUP(CONCATENATE($B307,BP$2,"SINGLE"),UHF!$V$3:$W$612,2,0))</f>
        <v>0</v>
      </c>
      <c r="BQ307" s="11">
        <f>IF(ISNA(VLOOKUP(CONCATENATE($B307,BQ$2,"SINGLE"),UHF!$V$3:$W$612,2,0)),0,VLOOKUP(CONCATENATE($B307,BQ$2,"SINGLE"),UHF!$V$3:$W$612,2,0))</f>
        <v>0</v>
      </c>
      <c r="BR307" s="54">
        <f>SUM(BF307:BQ307)</f>
        <v>0</v>
      </c>
      <c r="BS307" s="54">
        <f>IF(ISNA(VLOOKUP(CONCATENATE($B307,BS$2,"SINGLE"),'A1'!$V$3:$W$612,2,0)),0,VLOOKUP(CONCATENATE($B307,BS$2,"SINGLE"),'A1'!$V$3:$W$612,2,0))</f>
        <v>0</v>
      </c>
    </row>
    <row r="308" spans="1:71" x14ac:dyDescent="0.2">
      <c r="A308" s="21" t="str">
        <f t="shared" si="2"/>
        <v>306.</v>
      </c>
      <c r="B308" s="8">
        <f>'Seznam-SO'!A308</f>
        <v>0</v>
      </c>
      <c r="C308" s="11">
        <f>IF(ISNA(VLOOKUP(CONCATENATE($B308,C$2,"SINGLE"),'I-SUB'!$V$3:$W$624,2,0)),0,VLOOKUP(CONCATENATE($B308,C$2,"SINGLE"),'I-SUB'!$V$3:$W$624,2,0))</f>
        <v>0</v>
      </c>
      <c r="D308" s="11">
        <f>IF(ISNA(VLOOKUP(CONCATENATE($B308,D$2,"SINGLE"),'I-SUB'!$V$3:$W$624,2,0)),0,VLOOKUP(CONCATENATE($B308,D$2,"SINGLE"),'I-SUB'!$V$3:$W$624,2,0))</f>
        <v>0</v>
      </c>
      <c r="E308" s="11">
        <f>IF(ISNA(VLOOKUP(CONCATENATE($B308,E$2,"SINGLE"),'I-SUB'!$V$3:$W$624,2,0)),0,VLOOKUP(CONCATENATE($B308,E$2,"SINGLE"),'I-SUB'!$V$3:$W$624,2,0))</f>
        <v>0</v>
      </c>
      <c r="F308" s="11">
        <f>IF(ISNA(VLOOKUP(CONCATENATE($B308,F$2,"SINGLE"),'I-SUB'!$V$3:$W$624,2,0)),0,VLOOKUP(CONCATENATE($B308,F$2,"SINGLE"),'I-SUB'!$V$3:$W$624,2,0))</f>
        <v>0</v>
      </c>
      <c r="G308" s="11">
        <f>IF(ISNA(VLOOKUP(CONCATENATE($B308,G$2,"SINGLE"),'I-SUB'!$V$3:$W$624,2,0)),0,VLOOKUP(CONCATENATE($B308,G$2,"SINGLE"),'I-SUB'!$V$3:$W$624,2,0))</f>
        <v>0</v>
      </c>
      <c r="H308" s="11">
        <f>IF(ISNA(VLOOKUP(CONCATENATE($B308,H$2,"SINGLE"),'I-SUB'!$V$3:$W$624,2,0)),0,VLOOKUP(CONCATENATE($B308,H$2,"SINGLE"),'I-SUB'!$V$3:$W$624,2,0))</f>
        <v>0</v>
      </c>
      <c r="I308" s="11">
        <f>IF(ISNA(VLOOKUP(CONCATENATE($B308,I$2,"SINGLE"),'I-SUB'!$V$3:$W$624,2,0)),0,VLOOKUP(CONCATENATE($B308,I$2,"SINGLE"),'I-SUB'!$V$3:$W$624,2,0))</f>
        <v>0</v>
      </c>
      <c r="J308" s="11">
        <f>IF(ISNA(VLOOKUP(CONCATENATE($B308,J$2,"SINGLE"),'I-SUB'!$V$3:$W$624,2,0)),0,VLOOKUP(CONCATENATE($B308,J$2,"SINGLE"),'I-SUB'!$V$3:$W$624,2,0))</f>
        <v>0</v>
      </c>
      <c r="K308" s="11">
        <f>IF(ISNA(VLOOKUP(CONCATENATE($B308,K$2,"SINGLE"),'I-SUB'!$V$3:$W$624,2,0)),0,VLOOKUP(CONCATENATE($B308,K$2,"SINGLE"),'I-SUB'!$V$3:$W$624,2,0))</f>
        <v>0</v>
      </c>
      <c r="L308" s="11">
        <f>IF(ISNA(VLOOKUP(CONCATENATE($B308,L$2,"SINGLE"),'I-SUB'!$V$3:$W$624,2,0)),0,VLOOKUP(CONCATENATE($B308,L$2,"SINGLE"),'I-SUB'!$V$3:$W$624,2,0))</f>
        <v>0</v>
      </c>
      <c r="M308" s="11">
        <f>IF(ISNA(VLOOKUP(CONCATENATE($B308,M$2,"SINGLE"),'I-SUB'!$V$3:$W$624,2,0)),0,VLOOKUP(CONCATENATE($B308,M$2,"SINGLE"),'I-SUB'!$V$3:$W$624,2,0))</f>
        <v>0</v>
      </c>
      <c r="N308" s="11">
        <f>IF(ISNA(VLOOKUP(CONCATENATE($B308,N$2,"SINGLE"),'I-SUB'!$V$3:$W$624,2,0)),0,VLOOKUP(CONCATENATE($B308,N$2,"SINGLE"),'I-SUB'!$V$3:$W$624,2,0))</f>
        <v>0</v>
      </c>
      <c r="O308" s="11">
        <f>IF(ISNA(VLOOKUP(CONCATENATE($B308,O$2,"SINGLE"),'I-SUB'!$V$3:$W$624,2,0)),0,VLOOKUP(CONCATENATE($B308,O$2,"SINGLE"),'I-SUB'!$V$3:$W$624,2,0))</f>
        <v>0</v>
      </c>
      <c r="P308" s="54">
        <f>SUM(C308:O308)</f>
        <v>0</v>
      </c>
      <c r="Q308" s="11">
        <f>IF(ISNA(VLOOKUP(CONCATENATE($B308,Q$2,"SINGLE"),'II-SUB'!$V$3:$W$630,2,0)),0,VLOOKUP(CONCATENATE($B308,Q$2,"SINGLE"),'II-SUB'!$V$3:$W$630,2,0))</f>
        <v>0</v>
      </c>
      <c r="R308" s="11">
        <f>IF(ISNA(VLOOKUP(CONCATENATE($B308,R$2,"SINGLE"),'II-SUB'!$V$3:$W$630,2,0)),0,VLOOKUP(CONCATENATE($B308,R$2,"SINGLE"),'II-SUB'!$V$3:$W$630,2,0))</f>
        <v>0</v>
      </c>
      <c r="S308" s="11">
        <f>IF(ISNA(VLOOKUP(CONCATENATE($B308,S$2,"SINGLE"),'II-SUB'!$V$3:$W$630,2,0)),0,VLOOKUP(CONCATENATE($B308,S$2,"SINGLE"),'II-SUB'!$V$3:$W$630,2,0))</f>
        <v>0</v>
      </c>
      <c r="T308" s="11">
        <f>IF(ISNA(VLOOKUP(CONCATENATE($B308,T$2,"SINGLE"),'II-SUB'!$V$3:$W$630,2,0)),0,VLOOKUP(CONCATENATE($B308,T$2,"SINGLE"),'II-SUB'!$V$3:$W$630,2,0))</f>
        <v>0</v>
      </c>
      <c r="U308" s="11">
        <f>IF(ISNA(VLOOKUP(CONCATENATE($B308,U$2,"SINGLE"),'II-SUB'!$V$3:$W$630,2,0)),0,VLOOKUP(CONCATENATE($B308,U$2,"SINGLE"),'II-SUB'!$V$3:$W$630,2,0))</f>
        <v>0</v>
      </c>
      <c r="V308" s="11">
        <f>IF(ISNA(VLOOKUP(CONCATENATE($B308,V$2,"SINGLE"),'II-SUB'!$V$3:$W$630,2,0)),0,VLOOKUP(CONCATENATE($B308,V$2,"SINGLE"),'II-SUB'!$V$3:$W$630,2,0))</f>
        <v>0</v>
      </c>
      <c r="W308" s="11">
        <f>IF(ISNA(VLOOKUP(CONCATENATE($B308,W$2,"SINGLE"),'II-SUB'!$V$3:$W$630,2,0)),0,VLOOKUP(CONCATENATE($B308,W$2,"SINGLE"),'II-SUB'!$V$3:$W$630,2,0))</f>
        <v>0</v>
      </c>
      <c r="X308" s="11">
        <f>IF(ISNA(VLOOKUP(CONCATENATE($B308,X$2,"SINGLE"),'II-SUB'!$V$3:$W$630,2,0)),0,VLOOKUP(CONCATENATE($B308,X$2,"SINGLE"),'II-SUB'!$V$3:$W$630,2,0))</f>
        <v>0</v>
      </c>
      <c r="Y308" s="11">
        <f>IF(ISNA(VLOOKUP(CONCATENATE($B308,Y$2,"SINGLE"),'II-SUB'!$V$3:$W$630,2,0)),0,VLOOKUP(CONCATENATE($B308,Y$2,"SINGLE"),'II-SUB'!$V$3:$W$630,2,0))</f>
        <v>0</v>
      </c>
      <c r="Z308" s="11">
        <f>IF(ISNA(VLOOKUP(CONCATENATE($B308,Z$2,"SINGLE"),'II-SUB'!$V$3:$W$630,2,0)),0,VLOOKUP(CONCATENATE($B308,Z$2,"SINGLE"),'II-SUB'!$V$3:$W$630,2,0))</f>
        <v>0</v>
      </c>
      <c r="AA308" s="11">
        <f>IF(ISNA(VLOOKUP(CONCATENATE($B308,AA$2,"SINGLE"),'II-SUB'!$V$3:$W$630,2,0)),0,VLOOKUP(CONCATENATE($B308,AA$2,"SINGLE"),'II-SUB'!$V$3:$W$630,2,0))</f>
        <v>0</v>
      </c>
      <c r="AB308" s="11">
        <f>IF(ISNA(VLOOKUP(CONCATENATE($B308,AB$2,"SINGLE"),'II-SUB'!$V$3:$W$630,2,0)),0,VLOOKUP(CONCATENATE($B308,AB$2,"SINGLE"),'II-SUB'!$V$3:$W$630,2,0))</f>
        <v>0</v>
      </c>
      <c r="AC308" s="11">
        <f>IF(ISNA(VLOOKUP(CONCATENATE($B308,AC$2,"SINGLE"),'II-SUB'!$V$3:$W$630,2,0)),0,VLOOKUP(CONCATENATE($B308,AC$2,"SINGLE"),'II-SUB'!$V$3:$W$630,2,0))</f>
        <v>0</v>
      </c>
      <c r="AD308" s="54">
        <f>SUM(Q308:AC308)</f>
        <v>0</v>
      </c>
      <c r="AE308" s="11">
        <f>IF(ISNA(VLOOKUP(CONCATENATE($B308,AE$2,"SINGLE"),MW!$V$3:$W$600,2,0)),0,VLOOKUP(CONCATENATE($B308,AE$2,"SINGLE"),MW!$V$3:$W$600,2,0))</f>
        <v>0</v>
      </c>
      <c r="AF308" s="11">
        <f>IF(ISNA(VLOOKUP(CONCATENATE($B308,AF$2,"SINGLE"),MW!$V$3:$W$600,2,0)),0,VLOOKUP(CONCATENATE($B308,AF$2,"SINGLE"),MW!$V$3:$W$600,2,0))</f>
        <v>0</v>
      </c>
      <c r="AG308" s="11">
        <f>IF(ISNA(VLOOKUP(CONCATENATE($B308,AG$2,"SINGLE"),MW!$V$3:$W$600,2,0)),0,VLOOKUP(CONCATENATE($B308,AG$2,"SINGLE"),MW!$V$3:$W$600,2,0))</f>
        <v>0</v>
      </c>
      <c r="AH308" s="11">
        <f>IF(ISNA(VLOOKUP(CONCATENATE($B308,AH$2,"SINGLE"),MW!$V$3:$W$600,2,0)),0,VLOOKUP(CONCATENATE($B308,AH$2,"SINGLE"),MW!$V$3:$W$600,2,0))</f>
        <v>0</v>
      </c>
      <c r="AI308" s="11">
        <f>IF(ISNA(VLOOKUP(CONCATENATE($B308,AI$2,"SINGLE"),MW!$V$3:$W$600,2,0)),0,VLOOKUP(CONCATENATE($B308,AI$2,"SINGLE"),MW!$V$3:$W$600,2,0))</f>
        <v>0</v>
      </c>
      <c r="AJ308" s="11">
        <f>IF(ISNA(VLOOKUP(CONCATENATE($B308,AJ$2,"SINGLE"),MW!$V$3:$W$600,2,0)),0,VLOOKUP(CONCATENATE($B308,AJ$2,"SINGLE"),MW!$V$3:$W$600,2,0))</f>
        <v>0</v>
      </c>
      <c r="AK308" s="11">
        <f>IF(ISNA(VLOOKUP(CONCATENATE($B308,AK$2,"SINGLE"),MW!$V$3:$W$600,2,0)),0,VLOOKUP(CONCATENATE($B308,AK$2,"SINGLE"),MW!$V$3:$W$600,2,0))</f>
        <v>0</v>
      </c>
      <c r="AL308" s="11">
        <f>IF(ISNA(VLOOKUP(CONCATENATE($B308,AL$2,"SINGLE"),MW!$V$3:$W$600,2,0)),0,VLOOKUP(CONCATENATE($B308,AL$2,"SINGLE"),MW!$V$3:$W$600,2,0))</f>
        <v>0</v>
      </c>
      <c r="AM308" s="11">
        <f>IF(ISNA(VLOOKUP(CONCATENATE($B308,AM$2,"SINGLE"),MW!$V$3:$W$600,2,0)),0,VLOOKUP(CONCATENATE($B308,AM$2,"SINGLE"),MW!$V$3:$W$600,2,0))</f>
        <v>0</v>
      </c>
      <c r="AN308" s="11">
        <f>IF(ISNA(VLOOKUP(CONCATENATE($B308,AN$2,"SINGLE"),MW!$V$3:$W$600,2,0)),0,VLOOKUP(CONCATENATE($B308,AN$2,"SINGLE"),MW!$V$3:$W$600,2,0))</f>
        <v>0</v>
      </c>
      <c r="AO308" s="11">
        <f>IF(ISNA(VLOOKUP(CONCATENATE($B308,AO$2,"SINGLE"),MW!$V$3:$W$600,2,0)),0,VLOOKUP(CONCATENATE($B308,AO$2,"SINGLE"),MW!$V$3:$W$600,2,0))</f>
        <v>0</v>
      </c>
      <c r="AP308" s="54">
        <f>SUM(AE308:AO308)</f>
        <v>0</v>
      </c>
      <c r="AQ308" s="11">
        <f>IF(ISNA(VLOOKUP(CONCATENATE($B308,AQ$2,"SINGLE"),'III-SUB'!$V$3:$W$633,2,0)),0,VLOOKUP(CONCATENATE($B308,AQ$2,"SINGLE"),'III-SUB'!$V$3:$W$633,2,0))</f>
        <v>0</v>
      </c>
      <c r="AR308" s="11">
        <f>IF(ISNA(VLOOKUP(CONCATENATE($B308,AR$2,"SINGLE"),'III-SUB'!$V$3:$W$633,2,0)),0,VLOOKUP(CONCATENATE($B308,AR$2,"SINGLE"),'III-SUB'!$V$3:$W$633,2,0))</f>
        <v>0</v>
      </c>
      <c r="AS308" s="11">
        <f>IF(ISNA(VLOOKUP(CONCATENATE($B308,AS$2,"SINGLE"),'III-SUB'!$V$3:$W$633,2,0)),0,VLOOKUP(CONCATENATE($B308,AS$2,"SINGLE"),'III-SUB'!$V$3:$W$633,2,0))</f>
        <v>0</v>
      </c>
      <c r="AT308" s="11">
        <f>IF(ISNA(VLOOKUP(CONCATENATE($B308,AT$2,"SINGLE"),'III-SUB'!$V$3:$W$633,2,0)),0,VLOOKUP(CONCATENATE($B308,AT$2,"SINGLE"),'III-SUB'!$V$3:$W$633,2,0))</f>
        <v>0</v>
      </c>
      <c r="AU308" s="11">
        <f>IF(ISNA(VLOOKUP(CONCATENATE($B308,AU$2,"SINGLE"),'III-SUB'!$V$3:$W$633,2,0)),0,VLOOKUP(CONCATENATE($B308,AU$2,"SINGLE"),'III-SUB'!$V$3:$W$633,2,0))</f>
        <v>0</v>
      </c>
      <c r="AV308" s="11">
        <f>IF(ISNA(VLOOKUP(CONCATENATE($B308,AV$2,"SINGLE"),'III-SUB'!$V$3:$W$633,2,0)),0,VLOOKUP(CONCATENATE($B308,AV$2,"SINGLE"),'III-SUB'!$V$3:$W$633,2,0))</f>
        <v>0</v>
      </c>
      <c r="AW308" s="11">
        <f>IF(ISNA(VLOOKUP(CONCATENATE($B308,AW$2,"SINGLE"),'III-SUB'!$V$3:$W$633,2,0)),0,VLOOKUP(CONCATENATE($B308,AW$2,"SINGLE"),'III-SUB'!$V$3:$W$633,2,0))</f>
        <v>0</v>
      </c>
      <c r="AX308" s="11">
        <f>IF(ISNA(VLOOKUP(CONCATENATE($B308,AX$2,"SINGLE"),'III-SUB'!$V$3:$W$633,2,0)),0,VLOOKUP(CONCATENATE($B308,AX$2,"SINGLE"),'III-SUB'!$V$3:$W$633,2,0))</f>
        <v>0</v>
      </c>
      <c r="AY308" s="11">
        <f>IF(ISNA(VLOOKUP(CONCATENATE($B308,AY$2,"SINGLE"),'III-SUB'!$V$3:$W$633,2,0)),0,VLOOKUP(CONCATENATE($B308,AY$2,"SINGLE"),'III-SUB'!$V$3:$W$633,2,0))</f>
        <v>0</v>
      </c>
      <c r="AZ308" s="11">
        <f>IF(ISNA(VLOOKUP(CONCATENATE($B308,AZ$2,"SINGLE"),'III-SUB'!$V$3:$W$633,2,0)),0,VLOOKUP(CONCATENATE($B308,AZ$2,"SINGLE"),'III-SUB'!$V$3:$W$633,2,0))</f>
        <v>0</v>
      </c>
      <c r="BA308" s="11">
        <f>IF(ISNA(VLOOKUP(CONCATENATE($B308,BA$2,"SINGLE"),'III-SUB'!$V$3:$W$633,2,0)),0,VLOOKUP(CONCATENATE($B308,BA$2,"SINGLE"),'III-SUB'!$V$3:$W$633,2,0))</f>
        <v>0</v>
      </c>
      <c r="BB308" s="11">
        <f>IF(ISNA(VLOOKUP(CONCATENATE($B308,BB$2,"SINGLE"),'III-SUB'!$V$3:$W$633,2,0)),0,VLOOKUP(CONCATENATE($B308,BB$2,"SINGLE"),'III-SUB'!$V$3:$W$633,2,0))</f>
        <v>0</v>
      </c>
      <c r="BC308" s="11">
        <f>IF(ISNA(VLOOKUP(CONCATENATE($B308,BC$2,"SINGLE"),'III-SUB'!$V$3:$W$633,2,0)),0,VLOOKUP(CONCATENATE($B308,BC$2,"SINGLE"),'III-SUB'!$V$3:$W$633,2,0))</f>
        <v>0</v>
      </c>
      <c r="BD308" s="54">
        <f>SUM(AQ308:BC308)</f>
        <v>0</v>
      </c>
      <c r="BE308" s="54">
        <f>IF(ISNA(VLOOKUP(CONCATENATE($B308,BE$2,"SINGLE"),VHF!$V$3:$W$627,2,0)),0,VLOOKUP(CONCATENATE($B308,BE$2,"SINGLE"),VHF!$V$3:$W$627,2,0))</f>
        <v>0</v>
      </c>
      <c r="BF308" s="11">
        <f>IF(ISNA(VLOOKUP(CONCATENATE($B308,BF$2,"SINGLE"),UHF!$V$3:$W$612,2,0)),0,VLOOKUP(CONCATENATE($B308,BF$2,"SINGLE"),UHF!$V$3:$W$612,2,0))</f>
        <v>0</v>
      </c>
      <c r="BG308" s="11">
        <f>IF(ISNA(VLOOKUP(CONCATENATE($B308,BG$2,"SINGLE"),UHF!$V$3:$W$612,2,0)),0,VLOOKUP(CONCATENATE($B308,BG$2,"SINGLE"),UHF!$V$3:$W$612,2,0))</f>
        <v>0</v>
      </c>
      <c r="BH308" s="11">
        <f>IF(ISNA(VLOOKUP(CONCATENATE($B308,BH$2,"SINGLE"),UHF!$V$3:$W$612,2,0)),0,VLOOKUP(CONCATENATE($B308,BH$2,"SINGLE"),UHF!$V$3:$W$612,2,0))</f>
        <v>0</v>
      </c>
      <c r="BI308" s="11">
        <f>IF(ISNA(VLOOKUP(CONCATENATE($B308,BI$2,"SINGLE"),UHF!$V$3:$W$612,2,0)),0,VLOOKUP(CONCATENATE($B308,BI$2,"SINGLE"),UHF!$V$3:$W$612,2,0))</f>
        <v>0</v>
      </c>
      <c r="BJ308" s="11">
        <f>IF(ISNA(VLOOKUP(CONCATENATE($B308,BJ$2,"SINGLE"),UHF!$V$3:$W$612,2,0)),0,VLOOKUP(CONCATENATE($B308,BJ$2,"SINGLE"),UHF!$V$3:$W$612,2,0))</f>
        <v>0</v>
      </c>
      <c r="BK308" s="11">
        <f>IF(ISNA(VLOOKUP(CONCATENATE($B308,BK$2,"SINGLE"),UHF!$V$3:$W$612,2,0)),0,VLOOKUP(CONCATENATE($B308,BK$2,"SINGLE"),UHF!$V$3:$W$612,2,0))</f>
        <v>0</v>
      </c>
      <c r="BL308" s="11">
        <f>IF(ISNA(VLOOKUP(CONCATENATE($B308,BL$2,"SINGLE"),UHF!$V$3:$W$612,2,0)),0,VLOOKUP(CONCATENATE($B308,BL$2,"SINGLE"),UHF!$V$3:$W$612,2,0))</f>
        <v>0</v>
      </c>
      <c r="BM308" s="11">
        <f>IF(ISNA(VLOOKUP(CONCATENATE($B308,BM$2,"SINGLE"),UHF!$V$3:$W$612,2,0)),0,VLOOKUP(CONCATENATE($B308,BM$2,"SINGLE"),UHF!$V$3:$W$612,2,0))</f>
        <v>0</v>
      </c>
      <c r="BN308" s="11">
        <f>IF(ISNA(VLOOKUP(CONCATENATE($B308,BN$2,"SINGLE"),UHF!$V$3:$W$612,2,0)),0,VLOOKUP(CONCATENATE($B308,BN$2,"SINGLE"),UHF!$V$3:$W$612,2,0))</f>
        <v>0</v>
      </c>
      <c r="BO308" s="11">
        <f>IF(ISNA(VLOOKUP(CONCATENATE($B308,BO$2,"SINGLE"),UHF!$V$3:$W$612,2,0)),0,VLOOKUP(CONCATENATE($B308,BO$2,"SINGLE"),UHF!$V$3:$W$612,2,0))</f>
        <v>0</v>
      </c>
      <c r="BP308" s="11">
        <f>IF(ISNA(VLOOKUP(CONCATENATE($B308,BP$2,"SINGLE"),UHF!$V$3:$W$612,2,0)),0,VLOOKUP(CONCATENATE($B308,BP$2,"SINGLE"),UHF!$V$3:$W$612,2,0))</f>
        <v>0</v>
      </c>
      <c r="BQ308" s="11">
        <f>IF(ISNA(VLOOKUP(CONCATENATE($B308,BQ$2,"SINGLE"),UHF!$V$3:$W$612,2,0)),0,VLOOKUP(CONCATENATE($B308,BQ$2,"SINGLE"),UHF!$V$3:$W$612,2,0))</f>
        <v>0</v>
      </c>
      <c r="BR308" s="54">
        <f>SUM(BF308:BQ308)</f>
        <v>0</v>
      </c>
      <c r="BS308" s="54">
        <f>IF(ISNA(VLOOKUP(CONCATENATE($B308,BS$2,"SINGLE"),'A1'!$V$3:$W$612,2,0)),0,VLOOKUP(CONCATENATE($B308,BS$2,"SINGLE"),'A1'!$V$3:$W$612,2,0))</f>
        <v>0</v>
      </c>
    </row>
    <row r="309" spans="1:71" x14ac:dyDescent="0.2">
      <c r="A309" s="21" t="str">
        <f t="shared" si="2"/>
        <v>307.</v>
      </c>
      <c r="B309" s="8">
        <f>'Seznam-SO'!A309</f>
        <v>0</v>
      </c>
      <c r="C309" s="11">
        <f>IF(ISNA(VLOOKUP(CONCATENATE($B309,C$2,"SINGLE"),'I-SUB'!$V$3:$W$624,2,0)),0,VLOOKUP(CONCATENATE($B309,C$2,"SINGLE"),'I-SUB'!$V$3:$W$624,2,0))</f>
        <v>0</v>
      </c>
      <c r="D309" s="11">
        <f>IF(ISNA(VLOOKUP(CONCATENATE($B309,D$2,"SINGLE"),'I-SUB'!$V$3:$W$624,2,0)),0,VLOOKUP(CONCATENATE($B309,D$2,"SINGLE"),'I-SUB'!$V$3:$W$624,2,0))</f>
        <v>0</v>
      </c>
      <c r="E309" s="11">
        <f>IF(ISNA(VLOOKUP(CONCATENATE($B309,E$2,"SINGLE"),'I-SUB'!$V$3:$W$624,2,0)),0,VLOOKUP(CONCATENATE($B309,E$2,"SINGLE"),'I-SUB'!$V$3:$W$624,2,0))</f>
        <v>0</v>
      </c>
      <c r="F309" s="11">
        <f>IF(ISNA(VLOOKUP(CONCATENATE($B309,F$2,"SINGLE"),'I-SUB'!$V$3:$W$624,2,0)),0,VLOOKUP(CONCATENATE($B309,F$2,"SINGLE"),'I-SUB'!$V$3:$W$624,2,0))</f>
        <v>0</v>
      </c>
      <c r="G309" s="11">
        <f>IF(ISNA(VLOOKUP(CONCATENATE($B309,G$2,"SINGLE"),'I-SUB'!$V$3:$W$624,2,0)),0,VLOOKUP(CONCATENATE($B309,G$2,"SINGLE"),'I-SUB'!$V$3:$W$624,2,0))</f>
        <v>0</v>
      </c>
      <c r="H309" s="11">
        <f>IF(ISNA(VLOOKUP(CONCATENATE($B309,H$2,"SINGLE"),'I-SUB'!$V$3:$W$624,2,0)),0,VLOOKUP(CONCATENATE($B309,H$2,"SINGLE"),'I-SUB'!$V$3:$W$624,2,0))</f>
        <v>0</v>
      </c>
      <c r="I309" s="11">
        <f>IF(ISNA(VLOOKUP(CONCATENATE($B309,I$2,"SINGLE"),'I-SUB'!$V$3:$W$624,2,0)),0,VLOOKUP(CONCATENATE($B309,I$2,"SINGLE"),'I-SUB'!$V$3:$W$624,2,0))</f>
        <v>0</v>
      </c>
      <c r="J309" s="11">
        <f>IF(ISNA(VLOOKUP(CONCATENATE($B309,J$2,"SINGLE"),'I-SUB'!$V$3:$W$624,2,0)),0,VLOOKUP(CONCATENATE($B309,J$2,"SINGLE"),'I-SUB'!$V$3:$W$624,2,0))</f>
        <v>0</v>
      </c>
      <c r="K309" s="11">
        <f>IF(ISNA(VLOOKUP(CONCATENATE($B309,K$2,"SINGLE"),'I-SUB'!$V$3:$W$624,2,0)),0,VLOOKUP(CONCATENATE($B309,K$2,"SINGLE"),'I-SUB'!$V$3:$W$624,2,0))</f>
        <v>0</v>
      </c>
      <c r="L309" s="11">
        <f>IF(ISNA(VLOOKUP(CONCATENATE($B309,L$2,"SINGLE"),'I-SUB'!$V$3:$W$624,2,0)),0,VLOOKUP(CONCATENATE($B309,L$2,"SINGLE"),'I-SUB'!$V$3:$W$624,2,0))</f>
        <v>0</v>
      </c>
      <c r="M309" s="11">
        <f>IF(ISNA(VLOOKUP(CONCATENATE($B309,M$2,"SINGLE"),'I-SUB'!$V$3:$W$624,2,0)),0,VLOOKUP(CONCATENATE($B309,M$2,"SINGLE"),'I-SUB'!$V$3:$W$624,2,0))</f>
        <v>0</v>
      </c>
      <c r="N309" s="11">
        <f>IF(ISNA(VLOOKUP(CONCATENATE($B309,N$2,"SINGLE"),'I-SUB'!$V$3:$W$624,2,0)),0,VLOOKUP(CONCATENATE($B309,N$2,"SINGLE"),'I-SUB'!$V$3:$W$624,2,0))</f>
        <v>0</v>
      </c>
      <c r="O309" s="11">
        <f>IF(ISNA(VLOOKUP(CONCATENATE($B309,O$2,"SINGLE"),'I-SUB'!$V$3:$W$624,2,0)),0,VLOOKUP(CONCATENATE($B309,O$2,"SINGLE"),'I-SUB'!$V$3:$W$624,2,0))</f>
        <v>0</v>
      </c>
      <c r="P309" s="54">
        <f>SUM(C309:O309)</f>
        <v>0</v>
      </c>
      <c r="Q309" s="11">
        <f>IF(ISNA(VLOOKUP(CONCATENATE($B309,Q$2,"SINGLE"),'II-SUB'!$V$3:$W$630,2,0)),0,VLOOKUP(CONCATENATE($B309,Q$2,"SINGLE"),'II-SUB'!$V$3:$W$630,2,0))</f>
        <v>0</v>
      </c>
      <c r="R309" s="11">
        <f>IF(ISNA(VLOOKUP(CONCATENATE($B309,R$2,"SINGLE"),'II-SUB'!$V$3:$W$630,2,0)),0,VLOOKUP(CONCATENATE($B309,R$2,"SINGLE"),'II-SUB'!$V$3:$W$630,2,0))</f>
        <v>0</v>
      </c>
      <c r="S309" s="11">
        <f>IF(ISNA(VLOOKUP(CONCATENATE($B309,S$2,"SINGLE"),'II-SUB'!$V$3:$W$630,2,0)),0,VLOOKUP(CONCATENATE($B309,S$2,"SINGLE"),'II-SUB'!$V$3:$W$630,2,0))</f>
        <v>0</v>
      </c>
      <c r="T309" s="11">
        <f>IF(ISNA(VLOOKUP(CONCATENATE($B309,T$2,"SINGLE"),'II-SUB'!$V$3:$W$630,2,0)),0,VLOOKUP(CONCATENATE($B309,T$2,"SINGLE"),'II-SUB'!$V$3:$W$630,2,0))</f>
        <v>0</v>
      </c>
      <c r="U309" s="11">
        <f>IF(ISNA(VLOOKUP(CONCATENATE($B309,U$2,"SINGLE"),'II-SUB'!$V$3:$W$630,2,0)),0,VLOOKUP(CONCATENATE($B309,U$2,"SINGLE"),'II-SUB'!$V$3:$W$630,2,0))</f>
        <v>0</v>
      </c>
      <c r="V309" s="11">
        <f>IF(ISNA(VLOOKUP(CONCATENATE($B309,V$2,"SINGLE"),'II-SUB'!$V$3:$W$630,2,0)),0,VLOOKUP(CONCATENATE($B309,V$2,"SINGLE"),'II-SUB'!$V$3:$W$630,2,0))</f>
        <v>0</v>
      </c>
      <c r="W309" s="11">
        <f>IF(ISNA(VLOOKUP(CONCATENATE($B309,W$2,"SINGLE"),'II-SUB'!$V$3:$W$630,2,0)),0,VLOOKUP(CONCATENATE($B309,W$2,"SINGLE"),'II-SUB'!$V$3:$W$630,2,0))</f>
        <v>0</v>
      </c>
      <c r="X309" s="11">
        <f>IF(ISNA(VLOOKUP(CONCATENATE($B309,X$2,"SINGLE"),'II-SUB'!$V$3:$W$630,2,0)),0,VLOOKUP(CONCATENATE($B309,X$2,"SINGLE"),'II-SUB'!$V$3:$W$630,2,0))</f>
        <v>0</v>
      </c>
      <c r="Y309" s="11">
        <f>IF(ISNA(VLOOKUP(CONCATENATE($B309,Y$2,"SINGLE"),'II-SUB'!$V$3:$W$630,2,0)),0,VLOOKUP(CONCATENATE($B309,Y$2,"SINGLE"),'II-SUB'!$V$3:$W$630,2,0))</f>
        <v>0</v>
      </c>
      <c r="Z309" s="11">
        <f>IF(ISNA(VLOOKUP(CONCATENATE($B309,Z$2,"SINGLE"),'II-SUB'!$V$3:$W$630,2,0)),0,VLOOKUP(CONCATENATE($B309,Z$2,"SINGLE"),'II-SUB'!$V$3:$W$630,2,0))</f>
        <v>0</v>
      </c>
      <c r="AA309" s="11">
        <f>IF(ISNA(VLOOKUP(CONCATENATE($B309,AA$2,"SINGLE"),'II-SUB'!$V$3:$W$630,2,0)),0,VLOOKUP(CONCATENATE($B309,AA$2,"SINGLE"),'II-SUB'!$V$3:$W$630,2,0))</f>
        <v>0</v>
      </c>
      <c r="AB309" s="11">
        <f>IF(ISNA(VLOOKUP(CONCATENATE($B309,AB$2,"SINGLE"),'II-SUB'!$V$3:$W$630,2,0)),0,VLOOKUP(CONCATENATE($B309,AB$2,"SINGLE"),'II-SUB'!$V$3:$W$630,2,0))</f>
        <v>0</v>
      </c>
      <c r="AC309" s="11">
        <f>IF(ISNA(VLOOKUP(CONCATENATE($B309,AC$2,"SINGLE"),'II-SUB'!$V$3:$W$630,2,0)),0,VLOOKUP(CONCATENATE($B309,AC$2,"SINGLE"),'II-SUB'!$V$3:$W$630,2,0))</f>
        <v>0</v>
      </c>
      <c r="AD309" s="54">
        <f>SUM(Q309:AC309)</f>
        <v>0</v>
      </c>
      <c r="AE309" s="11">
        <f>IF(ISNA(VLOOKUP(CONCATENATE($B309,AE$2,"SINGLE"),MW!$V$3:$W$600,2,0)),0,VLOOKUP(CONCATENATE($B309,AE$2,"SINGLE"),MW!$V$3:$W$600,2,0))</f>
        <v>0</v>
      </c>
      <c r="AF309" s="11">
        <f>IF(ISNA(VLOOKUP(CONCATENATE($B309,AF$2,"SINGLE"),MW!$V$3:$W$600,2,0)),0,VLOOKUP(CONCATENATE($B309,AF$2,"SINGLE"),MW!$V$3:$W$600,2,0))</f>
        <v>0</v>
      </c>
      <c r="AG309" s="11">
        <f>IF(ISNA(VLOOKUP(CONCATENATE($B309,AG$2,"SINGLE"),MW!$V$3:$W$600,2,0)),0,VLOOKUP(CONCATENATE($B309,AG$2,"SINGLE"),MW!$V$3:$W$600,2,0))</f>
        <v>0</v>
      </c>
      <c r="AH309" s="11">
        <f>IF(ISNA(VLOOKUP(CONCATENATE($B309,AH$2,"SINGLE"),MW!$V$3:$W$600,2,0)),0,VLOOKUP(CONCATENATE($B309,AH$2,"SINGLE"),MW!$V$3:$W$600,2,0))</f>
        <v>0</v>
      </c>
      <c r="AI309" s="11">
        <f>IF(ISNA(VLOOKUP(CONCATENATE($B309,AI$2,"SINGLE"),MW!$V$3:$W$600,2,0)),0,VLOOKUP(CONCATENATE($B309,AI$2,"SINGLE"),MW!$V$3:$W$600,2,0))</f>
        <v>0</v>
      </c>
      <c r="AJ309" s="11">
        <f>IF(ISNA(VLOOKUP(CONCATENATE($B309,AJ$2,"SINGLE"),MW!$V$3:$W$600,2,0)),0,VLOOKUP(CONCATENATE($B309,AJ$2,"SINGLE"),MW!$V$3:$W$600,2,0))</f>
        <v>0</v>
      </c>
      <c r="AK309" s="11">
        <f>IF(ISNA(VLOOKUP(CONCATENATE($B309,AK$2,"SINGLE"),MW!$V$3:$W$600,2,0)),0,VLOOKUP(CONCATENATE($B309,AK$2,"SINGLE"),MW!$V$3:$W$600,2,0))</f>
        <v>0</v>
      </c>
      <c r="AL309" s="11">
        <f>IF(ISNA(VLOOKUP(CONCATENATE($B309,AL$2,"SINGLE"),MW!$V$3:$W$600,2,0)),0,VLOOKUP(CONCATENATE($B309,AL$2,"SINGLE"),MW!$V$3:$W$600,2,0))</f>
        <v>0</v>
      </c>
      <c r="AM309" s="11">
        <f>IF(ISNA(VLOOKUP(CONCATENATE($B309,AM$2,"SINGLE"),MW!$V$3:$W$600,2,0)),0,VLOOKUP(CONCATENATE($B309,AM$2,"SINGLE"),MW!$V$3:$W$600,2,0))</f>
        <v>0</v>
      </c>
      <c r="AN309" s="11">
        <f>IF(ISNA(VLOOKUP(CONCATENATE($B309,AN$2,"SINGLE"),MW!$V$3:$W$600,2,0)),0,VLOOKUP(CONCATENATE($B309,AN$2,"SINGLE"),MW!$V$3:$W$600,2,0))</f>
        <v>0</v>
      </c>
      <c r="AO309" s="11">
        <f>IF(ISNA(VLOOKUP(CONCATENATE($B309,AO$2,"SINGLE"),MW!$V$3:$W$600,2,0)),0,VLOOKUP(CONCATENATE($B309,AO$2,"SINGLE"),MW!$V$3:$W$600,2,0))</f>
        <v>0</v>
      </c>
      <c r="AP309" s="54">
        <f>SUM(AE309:AO309)</f>
        <v>0</v>
      </c>
      <c r="AQ309" s="11">
        <f>IF(ISNA(VLOOKUP(CONCATENATE($B309,AQ$2,"SINGLE"),'III-SUB'!$V$3:$W$633,2,0)),0,VLOOKUP(CONCATENATE($B309,AQ$2,"SINGLE"),'III-SUB'!$V$3:$W$633,2,0))</f>
        <v>0</v>
      </c>
      <c r="AR309" s="11">
        <f>IF(ISNA(VLOOKUP(CONCATENATE($B309,AR$2,"SINGLE"),'III-SUB'!$V$3:$W$633,2,0)),0,VLOOKUP(CONCATENATE($B309,AR$2,"SINGLE"),'III-SUB'!$V$3:$W$633,2,0))</f>
        <v>0</v>
      </c>
      <c r="AS309" s="11">
        <f>IF(ISNA(VLOOKUP(CONCATENATE($B309,AS$2,"SINGLE"),'III-SUB'!$V$3:$W$633,2,0)),0,VLOOKUP(CONCATENATE($B309,AS$2,"SINGLE"),'III-SUB'!$V$3:$W$633,2,0))</f>
        <v>0</v>
      </c>
      <c r="AT309" s="11">
        <f>IF(ISNA(VLOOKUP(CONCATENATE($B309,AT$2,"SINGLE"),'III-SUB'!$V$3:$W$633,2,0)),0,VLOOKUP(CONCATENATE($B309,AT$2,"SINGLE"),'III-SUB'!$V$3:$W$633,2,0))</f>
        <v>0</v>
      </c>
      <c r="AU309" s="11">
        <f>IF(ISNA(VLOOKUP(CONCATENATE($B309,AU$2,"SINGLE"),'III-SUB'!$V$3:$W$633,2,0)),0,VLOOKUP(CONCATENATE($B309,AU$2,"SINGLE"),'III-SUB'!$V$3:$W$633,2,0))</f>
        <v>0</v>
      </c>
      <c r="AV309" s="11">
        <f>IF(ISNA(VLOOKUP(CONCATENATE($B309,AV$2,"SINGLE"),'III-SUB'!$V$3:$W$633,2,0)),0,VLOOKUP(CONCATENATE($B309,AV$2,"SINGLE"),'III-SUB'!$V$3:$W$633,2,0))</f>
        <v>0</v>
      </c>
      <c r="AW309" s="11">
        <f>IF(ISNA(VLOOKUP(CONCATENATE($B309,AW$2,"SINGLE"),'III-SUB'!$V$3:$W$633,2,0)),0,VLOOKUP(CONCATENATE($B309,AW$2,"SINGLE"),'III-SUB'!$V$3:$W$633,2,0))</f>
        <v>0</v>
      </c>
      <c r="AX309" s="11">
        <f>IF(ISNA(VLOOKUP(CONCATENATE($B309,AX$2,"SINGLE"),'III-SUB'!$V$3:$W$633,2,0)),0,VLOOKUP(CONCATENATE($B309,AX$2,"SINGLE"),'III-SUB'!$V$3:$W$633,2,0))</f>
        <v>0</v>
      </c>
      <c r="AY309" s="11">
        <f>IF(ISNA(VLOOKUP(CONCATENATE($B309,AY$2,"SINGLE"),'III-SUB'!$V$3:$W$633,2,0)),0,VLOOKUP(CONCATENATE($B309,AY$2,"SINGLE"),'III-SUB'!$V$3:$W$633,2,0))</f>
        <v>0</v>
      </c>
      <c r="AZ309" s="11">
        <f>IF(ISNA(VLOOKUP(CONCATENATE($B309,AZ$2,"SINGLE"),'III-SUB'!$V$3:$W$633,2,0)),0,VLOOKUP(CONCATENATE($B309,AZ$2,"SINGLE"),'III-SUB'!$V$3:$W$633,2,0))</f>
        <v>0</v>
      </c>
      <c r="BA309" s="11">
        <f>IF(ISNA(VLOOKUP(CONCATENATE($B309,BA$2,"SINGLE"),'III-SUB'!$V$3:$W$633,2,0)),0,VLOOKUP(CONCATENATE($B309,BA$2,"SINGLE"),'III-SUB'!$V$3:$W$633,2,0))</f>
        <v>0</v>
      </c>
      <c r="BB309" s="11">
        <f>IF(ISNA(VLOOKUP(CONCATENATE($B309,BB$2,"SINGLE"),'III-SUB'!$V$3:$W$633,2,0)),0,VLOOKUP(CONCATENATE($B309,BB$2,"SINGLE"),'III-SUB'!$V$3:$W$633,2,0))</f>
        <v>0</v>
      </c>
      <c r="BC309" s="11">
        <f>IF(ISNA(VLOOKUP(CONCATENATE($B309,BC$2,"SINGLE"),'III-SUB'!$V$3:$W$633,2,0)),0,VLOOKUP(CONCATENATE($B309,BC$2,"SINGLE"),'III-SUB'!$V$3:$W$633,2,0))</f>
        <v>0</v>
      </c>
      <c r="BD309" s="54">
        <f>SUM(AQ309:BC309)</f>
        <v>0</v>
      </c>
      <c r="BE309" s="54">
        <f>IF(ISNA(VLOOKUP(CONCATENATE($B309,BE$2,"SINGLE"),VHF!$V$3:$W$627,2,0)),0,VLOOKUP(CONCATENATE($B309,BE$2,"SINGLE"),VHF!$V$3:$W$627,2,0))</f>
        <v>0</v>
      </c>
      <c r="BF309" s="11">
        <f>IF(ISNA(VLOOKUP(CONCATENATE($B309,BF$2,"SINGLE"),UHF!$V$3:$W$612,2,0)),0,VLOOKUP(CONCATENATE($B309,BF$2,"SINGLE"),UHF!$V$3:$W$612,2,0))</f>
        <v>0</v>
      </c>
      <c r="BG309" s="11">
        <f>IF(ISNA(VLOOKUP(CONCATENATE($B309,BG$2,"SINGLE"),UHF!$V$3:$W$612,2,0)),0,VLOOKUP(CONCATENATE($B309,BG$2,"SINGLE"),UHF!$V$3:$W$612,2,0))</f>
        <v>0</v>
      </c>
      <c r="BH309" s="11">
        <f>IF(ISNA(VLOOKUP(CONCATENATE($B309,BH$2,"SINGLE"),UHF!$V$3:$W$612,2,0)),0,VLOOKUP(CONCATENATE($B309,BH$2,"SINGLE"),UHF!$V$3:$W$612,2,0))</f>
        <v>0</v>
      </c>
      <c r="BI309" s="11">
        <f>IF(ISNA(VLOOKUP(CONCATENATE($B309,BI$2,"SINGLE"),UHF!$V$3:$W$612,2,0)),0,VLOOKUP(CONCATENATE($B309,BI$2,"SINGLE"),UHF!$V$3:$W$612,2,0))</f>
        <v>0</v>
      </c>
      <c r="BJ309" s="11">
        <f>IF(ISNA(VLOOKUP(CONCATENATE($B309,BJ$2,"SINGLE"),UHF!$V$3:$W$612,2,0)),0,VLOOKUP(CONCATENATE($B309,BJ$2,"SINGLE"),UHF!$V$3:$W$612,2,0))</f>
        <v>0</v>
      </c>
      <c r="BK309" s="11">
        <f>IF(ISNA(VLOOKUP(CONCATENATE($B309,BK$2,"SINGLE"),UHF!$V$3:$W$612,2,0)),0,VLOOKUP(CONCATENATE($B309,BK$2,"SINGLE"),UHF!$V$3:$W$612,2,0))</f>
        <v>0</v>
      </c>
      <c r="BL309" s="11">
        <f>IF(ISNA(VLOOKUP(CONCATENATE($B309,BL$2,"SINGLE"),UHF!$V$3:$W$612,2,0)),0,VLOOKUP(CONCATENATE($B309,BL$2,"SINGLE"),UHF!$V$3:$W$612,2,0))</f>
        <v>0</v>
      </c>
      <c r="BM309" s="11">
        <f>IF(ISNA(VLOOKUP(CONCATENATE($B309,BM$2,"SINGLE"),UHF!$V$3:$W$612,2,0)),0,VLOOKUP(CONCATENATE($B309,BM$2,"SINGLE"),UHF!$V$3:$W$612,2,0))</f>
        <v>0</v>
      </c>
      <c r="BN309" s="11">
        <f>IF(ISNA(VLOOKUP(CONCATENATE($B309,BN$2,"SINGLE"),UHF!$V$3:$W$612,2,0)),0,VLOOKUP(CONCATENATE($B309,BN$2,"SINGLE"),UHF!$V$3:$W$612,2,0))</f>
        <v>0</v>
      </c>
      <c r="BO309" s="11">
        <f>IF(ISNA(VLOOKUP(CONCATENATE($B309,BO$2,"SINGLE"),UHF!$V$3:$W$612,2,0)),0,VLOOKUP(CONCATENATE($B309,BO$2,"SINGLE"),UHF!$V$3:$W$612,2,0))</f>
        <v>0</v>
      </c>
      <c r="BP309" s="11">
        <f>IF(ISNA(VLOOKUP(CONCATENATE($B309,BP$2,"SINGLE"),UHF!$V$3:$W$612,2,0)),0,VLOOKUP(CONCATENATE($B309,BP$2,"SINGLE"),UHF!$V$3:$W$612,2,0))</f>
        <v>0</v>
      </c>
      <c r="BQ309" s="11">
        <f>IF(ISNA(VLOOKUP(CONCATENATE($B309,BQ$2,"SINGLE"),UHF!$V$3:$W$612,2,0)),0,VLOOKUP(CONCATENATE($B309,BQ$2,"SINGLE"),UHF!$V$3:$W$612,2,0))</f>
        <v>0</v>
      </c>
      <c r="BR309" s="54">
        <f>SUM(BF309:BQ309)</f>
        <v>0</v>
      </c>
      <c r="BS309" s="54">
        <f>IF(ISNA(VLOOKUP(CONCATENATE($B309,BS$2,"SINGLE"),'A1'!$V$3:$W$612,2,0)),0,VLOOKUP(CONCATENATE($B309,BS$2,"SINGLE"),'A1'!$V$3:$W$612,2,0))</f>
        <v>0</v>
      </c>
    </row>
    <row r="310" spans="1:71" x14ac:dyDescent="0.2">
      <c r="A310" s="21" t="str">
        <f t="shared" si="2"/>
        <v>308.</v>
      </c>
      <c r="B310" s="8">
        <f>'Seznam-SO'!A310</f>
        <v>0</v>
      </c>
      <c r="C310" s="11">
        <f>IF(ISNA(VLOOKUP(CONCATENATE($B310,C$2,"SINGLE"),'I-SUB'!$V$3:$W$624,2,0)),0,VLOOKUP(CONCATENATE($B310,C$2,"SINGLE"),'I-SUB'!$V$3:$W$624,2,0))</f>
        <v>0</v>
      </c>
      <c r="D310" s="11">
        <f>IF(ISNA(VLOOKUP(CONCATENATE($B310,D$2,"SINGLE"),'I-SUB'!$V$3:$W$624,2,0)),0,VLOOKUP(CONCATENATE($B310,D$2,"SINGLE"),'I-SUB'!$V$3:$W$624,2,0))</f>
        <v>0</v>
      </c>
      <c r="E310" s="11">
        <f>IF(ISNA(VLOOKUP(CONCATENATE($B310,E$2,"SINGLE"),'I-SUB'!$V$3:$W$624,2,0)),0,VLOOKUP(CONCATENATE($B310,E$2,"SINGLE"),'I-SUB'!$V$3:$W$624,2,0))</f>
        <v>0</v>
      </c>
      <c r="F310" s="11">
        <f>IF(ISNA(VLOOKUP(CONCATENATE($B310,F$2,"SINGLE"),'I-SUB'!$V$3:$W$624,2,0)),0,VLOOKUP(CONCATENATE($B310,F$2,"SINGLE"),'I-SUB'!$V$3:$W$624,2,0))</f>
        <v>0</v>
      </c>
      <c r="G310" s="11">
        <f>IF(ISNA(VLOOKUP(CONCATENATE($B310,G$2,"SINGLE"),'I-SUB'!$V$3:$W$624,2,0)),0,VLOOKUP(CONCATENATE($B310,G$2,"SINGLE"),'I-SUB'!$V$3:$W$624,2,0))</f>
        <v>0</v>
      </c>
      <c r="H310" s="11">
        <f>IF(ISNA(VLOOKUP(CONCATENATE($B310,H$2,"SINGLE"),'I-SUB'!$V$3:$W$624,2,0)),0,VLOOKUP(CONCATENATE($B310,H$2,"SINGLE"),'I-SUB'!$V$3:$W$624,2,0))</f>
        <v>0</v>
      </c>
      <c r="I310" s="11">
        <f>IF(ISNA(VLOOKUP(CONCATENATE($B310,I$2,"SINGLE"),'I-SUB'!$V$3:$W$624,2,0)),0,VLOOKUP(CONCATENATE($B310,I$2,"SINGLE"),'I-SUB'!$V$3:$W$624,2,0))</f>
        <v>0</v>
      </c>
      <c r="J310" s="11">
        <f>IF(ISNA(VLOOKUP(CONCATENATE($B310,J$2,"SINGLE"),'I-SUB'!$V$3:$W$624,2,0)),0,VLOOKUP(CONCATENATE($B310,J$2,"SINGLE"),'I-SUB'!$V$3:$W$624,2,0))</f>
        <v>0</v>
      </c>
      <c r="K310" s="11">
        <f>IF(ISNA(VLOOKUP(CONCATENATE($B310,K$2,"SINGLE"),'I-SUB'!$V$3:$W$624,2,0)),0,VLOOKUP(CONCATENATE($B310,K$2,"SINGLE"),'I-SUB'!$V$3:$W$624,2,0))</f>
        <v>0</v>
      </c>
      <c r="L310" s="11">
        <f>IF(ISNA(VLOOKUP(CONCATENATE($B310,L$2,"SINGLE"),'I-SUB'!$V$3:$W$624,2,0)),0,VLOOKUP(CONCATENATE($B310,L$2,"SINGLE"),'I-SUB'!$V$3:$W$624,2,0))</f>
        <v>0</v>
      </c>
      <c r="M310" s="11">
        <f>IF(ISNA(VLOOKUP(CONCATENATE($B310,M$2,"SINGLE"),'I-SUB'!$V$3:$W$624,2,0)),0,VLOOKUP(CONCATENATE($B310,M$2,"SINGLE"),'I-SUB'!$V$3:$W$624,2,0))</f>
        <v>0</v>
      </c>
      <c r="N310" s="11">
        <f>IF(ISNA(VLOOKUP(CONCATENATE($B310,N$2,"SINGLE"),'I-SUB'!$V$3:$W$624,2,0)),0,VLOOKUP(CONCATENATE($B310,N$2,"SINGLE"),'I-SUB'!$V$3:$W$624,2,0))</f>
        <v>0</v>
      </c>
      <c r="O310" s="11">
        <f>IF(ISNA(VLOOKUP(CONCATENATE($B310,O$2,"SINGLE"),'I-SUB'!$V$3:$W$624,2,0)),0,VLOOKUP(CONCATENATE($B310,O$2,"SINGLE"),'I-SUB'!$V$3:$W$624,2,0))</f>
        <v>0</v>
      </c>
      <c r="P310" s="54">
        <f>SUM(C310:O310)</f>
        <v>0</v>
      </c>
      <c r="Q310" s="11">
        <f>IF(ISNA(VLOOKUP(CONCATENATE($B310,Q$2,"SINGLE"),'II-SUB'!$V$3:$W$630,2,0)),0,VLOOKUP(CONCATENATE($B310,Q$2,"SINGLE"),'II-SUB'!$V$3:$W$630,2,0))</f>
        <v>0</v>
      </c>
      <c r="R310" s="11">
        <f>IF(ISNA(VLOOKUP(CONCATENATE($B310,R$2,"SINGLE"),'II-SUB'!$V$3:$W$630,2,0)),0,VLOOKUP(CONCATENATE($B310,R$2,"SINGLE"),'II-SUB'!$V$3:$W$630,2,0))</f>
        <v>0</v>
      </c>
      <c r="S310" s="11">
        <f>IF(ISNA(VLOOKUP(CONCATENATE($B310,S$2,"SINGLE"),'II-SUB'!$V$3:$W$630,2,0)),0,VLOOKUP(CONCATENATE($B310,S$2,"SINGLE"),'II-SUB'!$V$3:$W$630,2,0))</f>
        <v>0</v>
      </c>
      <c r="T310" s="11">
        <f>IF(ISNA(VLOOKUP(CONCATENATE($B310,T$2,"SINGLE"),'II-SUB'!$V$3:$W$630,2,0)),0,VLOOKUP(CONCATENATE($B310,T$2,"SINGLE"),'II-SUB'!$V$3:$W$630,2,0))</f>
        <v>0</v>
      </c>
      <c r="U310" s="11">
        <f>IF(ISNA(VLOOKUP(CONCATENATE($B310,U$2,"SINGLE"),'II-SUB'!$V$3:$W$630,2,0)),0,VLOOKUP(CONCATENATE($B310,U$2,"SINGLE"),'II-SUB'!$V$3:$W$630,2,0))</f>
        <v>0</v>
      </c>
      <c r="V310" s="11">
        <f>IF(ISNA(VLOOKUP(CONCATENATE($B310,V$2,"SINGLE"),'II-SUB'!$V$3:$W$630,2,0)),0,VLOOKUP(CONCATENATE($B310,V$2,"SINGLE"),'II-SUB'!$V$3:$W$630,2,0))</f>
        <v>0</v>
      </c>
      <c r="W310" s="11">
        <f>IF(ISNA(VLOOKUP(CONCATENATE($B310,W$2,"SINGLE"),'II-SUB'!$V$3:$W$630,2,0)),0,VLOOKUP(CONCATENATE($B310,W$2,"SINGLE"),'II-SUB'!$V$3:$W$630,2,0))</f>
        <v>0</v>
      </c>
      <c r="X310" s="11">
        <f>IF(ISNA(VLOOKUP(CONCATENATE($B310,X$2,"SINGLE"),'II-SUB'!$V$3:$W$630,2,0)),0,VLOOKUP(CONCATENATE($B310,X$2,"SINGLE"),'II-SUB'!$V$3:$W$630,2,0))</f>
        <v>0</v>
      </c>
      <c r="Y310" s="11">
        <f>IF(ISNA(VLOOKUP(CONCATENATE($B310,Y$2,"SINGLE"),'II-SUB'!$V$3:$W$630,2,0)),0,VLOOKUP(CONCATENATE($B310,Y$2,"SINGLE"),'II-SUB'!$V$3:$W$630,2,0))</f>
        <v>0</v>
      </c>
      <c r="Z310" s="11">
        <f>IF(ISNA(VLOOKUP(CONCATENATE($B310,Z$2,"SINGLE"),'II-SUB'!$V$3:$W$630,2,0)),0,VLOOKUP(CONCATENATE($B310,Z$2,"SINGLE"),'II-SUB'!$V$3:$W$630,2,0))</f>
        <v>0</v>
      </c>
      <c r="AA310" s="11">
        <f>IF(ISNA(VLOOKUP(CONCATENATE($B310,AA$2,"SINGLE"),'II-SUB'!$V$3:$W$630,2,0)),0,VLOOKUP(CONCATENATE($B310,AA$2,"SINGLE"),'II-SUB'!$V$3:$W$630,2,0))</f>
        <v>0</v>
      </c>
      <c r="AB310" s="11">
        <f>IF(ISNA(VLOOKUP(CONCATENATE($B310,AB$2,"SINGLE"),'II-SUB'!$V$3:$W$630,2,0)),0,VLOOKUP(CONCATENATE($B310,AB$2,"SINGLE"),'II-SUB'!$V$3:$W$630,2,0))</f>
        <v>0</v>
      </c>
      <c r="AC310" s="11">
        <f>IF(ISNA(VLOOKUP(CONCATENATE($B310,AC$2,"SINGLE"),'II-SUB'!$V$3:$W$630,2,0)),0,VLOOKUP(CONCATENATE($B310,AC$2,"SINGLE"),'II-SUB'!$V$3:$W$630,2,0))</f>
        <v>0</v>
      </c>
      <c r="AD310" s="54">
        <f>SUM(Q310:AC310)</f>
        <v>0</v>
      </c>
      <c r="AE310" s="11">
        <f>IF(ISNA(VLOOKUP(CONCATENATE($B310,AE$2,"SINGLE"),MW!$V$3:$W$600,2,0)),0,VLOOKUP(CONCATENATE($B310,AE$2,"SINGLE"),MW!$V$3:$W$600,2,0))</f>
        <v>0</v>
      </c>
      <c r="AF310" s="11">
        <f>IF(ISNA(VLOOKUP(CONCATENATE($B310,AF$2,"SINGLE"),MW!$V$3:$W$600,2,0)),0,VLOOKUP(CONCATENATE($B310,AF$2,"SINGLE"),MW!$V$3:$W$600,2,0))</f>
        <v>0</v>
      </c>
      <c r="AG310" s="11">
        <f>IF(ISNA(VLOOKUP(CONCATENATE($B310,AG$2,"SINGLE"),MW!$V$3:$W$600,2,0)),0,VLOOKUP(CONCATENATE($B310,AG$2,"SINGLE"),MW!$V$3:$W$600,2,0))</f>
        <v>0</v>
      </c>
      <c r="AH310" s="11">
        <f>IF(ISNA(VLOOKUP(CONCATENATE($B310,AH$2,"SINGLE"),MW!$V$3:$W$600,2,0)),0,VLOOKUP(CONCATENATE($B310,AH$2,"SINGLE"),MW!$V$3:$W$600,2,0))</f>
        <v>0</v>
      </c>
      <c r="AI310" s="11">
        <f>IF(ISNA(VLOOKUP(CONCATENATE($B310,AI$2,"SINGLE"),MW!$V$3:$W$600,2,0)),0,VLOOKUP(CONCATENATE($B310,AI$2,"SINGLE"),MW!$V$3:$W$600,2,0))</f>
        <v>0</v>
      </c>
      <c r="AJ310" s="11">
        <f>IF(ISNA(VLOOKUP(CONCATENATE($B310,AJ$2,"SINGLE"),MW!$V$3:$W$600,2,0)),0,VLOOKUP(CONCATENATE($B310,AJ$2,"SINGLE"),MW!$V$3:$W$600,2,0))</f>
        <v>0</v>
      </c>
      <c r="AK310" s="11">
        <f>IF(ISNA(VLOOKUP(CONCATENATE($B310,AK$2,"SINGLE"),MW!$V$3:$W$600,2,0)),0,VLOOKUP(CONCATENATE($B310,AK$2,"SINGLE"),MW!$V$3:$W$600,2,0))</f>
        <v>0</v>
      </c>
      <c r="AL310" s="11">
        <f>IF(ISNA(VLOOKUP(CONCATENATE($B310,AL$2,"SINGLE"),MW!$V$3:$W$600,2,0)),0,VLOOKUP(CONCATENATE($B310,AL$2,"SINGLE"),MW!$V$3:$W$600,2,0))</f>
        <v>0</v>
      </c>
      <c r="AM310" s="11">
        <f>IF(ISNA(VLOOKUP(CONCATENATE($B310,AM$2,"SINGLE"),MW!$V$3:$W$600,2,0)),0,VLOOKUP(CONCATENATE($B310,AM$2,"SINGLE"),MW!$V$3:$W$600,2,0))</f>
        <v>0</v>
      </c>
      <c r="AN310" s="11">
        <f>IF(ISNA(VLOOKUP(CONCATENATE($B310,AN$2,"SINGLE"),MW!$V$3:$W$600,2,0)),0,VLOOKUP(CONCATENATE($B310,AN$2,"SINGLE"),MW!$V$3:$W$600,2,0))</f>
        <v>0</v>
      </c>
      <c r="AO310" s="11">
        <f>IF(ISNA(VLOOKUP(CONCATENATE($B310,AO$2,"SINGLE"),MW!$V$3:$W$600,2,0)),0,VLOOKUP(CONCATENATE($B310,AO$2,"SINGLE"),MW!$V$3:$W$600,2,0))</f>
        <v>0</v>
      </c>
      <c r="AP310" s="54">
        <f>SUM(AE310:AO310)</f>
        <v>0</v>
      </c>
      <c r="AQ310" s="11">
        <f>IF(ISNA(VLOOKUP(CONCATENATE($B310,AQ$2,"SINGLE"),'III-SUB'!$V$3:$W$633,2,0)),0,VLOOKUP(CONCATENATE($B310,AQ$2,"SINGLE"),'III-SUB'!$V$3:$W$633,2,0))</f>
        <v>0</v>
      </c>
      <c r="AR310" s="11">
        <f>IF(ISNA(VLOOKUP(CONCATENATE($B310,AR$2,"SINGLE"),'III-SUB'!$V$3:$W$633,2,0)),0,VLOOKUP(CONCATENATE($B310,AR$2,"SINGLE"),'III-SUB'!$V$3:$W$633,2,0))</f>
        <v>0</v>
      </c>
      <c r="AS310" s="11">
        <f>IF(ISNA(VLOOKUP(CONCATENATE($B310,AS$2,"SINGLE"),'III-SUB'!$V$3:$W$633,2,0)),0,VLOOKUP(CONCATENATE($B310,AS$2,"SINGLE"),'III-SUB'!$V$3:$W$633,2,0))</f>
        <v>0</v>
      </c>
      <c r="AT310" s="11">
        <f>IF(ISNA(VLOOKUP(CONCATENATE($B310,AT$2,"SINGLE"),'III-SUB'!$V$3:$W$633,2,0)),0,VLOOKUP(CONCATENATE($B310,AT$2,"SINGLE"),'III-SUB'!$V$3:$W$633,2,0))</f>
        <v>0</v>
      </c>
      <c r="AU310" s="11">
        <f>IF(ISNA(VLOOKUP(CONCATENATE($B310,AU$2,"SINGLE"),'III-SUB'!$V$3:$W$633,2,0)),0,VLOOKUP(CONCATENATE($B310,AU$2,"SINGLE"),'III-SUB'!$V$3:$W$633,2,0))</f>
        <v>0</v>
      </c>
      <c r="AV310" s="11">
        <f>IF(ISNA(VLOOKUP(CONCATENATE($B310,AV$2,"SINGLE"),'III-SUB'!$V$3:$W$633,2,0)),0,VLOOKUP(CONCATENATE($B310,AV$2,"SINGLE"),'III-SUB'!$V$3:$W$633,2,0))</f>
        <v>0</v>
      </c>
      <c r="AW310" s="11">
        <f>IF(ISNA(VLOOKUP(CONCATENATE($B310,AW$2,"SINGLE"),'III-SUB'!$V$3:$W$633,2,0)),0,VLOOKUP(CONCATENATE($B310,AW$2,"SINGLE"),'III-SUB'!$V$3:$W$633,2,0))</f>
        <v>0</v>
      </c>
      <c r="AX310" s="11">
        <f>IF(ISNA(VLOOKUP(CONCATENATE($B310,AX$2,"SINGLE"),'III-SUB'!$V$3:$W$633,2,0)),0,VLOOKUP(CONCATENATE($B310,AX$2,"SINGLE"),'III-SUB'!$V$3:$W$633,2,0))</f>
        <v>0</v>
      </c>
      <c r="AY310" s="11">
        <f>IF(ISNA(VLOOKUP(CONCATENATE($B310,AY$2,"SINGLE"),'III-SUB'!$V$3:$W$633,2,0)),0,VLOOKUP(CONCATENATE($B310,AY$2,"SINGLE"),'III-SUB'!$V$3:$W$633,2,0))</f>
        <v>0</v>
      </c>
      <c r="AZ310" s="11">
        <f>IF(ISNA(VLOOKUP(CONCATENATE($B310,AZ$2,"SINGLE"),'III-SUB'!$V$3:$W$633,2,0)),0,VLOOKUP(CONCATENATE($B310,AZ$2,"SINGLE"),'III-SUB'!$V$3:$W$633,2,0))</f>
        <v>0</v>
      </c>
      <c r="BA310" s="11">
        <f>IF(ISNA(VLOOKUP(CONCATENATE($B310,BA$2,"SINGLE"),'III-SUB'!$V$3:$W$633,2,0)),0,VLOOKUP(CONCATENATE($B310,BA$2,"SINGLE"),'III-SUB'!$V$3:$W$633,2,0))</f>
        <v>0</v>
      </c>
      <c r="BB310" s="11">
        <f>IF(ISNA(VLOOKUP(CONCATENATE($B310,BB$2,"SINGLE"),'III-SUB'!$V$3:$W$633,2,0)),0,VLOOKUP(CONCATENATE($B310,BB$2,"SINGLE"),'III-SUB'!$V$3:$W$633,2,0))</f>
        <v>0</v>
      </c>
      <c r="BC310" s="11">
        <f>IF(ISNA(VLOOKUP(CONCATENATE($B310,BC$2,"SINGLE"),'III-SUB'!$V$3:$W$633,2,0)),0,VLOOKUP(CONCATENATE($B310,BC$2,"SINGLE"),'III-SUB'!$V$3:$W$633,2,0))</f>
        <v>0</v>
      </c>
      <c r="BD310" s="54">
        <f>SUM(AQ310:BC310)</f>
        <v>0</v>
      </c>
      <c r="BE310" s="54">
        <f>IF(ISNA(VLOOKUP(CONCATENATE($B310,BE$2,"SINGLE"),VHF!$V$3:$W$627,2,0)),0,VLOOKUP(CONCATENATE($B310,BE$2,"SINGLE"),VHF!$V$3:$W$627,2,0))</f>
        <v>0</v>
      </c>
      <c r="BF310" s="11">
        <f>IF(ISNA(VLOOKUP(CONCATENATE($B310,BF$2,"SINGLE"),UHF!$V$3:$W$612,2,0)),0,VLOOKUP(CONCATENATE($B310,BF$2,"SINGLE"),UHF!$V$3:$W$612,2,0))</f>
        <v>0</v>
      </c>
      <c r="BG310" s="11">
        <f>IF(ISNA(VLOOKUP(CONCATENATE($B310,BG$2,"SINGLE"),UHF!$V$3:$W$612,2,0)),0,VLOOKUP(CONCATENATE($B310,BG$2,"SINGLE"),UHF!$V$3:$W$612,2,0))</f>
        <v>0</v>
      </c>
      <c r="BH310" s="11">
        <f>IF(ISNA(VLOOKUP(CONCATENATE($B310,BH$2,"SINGLE"),UHF!$V$3:$W$612,2,0)),0,VLOOKUP(CONCATENATE($B310,BH$2,"SINGLE"),UHF!$V$3:$W$612,2,0))</f>
        <v>0</v>
      </c>
      <c r="BI310" s="11">
        <f>IF(ISNA(VLOOKUP(CONCATENATE($B310,BI$2,"SINGLE"),UHF!$V$3:$W$612,2,0)),0,VLOOKUP(CONCATENATE($B310,BI$2,"SINGLE"),UHF!$V$3:$W$612,2,0))</f>
        <v>0</v>
      </c>
      <c r="BJ310" s="11">
        <f>IF(ISNA(VLOOKUP(CONCATENATE($B310,BJ$2,"SINGLE"),UHF!$V$3:$W$612,2,0)),0,VLOOKUP(CONCATENATE($B310,BJ$2,"SINGLE"),UHF!$V$3:$W$612,2,0))</f>
        <v>0</v>
      </c>
      <c r="BK310" s="11">
        <f>IF(ISNA(VLOOKUP(CONCATENATE($B310,BK$2,"SINGLE"),UHF!$V$3:$W$612,2,0)),0,VLOOKUP(CONCATENATE($B310,BK$2,"SINGLE"),UHF!$V$3:$W$612,2,0))</f>
        <v>0</v>
      </c>
      <c r="BL310" s="11">
        <f>IF(ISNA(VLOOKUP(CONCATENATE($B310,BL$2,"SINGLE"),UHF!$V$3:$W$612,2,0)),0,VLOOKUP(CONCATENATE($B310,BL$2,"SINGLE"),UHF!$V$3:$W$612,2,0))</f>
        <v>0</v>
      </c>
      <c r="BM310" s="11">
        <f>IF(ISNA(VLOOKUP(CONCATENATE($B310,BM$2,"SINGLE"),UHF!$V$3:$W$612,2,0)),0,VLOOKUP(CONCATENATE($B310,BM$2,"SINGLE"),UHF!$V$3:$W$612,2,0))</f>
        <v>0</v>
      </c>
      <c r="BN310" s="11">
        <f>IF(ISNA(VLOOKUP(CONCATENATE($B310,BN$2,"SINGLE"),UHF!$V$3:$W$612,2,0)),0,VLOOKUP(CONCATENATE($B310,BN$2,"SINGLE"),UHF!$V$3:$W$612,2,0))</f>
        <v>0</v>
      </c>
      <c r="BO310" s="11">
        <f>IF(ISNA(VLOOKUP(CONCATENATE($B310,BO$2,"SINGLE"),UHF!$V$3:$W$612,2,0)),0,VLOOKUP(CONCATENATE($B310,BO$2,"SINGLE"),UHF!$V$3:$W$612,2,0))</f>
        <v>0</v>
      </c>
      <c r="BP310" s="11">
        <f>IF(ISNA(VLOOKUP(CONCATENATE($B310,BP$2,"SINGLE"),UHF!$V$3:$W$612,2,0)),0,VLOOKUP(CONCATENATE($B310,BP$2,"SINGLE"),UHF!$V$3:$W$612,2,0))</f>
        <v>0</v>
      </c>
      <c r="BQ310" s="11">
        <f>IF(ISNA(VLOOKUP(CONCATENATE($B310,BQ$2,"SINGLE"),UHF!$V$3:$W$612,2,0)),0,VLOOKUP(CONCATENATE($B310,BQ$2,"SINGLE"),UHF!$V$3:$W$612,2,0))</f>
        <v>0</v>
      </c>
      <c r="BR310" s="54">
        <f>SUM(BF310:BQ310)</f>
        <v>0</v>
      </c>
      <c r="BS310" s="54">
        <f>IF(ISNA(VLOOKUP(CONCATENATE($B310,BS$2,"SINGLE"),'A1'!$V$3:$W$612,2,0)),0,VLOOKUP(CONCATENATE($B310,BS$2,"SINGLE"),'A1'!$V$3:$W$612,2,0))</f>
        <v>0</v>
      </c>
    </row>
    <row r="311" spans="1:71" x14ac:dyDescent="0.2">
      <c r="A311" s="21" t="str">
        <f t="shared" si="2"/>
        <v>309.</v>
      </c>
      <c r="B311" s="8">
        <f>'Seznam-SO'!A311</f>
        <v>0</v>
      </c>
      <c r="C311" s="11">
        <f>IF(ISNA(VLOOKUP(CONCATENATE($B311,C$2,"SINGLE"),'I-SUB'!$V$3:$W$624,2,0)),0,VLOOKUP(CONCATENATE($B311,C$2,"SINGLE"),'I-SUB'!$V$3:$W$624,2,0))</f>
        <v>0</v>
      </c>
      <c r="D311" s="11">
        <f>IF(ISNA(VLOOKUP(CONCATENATE($B311,D$2,"SINGLE"),'I-SUB'!$V$3:$W$624,2,0)),0,VLOOKUP(CONCATENATE($B311,D$2,"SINGLE"),'I-SUB'!$V$3:$W$624,2,0))</f>
        <v>0</v>
      </c>
      <c r="E311" s="11">
        <f>IF(ISNA(VLOOKUP(CONCATENATE($B311,E$2,"SINGLE"),'I-SUB'!$V$3:$W$624,2,0)),0,VLOOKUP(CONCATENATE($B311,E$2,"SINGLE"),'I-SUB'!$V$3:$W$624,2,0))</f>
        <v>0</v>
      </c>
      <c r="F311" s="11">
        <f>IF(ISNA(VLOOKUP(CONCATENATE($B311,F$2,"SINGLE"),'I-SUB'!$V$3:$W$624,2,0)),0,VLOOKUP(CONCATENATE($B311,F$2,"SINGLE"),'I-SUB'!$V$3:$W$624,2,0))</f>
        <v>0</v>
      </c>
      <c r="G311" s="11">
        <f>IF(ISNA(VLOOKUP(CONCATENATE($B311,G$2,"SINGLE"),'I-SUB'!$V$3:$W$624,2,0)),0,VLOOKUP(CONCATENATE($B311,G$2,"SINGLE"),'I-SUB'!$V$3:$W$624,2,0))</f>
        <v>0</v>
      </c>
      <c r="H311" s="11">
        <f>IF(ISNA(VLOOKUP(CONCATENATE($B311,H$2,"SINGLE"),'I-SUB'!$V$3:$W$624,2,0)),0,VLOOKUP(CONCATENATE($B311,H$2,"SINGLE"),'I-SUB'!$V$3:$W$624,2,0))</f>
        <v>0</v>
      </c>
      <c r="I311" s="11">
        <f>IF(ISNA(VLOOKUP(CONCATENATE($B311,I$2,"SINGLE"),'I-SUB'!$V$3:$W$624,2,0)),0,VLOOKUP(CONCATENATE($B311,I$2,"SINGLE"),'I-SUB'!$V$3:$W$624,2,0))</f>
        <v>0</v>
      </c>
      <c r="J311" s="11">
        <f>IF(ISNA(VLOOKUP(CONCATENATE($B311,J$2,"SINGLE"),'I-SUB'!$V$3:$W$624,2,0)),0,VLOOKUP(CONCATENATE($B311,J$2,"SINGLE"),'I-SUB'!$V$3:$W$624,2,0))</f>
        <v>0</v>
      </c>
      <c r="K311" s="11">
        <f>IF(ISNA(VLOOKUP(CONCATENATE($B311,K$2,"SINGLE"),'I-SUB'!$V$3:$W$624,2,0)),0,VLOOKUP(CONCATENATE($B311,K$2,"SINGLE"),'I-SUB'!$V$3:$W$624,2,0))</f>
        <v>0</v>
      </c>
      <c r="L311" s="11">
        <f>IF(ISNA(VLOOKUP(CONCATENATE($B311,L$2,"SINGLE"),'I-SUB'!$V$3:$W$624,2,0)),0,VLOOKUP(CONCATENATE($B311,L$2,"SINGLE"),'I-SUB'!$V$3:$W$624,2,0))</f>
        <v>0</v>
      </c>
      <c r="M311" s="11">
        <f>IF(ISNA(VLOOKUP(CONCATENATE($B311,M$2,"SINGLE"),'I-SUB'!$V$3:$W$624,2,0)),0,VLOOKUP(CONCATENATE($B311,M$2,"SINGLE"),'I-SUB'!$V$3:$W$624,2,0))</f>
        <v>0</v>
      </c>
      <c r="N311" s="11">
        <f>IF(ISNA(VLOOKUP(CONCATENATE($B311,N$2,"SINGLE"),'I-SUB'!$V$3:$W$624,2,0)),0,VLOOKUP(CONCATENATE($B311,N$2,"SINGLE"),'I-SUB'!$V$3:$W$624,2,0))</f>
        <v>0</v>
      </c>
      <c r="O311" s="11">
        <f>IF(ISNA(VLOOKUP(CONCATENATE($B311,O$2,"SINGLE"),'I-SUB'!$V$3:$W$624,2,0)),0,VLOOKUP(CONCATENATE($B311,O$2,"SINGLE"),'I-SUB'!$V$3:$W$624,2,0))</f>
        <v>0</v>
      </c>
      <c r="P311" s="54">
        <f>SUM(C311:O311)</f>
        <v>0</v>
      </c>
      <c r="Q311" s="11">
        <f>IF(ISNA(VLOOKUP(CONCATENATE($B311,Q$2,"SINGLE"),'II-SUB'!$V$3:$W$630,2,0)),0,VLOOKUP(CONCATENATE($B311,Q$2,"SINGLE"),'II-SUB'!$V$3:$W$630,2,0))</f>
        <v>0</v>
      </c>
      <c r="R311" s="11">
        <f>IF(ISNA(VLOOKUP(CONCATENATE($B311,R$2,"SINGLE"),'II-SUB'!$V$3:$W$630,2,0)),0,VLOOKUP(CONCATENATE($B311,R$2,"SINGLE"),'II-SUB'!$V$3:$W$630,2,0))</f>
        <v>0</v>
      </c>
      <c r="S311" s="11">
        <f>IF(ISNA(VLOOKUP(CONCATENATE($B311,S$2,"SINGLE"),'II-SUB'!$V$3:$W$630,2,0)),0,VLOOKUP(CONCATENATE($B311,S$2,"SINGLE"),'II-SUB'!$V$3:$W$630,2,0))</f>
        <v>0</v>
      </c>
      <c r="T311" s="11">
        <f>IF(ISNA(VLOOKUP(CONCATENATE($B311,T$2,"SINGLE"),'II-SUB'!$V$3:$W$630,2,0)),0,VLOOKUP(CONCATENATE($B311,T$2,"SINGLE"),'II-SUB'!$V$3:$W$630,2,0))</f>
        <v>0</v>
      </c>
      <c r="U311" s="11">
        <f>IF(ISNA(VLOOKUP(CONCATENATE($B311,U$2,"SINGLE"),'II-SUB'!$V$3:$W$630,2,0)),0,VLOOKUP(CONCATENATE($B311,U$2,"SINGLE"),'II-SUB'!$V$3:$W$630,2,0))</f>
        <v>0</v>
      </c>
      <c r="V311" s="11">
        <f>IF(ISNA(VLOOKUP(CONCATENATE($B311,V$2,"SINGLE"),'II-SUB'!$V$3:$W$630,2,0)),0,VLOOKUP(CONCATENATE($B311,V$2,"SINGLE"),'II-SUB'!$V$3:$W$630,2,0))</f>
        <v>0</v>
      </c>
      <c r="W311" s="11">
        <f>IF(ISNA(VLOOKUP(CONCATENATE($B311,W$2,"SINGLE"),'II-SUB'!$V$3:$W$630,2,0)),0,VLOOKUP(CONCATENATE($B311,W$2,"SINGLE"),'II-SUB'!$V$3:$W$630,2,0))</f>
        <v>0</v>
      </c>
      <c r="X311" s="11">
        <f>IF(ISNA(VLOOKUP(CONCATENATE($B311,X$2,"SINGLE"),'II-SUB'!$V$3:$W$630,2,0)),0,VLOOKUP(CONCATENATE($B311,X$2,"SINGLE"),'II-SUB'!$V$3:$W$630,2,0))</f>
        <v>0</v>
      </c>
      <c r="Y311" s="11">
        <f>IF(ISNA(VLOOKUP(CONCATENATE($B311,Y$2,"SINGLE"),'II-SUB'!$V$3:$W$630,2,0)),0,VLOOKUP(CONCATENATE($B311,Y$2,"SINGLE"),'II-SUB'!$V$3:$W$630,2,0))</f>
        <v>0</v>
      </c>
      <c r="Z311" s="11">
        <f>IF(ISNA(VLOOKUP(CONCATENATE($B311,Z$2,"SINGLE"),'II-SUB'!$V$3:$W$630,2,0)),0,VLOOKUP(CONCATENATE($B311,Z$2,"SINGLE"),'II-SUB'!$V$3:$W$630,2,0))</f>
        <v>0</v>
      </c>
      <c r="AA311" s="11">
        <f>IF(ISNA(VLOOKUP(CONCATENATE($B311,AA$2,"SINGLE"),'II-SUB'!$V$3:$W$630,2,0)),0,VLOOKUP(CONCATENATE($B311,AA$2,"SINGLE"),'II-SUB'!$V$3:$W$630,2,0))</f>
        <v>0</v>
      </c>
      <c r="AB311" s="11">
        <f>IF(ISNA(VLOOKUP(CONCATENATE($B311,AB$2,"SINGLE"),'II-SUB'!$V$3:$W$630,2,0)),0,VLOOKUP(CONCATENATE($B311,AB$2,"SINGLE"),'II-SUB'!$V$3:$W$630,2,0))</f>
        <v>0</v>
      </c>
      <c r="AC311" s="11">
        <f>IF(ISNA(VLOOKUP(CONCATENATE($B311,AC$2,"SINGLE"),'II-SUB'!$V$3:$W$630,2,0)),0,VLOOKUP(CONCATENATE($B311,AC$2,"SINGLE"),'II-SUB'!$V$3:$W$630,2,0))</f>
        <v>0</v>
      </c>
      <c r="AD311" s="54">
        <f>SUM(Q311:AC311)</f>
        <v>0</v>
      </c>
      <c r="AE311" s="11">
        <f>IF(ISNA(VLOOKUP(CONCATENATE($B311,AE$2,"SINGLE"),MW!$V$3:$W$600,2,0)),0,VLOOKUP(CONCATENATE($B311,AE$2,"SINGLE"),MW!$V$3:$W$600,2,0))</f>
        <v>0</v>
      </c>
      <c r="AF311" s="11">
        <f>IF(ISNA(VLOOKUP(CONCATENATE($B311,AF$2,"SINGLE"),MW!$V$3:$W$600,2,0)),0,VLOOKUP(CONCATENATE($B311,AF$2,"SINGLE"),MW!$V$3:$W$600,2,0))</f>
        <v>0</v>
      </c>
      <c r="AG311" s="11">
        <f>IF(ISNA(VLOOKUP(CONCATENATE($B311,AG$2,"SINGLE"),MW!$V$3:$W$600,2,0)),0,VLOOKUP(CONCATENATE($B311,AG$2,"SINGLE"),MW!$V$3:$W$600,2,0))</f>
        <v>0</v>
      </c>
      <c r="AH311" s="11">
        <f>IF(ISNA(VLOOKUP(CONCATENATE($B311,AH$2,"SINGLE"),MW!$V$3:$W$600,2,0)),0,VLOOKUP(CONCATENATE($B311,AH$2,"SINGLE"),MW!$V$3:$W$600,2,0))</f>
        <v>0</v>
      </c>
      <c r="AI311" s="11">
        <f>IF(ISNA(VLOOKUP(CONCATENATE($B311,AI$2,"SINGLE"),MW!$V$3:$W$600,2,0)),0,VLOOKUP(CONCATENATE($B311,AI$2,"SINGLE"),MW!$V$3:$W$600,2,0))</f>
        <v>0</v>
      </c>
      <c r="AJ311" s="11">
        <f>IF(ISNA(VLOOKUP(CONCATENATE($B311,AJ$2,"SINGLE"),MW!$V$3:$W$600,2,0)),0,VLOOKUP(CONCATENATE($B311,AJ$2,"SINGLE"),MW!$V$3:$W$600,2,0))</f>
        <v>0</v>
      </c>
      <c r="AK311" s="11">
        <f>IF(ISNA(VLOOKUP(CONCATENATE($B311,AK$2,"SINGLE"),MW!$V$3:$W$600,2,0)),0,VLOOKUP(CONCATENATE($B311,AK$2,"SINGLE"),MW!$V$3:$W$600,2,0))</f>
        <v>0</v>
      </c>
      <c r="AL311" s="11">
        <f>IF(ISNA(VLOOKUP(CONCATENATE($B311,AL$2,"SINGLE"),MW!$V$3:$W$600,2,0)),0,VLOOKUP(CONCATENATE($B311,AL$2,"SINGLE"),MW!$V$3:$W$600,2,0))</f>
        <v>0</v>
      </c>
      <c r="AM311" s="11">
        <f>IF(ISNA(VLOOKUP(CONCATENATE($B311,AM$2,"SINGLE"),MW!$V$3:$W$600,2,0)),0,VLOOKUP(CONCATENATE($B311,AM$2,"SINGLE"),MW!$V$3:$W$600,2,0))</f>
        <v>0</v>
      </c>
      <c r="AN311" s="11">
        <f>IF(ISNA(VLOOKUP(CONCATENATE($B311,AN$2,"SINGLE"),MW!$V$3:$W$600,2,0)),0,VLOOKUP(CONCATENATE($B311,AN$2,"SINGLE"),MW!$V$3:$W$600,2,0))</f>
        <v>0</v>
      </c>
      <c r="AO311" s="11">
        <f>IF(ISNA(VLOOKUP(CONCATENATE($B311,AO$2,"SINGLE"),MW!$V$3:$W$600,2,0)),0,VLOOKUP(CONCATENATE($B311,AO$2,"SINGLE"),MW!$V$3:$W$600,2,0))</f>
        <v>0</v>
      </c>
      <c r="AP311" s="54">
        <f>SUM(AE311:AO311)</f>
        <v>0</v>
      </c>
      <c r="AQ311" s="11">
        <f>IF(ISNA(VLOOKUP(CONCATENATE($B311,AQ$2,"SINGLE"),'III-SUB'!$V$3:$W$633,2,0)),0,VLOOKUP(CONCATENATE($B311,AQ$2,"SINGLE"),'III-SUB'!$V$3:$W$633,2,0))</f>
        <v>0</v>
      </c>
      <c r="AR311" s="11">
        <f>IF(ISNA(VLOOKUP(CONCATENATE($B311,AR$2,"SINGLE"),'III-SUB'!$V$3:$W$633,2,0)),0,VLOOKUP(CONCATENATE($B311,AR$2,"SINGLE"),'III-SUB'!$V$3:$W$633,2,0))</f>
        <v>0</v>
      </c>
      <c r="AS311" s="11">
        <f>IF(ISNA(VLOOKUP(CONCATENATE($B311,AS$2,"SINGLE"),'III-SUB'!$V$3:$W$633,2,0)),0,VLOOKUP(CONCATENATE($B311,AS$2,"SINGLE"),'III-SUB'!$V$3:$W$633,2,0))</f>
        <v>0</v>
      </c>
      <c r="AT311" s="11">
        <f>IF(ISNA(VLOOKUP(CONCATENATE($B311,AT$2,"SINGLE"),'III-SUB'!$V$3:$W$633,2,0)),0,VLOOKUP(CONCATENATE($B311,AT$2,"SINGLE"),'III-SUB'!$V$3:$W$633,2,0))</f>
        <v>0</v>
      </c>
      <c r="AU311" s="11">
        <f>IF(ISNA(VLOOKUP(CONCATENATE($B311,AU$2,"SINGLE"),'III-SUB'!$V$3:$W$633,2,0)),0,VLOOKUP(CONCATENATE($B311,AU$2,"SINGLE"),'III-SUB'!$V$3:$W$633,2,0))</f>
        <v>0</v>
      </c>
      <c r="AV311" s="11">
        <f>IF(ISNA(VLOOKUP(CONCATENATE($B311,AV$2,"SINGLE"),'III-SUB'!$V$3:$W$633,2,0)),0,VLOOKUP(CONCATENATE($B311,AV$2,"SINGLE"),'III-SUB'!$V$3:$W$633,2,0))</f>
        <v>0</v>
      </c>
      <c r="AW311" s="11">
        <f>IF(ISNA(VLOOKUP(CONCATENATE($B311,AW$2,"SINGLE"),'III-SUB'!$V$3:$W$633,2,0)),0,VLOOKUP(CONCATENATE($B311,AW$2,"SINGLE"),'III-SUB'!$V$3:$W$633,2,0))</f>
        <v>0</v>
      </c>
      <c r="AX311" s="11">
        <f>IF(ISNA(VLOOKUP(CONCATENATE($B311,AX$2,"SINGLE"),'III-SUB'!$V$3:$W$633,2,0)),0,VLOOKUP(CONCATENATE($B311,AX$2,"SINGLE"),'III-SUB'!$V$3:$W$633,2,0))</f>
        <v>0</v>
      </c>
      <c r="AY311" s="11">
        <f>IF(ISNA(VLOOKUP(CONCATENATE($B311,AY$2,"SINGLE"),'III-SUB'!$V$3:$W$633,2,0)),0,VLOOKUP(CONCATENATE($B311,AY$2,"SINGLE"),'III-SUB'!$V$3:$W$633,2,0))</f>
        <v>0</v>
      </c>
      <c r="AZ311" s="11">
        <f>IF(ISNA(VLOOKUP(CONCATENATE($B311,AZ$2,"SINGLE"),'III-SUB'!$V$3:$W$633,2,0)),0,VLOOKUP(CONCATENATE($B311,AZ$2,"SINGLE"),'III-SUB'!$V$3:$W$633,2,0))</f>
        <v>0</v>
      </c>
      <c r="BA311" s="11">
        <f>IF(ISNA(VLOOKUP(CONCATENATE($B311,BA$2,"SINGLE"),'III-SUB'!$V$3:$W$633,2,0)),0,VLOOKUP(CONCATENATE($B311,BA$2,"SINGLE"),'III-SUB'!$V$3:$W$633,2,0))</f>
        <v>0</v>
      </c>
      <c r="BB311" s="11">
        <f>IF(ISNA(VLOOKUP(CONCATENATE($B311,BB$2,"SINGLE"),'III-SUB'!$V$3:$W$633,2,0)),0,VLOOKUP(CONCATENATE($B311,BB$2,"SINGLE"),'III-SUB'!$V$3:$W$633,2,0))</f>
        <v>0</v>
      </c>
      <c r="BC311" s="11">
        <f>IF(ISNA(VLOOKUP(CONCATENATE($B311,BC$2,"SINGLE"),'III-SUB'!$V$3:$W$633,2,0)),0,VLOOKUP(CONCATENATE($B311,BC$2,"SINGLE"),'III-SUB'!$V$3:$W$633,2,0))</f>
        <v>0</v>
      </c>
      <c r="BD311" s="54">
        <f>SUM(AQ311:BC311)</f>
        <v>0</v>
      </c>
      <c r="BE311" s="54">
        <f>IF(ISNA(VLOOKUP(CONCATENATE($B311,BE$2,"SINGLE"),VHF!$V$3:$W$627,2,0)),0,VLOOKUP(CONCATENATE($B311,BE$2,"SINGLE"),VHF!$V$3:$W$627,2,0))</f>
        <v>0</v>
      </c>
      <c r="BF311" s="11">
        <f>IF(ISNA(VLOOKUP(CONCATENATE($B311,BF$2,"SINGLE"),UHF!$V$3:$W$612,2,0)),0,VLOOKUP(CONCATENATE($B311,BF$2,"SINGLE"),UHF!$V$3:$W$612,2,0))</f>
        <v>0</v>
      </c>
      <c r="BG311" s="11">
        <f>IF(ISNA(VLOOKUP(CONCATENATE($B311,BG$2,"SINGLE"),UHF!$V$3:$W$612,2,0)),0,VLOOKUP(CONCATENATE($B311,BG$2,"SINGLE"),UHF!$V$3:$W$612,2,0))</f>
        <v>0</v>
      </c>
      <c r="BH311" s="11">
        <f>IF(ISNA(VLOOKUP(CONCATENATE($B311,BH$2,"SINGLE"),UHF!$V$3:$W$612,2,0)),0,VLOOKUP(CONCATENATE($B311,BH$2,"SINGLE"),UHF!$V$3:$W$612,2,0))</f>
        <v>0</v>
      </c>
      <c r="BI311" s="11">
        <f>IF(ISNA(VLOOKUP(CONCATENATE($B311,BI$2,"SINGLE"),UHF!$V$3:$W$612,2,0)),0,VLOOKUP(CONCATENATE($B311,BI$2,"SINGLE"),UHF!$V$3:$W$612,2,0))</f>
        <v>0</v>
      </c>
      <c r="BJ311" s="11">
        <f>IF(ISNA(VLOOKUP(CONCATENATE($B311,BJ$2,"SINGLE"),UHF!$V$3:$W$612,2,0)),0,VLOOKUP(CONCATENATE($B311,BJ$2,"SINGLE"),UHF!$V$3:$W$612,2,0))</f>
        <v>0</v>
      </c>
      <c r="BK311" s="11">
        <f>IF(ISNA(VLOOKUP(CONCATENATE($B311,BK$2,"SINGLE"),UHF!$V$3:$W$612,2,0)),0,VLOOKUP(CONCATENATE($B311,BK$2,"SINGLE"),UHF!$V$3:$W$612,2,0))</f>
        <v>0</v>
      </c>
      <c r="BL311" s="11">
        <f>IF(ISNA(VLOOKUP(CONCATENATE($B311,BL$2,"SINGLE"),UHF!$V$3:$W$612,2,0)),0,VLOOKUP(CONCATENATE($B311,BL$2,"SINGLE"),UHF!$V$3:$W$612,2,0))</f>
        <v>0</v>
      </c>
      <c r="BM311" s="11">
        <f>IF(ISNA(VLOOKUP(CONCATENATE($B311,BM$2,"SINGLE"),UHF!$V$3:$W$612,2,0)),0,VLOOKUP(CONCATENATE($B311,BM$2,"SINGLE"),UHF!$V$3:$W$612,2,0))</f>
        <v>0</v>
      </c>
      <c r="BN311" s="11">
        <f>IF(ISNA(VLOOKUP(CONCATENATE($B311,BN$2,"SINGLE"),UHF!$V$3:$W$612,2,0)),0,VLOOKUP(CONCATENATE($B311,BN$2,"SINGLE"),UHF!$V$3:$W$612,2,0))</f>
        <v>0</v>
      </c>
      <c r="BO311" s="11">
        <f>IF(ISNA(VLOOKUP(CONCATENATE($B311,BO$2,"SINGLE"),UHF!$V$3:$W$612,2,0)),0,VLOOKUP(CONCATENATE($B311,BO$2,"SINGLE"),UHF!$V$3:$W$612,2,0))</f>
        <v>0</v>
      </c>
      <c r="BP311" s="11">
        <f>IF(ISNA(VLOOKUP(CONCATENATE($B311,BP$2,"SINGLE"),UHF!$V$3:$W$612,2,0)),0,VLOOKUP(CONCATENATE($B311,BP$2,"SINGLE"),UHF!$V$3:$W$612,2,0))</f>
        <v>0</v>
      </c>
      <c r="BQ311" s="11">
        <f>IF(ISNA(VLOOKUP(CONCATENATE($B311,BQ$2,"SINGLE"),UHF!$V$3:$W$612,2,0)),0,VLOOKUP(CONCATENATE($B311,BQ$2,"SINGLE"),UHF!$V$3:$W$612,2,0))</f>
        <v>0</v>
      </c>
      <c r="BR311" s="54">
        <f>SUM(BF311:BQ311)</f>
        <v>0</v>
      </c>
      <c r="BS311" s="54">
        <f>IF(ISNA(VLOOKUP(CONCATENATE($B311,BS$2,"SINGLE"),'A1'!$V$3:$W$612,2,0)),0,VLOOKUP(CONCATENATE($B311,BS$2,"SINGLE"),'A1'!$V$3:$W$612,2,0))</f>
        <v>0</v>
      </c>
    </row>
    <row r="312" spans="1:71" x14ac:dyDescent="0.2">
      <c r="A312" s="21" t="str">
        <f t="shared" si="2"/>
        <v>310.</v>
      </c>
      <c r="B312" s="8">
        <f>'Seznam-SO'!A312</f>
        <v>0</v>
      </c>
      <c r="C312" s="11">
        <f>IF(ISNA(VLOOKUP(CONCATENATE($B312,C$2,"SINGLE"),'I-SUB'!$V$3:$W$624,2,0)),0,VLOOKUP(CONCATENATE($B312,C$2,"SINGLE"),'I-SUB'!$V$3:$W$624,2,0))</f>
        <v>0</v>
      </c>
      <c r="D312" s="11">
        <f>IF(ISNA(VLOOKUP(CONCATENATE($B312,D$2,"SINGLE"),'I-SUB'!$V$3:$W$624,2,0)),0,VLOOKUP(CONCATENATE($B312,D$2,"SINGLE"),'I-SUB'!$V$3:$W$624,2,0))</f>
        <v>0</v>
      </c>
      <c r="E312" s="11">
        <f>IF(ISNA(VLOOKUP(CONCATENATE($B312,E$2,"SINGLE"),'I-SUB'!$V$3:$W$624,2,0)),0,VLOOKUP(CONCATENATE($B312,E$2,"SINGLE"),'I-SUB'!$V$3:$W$624,2,0))</f>
        <v>0</v>
      </c>
      <c r="F312" s="11">
        <f>IF(ISNA(VLOOKUP(CONCATENATE($B312,F$2,"SINGLE"),'I-SUB'!$V$3:$W$624,2,0)),0,VLOOKUP(CONCATENATE($B312,F$2,"SINGLE"),'I-SUB'!$V$3:$W$624,2,0))</f>
        <v>0</v>
      </c>
      <c r="G312" s="11">
        <f>IF(ISNA(VLOOKUP(CONCATENATE($B312,G$2,"SINGLE"),'I-SUB'!$V$3:$W$624,2,0)),0,VLOOKUP(CONCATENATE($B312,G$2,"SINGLE"),'I-SUB'!$V$3:$W$624,2,0))</f>
        <v>0</v>
      </c>
      <c r="H312" s="11">
        <f>IF(ISNA(VLOOKUP(CONCATENATE($B312,H$2,"SINGLE"),'I-SUB'!$V$3:$W$624,2,0)),0,VLOOKUP(CONCATENATE($B312,H$2,"SINGLE"),'I-SUB'!$V$3:$W$624,2,0))</f>
        <v>0</v>
      </c>
      <c r="I312" s="11">
        <f>IF(ISNA(VLOOKUP(CONCATENATE($B312,I$2,"SINGLE"),'I-SUB'!$V$3:$W$624,2,0)),0,VLOOKUP(CONCATENATE($B312,I$2,"SINGLE"),'I-SUB'!$V$3:$W$624,2,0))</f>
        <v>0</v>
      </c>
      <c r="J312" s="11">
        <f>IF(ISNA(VLOOKUP(CONCATENATE($B312,J$2,"SINGLE"),'I-SUB'!$V$3:$W$624,2,0)),0,VLOOKUP(CONCATENATE($B312,J$2,"SINGLE"),'I-SUB'!$V$3:$W$624,2,0))</f>
        <v>0</v>
      </c>
      <c r="K312" s="11">
        <f>IF(ISNA(VLOOKUP(CONCATENATE($B312,K$2,"SINGLE"),'I-SUB'!$V$3:$W$624,2,0)),0,VLOOKUP(CONCATENATE($B312,K$2,"SINGLE"),'I-SUB'!$V$3:$W$624,2,0))</f>
        <v>0</v>
      </c>
      <c r="L312" s="11">
        <f>IF(ISNA(VLOOKUP(CONCATENATE($B312,L$2,"SINGLE"),'I-SUB'!$V$3:$W$624,2,0)),0,VLOOKUP(CONCATENATE($B312,L$2,"SINGLE"),'I-SUB'!$V$3:$W$624,2,0))</f>
        <v>0</v>
      </c>
      <c r="M312" s="11">
        <f>IF(ISNA(VLOOKUP(CONCATENATE($B312,M$2,"SINGLE"),'I-SUB'!$V$3:$W$624,2,0)),0,VLOOKUP(CONCATENATE($B312,M$2,"SINGLE"),'I-SUB'!$V$3:$W$624,2,0))</f>
        <v>0</v>
      </c>
      <c r="N312" s="11">
        <f>IF(ISNA(VLOOKUP(CONCATENATE($B312,N$2,"SINGLE"),'I-SUB'!$V$3:$W$624,2,0)),0,VLOOKUP(CONCATENATE($B312,N$2,"SINGLE"),'I-SUB'!$V$3:$W$624,2,0))</f>
        <v>0</v>
      </c>
      <c r="O312" s="11">
        <f>IF(ISNA(VLOOKUP(CONCATENATE($B312,O$2,"SINGLE"),'I-SUB'!$V$3:$W$624,2,0)),0,VLOOKUP(CONCATENATE($B312,O$2,"SINGLE"),'I-SUB'!$V$3:$W$624,2,0))</f>
        <v>0</v>
      </c>
      <c r="P312" s="54">
        <f>SUM(C312:O312)</f>
        <v>0</v>
      </c>
      <c r="Q312" s="11">
        <f>IF(ISNA(VLOOKUP(CONCATENATE($B312,Q$2,"SINGLE"),'II-SUB'!$V$3:$W$630,2,0)),0,VLOOKUP(CONCATENATE($B312,Q$2,"SINGLE"),'II-SUB'!$V$3:$W$630,2,0))</f>
        <v>0</v>
      </c>
      <c r="R312" s="11">
        <f>IF(ISNA(VLOOKUP(CONCATENATE($B312,R$2,"SINGLE"),'II-SUB'!$V$3:$W$630,2,0)),0,VLOOKUP(CONCATENATE($B312,R$2,"SINGLE"),'II-SUB'!$V$3:$W$630,2,0))</f>
        <v>0</v>
      </c>
      <c r="S312" s="11">
        <f>IF(ISNA(VLOOKUP(CONCATENATE($B312,S$2,"SINGLE"),'II-SUB'!$V$3:$W$630,2,0)),0,VLOOKUP(CONCATENATE($B312,S$2,"SINGLE"),'II-SUB'!$V$3:$W$630,2,0))</f>
        <v>0</v>
      </c>
      <c r="T312" s="11">
        <f>IF(ISNA(VLOOKUP(CONCATENATE($B312,T$2,"SINGLE"),'II-SUB'!$V$3:$W$630,2,0)),0,VLOOKUP(CONCATENATE($B312,T$2,"SINGLE"),'II-SUB'!$V$3:$W$630,2,0))</f>
        <v>0</v>
      </c>
      <c r="U312" s="11">
        <f>IF(ISNA(VLOOKUP(CONCATENATE($B312,U$2,"SINGLE"),'II-SUB'!$V$3:$W$630,2,0)),0,VLOOKUP(CONCATENATE($B312,U$2,"SINGLE"),'II-SUB'!$V$3:$W$630,2,0))</f>
        <v>0</v>
      </c>
      <c r="V312" s="11">
        <f>IF(ISNA(VLOOKUP(CONCATENATE($B312,V$2,"SINGLE"),'II-SUB'!$V$3:$W$630,2,0)),0,VLOOKUP(CONCATENATE($B312,V$2,"SINGLE"),'II-SUB'!$V$3:$W$630,2,0))</f>
        <v>0</v>
      </c>
      <c r="W312" s="11">
        <f>IF(ISNA(VLOOKUP(CONCATENATE($B312,W$2,"SINGLE"),'II-SUB'!$V$3:$W$630,2,0)),0,VLOOKUP(CONCATENATE($B312,W$2,"SINGLE"),'II-SUB'!$V$3:$W$630,2,0))</f>
        <v>0</v>
      </c>
      <c r="X312" s="11">
        <f>IF(ISNA(VLOOKUP(CONCATENATE($B312,X$2,"SINGLE"),'II-SUB'!$V$3:$W$630,2,0)),0,VLOOKUP(CONCATENATE($B312,X$2,"SINGLE"),'II-SUB'!$V$3:$W$630,2,0))</f>
        <v>0</v>
      </c>
      <c r="Y312" s="11">
        <f>IF(ISNA(VLOOKUP(CONCATENATE($B312,Y$2,"SINGLE"),'II-SUB'!$V$3:$W$630,2,0)),0,VLOOKUP(CONCATENATE($B312,Y$2,"SINGLE"),'II-SUB'!$V$3:$W$630,2,0))</f>
        <v>0</v>
      </c>
      <c r="Z312" s="11">
        <f>IF(ISNA(VLOOKUP(CONCATENATE($B312,Z$2,"SINGLE"),'II-SUB'!$V$3:$W$630,2,0)),0,VLOOKUP(CONCATENATE($B312,Z$2,"SINGLE"),'II-SUB'!$V$3:$W$630,2,0))</f>
        <v>0</v>
      </c>
      <c r="AA312" s="11">
        <f>IF(ISNA(VLOOKUP(CONCATENATE($B312,AA$2,"SINGLE"),'II-SUB'!$V$3:$W$630,2,0)),0,VLOOKUP(CONCATENATE($B312,AA$2,"SINGLE"),'II-SUB'!$V$3:$W$630,2,0))</f>
        <v>0</v>
      </c>
      <c r="AB312" s="11">
        <f>IF(ISNA(VLOOKUP(CONCATENATE($B312,AB$2,"SINGLE"),'II-SUB'!$V$3:$W$630,2,0)),0,VLOOKUP(CONCATENATE($B312,AB$2,"SINGLE"),'II-SUB'!$V$3:$W$630,2,0))</f>
        <v>0</v>
      </c>
      <c r="AC312" s="11">
        <f>IF(ISNA(VLOOKUP(CONCATENATE($B312,AC$2,"SINGLE"),'II-SUB'!$V$3:$W$630,2,0)),0,VLOOKUP(CONCATENATE($B312,AC$2,"SINGLE"),'II-SUB'!$V$3:$W$630,2,0))</f>
        <v>0</v>
      </c>
      <c r="AD312" s="54">
        <f>SUM(Q312:AC312)</f>
        <v>0</v>
      </c>
      <c r="AE312" s="11">
        <f>IF(ISNA(VLOOKUP(CONCATENATE($B312,AE$2,"SINGLE"),MW!$V$3:$W$600,2,0)),0,VLOOKUP(CONCATENATE($B312,AE$2,"SINGLE"),MW!$V$3:$W$600,2,0))</f>
        <v>0</v>
      </c>
      <c r="AF312" s="11">
        <f>IF(ISNA(VLOOKUP(CONCATENATE($B312,AF$2,"SINGLE"),MW!$V$3:$W$600,2,0)),0,VLOOKUP(CONCATENATE($B312,AF$2,"SINGLE"),MW!$V$3:$W$600,2,0))</f>
        <v>0</v>
      </c>
      <c r="AG312" s="11">
        <f>IF(ISNA(VLOOKUP(CONCATENATE($B312,AG$2,"SINGLE"),MW!$V$3:$W$600,2,0)),0,VLOOKUP(CONCATENATE($B312,AG$2,"SINGLE"),MW!$V$3:$W$600,2,0))</f>
        <v>0</v>
      </c>
      <c r="AH312" s="11">
        <f>IF(ISNA(VLOOKUP(CONCATENATE($B312,AH$2,"SINGLE"),MW!$V$3:$W$600,2,0)),0,VLOOKUP(CONCATENATE($B312,AH$2,"SINGLE"),MW!$V$3:$W$600,2,0))</f>
        <v>0</v>
      </c>
      <c r="AI312" s="11">
        <f>IF(ISNA(VLOOKUP(CONCATENATE($B312,AI$2,"SINGLE"),MW!$V$3:$W$600,2,0)),0,VLOOKUP(CONCATENATE($B312,AI$2,"SINGLE"),MW!$V$3:$W$600,2,0))</f>
        <v>0</v>
      </c>
      <c r="AJ312" s="11">
        <f>IF(ISNA(VLOOKUP(CONCATENATE($B312,AJ$2,"SINGLE"),MW!$V$3:$W$600,2,0)),0,VLOOKUP(CONCATENATE($B312,AJ$2,"SINGLE"),MW!$V$3:$W$600,2,0))</f>
        <v>0</v>
      </c>
      <c r="AK312" s="11">
        <f>IF(ISNA(VLOOKUP(CONCATENATE($B312,AK$2,"SINGLE"),MW!$V$3:$W$600,2,0)),0,VLOOKUP(CONCATENATE($B312,AK$2,"SINGLE"),MW!$V$3:$W$600,2,0))</f>
        <v>0</v>
      </c>
      <c r="AL312" s="11">
        <f>IF(ISNA(VLOOKUP(CONCATENATE($B312,AL$2,"SINGLE"),MW!$V$3:$W$600,2,0)),0,VLOOKUP(CONCATENATE($B312,AL$2,"SINGLE"),MW!$V$3:$W$600,2,0))</f>
        <v>0</v>
      </c>
      <c r="AM312" s="11">
        <f>IF(ISNA(VLOOKUP(CONCATENATE($B312,AM$2,"SINGLE"),MW!$V$3:$W$600,2,0)),0,VLOOKUP(CONCATENATE($B312,AM$2,"SINGLE"),MW!$V$3:$W$600,2,0))</f>
        <v>0</v>
      </c>
      <c r="AN312" s="11">
        <f>IF(ISNA(VLOOKUP(CONCATENATE($B312,AN$2,"SINGLE"),MW!$V$3:$W$600,2,0)),0,VLOOKUP(CONCATENATE($B312,AN$2,"SINGLE"),MW!$V$3:$W$600,2,0))</f>
        <v>0</v>
      </c>
      <c r="AO312" s="11">
        <f>IF(ISNA(VLOOKUP(CONCATENATE($B312,AO$2,"SINGLE"),MW!$V$3:$W$600,2,0)),0,VLOOKUP(CONCATENATE($B312,AO$2,"SINGLE"),MW!$V$3:$W$600,2,0))</f>
        <v>0</v>
      </c>
      <c r="AP312" s="54">
        <f>SUM(AE312:AO312)</f>
        <v>0</v>
      </c>
      <c r="AQ312" s="11">
        <f>IF(ISNA(VLOOKUP(CONCATENATE($B312,AQ$2,"SINGLE"),'III-SUB'!$V$3:$W$633,2,0)),0,VLOOKUP(CONCATENATE($B312,AQ$2,"SINGLE"),'III-SUB'!$V$3:$W$633,2,0))</f>
        <v>0</v>
      </c>
      <c r="AR312" s="11">
        <f>IF(ISNA(VLOOKUP(CONCATENATE($B312,AR$2,"SINGLE"),'III-SUB'!$V$3:$W$633,2,0)),0,VLOOKUP(CONCATENATE($B312,AR$2,"SINGLE"),'III-SUB'!$V$3:$W$633,2,0))</f>
        <v>0</v>
      </c>
      <c r="AS312" s="11">
        <f>IF(ISNA(VLOOKUP(CONCATENATE($B312,AS$2,"SINGLE"),'III-SUB'!$V$3:$W$633,2,0)),0,VLOOKUP(CONCATENATE($B312,AS$2,"SINGLE"),'III-SUB'!$V$3:$W$633,2,0))</f>
        <v>0</v>
      </c>
      <c r="AT312" s="11">
        <f>IF(ISNA(VLOOKUP(CONCATENATE($B312,AT$2,"SINGLE"),'III-SUB'!$V$3:$W$633,2,0)),0,VLOOKUP(CONCATENATE($B312,AT$2,"SINGLE"),'III-SUB'!$V$3:$W$633,2,0))</f>
        <v>0</v>
      </c>
      <c r="AU312" s="11">
        <f>IF(ISNA(VLOOKUP(CONCATENATE($B312,AU$2,"SINGLE"),'III-SUB'!$V$3:$W$633,2,0)),0,VLOOKUP(CONCATENATE($B312,AU$2,"SINGLE"),'III-SUB'!$V$3:$W$633,2,0))</f>
        <v>0</v>
      </c>
      <c r="AV312" s="11">
        <f>IF(ISNA(VLOOKUP(CONCATENATE($B312,AV$2,"SINGLE"),'III-SUB'!$V$3:$W$633,2,0)),0,VLOOKUP(CONCATENATE($B312,AV$2,"SINGLE"),'III-SUB'!$V$3:$W$633,2,0))</f>
        <v>0</v>
      </c>
      <c r="AW312" s="11">
        <f>IF(ISNA(VLOOKUP(CONCATENATE($B312,AW$2,"SINGLE"),'III-SUB'!$V$3:$W$633,2,0)),0,VLOOKUP(CONCATENATE($B312,AW$2,"SINGLE"),'III-SUB'!$V$3:$W$633,2,0))</f>
        <v>0</v>
      </c>
      <c r="AX312" s="11">
        <f>IF(ISNA(VLOOKUP(CONCATENATE($B312,AX$2,"SINGLE"),'III-SUB'!$V$3:$W$633,2,0)),0,VLOOKUP(CONCATENATE($B312,AX$2,"SINGLE"),'III-SUB'!$V$3:$W$633,2,0))</f>
        <v>0</v>
      </c>
      <c r="AY312" s="11">
        <f>IF(ISNA(VLOOKUP(CONCATENATE($B312,AY$2,"SINGLE"),'III-SUB'!$V$3:$W$633,2,0)),0,VLOOKUP(CONCATENATE($B312,AY$2,"SINGLE"),'III-SUB'!$V$3:$W$633,2,0))</f>
        <v>0</v>
      </c>
      <c r="AZ312" s="11">
        <f>IF(ISNA(VLOOKUP(CONCATENATE($B312,AZ$2,"SINGLE"),'III-SUB'!$V$3:$W$633,2,0)),0,VLOOKUP(CONCATENATE($B312,AZ$2,"SINGLE"),'III-SUB'!$V$3:$W$633,2,0))</f>
        <v>0</v>
      </c>
      <c r="BA312" s="11">
        <f>IF(ISNA(VLOOKUP(CONCATENATE($B312,BA$2,"SINGLE"),'III-SUB'!$V$3:$W$633,2,0)),0,VLOOKUP(CONCATENATE($B312,BA$2,"SINGLE"),'III-SUB'!$V$3:$W$633,2,0))</f>
        <v>0</v>
      </c>
      <c r="BB312" s="11">
        <f>IF(ISNA(VLOOKUP(CONCATENATE($B312,BB$2,"SINGLE"),'III-SUB'!$V$3:$W$633,2,0)),0,VLOOKUP(CONCATENATE($B312,BB$2,"SINGLE"),'III-SUB'!$V$3:$W$633,2,0))</f>
        <v>0</v>
      </c>
      <c r="BC312" s="11">
        <f>IF(ISNA(VLOOKUP(CONCATENATE($B312,BC$2,"SINGLE"),'III-SUB'!$V$3:$W$633,2,0)),0,VLOOKUP(CONCATENATE($B312,BC$2,"SINGLE"),'III-SUB'!$V$3:$W$633,2,0))</f>
        <v>0</v>
      </c>
      <c r="BD312" s="54">
        <f>SUM(AQ312:BC312)</f>
        <v>0</v>
      </c>
      <c r="BE312" s="54">
        <f>IF(ISNA(VLOOKUP(CONCATENATE($B312,BE$2,"SINGLE"),VHF!$V$3:$W$627,2,0)),0,VLOOKUP(CONCATENATE($B312,BE$2,"SINGLE"),VHF!$V$3:$W$627,2,0))</f>
        <v>0</v>
      </c>
      <c r="BF312" s="11">
        <f>IF(ISNA(VLOOKUP(CONCATENATE($B312,BF$2,"SINGLE"),UHF!$V$3:$W$612,2,0)),0,VLOOKUP(CONCATENATE($B312,BF$2,"SINGLE"),UHF!$V$3:$W$612,2,0))</f>
        <v>0</v>
      </c>
      <c r="BG312" s="11">
        <f>IF(ISNA(VLOOKUP(CONCATENATE($B312,BG$2,"SINGLE"),UHF!$V$3:$W$612,2,0)),0,VLOOKUP(CONCATENATE($B312,BG$2,"SINGLE"),UHF!$V$3:$W$612,2,0))</f>
        <v>0</v>
      </c>
      <c r="BH312" s="11">
        <f>IF(ISNA(VLOOKUP(CONCATENATE($B312,BH$2,"SINGLE"),UHF!$V$3:$W$612,2,0)),0,VLOOKUP(CONCATENATE($B312,BH$2,"SINGLE"),UHF!$V$3:$W$612,2,0))</f>
        <v>0</v>
      </c>
      <c r="BI312" s="11">
        <f>IF(ISNA(VLOOKUP(CONCATENATE($B312,BI$2,"SINGLE"),UHF!$V$3:$W$612,2,0)),0,VLOOKUP(CONCATENATE($B312,BI$2,"SINGLE"),UHF!$V$3:$W$612,2,0))</f>
        <v>0</v>
      </c>
      <c r="BJ312" s="11">
        <f>IF(ISNA(VLOOKUP(CONCATENATE($B312,BJ$2,"SINGLE"),UHF!$V$3:$W$612,2,0)),0,VLOOKUP(CONCATENATE($B312,BJ$2,"SINGLE"),UHF!$V$3:$W$612,2,0))</f>
        <v>0</v>
      </c>
      <c r="BK312" s="11">
        <f>IF(ISNA(VLOOKUP(CONCATENATE($B312,BK$2,"SINGLE"),UHF!$V$3:$W$612,2,0)),0,VLOOKUP(CONCATENATE($B312,BK$2,"SINGLE"),UHF!$V$3:$W$612,2,0))</f>
        <v>0</v>
      </c>
      <c r="BL312" s="11">
        <f>IF(ISNA(VLOOKUP(CONCATENATE($B312,BL$2,"SINGLE"),UHF!$V$3:$W$612,2,0)),0,VLOOKUP(CONCATENATE($B312,BL$2,"SINGLE"),UHF!$V$3:$W$612,2,0))</f>
        <v>0</v>
      </c>
      <c r="BM312" s="11">
        <f>IF(ISNA(VLOOKUP(CONCATENATE($B312,BM$2,"SINGLE"),UHF!$V$3:$W$612,2,0)),0,VLOOKUP(CONCATENATE($B312,BM$2,"SINGLE"),UHF!$V$3:$W$612,2,0))</f>
        <v>0</v>
      </c>
      <c r="BN312" s="11">
        <f>IF(ISNA(VLOOKUP(CONCATENATE($B312,BN$2,"SINGLE"),UHF!$V$3:$W$612,2,0)),0,VLOOKUP(CONCATENATE($B312,BN$2,"SINGLE"),UHF!$V$3:$W$612,2,0))</f>
        <v>0</v>
      </c>
      <c r="BO312" s="11">
        <f>IF(ISNA(VLOOKUP(CONCATENATE($B312,BO$2,"SINGLE"),UHF!$V$3:$W$612,2,0)),0,VLOOKUP(CONCATENATE($B312,BO$2,"SINGLE"),UHF!$V$3:$W$612,2,0))</f>
        <v>0</v>
      </c>
      <c r="BP312" s="11">
        <f>IF(ISNA(VLOOKUP(CONCATENATE($B312,BP$2,"SINGLE"),UHF!$V$3:$W$612,2,0)),0,VLOOKUP(CONCATENATE($B312,BP$2,"SINGLE"),UHF!$V$3:$W$612,2,0))</f>
        <v>0</v>
      </c>
      <c r="BQ312" s="11">
        <f>IF(ISNA(VLOOKUP(CONCATENATE($B312,BQ$2,"SINGLE"),UHF!$V$3:$W$612,2,0)),0,VLOOKUP(CONCATENATE($B312,BQ$2,"SINGLE"),UHF!$V$3:$W$612,2,0))</f>
        <v>0</v>
      </c>
      <c r="BR312" s="54">
        <f>SUM(BF312:BQ312)</f>
        <v>0</v>
      </c>
      <c r="BS312" s="54">
        <f>IF(ISNA(VLOOKUP(CONCATENATE($B312,BS$2,"SINGLE"),'A1'!$V$3:$W$612,2,0)),0,VLOOKUP(CONCATENATE($B312,BS$2,"SINGLE"),'A1'!$V$3:$W$612,2,0))</f>
        <v>0</v>
      </c>
    </row>
    <row r="313" spans="1:71" x14ac:dyDescent="0.2">
      <c r="A313" s="21" t="str">
        <f t="shared" si="2"/>
        <v>311.</v>
      </c>
      <c r="B313" s="8">
        <f>'Seznam-SO'!A313</f>
        <v>0</v>
      </c>
      <c r="C313" s="11">
        <f>IF(ISNA(VLOOKUP(CONCATENATE($B313,C$2,"SINGLE"),'I-SUB'!$V$3:$W$624,2,0)),0,VLOOKUP(CONCATENATE($B313,C$2,"SINGLE"),'I-SUB'!$V$3:$W$624,2,0))</f>
        <v>0</v>
      </c>
      <c r="D313" s="11">
        <f>IF(ISNA(VLOOKUP(CONCATENATE($B313,D$2,"SINGLE"),'I-SUB'!$V$3:$W$624,2,0)),0,VLOOKUP(CONCATENATE($B313,D$2,"SINGLE"),'I-SUB'!$V$3:$W$624,2,0))</f>
        <v>0</v>
      </c>
      <c r="E313" s="11">
        <f>IF(ISNA(VLOOKUP(CONCATENATE($B313,E$2,"SINGLE"),'I-SUB'!$V$3:$W$624,2,0)),0,VLOOKUP(CONCATENATE($B313,E$2,"SINGLE"),'I-SUB'!$V$3:$W$624,2,0))</f>
        <v>0</v>
      </c>
      <c r="F313" s="11">
        <f>IF(ISNA(VLOOKUP(CONCATENATE($B313,F$2,"SINGLE"),'I-SUB'!$V$3:$W$624,2,0)),0,VLOOKUP(CONCATENATE($B313,F$2,"SINGLE"),'I-SUB'!$V$3:$W$624,2,0))</f>
        <v>0</v>
      </c>
      <c r="G313" s="11">
        <f>IF(ISNA(VLOOKUP(CONCATENATE($B313,G$2,"SINGLE"),'I-SUB'!$V$3:$W$624,2,0)),0,VLOOKUP(CONCATENATE($B313,G$2,"SINGLE"),'I-SUB'!$V$3:$W$624,2,0))</f>
        <v>0</v>
      </c>
      <c r="H313" s="11">
        <f>IF(ISNA(VLOOKUP(CONCATENATE($B313,H$2,"SINGLE"),'I-SUB'!$V$3:$W$624,2,0)),0,VLOOKUP(CONCATENATE($B313,H$2,"SINGLE"),'I-SUB'!$V$3:$W$624,2,0))</f>
        <v>0</v>
      </c>
      <c r="I313" s="11">
        <f>IF(ISNA(VLOOKUP(CONCATENATE($B313,I$2,"SINGLE"),'I-SUB'!$V$3:$W$624,2,0)),0,VLOOKUP(CONCATENATE($B313,I$2,"SINGLE"),'I-SUB'!$V$3:$W$624,2,0))</f>
        <v>0</v>
      </c>
      <c r="J313" s="11">
        <f>IF(ISNA(VLOOKUP(CONCATENATE($B313,J$2,"SINGLE"),'I-SUB'!$V$3:$W$624,2,0)),0,VLOOKUP(CONCATENATE($B313,J$2,"SINGLE"),'I-SUB'!$V$3:$W$624,2,0))</f>
        <v>0</v>
      </c>
      <c r="K313" s="11">
        <f>IF(ISNA(VLOOKUP(CONCATENATE($B313,K$2,"SINGLE"),'I-SUB'!$V$3:$W$624,2,0)),0,VLOOKUP(CONCATENATE($B313,K$2,"SINGLE"),'I-SUB'!$V$3:$W$624,2,0))</f>
        <v>0</v>
      </c>
      <c r="L313" s="11">
        <f>IF(ISNA(VLOOKUP(CONCATENATE($B313,L$2,"SINGLE"),'I-SUB'!$V$3:$W$624,2,0)),0,VLOOKUP(CONCATENATE($B313,L$2,"SINGLE"),'I-SUB'!$V$3:$W$624,2,0))</f>
        <v>0</v>
      </c>
      <c r="M313" s="11">
        <f>IF(ISNA(VLOOKUP(CONCATENATE($B313,M$2,"SINGLE"),'I-SUB'!$V$3:$W$624,2,0)),0,VLOOKUP(CONCATENATE($B313,M$2,"SINGLE"),'I-SUB'!$V$3:$W$624,2,0))</f>
        <v>0</v>
      </c>
      <c r="N313" s="11">
        <f>IF(ISNA(VLOOKUP(CONCATENATE($B313,N$2,"SINGLE"),'I-SUB'!$V$3:$W$624,2,0)),0,VLOOKUP(CONCATENATE($B313,N$2,"SINGLE"),'I-SUB'!$V$3:$W$624,2,0))</f>
        <v>0</v>
      </c>
      <c r="O313" s="11">
        <f>IF(ISNA(VLOOKUP(CONCATENATE($B313,O$2,"SINGLE"),'I-SUB'!$V$3:$W$624,2,0)),0,VLOOKUP(CONCATENATE($B313,O$2,"SINGLE"),'I-SUB'!$V$3:$W$624,2,0))</f>
        <v>0</v>
      </c>
      <c r="P313" s="54">
        <f>SUM(C313:O313)</f>
        <v>0</v>
      </c>
      <c r="Q313" s="11">
        <f>IF(ISNA(VLOOKUP(CONCATENATE($B313,Q$2,"SINGLE"),'II-SUB'!$V$3:$W$630,2,0)),0,VLOOKUP(CONCATENATE($B313,Q$2,"SINGLE"),'II-SUB'!$V$3:$W$630,2,0))</f>
        <v>0</v>
      </c>
      <c r="R313" s="11">
        <f>IF(ISNA(VLOOKUP(CONCATENATE($B313,R$2,"SINGLE"),'II-SUB'!$V$3:$W$630,2,0)),0,VLOOKUP(CONCATENATE($B313,R$2,"SINGLE"),'II-SUB'!$V$3:$W$630,2,0))</f>
        <v>0</v>
      </c>
      <c r="S313" s="11">
        <f>IF(ISNA(VLOOKUP(CONCATENATE($B313,S$2,"SINGLE"),'II-SUB'!$V$3:$W$630,2,0)),0,VLOOKUP(CONCATENATE($B313,S$2,"SINGLE"),'II-SUB'!$V$3:$W$630,2,0))</f>
        <v>0</v>
      </c>
      <c r="T313" s="11">
        <f>IF(ISNA(VLOOKUP(CONCATENATE($B313,T$2,"SINGLE"),'II-SUB'!$V$3:$W$630,2,0)),0,VLOOKUP(CONCATENATE($B313,T$2,"SINGLE"),'II-SUB'!$V$3:$W$630,2,0))</f>
        <v>0</v>
      </c>
      <c r="U313" s="11">
        <f>IF(ISNA(VLOOKUP(CONCATENATE($B313,U$2,"SINGLE"),'II-SUB'!$V$3:$W$630,2,0)),0,VLOOKUP(CONCATENATE($B313,U$2,"SINGLE"),'II-SUB'!$V$3:$W$630,2,0))</f>
        <v>0</v>
      </c>
      <c r="V313" s="11">
        <f>IF(ISNA(VLOOKUP(CONCATENATE($B313,V$2,"SINGLE"),'II-SUB'!$V$3:$W$630,2,0)),0,VLOOKUP(CONCATENATE($B313,V$2,"SINGLE"),'II-SUB'!$V$3:$W$630,2,0))</f>
        <v>0</v>
      </c>
      <c r="W313" s="11">
        <f>IF(ISNA(VLOOKUP(CONCATENATE($B313,W$2,"SINGLE"),'II-SUB'!$V$3:$W$630,2,0)),0,VLOOKUP(CONCATENATE($B313,W$2,"SINGLE"),'II-SUB'!$V$3:$W$630,2,0))</f>
        <v>0</v>
      </c>
      <c r="X313" s="11">
        <f>IF(ISNA(VLOOKUP(CONCATENATE($B313,X$2,"SINGLE"),'II-SUB'!$V$3:$W$630,2,0)),0,VLOOKUP(CONCATENATE($B313,X$2,"SINGLE"),'II-SUB'!$V$3:$W$630,2,0))</f>
        <v>0</v>
      </c>
      <c r="Y313" s="11">
        <f>IF(ISNA(VLOOKUP(CONCATENATE($B313,Y$2,"SINGLE"),'II-SUB'!$V$3:$W$630,2,0)),0,VLOOKUP(CONCATENATE($B313,Y$2,"SINGLE"),'II-SUB'!$V$3:$W$630,2,0))</f>
        <v>0</v>
      </c>
      <c r="Z313" s="11">
        <f>IF(ISNA(VLOOKUP(CONCATENATE($B313,Z$2,"SINGLE"),'II-SUB'!$V$3:$W$630,2,0)),0,VLOOKUP(CONCATENATE($B313,Z$2,"SINGLE"),'II-SUB'!$V$3:$W$630,2,0))</f>
        <v>0</v>
      </c>
      <c r="AA313" s="11">
        <f>IF(ISNA(VLOOKUP(CONCATENATE($B313,AA$2,"SINGLE"),'II-SUB'!$V$3:$W$630,2,0)),0,VLOOKUP(CONCATENATE($B313,AA$2,"SINGLE"),'II-SUB'!$V$3:$W$630,2,0))</f>
        <v>0</v>
      </c>
      <c r="AB313" s="11">
        <f>IF(ISNA(VLOOKUP(CONCATENATE($B313,AB$2,"SINGLE"),'II-SUB'!$V$3:$W$630,2,0)),0,VLOOKUP(CONCATENATE($B313,AB$2,"SINGLE"),'II-SUB'!$V$3:$W$630,2,0))</f>
        <v>0</v>
      </c>
      <c r="AC313" s="11">
        <f>IF(ISNA(VLOOKUP(CONCATENATE($B313,AC$2,"SINGLE"),'II-SUB'!$V$3:$W$630,2,0)),0,VLOOKUP(CONCATENATE($B313,AC$2,"SINGLE"),'II-SUB'!$V$3:$W$630,2,0))</f>
        <v>0</v>
      </c>
      <c r="AD313" s="54">
        <f>SUM(Q313:AC313)</f>
        <v>0</v>
      </c>
      <c r="AE313" s="11">
        <f>IF(ISNA(VLOOKUP(CONCATENATE($B313,AE$2,"SINGLE"),MW!$V$3:$W$600,2,0)),0,VLOOKUP(CONCATENATE($B313,AE$2,"SINGLE"),MW!$V$3:$W$600,2,0))</f>
        <v>0</v>
      </c>
      <c r="AF313" s="11">
        <f>IF(ISNA(VLOOKUP(CONCATENATE($B313,AF$2,"SINGLE"),MW!$V$3:$W$600,2,0)),0,VLOOKUP(CONCATENATE($B313,AF$2,"SINGLE"),MW!$V$3:$W$600,2,0))</f>
        <v>0</v>
      </c>
      <c r="AG313" s="11">
        <f>IF(ISNA(VLOOKUP(CONCATENATE($B313,AG$2,"SINGLE"),MW!$V$3:$W$600,2,0)),0,VLOOKUP(CONCATENATE($B313,AG$2,"SINGLE"),MW!$V$3:$W$600,2,0))</f>
        <v>0</v>
      </c>
      <c r="AH313" s="11">
        <f>IF(ISNA(VLOOKUP(CONCATENATE($B313,AH$2,"SINGLE"),MW!$V$3:$W$600,2,0)),0,VLOOKUP(CONCATENATE($B313,AH$2,"SINGLE"),MW!$V$3:$W$600,2,0))</f>
        <v>0</v>
      </c>
      <c r="AI313" s="11">
        <f>IF(ISNA(VLOOKUP(CONCATENATE($B313,AI$2,"SINGLE"),MW!$V$3:$W$600,2,0)),0,VLOOKUP(CONCATENATE($B313,AI$2,"SINGLE"),MW!$V$3:$W$600,2,0))</f>
        <v>0</v>
      </c>
      <c r="AJ313" s="11">
        <f>IF(ISNA(VLOOKUP(CONCATENATE($B313,AJ$2,"SINGLE"),MW!$V$3:$W$600,2,0)),0,VLOOKUP(CONCATENATE($B313,AJ$2,"SINGLE"),MW!$V$3:$W$600,2,0))</f>
        <v>0</v>
      </c>
      <c r="AK313" s="11">
        <f>IF(ISNA(VLOOKUP(CONCATENATE($B313,AK$2,"SINGLE"),MW!$V$3:$W$600,2,0)),0,VLOOKUP(CONCATENATE($B313,AK$2,"SINGLE"),MW!$V$3:$W$600,2,0))</f>
        <v>0</v>
      </c>
      <c r="AL313" s="11">
        <f>IF(ISNA(VLOOKUP(CONCATENATE($B313,AL$2,"SINGLE"),MW!$V$3:$W$600,2,0)),0,VLOOKUP(CONCATENATE($B313,AL$2,"SINGLE"),MW!$V$3:$W$600,2,0))</f>
        <v>0</v>
      </c>
      <c r="AM313" s="11">
        <f>IF(ISNA(VLOOKUP(CONCATENATE($B313,AM$2,"SINGLE"),MW!$V$3:$W$600,2,0)),0,VLOOKUP(CONCATENATE($B313,AM$2,"SINGLE"),MW!$V$3:$W$600,2,0))</f>
        <v>0</v>
      </c>
      <c r="AN313" s="11">
        <f>IF(ISNA(VLOOKUP(CONCATENATE($B313,AN$2,"SINGLE"),MW!$V$3:$W$600,2,0)),0,VLOOKUP(CONCATENATE($B313,AN$2,"SINGLE"),MW!$V$3:$W$600,2,0))</f>
        <v>0</v>
      </c>
      <c r="AO313" s="11">
        <f>IF(ISNA(VLOOKUP(CONCATENATE($B313,AO$2,"SINGLE"),MW!$V$3:$W$600,2,0)),0,VLOOKUP(CONCATENATE($B313,AO$2,"SINGLE"),MW!$V$3:$W$600,2,0))</f>
        <v>0</v>
      </c>
      <c r="AP313" s="54">
        <f>SUM(AE313:AO313)</f>
        <v>0</v>
      </c>
      <c r="AQ313" s="11">
        <f>IF(ISNA(VLOOKUP(CONCATENATE($B313,AQ$2,"SINGLE"),'III-SUB'!$V$3:$W$633,2,0)),0,VLOOKUP(CONCATENATE($B313,AQ$2,"SINGLE"),'III-SUB'!$V$3:$W$633,2,0))</f>
        <v>0</v>
      </c>
      <c r="AR313" s="11">
        <f>IF(ISNA(VLOOKUP(CONCATENATE($B313,AR$2,"SINGLE"),'III-SUB'!$V$3:$W$633,2,0)),0,VLOOKUP(CONCATENATE($B313,AR$2,"SINGLE"),'III-SUB'!$V$3:$W$633,2,0))</f>
        <v>0</v>
      </c>
      <c r="AS313" s="11">
        <f>IF(ISNA(VLOOKUP(CONCATENATE($B313,AS$2,"SINGLE"),'III-SUB'!$V$3:$W$633,2,0)),0,VLOOKUP(CONCATENATE($B313,AS$2,"SINGLE"),'III-SUB'!$V$3:$W$633,2,0))</f>
        <v>0</v>
      </c>
      <c r="AT313" s="11">
        <f>IF(ISNA(VLOOKUP(CONCATENATE($B313,AT$2,"SINGLE"),'III-SUB'!$V$3:$W$633,2,0)),0,VLOOKUP(CONCATENATE($B313,AT$2,"SINGLE"),'III-SUB'!$V$3:$W$633,2,0))</f>
        <v>0</v>
      </c>
      <c r="AU313" s="11">
        <f>IF(ISNA(VLOOKUP(CONCATENATE($B313,AU$2,"SINGLE"),'III-SUB'!$V$3:$W$633,2,0)),0,VLOOKUP(CONCATENATE($B313,AU$2,"SINGLE"),'III-SUB'!$V$3:$W$633,2,0))</f>
        <v>0</v>
      </c>
      <c r="AV313" s="11">
        <f>IF(ISNA(VLOOKUP(CONCATENATE($B313,AV$2,"SINGLE"),'III-SUB'!$V$3:$W$633,2,0)),0,VLOOKUP(CONCATENATE($B313,AV$2,"SINGLE"),'III-SUB'!$V$3:$W$633,2,0))</f>
        <v>0</v>
      </c>
      <c r="AW313" s="11">
        <f>IF(ISNA(VLOOKUP(CONCATENATE($B313,AW$2,"SINGLE"),'III-SUB'!$V$3:$W$633,2,0)),0,VLOOKUP(CONCATENATE($B313,AW$2,"SINGLE"),'III-SUB'!$V$3:$W$633,2,0))</f>
        <v>0</v>
      </c>
      <c r="AX313" s="11">
        <f>IF(ISNA(VLOOKUP(CONCATENATE($B313,AX$2,"SINGLE"),'III-SUB'!$V$3:$W$633,2,0)),0,VLOOKUP(CONCATENATE($B313,AX$2,"SINGLE"),'III-SUB'!$V$3:$W$633,2,0))</f>
        <v>0</v>
      </c>
      <c r="AY313" s="11">
        <f>IF(ISNA(VLOOKUP(CONCATENATE($B313,AY$2,"SINGLE"),'III-SUB'!$V$3:$W$633,2,0)),0,VLOOKUP(CONCATENATE($B313,AY$2,"SINGLE"),'III-SUB'!$V$3:$W$633,2,0))</f>
        <v>0</v>
      </c>
      <c r="AZ313" s="11">
        <f>IF(ISNA(VLOOKUP(CONCATENATE($B313,AZ$2,"SINGLE"),'III-SUB'!$V$3:$W$633,2,0)),0,VLOOKUP(CONCATENATE($B313,AZ$2,"SINGLE"),'III-SUB'!$V$3:$W$633,2,0))</f>
        <v>0</v>
      </c>
      <c r="BA313" s="11">
        <f>IF(ISNA(VLOOKUP(CONCATENATE($B313,BA$2,"SINGLE"),'III-SUB'!$V$3:$W$633,2,0)),0,VLOOKUP(CONCATENATE($B313,BA$2,"SINGLE"),'III-SUB'!$V$3:$W$633,2,0))</f>
        <v>0</v>
      </c>
      <c r="BB313" s="11">
        <f>IF(ISNA(VLOOKUP(CONCATENATE($B313,BB$2,"SINGLE"),'III-SUB'!$V$3:$W$633,2,0)),0,VLOOKUP(CONCATENATE($B313,BB$2,"SINGLE"),'III-SUB'!$V$3:$W$633,2,0))</f>
        <v>0</v>
      </c>
      <c r="BC313" s="11">
        <f>IF(ISNA(VLOOKUP(CONCATENATE($B313,BC$2,"SINGLE"),'III-SUB'!$V$3:$W$633,2,0)),0,VLOOKUP(CONCATENATE($B313,BC$2,"SINGLE"),'III-SUB'!$V$3:$W$633,2,0))</f>
        <v>0</v>
      </c>
      <c r="BD313" s="54">
        <f>SUM(AQ313:BC313)</f>
        <v>0</v>
      </c>
      <c r="BE313" s="54">
        <f>IF(ISNA(VLOOKUP(CONCATENATE($B313,BE$2,"SINGLE"),VHF!$V$3:$W$627,2,0)),0,VLOOKUP(CONCATENATE($B313,BE$2,"SINGLE"),VHF!$V$3:$W$627,2,0))</f>
        <v>0</v>
      </c>
      <c r="BF313" s="11">
        <f>IF(ISNA(VLOOKUP(CONCATENATE($B313,BF$2,"SINGLE"),UHF!$V$3:$W$612,2,0)),0,VLOOKUP(CONCATENATE($B313,BF$2,"SINGLE"),UHF!$V$3:$W$612,2,0))</f>
        <v>0</v>
      </c>
      <c r="BG313" s="11">
        <f>IF(ISNA(VLOOKUP(CONCATENATE($B313,BG$2,"SINGLE"),UHF!$V$3:$W$612,2,0)),0,VLOOKUP(CONCATENATE($B313,BG$2,"SINGLE"),UHF!$V$3:$W$612,2,0))</f>
        <v>0</v>
      </c>
      <c r="BH313" s="11">
        <f>IF(ISNA(VLOOKUP(CONCATENATE($B313,BH$2,"SINGLE"),UHF!$V$3:$W$612,2,0)),0,VLOOKUP(CONCATENATE($B313,BH$2,"SINGLE"),UHF!$V$3:$W$612,2,0))</f>
        <v>0</v>
      </c>
      <c r="BI313" s="11">
        <f>IF(ISNA(VLOOKUP(CONCATENATE($B313,BI$2,"SINGLE"),UHF!$V$3:$W$612,2,0)),0,VLOOKUP(CONCATENATE($B313,BI$2,"SINGLE"),UHF!$V$3:$W$612,2,0))</f>
        <v>0</v>
      </c>
      <c r="BJ313" s="11">
        <f>IF(ISNA(VLOOKUP(CONCATENATE($B313,BJ$2,"SINGLE"),UHF!$V$3:$W$612,2,0)),0,VLOOKUP(CONCATENATE($B313,BJ$2,"SINGLE"),UHF!$V$3:$W$612,2,0))</f>
        <v>0</v>
      </c>
      <c r="BK313" s="11">
        <f>IF(ISNA(VLOOKUP(CONCATENATE($B313,BK$2,"SINGLE"),UHF!$V$3:$W$612,2,0)),0,VLOOKUP(CONCATENATE($B313,BK$2,"SINGLE"),UHF!$V$3:$W$612,2,0))</f>
        <v>0</v>
      </c>
      <c r="BL313" s="11">
        <f>IF(ISNA(VLOOKUP(CONCATENATE($B313,BL$2,"SINGLE"),UHF!$V$3:$W$612,2,0)),0,VLOOKUP(CONCATENATE($B313,BL$2,"SINGLE"),UHF!$V$3:$W$612,2,0))</f>
        <v>0</v>
      </c>
      <c r="BM313" s="11">
        <f>IF(ISNA(VLOOKUP(CONCATENATE($B313,BM$2,"SINGLE"),UHF!$V$3:$W$612,2,0)),0,VLOOKUP(CONCATENATE($B313,BM$2,"SINGLE"),UHF!$V$3:$W$612,2,0))</f>
        <v>0</v>
      </c>
      <c r="BN313" s="11">
        <f>IF(ISNA(VLOOKUP(CONCATENATE($B313,BN$2,"SINGLE"),UHF!$V$3:$W$612,2,0)),0,VLOOKUP(CONCATENATE($B313,BN$2,"SINGLE"),UHF!$V$3:$W$612,2,0))</f>
        <v>0</v>
      </c>
      <c r="BO313" s="11">
        <f>IF(ISNA(VLOOKUP(CONCATENATE($B313,BO$2,"SINGLE"),UHF!$V$3:$W$612,2,0)),0,VLOOKUP(CONCATENATE($B313,BO$2,"SINGLE"),UHF!$V$3:$W$612,2,0))</f>
        <v>0</v>
      </c>
      <c r="BP313" s="11">
        <f>IF(ISNA(VLOOKUP(CONCATENATE($B313,BP$2,"SINGLE"),UHF!$V$3:$W$612,2,0)),0,VLOOKUP(CONCATENATE($B313,BP$2,"SINGLE"),UHF!$V$3:$W$612,2,0))</f>
        <v>0</v>
      </c>
      <c r="BQ313" s="11">
        <f>IF(ISNA(VLOOKUP(CONCATENATE($B313,BQ$2,"SINGLE"),UHF!$V$3:$W$612,2,0)),0,VLOOKUP(CONCATENATE($B313,BQ$2,"SINGLE"),UHF!$V$3:$W$612,2,0))</f>
        <v>0</v>
      </c>
      <c r="BR313" s="54">
        <f>SUM(BF313:BQ313)</f>
        <v>0</v>
      </c>
      <c r="BS313" s="54">
        <f>IF(ISNA(VLOOKUP(CONCATENATE($B313,BS$2,"SINGLE"),'A1'!$V$3:$W$612,2,0)),0,VLOOKUP(CONCATENATE($B313,BS$2,"SINGLE"),'A1'!$V$3:$W$612,2,0))</f>
        <v>0</v>
      </c>
    </row>
    <row r="314" spans="1:71" x14ac:dyDescent="0.2">
      <c r="A314" s="21" t="str">
        <f t="shared" si="2"/>
        <v>312.</v>
      </c>
      <c r="B314" s="8">
        <f>'Seznam-SO'!A314</f>
        <v>0</v>
      </c>
      <c r="C314" s="11">
        <f>IF(ISNA(VLOOKUP(CONCATENATE($B314,C$2,"SINGLE"),'I-SUB'!$V$3:$W$624,2,0)),0,VLOOKUP(CONCATENATE($B314,C$2,"SINGLE"),'I-SUB'!$V$3:$W$624,2,0))</f>
        <v>0</v>
      </c>
      <c r="D314" s="11">
        <f>IF(ISNA(VLOOKUP(CONCATENATE($B314,D$2,"SINGLE"),'I-SUB'!$V$3:$W$624,2,0)),0,VLOOKUP(CONCATENATE($B314,D$2,"SINGLE"),'I-SUB'!$V$3:$W$624,2,0))</f>
        <v>0</v>
      </c>
      <c r="E314" s="11">
        <f>IF(ISNA(VLOOKUP(CONCATENATE($B314,E$2,"SINGLE"),'I-SUB'!$V$3:$W$624,2,0)),0,VLOOKUP(CONCATENATE($B314,E$2,"SINGLE"),'I-SUB'!$V$3:$W$624,2,0))</f>
        <v>0</v>
      </c>
      <c r="F314" s="11">
        <f>IF(ISNA(VLOOKUP(CONCATENATE($B314,F$2,"SINGLE"),'I-SUB'!$V$3:$W$624,2,0)),0,VLOOKUP(CONCATENATE($B314,F$2,"SINGLE"),'I-SUB'!$V$3:$W$624,2,0))</f>
        <v>0</v>
      </c>
      <c r="G314" s="11">
        <f>IF(ISNA(VLOOKUP(CONCATENATE($B314,G$2,"SINGLE"),'I-SUB'!$V$3:$W$624,2,0)),0,VLOOKUP(CONCATENATE($B314,G$2,"SINGLE"),'I-SUB'!$V$3:$W$624,2,0))</f>
        <v>0</v>
      </c>
      <c r="H314" s="11">
        <f>IF(ISNA(VLOOKUP(CONCATENATE($B314,H$2,"SINGLE"),'I-SUB'!$V$3:$W$624,2,0)),0,VLOOKUP(CONCATENATE($B314,H$2,"SINGLE"),'I-SUB'!$V$3:$W$624,2,0))</f>
        <v>0</v>
      </c>
      <c r="I314" s="11">
        <f>IF(ISNA(VLOOKUP(CONCATENATE($B314,I$2,"SINGLE"),'I-SUB'!$V$3:$W$624,2,0)),0,VLOOKUP(CONCATENATE($B314,I$2,"SINGLE"),'I-SUB'!$V$3:$W$624,2,0))</f>
        <v>0</v>
      </c>
      <c r="J314" s="11">
        <f>IF(ISNA(VLOOKUP(CONCATENATE($B314,J$2,"SINGLE"),'I-SUB'!$V$3:$W$624,2,0)),0,VLOOKUP(CONCATENATE($B314,J$2,"SINGLE"),'I-SUB'!$V$3:$W$624,2,0))</f>
        <v>0</v>
      </c>
      <c r="K314" s="11">
        <f>IF(ISNA(VLOOKUP(CONCATENATE($B314,K$2,"SINGLE"),'I-SUB'!$V$3:$W$624,2,0)),0,VLOOKUP(CONCATENATE($B314,K$2,"SINGLE"),'I-SUB'!$V$3:$W$624,2,0))</f>
        <v>0</v>
      </c>
      <c r="L314" s="11">
        <f>IF(ISNA(VLOOKUP(CONCATENATE($B314,L$2,"SINGLE"),'I-SUB'!$V$3:$W$624,2,0)),0,VLOOKUP(CONCATENATE($B314,L$2,"SINGLE"),'I-SUB'!$V$3:$W$624,2,0))</f>
        <v>0</v>
      </c>
      <c r="M314" s="11">
        <f>IF(ISNA(VLOOKUP(CONCATENATE($B314,M$2,"SINGLE"),'I-SUB'!$V$3:$W$624,2,0)),0,VLOOKUP(CONCATENATE($B314,M$2,"SINGLE"),'I-SUB'!$V$3:$W$624,2,0))</f>
        <v>0</v>
      </c>
      <c r="N314" s="11">
        <f>IF(ISNA(VLOOKUP(CONCATENATE($B314,N$2,"SINGLE"),'I-SUB'!$V$3:$W$624,2,0)),0,VLOOKUP(CONCATENATE($B314,N$2,"SINGLE"),'I-SUB'!$V$3:$W$624,2,0))</f>
        <v>0</v>
      </c>
      <c r="O314" s="11">
        <f>IF(ISNA(VLOOKUP(CONCATENATE($B314,O$2,"SINGLE"),'I-SUB'!$V$3:$W$624,2,0)),0,VLOOKUP(CONCATENATE($B314,O$2,"SINGLE"),'I-SUB'!$V$3:$W$624,2,0))</f>
        <v>0</v>
      </c>
      <c r="P314" s="54">
        <f>SUM(C314:O314)</f>
        <v>0</v>
      </c>
      <c r="Q314" s="11">
        <f>IF(ISNA(VLOOKUP(CONCATENATE($B314,Q$2,"SINGLE"),'II-SUB'!$V$3:$W$630,2,0)),0,VLOOKUP(CONCATENATE($B314,Q$2,"SINGLE"),'II-SUB'!$V$3:$W$630,2,0))</f>
        <v>0</v>
      </c>
      <c r="R314" s="11">
        <f>IF(ISNA(VLOOKUP(CONCATENATE($B314,R$2,"SINGLE"),'II-SUB'!$V$3:$W$630,2,0)),0,VLOOKUP(CONCATENATE($B314,R$2,"SINGLE"),'II-SUB'!$V$3:$W$630,2,0))</f>
        <v>0</v>
      </c>
      <c r="S314" s="11">
        <f>IF(ISNA(VLOOKUP(CONCATENATE($B314,S$2,"SINGLE"),'II-SUB'!$V$3:$W$630,2,0)),0,VLOOKUP(CONCATENATE($B314,S$2,"SINGLE"),'II-SUB'!$V$3:$W$630,2,0))</f>
        <v>0</v>
      </c>
      <c r="T314" s="11">
        <f>IF(ISNA(VLOOKUP(CONCATENATE($B314,T$2,"SINGLE"),'II-SUB'!$V$3:$W$630,2,0)),0,VLOOKUP(CONCATENATE($B314,T$2,"SINGLE"),'II-SUB'!$V$3:$W$630,2,0))</f>
        <v>0</v>
      </c>
      <c r="U314" s="11">
        <f>IF(ISNA(VLOOKUP(CONCATENATE($B314,U$2,"SINGLE"),'II-SUB'!$V$3:$W$630,2,0)),0,VLOOKUP(CONCATENATE($B314,U$2,"SINGLE"),'II-SUB'!$V$3:$W$630,2,0))</f>
        <v>0</v>
      </c>
      <c r="V314" s="11">
        <f>IF(ISNA(VLOOKUP(CONCATENATE($B314,V$2,"SINGLE"),'II-SUB'!$V$3:$W$630,2,0)),0,VLOOKUP(CONCATENATE($B314,V$2,"SINGLE"),'II-SUB'!$V$3:$W$630,2,0))</f>
        <v>0</v>
      </c>
      <c r="W314" s="11">
        <f>IF(ISNA(VLOOKUP(CONCATENATE($B314,W$2,"SINGLE"),'II-SUB'!$V$3:$W$630,2,0)),0,VLOOKUP(CONCATENATE($B314,W$2,"SINGLE"),'II-SUB'!$V$3:$W$630,2,0))</f>
        <v>0</v>
      </c>
      <c r="X314" s="11">
        <f>IF(ISNA(VLOOKUP(CONCATENATE($B314,X$2,"SINGLE"),'II-SUB'!$V$3:$W$630,2,0)),0,VLOOKUP(CONCATENATE($B314,X$2,"SINGLE"),'II-SUB'!$V$3:$W$630,2,0))</f>
        <v>0</v>
      </c>
      <c r="Y314" s="11">
        <f>IF(ISNA(VLOOKUP(CONCATENATE($B314,Y$2,"SINGLE"),'II-SUB'!$V$3:$W$630,2,0)),0,VLOOKUP(CONCATENATE($B314,Y$2,"SINGLE"),'II-SUB'!$V$3:$W$630,2,0))</f>
        <v>0</v>
      </c>
      <c r="Z314" s="11">
        <f>IF(ISNA(VLOOKUP(CONCATENATE($B314,Z$2,"SINGLE"),'II-SUB'!$V$3:$W$630,2,0)),0,VLOOKUP(CONCATENATE($B314,Z$2,"SINGLE"),'II-SUB'!$V$3:$W$630,2,0))</f>
        <v>0</v>
      </c>
      <c r="AA314" s="11">
        <f>IF(ISNA(VLOOKUP(CONCATENATE($B314,AA$2,"SINGLE"),'II-SUB'!$V$3:$W$630,2,0)),0,VLOOKUP(CONCATENATE($B314,AA$2,"SINGLE"),'II-SUB'!$V$3:$W$630,2,0))</f>
        <v>0</v>
      </c>
      <c r="AB314" s="11">
        <f>IF(ISNA(VLOOKUP(CONCATENATE($B314,AB$2,"SINGLE"),'II-SUB'!$V$3:$W$630,2,0)),0,VLOOKUP(CONCATENATE($B314,AB$2,"SINGLE"),'II-SUB'!$V$3:$W$630,2,0))</f>
        <v>0</v>
      </c>
      <c r="AC314" s="11">
        <f>IF(ISNA(VLOOKUP(CONCATENATE($B314,AC$2,"SINGLE"),'II-SUB'!$V$3:$W$630,2,0)),0,VLOOKUP(CONCATENATE($B314,AC$2,"SINGLE"),'II-SUB'!$V$3:$W$630,2,0))</f>
        <v>0</v>
      </c>
      <c r="AD314" s="54">
        <f>SUM(Q314:AC314)</f>
        <v>0</v>
      </c>
      <c r="AE314" s="11">
        <f>IF(ISNA(VLOOKUP(CONCATENATE($B314,AE$2,"SINGLE"),MW!$V$3:$W$600,2,0)),0,VLOOKUP(CONCATENATE($B314,AE$2,"SINGLE"),MW!$V$3:$W$600,2,0))</f>
        <v>0</v>
      </c>
      <c r="AF314" s="11">
        <f>IF(ISNA(VLOOKUP(CONCATENATE($B314,AF$2,"SINGLE"),MW!$V$3:$W$600,2,0)),0,VLOOKUP(CONCATENATE($B314,AF$2,"SINGLE"),MW!$V$3:$W$600,2,0))</f>
        <v>0</v>
      </c>
      <c r="AG314" s="11">
        <f>IF(ISNA(VLOOKUP(CONCATENATE($B314,AG$2,"SINGLE"),MW!$V$3:$W$600,2,0)),0,VLOOKUP(CONCATENATE($B314,AG$2,"SINGLE"),MW!$V$3:$W$600,2,0))</f>
        <v>0</v>
      </c>
      <c r="AH314" s="11">
        <f>IF(ISNA(VLOOKUP(CONCATENATE($B314,AH$2,"SINGLE"),MW!$V$3:$W$600,2,0)),0,VLOOKUP(CONCATENATE($B314,AH$2,"SINGLE"),MW!$V$3:$W$600,2,0))</f>
        <v>0</v>
      </c>
      <c r="AI314" s="11">
        <f>IF(ISNA(VLOOKUP(CONCATENATE($B314,AI$2,"SINGLE"),MW!$V$3:$W$600,2,0)),0,VLOOKUP(CONCATENATE($B314,AI$2,"SINGLE"),MW!$V$3:$W$600,2,0))</f>
        <v>0</v>
      </c>
      <c r="AJ314" s="11">
        <f>IF(ISNA(VLOOKUP(CONCATENATE($B314,AJ$2,"SINGLE"),MW!$V$3:$W$600,2,0)),0,VLOOKUP(CONCATENATE($B314,AJ$2,"SINGLE"),MW!$V$3:$W$600,2,0))</f>
        <v>0</v>
      </c>
      <c r="AK314" s="11">
        <f>IF(ISNA(VLOOKUP(CONCATENATE($B314,AK$2,"SINGLE"),MW!$V$3:$W$600,2,0)),0,VLOOKUP(CONCATENATE($B314,AK$2,"SINGLE"),MW!$V$3:$W$600,2,0))</f>
        <v>0</v>
      </c>
      <c r="AL314" s="11">
        <f>IF(ISNA(VLOOKUP(CONCATENATE($B314,AL$2,"SINGLE"),MW!$V$3:$W$600,2,0)),0,VLOOKUP(CONCATENATE($B314,AL$2,"SINGLE"),MW!$V$3:$W$600,2,0))</f>
        <v>0</v>
      </c>
      <c r="AM314" s="11">
        <f>IF(ISNA(VLOOKUP(CONCATENATE($B314,AM$2,"SINGLE"),MW!$V$3:$W$600,2,0)),0,VLOOKUP(CONCATENATE($B314,AM$2,"SINGLE"),MW!$V$3:$W$600,2,0))</f>
        <v>0</v>
      </c>
      <c r="AN314" s="11">
        <f>IF(ISNA(VLOOKUP(CONCATENATE($B314,AN$2,"SINGLE"),MW!$V$3:$W$600,2,0)),0,VLOOKUP(CONCATENATE($B314,AN$2,"SINGLE"),MW!$V$3:$W$600,2,0))</f>
        <v>0</v>
      </c>
      <c r="AO314" s="11">
        <f>IF(ISNA(VLOOKUP(CONCATENATE($B314,AO$2,"SINGLE"),MW!$V$3:$W$600,2,0)),0,VLOOKUP(CONCATENATE($B314,AO$2,"SINGLE"),MW!$V$3:$W$600,2,0))</f>
        <v>0</v>
      </c>
      <c r="AP314" s="54">
        <f>SUM(AE314:AO314)</f>
        <v>0</v>
      </c>
      <c r="AQ314" s="11">
        <f>IF(ISNA(VLOOKUP(CONCATENATE($B314,AQ$2,"SINGLE"),'III-SUB'!$V$3:$W$633,2,0)),0,VLOOKUP(CONCATENATE($B314,AQ$2,"SINGLE"),'III-SUB'!$V$3:$W$633,2,0))</f>
        <v>0</v>
      </c>
      <c r="AR314" s="11">
        <f>IF(ISNA(VLOOKUP(CONCATENATE($B314,AR$2,"SINGLE"),'III-SUB'!$V$3:$W$633,2,0)),0,VLOOKUP(CONCATENATE($B314,AR$2,"SINGLE"),'III-SUB'!$V$3:$W$633,2,0))</f>
        <v>0</v>
      </c>
      <c r="AS314" s="11">
        <f>IF(ISNA(VLOOKUP(CONCATENATE($B314,AS$2,"SINGLE"),'III-SUB'!$V$3:$W$633,2,0)),0,VLOOKUP(CONCATENATE($B314,AS$2,"SINGLE"),'III-SUB'!$V$3:$W$633,2,0))</f>
        <v>0</v>
      </c>
      <c r="AT314" s="11">
        <f>IF(ISNA(VLOOKUP(CONCATENATE($B314,AT$2,"SINGLE"),'III-SUB'!$V$3:$W$633,2,0)),0,VLOOKUP(CONCATENATE($B314,AT$2,"SINGLE"),'III-SUB'!$V$3:$W$633,2,0))</f>
        <v>0</v>
      </c>
      <c r="AU314" s="11">
        <f>IF(ISNA(VLOOKUP(CONCATENATE($B314,AU$2,"SINGLE"),'III-SUB'!$V$3:$W$633,2,0)),0,VLOOKUP(CONCATENATE($B314,AU$2,"SINGLE"),'III-SUB'!$V$3:$W$633,2,0))</f>
        <v>0</v>
      </c>
      <c r="AV314" s="11">
        <f>IF(ISNA(VLOOKUP(CONCATENATE($B314,AV$2,"SINGLE"),'III-SUB'!$V$3:$W$633,2,0)),0,VLOOKUP(CONCATENATE($B314,AV$2,"SINGLE"),'III-SUB'!$V$3:$W$633,2,0))</f>
        <v>0</v>
      </c>
      <c r="AW314" s="11">
        <f>IF(ISNA(VLOOKUP(CONCATENATE($B314,AW$2,"SINGLE"),'III-SUB'!$V$3:$W$633,2,0)),0,VLOOKUP(CONCATENATE($B314,AW$2,"SINGLE"),'III-SUB'!$V$3:$W$633,2,0))</f>
        <v>0</v>
      </c>
      <c r="AX314" s="11">
        <f>IF(ISNA(VLOOKUP(CONCATENATE($B314,AX$2,"SINGLE"),'III-SUB'!$V$3:$W$633,2,0)),0,VLOOKUP(CONCATENATE($B314,AX$2,"SINGLE"),'III-SUB'!$V$3:$W$633,2,0))</f>
        <v>0</v>
      </c>
      <c r="AY314" s="11">
        <f>IF(ISNA(VLOOKUP(CONCATENATE($B314,AY$2,"SINGLE"),'III-SUB'!$V$3:$W$633,2,0)),0,VLOOKUP(CONCATENATE($B314,AY$2,"SINGLE"),'III-SUB'!$V$3:$W$633,2,0))</f>
        <v>0</v>
      </c>
      <c r="AZ314" s="11">
        <f>IF(ISNA(VLOOKUP(CONCATENATE($B314,AZ$2,"SINGLE"),'III-SUB'!$V$3:$W$633,2,0)),0,VLOOKUP(CONCATENATE($B314,AZ$2,"SINGLE"),'III-SUB'!$V$3:$W$633,2,0))</f>
        <v>0</v>
      </c>
      <c r="BA314" s="11">
        <f>IF(ISNA(VLOOKUP(CONCATENATE($B314,BA$2,"SINGLE"),'III-SUB'!$V$3:$W$633,2,0)),0,VLOOKUP(CONCATENATE($B314,BA$2,"SINGLE"),'III-SUB'!$V$3:$W$633,2,0))</f>
        <v>0</v>
      </c>
      <c r="BB314" s="11">
        <f>IF(ISNA(VLOOKUP(CONCATENATE($B314,BB$2,"SINGLE"),'III-SUB'!$V$3:$W$633,2,0)),0,VLOOKUP(CONCATENATE($B314,BB$2,"SINGLE"),'III-SUB'!$V$3:$W$633,2,0))</f>
        <v>0</v>
      </c>
      <c r="BC314" s="11">
        <f>IF(ISNA(VLOOKUP(CONCATENATE($B314,BC$2,"SINGLE"),'III-SUB'!$V$3:$W$633,2,0)),0,VLOOKUP(CONCATENATE($B314,BC$2,"SINGLE"),'III-SUB'!$V$3:$W$633,2,0))</f>
        <v>0</v>
      </c>
      <c r="BD314" s="54">
        <f>SUM(AQ314:BC314)</f>
        <v>0</v>
      </c>
      <c r="BE314" s="54">
        <f>IF(ISNA(VLOOKUP(CONCATENATE($B314,BE$2,"SINGLE"),VHF!$V$3:$W$627,2,0)),0,VLOOKUP(CONCATENATE($B314,BE$2,"SINGLE"),VHF!$V$3:$W$627,2,0))</f>
        <v>0</v>
      </c>
      <c r="BF314" s="11">
        <f>IF(ISNA(VLOOKUP(CONCATENATE($B314,BF$2,"SINGLE"),UHF!$V$3:$W$612,2,0)),0,VLOOKUP(CONCATENATE($B314,BF$2,"SINGLE"),UHF!$V$3:$W$612,2,0))</f>
        <v>0</v>
      </c>
      <c r="BG314" s="11">
        <f>IF(ISNA(VLOOKUP(CONCATENATE($B314,BG$2,"SINGLE"),UHF!$V$3:$W$612,2,0)),0,VLOOKUP(CONCATENATE($B314,BG$2,"SINGLE"),UHF!$V$3:$W$612,2,0))</f>
        <v>0</v>
      </c>
      <c r="BH314" s="11">
        <f>IF(ISNA(VLOOKUP(CONCATENATE($B314,BH$2,"SINGLE"),UHF!$V$3:$W$612,2,0)),0,VLOOKUP(CONCATENATE($B314,BH$2,"SINGLE"),UHF!$V$3:$W$612,2,0))</f>
        <v>0</v>
      </c>
      <c r="BI314" s="11">
        <f>IF(ISNA(VLOOKUP(CONCATENATE($B314,BI$2,"SINGLE"),UHF!$V$3:$W$612,2,0)),0,VLOOKUP(CONCATENATE($B314,BI$2,"SINGLE"),UHF!$V$3:$W$612,2,0))</f>
        <v>0</v>
      </c>
      <c r="BJ314" s="11">
        <f>IF(ISNA(VLOOKUP(CONCATENATE($B314,BJ$2,"SINGLE"),UHF!$V$3:$W$612,2,0)),0,VLOOKUP(CONCATENATE($B314,BJ$2,"SINGLE"),UHF!$V$3:$W$612,2,0))</f>
        <v>0</v>
      </c>
      <c r="BK314" s="11">
        <f>IF(ISNA(VLOOKUP(CONCATENATE($B314,BK$2,"SINGLE"),UHF!$V$3:$W$612,2,0)),0,VLOOKUP(CONCATENATE($B314,BK$2,"SINGLE"),UHF!$V$3:$W$612,2,0))</f>
        <v>0</v>
      </c>
      <c r="BL314" s="11">
        <f>IF(ISNA(VLOOKUP(CONCATENATE($B314,BL$2,"SINGLE"),UHF!$V$3:$W$612,2,0)),0,VLOOKUP(CONCATENATE($B314,BL$2,"SINGLE"),UHF!$V$3:$W$612,2,0))</f>
        <v>0</v>
      </c>
      <c r="BM314" s="11">
        <f>IF(ISNA(VLOOKUP(CONCATENATE($B314,BM$2,"SINGLE"),UHF!$V$3:$W$612,2,0)),0,VLOOKUP(CONCATENATE($B314,BM$2,"SINGLE"),UHF!$V$3:$W$612,2,0))</f>
        <v>0</v>
      </c>
      <c r="BN314" s="11">
        <f>IF(ISNA(VLOOKUP(CONCATENATE($B314,BN$2,"SINGLE"),UHF!$V$3:$W$612,2,0)),0,VLOOKUP(CONCATENATE($B314,BN$2,"SINGLE"),UHF!$V$3:$W$612,2,0))</f>
        <v>0</v>
      </c>
      <c r="BO314" s="11">
        <f>IF(ISNA(VLOOKUP(CONCATENATE($B314,BO$2,"SINGLE"),UHF!$V$3:$W$612,2,0)),0,VLOOKUP(CONCATENATE($B314,BO$2,"SINGLE"),UHF!$V$3:$W$612,2,0))</f>
        <v>0</v>
      </c>
      <c r="BP314" s="11">
        <f>IF(ISNA(VLOOKUP(CONCATENATE($B314,BP$2,"SINGLE"),UHF!$V$3:$W$612,2,0)),0,VLOOKUP(CONCATENATE($B314,BP$2,"SINGLE"),UHF!$V$3:$W$612,2,0))</f>
        <v>0</v>
      </c>
      <c r="BQ314" s="11">
        <f>IF(ISNA(VLOOKUP(CONCATENATE($B314,BQ$2,"SINGLE"),UHF!$V$3:$W$612,2,0)),0,VLOOKUP(CONCATENATE($B314,BQ$2,"SINGLE"),UHF!$V$3:$W$612,2,0))</f>
        <v>0</v>
      </c>
      <c r="BR314" s="54">
        <f>SUM(BF314:BQ314)</f>
        <v>0</v>
      </c>
      <c r="BS314" s="54">
        <f>IF(ISNA(VLOOKUP(CONCATENATE($B314,BS$2,"SINGLE"),'A1'!$V$3:$W$612,2,0)),0,VLOOKUP(CONCATENATE($B314,BS$2,"SINGLE"),'A1'!$V$3:$W$612,2,0))</f>
        <v>0</v>
      </c>
    </row>
    <row r="315" spans="1:71" x14ac:dyDescent="0.2">
      <c r="A315" s="21" t="str">
        <f t="shared" si="2"/>
        <v>313.</v>
      </c>
      <c r="B315" s="8">
        <f>'Seznam-SO'!A315</f>
        <v>0</v>
      </c>
      <c r="C315" s="11">
        <f>IF(ISNA(VLOOKUP(CONCATENATE($B315,C$2,"SINGLE"),'I-SUB'!$V$3:$W$624,2,0)),0,VLOOKUP(CONCATENATE($B315,C$2,"SINGLE"),'I-SUB'!$V$3:$W$624,2,0))</f>
        <v>0</v>
      </c>
      <c r="D315" s="11">
        <f>IF(ISNA(VLOOKUP(CONCATENATE($B315,D$2,"SINGLE"),'I-SUB'!$V$3:$W$624,2,0)),0,VLOOKUP(CONCATENATE($B315,D$2,"SINGLE"),'I-SUB'!$V$3:$W$624,2,0))</f>
        <v>0</v>
      </c>
      <c r="E315" s="11">
        <f>IF(ISNA(VLOOKUP(CONCATENATE($B315,E$2,"SINGLE"),'I-SUB'!$V$3:$W$624,2,0)),0,VLOOKUP(CONCATENATE($B315,E$2,"SINGLE"),'I-SUB'!$V$3:$W$624,2,0))</f>
        <v>0</v>
      </c>
      <c r="F315" s="11">
        <f>IF(ISNA(VLOOKUP(CONCATENATE($B315,F$2,"SINGLE"),'I-SUB'!$V$3:$W$624,2,0)),0,VLOOKUP(CONCATENATE($B315,F$2,"SINGLE"),'I-SUB'!$V$3:$W$624,2,0))</f>
        <v>0</v>
      </c>
      <c r="G315" s="11">
        <f>IF(ISNA(VLOOKUP(CONCATENATE($B315,G$2,"SINGLE"),'I-SUB'!$V$3:$W$624,2,0)),0,VLOOKUP(CONCATENATE($B315,G$2,"SINGLE"),'I-SUB'!$V$3:$W$624,2,0))</f>
        <v>0</v>
      </c>
      <c r="H315" s="11">
        <f>IF(ISNA(VLOOKUP(CONCATENATE($B315,H$2,"SINGLE"),'I-SUB'!$V$3:$W$624,2,0)),0,VLOOKUP(CONCATENATE($B315,H$2,"SINGLE"),'I-SUB'!$V$3:$W$624,2,0))</f>
        <v>0</v>
      </c>
      <c r="I315" s="11">
        <f>IF(ISNA(VLOOKUP(CONCATENATE($B315,I$2,"SINGLE"),'I-SUB'!$V$3:$W$624,2,0)),0,VLOOKUP(CONCATENATE($B315,I$2,"SINGLE"),'I-SUB'!$V$3:$W$624,2,0))</f>
        <v>0</v>
      </c>
      <c r="J315" s="11">
        <f>IF(ISNA(VLOOKUP(CONCATENATE($B315,J$2,"SINGLE"),'I-SUB'!$V$3:$W$624,2,0)),0,VLOOKUP(CONCATENATE($B315,J$2,"SINGLE"),'I-SUB'!$V$3:$W$624,2,0))</f>
        <v>0</v>
      </c>
      <c r="K315" s="11">
        <f>IF(ISNA(VLOOKUP(CONCATENATE($B315,K$2,"SINGLE"),'I-SUB'!$V$3:$W$624,2,0)),0,VLOOKUP(CONCATENATE($B315,K$2,"SINGLE"),'I-SUB'!$V$3:$W$624,2,0))</f>
        <v>0</v>
      </c>
      <c r="L315" s="11">
        <f>IF(ISNA(VLOOKUP(CONCATENATE($B315,L$2,"SINGLE"),'I-SUB'!$V$3:$W$624,2,0)),0,VLOOKUP(CONCATENATE($B315,L$2,"SINGLE"),'I-SUB'!$V$3:$W$624,2,0))</f>
        <v>0</v>
      </c>
      <c r="M315" s="11">
        <f>IF(ISNA(VLOOKUP(CONCATENATE($B315,M$2,"SINGLE"),'I-SUB'!$V$3:$W$624,2,0)),0,VLOOKUP(CONCATENATE($B315,M$2,"SINGLE"),'I-SUB'!$V$3:$W$624,2,0))</f>
        <v>0</v>
      </c>
      <c r="N315" s="11">
        <f>IF(ISNA(VLOOKUP(CONCATENATE($B315,N$2,"SINGLE"),'I-SUB'!$V$3:$W$624,2,0)),0,VLOOKUP(CONCATENATE($B315,N$2,"SINGLE"),'I-SUB'!$V$3:$W$624,2,0))</f>
        <v>0</v>
      </c>
      <c r="O315" s="11">
        <f>IF(ISNA(VLOOKUP(CONCATENATE($B315,O$2,"SINGLE"),'I-SUB'!$V$3:$W$624,2,0)),0,VLOOKUP(CONCATENATE($B315,O$2,"SINGLE"),'I-SUB'!$V$3:$W$624,2,0))</f>
        <v>0</v>
      </c>
      <c r="P315" s="54">
        <f>SUM(C315:O315)</f>
        <v>0</v>
      </c>
      <c r="Q315" s="11">
        <f>IF(ISNA(VLOOKUP(CONCATENATE($B315,Q$2,"SINGLE"),'II-SUB'!$V$3:$W$630,2,0)),0,VLOOKUP(CONCATENATE($B315,Q$2,"SINGLE"),'II-SUB'!$V$3:$W$630,2,0))</f>
        <v>0</v>
      </c>
      <c r="R315" s="11">
        <f>IF(ISNA(VLOOKUP(CONCATENATE($B315,R$2,"SINGLE"),'II-SUB'!$V$3:$W$630,2,0)),0,VLOOKUP(CONCATENATE($B315,R$2,"SINGLE"),'II-SUB'!$V$3:$W$630,2,0))</f>
        <v>0</v>
      </c>
      <c r="S315" s="11">
        <f>IF(ISNA(VLOOKUP(CONCATENATE($B315,S$2,"SINGLE"),'II-SUB'!$V$3:$W$630,2,0)),0,VLOOKUP(CONCATENATE($B315,S$2,"SINGLE"),'II-SUB'!$V$3:$W$630,2,0))</f>
        <v>0</v>
      </c>
      <c r="T315" s="11">
        <f>IF(ISNA(VLOOKUP(CONCATENATE($B315,T$2,"SINGLE"),'II-SUB'!$V$3:$W$630,2,0)),0,VLOOKUP(CONCATENATE($B315,T$2,"SINGLE"),'II-SUB'!$V$3:$W$630,2,0))</f>
        <v>0</v>
      </c>
      <c r="U315" s="11">
        <f>IF(ISNA(VLOOKUP(CONCATENATE($B315,U$2,"SINGLE"),'II-SUB'!$V$3:$W$630,2,0)),0,VLOOKUP(CONCATENATE($B315,U$2,"SINGLE"),'II-SUB'!$V$3:$W$630,2,0))</f>
        <v>0</v>
      </c>
      <c r="V315" s="11">
        <f>IF(ISNA(VLOOKUP(CONCATENATE($B315,V$2,"SINGLE"),'II-SUB'!$V$3:$W$630,2,0)),0,VLOOKUP(CONCATENATE($B315,V$2,"SINGLE"),'II-SUB'!$V$3:$W$630,2,0))</f>
        <v>0</v>
      </c>
      <c r="W315" s="11">
        <f>IF(ISNA(VLOOKUP(CONCATENATE($B315,W$2,"SINGLE"),'II-SUB'!$V$3:$W$630,2,0)),0,VLOOKUP(CONCATENATE($B315,W$2,"SINGLE"),'II-SUB'!$V$3:$W$630,2,0))</f>
        <v>0</v>
      </c>
      <c r="X315" s="11">
        <f>IF(ISNA(VLOOKUP(CONCATENATE($B315,X$2,"SINGLE"),'II-SUB'!$V$3:$W$630,2,0)),0,VLOOKUP(CONCATENATE($B315,X$2,"SINGLE"),'II-SUB'!$V$3:$W$630,2,0))</f>
        <v>0</v>
      </c>
      <c r="Y315" s="11">
        <f>IF(ISNA(VLOOKUP(CONCATENATE($B315,Y$2,"SINGLE"),'II-SUB'!$V$3:$W$630,2,0)),0,VLOOKUP(CONCATENATE($B315,Y$2,"SINGLE"),'II-SUB'!$V$3:$W$630,2,0))</f>
        <v>0</v>
      </c>
      <c r="Z315" s="11">
        <f>IF(ISNA(VLOOKUP(CONCATENATE($B315,Z$2,"SINGLE"),'II-SUB'!$V$3:$W$630,2,0)),0,VLOOKUP(CONCATENATE($B315,Z$2,"SINGLE"),'II-SUB'!$V$3:$W$630,2,0))</f>
        <v>0</v>
      </c>
      <c r="AA315" s="11">
        <f>IF(ISNA(VLOOKUP(CONCATENATE($B315,AA$2,"SINGLE"),'II-SUB'!$V$3:$W$630,2,0)),0,VLOOKUP(CONCATENATE($B315,AA$2,"SINGLE"),'II-SUB'!$V$3:$W$630,2,0))</f>
        <v>0</v>
      </c>
      <c r="AB315" s="11">
        <f>IF(ISNA(VLOOKUP(CONCATENATE($B315,AB$2,"SINGLE"),'II-SUB'!$V$3:$W$630,2,0)),0,VLOOKUP(CONCATENATE($B315,AB$2,"SINGLE"),'II-SUB'!$V$3:$W$630,2,0))</f>
        <v>0</v>
      </c>
      <c r="AC315" s="11">
        <f>IF(ISNA(VLOOKUP(CONCATENATE($B315,AC$2,"SINGLE"),'II-SUB'!$V$3:$W$630,2,0)),0,VLOOKUP(CONCATENATE($B315,AC$2,"SINGLE"),'II-SUB'!$V$3:$W$630,2,0))</f>
        <v>0</v>
      </c>
      <c r="AD315" s="54">
        <f>SUM(Q315:AC315)</f>
        <v>0</v>
      </c>
      <c r="AE315" s="11">
        <f>IF(ISNA(VLOOKUP(CONCATENATE($B315,AE$2,"SINGLE"),MW!$V$3:$W$600,2,0)),0,VLOOKUP(CONCATENATE($B315,AE$2,"SINGLE"),MW!$V$3:$W$600,2,0))</f>
        <v>0</v>
      </c>
      <c r="AF315" s="11">
        <f>IF(ISNA(VLOOKUP(CONCATENATE($B315,AF$2,"SINGLE"),MW!$V$3:$W$600,2,0)),0,VLOOKUP(CONCATENATE($B315,AF$2,"SINGLE"),MW!$V$3:$W$600,2,0))</f>
        <v>0</v>
      </c>
      <c r="AG315" s="11">
        <f>IF(ISNA(VLOOKUP(CONCATENATE($B315,AG$2,"SINGLE"),MW!$V$3:$W$600,2,0)),0,VLOOKUP(CONCATENATE($B315,AG$2,"SINGLE"),MW!$V$3:$W$600,2,0))</f>
        <v>0</v>
      </c>
      <c r="AH315" s="11">
        <f>IF(ISNA(VLOOKUP(CONCATENATE($B315,AH$2,"SINGLE"),MW!$V$3:$W$600,2,0)),0,VLOOKUP(CONCATENATE($B315,AH$2,"SINGLE"),MW!$V$3:$W$600,2,0))</f>
        <v>0</v>
      </c>
      <c r="AI315" s="11">
        <f>IF(ISNA(VLOOKUP(CONCATENATE($B315,AI$2,"SINGLE"),MW!$V$3:$W$600,2,0)),0,VLOOKUP(CONCATENATE($B315,AI$2,"SINGLE"),MW!$V$3:$W$600,2,0))</f>
        <v>0</v>
      </c>
      <c r="AJ315" s="11">
        <f>IF(ISNA(VLOOKUP(CONCATENATE($B315,AJ$2,"SINGLE"),MW!$V$3:$W$600,2,0)),0,VLOOKUP(CONCATENATE($B315,AJ$2,"SINGLE"),MW!$V$3:$W$600,2,0))</f>
        <v>0</v>
      </c>
      <c r="AK315" s="11">
        <f>IF(ISNA(VLOOKUP(CONCATENATE($B315,AK$2,"SINGLE"),MW!$V$3:$W$600,2,0)),0,VLOOKUP(CONCATENATE($B315,AK$2,"SINGLE"),MW!$V$3:$W$600,2,0))</f>
        <v>0</v>
      </c>
      <c r="AL315" s="11">
        <f>IF(ISNA(VLOOKUP(CONCATENATE($B315,AL$2,"SINGLE"),MW!$V$3:$W$600,2,0)),0,VLOOKUP(CONCATENATE($B315,AL$2,"SINGLE"),MW!$V$3:$W$600,2,0))</f>
        <v>0</v>
      </c>
      <c r="AM315" s="11">
        <f>IF(ISNA(VLOOKUP(CONCATENATE($B315,AM$2,"SINGLE"),MW!$V$3:$W$600,2,0)),0,VLOOKUP(CONCATENATE($B315,AM$2,"SINGLE"),MW!$V$3:$W$600,2,0))</f>
        <v>0</v>
      </c>
      <c r="AN315" s="11">
        <f>IF(ISNA(VLOOKUP(CONCATENATE($B315,AN$2,"SINGLE"),MW!$V$3:$W$600,2,0)),0,VLOOKUP(CONCATENATE($B315,AN$2,"SINGLE"),MW!$V$3:$W$600,2,0))</f>
        <v>0</v>
      </c>
      <c r="AO315" s="11">
        <f>IF(ISNA(VLOOKUP(CONCATENATE($B315,AO$2,"SINGLE"),MW!$V$3:$W$600,2,0)),0,VLOOKUP(CONCATENATE($B315,AO$2,"SINGLE"),MW!$V$3:$W$600,2,0))</f>
        <v>0</v>
      </c>
      <c r="AP315" s="54">
        <f>SUM(AE315:AO315)</f>
        <v>0</v>
      </c>
      <c r="AQ315" s="11">
        <f>IF(ISNA(VLOOKUP(CONCATENATE($B315,AQ$2,"SINGLE"),'III-SUB'!$V$3:$W$633,2,0)),0,VLOOKUP(CONCATENATE($B315,AQ$2,"SINGLE"),'III-SUB'!$V$3:$W$633,2,0))</f>
        <v>0</v>
      </c>
      <c r="AR315" s="11">
        <f>IF(ISNA(VLOOKUP(CONCATENATE($B315,AR$2,"SINGLE"),'III-SUB'!$V$3:$W$633,2,0)),0,VLOOKUP(CONCATENATE($B315,AR$2,"SINGLE"),'III-SUB'!$V$3:$W$633,2,0))</f>
        <v>0</v>
      </c>
      <c r="AS315" s="11">
        <f>IF(ISNA(VLOOKUP(CONCATENATE($B315,AS$2,"SINGLE"),'III-SUB'!$V$3:$W$633,2,0)),0,VLOOKUP(CONCATENATE($B315,AS$2,"SINGLE"),'III-SUB'!$V$3:$W$633,2,0))</f>
        <v>0</v>
      </c>
      <c r="AT315" s="11">
        <f>IF(ISNA(VLOOKUP(CONCATENATE($B315,AT$2,"SINGLE"),'III-SUB'!$V$3:$W$633,2,0)),0,VLOOKUP(CONCATENATE($B315,AT$2,"SINGLE"),'III-SUB'!$V$3:$W$633,2,0))</f>
        <v>0</v>
      </c>
      <c r="AU315" s="11">
        <f>IF(ISNA(VLOOKUP(CONCATENATE($B315,AU$2,"SINGLE"),'III-SUB'!$V$3:$W$633,2,0)),0,VLOOKUP(CONCATENATE($B315,AU$2,"SINGLE"),'III-SUB'!$V$3:$W$633,2,0))</f>
        <v>0</v>
      </c>
      <c r="AV315" s="11">
        <f>IF(ISNA(VLOOKUP(CONCATENATE($B315,AV$2,"SINGLE"),'III-SUB'!$V$3:$W$633,2,0)),0,VLOOKUP(CONCATENATE($B315,AV$2,"SINGLE"),'III-SUB'!$V$3:$W$633,2,0))</f>
        <v>0</v>
      </c>
      <c r="AW315" s="11">
        <f>IF(ISNA(VLOOKUP(CONCATENATE($B315,AW$2,"SINGLE"),'III-SUB'!$V$3:$W$633,2,0)),0,VLOOKUP(CONCATENATE($B315,AW$2,"SINGLE"),'III-SUB'!$V$3:$W$633,2,0))</f>
        <v>0</v>
      </c>
      <c r="AX315" s="11">
        <f>IF(ISNA(VLOOKUP(CONCATENATE($B315,AX$2,"SINGLE"),'III-SUB'!$V$3:$W$633,2,0)),0,VLOOKUP(CONCATENATE($B315,AX$2,"SINGLE"),'III-SUB'!$V$3:$W$633,2,0))</f>
        <v>0</v>
      </c>
      <c r="AY315" s="11">
        <f>IF(ISNA(VLOOKUP(CONCATENATE($B315,AY$2,"SINGLE"),'III-SUB'!$V$3:$W$633,2,0)),0,VLOOKUP(CONCATENATE($B315,AY$2,"SINGLE"),'III-SUB'!$V$3:$W$633,2,0))</f>
        <v>0</v>
      </c>
      <c r="AZ315" s="11">
        <f>IF(ISNA(VLOOKUP(CONCATENATE($B315,AZ$2,"SINGLE"),'III-SUB'!$V$3:$W$633,2,0)),0,VLOOKUP(CONCATENATE($B315,AZ$2,"SINGLE"),'III-SUB'!$V$3:$W$633,2,0))</f>
        <v>0</v>
      </c>
      <c r="BA315" s="11">
        <f>IF(ISNA(VLOOKUP(CONCATENATE($B315,BA$2,"SINGLE"),'III-SUB'!$V$3:$W$633,2,0)),0,VLOOKUP(CONCATENATE($B315,BA$2,"SINGLE"),'III-SUB'!$V$3:$W$633,2,0))</f>
        <v>0</v>
      </c>
      <c r="BB315" s="11">
        <f>IF(ISNA(VLOOKUP(CONCATENATE($B315,BB$2,"SINGLE"),'III-SUB'!$V$3:$W$633,2,0)),0,VLOOKUP(CONCATENATE($B315,BB$2,"SINGLE"),'III-SUB'!$V$3:$W$633,2,0))</f>
        <v>0</v>
      </c>
      <c r="BC315" s="11">
        <f>IF(ISNA(VLOOKUP(CONCATENATE($B315,BC$2,"SINGLE"),'III-SUB'!$V$3:$W$633,2,0)),0,VLOOKUP(CONCATENATE($B315,BC$2,"SINGLE"),'III-SUB'!$V$3:$W$633,2,0))</f>
        <v>0</v>
      </c>
      <c r="BD315" s="54">
        <f>SUM(AQ315:BC315)</f>
        <v>0</v>
      </c>
      <c r="BE315" s="54">
        <f>IF(ISNA(VLOOKUP(CONCATENATE($B315,BE$2,"SINGLE"),VHF!$V$3:$W$627,2,0)),0,VLOOKUP(CONCATENATE($B315,BE$2,"SINGLE"),VHF!$V$3:$W$627,2,0))</f>
        <v>0</v>
      </c>
      <c r="BF315" s="11">
        <f>IF(ISNA(VLOOKUP(CONCATENATE($B315,BF$2,"SINGLE"),UHF!$V$3:$W$612,2,0)),0,VLOOKUP(CONCATENATE($B315,BF$2,"SINGLE"),UHF!$V$3:$W$612,2,0))</f>
        <v>0</v>
      </c>
      <c r="BG315" s="11">
        <f>IF(ISNA(VLOOKUP(CONCATENATE($B315,BG$2,"SINGLE"),UHF!$V$3:$W$612,2,0)),0,VLOOKUP(CONCATENATE($B315,BG$2,"SINGLE"),UHF!$V$3:$W$612,2,0))</f>
        <v>0</v>
      </c>
      <c r="BH315" s="11">
        <f>IF(ISNA(VLOOKUP(CONCATENATE($B315,BH$2,"SINGLE"),UHF!$V$3:$W$612,2,0)),0,VLOOKUP(CONCATENATE($B315,BH$2,"SINGLE"),UHF!$V$3:$W$612,2,0))</f>
        <v>0</v>
      </c>
      <c r="BI315" s="11">
        <f>IF(ISNA(VLOOKUP(CONCATENATE($B315,BI$2,"SINGLE"),UHF!$V$3:$W$612,2,0)),0,VLOOKUP(CONCATENATE($B315,BI$2,"SINGLE"),UHF!$V$3:$W$612,2,0))</f>
        <v>0</v>
      </c>
      <c r="BJ315" s="11">
        <f>IF(ISNA(VLOOKUP(CONCATENATE($B315,BJ$2,"SINGLE"),UHF!$V$3:$W$612,2,0)),0,VLOOKUP(CONCATENATE($B315,BJ$2,"SINGLE"),UHF!$V$3:$W$612,2,0))</f>
        <v>0</v>
      </c>
      <c r="BK315" s="11">
        <f>IF(ISNA(VLOOKUP(CONCATENATE($B315,BK$2,"SINGLE"),UHF!$V$3:$W$612,2,0)),0,VLOOKUP(CONCATENATE($B315,BK$2,"SINGLE"),UHF!$V$3:$W$612,2,0))</f>
        <v>0</v>
      </c>
      <c r="BL315" s="11">
        <f>IF(ISNA(VLOOKUP(CONCATENATE($B315,BL$2,"SINGLE"),UHF!$V$3:$W$612,2,0)),0,VLOOKUP(CONCATENATE($B315,BL$2,"SINGLE"),UHF!$V$3:$W$612,2,0))</f>
        <v>0</v>
      </c>
      <c r="BM315" s="11">
        <f>IF(ISNA(VLOOKUP(CONCATENATE($B315,BM$2,"SINGLE"),UHF!$V$3:$W$612,2,0)),0,VLOOKUP(CONCATENATE($B315,BM$2,"SINGLE"),UHF!$V$3:$W$612,2,0))</f>
        <v>0</v>
      </c>
      <c r="BN315" s="11">
        <f>IF(ISNA(VLOOKUP(CONCATENATE($B315,BN$2,"SINGLE"),UHF!$V$3:$W$612,2,0)),0,VLOOKUP(CONCATENATE($B315,BN$2,"SINGLE"),UHF!$V$3:$W$612,2,0))</f>
        <v>0</v>
      </c>
      <c r="BO315" s="11">
        <f>IF(ISNA(VLOOKUP(CONCATENATE($B315,BO$2,"SINGLE"),UHF!$V$3:$W$612,2,0)),0,VLOOKUP(CONCATENATE($B315,BO$2,"SINGLE"),UHF!$V$3:$W$612,2,0))</f>
        <v>0</v>
      </c>
      <c r="BP315" s="11">
        <f>IF(ISNA(VLOOKUP(CONCATENATE($B315,BP$2,"SINGLE"),UHF!$V$3:$W$612,2,0)),0,VLOOKUP(CONCATENATE($B315,BP$2,"SINGLE"),UHF!$V$3:$W$612,2,0))</f>
        <v>0</v>
      </c>
      <c r="BQ315" s="11">
        <f>IF(ISNA(VLOOKUP(CONCATENATE($B315,BQ$2,"SINGLE"),UHF!$V$3:$W$612,2,0)),0,VLOOKUP(CONCATENATE($B315,BQ$2,"SINGLE"),UHF!$V$3:$W$612,2,0))</f>
        <v>0</v>
      </c>
      <c r="BR315" s="54">
        <f>SUM(BF315:BQ315)</f>
        <v>0</v>
      </c>
      <c r="BS315" s="54">
        <f>IF(ISNA(VLOOKUP(CONCATENATE($B315,BS$2,"SINGLE"),'A1'!$V$3:$W$612,2,0)),0,VLOOKUP(CONCATENATE($B315,BS$2,"SINGLE"),'A1'!$V$3:$W$612,2,0))</f>
        <v>0</v>
      </c>
    </row>
    <row r="316" spans="1:71" x14ac:dyDescent="0.2">
      <c r="A316" s="21" t="str">
        <f t="shared" si="2"/>
        <v>314.</v>
      </c>
      <c r="B316" s="8">
        <f>'Seznam-SO'!A316</f>
        <v>0</v>
      </c>
      <c r="C316" s="11">
        <f>IF(ISNA(VLOOKUP(CONCATENATE($B316,C$2,"SINGLE"),'I-SUB'!$V$3:$W$624,2,0)),0,VLOOKUP(CONCATENATE($B316,C$2,"SINGLE"),'I-SUB'!$V$3:$W$624,2,0))</f>
        <v>0</v>
      </c>
      <c r="D316" s="11">
        <f>IF(ISNA(VLOOKUP(CONCATENATE($B316,D$2,"SINGLE"),'I-SUB'!$V$3:$W$624,2,0)),0,VLOOKUP(CONCATENATE($B316,D$2,"SINGLE"),'I-SUB'!$V$3:$W$624,2,0))</f>
        <v>0</v>
      </c>
      <c r="E316" s="11">
        <f>IF(ISNA(VLOOKUP(CONCATENATE($B316,E$2,"SINGLE"),'I-SUB'!$V$3:$W$624,2,0)),0,VLOOKUP(CONCATENATE($B316,E$2,"SINGLE"),'I-SUB'!$V$3:$W$624,2,0))</f>
        <v>0</v>
      </c>
      <c r="F316" s="11">
        <f>IF(ISNA(VLOOKUP(CONCATENATE($B316,F$2,"SINGLE"),'I-SUB'!$V$3:$W$624,2,0)),0,VLOOKUP(CONCATENATE($B316,F$2,"SINGLE"),'I-SUB'!$V$3:$W$624,2,0))</f>
        <v>0</v>
      </c>
      <c r="G316" s="11">
        <f>IF(ISNA(VLOOKUP(CONCATENATE($B316,G$2,"SINGLE"),'I-SUB'!$V$3:$W$624,2,0)),0,VLOOKUP(CONCATENATE($B316,G$2,"SINGLE"),'I-SUB'!$V$3:$W$624,2,0))</f>
        <v>0</v>
      </c>
      <c r="H316" s="11">
        <f>IF(ISNA(VLOOKUP(CONCATENATE($B316,H$2,"SINGLE"),'I-SUB'!$V$3:$W$624,2,0)),0,VLOOKUP(CONCATENATE($B316,H$2,"SINGLE"),'I-SUB'!$V$3:$W$624,2,0))</f>
        <v>0</v>
      </c>
      <c r="I316" s="11">
        <f>IF(ISNA(VLOOKUP(CONCATENATE($B316,I$2,"SINGLE"),'I-SUB'!$V$3:$W$624,2,0)),0,VLOOKUP(CONCATENATE($B316,I$2,"SINGLE"),'I-SUB'!$V$3:$W$624,2,0))</f>
        <v>0</v>
      </c>
      <c r="J316" s="11">
        <f>IF(ISNA(VLOOKUP(CONCATENATE($B316,J$2,"SINGLE"),'I-SUB'!$V$3:$W$624,2,0)),0,VLOOKUP(CONCATENATE($B316,J$2,"SINGLE"),'I-SUB'!$V$3:$W$624,2,0))</f>
        <v>0</v>
      </c>
      <c r="K316" s="11">
        <f>IF(ISNA(VLOOKUP(CONCATENATE($B316,K$2,"SINGLE"),'I-SUB'!$V$3:$W$624,2,0)),0,VLOOKUP(CONCATENATE($B316,K$2,"SINGLE"),'I-SUB'!$V$3:$W$624,2,0))</f>
        <v>0</v>
      </c>
      <c r="L316" s="11">
        <f>IF(ISNA(VLOOKUP(CONCATENATE($B316,L$2,"SINGLE"),'I-SUB'!$V$3:$W$624,2,0)),0,VLOOKUP(CONCATENATE($B316,L$2,"SINGLE"),'I-SUB'!$V$3:$W$624,2,0))</f>
        <v>0</v>
      </c>
      <c r="M316" s="11">
        <f>IF(ISNA(VLOOKUP(CONCATENATE($B316,M$2,"SINGLE"),'I-SUB'!$V$3:$W$624,2,0)),0,VLOOKUP(CONCATENATE($B316,M$2,"SINGLE"),'I-SUB'!$V$3:$W$624,2,0))</f>
        <v>0</v>
      </c>
      <c r="N316" s="11">
        <f>IF(ISNA(VLOOKUP(CONCATENATE($B316,N$2,"SINGLE"),'I-SUB'!$V$3:$W$624,2,0)),0,VLOOKUP(CONCATENATE($B316,N$2,"SINGLE"),'I-SUB'!$V$3:$W$624,2,0))</f>
        <v>0</v>
      </c>
      <c r="O316" s="11">
        <f>IF(ISNA(VLOOKUP(CONCATENATE($B316,O$2,"SINGLE"),'I-SUB'!$V$3:$W$624,2,0)),0,VLOOKUP(CONCATENATE($B316,O$2,"SINGLE"),'I-SUB'!$V$3:$W$624,2,0))</f>
        <v>0</v>
      </c>
      <c r="P316" s="54">
        <f>SUM(C316:O316)</f>
        <v>0</v>
      </c>
      <c r="Q316" s="11">
        <f>IF(ISNA(VLOOKUP(CONCATENATE($B316,Q$2,"SINGLE"),'II-SUB'!$V$3:$W$630,2,0)),0,VLOOKUP(CONCATENATE($B316,Q$2,"SINGLE"),'II-SUB'!$V$3:$W$630,2,0))</f>
        <v>0</v>
      </c>
      <c r="R316" s="11">
        <f>IF(ISNA(VLOOKUP(CONCATENATE($B316,R$2,"SINGLE"),'II-SUB'!$V$3:$W$630,2,0)),0,VLOOKUP(CONCATENATE($B316,R$2,"SINGLE"),'II-SUB'!$V$3:$W$630,2,0))</f>
        <v>0</v>
      </c>
      <c r="S316" s="11">
        <f>IF(ISNA(VLOOKUP(CONCATENATE($B316,S$2,"SINGLE"),'II-SUB'!$V$3:$W$630,2,0)),0,VLOOKUP(CONCATENATE($B316,S$2,"SINGLE"),'II-SUB'!$V$3:$W$630,2,0))</f>
        <v>0</v>
      </c>
      <c r="T316" s="11">
        <f>IF(ISNA(VLOOKUP(CONCATENATE($B316,T$2,"SINGLE"),'II-SUB'!$V$3:$W$630,2,0)),0,VLOOKUP(CONCATENATE($B316,T$2,"SINGLE"),'II-SUB'!$V$3:$W$630,2,0))</f>
        <v>0</v>
      </c>
      <c r="U316" s="11">
        <f>IF(ISNA(VLOOKUP(CONCATENATE($B316,U$2,"SINGLE"),'II-SUB'!$V$3:$W$630,2,0)),0,VLOOKUP(CONCATENATE($B316,U$2,"SINGLE"),'II-SUB'!$V$3:$W$630,2,0))</f>
        <v>0</v>
      </c>
      <c r="V316" s="11">
        <f>IF(ISNA(VLOOKUP(CONCATENATE($B316,V$2,"SINGLE"),'II-SUB'!$V$3:$W$630,2,0)),0,VLOOKUP(CONCATENATE($B316,V$2,"SINGLE"),'II-SUB'!$V$3:$W$630,2,0))</f>
        <v>0</v>
      </c>
      <c r="W316" s="11">
        <f>IF(ISNA(VLOOKUP(CONCATENATE($B316,W$2,"SINGLE"),'II-SUB'!$V$3:$W$630,2,0)),0,VLOOKUP(CONCATENATE($B316,W$2,"SINGLE"),'II-SUB'!$V$3:$W$630,2,0))</f>
        <v>0</v>
      </c>
      <c r="X316" s="11">
        <f>IF(ISNA(VLOOKUP(CONCATENATE($B316,X$2,"SINGLE"),'II-SUB'!$V$3:$W$630,2,0)),0,VLOOKUP(CONCATENATE($B316,X$2,"SINGLE"),'II-SUB'!$V$3:$W$630,2,0))</f>
        <v>0</v>
      </c>
      <c r="Y316" s="11">
        <f>IF(ISNA(VLOOKUP(CONCATENATE($B316,Y$2,"SINGLE"),'II-SUB'!$V$3:$W$630,2,0)),0,VLOOKUP(CONCATENATE($B316,Y$2,"SINGLE"),'II-SUB'!$V$3:$W$630,2,0))</f>
        <v>0</v>
      </c>
      <c r="Z316" s="11">
        <f>IF(ISNA(VLOOKUP(CONCATENATE($B316,Z$2,"SINGLE"),'II-SUB'!$V$3:$W$630,2,0)),0,VLOOKUP(CONCATENATE($B316,Z$2,"SINGLE"),'II-SUB'!$V$3:$W$630,2,0))</f>
        <v>0</v>
      </c>
      <c r="AA316" s="11">
        <f>IF(ISNA(VLOOKUP(CONCATENATE($B316,AA$2,"SINGLE"),'II-SUB'!$V$3:$W$630,2,0)),0,VLOOKUP(CONCATENATE($B316,AA$2,"SINGLE"),'II-SUB'!$V$3:$W$630,2,0))</f>
        <v>0</v>
      </c>
      <c r="AB316" s="11">
        <f>IF(ISNA(VLOOKUP(CONCATENATE($B316,AB$2,"SINGLE"),'II-SUB'!$V$3:$W$630,2,0)),0,VLOOKUP(CONCATENATE($B316,AB$2,"SINGLE"),'II-SUB'!$V$3:$W$630,2,0))</f>
        <v>0</v>
      </c>
      <c r="AC316" s="11">
        <f>IF(ISNA(VLOOKUP(CONCATENATE($B316,AC$2,"SINGLE"),'II-SUB'!$V$3:$W$630,2,0)),0,VLOOKUP(CONCATENATE($B316,AC$2,"SINGLE"),'II-SUB'!$V$3:$W$630,2,0))</f>
        <v>0</v>
      </c>
      <c r="AD316" s="54">
        <f>SUM(Q316:AC316)</f>
        <v>0</v>
      </c>
      <c r="AE316" s="11">
        <f>IF(ISNA(VLOOKUP(CONCATENATE($B316,AE$2,"SINGLE"),MW!$V$3:$W$600,2,0)),0,VLOOKUP(CONCATENATE($B316,AE$2,"SINGLE"),MW!$V$3:$W$600,2,0))</f>
        <v>0</v>
      </c>
      <c r="AF316" s="11">
        <f>IF(ISNA(VLOOKUP(CONCATENATE($B316,AF$2,"SINGLE"),MW!$V$3:$W$600,2,0)),0,VLOOKUP(CONCATENATE($B316,AF$2,"SINGLE"),MW!$V$3:$W$600,2,0))</f>
        <v>0</v>
      </c>
      <c r="AG316" s="11">
        <f>IF(ISNA(VLOOKUP(CONCATENATE($B316,AG$2,"SINGLE"),MW!$V$3:$W$600,2,0)),0,VLOOKUP(CONCATENATE($B316,AG$2,"SINGLE"),MW!$V$3:$W$600,2,0))</f>
        <v>0</v>
      </c>
      <c r="AH316" s="11">
        <f>IF(ISNA(VLOOKUP(CONCATENATE($B316,AH$2,"SINGLE"),MW!$V$3:$W$600,2,0)),0,VLOOKUP(CONCATENATE($B316,AH$2,"SINGLE"),MW!$V$3:$W$600,2,0))</f>
        <v>0</v>
      </c>
      <c r="AI316" s="11">
        <f>IF(ISNA(VLOOKUP(CONCATENATE($B316,AI$2,"SINGLE"),MW!$V$3:$W$600,2,0)),0,VLOOKUP(CONCATENATE($B316,AI$2,"SINGLE"),MW!$V$3:$W$600,2,0))</f>
        <v>0</v>
      </c>
      <c r="AJ316" s="11">
        <f>IF(ISNA(VLOOKUP(CONCATENATE($B316,AJ$2,"SINGLE"),MW!$V$3:$W$600,2,0)),0,VLOOKUP(CONCATENATE($B316,AJ$2,"SINGLE"),MW!$V$3:$W$600,2,0))</f>
        <v>0</v>
      </c>
      <c r="AK316" s="11">
        <f>IF(ISNA(VLOOKUP(CONCATENATE($B316,AK$2,"SINGLE"),MW!$V$3:$W$600,2,0)),0,VLOOKUP(CONCATENATE($B316,AK$2,"SINGLE"),MW!$V$3:$W$600,2,0))</f>
        <v>0</v>
      </c>
      <c r="AL316" s="11">
        <f>IF(ISNA(VLOOKUP(CONCATENATE($B316,AL$2,"SINGLE"),MW!$V$3:$W$600,2,0)),0,VLOOKUP(CONCATENATE($B316,AL$2,"SINGLE"),MW!$V$3:$W$600,2,0))</f>
        <v>0</v>
      </c>
      <c r="AM316" s="11">
        <f>IF(ISNA(VLOOKUP(CONCATENATE($B316,AM$2,"SINGLE"),MW!$V$3:$W$600,2,0)),0,VLOOKUP(CONCATENATE($B316,AM$2,"SINGLE"),MW!$V$3:$W$600,2,0))</f>
        <v>0</v>
      </c>
      <c r="AN316" s="11">
        <f>IF(ISNA(VLOOKUP(CONCATENATE($B316,AN$2,"SINGLE"),MW!$V$3:$W$600,2,0)),0,VLOOKUP(CONCATENATE($B316,AN$2,"SINGLE"),MW!$V$3:$W$600,2,0))</f>
        <v>0</v>
      </c>
      <c r="AO316" s="11">
        <f>IF(ISNA(VLOOKUP(CONCATENATE($B316,AO$2,"SINGLE"),MW!$V$3:$W$600,2,0)),0,VLOOKUP(CONCATENATE($B316,AO$2,"SINGLE"),MW!$V$3:$W$600,2,0))</f>
        <v>0</v>
      </c>
      <c r="AP316" s="54">
        <f>SUM(AE316:AO316)</f>
        <v>0</v>
      </c>
      <c r="AQ316" s="11">
        <f>IF(ISNA(VLOOKUP(CONCATENATE($B316,AQ$2,"SINGLE"),'III-SUB'!$V$3:$W$633,2,0)),0,VLOOKUP(CONCATENATE($B316,AQ$2,"SINGLE"),'III-SUB'!$V$3:$W$633,2,0))</f>
        <v>0</v>
      </c>
      <c r="AR316" s="11">
        <f>IF(ISNA(VLOOKUP(CONCATENATE($B316,AR$2,"SINGLE"),'III-SUB'!$V$3:$W$633,2,0)),0,VLOOKUP(CONCATENATE($B316,AR$2,"SINGLE"),'III-SUB'!$V$3:$W$633,2,0))</f>
        <v>0</v>
      </c>
      <c r="AS316" s="11">
        <f>IF(ISNA(VLOOKUP(CONCATENATE($B316,AS$2,"SINGLE"),'III-SUB'!$V$3:$W$633,2,0)),0,VLOOKUP(CONCATENATE($B316,AS$2,"SINGLE"),'III-SUB'!$V$3:$W$633,2,0))</f>
        <v>0</v>
      </c>
      <c r="AT316" s="11">
        <f>IF(ISNA(VLOOKUP(CONCATENATE($B316,AT$2,"SINGLE"),'III-SUB'!$V$3:$W$633,2,0)),0,VLOOKUP(CONCATENATE($B316,AT$2,"SINGLE"),'III-SUB'!$V$3:$W$633,2,0))</f>
        <v>0</v>
      </c>
      <c r="AU316" s="11">
        <f>IF(ISNA(VLOOKUP(CONCATENATE($B316,AU$2,"SINGLE"),'III-SUB'!$V$3:$W$633,2,0)),0,VLOOKUP(CONCATENATE($B316,AU$2,"SINGLE"),'III-SUB'!$V$3:$W$633,2,0))</f>
        <v>0</v>
      </c>
      <c r="AV316" s="11">
        <f>IF(ISNA(VLOOKUP(CONCATENATE($B316,AV$2,"SINGLE"),'III-SUB'!$V$3:$W$633,2,0)),0,VLOOKUP(CONCATENATE($B316,AV$2,"SINGLE"),'III-SUB'!$V$3:$W$633,2,0))</f>
        <v>0</v>
      </c>
      <c r="AW316" s="11">
        <f>IF(ISNA(VLOOKUP(CONCATENATE($B316,AW$2,"SINGLE"),'III-SUB'!$V$3:$W$633,2,0)),0,VLOOKUP(CONCATENATE($B316,AW$2,"SINGLE"),'III-SUB'!$V$3:$W$633,2,0))</f>
        <v>0</v>
      </c>
      <c r="AX316" s="11">
        <f>IF(ISNA(VLOOKUP(CONCATENATE($B316,AX$2,"SINGLE"),'III-SUB'!$V$3:$W$633,2,0)),0,VLOOKUP(CONCATENATE($B316,AX$2,"SINGLE"),'III-SUB'!$V$3:$W$633,2,0))</f>
        <v>0</v>
      </c>
      <c r="AY316" s="11">
        <f>IF(ISNA(VLOOKUP(CONCATENATE($B316,AY$2,"SINGLE"),'III-SUB'!$V$3:$W$633,2,0)),0,VLOOKUP(CONCATENATE($B316,AY$2,"SINGLE"),'III-SUB'!$V$3:$W$633,2,0))</f>
        <v>0</v>
      </c>
      <c r="AZ316" s="11">
        <f>IF(ISNA(VLOOKUP(CONCATENATE($B316,AZ$2,"SINGLE"),'III-SUB'!$V$3:$W$633,2,0)),0,VLOOKUP(CONCATENATE($B316,AZ$2,"SINGLE"),'III-SUB'!$V$3:$W$633,2,0))</f>
        <v>0</v>
      </c>
      <c r="BA316" s="11">
        <f>IF(ISNA(VLOOKUP(CONCATENATE($B316,BA$2,"SINGLE"),'III-SUB'!$V$3:$W$633,2,0)),0,VLOOKUP(CONCATENATE($B316,BA$2,"SINGLE"),'III-SUB'!$V$3:$W$633,2,0))</f>
        <v>0</v>
      </c>
      <c r="BB316" s="11">
        <f>IF(ISNA(VLOOKUP(CONCATENATE($B316,BB$2,"SINGLE"),'III-SUB'!$V$3:$W$633,2,0)),0,VLOOKUP(CONCATENATE($B316,BB$2,"SINGLE"),'III-SUB'!$V$3:$W$633,2,0))</f>
        <v>0</v>
      </c>
      <c r="BC316" s="11">
        <f>IF(ISNA(VLOOKUP(CONCATENATE($B316,BC$2,"SINGLE"),'III-SUB'!$V$3:$W$633,2,0)),0,VLOOKUP(CONCATENATE($B316,BC$2,"SINGLE"),'III-SUB'!$V$3:$W$633,2,0))</f>
        <v>0</v>
      </c>
      <c r="BD316" s="54">
        <f>SUM(AQ316:BC316)</f>
        <v>0</v>
      </c>
      <c r="BE316" s="54">
        <f>IF(ISNA(VLOOKUP(CONCATENATE($B316,BE$2,"SINGLE"),VHF!$V$3:$W$627,2,0)),0,VLOOKUP(CONCATENATE($B316,BE$2,"SINGLE"),VHF!$V$3:$W$627,2,0))</f>
        <v>0</v>
      </c>
      <c r="BF316" s="11">
        <f>IF(ISNA(VLOOKUP(CONCATENATE($B316,BF$2,"SINGLE"),UHF!$V$3:$W$612,2,0)),0,VLOOKUP(CONCATENATE($B316,BF$2,"SINGLE"),UHF!$V$3:$W$612,2,0))</f>
        <v>0</v>
      </c>
      <c r="BG316" s="11">
        <f>IF(ISNA(VLOOKUP(CONCATENATE($B316,BG$2,"SINGLE"),UHF!$V$3:$W$612,2,0)),0,VLOOKUP(CONCATENATE($B316,BG$2,"SINGLE"),UHF!$V$3:$W$612,2,0))</f>
        <v>0</v>
      </c>
      <c r="BH316" s="11">
        <f>IF(ISNA(VLOOKUP(CONCATENATE($B316,BH$2,"SINGLE"),UHF!$V$3:$W$612,2,0)),0,VLOOKUP(CONCATENATE($B316,BH$2,"SINGLE"),UHF!$V$3:$W$612,2,0))</f>
        <v>0</v>
      </c>
      <c r="BI316" s="11">
        <f>IF(ISNA(VLOOKUP(CONCATENATE($B316,BI$2,"SINGLE"),UHF!$V$3:$W$612,2,0)),0,VLOOKUP(CONCATENATE($B316,BI$2,"SINGLE"),UHF!$V$3:$W$612,2,0))</f>
        <v>0</v>
      </c>
      <c r="BJ316" s="11">
        <f>IF(ISNA(VLOOKUP(CONCATENATE($B316,BJ$2,"SINGLE"),UHF!$V$3:$W$612,2,0)),0,VLOOKUP(CONCATENATE($B316,BJ$2,"SINGLE"),UHF!$V$3:$W$612,2,0))</f>
        <v>0</v>
      </c>
      <c r="BK316" s="11">
        <f>IF(ISNA(VLOOKUP(CONCATENATE($B316,BK$2,"SINGLE"),UHF!$V$3:$W$612,2,0)),0,VLOOKUP(CONCATENATE($B316,BK$2,"SINGLE"),UHF!$V$3:$W$612,2,0))</f>
        <v>0</v>
      </c>
      <c r="BL316" s="11">
        <f>IF(ISNA(VLOOKUP(CONCATENATE($B316,BL$2,"SINGLE"),UHF!$V$3:$W$612,2,0)),0,VLOOKUP(CONCATENATE($B316,BL$2,"SINGLE"),UHF!$V$3:$W$612,2,0))</f>
        <v>0</v>
      </c>
      <c r="BM316" s="11">
        <f>IF(ISNA(VLOOKUP(CONCATENATE($B316,BM$2,"SINGLE"),UHF!$V$3:$W$612,2,0)),0,VLOOKUP(CONCATENATE($B316,BM$2,"SINGLE"),UHF!$V$3:$W$612,2,0))</f>
        <v>0</v>
      </c>
      <c r="BN316" s="11">
        <f>IF(ISNA(VLOOKUP(CONCATENATE($B316,BN$2,"SINGLE"),UHF!$V$3:$W$612,2,0)),0,VLOOKUP(CONCATENATE($B316,BN$2,"SINGLE"),UHF!$V$3:$W$612,2,0))</f>
        <v>0</v>
      </c>
      <c r="BO316" s="11">
        <f>IF(ISNA(VLOOKUP(CONCATENATE($B316,BO$2,"SINGLE"),UHF!$V$3:$W$612,2,0)),0,VLOOKUP(CONCATENATE($B316,BO$2,"SINGLE"),UHF!$V$3:$W$612,2,0))</f>
        <v>0</v>
      </c>
      <c r="BP316" s="11">
        <f>IF(ISNA(VLOOKUP(CONCATENATE($B316,BP$2,"SINGLE"),UHF!$V$3:$W$612,2,0)),0,VLOOKUP(CONCATENATE($B316,BP$2,"SINGLE"),UHF!$V$3:$W$612,2,0))</f>
        <v>0</v>
      </c>
      <c r="BQ316" s="11">
        <f>IF(ISNA(VLOOKUP(CONCATENATE($B316,BQ$2,"SINGLE"),UHF!$V$3:$W$612,2,0)),0,VLOOKUP(CONCATENATE($B316,BQ$2,"SINGLE"),UHF!$V$3:$W$612,2,0))</f>
        <v>0</v>
      </c>
      <c r="BR316" s="54">
        <f>SUM(BF316:BQ316)</f>
        <v>0</v>
      </c>
      <c r="BS316" s="54">
        <f>IF(ISNA(VLOOKUP(CONCATENATE($B316,BS$2,"SINGLE"),'A1'!$V$3:$W$612,2,0)),0,VLOOKUP(CONCATENATE($B316,BS$2,"SINGLE"),'A1'!$V$3:$W$612,2,0))</f>
        <v>0</v>
      </c>
    </row>
    <row r="317" spans="1:71" x14ac:dyDescent="0.2">
      <c r="A317" s="21" t="str">
        <f t="shared" si="2"/>
        <v>315.</v>
      </c>
      <c r="B317" s="8">
        <f>'Seznam-SO'!A317</f>
        <v>0</v>
      </c>
      <c r="C317" s="11">
        <f>IF(ISNA(VLOOKUP(CONCATENATE($B317,C$2,"SINGLE"),'I-SUB'!$V$3:$W$624,2,0)),0,VLOOKUP(CONCATENATE($B317,C$2,"SINGLE"),'I-SUB'!$V$3:$W$624,2,0))</f>
        <v>0</v>
      </c>
      <c r="D317" s="11">
        <f>IF(ISNA(VLOOKUP(CONCATENATE($B317,D$2,"SINGLE"),'I-SUB'!$V$3:$W$624,2,0)),0,VLOOKUP(CONCATENATE($B317,D$2,"SINGLE"),'I-SUB'!$V$3:$W$624,2,0))</f>
        <v>0</v>
      </c>
      <c r="E317" s="11">
        <f>IF(ISNA(VLOOKUP(CONCATENATE($B317,E$2,"SINGLE"),'I-SUB'!$V$3:$W$624,2,0)),0,VLOOKUP(CONCATENATE($B317,E$2,"SINGLE"),'I-SUB'!$V$3:$W$624,2,0))</f>
        <v>0</v>
      </c>
      <c r="F317" s="11">
        <f>IF(ISNA(VLOOKUP(CONCATENATE($B317,F$2,"SINGLE"),'I-SUB'!$V$3:$W$624,2,0)),0,VLOOKUP(CONCATENATE($B317,F$2,"SINGLE"),'I-SUB'!$V$3:$W$624,2,0))</f>
        <v>0</v>
      </c>
      <c r="G317" s="11">
        <f>IF(ISNA(VLOOKUP(CONCATENATE($B317,G$2,"SINGLE"),'I-SUB'!$V$3:$W$624,2,0)),0,VLOOKUP(CONCATENATE($B317,G$2,"SINGLE"),'I-SUB'!$V$3:$W$624,2,0))</f>
        <v>0</v>
      </c>
      <c r="H317" s="11">
        <f>IF(ISNA(VLOOKUP(CONCATENATE($B317,H$2,"SINGLE"),'I-SUB'!$V$3:$W$624,2,0)),0,VLOOKUP(CONCATENATE($B317,H$2,"SINGLE"),'I-SUB'!$V$3:$W$624,2,0))</f>
        <v>0</v>
      </c>
      <c r="I317" s="11">
        <f>IF(ISNA(VLOOKUP(CONCATENATE($B317,I$2,"SINGLE"),'I-SUB'!$V$3:$W$624,2,0)),0,VLOOKUP(CONCATENATE($B317,I$2,"SINGLE"),'I-SUB'!$V$3:$W$624,2,0))</f>
        <v>0</v>
      </c>
      <c r="J317" s="11">
        <f>IF(ISNA(VLOOKUP(CONCATENATE($B317,J$2,"SINGLE"),'I-SUB'!$V$3:$W$624,2,0)),0,VLOOKUP(CONCATENATE($B317,J$2,"SINGLE"),'I-SUB'!$V$3:$W$624,2,0))</f>
        <v>0</v>
      </c>
      <c r="K317" s="11">
        <f>IF(ISNA(VLOOKUP(CONCATENATE($B317,K$2,"SINGLE"),'I-SUB'!$V$3:$W$624,2,0)),0,VLOOKUP(CONCATENATE($B317,K$2,"SINGLE"),'I-SUB'!$V$3:$W$624,2,0))</f>
        <v>0</v>
      </c>
      <c r="L317" s="11">
        <f>IF(ISNA(VLOOKUP(CONCATENATE($B317,L$2,"SINGLE"),'I-SUB'!$V$3:$W$624,2,0)),0,VLOOKUP(CONCATENATE($B317,L$2,"SINGLE"),'I-SUB'!$V$3:$W$624,2,0))</f>
        <v>0</v>
      </c>
      <c r="M317" s="11">
        <f>IF(ISNA(VLOOKUP(CONCATENATE($B317,M$2,"SINGLE"),'I-SUB'!$V$3:$W$624,2,0)),0,VLOOKUP(CONCATENATE($B317,M$2,"SINGLE"),'I-SUB'!$V$3:$W$624,2,0))</f>
        <v>0</v>
      </c>
      <c r="N317" s="11">
        <f>IF(ISNA(VLOOKUP(CONCATENATE($B317,N$2,"SINGLE"),'I-SUB'!$V$3:$W$624,2,0)),0,VLOOKUP(CONCATENATE($B317,N$2,"SINGLE"),'I-SUB'!$V$3:$W$624,2,0))</f>
        <v>0</v>
      </c>
      <c r="O317" s="11">
        <f>IF(ISNA(VLOOKUP(CONCATENATE($B317,O$2,"SINGLE"),'I-SUB'!$V$3:$W$624,2,0)),0,VLOOKUP(CONCATENATE($B317,O$2,"SINGLE"),'I-SUB'!$V$3:$W$624,2,0))</f>
        <v>0</v>
      </c>
      <c r="P317" s="54">
        <f>SUM(C317:O317)</f>
        <v>0</v>
      </c>
      <c r="Q317" s="11">
        <f>IF(ISNA(VLOOKUP(CONCATENATE($B317,Q$2,"SINGLE"),'II-SUB'!$V$3:$W$630,2,0)),0,VLOOKUP(CONCATENATE($B317,Q$2,"SINGLE"),'II-SUB'!$V$3:$W$630,2,0))</f>
        <v>0</v>
      </c>
      <c r="R317" s="11">
        <f>IF(ISNA(VLOOKUP(CONCATENATE($B317,R$2,"SINGLE"),'II-SUB'!$V$3:$W$630,2,0)),0,VLOOKUP(CONCATENATE($B317,R$2,"SINGLE"),'II-SUB'!$V$3:$W$630,2,0))</f>
        <v>0</v>
      </c>
      <c r="S317" s="11">
        <f>IF(ISNA(VLOOKUP(CONCATENATE($B317,S$2,"SINGLE"),'II-SUB'!$V$3:$W$630,2,0)),0,VLOOKUP(CONCATENATE($B317,S$2,"SINGLE"),'II-SUB'!$V$3:$W$630,2,0))</f>
        <v>0</v>
      </c>
      <c r="T317" s="11">
        <f>IF(ISNA(VLOOKUP(CONCATENATE($B317,T$2,"SINGLE"),'II-SUB'!$V$3:$W$630,2,0)),0,VLOOKUP(CONCATENATE($B317,T$2,"SINGLE"),'II-SUB'!$V$3:$W$630,2,0))</f>
        <v>0</v>
      </c>
      <c r="U317" s="11">
        <f>IF(ISNA(VLOOKUP(CONCATENATE($B317,U$2,"SINGLE"),'II-SUB'!$V$3:$W$630,2,0)),0,VLOOKUP(CONCATENATE($B317,U$2,"SINGLE"),'II-SUB'!$V$3:$W$630,2,0))</f>
        <v>0</v>
      </c>
      <c r="V317" s="11">
        <f>IF(ISNA(VLOOKUP(CONCATENATE($B317,V$2,"SINGLE"),'II-SUB'!$V$3:$W$630,2,0)),0,VLOOKUP(CONCATENATE($B317,V$2,"SINGLE"),'II-SUB'!$V$3:$W$630,2,0))</f>
        <v>0</v>
      </c>
      <c r="W317" s="11">
        <f>IF(ISNA(VLOOKUP(CONCATENATE($B317,W$2,"SINGLE"),'II-SUB'!$V$3:$W$630,2,0)),0,VLOOKUP(CONCATENATE($B317,W$2,"SINGLE"),'II-SUB'!$V$3:$W$630,2,0))</f>
        <v>0</v>
      </c>
      <c r="X317" s="11">
        <f>IF(ISNA(VLOOKUP(CONCATENATE($B317,X$2,"SINGLE"),'II-SUB'!$V$3:$W$630,2,0)),0,VLOOKUP(CONCATENATE($B317,X$2,"SINGLE"),'II-SUB'!$V$3:$W$630,2,0))</f>
        <v>0</v>
      </c>
      <c r="Y317" s="11">
        <f>IF(ISNA(VLOOKUP(CONCATENATE($B317,Y$2,"SINGLE"),'II-SUB'!$V$3:$W$630,2,0)),0,VLOOKUP(CONCATENATE($B317,Y$2,"SINGLE"),'II-SUB'!$V$3:$W$630,2,0))</f>
        <v>0</v>
      </c>
      <c r="Z317" s="11">
        <f>IF(ISNA(VLOOKUP(CONCATENATE($B317,Z$2,"SINGLE"),'II-SUB'!$V$3:$W$630,2,0)),0,VLOOKUP(CONCATENATE($B317,Z$2,"SINGLE"),'II-SUB'!$V$3:$W$630,2,0))</f>
        <v>0</v>
      </c>
      <c r="AA317" s="11">
        <f>IF(ISNA(VLOOKUP(CONCATENATE($B317,AA$2,"SINGLE"),'II-SUB'!$V$3:$W$630,2,0)),0,VLOOKUP(CONCATENATE($B317,AA$2,"SINGLE"),'II-SUB'!$V$3:$W$630,2,0))</f>
        <v>0</v>
      </c>
      <c r="AB317" s="11">
        <f>IF(ISNA(VLOOKUP(CONCATENATE($B317,AB$2,"SINGLE"),'II-SUB'!$V$3:$W$630,2,0)),0,VLOOKUP(CONCATENATE($B317,AB$2,"SINGLE"),'II-SUB'!$V$3:$W$630,2,0))</f>
        <v>0</v>
      </c>
      <c r="AC317" s="11">
        <f>IF(ISNA(VLOOKUP(CONCATENATE($B317,AC$2,"SINGLE"),'II-SUB'!$V$3:$W$630,2,0)),0,VLOOKUP(CONCATENATE($B317,AC$2,"SINGLE"),'II-SUB'!$V$3:$W$630,2,0))</f>
        <v>0</v>
      </c>
      <c r="AD317" s="54">
        <f>SUM(Q317:AC317)</f>
        <v>0</v>
      </c>
      <c r="AE317" s="11">
        <f>IF(ISNA(VLOOKUP(CONCATENATE($B317,AE$2,"SINGLE"),MW!$V$3:$W$600,2,0)),0,VLOOKUP(CONCATENATE($B317,AE$2,"SINGLE"),MW!$V$3:$W$600,2,0))</f>
        <v>0</v>
      </c>
      <c r="AF317" s="11">
        <f>IF(ISNA(VLOOKUP(CONCATENATE($B317,AF$2,"SINGLE"),MW!$V$3:$W$600,2,0)),0,VLOOKUP(CONCATENATE($B317,AF$2,"SINGLE"),MW!$V$3:$W$600,2,0))</f>
        <v>0</v>
      </c>
      <c r="AG317" s="11">
        <f>IF(ISNA(VLOOKUP(CONCATENATE($B317,AG$2,"SINGLE"),MW!$V$3:$W$600,2,0)),0,VLOOKUP(CONCATENATE($B317,AG$2,"SINGLE"),MW!$V$3:$W$600,2,0))</f>
        <v>0</v>
      </c>
      <c r="AH317" s="11">
        <f>IF(ISNA(VLOOKUP(CONCATENATE($B317,AH$2,"SINGLE"),MW!$V$3:$W$600,2,0)),0,VLOOKUP(CONCATENATE($B317,AH$2,"SINGLE"),MW!$V$3:$W$600,2,0))</f>
        <v>0</v>
      </c>
      <c r="AI317" s="11">
        <f>IF(ISNA(VLOOKUP(CONCATENATE($B317,AI$2,"SINGLE"),MW!$V$3:$W$600,2,0)),0,VLOOKUP(CONCATENATE($B317,AI$2,"SINGLE"),MW!$V$3:$W$600,2,0))</f>
        <v>0</v>
      </c>
      <c r="AJ317" s="11">
        <f>IF(ISNA(VLOOKUP(CONCATENATE($B317,AJ$2,"SINGLE"),MW!$V$3:$W$600,2,0)),0,VLOOKUP(CONCATENATE($B317,AJ$2,"SINGLE"),MW!$V$3:$W$600,2,0))</f>
        <v>0</v>
      </c>
      <c r="AK317" s="11">
        <f>IF(ISNA(VLOOKUP(CONCATENATE($B317,AK$2,"SINGLE"),MW!$V$3:$W$600,2,0)),0,VLOOKUP(CONCATENATE($B317,AK$2,"SINGLE"),MW!$V$3:$W$600,2,0))</f>
        <v>0</v>
      </c>
      <c r="AL317" s="11">
        <f>IF(ISNA(VLOOKUP(CONCATENATE($B317,AL$2,"SINGLE"),MW!$V$3:$W$600,2,0)),0,VLOOKUP(CONCATENATE($B317,AL$2,"SINGLE"),MW!$V$3:$W$600,2,0))</f>
        <v>0</v>
      </c>
      <c r="AM317" s="11">
        <f>IF(ISNA(VLOOKUP(CONCATENATE($B317,AM$2,"SINGLE"),MW!$V$3:$W$600,2,0)),0,VLOOKUP(CONCATENATE($B317,AM$2,"SINGLE"),MW!$V$3:$W$600,2,0))</f>
        <v>0</v>
      </c>
      <c r="AN317" s="11">
        <f>IF(ISNA(VLOOKUP(CONCATENATE($B317,AN$2,"SINGLE"),MW!$V$3:$W$600,2,0)),0,VLOOKUP(CONCATENATE($B317,AN$2,"SINGLE"),MW!$V$3:$W$600,2,0))</f>
        <v>0</v>
      </c>
      <c r="AO317" s="11">
        <f>IF(ISNA(VLOOKUP(CONCATENATE($B317,AO$2,"SINGLE"),MW!$V$3:$W$600,2,0)),0,VLOOKUP(CONCATENATE($B317,AO$2,"SINGLE"),MW!$V$3:$W$600,2,0))</f>
        <v>0</v>
      </c>
      <c r="AP317" s="54">
        <f>SUM(AE317:AO317)</f>
        <v>0</v>
      </c>
      <c r="AQ317" s="11">
        <f>IF(ISNA(VLOOKUP(CONCATENATE($B317,AQ$2,"SINGLE"),'III-SUB'!$V$3:$W$633,2,0)),0,VLOOKUP(CONCATENATE($B317,AQ$2,"SINGLE"),'III-SUB'!$V$3:$W$633,2,0))</f>
        <v>0</v>
      </c>
      <c r="AR317" s="11">
        <f>IF(ISNA(VLOOKUP(CONCATENATE($B317,AR$2,"SINGLE"),'III-SUB'!$V$3:$W$633,2,0)),0,VLOOKUP(CONCATENATE($B317,AR$2,"SINGLE"),'III-SUB'!$V$3:$W$633,2,0))</f>
        <v>0</v>
      </c>
      <c r="AS317" s="11">
        <f>IF(ISNA(VLOOKUP(CONCATENATE($B317,AS$2,"SINGLE"),'III-SUB'!$V$3:$W$633,2,0)),0,VLOOKUP(CONCATENATE($B317,AS$2,"SINGLE"),'III-SUB'!$V$3:$W$633,2,0))</f>
        <v>0</v>
      </c>
      <c r="AT317" s="11">
        <f>IF(ISNA(VLOOKUP(CONCATENATE($B317,AT$2,"SINGLE"),'III-SUB'!$V$3:$W$633,2,0)),0,VLOOKUP(CONCATENATE($B317,AT$2,"SINGLE"),'III-SUB'!$V$3:$W$633,2,0))</f>
        <v>0</v>
      </c>
      <c r="AU317" s="11">
        <f>IF(ISNA(VLOOKUP(CONCATENATE($B317,AU$2,"SINGLE"),'III-SUB'!$V$3:$W$633,2,0)),0,VLOOKUP(CONCATENATE($B317,AU$2,"SINGLE"),'III-SUB'!$V$3:$W$633,2,0))</f>
        <v>0</v>
      </c>
      <c r="AV317" s="11">
        <f>IF(ISNA(VLOOKUP(CONCATENATE($B317,AV$2,"SINGLE"),'III-SUB'!$V$3:$W$633,2,0)),0,VLOOKUP(CONCATENATE($B317,AV$2,"SINGLE"),'III-SUB'!$V$3:$W$633,2,0))</f>
        <v>0</v>
      </c>
      <c r="AW317" s="11">
        <f>IF(ISNA(VLOOKUP(CONCATENATE($B317,AW$2,"SINGLE"),'III-SUB'!$V$3:$W$633,2,0)),0,VLOOKUP(CONCATENATE($B317,AW$2,"SINGLE"),'III-SUB'!$V$3:$W$633,2,0))</f>
        <v>0</v>
      </c>
      <c r="AX317" s="11">
        <f>IF(ISNA(VLOOKUP(CONCATENATE($B317,AX$2,"SINGLE"),'III-SUB'!$V$3:$W$633,2,0)),0,VLOOKUP(CONCATENATE($B317,AX$2,"SINGLE"),'III-SUB'!$V$3:$W$633,2,0))</f>
        <v>0</v>
      </c>
      <c r="AY317" s="11">
        <f>IF(ISNA(VLOOKUP(CONCATENATE($B317,AY$2,"SINGLE"),'III-SUB'!$V$3:$W$633,2,0)),0,VLOOKUP(CONCATENATE($B317,AY$2,"SINGLE"),'III-SUB'!$V$3:$W$633,2,0))</f>
        <v>0</v>
      </c>
      <c r="AZ317" s="11">
        <f>IF(ISNA(VLOOKUP(CONCATENATE($B317,AZ$2,"SINGLE"),'III-SUB'!$V$3:$W$633,2,0)),0,VLOOKUP(CONCATENATE($B317,AZ$2,"SINGLE"),'III-SUB'!$V$3:$W$633,2,0))</f>
        <v>0</v>
      </c>
      <c r="BA317" s="11">
        <f>IF(ISNA(VLOOKUP(CONCATENATE($B317,BA$2,"SINGLE"),'III-SUB'!$V$3:$W$633,2,0)),0,VLOOKUP(CONCATENATE($B317,BA$2,"SINGLE"),'III-SUB'!$V$3:$W$633,2,0))</f>
        <v>0</v>
      </c>
      <c r="BB317" s="11">
        <f>IF(ISNA(VLOOKUP(CONCATENATE($B317,BB$2,"SINGLE"),'III-SUB'!$V$3:$W$633,2,0)),0,VLOOKUP(CONCATENATE($B317,BB$2,"SINGLE"),'III-SUB'!$V$3:$W$633,2,0))</f>
        <v>0</v>
      </c>
      <c r="BC317" s="11">
        <f>IF(ISNA(VLOOKUP(CONCATENATE($B317,BC$2,"SINGLE"),'III-SUB'!$V$3:$W$633,2,0)),0,VLOOKUP(CONCATENATE($B317,BC$2,"SINGLE"),'III-SUB'!$V$3:$W$633,2,0))</f>
        <v>0</v>
      </c>
      <c r="BD317" s="54">
        <f>SUM(AQ317:BC317)</f>
        <v>0</v>
      </c>
      <c r="BE317" s="54">
        <f>IF(ISNA(VLOOKUP(CONCATENATE($B317,BE$2,"SINGLE"),VHF!$V$3:$W$627,2,0)),0,VLOOKUP(CONCATENATE($B317,BE$2,"SINGLE"),VHF!$V$3:$W$627,2,0))</f>
        <v>0</v>
      </c>
      <c r="BF317" s="11">
        <f>IF(ISNA(VLOOKUP(CONCATENATE($B317,BF$2,"SINGLE"),UHF!$V$3:$W$612,2,0)),0,VLOOKUP(CONCATENATE($B317,BF$2,"SINGLE"),UHF!$V$3:$W$612,2,0))</f>
        <v>0</v>
      </c>
      <c r="BG317" s="11">
        <f>IF(ISNA(VLOOKUP(CONCATENATE($B317,BG$2,"SINGLE"),UHF!$V$3:$W$612,2,0)),0,VLOOKUP(CONCATENATE($B317,BG$2,"SINGLE"),UHF!$V$3:$W$612,2,0))</f>
        <v>0</v>
      </c>
      <c r="BH317" s="11">
        <f>IF(ISNA(VLOOKUP(CONCATENATE($B317,BH$2,"SINGLE"),UHF!$V$3:$W$612,2,0)),0,VLOOKUP(CONCATENATE($B317,BH$2,"SINGLE"),UHF!$V$3:$W$612,2,0))</f>
        <v>0</v>
      </c>
      <c r="BI317" s="11">
        <f>IF(ISNA(VLOOKUP(CONCATENATE($B317,BI$2,"SINGLE"),UHF!$V$3:$W$612,2,0)),0,VLOOKUP(CONCATENATE($B317,BI$2,"SINGLE"),UHF!$V$3:$W$612,2,0))</f>
        <v>0</v>
      </c>
      <c r="BJ317" s="11">
        <f>IF(ISNA(VLOOKUP(CONCATENATE($B317,BJ$2,"SINGLE"),UHF!$V$3:$W$612,2,0)),0,VLOOKUP(CONCATENATE($B317,BJ$2,"SINGLE"),UHF!$V$3:$W$612,2,0))</f>
        <v>0</v>
      </c>
      <c r="BK317" s="11">
        <f>IF(ISNA(VLOOKUP(CONCATENATE($B317,BK$2,"SINGLE"),UHF!$V$3:$W$612,2,0)),0,VLOOKUP(CONCATENATE($B317,BK$2,"SINGLE"),UHF!$V$3:$W$612,2,0))</f>
        <v>0</v>
      </c>
      <c r="BL317" s="11">
        <f>IF(ISNA(VLOOKUP(CONCATENATE($B317,BL$2,"SINGLE"),UHF!$V$3:$W$612,2,0)),0,VLOOKUP(CONCATENATE($B317,BL$2,"SINGLE"),UHF!$V$3:$W$612,2,0))</f>
        <v>0</v>
      </c>
      <c r="BM317" s="11">
        <f>IF(ISNA(VLOOKUP(CONCATENATE($B317,BM$2,"SINGLE"),UHF!$V$3:$W$612,2,0)),0,VLOOKUP(CONCATENATE($B317,BM$2,"SINGLE"),UHF!$V$3:$W$612,2,0))</f>
        <v>0</v>
      </c>
      <c r="BN317" s="11">
        <f>IF(ISNA(VLOOKUP(CONCATENATE($B317,BN$2,"SINGLE"),UHF!$V$3:$W$612,2,0)),0,VLOOKUP(CONCATENATE($B317,BN$2,"SINGLE"),UHF!$V$3:$W$612,2,0))</f>
        <v>0</v>
      </c>
      <c r="BO317" s="11">
        <f>IF(ISNA(VLOOKUP(CONCATENATE($B317,BO$2,"SINGLE"),UHF!$V$3:$W$612,2,0)),0,VLOOKUP(CONCATENATE($B317,BO$2,"SINGLE"),UHF!$V$3:$W$612,2,0))</f>
        <v>0</v>
      </c>
      <c r="BP317" s="11">
        <f>IF(ISNA(VLOOKUP(CONCATENATE($B317,BP$2,"SINGLE"),UHF!$V$3:$W$612,2,0)),0,VLOOKUP(CONCATENATE($B317,BP$2,"SINGLE"),UHF!$V$3:$W$612,2,0))</f>
        <v>0</v>
      </c>
      <c r="BQ317" s="11">
        <f>IF(ISNA(VLOOKUP(CONCATENATE($B317,BQ$2,"SINGLE"),UHF!$V$3:$W$612,2,0)),0,VLOOKUP(CONCATENATE($B317,BQ$2,"SINGLE"),UHF!$V$3:$W$612,2,0))</f>
        <v>0</v>
      </c>
      <c r="BR317" s="54">
        <f>SUM(BF317:BQ317)</f>
        <v>0</v>
      </c>
      <c r="BS317" s="54">
        <f>IF(ISNA(VLOOKUP(CONCATENATE($B317,BS$2,"SINGLE"),'A1'!$V$3:$W$612,2,0)),0,VLOOKUP(CONCATENATE($B317,BS$2,"SINGLE"),'A1'!$V$3:$W$612,2,0))</f>
        <v>0</v>
      </c>
    </row>
    <row r="318" spans="1:71" x14ac:dyDescent="0.2">
      <c r="A318" s="21" t="str">
        <f t="shared" si="2"/>
        <v>316.</v>
      </c>
      <c r="B318" s="8">
        <f>'Seznam-SO'!A318</f>
        <v>0</v>
      </c>
      <c r="C318" s="11">
        <f>IF(ISNA(VLOOKUP(CONCATENATE($B318,C$2,"SINGLE"),'I-SUB'!$V$3:$W$624,2,0)),0,VLOOKUP(CONCATENATE($B318,C$2,"SINGLE"),'I-SUB'!$V$3:$W$624,2,0))</f>
        <v>0</v>
      </c>
      <c r="D318" s="11">
        <f>IF(ISNA(VLOOKUP(CONCATENATE($B318,D$2,"SINGLE"),'I-SUB'!$V$3:$W$624,2,0)),0,VLOOKUP(CONCATENATE($B318,D$2,"SINGLE"),'I-SUB'!$V$3:$W$624,2,0))</f>
        <v>0</v>
      </c>
      <c r="E318" s="11">
        <f>IF(ISNA(VLOOKUP(CONCATENATE($B318,E$2,"SINGLE"),'I-SUB'!$V$3:$W$624,2,0)),0,VLOOKUP(CONCATENATE($B318,E$2,"SINGLE"),'I-SUB'!$V$3:$W$624,2,0))</f>
        <v>0</v>
      </c>
      <c r="F318" s="11">
        <f>IF(ISNA(VLOOKUP(CONCATENATE($B318,F$2,"SINGLE"),'I-SUB'!$V$3:$W$624,2,0)),0,VLOOKUP(CONCATENATE($B318,F$2,"SINGLE"),'I-SUB'!$V$3:$W$624,2,0))</f>
        <v>0</v>
      </c>
      <c r="G318" s="11">
        <f>IF(ISNA(VLOOKUP(CONCATENATE($B318,G$2,"SINGLE"),'I-SUB'!$V$3:$W$624,2,0)),0,VLOOKUP(CONCATENATE($B318,G$2,"SINGLE"),'I-SUB'!$V$3:$W$624,2,0))</f>
        <v>0</v>
      </c>
      <c r="H318" s="11">
        <f>IF(ISNA(VLOOKUP(CONCATENATE($B318,H$2,"SINGLE"),'I-SUB'!$V$3:$W$624,2,0)),0,VLOOKUP(CONCATENATE($B318,H$2,"SINGLE"),'I-SUB'!$V$3:$W$624,2,0))</f>
        <v>0</v>
      </c>
      <c r="I318" s="11">
        <f>IF(ISNA(VLOOKUP(CONCATENATE($B318,I$2,"SINGLE"),'I-SUB'!$V$3:$W$624,2,0)),0,VLOOKUP(CONCATENATE($B318,I$2,"SINGLE"),'I-SUB'!$V$3:$W$624,2,0))</f>
        <v>0</v>
      </c>
      <c r="J318" s="11">
        <f>IF(ISNA(VLOOKUP(CONCATENATE($B318,J$2,"SINGLE"),'I-SUB'!$V$3:$W$624,2,0)),0,VLOOKUP(CONCATENATE($B318,J$2,"SINGLE"),'I-SUB'!$V$3:$W$624,2,0))</f>
        <v>0</v>
      </c>
      <c r="K318" s="11">
        <f>IF(ISNA(VLOOKUP(CONCATENATE($B318,K$2,"SINGLE"),'I-SUB'!$V$3:$W$624,2,0)),0,VLOOKUP(CONCATENATE($B318,K$2,"SINGLE"),'I-SUB'!$V$3:$W$624,2,0))</f>
        <v>0</v>
      </c>
      <c r="L318" s="11">
        <f>IF(ISNA(VLOOKUP(CONCATENATE($B318,L$2,"SINGLE"),'I-SUB'!$V$3:$W$624,2,0)),0,VLOOKUP(CONCATENATE($B318,L$2,"SINGLE"),'I-SUB'!$V$3:$W$624,2,0))</f>
        <v>0</v>
      </c>
      <c r="M318" s="11">
        <f>IF(ISNA(VLOOKUP(CONCATENATE($B318,M$2,"SINGLE"),'I-SUB'!$V$3:$W$624,2,0)),0,VLOOKUP(CONCATENATE($B318,M$2,"SINGLE"),'I-SUB'!$V$3:$W$624,2,0))</f>
        <v>0</v>
      </c>
      <c r="N318" s="11">
        <f>IF(ISNA(VLOOKUP(CONCATENATE($B318,N$2,"SINGLE"),'I-SUB'!$V$3:$W$624,2,0)),0,VLOOKUP(CONCATENATE($B318,N$2,"SINGLE"),'I-SUB'!$V$3:$W$624,2,0))</f>
        <v>0</v>
      </c>
      <c r="O318" s="11">
        <f>IF(ISNA(VLOOKUP(CONCATENATE($B318,O$2,"SINGLE"),'I-SUB'!$V$3:$W$624,2,0)),0,VLOOKUP(CONCATENATE($B318,O$2,"SINGLE"),'I-SUB'!$V$3:$W$624,2,0))</f>
        <v>0</v>
      </c>
      <c r="P318" s="54">
        <f>SUM(C318:O318)</f>
        <v>0</v>
      </c>
      <c r="Q318" s="11">
        <f>IF(ISNA(VLOOKUP(CONCATENATE($B318,Q$2,"SINGLE"),'II-SUB'!$V$3:$W$630,2,0)),0,VLOOKUP(CONCATENATE($B318,Q$2,"SINGLE"),'II-SUB'!$V$3:$W$630,2,0))</f>
        <v>0</v>
      </c>
      <c r="R318" s="11">
        <f>IF(ISNA(VLOOKUP(CONCATENATE($B318,R$2,"SINGLE"),'II-SUB'!$V$3:$W$630,2,0)),0,VLOOKUP(CONCATENATE($B318,R$2,"SINGLE"),'II-SUB'!$V$3:$W$630,2,0))</f>
        <v>0</v>
      </c>
      <c r="S318" s="11">
        <f>IF(ISNA(VLOOKUP(CONCATENATE($B318,S$2,"SINGLE"),'II-SUB'!$V$3:$W$630,2,0)),0,VLOOKUP(CONCATENATE($B318,S$2,"SINGLE"),'II-SUB'!$V$3:$W$630,2,0))</f>
        <v>0</v>
      </c>
      <c r="T318" s="11">
        <f>IF(ISNA(VLOOKUP(CONCATENATE($B318,T$2,"SINGLE"),'II-SUB'!$V$3:$W$630,2,0)),0,VLOOKUP(CONCATENATE($B318,T$2,"SINGLE"),'II-SUB'!$V$3:$W$630,2,0))</f>
        <v>0</v>
      </c>
      <c r="U318" s="11">
        <f>IF(ISNA(VLOOKUP(CONCATENATE($B318,U$2,"SINGLE"),'II-SUB'!$V$3:$W$630,2,0)),0,VLOOKUP(CONCATENATE($B318,U$2,"SINGLE"),'II-SUB'!$V$3:$W$630,2,0))</f>
        <v>0</v>
      </c>
      <c r="V318" s="11">
        <f>IF(ISNA(VLOOKUP(CONCATENATE($B318,V$2,"SINGLE"),'II-SUB'!$V$3:$W$630,2,0)),0,VLOOKUP(CONCATENATE($B318,V$2,"SINGLE"),'II-SUB'!$V$3:$W$630,2,0))</f>
        <v>0</v>
      </c>
      <c r="W318" s="11">
        <f>IF(ISNA(VLOOKUP(CONCATENATE($B318,W$2,"SINGLE"),'II-SUB'!$V$3:$W$630,2,0)),0,VLOOKUP(CONCATENATE($B318,W$2,"SINGLE"),'II-SUB'!$V$3:$W$630,2,0))</f>
        <v>0</v>
      </c>
      <c r="X318" s="11">
        <f>IF(ISNA(VLOOKUP(CONCATENATE($B318,X$2,"SINGLE"),'II-SUB'!$V$3:$W$630,2,0)),0,VLOOKUP(CONCATENATE($B318,X$2,"SINGLE"),'II-SUB'!$V$3:$W$630,2,0))</f>
        <v>0</v>
      </c>
      <c r="Y318" s="11">
        <f>IF(ISNA(VLOOKUP(CONCATENATE($B318,Y$2,"SINGLE"),'II-SUB'!$V$3:$W$630,2,0)),0,VLOOKUP(CONCATENATE($B318,Y$2,"SINGLE"),'II-SUB'!$V$3:$W$630,2,0))</f>
        <v>0</v>
      </c>
      <c r="Z318" s="11">
        <f>IF(ISNA(VLOOKUP(CONCATENATE($B318,Z$2,"SINGLE"),'II-SUB'!$V$3:$W$630,2,0)),0,VLOOKUP(CONCATENATE($B318,Z$2,"SINGLE"),'II-SUB'!$V$3:$W$630,2,0))</f>
        <v>0</v>
      </c>
      <c r="AA318" s="11">
        <f>IF(ISNA(VLOOKUP(CONCATENATE($B318,AA$2,"SINGLE"),'II-SUB'!$V$3:$W$630,2,0)),0,VLOOKUP(CONCATENATE($B318,AA$2,"SINGLE"),'II-SUB'!$V$3:$W$630,2,0))</f>
        <v>0</v>
      </c>
      <c r="AB318" s="11">
        <f>IF(ISNA(VLOOKUP(CONCATENATE($B318,AB$2,"SINGLE"),'II-SUB'!$V$3:$W$630,2,0)),0,VLOOKUP(CONCATENATE($B318,AB$2,"SINGLE"),'II-SUB'!$V$3:$W$630,2,0))</f>
        <v>0</v>
      </c>
      <c r="AC318" s="11">
        <f>IF(ISNA(VLOOKUP(CONCATENATE($B318,AC$2,"SINGLE"),'II-SUB'!$V$3:$W$630,2,0)),0,VLOOKUP(CONCATENATE($B318,AC$2,"SINGLE"),'II-SUB'!$V$3:$W$630,2,0))</f>
        <v>0</v>
      </c>
      <c r="AD318" s="54">
        <f>SUM(Q318:AC318)</f>
        <v>0</v>
      </c>
      <c r="AE318" s="11">
        <f>IF(ISNA(VLOOKUP(CONCATENATE($B318,AE$2,"SINGLE"),MW!$V$3:$W$600,2,0)),0,VLOOKUP(CONCATENATE($B318,AE$2,"SINGLE"),MW!$V$3:$W$600,2,0))</f>
        <v>0</v>
      </c>
      <c r="AF318" s="11">
        <f>IF(ISNA(VLOOKUP(CONCATENATE($B318,AF$2,"SINGLE"),MW!$V$3:$W$600,2,0)),0,VLOOKUP(CONCATENATE($B318,AF$2,"SINGLE"),MW!$V$3:$W$600,2,0))</f>
        <v>0</v>
      </c>
      <c r="AG318" s="11">
        <f>IF(ISNA(VLOOKUP(CONCATENATE($B318,AG$2,"SINGLE"),MW!$V$3:$W$600,2,0)),0,VLOOKUP(CONCATENATE($B318,AG$2,"SINGLE"),MW!$V$3:$W$600,2,0))</f>
        <v>0</v>
      </c>
      <c r="AH318" s="11">
        <f>IF(ISNA(VLOOKUP(CONCATENATE($B318,AH$2,"SINGLE"),MW!$V$3:$W$600,2,0)),0,VLOOKUP(CONCATENATE($B318,AH$2,"SINGLE"),MW!$V$3:$W$600,2,0))</f>
        <v>0</v>
      </c>
      <c r="AI318" s="11">
        <f>IF(ISNA(VLOOKUP(CONCATENATE($B318,AI$2,"SINGLE"),MW!$V$3:$W$600,2,0)),0,VLOOKUP(CONCATENATE($B318,AI$2,"SINGLE"),MW!$V$3:$W$600,2,0))</f>
        <v>0</v>
      </c>
      <c r="AJ318" s="11">
        <f>IF(ISNA(VLOOKUP(CONCATENATE($B318,AJ$2,"SINGLE"),MW!$V$3:$W$600,2,0)),0,VLOOKUP(CONCATENATE($B318,AJ$2,"SINGLE"),MW!$V$3:$W$600,2,0))</f>
        <v>0</v>
      </c>
      <c r="AK318" s="11">
        <f>IF(ISNA(VLOOKUP(CONCATENATE($B318,AK$2,"SINGLE"),MW!$V$3:$W$600,2,0)),0,VLOOKUP(CONCATENATE($B318,AK$2,"SINGLE"),MW!$V$3:$W$600,2,0))</f>
        <v>0</v>
      </c>
      <c r="AL318" s="11">
        <f>IF(ISNA(VLOOKUP(CONCATENATE($B318,AL$2,"SINGLE"),MW!$V$3:$W$600,2,0)),0,VLOOKUP(CONCATENATE($B318,AL$2,"SINGLE"),MW!$V$3:$W$600,2,0))</f>
        <v>0</v>
      </c>
      <c r="AM318" s="11">
        <f>IF(ISNA(VLOOKUP(CONCATENATE($B318,AM$2,"SINGLE"),MW!$V$3:$W$600,2,0)),0,VLOOKUP(CONCATENATE($B318,AM$2,"SINGLE"),MW!$V$3:$W$600,2,0))</f>
        <v>0</v>
      </c>
      <c r="AN318" s="11">
        <f>IF(ISNA(VLOOKUP(CONCATENATE($B318,AN$2,"SINGLE"),MW!$V$3:$W$600,2,0)),0,VLOOKUP(CONCATENATE($B318,AN$2,"SINGLE"),MW!$V$3:$W$600,2,0))</f>
        <v>0</v>
      </c>
      <c r="AO318" s="11">
        <f>IF(ISNA(VLOOKUP(CONCATENATE($B318,AO$2,"SINGLE"),MW!$V$3:$W$600,2,0)),0,VLOOKUP(CONCATENATE($B318,AO$2,"SINGLE"),MW!$V$3:$W$600,2,0))</f>
        <v>0</v>
      </c>
      <c r="AP318" s="54">
        <f>SUM(AE318:AO318)</f>
        <v>0</v>
      </c>
      <c r="AQ318" s="11">
        <f>IF(ISNA(VLOOKUP(CONCATENATE($B318,AQ$2,"SINGLE"),'III-SUB'!$V$3:$W$633,2,0)),0,VLOOKUP(CONCATENATE($B318,AQ$2,"SINGLE"),'III-SUB'!$V$3:$W$633,2,0))</f>
        <v>0</v>
      </c>
      <c r="AR318" s="11">
        <f>IF(ISNA(VLOOKUP(CONCATENATE($B318,AR$2,"SINGLE"),'III-SUB'!$V$3:$W$633,2,0)),0,VLOOKUP(CONCATENATE($B318,AR$2,"SINGLE"),'III-SUB'!$V$3:$W$633,2,0))</f>
        <v>0</v>
      </c>
      <c r="AS318" s="11">
        <f>IF(ISNA(VLOOKUP(CONCATENATE($B318,AS$2,"SINGLE"),'III-SUB'!$V$3:$W$633,2,0)),0,VLOOKUP(CONCATENATE($B318,AS$2,"SINGLE"),'III-SUB'!$V$3:$W$633,2,0))</f>
        <v>0</v>
      </c>
      <c r="AT318" s="11">
        <f>IF(ISNA(VLOOKUP(CONCATENATE($B318,AT$2,"SINGLE"),'III-SUB'!$V$3:$W$633,2,0)),0,VLOOKUP(CONCATENATE($B318,AT$2,"SINGLE"),'III-SUB'!$V$3:$W$633,2,0))</f>
        <v>0</v>
      </c>
      <c r="AU318" s="11">
        <f>IF(ISNA(VLOOKUP(CONCATENATE($B318,AU$2,"SINGLE"),'III-SUB'!$V$3:$W$633,2,0)),0,VLOOKUP(CONCATENATE($B318,AU$2,"SINGLE"),'III-SUB'!$V$3:$W$633,2,0))</f>
        <v>0</v>
      </c>
      <c r="AV318" s="11">
        <f>IF(ISNA(VLOOKUP(CONCATENATE($B318,AV$2,"SINGLE"),'III-SUB'!$V$3:$W$633,2,0)),0,VLOOKUP(CONCATENATE($B318,AV$2,"SINGLE"),'III-SUB'!$V$3:$W$633,2,0))</f>
        <v>0</v>
      </c>
      <c r="AW318" s="11">
        <f>IF(ISNA(VLOOKUP(CONCATENATE($B318,AW$2,"SINGLE"),'III-SUB'!$V$3:$W$633,2,0)),0,VLOOKUP(CONCATENATE($B318,AW$2,"SINGLE"),'III-SUB'!$V$3:$W$633,2,0))</f>
        <v>0</v>
      </c>
      <c r="AX318" s="11">
        <f>IF(ISNA(VLOOKUP(CONCATENATE($B318,AX$2,"SINGLE"),'III-SUB'!$V$3:$W$633,2,0)),0,VLOOKUP(CONCATENATE($B318,AX$2,"SINGLE"),'III-SUB'!$V$3:$W$633,2,0))</f>
        <v>0</v>
      </c>
      <c r="AY318" s="11">
        <f>IF(ISNA(VLOOKUP(CONCATENATE($B318,AY$2,"SINGLE"),'III-SUB'!$V$3:$W$633,2,0)),0,VLOOKUP(CONCATENATE($B318,AY$2,"SINGLE"),'III-SUB'!$V$3:$W$633,2,0))</f>
        <v>0</v>
      </c>
      <c r="AZ318" s="11">
        <f>IF(ISNA(VLOOKUP(CONCATENATE($B318,AZ$2,"SINGLE"),'III-SUB'!$V$3:$W$633,2,0)),0,VLOOKUP(CONCATENATE($B318,AZ$2,"SINGLE"),'III-SUB'!$V$3:$W$633,2,0))</f>
        <v>0</v>
      </c>
      <c r="BA318" s="11">
        <f>IF(ISNA(VLOOKUP(CONCATENATE($B318,BA$2,"SINGLE"),'III-SUB'!$V$3:$W$633,2,0)),0,VLOOKUP(CONCATENATE($B318,BA$2,"SINGLE"),'III-SUB'!$V$3:$W$633,2,0))</f>
        <v>0</v>
      </c>
      <c r="BB318" s="11">
        <f>IF(ISNA(VLOOKUP(CONCATENATE($B318,BB$2,"SINGLE"),'III-SUB'!$V$3:$W$633,2,0)),0,VLOOKUP(CONCATENATE($B318,BB$2,"SINGLE"),'III-SUB'!$V$3:$W$633,2,0))</f>
        <v>0</v>
      </c>
      <c r="BC318" s="11">
        <f>IF(ISNA(VLOOKUP(CONCATENATE($B318,BC$2,"SINGLE"),'III-SUB'!$V$3:$W$633,2,0)),0,VLOOKUP(CONCATENATE($B318,BC$2,"SINGLE"),'III-SUB'!$V$3:$W$633,2,0))</f>
        <v>0</v>
      </c>
      <c r="BD318" s="54">
        <f>SUM(AQ318:BC318)</f>
        <v>0</v>
      </c>
      <c r="BE318" s="54">
        <f>IF(ISNA(VLOOKUP(CONCATENATE($B318,BE$2,"SINGLE"),VHF!$V$3:$W$627,2,0)),0,VLOOKUP(CONCATENATE($B318,BE$2,"SINGLE"),VHF!$V$3:$W$627,2,0))</f>
        <v>0</v>
      </c>
      <c r="BF318" s="11">
        <f>IF(ISNA(VLOOKUP(CONCATENATE($B318,BF$2,"SINGLE"),UHF!$V$3:$W$612,2,0)),0,VLOOKUP(CONCATENATE($B318,BF$2,"SINGLE"),UHF!$V$3:$W$612,2,0))</f>
        <v>0</v>
      </c>
      <c r="BG318" s="11">
        <f>IF(ISNA(VLOOKUP(CONCATENATE($B318,BG$2,"SINGLE"),UHF!$V$3:$W$612,2,0)),0,VLOOKUP(CONCATENATE($B318,BG$2,"SINGLE"),UHF!$V$3:$W$612,2,0))</f>
        <v>0</v>
      </c>
      <c r="BH318" s="11">
        <f>IF(ISNA(VLOOKUP(CONCATENATE($B318,BH$2,"SINGLE"),UHF!$V$3:$W$612,2,0)),0,VLOOKUP(CONCATENATE($B318,BH$2,"SINGLE"),UHF!$V$3:$W$612,2,0))</f>
        <v>0</v>
      </c>
      <c r="BI318" s="11">
        <f>IF(ISNA(VLOOKUP(CONCATENATE($B318,BI$2,"SINGLE"),UHF!$V$3:$W$612,2,0)),0,VLOOKUP(CONCATENATE($B318,BI$2,"SINGLE"),UHF!$V$3:$W$612,2,0))</f>
        <v>0</v>
      </c>
      <c r="BJ318" s="11">
        <f>IF(ISNA(VLOOKUP(CONCATENATE($B318,BJ$2,"SINGLE"),UHF!$V$3:$W$612,2,0)),0,VLOOKUP(CONCATENATE($B318,BJ$2,"SINGLE"),UHF!$V$3:$W$612,2,0))</f>
        <v>0</v>
      </c>
      <c r="BK318" s="11">
        <f>IF(ISNA(VLOOKUP(CONCATENATE($B318,BK$2,"SINGLE"),UHF!$V$3:$W$612,2,0)),0,VLOOKUP(CONCATENATE($B318,BK$2,"SINGLE"),UHF!$V$3:$W$612,2,0))</f>
        <v>0</v>
      </c>
      <c r="BL318" s="11">
        <f>IF(ISNA(VLOOKUP(CONCATENATE($B318,BL$2,"SINGLE"),UHF!$V$3:$W$612,2,0)),0,VLOOKUP(CONCATENATE($B318,BL$2,"SINGLE"),UHF!$V$3:$W$612,2,0))</f>
        <v>0</v>
      </c>
      <c r="BM318" s="11">
        <f>IF(ISNA(VLOOKUP(CONCATENATE($B318,BM$2,"SINGLE"),UHF!$V$3:$W$612,2,0)),0,VLOOKUP(CONCATENATE($B318,BM$2,"SINGLE"),UHF!$V$3:$W$612,2,0))</f>
        <v>0</v>
      </c>
      <c r="BN318" s="11">
        <f>IF(ISNA(VLOOKUP(CONCATENATE($B318,BN$2,"SINGLE"),UHF!$V$3:$W$612,2,0)),0,VLOOKUP(CONCATENATE($B318,BN$2,"SINGLE"),UHF!$V$3:$W$612,2,0))</f>
        <v>0</v>
      </c>
      <c r="BO318" s="11">
        <f>IF(ISNA(VLOOKUP(CONCATENATE($B318,BO$2,"SINGLE"),UHF!$V$3:$W$612,2,0)),0,VLOOKUP(CONCATENATE($B318,BO$2,"SINGLE"),UHF!$V$3:$W$612,2,0))</f>
        <v>0</v>
      </c>
      <c r="BP318" s="11">
        <f>IF(ISNA(VLOOKUP(CONCATENATE($B318,BP$2,"SINGLE"),UHF!$V$3:$W$612,2,0)),0,VLOOKUP(CONCATENATE($B318,BP$2,"SINGLE"),UHF!$V$3:$W$612,2,0))</f>
        <v>0</v>
      </c>
      <c r="BQ318" s="11">
        <f>IF(ISNA(VLOOKUP(CONCATENATE($B318,BQ$2,"SINGLE"),UHF!$V$3:$W$612,2,0)),0,VLOOKUP(CONCATENATE($B318,BQ$2,"SINGLE"),UHF!$V$3:$W$612,2,0))</f>
        <v>0</v>
      </c>
      <c r="BR318" s="54">
        <f>SUM(BF318:BQ318)</f>
        <v>0</v>
      </c>
      <c r="BS318" s="54">
        <f>IF(ISNA(VLOOKUP(CONCATENATE($B318,BS$2,"SINGLE"),'A1'!$V$3:$W$612,2,0)),0,VLOOKUP(CONCATENATE($B318,BS$2,"SINGLE"),'A1'!$V$3:$W$612,2,0))</f>
        <v>0</v>
      </c>
    </row>
    <row r="319" spans="1:71" x14ac:dyDescent="0.2">
      <c r="A319" s="21" t="str">
        <f t="shared" si="2"/>
        <v>317.</v>
      </c>
      <c r="B319" s="8">
        <f>'Seznam-SO'!A319</f>
        <v>0</v>
      </c>
      <c r="C319" s="11">
        <f>IF(ISNA(VLOOKUP(CONCATENATE($B319,C$2,"SINGLE"),'I-SUB'!$V$3:$W$624,2,0)),0,VLOOKUP(CONCATENATE($B319,C$2,"SINGLE"),'I-SUB'!$V$3:$W$624,2,0))</f>
        <v>0</v>
      </c>
      <c r="D319" s="11">
        <f>IF(ISNA(VLOOKUP(CONCATENATE($B319,D$2,"SINGLE"),'I-SUB'!$V$3:$W$624,2,0)),0,VLOOKUP(CONCATENATE($B319,D$2,"SINGLE"),'I-SUB'!$V$3:$W$624,2,0))</f>
        <v>0</v>
      </c>
      <c r="E319" s="11">
        <f>IF(ISNA(VLOOKUP(CONCATENATE($B319,E$2,"SINGLE"),'I-SUB'!$V$3:$W$624,2,0)),0,VLOOKUP(CONCATENATE($B319,E$2,"SINGLE"),'I-SUB'!$V$3:$W$624,2,0))</f>
        <v>0</v>
      </c>
      <c r="F319" s="11">
        <f>IF(ISNA(VLOOKUP(CONCATENATE($B319,F$2,"SINGLE"),'I-SUB'!$V$3:$W$624,2,0)),0,VLOOKUP(CONCATENATE($B319,F$2,"SINGLE"),'I-SUB'!$V$3:$W$624,2,0))</f>
        <v>0</v>
      </c>
      <c r="G319" s="11">
        <f>IF(ISNA(VLOOKUP(CONCATENATE($B319,G$2,"SINGLE"),'I-SUB'!$V$3:$W$624,2,0)),0,VLOOKUP(CONCATENATE($B319,G$2,"SINGLE"),'I-SUB'!$V$3:$W$624,2,0))</f>
        <v>0</v>
      </c>
      <c r="H319" s="11">
        <f>IF(ISNA(VLOOKUP(CONCATENATE($B319,H$2,"SINGLE"),'I-SUB'!$V$3:$W$624,2,0)),0,VLOOKUP(CONCATENATE($B319,H$2,"SINGLE"),'I-SUB'!$V$3:$W$624,2,0))</f>
        <v>0</v>
      </c>
      <c r="I319" s="11">
        <f>IF(ISNA(VLOOKUP(CONCATENATE($B319,I$2,"SINGLE"),'I-SUB'!$V$3:$W$624,2,0)),0,VLOOKUP(CONCATENATE($B319,I$2,"SINGLE"),'I-SUB'!$V$3:$W$624,2,0))</f>
        <v>0</v>
      </c>
      <c r="J319" s="11">
        <f>IF(ISNA(VLOOKUP(CONCATENATE($B319,J$2,"SINGLE"),'I-SUB'!$V$3:$W$624,2,0)),0,VLOOKUP(CONCATENATE($B319,J$2,"SINGLE"),'I-SUB'!$V$3:$W$624,2,0))</f>
        <v>0</v>
      </c>
      <c r="K319" s="11">
        <f>IF(ISNA(VLOOKUP(CONCATENATE($B319,K$2,"SINGLE"),'I-SUB'!$V$3:$W$624,2,0)),0,VLOOKUP(CONCATENATE($B319,K$2,"SINGLE"),'I-SUB'!$V$3:$W$624,2,0))</f>
        <v>0</v>
      </c>
      <c r="L319" s="11">
        <f>IF(ISNA(VLOOKUP(CONCATENATE($B319,L$2,"SINGLE"),'I-SUB'!$V$3:$W$624,2,0)),0,VLOOKUP(CONCATENATE($B319,L$2,"SINGLE"),'I-SUB'!$V$3:$W$624,2,0))</f>
        <v>0</v>
      </c>
      <c r="M319" s="11">
        <f>IF(ISNA(VLOOKUP(CONCATENATE($B319,M$2,"SINGLE"),'I-SUB'!$V$3:$W$624,2,0)),0,VLOOKUP(CONCATENATE($B319,M$2,"SINGLE"),'I-SUB'!$V$3:$W$624,2,0))</f>
        <v>0</v>
      </c>
      <c r="N319" s="11">
        <f>IF(ISNA(VLOOKUP(CONCATENATE($B319,N$2,"SINGLE"),'I-SUB'!$V$3:$W$624,2,0)),0,VLOOKUP(CONCATENATE($B319,N$2,"SINGLE"),'I-SUB'!$V$3:$W$624,2,0))</f>
        <v>0</v>
      </c>
      <c r="O319" s="11">
        <f>IF(ISNA(VLOOKUP(CONCATENATE($B319,O$2,"SINGLE"),'I-SUB'!$V$3:$W$624,2,0)),0,VLOOKUP(CONCATENATE($B319,O$2,"SINGLE"),'I-SUB'!$V$3:$W$624,2,0))</f>
        <v>0</v>
      </c>
      <c r="P319" s="54">
        <f>SUM(C319:O319)</f>
        <v>0</v>
      </c>
      <c r="Q319" s="11">
        <f>IF(ISNA(VLOOKUP(CONCATENATE($B319,Q$2,"SINGLE"),'II-SUB'!$V$3:$W$630,2,0)),0,VLOOKUP(CONCATENATE($B319,Q$2,"SINGLE"),'II-SUB'!$V$3:$W$630,2,0))</f>
        <v>0</v>
      </c>
      <c r="R319" s="11">
        <f>IF(ISNA(VLOOKUP(CONCATENATE($B319,R$2,"SINGLE"),'II-SUB'!$V$3:$W$630,2,0)),0,VLOOKUP(CONCATENATE($B319,R$2,"SINGLE"),'II-SUB'!$V$3:$W$630,2,0))</f>
        <v>0</v>
      </c>
      <c r="S319" s="11">
        <f>IF(ISNA(VLOOKUP(CONCATENATE($B319,S$2,"SINGLE"),'II-SUB'!$V$3:$W$630,2,0)),0,VLOOKUP(CONCATENATE($B319,S$2,"SINGLE"),'II-SUB'!$V$3:$W$630,2,0))</f>
        <v>0</v>
      </c>
      <c r="T319" s="11">
        <f>IF(ISNA(VLOOKUP(CONCATENATE($B319,T$2,"SINGLE"),'II-SUB'!$V$3:$W$630,2,0)),0,VLOOKUP(CONCATENATE($B319,T$2,"SINGLE"),'II-SUB'!$V$3:$W$630,2,0))</f>
        <v>0</v>
      </c>
      <c r="U319" s="11">
        <f>IF(ISNA(VLOOKUP(CONCATENATE($B319,U$2,"SINGLE"),'II-SUB'!$V$3:$W$630,2,0)),0,VLOOKUP(CONCATENATE($B319,U$2,"SINGLE"),'II-SUB'!$V$3:$W$630,2,0))</f>
        <v>0</v>
      </c>
      <c r="V319" s="11">
        <f>IF(ISNA(VLOOKUP(CONCATENATE($B319,V$2,"SINGLE"),'II-SUB'!$V$3:$W$630,2,0)),0,VLOOKUP(CONCATENATE($B319,V$2,"SINGLE"),'II-SUB'!$V$3:$W$630,2,0))</f>
        <v>0</v>
      </c>
      <c r="W319" s="11">
        <f>IF(ISNA(VLOOKUP(CONCATENATE($B319,W$2,"SINGLE"),'II-SUB'!$V$3:$W$630,2,0)),0,VLOOKUP(CONCATENATE($B319,W$2,"SINGLE"),'II-SUB'!$V$3:$W$630,2,0))</f>
        <v>0</v>
      </c>
      <c r="X319" s="11">
        <f>IF(ISNA(VLOOKUP(CONCATENATE($B319,X$2,"SINGLE"),'II-SUB'!$V$3:$W$630,2,0)),0,VLOOKUP(CONCATENATE($B319,X$2,"SINGLE"),'II-SUB'!$V$3:$W$630,2,0))</f>
        <v>0</v>
      </c>
      <c r="Y319" s="11">
        <f>IF(ISNA(VLOOKUP(CONCATENATE($B319,Y$2,"SINGLE"),'II-SUB'!$V$3:$W$630,2,0)),0,VLOOKUP(CONCATENATE($B319,Y$2,"SINGLE"),'II-SUB'!$V$3:$W$630,2,0))</f>
        <v>0</v>
      </c>
      <c r="Z319" s="11">
        <f>IF(ISNA(VLOOKUP(CONCATENATE($B319,Z$2,"SINGLE"),'II-SUB'!$V$3:$W$630,2,0)),0,VLOOKUP(CONCATENATE($B319,Z$2,"SINGLE"),'II-SUB'!$V$3:$W$630,2,0))</f>
        <v>0</v>
      </c>
      <c r="AA319" s="11">
        <f>IF(ISNA(VLOOKUP(CONCATENATE($B319,AA$2,"SINGLE"),'II-SUB'!$V$3:$W$630,2,0)),0,VLOOKUP(CONCATENATE($B319,AA$2,"SINGLE"),'II-SUB'!$V$3:$W$630,2,0))</f>
        <v>0</v>
      </c>
      <c r="AB319" s="11">
        <f>IF(ISNA(VLOOKUP(CONCATENATE($B319,AB$2,"SINGLE"),'II-SUB'!$V$3:$W$630,2,0)),0,VLOOKUP(CONCATENATE($B319,AB$2,"SINGLE"),'II-SUB'!$V$3:$W$630,2,0))</f>
        <v>0</v>
      </c>
      <c r="AC319" s="11">
        <f>IF(ISNA(VLOOKUP(CONCATENATE($B319,AC$2,"SINGLE"),'II-SUB'!$V$3:$W$630,2,0)),0,VLOOKUP(CONCATENATE($B319,AC$2,"SINGLE"),'II-SUB'!$V$3:$W$630,2,0))</f>
        <v>0</v>
      </c>
      <c r="AD319" s="54">
        <f>SUM(Q319:AC319)</f>
        <v>0</v>
      </c>
      <c r="AE319" s="11">
        <f>IF(ISNA(VLOOKUP(CONCATENATE($B319,AE$2,"SINGLE"),MW!$V$3:$W$600,2,0)),0,VLOOKUP(CONCATENATE($B319,AE$2,"SINGLE"),MW!$V$3:$W$600,2,0))</f>
        <v>0</v>
      </c>
      <c r="AF319" s="11">
        <f>IF(ISNA(VLOOKUP(CONCATENATE($B319,AF$2,"SINGLE"),MW!$V$3:$W$600,2,0)),0,VLOOKUP(CONCATENATE($B319,AF$2,"SINGLE"),MW!$V$3:$W$600,2,0))</f>
        <v>0</v>
      </c>
      <c r="AG319" s="11">
        <f>IF(ISNA(VLOOKUP(CONCATENATE($B319,AG$2,"SINGLE"),MW!$V$3:$W$600,2,0)),0,VLOOKUP(CONCATENATE($B319,AG$2,"SINGLE"),MW!$V$3:$W$600,2,0))</f>
        <v>0</v>
      </c>
      <c r="AH319" s="11">
        <f>IF(ISNA(VLOOKUP(CONCATENATE($B319,AH$2,"SINGLE"),MW!$V$3:$W$600,2,0)),0,VLOOKUP(CONCATENATE($B319,AH$2,"SINGLE"),MW!$V$3:$W$600,2,0))</f>
        <v>0</v>
      </c>
      <c r="AI319" s="11">
        <f>IF(ISNA(VLOOKUP(CONCATENATE($B319,AI$2,"SINGLE"),MW!$V$3:$W$600,2,0)),0,VLOOKUP(CONCATENATE($B319,AI$2,"SINGLE"),MW!$V$3:$W$600,2,0))</f>
        <v>0</v>
      </c>
      <c r="AJ319" s="11">
        <f>IF(ISNA(VLOOKUP(CONCATENATE($B319,AJ$2,"SINGLE"),MW!$V$3:$W$600,2,0)),0,VLOOKUP(CONCATENATE($B319,AJ$2,"SINGLE"),MW!$V$3:$W$600,2,0))</f>
        <v>0</v>
      </c>
      <c r="AK319" s="11">
        <f>IF(ISNA(VLOOKUP(CONCATENATE($B319,AK$2,"SINGLE"),MW!$V$3:$W$600,2,0)),0,VLOOKUP(CONCATENATE($B319,AK$2,"SINGLE"),MW!$V$3:$W$600,2,0))</f>
        <v>0</v>
      </c>
      <c r="AL319" s="11">
        <f>IF(ISNA(VLOOKUP(CONCATENATE($B319,AL$2,"SINGLE"),MW!$V$3:$W$600,2,0)),0,VLOOKUP(CONCATENATE($B319,AL$2,"SINGLE"),MW!$V$3:$W$600,2,0))</f>
        <v>0</v>
      </c>
      <c r="AM319" s="11">
        <f>IF(ISNA(VLOOKUP(CONCATENATE($B319,AM$2,"SINGLE"),MW!$V$3:$W$600,2,0)),0,VLOOKUP(CONCATENATE($B319,AM$2,"SINGLE"),MW!$V$3:$W$600,2,0))</f>
        <v>0</v>
      </c>
      <c r="AN319" s="11">
        <f>IF(ISNA(VLOOKUP(CONCATENATE($B319,AN$2,"SINGLE"),MW!$V$3:$W$600,2,0)),0,VLOOKUP(CONCATENATE($B319,AN$2,"SINGLE"),MW!$V$3:$W$600,2,0))</f>
        <v>0</v>
      </c>
      <c r="AO319" s="11">
        <f>IF(ISNA(VLOOKUP(CONCATENATE($B319,AO$2,"SINGLE"),MW!$V$3:$W$600,2,0)),0,VLOOKUP(CONCATENATE($B319,AO$2,"SINGLE"),MW!$V$3:$W$600,2,0))</f>
        <v>0</v>
      </c>
      <c r="AP319" s="54">
        <f>SUM(AE319:AO319)</f>
        <v>0</v>
      </c>
      <c r="AQ319" s="11">
        <f>IF(ISNA(VLOOKUP(CONCATENATE($B319,AQ$2,"SINGLE"),'III-SUB'!$V$3:$W$633,2,0)),0,VLOOKUP(CONCATENATE($B319,AQ$2,"SINGLE"),'III-SUB'!$V$3:$W$633,2,0))</f>
        <v>0</v>
      </c>
      <c r="AR319" s="11">
        <f>IF(ISNA(VLOOKUP(CONCATENATE($B319,AR$2,"SINGLE"),'III-SUB'!$V$3:$W$633,2,0)),0,VLOOKUP(CONCATENATE($B319,AR$2,"SINGLE"),'III-SUB'!$V$3:$W$633,2,0))</f>
        <v>0</v>
      </c>
      <c r="AS319" s="11">
        <f>IF(ISNA(VLOOKUP(CONCATENATE($B319,AS$2,"SINGLE"),'III-SUB'!$V$3:$W$633,2,0)),0,VLOOKUP(CONCATENATE($B319,AS$2,"SINGLE"),'III-SUB'!$V$3:$W$633,2,0))</f>
        <v>0</v>
      </c>
      <c r="AT319" s="11">
        <f>IF(ISNA(VLOOKUP(CONCATENATE($B319,AT$2,"SINGLE"),'III-SUB'!$V$3:$W$633,2,0)),0,VLOOKUP(CONCATENATE($B319,AT$2,"SINGLE"),'III-SUB'!$V$3:$W$633,2,0))</f>
        <v>0</v>
      </c>
      <c r="AU319" s="11">
        <f>IF(ISNA(VLOOKUP(CONCATENATE($B319,AU$2,"SINGLE"),'III-SUB'!$V$3:$W$633,2,0)),0,VLOOKUP(CONCATENATE($B319,AU$2,"SINGLE"),'III-SUB'!$V$3:$W$633,2,0))</f>
        <v>0</v>
      </c>
      <c r="AV319" s="11">
        <f>IF(ISNA(VLOOKUP(CONCATENATE($B319,AV$2,"SINGLE"),'III-SUB'!$V$3:$W$633,2,0)),0,VLOOKUP(CONCATENATE($B319,AV$2,"SINGLE"),'III-SUB'!$V$3:$W$633,2,0))</f>
        <v>0</v>
      </c>
      <c r="AW319" s="11">
        <f>IF(ISNA(VLOOKUP(CONCATENATE($B319,AW$2,"SINGLE"),'III-SUB'!$V$3:$W$633,2,0)),0,VLOOKUP(CONCATENATE($B319,AW$2,"SINGLE"),'III-SUB'!$V$3:$W$633,2,0))</f>
        <v>0</v>
      </c>
      <c r="AX319" s="11">
        <f>IF(ISNA(VLOOKUP(CONCATENATE($B319,AX$2,"SINGLE"),'III-SUB'!$V$3:$W$633,2,0)),0,VLOOKUP(CONCATENATE($B319,AX$2,"SINGLE"),'III-SUB'!$V$3:$W$633,2,0))</f>
        <v>0</v>
      </c>
      <c r="AY319" s="11">
        <f>IF(ISNA(VLOOKUP(CONCATENATE($B319,AY$2,"SINGLE"),'III-SUB'!$V$3:$W$633,2,0)),0,VLOOKUP(CONCATENATE($B319,AY$2,"SINGLE"),'III-SUB'!$V$3:$W$633,2,0))</f>
        <v>0</v>
      </c>
      <c r="AZ319" s="11">
        <f>IF(ISNA(VLOOKUP(CONCATENATE($B319,AZ$2,"SINGLE"),'III-SUB'!$V$3:$W$633,2,0)),0,VLOOKUP(CONCATENATE($B319,AZ$2,"SINGLE"),'III-SUB'!$V$3:$W$633,2,0))</f>
        <v>0</v>
      </c>
      <c r="BA319" s="11">
        <f>IF(ISNA(VLOOKUP(CONCATENATE($B319,BA$2,"SINGLE"),'III-SUB'!$V$3:$W$633,2,0)),0,VLOOKUP(CONCATENATE($B319,BA$2,"SINGLE"),'III-SUB'!$V$3:$W$633,2,0))</f>
        <v>0</v>
      </c>
      <c r="BB319" s="11">
        <f>IF(ISNA(VLOOKUP(CONCATENATE($B319,BB$2,"SINGLE"),'III-SUB'!$V$3:$W$633,2,0)),0,VLOOKUP(CONCATENATE($B319,BB$2,"SINGLE"),'III-SUB'!$V$3:$W$633,2,0))</f>
        <v>0</v>
      </c>
      <c r="BC319" s="11">
        <f>IF(ISNA(VLOOKUP(CONCATENATE($B319,BC$2,"SINGLE"),'III-SUB'!$V$3:$W$633,2,0)),0,VLOOKUP(CONCATENATE($B319,BC$2,"SINGLE"),'III-SUB'!$V$3:$W$633,2,0))</f>
        <v>0</v>
      </c>
      <c r="BD319" s="54">
        <f>SUM(AQ319:BC319)</f>
        <v>0</v>
      </c>
      <c r="BE319" s="54">
        <f>IF(ISNA(VLOOKUP(CONCATENATE($B319,BE$2,"SINGLE"),VHF!$V$3:$W$627,2,0)),0,VLOOKUP(CONCATENATE($B319,BE$2,"SINGLE"),VHF!$V$3:$W$627,2,0))</f>
        <v>0</v>
      </c>
      <c r="BF319" s="11">
        <f>IF(ISNA(VLOOKUP(CONCATENATE($B319,BF$2,"SINGLE"),UHF!$V$3:$W$612,2,0)),0,VLOOKUP(CONCATENATE($B319,BF$2,"SINGLE"),UHF!$V$3:$W$612,2,0))</f>
        <v>0</v>
      </c>
      <c r="BG319" s="11">
        <f>IF(ISNA(VLOOKUP(CONCATENATE($B319,BG$2,"SINGLE"),UHF!$V$3:$W$612,2,0)),0,VLOOKUP(CONCATENATE($B319,BG$2,"SINGLE"),UHF!$V$3:$W$612,2,0))</f>
        <v>0</v>
      </c>
      <c r="BH319" s="11">
        <f>IF(ISNA(VLOOKUP(CONCATENATE($B319,BH$2,"SINGLE"),UHF!$V$3:$W$612,2,0)),0,VLOOKUP(CONCATENATE($B319,BH$2,"SINGLE"),UHF!$V$3:$W$612,2,0))</f>
        <v>0</v>
      </c>
      <c r="BI319" s="11">
        <f>IF(ISNA(VLOOKUP(CONCATENATE($B319,BI$2,"SINGLE"),UHF!$V$3:$W$612,2,0)),0,VLOOKUP(CONCATENATE($B319,BI$2,"SINGLE"),UHF!$V$3:$W$612,2,0))</f>
        <v>0</v>
      </c>
      <c r="BJ319" s="11">
        <f>IF(ISNA(VLOOKUP(CONCATENATE($B319,BJ$2,"SINGLE"),UHF!$V$3:$W$612,2,0)),0,VLOOKUP(CONCATENATE($B319,BJ$2,"SINGLE"),UHF!$V$3:$W$612,2,0))</f>
        <v>0</v>
      </c>
      <c r="BK319" s="11">
        <f>IF(ISNA(VLOOKUP(CONCATENATE($B319,BK$2,"SINGLE"),UHF!$V$3:$W$612,2,0)),0,VLOOKUP(CONCATENATE($B319,BK$2,"SINGLE"),UHF!$V$3:$W$612,2,0))</f>
        <v>0</v>
      </c>
      <c r="BL319" s="11">
        <f>IF(ISNA(VLOOKUP(CONCATENATE($B319,BL$2,"SINGLE"),UHF!$V$3:$W$612,2,0)),0,VLOOKUP(CONCATENATE($B319,BL$2,"SINGLE"),UHF!$V$3:$W$612,2,0))</f>
        <v>0</v>
      </c>
      <c r="BM319" s="11">
        <f>IF(ISNA(VLOOKUP(CONCATENATE($B319,BM$2,"SINGLE"),UHF!$V$3:$W$612,2,0)),0,VLOOKUP(CONCATENATE($B319,BM$2,"SINGLE"),UHF!$V$3:$W$612,2,0))</f>
        <v>0</v>
      </c>
      <c r="BN319" s="11">
        <f>IF(ISNA(VLOOKUP(CONCATENATE($B319,BN$2,"SINGLE"),UHF!$V$3:$W$612,2,0)),0,VLOOKUP(CONCATENATE($B319,BN$2,"SINGLE"),UHF!$V$3:$W$612,2,0))</f>
        <v>0</v>
      </c>
      <c r="BO319" s="11">
        <f>IF(ISNA(VLOOKUP(CONCATENATE($B319,BO$2,"SINGLE"),UHF!$V$3:$W$612,2,0)),0,VLOOKUP(CONCATENATE($B319,BO$2,"SINGLE"),UHF!$V$3:$W$612,2,0))</f>
        <v>0</v>
      </c>
      <c r="BP319" s="11">
        <f>IF(ISNA(VLOOKUP(CONCATENATE($B319,BP$2,"SINGLE"),UHF!$V$3:$W$612,2,0)),0,VLOOKUP(CONCATENATE($B319,BP$2,"SINGLE"),UHF!$V$3:$W$612,2,0))</f>
        <v>0</v>
      </c>
      <c r="BQ319" s="11">
        <f>IF(ISNA(VLOOKUP(CONCATENATE($B319,BQ$2,"SINGLE"),UHF!$V$3:$W$612,2,0)),0,VLOOKUP(CONCATENATE($B319,BQ$2,"SINGLE"),UHF!$V$3:$W$612,2,0))</f>
        <v>0</v>
      </c>
      <c r="BR319" s="54">
        <f>SUM(BF319:BQ319)</f>
        <v>0</v>
      </c>
      <c r="BS319" s="54">
        <f>IF(ISNA(VLOOKUP(CONCATENATE($B319,BS$2,"SINGLE"),'A1'!$V$3:$W$612,2,0)),0,VLOOKUP(CONCATENATE($B319,BS$2,"SINGLE"),'A1'!$V$3:$W$612,2,0))</f>
        <v>0</v>
      </c>
    </row>
    <row r="320" spans="1:71" x14ac:dyDescent="0.2">
      <c r="A320" s="21" t="str">
        <f t="shared" si="2"/>
        <v>318.</v>
      </c>
      <c r="B320" s="8">
        <f>'Seznam-SO'!A320</f>
        <v>0</v>
      </c>
      <c r="C320" s="11">
        <f>IF(ISNA(VLOOKUP(CONCATENATE($B320,C$2,"SINGLE"),'I-SUB'!$V$3:$W$624,2,0)),0,VLOOKUP(CONCATENATE($B320,C$2,"SINGLE"),'I-SUB'!$V$3:$W$624,2,0))</f>
        <v>0</v>
      </c>
      <c r="D320" s="11">
        <f>IF(ISNA(VLOOKUP(CONCATENATE($B320,D$2,"SINGLE"),'I-SUB'!$V$3:$W$624,2,0)),0,VLOOKUP(CONCATENATE($B320,D$2,"SINGLE"),'I-SUB'!$V$3:$W$624,2,0))</f>
        <v>0</v>
      </c>
      <c r="E320" s="11">
        <f>IF(ISNA(VLOOKUP(CONCATENATE($B320,E$2,"SINGLE"),'I-SUB'!$V$3:$W$624,2,0)),0,VLOOKUP(CONCATENATE($B320,E$2,"SINGLE"),'I-SUB'!$V$3:$W$624,2,0))</f>
        <v>0</v>
      </c>
      <c r="F320" s="11">
        <f>IF(ISNA(VLOOKUP(CONCATENATE($B320,F$2,"SINGLE"),'I-SUB'!$V$3:$W$624,2,0)),0,VLOOKUP(CONCATENATE($B320,F$2,"SINGLE"),'I-SUB'!$V$3:$W$624,2,0))</f>
        <v>0</v>
      </c>
      <c r="G320" s="11">
        <f>IF(ISNA(VLOOKUP(CONCATENATE($B320,G$2,"SINGLE"),'I-SUB'!$V$3:$W$624,2,0)),0,VLOOKUP(CONCATENATE($B320,G$2,"SINGLE"),'I-SUB'!$V$3:$W$624,2,0))</f>
        <v>0</v>
      </c>
      <c r="H320" s="11">
        <f>IF(ISNA(VLOOKUP(CONCATENATE($B320,H$2,"SINGLE"),'I-SUB'!$V$3:$W$624,2,0)),0,VLOOKUP(CONCATENATE($B320,H$2,"SINGLE"),'I-SUB'!$V$3:$W$624,2,0))</f>
        <v>0</v>
      </c>
      <c r="I320" s="11">
        <f>IF(ISNA(VLOOKUP(CONCATENATE($B320,I$2,"SINGLE"),'I-SUB'!$V$3:$W$624,2,0)),0,VLOOKUP(CONCATENATE($B320,I$2,"SINGLE"),'I-SUB'!$V$3:$W$624,2,0))</f>
        <v>0</v>
      </c>
      <c r="J320" s="11">
        <f>IF(ISNA(VLOOKUP(CONCATENATE($B320,J$2,"SINGLE"),'I-SUB'!$V$3:$W$624,2,0)),0,VLOOKUP(CONCATENATE($B320,J$2,"SINGLE"),'I-SUB'!$V$3:$W$624,2,0))</f>
        <v>0</v>
      </c>
      <c r="K320" s="11">
        <f>IF(ISNA(VLOOKUP(CONCATENATE($B320,K$2,"SINGLE"),'I-SUB'!$V$3:$W$624,2,0)),0,VLOOKUP(CONCATENATE($B320,K$2,"SINGLE"),'I-SUB'!$V$3:$W$624,2,0))</f>
        <v>0</v>
      </c>
      <c r="L320" s="11">
        <f>IF(ISNA(VLOOKUP(CONCATENATE($B320,L$2,"SINGLE"),'I-SUB'!$V$3:$W$624,2,0)),0,VLOOKUP(CONCATENATE($B320,L$2,"SINGLE"),'I-SUB'!$V$3:$W$624,2,0))</f>
        <v>0</v>
      </c>
      <c r="M320" s="11">
        <f>IF(ISNA(VLOOKUP(CONCATENATE($B320,M$2,"SINGLE"),'I-SUB'!$V$3:$W$624,2,0)),0,VLOOKUP(CONCATENATE($B320,M$2,"SINGLE"),'I-SUB'!$V$3:$W$624,2,0))</f>
        <v>0</v>
      </c>
      <c r="N320" s="11">
        <f>IF(ISNA(VLOOKUP(CONCATENATE($B320,N$2,"SINGLE"),'I-SUB'!$V$3:$W$624,2,0)),0,VLOOKUP(CONCATENATE($B320,N$2,"SINGLE"),'I-SUB'!$V$3:$W$624,2,0))</f>
        <v>0</v>
      </c>
      <c r="O320" s="11">
        <f>IF(ISNA(VLOOKUP(CONCATENATE($B320,O$2,"SINGLE"),'I-SUB'!$V$3:$W$624,2,0)),0,VLOOKUP(CONCATENATE($B320,O$2,"SINGLE"),'I-SUB'!$V$3:$W$624,2,0))</f>
        <v>0</v>
      </c>
      <c r="P320" s="54">
        <f>SUM(C320:O320)</f>
        <v>0</v>
      </c>
      <c r="Q320" s="11">
        <f>IF(ISNA(VLOOKUP(CONCATENATE($B320,Q$2,"SINGLE"),'II-SUB'!$V$3:$W$630,2,0)),0,VLOOKUP(CONCATENATE($B320,Q$2,"SINGLE"),'II-SUB'!$V$3:$W$630,2,0))</f>
        <v>0</v>
      </c>
      <c r="R320" s="11">
        <f>IF(ISNA(VLOOKUP(CONCATENATE($B320,R$2,"SINGLE"),'II-SUB'!$V$3:$W$630,2,0)),0,VLOOKUP(CONCATENATE($B320,R$2,"SINGLE"),'II-SUB'!$V$3:$W$630,2,0))</f>
        <v>0</v>
      </c>
      <c r="S320" s="11">
        <f>IF(ISNA(VLOOKUP(CONCATENATE($B320,S$2,"SINGLE"),'II-SUB'!$V$3:$W$630,2,0)),0,VLOOKUP(CONCATENATE($B320,S$2,"SINGLE"),'II-SUB'!$V$3:$W$630,2,0))</f>
        <v>0</v>
      </c>
      <c r="T320" s="11">
        <f>IF(ISNA(VLOOKUP(CONCATENATE($B320,T$2,"SINGLE"),'II-SUB'!$V$3:$W$630,2,0)),0,VLOOKUP(CONCATENATE($B320,T$2,"SINGLE"),'II-SUB'!$V$3:$W$630,2,0))</f>
        <v>0</v>
      </c>
      <c r="U320" s="11">
        <f>IF(ISNA(VLOOKUP(CONCATENATE($B320,U$2,"SINGLE"),'II-SUB'!$V$3:$W$630,2,0)),0,VLOOKUP(CONCATENATE($B320,U$2,"SINGLE"),'II-SUB'!$V$3:$W$630,2,0))</f>
        <v>0</v>
      </c>
      <c r="V320" s="11">
        <f>IF(ISNA(VLOOKUP(CONCATENATE($B320,V$2,"SINGLE"),'II-SUB'!$V$3:$W$630,2,0)),0,VLOOKUP(CONCATENATE($B320,V$2,"SINGLE"),'II-SUB'!$V$3:$W$630,2,0))</f>
        <v>0</v>
      </c>
      <c r="W320" s="11">
        <f>IF(ISNA(VLOOKUP(CONCATENATE($B320,W$2,"SINGLE"),'II-SUB'!$V$3:$W$630,2,0)),0,VLOOKUP(CONCATENATE($B320,W$2,"SINGLE"),'II-SUB'!$V$3:$W$630,2,0))</f>
        <v>0</v>
      </c>
      <c r="X320" s="11">
        <f>IF(ISNA(VLOOKUP(CONCATENATE($B320,X$2,"SINGLE"),'II-SUB'!$V$3:$W$630,2,0)),0,VLOOKUP(CONCATENATE($B320,X$2,"SINGLE"),'II-SUB'!$V$3:$W$630,2,0))</f>
        <v>0</v>
      </c>
      <c r="Y320" s="11">
        <f>IF(ISNA(VLOOKUP(CONCATENATE($B320,Y$2,"SINGLE"),'II-SUB'!$V$3:$W$630,2,0)),0,VLOOKUP(CONCATENATE($B320,Y$2,"SINGLE"),'II-SUB'!$V$3:$W$630,2,0))</f>
        <v>0</v>
      </c>
      <c r="Z320" s="11">
        <f>IF(ISNA(VLOOKUP(CONCATENATE($B320,Z$2,"SINGLE"),'II-SUB'!$V$3:$W$630,2,0)),0,VLOOKUP(CONCATENATE($B320,Z$2,"SINGLE"),'II-SUB'!$V$3:$W$630,2,0))</f>
        <v>0</v>
      </c>
      <c r="AA320" s="11">
        <f>IF(ISNA(VLOOKUP(CONCATENATE($B320,AA$2,"SINGLE"),'II-SUB'!$V$3:$W$630,2,0)),0,VLOOKUP(CONCATENATE($B320,AA$2,"SINGLE"),'II-SUB'!$V$3:$W$630,2,0))</f>
        <v>0</v>
      </c>
      <c r="AB320" s="11">
        <f>IF(ISNA(VLOOKUP(CONCATENATE($B320,AB$2,"SINGLE"),'II-SUB'!$V$3:$W$630,2,0)),0,VLOOKUP(CONCATENATE($B320,AB$2,"SINGLE"),'II-SUB'!$V$3:$W$630,2,0))</f>
        <v>0</v>
      </c>
      <c r="AC320" s="11">
        <f>IF(ISNA(VLOOKUP(CONCATENATE($B320,AC$2,"SINGLE"),'II-SUB'!$V$3:$W$630,2,0)),0,VLOOKUP(CONCATENATE($B320,AC$2,"SINGLE"),'II-SUB'!$V$3:$W$630,2,0))</f>
        <v>0</v>
      </c>
      <c r="AD320" s="54">
        <f>SUM(Q320:AC320)</f>
        <v>0</v>
      </c>
      <c r="AE320" s="11">
        <f>IF(ISNA(VLOOKUP(CONCATENATE($B320,AE$2,"SINGLE"),MW!$V$3:$W$600,2,0)),0,VLOOKUP(CONCATENATE($B320,AE$2,"SINGLE"),MW!$V$3:$W$600,2,0))</f>
        <v>0</v>
      </c>
      <c r="AF320" s="11">
        <f>IF(ISNA(VLOOKUP(CONCATENATE($B320,AF$2,"SINGLE"),MW!$V$3:$W$600,2,0)),0,VLOOKUP(CONCATENATE($B320,AF$2,"SINGLE"),MW!$V$3:$W$600,2,0))</f>
        <v>0</v>
      </c>
      <c r="AG320" s="11">
        <f>IF(ISNA(VLOOKUP(CONCATENATE($B320,AG$2,"SINGLE"),MW!$V$3:$W$600,2,0)),0,VLOOKUP(CONCATENATE($B320,AG$2,"SINGLE"),MW!$V$3:$W$600,2,0))</f>
        <v>0</v>
      </c>
      <c r="AH320" s="11">
        <f>IF(ISNA(VLOOKUP(CONCATENATE($B320,AH$2,"SINGLE"),MW!$V$3:$W$600,2,0)),0,VLOOKUP(CONCATENATE($B320,AH$2,"SINGLE"),MW!$V$3:$W$600,2,0))</f>
        <v>0</v>
      </c>
      <c r="AI320" s="11">
        <f>IF(ISNA(VLOOKUP(CONCATENATE($B320,AI$2,"SINGLE"),MW!$V$3:$W$600,2,0)),0,VLOOKUP(CONCATENATE($B320,AI$2,"SINGLE"),MW!$V$3:$W$600,2,0))</f>
        <v>0</v>
      </c>
      <c r="AJ320" s="11">
        <f>IF(ISNA(VLOOKUP(CONCATENATE($B320,AJ$2,"SINGLE"),MW!$V$3:$W$600,2,0)),0,VLOOKUP(CONCATENATE($B320,AJ$2,"SINGLE"),MW!$V$3:$W$600,2,0))</f>
        <v>0</v>
      </c>
      <c r="AK320" s="11">
        <f>IF(ISNA(VLOOKUP(CONCATENATE($B320,AK$2,"SINGLE"),MW!$V$3:$W$600,2,0)),0,VLOOKUP(CONCATENATE($B320,AK$2,"SINGLE"),MW!$V$3:$W$600,2,0))</f>
        <v>0</v>
      </c>
      <c r="AL320" s="11">
        <f>IF(ISNA(VLOOKUP(CONCATENATE($B320,AL$2,"SINGLE"),MW!$V$3:$W$600,2,0)),0,VLOOKUP(CONCATENATE($B320,AL$2,"SINGLE"),MW!$V$3:$W$600,2,0))</f>
        <v>0</v>
      </c>
      <c r="AM320" s="11">
        <f>IF(ISNA(VLOOKUP(CONCATENATE($B320,AM$2,"SINGLE"),MW!$V$3:$W$600,2,0)),0,VLOOKUP(CONCATENATE($B320,AM$2,"SINGLE"),MW!$V$3:$W$600,2,0))</f>
        <v>0</v>
      </c>
      <c r="AN320" s="11">
        <f>IF(ISNA(VLOOKUP(CONCATENATE($B320,AN$2,"SINGLE"),MW!$V$3:$W$600,2,0)),0,VLOOKUP(CONCATENATE($B320,AN$2,"SINGLE"),MW!$V$3:$W$600,2,0))</f>
        <v>0</v>
      </c>
      <c r="AO320" s="11">
        <f>IF(ISNA(VLOOKUP(CONCATENATE($B320,AO$2,"SINGLE"),MW!$V$3:$W$600,2,0)),0,VLOOKUP(CONCATENATE($B320,AO$2,"SINGLE"),MW!$V$3:$W$600,2,0))</f>
        <v>0</v>
      </c>
      <c r="AP320" s="54">
        <f>SUM(AE320:AO320)</f>
        <v>0</v>
      </c>
      <c r="AQ320" s="11">
        <f>IF(ISNA(VLOOKUP(CONCATENATE($B320,AQ$2,"SINGLE"),'III-SUB'!$V$3:$W$633,2,0)),0,VLOOKUP(CONCATENATE($B320,AQ$2,"SINGLE"),'III-SUB'!$V$3:$W$633,2,0))</f>
        <v>0</v>
      </c>
      <c r="AR320" s="11">
        <f>IF(ISNA(VLOOKUP(CONCATENATE($B320,AR$2,"SINGLE"),'III-SUB'!$V$3:$W$633,2,0)),0,VLOOKUP(CONCATENATE($B320,AR$2,"SINGLE"),'III-SUB'!$V$3:$W$633,2,0))</f>
        <v>0</v>
      </c>
      <c r="AS320" s="11">
        <f>IF(ISNA(VLOOKUP(CONCATENATE($B320,AS$2,"SINGLE"),'III-SUB'!$V$3:$W$633,2,0)),0,VLOOKUP(CONCATENATE($B320,AS$2,"SINGLE"),'III-SUB'!$V$3:$W$633,2,0))</f>
        <v>0</v>
      </c>
      <c r="AT320" s="11">
        <f>IF(ISNA(VLOOKUP(CONCATENATE($B320,AT$2,"SINGLE"),'III-SUB'!$V$3:$W$633,2,0)),0,VLOOKUP(CONCATENATE($B320,AT$2,"SINGLE"),'III-SUB'!$V$3:$W$633,2,0))</f>
        <v>0</v>
      </c>
      <c r="AU320" s="11">
        <f>IF(ISNA(VLOOKUP(CONCATENATE($B320,AU$2,"SINGLE"),'III-SUB'!$V$3:$W$633,2,0)),0,VLOOKUP(CONCATENATE($B320,AU$2,"SINGLE"),'III-SUB'!$V$3:$W$633,2,0))</f>
        <v>0</v>
      </c>
      <c r="AV320" s="11">
        <f>IF(ISNA(VLOOKUP(CONCATENATE($B320,AV$2,"SINGLE"),'III-SUB'!$V$3:$W$633,2,0)),0,VLOOKUP(CONCATENATE($B320,AV$2,"SINGLE"),'III-SUB'!$V$3:$W$633,2,0))</f>
        <v>0</v>
      </c>
      <c r="AW320" s="11">
        <f>IF(ISNA(VLOOKUP(CONCATENATE($B320,AW$2,"SINGLE"),'III-SUB'!$V$3:$W$633,2,0)),0,VLOOKUP(CONCATENATE($B320,AW$2,"SINGLE"),'III-SUB'!$V$3:$W$633,2,0))</f>
        <v>0</v>
      </c>
      <c r="AX320" s="11">
        <f>IF(ISNA(VLOOKUP(CONCATENATE($B320,AX$2,"SINGLE"),'III-SUB'!$V$3:$W$633,2,0)),0,VLOOKUP(CONCATENATE($B320,AX$2,"SINGLE"),'III-SUB'!$V$3:$W$633,2,0))</f>
        <v>0</v>
      </c>
      <c r="AY320" s="11">
        <f>IF(ISNA(VLOOKUP(CONCATENATE($B320,AY$2,"SINGLE"),'III-SUB'!$V$3:$W$633,2,0)),0,VLOOKUP(CONCATENATE($B320,AY$2,"SINGLE"),'III-SUB'!$V$3:$W$633,2,0))</f>
        <v>0</v>
      </c>
      <c r="AZ320" s="11">
        <f>IF(ISNA(VLOOKUP(CONCATENATE($B320,AZ$2,"SINGLE"),'III-SUB'!$V$3:$W$633,2,0)),0,VLOOKUP(CONCATENATE($B320,AZ$2,"SINGLE"),'III-SUB'!$V$3:$W$633,2,0))</f>
        <v>0</v>
      </c>
      <c r="BA320" s="11">
        <f>IF(ISNA(VLOOKUP(CONCATENATE($B320,BA$2,"SINGLE"),'III-SUB'!$V$3:$W$633,2,0)),0,VLOOKUP(CONCATENATE($B320,BA$2,"SINGLE"),'III-SUB'!$V$3:$W$633,2,0))</f>
        <v>0</v>
      </c>
      <c r="BB320" s="11">
        <f>IF(ISNA(VLOOKUP(CONCATENATE($B320,BB$2,"SINGLE"),'III-SUB'!$V$3:$W$633,2,0)),0,VLOOKUP(CONCATENATE($B320,BB$2,"SINGLE"),'III-SUB'!$V$3:$W$633,2,0))</f>
        <v>0</v>
      </c>
      <c r="BC320" s="11">
        <f>IF(ISNA(VLOOKUP(CONCATENATE($B320,BC$2,"SINGLE"),'III-SUB'!$V$3:$W$633,2,0)),0,VLOOKUP(CONCATENATE($B320,BC$2,"SINGLE"),'III-SUB'!$V$3:$W$633,2,0))</f>
        <v>0</v>
      </c>
      <c r="BD320" s="54">
        <f>SUM(AQ320:BC320)</f>
        <v>0</v>
      </c>
      <c r="BE320" s="54">
        <f>IF(ISNA(VLOOKUP(CONCATENATE($B320,BE$2,"SINGLE"),VHF!$V$3:$W$627,2,0)),0,VLOOKUP(CONCATENATE($B320,BE$2,"SINGLE"),VHF!$V$3:$W$627,2,0))</f>
        <v>0</v>
      </c>
      <c r="BF320" s="11">
        <f>IF(ISNA(VLOOKUP(CONCATENATE($B320,BF$2,"SINGLE"),UHF!$V$3:$W$612,2,0)),0,VLOOKUP(CONCATENATE($B320,BF$2,"SINGLE"),UHF!$V$3:$W$612,2,0))</f>
        <v>0</v>
      </c>
      <c r="BG320" s="11">
        <f>IF(ISNA(VLOOKUP(CONCATENATE($B320,BG$2,"SINGLE"),UHF!$V$3:$W$612,2,0)),0,VLOOKUP(CONCATENATE($B320,BG$2,"SINGLE"),UHF!$V$3:$W$612,2,0))</f>
        <v>0</v>
      </c>
      <c r="BH320" s="11">
        <f>IF(ISNA(VLOOKUP(CONCATENATE($B320,BH$2,"SINGLE"),UHF!$V$3:$W$612,2,0)),0,VLOOKUP(CONCATENATE($B320,BH$2,"SINGLE"),UHF!$V$3:$W$612,2,0))</f>
        <v>0</v>
      </c>
      <c r="BI320" s="11">
        <f>IF(ISNA(VLOOKUP(CONCATENATE($B320,BI$2,"SINGLE"),UHF!$V$3:$W$612,2,0)),0,VLOOKUP(CONCATENATE($B320,BI$2,"SINGLE"),UHF!$V$3:$W$612,2,0))</f>
        <v>0</v>
      </c>
      <c r="BJ320" s="11">
        <f>IF(ISNA(VLOOKUP(CONCATENATE($B320,BJ$2,"SINGLE"),UHF!$V$3:$W$612,2,0)),0,VLOOKUP(CONCATENATE($B320,BJ$2,"SINGLE"),UHF!$V$3:$W$612,2,0))</f>
        <v>0</v>
      </c>
      <c r="BK320" s="11">
        <f>IF(ISNA(VLOOKUP(CONCATENATE($B320,BK$2,"SINGLE"),UHF!$V$3:$W$612,2,0)),0,VLOOKUP(CONCATENATE($B320,BK$2,"SINGLE"),UHF!$V$3:$W$612,2,0))</f>
        <v>0</v>
      </c>
      <c r="BL320" s="11">
        <f>IF(ISNA(VLOOKUP(CONCATENATE($B320,BL$2,"SINGLE"),UHF!$V$3:$W$612,2,0)),0,VLOOKUP(CONCATENATE($B320,BL$2,"SINGLE"),UHF!$V$3:$W$612,2,0))</f>
        <v>0</v>
      </c>
      <c r="BM320" s="11">
        <f>IF(ISNA(VLOOKUP(CONCATENATE($B320,BM$2,"SINGLE"),UHF!$V$3:$W$612,2,0)),0,VLOOKUP(CONCATENATE($B320,BM$2,"SINGLE"),UHF!$V$3:$W$612,2,0))</f>
        <v>0</v>
      </c>
      <c r="BN320" s="11">
        <f>IF(ISNA(VLOOKUP(CONCATENATE($B320,BN$2,"SINGLE"),UHF!$V$3:$W$612,2,0)),0,VLOOKUP(CONCATENATE($B320,BN$2,"SINGLE"),UHF!$V$3:$W$612,2,0))</f>
        <v>0</v>
      </c>
      <c r="BO320" s="11">
        <f>IF(ISNA(VLOOKUP(CONCATENATE($B320,BO$2,"SINGLE"),UHF!$V$3:$W$612,2,0)),0,VLOOKUP(CONCATENATE($B320,BO$2,"SINGLE"),UHF!$V$3:$W$612,2,0))</f>
        <v>0</v>
      </c>
      <c r="BP320" s="11">
        <f>IF(ISNA(VLOOKUP(CONCATENATE($B320,BP$2,"SINGLE"),UHF!$V$3:$W$612,2,0)),0,VLOOKUP(CONCATENATE($B320,BP$2,"SINGLE"),UHF!$V$3:$W$612,2,0))</f>
        <v>0</v>
      </c>
      <c r="BQ320" s="11">
        <f>IF(ISNA(VLOOKUP(CONCATENATE($B320,BQ$2,"SINGLE"),UHF!$V$3:$W$612,2,0)),0,VLOOKUP(CONCATENATE($B320,BQ$2,"SINGLE"),UHF!$V$3:$W$612,2,0))</f>
        <v>0</v>
      </c>
      <c r="BR320" s="54">
        <f>SUM(BF320:BQ320)</f>
        <v>0</v>
      </c>
      <c r="BS320" s="54">
        <f>IF(ISNA(VLOOKUP(CONCATENATE($B320,BS$2,"SINGLE"),'A1'!$V$3:$W$612,2,0)),0,VLOOKUP(CONCATENATE($B320,BS$2,"SINGLE"),'A1'!$V$3:$W$612,2,0))</f>
        <v>0</v>
      </c>
    </row>
    <row r="321" spans="1:71" x14ac:dyDescent="0.2">
      <c r="A321" s="21" t="str">
        <f t="shared" si="2"/>
        <v>319.</v>
      </c>
      <c r="B321" s="8">
        <f>'Seznam-SO'!A321</f>
        <v>0</v>
      </c>
      <c r="C321" s="11">
        <f>IF(ISNA(VLOOKUP(CONCATENATE($B321,C$2,"SINGLE"),'I-SUB'!$V$3:$W$624,2,0)),0,VLOOKUP(CONCATENATE($B321,C$2,"SINGLE"),'I-SUB'!$V$3:$W$624,2,0))</f>
        <v>0</v>
      </c>
      <c r="D321" s="11">
        <f>IF(ISNA(VLOOKUP(CONCATENATE($B321,D$2,"SINGLE"),'I-SUB'!$V$3:$W$624,2,0)),0,VLOOKUP(CONCATENATE($B321,D$2,"SINGLE"),'I-SUB'!$V$3:$W$624,2,0))</f>
        <v>0</v>
      </c>
      <c r="E321" s="11">
        <f>IF(ISNA(VLOOKUP(CONCATENATE($B321,E$2,"SINGLE"),'I-SUB'!$V$3:$W$624,2,0)),0,VLOOKUP(CONCATENATE($B321,E$2,"SINGLE"),'I-SUB'!$V$3:$W$624,2,0))</f>
        <v>0</v>
      </c>
      <c r="F321" s="11">
        <f>IF(ISNA(VLOOKUP(CONCATENATE($B321,F$2,"SINGLE"),'I-SUB'!$V$3:$W$624,2,0)),0,VLOOKUP(CONCATENATE($B321,F$2,"SINGLE"),'I-SUB'!$V$3:$W$624,2,0))</f>
        <v>0</v>
      </c>
      <c r="G321" s="11">
        <f>IF(ISNA(VLOOKUP(CONCATENATE($B321,G$2,"SINGLE"),'I-SUB'!$V$3:$W$624,2,0)),0,VLOOKUP(CONCATENATE($B321,G$2,"SINGLE"),'I-SUB'!$V$3:$W$624,2,0))</f>
        <v>0</v>
      </c>
      <c r="H321" s="11">
        <f>IF(ISNA(VLOOKUP(CONCATENATE($B321,H$2,"SINGLE"),'I-SUB'!$V$3:$W$624,2,0)),0,VLOOKUP(CONCATENATE($B321,H$2,"SINGLE"),'I-SUB'!$V$3:$W$624,2,0))</f>
        <v>0</v>
      </c>
      <c r="I321" s="11">
        <f>IF(ISNA(VLOOKUP(CONCATENATE($B321,I$2,"SINGLE"),'I-SUB'!$V$3:$W$624,2,0)),0,VLOOKUP(CONCATENATE($B321,I$2,"SINGLE"),'I-SUB'!$V$3:$W$624,2,0))</f>
        <v>0</v>
      </c>
      <c r="J321" s="11">
        <f>IF(ISNA(VLOOKUP(CONCATENATE($B321,J$2,"SINGLE"),'I-SUB'!$V$3:$W$624,2,0)),0,VLOOKUP(CONCATENATE($B321,J$2,"SINGLE"),'I-SUB'!$V$3:$W$624,2,0))</f>
        <v>0</v>
      </c>
      <c r="K321" s="11">
        <f>IF(ISNA(VLOOKUP(CONCATENATE($B321,K$2,"SINGLE"),'I-SUB'!$V$3:$W$624,2,0)),0,VLOOKUP(CONCATENATE($B321,K$2,"SINGLE"),'I-SUB'!$V$3:$W$624,2,0))</f>
        <v>0</v>
      </c>
      <c r="L321" s="11">
        <f>IF(ISNA(VLOOKUP(CONCATENATE($B321,L$2,"SINGLE"),'I-SUB'!$V$3:$W$624,2,0)),0,VLOOKUP(CONCATENATE($B321,L$2,"SINGLE"),'I-SUB'!$V$3:$W$624,2,0))</f>
        <v>0</v>
      </c>
      <c r="M321" s="11">
        <f>IF(ISNA(VLOOKUP(CONCATENATE($B321,M$2,"SINGLE"),'I-SUB'!$V$3:$W$624,2,0)),0,VLOOKUP(CONCATENATE($B321,M$2,"SINGLE"),'I-SUB'!$V$3:$W$624,2,0))</f>
        <v>0</v>
      </c>
      <c r="N321" s="11">
        <f>IF(ISNA(VLOOKUP(CONCATENATE($B321,N$2,"SINGLE"),'I-SUB'!$V$3:$W$624,2,0)),0,VLOOKUP(CONCATENATE($B321,N$2,"SINGLE"),'I-SUB'!$V$3:$W$624,2,0))</f>
        <v>0</v>
      </c>
      <c r="O321" s="11">
        <f>IF(ISNA(VLOOKUP(CONCATENATE($B321,O$2,"SINGLE"),'I-SUB'!$V$3:$W$624,2,0)),0,VLOOKUP(CONCATENATE($B321,O$2,"SINGLE"),'I-SUB'!$V$3:$W$624,2,0))</f>
        <v>0</v>
      </c>
      <c r="P321" s="54">
        <f>SUM(C321:O321)</f>
        <v>0</v>
      </c>
      <c r="Q321" s="11">
        <f>IF(ISNA(VLOOKUP(CONCATENATE($B321,Q$2,"SINGLE"),'II-SUB'!$V$3:$W$630,2,0)),0,VLOOKUP(CONCATENATE($B321,Q$2,"SINGLE"),'II-SUB'!$V$3:$W$630,2,0))</f>
        <v>0</v>
      </c>
      <c r="R321" s="11">
        <f>IF(ISNA(VLOOKUP(CONCATENATE($B321,R$2,"SINGLE"),'II-SUB'!$V$3:$W$630,2,0)),0,VLOOKUP(CONCATENATE($B321,R$2,"SINGLE"),'II-SUB'!$V$3:$W$630,2,0))</f>
        <v>0</v>
      </c>
      <c r="S321" s="11">
        <f>IF(ISNA(VLOOKUP(CONCATENATE($B321,S$2,"SINGLE"),'II-SUB'!$V$3:$W$630,2,0)),0,VLOOKUP(CONCATENATE($B321,S$2,"SINGLE"),'II-SUB'!$V$3:$W$630,2,0))</f>
        <v>0</v>
      </c>
      <c r="T321" s="11">
        <f>IF(ISNA(VLOOKUP(CONCATENATE($B321,T$2,"SINGLE"),'II-SUB'!$V$3:$W$630,2,0)),0,VLOOKUP(CONCATENATE($B321,T$2,"SINGLE"),'II-SUB'!$V$3:$W$630,2,0))</f>
        <v>0</v>
      </c>
      <c r="U321" s="11">
        <f>IF(ISNA(VLOOKUP(CONCATENATE($B321,U$2,"SINGLE"),'II-SUB'!$V$3:$W$630,2,0)),0,VLOOKUP(CONCATENATE($B321,U$2,"SINGLE"),'II-SUB'!$V$3:$W$630,2,0))</f>
        <v>0</v>
      </c>
      <c r="V321" s="11">
        <f>IF(ISNA(VLOOKUP(CONCATENATE($B321,V$2,"SINGLE"),'II-SUB'!$V$3:$W$630,2,0)),0,VLOOKUP(CONCATENATE($B321,V$2,"SINGLE"),'II-SUB'!$V$3:$W$630,2,0))</f>
        <v>0</v>
      </c>
      <c r="W321" s="11">
        <f>IF(ISNA(VLOOKUP(CONCATENATE($B321,W$2,"SINGLE"),'II-SUB'!$V$3:$W$630,2,0)),0,VLOOKUP(CONCATENATE($B321,W$2,"SINGLE"),'II-SUB'!$V$3:$W$630,2,0))</f>
        <v>0</v>
      </c>
      <c r="X321" s="11">
        <f>IF(ISNA(VLOOKUP(CONCATENATE($B321,X$2,"SINGLE"),'II-SUB'!$V$3:$W$630,2,0)),0,VLOOKUP(CONCATENATE($B321,X$2,"SINGLE"),'II-SUB'!$V$3:$W$630,2,0))</f>
        <v>0</v>
      </c>
      <c r="Y321" s="11">
        <f>IF(ISNA(VLOOKUP(CONCATENATE($B321,Y$2,"SINGLE"),'II-SUB'!$V$3:$W$630,2,0)),0,VLOOKUP(CONCATENATE($B321,Y$2,"SINGLE"),'II-SUB'!$V$3:$W$630,2,0))</f>
        <v>0</v>
      </c>
      <c r="Z321" s="11">
        <f>IF(ISNA(VLOOKUP(CONCATENATE($B321,Z$2,"SINGLE"),'II-SUB'!$V$3:$W$630,2,0)),0,VLOOKUP(CONCATENATE($B321,Z$2,"SINGLE"),'II-SUB'!$V$3:$W$630,2,0))</f>
        <v>0</v>
      </c>
      <c r="AA321" s="11">
        <f>IF(ISNA(VLOOKUP(CONCATENATE($B321,AA$2,"SINGLE"),'II-SUB'!$V$3:$W$630,2,0)),0,VLOOKUP(CONCATENATE($B321,AA$2,"SINGLE"),'II-SUB'!$V$3:$W$630,2,0))</f>
        <v>0</v>
      </c>
      <c r="AB321" s="11">
        <f>IF(ISNA(VLOOKUP(CONCATENATE($B321,AB$2,"SINGLE"),'II-SUB'!$V$3:$W$630,2,0)),0,VLOOKUP(CONCATENATE($B321,AB$2,"SINGLE"),'II-SUB'!$V$3:$W$630,2,0))</f>
        <v>0</v>
      </c>
      <c r="AC321" s="11">
        <f>IF(ISNA(VLOOKUP(CONCATENATE($B321,AC$2,"SINGLE"),'II-SUB'!$V$3:$W$630,2,0)),0,VLOOKUP(CONCATENATE($B321,AC$2,"SINGLE"),'II-SUB'!$V$3:$W$630,2,0))</f>
        <v>0</v>
      </c>
      <c r="AD321" s="54">
        <f>SUM(Q321:AC321)</f>
        <v>0</v>
      </c>
      <c r="AE321" s="11">
        <f>IF(ISNA(VLOOKUP(CONCATENATE($B321,AE$2,"SINGLE"),MW!$V$3:$W$600,2,0)),0,VLOOKUP(CONCATENATE($B321,AE$2,"SINGLE"),MW!$V$3:$W$600,2,0))</f>
        <v>0</v>
      </c>
      <c r="AF321" s="11">
        <f>IF(ISNA(VLOOKUP(CONCATENATE($B321,AF$2,"SINGLE"),MW!$V$3:$W$600,2,0)),0,VLOOKUP(CONCATENATE($B321,AF$2,"SINGLE"),MW!$V$3:$W$600,2,0))</f>
        <v>0</v>
      </c>
      <c r="AG321" s="11">
        <f>IF(ISNA(VLOOKUP(CONCATENATE($B321,AG$2,"SINGLE"),MW!$V$3:$W$600,2,0)),0,VLOOKUP(CONCATENATE($B321,AG$2,"SINGLE"),MW!$V$3:$W$600,2,0))</f>
        <v>0</v>
      </c>
      <c r="AH321" s="11">
        <f>IF(ISNA(VLOOKUP(CONCATENATE($B321,AH$2,"SINGLE"),MW!$V$3:$W$600,2,0)),0,VLOOKUP(CONCATENATE($B321,AH$2,"SINGLE"),MW!$V$3:$W$600,2,0))</f>
        <v>0</v>
      </c>
      <c r="AI321" s="11">
        <f>IF(ISNA(VLOOKUP(CONCATENATE($B321,AI$2,"SINGLE"),MW!$V$3:$W$600,2,0)),0,VLOOKUP(CONCATENATE($B321,AI$2,"SINGLE"),MW!$V$3:$W$600,2,0))</f>
        <v>0</v>
      </c>
      <c r="AJ321" s="11">
        <f>IF(ISNA(VLOOKUP(CONCATENATE($B321,AJ$2,"SINGLE"),MW!$V$3:$W$600,2,0)),0,VLOOKUP(CONCATENATE($B321,AJ$2,"SINGLE"),MW!$V$3:$W$600,2,0))</f>
        <v>0</v>
      </c>
      <c r="AK321" s="11">
        <f>IF(ISNA(VLOOKUP(CONCATENATE($B321,AK$2,"SINGLE"),MW!$V$3:$W$600,2,0)),0,VLOOKUP(CONCATENATE($B321,AK$2,"SINGLE"),MW!$V$3:$W$600,2,0))</f>
        <v>0</v>
      </c>
      <c r="AL321" s="11">
        <f>IF(ISNA(VLOOKUP(CONCATENATE($B321,AL$2,"SINGLE"),MW!$V$3:$W$600,2,0)),0,VLOOKUP(CONCATENATE($B321,AL$2,"SINGLE"),MW!$V$3:$W$600,2,0))</f>
        <v>0</v>
      </c>
      <c r="AM321" s="11">
        <f>IF(ISNA(VLOOKUP(CONCATENATE($B321,AM$2,"SINGLE"),MW!$V$3:$W$600,2,0)),0,VLOOKUP(CONCATENATE($B321,AM$2,"SINGLE"),MW!$V$3:$W$600,2,0))</f>
        <v>0</v>
      </c>
      <c r="AN321" s="11">
        <f>IF(ISNA(VLOOKUP(CONCATENATE($B321,AN$2,"SINGLE"),MW!$V$3:$W$600,2,0)),0,VLOOKUP(CONCATENATE($B321,AN$2,"SINGLE"),MW!$V$3:$W$600,2,0))</f>
        <v>0</v>
      </c>
      <c r="AO321" s="11">
        <f>IF(ISNA(VLOOKUP(CONCATENATE($B321,AO$2,"SINGLE"),MW!$V$3:$W$600,2,0)),0,VLOOKUP(CONCATENATE($B321,AO$2,"SINGLE"),MW!$V$3:$W$600,2,0))</f>
        <v>0</v>
      </c>
      <c r="AP321" s="54">
        <f>SUM(AE321:AO321)</f>
        <v>0</v>
      </c>
      <c r="AQ321" s="11">
        <f>IF(ISNA(VLOOKUP(CONCATENATE($B321,AQ$2,"SINGLE"),'III-SUB'!$V$3:$W$633,2,0)),0,VLOOKUP(CONCATENATE($B321,AQ$2,"SINGLE"),'III-SUB'!$V$3:$W$633,2,0))</f>
        <v>0</v>
      </c>
      <c r="AR321" s="11">
        <f>IF(ISNA(VLOOKUP(CONCATENATE($B321,AR$2,"SINGLE"),'III-SUB'!$V$3:$W$633,2,0)),0,VLOOKUP(CONCATENATE($B321,AR$2,"SINGLE"),'III-SUB'!$V$3:$W$633,2,0))</f>
        <v>0</v>
      </c>
      <c r="AS321" s="11">
        <f>IF(ISNA(VLOOKUP(CONCATENATE($B321,AS$2,"SINGLE"),'III-SUB'!$V$3:$W$633,2,0)),0,VLOOKUP(CONCATENATE($B321,AS$2,"SINGLE"),'III-SUB'!$V$3:$W$633,2,0))</f>
        <v>0</v>
      </c>
      <c r="AT321" s="11">
        <f>IF(ISNA(VLOOKUP(CONCATENATE($B321,AT$2,"SINGLE"),'III-SUB'!$V$3:$W$633,2,0)),0,VLOOKUP(CONCATENATE($B321,AT$2,"SINGLE"),'III-SUB'!$V$3:$W$633,2,0))</f>
        <v>0</v>
      </c>
      <c r="AU321" s="11">
        <f>IF(ISNA(VLOOKUP(CONCATENATE($B321,AU$2,"SINGLE"),'III-SUB'!$V$3:$W$633,2,0)),0,VLOOKUP(CONCATENATE($B321,AU$2,"SINGLE"),'III-SUB'!$V$3:$W$633,2,0))</f>
        <v>0</v>
      </c>
      <c r="AV321" s="11">
        <f>IF(ISNA(VLOOKUP(CONCATENATE($B321,AV$2,"SINGLE"),'III-SUB'!$V$3:$W$633,2,0)),0,VLOOKUP(CONCATENATE($B321,AV$2,"SINGLE"),'III-SUB'!$V$3:$W$633,2,0))</f>
        <v>0</v>
      </c>
      <c r="AW321" s="11">
        <f>IF(ISNA(VLOOKUP(CONCATENATE($B321,AW$2,"SINGLE"),'III-SUB'!$V$3:$W$633,2,0)),0,VLOOKUP(CONCATENATE($B321,AW$2,"SINGLE"),'III-SUB'!$V$3:$W$633,2,0))</f>
        <v>0</v>
      </c>
      <c r="AX321" s="11">
        <f>IF(ISNA(VLOOKUP(CONCATENATE($B321,AX$2,"SINGLE"),'III-SUB'!$V$3:$W$633,2,0)),0,VLOOKUP(CONCATENATE($B321,AX$2,"SINGLE"),'III-SUB'!$V$3:$W$633,2,0))</f>
        <v>0</v>
      </c>
      <c r="AY321" s="11">
        <f>IF(ISNA(VLOOKUP(CONCATENATE($B321,AY$2,"SINGLE"),'III-SUB'!$V$3:$W$633,2,0)),0,VLOOKUP(CONCATENATE($B321,AY$2,"SINGLE"),'III-SUB'!$V$3:$W$633,2,0))</f>
        <v>0</v>
      </c>
      <c r="AZ321" s="11">
        <f>IF(ISNA(VLOOKUP(CONCATENATE($B321,AZ$2,"SINGLE"),'III-SUB'!$V$3:$W$633,2,0)),0,VLOOKUP(CONCATENATE($B321,AZ$2,"SINGLE"),'III-SUB'!$V$3:$W$633,2,0))</f>
        <v>0</v>
      </c>
      <c r="BA321" s="11">
        <f>IF(ISNA(VLOOKUP(CONCATENATE($B321,BA$2,"SINGLE"),'III-SUB'!$V$3:$W$633,2,0)),0,VLOOKUP(CONCATENATE($B321,BA$2,"SINGLE"),'III-SUB'!$V$3:$W$633,2,0))</f>
        <v>0</v>
      </c>
      <c r="BB321" s="11">
        <f>IF(ISNA(VLOOKUP(CONCATENATE($B321,BB$2,"SINGLE"),'III-SUB'!$V$3:$W$633,2,0)),0,VLOOKUP(CONCATENATE($B321,BB$2,"SINGLE"),'III-SUB'!$V$3:$W$633,2,0))</f>
        <v>0</v>
      </c>
      <c r="BC321" s="11">
        <f>IF(ISNA(VLOOKUP(CONCATENATE($B321,BC$2,"SINGLE"),'III-SUB'!$V$3:$W$633,2,0)),0,VLOOKUP(CONCATENATE($B321,BC$2,"SINGLE"),'III-SUB'!$V$3:$W$633,2,0))</f>
        <v>0</v>
      </c>
      <c r="BD321" s="54">
        <f>SUM(AQ321:BC321)</f>
        <v>0</v>
      </c>
      <c r="BE321" s="54">
        <f>IF(ISNA(VLOOKUP(CONCATENATE($B321,BE$2,"SINGLE"),VHF!$V$3:$W$627,2,0)),0,VLOOKUP(CONCATENATE($B321,BE$2,"SINGLE"),VHF!$V$3:$W$627,2,0))</f>
        <v>0</v>
      </c>
      <c r="BF321" s="11">
        <f>IF(ISNA(VLOOKUP(CONCATENATE($B321,BF$2,"SINGLE"),UHF!$V$3:$W$612,2,0)),0,VLOOKUP(CONCATENATE($B321,BF$2,"SINGLE"),UHF!$V$3:$W$612,2,0))</f>
        <v>0</v>
      </c>
      <c r="BG321" s="11">
        <f>IF(ISNA(VLOOKUP(CONCATENATE($B321,BG$2,"SINGLE"),UHF!$V$3:$W$612,2,0)),0,VLOOKUP(CONCATENATE($B321,BG$2,"SINGLE"),UHF!$V$3:$W$612,2,0))</f>
        <v>0</v>
      </c>
      <c r="BH321" s="11">
        <f>IF(ISNA(VLOOKUP(CONCATENATE($B321,BH$2,"SINGLE"),UHF!$V$3:$W$612,2,0)),0,VLOOKUP(CONCATENATE($B321,BH$2,"SINGLE"),UHF!$V$3:$W$612,2,0))</f>
        <v>0</v>
      </c>
      <c r="BI321" s="11">
        <f>IF(ISNA(VLOOKUP(CONCATENATE($B321,BI$2,"SINGLE"),UHF!$V$3:$W$612,2,0)),0,VLOOKUP(CONCATENATE($B321,BI$2,"SINGLE"),UHF!$V$3:$W$612,2,0))</f>
        <v>0</v>
      </c>
      <c r="BJ321" s="11">
        <f>IF(ISNA(VLOOKUP(CONCATENATE($B321,BJ$2,"SINGLE"),UHF!$V$3:$W$612,2,0)),0,VLOOKUP(CONCATENATE($B321,BJ$2,"SINGLE"),UHF!$V$3:$W$612,2,0))</f>
        <v>0</v>
      </c>
      <c r="BK321" s="11">
        <f>IF(ISNA(VLOOKUP(CONCATENATE($B321,BK$2,"SINGLE"),UHF!$V$3:$W$612,2,0)),0,VLOOKUP(CONCATENATE($B321,BK$2,"SINGLE"),UHF!$V$3:$W$612,2,0))</f>
        <v>0</v>
      </c>
      <c r="BL321" s="11">
        <f>IF(ISNA(VLOOKUP(CONCATENATE($B321,BL$2,"SINGLE"),UHF!$V$3:$W$612,2,0)),0,VLOOKUP(CONCATENATE($B321,BL$2,"SINGLE"),UHF!$V$3:$W$612,2,0))</f>
        <v>0</v>
      </c>
      <c r="BM321" s="11">
        <f>IF(ISNA(VLOOKUP(CONCATENATE($B321,BM$2,"SINGLE"),UHF!$V$3:$W$612,2,0)),0,VLOOKUP(CONCATENATE($B321,BM$2,"SINGLE"),UHF!$V$3:$W$612,2,0))</f>
        <v>0</v>
      </c>
      <c r="BN321" s="11">
        <f>IF(ISNA(VLOOKUP(CONCATENATE($B321,BN$2,"SINGLE"),UHF!$V$3:$W$612,2,0)),0,VLOOKUP(CONCATENATE($B321,BN$2,"SINGLE"),UHF!$V$3:$W$612,2,0))</f>
        <v>0</v>
      </c>
      <c r="BO321" s="11">
        <f>IF(ISNA(VLOOKUP(CONCATENATE($B321,BO$2,"SINGLE"),UHF!$V$3:$W$612,2,0)),0,VLOOKUP(CONCATENATE($B321,BO$2,"SINGLE"),UHF!$V$3:$W$612,2,0))</f>
        <v>0</v>
      </c>
      <c r="BP321" s="11">
        <f>IF(ISNA(VLOOKUP(CONCATENATE($B321,BP$2,"SINGLE"),UHF!$V$3:$W$612,2,0)),0,VLOOKUP(CONCATENATE($B321,BP$2,"SINGLE"),UHF!$V$3:$W$612,2,0))</f>
        <v>0</v>
      </c>
      <c r="BQ321" s="11">
        <f>IF(ISNA(VLOOKUP(CONCATENATE($B321,BQ$2,"SINGLE"),UHF!$V$3:$W$612,2,0)),0,VLOOKUP(CONCATENATE($B321,BQ$2,"SINGLE"),UHF!$V$3:$W$612,2,0))</f>
        <v>0</v>
      </c>
      <c r="BR321" s="54">
        <f>SUM(BF321:BQ321)</f>
        <v>0</v>
      </c>
      <c r="BS321" s="54">
        <f>IF(ISNA(VLOOKUP(CONCATENATE($B321,BS$2,"SINGLE"),'A1'!$V$3:$W$612,2,0)),0,VLOOKUP(CONCATENATE($B321,BS$2,"SINGLE"),'A1'!$V$3:$W$612,2,0))</f>
        <v>0</v>
      </c>
    </row>
    <row r="322" spans="1:71" x14ac:dyDescent="0.2">
      <c r="A322" s="21" t="str">
        <f t="shared" si="2"/>
        <v>320.</v>
      </c>
      <c r="B322" s="8">
        <f>'Seznam-SO'!A322</f>
        <v>0</v>
      </c>
      <c r="C322" s="11">
        <f>IF(ISNA(VLOOKUP(CONCATENATE($B322,C$2,"SINGLE"),'I-SUB'!$V$3:$W$624,2,0)),0,VLOOKUP(CONCATENATE($B322,C$2,"SINGLE"),'I-SUB'!$V$3:$W$624,2,0))</f>
        <v>0</v>
      </c>
      <c r="D322" s="11">
        <f>IF(ISNA(VLOOKUP(CONCATENATE($B322,D$2,"SINGLE"),'I-SUB'!$V$3:$W$624,2,0)),0,VLOOKUP(CONCATENATE($B322,D$2,"SINGLE"),'I-SUB'!$V$3:$W$624,2,0))</f>
        <v>0</v>
      </c>
      <c r="E322" s="11">
        <f>IF(ISNA(VLOOKUP(CONCATENATE($B322,E$2,"SINGLE"),'I-SUB'!$V$3:$W$624,2,0)),0,VLOOKUP(CONCATENATE($B322,E$2,"SINGLE"),'I-SUB'!$V$3:$W$624,2,0))</f>
        <v>0</v>
      </c>
      <c r="F322" s="11">
        <f>IF(ISNA(VLOOKUP(CONCATENATE($B322,F$2,"SINGLE"),'I-SUB'!$V$3:$W$624,2,0)),0,VLOOKUP(CONCATENATE($B322,F$2,"SINGLE"),'I-SUB'!$V$3:$W$624,2,0))</f>
        <v>0</v>
      </c>
      <c r="G322" s="11">
        <f>IF(ISNA(VLOOKUP(CONCATENATE($B322,G$2,"SINGLE"),'I-SUB'!$V$3:$W$624,2,0)),0,VLOOKUP(CONCATENATE($B322,G$2,"SINGLE"),'I-SUB'!$V$3:$W$624,2,0))</f>
        <v>0</v>
      </c>
      <c r="H322" s="11">
        <f>IF(ISNA(VLOOKUP(CONCATENATE($B322,H$2,"SINGLE"),'I-SUB'!$V$3:$W$624,2,0)),0,VLOOKUP(CONCATENATE($B322,H$2,"SINGLE"),'I-SUB'!$V$3:$W$624,2,0))</f>
        <v>0</v>
      </c>
      <c r="I322" s="11">
        <f>IF(ISNA(VLOOKUP(CONCATENATE($B322,I$2,"SINGLE"),'I-SUB'!$V$3:$W$624,2,0)),0,VLOOKUP(CONCATENATE($B322,I$2,"SINGLE"),'I-SUB'!$V$3:$W$624,2,0))</f>
        <v>0</v>
      </c>
      <c r="J322" s="11">
        <f>IF(ISNA(VLOOKUP(CONCATENATE($B322,J$2,"SINGLE"),'I-SUB'!$V$3:$W$624,2,0)),0,VLOOKUP(CONCATENATE($B322,J$2,"SINGLE"),'I-SUB'!$V$3:$W$624,2,0))</f>
        <v>0</v>
      </c>
      <c r="K322" s="11">
        <f>IF(ISNA(VLOOKUP(CONCATENATE($B322,K$2,"SINGLE"),'I-SUB'!$V$3:$W$624,2,0)),0,VLOOKUP(CONCATENATE($B322,K$2,"SINGLE"),'I-SUB'!$V$3:$W$624,2,0))</f>
        <v>0</v>
      </c>
      <c r="L322" s="11">
        <f>IF(ISNA(VLOOKUP(CONCATENATE($B322,L$2,"SINGLE"),'I-SUB'!$V$3:$W$624,2,0)),0,VLOOKUP(CONCATENATE($B322,L$2,"SINGLE"),'I-SUB'!$V$3:$W$624,2,0))</f>
        <v>0</v>
      </c>
      <c r="M322" s="11">
        <f>IF(ISNA(VLOOKUP(CONCATENATE($B322,M$2,"SINGLE"),'I-SUB'!$V$3:$W$624,2,0)),0,VLOOKUP(CONCATENATE($B322,M$2,"SINGLE"),'I-SUB'!$V$3:$W$624,2,0))</f>
        <v>0</v>
      </c>
      <c r="N322" s="11">
        <f>IF(ISNA(VLOOKUP(CONCATENATE($B322,N$2,"SINGLE"),'I-SUB'!$V$3:$W$624,2,0)),0,VLOOKUP(CONCATENATE($B322,N$2,"SINGLE"),'I-SUB'!$V$3:$W$624,2,0))</f>
        <v>0</v>
      </c>
      <c r="O322" s="11">
        <f>IF(ISNA(VLOOKUP(CONCATENATE($B322,O$2,"SINGLE"),'I-SUB'!$V$3:$W$624,2,0)),0,VLOOKUP(CONCATENATE($B322,O$2,"SINGLE"),'I-SUB'!$V$3:$W$624,2,0))</f>
        <v>0</v>
      </c>
      <c r="P322" s="54">
        <f>SUM(C322:O322)</f>
        <v>0</v>
      </c>
      <c r="Q322" s="11">
        <f>IF(ISNA(VLOOKUP(CONCATENATE($B322,Q$2,"SINGLE"),'II-SUB'!$V$3:$W$630,2,0)),0,VLOOKUP(CONCATENATE($B322,Q$2,"SINGLE"),'II-SUB'!$V$3:$W$630,2,0))</f>
        <v>0</v>
      </c>
      <c r="R322" s="11">
        <f>IF(ISNA(VLOOKUP(CONCATENATE($B322,R$2,"SINGLE"),'II-SUB'!$V$3:$W$630,2,0)),0,VLOOKUP(CONCATENATE($B322,R$2,"SINGLE"),'II-SUB'!$V$3:$W$630,2,0))</f>
        <v>0</v>
      </c>
      <c r="S322" s="11">
        <f>IF(ISNA(VLOOKUP(CONCATENATE($B322,S$2,"SINGLE"),'II-SUB'!$V$3:$W$630,2,0)),0,VLOOKUP(CONCATENATE($B322,S$2,"SINGLE"),'II-SUB'!$V$3:$W$630,2,0))</f>
        <v>0</v>
      </c>
      <c r="T322" s="11">
        <f>IF(ISNA(VLOOKUP(CONCATENATE($B322,T$2,"SINGLE"),'II-SUB'!$V$3:$W$630,2,0)),0,VLOOKUP(CONCATENATE($B322,T$2,"SINGLE"),'II-SUB'!$V$3:$W$630,2,0))</f>
        <v>0</v>
      </c>
      <c r="U322" s="11">
        <f>IF(ISNA(VLOOKUP(CONCATENATE($B322,U$2,"SINGLE"),'II-SUB'!$V$3:$W$630,2,0)),0,VLOOKUP(CONCATENATE($B322,U$2,"SINGLE"),'II-SUB'!$V$3:$W$630,2,0))</f>
        <v>0</v>
      </c>
      <c r="V322" s="11">
        <f>IF(ISNA(VLOOKUP(CONCATENATE($B322,V$2,"SINGLE"),'II-SUB'!$V$3:$W$630,2,0)),0,VLOOKUP(CONCATENATE($B322,V$2,"SINGLE"),'II-SUB'!$V$3:$W$630,2,0))</f>
        <v>0</v>
      </c>
      <c r="W322" s="11">
        <f>IF(ISNA(VLOOKUP(CONCATENATE($B322,W$2,"SINGLE"),'II-SUB'!$V$3:$W$630,2,0)),0,VLOOKUP(CONCATENATE($B322,W$2,"SINGLE"),'II-SUB'!$V$3:$W$630,2,0))</f>
        <v>0</v>
      </c>
      <c r="X322" s="11">
        <f>IF(ISNA(VLOOKUP(CONCATENATE($B322,X$2,"SINGLE"),'II-SUB'!$V$3:$W$630,2,0)),0,VLOOKUP(CONCATENATE($B322,X$2,"SINGLE"),'II-SUB'!$V$3:$W$630,2,0))</f>
        <v>0</v>
      </c>
      <c r="Y322" s="11">
        <f>IF(ISNA(VLOOKUP(CONCATENATE($B322,Y$2,"SINGLE"),'II-SUB'!$V$3:$W$630,2,0)),0,VLOOKUP(CONCATENATE($B322,Y$2,"SINGLE"),'II-SUB'!$V$3:$W$630,2,0))</f>
        <v>0</v>
      </c>
      <c r="Z322" s="11">
        <f>IF(ISNA(VLOOKUP(CONCATENATE($B322,Z$2,"SINGLE"),'II-SUB'!$V$3:$W$630,2,0)),0,VLOOKUP(CONCATENATE($B322,Z$2,"SINGLE"),'II-SUB'!$V$3:$W$630,2,0))</f>
        <v>0</v>
      </c>
      <c r="AA322" s="11">
        <f>IF(ISNA(VLOOKUP(CONCATENATE($B322,AA$2,"SINGLE"),'II-SUB'!$V$3:$W$630,2,0)),0,VLOOKUP(CONCATENATE($B322,AA$2,"SINGLE"),'II-SUB'!$V$3:$W$630,2,0))</f>
        <v>0</v>
      </c>
      <c r="AB322" s="11">
        <f>IF(ISNA(VLOOKUP(CONCATENATE($B322,AB$2,"SINGLE"),'II-SUB'!$V$3:$W$630,2,0)),0,VLOOKUP(CONCATENATE($B322,AB$2,"SINGLE"),'II-SUB'!$V$3:$W$630,2,0))</f>
        <v>0</v>
      </c>
      <c r="AC322" s="11">
        <f>IF(ISNA(VLOOKUP(CONCATENATE($B322,AC$2,"SINGLE"),'II-SUB'!$V$3:$W$630,2,0)),0,VLOOKUP(CONCATENATE($B322,AC$2,"SINGLE"),'II-SUB'!$V$3:$W$630,2,0))</f>
        <v>0</v>
      </c>
      <c r="AD322" s="54">
        <f>SUM(Q322:AC322)</f>
        <v>0</v>
      </c>
      <c r="AE322" s="11">
        <f>IF(ISNA(VLOOKUP(CONCATENATE($B322,AE$2,"SINGLE"),MW!$V$3:$W$600,2,0)),0,VLOOKUP(CONCATENATE($B322,AE$2,"SINGLE"),MW!$V$3:$W$600,2,0))</f>
        <v>0</v>
      </c>
      <c r="AF322" s="11">
        <f>IF(ISNA(VLOOKUP(CONCATENATE($B322,AF$2,"SINGLE"),MW!$V$3:$W$600,2,0)),0,VLOOKUP(CONCATENATE($B322,AF$2,"SINGLE"),MW!$V$3:$W$600,2,0))</f>
        <v>0</v>
      </c>
      <c r="AG322" s="11">
        <f>IF(ISNA(VLOOKUP(CONCATENATE($B322,AG$2,"SINGLE"),MW!$V$3:$W$600,2,0)),0,VLOOKUP(CONCATENATE($B322,AG$2,"SINGLE"),MW!$V$3:$W$600,2,0))</f>
        <v>0</v>
      </c>
      <c r="AH322" s="11">
        <f>IF(ISNA(VLOOKUP(CONCATENATE($B322,AH$2,"SINGLE"),MW!$V$3:$W$600,2,0)),0,VLOOKUP(CONCATENATE($B322,AH$2,"SINGLE"),MW!$V$3:$W$600,2,0))</f>
        <v>0</v>
      </c>
      <c r="AI322" s="11">
        <f>IF(ISNA(VLOOKUP(CONCATENATE($B322,AI$2,"SINGLE"),MW!$V$3:$W$600,2,0)),0,VLOOKUP(CONCATENATE($B322,AI$2,"SINGLE"),MW!$V$3:$W$600,2,0))</f>
        <v>0</v>
      </c>
      <c r="AJ322" s="11">
        <f>IF(ISNA(VLOOKUP(CONCATENATE($B322,AJ$2,"SINGLE"),MW!$V$3:$W$600,2,0)),0,VLOOKUP(CONCATENATE($B322,AJ$2,"SINGLE"),MW!$V$3:$W$600,2,0))</f>
        <v>0</v>
      </c>
      <c r="AK322" s="11">
        <f>IF(ISNA(VLOOKUP(CONCATENATE($B322,AK$2,"SINGLE"),MW!$V$3:$W$600,2,0)),0,VLOOKUP(CONCATENATE($B322,AK$2,"SINGLE"),MW!$V$3:$W$600,2,0))</f>
        <v>0</v>
      </c>
      <c r="AL322" s="11">
        <f>IF(ISNA(VLOOKUP(CONCATENATE($B322,AL$2,"SINGLE"),MW!$V$3:$W$600,2,0)),0,VLOOKUP(CONCATENATE($B322,AL$2,"SINGLE"),MW!$V$3:$W$600,2,0))</f>
        <v>0</v>
      </c>
      <c r="AM322" s="11">
        <f>IF(ISNA(VLOOKUP(CONCATENATE($B322,AM$2,"SINGLE"),MW!$V$3:$W$600,2,0)),0,VLOOKUP(CONCATENATE($B322,AM$2,"SINGLE"),MW!$V$3:$W$600,2,0))</f>
        <v>0</v>
      </c>
      <c r="AN322" s="11">
        <f>IF(ISNA(VLOOKUP(CONCATENATE($B322,AN$2,"SINGLE"),MW!$V$3:$W$600,2,0)),0,VLOOKUP(CONCATENATE($B322,AN$2,"SINGLE"),MW!$V$3:$W$600,2,0))</f>
        <v>0</v>
      </c>
      <c r="AO322" s="11">
        <f>IF(ISNA(VLOOKUP(CONCATENATE($B322,AO$2,"SINGLE"),MW!$V$3:$W$600,2,0)),0,VLOOKUP(CONCATENATE($B322,AO$2,"SINGLE"),MW!$V$3:$W$600,2,0))</f>
        <v>0</v>
      </c>
      <c r="AP322" s="54">
        <f>SUM(AE322:AO322)</f>
        <v>0</v>
      </c>
      <c r="AQ322" s="11">
        <f>IF(ISNA(VLOOKUP(CONCATENATE($B322,AQ$2,"SINGLE"),'III-SUB'!$V$3:$W$633,2,0)),0,VLOOKUP(CONCATENATE($B322,AQ$2,"SINGLE"),'III-SUB'!$V$3:$W$633,2,0))</f>
        <v>0</v>
      </c>
      <c r="AR322" s="11">
        <f>IF(ISNA(VLOOKUP(CONCATENATE($B322,AR$2,"SINGLE"),'III-SUB'!$V$3:$W$633,2,0)),0,VLOOKUP(CONCATENATE($B322,AR$2,"SINGLE"),'III-SUB'!$V$3:$W$633,2,0))</f>
        <v>0</v>
      </c>
      <c r="AS322" s="11">
        <f>IF(ISNA(VLOOKUP(CONCATENATE($B322,AS$2,"SINGLE"),'III-SUB'!$V$3:$W$633,2,0)),0,VLOOKUP(CONCATENATE($B322,AS$2,"SINGLE"),'III-SUB'!$V$3:$W$633,2,0))</f>
        <v>0</v>
      </c>
      <c r="AT322" s="11">
        <f>IF(ISNA(VLOOKUP(CONCATENATE($B322,AT$2,"SINGLE"),'III-SUB'!$V$3:$W$633,2,0)),0,VLOOKUP(CONCATENATE($B322,AT$2,"SINGLE"),'III-SUB'!$V$3:$W$633,2,0))</f>
        <v>0</v>
      </c>
      <c r="AU322" s="11">
        <f>IF(ISNA(VLOOKUP(CONCATENATE($B322,AU$2,"SINGLE"),'III-SUB'!$V$3:$W$633,2,0)),0,VLOOKUP(CONCATENATE($B322,AU$2,"SINGLE"),'III-SUB'!$V$3:$W$633,2,0))</f>
        <v>0</v>
      </c>
      <c r="AV322" s="11">
        <f>IF(ISNA(VLOOKUP(CONCATENATE($B322,AV$2,"SINGLE"),'III-SUB'!$V$3:$W$633,2,0)),0,VLOOKUP(CONCATENATE($B322,AV$2,"SINGLE"),'III-SUB'!$V$3:$W$633,2,0))</f>
        <v>0</v>
      </c>
      <c r="AW322" s="11">
        <f>IF(ISNA(VLOOKUP(CONCATENATE($B322,AW$2,"SINGLE"),'III-SUB'!$V$3:$W$633,2,0)),0,VLOOKUP(CONCATENATE($B322,AW$2,"SINGLE"),'III-SUB'!$V$3:$W$633,2,0))</f>
        <v>0</v>
      </c>
      <c r="AX322" s="11">
        <f>IF(ISNA(VLOOKUP(CONCATENATE($B322,AX$2,"SINGLE"),'III-SUB'!$V$3:$W$633,2,0)),0,VLOOKUP(CONCATENATE($B322,AX$2,"SINGLE"),'III-SUB'!$V$3:$W$633,2,0))</f>
        <v>0</v>
      </c>
      <c r="AY322" s="11">
        <f>IF(ISNA(VLOOKUP(CONCATENATE($B322,AY$2,"SINGLE"),'III-SUB'!$V$3:$W$633,2,0)),0,VLOOKUP(CONCATENATE($B322,AY$2,"SINGLE"),'III-SUB'!$V$3:$W$633,2,0))</f>
        <v>0</v>
      </c>
      <c r="AZ322" s="11">
        <f>IF(ISNA(VLOOKUP(CONCATENATE($B322,AZ$2,"SINGLE"),'III-SUB'!$V$3:$W$633,2,0)),0,VLOOKUP(CONCATENATE($B322,AZ$2,"SINGLE"),'III-SUB'!$V$3:$W$633,2,0))</f>
        <v>0</v>
      </c>
      <c r="BA322" s="11">
        <f>IF(ISNA(VLOOKUP(CONCATENATE($B322,BA$2,"SINGLE"),'III-SUB'!$V$3:$W$633,2,0)),0,VLOOKUP(CONCATENATE($B322,BA$2,"SINGLE"),'III-SUB'!$V$3:$W$633,2,0))</f>
        <v>0</v>
      </c>
      <c r="BB322" s="11">
        <f>IF(ISNA(VLOOKUP(CONCATENATE($B322,BB$2,"SINGLE"),'III-SUB'!$V$3:$W$633,2,0)),0,VLOOKUP(CONCATENATE($B322,BB$2,"SINGLE"),'III-SUB'!$V$3:$W$633,2,0))</f>
        <v>0</v>
      </c>
      <c r="BC322" s="11">
        <f>IF(ISNA(VLOOKUP(CONCATENATE($B322,BC$2,"SINGLE"),'III-SUB'!$V$3:$W$633,2,0)),0,VLOOKUP(CONCATENATE($B322,BC$2,"SINGLE"),'III-SUB'!$V$3:$W$633,2,0))</f>
        <v>0</v>
      </c>
      <c r="BD322" s="54">
        <f>SUM(AQ322:BC322)</f>
        <v>0</v>
      </c>
      <c r="BE322" s="54">
        <f>IF(ISNA(VLOOKUP(CONCATENATE($B322,BE$2,"SINGLE"),VHF!$V$3:$W$627,2,0)),0,VLOOKUP(CONCATENATE($B322,BE$2,"SINGLE"),VHF!$V$3:$W$627,2,0))</f>
        <v>0</v>
      </c>
      <c r="BF322" s="11">
        <f>IF(ISNA(VLOOKUP(CONCATENATE($B322,BF$2,"SINGLE"),UHF!$V$3:$W$612,2,0)),0,VLOOKUP(CONCATENATE($B322,BF$2,"SINGLE"),UHF!$V$3:$W$612,2,0))</f>
        <v>0</v>
      </c>
      <c r="BG322" s="11">
        <f>IF(ISNA(VLOOKUP(CONCATENATE($B322,BG$2,"SINGLE"),UHF!$V$3:$W$612,2,0)),0,VLOOKUP(CONCATENATE($B322,BG$2,"SINGLE"),UHF!$V$3:$W$612,2,0))</f>
        <v>0</v>
      </c>
      <c r="BH322" s="11">
        <f>IF(ISNA(VLOOKUP(CONCATENATE($B322,BH$2,"SINGLE"),UHF!$V$3:$W$612,2,0)),0,VLOOKUP(CONCATENATE($B322,BH$2,"SINGLE"),UHF!$V$3:$W$612,2,0))</f>
        <v>0</v>
      </c>
      <c r="BI322" s="11">
        <f>IF(ISNA(VLOOKUP(CONCATENATE($B322,BI$2,"SINGLE"),UHF!$V$3:$W$612,2,0)),0,VLOOKUP(CONCATENATE($B322,BI$2,"SINGLE"),UHF!$V$3:$W$612,2,0))</f>
        <v>0</v>
      </c>
      <c r="BJ322" s="11">
        <f>IF(ISNA(VLOOKUP(CONCATENATE($B322,BJ$2,"SINGLE"),UHF!$V$3:$W$612,2,0)),0,VLOOKUP(CONCATENATE($B322,BJ$2,"SINGLE"),UHF!$V$3:$W$612,2,0))</f>
        <v>0</v>
      </c>
      <c r="BK322" s="11">
        <f>IF(ISNA(VLOOKUP(CONCATENATE($B322,BK$2,"SINGLE"),UHF!$V$3:$W$612,2,0)),0,VLOOKUP(CONCATENATE($B322,BK$2,"SINGLE"),UHF!$V$3:$W$612,2,0))</f>
        <v>0</v>
      </c>
      <c r="BL322" s="11">
        <f>IF(ISNA(VLOOKUP(CONCATENATE($B322,BL$2,"SINGLE"),UHF!$V$3:$W$612,2,0)),0,VLOOKUP(CONCATENATE($B322,BL$2,"SINGLE"),UHF!$V$3:$W$612,2,0))</f>
        <v>0</v>
      </c>
      <c r="BM322" s="11">
        <f>IF(ISNA(VLOOKUP(CONCATENATE($B322,BM$2,"SINGLE"),UHF!$V$3:$W$612,2,0)),0,VLOOKUP(CONCATENATE($B322,BM$2,"SINGLE"),UHF!$V$3:$W$612,2,0))</f>
        <v>0</v>
      </c>
      <c r="BN322" s="11">
        <f>IF(ISNA(VLOOKUP(CONCATENATE($B322,BN$2,"SINGLE"),UHF!$V$3:$W$612,2,0)),0,VLOOKUP(CONCATENATE($B322,BN$2,"SINGLE"),UHF!$V$3:$W$612,2,0))</f>
        <v>0</v>
      </c>
      <c r="BO322" s="11">
        <f>IF(ISNA(VLOOKUP(CONCATENATE($B322,BO$2,"SINGLE"),UHF!$V$3:$W$612,2,0)),0,VLOOKUP(CONCATENATE($B322,BO$2,"SINGLE"),UHF!$V$3:$W$612,2,0))</f>
        <v>0</v>
      </c>
      <c r="BP322" s="11">
        <f>IF(ISNA(VLOOKUP(CONCATENATE($B322,BP$2,"SINGLE"),UHF!$V$3:$W$612,2,0)),0,VLOOKUP(CONCATENATE($B322,BP$2,"SINGLE"),UHF!$V$3:$W$612,2,0))</f>
        <v>0</v>
      </c>
      <c r="BQ322" s="11">
        <f>IF(ISNA(VLOOKUP(CONCATENATE($B322,BQ$2,"SINGLE"),UHF!$V$3:$W$612,2,0)),0,VLOOKUP(CONCATENATE($B322,BQ$2,"SINGLE"),UHF!$V$3:$W$612,2,0))</f>
        <v>0</v>
      </c>
      <c r="BR322" s="54">
        <f>SUM(BF322:BQ322)</f>
        <v>0</v>
      </c>
      <c r="BS322" s="54">
        <f>IF(ISNA(VLOOKUP(CONCATENATE($B322,BS$2,"SINGLE"),'A1'!$V$3:$W$612,2,0)),0,VLOOKUP(CONCATENATE($B322,BS$2,"SINGLE"),'A1'!$V$3:$W$612,2,0))</f>
        <v>0</v>
      </c>
    </row>
    <row r="323" spans="1:71" x14ac:dyDescent="0.2">
      <c r="A323" s="21" t="str">
        <f t="shared" si="2"/>
        <v>321.</v>
      </c>
      <c r="B323" s="8">
        <f>'Seznam-SO'!A323</f>
        <v>0</v>
      </c>
      <c r="C323" s="11">
        <f>IF(ISNA(VLOOKUP(CONCATENATE($B323,C$2,"SINGLE"),'I-SUB'!$V$3:$W$624,2,0)),0,VLOOKUP(CONCATENATE($B323,C$2,"SINGLE"),'I-SUB'!$V$3:$W$624,2,0))</f>
        <v>0</v>
      </c>
      <c r="D323" s="11">
        <f>IF(ISNA(VLOOKUP(CONCATENATE($B323,D$2,"SINGLE"),'I-SUB'!$V$3:$W$624,2,0)),0,VLOOKUP(CONCATENATE($B323,D$2,"SINGLE"),'I-SUB'!$V$3:$W$624,2,0))</f>
        <v>0</v>
      </c>
      <c r="E323" s="11">
        <f>IF(ISNA(VLOOKUP(CONCATENATE($B323,E$2,"SINGLE"),'I-SUB'!$V$3:$W$624,2,0)),0,VLOOKUP(CONCATENATE($B323,E$2,"SINGLE"),'I-SUB'!$V$3:$W$624,2,0))</f>
        <v>0</v>
      </c>
      <c r="F323" s="11">
        <f>IF(ISNA(VLOOKUP(CONCATENATE($B323,F$2,"SINGLE"),'I-SUB'!$V$3:$W$624,2,0)),0,VLOOKUP(CONCATENATE($B323,F$2,"SINGLE"),'I-SUB'!$V$3:$W$624,2,0))</f>
        <v>0</v>
      </c>
      <c r="G323" s="11">
        <f>IF(ISNA(VLOOKUP(CONCATENATE($B323,G$2,"SINGLE"),'I-SUB'!$V$3:$W$624,2,0)),0,VLOOKUP(CONCATENATE($B323,G$2,"SINGLE"),'I-SUB'!$V$3:$W$624,2,0))</f>
        <v>0</v>
      </c>
      <c r="H323" s="11">
        <f>IF(ISNA(VLOOKUP(CONCATENATE($B323,H$2,"SINGLE"),'I-SUB'!$V$3:$W$624,2,0)),0,VLOOKUP(CONCATENATE($B323,H$2,"SINGLE"),'I-SUB'!$V$3:$W$624,2,0))</f>
        <v>0</v>
      </c>
      <c r="I323" s="11">
        <f>IF(ISNA(VLOOKUP(CONCATENATE($B323,I$2,"SINGLE"),'I-SUB'!$V$3:$W$624,2,0)),0,VLOOKUP(CONCATENATE($B323,I$2,"SINGLE"),'I-SUB'!$V$3:$W$624,2,0))</f>
        <v>0</v>
      </c>
      <c r="J323" s="11">
        <f>IF(ISNA(VLOOKUP(CONCATENATE($B323,J$2,"SINGLE"),'I-SUB'!$V$3:$W$624,2,0)),0,VLOOKUP(CONCATENATE($B323,J$2,"SINGLE"),'I-SUB'!$V$3:$W$624,2,0))</f>
        <v>0</v>
      </c>
      <c r="K323" s="11">
        <f>IF(ISNA(VLOOKUP(CONCATENATE($B323,K$2,"SINGLE"),'I-SUB'!$V$3:$W$624,2,0)),0,VLOOKUP(CONCATENATE($B323,K$2,"SINGLE"),'I-SUB'!$V$3:$W$624,2,0))</f>
        <v>0</v>
      </c>
      <c r="L323" s="11">
        <f>IF(ISNA(VLOOKUP(CONCATENATE($B323,L$2,"SINGLE"),'I-SUB'!$V$3:$W$624,2,0)),0,VLOOKUP(CONCATENATE($B323,L$2,"SINGLE"),'I-SUB'!$V$3:$W$624,2,0))</f>
        <v>0</v>
      </c>
      <c r="M323" s="11">
        <f>IF(ISNA(VLOOKUP(CONCATENATE($B323,M$2,"SINGLE"),'I-SUB'!$V$3:$W$624,2,0)),0,VLOOKUP(CONCATENATE($B323,M$2,"SINGLE"),'I-SUB'!$V$3:$W$624,2,0))</f>
        <v>0</v>
      </c>
      <c r="N323" s="11">
        <f>IF(ISNA(VLOOKUP(CONCATENATE($B323,N$2,"SINGLE"),'I-SUB'!$V$3:$W$624,2,0)),0,VLOOKUP(CONCATENATE($B323,N$2,"SINGLE"),'I-SUB'!$V$3:$W$624,2,0))</f>
        <v>0</v>
      </c>
      <c r="O323" s="11">
        <f>IF(ISNA(VLOOKUP(CONCATENATE($B323,O$2,"SINGLE"),'I-SUB'!$V$3:$W$624,2,0)),0,VLOOKUP(CONCATENATE($B323,O$2,"SINGLE"),'I-SUB'!$V$3:$W$624,2,0))</f>
        <v>0</v>
      </c>
      <c r="P323" s="54">
        <f>SUM(C323:O323)</f>
        <v>0</v>
      </c>
      <c r="Q323" s="11">
        <f>IF(ISNA(VLOOKUP(CONCATENATE($B323,Q$2,"SINGLE"),'II-SUB'!$V$3:$W$630,2,0)),0,VLOOKUP(CONCATENATE($B323,Q$2,"SINGLE"),'II-SUB'!$V$3:$W$630,2,0))</f>
        <v>0</v>
      </c>
      <c r="R323" s="11">
        <f>IF(ISNA(VLOOKUP(CONCATENATE($B323,R$2,"SINGLE"),'II-SUB'!$V$3:$W$630,2,0)),0,VLOOKUP(CONCATENATE($B323,R$2,"SINGLE"),'II-SUB'!$V$3:$W$630,2,0))</f>
        <v>0</v>
      </c>
      <c r="S323" s="11">
        <f>IF(ISNA(VLOOKUP(CONCATENATE($B323,S$2,"SINGLE"),'II-SUB'!$V$3:$W$630,2,0)),0,VLOOKUP(CONCATENATE($B323,S$2,"SINGLE"),'II-SUB'!$V$3:$W$630,2,0))</f>
        <v>0</v>
      </c>
      <c r="T323" s="11">
        <f>IF(ISNA(VLOOKUP(CONCATENATE($B323,T$2,"SINGLE"),'II-SUB'!$V$3:$W$630,2,0)),0,VLOOKUP(CONCATENATE($B323,T$2,"SINGLE"),'II-SUB'!$V$3:$W$630,2,0))</f>
        <v>0</v>
      </c>
      <c r="U323" s="11">
        <f>IF(ISNA(VLOOKUP(CONCATENATE($B323,U$2,"SINGLE"),'II-SUB'!$V$3:$W$630,2,0)),0,VLOOKUP(CONCATENATE($B323,U$2,"SINGLE"),'II-SUB'!$V$3:$W$630,2,0))</f>
        <v>0</v>
      </c>
      <c r="V323" s="11">
        <f>IF(ISNA(VLOOKUP(CONCATENATE($B323,V$2,"SINGLE"),'II-SUB'!$V$3:$W$630,2,0)),0,VLOOKUP(CONCATENATE($B323,V$2,"SINGLE"),'II-SUB'!$V$3:$W$630,2,0))</f>
        <v>0</v>
      </c>
      <c r="W323" s="11">
        <f>IF(ISNA(VLOOKUP(CONCATENATE($B323,W$2,"SINGLE"),'II-SUB'!$V$3:$W$630,2,0)),0,VLOOKUP(CONCATENATE($B323,W$2,"SINGLE"),'II-SUB'!$V$3:$W$630,2,0))</f>
        <v>0</v>
      </c>
      <c r="X323" s="11">
        <f>IF(ISNA(VLOOKUP(CONCATENATE($B323,X$2,"SINGLE"),'II-SUB'!$V$3:$W$630,2,0)),0,VLOOKUP(CONCATENATE($B323,X$2,"SINGLE"),'II-SUB'!$V$3:$W$630,2,0))</f>
        <v>0</v>
      </c>
      <c r="Y323" s="11">
        <f>IF(ISNA(VLOOKUP(CONCATENATE($B323,Y$2,"SINGLE"),'II-SUB'!$V$3:$W$630,2,0)),0,VLOOKUP(CONCATENATE($B323,Y$2,"SINGLE"),'II-SUB'!$V$3:$W$630,2,0))</f>
        <v>0</v>
      </c>
      <c r="Z323" s="11">
        <f>IF(ISNA(VLOOKUP(CONCATENATE($B323,Z$2,"SINGLE"),'II-SUB'!$V$3:$W$630,2,0)),0,VLOOKUP(CONCATENATE($B323,Z$2,"SINGLE"),'II-SUB'!$V$3:$W$630,2,0))</f>
        <v>0</v>
      </c>
      <c r="AA323" s="11">
        <f>IF(ISNA(VLOOKUP(CONCATENATE($B323,AA$2,"SINGLE"),'II-SUB'!$V$3:$W$630,2,0)),0,VLOOKUP(CONCATENATE($B323,AA$2,"SINGLE"),'II-SUB'!$V$3:$W$630,2,0))</f>
        <v>0</v>
      </c>
      <c r="AB323" s="11">
        <f>IF(ISNA(VLOOKUP(CONCATENATE($B323,AB$2,"SINGLE"),'II-SUB'!$V$3:$W$630,2,0)),0,VLOOKUP(CONCATENATE($B323,AB$2,"SINGLE"),'II-SUB'!$V$3:$W$630,2,0))</f>
        <v>0</v>
      </c>
      <c r="AC323" s="11">
        <f>IF(ISNA(VLOOKUP(CONCATENATE($B323,AC$2,"SINGLE"),'II-SUB'!$V$3:$W$630,2,0)),0,VLOOKUP(CONCATENATE($B323,AC$2,"SINGLE"),'II-SUB'!$V$3:$W$630,2,0))</f>
        <v>0</v>
      </c>
      <c r="AD323" s="54">
        <f>SUM(Q323:AC323)</f>
        <v>0</v>
      </c>
      <c r="AE323" s="11">
        <f>IF(ISNA(VLOOKUP(CONCATENATE($B323,AE$2,"SINGLE"),MW!$V$3:$W$600,2,0)),0,VLOOKUP(CONCATENATE($B323,AE$2,"SINGLE"),MW!$V$3:$W$600,2,0))</f>
        <v>0</v>
      </c>
      <c r="AF323" s="11">
        <f>IF(ISNA(VLOOKUP(CONCATENATE($B323,AF$2,"SINGLE"),MW!$V$3:$W$600,2,0)),0,VLOOKUP(CONCATENATE($B323,AF$2,"SINGLE"),MW!$V$3:$W$600,2,0))</f>
        <v>0</v>
      </c>
      <c r="AG323" s="11">
        <f>IF(ISNA(VLOOKUP(CONCATENATE($B323,AG$2,"SINGLE"),MW!$V$3:$W$600,2,0)),0,VLOOKUP(CONCATENATE($B323,AG$2,"SINGLE"),MW!$V$3:$W$600,2,0))</f>
        <v>0</v>
      </c>
      <c r="AH323" s="11">
        <f>IF(ISNA(VLOOKUP(CONCATENATE($B323,AH$2,"SINGLE"),MW!$V$3:$W$600,2,0)),0,VLOOKUP(CONCATENATE($B323,AH$2,"SINGLE"),MW!$V$3:$W$600,2,0))</f>
        <v>0</v>
      </c>
      <c r="AI323" s="11">
        <f>IF(ISNA(VLOOKUP(CONCATENATE($B323,AI$2,"SINGLE"),MW!$V$3:$W$600,2,0)),0,VLOOKUP(CONCATENATE($B323,AI$2,"SINGLE"),MW!$V$3:$W$600,2,0))</f>
        <v>0</v>
      </c>
      <c r="AJ323" s="11">
        <f>IF(ISNA(VLOOKUP(CONCATENATE($B323,AJ$2,"SINGLE"),MW!$V$3:$W$600,2,0)),0,VLOOKUP(CONCATENATE($B323,AJ$2,"SINGLE"),MW!$V$3:$W$600,2,0))</f>
        <v>0</v>
      </c>
      <c r="AK323" s="11">
        <f>IF(ISNA(VLOOKUP(CONCATENATE($B323,AK$2,"SINGLE"),MW!$V$3:$W$600,2,0)),0,VLOOKUP(CONCATENATE($B323,AK$2,"SINGLE"),MW!$V$3:$W$600,2,0))</f>
        <v>0</v>
      </c>
      <c r="AL323" s="11">
        <f>IF(ISNA(VLOOKUP(CONCATENATE($B323,AL$2,"SINGLE"),MW!$V$3:$W$600,2,0)),0,VLOOKUP(CONCATENATE($B323,AL$2,"SINGLE"),MW!$V$3:$W$600,2,0))</f>
        <v>0</v>
      </c>
      <c r="AM323" s="11">
        <f>IF(ISNA(VLOOKUP(CONCATENATE($B323,AM$2,"SINGLE"),MW!$V$3:$W$600,2,0)),0,VLOOKUP(CONCATENATE($B323,AM$2,"SINGLE"),MW!$V$3:$W$600,2,0))</f>
        <v>0</v>
      </c>
      <c r="AN323" s="11">
        <f>IF(ISNA(VLOOKUP(CONCATENATE($B323,AN$2,"SINGLE"),MW!$V$3:$W$600,2,0)),0,VLOOKUP(CONCATENATE($B323,AN$2,"SINGLE"),MW!$V$3:$W$600,2,0))</f>
        <v>0</v>
      </c>
      <c r="AO323" s="11">
        <f>IF(ISNA(VLOOKUP(CONCATENATE($B323,AO$2,"SINGLE"),MW!$V$3:$W$600,2,0)),0,VLOOKUP(CONCATENATE($B323,AO$2,"SINGLE"),MW!$V$3:$W$600,2,0))</f>
        <v>0</v>
      </c>
      <c r="AP323" s="54">
        <f>SUM(AE323:AO323)</f>
        <v>0</v>
      </c>
      <c r="AQ323" s="11">
        <f>IF(ISNA(VLOOKUP(CONCATENATE($B323,AQ$2,"SINGLE"),'III-SUB'!$V$3:$W$633,2,0)),0,VLOOKUP(CONCATENATE($B323,AQ$2,"SINGLE"),'III-SUB'!$V$3:$W$633,2,0))</f>
        <v>0</v>
      </c>
      <c r="AR323" s="11">
        <f>IF(ISNA(VLOOKUP(CONCATENATE($B323,AR$2,"SINGLE"),'III-SUB'!$V$3:$W$633,2,0)),0,VLOOKUP(CONCATENATE($B323,AR$2,"SINGLE"),'III-SUB'!$V$3:$W$633,2,0))</f>
        <v>0</v>
      </c>
      <c r="AS323" s="11">
        <f>IF(ISNA(VLOOKUP(CONCATENATE($B323,AS$2,"SINGLE"),'III-SUB'!$V$3:$W$633,2,0)),0,VLOOKUP(CONCATENATE($B323,AS$2,"SINGLE"),'III-SUB'!$V$3:$W$633,2,0))</f>
        <v>0</v>
      </c>
      <c r="AT323" s="11">
        <f>IF(ISNA(VLOOKUP(CONCATENATE($B323,AT$2,"SINGLE"),'III-SUB'!$V$3:$W$633,2,0)),0,VLOOKUP(CONCATENATE($B323,AT$2,"SINGLE"),'III-SUB'!$V$3:$W$633,2,0))</f>
        <v>0</v>
      </c>
      <c r="AU323" s="11">
        <f>IF(ISNA(VLOOKUP(CONCATENATE($B323,AU$2,"SINGLE"),'III-SUB'!$V$3:$W$633,2,0)),0,VLOOKUP(CONCATENATE($B323,AU$2,"SINGLE"),'III-SUB'!$V$3:$W$633,2,0))</f>
        <v>0</v>
      </c>
      <c r="AV323" s="11">
        <f>IF(ISNA(VLOOKUP(CONCATENATE($B323,AV$2,"SINGLE"),'III-SUB'!$V$3:$W$633,2,0)),0,VLOOKUP(CONCATENATE($B323,AV$2,"SINGLE"),'III-SUB'!$V$3:$W$633,2,0))</f>
        <v>0</v>
      </c>
      <c r="AW323" s="11">
        <f>IF(ISNA(VLOOKUP(CONCATENATE($B323,AW$2,"SINGLE"),'III-SUB'!$V$3:$W$633,2,0)),0,VLOOKUP(CONCATENATE($B323,AW$2,"SINGLE"),'III-SUB'!$V$3:$W$633,2,0))</f>
        <v>0</v>
      </c>
      <c r="AX323" s="11">
        <f>IF(ISNA(VLOOKUP(CONCATENATE($B323,AX$2,"SINGLE"),'III-SUB'!$V$3:$W$633,2,0)),0,VLOOKUP(CONCATENATE($B323,AX$2,"SINGLE"),'III-SUB'!$V$3:$W$633,2,0))</f>
        <v>0</v>
      </c>
      <c r="AY323" s="11">
        <f>IF(ISNA(VLOOKUP(CONCATENATE($B323,AY$2,"SINGLE"),'III-SUB'!$V$3:$W$633,2,0)),0,VLOOKUP(CONCATENATE($B323,AY$2,"SINGLE"),'III-SUB'!$V$3:$W$633,2,0))</f>
        <v>0</v>
      </c>
      <c r="AZ323" s="11">
        <f>IF(ISNA(VLOOKUP(CONCATENATE($B323,AZ$2,"SINGLE"),'III-SUB'!$V$3:$W$633,2,0)),0,VLOOKUP(CONCATENATE($B323,AZ$2,"SINGLE"),'III-SUB'!$V$3:$W$633,2,0))</f>
        <v>0</v>
      </c>
      <c r="BA323" s="11">
        <f>IF(ISNA(VLOOKUP(CONCATENATE($B323,BA$2,"SINGLE"),'III-SUB'!$V$3:$W$633,2,0)),0,VLOOKUP(CONCATENATE($B323,BA$2,"SINGLE"),'III-SUB'!$V$3:$W$633,2,0))</f>
        <v>0</v>
      </c>
      <c r="BB323" s="11">
        <f>IF(ISNA(VLOOKUP(CONCATENATE($B323,BB$2,"SINGLE"),'III-SUB'!$V$3:$W$633,2,0)),0,VLOOKUP(CONCATENATE($B323,BB$2,"SINGLE"),'III-SUB'!$V$3:$W$633,2,0))</f>
        <v>0</v>
      </c>
      <c r="BC323" s="11">
        <f>IF(ISNA(VLOOKUP(CONCATENATE($B323,BC$2,"SINGLE"),'III-SUB'!$V$3:$W$633,2,0)),0,VLOOKUP(CONCATENATE($B323,BC$2,"SINGLE"),'III-SUB'!$V$3:$W$633,2,0))</f>
        <v>0</v>
      </c>
      <c r="BD323" s="54">
        <f>SUM(AQ323:BC323)</f>
        <v>0</v>
      </c>
      <c r="BE323" s="54">
        <f>IF(ISNA(VLOOKUP(CONCATENATE($B323,BE$2,"SINGLE"),VHF!$V$3:$W$627,2,0)),0,VLOOKUP(CONCATENATE($B323,BE$2,"SINGLE"),VHF!$V$3:$W$627,2,0))</f>
        <v>0</v>
      </c>
      <c r="BF323" s="11">
        <f>IF(ISNA(VLOOKUP(CONCATENATE($B323,BF$2,"SINGLE"),UHF!$V$3:$W$612,2,0)),0,VLOOKUP(CONCATENATE($B323,BF$2,"SINGLE"),UHF!$V$3:$W$612,2,0))</f>
        <v>0</v>
      </c>
      <c r="BG323" s="11">
        <f>IF(ISNA(VLOOKUP(CONCATENATE($B323,BG$2,"SINGLE"),UHF!$V$3:$W$612,2,0)),0,VLOOKUP(CONCATENATE($B323,BG$2,"SINGLE"),UHF!$V$3:$W$612,2,0))</f>
        <v>0</v>
      </c>
      <c r="BH323" s="11">
        <f>IF(ISNA(VLOOKUP(CONCATENATE($B323,BH$2,"SINGLE"),UHF!$V$3:$W$612,2,0)),0,VLOOKUP(CONCATENATE($B323,BH$2,"SINGLE"),UHF!$V$3:$W$612,2,0))</f>
        <v>0</v>
      </c>
      <c r="BI323" s="11">
        <f>IF(ISNA(VLOOKUP(CONCATENATE($B323,BI$2,"SINGLE"),UHF!$V$3:$W$612,2,0)),0,VLOOKUP(CONCATENATE($B323,BI$2,"SINGLE"),UHF!$V$3:$W$612,2,0))</f>
        <v>0</v>
      </c>
      <c r="BJ323" s="11">
        <f>IF(ISNA(VLOOKUP(CONCATENATE($B323,BJ$2,"SINGLE"),UHF!$V$3:$W$612,2,0)),0,VLOOKUP(CONCATENATE($B323,BJ$2,"SINGLE"),UHF!$V$3:$W$612,2,0))</f>
        <v>0</v>
      </c>
      <c r="BK323" s="11">
        <f>IF(ISNA(VLOOKUP(CONCATENATE($B323,BK$2,"SINGLE"),UHF!$V$3:$W$612,2,0)),0,VLOOKUP(CONCATENATE($B323,BK$2,"SINGLE"),UHF!$V$3:$W$612,2,0))</f>
        <v>0</v>
      </c>
      <c r="BL323" s="11">
        <f>IF(ISNA(VLOOKUP(CONCATENATE($B323,BL$2,"SINGLE"),UHF!$V$3:$W$612,2,0)),0,VLOOKUP(CONCATENATE($B323,BL$2,"SINGLE"),UHF!$V$3:$W$612,2,0))</f>
        <v>0</v>
      </c>
      <c r="BM323" s="11">
        <f>IF(ISNA(VLOOKUP(CONCATENATE($B323,BM$2,"SINGLE"),UHF!$V$3:$W$612,2,0)),0,VLOOKUP(CONCATENATE($B323,BM$2,"SINGLE"),UHF!$V$3:$W$612,2,0))</f>
        <v>0</v>
      </c>
      <c r="BN323" s="11">
        <f>IF(ISNA(VLOOKUP(CONCATENATE($B323,BN$2,"SINGLE"),UHF!$V$3:$W$612,2,0)),0,VLOOKUP(CONCATENATE($B323,BN$2,"SINGLE"),UHF!$V$3:$W$612,2,0))</f>
        <v>0</v>
      </c>
      <c r="BO323" s="11">
        <f>IF(ISNA(VLOOKUP(CONCATENATE($B323,BO$2,"SINGLE"),UHF!$V$3:$W$612,2,0)),0,VLOOKUP(CONCATENATE($B323,BO$2,"SINGLE"),UHF!$V$3:$W$612,2,0))</f>
        <v>0</v>
      </c>
      <c r="BP323" s="11">
        <f>IF(ISNA(VLOOKUP(CONCATENATE($B323,BP$2,"SINGLE"),UHF!$V$3:$W$612,2,0)),0,VLOOKUP(CONCATENATE($B323,BP$2,"SINGLE"),UHF!$V$3:$W$612,2,0))</f>
        <v>0</v>
      </c>
      <c r="BQ323" s="11">
        <f>IF(ISNA(VLOOKUP(CONCATENATE($B323,BQ$2,"SINGLE"),UHF!$V$3:$W$612,2,0)),0,VLOOKUP(CONCATENATE($B323,BQ$2,"SINGLE"),UHF!$V$3:$W$612,2,0))</f>
        <v>0</v>
      </c>
      <c r="BR323" s="54">
        <f>SUM(BF323:BQ323)</f>
        <v>0</v>
      </c>
      <c r="BS323" s="54">
        <f>IF(ISNA(VLOOKUP(CONCATENATE($B323,BS$2,"SINGLE"),'A1'!$V$3:$W$612,2,0)),0,VLOOKUP(CONCATENATE($B323,BS$2,"SINGLE"),'A1'!$V$3:$W$612,2,0))</f>
        <v>0</v>
      </c>
    </row>
    <row r="324" spans="1:71" x14ac:dyDescent="0.2">
      <c r="A324" s="21" t="str">
        <f t="shared" si="2"/>
        <v>322.</v>
      </c>
      <c r="B324" s="8">
        <f>'Seznam-SO'!A324</f>
        <v>0</v>
      </c>
      <c r="C324" s="11">
        <f>IF(ISNA(VLOOKUP(CONCATENATE($B324,C$2,"SINGLE"),'I-SUB'!$V$3:$W$624,2,0)),0,VLOOKUP(CONCATENATE($B324,C$2,"SINGLE"),'I-SUB'!$V$3:$W$624,2,0))</f>
        <v>0</v>
      </c>
      <c r="D324" s="11">
        <f>IF(ISNA(VLOOKUP(CONCATENATE($B324,D$2,"SINGLE"),'I-SUB'!$V$3:$W$624,2,0)),0,VLOOKUP(CONCATENATE($B324,D$2,"SINGLE"),'I-SUB'!$V$3:$W$624,2,0))</f>
        <v>0</v>
      </c>
      <c r="E324" s="11">
        <f>IF(ISNA(VLOOKUP(CONCATENATE($B324,E$2,"SINGLE"),'I-SUB'!$V$3:$W$624,2,0)),0,VLOOKUP(CONCATENATE($B324,E$2,"SINGLE"),'I-SUB'!$V$3:$W$624,2,0))</f>
        <v>0</v>
      </c>
      <c r="F324" s="11">
        <f>IF(ISNA(VLOOKUP(CONCATENATE($B324,F$2,"SINGLE"),'I-SUB'!$V$3:$W$624,2,0)),0,VLOOKUP(CONCATENATE($B324,F$2,"SINGLE"),'I-SUB'!$V$3:$W$624,2,0))</f>
        <v>0</v>
      </c>
      <c r="G324" s="11">
        <f>IF(ISNA(VLOOKUP(CONCATENATE($B324,G$2,"SINGLE"),'I-SUB'!$V$3:$W$624,2,0)),0,VLOOKUP(CONCATENATE($B324,G$2,"SINGLE"),'I-SUB'!$V$3:$W$624,2,0))</f>
        <v>0</v>
      </c>
      <c r="H324" s="11">
        <f>IF(ISNA(VLOOKUP(CONCATENATE($B324,H$2,"SINGLE"),'I-SUB'!$V$3:$W$624,2,0)),0,VLOOKUP(CONCATENATE($B324,H$2,"SINGLE"),'I-SUB'!$V$3:$W$624,2,0))</f>
        <v>0</v>
      </c>
      <c r="I324" s="11">
        <f>IF(ISNA(VLOOKUP(CONCATENATE($B324,I$2,"SINGLE"),'I-SUB'!$V$3:$W$624,2,0)),0,VLOOKUP(CONCATENATE($B324,I$2,"SINGLE"),'I-SUB'!$V$3:$W$624,2,0))</f>
        <v>0</v>
      </c>
      <c r="J324" s="11">
        <f>IF(ISNA(VLOOKUP(CONCATENATE($B324,J$2,"SINGLE"),'I-SUB'!$V$3:$W$624,2,0)),0,VLOOKUP(CONCATENATE($B324,J$2,"SINGLE"),'I-SUB'!$V$3:$W$624,2,0))</f>
        <v>0</v>
      </c>
      <c r="K324" s="11">
        <f>IF(ISNA(VLOOKUP(CONCATENATE($B324,K$2,"SINGLE"),'I-SUB'!$V$3:$W$624,2,0)),0,VLOOKUP(CONCATENATE($B324,K$2,"SINGLE"),'I-SUB'!$V$3:$W$624,2,0))</f>
        <v>0</v>
      </c>
      <c r="L324" s="11">
        <f>IF(ISNA(VLOOKUP(CONCATENATE($B324,L$2,"SINGLE"),'I-SUB'!$V$3:$W$624,2,0)),0,VLOOKUP(CONCATENATE($B324,L$2,"SINGLE"),'I-SUB'!$V$3:$W$624,2,0))</f>
        <v>0</v>
      </c>
      <c r="M324" s="11">
        <f>IF(ISNA(VLOOKUP(CONCATENATE($B324,M$2,"SINGLE"),'I-SUB'!$V$3:$W$624,2,0)),0,VLOOKUP(CONCATENATE($B324,M$2,"SINGLE"),'I-SUB'!$V$3:$W$624,2,0))</f>
        <v>0</v>
      </c>
      <c r="N324" s="11">
        <f>IF(ISNA(VLOOKUP(CONCATENATE($B324,N$2,"SINGLE"),'I-SUB'!$V$3:$W$624,2,0)),0,VLOOKUP(CONCATENATE($B324,N$2,"SINGLE"),'I-SUB'!$V$3:$W$624,2,0))</f>
        <v>0</v>
      </c>
      <c r="O324" s="11">
        <f>IF(ISNA(VLOOKUP(CONCATENATE($B324,O$2,"SINGLE"),'I-SUB'!$V$3:$W$624,2,0)),0,VLOOKUP(CONCATENATE($B324,O$2,"SINGLE"),'I-SUB'!$V$3:$W$624,2,0))</f>
        <v>0</v>
      </c>
      <c r="P324" s="54">
        <f>SUM(C324:O324)</f>
        <v>0</v>
      </c>
      <c r="Q324" s="11">
        <f>IF(ISNA(VLOOKUP(CONCATENATE($B324,Q$2,"SINGLE"),'II-SUB'!$V$3:$W$630,2,0)),0,VLOOKUP(CONCATENATE($B324,Q$2,"SINGLE"),'II-SUB'!$V$3:$W$630,2,0))</f>
        <v>0</v>
      </c>
      <c r="R324" s="11">
        <f>IF(ISNA(VLOOKUP(CONCATENATE($B324,R$2,"SINGLE"),'II-SUB'!$V$3:$W$630,2,0)),0,VLOOKUP(CONCATENATE($B324,R$2,"SINGLE"),'II-SUB'!$V$3:$W$630,2,0))</f>
        <v>0</v>
      </c>
      <c r="S324" s="11">
        <f>IF(ISNA(VLOOKUP(CONCATENATE($B324,S$2,"SINGLE"),'II-SUB'!$V$3:$W$630,2,0)),0,VLOOKUP(CONCATENATE($B324,S$2,"SINGLE"),'II-SUB'!$V$3:$W$630,2,0))</f>
        <v>0</v>
      </c>
      <c r="T324" s="11">
        <f>IF(ISNA(VLOOKUP(CONCATENATE($B324,T$2,"SINGLE"),'II-SUB'!$V$3:$W$630,2,0)),0,VLOOKUP(CONCATENATE($B324,T$2,"SINGLE"),'II-SUB'!$V$3:$W$630,2,0))</f>
        <v>0</v>
      </c>
      <c r="U324" s="11">
        <f>IF(ISNA(VLOOKUP(CONCATENATE($B324,U$2,"SINGLE"),'II-SUB'!$V$3:$W$630,2,0)),0,VLOOKUP(CONCATENATE($B324,U$2,"SINGLE"),'II-SUB'!$V$3:$W$630,2,0))</f>
        <v>0</v>
      </c>
      <c r="V324" s="11">
        <f>IF(ISNA(VLOOKUP(CONCATENATE($B324,V$2,"SINGLE"),'II-SUB'!$V$3:$W$630,2,0)),0,VLOOKUP(CONCATENATE($B324,V$2,"SINGLE"),'II-SUB'!$V$3:$W$630,2,0))</f>
        <v>0</v>
      </c>
      <c r="W324" s="11">
        <f>IF(ISNA(VLOOKUP(CONCATENATE($B324,W$2,"SINGLE"),'II-SUB'!$V$3:$W$630,2,0)),0,VLOOKUP(CONCATENATE($B324,W$2,"SINGLE"),'II-SUB'!$V$3:$W$630,2,0))</f>
        <v>0</v>
      </c>
      <c r="X324" s="11">
        <f>IF(ISNA(VLOOKUP(CONCATENATE($B324,X$2,"SINGLE"),'II-SUB'!$V$3:$W$630,2,0)),0,VLOOKUP(CONCATENATE($B324,X$2,"SINGLE"),'II-SUB'!$V$3:$W$630,2,0))</f>
        <v>0</v>
      </c>
      <c r="Y324" s="11">
        <f>IF(ISNA(VLOOKUP(CONCATENATE($B324,Y$2,"SINGLE"),'II-SUB'!$V$3:$W$630,2,0)),0,VLOOKUP(CONCATENATE($B324,Y$2,"SINGLE"),'II-SUB'!$V$3:$W$630,2,0))</f>
        <v>0</v>
      </c>
      <c r="Z324" s="11">
        <f>IF(ISNA(VLOOKUP(CONCATENATE($B324,Z$2,"SINGLE"),'II-SUB'!$V$3:$W$630,2,0)),0,VLOOKUP(CONCATENATE($B324,Z$2,"SINGLE"),'II-SUB'!$V$3:$W$630,2,0))</f>
        <v>0</v>
      </c>
      <c r="AA324" s="11">
        <f>IF(ISNA(VLOOKUP(CONCATENATE($B324,AA$2,"SINGLE"),'II-SUB'!$V$3:$W$630,2,0)),0,VLOOKUP(CONCATENATE($B324,AA$2,"SINGLE"),'II-SUB'!$V$3:$W$630,2,0))</f>
        <v>0</v>
      </c>
      <c r="AB324" s="11">
        <f>IF(ISNA(VLOOKUP(CONCATENATE($B324,AB$2,"SINGLE"),'II-SUB'!$V$3:$W$630,2,0)),0,VLOOKUP(CONCATENATE($B324,AB$2,"SINGLE"),'II-SUB'!$V$3:$W$630,2,0))</f>
        <v>0</v>
      </c>
      <c r="AC324" s="11">
        <f>IF(ISNA(VLOOKUP(CONCATENATE($B324,AC$2,"SINGLE"),'II-SUB'!$V$3:$W$630,2,0)),0,VLOOKUP(CONCATENATE($B324,AC$2,"SINGLE"),'II-SUB'!$V$3:$W$630,2,0))</f>
        <v>0</v>
      </c>
      <c r="AD324" s="54">
        <f>SUM(Q324:AC324)</f>
        <v>0</v>
      </c>
      <c r="AE324" s="11">
        <f>IF(ISNA(VLOOKUP(CONCATENATE($B324,AE$2,"SINGLE"),MW!$V$3:$W$600,2,0)),0,VLOOKUP(CONCATENATE($B324,AE$2,"SINGLE"),MW!$V$3:$W$600,2,0))</f>
        <v>0</v>
      </c>
      <c r="AF324" s="11">
        <f>IF(ISNA(VLOOKUP(CONCATENATE($B324,AF$2,"SINGLE"),MW!$V$3:$W$600,2,0)),0,VLOOKUP(CONCATENATE($B324,AF$2,"SINGLE"),MW!$V$3:$W$600,2,0))</f>
        <v>0</v>
      </c>
      <c r="AG324" s="11">
        <f>IF(ISNA(VLOOKUP(CONCATENATE($B324,AG$2,"SINGLE"),MW!$V$3:$W$600,2,0)),0,VLOOKUP(CONCATENATE($B324,AG$2,"SINGLE"),MW!$V$3:$W$600,2,0))</f>
        <v>0</v>
      </c>
      <c r="AH324" s="11">
        <f>IF(ISNA(VLOOKUP(CONCATENATE($B324,AH$2,"SINGLE"),MW!$V$3:$W$600,2,0)),0,VLOOKUP(CONCATENATE($B324,AH$2,"SINGLE"),MW!$V$3:$W$600,2,0))</f>
        <v>0</v>
      </c>
      <c r="AI324" s="11">
        <f>IF(ISNA(VLOOKUP(CONCATENATE($B324,AI$2,"SINGLE"),MW!$V$3:$W$600,2,0)),0,VLOOKUP(CONCATENATE($B324,AI$2,"SINGLE"),MW!$V$3:$W$600,2,0))</f>
        <v>0</v>
      </c>
      <c r="AJ324" s="11">
        <f>IF(ISNA(VLOOKUP(CONCATENATE($B324,AJ$2,"SINGLE"),MW!$V$3:$W$600,2,0)),0,VLOOKUP(CONCATENATE($B324,AJ$2,"SINGLE"),MW!$V$3:$W$600,2,0))</f>
        <v>0</v>
      </c>
      <c r="AK324" s="11">
        <f>IF(ISNA(VLOOKUP(CONCATENATE($B324,AK$2,"SINGLE"),MW!$V$3:$W$600,2,0)),0,VLOOKUP(CONCATENATE($B324,AK$2,"SINGLE"),MW!$V$3:$W$600,2,0))</f>
        <v>0</v>
      </c>
      <c r="AL324" s="11">
        <f>IF(ISNA(VLOOKUP(CONCATENATE($B324,AL$2,"SINGLE"),MW!$V$3:$W$600,2,0)),0,VLOOKUP(CONCATENATE($B324,AL$2,"SINGLE"),MW!$V$3:$W$600,2,0))</f>
        <v>0</v>
      </c>
      <c r="AM324" s="11">
        <f>IF(ISNA(VLOOKUP(CONCATENATE($B324,AM$2,"SINGLE"),MW!$V$3:$W$600,2,0)),0,VLOOKUP(CONCATENATE($B324,AM$2,"SINGLE"),MW!$V$3:$W$600,2,0))</f>
        <v>0</v>
      </c>
      <c r="AN324" s="11">
        <f>IF(ISNA(VLOOKUP(CONCATENATE($B324,AN$2,"SINGLE"),MW!$V$3:$W$600,2,0)),0,VLOOKUP(CONCATENATE($B324,AN$2,"SINGLE"),MW!$V$3:$W$600,2,0))</f>
        <v>0</v>
      </c>
      <c r="AO324" s="11">
        <f>IF(ISNA(VLOOKUP(CONCATENATE($B324,AO$2,"SINGLE"),MW!$V$3:$W$600,2,0)),0,VLOOKUP(CONCATENATE($B324,AO$2,"SINGLE"),MW!$V$3:$W$600,2,0))</f>
        <v>0</v>
      </c>
      <c r="AP324" s="54">
        <f>SUM(AE324:AO324)</f>
        <v>0</v>
      </c>
      <c r="AQ324" s="11">
        <f>IF(ISNA(VLOOKUP(CONCATENATE($B324,AQ$2,"SINGLE"),'III-SUB'!$V$3:$W$633,2,0)),0,VLOOKUP(CONCATENATE($B324,AQ$2,"SINGLE"),'III-SUB'!$V$3:$W$633,2,0))</f>
        <v>0</v>
      </c>
      <c r="AR324" s="11">
        <f>IF(ISNA(VLOOKUP(CONCATENATE($B324,AR$2,"SINGLE"),'III-SUB'!$V$3:$W$633,2,0)),0,VLOOKUP(CONCATENATE($B324,AR$2,"SINGLE"),'III-SUB'!$V$3:$W$633,2,0))</f>
        <v>0</v>
      </c>
      <c r="AS324" s="11">
        <f>IF(ISNA(VLOOKUP(CONCATENATE($B324,AS$2,"SINGLE"),'III-SUB'!$V$3:$W$633,2,0)),0,VLOOKUP(CONCATENATE($B324,AS$2,"SINGLE"),'III-SUB'!$V$3:$W$633,2,0))</f>
        <v>0</v>
      </c>
      <c r="AT324" s="11">
        <f>IF(ISNA(VLOOKUP(CONCATENATE($B324,AT$2,"SINGLE"),'III-SUB'!$V$3:$W$633,2,0)),0,VLOOKUP(CONCATENATE($B324,AT$2,"SINGLE"),'III-SUB'!$V$3:$W$633,2,0))</f>
        <v>0</v>
      </c>
      <c r="AU324" s="11">
        <f>IF(ISNA(VLOOKUP(CONCATENATE($B324,AU$2,"SINGLE"),'III-SUB'!$V$3:$W$633,2,0)),0,VLOOKUP(CONCATENATE($B324,AU$2,"SINGLE"),'III-SUB'!$V$3:$W$633,2,0))</f>
        <v>0</v>
      </c>
      <c r="AV324" s="11">
        <f>IF(ISNA(VLOOKUP(CONCATENATE($B324,AV$2,"SINGLE"),'III-SUB'!$V$3:$W$633,2,0)),0,VLOOKUP(CONCATENATE($B324,AV$2,"SINGLE"),'III-SUB'!$V$3:$W$633,2,0))</f>
        <v>0</v>
      </c>
      <c r="AW324" s="11">
        <f>IF(ISNA(VLOOKUP(CONCATENATE($B324,AW$2,"SINGLE"),'III-SUB'!$V$3:$W$633,2,0)),0,VLOOKUP(CONCATENATE($B324,AW$2,"SINGLE"),'III-SUB'!$V$3:$W$633,2,0))</f>
        <v>0</v>
      </c>
      <c r="AX324" s="11">
        <f>IF(ISNA(VLOOKUP(CONCATENATE($B324,AX$2,"SINGLE"),'III-SUB'!$V$3:$W$633,2,0)),0,VLOOKUP(CONCATENATE($B324,AX$2,"SINGLE"),'III-SUB'!$V$3:$W$633,2,0))</f>
        <v>0</v>
      </c>
      <c r="AY324" s="11">
        <f>IF(ISNA(VLOOKUP(CONCATENATE($B324,AY$2,"SINGLE"),'III-SUB'!$V$3:$W$633,2,0)),0,VLOOKUP(CONCATENATE($B324,AY$2,"SINGLE"),'III-SUB'!$V$3:$W$633,2,0))</f>
        <v>0</v>
      </c>
      <c r="AZ324" s="11">
        <f>IF(ISNA(VLOOKUP(CONCATENATE($B324,AZ$2,"SINGLE"),'III-SUB'!$V$3:$W$633,2,0)),0,VLOOKUP(CONCATENATE($B324,AZ$2,"SINGLE"),'III-SUB'!$V$3:$W$633,2,0))</f>
        <v>0</v>
      </c>
      <c r="BA324" s="11">
        <f>IF(ISNA(VLOOKUP(CONCATENATE($B324,BA$2,"SINGLE"),'III-SUB'!$V$3:$W$633,2,0)),0,VLOOKUP(CONCATENATE($B324,BA$2,"SINGLE"),'III-SUB'!$V$3:$W$633,2,0))</f>
        <v>0</v>
      </c>
      <c r="BB324" s="11">
        <f>IF(ISNA(VLOOKUP(CONCATENATE($B324,BB$2,"SINGLE"),'III-SUB'!$V$3:$W$633,2,0)),0,VLOOKUP(CONCATENATE($B324,BB$2,"SINGLE"),'III-SUB'!$V$3:$W$633,2,0))</f>
        <v>0</v>
      </c>
      <c r="BC324" s="11">
        <f>IF(ISNA(VLOOKUP(CONCATENATE($B324,BC$2,"SINGLE"),'III-SUB'!$V$3:$W$633,2,0)),0,VLOOKUP(CONCATENATE($B324,BC$2,"SINGLE"),'III-SUB'!$V$3:$W$633,2,0))</f>
        <v>0</v>
      </c>
      <c r="BD324" s="54">
        <f>SUM(AQ324:BC324)</f>
        <v>0</v>
      </c>
      <c r="BE324" s="54">
        <f>IF(ISNA(VLOOKUP(CONCATENATE($B324,BE$2,"SINGLE"),VHF!$V$3:$W$627,2,0)),0,VLOOKUP(CONCATENATE($B324,BE$2,"SINGLE"),VHF!$V$3:$W$627,2,0))</f>
        <v>0</v>
      </c>
      <c r="BF324" s="11">
        <f>IF(ISNA(VLOOKUP(CONCATENATE($B324,BF$2,"SINGLE"),UHF!$V$3:$W$612,2,0)),0,VLOOKUP(CONCATENATE($B324,BF$2,"SINGLE"),UHF!$V$3:$W$612,2,0))</f>
        <v>0</v>
      </c>
      <c r="BG324" s="11">
        <f>IF(ISNA(VLOOKUP(CONCATENATE($B324,BG$2,"SINGLE"),UHF!$V$3:$W$612,2,0)),0,VLOOKUP(CONCATENATE($B324,BG$2,"SINGLE"),UHF!$V$3:$W$612,2,0))</f>
        <v>0</v>
      </c>
      <c r="BH324" s="11">
        <f>IF(ISNA(VLOOKUP(CONCATENATE($B324,BH$2,"SINGLE"),UHF!$V$3:$W$612,2,0)),0,VLOOKUP(CONCATENATE($B324,BH$2,"SINGLE"),UHF!$V$3:$W$612,2,0))</f>
        <v>0</v>
      </c>
      <c r="BI324" s="11">
        <f>IF(ISNA(VLOOKUP(CONCATENATE($B324,BI$2,"SINGLE"),UHF!$V$3:$W$612,2,0)),0,VLOOKUP(CONCATENATE($B324,BI$2,"SINGLE"),UHF!$V$3:$W$612,2,0))</f>
        <v>0</v>
      </c>
      <c r="BJ324" s="11">
        <f>IF(ISNA(VLOOKUP(CONCATENATE($B324,BJ$2,"SINGLE"),UHF!$V$3:$W$612,2,0)),0,VLOOKUP(CONCATENATE($B324,BJ$2,"SINGLE"),UHF!$V$3:$W$612,2,0))</f>
        <v>0</v>
      </c>
      <c r="BK324" s="11">
        <f>IF(ISNA(VLOOKUP(CONCATENATE($B324,BK$2,"SINGLE"),UHF!$V$3:$W$612,2,0)),0,VLOOKUP(CONCATENATE($B324,BK$2,"SINGLE"),UHF!$V$3:$W$612,2,0))</f>
        <v>0</v>
      </c>
      <c r="BL324" s="11">
        <f>IF(ISNA(VLOOKUP(CONCATENATE($B324,BL$2,"SINGLE"),UHF!$V$3:$W$612,2,0)),0,VLOOKUP(CONCATENATE($B324,BL$2,"SINGLE"),UHF!$V$3:$W$612,2,0))</f>
        <v>0</v>
      </c>
      <c r="BM324" s="11">
        <f>IF(ISNA(VLOOKUP(CONCATENATE($B324,BM$2,"SINGLE"),UHF!$V$3:$W$612,2,0)),0,VLOOKUP(CONCATENATE($B324,BM$2,"SINGLE"),UHF!$V$3:$W$612,2,0))</f>
        <v>0</v>
      </c>
      <c r="BN324" s="11">
        <f>IF(ISNA(VLOOKUP(CONCATENATE($B324,BN$2,"SINGLE"),UHF!$V$3:$W$612,2,0)),0,VLOOKUP(CONCATENATE($B324,BN$2,"SINGLE"),UHF!$V$3:$W$612,2,0))</f>
        <v>0</v>
      </c>
      <c r="BO324" s="11">
        <f>IF(ISNA(VLOOKUP(CONCATENATE($B324,BO$2,"SINGLE"),UHF!$V$3:$W$612,2,0)),0,VLOOKUP(CONCATENATE($B324,BO$2,"SINGLE"),UHF!$V$3:$W$612,2,0))</f>
        <v>0</v>
      </c>
      <c r="BP324" s="11">
        <f>IF(ISNA(VLOOKUP(CONCATENATE($B324,BP$2,"SINGLE"),UHF!$V$3:$W$612,2,0)),0,VLOOKUP(CONCATENATE($B324,BP$2,"SINGLE"),UHF!$V$3:$W$612,2,0))</f>
        <v>0</v>
      </c>
      <c r="BQ324" s="11">
        <f>IF(ISNA(VLOOKUP(CONCATENATE($B324,BQ$2,"SINGLE"),UHF!$V$3:$W$612,2,0)),0,VLOOKUP(CONCATENATE($B324,BQ$2,"SINGLE"),UHF!$V$3:$W$612,2,0))</f>
        <v>0</v>
      </c>
      <c r="BR324" s="54">
        <f>SUM(BF324:BQ324)</f>
        <v>0</v>
      </c>
      <c r="BS324" s="54">
        <f>IF(ISNA(VLOOKUP(CONCATENATE($B324,BS$2,"SINGLE"),'A1'!$V$3:$W$612,2,0)),0,VLOOKUP(CONCATENATE($B324,BS$2,"SINGLE"),'A1'!$V$3:$W$612,2,0))</f>
        <v>0</v>
      </c>
    </row>
    <row r="325" spans="1:71" x14ac:dyDescent="0.2">
      <c r="A325" s="21" t="str">
        <f t="shared" si="2"/>
        <v>323.</v>
      </c>
      <c r="B325" s="8">
        <f>'Seznam-SO'!A325</f>
        <v>0</v>
      </c>
      <c r="C325" s="11">
        <f>IF(ISNA(VLOOKUP(CONCATENATE($B325,C$2,"SINGLE"),'I-SUB'!$V$3:$W$624,2,0)),0,VLOOKUP(CONCATENATE($B325,C$2,"SINGLE"),'I-SUB'!$V$3:$W$624,2,0))</f>
        <v>0</v>
      </c>
      <c r="D325" s="11">
        <f>IF(ISNA(VLOOKUP(CONCATENATE($B325,D$2,"SINGLE"),'I-SUB'!$V$3:$W$624,2,0)),0,VLOOKUP(CONCATENATE($B325,D$2,"SINGLE"),'I-SUB'!$V$3:$W$624,2,0))</f>
        <v>0</v>
      </c>
      <c r="E325" s="11">
        <f>IF(ISNA(VLOOKUP(CONCATENATE($B325,E$2,"SINGLE"),'I-SUB'!$V$3:$W$624,2,0)),0,VLOOKUP(CONCATENATE($B325,E$2,"SINGLE"),'I-SUB'!$V$3:$W$624,2,0))</f>
        <v>0</v>
      </c>
      <c r="F325" s="11">
        <f>IF(ISNA(VLOOKUP(CONCATENATE($B325,F$2,"SINGLE"),'I-SUB'!$V$3:$W$624,2,0)),0,VLOOKUP(CONCATENATE($B325,F$2,"SINGLE"),'I-SUB'!$V$3:$W$624,2,0))</f>
        <v>0</v>
      </c>
      <c r="G325" s="11">
        <f>IF(ISNA(VLOOKUP(CONCATENATE($B325,G$2,"SINGLE"),'I-SUB'!$V$3:$W$624,2,0)),0,VLOOKUP(CONCATENATE($B325,G$2,"SINGLE"),'I-SUB'!$V$3:$W$624,2,0))</f>
        <v>0</v>
      </c>
      <c r="H325" s="11">
        <f>IF(ISNA(VLOOKUP(CONCATENATE($B325,H$2,"SINGLE"),'I-SUB'!$V$3:$W$624,2,0)),0,VLOOKUP(CONCATENATE($B325,H$2,"SINGLE"),'I-SUB'!$V$3:$W$624,2,0))</f>
        <v>0</v>
      </c>
      <c r="I325" s="11">
        <f>IF(ISNA(VLOOKUP(CONCATENATE($B325,I$2,"SINGLE"),'I-SUB'!$V$3:$W$624,2,0)),0,VLOOKUP(CONCATENATE($B325,I$2,"SINGLE"),'I-SUB'!$V$3:$W$624,2,0))</f>
        <v>0</v>
      </c>
      <c r="J325" s="11">
        <f>IF(ISNA(VLOOKUP(CONCATENATE($B325,J$2,"SINGLE"),'I-SUB'!$V$3:$W$624,2,0)),0,VLOOKUP(CONCATENATE($B325,J$2,"SINGLE"),'I-SUB'!$V$3:$W$624,2,0))</f>
        <v>0</v>
      </c>
      <c r="K325" s="11">
        <f>IF(ISNA(VLOOKUP(CONCATENATE($B325,K$2,"SINGLE"),'I-SUB'!$V$3:$W$624,2,0)),0,VLOOKUP(CONCATENATE($B325,K$2,"SINGLE"),'I-SUB'!$V$3:$W$624,2,0))</f>
        <v>0</v>
      </c>
      <c r="L325" s="11">
        <f>IF(ISNA(VLOOKUP(CONCATENATE($B325,L$2,"SINGLE"),'I-SUB'!$V$3:$W$624,2,0)),0,VLOOKUP(CONCATENATE($B325,L$2,"SINGLE"),'I-SUB'!$V$3:$W$624,2,0))</f>
        <v>0</v>
      </c>
      <c r="M325" s="11">
        <f>IF(ISNA(VLOOKUP(CONCATENATE($B325,M$2,"SINGLE"),'I-SUB'!$V$3:$W$624,2,0)),0,VLOOKUP(CONCATENATE($B325,M$2,"SINGLE"),'I-SUB'!$V$3:$W$624,2,0))</f>
        <v>0</v>
      </c>
      <c r="N325" s="11">
        <f>IF(ISNA(VLOOKUP(CONCATENATE($B325,N$2,"SINGLE"),'I-SUB'!$V$3:$W$624,2,0)),0,VLOOKUP(CONCATENATE($B325,N$2,"SINGLE"),'I-SUB'!$V$3:$W$624,2,0))</f>
        <v>0</v>
      </c>
      <c r="O325" s="11">
        <f>IF(ISNA(VLOOKUP(CONCATENATE($B325,O$2,"SINGLE"),'I-SUB'!$V$3:$W$624,2,0)),0,VLOOKUP(CONCATENATE($B325,O$2,"SINGLE"),'I-SUB'!$V$3:$W$624,2,0))</f>
        <v>0</v>
      </c>
      <c r="P325" s="54">
        <f>SUM(C325:O325)</f>
        <v>0</v>
      </c>
      <c r="Q325" s="11">
        <f>IF(ISNA(VLOOKUP(CONCATENATE($B325,Q$2,"SINGLE"),'II-SUB'!$V$3:$W$630,2,0)),0,VLOOKUP(CONCATENATE($B325,Q$2,"SINGLE"),'II-SUB'!$V$3:$W$630,2,0))</f>
        <v>0</v>
      </c>
      <c r="R325" s="11">
        <f>IF(ISNA(VLOOKUP(CONCATENATE($B325,R$2,"SINGLE"),'II-SUB'!$V$3:$W$630,2,0)),0,VLOOKUP(CONCATENATE($B325,R$2,"SINGLE"),'II-SUB'!$V$3:$W$630,2,0))</f>
        <v>0</v>
      </c>
      <c r="S325" s="11">
        <f>IF(ISNA(VLOOKUP(CONCATENATE($B325,S$2,"SINGLE"),'II-SUB'!$V$3:$W$630,2,0)),0,VLOOKUP(CONCATENATE($B325,S$2,"SINGLE"),'II-SUB'!$V$3:$W$630,2,0))</f>
        <v>0</v>
      </c>
      <c r="T325" s="11">
        <f>IF(ISNA(VLOOKUP(CONCATENATE($B325,T$2,"SINGLE"),'II-SUB'!$V$3:$W$630,2,0)),0,VLOOKUP(CONCATENATE($B325,T$2,"SINGLE"),'II-SUB'!$V$3:$W$630,2,0))</f>
        <v>0</v>
      </c>
      <c r="U325" s="11">
        <f>IF(ISNA(VLOOKUP(CONCATENATE($B325,U$2,"SINGLE"),'II-SUB'!$V$3:$W$630,2,0)),0,VLOOKUP(CONCATENATE($B325,U$2,"SINGLE"),'II-SUB'!$V$3:$W$630,2,0))</f>
        <v>0</v>
      </c>
      <c r="V325" s="11">
        <f>IF(ISNA(VLOOKUP(CONCATENATE($B325,V$2,"SINGLE"),'II-SUB'!$V$3:$W$630,2,0)),0,VLOOKUP(CONCATENATE($B325,V$2,"SINGLE"),'II-SUB'!$V$3:$W$630,2,0))</f>
        <v>0</v>
      </c>
      <c r="W325" s="11">
        <f>IF(ISNA(VLOOKUP(CONCATENATE($B325,W$2,"SINGLE"),'II-SUB'!$V$3:$W$630,2,0)),0,VLOOKUP(CONCATENATE($B325,W$2,"SINGLE"),'II-SUB'!$V$3:$W$630,2,0))</f>
        <v>0</v>
      </c>
      <c r="X325" s="11">
        <f>IF(ISNA(VLOOKUP(CONCATENATE($B325,X$2,"SINGLE"),'II-SUB'!$V$3:$W$630,2,0)),0,VLOOKUP(CONCATENATE($B325,X$2,"SINGLE"),'II-SUB'!$V$3:$W$630,2,0))</f>
        <v>0</v>
      </c>
      <c r="Y325" s="11">
        <f>IF(ISNA(VLOOKUP(CONCATENATE($B325,Y$2,"SINGLE"),'II-SUB'!$V$3:$W$630,2,0)),0,VLOOKUP(CONCATENATE($B325,Y$2,"SINGLE"),'II-SUB'!$V$3:$W$630,2,0))</f>
        <v>0</v>
      </c>
      <c r="Z325" s="11">
        <f>IF(ISNA(VLOOKUP(CONCATENATE($B325,Z$2,"SINGLE"),'II-SUB'!$V$3:$W$630,2,0)),0,VLOOKUP(CONCATENATE($B325,Z$2,"SINGLE"),'II-SUB'!$V$3:$W$630,2,0))</f>
        <v>0</v>
      </c>
      <c r="AA325" s="11">
        <f>IF(ISNA(VLOOKUP(CONCATENATE($B325,AA$2,"SINGLE"),'II-SUB'!$V$3:$W$630,2,0)),0,VLOOKUP(CONCATENATE($B325,AA$2,"SINGLE"),'II-SUB'!$V$3:$W$630,2,0))</f>
        <v>0</v>
      </c>
      <c r="AB325" s="11">
        <f>IF(ISNA(VLOOKUP(CONCATENATE($B325,AB$2,"SINGLE"),'II-SUB'!$V$3:$W$630,2,0)),0,VLOOKUP(CONCATENATE($B325,AB$2,"SINGLE"),'II-SUB'!$V$3:$W$630,2,0))</f>
        <v>0</v>
      </c>
      <c r="AC325" s="11">
        <f>IF(ISNA(VLOOKUP(CONCATENATE($B325,AC$2,"SINGLE"),'II-SUB'!$V$3:$W$630,2,0)),0,VLOOKUP(CONCATENATE($B325,AC$2,"SINGLE"),'II-SUB'!$V$3:$W$630,2,0))</f>
        <v>0</v>
      </c>
      <c r="AD325" s="54">
        <f>SUM(Q325:AC325)</f>
        <v>0</v>
      </c>
      <c r="AE325" s="11">
        <f>IF(ISNA(VLOOKUP(CONCATENATE($B325,AE$2,"SINGLE"),MW!$V$3:$W$600,2,0)),0,VLOOKUP(CONCATENATE($B325,AE$2,"SINGLE"),MW!$V$3:$W$600,2,0))</f>
        <v>0</v>
      </c>
      <c r="AF325" s="11">
        <f>IF(ISNA(VLOOKUP(CONCATENATE($B325,AF$2,"SINGLE"),MW!$V$3:$W$600,2,0)),0,VLOOKUP(CONCATENATE($B325,AF$2,"SINGLE"),MW!$V$3:$W$600,2,0))</f>
        <v>0</v>
      </c>
      <c r="AG325" s="11">
        <f>IF(ISNA(VLOOKUP(CONCATENATE($B325,AG$2,"SINGLE"),MW!$V$3:$W$600,2,0)),0,VLOOKUP(CONCATENATE($B325,AG$2,"SINGLE"),MW!$V$3:$W$600,2,0))</f>
        <v>0</v>
      </c>
      <c r="AH325" s="11">
        <f>IF(ISNA(VLOOKUP(CONCATENATE($B325,AH$2,"SINGLE"),MW!$V$3:$W$600,2,0)),0,VLOOKUP(CONCATENATE($B325,AH$2,"SINGLE"),MW!$V$3:$W$600,2,0))</f>
        <v>0</v>
      </c>
      <c r="AI325" s="11">
        <f>IF(ISNA(VLOOKUP(CONCATENATE($B325,AI$2,"SINGLE"),MW!$V$3:$W$600,2,0)),0,VLOOKUP(CONCATENATE($B325,AI$2,"SINGLE"),MW!$V$3:$W$600,2,0))</f>
        <v>0</v>
      </c>
      <c r="AJ325" s="11">
        <f>IF(ISNA(VLOOKUP(CONCATENATE($B325,AJ$2,"SINGLE"),MW!$V$3:$W$600,2,0)),0,VLOOKUP(CONCATENATE($B325,AJ$2,"SINGLE"),MW!$V$3:$W$600,2,0))</f>
        <v>0</v>
      </c>
      <c r="AK325" s="11">
        <f>IF(ISNA(VLOOKUP(CONCATENATE($B325,AK$2,"SINGLE"),MW!$V$3:$W$600,2,0)),0,VLOOKUP(CONCATENATE($B325,AK$2,"SINGLE"),MW!$V$3:$W$600,2,0))</f>
        <v>0</v>
      </c>
      <c r="AL325" s="11">
        <f>IF(ISNA(VLOOKUP(CONCATENATE($B325,AL$2,"SINGLE"),MW!$V$3:$W$600,2,0)),0,VLOOKUP(CONCATENATE($B325,AL$2,"SINGLE"),MW!$V$3:$W$600,2,0))</f>
        <v>0</v>
      </c>
      <c r="AM325" s="11">
        <f>IF(ISNA(VLOOKUP(CONCATENATE($B325,AM$2,"SINGLE"),MW!$V$3:$W$600,2,0)),0,VLOOKUP(CONCATENATE($B325,AM$2,"SINGLE"),MW!$V$3:$W$600,2,0))</f>
        <v>0</v>
      </c>
      <c r="AN325" s="11">
        <f>IF(ISNA(VLOOKUP(CONCATENATE($B325,AN$2,"SINGLE"),MW!$V$3:$W$600,2,0)),0,VLOOKUP(CONCATENATE($B325,AN$2,"SINGLE"),MW!$V$3:$W$600,2,0))</f>
        <v>0</v>
      </c>
      <c r="AO325" s="11">
        <f>IF(ISNA(VLOOKUP(CONCATENATE($B325,AO$2,"SINGLE"),MW!$V$3:$W$600,2,0)),0,VLOOKUP(CONCATENATE($B325,AO$2,"SINGLE"),MW!$V$3:$W$600,2,0))</f>
        <v>0</v>
      </c>
      <c r="AP325" s="54">
        <f>SUM(AE325:AO325)</f>
        <v>0</v>
      </c>
      <c r="AQ325" s="11">
        <f>IF(ISNA(VLOOKUP(CONCATENATE($B325,AQ$2,"SINGLE"),'III-SUB'!$V$3:$W$633,2,0)),0,VLOOKUP(CONCATENATE($B325,AQ$2,"SINGLE"),'III-SUB'!$V$3:$W$633,2,0))</f>
        <v>0</v>
      </c>
      <c r="AR325" s="11">
        <f>IF(ISNA(VLOOKUP(CONCATENATE($B325,AR$2,"SINGLE"),'III-SUB'!$V$3:$W$633,2,0)),0,VLOOKUP(CONCATENATE($B325,AR$2,"SINGLE"),'III-SUB'!$V$3:$W$633,2,0))</f>
        <v>0</v>
      </c>
      <c r="AS325" s="11">
        <f>IF(ISNA(VLOOKUP(CONCATENATE($B325,AS$2,"SINGLE"),'III-SUB'!$V$3:$W$633,2,0)),0,VLOOKUP(CONCATENATE($B325,AS$2,"SINGLE"),'III-SUB'!$V$3:$W$633,2,0))</f>
        <v>0</v>
      </c>
      <c r="AT325" s="11">
        <f>IF(ISNA(VLOOKUP(CONCATENATE($B325,AT$2,"SINGLE"),'III-SUB'!$V$3:$W$633,2,0)),0,VLOOKUP(CONCATENATE($B325,AT$2,"SINGLE"),'III-SUB'!$V$3:$W$633,2,0))</f>
        <v>0</v>
      </c>
      <c r="AU325" s="11">
        <f>IF(ISNA(VLOOKUP(CONCATENATE($B325,AU$2,"SINGLE"),'III-SUB'!$V$3:$W$633,2,0)),0,VLOOKUP(CONCATENATE($B325,AU$2,"SINGLE"),'III-SUB'!$V$3:$W$633,2,0))</f>
        <v>0</v>
      </c>
      <c r="AV325" s="11">
        <f>IF(ISNA(VLOOKUP(CONCATENATE($B325,AV$2,"SINGLE"),'III-SUB'!$V$3:$W$633,2,0)),0,VLOOKUP(CONCATENATE($B325,AV$2,"SINGLE"),'III-SUB'!$V$3:$W$633,2,0))</f>
        <v>0</v>
      </c>
      <c r="AW325" s="11">
        <f>IF(ISNA(VLOOKUP(CONCATENATE($B325,AW$2,"SINGLE"),'III-SUB'!$V$3:$W$633,2,0)),0,VLOOKUP(CONCATENATE($B325,AW$2,"SINGLE"),'III-SUB'!$V$3:$W$633,2,0))</f>
        <v>0</v>
      </c>
      <c r="AX325" s="11">
        <f>IF(ISNA(VLOOKUP(CONCATENATE($B325,AX$2,"SINGLE"),'III-SUB'!$V$3:$W$633,2,0)),0,VLOOKUP(CONCATENATE($B325,AX$2,"SINGLE"),'III-SUB'!$V$3:$W$633,2,0))</f>
        <v>0</v>
      </c>
      <c r="AY325" s="11">
        <f>IF(ISNA(VLOOKUP(CONCATENATE($B325,AY$2,"SINGLE"),'III-SUB'!$V$3:$W$633,2,0)),0,VLOOKUP(CONCATENATE($B325,AY$2,"SINGLE"),'III-SUB'!$V$3:$W$633,2,0))</f>
        <v>0</v>
      </c>
      <c r="AZ325" s="11">
        <f>IF(ISNA(VLOOKUP(CONCATENATE($B325,AZ$2,"SINGLE"),'III-SUB'!$V$3:$W$633,2,0)),0,VLOOKUP(CONCATENATE($B325,AZ$2,"SINGLE"),'III-SUB'!$V$3:$W$633,2,0))</f>
        <v>0</v>
      </c>
      <c r="BA325" s="11">
        <f>IF(ISNA(VLOOKUP(CONCATENATE($B325,BA$2,"SINGLE"),'III-SUB'!$V$3:$W$633,2,0)),0,VLOOKUP(CONCATENATE($B325,BA$2,"SINGLE"),'III-SUB'!$V$3:$W$633,2,0))</f>
        <v>0</v>
      </c>
      <c r="BB325" s="11">
        <f>IF(ISNA(VLOOKUP(CONCATENATE($B325,BB$2,"SINGLE"),'III-SUB'!$V$3:$W$633,2,0)),0,VLOOKUP(CONCATENATE($B325,BB$2,"SINGLE"),'III-SUB'!$V$3:$W$633,2,0))</f>
        <v>0</v>
      </c>
      <c r="BC325" s="11">
        <f>IF(ISNA(VLOOKUP(CONCATENATE($B325,BC$2,"SINGLE"),'III-SUB'!$V$3:$W$633,2,0)),0,VLOOKUP(CONCATENATE($B325,BC$2,"SINGLE"),'III-SUB'!$V$3:$W$633,2,0))</f>
        <v>0</v>
      </c>
      <c r="BD325" s="54">
        <f>SUM(AQ325:BC325)</f>
        <v>0</v>
      </c>
      <c r="BE325" s="54">
        <f>IF(ISNA(VLOOKUP(CONCATENATE($B325,BE$2,"SINGLE"),VHF!$V$3:$W$627,2,0)),0,VLOOKUP(CONCATENATE($B325,BE$2,"SINGLE"),VHF!$V$3:$W$627,2,0))</f>
        <v>0</v>
      </c>
      <c r="BF325" s="11">
        <f>IF(ISNA(VLOOKUP(CONCATENATE($B325,BF$2,"SINGLE"),UHF!$V$3:$W$612,2,0)),0,VLOOKUP(CONCATENATE($B325,BF$2,"SINGLE"),UHF!$V$3:$W$612,2,0))</f>
        <v>0</v>
      </c>
      <c r="BG325" s="11">
        <f>IF(ISNA(VLOOKUP(CONCATENATE($B325,BG$2,"SINGLE"),UHF!$V$3:$W$612,2,0)),0,VLOOKUP(CONCATENATE($B325,BG$2,"SINGLE"),UHF!$V$3:$W$612,2,0))</f>
        <v>0</v>
      </c>
      <c r="BH325" s="11">
        <f>IF(ISNA(VLOOKUP(CONCATENATE($B325,BH$2,"SINGLE"),UHF!$V$3:$W$612,2,0)),0,VLOOKUP(CONCATENATE($B325,BH$2,"SINGLE"),UHF!$V$3:$W$612,2,0))</f>
        <v>0</v>
      </c>
      <c r="BI325" s="11">
        <f>IF(ISNA(VLOOKUP(CONCATENATE($B325,BI$2,"SINGLE"),UHF!$V$3:$W$612,2,0)),0,VLOOKUP(CONCATENATE($B325,BI$2,"SINGLE"),UHF!$V$3:$W$612,2,0))</f>
        <v>0</v>
      </c>
      <c r="BJ325" s="11">
        <f>IF(ISNA(VLOOKUP(CONCATENATE($B325,BJ$2,"SINGLE"),UHF!$V$3:$W$612,2,0)),0,VLOOKUP(CONCATENATE($B325,BJ$2,"SINGLE"),UHF!$V$3:$W$612,2,0))</f>
        <v>0</v>
      </c>
      <c r="BK325" s="11">
        <f>IF(ISNA(VLOOKUP(CONCATENATE($B325,BK$2,"SINGLE"),UHF!$V$3:$W$612,2,0)),0,VLOOKUP(CONCATENATE($B325,BK$2,"SINGLE"),UHF!$V$3:$W$612,2,0))</f>
        <v>0</v>
      </c>
      <c r="BL325" s="11">
        <f>IF(ISNA(VLOOKUP(CONCATENATE($B325,BL$2,"SINGLE"),UHF!$V$3:$W$612,2,0)),0,VLOOKUP(CONCATENATE($B325,BL$2,"SINGLE"),UHF!$V$3:$W$612,2,0))</f>
        <v>0</v>
      </c>
      <c r="BM325" s="11">
        <f>IF(ISNA(VLOOKUP(CONCATENATE($B325,BM$2,"SINGLE"),UHF!$V$3:$W$612,2,0)),0,VLOOKUP(CONCATENATE($B325,BM$2,"SINGLE"),UHF!$V$3:$W$612,2,0))</f>
        <v>0</v>
      </c>
      <c r="BN325" s="11">
        <f>IF(ISNA(VLOOKUP(CONCATENATE($B325,BN$2,"SINGLE"),UHF!$V$3:$W$612,2,0)),0,VLOOKUP(CONCATENATE($B325,BN$2,"SINGLE"),UHF!$V$3:$W$612,2,0))</f>
        <v>0</v>
      </c>
      <c r="BO325" s="11">
        <f>IF(ISNA(VLOOKUP(CONCATENATE($B325,BO$2,"SINGLE"),UHF!$V$3:$W$612,2,0)),0,VLOOKUP(CONCATENATE($B325,BO$2,"SINGLE"),UHF!$V$3:$W$612,2,0))</f>
        <v>0</v>
      </c>
      <c r="BP325" s="11">
        <f>IF(ISNA(VLOOKUP(CONCATENATE($B325,BP$2,"SINGLE"),UHF!$V$3:$W$612,2,0)),0,VLOOKUP(CONCATENATE($B325,BP$2,"SINGLE"),UHF!$V$3:$W$612,2,0))</f>
        <v>0</v>
      </c>
      <c r="BQ325" s="11">
        <f>IF(ISNA(VLOOKUP(CONCATENATE($B325,BQ$2,"SINGLE"),UHF!$V$3:$W$612,2,0)),0,VLOOKUP(CONCATENATE($B325,BQ$2,"SINGLE"),UHF!$V$3:$W$612,2,0))</f>
        <v>0</v>
      </c>
      <c r="BR325" s="54">
        <f>SUM(BF325:BQ325)</f>
        <v>0</v>
      </c>
      <c r="BS325" s="54">
        <f>IF(ISNA(VLOOKUP(CONCATENATE($B325,BS$2,"SINGLE"),'A1'!$V$3:$W$612,2,0)),0,VLOOKUP(CONCATENATE($B325,BS$2,"SINGLE"),'A1'!$V$3:$W$612,2,0))</f>
        <v>0</v>
      </c>
    </row>
    <row r="326" spans="1:71" x14ac:dyDescent="0.2">
      <c r="A326" s="21" t="str">
        <f t="shared" si="2"/>
        <v>324.</v>
      </c>
      <c r="B326" s="8">
        <f>'Seznam-SO'!A326</f>
        <v>0</v>
      </c>
      <c r="C326" s="11">
        <f>IF(ISNA(VLOOKUP(CONCATENATE($B326,C$2,"SINGLE"),'I-SUB'!$V$3:$W$624,2,0)),0,VLOOKUP(CONCATENATE($B326,C$2,"SINGLE"),'I-SUB'!$V$3:$W$624,2,0))</f>
        <v>0</v>
      </c>
      <c r="D326" s="11">
        <f>IF(ISNA(VLOOKUP(CONCATENATE($B326,D$2,"SINGLE"),'I-SUB'!$V$3:$W$624,2,0)),0,VLOOKUP(CONCATENATE($B326,D$2,"SINGLE"),'I-SUB'!$V$3:$W$624,2,0))</f>
        <v>0</v>
      </c>
      <c r="E326" s="11">
        <f>IF(ISNA(VLOOKUP(CONCATENATE($B326,E$2,"SINGLE"),'I-SUB'!$V$3:$W$624,2,0)),0,VLOOKUP(CONCATENATE($B326,E$2,"SINGLE"),'I-SUB'!$V$3:$W$624,2,0))</f>
        <v>0</v>
      </c>
      <c r="F326" s="11">
        <f>IF(ISNA(VLOOKUP(CONCATENATE($B326,F$2,"SINGLE"),'I-SUB'!$V$3:$W$624,2,0)),0,VLOOKUP(CONCATENATE($B326,F$2,"SINGLE"),'I-SUB'!$V$3:$W$624,2,0))</f>
        <v>0</v>
      </c>
      <c r="G326" s="11">
        <f>IF(ISNA(VLOOKUP(CONCATENATE($B326,G$2,"SINGLE"),'I-SUB'!$V$3:$W$624,2,0)),0,VLOOKUP(CONCATENATE($B326,G$2,"SINGLE"),'I-SUB'!$V$3:$W$624,2,0))</f>
        <v>0</v>
      </c>
      <c r="H326" s="11">
        <f>IF(ISNA(VLOOKUP(CONCATENATE($B326,H$2,"SINGLE"),'I-SUB'!$V$3:$W$624,2,0)),0,VLOOKUP(CONCATENATE($B326,H$2,"SINGLE"),'I-SUB'!$V$3:$W$624,2,0))</f>
        <v>0</v>
      </c>
      <c r="I326" s="11">
        <f>IF(ISNA(VLOOKUP(CONCATENATE($B326,I$2,"SINGLE"),'I-SUB'!$V$3:$W$624,2,0)),0,VLOOKUP(CONCATENATE($B326,I$2,"SINGLE"),'I-SUB'!$V$3:$W$624,2,0))</f>
        <v>0</v>
      </c>
      <c r="J326" s="11">
        <f>IF(ISNA(VLOOKUP(CONCATENATE($B326,J$2,"SINGLE"),'I-SUB'!$V$3:$W$624,2,0)),0,VLOOKUP(CONCATENATE($B326,J$2,"SINGLE"),'I-SUB'!$V$3:$W$624,2,0))</f>
        <v>0</v>
      </c>
      <c r="K326" s="11">
        <f>IF(ISNA(VLOOKUP(CONCATENATE($B326,K$2,"SINGLE"),'I-SUB'!$V$3:$W$624,2,0)),0,VLOOKUP(CONCATENATE($B326,K$2,"SINGLE"),'I-SUB'!$V$3:$W$624,2,0))</f>
        <v>0</v>
      </c>
      <c r="L326" s="11">
        <f>IF(ISNA(VLOOKUP(CONCATENATE($B326,L$2,"SINGLE"),'I-SUB'!$V$3:$W$624,2,0)),0,VLOOKUP(CONCATENATE($B326,L$2,"SINGLE"),'I-SUB'!$V$3:$W$624,2,0))</f>
        <v>0</v>
      </c>
      <c r="M326" s="11">
        <f>IF(ISNA(VLOOKUP(CONCATENATE($B326,M$2,"SINGLE"),'I-SUB'!$V$3:$W$624,2,0)),0,VLOOKUP(CONCATENATE($B326,M$2,"SINGLE"),'I-SUB'!$V$3:$W$624,2,0))</f>
        <v>0</v>
      </c>
      <c r="N326" s="11">
        <f>IF(ISNA(VLOOKUP(CONCATENATE($B326,N$2,"SINGLE"),'I-SUB'!$V$3:$W$624,2,0)),0,VLOOKUP(CONCATENATE($B326,N$2,"SINGLE"),'I-SUB'!$V$3:$W$624,2,0))</f>
        <v>0</v>
      </c>
      <c r="O326" s="11">
        <f>IF(ISNA(VLOOKUP(CONCATENATE($B326,O$2,"SINGLE"),'I-SUB'!$V$3:$W$624,2,0)),0,VLOOKUP(CONCATENATE($B326,O$2,"SINGLE"),'I-SUB'!$V$3:$W$624,2,0))</f>
        <v>0</v>
      </c>
      <c r="P326" s="54">
        <f>SUM(C326:O326)</f>
        <v>0</v>
      </c>
      <c r="Q326" s="11">
        <f>IF(ISNA(VLOOKUP(CONCATENATE($B326,Q$2,"SINGLE"),'II-SUB'!$V$3:$W$630,2,0)),0,VLOOKUP(CONCATENATE($B326,Q$2,"SINGLE"),'II-SUB'!$V$3:$W$630,2,0))</f>
        <v>0</v>
      </c>
      <c r="R326" s="11">
        <f>IF(ISNA(VLOOKUP(CONCATENATE($B326,R$2,"SINGLE"),'II-SUB'!$V$3:$W$630,2,0)),0,VLOOKUP(CONCATENATE($B326,R$2,"SINGLE"),'II-SUB'!$V$3:$W$630,2,0))</f>
        <v>0</v>
      </c>
      <c r="S326" s="11">
        <f>IF(ISNA(VLOOKUP(CONCATENATE($B326,S$2,"SINGLE"),'II-SUB'!$V$3:$W$630,2,0)),0,VLOOKUP(CONCATENATE($B326,S$2,"SINGLE"),'II-SUB'!$V$3:$W$630,2,0))</f>
        <v>0</v>
      </c>
      <c r="T326" s="11">
        <f>IF(ISNA(VLOOKUP(CONCATENATE($B326,T$2,"SINGLE"),'II-SUB'!$V$3:$W$630,2,0)),0,VLOOKUP(CONCATENATE($B326,T$2,"SINGLE"),'II-SUB'!$V$3:$W$630,2,0))</f>
        <v>0</v>
      </c>
      <c r="U326" s="11">
        <f>IF(ISNA(VLOOKUP(CONCATENATE($B326,U$2,"SINGLE"),'II-SUB'!$V$3:$W$630,2,0)),0,VLOOKUP(CONCATENATE($B326,U$2,"SINGLE"),'II-SUB'!$V$3:$W$630,2,0))</f>
        <v>0</v>
      </c>
      <c r="V326" s="11">
        <f>IF(ISNA(VLOOKUP(CONCATENATE($B326,V$2,"SINGLE"),'II-SUB'!$V$3:$W$630,2,0)),0,VLOOKUP(CONCATENATE($B326,V$2,"SINGLE"),'II-SUB'!$V$3:$W$630,2,0))</f>
        <v>0</v>
      </c>
      <c r="W326" s="11">
        <f>IF(ISNA(VLOOKUP(CONCATENATE($B326,W$2,"SINGLE"),'II-SUB'!$V$3:$W$630,2,0)),0,VLOOKUP(CONCATENATE($B326,W$2,"SINGLE"),'II-SUB'!$V$3:$W$630,2,0))</f>
        <v>0</v>
      </c>
      <c r="X326" s="11">
        <f>IF(ISNA(VLOOKUP(CONCATENATE($B326,X$2,"SINGLE"),'II-SUB'!$V$3:$W$630,2,0)),0,VLOOKUP(CONCATENATE($B326,X$2,"SINGLE"),'II-SUB'!$V$3:$W$630,2,0))</f>
        <v>0</v>
      </c>
      <c r="Y326" s="11">
        <f>IF(ISNA(VLOOKUP(CONCATENATE($B326,Y$2,"SINGLE"),'II-SUB'!$V$3:$W$630,2,0)),0,VLOOKUP(CONCATENATE($B326,Y$2,"SINGLE"),'II-SUB'!$V$3:$W$630,2,0))</f>
        <v>0</v>
      </c>
      <c r="Z326" s="11">
        <f>IF(ISNA(VLOOKUP(CONCATENATE($B326,Z$2,"SINGLE"),'II-SUB'!$V$3:$W$630,2,0)),0,VLOOKUP(CONCATENATE($B326,Z$2,"SINGLE"),'II-SUB'!$V$3:$W$630,2,0))</f>
        <v>0</v>
      </c>
      <c r="AA326" s="11">
        <f>IF(ISNA(VLOOKUP(CONCATENATE($B326,AA$2,"SINGLE"),'II-SUB'!$V$3:$W$630,2,0)),0,VLOOKUP(CONCATENATE($B326,AA$2,"SINGLE"),'II-SUB'!$V$3:$W$630,2,0))</f>
        <v>0</v>
      </c>
      <c r="AB326" s="11">
        <f>IF(ISNA(VLOOKUP(CONCATENATE($B326,AB$2,"SINGLE"),'II-SUB'!$V$3:$W$630,2,0)),0,VLOOKUP(CONCATENATE($B326,AB$2,"SINGLE"),'II-SUB'!$V$3:$W$630,2,0))</f>
        <v>0</v>
      </c>
      <c r="AC326" s="11">
        <f>IF(ISNA(VLOOKUP(CONCATENATE($B326,AC$2,"SINGLE"),'II-SUB'!$V$3:$W$630,2,0)),0,VLOOKUP(CONCATENATE($B326,AC$2,"SINGLE"),'II-SUB'!$V$3:$W$630,2,0))</f>
        <v>0</v>
      </c>
      <c r="AD326" s="54">
        <f>SUM(Q326:AC326)</f>
        <v>0</v>
      </c>
      <c r="AE326" s="11">
        <f>IF(ISNA(VLOOKUP(CONCATENATE($B326,AE$2,"SINGLE"),MW!$V$3:$W$600,2,0)),0,VLOOKUP(CONCATENATE($B326,AE$2,"SINGLE"),MW!$V$3:$W$600,2,0))</f>
        <v>0</v>
      </c>
      <c r="AF326" s="11">
        <f>IF(ISNA(VLOOKUP(CONCATENATE($B326,AF$2,"SINGLE"),MW!$V$3:$W$600,2,0)),0,VLOOKUP(CONCATENATE($B326,AF$2,"SINGLE"),MW!$V$3:$W$600,2,0))</f>
        <v>0</v>
      </c>
      <c r="AG326" s="11">
        <f>IF(ISNA(VLOOKUP(CONCATENATE($B326,AG$2,"SINGLE"),MW!$V$3:$W$600,2,0)),0,VLOOKUP(CONCATENATE($B326,AG$2,"SINGLE"),MW!$V$3:$W$600,2,0))</f>
        <v>0</v>
      </c>
      <c r="AH326" s="11">
        <f>IF(ISNA(VLOOKUP(CONCATENATE($B326,AH$2,"SINGLE"),MW!$V$3:$W$600,2,0)),0,VLOOKUP(CONCATENATE($B326,AH$2,"SINGLE"),MW!$V$3:$W$600,2,0))</f>
        <v>0</v>
      </c>
      <c r="AI326" s="11">
        <f>IF(ISNA(VLOOKUP(CONCATENATE($B326,AI$2,"SINGLE"),MW!$V$3:$W$600,2,0)),0,VLOOKUP(CONCATENATE($B326,AI$2,"SINGLE"),MW!$V$3:$W$600,2,0))</f>
        <v>0</v>
      </c>
      <c r="AJ326" s="11">
        <f>IF(ISNA(VLOOKUP(CONCATENATE($B326,AJ$2,"SINGLE"),MW!$V$3:$W$600,2,0)),0,VLOOKUP(CONCATENATE($B326,AJ$2,"SINGLE"),MW!$V$3:$W$600,2,0))</f>
        <v>0</v>
      </c>
      <c r="AK326" s="11">
        <f>IF(ISNA(VLOOKUP(CONCATENATE($B326,AK$2,"SINGLE"),MW!$V$3:$W$600,2,0)),0,VLOOKUP(CONCATENATE($B326,AK$2,"SINGLE"),MW!$V$3:$W$600,2,0))</f>
        <v>0</v>
      </c>
      <c r="AL326" s="11">
        <f>IF(ISNA(VLOOKUP(CONCATENATE($B326,AL$2,"SINGLE"),MW!$V$3:$W$600,2,0)),0,VLOOKUP(CONCATENATE($B326,AL$2,"SINGLE"),MW!$V$3:$W$600,2,0))</f>
        <v>0</v>
      </c>
      <c r="AM326" s="11">
        <f>IF(ISNA(VLOOKUP(CONCATENATE($B326,AM$2,"SINGLE"),MW!$V$3:$W$600,2,0)),0,VLOOKUP(CONCATENATE($B326,AM$2,"SINGLE"),MW!$V$3:$W$600,2,0))</f>
        <v>0</v>
      </c>
      <c r="AN326" s="11">
        <f>IF(ISNA(VLOOKUP(CONCATENATE($B326,AN$2,"SINGLE"),MW!$V$3:$W$600,2,0)),0,VLOOKUP(CONCATENATE($B326,AN$2,"SINGLE"),MW!$V$3:$W$600,2,0))</f>
        <v>0</v>
      </c>
      <c r="AO326" s="11">
        <f>IF(ISNA(VLOOKUP(CONCATENATE($B326,AO$2,"SINGLE"),MW!$V$3:$W$600,2,0)),0,VLOOKUP(CONCATENATE($B326,AO$2,"SINGLE"),MW!$V$3:$W$600,2,0))</f>
        <v>0</v>
      </c>
      <c r="AP326" s="54">
        <f>SUM(AE326:AO326)</f>
        <v>0</v>
      </c>
      <c r="AQ326" s="11">
        <f>IF(ISNA(VLOOKUP(CONCATENATE($B326,AQ$2,"SINGLE"),'III-SUB'!$V$3:$W$633,2,0)),0,VLOOKUP(CONCATENATE($B326,AQ$2,"SINGLE"),'III-SUB'!$V$3:$W$633,2,0))</f>
        <v>0</v>
      </c>
      <c r="AR326" s="11">
        <f>IF(ISNA(VLOOKUP(CONCATENATE($B326,AR$2,"SINGLE"),'III-SUB'!$V$3:$W$633,2,0)),0,VLOOKUP(CONCATENATE($B326,AR$2,"SINGLE"),'III-SUB'!$V$3:$W$633,2,0))</f>
        <v>0</v>
      </c>
      <c r="AS326" s="11">
        <f>IF(ISNA(VLOOKUP(CONCATENATE($B326,AS$2,"SINGLE"),'III-SUB'!$V$3:$W$633,2,0)),0,VLOOKUP(CONCATENATE($B326,AS$2,"SINGLE"),'III-SUB'!$V$3:$W$633,2,0))</f>
        <v>0</v>
      </c>
      <c r="AT326" s="11">
        <f>IF(ISNA(VLOOKUP(CONCATENATE($B326,AT$2,"SINGLE"),'III-SUB'!$V$3:$W$633,2,0)),0,VLOOKUP(CONCATENATE($B326,AT$2,"SINGLE"),'III-SUB'!$V$3:$W$633,2,0))</f>
        <v>0</v>
      </c>
      <c r="AU326" s="11">
        <f>IF(ISNA(VLOOKUP(CONCATENATE($B326,AU$2,"SINGLE"),'III-SUB'!$V$3:$W$633,2,0)),0,VLOOKUP(CONCATENATE($B326,AU$2,"SINGLE"),'III-SUB'!$V$3:$W$633,2,0))</f>
        <v>0</v>
      </c>
      <c r="AV326" s="11">
        <f>IF(ISNA(VLOOKUP(CONCATENATE($B326,AV$2,"SINGLE"),'III-SUB'!$V$3:$W$633,2,0)),0,VLOOKUP(CONCATENATE($B326,AV$2,"SINGLE"),'III-SUB'!$V$3:$W$633,2,0))</f>
        <v>0</v>
      </c>
      <c r="AW326" s="11">
        <f>IF(ISNA(VLOOKUP(CONCATENATE($B326,AW$2,"SINGLE"),'III-SUB'!$V$3:$W$633,2,0)),0,VLOOKUP(CONCATENATE($B326,AW$2,"SINGLE"),'III-SUB'!$V$3:$W$633,2,0))</f>
        <v>0</v>
      </c>
      <c r="AX326" s="11">
        <f>IF(ISNA(VLOOKUP(CONCATENATE($B326,AX$2,"SINGLE"),'III-SUB'!$V$3:$W$633,2,0)),0,VLOOKUP(CONCATENATE($B326,AX$2,"SINGLE"),'III-SUB'!$V$3:$W$633,2,0))</f>
        <v>0</v>
      </c>
      <c r="AY326" s="11">
        <f>IF(ISNA(VLOOKUP(CONCATENATE($B326,AY$2,"SINGLE"),'III-SUB'!$V$3:$W$633,2,0)),0,VLOOKUP(CONCATENATE($B326,AY$2,"SINGLE"),'III-SUB'!$V$3:$W$633,2,0))</f>
        <v>0</v>
      </c>
      <c r="AZ326" s="11">
        <f>IF(ISNA(VLOOKUP(CONCATENATE($B326,AZ$2,"SINGLE"),'III-SUB'!$V$3:$W$633,2,0)),0,VLOOKUP(CONCATENATE($B326,AZ$2,"SINGLE"),'III-SUB'!$V$3:$W$633,2,0))</f>
        <v>0</v>
      </c>
      <c r="BA326" s="11">
        <f>IF(ISNA(VLOOKUP(CONCATENATE($B326,BA$2,"SINGLE"),'III-SUB'!$V$3:$W$633,2,0)),0,VLOOKUP(CONCATENATE($B326,BA$2,"SINGLE"),'III-SUB'!$V$3:$W$633,2,0))</f>
        <v>0</v>
      </c>
      <c r="BB326" s="11">
        <f>IF(ISNA(VLOOKUP(CONCATENATE($B326,BB$2,"SINGLE"),'III-SUB'!$V$3:$W$633,2,0)),0,VLOOKUP(CONCATENATE($B326,BB$2,"SINGLE"),'III-SUB'!$V$3:$W$633,2,0))</f>
        <v>0</v>
      </c>
      <c r="BC326" s="11">
        <f>IF(ISNA(VLOOKUP(CONCATENATE($B326,BC$2,"SINGLE"),'III-SUB'!$V$3:$W$633,2,0)),0,VLOOKUP(CONCATENATE($B326,BC$2,"SINGLE"),'III-SUB'!$V$3:$W$633,2,0))</f>
        <v>0</v>
      </c>
      <c r="BD326" s="54">
        <f>SUM(AQ326:BC326)</f>
        <v>0</v>
      </c>
      <c r="BE326" s="54">
        <f>IF(ISNA(VLOOKUP(CONCATENATE($B326,BE$2,"SINGLE"),VHF!$V$3:$W$627,2,0)),0,VLOOKUP(CONCATENATE($B326,BE$2,"SINGLE"),VHF!$V$3:$W$627,2,0))</f>
        <v>0</v>
      </c>
      <c r="BF326" s="11">
        <f>IF(ISNA(VLOOKUP(CONCATENATE($B326,BF$2,"SINGLE"),UHF!$V$3:$W$612,2,0)),0,VLOOKUP(CONCATENATE($B326,BF$2,"SINGLE"),UHF!$V$3:$W$612,2,0))</f>
        <v>0</v>
      </c>
      <c r="BG326" s="11">
        <f>IF(ISNA(VLOOKUP(CONCATENATE($B326,BG$2,"SINGLE"),UHF!$V$3:$W$612,2,0)),0,VLOOKUP(CONCATENATE($B326,BG$2,"SINGLE"),UHF!$V$3:$W$612,2,0))</f>
        <v>0</v>
      </c>
      <c r="BH326" s="11">
        <f>IF(ISNA(VLOOKUP(CONCATENATE($B326,BH$2,"SINGLE"),UHF!$V$3:$W$612,2,0)),0,VLOOKUP(CONCATENATE($B326,BH$2,"SINGLE"),UHF!$V$3:$W$612,2,0))</f>
        <v>0</v>
      </c>
      <c r="BI326" s="11">
        <f>IF(ISNA(VLOOKUP(CONCATENATE($B326,BI$2,"SINGLE"),UHF!$V$3:$W$612,2,0)),0,VLOOKUP(CONCATENATE($B326,BI$2,"SINGLE"),UHF!$V$3:$W$612,2,0))</f>
        <v>0</v>
      </c>
      <c r="BJ326" s="11">
        <f>IF(ISNA(VLOOKUP(CONCATENATE($B326,BJ$2,"SINGLE"),UHF!$V$3:$W$612,2,0)),0,VLOOKUP(CONCATENATE($B326,BJ$2,"SINGLE"),UHF!$V$3:$W$612,2,0))</f>
        <v>0</v>
      </c>
      <c r="BK326" s="11">
        <f>IF(ISNA(VLOOKUP(CONCATENATE($B326,BK$2,"SINGLE"),UHF!$V$3:$W$612,2,0)),0,VLOOKUP(CONCATENATE($B326,BK$2,"SINGLE"),UHF!$V$3:$W$612,2,0))</f>
        <v>0</v>
      </c>
      <c r="BL326" s="11">
        <f>IF(ISNA(VLOOKUP(CONCATENATE($B326,BL$2,"SINGLE"),UHF!$V$3:$W$612,2,0)),0,VLOOKUP(CONCATENATE($B326,BL$2,"SINGLE"),UHF!$V$3:$W$612,2,0))</f>
        <v>0</v>
      </c>
      <c r="BM326" s="11">
        <f>IF(ISNA(VLOOKUP(CONCATENATE($B326,BM$2,"SINGLE"),UHF!$V$3:$W$612,2,0)),0,VLOOKUP(CONCATENATE($B326,BM$2,"SINGLE"),UHF!$V$3:$W$612,2,0))</f>
        <v>0</v>
      </c>
      <c r="BN326" s="11">
        <f>IF(ISNA(VLOOKUP(CONCATENATE($B326,BN$2,"SINGLE"),UHF!$V$3:$W$612,2,0)),0,VLOOKUP(CONCATENATE($B326,BN$2,"SINGLE"),UHF!$V$3:$W$612,2,0))</f>
        <v>0</v>
      </c>
      <c r="BO326" s="11">
        <f>IF(ISNA(VLOOKUP(CONCATENATE($B326,BO$2,"SINGLE"),UHF!$V$3:$W$612,2,0)),0,VLOOKUP(CONCATENATE($B326,BO$2,"SINGLE"),UHF!$V$3:$W$612,2,0))</f>
        <v>0</v>
      </c>
      <c r="BP326" s="11">
        <f>IF(ISNA(VLOOKUP(CONCATENATE($B326,BP$2,"SINGLE"),UHF!$V$3:$W$612,2,0)),0,VLOOKUP(CONCATENATE($B326,BP$2,"SINGLE"),UHF!$V$3:$W$612,2,0))</f>
        <v>0</v>
      </c>
      <c r="BQ326" s="11">
        <f>IF(ISNA(VLOOKUP(CONCATENATE($B326,BQ$2,"SINGLE"),UHF!$V$3:$W$612,2,0)),0,VLOOKUP(CONCATENATE($B326,BQ$2,"SINGLE"),UHF!$V$3:$W$612,2,0))</f>
        <v>0</v>
      </c>
      <c r="BR326" s="54">
        <f>SUM(BF326:BQ326)</f>
        <v>0</v>
      </c>
      <c r="BS326" s="54">
        <f>IF(ISNA(VLOOKUP(CONCATENATE($B326,BS$2,"SINGLE"),'A1'!$V$3:$W$612,2,0)),0,VLOOKUP(CONCATENATE($B326,BS$2,"SINGLE"),'A1'!$V$3:$W$612,2,0))</f>
        <v>0</v>
      </c>
    </row>
    <row r="327" spans="1:71" x14ac:dyDescent="0.2">
      <c r="A327" s="21" t="str">
        <f t="shared" si="2"/>
        <v>325.</v>
      </c>
      <c r="B327" s="8">
        <f>'Seznam-SO'!A327</f>
        <v>0</v>
      </c>
      <c r="C327" s="11">
        <f>IF(ISNA(VLOOKUP(CONCATENATE($B327,C$2,"SINGLE"),'I-SUB'!$V$3:$W$624,2,0)),0,VLOOKUP(CONCATENATE($B327,C$2,"SINGLE"),'I-SUB'!$V$3:$W$624,2,0))</f>
        <v>0</v>
      </c>
      <c r="D327" s="11">
        <f>IF(ISNA(VLOOKUP(CONCATENATE($B327,D$2,"SINGLE"),'I-SUB'!$V$3:$W$624,2,0)),0,VLOOKUP(CONCATENATE($B327,D$2,"SINGLE"),'I-SUB'!$V$3:$W$624,2,0))</f>
        <v>0</v>
      </c>
      <c r="E327" s="11">
        <f>IF(ISNA(VLOOKUP(CONCATENATE($B327,E$2,"SINGLE"),'I-SUB'!$V$3:$W$624,2,0)),0,VLOOKUP(CONCATENATE($B327,E$2,"SINGLE"),'I-SUB'!$V$3:$W$624,2,0))</f>
        <v>0</v>
      </c>
      <c r="F327" s="11">
        <f>IF(ISNA(VLOOKUP(CONCATENATE($B327,F$2,"SINGLE"),'I-SUB'!$V$3:$W$624,2,0)),0,VLOOKUP(CONCATENATE($B327,F$2,"SINGLE"),'I-SUB'!$V$3:$W$624,2,0))</f>
        <v>0</v>
      </c>
      <c r="G327" s="11">
        <f>IF(ISNA(VLOOKUP(CONCATENATE($B327,G$2,"SINGLE"),'I-SUB'!$V$3:$W$624,2,0)),0,VLOOKUP(CONCATENATE($B327,G$2,"SINGLE"),'I-SUB'!$V$3:$W$624,2,0))</f>
        <v>0</v>
      </c>
      <c r="H327" s="11">
        <f>IF(ISNA(VLOOKUP(CONCATENATE($B327,H$2,"SINGLE"),'I-SUB'!$V$3:$W$624,2,0)),0,VLOOKUP(CONCATENATE($B327,H$2,"SINGLE"),'I-SUB'!$V$3:$W$624,2,0))</f>
        <v>0</v>
      </c>
      <c r="I327" s="11">
        <f>IF(ISNA(VLOOKUP(CONCATENATE($B327,I$2,"SINGLE"),'I-SUB'!$V$3:$W$624,2,0)),0,VLOOKUP(CONCATENATE($B327,I$2,"SINGLE"),'I-SUB'!$V$3:$W$624,2,0))</f>
        <v>0</v>
      </c>
      <c r="J327" s="11">
        <f>IF(ISNA(VLOOKUP(CONCATENATE($B327,J$2,"SINGLE"),'I-SUB'!$V$3:$W$624,2,0)),0,VLOOKUP(CONCATENATE($B327,J$2,"SINGLE"),'I-SUB'!$V$3:$W$624,2,0))</f>
        <v>0</v>
      </c>
      <c r="K327" s="11">
        <f>IF(ISNA(VLOOKUP(CONCATENATE($B327,K$2,"SINGLE"),'I-SUB'!$V$3:$W$624,2,0)),0,VLOOKUP(CONCATENATE($B327,K$2,"SINGLE"),'I-SUB'!$V$3:$W$624,2,0))</f>
        <v>0</v>
      </c>
      <c r="L327" s="11">
        <f>IF(ISNA(VLOOKUP(CONCATENATE($B327,L$2,"SINGLE"),'I-SUB'!$V$3:$W$624,2,0)),0,VLOOKUP(CONCATENATE($B327,L$2,"SINGLE"),'I-SUB'!$V$3:$W$624,2,0))</f>
        <v>0</v>
      </c>
      <c r="M327" s="11">
        <f>IF(ISNA(VLOOKUP(CONCATENATE($B327,M$2,"SINGLE"),'I-SUB'!$V$3:$W$624,2,0)),0,VLOOKUP(CONCATENATE($B327,M$2,"SINGLE"),'I-SUB'!$V$3:$W$624,2,0))</f>
        <v>0</v>
      </c>
      <c r="N327" s="11">
        <f>IF(ISNA(VLOOKUP(CONCATENATE($B327,N$2,"SINGLE"),'I-SUB'!$V$3:$W$624,2,0)),0,VLOOKUP(CONCATENATE($B327,N$2,"SINGLE"),'I-SUB'!$V$3:$W$624,2,0))</f>
        <v>0</v>
      </c>
      <c r="O327" s="11">
        <f>IF(ISNA(VLOOKUP(CONCATENATE($B327,O$2,"SINGLE"),'I-SUB'!$V$3:$W$624,2,0)),0,VLOOKUP(CONCATENATE($B327,O$2,"SINGLE"),'I-SUB'!$V$3:$W$624,2,0))</f>
        <v>0</v>
      </c>
      <c r="P327" s="54">
        <f>SUM(C327:O327)</f>
        <v>0</v>
      </c>
      <c r="Q327" s="11">
        <f>IF(ISNA(VLOOKUP(CONCATENATE($B327,Q$2,"SINGLE"),'II-SUB'!$V$3:$W$630,2,0)),0,VLOOKUP(CONCATENATE($B327,Q$2,"SINGLE"),'II-SUB'!$V$3:$W$630,2,0))</f>
        <v>0</v>
      </c>
      <c r="R327" s="11">
        <f>IF(ISNA(VLOOKUP(CONCATENATE($B327,R$2,"SINGLE"),'II-SUB'!$V$3:$W$630,2,0)),0,VLOOKUP(CONCATENATE($B327,R$2,"SINGLE"),'II-SUB'!$V$3:$W$630,2,0))</f>
        <v>0</v>
      </c>
      <c r="S327" s="11">
        <f>IF(ISNA(VLOOKUP(CONCATENATE($B327,S$2,"SINGLE"),'II-SUB'!$V$3:$W$630,2,0)),0,VLOOKUP(CONCATENATE($B327,S$2,"SINGLE"),'II-SUB'!$V$3:$W$630,2,0))</f>
        <v>0</v>
      </c>
      <c r="T327" s="11">
        <f>IF(ISNA(VLOOKUP(CONCATENATE($B327,T$2,"SINGLE"),'II-SUB'!$V$3:$W$630,2,0)),0,VLOOKUP(CONCATENATE($B327,T$2,"SINGLE"),'II-SUB'!$V$3:$W$630,2,0))</f>
        <v>0</v>
      </c>
      <c r="U327" s="11">
        <f>IF(ISNA(VLOOKUP(CONCATENATE($B327,U$2,"SINGLE"),'II-SUB'!$V$3:$W$630,2,0)),0,VLOOKUP(CONCATENATE($B327,U$2,"SINGLE"),'II-SUB'!$V$3:$W$630,2,0))</f>
        <v>0</v>
      </c>
      <c r="V327" s="11">
        <f>IF(ISNA(VLOOKUP(CONCATENATE($B327,V$2,"SINGLE"),'II-SUB'!$V$3:$W$630,2,0)),0,VLOOKUP(CONCATENATE($B327,V$2,"SINGLE"),'II-SUB'!$V$3:$W$630,2,0))</f>
        <v>0</v>
      </c>
      <c r="W327" s="11">
        <f>IF(ISNA(VLOOKUP(CONCATENATE($B327,W$2,"SINGLE"),'II-SUB'!$V$3:$W$630,2,0)),0,VLOOKUP(CONCATENATE($B327,W$2,"SINGLE"),'II-SUB'!$V$3:$W$630,2,0))</f>
        <v>0</v>
      </c>
      <c r="X327" s="11">
        <f>IF(ISNA(VLOOKUP(CONCATENATE($B327,X$2,"SINGLE"),'II-SUB'!$V$3:$W$630,2,0)),0,VLOOKUP(CONCATENATE($B327,X$2,"SINGLE"),'II-SUB'!$V$3:$W$630,2,0))</f>
        <v>0</v>
      </c>
      <c r="Y327" s="11">
        <f>IF(ISNA(VLOOKUP(CONCATENATE($B327,Y$2,"SINGLE"),'II-SUB'!$V$3:$W$630,2,0)),0,VLOOKUP(CONCATENATE($B327,Y$2,"SINGLE"),'II-SUB'!$V$3:$W$630,2,0))</f>
        <v>0</v>
      </c>
      <c r="Z327" s="11">
        <f>IF(ISNA(VLOOKUP(CONCATENATE($B327,Z$2,"SINGLE"),'II-SUB'!$V$3:$W$630,2,0)),0,VLOOKUP(CONCATENATE($B327,Z$2,"SINGLE"),'II-SUB'!$V$3:$W$630,2,0))</f>
        <v>0</v>
      </c>
      <c r="AA327" s="11">
        <f>IF(ISNA(VLOOKUP(CONCATENATE($B327,AA$2,"SINGLE"),'II-SUB'!$V$3:$W$630,2,0)),0,VLOOKUP(CONCATENATE($B327,AA$2,"SINGLE"),'II-SUB'!$V$3:$W$630,2,0))</f>
        <v>0</v>
      </c>
      <c r="AB327" s="11">
        <f>IF(ISNA(VLOOKUP(CONCATENATE($B327,AB$2,"SINGLE"),'II-SUB'!$V$3:$W$630,2,0)),0,VLOOKUP(CONCATENATE($B327,AB$2,"SINGLE"),'II-SUB'!$V$3:$W$630,2,0))</f>
        <v>0</v>
      </c>
      <c r="AC327" s="11">
        <f>IF(ISNA(VLOOKUP(CONCATENATE($B327,AC$2,"SINGLE"),'II-SUB'!$V$3:$W$630,2,0)),0,VLOOKUP(CONCATENATE($B327,AC$2,"SINGLE"),'II-SUB'!$V$3:$W$630,2,0))</f>
        <v>0</v>
      </c>
      <c r="AD327" s="54">
        <f>SUM(Q327:AC327)</f>
        <v>0</v>
      </c>
      <c r="AE327" s="11">
        <f>IF(ISNA(VLOOKUP(CONCATENATE($B327,AE$2,"SINGLE"),MW!$V$3:$W$600,2,0)),0,VLOOKUP(CONCATENATE($B327,AE$2,"SINGLE"),MW!$V$3:$W$600,2,0))</f>
        <v>0</v>
      </c>
      <c r="AF327" s="11">
        <f>IF(ISNA(VLOOKUP(CONCATENATE($B327,AF$2,"SINGLE"),MW!$V$3:$W$600,2,0)),0,VLOOKUP(CONCATENATE($B327,AF$2,"SINGLE"),MW!$V$3:$W$600,2,0))</f>
        <v>0</v>
      </c>
      <c r="AG327" s="11">
        <f>IF(ISNA(VLOOKUP(CONCATENATE($B327,AG$2,"SINGLE"),MW!$V$3:$W$600,2,0)),0,VLOOKUP(CONCATENATE($B327,AG$2,"SINGLE"),MW!$V$3:$W$600,2,0))</f>
        <v>0</v>
      </c>
      <c r="AH327" s="11">
        <f>IF(ISNA(VLOOKUP(CONCATENATE($B327,AH$2,"SINGLE"),MW!$V$3:$W$600,2,0)),0,VLOOKUP(CONCATENATE($B327,AH$2,"SINGLE"),MW!$V$3:$W$600,2,0))</f>
        <v>0</v>
      </c>
      <c r="AI327" s="11">
        <f>IF(ISNA(VLOOKUP(CONCATENATE($B327,AI$2,"SINGLE"),MW!$V$3:$W$600,2,0)),0,VLOOKUP(CONCATENATE($B327,AI$2,"SINGLE"),MW!$V$3:$W$600,2,0))</f>
        <v>0</v>
      </c>
      <c r="AJ327" s="11">
        <f>IF(ISNA(VLOOKUP(CONCATENATE($B327,AJ$2,"SINGLE"),MW!$V$3:$W$600,2,0)),0,VLOOKUP(CONCATENATE($B327,AJ$2,"SINGLE"),MW!$V$3:$W$600,2,0))</f>
        <v>0</v>
      </c>
      <c r="AK327" s="11">
        <f>IF(ISNA(VLOOKUP(CONCATENATE($B327,AK$2,"SINGLE"),MW!$V$3:$W$600,2,0)),0,VLOOKUP(CONCATENATE($B327,AK$2,"SINGLE"),MW!$V$3:$W$600,2,0))</f>
        <v>0</v>
      </c>
      <c r="AL327" s="11">
        <f>IF(ISNA(VLOOKUP(CONCATENATE($B327,AL$2,"SINGLE"),MW!$V$3:$W$600,2,0)),0,VLOOKUP(CONCATENATE($B327,AL$2,"SINGLE"),MW!$V$3:$W$600,2,0))</f>
        <v>0</v>
      </c>
      <c r="AM327" s="11">
        <f>IF(ISNA(VLOOKUP(CONCATENATE($B327,AM$2,"SINGLE"),MW!$V$3:$W$600,2,0)),0,VLOOKUP(CONCATENATE($B327,AM$2,"SINGLE"),MW!$V$3:$W$600,2,0))</f>
        <v>0</v>
      </c>
      <c r="AN327" s="11">
        <f>IF(ISNA(VLOOKUP(CONCATENATE($B327,AN$2,"SINGLE"),MW!$V$3:$W$600,2,0)),0,VLOOKUP(CONCATENATE($B327,AN$2,"SINGLE"),MW!$V$3:$W$600,2,0))</f>
        <v>0</v>
      </c>
      <c r="AO327" s="11">
        <f>IF(ISNA(VLOOKUP(CONCATENATE($B327,AO$2,"SINGLE"),MW!$V$3:$W$600,2,0)),0,VLOOKUP(CONCATENATE($B327,AO$2,"SINGLE"),MW!$V$3:$W$600,2,0))</f>
        <v>0</v>
      </c>
      <c r="AP327" s="54">
        <f>SUM(AE327:AO327)</f>
        <v>0</v>
      </c>
      <c r="AQ327" s="11">
        <f>IF(ISNA(VLOOKUP(CONCATENATE($B327,AQ$2,"SINGLE"),'III-SUB'!$V$3:$W$633,2,0)),0,VLOOKUP(CONCATENATE($B327,AQ$2,"SINGLE"),'III-SUB'!$V$3:$W$633,2,0))</f>
        <v>0</v>
      </c>
      <c r="AR327" s="11">
        <f>IF(ISNA(VLOOKUP(CONCATENATE($B327,AR$2,"SINGLE"),'III-SUB'!$V$3:$W$633,2,0)),0,VLOOKUP(CONCATENATE($B327,AR$2,"SINGLE"),'III-SUB'!$V$3:$W$633,2,0))</f>
        <v>0</v>
      </c>
      <c r="AS327" s="11">
        <f>IF(ISNA(VLOOKUP(CONCATENATE($B327,AS$2,"SINGLE"),'III-SUB'!$V$3:$W$633,2,0)),0,VLOOKUP(CONCATENATE($B327,AS$2,"SINGLE"),'III-SUB'!$V$3:$W$633,2,0))</f>
        <v>0</v>
      </c>
      <c r="AT327" s="11">
        <f>IF(ISNA(VLOOKUP(CONCATENATE($B327,AT$2,"SINGLE"),'III-SUB'!$V$3:$W$633,2,0)),0,VLOOKUP(CONCATENATE($B327,AT$2,"SINGLE"),'III-SUB'!$V$3:$W$633,2,0))</f>
        <v>0</v>
      </c>
      <c r="AU327" s="11">
        <f>IF(ISNA(VLOOKUP(CONCATENATE($B327,AU$2,"SINGLE"),'III-SUB'!$V$3:$W$633,2,0)),0,VLOOKUP(CONCATENATE($B327,AU$2,"SINGLE"),'III-SUB'!$V$3:$W$633,2,0))</f>
        <v>0</v>
      </c>
      <c r="AV327" s="11">
        <f>IF(ISNA(VLOOKUP(CONCATENATE($B327,AV$2,"SINGLE"),'III-SUB'!$V$3:$W$633,2,0)),0,VLOOKUP(CONCATENATE($B327,AV$2,"SINGLE"),'III-SUB'!$V$3:$W$633,2,0))</f>
        <v>0</v>
      </c>
      <c r="AW327" s="11">
        <f>IF(ISNA(VLOOKUP(CONCATENATE($B327,AW$2,"SINGLE"),'III-SUB'!$V$3:$W$633,2,0)),0,VLOOKUP(CONCATENATE($B327,AW$2,"SINGLE"),'III-SUB'!$V$3:$W$633,2,0))</f>
        <v>0</v>
      </c>
      <c r="AX327" s="11">
        <f>IF(ISNA(VLOOKUP(CONCATENATE($B327,AX$2,"SINGLE"),'III-SUB'!$V$3:$W$633,2,0)),0,VLOOKUP(CONCATENATE($B327,AX$2,"SINGLE"),'III-SUB'!$V$3:$W$633,2,0))</f>
        <v>0</v>
      </c>
      <c r="AY327" s="11">
        <f>IF(ISNA(VLOOKUP(CONCATENATE($B327,AY$2,"SINGLE"),'III-SUB'!$V$3:$W$633,2,0)),0,VLOOKUP(CONCATENATE($B327,AY$2,"SINGLE"),'III-SUB'!$V$3:$W$633,2,0))</f>
        <v>0</v>
      </c>
      <c r="AZ327" s="11">
        <f>IF(ISNA(VLOOKUP(CONCATENATE($B327,AZ$2,"SINGLE"),'III-SUB'!$V$3:$W$633,2,0)),0,VLOOKUP(CONCATENATE($B327,AZ$2,"SINGLE"),'III-SUB'!$V$3:$W$633,2,0))</f>
        <v>0</v>
      </c>
      <c r="BA327" s="11">
        <f>IF(ISNA(VLOOKUP(CONCATENATE($B327,BA$2,"SINGLE"),'III-SUB'!$V$3:$W$633,2,0)),0,VLOOKUP(CONCATENATE($B327,BA$2,"SINGLE"),'III-SUB'!$V$3:$W$633,2,0))</f>
        <v>0</v>
      </c>
      <c r="BB327" s="11">
        <f>IF(ISNA(VLOOKUP(CONCATENATE($B327,BB$2,"SINGLE"),'III-SUB'!$V$3:$W$633,2,0)),0,VLOOKUP(CONCATENATE($B327,BB$2,"SINGLE"),'III-SUB'!$V$3:$W$633,2,0))</f>
        <v>0</v>
      </c>
      <c r="BC327" s="11">
        <f>IF(ISNA(VLOOKUP(CONCATENATE($B327,BC$2,"SINGLE"),'III-SUB'!$V$3:$W$633,2,0)),0,VLOOKUP(CONCATENATE($B327,BC$2,"SINGLE"),'III-SUB'!$V$3:$W$633,2,0))</f>
        <v>0</v>
      </c>
      <c r="BD327" s="54">
        <f>SUM(AQ327:BC327)</f>
        <v>0</v>
      </c>
      <c r="BE327" s="54">
        <f>IF(ISNA(VLOOKUP(CONCATENATE($B327,BE$2,"SINGLE"),VHF!$V$3:$W$627,2,0)),0,VLOOKUP(CONCATENATE($B327,BE$2,"SINGLE"),VHF!$V$3:$W$627,2,0))</f>
        <v>0</v>
      </c>
      <c r="BF327" s="11">
        <f>IF(ISNA(VLOOKUP(CONCATENATE($B327,BF$2,"SINGLE"),UHF!$V$3:$W$612,2,0)),0,VLOOKUP(CONCATENATE($B327,BF$2,"SINGLE"),UHF!$V$3:$W$612,2,0))</f>
        <v>0</v>
      </c>
      <c r="BG327" s="11">
        <f>IF(ISNA(VLOOKUP(CONCATENATE($B327,BG$2,"SINGLE"),UHF!$V$3:$W$612,2,0)),0,VLOOKUP(CONCATENATE($B327,BG$2,"SINGLE"),UHF!$V$3:$W$612,2,0))</f>
        <v>0</v>
      </c>
      <c r="BH327" s="11">
        <f>IF(ISNA(VLOOKUP(CONCATENATE($B327,BH$2,"SINGLE"),UHF!$V$3:$W$612,2,0)),0,VLOOKUP(CONCATENATE($B327,BH$2,"SINGLE"),UHF!$V$3:$W$612,2,0))</f>
        <v>0</v>
      </c>
      <c r="BI327" s="11">
        <f>IF(ISNA(VLOOKUP(CONCATENATE($B327,BI$2,"SINGLE"),UHF!$V$3:$W$612,2,0)),0,VLOOKUP(CONCATENATE($B327,BI$2,"SINGLE"),UHF!$V$3:$W$612,2,0))</f>
        <v>0</v>
      </c>
      <c r="BJ327" s="11">
        <f>IF(ISNA(VLOOKUP(CONCATENATE($B327,BJ$2,"SINGLE"),UHF!$V$3:$W$612,2,0)),0,VLOOKUP(CONCATENATE($B327,BJ$2,"SINGLE"),UHF!$V$3:$W$612,2,0))</f>
        <v>0</v>
      </c>
      <c r="BK327" s="11">
        <f>IF(ISNA(VLOOKUP(CONCATENATE($B327,BK$2,"SINGLE"),UHF!$V$3:$W$612,2,0)),0,VLOOKUP(CONCATENATE($B327,BK$2,"SINGLE"),UHF!$V$3:$W$612,2,0))</f>
        <v>0</v>
      </c>
      <c r="BL327" s="11">
        <f>IF(ISNA(VLOOKUP(CONCATENATE($B327,BL$2,"SINGLE"),UHF!$V$3:$W$612,2,0)),0,VLOOKUP(CONCATENATE($B327,BL$2,"SINGLE"),UHF!$V$3:$W$612,2,0))</f>
        <v>0</v>
      </c>
      <c r="BM327" s="11">
        <f>IF(ISNA(VLOOKUP(CONCATENATE($B327,BM$2,"SINGLE"),UHF!$V$3:$W$612,2,0)),0,VLOOKUP(CONCATENATE($B327,BM$2,"SINGLE"),UHF!$V$3:$W$612,2,0))</f>
        <v>0</v>
      </c>
      <c r="BN327" s="11">
        <f>IF(ISNA(VLOOKUP(CONCATENATE($B327,BN$2,"SINGLE"),UHF!$V$3:$W$612,2,0)),0,VLOOKUP(CONCATENATE($B327,BN$2,"SINGLE"),UHF!$V$3:$W$612,2,0))</f>
        <v>0</v>
      </c>
      <c r="BO327" s="11">
        <f>IF(ISNA(VLOOKUP(CONCATENATE($B327,BO$2,"SINGLE"),UHF!$V$3:$W$612,2,0)),0,VLOOKUP(CONCATENATE($B327,BO$2,"SINGLE"),UHF!$V$3:$W$612,2,0))</f>
        <v>0</v>
      </c>
      <c r="BP327" s="11">
        <f>IF(ISNA(VLOOKUP(CONCATENATE($B327,BP$2,"SINGLE"),UHF!$V$3:$W$612,2,0)),0,VLOOKUP(CONCATENATE($B327,BP$2,"SINGLE"),UHF!$V$3:$W$612,2,0))</f>
        <v>0</v>
      </c>
      <c r="BQ327" s="11">
        <f>IF(ISNA(VLOOKUP(CONCATENATE($B327,BQ$2,"SINGLE"),UHF!$V$3:$W$612,2,0)),0,VLOOKUP(CONCATENATE($B327,BQ$2,"SINGLE"),UHF!$V$3:$W$612,2,0))</f>
        <v>0</v>
      </c>
      <c r="BR327" s="54">
        <f>SUM(BF327:BQ327)</f>
        <v>0</v>
      </c>
      <c r="BS327" s="54">
        <f>IF(ISNA(VLOOKUP(CONCATENATE($B327,BS$2,"SINGLE"),'A1'!$V$3:$W$612,2,0)),0,VLOOKUP(CONCATENATE($B327,BS$2,"SINGLE"),'A1'!$V$3:$W$612,2,0))</f>
        <v>0</v>
      </c>
    </row>
    <row r="328" spans="1:71" x14ac:dyDescent="0.2">
      <c r="A328" s="21" t="str">
        <f t="shared" si="2"/>
        <v>326.</v>
      </c>
      <c r="B328" s="8">
        <f>'Seznam-SO'!A328</f>
        <v>0</v>
      </c>
      <c r="C328" s="11">
        <f>IF(ISNA(VLOOKUP(CONCATENATE($B328,C$2,"SINGLE"),'I-SUB'!$V$3:$W$624,2,0)),0,VLOOKUP(CONCATENATE($B328,C$2,"SINGLE"),'I-SUB'!$V$3:$W$624,2,0))</f>
        <v>0</v>
      </c>
      <c r="D328" s="11">
        <f>IF(ISNA(VLOOKUP(CONCATENATE($B328,D$2,"SINGLE"),'I-SUB'!$V$3:$W$624,2,0)),0,VLOOKUP(CONCATENATE($B328,D$2,"SINGLE"),'I-SUB'!$V$3:$W$624,2,0))</f>
        <v>0</v>
      </c>
      <c r="E328" s="11">
        <f>IF(ISNA(VLOOKUP(CONCATENATE($B328,E$2,"SINGLE"),'I-SUB'!$V$3:$W$624,2,0)),0,VLOOKUP(CONCATENATE($B328,E$2,"SINGLE"),'I-SUB'!$V$3:$W$624,2,0))</f>
        <v>0</v>
      </c>
      <c r="F328" s="11">
        <f>IF(ISNA(VLOOKUP(CONCATENATE($B328,F$2,"SINGLE"),'I-SUB'!$V$3:$W$624,2,0)),0,VLOOKUP(CONCATENATE($B328,F$2,"SINGLE"),'I-SUB'!$V$3:$W$624,2,0))</f>
        <v>0</v>
      </c>
      <c r="G328" s="11">
        <f>IF(ISNA(VLOOKUP(CONCATENATE($B328,G$2,"SINGLE"),'I-SUB'!$V$3:$W$624,2,0)),0,VLOOKUP(CONCATENATE($B328,G$2,"SINGLE"),'I-SUB'!$V$3:$W$624,2,0))</f>
        <v>0</v>
      </c>
      <c r="H328" s="11">
        <f>IF(ISNA(VLOOKUP(CONCATENATE($B328,H$2,"SINGLE"),'I-SUB'!$V$3:$W$624,2,0)),0,VLOOKUP(CONCATENATE($B328,H$2,"SINGLE"),'I-SUB'!$V$3:$W$624,2,0))</f>
        <v>0</v>
      </c>
      <c r="I328" s="11">
        <f>IF(ISNA(VLOOKUP(CONCATENATE($B328,I$2,"SINGLE"),'I-SUB'!$V$3:$W$624,2,0)),0,VLOOKUP(CONCATENATE($B328,I$2,"SINGLE"),'I-SUB'!$V$3:$W$624,2,0))</f>
        <v>0</v>
      </c>
      <c r="J328" s="11">
        <f>IF(ISNA(VLOOKUP(CONCATENATE($B328,J$2,"SINGLE"),'I-SUB'!$V$3:$W$624,2,0)),0,VLOOKUP(CONCATENATE($B328,J$2,"SINGLE"),'I-SUB'!$V$3:$W$624,2,0))</f>
        <v>0</v>
      </c>
      <c r="K328" s="11">
        <f>IF(ISNA(VLOOKUP(CONCATENATE($B328,K$2,"SINGLE"),'I-SUB'!$V$3:$W$624,2,0)),0,VLOOKUP(CONCATENATE($B328,K$2,"SINGLE"),'I-SUB'!$V$3:$W$624,2,0))</f>
        <v>0</v>
      </c>
      <c r="L328" s="11">
        <f>IF(ISNA(VLOOKUP(CONCATENATE($B328,L$2,"SINGLE"),'I-SUB'!$V$3:$W$624,2,0)),0,VLOOKUP(CONCATENATE($B328,L$2,"SINGLE"),'I-SUB'!$V$3:$W$624,2,0))</f>
        <v>0</v>
      </c>
      <c r="M328" s="11">
        <f>IF(ISNA(VLOOKUP(CONCATENATE($B328,M$2,"SINGLE"),'I-SUB'!$V$3:$W$624,2,0)),0,VLOOKUP(CONCATENATE($B328,M$2,"SINGLE"),'I-SUB'!$V$3:$W$624,2,0))</f>
        <v>0</v>
      </c>
      <c r="N328" s="11">
        <f>IF(ISNA(VLOOKUP(CONCATENATE($B328,N$2,"SINGLE"),'I-SUB'!$V$3:$W$624,2,0)),0,VLOOKUP(CONCATENATE($B328,N$2,"SINGLE"),'I-SUB'!$V$3:$W$624,2,0))</f>
        <v>0</v>
      </c>
      <c r="O328" s="11">
        <f>IF(ISNA(VLOOKUP(CONCATENATE($B328,O$2,"SINGLE"),'I-SUB'!$V$3:$W$624,2,0)),0,VLOOKUP(CONCATENATE($B328,O$2,"SINGLE"),'I-SUB'!$V$3:$W$624,2,0))</f>
        <v>0</v>
      </c>
      <c r="P328" s="54">
        <f>SUM(C328:O328)</f>
        <v>0</v>
      </c>
      <c r="Q328" s="11">
        <f>IF(ISNA(VLOOKUP(CONCATENATE($B328,Q$2,"SINGLE"),'II-SUB'!$V$3:$W$630,2,0)),0,VLOOKUP(CONCATENATE($B328,Q$2,"SINGLE"),'II-SUB'!$V$3:$W$630,2,0))</f>
        <v>0</v>
      </c>
      <c r="R328" s="11">
        <f>IF(ISNA(VLOOKUP(CONCATENATE($B328,R$2,"SINGLE"),'II-SUB'!$V$3:$W$630,2,0)),0,VLOOKUP(CONCATENATE($B328,R$2,"SINGLE"),'II-SUB'!$V$3:$W$630,2,0))</f>
        <v>0</v>
      </c>
      <c r="S328" s="11">
        <f>IF(ISNA(VLOOKUP(CONCATENATE($B328,S$2,"SINGLE"),'II-SUB'!$V$3:$W$630,2,0)),0,VLOOKUP(CONCATENATE($B328,S$2,"SINGLE"),'II-SUB'!$V$3:$W$630,2,0))</f>
        <v>0</v>
      </c>
      <c r="T328" s="11">
        <f>IF(ISNA(VLOOKUP(CONCATENATE($B328,T$2,"SINGLE"),'II-SUB'!$V$3:$W$630,2,0)),0,VLOOKUP(CONCATENATE($B328,T$2,"SINGLE"),'II-SUB'!$V$3:$W$630,2,0))</f>
        <v>0</v>
      </c>
      <c r="U328" s="11">
        <f>IF(ISNA(VLOOKUP(CONCATENATE($B328,U$2,"SINGLE"),'II-SUB'!$V$3:$W$630,2,0)),0,VLOOKUP(CONCATENATE($B328,U$2,"SINGLE"),'II-SUB'!$V$3:$W$630,2,0))</f>
        <v>0</v>
      </c>
      <c r="V328" s="11">
        <f>IF(ISNA(VLOOKUP(CONCATENATE($B328,V$2,"SINGLE"),'II-SUB'!$V$3:$W$630,2,0)),0,VLOOKUP(CONCATENATE($B328,V$2,"SINGLE"),'II-SUB'!$V$3:$W$630,2,0))</f>
        <v>0</v>
      </c>
      <c r="W328" s="11">
        <f>IF(ISNA(VLOOKUP(CONCATENATE($B328,W$2,"SINGLE"),'II-SUB'!$V$3:$W$630,2,0)),0,VLOOKUP(CONCATENATE($B328,W$2,"SINGLE"),'II-SUB'!$V$3:$W$630,2,0))</f>
        <v>0</v>
      </c>
      <c r="X328" s="11">
        <f>IF(ISNA(VLOOKUP(CONCATENATE($B328,X$2,"SINGLE"),'II-SUB'!$V$3:$W$630,2,0)),0,VLOOKUP(CONCATENATE($B328,X$2,"SINGLE"),'II-SUB'!$V$3:$W$630,2,0))</f>
        <v>0</v>
      </c>
      <c r="Y328" s="11">
        <f>IF(ISNA(VLOOKUP(CONCATENATE($B328,Y$2,"SINGLE"),'II-SUB'!$V$3:$W$630,2,0)),0,VLOOKUP(CONCATENATE($B328,Y$2,"SINGLE"),'II-SUB'!$V$3:$W$630,2,0))</f>
        <v>0</v>
      </c>
      <c r="Z328" s="11">
        <f>IF(ISNA(VLOOKUP(CONCATENATE($B328,Z$2,"SINGLE"),'II-SUB'!$V$3:$W$630,2,0)),0,VLOOKUP(CONCATENATE($B328,Z$2,"SINGLE"),'II-SUB'!$V$3:$W$630,2,0))</f>
        <v>0</v>
      </c>
      <c r="AA328" s="11">
        <f>IF(ISNA(VLOOKUP(CONCATENATE($B328,AA$2,"SINGLE"),'II-SUB'!$V$3:$W$630,2,0)),0,VLOOKUP(CONCATENATE($B328,AA$2,"SINGLE"),'II-SUB'!$V$3:$W$630,2,0))</f>
        <v>0</v>
      </c>
      <c r="AB328" s="11">
        <f>IF(ISNA(VLOOKUP(CONCATENATE($B328,AB$2,"SINGLE"),'II-SUB'!$V$3:$W$630,2,0)),0,VLOOKUP(CONCATENATE($B328,AB$2,"SINGLE"),'II-SUB'!$V$3:$W$630,2,0))</f>
        <v>0</v>
      </c>
      <c r="AC328" s="11">
        <f>IF(ISNA(VLOOKUP(CONCATENATE($B328,AC$2,"SINGLE"),'II-SUB'!$V$3:$W$630,2,0)),0,VLOOKUP(CONCATENATE($B328,AC$2,"SINGLE"),'II-SUB'!$V$3:$W$630,2,0))</f>
        <v>0</v>
      </c>
      <c r="AD328" s="54">
        <f>SUM(Q328:AC328)</f>
        <v>0</v>
      </c>
      <c r="AE328" s="11">
        <f>IF(ISNA(VLOOKUP(CONCATENATE($B328,AE$2,"SINGLE"),MW!$V$3:$W$600,2,0)),0,VLOOKUP(CONCATENATE($B328,AE$2,"SINGLE"),MW!$V$3:$W$600,2,0))</f>
        <v>0</v>
      </c>
      <c r="AF328" s="11">
        <f>IF(ISNA(VLOOKUP(CONCATENATE($B328,AF$2,"SINGLE"),MW!$V$3:$W$600,2,0)),0,VLOOKUP(CONCATENATE($B328,AF$2,"SINGLE"),MW!$V$3:$W$600,2,0))</f>
        <v>0</v>
      </c>
      <c r="AG328" s="11">
        <f>IF(ISNA(VLOOKUP(CONCATENATE($B328,AG$2,"SINGLE"),MW!$V$3:$W$600,2,0)),0,VLOOKUP(CONCATENATE($B328,AG$2,"SINGLE"),MW!$V$3:$W$600,2,0))</f>
        <v>0</v>
      </c>
      <c r="AH328" s="11">
        <f>IF(ISNA(VLOOKUP(CONCATENATE($B328,AH$2,"SINGLE"),MW!$V$3:$W$600,2,0)),0,VLOOKUP(CONCATENATE($B328,AH$2,"SINGLE"),MW!$V$3:$W$600,2,0))</f>
        <v>0</v>
      </c>
      <c r="AI328" s="11">
        <f>IF(ISNA(VLOOKUP(CONCATENATE($B328,AI$2,"SINGLE"),MW!$V$3:$W$600,2,0)),0,VLOOKUP(CONCATENATE($B328,AI$2,"SINGLE"),MW!$V$3:$W$600,2,0))</f>
        <v>0</v>
      </c>
      <c r="AJ328" s="11">
        <f>IF(ISNA(VLOOKUP(CONCATENATE($B328,AJ$2,"SINGLE"),MW!$V$3:$W$600,2,0)),0,VLOOKUP(CONCATENATE($B328,AJ$2,"SINGLE"),MW!$V$3:$W$600,2,0))</f>
        <v>0</v>
      </c>
      <c r="AK328" s="11">
        <f>IF(ISNA(VLOOKUP(CONCATENATE($B328,AK$2,"SINGLE"),MW!$V$3:$W$600,2,0)),0,VLOOKUP(CONCATENATE($B328,AK$2,"SINGLE"),MW!$V$3:$W$600,2,0))</f>
        <v>0</v>
      </c>
      <c r="AL328" s="11">
        <f>IF(ISNA(VLOOKUP(CONCATENATE($B328,AL$2,"SINGLE"),MW!$V$3:$W$600,2,0)),0,VLOOKUP(CONCATENATE($B328,AL$2,"SINGLE"),MW!$V$3:$W$600,2,0))</f>
        <v>0</v>
      </c>
      <c r="AM328" s="11">
        <f>IF(ISNA(VLOOKUP(CONCATENATE($B328,AM$2,"SINGLE"),MW!$V$3:$W$600,2,0)),0,VLOOKUP(CONCATENATE($B328,AM$2,"SINGLE"),MW!$V$3:$W$600,2,0))</f>
        <v>0</v>
      </c>
      <c r="AN328" s="11">
        <f>IF(ISNA(VLOOKUP(CONCATENATE($B328,AN$2,"SINGLE"),MW!$V$3:$W$600,2,0)),0,VLOOKUP(CONCATENATE($B328,AN$2,"SINGLE"),MW!$V$3:$W$600,2,0))</f>
        <v>0</v>
      </c>
      <c r="AO328" s="11">
        <f>IF(ISNA(VLOOKUP(CONCATENATE($B328,AO$2,"SINGLE"),MW!$V$3:$W$600,2,0)),0,VLOOKUP(CONCATENATE($B328,AO$2,"SINGLE"),MW!$V$3:$W$600,2,0))</f>
        <v>0</v>
      </c>
      <c r="AP328" s="54">
        <f>SUM(AE328:AO328)</f>
        <v>0</v>
      </c>
      <c r="AQ328" s="11">
        <f>IF(ISNA(VLOOKUP(CONCATENATE($B328,AQ$2,"SINGLE"),'III-SUB'!$V$3:$W$633,2,0)),0,VLOOKUP(CONCATENATE($B328,AQ$2,"SINGLE"),'III-SUB'!$V$3:$W$633,2,0))</f>
        <v>0</v>
      </c>
      <c r="AR328" s="11">
        <f>IF(ISNA(VLOOKUP(CONCATENATE($B328,AR$2,"SINGLE"),'III-SUB'!$V$3:$W$633,2,0)),0,VLOOKUP(CONCATENATE($B328,AR$2,"SINGLE"),'III-SUB'!$V$3:$W$633,2,0))</f>
        <v>0</v>
      </c>
      <c r="AS328" s="11">
        <f>IF(ISNA(VLOOKUP(CONCATENATE($B328,AS$2,"SINGLE"),'III-SUB'!$V$3:$W$633,2,0)),0,VLOOKUP(CONCATENATE($B328,AS$2,"SINGLE"),'III-SUB'!$V$3:$W$633,2,0))</f>
        <v>0</v>
      </c>
      <c r="AT328" s="11">
        <f>IF(ISNA(VLOOKUP(CONCATENATE($B328,AT$2,"SINGLE"),'III-SUB'!$V$3:$W$633,2,0)),0,VLOOKUP(CONCATENATE($B328,AT$2,"SINGLE"),'III-SUB'!$V$3:$W$633,2,0))</f>
        <v>0</v>
      </c>
      <c r="AU328" s="11">
        <f>IF(ISNA(VLOOKUP(CONCATENATE($B328,AU$2,"SINGLE"),'III-SUB'!$V$3:$W$633,2,0)),0,VLOOKUP(CONCATENATE($B328,AU$2,"SINGLE"),'III-SUB'!$V$3:$W$633,2,0))</f>
        <v>0</v>
      </c>
      <c r="AV328" s="11">
        <f>IF(ISNA(VLOOKUP(CONCATENATE($B328,AV$2,"SINGLE"),'III-SUB'!$V$3:$W$633,2,0)),0,VLOOKUP(CONCATENATE($B328,AV$2,"SINGLE"),'III-SUB'!$V$3:$W$633,2,0))</f>
        <v>0</v>
      </c>
      <c r="AW328" s="11">
        <f>IF(ISNA(VLOOKUP(CONCATENATE($B328,AW$2,"SINGLE"),'III-SUB'!$V$3:$W$633,2,0)),0,VLOOKUP(CONCATENATE($B328,AW$2,"SINGLE"),'III-SUB'!$V$3:$W$633,2,0))</f>
        <v>0</v>
      </c>
      <c r="AX328" s="11">
        <f>IF(ISNA(VLOOKUP(CONCATENATE($B328,AX$2,"SINGLE"),'III-SUB'!$V$3:$W$633,2,0)),0,VLOOKUP(CONCATENATE($B328,AX$2,"SINGLE"),'III-SUB'!$V$3:$W$633,2,0))</f>
        <v>0</v>
      </c>
      <c r="AY328" s="11">
        <f>IF(ISNA(VLOOKUP(CONCATENATE($B328,AY$2,"SINGLE"),'III-SUB'!$V$3:$W$633,2,0)),0,VLOOKUP(CONCATENATE($B328,AY$2,"SINGLE"),'III-SUB'!$V$3:$W$633,2,0))</f>
        <v>0</v>
      </c>
      <c r="AZ328" s="11">
        <f>IF(ISNA(VLOOKUP(CONCATENATE($B328,AZ$2,"SINGLE"),'III-SUB'!$V$3:$W$633,2,0)),0,VLOOKUP(CONCATENATE($B328,AZ$2,"SINGLE"),'III-SUB'!$V$3:$W$633,2,0))</f>
        <v>0</v>
      </c>
      <c r="BA328" s="11">
        <f>IF(ISNA(VLOOKUP(CONCATENATE($B328,BA$2,"SINGLE"),'III-SUB'!$V$3:$W$633,2,0)),0,VLOOKUP(CONCATENATE($B328,BA$2,"SINGLE"),'III-SUB'!$V$3:$W$633,2,0))</f>
        <v>0</v>
      </c>
      <c r="BB328" s="11">
        <f>IF(ISNA(VLOOKUP(CONCATENATE($B328,BB$2,"SINGLE"),'III-SUB'!$V$3:$W$633,2,0)),0,VLOOKUP(CONCATENATE($B328,BB$2,"SINGLE"),'III-SUB'!$V$3:$W$633,2,0))</f>
        <v>0</v>
      </c>
      <c r="BC328" s="11">
        <f>IF(ISNA(VLOOKUP(CONCATENATE($B328,BC$2,"SINGLE"),'III-SUB'!$V$3:$W$633,2,0)),0,VLOOKUP(CONCATENATE($B328,BC$2,"SINGLE"),'III-SUB'!$V$3:$W$633,2,0))</f>
        <v>0</v>
      </c>
      <c r="BD328" s="54">
        <f>SUM(AQ328:BC328)</f>
        <v>0</v>
      </c>
      <c r="BE328" s="54">
        <f>IF(ISNA(VLOOKUP(CONCATENATE($B328,BE$2,"SINGLE"),VHF!$V$3:$W$627,2,0)),0,VLOOKUP(CONCATENATE($B328,BE$2,"SINGLE"),VHF!$V$3:$W$627,2,0))</f>
        <v>0</v>
      </c>
      <c r="BF328" s="11">
        <f>IF(ISNA(VLOOKUP(CONCATENATE($B328,BF$2,"SINGLE"),UHF!$V$3:$W$612,2,0)),0,VLOOKUP(CONCATENATE($B328,BF$2,"SINGLE"),UHF!$V$3:$W$612,2,0))</f>
        <v>0</v>
      </c>
      <c r="BG328" s="11">
        <f>IF(ISNA(VLOOKUP(CONCATENATE($B328,BG$2,"SINGLE"),UHF!$V$3:$W$612,2,0)),0,VLOOKUP(CONCATENATE($B328,BG$2,"SINGLE"),UHF!$V$3:$W$612,2,0))</f>
        <v>0</v>
      </c>
      <c r="BH328" s="11">
        <f>IF(ISNA(VLOOKUP(CONCATENATE($B328,BH$2,"SINGLE"),UHF!$V$3:$W$612,2,0)),0,VLOOKUP(CONCATENATE($B328,BH$2,"SINGLE"),UHF!$V$3:$W$612,2,0))</f>
        <v>0</v>
      </c>
      <c r="BI328" s="11">
        <f>IF(ISNA(VLOOKUP(CONCATENATE($B328,BI$2,"SINGLE"),UHF!$V$3:$W$612,2,0)),0,VLOOKUP(CONCATENATE($B328,BI$2,"SINGLE"),UHF!$V$3:$W$612,2,0))</f>
        <v>0</v>
      </c>
      <c r="BJ328" s="11">
        <f>IF(ISNA(VLOOKUP(CONCATENATE($B328,BJ$2,"SINGLE"),UHF!$V$3:$W$612,2,0)),0,VLOOKUP(CONCATENATE($B328,BJ$2,"SINGLE"),UHF!$V$3:$W$612,2,0))</f>
        <v>0</v>
      </c>
      <c r="BK328" s="11">
        <f>IF(ISNA(VLOOKUP(CONCATENATE($B328,BK$2,"SINGLE"),UHF!$V$3:$W$612,2,0)),0,VLOOKUP(CONCATENATE($B328,BK$2,"SINGLE"),UHF!$V$3:$W$612,2,0))</f>
        <v>0</v>
      </c>
      <c r="BL328" s="11">
        <f>IF(ISNA(VLOOKUP(CONCATENATE($B328,BL$2,"SINGLE"),UHF!$V$3:$W$612,2,0)),0,VLOOKUP(CONCATENATE($B328,BL$2,"SINGLE"),UHF!$V$3:$W$612,2,0))</f>
        <v>0</v>
      </c>
      <c r="BM328" s="11">
        <f>IF(ISNA(VLOOKUP(CONCATENATE($B328,BM$2,"SINGLE"),UHF!$V$3:$W$612,2,0)),0,VLOOKUP(CONCATENATE($B328,BM$2,"SINGLE"),UHF!$V$3:$W$612,2,0))</f>
        <v>0</v>
      </c>
      <c r="BN328" s="11">
        <f>IF(ISNA(VLOOKUP(CONCATENATE($B328,BN$2,"SINGLE"),UHF!$V$3:$W$612,2,0)),0,VLOOKUP(CONCATENATE($B328,BN$2,"SINGLE"),UHF!$V$3:$W$612,2,0))</f>
        <v>0</v>
      </c>
      <c r="BO328" s="11">
        <f>IF(ISNA(VLOOKUP(CONCATENATE($B328,BO$2,"SINGLE"),UHF!$V$3:$W$612,2,0)),0,VLOOKUP(CONCATENATE($B328,BO$2,"SINGLE"),UHF!$V$3:$W$612,2,0))</f>
        <v>0</v>
      </c>
      <c r="BP328" s="11">
        <f>IF(ISNA(VLOOKUP(CONCATENATE($B328,BP$2,"SINGLE"),UHF!$V$3:$W$612,2,0)),0,VLOOKUP(CONCATENATE($B328,BP$2,"SINGLE"),UHF!$V$3:$W$612,2,0))</f>
        <v>0</v>
      </c>
      <c r="BQ328" s="11">
        <f>IF(ISNA(VLOOKUP(CONCATENATE($B328,BQ$2,"SINGLE"),UHF!$V$3:$W$612,2,0)),0,VLOOKUP(CONCATENATE($B328,BQ$2,"SINGLE"),UHF!$V$3:$W$612,2,0))</f>
        <v>0</v>
      </c>
      <c r="BR328" s="54">
        <f>SUM(BF328:BQ328)</f>
        <v>0</v>
      </c>
      <c r="BS328" s="54">
        <f>IF(ISNA(VLOOKUP(CONCATENATE($B328,BS$2,"SINGLE"),'A1'!$V$3:$W$612,2,0)),0,VLOOKUP(CONCATENATE($B328,BS$2,"SINGLE"),'A1'!$V$3:$W$612,2,0))</f>
        <v>0</v>
      </c>
    </row>
    <row r="329" spans="1:71" x14ac:dyDescent="0.2">
      <c r="A329" s="21" t="str">
        <f t="shared" si="2"/>
        <v>327.</v>
      </c>
      <c r="B329" s="8">
        <f>'Seznam-SO'!A329</f>
        <v>0</v>
      </c>
      <c r="C329" s="11">
        <f>IF(ISNA(VLOOKUP(CONCATENATE($B329,C$2,"SINGLE"),'I-SUB'!$V$3:$W$624,2,0)),0,VLOOKUP(CONCATENATE($B329,C$2,"SINGLE"),'I-SUB'!$V$3:$W$624,2,0))</f>
        <v>0</v>
      </c>
      <c r="D329" s="11">
        <f>IF(ISNA(VLOOKUP(CONCATENATE($B329,D$2,"SINGLE"),'I-SUB'!$V$3:$W$624,2,0)),0,VLOOKUP(CONCATENATE($B329,D$2,"SINGLE"),'I-SUB'!$V$3:$W$624,2,0))</f>
        <v>0</v>
      </c>
      <c r="E329" s="11">
        <f>IF(ISNA(VLOOKUP(CONCATENATE($B329,E$2,"SINGLE"),'I-SUB'!$V$3:$W$624,2,0)),0,VLOOKUP(CONCATENATE($B329,E$2,"SINGLE"),'I-SUB'!$V$3:$W$624,2,0))</f>
        <v>0</v>
      </c>
      <c r="F329" s="11">
        <f>IF(ISNA(VLOOKUP(CONCATENATE($B329,F$2,"SINGLE"),'I-SUB'!$V$3:$W$624,2,0)),0,VLOOKUP(CONCATENATE($B329,F$2,"SINGLE"),'I-SUB'!$V$3:$W$624,2,0))</f>
        <v>0</v>
      </c>
      <c r="G329" s="11">
        <f>IF(ISNA(VLOOKUP(CONCATENATE($B329,G$2,"SINGLE"),'I-SUB'!$V$3:$W$624,2,0)),0,VLOOKUP(CONCATENATE($B329,G$2,"SINGLE"),'I-SUB'!$V$3:$W$624,2,0))</f>
        <v>0</v>
      </c>
      <c r="H329" s="11">
        <f>IF(ISNA(VLOOKUP(CONCATENATE($B329,H$2,"SINGLE"),'I-SUB'!$V$3:$W$624,2,0)),0,VLOOKUP(CONCATENATE($B329,H$2,"SINGLE"),'I-SUB'!$V$3:$W$624,2,0))</f>
        <v>0</v>
      </c>
      <c r="I329" s="11">
        <f>IF(ISNA(VLOOKUP(CONCATENATE($B329,I$2,"SINGLE"),'I-SUB'!$V$3:$W$624,2,0)),0,VLOOKUP(CONCATENATE($B329,I$2,"SINGLE"),'I-SUB'!$V$3:$W$624,2,0))</f>
        <v>0</v>
      </c>
      <c r="J329" s="11">
        <f>IF(ISNA(VLOOKUP(CONCATENATE($B329,J$2,"SINGLE"),'I-SUB'!$V$3:$W$624,2,0)),0,VLOOKUP(CONCATENATE($B329,J$2,"SINGLE"),'I-SUB'!$V$3:$W$624,2,0))</f>
        <v>0</v>
      </c>
      <c r="K329" s="11">
        <f>IF(ISNA(VLOOKUP(CONCATENATE($B329,K$2,"SINGLE"),'I-SUB'!$V$3:$W$624,2,0)),0,VLOOKUP(CONCATENATE($B329,K$2,"SINGLE"),'I-SUB'!$V$3:$W$624,2,0))</f>
        <v>0</v>
      </c>
      <c r="L329" s="11">
        <f>IF(ISNA(VLOOKUP(CONCATENATE($B329,L$2,"SINGLE"),'I-SUB'!$V$3:$W$624,2,0)),0,VLOOKUP(CONCATENATE($B329,L$2,"SINGLE"),'I-SUB'!$V$3:$W$624,2,0))</f>
        <v>0</v>
      </c>
      <c r="M329" s="11">
        <f>IF(ISNA(VLOOKUP(CONCATENATE($B329,M$2,"SINGLE"),'I-SUB'!$V$3:$W$624,2,0)),0,VLOOKUP(CONCATENATE($B329,M$2,"SINGLE"),'I-SUB'!$V$3:$W$624,2,0))</f>
        <v>0</v>
      </c>
      <c r="N329" s="11">
        <f>IF(ISNA(VLOOKUP(CONCATENATE($B329,N$2,"SINGLE"),'I-SUB'!$V$3:$W$624,2,0)),0,VLOOKUP(CONCATENATE($B329,N$2,"SINGLE"),'I-SUB'!$V$3:$W$624,2,0))</f>
        <v>0</v>
      </c>
      <c r="O329" s="11">
        <f>IF(ISNA(VLOOKUP(CONCATENATE($B329,O$2,"SINGLE"),'I-SUB'!$V$3:$W$624,2,0)),0,VLOOKUP(CONCATENATE($B329,O$2,"SINGLE"),'I-SUB'!$V$3:$W$624,2,0))</f>
        <v>0</v>
      </c>
      <c r="P329" s="54">
        <f>SUM(C329:O329)</f>
        <v>0</v>
      </c>
      <c r="Q329" s="11">
        <f>IF(ISNA(VLOOKUP(CONCATENATE($B329,Q$2,"SINGLE"),'II-SUB'!$V$3:$W$630,2,0)),0,VLOOKUP(CONCATENATE($B329,Q$2,"SINGLE"),'II-SUB'!$V$3:$W$630,2,0))</f>
        <v>0</v>
      </c>
      <c r="R329" s="11">
        <f>IF(ISNA(VLOOKUP(CONCATENATE($B329,R$2,"SINGLE"),'II-SUB'!$V$3:$W$630,2,0)),0,VLOOKUP(CONCATENATE($B329,R$2,"SINGLE"),'II-SUB'!$V$3:$W$630,2,0))</f>
        <v>0</v>
      </c>
      <c r="S329" s="11">
        <f>IF(ISNA(VLOOKUP(CONCATENATE($B329,S$2,"SINGLE"),'II-SUB'!$V$3:$W$630,2,0)),0,VLOOKUP(CONCATENATE($B329,S$2,"SINGLE"),'II-SUB'!$V$3:$W$630,2,0))</f>
        <v>0</v>
      </c>
      <c r="T329" s="11">
        <f>IF(ISNA(VLOOKUP(CONCATENATE($B329,T$2,"SINGLE"),'II-SUB'!$V$3:$W$630,2,0)),0,VLOOKUP(CONCATENATE($B329,T$2,"SINGLE"),'II-SUB'!$V$3:$W$630,2,0))</f>
        <v>0</v>
      </c>
      <c r="U329" s="11">
        <f>IF(ISNA(VLOOKUP(CONCATENATE($B329,U$2,"SINGLE"),'II-SUB'!$V$3:$W$630,2,0)),0,VLOOKUP(CONCATENATE($B329,U$2,"SINGLE"),'II-SUB'!$V$3:$W$630,2,0))</f>
        <v>0</v>
      </c>
      <c r="V329" s="11">
        <f>IF(ISNA(VLOOKUP(CONCATENATE($B329,V$2,"SINGLE"),'II-SUB'!$V$3:$W$630,2,0)),0,VLOOKUP(CONCATENATE($B329,V$2,"SINGLE"),'II-SUB'!$V$3:$W$630,2,0))</f>
        <v>0</v>
      </c>
      <c r="W329" s="11">
        <f>IF(ISNA(VLOOKUP(CONCATENATE($B329,W$2,"SINGLE"),'II-SUB'!$V$3:$W$630,2,0)),0,VLOOKUP(CONCATENATE($B329,W$2,"SINGLE"),'II-SUB'!$V$3:$W$630,2,0))</f>
        <v>0</v>
      </c>
      <c r="X329" s="11">
        <f>IF(ISNA(VLOOKUP(CONCATENATE($B329,X$2,"SINGLE"),'II-SUB'!$V$3:$W$630,2,0)),0,VLOOKUP(CONCATENATE($B329,X$2,"SINGLE"),'II-SUB'!$V$3:$W$630,2,0))</f>
        <v>0</v>
      </c>
      <c r="Y329" s="11">
        <f>IF(ISNA(VLOOKUP(CONCATENATE($B329,Y$2,"SINGLE"),'II-SUB'!$V$3:$W$630,2,0)),0,VLOOKUP(CONCATENATE($B329,Y$2,"SINGLE"),'II-SUB'!$V$3:$W$630,2,0))</f>
        <v>0</v>
      </c>
      <c r="Z329" s="11">
        <f>IF(ISNA(VLOOKUP(CONCATENATE($B329,Z$2,"SINGLE"),'II-SUB'!$V$3:$W$630,2,0)),0,VLOOKUP(CONCATENATE($B329,Z$2,"SINGLE"),'II-SUB'!$V$3:$W$630,2,0))</f>
        <v>0</v>
      </c>
      <c r="AA329" s="11">
        <f>IF(ISNA(VLOOKUP(CONCATENATE($B329,AA$2,"SINGLE"),'II-SUB'!$V$3:$W$630,2,0)),0,VLOOKUP(CONCATENATE($B329,AA$2,"SINGLE"),'II-SUB'!$V$3:$W$630,2,0))</f>
        <v>0</v>
      </c>
      <c r="AB329" s="11">
        <f>IF(ISNA(VLOOKUP(CONCATENATE($B329,AB$2,"SINGLE"),'II-SUB'!$V$3:$W$630,2,0)),0,VLOOKUP(CONCATENATE($B329,AB$2,"SINGLE"),'II-SUB'!$V$3:$W$630,2,0))</f>
        <v>0</v>
      </c>
      <c r="AC329" s="11">
        <f>IF(ISNA(VLOOKUP(CONCATENATE($B329,AC$2,"SINGLE"),'II-SUB'!$V$3:$W$630,2,0)),0,VLOOKUP(CONCATENATE($B329,AC$2,"SINGLE"),'II-SUB'!$V$3:$W$630,2,0))</f>
        <v>0</v>
      </c>
      <c r="AD329" s="54">
        <f>SUM(Q329:AC329)</f>
        <v>0</v>
      </c>
      <c r="AE329" s="11">
        <f>IF(ISNA(VLOOKUP(CONCATENATE($B329,AE$2,"SINGLE"),MW!$V$3:$W$600,2,0)),0,VLOOKUP(CONCATENATE($B329,AE$2,"SINGLE"),MW!$V$3:$W$600,2,0))</f>
        <v>0</v>
      </c>
      <c r="AF329" s="11">
        <f>IF(ISNA(VLOOKUP(CONCATENATE($B329,AF$2,"SINGLE"),MW!$V$3:$W$600,2,0)),0,VLOOKUP(CONCATENATE($B329,AF$2,"SINGLE"),MW!$V$3:$W$600,2,0))</f>
        <v>0</v>
      </c>
      <c r="AG329" s="11">
        <f>IF(ISNA(VLOOKUP(CONCATENATE($B329,AG$2,"SINGLE"),MW!$V$3:$W$600,2,0)),0,VLOOKUP(CONCATENATE($B329,AG$2,"SINGLE"),MW!$V$3:$W$600,2,0))</f>
        <v>0</v>
      </c>
      <c r="AH329" s="11">
        <f>IF(ISNA(VLOOKUP(CONCATENATE($B329,AH$2,"SINGLE"),MW!$V$3:$W$600,2,0)),0,VLOOKUP(CONCATENATE($B329,AH$2,"SINGLE"),MW!$V$3:$W$600,2,0))</f>
        <v>0</v>
      </c>
      <c r="AI329" s="11">
        <f>IF(ISNA(VLOOKUP(CONCATENATE($B329,AI$2,"SINGLE"),MW!$V$3:$W$600,2,0)),0,VLOOKUP(CONCATENATE($B329,AI$2,"SINGLE"),MW!$V$3:$W$600,2,0))</f>
        <v>0</v>
      </c>
      <c r="AJ329" s="11">
        <f>IF(ISNA(VLOOKUP(CONCATENATE($B329,AJ$2,"SINGLE"),MW!$V$3:$W$600,2,0)),0,VLOOKUP(CONCATENATE($B329,AJ$2,"SINGLE"),MW!$V$3:$W$600,2,0))</f>
        <v>0</v>
      </c>
      <c r="AK329" s="11">
        <f>IF(ISNA(VLOOKUP(CONCATENATE($B329,AK$2,"SINGLE"),MW!$V$3:$W$600,2,0)),0,VLOOKUP(CONCATENATE($B329,AK$2,"SINGLE"),MW!$V$3:$W$600,2,0))</f>
        <v>0</v>
      </c>
      <c r="AL329" s="11">
        <f>IF(ISNA(VLOOKUP(CONCATENATE($B329,AL$2,"SINGLE"),MW!$V$3:$W$600,2,0)),0,VLOOKUP(CONCATENATE($B329,AL$2,"SINGLE"),MW!$V$3:$W$600,2,0))</f>
        <v>0</v>
      </c>
      <c r="AM329" s="11">
        <f>IF(ISNA(VLOOKUP(CONCATENATE($B329,AM$2,"SINGLE"),MW!$V$3:$W$600,2,0)),0,VLOOKUP(CONCATENATE($B329,AM$2,"SINGLE"),MW!$V$3:$W$600,2,0))</f>
        <v>0</v>
      </c>
      <c r="AN329" s="11">
        <f>IF(ISNA(VLOOKUP(CONCATENATE($B329,AN$2,"SINGLE"),MW!$V$3:$W$600,2,0)),0,VLOOKUP(CONCATENATE($B329,AN$2,"SINGLE"),MW!$V$3:$W$600,2,0))</f>
        <v>0</v>
      </c>
      <c r="AO329" s="11">
        <f>IF(ISNA(VLOOKUP(CONCATENATE($B329,AO$2,"SINGLE"),MW!$V$3:$W$600,2,0)),0,VLOOKUP(CONCATENATE($B329,AO$2,"SINGLE"),MW!$V$3:$W$600,2,0))</f>
        <v>0</v>
      </c>
      <c r="AP329" s="54">
        <f>SUM(AE329:AO329)</f>
        <v>0</v>
      </c>
      <c r="AQ329" s="11">
        <f>IF(ISNA(VLOOKUP(CONCATENATE($B329,AQ$2,"SINGLE"),'III-SUB'!$V$3:$W$633,2,0)),0,VLOOKUP(CONCATENATE($B329,AQ$2,"SINGLE"),'III-SUB'!$V$3:$W$633,2,0))</f>
        <v>0</v>
      </c>
      <c r="AR329" s="11">
        <f>IF(ISNA(VLOOKUP(CONCATENATE($B329,AR$2,"SINGLE"),'III-SUB'!$V$3:$W$633,2,0)),0,VLOOKUP(CONCATENATE($B329,AR$2,"SINGLE"),'III-SUB'!$V$3:$W$633,2,0))</f>
        <v>0</v>
      </c>
      <c r="AS329" s="11">
        <f>IF(ISNA(VLOOKUP(CONCATENATE($B329,AS$2,"SINGLE"),'III-SUB'!$V$3:$W$633,2,0)),0,VLOOKUP(CONCATENATE($B329,AS$2,"SINGLE"),'III-SUB'!$V$3:$W$633,2,0))</f>
        <v>0</v>
      </c>
      <c r="AT329" s="11">
        <f>IF(ISNA(VLOOKUP(CONCATENATE($B329,AT$2,"SINGLE"),'III-SUB'!$V$3:$W$633,2,0)),0,VLOOKUP(CONCATENATE($B329,AT$2,"SINGLE"),'III-SUB'!$V$3:$W$633,2,0))</f>
        <v>0</v>
      </c>
      <c r="AU329" s="11">
        <f>IF(ISNA(VLOOKUP(CONCATENATE($B329,AU$2,"SINGLE"),'III-SUB'!$V$3:$W$633,2,0)),0,VLOOKUP(CONCATENATE($B329,AU$2,"SINGLE"),'III-SUB'!$V$3:$W$633,2,0))</f>
        <v>0</v>
      </c>
      <c r="AV329" s="11">
        <f>IF(ISNA(VLOOKUP(CONCATENATE($B329,AV$2,"SINGLE"),'III-SUB'!$V$3:$W$633,2,0)),0,VLOOKUP(CONCATENATE($B329,AV$2,"SINGLE"),'III-SUB'!$V$3:$W$633,2,0))</f>
        <v>0</v>
      </c>
      <c r="AW329" s="11">
        <f>IF(ISNA(VLOOKUP(CONCATENATE($B329,AW$2,"SINGLE"),'III-SUB'!$V$3:$W$633,2,0)),0,VLOOKUP(CONCATENATE($B329,AW$2,"SINGLE"),'III-SUB'!$V$3:$W$633,2,0))</f>
        <v>0</v>
      </c>
      <c r="AX329" s="11">
        <f>IF(ISNA(VLOOKUP(CONCATENATE($B329,AX$2,"SINGLE"),'III-SUB'!$V$3:$W$633,2,0)),0,VLOOKUP(CONCATENATE($B329,AX$2,"SINGLE"),'III-SUB'!$V$3:$W$633,2,0))</f>
        <v>0</v>
      </c>
      <c r="AY329" s="11">
        <f>IF(ISNA(VLOOKUP(CONCATENATE($B329,AY$2,"SINGLE"),'III-SUB'!$V$3:$W$633,2,0)),0,VLOOKUP(CONCATENATE($B329,AY$2,"SINGLE"),'III-SUB'!$V$3:$W$633,2,0))</f>
        <v>0</v>
      </c>
      <c r="AZ329" s="11">
        <f>IF(ISNA(VLOOKUP(CONCATENATE($B329,AZ$2,"SINGLE"),'III-SUB'!$V$3:$W$633,2,0)),0,VLOOKUP(CONCATENATE($B329,AZ$2,"SINGLE"),'III-SUB'!$V$3:$W$633,2,0))</f>
        <v>0</v>
      </c>
      <c r="BA329" s="11">
        <f>IF(ISNA(VLOOKUP(CONCATENATE($B329,BA$2,"SINGLE"),'III-SUB'!$V$3:$W$633,2,0)),0,VLOOKUP(CONCATENATE($B329,BA$2,"SINGLE"),'III-SUB'!$V$3:$W$633,2,0))</f>
        <v>0</v>
      </c>
      <c r="BB329" s="11">
        <f>IF(ISNA(VLOOKUP(CONCATENATE($B329,BB$2,"SINGLE"),'III-SUB'!$V$3:$W$633,2,0)),0,VLOOKUP(CONCATENATE($B329,BB$2,"SINGLE"),'III-SUB'!$V$3:$W$633,2,0))</f>
        <v>0</v>
      </c>
      <c r="BC329" s="11">
        <f>IF(ISNA(VLOOKUP(CONCATENATE($B329,BC$2,"SINGLE"),'III-SUB'!$V$3:$W$633,2,0)),0,VLOOKUP(CONCATENATE($B329,BC$2,"SINGLE"),'III-SUB'!$V$3:$W$633,2,0))</f>
        <v>0</v>
      </c>
      <c r="BD329" s="54">
        <f>SUM(AQ329:BC329)</f>
        <v>0</v>
      </c>
      <c r="BE329" s="54">
        <f>IF(ISNA(VLOOKUP(CONCATENATE($B329,BE$2,"SINGLE"),VHF!$V$3:$W$627,2,0)),0,VLOOKUP(CONCATENATE($B329,BE$2,"SINGLE"),VHF!$V$3:$W$627,2,0))</f>
        <v>0</v>
      </c>
      <c r="BF329" s="11">
        <f>IF(ISNA(VLOOKUP(CONCATENATE($B329,BF$2,"SINGLE"),UHF!$V$3:$W$612,2,0)),0,VLOOKUP(CONCATENATE($B329,BF$2,"SINGLE"),UHF!$V$3:$W$612,2,0))</f>
        <v>0</v>
      </c>
      <c r="BG329" s="11">
        <f>IF(ISNA(VLOOKUP(CONCATENATE($B329,BG$2,"SINGLE"),UHF!$V$3:$W$612,2,0)),0,VLOOKUP(CONCATENATE($B329,BG$2,"SINGLE"),UHF!$V$3:$W$612,2,0))</f>
        <v>0</v>
      </c>
      <c r="BH329" s="11">
        <f>IF(ISNA(VLOOKUP(CONCATENATE($B329,BH$2,"SINGLE"),UHF!$V$3:$W$612,2,0)),0,VLOOKUP(CONCATENATE($B329,BH$2,"SINGLE"),UHF!$V$3:$W$612,2,0))</f>
        <v>0</v>
      </c>
      <c r="BI329" s="11">
        <f>IF(ISNA(VLOOKUP(CONCATENATE($B329,BI$2,"SINGLE"),UHF!$V$3:$W$612,2,0)),0,VLOOKUP(CONCATENATE($B329,BI$2,"SINGLE"),UHF!$V$3:$W$612,2,0))</f>
        <v>0</v>
      </c>
      <c r="BJ329" s="11">
        <f>IF(ISNA(VLOOKUP(CONCATENATE($B329,BJ$2,"SINGLE"),UHF!$V$3:$W$612,2,0)),0,VLOOKUP(CONCATENATE($B329,BJ$2,"SINGLE"),UHF!$V$3:$W$612,2,0))</f>
        <v>0</v>
      </c>
      <c r="BK329" s="11">
        <f>IF(ISNA(VLOOKUP(CONCATENATE($B329,BK$2,"SINGLE"),UHF!$V$3:$W$612,2,0)),0,VLOOKUP(CONCATENATE($B329,BK$2,"SINGLE"),UHF!$V$3:$W$612,2,0))</f>
        <v>0</v>
      </c>
      <c r="BL329" s="11">
        <f>IF(ISNA(VLOOKUP(CONCATENATE($B329,BL$2,"SINGLE"),UHF!$V$3:$W$612,2,0)),0,VLOOKUP(CONCATENATE($B329,BL$2,"SINGLE"),UHF!$V$3:$W$612,2,0))</f>
        <v>0</v>
      </c>
      <c r="BM329" s="11">
        <f>IF(ISNA(VLOOKUP(CONCATENATE($B329,BM$2,"SINGLE"),UHF!$V$3:$W$612,2,0)),0,VLOOKUP(CONCATENATE($B329,BM$2,"SINGLE"),UHF!$V$3:$W$612,2,0))</f>
        <v>0</v>
      </c>
      <c r="BN329" s="11">
        <f>IF(ISNA(VLOOKUP(CONCATENATE($B329,BN$2,"SINGLE"),UHF!$V$3:$W$612,2,0)),0,VLOOKUP(CONCATENATE($B329,BN$2,"SINGLE"),UHF!$V$3:$W$612,2,0))</f>
        <v>0</v>
      </c>
      <c r="BO329" s="11">
        <f>IF(ISNA(VLOOKUP(CONCATENATE($B329,BO$2,"SINGLE"),UHF!$V$3:$W$612,2,0)),0,VLOOKUP(CONCATENATE($B329,BO$2,"SINGLE"),UHF!$V$3:$W$612,2,0))</f>
        <v>0</v>
      </c>
      <c r="BP329" s="11">
        <f>IF(ISNA(VLOOKUP(CONCATENATE($B329,BP$2,"SINGLE"),UHF!$V$3:$W$612,2,0)),0,VLOOKUP(CONCATENATE($B329,BP$2,"SINGLE"),UHF!$V$3:$W$612,2,0))</f>
        <v>0</v>
      </c>
      <c r="BQ329" s="11">
        <f>IF(ISNA(VLOOKUP(CONCATENATE($B329,BQ$2,"SINGLE"),UHF!$V$3:$W$612,2,0)),0,VLOOKUP(CONCATENATE($B329,BQ$2,"SINGLE"),UHF!$V$3:$W$612,2,0))</f>
        <v>0</v>
      </c>
      <c r="BR329" s="54">
        <f>SUM(BF329:BQ329)</f>
        <v>0</v>
      </c>
      <c r="BS329" s="54">
        <f>IF(ISNA(VLOOKUP(CONCATENATE($B329,BS$2,"SINGLE"),'A1'!$V$3:$W$612,2,0)),0,VLOOKUP(CONCATENATE($B329,BS$2,"SINGLE"),'A1'!$V$3:$W$612,2,0))</f>
        <v>0</v>
      </c>
    </row>
    <row r="330" spans="1:71" x14ac:dyDescent="0.2">
      <c r="A330" s="21" t="str">
        <f t="shared" si="2"/>
        <v>328.</v>
      </c>
      <c r="B330" s="8">
        <f>'Seznam-SO'!A330</f>
        <v>0</v>
      </c>
      <c r="C330" s="11">
        <f>IF(ISNA(VLOOKUP(CONCATENATE($B330,C$2,"SINGLE"),'I-SUB'!$V$3:$W$624,2,0)),0,VLOOKUP(CONCATENATE($B330,C$2,"SINGLE"),'I-SUB'!$V$3:$W$624,2,0))</f>
        <v>0</v>
      </c>
      <c r="D330" s="11">
        <f>IF(ISNA(VLOOKUP(CONCATENATE($B330,D$2,"SINGLE"),'I-SUB'!$V$3:$W$624,2,0)),0,VLOOKUP(CONCATENATE($B330,D$2,"SINGLE"),'I-SUB'!$V$3:$W$624,2,0))</f>
        <v>0</v>
      </c>
      <c r="E330" s="11">
        <f>IF(ISNA(VLOOKUP(CONCATENATE($B330,E$2,"SINGLE"),'I-SUB'!$V$3:$W$624,2,0)),0,VLOOKUP(CONCATENATE($B330,E$2,"SINGLE"),'I-SUB'!$V$3:$W$624,2,0))</f>
        <v>0</v>
      </c>
      <c r="F330" s="11">
        <f>IF(ISNA(VLOOKUP(CONCATENATE($B330,F$2,"SINGLE"),'I-SUB'!$V$3:$W$624,2,0)),0,VLOOKUP(CONCATENATE($B330,F$2,"SINGLE"),'I-SUB'!$V$3:$W$624,2,0))</f>
        <v>0</v>
      </c>
      <c r="G330" s="11">
        <f>IF(ISNA(VLOOKUP(CONCATENATE($B330,G$2,"SINGLE"),'I-SUB'!$V$3:$W$624,2,0)),0,VLOOKUP(CONCATENATE($B330,G$2,"SINGLE"),'I-SUB'!$V$3:$W$624,2,0))</f>
        <v>0</v>
      </c>
      <c r="H330" s="11">
        <f>IF(ISNA(VLOOKUP(CONCATENATE($B330,H$2,"SINGLE"),'I-SUB'!$V$3:$W$624,2,0)),0,VLOOKUP(CONCATENATE($B330,H$2,"SINGLE"),'I-SUB'!$V$3:$W$624,2,0))</f>
        <v>0</v>
      </c>
      <c r="I330" s="11">
        <f>IF(ISNA(VLOOKUP(CONCATENATE($B330,I$2,"SINGLE"),'I-SUB'!$V$3:$W$624,2,0)),0,VLOOKUP(CONCATENATE($B330,I$2,"SINGLE"),'I-SUB'!$V$3:$W$624,2,0))</f>
        <v>0</v>
      </c>
      <c r="J330" s="11">
        <f>IF(ISNA(VLOOKUP(CONCATENATE($B330,J$2,"SINGLE"),'I-SUB'!$V$3:$W$624,2,0)),0,VLOOKUP(CONCATENATE($B330,J$2,"SINGLE"),'I-SUB'!$V$3:$W$624,2,0))</f>
        <v>0</v>
      </c>
      <c r="K330" s="11">
        <f>IF(ISNA(VLOOKUP(CONCATENATE($B330,K$2,"SINGLE"),'I-SUB'!$V$3:$W$624,2,0)),0,VLOOKUP(CONCATENATE($B330,K$2,"SINGLE"),'I-SUB'!$V$3:$W$624,2,0))</f>
        <v>0</v>
      </c>
      <c r="L330" s="11">
        <f>IF(ISNA(VLOOKUP(CONCATENATE($B330,L$2,"SINGLE"),'I-SUB'!$V$3:$W$624,2,0)),0,VLOOKUP(CONCATENATE($B330,L$2,"SINGLE"),'I-SUB'!$V$3:$W$624,2,0))</f>
        <v>0</v>
      </c>
      <c r="M330" s="11">
        <f>IF(ISNA(VLOOKUP(CONCATENATE($B330,M$2,"SINGLE"),'I-SUB'!$V$3:$W$624,2,0)),0,VLOOKUP(CONCATENATE($B330,M$2,"SINGLE"),'I-SUB'!$V$3:$W$624,2,0))</f>
        <v>0</v>
      </c>
      <c r="N330" s="11">
        <f>IF(ISNA(VLOOKUP(CONCATENATE($B330,N$2,"SINGLE"),'I-SUB'!$V$3:$W$624,2,0)),0,VLOOKUP(CONCATENATE($B330,N$2,"SINGLE"),'I-SUB'!$V$3:$W$624,2,0))</f>
        <v>0</v>
      </c>
      <c r="O330" s="11">
        <f>IF(ISNA(VLOOKUP(CONCATENATE($B330,O$2,"SINGLE"),'I-SUB'!$V$3:$W$624,2,0)),0,VLOOKUP(CONCATENATE($B330,O$2,"SINGLE"),'I-SUB'!$V$3:$W$624,2,0))</f>
        <v>0</v>
      </c>
      <c r="P330" s="54">
        <f>SUM(C330:O330)</f>
        <v>0</v>
      </c>
      <c r="Q330" s="11">
        <f>IF(ISNA(VLOOKUP(CONCATENATE($B330,Q$2,"SINGLE"),'II-SUB'!$V$3:$W$630,2,0)),0,VLOOKUP(CONCATENATE($B330,Q$2,"SINGLE"),'II-SUB'!$V$3:$W$630,2,0))</f>
        <v>0</v>
      </c>
      <c r="R330" s="11">
        <f>IF(ISNA(VLOOKUP(CONCATENATE($B330,R$2,"SINGLE"),'II-SUB'!$V$3:$W$630,2,0)),0,VLOOKUP(CONCATENATE($B330,R$2,"SINGLE"),'II-SUB'!$V$3:$W$630,2,0))</f>
        <v>0</v>
      </c>
      <c r="S330" s="11">
        <f>IF(ISNA(VLOOKUP(CONCATENATE($B330,S$2,"SINGLE"),'II-SUB'!$V$3:$W$630,2,0)),0,VLOOKUP(CONCATENATE($B330,S$2,"SINGLE"),'II-SUB'!$V$3:$W$630,2,0))</f>
        <v>0</v>
      </c>
      <c r="T330" s="11">
        <f>IF(ISNA(VLOOKUP(CONCATENATE($B330,T$2,"SINGLE"),'II-SUB'!$V$3:$W$630,2,0)),0,VLOOKUP(CONCATENATE($B330,T$2,"SINGLE"),'II-SUB'!$V$3:$W$630,2,0))</f>
        <v>0</v>
      </c>
      <c r="U330" s="11">
        <f>IF(ISNA(VLOOKUP(CONCATENATE($B330,U$2,"SINGLE"),'II-SUB'!$V$3:$W$630,2,0)),0,VLOOKUP(CONCATENATE($B330,U$2,"SINGLE"),'II-SUB'!$V$3:$W$630,2,0))</f>
        <v>0</v>
      </c>
      <c r="V330" s="11">
        <f>IF(ISNA(VLOOKUP(CONCATENATE($B330,V$2,"SINGLE"),'II-SUB'!$V$3:$W$630,2,0)),0,VLOOKUP(CONCATENATE($B330,V$2,"SINGLE"),'II-SUB'!$V$3:$W$630,2,0))</f>
        <v>0</v>
      </c>
      <c r="W330" s="11">
        <f>IF(ISNA(VLOOKUP(CONCATENATE($B330,W$2,"SINGLE"),'II-SUB'!$V$3:$W$630,2,0)),0,VLOOKUP(CONCATENATE($B330,W$2,"SINGLE"),'II-SUB'!$V$3:$W$630,2,0))</f>
        <v>0</v>
      </c>
      <c r="X330" s="11">
        <f>IF(ISNA(VLOOKUP(CONCATENATE($B330,X$2,"SINGLE"),'II-SUB'!$V$3:$W$630,2,0)),0,VLOOKUP(CONCATENATE($B330,X$2,"SINGLE"),'II-SUB'!$V$3:$W$630,2,0))</f>
        <v>0</v>
      </c>
      <c r="Y330" s="11">
        <f>IF(ISNA(VLOOKUP(CONCATENATE($B330,Y$2,"SINGLE"),'II-SUB'!$V$3:$W$630,2,0)),0,VLOOKUP(CONCATENATE($B330,Y$2,"SINGLE"),'II-SUB'!$V$3:$W$630,2,0))</f>
        <v>0</v>
      </c>
      <c r="Z330" s="11">
        <f>IF(ISNA(VLOOKUP(CONCATENATE($B330,Z$2,"SINGLE"),'II-SUB'!$V$3:$W$630,2,0)),0,VLOOKUP(CONCATENATE($B330,Z$2,"SINGLE"),'II-SUB'!$V$3:$W$630,2,0))</f>
        <v>0</v>
      </c>
      <c r="AA330" s="11">
        <f>IF(ISNA(VLOOKUP(CONCATENATE($B330,AA$2,"SINGLE"),'II-SUB'!$V$3:$W$630,2,0)),0,VLOOKUP(CONCATENATE($B330,AA$2,"SINGLE"),'II-SUB'!$V$3:$W$630,2,0))</f>
        <v>0</v>
      </c>
      <c r="AB330" s="11">
        <f>IF(ISNA(VLOOKUP(CONCATENATE($B330,AB$2,"SINGLE"),'II-SUB'!$V$3:$W$630,2,0)),0,VLOOKUP(CONCATENATE($B330,AB$2,"SINGLE"),'II-SUB'!$V$3:$W$630,2,0))</f>
        <v>0</v>
      </c>
      <c r="AC330" s="11">
        <f>IF(ISNA(VLOOKUP(CONCATENATE($B330,AC$2,"SINGLE"),'II-SUB'!$V$3:$W$630,2,0)),0,VLOOKUP(CONCATENATE($B330,AC$2,"SINGLE"),'II-SUB'!$V$3:$W$630,2,0))</f>
        <v>0</v>
      </c>
      <c r="AD330" s="54">
        <f>SUM(Q330:AC330)</f>
        <v>0</v>
      </c>
      <c r="AE330" s="11">
        <f>IF(ISNA(VLOOKUP(CONCATENATE($B330,AE$2,"SINGLE"),MW!$V$3:$W$600,2,0)),0,VLOOKUP(CONCATENATE($B330,AE$2,"SINGLE"),MW!$V$3:$W$600,2,0))</f>
        <v>0</v>
      </c>
      <c r="AF330" s="11">
        <f>IF(ISNA(VLOOKUP(CONCATENATE($B330,AF$2,"SINGLE"),MW!$V$3:$W$600,2,0)),0,VLOOKUP(CONCATENATE($B330,AF$2,"SINGLE"),MW!$V$3:$W$600,2,0))</f>
        <v>0</v>
      </c>
      <c r="AG330" s="11">
        <f>IF(ISNA(VLOOKUP(CONCATENATE($B330,AG$2,"SINGLE"),MW!$V$3:$W$600,2,0)),0,VLOOKUP(CONCATENATE($B330,AG$2,"SINGLE"),MW!$V$3:$W$600,2,0))</f>
        <v>0</v>
      </c>
      <c r="AH330" s="11">
        <f>IF(ISNA(VLOOKUP(CONCATENATE($B330,AH$2,"SINGLE"),MW!$V$3:$W$600,2,0)),0,VLOOKUP(CONCATENATE($B330,AH$2,"SINGLE"),MW!$V$3:$W$600,2,0))</f>
        <v>0</v>
      </c>
      <c r="AI330" s="11">
        <f>IF(ISNA(VLOOKUP(CONCATENATE($B330,AI$2,"SINGLE"),MW!$V$3:$W$600,2,0)),0,VLOOKUP(CONCATENATE($B330,AI$2,"SINGLE"),MW!$V$3:$W$600,2,0))</f>
        <v>0</v>
      </c>
      <c r="AJ330" s="11">
        <f>IF(ISNA(VLOOKUP(CONCATENATE($B330,AJ$2,"SINGLE"),MW!$V$3:$W$600,2,0)),0,VLOOKUP(CONCATENATE($B330,AJ$2,"SINGLE"),MW!$V$3:$W$600,2,0))</f>
        <v>0</v>
      </c>
      <c r="AK330" s="11">
        <f>IF(ISNA(VLOOKUP(CONCATENATE($B330,AK$2,"SINGLE"),MW!$V$3:$W$600,2,0)),0,VLOOKUP(CONCATENATE($B330,AK$2,"SINGLE"),MW!$V$3:$W$600,2,0))</f>
        <v>0</v>
      </c>
      <c r="AL330" s="11">
        <f>IF(ISNA(VLOOKUP(CONCATENATE($B330,AL$2,"SINGLE"),MW!$V$3:$W$600,2,0)),0,VLOOKUP(CONCATENATE($B330,AL$2,"SINGLE"),MW!$V$3:$W$600,2,0))</f>
        <v>0</v>
      </c>
      <c r="AM330" s="11">
        <f>IF(ISNA(VLOOKUP(CONCATENATE($B330,AM$2,"SINGLE"),MW!$V$3:$W$600,2,0)),0,VLOOKUP(CONCATENATE($B330,AM$2,"SINGLE"),MW!$V$3:$W$600,2,0))</f>
        <v>0</v>
      </c>
      <c r="AN330" s="11">
        <f>IF(ISNA(VLOOKUP(CONCATENATE($B330,AN$2,"SINGLE"),MW!$V$3:$W$600,2,0)),0,VLOOKUP(CONCATENATE($B330,AN$2,"SINGLE"),MW!$V$3:$W$600,2,0))</f>
        <v>0</v>
      </c>
      <c r="AO330" s="11">
        <f>IF(ISNA(VLOOKUP(CONCATENATE($B330,AO$2,"SINGLE"),MW!$V$3:$W$600,2,0)),0,VLOOKUP(CONCATENATE($B330,AO$2,"SINGLE"),MW!$V$3:$W$600,2,0))</f>
        <v>0</v>
      </c>
      <c r="AP330" s="54">
        <f>SUM(AE330:AO330)</f>
        <v>0</v>
      </c>
      <c r="AQ330" s="11">
        <f>IF(ISNA(VLOOKUP(CONCATENATE($B330,AQ$2,"SINGLE"),'III-SUB'!$V$3:$W$633,2,0)),0,VLOOKUP(CONCATENATE($B330,AQ$2,"SINGLE"),'III-SUB'!$V$3:$W$633,2,0))</f>
        <v>0</v>
      </c>
      <c r="AR330" s="11">
        <f>IF(ISNA(VLOOKUP(CONCATENATE($B330,AR$2,"SINGLE"),'III-SUB'!$V$3:$W$633,2,0)),0,VLOOKUP(CONCATENATE($B330,AR$2,"SINGLE"),'III-SUB'!$V$3:$W$633,2,0))</f>
        <v>0</v>
      </c>
      <c r="AS330" s="11">
        <f>IF(ISNA(VLOOKUP(CONCATENATE($B330,AS$2,"SINGLE"),'III-SUB'!$V$3:$W$633,2,0)),0,VLOOKUP(CONCATENATE($B330,AS$2,"SINGLE"),'III-SUB'!$V$3:$W$633,2,0))</f>
        <v>0</v>
      </c>
      <c r="AT330" s="11">
        <f>IF(ISNA(VLOOKUP(CONCATENATE($B330,AT$2,"SINGLE"),'III-SUB'!$V$3:$W$633,2,0)),0,VLOOKUP(CONCATENATE($B330,AT$2,"SINGLE"),'III-SUB'!$V$3:$W$633,2,0))</f>
        <v>0</v>
      </c>
      <c r="AU330" s="11">
        <f>IF(ISNA(VLOOKUP(CONCATENATE($B330,AU$2,"SINGLE"),'III-SUB'!$V$3:$W$633,2,0)),0,VLOOKUP(CONCATENATE($B330,AU$2,"SINGLE"),'III-SUB'!$V$3:$W$633,2,0))</f>
        <v>0</v>
      </c>
      <c r="AV330" s="11">
        <f>IF(ISNA(VLOOKUP(CONCATENATE($B330,AV$2,"SINGLE"),'III-SUB'!$V$3:$W$633,2,0)),0,VLOOKUP(CONCATENATE($B330,AV$2,"SINGLE"),'III-SUB'!$V$3:$W$633,2,0))</f>
        <v>0</v>
      </c>
      <c r="AW330" s="11">
        <f>IF(ISNA(VLOOKUP(CONCATENATE($B330,AW$2,"SINGLE"),'III-SUB'!$V$3:$W$633,2,0)),0,VLOOKUP(CONCATENATE($B330,AW$2,"SINGLE"),'III-SUB'!$V$3:$W$633,2,0))</f>
        <v>0</v>
      </c>
      <c r="AX330" s="11">
        <f>IF(ISNA(VLOOKUP(CONCATENATE($B330,AX$2,"SINGLE"),'III-SUB'!$V$3:$W$633,2,0)),0,VLOOKUP(CONCATENATE($B330,AX$2,"SINGLE"),'III-SUB'!$V$3:$W$633,2,0))</f>
        <v>0</v>
      </c>
      <c r="AY330" s="11">
        <f>IF(ISNA(VLOOKUP(CONCATENATE($B330,AY$2,"SINGLE"),'III-SUB'!$V$3:$W$633,2,0)),0,VLOOKUP(CONCATENATE($B330,AY$2,"SINGLE"),'III-SUB'!$V$3:$W$633,2,0))</f>
        <v>0</v>
      </c>
      <c r="AZ330" s="11">
        <f>IF(ISNA(VLOOKUP(CONCATENATE($B330,AZ$2,"SINGLE"),'III-SUB'!$V$3:$W$633,2,0)),0,VLOOKUP(CONCATENATE($B330,AZ$2,"SINGLE"),'III-SUB'!$V$3:$W$633,2,0))</f>
        <v>0</v>
      </c>
      <c r="BA330" s="11">
        <f>IF(ISNA(VLOOKUP(CONCATENATE($B330,BA$2,"SINGLE"),'III-SUB'!$V$3:$W$633,2,0)),0,VLOOKUP(CONCATENATE($B330,BA$2,"SINGLE"),'III-SUB'!$V$3:$W$633,2,0))</f>
        <v>0</v>
      </c>
      <c r="BB330" s="11">
        <f>IF(ISNA(VLOOKUP(CONCATENATE($B330,BB$2,"SINGLE"),'III-SUB'!$V$3:$W$633,2,0)),0,VLOOKUP(CONCATENATE($B330,BB$2,"SINGLE"),'III-SUB'!$V$3:$W$633,2,0))</f>
        <v>0</v>
      </c>
      <c r="BC330" s="11">
        <f>IF(ISNA(VLOOKUP(CONCATENATE($B330,BC$2,"SINGLE"),'III-SUB'!$V$3:$W$633,2,0)),0,VLOOKUP(CONCATENATE($B330,BC$2,"SINGLE"),'III-SUB'!$V$3:$W$633,2,0))</f>
        <v>0</v>
      </c>
      <c r="BD330" s="54">
        <f>SUM(AQ330:BC330)</f>
        <v>0</v>
      </c>
      <c r="BE330" s="54">
        <f>IF(ISNA(VLOOKUP(CONCATENATE($B330,BE$2,"SINGLE"),VHF!$V$3:$W$627,2,0)),0,VLOOKUP(CONCATENATE($B330,BE$2,"SINGLE"),VHF!$V$3:$W$627,2,0))</f>
        <v>0</v>
      </c>
      <c r="BF330" s="11">
        <f>IF(ISNA(VLOOKUP(CONCATENATE($B330,BF$2,"SINGLE"),UHF!$V$3:$W$612,2,0)),0,VLOOKUP(CONCATENATE($B330,BF$2,"SINGLE"),UHF!$V$3:$W$612,2,0))</f>
        <v>0</v>
      </c>
      <c r="BG330" s="11">
        <f>IF(ISNA(VLOOKUP(CONCATENATE($B330,BG$2,"SINGLE"),UHF!$V$3:$W$612,2,0)),0,VLOOKUP(CONCATENATE($B330,BG$2,"SINGLE"),UHF!$V$3:$W$612,2,0))</f>
        <v>0</v>
      </c>
      <c r="BH330" s="11">
        <f>IF(ISNA(VLOOKUP(CONCATENATE($B330,BH$2,"SINGLE"),UHF!$V$3:$W$612,2,0)),0,VLOOKUP(CONCATENATE($B330,BH$2,"SINGLE"),UHF!$V$3:$W$612,2,0))</f>
        <v>0</v>
      </c>
      <c r="BI330" s="11">
        <f>IF(ISNA(VLOOKUP(CONCATENATE($B330,BI$2,"SINGLE"),UHF!$V$3:$W$612,2,0)),0,VLOOKUP(CONCATENATE($B330,BI$2,"SINGLE"),UHF!$V$3:$W$612,2,0))</f>
        <v>0</v>
      </c>
      <c r="BJ330" s="11">
        <f>IF(ISNA(VLOOKUP(CONCATENATE($B330,BJ$2,"SINGLE"),UHF!$V$3:$W$612,2,0)),0,VLOOKUP(CONCATENATE($B330,BJ$2,"SINGLE"),UHF!$V$3:$W$612,2,0))</f>
        <v>0</v>
      </c>
      <c r="BK330" s="11">
        <f>IF(ISNA(VLOOKUP(CONCATENATE($B330,BK$2,"SINGLE"),UHF!$V$3:$W$612,2,0)),0,VLOOKUP(CONCATENATE($B330,BK$2,"SINGLE"),UHF!$V$3:$W$612,2,0))</f>
        <v>0</v>
      </c>
      <c r="BL330" s="11">
        <f>IF(ISNA(VLOOKUP(CONCATENATE($B330,BL$2,"SINGLE"),UHF!$V$3:$W$612,2,0)),0,VLOOKUP(CONCATENATE($B330,BL$2,"SINGLE"),UHF!$V$3:$W$612,2,0))</f>
        <v>0</v>
      </c>
      <c r="BM330" s="11">
        <f>IF(ISNA(VLOOKUP(CONCATENATE($B330,BM$2,"SINGLE"),UHF!$V$3:$W$612,2,0)),0,VLOOKUP(CONCATENATE($B330,BM$2,"SINGLE"),UHF!$V$3:$W$612,2,0))</f>
        <v>0</v>
      </c>
      <c r="BN330" s="11">
        <f>IF(ISNA(VLOOKUP(CONCATENATE($B330,BN$2,"SINGLE"),UHF!$V$3:$W$612,2,0)),0,VLOOKUP(CONCATENATE($B330,BN$2,"SINGLE"),UHF!$V$3:$W$612,2,0))</f>
        <v>0</v>
      </c>
      <c r="BO330" s="11">
        <f>IF(ISNA(VLOOKUP(CONCATENATE($B330,BO$2,"SINGLE"),UHF!$V$3:$W$612,2,0)),0,VLOOKUP(CONCATENATE($B330,BO$2,"SINGLE"),UHF!$V$3:$W$612,2,0))</f>
        <v>0</v>
      </c>
      <c r="BP330" s="11">
        <f>IF(ISNA(VLOOKUP(CONCATENATE($B330,BP$2,"SINGLE"),UHF!$V$3:$W$612,2,0)),0,VLOOKUP(CONCATENATE($B330,BP$2,"SINGLE"),UHF!$V$3:$W$612,2,0))</f>
        <v>0</v>
      </c>
      <c r="BQ330" s="11">
        <f>IF(ISNA(VLOOKUP(CONCATENATE($B330,BQ$2,"SINGLE"),UHF!$V$3:$W$612,2,0)),0,VLOOKUP(CONCATENATE($B330,BQ$2,"SINGLE"),UHF!$V$3:$W$612,2,0))</f>
        <v>0</v>
      </c>
      <c r="BR330" s="54">
        <f>SUM(BF330:BQ330)</f>
        <v>0</v>
      </c>
      <c r="BS330" s="54">
        <f>IF(ISNA(VLOOKUP(CONCATENATE($B330,BS$2,"SINGLE"),'A1'!$V$3:$W$612,2,0)),0,VLOOKUP(CONCATENATE($B330,BS$2,"SINGLE"),'A1'!$V$3:$W$612,2,0))</f>
        <v>0</v>
      </c>
    </row>
    <row r="331" spans="1:71" x14ac:dyDescent="0.2">
      <c r="A331" s="21" t="str">
        <f t="shared" si="2"/>
        <v>329.</v>
      </c>
      <c r="B331" s="8">
        <f>'Seznam-SO'!A331</f>
        <v>0</v>
      </c>
      <c r="C331" s="11">
        <f>IF(ISNA(VLOOKUP(CONCATENATE($B331,C$2,"SINGLE"),'I-SUB'!$V$3:$W$624,2,0)),0,VLOOKUP(CONCATENATE($B331,C$2,"SINGLE"),'I-SUB'!$V$3:$W$624,2,0))</f>
        <v>0</v>
      </c>
      <c r="D331" s="11">
        <f>IF(ISNA(VLOOKUP(CONCATENATE($B331,D$2,"SINGLE"),'I-SUB'!$V$3:$W$624,2,0)),0,VLOOKUP(CONCATENATE($B331,D$2,"SINGLE"),'I-SUB'!$V$3:$W$624,2,0))</f>
        <v>0</v>
      </c>
      <c r="E331" s="11">
        <f>IF(ISNA(VLOOKUP(CONCATENATE($B331,E$2,"SINGLE"),'I-SUB'!$V$3:$W$624,2,0)),0,VLOOKUP(CONCATENATE($B331,E$2,"SINGLE"),'I-SUB'!$V$3:$W$624,2,0))</f>
        <v>0</v>
      </c>
      <c r="F331" s="11">
        <f>IF(ISNA(VLOOKUP(CONCATENATE($B331,F$2,"SINGLE"),'I-SUB'!$V$3:$W$624,2,0)),0,VLOOKUP(CONCATENATE($B331,F$2,"SINGLE"),'I-SUB'!$V$3:$W$624,2,0))</f>
        <v>0</v>
      </c>
      <c r="G331" s="11">
        <f>IF(ISNA(VLOOKUP(CONCATENATE($B331,G$2,"SINGLE"),'I-SUB'!$V$3:$W$624,2,0)),0,VLOOKUP(CONCATENATE($B331,G$2,"SINGLE"),'I-SUB'!$V$3:$W$624,2,0))</f>
        <v>0</v>
      </c>
      <c r="H331" s="11">
        <f>IF(ISNA(VLOOKUP(CONCATENATE($B331,H$2,"SINGLE"),'I-SUB'!$V$3:$W$624,2,0)),0,VLOOKUP(CONCATENATE($B331,H$2,"SINGLE"),'I-SUB'!$V$3:$W$624,2,0))</f>
        <v>0</v>
      </c>
      <c r="I331" s="11">
        <f>IF(ISNA(VLOOKUP(CONCATENATE($B331,I$2,"SINGLE"),'I-SUB'!$V$3:$W$624,2,0)),0,VLOOKUP(CONCATENATE($B331,I$2,"SINGLE"),'I-SUB'!$V$3:$W$624,2,0))</f>
        <v>0</v>
      </c>
      <c r="J331" s="11">
        <f>IF(ISNA(VLOOKUP(CONCATENATE($B331,J$2,"SINGLE"),'I-SUB'!$V$3:$W$624,2,0)),0,VLOOKUP(CONCATENATE($B331,J$2,"SINGLE"),'I-SUB'!$V$3:$W$624,2,0))</f>
        <v>0</v>
      </c>
      <c r="K331" s="11">
        <f>IF(ISNA(VLOOKUP(CONCATENATE($B331,K$2,"SINGLE"),'I-SUB'!$V$3:$W$624,2,0)),0,VLOOKUP(CONCATENATE($B331,K$2,"SINGLE"),'I-SUB'!$V$3:$W$624,2,0))</f>
        <v>0</v>
      </c>
      <c r="L331" s="11">
        <f>IF(ISNA(VLOOKUP(CONCATENATE($B331,L$2,"SINGLE"),'I-SUB'!$V$3:$W$624,2,0)),0,VLOOKUP(CONCATENATE($B331,L$2,"SINGLE"),'I-SUB'!$V$3:$W$624,2,0))</f>
        <v>0</v>
      </c>
      <c r="M331" s="11">
        <f>IF(ISNA(VLOOKUP(CONCATENATE($B331,M$2,"SINGLE"),'I-SUB'!$V$3:$W$624,2,0)),0,VLOOKUP(CONCATENATE($B331,M$2,"SINGLE"),'I-SUB'!$V$3:$W$624,2,0))</f>
        <v>0</v>
      </c>
      <c r="N331" s="11">
        <f>IF(ISNA(VLOOKUP(CONCATENATE($B331,N$2,"SINGLE"),'I-SUB'!$V$3:$W$624,2,0)),0,VLOOKUP(CONCATENATE($B331,N$2,"SINGLE"),'I-SUB'!$V$3:$W$624,2,0))</f>
        <v>0</v>
      </c>
      <c r="O331" s="11">
        <f>IF(ISNA(VLOOKUP(CONCATENATE($B331,O$2,"SINGLE"),'I-SUB'!$V$3:$W$624,2,0)),0,VLOOKUP(CONCATENATE($B331,O$2,"SINGLE"),'I-SUB'!$V$3:$W$624,2,0))</f>
        <v>0</v>
      </c>
      <c r="P331" s="54">
        <f>SUM(C331:O331)</f>
        <v>0</v>
      </c>
      <c r="Q331" s="11">
        <f>IF(ISNA(VLOOKUP(CONCATENATE($B331,Q$2,"SINGLE"),'II-SUB'!$V$3:$W$630,2,0)),0,VLOOKUP(CONCATENATE($B331,Q$2,"SINGLE"),'II-SUB'!$V$3:$W$630,2,0))</f>
        <v>0</v>
      </c>
      <c r="R331" s="11">
        <f>IF(ISNA(VLOOKUP(CONCATENATE($B331,R$2,"SINGLE"),'II-SUB'!$V$3:$W$630,2,0)),0,VLOOKUP(CONCATENATE($B331,R$2,"SINGLE"),'II-SUB'!$V$3:$W$630,2,0))</f>
        <v>0</v>
      </c>
      <c r="S331" s="11">
        <f>IF(ISNA(VLOOKUP(CONCATENATE($B331,S$2,"SINGLE"),'II-SUB'!$V$3:$W$630,2,0)),0,VLOOKUP(CONCATENATE($B331,S$2,"SINGLE"),'II-SUB'!$V$3:$W$630,2,0))</f>
        <v>0</v>
      </c>
      <c r="T331" s="11">
        <f>IF(ISNA(VLOOKUP(CONCATENATE($B331,T$2,"SINGLE"),'II-SUB'!$V$3:$W$630,2,0)),0,VLOOKUP(CONCATENATE($B331,T$2,"SINGLE"),'II-SUB'!$V$3:$W$630,2,0))</f>
        <v>0</v>
      </c>
      <c r="U331" s="11">
        <f>IF(ISNA(VLOOKUP(CONCATENATE($B331,U$2,"SINGLE"),'II-SUB'!$V$3:$W$630,2,0)),0,VLOOKUP(CONCATENATE($B331,U$2,"SINGLE"),'II-SUB'!$V$3:$W$630,2,0))</f>
        <v>0</v>
      </c>
      <c r="V331" s="11">
        <f>IF(ISNA(VLOOKUP(CONCATENATE($B331,V$2,"SINGLE"),'II-SUB'!$V$3:$W$630,2,0)),0,VLOOKUP(CONCATENATE($B331,V$2,"SINGLE"),'II-SUB'!$V$3:$W$630,2,0))</f>
        <v>0</v>
      </c>
      <c r="W331" s="11">
        <f>IF(ISNA(VLOOKUP(CONCATENATE($B331,W$2,"SINGLE"),'II-SUB'!$V$3:$W$630,2,0)),0,VLOOKUP(CONCATENATE($B331,W$2,"SINGLE"),'II-SUB'!$V$3:$W$630,2,0))</f>
        <v>0</v>
      </c>
      <c r="X331" s="11">
        <f>IF(ISNA(VLOOKUP(CONCATENATE($B331,X$2,"SINGLE"),'II-SUB'!$V$3:$W$630,2,0)),0,VLOOKUP(CONCATENATE($B331,X$2,"SINGLE"),'II-SUB'!$V$3:$W$630,2,0))</f>
        <v>0</v>
      </c>
      <c r="Y331" s="11">
        <f>IF(ISNA(VLOOKUP(CONCATENATE($B331,Y$2,"SINGLE"),'II-SUB'!$V$3:$W$630,2,0)),0,VLOOKUP(CONCATENATE($B331,Y$2,"SINGLE"),'II-SUB'!$V$3:$W$630,2,0))</f>
        <v>0</v>
      </c>
      <c r="Z331" s="11">
        <f>IF(ISNA(VLOOKUP(CONCATENATE($B331,Z$2,"SINGLE"),'II-SUB'!$V$3:$W$630,2,0)),0,VLOOKUP(CONCATENATE($B331,Z$2,"SINGLE"),'II-SUB'!$V$3:$W$630,2,0))</f>
        <v>0</v>
      </c>
      <c r="AA331" s="11">
        <f>IF(ISNA(VLOOKUP(CONCATENATE($B331,AA$2,"SINGLE"),'II-SUB'!$V$3:$W$630,2,0)),0,VLOOKUP(CONCATENATE($B331,AA$2,"SINGLE"),'II-SUB'!$V$3:$W$630,2,0))</f>
        <v>0</v>
      </c>
      <c r="AB331" s="11">
        <f>IF(ISNA(VLOOKUP(CONCATENATE($B331,AB$2,"SINGLE"),'II-SUB'!$V$3:$W$630,2,0)),0,VLOOKUP(CONCATENATE($B331,AB$2,"SINGLE"),'II-SUB'!$V$3:$W$630,2,0))</f>
        <v>0</v>
      </c>
      <c r="AC331" s="11">
        <f>IF(ISNA(VLOOKUP(CONCATENATE($B331,AC$2,"SINGLE"),'II-SUB'!$V$3:$W$630,2,0)),0,VLOOKUP(CONCATENATE($B331,AC$2,"SINGLE"),'II-SUB'!$V$3:$W$630,2,0))</f>
        <v>0</v>
      </c>
      <c r="AD331" s="54">
        <f>SUM(Q331:AC331)</f>
        <v>0</v>
      </c>
      <c r="AE331" s="11">
        <f>IF(ISNA(VLOOKUP(CONCATENATE($B331,AE$2,"SINGLE"),MW!$V$3:$W$600,2,0)),0,VLOOKUP(CONCATENATE($B331,AE$2,"SINGLE"),MW!$V$3:$W$600,2,0))</f>
        <v>0</v>
      </c>
      <c r="AF331" s="11">
        <f>IF(ISNA(VLOOKUP(CONCATENATE($B331,AF$2,"SINGLE"),MW!$V$3:$W$600,2,0)),0,VLOOKUP(CONCATENATE($B331,AF$2,"SINGLE"),MW!$V$3:$W$600,2,0))</f>
        <v>0</v>
      </c>
      <c r="AG331" s="11">
        <f>IF(ISNA(VLOOKUP(CONCATENATE($B331,AG$2,"SINGLE"),MW!$V$3:$W$600,2,0)),0,VLOOKUP(CONCATENATE($B331,AG$2,"SINGLE"),MW!$V$3:$W$600,2,0))</f>
        <v>0</v>
      </c>
      <c r="AH331" s="11">
        <f>IF(ISNA(VLOOKUP(CONCATENATE($B331,AH$2,"SINGLE"),MW!$V$3:$W$600,2,0)),0,VLOOKUP(CONCATENATE($B331,AH$2,"SINGLE"),MW!$V$3:$W$600,2,0))</f>
        <v>0</v>
      </c>
      <c r="AI331" s="11">
        <f>IF(ISNA(VLOOKUP(CONCATENATE($B331,AI$2,"SINGLE"),MW!$V$3:$W$600,2,0)),0,VLOOKUP(CONCATENATE($B331,AI$2,"SINGLE"),MW!$V$3:$W$600,2,0))</f>
        <v>0</v>
      </c>
      <c r="AJ331" s="11">
        <f>IF(ISNA(VLOOKUP(CONCATENATE($B331,AJ$2,"SINGLE"),MW!$V$3:$W$600,2,0)),0,VLOOKUP(CONCATENATE($B331,AJ$2,"SINGLE"),MW!$V$3:$W$600,2,0))</f>
        <v>0</v>
      </c>
      <c r="AK331" s="11">
        <f>IF(ISNA(VLOOKUP(CONCATENATE($B331,AK$2,"SINGLE"),MW!$V$3:$W$600,2,0)),0,VLOOKUP(CONCATENATE($B331,AK$2,"SINGLE"),MW!$V$3:$W$600,2,0))</f>
        <v>0</v>
      </c>
      <c r="AL331" s="11">
        <f>IF(ISNA(VLOOKUP(CONCATENATE($B331,AL$2,"SINGLE"),MW!$V$3:$W$600,2,0)),0,VLOOKUP(CONCATENATE($B331,AL$2,"SINGLE"),MW!$V$3:$W$600,2,0))</f>
        <v>0</v>
      </c>
      <c r="AM331" s="11">
        <f>IF(ISNA(VLOOKUP(CONCATENATE($B331,AM$2,"SINGLE"),MW!$V$3:$W$600,2,0)),0,VLOOKUP(CONCATENATE($B331,AM$2,"SINGLE"),MW!$V$3:$W$600,2,0))</f>
        <v>0</v>
      </c>
      <c r="AN331" s="11">
        <f>IF(ISNA(VLOOKUP(CONCATENATE($B331,AN$2,"SINGLE"),MW!$V$3:$W$600,2,0)),0,VLOOKUP(CONCATENATE($B331,AN$2,"SINGLE"),MW!$V$3:$W$600,2,0))</f>
        <v>0</v>
      </c>
      <c r="AO331" s="11">
        <f>IF(ISNA(VLOOKUP(CONCATENATE($B331,AO$2,"SINGLE"),MW!$V$3:$W$600,2,0)),0,VLOOKUP(CONCATENATE($B331,AO$2,"SINGLE"),MW!$V$3:$W$600,2,0))</f>
        <v>0</v>
      </c>
      <c r="AP331" s="54">
        <f>SUM(AE331:AO331)</f>
        <v>0</v>
      </c>
      <c r="AQ331" s="11">
        <f>IF(ISNA(VLOOKUP(CONCATENATE($B331,AQ$2,"SINGLE"),'III-SUB'!$V$3:$W$633,2,0)),0,VLOOKUP(CONCATENATE($B331,AQ$2,"SINGLE"),'III-SUB'!$V$3:$W$633,2,0))</f>
        <v>0</v>
      </c>
      <c r="AR331" s="11">
        <f>IF(ISNA(VLOOKUP(CONCATENATE($B331,AR$2,"SINGLE"),'III-SUB'!$V$3:$W$633,2,0)),0,VLOOKUP(CONCATENATE($B331,AR$2,"SINGLE"),'III-SUB'!$V$3:$W$633,2,0))</f>
        <v>0</v>
      </c>
      <c r="AS331" s="11">
        <f>IF(ISNA(VLOOKUP(CONCATENATE($B331,AS$2,"SINGLE"),'III-SUB'!$V$3:$W$633,2,0)),0,VLOOKUP(CONCATENATE($B331,AS$2,"SINGLE"),'III-SUB'!$V$3:$W$633,2,0))</f>
        <v>0</v>
      </c>
      <c r="AT331" s="11">
        <f>IF(ISNA(VLOOKUP(CONCATENATE($B331,AT$2,"SINGLE"),'III-SUB'!$V$3:$W$633,2,0)),0,VLOOKUP(CONCATENATE($B331,AT$2,"SINGLE"),'III-SUB'!$V$3:$W$633,2,0))</f>
        <v>0</v>
      </c>
      <c r="AU331" s="11">
        <f>IF(ISNA(VLOOKUP(CONCATENATE($B331,AU$2,"SINGLE"),'III-SUB'!$V$3:$W$633,2,0)),0,VLOOKUP(CONCATENATE($B331,AU$2,"SINGLE"),'III-SUB'!$V$3:$W$633,2,0))</f>
        <v>0</v>
      </c>
      <c r="AV331" s="11">
        <f>IF(ISNA(VLOOKUP(CONCATENATE($B331,AV$2,"SINGLE"),'III-SUB'!$V$3:$W$633,2,0)),0,VLOOKUP(CONCATENATE($B331,AV$2,"SINGLE"),'III-SUB'!$V$3:$W$633,2,0))</f>
        <v>0</v>
      </c>
      <c r="AW331" s="11">
        <f>IF(ISNA(VLOOKUP(CONCATENATE($B331,AW$2,"SINGLE"),'III-SUB'!$V$3:$W$633,2,0)),0,VLOOKUP(CONCATENATE($B331,AW$2,"SINGLE"),'III-SUB'!$V$3:$W$633,2,0))</f>
        <v>0</v>
      </c>
      <c r="AX331" s="11">
        <f>IF(ISNA(VLOOKUP(CONCATENATE($B331,AX$2,"SINGLE"),'III-SUB'!$V$3:$W$633,2,0)),0,VLOOKUP(CONCATENATE($B331,AX$2,"SINGLE"),'III-SUB'!$V$3:$W$633,2,0))</f>
        <v>0</v>
      </c>
      <c r="AY331" s="11">
        <f>IF(ISNA(VLOOKUP(CONCATENATE($B331,AY$2,"SINGLE"),'III-SUB'!$V$3:$W$633,2,0)),0,VLOOKUP(CONCATENATE($B331,AY$2,"SINGLE"),'III-SUB'!$V$3:$W$633,2,0))</f>
        <v>0</v>
      </c>
      <c r="AZ331" s="11">
        <f>IF(ISNA(VLOOKUP(CONCATENATE($B331,AZ$2,"SINGLE"),'III-SUB'!$V$3:$W$633,2,0)),0,VLOOKUP(CONCATENATE($B331,AZ$2,"SINGLE"),'III-SUB'!$V$3:$W$633,2,0))</f>
        <v>0</v>
      </c>
      <c r="BA331" s="11">
        <f>IF(ISNA(VLOOKUP(CONCATENATE($B331,BA$2,"SINGLE"),'III-SUB'!$V$3:$W$633,2,0)),0,VLOOKUP(CONCATENATE($B331,BA$2,"SINGLE"),'III-SUB'!$V$3:$W$633,2,0))</f>
        <v>0</v>
      </c>
      <c r="BB331" s="11">
        <f>IF(ISNA(VLOOKUP(CONCATENATE($B331,BB$2,"SINGLE"),'III-SUB'!$V$3:$W$633,2,0)),0,VLOOKUP(CONCATENATE($B331,BB$2,"SINGLE"),'III-SUB'!$V$3:$W$633,2,0))</f>
        <v>0</v>
      </c>
      <c r="BC331" s="11">
        <f>IF(ISNA(VLOOKUP(CONCATENATE($B331,BC$2,"SINGLE"),'III-SUB'!$V$3:$W$633,2,0)),0,VLOOKUP(CONCATENATE($B331,BC$2,"SINGLE"),'III-SUB'!$V$3:$W$633,2,0))</f>
        <v>0</v>
      </c>
      <c r="BD331" s="54">
        <f>SUM(AQ331:BC331)</f>
        <v>0</v>
      </c>
      <c r="BE331" s="54">
        <f>IF(ISNA(VLOOKUP(CONCATENATE($B331,BE$2,"SINGLE"),VHF!$V$3:$W$627,2,0)),0,VLOOKUP(CONCATENATE($B331,BE$2,"SINGLE"),VHF!$V$3:$W$627,2,0))</f>
        <v>0</v>
      </c>
      <c r="BF331" s="11">
        <f>IF(ISNA(VLOOKUP(CONCATENATE($B331,BF$2,"SINGLE"),UHF!$V$3:$W$612,2,0)),0,VLOOKUP(CONCATENATE($B331,BF$2,"SINGLE"),UHF!$V$3:$W$612,2,0))</f>
        <v>0</v>
      </c>
      <c r="BG331" s="11">
        <f>IF(ISNA(VLOOKUP(CONCATENATE($B331,BG$2,"SINGLE"),UHF!$V$3:$W$612,2,0)),0,VLOOKUP(CONCATENATE($B331,BG$2,"SINGLE"),UHF!$V$3:$W$612,2,0))</f>
        <v>0</v>
      </c>
      <c r="BH331" s="11">
        <f>IF(ISNA(VLOOKUP(CONCATENATE($B331,BH$2,"SINGLE"),UHF!$V$3:$W$612,2,0)),0,VLOOKUP(CONCATENATE($B331,BH$2,"SINGLE"),UHF!$V$3:$W$612,2,0))</f>
        <v>0</v>
      </c>
      <c r="BI331" s="11">
        <f>IF(ISNA(VLOOKUP(CONCATENATE($B331,BI$2,"SINGLE"),UHF!$V$3:$W$612,2,0)),0,VLOOKUP(CONCATENATE($B331,BI$2,"SINGLE"),UHF!$V$3:$W$612,2,0))</f>
        <v>0</v>
      </c>
      <c r="BJ331" s="11">
        <f>IF(ISNA(VLOOKUP(CONCATENATE($B331,BJ$2,"SINGLE"),UHF!$V$3:$W$612,2,0)),0,VLOOKUP(CONCATENATE($B331,BJ$2,"SINGLE"),UHF!$V$3:$W$612,2,0))</f>
        <v>0</v>
      </c>
      <c r="BK331" s="11">
        <f>IF(ISNA(VLOOKUP(CONCATENATE($B331,BK$2,"SINGLE"),UHF!$V$3:$W$612,2,0)),0,VLOOKUP(CONCATENATE($B331,BK$2,"SINGLE"),UHF!$V$3:$W$612,2,0))</f>
        <v>0</v>
      </c>
      <c r="BL331" s="11">
        <f>IF(ISNA(VLOOKUP(CONCATENATE($B331,BL$2,"SINGLE"),UHF!$V$3:$W$612,2,0)),0,VLOOKUP(CONCATENATE($B331,BL$2,"SINGLE"),UHF!$V$3:$W$612,2,0))</f>
        <v>0</v>
      </c>
      <c r="BM331" s="11">
        <f>IF(ISNA(VLOOKUP(CONCATENATE($B331,BM$2,"SINGLE"),UHF!$V$3:$W$612,2,0)),0,VLOOKUP(CONCATENATE($B331,BM$2,"SINGLE"),UHF!$V$3:$W$612,2,0))</f>
        <v>0</v>
      </c>
      <c r="BN331" s="11">
        <f>IF(ISNA(VLOOKUP(CONCATENATE($B331,BN$2,"SINGLE"),UHF!$V$3:$W$612,2,0)),0,VLOOKUP(CONCATENATE($B331,BN$2,"SINGLE"),UHF!$V$3:$W$612,2,0))</f>
        <v>0</v>
      </c>
      <c r="BO331" s="11">
        <f>IF(ISNA(VLOOKUP(CONCATENATE($B331,BO$2,"SINGLE"),UHF!$V$3:$W$612,2,0)),0,VLOOKUP(CONCATENATE($B331,BO$2,"SINGLE"),UHF!$V$3:$W$612,2,0))</f>
        <v>0</v>
      </c>
      <c r="BP331" s="11">
        <f>IF(ISNA(VLOOKUP(CONCATENATE($B331,BP$2,"SINGLE"),UHF!$V$3:$W$612,2,0)),0,VLOOKUP(CONCATENATE($B331,BP$2,"SINGLE"),UHF!$V$3:$W$612,2,0))</f>
        <v>0</v>
      </c>
      <c r="BQ331" s="11">
        <f>IF(ISNA(VLOOKUP(CONCATENATE($B331,BQ$2,"SINGLE"),UHF!$V$3:$W$612,2,0)),0,VLOOKUP(CONCATENATE($B331,BQ$2,"SINGLE"),UHF!$V$3:$W$612,2,0))</f>
        <v>0</v>
      </c>
      <c r="BR331" s="54">
        <f>SUM(BF331:BQ331)</f>
        <v>0</v>
      </c>
      <c r="BS331" s="54">
        <f>IF(ISNA(VLOOKUP(CONCATENATE($B331,BS$2,"SINGLE"),'A1'!$V$3:$W$612,2,0)),0,VLOOKUP(CONCATENATE($B331,BS$2,"SINGLE"),'A1'!$V$3:$W$612,2,0))</f>
        <v>0</v>
      </c>
    </row>
    <row r="332" spans="1:71" x14ac:dyDescent="0.2">
      <c r="A332" s="21" t="str">
        <f t="shared" si="2"/>
        <v>330.</v>
      </c>
      <c r="B332" s="8">
        <f>'Seznam-SO'!A332</f>
        <v>0</v>
      </c>
      <c r="C332" s="11">
        <f>IF(ISNA(VLOOKUP(CONCATENATE($B332,C$2,"SINGLE"),'I-SUB'!$V$3:$W$624,2,0)),0,VLOOKUP(CONCATENATE($B332,C$2,"SINGLE"),'I-SUB'!$V$3:$W$624,2,0))</f>
        <v>0</v>
      </c>
      <c r="D332" s="11">
        <f>IF(ISNA(VLOOKUP(CONCATENATE($B332,D$2,"SINGLE"),'I-SUB'!$V$3:$W$624,2,0)),0,VLOOKUP(CONCATENATE($B332,D$2,"SINGLE"),'I-SUB'!$V$3:$W$624,2,0))</f>
        <v>0</v>
      </c>
      <c r="E332" s="11">
        <f>IF(ISNA(VLOOKUP(CONCATENATE($B332,E$2,"SINGLE"),'I-SUB'!$V$3:$W$624,2,0)),0,VLOOKUP(CONCATENATE($B332,E$2,"SINGLE"),'I-SUB'!$V$3:$W$624,2,0))</f>
        <v>0</v>
      </c>
      <c r="F332" s="11">
        <f>IF(ISNA(VLOOKUP(CONCATENATE($B332,F$2,"SINGLE"),'I-SUB'!$V$3:$W$624,2,0)),0,VLOOKUP(CONCATENATE($B332,F$2,"SINGLE"),'I-SUB'!$V$3:$W$624,2,0))</f>
        <v>0</v>
      </c>
      <c r="G332" s="11">
        <f>IF(ISNA(VLOOKUP(CONCATENATE($B332,G$2,"SINGLE"),'I-SUB'!$V$3:$W$624,2,0)),0,VLOOKUP(CONCATENATE($B332,G$2,"SINGLE"),'I-SUB'!$V$3:$W$624,2,0))</f>
        <v>0</v>
      </c>
      <c r="H332" s="11">
        <f>IF(ISNA(VLOOKUP(CONCATENATE($B332,H$2,"SINGLE"),'I-SUB'!$V$3:$W$624,2,0)),0,VLOOKUP(CONCATENATE($B332,H$2,"SINGLE"),'I-SUB'!$V$3:$W$624,2,0))</f>
        <v>0</v>
      </c>
      <c r="I332" s="11">
        <f>IF(ISNA(VLOOKUP(CONCATENATE($B332,I$2,"SINGLE"),'I-SUB'!$V$3:$W$624,2,0)),0,VLOOKUP(CONCATENATE($B332,I$2,"SINGLE"),'I-SUB'!$V$3:$W$624,2,0))</f>
        <v>0</v>
      </c>
      <c r="J332" s="11">
        <f>IF(ISNA(VLOOKUP(CONCATENATE($B332,J$2,"SINGLE"),'I-SUB'!$V$3:$W$624,2,0)),0,VLOOKUP(CONCATENATE($B332,J$2,"SINGLE"),'I-SUB'!$V$3:$W$624,2,0))</f>
        <v>0</v>
      </c>
      <c r="K332" s="11">
        <f>IF(ISNA(VLOOKUP(CONCATENATE($B332,K$2,"SINGLE"),'I-SUB'!$V$3:$W$624,2,0)),0,VLOOKUP(CONCATENATE($B332,K$2,"SINGLE"),'I-SUB'!$V$3:$W$624,2,0))</f>
        <v>0</v>
      </c>
      <c r="L332" s="11">
        <f>IF(ISNA(VLOOKUP(CONCATENATE($B332,L$2,"SINGLE"),'I-SUB'!$V$3:$W$624,2,0)),0,VLOOKUP(CONCATENATE($B332,L$2,"SINGLE"),'I-SUB'!$V$3:$W$624,2,0))</f>
        <v>0</v>
      </c>
      <c r="M332" s="11">
        <f>IF(ISNA(VLOOKUP(CONCATENATE($B332,M$2,"SINGLE"),'I-SUB'!$V$3:$W$624,2,0)),0,VLOOKUP(CONCATENATE($B332,M$2,"SINGLE"),'I-SUB'!$V$3:$W$624,2,0))</f>
        <v>0</v>
      </c>
      <c r="N332" s="11">
        <f>IF(ISNA(VLOOKUP(CONCATENATE($B332,N$2,"SINGLE"),'I-SUB'!$V$3:$W$624,2,0)),0,VLOOKUP(CONCATENATE($B332,N$2,"SINGLE"),'I-SUB'!$V$3:$W$624,2,0))</f>
        <v>0</v>
      </c>
      <c r="O332" s="11">
        <f>IF(ISNA(VLOOKUP(CONCATENATE($B332,O$2,"SINGLE"),'I-SUB'!$V$3:$W$624,2,0)),0,VLOOKUP(CONCATENATE($B332,O$2,"SINGLE"),'I-SUB'!$V$3:$W$624,2,0))</f>
        <v>0</v>
      </c>
      <c r="P332" s="54">
        <f>SUM(C332:O332)</f>
        <v>0</v>
      </c>
      <c r="Q332" s="11">
        <f>IF(ISNA(VLOOKUP(CONCATENATE($B332,Q$2,"SINGLE"),'II-SUB'!$V$3:$W$630,2,0)),0,VLOOKUP(CONCATENATE($B332,Q$2,"SINGLE"),'II-SUB'!$V$3:$W$630,2,0))</f>
        <v>0</v>
      </c>
      <c r="R332" s="11">
        <f>IF(ISNA(VLOOKUP(CONCATENATE($B332,R$2,"SINGLE"),'II-SUB'!$V$3:$W$630,2,0)),0,VLOOKUP(CONCATENATE($B332,R$2,"SINGLE"),'II-SUB'!$V$3:$W$630,2,0))</f>
        <v>0</v>
      </c>
      <c r="S332" s="11">
        <f>IF(ISNA(VLOOKUP(CONCATENATE($B332,S$2,"SINGLE"),'II-SUB'!$V$3:$W$630,2,0)),0,VLOOKUP(CONCATENATE($B332,S$2,"SINGLE"),'II-SUB'!$V$3:$W$630,2,0))</f>
        <v>0</v>
      </c>
      <c r="T332" s="11">
        <f>IF(ISNA(VLOOKUP(CONCATENATE($B332,T$2,"SINGLE"),'II-SUB'!$V$3:$W$630,2,0)),0,VLOOKUP(CONCATENATE($B332,T$2,"SINGLE"),'II-SUB'!$V$3:$W$630,2,0))</f>
        <v>0</v>
      </c>
      <c r="U332" s="11">
        <f>IF(ISNA(VLOOKUP(CONCATENATE($B332,U$2,"SINGLE"),'II-SUB'!$V$3:$W$630,2,0)),0,VLOOKUP(CONCATENATE($B332,U$2,"SINGLE"),'II-SUB'!$V$3:$W$630,2,0))</f>
        <v>0</v>
      </c>
      <c r="V332" s="11">
        <f>IF(ISNA(VLOOKUP(CONCATENATE($B332,V$2,"SINGLE"),'II-SUB'!$V$3:$W$630,2,0)),0,VLOOKUP(CONCATENATE($B332,V$2,"SINGLE"),'II-SUB'!$V$3:$W$630,2,0))</f>
        <v>0</v>
      </c>
      <c r="W332" s="11">
        <f>IF(ISNA(VLOOKUP(CONCATENATE($B332,W$2,"SINGLE"),'II-SUB'!$V$3:$W$630,2,0)),0,VLOOKUP(CONCATENATE($B332,W$2,"SINGLE"),'II-SUB'!$V$3:$W$630,2,0))</f>
        <v>0</v>
      </c>
      <c r="X332" s="11">
        <f>IF(ISNA(VLOOKUP(CONCATENATE($B332,X$2,"SINGLE"),'II-SUB'!$V$3:$W$630,2,0)),0,VLOOKUP(CONCATENATE($B332,X$2,"SINGLE"),'II-SUB'!$V$3:$W$630,2,0))</f>
        <v>0</v>
      </c>
      <c r="Y332" s="11">
        <f>IF(ISNA(VLOOKUP(CONCATENATE($B332,Y$2,"SINGLE"),'II-SUB'!$V$3:$W$630,2,0)),0,VLOOKUP(CONCATENATE($B332,Y$2,"SINGLE"),'II-SUB'!$V$3:$W$630,2,0))</f>
        <v>0</v>
      </c>
      <c r="Z332" s="11">
        <f>IF(ISNA(VLOOKUP(CONCATENATE($B332,Z$2,"SINGLE"),'II-SUB'!$V$3:$W$630,2,0)),0,VLOOKUP(CONCATENATE($B332,Z$2,"SINGLE"),'II-SUB'!$V$3:$W$630,2,0))</f>
        <v>0</v>
      </c>
      <c r="AA332" s="11">
        <f>IF(ISNA(VLOOKUP(CONCATENATE($B332,AA$2,"SINGLE"),'II-SUB'!$V$3:$W$630,2,0)),0,VLOOKUP(CONCATENATE($B332,AA$2,"SINGLE"),'II-SUB'!$V$3:$W$630,2,0))</f>
        <v>0</v>
      </c>
      <c r="AB332" s="11">
        <f>IF(ISNA(VLOOKUP(CONCATENATE($B332,AB$2,"SINGLE"),'II-SUB'!$V$3:$W$630,2,0)),0,VLOOKUP(CONCATENATE($B332,AB$2,"SINGLE"),'II-SUB'!$V$3:$W$630,2,0))</f>
        <v>0</v>
      </c>
      <c r="AC332" s="11">
        <f>IF(ISNA(VLOOKUP(CONCATENATE($B332,AC$2,"SINGLE"),'II-SUB'!$V$3:$W$630,2,0)),0,VLOOKUP(CONCATENATE($B332,AC$2,"SINGLE"),'II-SUB'!$V$3:$W$630,2,0))</f>
        <v>0</v>
      </c>
      <c r="AD332" s="54">
        <f>SUM(Q332:AC332)</f>
        <v>0</v>
      </c>
      <c r="AE332" s="11">
        <f>IF(ISNA(VLOOKUP(CONCATENATE($B332,AE$2,"SINGLE"),MW!$V$3:$W$600,2,0)),0,VLOOKUP(CONCATENATE($B332,AE$2,"SINGLE"),MW!$V$3:$W$600,2,0))</f>
        <v>0</v>
      </c>
      <c r="AF332" s="11">
        <f>IF(ISNA(VLOOKUP(CONCATENATE($B332,AF$2,"SINGLE"),MW!$V$3:$W$600,2,0)),0,VLOOKUP(CONCATENATE($B332,AF$2,"SINGLE"),MW!$V$3:$W$600,2,0))</f>
        <v>0</v>
      </c>
      <c r="AG332" s="11">
        <f>IF(ISNA(VLOOKUP(CONCATENATE($B332,AG$2,"SINGLE"),MW!$V$3:$W$600,2,0)),0,VLOOKUP(CONCATENATE($B332,AG$2,"SINGLE"),MW!$V$3:$W$600,2,0))</f>
        <v>0</v>
      </c>
      <c r="AH332" s="11">
        <f>IF(ISNA(VLOOKUP(CONCATENATE($B332,AH$2,"SINGLE"),MW!$V$3:$W$600,2,0)),0,VLOOKUP(CONCATENATE($B332,AH$2,"SINGLE"),MW!$V$3:$W$600,2,0))</f>
        <v>0</v>
      </c>
      <c r="AI332" s="11">
        <f>IF(ISNA(VLOOKUP(CONCATENATE($B332,AI$2,"SINGLE"),MW!$V$3:$W$600,2,0)),0,VLOOKUP(CONCATENATE($B332,AI$2,"SINGLE"),MW!$V$3:$W$600,2,0))</f>
        <v>0</v>
      </c>
      <c r="AJ332" s="11">
        <f>IF(ISNA(VLOOKUP(CONCATENATE($B332,AJ$2,"SINGLE"),MW!$V$3:$W$600,2,0)),0,VLOOKUP(CONCATENATE($B332,AJ$2,"SINGLE"),MW!$V$3:$W$600,2,0))</f>
        <v>0</v>
      </c>
      <c r="AK332" s="11">
        <f>IF(ISNA(VLOOKUP(CONCATENATE($B332,AK$2,"SINGLE"),MW!$V$3:$W$600,2,0)),0,VLOOKUP(CONCATENATE($B332,AK$2,"SINGLE"),MW!$V$3:$W$600,2,0))</f>
        <v>0</v>
      </c>
      <c r="AL332" s="11">
        <f>IF(ISNA(VLOOKUP(CONCATENATE($B332,AL$2,"SINGLE"),MW!$V$3:$W$600,2,0)),0,VLOOKUP(CONCATENATE($B332,AL$2,"SINGLE"),MW!$V$3:$W$600,2,0))</f>
        <v>0</v>
      </c>
      <c r="AM332" s="11">
        <f>IF(ISNA(VLOOKUP(CONCATENATE($B332,AM$2,"SINGLE"),MW!$V$3:$W$600,2,0)),0,VLOOKUP(CONCATENATE($B332,AM$2,"SINGLE"),MW!$V$3:$W$600,2,0))</f>
        <v>0</v>
      </c>
      <c r="AN332" s="11">
        <f>IF(ISNA(VLOOKUP(CONCATENATE($B332,AN$2,"SINGLE"),MW!$V$3:$W$600,2,0)),0,VLOOKUP(CONCATENATE($B332,AN$2,"SINGLE"),MW!$V$3:$W$600,2,0))</f>
        <v>0</v>
      </c>
      <c r="AO332" s="11">
        <f>IF(ISNA(VLOOKUP(CONCATENATE($B332,AO$2,"SINGLE"),MW!$V$3:$W$600,2,0)),0,VLOOKUP(CONCATENATE($B332,AO$2,"SINGLE"),MW!$V$3:$W$600,2,0))</f>
        <v>0</v>
      </c>
      <c r="AP332" s="54">
        <f>SUM(AE332:AO332)</f>
        <v>0</v>
      </c>
      <c r="AQ332" s="11">
        <f>IF(ISNA(VLOOKUP(CONCATENATE($B332,AQ$2,"SINGLE"),'III-SUB'!$V$3:$W$633,2,0)),0,VLOOKUP(CONCATENATE($B332,AQ$2,"SINGLE"),'III-SUB'!$V$3:$W$633,2,0))</f>
        <v>0</v>
      </c>
      <c r="AR332" s="11">
        <f>IF(ISNA(VLOOKUP(CONCATENATE($B332,AR$2,"SINGLE"),'III-SUB'!$V$3:$W$633,2,0)),0,VLOOKUP(CONCATENATE($B332,AR$2,"SINGLE"),'III-SUB'!$V$3:$W$633,2,0))</f>
        <v>0</v>
      </c>
      <c r="AS332" s="11">
        <f>IF(ISNA(VLOOKUP(CONCATENATE($B332,AS$2,"SINGLE"),'III-SUB'!$V$3:$W$633,2,0)),0,VLOOKUP(CONCATENATE($B332,AS$2,"SINGLE"),'III-SUB'!$V$3:$W$633,2,0))</f>
        <v>0</v>
      </c>
      <c r="AT332" s="11">
        <f>IF(ISNA(VLOOKUP(CONCATENATE($B332,AT$2,"SINGLE"),'III-SUB'!$V$3:$W$633,2,0)),0,VLOOKUP(CONCATENATE($B332,AT$2,"SINGLE"),'III-SUB'!$V$3:$W$633,2,0))</f>
        <v>0</v>
      </c>
      <c r="AU332" s="11">
        <f>IF(ISNA(VLOOKUP(CONCATENATE($B332,AU$2,"SINGLE"),'III-SUB'!$V$3:$W$633,2,0)),0,VLOOKUP(CONCATENATE($B332,AU$2,"SINGLE"),'III-SUB'!$V$3:$W$633,2,0))</f>
        <v>0</v>
      </c>
      <c r="AV332" s="11">
        <f>IF(ISNA(VLOOKUP(CONCATENATE($B332,AV$2,"SINGLE"),'III-SUB'!$V$3:$W$633,2,0)),0,VLOOKUP(CONCATENATE($B332,AV$2,"SINGLE"),'III-SUB'!$V$3:$W$633,2,0))</f>
        <v>0</v>
      </c>
      <c r="AW332" s="11">
        <f>IF(ISNA(VLOOKUP(CONCATENATE($B332,AW$2,"SINGLE"),'III-SUB'!$V$3:$W$633,2,0)),0,VLOOKUP(CONCATENATE($B332,AW$2,"SINGLE"),'III-SUB'!$V$3:$W$633,2,0))</f>
        <v>0</v>
      </c>
      <c r="AX332" s="11">
        <f>IF(ISNA(VLOOKUP(CONCATENATE($B332,AX$2,"SINGLE"),'III-SUB'!$V$3:$W$633,2,0)),0,VLOOKUP(CONCATENATE($B332,AX$2,"SINGLE"),'III-SUB'!$V$3:$W$633,2,0))</f>
        <v>0</v>
      </c>
      <c r="AY332" s="11">
        <f>IF(ISNA(VLOOKUP(CONCATENATE($B332,AY$2,"SINGLE"),'III-SUB'!$V$3:$W$633,2,0)),0,VLOOKUP(CONCATENATE($B332,AY$2,"SINGLE"),'III-SUB'!$V$3:$W$633,2,0))</f>
        <v>0</v>
      </c>
      <c r="AZ332" s="11">
        <f>IF(ISNA(VLOOKUP(CONCATENATE($B332,AZ$2,"SINGLE"),'III-SUB'!$V$3:$W$633,2,0)),0,VLOOKUP(CONCATENATE($B332,AZ$2,"SINGLE"),'III-SUB'!$V$3:$W$633,2,0))</f>
        <v>0</v>
      </c>
      <c r="BA332" s="11">
        <f>IF(ISNA(VLOOKUP(CONCATENATE($B332,BA$2,"SINGLE"),'III-SUB'!$V$3:$W$633,2,0)),0,VLOOKUP(CONCATENATE($B332,BA$2,"SINGLE"),'III-SUB'!$V$3:$W$633,2,0))</f>
        <v>0</v>
      </c>
      <c r="BB332" s="11">
        <f>IF(ISNA(VLOOKUP(CONCATENATE($B332,BB$2,"SINGLE"),'III-SUB'!$V$3:$W$633,2,0)),0,VLOOKUP(CONCATENATE($B332,BB$2,"SINGLE"),'III-SUB'!$V$3:$W$633,2,0))</f>
        <v>0</v>
      </c>
      <c r="BC332" s="11">
        <f>IF(ISNA(VLOOKUP(CONCATENATE($B332,BC$2,"SINGLE"),'III-SUB'!$V$3:$W$633,2,0)),0,VLOOKUP(CONCATENATE($B332,BC$2,"SINGLE"),'III-SUB'!$V$3:$W$633,2,0))</f>
        <v>0</v>
      </c>
      <c r="BD332" s="54">
        <f>SUM(AQ332:BC332)</f>
        <v>0</v>
      </c>
      <c r="BE332" s="54">
        <f>IF(ISNA(VLOOKUP(CONCATENATE($B332,BE$2,"SINGLE"),VHF!$V$3:$W$627,2,0)),0,VLOOKUP(CONCATENATE($B332,BE$2,"SINGLE"),VHF!$V$3:$W$627,2,0))</f>
        <v>0</v>
      </c>
      <c r="BF332" s="11">
        <f>IF(ISNA(VLOOKUP(CONCATENATE($B332,BF$2,"SINGLE"),UHF!$V$3:$W$612,2,0)),0,VLOOKUP(CONCATENATE($B332,BF$2,"SINGLE"),UHF!$V$3:$W$612,2,0))</f>
        <v>0</v>
      </c>
      <c r="BG332" s="11">
        <f>IF(ISNA(VLOOKUP(CONCATENATE($B332,BG$2,"SINGLE"),UHF!$V$3:$W$612,2,0)),0,VLOOKUP(CONCATENATE($B332,BG$2,"SINGLE"),UHF!$V$3:$W$612,2,0))</f>
        <v>0</v>
      </c>
      <c r="BH332" s="11">
        <f>IF(ISNA(VLOOKUP(CONCATENATE($B332,BH$2,"SINGLE"),UHF!$V$3:$W$612,2,0)),0,VLOOKUP(CONCATENATE($B332,BH$2,"SINGLE"),UHF!$V$3:$W$612,2,0))</f>
        <v>0</v>
      </c>
      <c r="BI332" s="11">
        <f>IF(ISNA(VLOOKUP(CONCATENATE($B332,BI$2,"SINGLE"),UHF!$V$3:$W$612,2,0)),0,VLOOKUP(CONCATENATE($B332,BI$2,"SINGLE"),UHF!$V$3:$W$612,2,0))</f>
        <v>0</v>
      </c>
      <c r="BJ332" s="11">
        <f>IF(ISNA(VLOOKUP(CONCATENATE($B332,BJ$2,"SINGLE"),UHF!$V$3:$W$612,2,0)),0,VLOOKUP(CONCATENATE($B332,BJ$2,"SINGLE"),UHF!$V$3:$W$612,2,0))</f>
        <v>0</v>
      </c>
      <c r="BK332" s="11">
        <f>IF(ISNA(VLOOKUP(CONCATENATE($B332,BK$2,"SINGLE"),UHF!$V$3:$W$612,2,0)),0,VLOOKUP(CONCATENATE($B332,BK$2,"SINGLE"),UHF!$V$3:$W$612,2,0))</f>
        <v>0</v>
      </c>
      <c r="BL332" s="11">
        <f>IF(ISNA(VLOOKUP(CONCATENATE($B332,BL$2,"SINGLE"),UHF!$V$3:$W$612,2,0)),0,VLOOKUP(CONCATENATE($B332,BL$2,"SINGLE"),UHF!$V$3:$W$612,2,0))</f>
        <v>0</v>
      </c>
      <c r="BM332" s="11">
        <f>IF(ISNA(VLOOKUP(CONCATENATE($B332,BM$2,"SINGLE"),UHF!$V$3:$W$612,2,0)),0,VLOOKUP(CONCATENATE($B332,BM$2,"SINGLE"),UHF!$V$3:$W$612,2,0))</f>
        <v>0</v>
      </c>
      <c r="BN332" s="11">
        <f>IF(ISNA(VLOOKUP(CONCATENATE($B332,BN$2,"SINGLE"),UHF!$V$3:$W$612,2,0)),0,VLOOKUP(CONCATENATE($B332,BN$2,"SINGLE"),UHF!$V$3:$W$612,2,0))</f>
        <v>0</v>
      </c>
      <c r="BO332" s="11">
        <f>IF(ISNA(VLOOKUP(CONCATENATE($B332,BO$2,"SINGLE"),UHF!$V$3:$W$612,2,0)),0,VLOOKUP(CONCATENATE($B332,BO$2,"SINGLE"),UHF!$V$3:$W$612,2,0))</f>
        <v>0</v>
      </c>
      <c r="BP332" s="11">
        <f>IF(ISNA(VLOOKUP(CONCATENATE($B332,BP$2,"SINGLE"),UHF!$V$3:$W$612,2,0)),0,VLOOKUP(CONCATENATE($B332,BP$2,"SINGLE"),UHF!$V$3:$W$612,2,0))</f>
        <v>0</v>
      </c>
      <c r="BQ332" s="11">
        <f>IF(ISNA(VLOOKUP(CONCATENATE($B332,BQ$2,"SINGLE"),UHF!$V$3:$W$612,2,0)),0,VLOOKUP(CONCATENATE($B332,BQ$2,"SINGLE"),UHF!$V$3:$W$612,2,0))</f>
        <v>0</v>
      </c>
      <c r="BR332" s="54">
        <f>SUM(BF332:BQ332)</f>
        <v>0</v>
      </c>
      <c r="BS332" s="54">
        <f>IF(ISNA(VLOOKUP(CONCATENATE($B332,BS$2,"SINGLE"),'A1'!$V$3:$W$612,2,0)),0,VLOOKUP(CONCATENATE($B332,BS$2,"SINGLE"),'A1'!$V$3:$W$612,2,0))</f>
        <v>0</v>
      </c>
    </row>
    <row r="333" spans="1:71" x14ac:dyDescent="0.2">
      <c r="A333" s="21" t="str">
        <f t="shared" si="2"/>
        <v>331.</v>
      </c>
      <c r="B333" s="8">
        <f>'Seznam-SO'!A333</f>
        <v>0</v>
      </c>
      <c r="C333" s="11">
        <f>IF(ISNA(VLOOKUP(CONCATENATE($B333,C$2,"SINGLE"),'I-SUB'!$V$3:$W$624,2,0)),0,VLOOKUP(CONCATENATE($B333,C$2,"SINGLE"),'I-SUB'!$V$3:$W$624,2,0))</f>
        <v>0</v>
      </c>
      <c r="D333" s="11">
        <f>IF(ISNA(VLOOKUP(CONCATENATE($B333,D$2,"SINGLE"),'I-SUB'!$V$3:$W$624,2,0)),0,VLOOKUP(CONCATENATE($B333,D$2,"SINGLE"),'I-SUB'!$V$3:$W$624,2,0))</f>
        <v>0</v>
      </c>
      <c r="E333" s="11">
        <f>IF(ISNA(VLOOKUP(CONCATENATE($B333,E$2,"SINGLE"),'I-SUB'!$V$3:$W$624,2,0)),0,VLOOKUP(CONCATENATE($B333,E$2,"SINGLE"),'I-SUB'!$V$3:$W$624,2,0))</f>
        <v>0</v>
      </c>
      <c r="F333" s="11">
        <f>IF(ISNA(VLOOKUP(CONCATENATE($B333,F$2,"SINGLE"),'I-SUB'!$V$3:$W$624,2,0)),0,VLOOKUP(CONCATENATE($B333,F$2,"SINGLE"),'I-SUB'!$V$3:$W$624,2,0))</f>
        <v>0</v>
      </c>
      <c r="G333" s="11">
        <f>IF(ISNA(VLOOKUP(CONCATENATE($B333,G$2,"SINGLE"),'I-SUB'!$V$3:$W$624,2,0)),0,VLOOKUP(CONCATENATE($B333,G$2,"SINGLE"),'I-SUB'!$V$3:$W$624,2,0))</f>
        <v>0</v>
      </c>
      <c r="H333" s="11">
        <f>IF(ISNA(VLOOKUP(CONCATENATE($B333,H$2,"SINGLE"),'I-SUB'!$V$3:$W$624,2,0)),0,VLOOKUP(CONCATENATE($B333,H$2,"SINGLE"),'I-SUB'!$V$3:$W$624,2,0))</f>
        <v>0</v>
      </c>
      <c r="I333" s="11">
        <f>IF(ISNA(VLOOKUP(CONCATENATE($B333,I$2,"SINGLE"),'I-SUB'!$V$3:$W$624,2,0)),0,VLOOKUP(CONCATENATE($B333,I$2,"SINGLE"),'I-SUB'!$V$3:$W$624,2,0))</f>
        <v>0</v>
      </c>
      <c r="J333" s="11">
        <f>IF(ISNA(VLOOKUP(CONCATENATE($B333,J$2,"SINGLE"),'I-SUB'!$V$3:$W$624,2,0)),0,VLOOKUP(CONCATENATE($B333,J$2,"SINGLE"),'I-SUB'!$V$3:$W$624,2,0))</f>
        <v>0</v>
      </c>
      <c r="K333" s="11">
        <f>IF(ISNA(VLOOKUP(CONCATENATE($B333,K$2,"SINGLE"),'I-SUB'!$V$3:$W$624,2,0)),0,VLOOKUP(CONCATENATE($B333,K$2,"SINGLE"),'I-SUB'!$V$3:$W$624,2,0))</f>
        <v>0</v>
      </c>
      <c r="L333" s="11">
        <f>IF(ISNA(VLOOKUP(CONCATENATE($B333,L$2,"SINGLE"),'I-SUB'!$V$3:$W$624,2,0)),0,VLOOKUP(CONCATENATE($B333,L$2,"SINGLE"),'I-SUB'!$V$3:$W$624,2,0))</f>
        <v>0</v>
      </c>
      <c r="M333" s="11">
        <f>IF(ISNA(VLOOKUP(CONCATENATE($B333,M$2,"SINGLE"),'I-SUB'!$V$3:$W$624,2,0)),0,VLOOKUP(CONCATENATE($B333,M$2,"SINGLE"),'I-SUB'!$V$3:$W$624,2,0))</f>
        <v>0</v>
      </c>
      <c r="N333" s="11">
        <f>IF(ISNA(VLOOKUP(CONCATENATE($B333,N$2,"SINGLE"),'I-SUB'!$V$3:$W$624,2,0)),0,VLOOKUP(CONCATENATE($B333,N$2,"SINGLE"),'I-SUB'!$V$3:$W$624,2,0))</f>
        <v>0</v>
      </c>
      <c r="O333" s="11">
        <f>IF(ISNA(VLOOKUP(CONCATENATE($B333,O$2,"SINGLE"),'I-SUB'!$V$3:$W$624,2,0)),0,VLOOKUP(CONCATENATE($B333,O$2,"SINGLE"),'I-SUB'!$V$3:$W$624,2,0))</f>
        <v>0</v>
      </c>
      <c r="P333" s="54">
        <f>SUM(C333:O333)</f>
        <v>0</v>
      </c>
      <c r="Q333" s="11">
        <f>IF(ISNA(VLOOKUP(CONCATENATE($B333,Q$2,"SINGLE"),'II-SUB'!$V$3:$W$630,2,0)),0,VLOOKUP(CONCATENATE($B333,Q$2,"SINGLE"),'II-SUB'!$V$3:$W$630,2,0))</f>
        <v>0</v>
      </c>
      <c r="R333" s="11">
        <f>IF(ISNA(VLOOKUP(CONCATENATE($B333,R$2,"SINGLE"),'II-SUB'!$V$3:$W$630,2,0)),0,VLOOKUP(CONCATENATE($B333,R$2,"SINGLE"),'II-SUB'!$V$3:$W$630,2,0))</f>
        <v>0</v>
      </c>
      <c r="S333" s="11">
        <f>IF(ISNA(VLOOKUP(CONCATENATE($B333,S$2,"SINGLE"),'II-SUB'!$V$3:$W$630,2,0)),0,VLOOKUP(CONCATENATE($B333,S$2,"SINGLE"),'II-SUB'!$V$3:$W$630,2,0))</f>
        <v>0</v>
      </c>
      <c r="T333" s="11">
        <f>IF(ISNA(VLOOKUP(CONCATENATE($B333,T$2,"SINGLE"),'II-SUB'!$V$3:$W$630,2,0)),0,VLOOKUP(CONCATENATE($B333,T$2,"SINGLE"),'II-SUB'!$V$3:$W$630,2,0))</f>
        <v>0</v>
      </c>
      <c r="U333" s="11">
        <f>IF(ISNA(VLOOKUP(CONCATENATE($B333,U$2,"SINGLE"),'II-SUB'!$V$3:$W$630,2,0)),0,VLOOKUP(CONCATENATE($B333,U$2,"SINGLE"),'II-SUB'!$V$3:$W$630,2,0))</f>
        <v>0</v>
      </c>
      <c r="V333" s="11">
        <f>IF(ISNA(VLOOKUP(CONCATENATE($B333,V$2,"SINGLE"),'II-SUB'!$V$3:$W$630,2,0)),0,VLOOKUP(CONCATENATE($B333,V$2,"SINGLE"),'II-SUB'!$V$3:$W$630,2,0))</f>
        <v>0</v>
      </c>
      <c r="W333" s="11">
        <f>IF(ISNA(VLOOKUP(CONCATENATE($B333,W$2,"SINGLE"),'II-SUB'!$V$3:$W$630,2,0)),0,VLOOKUP(CONCATENATE($B333,W$2,"SINGLE"),'II-SUB'!$V$3:$W$630,2,0))</f>
        <v>0</v>
      </c>
      <c r="X333" s="11">
        <f>IF(ISNA(VLOOKUP(CONCATENATE($B333,X$2,"SINGLE"),'II-SUB'!$V$3:$W$630,2,0)),0,VLOOKUP(CONCATENATE($B333,X$2,"SINGLE"),'II-SUB'!$V$3:$W$630,2,0))</f>
        <v>0</v>
      </c>
      <c r="Y333" s="11">
        <f>IF(ISNA(VLOOKUP(CONCATENATE($B333,Y$2,"SINGLE"),'II-SUB'!$V$3:$W$630,2,0)),0,VLOOKUP(CONCATENATE($B333,Y$2,"SINGLE"),'II-SUB'!$V$3:$W$630,2,0))</f>
        <v>0</v>
      </c>
      <c r="Z333" s="11">
        <f>IF(ISNA(VLOOKUP(CONCATENATE($B333,Z$2,"SINGLE"),'II-SUB'!$V$3:$W$630,2,0)),0,VLOOKUP(CONCATENATE($B333,Z$2,"SINGLE"),'II-SUB'!$V$3:$W$630,2,0))</f>
        <v>0</v>
      </c>
      <c r="AA333" s="11">
        <f>IF(ISNA(VLOOKUP(CONCATENATE($B333,AA$2,"SINGLE"),'II-SUB'!$V$3:$W$630,2,0)),0,VLOOKUP(CONCATENATE($B333,AA$2,"SINGLE"),'II-SUB'!$V$3:$W$630,2,0))</f>
        <v>0</v>
      </c>
      <c r="AB333" s="11">
        <f>IF(ISNA(VLOOKUP(CONCATENATE($B333,AB$2,"SINGLE"),'II-SUB'!$V$3:$W$630,2,0)),0,VLOOKUP(CONCATENATE($B333,AB$2,"SINGLE"),'II-SUB'!$V$3:$W$630,2,0))</f>
        <v>0</v>
      </c>
      <c r="AC333" s="11">
        <f>IF(ISNA(VLOOKUP(CONCATENATE($B333,AC$2,"SINGLE"),'II-SUB'!$V$3:$W$630,2,0)),0,VLOOKUP(CONCATENATE($B333,AC$2,"SINGLE"),'II-SUB'!$V$3:$W$630,2,0))</f>
        <v>0</v>
      </c>
      <c r="AD333" s="54">
        <f>SUM(Q333:AC333)</f>
        <v>0</v>
      </c>
      <c r="AE333" s="11">
        <f>IF(ISNA(VLOOKUP(CONCATENATE($B333,AE$2,"SINGLE"),MW!$V$3:$W$600,2,0)),0,VLOOKUP(CONCATENATE($B333,AE$2,"SINGLE"),MW!$V$3:$W$600,2,0))</f>
        <v>0</v>
      </c>
      <c r="AF333" s="11">
        <f>IF(ISNA(VLOOKUP(CONCATENATE($B333,AF$2,"SINGLE"),MW!$V$3:$W$600,2,0)),0,VLOOKUP(CONCATENATE($B333,AF$2,"SINGLE"),MW!$V$3:$W$600,2,0))</f>
        <v>0</v>
      </c>
      <c r="AG333" s="11">
        <f>IF(ISNA(VLOOKUP(CONCATENATE($B333,AG$2,"SINGLE"),MW!$V$3:$W$600,2,0)),0,VLOOKUP(CONCATENATE($B333,AG$2,"SINGLE"),MW!$V$3:$W$600,2,0))</f>
        <v>0</v>
      </c>
      <c r="AH333" s="11">
        <f>IF(ISNA(VLOOKUP(CONCATENATE($B333,AH$2,"SINGLE"),MW!$V$3:$W$600,2,0)),0,VLOOKUP(CONCATENATE($B333,AH$2,"SINGLE"),MW!$V$3:$W$600,2,0))</f>
        <v>0</v>
      </c>
      <c r="AI333" s="11">
        <f>IF(ISNA(VLOOKUP(CONCATENATE($B333,AI$2,"SINGLE"),MW!$V$3:$W$600,2,0)),0,VLOOKUP(CONCATENATE($B333,AI$2,"SINGLE"),MW!$V$3:$W$600,2,0))</f>
        <v>0</v>
      </c>
      <c r="AJ333" s="11">
        <f>IF(ISNA(VLOOKUP(CONCATENATE($B333,AJ$2,"SINGLE"),MW!$V$3:$W$600,2,0)),0,VLOOKUP(CONCATENATE($B333,AJ$2,"SINGLE"),MW!$V$3:$W$600,2,0))</f>
        <v>0</v>
      </c>
      <c r="AK333" s="11">
        <f>IF(ISNA(VLOOKUP(CONCATENATE($B333,AK$2,"SINGLE"),MW!$V$3:$W$600,2,0)),0,VLOOKUP(CONCATENATE($B333,AK$2,"SINGLE"),MW!$V$3:$W$600,2,0))</f>
        <v>0</v>
      </c>
      <c r="AL333" s="11">
        <f>IF(ISNA(VLOOKUP(CONCATENATE($B333,AL$2,"SINGLE"),MW!$V$3:$W$600,2,0)),0,VLOOKUP(CONCATENATE($B333,AL$2,"SINGLE"),MW!$V$3:$W$600,2,0))</f>
        <v>0</v>
      </c>
      <c r="AM333" s="11">
        <f>IF(ISNA(VLOOKUP(CONCATENATE($B333,AM$2,"SINGLE"),MW!$V$3:$W$600,2,0)),0,VLOOKUP(CONCATENATE($B333,AM$2,"SINGLE"),MW!$V$3:$W$600,2,0))</f>
        <v>0</v>
      </c>
      <c r="AN333" s="11">
        <f>IF(ISNA(VLOOKUP(CONCATENATE($B333,AN$2,"SINGLE"),MW!$V$3:$W$600,2,0)),0,VLOOKUP(CONCATENATE($B333,AN$2,"SINGLE"),MW!$V$3:$W$600,2,0))</f>
        <v>0</v>
      </c>
      <c r="AO333" s="11">
        <f>IF(ISNA(VLOOKUP(CONCATENATE($B333,AO$2,"SINGLE"),MW!$V$3:$W$600,2,0)),0,VLOOKUP(CONCATENATE($B333,AO$2,"SINGLE"),MW!$V$3:$W$600,2,0))</f>
        <v>0</v>
      </c>
      <c r="AP333" s="54">
        <f>SUM(AE333:AO333)</f>
        <v>0</v>
      </c>
      <c r="AQ333" s="11">
        <f>IF(ISNA(VLOOKUP(CONCATENATE($B333,AQ$2,"SINGLE"),'III-SUB'!$V$3:$W$633,2,0)),0,VLOOKUP(CONCATENATE($B333,AQ$2,"SINGLE"),'III-SUB'!$V$3:$W$633,2,0))</f>
        <v>0</v>
      </c>
      <c r="AR333" s="11">
        <f>IF(ISNA(VLOOKUP(CONCATENATE($B333,AR$2,"SINGLE"),'III-SUB'!$V$3:$W$633,2,0)),0,VLOOKUP(CONCATENATE($B333,AR$2,"SINGLE"),'III-SUB'!$V$3:$W$633,2,0))</f>
        <v>0</v>
      </c>
      <c r="AS333" s="11">
        <f>IF(ISNA(VLOOKUP(CONCATENATE($B333,AS$2,"SINGLE"),'III-SUB'!$V$3:$W$633,2,0)),0,VLOOKUP(CONCATENATE($B333,AS$2,"SINGLE"),'III-SUB'!$V$3:$W$633,2,0))</f>
        <v>0</v>
      </c>
      <c r="AT333" s="11">
        <f>IF(ISNA(VLOOKUP(CONCATENATE($B333,AT$2,"SINGLE"),'III-SUB'!$V$3:$W$633,2,0)),0,VLOOKUP(CONCATENATE($B333,AT$2,"SINGLE"),'III-SUB'!$V$3:$W$633,2,0))</f>
        <v>0</v>
      </c>
      <c r="AU333" s="11">
        <f>IF(ISNA(VLOOKUP(CONCATENATE($B333,AU$2,"SINGLE"),'III-SUB'!$V$3:$W$633,2,0)),0,VLOOKUP(CONCATENATE($B333,AU$2,"SINGLE"),'III-SUB'!$V$3:$W$633,2,0))</f>
        <v>0</v>
      </c>
      <c r="AV333" s="11">
        <f>IF(ISNA(VLOOKUP(CONCATENATE($B333,AV$2,"SINGLE"),'III-SUB'!$V$3:$W$633,2,0)),0,VLOOKUP(CONCATENATE($B333,AV$2,"SINGLE"),'III-SUB'!$V$3:$W$633,2,0))</f>
        <v>0</v>
      </c>
      <c r="AW333" s="11">
        <f>IF(ISNA(VLOOKUP(CONCATENATE($B333,AW$2,"SINGLE"),'III-SUB'!$V$3:$W$633,2,0)),0,VLOOKUP(CONCATENATE($B333,AW$2,"SINGLE"),'III-SUB'!$V$3:$W$633,2,0))</f>
        <v>0</v>
      </c>
      <c r="AX333" s="11">
        <f>IF(ISNA(VLOOKUP(CONCATENATE($B333,AX$2,"SINGLE"),'III-SUB'!$V$3:$W$633,2,0)),0,VLOOKUP(CONCATENATE($B333,AX$2,"SINGLE"),'III-SUB'!$V$3:$W$633,2,0))</f>
        <v>0</v>
      </c>
      <c r="AY333" s="11">
        <f>IF(ISNA(VLOOKUP(CONCATENATE($B333,AY$2,"SINGLE"),'III-SUB'!$V$3:$W$633,2,0)),0,VLOOKUP(CONCATENATE($B333,AY$2,"SINGLE"),'III-SUB'!$V$3:$W$633,2,0))</f>
        <v>0</v>
      </c>
      <c r="AZ333" s="11">
        <f>IF(ISNA(VLOOKUP(CONCATENATE($B333,AZ$2,"SINGLE"),'III-SUB'!$V$3:$W$633,2,0)),0,VLOOKUP(CONCATENATE($B333,AZ$2,"SINGLE"),'III-SUB'!$V$3:$W$633,2,0))</f>
        <v>0</v>
      </c>
      <c r="BA333" s="11">
        <f>IF(ISNA(VLOOKUP(CONCATENATE($B333,BA$2,"SINGLE"),'III-SUB'!$V$3:$W$633,2,0)),0,VLOOKUP(CONCATENATE($B333,BA$2,"SINGLE"),'III-SUB'!$V$3:$W$633,2,0))</f>
        <v>0</v>
      </c>
      <c r="BB333" s="11">
        <f>IF(ISNA(VLOOKUP(CONCATENATE($B333,BB$2,"SINGLE"),'III-SUB'!$V$3:$W$633,2,0)),0,VLOOKUP(CONCATENATE($B333,BB$2,"SINGLE"),'III-SUB'!$V$3:$W$633,2,0))</f>
        <v>0</v>
      </c>
      <c r="BC333" s="11">
        <f>IF(ISNA(VLOOKUP(CONCATENATE($B333,BC$2,"SINGLE"),'III-SUB'!$V$3:$W$633,2,0)),0,VLOOKUP(CONCATENATE($B333,BC$2,"SINGLE"),'III-SUB'!$V$3:$W$633,2,0))</f>
        <v>0</v>
      </c>
      <c r="BD333" s="54">
        <f>SUM(AQ333:BC333)</f>
        <v>0</v>
      </c>
      <c r="BE333" s="54">
        <f>IF(ISNA(VLOOKUP(CONCATENATE($B333,BE$2,"SINGLE"),VHF!$V$3:$W$627,2,0)),0,VLOOKUP(CONCATENATE($B333,BE$2,"SINGLE"),VHF!$V$3:$W$627,2,0))</f>
        <v>0</v>
      </c>
      <c r="BF333" s="11">
        <f>IF(ISNA(VLOOKUP(CONCATENATE($B333,BF$2,"SINGLE"),UHF!$V$3:$W$612,2,0)),0,VLOOKUP(CONCATENATE($B333,BF$2,"SINGLE"),UHF!$V$3:$W$612,2,0))</f>
        <v>0</v>
      </c>
      <c r="BG333" s="11">
        <f>IF(ISNA(VLOOKUP(CONCATENATE($B333,BG$2,"SINGLE"),UHF!$V$3:$W$612,2,0)),0,VLOOKUP(CONCATENATE($B333,BG$2,"SINGLE"),UHF!$V$3:$W$612,2,0))</f>
        <v>0</v>
      </c>
      <c r="BH333" s="11">
        <f>IF(ISNA(VLOOKUP(CONCATENATE($B333,BH$2,"SINGLE"),UHF!$V$3:$W$612,2,0)),0,VLOOKUP(CONCATENATE($B333,BH$2,"SINGLE"),UHF!$V$3:$W$612,2,0))</f>
        <v>0</v>
      </c>
      <c r="BI333" s="11">
        <f>IF(ISNA(VLOOKUP(CONCATENATE($B333,BI$2,"SINGLE"),UHF!$V$3:$W$612,2,0)),0,VLOOKUP(CONCATENATE($B333,BI$2,"SINGLE"),UHF!$V$3:$W$612,2,0))</f>
        <v>0</v>
      </c>
      <c r="BJ333" s="11">
        <f>IF(ISNA(VLOOKUP(CONCATENATE($B333,BJ$2,"SINGLE"),UHF!$V$3:$W$612,2,0)),0,VLOOKUP(CONCATENATE($B333,BJ$2,"SINGLE"),UHF!$V$3:$W$612,2,0))</f>
        <v>0</v>
      </c>
      <c r="BK333" s="11">
        <f>IF(ISNA(VLOOKUP(CONCATENATE($B333,BK$2,"SINGLE"),UHF!$V$3:$W$612,2,0)),0,VLOOKUP(CONCATENATE($B333,BK$2,"SINGLE"),UHF!$V$3:$W$612,2,0))</f>
        <v>0</v>
      </c>
      <c r="BL333" s="11">
        <f>IF(ISNA(VLOOKUP(CONCATENATE($B333,BL$2,"SINGLE"),UHF!$V$3:$W$612,2,0)),0,VLOOKUP(CONCATENATE($B333,BL$2,"SINGLE"),UHF!$V$3:$W$612,2,0))</f>
        <v>0</v>
      </c>
      <c r="BM333" s="11">
        <f>IF(ISNA(VLOOKUP(CONCATENATE($B333,BM$2,"SINGLE"),UHF!$V$3:$W$612,2,0)),0,VLOOKUP(CONCATENATE($B333,BM$2,"SINGLE"),UHF!$V$3:$W$612,2,0))</f>
        <v>0</v>
      </c>
      <c r="BN333" s="11">
        <f>IF(ISNA(VLOOKUP(CONCATENATE($B333,BN$2,"SINGLE"),UHF!$V$3:$W$612,2,0)),0,VLOOKUP(CONCATENATE($B333,BN$2,"SINGLE"),UHF!$V$3:$W$612,2,0))</f>
        <v>0</v>
      </c>
      <c r="BO333" s="11">
        <f>IF(ISNA(VLOOKUP(CONCATENATE($B333,BO$2,"SINGLE"),UHF!$V$3:$W$612,2,0)),0,VLOOKUP(CONCATENATE($B333,BO$2,"SINGLE"),UHF!$V$3:$W$612,2,0))</f>
        <v>0</v>
      </c>
      <c r="BP333" s="11">
        <f>IF(ISNA(VLOOKUP(CONCATENATE($B333,BP$2,"SINGLE"),UHF!$V$3:$W$612,2,0)),0,VLOOKUP(CONCATENATE($B333,BP$2,"SINGLE"),UHF!$V$3:$W$612,2,0))</f>
        <v>0</v>
      </c>
      <c r="BQ333" s="11">
        <f>IF(ISNA(VLOOKUP(CONCATENATE($B333,BQ$2,"SINGLE"),UHF!$V$3:$W$612,2,0)),0,VLOOKUP(CONCATENATE($B333,BQ$2,"SINGLE"),UHF!$V$3:$W$612,2,0))</f>
        <v>0</v>
      </c>
      <c r="BR333" s="54">
        <f>SUM(BF333:BQ333)</f>
        <v>0</v>
      </c>
      <c r="BS333" s="54">
        <f>IF(ISNA(VLOOKUP(CONCATENATE($B333,BS$2,"SINGLE"),'A1'!$V$3:$W$612,2,0)),0,VLOOKUP(CONCATENATE($B333,BS$2,"SINGLE"),'A1'!$V$3:$W$612,2,0))</f>
        <v>0</v>
      </c>
    </row>
    <row r="334" spans="1:71" x14ac:dyDescent="0.2">
      <c r="A334" s="21" t="str">
        <f t="shared" si="2"/>
        <v>332.</v>
      </c>
      <c r="B334" s="8">
        <f>'Seznam-SO'!A334</f>
        <v>0</v>
      </c>
      <c r="C334" s="11">
        <f>IF(ISNA(VLOOKUP(CONCATENATE($B334,C$2,"SINGLE"),'I-SUB'!$V$3:$W$624,2,0)),0,VLOOKUP(CONCATENATE($B334,C$2,"SINGLE"),'I-SUB'!$V$3:$W$624,2,0))</f>
        <v>0</v>
      </c>
      <c r="D334" s="11">
        <f>IF(ISNA(VLOOKUP(CONCATENATE($B334,D$2,"SINGLE"),'I-SUB'!$V$3:$W$624,2,0)),0,VLOOKUP(CONCATENATE($B334,D$2,"SINGLE"),'I-SUB'!$V$3:$W$624,2,0))</f>
        <v>0</v>
      </c>
      <c r="E334" s="11">
        <f>IF(ISNA(VLOOKUP(CONCATENATE($B334,E$2,"SINGLE"),'I-SUB'!$V$3:$W$624,2,0)),0,VLOOKUP(CONCATENATE($B334,E$2,"SINGLE"),'I-SUB'!$V$3:$W$624,2,0))</f>
        <v>0</v>
      </c>
      <c r="F334" s="11">
        <f>IF(ISNA(VLOOKUP(CONCATENATE($B334,F$2,"SINGLE"),'I-SUB'!$V$3:$W$624,2,0)),0,VLOOKUP(CONCATENATE($B334,F$2,"SINGLE"),'I-SUB'!$V$3:$W$624,2,0))</f>
        <v>0</v>
      </c>
      <c r="G334" s="11">
        <f>IF(ISNA(VLOOKUP(CONCATENATE($B334,G$2,"SINGLE"),'I-SUB'!$V$3:$W$624,2,0)),0,VLOOKUP(CONCATENATE($B334,G$2,"SINGLE"),'I-SUB'!$V$3:$W$624,2,0))</f>
        <v>0</v>
      </c>
      <c r="H334" s="11">
        <f>IF(ISNA(VLOOKUP(CONCATENATE($B334,H$2,"SINGLE"),'I-SUB'!$V$3:$W$624,2,0)),0,VLOOKUP(CONCATENATE($B334,H$2,"SINGLE"),'I-SUB'!$V$3:$W$624,2,0))</f>
        <v>0</v>
      </c>
      <c r="I334" s="11">
        <f>IF(ISNA(VLOOKUP(CONCATENATE($B334,I$2,"SINGLE"),'I-SUB'!$V$3:$W$624,2,0)),0,VLOOKUP(CONCATENATE($B334,I$2,"SINGLE"),'I-SUB'!$V$3:$W$624,2,0))</f>
        <v>0</v>
      </c>
      <c r="J334" s="11">
        <f>IF(ISNA(VLOOKUP(CONCATENATE($B334,J$2,"SINGLE"),'I-SUB'!$V$3:$W$624,2,0)),0,VLOOKUP(CONCATENATE($B334,J$2,"SINGLE"),'I-SUB'!$V$3:$W$624,2,0))</f>
        <v>0</v>
      </c>
      <c r="K334" s="11">
        <f>IF(ISNA(VLOOKUP(CONCATENATE($B334,K$2,"SINGLE"),'I-SUB'!$V$3:$W$624,2,0)),0,VLOOKUP(CONCATENATE($B334,K$2,"SINGLE"),'I-SUB'!$V$3:$W$624,2,0))</f>
        <v>0</v>
      </c>
      <c r="L334" s="11">
        <f>IF(ISNA(VLOOKUP(CONCATENATE($B334,L$2,"SINGLE"),'I-SUB'!$V$3:$W$624,2,0)),0,VLOOKUP(CONCATENATE($B334,L$2,"SINGLE"),'I-SUB'!$V$3:$W$624,2,0))</f>
        <v>0</v>
      </c>
      <c r="M334" s="11">
        <f>IF(ISNA(VLOOKUP(CONCATENATE($B334,M$2,"SINGLE"),'I-SUB'!$V$3:$W$624,2,0)),0,VLOOKUP(CONCATENATE($B334,M$2,"SINGLE"),'I-SUB'!$V$3:$W$624,2,0))</f>
        <v>0</v>
      </c>
      <c r="N334" s="11">
        <f>IF(ISNA(VLOOKUP(CONCATENATE($B334,N$2,"SINGLE"),'I-SUB'!$V$3:$W$624,2,0)),0,VLOOKUP(CONCATENATE($B334,N$2,"SINGLE"),'I-SUB'!$V$3:$W$624,2,0))</f>
        <v>0</v>
      </c>
      <c r="O334" s="11">
        <f>IF(ISNA(VLOOKUP(CONCATENATE($B334,O$2,"SINGLE"),'I-SUB'!$V$3:$W$624,2,0)),0,VLOOKUP(CONCATENATE($B334,O$2,"SINGLE"),'I-SUB'!$V$3:$W$624,2,0))</f>
        <v>0</v>
      </c>
      <c r="P334" s="54">
        <f>SUM(C334:O334)</f>
        <v>0</v>
      </c>
      <c r="Q334" s="11">
        <f>IF(ISNA(VLOOKUP(CONCATENATE($B334,Q$2,"SINGLE"),'II-SUB'!$V$3:$W$630,2,0)),0,VLOOKUP(CONCATENATE($B334,Q$2,"SINGLE"),'II-SUB'!$V$3:$W$630,2,0))</f>
        <v>0</v>
      </c>
      <c r="R334" s="11">
        <f>IF(ISNA(VLOOKUP(CONCATENATE($B334,R$2,"SINGLE"),'II-SUB'!$V$3:$W$630,2,0)),0,VLOOKUP(CONCATENATE($B334,R$2,"SINGLE"),'II-SUB'!$V$3:$W$630,2,0))</f>
        <v>0</v>
      </c>
      <c r="S334" s="11">
        <f>IF(ISNA(VLOOKUP(CONCATENATE($B334,S$2,"SINGLE"),'II-SUB'!$V$3:$W$630,2,0)),0,VLOOKUP(CONCATENATE($B334,S$2,"SINGLE"),'II-SUB'!$V$3:$W$630,2,0))</f>
        <v>0</v>
      </c>
      <c r="T334" s="11">
        <f>IF(ISNA(VLOOKUP(CONCATENATE($B334,T$2,"SINGLE"),'II-SUB'!$V$3:$W$630,2,0)),0,VLOOKUP(CONCATENATE($B334,T$2,"SINGLE"),'II-SUB'!$V$3:$W$630,2,0))</f>
        <v>0</v>
      </c>
      <c r="U334" s="11">
        <f>IF(ISNA(VLOOKUP(CONCATENATE($B334,U$2,"SINGLE"),'II-SUB'!$V$3:$W$630,2,0)),0,VLOOKUP(CONCATENATE($B334,U$2,"SINGLE"),'II-SUB'!$V$3:$W$630,2,0))</f>
        <v>0</v>
      </c>
      <c r="V334" s="11">
        <f>IF(ISNA(VLOOKUP(CONCATENATE($B334,V$2,"SINGLE"),'II-SUB'!$V$3:$W$630,2,0)),0,VLOOKUP(CONCATENATE($B334,V$2,"SINGLE"),'II-SUB'!$V$3:$W$630,2,0))</f>
        <v>0</v>
      </c>
      <c r="W334" s="11">
        <f>IF(ISNA(VLOOKUP(CONCATENATE($B334,W$2,"SINGLE"),'II-SUB'!$V$3:$W$630,2,0)),0,VLOOKUP(CONCATENATE($B334,W$2,"SINGLE"),'II-SUB'!$V$3:$W$630,2,0))</f>
        <v>0</v>
      </c>
      <c r="X334" s="11">
        <f>IF(ISNA(VLOOKUP(CONCATENATE($B334,X$2,"SINGLE"),'II-SUB'!$V$3:$W$630,2,0)),0,VLOOKUP(CONCATENATE($B334,X$2,"SINGLE"),'II-SUB'!$V$3:$W$630,2,0))</f>
        <v>0</v>
      </c>
      <c r="Y334" s="11">
        <f>IF(ISNA(VLOOKUP(CONCATENATE($B334,Y$2,"SINGLE"),'II-SUB'!$V$3:$W$630,2,0)),0,VLOOKUP(CONCATENATE($B334,Y$2,"SINGLE"),'II-SUB'!$V$3:$W$630,2,0))</f>
        <v>0</v>
      </c>
      <c r="Z334" s="11">
        <f>IF(ISNA(VLOOKUP(CONCATENATE($B334,Z$2,"SINGLE"),'II-SUB'!$V$3:$W$630,2,0)),0,VLOOKUP(CONCATENATE($B334,Z$2,"SINGLE"),'II-SUB'!$V$3:$W$630,2,0))</f>
        <v>0</v>
      </c>
      <c r="AA334" s="11">
        <f>IF(ISNA(VLOOKUP(CONCATENATE($B334,AA$2,"SINGLE"),'II-SUB'!$V$3:$W$630,2,0)),0,VLOOKUP(CONCATENATE($B334,AA$2,"SINGLE"),'II-SUB'!$V$3:$W$630,2,0))</f>
        <v>0</v>
      </c>
      <c r="AB334" s="11">
        <f>IF(ISNA(VLOOKUP(CONCATENATE($B334,AB$2,"SINGLE"),'II-SUB'!$V$3:$W$630,2,0)),0,VLOOKUP(CONCATENATE($B334,AB$2,"SINGLE"),'II-SUB'!$V$3:$W$630,2,0))</f>
        <v>0</v>
      </c>
      <c r="AC334" s="11">
        <f>IF(ISNA(VLOOKUP(CONCATENATE($B334,AC$2,"SINGLE"),'II-SUB'!$V$3:$W$630,2,0)),0,VLOOKUP(CONCATENATE($B334,AC$2,"SINGLE"),'II-SUB'!$V$3:$W$630,2,0))</f>
        <v>0</v>
      </c>
      <c r="AD334" s="54">
        <f>SUM(Q334:AC334)</f>
        <v>0</v>
      </c>
      <c r="AE334" s="11">
        <f>IF(ISNA(VLOOKUP(CONCATENATE($B334,AE$2,"SINGLE"),MW!$V$3:$W$600,2,0)),0,VLOOKUP(CONCATENATE($B334,AE$2,"SINGLE"),MW!$V$3:$W$600,2,0))</f>
        <v>0</v>
      </c>
      <c r="AF334" s="11">
        <f>IF(ISNA(VLOOKUP(CONCATENATE($B334,AF$2,"SINGLE"),MW!$V$3:$W$600,2,0)),0,VLOOKUP(CONCATENATE($B334,AF$2,"SINGLE"),MW!$V$3:$W$600,2,0))</f>
        <v>0</v>
      </c>
      <c r="AG334" s="11">
        <f>IF(ISNA(VLOOKUP(CONCATENATE($B334,AG$2,"SINGLE"),MW!$V$3:$W$600,2,0)),0,VLOOKUP(CONCATENATE($B334,AG$2,"SINGLE"),MW!$V$3:$W$600,2,0))</f>
        <v>0</v>
      </c>
      <c r="AH334" s="11">
        <f>IF(ISNA(VLOOKUP(CONCATENATE($B334,AH$2,"SINGLE"),MW!$V$3:$W$600,2,0)),0,VLOOKUP(CONCATENATE($B334,AH$2,"SINGLE"),MW!$V$3:$W$600,2,0))</f>
        <v>0</v>
      </c>
      <c r="AI334" s="11">
        <f>IF(ISNA(VLOOKUP(CONCATENATE($B334,AI$2,"SINGLE"),MW!$V$3:$W$600,2,0)),0,VLOOKUP(CONCATENATE($B334,AI$2,"SINGLE"),MW!$V$3:$W$600,2,0))</f>
        <v>0</v>
      </c>
      <c r="AJ334" s="11">
        <f>IF(ISNA(VLOOKUP(CONCATENATE($B334,AJ$2,"SINGLE"),MW!$V$3:$W$600,2,0)),0,VLOOKUP(CONCATENATE($B334,AJ$2,"SINGLE"),MW!$V$3:$W$600,2,0))</f>
        <v>0</v>
      </c>
      <c r="AK334" s="11">
        <f>IF(ISNA(VLOOKUP(CONCATENATE($B334,AK$2,"SINGLE"),MW!$V$3:$W$600,2,0)),0,VLOOKUP(CONCATENATE($B334,AK$2,"SINGLE"),MW!$V$3:$W$600,2,0))</f>
        <v>0</v>
      </c>
      <c r="AL334" s="11">
        <f>IF(ISNA(VLOOKUP(CONCATENATE($B334,AL$2,"SINGLE"),MW!$V$3:$W$600,2,0)),0,VLOOKUP(CONCATENATE($B334,AL$2,"SINGLE"),MW!$V$3:$W$600,2,0))</f>
        <v>0</v>
      </c>
      <c r="AM334" s="11">
        <f>IF(ISNA(VLOOKUP(CONCATENATE($B334,AM$2,"SINGLE"),MW!$V$3:$W$600,2,0)),0,VLOOKUP(CONCATENATE($B334,AM$2,"SINGLE"),MW!$V$3:$W$600,2,0))</f>
        <v>0</v>
      </c>
      <c r="AN334" s="11">
        <f>IF(ISNA(VLOOKUP(CONCATENATE($B334,AN$2,"SINGLE"),MW!$V$3:$W$600,2,0)),0,VLOOKUP(CONCATENATE($B334,AN$2,"SINGLE"),MW!$V$3:$W$600,2,0))</f>
        <v>0</v>
      </c>
      <c r="AO334" s="11">
        <f>IF(ISNA(VLOOKUP(CONCATENATE($B334,AO$2,"SINGLE"),MW!$V$3:$W$600,2,0)),0,VLOOKUP(CONCATENATE($B334,AO$2,"SINGLE"),MW!$V$3:$W$600,2,0))</f>
        <v>0</v>
      </c>
      <c r="AP334" s="54">
        <f>SUM(AE334:AO334)</f>
        <v>0</v>
      </c>
      <c r="AQ334" s="11">
        <f>IF(ISNA(VLOOKUP(CONCATENATE($B334,AQ$2,"SINGLE"),'III-SUB'!$V$3:$W$633,2,0)),0,VLOOKUP(CONCATENATE($B334,AQ$2,"SINGLE"),'III-SUB'!$V$3:$W$633,2,0))</f>
        <v>0</v>
      </c>
      <c r="AR334" s="11">
        <f>IF(ISNA(VLOOKUP(CONCATENATE($B334,AR$2,"SINGLE"),'III-SUB'!$V$3:$W$633,2,0)),0,VLOOKUP(CONCATENATE($B334,AR$2,"SINGLE"),'III-SUB'!$V$3:$W$633,2,0))</f>
        <v>0</v>
      </c>
      <c r="AS334" s="11">
        <f>IF(ISNA(VLOOKUP(CONCATENATE($B334,AS$2,"SINGLE"),'III-SUB'!$V$3:$W$633,2,0)),0,VLOOKUP(CONCATENATE($B334,AS$2,"SINGLE"),'III-SUB'!$V$3:$W$633,2,0))</f>
        <v>0</v>
      </c>
      <c r="AT334" s="11">
        <f>IF(ISNA(VLOOKUP(CONCATENATE($B334,AT$2,"SINGLE"),'III-SUB'!$V$3:$W$633,2,0)),0,VLOOKUP(CONCATENATE($B334,AT$2,"SINGLE"),'III-SUB'!$V$3:$W$633,2,0))</f>
        <v>0</v>
      </c>
      <c r="AU334" s="11">
        <f>IF(ISNA(VLOOKUP(CONCATENATE($B334,AU$2,"SINGLE"),'III-SUB'!$V$3:$W$633,2,0)),0,VLOOKUP(CONCATENATE($B334,AU$2,"SINGLE"),'III-SUB'!$V$3:$W$633,2,0))</f>
        <v>0</v>
      </c>
      <c r="AV334" s="11">
        <f>IF(ISNA(VLOOKUP(CONCATENATE($B334,AV$2,"SINGLE"),'III-SUB'!$V$3:$W$633,2,0)),0,VLOOKUP(CONCATENATE($B334,AV$2,"SINGLE"),'III-SUB'!$V$3:$W$633,2,0))</f>
        <v>0</v>
      </c>
      <c r="AW334" s="11">
        <f>IF(ISNA(VLOOKUP(CONCATENATE($B334,AW$2,"SINGLE"),'III-SUB'!$V$3:$W$633,2,0)),0,VLOOKUP(CONCATENATE($B334,AW$2,"SINGLE"),'III-SUB'!$V$3:$W$633,2,0))</f>
        <v>0</v>
      </c>
      <c r="AX334" s="11">
        <f>IF(ISNA(VLOOKUP(CONCATENATE($B334,AX$2,"SINGLE"),'III-SUB'!$V$3:$W$633,2,0)),0,VLOOKUP(CONCATENATE($B334,AX$2,"SINGLE"),'III-SUB'!$V$3:$W$633,2,0))</f>
        <v>0</v>
      </c>
      <c r="AY334" s="11">
        <f>IF(ISNA(VLOOKUP(CONCATENATE($B334,AY$2,"SINGLE"),'III-SUB'!$V$3:$W$633,2,0)),0,VLOOKUP(CONCATENATE($B334,AY$2,"SINGLE"),'III-SUB'!$V$3:$W$633,2,0))</f>
        <v>0</v>
      </c>
      <c r="AZ334" s="11">
        <f>IF(ISNA(VLOOKUP(CONCATENATE($B334,AZ$2,"SINGLE"),'III-SUB'!$V$3:$W$633,2,0)),0,VLOOKUP(CONCATENATE($B334,AZ$2,"SINGLE"),'III-SUB'!$V$3:$W$633,2,0))</f>
        <v>0</v>
      </c>
      <c r="BA334" s="11">
        <f>IF(ISNA(VLOOKUP(CONCATENATE($B334,BA$2,"SINGLE"),'III-SUB'!$V$3:$W$633,2,0)),0,VLOOKUP(CONCATENATE($B334,BA$2,"SINGLE"),'III-SUB'!$V$3:$W$633,2,0))</f>
        <v>0</v>
      </c>
      <c r="BB334" s="11">
        <f>IF(ISNA(VLOOKUP(CONCATENATE($B334,BB$2,"SINGLE"),'III-SUB'!$V$3:$W$633,2,0)),0,VLOOKUP(CONCATENATE($B334,BB$2,"SINGLE"),'III-SUB'!$V$3:$W$633,2,0))</f>
        <v>0</v>
      </c>
      <c r="BC334" s="11">
        <f>IF(ISNA(VLOOKUP(CONCATENATE($B334,BC$2,"SINGLE"),'III-SUB'!$V$3:$W$633,2,0)),0,VLOOKUP(CONCATENATE($B334,BC$2,"SINGLE"),'III-SUB'!$V$3:$W$633,2,0))</f>
        <v>0</v>
      </c>
      <c r="BD334" s="54">
        <f>SUM(AQ334:BC334)</f>
        <v>0</v>
      </c>
      <c r="BE334" s="54">
        <f>IF(ISNA(VLOOKUP(CONCATENATE($B334,BE$2,"SINGLE"),VHF!$V$3:$W$627,2,0)),0,VLOOKUP(CONCATENATE($B334,BE$2,"SINGLE"),VHF!$V$3:$W$627,2,0))</f>
        <v>0</v>
      </c>
      <c r="BF334" s="11">
        <f>IF(ISNA(VLOOKUP(CONCATENATE($B334,BF$2,"SINGLE"),UHF!$V$3:$W$612,2,0)),0,VLOOKUP(CONCATENATE($B334,BF$2,"SINGLE"),UHF!$V$3:$W$612,2,0))</f>
        <v>0</v>
      </c>
      <c r="BG334" s="11">
        <f>IF(ISNA(VLOOKUP(CONCATENATE($B334,BG$2,"SINGLE"),UHF!$V$3:$W$612,2,0)),0,VLOOKUP(CONCATENATE($B334,BG$2,"SINGLE"),UHF!$V$3:$W$612,2,0))</f>
        <v>0</v>
      </c>
      <c r="BH334" s="11">
        <f>IF(ISNA(VLOOKUP(CONCATENATE($B334,BH$2,"SINGLE"),UHF!$V$3:$W$612,2,0)),0,VLOOKUP(CONCATENATE($B334,BH$2,"SINGLE"),UHF!$V$3:$W$612,2,0))</f>
        <v>0</v>
      </c>
      <c r="BI334" s="11">
        <f>IF(ISNA(VLOOKUP(CONCATENATE($B334,BI$2,"SINGLE"),UHF!$V$3:$W$612,2,0)),0,VLOOKUP(CONCATENATE($B334,BI$2,"SINGLE"),UHF!$V$3:$W$612,2,0))</f>
        <v>0</v>
      </c>
      <c r="BJ334" s="11">
        <f>IF(ISNA(VLOOKUP(CONCATENATE($B334,BJ$2,"SINGLE"),UHF!$V$3:$W$612,2,0)),0,VLOOKUP(CONCATENATE($B334,BJ$2,"SINGLE"),UHF!$V$3:$W$612,2,0))</f>
        <v>0</v>
      </c>
      <c r="BK334" s="11">
        <f>IF(ISNA(VLOOKUP(CONCATENATE($B334,BK$2,"SINGLE"),UHF!$V$3:$W$612,2,0)),0,VLOOKUP(CONCATENATE($B334,BK$2,"SINGLE"),UHF!$V$3:$W$612,2,0))</f>
        <v>0</v>
      </c>
      <c r="BL334" s="11">
        <f>IF(ISNA(VLOOKUP(CONCATENATE($B334,BL$2,"SINGLE"),UHF!$V$3:$W$612,2,0)),0,VLOOKUP(CONCATENATE($B334,BL$2,"SINGLE"),UHF!$V$3:$W$612,2,0))</f>
        <v>0</v>
      </c>
      <c r="BM334" s="11">
        <f>IF(ISNA(VLOOKUP(CONCATENATE($B334,BM$2,"SINGLE"),UHF!$V$3:$W$612,2,0)),0,VLOOKUP(CONCATENATE($B334,BM$2,"SINGLE"),UHF!$V$3:$W$612,2,0))</f>
        <v>0</v>
      </c>
      <c r="BN334" s="11">
        <f>IF(ISNA(VLOOKUP(CONCATENATE($B334,BN$2,"SINGLE"),UHF!$V$3:$W$612,2,0)),0,VLOOKUP(CONCATENATE($B334,BN$2,"SINGLE"),UHF!$V$3:$W$612,2,0))</f>
        <v>0</v>
      </c>
      <c r="BO334" s="11">
        <f>IF(ISNA(VLOOKUP(CONCATENATE($B334,BO$2,"SINGLE"),UHF!$V$3:$W$612,2,0)),0,VLOOKUP(CONCATENATE($B334,BO$2,"SINGLE"),UHF!$V$3:$W$612,2,0))</f>
        <v>0</v>
      </c>
      <c r="BP334" s="11">
        <f>IF(ISNA(VLOOKUP(CONCATENATE($B334,BP$2,"SINGLE"),UHF!$V$3:$W$612,2,0)),0,VLOOKUP(CONCATENATE($B334,BP$2,"SINGLE"),UHF!$V$3:$W$612,2,0))</f>
        <v>0</v>
      </c>
      <c r="BQ334" s="11">
        <f>IF(ISNA(VLOOKUP(CONCATENATE($B334,BQ$2,"SINGLE"),UHF!$V$3:$W$612,2,0)),0,VLOOKUP(CONCATENATE($B334,BQ$2,"SINGLE"),UHF!$V$3:$W$612,2,0))</f>
        <v>0</v>
      </c>
      <c r="BR334" s="54">
        <f>SUM(BF334:BQ334)</f>
        <v>0</v>
      </c>
      <c r="BS334" s="54">
        <f>IF(ISNA(VLOOKUP(CONCATENATE($B334,BS$2,"SINGLE"),'A1'!$V$3:$W$612,2,0)),0,VLOOKUP(CONCATENATE($B334,BS$2,"SINGLE"),'A1'!$V$3:$W$612,2,0))</f>
        <v>0</v>
      </c>
    </row>
    <row r="335" spans="1:71" x14ac:dyDescent="0.2">
      <c r="A335" s="21" t="str">
        <f t="shared" si="2"/>
        <v>333.</v>
      </c>
      <c r="B335" s="8">
        <f>'Seznam-SO'!A335</f>
        <v>0</v>
      </c>
      <c r="C335" s="11">
        <f>IF(ISNA(VLOOKUP(CONCATENATE($B335,C$2,"SINGLE"),'I-SUB'!$V$3:$W$624,2,0)),0,VLOOKUP(CONCATENATE($B335,C$2,"SINGLE"),'I-SUB'!$V$3:$W$624,2,0))</f>
        <v>0</v>
      </c>
      <c r="D335" s="11">
        <f>IF(ISNA(VLOOKUP(CONCATENATE($B335,D$2,"SINGLE"),'I-SUB'!$V$3:$W$624,2,0)),0,VLOOKUP(CONCATENATE($B335,D$2,"SINGLE"),'I-SUB'!$V$3:$W$624,2,0))</f>
        <v>0</v>
      </c>
      <c r="E335" s="11">
        <f>IF(ISNA(VLOOKUP(CONCATENATE($B335,E$2,"SINGLE"),'I-SUB'!$V$3:$W$624,2,0)),0,VLOOKUP(CONCATENATE($B335,E$2,"SINGLE"),'I-SUB'!$V$3:$W$624,2,0))</f>
        <v>0</v>
      </c>
      <c r="F335" s="11">
        <f>IF(ISNA(VLOOKUP(CONCATENATE($B335,F$2,"SINGLE"),'I-SUB'!$V$3:$W$624,2,0)),0,VLOOKUP(CONCATENATE($B335,F$2,"SINGLE"),'I-SUB'!$V$3:$W$624,2,0))</f>
        <v>0</v>
      </c>
      <c r="G335" s="11">
        <f>IF(ISNA(VLOOKUP(CONCATENATE($B335,G$2,"SINGLE"),'I-SUB'!$V$3:$W$624,2,0)),0,VLOOKUP(CONCATENATE($B335,G$2,"SINGLE"),'I-SUB'!$V$3:$W$624,2,0))</f>
        <v>0</v>
      </c>
      <c r="H335" s="11">
        <f>IF(ISNA(VLOOKUP(CONCATENATE($B335,H$2,"SINGLE"),'I-SUB'!$V$3:$W$624,2,0)),0,VLOOKUP(CONCATENATE($B335,H$2,"SINGLE"),'I-SUB'!$V$3:$W$624,2,0))</f>
        <v>0</v>
      </c>
      <c r="I335" s="11">
        <f>IF(ISNA(VLOOKUP(CONCATENATE($B335,I$2,"SINGLE"),'I-SUB'!$V$3:$W$624,2,0)),0,VLOOKUP(CONCATENATE($B335,I$2,"SINGLE"),'I-SUB'!$V$3:$W$624,2,0))</f>
        <v>0</v>
      </c>
      <c r="J335" s="11">
        <f>IF(ISNA(VLOOKUP(CONCATENATE($B335,J$2,"SINGLE"),'I-SUB'!$V$3:$W$624,2,0)),0,VLOOKUP(CONCATENATE($B335,J$2,"SINGLE"),'I-SUB'!$V$3:$W$624,2,0))</f>
        <v>0</v>
      </c>
      <c r="K335" s="11">
        <f>IF(ISNA(VLOOKUP(CONCATENATE($B335,K$2,"SINGLE"),'I-SUB'!$V$3:$W$624,2,0)),0,VLOOKUP(CONCATENATE($B335,K$2,"SINGLE"),'I-SUB'!$V$3:$W$624,2,0))</f>
        <v>0</v>
      </c>
      <c r="L335" s="11">
        <f>IF(ISNA(VLOOKUP(CONCATENATE($B335,L$2,"SINGLE"),'I-SUB'!$V$3:$W$624,2,0)),0,VLOOKUP(CONCATENATE($B335,L$2,"SINGLE"),'I-SUB'!$V$3:$W$624,2,0))</f>
        <v>0</v>
      </c>
      <c r="M335" s="11">
        <f>IF(ISNA(VLOOKUP(CONCATENATE($B335,M$2,"SINGLE"),'I-SUB'!$V$3:$W$624,2,0)),0,VLOOKUP(CONCATENATE($B335,M$2,"SINGLE"),'I-SUB'!$V$3:$W$624,2,0))</f>
        <v>0</v>
      </c>
      <c r="N335" s="11">
        <f>IF(ISNA(VLOOKUP(CONCATENATE($B335,N$2,"SINGLE"),'I-SUB'!$V$3:$W$624,2,0)),0,VLOOKUP(CONCATENATE($B335,N$2,"SINGLE"),'I-SUB'!$V$3:$W$624,2,0))</f>
        <v>0</v>
      </c>
      <c r="O335" s="11">
        <f>IF(ISNA(VLOOKUP(CONCATENATE($B335,O$2,"SINGLE"),'I-SUB'!$V$3:$W$624,2,0)),0,VLOOKUP(CONCATENATE($B335,O$2,"SINGLE"),'I-SUB'!$V$3:$W$624,2,0))</f>
        <v>0</v>
      </c>
      <c r="P335" s="54">
        <f>SUM(C335:O335)</f>
        <v>0</v>
      </c>
      <c r="Q335" s="11">
        <f>IF(ISNA(VLOOKUP(CONCATENATE($B335,Q$2,"SINGLE"),'II-SUB'!$V$3:$W$630,2,0)),0,VLOOKUP(CONCATENATE($B335,Q$2,"SINGLE"),'II-SUB'!$V$3:$W$630,2,0))</f>
        <v>0</v>
      </c>
      <c r="R335" s="11">
        <f>IF(ISNA(VLOOKUP(CONCATENATE($B335,R$2,"SINGLE"),'II-SUB'!$V$3:$W$630,2,0)),0,VLOOKUP(CONCATENATE($B335,R$2,"SINGLE"),'II-SUB'!$V$3:$W$630,2,0))</f>
        <v>0</v>
      </c>
      <c r="S335" s="11">
        <f>IF(ISNA(VLOOKUP(CONCATENATE($B335,S$2,"SINGLE"),'II-SUB'!$V$3:$W$630,2,0)),0,VLOOKUP(CONCATENATE($B335,S$2,"SINGLE"),'II-SUB'!$V$3:$W$630,2,0))</f>
        <v>0</v>
      </c>
      <c r="T335" s="11">
        <f>IF(ISNA(VLOOKUP(CONCATENATE($B335,T$2,"SINGLE"),'II-SUB'!$V$3:$W$630,2,0)),0,VLOOKUP(CONCATENATE($B335,T$2,"SINGLE"),'II-SUB'!$V$3:$W$630,2,0))</f>
        <v>0</v>
      </c>
      <c r="U335" s="11">
        <f>IF(ISNA(VLOOKUP(CONCATENATE($B335,U$2,"SINGLE"),'II-SUB'!$V$3:$W$630,2,0)),0,VLOOKUP(CONCATENATE($B335,U$2,"SINGLE"),'II-SUB'!$V$3:$W$630,2,0))</f>
        <v>0</v>
      </c>
      <c r="V335" s="11">
        <f>IF(ISNA(VLOOKUP(CONCATENATE($B335,V$2,"SINGLE"),'II-SUB'!$V$3:$W$630,2,0)),0,VLOOKUP(CONCATENATE($B335,V$2,"SINGLE"),'II-SUB'!$V$3:$W$630,2,0))</f>
        <v>0</v>
      </c>
      <c r="W335" s="11">
        <f>IF(ISNA(VLOOKUP(CONCATENATE($B335,W$2,"SINGLE"),'II-SUB'!$V$3:$W$630,2,0)),0,VLOOKUP(CONCATENATE($B335,W$2,"SINGLE"),'II-SUB'!$V$3:$W$630,2,0))</f>
        <v>0</v>
      </c>
      <c r="X335" s="11">
        <f>IF(ISNA(VLOOKUP(CONCATENATE($B335,X$2,"SINGLE"),'II-SUB'!$V$3:$W$630,2,0)),0,VLOOKUP(CONCATENATE($B335,X$2,"SINGLE"),'II-SUB'!$V$3:$W$630,2,0))</f>
        <v>0</v>
      </c>
      <c r="Y335" s="11">
        <f>IF(ISNA(VLOOKUP(CONCATENATE($B335,Y$2,"SINGLE"),'II-SUB'!$V$3:$W$630,2,0)),0,VLOOKUP(CONCATENATE($B335,Y$2,"SINGLE"),'II-SUB'!$V$3:$W$630,2,0))</f>
        <v>0</v>
      </c>
      <c r="Z335" s="11">
        <f>IF(ISNA(VLOOKUP(CONCATENATE($B335,Z$2,"SINGLE"),'II-SUB'!$V$3:$W$630,2,0)),0,VLOOKUP(CONCATENATE($B335,Z$2,"SINGLE"),'II-SUB'!$V$3:$W$630,2,0))</f>
        <v>0</v>
      </c>
      <c r="AA335" s="11">
        <f>IF(ISNA(VLOOKUP(CONCATENATE($B335,AA$2,"SINGLE"),'II-SUB'!$V$3:$W$630,2,0)),0,VLOOKUP(CONCATENATE($B335,AA$2,"SINGLE"),'II-SUB'!$V$3:$W$630,2,0))</f>
        <v>0</v>
      </c>
      <c r="AB335" s="11">
        <f>IF(ISNA(VLOOKUP(CONCATENATE($B335,AB$2,"SINGLE"),'II-SUB'!$V$3:$W$630,2,0)),0,VLOOKUP(CONCATENATE($B335,AB$2,"SINGLE"),'II-SUB'!$V$3:$W$630,2,0))</f>
        <v>0</v>
      </c>
      <c r="AC335" s="11">
        <f>IF(ISNA(VLOOKUP(CONCATENATE($B335,AC$2,"SINGLE"),'II-SUB'!$V$3:$W$630,2,0)),0,VLOOKUP(CONCATENATE($B335,AC$2,"SINGLE"),'II-SUB'!$V$3:$W$630,2,0))</f>
        <v>0</v>
      </c>
      <c r="AD335" s="54">
        <f>SUM(Q335:AC335)</f>
        <v>0</v>
      </c>
      <c r="AE335" s="11">
        <f>IF(ISNA(VLOOKUP(CONCATENATE($B335,AE$2,"SINGLE"),MW!$V$3:$W$600,2,0)),0,VLOOKUP(CONCATENATE($B335,AE$2,"SINGLE"),MW!$V$3:$W$600,2,0))</f>
        <v>0</v>
      </c>
      <c r="AF335" s="11">
        <f>IF(ISNA(VLOOKUP(CONCATENATE($B335,AF$2,"SINGLE"),MW!$V$3:$W$600,2,0)),0,VLOOKUP(CONCATENATE($B335,AF$2,"SINGLE"),MW!$V$3:$W$600,2,0))</f>
        <v>0</v>
      </c>
      <c r="AG335" s="11">
        <f>IF(ISNA(VLOOKUP(CONCATENATE($B335,AG$2,"SINGLE"),MW!$V$3:$W$600,2,0)),0,VLOOKUP(CONCATENATE($B335,AG$2,"SINGLE"),MW!$V$3:$W$600,2,0))</f>
        <v>0</v>
      </c>
      <c r="AH335" s="11">
        <f>IF(ISNA(VLOOKUP(CONCATENATE($B335,AH$2,"SINGLE"),MW!$V$3:$W$600,2,0)),0,VLOOKUP(CONCATENATE($B335,AH$2,"SINGLE"),MW!$V$3:$W$600,2,0))</f>
        <v>0</v>
      </c>
      <c r="AI335" s="11">
        <f>IF(ISNA(VLOOKUP(CONCATENATE($B335,AI$2,"SINGLE"),MW!$V$3:$W$600,2,0)),0,VLOOKUP(CONCATENATE($B335,AI$2,"SINGLE"),MW!$V$3:$W$600,2,0))</f>
        <v>0</v>
      </c>
      <c r="AJ335" s="11">
        <f>IF(ISNA(VLOOKUP(CONCATENATE($B335,AJ$2,"SINGLE"),MW!$V$3:$W$600,2,0)),0,VLOOKUP(CONCATENATE($B335,AJ$2,"SINGLE"),MW!$V$3:$W$600,2,0))</f>
        <v>0</v>
      </c>
      <c r="AK335" s="11">
        <f>IF(ISNA(VLOOKUP(CONCATENATE($B335,AK$2,"SINGLE"),MW!$V$3:$W$600,2,0)),0,VLOOKUP(CONCATENATE($B335,AK$2,"SINGLE"),MW!$V$3:$W$600,2,0))</f>
        <v>0</v>
      </c>
      <c r="AL335" s="11">
        <f>IF(ISNA(VLOOKUP(CONCATENATE($B335,AL$2,"SINGLE"),MW!$V$3:$W$600,2,0)),0,VLOOKUP(CONCATENATE($B335,AL$2,"SINGLE"),MW!$V$3:$W$600,2,0))</f>
        <v>0</v>
      </c>
      <c r="AM335" s="11">
        <f>IF(ISNA(VLOOKUP(CONCATENATE($B335,AM$2,"SINGLE"),MW!$V$3:$W$600,2,0)),0,VLOOKUP(CONCATENATE($B335,AM$2,"SINGLE"),MW!$V$3:$W$600,2,0))</f>
        <v>0</v>
      </c>
      <c r="AN335" s="11">
        <f>IF(ISNA(VLOOKUP(CONCATENATE($B335,AN$2,"SINGLE"),MW!$V$3:$W$600,2,0)),0,VLOOKUP(CONCATENATE($B335,AN$2,"SINGLE"),MW!$V$3:$W$600,2,0))</f>
        <v>0</v>
      </c>
      <c r="AO335" s="11">
        <f>IF(ISNA(VLOOKUP(CONCATENATE($B335,AO$2,"SINGLE"),MW!$V$3:$W$600,2,0)),0,VLOOKUP(CONCATENATE($B335,AO$2,"SINGLE"),MW!$V$3:$W$600,2,0))</f>
        <v>0</v>
      </c>
      <c r="AP335" s="54">
        <f>SUM(AE335:AO335)</f>
        <v>0</v>
      </c>
      <c r="AQ335" s="11">
        <f>IF(ISNA(VLOOKUP(CONCATENATE($B335,AQ$2,"SINGLE"),'III-SUB'!$V$3:$W$633,2,0)),0,VLOOKUP(CONCATENATE($B335,AQ$2,"SINGLE"),'III-SUB'!$V$3:$W$633,2,0))</f>
        <v>0</v>
      </c>
      <c r="AR335" s="11">
        <f>IF(ISNA(VLOOKUP(CONCATENATE($B335,AR$2,"SINGLE"),'III-SUB'!$V$3:$W$633,2,0)),0,VLOOKUP(CONCATENATE($B335,AR$2,"SINGLE"),'III-SUB'!$V$3:$W$633,2,0))</f>
        <v>0</v>
      </c>
      <c r="AS335" s="11">
        <f>IF(ISNA(VLOOKUP(CONCATENATE($B335,AS$2,"SINGLE"),'III-SUB'!$V$3:$W$633,2,0)),0,VLOOKUP(CONCATENATE($B335,AS$2,"SINGLE"),'III-SUB'!$V$3:$W$633,2,0))</f>
        <v>0</v>
      </c>
      <c r="AT335" s="11">
        <f>IF(ISNA(VLOOKUP(CONCATENATE($B335,AT$2,"SINGLE"),'III-SUB'!$V$3:$W$633,2,0)),0,VLOOKUP(CONCATENATE($B335,AT$2,"SINGLE"),'III-SUB'!$V$3:$W$633,2,0))</f>
        <v>0</v>
      </c>
      <c r="AU335" s="11">
        <f>IF(ISNA(VLOOKUP(CONCATENATE($B335,AU$2,"SINGLE"),'III-SUB'!$V$3:$W$633,2,0)),0,VLOOKUP(CONCATENATE($B335,AU$2,"SINGLE"),'III-SUB'!$V$3:$W$633,2,0))</f>
        <v>0</v>
      </c>
      <c r="AV335" s="11">
        <f>IF(ISNA(VLOOKUP(CONCATENATE($B335,AV$2,"SINGLE"),'III-SUB'!$V$3:$W$633,2,0)),0,VLOOKUP(CONCATENATE($B335,AV$2,"SINGLE"),'III-SUB'!$V$3:$W$633,2,0))</f>
        <v>0</v>
      </c>
      <c r="AW335" s="11">
        <f>IF(ISNA(VLOOKUP(CONCATENATE($B335,AW$2,"SINGLE"),'III-SUB'!$V$3:$W$633,2,0)),0,VLOOKUP(CONCATENATE($B335,AW$2,"SINGLE"),'III-SUB'!$V$3:$W$633,2,0))</f>
        <v>0</v>
      </c>
      <c r="AX335" s="11">
        <f>IF(ISNA(VLOOKUP(CONCATENATE($B335,AX$2,"SINGLE"),'III-SUB'!$V$3:$W$633,2,0)),0,VLOOKUP(CONCATENATE($B335,AX$2,"SINGLE"),'III-SUB'!$V$3:$W$633,2,0))</f>
        <v>0</v>
      </c>
      <c r="AY335" s="11">
        <f>IF(ISNA(VLOOKUP(CONCATENATE($B335,AY$2,"SINGLE"),'III-SUB'!$V$3:$W$633,2,0)),0,VLOOKUP(CONCATENATE($B335,AY$2,"SINGLE"),'III-SUB'!$V$3:$W$633,2,0))</f>
        <v>0</v>
      </c>
      <c r="AZ335" s="11">
        <f>IF(ISNA(VLOOKUP(CONCATENATE($B335,AZ$2,"SINGLE"),'III-SUB'!$V$3:$W$633,2,0)),0,VLOOKUP(CONCATENATE($B335,AZ$2,"SINGLE"),'III-SUB'!$V$3:$W$633,2,0))</f>
        <v>0</v>
      </c>
      <c r="BA335" s="11">
        <f>IF(ISNA(VLOOKUP(CONCATENATE($B335,BA$2,"SINGLE"),'III-SUB'!$V$3:$W$633,2,0)),0,VLOOKUP(CONCATENATE($B335,BA$2,"SINGLE"),'III-SUB'!$V$3:$W$633,2,0))</f>
        <v>0</v>
      </c>
      <c r="BB335" s="11">
        <f>IF(ISNA(VLOOKUP(CONCATENATE($B335,BB$2,"SINGLE"),'III-SUB'!$V$3:$W$633,2,0)),0,VLOOKUP(CONCATENATE($B335,BB$2,"SINGLE"),'III-SUB'!$V$3:$W$633,2,0))</f>
        <v>0</v>
      </c>
      <c r="BC335" s="11">
        <f>IF(ISNA(VLOOKUP(CONCATENATE($B335,BC$2,"SINGLE"),'III-SUB'!$V$3:$W$633,2,0)),0,VLOOKUP(CONCATENATE($B335,BC$2,"SINGLE"),'III-SUB'!$V$3:$W$633,2,0))</f>
        <v>0</v>
      </c>
      <c r="BD335" s="54">
        <f>SUM(AQ335:BC335)</f>
        <v>0</v>
      </c>
      <c r="BE335" s="54">
        <f>IF(ISNA(VLOOKUP(CONCATENATE($B335,BE$2,"SINGLE"),VHF!$V$3:$W$627,2,0)),0,VLOOKUP(CONCATENATE($B335,BE$2,"SINGLE"),VHF!$V$3:$W$627,2,0))</f>
        <v>0</v>
      </c>
      <c r="BF335" s="11">
        <f>IF(ISNA(VLOOKUP(CONCATENATE($B335,BF$2,"SINGLE"),UHF!$V$3:$W$612,2,0)),0,VLOOKUP(CONCATENATE($B335,BF$2,"SINGLE"),UHF!$V$3:$W$612,2,0))</f>
        <v>0</v>
      </c>
      <c r="BG335" s="11">
        <f>IF(ISNA(VLOOKUP(CONCATENATE($B335,BG$2,"SINGLE"),UHF!$V$3:$W$612,2,0)),0,VLOOKUP(CONCATENATE($B335,BG$2,"SINGLE"),UHF!$V$3:$W$612,2,0))</f>
        <v>0</v>
      </c>
      <c r="BH335" s="11">
        <f>IF(ISNA(VLOOKUP(CONCATENATE($B335,BH$2,"SINGLE"),UHF!$V$3:$W$612,2,0)),0,VLOOKUP(CONCATENATE($B335,BH$2,"SINGLE"),UHF!$V$3:$W$612,2,0))</f>
        <v>0</v>
      </c>
      <c r="BI335" s="11">
        <f>IF(ISNA(VLOOKUP(CONCATENATE($B335,BI$2,"SINGLE"),UHF!$V$3:$W$612,2,0)),0,VLOOKUP(CONCATENATE($B335,BI$2,"SINGLE"),UHF!$V$3:$W$612,2,0))</f>
        <v>0</v>
      </c>
      <c r="BJ335" s="11">
        <f>IF(ISNA(VLOOKUP(CONCATENATE($B335,BJ$2,"SINGLE"),UHF!$V$3:$W$612,2,0)),0,VLOOKUP(CONCATENATE($B335,BJ$2,"SINGLE"),UHF!$V$3:$W$612,2,0))</f>
        <v>0</v>
      </c>
      <c r="BK335" s="11">
        <f>IF(ISNA(VLOOKUP(CONCATENATE($B335,BK$2,"SINGLE"),UHF!$V$3:$W$612,2,0)),0,VLOOKUP(CONCATENATE($B335,BK$2,"SINGLE"),UHF!$V$3:$W$612,2,0))</f>
        <v>0</v>
      </c>
      <c r="BL335" s="11">
        <f>IF(ISNA(VLOOKUP(CONCATENATE($B335,BL$2,"SINGLE"),UHF!$V$3:$W$612,2,0)),0,VLOOKUP(CONCATENATE($B335,BL$2,"SINGLE"),UHF!$V$3:$W$612,2,0))</f>
        <v>0</v>
      </c>
      <c r="BM335" s="11">
        <f>IF(ISNA(VLOOKUP(CONCATENATE($B335,BM$2,"SINGLE"),UHF!$V$3:$W$612,2,0)),0,VLOOKUP(CONCATENATE($B335,BM$2,"SINGLE"),UHF!$V$3:$W$612,2,0))</f>
        <v>0</v>
      </c>
      <c r="BN335" s="11">
        <f>IF(ISNA(VLOOKUP(CONCATENATE($B335,BN$2,"SINGLE"),UHF!$V$3:$W$612,2,0)),0,VLOOKUP(CONCATENATE($B335,BN$2,"SINGLE"),UHF!$V$3:$W$612,2,0))</f>
        <v>0</v>
      </c>
      <c r="BO335" s="11">
        <f>IF(ISNA(VLOOKUP(CONCATENATE($B335,BO$2,"SINGLE"),UHF!$V$3:$W$612,2,0)),0,VLOOKUP(CONCATENATE($B335,BO$2,"SINGLE"),UHF!$V$3:$W$612,2,0))</f>
        <v>0</v>
      </c>
      <c r="BP335" s="11">
        <f>IF(ISNA(VLOOKUP(CONCATENATE($B335,BP$2,"SINGLE"),UHF!$V$3:$W$612,2,0)),0,VLOOKUP(CONCATENATE($B335,BP$2,"SINGLE"),UHF!$V$3:$W$612,2,0))</f>
        <v>0</v>
      </c>
      <c r="BQ335" s="11">
        <f>IF(ISNA(VLOOKUP(CONCATENATE($B335,BQ$2,"SINGLE"),UHF!$V$3:$W$612,2,0)),0,VLOOKUP(CONCATENATE($B335,BQ$2,"SINGLE"),UHF!$V$3:$W$612,2,0))</f>
        <v>0</v>
      </c>
      <c r="BR335" s="54">
        <f>SUM(BF335:BQ335)</f>
        <v>0</v>
      </c>
      <c r="BS335" s="54">
        <f>IF(ISNA(VLOOKUP(CONCATENATE($B335,BS$2,"SINGLE"),'A1'!$V$3:$W$612,2,0)),0,VLOOKUP(CONCATENATE($B335,BS$2,"SINGLE"),'A1'!$V$3:$W$612,2,0))</f>
        <v>0</v>
      </c>
    </row>
    <row r="336" spans="1:71" x14ac:dyDescent="0.2">
      <c r="A336" s="21" t="str">
        <f t="shared" si="2"/>
        <v>334.</v>
      </c>
      <c r="B336" s="8">
        <f>'Seznam-SO'!A336</f>
        <v>0</v>
      </c>
      <c r="C336" s="11">
        <f>IF(ISNA(VLOOKUP(CONCATENATE($B336,C$2,"SINGLE"),'I-SUB'!$V$3:$W$624,2,0)),0,VLOOKUP(CONCATENATE($B336,C$2,"SINGLE"),'I-SUB'!$V$3:$W$624,2,0))</f>
        <v>0</v>
      </c>
      <c r="D336" s="11">
        <f>IF(ISNA(VLOOKUP(CONCATENATE($B336,D$2,"SINGLE"),'I-SUB'!$V$3:$W$624,2,0)),0,VLOOKUP(CONCATENATE($B336,D$2,"SINGLE"),'I-SUB'!$V$3:$W$624,2,0))</f>
        <v>0</v>
      </c>
      <c r="E336" s="11">
        <f>IF(ISNA(VLOOKUP(CONCATENATE($B336,E$2,"SINGLE"),'I-SUB'!$V$3:$W$624,2,0)),0,VLOOKUP(CONCATENATE($B336,E$2,"SINGLE"),'I-SUB'!$V$3:$W$624,2,0))</f>
        <v>0</v>
      </c>
      <c r="F336" s="11">
        <f>IF(ISNA(VLOOKUP(CONCATENATE($B336,F$2,"SINGLE"),'I-SUB'!$V$3:$W$624,2,0)),0,VLOOKUP(CONCATENATE($B336,F$2,"SINGLE"),'I-SUB'!$V$3:$W$624,2,0))</f>
        <v>0</v>
      </c>
      <c r="G336" s="11">
        <f>IF(ISNA(VLOOKUP(CONCATENATE($B336,G$2,"SINGLE"),'I-SUB'!$V$3:$W$624,2,0)),0,VLOOKUP(CONCATENATE($B336,G$2,"SINGLE"),'I-SUB'!$V$3:$W$624,2,0))</f>
        <v>0</v>
      </c>
      <c r="H336" s="11">
        <f>IF(ISNA(VLOOKUP(CONCATENATE($B336,H$2,"SINGLE"),'I-SUB'!$V$3:$W$624,2,0)),0,VLOOKUP(CONCATENATE($B336,H$2,"SINGLE"),'I-SUB'!$V$3:$W$624,2,0))</f>
        <v>0</v>
      </c>
      <c r="I336" s="11">
        <f>IF(ISNA(VLOOKUP(CONCATENATE($B336,I$2,"SINGLE"),'I-SUB'!$V$3:$W$624,2,0)),0,VLOOKUP(CONCATENATE($B336,I$2,"SINGLE"),'I-SUB'!$V$3:$W$624,2,0))</f>
        <v>0</v>
      </c>
      <c r="J336" s="11">
        <f>IF(ISNA(VLOOKUP(CONCATENATE($B336,J$2,"SINGLE"),'I-SUB'!$V$3:$W$624,2,0)),0,VLOOKUP(CONCATENATE($B336,J$2,"SINGLE"),'I-SUB'!$V$3:$W$624,2,0))</f>
        <v>0</v>
      </c>
      <c r="K336" s="11">
        <f>IF(ISNA(VLOOKUP(CONCATENATE($B336,K$2,"SINGLE"),'I-SUB'!$V$3:$W$624,2,0)),0,VLOOKUP(CONCATENATE($B336,K$2,"SINGLE"),'I-SUB'!$V$3:$W$624,2,0))</f>
        <v>0</v>
      </c>
      <c r="L336" s="11">
        <f>IF(ISNA(VLOOKUP(CONCATENATE($B336,L$2,"SINGLE"),'I-SUB'!$V$3:$W$624,2,0)),0,VLOOKUP(CONCATENATE($B336,L$2,"SINGLE"),'I-SUB'!$V$3:$W$624,2,0))</f>
        <v>0</v>
      </c>
      <c r="M336" s="11">
        <f>IF(ISNA(VLOOKUP(CONCATENATE($B336,M$2,"SINGLE"),'I-SUB'!$V$3:$W$624,2,0)),0,VLOOKUP(CONCATENATE($B336,M$2,"SINGLE"),'I-SUB'!$V$3:$W$624,2,0))</f>
        <v>0</v>
      </c>
      <c r="N336" s="11">
        <f>IF(ISNA(VLOOKUP(CONCATENATE($B336,N$2,"SINGLE"),'I-SUB'!$V$3:$W$624,2,0)),0,VLOOKUP(CONCATENATE($B336,N$2,"SINGLE"),'I-SUB'!$V$3:$W$624,2,0))</f>
        <v>0</v>
      </c>
      <c r="O336" s="11">
        <f>IF(ISNA(VLOOKUP(CONCATENATE($B336,O$2,"SINGLE"),'I-SUB'!$V$3:$W$624,2,0)),0,VLOOKUP(CONCATENATE($B336,O$2,"SINGLE"),'I-SUB'!$V$3:$W$624,2,0))</f>
        <v>0</v>
      </c>
      <c r="P336" s="54">
        <f>SUM(C336:O336)</f>
        <v>0</v>
      </c>
      <c r="Q336" s="11">
        <f>IF(ISNA(VLOOKUP(CONCATENATE($B336,Q$2,"SINGLE"),'II-SUB'!$V$3:$W$630,2,0)),0,VLOOKUP(CONCATENATE($B336,Q$2,"SINGLE"),'II-SUB'!$V$3:$W$630,2,0))</f>
        <v>0</v>
      </c>
      <c r="R336" s="11">
        <f>IF(ISNA(VLOOKUP(CONCATENATE($B336,R$2,"SINGLE"),'II-SUB'!$V$3:$W$630,2,0)),0,VLOOKUP(CONCATENATE($B336,R$2,"SINGLE"),'II-SUB'!$V$3:$W$630,2,0))</f>
        <v>0</v>
      </c>
      <c r="S336" s="11">
        <f>IF(ISNA(VLOOKUP(CONCATENATE($B336,S$2,"SINGLE"),'II-SUB'!$V$3:$W$630,2,0)),0,VLOOKUP(CONCATENATE($B336,S$2,"SINGLE"),'II-SUB'!$V$3:$W$630,2,0))</f>
        <v>0</v>
      </c>
      <c r="T336" s="11">
        <f>IF(ISNA(VLOOKUP(CONCATENATE($B336,T$2,"SINGLE"),'II-SUB'!$V$3:$W$630,2,0)),0,VLOOKUP(CONCATENATE($B336,T$2,"SINGLE"),'II-SUB'!$V$3:$W$630,2,0))</f>
        <v>0</v>
      </c>
      <c r="U336" s="11">
        <f>IF(ISNA(VLOOKUP(CONCATENATE($B336,U$2,"SINGLE"),'II-SUB'!$V$3:$W$630,2,0)),0,VLOOKUP(CONCATENATE($B336,U$2,"SINGLE"),'II-SUB'!$V$3:$W$630,2,0))</f>
        <v>0</v>
      </c>
      <c r="V336" s="11">
        <f>IF(ISNA(VLOOKUP(CONCATENATE($B336,V$2,"SINGLE"),'II-SUB'!$V$3:$W$630,2,0)),0,VLOOKUP(CONCATENATE($B336,V$2,"SINGLE"),'II-SUB'!$V$3:$W$630,2,0))</f>
        <v>0</v>
      </c>
      <c r="W336" s="11">
        <f>IF(ISNA(VLOOKUP(CONCATENATE($B336,W$2,"SINGLE"),'II-SUB'!$V$3:$W$630,2,0)),0,VLOOKUP(CONCATENATE($B336,W$2,"SINGLE"),'II-SUB'!$V$3:$W$630,2,0))</f>
        <v>0</v>
      </c>
      <c r="X336" s="11">
        <f>IF(ISNA(VLOOKUP(CONCATENATE($B336,X$2,"SINGLE"),'II-SUB'!$V$3:$W$630,2,0)),0,VLOOKUP(CONCATENATE($B336,X$2,"SINGLE"),'II-SUB'!$V$3:$W$630,2,0))</f>
        <v>0</v>
      </c>
      <c r="Y336" s="11">
        <f>IF(ISNA(VLOOKUP(CONCATENATE($B336,Y$2,"SINGLE"),'II-SUB'!$V$3:$W$630,2,0)),0,VLOOKUP(CONCATENATE($B336,Y$2,"SINGLE"),'II-SUB'!$V$3:$W$630,2,0))</f>
        <v>0</v>
      </c>
      <c r="Z336" s="11">
        <f>IF(ISNA(VLOOKUP(CONCATENATE($B336,Z$2,"SINGLE"),'II-SUB'!$V$3:$W$630,2,0)),0,VLOOKUP(CONCATENATE($B336,Z$2,"SINGLE"),'II-SUB'!$V$3:$W$630,2,0))</f>
        <v>0</v>
      </c>
      <c r="AA336" s="11">
        <f>IF(ISNA(VLOOKUP(CONCATENATE($B336,AA$2,"SINGLE"),'II-SUB'!$V$3:$W$630,2,0)),0,VLOOKUP(CONCATENATE($B336,AA$2,"SINGLE"),'II-SUB'!$V$3:$W$630,2,0))</f>
        <v>0</v>
      </c>
      <c r="AB336" s="11">
        <f>IF(ISNA(VLOOKUP(CONCATENATE($B336,AB$2,"SINGLE"),'II-SUB'!$V$3:$W$630,2,0)),0,VLOOKUP(CONCATENATE($B336,AB$2,"SINGLE"),'II-SUB'!$V$3:$W$630,2,0))</f>
        <v>0</v>
      </c>
      <c r="AC336" s="11">
        <f>IF(ISNA(VLOOKUP(CONCATENATE($B336,AC$2,"SINGLE"),'II-SUB'!$V$3:$W$630,2,0)),0,VLOOKUP(CONCATENATE($B336,AC$2,"SINGLE"),'II-SUB'!$V$3:$W$630,2,0))</f>
        <v>0</v>
      </c>
      <c r="AD336" s="54">
        <f>SUM(Q336:AC336)</f>
        <v>0</v>
      </c>
      <c r="AE336" s="11">
        <f>IF(ISNA(VLOOKUP(CONCATENATE($B336,AE$2,"SINGLE"),MW!$V$3:$W$600,2,0)),0,VLOOKUP(CONCATENATE($B336,AE$2,"SINGLE"),MW!$V$3:$W$600,2,0))</f>
        <v>0</v>
      </c>
      <c r="AF336" s="11">
        <f>IF(ISNA(VLOOKUP(CONCATENATE($B336,AF$2,"SINGLE"),MW!$V$3:$W$600,2,0)),0,VLOOKUP(CONCATENATE($B336,AF$2,"SINGLE"),MW!$V$3:$W$600,2,0))</f>
        <v>0</v>
      </c>
      <c r="AG336" s="11">
        <f>IF(ISNA(VLOOKUP(CONCATENATE($B336,AG$2,"SINGLE"),MW!$V$3:$W$600,2,0)),0,VLOOKUP(CONCATENATE($B336,AG$2,"SINGLE"),MW!$V$3:$W$600,2,0))</f>
        <v>0</v>
      </c>
      <c r="AH336" s="11">
        <f>IF(ISNA(VLOOKUP(CONCATENATE($B336,AH$2,"SINGLE"),MW!$V$3:$W$600,2,0)),0,VLOOKUP(CONCATENATE($B336,AH$2,"SINGLE"),MW!$V$3:$W$600,2,0))</f>
        <v>0</v>
      </c>
      <c r="AI336" s="11">
        <f>IF(ISNA(VLOOKUP(CONCATENATE($B336,AI$2,"SINGLE"),MW!$V$3:$W$600,2,0)),0,VLOOKUP(CONCATENATE($B336,AI$2,"SINGLE"),MW!$V$3:$W$600,2,0))</f>
        <v>0</v>
      </c>
      <c r="AJ336" s="11">
        <f>IF(ISNA(VLOOKUP(CONCATENATE($B336,AJ$2,"SINGLE"),MW!$V$3:$W$600,2,0)),0,VLOOKUP(CONCATENATE($B336,AJ$2,"SINGLE"),MW!$V$3:$W$600,2,0))</f>
        <v>0</v>
      </c>
      <c r="AK336" s="11">
        <f>IF(ISNA(VLOOKUP(CONCATENATE($B336,AK$2,"SINGLE"),MW!$V$3:$W$600,2,0)),0,VLOOKUP(CONCATENATE($B336,AK$2,"SINGLE"),MW!$V$3:$W$600,2,0))</f>
        <v>0</v>
      </c>
      <c r="AL336" s="11">
        <f>IF(ISNA(VLOOKUP(CONCATENATE($B336,AL$2,"SINGLE"),MW!$V$3:$W$600,2,0)),0,VLOOKUP(CONCATENATE($B336,AL$2,"SINGLE"),MW!$V$3:$W$600,2,0))</f>
        <v>0</v>
      </c>
      <c r="AM336" s="11">
        <f>IF(ISNA(VLOOKUP(CONCATENATE($B336,AM$2,"SINGLE"),MW!$V$3:$W$600,2,0)),0,VLOOKUP(CONCATENATE($B336,AM$2,"SINGLE"),MW!$V$3:$W$600,2,0))</f>
        <v>0</v>
      </c>
      <c r="AN336" s="11">
        <f>IF(ISNA(VLOOKUP(CONCATENATE($B336,AN$2,"SINGLE"),MW!$V$3:$W$600,2,0)),0,VLOOKUP(CONCATENATE($B336,AN$2,"SINGLE"),MW!$V$3:$W$600,2,0))</f>
        <v>0</v>
      </c>
      <c r="AO336" s="11">
        <f>IF(ISNA(VLOOKUP(CONCATENATE($B336,AO$2,"SINGLE"),MW!$V$3:$W$600,2,0)),0,VLOOKUP(CONCATENATE($B336,AO$2,"SINGLE"),MW!$V$3:$W$600,2,0))</f>
        <v>0</v>
      </c>
      <c r="AP336" s="54">
        <f>SUM(AE336:AO336)</f>
        <v>0</v>
      </c>
      <c r="AQ336" s="11">
        <f>IF(ISNA(VLOOKUP(CONCATENATE($B336,AQ$2,"SINGLE"),'III-SUB'!$V$3:$W$633,2,0)),0,VLOOKUP(CONCATENATE($B336,AQ$2,"SINGLE"),'III-SUB'!$V$3:$W$633,2,0))</f>
        <v>0</v>
      </c>
      <c r="AR336" s="11">
        <f>IF(ISNA(VLOOKUP(CONCATENATE($B336,AR$2,"SINGLE"),'III-SUB'!$V$3:$W$633,2,0)),0,VLOOKUP(CONCATENATE($B336,AR$2,"SINGLE"),'III-SUB'!$V$3:$W$633,2,0))</f>
        <v>0</v>
      </c>
      <c r="AS336" s="11">
        <f>IF(ISNA(VLOOKUP(CONCATENATE($B336,AS$2,"SINGLE"),'III-SUB'!$V$3:$W$633,2,0)),0,VLOOKUP(CONCATENATE($B336,AS$2,"SINGLE"),'III-SUB'!$V$3:$W$633,2,0))</f>
        <v>0</v>
      </c>
      <c r="AT336" s="11">
        <f>IF(ISNA(VLOOKUP(CONCATENATE($B336,AT$2,"SINGLE"),'III-SUB'!$V$3:$W$633,2,0)),0,VLOOKUP(CONCATENATE($B336,AT$2,"SINGLE"),'III-SUB'!$V$3:$W$633,2,0))</f>
        <v>0</v>
      </c>
      <c r="AU336" s="11">
        <f>IF(ISNA(VLOOKUP(CONCATENATE($B336,AU$2,"SINGLE"),'III-SUB'!$V$3:$W$633,2,0)),0,VLOOKUP(CONCATENATE($B336,AU$2,"SINGLE"),'III-SUB'!$V$3:$W$633,2,0))</f>
        <v>0</v>
      </c>
      <c r="AV336" s="11">
        <f>IF(ISNA(VLOOKUP(CONCATENATE($B336,AV$2,"SINGLE"),'III-SUB'!$V$3:$W$633,2,0)),0,VLOOKUP(CONCATENATE($B336,AV$2,"SINGLE"),'III-SUB'!$V$3:$W$633,2,0))</f>
        <v>0</v>
      </c>
      <c r="AW336" s="11">
        <f>IF(ISNA(VLOOKUP(CONCATENATE($B336,AW$2,"SINGLE"),'III-SUB'!$V$3:$W$633,2,0)),0,VLOOKUP(CONCATENATE($B336,AW$2,"SINGLE"),'III-SUB'!$V$3:$W$633,2,0))</f>
        <v>0</v>
      </c>
      <c r="AX336" s="11">
        <f>IF(ISNA(VLOOKUP(CONCATENATE($B336,AX$2,"SINGLE"),'III-SUB'!$V$3:$W$633,2,0)),0,VLOOKUP(CONCATENATE($B336,AX$2,"SINGLE"),'III-SUB'!$V$3:$W$633,2,0))</f>
        <v>0</v>
      </c>
      <c r="AY336" s="11">
        <f>IF(ISNA(VLOOKUP(CONCATENATE($B336,AY$2,"SINGLE"),'III-SUB'!$V$3:$W$633,2,0)),0,VLOOKUP(CONCATENATE($B336,AY$2,"SINGLE"),'III-SUB'!$V$3:$W$633,2,0))</f>
        <v>0</v>
      </c>
      <c r="AZ336" s="11">
        <f>IF(ISNA(VLOOKUP(CONCATENATE($B336,AZ$2,"SINGLE"),'III-SUB'!$V$3:$W$633,2,0)),0,VLOOKUP(CONCATENATE($B336,AZ$2,"SINGLE"),'III-SUB'!$V$3:$W$633,2,0))</f>
        <v>0</v>
      </c>
      <c r="BA336" s="11">
        <f>IF(ISNA(VLOOKUP(CONCATENATE($B336,BA$2,"SINGLE"),'III-SUB'!$V$3:$W$633,2,0)),0,VLOOKUP(CONCATENATE($B336,BA$2,"SINGLE"),'III-SUB'!$V$3:$W$633,2,0))</f>
        <v>0</v>
      </c>
      <c r="BB336" s="11">
        <f>IF(ISNA(VLOOKUP(CONCATENATE($B336,BB$2,"SINGLE"),'III-SUB'!$V$3:$W$633,2,0)),0,VLOOKUP(CONCATENATE($B336,BB$2,"SINGLE"),'III-SUB'!$V$3:$W$633,2,0))</f>
        <v>0</v>
      </c>
      <c r="BC336" s="11">
        <f>IF(ISNA(VLOOKUP(CONCATENATE($B336,BC$2,"SINGLE"),'III-SUB'!$V$3:$W$633,2,0)),0,VLOOKUP(CONCATENATE($B336,BC$2,"SINGLE"),'III-SUB'!$V$3:$W$633,2,0))</f>
        <v>0</v>
      </c>
      <c r="BD336" s="54">
        <f>SUM(AQ336:BC336)</f>
        <v>0</v>
      </c>
      <c r="BE336" s="54">
        <f>IF(ISNA(VLOOKUP(CONCATENATE($B336,BE$2,"SINGLE"),VHF!$V$3:$W$627,2,0)),0,VLOOKUP(CONCATENATE($B336,BE$2,"SINGLE"),VHF!$V$3:$W$627,2,0))</f>
        <v>0</v>
      </c>
      <c r="BF336" s="11">
        <f>IF(ISNA(VLOOKUP(CONCATENATE($B336,BF$2,"SINGLE"),UHF!$V$3:$W$612,2,0)),0,VLOOKUP(CONCATENATE($B336,BF$2,"SINGLE"),UHF!$V$3:$W$612,2,0))</f>
        <v>0</v>
      </c>
      <c r="BG336" s="11">
        <f>IF(ISNA(VLOOKUP(CONCATENATE($B336,BG$2,"SINGLE"),UHF!$V$3:$W$612,2,0)),0,VLOOKUP(CONCATENATE($B336,BG$2,"SINGLE"),UHF!$V$3:$W$612,2,0))</f>
        <v>0</v>
      </c>
      <c r="BH336" s="11">
        <f>IF(ISNA(VLOOKUP(CONCATENATE($B336,BH$2,"SINGLE"),UHF!$V$3:$W$612,2,0)),0,VLOOKUP(CONCATENATE($B336,BH$2,"SINGLE"),UHF!$V$3:$W$612,2,0))</f>
        <v>0</v>
      </c>
      <c r="BI336" s="11">
        <f>IF(ISNA(VLOOKUP(CONCATENATE($B336,BI$2,"SINGLE"),UHF!$V$3:$W$612,2,0)),0,VLOOKUP(CONCATENATE($B336,BI$2,"SINGLE"),UHF!$V$3:$W$612,2,0))</f>
        <v>0</v>
      </c>
      <c r="BJ336" s="11">
        <f>IF(ISNA(VLOOKUP(CONCATENATE($B336,BJ$2,"SINGLE"),UHF!$V$3:$W$612,2,0)),0,VLOOKUP(CONCATENATE($B336,BJ$2,"SINGLE"),UHF!$V$3:$W$612,2,0))</f>
        <v>0</v>
      </c>
      <c r="BK336" s="11">
        <f>IF(ISNA(VLOOKUP(CONCATENATE($B336,BK$2,"SINGLE"),UHF!$V$3:$W$612,2,0)),0,VLOOKUP(CONCATENATE($B336,BK$2,"SINGLE"),UHF!$V$3:$W$612,2,0))</f>
        <v>0</v>
      </c>
      <c r="BL336" s="11">
        <f>IF(ISNA(VLOOKUP(CONCATENATE($B336,BL$2,"SINGLE"),UHF!$V$3:$W$612,2,0)),0,VLOOKUP(CONCATENATE($B336,BL$2,"SINGLE"),UHF!$V$3:$W$612,2,0))</f>
        <v>0</v>
      </c>
      <c r="BM336" s="11">
        <f>IF(ISNA(VLOOKUP(CONCATENATE($B336,BM$2,"SINGLE"),UHF!$V$3:$W$612,2,0)),0,VLOOKUP(CONCATENATE($B336,BM$2,"SINGLE"),UHF!$V$3:$W$612,2,0))</f>
        <v>0</v>
      </c>
      <c r="BN336" s="11">
        <f>IF(ISNA(VLOOKUP(CONCATENATE($B336,BN$2,"SINGLE"),UHF!$V$3:$W$612,2,0)),0,VLOOKUP(CONCATENATE($B336,BN$2,"SINGLE"),UHF!$V$3:$W$612,2,0))</f>
        <v>0</v>
      </c>
      <c r="BO336" s="11">
        <f>IF(ISNA(VLOOKUP(CONCATENATE($B336,BO$2,"SINGLE"),UHF!$V$3:$W$612,2,0)),0,VLOOKUP(CONCATENATE($B336,BO$2,"SINGLE"),UHF!$V$3:$W$612,2,0))</f>
        <v>0</v>
      </c>
      <c r="BP336" s="11">
        <f>IF(ISNA(VLOOKUP(CONCATENATE($B336,BP$2,"SINGLE"),UHF!$V$3:$W$612,2,0)),0,VLOOKUP(CONCATENATE($B336,BP$2,"SINGLE"),UHF!$V$3:$W$612,2,0))</f>
        <v>0</v>
      </c>
      <c r="BQ336" s="11">
        <f>IF(ISNA(VLOOKUP(CONCATENATE($B336,BQ$2,"SINGLE"),UHF!$V$3:$W$612,2,0)),0,VLOOKUP(CONCATENATE($B336,BQ$2,"SINGLE"),UHF!$V$3:$W$612,2,0))</f>
        <v>0</v>
      </c>
      <c r="BR336" s="54">
        <f>SUM(BF336:BQ336)</f>
        <v>0</v>
      </c>
      <c r="BS336" s="54">
        <f>IF(ISNA(VLOOKUP(CONCATENATE($B336,BS$2,"SINGLE"),'A1'!$V$3:$W$612,2,0)),0,VLOOKUP(CONCATENATE($B336,BS$2,"SINGLE"),'A1'!$V$3:$W$612,2,0))</f>
        <v>0</v>
      </c>
    </row>
    <row r="337" spans="1:71" x14ac:dyDescent="0.2">
      <c r="A337" s="21" t="str">
        <f t="shared" si="2"/>
        <v>335.</v>
      </c>
      <c r="B337" s="8">
        <f>'Seznam-SO'!A337</f>
        <v>0</v>
      </c>
      <c r="C337" s="11">
        <f>IF(ISNA(VLOOKUP(CONCATENATE($B337,C$2,"SINGLE"),'I-SUB'!$V$3:$W$624,2,0)),0,VLOOKUP(CONCATENATE($B337,C$2,"SINGLE"),'I-SUB'!$V$3:$W$624,2,0))</f>
        <v>0</v>
      </c>
      <c r="D337" s="11">
        <f>IF(ISNA(VLOOKUP(CONCATENATE($B337,D$2,"SINGLE"),'I-SUB'!$V$3:$W$624,2,0)),0,VLOOKUP(CONCATENATE($B337,D$2,"SINGLE"),'I-SUB'!$V$3:$W$624,2,0))</f>
        <v>0</v>
      </c>
      <c r="E337" s="11">
        <f>IF(ISNA(VLOOKUP(CONCATENATE($B337,E$2,"SINGLE"),'I-SUB'!$V$3:$W$624,2,0)),0,VLOOKUP(CONCATENATE($B337,E$2,"SINGLE"),'I-SUB'!$V$3:$W$624,2,0))</f>
        <v>0</v>
      </c>
      <c r="F337" s="11">
        <f>IF(ISNA(VLOOKUP(CONCATENATE($B337,F$2,"SINGLE"),'I-SUB'!$V$3:$W$624,2,0)),0,VLOOKUP(CONCATENATE($B337,F$2,"SINGLE"),'I-SUB'!$V$3:$W$624,2,0))</f>
        <v>0</v>
      </c>
      <c r="G337" s="11">
        <f>IF(ISNA(VLOOKUP(CONCATENATE($B337,G$2,"SINGLE"),'I-SUB'!$V$3:$W$624,2,0)),0,VLOOKUP(CONCATENATE($B337,G$2,"SINGLE"),'I-SUB'!$V$3:$W$624,2,0))</f>
        <v>0</v>
      </c>
      <c r="H337" s="11">
        <f>IF(ISNA(VLOOKUP(CONCATENATE($B337,H$2,"SINGLE"),'I-SUB'!$V$3:$W$624,2,0)),0,VLOOKUP(CONCATENATE($B337,H$2,"SINGLE"),'I-SUB'!$V$3:$W$624,2,0))</f>
        <v>0</v>
      </c>
      <c r="I337" s="11">
        <f>IF(ISNA(VLOOKUP(CONCATENATE($B337,I$2,"SINGLE"),'I-SUB'!$V$3:$W$624,2,0)),0,VLOOKUP(CONCATENATE($B337,I$2,"SINGLE"),'I-SUB'!$V$3:$W$624,2,0))</f>
        <v>0</v>
      </c>
      <c r="J337" s="11">
        <f>IF(ISNA(VLOOKUP(CONCATENATE($B337,J$2,"SINGLE"),'I-SUB'!$V$3:$W$624,2,0)),0,VLOOKUP(CONCATENATE($B337,J$2,"SINGLE"),'I-SUB'!$V$3:$W$624,2,0))</f>
        <v>0</v>
      </c>
      <c r="K337" s="11">
        <f>IF(ISNA(VLOOKUP(CONCATENATE($B337,K$2,"SINGLE"),'I-SUB'!$V$3:$W$624,2,0)),0,VLOOKUP(CONCATENATE($B337,K$2,"SINGLE"),'I-SUB'!$V$3:$W$624,2,0))</f>
        <v>0</v>
      </c>
      <c r="L337" s="11">
        <f>IF(ISNA(VLOOKUP(CONCATENATE($B337,L$2,"SINGLE"),'I-SUB'!$V$3:$W$624,2,0)),0,VLOOKUP(CONCATENATE($B337,L$2,"SINGLE"),'I-SUB'!$V$3:$W$624,2,0))</f>
        <v>0</v>
      </c>
      <c r="M337" s="11">
        <f>IF(ISNA(VLOOKUP(CONCATENATE($B337,M$2,"SINGLE"),'I-SUB'!$V$3:$W$624,2,0)),0,VLOOKUP(CONCATENATE($B337,M$2,"SINGLE"),'I-SUB'!$V$3:$W$624,2,0))</f>
        <v>0</v>
      </c>
      <c r="N337" s="11">
        <f>IF(ISNA(VLOOKUP(CONCATENATE($B337,N$2,"SINGLE"),'I-SUB'!$V$3:$W$624,2,0)),0,VLOOKUP(CONCATENATE($B337,N$2,"SINGLE"),'I-SUB'!$V$3:$W$624,2,0))</f>
        <v>0</v>
      </c>
      <c r="O337" s="11">
        <f>IF(ISNA(VLOOKUP(CONCATENATE($B337,O$2,"SINGLE"),'I-SUB'!$V$3:$W$624,2,0)),0,VLOOKUP(CONCATENATE($B337,O$2,"SINGLE"),'I-SUB'!$V$3:$W$624,2,0))</f>
        <v>0</v>
      </c>
      <c r="P337" s="54">
        <f>SUM(C337:O337)</f>
        <v>0</v>
      </c>
      <c r="Q337" s="11">
        <f>IF(ISNA(VLOOKUP(CONCATENATE($B337,Q$2,"SINGLE"),'II-SUB'!$V$3:$W$630,2,0)),0,VLOOKUP(CONCATENATE($B337,Q$2,"SINGLE"),'II-SUB'!$V$3:$W$630,2,0))</f>
        <v>0</v>
      </c>
      <c r="R337" s="11">
        <f>IF(ISNA(VLOOKUP(CONCATENATE($B337,R$2,"SINGLE"),'II-SUB'!$V$3:$W$630,2,0)),0,VLOOKUP(CONCATENATE($B337,R$2,"SINGLE"),'II-SUB'!$V$3:$W$630,2,0))</f>
        <v>0</v>
      </c>
      <c r="S337" s="11">
        <f>IF(ISNA(VLOOKUP(CONCATENATE($B337,S$2,"SINGLE"),'II-SUB'!$V$3:$W$630,2,0)),0,VLOOKUP(CONCATENATE($B337,S$2,"SINGLE"),'II-SUB'!$V$3:$W$630,2,0))</f>
        <v>0</v>
      </c>
      <c r="T337" s="11">
        <f>IF(ISNA(VLOOKUP(CONCATENATE($B337,T$2,"SINGLE"),'II-SUB'!$V$3:$W$630,2,0)),0,VLOOKUP(CONCATENATE($B337,T$2,"SINGLE"),'II-SUB'!$V$3:$W$630,2,0))</f>
        <v>0</v>
      </c>
      <c r="U337" s="11">
        <f>IF(ISNA(VLOOKUP(CONCATENATE($B337,U$2,"SINGLE"),'II-SUB'!$V$3:$W$630,2,0)),0,VLOOKUP(CONCATENATE($B337,U$2,"SINGLE"),'II-SUB'!$V$3:$W$630,2,0))</f>
        <v>0</v>
      </c>
      <c r="V337" s="11">
        <f>IF(ISNA(VLOOKUP(CONCATENATE($B337,V$2,"SINGLE"),'II-SUB'!$V$3:$W$630,2,0)),0,VLOOKUP(CONCATENATE($B337,V$2,"SINGLE"),'II-SUB'!$V$3:$W$630,2,0))</f>
        <v>0</v>
      </c>
      <c r="W337" s="11">
        <f>IF(ISNA(VLOOKUP(CONCATENATE($B337,W$2,"SINGLE"),'II-SUB'!$V$3:$W$630,2,0)),0,VLOOKUP(CONCATENATE($B337,W$2,"SINGLE"),'II-SUB'!$V$3:$W$630,2,0))</f>
        <v>0</v>
      </c>
      <c r="X337" s="11">
        <f>IF(ISNA(VLOOKUP(CONCATENATE($B337,X$2,"SINGLE"),'II-SUB'!$V$3:$W$630,2,0)),0,VLOOKUP(CONCATENATE($B337,X$2,"SINGLE"),'II-SUB'!$V$3:$W$630,2,0))</f>
        <v>0</v>
      </c>
      <c r="Y337" s="11">
        <f>IF(ISNA(VLOOKUP(CONCATENATE($B337,Y$2,"SINGLE"),'II-SUB'!$V$3:$W$630,2,0)),0,VLOOKUP(CONCATENATE($B337,Y$2,"SINGLE"),'II-SUB'!$V$3:$W$630,2,0))</f>
        <v>0</v>
      </c>
      <c r="Z337" s="11">
        <f>IF(ISNA(VLOOKUP(CONCATENATE($B337,Z$2,"SINGLE"),'II-SUB'!$V$3:$W$630,2,0)),0,VLOOKUP(CONCATENATE($B337,Z$2,"SINGLE"),'II-SUB'!$V$3:$W$630,2,0))</f>
        <v>0</v>
      </c>
      <c r="AA337" s="11">
        <f>IF(ISNA(VLOOKUP(CONCATENATE($B337,AA$2,"SINGLE"),'II-SUB'!$V$3:$W$630,2,0)),0,VLOOKUP(CONCATENATE($B337,AA$2,"SINGLE"),'II-SUB'!$V$3:$W$630,2,0))</f>
        <v>0</v>
      </c>
      <c r="AB337" s="11">
        <f>IF(ISNA(VLOOKUP(CONCATENATE($B337,AB$2,"SINGLE"),'II-SUB'!$V$3:$W$630,2,0)),0,VLOOKUP(CONCATENATE($B337,AB$2,"SINGLE"),'II-SUB'!$V$3:$W$630,2,0))</f>
        <v>0</v>
      </c>
      <c r="AC337" s="11">
        <f>IF(ISNA(VLOOKUP(CONCATENATE($B337,AC$2,"SINGLE"),'II-SUB'!$V$3:$W$630,2,0)),0,VLOOKUP(CONCATENATE($B337,AC$2,"SINGLE"),'II-SUB'!$V$3:$W$630,2,0))</f>
        <v>0</v>
      </c>
      <c r="AD337" s="54">
        <f>SUM(Q337:AC337)</f>
        <v>0</v>
      </c>
      <c r="AE337" s="11">
        <f>IF(ISNA(VLOOKUP(CONCATENATE($B337,AE$2,"SINGLE"),MW!$V$3:$W$600,2,0)),0,VLOOKUP(CONCATENATE($B337,AE$2,"SINGLE"),MW!$V$3:$W$600,2,0))</f>
        <v>0</v>
      </c>
      <c r="AF337" s="11">
        <f>IF(ISNA(VLOOKUP(CONCATENATE($B337,AF$2,"SINGLE"),MW!$V$3:$W$600,2,0)),0,VLOOKUP(CONCATENATE($B337,AF$2,"SINGLE"),MW!$V$3:$W$600,2,0))</f>
        <v>0</v>
      </c>
      <c r="AG337" s="11">
        <f>IF(ISNA(VLOOKUP(CONCATENATE($B337,AG$2,"SINGLE"),MW!$V$3:$W$600,2,0)),0,VLOOKUP(CONCATENATE($B337,AG$2,"SINGLE"),MW!$V$3:$W$600,2,0))</f>
        <v>0</v>
      </c>
      <c r="AH337" s="11">
        <f>IF(ISNA(VLOOKUP(CONCATENATE($B337,AH$2,"SINGLE"),MW!$V$3:$W$600,2,0)),0,VLOOKUP(CONCATENATE($B337,AH$2,"SINGLE"),MW!$V$3:$W$600,2,0))</f>
        <v>0</v>
      </c>
      <c r="AI337" s="11">
        <f>IF(ISNA(VLOOKUP(CONCATENATE($B337,AI$2,"SINGLE"),MW!$V$3:$W$600,2,0)),0,VLOOKUP(CONCATENATE($B337,AI$2,"SINGLE"),MW!$V$3:$W$600,2,0))</f>
        <v>0</v>
      </c>
      <c r="AJ337" s="11">
        <f>IF(ISNA(VLOOKUP(CONCATENATE($B337,AJ$2,"SINGLE"),MW!$V$3:$W$600,2,0)),0,VLOOKUP(CONCATENATE($B337,AJ$2,"SINGLE"),MW!$V$3:$W$600,2,0))</f>
        <v>0</v>
      </c>
      <c r="AK337" s="11">
        <f>IF(ISNA(VLOOKUP(CONCATENATE($B337,AK$2,"SINGLE"),MW!$V$3:$W$600,2,0)),0,VLOOKUP(CONCATENATE($B337,AK$2,"SINGLE"),MW!$V$3:$W$600,2,0))</f>
        <v>0</v>
      </c>
      <c r="AL337" s="11">
        <f>IF(ISNA(VLOOKUP(CONCATENATE($B337,AL$2,"SINGLE"),MW!$V$3:$W$600,2,0)),0,VLOOKUP(CONCATENATE($B337,AL$2,"SINGLE"),MW!$V$3:$W$600,2,0))</f>
        <v>0</v>
      </c>
      <c r="AM337" s="11">
        <f>IF(ISNA(VLOOKUP(CONCATENATE($B337,AM$2,"SINGLE"),MW!$V$3:$W$600,2,0)),0,VLOOKUP(CONCATENATE($B337,AM$2,"SINGLE"),MW!$V$3:$W$600,2,0))</f>
        <v>0</v>
      </c>
      <c r="AN337" s="11">
        <f>IF(ISNA(VLOOKUP(CONCATENATE($B337,AN$2,"SINGLE"),MW!$V$3:$W$600,2,0)),0,VLOOKUP(CONCATENATE($B337,AN$2,"SINGLE"),MW!$V$3:$W$600,2,0))</f>
        <v>0</v>
      </c>
      <c r="AO337" s="11">
        <f>IF(ISNA(VLOOKUP(CONCATENATE($B337,AO$2,"SINGLE"),MW!$V$3:$W$600,2,0)),0,VLOOKUP(CONCATENATE($B337,AO$2,"SINGLE"),MW!$V$3:$W$600,2,0))</f>
        <v>0</v>
      </c>
      <c r="AP337" s="54">
        <f>SUM(AE337:AO337)</f>
        <v>0</v>
      </c>
      <c r="AQ337" s="11">
        <f>IF(ISNA(VLOOKUP(CONCATENATE($B337,AQ$2,"SINGLE"),'III-SUB'!$V$3:$W$633,2,0)),0,VLOOKUP(CONCATENATE($B337,AQ$2,"SINGLE"),'III-SUB'!$V$3:$W$633,2,0))</f>
        <v>0</v>
      </c>
      <c r="AR337" s="11">
        <f>IF(ISNA(VLOOKUP(CONCATENATE($B337,AR$2,"SINGLE"),'III-SUB'!$V$3:$W$633,2,0)),0,VLOOKUP(CONCATENATE($B337,AR$2,"SINGLE"),'III-SUB'!$V$3:$W$633,2,0))</f>
        <v>0</v>
      </c>
      <c r="AS337" s="11">
        <f>IF(ISNA(VLOOKUP(CONCATENATE($B337,AS$2,"SINGLE"),'III-SUB'!$V$3:$W$633,2,0)),0,VLOOKUP(CONCATENATE($B337,AS$2,"SINGLE"),'III-SUB'!$V$3:$W$633,2,0))</f>
        <v>0</v>
      </c>
      <c r="AT337" s="11">
        <f>IF(ISNA(VLOOKUP(CONCATENATE($B337,AT$2,"SINGLE"),'III-SUB'!$V$3:$W$633,2,0)),0,VLOOKUP(CONCATENATE($B337,AT$2,"SINGLE"),'III-SUB'!$V$3:$W$633,2,0))</f>
        <v>0</v>
      </c>
      <c r="AU337" s="11">
        <f>IF(ISNA(VLOOKUP(CONCATENATE($B337,AU$2,"SINGLE"),'III-SUB'!$V$3:$W$633,2,0)),0,VLOOKUP(CONCATENATE($B337,AU$2,"SINGLE"),'III-SUB'!$V$3:$W$633,2,0))</f>
        <v>0</v>
      </c>
      <c r="AV337" s="11">
        <f>IF(ISNA(VLOOKUP(CONCATENATE($B337,AV$2,"SINGLE"),'III-SUB'!$V$3:$W$633,2,0)),0,VLOOKUP(CONCATENATE($B337,AV$2,"SINGLE"),'III-SUB'!$V$3:$W$633,2,0))</f>
        <v>0</v>
      </c>
      <c r="AW337" s="11">
        <f>IF(ISNA(VLOOKUP(CONCATENATE($B337,AW$2,"SINGLE"),'III-SUB'!$V$3:$W$633,2,0)),0,VLOOKUP(CONCATENATE($B337,AW$2,"SINGLE"),'III-SUB'!$V$3:$W$633,2,0))</f>
        <v>0</v>
      </c>
      <c r="AX337" s="11">
        <f>IF(ISNA(VLOOKUP(CONCATENATE($B337,AX$2,"SINGLE"),'III-SUB'!$V$3:$W$633,2,0)),0,VLOOKUP(CONCATENATE($B337,AX$2,"SINGLE"),'III-SUB'!$V$3:$W$633,2,0))</f>
        <v>0</v>
      </c>
      <c r="AY337" s="11">
        <f>IF(ISNA(VLOOKUP(CONCATENATE($B337,AY$2,"SINGLE"),'III-SUB'!$V$3:$W$633,2,0)),0,VLOOKUP(CONCATENATE($B337,AY$2,"SINGLE"),'III-SUB'!$V$3:$W$633,2,0))</f>
        <v>0</v>
      </c>
      <c r="AZ337" s="11">
        <f>IF(ISNA(VLOOKUP(CONCATENATE($B337,AZ$2,"SINGLE"),'III-SUB'!$V$3:$W$633,2,0)),0,VLOOKUP(CONCATENATE($B337,AZ$2,"SINGLE"),'III-SUB'!$V$3:$W$633,2,0))</f>
        <v>0</v>
      </c>
      <c r="BA337" s="11">
        <f>IF(ISNA(VLOOKUP(CONCATENATE($B337,BA$2,"SINGLE"),'III-SUB'!$V$3:$W$633,2,0)),0,VLOOKUP(CONCATENATE($B337,BA$2,"SINGLE"),'III-SUB'!$V$3:$W$633,2,0))</f>
        <v>0</v>
      </c>
      <c r="BB337" s="11">
        <f>IF(ISNA(VLOOKUP(CONCATENATE($B337,BB$2,"SINGLE"),'III-SUB'!$V$3:$W$633,2,0)),0,VLOOKUP(CONCATENATE($B337,BB$2,"SINGLE"),'III-SUB'!$V$3:$W$633,2,0))</f>
        <v>0</v>
      </c>
      <c r="BC337" s="11">
        <f>IF(ISNA(VLOOKUP(CONCATENATE($B337,BC$2,"SINGLE"),'III-SUB'!$V$3:$W$633,2,0)),0,VLOOKUP(CONCATENATE($B337,BC$2,"SINGLE"),'III-SUB'!$V$3:$W$633,2,0))</f>
        <v>0</v>
      </c>
      <c r="BD337" s="54">
        <f>SUM(AQ337:BC337)</f>
        <v>0</v>
      </c>
      <c r="BE337" s="54">
        <f>IF(ISNA(VLOOKUP(CONCATENATE($B337,BE$2,"SINGLE"),VHF!$V$3:$W$627,2,0)),0,VLOOKUP(CONCATENATE($B337,BE$2,"SINGLE"),VHF!$V$3:$W$627,2,0))</f>
        <v>0</v>
      </c>
      <c r="BF337" s="11">
        <f>IF(ISNA(VLOOKUP(CONCATENATE($B337,BF$2,"SINGLE"),UHF!$V$3:$W$612,2,0)),0,VLOOKUP(CONCATENATE($B337,BF$2,"SINGLE"),UHF!$V$3:$W$612,2,0))</f>
        <v>0</v>
      </c>
      <c r="BG337" s="11">
        <f>IF(ISNA(VLOOKUP(CONCATENATE($B337,BG$2,"SINGLE"),UHF!$V$3:$W$612,2,0)),0,VLOOKUP(CONCATENATE($B337,BG$2,"SINGLE"),UHF!$V$3:$W$612,2,0))</f>
        <v>0</v>
      </c>
      <c r="BH337" s="11">
        <f>IF(ISNA(VLOOKUP(CONCATENATE($B337,BH$2,"SINGLE"),UHF!$V$3:$W$612,2,0)),0,VLOOKUP(CONCATENATE($B337,BH$2,"SINGLE"),UHF!$V$3:$W$612,2,0))</f>
        <v>0</v>
      </c>
      <c r="BI337" s="11">
        <f>IF(ISNA(VLOOKUP(CONCATENATE($B337,BI$2,"SINGLE"),UHF!$V$3:$W$612,2,0)),0,VLOOKUP(CONCATENATE($B337,BI$2,"SINGLE"),UHF!$V$3:$W$612,2,0))</f>
        <v>0</v>
      </c>
      <c r="BJ337" s="11">
        <f>IF(ISNA(VLOOKUP(CONCATENATE($B337,BJ$2,"SINGLE"),UHF!$V$3:$W$612,2,0)),0,VLOOKUP(CONCATENATE($B337,BJ$2,"SINGLE"),UHF!$V$3:$W$612,2,0))</f>
        <v>0</v>
      </c>
      <c r="BK337" s="11">
        <f>IF(ISNA(VLOOKUP(CONCATENATE($B337,BK$2,"SINGLE"),UHF!$V$3:$W$612,2,0)),0,VLOOKUP(CONCATENATE($B337,BK$2,"SINGLE"),UHF!$V$3:$W$612,2,0))</f>
        <v>0</v>
      </c>
      <c r="BL337" s="11">
        <f>IF(ISNA(VLOOKUP(CONCATENATE($B337,BL$2,"SINGLE"),UHF!$V$3:$W$612,2,0)),0,VLOOKUP(CONCATENATE($B337,BL$2,"SINGLE"),UHF!$V$3:$W$612,2,0))</f>
        <v>0</v>
      </c>
      <c r="BM337" s="11">
        <f>IF(ISNA(VLOOKUP(CONCATENATE($B337,BM$2,"SINGLE"),UHF!$V$3:$W$612,2,0)),0,VLOOKUP(CONCATENATE($B337,BM$2,"SINGLE"),UHF!$V$3:$W$612,2,0))</f>
        <v>0</v>
      </c>
      <c r="BN337" s="11">
        <f>IF(ISNA(VLOOKUP(CONCATENATE($B337,BN$2,"SINGLE"),UHF!$V$3:$W$612,2,0)),0,VLOOKUP(CONCATENATE($B337,BN$2,"SINGLE"),UHF!$V$3:$W$612,2,0))</f>
        <v>0</v>
      </c>
      <c r="BO337" s="11">
        <f>IF(ISNA(VLOOKUP(CONCATENATE($B337,BO$2,"SINGLE"),UHF!$V$3:$W$612,2,0)),0,VLOOKUP(CONCATENATE($B337,BO$2,"SINGLE"),UHF!$V$3:$W$612,2,0))</f>
        <v>0</v>
      </c>
      <c r="BP337" s="11">
        <f>IF(ISNA(VLOOKUP(CONCATENATE($B337,BP$2,"SINGLE"),UHF!$V$3:$W$612,2,0)),0,VLOOKUP(CONCATENATE($B337,BP$2,"SINGLE"),UHF!$V$3:$W$612,2,0))</f>
        <v>0</v>
      </c>
      <c r="BQ337" s="11">
        <f>IF(ISNA(VLOOKUP(CONCATENATE($B337,BQ$2,"SINGLE"),UHF!$V$3:$W$612,2,0)),0,VLOOKUP(CONCATENATE($B337,BQ$2,"SINGLE"),UHF!$V$3:$W$612,2,0))</f>
        <v>0</v>
      </c>
      <c r="BR337" s="54">
        <f>SUM(BF337:BQ337)</f>
        <v>0</v>
      </c>
      <c r="BS337" s="54">
        <f>IF(ISNA(VLOOKUP(CONCATENATE($B337,BS$2,"SINGLE"),'A1'!$V$3:$W$612,2,0)),0,VLOOKUP(CONCATENATE($B337,BS$2,"SINGLE"),'A1'!$V$3:$W$612,2,0))</f>
        <v>0</v>
      </c>
    </row>
    <row r="338" spans="1:71" x14ac:dyDescent="0.2">
      <c r="A338" s="21" t="str">
        <f t="shared" si="2"/>
        <v>336.</v>
      </c>
      <c r="B338" s="8">
        <f>'Seznam-SO'!A338</f>
        <v>0</v>
      </c>
      <c r="C338" s="11">
        <f>IF(ISNA(VLOOKUP(CONCATENATE($B338,C$2,"SINGLE"),'I-SUB'!$V$3:$W$624,2,0)),0,VLOOKUP(CONCATENATE($B338,C$2,"SINGLE"),'I-SUB'!$V$3:$W$624,2,0))</f>
        <v>0</v>
      </c>
      <c r="D338" s="11">
        <f>IF(ISNA(VLOOKUP(CONCATENATE($B338,D$2,"SINGLE"),'I-SUB'!$V$3:$W$624,2,0)),0,VLOOKUP(CONCATENATE($B338,D$2,"SINGLE"),'I-SUB'!$V$3:$W$624,2,0))</f>
        <v>0</v>
      </c>
      <c r="E338" s="11">
        <f>IF(ISNA(VLOOKUP(CONCATENATE($B338,E$2,"SINGLE"),'I-SUB'!$V$3:$W$624,2,0)),0,VLOOKUP(CONCATENATE($B338,E$2,"SINGLE"),'I-SUB'!$V$3:$W$624,2,0))</f>
        <v>0</v>
      </c>
      <c r="F338" s="11">
        <f>IF(ISNA(VLOOKUP(CONCATENATE($B338,F$2,"SINGLE"),'I-SUB'!$V$3:$W$624,2,0)),0,VLOOKUP(CONCATENATE($B338,F$2,"SINGLE"),'I-SUB'!$V$3:$W$624,2,0))</f>
        <v>0</v>
      </c>
      <c r="G338" s="11">
        <f>IF(ISNA(VLOOKUP(CONCATENATE($B338,G$2,"SINGLE"),'I-SUB'!$V$3:$W$624,2,0)),0,VLOOKUP(CONCATENATE($B338,G$2,"SINGLE"),'I-SUB'!$V$3:$W$624,2,0))</f>
        <v>0</v>
      </c>
      <c r="H338" s="11">
        <f>IF(ISNA(VLOOKUP(CONCATENATE($B338,H$2,"SINGLE"),'I-SUB'!$V$3:$W$624,2,0)),0,VLOOKUP(CONCATENATE($B338,H$2,"SINGLE"),'I-SUB'!$V$3:$W$624,2,0))</f>
        <v>0</v>
      </c>
      <c r="I338" s="11">
        <f>IF(ISNA(VLOOKUP(CONCATENATE($B338,I$2,"SINGLE"),'I-SUB'!$V$3:$W$624,2,0)),0,VLOOKUP(CONCATENATE($B338,I$2,"SINGLE"),'I-SUB'!$V$3:$W$624,2,0))</f>
        <v>0</v>
      </c>
      <c r="J338" s="11">
        <f>IF(ISNA(VLOOKUP(CONCATENATE($B338,J$2,"SINGLE"),'I-SUB'!$V$3:$W$624,2,0)),0,VLOOKUP(CONCATENATE($B338,J$2,"SINGLE"),'I-SUB'!$V$3:$W$624,2,0))</f>
        <v>0</v>
      </c>
      <c r="K338" s="11">
        <f>IF(ISNA(VLOOKUP(CONCATENATE($B338,K$2,"SINGLE"),'I-SUB'!$V$3:$W$624,2,0)),0,VLOOKUP(CONCATENATE($B338,K$2,"SINGLE"),'I-SUB'!$V$3:$W$624,2,0))</f>
        <v>0</v>
      </c>
      <c r="L338" s="11">
        <f>IF(ISNA(VLOOKUP(CONCATENATE($B338,L$2,"SINGLE"),'I-SUB'!$V$3:$W$624,2,0)),0,VLOOKUP(CONCATENATE($B338,L$2,"SINGLE"),'I-SUB'!$V$3:$W$624,2,0))</f>
        <v>0</v>
      </c>
      <c r="M338" s="11">
        <f>IF(ISNA(VLOOKUP(CONCATENATE($B338,M$2,"SINGLE"),'I-SUB'!$V$3:$W$624,2,0)),0,VLOOKUP(CONCATENATE($B338,M$2,"SINGLE"),'I-SUB'!$V$3:$W$624,2,0))</f>
        <v>0</v>
      </c>
      <c r="N338" s="11">
        <f>IF(ISNA(VLOOKUP(CONCATENATE($B338,N$2,"SINGLE"),'I-SUB'!$V$3:$W$624,2,0)),0,VLOOKUP(CONCATENATE($B338,N$2,"SINGLE"),'I-SUB'!$V$3:$W$624,2,0))</f>
        <v>0</v>
      </c>
      <c r="O338" s="11">
        <f>IF(ISNA(VLOOKUP(CONCATENATE($B338,O$2,"SINGLE"),'I-SUB'!$V$3:$W$624,2,0)),0,VLOOKUP(CONCATENATE($B338,O$2,"SINGLE"),'I-SUB'!$V$3:$W$624,2,0))</f>
        <v>0</v>
      </c>
      <c r="P338" s="54">
        <f>SUM(C338:O338)</f>
        <v>0</v>
      </c>
      <c r="Q338" s="11">
        <f>IF(ISNA(VLOOKUP(CONCATENATE($B338,Q$2,"SINGLE"),'II-SUB'!$V$3:$W$630,2,0)),0,VLOOKUP(CONCATENATE($B338,Q$2,"SINGLE"),'II-SUB'!$V$3:$W$630,2,0))</f>
        <v>0</v>
      </c>
      <c r="R338" s="11">
        <f>IF(ISNA(VLOOKUP(CONCATENATE($B338,R$2,"SINGLE"),'II-SUB'!$V$3:$W$630,2,0)),0,VLOOKUP(CONCATENATE($B338,R$2,"SINGLE"),'II-SUB'!$V$3:$W$630,2,0))</f>
        <v>0</v>
      </c>
      <c r="S338" s="11">
        <f>IF(ISNA(VLOOKUP(CONCATENATE($B338,S$2,"SINGLE"),'II-SUB'!$V$3:$W$630,2,0)),0,VLOOKUP(CONCATENATE($B338,S$2,"SINGLE"),'II-SUB'!$V$3:$W$630,2,0))</f>
        <v>0</v>
      </c>
      <c r="T338" s="11">
        <f>IF(ISNA(VLOOKUP(CONCATENATE($B338,T$2,"SINGLE"),'II-SUB'!$V$3:$W$630,2,0)),0,VLOOKUP(CONCATENATE($B338,T$2,"SINGLE"),'II-SUB'!$V$3:$W$630,2,0))</f>
        <v>0</v>
      </c>
      <c r="U338" s="11">
        <f>IF(ISNA(VLOOKUP(CONCATENATE($B338,U$2,"SINGLE"),'II-SUB'!$V$3:$W$630,2,0)),0,VLOOKUP(CONCATENATE($B338,U$2,"SINGLE"),'II-SUB'!$V$3:$W$630,2,0))</f>
        <v>0</v>
      </c>
      <c r="V338" s="11">
        <f>IF(ISNA(VLOOKUP(CONCATENATE($B338,V$2,"SINGLE"),'II-SUB'!$V$3:$W$630,2,0)),0,VLOOKUP(CONCATENATE($B338,V$2,"SINGLE"),'II-SUB'!$V$3:$W$630,2,0))</f>
        <v>0</v>
      </c>
      <c r="W338" s="11">
        <f>IF(ISNA(VLOOKUP(CONCATENATE($B338,W$2,"SINGLE"),'II-SUB'!$V$3:$W$630,2,0)),0,VLOOKUP(CONCATENATE($B338,W$2,"SINGLE"),'II-SUB'!$V$3:$W$630,2,0))</f>
        <v>0</v>
      </c>
      <c r="X338" s="11">
        <f>IF(ISNA(VLOOKUP(CONCATENATE($B338,X$2,"SINGLE"),'II-SUB'!$V$3:$W$630,2,0)),0,VLOOKUP(CONCATENATE($B338,X$2,"SINGLE"),'II-SUB'!$V$3:$W$630,2,0))</f>
        <v>0</v>
      </c>
      <c r="Y338" s="11">
        <f>IF(ISNA(VLOOKUP(CONCATENATE($B338,Y$2,"SINGLE"),'II-SUB'!$V$3:$W$630,2,0)),0,VLOOKUP(CONCATENATE($B338,Y$2,"SINGLE"),'II-SUB'!$V$3:$W$630,2,0))</f>
        <v>0</v>
      </c>
      <c r="Z338" s="11">
        <f>IF(ISNA(VLOOKUP(CONCATENATE($B338,Z$2,"SINGLE"),'II-SUB'!$V$3:$W$630,2,0)),0,VLOOKUP(CONCATENATE($B338,Z$2,"SINGLE"),'II-SUB'!$V$3:$W$630,2,0))</f>
        <v>0</v>
      </c>
      <c r="AA338" s="11">
        <f>IF(ISNA(VLOOKUP(CONCATENATE($B338,AA$2,"SINGLE"),'II-SUB'!$V$3:$W$630,2,0)),0,VLOOKUP(CONCATENATE($B338,AA$2,"SINGLE"),'II-SUB'!$V$3:$W$630,2,0))</f>
        <v>0</v>
      </c>
      <c r="AB338" s="11">
        <f>IF(ISNA(VLOOKUP(CONCATENATE($B338,AB$2,"SINGLE"),'II-SUB'!$V$3:$W$630,2,0)),0,VLOOKUP(CONCATENATE($B338,AB$2,"SINGLE"),'II-SUB'!$V$3:$W$630,2,0))</f>
        <v>0</v>
      </c>
      <c r="AC338" s="11">
        <f>IF(ISNA(VLOOKUP(CONCATENATE($B338,AC$2,"SINGLE"),'II-SUB'!$V$3:$W$630,2,0)),0,VLOOKUP(CONCATENATE($B338,AC$2,"SINGLE"),'II-SUB'!$V$3:$W$630,2,0))</f>
        <v>0</v>
      </c>
      <c r="AD338" s="54">
        <f>SUM(Q338:AC338)</f>
        <v>0</v>
      </c>
      <c r="AE338" s="11">
        <f>IF(ISNA(VLOOKUP(CONCATENATE($B338,AE$2,"SINGLE"),MW!$V$3:$W$600,2,0)),0,VLOOKUP(CONCATENATE($B338,AE$2,"SINGLE"),MW!$V$3:$W$600,2,0))</f>
        <v>0</v>
      </c>
      <c r="AF338" s="11">
        <f>IF(ISNA(VLOOKUP(CONCATENATE($B338,AF$2,"SINGLE"),MW!$V$3:$W$600,2,0)),0,VLOOKUP(CONCATENATE($B338,AF$2,"SINGLE"),MW!$V$3:$W$600,2,0))</f>
        <v>0</v>
      </c>
      <c r="AG338" s="11">
        <f>IF(ISNA(VLOOKUP(CONCATENATE($B338,AG$2,"SINGLE"),MW!$V$3:$W$600,2,0)),0,VLOOKUP(CONCATENATE($B338,AG$2,"SINGLE"),MW!$V$3:$W$600,2,0))</f>
        <v>0</v>
      </c>
      <c r="AH338" s="11">
        <f>IF(ISNA(VLOOKUP(CONCATENATE($B338,AH$2,"SINGLE"),MW!$V$3:$W$600,2,0)),0,VLOOKUP(CONCATENATE($B338,AH$2,"SINGLE"),MW!$V$3:$W$600,2,0))</f>
        <v>0</v>
      </c>
      <c r="AI338" s="11">
        <f>IF(ISNA(VLOOKUP(CONCATENATE($B338,AI$2,"SINGLE"),MW!$V$3:$W$600,2,0)),0,VLOOKUP(CONCATENATE($B338,AI$2,"SINGLE"),MW!$V$3:$W$600,2,0))</f>
        <v>0</v>
      </c>
      <c r="AJ338" s="11">
        <f>IF(ISNA(VLOOKUP(CONCATENATE($B338,AJ$2,"SINGLE"),MW!$V$3:$W$600,2,0)),0,VLOOKUP(CONCATENATE($B338,AJ$2,"SINGLE"),MW!$V$3:$W$600,2,0))</f>
        <v>0</v>
      </c>
      <c r="AK338" s="11">
        <f>IF(ISNA(VLOOKUP(CONCATENATE($B338,AK$2,"SINGLE"),MW!$V$3:$W$600,2,0)),0,VLOOKUP(CONCATENATE($B338,AK$2,"SINGLE"),MW!$V$3:$W$600,2,0))</f>
        <v>0</v>
      </c>
      <c r="AL338" s="11">
        <f>IF(ISNA(VLOOKUP(CONCATENATE($B338,AL$2,"SINGLE"),MW!$V$3:$W$600,2,0)),0,VLOOKUP(CONCATENATE($B338,AL$2,"SINGLE"),MW!$V$3:$W$600,2,0))</f>
        <v>0</v>
      </c>
      <c r="AM338" s="11">
        <f>IF(ISNA(VLOOKUP(CONCATENATE($B338,AM$2,"SINGLE"),MW!$V$3:$W$600,2,0)),0,VLOOKUP(CONCATENATE($B338,AM$2,"SINGLE"),MW!$V$3:$W$600,2,0))</f>
        <v>0</v>
      </c>
      <c r="AN338" s="11">
        <f>IF(ISNA(VLOOKUP(CONCATENATE($B338,AN$2,"SINGLE"),MW!$V$3:$W$600,2,0)),0,VLOOKUP(CONCATENATE($B338,AN$2,"SINGLE"),MW!$V$3:$W$600,2,0))</f>
        <v>0</v>
      </c>
      <c r="AO338" s="11">
        <f>IF(ISNA(VLOOKUP(CONCATENATE($B338,AO$2,"SINGLE"),MW!$V$3:$W$600,2,0)),0,VLOOKUP(CONCATENATE($B338,AO$2,"SINGLE"),MW!$V$3:$W$600,2,0))</f>
        <v>0</v>
      </c>
      <c r="AP338" s="54">
        <f>SUM(AE338:AO338)</f>
        <v>0</v>
      </c>
      <c r="AQ338" s="11">
        <f>IF(ISNA(VLOOKUP(CONCATENATE($B338,AQ$2,"SINGLE"),'III-SUB'!$V$3:$W$633,2,0)),0,VLOOKUP(CONCATENATE($B338,AQ$2,"SINGLE"),'III-SUB'!$V$3:$W$633,2,0))</f>
        <v>0</v>
      </c>
      <c r="AR338" s="11">
        <f>IF(ISNA(VLOOKUP(CONCATENATE($B338,AR$2,"SINGLE"),'III-SUB'!$V$3:$W$633,2,0)),0,VLOOKUP(CONCATENATE($B338,AR$2,"SINGLE"),'III-SUB'!$V$3:$W$633,2,0))</f>
        <v>0</v>
      </c>
      <c r="AS338" s="11">
        <f>IF(ISNA(VLOOKUP(CONCATENATE($B338,AS$2,"SINGLE"),'III-SUB'!$V$3:$W$633,2,0)),0,VLOOKUP(CONCATENATE($B338,AS$2,"SINGLE"),'III-SUB'!$V$3:$W$633,2,0))</f>
        <v>0</v>
      </c>
      <c r="AT338" s="11">
        <f>IF(ISNA(VLOOKUP(CONCATENATE($B338,AT$2,"SINGLE"),'III-SUB'!$V$3:$W$633,2,0)),0,VLOOKUP(CONCATENATE($B338,AT$2,"SINGLE"),'III-SUB'!$V$3:$W$633,2,0))</f>
        <v>0</v>
      </c>
      <c r="AU338" s="11">
        <f>IF(ISNA(VLOOKUP(CONCATENATE($B338,AU$2,"SINGLE"),'III-SUB'!$V$3:$W$633,2,0)),0,VLOOKUP(CONCATENATE($B338,AU$2,"SINGLE"),'III-SUB'!$V$3:$W$633,2,0))</f>
        <v>0</v>
      </c>
      <c r="AV338" s="11">
        <f>IF(ISNA(VLOOKUP(CONCATENATE($B338,AV$2,"SINGLE"),'III-SUB'!$V$3:$W$633,2,0)),0,VLOOKUP(CONCATENATE($B338,AV$2,"SINGLE"),'III-SUB'!$V$3:$W$633,2,0))</f>
        <v>0</v>
      </c>
      <c r="AW338" s="11">
        <f>IF(ISNA(VLOOKUP(CONCATENATE($B338,AW$2,"SINGLE"),'III-SUB'!$V$3:$W$633,2,0)),0,VLOOKUP(CONCATENATE($B338,AW$2,"SINGLE"),'III-SUB'!$V$3:$W$633,2,0))</f>
        <v>0</v>
      </c>
      <c r="AX338" s="11">
        <f>IF(ISNA(VLOOKUP(CONCATENATE($B338,AX$2,"SINGLE"),'III-SUB'!$V$3:$W$633,2,0)),0,VLOOKUP(CONCATENATE($B338,AX$2,"SINGLE"),'III-SUB'!$V$3:$W$633,2,0))</f>
        <v>0</v>
      </c>
      <c r="AY338" s="11">
        <f>IF(ISNA(VLOOKUP(CONCATENATE($B338,AY$2,"SINGLE"),'III-SUB'!$V$3:$W$633,2,0)),0,VLOOKUP(CONCATENATE($B338,AY$2,"SINGLE"),'III-SUB'!$V$3:$W$633,2,0))</f>
        <v>0</v>
      </c>
      <c r="AZ338" s="11">
        <f>IF(ISNA(VLOOKUP(CONCATENATE($B338,AZ$2,"SINGLE"),'III-SUB'!$V$3:$W$633,2,0)),0,VLOOKUP(CONCATENATE($B338,AZ$2,"SINGLE"),'III-SUB'!$V$3:$W$633,2,0))</f>
        <v>0</v>
      </c>
      <c r="BA338" s="11">
        <f>IF(ISNA(VLOOKUP(CONCATENATE($B338,BA$2,"SINGLE"),'III-SUB'!$V$3:$W$633,2,0)),0,VLOOKUP(CONCATENATE($B338,BA$2,"SINGLE"),'III-SUB'!$V$3:$W$633,2,0))</f>
        <v>0</v>
      </c>
      <c r="BB338" s="11">
        <f>IF(ISNA(VLOOKUP(CONCATENATE($B338,BB$2,"SINGLE"),'III-SUB'!$V$3:$W$633,2,0)),0,VLOOKUP(CONCATENATE($B338,BB$2,"SINGLE"),'III-SUB'!$V$3:$W$633,2,0))</f>
        <v>0</v>
      </c>
      <c r="BC338" s="11">
        <f>IF(ISNA(VLOOKUP(CONCATENATE($B338,BC$2,"SINGLE"),'III-SUB'!$V$3:$W$633,2,0)),0,VLOOKUP(CONCATENATE($B338,BC$2,"SINGLE"),'III-SUB'!$V$3:$W$633,2,0))</f>
        <v>0</v>
      </c>
      <c r="BD338" s="54">
        <f>SUM(AQ338:BC338)</f>
        <v>0</v>
      </c>
      <c r="BE338" s="54">
        <f>IF(ISNA(VLOOKUP(CONCATENATE($B338,BE$2,"SINGLE"),VHF!$V$3:$W$627,2,0)),0,VLOOKUP(CONCATENATE($B338,BE$2,"SINGLE"),VHF!$V$3:$W$627,2,0))</f>
        <v>0</v>
      </c>
      <c r="BF338" s="11">
        <f>IF(ISNA(VLOOKUP(CONCATENATE($B338,BF$2,"SINGLE"),UHF!$V$3:$W$612,2,0)),0,VLOOKUP(CONCATENATE($B338,BF$2,"SINGLE"),UHF!$V$3:$W$612,2,0))</f>
        <v>0</v>
      </c>
      <c r="BG338" s="11">
        <f>IF(ISNA(VLOOKUP(CONCATENATE($B338,BG$2,"SINGLE"),UHF!$V$3:$W$612,2,0)),0,VLOOKUP(CONCATENATE($B338,BG$2,"SINGLE"),UHF!$V$3:$W$612,2,0))</f>
        <v>0</v>
      </c>
      <c r="BH338" s="11">
        <f>IF(ISNA(VLOOKUP(CONCATENATE($B338,BH$2,"SINGLE"),UHF!$V$3:$W$612,2,0)),0,VLOOKUP(CONCATENATE($B338,BH$2,"SINGLE"),UHF!$V$3:$W$612,2,0))</f>
        <v>0</v>
      </c>
      <c r="BI338" s="11">
        <f>IF(ISNA(VLOOKUP(CONCATENATE($B338,BI$2,"SINGLE"),UHF!$V$3:$W$612,2,0)),0,VLOOKUP(CONCATENATE($B338,BI$2,"SINGLE"),UHF!$V$3:$W$612,2,0))</f>
        <v>0</v>
      </c>
      <c r="BJ338" s="11">
        <f>IF(ISNA(VLOOKUP(CONCATENATE($B338,BJ$2,"SINGLE"),UHF!$V$3:$W$612,2,0)),0,VLOOKUP(CONCATENATE($B338,BJ$2,"SINGLE"),UHF!$V$3:$W$612,2,0))</f>
        <v>0</v>
      </c>
      <c r="BK338" s="11">
        <f>IF(ISNA(VLOOKUP(CONCATENATE($B338,BK$2,"SINGLE"),UHF!$V$3:$W$612,2,0)),0,VLOOKUP(CONCATENATE($B338,BK$2,"SINGLE"),UHF!$V$3:$W$612,2,0))</f>
        <v>0</v>
      </c>
      <c r="BL338" s="11">
        <f>IF(ISNA(VLOOKUP(CONCATENATE($B338,BL$2,"SINGLE"),UHF!$V$3:$W$612,2,0)),0,VLOOKUP(CONCATENATE($B338,BL$2,"SINGLE"),UHF!$V$3:$W$612,2,0))</f>
        <v>0</v>
      </c>
      <c r="BM338" s="11">
        <f>IF(ISNA(VLOOKUP(CONCATENATE($B338,BM$2,"SINGLE"),UHF!$V$3:$W$612,2,0)),0,VLOOKUP(CONCATENATE($B338,BM$2,"SINGLE"),UHF!$V$3:$W$612,2,0))</f>
        <v>0</v>
      </c>
      <c r="BN338" s="11">
        <f>IF(ISNA(VLOOKUP(CONCATENATE($B338,BN$2,"SINGLE"),UHF!$V$3:$W$612,2,0)),0,VLOOKUP(CONCATENATE($B338,BN$2,"SINGLE"),UHF!$V$3:$W$612,2,0))</f>
        <v>0</v>
      </c>
      <c r="BO338" s="11">
        <f>IF(ISNA(VLOOKUP(CONCATENATE($B338,BO$2,"SINGLE"),UHF!$V$3:$W$612,2,0)),0,VLOOKUP(CONCATENATE($B338,BO$2,"SINGLE"),UHF!$V$3:$W$612,2,0))</f>
        <v>0</v>
      </c>
      <c r="BP338" s="11">
        <f>IF(ISNA(VLOOKUP(CONCATENATE($B338,BP$2,"SINGLE"),UHF!$V$3:$W$612,2,0)),0,VLOOKUP(CONCATENATE($B338,BP$2,"SINGLE"),UHF!$V$3:$W$612,2,0))</f>
        <v>0</v>
      </c>
      <c r="BQ338" s="11">
        <f>IF(ISNA(VLOOKUP(CONCATENATE($B338,BQ$2,"SINGLE"),UHF!$V$3:$W$612,2,0)),0,VLOOKUP(CONCATENATE($B338,BQ$2,"SINGLE"),UHF!$V$3:$W$612,2,0))</f>
        <v>0</v>
      </c>
      <c r="BR338" s="54">
        <f>SUM(BF338:BQ338)</f>
        <v>0</v>
      </c>
      <c r="BS338" s="54">
        <f>IF(ISNA(VLOOKUP(CONCATENATE($B338,BS$2,"SINGLE"),'A1'!$V$3:$W$612,2,0)),0,VLOOKUP(CONCATENATE($B338,BS$2,"SINGLE"),'A1'!$V$3:$W$612,2,0))</f>
        <v>0</v>
      </c>
    </row>
    <row r="339" spans="1:71" x14ac:dyDescent="0.2">
      <c r="A339" s="21" t="str">
        <f t="shared" si="2"/>
        <v>337.</v>
      </c>
      <c r="B339" s="8">
        <f>'Seznam-SO'!A339</f>
        <v>0</v>
      </c>
      <c r="C339" s="11">
        <f>IF(ISNA(VLOOKUP(CONCATENATE($B339,C$2,"SINGLE"),'I-SUB'!$V$3:$W$624,2,0)),0,VLOOKUP(CONCATENATE($B339,C$2,"SINGLE"),'I-SUB'!$V$3:$W$624,2,0))</f>
        <v>0</v>
      </c>
      <c r="D339" s="11">
        <f>IF(ISNA(VLOOKUP(CONCATENATE($B339,D$2,"SINGLE"),'I-SUB'!$V$3:$W$624,2,0)),0,VLOOKUP(CONCATENATE($B339,D$2,"SINGLE"),'I-SUB'!$V$3:$W$624,2,0))</f>
        <v>0</v>
      </c>
      <c r="E339" s="11">
        <f>IF(ISNA(VLOOKUP(CONCATENATE($B339,E$2,"SINGLE"),'I-SUB'!$V$3:$W$624,2,0)),0,VLOOKUP(CONCATENATE($B339,E$2,"SINGLE"),'I-SUB'!$V$3:$W$624,2,0))</f>
        <v>0</v>
      </c>
      <c r="F339" s="11">
        <f>IF(ISNA(VLOOKUP(CONCATENATE($B339,F$2,"SINGLE"),'I-SUB'!$V$3:$W$624,2,0)),0,VLOOKUP(CONCATENATE($B339,F$2,"SINGLE"),'I-SUB'!$V$3:$W$624,2,0))</f>
        <v>0</v>
      </c>
      <c r="G339" s="11">
        <f>IF(ISNA(VLOOKUP(CONCATENATE($B339,G$2,"SINGLE"),'I-SUB'!$V$3:$W$624,2,0)),0,VLOOKUP(CONCATENATE($B339,G$2,"SINGLE"),'I-SUB'!$V$3:$W$624,2,0))</f>
        <v>0</v>
      </c>
      <c r="H339" s="11">
        <f>IF(ISNA(VLOOKUP(CONCATENATE($B339,H$2,"SINGLE"),'I-SUB'!$V$3:$W$624,2,0)),0,VLOOKUP(CONCATENATE($B339,H$2,"SINGLE"),'I-SUB'!$V$3:$W$624,2,0))</f>
        <v>0</v>
      </c>
      <c r="I339" s="11">
        <f>IF(ISNA(VLOOKUP(CONCATENATE($B339,I$2,"SINGLE"),'I-SUB'!$V$3:$W$624,2,0)),0,VLOOKUP(CONCATENATE($B339,I$2,"SINGLE"),'I-SUB'!$V$3:$W$624,2,0))</f>
        <v>0</v>
      </c>
      <c r="J339" s="11">
        <f>IF(ISNA(VLOOKUP(CONCATENATE($B339,J$2,"SINGLE"),'I-SUB'!$V$3:$W$624,2,0)),0,VLOOKUP(CONCATENATE($B339,J$2,"SINGLE"),'I-SUB'!$V$3:$W$624,2,0))</f>
        <v>0</v>
      </c>
      <c r="K339" s="11">
        <f>IF(ISNA(VLOOKUP(CONCATENATE($B339,K$2,"SINGLE"),'I-SUB'!$V$3:$W$624,2,0)),0,VLOOKUP(CONCATENATE($B339,K$2,"SINGLE"),'I-SUB'!$V$3:$W$624,2,0))</f>
        <v>0</v>
      </c>
      <c r="L339" s="11">
        <f>IF(ISNA(VLOOKUP(CONCATENATE($B339,L$2,"SINGLE"),'I-SUB'!$V$3:$W$624,2,0)),0,VLOOKUP(CONCATENATE($B339,L$2,"SINGLE"),'I-SUB'!$V$3:$W$624,2,0))</f>
        <v>0</v>
      </c>
      <c r="M339" s="11">
        <f>IF(ISNA(VLOOKUP(CONCATENATE($B339,M$2,"SINGLE"),'I-SUB'!$V$3:$W$624,2,0)),0,VLOOKUP(CONCATENATE($B339,M$2,"SINGLE"),'I-SUB'!$V$3:$W$624,2,0))</f>
        <v>0</v>
      </c>
      <c r="N339" s="11">
        <f>IF(ISNA(VLOOKUP(CONCATENATE($B339,N$2,"SINGLE"),'I-SUB'!$V$3:$W$624,2,0)),0,VLOOKUP(CONCATENATE($B339,N$2,"SINGLE"),'I-SUB'!$V$3:$W$624,2,0))</f>
        <v>0</v>
      </c>
      <c r="O339" s="11">
        <f>IF(ISNA(VLOOKUP(CONCATENATE($B339,O$2,"SINGLE"),'I-SUB'!$V$3:$W$624,2,0)),0,VLOOKUP(CONCATENATE($B339,O$2,"SINGLE"),'I-SUB'!$V$3:$W$624,2,0))</f>
        <v>0</v>
      </c>
      <c r="P339" s="54">
        <f>SUM(C339:O339)</f>
        <v>0</v>
      </c>
      <c r="Q339" s="11">
        <f>IF(ISNA(VLOOKUP(CONCATENATE($B339,Q$2,"SINGLE"),'II-SUB'!$V$3:$W$630,2,0)),0,VLOOKUP(CONCATENATE($B339,Q$2,"SINGLE"),'II-SUB'!$V$3:$W$630,2,0))</f>
        <v>0</v>
      </c>
      <c r="R339" s="11">
        <f>IF(ISNA(VLOOKUP(CONCATENATE($B339,R$2,"SINGLE"),'II-SUB'!$V$3:$W$630,2,0)),0,VLOOKUP(CONCATENATE($B339,R$2,"SINGLE"),'II-SUB'!$V$3:$W$630,2,0))</f>
        <v>0</v>
      </c>
      <c r="S339" s="11">
        <f>IF(ISNA(VLOOKUP(CONCATENATE($B339,S$2,"SINGLE"),'II-SUB'!$V$3:$W$630,2,0)),0,VLOOKUP(CONCATENATE($B339,S$2,"SINGLE"),'II-SUB'!$V$3:$W$630,2,0))</f>
        <v>0</v>
      </c>
      <c r="T339" s="11">
        <f>IF(ISNA(VLOOKUP(CONCATENATE($B339,T$2,"SINGLE"),'II-SUB'!$V$3:$W$630,2,0)),0,VLOOKUP(CONCATENATE($B339,T$2,"SINGLE"),'II-SUB'!$V$3:$W$630,2,0))</f>
        <v>0</v>
      </c>
      <c r="U339" s="11">
        <f>IF(ISNA(VLOOKUP(CONCATENATE($B339,U$2,"SINGLE"),'II-SUB'!$V$3:$W$630,2,0)),0,VLOOKUP(CONCATENATE($B339,U$2,"SINGLE"),'II-SUB'!$V$3:$W$630,2,0))</f>
        <v>0</v>
      </c>
      <c r="V339" s="11">
        <f>IF(ISNA(VLOOKUP(CONCATENATE($B339,V$2,"SINGLE"),'II-SUB'!$V$3:$W$630,2,0)),0,VLOOKUP(CONCATENATE($B339,V$2,"SINGLE"),'II-SUB'!$V$3:$W$630,2,0))</f>
        <v>0</v>
      </c>
      <c r="W339" s="11">
        <f>IF(ISNA(VLOOKUP(CONCATENATE($B339,W$2,"SINGLE"),'II-SUB'!$V$3:$W$630,2,0)),0,VLOOKUP(CONCATENATE($B339,W$2,"SINGLE"),'II-SUB'!$V$3:$W$630,2,0))</f>
        <v>0</v>
      </c>
      <c r="X339" s="11">
        <f>IF(ISNA(VLOOKUP(CONCATENATE($B339,X$2,"SINGLE"),'II-SUB'!$V$3:$W$630,2,0)),0,VLOOKUP(CONCATENATE($B339,X$2,"SINGLE"),'II-SUB'!$V$3:$W$630,2,0))</f>
        <v>0</v>
      </c>
      <c r="Y339" s="11">
        <f>IF(ISNA(VLOOKUP(CONCATENATE($B339,Y$2,"SINGLE"),'II-SUB'!$V$3:$W$630,2,0)),0,VLOOKUP(CONCATENATE($B339,Y$2,"SINGLE"),'II-SUB'!$V$3:$W$630,2,0))</f>
        <v>0</v>
      </c>
      <c r="Z339" s="11">
        <f>IF(ISNA(VLOOKUP(CONCATENATE($B339,Z$2,"SINGLE"),'II-SUB'!$V$3:$W$630,2,0)),0,VLOOKUP(CONCATENATE($B339,Z$2,"SINGLE"),'II-SUB'!$V$3:$W$630,2,0))</f>
        <v>0</v>
      </c>
      <c r="AA339" s="11">
        <f>IF(ISNA(VLOOKUP(CONCATENATE($B339,AA$2,"SINGLE"),'II-SUB'!$V$3:$W$630,2,0)),0,VLOOKUP(CONCATENATE($B339,AA$2,"SINGLE"),'II-SUB'!$V$3:$W$630,2,0))</f>
        <v>0</v>
      </c>
      <c r="AB339" s="11">
        <f>IF(ISNA(VLOOKUP(CONCATENATE($B339,AB$2,"SINGLE"),'II-SUB'!$V$3:$W$630,2,0)),0,VLOOKUP(CONCATENATE($B339,AB$2,"SINGLE"),'II-SUB'!$V$3:$W$630,2,0))</f>
        <v>0</v>
      </c>
      <c r="AC339" s="11">
        <f>IF(ISNA(VLOOKUP(CONCATENATE($B339,AC$2,"SINGLE"),'II-SUB'!$V$3:$W$630,2,0)),0,VLOOKUP(CONCATENATE($B339,AC$2,"SINGLE"),'II-SUB'!$V$3:$W$630,2,0))</f>
        <v>0</v>
      </c>
      <c r="AD339" s="54">
        <f>SUM(Q339:AC339)</f>
        <v>0</v>
      </c>
      <c r="AE339" s="11">
        <f>IF(ISNA(VLOOKUP(CONCATENATE($B339,AE$2,"SINGLE"),MW!$V$3:$W$600,2,0)),0,VLOOKUP(CONCATENATE($B339,AE$2,"SINGLE"),MW!$V$3:$W$600,2,0))</f>
        <v>0</v>
      </c>
      <c r="AF339" s="11">
        <f>IF(ISNA(VLOOKUP(CONCATENATE($B339,AF$2,"SINGLE"),MW!$V$3:$W$600,2,0)),0,VLOOKUP(CONCATENATE($B339,AF$2,"SINGLE"),MW!$V$3:$W$600,2,0))</f>
        <v>0</v>
      </c>
      <c r="AG339" s="11">
        <f>IF(ISNA(VLOOKUP(CONCATENATE($B339,AG$2,"SINGLE"),MW!$V$3:$W$600,2,0)),0,VLOOKUP(CONCATENATE($B339,AG$2,"SINGLE"),MW!$V$3:$W$600,2,0))</f>
        <v>0</v>
      </c>
      <c r="AH339" s="11">
        <f>IF(ISNA(VLOOKUP(CONCATENATE($B339,AH$2,"SINGLE"),MW!$V$3:$W$600,2,0)),0,VLOOKUP(CONCATENATE($B339,AH$2,"SINGLE"),MW!$V$3:$W$600,2,0))</f>
        <v>0</v>
      </c>
      <c r="AI339" s="11">
        <f>IF(ISNA(VLOOKUP(CONCATENATE($B339,AI$2,"SINGLE"),MW!$V$3:$W$600,2,0)),0,VLOOKUP(CONCATENATE($B339,AI$2,"SINGLE"),MW!$V$3:$W$600,2,0))</f>
        <v>0</v>
      </c>
      <c r="AJ339" s="11">
        <f>IF(ISNA(VLOOKUP(CONCATENATE($B339,AJ$2,"SINGLE"),MW!$V$3:$W$600,2,0)),0,VLOOKUP(CONCATENATE($B339,AJ$2,"SINGLE"),MW!$V$3:$W$600,2,0))</f>
        <v>0</v>
      </c>
      <c r="AK339" s="11">
        <f>IF(ISNA(VLOOKUP(CONCATENATE($B339,AK$2,"SINGLE"),MW!$V$3:$W$600,2,0)),0,VLOOKUP(CONCATENATE($B339,AK$2,"SINGLE"),MW!$V$3:$W$600,2,0))</f>
        <v>0</v>
      </c>
      <c r="AL339" s="11">
        <f>IF(ISNA(VLOOKUP(CONCATENATE($B339,AL$2,"SINGLE"),MW!$V$3:$W$600,2,0)),0,VLOOKUP(CONCATENATE($B339,AL$2,"SINGLE"),MW!$V$3:$W$600,2,0))</f>
        <v>0</v>
      </c>
      <c r="AM339" s="11">
        <f>IF(ISNA(VLOOKUP(CONCATENATE($B339,AM$2,"SINGLE"),MW!$V$3:$W$600,2,0)),0,VLOOKUP(CONCATENATE($B339,AM$2,"SINGLE"),MW!$V$3:$W$600,2,0))</f>
        <v>0</v>
      </c>
      <c r="AN339" s="11">
        <f>IF(ISNA(VLOOKUP(CONCATENATE($B339,AN$2,"SINGLE"),MW!$V$3:$W$600,2,0)),0,VLOOKUP(CONCATENATE($B339,AN$2,"SINGLE"),MW!$V$3:$W$600,2,0))</f>
        <v>0</v>
      </c>
      <c r="AO339" s="11">
        <f>IF(ISNA(VLOOKUP(CONCATENATE($B339,AO$2,"SINGLE"),MW!$V$3:$W$600,2,0)),0,VLOOKUP(CONCATENATE($B339,AO$2,"SINGLE"),MW!$V$3:$W$600,2,0))</f>
        <v>0</v>
      </c>
      <c r="AP339" s="54">
        <f>SUM(AE339:AO339)</f>
        <v>0</v>
      </c>
      <c r="AQ339" s="11">
        <f>IF(ISNA(VLOOKUP(CONCATENATE($B339,AQ$2,"SINGLE"),'III-SUB'!$V$3:$W$633,2,0)),0,VLOOKUP(CONCATENATE($B339,AQ$2,"SINGLE"),'III-SUB'!$V$3:$W$633,2,0))</f>
        <v>0</v>
      </c>
      <c r="AR339" s="11">
        <f>IF(ISNA(VLOOKUP(CONCATENATE($B339,AR$2,"SINGLE"),'III-SUB'!$V$3:$W$633,2,0)),0,VLOOKUP(CONCATENATE($B339,AR$2,"SINGLE"),'III-SUB'!$V$3:$W$633,2,0))</f>
        <v>0</v>
      </c>
      <c r="AS339" s="11">
        <f>IF(ISNA(VLOOKUP(CONCATENATE($B339,AS$2,"SINGLE"),'III-SUB'!$V$3:$W$633,2,0)),0,VLOOKUP(CONCATENATE($B339,AS$2,"SINGLE"),'III-SUB'!$V$3:$W$633,2,0))</f>
        <v>0</v>
      </c>
      <c r="AT339" s="11">
        <f>IF(ISNA(VLOOKUP(CONCATENATE($B339,AT$2,"SINGLE"),'III-SUB'!$V$3:$W$633,2,0)),0,VLOOKUP(CONCATENATE($B339,AT$2,"SINGLE"),'III-SUB'!$V$3:$W$633,2,0))</f>
        <v>0</v>
      </c>
      <c r="AU339" s="11">
        <f>IF(ISNA(VLOOKUP(CONCATENATE($B339,AU$2,"SINGLE"),'III-SUB'!$V$3:$W$633,2,0)),0,VLOOKUP(CONCATENATE($B339,AU$2,"SINGLE"),'III-SUB'!$V$3:$W$633,2,0))</f>
        <v>0</v>
      </c>
      <c r="AV339" s="11">
        <f>IF(ISNA(VLOOKUP(CONCATENATE($B339,AV$2,"SINGLE"),'III-SUB'!$V$3:$W$633,2,0)),0,VLOOKUP(CONCATENATE($B339,AV$2,"SINGLE"),'III-SUB'!$V$3:$W$633,2,0))</f>
        <v>0</v>
      </c>
      <c r="AW339" s="11">
        <f>IF(ISNA(VLOOKUP(CONCATENATE($B339,AW$2,"SINGLE"),'III-SUB'!$V$3:$W$633,2,0)),0,VLOOKUP(CONCATENATE($B339,AW$2,"SINGLE"),'III-SUB'!$V$3:$W$633,2,0))</f>
        <v>0</v>
      </c>
      <c r="AX339" s="11">
        <f>IF(ISNA(VLOOKUP(CONCATENATE($B339,AX$2,"SINGLE"),'III-SUB'!$V$3:$W$633,2,0)),0,VLOOKUP(CONCATENATE($B339,AX$2,"SINGLE"),'III-SUB'!$V$3:$W$633,2,0))</f>
        <v>0</v>
      </c>
      <c r="AY339" s="11">
        <f>IF(ISNA(VLOOKUP(CONCATENATE($B339,AY$2,"SINGLE"),'III-SUB'!$V$3:$W$633,2,0)),0,VLOOKUP(CONCATENATE($B339,AY$2,"SINGLE"),'III-SUB'!$V$3:$W$633,2,0))</f>
        <v>0</v>
      </c>
      <c r="AZ339" s="11">
        <f>IF(ISNA(VLOOKUP(CONCATENATE($B339,AZ$2,"SINGLE"),'III-SUB'!$V$3:$W$633,2,0)),0,VLOOKUP(CONCATENATE($B339,AZ$2,"SINGLE"),'III-SUB'!$V$3:$W$633,2,0))</f>
        <v>0</v>
      </c>
      <c r="BA339" s="11">
        <f>IF(ISNA(VLOOKUP(CONCATENATE($B339,BA$2,"SINGLE"),'III-SUB'!$V$3:$W$633,2,0)),0,VLOOKUP(CONCATENATE($B339,BA$2,"SINGLE"),'III-SUB'!$V$3:$W$633,2,0))</f>
        <v>0</v>
      </c>
      <c r="BB339" s="11">
        <f>IF(ISNA(VLOOKUP(CONCATENATE($B339,BB$2,"SINGLE"),'III-SUB'!$V$3:$W$633,2,0)),0,VLOOKUP(CONCATENATE($B339,BB$2,"SINGLE"),'III-SUB'!$V$3:$W$633,2,0))</f>
        <v>0</v>
      </c>
      <c r="BC339" s="11">
        <f>IF(ISNA(VLOOKUP(CONCATENATE($B339,BC$2,"SINGLE"),'III-SUB'!$V$3:$W$633,2,0)),0,VLOOKUP(CONCATENATE($B339,BC$2,"SINGLE"),'III-SUB'!$V$3:$W$633,2,0))</f>
        <v>0</v>
      </c>
      <c r="BD339" s="54">
        <f>SUM(AQ339:BC339)</f>
        <v>0</v>
      </c>
      <c r="BE339" s="54">
        <f>IF(ISNA(VLOOKUP(CONCATENATE($B339,BE$2,"SINGLE"),VHF!$V$3:$W$627,2,0)),0,VLOOKUP(CONCATENATE($B339,BE$2,"SINGLE"),VHF!$V$3:$W$627,2,0))</f>
        <v>0</v>
      </c>
      <c r="BF339" s="11">
        <f>IF(ISNA(VLOOKUP(CONCATENATE($B339,BF$2,"SINGLE"),UHF!$V$3:$W$612,2,0)),0,VLOOKUP(CONCATENATE($B339,BF$2,"SINGLE"),UHF!$V$3:$W$612,2,0))</f>
        <v>0</v>
      </c>
      <c r="BG339" s="11">
        <f>IF(ISNA(VLOOKUP(CONCATENATE($B339,BG$2,"SINGLE"),UHF!$V$3:$W$612,2,0)),0,VLOOKUP(CONCATENATE($B339,BG$2,"SINGLE"),UHF!$V$3:$W$612,2,0))</f>
        <v>0</v>
      </c>
      <c r="BH339" s="11">
        <f>IF(ISNA(VLOOKUP(CONCATENATE($B339,BH$2,"SINGLE"),UHF!$V$3:$W$612,2,0)),0,VLOOKUP(CONCATENATE($B339,BH$2,"SINGLE"),UHF!$V$3:$W$612,2,0))</f>
        <v>0</v>
      </c>
      <c r="BI339" s="11">
        <f>IF(ISNA(VLOOKUP(CONCATENATE($B339,BI$2,"SINGLE"),UHF!$V$3:$W$612,2,0)),0,VLOOKUP(CONCATENATE($B339,BI$2,"SINGLE"),UHF!$V$3:$W$612,2,0))</f>
        <v>0</v>
      </c>
      <c r="BJ339" s="11">
        <f>IF(ISNA(VLOOKUP(CONCATENATE($B339,BJ$2,"SINGLE"),UHF!$V$3:$W$612,2,0)),0,VLOOKUP(CONCATENATE($B339,BJ$2,"SINGLE"),UHF!$V$3:$W$612,2,0))</f>
        <v>0</v>
      </c>
      <c r="BK339" s="11">
        <f>IF(ISNA(VLOOKUP(CONCATENATE($B339,BK$2,"SINGLE"),UHF!$V$3:$W$612,2,0)),0,VLOOKUP(CONCATENATE($B339,BK$2,"SINGLE"),UHF!$V$3:$W$612,2,0))</f>
        <v>0</v>
      </c>
      <c r="BL339" s="11">
        <f>IF(ISNA(VLOOKUP(CONCATENATE($B339,BL$2,"SINGLE"),UHF!$V$3:$W$612,2,0)),0,VLOOKUP(CONCATENATE($B339,BL$2,"SINGLE"),UHF!$V$3:$W$612,2,0))</f>
        <v>0</v>
      </c>
      <c r="BM339" s="11">
        <f>IF(ISNA(VLOOKUP(CONCATENATE($B339,BM$2,"SINGLE"),UHF!$V$3:$W$612,2,0)),0,VLOOKUP(CONCATENATE($B339,BM$2,"SINGLE"),UHF!$V$3:$W$612,2,0))</f>
        <v>0</v>
      </c>
      <c r="BN339" s="11">
        <f>IF(ISNA(VLOOKUP(CONCATENATE($B339,BN$2,"SINGLE"),UHF!$V$3:$W$612,2,0)),0,VLOOKUP(CONCATENATE($B339,BN$2,"SINGLE"),UHF!$V$3:$W$612,2,0))</f>
        <v>0</v>
      </c>
      <c r="BO339" s="11">
        <f>IF(ISNA(VLOOKUP(CONCATENATE($B339,BO$2,"SINGLE"),UHF!$V$3:$W$612,2,0)),0,VLOOKUP(CONCATENATE($B339,BO$2,"SINGLE"),UHF!$V$3:$W$612,2,0))</f>
        <v>0</v>
      </c>
      <c r="BP339" s="11">
        <f>IF(ISNA(VLOOKUP(CONCATENATE($B339,BP$2,"SINGLE"),UHF!$V$3:$W$612,2,0)),0,VLOOKUP(CONCATENATE($B339,BP$2,"SINGLE"),UHF!$V$3:$W$612,2,0))</f>
        <v>0</v>
      </c>
      <c r="BQ339" s="11">
        <f>IF(ISNA(VLOOKUP(CONCATENATE($B339,BQ$2,"SINGLE"),UHF!$V$3:$W$612,2,0)),0,VLOOKUP(CONCATENATE($B339,BQ$2,"SINGLE"),UHF!$V$3:$W$612,2,0))</f>
        <v>0</v>
      </c>
      <c r="BR339" s="54">
        <f>SUM(BF339:BQ339)</f>
        <v>0</v>
      </c>
      <c r="BS339" s="54">
        <f>IF(ISNA(VLOOKUP(CONCATENATE($B339,BS$2,"SINGLE"),'A1'!$V$3:$W$612,2,0)),0,VLOOKUP(CONCATENATE($B339,BS$2,"SINGLE"),'A1'!$V$3:$W$612,2,0))</f>
        <v>0</v>
      </c>
    </row>
    <row r="340" spans="1:71" x14ac:dyDescent="0.2">
      <c r="A340" s="21" t="str">
        <f t="shared" si="2"/>
        <v>338.</v>
      </c>
      <c r="B340" s="8">
        <f>'Seznam-SO'!A340</f>
        <v>0</v>
      </c>
      <c r="C340" s="11">
        <f>IF(ISNA(VLOOKUP(CONCATENATE($B340,C$2,"SINGLE"),'I-SUB'!$V$3:$W$624,2,0)),0,VLOOKUP(CONCATENATE($B340,C$2,"SINGLE"),'I-SUB'!$V$3:$W$624,2,0))</f>
        <v>0</v>
      </c>
      <c r="D340" s="11">
        <f>IF(ISNA(VLOOKUP(CONCATENATE($B340,D$2,"SINGLE"),'I-SUB'!$V$3:$W$624,2,0)),0,VLOOKUP(CONCATENATE($B340,D$2,"SINGLE"),'I-SUB'!$V$3:$W$624,2,0))</f>
        <v>0</v>
      </c>
      <c r="E340" s="11">
        <f>IF(ISNA(VLOOKUP(CONCATENATE($B340,E$2,"SINGLE"),'I-SUB'!$V$3:$W$624,2,0)),0,VLOOKUP(CONCATENATE($B340,E$2,"SINGLE"),'I-SUB'!$V$3:$W$624,2,0))</f>
        <v>0</v>
      </c>
      <c r="F340" s="11">
        <f>IF(ISNA(VLOOKUP(CONCATENATE($B340,F$2,"SINGLE"),'I-SUB'!$V$3:$W$624,2,0)),0,VLOOKUP(CONCATENATE($B340,F$2,"SINGLE"),'I-SUB'!$V$3:$W$624,2,0))</f>
        <v>0</v>
      </c>
      <c r="G340" s="11">
        <f>IF(ISNA(VLOOKUP(CONCATENATE($B340,G$2,"SINGLE"),'I-SUB'!$V$3:$W$624,2,0)),0,VLOOKUP(CONCATENATE($B340,G$2,"SINGLE"),'I-SUB'!$V$3:$W$624,2,0))</f>
        <v>0</v>
      </c>
      <c r="H340" s="11">
        <f>IF(ISNA(VLOOKUP(CONCATENATE($B340,H$2,"SINGLE"),'I-SUB'!$V$3:$W$624,2,0)),0,VLOOKUP(CONCATENATE($B340,H$2,"SINGLE"),'I-SUB'!$V$3:$W$624,2,0))</f>
        <v>0</v>
      </c>
      <c r="I340" s="11">
        <f>IF(ISNA(VLOOKUP(CONCATENATE($B340,I$2,"SINGLE"),'I-SUB'!$V$3:$W$624,2,0)),0,VLOOKUP(CONCATENATE($B340,I$2,"SINGLE"),'I-SUB'!$V$3:$W$624,2,0))</f>
        <v>0</v>
      </c>
      <c r="J340" s="11">
        <f>IF(ISNA(VLOOKUP(CONCATENATE($B340,J$2,"SINGLE"),'I-SUB'!$V$3:$W$624,2,0)),0,VLOOKUP(CONCATENATE($B340,J$2,"SINGLE"),'I-SUB'!$V$3:$W$624,2,0))</f>
        <v>0</v>
      </c>
      <c r="K340" s="11">
        <f>IF(ISNA(VLOOKUP(CONCATENATE($B340,K$2,"SINGLE"),'I-SUB'!$V$3:$W$624,2,0)),0,VLOOKUP(CONCATENATE($B340,K$2,"SINGLE"),'I-SUB'!$V$3:$W$624,2,0))</f>
        <v>0</v>
      </c>
      <c r="L340" s="11">
        <f>IF(ISNA(VLOOKUP(CONCATENATE($B340,L$2,"SINGLE"),'I-SUB'!$V$3:$W$624,2,0)),0,VLOOKUP(CONCATENATE($B340,L$2,"SINGLE"),'I-SUB'!$V$3:$W$624,2,0))</f>
        <v>0</v>
      </c>
      <c r="M340" s="11">
        <f>IF(ISNA(VLOOKUP(CONCATENATE($B340,M$2,"SINGLE"),'I-SUB'!$V$3:$W$624,2,0)),0,VLOOKUP(CONCATENATE($B340,M$2,"SINGLE"),'I-SUB'!$V$3:$W$624,2,0))</f>
        <v>0</v>
      </c>
      <c r="N340" s="11">
        <f>IF(ISNA(VLOOKUP(CONCATENATE($B340,N$2,"SINGLE"),'I-SUB'!$V$3:$W$624,2,0)),0,VLOOKUP(CONCATENATE($B340,N$2,"SINGLE"),'I-SUB'!$V$3:$W$624,2,0))</f>
        <v>0</v>
      </c>
      <c r="O340" s="11">
        <f>IF(ISNA(VLOOKUP(CONCATENATE($B340,O$2,"SINGLE"),'I-SUB'!$V$3:$W$624,2,0)),0,VLOOKUP(CONCATENATE($B340,O$2,"SINGLE"),'I-SUB'!$V$3:$W$624,2,0))</f>
        <v>0</v>
      </c>
      <c r="P340" s="54">
        <f>SUM(C340:O340)</f>
        <v>0</v>
      </c>
      <c r="Q340" s="11">
        <f>IF(ISNA(VLOOKUP(CONCATENATE($B340,Q$2,"SINGLE"),'II-SUB'!$V$3:$W$630,2,0)),0,VLOOKUP(CONCATENATE($B340,Q$2,"SINGLE"),'II-SUB'!$V$3:$W$630,2,0))</f>
        <v>0</v>
      </c>
      <c r="R340" s="11">
        <f>IF(ISNA(VLOOKUP(CONCATENATE($B340,R$2,"SINGLE"),'II-SUB'!$V$3:$W$630,2,0)),0,VLOOKUP(CONCATENATE($B340,R$2,"SINGLE"),'II-SUB'!$V$3:$W$630,2,0))</f>
        <v>0</v>
      </c>
      <c r="S340" s="11">
        <f>IF(ISNA(VLOOKUP(CONCATENATE($B340,S$2,"SINGLE"),'II-SUB'!$V$3:$W$630,2,0)),0,VLOOKUP(CONCATENATE($B340,S$2,"SINGLE"),'II-SUB'!$V$3:$W$630,2,0))</f>
        <v>0</v>
      </c>
      <c r="T340" s="11">
        <f>IF(ISNA(VLOOKUP(CONCATENATE($B340,T$2,"SINGLE"),'II-SUB'!$V$3:$W$630,2,0)),0,VLOOKUP(CONCATENATE($B340,T$2,"SINGLE"),'II-SUB'!$V$3:$W$630,2,0))</f>
        <v>0</v>
      </c>
      <c r="U340" s="11">
        <f>IF(ISNA(VLOOKUP(CONCATENATE($B340,U$2,"SINGLE"),'II-SUB'!$V$3:$W$630,2,0)),0,VLOOKUP(CONCATENATE($B340,U$2,"SINGLE"),'II-SUB'!$V$3:$W$630,2,0))</f>
        <v>0</v>
      </c>
      <c r="V340" s="11">
        <f>IF(ISNA(VLOOKUP(CONCATENATE($B340,V$2,"SINGLE"),'II-SUB'!$V$3:$W$630,2,0)),0,VLOOKUP(CONCATENATE($B340,V$2,"SINGLE"),'II-SUB'!$V$3:$W$630,2,0))</f>
        <v>0</v>
      </c>
      <c r="W340" s="11">
        <f>IF(ISNA(VLOOKUP(CONCATENATE($B340,W$2,"SINGLE"),'II-SUB'!$V$3:$W$630,2,0)),0,VLOOKUP(CONCATENATE($B340,W$2,"SINGLE"),'II-SUB'!$V$3:$W$630,2,0))</f>
        <v>0</v>
      </c>
      <c r="X340" s="11">
        <f>IF(ISNA(VLOOKUP(CONCATENATE($B340,X$2,"SINGLE"),'II-SUB'!$V$3:$W$630,2,0)),0,VLOOKUP(CONCATENATE($B340,X$2,"SINGLE"),'II-SUB'!$V$3:$W$630,2,0))</f>
        <v>0</v>
      </c>
      <c r="Y340" s="11">
        <f>IF(ISNA(VLOOKUP(CONCATENATE($B340,Y$2,"SINGLE"),'II-SUB'!$V$3:$W$630,2,0)),0,VLOOKUP(CONCATENATE($B340,Y$2,"SINGLE"),'II-SUB'!$V$3:$W$630,2,0))</f>
        <v>0</v>
      </c>
      <c r="Z340" s="11">
        <f>IF(ISNA(VLOOKUP(CONCATENATE($B340,Z$2,"SINGLE"),'II-SUB'!$V$3:$W$630,2,0)),0,VLOOKUP(CONCATENATE($B340,Z$2,"SINGLE"),'II-SUB'!$V$3:$W$630,2,0))</f>
        <v>0</v>
      </c>
      <c r="AA340" s="11">
        <f>IF(ISNA(VLOOKUP(CONCATENATE($B340,AA$2,"SINGLE"),'II-SUB'!$V$3:$W$630,2,0)),0,VLOOKUP(CONCATENATE($B340,AA$2,"SINGLE"),'II-SUB'!$V$3:$W$630,2,0))</f>
        <v>0</v>
      </c>
      <c r="AB340" s="11">
        <f>IF(ISNA(VLOOKUP(CONCATENATE($B340,AB$2,"SINGLE"),'II-SUB'!$V$3:$W$630,2,0)),0,VLOOKUP(CONCATENATE($B340,AB$2,"SINGLE"),'II-SUB'!$V$3:$W$630,2,0))</f>
        <v>0</v>
      </c>
      <c r="AC340" s="11">
        <f>IF(ISNA(VLOOKUP(CONCATENATE($B340,AC$2,"SINGLE"),'II-SUB'!$V$3:$W$630,2,0)),0,VLOOKUP(CONCATENATE($B340,AC$2,"SINGLE"),'II-SUB'!$V$3:$W$630,2,0))</f>
        <v>0</v>
      </c>
      <c r="AD340" s="54">
        <f>SUM(Q340:AC340)</f>
        <v>0</v>
      </c>
      <c r="AE340" s="11">
        <f>IF(ISNA(VLOOKUP(CONCATENATE($B340,AE$2,"SINGLE"),MW!$V$3:$W$600,2,0)),0,VLOOKUP(CONCATENATE($B340,AE$2,"SINGLE"),MW!$V$3:$W$600,2,0))</f>
        <v>0</v>
      </c>
      <c r="AF340" s="11">
        <f>IF(ISNA(VLOOKUP(CONCATENATE($B340,AF$2,"SINGLE"),MW!$V$3:$W$600,2,0)),0,VLOOKUP(CONCATENATE($B340,AF$2,"SINGLE"),MW!$V$3:$W$600,2,0))</f>
        <v>0</v>
      </c>
      <c r="AG340" s="11">
        <f>IF(ISNA(VLOOKUP(CONCATENATE($B340,AG$2,"SINGLE"),MW!$V$3:$W$600,2,0)),0,VLOOKUP(CONCATENATE($B340,AG$2,"SINGLE"),MW!$V$3:$W$600,2,0))</f>
        <v>0</v>
      </c>
      <c r="AH340" s="11">
        <f>IF(ISNA(VLOOKUP(CONCATENATE($B340,AH$2,"SINGLE"),MW!$V$3:$W$600,2,0)),0,VLOOKUP(CONCATENATE($B340,AH$2,"SINGLE"),MW!$V$3:$W$600,2,0))</f>
        <v>0</v>
      </c>
      <c r="AI340" s="11">
        <f>IF(ISNA(VLOOKUP(CONCATENATE($B340,AI$2,"SINGLE"),MW!$V$3:$W$600,2,0)),0,VLOOKUP(CONCATENATE($B340,AI$2,"SINGLE"),MW!$V$3:$W$600,2,0))</f>
        <v>0</v>
      </c>
      <c r="AJ340" s="11">
        <f>IF(ISNA(VLOOKUP(CONCATENATE($B340,AJ$2,"SINGLE"),MW!$V$3:$W$600,2,0)),0,VLOOKUP(CONCATENATE($B340,AJ$2,"SINGLE"),MW!$V$3:$W$600,2,0))</f>
        <v>0</v>
      </c>
      <c r="AK340" s="11">
        <f>IF(ISNA(VLOOKUP(CONCATENATE($B340,AK$2,"SINGLE"),MW!$V$3:$W$600,2,0)),0,VLOOKUP(CONCATENATE($B340,AK$2,"SINGLE"),MW!$V$3:$W$600,2,0))</f>
        <v>0</v>
      </c>
      <c r="AL340" s="11">
        <f>IF(ISNA(VLOOKUP(CONCATENATE($B340,AL$2,"SINGLE"),MW!$V$3:$W$600,2,0)),0,VLOOKUP(CONCATENATE($B340,AL$2,"SINGLE"),MW!$V$3:$W$600,2,0))</f>
        <v>0</v>
      </c>
      <c r="AM340" s="11">
        <f>IF(ISNA(VLOOKUP(CONCATENATE($B340,AM$2,"SINGLE"),MW!$V$3:$W$600,2,0)),0,VLOOKUP(CONCATENATE($B340,AM$2,"SINGLE"),MW!$V$3:$W$600,2,0))</f>
        <v>0</v>
      </c>
      <c r="AN340" s="11">
        <f>IF(ISNA(VLOOKUP(CONCATENATE($B340,AN$2,"SINGLE"),MW!$V$3:$W$600,2,0)),0,VLOOKUP(CONCATENATE($B340,AN$2,"SINGLE"),MW!$V$3:$W$600,2,0))</f>
        <v>0</v>
      </c>
      <c r="AO340" s="11">
        <f>IF(ISNA(VLOOKUP(CONCATENATE($B340,AO$2,"SINGLE"),MW!$V$3:$W$600,2,0)),0,VLOOKUP(CONCATENATE($B340,AO$2,"SINGLE"),MW!$V$3:$W$600,2,0))</f>
        <v>0</v>
      </c>
      <c r="AP340" s="54">
        <f>SUM(AE340:AO340)</f>
        <v>0</v>
      </c>
      <c r="AQ340" s="11">
        <f>IF(ISNA(VLOOKUP(CONCATENATE($B340,AQ$2,"SINGLE"),'III-SUB'!$V$3:$W$633,2,0)),0,VLOOKUP(CONCATENATE($B340,AQ$2,"SINGLE"),'III-SUB'!$V$3:$W$633,2,0))</f>
        <v>0</v>
      </c>
      <c r="AR340" s="11">
        <f>IF(ISNA(VLOOKUP(CONCATENATE($B340,AR$2,"SINGLE"),'III-SUB'!$V$3:$W$633,2,0)),0,VLOOKUP(CONCATENATE($B340,AR$2,"SINGLE"),'III-SUB'!$V$3:$W$633,2,0))</f>
        <v>0</v>
      </c>
      <c r="AS340" s="11">
        <f>IF(ISNA(VLOOKUP(CONCATENATE($B340,AS$2,"SINGLE"),'III-SUB'!$V$3:$W$633,2,0)),0,VLOOKUP(CONCATENATE($B340,AS$2,"SINGLE"),'III-SUB'!$V$3:$W$633,2,0))</f>
        <v>0</v>
      </c>
      <c r="AT340" s="11">
        <f>IF(ISNA(VLOOKUP(CONCATENATE($B340,AT$2,"SINGLE"),'III-SUB'!$V$3:$W$633,2,0)),0,VLOOKUP(CONCATENATE($B340,AT$2,"SINGLE"),'III-SUB'!$V$3:$W$633,2,0))</f>
        <v>0</v>
      </c>
      <c r="AU340" s="11">
        <f>IF(ISNA(VLOOKUP(CONCATENATE($B340,AU$2,"SINGLE"),'III-SUB'!$V$3:$W$633,2,0)),0,VLOOKUP(CONCATENATE($B340,AU$2,"SINGLE"),'III-SUB'!$V$3:$W$633,2,0))</f>
        <v>0</v>
      </c>
      <c r="AV340" s="11">
        <f>IF(ISNA(VLOOKUP(CONCATENATE($B340,AV$2,"SINGLE"),'III-SUB'!$V$3:$W$633,2,0)),0,VLOOKUP(CONCATENATE($B340,AV$2,"SINGLE"),'III-SUB'!$V$3:$W$633,2,0))</f>
        <v>0</v>
      </c>
      <c r="AW340" s="11">
        <f>IF(ISNA(VLOOKUP(CONCATENATE($B340,AW$2,"SINGLE"),'III-SUB'!$V$3:$W$633,2,0)),0,VLOOKUP(CONCATENATE($B340,AW$2,"SINGLE"),'III-SUB'!$V$3:$W$633,2,0))</f>
        <v>0</v>
      </c>
      <c r="AX340" s="11">
        <f>IF(ISNA(VLOOKUP(CONCATENATE($B340,AX$2,"SINGLE"),'III-SUB'!$V$3:$W$633,2,0)),0,VLOOKUP(CONCATENATE($B340,AX$2,"SINGLE"),'III-SUB'!$V$3:$W$633,2,0))</f>
        <v>0</v>
      </c>
      <c r="AY340" s="11">
        <f>IF(ISNA(VLOOKUP(CONCATENATE($B340,AY$2,"SINGLE"),'III-SUB'!$V$3:$W$633,2,0)),0,VLOOKUP(CONCATENATE($B340,AY$2,"SINGLE"),'III-SUB'!$V$3:$W$633,2,0))</f>
        <v>0</v>
      </c>
      <c r="AZ340" s="11">
        <f>IF(ISNA(VLOOKUP(CONCATENATE($B340,AZ$2,"SINGLE"),'III-SUB'!$V$3:$W$633,2,0)),0,VLOOKUP(CONCATENATE($B340,AZ$2,"SINGLE"),'III-SUB'!$V$3:$W$633,2,0))</f>
        <v>0</v>
      </c>
      <c r="BA340" s="11">
        <f>IF(ISNA(VLOOKUP(CONCATENATE($B340,BA$2,"SINGLE"),'III-SUB'!$V$3:$W$633,2,0)),0,VLOOKUP(CONCATENATE($B340,BA$2,"SINGLE"),'III-SUB'!$V$3:$W$633,2,0))</f>
        <v>0</v>
      </c>
      <c r="BB340" s="11">
        <f>IF(ISNA(VLOOKUP(CONCATENATE($B340,BB$2,"SINGLE"),'III-SUB'!$V$3:$W$633,2,0)),0,VLOOKUP(CONCATENATE($B340,BB$2,"SINGLE"),'III-SUB'!$V$3:$W$633,2,0))</f>
        <v>0</v>
      </c>
      <c r="BC340" s="11">
        <f>IF(ISNA(VLOOKUP(CONCATENATE($B340,BC$2,"SINGLE"),'III-SUB'!$V$3:$W$633,2,0)),0,VLOOKUP(CONCATENATE($B340,BC$2,"SINGLE"),'III-SUB'!$V$3:$W$633,2,0))</f>
        <v>0</v>
      </c>
      <c r="BD340" s="54">
        <f>SUM(AQ340:BC340)</f>
        <v>0</v>
      </c>
      <c r="BE340" s="54">
        <f>IF(ISNA(VLOOKUP(CONCATENATE($B340,BE$2,"SINGLE"),VHF!$V$3:$W$627,2,0)),0,VLOOKUP(CONCATENATE($B340,BE$2,"SINGLE"),VHF!$V$3:$W$627,2,0))</f>
        <v>0</v>
      </c>
      <c r="BF340" s="11">
        <f>IF(ISNA(VLOOKUP(CONCATENATE($B340,BF$2,"SINGLE"),UHF!$V$3:$W$612,2,0)),0,VLOOKUP(CONCATENATE($B340,BF$2,"SINGLE"),UHF!$V$3:$W$612,2,0))</f>
        <v>0</v>
      </c>
      <c r="BG340" s="11">
        <f>IF(ISNA(VLOOKUP(CONCATENATE($B340,BG$2,"SINGLE"),UHF!$V$3:$W$612,2,0)),0,VLOOKUP(CONCATENATE($B340,BG$2,"SINGLE"),UHF!$V$3:$W$612,2,0))</f>
        <v>0</v>
      </c>
      <c r="BH340" s="11">
        <f>IF(ISNA(VLOOKUP(CONCATENATE($B340,BH$2,"SINGLE"),UHF!$V$3:$W$612,2,0)),0,VLOOKUP(CONCATENATE($B340,BH$2,"SINGLE"),UHF!$V$3:$W$612,2,0))</f>
        <v>0</v>
      </c>
      <c r="BI340" s="11">
        <f>IF(ISNA(VLOOKUP(CONCATENATE($B340,BI$2,"SINGLE"),UHF!$V$3:$W$612,2,0)),0,VLOOKUP(CONCATENATE($B340,BI$2,"SINGLE"),UHF!$V$3:$W$612,2,0))</f>
        <v>0</v>
      </c>
      <c r="BJ340" s="11">
        <f>IF(ISNA(VLOOKUP(CONCATENATE($B340,BJ$2,"SINGLE"),UHF!$V$3:$W$612,2,0)),0,VLOOKUP(CONCATENATE($B340,BJ$2,"SINGLE"),UHF!$V$3:$W$612,2,0))</f>
        <v>0</v>
      </c>
      <c r="BK340" s="11">
        <f>IF(ISNA(VLOOKUP(CONCATENATE($B340,BK$2,"SINGLE"),UHF!$V$3:$W$612,2,0)),0,VLOOKUP(CONCATENATE($B340,BK$2,"SINGLE"),UHF!$V$3:$W$612,2,0))</f>
        <v>0</v>
      </c>
      <c r="BL340" s="11">
        <f>IF(ISNA(VLOOKUP(CONCATENATE($B340,BL$2,"SINGLE"),UHF!$V$3:$W$612,2,0)),0,VLOOKUP(CONCATENATE($B340,BL$2,"SINGLE"),UHF!$V$3:$W$612,2,0))</f>
        <v>0</v>
      </c>
      <c r="BM340" s="11">
        <f>IF(ISNA(VLOOKUP(CONCATENATE($B340,BM$2,"SINGLE"),UHF!$V$3:$W$612,2,0)),0,VLOOKUP(CONCATENATE($B340,BM$2,"SINGLE"),UHF!$V$3:$W$612,2,0))</f>
        <v>0</v>
      </c>
      <c r="BN340" s="11">
        <f>IF(ISNA(VLOOKUP(CONCATENATE($B340,BN$2,"SINGLE"),UHF!$V$3:$W$612,2,0)),0,VLOOKUP(CONCATENATE($B340,BN$2,"SINGLE"),UHF!$V$3:$W$612,2,0))</f>
        <v>0</v>
      </c>
      <c r="BO340" s="11">
        <f>IF(ISNA(VLOOKUP(CONCATENATE($B340,BO$2,"SINGLE"),UHF!$V$3:$W$612,2,0)),0,VLOOKUP(CONCATENATE($B340,BO$2,"SINGLE"),UHF!$V$3:$W$612,2,0))</f>
        <v>0</v>
      </c>
      <c r="BP340" s="11">
        <f>IF(ISNA(VLOOKUP(CONCATENATE($B340,BP$2,"SINGLE"),UHF!$V$3:$W$612,2,0)),0,VLOOKUP(CONCATENATE($B340,BP$2,"SINGLE"),UHF!$V$3:$W$612,2,0))</f>
        <v>0</v>
      </c>
      <c r="BQ340" s="11">
        <f>IF(ISNA(VLOOKUP(CONCATENATE($B340,BQ$2,"SINGLE"),UHF!$V$3:$W$612,2,0)),0,VLOOKUP(CONCATENATE($B340,BQ$2,"SINGLE"),UHF!$V$3:$W$612,2,0))</f>
        <v>0</v>
      </c>
      <c r="BR340" s="54">
        <f>SUM(BF340:BQ340)</f>
        <v>0</v>
      </c>
      <c r="BS340" s="54">
        <f>IF(ISNA(VLOOKUP(CONCATENATE($B340,BS$2,"SINGLE"),'A1'!$V$3:$W$612,2,0)),0,VLOOKUP(CONCATENATE($B340,BS$2,"SINGLE"),'A1'!$V$3:$W$612,2,0))</f>
        <v>0</v>
      </c>
    </row>
    <row r="341" spans="1:71" x14ac:dyDescent="0.2">
      <c r="A341" s="21" t="str">
        <f t="shared" si="2"/>
        <v>339.</v>
      </c>
      <c r="B341" s="8">
        <f>'Seznam-SO'!A341</f>
        <v>0</v>
      </c>
      <c r="C341" s="11">
        <f>IF(ISNA(VLOOKUP(CONCATENATE($B341,C$2,"SINGLE"),'I-SUB'!$V$3:$W$624,2,0)),0,VLOOKUP(CONCATENATE($B341,C$2,"SINGLE"),'I-SUB'!$V$3:$W$624,2,0))</f>
        <v>0</v>
      </c>
      <c r="D341" s="11">
        <f>IF(ISNA(VLOOKUP(CONCATENATE($B341,D$2,"SINGLE"),'I-SUB'!$V$3:$W$624,2,0)),0,VLOOKUP(CONCATENATE($B341,D$2,"SINGLE"),'I-SUB'!$V$3:$W$624,2,0))</f>
        <v>0</v>
      </c>
      <c r="E341" s="11">
        <f>IF(ISNA(VLOOKUP(CONCATENATE($B341,E$2,"SINGLE"),'I-SUB'!$V$3:$W$624,2,0)),0,VLOOKUP(CONCATENATE($B341,E$2,"SINGLE"),'I-SUB'!$V$3:$W$624,2,0))</f>
        <v>0</v>
      </c>
      <c r="F341" s="11">
        <f>IF(ISNA(VLOOKUP(CONCATENATE($B341,F$2,"SINGLE"),'I-SUB'!$V$3:$W$624,2,0)),0,VLOOKUP(CONCATENATE($B341,F$2,"SINGLE"),'I-SUB'!$V$3:$W$624,2,0))</f>
        <v>0</v>
      </c>
      <c r="G341" s="11">
        <f>IF(ISNA(VLOOKUP(CONCATENATE($B341,G$2,"SINGLE"),'I-SUB'!$V$3:$W$624,2,0)),0,VLOOKUP(CONCATENATE($B341,G$2,"SINGLE"),'I-SUB'!$V$3:$W$624,2,0))</f>
        <v>0</v>
      </c>
      <c r="H341" s="11">
        <f>IF(ISNA(VLOOKUP(CONCATENATE($B341,H$2,"SINGLE"),'I-SUB'!$V$3:$W$624,2,0)),0,VLOOKUP(CONCATENATE($B341,H$2,"SINGLE"),'I-SUB'!$V$3:$W$624,2,0))</f>
        <v>0</v>
      </c>
      <c r="I341" s="11">
        <f>IF(ISNA(VLOOKUP(CONCATENATE($B341,I$2,"SINGLE"),'I-SUB'!$V$3:$W$624,2,0)),0,VLOOKUP(CONCATENATE($B341,I$2,"SINGLE"),'I-SUB'!$V$3:$W$624,2,0))</f>
        <v>0</v>
      </c>
      <c r="J341" s="11">
        <f>IF(ISNA(VLOOKUP(CONCATENATE($B341,J$2,"SINGLE"),'I-SUB'!$V$3:$W$624,2,0)),0,VLOOKUP(CONCATENATE($B341,J$2,"SINGLE"),'I-SUB'!$V$3:$W$624,2,0))</f>
        <v>0</v>
      </c>
      <c r="K341" s="11">
        <f>IF(ISNA(VLOOKUP(CONCATENATE($B341,K$2,"SINGLE"),'I-SUB'!$V$3:$W$624,2,0)),0,VLOOKUP(CONCATENATE($B341,K$2,"SINGLE"),'I-SUB'!$V$3:$W$624,2,0))</f>
        <v>0</v>
      </c>
      <c r="L341" s="11">
        <f>IF(ISNA(VLOOKUP(CONCATENATE($B341,L$2,"SINGLE"),'I-SUB'!$V$3:$W$624,2,0)),0,VLOOKUP(CONCATENATE($B341,L$2,"SINGLE"),'I-SUB'!$V$3:$W$624,2,0))</f>
        <v>0</v>
      </c>
      <c r="M341" s="11">
        <f>IF(ISNA(VLOOKUP(CONCATENATE($B341,M$2,"SINGLE"),'I-SUB'!$V$3:$W$624,2,0)),0,VLOOKUP(CONCATENATE($B341,M$2,"SINGLE"),'I-SUB'!$V$3:$W$624,2,0))</f>
        <v>0</v>
      </c>
      <c r="N341" s="11">
        <f>IF(ISNA(VLOOKUP(CONCATENATE($B341,N$2,"SINGLE"),'I-SUB'!$V$3:$W$624,2,0)),0,VLOOKUP(CONCATENATE($B341,N$2,"SINGLE"),'I-SUB'!$V$3:$W$624,2,0))</f>
        <v>0</v>
      </c>
      <c r="O341" s="11">
        <f>IF(ISNA(VLOOKUP(CONCATENATE($B341,O$2,"SINGLE"),'I-SUB'!$V$3:$W$624,2,0)),0,VLOOKUP(CONCATENATE($B341,O$2,"SINGLE"),'I-SUB'!$V$3:$W$624,2,0))</f>
        <v>0</v>
      </c>
      <c r="P341" s="54">
        <f>SUM(C341:O341)</f>
        <v>0</v>
      </c>
      <c r="Q341" s="11">
        <f>IF(ISNA(VLOOKUP(CONCATENATE($B341,Q$2,"SINGLE"),'II-SUB'!$V$3:$W$630,2,0)),0,VLOOKUP(CONCATENATE($B341,Q$2,"SINGLE"),'II-SUB'!$V$3:$W$630,2,0))</f>
        <v>0</v>
      </c>
      <c r="R341" s="11">
        <f>IF(ISNA(VLOOKUP(CONCATENATE($B341,R$2,"SINGLE"),'II-SUB'!$V$3:$W$630,2,0)),0,VLOOKUP(CONCATENATE($B341,R$2,"SINGLE"),'II-SUB'!$V$3:$W$630,2,0))</f>
        <v>0</v>
      </c>
      <c r="S341" s="11">
        <f>IF(ISNA(VLOOKUP(CONCATENATE($B341,S$2,"SINGLE"),'II-SUB'!$V$3:$W$630,2,0)),0,VLOOKUP(CONCATENATE($B341,S$2,"SINGLE"),'II-SUB'!$V$3:$W$630,2,0))</f>
        <v>0</v>
      </c>
      <c r="T341" s="11">
        <f>IF(ISNA(VLOOKUP(CONCATENATE($B341,T$2,"SINGLE"),'II-SUB'!$V$3:$W$630,2,0)),0,VLOOKUP(CONCATENATE($B341,T$2,"SINGLE"),'II-SUB'!$V$3:$W$630,2,0))</f>
        <v>0</v>
      </c>
      <c r="U341" s="11">
        <f>IF(ISNA(VLOOKUP(CONCATENATE($B341,U$2,"SINGLE"),'II-SUB'!$V$3:$W$630,2,0)),0,VLOOKUP(CONCATENATE($B341,U$2,"SINGLE"),'II-SUB'!$V$3:$W$630,2,0))</f>
        <v>0</v>
      </c>
      <c r="V341" s="11">
        <f>IF(ISNA(VLOOKUP(CONCATENATE($B341,V$2,"SINGLE"),'II-SUB'!$V$3:$W$630,2,0)),0,VLOOKUP(CONCATENATE($B341,V$2,"SINGLE"),'II-SUB'!$V$3:$W$630,2,0))</f>
        <v>0</v>
      </c>
      <c r="W341" s="11">
        <f>IF(ISNA(VLOOKUP(CONCATENATE($B341,W$2,"SINGLE"),'II-SUB'!$V$3:$W$630,2,0)),0,VLOOKUP(CONCATENATE($B341,W$2,"SINGLE"),'II-SUB'!$V$3:$W$630,2,0))</f>
        <v>0</v>
      </c>
      <c r="X341" s="11">
        <f>IF(ISNA(VLOOKUP(CONCATENATE($B341,X$2,"SINGLE"),'II-SUB'!$V$3:$W$630,2,0)),0,VLOOKUP(CONCATENATE($B341,X$2,"SINGLE"),'II-SUB'!$V$3:$W$630,2,0))</f>
        <v>0</v>
      </c>
      <c r="Y341" s="11">
        <f>IF(ISNA(VLOOKUP(CONCATENATE($B341,Y$2,"SINGLE"),'II-SUB'!$V$3:$W$630,2,0)),0,VLOOKUP(CONCATENATE($B341,Y$2,"SINGLE"),'II-SUB'!$V$3:$W$630,2,0))</f>
        <v>0</v>
      </c>
      <c r="Z341" s="11">
        <f>IF(ISNA(VLOOKUP(CONCATENATE($B341,Z$2,"SINGLE"),'II-SUB'!$V$3:$W$630,2,0)),0,VLOOKUP(CONCATENATE($B341,Z$2,"SINGLE"),'II-SUB'!$V$3:$W$630,2,0))</f>
        <v>0</v>
      </c>
      <c r="AA341" s="11">
        <f>IF(ISNA(VLOOKUP(CONCATENATE($B341,AA$2,"SINGLE"),'II-SUB'!$V$3:$W$630,2,0)),0,VLOOKUP(CONCATENATE($B341,AA$2,"SINGLE"),'II-SUB'!$V$3:$W$630,2,0))</f>
        <v>0</v>
      </c>
      <c r="AB341" s="11">
        <f>IF(ISNA(VLOOKUP(CONCATENATE($B341,AB$2,"SINGLE"),'II-SUB'!$V$3:$W$630,2,0)),0,VLOOKUP(CONCATENATE($B341,AB$2,"SINGLE"),'II-SUB'!$V$3:$W$630,2,0))</f>
        <v>0</v>
      </c>
      <c r="AC341" s="11">
        <f>IF(ISNA(VLOOKUP(CONCATENATE($B341,AC$2,"SINGLE"),'II-SUB'!$V$3:$W$630,2,0)),0,VLOOKUP(CONCATENATE($B341,AC$2,"SINGLE"),'II-SUB'!$V$3:$W$630,2,0))</f>
        <v>0</v>
      </c>
      <c r="AD341" s="54">
        <f>SUM(Q341:AC341)</f>
        <v>0</v>
      </c>
      <c r="AE341" s="11">
        <f>IF(ISNA(VLOOKUP(CONCATENATE($B341,AE$2,"SINGLE"),MW!$V$3:$W$600,2,0)),0,VLOOKUP(CONCATENATE($B341,AE$2,"SINGLE"),MW!$V$3:$W$600,2,0))</f>
        <v>0</v>
      </c>
      <c r="AF341" s="11">
        <f>IF(ISNA(VLOOKUP(CONCATENATE($B341,AF$2,"SINGLE"),MW!$V$3:$W$600,2,0)),0,VLOOKUP(CONCATENATE($B341,AF$2,"SINGLE"),MW!$V$3:$W$600,2,0))</f>
        <v>0</v>
      </c>
      <c r="AG341" s="11">
        <f>IF(ISNA(VLOOKUP(CONCATENATE($B341,AG$2,"SINGLE"),MW!$V$3:$W$600,2,0)),0,VLOOKUP(CONCATENATE($B341,AG$2,"SINGLE"),MW!$V$3:$W$600,2,0))</f>
        <v>0</v>
      </c>
      <c r="AH341" s="11">
        <f>IF(ISNA(VLOOKUP(CONCATENATE($B341,AH$2,"SINGLE"),MW!$V$3:$W$600,2,0)),0,VLOOKUP(CONCATENATE($B341,AH$2,"SINGLE"),MW!$V$3:$W$600,2,0))</f>
        <v>0</v>
      </c>
      <c r="AI341" s="11">
        <f>IF(ISNA(VLOOKUP(CONCATENATE($B341,AI$2,"SINGLE"),MW!$V$3:$W$600,2,0)),0,VLOOKUP(CONCATENATE($B341,AI$2,"SINGLE"),MW!$V$3:$W$600,2,0))</f>
        <v>0</v>
      </c>
      <c r="AJ341" s="11">
        <f>IF(ISNA(VLOOKUP(CONCATENATE($B341,AJ$2,"SINGLE"),MW!$V$3:$W$600,2,0)),0,VLOOKUP(CONCATENATE($B341,AJ$2,"SINGLE"),MW!$V$3:$W$600,2,0))</f>
        <v>0</v>
      </c>
      <c r="AK341" s="11">
        <f>IF(ISNA(VLOOKUP(CONCATENATE($B341,AK$2,"SINGLE"),MW!$V$3:$W$600,2,0)),0,VLOOKUP(CONCATENATE($B341,AK$2,"SINGLE"),MW!$V$3:$W$600,2,0))</f>
        <v>0</v>
      </c>
      <c r="AL341" s="11">
        <f>IF(ISNA(VLOOKUP(CONCATENATE($B341,AL$2,"SINGLE"),MW!$V$3:$W$600,2,0)),0,VLOOKUP(CONCATENATE($B341,AL$2,"SINGLE"),MW!$V$3:$W$600,2,0))</f>
        <v>0</v>
      </c>
      <c r="AM341" s="11">
        <f>IF(ISNA(VLOOKUP(CONCATENATE($B341,AM$2,"SINGLE"),MW!$V$3:$W$600,2,0)),0,VLOOKUP(CONCATENATE($B341,AM$2,"SINGLE"),MW!$V$3:$W$600,2,0))</f>
        <v>0</v>
      </c>
      <c r="AN341" s="11">
        <f>IF(ISNA(VLOOKUP(CONCATENATE($B341,AN$2,"SINGLE"),MW!$V$3:$W$600,2,0)),0,VLOOKUP(CONCATENATE($B341,AN$2,"SINGLE"),MW!$V$3:$W$600,2,0))</f>
        <v>0</v>
      </c>
      <c r="AO341" s="11">
        <f>IF(ISNA(VLOOKUP(CONCATENATE($B341,AO$2,"SINGLE"),MW!$V$3:$W$600,2,0)),0,VLOOKUP(CONCATENATE($B341,AO$2,"SINGLE"),MW!$V$3:$W$600,2,0))</f>
        <v>0</v>
      </c>
      <c r="AP341" s="54">
        <f>SUM(AE341:AO341)</f>
        <v>0</v>
      </c>
      <c r="AQ341" s="11">
        <f>IF(ISNA(VLOOKUP(CONCATENATE($B341,AQ$2,"SINGLE"),'III-SUB'!$V$3:$W$633,2,0)),0,VLOOKUP(CONCATENATE($B341,AQ$2,"SINGLE"),'III-SUB'!$V$3:$W$633,2,0))</f>
        <v>0</v>
      </c>
      <c r="AR341" s="11">
        <f>IF(ISNA(VLOOKUP(CONCATENATE($B341,AR$2,"SINGLE"),'III-SUB'!$V$3:$W$633,2,0)),0,VLOOKUP(CONCATENATE($B341,AR$2,"SINGLE"),'III-SUB'!$V$3:$W$633,2,0))</f>
        <v>0</v>
      </c>
      <c r="AS341" s="11">
        <f>IF(ISNA(VLOOKUP(CONCATENATE($B341,AS$2,"SINGLE"),'III-SUB'!$V$3:$W$633,2,0)),0,VLOOKUP(CONCATENATE($B341,AS$2,"SINGLE"),'III-SUB'!$V$3:$W$633,2,0))</f>
        <v>0</v>
      </c>
      <c r="AT341" s="11">
        <f>IF(ISNA(VLOOKUP(CONCATENATE($B341,AT$2,"SINGLE"),'III-SUB'!$V$3:$W$633,2,0)),0,VLOOKUP(CONCATENATE($B341,AT$2,"SINGLE"),'III-SUB'!$V$3:$W$633,2,0))</f>
        <v>0</v>
      </c>
      <c r="AU341" s="11">
        <f>IF(ISNA(VLOOKUP(CONCATENATE($B341,AU$2,"SINGLE"),'III-SUB'!$V$3:$W$633,2,0)),0,VLOOKUP(CONCATENATE($B341,AU$2,"SINGLE"),'III-SUB'!$V$3:$W$633,2,0))</f>
        <v>0</v>
      </c>
      <c r="AV341" s="11">
        <f>IF(ISNA(VLOOKUP(CONCATENATE($B341,AV$2,"SINGLE"),'III-SUB'!$V$3:$W$633,2,0)),0,VLOOKUP(CONCATENATE($B341,AV$2,"SINGLE"),'III-SUB'!$V$3:$W$633,2,0))</f>
        <v>0</v>
      </c>
      <c r="AW341" s="11">
        <f>IF(ISNA(VLOOKUP(CONCATENATE($B341,AW$2,"SINGLE"),'III-SUB'!$V$3:$W$633,2,0)),0,VLOOKUP(CONCATENATE($B341,AW$2,"SINGLE"),'III-SUB'!$V$3:$W$633,2,0))</f>
        <v>0</v>
      </c>
      <c r="AX341" s="11">
        <f>IF(ISNA(VLOOKUP(CONCATENATE($B341,AX$2,"SINGLE"),'III-SUB'!$V$3:$W$633,2,0)),0,VLOOKUP(CONCATENATE($B341,AX$2,"SINGLE"),'III-SUB'!$V$3:$W$633,2,0))</f>
        <v>0</v>
      </c>
      <c r="AY341" s="11">
        <f>IF(ISNA(VLOOKUP(CONCATENATE($B341,AY$2,"SINGLE"),'III-SUB'!$V$3:$W$633,2,0)),0,VLOOKUP(CONCATENATE($B341,AY$2,"SINGLE"),'III-SUB'!$V$3:$W$633,2,0))</f>
        <v>0</v>
      </c>
      <c r="AZ341" s="11">
        <f>IF(ISNA(VLOOKUP(CONCATENATE($B341,AZ$2,"SINGLE"),'III-SUB'!$V$3:$W$633,2,0)),0,VLOOKUP(CONCATENATE($B341,AZ$2,"SINGLE"),'III-SUB'!$V$3:$W$633,2,0))</f>
        <v>0</v>
      </c>
      <c r="BA341" s="11">
        <f>IF(ISNA(VLOOKUP(CONCATENATE($B341,BA$2,"SINGLE"),'III-SUB'!$V$3:$W$633,2,0)),0,VLOOKUP(CONCATENATE($B341,BA$2,"SINGLE"),'III-SUB'!$V$3:$W$633,2,0))</f>
        <v>0</v>
      </c>
      <c r="BB341" s="11">
        <f>IF(ISNA(VLOOKUP(CONCATENATE($B341,BB$2,"SINGLE"),'III-SUB'!$V$3:$W$633,2,0)),0,VLOOKUP(CONCATENATE($B341,BB$2,"SINGLE"),'III-SUB'!$V$3:$W$633,2,0))</f>
        <v>0</v>
      </c>
      <c r="BC341" s="11">
        <f>IF(ISNA(VLOOKUP(CONCATENATE($B341,BC$2,"SINGLE"),'III-SUB'!$V$3:$W$633,2,0)),0,VLOOKUP(CONCATENATE($B341,BC$2,"SINGLE"),'III-SUB'!$V$3:$W$633,2,0))</f>
        <v>0</v>
      </c>
      <c r="BD341" s="54">
        <f>SUM(AQ341:BC341)</f>
        <v>0</v>
      </c>
      <c r="BE341" s="54">
        <f>IF(ISNA(VLOOKUP(CONCATENATE($B341,BE$2,"SINGLE"),VHF!$V$3:$W$627,2,0)),0,VLOOKUP(CONCATENATE($B341,BE$2,"SINGLE"),VHF!$V$3:$W$627,2,0))</f>
        <v>0</v>
      </c>
      <c r="BF341" s="11">
        <f>IF(ISNA(VLOOKUP(CONCATENATE($B341,BF$2,"SINGLE"),UHF!$V$3:$W$612,2,0)),0,VLOOKUP(CONCATENATE($B341,BF$2,"SINGLE"),UHF!$V$3:$W$612,2,0))</f>
        <v>0</v>
      </c>
      <c r="BG341" s="11">
        <f>IF(ISNA(VLOOKUP(CONCATENATE($B341,BG$2,"SINGLE"),UHF!$V$3:$W$612,2,0)),0,VLOOKUP(CONCATENATE($B341,BG$2,"SINGLE"),UHF!$V$3:$W$612,2,0))</f>
        <v>0</v>
      </c>
      <c r="BH341" s="11">
        <f>IF(ISNA(VLOOKUP(CONCATENATE($B341,BH$2,"SINGLE"),UHF!$V$3:$W$612,2,0)),0,VLOOKUP(CONCATENATE($B341,BH$2,"SINGLE"),UHF!$V$3:$W$612,2,0))</f>
        <v>0</v>
      </c>
      <c r="BI341" s="11">
        <f>IF(ISNA(VLOOKUP(CONCATENATE($B341,BI$2,"SINGLE"),UHF!$V$3:$W$612,2,0)),0,VLOOKUP(CONCATENATE($B341,BI$2,"SINGLE"),UHF!$V$3:$W$612,2,0))</f>
        <v>0</v>
      </c>
      <c r="BJ341" s="11">
        <f>IF(ISNA(VLOOKUP(CONCATENATE($B341,BJ$2,"SINGLE"),UHF!$V$3:$W$612,2,0)),0,VLOOKUP(CONCATENATE($B341,BJ$2,"SINGLE"),UHF!$V$3:$W$612,2,0))</f>
        <v>0</v>
      </c>
      <c r="BK341" s="11">
        <f>IF(ISNA(VLOOKUP(CONCATENATE($B341,BK$2,"SINGLE"),UHF!$V$3:$W$612,2,0)),0,VLOOKUP(CONCATENATE($B341,BK$2,"SINGLE"),UHF!$V$3:$W$612,2,0))</f>
        <v>0</v>
      </c>
      <c r="BL341" s="11">
        <f>IF(ISNA(VLOOKUP(CONCATENATE($B341,BL$2,"SINGLE"),UHF!$V$3:$W$612,2,0)),0,VLOOKUP(CONCATENATE($B341,BL$2,"SINGLE"),UHF!$V$3:$W$612,2,0))</f>
        <v>0</v>
      </c>
      <c r="BM341" s="11">
        <f>IF(ISNA(VLOOKUP(CONCATENATE($B341,BM$2,"SINGLE"),UHF!$V$3:$W$612,2,0)),0,VLOOKUP(CONCATENATE($B341,BM$2,"SINGLE"),UHF!$V$3:$W$612,2,0))</f>
        <v>0</v>
      </c>
      <c r="BN341" s="11">
        <f>IF(ISNA(VLOOKUP(CONCATENATE($B341,BN$2,"SINGLE"),UHF!$V$3:$W$612,2,0)),0,VLOOKUP(CONCATENATE($B341,BN$2,"SINGLE"),UHF!$V$3:$W$612,2,0))</f>
        <v>0</v>
      </c>
      <c r="BO341" s="11">
        <f>IF(ISNA(VLOOKUP(CONCATENATE($B341,BO$2,"SINGLE"),UHF!$V$3:$W$612,2,0)),0,VLOOKUP(CONCATENATE($B341,BO$2,"SINGLE"),UHF!$V$3:$W$612,2,0))</f>
        <v>0</v>
      </c>
      <c r="BP341" s="11">
        <f>IF(ISNA(VLOOKUP(CONCATENATE($B341,BP$2,"SINGLE"),UHF!$V$3:$W$612,2,0)),0,VLOOKUP(CONCATENATE($B341,BP$2,"SINGLE"),UHF!$V$3:$W$612,2,0))</f>
        <v>0</v>
      </c>
      <c r="BQ341" s="11">
        <f>IF(ISNA(VLOOKUP(CONCATENATE($B341,BQ$2,"SINGLE"),UHF!$V$3:$W$612,2,0)),0,VLOOKUP(CONCATENATE($B341,BQ$2,"SINGLE"),UHF!$V$3:$W$612,2,0))</f>
        <v>0</v>
      </c>
      <c r="BR341" s="54">
        <f>SUM(BF341:BQ341)</f>
        <v>0</v>
      </c>
      <c r="BS341" s="54">
        <f>IF(ISNA(VLOOKUP(CONCATENATE($B341,BS$2,"SINGLE"),'A1'!$V$3:$W$612,2,0)),0,VLOOKUP(CONCATENATE($B341,BS$2,"SINGLE"),'A1'!$V$3:$W$612,2,0))</f>
        <v>0</v>
      </c>
    </row>
    <row r="342" spans="1:71" x14ac:dyDescent="0.2">
      <c r="A342" s="21" t="str">
        <f t="shared" si="2"/>
        <v>340.</v>
      </c>
      <c r="B342" s="8">
        <f>'Seznam-SO'!A342</f>
        <v>0</v>
      </c>
      <c r="C342" s="11">
        <f>IF(ISNA(VLOOKUP(CONCATENATE($B342,C$2,"SINGLE"),'I-SUB'!$V$3:$W$624,2,0)),0,VLOOKUP(CONCATENATE($B342,C$2,"SINGLE"),'I-SUB'!$V$3:$W$624,2,0))</f>
        <v>0</v>
      </c>
      <c r="D342" s="11">
        <f>IF(ISNA(VLOOKUP(CONCATENATE($B342,D$2,"SINGLE"),'I-SUB'!$V$3:$W$624,2,0)),0,VLOOKUP(CONCATENATE($B342,D$2,"SINGLE"),'I-SUB'!$V$3:$W$624,2,0))</f>
        <v>0</v>
      </c>
      <c r="E342" s="11">
        <f>IF(ISNA(VLOOKUP(CONCATENATE($B342,E$2,"SINGLE"),'I-SUB'!$V$3:$W$624,2,0)),0,VLOOKUP(CONCATENATE($B342,E$2,"SINGLE"),'I-SUB'!$V$3:$W$624,2,0))</f>
        <v>0</v>
      </c>
      <c r="F342" s="11">
        <f>IF(ISNA(VLOOKUP(CONCATENATE($B342,F$2,"SINGLE"),'I-SUB'!$V$3:$W$624,2,0)),0,VLOOKUP(CONCATENATE($B342,F$2,"SINGLE"),'I-SUB'!$V$3:$W$624,2,0))</f>
        <v>0</v>
      </c>
      <c r="G342" s="11">
        <f>IF(ISNA(VLOOKUP(CONCATENATE($B342,G$2,"SINGLE"),'I-SUB'!$V$3:$W$624,2,0)),0,VLOOKUP(CONCATENATE($B342,G$2,"SINGLE"),'I-SUB'!$V$3:$W$624,2,0))</f>
        <v>0</v>
      </c>
      <c r="H342" s="11">
        <f>IF(ISNA(VLOOKUP(CONCATENATE($B342,H$2,"SINGLE"),'I-SUB'!$V$3:$W$624,2,0)),0,VLOOKUP(CONCATENATE($B342,H$2,"SINGLE"),'I-SUB'!$V$3:$W$624,2,0))</f>
        <v>0</v>
      </c>
      <c r="I342" s="11">
        <f>IF(ISNA(VLOOKUP(CONCATENATE($B342,I$2,"SINGLE"),'I-SUB'!$V$3:$W$624,2,0)),0,VLOOKUP(CONCATENATE($B342,I$2,"SINGLE"),'I-SUB'!$V$3:$W$624,2,0))</f>
        <v>0</v>
      </c>
      <c r="J342" s="11">
        <f>IF(ISNA(VLOOKUP(CONCATENATE($B342,J$2,"SINGLE"),'I-SUB'!$V$3:$W$624,2,0)),0,VLOOKUP(CONCATENATE($B342,J$2,"SINGLE"),'I-SUB'!$V$3:$W$624,2,0))</f>
        <v>0</v>
      </c>
      <c r="K342" s="11">
        <f>IF(ISNA(VLOOKUP(CONCATENATE($B342,K$2,"SINGLE"),'I-SUB'!$V$3:$W$624,2,0)),0,VLOOKUP(CONCATENATE($B342,K$2,"SINGLE"),'I-SUB'!$V$3:$W$624,2,0))</f>
        <v>0</v>
      </c>
      <c r="L342" s="11">
        <f>IF(ISNA(VLOOKUP(CONCATENATE($B342,L$2,"SINGLE"),'I-SUB'!$V$3:$W$624,2,0)),0,VLOOKUP(CONCATENATE($B342,L$2,"SINGLE"),'I-SUB'!$V$3:$W$624,2,0))</f>
        <v>0</v>
      </c>
      <c r="M342" s="11">
        <f>IF(ISNA(VLOOKUP(CONCATENATE($B342,M$2,"SINGLE"),'I-SUB'!$V$3:$W$624,2,0)),0,VLOOKUP(CONCATENATE($B342,M$2,"SINGLE"),'I-SUB'!$V$3:$W$624,2,0))</f>
        <v>0</v>
      </c>
      <c r="N342" s="11">
        <f>IF(ISNA(VLOOKUP(CONCATENATE($B342,N$2,"SINGLE"),'I-SUB'!$V$3:$W$624,2,0)),0,VLOOKUP(CONCATENATE($B342,N$2,"SINGLE"),'I-SUB'!$V$3:$W$624,2,0))</f>
        <v>0</v>
      </c>
      <c r="O342" s="11">
        <f>IF(ISNA(VLOOKUP(CONCATENATE($B342,O$2,"SINGLE"),'I-SUB'!$V$3:$W$624,2,0)),0,VLOOKUP(CONCATENATE($B342,O$2,"SINGLE"),'I-SUB'!$V$3:$W$624,2,0))</f>
        <v>0</v>
      </c>
      <c r="P342" s="54">
        <f>SUM(C342:O342)</f>
        <v>0</v>
      </c>
      <c r="Q342" s="11">
        <f>IF(ISNA(VLOOKUP(CONCATENATE($B342,Q$2,"SINGLE"),'II-SUB'!$V$3:$W$630,2,0)),0,VLOOKUP(CONCATENATE($B342,Q$2,"SINGLE"),'II-SUB'!$V$3:$W$630,2,0))</f>
        <v>0</v>
      </c>
      <c r="R342" s="11">
        <f>IF(ISNA(VLOOKUP(CONCATENATE($B342,R$2,"SINGLE"),'II-SUB'!$V$3:$W$630,2,0)),0,VLOOKUP(CONCATENATE($B342,R$2,"SINGLE"),'II-SUB'!$V$3:$W$630,2,0))</f>
        <v>0</v>
      </c>
      <c r="S342" s="11">
        <f>IF(ISNA(VLOOKUP(CONCATENATE($B342,S$2,"SINGLE"),'II-SUB'!$V$3:$W$630,2,0)),0,VLOOKUP(CONCATENATE($B342,S$2,"SINGLE"),'II-SUB'!$V$3:$W$630,2,0))</f>
        <v>0</v>
      </c>
      <c r="T342" s="11">
        <f>IF(ISNA(VLOOKUP(CONCATENATE($B342,T$2,"SINGLE"),'II-SUB'!$V$3:$W$630,2,0)),0,VLOOKUP(CONCATENATE($B342,T$2,"SINGLE"),'II-SUB'!$V$3:$W$630,2,0))</f>
        <v>0</v>
      </c>
      <c r="U342" s="11">
        <f>IF(ISNA(VLOOKUP(CONCATENATE($B342,U$2,"SINGLE"),'II-SUB'!$V$3:$W$630,2,0)),0,VLOOKUP(CONCATENATE($B342,U$2,"SINGLE"),'II-SUB'!$V$3:$W$630,2,0))</f>
        <v>0</v>
      </c>
      <c r="V342" s="11">
        <f>IF(ISNA(VLOOKUP(CONCATENATE($B342,V$2,"SINGLE"),'II-SUB'!$V$3:$W$630,2,0)),0,VLOOKUP(CONCATENATE($B342,V$2,"SINGLE"),'II-SUB'!$V$3:$W$630,2,0))</f>
        <v>0</v>
      </c>
      <c r="W342" s="11">
        <f>IF(ISNA(VLOOKUP(CONCATENATE($B342,W$2,"SINGLE"),'II-SUB'!$V$3:$W$630,2,0)),0,VLOOKUP(CONCATENATE($B342,W$2,"SINGLE"),'II-SUB'!$V$3:$W$630,2,0))</f>
        <v>0</v>
      </c>
      <c r="X342" s="11">
        <f>IF(ISNA(VLOOKUP(CONCATENATE($B342,X$2,"SINGLE"),'II-SUB'!$V$3:$W$630,2,0)),0,VLOOKUP(CONCATENATE($B342,X$2,"SINGLE"),'II-SUB'!$V$3:$W$630,2,0))</f>
        <v>0</v>
      </c>
      <c r="Y342" s="11">
        <f>IF(ISNA(VLOOKUP(CONCATENATE($B342,Y$2,"SINGLE"),'II-SUB'!$V$3:$W$630,2,0)),0,VLOOKUP(CONCATENATE($B342,Y$2,"SINGLE"),'II-SUB'!$V$3:$W$630,2,0))</f>
        <v>0</v>
      </c>
      <c r="Z342" s="11">
        <f>IF(ISNA(VLOOKUP(CONCATENATE($B342,Z$2,"SINGLE"),'II-SUB'!$V$3:$W$630,2,0)),0,VLOOKUP(CONCATENATE($B342,Z$2,"SINGLE"),'II-SUB'!$V$3:$W$630,2,0))</f>
        <v>0</v>
      </c>
      <c r="AA342" s="11">
        <f>IF(ISNA(VLOOKUP(CONCATENATE($B342,AA$2,"SINGLE"),'II-SUB'!$V$3:$W$630,2,0)),0,VLOOKUP(CONCATENATE($B342,AA$2,"SINGLE"),'II-SUB'!$V$3:$W$630,2,0))</f>
        <v>0</v>
      </c>
      <c r="AB342" s="11">
        <f>IF(ISNA(VLOOKUP(CONCATENATE($B342,AB$2,"SINGLE"),'II-SUB'!$V$3:$W$630,2,0)),0,VLOOKUP(CONCATENATE($B342,AB$2,"SINGLE"),'II-SUB'!$V$3:$W$630,2,0))</f>
        <v>0</v>
      </c>
      <c r="AC342" s="11">
        <f>IF(ISNA(VLOOKUP(CONCATENATE($B342,AC$2,"SINGLE"),'II-SUB'!$V$3:$W$630,2,0)),0,VLOOKUP(CONCATENATE($B342,AC$2,"SINGLE"),'II-SUB'!$V$3:$W$630,2,0))</f>
        <v>0</v>
      </c>
      <c r="AD342" s="54">
        <f>SUM(Q342:AC342)</f>
        <v>0</v>
      </c>
      <c r="AE342" s="11">
        <f>IF(ISNA(VLOOKUP(CONCATENATE($B342,AE$2,"SINGLE"),MW!$V$3:$W$600,2,0)),0,VLOOKUP(CONCATENATE($B342,AE$2,"SINGLE"),MW!$V$3:$W$600,2,0))</f>
        <v>0</v>
      </c>
      <c r="AF342" s="11">
        <f>IF(ISNA(VLOOKUP(CONCATENATE($B342,AF$2,"SINGLE"),MW!$V$3:$W$600,2,0)),0,VLOOKUP(CONCATENATE($B342,AF$2,"SINGLE"),MW!$V$3:$W$600,2,0))</f>
        <v>0</v>
      </c>
      <c r="AG342" s="11">
        <f>IF(ISNA(VLOOKUP(CONCATENATE($B342,AG$2,"SINGLE"),MW!$V$3:$W$600,2,0)),0,VLOOKUP(CONCATENATE($B342,AG$2,"SINGLE"),MW!$V$3:$W$600,2,0))</f>
        <v>0</v>
      </c>
      <c r="AH342" s="11">
        <f>IF(ISNA(VLOOKUP(CONCATENATE($B342,AH$2,"SINGLE"),MW!$V$3:$W$600,2,0)),0,VLOOKUP(CONCATENATE($B342,AH$2,"SINGLE"),MW!$V$3:$W$600,2,0))</f>
        <v>0</v>
      </c>
      <c r="AI342" s="11">
        <f>IF(ISNA(VLOOKUP(CONCATENATE($B342,AI$2,"SINGLE"),MW!$V$3:$W$600,2,0)),0,VLOOKUP(CONCATENATE($B342,AI$2,"SINGLE"),MW!$V$3:$W$600,2,0))</f>
        <v>0</v>
      </c>
      <c r="AJ342" s="11">
        <f>IF(ISNA(VLOOKUP(CONCATENATE($B342,AJ$2,"SINGLE"),MW!$V$3:$W$600,2,0)),0,VLOOKUP(CONCATENATE($B342,AJ$2,"SINGLE"),MW!$V$3:$W$600,2,0))</f>
        <v>0</v>
      </c>
      <c r="AK342" s="11">
        <f>IF(ISNA(VLOOKUP(CONCATENATE($B342,AK$2,"SINGLE"),MW!$V$3:$W$600,2,0)),0,VLOOKUP(CONCATENATE($B342,AK$2,"SINGLE"),MW!$V$3:$W$600,2,0))</f>
        <v>0</v>
      </c>
      <c r="AL342" s="11">
        <f>IF(ISNA(VLOOKUP(CONCATENATE($B342,AL$2,"SINGLE"),MW!$V$3:$W$600,2,0)),0,VLOOKUP(CONCATENATE($B342,AL$2,"SINGLE"),MW!$V$3:$W$600,2,0))</f>
        <v>0</v>
      </c>
      <c r="AM342" s="11">
        <f>IF(ISNA(VLOOKUP(CONCATENATE($B342,AM$2,"SINGLE"),MW!$V$3:$W$600,2,0)),0,VLOOKUP(CONCATENATE($B342,AM$2,"SINGLE"),MW!$V$3:$W$600,2,0))</f>
        <v>0</v>
      </c>
      <c r="AN342" s="11">
        <f>IF(ISNA(VLOOKUP(CONCATENATE($B342,AN$2,"SINGLE"),MW!$V$3:$W$600,2,0)),0,VLOOKUP(CONCATENATE($B342,AN$2,"SINGLE"),MW!$V$3:$W$600,2,0))</f>
        <v>0</v>
      </c>
      <c r="AO342" s="11">
        <f>IF(ISNA(VLOOKUP(CONCATENATE($B342,AO$2,"SINGLE"),MW!$V$3:$W$600,2,0)),0,VLOOKUP(CONCATENATE($B342,AO$2,"SINGLE"),MW!$V$3:$W$600,2,0))</f>
        <v>0</v>
      </c>
      <c r="AP342" s="54">
        <f>SUM(AE342:AO342)</f>
        <v>0</v>
      </c>
      <c r="AQ342" s="11">
        <f>IF(ISNA(VLOOKUP(CONCATENATE($B342,AQ$2,"SINGLE"),'III-SUB'!$V$3:$W$633,2,0)),0,VLOOKUP(CONCATENATE($B342,AQ$2,"SINGLE"),'III-SUB'!$V$3:$W$633,2,0))</f>
        <v>0</v>
      </c>
      <c r="AR342" s="11">
        <f>IF(ISNA(VLOOKUP(CONCATENATE($B342,AR$2,"SINGLE"),'III-SUB'!$V$3:$W$633,2,0)),0,VLOOKUP(CONCATENATE($B342,AR$2,"SINGLE"),'III-SUB'!$V$3:$W$633,2,0))</f>
        <v>0</v>
      </c>
      <c r="AS342" s="11">
        <f>IF(ISNA(VLOOKUP(CONCATENATE($B342,AS$2,"SINGLE"),'III-SUB'!$V$3:$W$633,2,0)),0,VLOOKUP(CONCATENATE($B342,AS$2,"SINGLE"),'III-SUB'!$V$3:$W$633,2,0))</f>
        <v>0</v>
      </c>
      <c r="AT342" s="11">
        <f>IF(ISNA(VLOOKUP(CONCATENATE($B342,AT$2,"SINGLE"),'III-SUB'!$V$3:$W$633,2,0)),0,VLOOKUP(CONCATENATE($B342,AT$2,"SINGLE"),'III-SUB'!$V$3:$W$633,2,0))</f>
        <v>0</v>
      </c>
      <c r="AU342" s="11">
        <f>IF(ISNA(VLOOKUP(CONCATENATE($B342,AU$2,"SINGLE"),'III-SUB'!$V$3:$W$633,2,0)),0,VLOOKUP(CONCATENATE($B342,AU$2,"SINGLE"),'III-SUB'!$V$3:$W$633,2,0))</f>
        <v>0</v>
      </c>
      <c r="AV342" s="11">
        <f>IF(ISNA(VLOOKUP(CONCATENATE($B342,AV$2,"SINGLE"),'III-SUB'!$V$3:$W$633,2,0)),0,VLOOKUP(CONCATENATE($B342,AV$2,"SINGLE"),'III-SUB'!$V$3:$W$633,2,0))</f>
        <v>0</v>
      </c>
      <c r="AW342" s="11">
        <f>IF(ISNA(VLOOKUP(CONCATENATE($B342,AW$2,"SINGLE"),'III-SUB'!$V$3:$W$633,2,0)),0,VLOOKUP(CONCATENATE($B342,AW$2,"SINGLE"),'III-SUB'!$V$3:$W$633,2,0))</f>
        <v>0</v>
      </c>
      <c r="AX342" s="11">
        <f>IF(ISNA(VLOOKUP(CONCATENATE($B342,AX$2,"SINGLE"),'III-SUB'!$V$3:$W$633,2,0)),0,VLOOKUP(CONCATENATE($B342,AX$2,"SINGLE"),'III-SUB'!$V$3:$W$633,2,0))</f>
        <v>0</v>
      </c>
      <c r="AY342" s="11">
        <f>IF(ISNA(VLOOKUP(CONCATENATE($B342,AY$2,"SINGLE"),'III-SUB'!$V$3:$W$633,2,0)),0,VLOOKUP(CONCATENATE($B342,AY$2,"SINGLE"),'III-SUB'!$V$3:$W$633,2,0))</f>
        <v>0</v>
      </c>
      <c r="AZ342" s="11">
        <f>IF(ISNA(VLOOKUP(CONCATENATE($B342,AZ$2,"SINGLE"),'III-SUB'!$V$3:$W$633,2,0)),0,VLOOKUP(CONCATENATE($B342,AZ$2,"SINGLE"),'III-SUB'!$V$3:$W$633,2,0))</f>
        <v>0</v>
      </c>
      <c r="BA342" s="11">
        <f>IF(ISNA(VLOOKUP(CONCATENATE($B342,BA$2,"SINGLE"),'III-SUB'!$V$3:$W$633,2,0)),0,VLOOKUP(CONCATENATE($B342,BA$2,"SINGLE"),'III-SUB'!$V$3:$W$633,2,0))</f>
        <v>0</v>
      </c>
      <c r="BB342" s="11">
        <f>IF(ISNA(VLOOKUP(CONCATENATE($B342,BB$2,"SINGLE"),'III-SUB'!$V$3:$W$633,2,0)),0,VLOOKUP(CONCATENATE($B342,BB$2,"SINGLE"),'III-SUB'!$V$3:$W$633,2,0))</f>
        <v>0</v>
      </c>
      <c r="BC342" s="11">
        <f>IF(ISNA(VLOOKUP(CONCATENATE($B342,BC$2,"SINGLE"),'III-SUB'!$V$3:$W$633,2,0)),0,VLOOKUP(CONCATENATE($B342,BC$2,"SINGLE"),'III-SUB'!$V$3:$W$633,2,0))</f>
        <v>0</v>
      </c>
      <c r="BD342" s="54">
        <f>SUM(AQ342:BC342)</f>
        <v>0</v>
      </c>
      <c r="BE342" s="54">
        <f>IF(ISNA(VLOOKUP(CONCATENATE($B342,BE$2,"SINGLE"),VHF!$V$3:$W$627,2,0)),0,VLOOKUP(CONCATENATE($B342,BE$2,"SINGLE"),VHF!$V$3:$W$627,2,0))</f>
        <v>0</v>
      </c>
      <c r="BF342" s="11">
        <f>IF(ISNA(VLOOKUP(CONCATENATE($B342,BF$2,"SINGLE"),UHF!$V$3:$W$612,2,0)),0,VLOOKUP(CONCATENATE($B342,BF$2,"SINGLE"),UHF!$V$3:$W$612,2,0))</f>
        <v>0</v>
      </c>
      <c r="BG342" s="11">
        <f>IF(ISNA(VLOOKUP(CONCATENATE($B342,BG$2,"SINGLE"),UHF!$V$3:$W$612,2,0)),0,VLOOKUP(CONCATENATE($B342,BG$2,"SINGLE"),UHF!$V$3:$W$612,2,0))</f>
        <v>0</v>
      </c>
      <c r="BH342" s="11">
        <f>IF(ISNA(VLOOKUP(CONCATENATE($B342,BH$2,"SINGLE"),UHF!$V$3:$W$612,2,0)),0,VLOOKUP(CONCATENATE($B342,BH$2,"SINGLE"),UHF!$V$3:$W$612,2,0))</f>
        <v>0</v>
      </c>
      <c r="BI342" s="11">
        <f>IF(ISNA(VLOOKUP(CONCATENATE($B342,BI$2,"SINGLE"),UHF!$V$3:$W$612,2,0)),0,VLOOKUP(CONCATENATE($B342,BI$2,"SINGLE"),UHF!$V$3:$W$612,2,0))</f>
        <v>0</v>
      </c>
      <c r="BJ342" s="11">
        <f>IF(ISNA(VLOOKUP(CONCATENATE($B342,BJ$2,"SINGLE"),UHF!$V$3:$W$612,2,0)),0,VLOOKUP(CONCATENATE($B342,BJ$2,"SINGLE"),UHF!$V$3:$W$612,2,0))</f>
        <v>0</v>
      </c>
      <c r="BK342" s="11">
        <f>IF(ISNA(VLOOKUP(CONCATENATE($B342,BK$2,"SINGLE"),UHF!$V$3:$W$612,2,0)),0,VLOOKUP(CONCATENATE($B342,BK$2,"SINGLE"),UHF!$V$3:$W$612,2,0))</f>
        <v>0</v>
      </c>
      <c r="BL342" s="11">
        <f>IF(ISNA(VLOOKUP(CONCATENATE($B342,BL$2,"SINGLE"),UHF!$V$3:$W$612,2,0)),0,VLOOKUP(CONCATENATE($B342,BL$2,"SINGLE"),UHF!$V$3:$W$612,2,0))</f>
        <v>0</v>
      </c>
      <c r="BM342" s="11">
        <f>IF(ISNA(VLOOKUP(CONCATENATE($B342,BM$2,"SINGLE"),UHF!$V$3:$W$612,2,0)),0,VLOOKUP(CONCATENATE($B342,BM$2,"SINGLE"),UHF!$V$3:$W$612,2,0))</f>
        <v>0</v>
      </c>
      <c r="BN342" s="11">
        <f>IF(ISNA(VLOOKUP(CONCATENATE($B342,BN$2,"SINGLE"),UHF!$V$3:$W$612,2,0)),0,VLOOKUP(CONCATENATE($B342,BN$2,"SINGLE"),UHF!$V$3:$W$612,2,0))</f>
        <v>0</v>
      </c>
      <c r="BO342" s="11">
        <f>IF(ISNA(VLOOKUP(CONCATENATE($B342,BO$2,"SINGLE"),UHF!$V$3:$W$612,2,0)),0,VLOOKUP(CONCATENATE($B342,BO$2,"SINGLE"),UHF!$V$3:$W$612,2,0))</f>
        <v>0</v>
      </c>
      <c r="BP342" s="11">
        <f>IF(ISNA(VLOOKUP(CONCATENATE($B342,BP$2,"SINGLE"),UHF!$V$3:$W$612,2,0)),0,VLOOKUP(CONCATENATE($B342,BP$2,"SINGLE"),UHF!$V$3:$W$612,2,0))</f>
        <v>0</v>
      </c>
      <c r="BQ342" s="11">
        <f>IF(ISNA(VLOOKUP(CONCATENATE($B342,BQ$2,"SINGLE"),UHF!$V$3:$W$612,2,0)),0,VLOOKUP(CONCATENATE($B342,BQ$2,"SINGLE"),UHF!$V$3:$W$612,2,0))</f>
        <v>0</v>
      </c>
      <c r="BR342" s="54">
        <f>SUM(BF342:BQ342)</f>
        <v>0</v>
      </c>
      <c r="BS342" s="54">
        <f>IF(ISNA(VLOOKUP(CONCATENATE($B342,BS$2,"SINGLE"),'A1'!$V$3:$W$612,2,0)),0,VLOOKUP(CONCATENATE($B342,BS$2,"SINGLE"),'A1'!$V$3:$W$612,2,0))</f>
        <v>0</v>
      </c>
    </row>
    <row r="343" spans="1:71" x14ac:dyDescent="0.2">
      <c r="A343" s="21" t="str">
        <f t="shared" si="2"/>
        <v>341.</v>
      </c>
      <c r="B343" s="8">
        <f>'Seznam-SO'!A343</f>
        <v>0</v>
      </c>
      <c r="C343" s="11">
        <f>IF(ISNA(VLOOKUP(CONCATENATE($B343,C$2,"SINGLE"),'I-SUB'!$V$3:$W$624,2,0)),0,VLOOKUP(CONCATENATE($B343,C$2,"SINGLE"),'I-SUB'!$V$3:$W$624,2,0))</f>
        <v>0</v>
      </c>
      <c r="D343" s="11">
        <f>IF(ISNA(VLOOKUP(CONCATENATE($B343,D$2,"SINGLE"),'I-SUB'!$V$3:$W$624,2,0)),0,VLOOKUP(CONCATENATE($B343,D$2,"SINGLE"),'I-SUB'!$V$3:$W$624,2,0))</f>
        <v>0</v>
      </c>
      <c r="E343" s="11">
        <f>IF(ISNA(VLOOKUP(CONCATENATE($B343,E$2,"SINGLE"),'I-SUB'!$V$3:$W$624,2,0)),0,VLOOKUP(CONCATENATE($B343,E$2,"SINGLE"),'I-SUB'!$V$3:$W$624,2,0))</f>
        <v>0</v>
      </c>
      <c r="F343" s="11">
        <f>IF(ISNA(VLOOKUP(CONCATENATE($B343,F$2,"SINGLE"),'I-SUB'!$V$3:$W$624,2,0)),0,VLOOKUP(CONCATENATE($B343,F$2,"SINGLE"),'I-SUB'!$V$3:$W$624,2,0))</f>
        <v>0</v>
      </c>
      <c r="G343" s="11">
        <f>IF(ISNA(VLOOKUP(CONCATENATE($B343,G$2,"SINGLE"),'I-SUB'!$V$3:$W$624,2,0)),0,VLOOKUP(CONCATENATE($B343,G$2,"SINGLE"),'I-SUB'!$V$3:$W$624,2,0))</f>
        <v>0</v>
      </c>
      <c r="H343" s="11">
        <f>IF(ISNA(VLOOKUP(CONCATENATE($B343,H$2,"SINGLE"),'I-SUB'!$V$3:$W$624,2,0)),0,VLOOKUP(CONCATENATE($B343,H$2,"SINGLE"),'I-SUB'!$V$3:$W$624,2,0))</f>
        <v>0</v>
      </c>
      <c r="I343" s="11">
        <f>IF(ISNA(VLOOKUP(CONCATENATE($B343,I$2,"SINGLE"),'I-SUB'!$V$3:$W$624,2,0)),0,VLOOKUP(CONCATENATE($B343,I$2,"SINGLE"),'I-SUB'!$V$3:$W$624,2,0))</f>
        <v>0</v>
      </c>
      <c r="J343" s="11">
        <f>IF(ISNA(VLOOKUP(CONCATENATE($B343,J$2,"SINGLE"),'I-SUB'!$V$3:$W$624,2,0)),0,VLOOKUP(CONCATENATE($B343,J$2,"SINGLE"),'I-SUB'!$V$3:$W$624,2,0))</f>
        <v>0</v>
      </c>
      <c r="K343" s="11">
        <f>IF(ISNA(VLOOKUP(CONCATENATE($B343,K$2,"SINGLE"),'I-SUB'!$V$3:$W$624,2,0)),0,VLOOKUP(CONCATENATE($B343,K$2,"SINGLE"),'I-SUB'!$V$3:$W$624,2,0))</f>
        <v>0</v>
      </c>
      <c r="L343" s="11">
        <f>IF(ISNA(VLOOKUP(CONCATENATE($B343,L$2,"SINGLE"),'I-SUB'!$V$3:$W$624,2,0)),0,VLOOKUP(CONCATENATE($B343,L$2,"SINGLE"),'I-SUB'!$V$3:$W$624,2,0))</f>
        <v>0</v>
      </c>
      <c r="M343" s="11">
        <f>IF(ISNA(VLOOKUP(CONCATENATE($B343,M$2,"SINGLE"),'I-SUB'!$V$3:$W$624,2,0)),0,VLOOKUP(CONCATENATE($B343,M$2,"SINGLE"),'I-SUB'!$V$3:$W$624,2,0))</f>
        <v>0</v>
      </c>
      <c r="N343" s="11">
        <f>IF(ISNA(VLOOKUP(CONCATENATE($B343,N$2,"SINGLE"),'I-SUB'!$V$3:$W$624,2,0)),0,VLOOKUP(CONCATENATE($B343,N$2,"SINGLE"),'I-SUB'!$V$3:$W$624,2,0))</f>
        <v>0</v>
      </c>
      <c r="O343" s="11">
        <f>IF(ISNA(VLOOKUP(CONCATENATE($B343,O$2,"SINGLE"),'I-SUB'!$V$3:$W$624,2,0)),0,VLOOKUP(CONCATENATE($B343,O$2,"SINGLE"),'I-SUB'!$V$3:$W$624,2,0))</f>
        <v>0</v>
      </c>
      <c r="P343" s="54">
        <f>SUM(C343:O343)</f>
        <v>0</v>
      </c>
      <c r="Q343" s="11">
        <f>IF(ISNA(VLOOKUP(CONCATENATE($B343,Q$2,"SINGLE"),'II-SUB'!$V$3:$W$630,2,0)),0,VLOOKUP(CONCATENATE($B343,Q$2,"SINGLE"),'II-SUB'!$V$3:$W$630,2,0))</f>
        <v>0</v>
      </c>
      <c r="R343" s="11">
        <f>IF(ISNA(VLOOKUP(CONCATENATE($B343,R$2,"SINGLE"),'II-SUB'!$V$3:$W$630,2,0)),0,VLOOKUP(CONCATENATE($B343,R$2,"SINGLE"),'II-SUB'!$V$3:$W$630,2,0))</f>
        <v>0</v>
      </c>
      <c r="S343" s="11">
        <f>IF(ISNA(VLOOKUP(CONCATENATE($B343,S$2,"SINGLE"),'II-SUB'!$V$3:$W$630,2,0)),0,VLOOKUP(CONCATENATE($B343,S$2,"SINGLE"),'II-SUB'!$V$3:$W$630,2,0))</f>
        <v>0</v>
      </c>
      <c r="T343" s="11">
        <f>IF(ISNA(VLOOKUP(CONCATENATE($B343,T$2,"SINGLE"),'II-SUB'!$V$3:$W$630,2,0)),0,VLOOKUP(CONCATENATE($B343,T$2,"SINGLE"),'II-SUB'!$V$3:$W$630,2,0))</f>
        <v>0</v>
      </c>
      <c r="U343" s="11">
        <f>IF(ISNA(VLOOKUP(CONCATENATE($B343,U$2,"SINGLE"),'II-SUB'!$V$3:$W$630,2,0)),0,VLOOKUP(CONCATENATE($B343,U$2,"SINGLE"),'II-SUB'!$V$3:$W$630,2,0))</f>
        <v>0</v>
      </c>
      <c r="V343" s="11">
        <f>IF(ISNA(VLOOKUP(CONCATENATE($B343,V$2,"SINGLE"),'II-SUB'!$V$3:$W$630,2,0)),0,VLOOKUP(CONCATENATE($B343,V$2,"SINGLE"),'II-SUB'!$V$3:$W$630,2,0))</f>
        <v>0</v>
      </c>
      <c r="W343" s="11">
        <f>IF(ISNA(VLOOKUP(CONCATENATE($B343,W$2,"SINGLE"),'II-SUB'!$V$3:$W$630,2,0)),0,VLOOKUP(CONCATENATE($B343,W$2,"SINGLE"),'II-SUB'!$V$3:$W$630,2,0))</f>
        <v>0</v>
      </c>
      <c r="X343" s="11">
        <f>IF(ISNA(VLOOKUP(CONCATENATE($B343,X$2,"SINGLE"),'II-SUB'!$V$3:$W$630,2,0)),0,VLOOKUP(CONCATENATE($B343,X$2,"SINGLE"),'II-SUB'!$V$3:$W$630,2,0))</f>
        <v>0</v>
      </c>
      <c r="Y343" s="11">
        <f>IF(ISNA(VLOOKUP(CONCATENATE($B343,Y$2,"SINGLE"),'II-SUB'!$V$3:$W$630,2,0)),0,VLOOKUP(CONCATENATE($B343,Y$2,"SINGLE"),'II-SUB'!$V$3:$W$630,2,0))</f>
        <v>0</v>
      </c>
      <c r="Z343" s="11">
        <f>IF(ISNA(VLOOKUP(CONCATENATE($B343,Z$2,"SINGLE"),'II-SUB'!$V$3:$W$630,2,0)),0,VLOOKUP(CONCATENATE($B343,Z$2,"SINGLE"),'II-SUB'!$V$3:$W$630,2,0))</f>
        <v>0</v>
      </c>
      <c r="AA343" s="11">
        <f>IF(ISNA(VLOOKUP(CONCATENATE($B343,AA$2,"SINGLE"),'II-SUB'!$V$3:$W$630,2,0)),0,VLOOKUP(CONCATENATE($B343,AA$2,"SINGLE"),'II-SUB'!$V$3:$W$630,2,0))</f>
        <v>0</v>
      </c>
      <c r="AB343" s="11">
        <f>IF(ISNA(VLOOKUP(CONCATENATE($B343,AB$2,"SINGLE"),'II-SUB'!$V$3:$W$630,2,0)),0,VLOOKUP(CONCATENATE($B343,AB$2,"SINGLE"),'II-SUB'!$V$3:$W$630,2,0))</f>
        <v>0</v>
      </c>
      <c r="AC343" s="11">
        <f>IF(ISNA(VLOOKUP(CONCATENATE($B343,AC$2,"SINGLE"),'II-SUB'!$V$3:$W$630,2,0)),0,VLOOKUP(CONCATENATE($B343,AC$2,"SINGLE"),'II-SUB'!$V$3:$W$630,2,0))</f>
        <v>0</v>
      </c>
      <c r="AD343" s="54">
        <f>SUM(Q343:AC343)</f>
        <v>0</v>
      </c>
      <c r="AE343" s="11">
        <f>IF(ISNA(VLOOKUP(CONCATENATE($B343,AE$2,"SINGLE"),MW!$V$3:$W$600,2,0)),0,VLOOKUP(CONCATENATE($B343,AE$2,"SINGLE"),MW!$V$3:$W$600,2,0))</f>
        <v>0</v>
      </c>
      <c r="AF343" s="11">
        <f>IF(ISNA(VLOOKUP(CONCATENATE($B343,AF$2,"SINGLE"),MW!$V$3:$W$600,2,0)),0,VLOOKUP(CONCATENATE($B343,AF$2,"SINGLE"),MW!$V$3:$W$600,2,0))</f>
        <v>0</v>
      </c>
      <c r="AG343" s="11">
        <f>IF(ISNA(VLOOKUP(CONCATENATE($B343,AG$2,"SINGLE"),MW!$V$3:$W$600,2,0)),0,VLOOKUP(CONCATENATE($B343,AG$2,"SINGLE"),MW!$V$3:$W$600,2,0))</f>
        <v>0</v>
      </c>
      <c r="AH343" s="11">
        <f>IF(ISNA(VLOOKUP(CONCATENATE($B343,AH$2,"SINGLE"),MW!$V$3:$W$600,2,0)),0,VLOOKUP(CONCATENATE($B343,AH$2,"SINGLE"),MW!$V$3:$W$600,2,0))</f>
        <v>0</v>
      </c>
      <c r="AI343" s="11">
        <f>IF(ISNA(VLOOKUP(CONCATENATE($B343,AI$2,"SINGLE"),MW!$V$3:$W$600,2,0)),0,VLOOKUP(CONCATENATE($B343,AI$2,"SINGLE"),MW!$V$3:$W$600,2,0))</f>
        <v>0</v>
      </c>
      <c r="AJ343" s="11">
        <f>IF(ISNA(VLOOKUP(CONCATENATE($B343,AJ$2,"SINGLE"),MW!$V$3:$W$600,2,0)),0,VLOOKUP(CONCATENATE($B343,AJ$2,"SINGLE"),MW!$V$3:$W$600,2,0))</f>
        <v>0</v>
      </c>
      <c r="AK343" s="11">
        <f>IF(ISNA(VLOOKUP(CONCATENATE($B343,AK$2,"SINGLE"),MW!$V$3:$W$600,2,0)),0,VLOOKUP(CONCATENATE($B343,AK$2,"SINGLE"),MW!$V$3:$W$600,2,0))</f>
        <v>0</v>
      </c>
      <c r="AL343" s="11">
        <f>IF(ISNA(VLOOKUP(CONCATENATE($B343,AL$2,"SINGLE"),MW!$V$3:$W$600,2,0)),0,VLOOKUP(CONCATENATE($B343,AL$2,"SINGLE"),MW!$V$3:$W$600,2,0))</f>
        <v>0</v>
      </c>
      <c r="AM343" s="11">
        <f>IF(ISNA(VLOOKUP(CONCATENATE($B343,AM$2,"SINGLE"),MW!$V$3:$W$600,2,0)),0,VLOOKUP(CONCATENATE($B343,AM$2,"SINGLE"),MW!$V$3:$W$600,2,0))</f>
        <v>0</v>
      </c>
      <c r="AN343" s="11">
        <f>IF(ISNA(VLOOKUP(CONCATENATE($B343,AN$2,"SINGLE"),MW!$V$3:$W$600,2,0)),0,VLOOKUP(CONCATENATE($B343,AN$2,"SINGLE"),MW!$V$3:$W$600,2,0))</f>
        <v>0</v>
      </c>
      <c r="AO343" s="11">
        <f>IF(ISNA(VLOOKUP(CONCATENATE($B343,AO$2,"SINGLE"),MW!$V$3:$W$600,2,0)),0,VLOOKUP(CONCATENATE($B343,AO$2,"SINGLE"),MW!$V$3:$W$600,2,0))</f>
        <v>0</v>
      </c>
      <c r="AP343" s="54">
        <f>SUM(AE343:AO343)</f>
        <v>0</v>
      </c>
      <c r="AQ343" s="11">
        <f>IF(ISNA(VLOOKUP(CONCATENATE($B343,AQ$2,"SINGLE"),'III-SUB'!$V$3:$W$633,2,0)),0,VLOOKUP(CONCATENATE($B343,AQ$2,"SINGLE"),'III-SUB'!$V$3:$W$633,2,0))</f>
        <v>0</v>
      </c>
      <c r="AR343" s="11">
        <f>IF(ISNA(VLOOKUP(CONCATENATE($B343,AR$2,"SINGLE"),'III-SUB'!$V$3:$W$633,2,0)),0,VLOOKUP(CONCATENATE($B343,AR$2,"SINGLE"),'III-SUB'!$V$3:$W$633,2,0))</f>
        <v>0</v>
      </c>
      <c r="AS343" s="11">
        <f>IF(ISNA(VLOOKUP(CONCATENATE($B343,AS$2,"SINGLE"),'III-SUB'!$V$3:$W$633,2,0)),0,VLOOKUP(CONCATENATE($B343,AS$2,"SINGLE"),'III-SUB'!$V$3:$W$633,2,0))</f>
        <v>0</v>
      </c>
      <c r="AT343" s="11">
        <f>IF(ISNA(VLOOKUP(CONCATENATE($B343,AT$2,"SINGLE"),'III-SUB'!$V$3:$W$633,2,0)),0,VLOOKUP(CONCATENATE($B343,AT$2,"SINGLE"),'III-SUB'!$V$3:$W$633,2,0))</f>
        <v>0</v>
      </c>
      <c r="AU343" s="11">
        <f>IF(ISNA(VLOOKUP(CONCATENATE($B343,AU$2,"SINGLE"),'III-SUB'!$V$3:$W$633,2,0)),0,VLOOKUP(CONCATENATE($B343,AU$2,"SINGLE"),'III-SUB'!$V$3:$W$633,2,0))</f>
        <v>0</v>
      </c>
      <c r="AV343" s="11">
        <f>IF(ISNA(VLOOKUP(CONCATENATE($B343,AV$2,"SINGLE"),'III-SUB'!$V$3:$W$633,2,0)),0,VLOOKUP(CONCATENATE($B343,AV$2,"SINGLE"),'III-SUB'!$V$3:$W$633,2,0))</f>
        <v>0</v>
      </c>
      <c r="AW343" s="11">
        <f>IF(ISNA(VLOOKUP(CONCATENATE($B343,AW$2,"SINGLE"),'III-SUB'!$V$3:$W$633,2,0)),0,VLOOKUP(CONCATENATE($B343,AW$2,"SINGLE"),'III-SUB'!$V$3:$W$633,2,0))</f>
        <v>0</v>
      </c>
      <c r="AX343" s="11">
        <f>IF(ISNA(VLOOKUP(CONCATENATE($B343,AX$2,"SINGLE"),'III-SUB'!$V$3:$W$633,2,0)),0,VLOOKUP(CONCATENATE($B343,AX$2,"SINGLE"),'III-SUB'!$V$3:$W$633,2,0))</f>
        <v>0</v>
      </c>
      <c r="AY343" s="11">
        <f>IF(ISNA(VLOOKUP(CONCATENATE($B343,AY$2,"SINGLE"),'III-SUB'!$V$3:$W$633,2,0)),0,VLOOKUP(CONCATENATE($B343,AY$2,"SINGLE"),'III-SUB'!$V$3:$W$633,2,0))</f>
        <v>0</v>
      </c>
      <c r="AZ343" s="11">
        <f>IF(ISNA(VLOOKUP(CONCATENATE($B343,AZ$2,"SINGLE"),'III-SUB'!$V$3:$W$633,2,0)),0,VLOOKUP(CONCATENATE($B343,AZ$2,"SINGLE"),'III-SUB'!$V$3:$W$633,2,0))</f>
        <v>0</v>
      </c>
      <c r="BA343" s="11">
        <f>IF(ISNA(VLOOKUP(CONCATENATE($B343,BA$2,"SINGLE"),'III-SUB'!$V$3:$W$633,2,0)),0,VLOOKUP(CONCATENATE($B343,BA$2,"SINGLE"),'III-SUB'!$V$3:$W$633,2,0))</f>
        <v>0</v>
      </c>
      <c r="BB343" s="11">
        <f>IF(ISNA(VLOOKUP(CONCATENATE($B343,BB$2,"SINGLE"),'III-SUB'!$V$3:$W$633,2,0)),0,VLOOKUP(CONCATENATE($B343,BB$2,"SINGLE"),'III-SUB'!$V$3:$W$633,2,0))</f>
        <v>0</v>
      </c>
      <c r="BC343" s="11">
        <f>IF(ISNA(VLOOKUP(CONCATENATE($B343,BC$2,"SINGLE"),'III-SUB'!$V$3:$W$633,2,0)),0,VLOOKUP(CONCATENATE($B343,BC$2,"SINGLE"),'III-SUB'!$V$3:$W$633,2,0))</f>
        <v>0</v>
      </c>
      <c r="BD343" s="54">
        <f>SUM(AQ343:BC343)</f>
        <v>0</v>
      </c>
      <c r="BE343" s="54">
        <f>IF(ISNA(VLOOKUP(CONCATENATE($B343,BE$2,"SINGLE"),VHF!$V$3:$W$627,2,0)),0,VLOOKUP(CONCATENATE($B343,BE$2,"SINGLE"),VHF!$V$3:$W$627,2,0))</f>
        <v>0</v>
      </c>
      <c r="BF343" s="11">
        <f>IF(ISNA(VLOOKUP(CONCATENATE($B343,BF$2,"SINGLE"),UHF!$V$3:$W$612,2,0)),0,VLOOKUP(CONCATENATE($B343,BF$2,"SINGLE"),UHF!$V$3:$W$612,2,0))</f>
        <v>0</v>
      </c>
      <c r="BG343" s="11">
        <f>IF(ISNA(VLOOKUP(CONCATENATE($B343,BG$2,"SINGLE"),UHF!$V$3:$W$612,2,0)),0,VLOOKUP(CONCATENATE($B343,BG$2,"SINGLE"),UHF!$V$3:$W$612,2,0))</f>
        <v>0</v>
      </c>
      <c r="BH343" s="11">
        <f>IF(ISNA(VLOOKUP(CONCATENATE($B343,BH$2,"SINGLE"),UHF!$V$3:$W$612,2,0)),0,VLOOKUP(CONCATENATE($B343,BH$2,"SINGLE"),UHF!$V$3:$W$612,2,0))</f>
        <v>0</v>
      </c>
      <c r="BI343" s="11">
        <f>IF(ISNA(VLOOKUP(CONCATENATE($B343,BI$2,"SINGLE"),UHF!$V$3:$W$612,2,0)),0,VLOOKUP(CONCATENATE($B343,BI$2,"SINGLE"),UHF!$V$3:$W$612,2,0))</f>
        <v>0</v>
      </c>
      <c r="BJ343" s="11">
        <f>IF(ISNA(VLOOKUP(CONCATENATE($B343,BJ$2,"SINGLE"),UHF!$V$3:$W$612,2,0)),0,VLOOKUP(CONCATENATE($B343,BJ$2,"SINGLE"),UHF!$V$3:$W$612,2,0))</f>
        <v>0</v>
      </c>
      <c r="BK343" s="11">
        <f>IF(ISNA(VLOOKUP(CONCATENATE($B343,BK$2,"SINGLE"),UHF!$V$3:$W$612,2,0)),0,VLOOKUP(CONCATENATE($B343,BK$2,"SINGLE"),UHF!$V$3:$W$612,2,0))</f>
        <v>0</v>
      </c>
      <c r="BL343" s="11">
        <f>IF(ISNA(VLOOKUP(CONCATENATE($B343,BL$2,"SINGLE"),UHF!$V$3:$W$612,2,0)),0,VLOOKUP(CONCATENATE($B343,BL$2,"SINGLE"),UHF!$V$3:$W$612,2,0))</f>
        <v>0</v>
      </c>
      <c r="BM343" s="11">
        <f>IF(ISNA(VLOOKUP(CONCATENATE($B343,BM$2,"SINGLE"),UHF!$V$3:$W$612,2,0)),0,VLOOKUP(CONCATENATE($B343,BM$2,"SINGLE"),UHF!$V$3:$W$612,2,0))</f>
        <v>0</v>
      </c>
      <c r="BN343" s="11">
        <f>IF(ISNA(VLOOKUP(CONCATENATE($B343,BN$2,"SINGLE"),UHF!$V$3:$W$612,2,0)),0,VLOOKUP(CONCATENATE($B343,BN$2,"SINGLE"),UHF!$V$3:$W$612,2,0))</f>
        <v>0</v>
      </c>
      <c r="BO343" s="11">
        <f>IF(ISNA(VLOOKUP(CONCATENATE($B343,BO$2,"SINGLE"),UHF!$V$3:$W$612,2,0)),0,VLOOKUP(CONCATENATE($B343,BO$2,"SINGLE"),UHF!$V$3:$W$612,2,0))</f>
        <v>0</v>
      </c>
      <c r="BP343" s="11">
        <f>IF(ISNA(VLOOKUP(CONCATENATE($B343,BP$2,"SINGLE"),UHF!$V$3:$W$612,2,0)),0,VLOOKUP(CONCATENATE($B343,BP$2,"SINGLE"),UHF!$V$3:$W$612,2,0))</f>
        <v>0</v>
      </c>
      <c r="BQ343" s="11">
        <f>IF(ISNA(VLOOKUP(CONCATENATE($B343,BQ$2,"SINGLE"),UHF!$V$3:$W$612,2,0)),0,VLOOKUP(CONCATENATE($B343,BQ$2,"SINGLE"),UHF!$V$3:$W$612,2,0))</f>
        <v>0</v>
      </c>
      <c r="BR343" s="54">
        <f>SUM(BF343:BQ343)</f>
        <v>0</v>
      </c>
      <c r="BS343" s="54">
        <f>IF(ISNA(VLOOKUP(CONCATENATE($B343,BS$2,"SINGLE"),'A1'!$V$3:$W$612,2,0)),0,VLOOKUP(CONCATENATE($B343,BS$2,"SINGLE"),'A1'!$V$3:$W$612,2,0))</f>
        <v>0</v>
      </c>
    </row>
    <row r="344" spans="1:71" x14ac:dyDescent="0.2">
      <c r="A344" s="21" t="str">
        <f t="shared" si="2"/>
        <v>342.</v>
      </c>
      <c r="B344" s="8">
        <f>'Seznam-SO'!A344</f>
        <v>0</v>
      </c>
      <c r="C344" s="11">
        <f>IF(ISNA(VLOOKUP(CONCATENATE($B344,C$2,"SINGLE"),'I-SUB'!$V$3:$W$624,2,0)),0,VLOOKUP(CONCATENATE($B344,C$2,"SINGLE"),'I-SUB'!$V$3:$W$624,2,0))</f>
        <v>0</v>
      </c>
      <c r="D344" s="11">
        <f>IF(ISNA(VLOOKUP(CONCATENATE($B344,D$2,"SINGLE"),'I-SUB'!$V$3:$W$624,2,0)),0,VLOOKUP(CONCATENATE($B344,D$2,"SINGLE"),'I-SUB'!$V$3:$W$624,2,0))</f>
        <v>0</v>
      </c>
      <c r="E344" s="11">
        <f>IF(ISNA(VLOOKUP(CONCATENATE($B344,E$2,"SINGLE"),'I-SUB'!$V$3:$W$624,2,0)),0,VLOOKUP(CONCATENATE($B344,E$2,"SINGLE"),'I-SUB'!$V$3:$W$624,2,0))</f>
        <v>0</v>
      </c>
      <c r="F344" s="11">
        <f>IF(ISNA(VLOOKUP(CONCATENATE($B344,F$2,"SINGLE"),'I-SUB'!$V$3:$W$624,2,0)),0,VLOOKUP(CONCATENATE($B344,F$2,"SINGLE"),'I-SUB'!$V$3:$W$624,2,0))</f>
        <v>0</v>
      </c>
      <c r="G344" s="11">
        <f>IF(ISNA(VLOOKUP(CONCATENATE($B344,G$2,"SINGLE"),'I-SUB'!$V$3:$W$624,2,0)),0,VLOOKUP(CONCATENATE($B344,G$2,"SINGLE"),'I-SUB'!$V$3:$W$624,2,0))</f>
        <v>0</v>
      </c>
      <c r="H344" s="11">
        <f>IF(ISNA(VLOOKUP(CONCATENATE($B344,H$2,"SINGLE"),'I-SUB'!$V$3:$W$624,2,0)),0,VLOOKUP(CONCATENATE($B344,H$2,"SINGLE"),'I-SUB'!$V$3:$W$624,2,0))</f>
        <v>0</v>
      </c>
      <c r="I344" s="11">
        <f>IF(ISNA(VLOOKUP(CONCATENATE($B344,I$2,"SINGLE"),'I-SUB'!$V$3:$W$624,2,0)),0,VLOOKUP(CONCATENATE($B344,I$2,"SINGLE"),'I-SUB'!$V$3:$W$624,2,0))</f>
        <v>0</v>
      </c>
      <c r="J344" s="11">
        <f>IF(ISNA(VLOOKUP(CONCATENATE($B344,J$2,"SINGLE"),'I-SUB'!$V$3:$W$624,2,0)),0,VLOOKUP(CONCATENATE($B344,J$2,"SINGLE"),'I-SUB'!$V$3:$W$624,2,0))</f>
        <v>0</v>
      </c>
      <c r="K344" s="11">
        <f>IF(ISNA(VLOOKUP(CONCATENATE($B344,K$2,"SINGLE"),'I-SUB'!$V$3:$W$624,2,0)),0,VLOOKUP(CONCATENATE($B344,K$2,"SINGLE"),'I-SUB'!$V$3:$W$624,2,0))</f>
        <v>0</v>
      </c>
      <c r="L344" s="11">
        <f>IF(ISNA(VLOOKUP(CONCATENATE($B344,L$2,"SINGLE"),'I-SUB'!$V$3:$W$624,2,0)),0,VLOOKUP(CONCATENATE($B344,L$2,"SINGLE"),'I-SUB'!$V$3:$W$624,2,0))</f>
        <v>0</v>
      </c>
      <c r="M344" s="11">
        <f>IF(ISNA(VLOOKUP(CONCATENATE($B344,M$2,"SINGLE"),'I-SUB'!$V$3:$W$624,2,0)),0,VLOOKUP(CONCATENATE($B344,M$2,"SINGLE"),'I-SUB'!$V$3:$W$624,2,0))</f>
        <v>0</v>
      </c>
      <c r="N344" s="11">
        <f>IF(ISNA(VLOOKUP(CONCATENATE($B344,N$2,"SINGLE"),'I-SUB'!$V$3:$W$624,2,0)),0,VLOOKUP(CONCATENATE($B344,N$2,"SINGLE"),'I-SUB'!$V$3:$W$624,2,0))</f>
        <v>0</v>
      </c>
      <c r="O344" s="11">
        <f>IF(ISNA(VLOOKUP(CONCATENATE($B344,O$2,"SINGLE"),'I-SUB'!$V$3:$W$624,2,0)),0,VLOOKUP(CONCATENATE($B344,O$2,"SINGLE"),'I-SUB'!$V$3:$W$624,2,0))</f>
        <v>0</v>
      </c>
      <c r="P344" s="54">
        <f>SUM(C344:O344)</f>
        <v>0</v>
      </c>
      <c r="Q344" s="11">
        <f>IF(ISNA(VLOOKUP(CONCATENATE($B344,Q$2,"SINGLE"),'II-SUB'!$V$3:$W$630,2,0)),0,VLOOKUP(CONCATENATE($B344,Q$2,"SINGLE"),'II-SUB'!$V$3:$W$630,2,0))</f>
        <v>0</v>
      </c>
      <c r="R344" s="11">
        <f>IF(ISNA(VLOOKUP(CONCATENATE($B344,R$2,"SINGLE"),'II-SUB'!$V$3:$W$630,2,0)),0,VLOOKUP(CONCATENATE($B344,R$2,"SINGLE"),'II-SUB'!$V$3:$W$630,2,0))</f>
        <v>0</v>
      </c>
      <c r="S344" s="11">
        <f>IF(ISNA(VLOOKUP(CONCATENATE($B344,S$2,"SINGLE"),'II-SUB'!$V$3:$W$630,2,0)),0,VLOOKUP(CONCATENATE($B344,S$2,"SINGLE"),'II-SUB'!$V$3:$W$630,2,0))</f>
        <v>0</v>
      </c>
      <c r="T344" s="11">
        <f>IF(ISNA(VLOOKUP(CONCATENATE($B344,T$2,"SINGLE"),'II-SUB'!$V$3:$W$630,2,0)),0,VLOOKUP(CONCATENATE($B344,T$2,"SINGLE"),'II-SUB'!$V$3:$W$630,2,0))</f>
        <v>0</v>
      </c>
      <c r="U344" s="11">
        <f>IF(ISNA(VLOOKUP(CONCATENATE($B344,U$2,"SINGLE"),'II-SUB'!$V$3:$W$630,2,0)),0,VLOOKUP(CONCATENATE($B344,U$2,"SINGLE"),'II-SUB'!$V$3:$W$630,2,0))</f>
        <v>0</v>
      </c>
      <c r="V344" s="11">
        <f>IF(ISNA(VLOOKUP(CONCATENATE($B344,V$2,"SINGLE"),'II-SUB'!$V$3:$W$630,2,0)),0,VLOOKUP(CONCATENATE($B344,V$2,"SINGLE"),'II-SUB'!$V$3:$W$630,2,0))</f>
        <v>0</v>
      </c>
      <c r="W344" s="11">
        <f>IF(ISNA(VLOOKUP(CONCATENATE($B344,W$2,"SINGLE"),'II-SUB'!$V$3:$W$630,2,0)),0,VLOOKUP(CONCATENATE($B344,W$2,"SINGLE"),'II-SUB'!$V$3:$W$630,2,0))</f>
        <v>0</v>
      </c>
      <c r="X344" s="11">
        <f>IF(ISNA(VLOOKUP(CONCATENATE($B344,X$2,"SINGLE"),'II-SUB'!$V$3:$W$630,2,0)),0,VLOOKUP(CONCATENATE($B344,X$2,"SINGLE"),'II-SUB'!$V$3:$W$630,2,0))</f>
        <v>0</v>
      </c>
      <c r="Y344" s="11">
        <f>IF(ISNA(VLOOKUP(CONCATENATE($B344,Y$2,"SINGLE"),'II-SUB'!$V$3:$W$630,2,0)),0,VLOOKUP(CONCATENATE($B344,Y$2,"SINGLE"),'II-SUB'!$V$3:$W$630,2,0))</f>
        <v>0</v>
      </c>
      <c r="Z344" s="11">
        <f>IF(ISNA(VLOOKUP(CONCATENATE($B344,Z$2,"SINGLE"),'II-SUB'!$V$3:$W$630,2,0)),0,VLOOKUP(CONCATENATE($B344,Z$2,"SINGLE"),'II-SUB'!$V$3:$W$630,2,0))</f>
        <v>0</v>
      </c>
      <c r="AA344" s="11">
        <f>IF(ISNA(VLOOKUP(CONCATENATE($B344,AA$2,"SINGLE"),'II-SUB'!$V$3:$W$630,2,0)),0,VLOOKUP(CONCATENATE($B344,AA$2,"SINGLE"),'II-SUB'!$V$3:$W$630,2,0))</f>
        <v>0</v>
      </c>
      <c r="AB344" s="11">
        <f>IF(ISNA(VLOOKUP(CONCATENATE($B344,AB$2,"SINGLE"),'II-SUB'!$V$3:$W$630,2,0)),0,VLOOKUP(CONCATENATE($B344,AB$2,"SINGLE"),'II-SUB'!$V$3:$W$630,2,0))</f>
        <v>0</v>
      </c>
      <c r="AC344" s="11">
        <f>IF(ISNA(VLOOKUP(CONCATENATE($B344,AC$2,"SINGLE"),'II-SUB'!$V$3:$W$630,2,0)),0,VLOOKUP(CONCATENATE($B344,AC$2,"SINGLE"),'II-SUB'!$V$3:$W$630,2,0))</f>
        <v>0</v>
      </c>
      <c r="AD344" s="54">
        <f>SUM(Q344:AC344)</f>
        <v>0</v>
      </c>
      <c r="AE344" s="11">
        <f>IF(ISNA(VLOOKUP(CONCATENATE($B344,AE$2,"SINGLE"),MW!$V$3:$W$600,2,0)),0,VLOOKUP(CONCATENATE($B344,AE$2,"SINGLE"),MW!$V$3:$W$600,2,0))</f>
        <v>0</v>
      </c>
      <c r="AF344" s="11">
        <f>IF(ISNA(VLOOKUP(CONCATENATE($B344,AF$2,"SINGLE"),MW!$V$3:$W$600,2,0)),0,VLOOKUP(CONCATENATE($B344,AF$2,"SINGLE"),MW!$V$3:$W$600,2,0))</f>
        <v>0</v>
      </c>
      <c r="AG344" s="11">
        <f>IF(ISNA(VLOOKUP(CONCATENATE($B344,AG$2,"SINGLE"),MW!$V$3:$W$600,2,0)),0,VLOOKUP(CONCATENATE($B344,AG$2,"SINGLE"),MW!$V$3:$W$600,2,0))</f>
        <v>0</v>
      </c>
      <c r="AH344" s="11">
        <f>IF(ISNA(VLOOKUP(CONCATENATE($B344,AH$2,"SINGLE"),MW!$V$3:$W$600,2,0)),0,VLOOKUP(CONCATENATE($B344,AH$2,"SINGLE"),MW!$V$3:$W$600,2,0))</f>
        <v>0</v>
      </c>
      <c r="AI344" s="11">
        <f>IF(ISNA(VLOOKUP(CONCATENATE($B344,AI$2,"SINGLE"),MW!$V$3:$W$600,2,0)),0,VLOOKUP(CONCATENATE($B344,AI$2,"SINGLE"),MW!$V$3:$W$600,2,0))</f>
        <v>0</v>
      </c>
      <c r="AJ344" s="11">
        <f>IF(ISNA(VLOOKUP(CONCATENATE($B344,AJ$2,"SINGLE"),MW!$V$3:$W$600,2,0)),0,VLOOKUP(CONCATENATE($B344,AJ$2,"SINGLE"),MW!$V$3:$W$600,2,0))</f>
        <v>0</v>
      </c>
      <c r="AK344" s="11">
        <f>IF(ISNA(VLOOKUP(CONCATENATE($B344,AK$2,"SINGLE"),MW!$V$3:$W$600,2,0)),0,VLOOKUP(CONCATENATE($B344,AK$2,"SINGLE"),MW!$V$3:$W$600,2,0))</f>
        <v>0</v>
      </c>
      <c r="AL344" s="11">
        <f>IF(ISNA(VLOOKUP(CONCATENATE($B344,AL$2,"SINGLE"),MW!$V$3:$W$600,2,0)),0,VLOOKUP(CONCATENATE($B344,AL$2,"SINGLE"),MW!$V$3:$W$600,2,0))</f>
        <v>0</v>
      </c>
      <c r="AM344" s="11">
        <f>IF(ISNA(VLOOKUP(CONCATENATE($B344,AM$2,"SINGLE"),MW!$V$3:$W$600,2,0)),0,VLOOKUP(CONCATENATE($B344,AM$2,"SINGLE"),MW!$V$3:$W$600,2,0))</f>
        <v>0</v>
      </c>
      <c r="AN344" s="11">
        <f>IF(ISNA(VLOOKUP(CONCATENATE($B344,AN$2,"SINGLE"),MW!$V$3:$W$600,2,0)),0,VLOOKUP(CONCATENATE($B344,AN$2,"SINGLE"),MW!$V$3:$W$600,2,0))</f>
        <v>0</v>
      </c>
      <c r="AO344" s="11">
        <f>IF(ISNA(VLOOKUP(CONCATENATE($B344,AO$2,"SINGLE"),MW!$V$3:$W$600,2,0)),0,VLOOKUP(CONCATENATE($B344,AO$2,"SINGLE"),MW!$V$3:$W$600,2,0))</f>
        <v>0</v>
      </c>
      <c r="AP344" s="54">
        <f>SUM(AE344:AO344)</f>
        <v>0</v>
      </c>
      <c r="AQ344" s="11">
        <f>IF(ISNA(VLOOKUP(CONCATENATE($B344,AQ$2,"SINGLE"),'III-SUB'!$V$3:$W$633,2,0)),0,VLOOKUP(CONCATENATE($B344,AQ$2,"SINGLE"),'III-SUB'!$V$3:$W$633,2,0))</f>
        <v>0</v>
      </c>
      <c r="AR344" s="11">
        <f>IF(ISNA(VLOOKUP(CONCATENATE($B344,AR$2,"SINGLE"),'III-SUB'!$V$3:$W$633,2,0)),0,VLOOKUP(CONCATENATE($B344,AR$2,"SINGLE"),'III-SUB'!$V$3:$W$633,2,0))</f>
        <v>0</v>
      </c>
      <c r="AS344" s="11">
        <f>IF(ISNA(VLOOKUP(CONCATENATE($B344,AS$2,"SINGLE"),'III-SUB'!$V$3:$W$633,2,0)),0,VLOOKUP(CONCATENATE($B344,AS$2,"SINGLE"),'III-SUB'!$V$3:$W$633,2,0))</f>
        <v>0</v>
      </c>
      <c r="AT344" s="11">
        <f>IF(ISNA(VLOOKUP(CONCATENATE($B344,AT$2,"SINGLE"),'III-SUB'!$V$3:$W$633,2,0)),0,VLOOKUP(CONCATENATE($B344,AT$2,"SINGLE"),'III-SUB'!$V$3:$W$633,2,0))</f>
        <v>0</v>
      </c>
      <c r="AU344" s="11">
        <f>IF(ISNA(VLOOKUP(CONCATENATE($B344,AU$2,"SINGLE"),'III-SUB'!$V$3:$W$633,2,0)),0,VLOOKUP(CONCATENATE($B344,AU$2,"SINGLE"),'III-SUB'!$V$3:$W$633,2,0))</f>
        <v>0</v>
      </c>
      <c r="AV344" s="11">
        <f>IF(ISNA(VLOOKUP(CONCATENATE($B344,AV$2,"SINGLE"),'III-SUB'!$V$3:$W$633,2,0)),0,VLOOKUP(CONCATENATE($B344,AV$2,"SINGLE"),'III-SUB'!$V$3:$W$633,2,0))</f>
        <v>0</v>
      </c>
      <c r="AW344" s="11">
        <f>IF(ISNA(VLOOKUP(CONCATENATE($B344,AW$2,"SINGLE"),'III-SUB'!$V$3:$W$633,2,0)),0,VLOOKUP(CONCATENATE($B344,AW$2,"SINGLE"),'III-SUB'!$V$3:$W$633,2,0))</f>
        <v>0</v>
      </c>
      <c r="AX344" s="11">
        <f>IF(ISNA(VLOOKUP(CONCATENATE($B344,AX$2,"SINGLE"),'III-SUB'!$V$3:$W$633,2,0)),0,VLOOKUP(CONCATENATE($B344,AX$2,"SINGLE"),'III-SUB'!$V$3:$W$633,2,0))</f>
        <v>0</v>
      </c>
      <c r="AY344" s="11">
        <f>IF(ISNA(VLOOKUP(CONCATENATE($B344,AY$2,"SINGLE"),'III-SUB'!$V$3:$W$633,2,0)),0,VLOOKUP(CONCATENATE($B344,AY$2,"SINGLE"),'III-SUB'!$V$3:$W$633,2,0))</f>
        <v>0</v>
      </c>
      <c r="AZ344" s="11">
        <f>IF(ISNA(VLOOKUP(CONCATENATE($B344,AZ$2,"SINGLE"),'III-SUB'!$V$3:$W$633,2,0)),0,VLOOKUP(CONCATENATE($B344,AZ$2,"SINGLE"),'III-SUB'!$V$3:$W$633,2,0))</f>
        <v>0</v>
      </c>
      <c r="BA344" s="11">
        <f>IF(ISNA(VLOOKUP(CONCATENATE($B344,BA$2,"SINGLE"),'III-SUB'!$V$3:$W$633,2,0)),0,VLOOKUP(CONCATENATE($B344,BA$2,"SINGLE"),'III-SUB'!$V$3:$W$633,2,0))</f>
        <v>0</v>
      </c>
      <c r="BB344" s="11">
        <f>IF(ISNA(VLOOKUP(CONCATENATE($B344,BB$2,"SINGLE"),'III-SUB'!$V$3:$W$633,2,0)),0,VLOOKUP(CONCATENATE($B344,BB$2,"SINGLE"),'III-SUB'!$V$3:$W$633,2,0))</f>
        <v>0</v>
      </c>
      <c r="BC344" s="11">
        <f>IF(ISNA(VLOOKUP(CONCATENATE($B344,BC$2,"SINGLE"),'III-SUB'!$V$3:$W$633,2,0)),0,VLOOKUP(CONCATENATE($B344,BC$2,"SINGLE"),'III-SUB'!$V$3:$W$633,2,0))</f>
        <v>0</v>
      </c>
      <c r="BD344" s="54">
        <f>SUM(AQ344:BC344)</f>
        <v>0</v>
      </c>
      <c r="BE344" s="54">
        <f>IF(ISNA(VLOOKUP(CONCATENATE($B344,BE$2,"SINGLE"),VHF!$V$3:$W$627,2,0)),0,VLOOKUP(CONCATENATE($B344,BE$2,"SINGLE"),VHF!$V$3:$W$627,2,0))</f>
        <v>0</v>
      </c>
      <c r="BF344" s="11">
        <f>IF(ISNA(VLOOKUP(CONCATENATE($B344,BF$2,"SINGLE"),UHF!$V$3:$W$612,2,0)),0,VLOOKUP(CONCATENATE($B344,BF$2,"SINGLE"),UHF!$V$3:$W$612,2,0))</f>
        <v>0</v>
      </c>
      <c r="BG344" s="11">
        <f>IF(ISNA(VLOOKUP(CONCATENATE($B344,BG$2,"SINGLE"),UHF!$V$3:$W$612,2,0)),0,VLOOKUP(CONCATENATE($B344,BG$2,"SINGLE"),UHF!$V$3:$W$612,2,0))</f>
        <v>0</v>
      </c>
      <c r="BH344" s="11">
        <f>IF(ISNA(VLOOKUP(CONCATENATE($B344,BH$2,"SINGLE"),UHF!$V$3:$W$612,2,0)),0,VLOOKUP(CONCATENATE($B344,BH$2,"SINGLE"),UHF!$V$3:$W$612,2,0))</f>
        <v>0</v>
      </c>
      <c r="BI344" s="11">
        <f>IF(ISNA(VLOOKUP(CONCATENATE($B344,BI$2,"SINGLE"),UHF!$V$3:$W$612,2,0)),0,VLOOKUP(CONCATENATE($B344,BI$2,"SINGLE"),UHF!$V$3:$W$612,2,0))</f>
        <v>0</v>
      </c>
      <c r="BJ344" s="11">
        <f>IF(ISNA(VLOOKUP(CONCATENATE($B344,BJ$2,"SINGLE"),UHF!$V$3:$W$612,2,0)),0,VLOOKUP(CONCATENATE($B344,BJ$2,"SINGLE"),UHF!$V$3:$W$612,2,0))</f>
        <v>0</v>
      </c>
      <c r="BK344" s="11">
        <f>IF(ISNA(VLOOKUP(CONCATENATE($B344,BK$2,"SINGLE"),UHF!$V$3:$W$612,2,0)),0,VLOOKUP(CONCATENATE($B344,BK$2,"SINGLE"),UHF!$V$3:$W$612,2,0))</f>
        <v>0</v>
      </c>
      <c r="BL344" s="11">
        <f>IF(ISNA(VLOOKUP(CONCATENATE($B344,BL$2,"SINGLE"),UHF!$V$3:$W$612,2,0)),0,VLOOKUP(CONCATENATE($B344,BL$2,"SINGLE"),UHF!$V$3:$W$612,2,0))</f>
        <v>0</v>
      </c>
      <c r="BM344" s="11">
        <f>IF(ISNA(VLOOKUP(CONCATENATE($B344,BM$2,"SINGLE"),UHF!$V$3:$W$612,2,0)),0,VLOOKUP(CONCATENATE($B344,BM$2,"SINGLE"),UHF!$V$3:$W$612,2,0))</f>
        <v>0</v>
      </c>
      <c r="BN344" s="11">
        <f>IF(ISNA(VLOOKUP(CONCATENATE($B344,BN$2,"SINGLE"),UHF!$V$3:$W$612,2,0)),0,VLOOKUP(CONCATENATE($B344,BN$2,"SINGLE"),UHF!$V$3:$W$612,2,0))</f>
        <v>0</v>
      </c>
      <c r="BO344" s="11">
        <f>IF(ISNA(VLOOKUP(CONCATENATE($B344,BO$2,"SINGLE"),UHF!$V$3:$W$612,2,0)),0,VLOOKUP(CONCATENATE($B344,BO$2,"SINGLE"),UHF!$V$3:$W$612,2,0))</f>
        <v>0</v>
      </c>
      <c r="BP344" s="11">
        <f>IF(ISNA(VLOOKUP(CONCATENATE($B344,BP$2,"SINGLE"),UHF!$V$3:$W$612,2,0)),0,VLOOKUP(CONCATENATE($B344,BP$2,"SINGLE"),UHF!$V$3:$W$612,2,0))</f>
        <v>0</v>
      </c>
      <c r="BQ344" s="11">
        <f>IF(ISNA(VLOOKUP(CONCATENATE($B344,BQ$2,"SINGLE"),UHF!$V$3:$W$612,2,0)),0,VLOOKUP(CONCATENATE($B344,BQ$2,"SINGLE"),UHF!$V$3:$W$612,2,0))</f>
        <v>0</v>
      </c>
      <c r="BR344" s="54">
        <f>SUM(BF344:BQ344)</f>
        <v>0</v>
      </c>
      <c r="BS344" s="54">
        <f>IF(ISNA(VLOOKUP(CONCATENATE($B344,BS$2,"SINGLE"),'A1'!$V$3:$W$612,2,0)),0,VLOOKUP(CONCATENATE($B344,BS$2,"SINGLE"),'A1'!$V$3:$W$612,2,0))</f>
        <v>0</v>
      </c>
    </row>
    <row r="345" spans="1:71" x14ac:dyDescent="0.2">
      <c r="A345" s="21" t="str">
        <f t="shared" si="2"/>
        <v>343.</v>
      </c>
      <c r="B345" s="8">
        <f>'Seznam-SO'!A345</f>
        <v>0</v>
      </c>
      <c r="C345" s="11">
        <f>IF(ISNA(VLOOKUP(CONCATENATE($B345,C$2,"SINGLE"),'I-SUB'!$V$3:$W$624,2,0)),0,VLOOKUP(CONCATENATE($B345,C$2,"SINGLE"),'I-SUB'!$V$3:$W$624,2,0))</f>
        <v>0</v>
      </c>
      <c r="D345" s="11">
        <f>IF(ISNA(VLOOKUP(CONCATENATE($B345,D$2,"SINGLE"),'I-SUB'!$V$3:$W$624,2,0)),0,VLOOKUP(CONCATENATE($B345,D$2,"SINGLE"),'I-SUB'!$V$3:$W$624,2,0))</f>
        <v>0</v>
      </c>
      <c r="E345" s="11">
        <f>IF(ISNA(VLOOKUP(CONCATENATE($B345,E$2,"SINGLE"),'I-SUB'!$V$3:$W$624,2,0)),0,VLOOKUP(CONCATENATE($B345,E$2,"SINGLE"),'I-SUB'!$V$3:$W$624,2,0))</f>
        <v>0</v>
      </c>
      <c r="F345" s="11">
        <f>IF(ISNA(VLOOKUP(CONCATENATE($B345,F$2,"SINGLE"),'I-SUB'!$V$3:$W$624,2,0)),0,VLOOKUP(CONCATENATE($B345,F$2,"SINGLE"),'I-SUB'!$V$3:$W$624,2,0))</f>
        <v>0</v>
      </c>
      <c r="G345" s="11">
        <f>IF(ISNA(VLOOKUP(CONCATENATE($B345,G$2,"SINGLE"),'I-SUB'!$V$3:$W$624,2,0)),0,VLOOKUP(CONCATENATE($B345,G$2,"SINGLE"),'I-SUB'!$V$3:$W$624,2,0))</f>
        <v>0</v>
      </c>
      <c r="H345" s="11">
        <f>IF(ISNA(VLOOKUP(CONCATENATE($B345,H$2,"SINGLE"),'I-SUB'!$V$3:$W$624,2,0)),0,VLOOKUP(CONCATENATE($B345,H$2,"SINGLE"),'I-SUB'!$V$3:$W$624,2,0))</f>
        <v>0</v>
      </c>
      <c r="I345" s="11">
        <f>IF(ISNA(VLOOKUP(CONCATENATE($B345,I$2,"SINGLE"),'I-SUB'!$V$3:$W$624,2,0)),0,VLOOKUP(CONCATENATE($B345,I$2,"SINGLE"),'I-SUB'!$V$3:$W$624,2,0))</f>
        <v>0</v>
      </c>
      <c r="J345" s="11">
        <f>IF(ISNA(VLOOKUP(CONCATENATE($B345,J$2,"SINGLE"),'I-SUB'!$V$3:$W$624,2,0)),0,VLOOKUP(CONCATENATE($B345,J$2,"SINGLE"),'I-SUB'!$V$3:$W$624,2,0))</f>
        <v>0</v>
      </c>
      <c r="K345" s="11">
        <f>IF(ISNA(VLOOKUP(CONCATENATE($B345,K$2,"SINGLE"),'I-SUB'!$V$3:$W$624,2,0)),0,VLOOKUP(CONCATENATE($B345,K$2,"SINGLE"),'I-SUB'!$V$3:$W$624,2,0))</f>
        <v>0</v>
      </c>
      <c r="L345" s="11">
        <f>IF(ISNA(VLOOKUP(CONCATENATE($B345,L$2,"SINGLE"),'I-SUB'!$V$3:$W$624,2,0)),0,VLOOKUP(CONCATENATE($B345,L$2,"SINGLE"),'I-SUB'!$V$3:$W$624,2,0))</f>
        <v>0</v>
      </c>
      <c r="M345" s="11">
        <f>IF(ISNA(VLOOKUP(CONCATENATE($B345,M$2,"SINGLE"),'I-SUB'!$V$3:$W$624,2,0)),0,VLOOKUP(CONCATENATE($B345,M$2,"SINGLE"),'I-SUB'!$V$3:$W$624,2,0))</f>
        <v>0</v>
      </c>
      <c r="N345" s="11">
        <f>IF(ISNA(VLOOKUP(CONCATENATE($B345,N$2,"SINGLE"),'I-SUB'!$V$3:$W$624,2,0)),0,VLOOKUP(CONCATENATE($B345,N$2,"SINGLE"),'I-SUB'!$V$3:$W$624,2,0))</f>
        <v>0</v>
      </c>
      <c r="O345" s="11">
        <f>IF(ISNA(VLOOKUP(CONCATENATE($B345,O$2,"SINGLE"),'I-SUB'!$V$3:$W$624,2,0)),0,VLOOKUP(CONCATENATE($B345,O$2,"SINGLE"),'I-SUB'!$V$3:$W$624,2,0))</f>
        <v>0</v>
      </c>
      <c r="P345" s="54">
        <f>SUM(C345:O345)</f>
        <v>0</v>
      </c>
      <c r="Q345" s="11">
        <f>IF(ISNA(VLOOKUP(CONCATENATE($B345,Q$2,"SINGLE"),'II-SUB'!$V$3:$W$630,2,0)),0,VLOOKUP(CONCATENATE($B345,Q$2,"SINGLE"),'II-SUB'!$V$3:$W$630,2,0))</f>
        <v>0</v>
      </c>
      <c r="R345" s="11">
        <f>IF(ISNA(VLOOKUP(CONCATENATE($B345,R$2,"SINGLE"),'II-SUB'!$V$3:$W$630,2,0)),0,VLOOKUP(CONCATENATE($B345,R$2,"SINGLE"),'II-SUB'!$V$3:$W$630,2,0))</f>
        <v>0</v>
      </c>
      <c r="S345" s="11">
        <f>IF(ISNA(VLOOKUP(CONCATENATE($B345,S$2,"SINGLE"),'II-SUB'!$V$3:$W$630,2,0)),0,VLOOKUP(CONCATENATE($B345,S$2,"SINGLE"),'II-SUB'!$V$3:$W$630,2,0))</f>
        <v>0</v>
      </c>
      <c r="T345" s="11">
        <f>IF(ISNA(VLOOKUP(CONCATENATE($B345,T$2,"SINGLE"),'II-SUB'!$V$3:$W$630,2,0)),0,VLOOKUP(CONCATENATE($B345,T$2,"SINGLE"),'II-SUB'!$V$3:$W$630,2,0))</f>
        <v>0</v>
      </c>
      <c r="U345" s="11">
        <f>IF(ISNA(VLOOKUP(CONCATENATE($B345,U$2,"SINGLE"),'II-SUB'!$V$3:$W$630,2,0)),0,VLOOKUP(CONCATENATE($B345,U$2,"SINGLE"),'II-SUB'!$V$3:$W$630,2,0))</f>
        <v>0</v>
      </c>
      <c r="V345" s="11">
        <f>IF(ISNA(VLOOKUP(CONCATENATE($B345,V$2,"SINGLE"),'II-SUB'!$V$3:$W$630,2,0)),0,VLOOKUP(CONCATENATE($B345,V$2,"SINGLE"),'II-SUB'!$V$3:$W$630,2,0))</f>
        <v>0</v>
      </c>
      <c r="W345" s="11">
        <f>IF(ISNA(VLOOKUP(CONCATENATE($B345,W$2,"SINGLE"),'II-SUB'!$V$3:$W$630,2,0)),0,VLOOKUP(CONCATENATE($B345,W$2,"SINGLE"),'II-SUB'!$V$3:$W$630,2,0))</f>
        <v>0</v>
      </c>
      <c r="X345" s="11">
        <f>IF(ISNA(VLOOKUP(CONCATENATE($B345,X$2,"SINGLE"),'II-SUB'!$V$3:$W$630,2,0)),0,VLOOKUP(CONCATENATE($B345,X$2,"SINGLE"),'II-SUB'!$V$3:$W$630,2,0))</f>
        <v>0</v>
      </c>
      <c r="Y345" s="11">
        <f>IF(ISNA(VLOOKUP(CONCATENATE($B345,Y$2,"SINGLE"),'II-SUB'!$V$3:$W$630,2,0)),0,VLOOKUP(CONCATENATE($B345,Y$2,"SINGLE"),'II-SUB'!$V$3:$W$630,2,0))</f>
        <v>0</v>
      </c>
      <c r="Z345" s="11">
        <f>IF(ISNA(VLOOKUP(CONCATENATE($B345,Z$2,"SINGLE"),'II-SUB'!$V$3:$W$630,2,0)),0,VLOOKUP(CONCATENATE($B345,Z$2,"SINGLE"),'II-SUB'!$V$3:$W$630,2,0))</f>
        <v>0</v>
      </c>
      <c r="AA345" s="11">
        <f>IF(ISNA(VLOOKUP(CONCATENATE($B345,AA$2,"SINGLE"),'II-SUB'!$V$3:$W$630,2,0)),0,VLOOKUP(CONCATENATE($B345,AA$2,"SINGLE"),'II-SUB'!$V$3:$W$630,2,0))</f>
        <v>0</v>
      </c>
      <c r="AB345" s="11">
        <f>IF(ISNA(VLOOKUP(CONCATENATE($B345,AB$2,"SINGLE"),'II-SUB'!$V$3:$W$630,2,0)),0,VLOOKUP(CONCATENATE($B345,AB$2,"SINGLE"),'II-SUB'!$V$3:$W$630,2,0))</f>
        <v>0</v>
      </c>
      <c r="AC345" s="11">
        <f>IF(ISNA(VLOOKUP(CONCATENATE($B345,AC$2,"SINGLE"),'II-SUB'!$V$3:$W$630,2,0)),0,VLOOKUP(CONCATENATE($B345,AC$2,"SINGLE"),'II-SUB'!$V$3:$W$630,2,0))</f>
        <v>0</v>
      </c>
      <c r="AD345" s="54">
        <f>SUM(Q345:AC345)</f>
        <v>0</v>
      </c>
      <c r="AE345" s="11">
        <f>IF(ISNA(VLOOKUP(CONCATENATE($B345,AE$2,"SINGLE"),MW!$V$3:$W$600,2,0)),0,VLOOKUP(CONCATENATE($B345,AE$2,"SINGLE"),MW!$V$3:$W$600,2,0))</f>
        <v>0</v>
      </c>
      <c r="AF345" s="11">
        <f>IF(ISNA(VLOOKUP(CONCATENATE($B345,AF$2,"SINGLE"),MW!$V$3:$W$600,2,0)),0,VLOOKUP(CONCATENATE($B345,AF$2,"SINGLE"),MW!$V$3:$W$600,2,0))</f>
        <v>0</v>
      </c>
      <c r="AG345" s="11">
        <f>IF(ISNA(VLOOKUP(CONCATENATE($B345,AG$2,"SINGLE"),MW!$V$3:$W$600,2,0)),0,VLOOKUP(CONCATENATE($B345,AG$2,"SINGLE"),MW!$V$3:$W$600,2,0))</f>
        <v>0</v>
      </c>
      <c r="AH345" s="11">
        <f>IF(ISNA(VLOOKUP(CONCATENATE($B345,AH$2,"SINGLE"),MW!$V$3:$W$600,2,0)),0,VLOOKUP(CONCATENATE($B345,AH$2,"SINGLE"),MW!$V$3:$W$600,2,0))</f>
        <v>0</v>
      </c>
      <c r="AI345" s="11">
        <f>IF(ISNA(VLOOKUP(CONCATENATE($B345,AI$2,"SINGLE"),MW!$V$3:$W$600,2,0)),0,VLOOKUP(CONCATENATE($B345,AI$2,"SINGLE"),MW!$V$3:$W$600,2,0))</f>
        <v>0</v>
      </c>
      <c r="AJ345" s="11">
        <f>IF(ISNA(VLOOKUP(CONCATENATE($B345,AJ$2,"SINGLE"),MW!$V$3:$W$600,2,0)),0,VLOOKUP(CONCATENATE($B345,AJ$2,"SINGLE"),MW!$V$3:$W$600,2,0))</f>
        <v>0</v>
      </c>
      <c r="AK345" s="11">
        <f>IF(ISNA(VLOOKUP(CONCATENATE($B345,AK$2,"SINGLE"),MW!$V$3:$W$600,2,0)),0,VLOOKUP(CONCATENATE($B345,AK$2,"SINGLE"),MW!$V$3:$W$600,2,0))</f>
        <v>0</v>
      </c>
      <c r="AL345" s="11">
        <f>IF(ISNA(VLOOKUP(CONCATENATE($B345,AL$2,"SINGLE"),MW!$V$3:$W$600,2,0)),0,VLOOKUP(CONCATENATE($B345,AL$2,"SINGLE"),MW!$V$3:$W$600,2,0))</f>
        <v>0</v>
      </c>
      <c r="AM345" s="11">
        <f>IF(ISNA(VLOOKUP(CONCATENATE($B345,AM$2,"SINGLE"),MW!$V$3:$W$600,2,0)),0,VLOOKUP(CONCATENATE($B345,AM$2,"SINGLE"),MW!$V$3:$W$600,2,0))</f>
        <v>0</v>
      </c>
      <c r="AN345" s="11">
        <f>IF(ISNA(VLOOKUP(CONCATENATE($B345,AN$2,"SINGLE"),MW!$V$3:$W$600,2,0)),0,VLOOKUP(CONCATENATE($B345,AN$2,"SINGLE"),MW!$V$3:$W$600,2,0))</f>
        <v>0</v>
      </c>
      <c r="AO345" s="11">
        <f>IF(ISNA(VLOOKUP(CONCATENATE($B345,AO$2,"SINGLE"),MW!$V$3:$W$600,2,0)),0,VLOOKUP(CONCATENATE($B345,AO$2,"SINGLE"),MW!$V$3:$W$600,2,0))</f>
        <v>0</v>
      </c>
      <c r="AP345" s="54">
        <f>SUM(AE345:AO345)</f>
        <v>0</v>
      </c>
      <c r="AQ345" s="11">
        <f>IF(ISNA(VLOOKUP(CONCATENATE($B345,AQ$2,"SINGLE"),'III-SUB'!$V$3:$W$633,2,0)),0,VLOOKUP(CONCATENATE($B345,AQ$2,"SINGLE"),'III-SUB'!$V$3:$W$633,2,0))</f>
        <v>0</v>
      </c>
      <c r="AR345" s="11">
        <f>IF(ISNA(VLOOKUP(CONCATENATE($B345,AR$2,"SINGLE"),'III-SUB'!$V$3:$W$633,2,0)),0,VLOOKUP(CONCATENATE($B345,AR$2,"SINGLE"),'III-SUB'!$V$3:$W$633,2,0))</f>
        <v>0</v>
      </c>
      <c r="AS345" s="11">
        <f>IF(ISNA(VLOOKUP(CONCATENATE($B345,AS$2,"SINGLE"),'III-SUB'!$V$3:$W$633,2,0)),0,VLOOKUP(CONCATENATE($B345,AS$2,"SINGLE"),'III-SUB'!$V$3:$W$633,2,0))</f>
        <v>0</v>
      </c>
      <c r="AT345" s="11">
        <f>IF(ISNA(VLOOKUP(CONCATENATE($B345,AT$2,"SINGLE"),'III-SUB'!$V$3:$W$633,2,0)),0,VLOOKUP(CONCATENATE($B345,AT$2,"SINGLE"),'III-SUB'!$V$3:$W$633,2,0))</f>
        <v>0</v>
      </c>
      <c r="AU345" s="11">
        <f>IF(ISNA(VLOOKUP(CONCATENATE($B345,AU$2,"SINGLE"),'III-SUB'!$V$3:$W$633,2,0)),0,VLOOKUP(CONCATENATE($B345,AU$2,"SINGLE"),'III-SUB'!$V$3:$W$633,2,0))</f>
        <v>0</v>
      </c>
      <c r="AV345" s="11">
        <f>IF(ISNA(VLOOKUP(CONCATENATE($B345,AV$2,"SINGLE"),'III-SUB'!$V$3:$W$633,2,0)),0,VLOOKUP(CONCATENATE($B345,AV$2,"SINGLE"),'III-SUB'!$V$3:$W$633,2,0))</f>
        <v>0</v>
      </c>
      <c r="AW345" s="11">
        <f>IF(ISNA(VLOOKUP(CONCATENATE($B345,AW$2,"SINGLE"),'III-SUB'!$V$3:$W$633,2,0)),0,VLOOKUP(CONCATENATE($B345,AW$2,"SINGLE"),'III-SUB'!$V$3:$W$633,2,0))</f>
        <v>0</v>
      </c>
      <c r="AX345" s="11">
        <f>IF(ISNA(VLOOKUP(CONCATENATE($B345,AX$2,"SINGLE"),'III-SUB'!$V$3:$W$633,2,0)),0,VLOOKUP(CONCATENATE($B345,AX$2,"SINGLE"),'III-SUB'!$V$3:$W$633,2,0))</f>
        <v>0</v>
      </c>
      <c r="AY345" s="11">
        <f>IF(ISNA(VLOOKUP(CONCATENATE($B345,AY$2,"SINGLE"),'III-SUB'!$V$3:$W$633,2,0)),0,VLOOKUP(CONCATENATE($B345,AY$2,"SINGLE"),'III-SUB'!$V$3:$W$633,2,0))</f>
        <v>0</v>
      </c>
      <c r="AZ345" s="11">
        <f>IF(ISNA(VLOOKUP(CONCATENATE($B345,AZ$2,"SINGLE"),'III-SUB'!$V$3:$W$633,2,0)),0,VLOOKUP(CONCATENATE($B345,AZ$2,"SINGLE"),'III-SUB'!$V$3:$W$633,2,0))</f>
        <v>0</v>
      </c>
      <c r="BA345" s="11">
        <f>IF(ISNA(VLOOKUP(CONCATENATE($B345,BA$2,"SINGLE"),'III-SUB'!$V$3:$W$633,2,0)),0,VLOOKUP(CONCATENATE($B345,BA$2,"SINGLE"),'III-SUB'!$V$3:$W$633,2,0))</f>
        <v>0</v>
      </c>
      <c r="BB345" s="11">
        <f>IF(ISNA(VLOOKUP(CONCATENATE($B345,BB$2,"SINGLE"),'III-SUB'!$V$3:$W$633,2,0)),0,VLOOKUP(CONCATENATE($B345,BB$2,"SINGLE"),'III-SUB'!$V$3:$W$633,2,0))</f>
        <v>0</v>
      </c>
      <c r="BC345" s="11">
        <f>IF(ISNA(VLOOKUP(CONCATENATE($B345,BC$2,"SINGLE"),'III-SUB'!$V$3:$W$633,2,0)),0,VLOOKUP(CONCATENATE($B345,BC$2,"SINGLE"),'III-SUB'!$V$3:$W$633,2,0))</f>
        <v>0</v>
      </c>
      <c r="BD345" s="54">
        <f>SUM(AQ345:BC345)</f>
        <v>0</v>
      </c>
      <c r="BE345" s="54">
        <f>IF(ISNA(VLOOKUP(CONCATENATE($B345,BE$2,"SINGLE"),VHF!$V$3:$W$627,2,0)),0,VLOOKUP(CONCATENATE($B345,BE$2,"SINGLE"),VHF!$V$3:$W$627,2,0))</f>
        <v>0</v>
      </c>
      <c r="BF345" s="11">
        <f>IF(ISNA(VLOOKUP(CONCATENATE($B345,BF$2,"SINGLE"),UHF!$V$3:$W$612,2,0)),0,VLOOKUP(CONCATENATE($B345,BF$2,"SINGLE"),UHF!$V$3:$W$612,2,0))</f>
        <v>0</v>
      </c>
      <c r="BG345" s="11">
        <f>IF(ISNA(VLOOKUP(CONCATENATE($B345,BG$2,"SINGLE"),UHF!$V$3:$W$612,2,0)),0,VLOOKUP(CONCATENATE($B345,BG$2,"SINGLE"),UHF!$V$3:$W$612,2,0))</f>
        <v>0</v>
      </c>
      <c r="BH345" s="11">
        <f>IF(ISNA(VLOOKUP(CONCATENATE($B345,BH$2,"SINGLE"),UHF!$V$3:$W$612,2,0)),0,VLOOKUP(CONCATENATE($B345,BH$2,"SINGLE"),UHF!$V$3:$W$612,2,0))</f>
        <v>0</v>
      </c>
      <c r="BI345" s="11">
        <f>IF(ISNA(VLOOKUP(CONCATENATE($B345,BI$2,"SINGLE"),UHF!$V$3:$W$612,2,0)),0,VLOOKUP(CONCATENATE($B345,BI$2,"SINGLE"),UHF!$V$3:$W$612,2,0))</f>
        <v>0</v>
      </c>
      <c r="BJ345" s="11">
        <f>IF(ISNA(VLOOKUP(CONCATENATE($B345,BJ$2,"SINGLE"),UHF!$V$3:$W$612,2,0)),0,VLOOKUP(CONCATENATE($B345,BJ$2,"SINGLE"),UHF!$V$3:$W$612,2,0))</f>
        <v>0</v>
      </c>
      <c r="BK345" s="11">
        <f>IF(ISNA(VLOOKUP(CONCATENATE($B345,BK$2,"SINGLE"),UHF!$V$3:$W$612,2,0)),0,VLOOKUP(CONCATENATE($B345,BK$2,"SINGLE"),UHF!$V$3:$W$612,2,0))</f>
        <v>0</v>
      </c>
      <c r="BL345" s="11">
        <f>IF(ISNA(VLOOKUP(CONCATENATE($B345,BL$2,"SINGLE"),UHF!$V$3:$W$612,2,0)),0,VLOOKUP(CONCATENATE($B345,BL$2,"SINGLE"),UHF!$V$3:$W$612,2,0))</f>
        <v>0</v>
      </c>
      <c r="BM345" s="11">
        <f>IF(ISNA(VLOOKUP(CONCATENATE($B345,BM$2,"SINGLE"),UHF!$V$3:$W$612,2,0)),0,VLOOKUP(CONCATENATE($B345,BM$2,"SINGLE"),UHF!$V$3:$W$612,2,0))</f>
        <v>0</v>
      </c>
      <c r="BN345" s="11">
        <f>IF(ISNA(VLOOKUP(CONCATENATE($B345,BN$2,"SINGLE"),UHF!$V$3:$W$612,2,0)),0,VLOOKUP(CONCATENATE($B345,BN$2,"SINGLE"),UHF!$V$3:$W$612,2,0))</f>
        <v>0</v>
      </c>
      <c r="BO345" s="11">
        <f>IF(ISNA(VLOOKUP(CONCATENATE($B345,BO$2,"SINGLE"),UHF!$V$3:$W$612,2,0)),0,VLOOKUP(CONCATENATE($B345,BO$2,"SINGLE"),UHF!$V$3:$W$612,2,0))</f>
        <v>0</v>
      </c>
      <c r="BP345" s="11">
        <f>IF(ISNA(VLOOKUP(CONCATENATE($B345,BP$2,"SINGLE"),UHF!$V$3:$W$612,2,0)),0,VLOOKUP(CONCATENATE($B345,BP$2,"SINGLE"),UHF!$V$3:$W$612,2,0))</f>
        <v>0</v>
      </c>
      <c r="BQ345" s="11">
        <f>IF(ISNA(VLOOKUP(CONCATENATE($B345,BQ$2,"SINGLE"),UHF!$V$3:$W$612,2,0)),0,VLOOKUP(CONCATENATE($B345,BQ$2,"SINGLE"),UHF!$V$3:$W$612,2,0))</f>
        <v>0</v>
      </c>
      <c r="BR345" s="54">
        <f>SUM(BF345:BQ345)</f>
        <v>0</v>
      </c>
      <c r="BS345" s="54">
        <f>IF(ISNA(VLOOKUP(CONCATENATE($B345,BS$2,"SINGLE"),'A1'!$V$3:$W$612,2,0)),0,VLOOKUP(CONCATENATE($B345,BS$2,"SINGLE"),'A1'!$V$3:$W$612,2,0))</f>
        <v>0</v>
      </c>
    </row>
    <row r="346" spans="1:71" x14ac:dyDescent="0.2">
      <c r="A346" s="21" t="str">
        <f t="shared" si="2"/>
        <v>344.</v>
      </c>
      <c r="B346" s="8">
        <f>'Seznam-SO'!A346</f>
        <v>0</v>
      </c>
      <c r="C346" s="11">
        <f>IF(ISNA(VLOOKUP(CONCATENATE($B346,C$2,"SINGLE"),'I-SUB'!$V$3:$W$624,2,0)),0,VLOOKUP(CONCATENATE($B346,C$2,"SINGLE"),'I-SUB'!$V$3:$W$624,2,0))</f>
        <v>0</v>
      </c>
      <c r="D346" s="11">
        <f>IF(ISNA(VLOOKUP(CONCATENATE($B346,D$2,"SINGLE"),'I-SUB'!$V$3:$W$624,2,0)),0,VLOOKUP(CONCATENATE($B346,D$2,"SINGLE"),'I-SUB'!$V$3:$W$624,2,0))</f>
        <v>0</v>
      </c>
      <c r="E346" s="11">
        <f>IF(ISNA(VLOOKUP(CONCATENATE($B346,E$2,"SINGLE"),'I-SUB'!$V$3:$W$624,2,0)),0,VLOOKUP(CONCATENATE($B346,E$2,"SINGLE"),'I-SUB'!$V$3:$W$624,2,0))</f>
        <v>0</v>
      </c>
      <c r="F346" s="11">
        <f>IF(ISNA(VLOOKUP(CONCATENATE($B346,F$2,"SINGLE"),'I-SUB'!$V$3:$W$624,2,0)),0,VLOOKUP(CONCATENATE($B346,F$2,"SINGLE"),'I-SUB'!$V$3:$W$624,2,0))</f>
        <v>0</v>
      </c>
      <c r="G346" s="11">
        <f>IF(ISNA(VLOOKUP(CONCATENATE($B346,G$2,"SINGLE"),'I-SUB'!$V$3:$W$624,2,0)),0,VLOOKUP(CONCATENATE($B346,G$2,"SINGLE"),'I-SUB'!$V$3:$W$624,2,0))</f>
        <v>0</v>
      </c>
      <c r="H346" s="11">
        <f>IF(ISNA(VLOOKUP(CONCATENATE($B346,H$2,"SINGLE"),'I-SUB'!$V$3:$W$624,2,0)),0,VLOOKUP(CONCATENATE($B346,H$2,"SINGLE"),'I-SUB'!$V$3:$W$624,2,0))</f>
        <v>0</v>
      </c>
      <c r="I346" s="11">
        <f>IF(ISNA(VLOOKUP(CONCATENATE($B346,I$2,"SINGLE"),'I-SUB'!$V$3:$W$624,2,0)),0,VLOOKUP(CONCATENATE($B346,I$2,"SINGLE"),'I-SUB'!$V$3:$W$624,2,0))</f>
        <v>0</v>
      </c>
      <c r="J346" s="11">
        <f>IF(ISNA(VLOOKUP(CONCATENATE($B346,J$2,"SINGLE"),'I-SUB'!$V$3:$W$624,2,0)),0,VLOOKUP(CONCATENATE($B346,J$2,"SINGLE"),'I-SUB'!$V$3:$W$624,2,0))</f>
        <v>0</v>
      </c>
      <c r="K346" s="11">
        <f>IF(ISNA(VLOOKUP(CONCATENATE($B346,K$2,"SINGLE"),'I-SUB'!$V$3:$W$624,2,0)),0,VLOOKUP(CONCATENATE($B346,K$2,"SINGLE"),'I-SUB'!$V$3:$W$624,2,0))</f>
        <v>0</v>
      </c>
      <c r="L346" s="11">
        <f>IF(ISNA(VLOOKUP(CONCATENATE($B346,L$2,"SINGLE"),'I-SUB'!$V$3:$W$624,2,0)),0,VLOOKUP(CONCATENATE($B346,L$2,"SINGLE"),'I-SUB'!$V$3:$W$624,2,0))</f>
        <v>0</v>
      </c>
      <c r="M346" s="11">
        <f>IF(ISNA(VLOOKUP(CONCATENATE($B346,M$2,"SINGLE"),'I-SUB'!$V$3:$W$624,2,0)),0,VLOOKUP(CONCATENATE($B346,M$2,"SINGLE"),'I-SUB'!$V$3:$W$624,2,0))</f>
        <v>0</v>
      </c>
      <c r="N346" s="11">
        <f>IF(ISNA(VLOOKUP(CONCATENATE($B346,N$2,"SINGLE"),'I-SUB'!$V$3:$W$624,2,0)),0,VLOOKUP(CONCATENATE($B346,N$2,"SINGLE"),'I-SUB'!$V$3:$W$624,2,0))</f>
        <v>0</v>
      </c>
      <c r="O346" s="11">
        <f>IF(ISNA(VLOOKUP(CONCATENATE($B346,O$2,"SINGLE"),'I-SUB'!$V$3:$W$624,2,0)),0,VLOOKUP(CONCATENATE($B346,O$2,"SINGLE"),'I-SUB'!$V$3:$W$624,2,0))</f>
        <v>0</v>
      </c>
      <c r="P346" s="54">
        <f>SUM(C346:O346)</f>
        <v>0</v>
      </c>
      <c r="Q346" s="11">
        <f>IF(ISNA(VLOOKUP(CONCATENATE($B346,Q$2,"SINGLE"),'II-SUB'!$V$3:$W$630,2,0)),0,VLOOKUP(CONCATENATE($B346,Q$2,"SINGLE"),'II-SUB'!$V$3:$W$630,2,0))</f>
        <v>0</v>
      </c>
      <c r="R346" s="11">
        <f>IF(ISNA(VLOOKUP(CONCATENATE($B346,R$2,"SINGLE"),'II-SUB'!$V$3:$W$630,2,0)),0,VLOOKUP(CONCATENATE($B346,R$2,"SINGLE"),'II-SUB'!$V$3:$W$630,2,0))</f>
        <v>0</v>
      </c>
      <c r="S346" s="11">
        <f>IF(ISNA(VLOOKUP(CONCATENATE($B346,S$2,"SINGLE"),'II-SUB'!$V$3:$W$630,2,0)),0,VLOOKUP(CONCATENATE($B346,S$2,"SINGLE"),'II-SUB'!$V$3:$W$630,2,0))</f>
        <v>0</v>
      </c>
      <c r="T346" s="11">
        <f>IF(ISNA(VLOOKUP(CONCATENATE($B346,T$2,"SINGLE"),'II-SUB'!$V$3:$W$630,2,0)),0,VLOOKUP(CONCATENATE($B346,T$2,"SINGLE"),'II-SUB'!$V$3:$W$630,2,0))</f>
        <v>0</v>
      </c>
      <c r="U346" s="11">
        <f>IF(ISNA(VLOOKUP(CONCATENATE($B346,U$2,"SINGLE"),'II-SUB'!$V$3:$W$630,2,0)),0,VLOOKUP(CONCATENATE($B346,U$2,"SINGLE"),'II-SUB'!$V$3:$W$630,2,0))</f>
        <v>0</v>
      </c>
      <c r="V346" s="11">
        <f>IF(ISNA(VLOOKUP(CONCATENATE($B346,V$2,"SINGLE"),'II-SUB'!$V$3:$W$630,2,0)),0,VLOOKUP(CONCATENATE($B346,V$2,"SINGLE"),'II-SUB'!$V$3:$W$630,2,0))</f>
        <v>0</v>
      </c>
      <c r="W346" s="11">
        <f>IF(ISNA(VLOOKUP(CONCATENATE($B346,W$2,"SINGLE"),'II-SUB'!$V$3:$W$630,2,0)),0,VLOOKUP(CONCATENATE($B346,W$2,"SINGLE"),'II-SUB'!$V$3:$W$630,2,0))</f>
        <v>0</v>
      </c>
      <c r="X346" s="11">
        <f>IF(ISNA(VLOOKUP(CONCATENATE($B346,X$2,"SINGLE"),'II-SUB'!$V$3:$W$630,2,0)),0,VLOOKUP(CONCATENATE($B346,X$2,"SINGLE"),'II-SUB'!$V$3:$W$630,2,0))</f>
        <v>0</v>
      </c>
      <c r="Y346" s="11">
        <f>IF(ISNA(VLOOKUP(CONCATENATE($B346,Y$2,"SINGLE"),'II-SUB'!$V$3:$W$630,2,0)),0,VLOOKUP(CONCATENATE($B346,Y$2,"SINGLE"),'II-SUB'!$V$3:$W$630,2,0))</f>
        <v>0</v>
      </c>
      <c r="Z346" s="11">
        <f>IF(ISNA(VLOOKUP(CONCATENATE($B346,Z$2,"SINGLE"),'II-SUB'!$V$3:$W$630,2,0)),0,VLOOKUP(CONCATENATE($B346,Z$2,"SINGLE"),'II-SUB'!$V$3:$W$630,2,0))</f>
        <v>0</v>
      </c>
      <c r="AA346" s="11">
        <f>IF(ISNA(VLOOKUP(CONCATENATE($B346,AA$2,"SINGLE"),'II-SUB'!$V$3:$W$630,2,0)),0,VLOOKUP(CONCATENATE($B346,AA$2,"SINGLE"),'II-SUB'!$V$3:$W$630,2,0))</f>
        <v>0</v>
      </c>
      <c r="AB346" s="11">
        <f>IF(ISNA(VLOOKUP(CONCATENATE($B346,AB$2,"SINGLE"),'II-SUB'!$V$3:$W$630,2,0)),0,VLOOKUP(CONCATENATE($B346,AB$2,"SINGLE"),'II-SUB'!$V$3:$W$630,2,0))</f>
        <v>0</v>
      </c>
      <c r="AC346" s="11">
        <f>IF(ISNA(VLOOKUP(CONCATENATE($B346,AC$2,"SINGLE"),'II-SUB'!$V$3:$W$630,2,0)),0,VLOOKUP(CONCATENATE($B346,AC$2,"SINGLE"),'II-SUB'!$V$3:$W$630,2,0))</f>
        <v>0</v>
      </c>
      <c r="AD346" s="54">
        <f>SUM(Q346:AC346)</f>
        <v>0</v>
      </c>
      <c r="AE346" s="11">
        <f>IF(ISNA(VLOOKUP(CONCATENATE($B346,AE$2,"SINGLE"),MW!$V$3:$W$600,2,0)),0,VLOOKUP(CONCATENATE($B346,AE$2,"SINGLE"),MW!$V$3:$W$600,2,0))</f>
        <v>0</v>
      </c>
      <c r="AF346" s="11">
        <f>IF(ISNA(VLOOKUP(CONCATENATE($B346,AF$2,"SINGLE"),MW!$V$3:$W$600,2,0)),0,VLOOKUP(CONCATENATE($B346,AF$2,"SINGLE"),MW!$V$3:$W$600,2,0))</f>
        <v>0</v>
      </c>
      <c r="AG346" s="11">
        <f>IF(ISNA(VLOOKUP(CONCATENATE($B346,AG$2,"SINGLE"),MW!$V$3:$W$600,2,0)),0,VLOOKUP(CONCATENATE($B346,AG$2,"SINGLE"),MW!$V$3:$W$600,2,0))</f>
        <v>0</v>
      </c>
      <c r="AH346" s="11">
        <f>IF(ISNA(VLOOKUP(CONCATENATE($B346,AH$2,"SINGLE"),MW!$V$3:$W$600,2,0)),0,VLOOKUP(CONCATENATE($B346,AH$2,"SINGLE"),MW!$V$3:$W$600,2,0))</f>
        <v>0</v>
      </c>
      <c r="AI346" s="11">
        <f>IF(ISNA(VLOOKUP(CONCATENATE($B346,AI$2,"SINGLE"),MW!$V$3:$W$600,2,0)),0,VLOOKUP(CONCATENATE($B346,AI$2,"SINGLE"),MW!$V$3:$W$600,2,0))</f>
        <v>0</v>
      </c>
      <c r="AJ346" s="11">
        <f>IF(ISNA(VLOOKUP(CONCATENATE($B346,AJ$2,"SINGLE"),MW!$V$3:$W$600,2,0)),0,VLOOKUP(CONCATENATE($B346,AJ$2,"SINGLE"),MW!$V$3:$W$600,2,0))</f>
        <v>0</v>
      </c>
      <c r="AK346" s="11">
        <f>IF(ISNA(VLOOKUP(CONCATENATE($B346,AK$2,"SINGLE"),MW!$V$3:$W$600,2,0)),0,VLOOKUP(CONCATENATE($B346,AK$2,"SINGLE"),MW!$V$3:$W$600,2,0))</f>
        <v>0</v>
      </c>
      <c r="AL346" s="11">
        <f>IF(ISNA(VLOOKUP(CONCATENATE($B346,AL$2,"SINGLE"),MW!$V$3:$W$600,2,0)),0,VLOOKUP(CONCATENATE($B346,AL$2,"SINGLE"),MW!$V$3:$W$600,2,0))</f>
        <v>0</v>
      </c>
      <c r="AM346" s="11">
        <f>IF(ISNA(VLOOKUP(CONCATENATE($B346,AM$2,"SINGLE"),MW!$V$3:$W$600,2,0)),0,VLOOKUP(CONCATENATE($B346,AM$2,"SINGLE"),MW!$V$3:$W$600,2,0))</f>
        <v>0</v>
      </c>
      <c r="AN346" s="11">
        <f>IF(ISNA(VLOOKUP(CONCATENATE($B346,AN$2,"SINGLE"),MW!$V$3:$W$600,2,0)),0,VLOOKUP(CONCATENATE($B346,AN$2,"SINGLE"),MW!$V$3:$W$600,2,0))</f>
        <v>0</v>
      </c>
      <c r="AO346" s="11">
        <f>IF(ISNA(VLOOKUP(CONCATENATE($B346,AO$2,"SINGLE"),MW!$V$3:$W$600,2,0)),0,VLOOKUP(CONCATENATE($B346,AO$2,"SINGLE"),MW!$V$3:$W$600,2,0))</f>
        <v>0</v>
      </c>
      <c r="AP346" s="54">
        <f>SUM(AE346:AO346)</f>
        <v>0</v>
      </c>
      <c r="AQ346" s="11">
        <f>IF(ISNA(VLOOKUP(CONCATENATE($B346,AQ$2,"SINGLE"),'III-SUB'!$V$3:$W$633,2,0)),0,VLOOKUP(CONCATENATE($B346,AQ$2,"SINGLE"),'III-SUB'!$V$3:$W$633,2,0))</f>
        <v>0</v>
      </c>
      <c r="AR346" s="11">
        <f>IF(ISNA(VLOOKUP(CONCATENATE($B346,AR$2,"SINGLE"),'III-SUB'!$V$3:$W$633,2,0)),0,VLOOKUP(CONCATENATE($B346,AR$2,"SINGLE"),'III-SUB'!$V$3:$W$633,2,0))</f>
        <v>0</v>
      </c>
      <c r="AS346" s="11">
        <f>IF(ISNA(VLOOKUP(CONCATENATE($B346,AS$2,"SINGLE"),'III-SUB'!$V$3:$W$633,2,0)),0,VLOOKUP(CONCATENATE($B346,AS$2,"SINGLE"),'III-SUB'!$V$3:$W$633,2,0))</f>
        <v>0</v>
      </c>
      <c r="AT346" s="11">
        <f>IF(ISNA(VLOOKUP(CONCATENATE($B346,AT$2,"SINGLE"),'III-SUB'!$V$3:$W$633,2,0)),0,VLOOKUP(CONCATENATE($B346,AT$2,"SINGLE"),'III-SUB'!$V$3:$W$633,2,0))</f>
        <v>0</v>
      </c>
      <c r="AU346" s="11">
        <f>IF(ISNA(VLOOKUP(CONCATENATE($B346,AU$2,"SINGLE"),'III-SUB'!$V$3:$W$633,2,0)),0,VLOOKUP(CONCATENATE($B346,AU$2,"SINGLE"),'III-SUB'!$V$3:$W$633,2,0))</f>
        <v>0</v>
      </c>
      <c r="AV346" s="11">
        <f>IF(ISNA(VLOOKUP(CONCATENATE($B346,AV$2,"SINGLE"),'III-SUB'!$V$3:$W$633,2,0)),0,VLOOKUP(CONCATENATE($B346,AV$2,"SINGLE"),'III-SUB'!$V$3:$W$633,2,0))</f>
        <v>0</v>
      </c>
      <c r="AW346" s="11">
        <f>IF(ISNA(VLOOKUP(CONCATENATE($B346,AW$2,"SINGLE"),'III-SUB'!$V$3:$W$633,2,0)),0,VLOOKUP(CONCATENATE($B346,AW$2,"SINGLE"),'III-SUB'!$V$3:$W$633,2,0))</f>
        <v>0</v>
      </c>
      <c r="AX346" s="11">
        <f>IF(ISNA(VLOOKUP(CONCATENATE($B346,AX$2,"SINGLE"),'III-SUB'!$V$3:$W$633,2,0)),0,VLOOKUP(CONCATENATE($B346,AX$2,"SINGLE"),'III-SUB'!$V$3:$W$633,2,0))</f>
        <v>0</v>
      </c>
      <c r="AY346" s="11">
        <f>IF(ISNA(VLOOKUP(CONCATENATE($B346,AY$2,"SINGLE"),'III-SUB'!$V$3:$W$633,2,0)),0,VLOOKUP(CONCATENATE($B346,AY$2,"SINGLE"),'III-SUB'!$V$3:$W$633,2,0))</f>
        <v>0</v>
      </c>
      <c r="AZ346" s="11">
        <f>IF(ISNA(VLOOKUP(CONCATENATE($B346,AZ$2,"SINGLE"),'III-SUB'!$V$3:$W$633,2,0)),0,VLOOKUP(CONCATENATE($B346,AZ$2,"SINGLE"),'III-SUB'!$V$3:$W$633,2,0))</f>
        <v>0</v>
      </c>
      <c r="BA346" s="11">
        <f>IF(ISNA(VLOOKUP(CONCATENATE($B346,BA$2,"SINGLE"),'III-SUB'!$V$3:$W$633,2,0)),0,VLOOKUP(CONCATENATE($B346,BA$2,"SINGLE"),'III-SUB'!$V$3:$W$633,2,0))</f>
        <v>0</v>
      </c>
      <c r="BB346" s="11">
        <f>IF(ISNA(VLOOKUP(CONCATENATE($B346,BB$2,"SINGLE"),'III-SUB'!$V$3:$W$633,2,0)),0,VLOOKUP(CONCATENATE($B346,BB$2,"SINGLE"),'III-SUB'!$V$3:$W$633,2,0))</f>
        <v>0</v>
      </c>
      <c r="BC346" s="11">
        <f>IF(ISNA(VLOOKUP(CONCATENATE($B346,BC$2,"SINGLE"),'III-SUB'!$V$3:$W$633,2,0)),0,VLOOKUP(CONCATENATE($B346,BC$2,"SINGLE"),'III-SUB'!$V$3:$W$633,2,0))</f>
        <v>0</v>
      </c>
      <c r="BD346" s="54">
        <f>SUM(AQ346:BC346)</f>
        <v>0</v>
      </c>
      <c r="BE346" s="54">
        <f>IF(ISNA(VLOOKUP(CONCATENATE($B346,BE$2,"SINGLE"),VHF!$V$3:$W$627,2,0)),0,VLOOKUP(CONCATENATE($B346,BE$2,"SINGLE"),VHF!$V$3:$W$627,2,0))</f>
        <v>0</v>
      </c>
      <c r="BF346" s="11">
        <f>IF(ISNA(VLOOKUP(CONCATENATE($B346,BF$2,"SINGLE"),UHF!$V$3:$W$612,2,0)),0,VLOOKUP(CONCATENATE($B346,BF$2,"SINGLE"),UHF!$V$3:$W$612,2,0))</f>
        <v>0</v>
      </c>
      <c r="BG346" s="11">
        <f>IF(ISNA(VLOOKUP(CONCATENATE($B346,BG$2,"SINGLE"),UHF!$V$3:$W$612,2,0)),0,VLOOKUP(CONCATENATE($B346,BG$2,"SINGLE"),UHF!$V$3:$W$612,2,0))</f>
        <v>0</v>
      </c>
      <c r="BH346" s="11">
        <f>IF(ISNA(VLOOKUP(CONCATENATE($B346,BH$2,"SINGLE"),UHF!$V$3:$W$612,2,0)),0,VLOOKUP(CONCATENATE($B346,BH$2,"SINGLE"),UHF!$V$3:$W$612,2,0))</f>
        <v>0</v>
      </c>
      <c r="BI346" s="11">
        <f>IF(ISNA(VLOOKUP(CONCATENATE($B346,BI$2,"SINGLE"),UHF!$V$3:$W$612,2,0)),0,VLOOKUP(CONCATENATE($B346,BI$2,"SINGLE"),UHF!$V$3:$W$612,2,0))</f>
        <v>0</v>
      </c>
      <c r="BJ346" s="11">
        <f>IF(ISNA(VLOOKUP(CONCATENATE($B346,BJ$2,"SINGLE"),UHF!$V$3:$W$612,2,0)),0,VLOOKUP(CONCATENATE($B346,BJ$2,"SINGLE"),UHF!$V$3:$W$612,2,0))</f>
        <v>0</v>
      </c>
      <c r="BK346" s="11">
        <f>IF(ISNA(VLOOKUP(CONCATENATE($B346,BK$2,"SINGLE"),UHF!$V$3:$W$612,2,0)),0,VLOOKUP(CONCATENATE($B346,BK$2,"SINGLE"),UHF!$V$3:$W$612,2,0))</f>
        <v>0</v>
      </c>
      <c r="BL346" s="11">
        <f>IF(ISNA(VLOOKUP(CONCATENATE($B346,BL$2,"SINGLE"),UHF!$V$3:$W$612,2,0)),0,VLOOKUP(CONCATENATE($B346,BL$2,"SINGLE"),UHF!$V$3:$W$612,2,0))</f>
        <v>0</v>
      </c>
      <c r="BM346" s="11">
        <f>IF(ISNA(VLOOKUP(CONCATENATE($B346,BM$2,"SINGLE"),UHF!$V$3:$W$612,2,0)),0,VLOOKUP(CONCATENATE($B346,BM$2,"SINGLE"),UHF!$V$3:$W$612,2,0))</f>
        <v>0</v>
      </c>
      <c r="BN346" s="11">
        <f>IF(ISNA(VLOOKUP(CONCATENATE($B346,BN$2,"SINGLE"),UHF!$V$3:$W$612,2,0)),0,VLOOKUP(CONCATENATE($B346,BN$2,"SINGLE"),UHF!$V$3:$W$612,2,0))</f>
        <v>0</v>
      </c>
      <c r="BO346" s="11">
        <f>IF(ISNA(VLOOKUP(CONCATENATE($B346,BO$2,"SINGLE"),UHF!$V$3:$W$612,2,0)),0,VLOOKUP(CONCATENATE($B346,BO$2,"SINGLE"),UHF!$V$3:$W$612,2,0))</f>
        <v>0</v>
      </c>
      <c r="BP346" s="11">
        <f>IF(ISNA(VLOOKUP(CONCATENATE($B346,BP$2,"SINGLE"),UHF!$V$3:$W$612,2,0)),0,VLOOKUP(CONCATENATE($B346,BP$2,"SINGLE"),UHF!$V$3:$W$612,2,0))</f>
        <v>0</v>
      </c>
      <c r="BQ346" s="11">
        <f>IF(ISNA(VLOOKUP(CONCATENATE($B346,BQ$2,"SINGLE"),UHF!$V$3:$W$612,2,0)),0,VLOOKUP(CONCATENATE($B346,BQ$2,"SINGLE"),UHF!$V$3:$W$612,2,0))</f>
        <v>0</v>
      </c>
      <c r="BR346" s="54">
        <f>SUM(BF346:BQ346)</f>
        <v>0</v>
      </c>
      <c r="BS346" s="54">
        <f>IF(ISNA(VLOOKUP(CONCATENATE($B346,BS$2,"SINGLE"),'A1'!$V$3:$W$612,2,0)),0,VLOOKUP(CONCATENATE($B346,BS$2,"SINGLE"),'A1'!$V$3:$W$612,2,0))</f>
        <v>0</v>
      </c>
    </row>
    <row r="347" spans="1:71" x14ac:dyDescent="0.2">
      <c r="A347" s="21" t="str">
        <f t="shared" si="2"/>
        <v>345.</v>
      </c>
      <c r="B347" s="8">
        <f>'Seznam-SO'!A347</f>
        <v>0</v>
      </c>
      <c r="C347" s="11">
        <f>IF(ISNA(VLOOKUP(CONCATENATE($B347,C$2,"SINGLE"),'I-SUB'!$V$3:$W$624,2,0)),0,VLOOKUP(CONCATENATE($B347,C$2,"SINGLE"),'I-SUB'!$V$3:$W$624,2,0))</f>
        <v>0</v>
      </c>
      <c r="D347" s="11">
        <f>IF(ISNA(VLOOKUP(CONCATENATE($B347,D$2,"SINGLE"),'I-SUB'!$V$3:$W$624,2,0)),0,VLOOKUP(CONCATENATE($B347,D$2,"SINGLE"),'I-SUB'!$V$3:$W$624,2,0))</f>
        <v>0</v>
      </c>
      <c r="E347" s="11">
        <f>IF(ISNA(VLOOKUP(CONCATENATE($B347,E$2,"SINGLE"),'I-SUB'!$V$3:$W$624,2,0)),0,VLOOKUP(CONCATENATE($B347,E$2,"SINGLE"),'I-SUB'!$V$3:$W$624,2,0))</f>
        <v>0</v>
      </c>
      <c r="F347" s="11">
        <f>IF(ISNA(VLOOKUP(CONCATENATE($B347,F$2,"SINGLE"),'I-SUB'!$V$3:$W$624,2,0)),0,VLOOKUP(CONCATENATE($B347,F$2,"SINGLE"),'I-SUB'!$V$3:$W$624,2,0))</f>
        <v>0</v>
      </c>
      <c r="G347" s="11">
        <f>IF(ISNA(VLOOKUP(CONCATENATE($B347,G$2,"SINGLE"),'I-SUB'!$V$3:$W$624,2,0)),0,VLOOKUP(CONCATENATE($B347,G$2,"SINGLE"),'I-SUB'!$V$3:$W$624,2,0))</f>
        <v>0</v>
      </c>
      <c r="H347" s="11">
        <f>IF(ISNA(VLOOKUP(CONCATENATE($B347,H$2,"SINGLE"),'I-SUB'!$V$3:$W$624,2,0)),0,VLOOKUP(CONCATENATE($B347,H$2,"SINGLE"),'I-SUB'!$V$3:$W$624,2,0))</f>
        <v>0</v>
      </c>
      <c r="I347" s="11">
        <f>IF(ISNA(VLOOKUP(CONCATENATE($B347,I$2,"SINGLE"),'I-SUB'!$V$3:$W$624,2,0)),0,VLOOKUP(CONCATENATE($B347,I$2,"SINGLE"),'I-SUB'!$V$3:$W$624,2,0))</f>
        <v>0</v>
      </c>
      <c r="J347" s="11">
        <f>IF(ISNA(VLOOKUP(CONCATENATE($B347,J$2,"SINGLE"),'I-SUB'!$V$3:$W$624,2,0)),0,VLOOKUP(CONCATENATE($B347,J$2,"SINGLE"),'I-SUB'!$V$3:$W$624,2,0))</f>
        <v>0</v>
      </c>
      <c r="K347" s="11">
        <f>IF(ISNA(VLOOKUP(CONCATENATE($B347,K$2,"SINGLE"),'I-SUB'!$V$3:$W$624,2,0)),0,VLOOKUP(CONCATENATE($B347,K$2,"SINGLE"),'I-SUB'!$V$3:$W$624,2,0))</f>
        <v>0</v>
      </c>
      <c r="L347" s="11">
        <f>IF(ISNA(VLOOKUP(CONCATENATE($B347,L$2,"SINGLE"),'I-SUB'!$V$3:$W$624,2,0)),0,VLOOKUP(CONCATENATE($B347,L$2,"SINGLE"),'I-SUB'!$V$3:$W$624,2,0))</f>
        <v>0</v>
      </c>
      <c r="M347" s="11">
        <f>IF(ISNA(VLOOKUP(CONCATENATE($B347,M$2,"SINGLE"),'I-SUB'!$V$3:$W$624,2,0)),0,VLOOKUP(CONCATENATE($B347,M$2,"SINGLE"),'I-SUB'!$V$3:$W$624,2,0))</f>
        <v>0</v>
      </c>
      <c r="N347" s="11">
        <f>IF(ISNA(VLOOKUP(CONCATENATE($B347,N$2,"SINGLE"),'I-SUB'!$V$3:$W$624,2,0)),0,VLOOKUP(CONCATENATE($B347,N$2,"SINGLE"),'I-SUB'!$V$3:$W$624,2,0))</f>
        <v>0</v>
      </c>
      <c r="O347" s="11">
        <f>IF(ISNA(VLOOKUP(CONCATENATE($B347,O$2,"SINGLE"),'I-SUB'!$V$3:$W$624,2,0)),0,VLOOKUP(CONCATENATE($B347,O$2,"SINGLE"),'I-SUB'!$V$3:$W$624,2,0))</f>
        <v>0</v>
      </c>
      <c r="P347" s="54">
        <f>SUM(C347:O347)</f>
        <v>0</v>
      </c>
      <c r="Q347" s="11">
        <f>IF(ISNA(VLOOKUP(CONCATENATE($B347,Q$2,"SINGLE"),'II-SUB'!$V$3:$W$630,2,0)),0,VLOOKUP(CONCATENATE($B347,Q$2,"SINGLE"),'II-SUB'!$V$3:$W$630,2,0))</f>
        <v>0</v>
      </c>
      <c r="R347" s="11">
        <f>IF(ISNA(VLOOKUP(CONCATENATE($B347,R$2,"SINGLE"),'II-SUB'!$V$3:$W$630,2,0)),0,VLOOKUP(CONCATENATE($B347,R$2,"SINGLE"),'II-SUB'!$V$3:$W$630,2,0))</f>
        <v>0</v>
      </c>
      <c r="S347" s="11">
        <f>IF(ISNA(VLOOKUP(CONCATENATE($B347,S$2,"SINGLE"),'II-SUB'!$V$3:$W$630,2,0)),0,VLOOKUP(CONCATENATE($B347,S$2,"SINGLE"),'II-SUB'!$V$3:$W$630,2,0))</f>
        <v>0</v>
      </c>
      <c r="T347" s="11">
        <f>IF(ISNA(VLOOKUP(CONCATENATE($B347,T$2,"SINGLE"),'II-SUB'!$V$3:$W$630,2,0)),0,VLOOKUP(CONCATENATE($B347,T$2,"SINGLE"),'II-SUB'!$V$3:$W$630,2,0))</f>
        <v>0</v>
      </c>
      <c r="U347" s="11">
        <f>IF(ISNA(VLOOKUP(CONCATENATE($B347,U$2,"SINGLE"),'II-SUB'!$V$3:$W$630,2,0)),0,VLOOKUP(CONCATENATE($B347,U$2,"SINGLE"),'II-SUB'!$V$3:$W$630,2,0))</f>
        <v>0</v>
      </c>
      <c r="V347" s="11">
        <f>IF(ISNA(VLOOKUP(CONCATENATE($B347,V$2,"SINGLE"),'II-SUB'!$V$3:$W$630,2,0)),0,VLOOKUP(CONCATENATE($B347,V$2,"SINGLE"),'II-SUB'!$V$3:$W$630,2,0))</f>
        <v>0</v>
      </c>
      <c r="W347" s="11">
        <f>IF(ISNA(VLOOKUP(CONCATENATE($B347,W$2,"SINGLE"),'II-SUB'!$V$3:$W$630,2,0)),0,VLOOKUP(CONCATENATE($B347,W$2,"SINGLE"),'II-SUB'!$V$3:$W$630,2,0))</f>
        <v>0</v>
      </c>
      <c r="X347" s="11">
        <f>IF(ISNA(VLOOKUP(CONCATENATE($B347,X$2,"SINGLE"),'II-SUB'!$V$3:$W$630,2,0)),0,VLOOKUP(CONCATENATE($B347,X$2,"SINGLE"),'II-SUB'!$V$3:$W$630,2,0))</f>
        <v>0</v>
      </c>
      <c r="Y347" s="11">
        <f>IF(ISNA(VLOOKUP(CONCATENATE($B347,Y$2,"SINGLE"),'II-SUB'!$V$3:$W$630,2,0)),0,VLOOKUP(CONCATENATE($B347,Y$2,"SINGLE"),'II-SUB'!$V$3:$W$630,2,0))</f>
        <v>0</v>
      </c>
      <c r="Z347" s="11">
        <f>IF(ISNA(VLOOKUP(CONCATENATE($B347,Z$2,"SINGLE"),'II-SUB'!$V$3:$W$630,2,0)),0,VLOOKUP(CONCATENATE($B347,Z$2,"SINGLE"),'II-SUB'!$V$3:$W$630,2,0))</f>
        <v>0</v>
      </c>
      <c r="AA347" s="11">
        <f>IF(ISNA(VLOOKUP(CONCATENATE($B347,AA$2,"SINGLE"),'II-SUB'!$V$3:$W$630,2,0)),0,VLOOKUP(CONCATENATE($B347,AA$2,"SINGLE"),'II-SUB'!$V$3:$W$630,2,0))</f>
        <v>0</v>
      </c>
      <c r="AB347" s="11">
        <f>IF(ISNA(VLOOKUP(CONCATENATE($B347,AB$2,"SINGLE"),'II-SUB'!$V$3:$W$630,2,0)),0,VLOOKUP(CONCATENATE($B347,AB$2,"SINGLE"),'II-SUB'!$V$3:$W$630,2,0))</f>
        <v>0</v>
      </c>
      <c r="AC347" s="11">
        <f>IF(ISNA(VLOOKUP(CONCATENATE($B347,AC$2,"SINGLE"),'II-SUB'!$V$3:$W$630,2,0)),0,VLOOKUP(CONCATENATE($B347,AC$2,"SINGLE"),'II-SUB'!$V$3:$W$630,2,0))</f>
        <v>0</v>
      </c>
      <c r="AD347" s="54">
        <f>SUM(Q347:AC347)</f>
        <v>0</v>
      </c>
      <c r="AE347" s="11">
        <f>IF(ISNA(VLOOKUP(CONCATENATE($B347,AE$2,"SINGLE"),MW!$V$3:$W$600,2,0)),0,VLOOKUP(CONCATENATE($B347,AE$2,"SINGLE"),MW!$V$3:$W$600,2,0))</f>
        <v>0</v>
      </c>
      <c r="AF347" s="11">
        <f>IF(ISNA(VLOOKUP(CONCATENATE($B347,AF$2,"SINGLE"),MW!$V$3:$W$600,2,0)),0,VLOOKUP(CONCATENATE($B347,AF$2,"SINGLE"),MW!$V$3:$W$600,2,0))</f>
        <v>0</v>
      </c>
      <c r="AG347" s="11">
        <f>IF(ISNA(VLOOKUP(CONCATENATE($B347,AG$2,"SINGLE"),MW!$V$3:$W$600,2,0)),0,VLOOKUP(CONCATENATE($B347,AG$2,"SINGLE"),MW!$V$3:$W$600,2,0))</f>
        <v>0</v>
      </c>
      <c r="AH347" s="11">
        <f>IF(ISNA(VLOOKUP(CONCATENATE($B347,AH$2,"SINGLE"),MW!$V$3:$W$600,2,0)),0,VLOOKUP(CONCATENATE($B347,AH$2,"SINGLE"),MW!$V$3:$W$600,2,0))</f>
        <v>0</v>
      </c>
      <c r="AI347" s="11">
        <f>IF(ISNA(VLOOKUP(CONCATENATE($B347,AI$2,"SINGLE"),MW!$V$3:$W$600,2,0)),0,VLOOKUP(CONCATENATE($B347,AI$2,"SINGLE"),MW!$V$3:$W$600,2,0))</f>
        <v>0</v>
      </c>
      <c r="AJ347" s="11">
        <f>IF(ISNA(VLOOKUP(CONCATENATE($B347,AJ$2,"SINGLE"),MW!$V$3:$W$600,2,0)),0,VLOOKUP(CONCATENATE($B347,AJ$2,"SINGLE"),MW!$V$3:$W$600,2,0))</f>
        <v>0</v>
      </c>
      <c r="AK347" s="11">
        <f>IF(ISNA(VLOOKUP(CONCATENATE($B347,AK$2,"SINGLE"),MW!$V$3:$W$600,2,0)),0,VLOOKUP(CONCATENATE($B347,AK$2,"SINGLE"),MW!$V$3:$W$600,2,0))</f>
        <v>0</v>
      </c>
      <c r="AL347" s="11">
        <f>IF(ISNA(VLOOKUP(CONCATENATE($B347,AL$2,"SINGLE"),MW!$V$3:$W$600,2,0)),0,VLOOKUP(CONCATENATE($B347,AL$2,"SINGLE"),MW!$V$3:$W$600,2,0))</f>
        <v>0</v>
      </c>
      <c r="AM347" s="11">
        <f>IF(ISNA(VLOOKUP(CONCATENATE($B347,AM$2,"SINGLE"),MW!$V$3:$W$600,2,0)),0,VLOOKUP(CONCATENATE($B347,AM$2,"SINGLE"),MW!$V$3:$W$600,2,0))</f>
        <v>0</v>
      </c>
      <c r="AN347" s="11">
        <f>IF(ISNA(VLOOKUP(CONCATENATE($B347,AN$2,"SINGLE"),MW!$V$3:$W$600,2,0)),0,VLOOKUP(CONCATENATE($B347,AN$2,"SINGLE"),MW!$V$3:$W$600,2,0))</f>
        <v>0</v>
      </c>
      <c r="AO347" s="11">
        <f>IF(ISNA(VLOOKUP(CONCATENATE($B347,AO$2,"SINGLE"),MW!$V$3:$W$600,2,0)),0,VLOOKUP(CONCATENATE($B347,AO$2,"SINGLE"),MW!$V$3:$W$600,2,0))</f>
        <v>0</v>
      </c>
      <c r="AP347" s="54">
        <f>SUM(AE347:AO347)</f>
        <v>0</v>
      </c>
      <c r="AQ347" s="11">
        <f>IF(ISNA(VLOOKUP(CONCATENATE($B347,AQ$2,"SINGLE"),'III-SUB'!$V$3:$W$633,2,0)),0,VLOOKUP(CONCATENATE($B347,AQ$2,"SINGLE"),'III-SUB'!$V$3:$W$633,2,0))</f>
        <v>0</v>
      </c>
      <c r="AR347" s="11">
        <f>IF(ISNA(VLOOKUP(CONCATENATE($B347,AR$2,"SINGLE"),'III-SUB'!$V$3:$W$633,2,0)),0,VLOOKUP(CONCATENATE($B347,AR$2,"SINGLE"),'III-SUB'!$V$3:$W$633,2,0))</f>
        <v>0</v>
      </c>
      <c r="AS347" s="11">
        <f>IF(ISNA(VLOOKUP(CONCATENATE($B347,AS$2,"SINGLE"),'III-SUB'!$V$3:$W$633,2,0)),0,VLOOKUP(CONCATENATE($B347,AS$2,"SINGLE"),'III-SUB'!$V$3:$W$633,2,0))</f>
        <v>0</v>
      </c>
      <c r="AT347" s="11">
        <f>IF(ISNA(VLOOKUP(CONCATENATE($B347,AT$2,"SINGLE"),'III-SUB'!$V$3:$W$633,2,0)),0,VLOOKUP(CONCATENATE($B347,AT$2,"SINGLE"),'III-SUB'!$V$3:$W$633,2,0))</f>
        <v>0</v>
      </c>
      <c r="AU347" s="11">
        <f>IF(ISNA(VLOOKUP(CONCATENATE($B347,AU$2,"SINGLE"),'III-SUB'!$V$3:$W$633,2,0)),0,VLOOKUP(CONCATENATE($B347,AU$2,"SINGLE"),'III-SUB'!$V$3:$W$633,2,0))</f>
        <v>0</v>
      </c>
      <c r="AV347" s="11">
        <f>IF(ISNA(VLOOKUP(CONCATENATE($B347,AV$2,"SINGLE"),'III-SUB'!$V$3:$W$633,2,0)),0,VLOOKUP(CONCATENATE($B347,AV$2,"SINGLE"),'III-SUB'!$V$3:$W$633,2,0))</f>
        <v>0</v>
      </c>
      <c r="AW347" s="11">
        <f>IF(ISNA(VLOOKUP(CONCATENATE($B347,AW$2,"SINGLE"),'III-SUB'!$V$3:$W$633,2,0)),0,VLOOKUP(CONCATENATE($B347,AW$2,"SINGLE"),'III-SUB'!$V$3:$W$633,2,0))</f>
        <v>0</v>
      </c>
      <c r="AX347" s="11">
        <f>IF(ISNA(VLOOKUP(CONCATENATE($B347,AX$2,"SINGLE"),'III-SUB'!$V$3:$W$633,2,0)),0,VLOOKUP(CONCATENATE($B347,AX$2,"SINGLE"),'III-SUB'!$V$3:$W$633,2,0))</f>
        <v>0</v>
      </c>
      <c r="AY347" s="11">
        <f>IF(ISNA(VLOOKUP(CONCATENATE($B347,AY$2,"SINGLE"),'III-SUB'!$V$3:$W$633,2,0)),0,VLOOKUP(CONCATENATE($B347,AY$2,"SINGLE"),'III-SUB'!$V$3:$W$633,2,0))</f>
        <v>0</v>
      </c>
      <c r="AZ347" s="11">
        <f>IF(ISNA(VLOOKUP(CONCATENATE($B347,AZ$2,"SINGLE"),'III-SUB'!$V$3:$W$633,2,0)),0,VLOOKUP(CONCATENATE($B347,AZ$2,"SINGLE"),'III-SUB'!$V$3:$W$633,2,0))</f>
        <v>0</v>
      </c>
      <c r="BA347" s="11">
        <f>IF(ISNA(VLOOKUP(CONCATENATE($B347,BA$2,"SINGLE"),'III-SUB'!$V$3:$W$633,2,0)),0,VLOOKUP(CONCATENATE($B347,BA$2,"SINGLE"),'III-SUB'!$V$3:$W$633,2,0))</f>
        <v>0</v>
      </c>
      <c r="BB347" s="11">
        <f>IF(ISNA(VLOOKUP(CONCATENATE($B347,BB$2,"SINGLE"),'III-SUB'!$V$3:$W$633,2,0)),0,VLOOKUP(CONCATENATE($B347,BB$2,"SINGLE"),'III-SUB'!$V$3:$W$633,2,0))</f>
        <v>0</v>
      </c>
      <c r="BC347" s="11">
        <f>IF(ISNA(VLOOKUP(CONCATENATE($B347,BC$2,"SINGLE"),'III-SUB'!$V$3:$W$633,2,0)),0,VLOOKUP(CONCATENATE($B347,BC$2,"SINGLE"),'III-SUB'!$V$3:$W$633,2,0))</f>
        <v>0</v>
      </c>
      <c r="BD347" s="54">
        <f>SUM(AQ347:BC347)</f>
        <v>0</v>
      </c>
      <c r="BE347" s="54">
        <f>IF(ISNA(VLOOKUP(CONCATENATE($B347,BE$2,"SINGLE"),VHF!$V$3:$W$627,2,0)),0,VLOOKUP(CONCATENATE($B347,BE$2,"SINGLE"),VHF!$V$3:$W$627,2,0))</f>
        <v>0</v>
      </c>
      <c r="BF347" s="11">
        <f>IF(ISNA(VLOOKUP(CONCATENATE($B347,BF$2,"SINGLE"),UHF!$V$3:$W$612,2,0)),0,VLOOKUP(CONCATENATE($B347,BF$2,"SINGLE"),UHF!$V$3:$W$612,2,0))</f>
        <v>0</v>
      </c>
      <c r="BG347" s="11">
        <f>IF(ISNA(VLOOKUP(CONCATENATE($B347,BG$2,"SINGLE"),UHF!$V$3:$W$612,2,0)),0,VLOOKUP(CONCATENATE($B347,BG$2,"SINGLE"),UHF!$V$3:$W$612,2,0))</f>
        <v>0</v>
      </c>
      <c r="BH347" s="11">
        <f>IF(ISNA(VLOOKUP(CONCATENATE($B347,BH$2,"SINGLE"),UHF!$V$3:$W$612,2,0)),0,VLOOKUP(CONCATENATE($B347,BH$2,"SINGLE"),UHF!$V$3:$W$612,2,0))</f>
        <v>0</v>
      </c>
      <c r="BI347" s="11">
        <f>IF(ISNA(VLOOKUP(CONCATENATE($B347,BI$2,"SINGLE"),UHF!$V$3:$W$612,2,0)),0,VLOOKUP(CONCATENATE($B347,BI$2,"SINGLE"),UHF!$V$3:$W$612,2,0))</f>
        <v>0</v>
      </c>
      <c r="BJ347" s="11">
        <f>IF(ISNA(VLOOKUP(CONCATENATE($B347,BJ$2,"SINGLE"),UHF!$V$3:$W$612,2,0)),0,VLOOKUP(CONCATENATE($B347,BJ$2,"SINGLE"),UHF!$V$3:$W$612,2,0))</f>
        <v>0</v>
      </c>
      <c r="BK347" s="11">
        <f>IF(ISNA(VLOOKUP(CONCATENATE($B347,BK$2,"SINGLE"),UHF!$V$3:$W$612,2,0)),0,VLOOKUP(CONCATENATE($B347,BK$2,"SINGLE"),UHF!$V$3:$W$612,2,0))</f>
        <v>0</v>
      </c>
      <c r="BL347" s="11">
        <f>IF(ISNA(VLOOKUP(CONCATENATE($B347,BL$2,"SINGLE"),UHF!$V$3:$W$612,2,0)),0,VLOOKUP(CONCATENATE($B347,BL$2,"SINGLE"),UHF!$V$3:$W$612,2,0))</f>
        <v>0</v>
      </c>
      <c r="BM347" s="11">
        <f>IF(ISNA(VLOOKUP(CONCATENATE($B347,BM$2,"SINGLE"),UHF!$V$3:$W$612,2,0)),0,VLOOKUP(CONCATENATE($B347,BM$2,"SINGLE"),UHF!$V$3:$W$612,2,0))</f>
        <v>0</v>
      </c>
      <c r="BN347" s="11">
        <f>IF(ISNA(VLOOKUP(CONCATENATE($B347,BN$2,"SINGLE"),UHF!$V$3:$W$612,2,0)),0,VLOOKUP(CONCATENATE($B347,BN$2,"SINGLE"),UHF!$V$3:$W$612,2,0))</f>
        <v>0</v>
      </c>
      <c r="BO347" s="11">
        <f>IF(ISNA(VLOOKUP(CONCATENATE($B347,BO$2,"SINGLE"),UHF!$V$3:$W$612,2,0)),0,VLOOKUP(CONCATENATE($B347,BO$2,"SINGLE"),UHF!$V$3:$W$612,2,0))</f>
        <v>0</v>
      </c>
      <c r="BP347" s="11">
        <f>IF(ISNA(VLOOKUP(CONCATENATE($B347,BP$2,"SINGLE"),UHF!$V$3:$W$612,2,0)),0,VLOOKUP(CONCATENATE($B347,BP$2,"SINGLE"),UHF!$V$3:$W$612,2,0))</f>
        <v>0</v>
      </c>
      <c r="BQ347" s="11">
        <f>IF(ISNA(VLOOKUP(CONCATENATE($B347,BQ$2,"SINGLE"),UHF!$V$3:$W$612,2,0)),0,VLOOKUP(CONCATENATE($B347,BQ$2,"SINGLE"),UHF!$V$3:$W$612,2,0))</f>
        <v>0</v>
      </c>
      <c r="BR347" s="54">
        <f>SUM(BF347:BQ347)</f>
        <v>0</v>
      </c>
      <c r="BS347" s="54">
        <f>IF(ISNA(VLOOKUP(CONCATENATE($B347,BS$2,"SINGLE"),'A1'!$V$3:$W$612,2,0)),0,VLOOKUP(CONCATENATE($B347,BS$2,"SINGLE"),'A1'!$V$3:$W$612,2,0))</f>
        <v>0</v>
      </c>
    </row>
    <row r="348" spans="1:71" x14ac:dyDescent="0.2">
      <c r="A348" s="21" t="str">
        <f t="shared" si="2"/>
        <v>346.</v>
      </c>
      <c r="B348" s="8">
        <f>'Seznam-SO'!A348</f>
        <v>0</v>
      </c>
      <c r="C348" s="11">
        <f>IF(ISNA(VLOOKUP(CONCATENATE($B348,C$2,"SINGLE"),'I-SUB'!$V$3:$W$624,2,0)),0,VLOOKUP(CONCATENATE($B348,C$2,"SINGLE"),'I-SUB'!$V$3:$W$624,2,0))</f>
        <v>0</v>
      </c>
      <c r="D348" s="11">
        <f>IF(ISNA(VLOOKUP(CONCATENATE($B348,D$2,"SINGLE"),'I-SUB'!$V$3:$W$624,2,0)),0,VLOOKUP(CONCATENATE($B348,D$2,"SINGLE"),'I-SUB'!$V$3:$W$624,2,0))</f>
        <v>0</v>
      </c>
      <c r="E348" s="11">
        <f>IF(ISNA(VLOOKUP(CONCATENATE($B348,E$2,"SINGLE"),'I-SUB'!$V$3:$W$624,2,0)),0,VLOOKUP(CONCATENATE($B348,E$2,"SINGLE"),'I-SUB'!$V$3:$W$624,2,0))</f>
        <v>0</v>
      </c>
      <c r="F348" s="11">
        <f>IF(ISNA(VLOOKUP(CONCATENATE($B348,F$2,"SINGLE"),'I-SUB'!$V$3:$W$624,2,0)),0,VLOOKUP(CONCATENATE($B348,F$2,"SINGLE"),'I-SUB'!$V$3:$W$624,2,0))</f>
        <v>0</v>
      </c>
      <c r="G348" s="11">
        <f>IF(ISNA(VLOOKUP(CONCATENATE($B348,G$2,"SINGLE"),'I-SUB'!$V$3:$W$624,2,0)),0,VLOOKUP(CONCATENATE($B348,G$2,"SINGLE"),'I-SUB'!$V$3:$W$624,2,0))</f>
        <v>0</v>
      </c>
      <c r="H348" s="11">
        <f>IF(ISNA(VLOOKUP(CONCATENATE($B348,H$2,"SINGLE"),'I-SUB'!$V$3:$W$624,2,0)),0,VLOOKUP(CONCATENATE($B348,H$2,"SINGLE"),'I-SUB'!$V$3:$W$624,2,0))</f>
        <v>0</v>
      </c>
      <c r="I348" s="11">
        <f>IF(ISNA(VLOOKUP(CONCATENATE($B348,I$2,"SINGLE"),'I-SUB'!$V$3:$W$624,2,0)),0,VLOOKUP(CONCATENATE($B348,I$2,"SINGLE"),'I-SUB'!$V$3:$W$624,2,0))</f>
        <v>0</v>
      </c>
      <c r="J348" s="11">
        <f>IF(ISNA(VLOOKUP(CONCATENATE($B348,J$2,"SINGLE"),'I-SUB'!$V$3:$W$624,2,0)),0,VLOOKUP(CONCATENATE($B348,J$2,"SINGLE"),'I-SUB'!$V$3:$W$624,2,0))</f>
        <v>0</v>
      </c>
      <c r="K348" s="11">
        <f>IF(ISNA(VLOOKUP(CONCATENATE($B348,K$2,"SINGLE"),'I-SUB'!$V$3:$W$624,2,0)),0,VLOOKUP(CONCATENATE($B348,K$2,"SINGLE"),'I-SUB'!$V$3:$W$624,2,0))</f>
        <v>0</v>
      </c>
      <c r="L348" s="11">
        <f>IF(ISNA(VLOOKUP(CONCATENATE($B348,L$2,"SINGLE"),'I-SUB'!$V$3:$W$624,2,0)),0,VLOOKUP(CONCATENATE($B348,L$2,"SINGLE"),'I-SUB'!$V$3:$W$624,2,0))</f>
        <v>0</v>
      </c>
      <c r="M348" s="11">
        <f>IF(ISNA(VLOOKUP(CONCATENATE($B348,M$2,"SINGLE"),'I-SUB'!$V$3:$W$624,2,0)),0,VLOOKUP(CONCATENATE($B348,M$2,"SINGLE"),'I-SUB'!$V$3:$W$624,2,0))</f>
        <v>0</v>
      </c>
      <c r="N348" s="11">
        <f>IF(ISNA(VLOOKUP(CONCATENATE($B348,N$2,"SINGLE"),'I-SUB'!$V$3:$W$624,2,0)),0,VLOOKUP(CONCATENATE($B348,N$2,"SINGLE"),'I-SUB'!$V$3:$W$624,2,0))</f>
        <v>0</v>
      </c>
      <c r="O348" s="11">
        <f>IF(ISNA(VLOOKUP(CONCATENATE($B348,O$2,"SINGLE"),'I-SUB'!$V$3:$W$624,2,0)),0,VLOOKUP(CONCATENATE($B348,O$2,"SINGLE"),'I-SUB'!$V$3:$W$624,2,0))</f>
        <v>0</v>
      </c>
      <c r="P348" s="54">
        <f>SUM(C348:O348)</f>
        <v>0</v>
      </c>
      <c r="Q348" s="11">
        <f>IF(ISNA(VLOOKUP(CONCATENATE($B348,Q$2,"SINGLE"),'II-SUB'!$V$3:$W$630,2,0)),0,VLOOKUP(CONCATENATE($B348,Q$2,"SINGLE"),'II-SUB'!$V$3:$W$630,2,0))</f>
        <v>0</v>
      </c>
      <c r="R348" s="11">
        <f>IF(ISNA(VLOOKUP(CONCATENATE($B348,R$2,"SINGLE"),'II-SUB'!$V$3:$W$630,2,0)),0,VLOOKUP(CONCATENATE($B348,R$2,"SINGLE"),'II-SUB'!$V$3:$W$630,2,0))</f>
        <v>0</v>
      </c>
      <c r="S348" s="11">
        <f>IF(ISNA(VLOOKUP(CONCATENATE($B348,S$2,"SINGLE"),'II-SUB'!$V$3:$W$630,2,0)),0,VLOOKUP(CONCATENATE($B348,S$2,"SINGLE"),'II-SUB'!$V$3:$W$630,2,0))</f>
        <v>0</v>
      </c>
      <c r="T348" s="11">
        <f>IF(ISNA(VLOOKUP(CONCATENATE($B348,T$2,"SINGLE"),'II-SUB'!$V$3:$W$630,2,0)),0,VLOOKUP(CONCATENATE($B348,T$2,"SINGLE"),'II-SUB'!$V$3:$W$630,2,0))</f>
        <v>0</v>
      </c>
      <c r="U348" s="11">
        <f>IF(ISNA(VLOOKUP(CONCATENATE($B348,U$2,"SINGLE"),'II-SUB'!$V$3:$W$630,2,0)),0,VLOOKUP(CONCATENATE($B348,U$2,"SINGLE"),'II-SUB'!$V$3:$W$630,2,0))</f>
        <v>0</v>
      </c>
      <c r="V348" s="11">
        <f>IF(ISNA(VLOOKUP(CONCATENATE($B348,V$2,"SINGLE"),'II-SUB'!$V$3:$W$630,2,0)),0,VLOOKUP(CONCATENATE($B348,V$2,"SINGLE"),'II-SUB'!$V$3:$W$630,2,0))</f>
        <v>0</v>
      </c>
      <c r="W348" s="11">
        <f>IF(ISNA(VLOOKUP(CONCATENATE($B348,W$2,"SINGLE"),'II-SUB'!$V$3:$W$630,2,0)),0,VLOOKUP(CONCATENATE($B348,W$2,"SINGLE"),'II-SUB'!$V$3:$W$630,2,0))</f>
        <v>0</v>
      </c>
      <c r="X348" s="11">
        <f>IF(ISNA(VLOOKUP(CONCATENATE($B348,X$2,"SINGLE"),'II-SUB'!$V$3:$W$630,2,0)),0,VLOOKUP(CONCATENATE($B348,X$2,"SINGLE"),'II-SUB'!$V$3:$W$630,2,0))</f>
        <v>0</v>
      </c>
      <c r="Y348" s="11">
        <f>IF(ISNA(VLOOKUP(CONCATENATE($B348,Y$2,"SINGLE"),'II-SUB'!$V$3:$W$630,2,0)),0,VLOOKUP(CONCATENATE($B348,Y$2,"SINGLE"),'II-SUB'!$V$3:$W$630,2,0))</f>
        <v>0</v>
      </c>
      <c r="Z348" s="11">
        <f>IF(ISNA(VLOOKUP(CONCATENATE($B348,Z$2,"SINGLE"),'II-SUB'!$V$3:$W$630,2,0)),0,VLOOKUP(CONCATENATE($B348,Z$2,"SINGLE"),'II-SUB'!$V$3:$W$630,2,0))</f>
        <v>0</v>
      </c>
      <c r="AA348" s="11">
        <f>IF(ISNA(VLOOKUP(CONCATENATE($B348,AA$2,"SINGLE"),'II-SUB'!$V$3:$W$630,2,0)),0,VLOOKUP(CONCATENATE($B348,AA$2,"SINGLE"),'II-SUB'!$V$3:$W$630,2,0))</f>
        <v>0</v>
      </c>
      <c r="AB348" s="11">
        <f>IF(ISNA(VLOOKUP(CONCATENATE($B348,AB$2,"SINGLE"),'II-SUB'!$V$3:$W$630,2,0)),0,VLOOKUP(CONCATENATE($B348,AB$2,"SINGLE"),'II-SUB'!$V$3:$W$630,2,0))</f>
        <v>0</v>
      </c>
      <c r="AC348" s="11">
        <f>IF(ISNA(VLOOKUP(CONCATENATE($B348,AC$2,"SINGLE"),'II-SUB'!$V$3:$W$630,2,0)),0,VLOOKUP(CONCATENATE($B348,AC$2,"SINGLE"),'II-SUB'!$V$3:$W$630,2,0))</f>
        <v>0</v>
      </c>
      <c r="AD348" s="54">
        <f>SUM(Q348:AC348)</f>
        <v>0</v>
      </c>
      <c r="AE348" s="11">
        <f>IF(ISNA(VLOOKUP(CONCATENATE($B348,AE$2,"SINGLE"),MW!$V$3:$W$600,2,0)),0,VLOOKUP(CONCATENATE($B348,AE$2,"SINGLE"),MW!$V$3:$W$600,2,0))</f>
        <v>0</v>
      </c>
      <c r="AF348" s="11">
        <f>IF(ISNA(VLOOKUP(CONCATENATE($B348,AF$2,"SINGLE"),MW!$V$3:$W$600,2,0)),0,VLOOKUP(CONCATENATE($B348,AF$2,"SINGLE"),MW!$V$3:$W$600,2,0))</f>
        <v>0</v>
      </c>
      <c r="AG348" s="11">
        <f>IF(ISNA(VLOOKUP(CONCATENATE($B348,AG$2,"SINGLE"),MW!$V$3:$W$600,2,0)),0,VLOOKUP(CONCATENATE($B348,AG$2,"SINGLE"),MW!$V$3:$W$600,2,0))</f>
        <v>0</v>
      </c>
      <c r="AH348" s="11">
        <f>IF(ISNA(VLOOKUP(CONCATENATE($B348,AH$2,"SINGLE"),MW!$V$3:$W$600,2,0)),0,VLOOKUP(CONCATENATE($B348,AH$2,"SINGLE"),MW!$V$3:$W$600,2,0))</f>
        <v>0</v>
      </c>
      <c r="AI348" s="11">
        <f>IF(ISNA(VLOOKUP(CONCATENATE($B348,AI$2,"SINGLE"),MW!$V$3:$W$600,2,0)),0,VLOOKUP(CONCATENATE($B348,AI$2,"SINGLE"),MW!$V$3:$W$600,2,0))</f>
        <v>0</v>
      </c>
      <c r="AJ348" s="11">
        <f>IF(ISNA(VLOOKUP(CONCATENATE($B348,AJ$2,"SINGLE"),MW!$V$3:$W$600,2,0)),0,VLOOKUP(CONCATENATE($B348,AJ$2,"SINGLE"),MW!$V$3:$W$600,2,0))</f>
        <v>0</v>
      </c>
      <c r="AK348" s="11">
        <f>IF(ISNA(VLOOKUP(CONCATENATE($B348,AK$2,"SINGLE"),MW!$V$3:$W$600,2,0)),0,VLOOKUP(CONCATENATE($B348,AK$2,"SINGLE"),MW!$V$3:$W$600,2,0))</f>
        <v>0</v>
      </c>
      <c r="AL348" s="11">
        <f>IF(ISNA(VLOOKUP(CONCATENATE($B348,AL$2,"SINGLE"),MW!$V$3:$W$600,2,0)),0,VLOOKUP(CONCATENATE($B348,AL$2,"SINGLE"),MW!$V$3:$W$600,2,0))</f>
        <v>0</v>
      </c>
      <c r="AM348" s="11">
        <f>IF(ISNA(VLOOKUP(CONCATENATE($B348,AM$2,"SINGLE"),MW!$V$3:$W$600,2,0)),0,VLOOKUP(CONCATENATE($B348,AM$2,"SINGLE"),MW!$V$3:$W$600,2,0))</f>
        <v>0</v>
      </c>
      <c r="AN348" s="11">
        <f>IF(ISNA(VLOOKUP(CONCATENATE($B348,AN$2,"SINGLE"),MW!$V$3:$W$600,2,0)),0,VLOOKUP(CONCATENATE($B348,AN$2,"SINGLE"),MW!$V$3:$W$600,2,0))</f>
        <v>0</v>
      </c>
      <c r="AO348" s="11">
        <f>IF(ISNA(VLOOKUP(CONCATENATE($B348,AO$2,"SINGLE"),MW!$V$3:$W$600,2,0)),0,VLOOKUP(CONCATENATE($B348,AO$2,"SINGLE"),MW!$V$3:$W$600,2,0))</f>
        <v>0</v>
      </c>
      <c r="AP348" s="54">
        <f>SUM(AE348:AO348)</f>
        <v>0</v>
      </c>
      <c r="AQ348" s="11">
        <f>IF(ISNA(VLOOKUP(CONCATENATE($B348,AQ$2,"SINGLE"),'III-SUB'!$V$3:$W$633,2,0)),0,VLOOKUP(CONCATENATE($B348,AQ$2,"SINGLE"),'III-SUB'!$V$3:$W$633,2,0))</f>
        <v>0</v>
      </c>
      <c r="AR348" s="11">
        <f>IF(ISNA(VLOOKUP(CONCATENATE($B348,AR$2,"SINGLE"),'III-SUB'!$V$3:$W$633,2,0)),0,VLOOKUP(CONCATENATE($B348,AR$2,"SINGLE"),'III-SUB'!$V$3:$W$633,2,0))</f>
        <v>0</v>
      </c>
      <c r="AS348" s="11">
        <f>IF(ISNA(VLOOKUP(CONCATENATE($B348,AS$2,"SINGLE"),'III-SUB'!$V$3:$W$633,2,0)),0,VLOOKUP(CONCATENATE($B348,AS$2,"SINGLE"),'III-SUB'!$V$3:$W$633,2,0))</f>
        <v>0</v>
      </c>
      <c r="AT348" s="11">
        <f>IF(ISNA(VLOOKUP(CONCATENATE($B348,AT$2,"SINGLE"),'III-SUB'!$V$3:$W$633,2,0)),0,VLOOKUP(CONCATENATE($B348,AT$2,"SINGLE"),'III-SUB'!$V$3:$W$633,2,0))</f>
        <v>0</v>
      </c>
      <c r="AU348" s="11">
        <f>IF(ISNA(VLOOKUP(CONCATENATE($B348,AU$2,"SINGLE"),'III-SUB'!$V$3:$W$633,2,0)),0,VLOOKUP(CONCATENATE($B348,AU$2,"SINGLE"),'III-SUB'!$V$3:$W$633,2,0))</f>
        <v>0</v>
      </c>
      <c r="AV348" s="11">
        <f>IF(ISNA(VLOOKUP(CONCATENATE($B348,AV$2,"SINGLE"),'III-SUB'!$V$3:$W$633,2,0)),0,VLOOKUP(CONCATENATE($B348,AV$2,"SINGLE"),'III-SUB'!$V$3:$W$633,2,0))</f>
        <v>0</v>
      </c>
      <c r="AW348" s="11">
        <f>IF(ISNA(VLOOKUP(CONCATENATE($B348,AW$2,"SINGLE"),'III-SUB'!$V$3:$W$633,2,0)),0,VLOOKUP(CONCATENATE($B348,AW$2,"SINGLE"),'III-SUB'!$V$3:$W$633,2,0))</f>
        <v>0</v>
      </c>
      <c r="AX348" s="11">
        <f>IF(ISNA(VLOOKUP(CONCATENATE($B348,AX$2,"SINGLE"),'III-SUB'!$V$3:$W$633,2,0)),0,VLOOKUP(CONCATENATE($B348,AX$2,"SINGLE"),'III-SUB'!$V$3:$W$633,2,0))</f>
        <v>0</v>
      </c>
      <c r="AY348" s="11">
        <f>IF(ISNA(VLOOKUP(CONCATENATE($B348,AY$2,"SINGLE"),'III-SUB'!$V$3:$W$633,2,0)),0,VLOOKUP(CONCATENATE($B348,AY$2,"SINGLE"),'III-SUB'!$V$3:$W$633,2,0))</f>
        <v>0</v>
      </c>
      <c r="AZ348" s="11">
        <f>IF(ISNA(VLOOKUP(CONCATENATE($B348,AZ$2,"SINGLE"),'III-SUB'!$V$3:$W$633,2,0)),0,VLOOKUP(CONCATENATE($B348,AZ$2,"SINGLE"),'III-SUB'!$V$3:$W$633,2,0))</f>
        <v>0</v>
      </c>
      <c r="BA348" s="11">
        <f>IF(ISNA(VLOOKUP(CONCATENATE($B348,BA$2,"SINGLE"),'III-SUB'!$V$3:$W$633,2,0)),0,VLOOKUP(CONCATENATE($B348,BA$2,"SINGLE"),'III-SUB'!$V$3:$W$633,2,0))</f>
        <v>0</v>
      </c>
      <c r="BB348" s="11">
        <f>IF(ISNA(VLOOKUP(CONCATENATE($B348,BB$2,"SINGLE"),'III-SUB'!$V$3:$W$633,2,0)),0,VLOOKUP(CONCATENATE($B348,BB$2,"SINGLE"),'III-SUB'!$V$3:$W$633,2,0))</f>
        <v>0</v>
      </c>
      <c r="BC348" s="11">
        <f>IF(ISNA(VLOOKUP(CONCATENATE($B348,BC$2,"SINGLE"),'III-SUB'!$V$3:$W$633,2,0)),0,VLOOKUP(CONCATENATE($B348,BC$2,"SINGLE"),'III-SUB'!$V$3:$W$633,2,0))</f>
        <v>0</v>
      </c>
      <c r="BD348" s="54">
        <f>SUM(AQ348:BC348)</f>
        <v>0</v>
      </c>
      <c r="BE348" s="54">
        <f>IF(ISNA(VLOOKUP(CONCATENATE($B348,BE$2,"SINGLE"),VHF!$V$3:$W$627,2,0)),0,VLOOKUP(CONCATENATE($B348,BE$2,"SINGLE"),VHF!$V$3:$W$627,2,0))</f>
        <v>0</v>
      </c>
      <c r="BF348" s="11">
        <f>IF(ISNA(VLOOKUP(CONCATENATE($B348,BF$2,"SINGLE"),UHF!$V$3:$W$612,2,0)),0,VLOOKUP(CONCATENATE($B348,BF$2,"SINGLE"),UHF!$V$3:$W$612,2,0))</f>
        <v>0</v>
      </c>
      <c r="BG348" s="11">
        <f>IF(ISNA(VLOOKUP(CONCATENATE($B348,BG$2,"SINGLE"),UHF!$V$3:$W$612,2,0)),0,VLOOKUP(CONCATENATE($B348,BG$2,"SINGLE"),UHF!$V$3:$W$612,2,0))</f>
        <v>0</v>
      </c>
      <c r="BH348" s="11">
        <f>IF(ISNA(VLOOKUP(CONCATENATE($B348,BH$2,"SINGLE"),UHF!$V$3:$W$612,2,0)),0,VLOOKUP(CONCATENATE($B348,BH$2,"SINGLE"),UHF!$V$3:$W$612,2,0))</f>
        <v>0</v>
      </c>
      <c r="BI348" s="11">
        <f>IF(ISNA(VLOOKUP(CONCATENATE($B348,BI$2,"SINGLE"),UHF!$V$3:$W$612,2,0)),0,VLOOKUP(CONCATENATE($B348,BI$2,"SINGLE"),UHF!$V$3:$W$612,2,0))</f>
        <v>0</v>
      </c>
      <c r="BJ348" s="11">
        <f>IF(ISNA(VLOOKUP(CONCATENATE($B348,BJ$2,"SINGLE"),UHF!$V$3:$W$612,2,0)),0,VLOOKUP(CONCATENATE($B348,BJ$2,"SINGLE"),UHF!$V$3:$W$612,2,0))</f>
        <v>0</v>
      </c>
      <c r="BK348" s="11">
        <f>IF(ISNA(VLOOKUP(CONCATENATE($B348,BK$2,"SINGLE"),UHF!$V$3:$W$612,2,0)),0,VLOOKUP(CONCATENATE($B348,BK$2,"SINGLE"),UHF!$V$3:$W$612,2,0))</f>
        <v>0</v>
      </c>
      <c r="BL348" s="11">
        <f>IF(ISNA(VLOOKUP(CONCATENATE($B348,BL$2,"SINGLE"),UHF!$V$3:$W$612,2,0)),0,VLOOKUP(CONCATENATE($B348,BL$2,"SINGLE"),UHF!$V$3:$W$612,2,0))</f>
        <v>0</v>
      </c>
      <c r="BM348" s="11">
        <f>IF(ISNA(VLOOKUP(CONCATENATE($B348,BM$2,"SINGLE"),UHF!$V$3:$W$612,2,0)),0,VLOOKUP(CONCATENATE($B348,BM$2,"SINGLE"),UHF!$V$3:$W$612,2,0))</f>
        <v>0</v>
      </c>
      <c r="BN348" s="11">
        <f>IF(ISNA(VLOOKUP(CONCATENATE($B348,BN$2,"SINGLE"),UHF!$V$3:$W$612,2,0)),0,VLOOKUP(CONCATENATE($B348,BN$2,"SINGLE"),UHF!$V$3:$W$612,2,0))</f>
        <v>0</v>
      </c>
      <c r="BO348" s="11">
        <f>IF(ISNA(VLOOKUP(CONCATENATE($B348,BO$2,"SINGLE"),UHF!$V$3:$W$612,2,0)),0,VLOOKUP(CONCATENATE($B348,BO$2,"SINGLE"),UHF!$V$3:$W$612,2,0))</f>
        <v>0</v>
      </c>
      <c r="BP348" s="11">
        <f>IF(ISNA(VLOOKUP(CONCATENATE($B348,BP$2,"SINGLE"),UHF!$V$3:$W$612,2,0)),0,VLOOKUP(CONCATENATE($B348,BP$2,"SINGLE"),UHF!$V$3:$W$612,2,0))</f>
        <v>0</v>
      </c>
      <c r="BQ348" s="11">
        <f>IF(ISNA(VLOOKUP(CONCATENATE($B348,BQ$2,"SINGLE"),UHF!$V$3:$W$612,2,0)),0,VLOOKUP(CONCATENATE($B348,BQ$2,"SINGLE"),UHF!$V$3:$W$612,2,0))</f>
        <v>0</v>
      </c>
      <c r="BR348" s="54">
        <f>SUM(BF348:BQ348)</f>
        <v>0</v>
      </c>
      <c r="BS348" s="54">
        <f>IF(ISNA(VLOOKUP(CONCATENATE($B348,BS$2,"SINGLE"),'A1'!$V$3:$W$612,2,0)),0,VLOOKUP(CONCATENATE($B348,BS$2,"SINGLE"),'A1'!$V$3:$W$612,2,0))</f>
        <v>0</v>
      </c>
    </row>
    <row r="349" spans="1:71" x14ac:dyDescent="0.2">
      <c r="A349" s="21" t="str">
        <f t="shared" si="2"/>
        <v>347.</v>
      </c>
      <c r="B349" s="8">
        <f>'Seznam-SO'!A349</f>
        <v>0</v>
      </c>
      <c r="C349" s="11">
        <f>IF(ISNA(VLOOKUP(CONCATENATE($B349,C$2,"SINGLE"),'I-SUB'!$V$3:$W$624,2,0)),0,VLOOKUP(CONCATENATE($B349,C$2,"SINGLE"),'I-SUB'!$V$3:$W$624,2,0))</f>
        <v>0</v>
      </c>
      <c r="D349" s="11">
        <f>IF(ISNA(VLOOKUP(CONCATENATE($B349,D$2,"SINGLE"),'I-SUB'!$V$3:$W$624,2,0)),0,VLOOKUP(CONCATENATE($B349,D$2,"SINGLE"),'I-SUB'!$V$3:$W$624,2,0))</f>
        <v>0</v>
      </c>
      <c r="E349" s="11">
        <f>IF(ISNA(VLOOKUP(CONCATENATE($B349,E$2,"SINGLE"),'I-SUB'!$V$3:$W$624,2,0)),0,VLOOKUP(CONCATENATE($B349,E$2,"SINGLE"),'I-SUB'!$V$3:$W$624,2,0))</f>
        <v>0</v>
      </c>
      <c r="F349" s="11">
        <f>IF(ISNA(VLOOKUP(CONCATENATE($B349,F$2,"SINGLE"),'I-SUB'!$V$3:$W$624,2,0)),0,VLOOKUP(CONCATENATE($B349,F$2,"SINGLE"),'I-SUB'!$V$3:$W$624,2,0))</f>
        <v>0</v>
      </c>
      <c r="G349" s="11">
        <f>IF(ISNA(VLOOKUP(CONCATENATE($B349,G$2,"SINGLE"),'I-SUB'!$V$3:$W$624,2,0)),0,VLOOKUP(CONCATENATE($B349,G$2,"SINGLE"),'I-SUB'!$V$3:$W$624,2,0))</f>
        <v>0</v>
      </c>
      <c r="H349" s="11">
        <f>IF(ISNA(VLOOKUP(CONCATENATE($B349,H$2,"SINGLE"),'I-SUB'!$V$3:$W$624,2,0)),0,VLOOKUP(CONCATENATE($B349,H$2,"SINGLE"),'I-SUB'!$V$3:$W$624,2,0))</f>
        <v>0</v>
      </c>
      <c r="I349" s="11">
        <f>IF(ISNA(VLOOKUP(CONCATENATE($B349,I$2,"SINGLE"),'I-SUB'!$V$3:$W$624,2,0)),0,VLOOKUP(CONCATENATE($B349,I$2,"SINGLE"),'I-SUB'!$V$3:$W$624,2,0))</f>
        <v>0</v>
      </c>
      <c r="J349" s="11">
        <f>IF(ISNA(VLOOKUP(CONCATENATE($B349,J$2,"SINGLE"),'I-SUB'!$V$3:$W$624,2,0)),0,VLOOKUP(CONCATENATE($B349,J$2,"SINGLE"),'I-SUB'!$V$3:$W$624,2,0))</f>
        <v>0</v>
      </c>
      <c r="K349" s="11">
        <f>IF(ISNA(VLOOKUP(CONCATENATE($B349,K$2,"SINGLE"),'I-SUB'!$V$3:$W$624,2,0)),0,VLOOKUP(CONCATENATE($B349,K$2,"SINGLE"),'I-SUB'!$V$3:$W$624,2,0))</f>
        <v>0</v>
      </c>
      <c r="L349" s="11">
        <f>IF(ISNA(VLOOKUP(CONCATENATE($B349,L$2,"SINGLE"),'I-SUB'!$V$3:$W$624,2,0)),0,VLOOKUP(CONCATENATE($B349,L$2,"SINGLE"),'I-SUB'!$V$3:$W$624,2,0))</f>
        <v>0</v>
      </c>
      <c r="M349" s="11">
        <f>IF(ISNA(VLOOKUP(CONCATENATE($B349,M$2,"SINGLE"),'I-SUB'!$V$3:$W$624,2,0)),0,VLOOKUP(CONCATENATE($B349,M$2,"SINGLE"),'I-SUB'!$V$3:$W$624,2,0))</f>
        <v>0</v>
      </c>
      <c r="N349" s="11">
        <f>IF(ISNA(VLOOKUP(CONCATENATE($B349,N$2,"SINGLE"),'I-SUB'!$V$3:$W$624,2,0)),0,VLOOKUP(CONCATENATE($B349,N$2,"SINGLE"),'I-SUB'!$V$3:$W$624,2,0))</f>
        <v>0</v>
      </c>
      <c r="O349" s="11">
        <f>IF(ISNA(VLOOKUP(CONCATENATE($B349,O$2,"SINGLE"),'I-SUB'!$V$3:$W$624,2,0)),0,VLOOKUP(CONCATENATE($B349,O$2,"SINGLE"),'I-SUB'!$V$3:$W$624,2,0))</f>
        <v>0</v>
      </c>
      <c r="P349" s="54">
        <f>SUM(C349:O349)</f>
        <v>0</v>
      </c>
      <c r="Q349" s="11">
        <f>IF(ISNA(VLOOKUP(CONCATENATE($B349,Q$2,"SINGLE"),'II-SUB'!$V$3:$W$630,2,0)),0,VLOOKUP(CONCATENATE($B349,Q$2,"SINGLE"),'II-SUB'!$V$3:$W$630,2,0))</f>
        <v>0</v>
      </c>
      <c r="R349" s="11">
        <f>IF(ISNA(VLOOKUP(CONCATENATE($B349,R$2,"SINGLE"),'II-SUB'!$V$3:$W$630,2,0)),0,VLOOKUP(CONCATENATE($B349,R$2,"SINGLE"),'II-SUB'!$V$3:$W$630,2,0))</f>
        <v>0</v>
      </c>
      <c r="S349" s="11">
        <f>IF(ISNA(VLOOKUP(CONCATENATE($B349,S$2,"SINGLE"),'II-SUB'!$V$3:$W$630,2,0)),0,VLOOKUP(CONCATENATE($B349,S$2,"SINGLE"),'II-SUB'!$V$3:$W$630,2,0))</f>
        <v>0</v>
      </c>
      <c r="T349" s="11">
        <f>IF(ISNA(VLOOKUP(CONCATENATE($B349,T$2,"SINGLE"),'II-SUB'!$V$3:$W$630,2,0)),0,VLOOKUP(CONCATENATE($B349,T$2,"SINGLE"),'II-SUB'!$V$3:$W$630,2,0))</f>
        <v>0</v>
      </c>
      <c r="U349" s="11">
        <f>IF(ISNA(VLOOKUP(CONCATENATE($B349,U$2,"SINGLE"),'II-SUB'!$V$3:$W$630,2,0)),0,VLOOKUP(CONCATENATE($B349,U$2,"SINGLE"),'II-SUB'!$V$3:$W$630,2,0))</f>
        <v>0</v>
      </c>
      <c r="V349" s="11">
        <f>IF(ISNA(VLOOKUP(CONCATENATE($B349,V$2,"SINGLE"),'II-SUB'!$V$3:$W$630,2,0)),0,VLOOKUP(CONCATENATE($B349,V$2,"SINGLE"),'II-SUB'!$V$3:$W$630,2,0))</f>
        <v>0</v>
      </c>
      <c r="W349" s="11">
        <f>IF(ISNA(VLOOKUP(CONCATENATE($B349,W$2,"SINGLE"),'II-SUB'!$V$3:$W$630,2,0)),0,VLOOKUP(CONCATENATE($B349,W$2,"SINGLE"),'II-SUB'!$V$3:$W$630,2,0))</f>
        <v>0</v>
      </c>
      <c r="X349" s="11">
        <f>IF(ISNA(VLOOKUP(CONCATENATE($B349,X$2,"SINGLE"),'II-SUB'!$V$3:$W$630,2,0)),0,VLOOKUP(CONCATENATE($B349,X$2,"SINGLE"),'II-SUB'!$V$3:$W$630,2,0))</f>
        <v>0</v>
      </c>
      <c r="Y349" s="11">
        <f>IF(ISNA(VLOOKUP(CONCATENATE($B349,Y$2,"SINGLE"),'II-SUB'!$V$3:$W$630,2,0)),0,VLOOKUP(CONCATENATE($B349,Y$2,"SINGLE"),'II-SUB'!$V$3:$W$630,2,0))</f>
        <v>0</v>
      </c>
      <c r="Z349" s="11">
        <f>IF(ISNA(VLOOKUP(CONCATENATE($B349,Z$2,"SINGLE"),'II-SUB'!$V$3:$W$630,2,0)),0,VLOOKUP(CONCATENATE($B349,Z$2,"SINGLE"),'II-SUB'!$V$3:$W$630,2,0))</f>
        <v>0</v>
      </c>
      <c r="AA349" s="11">
        <f>IF(ISNA(VLOOKUP(CONCATENATE($B349,AA$2,"SINGLE"),'II-SUB'!$V$3:$W$630,2,0)),0,VLOOKUP(CONCATENATE($B349,AA$2,"SINGLE"),'II-SUB'!$V$3:$W$630,2,0))</f>
        <v>0</v>
      </c>
      <c r="AB349" s="11">
        <f>IF(ISNA(VLOOKUP(CONCATENATE($B349,AB$2,"SINGLE"),'II-SUB'!$V$3:$W$630,2,0)),0,VLOOKUP(CONCATENATE($B349,AB$2,"SINGLE"),'II-SUB'!$V$3:$W$630,2,0))</f>
        <v>0</v>
      </c>
      <c r="AC349" s="11">
        <f>IF(ISNA(VLOOKUP(CONCATENATE($B349,AC$2,"SINGLE"),'II-SUB'!$V$3:$W$630,2,0)),0,VLOOKUP(CONCATENATE($B349,AC$2,"SINGLE"),'II-SUB'!$V$3:$W$630,2,0))</f>
        <v>0</v>
      </c>
      <c r="AD349" s="54">
        <f>SUM(Q349:AC349)</f>
        <v>0</v>
      </c>
      <c r="AE349" s="11">
        <f>IF(ISNA(VLOOKUP(CONCATENATE($B349,AE$2,"SINGLE"),MW!$V$3:$W$600,2,0)),0,VLOOKUP(CONCATENATE($B349,AE$2,"SINGLE"),MW!$V$3:$W$600,2,0))</f>
        <v>0</v>
      </c>
      <c r="AF349" s="11">
        <f>IF(ISNA(VLOOKUP(CONCATENATE($B349,AF$2,"SINGLE"),MW!$V$3:$W$600,2,0)),0,VLOOKUP(CONCATENATE($B349,AF$2,"SINGLE"),MW!$V$3:$W$600,2,0))</f>
        <v>0</v>
      </c>
      <c r="AG349" s="11">
        <f>IF(ISNA(VLOOKUP(CONCATENATE($B349,AG$2,"SINGLE"),MW!$V$3:$W$600,2,0)),0,VLOOKUP(CONCATENATE($B349,AG$2,"SINGLE"),MW!$V$3:$W$600,2,0))</f>
        <v>0</v>
      </c>
      <c r="AH349" s="11">
        <f>IF(ISNA(VLOOKUP(CONCATENATE($B349,AH$2,"SINGLE"),MW!$V$3:$W$600,2,0)),0,VLOOKUP(CONCATENATE($B349,AH$2,"SINGLE"),MW!$V$3:$W$600,2,0))</f>
        <v>0</v>
      </c>
      <c r="AI349" s="11">
        <f>IF(ISNA(VLOOKUP(CONCATENATE($B349,AI$2,"SINGLE"),MW!$V$3:$W$600,2,0)),0,VLOOKUP(CONCATENATE($B349,AI$2,"SINGLE"),MW!$V$3:$W$600,2,0))</f>
        <v>0</v>
      </c>
      <c r="AJ349" s="11">
        <f>IF(ISNA(VLOOKUP(CONCATENATE($B349,AJ$2,"SINGLE"),MW!$V$3:$W$600,2,0)),0,VLOOKUP(CONCATENATE($B349,AJ$2,"SINGLE"),MW!$V$3:$W$600,2,0))</f>
        <v>0</v>
      </c>
      <c r="AK349" s="11">
        <f>IF(ISNA(VLOOKUP(CONCATENATE($B349,AK$2,"SINGLE"),MW!$V$3:$W$600,2,0)),0,VLOOKUP(CONCATENATE($B349,AK$2,"SINGLE"),MW!$V$3:$W$600,2,0))</f>
        <v>0</v>
      </c>
      <c r="AL349" s="11">
        <f>IF(ISNA(VLOOKUP(CONCATENATE($B349,AL$2,"SINGLE"),MW!$V$3:$W$600,2,0)),0,VLOOKUP(CONCATENATE($B349,AL$2,"SINGLE"),MW!$V$3:$W$600,2,0))</f>
        <v>0</v>
      </c>
      <c r="AM349" s="11">
        <f>IF(ISNA(VLOOKUP(CONCATENATE($B349,AM$2,"SINGLE"),MW!$V$3:$W$600,2,0)),0,VLOOKUP(CONCATENATE($B349,AM$2,"SINGLE"),MW!$V$3:$W$600,2,0))</f>
        <v>0</v>
      </c>
      <c r="AN349" s="11">
        <f>IF(ISNA(VLOOKUP(CONCATENATE($B349,AN$2,"SINGLE"),MW!$V$3:$W$600,2,0)),0,VLOOKUP(CONCATENATE($B349,AN$2,"SINGLE"),MW!$V$3:$W$600,2,0))</f>
        <v>0</v>
      </c>
      <c r="AO349" s="11">
        <f>IF(ISNA(VLOOKUP(CONCATENATE($B349,AO$2,"SINGLE"),MW!$V$3:$W$600,2,0)),0,VLOOKUP(CONCATENATE($B349,AO$2,"SINGLE"),MW!$V$3:$W$600,2,0))</f>
        <v>0</v>
      </c>
      <c r="AP349" s="54">
        <f>SUM(AE349:AO349)</f>
        <v>0</v>
      </c>
      <c r="AQ349" s="11">
        <f>IF(ISNA(VLOOKUP(CONCATENATE($B349,AQ$2,"SINGLE"),'III-SUB'!$V$3:$W$633,2,0)),0,VLOOKUP(CONCATENATE($B349,AQ$2,"SINGLE"),'III-SUB'!$V$3:$W$633,2,0))</f>
        <v>0</v>
      </c>
      <c r="AR349" s="11">
        <f>IF(ISNA(VLOOKUP(CONCATENATE($B349,AR$2,"SINGLE"),'III-SUB'!$V$3:$W$633,2,0)),0,VLOOKUP(CONCATENATE($B349,AR$2,"SINGLE"),'III-SUB'!$V$3:$W$633,2,0))</f>
        <v>0</v>
      </c>
      <c r="AS349" s="11">
        <f>IF(ISNA(VLOOKUP(CONCATENATE($B349,AS$2,"SINGLE"),'III-SUB'!$V$3:$W$633,2,0)),0,VLOOKUP(CONCATENATE($B349,AS$2,"SINGLE"),'III-SUB'!$V$3:$W$633,2,0))</f>
        <v>0</v>
      </c>
      <c r="AT349" s="11">
        <f>IF(ISNA(VLOOKUP(CONCATENATE($B349,AT$2,"SINGLE"),'III-SUB'!$V$3:$W$633,2,0)),0,VLOOKUP(CONCATENATE($B349,AT$2,"SINGLE"),'III-SUB'!$V$3:$W$633,2,0))</f>
        <v>0</v>
      </c>
      <c r="AU349" s="11">
        <f>IF(ISNA(VLOOKUP(CONCATENATE($B349,AU$2,"SINGLE"),'III-SUB'!$V$3:$W$633,2,0)),0,VLOOKUP(CONCATENATE($B349,AU$2,"SINGLE"),'III-SUB'!$V$3:$W$633,2,0))</f>
        <v>0</v>
      </c>
      <c r="AV349" s="11">
        <f>IF(ISNA(VLOOKUP(CONCATENATE($B349,AV$2,"SINGLE"),'III-SUB'!$V$3:$W$633,2,0)),0,VLOOKUP(CONCATENATE($B349,AV$2,"SINGLE"),'III-SUB'!$V$3:$W$633,2,0))</f>
        <v>0</v>
      </c>
      <c r="AW349" s="11">
        <f>IF(ISNA(VLOOKUP(CONCATENATE($B349,AW$2,"SINGLE"),'III-SUB'!$V$3:$W$633,2,0)),0,VLOOKUP(CONCATENATE($B349,AW$2,"SINGLE"),'III-SUB'!$V$3:$W$633,2,0))</f>
        <v>0</v>
      </c>
      <c r="AX349" s="11">
        <f>IF(ISNA(VLOOKUP(CONCATENATE($B349,AX$2,"SINGLE"),'III-SUB'!$V$3:$W$633,2,0)),0,VLOOKUP(CONCATENATE($B349,AX$2,"SINGLE"),'III-SUB'!$V$3:$W$633,2,0))</f>
        <v>0</v>
      </c>
      <c r="AY349" s="11">
        <f>IF(ISNA(VLOOKUP(CONCATENATE($B349,AY$2,"SINGLE"),'III-SUB'!$V$3:$W$633,2,0)),0,VLOOKUP(CONCATENATE($B349,AY$2,"SINGLE"),'III-SUB'!$V$3:$W$633,2,0))</f>
        <v>0</v>
      </c>
      <c r="AZ349" s="11">
        <f>IF(ISNA(VLOOKUP(CONCATENATE($B349,AZ$2,"SINGLE"),'III-SUB'!$V$3:$W$633,2,0)),0,VLOOKUP(CONCATENATE($B349,AZ$2,"SINGLE"),'III-SUB'!$V$3:$W$633,2,0))</f>
        <v>0</v>
      </c>
      <c r="BA349" s="11">
        <f>IF(ISNA(VLOOKUP(CONCATENATE($B349,BA$2,"SINGLE"),'III-SUB'!$V$3:$W$633,2,0)),0,VLOOKUP(CONCATENATE($B349,BA$2,"SINGLE"),'III-SUB'!$V$3:$W$633,2,0))</f>
        <v>0</v>
      </c>
      <c r="BB349" s="11">
        <f>IF(ISNA(VLOOKUP(CONCATENATE($B349,BB$2,"SINGLE"),'III-SUB'!$V$3:$W$633,2,0)),0,VLOOKUP(CONCATENATE($B349,BB$2,"SINGLE"),'III-SUB'!$V$3:$W$633,2,0))</f>
        <v>0</v>
      </c>
      <c r="BC349" s="11">
        <f>IF(ISNA(VLOOKUP(CONCATENATE($B349,BC$2,"SINGLE"),'III-SUB'!$V$3:$W$633,2,0)),0,VLOOKUP(CONCATENATE($B349,BC$2,"SINGLE"),'III-SUB'!$V$3:$W$633,2,0))</f>
        <v>0</v>
      </c>
      <c r="BD349" s="54">
        <f>SUM(AQ349:BC349)</f>
        <v>0</v>
      </c>
      <c r="BE349" s="54">
        <f>IF(ISNA(VLOOKUP(CONCATENATE($B349,BE$2,"SINGLE"),VHF!$V$3:$W$627,2,0)),0,VLOOKUP(CONCATENATE($B349,BE$2,"SINGLE"),VHF!$V$3:$W$627,2,0))</f>
        <v>0</v>
      </c>
      <c r="BF349" s="11">
        <f>IF(ISNA(VLOOKUP(CONCATENATE($B349,BF$2,"SINGLE"),UHF!$V$3:$W$612,2,0)),0,VLOOKUP(CONCATENATE($B349,BF$2,"SINGLE"),UHF!$V$3:$W$612,2,0))</f>
        <v>0</v>
      </c>
      <c r="BG349" s="11">
        <f>IF(ISNA(VLOOKUP(CONCATENATE($B349,BG$2,"SINGLE"),UHF!$V$3:$W$612,2,0)),0,VLOOKUP(CONCATENATE($B349,BG$2,"SINGLE"),UHF!$V$3:$W$612,2,0))</f>
        <v>0</v>
      </c>
      <c r="BH349" s="11">
        <f>IF(ISNA(VLOOKUP(CONCATENATE($B349,BH$2,"SINGLE"),UHF!$V$3:$W$612,2,0)),0,VLOOKUP(CONCATENATE($B349,BH$2,"SINGLE"),UHF!$V$3:$W$612,2,0))</f>
        <v>0</v>
      </c>
      <c r="BI349" s="11">
        <f>IF(ISNA(VLOOKUP(CONCATENATE($B349,BI$2,"SINGLE"),UHF!$V$3:$W$612,2,0)),0,VLOOKUP(CONCATENATE($B349,BI$2,"SINGLE"),UHF!$V$3:$W$612,2,0))</f>
        <v>0</v>
      </c>
      <c r="BJ349" s="11">
        <f>IF(ISNA(VLOOKUP(CONCATENATE($B349,BJ$2,"SINGLE"),UHF!$V$3:$W$612,2,0)),0,VLOOKUP(CONCATENATE($B349,BJ$2,"SINGLE"),UHF!$V$3:$W$612,2,0))</f>
        <v>0</v>
      </c>
      <c r="BK349" s="11">
        <f>IF(ISNA(VLOOKUP(CONCATENATE($B349,BK$2,"SINGLE"),UHF!$V$3:$W$612,2,0)),0,VLOOKUP(CONCATENATE($B349,BK$2,"SINGLE"),UHF!$V$3:$W$612,2,0))</f>
        <v>0</v>
      </c>
      <c r="BL349" s="11">
        <f>IF(ISNA(VLOOKUP(CONCATENATE($B349,BL$2,"SINGLE"),UHF!$V$3:$W$612,2,0)),0,VLOOKUP(CONCATENATE($B349,BL$2,"SINGLE"),UHF!$V$3:$W$612,2,0))</f>
        <v>0</v>
      </c>
      <c r="BM349" s="11">
        <f>IF(ISNA(VLOOKUP(CONCATENATE($B349,BM$2,"SINGLE"),UHF!$V$3:$W$612,2,0)),0,VLOOKUP(CONCATENATE($B349,BM$2,"SINGLE"),UHF!$V$3:$W$612,2,0))</f>
        <v>0</v>
      </c>
      <c r="BN349" s="11">
        <f>IF(ISNA(VLOOKUP(CONCATENATE($B349,BN$2,"SINGLE"),UHF!$V$3:$W$612,2,0)),0,VLOOKUP(CONCATENATE($B349,BN$2,"SINGLE"),UHF!$V$3:$W$612,2,0))</f>
        <v>0</v>
      </c>
      <c r="BO349" s="11">
        <f>IF(ISNA(VLOOKUP(CONCATENATE($B349,BO$2,"SINGLE"),UHF!$V$3:$W$612,2,0)),0,VLOOKUP(CONCATENATE($B349,BO$2,"SINGLE"),UHF!$V$3:$W$612,2,0))</f>
        <v>0</v>
      </c>
      <c r="BP349" s="11">
        <f>IF(ISNA(VLOOKUP(CONCATENATE($B349,BP$2,"SINGLE"),UHF!$V$3:$W$612,2,0)),0,VLOOKUP(CONCATENATE($B349,BP$2,"SINGLE"),UHF!$V$3:$W$612,2,0))</f>
        <v>0</v>
      </c>
      <c r="BQ349" s="11">
        <f>IF(ISNA(VLOOKUP(CONCATENATE($B349,BQ$2,"SINGLE"),UHF!$V$3:$W$612,2,0)),0,VLOOKUP(CONCATENATE($B349,BQ$2,"SINGLE"),UHF!$V$3:$W$612,2,0))</f>
        <v>0</v>
      </c>
      <c r="BR349" s="54">
        <f>SUM(BF349:BQ349)</f>
        <v>0</v>
      </c>
      <c r="BS349" s="54">
        <f>IF(ISNA(VLOOKUP(CONCATENATE($B349,BS$2,"SINGLE"),'A1'!$V$3:$W$612,2,0)),0,VLOOKUP(CONCATENATE($B349,BS$2,"SINGLE"),'A1'!$V$3:$W$612,2,0))</f>
        <v>0</v>
      </c>
    </row>
    <row r="350" spans="1:71" x14ac:dyDescent="0.2">
      <c r="A350" s="21" t="str">
        <f t="shared" si="2"/>
        <v>348.</v>
      </c>
      <c r="B350" s="8">
        <f>'Seznam-SO'!A350</f>
        <v>0</v>
      </c>
      <c r="C350" s="11">
        <f>IF(ISNA(VLOOKUP(CONCATENATE($B350,C$2,"SINGLE"),'I-SUB'!$V$3:$W$624,2,0)),0,VLOOKUP(CONCATENATE($B350,C$2,"SINGLE"),'I-SUB'!$V$3:$W$624,2,0))</f>
        <v>0</v>
      </c>
      <c r="D350" s="11">
        <f>IF(ISNA(VLOOKUP(CONCATENATE($B350,D$2,"SINGLE"),'I-SUB'!$V$3:$W$624,2,0)),0,VLOOKUP(CONCATENATE($B350,D$2,"SINGLE"),'I-SUB'!$V$3:$W$624,2,0))</f>
        <v>0</v>
      </c>
      <c r="E350" s="11">
        <f>IF(ISNA(VLOOKUP(CONCATENATE($B350,E$2,"SINGLE"),'I-SUB'!$V$3:$W$624,2,0)),0,VLOOKUP(CONCATENATE($B350,E$2,"SINGLE"),'I-SUB'!$V$3:$W$624,2,0))</f>
        <v>0</v>
      </c>
      <c r="F350" s="11">
        <f>IF(ISNA(VLOOKUP(CONCATENATE($B350,F$2,"SINGLE"),'I-SUB'!$V$3:$W$624,2,0)),0,VLOOKUP(CONCATENATE($B350,F$2,"SINGLE"),'I-SUB'!$V$3:$W$624,2,0))</f>
        <v>0</v>
      </c>
      <c r="G350" s="11">
        <f>IF(ISNA(VLOOKUP(CONCATENATE($B350,G$2,"SINGLE"),'I-SUB'!$V$3:$W$624,2,0)),0,VLOOKUP(CONCATENATE($B350,G$2,"SINGLE"),'I-SUB'!$V$3:$W$624,2,0))</f>
        <v>0</v>
      </c>
      <c r="H350" s="11">
        <f>IF(ISNA(VLOOKUP(CONCATENATE($B350,H$2,"SINGLE"),'I-SUB'!$V$3:$W$624,2,0)),0,VLOOKUP(CONCATENATE($B350,H$2,"SINGLE"),'I-SUB'!$V$3:$W$624,2,0))</f>
        <v>0</v>
      </c>
      <c r="I350" s="11">
        <f>IF(ISNA(VLOOKUP(CONCATENATE($B350,I$2,"SINGLE"),'I-SUB'!$V$3:$W$624,2,0)),0,VLOOKUP(CONCATENATE($B350,I$2,"SINGLE"),'I-SUB'!$V$3:$W$624,2,0))</f>
        <v>0</v>
      </c>
      <c r="J350" s="11">
        <f>IF(ISNA(VLOOKUP(CONCATENATE($B350,J$2,"SINGLE"),'I-SUB'!$V$3:$W$624,2,0)),0,VLOOKUP(CONCATENATE($B350,J$2,"SINGLE"),'I-SUB'!$V$3:$W$624,2,0))</f>
        <v>0</v>
      </c>
      <c r="K350" s="11">
        <f>IF(ISNA(VLOOKUP(CONCATENATE($B350,K$2,"SINGLE"),'I-SUB'!$V$3:$W$624,2,0)),0,VLOOKUP(CONCATENATE($B350,K$2,"SINGLE"),'I-SUB'!$V$3:$W$624,2,0))</f>
        <v>0</v>
      </c>
      <c r="L350" s="11">
        <f>IF(ISNA(VLOOKUP(CONCATENATE($B350,L$2,"SINGLE"),'I-SUB'!$V$3:$W$624,2,0)),0,VLOOKUP(CONCATENATE($B350,L$2,"SINGLE"),'I-SUB'!$V$3:$W$624,2,0))</f>
        <v>0</v>
      </c>
      <c r="M350" s="11">
        <f>IF(ISNA(VLOOKUP(CONCATENATE($B350,M$2,"SINGLE"),'I-SUB'!$V$3:$W$624,2,0)),0,VLOOKUP(CONCATENATE($B350,M$2,"SINGLE"),'I-SUB'!$V$3:$W$624,2,0))</f>
        <v>0</v>
      </c>
      <c r="N350" s="11">
        <f>IF(ISNA(VLOOKUP(CONCATENATE($B350,N$2,"SINGLE"),'I-SUB'!$V$3:$W$624,2,0)),0,VLOOKUP(CONCATENATE($B350,N$2,"SINGLE"),'I-SUB'!$V$3:$W$624,2,0))</f>
        <v>0</v>
      </c>
      <c r="O350" s="11">
        <f>IF(ISNA(VLOOKUP(CONCATENATE($B350,O$2,"SINGLE"),'I-SUB'!$V$3:$W$624,2,0)),0,VLOOKUP(CONCATENATE($B350,O$2,"SINGLE"),'I-SUB'!$V$3:$W$624,2,0))</f>
        <v>0</v>
      </c>
      <c r="P350" s="54">
        <f>SUM(C350:O350)</f>
        <v>0</v>
      </c>
      <c r="Q350" s="11">
        <f>IF(ISNA(VLOOKUP(CONCATENATE($B350,Q$2,"SINGLE"),'II-SUB'!$V$3:$W$630,2,0)),0,VLOOKUP(CONCATENATE($B350,Q$2,"SINGLE"),'II-SUB'!$V$3:$W$630,2,0))</f>
        <v>0</v>
      </c>
      <c r="R350" s="11">
        <f>IF(ISNA(VLOOKUP(CONCATENATE($B350,R$2,"SINGLE"),'II-SUB'!$V$3:$W$630,2,0)),0,VLOOKUP(CONCATENATE($B350,R$2,"SINGLE"),'II-SUB'!$V$3:$W$630,2,0))</f>
        <v>0</v>
      </c>
      <c r="S350" s="11">
        <f>IF(ISNA(VLOOKUP(CONCATENATE($B350,S$2,"SINGLE"),'II-SUB'!$V$3:$W$630,2,0)),0,VLOOKUP(CONCATENATE($B350,S$2,"SINGLE"),'II-SUB'!$V$3:$W$630,2,0))</f>
        <v>0</v>
      </c>
      <c r="T350" s="11">
        <f>IF(ISNA(VLOOKUP(CONCATENATE($B350,T$2,"SINGLE"),'II-SUB'!$V$3:$W$630,2,0)),0,VLOOKUP(CONCATENATE($B350,T$2,"SINGLE"),'II-SUB'!$V$3:$W$630,2,0))</f>
        <v>0</v>
      </c>
      <c r="U350" s="11">
        <f>IF(ISNA(VLOOKUP(CONCATENATE($B350,U$2,"SINGLE"),'II-SUB'!$V$3:$W$630,2,0)),0,VLOOKUP(CONCATENATE($B350,U$2,"SINGLE"),'II-SUB'!$V$3:$W$630,2,0))</f>
        <v>0</v>
      </c>
      <c r="V350" s="11">
        <f>IF(ISNA(VLOOKUP(CONCATENATE($B350,V$2,"SINGLE"),'II-SUB'!$V$3:$W$630,2,0)),0,VLOOKUP(CONCATENATE($B350,V$2,"SINGLE"),'II-SUB'!$V$3:$W$630,2,0))</f>
        <v>0</v>
      </c>
      <c r="W350" s="11">
        <f>IF(ISNA(VLOOKUP(CONCATENATE($B350,W$2,"SINGLE"),'II-SUB'!$V$3:$W$630,2,0)),0,VLOOKUP(CONCATENATE($B350,W$2,"SINGLE"),'II-SUB'!$V$3:$W$630,2,0))</f>
        <v>0</v>
      </c>
      <c r="X350" s="11">
        <f>IF(ISNA(VLOOKUP(CONCATENATE($B350,X$2,"SINGLE"),'II-SUB'!$V$3:$W$630,2,0)),0,VLOOKUP(CONCATENATE($B350,X$2,"SINGLE"),'II-SUB'!$V$3:$W$630,2,0))</f>
        <v>0</v>
      </c>
      <c r="Y350" s="11">
        <f>IF(ISNA(VLOOKUP(CONCATENATE($B350,Y$2,"SINGLE"),'II-SUB'!$V$3:$W$630,2,0)),0,VLOOKUP(CONCATENATE($B350,Y$2,"SINGLE"),'II-SUB'!$V$3:$W$630,2,0))</f>
        <v>0</v>
      </c>
      <c r="Z350" s="11">
        <f>IF(ISNA(VLOOKUP(CONCATENATE($B350,Z$2,"SINGLE"),'II-SUB'!$V$3:$W$630,2,0)),0,VLOOKUP(CONCATENATE($B350,Z$2,"SINGLE"),'II-SUB'!$V$3:$W$630,2,0))</f>
        <v>0</v>
      </c>
      <c r="AA350" s="11">
        <f>IF(ISNA(VLOOKUP(CONCATENATE($B350,AA$2,"SINGLE"),'II-SUB'!$V$3:$W$630,2,0)),0,VLOOKUP(CONCATENATE($B350,AA$2,"SINGLE"),'II-SUB'!$V$3:$W$630,2,0))</f>
        <v>0</v>
      </c>
      <c r="AB350" s="11">
        <f>IF(ISNA(VLOOKUP(CONCATENATE($B350,AB$2,"SINGLE"),'II-SUB'!$V$3:$W$630,2,0)),0,VLOOKUP(CONCATENATE($B350,AB$2,"SINGLE"),'II-SUB'!$V$3:$W$630,2,0))</f>
        <v>0</v>
      </c>
      <c r="AC350" s="11">
        <f>IF(ISNA(VLOOKUP(CONCATENATE($B350,AC$2,"SINGLE"),'II-SUB'!$V$3:$W$630,2,0)),0,VLOOKUP(CONCATENATE($B350,AC$2,"SINGLE"),'II-SUB'!$V$3:$W$630,2,0))</f>
        <v>0</v>
      </c>
      <c r="AD350" s="54">
        <f>SUM(Q350:AC350)</f>
        <v>0</v>
      </c>
      <c r="AE350" s="11">
        <f>IF(ISNA(VLOOKUP(CONCATENATE($B350,AE$2,"SINGLE"),MW!$V$3:$W$600,2,0)),0,VLOOKUP(CONCATENATE($B350,AE$2,"SINGLE"),MW!$V$3:$W$600,2,0))</f>
        <v>0</v>
      </c>
      <c r="AF350" s="11">
        <f>IF(ISNA(VLOOKUP(CONCATENATE($B350,AF$2,"SINGLE"),MW!$V$3:$W$600,2,0)),0,VLOOKUP(CONCATENATE($B350,AF$2,"SINGLE"),MW!$V$3:$W$600,2,0))</f>
        <v>0</v>
      </c>
      <c r="AG350" s="11">
        <f>IF(ISNA(VLOOKUP(CONCATENATE($B350,AG$2,"SINGLE"),MW!$V$3:$W$600,2,0)),0,VLOOKUP(CONCATENATE($B350,AG$2,"SINGLE"),MW!$V$3:$W$600,2,0))</f>
        <v>0</v>
      </c>
      <c r="AH350" s="11">
        <f>IF(ISNA(VLOOKUP(CONCATENATE($B350,AH$2,"SINGLE"),MW!$V$3:$W$600,2,0)),0,VLOOKUP(CONCATENATE($B350,AH$2,"SINGLE"),MW!$V$3:$W$600,2,0))</f>
        <v>0</v>
      </c>
      <c r="AI350" s="11">
        <f>IF(ISNA(VLOOKUP(CONCATENATE($B350,AI$2,"SINGLE"),MW!$V$3:$W$600,2,0)),0,VLOOKUP(CONCATENATE($B350,AI$2,"SINGLE"),MW!$V$3:$W$600,2,0))</f>
        <v>0</v>
      </c>
      <c r="AJ350" s="11">
        <f>IF(ISNA(VLOOKUP(CONCATENATE($B350,AJ$2,"SINGLE"),MW!$V$3:$W$600,2,0)),0,VLOOKUP(CONCATENATE($B350,AJ$2,"SINGLE"),MW!$V$3:$W$600,2,0))</f>
        <v>0</v>
      </c>
      <c r="AK350" s="11">
        <f>IF(ISNA(VLOOKUP(CONCATENATE($B350,AK$2,"SINGLE"),MW!$V$3:$W$600,2,0)),0,VLOOKUP(CONCATENATE($B350,AK$2,"SINGLE"),MW!$V$3:$W$600,2,0))</f>
        <v>0</v>
      </c>
      <c r="AL350" s="11">
        <f>IF(ISNA(VLOOKUP(CONCATENATE($B350,AL$2,"SINGLE"),MW!$V$3:$W$600,2,0)),0,VLOOKUP(CONCATENATE($B350,AL$2,"SINGLE"),MW!$V$3:$W$600,2,0))</f>
        <v>0</v>
      </c>
      <c r="AM350" s="11">
        <f>IF(ISNA(VLOOKUP(CONCATENATE($B350,AM$2,"SINGLE"),MW!$V$3:$W$600,2,0)),0,VLOOKUP(CONCATENATE($B350,AM$2,"SINGLE"),MW!$V$3:$W$600,2,0))</f>
        <v>0</v>
      </c>
      <c r="AN350" s="11">
        <f>IF(ISNA(VLOOKUP(CONCATENATE($B350,AN$2,"SINGLE"),MW!$V$3:$W$600,2,0)),0,VLOOKUP(CONCATENATE($B350,AN$2,"SINGLE"),MW!$V$3:$W$600,2,0))</f>
        <v>0</v>
      </c>
      <c r="AO350" s="11">
        <f>IF(ISNA(VLOOKUP(CONCATENATE($B350,AO$2,"SINGLE"),MW!$V$3:$W$600,2,0)),0,VLOOKUP(CONCATENATE($B350,AO$2,"SINGLE"),MW!$V$3:$W$600,2,0))</f>
        <v>0</v>
      </c>
      <c r="AP350" s="54">
        <f>SUM(AE350:AO350)</f>
        <v>0</v>
      </c>
      <c r="AQ350" s="11">
        <f>IF(ISNA(VLOOKUP(CONCATENATE($B350,AQ$2,"SINGLE"),'III-SUB'!$V$3:$W$633,2,0)),0,VLOOKUP(CONCATENATE($B350,AQ$2,"SINGLE"),'III-SUB'!$V$3:$W$633,2,0))</f>
        <v>0</v>
      </c>
      <c r="AR350" s="11">
        <f>IF(ISNA(VLOOKUP(CONCATENATE($B350,AR$2,"SINGLE"),'III-SUB'!$V$3:$W$633,2,0)),0,VLOOKUP(CONCATENATE($B350,AR$2,"SINGLE"),'III-SUB'!$V$3:$W$633,2,0))</f>
        <v>0</v>
      </c>
      <c r="AS350" s="11">
        <f>IF(ISNA(VLOOKUP(CONCATENATE($B350,AS$2,"SINGLE"),'III-SUB'!$V$3:$W$633,2,0)),0,VLOOKUP(CONCATENATE($B350,AS$2,"SINGLE"),'III-SUB'!$V$3:$W$633,2,0))</f>
        <v>0</v>
      </c>
      <c r="AT350" s="11">
        <f>IF(ISNA(VLOOKUP(CONCATENATE($B350,AT$2,"SINGLE"),'III-SUB'!$V$3:$W$633,2,0)),0,VLOOKUP(CONCATENATE($B350,AT$2,"SINGLE"),'III-SUB'!$V$3:$W$633,2,0))</f>
        <v>0</v>
      </c>
      <c r="AU350" s="11">
        <f>IF(ISNA(VLOOKUP(CONCATENATE($B350,AU$2,"SINGLE"),'III-SUB'!$V$3:$W$633,2,0)),0,VLOOKUP(CONCATENATE($B350,AU$2,"SINGLE"),'III-SUB'!$V$3:$W$633,2,0))</f>
        <v>0</v>
      </c>
      <c r="AV350" s="11">
        <f>IF(ISNA(VLOOKUP(CONCATENATE($B350,AV$2,"SINGLE"),'III-SUB'!$V$3:$W$633,2,0)),0,VLOOKUP(CONCATENATE($B350,AV$2,"SINGLE"),'III-SUB'!$V$3:$W$633,2,0))</f>
        <v>0</v>
      </c>
      <c r="AW350" s="11">
        <f>IF(ISNA(VLOOKUP(CONCATENATE($B350,AW$2,"SINGLE"),'III-SUB'!$V$3:$W$633,2,0)),0,VLOOKUP(CONCATENATE($B350,AW$2,"SINGLE"),'III-SUB'!$V$3:$W$633,2,0))</f>
        <v>0</v>
      </c>
      <c r="AX350" s="11">
        <f>IF(ISNA(VLOOKUP(CONCATENATE($B350,AX$2,"SINGLE"),'III-SUB'!$V$3:$W$633,2,0)),0,VLOOKUP(CONCATENATE($B350,AX$2,"SINGLE"),'III-SUB'!$V$3:$W$633,2,0))</f>
        <v>0</v>
      </c>
      <c r="AY350" s="11">
        <f>IF(ISNA(VLOOKUP(CONCATENATE($B350,AY$2,"SINGLE"),'III-SUB'!$V$3:$W$633,2,0)),0,VLOOKUP(CONCATENATE($B350,AY$2,"SINGLE"),'III-SUB'!$V$3:$W$633,2,0))</f>
        <v>0</v>
      </c>
      <c r="AZ350" s="11">
        <f>IF(ISNA(VLOOKUP(CONCATENATE($B350,AZ$2,"SINGLE"),'III-SUB'!$V$3:$W$633,2,0)),0,VLOOKUP(CONCATENATE($B350,AZ$2,"SINGLE"),'III-SUB'!$V$3:$W$633,2,0))</f>
        <v>0</v>
      </c>
      <c r="BA350" s="11">
        <f>IF(ISNA(VLOOKUP(CONCATENATE($B350,BA$2,"SINGLE"),'III-SUB'!$V$3:$W$633,2,0)),0,VLOOKUP(CONCATENATE($B350,BA$2,"SINGLE"),'III-SUB'!$V$3:$W$633,2,0))</f>
        <v>0</v>
      </c>
      <c r="BB350" s="11">
        <f>IF(ISNA(VLOOKUP(CONCATENATE($B350,BB$2,"SINGLE"),'III-SUB'!$V$3:$W$633,2,0)),0,VLOOKUP(CONCATENATE($B350,BB$2,"SINGLE"),'III-SUB'!$V$3:$W$633,2,0))</f>
        <v>0</v>
      </c>
      <c r="BC350" s="11">
        <f>IF(ISNA(VLOOKUP(CONCATENATE($B350,BC$2,"SINGLE"),'III-SUB'!$V$3:$W$633,2,0)),0,VLOOKUP(CONCATENATE($B350,BC$2,"SINGLE"),'III-SUB'!$V$3:$W$633,2,0))</f>
        <v>0</v>
      </c>
      <c r="BD350" s="54">
        <f>SUM(AQ350:BC350)</f>
        <v>0</v>
      </c>
      <c r="BE350" s="54">
        <f>IF(ISNA(VLOOKUP(CONCATENATE($B350,BE$2,"SINGLE"),VHF!$V$3:$W$627,2,0)),0,VLOOKUP(CONCATENATE($B350,BE$2,"SINGLE"),VHF!$V$3:$W$627,2,0))</f>
        <v>0</v>
      </c>
      <c r="BF350" s="11">
        <f>IF(ISNA(VLOOKUP(CONCATENATE($B350,BF$2,"SINGLE"),UHF!$V$3:$W$612,2,0)),0,VLOOKUP(CONCATENATE($B350,BF$2,"SINGLE"),UHF!$V$3:$W$612,2,0))</f>
        <v>0</v>
      </c>
      <c r="BG350" s="11">
        <f>IF(ISNA(VLOOKUP(CONCATENATE($B350,BG$2,"SINGLE"),UHF!$V$3:$W$612,2,0)),0,VLOOKUP(CONCATENATE($B350,BG$2,"SINGLE"),UHF!$V$3:$W$612,2,0))</f>
        <v>0</v>
      </c>
      <c r="BH350" s="11">
        <f>IF(ISNA(VLOOKUP(CONCATENATE($B350,BH$2,"SINGLE"),UHF!$V$3:$W$612,2,0)),0,VLOOKUP(CONCATENATE($B350,BH$2,"SINGLE"),UHF!$V$3:$W$612,2,0))</f>
        <v>0</v>
      </c>
      <c r="BI350" s="11">
        <f>IF(ISNA(VLOOKUP(CONCATENATE($B350,BI$2,"SINGLE"),UHF!$V$3:$W$612,2,0)),0,VLOOKUP(CONCATENATE($B350,BI$2,"SINGLE"),UHF!$V$3:$W$612,2,0))</f>
        <v>0</v>
      </c>
      <c r="BJ350" s="11">
        <f>IF(ISNA(VLOOKUP(CONCATENATE($B350,BJ$2,"SINGLE"),UHF!$V$3:$W$612,2,0)),0,VLOOKUP(CONCATENATE($B350,BJ$2,"SINGLE"),UHF!$V$3:$W$612,2,0))</f>
        <v>0</v>
      </c>
      <c r="BK350" s="11">
        <f>IF(ISNA(VLOOKUP(CONCATENATE($B350,BK$2,"SINGLE"),UHF!$V$3:$W$612,2,0)),0,VLOOKUP(CONCATENATE($B350,BK$2,"SINGLE"),UHF!$V$3:$W$612,2,0))</f>
        <v>0</v>
      </c>
      <c r="BL350" s="11">
        <f>IF(ISNA(VLOOKUP(CONCATENATE($B350,BL$2,"SINGLE"),UHF!$V$3:$W$612,2,0)),0,VLOOKUP(CONCATENATE($B350,BL$2,"SINGLE"),UHF!$V$3:$W$612,2,0))</f>
        <v>0</v>
      </c>
      <c r="BM350" s="11">
        <f>IF(ISNA(VLOOKUP(CONCATENATE($B350,BM$2,"SINGLE"),UHF!$V$3:$W$612,2,0)),0,VLOOKUP(CONCATENATE($B350,BM$2,"SINGLE"),UHF!$V$3:$W$612,2,0))</f>
        <v>0</v>
      </c>
      <c r="BN350" s="11">
        <f>IF(ISNA(VLOOKUP(CONCATENATE($B350,BN$2,"SINGLE"),UHF!$V$3:$W$612,2,0)),0,VLOOKUP(CONCATENATE($B350,BN$2,"SINGLE"),UHF!$V$3:$W$612,2,0))</f>
        <v>0</v>
      </c>
      <c r="BO350" s="11">
        <f>IF(ISNA(VLOOKUP(CONCATENATE($B350,BO$2,"SINGLE"),UHF!$V$3:$W$612,2,0)),0,VLOOKUP(CONCATENATE($B350,BO$2,"SINGLE"),UHF!$V$3:$W$612,2,0))</f>
        <v>0</v>
      </c>
      <c r="BP350" s="11">
        <f>IF(ISNA(VLOOKUP(CONCATENATE($B350,BP$2,"SINGLE"),UHF!$V$3:$W$612,2,0)),0,VLOOKUP(CONCATENATE($B350,BP$2,"SINGLE"),UHF!$V$3:$W$612,2,0))</f>
        <v>0</v>
      </c>
      <c r="BQ350" s="11">
        <f>IF(ISNA(VLOOKUP(CONCATENATE($B350,BQ$2,"SINGLE"),UHF!$V$3:$W$612,2,0)),0,VLOOKUP(CONCATENATE($B350,BQ$2,"SINGLE"),UHF!$V$3:$W$612,2,0))</f>
        <v>0</v>
      </c>
      <c r="BR350" s="54">
        <f>SUM(BF350:BQ350)</f>
        <v>0</v>
      </c>
      <c r="BS350" s="54">
        <f>IF(ISNA(VLOOKUP(CONCATENATE($B350,BS$2,"SINGLE"),'A1'!$V$3:$W$612,2,0)),0,VLOOKUP(CONCATENATE($B350,BS$2,"SINGLE"),'A1'!$V$3:$W$612,2,0))</f>
        <v>0</v>
      </c>
    </row>
    <row r="351" spans="1:71" x14ac:dyDescent="0.2">
      <c r="A351" s="21" t="str">
        <f t="shared" si="2"/>
        <v>349.</v>
      </c>
      <c r="B351" s="8">
        <f>'Seznam-SO'!A351</f>
        <v>0</v>
      </c>
      <c r="C351" s="11">
        <f>IF(ISNA(VLOOKUP(CONCATENATE($B351,C$2,"SINGLE"),'I-SUB'!$V$3:$W$624,2,0)),0,VLOOKUP(CONCATENATE($B351,C$2,"SINGLE"),'I-SUB'!$V$3:$W$624,2,0))</f>
        <v>0</v>
      </c>
      <c r="D351" s="11">
        <f>IF(ISNA(VLOOKUP(CONCATENATE($B351,D$2,"SINGLE"),'I-SUB'!$V$3:$W$624,2,0)),0,VLOOKUP(CONCATENATE($B351,D$2,"SINGLE"),'I-SUB'!$V$3:$W$624,2,0))</f>
        <v>0</v>
      </c>
      <c r="E351" s="11">
        <f>IF(ISNA(VLOOKUP(CONCATENATE($B351,E$2,"SINGLE"),'I-SUB'!$V$3:$W$624,2,0)),0,VLOOKUP(CONCATENATE($B351,E$2,"SINGLE"),'I-SUB'!$V$3:$W$624,2,0))</f>
        <v>0</v>
      </c>
      <c r="F351" s="11">
        <f>IF(ISNA(VLOOKUP(CONCATENATE($B351,F$2,"SINGLE"),'I-SUB'!$V$3:$W$624,2,0)),0,VLOOKUP(CONCATENATE($B351,F$2,"SINGLE"),'I-SUB'!$V$3:$W$624,2,0))</f>
        <v>0</v>
      </c>
      <c r="G351" s="11">
        <f>IF(ISNA(VLOOKUP(CONCATENATE($B351,G$2,"SINGLE"),'I-SUB'!$V$3:$W$624,2,0)),0,VLOOKUP(CONCATENATE($B351,G$2,"SINGLE"),'I-SUB'!$V$3:$W$624,2,0))</f>
        <v>0</v>
      </c>
      <c r="H351" s="11">
        <f>IF(ISNA(VLOOKUP(CONCATENATE($B351,H$2,"SINGLE"),'I-SUB'!$V$3:$W$624,2,0)),0,VLOOKUP(CONCATENATE($B351,H$2,"SINGLE"),'I-SUB'!$V$3:$W$624,2,0))</f>
        <v>0</v>
      </c>
      <c r="I351" s="11">
        <f>IF(ISNA(VLOOKUP(CONCATENATE($B351,I$2,"SINGLE"),'I-SUB'!$V$3:$W$624,2,0)),0,VLOOKUP(CONCATENATE($B351,I$2,"SINGLE"),'I-SUB'!$V$3:$W$624,2,0))</f>
        <v>0</v>
      </c>
      <c r="J351" s="11">
        <f>IF(ISNA(VLOOKUP(CONCATENATE($B351,J$2,"SINGLE"),'I-SUB'!$V$3:$W$624,2,0)),0,VLOOKUP(CONCATENATE($B351,J$2,"SINGLE"),'I-SUB'!$V$3:$W$624,2,0))</f>
        <v>0</v>
      </c>
      <c r="K351" s="11">
        <f>IF(ISNA(VLOOKUP(CONCATENATE($B351,K$2,"SINGLE"),'I-SUB'!$V$3:$W$624,2,0)),0,VLOOKUP(CONCATENATE($B351,K$2,"SINGLE"),'I-SUB'!$V$3:$W$624,2,0))</f>
        <v>0</v>
      </c>
      <c r="L351" s="11">
        <f>IF(ISNA(VLOOKUP(CONCATENATE($B351,L$2,"SINGLE"),'I-SUB'!$V$3:$W$624,2,0)),0,VLOOKUP(CONCATENATE($B351,L$2,"SINGLE"),'I-SUB'!$V$3:$W$624,2,0))</f>
        <v>0</v>
      </c>
      <c r="M351" s="11">
        <f>IF(ISNA(VLOOKUP(CONCATENATE($B351,M$2,"SINGLE"),'I-SUB'!$V$3:$W$624,2,0)),0,VLOOKUP(CONCATENATE($B351,M$2,"SINGLE"),'I-SUB'!$V$3:$W$624,2,0))</f>
        <v>0</v>
      </c>
      <c r="N351" s="11">
        <f>IF(ISNA(VLOOKUP(CONCATENATE($B351,N$2,"SINGLE"),'I-SUB'!$V$3:$W$624,2,0)),0,VLOOKUP(CONCATENATE($B351,N$2,"SINGLE"),'I-SUB'!$V$3:$W$624,2,0))</f>
        <v>0</v>
      </c>
      <c r="O351" s="11">
        <f>IF(ISNA(VLOOKUP(CONCATENATE($B351,O$2,"SINGLE"),'I-SUB'!$V$3:$W$624,2,0)),0,VLOOKUP(CONCATENATE($B351,O$2,"SINGLE"),'I-SUB'!$V$3:$W$624,2,0))</f>
        <v>0</v>
      </c>
      <c r="P351" s="54">
        <f>SUM(C351:O351)</f>
        <v>0</v>
      </c>
      <c r="Q351" s="11">
        <f>IF(ISNA(VLOOKUP(CONCATENATE($B351,Q$2,"SINGLE"),'II-SUB'!$V$3:$W$630,2,0)),0,VLOOKUP(CONCATENATE($B351,Q$2,"SINGLE"),'II-SUB'!$V$3:$W$630,2,0))</f>
        <v>0</v>
      </c>
      <c r="R351" s="11">
        <f>IF(ISNA(VLOOKUP(CONCATENATE($B351,R$2,"SINGLE"),'II-SUB'!$V$3:$W$630,2,0)),0,VLOOKUP(CONCATENATE($B351,R$2,"SINGLE"),'II-SUB'!$V$3:$W$630,2,0))</f>
        <v>0</v>
      </c>
      <c r="S351" s="11">
        <f>IF(ISNA(VLOOKUP(CONCATENATE($B351,S$2,"SINGLE"),'II-SUB'!$V$3:$W$630,2,0)),0,VLOOKUP(CONCATENATE($B351,S$2,"SINGLE"),'II-SUB'!$V$3:$W$630,2,0))</f>
        <v>0</v>
      </c>
      <c r="T351" s="11">
        <f>IF(ISNA(VLOOKUP(CONCATENATE($B351,T$2,"SINGLE"),'II-SUB'!$V$3:$W$630,2,0)),0,VLOOKUP(CONCATENATE($B351,T$2,"SINGLE"),'II-SUB'!$V$3:$W$630,2,0))</f>
        <v>0</v>
      </c>
      <c r="U351" s="11">
        <f>IF(ISNA(VLOOKUP(CONCATENATE($B351,U$2,"SINGLE"),'II-SUB'!$V$3:$W$630,2,0)),0,VLOOKUP(CONCATENATE($B351,U$2,"SINGLE"),'II-SUB'!$V$3:$W$630,2,0))</f>
        <v>0</v>
      </c>
      <c r="V351" s="11">
        <f>IF(ISNA(VLOOKUP(CONCATENATE($B351,V$2,"SINGLE"),'II-SUB'!$V$3:$W$630,2,0)),0,VLOOKUP(CONCATENATE($B351,V$2,"SINGLE"),'II-SUB'!$V$3:$W$630,2,0))</f>
        <v>0</v>
      </c>
      <c r="W351" s="11">
        <f>IF(ISNA(VLOOKUP(CONCATENATE($B351,W$2,"SINGLE"),'II-SUB'!$V$3:$W$630,2,0)),0,VLOOKUP(CONCATENATE($B351,W$2,"SINGLE"),'II-SUB'!$V$3:$W$630,2,0))</f>
        <v>0</v>
      </c>
      <c r="X351" s="11">
        <f>IF(ISNA(VLOOKUP(CONCATENATE($B351,X$2,"SINGLE"),'II-SUB'!$V$3:$W$630,2,0)),0,VLOOKUP(CONCATENATE($B351,X$2,"SINGLE"),'II-SUB'!$V$3:$W$630,2,0))</f>
        <v>0</v>
      </c>
      <c r="Y351" s="11">
        <f>IF(ISNA(VLOOKUP(CONCATENATE($B351,Y$2,"SINGLE"),'II-SUB'!$V$3:$W$630,2,0)),0,VLOOKUP(CONCATENATE($B351,Y$2,"SINGLE"),'II-SUB'!$V$3:$W$630,2,0))</f>
        <v>0</v>
      </c>
      <c r="Z351" s="11">
        <f>IF(ISNA(VLOOKUP(CONCATENATE($B351,Z$2,"SINGLE"),'II-SUB'!$V$3:$W$630,2,0)),0,VLOOKUP(CONCATENATE($B351,Z$2,"SINGLE"),'II-SUB'!$V$3:$W$630,2,0))</f>
        <v>0</v>
      </c>
      <c r="AA351" s="11">
        <f>IF(ISNA(VLOOKUP(CONCATENATE($B351,AA$2,"SINGLE"),'II-SUB'!$V$3:$W$630,2,0)),0,VLOOKUP(CONCATENATE($B351,AA$2,"SINGLE"),'II-SUB'!$V$3:$W$630,2,0))</f>
        <v>0</v>
      </c>
      <c r="AB351" s="11">
        <f>IF(ISNA(VLOOKUP(CONCATENATE($B351,AB$2,"SINGLE"),'II-SUB'!$V$3:$W$630,2,0)),0,VLOOKUP(CONCATENATE($B351,AB$2,"SINGLE"),'II-SUB'!$V$3:$W$630,2,0))</f>
        <v>0</v>
      </c>
      <c r="AC351" s="11">
        <f>IF(ISNA(VLOOKUP(CONCATENATE($B351,AC$2,"SINGLE"),'II-SUB'!$V$3:$W$630,2,0)),0,VLOOKUP(CONCATENATE($B351,AC$2,"SINGLE"),'II-SUB'!$V$3:$W$630,2,0))</f>
        <v>0</v>
      </c>
      <c r="AD351" s="54">
        <f>SUM(Q351:AC351)</f>
        <v>0</v>
      </c>
      <c r="AE351" s="11">
        <f>IF(ISNA(VLOOKUP(CONCATENATE($B351,AE$2,"SINGLE"),MW!$V$3:$W$600,2,0)),0,VLOOKUP(CONCATENATE($B351,AE$2,"SINGLE"),MW!$V$3:$W$600,2,0))</f>
        <v>0</v>
      </c>
      <c r="AF351" s="11">
        <f>IF(ISNA(VLOOKUP(CONCATENATE($B351,AF$2,"SINGLE"),MW!$V$3:$W$600,2,0)),0,VLOOKUP(CONCATENATE($B351,AF$2,"SINGLE"),MW!$V$3:$W$600,2,0))</f>
        <v>0</v>
      </c>
      <c r="AG351" s="11">
        <f>IF(ISNA(VLOOKUP(CONCATENATE($B351,AG$2,"SINGLE"),MW!$V$3:$W$600,2,0)),0,VLOOKUP(CONCATENATE($B351,AG$2,"SINGLE"),MW!$V$3:$W$600,2,0))</f>
        <v>0</v>
      </c>
      <c r="AH351" s="11">
        <f>IF(ISNA(VLOOKUP(CONCATENATE($B351,AH$2,"SINGLE"),MW!$V$3:$W$600,2,0)),0,VLOOKUP(CONCATENATE($B351,AH$2,"SINGLE"),MW!$V$3:$W$600,2,0))</f>
        <v>0</v>
      </c>
      <c r="AI351" s="11">
        <f>IF(ISNA(VLOOKUP(CONCATENATE($B351,AI$2,"SINGLE"),MW!$V$3:$W$600,2,0)),0,VLOOKUP(CONCATENATE($B351,AI$2,"SINGLE"),MW!$V$3:$W$600,2,0))</f>
        <v>0</v>
      </c>
      <c r="AJ351" s="11">
        <f>IF(ISNA(VLOOKUP(CONCATENATE($B351,AJ$2,"SINGLE"),MW!$V$3:$W$600,2,0)),0,VLOOKUP(CONCATENATE($B351,AJ$2,"SINGLE"),MW!$V$3:$W$600,2,0))</f>
        <v>0</v>
      </c>
      <c r="AK351" s="11">
        <f>IF(ISNA(VLOOKUP(CONCATENATE($B351,AK$2,"SINGLE"),MW!$V$3:$W$600,2,0)),0,VLOOKUP(CONCATENATE($B351,AK$2,"SINGLE"),MW!$V$3:$W$600,2,0))</f>
        <v>0</v>
      </c>
      <c r="AL351" s="11">
        <f>IF(ISNA(VLOOKUP(CONCATENATE($B351,AL$2,"SINGLE"),MW!$V$3:$W$600,2,0)),0,VLOOKUP(CONCATENATE($B351,AL$2,"SINGLE"),MW!$V$3:$W$600,2,0))</f>
        <v>0</v>
      </c>
      <c r="AM351" s="11">
        <f>IF(ISNA(VLOOKUP(CONCATENATE($B351,AM$2,"SINGLE"),MW!$V$3:$W$600,2,0)),0,VLOOKUP(CONCATENATE($B351,AM$2,"SINGLE"),MW!$V$3:$W$600,2,0))</f>
        <v>0</v>
      </c>
      <c r="AN351" s="11">
        <f>IF(ISNA(VLOOKUP(CONCATENATE($B351,AN$2,"SINGLE"),MW!$V$3:$W$600,2,0)),0,VLOOKUP(CONCATENATE($B351,AN$2,"SINGLE"),MW!$V$3:$W$600,2,0))</f>
        <v>0</v>
      </c>
      <c r="AO351" s="11">
        <f>IF(ISNA(VLOOKUP(CONCATENATE($B351,AO$2,"SINGLE"),MW!$V$3:$W$600,2,0)),0,VLOOKUP(CONCATENATE($B351,AO$2,"SINGLE"),MW!$V$3:$W$600,2,0))</f>
        <v>0</v>
      </c>
      <c r="AP351" s="54">
        <f>SUM(AE351:AO351)</f>
        <v>0</v>
      </c>
      <c r="AQ351" s="11">
        <f>IF(ISNA(VLOOKUP(CONCATENATE($B351,AQ$2,"SINGLE"),'III-SUB'!$V$3:$W$633,2,0)),0,VLOOKUP(CONCATENATE($B351,AQ$2,"SINGLE"),'III-SUB'!$V$3:$W$633,2,0))</f>
        <v>0</v>
      </c>
      <c r="AR351" s="11">
        <f>IF(ISNA(VLOOKUP(CONCATENATE($B351,AR$2,"SINGLE"),'III-SUB'!$V$3:$W$633,2,0)),0,VLOOKUP(CONCATENATE($B351,AR$2,"SINGLE"),'III-SUB'!$V$3:$W$633,2,0))</f>
        <v>0</v>
      </c>
      <c r="AS351" s="11">
        <f>IF(ISNA(VLOOKUP(CONCATENATE($B351,AS$2,"SINGLE"),'III-SUB'!$V$3:$W$633,2,0)),0,VLOOKUP(CONCATENATE($B351,AS$2,"SINGLE"),'III-SUB'!$V$3:$W$633,2,0))</f>
        <v>0</v>
      </c>
      <c r="AT351" s="11">
        <f>IF(ISNA(VLOOKUP(CONCATENATE($B351,AT$2,"SINGLE"),'III-SUB'!$V$3:$W$633,2,0)),0,VLOOKUP(CONCATENATE($B351,AT$2,"SINGLE"),'III-SUB'!$V$3:$W$633,2,0))</f>
        <v>0</v>
      </c>
      <c r="AU351" s="11">
        <f>IF(ISNA(VLOOKUP(CONCATENATE($B351,AU$2,"SINGLE"),'III-SUB'!$V$3:$W$633,2,0)),0,VLOOKUP(CONCATENATE($B351,AU$2,"SINGLE"),'III-SUB'!$V$3:$W$633,2,0))</f>
        <v>0</v>
      </c>
      <c r="AV351" s="11">
        <f>IF(ISNA(VLOOKUP(CONCATENATE($B351,AV$2,"SINGLE"),'III-SUB'!$V$3:$W$633,2,0)),0,VLOOKUP(CONCATENATE($B351,AV$2,"SINGLE"),'III-SUB'!$V$3:$W$633,2,0))</f>
        <v>0</v>
      </c>
      <c r="AW351" s="11">
        <f>IF(ISNA(VLOOKUP(CONCATENATE($B351,AW$2,"SINGLE"),'III-SUB'!$V$3:$W$633,2,0)),0,VLOOKUP(CONCATENATE($B351,AW$2,"SINGLE"),'III-SUB'!$V$3:$W$633,2,0))</f>
        <v>0</v>
      </c>
      <c r="AX351" s="11">
        <f>IF(ISNA(VLOOKUP(CONCATENATE($B351,AX$2,"SINGLE"),'III-SUB'!$V$3:$W$633,2,0)),0,VLOOKUP(CONCATENATE($B351,AX$2,"SINGLE"),'III-SUB'!$V$3:$W$633,2,0))</f>
        <v>0</v>
      </c>
      <c r="AY351" s="11">
        <f>IF(ISNA(VLOOKUP(CONCATENATE($B351,AY$2,"SINGLE"),'III-SUB'!$V$3:$W$633,2,0)),0,VLOOKUP(CONCATENATE($B351,AY$2,"SINGLE"),'III-SUB'!$V$3:$W$633,2,0))</f>
        <v>0</v>
      </c>
      <c r="AZ351" s="11">
        <f>IF(ISNA(VLOOKUP(CONCATENATE($B351,AZ$2,"SINGLE"),'III-SUB'!$V$3:$W$633,2,0)),0,VLOOKUP(CONCATENATE($B351,AZ$2,"SINGLE"),'III-SUB'!$V$3:$W$633,2,0))</f>
        <v>0</v>
      </c>
      <c r="BA351" s="11">
        <f>IF(ISNA(VLOOKUP(CONCATENATE($B351,BA$2,"SINGLE"),'III-SUB'!$V$3:$W$633,2,0)),0,VLOOKUP(CONCATENATE($B351,BA$2,"SINGLE"),'III-SUB'!$V$3:$W$633,2,0))</f>
        <v>0</v>
      </c>
      <c r="BB351" s="11">
        <f>IF(ISNA(VLOOKUP(CONCATENATE($B351,BB$2,"SINGLE"),'III-SUB'!$V$3:$W$633,2,0)),0,VLOOKUP(CONCATENATE($B351,BB$2,"SINGLE"),'III-SUB'!$V$3:$W$633,2,0))</f>
        <v>0</v>
      </c>
      <c r="BC351" s="11">
        <f>IF(ISNA(VLOOKUP(CONCATENATE($B351,BC$2,"SINGLE"),'III-SUB'!$V$3:$W$633,2,0)),0,VLOOKUP(CONCATENATE($B351,BC$2,"SINGLE"),'III-SUB'!$V$3:$W$633,2,0))</f>
        <v>0</v>
      </c>
      <c r="BD351" s="54">
        <f>SUM(AQ351:BC351)</f>
        <v>0</v>
      </c>
      <c r="BE351" s="54">
        <f>IF(ISNA(VLOOKUP(CONCATENATE($B351,BE$2,"SINGLE"),VHF!$V$3:$W$627,2,0)),0,VLOOKUP(CONCATENATE($B351,BE$2,"SINGLE"),VHF!$V$3:$W$627,2,0))</f>
        <v>0</v>
      </c>
      <c r="BF351" s="11">
        <f>IF(ISNA(VLOOKUP(CONCATENATE($B351,BF$2,"SINGLE"),UHF!$V$3:$W$612,2,0)),0,VLOOKUP(CONCATENATE($B351,BF$2,"SINGLE"),UHF!$V$3:$W$612,2,0))</f>
        <v>0</v>
      </c>
      <c r="BG351" s="11">
        <f>IF(ISNA(VLOOKUP(CONCATENATE($B351,BG$2,"SINGLE"),UHF!$V$3:$W$612,2,0)),0,VLOOKUP(CONCATENATE($B351,BG$2,"SINGLE"),UHF!$V$3:$W$612,2,0))</f>
        <v>0</v>
      </c>
      <c r="BH351" s="11">
        <f>IF(ISNA(VLOOKUP(CONCATENATE($B351,BH$2,"SINGLE"),UHF!$V$3:$W$612,2,0)),0,VLOOKUP(CONCATENATE($B351,BH$2,"SINGLE"),UHF!$V$3:$W$612,2,0))</f>
        <v>0</v>
      </c>
      <c r="BI351" s="11">
        <f>IF(ISNA(VLOOKUP(CONCATENATE($B351,BI$2,"SINGLE"),UHF!$V$3:$W$612,2,0)),0,VLOOKUP(CONCATENATE($B351,BI$2,"SINGLE"),UHF!$V$3:$W$612,2,0))</f>
        <v>0</v>
      </c>
      <c r="BJ351" s="11">
        <f>IF(ISNA(VLOOKUP(CONCATENATE($B351,BJ$2,"SINGLE"),UHF!$V$3:$W$612,2,0)),0,VLOOKUP(CONCATENATE($B351,BJ$2,"SINGLE"),UHF!$V$3:$W$612,2,0))</f>
        <v>0</v>
      </c>
      <c r="BK351" s="11">
        <f>IF(ISNA(VLOOKUP(CONCATENATE($B351,BK$2,"SINGLE"),UHF!$V$3:$W$612,2,0)),0,VLOOKUP(CONCATENATE($B351,BK$2,"SINGLE"),UHF!$V$3:$W$612,2,0))</f>
        <v>0</v>
      </c>
      <c r="BL351" s="11">
        <f>IF(ISNA(VLOOKUP(CONCATENATE($B351,BL$2,"SINGLE"),UHF!$V$3:$W$612,2,0)),0,VLOOKUP(CONCATENATE($B351,BL$2,"SINGLE"),UHF!$V$3:$W$612,2,0))</f>
        <v>0</v>
      </c>
      <c r="BM351" s="11">
        <f>IF(ISNA(VLOOKUP(CONCATENATE($B351,BM$2,"SINGLE"),UHF!$V$3:$W$612,2,0)),0,VLOOKUP(CONCATENATE($B351,BM$2,"SINGLE"),UHF!$V$3:$W$612,2,0))</f>
        <v>0</v>
      </c>
      <c r="BN351" s="11">
        <f>IF(ISNA(VLOOKUP(CONCATENATE($B351,BN$2,"SINGLE"),UHF!$V$3:$W$612,2,0)),0,VLOOKUP(CONCATENATE($B351,BN$2,"SINGLE"),UHF!$V$3:$W$612,2,0))</f>
        <v>0</v>
      </c>
      <c r="BO351" s="11">
        <f>IF(ISNA(VLOOKUP(CONCATENATE($B351,BO$2,"SINGLE"),UHF!$V$3:$W$612,2,0)),0,VLOOKUP(CONCATENATE($B351,BO$2,"SINGLE"),UHF!$V$3:$W$612,2,0))</f>
        <v>0</v>
      </c>
      <c r="BP351" s="11">
        <f>IF(ISNA(VLOOKUP(CONCATENATE($B351,BP$2,"SINGLE"),UHF!$V$3:$W$612,2,0)),0,VLOOKUP(CONCATENATE($B351,BP$2,"SINGLE"),UHF!$V$3:$W$612,2,0))</f>
        <v>0</v>
      </c>
      <c r="BQ351" s="11">
        <f>IF(ISNA(VLOOKUP(CONCATENATE($B351,BQ$2,"SINGLE"),UHF!$V$3:$W$612,2,0)),0,VLOOKUP(CONCATENATE($B351,BQ$2,"SINGLE"),UHF!$V$3:$W$612,2,0))</f>
        <v>0</v>
      </c>
      <c r="BR351" s="54">
        <f>SUM(BF351:BQ351)</f>
        <v>0</v>
      </c>
      <c r="BS351" s="54">
        <f>IF(ISNA(VLOOKUP(CONCATENATE($B351,BS$2,"SINGLE"),'A1'!$V$3:$W$612,2,0)),0,VLOOKUP(CONCATENATE($B351,BS$2,"SINGLE"),'A1'!$V$3:$W$612,2,0))</f>
        <v>0</v>
      </c>
    </row>
    <row r="352" spans="1:71" x14ac:dyDescent="0.2">
      <c r="A352" s="21" t="str">
        <f t="shared" si="2"/>
        <v>350.</v>
      </c>
      <c r="B352" s="8">
        <f>'Seznam-SO'!A352</f>
        <v>0</v>
      </c>
      <c r="C352" s="11">
        <f>IF(ISNA(VLOOKUP(CONCATENATE($B352,C$2,"SINGLE"),'I-SUB'!$V$3:$W$624,2,0)),0,VLOOKUP(CONCATENATE($B352,C$2,"SINGLE"),'I-SUB'!$V$3:$W$624,2,0))</f>
        <v>0</v>
      </c>
      <c r="D352" s="11">
        <f>IF(ISNA(VLOOKUP(CONCATENATE($B352,D$2,"SINGLE"),'I-SUB'!$V$3:$W$624,2,0)),0,VLOOKUP(CONCATENATE($B352,D$2,"SINGLE"),'I-SUB'!$V$3:$W$624,2,0))</f>
        <v>0</v>
      </c>
      <c r="E352" s="11">
        <f>IF(ISNA(VLOOKUP(CONCATENATE($B352,E$2,"SINGLE"),'I-SUB'!$V$3:$W$624,2,0)),0,VLOOKUP(CONCATENATE($B352,E$2,"SINGLE"),'I-SUB'!$V$3:$W$624,2,0))</f>
        <v>0</v>
      </c>
      <c r="F352" s="11">
        <f>IF(ISNA(VLOOKUP(CONCATENATE($B352,F$2,"SINGLE"),'I-SUB'!$V$3:$W$624,2,0)),0,VLOOKUP(CONCATENATE($B352,F$2,"SINGLE"),'I-SUB'!$V$3:$W$624,2,0))</f>
        <v>0</v>
      </c>
      <c r="G352" s="11">
        <f>IF(ISNA(VLOOKUP(CONCATENATE($B352,G$2,"SINGLE"),'I-SUB'!$V$3:$W$624,2,0)),0,VLOOKUP(CONCATENATE($B352,G$2,"SINGLE"),'I-SUB'!$V$3:$W$624,2,0))</f>
        <v>0</v>
      </c>
      <c r="H352" s="11">
        <f>IF(ISNA(VLOOKUP(CONCATENATE($B352,H$2,"SINGLE"),'I-SUB'!$V$3:$W$624,2,0)),0,VLOOKUP(CONCATENATE($B352,H$2,"SINGLE"),'I-SUB'!$V$3:$W$624,2,0))</f>
        <v>0</v>
      </c>
      <c r="I352" s="11">
        <f>IF(ISNA(VLOOKUP(CONCATENATE($B352,I$2,"SINGLE"),'I-SUB'!$V$3:$W$624,2,0)),0,VLOOKUP(CONCATENATE($B352,I$2,"SINGLE"),'I-SUB'!$V$3:$W$624,2,0))</f>
        <v>0</v>
      </c>
      <c r="J352" s="11">
        <f>IF(ISNA(VLOOKUP(CONCATENATE($B352,J$2,"SINGLE"),'I-SUB'!$V$3:$W$624,2,0)),0,VLOOKUP(CONCATENATE($B352,J$2,"SINGLE"),'I-SUB'!$V$3:$W$624,2,0))</f>
        <v>0</v>
      </c>
      <c r="K352" s="11">
        <f>IF(ISNA(VLOOKUP(CONCATENATE($B352,K$2,"SINGLE"),'I-SUB'!$V$3:$W$624,2,0)),0,VLOOKUP(CONCATENATE($B352,K$2,"SINGLE"),'I-SUB'!$V$3:$W$624,2,0))</f>
        <v>0</v>
      </c>
      <c r="L352" s="11">
        <f>IF(ISNA(VLOOKUP(CONCATENATE($B352,L$2,"SINGLE"),'I-SUB'!$V$3:$W$624,2,0)),0,VLOOKUP(CONCATENATE($B352,L$2,"SINGLE"),'I-SUB'!$V$3:$W$624,2,0))</f>
        <v>0</v>
      </c>
      <c r="M352" s="11">
        <f>IF(ISNA(VLOOKUP(CONCATENATE($B352,M$2,"SINGLE"),'I-SUB'!$V$3:$W$624,2,0)),0,VLOOKUP(CONCATENATE($B352,M$2,"SINGLE"),'I-SUB'!$V$3:$W$624,2,0))</f>
        <v>0</v>
      </c>
      <c r="N352" s="11">
        <f>IF(ISNA(VLOOKUP(CONCATENATE($B352,N$2,"SINGLE"),'I-SUB'!$V$3:$W$624,2,0)),0,VLOOKUP(CONCATENATE($B352,N$2,"SINGLE"),'I-SUB'!$V$3:$W$624,2,0))</f>
        <v>0</v>
      </c>
      <c r="O352" s="11">
        <f>IF(ISNA(VLOOKUP(CONCATENATE($B352,O$2,"SINGLE"),'I-SUB'!$V$3:$W$624,2,0)),0,VLOOKUP(CONCATENATE($B352,O$2,"SINGLE"),'I-SUB'!$V$3:$W$624,2,0))</f>
        <v>0</v>
      </c>
      <c r="P352" s="54">
        <f>SUM(C352:O352)</f>
        <v>0</v>
      </c>
      <c r="Q352" s="11">
        <f>IF(ISNA(VLOOKUP(CONCATENATE($B352,Q$2,"SINGLE"),'II-SUB'!$V$3:$W$630,2,0)),0,VLOOKUP(CONCATENATE($B352,Q$2,"SINGLE"),'II-SUB'!$V$3:$W$630,2,0))</f>
        <v>0</v>
      </c>
      <c r="R352" s="11">
        <f>IF(ISNA(VLOOKUP(CONCATENATE($B352,R$2,"SINGLE"),'II-SUB'!$V$3:$W$630,2,0)),0,VLOOKUP(CONCATENATE($B352,R$2,"SINGLE"),'II-SUB'!$V$3:$W$630,2,0))</f>
        <v>0</v>
      </c>
      <c r="S352" s="11">
        <f>IF(ISNA(VLOOKUP(CONCATENATE($B352,S$2,"SINGLE"),'II-SUB'!$V$3:$W$630,2,0)),0,VLOOKUP(CONCATENATE($B352,S$2,"SINGLE"),'II-SUB'!$V$3:$W$630,2,0))</f>
        <v>0</v>
      </c>
      <c r="T352" s="11">
        <f>IF(ISNA(VLOOKUP(CONCATENATE($B352,T$2,"SINGLE"),'II-SUB'!$V$3:$W$630,2,0)),0,VLOOKUP(CONCATENATE($B352,T$2,"SINGLE"),'II-SUB'!$V$3:$W$630,2,0))</f>
        <v>0</v>
      </c>
      <c r="U352" s="11">
        <f>IF(ISNA(VLOOKUP(CONCATENATE($B352,U$2,"SINGLE"),'II-SUB'!$V$3:$W$630,2,0)),0,VLOOKUP(CONCATENATE($B352,U$2,"SINGLE"),'II-SUB'!$V$3:$W$630,2,0))</f>
        <v>0</v>
      </c>
      <c r="V352" s="11">
        <f>IF(ISNA(VLOOKUP(CONCATENATE($B352,V$2,"SINGLE"),'II-SUB'!$V$3:$W$630,2,0)),0,VLOOKUP(CONCATENATE($B352,V$2,"SINGLE"),'II-SUB'!$V$3:$W$630,2,0))</f>
        <v>0</v>
      </c>
      <c r="W352" s="11">
        <f>IF(ISNA(VLOOKUP(CONCATENATE($B352,W$2,"SINGLE"),'II-SUB'!$V$3:$W$630,2,0)),0,VLOOKUP(CONCATENATE($B352,W$2,"SINGLE"),'II-SUB'!$V$3:$W$630,2,0))</f>
        <v>0</v>
      </c>
      <c r="X352" s="11">
        <f>IF(ISNA(VLOOKUP(CONCATENATE($B352,X$2,"SINGLE"),'II-SUB'!$V$3:$W$630,2,0)),0,VLOOKUP(CONCATENATE($B352,X$2,"SINGLE"),'II-SUB'!$V$3:$W$630,2,0))</f>
        <v>0</v>
      </c>
      <c r="Y352" s="11">
        <f>IF(ISNA(VLOOKUP(CONCATENATE($B352,Y$2,"SINGLE"),'II-SUB'!$V$3:$W$630,2,0)),0,VLOOKUP(CONCATENATE($B352,Y$2,"SINGLE"),'II-SUB'!$V$3:$W$630,2,0))</f>
        <v>0</v>
      </c>
      <c r="Z352" s="11">
        <f>IF(ISNA(VLOOKUP(CONCATENATE($B352,Z$2,"SINGLE"),'II-SUB'!$V$3:$W$630,2,0)),0,VLOOKUP(CONCATENATE($B352,Z$2,"SINGLE"),'II-SUB'!$V$3:$W$630,2,0))</f>
        <v>0</v>
      </c>
      <c r="AA352" s="11">
        <f>IF(ISNA(VLOOKUP(CONCATENATE($B352,AA$2,"SINGLE"),'II-SUB'!$V$3:$W$630,2,0)),0,VLOOKUP(CONCATENATE($B352,AA$2,"SINGLE"),'II-SUB'!$V$3:$W$630,2,0))</f>
        <v>0</v>
      </c>
      <c r="AB352" s="11">
        <f>IF(ISNA(VLOOKUP(CONCATENATE($B352,AB$2,"SINGLE"),'II-SUB'!$V$3:$W$630,2,0)),0,VLOOKUP(CONCATENATE($B352,AB$2,"SINGLE"),'II-SUB'!$V$3:$W$630,2,0))</f>
        <v>0</v>
      </c>
      <c r="AC352" s="11">
        <f>IF(ISNA(VLOOKUP(CONCATENATE($B352,AC$2,"SINGLE"),'II-SUB'!$V$3:$W$630,2,0)),0,VLOOKUP(CONCATENATE($B352,AC$2,"SINGLE"),'II-SUB'!$V$3:$W$630,2,0))</f>
        <v>0</v>
      </c>
      <c r="AD352" s="54">
        <f>SUM(Q352:AC352)</f>
        <v>0</v>
      </c>
      <c r="AE352" s="11">
        <f>IF(ISNA(VLOOKUP(CONCATENATE($B352,AE$2,"SINGLE"),MW!$V$3:$W$600,2,0)),0,VLOOKUP(CONCATENATE($B352,AE$2,"SINGLE"),MW!$V$3:$W$600,2,0))</f>
        <v>0</v>
      </c>
      <c r="AF352" s="11">
        <f>IF(ISNA(VLOOKUP(CONCATENATE($B352,AF$2,"SINGLE"),MW!$V$3:$W$600,2,0)),0,VLOOKUP(CONCATENATE($B352,AF$2,"SINGLE"),MW!$V$3:$W$600,2,0))</f>
        <v>0</v>
      </c>
      <c r="AG352" s="11">
        <f>IF(ISNA(VLOOKUP(CONCATENATE($B352,AG$2,"SINGLE"),MW!$V$3:$W$600,2,0)),0,VLOOKUP(CONCATENATE($B352,AG$2,"SINGLE"),MW!$V$3:$W$600,2,0))</f>
        <v>0</v>
      </c>
      <c r="AH352" s="11">
        <f>IF(ISNA(VLOOKUP(CONCATENATE($B352,AH$2,"SINGLE"),MW!$V$3:$W$600,2,0)),0,VLOOKUP(CONCATENATE($B352,AH$2,"SINGLE"),MW!$V$3:$W$600,2,0))</f>
        <v>0</v>
      </c>
      <c r="AI352" s="11">
        <f>IF(ISNA(VLOOKUP(CONCATENATE($B352,AI$2,"SINGLE"),MW!$V$3:$W$600,2,0)),0,VLOOKUP(CONCATENATE($B352,AI$2,"SINGLE"),MW!$V$3:$W$600,2,0))</f>
        <v>0</v>
      </c>
      <c r="AJ352" s="11">
        <f>IF(ISNA(VLOOKUP(CONCATENATE($B352,AJ$2,"SINGLE"),MW!$V$3:$W$600,2,0)),0,VLOOKUP(CONCATENATE($B352,AJ$2,"SINGLE"),MW!$V$3:$W$600,2,0))</f>
        <v>0</v>
      </c>
      <c r="AK352" s="11">
        <f>IF(ISNA(VLOOKUP(CONCATENATE($B352,AK$2,"SINGLE"),MW!$V$3:$W$600,2,0)),0,VLOOKUP(CONCATENATE($B352,AK$2,"SINGLE"),MW!$V$3:$W$600,2,0))</f>
        <v>0</v>
      </c>
      <c r="AL352" s="11">
        <f>IF(ISNA(VLOOKUP(CONCATENATE($B352,AL$2,"SINGLE"),MW!$V$3:$W$600,2,0)),0,VLOOKUP(CONCATENATE($B352,AL$2,"SINGLE"),MW!$V$3:$W$600,2,0))</f>
        <v>0</v>
      </c>
      <c r="AM352" s="11">
        <f>IF(ISNA(VLOOKUP(CONCATENATE($B352,AM$2,"SINGLE"),MW!$V$3:$W$600,2,0)),0,VLOOKUP(CONCATENATE($B352,AM$2,"SINGLE"),MW!$V$3:$W$600,2,0))</f>
        <v>0</v>
      </c>
      <c r="AN352" s="11">
        <f>IF(ISNA(VLOOKUP(CONCATENATE($B352,AN$2,"SINGLE"),MW!$V$3:$W$600,2,0)),0,VLOOKUP(CONCATENATE($B352,AN$2,"SINGLE"),MW!$V$3:$W$600,2,0))</f>
        <v>0</v>
      </c>
      <c r="AO352" s="11">
        <f>IF(ISNA(VLOOKUP(CONCATENATE($B352,AO$2,"SINGLE"),MW!$V$3:$W$600,2,0)),0,VLOOKUP(CONCATENATE($B352,AO$2,"SINGLE"),MW!$V$3:$W$600,2,0))</f>
        <v>0</v>
      </c>
      <c r="AP352" s="54">
        <f>SUM(AE352:AO352)</f>
        <v>0</v>
      </c>
      <c r="AQ352" s="11">
        <f>IF(ISNA(VLOOKUP(CONCATENATE($B352,AQ$2,"SINGLE"),'III-SUB'!$V$3:$W$633,2,0)),0,VLOOKUP(CONCATENATE($B352,AQ$2,"SINGLE"),'III-SUB'!$V$3:$W$633,2,0))</f>
        <v>0</v>
      </c>
      <c r="AR352" s="11">
        <f>IF(ISNA(VLOOKUP(CONCATENATE($B352,AR$2,"SINGLE"),'III-SUB'!$V$3:$W$633,2,0)),0,VLOOKUP(CONCATENATE($B352,AR$2,"SINGLE"),'III-SUB'!$V$3:$W$633,2,0))</f>
        <v>0</v>
      </c>
      <c r="AS352" s="11">
        <f>IF(ISNA(VLOOKUP(CONCATENATE($B352,AS$2,"SINGLE"),'III-SUB'!$V$3:$W$633,2,0)),0,VLOOKUP(CONCATENATE($B352,AS$2,"SINGLE"),'III-SUB'!$V$3:$W$633,2,0))</f>
        <v>0</v>
      </c>
      <c r="AT352" s="11">
        <f>IF(ISNA(VLOOKUP(CONCATENATE($B352,AT$2,"SINGLE"),'III-SUB'!$V$3:$W$633,2,0)),0,VLOOKUP(CONCATENATE($B352,AT$2,"SINGLE"),'III-SUB'!$V$3:$W$633,2,0))</f>
        <v>0</v>
      </c>
      <c r="AU352" s="11">
        <f>IF(ISNA(VLOOKUP(CONCATENATE($B352,AU$2,"SINGLE"),'III-SUB'!$V$3:$W$633,2,0)),0,VLOOKUP(CONCATENATE($B352,AU$2,"SINGLE"),'III-SUB'!$V$3:$W$633,2,0))</f>
        <v>0</v>
      </c>
      <c r="AV352" s="11">
        <f>IF(ISNA(VLOOKUP(CONCATENATE($B352,AV$2,"SINGLE"),'III-SUB'!$V$3:$W$633,2,0)),0,VLOOKUP(CONCATENATE($B352,AV$2,"SINGLE"),'III-SUB'!$V$3:$W$633,2,0))</f>
        <v>0</v>
      </c>
      <c r="AW352" s="11">
        <f>IF(ISNA(VLOOKUP(CONCATENATE($B352,AW$2,"SINGLE"),'III-SUB'!$V$3:$W$633,2,0)),0,VLOOKUP(CONCATENATE($B352,AW$2,"SINGLE"),'III-SUB'!$V$3:$W$633,2,0))</f>
        <v>0</v>
      </c>
      <c r="AX352" s="11">
        <f>IF(ISNA(VLOOKUP(CONCATENATE($B352,AX$2,"SINGLE"),'III-SUB'!$V$3:$W$633,2,0)),0,VLOOKUP(CONCATENATE($B352,AX$2,"SINGLE"),'III-SUB'!$V$3:$W$633,2,0))</f>
        <v>0</v>
      </c>
      <c r="AY352" s="11">
        <f>IF(ISNA(VLOOKUP(CONCATENATE($B352,AY$2,"SINGLE"),'III-SUB'!$V$3:$W$633,2,0)),0,VLOOKUP(CONCATENATE($B352,AY$2,"SINGLE"),'III-SUB'!$V$3:$W$633,2,0))</f>
        <v>0</v>
      </c>
      <c r="AZ352" s="11">
        <f>IF(ISNA(VLOOKUP(CONCATENATE($B352,AZ$2,"SINGLE"),'III-SUB'!$V$3:$W$633,2,0)),0,VLOOKUP(CONCATENATE($B352,AZ$2,"SINGLE"),'III-SUB'!$V$3:$W$633,2,0))</f>
        <v>0</v>
      </c>
      <c r="BA352" s="11">
        <f>IF(ISNA(VLOOKUP(CONCATENATE($B352,BA$2,"SINGLE"),'III-SUB'!$V$3:$W$633,2,0)),0,VLOOKUP(CONCATENATE($B352,BA$2,"SINGLE"),'III-SUB'!$V$3:$W$633,2,0))</f>
        <v>0</v>
      </c>
      <c r="BB352" s="11">
        <f>IF(ISNA(VLOOKUP(CONCATENATE($B352,BB$2,"SINGLE"),'III-SUB'!$V$3:$W$633,2,0)),0,VLOOKUP(CONCATENATE($B352,BB$2,"SINGLE"),'III-SUB'!$V$3:$W$633,2,0))</f>
        <v>0</v>
      </c>
      <c r="BC352" s="11">
        <f>IF(ISNA(VLOOKUP(CONCATENATE($B352,BC$2,"SINGLE"),'III-SUB'!$V$3:$W$633,2,0)),0,VLOOKUP(CONCATENATE($B352,BC$2,"SINGLE"),'III-SUB'!$V$3:$W$633,2,0))</f>
        <v>0</v>
      </c>
      <c r="BD352" s="54">
        <f>SUM(AQ352:BC352)</f>
        <v>0</v>
      </c>
      <c r="BE352" s="54">
        <f>IF(ISNA(VLOOKUP(CONCATENATE($B352,BE$2,"SINGLE"),VHF!$V$3:$W$627,2,0)),0,VLOOKUP(CONCATENATE($B352,BE$2,"SINGLE"),VHF!$V$3:$W$627,2,0))</f>
        <v>0</v>
      </c>
      <c r="BF352" s="11">
        <f>IF(ISNA(VLOOKUP(CONCATENATE($B352,BF$2,"SINGLE"),UHF!$V$3:$W$612,2,0)),0,VLOOKUP(CONCATENATE($B352,BF$2,"SINGLE"),UHF!$V$3:$W$612,2,0))</f>
        <v>0</v>
      </c>
      <c r="BG352" s="11">
        <f>IF(ISNA(VLOOKUP(CONCATENATE($B352,BG$2,"SINGLE"),UHF!$V$3:$W$612,2,0)),0,VLOOKUP(CONCATENATE($B352,BG$2,"SINGLE"),UHF!$V$3:$W$612,2,0))</f>
        <v>0</v>
      </c>
      <c r="BH352" s="11">
        <f>IF(ISNA(VLOOKUP(CONCATENATE($B352,BH$2,"SINGLE"),UHF!$V$3:$W$612,2,0)),0,VLOOKUP(CONCATENATE($B352,BH$2,"SINGLE"),UHF!$V$3:$W$612,2,0))</f>
        <v>0</v>
      </c>
      <c r="BI352" s="11">
        <f>IF(ISNA(VLOOKUP(CONCATENATE($B352,BI$2,"SINGLE"),UHF!$V$3:$W$612,2,0)),0,VLOOKUP(CONCATENATE($B352,BI$2,"SINGLE"),UHF!$V$3:$W$612,2,0))</f>
        <v>0</v>
      </c>
      <c r="BJ352" s="11">
        <f>IF(ISNA(VLOOKUP(CONCATENATE($B352,BJ$2,"SINGLE"),UHF!$V$3:$W$612,2,0)),0,VLOOKUP(CONCATENATE($B352,BJ$2,"SINGLE"),UHF!$V$3:$W$612,2,0))</f>
        <v>0</v>
      </c>
      <c r="BK352" s="11">
        <f>IF(ISNA(VLOOKUP(CONCATENATE($B352,BK$2,"SINGLE"),UHF!$V$3:$W$612,2,0)),0,VLOOKUP(CONCATENATE($B352,BK$2,"SINGLE"),UHF!$V$3:$W$612,2,0))</f>
        <v>0</v>
      </c>
      <c r="BL352" s="11">
        <f>IF(ISNA(VLOOKUP(CONCATENATE($B352,BL$2,"SINGLE"),UHF!$V$3:$W$612,2,0)),0,VLOOKUP(CONCATENATE($B352,BL$2,"SINGLE"),UHF!$V$3:$W$612,2,0))</f>
        <v>0</v>
      </c>
      <c r="BM352" s="11">
        <f>IF(ISNA(VLOOKUP(CONCATENATE($B352,BM$2,"SINGLE"),UHF!$V$3:$W$612,2,0)),0,VLOOKUP(CONCATENATE($B352,BM$2,"SINGLE"),UHF!$V$3:$W$612,2,0))</f>
        <v>0</v>
      </c>
      <c r="BN352" s="11">
        <f>IF(ISNA(VLOOKUP(CONCATENATE($B352,BN$2,"SINGLE"),UHF!$V$3:$W$612,2,0)),0,VLOOKUP(CONCATENATE($B352,BN$2,"SINGLE"),UHF!$V$3:$W$612,2,0))</f>
        <v>0</v>
      </c>
      <c r="BO352" s="11">
        <f>IF(ISNA(VLOOKUP(CONCATENATE($B352,BO$2,"SINGLE"),UHF!$V$3:$W$612,2,0)),0,VLOOKUP(CONCATENATE($B352,BO$2,"SINGLE"),UHF!$V$3:$W$612,2,0))</f>
        <v>0</v>
      </c>
      <c r="BP352" s="11">
        <f>IF(ISNA(VLOOKUP(CONCATENATE($B352,BP$2,"SINGLE"),UHF!$V$3:$W$612,2,0)),0,VLOOKUP(CONCATENATE($B352,BP$2,"SINGLE"),UHF!$V$3:$W$612,2,0))</f>
        <v>0</v>
      </c>
      <c r="BQ352" s="11">
        <f>IF(ISNA(VLOOKUP(CONCATENATE($B352,BQ$2,"SINGLE"),UHF!$V$3:$W$612,2,0)),0,VLOOKUP(CONCATENATE($B352,BQ$2,"SINGLE"),UHF!$V$3:$W$612,2,0))</f>
        <v>0</v>
      </c>
      <c r="BR352" s="54">
        <f>SUM(BF352:BQ352)</f>
        <v>0</v>
      </c>
      <c r="BS352" s="54">
        <f>IF(ISNA(VLOOKUP(CONCATENATE($B352,BS$2,"SINGLE"),'A1'!$V$3:$W$612,2,0)),0,VLOOKUP(CONCATENATE($B352,BS$2,"SINGLE"),'A1'!$V$3:$W$612,2,0))</f>
        <v>0</v>
      </c>
    </row>
    <row r="353" spans="1:71" x14ac:dyDescent="0.2">
      <c r="A353" s="21" t="str">
        <f t="shared" si="2"/>
        <v>351.</v>
      </c>
      <c r="B353" s="8">
        <f>'Seznam-SO'!A353</f>
        <v>0</v>
      </c>
      <c r="C353" s="11">
        <f>IF(ISNA(VLOOKUP(CONCATENATE($B353,C$2,"SINGLE"),'I-SUB'!$V$3:$W$624,2,0)),0,VLOOKUP(CONCATENATE($B353,C$2,"SINGLE"),'I-SUB'!$V$3:$W$624,2,0))</f>
        <v>0</v>
      </c>
      <c r="D353" s="11">
        <f>IF(ISNA(VLOOKUP(CONCATENATE($B353,D$2,"SINGLE"),'I-SUB'!$V$3:$W$624,2,0)),0,VLOOKUP(CONCATENATE($B353,D$2,"SINGLE"),'I-SUB'!$V$3:$W$624,2,0))</f>
        <v>0</v>
      </c>
      <c r="E353" s="11">
        <f>IF(ISNA(VLOOKUP(CONCATENATE($B353,E$2,"SINGLE"),'I-SUB'!$V$3:$W$624,2,0)),0,VLOOKUP(CONCATENATE($B353,E$2,"SINGLE"),'I-SUB'!$V$3:$W$624,2,0))</f>
        <v>0</v>
      </c>
      <c r="F353" s="11">
        <f>IF(ISNA(VLOOKUP(CONCATENATE($B353,F$2,"SINGLE"),'I-SUB'!$V$3:$W$624,2,0)),0,VLOOKUP(CONCATENATE($B353,F$2,"SINGLE"),'I-SUB'!$V$3:$W$624,2,0))</f>
        <v>0</v>
      </c>
      <c r="G353" s="11">
        <f>IF(ISNA(VLOOKUP(CONCATENATE($B353,G$2,"SINGLE"),'I-SUB'!$V$3:$W$624,2,0)),0,VLOOKUP(CONCATENATE($B353,G$2,"SINGLE"),'I-SUB'!$V$3:$W$624,2,0))</f>
        <v>0</v>
      </c>
      <c r="H353" s="11">
        <f>IF(ISNA(VLOOKUP(CONCATENATE($B353,H$2,"SINGLE"),'I-SUB'!$V$3:$W$624,2,0)),0,VLOOKUP(CONCATENATE($B353,H$2,"SINGLE"),'I-SUB'!$V$3:$W$624,2,0))</f>
        <v>0</v>
      </c>
      <c r="I353" s="11">
        <f>IF(ISNA(VLOOKUP(CONCATENATE($B353,I$2,"SINGLE"),'I-SUB'!$V$3:$W$624,2,0)),0,VLOOKUP(CONCATENATE($B353,I$2,"SINGLE"),'I-SUB'!$V$3:$W$624,2,0))</f>
        <v>0</v>
      </c>
      <c r="J353" s="11">
        <f>IF(ISNA(VLOOKUP(CONCATENATE($B353,J$2,"SINGLE"),'I-SUB'!$V$3:$W$624,2,0)),0,VLOOKUP(CONCATENATE($B353,J$2,"SINGLE"),'I-SUB'!$V$3:$W$624,2,0))</f>
        <v>0</v>
      </c>
      <c r="K353" s="11">
        <f>IF(ISNA(VLOOKUP(CONCATENATE($B353,K$2,"SINGLE"),'I-SUB'!$V$3:$W$624,2,0)),0,VLOOKUP(CONCATENATE($B353,K$2,"SINGLE"),'I-SUB'!$V$3:$W$624,2,0))</f>
        <v>0</v>
      </c>
      <c r="L353" s="11">
        <f>IF(ISNA(VLOOKUP(CONCATENATE($B353,L$2,"SINGLE"),'I-SUB'!$V$3:$W$624,2,0)),0,VLOOKUP(CONCATENATE($B353,L$2,"SINGLE"),'I-SUB'!$V$3:$W$624,2,0))</f>
        <v>0</v>
      </c>
      <c r="M353" s="11">
        <f>IF(ISNA(VLOOKUP(CONCATENATE($B353,M$2,"SINGLE"),'I-SUB'!$V$3:$W$624,2,0)),0,VLOOKUP(CONCATENATE($B353,M$2,"SINGLE"),'I-SUB'!$V$3:$W$624,2,0))</f>
        <v>0</v>
      </c>
      <c r="N353" s="11">
        <f>IF(ISNA(VLOOKUP(CONCATENATE($B353,N$2,"SINGLE"),'I-SUB'!$V$3:$W$624,2,0)),0,VLOOKUP(CONCATENATE($B353,N$2,"SINGLE"),'I-SUB'!$V$3:$W$624,2,0))</f>
        <v>0</v>
      </c>
      <c r="O353" s="11">
        <f>IF(ISNA(VLOOKUP(CONCATENATE($B353,O$2,"SINGLE"),'I-SUB'!$V$3:$W$624,2,0)),0,VLOOKUP(CONCATENATE($B353,O$2,"SINGLE"),'I-SUB'!$V$3:$W$624,2,0))</f>
        <v>0</v>
      </c>
      <c r="P353" s="54">
        <f>SUM(C353:O353)</f>
        <v>0</v>
      </c>
      <c r="Q353" s="11">
        <f>IF(ISNA(VLOOKUP(CONCATENATE($B353,Q$2,"SINGLE"),'II-SUB'!$V$3:$W$630,2,0)),0,VLOOKUP(CONCATENATE($B353,Q$2,"SINGLE"),'II-SUB'!$V$3:$W$630,2,0))</f>
        <v>0</v>
      </c>
      <c r="R353" s="11">
        <f>IF(ISNA(VLOOKUP(CONCATENATE($B353,R$2,"SINGLE"),'II-SUB'!$V$3:$W$630,2,0)),0,VLOOKUP(CONCATENATE($B353,R$2,"SINGLE"),'II-SUB'!$V$3:$W$630,2,0))</f>
        <v>0</v>
      </c>
      <c r="S353" s="11">
        <f>IF(ISNA(VLOOKUP(CONCATENATE($B353,S$2,"SINGLE"),'II-SUB'!$V$3:$W$630,2,0)),0,VLOOKUP(CONCATENATE($B353,S$2,"SINGLE"),'II-SUB'!$V$3:$W$630,2,0))</f>
        <v>0</v>
      </c>
      <c r="T353" s="11">
        <f>IF(ISNA(VLOOKUP(CONCATENATE($B353,T$2,"SINGLE"),'II-SUB'!$V$3:$W$630,2,0)),0,VLOOKUP(CONCATENATE($B353,T$2,"SINGLE"),'II-SUB'!$V$3:$W$630,2,0))</f>
        <v>0</v>
      </c>
      <c r="U353" s="11">
        <f>IF(ISNA(VLOOKUP(CONCATENATE($B353,U$2,"SINGLE"),'II-SUB'!$V$3:$W$630,2,0)),0,VLOOKUP(CONCATENATE($B353,U$2,"SINGLE"),'II-SUB'!$V$3:$W$630,2,0))</f>
        <v>0</v>
      </c>
      <c r="V353" s="11">
        <f>IF(ISNA(VLOOKUP(CONCATENATE($B353,V$2,"SINGLE"),'II-SUB'!$V$3:$W$630,2,0)),0,VLOOKUP(CONCATENATE($B353,V$2,"SINGLE"),'II-SUB'!$V$3:$W$630,2,0))</f>
        <v>0</v>
      </c>
      <c r="W353" s="11">
        <f>IF(ISNA(VLOOKUP(CONCATENATE($B353,W$2,"SINGLE"),'II-SUB'!$V$3:$W$630,2,0)),0,VLOOKUP(CONCATENATE($B353,W$2,"SINGLE"),'II-SUB'!$V$3:$W$630,2,0))</f>
        <v>0</v>
      </c>
      <c r="X353" s="11">
        <f>IF(ISNA(VLOOKUP(CONCATENATE($B353,X$2,"SINGLE"),'II-SUB'!$V$3:$W$630,2,0)),0,VLOOKUP(CONCATENATE($B353,X$2,"SINGLE"),'II-SUB'!$V$3:$W$630,2,0))</f>
        <v>0</v>
      </c>
      <c r="Y353" s="11">
        <f>IF(ISNA(VLOOKUP(CONCATENATE($B353,Y$2,"SINGLE"),'II-SUB'!$V$3:$W$630,2,0)),0,VLOOKUP(CONCATENATE($B353,Y$2,"SINGLE"),'II-SUB'!$V$3:$W$630,2,0))</f>
        <v>0</v>
      </c>
      <c r="Z353" s="11">
        <f>IF(ISNA(VLOOKUP(CONCATENATE($B353,Z$2,"SINGLE"),'II-SUB'!$V$3:$W$630,2,0)),0,VLOOKUP(CONCATENATE($B353,Z$2,"SINGLE"),'II-SUB'!$V$3:$W$630,2,0))</f>
        <v>0</v>
      </c>
      <c r="AA353" s="11">
        <f>IF(ISNA(VLOOKUP(CONCATENATE($B353,AA$2,"SINGLE"),'II-SUB'!$V$3:$W$630,2,0)),0,VLOOKUP(CONCATENATE($B353,AA$2,"SINGLE"),'II-SUB'!$V$3:$W$630,2,0))</f>
        <v>0</v>
      </c>
      <c r="AB353" s="11">
        <f>IF(ISNA(VLOOKUP(CONCATENATE($B353,AB$2,"SINGLE"),'II-SUB'!$V$3:$W$630,2,0)),0,VLOOKUP(CONCATENATE($B353,AB$2,"SINGLE"),'II-SUB'!$V$3:$W$630,2,0))</f>
        <v>0</v>
      </c>
      <c r="AC353" s="11">
        <f>IF(ISNA(VLOOKUP(CONCATENATE($B353,AC$2,"SINGLE"),'II-SUB'!$V$3:$W$630,2,0)),0,VLOOKUP(CONCATENATE($B353,AC$2,"SINGLE"),'II-SUB'!$V$3:$W$630,2,0))</f>
        <v>0</v>
      </c>
      <c r="AD353" s="54">
        <f>SUM(Q353:AC353)</f>
        <v>0</v>
      </c>
      <c r="AE353" s="11">
        <f>IF(ISNA(VLOOKUP(CONCATENATE($B353,AE$2,"SINGLE"),MW!$V$3:$W$600,2,0)),0,VLOOKUP(CONCATENATE($B353,AE$2,"SINGLE"),MW!$V$3:$W$600,2,0))</f>
        <v>0</v>
      </c>
      <c r="AF353" s="11">
        <f>IF(ISNA(VLOOKUP(CONCATENATE($B353,AF$2,"SINGLE"),MW!$V$3:$W$600,2,0)),0,VLOOKUP(CONCATENATE($B353,AF$2,"SINGLE"),MW!$V$3:$W$600,2,0))</f>
        <v>0</v>
      </c>
      <c r="AG353" s="11">
        <f>IF(ISNA(VLOOKUP(CONCATENATE($B353,AG$2,"SINGLE"),MW!$V$3:$W$600,2,0)),0,VLOOKUP(CONCATENATE($B353,AG$2,"SINGLE"),MW!$V$3:$W$600,2,0))</f>
        <v>0</v>
      </c>
      <c r="AH353" s="11">
        <f>IF(ISNA(VLOOKUP(CONCATENATE($B353,AH$2,"SINGLE"),MW!$V$3:$W$600,2,0)),0,VLOOKUP(CONCATENATE($B353,AH$2,"SINGLE"),MW!$V$3:$W$600,2,0))</f>
        <v>0</v>
      </c>
      <c r="AI353" s="11">
        <f>IF(ISNA(VLOOKUP(CONCATENATE($B353,AI$2,"SINGLE"),MW!$V$3:$W$600,2,0)),0,VLOOKUP(CONCATENATE($B353,AI$2,"SINGLE"),MW!$V$3:$W$600,2,0))</f>
        <v>0</v>
      </c>
      <c r="AJ353" s="11">
        <f>IF(ISNA(VLOOKUP(CONCATENATE($B353,AJ$2,"SINGLE"),MW!$V$3:$W$600,2,0)),0,VLOOKUP(CONCATENATE($B353,AJ$2,"SINGLE"),MW!$V$3:$W$600,2,0))</f>
        <v>0</v>
      </c>
      <c r="AK353" s="11">
        <f>IF(ISNA(VLOOKUP(CONCATENATE($B353,AK$2,"SINGLE"),MW!$V$3:$W$600,2,0)),0,VLOOKUP(CONCATENATE($B353,AK$2,"SINGLE"),MW!$V$3:$W$600,2,0))</f>
        <v>0</v>
      </c>
      <c r="AL353" s="11">
        <f>IF(ISNA(VLOOKUP(CONCATENATE($B353,AL$2,"SINGLE"),MW!$V$3:$W$600,2,0)),0,VLOOKUP(CONCATENATE($B353,AL$2,"SINGLE"),MW!$V$3:$W$600,2,0))</f>
        <v>0</v>
      </c>
      <c r="AM353" s="11">
        <f>IF(ISNA(VLOOKUP(CONCATENATE($B353,AM$2,"SINGLE"),MW!$V$3:$W$600,2,0)),0,VLOOKUP(CONCATENATE($B353,AM$2,"SINGLE"),MW!$V$3:$W$600,2,0))</f>
        <v>0</v>
      </c>
      <c r="AN353" s="11">
        <f>IF(ISNA(VLOOKUP(CONCATENATE($B353,AN$2,"SINGLE"),MW!$V$3:$W$600,2,0)),0,VLOOKUP(CONCATENATE($B353,AN$2,"SINGLE"),MW!$V$3:$W$600,2,0))</f>
        <v>0</v>
      </c>
      <c r="AO353" s="11">
        <f>IF(ISNA(VLOOKUP(CONCATENATE($B353,AO$2,"SINGLE"),MW!$V$3:$W$600,2,0)),0,VLOOKUP(CONCATENATE($B353,AO$2,"SINGLE"),MW!$V$3:$W$600,2,0))</f>
        <v>0</v>
      </c>
      <c r="AP353" s="54">
        <f>SUM(AE353:AO353)</f>
        <v>0</v>
      </c>
      <c r="AQ353" s="11">
        <f>IF(ISNA(VLOOKUP(CONCATENATE($B353,AQ$2,"SINGLE"),'III-SUB'!$V$3:$W$633,2,0)),0,VLOOKUP(CONCATENATE($B353,AQ$2,"SINGLE"),'III-SUB'!$V$3:$W$633,2,0))</f>
        <v>0</v>
      </c>
      <c r="AR353" s="11">
        <f>IF(ISNA(VLOOKUP(CONCATENATE($B353,AR$2,"SINGLE"),'III-SUB'!$V$3:$W$633,2,0)),0,VLOOKUP(CONCATENATE($B353,AR$2,"SINGLE"),'III-SUB'!$V$3:$W$633,2,0))</f>
        <v>0</v>
      </c>
      <c r="AS353" s="11">
        <f>IF(ISNA(VLOOKUP(CONCATENATE($B353,AS$2,"SINGLE"),'III-SUB'!$V$3:$W$633,2,0)),0,VLOOKUP(CONCATENATE($B353,AS$2,"SINGLE"),'III-SUB'!$V$3:$W$633,2,0))</f>
        <v>0</v>
      </c>
      <c r="AT353" s="11">
        <f>IF(ISNA(VLOOKUP(CONCATENATE($B353,AT$2,"SINGLE"),'III-SUB'!$V$3:$W$633,2,0)),0,VLOOKUP(CONCATENATE($B353,AT$2,"SINGLE"),'III-SUB'!$V$3:$W$633,2,0))</f>
        <v>0</v>
      </c>
      <c r="AU353" s="11">
        <f>IF(ISNA(VLOOKUP(CONCATENATE($B353,AU$2,"SINGLE"),'III-SUB'!$V$3:$W$633,2,0)),0,VLOOKUP(CONCATENATE($B353,AU$2,"SINGLE"),'III-SUB'!$V$3:$W$633,2,0))</f>
        <v>0</v>
      </c>
      <c r="AV353" s="11">
        <f>IF(ISNA(VLOOKUP(CONCATENATE($B353,AV$2,"SINGLE"),'III-SUB'!$V$3:$W$633,2,0)),0,VLOOKUP(CONCATENATE($B353,AV$2,"SINGLE"),'III-SUB'!$V$3:$W$633,2,0))</f>
        <v>0</v>
      </c>
      <c r="AW353" s="11">
        <f>IF(ISNA(VLOOKUP(CONCATENATE($B353,AW$2,"SINGLE"),'III-SUB'!$V$3:$W$633,2,0)),0,VLOOKUP(CONCATENATE($B353,AW$2,"SINGLE"),'III-SUB'!$V$3:$W$633,2,0))</f>
        <v>0</v>
      </c>
      <c r="AX353" s="11">
        <f>IF(ISNA(VLOOKUP(CONCATENATE($B353,AX$2,"SINGLE"),'III-SUB'!$V$3:$W$633,2,0)),0,VLOOKUP(CONCATENATE($B353,AX$2,"SINGLE"),'III-SUB'!$V$3:$W$633,2,0))</f>
        <v>0</v>
      </c>
      <c r="AY353" s="11">
        <f>IF(ISNA(VLOOKUP(CONCATENATE($B353,AY$2,"SINGLE"),'III-SUB'!$V$3:$W$633,2,0)),0,VLOOKUP(CONCATENATE($B353,AY$2,"SINGLE"),'III-SUB'!$V$3:$W$633,2,0))</f>
        <v>0</v>
      </c>
      <c r="AZ353" s="11">
        <f>IF(ISNA(VLOOKUP(CONCATENATE($B353,AZ$2,"SINGLE"),'III-SUB'!$V$3:$W$633,2,0)),0,VLOOKUP(CONCATENATE($B353,AZ$2,"SINGLE"),'III-SUB'!$V$3:$W$633,2,0))</f>
        <v>0</v>
      </c>
      <c r="BA353" s="11">
        <f>IF(ISNA(VLOOKUP(CONCATENATE($B353,BA$2,"SINGLE"),'III-SUB'!$V$3:$W$633,2,0)),0,VLOOKUP(CONCATENATE($B353,BA$2,"SINGLE"),'III-SUB'!$V$3:$W$633,2,0))</f>
        <v>0</v>
      </c>
      <c r="BB353" s="11">
        <f>IF(ISNA(VLOOKUP(CONCATENATE($B353,BB$2,"SINGLE"),'III-SUB'!$V$3:$W$633,2,0)),0,VLOOKUP(CONCATENATE($B353,BB$2,"SINGLE"),'III-SUB'!$V$3:$W$633,2,0))</f>
        <v>0</v>
      </c>
      <c r="BC353" s="11">
        <f>IF(ISNA(VLOOKUP(CONCATENATE($B353,BC$2,"SINGLE"),'III-SUB'!$V$3:$W$633,2,0)),0,VLOOKUP(CONCATENATE($B353,BC$2,"SINGLE"),'III-SUB'!$V$3:$W$633,2,0))</f>
        <v>0</v>
      </c>
      <c r="BD353" s="54">
        <f>SUM(AQ353:BC353)</f>
        <v>0</v>
      </c>
      <c r="BE353" s="54">
        <f>IF(ISNA(VLOOKUP(CONCATENATE($B353,BE$2,"SINGLE"),VHF!$V$3:$W$627,2,0)),0,VLOOKUP(CONCATENATE($B353,BE$2,"SINGLE"),VHF!$V$3:$W$627,2,0))</f>
        <v>0</v>
      </c>
      <c r="BF353" s="11">
        <f>IF(ISNA(VLOOKUP(CONCATENATE($B353,BF$2,"SINGLE"),UHF!$V$3:$W$612,2,0)),0,VLOOKUP(CONCATENATE($B353,BF$2,"SINGLE"),UHF!$V$3:$W$612,2,0))</f>
        <v>0</v>
      </c>
      <c r="BG353" s="11">
        <f>IF(ISNA(VLOOKUP(CONCATENATE($B353,BG$2,"SINGLE"),UHF!$V$3:$W$612,2,0)),0,VLOOKUP(CONCATENATE($B353,BG$2,"SINGLE"),UHF!$V$3:$W$612,2,0))</f>
        <v>0</v>
      </c>
      <c r="BH353" s="11">
        <f>IF(ISNA(VLOOKUP(CONCATENATE($B353,BH$2,"SINGLE"),UHF!$V$3:$W$612,2,0)),0,VLOOKUP(CONCATENATE($B353,BH$2,"SINGLE"),UHF!$V$3:$W$612,2,0))</f>
        <v>0</v>
      </c>
      <c r="BI353" s="11">
        <f>IF(ISNA(VLOOKUP(CONCATENATE($B353,BI$2,"SINGLE"),UHF!$V$3:$W$612,2,0)),0,VLOOKUP(CONCATENATE($B353,BI$2,"SINGLE"),UHF!$V$3:$W$612,2,0))</f>
        <v>0</v>
      </c>
      <c r="BJ353" s="11">
        <f>IF(ISNA(VLOOKUP(CONCATENATE($B353,BJ$2,"SINGLE"),UHF!$V$3:$W$612,2,0)),0,VLOOKUP(CONCATENATE($B353,BJ$2,"SINGLE"),UHF!$V$3:$W$612,2,0))</f>
        <v>0</v>
      </c>
      <c r="BK353" s="11">
        <f>IF(ISNA(VLOOKUP(CONCATENATE($B353,BK$2,"SINGLE"),UHF!$V$3:$W$612,2,0)),0,VLOOKUP(CONCATENATE($B353,BK$2,"SINGLE"),UHF!$V$3:$W$612,2,0))</f>
        <v>0</v>
      </c>
      <c r="BL353" s="11">
        <f>IF(ISNA(VLOOKUP(CONCATENATE($B353,BL$2,"SINGLE"),UHF!$V$3:$W$612,2,0)),0,VLOOKUP(CONCATENATE($B353,BL$2,"SINGLE"),UHF!$V$3:$W$612,2,0))</f>
        <v>0</v>
      </c>
      <c r="BM353" s="11">
        <f>IF(ISNA(VLOOKUP(CONCATENATE($B353,BM$2,"SINGLE"),UHF!$V$3:$W$612,2,0)),0,VLOOKUP(CONCATENATE($B353,BM$2,"SINGLE"),UHF!$V$3:$W$612,2,0))</f>
        <v>0</v>
      </c>
      <c r="BN353" s="11">
        <f>IF(ISNA(VLOOKUP(CONCATENATE($B353,BN$2,"SINGLE"),UHF!$V$3:$W$612,2,0)),0,VLOOKUP(CONCATENATE($B353,BN$2,"SINGLE"),UHF!$V$3:$W$612,2,0))</f>
        <v>0</v>
      </c>
      <c r="BO353" s="11">
        <f>IF(ISNA(VLOOKUP(CONCATENATE($B353,BO$2,"SINGLE"),UHF!$V$3:$W$612,2,0)),0,VLOOKUP(CONCATENATE($B353,BO$2,"SINGLE"),UHF!$V$3:$W$612,2,0))</f>
        <v>0</v>
      </c>
      <c r="BP353" s="11">
        <f>IF(ISNA(VLOOKUP(CONCATENATE($B353,BP$2,"SINGLE"),UHF!$V$3:$W$612,2,0)),0,VLOOKUP(CONCATENATE($B353,BP$2,"SINGLE"),UHF!$V$3:$W$612,2,0))</f>
        <v>0</v>
      </c>
      <c r="BQ353" s="11">
        <f>IF(ISNA(VLOOKUP(CONCATENATE($B353,BQ$2,"SINGLE"),UHF!$V$3:$W$612,2,0)),0,VLOOKUP(CONCATENATE($B353,BQ$2,"SINGLE"),UHF!$V$3:$W$612,2,0))</f>
        <v>0</v>
      </c>
      <c r="BR353" s="54">
        <f>SUM(BF353:BQ353)</f>
        <v>0</v>
      </c>
      <c r="BS353" s="54">
        <f>IF(ISNA(VLOOKUP(CONCATENATE($B353,BS$2,"SINGLE"),'A1'!$V$3:$W$612,2,0)),0,VLOOKUP(CONCATENATE($B353,BS$2,"SINGLE"),'A1'!$V$3:$W$612,2,0))</f>
        <v>0</v>
      </c>
    </row>
    <row r="354" spans="1:71" x14ac:dyDescent="0.2">
      <c r="A354" s="21" t="str">
        <f t="shared" si="2"/>
        <v>352.</v>
      </c>
      <c r="B354" s="8">
        <f>'Seznam-SO'!A354</f>
        <v>0</v>
      </c>
      <c r="C354" s="11">
        <f>IF(ISNA(VLOOKUP(CONCATENATE($B354,C$2,"SINGLE"),'I-SUB'!$V$3:$W$624,2,0)),0,VLOOKUP(CONCATENATE($B354,C$2,"SINGLE"),'I-SUB'!$V$3:$W$624,2,0))</f>
        <v>0</v>
      </c>
      <c r="D354" s="11">
        <f>IF(ISNA(VLOOKUP(CONCATENATE($B354,D$2,"SINGLE"),'I-SUB'!$V$3:$W$624,2,0)),0,VLOOKUP(CONCATENATE($B354,D$2,"SINGLE"),'I-SUB'!$V$3:$W$624,2,0))</f>
        <v>0</v>
      </c>
      <c r="E354" s="11">
        <f>IF(ISNA(VLOOKUP(CONCATENATE($B354,E$2,"SINGLE"),'I-SUB'!$V$3:$W$624,2,0)),0,VLOOKUP(CONCATENATE($B354,E$2,"SINGLE"),'I-SUB'!$V$3:$W$624,2,0))</f>
        <v>0</v>
      </c>
      <c r="F354" s="11">
        <f>IF(ISNA(VLOOKUP(CONCATENATE($B354,F$2,"SINGLE"),'I-SUB'!$V$3:$W$624,2,0)),0,VLOOKUP(CONCATENATE($B354,F$2,"SINGLE"),'I-SUB'!$V$3:$W$624,2,0))</f>
        <v>0</v>
      </c>
      <c r="G354" s="11">
        <f>IF(ISNA(VLOOKUP(CONCATENATE($B354,G$2,"SINGLE"),'I-SUB'!$V$3:$W$624,2,0)),0,VLOOKUP(CONCATENATE($B354,G$2,"SINGLE"),'I-SUB'!$V$3:$W$624,2,0))</f>
        <v>0</v>
      </c>
      <c r="H354" s="11">
        <f>IF(ISNA(VLOOKUP(CONCATENATE($B354,H$2,"SINGLE"),'I-SUB'!$V$3:$W$624,2,0)),0,VLOOKUP(CONCATENATE($B354,H$2,"SINGLE"),'I-SUB'!$V$3:$W$624,2,0))</f>
        <v>0</v>
      </c>
      <c r="I354" s="11">
        <f>IF(ISNA(VLOOKUP(CONCATENATE($B354,I$2,"SINGLE"),'I-SUB'!$V$3:$W$624,2,0)),0,VLOOKUP(CONCATENATE($B354,I$2,"SINGLE"),'I-SUB'!$V$3:$W$624,2,0))</f>
        <v>0</v>
      </c>
      <c r="J354" s="11">
        <f>IF(ISNA(VLOOKUP(CONCATENATE($B354,J$2,"SINGLE"),'I-SUB'!$V$3:$W$624,2,0)),0,VLOOKUP(CONCATENATE($B354,J$2,"SINGLE"),'I-SUB'!$V$3:$W$624,2,0))</f>
        <v>0</v>
      </c>
      <c r="K354" s="11">
        <f>IF(ISNA(VLOOKUP(CONCATENATE($B354,K$2,"SINGLE"),'I-SUB'!$V$3:$W$624,2,0)),0,VLOOKUP(CONCATENATE($B354,K$2,"SINGLE"),'I-SUB'!$V$3:$W$624,2,0))</f>
        <v>0</v>
      </c>
      <c r="L354" s="11">
        <f>IF(ISNA(VLOOKUP(CONCATENATE($B354,L$2,"SINGLE"),'I-SUB'!$V$3:$W$624,2,0)),0,VLOOKUP(CONCATENATE($B354,L$2,"SINGLE"),'I-SUB'!$V$3:$W$624,2,0))</f>
        <v>0</v>
      </c>
      <c r="M354" s="11">
        <f>IF(ISNA(VLOOKUP(CONCATENATE($B354,M$2,"SINGLE"),'I-SUB'!$V$3:$W$624,2,0)),0,VLOOKUP(CONCATENATE($B354,M$2,"SINGLE"),'I-SUB'!$V$3:$W$624,2,0))</f>
        <v>0</v>
      </c>
      <c r="N354" s="11">
        <f>IF(ISNA(VLOOKUP(CONCATENATE($B354,N$2,"SINGLE"),'I-SUB'!$V$3:$W$624,2,0)),0,VLOOKUP(CONCATENATE($B354,N$2,"SINGLE"),'I-SUB'!$V$3:$W$624,2,0))</f>
        <v>0</v>
      </c>
      <c r="O354" s="11">
        <f>IF(ISNA(VLOOKUP(CONCATENATE($B354,O$2,"SINGLE"),'I-SUB'!$V$3:$W$624,2,0)),0,VLOOKUP(CONCATENATE($B354,O$2,"SINGLE"),'I-SUB'!$V$3:$W$624,2,0))</f>
        <v>0</v>
      </c>
      <c r="P354" s="54">
        <f>SUM(C354:O354)</f>
        <v>0</v>
      </c>
      <c r="Q354" s="11">
        <f>IF(ISNA(VLOOKUP(CONCATENATE($B354,Q$2,"SINGLE"),'II-SUB'!$V$3:$W$630,2,0)),0,VLOOKUP(CONCATENATE($B354,Q$2,"SINGLE"),'II-SUB'!$V$3:$W$630,2,0))</f>
        <v>0</v>
      </c>
      <c r="R354" s="11">
        <f>IF(ISNA(VLOOKUP(CONCATENATE($B354,R$2,"SINGLE"),'II-SUB'!$V$3:$W$630,2,0)),0,VLOOKUP(CONCATENATE($B354,R$2,"SINGLE"),'II-SUB'!$V$3:$W$630,2,0))</f>
        <v>0</v>
      </c>
      <c r="S354" s="11">
        <f>IF(ISNA(VLOOKUP(CONCATENATE($B354,S$2,"SINGLE"),'II-SUB'!$V$3:$W$630,2,0)),0,VLOOKUP(CONCATENATE($B354,S$2,"SINGLE"),'II-SUB'!$V$3:$W$630,2,0))</f>
        <v>0</v>
      </c>
      <c r="T354" s="11">
        <f>IF(ISNA(VLOOKUP(CONCATENATE($B354,T$2,"SINGLE"),'II-SUB'!$V$3:$W$630,2,0)),0,VLOOKUP(CONCATENATE($B354,T$2,"SINGLE"),'II-SUB'!$V$3:$W$630,2,0))</f>
        <v>0</v>
      </c>
      <c r="U354" s="11">
        <f>IF(ISNA(VLOOKUP(CONCATENATE($B354,U$2,"SINGLE"),'II-SUB'!$V$3:$W$630,2,0)),0,VLOOKUP(CONCATENATE($B354,U$2,"SINGLE"),'II-SUB'!$V$3:$W$630,2,0))</f>
        <v>0</v>
      </c>
      <c r="V354" s="11">
        <f>IF(ISNA(VLOOKUP(CONCATENATE($B354,V$2,"SINGLE"),'II-SUB'!$V$3:$W$630,2,0)),0,VLOOKUP(CONCATENATE($B354,V$2,"SINGLE"),'II-SUB'!$V$3:$W$630,2,0))</f>
        <v>0</v>
      </c>
      <c r="W354" s="11">
        <f>IF(ISNA(VLOOKUP(CONCATENATE($B354,W$2,"SINGLE"),'II-SUB'!$V$3:$W$630,2,0)),0,VLOOKUP(CONCATENATE($B354,W$2,"SINGLE"),'II-SUB'!$V$3:$W$630,2,0))</f>
        <v>0</v>
      </c>
      <c r="X354" s="11">
        <f>IF(ISNA(VLOOKUP(CONCATENATE($B354,X$2,"SINGLE"),'II-SUB'!$V$3:$W$630,2,0)),0,VLOOKUP(CONCATENATE($B354,X$2,"SINGLE"),'II-SUB'!$V$3:$W$630,2,0))</f>
        <v>0</v>
      </c>
      <c r="Y354" s="11">
        <f>IF(ISNA(VLOOKUP(CONCATENATE($B354,Y$2,"SINGLE"),'II-SUB'!$V$3:$W$630,2,0)),0,VLOOKUP(CONCATENATE($B354,Y$2,"SINGLE"),'II-SUB'!$V$3:$W$630,2,0))</f>
        <v>0</v>
      </c>
      <c r="Z354" s="11">
        <f>IF(ISNA(VLOOKUP(CONCATENATE($B354,Z$2,"SINGLE"),'II-SUB'!$V$3:$W$630,2,0)),0,VLOOKUP(CONCATENATE($B354,Z$2,"SINGLE"),'II-SUB'!$V$3:$W$630,2,0))</f>
        <v>0</v>
      </c>
      <c r="AA354" s="11">
        <f>IF(ISNA(VLOOKUP(CONCATENATE($B354,AA$2,"SINGLE"),'II-SUB'!$V$3:$W$630,2,0)),0,VLOOKUP(CONCATENATE($B354,AA$2,"SINGLE"),'II-SUB'!$V$3:$W$630,2,0))</f>
        <v>0</v>
      </c>
      <c r="AB354" s="11">
        <f>IF(ISNA(VLOOKUP(CONCATENATE($B354,AB$2,"SINGLE"),'II-SUB'!$V$3:$W$630,2,0)),0,VLOOKUP(CONCATENATE($B354,AB$2,"SINGLE"),'II-SUB'!$V$3:$W$630,2,0))</f>
        <v>0</v>
      </c>
      <c r="AC354" s="11">
        <f>IF(ISNA(VLOOKUP(CONCATENATE($B354,AC$2,"SINGLE"),'II-SUB'!$V$3:$W$630,2,0)),0,VLOOKUP(CONCATENATE($B354,AC$2,"SINGLE"),'II-SUB'!$V$3:$W$630,2,0))</f>
        <v>0</v>
      </c>
      <c r="AD354" s="54">
        <f>SUM(Q354:AC354)</f>
        <v>0</v>
      </c>
      <c r="AE354" s="11">
        <f>IF(ISNA(VLOOKUP(CONCATENATE($B354,AE$2,"SINGLE"),MW!$V$3:$W$600,2,0)),0,VLOOKUP(CONCATENATE($B354,AE$2,"SINGLE"),MW!$V$3:$W$600,2,0))</f>
        <v>0</v>
      </c>
      <c r="AF354" s="11">
        <f>IF(ISNA(VLOOKUP(CONCATENATE($B354,AF$2,"SINGLE"),MW!$V$3:$W$600,2,0)),0,VLOOKUP(CONCATENATE($B354,AF$2,"SINGLE"),MW!$V$3:$W$600,2,0))</f>
        <v>0</v>
      </c>
      <c r="AG354" s="11">
        <f>IF(ISNA(VLOOKUP(CONCATENATE($B354,AG$2,"SINGLE"),MW!$V$3:$W$600,2,0)),0,VLOOKUP(CONCATENATE($B354,AG$2,"SINGLE"),MW!$V$3:$W$600,2,0))</f>
        <v>0</v>
      </c>
      <c r="AH354" s="11">
        <f>IF(ISNA(VLOOKUP(CONCATENATE($B354,AH$2,"SINGLE"),MW!$V$3:$W$600,2,0)),0,VLOOKUP(CONCATENATE($B354,AH$2,"SINGLE"),MW!$V$3:$W$600,2,0))</f>
        <v>0</v>
      </c>
      <c r="AI354" s="11">
        <f>IF(ISNA(VLOOKUP(CONCATENATE($B354,AI$2,"SINGLE"),MW!$V$3:$W$600,2,0)),0,VLOOKUP(CONCATENATE($B354,AI$2,"SINGLE"),MW!$V$3:$W$600,2,0))</f>
        <v>0</v>
      </c>
      <c r="AJ354" s="11">
        <f>IF(ISNA(VLOOKUP(CONCATENATE($B354,AJ$2,"SINGLE"),MW!$V$3:$W$600,2,0)),0,VLOOKUP(CONCATENATE($B354,AJ$2,"SINGLE"),MW!$V$3:$W$600,2,0))</f>
        <v>0</v>
      </c>
      <c r="AK354" s="11">
        <f>IF(ISNA(VLOOKUP(CONCATENATE($B354,AK$2,"SINGLE"),MW!$V$3:$W$600,2,0)),0,VLOOKUP(CONCATENATE($B354,AK$2,"SINGLE"),MW!$V$3:$W$600,2,0))</f>
        <v>0</v>
      </c>
      <c r="AL354" s="11">
        <f>IF(ISNA(VLOOKUP(CONCATENATE($B354,AL$2,"SINGLE"),MW!$V$3:$W$600,2,0)),0,VLOOKUP(CONCATENATE($B354,AL$2,"SINGLE"),MW!$V$3:$W$600,2,0))</f>
        <v>0</v>
      </c>
      <c r="AM354" s="11">
        <f>IF(ISNA(VLOOKUP(CONCATENATE($B354,AM$2,"SINGLE"),MW!$V$3:$W$600,2,0)),0,VLOOKUP(CONCATENATE($B354,AM$2,"SINGLE"),MW!$V$3:$W$600,2,0))</f>
        <v>0</v>
      </c>
      <c r="AN354" s="11">
        <f>IF(ISNA(VLOOKUP(CONCATENATE($B354,AN$2,"SINGLE"),MW!$V$3:$W$600,2,0)),0,VLOOKUP(CONCATENATE($B354,AN$2,"SINGLE"),MW!$V$3:$W$600,2,0))</f>
        <v>0</v>
      </c>
      <c r="AO354" s="11">
        <f>IF(ISNA(VLOOKUP(CONCATENATE($B354,AO$2,"SINGLE"),MW!$V$3:$W$600,2,0)),0,VLOOKUP(CONCATENATE($B354,AO$2,"SINGLE"),MW!$V$3:$W$600,2,0))</f>
        <v>0</v>
      </c>
      <c r="AP354" s="54">
        <f>SUM(AE354:AO354)</f>
        <v>0</v>
      </c>
      <c r="AQ354" s="11">
        <f>IF(ISNA(VLOOKUP(CONCATENATE($B354,AQ$2,"SINGLE"),'III-SUB'!$V$3:$W$633,2,0)),0,VLOOKUP(CONCATENATE($B354,AQ$2,"SINGLE"),'III-SUB'!$V$3:$W$633,2,0))</f>
        <v>0</v>
      </c>
      <c r="AR354" s="11">
        <f>IF(ISNA(VLOOKUP(CONCATENATE($B354,AR$2,"SINGLE"),'III-SUB'!$V$3:$W$633,2,0)),0,VLOOKUP(CONCATENATE($B354,AR$2,"SINGLE"),'III-SUB'!$V$3:$W$633,2,0))</f>
        <v>0</v>
      </c>
      <c r="AS354" s="11">
        <f>IF(ISNA(VLOOKUP(CONCATENATE($B354,AS$2,"SINGLE"),'III-SUB'!$V$3:$W$633,2,0)),0,VLOOKUP(CONCATENATE($B354,AS$2,"SINGLE"),'III-SUB'!$V$3:$W$633,2,0))</f>
        <v>0</v>
      </c>
      <c r="AT354" s="11">
        <f>IF(ISNA(VLOOKUP(CONCATENATE($B354,AT$2,"SINGLE"),'III-SUB'!$V$3:$W$633,2,0)),0,VLOOKUP(CONCATENATE($B354,AT$2,"SINGLE"),'III-SUB'!$V$3:$W$633,2,0))</f>
        <v>0</v>
      </c>
      <c r="AU354" s="11">
        <f>IF(ISNA(VLOOKUP(CONCATENATE($B354,AU$2,"SINGLE"),'III-SUB'!$V$3:$W$633,2,0)),0,VLOOKUP(CONCATENATE($B354,AU$2,"SINGLE"),'III-SUB'!$V$3:$W$633,2,0))</f>
        <v>0</v>
      </c>
      <c r="AV354" s="11">
        <f>IF(ISNA(VLOOKUP(CONCATENATE($B354,AV$2,"SINGLE"),'III-SUB'!$V$3:$W$633,2,0)),0,VLOOKUP(CONCATENATE($B354,AV$2,"SINGLE"),'III-SUB'!$V$3:$W$633,2,0))</f>
        <v>0</v>
      </c>
      <c r="AW354" s="11">
        <f>IF(ISNA(VLOOKUP(CONCATENATE($B354,AW$2,"SINGLE"),'III-SUB'!$V$3:$W$633,2,0)),0,VLOOKUP(CONCATENATE($B354,AW$2,"SINGLE"),'III-SUB'!$V$3:$W$633,2,0))</f>
        <v>0</v>
      </c>
      <c r="AX354" s="11">
        <f>IF(ISNA(VLOOKUP(CONCATENATE($B354,AX$2,"SINGLE"),'III-SUB'!$V$3:$W$633,2,0)),0,VLOOKUP(CONCATENATE($B354,AX$2,"SINGLE"),'III-SUB'!$V$3:$W$633,2,0))</f>
        <v>0</v>
      </c>
      <c r="AY354" s="11">
        <f>IF(ISNA(VLOOKUP(CONCATENATE($B354,AY$2,"SINGLE"),'III-SUB'!$V$3:$W$633,2,0)),0,VLOOKUP(CONCATENATE($B354,AY$2,"SINGLE"),'III-SUB'!$V$3:$W$633,2,0))</f>
        <v>0</v>
      </c>
      <c r="AZ354" s="11">
        <f>IF(ISNA(VLOOKUP(CONCATENATE($B354,AZ$2,"SINGLE"),'III-SUB'!$V$3:$W$633,2,0)),0,VLOOKUP(CONCATENATE($B354,AZ$2,"SINGLE"),'III-SUB'!$V$3:$W$633,2,0))</f>
        <v>0</v>
      </c>
      <c r="BA354" s="11">
        <f>IF(ISNA(VLOOKUP(CONCATENATE($B354,BA$2,"SINGLE"),'III-SUB'!$V$3:$W$633,2,0)),0,VLOOKUP(CONCATENATE($B354,BA$2,"SINGLE"),'III-SUB'!$V$3:$W$633,2,0))</f>
        <v>0</v>
      </c>
      <c r="BB354" s="11">
        <f>IF(ISNA(VLOOKUP(CONCATENATE($B354,BB$2,"SINGLE"),'III-SUB'!$V$3:$W$633,2,0)),0,VLOOKUP(CONCATENATE($B354,BB$2,"SINGLE"),'III-SUB'!$V$3:$W$633,2,0))</f>
        <v>0</v>
      </c>
      <c r="BC354" s="11">
        <f>IF(ISNA(VLOOKUP(CONCATENATE($B354,BC$2,"SINGLE"),'III-SUB'!$V$3:$W$633,2,0)),0,VLOOKUP(CONCATENATE($B354,BC$2,"SINGLE"),'III-SUB'!$V$3:$W$633,2,0))</f>
        <v>0</v>
      </c>
      <c r="BD354" s="54">
        <f>SUM(AQ354:BC354)</f>
        <v>0</v>
      </c>
      <c r="BE354" s="54">
        <f>IF(ISNA(VLOOKUP(CONCATENATE($B354,BE$2,"SINGLE"),VHF!$V$3:$W$627,2,0)),0,VLOOKUP(CONCATENATE($B354,BE$2,"SINGLE"),VHF!$V$3:$W$627,2,0))</f>
        <v>0</v>
      </c>
      <c r="BF354" s="11">
        <f>IF(ISNA(VLOOKUP(CONCATENATE($B354,BF$2,"SINGLE"),UHF!$V$3:$W$612,2,0)),0,VLOOKUP(CONCATENATE($B354,BF$2,"SINGLE"),UHF!$V$3:$W$612,2,0))</f>
        <v>0</v>
      </c>
      <c r="BG354" s="11">
        <f>IF(ISNA(VLOOKUP(CONCATENATE($B354,BG$2,"SINGLE"),UHF!$V$3:$W$612,2,0)),0,VLOOKUP(CONCATENATE($B354,BG$2,"SINGLE"),UHF!$V$3:$W$612,2,0))</f>
        <v>0</v>
      </c>
      <c r="BH354" s="11">
        <f>IF(ISNA(VLOOKUP(CONCATENATE($B354,BH$2,"SINGLE"),UHF!$V$3:$W$612,2,0)),0,VLOOKUP(CONCATENATE($B354,BH$2,"SINGLE"),UHF!$V$3:$W$612,2,0))</f>
        <v>0</v>
      </c>
      <c r="BI354" s="11">
        <f>IF(ISNA(VLOOKUP(CONCATENATE($B354,BI$2,"SINGLE"),UHF!$V$3:$W$612,2,0)),0,VLOOKUP(CONCATENATE($B354,BI$2,"SINGLE"),UHF!$V$3:$W$612,2,0))</f>
        <v>0</v>
      </c>
      <c r="BJ354" s="11">
        <f>IF(ISNA(VLOOKUP(CONCATENATE($B354,BJ$2,"SINGLE"),UHF!$V$3:$W$612,2,0)),0,VLOOKUP(CONCATENATE($B354,BJ$2,"SINGLE"),UHF!$V$3:$W$612,2,0))</f>
        <v>0</v>
      </c>
      <c r="BK354" s="11">
        <f>IF(ISNA(VLOOKUP(CONCATENATE($B354,BK$2,"SINGLE"),UHF!$V$3:$W$612,2,0)),0,VLOOKUP(CONCATENATE($B354,BK$2,"SINGLE"),UHF!$V$3:$W$612,2,0))</f>
        <v>0</v>
      </c>
      <c r="BL354" s="11">
        <f>IF(ISNA(VLOOKUP(CONCATENATE($B354,BL$2,"SINGLE"),UHF!$V$3:$W$612,2,0)),0,VLOOKUP(CONCATENATE($B354,BL$2,"SINGLE"),UHF!$V$3:$W$612,2,0))</f>
        <v>0</v>
      </c>
      <c r="BM354" s="11">
        <f>IF(ISNA(VLOOKUP(CONCATENATE($B354,BM$2,"SINGLE"),UHF!$V$3:$W$612,2,0)),0,VLOOKUP(CONCATENATE($B354,BM$2,"SINGLE"),UHF!$V$3:$W$612,2,0))</f>
        <v>0</v>
      </c>
      <c r="BN354" s="11">
        <f>IF(ISNA(VLOOKUP(CONCATENATE($B354,BN$2,"SINGLE"),UHF!$V$3:$W$612,2,0)),0,VLOOKUP(CONCATENATE($B354,BN$2,"SINGLE"),UHF!$V$3:$W$612,2,0))</f>
        <v>0</v>
      </c>
      <c r="BO354" s="11">
        <f>IF(ISNA(VLOOKUP(CONCATENATE($B354,BO$2,"SINGLE"),UHF!$V$3:$W$612,2,0)),0,VLOOKUP(CONCATENATE($B354,BO$2,"SINGLE"),UHF!$V$3:$W$612,2,0))</f>
        <v>0</v>
      </c>
      <c r="BP354" s="11">
        <f>IF(ISNA(VLOOKUP(CONCATENATE($B354,BP$2,"SINGLE"),UHF!$V$3:$W$612,2,0)),0,VLOOKUP(CONCATENATE($B354,BP$2,"SINGLE"),UHF!$V$3:$W$612,2,0))</f>
        <v>0</v>
      </c>
      <c r="BQ354" s="11">
        <f>IF(ISNA(VLOOKUP(CONCATENATE($B354,BQ$2,"SINGLE"),UHF!$V$3:$W$612,2,0)),0,VLOOKUP(CONCATENATE($B354,BQ$2,"SINGLE"),UHF!$V$3:$W$612,2,0))</f>
        <v>0</v>
      </c>
      <c r="BR354" s="54">
        <f>SUM(BF354:BQ354)</f>
        <v>0</v>
      </c>
      <c r="BS354" s="54">
        <f>IF(ISNA(VLOOKUP(CONCATENATE($B354,BS$2,"SINGLE"),'A1'!$V$3:$W$612,2,0)),0,VLOOKUP(CONCATENATE($B354,BS$2,"SINGLE"),'A1'!$V$3:$W$612,2,0))</f>
        <v>0</v>
      </c>
    </row>
    <row r="355" spans="1:71" x14ac:dyDescent="0.2">
      <c r="A355" s="21" t="str">
        <f t="shared" si="2"/>
        <v>353.</v>
      </c>
      <c r="B355" s="8">
        <f>'Seznam-SO'!A355</f>
        <v>0</v>
      </c>
      <c r="C355" s="11">
        <f>IF(ISNA(VLOOKUP(CONCATENATE($B355,C$2,"SINGLE"),'I-SUB'!$V$3:$W$624,2,0)),0,VLOOKUP(CONCATENATE($B355,C$2,"SINGLE"),'I-SUB'!$V$3:$W$624,2,0))</f>
        <v>0</v>
      </c>
      <c r="D355" s="11">
        <f>IF(ISNA(VLOOKUP(CONCATENATE($B355,D$2,"SINGLE"),'I-SUB'!$V$3:$W$624,2,0)),0,VLOOKUP(CONCATENATE($B355,D$2,"SINGLE"),'I-SUB'!$V$3:$W$624,2,0))</f>
        <v>0</v>
      </c>
      <c r="E355" s="11">
        <f>IF(ISNA(VLOOKUP(CONCATENATE($B355,E$2,"SINGLE"),'I-SUB'!$V$3:$W$624,2,0)),0,VLOOKUP(CONCATENATE($B355,E$2,"SINGLE"),'I-SUB'!$V$3:$W$624,2,0))</f>
        <v>0</v>
      </c>
      <c r="F355" s="11">
        <f>IF(ISNA(VLOOKUP(CONCATENATE($B355,F$2,"SINGLE"),'I-SUB'!$V$3:$W$624,2,0)),0,VLOOKUP(CONCATENATE($B355,F$2,"SINGLE"),'I-SUB'!$V$3:$W$624,2,0))</f>
        <v>0</v>
      </c>
      <c r="G355" s="11">
        <f>IF(ISNA(VLOOKUP(CONCATENATE($B355,G$2,"SINGLE"),'I-SUB'!$V$3:$W$624,2,0)),0,VLOOKUP(CONCATENATE($B355,G$2,"SINGLE"),'I-SUB'!$V$3:$W$624,2,0))</f>
        <v>0</v>
      </c>
      <c r="H355" s="11">
        <f>IF(ISNA(VLOOKUP(CONCATENATE($B355,H$2,"SINGLE"),'I-SUB'!$V$3:$W$624,2,0)),0,VLOOKUP(CONCATENATE($B355,H$2,"SINGLE"),'I-SUB'!$V$3:$W$624,2,0))</f>
        <v>0</v>
      </c>
      <c r="I355" s="11">
        <f>IF(ISNA(VLOOKUP(CONCATENATE($B355,I$2,"SINGLE"),'I-SUB'!$V$3:$W$624,2,0)),0,VLOOKUP(CONCATENATE($B355,I$2,"SINGLE"),'I-SUB'!$V$3:$W$624,2,0))</f>
        <v>0</v>
      </c>
      <c r="J355" s="11">
        <f>IF(ISNA(VLOOKUP(CONCATENATE($B355,J$2,"SINGLE"),'I-SUB'!$V$3:$W$624,2,0)),0,VLOOKUP(CONCATENATE($B355,J$2,"SINGLE"),'I-SUB'!$V$3:$W$624,2,0))</f>
        <v>0</v>
      </c>
      <c r="K355" s="11">
        <f>IF(ISNA(VLOOKUP(CONCATENATE($B355,K$2,"SINGLE"),'I-SUB'!$V$3:$W$624,2,0)),0,VLOOKUP(CONCATENATE($B355,K$2,"SINGLE"),'I-SUB'!$V$3:$W$624,2,0))</f>
        <v>0</v>
      </c>
      <c r="L355" s="11">
        <f>IF(ISNA(VLOOKUP(CONCATENATE($B355,L$2,"SINGLE"),'I-SUB'!$V$3:$W$624,2,0)),0,VLOOKUP(CONCATENATE($B355,L$2,"SINGLE"),'I-SUB'!$V$3:$W$624,2,0))</f>
        <v>0</v>
      </c>
      <c r="M355" s="11">
        <f>IF(ISNA(VLOOKUP(CONCATENATE($B355,M$2,"SINGLE"),'I-SUB'!$V$3:$W$624,2,0)),0,VLOOKUP(CONCATENATE($B355,M$2,"SINGLE"),'I-SUB'!$V$3:$W$624,2,0))</f>
        <v>0</v>
      </c>
      <c r="N355" s="11">
        <f>IF(ISNA(VLOOKUP(CONCATENATE($B355,N$2,"SINGLE"),'I-SUB'!$V$3:$W$624,2,0)),0,VLOOKUP(CONCATENATE($B355,N$2,"SINGLE"),'I-SUB'!$V$3:$W$624,2,0))</f>
        <v>0</v>
      </c>
      <c r="O355" s="11">
        <f>IF(ISNA(VLOOKUP(CONCATENATE($B355,O$2,"SINGLE"),'I-SUB'!$V$3:$W$624,2,0)),0,VLOOKUP(CONCATENATE($B355,O$2,"SINGLE"),'I-SUB'!$V$3:$W$624,2,0))</f>
        <v>0</v>
      </c>
      <c r="P355" s="54">
        <f>SUM(C355:O355)</f>
        <v>0</v>
      </c>
      <c r="Q355" s="11">
        <f>IF(ISNA(VLOOKUP(CONCATENATE($B355,Q$2,"SINGLE"),'II-SUB'!$V$3:$W$630,2,0)),0,VLOOKUP(CONCATENATE($B355,Q$2,"SINGLE"),'II-SUB'!$V$3:$W$630,2,0))</f>
        <v>0</v>
      </c>
      <c r="R355" s="11">
        <f>IF(ISNA(VLOOKUP(CONCATENATE($B355,R$2,"SINGLE"),'II-SUB'!$V$3:$W$630,2,0)),0,VLOOKUP(CONCATENATE($B355,R$2,"SINGLE"),'II-SUB'!$V$3:$W$630,2,0))</f>
        <v>0</v>
      </c>
      <c r="S355" s="11">
        <f>IF(ISNA(VLOOKUP(CONCATENATE($B355,S$2,"SINGLE"),'II-SUB'!$V$3:$W$630,2,0)),0,VLOOKUP(CONCATENATE($B355,S$2,"SINGLE"),'II-SUB'!$V$3:$W$630,2,0))</f>
        <v>0</v>
      </c>
      <c r="T355" s="11">
        <f>IF(ISNA(VLOOKUP(CONCATENATE($B355,T$2,"SINGLE"),'II-SUB'!$V$3:$W$630,2,0)),0,VLOOKUP(CONCATENATE($B355,T$2,"SINGLE"),'II-SUB'!$V$3:$W$630,2,0))</f>
        <v>0</v>
      </c>
      <c r="U355" s="11">
        <f>IF(ISNA(VLOOKUP(CONCATENATE($B355,U$2,"SINGLE"),'II-SUB'!$V$3:$W$630,2,0)),0,VLOOKUP(CONCATENATE($B355,U$2,"SINGLE"),'II-SUB'!$V$3:$W$630,2,0))</f>
        <v>0</v>
      </c>
      <c r="V355" s="11">
        <f>IF(ISNA(VLOOKUP(CONCATENATE($B355,V$2,"SINGLE"),'II-SUB'!$V$3:$W$630,2,0)),0,VLOOKUP(CONCATENATE($B355,V$2,"SINGLE"),'II-SUB'!$V$3:$W$630,2,0))</f>
        <v>0</v>
      </c>
      <c r="W355" s="11">
        <f>IF(ISNA(VLOOKUP(CONCATENATE($B355,W$2,"SINGLE"),'II-SUB'!$V$3:$W$630,2,0)),0,VLOOKUP(CONCATENATE($B355,W$2,"SINGLE"),'II-SUB'!$V$3:$W$630,2,0))</f>
        <v>0</v>
      </c>
      <c r="X355" s="11">
        <f>IF(ISNA(VLOOKUP(CONCATENATE($B355,X$2,"SINGLE"),'II-SUB'!$V$3:$W$630,2,0)),0,VLOOKUP(CONCATENATE($B355,X$2,"SINGLE"),'II-SUB'!$V$3:$W$630,2,0))</f>
        <v>0</v>
      </c>
      <c r="Y355" s="11">
        <f>IF(ISNA(VLOOKUP(CONCATENATE($B355,Y$2,"SINGLE"),'II-SUB'!$V$3:$W$630,2,0)),0,VLOOKUP(CONCATENATE($B355,Y$2,"SINGLE"),'II-SUB'!$V$3:$W$630,2,0))</f>
        <v>0</v>
      </c>
      <c r="Z355" s="11">
        <f>IF(ISNA(VLOOKUP(CONCATENATE($B355,Z$2,"SINGLE"),'II-SUB'!$V$3:$W$630,2,0)),0,VLOOKUP(CONCATENATE($B355,Z$2,"SINGLE"),'II-SUB'!$V$3:$W$630,2,0))</f>
        <v>0</v>
      </c>
      <c r="AA355" s="11">
        <f>IF(ISNA(VLOOKUP(CONCATENATE($B355,AA$2,"SINGLE"),'II-SUB'!$V$3:$W$630,2,0)),0,VLOOKUP(CONCATENATE($B355,AA$2,"SINGLE"),'II-SUB'!$V$3:$W$630,2,0))</f>
        <v>0</v>
      </c>
      <c r="AB355" s="11">
        <f>IF(ISNA(VLOOKUP(CONCATENATE($B355,AB$2,"SINGLE"),'II-SUB'!$V$3:$W$630,2,0)),0,VLOOKUP(CONCATENATE($B355,AB$2,"SINGLE"),'II-SUB'!$V$3:$W$630,2,0))</f>
        <v>0</v>
      </c>
      <c r="AC355" s="11">
        <f>IF(ISNA(VLOOKUP(CONCATENATE($B355,AC$2,"SINGLE"),'II-SUB'!$V$3:$W$630,2,0)),0,VLOOKUP(CONCATENATE($B355,AC$2,"SINGLE"),'II-SUB'!$V$3:$W$630,2,0))</f>
        <v>0</v>
      </c>
      <c r="AD355" s="54">
        <f>SUM(Q355:AC355)</f>
        <v>0</v>
      </c>
      <c r="AE355" s="11">
        <f>IF(ISNA(VLOOKUP(CONCATENATE($B355,AE$2,"SINGLE"),MW!$V$3:$W$600,2,0)),0,VLOOKUP(CONCATENATE($B355,AE$2,"SINGLE"),MW!$V$3:$W$600,2,0))</f>
        <v>0</v>
      </c>
      <c r="AF355" s="11">
        <f>IF(ISNA(VLOOKUP(CONCATENATE($B355,AF$2,"SINGLE"),MW!$V$3:$W$600,2,0)),0,VLOOKUP(CONCATENATE($B355,AF$2,"SINGLE"),MW!$V$3:$W$600,2,0))</f>
        <v>0</v>
      </c>
      <c r="AG355" s="11">
        <f>IF(ISNA(VLOOKUP(CONCATENATE($B355,AG$2,"SINGLE"),MW!$V$3:$W$600,2,0)),0,VLOOKUP(CONCATENATE($B355,AG$2,"SINGLE"),MW!$V$3:$W$600,2,0))</f>
        <v>0</v>
      </c>
      <c r="AH355" s="11">
        <f>IF(ISNA(VLOOKUP(CONCATENATE($B355,AH$2,"SINGLE"),MW!$V$3:$W$600,2,0)),0,VLOOKUP(CONCATENATE($B355,AH$2,"SINGLE"),MW!$V$3:$W$600,2,0))</f>
        <v>0</v>
      </c>
      <c r="AI355" s="11">
        <f>IF(ISNA(VLOOKUP(CONCATENATE($B355,AI$2,"SINGLE"),MW!$V$3:$W$600,2,0)),0,VLOOKUP(CONCATENATE($B355,AI$2,"SINGLE"),MW!$V$3:$W$600,2,0))</f>
        <v>0</v>
      </c>
      <c r="AJ355" s="11">
        <f>IF(ISNA(VLOOKUP(CONCATENATE($B355,AJ$2,"SINGLE"),MW!$V$3:$W$600,2,0)),0,VLOOKUP(CONCATENATE($B355,AJ$2,"SINGLE"),MW!$V$3:$W$600,2,0))</f>
        <v>0</v>
      </c>
      <c r="AK355" s="11">
        <f>IF(ISNA(VLOOKUP(CONCATENATE($B355,AK$2,"SINGLE"),MW!$V$3:$W$600,2,0)),0,VLOOKUP(CONCATENATE($B355,AK$2,"SINGLE"),MW!$V$3:$W$600,2,0))</f>
        <v>0</v>
      </c>
      <c r="AL355" s="11">
        <f>IF(ISNA(VLOOKUP(CONCATENATE($B355,AL$2,"SINGLE"),MW!$V$3:$W$600,2,0)),0,VLOOKUP(CONCATENATE($B355,AL$2,"SINGLE"),MW!$V$3:$W$600,2,0))</f>
        <v>0</v>
      </c>
      <c r="AM355" s="11">
        <f>IF(ISNA(VLOOKUP(CONCATENATE($B355,AM$2,"SINGLE"),MW!$V$3:$W$600,2,0)),0,VLOOKUP(CONCATENATE($B355,AM$2,"SINGLE"),MW!$V$3:$W$600,2,0))</f>
        <v>0</v>
      </c>
      <c r="AN355" s="11">
        <f>IF(ISNA(VLOOKUP(CONCATENATE($B355,AN$2,"SINGLE"),MW!$V$3:$W$600,2,0)),0,VLOOKUP(CONCATENATE($B355,AN$2,"SINGLE"),MW!$V$3:$W$600,2,0))</f>
        <v>0</v>
      </c>
      <c r="AO355" s="11">
        <f>IF(ISNA(VLOOKUP(CONCATENATE($B355,AO$2,"SINGLE"),MW!$V$3:$W$600,2,0)),0,VLOOKUP(CONCATENATE($B355,AO$2,"SINGLE"),MW!$V$3:$W$600,2,0))</f>
        <v>0</v>
      </c>
      <c r="AP355" s="54">
        <f>SUM(AE355:AO355)</f>
        <v>0</v>
      </c>
      <c r="AQ355" s="11">
        <f>IF(ISNA(VLOOKUP(CONCATENATE($B355,AQ$2,"SINGLE"),'III-SUB'!$V$3:$W$633,2,0)),0,VLOOKUP(CONCATENATE($B355,AQ$2,"SINGLE"),'III-SUB'!$V$3:$W$633,2,0))</f>
        <v>0</v>
      </c>
      <c r="AR355" s="11">
        <f>IF(ISNA(VLOOKUP(CONCATENATE($B355,AR$2,"SINGLE"),'III-SUB'!$V$3:$W$633,2,0)),0,VLOOKUP(CONCATENATE($B355,AR$2,"SINGLE"),'III-SUB'!$V$3:$W$633,2,0))</f>
        <v>0</v>
      </c>
      <c r="AS355" s="11">
        <f>IF(ISNA(VLOOKUP(CONCATENATE($B355,AS$2,"SINGLE"),'III-SUB'!$V$3:$W$633,2,0)),0,VLOOKUP(CONCATENATE($B355,AS$2,"SINGLE"),'III-SUB'!$V$3:$W$633,2,0))</f>
        <v>0</v>
      </c>
      <c r="AT355" s="11">
        <f>IF(ISNA(VLOOKUP(CONCATENATE($B355,AT$2,"SINGLE"),'III-SUB'!$V$3:$W$633,2,0)),0,VLOOKUP(CONCATENATE($B355,AT$2,"SINGLE"),'III-SUB'!$V$3:$W$633,2,0))</f>
        <v>0</v>
      </c>
      <c r="AU355" s="11">
        <f>IF(ISNA(VLOOKUP(CONCATENATE($B355,AU$2,"SINGLE"),'III-SUB'!$V$3:$W$633,2,0)),0,VLOOKUP(CONCATENATE($B355,AU$2,"SINGLE"),'III-SUB'!$V$3:$W$633,2,0))</f>
        <v>0</v>
      </c>
      <c r="AV355" s="11">
        <f>IF(ISNA(VLOOKUP(CONCATENATE($B355,AV$2,"SINGLE"),'III-SUB'!$V$3:$W$633,2,0)),0,VLOOKUP(CONCATENATE($B355,AV$2,"SINGLE"),'III-SUB'!$V$3:$W$633,2,0))</f>
        <v>0</v>
      </c>
      <c r="AW355" s="11">
        <f>IF(ISNA(VLOOKUP(CONCATENATE($B355,AW$2,"SINGLE"),'III-SUB'!$V$3:$W$633,2,0)),0,VLOOKUP(CONCATENATE($B355,AW$2,"SINGLE"),'III-SUB'!$V$3:$W$633,2,0))</f>
        <v>0</v>
      </c>
      <c r="AX355" s="11">
        <f>IF(ISNA(VLOOKUP(CONCATENATE($B355,AX$2,"SINGLE"),'III-SUB'!$V$3:$W$633,2,0)),0,VLOOKUP(CONCATENATE($B355,AX$2,"SINGLE"),'III-SUB'!$V$3:$W$633,2,0))</f>
        <v>0</v>
      </c>
      <c r="AY355" s="11">
        <f>IF(ISNA(VLOOKUP(CONCATENATE($B355,AY$2,"SINGLE"),'III-SUB'!$V$3:$W$633,2,0)),0,VLOOKUP(CONCATENATE($B355,AY$2,"SINGLE"),'III-SUB'!$V$3:$W$633,2,0))</f>
        <v>0</v>
      </c>
      <c r="AZ355" s="11">
        <f>IF(ISNA(VLOOKUP(CONCATENATE($B355,AZ$2,"SINGLE"),'III-SUB'!$V$3:$W$633,2,0)),0,VLOOKUP(CONCATENATE($B355,AZ$2,"SINGLE"),'III-SUB'!$V$3:$W$633,2,0))</f>
        <v>0</v>
      </c>
      <c r="BA355" s="11">
        <f>IF(ISNA(VLOOKUP(CONCATENATE($B355,BA$2,"SINGLE"),'III-SUB'!$V$3:$W$633,2,0)),0,VLOOKUP(CONCATENATE($B355,BA$2,"SINGLE"),'III-SUB'!$V$3:$W$633,2,0))</f>
        <v>0</v>
      </c>
      <c r="BB355" s="11">
        <f>IF(ISNA(VLOOKUP(CONCATENATE($B355,BB$2,"SINGLE"),'III-SUB'!$V$3:$W$633,2,0)),0,VLOOKUP(CONCATENATE($B355,BB$2,"SINGLE"),'III-SUB'!$V$3:$W$633,2,0))</f>
        <v>0</v>
      </c>
      <c r="BC355" s="11">
        <f>IF(ISNA(VLOOKUP(CONCATENATE($B355,BC$2,"SINGLE"),'III-SUB'!$V$3:$W$633,2,0)),0,VLOOKUP(CONCATENATE($B355,BC$2,"SINGLE"),'III-SUB'!$V$3:$W$633,2,0))</f>
        <v>0</v>
      </c>
      <c r="BD355" s="54">
        <f>SUM(AQ355:BC355)</f>
        <v>0</v>
      </c>
      <c r="BE355" s="54">
        <f>IF(ISNA(VLOOKUP(CONCATENATE($B355,BE$2,"SINGLE"),VHF!$V$3:$W$627,2,0)),0,VLOOKUP(CONCATENATE($B355,BE$2,"SINGLE"),VHF!$V$3:$W$627,2,0))</f>
        <v>0</v>
      </c>
      <c r="BF355" s="11">
        <f>IF(ISNA(VLOOKUP(CONCATENATE($B355,BF$2,"SINGLE"),UHF!$V$3:$W$612,2,0)),0,VLOOKUP(CONCATENATE($B355,BF$2,"SINGLE"),UHF!$V$3:$W$612,2,0))</f>
        <v>0</v>
      </c>
      <c r="BG355" s="11">
        <f>IF(ISNA(VLOOKUP(CONCATENATE($B355,BG$2,"SINGLE"),UHF!$V$3:$W$612,2,0)),0,VLOOKUP(CONCATENATE($B355,BG$2,"SINGLE"),UHF!$V$3:$W$612,2,0))</f>
        <v>0</v>
      </c>
      <c r="BH355" s="11">
        <f>IF(ISNA(VLOOKUP(CONCATENATE($B355,BH$2,"SINGLE"),UHF!$V$3:$W$612,2,0)),0,VLOOKUP(CONCATENATE($B355,BH$2,"SINGLE"),UHF!$V$3:$W$612,2,0))</f>
        <v>0</v>
      </c>
      <c r="BI355" s="11">
        <f>IF(ISNA(VLOOKUP(CONCATENATE($B355,BI$2,"SINGLE"),UHF!$V$3:$W$612,2,0)),0,VLOOKUP(CONCATENATE($B355,BI$2,"SINGLE"),UHF!$V$3:$W$612,2,0))</f>
        <v>0</v>
      </c>
      <c r="BJ355" s="11">
        <f>IF(ISNA(VLOOKUP(CONCATENATE($B355,BJ$2,"SINGLE"),UHF!$V$3:$W$612,2,0)),0,VLOOKUP(CONCATENATE($B355,BJ$2,"SINGLE"),UHF!$V$3:$W$612,2,0))</f>
        <v>0</v>
      </c>
      <c r="BK355" s="11">
        <f>IF(ISNA(VLOOKUP(CONCATENATE($B355,BK$2,"SINGLE"),UHF!$V$3:$W$612,2,0)),0,VLOOKUP(CONCATENATE($B355,BK$2,"SINGLE"),UHF!$V$3:$W$612,2,0))</f>
        <v>0</v>
      </c>
      <c r="BL355" s="11">
        <f>IF(ISNA(VLOOKUP(CONCATENATE($B355,BL$2,"SINGLE"),UHF!$V$3:$W$612,2,0)),0,VLOOKUP(CONCATENATE($B355,BL$2,"SINGLE"),UHF!$V$3:$W$612,2,0))</f>
        <v>0</v>
      </c>
      <c r="BM355" s="11">
        <f>IF(ISNA(VLOOKUP(CONCATENATE($B355,BM$2,"SINGLE"),UHF!$V$3:$W$612,2,0)),0,VLOOKUP(CONCATENATE($B355,BM$2,"SINGLE"),UHF!$V$3:$W$612,2,0))</f>
        <v>0</v>
      </c>
      <c r="BN355" s="11">
        <f>IF(ISNA(VLOOKUP(CONCATENATE($B355,BN$2,"SINGLE"),UHF!$V$3:$W$612,2,0)),0,VLOOKUP(CONCATENATE($B355,BN$2,"SINGLE"),UHF!$V$3:$W$612,2,0))</f>
        <v>0</v>
      </c>
      <c r="BO355" s="11">
        <f>IF(ISNA(VLOOKUP(CONCATENATE($B355,BO$2,"SINGLE"),UHF!$V$3:$W$612,2,0)),0,VLOOKUP(CONCATENATE($B355,BO$2,"SINGLE"),UHF!$V$3:$W$612,2,0))</f>
        <v>0</v>
      </c>
      <c r="BP355" s="11">
        <f>IF(ISNA(VLOOKUP(CONCATENATE($B355,BP$2,"SINGLE"),UHF!$V$3:$W$612,2,0)),0,VLOOKUP(CONCATENATE($B355,BP$2,"SINGLE"),UHF!$V$3:$W$612,2,0))</f>
        <v>0</v>
      </c>
      <c r="BQ355" s="11">
        <f>IF(ISNA(VLOOKUP(CONCATENATE($B355,BQ$2,"SINGLE"),UHF!$V$3:$W$612,2,0)),0,VLOOKUP(CONCATENATE($B355,BQ$2,"SINGLE"),UHF!$V$3:$W$612,2,0))</f>
        <v>0</v>
      </c>
      <c r="BR355" s="54">
        <f>SUM(BF355:BQ355)</f>
        <v>0</v>
      </c>
      <c r="BS355" s="54">
        <f>IF(ISNA(VLOOKUP(CONCATENATE($B355,BS$2,"SINGLE"),'A1'!$V$3:$W$612,2,0)),0,VLOOKUP(CONCATENATE($B355,BS$2,"SINGLE"),'A1'!$V$3:$W$612,2,0))</f>
        <v>0</v>
      </c>
    </row>
    <row r="356" spans="1:71" x14ac:dyDescent="0.2">
      <c r="A356" s="21" t="str">
        <f t="shared" si="2"/>
        <v>354.</v>
      </c>
      <c r="B356" s="8">
        <f>'Seznam-SO'!A356</f>
        <v>0</v>
      </c>
      <c r="C356" s="11">
        <f>IF(ISNA(VLOOKUP(CONCATENATE($B356,C$2,"SINGLE"),'I-SUB'!$V$3:$W$624,2,0)),0,VLOOKUP(CONCATENATE($B356,C$2,"SINGLE"),'I-SUB'!$V$3:$W$624,2,0))</f>
        <v>0</v>
      </c>
      <c r="D356" s="11">
        <f>IF(ISNA(VLOOKUP(CONCATENATE($B356,D$2,"SINGLE"),'I-SUB'!$V$3:$W$624,2,0)),0,VLOOKUP(CONCATENATE($B356,D$2,"SINGLE"),'I-SUB'!$V$3:$W$624,2,0))</f>
        <v>0</v>
      </c>
      <c r="E356" s="11">
        <f>IF(ISNA(VLOOKUP(CONCATENATE($B356,E$2,"SINGLE"),'I-SUB'!$V$3:$W$624,2,0)),0,VLOOKUP(CONCATENATE($B356,E$2,"SINGLE"),'I-SUB'!$V$3:$W$624,2,0))</f>
        <v>0</v>
      </c>
      <c r="F356" s="11">
        <f>IF(ISNA(VLOOKUP(CONCATENATE($B356,F$2,"SINGLE"),'I-SUB'!$V$3:$W$624,2,0)),0,VLOOKUP(CONCATENATE($B356,F$2,"SINGLE"),'I-SUB'!$V$3:$W$624,2,0))</f>
        <v>0</v>
      </c>
      <c r="G356" s="11">
        <f>IF(ISNA(VLOOKUP(CONCATENATE($B356,G$2,"SINGLE"),'I-SUB'!$V$3:$W$624,2,0)),0,VLOOKUP(CONCATENATE($B356,G$2,"SINGLE"),'I-SUB'!$V$3:$W$624,2,0))</f>
        <v>0</v>
      </c>
      <c r="H356" s="11">
        <f>IF(ISNA(VLOOKUP(CONCATENATE($B356,H$2,"SINGLE"),'I-SUB'!$V$3:$W$624,2,0)),0,VLOOKUP(CONCATENATE($B356,H$2,"SINGLE"),'I-SUB'!$V$3:$W$624,2,0))</f>
        <v>0</v>
      </c>
      <c r="I356" s="11">
        <f>IF(ISNA(VLOOKUP(CONCATENATE($B356,I$2,"SINGLE"),'I-SUB'!$V$3:$W$624,2,0)),0,VLOOKUP(CONCATENATE($B356,I$2,"SINGLE"),'I-SUB'!$V$3:$W$624,2,0))</f>
        <v>0</v>
      </c>
      <c r="J356" s="11">
        <f>IF(ISNA(VLOOKUP(CONCATENATE($B356,J$2,"SINGLE"),'I-SUB'!$V$3:$W$624,2,0)),0,VLOOKUP(CONCATENATE($B356,J$2,"SINGLE"),'I-SUB'!$V$3:$W$624,2,0))</f>
        <v>0</v>
      </c>
      <c r="K356" s="11">
        <f>IF(ISNA(VLOOKUP(CONCATENATE($B356,K$2,"SINGLE"),'I-SUB'!$V$3:$W$624,2,0)),0,VLOOKUP(CONCATENATE($B356,K$2,"SINGLE"),'I-SUB'!$V$3:$W$624,2,0))</f>
        <v>0</v>
      </c>
      <c r="L356" s="11">
        <f>IF(ISNA(VLOOKUP(CONCATENATE($B356,L$2,"SINGLE"),'I-SUB'!$V$3:$W$624,2,0)),0,VLOOKUP(CONCATENATE($B356,L$2,"SINGLE"),'I-SUB'!$V$3:$W$624,2,0))</f>
        <v>0</v>
      </c>
      <c r="M356" s="11">
        <f>IF(ISNA(VLOOKUP(CONCATENATE($B356,M$2,"SINGLE"),'I-SUB'!$V$3:$W$624,2,0)),0,VLOOKUP(CONCATENATE($B356,M$2,"SINGLE"),'I-SUB'!$V$3:$W$624,2,0))</f>
        <v>0</v>
      </c>
      <c r="N356" s="11">
        <f>IF(ISNA(VLOOKUP(CONCATENATE($B356,N$2,"SINGLE"),'I-SUB'!$V$3:$W$624,2,0)),0,VLOOKUP(CONCATENATE($B356,N$2,"SINGLE"),'I-SUB'!$V$3:$W$624,2,0))</f>
        <v>0</v>
      </c>
      <c r="O356" s="11">
        <f>IF(ISNA(VLOOKUP(CONCATENATE($B356,O$2,"SINGLE"),'I-SUB'!$V$3:$W$624,2,0)),0,VLOOKUP(CONCATENATE($B356,O$2,"SINGLE"),'I-SUB'!$V$3:$W$624,2,0))</f>
        <v>0</v>
      </c>
      <c r="P356" s="54">
        <f>SUM(C356:O356)</f>
        <v>0</v>
      </c>
      <c r="Q356" s="11">
        <f>IF(ISNA(VLOOKUP(CONCATENATE($B356,Q$2,"SINGLE"),'II-SUB'!$V$3:$W$630,2,0)),0,VLOOKUP(CONCATENATE($B356,Q$2,"SINGLE"),'II-SUB'!$V$3:$W$630,2,0))</f>
        <v>0</v>
      </c>
      <c r="R356" s="11">
        <f>IF(ISNA(VLOOKUP(CONCATENATE($B356,R$2,"SINGLE"),'II-SUB'!$V$3:$W$630,2,0)),0,VLOOKUP(CONCATENATE($B356,R$2,"SINGLE"),'II-SUB'!$V$3:$W$630,2,0))</f>
        <v>0</v>
      </c>
      <c r="S356" s="11">
        <f>IF(ISNA(VLOOKUP(CONCATENATE($B356,S$2,"SINGLE"),'II-SUB'!$V$3:$W$630,2,0)),0,VLOOKUP(CONCATENATE($B356,S$2,"SINGLE"),'II-SUB'!$V$3:$W$630,2,0))</f>
        <v>0</v>
      </c>
      <c r="T356" s="11">
        <f>IF(ISNA(VLOOKUP(CONCATENATE($B356,T$2,"SINGLE"),'II-SUB'!$V$3:$W$630,2,0)),0,VLOOKUP(CONCATENATE($B356,T$2,"SINGLE"),'II-SUB'!$V$3:$W$630,2,0))</f>
        <v>0</v>
      </c>
      <c r="U356" s="11">
        <f>IF(ISNA(VLOOKUP(CONCATENATE($B356,U$2,"SINGLE"),'II-SUB'!$V$3:$W$630,2,0)),0,VLOOKUP(CONCATENATE($B356,U$2,"SINGLE"),'II-SUB'!$V$3:$W$630,2,0))</f>
        <v>0</v>
      </c>
      <c r="V356" s="11">
        <f>IF(ISNA(VLOOKUP(CONCATENATE($B356,V$2,"SINGLE"),'II-SUB'!$V$3:$W$630,2,0)),0,VLOOKUP(CONCATENATE($B356,V$2,"SINGLE"),'II-SUB'!$V$3:$W$630,2,0))</f>
        <v>0</v>
      </c>
      <c r="W356" s="11">
        <f>IF(ISNA(VLOOKUP(CONCATENATE($B356,W$2,"SINGLE"),'II-SUB'!$V$3:$W$630,2,0)),0,VLOOKUP(CONCATENATE($B356,W$2,"SINGLE"),'II-SUB'!$V$3:$W$630,2,0))</f>
        <v>0</v>
      </c>
      <c r="X356" s="11">
        <f>IF(ISNA(VLOOKUP(CONCATENATE($B356,X$2,"SINGLE"),'II-SUB'!$V$3:$W$630,2,0)),0,VLOOKUP(CONCATENATE($B356,X$2,"SINGLE"),'II-SUB'!$V$3:$W$630,2,0))</f>
        <v>0</v>
      </c>
      <c r="Y356" s="11">
        <f>IF(ISNA(VLOOKUP(CONCATENATE($B356,Y$2,"SINGLE"),'II-SUB'!$V$3:$W$630,2,0)),0,VLOOKUP(CONCATENATE($B356,Y$2,"SINGLE"),'II-SUB'!$V$3:$W$630,2,0))</f>
        <v>0</v>
      </c>
      <c r="Z356" s="11">
        <f>IF(ISNA(VLOOKUP(CONCATENATE($B356,Z$2,"SINGLE"),'II-SUB'!$V$3:$W$630,2,0)),0,VLOOKUP(CONCATENATE($B356,Z$2,"SINGLE"),'II-SUB'!$V$3:$W$630,2,0))</f>
        <v>0</v>
      </c>
      <c r="AA356" s="11">
        <f>IF(ISNA(VLOOKUP(CONCATENATE($B356,AA$2,"SINGLE"),'II-SUB'!$V$3:$W$630,2,0)),0,VLOOKUP(CONCATENATE($B356,AA$2,"SINGLE"),'II-SUB'!$V$3:$W$630,2,0))</f>
        <v>0</v>
      </c>
      <c r="AB356" s="11">
        <f>IF(ISNA(VLOOKUP(CONCATENATE($B356,AB$2,"SINGLE"),'II-SUB'!$V$3:$W$630,2,0)),0,VLOOKUP(CONCATENATE($B356,AB$2,"SINGLE"),'II-SUB'!$V$3:$W$630,2,0))</f>
        <v>0</v>
      </c>
      <c r="AC356" s="11">
        <f>IF(ISNA(VLOOKUP(CONCATENATE($B356,AC$2,"SINGLE"),'II-SUB'!$V$3:$W$630,2,0)),0,VLOOKUP(CONCATENATE($B356,AC$2,"SINGLE"),'II-SUB'!$V$3:$W$630,2,0))</f>
        <v>0</v>
      </c>
      <c r="AD356" s="54">
        <f>SUM(Q356:AC356)</f>
        <v>0</v>
      </c>
      <c r="AE356" s="11">
        <f>IF(ISNA(VLOOKUP(CONCATENATE($B356,AE$2,"SINGLE"),MW!$V$3:$W$600,2,0)),0,VLOOKUP(CONCATENATE($B356,AE$2,"SINGLE"),MW!$V$3:$W$600,2,0))</f>
        <v>0</v>
      </c>
      <c r="AF356" s="11">
        <f>IF(ISNA(VLOOKUP(CONCATENATE($B356,AF$2,"SINGLE"),MW!$V$3:$W$600,2,0)),0,VLOOKUP(CONCATENATE($B356,AF$2,"SINGLE"),MW!$V$3:$W$600,2,0))</f>
        <v>0</v>
      </c>
      <c r="AG356" s="11">
        <f>IF(ISNA(VLOOKUP(CONCATENATE($B356,AG$2,"SINGLE"),MW!$V$3:$W$600,2,0)),0,VLOOKUP(CONCATENATE($B356,AG$2,"SINGLE"),MW!$V$3:$W$600,2,0))</f>
        <v>0</v>
      </c>
      <c r="AH356" s="11">
        <f>IF(ISNA(VLOOKUP(CONCATENATE($B356,AH$2,"SINGLE"),MW!$V$3:$W$600,2,0)),0,VLOOKUP(CONCATENATE($B356,AH$2,"SINGLE"),MW!$V$3:$W$600,2,0))</f>
        <v>0</v>
      </c>
      <c r="AI356" s="11">
        <f>IF(ISNA(VLOOKUP(CONCATENATE($B356,AI$2,"SINGLE"),MW!$V$3:$W$600,2,0)),0,VLOOKUP(CONCATENATE($B356,AI$2,"SINGLE"),MW!$V$3:$W$600,2,0))</f>
        <v>0</v>
      </c>
      <c r="AJ356" s="11">
        <f>IF(ISNA(VLOOKUP(CONCATENATE($B356,AJ$2,"SINGLE"),MW!$V$3:$W$600,2,0)),0,VLOOKUP(CONCATENATE($B356,AJ$2,"SINGLE"),MW!$V$3:$W$600,2,0))</f>
        <v>0</v>
      </c>
      <c r="AK356" s="11">
        <f>IF(ISNA(VLOOKUP(CONCATENATE($B356,AK$2,"SINGLE"),MW!$V$3:$W$600,2,0)),0,VLOOKUP(CONCATENATE($B356,AK$2,"SINGLE"),MW!$V$3:$W$600,2,0))</f>
        <v>0</v>
      </c>
      <c r="AL356" s="11">
        <f>IF(ISNA(VLOOKUP(CONCATENATE($B356,AL$2,"SINGLE"),MW!$V$3:$W$600,2,0)),0,VLOOKUP(CONCATENATE($B356,AL$2,"SINGLE"),MW!$V$3:$W$600,2,0))</f>
        <v>0</v>
      </c>
      <c r="AM356" s="11">
        <f>IF(ISNA(VLOOKUP(CONCATENATE($B356,AM$2,"SINGLE"),MW!$V$3:$W$600,2,0)),0,VLOOKUP(CONCATENATE($B356,AM$2,"SINGLE"),MW!$V$3:$W$600,2,0))</f>
        <v>0</v>
      </c>
      <c r="AN356" s="11">
        <f>IF(ISNA(VLOOKUP(CONCATENATE($B356,AN$2,"SINGLE"),MW!$V$3:$W$600,2,0)),0,VLOOKUP(CONCATENATE($B356,AN$2,"SINGLE"),MW!$V$3:$W$600,2,0))</f>
        <v>0</v>
      </c>
      <c r="AO356" s="11">
        <f>IF(ISNA(VLOOKUP(CONCATENATE($B356,AO$2,"SINGLE"),MW!$V$3:$W$600,2,0)),0,VLOOKUP(CONCATENATE($B356,AO$2,"SINGLE"),MW!$V$3:$W$600,2,0))</f>
        <v>0</v>
      </c>
      <c r="AP356" s="54">
        <f>SUM(AE356:AO356)</f>
        <v>0</v>
      </c>
      <c r="AQ356" s="11">
        <f>IF(ISNA(VLOOKUP(CONCATENATE($B356,AQ$2,"SINGLE"),'III-SUB'!$V$3:$W$633,2,0)),0,VLOOKUP(CONCATENATE($B356,AQ$2,"SINGLE"),'III-SUB'!$V$3:$W$633,2,0))</f>
        <v>0</v>
      </c>
      <c r="AR356" s="11">
        <f>IF(ISNA(VLOOKUP(CONCATENATE($B356,AR$2,"SINGLE"),'III-SUB'!$V$3:$W$633,2,0)),0,VLOOKUP(CONCATENATE($B356,AR$2,"SINGLE"),'III-SUB'!$V$3:$W$633,2,0))</f>
        <v>0</v>
      </c>
      <c r="AS356" s="11">
        <f>IF(ISNA(VLOOKUP(CONCATENATE($B356,AS$2,"SINGLE"),'III-SUB'!$V$3:$W$633,2,0)),0,VLOOKUP(CONCATENATE($B356,AS$2,"SINGLE"),'III-SUB'!$V$3:$W$633,2,0))</f>
        <v>0</v>
      </c>
      <c r="AT356" s="11">
        <f>IF(ISNA(VLOOKUP(CONCATENATE($B356,AT$2,"SINGLE"),'III-SUB'!$V$3:$W$633,2,0)),0,VLOOKUP(CONCATENATE($B356,AT$2,"SINGLE"),'III-SUB'!$V$3:$W$633,2,0))</f>
        <v>0</v>
      </c>
      <c r="AU356" s="11">
        <f>IF(ISNA(VLOOKUP(CONCATENATE($B356,AU$2,"SINGLE"),'III-SUB'!$V$3:$W$633,2,0)),0,VLOOKUP(CONCATENATE($B356,AU$2,"SINGLE"),'III-SUB'!$V$3:$W$633,2,0))</f>
        <v>0</v>
      </c>
      <c r="AV356" s="11">
        <f>IF(ISNA(VLOOKUP(CONCATENATE($B356,AV$2,"SINGLE"),'III-SUB'!$V$3:$W$633,2,0)),0,VLOOKUP(CONCATENATE($B356,AV$2,"SINGLE"),'III-SUB'!$V$3:$W$633,2,0))</f>
        <v>0</v>
      </c>
      <c r="AW356" s="11">
        <f>IF(ISNA(VLOOKUP(CONCATENATE($B356,AW$2,"SINGLE"),'III-SUB'!$V$3:$W$633,2,0)),0,VLOOKUP(CONCATENATE($B356,AW$2,"SINGLE"),'III-SUB'!$V$3:$W$633,2,0))</f>
        <v>0</v>
      </c>
      <c r="AX356" s="11">
        <f>IF(ISNA(VLOOKUP(CONCATENATE($B356,AX$2,"SINGLE"),'III-SUB'!$V$3:$W$633,2,0)),0,VLOOKUP(CONCATENATE($B356,AX$2,"SINGLE"),'III-SUB'!$V$3:$W$633,2,0))</f>
        <v>0</v>
      </c>
      <c r="AY356" s="11">
        <f>IF(ISNA(VLOOKUP(CONCATENATE($B356,AY$2,"SINGLE"),'III-SUB'!$V$3:$W$633,2,0)),0,VLOOKUP(CONCATENATE($B356,AY$2,"SINGLE"),'III-SUB'!$V$3:$W$633,2,0))</f>
        <v>0</v>
      </c>
      <c r="AZ356" s="11">
        <f>IF(ISNA(VLOOKUP(CONCATENATE($B356,AZ$2,"SINGLE"),'III-SUB'!$V$3:$W$633,2,0)),0,VLOOKUP(CONCATENATE($B356,AZ$2,"SINGLE"),'III-SUB'!$V$3:$W$633,2,0))</f>
        <v>0</v>
      </c>
      <c r="BA356" s="11">
        <f>IF(ISNA(VLOOKUP(CONCATENATE($B356,BA$2,"SINGLE"),'III-SUB'!$V$3:$W$633,2,0)),0,VLOOKUP(CONCATENATE($B356,BA$2,"SINGLE"),'III-SUB'!$V$3:$W$633,2,0))</f>
        <v>0</v>
      </c>
      <c r="BB356" s="11">
        <f>IF(ISNA(VLOOKUP(CONCATENATE($B356,BB$2,"SINGLE"),'III-SUB'!$V$3:$W$633,2,0)),0,VLOOKUP(CONCATENATE($B356,BB$2,"SINGLE"),'III-SUB'!$V$3:$W$633,2,0))</f>
        <v>0</v>
      </c>
      <c r="BC356" s="11">
        <f>IF(ISNA(VLOOKUP(CONCATENATE($B356,BC$2,"SINGLE"),'III-SUB'!$V$3:$W$633,2,0)),0,VLOOKUP(CONCATENATE($B356,BC$2,"SINGLE"),'III-SUB'!$V$3:$W$633,2,0))</f>
        <v>0</v>
      </c>
      <c r="BD356" s="54">
        <f>SUM(AQ356:BC356)</f>
        <v>0</v>
      </c>
      <c r="BE356" s="54">
        <f>IF(ISNA(VLOOKUP(CONCATENATE($B356,BE$2,"SINGLE"),VHF!$V$3:$W$627,2,0)),0,VLOOKUP(CONCATENATE($B356,BE$2,"SINGLE"),VHF!$V$3:$W$627,2,0))</f>
        <v>0</v>
      </c>
      <c r="BF356" s="11">
        <f>IF(ISNA(VLOOKUP(CONCATENATE($B356,BF$2,"SINGLE"),UHF!$V$3:$W$612,2,0)),0,VLOOKUP(CONCATENATE($B356,BF$2,"SINGLE"),UHF!$V$3:$W$612,2,0))</f>
        <v>0</v>
      </c>
      <c r="BG356" s="11">
        <f>IF(ISNA(VLOOKUP(CONCATENATE($B356,BG$2,"SINGLE"),UHF!$V$3:$W$612,2,0)),0,VLOOKUP(CONCATENATE($B356,BG$2,"SINGLE"),UHF!$V$3:$W$612,2,0))</f>
        <v>0</v>
      </c>
      <c r="BH356" s="11">
        <f>IF(ISNA(VLOOKUP(CONCATENATE($B356,BH$2,"SINGLE"),UHF!$V$3:$W$612,2,0)),0,VLOOKUP(CONCATENATE($B356,BH$2,"SINGLE"),UHF!$V$3:$W$612,2,0))</f>
        <v>0</v>
      </c>
      <c r="BI356" s="11">
        <f>IF(ISNA(VLOOKUP(CONCATENATE($B356,BI$2,"SINGLE"),UHF!$V$3:$W$612,2,0)),0,VLOOKUP(CONCATENATE($B356,BI$2,"SINGLE"),UHF!$V$3:$W$612,2,0))</f>
        <v>0</v>
      </c>
      <c r="BJ356" s="11">
        <f>IF(ISNA(VLOOKUP(CONCATENATE($B356,BJ$2,"SINGLE"),UHF!$V$3:$W$612,2,0)),0,VLOOKUP(CONCATENATE($B356,BJ$2,"SINGLE"),UHF!$V$3:$W$612,2,0))</f>
        <v>0</v>
      </c>
      <c r="BK356" s="11">
        <f>IF(ISNA(VLOOKUP(CONCATENATE($B356,BK$2,"SINGLE"),UHF!$V$3:$W$612,2,0)),0,VLOOKUP(CONCATENATE($B356,BK$2,"SINGLE"),UHF!$V$3:$W$612,2,0))</f>
        <v>0</v>
      </c>
      <c r="BL356" s="11">
        <f>IF(ISNA(VLOOKUP(CONCATENATE($B356,BL$2,"SINGLE"),UHF!$V$3:$W$612,2,0)),0,VLOOKUP(CONCATENATE($B356,BL$2,"SINGLE"),UHF!$V$3:$W$612,2,0))</f>
        <v>0</v>
      </c>
      <c r="BM356" s="11">
        <f>IF(ISNA(VLOOKUP(CONCATENATE($B356,BM$2,"SINGLE"),UHF!$V$3:$W$612,2,0)),0,VLOOKUP(CONCATENATE($B356,BM$2,"SINGLE"),UHF!$V$3:$W$612,2,0))</f>
        <v>0</v>
      </c>
      <c r="BN356" s="11">
        <f>IF(ISNA(VLOOKUP(CONCATENATE($B356,BN$2,"SINGLE"),UHF!$V$3:$W$612,2,0)),0,VLOOKUP(CONCATENATE($B356,BN$2,"SINGLE"),UHF!$V$3:$W$612,2,0))</f>
        <v>0</v>
      </c>
      <c r="BO356" s="11">
        <f>IF(ISNA(VLOOKUP(CONCATENATE($B356,BO$2,"SINGLE"),UHF!$V$3:$W$612,2,0)),0,VLOOKUP(CONCATENATE($B356,BO$2,"SINGLE"),UHF!$V$3:$W$612,2,0))</f>
        <v>0</v>
      </c>
      <c r="BP356" s="11">
        <f>IF(ISNA(VLOOKUP(CONCATENATE($B356,BP$2,"SINGLE"),UHF!$V$3:$W$612,2,0)),0,VLOOKUP(CONCATENATE($B356,BP$2,"SINGLE"),UHF!$V$3:$W$612,2,0))</f>
        <v>0</v>
      </c>
      <c r="BQ356" s="11">
        <f>IF(ISNA(VLOOKUP(CONCATENATE($B356,BQ$2,"SINGLE"),UHF!$V$3:$W$612,2,0)),0,VLOOKUP(CONCATENATE($B356,BQ$2,"SINGLE"),UHF!$V$3:$W$612,2,0))</f>
        <v>0</v>
      </c>
      <c r="BR356" s="54">
        <f>SUM(BF356:BQ356)</f>
        <v>0</v>
      </c>
      <c r="BS356" s="54">
        <f>IF(ISNA(VLOOKUP(CONCATENATE($B356,BS$2,"SINGLE"),'A1'!$V$3:$W$612,2,0)),0,VLOOKUP(CONCATENATE($B356,BS$2,"SINGLE"),'A1'!$V$3:$W$612,2,0))</f>
        <v>0</v>
      </c>
    </row>
    <row r="357" spans="1:71" x14ac:dyDescent="0.2">
      <c r="A357" s="21" t="str">
        <f t="shared" ref="A357:A420" si="3">CONCATENATE(ROW(A357)-2,".")</f>
        <v>355.</v>
      </c>
      <c r="B357" s="8">
        <f>'Seznam-SO'!A357</f>
        <v>0</v>
      </c>
      <c r="C357" s="11">
        <f>IF(ISNA(VLOOKUP(CONCATENATE($B357,C$2,"SINGLE"),'I-SUB'!$V$3:$W$624,2,0)),0,VLOOKUP(CONCATENATE($B357,C$2,"SINGLE"),'I-SUB'!$V$3:$W$624,2,0))</f>
        <v>0</v>
      </c>
      <c r="D357" s="11">
        <f>IF(ISNA(VLOOKUP(CONCATENATE($B357,D$2,"SINGLE"),'I-SUB'!$V$3:$W$624,2,0)),0,VLOOKUP(CONCATENATE($B357,D$2,"SINGLE"),'I-SUB'!$V$3:$W$624,2,0))</f>
        <v>0</v>
      </c>
      <c r="E357" s="11">
        <f>IF(ISNA(VLOOKUP(CONCATENATE($B357,E$2,"SINGLE"),'I-SUB'!$V$3:$W$624,2,0)),0,VLOOKUP(CONCATENATE($B357,E$2,"SINGLE"),'I-SUB'!$V$3:$W$624,2,0))</f>
        <v>0</v>
      </c>
      <c r="F357" s="11">
        <f>IF(ISNA(VLOOKUP(CONCATENATE($B357,F$2,"SINGLE"),'I-SUB'!$V$3:$W$624,2,0)),0,VLOOKUP(CONCATENATE($B357,F$2,"SINGLE"),'I-SUB'!$V$3:$W$624,2,0))</f>
        <v>0</v>
      </c>
      <c r="G357" s="11">
        <f>IF(ISNA(VLOOKUP(CONCATENATE($B357,G$2,"SINGLE"),'I-SUB'!$V$3:$W$624,2,0)),0,VLOOKUP(CONCATENATE($B357,G$2,"SINGLE"),'I-SUB'!$V$3:$W$624,2,0))</f>
        <v>0</v>
      </c>
      <c r="H357" s="11">
        <f>IF(ISNA(VLOOKUP(CONCATENATE($B357,H$2,"SINGLE"),'I-SUB'!$V$3:$W$624,2,0)),0,VLOOKUP(CONCATENATE($B357,H$2,"SINGLE"),'I-SUB'!$V$3:$W$624,2,0))</f>
        <v>0</v>
      </c>
      <c r="I357" s="11">
        <f>IF(ISNA(VLOOKUP(CONCATENATE($B357,I$2,"SINGLE"),'I-SUB'!$V$3:$W$624,2,0)),0,VLOOKUP(CONCATENATE($B357,I$2,"SINGLE"),'I-SUB'!$V$3:$W$624,2,0))</f>
        <v>0</v>
      </c>
      <c r="J357" s="11">
        <f>IF(ISNA(VLOOKUP(CONCATENATE($B357,J$2,"SINGLE"),'I-SUB'!$V$3:$W$624,2,0)),0,VLOOKUP(CONCATENATE($B357,J$2,"SINGLE"),'I-SUB'!$V$3:$W$624,2,0))</f>
        <v>0</v>
      </c>
      <c r="K357" s="11">
        <f>IF(ISNA(VLOOKUP(CONCATENATE($B357,K$2,"SINGLE"),'I-SUB'!$V$3:$W$624,2,0)),0,VLOOKUP(CONCATENATE($B357,K$2,"SINGLE"),'I-SUB'!$V$3:$W$624,2,0))</f>
        <v>0</v>
      </c>
      <c r="L357" s="11">
        <f>IF(ISNA(VLOOKUP(CONCATENATE($B357,L$2,"SINGLE"),'I-SUB'!$V$3:$W$624,2,0)),0,VLOOKUP(CONCATENATE($B357,L$2,"SINGLE"),'I-SUB'!$V$3:$W$624,2,0))</f>
        <v>0</v>
      </c>
      <c r="M357" s="11">
        <f>IF(ISNA(VLOOKUP(CONCATENATE($B357,M$2,"SINGLE"),'I-SUB'!$V$3:$W$624,2,0)),0,VLOOKUP(CONCATENATE($B357,M$2,"SINGLE"),'I-SUB'!$V$3:$W$624,2,0))</f>
        <v>0</v>
      </c>
      <c r="N357" s="11">
        <f>IF(ISNA(VLOOKUP(CONCATENATE($B357,N$2,"SINGLE"),'I-SUB'!$V$3:$W$624,2,0)),0,VLOOKUP(CONCATENATE($B357,N$2,"SINGLE"),'I-SUB'!$V$3:$W$624,2,0))</f>
        <v>0</v>
      </c>
      <c r="O357" s="11">
        <f>IF(ISNA(VLOOKUP(CONCATENATE($B357,O$2,"SINGLE"),'I-SUB'!$V$3:$W$624,2,0)),0,VLOOKUP(CONCATENATE($B357,O$2,"SINGLE"),'I-SUB'!$V$3:$W$624,2,0))</f>
        <v>0</v>
      </c>
      <c r="P357" s="54">
        <f>SUM(C357:O357)</f>
        <v>0</v>
      </c>
      <c r="Q357" s="11">
        <f>IF(ISNA(VLOOKUP(CONCATENATE($B357,Q$2,"SINGLE"),'II-SUB'!$V$3:$W$630,2,0)),0,VLOOKUP(CONCATENATE($B357,Q$2,"SINGLE"),'II-SUB'!$V$3:$W$630,2,0))</f>
        <v>0</v>
      </c>
      <c r="R357" s="11">
        <f>IF(ISNA(VLOOKUP(CONCATENATE($B357,R$2,"SINGLE"),'II-SUB'!$V$3:$W$630,2,0)),0,VLOOKUP(CONCATENATE($B357,R$2,"SINGLE"),'II-SUB'!$V$3:$W$630,2,0))</f>
        <v>0</v>
      </c>
      <c r="S357" s="11">
        <f>IF(ISNA(VLOOKUP(CONCATENATE($B357,S$2,"SINGLE"),'II-SUB'!$V$3:$W$630,2,0)),0,VLOOKUP(CONCATENATE($B357,S$2,"SINGLE"),'II-SUB'!$V$3:$W$630,2,0))</f>
        <v>0</v>
      </c>
      <c r="T357" s="11">
        <f>IF(ISNA(VLOOKUP(CONCATENATE($B357,T$2,"SINGLE"),'II-SUB'!$V$3:$W$630,2,0)),0,VLOOKUP(CONCATENATE($B357,T$2,"SINGLE"),'II-SUB'!$V$3:$W$630,2,0))</f>
        <v>0</v>
      </c>
      <c r="U357" s="11">
        <f>IF(ISNA(VLOOKUP(CONCATENATE($B357,U$2,"SINGLE"),'II-SUB'!$V$3:$W$630,2,0)),0,VLOOKUP(CONCATENATE($B357,U$2,"SINGLE"),'II-SUB'!$V$3:$W$630,2,0))</f>
        <v>0</v>
      </c>
      <c r="V357" s="11">
        <f>IF(ISNA(VLOOKUP(CONCATENATE($B357,V$2,"SINGLE"),'II-SUB'!$V$3:$W$630,2,0)),0,VLOOKUP(CONCATENATE($B357,V$2,"SINGLE"),'II-SUB'!$V$3:$W$630,2,0))</f>
        <v>0</v>
      </c>
      <c r="W357" s="11">
        <f>IF(ISNA(VLOOKUP(CONCATENATE($B357,W$2,"SINGLE"),'II-SUB'!$V$3:$W$630,2,0)),0,VLOOKUP(CONCATENATE($B357,W$2,"SINGLE"),'II-SUB'!$V$3:$W$630,2,0))</f>
        <v>0</v>
      </c>
      <c r="X357" s="11">
        <f>IF(ISNA(VLOOKUP(CONCATENATE($B357,X$2,"SINGLE"),'II-SUB'!$V$3:$W$630,2,0)),0,VLOOKUP(CONCATENATE($B357,X$2,"SINGLE"),'II-SUB'!$V$3:$W$630,2,0))</f>
        <v>0</v>
      </c>
      <c r="Y357" s="11">
        <f>IF(ISNA(VLOOKUP(CONCATENATE($B357,Y$2,"SINGLE"),'II-SUB'!$V$3:$W$630,2,0)),0,VLOOKUP(CONCATENATE($B357,Y$2,"SINGLE"),'II-SUB'!$V$3:$W$630,2,0))</f>
        <v>0</v>
      </c>
      <c r="Z357" s="11">
        <f>IF(ISNA(VLOOKUP(CONCATENATE($B357,Z$2,"SINGLE"),'II-SUB'!$V$3:$W$630,2,0)),0,VLOOKUP(CONCATENATE($B357,Z$2,"SINGLE"),'II-SUB'!$V$3:$W$630,2,0))</f>
        <v>0</v>
      </c>
      <c r="AA357" s="11">
        <f>IF(ISNA(VLOOKUP(CONCATENATE($B357,AA$2,"SINGLE"),'II-SUB'!$V$3:$W$630,2,0)),0,VLOOKUP(CONCATENATE($B357,AA$2,"SINGLE"),'II-SUB'!$V$3:$W$630,2,0))</f>
        <v>0</v>
      </c>
      <c r="AB357" s="11">
        <f>IF(ISNA(VLOOKUP(CONCATENATE($B357,AB$2,"SINGLE"),'II-SUB'!$V$3:$W$630,2,0)),0,VLOOKUP(CONCATENATE($B357,AB$2,"SINGLE"),'II-SUB'!$V$3:$W$630,2,0))</f>
        <v>0</v>
      </c>
      <c r="AC357" s="11">
        <f>IF(ISNA(VLOOKUP(CONCATENATE($B357,AC$2,"SINGLE"),'II-SUB'!$V$3:$W$630,2,0)),0,VLOOKUP(CONCATENATE($B357,AC$2,"SINGLE"),'II-SUB'!$V$3:$W$630,2,0))</f>
        <v>0</v>
      </c>
      <c r="AD357" s="54">
        <f>SUM(Q357:AC357)</f>
        <v>0</v>
      </c>
      <c r="AE357" s="11">
        <f>IF(ISNA(VLOOKUP(CONCATENATE($B357,AE$2,"SINGLE"),MW!$V$3:$W$600,2,0)),0,VLOOKUP(CONCATENATE($B357,AE$2,"SINGLE"),MW!$V$3:$W$600,2,0))</f>
        <v>0</v>
      </c>
      <c r="AF357" s="11">
        <f>IF(ISNA(VLOOKUP(CONCATENATE($B357,AF$2,"SINGLE"),MW!$V$3:$W$600,2,0)),0,VLOOKUP(CONCATENATE($B357,AF$2,"SINGLE"),MW!$V$3:$W$600,2,0))</f>
        <v>0</v>
      </c>
      <c r="AG357" s="11">
        <f>IF(ISNA(VLOOKUP(CONCATENATE($B357,AG$2,"SINGLE"),MW!$V$3:$W$600,2,0)),0,VLOOKUP(CONCATENATE($B357,AG$2,"SINGLE"),MW!$V$3:$W$600,2,0))</f>
        <v>0</v>
      </c>
      <c r="AH357" s="11">
        <f>IF(ISNA(VLOOKUP(CONCATENATE($B357,AH$2,"SINGLE"),MW!$V$3:$W$600,2,0)),0,VLOOKUP(CONCATENATE($B357,AH$2,"SINGLE"),MW!$V$3:$W$600,2,0))</f>
        <v>0</v>
      </c>
      <c r="AI357" s="11">
        <f>IF(ISNA(VLOOKUP(CONCATENATE($B357,AI$2,"SINGLE"),MW!$V$3:$W$600,2,0)),0,VLOOKUP(CONCATENATE($B357,AI$2,"SINGLE"),MW!$V$3:$W$600,2,0))</f>
        <v>0</v>
      </c>
      <c r="AJ357" s="11">
        <f>IF(ISNA(VLOOKUP(CONCATENATE($B357,AJ$2,"SINGLE"),MW!$V$3:$W$600,2,0)),0,VLOOKUP(CONCATENATE($B357,AJ$2,"SINGLE"),MW!$V$3:$W$600,2,0))</f>
        <v>0</v>
      </c>
      <c r="AK357" s="11">
        <f>IF(ISNA(VLOOKUP(CONCATENATE($B357,AK$2,"SINGLE"),MW!$V$3:$W$600,2,0)),0,VLOOKUP(CONCATENATE($B357,AK$2,"SINGLE"),MW!$V$3:$W$600,2,0))</f>
        <v>0</v>
      </c>
      <c r="AL357" s="11">
        <f>IF(ISNA(VLOOKUP(CONCATENATE($B357,AL$2,"SINGLE"),MW!$V$3:$W$600,2,0)),0,VLOOKUP(CONCATENATE($B357,AL$2,"SINGLE"),MW!$V$3:$W$600,2,0))</f>
        <v>0</v>
      </c>
      <c r="AM357" s="11">
        <f>IF(ISNA(VLOOKUP(CONCATENATE($B357,AM$2,"SINGLE"),MW!$V$3:$W$600,2,0)),0,VLOOKUP(CONCATENATE($B357,AM$2,"SINGLE"),MW!$V$3:$W$600,2,0))</f>
        <v>0</v>
      </c>
      <c r="AN357" s="11">
        <f>IF(ISNA(VLOOKUP(CONCATENATE($B357,AN$2,"SINGLE"),MW!$V$3:$W$600,2,0)),0,VLOOKUP(CONCATENATE($B357,AN$2,"SINGLE"),MW!$V$3:$W$600,2,0))</f>
        <v>0</v>
      </c>
      <c r="AO357" s="11">
        <f>IF(ISNA(VLOOKUP(CONCATENATE($B357,AO$2,"SINGLE"),MW!$V$3:$W$600,2,0)),0,VLOOKUP(CONCATENATE($B357,AO$2,"SINGLE"),MW!$V$3:$W$600,2,0))</f>
        <v>0</v>
      </c>
      <c r="AP357" s="54">
        <f>SUM(AE357:AO357)</f>
        <v>0</v>
      </c>
      <c r="AQ357" s="11">
        <f>IF(ISNA(VLOOKUP(CONCATENATE($B357,AQ$2,"SINGLE"),'III-SUB'!$V$3:$W$633,2,0)),0,VLOOKUP(CONCATENATE($B357,AQ$2,"SINGLE"),'III-SUB'!$V$3:$W$633,2,0))</f>
        <v>0</v>
      </c>
      <c r="AR357" s="11">
        <f>IF(ISNA(VLOOKUP(CONCATENATE($B357,AR$2,"SINGLE"),'III-SUB'!$V$3:$W$633,2,0)),0,VLOOKUP(CONCATENATE($B357,AR$2,"SINGLE"),'III-SUB'!$V$3:$W$633,2,0))</f>
        <v>0</v>
      </c>
      <c r="AS357" s="11">
        <f>IF(ISNA(VLOOKUP(CONCATENATE($B357,AS$2,"SINGLE"),'III-SUB'!$V$3:$W$633,2,0)),0,VLOOKUP(CONCATENATE($B357,AS$2,"SINGLE"),'III-SUB'!$V$3:$W$633,2,0))</f>
        <v>0</v>
      </c>
      <c r="AT357" s="11">
        <f>IF(ISNA(VLOOKUP(CONCATENATE($B357,AT$2,"SINGLE"),'III-SUB'!$V$3:$W$633,2,0)),0,VLOOKUP(CONCATENATE($B357,AT$2,"SINGLE"),'III-SUB'!$V$3:$W$633,2,0))</f>
        <v>0</v>
      </c>
      <c r="AU357" s="11">
        <f>IF(ISNA(VLOOKUP(CONCATENATE($B357,AU$2,"SINGLE"),'III-SUB'!$V$3:$W$633,2,0)),0,VLOOKUP(CONCATENATE($B357,AU$2,"SINGLE"),'III-SUB'!$V$3:$W$633,2,0))</f>
        <v>0</v>
      </c>
      <c r="AV357" s="11">
        <f>IF(ISNA(VLOOKUP(CONCATENATE($B357,AV$2,"SINGLE"),'III-SUB'!$V$3:$W$633,2,0)),0,VLOOKUP(CONCATENATE($B357,AV$2,"SINGLE"),'III-SUB'!$V$3:$W$633,2,0))</f>
        <v>0</v>
      </c>
      <c r="AW357" s="11">
        <f>IF(ISNA(VLOOKUP(CONCATENATE($B357,AW$2,"SINGLE"),'III-SUB'!$V$3:$W$633,2,0)),0,VLOOKUP(CONCATENATE($B357,AW$2,"SINGLE"),'III-SUB'!$V$3:$W$633,2,0))</f>
        <v>0</v>
      </c>
      <c r="AX357" s="11">
        <f>IF(ISNA(VLOOKUP(CONCATENATE($B357,AX$2,"SINGLE"),'III-SUB'!$V$3:$W$633,2,0)),0,VLOOKUP(CONCATENATE($B357,AX$2,"SINGLE"),'III-SUB'!$V$3:$W$633,2,0))</f>
        <v>0</v>
      </c>
      <c r="AY357" s="11">
        <f>IF(ISNA(VLOOKUP(CONCATENATE($B357,AY$2,"SINGLE"),'III-SUB'!$V$3:$W$633,2,0)),0,VLOOKUP(CONCATENATE($B357,AY$2,"SINGLE"),'III-SUB'!$V$3:$W$633,2,0))</f>
        <v>0</v>
      </c>
      <c r="AZ357" s="11">
        <f>IF(ISNA(VLOOKUP(CONCATENATE($B357,AZ$2,"SINGLE"),'III-SUB'!$V$3:$W$633,2,0)),0,VLOOKUP(CONCATENATE($B357,AZ$2,"SINGLE"),'III-SUB'!$V$3:$W$633,2,0))</f>
        <v>0</v>
      </c>
      <c r="BA357" s="11">
        <f>IF(ISNA(VLOOKUP(CONCATENATE($B357,BA$2,"SINGLE"),'III-SUB'!$V$3:$W$633,2,0)),0,VLOOKUP(CONCATENATE($B357,BA$2,"SINGLE"),'III-SUB'!$V$3:$W$633,2,0))</f>
        <v>0</v>
      </c>
      <c r="BB357" s="11">
        <f>IF(ISNA(VLOOKUP(CONCATENATE($B357,BB$2,"SINGLE"),'III-SUB'!$V$3:$W$633,2,0)),0,VLOOKUP(CONCATENATE($B357,BB$2,"SINGLE"),'III-SUB'!$V$3:$W$633,2,0))</f>
        <v>0</v>
      </c>
      <c r="BC357" s="11">
        <f>IF(ISNA(VLOOKUP(CONCATENATE($B357,BC$2,"SINGLE"),'III-SUB'!$V$3:$W$633,2,0)),0,VLOOKUP(CONCATENATE($B357,BC$2,"SINGLE"),'III-SUB'!$V$3:$W$633,2,0))</f>
        <v>0</v>
      </c>
      <c r="BD357" s="54">
        <f>SUM(AQ357:BC357)</f>
        <v>0</v>
      </c>
      <c r="BE357" s="54">
        <f>IF(ISNA(VLOOKUP(CONCATENATE($B357,BE$2,"SINGLE"),VHF!$V$3:$W$627,2,0)),0,VLOOKUP(CONCATENATE($B357,BE$2,"SINGLE"),VHF!$V$3:$W$627,2,0))</f>
        <v>0</v>
      </c>
      <c r="BF357" s="11">
        <f>IF(ISNA(VLOOKUP(CONCATENATE($B357,BF$2,"SINGLE"),UHF!$V$3:$W$612,2,0)),0,VLOOKUP(CONCATENATE($B357,BF$2,"SINGLE"),UHF!$V$3:$W$612,2,0))</f>
        <v>0</v>
      </c>
      <c r="BG357" s="11">
        <f>IF(ISNA(VLOOKUP(CONCATENATE($B357,BG$2,"SINGLE"),UHF!$V$3:$W$612,2,0)),0,VLOOKUP(CONCATENATE($B357,BG$2,"SINGLE"),UHF!$V$3:$W$612,2,0))</f>
        <v>0</v>
      </c>
      <c r="BH357" s="11">
        <f>IF(ISNA(VLOOKUP(CONCATENATE($B357,BH$2,"SINGLE"),UHF!$V$3:$W$612,2,0)),0,VLOOKUP(CONCATENATE($B357,BH$2,"SINGLE"),UHF!$V$3:$W$612,2,0))</f>
        <v>0</v>
      </c>
      <c r="BI357" s="11">
        <f>IF(ISNA(VLOOKUP(CONCATENATE($B357,BI$2,"SINGLE"),UHF!$V$3:$W$612,2,0)),0,VLOOKUP(CONCATENATE($B357,BI$2,"SINGLE"),UHF!$V$3:$W$612,2,0))</f>
        <v>0</v>
      </c>
      <c r="BJ357" s="11">
        <f>IF(ISNA(VLOOKUP(CONCATENATE($B357,BJ$2,"SINGLE"),UHF!$V$3:$W$612,2,0)),0,VLOOKUP(CONCATENATE($B357,BJ$2,"SINGLE"),UHF!$V$3:$W$612,2,0))</f>
        <v>0</v>
      </c>
      <c r="BK357" s="11">
        <f>IF(ISNA(VLOOKUP(CONCATENATE($B357,BK$2,"SINGLE"),UHF!$V$3:$W$612,2,0)),0,VLOOKUP(CONCATENATE($B357,BK$2,"SINGLE"),UHF!$V$3:$W$612,2,0))</f>
        <v>0</v>
      </c>
      <c r="BL357" s="11">
        <f>IF(ISNA(VLOOKUP(CONCATENATE($B357,BL$2,"SINGLE"),UHF!$V$3:$W$612,2,0)),0,VLOOKUP(CONCATENATE($B357,BL$2,"SINGLE"),UHF!$V$3:$W$612,2,0))</f>
        <v>0</v>
      </c>
      <c r="BM357" s="11">
        <f>IF(ISNA(VLOOKUP(CONCATENATE($B357,BM$2,"SINGLE"),UHF!$V$3:$W$612,2,0)),0,VLOOKUP(CONCATENATE($B357,BM$2,"SINGLE"),UHF!$V$3:$W$612,2,0))</f>
        <v>0</v>
      </c>
      <c r="BN357" s="11">
        <f>IF(ISNA(VLOOKUP(CONCATENATE($B357,BN$2,"SINGLE"),UHF!$V$3:$W$612,2,0)),0,VLOOKUP(CONCATENATE($B357,BN$2,"SINGLE"),UHF!$V$3:$W$612,2,0))</f>
        <v>0</v>
      </c>
      <c r="BO357" s="11">
        <f>IF(ISNA(VLOOKUP(CONCATENATE($B357,BO$2,"SINGLE"),UHF!$V$3:$W$612,2,0)),0,VLOOKUP(CONCATENATE($B357,BO$2,"SINGLE"),UHF!$V$3:$W$612,2,0))</f>
        <v>0</v>
      </c>
      <c r="BP357" s="11">
        <f>IF(ISNA(VLOOKUP(CONCATENATE($B357,BP$2,"SINGLE"),UHF!$V$3:$W$612,2,0)),0,VLOOKUP(CONCATENATE($B357,BP$2,"SINGLE"),UHF!$V$3:$W$612,2,0))</f>
        <v>0</v>
      </c>
      <c r="BQ357" s="11">
        <f>IF(ISNA(VLOOKUP(CONCATENATE($B357,BQ$2,"SINGLE"),UHF!$V$3:$W$612,2,0)),0,VLOOKUP(CONCATENATE($B357,BQ$2,"SINGLE"),UHF!$V$3:$W$612,2,0))</f>
        <v>0</v>
      </c>
      <c r="BR357" s="54">
        <f>SUM(BF357:BQ357)</f>
        <v>0</v>
      </c>
      <c r="BS357" s="54">
        <f>IF(ISNA(VLOOKUP(CONCATENATE($B357,BS$2,"SINGLE"),'A1'!$V$3:$W$612,2,0)),0,VLOOKUP(CONCATENATE($B357,BS$2,"SINGLE"),'A1'!$V$3:$W$612,2,0))</f>
        <v>0</v>
      </c>
    </row>
    <row r="358" spans="1:71" x14ac:dyDescent="0.2">
      <c r="A358" s="21" t="str">
        <f t="shared" si="3"/>
        <v>356.</v>
      </c>
      <c r="B358" s="8">
        <f>'Seznam-SO'!A358</f>
        <v>0</v>
      </c>
      <c r="C358" s="11">
        <f>IF(ISNA(VLOOKUP(CONCATENATE($B358,C$2,"SINGLE"),'I-SUB'!$V$3:$W$624,2,0)),0,VLOOKUP(CONCATENATE($B358,C$2,"SINGLE"),'I-SUB'!$V$3:$W$624,2,0))</f>
        <v>0</v>
      </c>
      <c r="D358" s="11">
        <f>IF(ISNA(VLOOKUP(CONCATENATE($B358,D$2,"SINGLE"),'I-SUB'!$V$3:$W$624,2,0)),0,VLOOKUP(CONCATENATE($B358,D$2,"SINGLE"),'I-SUB'!$V$3:$W$624,2,0))</f>
        <v>0</v>
      </c>
      <c r="E358" s="11">
        <f>IF(ISNA(VLOOKUP(CONCATENATE($B358,E$2,"SINGLE"),'I-SUB'!$V$3:$W$624,2,0)),0,VLOOKUP(CONCATENATE($B358,E$2,"SINGLE"),'I-SUB'!$V$3:$W$624,2,0))</f>
        <v>0</v>
      </c>
      <c r="F358" s="11">
        <f>IF(ISNA(VLOOKUP(CONCATENATE($B358,F$2,"SINGLE"),'I-SUB'!$V$3:$W$624,2,0)),0,VLOOKUP(CONCATENATE($B358,F$2,"SINGLE"),'I-SUB'!$V$3:$W$624,2,0))</f>
        <v>0</v>
      </c>
      <c r="G358" s="11">
        <f>IF(ISNA(VLOOKUP(CONCATENATE($B358,G$2,"SINGLE"),'I-SUB'!$V$3:$W$624,2,0)),0,VLOOKUP(CONCATENATE($B358,G$2,"SINGLE"),'I-SUB'!$V$3:$W$624,2,0))</f>
        <v>0</v>
      </c>
      <c r="H358" s="11">
        <f>IF(ISNA(VLOOKUP(CONCATENATE($B358,H$2,"SINGLE"),'I-SUB'!$V$3:$W$624,2,0)),0,VLOOKUP(CONCATENATE($B358,H$2,"SINGLE"),'I-SUB'!$V$3:$W$624,2,0))</f>
        <v>0</v>
      </c>
      <c r="I358" s="11">
        <f>IF(ISNA(VLOOKUP(CONCATENATE($B358,I$2,"SINGLE"),'I-SUB'!$V$3:$W$624,2,0)),0,VLOOKUP(CONCATENATE($B358,I$2,"SINGLE"),'I-SUB'!$V$3:$W$624,2,0))</f>
        <v>0</v>
      </c>
      <c r="J358" s="11">
        <f>IF(ISNA(VLOOKUP(CONCATENATE($B358,J$2,"SINGLE"),'I-SUB'!$V$3:$W$624,2,0)),0,VLOOKUP(CONCATENATE($B358,J$2,"SINGLE"),'I-SUB'!$V$3:$W$624,2,0))</f>
        <v>0</v>
      </c>
      <c r="K358" s="11">
        <f>IF(ISNA(VLOOKUP(CONCATENATE($B358,K$2,"SINGLE"),'I-SUB'!$V$3:$W$624,2,0)),0,VLOOKUP(CONCATENATE($B358,K$2,"SINGLE"),'I-SUB'!$V$3:$W$624,2,0))</f>
        <v>0</v>
      </c>
      <c r="L358" s="11">
        <f>IF(ISNA(VLOOKUP(CONCATENATE($B358,L$2,"SINGLE"),'I-SUB'!$V$3:$W$624,2,0)),0,VLOOKUP(CONCATENATE($B358,L$2,"SINGLE"),'I-SUB'!$V$3:$W$624,2,0))</f>
        <v>0</v>
      </c>
      <c r="M358" s="11">
        <f>IF(ISNA(VLOOKUP(CONCATENATE($B358,M$2,"SINGLE"),'I-SUB'!$V$3:$W$624,2,0)),0,VLOOKUP(CONCATENATE($B358,M$2,"SINGLE"),'I-SUB'!$V$3:$W$624,2,0))</f>
        <v>0</v>
      </c>
      <c r="N358" s="11">
        <f>IF(ISNA(VLOOKUP(CONCATENATE($B358,N$2,"SINGLE"),'I-SUB'!$V$3:$W$624,2,0)),0,VLOOKUP(CONCATENATE($B358,N$2,"SINGLE"),'I-SUB'!$V$3:$W$624,2,0))</f>
        <v>0</v>
      </c>
      <c r="O358" s="11">
        <f>IF(ISNA(VLOOKUP(CONCATENATE($B358,O$2,"SINGLE"),'I-SUB'!$V$3:$W$624,2,0)),0,VLOOKUP(CONCATENATE($B358,O$2,"SINGLE"),'I-SUB'!$V$3:$W$624,2,0))</f>
        <v>0</v>
      </c>
      <c r="P358" s="54">
        <f>SUM(C358:O358)</f>
        <v>0</v>
      </c>
      <c r="Q358" s="11">
        <f>IF(ISNA(VLOOKUP(CONCATENATE($B358,Q$2,"SINGLE"),'II-SUB'!$V$3:$W$630,2,0)),0,VLOOKUP(CONCATENATE($B358,Q$2,"SINGLE"),'II-SUB'!$V$3:$W$630,2,0))</f>
        <v>0</v>
      </c>
      <c r="R358" s="11">
        <f>IF(ISNA(VLOOKUP(CONCATENATE($B358,R$2,"SINGLE"),'II-SUB'!$V$3:$W$630,2,0)),0,VLOOKUP(CONCATENATE($B358,R$2,"SINGLE"),'II-SUB'!$V$3:$W$630,2,0))</f>
        <v>0</v>
      </c>
      <c r="S358" s="11">
        <f>IF(ISNA(VLOOKUP(CONCATENATE($B358,S$2,"SINGLE"),'II-SUB'!$V$3:$W$630,2,0)),0,VLOOKUP(CONCATENATE($B358,S$2,"SINGLE"),'II-SUB'!$V$3:$W$630,2,0))</f>
        <v>0</v>
      </c>
      <c r="T358" s="11">
        <f>IF(ISNA(VLOOKUP(CONCATENATE($B358,T$2,"SINGLE"),'II-SUB'!$V$3:$W$630,2,0)),0,VLOOKUP(CONCATENATE($B358,T$2,"SINGLE"),'II-SUB'!$V$3:$W$630,2,0))</f>
        <v>0</v>
      </c>
      <c r="U358" s="11">
        <f>IF(ISNA(VLOOKUP(CONCATENATE($B358,U$2,"SINGLE"),'II-SUB'!$V$3:$W$630,2,0)),0,VLOOKUP(CONCATENATE($B358,U$2,"SINGLE"),'II-SUB'!$V$3:$W$630,2,0))</f>
        <v>0</v>
      </c>
      <c r="V358" s="11">
        <f>IF(ISNA(VLOOKUP(CONCATENATE($B358,V$2,"SINGLE"),'II-SUB'!$V$3:$W$630,2,0)),0,VLOOKUP(CONCATENATE($B358,V$2,"SINGLE"),'II-SUB'!$V$3:$W$630,2,0))</f>
        <v>0</v>
      </c>
      <c r="W358" s="11">
        <f>IF(ISNA(VLOOKUP(CONCATENATE($B358,W$2,"SINGLE"),'II-SUB'!$V$3:$W$630,2,0)),0,VLOOKUP(CONCATENATE($B358,W$2,"SINGLE"),'II-SUB'!$V$3:$W$630,2,0))</f>
        <v>0</v>
      </c>
      <c r="X358" s="11">
        <f>IF(ISNA(VLOOKUP(CONCATENATE($B358,X$2,"SINGLE"),'II-SUB'!$V$3:$W$630,2,0)),0,VLOOKUP(CONCATENATE($B358,X$2,"SINGLE"),'II-SUB'!$V$3:$W$630,2,0))</f>
        <v>0</v>
      </c>
      <c r="Y358" s="11">
        <f>IF(ISNA(VLOOKUP(CONCATENATE($B358,Y$2,"SINGLE"),'II-SUB'!$V$3:$W$630,2,0)),0,VLOOKUP(CONCATENATE($B358,Y$2,"SINGLE"),'II-SUB'!$V$3:$W$630,2,0))</f>
        <v>0</v>
      </c>
      <c r="Z358" s="11">
        <f>IF(ISNA(VLOOKUP(CONCATENATE($B358,Z$2,"SINGLE"),'II-SUB'!$V$3:$W$630,2,0)),0,VLOOKUP(CONCATENATE($B358,Z$2,"SINGLE"),'II-SUB'!$V$3:$W$630,2,0))</f>
        <v>0</v>
      </c>
      <c r="AA358" s="11">
        <f>IF(ISNA(VLOOKUP(CONCATENATE($B358,AA$2,"SINGLE"),'II-SUB'!$V$3:$W$630,2,0)),0,VLOOKUP(CONCATENATE($B358,AA$2,"SINGLE"),'II-SUB'!$V$3:$W$630,2,0))</f>
        <v>0</v>
      </c>
      <c r="AB358" s="11">
        <f>IF(ISNA(VLOOKUP(CONCATENATE($B358,AB$2,"SINGLE"),'II-SUB'!$V$3:$W$630,2,0)),0,VLOOKUP(CONCATENATE($B358,AB$2,"SINGLE"),'II-SUB'!$V$3:$W$630,2,0))</f>
        <v>0</v>
      </c>
      <c r="AC358" s="11">
        <f>IF(ISNA(VLOOKUP(CONCATENATE($B358,AC$2,"SINGLE"),'II-SUB'!$V$3:$W$630,2,0)),0,VLOOKUP(CONCATENATE($B358,AC$2,"SINGLE"),'II-SUB'!$V$3:$W$630,2,0))</f>
        <v>0</v>
      </c>
      <c r="AD358" s="54">
        <f>SUM(Q358:AC358)</f>
        <v>0</v>
      </c>
      <c r="AE358" s="11">
        <f>IF(ISNA(VLOOKUP(CONCATENATE($B358,AE$2,"SINGLE"),MW!$V$3:$W$600,2,0)),0,VLOOKUP(CONCATENATE($B358,AE$2,"SINGLE"),MW!$V$3:$W$600,2,0))</f>
        <v>0</v>
      </c>
      <c r="AF358" s="11">
        <f>IF(ISNA(VLOOKUP(CONCATENATE($B358,AF$2,"SINGLE"),MW!$V$3:$W$600,2,0)),0,VLOOKUP(CONCATENATE($B358,AF$2,"SINGLE"),MW!$V$3:$W$600,2,0))</f>
        <v>0</v>
      </c>
      <c r="AG358" s="11">
        <f>IF(ISNA(VLOOKUP(CONCATENATE($B358,AG$2,"SINGLE"),MW!$V$3:$W$600,2,0)),0,VLOOKUP(CONCATENATE($B358,AG$2,"SINGLE"),MW!$V$3:$W$600,2,0))</f>
        <v>0</v>
      </c>
      <c r="AH358" s="11">
        <f>IF(ISNA(VLOOKUP(CONCATENATE($B358,AH$2,"SINGLE"),MW!$V$3:$W$600,2,0)),0,VLOOKUP(CONCATENATE($B358,AH$2,"SINGLE"),MW!$V$3:$W$600,2,0))</f>
        <v>0</v>
      </c>
      <c r="AI358" s="11">
        <f>IF(ISNA(VLOOKUP(CONCATENATE($B358,AI$2,"SINGLE"),MW!$V$3:$W$600,2,0)),0,VLOOKUP(CONCATENATE($B358,AI$2,"SINGLE"),MW!$V$3:$W$600,2,0))</f>
        <v>0</v>
      </c>
      <c r="AJ358" s="11">
        <f>IF(ISNA(VLOOKUP(CONCATENATE($B358,AJ$2,"SINGLE"),MW!$V$3:$W$600,2,0)),0,VLOOKUP(CONCATENATE($B358,AJ$2,"SINGLE"),MW!$V$3:$W$600,2,0))</f>
        <v>0</v>
      </c>
      <c r="AK358" s="11">
        <f>IF(ISNA(VLOOKUP(CONCATENATE($B358,AK$2,"SINGLE"),MW!$V$3:$W$600,2,0)),0,VLOOKUP(CONCATENATE($B358,AK$2,"SINGLE"),MW!$V$3:$W$600,2,0))</f>
        <v>0</v>
      </c>
      <c r="AL358" s="11">
        <f>IF(ISNA(VLOOKUP(CONCATENATE($B358,AL$2,"SINGLE"),MW!$V$3:$W$600,2,0)),0,VLOOKUP(CONCATENATE($B358,AL$2,"SINGLE"),MW!$V$3:$W$600,2,0))</f>
        <v>0</v>
      </c>
      <c r="AM358" s="11">
        <f>IF(ISNA(VLOOKUP(CONCATENATE($B358,AM$2,"SINGLE"),MW!$V$3:$W$600,2,0)),0,VLOOKUP(CONCATENATE($B358,AM$2,"SINGLE"),MW!$V$3:$W$600,2,0))</f>
        <v>0</v>
      </c>
      <c r="AN358" s="11">
        <f>IF(ISNA(VLOOKUP(CONCATENATE($B358,AN$2,"SINGLE"),MW!$V$3:$W$600,2,0)),0,VLOOKUP(CONCATENATE($B358,AN$2,"SINGLE"),MW!$V$3:$W$600,2,0))</f>
        <v>0</v>
      </c>
      <c r="AO358" s="11">
        <f>IF(ISNA(VLOOKUP(CONCATENATE($B358,AO$2,"SINGLE"),MW!$V$3:$W$600,2,0)),0,VLOOKUP(CONCATENATE($B358,AO$2,"SINGLE"),MW!$V$3:$W$600,2,0))</f>
        <v>0</v>
      </c>
      <c r="AP358" s="54">
        <f>SUM(AE358:AO358)</f>
        <v>0</v>
      </c>
      <c r="AQ358" s="11">
        <f>IF(ISNA(VLOOKUP(CONCATENATE($B358,AQ$2,"SINGLE"),'III-SUB'!$V$3:$W$633,2,0)),0,VLOOKUP(CONCATENATE($B358,AQ$2,"SINGLE"),'III-SUB'!$V$3:$W$633,2,0))</f>
        <v>0</v>
      </c>
      <c r="AR358" s="11">
        <f>IF(ISNA(VLOOKUP(CONCATENATE($B358,AR$2,"SINGLE"),'III-SUB'!$V$3:$W$633,2,0)),0,VLOOKUP(CONCATENATE($B358,AR$2,"SINGLE"),'III-SUB'!$V$3:$W$633,2,0))</f>
        <v>0</v>
      </c>
      <c r="AS358" s="11">
        <f>IF(ISNA(VLOOKUP(CONCATENATE($B358,AS$2,"SINGLE"),'III-SUB'!$V$3:$W$633,2,0)),0,VLOOKUP(CONCATENATE($B358,AS$2,"SINGLE"),'III-SUB'!$V$3:$W$633,2,0))</f>
        <v>0</v>
      </c>
      <c r="AT358" s="11">
        <f>IF(ISNA(VLOOKUP(CONCATENATE($B358,AT$2,"SINGLE"),'III-SUB'!$V$3:$W$633,2,0)),0,VLOOKUP(CONCATENATE($B358,AT$2,"SINGLE"),'III-SUB'!$V$3:$W$633,2,0))</f>
        <v>0</v>
      </c>
      <c r="AU358" s="11">
        <f>IF(ISNA(VLOOKUP(CONCATENATE($B358,AU$2,"SINGLE"),'III-SUB'!$V$3:$W$633,2,0)),0,VLOOKUP(CONCATENATE($B358,AU$2,"SINGLE"),'III-SUB'!$V$3:$W$633,2,0))</f>
        <v>0</v>
      </c>
      <c r="AV358" s="11">
        <f>IF(ISNA(VLOOKUP(CONCATENATE($B358,AV$2,"SINGLE"),'III-SUB'!$V$3:$W$633,2,0)),0,VLOOKUP(CONCATENATE($B358,AV$2,"SINGLE"),'III-SUB'!$V$3:$W$633,2,0))</f>
        <v>0</v>
      </c>
      <c r="AW358" s="11">
        <f>IF(ISNA(VLOOKUP(CONCATENATE($B358,AW$2,"SINGLE"),'III-SUB'!$V$3:$W$633,2,0)),0,VLOOKUP(CONCATENATE($B358,AW$2,"SINGLE"),'III-SUB'!$V$3:$W$633,2,0))</f>
        <v>0</v>
      </c>
      <c r="AX358" s="11">
        <f>IF(ISNA(VLOOKUP(CONCATENATE($B358,AX$2,"SINGLE"),'III-SUB'!$V$3:$W$633,2,0)),0,VLOOKUP(CONCATENATE($B358,AX$2,"SINGLE"),'III-SUB'!$V$3:$W$633,2,0))</f>
        <v>0</v>
      </c>
      <c r="AY358" s="11">
        <f>IF(ISNA(VLOOKUP(CONCATENATE($B358,AY$2,"SINGLE"),'III-SUB'!$V$3:$W$633,2,0)),0,VLOOKUP(CONCATENATE($B358,AY$2,"SINGLE"),'III-SUB'!$V$3:$W$633,2,0))</f>
        <v>0</v>
      </c>
      <c r="AZ358" s="11">
        <f>IF(ISNA(VLOOKUP(CONCATENATE($B358,AZ$2,"SINGLE"),'III-SUB'!$V$3:$W$633,2,0)),0,VLOOKUP(CONCATENATE($B358,AZ$2,"SINGLE"),'III-SUB'!$V$3:$W$633,2,0))</f>
        <v>0</v>
      </c>
      <c r="BA358" s="11">
        <f>IF(ISNA(VLOOKUP(CONCATENATE($B358,BA$2,"SINGLE"),'III-SUB'!$V$3:$W$633,2,0)),0,VLOOKUP(CONCATENATE($B358,BA$2,"SINGLE"),'III-SUB'!$V$3:$W$633,2,0))</f>
        <v>0</v>
      </c>
      <c r="BB358" s="11">
        <f>IF(ISNA(VLOOKUP(CONCATENATE($B358,BB$2,"SINGLE"),'III-SUB'!$V$3:$W$633,2,0)),0,VLOOKUP(CONCATENATE($B358,BB$2,"SINGLE"),'III-SUB'!$V$3:$W$633,2,0))</f>
        <v>0</v>
      </c>
      <c r="BC358" s="11">
        <f>IF(ISNA(VLOOKUP(CONCATENATE($B358,BC$2,"SINGLE"),'III-SUB'!$V$3:$W$633,2,0)),0,VLOOKUP(CONCATENATE($B358,BC$2,"SINGLE"),'III-SUB'!$V$3:$W$633,2,0))</f>
        <v>0</v>
      </c>
      <c r="BD358" s="54">
        <f>SUM(AQ358:BC358)</f>
        <v>0</v>
      </c>
      <c r="BE358" s="54">
        <f>IF(ISNA(VLOOKUP(CONCATENATE($B358,BE$2,"SINGLE"),VHF!$V$3:$W$627,2,0)),0,VLOOKUP(CONCATENATE($B358,BE$2,"SINGLE"),VHF!$V$3:$W$627,2,0))</f>
        <v>0</v>
      </c>
      <c r="BF358" s="11">
        <f>IF(ISNA(VLOOKUP(CONCATENATE($B358,BF$2,"SINGLE"),UHF!$V$3:$W$612,2,0)),0,VLOOKUP(CONCATENATE($B358,BF$2,"SINGLE"),UHF!$V$3:$W$612,2,0))</f>
        <v>0</v>
      </c>
      <c r="BG358" s="11">
        <f>IF(ISNA(VLOOKUP(CONCATENATE($B358,BG$2,"SINGLE"),UHF!$V$3:$W$612,2,0)),0,VLOOKUP(CONCATENATE($B358,BG$2,"SINGLE"),UHF!$V$3:$W$612,2,0))</f>
        <v>0</v>
      </c>
      <c r="BH358" s="11">
        <f>IF(ISNA(VLOOKUP(CONCATENATE($B358,BH$2,"SINGLE"),UHF!$V$3:$W$612,2,0)),0,VLOOKUP(CONCATENATE($B358,BH$2,"SINGLE"),UHF!$V$3:$W$612,2,0))</f>
        <v>0</v>
      </c>
      <c r="BI358" s="11">
        <f>IF(ISNA(VLOOKUP(CONCATENATE($B358,BI$2,"SINGLE"),UHF!$V$3:$W$612,2,0)),0,VLOOKUP(CONCATENATE($B358,BI$2,"SINGLE"),UHF!$V$3:$W$612,2,0))</f>
        <v>0</v>
      </c>
      <c r="BJ358" s="11">
        <f>IF(ISNA(VLOOKUP(CONCATENATE($B358,BJ$2,"SINGLE"),UHF!$V$3:$W$612,2,0)),0,VLOOKUP(CONCATENATE($B358,BJ$2,"SINGLE"),UHF!$V$3:$W$612,2,0))</f>
        <v>0</v>
      </c>
      <c r="BK358" s="11">
        <f>IF(ISNA(VLOOKUP(CONCATENATE($B358,BK$2,"SINGLE"),UHF!$V$3:$W$612,2,0)),0,VLOOKUP(CONCATENATE($B358,BK$2,"SINGLE"),UHF!$V$3:$W$612,2,0))</f>
        <v>0</v>
      </c>
      <c r="BL358" s="11">
        <f>IF(ISNA(VLOOKUP(CONCATENATE($B358,BL$2,"SINGLE"),UHF!$V$3:$W$612,2,0)),0,VLOOKUP(CONCATENATE($B358,BL$2,"SINGLE"),UHF!$V$3:$W$612,2,0))</f>
        <v>0</v>
      </c>
      <c r="BM358" s="11">
        <f>IF(ISNA(VLOOKUP(CONCATENATE($B358,BM$2,"SINGLE"),UHF!$V$3:$W$612,2,0)),0,VLOOKUP(CONCATENATE($B358,BM$2,"SINGLE"),UHF!$V$3:$W$612,2,0))</f>
        <v>0</v>
      </c>
      <c r="BN358" s="11">
        <f>IF(ISNA(VLOOKUP(CONCATENATE($B358,BN$2,"SINGLE"),UHF!$V$3:$W$612,2,0)),0,VLOOKUP(CONCATENATE($B358,BN$2,"SINGLE"),UHF!$V$3:$W$612,2,0))</f>
        <v>0</v>
      </c>
      <c r="BO358" s="11">
        <f>IF(ISNA(VLOOKUP(CONCATENATE($B358,BO$2,"SINGLE"),UHF!$V$3:$W$612,2,0)),0,VLOOKUP(CONCATENATE($B358,BO$2,"SINGLE"),UHF!$V$3:$W$612,2,0))</f>
        <v>0</v>
      </c>
      <c r="BP358" s="11">
        <f>IF(ISNA(VLOOKUP(CONCATENATE($B358,BP$2,"SINGLE"),UHF!$V$3:$W$612,2,0)),0,VLOOKUP(CONCATENATE($B358,BP$2,"SINGLE"),UHF!$V$3:$W$612,2,0))</f>
        <v>0</v>
      </c>
      <c r="BQ358" s="11">
        <f>IF(ISNA(VLOOKUP(CONCATENATE($B358,BQ$2,"SINGLE"),UHF!$V$3:$W$612,2,0)),0,VLOOKUP(CONCATENATE($B358,BQ$2,"SINGLE"),UHF!$V$3:$W$612,2,0))</f>
        <v>0</v>
      </c>
      <c r="BR358" s="54">
        <f>SUM(BF358:BQ358)</f>
        <v>0</v>
      </c>
      <c r="BS358" s="54">
        <f>IF(ISNA(VLOOKUP(CONCATENATE($B358,BS$2,"SINGLE"),'A1'!$V$3:$W$612,2,0)),0,VLOOKUP(CONCATENATE($B358,BS$2,"SINGLE"),'A1'!$V$3:$W$612,2,0))</f>
        <v>0</v>
      </c>
    </row>
    <row r="359" spans="1:71" x14ac:dyDescent="0.2">
      <c r="A359" s="21" t="str">
        <f t="shared" si="3"/>
        <v>357.</v>
      </c>
      <c r="B359" s="8">
        <f>'Seznam-SO'!A359</f>
        <v>0</v>
      </c>
      <c r="C359" s="11">
        <f>IF(ISNA(VLOOKUP(CONCATENATE($B359,C$2,"SINGLE"),'I-SUB'!$V$3:$W$624,2,0)),0,VLOOKUP(CONCATENATE($B359,C$2,"SINGLE"),'I-SUB'!$V$3:$W$624,2,0))</f>
        <v>0</v>
      </c>
      <c r="D359" s="11">
        <f>IF(ISNA(VLOOKUP(CONCATENATE($B359,D$2,"SINGLE"),'I-SUB'!$V$3:$W$624,2,0)),0,VLOOKUP(CONCATENATE($B359,D$2,"SINGLE"),'I-SUB'!$V$3:$W$624,2,0))</f>
        <v>0</v>
      </c>
      <c r="E359" s="11">
        <f>IF(ISNA(VLOOKUP(CONCATENATE($B359,E$2,"SINGLE"),'I-SUB'!$V$3:$W$624,2,0)),0,VLOOKUP(CONCATENATE($B359,E$2,"SINGLE"),'I-SUB'!$V$3:$W$624,2,0))</f>
        <v>0</v>
      </c>
      <c r="F359" s="11">
        <f>IF(ISNA(VLOOKUP(CONCATENATE($B359,F$2,"SINGLE"),'I-SUB'!$V$3:$W$624,2,0)),0,VLOOKUP(CONCATENATE($B359,F$2,"SINGLE"),'I-SUB'!$V$3:$W$624,2,0))</f>
        <v>0</v>
      </c>
      <c r="G359" s="11">
        <f>IF(ISNA(VLOOKUP(CONCATENATE($B359,G$2,"SINGLE"),'I-SUB'!$V$3:$W$624,2,0)),0,VLOOKUP(CONCATENATE($B359,G$2,"SINGLE"),'I-SUB'!$V$3:$W$624,2,0))</f>
        <v>0</v>
      </c>
      <c r="H359" s="11">
        <f>IF(ISNA(VLOOKUP(CONCATENATE($B359,H$2,"SINGLE"),'I-SUB'!$V$3:$W$624,2,0)),0,VLOOKUP(CONCATENATE($B359,H$2,"SINGLE"),'I-SUB'!$V$3:$W$624,2,0))</f>
        <v>0</v>
      </c>
      <c r="I359" s="11">
        <f>IF(ISNA(VLOOKUP(CONCATENATE($B359,I$2,"SINGLE"),'I-SUB'!$V$3:$W$624,2,0)),0,VLOOKUP(CONCATENATE($B359,I$2,"SINGLE"),'I-SUB'!$V$3:$W$624,2,0))</f>
        <v>0</v>
      </c>
      <c r="J359" s="11">
        <f>IF(ISNA(VLOOKUP(CONCATENATE($B359,J$2,"SINGLE"),'I-SUB'!$V$3:$W$624,2,0)),0,VLOOKUP(CONCATENATE($B359,J$2,"SINGLE"),'I-SUB'!$V$3:$W$624,2,0))</f>
        <v>0</v>
      </c>
      <c r="K359" s="11">
        <f>IF(ISNA(VLOOKUP(CONCATENATE($B359,K$2,"SINGLE"),'I-SUB'!$V$3:$W$624,2,0)),0,VLOOKUP(CONCATENATE($B359,K$2,"SINGLE"),'I-SUB'!$V$3:$W$624,2,0))</f>
        <v>0</v>
      </c>
      <c r="L359" s="11">
        <f>IF(ISNA(VLOOKUP(CONCATENATE($B359,L$2,"SINGLE"),'I-SUB'!$V$3:$W$624,2,0)),0,VLOOKUP(CONCATENATE($B359,L$2,"SINGLE"),'I-SUB'!$V$3:$W$624,2,0))</f>
        <v>0</v>
      </c>
      <c r="M359" s="11">
        <f>IF(ISNA(VLOOKUP(CONCATENATE($B359,M$2,"SINGLE"),'I-SUB'!$V$3:$W$624,2,0)),0,VLOOKUP(CONCATENATE($B359,M$2,"SINGLE"),'I-SUB'!$V$3:$W$624,2,0))</f>
        <v>0</v>
      </c>
      <c r="N359" s="11">
        <f>IF(ISNA(VLOOKUP(CONCATENATE($B359,N$2,"SINGLE"),'I-SUB'!$V$3:$W$624,2,0)),0,VLOOKUP(CONCATENATE($B359,N$2,"SINGLE"),'I-SUB'!$V$3:$W$624,2,0))</f>
        <v>0</v>
      </c>
      <c r="O359" s="11">
        <f>IF(ISNA(VLOOKUP(CONCATENATE($B359,O$2,"SINGLE"),'I-SUB'!$V$3:$W$624,2,0)),0,VLOOKUP(CONCATENATE($B359,O$2,"SINGLE"),'I-SUB'!$V$3:$W$624,2,0))</f>
        <v>0</v>
      </c>
      <c r="P359" s="54">
        <f>SUM(C359:O359)</f>
        <v>0</v>
      </c>
      <c r="Q359" s="11">
        <f>IF(ISNA(VLOOKUP(CONCATENATE($B359,Q$2,"SINGLE"),'II-SUB'!$V$3:$W$630,2,0)),0,VLOOKUP(CONCATENATE($B359,Q$2,"SINGLE"),'II-SUB'!$V$3:$W$630,2,0))</f>
        <v>0</v>
      </c>
      <c r="R359" s="11">
        <f>IF(ISNA(VLOOKUP(CONCATENATE($B359,R$2,"SINGLE"),'II-SUB'!$V$3:$W$630,2,0)),0,VLOOKUP(CONCATENATE($B359,R$2,"SINGLE"),'II-SUB'!$V$3:$W$630,2,0))</f>
        <v>0</v>
      </c>
      <c r="S359" s="11">
        <f>IF(ISNA(VLOOKUP(CONCATENATE($B359,S$2,"SINGLE"),'II-SUB'!$V$3:$W$630,2,0)),0,VLOOKUP(CONCATENATE($B359,S$2,"SINGLE"),'II-SUB'!$V$3:$W$630,2,0))</f>
        <v>0</v>
      </c>
      <c r="T359" s="11">
        <f>IF(ISNA(VLOOKUP(CONCATENATE($B359,T$2,"SINGLE"),'II-SUB'!$V$3:$W$630,2,0)),0,VLOOKUP(CONCATENATE($B359,T$2,"SINGLE"),'II-SUB'!$V$3:$W$630,2,0))</f>
        <v>0</v>
      </c>
      <c r="U359" s="11">
        <f>IF(ISNA(VLOOKUP(CONCATENATE($B359,U$2,"SINGLE"),'II-SUB'!$V$3:$W$630,2,0)),0,VLOOKUP(CONCATENATE($B359,U$2,"SINGLE"),'II-SUB'!$V$3:$W$630,2,0))</f>
        <v>0</v>
      </c>
      <c r="V359" s="11">
        <f>IF(ISNA(VLOOKUP(CONCATENATE($B359,V$2,"SINGLE"),'II-SUB'!$V$3:$W$630,2,0)),0,VLOOKUP(CONCATENATE($B359,V$2,"SINGLE"),'II-SUB'!$V$3:$W$630,2,0))</f>
        <v>0</v>
      </c>
      <c r="W359" s="11">
        <f>IF(ISNA(VLOOKUP(CONCATENATE($B359,W$2,"SINGLE"),'II-SUB'!$V$3:$W$630,2,0)),0,VLOOKUP(CONCATENATE($B359,W$2,"SINGLE"),'II-SUB'!$V$3:$W$630,2,0))</f>
        <v>0</v>
      </c>
      <c r="X359" s="11">
        <f>IF(ISNA(VLOOKUP(CONCATENATE($B359,X$2,"SINGLE"),'II-SUB'!$V$3:$W$630,2,0)),0,VLOOKUP(CONCATENATE($B359,X$2,"SINGLE"),'II-SUB'!$V$3:$W$630,2,0))</f>
        <v>0</v>
      </c>
      <c r="Y359" s="11">
        <f>IF(ISNA(VLOOKUP(CONCATENATE($B359,Y$2,"SINGLE"),'II-SUB'!$V$3:$W$630,2,0)),0,VLOOKUP(CONCATENATE($B359,Y$2,"SINGLE"),'II-SUB'!$V$3:$W$630,2,0))</f>
        <v>0</v>
      </c>
      <c r="Z359" s="11">
        <f>IF(ISNA(VLOOKUP(CONCATENATE($B359,Z$2,"SINGLE"),'II-SUB'!$V$3:$W$630,2,0)),0,VLOOKUP(CONCATENATE($B359,Z$2,"SINGLE"),'II-SUB'!$V$3:$W$630,2,0))</f>
        <v>0</v>
      </c>
      <c r="AA359" s="11">
        <f>IF(ISNA(VLOOKUP(CONCATENATE($B359,AA$2,"SINGLE"),'II-SUB'!$V$3:$W$630,2,0)),0,VLOOKUP(CONCATENATE($B359,AA$2,"SINGLE"),'II-SUB'!$V$3:$W$630,2,0))</f>
        <v>0</v>
      </c>
      <c r="AB359" s="11">
        <f>IF(ISNA(VLOOKUP(CONCATENATE($B359,AB$2,"SINGLE"),'II-SUB'!$V$3:$W$630,2,0)),0,VLOOKUP(CONCATENATE($B359,AB$2,"SINGLE"),'II-SUB'!$V$3:$W$630,2,0))</f>
        <v>0</v>
      </c>
      <c r="AC359" s="11">
        <f>IF(ISNA(VLOOKUP(CONCATENATE($B359,AC$2,"SINGLE"),'II-SUB'!$V$3:$W$630,2,0)),0,VLOOKUP(CONCATENATE($B359,AC$2,"SINGLE"),'II-SUB'!$V$3:$W$630,2,0))</f>
        <v>0</v>
      </c>
      <c r="AD359" s="54">
        <f>SUM(Q359:AC359)</f>
        <v>0</v>
      </c>
      <c r="AE359" s="11">
        <f>IF(ISNA(VLOOKUP(CONCATENATE($B359,AE$2,"SINGLE"),MW!$V$3:$W$600,2,0)),0,VLOOKUP(CONCATENATE($B359,AE$2,"SINGLE"),MW!$V$3:$W$600,2,0))</f>
        <v>0</v>
      </c>
      <c r="AF359" s="11">
        <f>IF(ISNA(VLOOKUP(CONCATENATE($B359,AF$2,"SINGLE"),MW!$V$3:$W$600,2,0)),0,VLOOKUP(CONCATENATE($B359,AF$2,"SINGLE"),MW!$V$3:$W$600,2,0))</f>
        <v>0</v>
      </c>
      <c r="AG359" s="11">
        <f>IF(ISNA(VLOOKUP(CONCATENATE($B359,AG$2,"SINGLE"),MW!$V$3:$W$600,2,0)),0,VLOOKUP(CONCATENATE($B359,AG$2,"SINGLE"),MW!$V$3:$W$600,2,0))</f>
        <v>0</v>
      </c>
      <c r="AH359" s="11">
        <f>IF(ISNA(VLOOKUP(CONCATENATE($B359,AH$2,"SINGLE"),MW!$V$3:$W$600,2,0)),0,VLOOKUP(CONCATENATE($B359,AH$2,"SINGLE"),MW!$V$3:$W$600,2,0))</f>
        <v>0</v>
      </c>
      <c r="AI359" s="11">
        <f>IF(ISNA(VLOOKUP(CONCATENATE($B359,AI$2,"SINGLE"),MW!$V$3:$W$600,2,0)),0,VLOOKUP(CONCATENATE($B359,AI$2,"SINGLE"),MW!$V$3:$W$600,2,0))</f>
        <v>0</v>
      </c>
      <c r="AJ359" s="11">
        <f>IF(ISNA(VLOOKUP(CONCATENATE($B359,AJ$2,"SINGLE"),MW!$V$3:$W$600,2,0)),0,VLOOKUP(CONCATENATE($B359,AJ$2,"SINGLE"),MW!$V$3:$W$600,2,0))</f>
        <v>0</v>
      </c>
      <c r="AK359" s="11">
        <f>IF(ISNA(VLOOKUP(CONCATENATE($B359,AK$2,"SINGLE"),MW!$V$3:$W$600,2,0)),0,VLOOKUP(CONCATENATE($B359,AK$2,"SINGLE"),MW!$V$3:$W$600,2,0))</f>
        <v>0</v>
      </c>
      <c r="AL359" s="11">
        <f>IF(ISNA(VLOOKUP(CONCATENATE($B359,AL$2,"SINGLE"),MW!$V$3:$W$600,2,0)),0,VLOOKUP(CONCATENATE($B359,AL$2,"SINGLE"),MW!$V$3:$W$600,2,0))</f>
        <v>0</v>
      </c>
      <c r="AM359" s="11">
        <f>IF(ISNA(VLOOKUP(CONCATENATE($B359,AM$2,"SINGLE"),MW!$V$3:$W$600,2,0)),0,VLOOKUP(CONCATENATE($B359,AM$2,"SINGLE"),MW!$V$3:$W$600,2,0))</f>
        <v>0</v>
      </c>
      <c r="AN359" s="11">
        <f>IF(ISNA(VLOOKUP(CONCATENATE($B359,AN$2,"SINGLE"),MW!$V$3:$W$600,2,0)),0,VLOOKUP(CONCATENATE($B359,AN$2,"SINGLE"),MW!$V$3:$W$600,2,0))</f>
        <v>0</v>
      </c>
      <c r="AO359" s="11">
        <f>IF(ISNA(VLOOKUP(CONCATENATE($B359,AO$2,"SINGLE"),MW!$V$3:$W$600,2,0)),0,VLOOKUP(CONCATENATE($B359,AO$2,"SINGLE"),MW!$V$3:$W$600,2,0))</f>
        <v>0</v>
      </c>
      <c r="AP359" s="54">
        <f>SUM(AE359:AO359)</f>
        <v>0</v>
      </c>
      <c r="AQ359" s="11">
        <f>IF(ISNA(VLOOKUP(CONCATENATE($B359,AQ$2,"SINGLE"),'III-SUB'!$V$3:$W$633,2,0)),0,VLOOKUP(CONCATENATE($B359,AQ$2,"SINGLE"),'III-SUB'!$V$3:$W$633,2,0))</f>
        <v>0</v>
      </c>
      <c r="AR359" s="11">
        <f>IF(ISNA(VLOOKUP(CONCATENATE($B359,AR$2,"SINGLE"),'III-SUB'!$V$3:$W$633,2,0)),0,VLOOKUP(CONCATENATE($B359,AR$2,"SINGLE"),'III-SUB'!$V$3:$W$633,2,0))</f>
        <v>0</v>
      </c>
      <c r="AS359" s="11">
        <f>IF(ISNA(VLOOKUP(CONCATENATE($B359,AS$2,"SINGLE"),'III-SUB'!$V$3:$W$633,2,0)),0,VLOOKUP(CONCATENATE($B359,AS$2,"SINGLE"),'III-SUB'!$V$3:$W$633,2,0))</f>
        <v>0</v>
      </c>
      <c r="AT359" s="11">
        <f>IF(ISNA(VLOOKUP(CONCATENATE($B359,AT$2,"SINGLE"),'III-SUB'!$V$3:$W$633,2,0)),0,VLOOKUP(CONCATENATE($B359,AT$2,"SINGLE"),'III-SUB'!$V$3:$W$633,2,0))</f>
        <v>0</v>
      </c>
      <c r="AU359" s="11">
        <f>IF(ISNA(VLOOKUP(CONCATENATE($B359,AU$2,"SINGLE"),'III-SUB'!$V$3:$W$633,2,0)),0,VLOOKUP(CONCATENATE($B359,AU$2,"SINGLE"),'III-SUB'!$V$3:$W$633,2,0))</f>
        <v>0</v>
      </c>
      <c r="AV359" s="11">
        <f>IF(ISNA(VLOOKUP(CONCATENATE($B359,AV$2,"SINGLE"),'III-SUB'!$V$3:$W$633,2,0)),0,VLOOKUP(CONCATENATE($B359,AV$2,"SINGLE"),'III-SUB'!$V$3:$W$633,2,0))</f>
        <v>0</v>
      </c>
      <c r="AW359" s="11">
        <f>IF(ISNA(VLOOKUP(CONCATENATE($B359,AW$2,"SINGLE"),'III-SUB'!$V$3:$W$633,2,0)),0,VLOOKUP(CONCATENATE($B359,AW$2,"SINGLE"),'III-SUB'!$V$3:$W$633,2,0))</f>
        <v>0</v>
      </c>
      <c r="AX359" s="11">
        <f>IF(ISNA(VLOOKUP(CONCATENATE($B359,AX$2,"SINGLE"),'III-SUB'!$V$3:$W$633,2,0)),0,VLOOKUP(CONCATENATE($B359,AX$2,"SINGLE"),'III-SUB'!$V$3:$W$633,2,0))</f>
        <v>0</v>
      </c>
      <c r="AY359" s="11">
        <f>IF(ISNA(VLOOKUP(CONCATENATE($B359,AY$2,"SINGLE"),'III-SUB'!$V$3:$W$633,2,0)),0,VLOOKUP(CONCATENATE($B359,AY$2,"SINGLE"),'III-SUB'!$V$3:$W$633,2,0))</f>
        <v>0</v>
      </c>
      <c r="AZ359" s="11">
        <f>IF(ISNA(VLOOKUP(CONCATENATE($B359,AZ$2,"SINGLE"),'III-SUB'!$V$3:$W$633,2,0)),0,VLOOKUP(CONCATENATE($B359,AZ$2,"SINGLE"),'III-SUB'!$V$3:$W$633,2,0))</f>
        <v>0</v>
      </c>
      <c r="BA359" s="11">
        <f>IF(ISNA(VLOOKUP(CONCATENATE($B359,BA$2,"SINGLE"),'III-SUB'!$V$3:$W$633,2,0)),0,VLOOKUP(CONCATENATE($B359,BA$2,"SINGLE"),'III-SUB'!$V$3:$W$633,2,0))</f>
        <v>0</v>
      </c>
      <c r="BB359" s="11">
        <f>IF(ISNA(VLOOKUP(CONCATENATE($B359,BB$2,"SINGLE"),'III-SUB'!$V$3:$W$633,2,0)),0,VLOOKUP(CONCATENATE($B359,BB$2,"SINGLE"),'III-SUB'!$V$3:$W$633,2,0))</f>
        <v>0</v>
      </c>
      <c r="BC359" s="11">
        <f>IF(ISNA(VLOOKUP(CONCATENATE($B359,BC$2,"SINGLE"),'III-SUB'!$V$3:$W$633,2,0)),0,VLOOKUP(CONCATENATE($B359,BC$2,"SINGLE"),'III-SUB'!$V$3:$W$633,2,0))</f>
        <v>0</v>
      </c>
      <c r="BD359" s="54">
        <f>SUM(AQ359:BC359)</f>
        <v>0</v>
      </c>
      <c r="BE359" s="54">
        <f>IF(ISNA(VLOOKUP(CONCATENATE($B359,BE$2,"SINGLE"),VHF!$V$3:$W$627,2,0)),0,VLOOKUP(CONCATENATE($B359,BE$2,"SINGLE"),VHF!$V$3:$W$627,2,0))</f>
        <v>0</v>
      </c>
      <c r="BF359" s="11">
        <f>IF(ISNA(VLOOKUP(CONCATENATE($B359,BF$2,"SINGLE"),UHF!$V$3:$W$612,2,0)),0,VLOOKUP(CONCATENATE($B359,BF$2,"SINGLE"),UHF!$V$3:$W$612,2,0))</f>
        <v>0</v>
      </c>
      <c r="BG359" s="11">
        <f>IF(ISNA(VLOOKUP(CONCATENATE($B359,BG$2,"SINGLE"),UHF!$V$3:$W$612,2,0)),0,VLOOKUP(CONCATENATE($B359,BG$2,"SINGLE"),UHF!$V$3:$W$612,2,0))</f>
        <v>0</v>
      </c>
      <c r="BH359" s="11">
        <f>IF(ISNA(VLOOKUP(CONCATENATE($B359,BH$2,"SINGLE"),UHF!$V$3:$W$612,2,0)),0,VLOOKUP(CONCATENATE($B359,BH$2,"SINGLE"),UHF!$V$3:$W$612,2,0))</f>
        <v>0</v>
      </c>
      <c r="BI359" s="11">
        <f>IF(ISNA(VLOOKUP(CONCATENATE($B359,BI$2,"SINGLE"),UHF!$V$3:$W$612,2,0)),0,VLOOKUP(CONCATENATE($B359,BI$2,"SINGLE"),UHF!$V$3:$W$612,2,0))</f>
        <v>0</v>
      </c>
      <c r="BJ359" s="11">
        <f>IF(ISNA(VLOOKUP(CONCATENATE($B359,BJ$2,"SINGLE"),UHF!$V$3:$W$612,2,0)),0,VLOOKUP(CONCATENATE($B359,BJ$2,"SINGLE"),UHF!$V$3:$W$612,2,0))</f>
        <v>0</v>
      </c>
      <c r="BK359" s="11">
        <f>IF(ISNA(VLOOKUP(CONCATENATE($B359,BK$2,"SINGLE"),UHF!$V$3:$W$612,2,0)),0,VLOOKUP(CONCATENATE($B359,BK$2,"SINGLE"),UHF!$V$3:$W$612,2,0))</f>
        <v>0</v>
      </c>
      <c r="BL359" s="11">
        <f>IF(ISNA(VLOOKUP(CONCATENATE($B359,BL$2,"SINGLE"),UHF!$V$3:$W$612,2,0)),0,VLOOKUP(CONCATENATE($B359,BL$2,"SINGLE"),UHF!$V$3:$W$612,2,0))</f>
        <v>0</v>
      </c>
      <c r="BM359" s="11">
        <f>IF(ISNA(VLOOKUP(CONCATENATE($B359,BM$2,"SINGLE"),UHF!$V$3:$W$612,2,0)),0,VLOOKUP(CONCATENATE($B359,BM$2,"SINGLE"),UHF!$V$3:$W$612,2,0))</f>
        <v>0</v>
      </c>
      <c r="BN359" s="11">
        <f>IF(ISNA(VLOOKUP(CONCATENATE($B359,BN$2,"SINGLE"),UHF!$V$3:$W$612,2,0)),0,VLOOKUP(CONCATENATE($B359,BN$2,"SINGLE"),UHF!$V$3:$W$612,2,0))</f>
        <v>0</v>
      </c>
      <c r="BO359" s="11">
        <f>IF(ISNA(VLOOKUP(CONCATENATE($B359,BO$2,"SINGLE"),UHF!$V$3:$W$612,2,0)),0,VLOOKUP(CONCATENATE($B359,BO$2,"SINGLE"),UHF!$V$3:$W$612,2,0))</f>
        <v>0</v>
      </c>
      <c r="BP359" s="11">
        <f>IF(ISNA(VLOOKUP(CONCATENATE($B359,BP$2,"SINGLE"),UHF!$V$3:$W$612,2,0)),0,VLOOKUP(CONCATENATE($B359,BP$2,"SINGLE"),UHF!$V$3:$W$612,2,0))</f>
        <v>0</v>
      </c>
      <c r="BQ359" s="11">
        <f>IF(ISNA(VLOOKUP(CONCATENATE($B359,BQ$2,"SINGLE"),UHF!$V$3:$W$612,2,0)),0,VLOOKUP(CONCATENATE($B359,BQ$2,"SINGLE"),UHF!$V$3:$W$612,2,0))</f>
        <v>0</v>
      </c>
      <c r="BR359" s="54">
        <f>SUM(BF359:BQ359)</f>
        <v>0</v>
      </c>
      <c r="BS359" s="54">
        <f>IF(ISNA(VLOOKUP(CONCATENATE($B359,BS$2,"SINGLE"),'A1'!$V$3:$W$612,2,0)),0,VLOOKUP(CONCATENATE($B359,BS$2,"SINGLE"),'A1'!$V$3:$W$612,2,0))</f>
        <v>0</v>
      </c>
    </row>
    <row r="360" spans="1:71" x14ac:dyDescent="0.2">
      <c r="A360" s="21" t="str">
        <f t="shared" si="3"/>
        <v>358.</v>
      </c>
      <c r="B360" s="8">
        <f>'Seznam-SO'!A360</f>
        <v>0</v>
      </c>
      <c r="C360" s="11">
        <f>IF(ISNA(VLOOKUP(CONCATENATE($B360,C$2,"SINGLE"),'I-SUB'!$V$3:$W$624,2,0)),0,VLOOKUP(CONCATENATE($B360,C$2,"SINGLE"),'I-SUB'!$V$3:$W$624,2,0))</f>
        <v>0</v>
      </c>
      <c r="D360" s="11">
        <f>IF(ISNA(VLOOKUP(CONCATENATE($B360,D$2,"SINGLE"),'I-SUB'!$V$3:$W$624,2,0)),0,VLOOKUP(CONCATENATE($B360,D$2,"SINGLE"),'I-SUB'!$V$3:$W$624,2,0))</f>
        <v>0</v>
      </c>
      <c r="E360" s="11">
        <f>IF(ISNA(VLOOKUP(CONCATENATE($B360,E$2,"SINGLE"),'I-SUB'!$V$3:$W$624,2,0)),0,VLOOKUP(CONCATENATE($B360,E$2,"SINGLE"),'I-SUB'!$V$3:$W$624,2,0))</f>
        <v>0</v>
      </c>
      <c r="F360" s="11">
        <f>IF(ISNA(VLOOKUP(CONCATENATE($B360,F$2,"SINGLE"),'I-SUB'!$V$3:$W$624,2,0)),0,VLOOKUP(CONCATENATE($B360,F$2,"SINGLE"),'I-SUB'!$V$3:$W$624,2,0))</f>
        <v>0</v>
      </c>
      <c r="G360" s="11">
        <f>IF(ISNA(VLOOKUP(CONCATENATE($B360,G$2,"SINGLE"),'I-SUB'!$V$3:$W$624,2,0)),0,VLOOKUP(CONCATENATE($B360,G$2,"SINGLE"),'I-SUB'!$V$3:$W$624,2,0))</f>
        <v>0</v>
      </c>
      <c r="H360" s="11">
        <f>IF(ISNA(VLOOKUP(CONCATENATE($B360,H$2,"SINGLE"),'I-SUB'!$V$3:$W$624,2,0)),0,VLOOKUP(CONCATENATE($B360,H$2,"SINGLE"),'I-SUB'!$V$3:$W$624,2,0))</f>
        <v>0</v>
      </c>
      <c r="I360" s="11">
        <f>IF(ISNA(VLOOKUP(CONCATENATE($B360,I$2,"SINGLE"),'I-SUB'!$V$3:$W$624,2,0)),0,VLOOKUP(CONCATENATE($B360,I$2,"SINGLE"),'I-SUB'!$V$3:$W$624,2,0))</f>
        <v>0</v>
      </c>
      <c r="J360" s="11">
        <f>IF(ISNA(VLOOKUP(CONCATENATE($B360,J$2,"SINGLE"),'I-SUB'!$V$3:$W$624,2,0)),0,VLOOKUP(CONCATENATE($B360,J$2,"SINGLE"),'I-SUB'!$V$3:$W$624,2,0))</f>
        <v>0</v>
      </c>
      <c r="K360" s="11">
        <f>IF(ISNA(VLOOKUP(CONCATENATE($B360,K$2,"SINGLE"),'I-SUB'!$V$3:$W$624,2,0)),0,VLOOKUP(CONCATENATE($B360,K$2,"SINGLE"),'I-SUB'!$V$3:$W$624,2,0))</f>
        <v>0</v>
      </c>
      <c r="L360" s="11">
        <f>IF(ISNA(VLOOKUP(CONCATENATE($B360,L$2,"SINGLE"),'I-SUB'!$V$3:$W$624,2,0)),0,VLOOKUP(CONCATENATE($B360,L$2,"SINGLE"),'I-SUB'!$V$3:$W$624,2,0))</f>
        <v>0</v>
      </c>
      <c r="M360" s="11">
        <f>IF(ISNA(VLOOKUP(CONCATENATE($B360,M$2,"SINGLE"),'I-SUB'!$V$3:$W$624,2,0)),0,VLOOKUP(CONCATENATE($B360,M$2,"SINGLE"),'I-SUB'!$V$3:$W$624,2,0))</f>
        <v>0</v>
      </c>
      <c r="N360" s="11">
        <f>IF(ISNA(VLOOKUP(CONCATENATE($B360,N$2,"SINGLE"),'I-SUB'!$V$3:$W$624,2,0)),0,VLOOKUP(CONCATENATE($B360,N$2,"SINGLE"),'I-SUB'!$V$3:$W$624,2,0))</f>
        <v>0</v>
      </c>
      <c r="O360" s="11">
        <f>IF(ISNA(VLOOKUP(CONCATENATE($B360,O$2,"SINGLE"),'I-SUB'!$V$3:$W$624,2,0)),0,VLOOKUP(CONCATENATE($B360,O$2,"SINGLE"),'I-SUB'!$V$3:$W$624,2,0))</f>
        <v>0</v>
      </c>
      <c r="P360" s="54">
        <f>SUM(C360:O360)</f>
        <v>0</v>
      </c>
      <c r="Q360" s="11">
        <f>IF(ISNA(VLOOKUP(CONCATENATE($B360,Q$2,"SINGLE"),'II-SUB'!$V$3:$W$630,2,0)),0,VLOOKUP(CONCATENATE($B360,Q$2,"SINGLE"),'II-SUB'!$V$3:$W$630,2,0))</f>
        <v>0</v>
      </c>
      <c r="R360" s="11">
        <f>IF(ISNA(VLOOKUP(CONCATENATE($B360,R$2,"SINGLE"),'II-SUB'!$V$3:$W$630,2,0)),0,VLOOKUP(CONCATENATE($B360,R$2,"SINGLE"),'II-SUB'!$V$3:$W$630,2,0))</f>
        <v>0</v>
      </c>
      <c r="S360" s="11">
        <f>IF(ISNA(VLOOKUP(CONCATENATE($B360,S$2,"SINGLE"),'II-SUB'!$V$3:$W$630,2,0)),0,VLOOKUP(CONCATENATE($B360,S$2,"SINGLE"),'II-SUB'!$V$3:$W$630,2,0))</f>
        <v>0</v>
      </c>
      <c r="T360" s="11">
        <f>IF(ISNA(VLOOKUP(CONCATENATE($B360,T$2,"SINGLE"),'II-SUB'!$V$3:$W$630,2,0)),0,VLOOKUP(CONCATENATE($B360,T$2,"SINGLE"),'II-SUB'!$V$3:$W$630,2,0))</f>
        <v>0</v>
      </c>
      <c r="U360" s="11">
        <f>IF(ISNA(VLOOKUP(CONCATENATE($B360,U$2,"SINGLE"),'II-SUB'!$V$3:$W$630,2,0)),0,VLOOKUP(CONCATENATE($B360,U$2,"SINGLE"),'II-SUB'!$V$3:$W$630,2,0))</f>
        <v>0</v>
      </c>
      <c r="V360" s="11">
        <f>IF(ISNA(VLOOKUP(CONCATENATE($B360,V$2,"SINGLE"),'II-SUB'!$V$3:$W$630,2,0)),0,VLOOKUP(CONCATENATE($B360,V$2,"SINGLE"),'II-SUB'!$V$3:$W$630,2,0))</f>
        <v>0</v>
      </c>
      <c r="W360" s="11">
        <f>IF(ISNA(VLOOKUP(CONCATENATE($B360,W$2,"SINGLE"),'II-SUB'!$V$3:$W$630,2,0)),0,VLOOKUP(CONCATENATE($B360,W$2,"SINGLE"),'II-SUB'!$V$3:$W$630,2,0))</f>
        <v>0</v>
      </c>
      <c r="X360" s="11">
        <f>IF(ISNA(VLOOKUP(CONCATENATE($B360,X$2,"SINGLE"),'II-SUB'!$V$3:$W$630,2,0)),0,VLOOKUP(CONCATENATE($B360,X$2,"SINGLE"),'II-SUB'!$V$3:$W$630,2,0))</f>
        <v>0</v>
      </c>
      <c r="Y360" s="11">
        <f>IF(ISNA(VLOOKUP(CONCATENATE($B360,Y$2,"SINGLE"),'II-SUB'!$V$3:$W$630,2,0)),0,VLOOKUP(CONCATENATE($B360,Y$2,"SINGLE"),'II-SUB'!$V$3:$W$630,2,0))</f>
        <v>0</v>
      </c>
      <c r="Z360" s="11">
        <f>IF(ISNA(VLOOKUP(CONCATENATE($B360,Z$2,"SINGLE"),'II-SUB'!$V$3:$W$630,2,0)),0,VLOOKUP(CONCATENATE($B360,Z$2,"SINGLE"),'II-SUB'!$V$3:$W$630,2,0))</f>
        <v>0</v>
      </c>
      <c r="AA360" s="11">
        <f>IF(ISNA(VLOOKUP(CONCATENATE($B360,AA$2,"SINGLE"),'II-SUB'!$V$3:$W$630,2,0)),0,VLOOKUP(CONCATENATE($B360,AA$2,"SINGLE"),'II-SUB'!$V$3:$W$630,2,0))</f>
        <v>0</v>
      </c>
      <c r="AB360" s="11">
        <f>IF(ISNA(VLOOKUP(CONCATENATE($B360,AB$2,"SINGLE"),'II-SUB'!$V$3:$W$630,2,0)),0,VLOOKUP(CONCATENATE($B360,AB$2,"SINGLE"),'II-SUB'!$V$3:$W$630,2,0))</f>
        <v>0</v>
      </c>
      <c r="AC360" s="11">
        <f>IF(ISNA(VLOOKUP(CONCATENATE($B360,AC$2,"SINGLE"),'II-SUB'!$V$3:$W$630,2,0)),0,VLOOKUP(CONCATENATE($B360,AC$2,"SINGLE"),'II-SUB'!$V$3:$W$630,2,0))</f>
        <v>0</v>
      </c>
      <c r="AD360" s="54">
        <f>SUM(Q360:AC360)</f>
        <v>0</v>
      </c>
      <c r="AE360" s="11">
        <f>IF(ISNA(VLOOKUP(CONCATENATE($B360,AE$2,"SINGLE"),MW!$V$3:$W$600,2,0)),0,VLOOKUP(CONCATENATE($B360,AE$2,"SINGLE"),MW!$V$3:$W$600,2,0))</f>
        <v>0</v>
      </c>
      <c r="AF360" s="11">
        <f>IF(ISNA(VLOOKUP(CONCATENATE($B360,AF$2,"SINGLE"),MW!$V$3:$W$600,2,0)),0,VLOOKUP(CONCATENATE($B360,AF$2,"SINGLE"),MW!$V$3:$W$600,2,0))</f>
        <v>0</v>
      </c>
      <c r="AG360" s="11">
        <f>IF(ISNA(VLOOKUP(CONCATENATE($B360,AG$2,"SINGLE"),MW!$V$3:$W$600,2,0)),0,VLOOKUP(CONCATENATE($B360,AG$2,"SINGLE"),MW!$V$3:$W$600,2,0))</f>
        <v>0</v>
      </c>
      <c r="AH360" s="11">
        <f>IF(ISNA(VLOOKUP(CONCATENATE($B360,AH$2,"SINGLE"),MW!$V$3:$W$600,2,0)),0,VLOOKUP(CONCATENATE($B360,AH$2,"SINGLE"),MW!$V$3:$W$600,2,0))</f>
        <v>0</v>
      </c>
      <c r="AI360" s="11">
        <f>IF(ISNA(VLOOKUP(CONCATENATE($B360,AI$2,"SINGLE"),MW!$V$3:$W$600,2,0)),0,VLOOKUP(CONCATENATE($B360,AI$2,"SINGLE"),MW!$V$3:$W$600,2,0))</f>
        <v>0</v>
      </c>
      <c r="AJ360" s="11">
        <f>IF(ISNA(VLOOKUP(CONCATENATE($B360,AJ$2,"SINGLE"),MW!$V$3:$W$600,2,0)),0,VLOOKUP(CONCATENATE($B360,AJ$2,"SINGLE"),MW!$V$3:$W$600,2,0))</f>
        <v>0</v>
      </c>
      <c r="AK360" s="11">
        <f>IF(ISNA(VLOOKUP(CONCATENATE($B360,AK$2,"SINGLE"),MW!$V$3:$W$600,2,0)),0,VLOOKUP(CONCATENATE($B360,AK$2,"SINGLE"),MW!$V$3:$W$600,2,0))</f>
        <v>0</v>
      </c>
      <c r="AL360" s="11">
        <f>IF(ISNA(VLOOKUP(CONCATENATE($B360,AL$2,"SINGLE"),MW!$V$3:$W$600,2,0)),0,VLOOKUP(CONCATENATE($B360,AL$2,"SINGLE"),MW!$V$3:$W$600,2,0))</f>
        <v>0</v>
      </c>
      <c r="AM360" s="11">
        <f>IF(ISNA(VLOOKUP(CONCATENATE($B360,AM$2,"SINGLE"),MW!$V$3:$W$600,2,0)),0,VLOOKUP(CONCATENATE($B360,AM$2,"SINGLE"),MW!$V$3:$W$600,2,0))</f>
        <v>0</v>
      </c>
      <c r="AN360" s="11">
        <f>IF(ISNA(VLOOKUP(CONCATENATE($B360,AN$2,"SINGLE"),MW!$V$3:$W$600,2,0)),0,VLOOKUP(CONCATENATE($B360,AN$2,"SINGLE"),MW!$V$3:$W$600,2,0))</f>
        <v>0</v>
      </c>
      <c r="AO360" s="11">
        <f>IF(ISNA(VLOOKUP(CONCATENATE($B360,AO$2,"SINGLE"),MW!$V$3:$W$600,2,0)),0,VLOOKUP(CONCATENATE($B360,AO$2,"SINGLE"),MW!$V$3:$W$600,2,0))</f>
        <v>0</v>
      </c>
      <c r="AP360" s="54">
        <f>SUM(AE360:AO360)</f>
        <v>0</v>
      </c>
      <c r="AQ360" s="11">
        <f>IF(ISNA(VLOOKUP(CONCATENATE($B360,AQ$2,"SINGLE"),'III-SUB'!$V$3:$W$633,2,0)),0,VLOOKUP(CONCATENATE($B360,AQ$2,"SINGLE"),'III-SUB'!$V$3:$W$633,2,0))</f>
        <v>0</v>
      </c>
      <c r="AR360" s="11">
        <f>IF(ISNA(VLOOKUP(CONCATENATE($B360,AR$2,"SINGLE"),'III-SUB'!$V$3:$W$633,2,0)),0,VLOOKUP(CONCATENATE($B360,AR$2,"SINGLE"),'III-SUB'!$V$3:$W$633,2,0))</f>
        <v>0</v>
      </c>
      <c r="AS360" s="11">
        <f>IF(ISNA(VLOOKUP(CONCATENATE($B360,AS$2,"SINGLE"),'III-SUB'!$V$3:$W$633,2,0)),0,VLOOKUP(CONCATENATE($B360,AS$2,"SINGLE"),'III-SUB'!$V$3:$W$633,2,0))</f>
        <v>0</v>
      </c>
      <c r="AT360" s="11">
        <f>IF(ISNA(VLOOKUP(CONCATENATE($B360,AT$2,"SINGLE"),'III-SUB'!$V$3:$W$633,2,0)),0,VLOOKUP(CONCATENATE($B360,AT$2,"SINGLE"),'III-SUB'!$V$3:$W$633,2,0))</f>
        <v>0</v>
      </c>
      <c r="AU360" s="11">
        <f>IF(ISNA(VLOOKUP(CONCATENATE($B360,AU$2,"SINGLE"),'III-SUB'!$V$3:$W$633,2,0)),0,VLOOKUP(CONCATENATE($B360,AU$2,"SINGLE"),'III-SUB'!$V$3:$W$633,2,0))</f>
        <v>0</v>
      </c>
      <c r="AV360" s="11">
        <f>IF(ISNA(VLOOKUP(CONCATENATE($B360,AV$2,"SINGLE"),'III-SUB'!$V$3:$W$633,2,0)),0,VLOOKUP(CONCATENATE($B360,AV$2,"SINGLE"),'III-SUB'!$V$3:$W$633,2,0))</f>
        <v>0</v>
      </c>
      <c r="AW360" s="11">
        <f>IF(ISNA(VLOOKUP(CONCATENATE($B360,AW$2,"SINGLE"),'III-SUB'!$V$3:$W$633,2,0)),0,VLOOKUP(CONCATENATE($B360,AW$2,"SINGLE"),'III-SUB'!$V$3:$W$633,2,0))</f>
        <v>0</v>
      </c>
      <c r="AX360" s="11">
        <f>IF(ISNA(VLOOKUP(CONCATENATE($B360,AX$2,"SINGLE"),'III-SUB'!$V$3:$W$633,2,0)),0,VLOOKUP(CONCATENATE($B360,AX$2,"SINGLE"),'III-SUB'!$V$3:$W$633,2,0))</f>
        <v>0</v>
      </c>
      <c r="AY360" s="11">
        <f>IF(ISNA(VLOOKUP(CONCATENATE($B360,AY$2,"SINGLE"),'III-SUB'!$V$3:$W$633,2,0)),0,VLOOKUP(CONCATENATE($B360,AY$2,"SINGLE"),'III-SUB'!$V$3:$W$633,2,0))</f>
        <v>0</v>
      </c>
      <c r="AZ360" s="11">
        <f>IF(ISNA(VLOOKUP(CONCATENATE($B360,AZ$2,"SINGLE"),'III-SUB'!$V$3:$W$633,2,0)),0,VLOOKUP(CONCATENATE($B360,AZ$2,"SINGLE"),'III-SUB'!$V$3:$W$633,2,0))</f>
        <v>0</v>
      </c>
      <c r="BA360" s="11">
        <f>IF(ISNA(VLOOKUP(CONCATENATE($B360,BA$2,"SINGLE"),'III-SUB'!$V$3:$W$633,2,0)),0,VLOOKUP(CONCATENATE($B360,BA$2,"SINGLE"),'III-SUB'!$V$3:$W$633,2,0))</f>
        <v>0</v>
      </c>
      <c r="BB360" s="11">
        <f>IF(ISNA(VLOOKUP(CONCATENATE($B360,BB$2,"SINGLE"),'III-SUB'!$V$3:$W$633,2,0)),0,VLOOKUP(CONCATENATE($B360,BB$2,"SINGLE"),'III-SUB'!$V$3:$W$633,2,0))</f>
        <v>0</v>
      </c>
      <c r="BC360" s="11">
        <f>IF(ISNA(VLOOKUP(CONCATENATE($B360,BC$2,"SINGLE"),'III-SUB'!$V$3:$W$633,2,0)),0,VLOOKUP(CONCATENATE($B360,BC$2,"SINGLE"),'III-SUB'!$V$3:$W$633,2,0))</f>
        <v>0</v>
      </c>
      <c r="BD360" s="54">
        <f>SUM(AQ360:BC360)</f>
        <v>0</v>
      </c>
      <c r="BE360" s="54">
        <f>IF(ISNA(VLOOKUP(CONCATENATE($B360,BE$2,"SINGLE"),VHF!$V$3:$W$627,2,0)),0,VLOOKUP(CONCATENATE($B360,BE$2,"SINGLE"),VHF!$V$3:$W$627,2,0))</f>
        <v>0</v>
      </c>
      <c r="BF360" s="11">
        <f>IF(ISNA(VLOOKUP(CONCATENATE($B360,BF$2,"SINGLE"),UHF!$V$3:$W$612,2,0)),0,VLOOKUP(CONCATENATE($B360,BF$2,"SINGLE"),UHF!$V$3:$W$612,2,0))</f>
        <v>0</v>
      </c>
      <c r="BG360" s="11">
        <f>IF(ISNA(VLOOKUP(CONCATENATE($B360,BG$2,"SINGLE"),UHF!$V$3:$W$612,2,0)),0,VLOOKUP(CONCATENATE($B360,BG$2,"SINGLE"),UHF!$V$3:$W$612,2,0))</f>
        <v>0</v>
      </c>
      <c r="BH360" s="11">
        <f>IF(ISNA(VLOOKUP(CONCATENATE($B360,BH$2,"SINGLE"),UHF!$V$3:$W$612,2,0)),0,VLOOKUP(CONCATENATE($B360,BH$2,"SINGLE"),UHF!$V$3:$W$612,2,0))</f>
        <v>0</v>
      </c>
      <c r="BI360" s="11">
        <f>IF(ISNA(VLOOKUP(CONCATENATE($B360,BI$2,"SINGLE"),UHF!$V$3:$W$612,2,0)),0,VLOOKUP(CONCATENATE($B360,BI$2,"SINGLE"),UHF!$V$3:$W$612,2,0))</f>
        <v>0</v>
      </c>
      <c r="BJ360" s="11">
        <f>IF(ISNA(VLOOKUP(CONCATENATE($B360,BJ$2,"SINGLE"),UHF!$V$3:$W$612,2,0)),0,VLOOKUP(CONCATENATE($B360,BJ$2,"SINGLE"),UHF!$V$3:$W$612,2,0))</f>
        <v>0</v>
      </c>
      <c r="BK360" s="11">
        <f>IF(ISNA(VLOOKUP(CONCATENATE($B360,BK$2,"SINGLE"),UHF!$V$3:$W$612,2,0)),0,VLOOKUP(CONCATENATE($B360,BK$2,"SINGLE"),UHF!$V$3:$W$612,2,0))</f>
        <v>0</v>
      </c>
      <c r="BL360" s="11">
        <f>IF(ISNA(VLOOKUP(CONCATENATE($B360,BL$2,"SINGLE"),UHF!$V$3:$W$612,2,0)),0,VLOOKUP(CONCATENATE($B360,BL$2,"SINGLE"),UHF!$V$3:$W$612,2,0))</f>
        <v>0</v>
      </c>
      <c r="BM360" s="11">
        <f>IF(ISNA(VLOOKUP(CONCATENATE($B360,BM$2,"SINGLE"),UHF!$V$3:$W$612,2,0)),0,VLOOKUP(CONCATENATE($B360,BM$2,"SINGLE"),UHF!$V$3:$W$612,2,0))</f>
        <v>0</v>
      </c>
      <c r="BN360" s="11">
        <f>IF(ISNA(VLOOKUP(CONCATENATE($B360,BN$2,"SINGLE"),UHF!$V$3:$W$612,2,0)),0,VLOOKUP(CONCATENATE($B360,BN$2,"SINGLE"),UHF!$V$3:$W$612,2,0))</f>
        <v>0</v>
      </c>
      <c r="BO360" s="11">
        <f>IF(ISNA(VLOOKUP(CONCATENATE($B360,BO$2,"SINGLE"),UHF!$V$3:$W$612,2,0)),0,VLOOKUP(CONCATENATE($B360,BO$2,"SINGLE"),UHF!$V$3:$W$612,2,0))</f>
        <v>0</v>
      </c>
      <c r="BP360" s="11">
        <f>IF(ISNA(VLOOKUP(CONCATENATE($B360,BP$2,"SINGLE"),UHF!$V$3:$W$612,2,0)),0,VLOOKUP(CONCATENATE($B360,BP$2,"SINGLE"),UHF!$V$3:$W$612,2,0))</f>
        <v>0</v>
      </c>
      <c r="BQ360" s="11">
        <f>IF(ISNA(VLOOKUP(CONCATENATE($B360,BQ$2,"SINGLE"),UHF!$V$3:$W$612,2,0)),0,VLOOKUP(CONCATENATE($B360,BQ$2,"SINGLE"),UHF!$V$3:$W$612,2,0))</f>
        <v>0</v>
      </c>
      <c r="BR360" s="54">
        <f>SUM(BF360:BQ360)</f>
        <v>0</v>
      </c>
      <c r="BS360" s="54">
        <f>IF(ISNA(VLOOKUP(CONCATENATE($B360,BS$2,"SINGLE"),'A1'!$V$3:$W$612,2,0)),0,VLOOKUP(CONCATENATE($B360,BS$2,"SINGLE"),'A1'!$V$3:$W$612,2,0))</f>
        <v>0</v>
      </c>
    </row>
    <row r="361" spans="1:71" x14ac:dyDescent="0.2">
      <c r="A361" s="21" t="str">
        <f t="shared" si="3"/>
        <v>359.</v>
      </c>
      <c r="B361" s="8">
        <f>'Seznam-SO'!A361</f>
        <v>0</v>
      </c>
      <c r="C361" s="11">
        <f>IF(ISNA(VLOOKUP(CONCATENATE($B361,C$2,"SINGLE"),'I-SUB'!$V$3:$W$624,2,0)),0,VLOOKUP(CONCATENATE($B361,C$2,"SINGLE"),'I-SUB'!$V$3:$W$624,2,0))</f>
        <v>0</v>
      </c>
      <c r="D361" s="11">
        <f>IF(ISNA(VLOOKUP(CONCATENATE($B361,D$2,"SINGLE"),'I-SUB'!$V$3:$W$624,2,0)),0,VLOOKUP(CONCATENATE($B361,D$2,"SINGLE"),'I-SUB'!$V$3:$W$624,2,0))</f>
        <v>0</v>
      </c>
      <c r="E361" s="11">
        <f>IF(ISNA(VLOOKUP(CONCATENATE($B361,E$2,"SINGLE"),'I-SUB'!$V$3:$W$624,2,0)),0,VLOOKUP(CONCATENATE($B361,E$2,"SINGLE"),'I-SUB'!$V$3:$W$624,2,0))</f>
        <v>0</v>
      </c>
      <c r="F361" s="11">
        <f>IF(ISNA(VLOOKUP(CONCATENATE($B361,F$2,"SINGLE"),'I-SUB'!$V$3:$W$624,2,0)),0,VLOOKUP(CONCATENATE($B361,F$2,"SINGLE"),'I-SUB'!$V$3:$W$624,2,0))</f>
        <v>0</v>
      </c>
      <c r="G361" s="11">
        <f>IF(ISNA(VLOOKUP(CONCATENATE($B361,G$2,"SINGLE"),'I-SUB'!$V$3:$W$624,2,0)),0,VLOOKUP(CONCATENATE($B361,G$2,"SINGLE"),'I-SUB'!$V$3:$W$624,2,0))</f>
        <v>0</v>
      </c>
      <c r="H361" s="11">
        <f>IF(ISNA(VLOOKUP(CONCATENATE($B361,H$2,"SINGLE"),'I-SUB'!$V$3:$W$624,2,0)),0,VLOOKUP(CONCATENATE($B361,H$2,"SINGLE"),'I-SUB'!$V$3:$W$624,2,0))</f>
        <v>0</v>
      </c>
      <c r="I361" s="11">
        <f>IF(ISNA(VLOOKUP(CONCATENATE($B361,I$2,"SINGLE"),'I-SUB'!$V$3:$W$624,2,0)),0,VLOOKUP(CONCATENATE($B361,I$2,"SINGLE"),'I-SUB'!$V$3:$W$624,2,0))</f>
        <v>0</v>
      </c>
      <c r="J361" s="11">
        <f>IF(ISNA(VLOOKUP(CONCATENATE($B361,J$2,"SINGLE"),'I-SUB'!$V$3:$W$624,2,0)),0,VLOOKUP(CONCATENATE($B361,J$2,"SINGLE"),'I-SUB'!$V$3:$W$624,2,0))</f>
        <v>0</v>
      </c>
      <c r="K361" s="11">
        <f>IF(ISNA(VLOOKUP(CONCATENATE($B361,K$2,"SINGLE"),'I-SUB'!$V$3:$W$624,2,0)),0,VLOOKUP(CONCATENATE($B361,K$2,"SINGLE"),'I-SUB'!$V$3:$W$624,2,0))</f>
        <v>0</v>
      </c>
      <c r="L361" s="11">
        <f>IF(ISNA(VLOOKUP(CONCATENATE($B361,L$2,"SINGLE"),'I-SUB'!$V$3:$W$624,2,0)),0,VLOOKUP(CONCATENATE($B361,L$2,"SINGLE"),'I-SUB'!$V$3:$W$624,2,0))</f>
        <v>0</v>
      </c>
      <c r="M361" s="11">
        <f>IF(ISNA(VLOOKUP(CONCATENATE($B361,M$2,"SINGLE"),'I-SUB'!$V$3:$W$624,2,0)),0,VLOOKUP(CONCATENATE($B361,M$2,"SINGLE"),'I-SUB'!$V$3:$W$624,2,0))</f>
        <v>0</v>
      </c>
      <c r="N361" s="11">
        <f>IF(ISNA(VLOOKUP(CONCATENATE($B361,N$2,"SINGLE"),'I-SUB'!$V$3:$W$624,2,0)),0,VLOOKUP(CONCATENATE($B361,N$2,"SINGLE"),'I-SUB'!$V$3:$W$624,2,0))</f>
        <v>0</v>
      </c>
      <c r="O361" s="11">
        <f>IF(ISNA(VLOOKUP(CONCATENATE($B361,O$2,"SINGLE"),'I-SUB'!$V$3:$W$624,2,0)),0,VLOOKUP(CONCATENATE($B361,O$2,"SINGLE"),'I-SUB'!$V$3:$W$624,2,0))</f>
        <v>0</v>
      </c>
      <c r="P361" s="54">
        <f>SUM(C361:O361)</f>
        <v>0</v>
      </c>
      <c r="Q361" s="11">
        <f>IF(ISNA(VLOOKUP(CONCATENATE($B361,Q$2,"SINGLE"),'II-SUB'!$V$3:$W$630,2,0)),0,VLOOKUP(CONCATENATE($B361,Q$2,"SINGLE"),'II-SUB'!$V$3:$W$630,2,0))</f>
        <v>0</v>
      </c>
      <c r="R361" s="11">
        <f>IF(ISNA(VLOOKUP(CONCATENATE($B361,R$2,"SINGLE"),'II-SUB'!$V$3:$W$630,2,0)),0,VLOOKUP(CONCATENATE($B361,R$2,"SINGLE"),'II-SUB'!$V$3:$W$630,2,0))</f>
        <v>0</v>
      </c>
      <c r="S361" s="11">
        <f>IF(ISNA(VLOOKUP(CONCATENATE($B361,S$2,"SINGLE"),'II-SUB'!$V$3:$W$630,2,0)),0,VLOOKUP(CONCATENATE($B361,S$2,"SINGLE"),'II-SUB'!$V$3:$W$630,2,0))</f>
        <v>0</v>
      </c>
      <c r="T361" s="11">
        <f>IF(ISNA(VLOOKUP(CONCATENATE($B361,T$2,"SINGLE"),'II-SUB'!$V$3:$W$630,2,0)),0,VLOOKUP(CONCATENATE($B361,T$2,"SINGLE"),'II-SUB'!$V$3:$W$630,2,0))</f>
        <v>0</v>
      </c>
      <c r="U361" s="11">
        <f>IF(ISNA(VLOOKUP(CONCATENATE($B361,U$2,"SINGLE"),'II-SUB'!$V$3:$W$630,2,0)),0,VLOOKUP(CONCATENATE($B361,U$2,"SINGLE"),'II-SUB'!$V$3:$W$630,2,0))</f>
        <v>0</v>
      </c>
      <c r="V361" s="11">
        <f>IF(ISNA(VLOOKUP(CONCATENATE($B361,V$2,"SINGLE"),'II-SUB'!$V$3:$W$630,2,0)),0,VLOOKUP(CONCATENATE($B361,V$2,"SINGLE"),'II-SUB'!$V$3:$W$630,2,0))</f>
        <v>0</v>
      </c>
      <c r="W361" s="11">
        <f>IF(ISNA(VLOOKUP(CONCATENATE($B361,W$2,"SINGLE"),'II-SUB'!$V$3:$W$630,2,0)),0,VLOOKUP(CONCATENATE($B361,W$2,"SINGLE"),'II-SUB'!$V$3:$W$630,2,0))</f>
        <v>0</v>
      </c>
      <c r="X361" s="11">
        <f>IF(ISNA(VLOOKUP(CONCATENATE($B361,X$2,"SINGLE"),'II-SUB'!$V$3:$W$630,2,0)),0,VLOOKUP(CONCATENATE($B361,X$2,"SINGLE"),'II-SUB'!$V$3:$W$630,2,0))</f>
        <v>0</v>
      </c>
      <c r="Y361" s="11">
        <f>IF(ISNA(VLOOKUP(CONCATENATE($B361,Y$2,"SINGLE"),'II-SUB'!$V$3:$W$630,2,0)),0,VLOOKUP(CONCATENATE($B361,Y$2,"SINGLE"),'II-SUB'!$V$3:$W$630,2,0))</f>
        <v>0</v>
      </c>
      <c r="Z361" s="11">
        <f>IF(ISNA(VLOOKUP(CONCATENATE($B361,Z$2,"SINGLE"),'II-SUB'!$V$3:$W$630,2,0)),0,VLOOKUP(CONCATENATE($B361,Z$2,"SINGLE"),'II-SUB'!$V$3:$W$630,2,0))</f>
        <v>0</v>
      </c>
      <c r="AA361" s="11">
        <f>IF(ISNA(VLOOKUP(CONCATENATE($B361,AA$2,"SINGLE"),'II-SUB'!$V$3:$W$630,2,0)),0,VLOOKUP(CONCATENATE($B361,AA$2,"SINGLE"),'II-SUB'!$V$3:$W$630,2,0))</f>
        <v>0</v>
      </c>
      <c r="AB361" s="11">
        <f>IF(ISNA(VLOOKUP(CONCATENATE($B361,AB$2,"SINGLE"),'II-SUB'!$V$3:$W$630,2,0)),0,VLOOKUP(CONCATENATE($B361,AB$2,"SINGLE"),'II-SUB'!$V$3:$W$630,2,0))</f>
        <v>0</v>
      </c>
      <c r="AC361" s="11">
        <f>IF(ISNA(VLOOKUP(CONCATENATE($B361,AC$2,"SINGLE"),'II-SUB'!$V$3:$W$630,2,0)),0,VLOOKUP(CONCATENATE($B361,AC$2,"SINGLE"),'II-SUB'!$V$3:$W$630,2,0))</f>
        <v>0</v>
      </c>
      <c r="AD361" s="54">
        <f>SUM(Q361:AC361)</f>
        <v>0</v>
      </c>
      <c r="AE361" s="11">
        <f>IF(ISNA(VLOOKUP(CONCATENATE($B361,AE$2,"SINGLE"),MW!$V$3:$W$600,2,0)),0,VLOOKUP(CONCATENATE($B361,AE$2,"SINGLE"),MW!$V$3:$W$600,2,0))</f>
        <v>0</v>
      </c>
      <c r="AF361" s="11">
        <f>IF(ISNA(VLOOKUP(CONCATENATE($B361,AF$2,"SINGLE"),MW!$V$3:$W$600,2,0)),0,VLOOKUP(CONCATENATE($B361,AF$2,"SINGLE"),MW!$V$3:$W$600,2,0))</f>
        <v>0</v>
      </c>
      <c r="AG361" s="11">
        <f>IF(ISNA(VLOOKUP(CONCATENATE($B361,AG$2,"SINGLE"),MW!$V$3:$W$600,2,0)),0,VLOOKUP(CONCATENATE($B361,AG$2,"SINGLE"),MW!$V$3:$W$600,2,0))</f>
        <v>0</v>
      </c>
      <c r="AH361" s="11">
        <f>IF(ISNA(VLOOKUP(CONCATENATE($B361,AH$2,"SINGLE"),MW!$V$3:$W$600,2,0)),0,VLOOKUP(CONCATENATE($B361,AH$2,"SINGLE"),MW!$V$3:$W$600,2,0))</f>
        <v>0</v>
      </c>
      <c r="AI361" s="11">
        <f>IF(ISNA(VLOOKUP(CONCATENATE($B361,AI$2,"SINGLE"),MW!$V$3:$W$600,2,0)),0,VLOOKUP(CONCATENATE($B361,AI$2,"SINGLE"),MW!$V$3:$W$600,2,0))</f>
        <v>0</v>
      </c>
      <c r="AJ361" s="11">
        <f>IF(ISNA(VLOOKUP(CONCATENATE($B361,AJ$2,"SINGLE"),MW!$V$3:$W$600,2,0)),0,VLOOKUP(CONCATENATE($B361,AJ$2,"SINGLE"),MW!$V$3:$W$600,2,0))</f>
        <v>0</v>
      </c>
      <c r="AK361" s="11">
        <f>IF(ISNA(VLOOKUP(CONCATENATE($B361,AK$2,"SINGLE"),MW!$V$3:$W$600,2,0)),0,VLOOKUP(CONCATENATE($B361,AK$2,"SINGLE"),MW!$V$3:$W$600,2,0))</f>
        <v>0</v>
      </c>
      <c r="AL361" s="11">
        <f>IF(ISNA(VLOOKUP(CONCATENATE($B361,AL$2,"SINGLE"),MW!$V$3:$W$600,2,0)),0,VLOOKUP(CONCATENATE($B361,AL$2,"SINGLE"),MW!$V$3:$W$600,2,0))</f>
        <v>0</v>
      </c>
      <c r="AM361" s="11">
        <f>IF(ISNA(VLOOKUP(CONCATENATE($B361,AM$2,"SINGLE"),MW!$V$3:$W$600,2,0)),0,VLOOKUP(CONCATENATE($B361,AM$2,"SINGLE"),MW!$V$3:$W$600,2,0))</f>
        <v>0</v>
      </c>
      <c r="AN361" s="11">
        <f>IF(ISNA(VLOOKUP(CONCATENATE($B361,AN$2,"SINGLE"),MW!$V$3:$W$600,2,0)),0,VLOOKUP(CONCATENATE($B361,AN$2,"SINGLE"),MW!$V$3:$W$600,2,0))</f>
        <v>0</v>
      </c>
      <c r="AO361" s="11">
        <f>IF(ISNA(VLOOKUP(CONCATENATE($B361,AO$2,"SINGLE"),MW!$V$3:$W$600,2,0)),0,VLOOKUP(CONCATENATE($B361,AO$2,"SINGLE"),MW!$V$3:$W$600,2,0))</f>
        <v>0</v>
      </c>
      <c r="AP361" s="54">
        <f>SUM(AE361:AO361)</f>
        <v>0</v>
      </c>
      <c r="AQ361" s="11">
        <f>IF(ISNA(VLOOKUP(CONCATENATE($B361,AQ$2,"SINGLE"),'III-SUB'!$V$3:$W$633,2,0)),0,VLOOKUP(CONCATENATE($B361,AQ$2,"SINGLE"),'III-SUB'!$V$3:$W$633,2,0))</f>
        <v>0</v>
      </c>
      <c r="AR361" s="11">
        <f>IF(ISNA(VLOOKUP(CONCATENATE($B361,AR$2,"SINGLE"),'III-SUB'!$V$3:$W$633,2,0)),0,VLOOKUP(CONCATENATE($B361,AR$2,"SINGLE"),'III-SUB'!$V$3:$W$633,2,0))</f>
        <v>0</v>
      </c>
      <c r="AS361" s="11">
        <f>IF(ISNA(VLOOKUP(CONCATENATE($B361,AS$2,"SINGLE"),'III-SUB'!$V$3:$W$633,2,0)),0,VLOOKUP(CONCATENATE($B361,AS$2,"SINGLE"),'III-SUB'!$V$3:$W$633,2,0))</f>
        <v>0</v>
      </c>
      <c r="AT361" s="11">
        <f>IF(ISNA(VLOOKUP(CONCATENATE($B361,AT$2,"SINGLE"),'III-SUB'!$V$3:$W$633,2,0)),0,VLOOKUP(CONCATENATE($B361,AT$2,"SINGLE"),'III-SUB'!$V$3:$W$633,2,0))</f>
        <v>0</v>
      </c>
      <c r="AU361" s="11">
        <f>IF(ISNA(VLOOKUP(CONCATENATE($B361,AU$2,"SINGLE"),'III-SUB'!$V$3:$W$633,2,0)),0,VLOOKUP(CONCATENATE($B361,AU$2,"SINGLE"),'III-SUB'!$V$3:$W$633,2,0))</f>
        <v>0</v>
      </c>
      <c r="AV361" s="11">
        <f>IF(ISNA(VLOOKUP(CONCATENATE($B361,AV$2,"SINGLE"),'III-SUB'!$V$3:$W$633,2,0)),0,VLOOKUP(CONCATENATE($B361,AV$2,"SINGLE"),'III-SUB'!$V$3:$W$633,2,0))</f>
        <v>0</v>
      </c>
      <c r="AW361" s="11">
        <f>IF(ISNA(VLOOKUP(CONCATENATE($B361,AW$2,"SINGLE"),'III-SUB'!$V$3:$W$633,2,0)),0,VLOOKUP(CONCATENATE($B361,AW$2,"SINGLE"),'III-SUB'!$V$3:$W$633,2,0))</f>
        <v>0</v>
      </c>
      <c r="AX361" s="11">
        <f>IF(ISNA(VLOOKUP(CONCATENATE($B361,AX$2,"SINGLE"),'III-SUB'!$V$3:$W$633,2,0)),0,VLOOKUP(CONCATENATE($B361,AX$2,"SINGLE"),'III-SUB'!$V$3:$W$633,2,0))</f>
        <v>0</v>
      </c>
      <c r="AY361" s="11">
        <f>IF(ISNA(VLOOKUP(CONCATENATE($B361,AY$2,"SINGLE"),'III-SUB'!$V$3:$W$633,2,0)),0,VLOOKUP(CONCATENATE($B361,AY$2,"SINGLE"),'III-SUB'!$V$3:$W$633,2,0))</f>
        <v>0</v>
      </c>
      <c r="AZ361" s="11">
        <f>IF(ISNA(VLOOKUP(CONCATENATE($B361,AZ$2,"SINGLE"),'III-SUB'!$V$3:$W$633,2,0)),0,VLOOKUP(CONCATENATE($B361,AZ$2,"SINGLE"),'III-SUB'!$V$3:$W$633,2,0))</f>
        <v>0</v>
      </c>
      <c r="BA361" s="11">
        <f>IF(ISNA(VLOOKUP(CONCATENATE($B361,BA$2,"SINGLE"),'III-SUB'!$V$3:$W$633,2,0)),0,VLOOKUP(CONCATENATE($B361,BA$2,"SINGLE"),'III-SUB'!$V$3:$W$633,2,0))</f>
        <v>0</v>
      </c>
      <c r="BB361" s="11">
        <f>IF(ISNA(VLOOKUP(CONCATENATE($B361,BB$2,"SINGLE"),'III-SUB'!$V$3:$W$633,2,0)),0,VLOOKUP(CONCATENATE($B361,BB$2,"SINGLE"),'III-SUB'!$V$3:$W$633,2,0))</f>
        <v>0</v>
      </c>
      <c r="BC361" s="11">
        <f>IF(ISNA(VLOOKUP(CONCATENATE($B361,BC$2,"SINGLE"),'III-SUB'!$V$3:$W$633,2,0)),0,VLOOKUP(CONCATENATE($B361,BC$2,"SINGLE"),'III-SUB'!$V$3:$W$633,2,0))</f>
        <v>0</v>
      </c>
      <c r="BD361" s="54">
        <f>SUM(AQ361:BC361)</f>
        <v>0</v>
      </c>
      <c r="BE361" s="54">
        <f>IF(ISNA(VLOOKUP(CONCATENATE($B361,BE$2,"SINGLE"),VHF!$V$3:$W$627,2,0)),0,VLOOKUP(CONCATENATE($B361,BE$2,"SINGLE"),VHF!$V$3:$W$627,2,0))</f>
        <v>0</v>
      </c>
      <c r="BF361" s="11">
        <f>IF(ISNA(VLOOKUP(CONCATENATE($B361,BF$2,"SINGLE"),UHF!$V$3:$W$612,2,0)),0,VLOOKUP(CONCATENATE($B361,BF$2,"SINGLE"),UHF!$V$3:$W$612,2,0))</f>
        <v>0</v>
      </c>
      <c r="BG361" s="11">
        <f>IF(ISNA(VLOOKUP(CONCATENATE($B361,BG$2,"SINGLE"),UHF!$V$3:$W$612,2,0)),0,VLOOKUP(CONCATENATE($B361,BG$2,"SINGLE"),UHF!$V$3:$W$612,2,0))</f>
        <v>0</v>
      </c>
      <c r="BH361" s="11">
        <f>IF(ISNA(VLOOKUP(CONCATENATE($B361,BH$2,"SINGLE"),UHF!$V$3:$W$612,2,0)),0,VLOOKUP(CONCATENATE($B361,BH$2,"SINGLE"),UHF!$V$3:$W$612,2,0))</f>
        <v>0</v>
      </c>
      <c r="BI361" s="11">
        <f>IF(ISNA(VLOOKUP(CONCATENATE($B361,BI$2,"SINGLE"),UHF!$V$3:$W$612,2,0)),0,VLOOKUP(CONCATENATE($B361,BI$2,"SINGLE"),UHF!$V$3:$W$612,2,0))</f>
        <v>0</v>
      </c>
      <c r="BJ361" s="11">
        <f>IF(ISNA(VLOOKUP(CONCATENATE($B361,BJ$2,"SINGLE"),UHF!$V$3:$W$612,2,0)),0,VLOOKUP(CONCATENATE($B361,BJ$2,"SINGLE"),UHF!$V$3:$W$612,2,0))</f>
        <v>0</v>
      </c>
      <c r="BK361" s="11">
        <f>IF(ISNA(VLOOKUP(CONCATENATE($B361,BK$2,"SINGLE"),UHF!$V$3:$W$612,2,0)),0,VLOOKUP(CONCATENATE($B361,BK$2,"SINGLE"),UHF!$V$3:$W$612,2,0))</f>
        <v>0</v>
      </c>
      <c r="BL361" s="11">
        <f>IF(ISNA(VLOOKUP(CONCATENATE($B361,BL$2,"SINGLE"),UHF!$V$3:$W$612,2,0)),0,VLOOKUP(CONCATENATE($B361,BL$2,"SINGLE"),UHF!$V$3:$W$612,2,0))</f>
        <v>0</v>
      </c>
      <c r="BM361" s="11">
        <f>IF(ISNA(VLOOKUP(CONCATENATE($B361,BM$2,"SINGLE"),UHF!$V$3:$W$612,2,0)),0,VLOOKUP(CONCATENATE($B361,BM$2,"SINGLE"),UHF!$V$3:$W$612,2,0))</f>
        <v>0</v>
      </c>
      <c r="BN361" s="11">
        <f>IF(ISNA(VLOOKUP(CONCATENATE($B361,BN$2,"SINGLE"),UHF!$V$3:$W$612,2,0)),0,VLOOKUP(CONCATENATE($B361,BN$2,"SINGLE"),UHF!$V$3:$W$612,2,0))</f>
        <v>0</v>
      </c>
      <c r="BO361" s="11">
        <f>IF(ISNA(VLOOKUP(CONCATENATE($B361,BO$2,"SINGLE"),UHF!$V$3:$W$612,2,0)),0,VLOOKUP(CONCATENATE($B361,BO$2,"SINGLE"),UHF!$V$3:$W$612,2,0))</f>
        <v>0</v>
      </c>
      <c r="BP361" s="11">
        <f>IF(ISNA(VLOOKUP(CONCATENATE($B361,BP$2,"SINGLE"),UHF!$V$3:$W$612,2,0)),0,VLOOKUP(CONCATENATE($B361,BP$2,"SINGLE"),UHF!$V$3:$W$612,2,0))</f>
        <v>0</v>
      </c>
      <c r="BQ361" s="11">
        <f>IF(ISNA(VLOOKUP(CONCATENATE($B361,BQ$2,"SINGLE"),UHF!$V$3:$W$612,2,0)),0,VLOOKUP(CONCATENATE($B361,BQ$2,"SINGLE"),UHF!$V$3:$W$612,2,0))</f>
        <v>0</v>
      </c>
      <c r="BR361" s="54">
        <f>SUM(BF361:BQ361)</f>
        <v>0</v>
      </c>
      <c r="BS361" s="54">
        <f>IF(ISNA(VLOOKUP(CONCATENATE($B361,BS$2,"SINGLE"),'A1'!$V$3:$W$612,2,0)),0,VLOOKUP(CONCATENATE($B361,BS$2,"SINGLE"),'A1'!$V$3:$W$612,2,0))</f>
        <v>0</v>
      </c>
    </row>
    <row r="362" spans="1:71" x14ac:dyDescent="0.2">
      <c r="A362" s="21" t="str">
        <f t="shared" si="3"/>
        <v>360.</v>
      </c>
      <c r="B362" s="8">
        <f>'Seznam-SO'!A362</f>
        <v>0</v>
      </c>
      <c r="C362" s="11">
        <f>IF(ISNA(VLOOKUP(CONCATENATE($B362,C$2,"SINGLE"),'I-SUB'!$V$3:$W$624,2,0)),0,VLOOKUP(CONCATENATE($B362,C$2,"SINGLE"),'I-SUB'!$V$3:$W$624,2,0))</f>
        <v>0</v>
      </c>
      <c r="D362" s="11">
        <f>IF(ISNA(VLOOKUP(CONCATENATE($B362,D$2,"SINGLE"),'I-SUB'!$V$3:$W$624,2,0)),0,VLOOKUP(CONCATENATE($B362,D$2,"SINGLE"),'I-SUB'!$V$3:$W$624,2,0))</f>
        <v>0</v>
      </c>
      <c r="E362" s="11">
        <f>IF(ISNA(VLOOKUP(CONCATENATE($B362,E$2,"SINGLE"),'I-SUB'!$V$3:$W$624,2,0)),0,VLOOKUP(CONCATENATE($B362,E$2,"SINGLE"),'I-SUB'!$V$3:$W$624,2,0))</f>
        <v>0</v>
      </c>
      <c r="F362" s="11">
        <f>IF(ISNA(VLOOKUP(CONCATENATE($B362,F$2,"SINGLE"),'I-SUB'!$V$3:$W$624,2,0)),0,VLOOKUP(CONCATENATE($B362,F$2,"SINGLE"),'I-SUB'!$V$3:$W$624,2,0))</f>
        <v>0</v>
      </c>
      <c r="G362" s="11">
        <f>IF(ISNA(VLOOKUP(CONCATENATE($B362,G$2,"SINGLE"),'I-SUB'!$V$3:$W$624,2,0)),0,VLOOKUP(CONCATENATE($B362,G$2,"SINGLE"),'I-SUB'!$V$3:$W$624,2,0))</f>
        <v>0</v>
      </c>
      <c r="H362" s="11">
        <f>IF(ISNA(VLOOKUP(CONCATENATE($B362,H$2,"SINGLE"),'I-SUB'!$V$3:$W$624,2,0)),0,VLOOKUP(CONCATENATE($B362,H$2,"SINGLE"),'I-SUB'!$V$3:$W$624,2,0))</f>
        <v>0</v>
      </c>
      <c r="I362" s="11">
        <f>IF(ISNA(VLOOKUP(CONCATENATE($B362,I$2,"SINGLE"),'I-SUB'!$V$3:$W$624,2,0)),0,VLOOKUP(CONCATENATE($B362,I$2,"SINGLE"),'I-SUB'!$V$3:$W$624,2,0))</f>
        <v>0</v>
      </c>
      <c r="J362" s="11">
        <f>IF(ISNA(VLOOKUP(CONCATENATE($B362,J$2,"SINGLE"),'I-SUB'!$V$3:$W$624,2,0)),0,VLOOKUP(CONCATENATE($B362,J$2,"SINGLE"),'I-SUB'!$V$3:$W$624,2,0))</f>
        <v>0</v>
      </c>
      <c r="K362" s="11">
        <f>IF(ISNA(VLOOKUP(CONCATENATE($B362,K$2,"SINGLE"),'I-SUB'!$V$3:$W$624,2,0)),0,VLOOKUP(CONCATENATE($B362,K$2,"SINGLE"),'I-SUB'!$V$3:$W$624,2,0))</f>
        <v>0</v>
      </c>
      <c r="L362" s="11">
        <f>IF(ISNA(VLOOKUP(CONCATENATE($B362,L$2,"SINGLE"),'I-SUB'!$V$3:$W$624,2,0)),0,VLOOKUP(CONCATENATE($B362,L$2,"SINGLE"),'I-SUB'!$V$3:$W$624,2,0))</f>
        <v>0</v>
      </c>
      <c r="M362" s="11">
        <f>IF(ISNA(VLOOKUP(CONCATENATE($B362,M$2,"SINGLE"),'I-SUB'!$V$3:$W$624,2,0)),0,VLOOKUP(CONCATENATE($B362,M$2,"SINGLE"),'I-SUB'!$V$3:$W$624,2,0))</f>
        <v>0</v>
      </c>
      <c r="N362" s="11">
        <f>IF(ISNA(VLOOKUP(CONCATENATE($B362,N$2,"SINGLE"),'I-SUB'!$V$3:$W$624,2,0)),0,VLOOKUP(CONCATENATE($B362,N$2,"SINGLE"),'I-SUB'!$V$3:$W$624,2,0))</f>
        <v>0</v>
      </c>
      <c r="O362" s="11">
        <f>IF(ISNA(VLOOKUP(CONCATENATE($B362,O$2,"SINGLE"),'I-SUB'!$V$3:$W$624,2,0)),0,VLOOKUP(CONCATENATE($B362,O$2,"SINGLE"),'I-SUB'!$V$3:$W$624,2,0))</f>
        <v>0</v>
      </c>
      <c r="P362" s="54">
        <f>SUM(C362:O362)</f>
        <v>0</v>
      </c>
      <c r="Q362" s="11">
        <f>IF(ISNA(VLOOKUP(CONCATENATE($B362,Q$2,"SINGLE"),'II-SUB'!$V$3:$W$630,2,0)),0,VLOOKUP(CONCATENATE($B362,Q$2,"SINGLE"),'II-SUB'!$V$3:$W$630,2,0))</f>
        <v>0</v>
      </c>
      <c r="R362" s="11">
        <f>IF(ISNA(VLOOKUP(CONCATENATE($B362,R$2,"SINGLE"),'II-SUB'!$V$3:$W$630,2,0)),0,VLOOKUP(CONCATENATE($B362,R$2,"SINGLE"),'II-SUB'!$V$3:$W$630,2,0))</f>
        <v>0</v>
      </c>
      <c r="S362" s="11">
        <f>IF(ISNA(VLOOKUP(CONCATENATE($B362,S$2,"SINGLE"),'II-SUB'!$V$3:$W$630,2,0)),0,VLOOKUP(CONCATENATE($B362,S$2,"SINGLE"),'II-SUB'!$V$3:$W$630,2,0))</f>
        <v>0</v>
      </c>
      <c r="T362" s="11">
        <f>IF(ISNA(VLOOKUP(CONCATENATE($B362,T$2,"SINGLE"),'II-SUB'!$V$3:$W$630,2,0)),0,VLOOKUP(CONCATENATE($B362,T$2,"SINGLE"),'II-SUB'!$V$3:$W$630,2,0))</f>
        <v>0</v>
      </c>
      <c r="U362" s="11">
        <f>IF(ISNA(VLOOKUP(CONCATENATE($B362,U$2,"SINGLE"),'II-SUB'!$V$3:$W$630,2,0)),0,VLOOKUP(CONCATENATE($B362,U$2,"SINGLE"),'II-SUB'!$V$3:$W$630,2,0))</f>
        <v>0</v>
      </c>
      <c r="V362" s="11">
        <f>IF(ISNA(VLOOKUP(CONCATENATE($B362,V$2,"SINGLE"),'II-SUB'!$V$3:$W$630,2,0)),0,VLOOKUP(CONCATENATE($B362,V$2,"SINGLE"),'II-SUB'!$V$3:$W$630,2,0))</f>
        <v>0</v>
      </c>
      <c r="W362" s="11">
        <f>IF(ISNA(VLOOKUP(CONCATENATE($B362,W$2,"SINGLE"),'II-SUB'!$V$3:$W$630,2,0)),0,VLOOKUP(CONCATENATE($B362,W$2,"SINGLE"),'II-SUB'!$V$3:$W$630,2,0))</f>
        <v>0</v>
      </c>
      <c r="X362" s="11">
        <f>IF(ISNA(VLOOKUP(CONCATENATE($B362,X$2,"SINGLE"),'II-SUB'!$V$3:$W$630,2,0)),0,VLOOKUP(CONCATENATE($B362,X$2,"SINGLE"),'II-SUB'!$V$3:$W$630,2,0))</f>
        <v>0</v>
      </c>
      <c r="Y362" s="11">
        <f>IF(ISNA(VLOOKUP(CONCATENATE($B362,Y$2,"SINGLE"),'II-SUB'!$V$3:$W$630,2,0)),0,VLOOKUP(CONCATENATE($B362,Y$2,"SINGLE"),'II-SUB'!$V$3:$W$630,2,0))</f>
        <v>0</v>
      </c>
      <c r="Z362" s="11">
        <f>IF(ISNA(VLOOKUP(CONCATENATE($B362,Z$2,"SINGLE"),'II-SUB'!$V$3:$W$630,2,0)),0,VLOOKUP(CONCATENATE($B362,Z$2,"SINGLE"),'II-SUB'!$V$3:$W$630,2,0))</f>
        <v>0</v>
      </c>
      <c r="AA362" s="11">
        <f>IF(ISNA(VLOOKUP(CONCATENATE($B362,AA$2,"SINGLE"),'II-SUB'!$V$3:$W$630,2,0)),0,VLOOKUP(CONCATENATE($B362,AA$2,"SINGLE"),'II-SUB'!$V$3:$W$630,2,0))</f>
        <v>0</v>
      </c>
      <c r="AB362" s="11">
        <f>IF(ISNA(VLOOKUP(CONCATENATE($B362,AB$2,"SINGLE"),'II-SUB'!$V$3:$W$630,2,0)),0,VLOOKUP(CONCATENATE($B362,AB$2,"SINGLE"),'II-SUB'!$V$3:$W$630,2,0))</f>
        <v>0</v>
      </c>
      <c r="AC362" s="11">
        <f>IF(ISNA(VLOOKUP(CONCATENATE($B362,AC$2,"SINGLE"),'II-SUB'!$V$3:$W$630,2,0)),0,VLOOKUP(CONCATENATE($B362,AC$2,"SINGLE"),'II-SUB'!$V$3:$W$630,2,0))</f>
        <v>0</v>
      </c>
      <c r="AD362" s="54">
        <f>SUM(Q362:AC362)</f>
        <v>0</v>
      </c>
      <c r="AE362" s="11">
        <f>IF(ISNA(VLOOKUP(CONCATENATE($B362,AE$2,"SINGLE"),MW!$V$3:$W$600,2,0)),0,VLOOKUP(CONCATENATE($B362,AE$2,"SINGLE"),MW!$V$3:$W$600,2,0))</f>
        <v>0</v>
      </c>
      <c r="AF362" s="11">
        <f>IF(ISNA(VLOOKUP(CONCATENATE($B362,AF$2,"SINGLE"),MW!$V$3:$W$600,2,0)),0,VLOOKUP(CONCATENATE($B362,AF$2,"SINGLE"),MW!$V$3:$W$600,2,0))</f>
        <v>0</v>
      </c>
      <c r="AG362" s="11">
        <f>IF(ISNA(VLOOKUP(CONCATENATE($B362,AG$2,"SINGLE"),MW!$V$3:$W$600,2,0)),0,VLOOKUP(CONCATENATE($B362,AG$2,"SINGLE"),MW!$V$3:$W$600,2,0))</f>
        <v>0</v>
      </c>
      <c r="AH362" s="11">
        <f>IF(ISNA(VLOOKUP(CONCATENATE($B362,AH$2,"SINGLE"),MW!$V$3:$W$600,2,0)),0,VLOOKUP(CONCATENATE($B362,AH$2,"SINGLE"),MW!$V$3:$W$600,2,0))</f>
        <v>0</v>
      </c>
      <c r="AI362" s="11">
        <f>IF(ISNA(VLOOKUP(CONCATENATE($B362,AI$2,"SINGLE"),MW!$V$3:$W$600,2,0)),0,VLOOKUP(CONCATENATE($B362,AI$2,"SINGLE"),MW!$V$3:$W$600,2,0))</f>
        <v>0</v>
      </c>
      <c r="AJ362" s="11">
        <f>IF(ISNA(VLOOKUP(CONCATENATE($B362,AJ$2,"SINGLE"),MW!$V$3:$W$600,2,0)),0,VLOOKUP(CONCATENATE($B362,AJ$2,"SINGLE"),MW!$V$3:$W$600,2,0))</f>
        <v>0</v>
      </c>
      <c r="AK362" s="11">
        <f>IF(ISNA(VLOOKUP(CONCATENATE($B362,AK$2,"SINGLE"),MW!$V$3:$W$600,2,0)),0,VLOOKUP(CONCATENATE($B362,AK$2,"SINGLE"),MW!$V$3:$W$600,2,0))</f>
        <v>0</v>
      </c>
      <c r="AL362" s="11">
        <f>IF(ISNA(VLOOKUP(CONCATENATE($B362,AL$2,"SINGLE"),MW!$V$3:$W$600,2,0)),0,VLOOKUP(CONCATENATE($B362,AL$2,"SINGLE"),MW!$V$3:$W$600,2,0))</f>
        <v>0</v>
      </c>
      <c r="AM362" s="11">
        <f>IF(ISNA(VLOOKUP(CONCATENATE($B362,AM$2,"SINGLE"),MW!$V$3:$W$600,2,0)),0,VLOOKUP(CONCATENATE($B362,AM$2,"SINGLE"),MW!$V$3:$W$600,2,0))</f>
        <v>0</v>
      </c>
      <c r="AN362" s="11">
        <f>IF(ISNA(VLOOKUP(CONCATENATE($B362,AN$2,"SINGLE"),MW!$V$3:$W$600,2,0)),0,VLOOKUP(CONCATENATE($B362,AN$2,"SINGLE"),MW!$V$3:$W$600,2,0))</f>
        <v>0</v>
      </c>
      <c r="AO362" s="11">
        <f>IF(ISNA(VLOOKUP(CONCATENATE($B362,AO$2,"SINGLE"),MW!$V$3:$W$600,2,0)),0,VLOOKUP(CONCATENATE($B362,AO$2,"SINGLE"),MW!$V$3:$W$600,2,0))</f>
        <v>0</v>
      </c>
      <c r="AP362" s="54">
        <f>SUM(AE362:AO362)</f>
        <v>0</v>
      </c>
      <c r="AQ362" s="11">
        <f>IF(ISNA(VLOOKUP(CONCATENATE($B362,AQ$2,"SINGLE"),'III-SUB'!$V$3:$W$633,2,0)),0,VLOOKUP(CONCATENATE($B362,AQ$2,"SINGLE"),'III-SUB'!$V$3:$W$633,2,0))</f>
        <v>0</v>
      </c>
      <c r="AR362" s="11">
        <f>IF(ISNA(VLOOKUP(CONCATENATE($B362,AR$2,"SINGLE"),'III-SUB'!$V$3:$W$633,2,0)),0,VLOOKUP(CONCATENATE($B362,AR$2,"SINGLE"),'III-SUB'!$V$3:$W$633,2,0))</f>
        <v>0</v>
      </c>
      <c r="AS362" s="11">
        <f>IF(ISNA(VLOOKUP(CONCATENATE($B362,AS$2,"SINGLE"),'III-SUB'!$V$3:$W$633,2,0)),0,VLOOKUP(CONCATENATE($B362,AS$2,"SINGLE"),'III-SUB'!$V$3:$W$633,2,0))</f>
        <v>0</v>
      </c>
      <c r="AT362" s="11">
        <f>IF(ISNA(VLOOKUP(CONCATENATE($B362,AT$2,"SINGLE"),'III-SUB'!$V$3:$W$633,2,0)),0,VLOOKUP(CONCATENATE($B362,AT$2,"SINGLE"),'III-SUB'!$V$3:$W$633,2,0))</f>
        <v>0</v>
      </c>
      <c r="AU362" s="11">
        <f>IF(ISNA(VLOOKUP(CONCATENATE($B362,AU$2,"SINGLE"),'III-SUB'!$V$3:$W$633,2,0)),0,VLOOKUP(CONCATENATE($B362,AU$2,"SINGLE"),'III-SUB'!$V$3:$W$633,2,0))</f>
        <v>0</v>
      </c>
      <c r="AV362" s="11">
        <f>IF(ISNA(VLOOKUP(CONCATENATE($B362,AV$2,"SINGLE"),'III-SUB'!$V$3:$W$633,2,0)),0,VLOOKUP(CONCATENATE($B362,AV$2,"SINGLE"),'III-SUB'!$V$3:$W$633,2,0))</f>
        <v>0</v>
      </c>
      <c r="AW362" s="11">
        <f>IF(ISNA(VLOOKUP(CONCATENATE($B362,AW$2,"SINGLE"),'III-SUB'!$V$3:$W$633,2,0)),0,VLOOKUP(CONCATENATE($B362,AW$2,"SINGLE"),'III-SUB'!$V$3:$W$633,2,0))</f>
        <v>0</v>
      </c>
      <c r="AX362" s="11">
        <f>IF(ISNA(VLOOKUP(CONCATENATE($B362,AX$2,"SINGLE"),'III-SUB'!$V$3:$W$633,2,0)),0,VLOOKUP(CONCATENATE($B362,AX$2,"SINGLE"),'III-SUB'!$V$3:$W$633,2,0))</f>
        <v>0</v>
      </c>
      <c r="AY362" s="11">
        <f>IF(ISNA(VLOOKUP(CONCATENATE($B362,AY$2,"SINGLE"),'III-SUB'!$V$3:$W$633,2,0)),0,VLOOKUP(CONCATENATE($B362,AY$2,"SINGLE"),'III-SUB'!$V$3:$W$633,2,0))</f>
        <v>0</v>
      </c>
      <c r="AZ362" s="11">
        <f>IF(ISNA(VLOOKUP(CONCATENATE($B362,AZ$2,"SINGLE"),'III-SUB'!$V$3:$W$633,2,0)),0,VLOOKUP(CONCATENATE($B362,AZ$2,"SINGLE"),'III-SUB'!$V$3:$W$633,2,0))</f>
        <v>0</v>
      </c>
      <c r="BA362" s="11">
        <f>IF(ISNA(VLOOKUP(CONCATENATE($B362,BA$2,"SINGLE"),'III-SUB'!$V$3:$W$633,2,0)),0,VLOOKUP(CONCATENATE($B362,BA$2,"SINGLE"),'III-SUB'!$V$3:$W$633,2,0))</f>
        <v>0</v>
      </c>
      <c r="BB362" s="11">
        <f>IF(ISNA(VLOOKUP(CONCATENATE($B362,BB$2,"SINGLE"),'III-SUB'!$V$3:$W$633,2,0)),0,VLOOKUP(CONCATENATE($B362,BB$2,"SINGLE"),'III-SUB'!$V$3:$W$633,2,0))</f>
        <v>0</v>
      </c>
      <c r="BC362" s="11">
        <f>IF(ISNA(VLOOKUP(CONCATENATE($B362,BC$2,"SINGLE"),'III-SUB'!$V$3:$W$633,2,0)),0,VLOOKUP(CONCATENATE($B362,BC$2,"SINGLE"),'III-SUB'!$V$3:$W$633,2,0))</f>
        <v>0</v>
      </c>
      <c r="BD362" s="54">
        <f>SUM(AQ362:BC362)</f>
        <v>0</v>
      </c>
      <c r="BE362" s="54">
        <f>IF(ISNA(VLOOKUP(CONCATENATE($B362,BE$2,"SINGLE"),VHF!$V$3:$W$627,2,0)),0,VLOOKUP(CONCATENATE($B362,BE$2,"SINGLE"),VHF!$V$3:$W$627,2,0))</f>
        <v>0</v>
      </c>
      <c r="BF362" s="11">
        <f>IF(ISNA(VLOOKUP(CONCATENATE($B362,BF$2,"SINGLE"),UHF!$V$3:$W$612,2,0)),0,VLOOKUP(CONCATENATE($B362,BF$2,"SINGLE"),UHF!$V$3:$W$612,2,0))</f>
        <v>0</v>
      </c>
      <c r="BG362" s="11">
        <f>IF(ISNA(VLOOKUP(CONCATENATE($B362,BG$2,"SINGLE"),UHF!$V$3:$W$612,2,0)),0,VLOOKUP(CONCATENATE($B362,BG$2,"SINGLE"),UHF!$V$3:$W$612,2,0))</f>
        <v>0</v>
      </c>
      <c r="BH362" s="11">
        <f>IF(ISNA(VLOOKUP(CONCATENATE($B362,BH$2,"SINGLE"),UHF!$V$3:$W$612,2,0)),0,VLOOKUP(CONCATENATE($B362,BH$2,"SINGLE"),UHF!$V$3:$W$612,2,0))</f>
        <v>0</v>
      </c>
      <c r="BI362" s="11">
        <f>IF(ISNA(VLOOKUP(CONCATENATE($B362,BI$2,"SINGLE"),UHF!$V$3:$W$612,2,0)),0,VLOOKUP(CONCATENATE($B362,BI$2,"SINGLE"),UHF!$V$3:$W$612,2,0))</f>
        <v>0</v>
      </c>
      <c r="BJ362" s="11">
        <f>IF(ISNA(VLOOKUP(CONCATENATE($B362,BJ$2,"SINGLE"),UHF!$V$3:$W$612,2,0)),0,VLOOKUP(CONCATENATE($B362,BJ$2,"SINGLE"),UHF!$V$3:$W$612,2,0))</f>
        <v>0</v>
      </c>
      <c r="BK362" s="11">
        <f>IF(ISNA(VLOOKUP(CONCATENATE($B362,BK$2,"SINGLE"),UHF!$V$3:$W$612,2,0)),0,VLOOKUP(CONCATENATE($B362,BK$2,"SINGLE"),UHF!$V$3:$W$612,2,0))</f>
        <v>0</v>
      </c>
      <c r="BL362" s="11">
        <f>IF(ISNA(VLOOKUP(CONCATENATE($B362,BL$2,"SINGLE"),UHF!$V$3:$W$612,2,0)),0,VLOOKUP(CONCATENATE($B362,BL$2,"SINGLE"),UHF!$V$3:$W$612,2,0))</f>
        <v>0</v>
      </c>
      <c r="BM362" s="11">
        <f>IF(ISNA(VLOOKUP(CONCATENATE($B362,BM$2,"SINGLE"),UHF!$V$3:$W$612,2,0)),0,VLOOKUP(CONCATENATE($B362,BM$2,"SINGLE"),UHF!$V$3:$W$612,2,0))</f>
        <v>0</v>
      </c>
      <c r="BN362" s="11">
        <f>IF(ISNA(VLOOKUP(CONCATENATE($B362,BN$2,"SINGLE"),UHF!$V$3:$W$612,2,0)),0,VLOOKUP(CONCATENATE($B362,BN$2,"SINGLE"),UHF!$V$3:$W$612,2,0))</f>
        <v>0</v>
      </c>
      <c r="BO362" s="11">
        <f>IF(ISNA(VLOOKUP(CONCATENATE($B362,BO$2,"SINGLE"),UHF!$V$3:$W$612,2,0)),0,VLOOKUP(CONCATENATE($B362,BO$2,"SINGLE"),UHF!$V$3:$W$612,2,0))</f>
        <v>0</v>
      </c>
      <c r="BP362" s="11">
        <f>IF(ISNA(VLOOKUP(CONCATENATE($B362,BP$2,"SINGLE"),UHF!$V$3:$W$612,2,0)),0,VLOOKUP(CONCATENATE($B362,BP$2,"SINGLE"),UHF!$V$3:$W$612,2,0))</f>
        <v>0</v>
      </c>
      <c r="BQ362" s="11">
        <f>IF(ISNA(VLOOKUP(CONCATENATE($B362,BQ$2,"SINGLE"),UHF!$V$3:$W$612,2,0)),0,VLOOKUP(CONCATENATE($B362,BQ$2,"SINGLE"),UHF!$V$3:$W$612,2,0))</f>
        <v>0</v>
      </c>
      <c r="BR362" s="54">
        <f>SUM(BF362:BQ362)</f>
        <v>0</v>
      </c>
      <c r="BS362" s="54">
        <f>IF(ISNA(VLOOKUP(CONCATENATE($B362,BS$2,"SINGLE"),'A1'!$V$3:$W$612,2,0)),0,VLOOKUP(CONCATENATE($B362,BS$2,"SINGLE"),'A1'!$V$3:$W$612,2,0))</f>
        <v>0</v>
      </c>
    </row>
    <row r="363" spans="1:71" x14ac:dyDescent="0.2">
      <c r="A363" s="21" t="str">
        <f t="shared" si="3"/>
        <v>361.</v>
      </c>
      <c r="B363" s="8">
        <f>'Seznam-SO'!A363</f>
        <v>0</v>
      </c>
      <c r="C363" s="11">
        <f>IF(ISNA(VLOOKUP(CONCATENATE($B363,C$2,"SINGLE"),'I-SUB'!$V$3:$W$624,2,0)),0,VLOOKUP(CONCATENATE($B363,C$2,"SINGLE"),'I-SUB'!$V$3:$W$624,2,0))</f>
        <v>0</v>
      </c>
      <c r="D363" s="11">
        <f>IF(ISNA(VLOOKUP(CONCATENATE($B363,D$2,"SINGLE"),'I-SUB'!$V$3:$W$624,2,0)),0,VLOOKUP(CONCATENATE($B363,D$2,"SINGLE"),'I-SUB'!$V$3:$W$624,2,0))</f>
        <v>0</v>
      </c>
      <c r="E363" s="11">
        <f>IF(ISNA(VLOOKUP(CONCATENATE($B363,E$2,"SINGLE"),'I-SUB'!$V$3:$W$624,2,0)),0,VLOOKUP(CONCATENATE($B363,E$2,"SINGLE"),'I-SUB'!$V$3:$W$624,2,0))</f>
        <v>0</v>
      </c>
      <c r="F363" s="11">
        <f>IF(ISNA(VLOOKUP(CONCATENATE($B363,F$2,"SINGLE"),'I-SUB'!$V$3:$W$624,2,0)),0,VLOOKUP(CONCATENATE($B363,F$2,"SINGLE"),'I-SUB'!$V$3:$W$624,2,0))</f>
        <v>0</v>
      </c>
      <c r="G363" s="11">
        <f>IF(ISNA(VLOOKUP(CONCATENATE($B363,G$2,"SINGLE"),'I-SUB'!$V$3:$W$624,2,0)),0,VLOOKUP(CONCATENATE($B363,G$2,"SINGLE"),'I-SUB'!$V$3:$W$624,2,0))</f>
        <v>0</v>
      </c>
      <c r="H363" s="11">
        <f>IF(ISNA(VLOOKUP(CONCATENATE($B363,H$2,"SINGLE"),'I-SUB'!$V$3:$W$624,2,0)),0,VLOOKUP(CONCATENATE($B363,H$2,"SINGLE"),'I-SUB'!$V$3:$W$624,2,0))</f>
        <v>0</v>
      </c>
      <c r="I363" s="11">
        <f>IF(ISNA(VLOOKUP(CONCATENATE($B363,I$2,"SINGLE"),'I-SUB'!$V$3:$W$624,2,0)),0,VLOOKUP(CONCATENATE($B363,I$2,"SINGLE"),'I-SUB'!$V$3:$W$624,2,0))</f>
        <v>0</v>
      </c>
      <c r="J363" s="11">
        <f>IF(ISNA(VLOOKUP(CONCATENATE($B363,J$2,"SINGLE"),'I-SUB'!$V$3:$W$624,2,0)),0,VLOOKUP(CONCATENATE($B363,J$2,"SINGLE"),'I-SUB'!$V$3:$W$624,2,0))</f>
        <v>0</v>
      </c>
      <c r="K363" s="11">
        <f>IF(ISNA(VLOOKUP(CONCATENATE($B363,K$2,"SINGLE"),'I-SUB'!$V$3:$W$624,2,0)),0,VLOOKUP(CONCATENATE($B363,K$2,"SINGLE"),'I-SUB'!$V$3:$W$624,2,0))</f>
        <v>0</v>
      </c>
      <c r="L363" s="11">
        <f>IF(ISNA(VLOOKUP(CONCATENATE($B363,L$2,"SINGLE"),'I-SUB'!$V$3:$W$624,2,0)),0,VLOOKUP(CONCATENATE($B363,L$2,"SINGLE"),'I-SUB'!$V$3:$W$624,2,0))</f>
        <v>0</v>
      </c>
      <c r="M363" s="11">
        <f>IF(ISNA(VLOOKUP(CONCATENATE($B363,M$2,"SINGLE"),'I-SUB'!$V$3:$W$624,2,0)),0,VLOOKUP(CONCATENATE($B363,M$2,"SINGLE"),'I-SUB'!$V$3:$W$624,2,0))</f>
        <v>0</v>
      </c>
      <c r="N363" s="11">
        <f>IF(ISNA(VLOOKUP(CONCATENATE($B363,N$2,"SINGLE"),'I-SUB'!$V$3:$W$624,2,0)),0,VLOOKUP(CONCATENATE($B363,N$2,"SINGLE"),'I-SUB'!$V$3:$W$624,2,0))</f>
        <v>0</v>
      </c>
      <c r="O363" s="11">
        <f>IF(ISNA(VLOOKUP(CONCATENATE($B363,O$2,"SINGLE"),'I-SUB'!$V$3:$W$624,2,0)),0,VLOOKUP(CONCATENATE($B363,O$2,"SINGLE"),'I-SUB'!$V$3:$W$624,2,0))</f>
        <v>0</v>
      </c>
      <c r="P363" s="54">
        <f>SUM(C363:O363)</f>
        <v>0</v>
      </c>
      <c r="Q363" s="11">
        <f>IF(ISNA(VLOOKUP(CONCATENATE($B363,Q$2,"SINGLE"),'II-SUB'!$V$3:$W$630,2,0)),0,VLOOKUP(CONCATENATE($B363,Q$2,"SINGLE"),'II-SUB'!$V$3:$W$630,2,0))</f>
        <v>0</v>
      </c>
      <c r="R363" s="11">
        <f>IF(ISNA(VLOOKUP(CONCATENATE($B363,R$2,"SINGLE"),'II-SUB'!$V$3:$W$630,2,0)),0,VLOOKUP(CONCATENATE($B363,R$2,"SINGLE"),'II-SUB'!$V$3:$W$630,2,0))</f>
        <v>0</v>
      </c>
      <c r="S363" s="11">
        <f>IF(ISNA(VLOOKUP(CONCATENATE($B363,S$2,"SINGLE"),'II-SUB'!$V$3:$W$630,2,0)),0,VLOOKUP(CONCATENATE($B363,S$2,"SINGLE"),'II-SUB'!$V$3:$W$630,2,0))</f>
        <v>0</v>
      </c>
      <c r="T363" s="11">
        <f>IF(ISNA(VLOOKUP(CONCATENATE($B363,T$2,"SINGLE"),'II-SUB'!$V$3:$W$630,2,0)),0,VLOOKUP(CONCATENATE($B363,T$2,"SINGLE"),'II-SUB'!$V$3:$W$630,2,0))</f>
        <v>0</v>
      </c>
      <c r="U363" s="11">
        <f>IF(ISNA(VLOOKUP(CONCATENATE($B363,U$2,"SINGLE"),'II-SUB'!$V$3:$W$630,2,0)),0,VLOOKUP(CONCATENATE($B363,U$2,"SINGLE"),'II-SUB'!$V$3:$W$630,2,0))</f>
        <v>0</v>
      </c>
      <c r="V363" s="11">
        <f>IF(ISNA(VLOOKUP(CONCATENATE($B363,V$2,"SINGLE"),'II-SUB'!$V$3:$W$630,2,0)),0,VLOOKUP(CONCATENATE($B363,V$2,"SINGLE"),'II-SUB'!$V$3:$W$630,2,0))</f>
        <v>0</v>
      </c>
      <c r="W363" s="11">
        <f>IF(ISNA(VLOOKUP(CONCATENATE($B363,W$2,"SINGLE"),'II-SUB'!$V$3:$W$630,2,0)),0,VLOOKUP(CONCATENATE($B363,W$2,"SINGLE"),'II-SUB'!$V$3:$W$630,2,0))</f>
        <v>0</v>
      </c>
      <c r="X363" s="11">
        <f>IF(ISNA(VLOOKUP(CONCATENATE($B363,X$2,"SINGLE"),'II-SUB'!$V$3:$W$630,2,0)),0,VLOOKUP(CONCATENATE($B363,X$2,"SINGLE"),'II-SUB'!$V$3:$W$630,2,0))</f>
        <v>0</v>
      </c>
      <c r="Y363" s="11">
        <f>IF(ISNA(VLOOKUP(CONCATENATE($B363,Y$2,"SINGLE"),'II-SUB'!$V$3:$W$630,2,0)),0,VLOOKUP(CONCATENATE($B363,Y$2,"SINGLE"),'II-SUB'!$V$3:$W$630,2,0))</f>
        <v>0</v>
      </c>
      <c r="Z363" s="11">
        <f>IF(ISNA(VLOOKUP(CONCATENATE($B363,Z$2,"SINGLE"),'II-SUB'!$V$3:$W$630,2,0)),0,VLOOKUP(CONCATENATE($B363,Z$2,"SINGLE"),'II-SUB'!$V$3:$W$630,2,0))</f>
        <v>0</v>
      </c>
      <c r="AA363" s="11">
        <f>IF(ISNA(VLOOKUP(CONCATENATE($B363,AA$2,"SINGLE"),'II-SUB'!$V$3:$W$630,2,0)),0,VLOOKUP(CONCATENATE($B363,AA$2,"SINGLE"),'II-SUB'!$V$3:$W$630,2,0))</f>
        <v>0</v>
      </c>
      <c r="AB363" s="11">
        <f>IF(ISNA(VLOOKUP(CONCATENATE($B363,AB$2,"SINGLE"),'II-SUB'!$V$3:$W$630,2,0)),0,VLOOKUP(CONCATENATE($B363,AB$2,"SINGLE"),'II-SUB'!$V$3:$W$630,2,0))</f>
        <v>0</v>
      </c>
      <c r="AC363" s="11">
        <f>IF(ISNA(VLOOKUP(CONCATENATE($B363,AC$2,"SINGLE"),'II-SUB'!$V$3:$W$630,2,0)),0,VLOOKUP(CONCATENATE($B363,AC$2,"SINGLE"),'II-SUB'!$V$3:$W$630,2,0))</f>
        <v>0</v>
      </c>
      <c r="AD363" s="54">
        <f>SUM(Q363:AC363)</f>
        <v>0</v>
      </c>
      <c r="AE363" s="11">
        <f>IF(ISNA(VLOOKUP(CONCATENATE($B363,AE$2,"SINGLE"),MW!$V$3:$W$600,2,0)),0,VLOOKUP(CONCATENATE($B363,AE$2,"SINGLE"),MW!$V$3:$W$600,2,0))</f>
        <v>0</v>
      </c>
      <c r="AF363" s="11">
        <f>IF(ISNA(VLOOKUP(CONCATENATE($B363,AF$2,"SINGLE"),MW!$V$3:$W$600,2,0)),0,VLOOKUP(CONCATENATE($B363,AF$2,"SINGLE"),MW!$V$3:$W$600,2,0))</f>
        <v>0</v>
      </c>
      <c r="AG363" s="11">
        <f>IF(ISNA(VLOOKUP(CONCATENATE($B363,AG$2,"SINGLE"),MW!$V$3:$W$600,2,0)),0,VLOOKUP(CONCATENATE($B363,AG$2,"SINGLE"),MW!$V$3:$W$600,2,0))</f>
        <v>0</v>
      </c>
      <c r="AH363" s="11">
        <f>IF(ISNA(VLOOKUP(CONCATENATE($B363,AH$2,"SINGLE"),MW!$V$3:$W$600,2,0)),0,VLOOKUP(CONCATENATE($B363,AH$2,"SINGLE"),MW!$V$3:$W$600,2,0))</f>
        <v>0</v>
      </c>
      <c r="AI363" s="11">
        <f>IF(ISNA(VLOOKUP(CONCATENATE($B363,AI$2,"SINGLE"),MW!$V$3:$W$600,2,0)),0,VLOOKUP(CONCATENATE($B363,AI$2,"SINGLE"),MW!$V$3:$W$600,2,0))</f>
        <v>0</v>
      </c>
      <c r="AJ363" s="11">
        <f>IF(ISNA(VLOOKUP(CONCATENATE($B363,AJ$2,"SINGLE"),MW!$V$3:$W$600,2,0)),0,VLOOKUP(CONCATENATE($B363,AJ$2,"SINGLE"),MW!$V$3:$W$600,2,0))</f>
        <v>0</v>
      </c>
      <c r="AK363" s="11">
        <f>IF(ISNA(VLOOKUP(CONCATENATE($B363,AK$2,"SINGLE"),MW!$V$3:$W$600,2,0)),0,VLOOKUP(CONCATENATE($B363,AK$2,"SINGLE"),MW!$V$3:$W$600,2,0))</f>
        <v>0</v>
      </c>
      <c r="AL363" s="11">
        <f>IF(ISNA(VLOOKUP(CONCATENATE($B363,AL$2,"SINGLE"),MW!$V$3:$W$600,2,0)),0,VLOOKUP(CONCATENATE($B363,AL$2,"SINGLE"),MW!$V$3:$W$600,2,0))</f>
        <v>0</v>
      </c>
      <c r="AM363" s="11">
        <f>IF(ISNA(VLOOKUP(CONCATENATE($B363,AM$2,"SINGLE"),MW!$V$3:$W$600,2,0)),0,VLOOKUP(CONCATENATE($B363,AM$2,"SINGLE"),MW!$V$3:$W$600,2,0))</f>
        <v>0</v>
      </c>
      <c r="AN363" s="11">
        <f>IF(ISNA(VLOOKUP(CONCATENATE($B363,AN$2,"SINGLE"),MW!$V$3:$W$600,2,0)),0,VLOOKUP(CONCATENATE($B363,AN$2,"SINGLE"),MW!$V$3:$W$600,2,0))</f>
        <v>0</v>
      </c>
      <c r="AO363" s="11">
        <f>IF(ISNA(VLOOKUP(CONCATENATE($B363,AO$2,"SINGLE"),MW!$V$3:$W$600,2,0)),0,VLOOKUP(CONCATENATE($B363,AO$2,"SINGLE"),MW!$V$3:$W$600,2,0))</f>
        <v>0</v>
      </c>
      <c r="AP363" s="54">
        <f>SUM(AE363:AO363)</f>
        <v>0</v>
      </c>
      <c r="AQ363" s="11">
        <f>IF(ISNA(VLOOKUP(CONCATENATE($B363,AQ$2,"SINGLE"),'III-SUB'!$V$3:$W$633,2,0)),0,VLOOKUP(CONCATENATE($B363,AQ$2,"SINGLE"),'III-SUB'!$V$3:$W$633,2,0))</f>
        <v>0</v>
      </c>
      <c r="AR363" s="11">
        <f>IF(ISNA(VLOOKUP(CONCATENATE($B363,AR$2,"SINGLE"),'III-SUB'!$V$3:$W$633,2,0)),0,VLOOKUP(CONCATENATE($B363,AR$2,"SINGLE"),'III-SUB'!$V$3:$W$633,2,0))</f>
        <v>0</v>
      </c>
      <c r="AS363" s="11">
        <f>IF(ISNA(VLOOKUP(CONCATENATE($B363,AS$2,"SINGLE"),'III-SUB'!$V$3:$W$633,2,0)),0,VLOOKUP(CONCATENATE($B363,AS$2,"SINGLE"),'III-SUB'!$V$3:$W$633,2,0))</f>
        <v>0</v>
      </c>
      <c r="AT363" s="11">
        <f>IF(ISNA(VLOOKUP(CONCATENATE($B363,AT$2,"SINGLE"),'III-SUB'!$V$3:$W$633,2,0)),0,VLOOKUP(CONCATENATE($B363,AT$2,"SINGLE"),'III-SUB'!$V$3:$W$633,2,0))</f>
        <v>0</v>
      </c>
      <c r="AU363" s="11">
        <f>IF(ISNA(VLOOKUP(CONCATENATE($B363,AU$2,"SINGLE"),'III-SUB'!$V$3:$W$633,2,0)),0,VLOOKUP(CONCATENATE($B363,AU$2,"SINGLE"),'III-SUB'!$V$3:$W$633,2,0))</f>
        <v>0</v>
      </c>
      <c r="AV363" s="11">
        <f>IF(ISNA(VLOOKUP(CONCATENATE($B363,AV$2,"SINGLE"),'III-SUB'!$V$3:$W$633,2,0)),0,VLOOKUP(CONCATENATE($B363,AV$2,"SINGLE"),'III-SUB'!$V$3:$W$633,2,0))</f>
        <v>0</v>
      </c>
      <c r="AW363" s="11">
        <f>IF(ISNA(VLOOKUP(CONCATENATE($B363,AW$2,"SINGLE"),'III-SUB'!$V$3:$W$633,2,0)),0,VLOOKUP(CONCATENATE($B363,AW$2,"SINGLE"),'III-SUB'!$V$3:$W$633,2,0))</f>
        <v>0</v>
      </c>
      <c r="AX363" s="11">
        <f>IF(ISNA(VLOOKUP(CONCATENATE($B363,AX$2,"SINGLE"),'III-SUB'!$V$3:$W$633,2,0)),0,VLOOKUP(CONCATENATE($B363,AX$2,"SINGLE"),'III-SUB'!$V$3:$W$633,2,0))</f>
        <v>0</v>
      </c>
      <c r="AY363" s="11">
        <f>IF(ISNA(VLOOKUP(CONCATENATE($B363,AY$2,"SINGLE"),'III-SUB'!$V$3:$W$633,2,0)),0,VLOOKUP(CONCATENATE($B363,AY$2,"SINGLE"),'III-SUB'!$V$3:$W$633,2,0))</f>
        <v>0</v>
      </c>
      <c r="AZ363" s="11">
        <f>IF(ISNA(VLOOKUP(CONCATENATE($B363,AZ$2,"SINGLE"),'III-SUB'!$V$3:$W$633,2,0)),0,VLOOKUP(CONCATENATE($B363,AZ$2,"SINGLE"),'III-SUB'!$V$3:$W$633,2,0))</f>
        <v>0</v>
      </c>
      <c r="BA363" s="11">
        <f>IF(ISNA(VLOOKUP(CONCATENATE($B363,BA$2,"SINGLE"),'III-SUB'!$V$3:$W$633,2,0)),0,VLOOKUP(CONCATENATE($B363,BA$2,"SINGLE"),'III-SUB'!$V$3:$W$633,2,0))</f>
        <v>0</v>
      </c>
      <c r="BB363" s="11">
        <f>IF(ISNA(VLOOKUP(CONCATENATE($B363,BB$2,"SINGLE"),'III-SUB'!$V$3:$W$633,2,0)),0,VLOOKUP(CONCATENATE($B363,BB$2,"SINGLE"),'III-SUB'!$V$3:$W$633,2,0))</f>
        <v>0</v>
      </c>
      <c r="BC363" s="11">
        <f>IF(ISNA(VLOOKUP(CONCATENATE($B363,BC$2,"SINGLE"),'III-SUB'!$V$3:$W$633,2,0)),0,VLOOKUP(CONCATENATE($B363,BC$2,"SINGLE"),'III-SUB'!$V$3:$W$633,2,0))</f>
        <v>0</v>
      </c>
      <c r="BD363" s="54">
        <f>SUM(AQ363:BC363)</f>
        <v>0</v>
      </c>
      <c r="BE363" s="54">
        <f>IF(ISNA(VLOOKUP(CONCATENATE($B363,BE$2,"SINGLE"),VHF!$V$3:$W$627,2,0)),0,VLOOKUP(CONCATENATE($B363,BE$2,"SINGLE"),VHF!$V$3:$W$627,2,0))</f>
        <v>0</v>
      </c>
      <c r="BF363" s="11">
        <f>IF(ISNA(VLOOKUP(CONCATENATE($B363,BF$2,"SINGLE"),UHF!$V$3:$W$612,2,0)),0,VLOOKUP(CONCATENATE($B363,BF$2,"SINGLE"),UHF!$V$3:$W$612,2,0))</f>
        <v>0</v>
      </c>
      <c r="BG363" s="11">
        <f>IF(ISNA(VLOOKUP(CONCATENATE($B363,BG$2,"SINGLE"),UHF!$V$3:$W$612,2,0)),0,VLOOKUP(CONCATENATE($B363,BG$2,"SINGLE"),UHF!$V$3:$W$612,2,0))</f>
        <v>0</v>
      </c>
      <c r="BH363" s="11">
        <f>IF(ISNA(VLOOKUP(CONCATENATE($B363,BH$2,"SINGLE"),UHF!$V$3:$W$612,2,0)),0,VLOOKUP(CONCATENATE($B363,BH$2,"SINGLE"),UHF!$V$3:$W$612,2,0))</f>
        <v>0</v>
      </c>
      <c r="BI363" s="11">
        <f>IF(ISNA(VLOOKUP(CONCATENATE($B363,BI$2,"SINGLE"),UHF!$V$3:$W$612,2,0)),0,VLOOKUP(CONCATENATE($B363,BI$2,"SINGLE"),UHF!$V$3:$W$612,2,0))</f>
        <v>0</v>
      </c>
      <c r="BJ363" s="11">
        <f>IF(ISNA(VLOOKUP(CONCATENATE($B363,BJ$2,"SINGLE"),UHF!$V$3:$W$612,2,0)),0,VLOOKUP(CONCATENATE($B363,BJ$2,"SINGLE"),UHF!$V$3:$W$612,2,0))</f>
        <v>0</v>
      </c>
      <c r="BK363" s="11">
        <f>IF(ISNA(VLOOKUP(CONCATENATE($B363,BK$2,"SINGLE"),UHF!$V$3:$W$612,2,0)),0,VLOOKUP(CONCATENATE($B363,BK$2,"SINGLE"),UHF!$V$3:$W$612,2,0))</f>
        <v>0</v>
      </c>
      <c r="BL363" s="11">
        <f>IF(ISNA(VLOOKUP(CONCATENATE($B363,BL$2,"SINGLE"),UHF!$V$3:$W$612,2,0)),0,VLOOKUP(CONCATENATE($B363,BL$2,"SINGLE"),UHF!$V$3:$W$612,2,0))</f>
        <v>0</v>
      </c>
      <c r="BM363" s="11">
        <f>IF(ISNA(VLOOKUP(CONCATENATE($B363,BM$2,"SINGLE"),UHF!$V$3:$W$612,2,0)),0,VLOOKUP(CONCATENATE($B363,BM$2,"SINGLE"),UHF!$V$3:$W$612,2,0))</f>
        <v>0</v>
      </c>
      <c r="BN363" s="11">
        <f>IF(ISNA(VLOOKUP(CONCATENATE($B363,BN$2,"SINGLE"),UHF!$V$3:$W$612,2,0)),0,VLOOKUP(CONCATENATE($B363,BN$2,"SINGLE"),UHF!$V$3:$W$612,2,0))</f>
        <v>0</v>
      </c>
      <c r="BO363" s="11">
        <f>IF(ISNA(VLOOKUP(CONCATENATE($B363,BO$2,"SINGLE"),UHF!$V$3:$W$612,2,0)),0,VLOOKUP(CONCATENATE($B363,BO$2,"SINGLE"),UHF!$V$3:$W$612,2,0))</f>
        <v>0</v>
      </c>
      <c r="BP363" s="11">
        <f>IF(ISNA(VLOOKUP(CONCATENATE($B363,BP$2,"SINGLE"),UHF!$V$3:$W$612,2,0)),0,VLOOKUP(CONCATENATE($B363,BP$2,"SINGLE"),UHF!$V$3:$W$612,2,0))</f>
        <v>0</v>
      </c>
      <c r="BQ363" s="11">
        <f>IF(ISNA(VLOOKUP(CONCATENATE($B363,BQ$2,"SINGLE"),UHF!$V$3:$W$612,2,0)),0,VLOOKUP(CONCATENATE($B363,BQ$2,"SINGLE"),UHF!$V$3:$W$612,2,0))</f>
        <v>0</v>
      </c>
      <c r="BR363" s="54">
        <f>SUM(BF363:BQ363)</f>
        <v>0</v>
      </c>
      <c r="BS363" s="54">
        <f>IF(ISNA(VLOOKUP(CONCATENATE($B363,BS$2,"SINGLE"),'A1'!$V$3:$W$612,2,0)),0,VLOOKUP(CONCATENATE($B363,BS$2,"SINGLE"),'A1'!$V$3:$W$612,2,0))</f>
        <v>0</v>
      </c>
    </row>
    <row r="364" spans="1:71" x14ac:dyDescent="0.2">
      <c r="A364" s="21" t="str">
        <f t="shared" si="3"/>
        <v>362.</v>
      </c>
      <c r="B364" s="8">
        <f>'Seznam-SO'!A364</f>
        <v>0</v>
      </c>
      <c r="C364" s="11">
        <f>IF(ISNA(VLOOKUP(CONCATENATE($B364,C$2,"SINGLE"),'I-SUB'!$V$3:$W$624,2,0)),0,VLOOKUP(CONCATENATE($B364,C$2,"SINGLE"),'I-SUB'!$V$3:$W$624,2,0))</f>
        <v>0</v>
      </c>
      <c r="D364" s="11">
        <f>IF(ISNA(VLOOKUP(CONCATENATE($B364,D$2,"SINGLE"),'I-SUB'!$V$3:$W$624,2,0)),0,VLOOKUP(CONCATENATE($B364,D$2,"SINGLE"),'I-SUB'!$V$3:$W$624,2,0))</f>
        <v>0</v>
      </c>
      <c r="E364" s="11">
        <f>IF(ISNA(VLOOKUP(CONCATENATE($B364,E$2,"SINGLE"),'I-SUB'!$V$3:$W$624,2,0)),0,VLOOKUP(CONCATENATE($B364,E$2,"SINGLE"),'I-SUB'!$V$3:$W$624,2,0))</f>
        <v>0</v>
      </c>
      <c r="F364" s="11">
        <f>IF(ISNA(VLOOKUP(CONCATENATE($B364,F$2,"SINGLE"),'I-SUB'!$V$3:$W$624,2,0)),0,VLOOKUP(CONCATENATE($B364,F$2,"SINGLE"),'I-SUB'!$V$3:$W$624,2,0))</f>
        <v>0</v>
      </c>
      <c r="G364" s="11">
        <f>IF(ISNA(VLOOKUP(CONCATENATE($B364,G$2,"SINGLE"),'I-SUB'!$V$3:$W$624,2,0)),0,VLOOKUP(CONCATENATE($B364,G$2,"SINGLE"),'I-SUB'!$V$3:$W$624,2,0))</f>
        <v>0</v>
      </c>
      <c r="H364" s="11">
        <f>IF(ISNA(VLOOKUP(CONCATENATE($B364,H$2,"SINGLE"),'I-SUB'!$V$3:$W$624,2,0)),0,VLOOKUP(CONCATENATE($B364,H$2,"SINGLE"),'I-SUB'!$V$3:$W$624,2,0))</f>
        <v>0</v>
      </c>
      <c r="I364" s="11">
        <f>IF(ISNA(VLOOKUP(CONCATENATE($B364,I$2,"SINGLE"),'I-SUB'!$V$3:$W$624,2,0)),0,VLOOKUP(CONCATENATE($B364,I$2,"SINGLE"),'I-SUB'!$V$3:$W$624,2,0))</f>
        <v>0</v>
      </c>
      <c r="J364" s="11">
        <f>IF(ISNA(VLOOKUP(CONCATENATE($B364,J$2,"SINGLE"),'I-SUB'!$V$3:$W$624,2,0)),0,VLOOKUP(CONCATENATE($B364,J$2,"SINGLE"),'I-SUB'!$V$3:$W$624,2,0))</f>
        <v>0</v>
      </c>
      <c r="K364" s="11">
        <f>IF(ISNA(VLOOKUP(CONCATENATE($B364,K$2,"SINGLE"),'I-SUB'!$V$3:$W$624,2,0)),0,VLOOKUP(CONCATENATE($B364,K$2,"SINGLE"),'I-SUB'!$V$3:$W$624,2,0))</f>
        <v>0</v>
      </c>
      <c r="L364" s="11">
        <f>IF(ISNA(VLOOKUP(CONCATENATE($B364,L$2,"SINGLE"),'I-SUB'!$V$3:$W$624,2,0)),0,VLOOKUP(CONCATENATE($B364,L$2,"SINGLE"),'I-SUB'!$V$3:$W$624,2,0))</f>
        <v>0</v>
      </c>
      <c r="M364" s="11">
        <f>IF(ISNA(VLOOKUP(CONCATENATE($B364,M$2,"SINGLE"),'I-SUB'!$V$3:$W$624,2,0)),0,VLOOKUP(CONCATENATE($B364,M$2,"SINGLE"),'I-SUB'!$V$3:$W$624,2,0))</f>
        <v>0</v>
      </c>
      <c r="N364" s="11">
        <f>IF(ISNA(VLOOKUP(CONCATENATE($B364,N$2,"SINGLE"),'I-SUB'!$V$3:$W$624,2,0)),0,VLOOKUP(CONCATENATE($B364,N$2,"SINGLE"),'I-SUB'!$V$3:$W$624,2,0))</f>
        <v>0</v>
      </c>
      <c r="O364" s="11">
        <f>IF(ISNA(VLOOKUP(CONCATENATE($B364,O$2,"SINGLE"),'I-SUB'!$V$3:$W$624,2,0)),0,VLOOKUP(CONCATENATE($B364,O$2,"SINGLE"),'I-SUB'!$V$3:$W$624,2,0))</f>
        <v>0</v>
      </c>
      <c r="P364" s="54">
        <f>SUM(C364:O364)</f>
        <v>0</v>
      </c>
      <c r="Q364" s="11">
        <f>IF(ISNA(VLOOKUP(CONCATENATE($B364,Q$2,"SINGLE"),'II-SUB'!$V$3:$W$630,2,0)),0,VLOOKUP(CONCATENATE($B364,Q$2,"SINGLE"),'II-SUB'!$V$3:$W$630,2,0))</f>
        <v>0</v>
      </c>
      <c r="R364" s="11">
        <f>IF(ISNA(VLOOKUP(CONCATENATE($B364,R$2,"SINGLE"),'II-SUB'!$V$3:$W$630,2,0)),0,VLOOKUP(CONCATENATE($B364,R$2,"SINGLE"),'II-SUB'!$V$3:$W$630,2,0))</f>
        <v>0</v>
      </c>
      <c r="S364" s="11">
        <f>IF(ISNA(VLOOKUP(CONCATENATE($B364,S$2,"SINGLE"),'II-SUB'!$V$3:$W$630,2,0)),0,VLOOKUP(CONCATENATE($B364,S$2,"SINGLE"),'II-SUB'!$V$3:$W$630,2,0))</f>
        <v>0</v>
      </c>
      <c r="T364" s="11">
        <f>IF(ISNA(VLOOKUP(CONCATENATE($B364,T$2,"SINGLE"),'II-SUB'!$V$3:$W$630,2,0)),0,VLOOKUP(CONCATENATE($B364,T$2,"SINGLE"),'II-SUB'!$V$3:$W$630,2,0))</f>
        <v>0</v>
      </c>
      <c r="U364" s="11">
        <f>IF(ISNA(VLOOKUP(CONCATENATE($B364,U$2,"SINGLE"),'II-SUB'!$V$3:$W$630,2,0)),0,VLOOKUP(CONCATENATE($B364,U$2,"SINGLE"),'II-SUB'!$V$3:$W$630,2,0))</f>
        <v>0</v>
      </c>
      <c r="V364" s="11">
        <f>IF(ISNA(VLOOKUP(CONCATENATE($B364,V$2,"SINGLE"),'II-SUB'!$V$3:$W$630,2,0)),0,VLOOKUP(CONCATENATE($B364,V$2,"SINGLE"),'II-SUB'!$V$3:$W$630,2,0))</f>
        <v>0</v>
      </c>
      <c r="W364" s="11">
        <f>IF(ISNA(VLOOKUP(CONCATENATE($B364,W$2,"SINGLE"),'II-SUB'!$V$3:$W$630,2,0)),0,VLOOKUP(CONCATENATE($B364,W$2,"SINGLE"),'II-SUB'!$V$3:$W$630,2,0))</f>
        <v>0</v>
      </c>
      <c r="X364" s="11">
        <f>IF(ISNA(VLOOKUP(CONCATENATE($B364,X$2,"SINGLE"),'II-SUB'!$V$3:$W$630,2,0)),0,VLOOKUP(CONCATENATE($B364,X$2,"SINGLE"),'II-SUB'!$V$3:$W$630,2,0))</f>
        <v>0</v>
      </c>
      <c r="Y364" s="11">
        <f>IF(ISNA(VLOOKUP(CONCATENATE($B364,Y$2,"SINGLE"),'II-SUB'!$V$3:$W$630,2,0)),0,VLOOKUP(CONCATENATE($B364,Y$2,"SINGLE"),'II-SUB'!$V$3:$W$630,2,0))</f>
        <v>0</v>
      </c>
      <c r="Z364" s="11">
        <f>IF(ISNA(VLOOKUP(CONCATENATE($B364,Z$2,"SINGLE"),'II-SUB'!$V$3:$W$630,2,0)),0,VLOOKUP(CONCATENATE($B364,Z$2,"SINGLE"),'II-SUB'!$V$3:$W$630,2,0))</f>
        <v>0</v>
      </c>
      <c r="AA364" s="11">
        <f>IF(ISNA(VLOOKUP(CONCATENATE($B364,AA$2,"SINGLE"),'II-SUB'!$V$3:$W$630,2,0)),0,VLOOKUP(CONCATENATE($B364,AA$2,"SINGLE"),'II-SUB'!$V$3:$W$630,2,0))</f>
        <v>0</v>
      </c>
      <c r="AB364" s="11">
        <f>IF(ISNA(VLOOKUP(CONCATENATE($B364,AB$2,"SINGLE"),'II-SUB'!$V$3:$W$630,2,0)),0,VLOOKUP(CONCATENATE($B364,AB$2,"SINGLE"),'II-SUB'!$V$3:$W$630,2,0))</f>
        <v>0</v>
      </c>
      <c r="AC364" s="11">
        <f>IF(ISNA(VLOOKUP(CONCATENATE($B364,AC$2,"SINGLE"),'II-SUB'!$V$3:$W$630,2,0)),0,VLOOKUP(CONCATENATE($B364,AC$2,"SINGLE"),'II-SUB'!$V$3:$W$630,2,0))</f>
        <v>0</v>
      </c>
      <c r="AD364" s="54">
        <f>SUM(Q364:AC364)</f>
        <v>0</v>
      </c>
      <c r="AE364" s="11">
        <f>IF(ISNA(VLOOKUP(CONCATENATE($B364,AE$2,"SINGLE"),MW!$V$3:$W$600,2,0)),0,VLOOKUP(CONCATENATE($B364,AE$2,"SINGLE"),MW!$V$3:$W$600,2,0))</f>
        <v>0</v>
      </c>
      <c r="AF364" s="11">
        <f>IF(ISNA(VLOOKUP(CONCATENATE($B364,AF$2,"SINGLE"),MW!$V$3:$W$600,2,0)),0,VLOOKUP(CONCATENATE($B364,AF$2,"SINGLE"),MW!$V$3:$W$600,2,0))</f>
        <v>0</v>
      </c>
      <c r="AG364" s="11">
        <f>IF(ISNA(VLOOKUP(CONCATENATE($B364,AG$2,"SINGLE"),MW!$V$3:$W$600,2,0)),0,VLOOKUP(CONCATENATE($B364,AG$2,"SINGLE"),MW!$V$3:$W$600,2,0))</f>
        <v>0</v>
      </c>
      <c r="AH364" s="11">
        <f>IF(ISNA(VLOOKUP(CONCATENATE($B364,AH$2,"SINGLE"),MW!$V$3:$W$600,2,0)),0,VLOOKUP(CONCATENATE($B364,AH$2,"SINGLE"),MW!$V$3:$W$600,2,0))</f>
        <v>0</v>
      </c>
      <c r="AI364" s="11">
        <f>IF(ISNA(VLOOKUP(CONCATENATE($B364,AI$2,"SINGLE"),MW!$V$3:$W$600,2,0)),0,VLOOKUP(CONCATENATE($B364,AI$2,"SINGLE"),MW!$V$3:$W$600,2,0))</f>
        <v>0</v>
      </c>
      <c r="AJ364" s="11">
        <f>IF(ISNA(VLOOKUP(CONCATENATE($B364,AJ$2,"SINGLE"),MW!$V$3:$W$600,2,0)),0,VLOOKUP(CONCATENATE($B364,AJ$2,"SINGLE"),MW!$V$3:$W$600,2,0))</f>
        <v>0</v>
      </c>
      <c r="AK364" s="11">
        <f>IF(ISNA(VLOOKUP(CONCATENATE($B364,AK$2,"SINGLE"),MW!$V$3:$W$600,2,0)),0,VLOOKUP(CONCATENATE($B364,AK$2,"SINGLE"),MW!$V$3:$W$600,2,0))</f>
        <v>0</v>
      </c>
      <c r="AL364" s="11">
        <f>IF(ISNA(VLOOKUP(CONCATENATE($B364,AL$2,"SINGLE"),MW!$V$3:$W$600,2,0)),0,VLOOKUP(CONCATENATE($B364,AL$2,"SINGLE"),MW!$V$3:$W$600,2,0))</f>
        <v>0</v>
      </c>
      <c r="AM364" s="11">
        <f>IF(ISNA(VLOOKUP(CONCATENATE($B364,AM$2,"SINGLE"),MW!$V$3:$W$600,2,0)),0,VLOOKUP(CONCATENATE($B364,AM$2,"SINGLE"),MW!$V$3:$W$600,2,0))</f>
        <v>0</v>
      </c>
      <c r="AN364" s="11">
        <f>IF(ISNA(VLOOKUP(CONCATENATE($B364,AN$2,"SINGLE"),MW!$V$3:$W$600,2,0)),0,VLOOKUP(CONCATENATE($B364,AN$2,"SINGLE"),MW!$V$3:$W$600,2,0))</f>
        <v>0</v>
      </c>
      <c r="AO364" s="11">
        <f>IF(ISNA(VLOOKUP(CONCATENATE($B364,AO$2,"SINGLE"),MW!$V$3:$W$600,2,0)),0,VLOOKUP(CONCATENATE($B364,AO$2,"SINGLE"),MW!$V$3:$W$600,2,0))</f>
        <v>0</v>
      </c>
      <c r="AP364" s="54">
        <f>SUM(AE364:AO364)</f>
        <v>0</v>
      </c>
      <c r="AQ364" s="11">
        <f>IF(ISNA(VLOOKUP(CONCATENATE($B364,AQ$2,"SINGLE"),'III-SUB'!$V$3:$W$633,2,0)),0,VLOOKUP(CONCATENATE($B364,AQ$2,"SINGLE"),'III-SUB'!$V$3:$W$633,2,0))</f>
        <v>0</v>
      </c>
      <c r="AR364" s="11">
        <f>IF(ISNA(VLOOKUP(CONCATENATE($B364,AR$2,"SINGLE"),'III-SUB'!$V$3:$W$633,2,0)),0,VLOOKUP(CONCATENATE($B364,AR$2,"SINGLE"),'III-SUB'!$V$3:$W$633,2,0))</f>
        <v>0</v>
      </c>
      <c r="AS364" s="11">
        <f>IF(ISNA(VLOOKUP(CONCATENATE($B364,AS$2,"SINGLE"),'III-SUB'!$V$3:$W$633,2,0)),0,VLOOKUP(CONCATENATE($B364,AS$2,"SINGLE"),'III-SUB'!$V$3:$W$633,2,0))</f>
        <v>0</v>
      </c>
      <c r="AT364" s="11">
        <f>IF(ISNA(VLOOKUP(CONCATENATE($B364,AT$2,"SINGLE"),'III-SUB'!$V$3:$W$633,2,0)),0,VLOOKUP(CONCATENATE($B364,AT$2,"SINGLE"),'III-SUB'!$V$3:$W$633,2,0))</f>
        <v>0</v>
      </c>
      <c r="AU364" s="11">
        <f>IF(ISNA(VLOOKUP(CONCATENATE($B364,AU$2,"SINGLE"),'III-SUB'!$V$3:$W$633,2,0)),0,VLOOKUP(CONCATENATE($B364,AU$2,"SINGLE"),'III-SUB'!$V$3:$W$633,2,0))</f>
        <v>0</v>
      </c>
      <c r="AV364" s="11">
        <f>IF(ISNA(VLOOKUP(CONCATENATE($B364,AV$2,"SINGLE"),'III-SUB'!$V$3:$W$633,2,0)),0,VLOOKUP(CONCATENATE($B364,AV$2,"SINGLE"),'III-SUB'!$V$3:$W$633,2,0))</f>
        <v>0</v>
      </c>
      <c r="AW364" s="11">
        <f>IF(ISNA(VLOOKUP(CONCATENATE($B364,AW$2,"SINGLE"),'III-SUB'!$V$3:$W$633,2,0)),0,VLOOKUP(CONCATENATE($B364,AW$2,"SINGLE"),'III-SUB'!$V$3:$W$633,2,0))</f>
        <v>0</v>
      </c>
      <c r="AX364" s="11">
        <f>IF(ISNA(VLOOKUP(CONCATENATE($B364,AX$2,"SINGLE"),'III-SUB'!$V$3:$W$633,2,0)),0,VLOOKUP(CONCATENATE($B364,AX$2,"SINGLE"),'III-SUB'!$V$3:$W$633,2,0))</f>
        <v>0</v>
      </c>
      <c r="AY364" s="11">
        <f>IF(ISNA(VLOOKUP(CONCATENATE($B364,AY$2,"SINGLE"),'III-SUB'!$V$3:$W$633,2,0)),0,VLOOKUP(CONCATENATE($B364,AY$2,"SINGLE"),'III-SUB'!$V$3:$W$633,2,0))</f>
        <v>0</v>
      </c>
      <c r="AZ364" s="11">
        <f>IF(ISNA(VLOOKUP(CONCATENATE($B364,AZ$2,"SINGLE"),'III-SUB'!$V$3:$W$633,2,0)),0,VLOOKUP(CONCATENATE($B364,AZ$2,"SINGLE"),'III-SUB'!$V$3:$W$633,2,0))</f>
        <v>0</v>
      </c>
      <c r="BA364" s="11">
        <f>IF(ISNA(VLOOKUP(CONCATENATE($B364,BA$2,"SINGLE"),'III-SUB'!$V$3:$W$633,2,0)),0,VLOOKUP(CONCATENATE($B364,BA$2,"SINGLE"),'III-SUB'!$V$3:$W$633,2,0))</f>
        <v>0</v>
      </c>
      <c r="BB364" s="11">
        <f>IF(ISNA(VLOOKUP(CONCATENATE($B364,BB$2,"SINGLE"),'III-SUB'!$V$3:$W$633,2,0)),0,VLOOKUP(CONCATENATE($B364,BB$2,"SINGLE"),'III-SUB'!$V$3:$W$633,2,0))</f>
        <v>0</v>
      </c>
      <c r="BC364" s="11">
        <f>IF(ISNA(VLOOKUP(CONCATENATE($B364,BC$2,"SINGLE"),'III-SUB'!$V$3:$W$633,2,0)),0,VLOOKUP(CONCATENATE($B364,BC$2,"SINGLE"),'III-SUB'!$V$3:$W$633,2,0))</f>
        <v>0</v>
      </c>
      <c r="BD364" s="54">
        <f>SUM(AQ364:BC364)</f>
        <v>0</v>
      </c>
      <c r="BE364" s="54">
        <f>IF(ISNA(VLOOKUP(CONCATENATE($B364,BE$2,"SINGLE"),VHF!$V$3:$W$627,2,0)),0,VLOOKUP(CONCATENATE($B364,BE$2,"SINGLE"),VHF!$V$3:$W$627,2,0))</f>
        <v>0</v>
      </c>
      <c r="BF364" s="11">
        <f>IF(ISNA(VLOOKUP(CONCATENATE($B364,BF$2,"SINGLE"),UHF!$V$3:$W$612,2,0)),0,VLOOKUP(CONCATENATE($B364,BF$2,"SINGLE"),UHF!$V$3:$W$612,2,0))</f>
        <v>0</v>
      </c>
      <c r="BG364" s="11">
        <f>IF(ISNA(VLOOKUP(CONCATENATE($B364,BG$2,"SINGLE"),UHF!$V$3:$W$612,2,0)),0,VLOOKUP(CONCATENATE($B364,BG$2,"SINGLE"),UHF!$V$3:$W$612,2,0))</f>
        <v>0</v>
      </c>
      <c r="BH364" s="11">
        <f>IF(ISNA(VLOOKUP(CONCATENATE($B364,BH$2,"SINGLE"),UHF!$V$3:$W$612,2,0)),0,VLOOKUP(CONCATENATE($B364,BH$2,"SINGLE"),UHF!$V$3:$W$612,2,0))</f>
        <v>0</v>
      </c>
      <c r="BI364" s="11">
        <f>IF(ISNA(VLOOKUP(CONCATENATE($B364,BI$2,"SINGLE"),UHF!$V$3:$W$612,2,0)),0,VLOOKUP(CONCATENATE($B364,BI$2,"SINGLE"),UHF!$V$3:$W$612,2,0))</f>
        <v>0</v>
      </c>
      <c r="BJ364" s="11">
        <f>IF(ISNA(VLOOKUP(CONCATENATE($B364,BJ$2,"SINGLE"),UHF!$V$3:$W$612,2,0)),0,VLOOKUP(CONCATENATE($B364,BJ$2,"SINGLE"),UHF!$V$3:$W$612,2,0))</f>
        <v>0</v>
      </c>
      <c r="BK364" s="11">
        <f>IF(ISNA(VLOOKUP(CONCATENATE($B364,BK$2,"SINGLE"),UHF!$V$3:$W$612,2,0)),0,VLOOKUP(CONCATENATE($B364,BK$2,"SINGLE"),UHF!$V$3:$W$612,2,0))</f>
        <v>0</v>
      </c>
      <c r="BL364" s="11">
        <f>IF(ISNA(VLOOKUP(CONCATENATE($B364,BL$2,"SINGLE"),UHF!$V$3:$W$612,2,0)),0,VLOOKUP(CONCATENATE($B364,BL$2,"SINGLE"),UHF!$V$3:$W$612,2,0))</f>
        <v>0</v>
      </c>
      <c r="BM364" s="11">
        <f>IF(ISNA(VLOOKUP(CONCATENATE($B364,BM$2,"SINGLE"),UHF!$V$3:$W$612,2,0)),0,VLOOKUP(CONCATENATE($B364,BM$2,"SINGLE"),UHF!$V$3:$W$612,2,0))</f>
        <v>0</v>
      </c>
      <c r="BN364" s="11">
        <f>IF(ISNA(VLOOKUP(CONCATENATE($B364,BN$2,"SINGLE"),UHF!$V$3:$W$612,2,0)),0,VLOOKUP(CONCATENATE($B364,BN$2,"SINGLE"),UHF!$V$3:$W$612,2,0))</f>
        <v>0</v>
      </c>
      <c r="BO364" s="11">
        <f>IF(ISNA(VLOOKUP(CONCATENATE($B364,BO$2,"SINGLE"),UHF!$V$3:$W$612,2,0)),0,VLOOKUP(CONCATENATE($B364,BO$2,"SINGLE"),UHF!$V$3:$W$612,2,0))</f>
        <v>0</v>
      </c>
      <c r="BP364" s="11">
        <f>IF(ISNA(VLOOKUP(CONCATENATE($B364,BP$2,"SINGLE"),UHF!$V$3:$W$612,2,0)),0,VLOOKUP(CONCATENATE($B364,BP$2,"SINGLE"),UHF!$V$3:$W$612,2,0))</f>
        <v>0</v>
      </c>
      <c r="BQ364" s="11">
        <f>IF(ISNA(VLOOKUP(CONCATENATE($B364,BQ$2,"SINGLE"),UHF!$V$3:$W$612,2,0)),0,VLOOKUP(CONCATENATE($B364,BQ$2,"SINGLE"),UHF!$V$3:$W$612,2,0))</f>
        <v>0</v>
      </c>
      <c r="BR364" s="54">
        <f>SUM(BF364:BQ364)</f>
        <v>0</v>
      </c>
      <c r="BS364" s="54">
        <f>IF(ISNA(VLOOKUP(CONCATENATE($B364,BS$2,"SINGLE"),'A1'!$V$3:$W$612,2,0)),0,VLOOKUP(CONCATENATE($B364,BS$2,"SINGLE"),'A1'!$V$3:$W$612,2,0))</f>
        <v>0</v>
      </c>
    </row>
    <row r="365" spans="1:71" x14ac:dyDescent="0.2">
      <c r="A365" s="21" t="str">
        <f t="shared" si="3"/>
        <v>363.</v>
      </c>
      <c r="B365" s="8">
        <f>'Seznam-SO'!A365</f>
        <v>0</v>
      </c>
      <c r="C365" s="11">
        <f>IF(ISNA(VLOOKUP(CONCATENATE($B365,C$2,"SINGLE"),'I-SUB'!$V$3:$W$624,2,0)),0,VLOOKUP(CONCATENATE($B365,C$2,"SINGLE"),'I-SUB'!$V$3:$W$624,2,0))</f>
        <v>0</v>
      </c>
      <c r="D365" s="11">
        <f>IF(ISNA(VLOOKUP(CONCATENATE($B365,D$2,"SINGLE"),'I-SUB'!$V$3:$W$624,2,0)),0,VLOOKUP(CONCATENATE($B365,D$2,"SINGLE"),'I-SUB'!$V$3:$W$624,2,0))</f>
        <v>0</v>
      </c>
      <c r="E365" s="11">
        <f>IF(ISNA(VLOOKUP(CONCATENATE($B365,E$2,"SINGLE"),'I-SUB'!$V$3:$W$624,2,0)),0,VLOOKUP(CONCATENATE($B365,E$2,"SINGLE"),'I-SUB'!$V$3:$W$624,2,0))</f>
        <v>0</v>
      </c>
      <c r="F365" s="11">
        <f>IF(ISNA(VLOOKUP(CONCATENATE($B365,F$2,"SINGLE"),'I-SUB'!$V$3:$W$624,2,0)),0,VLOOKUP(CONCATENATE($B365,F$2,"SINGLE"),'I-SUB'!$V$3:$W$624,2,0))</f>
        <v>0</v>
      </c>
      <c r="G365" s="11">
        <f>IF(ISNA(VLOOKUP(CONCATENATE($B365,G$2,"SINGLE"),'I-SUB'!$V$3:$W$624,2,0)),0,VLOOKUP(CONCATENATE($B365,G$2,"SINGLE"),'I-SUB'!$V$3:$W$624,2,0))</f>
        <v>0</v>
      </c>
      <c r="H365" s="11">
        <f>IF(ISNA(VLOOKUP(CONCATENATE($B365,H$2,"SINGLE"),'I-SUB'!$V$3:$W$624,2,0)),0,VLOOKUP(CONCATENATE($B365,H$2,"SINGLE"),'I-SUB'!$V$3:$W$624,2,0))</f>
        <v>0</v>
      </c>
      <c r="I365" s="11">
        <f>IF(ISNA(VLOOKUP(CONCATENATE($B365,I$2,"SINGLE"),'I-SUB'!$V$3:$W$624,2,0)),0,VLOOKUP(CONCATENATE($B365,I$2,"SINGLE"),'I-SUB'!$V$3:$W$624,2,0))</f>
        <v>0</v>
      </c>
      <c r="J365" s="11">
        <f>IF(ISNA(VLOOKUP(CONCATENATE($B365,J$2,"SINGLE"),'I-SUB'!$V$3:$W$624,2,0)),0,VLOOKUP(CONCATENATE($B365,J$2,"SINGLE"),'I-SUB'!$V$3:$W$624,2,0))</f>
        <v>0</v>
      </c>
      <c r="K365" s="11">
        <f>IF(ISNA(VLOOKUP(CONCATENATE($B365,K$2,"SINGLE"),'I-SUB'!$V$3:$W$624,2,0)),0,VLOOKUP(CONCATENATE($B365,K$2,"SINGLE"),'I-SUB'!$V$3:$W$624,2,0))</f>
        <v>0</v>
      </c>
      <c r="L365" s="11">
        <f>IF(ISNA(VLOOKUP(CONCATENATE($B365,L$2,"SINGLE"),'I-SUB'!$V$3:$W$624,2,0)),0,VLOOKUP(CONCATENATE($B365,L$2,"SINGLE"),'I-SUB'!$V$3:$W$624,2,0))</f>
        <v>0</v>
      </c>
      <c r="M365" s="11">
        <f>IF(ISNA(VLOOKUP(CONCATENATE($B365,M$2,"SINGLE"),'I-SUB'!$V$3:$W$624,2,0)),0,VLOOKUP(CONCATENATE($B365,M$2,"SINGLE"),'I-SUB'!$V$3:$W$624,2,0))</f>
        <v>0</v>
      </c>
      <c r="N365" s="11">
        <f>IF(ISNA(VLOOKUP(CONCATENATE($B365,N$2,"SINGLE"),'I-SUB'!$V$3:$W$624,2,0)),0,VLOOKUP(CONCATENATE($B365,N$2,"SINGLE"),'I-SUB'!$V$3:$W$624,2,0))</f>
        <v>0</v>
      </c>
      <c r="O365" s="11">
        <f>IF(ISNA(VLOOKUP(CONCATENATE($B365,O$2,"SINGLE"),'I-SUB'!$V$3:$W$624,2,0)),0,VLOOKUP(CONCATENATE($B365,O$2,"SINGLE"),'I-SUB'!$V$3:$W$624,2,0))</f>
        <v>0</v>
      </c>
      <c r="P365" s="54">
        <f>SUM(C365:O365)</f>
        <v>0</v>
      </c>
      <c r="Q365" s="11">
        <f>IF(ISNA(VLOOKUP(CONCATENATE($B365,Q$2,"SINGLE"),'II-SUB'!$V$3:$W$630,2,0)),0,VLOOKUP(CONCATENATE($B365,Q$2,"SINGLE"),'II-SUB'!$V$3:$W$630,2,0))</f>
        <v>0</v>
      </c>
      <c r="R365" s="11">
        <f>IF(ISNA(VLOOKUP(CONCATENATE($B365,R$2,"SINGLE"),'II-SUB'!$V$3:$W$630,2,0)),0,VLOOKUP(CONCATENATE($B365,R$2,"SINGLE"),'II-SUB'!$V$3:$W$630,2,0))</f>
        <v>0</v>
      </c>
      <c r="S365" s="11">
        <f>IF(ISNA(VLOOKUP(CONCATENATE($B365,S$2,"SINGLE"),'II-SUB'!$V$3:$W$630,2,0)),0,VLOOKUP(CONCATENATE($B365,S$2,"SINGLE"),'II-SUB'!$V$3:$W$630,2,0))</f>
        <v>0</v>
      </c>
      <c r="T365" s="11">
        <f>IF(ISNA(VLOOKUP(CONCATENATE($B365,T$2,"SINGLE"),'II-SUB'!$V$3:$W$630,2,0)),0,VLOOKUP(CONCATENATE($B365,T$2,"SINGLE"),'II-SUB'!$V$3:$W$630,2,0))</f>
        <v>0</v>
      </c>
      <c r="U365" s="11">
        <f>IF(ISNA(VLOOKUP(CONCATENATE($B365,U$2,"SINGLE"),'II-SUB'!$V$3:$W$630,2,0)),0,VLOOKUP(CONCATENATE($B365,U$2,"SINGLE"),'II-SUB'!$V$3:$W$630,2,0))</f>
        <v>0</v>
      </c>
      <c r="V365" s="11">
        <f>IF(ISNA(VLOOKUP(CONCATENATE($B365,V$2,"SINGLE"),'II-SUB'!$V$3:$W$630,2,0)),0,VLOOKUP(CONCATENATE($B365,V$2,"SINGLE"),'II-SUB'!$V$3:$W$630,2,0))</f>
        <v>0</v>
      </c>
      <c r="W365" s="11">
        <f>IF(ISNA(VLOOKUP(CONCATENATE($B365,W$2,"SINGLE"),'II-SUB'!$V$3:$W$630,2,0)),0,VLOOKUP(CONCATENATE($B365,W$2,"SINGLE"),'II-SUB'!$V$3:$W$630,2,0))</f>
        <v>0</v>
      </c>
      <c r="X365" s="11">
        <f>IF(ISNA(VLOOKUP(CONCATENATE($B365,X$2,"SINGLE"),'II-SUB'!$V$3:$W$630,2,0)),0,VLOOKUP(CONCATENATE($B365,X$2,"SINGLE"),'II-SUB'!$V$3:$W$630,2,0))</f>
        <v>0</v>
      </c>
      <c r="Y365" s="11">
        <f>IF(ISNA(VLOOKUP(CONCATENATE($B365,Y$2,"SINGLE"),'II-SUB'!$V$3:$W$630,2,0)),0,VLOOKUP(CONCATENATE($B365,Y$2,"SINGLE"),'II-SUB'!$V$3:$W$630,2,0))</f>
        <v>0</v>
      </c>
      <c r="Z365" s="11">
        <f>IF(ISNA(VLOOKUP(CONCATENATE($B365,Z$2,"SINGLE"),'II-SUB'!$V$3:$W$630,2,0)),0,VLOOKUP(CONCATENATE($B365,Z$2,"SINGLE"),'II-SUB'!$V$3:$W$630,2,0))</f>
        <v>0</v>
      </c>
      <c r="AA365" s="11">
        <f>IF(ISNA(VLOOKUP(CONCATENATE($B365,AA$2,"SINGLE"),'II-SUB'!$V$3:$W$630,2,0)),0,VLOOKUP(CONCATENATE($B365,AA$2,"SINGLE"),'II-SUB'!$V$3:$W$630,2,0))</f>
        <v>0</v>
      </c>
      <c r="AB365" s="11">
        <f>IF(ISNA(VLOOKUP(CONCATENATE($B365,AB$2,"SINGLE"),'II-SUB'!$V$3:$W$630,2,0)),0,VLOOKUP(CONCATENATE($B365,AB$2,"SINGLE"),'II-SUB'!$V$3:$W$630,2,0))</f>
        <v>0</v>
      </c>
      <c r="AC365" s="11">
        <f>IF(ISNA(VLOOKUP(CONCATENATE($B365,AC$2,"SINGLE"),'II-SUB'!$V$3:$W$630,2,0)),0,VLOOKUP(CONCATENATE($B365,AC$2,"SINGLE"),'II-SUB'!$V$3:$W$630,2,0))</f>
        <v>0</v>
      </c>
      <c r="AD365" s="54">
        <f>SUM(Q365:AC365)</f>
        <v>0</v>
      </c>
      <c r="AE365" s="11">
        <f>IF(ISNA(VLOOKUP(CONCATENATE($B365,AE$2,"SINGLE"),MW!$V$3:$W$600,2,0)),0,VLOOKUP(CONCATENATE($B365,AE$2,"SINGLE"),MW!$V$3:$W$600,2,0))</f>
        <v>0</v>
      </c>
      <c r="AF365" s="11">
        <f>IF(ISNA(VLOOKUP(CONCATENATE($B365,AF$2,"SINGLE"),MW!$V$3:$W$600,2,0)),0,VLOOKUP(CONCATENATE($B365,AF$2,"SINGLE"),MW!$V$3:$W$600,2,0))</f>
        <v>0</v>
      </c>
      <c r="AG365" s="11">
        <f>IF(ISNA(VLOOKUP(CONCATENATE($B365,AG$2,"SINGLE"),MW!$V$3:$W$600,2,0)),0,VLOOKUP(CONCATENATE($B365,AG$2,"SINGLE"),MW!$V$3:$W$600,2,0))</f>
        <v>0</v>
      </c>
      <c r="AH365" s="11">
        <f>IF(ISNA(VLOOKUP(CONCATENATE($B365,AH$2,"SINGLE"),MW!$V$3:$W$600,2,0)),0,VLOOKUP(CONCATENATE($B365,AH$2,"SINGLE"),MW!$V$3:$W$600,2,0))</f>
        <v>0</v>
      </c>
      <c r="AI365" s="11">
        <f>IF(ISNA(VLOOKUP(CONCATENATE($B365,AI$2,"SINGLE"),MW!$V$3:$W$600,2,0)),0,VLOOKUP(CONCATENATE($B365,AI$2,"SINGLE"),MW!$V$3:$W$600,2,0))</f>
        <v>0</v>
      </c>
      <c r="AJ365" s="11">
        <f>IF(ISNA(VLOOKUP(CONCATENATE($B365,AJ$2,"SINGLE"),MW!$V$3:$W$600,2,0)),0,VLOOKUP(CONCATENATE($B365,AJ$2,"SINGLE"),MW!$V$3:$W$600,2,0))</f>
        <v>0</v>
      </c>
      <c r="AK365" s="11">
        <f>IF(ISNA(VLOOKUP(CONCATENATE($B365,AK$2,"SINGLE"),MW!$V$3:$W$600,2,0)),0,VLOOKUP(CONCATENATE($B365,AK$2,"SINGLE"),MW!$V$3:$W$600,2,0))</f>
        <v>0</v>
      </c>
      <c r="AL365" s="11">
        <f>IF(ISNA(VLOOKUP(CONCATENATE($B365,AL$2,"SINGLE"),MW!$V$3:$W$600,2,0)),0,VLOOKUP(CONCATENATE($B365,AL$2,"SINGLE"),MW!$V$3:$W$600,2,0))</f>
        <v>0</v>
      </c>
      <c r="AM365" s="11">
        <f>IF(ISNA(VLOOKUP(CONCATENATE($B365,AM$2,"SINGLE"),MW!$V$3:$W$600,2,0)),0,VLOOKUP(CONCATENATE($B365,AM$2,"SINGLE"),MW!$V$3:$W$600,2,0))</f>
        <v>0</v>
      </c>
      <c r="AN365" s="11">
        <f>IF(ISNA(VLOOKUP(CONCATENATE($B365,AN$2,"SINGLE"),MW!$V$3:$W$600,2,0)),0,VLOOKUP(CONCATENATE($B365,AN$2,"SINGLE"),MW!$V$3:$W$600,2,0))</f>
        <v>0</v>
      </c>
      <c r="AO365" s="11">
        <f>IF(ISNA(VLOOKUP(CONCATENATE($B365,AO$2,"SINGLE"),MW!$V$3:$W$600,2,0)),0,VLOOKUP(CONCATENATE($B365,AO$2,"SINGLE"),MW!$V$3:$W$600,2,0))</f>
        <v>0</v>
      </c>
      <c r="AP365" s="54">
        <f>SUM(AE365:AO365)</f>
        <v>0</v>
      </c>
      <c r="AQ365" s="11">
        <f>IF(ISNA(VLOOKUP(CONCATENATE($B365,AQ$2,"SINGLE"),'III-SUB'!$V$3:$W$633,2,0)),0,VLOOKUP(CONCATENATE($B365,AQ$2,"SINGLE"),'III-SUB'!$V$3:$W$633,2,0))</f>
        <v>0</v>
      </c>
      <c r="AR365" s="11">
        <f>IF(ISNA(VLOOKUP(CONCATENATE($B365,AR$2,"SINGLE"),'III-SUB'!$V$3:$W$633,2,0)),0,VLOOKUP(CONCATENATE($B365,AR$2,"SINGLE"),'III-SUB'!$V$3:$W$633,2,0))</f>
        <v>0</v>
      </c>
      <c r="AS365" s="11">
        <f>IF(ISNA(VLOOKUP(CONCATENATE($B365,AS$2,"SINGLE"),'III-SUB'!$V$3:$W$633,2,0)),0,VLOOKUP(CONCATENATE($B365,AS$2,"SINGLE"),'III-SUB'!$V$3:$W$633,2,0))</f>
        <v>0</v>
      </c>
      <c r="AT365" s="11">
        <f>IF(ISNA(VLOOKUP(CONCATENATE($B365,AT$2,"SINGLE"),'III-SUB'!$V$3:$W$633,2,0)),0,VLOOKUP(CONCATENATE($B365,AT$2,"SINGLE"),'III-SUB'!$V$3:$W$633,2,0))</f>
        <v>0</v>
      </c>
      <c r="AU365" s="11">
        <f>IF(ISNA(VLOOKUP(CONCATENATE($B365,AU$2,"SINGLE"),'III-SUB'!$V$3:$W$633,2,0)),0,VLOOKUP(CONCATENATE($B365,AU$2,"SINGLE"),'III-SUB'!$V$3:$W$633,2,0))</f>
        <v>0</v>
      </c>
      <c r="AV365" s="11">
        <f>IF(ISNA(VLOOKUP(CONCATENATE($B365,AV$2,"SINGLE"),'III-SUB'!$V$3:$W$633,2,0)),0,VLOOKUP(CONCATENATE($B365,AV$2,"SINGLE"),'III-SUB'!$V$3:$W$633,2,0))</f>
        <v>0</v>
      </c>
      <c r="AW365" s="11">
        <f>IF(ISNA(VLOOKUP(CONCATENATE($B365,AW$2,"SINGLE"),'III-SUB'!$V$3:$W$633,2,0)),0,VLOOKUP(CONCATENATE($B365,AW$2,"SINGLE"),'III-SUB'!$V$3:$W$633,2,0))</f>
        <v>0</v>
      </c>
      <c r="AX365" s="11">
        <f>IF(ISNA(VLOOKUP(CONCATENATE($B365,AX$2,"SINGLE"),'III-SUB'!$V$3:$W$633,2,0)),0,VLOOKUP(CONCATENATE($B365,AX$2,"SINGLE"),'III-SUB'!$V$3:$W$633,2,0))</f>
        <v>0</v>
      </c>
      <c r="AY365" s="11">
        <f>IF(ISNA(VLOOKUP(CONCATENATE($B365,AY$2,"SINGLE"),'III-SUB'!$V$3:$W$633,2,0)),0,VLOOKUP(CONCATENATE($B365,AY$2,"SINGLE"),'III-SUB'!$V$3:$W$633,2,0))</f>
        <v>0</v>
      </c>
      <c r="AZ365" s="11">
        <f>IF(ISNA(VLOOKUP(CONCATENATE($B365,AZ$2,"SINGLE"),'III-SUB'!$V$3:$W$633,2,0)),0,VLOOKUP(CONCATENATE($B365,AZ$2,"SINGLE"),'III-SUB'!$V$3:$W$633,2,0))</f>
        <v>0</v>
      </c>
      <c r="BA365" s="11">
        <f>IF(ISNA(VLOOKUP(CONCATENATE($B365,BA$2,"SINGLE"),'III-SUB'!$V$3:$W$633,2,0)),0,VLOOKUP(CONCATENATE($B365,BA$2,"SINGLE"),'III-SUB'!$V$3:$W$633,2,0))</f>
        <v>0</v>
      </c>
      <c r="BB365" s="11">
        <f>IF(ISNA(VLOOKUP(CONCATENATE($B365,BB$2,"SINGLE"),'III-SUB'!$V$3:$W$633,2,0)),0,VLOOKUP(CONCATENATE($B365,BB$2,"SINGLE"),'III-SUB'!$V$3:$W$633,2,0))</f>
        <v>0</v>
      </c>
      <c r="BC365" s="11">
        <f>IF(ISNA(VLOOKUP(CONCATENATE($B365,BC$2,"SINGLE"),'III-SUB'!$V$3:$W$633,2,0)),0,VLOOKUP(CONCATENATE($B365,BC$2,"SINGLE"),'III-SUB'!$V$3:$W$633,2,0))</f>
        <v>0</v>
      </c>
      <c r="BD365" s="54">
        <f>SUM(AQ365:BC365)</f>
        <v>0</v>
      </c>
      <c r="BE365" s="54">
        <f>IF(ISNA(VLOOKUP(CONCATENATE($B365,BE$2,"SINGLE"),VHF!$V$3:$W$627,2,0)),0,VLOOKUP(CONCATENATE($B365,BE$2,"SINGLE"),VHF!$V$3:$W$627,2,0))</f>
        <v>0</v>
      </c>
      <c r="BF365" s="11">
        <f>IF(ISNA(VLOOKUP(CONCATENATE($B365,BF$2,"SINGLE"),UHF!$V$3:$W$612,2,0)),0,VLOOKUP(CONCATENATE($B365,BF$2,"SINGLE"),UHF!$V$3:$W$612,2,0))</f>
        <v>0</v>
      </c>
      <c r="BG365" s="11">
        <f>IF(ISNA(VLOOKUP(CONCATENATE($B365,BG$2,"SINGLE"),UHF!$V$3:$W$612,2,0)),0,VLOOKUP(CONCATENATE($B365,BG$2,"SINGLE"),UHF!$V$3:$W$612,2,0))</f>
        <v>0</v>
      </c>
      <c r="BH365" s="11">
        <f>IF(ISNA(VLOOKUP(CONCATENATE($B365,BH$2,"SINGLE"),UHF!$V$3:$W$612,2,0)),0,VLOOKUP(CONCATENATE($B365,BH$2,"SINGLE"),UHF!$V$3:$W$612,2,0))</f>
        <v>0</v>
      </c>
      <c r="BI365" s="11">
        <f>IF(ISNA(VLOOKUP(CONCATENATE($B365,BI$2,"SINGLE"),UHF!$V$3:$W$612,2,0)),0,VLOOKUP(CONCATENATE($B365,BI$2,"SINGLE"),UHF!$V$3:$W$612,2,0))</f>
        <v>0</v>
      </c>
      <c r="BJ365" s="11">
        <f>IF(ISNA(VLOOKUP(CONCATENATE($B365,BJ$2,"SINGLE"),UHF!$V$3:$W$612,2,0)),0,VLOOKUP(CONCATENATE($B365,BJ$2,"SINGLE"),UHF!$V$3:$W$612,2,0))</f>
        <v>0</v>
      </c>
      <c r="BK365" s="11">
        <f>IF(ISNA(VLOOKUP(CONCATENATE($B365,BK$2,"SINGLE"),UHF!$V$3:$W$612,2,0)),0,VLOOKUP(CONCATENATE($B365,BK$2,"SINGLE"),UHF!$V$3:$W$612,2,0))</f>
        <v>0</v>
      </c>
      <c r="BL365" s="11">
        <f>IF(ISNA(VLOOKUP(CONCATENATE($B365,BL$2,"SINGLE"),UHF!$V$3:$W$612,2,0)),0,VLOOKUP(CONCATENATE($B365,BL$2,"SINGLE"),UHF!$V$3:$W$612,2,0))</f>
        <v>0</v>
      </c>
      <c r="BM365" s="11">
        <f>IF(ISNA(VLOOKUP(CONCATENATE($B365,BM$2,"SINGLE"),UHF!$V$3:$W$612,2,0)),0,VLOOKUP(CONCATENATE($B365,BM$2,"SINGLE"),UHF!$V$3:$W$612,2,0))</f>
        <v>0</v>
      </c>
      <c r="BN365" s="11">
        <f>IF(ISNA(VLOOKUP(CONCATENATE($B365,BN$2,"SINGLE"),UHF!$V$3:$W$612,2,0)),0,VLOOKUP(CONCATENATE($B365,BN$2,"SINGLE"),UHF!$V$3:$W$612,2,0))</f>
        <v>0</v>
      </c>
      <c r="BO365" s="11">
        <f>IF(ISNA(VLOOKUP(CONCATENATE($B365,BO$2,"SINGLE"),UHF!$V$3:$W$612,2,0)),0,VLOOKUP(CONCATENATE($B365,BO$2,"SINGLE"),UHF!$V$3:$W$612,2,0))</f>
        <v>0</v>
      </c>
      <c r="BP365" s="11">
        <f>IF(ISNA(VLOOKUP(CONCATENATE($B365,BP$2,"SINGLE"),UHF!$V$3:$W$612,2,0)),0,VLOOKUP(CONCATENATE($B365,BP$2,"SINGLE"),UHF!$V$3:$W$612,2,0))</f>
        <v>0</v>
      </c>
      <c r="BQ365" s="11">
        <f>IF(ISNA(VLOOKUP(CONCATENATE($B365,BQ$2,"SINGLE"),UHF!$V$3:$W$612,2,0)),0,VLOOKUP(CONCATENATE($B365,BQ$2,"SINGLE"),UHF!$V$3:$W$612,2,0))</f>
        <v>0</v>
      </c>
      <c r="BR365" s="54">
        <f>SUM(BF365:BQ365)</f>
        <v>0</v>
      </c>
      <c r="BS365" s="54">
        <f>IF(ISNA(VLOOKUP(CONCATENATE($B365,BS$2,"SINGLE"),'A1'!$V$3:$W$612,2,0)),0,VLOOKUP(CONCATENATE($B365,BS$2,"SINGLE"),'A1'!$V$3:$W$612,2,0))</f>
        <v>0</v>
      </c>
    </row>
    <row r="366" spans="1:71" x14ac:dyDescent="0.2">
      <c r="A366" s="21" t="str">
        <f t="shared" si="3"/>
        <v>364.</v>
      </c>
      <c r="B366" s="8">
        <f>'Seznam-SO'!A366</f>
        <v>0</v>
      </c>
      <c r="C366" s="11">
        <f>IF(ISNA(VLOOKUP(CONCATENATE($B366,C$2,"SINGLE"),'I-SUB'!$V$3:$W$624,2,0)),0,VLOOKUP(CONCATENATE($B366,C$2,"SINGLE"),'I-SUB'!$V$3:$W$624,2,0))</f>
        <v>0</v>
      </c>
      <c r="D366" s="11">
        <f>IF(ISNA(VLOOKUP(CONCATENATE($B366,D$2,"SINGLE"),'I-SUB'!$V$3:$W$624,2,0)),0,VLOOKUP(CONCATENATE($B366,D$2,"SINGLE"),'I-SUB'!$V$3:$W$624,2,0))</f>
        <v>0</v>
      </c>
      <c r="E366" s="11">
        <f>IF(ISNA(VLOOKUP(CONCATENATE($B366,E$2,"SINGLE"),'I-SUB'!$V$3:$W$624,2,0)),0,VLOOKUP(CONCATENATE($B366,E$2,"SINGLE"),'I-SUB'!$V$3:$W$624,2,0))</f>
        <v>0</v>
      </c>
      <c r="F366" s="11">
        <f>IF(ISNA(VLOOKUP(CONCATENATE($B366,F$2,"SINGLE"),'I-SUB'!$V$3:$W$624,2,0)),0,VLOOKUP(CONCATENATE($B366,F$2,"SINGLE"),'I-SUB'!$V$3:$W$624,2,0))</f>
        <v>0</v>
      </c>
      <c r="G366" s="11">
        <f>IF(ISNA(VLOOKUP(CONCATENATE($B366,G$2,"SINGLE"),'I-SUB'!$V$3:$W$624,2,0)),0,VLOOKUP(CONCATENATE($B366,G$2,"SINGLE"),'I-SUB'!$V$3:$W$624,2,0))</f>
        <v>0</v>
      </c>
      <c r="H366" s="11">
        <f>IF(ISNA(VLOOKUP(CONCATENATE($B366,H$2,"SINGLE"),'I-SUB'!$V$3:$W$624,2,0)),0,VLOOKUP(CONCATENATE($B366,H$2,"SINGLE"),'I-SUB'!$V$3:$W$624,2,0))</f>
        <v>0</v>
      </c>
      <c r="I366" s="11">
        <f>IF(ISNA(VLOOKUP(CONCATENATE($B366,I$2,"SINGLE"),'I-SUB'!$V$3:$W$624,2,0)),0,VLOOKUP(CONCATENATE($B366,I$2,"SINGLE"),'I-SUB'!$V$3:$W$624,2,0))</f>
        <v>0</v>
      </c>
      <c r="J366" s="11">
        <f>IF(ISNA(VLOOKUP(CONCATENATE($B366,J$2,"SINGLE"),'I-SUB'!$V$3:$W$624,2,0)),0,VLOOKUP(CONCATENATE($B366,J$2,"SINGLE"),'I-SUB'!$V$3:$W$624,2,0))</f>
        <v>0</v>
      </c>
      <c r="K366" s="11">
        <f>IF(ISNA(VLOOKUP(CONCATENATE($B366,K$2,"SINGLE"),'I-SUB'!$V$3:$W$624,2,0)),0,VLOOKUP(CONCATENATE($B366,K$2,"SINGLE"),'I-SUB'!$V$3:$W$624,2,0))</f>
        <v>0</v>
      </c>
      <c r="L366" s="11">
        <f>IF(ISNA(VLOOKUP(CONCATENATE($B366,L$2,"SINGLE"),'I-SUB'!$V$3:$W$624,2,0)),0,VLOOKUP(CONCATENATE($B366,L$2,"SINGLE"),'I-SUB'!$V$3:$W$624,2,0))</f>
        <v>0</v>
      </c>
      <c r="M366" s="11">
        <f>IF(ISNA(VLOOKUP(CONCATENATE($B366,M$2,"SINGLE"),'I-SUB'!$V$3:$W$624,2,0)),0,VLOOKUP(CONCATENATE($B366,M$2,"SINGLE"),'I-SUB'!$V$3:$W$624,2,0))</f>
        <v>0</v>
      </c>
      <c r="N366" s="11">
        <f>IF(ISNA(VLOOKUP(CONCATENATE($B366,N$2,"SINGLE"),'I-SUB'!$V$3:$W$624,2,0)),0,VLOOKUP(CONCATENATE($B366,N$2,"SINGLE"),'I-SUB'!$V$3:$W$624,2,0))</f>
        <v>0</v>
      </c>
      <c r="O366" s="11">
        <f>IF(ISNA(VLOOKUP(CONCATENATE($B366,O$2,"SINGLE"),'I-SUB'!$V$3:$W$624,2,0)),0,VLOOKUP(CONCATENATE($B366,O$2,"SINGLE"),'I-SUB'!$V$3:$W$624,2,0))</f>
        <v>0</v>
      </c>
      <c r="P366" s="54">
        <f>SUM(C366:O366)</f>
        <v>0</v>
      </c>
      <c r="Q366" s="11">
        <f>IF(ISNA(VLOOKUP(CONCATENATE($B366,Q$2,"SINGLE"),'II-SUB'!$V$3:$W$630,2,0)),0,VLOOKUP(CONCATENATE($B366,Q$2,"SINGLE"),'II-SUB'!$V$3:$W$630,2,0))</f>
        <v>0</v>
      </c>
      <c r="R366" s="11">
        <f>IF(ISNA(VLOOKUP(CONCATENATE($B366,R$2,"SINGLE"),'II-SUB'!$V$3:$W$630,2,0)),0,VLOOKUP(CONCATENATE($B366,R$2,"SINGLE"),'II-SUB'!$V$3:$W$630,2,0))</f>
        <v>0</v>
      </c>
      <c r="S366" s="11">
        <f>IF(ISNA(VLOOKUP(CONCATENATE($B366,S$2,"SINGLE"),'II-SUB'!$V$3:$W$630,2,0)),0,VLOOKUP(CONCATENATE($B366,S$2,"SINGLE"),'II-SUB'!$V$3:$W$630,2,0))</f>
        <v>0</v>
      </c>
      <c r="T366" s="11">
        <f>IF(ISNA(VLOOKUP(CONCATENATE($B366,T$2,"SINGLE"),'II-SUB'!$V$3:$W$630,2,0)),0,VLOOKUP(CONCATENATE($B366,T$2,"SINGLE"),'II-SUB'!$V$3:$W$630,2,0))</f>
        <v>0</v>
      </c>
      <c r="U366" s="11">
        <f>IF(ISNA(VLOOKUP(CONCATENATE($B366,U$2,"SINGLE"),'II-SUB'!$V$3:$W$630,2,0)),0,VLOOKUP(CONCATENATE($B366,U$2,"SINGLE"),'II-SUB'!$V$3:$W$630,2,0))</f>
        <v>0</v>
      </c>
      <c r="V366" s="11">
        <f>IF(ISNA(VLOOKUP(CONCATENATE($B366,V$2,"SINGLE"),'II-SUB'!$V$3:$W$630,2,0)),0,VLOOKUP(CONCATENATE($B366,V$2,"SINGLE"),'II-SUB'!$V$3:$W$630,2,0))</f>
        <v>0</v>
      </c>
      <c r="W366" s="11">
        <f>IF(ISNA(VLOOKUP(CONCATENATE($B366,W$2,"SINGLE"),'II-SUB'!$V$3:$W$630,2,0)),0,VLOOKUP(CONCATENATE($B366,W$2,"SINGLE"),'II-SUB'!$V$3:$W$630,2,0))</f>
        <v>0</v>
      </c>
      <c r="X366" s="11">
        <f>IF(ISNA(VLOOKUP(CONCATENATE($B366,X$2,"SINGLE"),'II-SUB'!$V$3:$W$630,2,0)),0,VLOOKUP(CONCATENATE($B366,X$2,"SINGLE"),'II-SUB'!$V$3:$W$630,2,0))</f>
        <v>0</v>
      </c>
      <c r="Y366" s="11">
        <f>IF(ISNA(VLOOKUP(CONCATENATE($B366,Y$2,"SINGLE"),'II-SUB'!$V$3:$W$630,2,0)),0,VLOOKUP(CONCATENATE($B366,Y$2,"SINGLE"),'II-SUB'!$V$3:$W$630,2,0))</f>
        <v>0</v>
      </c>
      <c r="Z366" s="11">
        <f>IF(ISNA(VLOOKUP(CONCATENATE($B366,Z$2,"SINGLE"),'II-SUB'!$V$3:$W$630,2,0)),0,VLOOKUP(CONCATENATE($B366,Z$2,"SINGLE"),'II-SUB'!$V$3:$W$630,2,0))</f>
        <v>0</v>
      </c>
      <c r="AA366" s="11">
        <f>IF(ISNA(VLOOKUP(CONCATENATE($B366,AA$2,"SINGLE"),'II-SUB'!$V$3:$W$630,2,0)),0,VLOOKUP(CONCATENATE($B366,AA$2,"SINGLE"),'II-SUB'!$V$3:$W$630,2,0))</f>
        <v>0</v>
      </c>
      <c r="AB366" s="11">
        <f>IF(ISNA(VLOOKUP(CONCATENATE($B366,AB$2,"SINGLE"),'II-SUB'!$V$3:$W$630,2,0)),0,VLOOKUP(CONCATENATE($B366,AB$2,"SINGLE"),'II-SUB'!$V$3:$W$630,2,0))</f>
        <v>0</v>
      </c>
      <c r="AC366" s="11">
        <f>IF(ISNA(VLOOKUP(CONCATENATE($B366,AC$2,"SINGLE"),'II-SUB'!$V$3:$W$630,2,0)),0,VLOOKUP(CONCATENATE($B366,AC$2,"SINGLE"),'II-SUB'!$V$3:$W$630,2,0))</f>
        <v>0</v>
      </c>
      <c r="AD366" s="54">
        <f>SUM(Q366:AC366)</f>
        <v>0</v>
      </c>
      <c r="AE366" s="11">
        <f>IF(ISNA(VLOOKUP(CONCATENATE($B366,AE$2,"SINGLE"),MW!$V$3:$W$600,2,0)),0,VLOOKUP(CONCATENATE($B366,AE$2,"SINGLE"),MW!$V$3:$W$600,2,0))</f>
        <v>0</v>
      </c>
      <c r="AF366" s="11">
        <f>IF(ISNA(VLOOKUP(CONCATENATE($B366,AF$2,"SINGLE"),MW!$V$3:$W$600,2,0)),0,VLOOKUP(CONCATENATE($B366,AF$2,"SINGLE"),MW!$V$3:$W$600,2,0))</f>
        <v>0</v>
      </c>
      <c r="AG366" s="11">
        <f>IF(ISNA(VLOOKUP(CONCATENATE($B366,AG$2,"SINGLE"),MW!$V$3:$W$600,2,0)),0,VLOOKUP(CONCATENATE($B366,AG$2,"SINGLE"),MW!$V$3:$W$600,2,0))</f>
        <v>0</v>
      </c>
      <c r="AH366" s="11">
        <f>IF(ISNA(VLOOKUP(CONCATENATE($B366,AH$2,"SINGLE"),MW!$V$3:$W$600,2,0)),0,VLOOKUP(CONCATENATE($B366,AH$2,"SINGLE"),MW!$V$3:$W$600,2,0))</f>
        <v>0</v>
      </c>
      <c r="AI366" s="11">
        <f>IF(ISNA(VLOOKUP(CONCATENATE($B366,AI$2,"SINGLE"),MW!$V$3:$W$600,2,0)),0,VLOOKUP(CONCATENATE($B366,AI$2,"SINGLE"),MW!$V$3:$W$600,2,0))</f>
        <v>0</v>
      </c>
      <c r="AJ366" s="11">
        <f>IF(ISNA(VLOOKUP(CONCATENATE($B366,AJ$2,"SINGLE"),MW!$V$3:$W$600,2,0)),0,VLOOKUP(CONCATENATE($B366,AJ$2,"SINGLE"),MW!$V$3:$W$600,2,0))</f>
        <v>0</v>
      </c>
      <c r="AK366" s="11">
        <f>IF(ISNA(VLOOKUP(CONCATENATE($B366,AK$2,"SINGLE"),MW!$V$3:$W$600,2,0)),0,VLOOKUP(CONCATENATE($B366,AK$2,"SINGLE"),MW!$V$3:$W$600,2,0))</f>
        <v>0</v>
      </c>
      <c r="AL366" s="11">
        <f>IF(ISNA(VLOOKUP(CONCATENATE($B366,AL$2,"SINGLE"),MW!$V$3:$W$600,2,0)),0,VLOOKUP(CONCATENATE($B366,AL$2,"SINGLE"),MW!$V$3:$W$600,2,0))</f>
        <v>0</v>
      </c>
      <c r="AM366" s="11">
        <f>IF(ISNA(VLOOKUP(CONCATENATE($B366,AM$2,"SINGLE"),MW!$V$3:$W$600,2,0)),0,VLOOKUP(CONCATENATE($B366,AM$2,"SINGLE"),MW!$V$3:$W$600,2,0))</f>
        <v>0</v>
      </c>
      <c r="AN366" s="11">
        <f>IF(ISNA(VLOOKUP(CONCATENATE($B366,AN$2,"SINGLE"),MW!$V$3:$W$600,2,0)),0,VLOOKUP(CONCATENATE($B366,AN$2,"SINGLE"),MW!$V$3:$W$600,2,0))</f>
        <v>0</v>
      </c>
      <c r="AO366" s="11">
        <f>IF(ISNA(VLOOKUP(CONCATENATE($B366,AO$2,"SINGLE"),MW!$V$3:$W$600,2,0)),0,VLOOKUP(CONCATENATE($B366,AO$2,"SINGLE"),MW!$V$3:$W$600,2,0))</f>
        <v>0</v>
      </c>
      <c r="AP366" s="54">
        <f>SUM(AE366:AO366)</f>
        <v>0</v>
      </c>
      <c r="AQ366" s="11">
        <f>IF(ISNA(VLOOKUP(CONCATENATE($B366,AQ$2,"SINGLE"),'III-SUB'!$V$3:$W$633,2,0)),0,VLOOKUP(CONCATENATE($B366,AQ$2,"SINGLE"),'III-SUB'!$V$3:$W$633,2,0))</f>
        <v>0</v>
      </c>
      <c r="AR366" s="11">
        <f>IF(ISNA(VLOOKUP(CONCATENATE($B366,AR$2,"SINGLE"),'III-SUB'!$V$3:$W$633,2,0)),0,VLOOKUP(CONCATENATE($B366,AR$2,"SINGLE"),'III-SUB'!$V$3:$W$633,2,0))</f>
        <v>0</v>
      </c>
      <c r="AS366" s="11">
        <f>IF(ISNA(VLOOKUP(CONCATENATE($B366,AS$2,"SINGLE"),'III-SUB'!$V$3:$W$633,2,0)),0,VLOOKUP(CONCATENATE($B366,AS$2,"SINGLE"),'III-SUB'!$V$3:$W$633,2,0))</f>
        <v>0</v>
      </c>
      <c r="AT366" s="11">
        <f>IF(ISNA(VLOOKUP(CONCATENATE($B366,AT$2,"SINGLE"),'III-SUB'!$V$3:$W$633,2,0)),0,VLOOKUP(CONCATENATE($B366,AT$2,"SINGLE"),'III-SUB'!$V$3:$W$633,2,0))</f>
        <v>0</v>
      </c>
      <c r="AU366" s="11">
        <f>IF(ISNA(VLOOKUP(CONCATENATE($B366,AU$2,"SINGLE"),'III-SUB'!$V$3:$W$633,2,0)),0,VLOOKUP(CONCATENATE($B366,AU$2,"SINGLE"),'III-SUB'!$V$3:$W$633,2,0))</f>
        <v>0</v>
      </c>
      <c r="AV366" s="11">
        <f>IF(ISNA(VLOOKUP(CONCATENATE($B366,AV$2,"SINGLE"),'III-SUB'!$V$3:$W$633,2,0)),0,VLOOKUP(CONCATENATE($B366,AV$2,"SINGLE"),'III-SUB'!$V$3:$W$633,2,0))</f>
        <v>0</v>
      </c>
      <c r="AW366" s="11">
        <f>IF(ISNA(VLOOKUP(CONCATENATE($B366,AW$2,"SINGLE"),'III-SUB'!$V$3:$W$633,2,0)),0,VLOOKUP(CONCATENATE($B366,AW$2,"SINGLE"),'III-SUB'!$V$3:$W$633,2,0))</f>
        <v>0</v>
      </c>
      <c r="AX366" s="11">
        <f>IF(ISNA(VLOOKUP(CONCATENATE($B366,AX$2,"SINGLE"),'III-SUB'!$V$3:$W$633,2,0)),0,VLOOKUP(CONCATENATE($B366,AX$2,"SINGLE"),'III-SUB'!$V$3:$W$633,2,0))</f>
        <v>0</v>
      </c>
      <c r="AY366" s="11">
        <f>IF(ISNA(VLOOKUP(CONCATENATE($B366,AY$2,"SINGLE"),'III-SUB'!$V$3:$W$633,2,0)),0,VLOOKUP(CONCATENATE($B366,AY$2,"SINGLE"),'III-SUB'!$V$3:$W$633,2,0))</f>
        <v>0</v>
      </c>
      <c r="AZ366" s="11">
        <f>IF(ISNA(VLOOKUP(CONCATENATE($B366,AZ$2,"SINGLE"),'III-SUB'!$V$3:$W$633,2,0)),0,VLOOKUP(CONCATENATE($B366,AZ$2,"SINGLE"),'III-SUB'!$V$3:$W$633,2,0))</f>
        <v>0</v>
      </c>
      <c r="BA366" s="11">
        <f>IF(ISNA(VLOOKUP(CONCATENATE($B366,BA$2,"SINGLE"),'III-SUB'!$V$3:$W$633,2,0)),0,VLOOKUP(CONCATENATE($B366,BA$2,"SINGLE"),'III-SUB'!$V$3:$W$633,2,0))</f>
        <v>0</v>
      </c>
      <c r="BB366" s="11">
        <f>IF(ISNA(VLOOKUP(CONCATENATE($B366,BB$2,"SINGLE"),'III-SUB'!$V$3:$W$633,2,0)),0,VLOOKUP(CONCATENATE($B366,BB$2,"SINGLE"),'III-SUB'!$V$3:$W$633,2,0))</f>
        <v>0</v>
      </c>
      <c r="BC366" s="11">
        <f>IF(ISNA(VLOOKUP(CONCATENATE($B366,BC$2,"SINGLE"),'III-SUB'!$V$3:$W$633,2,0)),0,VLOOKUP(CONCATENATE($B366,BC$2,"SINGLE"),'III-SUB'!$V$3:$W$633,2,0))</f>
        <v>0</v>
      </c>
      <c r="BD366" s="54">
        <f>SUM(AQ366:BC366)</f>
        <v>0</v>
      </c>
      <c r="BE366" s="54">
        <f>IF(ISNA(VLOOKUP(CONCATENATE($B366,BE$2,"SINGLE"),VHF!$V$3:$W$627,2,0)),0,VLOOKUP(CONCATENATE($B366,BE$2,"SINGLE"),VHF!$V$3:$W$627,2,0))</f>
        <v>0</v>
      </c>
      <c r="BF366" s="11">
        <f>IF(ISNA(VLOOKUP(CONCATENATE($B366,BF$2,"SINGLE"),UHF!$V$3:$W$612,2,0)),0,VLOOKUP(CONCATENATE($B366,BF$2,"SINGLE"),UHF!$V$3:$W$612,2,0))</f>
        <v>0</v>
      </c>
      <c r="BG366" s="11">
        <f>IF(ISNA(VLOOKUP(CONCATENATE($B366,BG$2,"SINGLE"),UHF!$V$3:$W$612,2,0)),0,VLOOKUP(CONCATENATE($B366,BG$2,"SINGLE"),UHF!$V$3:$W$612,2,0))</f>
        <v>0</v>
      </c>
      <c r="BH366" s="11">
        <f>IF(ISNA(VLOOKUP(CONCATENATE($B366,BH$2,"SINGLE"),UHF!$V$3:$W$612,2,0)),0,VLOOKUP(CONCATENATE($B366,BH$2,"SINGLE"),UHF!$V$3:$W$612,2,0))</f>
        <v>0</v>
      </c>
      <c r="BI366" s="11">
        <f>IF(ISNA(VLOOKUP(CONCATENATE($B366,BI$2,"SINGLE"),UHF!$V$3:$W$612,2,0)),0,VLOOKUP(CONCATENATE($B366,BI$2,"SINGLE"),UHF!$V$3:$W$612,2,0))</f>
        <v>0</v>
      </c>
      <c r="BJ366" s="11">
        <f>IF(ISNA(VLOOKUP(CONCATENATE($B366,BJ$2,"SINGLE"),UHF!$V$3:$W$612,2,0)),0,VLOOKUP(CONCATENATE($B366,BJ$2,"SINGLE"),UHF!$V$3:$W$612,2,0))</f>
        <v>0</v>
      </c>
      <c r="BK366" s="11">
        <f>IF(ISNA(VLOOKUP(CONCATENATE($B366,BK$2,"SINGLE"),UHF!$V$3:$W$612,2,0)),0,VLOOKUP(CONCATENATE($B366,BK$2,"SINGLE"),UHF!$V$3:$W$612,2,0))</f>
        <v>0</v>
      </c>
      <c r="BL366" s="11">
        <f>IF(ISNA(VLOOKUP(CONCATENATE($B366,BL$2,"SINGLE"),UHF!$V$3:$W$612,2,0)),0,VLOOKUP(CONCATENATE($B366,BL$2,"SINGLE"),UHF!$V$3:$W$612,2,0))</f>
        <v>0</v>
      </c>
      <c r="BM366" s="11">
        <f>IF(ISNA(VLOOKUP(CONCATENATE($B366,BM$2,"SINGLE"),UHF!$V$3:$W$612,2,0)),0,VLOOKUP(CONCATENATE($B366,BM$2,"SINGLE"),UHF!$V$3:$W$612,2,0))</f>
        <v>0</v>
      </c>
      <c r="BN366" s="11">
        <f>IF(ISNA(VLOOKUP(CONCATENATE($B366,BN$2,"SINGLE"),UHF!$V$3:$W$612,2,0)),0,VLOOKUP(CONCATENATE($B366,BN$2,"SINGLE"),UHF!$V$3:$W$612,2,0))</f>
        <v>0</v>
      </c>
      <c r="BO366" s="11">
        <f>IF(ISNA(VLOOKUP(CONCATENATE($B366,BO$2,"SINGLE"),UHF!$V$3:$W$612,2,0)),0,VLOOKUP(CONCATENATE($B366,BO$2,"SINGLE"),UHF!$V$3:$W$612,2,0))</f>
        <v>0</v>
      </c>
      <c r="BP366" s="11">
        <f>IF(ISNA(VLOOKUP(CONCATENATE($B366,BP$2,"SINGLE"),UHF!$V$3:$W$612,2,0)),0,VLOOKUP(CONCATENATE($B366,BP$2,"SINGLE"),UHF!$V$3:$W$612,2,0))</f>
        <v>0</v>
      </c>
      <c r="BQ366" s="11">
        <f>IF(ISNA(VLOOKUP(CONCATENATE($B366,BQ$2,"SINGLE"),UHF!$V$3:$W$612,2,0)),0,VLOOKUP(CONCATENATE($B366,BQ$2,"SINGLE"),UHF!$V$3:$W$612,2,0))</f>
        <v>0</v>
      </c>
      <c r="BR366" s="54">
        <f>SUM(BF366:BQ366)</f>
        <v>0</v>
      </c>
      <c r="BS366" s="54">
        <f>IF(ISNA(VLOOKUP(CONCATENATE($B366,BS$2,"SINGLE"),'A1'!$V$3:$W$612,2,0)),0,VLOOKUP(CONCATENATE($B366,BS$2,"SINGLE"),'A1'!$V$3:$W$612,2,0))</f>
        <v>0</v>
      </c>
    </row>
    <row r="367" spans="1:71" x14ac:dyDescent="0.2">
      <c r="A367" s="21" t="str">
        <f t="shared" si="3"/>
        <v>365.</v>
      </c>
      <c r="B367" s="8">
        <f>'Seznam-SO'!A367</f>
        <v>0</v>
      </c>
      <c r="C367" s="11">
        <f>IF(ISNA(VLOOKUP(CONCATENATE($B367,C$2,"SINGLE"),'I-SUB'!$V$3:$W$624,2,0)),0,VLOOKUP(CONCATENATE($B367,C$2,"SINGLE"),'I-SUB'!$V$3:$W$624,2,0))</f>
        <v>0</v>
      </c>
      <c r="D367" s="11">
        <f>IF(ISNA(VLOOKUP(CONCATENATE($B367,D$2,"SINGLE"),'I-SUB'!$V$3:$W$624,2,0)),0,VLOOKUP(CONCATENATE($B367,D$2,"SINGLE"),'I-SUB'!$V$3:$W$624,2,0))</f>
        <v>0</v>
      </c>
      <c r="E367" s="11">
        <f>IF(ISNA(VLOOKUP(CONCATENATE($B367,E$2,"SINGLE"),'I-SUB'!$V$3:$W$624,2,0)),0,VLOOKUP(CONCATENATE($B367,E$2,"SINGLE"),'I-SUB'!$V$3:$W$624,2,0))</f>
        <v>0</v>
      </c>
      <c r="F367" s="11">
        <f>IF(ISNA(VLOOKUP(CONCATENATE($B367,F$2,"SINGLE"),'I-SUB'!$V$3:$W$624,2,0)),0,VLOOKUP(CONCATENATE($B367,F$2,"SINGLE"),'I-SUB'!$V$3:$W$624,2,0))</f>
        <v>0</v>
      </c>
      <c r="G367" s="11">
        <f>IF(ISNA(VLOOKUP(CONCATENATE($B367,G$2,"SINGLE"),'I-SUB'!$V$3:$W$624,2,0)),0,VLOOKUP(CONCATENATE($B367,G$2,"SINGLE"),'I-SUB'!$V$3:$W$624,2,0))</f>
        <v>0</v>
      </c>
      <c r="H367" s="11">
        <f>IF(ISNA(VLOOKUP(CONCATENATE($B367,H$2,"SINGLE"),'I-SUB'!$V$3:$W$624,2,0)),0,VLOOKUP(CONCATENATE($B367,H$2,"SINGLE"),'I-SUB'!$V$3:$W$624,2,0))</f>
        <v>0</v>
      </c>
      <c r="I367" s="11">
        <f>IF(ISNA(VLOOKUP(CONCATENATE($B367,I$2,"SINGLE"),'I-SUB'!$V$3:$W$624,2,0)),0,VLOOKUP(CONCATENATE($B367,I$2,"SINGLE"),'I-SUB'!$V$3:$W$624,2,0))</f>
        <v>0</v>
      </c>
      <c r="J367" s="11">
        <f>IF(ISNA(VLOOKUP(CONCATENATE($B367,J$2,"SINGLE"),'I-SUB'!$V$3:$W$624,2,0)),0,VLOOKUP(CONCATENATE($B367,J$2,"SINGLE"),'I-SUB'!$V$3:$W$624,2,0))</f>
        <v>0</v>
      </c>
      <c r="K367" s="11">
        <f>IF(ISNA(VLOOKUP(CONCATENATE($B367,K$2,"SINGLE"),'I-SUB'!$V$3:$W$624,2,0)),0,VLOOKUP(CONCATENATE($B367,K$2,"SINGLE"),'I-SUB'!$V$3:$W$624,2,0))</f>
        <v>0</v>
      </c>
      <c r="L367" s="11">
        <f>IF(ISNA(VLOOKUP(CONCATENATE($B367,L$2,"SINGLE"),'I-SUB'!$V$3:$W$624,2,0)),0,VLOOKUP(CONCATENATE($B367,L$2,"SINGLE"),'I-SUB'!$V$3:$W$624,2,0))</f>
        <v>0</v>
      </c>
      <c r="M367" s="11">
        <f>IF(ISNA(VLOOKUP(CONCATENATE($B367,M$2,"SINGLE"),'I-SUB'!$V$3:$W$624,2,0)),0,VLOOKUP(CONCATENATE($B367,M$2,"SINGLE"),'I-SUB'!$V$3:$W$624,2,0))</f>
        <v>0</v>
      </c>
      <c r="N367" s="11">
        <f>IF(ISNA(VLOOKUP(CONCATENATE($B367,N$2,"SINGLE"),'I-SUB'!$V$3:$W$624,2,0)),0,VLOOKUP(CONCATENATE($B367,N$2,"SINGLE"),'I-SUB'!$V$3:$W$624,2,0))</f>
        <v>0</v>
      </c>
      <c r="O367" s="11">
        <f>IF(ISNA(VLOOKUP(CONCATENATE($B367,O$2,"SINGLE"),'I-SUB'!$V$3:$W$624,2,0)),0,VLOOKUP(CONCATENATE($B367,O$2,"SINGLE"),'I-SUB'!$V$3:$W$624,2,0))</f>
        <v>0</v>
      </c>
      <c r="P367" s="54">
        <f>SUM(C367:O367)</f>
        <v>0</v>
      </c>
      <c r="Q367" s="11">
        <f>IF(ISNA(VLOOKUP(CONCATENATE($B367,Q$2,"SINGLE"),'II-SUB'!$V$3:$W$630,2,0)),0,VLOOKUP(CONCATENATE($B367,Q$2,"SINGLE"),'II-SUB'!$V$3:$W$630,2,0))</f>
        <v>0</v>
      </c>
      <c r="R367" s="11">
        <f>IF(ISNA(VLOOKUP(CONCATENATE($B367,R$2,"SINGLE"),'II-SUB'!$V$3:$W$630,2,0)),0,VLOOKUP(CONCATENATE($B367,R$2,"SINGLE"),'II-SUB'!$V$3:$W$630,2,0))</f>
        <v>0</v>
      </c>
      <c r="S367" s="11">
        <f>IF(ISNA(VLOOKUP(CONCATENATE($B367,S$2,"SINGLE"),'II-SUB'!$V$3:$W$630,2,0)),0,VLOOKUP(CONCATENATE($B367,S$2,"SINGLE"),'II-SUB'!$V$3:$W$630,2,0))</f>
        <v>0</v>
      </c>
      <c r="T367" s="11">
        <f>IF(ISNA(VLOOKUP(CONCATENATE($B367,T$2,"SINGLE"),'II-SUB'!$V$3:$W$630,2,0)),0,VLOOKUP(CONCATENATE($B367,T$2,"SINGLE"),'II-SUB'!$V$3:$W$630,2,0))</f>
        <v>0</v>
      </c>
      <c r="U367" s="11">
        <f>IF(ISNA(VLOOKUP(CONCATENATE($B367,U$2,"SINGLE"),'II-SUB'!$V$3:$W$630,2,0)),0,VLOOKUP(CONCATENATE($B367,U$2,"SINGLE"),'II-SUB'!$V$3:$W$630,2,0))</f>
        <v>0</v>
      </c>
      <c r="V367" s="11">
        <f>IF(ISNA(VLOOKUP(CONCATENATE($B367,V$2,"SINGLE"),'II-SUB'!$V$3:$W$630,2,0)),0,VLOOKUP(CONCATENATE($B367,V$2,"SINGLE"),'II-SUB'!$V$3:$W$630,2,0))</f>
        <v>0</v>
      </c>
      <c r="W367" s="11">
        <f>IF(ISNA(VLOOKUP(CONCATENATE($B367,W$2,"SINGLE"),'II-SUB'!$V$3:$W$630,2,0)),0,VLOOKUP(CONCATENATE($B367,W$2,"SINGLE"),'II-SUB'!$V$3:$W$630,2,0))</f>
        <v>0</v>
      </c>
      <c r="X367" s="11">
        <f>IF(ISNA(VLOOKUP(CONCATENATE($B367,X$2,"SINGLE"),'II-SUB'!$V$3:$W$630,2,0)),0,VLOOKUP(CONCATENATE($B367,X$2,"SINGLE"),'II-SUB'!$V$3:$W$630,2,0))</f>
        <v>0</v>
      </c>
      <c r="Y367" s="11">
        <f>IF(ISNA(VLOOKUP(CONCATENATE($B367,Y$2,"SINGLE"),'II-SUB'!$V$3:$W$630,2,0)),0,VLOOKUP(CONCATENATE($B367,Y$2,"SINGLE"),'II-SUB'!$V$3:$W$630,2,0))</f>
        <v>0</v>
      </c>
      <c r="Z367" s="11">
        <f>IF(ISNA(VLOOKUP(CONCATENATE($B367,Z$2,"SINGLE"),'II-SUB'!$V$3:$W$630,2,0)),0,VLOOKUP(CONCATENATE($B367,Z$2,"SINGLE"),'II-SUB'!$V$3:$W$630,2,0))</f>
        <v>0</v>
      </c>
      <c r="AA367" s="11">
        <f>IF(ISNA(VLOOKUP(CONCATENATE($B367,AA$2,"SINGLE"),'II-SUB'!$V$3:$W$630,2,0)),0,VLOOKUP(CONCATENATE($B367,AA$2,"SINGLE"),'II-SUB'!$V$3:$W$630,2,0))</f>
        <v>0</v>
      </c>
      <c r="AB367" s="11">
        <f>IF(ISNA(VLOOKUP(CONCATENATE($B367,AB$2,"SINGLE"),'II-SUB'!$V$3:$W$630,2,0)),0,VLOOKUP(CONCATENATE($B367,AB$2,"SINGLE"),'II-SUB'!$V$3:$W$630,2,0))</f>
        <v>0</v>
      </c>
      <c r="AC367" s="11">
        <f>IF(ISNA(VLOOKUP(CONCATENATE($B367,AC$2,"SINGLE"),'II-SUB'!$V$3:$W$630,2,0)),0,VLOOKUP(CONCATENATE($B367,AC$2,"SINGLE"),'II-SUB'!$V$3:$W$630,2,0))</f>
        <v>0</v>
      </c>
      <c r="AD367" s="54">
        <f>SUM(Q367:AC367)</f>
        <v>0</v>
      </c>
      <c r="AE367" s="11">
        <f>IF(ISNA(VLOOKUP(CONCATENATE($B367,AE$2,"SINGLE"),MW!$V$3:$W$600,2,0)),0,VLOOKUP(CONCATENATE($B367,AE$2,"SINGLE"),MW!$V$3:$W$600,2,0))</f>
        <v>0</v>
      </c>
      <c r="AF367" s="11">
        <f>IF(ISNA(VLOOKUP(CONCATENATE($B367,AF$2,"SINGLE"),MW!$V$3:$W$600,2,0)),0,VLOOKUP(CONCATENATE($B367,AF$2,"SINGLE"),MW!$V$3:$W$600,2,0))</f>
        <v>0</v>
      </c>
      <c r="AG367" s="11">
        <f>IF(ISNA(VLOOKUP(CONCATENATE($B367,AG$2,"SINGLE"),MW!$V$3:$W$600,2,0)),0,VLOOKUP(CONCATENATE($B367,AG$2,"SINGLE"),MW!$V$3:$W$600,2,0))</f>
        <v>0</v>
      </c>
      <c r="AH367" s="11">
        <f>IF(ISNA(VLOOKUP(CONCATENATE($B367,AH$2,"SINGLE"),MW!$V$3:$W$600,2,0)),0,VLOOKUP(CONCATENATE($B367,AH$2,"SINGLE"),MW!$V$3:$W$600,2,0))</f>
        <v>0</v>
      </c>
      <c r="AI367" s="11">
        <f>IF(ISNA(VLOOKUP(CONCATENATE($B367,AI$2,"SINGLE"),MW!$V$3:$W$600,2,0)),0,VLOOKUP(CONCATENATE($B367,AI$2,"SINGLE"),MW!$V$3:$W$600,2,0))</f>
        <v>0</v>
      </c>
      <c r="AJ367" s="11">
        <f>IF(ISNA(VLOOKUP(CONCATENATE($B367,AJ$2,"SINGLE"),MW!$V$3:$W$600,2,0)),0,VLOOKUP(CONCATENATE($B367,AJ$2,"SINGLE"),MW!$V$3:$W$600,2,0))</f>
        <v>0</v>
      </c>
      <c r="AK367" s="11">
        <f>IF(ISNA(VLOOKUP(CONCATENATE($B367,AK$2,"SINGLE"),MW!$V$3:$W$600,2,0)),0,VLOOKUP(CONCATENATE($B367,AK$2,"SINGLE"),MW!$V$3:$W$600,2,0))</f>
        <v>0</v>
      </c>
      <c r="AL367" s="11">
        <f>IF(ISNA(VLOOKUP(CONCATENATE($B367,AL$2,"SINGLE"),MW!$V$3:$W$600,2,0)),0,VLOOKUP(CONCATENATE($B367,AL$2,"SINGLE"),MW!$V$3:$W$600,2,0))</f>
        <v>0</v>
      </c>
      <c r="AM367" s="11">
        <f>IF(ISNA(VLOOKUP(CONCATENATE($B367,AM$2,"SINGLE"),MW!$V$3:$W$600,2,0)),0,VLOOKUP(CONCATENATE($B367,AM$2,"SINGLE"),MW!$V$3:$W$600,2,0))</f>
        <v>0</v>
      </c>
      <c r="AN367" s="11">
        <f>IF(ISNA(VLOOKUP(CONCATENATE($B367,AN$2,"SINGLE"),MW!$V$3:$W$600,2,0)),0,VLOOKUP(CONCATENATE($B367,AN$2,"SINGLE"),MW!$V$3:$W$600,2,0))</f>
        <v>0</v>
      </c>
      <c r="AO367" s="11">
        <f>IF(ISNA(VLOOKUP(CONCATENATE($B367,AO$2,"SINGLE"),MW!$V$3:$W$600,2,0)),0,VLOOKUP(CONCATENATE($B367,AO$2,"SINGLE"),MW!$V$3:$W$600,2,0))</f>
        <v>0</v>
      </c>
      <c r="AP367" s="54">
        <f>SUM(AE367:AO367)</f>
        <v>0</v>
      </c>
      <c r="AQ367" s="11">
        <f>IF(ISNA(VLOOKUP(CONCATENATE($B367,AQ$2,"SINGLE"),'III-SUB'!$V$3:$W$633,2,0)),0,VLOOKUP(CONCATENATE($B367,AQ$2,"SINGLE"),'III-SUB'!$V$3:$W$633,2,0))</f>
        <v>0</v>
      </c>
      <c r="AR367" s="11">
        <f>IF(ISNA(VLOOKUP(CONCATENATE($B367,AR$2,"SINGLE"),'III-SUB'!$V$3:$W$633,2,0)),0,VLOOKUP(CONCATENATE($B367,AR$2,"SINGLE"),'III-SUB'!$V$3:$W$633,2,0))</f>
        <v>0</v>
      </c>
      <c r="AS367" s="11">
        <f>IF(ISNA(VLOOKUP(CONCATENATE($B367,AS$2,"SINGLE"),'III-SUB'!$V$3:$W$633,2,0)),0,VLOOKUP(CONCATENATE($B367,AS$2,"SINGLE"),'III-SUB'!$V$3:$W$633,2,0))</f>
        <v>0</v>
      </c>
      <c r="AT367" s="11">
        <f>IF(ISNA(VLOOKUP(CONCATENATE($B367,AT$2,"SINGLE"),'III-SUB'!$V$3:$W$633,2,0)),0,VLOOKUP(CONCATENATE($B367,AT$2,"SINGLE"),'III-SUB'!$V$3:$W$633,2,0))</f>
        <v>0</v>
      </c>
      <c r="AU367" s="11">
        <f>IF(ISNA(VLOOKUP(CONCATENATE($B367,AU$2,"SINGLE"),'III-SUB'!$V$3:$W$633,2,0)),0,VLOOKUP(CONCATENATE($B367,AU$2,"SINGLE"),'III-SUB'!$V$3:$W$633,2,0))</f>
        <v>0</v>
      </c>
      <c r="AV367" s="11">
        <f>IF(ISNA(VLOOKUP(CONCATENATE($B367,AV$2,"SINGLE"),'III-SUB'!$V$3:$W$633,2,0)),0,VLOOKUP(CONCATENATE($B367,AV$2,"SINGLE"),'III-SUB'!$V$3:$W$633,2,0))</f>
        <v>0</v>
      </c>
      <c r="AW367" s="11">
        <f>IF(ISNA(VLOOKUP(CONCATENATE($B367,AW$2,"SINGLE"),'III-SUB'!$V$3:$W$633,2,0)),0,VLOOKUP(CONCATENATE($B367,AW$2,"SINGLE"),'III-SUB'!$V$3:$W$633,2,0))</f>
        <v>0</v>
      </c>
      <c r="AX367" s="11">
        <f>IF(ISNA(VLOOKUP(CONCATENATE($B367,AX$2,"SINGLE"),'III-SUB'!$V$3:$W$633,2,0)),0,VLOOKUP(CONCATENATE($B367,AX$2,"SINGLE"),'III-SUB'!$V$3:$W$633,2,0))</f>
        <v>0</v>
      </c>
      <c r="AY367" s="11">
        <f>IF(ISNA(VLOOKUP(CONCATENATE($B367,AY$2,"SINGLE"),'III-SUB'!$V$3:$W$633,2,0)),0,VLOOKUP(CONCATENATE($B367,AY$2,"SINGLE"),'III-SUB'!$V$3:$W$633,2,0))</f>
        <v>0</v>
      </c>
      <c r="AZ367" s="11">
        <f>IF(ISNA(VLOOKUP(CONCATENATE($B367,AZ$2,"SINGLE"),'III-SUB'!$V$3:$W$633,2,0)),0,VLOOKUP(CONCATENATE($B367,AZ$2,"SINGLE"),'III-SUB'!$V$3:$W$633,2,0))</f>
        <v>0</v>
      </c>
      <c r="BA367" s="11">
        <f>IF(ISNA(VLOOKUP(CONCATENATE($B367,BA$2,"SINGLE"),'III-SUB'!$V$3:$W$633,2,0)),0,VLOOKUP(CONCATENATE($B367,BA$2,"SINGLE"),'III-SUB'!$V$3:$W$633,2,0))</f>
        <v>0</v>
      </c>
      <c r="BB367" s="11">
        <f>IF(ISNA(VLOOKUP(CONCATENATE($B367,BB$2,"SINGLE"),'III-SUB'!$V$3:$W$633,2,0)),0,VLOOKUP(CONCATENATE($B367,BB$2,"SINGLE"),'III-SUB'!$V$3:$W$633,2,0))</f>
        <v>0</v>
      </c>
      <c r="BC367" s="11">
        <f>IF(ISNA(VLOOKUP(CONCATENATE($B367,BC$2,"SINGLE"),'III-SUB'!$V$3:$W$633,2,0)),0,VLOOKUP(CONCATENATE($B367,BC$2,"SINGLE"),'III-SUB'!$V$3:$W$633,2,0))</f>
        <v>0</v>
      </c>
      <c r="BD367" s="54">
        <f>SUM(AQ367:BC367)</f>
        <v>0</v>
      </c>
      <c r="BE367" s="54">
        <f>IF(ISNA(VLOOKUP(CONCATENATE($B367,BE$2,"SINGLE"),VHF!$V$3:$W$627,2,0)),0,VLOOKUP(CONCATENATE($B367,BE$2,"SINGLE"),VHF!$V$3:$W$627,2,0))</f>
        <v>0</v>
      </c>
      <c r="BF367" s="11">
        <f>IF(ISNA(VLOOKUP(CONCATENATE($B367,BF$2,"SINGLE"),UHF!$V$3:$W$612,2,0)),0,VLOOKUP(CONCATENATE($B367,BF$2,"SINGLE"),UHF!$V$3:$W$612,2,0))</f>
        <v>0</v>
      </c>
      <c r="BG367" s="11">
        <f>IF(ISNA(VLOOKUP(CONCATENATE($B367,BG$2,"SINGLE"),UHF!$V$3:$W$612,2,0)),0,VLOOKUP(CONCATENATE($B367,BG$2,"SINGLE"),UHF!$V$3:$W$612,2,0))</f>
        <v>0</v>
      </c>
      <c r="BH367" s="11">
        <f>IF(ISNA(VLOOKUP(CONCATENATE($B367,BH$2,"SINGLE"),UHF!$V$3:$W$612,2,0)),0,VLOOKUP(CONCATENATE($B367,BH$2,"SINGLE"),UHF!$V$3:$W$612,2,0))</f>
        <v>0</v>
      </c>
      <c r="BI367" s="11">
        <f>IF(ISNA(VLOOKUP(CONCATENATE($B367,BI$2,"SINGLE"),UHF!$V$3:$W$612,2,0)),0,VLOOKUP(CONCATENATE($B367,BI$2,"SINGLE"),UHF!$V$3:$W$612,2,0))</f>
        <v>0</v>
      </c>
      <c r="BJ367" s="11">
        <f>IF(ISNA(VLOOKUP(CONCATENATE($B367,BJ$2,"SINGLE"),UHF!$V$3:$W$612,2,0)),0,VLOOKUP(CONCATENATE($B367,BJ$2,"SINGLE"),UHF!$V$3:$W$612,2,0))</f>
        <v>0</v>
      </c>
      <c r="BK367" s="11">
        <f>IF(ISNA(VLOOKUP(CONCATENATE($B367,BK$2,"SINGLE"),UHF!$V$3:$W$612,2,0)),0,VLOOKUP(CONCATENATE($B367,BK$2,"SINGLE"),UHF!$V$3:$W$612,2,0))</f>
        <v>0</v>
      </c>
      <c r="BL367" s="11">
        <f>IF(ISNA(VLOOKUP(CONCATENATE($B367,BL$2,"SINGLE"),UHF!$V$3:$W$612,2,0)),0,VLOOKUP(CONCATENATE($B367,BL$2,"SINGLE"),UHF!$V$3:$W$612,2,0))</f>
        <v>0</v>
      </c>
      <c r="BM367" s="11">
        <f>IF(ISNA(VLOOKUP(CONCATENATE($B367,BM$2,"SINGLE"),UHF!$V$3:$W$612,2,0)),0,VLOOKUP(CONCATENATE($B367,BM$2,"SINGLE"),UHF!$V$3:$W$612,2,0))</f>
        <v>0</v>
      </c>
      <c r="BN367" s="11">
        <f>IF(ISNA(VLOOKUP(CONCATENATE($B367,BN$2,"SINGLE"),UHF!$V$3:$W$612,2,0)),0,VLOOKUP(CONCATENATE($B367,BN$2,"SINGLE"),UHF!$V$3:$W$612,2,0))</f>
        <v>0</v>
      </c>
      <c r="BO367" s="11">
        <f>IF(ISNA(VLOOKUP(CONCATENATE($B367,BO$2,"SINGLE"),UHF!$V$3:$W$612,2,0)),0,VLOOKUP(CONCATENATE($B367,BO$2,"SINGLE"),UHF!$V$3:$W$612,2,0))</f>
        <v>0</v>
      </c>
      <c r="BP367" s="11">
        <f>IF(ISNA(VLOOKUP(CONCATENATE($B367,BP$2,"SINGLE"),UHF!$V$3:$W$612,2,0)),0,VLOOKUP(CONCATENATE($B367,BP$2,"SINGLE"),UHF!$V$3:$W$612,2,0))</f>
        <v>0</v>
      </c>
      <c r="BQ367" s="11">
        <f>IF(ISNA(VLOOKUP(CONCATENATE($B367,BQ$2,"SINGLE"),UHF!$V$3:$W$612,2,0)),0,VLOOKUP(CONCATENATE($B367,BQ$2,"SINGLE"),UHF!$V$3:$W$612,2,0))</f>
        <v>0</v>
      </c>
      <c r="BR367" s="54">
        <f>SUM(BF367:BQ367)</f>
        <v>0</v>
      </c>
      <c r="BS367" s="54">
        <f>IF(ISNA(VLOOKUP(CONCATENATE($B367,BS$2,"SINGLE"),'A1'!$V$3:$W$612,2,0)),0,VLOOKUP(CONCATENATE($B367,BS$2,"SINGLE"),'A1'!$V$3:$W$612,2,0))</f>
        <v>0</v>
      </c>
    </row>
    <row r="368" spans="1:71" x14ac:dyDescent="0.2">
      <c r="A368" s="21" t="str">
        <f t="shared" si="3"/>
        <v>366.</v>
      </c>
      <c r="B368" s="8">
        <f>'Seznam-SO'!A368</f>
        <v>0</v>
      </c>
      <c r="C368" s="11">
        <f>IF(ISNA(VLOOKUP(CONCATENATE($B368,C$2,"SINGLE"),'I-SUB'!$V$3:$W$624,2,0)),0,VLOOKUP(CONCATENATE($B368,C$2,"SINGLE"),'I-SUB'!$V$3:$W$624,2,0))</f>
        <v>0</v>
      </c>
      <c r="D368" s="11">
        <f>IF(ISNA(VLOOKUP(CONCATENATE($B368,D$2,"SINGLE"),'I-SUB'!$V$3:$W$624,2,0)),0,VLOOKUP(CONCATENATE($B368,D$2,"SINGLE"),'I-SUB'!$V$3:$W$624,2,0))</f>
        <v>0</v>
      </c>
      <c r="E368" s="11">
        <f>IF(ISNA(VLOOKUP(CONCATENATE($B368,E$2,"SINGLE"),'I-SUB'!$V$3:$W$624,2,0)),0,VLOOKUP(CONCATENATE($B368,E$2,"SINGLE"),'I-SUB'!$V$3:$W$624,2,0))</f>
        <v>0</v>
      </c>
      <c r="F368" s="11">
        <f>IF(ISNA(VLOOKUP(CONCATENATE($B368,F$2,"SINGLE"),'I-SUB'!$V$3:$W$624,2,0)),0,VLOOKUP(CONCATENATE($B368,F$2,"SINGLE"),'I-SUB'!$V$3:$W$624,2,0))</f>
        <v>0</v>
      </c>
      <c r="G368" s="11">
        <f>IF(ISNA(VLOOKUP(CONCATENATE($B368,G$2,"SINGLE"),'I-SUB'!$V$3:$W$624,2,0)),0,VLOOKUP(CONCATENATE($B368,G$2,"SINGLE"),'I-SUB'!$V$3:$W$624,2,0))</f>
        <v>0</v>
      </c>
      <c r="H368" s="11">
        <f>IF(ISNA(VLOOKUP(CONCATENATE($B368,H$2,"SINGLE"),'I-SUB'!$V$3:$W$624,2,0)),0,VLOOKUP(CONCATENATE($B368,H$2,"SINGLE"),'I-SUB'!$V$3:$W$624,2,0))</f>
        <v>0</v>
      </c>
      <c r="I368" s="11">
        <f>IF(ISNA(VLOOKUP(CONCATENATE($B368,I$2,"SINGLE"),'I-SUB'!$V$3:$W$624,2,0)),0,VLOOKUP(CONCATENATE($B368,I$2,"SINGLE"),'I-SUB'!$V$3:$W$624,2,0))</f>
        <v>0</v>
      </c>
      <c r="J368" s="11">
        <f>IF(ISNA(VLOOKUP(CONCATENATE($B368,J$2,"SINGLE"),'I-SUB'!$V$3:$W$624,2,0)),0,VLOOKUP(CONCATENATE($B368,J$2,"SINGLE"),'I-SUB'!$V$3:$W$624,2,0))</f>
        <v>0</v>
      </c>
      <c r="K368" s="11">
        <f>IF(ISNA(VLOOKUP(CONCATENATE($B368,K$2,"SINGLE"),'I-SUB'!$V$3:$W$624,2,0)),0,VLOOKUP(CONCATENATE($B368,K$2,"SINGLE"),'I-SUB'!$V$3:$W$624,2,0))</f>
        <v>0</v>
      </c>
      <c r="L368" s="11">
        <f>IF(ISNA(VLOOKUP(CONCATENATE($B368,L$2,"SINGLE"),'I-SUB'!$V$3:$W$624,2,0)),0,VLOOKUP(CONCATENATE($B368,L$2,"SINGLE"),'I-SUB'!$V$3:$W$624,2,0))</f>
        <v>0</v>
      </c>
      <c r="M368" s="11">
        <f>IF(ISNA(VLOOKUP(CONCATENATE($B368,M$2,"SINGLE"),'I-SUB'!$V$3:$W$624,2,0)),0,VLOOKUP(CONCATENATE($B368,M$2,"SINGLE"),'I-SUB'!$V$3:$W$624,2,0))</f>
        <v>0</v>
      </c>
      <c r="N368" s="11">
        <f>IF(ISNA(VLOOKUP(CONCATENATE($B368,N$2,"SINGLE"),'I-SUB'!$V$3:$W$624,2,0)),0,VLOOKUP(CONCATENATE($B368,N$2,"SINGLE"),'I-SUB'!$V$3:$W$624,2,0))</f>
        <v>0</v>
      </c>
      <c r="O368" s="11">
        <f>IF(ISNA(VLOOKUP(CONCATENATE($B368,O$2,"SINGLE"),'I-SUB'!$V$3:$W$624,2,0)),0,VLOOKUP(CONCATENATE($B368,O$2,"SINGLE"),'I-SUB'!$V$3:$W$624,2,0))</f>
        <v>0</v>
      </c>
      <c r="P368" s="54">
        <f>SUM(C368:O368)</f>
        <v>0</v>
      </c>
      <c r="Q368" s="11">
        <f>IF(ISNA(VLOOKUP(CONCATENATE($B368,Q$2,"SINGLE"),'II-SUB'!$V$3:$W$630,2,0)),0,VLOOKUP(CONCATENATE($B368,Q$2,"SINGLE"),'II-SUB'!$V$3:$W$630,2,0))</f>
        <v>0</v>
      </c>
      <c r="R368" s="11">
        <f>IF(ISNA(VLOOKUP(CONCATENATE($B368,R$2,"SINGLE"),'II-SUB'!$V$3:$W$630,2,0)),0,VLOOKUP(CONCATENATE($B368,R$2,"SINGLE"),'II-SUB'!$V$3:$W$630,2,0))</f>
        <v>0</v>
      </c>
      <c r="S368" s="11">
        <f>IF(ISNA(VLOOKUP(CONCATENATE($B368,S$2,"SINGLE"),'II-SUB'!$V$3:$W$630,2,0)),0,VLOOKUP(CONCATENATE($B368,S$2,"SINGLE"),'II-SUB'!$V$3:$W$630,2,0))</f>
        <v>0</v>
      </c>
      <c r="T368" s="11">
        <f>IF(ISNA(VLOOKUP(CONCATENATE($B368,T$2,"SINGLE"),'II-SUB'!$V$3:$W$630,2,0)),0,VLOOKUP(CONCATENATE($B368,T$2,"SINGLE"),'II-SUB'!$V$3:$W$630,2,0))</f>
        <v>0</v>
      </c>
      <c r="U368" s="11">
        <f>IF(ISNA(VLOOKUP(CONCATENATE($B368,U$2,"SINGLE"),'II-SUB'!$V$3:$W$630,2,0)),0,VLOOKUP(CONCATENATE($B368,U$2,"SINGLE"),'II-SUB'!$V$3:$W$630,2,0))</f>
        <v>0</v>
      </c>
      <c r="V368" s="11">
        <f>IF(ISNA(VLOOKUP(CONCATENATE($B368,V$2,"SINGLE"),'II-SUB'!$V$3:$W$630,2,0)),0,VLOOKUP(CONCATENATE($B368,V$2,"SINGLE"),'II-SUB'!$V$3:$W$630,2,0))</f>
        <v>0</v>
      </c>
      <c r="W368" s="11">
        <f>IF(ISNA(VLOOKUP(CONCATENATE($B368,W$2,"SINGLE"),'II-SUB'!$V$3:$W$630,2,0)),0,VLOOKUP(CONCATENATE($B368,W$2,"SINGLE"),'II-SUB'!$V$3:$W$630,2,0))</f>
        <v>0</v>
      </c>
      <c r="X368" s="11">
        <f>IF(ISNA(VLOOKUP(CONCATENATE($B368,X$2,"SINGLE"),'II-SUB'!$V$3:$W$630,2,0)),0,VLOOKUP(CONCATENATE($B368,X$2,"SINGLE"),'II-SUB'!$V$3:$W$630,2,0))</f>
        <v>0</v>
      </c>
      <c r="Y368" s="11">
        <f>IF(ISNA(VLOOKUP(CONCATENATE($B368,Y$2,"SINGLE"),'II-SUB'!$V$3:$W$630,2,0)),0,VLOOKUP(CONCATENATE($B368,Y$2,"SINGLE"),'II-SUB'!$V$3:$W$630,2,0))</f>
        <v>0</v>
      </c>
      <c r="Z368" s="11">
        <f>IF(ISNA(VLOOKUP(CONCATENATE($B368,Z$2,"SINGLE"),'II-SUB'!$V$3:$W$630,2,0)),0,VLOOKUP(CONCATENATE($B368,Z$2,"SINGLE"),'II-SUB'!$V$3:$W$630,2,0))</f>
        <v>0</v>
      </c>
      <c r="AA368" s="11">
        <f>IF(ISNA(VLOOKUP(CONCATENATE($B368,AA$2,"SINGLE"),'II-SUB'!$V$3:$W$630,2,0)),0,VLOOKUP(CONCATENATE($B368,AA$2,"SINGLE"),'II-SUB'!$V$3:$W$630,2,0))</f>
        <v>0</v>
      </c>
      <c r="AB368" s="11">
        <f>IF(ISNA(VLOOKUP(CONCATENATE($B368,AB$2,"SINGLE"),'II-SUB'!$V$3:$W$630,2,0)),0,VLOOKUP(CONCATENATE($B368,AB$2,"SINGLE"),'II-SUB'!$V$3:$W$630,2,0))</f>
        <v>0</v>
      </c>
      <c r="AC368" s="11">
        <f>IF(ISNA(VLOOKUP(CONCATENATE($B368,AC$2,"SINGLE"),'II-SUB'!$V$3:$W$630,2,0)),0,VLOOKUP(CONCATENATE($B368,AC$2,"SINGLE"),'II-SUB'!$V$3:$W$630,2,0))</f>
        <v>0</v>
      </c>
      <c r="AD368" s="54">
        <f>SUM(Q368:AC368)</f>
        <v>0</v>
      </c>
      <c r="AE368" s="11">
        <f>IF(ISNA(VLOOKUP(CONCATENATE($B368,AE$2,"SINGLE"),MW!$V$3:$W$600,2,0)),0,VLOOKUP(CONCATENATE($B368,AE$2,"SINGLE"),MW!$V$3:$W$600,2,0))</f>
        <v>0</v>
      </c>
      <c r="AF368" s="11">
        <f>IF(ISNA(VLOOKUP(CONCATENATE($B368,AF$2,"SINGLE"),MW!$V$3:$W$600,2,0)),0,VLOOKUP(CONCATENATE($B368,AF$2,"SINGLE"),MW!$V$3:$W$600,2,0))</f>
        <v>0</v>
      </c>
      <c r="AG368" s="11">
        <f>IF(ISNA(VLOOKUP(CONCATENATE($B368,AG$2,"SINGLE"),MW!$V$3:$W$600,2,0)),0,VLOOKUP(CONCATENATE($B368,AG$2,"SINGLE"),MW!$V$3:$W$600,2,0))</f>
        <v>0</v>
      </c>
      <c r="AH368" s="11">
        <f>IF(ISNA(VLOOKUP(CONCATENATE($B368,AH$2,"SINGLE"),MW!$V$3:$W$600,2,0)),0,VLOOKUP(CONCATENATE($B368,AH$2,"SINGLE"),MW!$V$3:$W$600,2,0))</f>
        <v>0</v>
      </c>
      <c r="AI368" s="11">
        <f>IF(ISNA(VLOOKUP(CONCATENATE($B368,AI$2,"SINGLE"),MW!$V$3:$W$600,2,0)),0,VLOOKUP(CONCATENATE($B368,AI$2,"SINGLE"),MW!$V$3:$W$600,2,0))</f>
        <v>0</v>
      </c>
      <c r="AJ368" s="11">
        <f>IF(ISNA(VLOOKUP(CONCATENATE($B368,AJ$2,"SINGLE"),MW!$V$3:$W$600,2,0)),0,VLOOKUP(CONCATENATE($B368,AJ$2,"SINGLE"),MW!$V$3:$W$600,2,0))</f>
        <v>0</v>
      </c>
      <c r="AK368" s="11">
        <f>IF(ISNA(VLOOKUP(CONCATENATE($B368,AK$2,"SINGLE"),MW!$V$3:$W$600,2,0)),0,VLOOKUP(CONCATENATE($B368,AK$2,"SINGLE"),MW!$V$3:$W$600,2,0))</f>
        <v>0</v>
      </c>
      <c r="AL368" s="11">
        <f>IF(ISNA(VLOOKUP(CONCATENATE($B368,AL$2,"SINGLE"),MW!$V$3:$W$600,2,0)),0,VLOOKUP(CONCATENATE($B368,AL$2,"SINGLE"),MW!$V$3:$W$600,2,0))</f>
        <v>0</v>
      </c>
      <c r="AM368" s="11">
        <f>IF(ISNA(VLOOKUP(CONCATENATE($B368,AM$2,"SINGLE"),MW!$V$3:$W$600,2,0)),0,VLOOKUP(CONCATENATE($B368,AM$2,"SINGLE"),MW!$V$3:$W$600,2,0))</f>
        <v>0</v>
      </c>
      <c r="AN368" s="11">
        <f>IF(ISNA(VLOOKUP(CONCATENATE($B368,AN$2,"SINGLE"),MW!$V$3:$W$600,2,0)),0,VLOOKUP(CONCATENATE($B368,AN$2,"SINGLE"),MW!$V$3:$W$600,2,0))</f>
        <v>0</v>
      </c>
      <c r="AO368" s="11">
        <f>IF(ISNA(VLOOKUP(CONCATENATE($B368,AO$2,"SINGLE"),MW!$V$3:$W$600,2,0)),0,VLOOKUP(CONCATENATE($B368,AO$2,"SINGLE"),MW!$V$3:$W$600,2,0))</f>
        <v>0</v>
      </c>
      <c r="AP368" s="54">
        <f>SUM(AE368:AO368)</f>
        <v>0</v>
      </c>
      <c r="AQ368" s="11">
        <f>IF(ISNA(VLOOKUP(CONCATENATE($B368,AQ$2,"SINGLE"),'III-SUB'!$V$3:$W$633,2,0)),0,VLOOKUP(CONCATENATE($B368,AQ$2,"SINGLE"),'III-SUB'!$V$3:$W$633,2,0))</f>
        <v>0</v>
      </c>
      <c r="AR368" s="11">
        <f>IF(ISNA(VLOOKUP(CONCATENATE($B368,AR$2,"SINGLE"),'III-SUB'!$V$3:$W$633,2,0)),0,VLOOKUP(CONCATENATE($B368,AR$2,"SINGLE"),'III-SUB'!$V$3:$W$633,2,0))</f>
        <v>0</v>
      </c>
      <c r="AS368" s="11">
        <f>IF(ISNA(VLOOKUP(CONCATENATE($B368,AS$2,"SINGLE"),'III-SUB'!$V$3:$W$633,2,0)),0,VLOOKUP(CONCATENATE($B368,AS$2,"SINGLE"),'III-SUB'!$V$3:$W$633,2,0))</f>
        <v>0</v>
      </c>
      <c r="AT368" s="11">
        <f>IF(ISNA(VLOOKUP(CONCATENATE($B368,AT$2,"SINGLE"),'III-SUB'!$V$3:$W$633,2,0)),0,VLOOKUP(CONCATENATE($B368,AT$2,"SINGLE"),'III-SUB'!$V$3:$W$633,2,0))</f>
        <v>0</v>
      </c>
      <c r="AU368" s="11">
        <f>IF(ISNA(VLOOKUP(CONCATENATE($B368,AU$2,"SINGLE"),'III-SUB'!$V$3:$W$633,2,0)),0,VLOOKUP(CONCATENATE($B368,AU$2,"SINGLE"),'III-SUB'!$V$3:$W$633,2,0))</f>
        <v>0</v>
      </c>
      <c r="AV368" s="11">
        <f>IF(ISNA(VLOOKUP(CONCATENATE($B368,AV$2,"SINGLE"),'III-SUB'!$V$3:$W$633,2,0)),0,VLOOKUP(CONCATENATE($B368,AV$2,"SINGLE"),'III-SUB'!$V$3:$W$633,2,0))</f>
        <v>0</v>
      </c>
      <c r="AW368" s="11">
        <f>IF(ISNA(VLOOKUP(CONCATENATE($B368,AW$2,"SINGLE"),'III-SUB'!$V$3:$W$633,2,0)),0,VLOOKUP(CONCATENATE($B368,AW$2,"SINGLE"),'III-SUB'!$V$3:$W$633,2,0))</f>
        <v>0</v>
      </c>
      <c r="AX368" s="11">
        <f>IF(ISNA(VLOOKUP(CONCATENATE($B368,AX$2,"SINGLE"),'III-SUB'!$V$3:$W$633,2,0)),0,VLOOKUP(CONCATENATE($B368,AX$2,"SINGLE"),'III-SUB'!$V$3:$W$633,2,0))</f>
        <v>0</v>
      </c>
      <c r="AY368" s="11">
        <f>IF(ISNA(VLOOKUP(CONCATENATE($B368,AY$2,"SINGLE"),'III-SUB'!$V$3:$W$633,2,0)),0,VLOOKUP(CONCATENATE($B368,AY$2,"SINGLE"),'III-SUB'!$V$3:$W$633,2,0))</f>
        <v>0</v>
      </c>
      <c r="AZ368" s="11">
        <f>IF(ISNA(VLOOKUP(CONCATENATE($B368,AZ$2,"SINGLE"),'III-SUB'!$V$3:$W$633,2,0)),0,VLOOKUP(CONCATENATE($B368,AZ$2,"SINGLE"),'III-SUB'!$V$3:$W$633,2,0))</f>
        <v>0</v>
      </c>
      <c r="BA368" s="11">
        <f>IF(ISNA(VLOOKUP(CONCATENATE($B368,BA$2,"SINGLE"),'III-SUB'!$V$3:$W$633,2,0)),0,VLOOKUP(CONCATENATE($B368,BA$2,"SINGLE"),'III-SUB'!$V$3:$W$633,2,0))</f>
        <v>0</v>
      </c>
      <c r="BB368" s="11">
        <f>IF(ISNA(VLOOKUP(CONCATENATE($B368,BB$2,"SINGLE"),'III-SUB'!$V$3:$W$633,2,0)),0,VLOOKUP(CONCATENATE($B368,BB$2,"SINGLE"),'III-SUB'!$V$3:$W$633,2,0))</f>
        <v>0</v>
      </c>
      <c r="BC368" s="11">
        <f>IF(ISNA(VLOOKUP(CONCATENATE($B368,BC$2,"SINGLE"),'III-SUB'!$V$3:$W$633,2,0)),0,VLOOKUP(CONCATENATE($B368,BC$2,"SINGLE"),'III-SUB'!$V$3:$W$633,2,0))</f>
        <v>0</v>
      </c>
      <c r="BD368" s="54">
        <f>SUM(AQ368:BC368)</f>
        <v>0</v>
      </c>
      <c r="BE368" s="54">
        <f>IF(ISNA(VLOOKUP(CONCATENATE($B368,BE$2,"SINGLE"),VHF!$V$3:$W$627,2,0)),0,VLOOKUP(CONCATENATE($B368,BE$2,"SINGLE"),VHF!$V$3:$W$627,2,0))</f>
        <v>0</v>
      </c>
      <c r="BF368" s="11">
        <f>IF(ISNA(VLOOKUP(CONCATENATE($B368,BF$2,"SINGLE"),UHF!$V$3:$W$612,2,0)),0,VLOOKUP(CONCATENATE($B368,BF$2,"SINGLE"),UHF!$V$3:$W$612,2,0))</f>
        <v>0</v>
      </c>
      <c r="BG368" s="11">
        <f>IF(ISNA(VLOOKUP(CONCATENATE($B368,BG$2,"SINGLE"),UHF!$V$3:$W$612,2,0)),0,VLOOKUP(CONCATENATE($B368,BG$2,"SINGLE"),UHF!$V$3:$W$612,2,0))</f>
        <v>0</v>
      </c>
      <c r="BH368" s="11">
        <f>IF(ISNA(VLOOKUP(CONCATENATE($B368,BH$2,"SINGLE"),UHF!$V$3:$W$612,2,0)),0,VLOOKUP(CONCATENATE($B368,BH$2,"SINGLE"),UHF!$V$3:$W$612,2,0))</f>
        <v>0</v>
      </c>
      <c r="BI368" s="11">
        <f>IF(ISNA(VLOOKUP(CONCATENATE($B368,BI$2,"SINGLE"),UHF!$V$3:$W$612,2,0)),0,VLOOKUP(CONCATENATE($B368,BI$2,"SINGLE"),UHF!$V$3:$W$612,2,0))</f>
        <v>0</v>
      </c>
      <c r="BJ368" s="11">
        <f>IF(ISNA(VLOOKUP(CONCATENATE($B368,BJ$2,"SINGLE"),UHF!$V$3:$W$612,2,0)),0,VLOOKUP(CONCATENATE($B368,BJ$2,"SINGLE"),UHF!$V$3:$W$612,2,0))</f>
        <v>0</v>
      </c>
      <c r="BK368" s="11">
        <f>IF(ISNA(VLOOKUP(CONCATENATE($B368,BK$2,"SINGLE"),UHF!$V$3:$W$612,2,0)),0,VLOOKUP(CONCATENATE($B368,BK$2,"SINGLE"),UHF!$V$3:$W$612,2,0))</f>
        <v>0</v>
      </c>
      <c r="BL368" s="11">
        <f>IF(ISNA(VLOOKUP(CONCATENATE($B368,BL$2,"SINGLE"),UHF!$V$3:$W$612,2,0)),0,VLOOKUP(CONCATENATE($B368,BL$2,"SINGLE"),UHF!$V$3:$W$612,2,0))</f>
        <v>0</v>
      </c>
      <c r="BM368" s="11">
        <f>IF(ISNA(VLOOKUP(CONCATENATE($B368,BM$2,"SINGLE"),UHF!$V$3:$W$612,2,0)),0,VLOOKUP(CONCATENATE($B368,BM$2,"SINGLE"),UHF!$V$3:$W$612,2,0))</f>
        <v>0</v>
      </c>
      <c r="BN368" s="11">
        <f>IF(ISNA(VLOOKUP(CONCATENATE($B368,BN$2,"SINGLE"),UHF!$V$3:$W$612,2,0)),0,VLOOKUP(CONCATENATE($B368,BN$2,"SINGLE"),UHF!$V$3:$W$612,2,0))</f>
        <v>0</v>
      </c>
      <c r="BO368" s="11">
        <f>IF(ISNA(VLOOKUP(CONCATENATE($B368,BO$2,"SINGLE"),UHF!$V$3:$W$612,2,0)),0,VLOOKUP(CONCATENATE($B368,BO$2,"SINGLE"),UHF!$V$3:$W$612,2,0))</f>
        <v>0</v>
      </c>
      <c r="BP368" s="11">
        <f>IF(ISNA(VLOOKUP(CONCATENATE($B368,BP$2,"SINGLE"),UHF!$V$3:$W$612,2,0)),0,VLOOKUP(CONCATENATE($B368,BP$2,"SINGLE"),UHF!$V$3:$W$612,2,0))</f>
        <v>0</v>
      </c>
      <c r="BQ368" s="11">
        <f>IF(ISNA(VLOOKUP(CONCATENATE($B368,BQ$2,"SINGLE"),UHF!$V$3:$W$612,2,0)),0,VLOOKUP(CONCATENATE($B368,BQ$2,"SINGLE"),UHF!$V$3:$W$612,2,0))</f>
        <v>0</v>
      </c>
      <c r="BR368" s="54">
        <f>SUM(BF368:BQ368)</f>
        <v>0</v>
      </c>
      <c r="BS368" s="54">
        <f>IF(ISNA(VLOOKUP(CONCATENATE($B368,BS$2,"SINGLE"),'A1'!$V$3:$W$612,2,0)),0,VLOOKUP(CONCATENATE($B368,BS$2,"SINGLE"),'A1'!$V$3:$W$612,2,0))</f>
        <v>0</v>
      </c>
    </row>
    <row r="369" spans="1:71" x14ac:dyDescent="0.2">
      <c r="A369" s="21" t="str">
        <f t="shared" si="3"/>
        <v>367.</v>
      </c>
      <c r="B369" s="8">
        <f>'Seznam-SO'!A369</f>
        <v>0</v>
      </c>
      <c r="C369" s="11">
        <f>IF(ISNA(VLOOKUP(CONCATENATE($B369,C$2,"SINGLE"),'I-SUB'!$V$3:$W$624,2,0)),0,VLOOKUP(CONCATENATE($B369,C$2,"SINGLE"),'I-SUB'!$V$3:$W$624,2,0))</f>
        <v>0</v>
      </c>
      <c r="D369" s="11">
        <f>IF(ISNA(VLOOKUP(CONCATENATE($B369,D$2,"SINGLE"),'I-SUB'!$V$3:$W$624,2,0)),0,VLOOKUP(CONCATENATE($B369,D$2,"SINGLE"),'I-SUB'!$V$3:$W$624,2,0))</f>
        <v>0</v>
      </c>
      <c r="E369" s="11">
        <f>IF(ISNA(VLOOKUP(CONCATENATE($B369,E$2,"SINGLE"),'I-SUB'!$V$3:$W$624,2,0)),0,VLOOKUP(CONCATENATE($B369,E$2,"SINGLE"),'I-SUB'!$V$3:$W$624,2,0))</f>
        <v>0</v>
      </c>
      <c r="F369" s="11">
        <f>IF(ISNA(VLOOKUP(CONCATENATE($B369,F$2,"SINGLE"),'I-SUB'!$V$3:$W$624,2,0)),0,VLOOKUP(CONCATENATE($B369,F$2,"SINGLE"),'I-SUB'!$V$3:$W$624,2,0))</f>
        <v>0</v>
      </c>
      <c r="G369" s="11">
        <f>IF(ISNA(VLOOKUP(CONCATENATE($B369,G$2,"SINGLE"),'I-SUB'!$V$3:$W$624,2,0)),0,VLOOKUP(CONCATENATE($B369,G$2,"SINGLE"),'I-SUB'!$V$3:$W$624,2,0))</f>
        <v>0</v>
      </c>
      <c r="H369" s="11">
        <f>IF(ISNA(VLOOKUP(CONCATENATE($B369,H$2,"SINGLE"),'I-SUB'!$V$3:$W$624,2,0)),0,VLOOKUP(CONCATENATE($B369,H$2,"SINGLE"),'I-SUB'!$V$3:$W$624,2,0))</f>
        <v>0</v>
      </c>
      <c r="I369" s="11">
        <f>IF(ISNA(VLOOKUP(CONCATENATE($B369,I$2,"SINGLE"),'I-SUB'!$V$3:$W$624,2,0)),0,VLOOKUP(CONCATENATE($B369,I$2,"SINGLE"),'I-SUB'!$V$3:$W$624,2,0))</f>
        <v>0</v>
      </c>
      <c r="J369" s="11">
        <f>IF(ISNA(VLOOKUP(CONCATENATE($B369,J$2,"SINGLE"),'I-SUB'!$V$3:$W$624,2,0)),0,VLOOKUP(CONCATENATE($B369,J$2,"SINGLE"),'I-SUB'!$V$3:$W$624,2,0))</f>
        <v>0</v>
      </c>
      <c r="K369" s="11">
        <f>IF(ISNA(VLOOKUP(CONCATENATE($B369,K$2,"SINGLE"),'I-SUB'!$V$3:$W$624,2,0)),0,VLOOKUP(CONCATENATE($B369,K$2,"SINGLE"),'I-SUB'!$V$3:$W$624,2,0))</f>
        <v>0</v>
      </c>
      <c r="L369" s="11">
        <f>IF(ISNA(VLOOKUP(CONCATENATE($B369,L$2,"SINGLE"),'I-SUB'!$V$3:$W$624,2,0)),0,VLOOKUP(CONCATENATE($B369,L$2,"SINGLE"),'I-SUB'!$V$3:$W$624,2,0))</f>
        <v>0</v>
      </c>
      <c r="M369" s="11">
        <f>IF(ISNA(VLOOKUP(CONCATENATE($B369,M$2,"SINGLE"),'I-SUB'!$V$3:$W$624,2,0)),0,VLOOKUP(CONCATENATE($B369,M$2,"SINGLE"),'I-SUB'!$V$3:$W$624,2,0))</f>
        <v>0</v>
      </c>
      <c r="N369" s="11">
        <f>IF(ISNA(VLOOKUP(CONCATENATE($B369,N$2,"SINGLE"),'I-SUB'!$V$3:$W$624,2,0)),0,VLOOKUP(CONCATENATE($B369,N$2,"SINGLE"),'I-SUB'!$V$3:$W$624,2,0))</f>
        <v>0</v>
      </c>
      <c r="O369" s="11">
        <f>IF(ISNA(VLOOKUP(CONCATENATE($B369,O$2,"SINGLE"),'I-SUB'!$V$3:$W$624,2,0)),0,VLOOKUP(CONCATENATE($B369,O$2,"SINGLE"),'I-SUB'!$V$3:$W$624,2,0))</f>
        <v>0</v>
      </c>
      <c r="P369" s="54">
        <f>SUM(C369:O369)</f>
        <v>0</v>
      </c>
      <c r="Q369" s="11">
        <f>IF(ISNA(VLOOKUP(CONCATENATE($B369,Q$2,"SINGLE"),'II-SUB'!$V$3:$W$630,2,0)),0,VLOOKUP(CONCATENATE($B369,Q$2,"SINGLE"),'II-SUB'!$V$3:$W$630,2,0))</f>
        <v>0</v>
      </c>
      <c r="R369" s="11">
        <f>IF(ISNA(VLOOKUP(CONCATENATE($B369,R$2,"SINGLE"),'II-SUB'!$V$3:$W$630,2,0)),0,VLOOKUP(CONCATENATE($B369,R$2,"SINGLE"),'II-SUB'!$V$3:$W$630,2,0))</f>
        <v>0</v>
      </c>
      <c r="S369" s="11">
        <f>IF(ISNA(VLOOKUP(CONCATENATE($B369,S$2,"SINGLE"),'II-SUB'!$V$3:$W$630,2,0)),0,VLOOKUP(CONCATENATE($B369,S$2,"SINGLE"),'II-SUB'!$V$3:$W$630,2,0))</f>
        <v>0</v>
      </c>
      <c r="T369" s="11">
        <f>IF(ISNA(VLOOKUP(CONCATENATE($B369,T$2,"SINGLE"),'II-SUB'!$V$3:$W$630,2,0)),0,VLOOKUP(CONCATENATE($B369,T$2,"SINGLE"),'II-SUB'!$V$3:$W$630,2,0))</f>
        <v>0</v>
      </c>
      <c r="U369" s="11">
        <f>IF(ISNA(VLOOKUP(CONCATENATE($B369,U$2,"SINGLE"),'II-SUB'!$V$3:$W$630,2,0)),0,VLOOKUP(CONCATENATE($B369,U$2,"SINGLE"),'II-SUB'!$V$3:$W$630,2,0))</f>
        <v>0</v>
      </c>
      <c r="V369" s="11">
        <f>IF(ISNA(VLOOKUP(CONCATENATE($B369,V$2,"SINGLE"),'II-SUB'!$V$3:$W$630,2,0)),0,VLOOKUP(CONCATENATE($B369,V$2,"SINGLE"),'II-SUB'!$V$3:$W$630,2,0))</f>
        <v>0</v>
      </c>
      <c r="W369" s="11">
        <f>IF(ISNA(VLOOKUP(CONCATENATE($B369,W$2,"SINGLE"),'II-SUB'!$V$3:$W$630,2,0)),0,VLOOKUP(CONCATENATE($B369,W$2,"SINGLE"),'II-SUB'!$V$3:$W$630,2,0))</f>
        <v>0</v>
      </c>
      <c r="X369" s="11">
        <f>IF(ISNA(VLOOKUP(CONCATENATE($B369,X$2,"SINGLE"),'II-SUB'!$V$3:$W$630,2,0)),0,VLOOKUP(CONCATENATE($B369,X$2,"SINGLE"),'II-SUB'!$V$3:$W$630,2,0))</f>
        <v>0</v>
      </c>
      <c r="Y369" s="11">
        <f>IF(ISNA(VLOOKUP(CONCATENATE($B369,Y$2,"SINGLE"),'II-SUB'!$V$3:$W$630,2,0)),0,VLOOKUP(CONCATENATE($B369,Y$2,"SINGLE"),'II-SUB'!$V$3:$W$630,2,0))</f>
        <v>0</v>
      </c>
      <c r="Z369" s="11">
        <f>IF(ISNA(VLOOKUP(CONCATENATE($B369,Z$2,"SINGLE"),'II-SUB'!$V$3:$W$630,2,0)),0,VLOOKUP(CONCATENATE($B369,Z$2,"SINGLE"),'II-SUB'!$V$3:$W$630,2,0))</f>
        <v>0</v>
      </c>
      <c r="AA369" s="11">
        <f>IF(ISNA(VLOOKUP(CONCATENATE($B369,AA$2,"SINGLE"),'II-SUB'!$V$3:$W$630,2,0)),0,VLOOKUP(CONCATENATE($B369,AA$2,"SINGLE"),'II-SUB'!$V$3:$W$630,2,0))</f>
        <v>0</v>
      </c>
      <c r="AB369" s="11">
        <f>IF(ISNA(VLOOKUP(CONCATENATE($B369,AB$2,"SINGLE"),'II-SUB'!$V$3:$W$630,2,0)),0,VLOOKUP(CONCATENATE($B369,AB$2,"SINGLE"),'II-SUB'!$V$3:$W$630,2,0))</f>
        <v>0</v>
      </c>
      <c r="AC369" s="11">
        <f>IF(ISNA(VLOOKUP(CONCATENATE($B369,AC$2,"SINGLE"),'II-SUB'!$V$3:$W$630,2,0)),0,VLOOKUP(CONCATENATE($B369,AC$2,"SINGLE"),'II-SUB'!$V$3:$W$630,2,0))</f>
        <v>0</v>
      </c>
      <c r="AD369" s="54">
        <f>SUM(Q369:AC369)</f>
        <v>0</v>
      </c>
      <c r="AE369" s="11">
        <f>IF(ISNA(VLOOKUP(CONCATENATE($B369,AE$2,"SINGLE"),MW!$V$3:$W$600,2,0)),0,VLOOKUP(CONCATENATE($B369,AE$2,"SINGLE"),MW!$V$3:$W$600,2,0))</f>
        <v>0</v>
      </c>
      <c r="AF369" s="11">
        <f>IF(ISNA(VLOOKUP(CONCATENATE($B369,AF$2,"SINGLE"),MW!$V$3:$W$600,2,0)),0,VLOOKUP(CONCATENATE($B369,AF$2,"SINGLE"),MW!$V$3:$W$600,2,0))</f>
        <v>0</v>
      </c>
      <c r="AG369" s="11">
        <f>IF(ISNA(VLOOKUP(CONCATENATE($B369,AG$2,"SINGLE"),MW!$V$3:$W$600,2,0)),0,VLOOKUP(CONCATENATE($B369,AG$2,"SINGLE"),MW!$V$3:$W$600,2,0))</f>
        <v>0</v>
      </c>
      <c r="AH369" s="11">
        <f>IF(ISNA(VLOOKUP(CONCATENATE($B369,AH$2,"SINGLE"),MW!$V$3:$W$600,2,0)),0,VLOOKUP(CONCATENATE($B369,AH$2,"SINGLE"),MW!$V$3:$W$600,2,0))</f>
        <v>0</v>
      </c>
      <c r="AI369" s="11">
        <f>IF(ISNA(VLOOKUP(CONCATENATE($B369,AI$2,"SINGLE"),MW!$V$3:$W$600,2,0)),0,VLOOKUP(CONCATENATE($B369,AI$2,"SINGLE"),MW!$V$3:$W$600,2,0))</f>
        <v>0</v>
      </c>
      <c r="AJ369" s="11">
        <f>IF(ISNA(VLOOKUP(CONCATENATE($B369,AJ$2,"SINGLE"),MW!$V$3:$W$600,2,0)),0,VLOOKUP(CONCATENATE($B369,AJ$2,"SINGLE"),MW!$V$3:$W$600,2,0))</f>
        <v>0</v>
      </c>
      <c r="AK369" s="11">
        <f>IF(ISNA(VLOOKUP(CONCATENATE($B369,AK$2,"SINGLE"),MW!$V$3:$W$600,2,0)),0,VLOOKUP(CONCATENATE($B369,AK$2,"SINGLE"),MW!$V$3:$W$600,2,0))</f>
        <v>0</v>
      </c>
      <c r="AL369" s="11">
        <f>IF(ISNA(VLOOKUP(CONCATENATE($B369,AL$2,"SINGLE"),MW!$V$3:$W$600,2,0)),0,VLOOKUP(CONCATENATE($B369,AL$2,"SINGLE"),MW!$V$3:$W$600,2,0))</f>
        <v>0</v>
      </c>
      <c r="AM369" s="11">
        <f>IF(ISNA(VLOOKUP(CONCATENATE($B369,AM$2,"SINGLE"),MW!$V$3:$W$600,2,0)),0,VLOOKUP(CONCATENATE($B369,AM$2,"SINGLE"),MW!$V$3:$W$600,2,0))</f>
        <v>0</v>
      </c>
      <c r="AN369" s="11">
        <f>IF(ISNA(VLOOKUP(CONCATENATE($B369,AN$2,"SINGLE"),MW!$V$3:$W$600,2,0)),0,VLOOKUP(CONCATENATE($B369,AN$2,"SINGLE"),MW!$V$3:$W$600,2,0))</f>
        <v>0</v>
      </c>
      <c r="AO369" s="11">
        <f>IF(ISNA(VLOOKUP(CONCATENATE($B369,AO$2,"SINGLE"),MW!$V$3:$W$600,2,0)),0,VLOOKUP(CONCATENATE($B369,AO$2,"SINGLE"),MW!$V$3:$W$600,2,0))</f>
        <v>0</v>
      </c>
      <c r="AP369" s="54">
        <f>SUM(AE369:AO369)</f>
        <v>0</v>
      </c>
      <c r="AQ369" s="11">
        <f>IF(ISNA(VLOOKUP(CONCATENATE($B369,AQ$2,"SINGLE"),'III-SUB'!$V$3:$W$633,2,0)),0,VLOOKUP(CONCATENATE($B369,AQ$2,"SINGLE"),'III-SUB'!$V$3:$W$633,2,0))</f>
        <v>0</v>
      </c>
      <c r="AR369" s="11">
        <f>IF(ISNA(VLOOKUP(CONCATENATE($B369,AR$2,"SINGLE"),'III-SUB'!$V$3:$W$633,2,0)),0,VLOOKUP(CONCATENATE($B369,AR$2,"SINGLE"),'III-SUB'!$V$3:$W$633,2,0))</f>
        <v>0</v>
      </c>
      <c r="AS369" s="11">
        <f>IF(ISNA(VLOOKUP(CONCATENATE($B369,AS$2,"SINGLE"),'III-SUB'!$V$3:$W$633,2,0)),0,VLOOKUP(CONCATENATE($B369,AS$2,"SINGLE"),'III-SUB'!$V$3:$W$633,2,0))</f>
        <v>0</v>
      </c>
      <c r="AT369" s="11">
        <f>IF(ISNA(VLOOKUP(CONCATENATE($B369,AT$2,"SINGLE"),'III-SUB'!$V$3:$W$633,2,0)),0,VLOOKUP(CONCATENATE($B369,AT$2,"SINGLE"),'III-SUB'!$V$3:$W$633,2,0))</f>
        <v>0</v>
      </c>
      <c r="AU369" s="11">
        <f>IF(ISNA(VLOOKUP(CONCATENATE($B369,AU$2,"SINGLE"),'III-SUB'!$V$3:$W$633,2,0)),0,VLOOKUP(CONCATENATE($B369,AU$2,"SINGLE"),'III-SUB'!$V$3:$W$633,2,0))</f>
        <v>0</v>
      </c>
      <c r="AV369" s="11">
        <f>IF(ISNA(VLOOKUP(CONCATENATE($B369,AV$2,"SINGLE"),'III-SUB'!$V$3:$W$633,2,0)),0,VLOOKUP(CONCATENATE($B369,AV$2,"SINGLE"),'III-SUB'!$V$3:$W$633,2,0))</f>
        <v>0</v>
      </c>
      <c r="AW369" s="11">
        <f>IF(ISNA(VLOOKUP(CONCATENATE($B369,AW$2,"SINGLE"),'III-SUB'!$V$3:$W$633,2,0)),0,VLOOKUP(CONCATENATE($B369,AW$2,"SINGLE"),'III-SUB'!$V$3:$W$633,2,0))</f>
        <v>0</v>
      </c>
      <c r="AX369" s="11">
        <f>IF(ISNA(VLOOKUP(CONCATENATE($B369,AX$2,"SINGLE"),'III-SUB'!$V$3:$W$633,2,0)),0,VLOOKUP(CONCATENATE($B369,AX$2,"SINGLE"),'III-SUB'!$V$3:$W$633,2,0))</f>
        <v>0</v>
      </c>
      <c r="AY369" s="11">
        <f>IF(ISNA(VLOOKUP(CONCATENATE($B369,AY$2,"SINGLE"),'III-SUB'!$V$3:$W$633,2,0)),0,VLOOKUP(CONCATENATE($B369,AY$2,"SINGLE"),'III-SUB'!$V$3:$W$633,2,0))</f>
        <v>0</v>
      </c>
      <c r="AZ369" s="11">
        <f>IF(ISNA(VLOOKUP(CONCATENATE($B369,AZ$2,"SINGLE"),'III-SUB'!$V$3:$W$633,2,0)),0,VLOOKUP(CONCATENATE($B369,AZ$2,"SINGLE"),'III-SUB'!$V$3:$W$633,2,0))</f>
        <v>0</v>
      </c>
      <c r="BA369" s="11">
        <f>IF(ISNA(VLOOKUP(CONCATENATE($B369,BA$2,"SINGLE"),'III-SUB'!$V$3:$W$633,2,0)),0,VLOOKUP(CONCATENATE($B369,BA$2,"SINGLE"),'III-SUB'!$V$3:$W$633,2,0))</f>
        <v>0</v>
      </c>
      <c r="BB369" s="11">
        <f>IF(ISNA(VLOOKUP(CONCATENATE($B369,BB$2,"SINGLE"),'III-SUB'!$V$3:$W$633,2,0)),0,VLOOKUP(CONCATENATE($B369,BB$2,"SINGLE"),'III-SUB'!$V$3:$W$633,2,0))</f>
        <v>0</v>
      </c>
      <c r="BC369" s="11">
        <f>IF(ISNA(VLOOKUP(CONCATENATE($B369,BC$2,"SINGLE"),'III-SUB'!$V$3:$W$633,2,0)),0,VLOOKUP(CONCATENATE($B369,BC$2,"SINGLE"),'III-SUB'!$V$3:$W$633,2,0))</f>
        <v>0</v>
      </c>
      <c r="BD369" s="54">
        <f>SUM(AQ369:BC369)</f>
        <v>0</v>
      </c>
      <c r="BE369" s="54">
        <f>IF(ISNA(VLOOKUP(CONCATENATE($B369,BE$2,"SINGLE"),VHF!$V$3:$W$627,2,0)),0,VLOOKUP(CONCATENATE($B369,BE$2,"SINGLE"),VHF!$V$3:$W$627,2,0))</f>
        <v>0</v>
      </c>
      <c r="BF369" s="11">
        <f>IF(ISNA(VLOOKUP(CONCATENATE($B369,BF$2,"SINGLE"),UHF!$V$3:$W$612,2,0)),0,VLOOKUP(CONCATENATE($B369,BF$2,"SINGLE"),UHF!$V$3:$W$612,2,0))</f>
        <v>0</v>
      </c>
      <c r="BG369" s="11">
        <f>IF(ISNA(VLOOKUP(CONCATENATE($B369,BG$2,"SINGLE"),UHF!$V$3:$W$612,2,0)),0,VLOOKUP(CONCATENATE($B369,BG$2,"SINGLE"),UHF!$V$3:$W$612,2,0))</f>
        <v>0</v>
      </c>
      <c r="BH369" s="11">
        <f>IF(ISNA(VLOOKUP(CONCATENATE($B369,BH$2,"SINGLE"),UHF!$V$3:$W$612,2,0)),0,VLOOKUP(CONCATENATE($B369,BH$2,"SINGLE"),UHF!$V$3:$W$612,2,0))</f>
        <v>0</v>
      </c>
      <c r="BI369" s="11">
        <f>IF(ISNA(VLOOKUP(CONCATENATE($B369,BI$2,"SINGLE"),UHF!$V$3:$W$612,2,0)),0,VLOOKUP(CONCATENATE($B369,BI$2,"SINGLE"),UHF!$V$3:$W$612,2,0))</f>
        <v>0</v>
      </c>
      <c r="BJ369" s="11">
        <f>IF(ISNA(VLOOKUP(CONCATENATE($B369,BJ$2,"SINGLE"),UHF!$V$3:$W$612,2,0)),0,VLOOKUP(CONCATENATE($B369,BJ$2,"SINGLE"),UHF!$V$3:$W$612,2,0))</f>
        <v>0</v>
      </c>
      <c r="BK369" s="11">
        <f>IF(ISNA(VLOOKUP(CONCATENATE($B369,BK$2,"SINGLE"),UHF!$V$3:$W$612,2,0)),0,VLOOKUP(CONCATENATE($B369,BK$2,"SINGLE"),UHF!$V$3:$W$612,2,0))</f>
        <v>0</v>
      </c>
      <c r="BL369" s="11">
        <f>IF(ISNA(VLOOKUP(CONCATENATE($B369,BL$2,"SINGLE"),UHF!$V$3:$W$612,2,0)),0,VLOOKUP(CONCATENATE($B369,BL$2,"SINGLE"),UHF!$V$3:$W$612,2,0))</f>
        <v>0</v>
      </c>
      <c r="BM369" s="11">
        <f>IF(ISNA(VLOOKUP(CONCATENATE($B369,BM$2,"SINGLE"),UHF!$V$3:$W$612,2,0)),0,VLOOKUP(CONCATENATE($B369,BM$2,"SINGLE"),UHF!$V$3:$W$612,2,0))</f>
        <v>0</v>
      </c>
      <c r="BN369" s="11">
        <f>IF(ISNA(VLOOKUP(CONCATENATE($B369,BN$2,"SINGLE"),UHF!$V$3:$W$612,2,0)),0,VLOOKUP(CONCATENATE($B369,BN$2,"SINGLE"),UHF!$V$3:$W$612,2,0))</f>
        <v>0</v>
      </c>
      <c r="BO369" s="11">
        <f>IF(ISNA(VLOOKUP(CONCATENATE($B369,BO$2,"SINGLE"),UHF!$V$3:$W$612,2,0)),0,VLOOKUP(CONCATENATE($B369,BO$2,"SINGLE"),UHF!$V$3:$W$612,2,0))</f>
        <v>0</v>
      </c>
      <c r="BP369" s="11">
        <f>IF(ISNA(VLOOKUP(CONCATENATE($B369,BP$2,"SINGLE"),UHF!$V$3:$W$612,2,0)),0,VLOOKUP(CONCATENATE($B369,BP$2,"SINGLE"),UHF!$V$3:$W$612,2,0))</f>
        <v>0</v>
      </c>
      <c r="BQ369" s="11">
        <f>IF(ISNA(VLOOKUP(CONCATENATE($B369,BQ$2,"SINGLE"),UHF!$V$3:$W$612,2,0)),0,VLOOKUP(CONCATENATE($B369,BQ$2,"SINGLE"),UHF!$V$3:$W$612,2,0))</f>
        <v>0</v>
      </c>
      <c r="BR369" s="54">
        <f>SUM(BF369:BQ369)</f>
        <v>0</v>
      </c>
      <c r="BS369" s="54">
        <f>IF(ISNA(VLOOKUP(CONCATENATE($B369,BS$2,"SINGLE"),'A1'!$V$3:$W$612,2,0)),0,VLOOKUP(CONCATENATE($B369,BS$2,"SINGLE"),'A1'!$V$3:$W$612,2,0))</f>
        <v>0</v>
      </c>
    </row>
    <row r="370" spans="1:71" x14ac:dyDescent="0.2">
      <c r="A370" s="21" t="str">
        <f t="shared" si="3"/>
        <v>368.</v>
      </c>
      <c r="B370" s="8">
        <f>'Seznam-SO'!A370</f>
        <v>0</v>
      </c>
      <c r="C370" s="11">
        <f>IF(ISNA(VLOOKUP(CONCATENATE($B370,C$2,"SINGLE"),'I-SUB'!$V$3:$W$624,2,0)),0,VLOOKUP(CONCATENATE($B370,C$2,"SINGLE"),'I-SUB'!$V$3:$W$624,2,0))</f>
        <v>0</v>
      </c>
      <c r="D370" s="11">
        <f>IF(ISNA(VLOOKUP(CONCATENATE($B370,D$2,"SINGLE"),'I-SUB'!$V$3:$W$624,2,0)),0,VLOOKUP(CONCATENATE($B370,D$2,"SINGLE"),'I-SUB'!$V$3:$W$624,2,0))</f>
        <v>0</v>
      </c>
      <c r="E370" s="11">
        <f>IF(ISNA(VLOOKUP(CONCATENATE($B370,E$2,"SINGLE"),'I-SUB'!$V$3:$W$624,2,0)),0,VLOOKUP(CONCATENATE($B370,E$2,"SINGLE"),'I-SUB'!$V$3:$W$624,2,0))</f>
        <v>0</v>
      </c>
      <c r="F370" s="11">
        <f>IF(ISNA(VLOOKUP(CONCATENATE($B370,F$2,"SINGLE"),'I-SUB'!$V$3:$W$624,2,0)),0,VLOOKUP(CONCATENATE($B370,F$2,"SINGLE"),'I-SUB'!$V$3:$W$624,2,0))</f>
        <v>0</v>
      </c>
      <c r="G370" s="11">
        <f>IF(ISNA(VLOOKUP(CONCATENATE($B370,G$2,"SINGLE"),'I-SUB'!$V$3:$W$624,2,0)),0,VLOOKUP(CONCATENATE($B370,G$2,"SINGLE"),'I-SUB'!$V$3:$W$624,2,0))</f>
        <v>0</v>
      </c>
      <c r="H370" s="11">
        <f>IF(ISNA(VLOOKUP(CONCATENATE($B370,H$2,"SINGLE"),'I-SUB'!$V$3:$W$624,2,0)),0,VLOOKUP(CONCATENATE($B370,H$2,"SINGLE"),'I-SUB'!$V$3:$W$624,2,0))</f>
        <v>0</v>
      </c>
      <c r="I370" s="11">
        <f>IF(ISNA(VLOOKUP(CONCATENATE($B370,I$2,"SINGLE"),'I-SUB'!$V$3:$W$624,2,0)),0,VLOOKUP(CONCATENATE($B370,I$2,"SINGLE"),'I-SUB'!$V$3:$W$624,2,0))</f>
        <v>0</v>
      </c>
      <c r="J370" s="11">
        <f>IF(ISNA(VLOOKUP(CONCATENATE($B370,J$2,"SINGLE"),'I-SUB'!$V$3:$W$624,2,0)),0,VLOOKUP(CONCATENATE($B370,J$2,"SINGLE"),'I-SUB'!$V$3:$W$624,2,0))</f>
        <v>0</v>
      </c>
      <c r="K370" s="11">
        <f>IF(ISNA(VLOOKUP(CONCATENATE($B370,K$2,"SINGLE"),'I-SUB'!$V$3:$W$624,2,0)),0,VLOOKUP(CONCATENATE($B370,K$2,"SINGLE"),'I-SUB'!$V$3:$W$624,2,0))</f>
        <v>0</v>
      </c>
      <c r="L370" s="11">
        <f>IF(ISNA(VLOOKUP(CONCATENATE($B370,L$2,"SINGLE"),'I-SUB'!$V$3:$W$624,2,0)),0,VLOOKUP(CONCATENATE($B370,L$2,"SINGLE"),'I-SUB'!$V$3:$W$624,2,0))</f>
        <v>0</v>
      </c>
      <c r="M370" s="11">
        <f>IF(ISNA(VLOOKUP(CONCATENATE($B370,M$2,"SINGLE"),'I-SUB'!$V$3:$W$624,2,0)),0,VLOOKUP(CONCATENATE($B370,M$2,"SINGLE"),'I-SUB'!$V$3:$W$624,2,0))</f>
        <v>0</v>
      </c>
      <c r="N370" s="11">
        <f>IF(ISNA(VLOOKUP(CONCATENATE($B370,N$2,"SINGLE"),'I-SUB'!$V$3:$W$624,2,0)),0,VLOOKUP(CONCATENATE($B370,N$2,"SINGLE"),'I-SUB'!$V$3:$W$624,2,0))</f>
        <v>0</v>
      </c>
      <c r="O370" s="11">
        <f>IF(ISNA(VLOOKUP(CONCATENATE($B370,O$2,"SINGLE"),'I-SUB'!$V$3:$W$624,2,0)),0,VLOOKUP(CONCATENATE($B370,O$2,"SINGLE"),'I-SUB'!$V$3:$W$624,2,0))</f>
        <v>0</v>
      </c>
      <c r="P370" s="54">
        <f>SUM(C370:O370)</f>
        <v>0</v>
      </c>
      <c r="Q370" s="11">
        <f>IF(ISNA(VLOOKUP(CONCATENATE($B370,Q$2,"SINGLE"),'II-SUB'!$V$3:$W$630,2,0)),0,VLOOKUP(CONCATENATE($B370,Q$2,"SINGLE"),'II-SUB'!$V$3:$W$630,2,0))</f>
        <v>0</v>
      </c>
      <c r="R370" s="11">
        <f>IF(ISNA(VLOOKUP(CONCATENATE($B370,R$2,"SINGLE"),'II-SUB'!$V$3:$W$630,2,0)),0,VLOOKUP(CONCATENATE($B370,R$2,"SINGLE"),'II-SUB'!$V$3:$W$630,2,0))</f>
        <v>0</v>
      </c>
      <c r="S370" s="11">
        <f>IF(ISNA(VLOOKUP(CONCATENATE($B370,S$2,"SINGLE"),'II-SUB'!$V$3:$W$630,2,0)),0,VLOOKUP(CONCATENATE($B370,S$2,"SINGLE"),'II-SUB'!$V$3:$W$630,2,0))</f>
        <v>0</v>
      </c>
      <c r="T370" s="11">
        <f>IF(ISNA(VLOOKUP(CONCATENATE($B370,T$2,"SINGLE"),'II-SUB'!$V$3:$W$630,2,0)),0,VLOOKUP(CONCATENATE($B370,T$2,"SINGLE"),'II-SUB'!$V$3:$W$630,2,0))</f>
        <v>0</v>
      </c>
      <c r="U370" s="11">
        <f>IF(ISNA(VLOOKUP(CONCATENATE($B370,U$2,"SINGLE"),'II-SUB'!$V$3:$W$630,2,0)),0,VLOOKUP(CONCATENATE($B370,U$2,"SINGLE"),'II-SUB'!$V$3:$W$630,2,0))</f>
        <v>0</v>
      </c>
      <c r="V370" s="11">
        <f>IF(ISNA(VLOOKUP(CONCATENATE($B370,V$2,"SINGLE"),'II-SUB'!$V$3:$W$630,2,0)),0,VLOOKUP(CONCATENATE($B370,V$2,"SINGLE"),'II-SUB'!$V$3:$W$630,2,0))</f>
        <v>0</v>
      </c>
      <c r="W370" s="11">
        <f>IF(ISNA(VLOOKUP(CONCATENATE($B370,W$2,"SINGLE"),'II-SUB'!$V$3:$W$630,2,0)),0,VLOOKUP(CONCATENATE($B370,W$2,"SINGLE"),'II-SUB'!$V$3:$W$630,2,0))</f>
        <v>0</v>
      </c>
      <c r="X370" s="11">
        <f>IF(ISNA(VLOOKUP(CONCATENATE($B370,X$2,"SINGLE"),'II-SUB'!$V$3:$W$630,2,0)),0,VLOOKUP(CONCATENATE($B370,X$2,"SINGLE"),'II-SUB'!$V$3:$W$630,2,0))</f>
        <v>0</v>
      </c>
      <c r="Y370" s="11">
        <f>IF(ISNA(VLOOKUP(CONCATENATE($B370,Y$2,"SINGLE"),'II-SUB'!$V$3:$W$630,2,0)),0,VLOOKUP(CONCATENATE($B370,Y$2,"SINGLE"),'II-SUB'!$V$3:$W$630,2,0))</f>
        <v>0</v>
      </c>
      <c r="Z370" s="11">
        <f>IF(ISNA(VLOOKUP(CONCATENATE($B370,Z$2,"SINGLE"),'II-SUB'!$V$3:$W$630,2,0)),0,VLOOKUP(CONCATENATE($B370,Z$2,"SINGLE"),'II-SUB'!$V$3:$W$630,2,0))</f>
        <v>0</v>
      </c>
      <c r="AA370" s="11">
        <f>IF(ISNA(VLOOKUP(CONCATENATE($B370,AA$2,"SINGLE"),'II-SUB'!$V$3:$W$630,2,0)),0,VLOOKUP(CONCATENATE($B370,AA$2,"SINGLE"),'II-SUB'!$V$3:$W$630,2,0))</f>
        <v>0</v>
      </c>
      <c r="AB370" s="11">
        <f>IF(ISNA(VLOOKUP(CONCATENATE($B370,AB$2,"SINGLE"),'II-SUB'!$V$3:$W$630,2,0)),0,VLOOKUP(CONCATENATE($B370,AB$2,"SINGLE"),'II-SUB'!$V$3:$W$630,2,0))</f>
        <v>0</v>
      </c>
      <c r="AC370" s="11">
        <f>IF(ISNA(VLOOKUP(CONCATENATE($B370,AC$2,"SINGLE"),'II-SUB'!$V$3:$W$630,2,0)),0,VLOOKUP(CONCATENATE($B370,AC$2,"SINGLE"),'II-SUB'!$V$3:$W$630,2,0))</f>
        <v>0</v>
      </c>
      <c r="AD370" s="54">
        <f>SUM(Q370:AC370)</f>
        <v>0</v>
      </c>
      <c r="AE370" s="11">
        <f>IF(ISNA(VLOOKUP(CONCATENATE($B370,AE$2,"SINGLE"),MW!$V$3:$W$600,2,0)),0,VLOOKUP(CONCATENATE($B370,AE$2,"SINGLE"),MW!$V$3:$W$600,2,0))</f>
        <v>0</v>
      </c>
      <c r="AF370" s="11">
        <f>IF(ISNA(VLOOKUP(CONCATENATE($B370,AF$2,"SINGLE"),MW!$V$3:$W$600,2,0)),0,VLOOKUP(CONCATENATE($B370,AF$2,"SINGLE"),MW!$V$3:$W$600,2,0))</f>
        <v>0</v>
      </c>
      <c r="AG370" s="11">
        <f>IF(ISNA(VLOOKUP(CONCATENATE($B370,AG$2,"SINGLE"),MW!$V$3:$W$600,2,0)),0,VLOOKUP(CONCATENATE($B370,AG$2,"SINGLE"),MW!$V$3:$W$600,2,0))</f>
        <v>0</v>
      </c>
      <c r="AH370" s="11">
        <f>IF(ISNA(VLOOKUP(CONCATENATE($B370,AH$2,"SINGLE"),MW!$V$3:$W$600,2,0)),0,VLOOKUP(CONCATENATE($B370,AH$2,"SINGLE"),MW!$V$3:$W$600,2,0))</f>
        <v>0</v>
      </c>
      <c r="AI370" s="11">
        <f>IF(ISNA(VLOOKUP(CONCATENATE($B370,AI$2,"SINGLE"),MW!$V$3:$W$600,2,0)),0,VLOOKUP(CONCATENATE($B370,AI$2,"SINGLE"),MW!$V$3:$W$600,2,0))</f>
        <v>0</v>
      </c>
      <c r="AJ370" s="11">
        <f>IF(ISNA(VLOOKUP(CONCATENATE($B370,AJ$2,"SINGLE"),MW!$V$3:$W$600,2,0)),0,VLOOKUP(CONCATENATE($B370,AJ$2,"SINGLE"),MW!$V$3:$W$600,2,0))</f>
        <v>0</v>
      </c>
      <c r="AK370" s="11">
        <f>IF(ISNA(VLOOKUP(CONCATENATE($B370,AK$2,"SINGLE"),MW!$V$3:$W$600,2,0)),0,VLOOKUP(CONCATENATE($B370,AK$2,"SINGLE"),MW!$V$3:$W$600,2,0))</f>
        <v>0</v>
      </c>
      <c r="AL370" s="11">
        <f>IF(ISNA(VLOOKUP(CONCATENATE($B370,AL$2,"SINGLE"),MW!$V$3:$W$600,2,0)),0,VLOOKUP(CONCATENATE($B370,AL$2,"SINGLE"),MW!$V$3:$W$600,2,0))</f>
        <v>0</v>
      </c>
      <c r="AM370" s="11">
        <f>IF(ISNA(VLOOKUP(CONCATENATE($B370,AM$2,"SINGLE"),MW!$V$3:$W$600,2,0)),0,VLOOKUP(CONCATENATE($B370,AM$2,"SINGLE"),MW!$V$3:$W$600,2,0))</f>
        <v>0</v>
      </c>
      <c r="AN370" s="11">
        <f>IF(ISNA(VLOOKUP(CONCATENATE($B370,AN$2,"SINGLE"),MW!$V$3:$W$600,2,0)),0,VLOOKUP(CONCATENATE($B370,AN$2,"SINGLE"),MW!$V$3:$W$600,2,0))</f>
        <v>0</v>
      </c>
      <c r="AO370" s="11">
        <f>IF(ISNA(VLOOKUP(CONCATENATE($B370,AO$2,"SINGLE"),MW!$V$3:$W$600,2,0)),0,VLOOKUP(CONCATENATE($B370,AO$2,"SINGLE"),MW!$V$3:$W$600,2,0))</f>
        <v>0</v>
      </c>
      <c r="AP370" s="54">
        <f>SUM(AE370:AO370)</f>
        <v>0</v>
      </c>
      <c r="AQ370" s="11">
        <f>IF(ISNA(VLOOKUP(CONCATENATE($B370,AQ$2,"SINGLE"),'III-SUB'!$V$3:$W$633,2,0)),0,VLOOKUP(CONCATENATE($B370,AQ$2,"SINGLE"),'III-SUB'!$V$3:$W$633,2,0))</f>
        <v>0</v>
      </c>
      <c r="AR370" s="11">
        <f>IF(ISNA(VLOOKUP(CONCATENATE($B370,AR$2,"SINGLE"),'III-SUB'!$V$3:$W$633,2,0)),0,VLOOKUP(CONCATENATE($B370,AR$2,"SINGLE"),'III-SUB'!$V$3:$W$633,2,0))</f>
        <v>0</v>
      </c>
      <c r="AS370" s="11">
        <f>IF(ISNA(VLOOKUP(CONCATENATE($B370,AS$2,"SINGLE"),'III-SUB'!$V$3:$W$633,2,0)),0,VLOOKUP(CONCATENATE($B370,AS$2,"SINGLE"),'III-SUB'!$V$3:$W$633,2,0))</f>
        <v>0</v>
      </c>
      <c r="AT370" s="11">
        <f>IF(ISNA(VLOOKUP(CONCATENATE($B370,AT$2,"SINGLE"),'III-SUB'!$V$3:$W$633,2,0)),0,VLOOKUP(CONCATENATE($B370,AT$2,"SINGLE"),'III-SUB'!$V$3:$W$633,2,0))</f>
        <v>0</v>
      </c>
      <c r="AU370" s="11">
        <f>IF(ISNA(VLOOKUP(CONCATENATE($B370,AU$2,"SINGLE"),'III-SUB'!$V$3:$W$633,2,0)),0,VLOOKUP(CONCATENATE($B370,AU$2,"SINGLE"),'III-SUB'!$V$3:$W$633,2,0))</f>
        <v>0</v>
      </c>
      <c r="AV370" s="11">
        <f>IF(ISNA(VLOOKUP(CONCATENATE($B370,AV$2,"SINGLE"),'III-SUB'!$V$3:$W$633,2,0)),0,VLOOKUP(CONCATENATE($B370,AV$2,"SINGLE"),'III-SUB'!$V$3:$W$633,2,0))</f>
        <v>0</v>
      </c>
      <c r="AW370" s="11">
        <f>IF(ISNA(VLOOKUP(CONCATENATE($B370,AW$2,"SINGLE"),'III-SUB'!$V$3:$W$633,2,0)),0,VLOOKUP(CONCATENATE($B370,AW$2,"SINGLE"),'III-SUB'!$V$3:$W$633,2,0))</f>
        <v>0</v>
      </c>
      <c r="AX370" s="11">
        <f>IF(ISNA(VLOOKUP(CONCATENATE($B370,AX$2,"SINGLE"),'III-SUB'!$V$3:$W$633,2,0)),0,VLOOKUP(CONCATENATE($B370,AX$2,"SINGLE"),'III-SUB'!$V$3:$W$633,2,0))</f>
        <v>0</v>
      </c>
      <c r="AY370" s="11">
        <f>IF(ISNA(VLOOKUP(CONCATENATE($B370,AY$2,"SINGLE"),'III-SUB'!$V$3:$W$633,2,0)),0,VLOOKUP(CONCATENATE($B370,AY$2,"SINGLE"),'III-SUB'!$V$3:$W$633,2,0))</f>
        <v>0</v>
      </c>
      <c r="AZ370" s="11">
        <f>IF(ISNA(VLOOKUP(CONCATENATE($B370,AZ$2,"SINGLE"),'III-SUB'!$V$3:$W$633,2,0)),0,VLOOKUP(CONCATENATE($B370,AZ$2,"SINGLE"),'III-SUB'!$V$3:$W$633,2,0))</f>
        <v>0</v>
      </c>
      <c r="BA370" s="11">
        <f>IF(ISNA(VLOOKUP(CONCATENATE($B370,BA$2,"SINGLE"),'III-SUB'!$V$3:$W$633,2,0)),0,VLOOKUP(CONCATENATE($B370,BA$2,"SINGLE"),'III-SUB'!$V$3:$W$633,2,0))</f>
        <v>0</v>
      </c>
      <c r="BB370" s="11">
        <f>IF(ISNA(VLOOKUP(CONCATENATE($B370,BB$2,"SINGLE"),'III-SUB'!$V$3:$W$633,2,0)),0,VLOOKUP(CONCATENATE($B370,BB$2,"SINGLE"),'III-SUB'!$V$3:$W$633,2,0))</f>
        <v>0</v>
      </c>
      <c r="BC370" s="11">
        <f>IF(ISNA(VLOOKUP(CONCATENATE($B370,BC$2,"SINGLE"),'III-SUB'!$V$3:$W$633,2,0)),0,VLOOKUP(CONCATENATE($B370,BC$2,"SINGLE"),'III-SUB'!$V$3:$W$633,2,0))</f>
        <v>0</v>
      </c>
      <c r="BD370" s="54">
        <f>SUM(AQ370:BC370)</f>
        <v>0</v>
      </c>
      <c r="BE370" s="54">
        <f>IF(ISNA(VLOOKUP(CONCATENATE($B370,BE$2,"SINGLE"),VHF!$V$3:$W$627,2,0)),0,VLOOKUP(CONCATENATE($B370,BE$2,"SINGLE"),VHF!$V$3:$W$627,2,0))</f>
        <v>0</v>
      </c>
      <c r="BF370" s="11">
        <f>IF(ISNA(VLOOKUP(CONCATENATE($B370,BF$2,"SINGLE"),UHF!$V$3:$W$612,2,0)),0,VLOOKUP(CONCATENATE($B370,BF$2,"SINGLE"),UHF!$V$3:$W$612,2,0))</f>
        <v>0</v>
      </c>
      <c r="BG370" s="11">
        <f>IF(ISNA(VLOOKUP(CONCATENATE($B370,BG$2,"SINGLE"),UHF!$V$3:$W$612,2,0)),0,VLOOKUP(CONCATENATE($B370,BG$2,"SINGLE"),UHF!$V$3:$W$612,2,0))</f>
        <v>0</v>
      </c>
      <c r="BH370" s="11">
        <f>IF(ISNA(VLOOKUP(CONCATENATE($B370,BH$2,"SINGLE"),UHF!$V$3:$W$612,2,0)),0,VLOOKUP(CONCATENATE($B370,BH$2,"SINGLE"),UHF!$V$3:$W$612,2,0))</f>
        <v>0</v>
      </c>
      <c r="BI370" s="11">
        <f>IF(ISNA(VLOOKUP(CONCATENATE($B370,BI$2,"SINGLE"),UHF!$V$3:$W$612,2,0)),0,VLOOKUP(CONCATENATE($B370,BI$2,"SINGLE"),UHF!$V$3:$W$612,2,0))</f>
        <v>0</v>
      </c>
      <c r="BJ370" s="11">
        <f>IF(ISNA(VLOOKUP(CONCATENATE($B370,BJ$2,"SINGLE"),UHF!$V$3:$W$612,2,0)),0,VLOOKUP(CONCATENATE($B370,BJ$2,"SINGLE"),UHF!$V$3:$W$612,2,0))</f>
        <v>0</v>
      </c>
      <c r="BK370" s="11">
        <f>IF(ISNA(VLOOKUP(CONCATENATE($B370,BK$2,"SINGLE"),UHF!$V$3:$W$612,2,0)),0,VLOOKUP(CONCATENATE($B370,BK$2,"SINGLE"),UHF!$V$3:$W$612,2,0))</f>
        <v>0</v>
      </c>
      <c r="BL370" s="11">
        <f>IF(ISNA(VLOOKUP(CONCATENATE($B370,BL$2,"SINGLE"),UHF!$V$3:$W$612,2,0)),0,VLOOKUP(CONCATENATE($B370,BL$2,"SINGLE"),UHF!$V$3:$W$612,2,0))</f>
        <v>0</v>
      </c>
      <c r="BM370" s="11">
        <f>IF(ISNA(VLOOKUP(CONCATENATE($B370,BM$2,"SINGLE"),UHF!$V$3:$W$612,2,0)),0,VLOOKUP(CONCATENATE($B370,BM$2,"SINGLE"),UHF!$V$3:$W$612,2,0))</f>
        <v>0</v>
      </c>
      <c r="BN370" s="11">
        <f>IF(ISNA(VLOOKUP(CONCATENATE($B370,BN$2,"SINGLE"),UHF!$V$3:$W$612,2,0)),0,VLOOKUP(CONCATENATE($B370,BN$2,"SINGLE"),UHF!$V$3:$W$612,2,0))</f>
        <v>0</v>
      </c>
      <c r="BO370" s="11">
        <f>IF(ISNA(VLOOKUP(CONCATENATE($B370,BO$2,"SINGLE"),UHF!$V$3:$W$612,2,0)),0,VLOOKUP(CONCATENATE($B370,BO$2,"SINGLE"),UHF!$V$3:$W$612,2,0))</f>
        <v>0</v>
      </c>
      <c r="BP370" s="11">
        <f>IF(ISNA(VLOOKUP(CONCATENATE($B370,BP$2,"SINGLE"),UHF!$V$3:$W$612,2,0)),0,VLOOKUP(CONCATENATE($B370,BP$2,"SINGLE"),UHF!$V$3:$W$612,2,0))</f>
        <v>0</v>
      </c>
      <c r="BQ370" s="11">
        <f>IF(ISNA(VLOOKUP(CONCATENATE($B370,BQ$2,"SINGLE"),UHF!$V$3:$W$612,2,0)),0,VLOOKUP(CONCATENATE($B370,BQ$2,"SINGLE"),UHF!$V$3:$W$612,2,0))</f>
        <v>0</v>
      </c>
      <c r="BR370" s="54">
        <f>SUM(BF370:BQ370)</f>
        <v>0</v>
      </c>
      <c r="BS370" s="54">
        <f>IF(ISNA(VLOOKUP(CONCATENATE($B370,BS$2,"SINGLE"),'A1'!$V$3:$W$612,2,0)),0,VLOOKUP(CONCATENATE($B370,BS$2,"SINGLE"),'A1'!$V$3:$W$612,2,0))</f>
        <v>0</v>
      </c>
    </row>
    <row r="371" spans="1:71" x14ac:dyDescent="0.2">
      <c r="A371" s="21" t="str">
        <f t="shared" si="3"/>
        <v>369.</v>
      </c>
      <c r="B371" s="8">
        <f>'Seznam-SO'!A371</f>
        <v>0</v>
      </c>
      <c r="C371" s="11">
        <f>IF(ISNA(VLOOKUP(CONCATENATE($B371,C$2,"SINGLE"),'I-SUB'!$V$3:$W$624,2,0)),0,VLOOKUP(CONCATENATE($B371,C$2,"SINGLE"),'I-SUB'!$V$3:$W$624,2,0))</f>
        <v>0</v>
      </c>
      <c r="D371" s="11">
        <f>IF(ISNA(VLOOKUP(CONCATENATE($B371,D$2,"SINGLE"),'I-SUB'!$V$3:$W$624,2,0)),0,VLOOKUP(CONCATENATE($B371,D$2,"SINGLE"),'I-SUB'!$V$3:$W$624,2,0))</f>
        <v>0</v>
      </c>
      <c r="E371" s="11">
        <f>IF(ISNA(VLOOKUP(CONCATENATE($B371,E$2,"SINGLE"),'I-SUB'!$V$3:$W$624,2,0)),0,VLOOKUP(CONCATENATE($B371,E$2,"SINGLE"),'I-SUB'!$V$3:$W$624,2,0))</f>
        <v>0</v>
      </c>
      <c r="F371" s="11">
        <f>IF(ISNA(VLOOKUP(CONCATENATE($B371,F$2,"SINGLE"),'I-SUB'!$V$3:$W$624,2,0)),0,VLOOKUP(CONCATENATE($B371,F$2,"SINGLE"),'I-SUB'!$V$3:$W$624,2,0))</f>
        <v>0</v>
      </c>
      <c r="G371" s="11">
        <f>IF(ISNA(VLOOKUP(CONCATENATE($B371,G$2,"SINGLE"),'I-SUB'!$V$3:$W$624,2,0)),0,VLOOKUP(CONCATENATE($B371,G$2,"SINGLE"),'I-SUB'!$V$3:$W$624,2,0))</f>
        <v>0</v>
      </c>
      <c r="H371" s="11">
        <f>IF(ISNA(VLOOKUP(CONCATENATE($B371,H$2,"SINGLE"),'I-SUB'!$V$3:$W$624,2,0)),0,VLOOKUP(CONCATENATE($B371,H$2,"SINGLE"),'I-SUB'!$V$3:$W$624,2,0))</f>
        <v>0</v>
      </c>
      <c r="I371" s="11">
        <f>IF(ISNA(VLOOKUP(CONCATENATE($B371,I$2,"SINGLE"),'I-SUB'!$V$3:$W$624,2,0)),0,VLOOKUP(CONCATENATE($B371,I$2,"SINGLE"),'I-SUB'!$V$3:$W$624,2,0))</f>
        <v>0</v>
      </c>
      <c r="J371" s="11">
        <f>IF(ISNA(VLOOKUP(CONCATENATE($B371,J$2,"SINGLE"),'I-SUB'!$V$3:$W$624,2,0)),0,VLOOKUP(CONCATENATE($B371,J$2,"SINGLE"),'I-SUB'!$V$3:$W$624,2,0))</f>
        <v>0</v>
      </c>
      <c r="K371" s="11">
        <f>IF(ISNA(VLOOKUP(CONCATENATE($B371,K$2,"SINGLE"),'I-SUB'!$V$3:$W$624,2,0)),0,VLOOKUP(CONCATENATE($B371,K$2,"SINGLE"),'I-SUB'!$V$3:$W$624,2,0))</f>
        <v>0</v>
      </c>
      <c r="L371" s="11">
        <f>IF(ISNA(VLOOKUP(CONCATENATE($B371,L$2,"SINGLE"),'I-SUB'!$V$3:$W$624,2,0)),0,VLOOKUP(CONCATENATE($B371,L$2,"SINGLE"),'I-SUB'!$V$3:$W$624,2,0))</f>
        <v>0</v>
      </c>
      <c r="M371" s="11">
        <f>IF(ISNA(VLOOKUP(CONCATENATE($B371,M$2,"SINGLE"),'I-SUB'!$V$3:$W$624,2,0)),0,VLOOKUP(CONCATENATE($B371,M$2,"SINGLE"),'I-SUB'!$V$3:$W$624,2,0))</f>
        <v>0</v>
      </c>
      <c r="N371" s="11">
        <f>IF(ISNA(VLOOKUP(CONCATENATE($B371,N$2,"SINGLE"),'I-SUB'!$V$3:$W$624,2,0)),0,VLOOKUP(CONCATENATE($B371,N$2,"SINGLE"),'I-SUB'!$V$3:$W$624,2,0))</f>
        <v>0</v>
      </c>
      <c r="O371" s="11">
        <f>IF(ISNA(VLOOKUP(CONCATENATE($B371,O$2,"SINGLE"),'I-SUB'!$V$3:$W$624,2,0)),0,VLOOKUP(CONCATENATE($B371,O$2,"SINGLE"),'I-SUB'!$V$3:$W$624,2,0))</f>
        <v>0</v>
      </c>
      <c r="P371" s="54">
        <f>SUM(C371:O371)</f>
        <v>0</v>
      </c>
      <c r="Q371" s="11">
        <f>IF(ISNA(VLOOKUP(CONCATENATE($B371,Q$2,"SINGLE"),'II-SUB'!$V$3:$W$630,2,0)),0,VLOOKUP(CONCATENATE($B371,Q$2,"SINGLE"),'II-SUB'!$V$3:$W$630,2,0))</f>
        <v>0</v>
      </c>
      <c r="R371" s="11">
        <f>IF(ISNA(VLOOKUP(CONCATENATE($B371,R$2,"SINGLE"),'II-SUB'!$V$3:$W$630,2,0)),0,VLOOKUP(CONCATENATE($B371,R$2,"SINGLE"),'II-SUB'!$V$3:$W$630,2,0))</f>
        <v>0</v>
      </c>
      <c r="S371" s="11">
        <f>IF(ISNA(VLOOKUP(CONCATENATE($B371,S$2,"SINGLE"),'II-SUB'!$V$3:$W$630,2,0)),0,VLOOKUP(CONCATENATE($B371,S$2,"SINGLE"),'II-SUB'!$V$3:$W$630,2,0))</f>
        <v>0</v>
      </c>
      <c r="T371" s="11">
        <f>IF(ISNA(VLOOKUP(CONCATENATE($B371,T$2,"SINGLE"),'II-SUB'!$V$3:$W$630,2,0)),0,VLOOKUP(CONCATENATE($B371,T$2,"SINGLE"),'II-SUB'!$V$3:$W$630,2,0))</f>
        <v>0</v>
      </c>
      <c r="U371" s="11">
        <f>IF(ISNA(VLOOKUP(CONCATENATE($B371,U$2,"SINGLE"),'II-SUB'!$V$3:$W$630,2,0)),0,VLOOKUP(CONCATENATE($B371,U$2,"SINGLE"),'II-SUB'!$V$3:$W$630,2,0))</f>
        <v>0</v>
      </c>
      <c r="V371" s="11">
        <f>IF(ISNA(VLOOKUP(CONCATENATE($B371,V$2,"SINGLE"),'II-SUB'!$V$3:$W$630,2,0)),0,VLOOKUP(CONCATENATE($B371,V$2,"SINGLE"),'II-SUB'!$V$3:$W$630,2,0))</f>
        <v>0</v>
      </c>
      <c r="W371" s="11">
        <f>IF(ISNA(VLOOKUP(CONCATENATE($B371,W$2,"SINGLE"),'II-SUB'!$V$3:$W$630,2,0)),0,VLOOKUP(CONCATENATE($B371,W$2,"SINGLE"),'II-SUB'!$V$3:$W$630,2,0))</f>
        <v>0</v>
      </c>
      <c r="X371" s="11">
        <f>IF(ISNA(VLOOKUP(CONCATENATE($B371,X$2,"SINGLE"),'II-SUB'!$V$3:$W$630,2,0)),0,VLOOKUP(CONCATENATE($B371,X$2,"SINGLE"),'II-SUB'!$V$3:$W$630,2,0))</f>
        <v>0</v>
      </c>
      <c r="Y371" s="11">
        <f>IF(ISNA(VLOOKUP(CONCATENATE($B371,Y$2,"SINGLE"),'II-SUB'!$V$3:$W$630,2,0)),0,VLOOKUP(CONCATENATE($B371,Y$2,"SINGLE"),'II-SUB'!$V$3:$W$630,2,0))</f>
        <v>0</v>
      </c>
      <c r="Z371" s="11">
        <f>IF(ISNA(VLOOKUP(CONCATENATE($B371,Z$2,"SINGLE"),'II-SUB'!$V$3:$W$630,2,0)),0,VLOOKUP(CONCATENATE($B371,Z$2,"SINGLE"),'II-SUB'!$V$3:$W$630,2,0))</f>
        <v>0</v>
      </c>
      <c r="AA371" s="11">
        <f>IF(ISNA(VLOOKUP(CONCATENATE($B371,AA$2,"SINGLE"),'II-SUB'!$V$3:$W$630,2,0)),0,VLOOKUP(CONCATENATE($B371,AA$2,"SINGLE"),'II-SUB'!$V$3:$W$630,2,0))</f>
        <v>0</v>
      </c>
      <c r="AB371" s="11">
        <f>IF(ISNA(VLOOKUP(CONCATENATE($B371,AB$2,"SINGLE"),'II-SUB'!$V$3:$W$630,2,0)),0,VLOOKUP(CONCATENATE($B371,AB$2,"SINGLE"),'II-SUB'!$V$3:$W$630,2,0))</f>
        <v>0</v>
      </c>
      <c r="AC371" s="11">
        <f>IF(ISNA(VLOOKUP(CONCATENATE($B371,AC$2,"SINGLE"),'II-SUB'!$V$3:$W$630,2,0)),0,VLOOKUP(CONCATENATE($B371,AC$2,"SINGLE"),'II-SUB'!$V$3:$W$630,2,0))</f>
        <v>0</v>
      </c>
      <c r="AD371" s="54">
        <f>SUM(Q371:AC371)</f>
        <v>0</v>
      </c>
      <c r="AE371" s="11">
        <f>IF(ISNA(VLOOKUP(CONCATENATE($B371,AE$2,"SINGLE"),MW!$V$3:$W$600,2,0)),0,VLOOKUP(CONCATENATE($B371,AE$2,"SINGLE"),MW!$V$3:$W$600,2,0))</f>
        <v>0</v>
      </c>
      <c r="AF371" s="11">
        <f>IF(ISNA(VLOOKUP(CONCATENATE($B371,AF$2,"SINGLE"),MW!$V$3:$W$600,2,0)),0,VLOOKUP(CONCATENATE($B371,AF$2,"SINGLE"),MW!$V$3:$W$600,2,0))</f>
        <v>0</v>
      </c>
      <c r="AG371" s="11">
        <f>IF(ISNA(VLOOKUP(CONCATENATE($B371,AG$2,"SINGLE"),MW!$V$3:$W$600,2,0)),0,VLOOKUP(CONCATENATE($B371,AG$2,"SINGLE"),MW!$V$3:$W$600,2,0))</f>
        <v>0</v>
      </c>
      <c r="AH371" s="11">
        <f>IF(ISNA(VLOOKUP(CONCATENATE($B371,AH$2,"SINGLE"),MW!$V$3:$W$600,2,0)),0,VLOOKUP(CONCATENATE($B371,AH$2,"SINGLE"),MW!$V$3:$W$600,2,0))</f>
        <v>0</v>
      </c>
      <c r="AI371" s="11">
        <f>IF(ISNA(VLOOKUP(CONCATENATE($B371,AI$2,"SINGLE"),MW!$V$3:$W$600,2,0)),0,VLOOKUP(CONCATENATE($B371,AI$2,"SINGLE"),MW!$V$3:$W$600,2,0))</f>
        <v>0</v>
      </c>
      <c r="AJ371" s="11">
        <f>IF(ISNA(VLOOKUP(CONCATENATE($B371,AJ$2,"SINGLE"),MW!$V$3:$W$600,2,0)),0,VLOOKUP(CONCATENATE($B371,AJ$2,"SINGLE"),MW!$V$3:$W$600,2,0))</f>
        <v>0</v>
      </c>
      <c r="AK371" s="11">
        <f>IF(ISNA(VLOOKUP(CONCATENATE($B371,AK$2,"SINGLE"),MW!$V$3:$W$600,2,0)),0,VLOOKUP(CONCATENATE($B371,AK$2,"SINGLE"),MW!$V$3:$W$600,2,0))</f>
        <v>0</v>
      </c>
      <c r="AL371" s="11">
        <f>IF(ISNA(VLOOKUP(CONCATENATE($B371,AL$2,"SINGLE"),MW!$V$3:$W$600,2,0)),0,VLOOKUP(CONCATENATE($B371,AL$2,"SINGLE"),MW!$V$3:$W$600,2,0))</f>
        <v>0</v>
      </c>
      <c r="AM371" s="11">
        <f>IF(ISNA(VLOOKUP(CONCATENATE($B371,AM$2,"SINGLE"),MW!$V$3:$W$600,2,0)),0,VLOOKUP(CONCATENATE($B371,AM$2,"SINGLE"),MW!$V$3:$W$600,2,0))</f>
        <v>0</v>
      </c>
      <c r="AN371" s="11">
        <f>IF(ISNA(VLOOKUP(CONCATENATE($B371,AN$2,"SINGLE"),MW!$V$3:$W$600,2,0)),0,VLOOKUP(CONCATENATE($B371,AN$2,"SINGLE"),MW!$V$3:$W$600,2,0))</f>
        <v>0</v>
      </c>
      <c r="AO371" s="11">
        <f>IF(ISNA(VLOOKUP(CONCATENATE($B371,AO$2,"SINGLE"),MW!$V$3:$W$600,2,0)),0,VLOOKUP(CONCATENATE($B371,AO$2,"SINGLE"),MW!$V$3:$W$600,2,0))</f>
        <v>0</v>
      </c>
      <c r="AP371" s="54">
        <f>SUM(AE371:AO371)</f>
        <v>0</v>
      </c>
      <c r="AQ371" s="11">
        <f>IF(ISNA(VLOOKUP(CONCATENATE($B371,AQ$2,"SINGLE"),'III-SUB'!$V$3:$W$633,2,0)),0,VLOOKUP(CONCATENATE($B371,AQ$2,"SINGLE"),'III-SUB'!$V$3:$W$633,2,0))</f>
        <v>0</v>
      </c>
      <c r="AR371" s="11">
        <f>IF(ISNA(VLOOKUP(CONCATENATE($B371,AR$2,"SINGLE"),'III-SUB'!$V$3:$W$633,2,0)),0,VLOOKUP(CONCATENATE($B371,AR$2,"SINGLE"),'III-SUB'!$V$3:$W$633,2,0))</f>
        <v>0</v>
      </c>
      <c r="AS371" s="11">
        <f>IF(ISNA(VLOOKUP(CONCATENATE($B371,AS$2,"SINGLE"),'III-SUB'!$V$3:$W$633,2,0)),0,VLOOKUP(CONCATENATE($B371,AS$2,"SINGLE"),'III-SUB'!$V$3:$W$633,2,0))</f>
        <v>0</v>
      </c>
      <c r="AT371" s="11">
        <f>IF(ISNA(VLOOKUP(CONCATENATE($B371,AT$2,"SINGLE"),'III-SUB'!$V$3:$W$633,2,0)),0,VLOOKUP(CONCATENATE($B371,AT$2,"SINGLE"),'III-SUB'!$V$3:$W$633,2,0))</f>
        <v>0</v>
      </c>
      <c r="AU371" s="11">
        <f>IF(ISNA(VLOOKUP(CONCATENATE($B371,AU$2,"SINGLE"),'III-SUB'!$V$3:$W$633,2,0)),0,VLOOKUP(CONCATENATE($B371,AU$2,"SINGLE"),'III-SUB'!$V$3:$W$633,2,0))</f>
        <v>0</v>
      </c>
      <c r="AV371" s="11">
        <f>IF(ISNA(VLOOKUP(CONCATENATE($B371,AV$2,"SINGLE"),'III-SUB'!$V$3:$W$633,2,0)),0,VLOOKUP(CONCATENATE($B371,AV$2,"SINGLE"),'III-SUB'!$V$3:$W$633,2,0))</f>
        <v>0</v>
      </c>
      <c r="AW371" s="11">
        <f>IF(ISNA(VLOOKUP(CONCATENATE($B371,AW$2,"SINGLE"),'III-SUB'!$V$3:$W$633,2,0)),0,VLOOKUP(CONCATENATE($B371,AW$2,"SINGLE"),'III-SUB'!$V$3:$W$633,2,0))</f>
        <v>0</v>
      </c>
      <c r="AX371" s="11">
        <f>IF(ISNA(VLOOKUP(CONCATENATE($B371,AX$2,"SINGLE"),'III-SUB'!$V$3:$W$633,2,0)),0,VLOOKUP(CONCATENATE($B371,AX$2,"SINGLE"),'III-SUB'!$V$3:$W$633,2,0))</f>
        <v>0</v>
      </c>
      <c r="AY371" s="11">
        <f>IF(ISNA(VLOOKUP(CONCATENATE($B371,AY$2,"SINGLE"),'III-SUB'!$V$3:$W$633,2,0)),0,VLOOKUP(CONCATENATE($B371,AY$2,"SINGLE"),'III-SUB'!$V$3:$W$633,2,0))</f>
        <v>0</v>
      </c>
      <c r="AZ371" s="11">
        <f>IF(ISNA(VLOOKUP(CONCATENATE($B371,AZ$2,"SINGLE"),'III-SUB'!$V$3:$W$633,2,0)),0,VLOOKUP(CONCATENATE($B371,AZ$2,"SINGLE"),'III-SUB'!$V$3:$W$633,2,0))</f>
        <v>0</v>
      </c>
      <c r="BA371" s="11">
        <f>IF(ISNA(VLOOKUP(CONCATENATE($B371,BA$2,"SINGLE"),'III-SUB'!$V$3:$W$633,2,0)),0,VLOOKUP(CONCATENATE($B371,BA$2,"SINGLE"),'III-SUB'!$V$3:$W$633,2,0))</f>
        <v>0</v>
      </c>
      <c r="BB371" s="11">
        <f>IF(ISNA(VLOOKUP(CONCATENATE($B371,BB$2,"SINGLE"),'III-SUB'!$V$3:$W$633,2,0)),0,VLOOKUP(CONCATENATE($B371,BB$2,"SINGLE"),'III-SUB'!$V$3:$W$633,2,0))</f>
        <v>0</v>
      </c>
      <c r="BC371" s="11">
        <f>IF(ISNA(VLOOKUP(CONCATENATE($B371,BC$2,"SINGLE"),'III-SUB'!$V$3:$W$633,2,0)),0,VLOOKUP(CONCATENATE($B371,BC$2,"SINGLE"),'III-SUB'!$V$3:$W$633,2,0))</f>
        <v>0</v>
      </c>
      <c r="BD371" s="54">
        <f>SUM(AQ371:BC371)</f>
        <v>0</v>
      </c>
      <c r="BE371" s="54">
        <f>IF(ISNA(VLOOKUP(CONCATENATE($B371,BE$2,"SINGLE"),VHF!$V$3:$W$627,2,0)),0,VLOOKUP(CONCATENATE($B371,BE$2,"SINGLE"),VHF!$V$3:$W$627,2,0))</f>
        <v>0</v>
      </c>
      <c r="BF371" s="11">
        <f>IF(ISNA(VLOOKUP(CONCATENATE($B371,BF$2,"SINGLE"),UHF!$V$3:$W$612,2,0)),0,VLOOKUP(CONCATENATE($B371,BF$2,"SINGLE"),UHF!$V$3:$W$612,2,0))</f>
        <v>0</v>
      </c>
      <c r="BG371" s="11">
        <f>IF(ISNA(VLOOKUP(CONCATENATE($B371,BG$2,"SINGLE"),UHF!$V$3:$W$612,2,0)),0,VLOOKUP(CONCATENATE($B371,BG$2,"SINGLE"),UHF!$V$3:$W$612,2,0))</f>
        <v>0</v>
      </c>
      <c r="BH371" s="11">
        <f>IF(ISNA(VLOOKUP(CONCATENATE($B371,BH$2,"SINGLE"),UHF!$V$3:$W$612,2,0)),0,VLOOKUP(CONCATENATE($B371,BH$2,"SINGLE"),UHF!$V$3:$W$612,2,0))</f>
        <v>0</v>
      </c>
      <c r="BI371" s="11">
        <f>IF(ISNA(VLOOKUP(CONCATENATE($B371,BI$2,"SINGLE"),UHF!$V$3:$W$612,2,0)),0,VLOOKUP(CONCATENATE($B371,BI$2,"SINGLE"),UHF!$V$3:$W$612,2,0))</f>
        <v>0</v>
      </c>
      <c r="BJ371" s="11">
        <f>IF(ISNA(VLOOKUP(CONCATENATE($B371,BJ$2,"SINGLE"),UHF!$V$3:$W$612,2,0)),0,VLOOKUP(CONCATENATE($B371,BJ$2,"SINGLE"),UHF!$V$3:$W$612,2,0))</f>
        <v>0</v>
      </c>
      <c r="BK371" s="11">
        <f>IF(ISNA(VLOOKUP(CONCATENATE($B371,BK$2,"SINGLE"),UHF!$V$3:$W$612,2,0)),0,VLOOKUP(CONCATENATE($B371,BK$2,"SINGLE"),UHF!$V$3:$W$612,2,0))</f>
        <v>0</v>
      </c>
      <c r="BL371" s="11">
        <f>IF(ISNA(VLOOKUP(CONCATENATE($B371,BL$2,"SINGLE"),UHF!$V$3:$W$612,2,0)),0,VLOOKUP(CONCATENATE($B371,BL$2,"SINGLE"),UHF!$V$3:$W$612,2,0))</f>
        <v>0</v>
      </c>
      <c r="BM371" s="11">
        <f>IF(ISNA(VLOOKUP(CONCATENATE($B371,BM$2,"SINGLE"),UHF!$V$3:$W$612,2,0)),0,VLOOKUP(CONCATENATE($B371,BM$2,"SINGLE"),UHF!$V$3:$W$612,2,0))</f>
        <v>0</v>
      </c>
      <c r="BN371" s="11">
        <f>IF(ISNA(VLOOKUP(CONCATENATE($B371,BN$2,"SINGLE"),UHF!$V$3:$W$612,2,0)),0,VLOOKUP(CONCATENATE($B371,BN$2,"SINGLE"),UHF!$V$3:$W$612,2,0))</f>
        <v>0</v>
      </c>
      <c r="BO371" s="11">
        <f>IF(ISNA(VLOOKUP(CONCATENATE($B371,BO$2,"SINGLE"),UHF!$V$3:$W$612,2,0)),0,VLOOKUP(CONCATENATE($B371,BO$2,"SINGLE"),UHF!$V$3:$W$612,2,0))</f>
        <v>0</v>
      </c>
      <c r="BP371" s="11">
        <f>IF(ISNA(VLOOKUP(CONCATENATE($B371,BP$2,"SINGLE"),UHF!$V$3:$W$612,2,0)),0,VLOOKUP(CONCATENATE($B371,BP$2,"SINGLE"),UHF!$V$3:$W$612,2,0))</f>
        <v>0</v>
      </c>
      <c r="BQ371" s="11">
        <f>IF(ISNA(VLOOKUP(CONCATENATE($B371,BQ$2,"SINGLE"),UHF!$V$3:$W$612,2,0)),0,VLOOKUP(CONCATENATE($B371,BQ$2,"SINGLE"),UHF!$V$3:$W$612,2,0))</f>
        <v>0</v>
      </c>
      <c r="BR371" s="54">
        <f>SUM(BF371:BQ371)</f>
        <v>0</v>
      </c>
      <c r="BS371" s="54">
        <f>IF(ISNA(VLOOKUP(CONCATENATE($B371,BS$2,"SINGLE"),'A1'!$V$3:$W$612,2,0)),0,VLOOKUP(CONCATENATE($B371,BS$2,"SINGLE"),'A1'!$V$3:$W$612,2,0))</f>
        <v>0</v>
      </c>
    </row>
    <row r="372" spans="1:71" x14ac:dyDescent="0.2">
      <c r="A372" s="21" t="str">
        <f t="shared" si="3"/>
        <v>370.</v>
      </c>
      <c r="B372" s="8">
        <f>'Seznam-SO'!A372</f>
        <v>0</v>
      </c>
      <c r="C372" s="11">
        <f>IF(ISNA(VLOOKUP(CONCATENATE($B372,C$2,"SINGLE"),'I-SUB'!$V$3:$W$624,2,0)),0,VLOOKUP(CONCATENATE($B372,C$2,"SINGLE"),'I-SUB'!$V$3:$W$624,2,0))</f>
        <v>0</v>
      </c>
      <c r="D372" s="11">
        <f>IF(ISNA(VLOOKUP(CONCATENATE($B372,D$2,"SINGLE"),'I-SUB'!$V$3:$W$624,2,0)),0,VLOOKUP(CONCATENATE($B372,D$2,"SINGLE"),'I-SUB'!$V$3:$W$624,2,0))</f>
        <v>0</v>
      </c>
      <c r="E372" s="11">
        <f>IF(ISNA(VLOOKUP(CONCATENATE($B372,E$2,"SINGLE"),'I-SUB'!$V$3:$W$624,2,0)),0,VLOOKUP(CONCATENATE($B372,E$2,"SINGLE"),'I-SUB'!$V$3:$W$624,2,0))</f>
        <v>0</v>
      </c>
      <c r="F372" s="11">
        <f>IF(ISNA(VLOOKUP(CONCATENATE($B372,F$2,"SINGLE"),'I-SUB'!$V$3:$W$624,2,0)),0,VLOOKUP(CONCATENATE($B372,F$2,"SINGLE"),'I-SUB'!$V$3:$W$624,2,0))</f>
        <v>0</v>
      </c>
      <c r="G372" s="11">
        <f>IF(ISNA(VLOOKUP(CONCATENATE($B372,G$2,"SINGLE"),'I-SUB'!$V$3:$W$624,2,0)),0,VLOOKUP(CONCATENATE($B372,G$2,"SINGLE"),'I-SUB'!$V$3:$W$624,2,0))</f>
        <v>0</v>
      </c>
      <c r="H372" s="11">
        <f>IF(ISNA(VLOOKUP(CONCATENATE($B372,H$2,"SINGLE"),'I-SUB'!$V$3:$W$624,2,0)),0,VLOOKUP(CONCATENATE($B372,H$2,"SINGLE"),'I-SUB'!$V$3:$W$624,2,0))</f>
        <v>0</v>
      </c>
      <c r="I372" s="11">
        <f>IF(ISNA(VLOOKUP(CONCATENATE($B372,I$2,"SINGLE"),'I-SUB'!$V$3:$W$624,2,0)),0,VLOOKUP(CONCATENATE($B372,I$2,"SINGLE"),'I-SUB'!$V$3:$W$624,2,0))</f>
        <v>0</v>
      </c>
      <c r="J372" s="11">
        <f>IF(ISNA(VLOOKUP(CONCATENATE($B372,J$2,"SINGLE"),'I-SUB'!$V$3:$W$624,2,0)),0,VLOOKUP(CONCATENATE($B372,J$2,"SINGLE"),'I-SUB'!$V$3:$W$624,2,0))</f>
        <v>0</v>
      </c>
      <c r="K372" s="11">
        <f>IF(ISNA(VLOOKUP(CONCATENATE($B372,K$2,"SINGLE"),'I-SUB'!$V$3:$W$624,2,0)),0,VLOOKUP(CONCATENATE($B372,K$2,"SINGLE"),'I-SUB'!$V$3:$W$624,2,0))</f>
        <v>0</v>
      </c>
      <c r="L372" s="11">
        <f>IF(ISNA(VLOOKUP(CONCATENATE($B372,L$2,"SINGLE"),'I-SUB'!$V$3:$W$624,2,0)),0,VLOOKUP(CONCATENATE($B372,L$2,"SINGLE"),'I-SUB'!$V$3:$W$624,2,0))</f>
        <v>0</v>
      </c>
      <c r="M372" s="11">
        <f>IF(ISNA(VLOOKUP(CONCATENATE($B372,M$2,"SINGLE"),'I-SUB'!$V$3:$W$624,2,0)),0,VLOOKUP(CONCATENATE($B372,M$2,"SINGLE"),'I-SUB'!$V$3:$W$624,2,0))</f>
        <v>0</v>
      </c>
      <c r="N372" s="11">
        <f>IF(ISNA(VLOOKUP(CONCATENATE($B372,N$2,"SINGLE"),'I-SUB'!$V$3:$W$624,2,0)),0,VLOOKUP(CONCATENATE($B372,N$2,"SINGLE"),'I-SUB'!$V$3:$W$624,2,0))</f>
        <v>0</v>
      </c>
      <c r="O372" s="11">
        <f>IF(ISNA(VLOOKUP(CONCATENATE($B372,O$2,"SINGLE"),'I-SUB'!$V$3:$W$624,2,0)),0,VLOOKUP(CONCATENATE($B372,O$2,"SINGLE"),'I-SUB'!$V$3:$W$624,2,0))</f>
        <v>0</v>
      </c>
      <c r="P372" s="54">
        <f>SUM(C372:O372)</f>
        <v>0</v>
      </c>
      <c r="Q372" s="11">
        <f>IF(ISNA(VLOOKUP(CONCATENATE($B372,Q$2,"SINGLE"),'II-SUB'!$V$3:$W$630,2,0)),0,VLOOKUP(CONCATENATE($B372,Q$2,"SINGLE"),'II-SUB'!$V$3:$W$630,2,0))</f>
        <v>0</v>
      </c>
      <c r="R372" s="11">
        <f>IF(ISNA(VLOOKUP(CONCATENATE($B372,R$2,"SINGLE"),'II-SUB'!$V$3:$W$630,2,0)),0,VLOOKUP(CONCATENATE($B372,R$2,"SINGLE"),'II-SUB'!$V$3:$W$630,2,0))</f>
        <v>0</v>
      </c>
      <c r="S372" s="11">
        <f>IF(ISNA(VLOOKUP(CONCATENATE($B372,S$2,"SINGLE"),'II-SUB'!$V$3:$W$630,2,0)),0,VLOOKUP(CONCATENATE($B372,S$2,"SINGLE"),'II-SUB'!$V$3:$W$630,2,0))</f>
        <v>0</v>
      </c>
      <c r="T372" s="11">
        <f>IF(ISNA(VLOOKUP(CONCATENATE($B372,T$2,"SINGLE"),'II-SUB'!$V$3:$W$630,2,0)),0,VLOOKUP(CONCATENATE($B372,T$2,"SINGLE"),'II-SUB'!$V$3:$W$630,2,0))</f>
        <v>0</v>
      </c>
      <c r="U372" s="11">
        <f>IF(ISNA(VLOOKUP(CONCATENATE($B372,U$2,"SINGLE"),'II-SUB'!$V$3:$W$630,2,0)),0,VLOOKUP(CONCATENATE($B372,U$2,"SINGLE"),'II-SUB'!$V$3:$W$630,2,0))</f>
        <v>0</v>
      </c>
      <c r="V372" s="11">
        <f>IF(ISNA(VLOOKUP(CONCATENATE($B372,V$2,"SINGLE"),'II-SUB'!$V$3:$W$630,2,0)),0,VLOOKUP(CONCATENATE($B372,V$2,"SINGLE"),'II-SUB'!$V$3:$W$630,2,0))</f>
        <v>0</v>
      </c>
      <c r="W372" s="11">
        <f>IF(ISNA(VLOOKUP(CONCATENATE($B372,W$2,"SINGLE"),'II-SUB'!$V$3:$W$630,2,0)),0,VLOOKUP(CONCATENATE($B372,W$2,"SINGLE"),'II-SUB'!$V$3:$W$630,2,0))</f>
        <v>0</v>
      </c>
      <c r="X372" s="11">
        <f>IF(ISNA(VLOOKUP(CONCATENATE($B372,X$2,"SINGLE"),'II-SUB'!$V$3:$W$630,2,0)),0,VLOOKUP(CONCATENATE($B372,X$2,"SINGLE"),'II-SUB'!$V$3:$W$630,2,0))</f>
        <v>0</v>
      </c>
      <c r="Y372" s="11">
        <f>IF(ISNA(VLOOKUP(CONCATENATE($B372,Y$2,"SINGLE"),'II-SUB'!$V$3:$W$630,2,0)),0,VLOOKUP(CONCATENATE($B372,Y$2,"SINGLE"),'II-SUB'!$V$3:$W$630,2,0))</f>
        <v>0</v>
      </c>
      <c r="Z372" s="11">
        <f>IF(ISNA(VLOOKUP(CONCATENATE($B372,Z$2,"SINGLE"),'II-SUB'!$V$3:$W$630,2,0)),0,VLOOKUP(CONCATENATE($B372,Z$2,"SINGLE"),'II-SUB'!$V$3:$W$630,2,0))</f>
        <v>0</v>
      </c>
      <c r="AA372" s="11">
        <f>IF(ISNA(VLOOKUP(CONCATENATE($B372,AA$2,"SINGLE"),'II-SUB'!$V$3:$W$630,2,0)),0,VLOOKUP(CONCATENATE($B372,AA$2,"SINGLE"),'II-SUB'!$V$3:$W$630,2,0))</f>
        <v>0</v>
      </c>
      <c r="AB372" s="11">
        <f>IF(ISNA(VLOOKUP(CONCATENATE($B372,AB$2,"SINGLE"),'II-SUB'!$V$3:$W$630,2,0)),0,VLOOKUP(CONCATENATE($B372,AB$2,"SINGLE"),'II-SUB'!$V$3:$W$630,2,0))</f>
        <v>0</v>
      </c>
      <c r="AC372" s="11">
        <f>IF(ISNA(VLOOKUP(CONCATENATE($B372,AC$2,"SINGLE"),'II-SUB'!$V$3:$W$630,2,0)),0,VLOOKUP(CONCATENATE($B372,AC$2,"SINGLE"),'II-SUB'!$V$3:$W$630,2,0))</f>
        <v>0</v>
      </c>
      <c r="AD372" s="54">
        <f>SUM(Q372:AC372)</f>
        <v>0</v>
      </c>
      <c r="AE372" s="11">
        <f>IF(ISNA(VLOOKUP(CONCATENATE($B372,AE$2,"SINGLE"),MW!$V$3:$W$600,2,0)),0,VLOOKUP(CONCATENATE($B372,AE$2,"SINGLE"),MW!$V$3:$W$600,2,0))</f>
        <v>0</v>
      </c>
      <c r="AF372" s="11">
        <f>IF(ISNA(VLOOKUP(CONCATENATE($B372,AF$2,"SINGLE"),MW!$V$3:$W$600,2,0)),0,VLOOKUP(CONCATENATE($B372,AF$2,"SINGLE"),MW!$V$3:$W$600,2,0))</f>
        <v>0</v>
      </c>
      <c r="AG372" s="11">
        <f>IF(ISNA(VLOOKUP(CONCATENATE($B372,AG$2,"SINGLE"),MW!$V$3:$W$600,2,0)),0,VLOOKUP(CONCATENATE($B372,AG$2,"SINGLE"),MW!$V$3:$W$600,2,0))</f>
        <v>0</v>
      </c>
      <c r="AH372" s="11">
        <f>IF(ISNA(VLOOKUP(CONCATENATE($B372,AH$2,"SINGLE"),MW!$V$3:$W$600,2,0)),0,VLOOKUP(CONCATENATE($B372,AH$2,"SINGLE"),MW!$V$3:$W$600,2,0))</f>
        <v>0</v>
      </c>
      <c r="AI372" s="11">
        <f>IF(ISNA(VLOOKUP(CONCATENATE($B372,AI$2,"SINGLE"),MW!$V$3:$W$600,2,0)),0,VLOOKUP(CONCATENATE($B372,AI$2,"SINGLE"),MW!$V$3:$W$600,2,0))</f>
        <v>0</v>
      </c>
      <c r="AJ372" s="11">
        <f>IF(ISNA(VLOOKUP(CONCATENATE($B372,AJ$2,"SINGLE"),MW!$V$3:$W$600,2,0)),0,VLOOKUP(CONCATENATE($B372,AJ$2,"SINGLE"),MW!$V$3:$W$600,2,0))</f>
        <v>0</v>
      </c>
      <c r="AK372" s="11">
        <f>IF(ISNA(VLOOKUP(CONCATENATE($B372,AK$2,"SINGLE"),MW!$V$3:$W$600,2,0)),0,VLOOKUP(CONCATENATE($B372,AK$2,"SINGLE"),MW!$V$3:$W$600,2,0))</f>
        <v>0</v>
      </c>
      <c r="AL372" s="11">
        <f>IF(ISNA(VLOOKUP(CONCATENATE($B372,AL$2,"SINGLE"),MW!$V$3:$W$600,2,0)),0,VLOOKUP(CONCATENATE($B372,AL$2,"SINGLE"),MW!$V$3:$W$600,2,0))</f>
        <v>0</v>
      </c>
      <c r="AM372" s="11">
        <f>IF(ISNA(VLOOKUP(CONCATENATE($B372,AM$2,"SINGLE"),MW!$V$3:$W$600,2,0)),0,VLOOKUP(CONCATENATE($B372,AM$2,"SINGLE"),MW!$V$3:$W$600,2,0))</f>
        <v>0</v>
      </c>
      <c r="AN372" s="11">
        <f>IF(ISNA(VLOOKUP(CONCATENATE($B372,AN$2,"SINGLE"),MW!$V$3:$W$600,2,0)),0,VLOOKUP(CONCATENATE($B372,AN$2,"SINGLE"),MW!$V$3:$W$600,2,0))</f>
        <v>0</v>
      </c>
      <c r="AO372" s="11">
        <f>IF(ISNA(VLOOKUP(CONCATENATE($B372,AO$2,"SINGLE"),MW!$V$3:$W$600,2,0)),0,VLOOKUP(CONCATENATE($B372,AO$2,"SINGLE"),MW!$V$3:$W$600,2,0))</f>
        <v>0</v>
      </c>
      <c r="AP372" s="54">
        <f>SUM(AE372:AO372)</f>
        <v>0</v>
      </c>
      <c r="AQ372" s="11">
        <f>IF(ISNA(VLOOKUP(CONCATENATE($B372,AQ$2,"SINGLE"),'III-SUB'!$V$3:$W$633,2,0)),0,VLOOKUP(CONCATENATE($B372,AQ$2,"SINGLE"),'III-SUB'!$V$3:$W$633,2,0))</f>
        <v>0</v>
      </c>
      <c r="AR372" s="11">
        <f>IF(ISNA(VLOOKUP(CONCATENATE($B372,AR$2,"SINGLE"),'III-SUB'!$V$3:$W$633,2,0)),0,VLOOKUP(CONCATENATE($B372,AR$2,"SINGLE"),'III-SUB'!$V$3:$W$633,2,0))</f>
        <v>0</v>
      </c>
      <c r="AS372" s="11">
        <f>IF(ISNA(VLOOKUP(CONCATENATE($B372,AS$2,"SINGLE"),'III-SUB'!$V$3:$W$633,2,0)),0,VLOOKUP(CONCATENATE($B372,AS$2,"SINGLE"),'III-SUB'!$V$3:$W$633,2,0))</f>
        <v>0</v>
      </c>
      <c r="AT372" s="11">
        <f>IF(ISNA(VLOOKUP(CONCATENATE($B372,AT$2,"SINGLE"),'III-SUB'!$V$3:$W$633,2,0)),0,VLOOKUP(CONCATENATE($B372,AT$2,"SINGLE"),'III-SUB'!$V$3:$W$633,2,0))</f>
        <v>0</v>
      </c>
      <c r="AU372" s="11">
        <f>IF(ISNA(VLOOKUP(CONCATENATE($B372,AU$2,"SINGLE"),'III-SUB'!$V$3:$W$633,2,0)),0,VLOOKUP(CONCATENATE($B372,AU$2,"SINGLE"),'III-SUB'!$V$3:$W$633,2,0))</f>
        <v>0</v>
      </c>
      <c r="AV372" s="11">
        <f>IF(ISNA(VLOOKUP(CONCATENATE($B372,AV$2,"SINGLE"),'III-SUB'!$V$3:$W$633,2,0)),0,VLOOKUP(CONCATENATE($B372,AV$2,"SINGLE"),'III-SUB'!$V$3:$W$633,2,0))</f>
        <v>0</v>
      </c>
      <c r="AW372" s="11">
        <f>IF(ISNA(VLOOKUP(CONCATENATE($B372,AW$2,"SINGLE"),'III-SUB'!$V$3:$W$633,2,0)),0,VLOOKUP(CONCATENATE($B372,AW$2,"SINGLE"),'III-SUB'!$V$3:$W$633,2,0))</f>
        <v>0</v>
      </c>
      <c r="AX372" s="11">
        <f>IF(ISNA(VLOOKUP(CONCATENATE($B372,AX$2,"SINGLE"),'III-SUB'!$V$3:$W$633,2,0)),0,VLOOKUP(CONCATENATE($B372,AX$2,"SINGLE"),'III-SUB'!$V$3:$W$633,2,0))</f>
        <v>0</v>
      </c>
      <c r="AY372" s="11">
        <f>IF(ISNA(VLOOKUP(CONCATENATE($B372,AY$2,"SINGLE"),'III-SUB'!$V$3:$W$633,2,0)),0,VLOOKUP(CONCATENATE($B372,AY$2,"SINGLE"),'III-SUB'!$V$3:$W$633,2,0))</f>
        <v>0</v>
      </c>
      <c r="AZ372" s="11">
        <f>IF(ISNA(VLOOKUP(CONCATENATE($B372,AZ$2,"SINGLE"),'III-SUB'!$V$3:$W$633,2,0)),0,VLOOKUP(CONCATENATE($B372,AZ$2,"SINGLE"),'III-SUB'!$V$3:$W$633,2,0))</f>
        <v>0</v>
      </c>
      <c r="BA372" s="11">
        <f>IF(ISNA(VLOOKUP(CONCATENATE($B372,BA$2,"SINGLE"),'III-SUB'!$V$3:$W$633,2,0)),0,VLOOKUP(CONCATENATE($B372,BA$2,"SINGLE"),'III-SUB'!$V$3:$W$633,2,0))</f>
        <v>0</v>
      </c>
      <c r="BB372" s="11">
        <f>IF(ISNA(VLOOKUP(CONCATENATE($B372,BB$2,"SINGLE"),'III-SUB'!$V$3:$W$633,2,0)),0,VLOOKUP(CONCATENATE($B372,BB$2,"SINGLE"),'III-SUB'!$V$3:$W$633,2,0))</f>
        <v>0</v>
      </c>
      <c r="BC372" s="11">
        <f>IF(ISNA(VLOOKUP(CONCATENATE($B372,BC$2,"SINGLE"),'III-SUB'!$V$3:$W$633,2,0)),0,VLOOKUP(CONCATENATE($B372,BC$2,"SINGLE"),'III-SUB'!$V$3:$W$633,2,0))</f>
        <v>0</v>
      </c>
      <c r="BD372" s="54">
        <f>SUM(AQ372:BC372)</f>
        <v>0</v>
      </c>
      <c r="BE372" s="54">
        <f>IF(ISNA(VLOOKUP(CONCATENATE($B372,BE$2,"SINGLE"),VHF!$V$3:$W$627,2,0)),0,VLOOKUP(CONCATENATE($B372,BE$2,"SINGLE"),VHF!$V$3:$W$627,2,0))</f>
        <v>0</v>
      </c>
      <c r="BF372" s="11">
        <f>IF(ISNA(VLOOKUP(CONCATENATE($B372,BF$2,"SINGLE"),UHF!$V$3:$W$612,2,0)),0,VLOOKUP(CONCATENATE($B372,BF$2,"SINGLE"),UHF!$V$3:$W$612,2,0))</f>
        <v>0</v>
      </c>
      <c r="BG372" s="11">
        <f>IF(ISNA(VLOOKUP(CONCATENATE($B372,BG$2,"SINGLE"),UHF!$V$3:$W$612,2,0)),0,VLOOKUP(CONCATENATE($B372,BG$2,"SINGLE"),UHF!$V$3:$W$612,2,0))</f>
        <v>0</v>
      </c>
      <c r="BH372" s="11">
        <f>IF(ISNA(VLOOKUP(CONCATENATE($B372,BH$2,"SINGLE"),UHF!$V$3:$W$612,2,0)),0,VLOOKUP(CONCATENATE($B372,BH$2,"SINGLE"),UHF!$V$3:$W$612,2,0))</f>
        <v>0</v>
      </c>
      <c r="BI372" s="11">
        <f>IF(ISNA(VLOOKUP(CONCATENATE($B372,BI$2,"SINGLE"),UHF!$V$3:$W$612,2,0)),0,VLOOKUP(CONCATENATE($B372,BI$2,"SINGLE"),UHF!$V$3:$W$612,2,0))</f>
        <v>0</v>
      </c>
      <c r="BJ372" s="11">
        <f>IF(ISNA(VLOOKUP(CONCATENATE($B372,BJ$2,"SINGLE"),UHF!$V$3:$W$612,2,0)),0,VLOOKUP(CONCATENATE($B372,BJ$2,"SINGLE"),UHF!$V$3:$W$612,2,0))</f>
        <v>0</v>
      </c>
      <c r="BK372" s="11">
        <f>IF(ISNA(VLOOKUP(CONCATENATE($B372,BK$2,"SINGLE"),UHF!$V$3:$W$612,2,0)),0,VLOOKUP(CONCATENATE($B372,BK$2,"SINGLE"),UHF!$V$3:$W$612,2,0))</f>
        <v>0</v>
      </c>
      <c r="BL372" s="11">
        <f>IF(ISNA(VLOOKUP(CONCATENATE($B372,BL$2,"SINGLE"),UHF!$V$3:$W$612,2,0)),0,VLOOKUP(CONCATENATE($B372,BL$2,"SINGLE"),UHF!$V$3:$W$612,2,0))</f>
        <v>0</v>
      </c>
      <c r="BM372" s="11">
        <f>IF(ISNA(VLOOKUP(CONCATENATE($B372,BM$2,"SINGLE"),UHF!$V$3:$W$612,2,0)),0,VLOOKUP(CONCATENATE($B372,BM$2,"SINGLE"),UHF!$V$3:$W$612,2,0))</f>
        <v>0</v>
      </c>
      <c r="BN372" s="11">
        <f>IF(ISNA(VLOOKUP(CONCATENATE($B372,BN$2,"SINGLE"),UHF!$V$3:$W$612,2,0)),0,VLOOKUP(CONCATENATE($B372,BN$2,"SINGLE"),UHF!$V$3:$W$612,2,0))</f>
        <v>0</v>
      </c>
      <c r="BO372" s="11">
        <f>IF(ISNA(VLOOKUP(CONCATENATE($B372,BO$2,"SINGLE"),UHF!$V$3:$W$612,2,0)),0,VLOOKUP(CONCATENATE($B372,BO$2,"SINGLE"),UHF!$V$3:$W$612,2,0))</f>
        <v>0</v>
      </c>
      <c r="BP372" s="11">
        <f>IF(ISNA(VLOOKUP(CONCATENATE($B372,BP$2,"SINGLE"),UHF!$V$3:$W$612,2,0)),0,VLOOKUP(CONCATENATE($B372,BP$2,"SINGLE"),UHF!$V$3:$W$612,2,0))</f>
        <v>0</v>
      </c>
      <c r="BQ372" s="11">
        <f>IF(ISNA(VLOOKUP(CONCATENATE($B372,BQ$2,"SINGLE"),UHF!$V$3:$W$612,2,0)),0,VLOOKUP(CONCATENATE($B372,BQ$2,"SINGLE"),UHF!$V$3:$W$612,2,0))</f>
        <v>0</v>
      </c>
      <c r="BR372" s="54">
        <f>SUM(BF372:BQ372)</f>
        <v>0</v>
      </c>
      <c r="BS372" s="54">
        <f>IF(ISNA(VLOOKUP(CONCATENATE($B372,BS$2,"SINGLE"),'A1'!$V$3:$W$612,2,0)),0,VLOOKUP(CONCATENATE($B372,BS$2,"SINGLE"),'A1'!$V$3:$W$612,2,0))</f>
        <v>0</v>
      </c>
    </row>
    <row r="373" spans="1:71" x14ac:dyDescent="0.2">
      <c r="A373" s="21" t="str">
        <f t="shared" si="3"/>
        <v>371.</v>
      </c>
      <c r="B373" s="8">
        <f>'Seznam-SO'!A373</f>
        <v>0</v>
      </c>
      <c r="C373" s="11">
        <f>IF(ISNA(VLOOKUP(CONCATENATE($B373,C$2,"SINGLE"),'I-SUB'!$V$3:$W$624,2,0)),0,VLOOKUP(CONCATENATE($B373,C$2,"SINGLE"),'I-SUB'!$V$3:$W$624,2,0))</f>
        <v>0</v>
      </c>
      <c r="D373" s="11">
        <f>IF(ISNA(VLOOKUP(CONCATENATE($B373,D$2,"SINGLE"),'I-SUB'!$V$3:$W$624,2,0)),0,VLOOKUP(CONCATENATE($B373,D$2,"SINGLE"),'I-SUB'!$V$3:$W$624,2,0))</f>
        <v>0</v>
      </c>
      <c r="E373" s="11">
        <f>IF(ISNA(VLOOKUP(CONCATENATE($B373,E$2,"SINGLE"),'I-SUB'!$V$3:$W$624,2,0)),0,VLOOKUP(CONCATENATE($B373,E$2,"SINGLE"),'I-SUB'!$V$3:$W$624,2,0))</f>
        <v>0</v>
      </c>
      <c r="F373" s="11">
        <f>IF(ISNA(VLOOKUP(CONCATENATE($B373,F$2,"SINGLE"),'I-SUB'!$V$3:$W$624,2,0)),0,VLOOKUP(CONCATENATE($B373,F$2,"SINGLE"),'I-SUB'!$V$3:$W$624,2,0))</f>
        <v>0</v>
      </c>
      <c r="G373" s="11">
        <f>IF(ISNA(VLOOKUP(CONCATENATE($B373,G$2,"SINGLE"),'I-SUB'!$V$3:$W$624,2,0)),0,VLOOKUP(CONCATENATE($B373,G$2,"SINGLE"),'I-SUB'!$V$3:$W$624,2,0))</f>
        <v>0</v>
      </c>
      <c r="H373" s="11">
        <f>IF(ISNA(VLOOKUP(CONCATENATE($B373,H$2,"SINGLE"),'I-SUB'!$V$3:$W$624,2,0)),0,VLOOKUP(CONCATENATE($B373,H$2,"SINGLE"),'I-SUB'!$V$3:$W$624,2,0))</f>
        <v>0</v>
      </c>
      <c r="I373" s="11">
        <f>IF(ISNA(VLOOKUP(CONCATENATE($B373,I$2,"SINGLE"),'I-SUB'!$V$3:$W$624,2,0)),0,VLOOKUP(CONCATENATE($B373,I$2,"SINGLE"),'I-SUB'!$V$3:$W$624,2,0))</f>
        <v>0</v>
      </c>
      <c r="J373" s="11">
        <f>IF(ISNA(VLOOKUP(CONCATENATE($B373,J$2,"SINGLE"),'I-SUB'!$V$3:$W$624,2,0)),0,VLOOKUP(CONCATENATE($B373,J$2,"SINGLE"),'I-SUB'!$V$3:$W$624,2,0))</f>
        <v>0</v>
      </c>
      <c r="K373" s="11">
        <f>IF(ISNA(VLOOKUP(CONCATENATE($B373,K$2,"SINGLE"),'I-SUB'!$V$3:$W$624,2,0)),0,VLOOKUP(CONCATENATE($B373,K$2,"SINGLE"),'I-SUB'!$V$3:$W$624,2,0))</f>
        <v>0</v>
      </c>
      <c r="L373" s="11">
        <f>IF(ISNA(VLOOKUP(CONCATENATE($B373,L$2,"SINGLE"),'I-SUB'!$V$3:$W$624,2,0)),0,VLOOKUP(CONCATENATE($B373,L$2,"SINGLE"),'I-SUB'!$V$3:$W$624,2,0))</f>
        <v>0</v>
      </c>
      <c r="M373" s="11">
        <f>IF(ISNA(VLOOKUP(CONCATENATE($B373,M$2,"SINGLE"),'I-SUB'!$V$3:$W$624,2,0)),0,VLOOKUP(CONCATENATE($B373,M$2,"SINGLE"),'I-SUB'!$V$3:$W$624,2,0))</f>
        <v>0</v>
      </c>
      <c r="N373" s="11">
        <f>IF(ISNA(VLOOKUP(CONCATENATE($B373,N$2,"SINGLE"),'I-SUB'!$V$3:$W$624,2,0)),0,VLOOKUP(CONCATENATE($B373,N$2,"SINGLE"),'I-SUB'!$V$3:$W$624,2,0))</f>
        <v>0</v>
      </c>
      <c r="O373" s="11">
        <f>IF(ISNA(VLOOKUP(CONCATENATE($B373,O$2,"SINGLE"),'I-SUB'!$V$3:$W$624,2,0)),0,VLOOKUP(CONCATENATE($B373,O$2,"SINGLE"),'I-SUB'!$V$3:$W$624,2,0))</f>
        <v>0</v>
      </c>
      <c r="P373" s="54">
        <f>SUM(C373:O373)</f>
        <v>0</v>
      </c>
      <c r="Q373" s="11">
        <f>IF(ISNA(VLOOKUP(CONCATENATE($B373,Q$2,"SINGLE"),'II-SUB'!$V$3:$W$630,2,0)),0,VLOOKUP(CONCATENATE($B373,Q$2,"SINGLE"),'II-SUB'!$V$3:$W$630,2,0))</f>
        <v>0</v>
      </c>
      <c r="R373" s="11">
        <f>IF(ISNA(VLOOKUP(CONCATENATE($B373,R$2,"SINGLE"),'II-SUB'!$V$3:$W$630,2,0)),0,VLOOKUP(CONCATENATE($B373,R$2,"SINGLE"),'II-SUB'!$V$3:$W$630,2,0))</f>
        <v>0</v>
      </c>
      <c r="S373" s="11">
        <f>IF(ISNA(VLOOKUP(CONCATENATE($B373,S$2,"SINGLE"),'II-SUB'!$V$3:$W$630,2,0)),0,VLOOKUP(CONCATENATE($B373,S$2,"SINGLE"),'II-SUB'!$V$3:$W$630,2,0))</f>
        <v>0</v>
      </c>
      <c r="T373" s="11">
        <f>IF(ISNA(VLOOKUP(CONCATENATE($B373,T$2,"SINGLE"),'II-SUB'!$V$3:$W$630,2,0)),0,VLOOKUP(CONCATENATE($B373,T$2,"SINGLE"),'II-SUB'!$V$3:$W$630,2,0))</f>
        <v>0</v>
      </c>
      <c r="U373" s="11">
        <f>IF(ISNA(VLOOKUP(CONCATENATE($B373,U$2,"SINGLE"),'II-SUB'!$V$3:$W$630,2,0)),0,VLOOKUP(CONCATENATE($B373,U$2,"SINGLE"),'II-SUB'!$V$3:$W$630,2,0))</f>
        <v>0</v>
      </c>
      <c r="V373" s="11">
        <f>IF(ISNA(VLOOKUP(CONCATENATE($B373,V$2,"SINGLE"),'II-SUB'!$V$3:$W$630,2,0)),0,VLOOKUP(CONCATENATE($B373,V$2,"SINGLE"),'II-SUB'!$V$3:$W$630,2,0))</f>
        <v>0</v>
      </c>
      <c r="W373" s="11">
        <f>IF(ISNA(VLOOKUP(CONCATENATE($B373,W$2,"SINGLE"),'II-SUB'!$V$3:$W$630,2,0)),0,VLOOKUP(CONCATENATE($B373,W$2,"SINGLE"),'II-SUB'!$V$3:$W$630,2,0))</f>
        <v>0</v>
      </c>
      <c r="X373" s="11">
        <f>IF(ISNA(VLOOKUP(CONCATENATE($B373,X$2,"SINGLE"),'II-SUB'!$V$3:$W$630,2,0)),0,VLOOKUP(CONCATENATE($B373,X$2,"SINGLE"),'II-SUB'!$V$3:$W$630,2,0))</f>
        <v>0</v>
      </c>
      <c r="Y373" s="11">
        <f>IF(ISNA(VLOOKUP(CONCATENATE($B373,Y$2,"SINGLE"),'II-SUB'!$V$3:$W$630,2,0)),0,VLOOKUP(CONCATENATE($B373,Y$2,"SINGLE"),'II-SUB'!$V$3:$W$630,2,0))</f>
        <v>0</v>
      </c>
      <c r="Z373" s="11">
        <f>IF(ISNA(VLOOKUP(CONCATENATE($B373,Z$2,"SINGLE"),'II-SUB'!$V$3:$W$630,2,0)),0,VLOOKUP(CONCATENATE($B373,Z$2,"SINGLE"),'II-SUB'!$V$3:$W$630,2,0))</f>
        <v>0</v>
      </c>
      <c r="AA373" s="11">
        <f>IF(ISNA(VLOOKUP(CONCATENATE($B373,AA$2,"SINGLE"),'II-SUB'!$V$3:$W$630,2,0)),0,VLOOKUP(CONCATENATE($B373,AA$2,"SINGLE"),'II-SUB'!$V$3:$W$630,2,0))</f>
        <v>0</v>
      </c>
      <c r="AB373" s="11">
        <f>IF(ISNA(VLOOKUP(CONCATENATE($B373,AB$2,"SINGLE"),'II-SUB'!$V$3:$W$630,2,0)),0,VLOOKUP(CONCATENATE($B373,AB$2,"SINGLE"),'II-SUB'!$V$3:$W$630,2,0))</f>
        <v>0</v>
      </c>
      <c r="AC373" s="11">
        <f>IF(ISNA(VLOOKUP(CONCATENATE($B373,AC$2,"SINGLE"),'II-SUB'!$V$3:$W$630,2,0)),0,VLOOKUP(CONCATENATE($B373,AC$2,"SINGLE"),'II-SUB'!$V$3:$W$630,2,0))</f>
        <v>0</v>
      </c>
      <c r="AD373" s="54">
        <f>SUM(Q373:AC373)</f>
        <v>0</v>
      </c>
      <c r="AE373" s="11">
        <f>IF(ISNA(VLOOKUP(CONCATENATE($B373,AE$2,"SINGLE"),MW!$V$3:$W$600,2,0)),0,VLOOKUP(CONCATENATE($B373,AE$2,"SINGLE"),MW!$V$3:$W$600,2,0))</f>
        <v>0</v>
      </c>
      <c r="AF373" s="11">
        <f>IF(ISNA(VLOOKUP(CONCATENATE($B373,AF$2,"SINGLE"),MW!$V$3:$W$600,2,0)),0,VLOOKUP(CONCATENATE($B373,AF$2,"SINGLE"),MW!$V$3:$W$600,2,0))</f>
        <v>0</v>
      </c>
      <c r="AG373" s="11">
        <f>IF(ISNA(VLOOKUP(CONCATENATE($B373,AG$2,"SINGLE"),MW!$V$3:$W$600,2,0)),0,VLOOKUP(CONCATENATE($B373,AG$2,"SINGLE"),MW!$V$3:$W$600,2,0))</f>
        <v>0</v>
      </c>
      <c r="AH373" s="11">
        <f>IF(ISNA(VLOOKUP(CONCATENATE($B373,AH$2,"SINGLE"),MW!$V$3:$W$600,2,0)),0,VLOOKUP(CONCATENATE($B373,AH$2,"SINGLE"),MW!$V$3:$W$600,2,0))</f>
        <v>0</v>
      </c>
      <c r="AI373" s="11">
        <f>IF(ISNA(VLOOKUP(CONCATENATE($B373,AI$2,"SINGLE"),MW!$V$3:$W$600,2,0)),0,VLOOKUP(CONCATENATE($B373,AI$2,"SINGLE"),MW!$V$3:$W$600,2,0))</f>
        <v>0</v>
      </c>
      <c r="AJ373" s="11">
        <f>IF(ISNA(VLOOKUP(CONCATENATE($B373,AJ$2,"SINGLE"),MW!$V$3:$W$600,2,0)),0,VLOOKUP(CONCATENATE($B373,AJ$2,"SINGLE"),MW!$V$3:$W$600,2,0))</f>
        <v>0</v>
      </c>
      <c r="AK373" s="11">
        <f>IF(ISNA(VLOOKUP(CONCATENATE($B373,AK$2,"SINGLE"),MW!$V$3:$W$600,2,0)),0,VLOOKUP(CONCATENATE($B373,AK$2,"SINGLE"),MW!$V$3:$W$600,2,0))</f>
        <v>0</v>
      </c>
      <c r="AL373" s="11">
        <f>IF(ISNA(VLOOKUP(CONCATENATE($B373,AL$2,"SINGLE"),MW!$V$3:$W$600,2,0)),0,VLOOKUP(CONCATENATE($B373,AL$2,"SINGLE"),MW!$V$3:$W$600,2,0))</f>
        <v>0</v>
      </c>
      <c r="AM373" s="11">
        <f>IF(ISNA(VLOOKUP(CONCATENATE($B373,AM$2,"SINGLE"),MW!$V$3:$W$600,2,0)),0,VLOOKUP(CONCATENATE($B373,AM$2,"SINGLE"),MW!$V$3:$W$600,2,0))</f>
        <v>0</v>
      </c>
      <c r="AN373" s="11">
        <f>IF(ISNA(VLOOKUP(CONCATENATE($B373,AN$2,"SINGLE"),MW!$V$3:$W$600,2,0)),0,VLOOKUP(CONCATENATE($B373,AN$2,"SINGLE"),MW!$V$3:$W$600,2,0))</f>
        <v>0</v>
      </c>
      <c r="AO373" s="11">
        <f>IF(ISNA(VLOOKUP(CONCATENATE($B373,AO$2,"SINGLE"),MW!$V$3:$W$600,2,0)),0,VLOOKUP(CONCATENATE($B373,AO$2,"SINGLE"),MW!$V$3:$W$600,2,0))</f>
        <v>0</v>
      </c>
      <c r="AP373" s="54">
        <f>SUM(AE373:AO373)</f>
        <v>0</v>
      </c>
      <c r="AQ373" s="11">
        <f>IF(ISNA(VLOOKUP(CONCATENATE($B373,AQ$2,"SINGLE"),'III-SUB'!$V$3:$W$633,2,0)),0,VLOOKUP(CONCATENATE($B373,AQ$2,"SINGLE"),'III-SUB'!$V$3:$W$633,2,0))</f>
        <v>0</v>
      </c>
      <c r="AR373" s="11">
        <f>IF(ISNA(VLOOKUP(CONCATENATE($B373,AR$2,"SINGLE"),'III-SUB'!$V$3:$W$633,2,0)),0,VLOOKUP(CONCATENATE($B373,AR$2,"SINGLE"),'III-SUB'!$V$3:$W$633,2,0))</f>
        <v>0</v>
      </c>
      <c r="AS373" s="11">
        <f>IF(ISNA(VLOOKUP(CONCATENATE($B373,AS$2,"SINGLE"),'III-SUB'!$V$3:$W$633,2,0)),0,VLOOKUP(CONCATENATE($B373,AS$2,"SINGLE"),'III-SUB'!$V$3:$W$633,2,0))</f>
        <v>0</v>
      </c>
      <c r="AT373" s="11">
        <f>IF(ISNA(VLOOKUP(CONCATENATE($B373,AT$2,"SINGLE"),'III-SUB'!$V$3:$W$633,2,0)),0,VLOOKUP(CONCATENATE($B373,AT$2,"SINGLE"),'III-SUB'!$V$3:$W$633,2,0))</f>
        <v>0</v>
      </c>
      <c r="AU373" s="11">
        <f>IF(ISNA(VLOOKUP(CONCATENATE($B373,AU$2,"SINGLE"),'III-SUB'!$V$3:$W$633,2,0)),0,VLOOKUP(CONCATENATE($B373,AU$2,"SINGLE"),'III-SUB'!$V$3:$W$633,2,0))</f>
        <v>0</v>
      </c>
      <c r="AV373" s="11">
        <f>IF(ISNA(VLOOKUP(CONCATENATE($B373,AV$2,"SINGLE"),'III-SUB'!$V$3:$W$633,2,0)),0,VLOOKUP(CONCATENATE($B373,AV$2,"SINGLE"),'III-SUB'!$V$3:$W$633,2,0))</f>
        <v>0</v>
      </c>
      <c r="AW373" s="11">
        <f>IF(ISNA(VLOOKUP(CONCATENATE($B373,AW$2,"SINGLE"),'III-SUB'!$V$3:$W$633,2,0)),0,VLOOKUP(CONCATENATE($B373,AW$2,"SINGLE"),'III-SUB'!$V$3:$W$633,2,0))</f>
        <v>0</v>
      </c>
      <c r="AX373" s="11">
        <f>IF(ISNA(VLOOKUP(CONCATENATE($B373,AX$2,"SINGLE"),'III-SUB'!$V$3:$W$633,2,0)),0,VLOOKUP(CONCATENATE($B373,AX$2,"SINGLE"),'III-SUB'!$V$3:$W$633,2,0))</f>
        <v>0</v>
      </c>
      <c r="AY373" s="11">
        <f>IF(ISNA(VLOOKUP(CONCATENATE($B373,AY$2,"SINGLE"),'III-SUB'!$V$3:$W$633,2,0)),0,VLOOKUP(CONCATENATE($B373,AY$2,"SINGLE"),'III-SUB'!$V$3:$W$633,2,0))</f>
        <v>0</v>
      </c>
      <c r="AZ373" s="11">
        <f>IF(ISNA(VLOOKUP(CONCATENATE($B373,AZ$2,"SINGLE"),'III-SUB'!$V$3:$W$633,2,0)),0,VLOOKUP(CONCATENATE($B373,AZ$2,"SINGLE"),'III-SUB'!$V$3:$W$633,2,0))</f>
        <v>0</v>
      </c>
      <c r="BA373" s="11">
        <f>IF(ISNA(VLOOKUP(CONCATENATE($B373,BA$2,"SINGLE"),'III-SUB'!$V$3:$W$633,2,0)),0,VLOOKUP(CONCATENATE($B373,BA$2,"SINGLE"),'III-SUB'!$V$3:$W$633,2,0))</f>
        <v>0</v>
      </c>
      <c r="BB373" s="11">
        <f>IF(ISNA(VLOOKUP(CONCATENATE($B373,BB$2,"SINGLE"),'III-SUB'!$V$3:$W$633,2,0)),0,VLOOKUP(CONCATENATE($B373,BB$2,"SINGLE"),'III-SUB'!$V$3:$W$633,2,0))</f>
        <v>0</v>
      </c>
      <c r="BC373" s="11">
        <f>IF(ISNA(VLOOKUP(CONCATENATE($B373,BC$2,"SINGLE"),'III-SUB'!$V$3:$W$633,2,0)),0,VLOOKUP(CONCATENATE($B373,BC$2,"SINGLE"),'III-SUB'!$V$3:$W$633,2,0))</f>
        <v>0</v>
      </c>
      <c r="BD373" s="54">
        <f>SUM(AQ373:BC373)</f>
        <v>0</v>
      </c>
      <c r="BE373" s="54">
        <f>IF(ISNA(VLOOKUP(CONCATENATE($B373,BE$2,"SINGLE"),VHF!$V$3:$W$627,2,0)),0,VLOOKUP(CONCATENATE($B373,BE$2,"SINGLE"),VHF!$V$3:$W$627,2,0))</f>
        <v>0</v>
      </c>
      <c r="BF373" s="11">
        <f>IF(ISNA(VLOOKUP(CONCATENATE($B373,BF$2,"SINGLE"),UHF!$V$3:$W$612,2,0)),0,VLOOKUP(CONCATENATE($B373,BF$2,"SINGLE"),UHF!$V$3:$W$612,2,0))</f>
        <v>0</v>
      </c>
      <c r="BG373" s="11">
        <f>IF(ISNA(VLOOKUP(CONCATENATE($B373,BG$2,"SINGLE"),UHF!$V$3:$W$612,2,0)),0,VLOOKUP(CONCATENATE($B373,BG$2,"SINGLE"),UHF!$V$3:$W$612,2,0))</f>
        <v>0</v>
      </c>
      <c r="BH373" s="11">
        <f>IF(ISNA(VLOOKUP(CONCATENATE($B373,BH$2,"SINGLE"),UHF!$V$3:$W$612,2,0)),0,VLOOKUP(CONCATENATE($B373,BH$2,"SINGLE"),UHF!$V$3:$W$612,2,0))</f>
        <v>0</v>
      </c>
      <c r="BI373" s="11">
        <f>IF(ISNA(VLOOKUP(CONCATENATE($B373,BI$2,"SINGLE"),UHF!$V$3:$W$612,2,0)),0,VLOOKUP(CONCATENATE($B373,BI$2,"SINGLE"),UHF!$V$3:$W$612,2,0))</f>
        <v>0</v>
      </c>
      <c r="BJ373" s="11">
        <f>IF(ISNA(VLOOKUP(CONCATENATE($B373,BJ$2,"SINGLE"),UHF!$V$3:$W$612,2,0)),0,VLOOKUP(CONCATENATE($B373,BJ$2,"SINGLE"),UHF!$V$3:$W$612,2,0))</f>
        <v>0</v>
      </c>
      <c r="BK373" s="11">
        <f>IF(ISNA(VLOOKUP(CONCATENATE($B373,BK$2,"SINGLE"),UHF!$V$3:$W$612,2,0)),0,VLOOKUP(CONCATENATE($B373,BK$2,"SINGLE"),UHF!$V$3:$W$612,2,0))</f>
        <v>0</v>
      </c>
      <c r="BL373" s="11">
        <f>IF(ISNA(VLOOKUP(CONCATENATE($B373,BL$2,"SINGLE"),UHF!$V$3:$W$612,2,0)),0,VLOOKUP(CONCATENATE($B373,BL$2,"SINGLE"),UHF!$V$3:$W$612,2,0))</f>
        <v>0</v>
      </c>
      <c r="BM373" s="11">
        <f>IF(ISNA(VLOOKUP(CONCATENATE($B373,BM$2,"SINGLE"),UHF!$V$3:$W$612,2,0)),0,VLOOKUP(CONCATENATE($B373,BM$2,"SINGLE"),UHF!$V$3:$W$612,2,0))</f>
        <v>0</v>
      </c>
      <c r="BN373" s="11">
        <f>IF(ISNA(VLOOKUP(CONCATENATE($B373,BN$2,"SINGLE"),UHF!$V$3:$W$612,2,0)),0,VLOOKUP(CONCATENATE($B373,BN$2,"SINGLE"),UHF!$V$3:$W$612,2,0))</f>
        <v>0</v>
      </c>
      <c r="BO373" s="11">
        <f>IF(ISNA(VLOOKUP(CONCATENATE($B373,BO$2,"SINGLE"),UHF!$V$3:$W$612,2,0)),0,VLOOKUP(CONCATENATE($B373,BO$2,"SINGLE"),UHF!$V$3:$W$612,2,0))</f>
        <v>0</v>
      </c>
      <c r="BP373" s="11">
        <f>IF(ISNA(VLOOKUP(CONCATENATE($B373,BP$2,"SINGLE"),UHF!$V$3:$W$612,2,0)),0,VLOOKUP(CONCATENATE($B373,BP$2,"SINGLE"),UHF!$V$3:$W$612,2,0))</f>
        <v>0</v>
      </c>
      <c r="BQ373" s="11">
        <f>IF(ISNA(VLOOKUP(CONCATENATE($B373,BQ$2,"SINGLE"),UHF!$V$3:$W$612,2,0)),0,VLOOKUP(CONCATENATE($B373,BQ$2,"SINGLE"),UHF!$V$3:$W$612,2,0))</f>
        <v>0</v>
      </c>
      <c r="BR373" s="54">
        <f>SUM(BF373:BQ373)</f>
        <v>0</v>
      </c>
      <c r="BS373" s="54">
        <f>IF(ISNA(VLOOKUP(CONCATENATE($B373,BS$2,"SINGLE"),'A1'!$V$3:$W$612,2,0)),0,VLOOKUP(CONCATENATE($B373,BS$2,"SINGLE"),'A1'!$V$3:$W$612,2,0))</f>
        <v>0</v>
      </c>
    </row>
    <row r="374" spans="1:71" x14ac:dyDescent="0.2">
      <c r="A374" s="21" t="str">
        <f t="shared" si="3"/>
        <v>372.</v>
      </c>
      <c r="B374" s="8">
        <f>'Seznam-SO'!A374</f>
        <v>0</v>
      </c>
      <c r="C374" s="11">
        <f>IF(ISNA(VLOOKUP(CONCATENATE($B374,C$2,"SINGLE"),'I-SUB'!$V$3:$W$624,2,0)),0,VLOOKUP(CONCATENATE($B374,C$2,"SINGLE"),'I-SUB'!$V$3:$W$624,2,0))</f>
        <v>0</v>
      </c>
      <c r="D374" s="11">
        <f>IF(ISNA(VLOOKUP(CONCATENATE($B374,D$2,"SINGLE"),'I-SUB'!$V$3:$W$624,2,0)),0,VLOOKUP(CONCATENATE($B374,D$2,"SINGLE"),'I-SUB'!$V$3:$W$624,2,0))</f>
        <v>0</v>
      </c>
      <c r="E374" s="11">
        <f>IF(ISNA(VLOOKUP(CONCATENATE($B374,E$2,"SINGLE"),'I-SUB'!$V$3:$W$624,2,0)),0,VLOOKUP(CONCATENATE($B374,E$2,"SINGLE"),'I-SUB'!$V$3:$W$624,2,0))</f>
        <v>0</v>
      </c>
      <c r="F374" s="11">
        <f>IF(ISNA(VLOOKUP(CONCATENATE($B374,F$2,"SINGLE"),'I-SUB'!$V$3:$W$624,2,0)),0,VLOOKUP(CONCATENATE($B374,F$2,"SINGLE"),'I-SUB'!$V$3:$W$624,2,0))</f>
        <v>0</v>
      </c>
      <c r="G374" s="11">
        <f>IF(ISNA(VLOOKUP(CONCATENATE($B374,G$2,"SINGLE"),'I-SUB'!$V$3:$W$624,2,0)),0,VLOOKUP(CONCATENATE($B374,G$2,"SINGLE"),'I-SUB'!$V$3:$W$624,2,0))</f>
        <v>0</v>
      </c>
      <c r="H374" s="11">
        <f>IF(ISNA(VLOOKUP(CONCATENATE($B374,H$2,"SINGLE"),'I-SUB'!$V$3:$W$624,2,0)),0,VLOOKUP(CONCATENATE($B374,H$2,"SINGLE"),'I-SUB'!$V$3:$W$624,2,0))</f>
        <v>0</v>
      </c>
      <c r="I374" s="11">
        <f>IF(ISNA(VLOOKUP(CONCATENATE($B374,I$2,"SINGLE"),'I-SUB'!$V$3:$W$624,2,0)),0,VLOOKUP(CONCATENATE($B374,I$2,"SINGLE"),'I-SUB'!$V$3:$W$624,2,0))</f>
        <v>0</v>
      </c>
      <c r="J374" s="11">
        <f>IF(ISNA(VLOOKUP(CONCATENATE($B374,J$2,"SINGLE"),'I-SUB'!$V$3:$W$624,2,0)),0,VLOOKUP(CONCATENATE($B374,J$2,"SINGLE"),'I-SUB'!$V$3:$W$624,2,0))</f>
        <v>0</v>
      </c>
      <c r="K374" s="11">
        <f>IF(ISNA(VLOOKUP(CONCATENATE($B374,K$2,"SINGLE"),'I-SUB'!$V$3:$W$624,2,0)),0,VLOOKUP(CONCATENATE($B374,K$2,"SINGLE"),'I-SUB'!$V$3:$W$624,2,0))</f>
        <v>0</v>
      </c>
      <c r="L374" s="11">
        <f>IF(ISNA(VLOOKUP(CONCATENATE($B374,L$2,"SINGLE"),'I-SUB'!$V$3:$W$624,2,0)),0,VLOOKUP(CONCATENATE($B374,L$2,"SINGLE"),'I-SUB'!$V$3:$W$624,2,0))</f>
        <v>0</v>
      </c>
      <c r="M374" s="11">
        <f>IF(ISNA(VLOOKUP(CONCATENATE($B374,M$2,"SINGLE"),'I-SUB'!$V$3:$W$624,2,0)),0,VLOOKUP(CONCATENATE($B374,M$2,"SINGLE"),'I-SUB'!$V$3:$W$624,2,0))</f>
        <v>0</v>
      </c>
      <c r="N374" s="11">
        <f>IF(ISNA(VLOOKUP(CONCATENATE($B374,N$2,"SINGLE"),'I-SUB'!$V$3:$W$624,2,0)),0,VLOOKUP(CONCATENATE($B374,N$2,"SINGLE"),'I-SUB'!$V$3:$W$624,2,0))</f>
        <v>0</v>
      </c>
      <c r="O374" s="11">
        <f>IF(ISNA(VLOOKUP(CONCATENATE($B374,O$2,"SINGLE"),'I-SUB'!$V$3:$W$624,2,0)),0,VLOOKUP(CONCATENATE($B374,O$2,"SINGLE"),'I-SUB'!$V$3:$W$624,2,0))</f>
        <v>0</v>
      </c>
      <c r="P374" s="54">
        <f>SUM(C374:O374)</f>
        <v>0</v>
      </c>
      <c r="Q374" s="11">
        <f>IF(ISNA(VLOOKUP(CONCATENATE($B374,Q$2,"SINGLE"),'II-SUB'!$V$3:$W$630,2,0)),0,VLOOKUP(CONCATENATE($B374,Q$2,"SINGLE"),'II-SUB'!$V$3:$W$630,2,0))</f>
        <v>0</v>
      </c>
      <c r="R374" s="11">
        <f>IF(ISNA(VLOOKUP(CONCATENATE($B374,R$2,"SINGLE"),'II-SUB'!$V$3:$W$630,2,0)),0,VLOOKUP(CONCATENATE($B374,R$2,"SINGLE"),'II-SUB'!$V$3:$W$630,2,0))</f>
        <v>0</v>
      </c>
      <c r="S374" s="11">
        <f>IF(ISNA(VLOOKUP(CONCATENATE($B374,S$2,"SINGLE"),'II-SUB'!$V$3:$W$630,2,0)),0,VLOOKUP(CONCATENATE($B374,S$2,"SINGLE"),'II-SUB'!$V$3:$W$630,2,0))</f>
        <v>0</v>
      </c>
      <c r="T374" s="11">
        <f>IF(ISNA(VLOOKUP(CONCATENATE($B374,T$2,"SINGLE"),'II-SUB'!$V$3:$W$630,2,0)),0,VLOOKUP(CONCATENATE($B374,T$2,"SINGLE"),'II-SUB'!$V$3:$W$630,2,0))</f>
        <v>0</v>
      </c>
      <c r="U374" s="11">
        <f>IF(ISNA(VLOOKUP(CONCATENATE($B374,U$2,"SINGLE"),'II-SUB'!$V$3:$W$630,2,0)),0,VLOOKUP(CONCATENATE($B374,U$2,"SINGLE"),'II-SUB'!$V$3:$W$630,2,0))</f>
        <v>0</v>
      </c>
      <c r="V374" s="11">
        <f>IF(ISNA(VLOOKUP(CONCATENATE($B374,V$2,"SINGLE"),'II-SUB'!$V$3:$W$630,2,0)),0,VLOOKUP(CONCATENATE($B374,V$2,"SINGLE"),'II-SUB'!$V$3:$W$630,2,0))</f>
        <v>0</v>
      </c>
      <c r="W374" s="11">
        <f>IF(ISNA(VLOOKUP(CONCATENATE($B374,W$2,"SINGLE"),'II-SUB'!$V$3:$W$630,2,0)),0,VLOOKUP(CONCATENATE($B374,W$2,"SINGLE"),'II-SUB'!$V$3:$W$630,2,0))</f>
        <v>0</v>
      </c>
      <c r="X374" s="11">
        <f>IF(ISNA(VLOOKUP(CONCATENATE($B374,X$2,"SINGLE"),'II-SUB'!$V$3:$W$630,2,0)),0,VLOOKUP(CONCATENATE($B374,X$2,"SINGLE"),'II-SUB'!$V$3:$W$630,2,0))</f>
        <v>0</v>
      </c>
      <c r="Y374" s="11">
        <f>IF(ISNA(VLOOKUP(CONCATENATE($B374,Y$2,"SINGLE"),'II-SUB'!$V$3:$W$630,2,0)),0,VLOOKUP(CONCATENATE($B374,Y$2,"SINGLE"),'II-SUB'!$V$3:$W$630,2,0))</f>
        <v>0</v>
      </c>
      <c r="Z374" s="11">
        <f>IF(ISNA(VLOOKUP(CONCATENATE($B374,Z$2,"SINGLE"),'II-SUB'!$V$3:$W$630,2,0)),0,VLOOKUP(CONCATENATE($B374,Z$2,"SINGLE"),'II-SUB'!$V$3:$W$630,2,0))</f>
        <v>0</v>
      </c>
      <c r="AA374" s="11">
        <f>IF(ISNA(VLOOKUP(CONCATENATE($B374,AA$2,"SINGLE"),'II-SUB'!$V$3:$W$630,2,0)),0,VLOOKUP(CONCATENATE($B374,AA$2,"SINGLE"),'II-SUB'!$V$3:$W$630,2,0))</f>
        <v>0</v>
      </c>
      <c r="AB374" s="11">
        <f>IF(ISNA(VLOOKUP(CONCATENATE($B374,AB$2,"SINGLE"),'II-SUB'!$V$3:$W$630,2,0)),0,VLOOKUP(CONCATENATE($B374,AB$2,"SINGLE"),'II-SUB'!$V$3:$W$630,2,0))</f>
        <v>0</v>
      </c>
      <c r="AC374" s="11">
        <f>IF(ISNA(VLOOKUP(CONCATENATE($B374,AC$2,"SINGLE"),'II-SUB'!$V$3:$W$630,2,0)),0,VLOOKUP(CONCATENATE($B374,AC$2,"SINGLE"),'II-SUB'!$V$3:$W$630,2,0))</f>
        <v>0</v>
      </c>
      <c r="AD374" s="54">
        <f>SUM(Q374:AC374)</f>
        <v>0</v>
      </c>
      <c r="AE374" s="11">
        <f>IF(ISNA(VLOOKUP(CONCATENATE($B374,AE$2,"SINGLE"),MW!$V$3:$W$600,2,0)),0,VLOOKUP(CONCATENATE($B374,AE$2,"SINGLE"),MW!$V$3:$W$600,2,0))</f>
        <v>0</v>
      </c>
      <c r="AF374" s="11">
        <f>IF(ISNA(VLOOKUP(CONCATENATE($B374,AF$2,"SINGLE"),MW!$V$3:$W$600,2,0)),0,VLOOKUP(CONCATENATE($B374,AF$2,"SINGLE"),MW!$V$3:$W$600,2,0))</f>
        <v>0</v>
      </c>
      <c r="AG374" s="11">
        <f>IF(ISNA(VLOOKUP(CONCATENATE($B374,AG$2,"SINGLE"),MW!$V$3:$W$600,2,0)),0,VLOOKUP(CONCATENATE($B374,AG$2,"SINGLE"),MW!$V$3:$W$600,2,0))</f>
        <v>0</v>
      </c>
      <c r="AH374" s="11">
        <f>IF(ISNA(VLOOKUP(CONCATENATE($B374,AH$2,"SINGLE"),MW!$V$3:$W$600,2,0)),0,VLOOKUP(CONCATENATE($B374,AH$2,"SINGLE"),MW!$V$3:$W$600,2,0))</f>
        <v>0</v>
      </c>
      <c r="AI374" s="11">
        <f>IF(ISNA(VLOOKUP(CONCATENATE($B374,AI$2,"SINGLE"),MW!$V$3:$W$600,2,0)),0,VLOOKUP(CONCATENATE($B374,AI$2,"SINGLE"),MW!$V$3:$W$600,2,0))</f>
        <v>0</v>
      </c>
      <c r="AJ374" s="11">
        <f>IF(ISNA(VLOOKUP(CONCATENATE($B374,AJ$2,"SINGLE"),MW!$V$3:$W$600,2,0)),0,VLOOKUP(CONCATENATE($B374,AJ$2,"SINGLE"),MW!$V$3:$W$600,2,0))</f>
        <v>0</v>
      </c>
      <c r="AK374" s="11">
        <f>IF(ISNA(VLOOKUP(CONCATENATE($B374,AK$2,"SINGLE"),MW!$V$3:$W$600,2,0)),0,VLOOKUP(CONCATENATE($B374,AK$2,"SINGLE"),MW!$V$3:$W$600,2,0))</f>
        <v>0</v>
      </c>
      <c r="AL374" s="11">
        <f>IF(ISNA(VLOOKUP(CONCATENATE($B374,AL$2,"SINGLE"),MW!$V$3:$W$600,2,0)),0,VLOOKUP(CONCATENATE($B374,AL$2,"SINGLE"),MW!$V$3:$W$600,2,0))</f>
        <v>0</v>
      </c>
      <c r="AM374" s="11">
        <f>IF(ISNA(VLOOKUP(CONCATENATE($B374,AM$2,"SINGLE"),MW!$V$3:$W$600,2,0)),0,VLOOKUP(CONCATENATE($B374,AM$2,"SINGLE"),MW!$V$3:$W$600,2,0))</f>
        <v>0</v>
      </c>
      <c r="AN374" s="11">
        <f>IF(ISNA(VLOOKUP(CONCATENATE($B374,AN$2,"SINGLE"),MW!$V$3:$W$600,2,0)),0,VLOOKUP(CONCATENATE($B374,AN$2,"SINGLE"),MW!$V$3:$W$600,2,0))</f>
        <v>0</v>
      </c>
      <c r="AO374" s="11">
        <f>IF(ISNA(VLOOKUP(CONCATENATE($B374,AO$2,"SINGLE"),MW!$V$3:$W$600,2,0)),0,VLOOKUP(CONCATENATE($B374,AO$2,"SINGLE"),MW!$V$3:$W$600,2,0))</f>
        <v>0</v>
      </c>
      <c r="AP374" s="54">
        <f>SUM(AE374:AO374)</f>
        <v>0</v>
      </c>
      <c r="AQ374" s="11">
        <f>IF(ISNA(VLOOKUP(CONCATENATE($B374,AQ$2,"SINGLE"),'III-SUB'!$V$3:$W$633,2,0)),0,VLOOKUP(CONCATENATE($B374,AQ$2,"SINGLE"),'III-SUB'!$V$3:$W$633,2,0))</f>
        <v>0</v>
      </c>
      <c r="AR374" s="11">
        <f>IF(ISNA(VLOOKUP(CONCATENATE($B374,AR$2,"SINGLE"),'III-SUB'!$V$3:$W$633,2,0)),0,VLOOKUP(CONCATENATE($B374,AR$2,"SINGLE"),'III-SUB'!$V$3:$W$633,2,0))</f>
        <v>0</v>
      </c>
      <c r="AS374" s="11">
        <f>IF(ISNA(VLOOKUP(CONCATENATE($B374,AS$2,"SINGLE"),'III-SUB'!$V$3:$W$633,2,0)),0,VLOOKUP(CONCATENATE($B374,AS$2,"SINGLE"),'III-SUB'!$V$3:$W$633,2,0))</f>
        <v>0</v>
      </c>
      <c r="AT374" s="11">
        <f>IF(ISNA(VLOOKUP(CONCATENATE($B374,AT$2,"SINGLE"),'III-SUB'!$V$3:$W$633,2,0)),0,VLOOKUP(CONCATENATE($B374,AT$2,"SINGLE"),'III-SUB'!$V$3:$W$633,2,0))</f>
        <v>0</v>
      </c>
      <c r="AU374" s="11">
        <f>IF(ISNA(VLOOKUP(CONCATENATE($B374,AU$2,"SINGLE"),'III-SUB'!$V$3:$W$633,2,0)),0,VLOOKUP(CONCATENATE($B374,AU$2,"SINGLE"),'III-SUB'!$V$3:$W$633,2,0))</f>
        <v>0</v>
      </c>
      <c r="AV374" s="11">
        <f>IF(ISNA(VLOOKUP(CONCATENATE($B374,AV$2,"SINGLE"),'III-SUB'!$V$3:$W$633,2,0)),0,VLOOKUP(CONCATENATE($B374,AV$2,"SINGLE"),'III-SUB'!$V$3:$W$633,2,0))</f>
        <v>0</v>
      </c>
      <c r="AW374" s="11">
        <f>IF(ISNA(VLOOKUP(CONCATENATE($B374,AW$2,"SINGLE"),'III-SUB'!$V$3:$W$633,2,0)),0,VLOOKUP(CONCATENATE($B374,AW$2,"SINGLE"),'III-SUB'!$V$3:$W$633,2,0))</f>
        <v>0</v>
      </c>
      <c r="AX374" s="11">
        <f>IF(ISNA(VLOOKUP(CONCATENATE($B374,AX$2,"SINGLE"),'III-SUB'!$V$3:$W$633,2,0)),0,VLOOKUP(CONCATENATE($B374,AX$2,"SINGLE"),'III-SUB'!$V$3:$W$633,2,0))</f>
        <v>0</v>
      </c>
      <c r="AY374" s="11">
        <f>IF(ISNA(VLOOKUP(CONCATENATE($B374,AY$2,"SINGLE"),'III-SUB'!$V$3:$W$633,2,0)),0,VLOOKUP(CONCATENATE($B374,AY$2,"SINGLE"),'III-SUB'!$V$3:$W$633,2,0))</f>
        <v>0</v>
      </c>
      <c r="AZ374" s="11">
        <f>IF(ISNA(VLOOKUP(CONCATENATE($B374,AZ$2,"SINGLE"),'III-SUB'!$V$3:$W$633,2,0)),0,VLOOKUP(CONCATENATE($B374,AZ$2,"SINGLE"),'III-SUB'!$V$3:$W$633,2,0))</f>
        <v>0</v>
      </c>
      <c r="BA374" s="11">
        <f>IF(ISNA(VLOOKUP(CONCATENATE($B374,BA$2,"SINGLE"),'III-SUB'!$V$3:$W$633,2,0)),0,VLOOKUP(CONCATENATE($B374,BA$2,"SINGLE"),'III-SUB'!$V$3:$W$633,2,0))</f>
        <v>0</v>
      </c>
      <c r="BB374" s="11">
        <f>IF(ISNA(VLOOKUP(CONCATENATE($B374,BB$2,"SINGLE"),'III-SUB'!$V$3:$W$633,2,0)),0,VLOOKUP(CONCATENATE($B374,BB$2,"SINGLE"),'III-SUB'!$V$3:$W$633,2,0))</f>
        <v>0</v>
      </c>
      <c r="BC374" s="11">
        <f>IF(ISNA(VLOOKUP(CONCATENATE($B374,BC$2,"SINGLE"),'III-SUB'!$V$3:$W$633,2,0)),0,VLOOKUP(CONCATENATE($B374,BC$2,"SINGLE"),'III-SUB'!$V$3:$W$633,2,0))</f>
        <v>0</v>
      </c>
      <c r="BD374" s="54">
        <f>SUM(AQ374:BC374)</f>
        <v>0</v>
      </c>
      <c r="BE374" s="54">
        <f>IF(ISNA(VLOOKUP(CONCATENATE($B374,BE$2,"SINGLE"),VHF!$V$3:$W$627,2,0)),0,VLOOKUP(CONCATENATE($B374,BE$2,"SINGLE"),VHF!$V$3:$W$627,2,0))</f>
        <v>0</v>
      </c>
      <c r="BF374" s="11">
        <f>IF(ISNA(VLOOKUP(CONCATENATE($B374,BF$2,"SINGLE"),UHF!$V$3:$W$612,2,0)),0,VLOOKUP(CONCATENATE($B374,BF$2,"SINGLE"),UHF!$V$3:$W$612,2,0))</f>
        <v>0</v>
      </c>
      <c r="BG374" s="11">
        <f>IF(ISNA(VLOOKUP(CONCATENATE($B374,BG$2,"SINGLE"),UHF!$V$3:$W$612,2,0)),0,VLOOKUP(CONCATENATE($B374,BG$2,"SINGLE"),UHF!$V$3:$W$612,2,0))</f>
        <v>0</v>
      </c>
      <c r="BH374" s="11">
        <f>IF(ISNA(VLOOKUP(CONCATENATE($B374,BH$2,"SINGLE"),UHF!$V$3:$W$612,2,0)),0,VLOOKUP(CONCATENATE($B374,BH$2,"SINGLE"),UHF!$V$3:$W$612,2,0))</f>
        <v>0</v>
      </c>
      <c r="BI374" s="11">
        <f>IF(ISNA(VLOOKUP(CONCATENATE($B374,BI$2,"SINGLE"),UHF!$V$3:$W$612,2,0)),0,VLOOKUP(CONCATENATE($B374,BI$2,"SINGLE"),UHF!$V$3:$W$612,2,0))</f>
        <v>0</v>
      </c>
      <c r="BJ374" s="11">
        <f>IF(ISNA(VLOOKUP(CONCATENATE($B374,BJ$2,"SINGLE"),UHF!$V$3:$W$612,2,0)),0,VLOOKUP(CONCATENATE($B374,BJ$2,"SINGLE"),UHF!$V$3:$W$612,2,0))</f>
        <v>0</v>
      </c>
      <c r="BK374" s="11">
        <f>IF(ISNA(VLOOKUP(CONCATENATE($B374,BK$2,"SINGLE"),UHF!$V$3:$W$612,2,0)),0,VLOOKUP(CONCATENATE($B374,BK$2,"SINGLE"),UHF!$V$3:$W$612,2,0))</f>
        <v>0</v>
      </c>
      <c r="BL374" s="11">
        <f>IF(ISNA(VLOOKUP(CONCATENATE($B374,BL$2,"SINGLE"),UHF!$V$3:$W$612,2,0)),0,VLOOKUP(CONCATENATE($B374,BL$2,"SINGLE"),UHF!$V$3:$W$612,2,0))</f>
        <v>0</v>
      </c>
      <c r="BM374" s="11">
        <f>IF(ISNA(VLOOKUP(CONCATENATE($B374,BM$2,"SINGLE"),UHF!$V$3:$W$612,2,0)),0,VLOOKUP(CONCATENATE($B374,BM$2,"SINGLE"),UHF!$V$3:$W$612,2,0))</f>
        <v>0</v>
      </c>
      <c r="BN374" s="11">
        <f>IF(ISNA(VLOOKUP(CONCATENATE($B374,BN$2,"SINGLE"),UHF!$V$3:$W$612,2,0)),0,VLOOKUP(CONCATENATE($B374,BN$2,"SINGLE"),UHF!$V$3:$W$612,2,0))</f>
        <v>0</v>
      </c>
      <c r="BO374" s="11">
        <f>IF(ISNA(VLOOKUP(CONCATENATE($B374,BO$2,"SINGLE"),UHF!$V$3:$W$612,2,0)),0,VLOOKUP(CONCATENATE($B374,BO$2,"SINGLE"),UHF!$V$3:$W$612,2,0))</f>
        <v>0</v>
      </c>
      <c r="BP374" s="11">
        <f>IF(ISNA(VLOOKUP(CONCATENATE($B374,BP$2,"SINGLE"),UHF!$V$3:$W$612,2,0)),0,VLOOKUP(CONCATENATE($B374,BP$2,"SINGLE"),UHF!$V$3:$W$612,2,0))</f>
        <v>0</v>
      </c>
      <c r="BQ374" s="11">
        <f>IF(ISNA(VLOOKUP(CONCATENATE($B374,BQ$2,"SINGLE"),UHF!$V$3:$W$612,2,0)),0,VLOOKUP(CONCATENATE($B374,BQ$2,"SINGLE"),UHF!$V$3:$W$612,2,0))</f>
        <v>0</v>
      </c>
      <c r="BR374" s="54">
        <f>SUM(BF374:BQ374)</f>
        <v>0</v>
      </c>
      <c r="BS374" s="54">
        <f>IF(ISNA(VLOOKUP(CONCATENATE($B374,BS$2,"SINGLE"),'A1'!$V$3:$W$612,2,0)),0,VLOOKUP(CONCATENATE($B374,BS$2,"SINGLE"),'A1'!$V$3:$W$612,2,0))</f>
        <v>0</v>
      </c>
    </row>
    <row r="375" spans="1:71" x14ac:dyDescent="0.2">
      <c r="A375" s="21" t="str">
        <f t="shared" si="3"/>
        <v>373.</v>
      </c>
      <c r="B375" s="8">
        <f>'Seznam-SO'!A375</f>
        <v>0</v>
      </c>
      <c r="C375" s="11">
        <f>IF(ISNA(VLOOKUP(CONCATENATE($B375,C$2,"SINGLE"),'I-SUB'!$V$3:$W$624,2,0)),0,VLOOKUP(CONCATENATE($B375,C$2,"SINGLE"),'I-SUB'!$V$3:$W$624,2,0))</f>
        <v>0</v>
      </c>
      <c r="D375" s="11">
        <f>IF(ISNA(VLOOKUP(CONCATENATE($B375,D$2,"SINGLE"),'I-SUB'!$V$3:$W$624,2,0)),0,VLOOKUP(CONCATENATE($B375,D$2,"SINGLE"),'I-SUB'!$V$3:$W$624,2,0))</f>
        <v>0</v>
      </c>
      <c r="E375" s="11">
        <f>IF(ISNA(VLOOKUP(CONCATENATE($B375,E$2,"SINGLE"),'I-SUB'!$V$3:$W$624,2,0)),0,VLOOKUP(CONCATENATE($B375,E$2,"SINGLE"),'I-SUB'!$V$3:$W$624,2,0))</f>
        <v>0</v>
      </c>
      <c r="F375" s="11">
        <f>IF(ISNA(VLOOKUP(CONCATENATE($B375,F$2,"SINGLE"),'I-SUB'!$V$3:$W$624,2,0)),0,VLOOKUP(CONCATENATE($B375,F$2,"SINGLE"),'I-SUB'!$V$3:$W$624,2,0))</f>
        <v>0</v>
      </c>
      <c r="G375" s="11">
        <f>IF(ISNA(VLOOKUP(CONCATENATE($B375,G$2,"SINGLE"),'I-SUB'!$V$3:$W$624,2,0)),0,VLOOKUP(CONCATENATE($B375,G$2,"SINGLE"),'I-SUB'!$V$3:$W$624,2,0))</f>
        <v>0</v>
      </c>
      <c r="H375" s="11">
        <f>IF(ISNA(VLOOKUP(CONCATENATE($B375,H$2,"SINGLE"),'I-SUB'!$V$3:$W$624,2,0)),0,VLOOKUP(CONCATENATE($B375,H$2,"SINGLE"),'I-SUB'!$V$3:$W$624,2,0))</f>
        <v>0</v>
      </c>
      <c r="I375" s="11">
        <f>IF(ISNA(VLOOKUP(CONCATENATE($B375,I$2,"SINGLE"),'I-SUB'!$V$3:$W$624,2,0)),0,VLOOKUP(CONCATENATE($B375,I$2,"SINGLE"),'I-SUB'!$V$3:$W$624,2,0))</f>
        <v>0</v>
      </c>
      <c r="J375" s="11">
        <f>IF(ISNA(VLOOKUP(CONCATENATE($B375,J$2,"SINGLE"),'I-SUB'!$V$3:$W$624,2,0)),0,VLOOKUP(CONCATENATE($B375,J$2,"SINGLE"),'I-SUB'!$V$3:$W$624,2,0))</f>
        <v>0</v>
      </c>
      <c r="K375" s="11">
        <f>IF(ISNA(VLOOKUP(CONCATENATE($B375,K$2,"SINGLE"),'I-SUB'!$V$3:$W$624,2,0)),0,VLOOKUP(CONCATENATE($B375,K$2,"SINGLE"),'I-SUB'!$V$3:$W$624,2,0))</f>
        <v>0</v>
      </c>
      <c r="L375" s="11">
        <f>IF(ISNA(VLOOKUP(CONCATENATE($B375,L$2,"SINGLE"),'I-SUB'!$V$3:$W$624,2,0)),0,VLOOKUP(CONCATENATE($B375,L$2,"SINGLE"),'I-SUB'!$V$3:$W$624,2,0))</f>
        <v>0</v>
      </c>
      <c r="M375" s="11">
        <f>IF(ISNA(VLOOKUP(CONCATENATE($B375,M$2,"SINGLE"),'I-SUB'!$V$3:$W$624,2,0)),0,VLOOKUP(CONCATENATE($B375,M$2,"SINGLE"),'I-SUB'!$V$3:$W$624,2,0))</f>
        <v>0</v>
      </c>
      <c r="N375" s="11">
        <f>IF(ISNA(VLOOKUP(CONCATENATE($B375,N$2,"SINGLE"),'I-SUB'!$V$3:$W$624,2,0)),0,VLOOKUP(CONCATENATE($B375,N$2,"SINGLE"),'I-SUB'!$V$3:$W$624,2,0))</f>
        <v>0</v>
      </c>
      <c r="O375" s="11">
        <f>IF(ISNA(VLOOKUP(CONCATENATE($B375,O$2,"SINGLE"),'I-SUB'!$V$3:$W$624,2,0)),0,VLOOKUP(CONCATENATE($B375,O$2,"SINGLE"),'I-SUB'!$V$3:$W$624,2,0))</f>
        <v>0</v>
      </c>
      <c r="P375" s="54">
        <f>SUM(C375:O375)</f>
        <v>0</v>
      </c>
      <c r="Q375" s="11">
        <f>IF(ISNA(VLOOKUP(CONCATENATE($B375,Q$2,"SINGLE"),'II-SUB'!$V$3:$W$630,2,0)),0,VLOOKUP(CONCATENATE($B375,Q$2,"SINGLE"),'II-SUB'!$V$3:$W$630,2,0))</f>
        <v>0</v>
      </c>
      <c r="R375" s="11">
        <f>IF(ISNA(VLOOKUP(CONCATENATE($B375,R$2,"SINGLE"),'II-SUB'!$V$3:$W$630,2,0)),0,VLOOKUP(CONCATENATE($B375,R$2,"SINGLE"),'II-SUB'!$V$3:$W$630,2,0))</f>
        <v>0</v>
      </c>
      <c r="S375" s="11">
        <f>IF(ISNA(VLOOKUP(CONCATENATE($B375,S$2,"SINGLE"),'II-SUB'!$V$3:$W$630,2,0)),0,VLOOKUP(CONCATENATE($B375,S$2,"SINGLE"),'II-SUB'!$V$3:$W$630,2,0))</f>
        <v>0</v>
      </c>
      <c r="T375" s="11">
        <f>IF(ISNA(VLOOKUP(CONCATENATE($B375,T$2,"SINGLE"),'II-SUB'!$V$3:$W$630,2,0)),0,VLOOKUP(CONCATENATE($B375,T$2,"SINGLE"),'II-SUB'!$V$3:$W$630,2,0))</f>
        <v>0</v>
      </c>
      <c r="U375" s="11">
        <f>IF(ISNA(VLOOKUP(CONCATENATE($B375,U$2,"SINGLE"),'II-SUB'!$V$3:$W$630,2,0)),0,VLOOKUP(CONCATENATE($B375,U$2,"SINGLE"),'II-SUB'!$V$3:$W$630,2,0))</f>
        <v>0</v>
      </c>
      <c r="V375" s="11">
        <f>IF(ISNA(VLOOKUP(CONCATENATE($B375,V$2,"SINGLE"),'II-SUB'!$V$3:$W$630,2,0)),0,VLOOKUP(CONCATENATE($B375,V$2,"SINGLE"),'II-SUB'!$V$3:$W$630,2,0))</f>
        <v>0</v>
      </c>
      <c r="W375" s="11">
        <f>IF(ISNA(VLOOKUP(CONCATENATE($B375,W$2,"SINGLE"),'II-SUB'!$V$3:$W$630,2,0)),0,VLOOKUP(CONCATENATE($B375,W$2,"SINGLE"),'II-SUB'!$V$3:$W$630,2,0))</f>
        <v>0</v>
      </c>
      <c r="X375" s="11">
        <f>IF(ISNA(VLOOKUP(CONCATENATE($B375,X$2,"SINGLE"),'II-SUB'!$V$3:$W$630,2,0)),0,VLOOKUP(CONCATENATE($B375,X$2,"SINGLE"),'II-SUB'!$V$3:$W$630,2,0))</f>
        <v>0</v>
      </c>
      <c r="Y375" s="11">
        <f>IF(ISNA(VLOOKUP(CONCATENATE($B375,Y$2,"SINGLE"),'II-SUB'!$V$3:$W$630,2,0)),0,VLOOKUP(CONCATENATE($B375,Y$2,"SINGLE"),'II-SUB'!$V$3:$W$630,2,0))</f>
        <v>0</v>
      </c>
      <c r="Z375" s="11">
        <f>IF(ISNA(VLOOKUP(CONCATENATE($B375,Z$2,"SINGLE"),'II-SUB'!$V$3:$W$630,2,0)),0,VLOOKUP(CONCATENATE($B375,Z$2,"SINGLE"),'II-SUB'!$V$3:$W$630,2,0))</f>
        <v>0</v>
      </c>
      <c r="AA375" s="11">
        <f>IF(ISNA(VLOOKUP(CONCATENATE($B375,AA$2,"SINGLE"),'II-SUB'!$V$3:$W$630,2,0)),0,VLOOKUP(CONCATENATE($B375,AA$2,"SINGLE"),'II-SUB'!$V$3:$W$630,2,0))</f>
        <v>0</v>
      </c>
      <c r="AB375" s="11">
        <f>IF(ISNA(VLOOKUP(CONCATENATE($B375,AB$2,"SINGLE"),'II-SUB'!$V$3:$W$630,2,0)),0,VLOOKUP(CONCATENATE($B375,AB$2,"SINGLE"),'II-SUB'!$V$3:$W$630,2,0))</f>
        <v>0</v>
      </c>
      <c r="AC375" s="11">
        <f>IF(ISNA(VLOOKUP(CONCATENATE($B375,AC$2,"SINGLE"),'II-SUB'!$V$3:$W$630,2,0)),0,VLOOKUP(CONCATENATE($B375,AC$2,"SINGLE"),'II-SUB'!$V$3:$W$630,2,0))</f>
        <v>0</v>
      </c>
      <c r="AD375" s="54">
        <f>SUM(Q375:AC375)</f>
        <v>0</v>
      </c>
      <c r="AE375" s="11">
        <f>IF(ISNA(VLOOKUP(CONCATENATE($B375,AE$2,"SINGLE"),MW!$V$3:$W$600,2,0)),0,VLOOKUP(CONCATENATE($B375,AE$2,"SINGLE"),MW!$V$3:$W$600,2,0))</f>
        <v>0</v>
      </c>
      <c r="AF375" s="11">
        <f>IF(ISNA(VLOOKUP(CONCATENATE($B375,AF$2,"SINGLE"),MW!$V$3:$W$600,2,0)),0,VLOOKUP(CONCATENATE($B375,AF$2,"SINGLE"),MW!$V$3:$W$600,2,0))</f>
        <v>0</v>
      </c>
      <c r="AG375" s="11">
        <f>IF(ISNA(VLOOKUP(CONCATENATE($B375,AG$2,"SINGLE"),MW!$V$3:$W$600,2,0)),0,VLOOKUP(CONCATENATE($B375,AG$2,"SINGLE"),MW!$V$3:$W$600,2,0))</f>
        <v>0</v>
      </c>
      <c r="AH375" s="11">
        <f>IF(ISNA(VLOOKUP(CONCATENATE($B375,AH$2,"SINGLE"),MW!$V$3:$W$600,2,0)),0,VLOOKUP(CONCATENATE($B375,AH$2,"SINGLE"),MW!$V$3:$W$600,2,0))</f>
        <v>0</v>
      </c>
      <c r="AI375" s="11">
        <f>IF(ISNA(VLOOKUP(CONCATENATE($B375,AI$2,"SINGLE"),MW!$V$3:$W$600,2,0)),0,VLOOKUP(CONCATENATE($B375,AI$2,"SINGLE"),MW!$V$3:$W$600,2,0))</f>
        <v>0</v>
      </c>
      <c r="AJ375" s="11">
        <f>IF(ISNA(VLOOKUP(CONCATENATE($B375,AJ$2,"SINGLE"),MW!$V$3:$W$600,2,0)),0,VLOOKUP(CONCATENATE($B375,AJ$2,"SINGLE"),MW!$V$3:$W$600,2,0))</f>
        <v>0</v>
      </c>
      <c r="AK375" s="11">
        <f>IF(ISNA(VLOOKUP(CONCATENATE($B375,AK$2,"SINGLE"),MW!$V$3:$W$600,2,0)),0,VLOOKUP(CONCATENATE($B375,AK$2,"SINGLE"),MW!$V$3:$W$600,2,0))</f>
        <v>0</v>
      </c>
      <c r="AL375" s="11">
        <f>IF(ISNA(VLOOKUP(CONCATENATE($B375,AL$2,"SINGLE"),MW!$V$3:$W$600,2,0)),0,VLOOKUP(CONCATENATE($B375,AL$2,"SINGLE"),MW!$V$3:$W$600,2,0))</f>
        <v>0</v>
      </c>
      <c r="AM375" s="11">
        <f>IF(ISNA(VLOOKUP(CONCATENATE($B375,AM$2,"SINGLE"),MW!$V$3:$W$600,2,0)),0,VLOOKUP(CONCATENATE($B375,AM$2,"SINGLE"),MW!$V$3:$W$600,2,0))</f>
        <v>0</v>
      </c>
      <c r="AN375" s="11">
        <f>IF(ISNA(VLOOKUP(CONCATENATE($B375,AN$2,"SINGLE"),MW!$V$3:$W$600,2,0)),0,VLOOKUP(CONCATENATE($B375,AN$2,"SINGLE"),MW!$V$3:$W$600,2,0))</f>
        <v>0</v>
      </c>
      <c r="AO375" s="11">
        <f>IF(ISNA(VLOOKUP(CONCATENATE($B375,AO$2,"SINGLE"),MW!$V$3:$W$600,2,0)),0,VLOOKUP(CONCATENATE($B375,AO$2,"SINGLE"),MW!$V$3:$W$600,2,0))</f>
        <v>0</v>
      </c>
      <c r="AP375" s="54">
        <f>SUM(AE375:AO375)</f>
        <v>0</v>
      </c>
      <c r="AQ375" s="11">
        <f>IF(ISNA(VLOOKUP(CONCATENATE($B375,AQ$2,"SINGLE"),'III-SUB'!$V$3:$W$633,2,0)),0,VLOOKUP(CONCATENATE($B375,AQ$2,"SINGLE"),'III-SUB'!$V$3:$W$633,2,0))</f>
        <v>0</v>
      </c>
      <c r="AR375" s="11">
        <f>IF(ISNA(VLOOKUP(CONCATENATE($B375,AR$2,"SINGLE"),'III-SUB'!$V$3:$W$633,2,0)),0,VLOOKUP(CONCATENATE($B375,AR$2,"SINGLE"),'III-SUB'!$V$3:$W$633,2,0))</f>
        <v>0</v>
      </c>
      <c r="AS375" s="11">
        <f>IF(ISNA(VLOOKUP(CONCATENATE($B375,AS$2,"SINGLE"),'III-SUB'!$V$3:$W$633,2,0)),0,VLOOKUP(CONCATENATE($B375,AS$2,"SINGLE"),'III-SUB'!$V$3:$W$633,2,0))</f>
        <v>0</v>
      </c>
      <c r="AT375" s="11">
        <f>IF(ISNA(VLOOKUP(CONCATENATE($B375,AT$2,"SINGLE"),'III-SUB'!$V$3:$W$633,2,0)),0,VLOOKUP(CONCATENATE($B375,AT$2,"SINGLE"),'III-SUB'!$V$3:$W$633,2,0))</f>
        <v>0</v>
      </c>
      <c r="AU375" s="11">
        <f>IF(ISNA(VLOOKUP(CONCATENATE($B375,AU$2,"SINGLE"),'III-SUB'!$V$3:$W$633,2,0)),0,VLOOKUP(CONCATENATE($B375,AU$2,"SINGLE"),'III-SUB'!$V$3:$W$633,2,0))</f>
        <v>0</v>
      </c>
      <c r="AV375" s="11">
        <f>IF(ISNA(VLOOKUP(CONCATENATE($B375,AV$2,"SINGLE"),'III-SUB'!$V$3:$W$633,2,0)),0,VLOOKUP(CONCATENATE($B375,AV$2,"SINGLE"),'III-SUB'!$V$3:$W$633,2,0))</f>
        <v>0</v>
      </c>
      <c r="AW375" s="11">
        <f>IF(ISNA(VLOOKUP(CONCATENATE($B375,AW$2,"SINGLE"),'III-SUB'!$V$3:$W$633,2,0)),0,VLOOKUP(CONCATENATE($B375,AW$2,"SINGLE"),'III-SUB'!$V$3:$W$633,2,0))</f>
        <v>0</v>
      </c>
      <c r="AX375" s="11">
        <f>IF(ISNA(VLOOKUP(CONCATENATE($B375,AX$2,"SINGLE"),'III-SUB'!$V$3:$W$633,2,0)),0,VLOOKUP(CONCATENATE($B375,AX$2,"SINGLE"),'III-SUB'!$V$3:$W$633,2,0))</f>
        <v>0</v>
      </c>
      <c r="AY375" s="11">
        <f>IF(ISNA(VLOOKUP(CONCATENATE($B375,AY$2,"SINGLE"),'III-SUB'!$V$3:$W$633,2,0)),0,VLOOKUP(CONCATENATE($B375,AY$2,"SINGLE"),'III-SUB'!$V$3:$W$633,2,0))</f>
        <v>0</v>
      </c>
      <c r="AZ375" s="11">
        <f>IF(ISNA(VLOOKUP(CONCATENATE($B375,AZ$2,"SINGLE"),'III-SUB'!$V$3:$W$633,2,0)),0,VLOOKUP(CONCATENATE($B375,AZ$2,"SINGLE"),'III-SUB'!$V$3:$W$633,2,0))</f>
        <v>0</v>
      </c>
      <c r="BA375" s="11">
        <f>IF(ISNA(VLOOKUP(CONCATENATE($B375,BA$2,"SINGLE"),'III-SUB'!$V$3:$W$633,2,0)),0,VLOOKUP(CONCATENATE($B375,BA$2,"SINGLE"),'III-SUB'!$V$3:$W$633,2,0))</f>
        <v>0</v>
      </c>
      <c r="BB375" s="11">
        <f>IF(ISNA(VLOOKUP(CONCATENATE($B375,BB$2,"SINGLE"),'III-SUB'!$V$3:$W$633,2,0)),0,VLOOKUP(CONCATENATE($B375,BB$2,"SINGLE"),'III-SUB'!$V$3:$W$633,2,0))</f>
        <v>0</v>
      </c>
      <c r="BC375" s="11">
        <f>IF(ISNA(VLOOKUP(CONCATENATE($B375,BC$2,"SINGLE"),'III-SUB'!$V$3:$W$633,2,0)),0,VLOOKUP(CONCATENATE($B375,BC$2,"SINGLE"),'III-SUB'!$V$3:$W$633,2,0))</f>
        <v>0</v>
      </c>
      <c r="BD375" s="54">
        <f>SUM(AQ375:BC375)</f>
        <v>0</v>
      </c>
      <c r="BE375" s="54">
        <f>IF(ISNA(VLOOKUP(CONCATENATE($B375,BE$2,"SINGLE"),VHF!$V$3:$W$627,2,0)),0,VLOOKUP(CONCATENATE($B375,BE$2,"SINGLE"),VHF!$V$3:$W$627,2,0))</f>
        <v>0</v>
      </c>
      <c r="BF375" s="11">
        <f>IF(ISNA(VLOOKUP(CONCATENATE($B375,BF$2,"SINGLE"),UHF!$V$3:$W$612,2,0)),0,VLOOKUP(CONCATENATE($B375,BF$2,"SINGLE"),UHF!$V$3:$W$612,2,0))</f>
        <v>0</v>
      </c>
      <c r="BG375" s="11">
        <f>IF(ISNA(VLOOKUP(CONCATENATE($B375,BG$2,"SINGLE"),UHF!$V$3:$W$612,2,0)),0,VLOOKUP(CONCATENATE($B375,BG$2,"SINGLE"),UHF!$V$3:$W$612,2,0))</f>
        <v>0</v>
      </c>
      <c r="BH375" s="11">
        <f>IF(ISNA(VLOOKUP(CONCATENATE($B375,BH$2,"SINGLE"),UHF!$V$3:$W$612,2,0)),0,VLOOKUP(CONCATENATE($B375,BH$2,"SINGLE"),UHF!$V$3:$W$612,2,0))</f>
        <v>0</v>
      </c>
      <c r="BI375" s="11">
        <f>IF(ISNA(VLOOKUP(CONCATENATE($B375,BI$2,"SINGLE"),UHF!$V$3:$W$612,2,0)),0,VLOOKUP(CONCATENATE($B375,BI$2,"SINGLE"),UHF!$V$3:$W$612,2,0))</f>
        <v>0</v>
      </c>
      <c r="BJ375" s="11">
        <f>IF(ISNA(VLOOKUP(CONCATENATE($B375,BJ$2,"SINGLE"),UHF!$V$3:$W$612,2,0)),0,VLOOKUP(CONCATENATE($B375,BJ$2,"SINGLE"),UHF!$V$3:$W$612,2,0))</f>
        <v>0</v>
      </c>
      <c r="BK375" s="11">
        <f>IF(ISNA(VLOOKUP(CONCATENATE($B375,BK$2,"SINGLE"),UHF!$V$3:$W$612,2,0)),0,VLOOKUP(CONCATENATE($B375,BK$2,"SINGLE"),UHF!$V$3:$W$612,2,0))</f>
        <v>0</v>
      </c>
      <c r="BL375" s="11">
        <f>IF(ISNA(VLOOKUP(CONCATENATE($B375,BL$2,"SINGLE"),UHF!$V$3:$W$612,2,0)),0,VLOOKUP(CONCATENATE($B375,BL$2,"SINGLE"),UHF!$V$3:$W$612,2,0))</f>
        <v>0</v>
      </c>
      <c r="BM375" s="11">
        <f>IF(ISNA(VLOOKUP(CONCATENATE($B375,BM$2,"SINGLE"),UHF!$V$3:$W$612,2,0)),0,VLOOKUP(CONCATENATE($B375,BM$2,"SINGLE"),UHF!$V$3:$W$612,2,0))</f>
        <v>0</v>
      </c>
      <c r="BN375" s="11">
        <f>IF(ISNA(VLOOKUP(CONCATENATE($B375,BN$2,"SINGLE"),UHF!$V$3:$W$612,2,0)),0,VLOOKUP(CONCATENATE($B375,BN$2,"SINGLE"),UHF!$V$3:$W$612,2,0))</f>
        <v>0</v>
      </c>
      <c r="BO375" s="11">
        <f>IF(ISNA(VLOOKUP(CONCATENATE($B375,BO$2,"SINGLE"),UHF!$V$3:$W$612,2,0)),0,VLOOKUP(CONCATENATE($B375,BO$2,"SINGLE"),UHF!$V$3:$W$612,2,0))</f>
        <v>0</v>
      </c>
      <c r="BP375" s="11">
        <f>IF(ISNA(VLOOKUP(CONCATENATE($B375,BP$2,"SINGLE"),UHF!$V$3:$W$612,2,0)),0,VLOOKUP(CONCATENATE($B375,BP$2,"SINGLE"),UHF!$V$3:$W$612,2,0))</f>
        <v>0</v>
      </c>
      <c r="BQ375" s="11">
        <f>IF(ISNA(VLOOKUP(CONCATENATE($B375,BQ$2,"SINGLE"),UHF!$V$3:$W$612,2,0)),0,VLOOKUP(CONCATENATE($B375,BQ$2,"SINGLE"),UHF!$V$3:$W$612,2,0))</f>
        <v>0</v>
      </c>
      <c r="BR375" s="54">
        <f>SUM(BF375:BQ375)</f>
        <v>0</v>
      </c>
      <c r="BS375" s="54">
        <f>IF(ISNA(VLOOKUP(CONCATENATE($B375,BS$2,"SINGLE"),'A1'!$V$3:$W$612,2,0)),0,VLOOKUP(CONCATENATE($B375,BS$2,"SINGLE"),'A1'!$V$3:$W$612,2,0))</f>
        <v>0</v>
      </c>
    </row>
    <row r="376" spans="1:71" x14ac:dyDescent="0.2">
      <c r="A376" s="21" t="str">
        <f t="shared" si="3"/>
        <v>374.</v>
      </c>
      <c r="B376" s="8">
        <f>'Seznam-SO'!A376</f>
        <v>0</v>
      </c>
      <c r="C376" s="11">
        <f>IF(ISNA(VLOOKUP(CONCATENATE($B376,C$2,"SINGLE"),'I-SUB'!$V$3:$W$624,2,0)),0,VLOOKUP(CONCATENATE($B376,C$2,"SINGLE"),'I-SUB'!$V$3:$W$624,2,0))</f>
        <v>0</v>
      </c>
      <c r="D376" s="11">
        <f>IF(ISNA(VLOOKUP(CONCATENATE($B376,D$2,"SINGLE"),'I-SUB'!$V$3:$W$624,2,0)),0,VLOOKUP(CONCATENATE($B376,D$2,"SINGLE"),'I-SUB'!$V$3:$W$624,2,0))</f>
        <v>0</v>
      </c>
      <c r="E376" s="11">
        <f>IF(ISNA(VLOOKUP(CONCATENATE($B376,E$2,"SINGLE"),'I-SUB'!$V$3:$W$624,2,0)),0,VLOOKUP(CONCATENATE($B376,E$2,"SINGLE"),'I-SUB'!$V$3:$W$624,2,0))</f>
        <v>0</v>
      </c>
      <c r="F376" s="11">
        <f>IF(ISNA(VLOOKUP(CONCATENATE($B376,F$2,"SINGLE"),'I-SUB'!$V$3:$W$624,2,0)),0,VLOOKUP(CONCATENATE($B376,F$2,"SINGLE"),'I-SUB'!$V$3:$W$624,2,0))</f>
        <v>0</v>
      </c>
      <c r="G376" s="11">
        <f>IF(ISNA(VLOOKUP(CONCATENATE($B376,G$2,"SINGLE"),'I-SUB'!$V$3:$W$624,2,0)),0,VLOOKUP(CONCATENATE($B376,G$2,"SINGLE"),'I-SUB'!$V$3:$W$624,2,0))</f>
        <v>0</v>
      </c>
      <c r="H376" s="11">
        <f>IF(ISNA(VLOOKUP(CONCATENATE($B376,H$2,"SINGLE"),'I-SUB'!$V$3:$W$624,2,0)),0,VLOOKUP(CONCATENATE($B376,H$2,"SINGLE"),'I-SUB'!$V$3:$W$624,2,0))</f>
        <v>0</v>
      </c>
      <c r="I376" s="11">
        <f>IF(ISNA(VLOOKUP(CONCATENATE($B376,I$2,"SINGLE"),'I-SUB'!$V$3:$W$624,2,0)),0,VLOOKUP(CONCATENATE($B376,I$2,"SINGLE"),'I-SUB'!$V$3:$W$624,2,0))</f>
        <v>0</v>
      </c>
      <c r="J376" s="11">
        <f>IF(ISNA(VLOOKUP(CONCATENATE($B376,J$2,"SINGLE"),'I-SUB'!$V$3:$W$624,2,0)),0,VLOOKUP(CONCATENATE($B376,J$2,"SINGLE"),'I-SUB'!$V$3:$W$624,2,0))</f>
        <v>0</v>
      </c>
      <c r="K376" s="11">
        <f>IF(ISNA(VLOOKUP(CONCATENATE($B376,K$2,"SINGLE"),'I-SUB'!$V$3:$W$624,2,0)),0,VLOOKUP(CONCATENATE($B376,K$2,"SINGLE"),'I-SUB'!$V$3:$W$624,2,0))</f>
        <v>0</v>
      </c>
      <c r="L376" s="11">
        <f>IF(ISNA(VLOOKUP(CONCATENATE($B376,L$2,"SINGLE"),'I-SUB'!$V$3:$W$624,2,0)),0,VLOOKUP(CONCATENATE($B376,L$2,"SINGLE"),'I-SUB'!$V$3:$W$624,2,0))</f>
        <v>0</v>
      </c>
      <c r="M376" s="11">
        <f>IF(ISNA(VLOOKUP(CONCATENATE($B376,M$2,"SINGLE"),'I-SUB'!$V$3:$W$624,2,0)),0,VLOOKUP(CONCATENATE($B376,M$2,"SINGLE"),'I-SUB'!$V$3:$W$624,2,0))</f>
        <v>0</v>
      </c>
      <c r="N376" s="11">
        <f>IF(ISNA(VLOOKUP(CONCATENATE($B376,N$2,"SINGLE"),'I-SUB'!$V$3:$W$624,2,0)),0,VLOOKUP(CONCATENATE($B376,N$2,"SINGLE"),'I-SUB'!$V$3:$W$624,2,0))</f>
        <v>0</v>
      </c>
      <c r="O376" s="11">
        <f>IF(ISNA(VLOOKUP(CONCATENATE($B376,O$2,"SINGLE"),'I-SUB'!$V$3:$W$624,2,0)),0,VLOOKUP(CONCATENATE($B376,O$2,"SINGLE"),'I-SUB'!$V$3:$W$624,2,0))</f>
        <v>0</v>
      </c>
      <c r="P376" s="54">
        <f>SUM(C376:O376)</f>
        <v>0</v>
      </c>
      <c r="Q376" s="11">
        <f>IF(ISNA(VLOOKUP(CONCATENATE($B376,Q$2,"SINGLE"),'II-SUB'!$V$3:$W$630,2,0)),0,VLOOKUP(CONCATENATE($B376,Q$2,"SINGLE"),'II-SUB'!$V$3:$W$630,2,0))</f>
        <v>0</v>
      </c>
      <c r="R376" s="11">
        <f>IF(ISNA(VLOOKUP(CONCATENATE($B376,R$2,"SINGLE"),'II-SUB'!$V$3:$W$630,2,0)),0,VLOOKUP(CONCATENATE($B376,R$2,"SINGLE"),'II-SUB'!$V$3:$W$630,2,0))</f>
        <v>0</v>
      </c>
      <c r="S376" s="11">
        <f>IF(ISNA(VLOOKUP(CONCATENATE($B376,S$2,"SINGLE"),'II-SUB'!$V$3:$W$630,2,0)),0,VLOOKUP(CONCATENATE($B376,S$2,"SINGLE"),'II-SUB'!$V$3:$W$630,2,0))</f>
        <v>0</v>
      </c>
      <c r="T376" s="11">
        <f>IF(ISNA(VLOOKUP(CONCATENATE($B376,T$2,"SINGLE"),'II-SUB'!$V$3:$W$630,2,0)),0,VLOOKUP(CONCATENATE($B376,T$2,"SINGLE"),'II-SUB'!$V$3:$W$630,2,0))</f>
        <v>0</v>
      </c>
      <c r="U376" s="11">
        <f>IF(ISNA(VLOOKUP(CONCATENATE($B376,U$2,"SINGLE"),'II-SUB'!$V$3:$W$630,2,0)),0,VLOOKUP(CONCATENATE($B376,U$2,"SINGLE"),'II-SUB'!$V$3:$W$630,2,0))</f>
        <v>0</v>
      </c>
      <c r="V376" s="11">
        <f>IF(ISNA(VLOOKUP(CONCATENATE($B376,V$2,"SINGLE"),'II-SUB'!$V$3:$W$630,2,0)),0,VLOOKUP(CONCATENATE($B376,V$2,"SINGLE"),'II-SUB'!$V$3:$W$630,2,0))</f>
        <v>0</v>
      </c>
      <c r="W376" s="11">
        <f>IF(ISNA(VLOOKUP(CONCATENATE($B376,W$2,"SINGLE"),'II-SUB'!$V$3:$W$630,2,0)),0,VLOOKUP(CONCATENATE($B376,W$2,"SINGLE"),'II-SUB'!$V$3:$W$630,2,0))</f>
        <v>0</v>
      </c>
      <c r="X376" s="11">
        <f>IF(ISNA(VLOOKUP(CONCATENATE($B376,X$2,"SINGLE"),'II-SUB'!$V$3:$W$630,2,0)),0,VLOOKUP(CONCATENATE($B376,X$2,"SINGLE"),'II-SUB'!$V$3:$W$630,2,0))</f>
        <v>0</v>
      </c>
      <c r="Y376" s="11">
        <f>IF(ISNA(VLOOKUP(CONCATENATE($B376,Y$2,"SINGLE"),'II-SUB'!$V$3:$W$630,2,0)),0,VLOOKUP(CONCATENATE($B376,Y$2,"SINGLE"),'II-SUB'!$V$3:$W$630,2,0))</f>
        <v>0</v>
      </c>
      <c r="Z376" s="11">
        <f>IF(ISNA(VLOOKUP(CONCATENATE($B376,Z$2,"SINGLE"),'II-SUB'!$V$3:$W$630,2,0)),0,VLOOKUP(CONCATENATE($B376,Z$2,"SINGLE"),'II-SUB'!$V$3:$W$630,2,0))</f>
        <v>0</v>
      </c>
      <c r="AA376" s="11">
        <f>IF(ISNA(VLOOKUP(CONCATENATE($B376,AA$2,"SINGLE"),'II-SUB'!$V$3:$W$630,2,0)),0,VLOOKUP(CONCATENATE($B376,AA$2,"SINGLE"),'II-SUB'!$V$3:$W$630,2,0))</f>
        <v>0</v>
      </c>
      <c r="AB376" s="11">
        <f>IF(ISNA(VLOOKUP(CONCATENATE($B376,AB$2,"SINGLE"),'II-SUB'!$V$3:$W$630,2,0)),0,VLOOKUP(CONCATENATE($B376,AB$2,"SINGLE"),'II-SUB'!$V$3:$W$630,2,0))</f>
        <v>0</v>
      </c>
      <c r="AC376" s="11">
        <f>IF(ISNA(VLOOKUP(CONCATENATE($B376,AC$2,"SINGLE"),'II-SUB'!$V$3:$W$630,2,0)),0,VLOOKUP(CONCATENATE($B376,AC$2,"SINGLE"),'II-SUB'!$V$3:$W$630,2,0))</f>
        <v>0</v>
      </c>
      <c r="AD376" s="54">
        <f>SUM(Q376:AC376)</f>
        <v>0</v>
      </c>
      <c r="AE376" s="11">
        <f>IF(ISNA(VLOOKUP(CONCATENATE($B376,AE$2,"SINGLE"),MW!$V$3:$W$600,2,0)),0,VLOOKUP(CONCATENATE($B376,AE$2,"SINGLE"),MW!$V$3:$W$600,2,0))</f>
        <v>0</v>
      </c>
      <c r="AF376" s="11">
        <f>IF(ISNA(VLOOKUP(CONCATENATE($B376,AF$2,"SINGLE"),MW!$V$3:$W$600,2,0)),0,VLOOKUP(CONCATENATE($B376,AF$2,"SINGLE"),MW!$V$3:$W$600,2,0))</f>
        <v>0</v>
      </c>
      <c r="AG376" s="11">
        <f>IF(ISNA(VLOOKUP(CONCATENATE($B376,AG$2,"SINGLE"),MW!$V$3:$W$600,2,0)),0,VLOOKUP(CONCATENATE($B376,AG$2,"SINGLE"),MW!$V$3:$W$600,2,0))</f>
        <v>0</v>
      </c>
      <c r="AH376" s="11">
        <f>IF(ISNA(VLOOKUP(CONCATENATE($B376,AH$2,"SINGLE"),MW!$V$3:$W$600,2,0)),0,VLOOKUP(CONCATENATE($B376,AH$2,"SINGLE"),MW!$V$3:$W$600,2,0))</f>
        <v>0</v>
      </c>
      <c r="AI376" s="11">
        <f>IF(ISNA(VLOOKUP(CONCATENATE($B376,AI$2,"SINGLE"),MW!$V$3:$W$600,2,0)),0,VLOOKUP(CONCATENATE($B376,AI$2,"SINGLE"),MW!$V$3:$W$600,2,0))</f>
        <v>0</v>
      </c>
      <c r="AJ376" s="11">
        <f>IF(ISNA(VLOOKUP(CONCATENATE($B376,AJ$2,"SINGLE"),MW!$V$3:$W$600,2,0)),0,VLOOKUP(CONCATENATE($B376,AJ$2,"SINGLE"),MW!$V$3:$W$600,2,0))</f>
        <v>0</v>
      </c>
      <c r="AK376" s="11">
        <f>IF(ISNA(VLOOKUP(CONCATENATE($B376,AK$2,"SINGLE"),MW!$V$3:$W$600,2,0)),0,VLOOKUP(CONCATENATE($B376,AK$2,"SINGLE"),MW!$V$3:$W$600,2,0))</f>
        <v>0</v>
      </c>
      <c r="AL376" s="11">
        <f>IF(ISNA(VLOOKUP(CONCATENATE($B376,AL$2,"SINGLE"),MW!$V$3:$W$600,2,0)),0,VLOOKUP(CONCATENATE($B376,AL$2,"SINGLE"),MW!$V$3:$W$600,2,0))</f>
        <v>0</v>
      </c>
      <c r="AM376" s="11">
        <f>IF(ISNA(VLOOKUP(CONCATENATE($B376,AM$2,"SINGLE"),MW!$V$3:$W$600,2,0)),0,VLOOKUP(CONCATENATE($B376,AM$2,"SINGLE"),MW!$V$3:$W$600,2,0))</f>
        <v>0</v>
      </c>
      <c r="AN376" s="11">
        <f>IF(ISNA(VLOOKUP(CONCATENATE($B376,AN$2,"SINGLE"),MW!$V$3:$W$600,2,0)),0,VLOOKUP(CONCATENATE($B376,AN$2,"SINGLE"),MW!$V$3:$W$600,2,0))</f>
        <v>0</v>
      </c>
      <c r="AO376" s="11">
        <f>IF(ISNA(VLOOKUP(CONCATENATE($B376,AO$2,"SINGLE"),MW!$V$3:$W$600,2,0)),0,VLOOKUP(CONCATENATE($B376,AO$2,"SINGLE"),MW!$V$3:$W$600,2,0))</f>
        <v>0</v>
      </c>
      <c r="AP376" s="54">
        <f>SUM(AE376:AO376)</f>
        <v>0</v>
      </c>
      <c r="AQ376" s="11">
        <f>IF(ISNA(VLOOKUP(CONCATENATE($B376,AQ$2,"SINGLE"),'III-SUB'!$V$3:$W$633,2,0)),0,VLOOKUP(CONCATENATE($B376,AQ$2,"SINGLE"),'III-SUB'!$V$3:$W$633,2,0))</f>
        <v>0</v>
      </c>
      <c r="AR376" s="11">
        <f>IF(ISNA(VLOOKUP(CONCATENATE($B376,AR$2,"SINGLE"),'III-SUB'!$V$3:$W$633,2,0)),0,VLOOKUP(CONCATENATE($B376,AR$2,"SINGLE"),'III-SUB'!$V$3:$W$633,2,0))</f>
        <v>0</v>
      </c>
      <c r="AS376" s="11">
        <f>IF(ISNA(VLOOKUP(CONCATENATE($B376,AS$2,"SINGLE"),'III-SUB'!$V$3:$W$633,2,0)),0,VLOOKUP(CONCATENATE($B376,AS$2,"SINGLE"),'III-SUB'!$V$3:$W$633,2,0))</f>
        <v>0</v>
      </c>
      <c r="AT376" s="11">
        <f>IF(ISNA(VLOOKUP(CONCATENATE($B376,AT$2,"SINGLE"),'III-SUB'!$V$3:$W$633,2,0)),0,VLOOKUP(CONCATENATE($B376,AT$2,"SINGLE"),'III-SUB'!$V$3:$W$633,2,0))</f>
        <v>0</v>
      </c>
      <c r="AU376" s="11">
        <f>IF(ISNA(VLOOKUP(CONCATENATE($B376,AU$2,"SINGLE"),'III-SUB'!$V$3:$W$633,2,0)),0,VLOOKUP(CONCATENATE($B376,AU$2,"SINGLE"),'III-SUB'!$V$3:$W$633,2,0))</f>
        <v>0</v>
      </c>
      <c r="AV376" s="11">
        <f>IF(ISNA(VLOOKUP(CONCATENATE($B376,AV$2,"SINGLE"),'III-SUB'!$V$3:$W$633,2,0)),0,VLOOKUP(CONCATENATE($B376,AV$2,"SINGLE"),'III-SUB'!$V$3:$W$633,2,0))</f>
        <v>0</v>
      </c>
      <c r="AW376" s="11">
        <f>IF(ISNA(VLOOKUP(CONCATENATE($B376,AW$2,"SINGLE"),'III-SUB'!$V$3:$W$633,2,0)),0,VLOOKUP(CONCATENATE($B376,AW$2,"SINGLE"),'III-SUB'!$V$3:$W$633,2,0))</f>
        <v>0</v>
      </c>
      <c r="AX376" s="11">
        <f>IF(ISNA(VLOOKUP(CONCATENATE($B376,AX$2,"SINGLE"),'III-SUB'!$V$3:$W$633,2,0)),0,VLOOKUP(CONCATENATE($B376,AX$2,"SINGLE"),'III-SUB'!$V$3:$W$633,2,0))</f>
        <v>0</v>
      </c>
      <c r="AY376" s="11">
        <f>IF(ISNA(VLOOKUP(CONCATENATE($B376,AY$2,"SINGLE"),'III-SUB'!$V$3:$W$633,2,0)),0,VLOOKUP(CONCATENATE($B376,AY$2,"SINGLE"),'III-SUB'!$V$3:$W$633,2,0))</f>
        <v>0</v>
      </c>
      <c r="AZ376" s="11">
        <f>IF(ISNA(VLOOKUP(CONCATENATE($B376,AZ$2,"SINGLE"),'III-SUB'!$V$3:$W$633,2,0)),0,VLOOKUP(CONCATENATE($B376,AZ$2,"SINGLE"),'III-SUB'!$V$3:$W$633,2,0))</f>
        <v>0</v>
      </c>
      <c r="BA376" s="11">
        <f>IF(ISNA(VLOOKUP(CONCATENATE($B376,BA$2,"SINGLE"),'III-SUB'!$V$3:$W$633,2,0)),0,VLOOKUP(CONCATENATE($B376,BA$2,"SINGLE"),'III-SUB'!$V$3:$W$633,2,0))</f>
        <v>0</v>
      </c>
      <c r="BB376" s="11">
        <f>IF(ISNA(VLOOKUP(CONCATENATE($B376,BB$2,"SINGLE"),'III-SUB'!$V$3:$W$633,2,0)),0,VLOOKUP(CONCATENATE($B376,BB$2,"SINGLE"),'III-SUB'!$V$3:$W$633,2,0))</f>
        <v>0</v>
      </c>
      <c r="BC376" s="11">
        <f>IF(ISNA(VLOOKUP(CONCATENATE($B376,BC$2,"SINGLE"),'III-SUB'!$V$3:$W$633,2,0)),0,VLOOKUP(CONCATENATE($B376,BC$2,"SINGLE"),'III-SUB'!$V$3:$W$633,2,0))</f>
        <v>0</v>
      </c>
      <c r="BD376" s="54">
        <f>SUM(AQ376:BC376)</f>
        <v>0</v>
      </c>
      <c r="BE376" s="54">
        <f>IF(ISNA(VLOOKUP(CONCATENATE($B376,BE$2,"SINGLE"),VHF!$V$3:$W$627,2,0)),0,VLOOKUP(CONCATENATE($B376,BE$2,"SINGLE"),VHF!$V$3:$W$627,2,0))</f>
        <v>0</v>
      </c>
      <c r="BF376" s="11">
        <f>IF(ISNA(VLOOKUP(CONCATENATE($B376,BF$2,"SINGLE"),UHF!$V$3:$W$612,2,0)),0,VLOOKUP(CONCATENATE($B376,BF$2,"SINGLE"),UHF!$V$3:$W$612,2,0))</f>
        <v>0</v>
      </c>
      <c r="BG376" s="11">
        <f>IF(ISNA(VLOOKUP(CONCATENATE($B376,BG$2,"SINGLE"),UHF!$V$3:$W$612,2,0)),0,VLOOKUP(CONCATENATE($B376,BG$2,"SINGLE"),UHF!$V$3:$W$612,2,0))</f>
        <v>0</v>
      </c>
      <c r="BH376" s="11">
        <f>IF(ISNA(VLOOKUP(CONCATENATE($B376,BH$2,"SINGLE"),UHF!$V$3:$W$612,2,0)),0,VLOOKUP(CONCATENATE($B376,BH$2,"SINGLE"),UHF!$V$3:$W$612,2,0))</f>
        <v>0</v>
      </c>
      <c r="BI376" s="11">
        <f>IF(ISNA(VLOOKUP(CONCATENATE($B376,BI$2,"SINGLE"),UHF!$V$3:$W$612,2,0)),0,VLOOKUP(CONCATENATE($B376,BI$2,"SINGLE"),UHF!$V$3:$W$612,2,0))</f>
        <v>0</v>
      </c>
      <c r="BJ376" s="11">
        <f>IF(ISNA(VLOOKUP(CONCATENATE($B376,BJ$2,"SINGLE"),UHF!$V$3:$W$612,2,0)),0,VLOOKUP(CONCATENATE($B376,BJ$2,"SINGLE"),UHF!$V$3:$W$612,2,0))</f>
        <v>0</v>
      </c>
      <c r="BK376" s="11">
        <f>IF(ISNA(VLOOKUP(CONCATENATE($B376,BK$2,"SINGLE"),UHF!$V$3:$W$612,2,0)),0,VLOOKUP(CONCATENATE($B376,BK$2,"SINGLE"),UHF!$V$3:$W$612,2,0))</f>
        <v>0</v>
      </c>
      <c r="BL376" s="11">
        <f>IF(ISNA(VLOOKUP(CONCATENATE($B376,BL$2,"SINGLE"),UHF!$V$3:$W$612,2,0)),0,VLOOKUP(CONCATENATE($B376,BL$2,"SINGLE"),UHF!$V$3:$W$612,2,0))</f>
        <v>0</v>
      </c>
      <c r="BM376" s="11">
        <f>IF(ISNA(VLOOKUP(CONCATENATE($B376,BM$2,"SINGLE"),UHF!$V$3:$W$612,2,0)),0,VLOOKUP(CONCATENATE($B376,BM$2,"SINGLE"),UHF!$V$3:$W$612,2,0))</f>
        <v>0</v>
      </c>
      <c r="BN376" s="11">
        <f>IF(ISNA(VLOOKUP(CONCATENATE($B376,BN$2,"SINGLE"),UHF!$V$3:$W$612,2,0)),0,VLOOKUP(CONCATENATE($B376,BN$2,"SINGLE"),UHF!$V$3:$W$612,2,0))</f>
        <v>0</v>
      </c>
      <c r="BO376" s="11">
        <f>IF(ISNA(VLOOKUP(CONCATENATE($B376,BO$2,"SINGLE"),UHF!$V$3:$W$612,2,0)),0,VLOOKUP(CONCATENATE($B376,BO$2,"SINGLE"),UHF!$V$3:$W$612,2,0))</f>
        <v>0</v>
      </c>
      <c r="BP376" s="11">
        <f>IF(ISNA(VLOOKUP(CONCATENATE($B376,BP$2,"SINGLE"),UHF!$V$3:$W$612,2,0)),0,VLOOKUP(CONCATENATE($B376,BP$2,"SINGLE"),UHF!$V$3:$W$612,2,0))</f>
        <v>0</v>
      </c>
      <c r="BQ376" s="11">
        <f>IF(ISNA(VLOOKUP(CONCATENATE($B376,BQ$2,"SINGLE"),UHF!$V$3:$W$612,2,0)),0,VLOOKUP(CONCATENATE($B376,BQ$2,"SINGLE"),UHF!$V$3:$W$612,2,0))</f>
        <v>0</v>
      </c>
      <c r="BR376" s="54">
        <f>SUM(BF376:BQ376)</f>
        <v>0</v>
      </c>
      <c r="BS376" s="54">
        <f>IF(ISNA(VLOOKUP(CONCATENATE($B376,BS$2,"SINGLE"),'A1'!$V$3:$W$612,2,0)),0,VLOOKUP(CONCATENATE($B376,BS$2,"SINGLE"),'A1'!$V$3:$W$612,2,0))</f>
        <v>0</v>
      </c>
    </row>
    <row r="377" spans="1:71" x14ac:dyDescent="0.2">
      <c r="A377" s="21" t="str">
        <f t="shared" si="3"/>
        <v>375.</v>
      </c>
      <c r="B377" s="8">
        <f>'Seznam-SO'!A377</f>
        <v>0</v>
      </c>
      <c r="C377" s="11">
        <f>IF(ISNA(VLOOKUP(CONCATENATE($B377,C$2,"SINGLE"),'I-SUB'!$V$3:$W$624,2,0)),0,VLOOKUP(CONCATENATE($B377,C$2,"SINGLE"),'I-SUB'!$V$3:$W$624,2,0))</f>
        <v>0</v>
      </c>
      <c r="D377" s="11">
        <f>IF(ISNA(VLOOKUP(CONCATENATE($B377,D$2,"SINGLE"),'I-SUB'!$V$3:$W$624,2,0)),0,VLOOKUP(CONCATENATE($B377,D$2,"SINGLE"),'I-SUB'!$V$3:$W$624,2,0))</f>
        <v>0</v>
      </c>
      <c r="E377" s="11">
        <f>IF(ISNA(VLOOKUP(CONCATENATE($B377,E$2,"SINGLE"),'I-SUB'!$V$3:$W$624,2,0)),0,VLOOKUP(CONCATENATE($B377,E$2,"SINGLE"),'I-SUB'!$V$3:$W$624,2,0))</f>
        <v>0</v>
      </c>
      <c r="F377" s="11">
        <f>IF(ISNA(VLOOKUP(CONCATENATE($B377,F$2,"SINGLE"),'I-SUB'!$V$3:$W$624,2,0)),0,VLOOKUP(CONCATENATE($B377,F$2,"SINGLE"),'I-SUB'!$V$3:$W$624,2,0))</f>
        <v>0</v>
      </c>
      <c r="G377" s="11">
        <f>IF(ISNA(VLOOKUP(CONCATENATE($B377,G$2,"SINGLE"),'I-SUB'!$V$3:$W$624,2,0)),0,VLOOKUP(CONCATENATE($B377,G$2,"SINGLE"),'I-SUB'!$V$3:$W$624,2,0))</f>
        <v>0</v>
      </c>
      <c r="H377" s="11">
        <f>IF(ISNA(VLOOKUP(CONCATENATE($B377,H$2,"SINGLE"),'I-SUB'!$V$3:$W$624,2,0)),0,VLOOKUP(CONCATENATE($B377,H$2,"SINGLE"),'I-SUB'!$V$3:$W$624,2,0))</f>
        <v>0</v>
      </c>
      <c r="I377" s="11">
        <f>IF(ISNA(VLOOKUP(CONCATENATE($B377,I$2,"SINGLE"),'I-SUB'!$V$3:$W$624,2,0)),0,VLOOKUP(CONCATENATE($B377,I$2,"SINGLE"),'I-SUB'!$V$3:$W$624,2,0))</f>
        <v>0</v>
      </c>
      <c r="J377" s="11">
        <f>IF(ISNA(VLOOKUP(CONCATENATE($B377,J$2,"SINGLE"),'I-SUB'!$V$3:$W$624,2,0)),0,VLOOKUP(CONCATENATE($B377,J$2,"SINGLE"),'I-SUB'!$V$3:$W$624,2,0))</f>
        <v>0</v>
      </c>
      <c r="K377" s="11">
        <f>IF(ISNA(VLOOKUP(CONCATENATE($B377,K$2,"SINGLE"),'I-SUB'!$V$3:$W$624,2,0)),0,VLOOKUP(CONCATENATE($B377,K$2,"SINGLE"),'I-SUB'!$V$3:$W$624,2,0))</f>
        <v>0</v>
      </c>
      <c r="L377" s="11">
        <f>IF(ISNA(VLOOKUP(CONCATENATE($B377,L$2,"SINGLE"),'I-SUB'!$V$3:$W$624,2,0)),0,VLOOKUP(CONCATENATE($B377,L$2,"SINGLE"),'I-SUB'!$V$3:$W$624,2,0))</f>
        <v>0</v>
      </c>
      <c r="M377" s="11">
        <f>IF(ISNA(VLOOKUP(CONCATENATE($B377,M$2,"SINGLE"),'I-SUB'!$V$3:$W$624,2,0)),0,VLOOKUP(CONCATENATE($B377,M$2,"SINGLE"),'I-SUB'!$V$3:$W$624,2,0))</f>
        <v>0</v>
      </c>
      <c r="N377" s="11">
        <f>IF(ISNA(VLOOKUP(CONCATENATE($B377,N$2,"SINGLE"),'I-SUB'!$V$3:$W$624,2,0)),0,VLOOKUP(CONCATENATE($B377,N$2,"SINGLE"),'I-SUB'!$V$3:$W$624,2,0))</f>
        <v>0</v>
      </c>
      <c r="O377" s="11">
        <f>IF(ISNA(VLOOKUP(CONCATENATE($B377,O$2,"SINGLE"),'I-SUB'!$V$3:$W$624,2,0)),0,VLOOKUP(CONCATENATE($B377,O$2,"SINGLE"),'I-SUB'!$V$3:$W$624,2,0))</f>
        <v>0</v>
      </c>
      <c r="P377" s="54">
        <f>SUM(C377:O377)</f>
        <v>0</v>
      </c>
      <c r="Q377" s="11">
        <f>IF(ISNA(VLOOKUP(CONCATENATE($B377,Q$2,"SINGLE"),'II-SUB'!$V$3:$W$630,2,0)),0,VLOOKUP(CONCATENATE($B377,Q$2,"SINGLE"),'II-SUB'!$V$3:$W$630,2,0))</f>
        <v>0</v>
      </c>
      <c r="R377" s="11">
        <f>IF(ISNA(VLOOKUP(CONCATENATE($B377,R$2,"SINGLE"),'II-SUB'!$V$3:$W$630,2,0)),0,VLOOKUP(CONCATENATE($B377,R$2,"SINGLE"),'II-SUB'!$V$3:$W$630,2,0))</f>
        <v>0</v>
      </c>
      <c r="S377" s="11">
        <f>IF(ISNA(VLOOKUP(CONCATENATE($B377,S$2,"SINGLE"),'II-SUB'!$V$3:$W$630,2,0)),0,VLOOKUP(CONCATENATE($B377,S$2,"SINGLE"),'II-SUB'!$V$3:$W$630,2,0))</f>
        <v>0</v>
      </c>
      <c r="T377" s="11">
        <f>IF(ISNA(VLOOKUP(CONCATENATE($B377,T$2,"SINGLE"),'II-SUB'!$V$3:$W$630,2,0)),0,VLOOKUP(CONCATENATE($B377,T$2,"SINGLE"),'II-SUB'!$V$3:$W$630,2,0))</f>
        <v>0</v>
      </c>
      <c r="U377" s="11">
        <f>IF(ISNA(VLOOKUP(CONCATENATE($B377,U$2,"SINGLE"),'II-SUB'!$V$3:$W$630,2,0)),0,VLOOKUP(CONCATENATE($B377,U$2,"SINGLE"),'II-SUB'!$V$3:$W$630,2,0))</f>
        <v>0</v>
      </c>
      <c r="V377" s="11">
        <f>IF(ISNA(VLOOKUP(CONCATENATE($B377,V$2,"SINGLE"),'II-SUB'!$V$3:$W$630,2,0)),0,VLOOKUP(CONCATENATE($B377,V$2,"SINGLE"),'II-SUB'!$V$3:$W$630,2,0))</f>
        <v>0</v>
      </c>
      <c r="W377" s="11">
        <f>IF(ISNA(VLOOKUP(CONCATENATE($B377,W$2,"SINGLE"),'II-SUB'!$V$3:$W$630,2,0)),0,VLOOKUP(CONCATENATE($B377,W$2,"SINGLE"),'II-SUB'!$V$3:$W$630,2,0))</f>
        <v>0</v>
      </c>
      <c r="X377" s="11">
        <f>IF(ISNA(VLOOKUP(CONCATENATE($B377,X$2,"SINGLE"),'II-SUB'!$V$3:$W$630,2,0)),0,VLOOKUP(CONCATENATE($B377,X$2,"SINGLE"),'II-SUB'!$V$3:$W$630,2,0))</f>
        <v>0</v>
      </c>
      <c r="Y377" s="11">
        <f>IF(ISNA(VLOOKUP(CONCATENATE($B377,Y$2,"SINGLE"),'II-SUB'!$V$3:$W$630,2,0)),0,VLOOKUP(CONCATENATE($B377,Y$2,"SINGLE"),'II-SUB'!$V$3:$W$630,2,0))</f>
        <v>0</v>
      </c>
      <c r="Z377" s="11">
        <f>IF(ISNA(VLOOKUP(CONCATENATE($B377,Z$2,"SINGLE"),'II-SUB'!$V$3:$W$630,2,0)),0,VLOOKUP(CONCATENATE($B377,Z$2,"SINGLE"),'II-SUB'!$V$3:$W$630,2,0))</f>
        <v>0</v>
      </c>
      <c r="AA377" s="11">
        <f>IF(ISNA(VLOOKUP(CONCATENATE($B377,AA$2,"SINGLE"),'II-SUB'!$V$3:$W$630,2,0)),0,VLOOKUP(CONCATENATE($B377,AA$2,"SINGLE"),'II-SUB'!$V$3:$W$630,2,0))</f>
        <v>0</v>
      </c>
      <c r="AB377" s="11">
        <f>IF(ISNA(VLOOKUP(CONCATENATE($B377,AB$2,"SINGLE"),'II-SUB'!$V$3:$W$630,2,0)),0,VLOOKUP(CONCATENATE($B377,AB$2,"SINGLE"),'II-SUB'!$V$3:$W$630,2,0))</f>
        <v>0</v>
      </c>
      <c r="AC377" s="11">
        <f>IF(ISNA(VLOOKUP(CONCATENATE($B377,AC$2,"SINGLE"),'II-SUB'!$V$3:$W$630,2,0)),0,VLOOKUP(CONCATENATE($B377,AC$2,"SINGLE"),'II-SUB'!$V$3:$W$630,2,0))</f>
        <v>0</v>
      </c>
      <c r="AD377" s="54">
        <f>SUM(Q377:AC377)</f>
        <v>0</v>
      </c>
      <c r="AE377" s="11">
        <f>IF(ISNA(VLOOKUP(CONCATENATE($B377,AE$2,"SINGLE"),MW!$V$3:$W$600,2,0)),0,VLOOKUP(CONCATENATE($B377,AE$2,"SINGLE"),MW!$V$3:$W$600,2,0))</f>
        <v>0</v>
      </c>
      <c r="AF377" s="11">
        <f>IF(ISNA(VLOOKUP(CONCATENATE($B377,AF$2,"SINGLE"),MW!$V$3:$W$600,2,0)),0,VLOOKUP(CONCATENATE($B377,AF$2,"SINGLE"),MW!$V$3:$W$600,2,0))</f>
        <v>0</v>
      </c>
      <c r="AG377" s="11">
        <f>IF(ISNA(VLOOKUP(CONCATENATE($B377,AG$2,"SINGLE"),MW!$V$3:$W$600,2,0)),0,VLOOKUP(CONCATENATE($B377,AG$2,"SINGLE"),MW!$V$3:$W$600,2,0))</f>
        <v>0</v>
      </c>
      <c r="AH377" s="11">
        <f>IF(ISNA(VLOOKUP(CONCATENATE($B377,AH$2,"SINGLE"),MW!$V$3:$W$600,2,0)),0,VLOOKUP(CONCATENATE($B377,AH$2,"SINGLE"),MW!$V$3:$W$600,2,0))</f>
        <v>0</v>
      </c>
      <c r="AI377" s="11">
        <f>IF(ISNA(VLOOKUP(CONCATENATE($B377,AI$2,"SINGLE"),MW!$V$3:$W$600,2,0)),0,VLOOKUP(CONCATENATE($B377,AI$2,"SINGLE"),MW!$V$3:$W$600,2,0))</f>
        <v>0</v>
      </c>
      <c r="AJ377" s="11">
        <f>IF(ISNA(VLOOKUP(CONCATENATE($B377,AJ$2,"SINGLE"),MW!$V$3:$W$600,2,0)),0,VLOOKUP(CONCATENATE($B377,AJ$2,"SINGLE"),MW!$V$3:$W$600,2,0))</f>
        <v>0</v>
      </c>
      <c r="AK377" s="11">
        <f>IF(ISNA(VLOOKUP(CONCATENATE($B377,AK$2,"SINGLE"),MW!$V$3:$W$600,2,0)),0,VLOOKUP(CONCATENATE($B377,AK$2,"SINGLE"),MW!$V$3:$W$600,2,0))</f>
        <v>0</v>
      </c>
      <c r="AL377" s="11">
        <f>IF(ISNA(VLOOKUP(CONCATENATE($B377,AL$2,"SINGLE"),MW!$V$3:$W$600,2,0)),0,VLOOKUP(CONCATENATE($B377,AL$2,"SINGLE"),MW!$V$3:$W$600,2,0))</f>
        <v>0</v>
      </c>
      <c r="AM377" s="11">
        <f>IF(ISNA(VLOOKUP(CONCATENATE($B377,AM$2,"SINGLE"),MW!$V$3:$W$600,2,0)),0,VLOOKUP(CONCATENATE($B377,AM$2,"SINGLE"),MW!$V$3:$W$600,2,0))</f>
        <v>0</v>
      </c>
      <c r="AN377" s="11">
        <f>IF(ISNA(VLOOKUP(CONCATENATE($B377,AN$2,"SINGLE"),MW!$V$3:$W$600,2,0)),0,VLOOKUP(CONCATENATE($B377,AN$2,"SINGLE"),MW!$V$3:$W$600,2,0))</f>
        <v>0</v>
      </c>
      <c r="AO377" s="11">
        <f>IF(ISNA(VLOOKUP(CONCATENATE($B377,AO$2,"SINGLE"),MW!$V$3:$W$600,2,0)),0,VLOOKUP(CONCATENATE($B377,AO$2,"SINGLE"),MW!$V$3:$W$600,2,0))</f>
        <v>0</v>
      </c>
      <c r="AP377" s="54">
        <f>SUM(AE377:AO377)</f>
        <v>0</v>
      </c>
      <c r="AQ377" s="11">
        <f>IF(ISNA(VLOOKUP(CONCATENATE($B377,AQ$2,"SINGLE"),'III-SUB'!$V$3:$W$633,2,0)),0,VLOOKUP(CONCATENATE($B377,AQ$2,"SINGLE"),'III-SUB'!$V$3:$W$633,2,0))</f>
        <v>0</v>
      </c>
      <c r="AR377" s="11">
        <f>IF(ISNA(VLOOKUP(CONCATENATE($B377,AR$2,"SINGLE"),'III-SUB'!$V$3:$W$633,2,0)),0,VLOOKUP(CONCATENATE($B377,AR$2,"SINGLE"),'III-SUB'!$V$3:$W$633,2,0))</f>
        <v>0</v>
      </c>
      <c r="AS377" s="11">
        <f>IF(ISNA(VLOOKUP(CONCATENATE($B377,AS$2,"SINGLE"),'III-SUB'!$V$3:$W$633,2,0)),0,VLOOKUP(CONCATENATE($B377,AS$2,"SINGLE"),'III-SUB'!$V$3:$W$633,2,0))</f>
        <v>0</v>
      </c>
      <c r="AT377" s="11">
        <f>IF(ISNA(VLOOKUP(CONCATENATE($B377,AT$2,"SINGLE"),'III-SUB'!$V$3:$W$633,2,0)),0,VLOOKUP(CONCATENATE($B377,AT$2,"SINGLE"),'III-SUB'!$V$3:$W$633,2,0))</f>
        <v>0</v>
      </c>
      <c r="AU377" s="11">
        <f>IF(ISNA(VLOOKUP(CONCATENATE($B377,AU$2,"SINGLE"),'III-SUB'!$V$3:$W$633,2,0)),0,VLOOKUP(CONCATENATE($B377,AU$2,"SINGLE"),'III-SUB'!$V$3:$W$633,2,0))</f>
        <v>0</v>
      </c>
      <c r="AV377" s="11">
        <f>IF(ISNA(VLOOKUP(CONCATENATE($B377,AV$2,"SINGLE"),'III-SUB'!$V$3:$W$633,2,0)),0,VLOOKUP(CONCATENATE($B377,AV$2,"SINGLE"),'III-SUB'!$V$3:$W$633,2,0))</f>
        <v>0</v>
      </c>
      <c r="AW377" s="11">
        <f>IF(ISNA(VLOOKUP(CONCATENATE($B377,AW$2,"SINGLE"),'III-SUB'!$V$3:$W$633,2,0)),0,VLOOKUP(CONCATENATE($B377,AW$2,"SINGLE"),'III-SUB'!$V$3:$W$633,2,0))</f>
        <v>0</v>
      </c>
      <c r="AX377" s="11">
        <f>IF(ISNA(VLOOKUP(CONCATENATE($B377,AX$2,"SINGLE"),'III-SUB'!$V$3:$W$633,2,0)),0,VLOOKUP(CONCATENATE($B377,AX$2,"SINGLE"),'III-SUB'!$V$3:$W$633,2,0))</f>
        <v>0</v>
      </c>
      <c r="AY377" s="11">
        <f>IF(ISNA(VLOOKUP(CONCATENATE($B377,AY$2,"SINGLE"),'III-SUB'!$V$3:$W$633,2,0)),0,VLOOKUP(CONCATENATE($B377,AY$2,"SINGLE"),'III-SUB'!$V$3:$W$633,2,0))</f>
        <v>0</v>
      </c>
      <c r="AZ377" s="11">
        <f>IF(ISNA(VLOOKUP(CONCATENATE($B377,AZ$2,"SINGLE"),'III-SUB'!$V$3:$W$633,2,0)),0,VLOOKUP(CONCATENATE($B377,AZ$2,"SINGLE"),'III-SUB'!$V$3:$W$633,2,0))</f>
        <v>0</v>
      </c>
      <c r="BA377" s="11">
        <f>IF(ISNA(VLOOKUP(CONCATENATE($B377,BA$2,"SINGLE"),'III-SUB'!$V$3:$W$633,2,0)),0,VLOOKUP(CONCATENATE($B377,BA$2,"SINGLE"),'III-SUB'!$V$3:$W$633,2,0))</f>
        <v>0</v>
      </c>
      <c r="BB377" s="11">
        <f>IF(ISNA(VLOOKUP(CONCATENATE($B377,BB$2,"SINGLE"),'III-SUB'!$V$3:$W$633,2,0)),0,VLOOKUP(CONCATENATE($B377,BB$2,"SINGLE"),'III-SUB'!$V$3:$W$633,2,0))</f>
        <v>0</v>
      </c>
      <c r="BC377" s="11">
        <f>IF(ISNA(VLOOKUP(CONCATENATE($B377,BC$2,"SINGLE"),'III-SUB'!$V$3:$W$633,2,0)),0,VLOOKUP(CONCATENATE($B377,BC$2,"SINGLE"),'III-SUB'!$V$3:$W$633,2,0))</f>
        <v>0</v>
      </c>
      <c r="BD377" s="54">
        <f>SUM(AQ377:BC377)</f>
        <v>0</v>
      </c>
      <c r="BE377" s="54">
        <f>IF(ISNA(VLOOKUP(CONCATENATE($B377,BE$2,"SINGLE"),VHF!$V$3:$W$627,2,0)),0,VLOOKUP(CONCATENATE($B377,BE$2,"SINGLE"),VHF!$V$3:$W$627,2,0))</f>
        <v>0</v>
      </c>
      <c r="BF377" s="11">
        <f>IF(ISNA(VLOOKUP(CONCATENATE($B377,BF$2,"SINGLE"),UHF!$V$3:$W$612,2,0)),0,VLOOKUP(CONCATENATE($B377,BF$2,"SINGLE"),UHF!$V$3:$W$612,2,0))</f>
        <v>0</v>
      </c>
      <c r="BG377" s="11">
        <f>IF(ISNA(VLOOKUP(CONCATENATE($B377,BG$2,"SINGLE"),UHF!$V$3:$W$612,2,0)),0,VLOOKUP(CONCATENATE($B377,BG$2,"SINGLE"),UHF!$V$3:$W$612,2,0))</f>
        <v>0</v>
      </c>
      <c r="BH377" s="11">
        <f>IF(ISNA(VLOOKUP(CONCATENATE($B377,BH$2,"SINGLE"),UHF!$V$3:$W$612,2,0)),0,VLOOKUP(CONCATENATE($B377,BH$2,"SINGLE"),UHF!$V$3:$W$612,2,0))</f>
        <v>0</v>
      </c>
      <c r="BI377" s="11">
        <f>IF(ISNA(VLOOKUP(CONCATENATE($B377,BI$2,"SINGLE"),UHF!$V$3:$W$612,2,0)),0,VLOOKUP(CONCATENATE($B377,BI$2,"SINGLE"),UHF!$V$3:$W$612,2,0))</f>
        <v>0</v>
      </c>
      <c r="BJ377" s="11">
        <f>IF(ISNA(VLOOKUP(CONCATENATE($B377,BJ$2,"SINGLE"),UHF!$V$3:$W$612,2,0)),0,VLOOKUP(CONCATENATE($B377,BJ$2,"SINGLE"),UHF!$V$3:$W$612,2,0))</f>
        <v>0</v>
      </c>
      <c r="BK377" s="11">
        <f>IF(ISNA(VLOOKUP(CONCATENATE($B377,BK$2,"SINGLE"),UHF!$V$3:$W$612,2,0)),0,VLOOKUP(CONCATENATE($B377,BK$2,"SINGLE"),UHF!$V$3:$W$612,2,0))</f>
        <v>0</v>
      </c>
      <c r="BL377" s="11">
        <f>IF(ISNA(VLOOKUP(CONCATENATE($B377,BL$2,"SINGLE"),UHF!$V$3:$W$612,2,0)),0,VLOOKUP(CONCATENATE($B377,BL$2,"SINGLE"),UHF!$V$3:$W$612,2,0))</f>
        <v>0</v>
      </c>
      <c r="BM377" s="11">
        <f>IF(ISNA(VLOOKUP(CONCATENATE($B377,BM$2,"SINGLE"),UHF!$V$3:$W$612,2,0)),0,VLOOKUP(CONCATENATE($B377,BM$2,"SINGLE"),UHF!$V$3:$W$612,2,0))</f>
        <v>0</v>
      </c>
      <c r="BN377" s="11">
        <f>IF(ISNA(VLOOKUP(CONCATENATE($B377,BN$2,"SINGLE"),UHF!$V$3:$W$612,2,0)),0,VLOOKUP(CONCATENATE($B377,BN$2,"SINGLE"),UHF!$V$3:$W$612,2,0))</f>
        <v>0</v>
      </c>
      <c r="BO377" s="11">
        <f>IF(ISNA(VLOOKUP(CONCATENATE($B377,BO$2,"SINGLE"),UHF!$V$3:$W$612,2,0)),0,VLOOKUP(CONCATENATE($B377,BO$2,"SINGLE"),UHF!$V$3:$W$612,2,0))</f>
        <v>0</v>
      </c>
      <c r="BP377" s="11">
        <f>IF(ISNA(VLOOKUP(CONCATENATE($B377,BP$2,"SINGLE"),UHF!$V$3:$W$612,2,0)),0,VLOOKUP(CONCATENATE($B377,BP$2,"SINGLE"),UHF!$V$3:$W$612,2,0))</f>
        <v>0</v>
      </c>
      <c r="BQ377" s="11">
        <f>IF(ISNA(VLOOKUP(CONCATENATE($B377,BQ$2,"SINGLE"),UHF!$V$3:$W$612,2,0)),0,VLOOKUP(CONCATENATE($B377,BQ$2,"SINGLE"),UHF!$V$3:$W$612,2,0))</f>
        <v>0</v>
      </c>
      <c r="BR377" s="54">
        <f>SUM(BF377:BQ377)</f>
        <v>0</v>
      </c>
      <c r="BS377" s="54">
        <f>IF(ISNA(VLOOKUP(CONCATENATE($B377,BS$2,"SINGLE"),'A1'!$V$3:$W$612,2,0)),0,VLOOKUP(CONCATENATE($B377,BS$2,"SINGLE"),'A1'!$V$3:$W$612,2,0))</f>
        <v>0</v>
      </c>
    </row>
    <row r="378" spans="1:71" x14ac:dyDescent="0.2">
      <c r="A378" s="21" t="str">
        <f t="shared" si="3"/>
        <v>376.</v>
      </c>
      <c r="B378" s="8">
        <f>'Seznam-SO'!A378</f>
        <v>0</v>
      </c>
      <c r="C378" s="11">
        <f>IF(ISNA(VLOOKUP(CONCATENATE($B378,C$2,"SINGLE"),'I-SUB'!$V$3:$W$624,2,0)),0,VLOOKUP(CONCATENATE($B378,C$2,"SINGLE"),'I-SUB'!$V$3:$W$624,2,0))</f>
        <v>0</v>
      </c>
      <c r="D378" s="11">
        <f>IF(ISNA(VLOOKUP(CONCATENATE($B378,D$2,"SINGLE"),'I-SUB'!$V$3:$W$624,2,0)),0,VLOOKUP(CONCATENATE($B378,D$2,"SINGLE"),'I-SUB'!$V$3:$W$624,2,0))</f>
        <v>0</v>
      </c>
      <c r="E378" s="11">
        <f>IF(ISNA(VLOOKUP(CONCATENATE($B378,E$2,"SINGLE"),'I-SUB'!$V$3:$W$624,2,0)),0,VLOOKUP(CONCATENATE($B378,E$2,"SINGLE"),'I-SUB'!$V$3:$W$624,2,0))</f>
        <v>0</v>
      </c>
      <c r="F378" s="11">
        <f>IF(ISNA(VLOOKUP(CONCATENATE($B378,F$2,"SINGLE"),'I-SUB'!$V$3:$W$624,2,0)),0,VLOOKUP(CONCATENATE($B378,F$2,"SINGLE"),'I-SUB'!$V$3:$W$624,2,0))</f>
        <v>0</v>
      </c>
      <c r="G378" s="11">
        <f>IF(ISNA(VLOOKUP(CONCATENATE($B378,G$2,"SINGLE"),'I-SUB'!$V$3:$W$624,2,0)),0,VLOOKUP(CONCATENATE($B378,G$2,"SINGLE"),'I-SUB'!$V$3:$W$624,2,0))</f>
        <v>0</v>
      </c>
      <c r="H378" s="11">
        <f>IF(ISNA(VLOOKUP(CONCATENATE($B378,H$2,"SINGLE"),'I-SUB'!$V$3:$W$624,2,0)),0,VLOOKUP(CONCATENATE($B378,H$2,"SINGLE"),'I-SUB'!$V$3:$W$624,2,0))</f>
        <v>0</v>
      </c>
      <c r="I378" s="11">
        <f>IF(ISNA(VLOOKUP(CONCATENATE($B378,I$2,"SINGLE"),'I-SUB'!$V$3:$W$624,2,0)),0,VLOOKUP(CONCATENATE($B378,I$2,"SINGLE"),'I-SUB'!$V$3:$W$624,2,0))</f>
        <v>0</v>
      </c>
      <c r="J378" s="11">
        <f>IF(ISNA(VLOOKUP(CONCATENATE($B378,J$2,"SINGLE"),'I-SUB'!$V$3:$W$624,2,0)),0,VLOOKUP(CONCATENATE($B378,J$2,"SINGLE"),'I-SUB'!$V$3:$W$624,2,0))</f>
        <v>0</v>
      </c>
      <c r="K378" s="11">
        <f>IF(ISNA(VLOOKUP(CONCATENATE($B378,K$2,"SINGLE"),'I-SUB'!$V$3:$W$624,2,0)),0,VLOOKUP(CONCATENATE($B378,K$2,"SINGLE"),'I-SUB'!$V$3:$W$624,2,0))</f>
        <v>0</v>
      </c>
      <c r="L378" s="11">
        <f>IF(ISNA(VLOOKUP(CONCATENATE($B378,L$2,"SINGLE"),'I-SUB'!$V$3:$W$624,2,0)),0,VLOOKUP(CONCATENATE($B378,L$2,"SINGLE"),'I-SUB'!$V$3:$W$624,2,0))</f>
        <v>0</v>
      </c>
      <c r="M378" s="11">
        <f>IF(ISNA(VLOOKUP(CONCATENATE($B378,M$2,"SINGLE"),'I-SUB'!$V$3:$W$624,2,0)),0,VLOOKUP(CONCATENATE($B378,M$2,"SINGLE"),'I-SUB'!$V$3:$W$624,2,0))</f>
        <v>0</v>
      </c>
      <c r="N378" s="11">
        <f>IF(ISNA(VLOOKUP(CONCATENATE($B378,N$2,"SINGLE"),'I-SUB'!$V$3:$W$624,2,0)),0,VLOOKUP(CONCATENATE($B378,N$2,"SINGLE"),'I-SUB'!$V$3:$W$624,2,0))</f>
        <v>0</v>
      </c>
      <c r="O378" s="11">
        <f>IF(ISNA(VLOOKUP(CONCATENATE($B378,O$2,"SINGLE"),'I-SUB'!$V$3:$W$624,2,0)),0,VLOOKUP(CONCATENATE($B378,O$2,"SINGLE"),'I-SUB'!$V$3:$W$624,2,0))</f>
        <v>0</v>
      </c>
      <c r="P378" s="54">
        <f>SUM(C378:O378)</f>
        <v>0</v>
      </c>
      <c r="Q378" s="11">
        <f>IF(ISNA(VLOOKUP(CONCATENATE($B378,Q$2,"SINGLE"),'II-SUB'!$V$3:$W$630,2,0)),0,VLOOKUP(CONCATENATE($B378,Q$2,"SINGLE"),'II-SUB'!$V$3:$W$630,2,0))</f>
        <v>0</v>
      </c>
      <c r="R378" s="11">
        <f>IF(ISNA(VLOOKUP(CONCATENATE($B378,R$2,"SINGLE"),'II-SUB'!$V$3:$W$630,2,0)),0,VLOOKUP(CONCATENATE($B378,R$2,"SINGLE"),'II-SUB'!$V$3:$W$630,2,0))</f>
        <v>0</v>
      </c>
      <c r="S378" s="11">
        <f>IF(ISNA(VLOOKUP(CONCATENATE($B378,S$2,"SINGLE"),'II-SUB'!$V$3:$W$630,2,0)),0,VLOOKUP(CONCATENATE($B378,S$2,"SINGLE"),'II-SUB'!$V$3:$W$630,2,0))</f>
        <v>0</v>
      </c>
      <c r="T378" s="11">
        <f>IF(ISNA(VLOOKUP(CONCATENATE($B378,T$2,"SINGLE"),'II-SUB'!$V$3:$W$630,2,0)),0,VLOOKUP(CONCATENATE($B378,T$2,"SINGLE"),'II-SUB'!$V$3:$W$630,2,0))</f>
        <v>0</v>
      </c>
      <c r="U378" s="11">
        <f>IF(ISNA(VLOOKUP(CONCATENATE($B378,U$2,"SINGLE"),'II-SUB'!$V$3:$W$630,2,0)),0,VLOOKUP(CONCATENATE($B378,U$2,"SINGLE"),'II-SUB'!$V$3:$W$630,2,0))</f>
        <v>0</v>
      </c>
      <c r="V378" s="11">
        <f>IF(ISNA(VLOOKUP(CONCATENATE($B378,V$2,"SINGLE"),'II-SUB'!$V$3:$W$630,2,0)),0,VLOOKUP(CONCATENATE($B378,V$2,"SINGLE"),'II-SUB'!$V$3:$W$630,2,0))</f>
        <v>0</v>
      </c>
      <c r="W378" s="11">
        <f>IF(ISNA(VLOOKUP(CONCATENATE($B378,W$2,"SINGLE"),'II-SUB'!$V$3:$W$630,2,0)),0,VLOOKUP(CONCATENATE($B378,W$2,"SINGLE"),'II-SUB'!$V$3:$W$630,2,0))</f>
        <v>0</v>
      </c>
      <c r="X378" s="11">
        <f>IF(ISNA(VLOOKUP(CONCATENATE($B378,X$2,"SINGLE"),'II-SUB'!$V$3:$W$630,2,0)),0,VLOOKUP(CONCATENATE($B378,X$2,"SINGLE"),'II-SUB'!$V$3:$W$630,2,0))</f>
        <v>0</v>
      </c>
      <c r="Y378" s="11">
        <f>IF(ISNA(VLOOKUP(CONCATENATE($B378,Y$2,"SINGLE"),'II-SUB'!$V$3:$W$630,2,0)),0,VLOOKUP(CONCATENATE($B378,Y$2,"SINGLE"),'II-SUB'!$V$3:$W$630,2,0))</f>
        <v>0</v>
      </c>
      <c r="Z378" s="11">
        <f>IF(ISNA(VLOOKUP(CONCATENATE($B378,Z$2,"SINGLE"),'II-SUB'!$V$3:$W$630,2,0)),0,VLOOKUP(CONCATENATE($B378,Z$2,"SINGLE"),'II-SUB'!$V$3:$W$630,2,0))</f>
        <v>0</v>
      </c>
      <c r="AA378" s="11">
        <f>IF(ISNA(VLOOKUP(CONCATENATE($B378,AA$2,"SINGLE"),'II-SUB'!$V$3:$W$630,2,0)),0,VLOOKUP(CONCATENATE($B378,AA$2,"SINGLE"),'II-SUB'!$V$3:$W$630,2,0))</f>
        <v>0</v>
      </c>
      <c r="AB378" s="11">
        <f>IF(ISNA(VLOOKUP(CONCATENATE($B378,AB$2,"SINGLE"),'II-SUB'!$V$3:$W$630,2,0)),0,VLOOKUP(CONCATENATE($B378,AB$2,"SINGLE"),'II-SUB'!$V$3:$W$630,2,0))</f>
        <v>0</v>
      </c>
      <c r="AC378" s="11">
        <f>IF(ISNA(VLOOKUP(CONCATENATE($B378,AC$2,"SINGLE"),'II-SUB'!$V$3:$W$630,2,0)),0,VLOOKUP(CONCATENATE($B378,AC$2,"SINGLE"),'II-SUB'!$V$3:$W$630,2,0))</f>
        <v>0</v>
      </c>
      <c r="AD378" s="54">
        <f>SUM(Q378:AC378)</f>
        <v>0</v>
      </c>
      <c r="AE378" s="11">
        <f>IF(ISNA(VLOOKUP(CONCATENATE($B378,AE$2,"SINGLE"),MW!$V$3:$W$600,2,0)),0,VLOOKUP(CONCATENATE($B378,AE$2,"SINGLE"),MW!$V$3:$W$600,2,0))</f>
        <v>0</v>
      </c>
      <c r="AF378" s="11">
        <f>IF(ISNA(VLOOKUP(CONCATENATE($B378,AF$2,"SINGLE"),MW!$V$3:$W$600,2,0)),0,VLOOKUP(CONCATENATE($B378,AF$2,"SINGLE"),MW!$V$3:$W$600,2,0))</f>
        <v>0</v>
      </c>
      <c r="AG378" s="11">
        <f>IF(ISNA(VLOOKUP(CONCATENATE($B378,AG$2,"SINGLE"),MW!$V$3:$W$600,2,0)),0,VLOOKUP(CONCATENATE($B378,AG$2,"SINGLE"),MW!$V$3:$W$600,2,0))</f>
        <v>0</v>
      </c>
      <c r="AH378" s="11">
        <f>IF(ISNA(VLOOKUP(CONCATENATE($B378,AH$2,"SINGLE"),MW!$V$3:$W$600,2,0)),0,VLOOKUP(CONCATENATE($B378,AH$2,"SINGLE"),MW!$V$3:$W$600,2,0))</f>
        <v>0</v>
      </c>
      <c r="AI378" s="11">
        <f>IF(ISNA(VLOOKUP(CONCATENATE($B378,AI$2,"SINGLE"),MW!$V$3:$W$600,2,0)),0,VLOOKUP(CONCATENATE($B378,AI$2,"SINGLE"),MW!$V$3:$W$600,2,0))</f>
        <v>0</v>
      </c>
      <c r="AJ378" s="11">
        <f>IF(ISNA(VLOOKUP(CONCATENATE($B378,AJ$2,"SINGLE"),MW!$V$3:$W$600,2,0)),0,VLOOKUP(CONCATENATE($B378,AJ$2,"SINGLE"),MW!$V$3:$W$600,2,0))</f>
        <v>0</v>
      </c>
      <c r="AK378" s="11">
        <f>IF(ISNA(VLOOKUP(CONCATENATE($B378,AK$2,"SINGLE"),MW!$V$3:$W$600,2,0)),0,VLOOKUP(CONCATENATE($B378,AK$2,"SINGLE"),MW!$V$3:$W$600,2,0))</f>
        <v>0</v>
      </c>
      <c r="AL378" s="11">
        <f>IF(ISNA(VLOOKUP(CONCATENATE($B378,AL$2,"SINGLE"),MW!$V$3:$W$600,2,0)),0,VLOOKUP(CONCATENATE($B378,AL$2,"SINGLE"),MW!$V$3:$W$600,2,0))</f>
        <v>0</v>
      </c>
      <c r="AM378" s="11">
        <f>IF(ISNA(VLOOKUP(CONCATENATE($B378,AM$2,"SINGLE"),MW!$V$3:$W$600,2,0)),0,VLOOKUP(CONCATENATE($B378,AM$2,"SINGLE"),MW!$V$3:$W$600,2,0))</f>
        <v>0</v>
      </c>
      <c r="AN378" s="11">
        <f>IF(ISNA(VLOOKUP(CONCATENATE($B378,AN$2,"SINGLE"),MW!$V$3:$W$600,2,0)),0,VLOOKUP(CONCATENATE($B378,AN$2,"SINGLE"),MW!$V$3:$W$600,2,0))</f>
        <v>0</v>
      </c>
      <c r="AO378" s="11">
        <f>IF(ISNA(VLOOKUP(CONCATENATE($B378,AO$2,"SINGLE"),MW!$V$3:$W$600,2,0)),0,VLOOKUP(CONCATENATE($B378,AO$2,"SINGLE"),MW!$V$3:$W$600,2,0))</f>
        <v>0</v>
      </c>
      <c r="AP378" s="54">
        <f>SUM(AE378:AO378)</f>
        <v>0</v>
      </c>
      <c r="AQ378" s="11">
        <f>IF(ISNA(VLOOKUP(CONCATENATE($B378,AQ$2,"SINGLE"),'III-SUB'!$V$3:$W$633,2,0)),0,VLOOKUP(CONCATENATE($B378,AQ$2,"SINGLE"),'III-SUB'!$V$3:$W$633,2,0))</f>
        <v>0</v>
      </c>
      <c r="AR378" s="11">
        <f>IF(ISNA(VLOOKUP(CONCATENATE($B378,AR$2,"SINGLE"),'III-SUB'!$V$3:$W$633,2,0)),0,VLOOKUP(CONCATENATE($B378,AR$2,"SINGLE"),'III-SUB'!$V$3:$W$633,2,0))</f>
        <v>0</v>
      </c>
      <c r="AS378" s="11">
        <f>IF(ISNA(VLOOKUP(CONCATENATE($B378,AS$2,"SINGLE"),'III-SUB'!$V$3:$W$633,2,0)),0,VLOOKUP(CONCATENATE($B378,AS$2,"SINGLE"),'III-SUB'!$V$3:$W$633,2,0))</f>
        <v>0</v>
      </c>
      <c r="AT378" s="11">
        <f>IF(ISNA(VLOOKUP(CONCATENATE($B378,AT$2,"SINGLE"),'III-SUB'!$V$3:$W$633,2,0)),0,VLOOKUP(CONCATENATE($B378,AT$2,"SINGLE"),'III-SUB'!$V$3:$W$633,2,0))</f>
        <v>0</v>
      </c>
      <c r="AU378" s="11">
        <f>IF(ISNA(VLOOKUP(CONCATENATE($B378,AU$2,"SINGLE"),'III-SUB'!$V$3:$W$633,2,0)),0,VLOOKUP(CONCATENATE($B378,AU$2,"SINGLE"),'III-SUB'!$V$3:$W$633,2,0))</f>
        <v>0</v>
      </c>
      <c r="AV378" s="11">
        <f>IF(ISNA(VLOOKUP(CONCATENATE($B378,AV$2,"SINGLE"),'III-SUB'!$V$3:$W$633,2,0)),0,VLOOKUP(CONCATENATE($B378,AV$2,"SINGLE"),'III-SUB'!$V$3:$W$633,2,0))</f>
        <v>0</v>
      </c>
      <c r="AW378" s="11">
        <f>IF(ISNA(VLOOKUP(CONCATENATE($B378,AW$2,"SINGLE"),'III-SUB'!$V$3:$W$633,2,0)),0,VLOOKUP(CONCATENATE($B378,AW$2,"SINGLE"),'III-SUB'!$V$3:$W$633,2,0))</f>
        <v>0</v>
      </c>
      <c r="AX378" s="11">
        <f>IF(ISNA(VLOOKUP(CONCATENATE($B378,AX$2,"SINGLE"),'III-SUB'!$V$3:$W$633,2,0)),0,VLOOKUP(CONCATENATE($B378,AX$2,"SINGLE"),'III-SUB'!$V$3:$W$633,2,0))</f>
        <v>0</v>
      </c>
      <c r="AY378" s="11">
        <f>IF(ISNA(VLOOKUP(CONCATENATE($B378,AY$2,"SINGLE"),'III-SUB'!$V$3:$W$633,2,0)),0,VLOOKUP(CONCATENATE($B378,AY$2,"SINGLE"),'III-SUB'!$V$3:$W$633,2,0))</f>
        <v>0</v>
      </c>
      <c r="AZ378" s="11">
        <f>IF(ISNA(VLOOKUP(CONCATENATE($B378,AZ$2,"SINGLE"),'III-SUB'!$V$3:$W$633,2,0)),0,VLOOKUP(CONCATENATE($B378,AZ$2,"SINGLE"),'III-SUB'!$V$3:$W$633,2,0))</f>
        <v>0</v>
      </c>
      <c r="BA378" s="11">
        <f>IF(ISNA(VLOOKUP(CONCATENATE($B378,BA$2,"SINGLE"),'III-SUB'!$V$3:$W$633,2,0)),0,VLOOKUP(CONCATENATE($B378,BA$2,"SINGLE"),'III-SUB'!$V$3:$W$633,2,0))</f>
        <v>0</v>
      </c>
      <c r="BB378" s="11">
        <f>IF(ISNA(VLOOKUP(CONCATENATE($B378,BB$2,"SINGLE"),'III-SUB'!$V$3:$W$633,2,0)),0,VLOOKUP(CONCATENATE($B378,BB$2,"SINGLE"),'III-SUB'!$V$3:$W$633,2,0))</f>
        <v>0</v>
      </c>
      <c r="BC378" s="11">
        <f>IF(ISNA(VLOOKUP(CONCATENATE($B378,BC$2,"SINGLE"),'III-SUB'!$V$3:$W$633,2,0)),0,VLOOKUP(CONCATENATE($B378,BC$2,"SINGLE"),'III-SUB'!$V$3:$W$633,2,0))</f>
        <v>0</v>
      </c>
      <c r="BD378" s="54">
        <f>SUM(AQ378:BC378)</f>
        <v>0</v>
      </c>
      <c r="BE378" s="54">
        <f>IF(ISNA(VLOOKUP(CONCATENATE($B378,BE$2,"SINGLE"),VHF!$V$3:$W$627,2,0)),0,VLOOKUP(CONCATENATE($B378,BE$2,"SINGLE"),VHF!$V$3:$W$627,2,0))</f>
        <v>0</v>
      </c>
      <c r="BF378" s="11">
        <f>IF(ISNA(VLOOKUP(CONCATENATE($B378,BF$2,"SINGLE"),UHF!$V$3:$W$612,2,0)),0,VLOOKUP(CONCATENATE($B378,BF$2,"SINGLE"),UHF!$V$3:$W$612,2,0))</f>
        <v>0</v>
      </c>
      <c r="BG378" s="11">
        <f>IF(ISNA(VLOOKUP(CONCATENATE($B378,BG$2,"SINGLE"),UHF!$V$3:$W$612,2,0)),0,VLOOKUP(CONCATENATE($B378,BG$2,"SINGLE"),UHF!$V$3:$W$612,2,0))</f>
        <v>0</v>
      </c>
      <c r="BH378" s="11">
        <f>IF(ISNA(VLOOKUP(CONCATENATE($B378,BH$2,"SINGLE"),UHF!$V$3:$W$612,2,0)),0,VLOOKUP(CONCATENATE($B378,BH$2,"SINGLE"),UHF!$V$3:$W$612,2,0))</f>
        <v>0</v>
      </c>
      <c r="BI378" s="11">
        <f>IF(ISNA(VLOOKUP(CONCATENATE($B378,BI$2,"SINGLE"),UHF!$V$3:$W$612,2,0)),0,VLOOKUP(CONCATENATE($B378,BI$2,"SINGLE"),UHF!$V$3:$W$612,2,0))</f>
        <v>0</v>
      </c>
      <c r="BJ378" s="11">
        <f>IF(ISNA(VLOOKUP(CONCATENATE($B378,BJ$2,"SINGLE"),UHF!$V$3:$W$612,2,0)),0,VLOOKUP(CONCATENATE($B378,BJ$2,"SINGLE"),UHF!$V$3:$W$612,2,0))</f>
        <v>0</v>
      </c>
      <c r="BK378" s="11">
        <f>IF(ISNA(VLOOKUP(CONCATENATE($B378,BK$2,"SINGLE"),UHF!$V$3:$W$612,2,0)),0,VLOOKUP(CONCATENATE($B378,BK$2,"SINGLE"),UHF!$V$3:$W$612,2,0))</f>
        <v>0</v>
      </c>
      <c r="BL378" s="11">
        <f>IF(ISNA(VLOOKUP(CONCATENATE($B378,BL$2,"SINGLE"),UHF!$V$3:$W$612,2,0)),0,VLOOKUP(CONCATENATE($B378,BL$2,"SINGLE"),UHF!$V$3:$W$612,2,0))</f>
        <v>0</v>
      </c>
      <c r="BM378" s="11">
        <f>IF(ISNA(VLOOKUP(CONCATENATE($B378,BM$2,"SINGLE"),UHF!$V$3:$W$612,2,0)),0,VLOOKUP(CONCATENATE($B378,BM$2,"SINGLE"),UHF!$V$3:$W$612,2,0))</f>
        <v>0</v>
      </c>
      <c r="BN378" s="11">
        <f>IF(ISNA(VLOOKUP(CONCATENATE($B378,BN$2,"SINGLE"),UHF!$V$3:$W$612,2,0)),0,VLOOKUP(CONCATENATE($B378,BN$2,"SINGLE"),UHF!$V$3:$W$612,2,0))</f>
        <v>0</v>
      </c>
      <c r="BO378" s="11">
        <f>IF(ISNA(VLOOKUP(CONCATENATE($B378,BO$2,"SINGLE"),UHF!$V$3:$W$612,2,0)),0,VLOOKUP(CONCATENATE($B378,BO$2,"SINGLE"),UHF!$V$3:$W$612,2,0))</f>
        <v>0</v>
      </c>
      <c r="BP378" s="11">
        <f>IF(ISNA(VLOOKUP(CONCATENATE($B378,BP$2,"SINGLE"),UHF!$V$3:$W$612,2,0)),0,VLOOKUP(CONCATENATE($B378,BP$2,"SINGLE"),UHF!$V$3:$W$612,2,0))</f>
        <v>0</v>
      </c>
      <c r="BQ378" s="11">
        <f>IF(ISNA(VLOOKUP(CONCATENATE($B378,BQ$2,"SINGLE"),UHF!$V$3:$W$612,2,0)),0,VLOOKUP(CONCATENATE($B378,BQ$2,"SINGLE"),UHF!$V$3:$W$612,2,0))</f>
        <v>0</v>
      </c>
      <c r="BR378" s="54">
        <f>SUM(BF378:BQ378)</f>
        <v>0</v>
      </c>
      <c r="BS378" s="54">
        <f>IF(ISNA(VLOOKUP(CONCATENATE($B378,BS$2,"SINGLE"),'A1'!$V$3:$W$612,2,0)),0,VLOOKUP(CONCATENATE($B378,BS$2,"SINGLE"),'A1'!$V$3:$W$612,2,0))</f>
        <v>0</v>
      </c>
    </row>
    <row r="379" spans="1:71" x14ac:dyDescent="0.2">
      <c r="A379" s="21" t="str">
        <f t="shared" si="3"/>
        <v>377.</v>
      </c>
      <c r="B379" s="8">
        <f>'Seznam-SO'!A379</f>
        <v>0</v>
      </c>
      <c r="C379" s="11">
        <f>IF(ISNA(VLOOKUP(CONCATENATE($B379,C$2,"SINGLE"),'I-SUB'!$V$3:$W$624,2,0)),0,VLOOKUP(CONCATENATE($B379,C$2,"SINGLE"),'I-SUB'!$V$3:$W$624,2,0))</f>
        <v>0</v>
      </c>
      <c r="D379" s="11">
        <f>IF(ISNA(VLOOKUP(CONCATENATE($B379,D$2,"SINGLE"),'I-SUB'!$V$3:$W$624,2,0)),0,VLOOKUP(CONCATENATE($B379,D$2,"SINGLE"),'I-SUB'!$V$3:$W$624,2,0))</f>
        <v>0</v>
      </c>
      <c r="E379" s="11">
        <f>IF(ISNA(VLOOKUP(CONCATENATE($B379,E$2,"SINGLE"),'I-SUB'!$V$3:$W$624,2,0)),0,VLOOKUP(CONCATENATE($B379,E$2,"SINGLE"),'I-SUB'!$V$3:$W$624,2,0))</f>
        <v>0</v>
      </c>
      <c r="F379" s="11">
        <f>IF(ISNA(VLOOKUP(CONCATENATE($B379,F$2,"SINGLE"),'I-SUB'!$V$3:$W$624,2,0)),0,VLOOKUP(CONCATENATE($B379,F$2,"SINGLE"),'I-SUB'!$V$3:$W$624,2,0))</f>
        <v>0</v>
      </c>
      <c r="G379" s="11">
        <f>IF(ISNA(VLOOKUP(CONCATENATE($B379,G$2,"SINGLE"),'I-SUB'!$V$3:$W$624,2,0)),0,VLOOKUP(CONCATENATE($B379,G$2,"SINGLE"),'I-SUB'!$V$3:$W$624,2,0))</f>
        <v>0</v>
      </c>
      <c r="H379" s="11">
        <f>IF(ISNA(VLOOKUP(CONCATENATE($B379,H$2,"SINGLE"),'I-SUB'!$V$3:$W$624,2,0)),0,VLOOKUP(CONCATENATE($B379,H$2,"SINGLE"),'I-SUB'!$V$3:$W$624,2,0))</f>
        <v>0</v>
      </c>
      <c r="I379" s="11">
        <f>IF(ISNA(VLOOKUP(CONCATENATE($B379,I$2,"SINGLE"),'I-SUB'!$V$3:$W$624,2,0)),0,VLOOKUP(CONCATENATE($B379,I$2,"SINGLE"),'I-SUB'!$V$3:$W$624,2,0))</f>
        <v>0</v>
      </c>
      <c r="J379" s="11">
        <f>IF(ISNA(VLOOKUP(CONCATENATE($B379,J$2,"SINGLE"),'I-SUB'!$V$3:$W$624,2,0)),0,VLOOKUP(CONCATENATE($B379,J$2,"SINGLE"),'I-SUB'!$V$3:$W$624,2,0))</f>
        <v>0</v>
      </c>
      <c r="K379" s="11">
        <f>IF(ISNA(VLOOKUP(CONCATENATE($B379,K$2,"SINGLE"),'I-SUB'!$V$3:$W$624,2,0)),0,VLOOKUP(CONCATENATE($B379,K$2,"SINGLE"),'I-SUB'!$V$3:$W$624,2,0))</f>
        <v>0</v>
      </c>
      <c r="L379" s="11">
        <f>IF(ISNA(VLOOKUP(CONCATENATE($B379,L$2,"SINGLE"),'I-SUB'!$V$3:$W$624,2,0)),0,VLOOKUP(CONCATENATE($B379,L$2,"SINGLE"),'I-SUB'!$V$3:$W$624,2,0))</f>
        <v>0</v>
      </c>
      <c r="M379" s="11">
        <f>IF(ISNA(VLOOKUP(CONCATENATE($B379,M$2,"SINGLE"),'I-SUB'!$V$3:$W$624,2,0)),0,VLOOKUP(CONCATENATE($B379,M$2,"SINGLE"),'I-SUB'!$V$3:$W$624,2,0))</f>
        <v>0</v>
      </c>
      <c r="N379" s="11">
        <f>IF(ISNA(VLOOKUP(CONCATENATE($B379,N$2,"SINGLE"),'I-SUB'!$V$3:$W$624,2,0)),0,VLOOKUP(CONCATENATE($B379,N$2,"SINGLE"),'I-SUB'!$V$3:$W$624,2,0))</f>
        <v>0</v>
      </c>
      <c r="O379" s="11">
        <f>IF(ISNA(VLOOKUP(CONCATENATE($B379,O$2,"SINGLE"),'I-SUB'!$V$3:$W$624,2,0)),0,VLOOKUP(CONCATENATE($B379,O$2,"SINGLE"),'I-SUB'!$V$3:$W$624,2,0))</f>
        <v>0</v>
      </c>
      <c r="P379" s="54">
        <f>SUM(C379:O379)</f>
        <v>0</v>
      </c>
      <c r="Q379" s="11">
        <f>IF(ISNA(VLOOKUP(CONCATENATE($B379,Q$2,"SINGLE"),'II-SUB'!$V$3:$W$630,2,0)),0,VLOOKUP(CONCATENATE($B379,Q$2,"SINGLE"),'II-SUB'!$V$3:$W$630,2,0))</f>
        <v>0</v>
      </c>
      <c r="R379" s="11">
        <f>IF(ISNA(VLOOKUP(CONCATENATE($B379,R$2,"SINGLE"),'II-SUB'!$V$3:$W$630,2,0)),0,VLOOKUP(CONCATENATE($B379,R$2,"SINGLE"),'II-SUB'!$V$3:$W$630,2,0))</f>
        <v>0</v>
      </c>
      <c r="S379" s="11">
        <f>IF(ISNA(VLOOKUP(CONCATENATE($B379,S$2,"SINGLE"),'II-SUB'!$V$3:$W$630,2,0)),0,VLOOKUP(CONCATENATE($B379,S$2,"SINGLE"),'II-SUB'!$V$3:$W$630,2,0))</f>
        <v>0</v>
      </c>
      <c r="T379" s="11">
        <f>IF(ISNA(VLOOKUP(CONCATENATE($B379,T$2,"SINGLE"),'II-SUB'!$V$3:$W$630,2,0)),0,VLOOKUP(CONCATENATE($B379,T$2,"SINGLE"),'II-SUB'!$V$3:$W$630,2,0))</f>
        <v>0</v>
      </c>
      <c r="U379" s="11">
        <f>IF(ISNA(VLOOKUP(CONCATENATE($B379,U$2,"SINGLE"),'II-SUB'!$V$3:$W$630,2,0)),0,VLOOKUP(CONCATENATE($B379,U$2,"SINGLE"),'II-SUB'!$V$3:$W$630,2,0))</f>
        <v>0</v>
      </c>
      <c r="V379" s="11">
        <f>IF(ISNA(VLOOKUP(CONCATENATE($B379,V$2,"SINGLE"),'II-SUB'!$V$3:$W$630,2,0)),0,VLOOKUP(CONCATENATE($B379,V$2,"SINGLE"),'II-SUB'!$V$3:$W$630,2,0))</f>
        <v>0</v>
      </c>
      <c r="W379" s="11">
        <f>IF(ISNA(VLOOKUP(CONCATENATE($B379,W$2,"SINGLE"),'II-SUB'!$V$3:$W$630,2,0)),0,VLOOKUP(CONCATENATE($B379,W$2,"SINGLE"),'II-SUB'!$V$3:$W$630,2,0))</f>
        <v>0</v>
      </c>
      <c r="X379" s="11">
        <f>IF(ISNA(VLOOKUP(CONCATENATE($B379,X$2,"SINGLE"),'II-SUB'!$V$3:$W$630,2,0)),0,VLOOKUP(CONCATENATE($B379,X$2,"SINGLE"),'II-SUB'!$V$3:$W$630,2,0))</f>
        <v>0</v>
      </c>
      <c r="Y379" s="11">
        <f>IF(ISNA(VLOOKUP(CONCATENATE($B379,Y$2,"SINGLE"),'II-SUB'!$V$3:$W$630,2,0)),0,VLOOKUP(CONCATENATE($B379,Y$2,"SINGLE"),'II-SUB'!$V$3:$W$630,2,0))</f>
        <v>0</v>
      </c>
      <c r="Z379" s="11">
        <f>IF(ISNA(VLOOKUP(CONCATENATE($B379,Z$2,"SINGLE"),'II-SUB'!$V$3:$W$630,2,0)),0,VLOOKUP(CONCATENATE($B379,Z$2,"SINGLE"),'II-SUB'!$V$3:$W$630,2,0))</f>
        <v>0</v>
      </c>
      <c r="AA379" s="11">
        <f>IF(ISNA(VLOOKUP(CONCATENATE($B379,AA$2,"SINGLE"),'II-SUB'!$V$3:$W$630,2,0)),0,VLOOKUP(CONCATENATE($B379,AA$2,"SINGLE"),'II-SUB'!$V$3:$W$630,2,0))</f>
        <v>0</v>
      </c>
      <c r="AB379" s="11">
        <f>IF(ISNA(VLOOKUP(CONCATENATE($B379,AB$2,"SINGLE"),'II-SUB'!$V$3:$W$630,2,0)),0,VLOOKUP(CONCATENATE($B379,AB$2,"SINGLE"),'II-SUB'!$V$3:$W$630,2,0))</f>
        <v>0</v>
      </c>
      <c r="AC379" s="11">
        <f>IF(ISNA(VLOOKUP(CONCATENATE($B379,AC$2,"SINGLE"),'II-SUB'!$V$3:$W$630,2,0)),0,VLOOKUP(CONCATENATE($B379,AC$2,"SINGLE"),'II-SUB'!$V$3:$W$630,2,0))</f>
        <v>0</v>
      </c>
      <c r="AD379" s="54">
        <f>SUM(Q379:AC379)</f>
        <v>0</v>
      </c>
      <c r="AE379" s="11">
        <f>IF(ISNA(VLOOKUP(CONCATENATE($B379,AE$2,"SINGLE"),MW!$V$3:$W$600,2,0)),0,VLOOKUP(CONCATENATE($B379,AE$2,"SINGLE"),MW!$V$3:$W$600,2,0))</f>
        <v>0</v>
      </c>
      <c r="AF379" s="11">
        <f>IF(ISNA(VLOOKUP(CONCATENATE($B379,AF$2,"SINGLE"),MW!$V$3:$W$600,2,0)),0,VLOOKUP(CONCATENATE($B379,AF$2,"SINGLE"),MW!$V$3:$W$600,2,0))</f>
        <v>0</v>
      </c>
      <c r="AG379" s="11">
        <f>IF(ISNA(VLOOKUP(CONCATENATE($B379,AG$2,"SINGLE"),MW!$V$3:$W$600,2,0)),0,VLOOKUP(CONCATENATE($B379,AG$2,"SINGLE"),MW!$V$3:$W$600,2,0))</f>
        <v>0</v>
      </c>
      <c r="AH379" s="11">
        <f>IF(ISNA(VLOOKUP(CONCATENATE($B379,AH$2,"SINGLE"),MW!$V$3:$W$600,2,0)),0,VLOOKUP(CONCATENATE($B379,AH$2,"SINGLE"),MW!$V$3:$W$600,2,0))</f>
        <v>0</v>
      </c>
      <c r="AI379" s="11">
        <f>IF(ISNA(VLOOKUP(CONCATENATE($B379,AI$2,"SINGLE"),MW!$V$3:$W$600,2,0)),0,VLOOKUP(CONCATENATE($B379,AI$2,"SINGLE"),MW!$V$3:$W$600,2,0))</f>
        <v>0</v>
      </c>
      <c r="AJ379" s="11">
        <f>IF(ISNA(VLOOKUP(CONCATENATE($B379,AJ$2,"SINGLE"),MW!$V$3:$W$600,2,0)),0,VLOOKUP(CONCATENATE($B379,AJ$2,"SINGLE"),MW!$V$3:$W$600,2,0))</f>
        <v>0</v>
      </c>
      <c r="AK379" s="11">
        <f>IF(ISNA(VLOOKUP(CONCATENATE($B379,AK$2,"SINGLE"),MW!$V$3:$W$600,2,0)),0,VLOOKUP(CONCATENATE($B379,AK$2,"SINGLE"),MW!$V$3:$W$600,2,0))</f>
        <v>0</v>
      </c>
      <c r="AL379" s="11">
        <f>IF(ISNA(VLOOKUP(CONCATENATE($B379,AL$2,"SINGLE"),MW!$V$3:$W$600,2,0)),0,VLOOKUP(CONCATENATE($B379,AL$2,"SINGLE"),MW!$V$3:$W$600,2,0))</f>
        <v>0</v>
      </c>
      <c r="AM379" s="11">
        <f>IF(ISNA(VLOOKUP(CONCATENATE($B379,AM$2,"SINGLE"),MW!$V$3:$W$600,2,0)),0,VLOOKUP(CONCATENATE($B379,AM$2,"SINGLE"),MW!$V$3:$W$600,2,0))</f>
        <v>0</v>
      </c>
      <c r="AN379" s="11">
        <f>IF(ISNA(VLOOKUP(CONCATENATE($B379,AN$2,"SINGLE"),MW!$V$3:$W$600,2,0)),0,VLOOKUP(CONCATENATE($B379,AN$2,"SINGLE"),MW!$V$3:$W$600,2,0))</f>
        <v>0</v>
      </c>
      <c r="AO379" s="11">
        <f>IF(ISNA(VLOOKUP(CONCATENATE($B379,AO$2,"SINGLE"),MW!$V$3:$W$600,2,0)),0,VLOOKUP(CONCATENATE($B379,AO$2,"SINGLE"),MW!$V$3:$W$600,2,0))</f>
        <v>0</v>
      </c>
      <c r="AP379" s="54">
        <f>SUM(AE379:AO379)</f>
        <v>0</v>
      </c>
      <c r="AQ379" s="11">
        <f>IF(ISNA(VLOOKUP(CONCATENATE($B379,AQ$2,"SINGLE"),'III-SUB'!$V$3:$W$633,2,0)),0,VLOOKUP(CONCATENATE($B379,AQ$2,"SINGLE"),'III-SUB'!$V$3:$W$633,2,0))</f>
        <v>0</v>
      </c>
      <c r="AR379" s="11">
        <f>IF(ISNA(VLOOKUP(CONCATENATE($B379,AR$2,"SINGLE"),'III-SUB'!$V$3:$W$633,2,0)),0,VLOOKUP(CONCATENATE($B379,AR$2,"SINGLE"),'III-SUB'!$V$3:$W$633,2,0))</f>
        <v>0</v>
      </c>
      <c r="AS379" s="11">
        <f>IF(ISNA(VLOOKUP(CONCATENATE($B379,AS$2,"SINGLE"),'III-SUB'!$V$3:$W$633,2,0)),0,VLOOKUP(CONCATENATE($B379,AS$2,"SINGLE"),'III-SUB'!$V$3:$W$633,2,0))</f>
        <v>0</v>
      </c>
      <c r="AT379" s="11">
        <f>IF(ISNA(VLOOKUP(CONCATENATE($B379,AT$2,"SINGLE"),'III-SUB'!$V$3:$W$633,2,0)),0,VLOOKUP(CONCATENATE($B379,AT$2,"SINGLE"),'III-SUB'!$V$3:$W$633,2,0))</f>
        <v>0</v>
      </c>
      <c r="AU379" s="11">
        <f>IF(ISNA(VLOOKUP(CONCATENATE($B379,AU$2,"SINGLE"),'III-SUB'!$V$3:$W$633,2,0)),0,VLOOKUP(CONCATENATE($B379,AU$2,"SINGLE"),'III-SUB'!$V$3:$W$633,2,0))</f>
        <v>0</v>
      </c>
      <c r="AV379" s="11">
        <f>IF(ISNA(VLOOKUP(CONCATENATE($B379,AV$2,"SINGLE"),'III-SUB'!$V$3:$W$633,2,0)),0,VLOOKUP(CONCATENATE($B379,AV$2,"SINGLE"),'III-SUB'!$V$3:$W$633,2,0))</f>
        <v>0</v>
      </c>
      <c r="AW379" s="11">
        <f>IF(ISNA(VLOOKUP(CONCATENATE($B379,AW$2,"SINGLE"),'III-SUB'!$V$3:$W$633,2,0)),0,VLOOKUP(CONCATENATE($B379,AW$2,"SINGLE"),'III-SUB'!$V$3:$W$633,2,0))</f>
        <v>0</v>
      </c>
      <c r="AX379" s="11">
        <f>IF(ISNA(VLOOKUP(CONCATENATE($B379,AX$2,"SINGLE"),'III-SUB'!$V$3:$W$633,2,0)),0,VLOOKUP(CONCATENATE($B379,AX$2,"SINGLE"),'III-SUB'!$V$3:$W$633,2,0))</f>
        <v>0</v>
      </c>
      <c r="AY379" s="11">
        <f>IF(ISNA(VLOOKUP(CONCATENATE($B379,AY$2,"SINGLE"),'III-SUB'!$V$3:$W$633,2,0)),0,VLOOKUP(CONCATENATE($B379,AY$2,"SINGLE"),'III-SUB'!$V$3:$W$633,2,0))</f>
        <v>0</v>
      </c>
      <c r="AZ379" s="11">
        <f>IF(ISNA(VLOOKUP(CONCATENATE($B379,AZ$2,"SINGLE"),'III-SUB'!$V$3:$W$633,2,0)),0,VLOOKUP(CONCATENATE($B379,AZ$2,"SINGLE"),'III-SUB'!$V$3:$W$633,2,0))</f>
        <v>0</v>
      </c>
      <c r="BA379" s="11">
        <f>IF(ISNA(VLOOKUP(CONCATENATE($B379,BA$2,"SINGLE"),'III-SUB'!$V$3:$W$633,2,0)),0,VLOOKUP(CONCATENATE($B379,BA$2,"SINGLE"),'III-SUB'!$V$3:$W$633,2,0))</f>
        <v>0</v>
      </c>
      <c r="BB379" s="11">
        <f>IF(ISNA(VLOOKUP(CONCATENATE($B379,BB$2,"SINGLE"),'III-SUB'!$V$3:$W$633,2,0)),0,VLOOKUP(CONCATENATE($B379,BB$2,"SINGLE"),'III-SUB'!$V$3:$W$633,2,0))</f>
        <v>0</v>
      </c>
      <c r="BC379" s="11">
        <f>IF(ISNA(VLOOKUP(CONCATENATE($B379,BC$2,"SINGLE"),'III-SUB'!$V$3:$W$633,2,0)),0,VLOOKUP(CONCATENATE($B379,BC$2,"SINGLE"),'III-SUB'!$V$3:$W$633,2,0))</f>
        <v>0</v>
      </c>
      <c r="BD379" s="54">
        <f>SUM(AQ379:BC379)</f>
        <v>0</v>
      </c>
      <c r="BE379" s="54">
        <f>IF(ISNA(VLOOKUP(CONCATENATE($B379,BE$2,"SINGLE"),VHF!$V$3:$W$627,2,0)),0,VLOOKUP(CONCATENATE($B379,BE$2,"SINGLE"),VHF!$V$3:$W$627,2,0))</f>
        <v>0</v>
      </c>
      <c r="BF379" s="11">
        <f>IF(ISNA(VLOOKUP(CONCATENATE($B379,BF$2,"SINGLE"),UHF!$V$3:$W$612,2,0)),0,VLOOKUP(CONCATENATE($B379,BF$2,"SINGLE"),UHF!$V$3:$W$612,2,0))</f>
        <v>0</v>
      </c>
      <c r="BG379" s="11">
        <f>IF(ISNA(VLOOKUP(CONCATENATE($B379,BG$2,"SINGLE"),UHF!$V$3:$W$612,2,0)),0,VLOOKUP(CONCATENATE($B379,BG$2,"SINGLE"),UHF!$V$3:$W$612,2,0))</f>
        <v>0</v>
      </c>
      <c r="BH379" s="11">
        <f>IF(ISNA(VLOOKUP(CONCATENATE($B379,BH$2,"SINGLE"),UHF!$V$3:$W$612,2,0)),0,VLOOKUP(CONCATENATE($B379,BH$2,"SINGLE"),UHF!$V$3:$W$612,2,0))</f>
        <v>0</v>
      </c>
      <c r="BI379" s="11">
        <f>IF(ISNA(VLOOKUP(CONCATENATE($B379,BI$2,"SINGLE"),UHF!$V$3:$W$612,2,0)),0,VLOOKUP(CONCATENATE($B379,BI$2,"SINGLE"),UHF!$V$3:$W$612,2,0))</f>
        <v>0</v>
      </c>
      <c r="BJ379" s="11">
        <f>IF(ISNA(VLOOKUP(CONCATENATE($B379,BJ$2,"SINGLE"),UHF!$V$3:$W$612,2,0)),0,VLOOKUP(CONCATENATE($B379,BJ$2,"SINGLE"),UHF!$V$3:$W$612,2,0))</f>
        <v>0</v>
      </c>
      <c r="BK379" s="11">
        <f>IF(ISNA(VLOOKUP(CONCATENATE($B379,BK$2,"SINGLE"),UHF!$V$3:$W$612,2,0)),0,VLOOKUP(CONCATENATE($B379,BK$2,"SINGLE"),UHF!$V$3:$W$612,2,0))</f>
        <v>0</v>
      </c>
      <c r="BL379" s="11">
        <f>IF(ISNA(VLOOKUP(CONCATENATE($B379,BL$2,"SINGLE"),UHF!$V$3:$W$612,2,0)),0,VLOOKUP(CONCATENATE($B379,BL$2,"SINGLE"),UHF!$V$3:$W$612,2,0))</f>
        <v>0</v>
      </c>
      <c r="BM379" s="11">
        <f>IF(ISNA(VLOOKUP(CONCATENATE($B379,BM$2,"SINGLE"),UHF!$V$3:$W$612,2,0)),0,VLOOKUP(CONCATENATE($B379,BM$2,"SINGLE"),UHF!$V$3:$W$612,2,0))</f>
        <v>0</v>
      </c>
      <c r="BN379" s="11">
        <f>IF(ISNA(VLOOKUP(CONCATENATE($B379,BN$2,"SINGLE"),UHF!$V$3:$W$612,2,0)),0,VLOOKUP(CONCATENATE($B379,BN$2,"SINGLE"),UHF!$V$3:$W$612,2,0))</f>
        <v>0</v>
      </c>
      <c r="BO379" s="11">
        <f>IF(ISNA(VLOOKUP(CONCATENATE($B379,BO$2,"SINGLE"),UHF!$V$3:$W$612,2,0)),0,VLOOKUP(CONCATENATE($B379,BO$2,"SINGLE"),UHF!$V$3:$W$612,2,0))</f>
        <v>0</v>
      </c>
      <c r="BP379" s="11">
        <f>IF(ISNA(VLOOKUP(CONCATENATE($B379,BP$2,"SINGLE"),UHF!$V$3:$W$612,2,0)),0,VLOOKUP(CONCATENATE($B379,BP$2,"SINGLE"),UHF!$V$3:$W$612,2,0))</f>
        <v>0</v>
      </c>
      <c r="BQ379" s="11">
        <f>IF(ISNA(VLOOKUP(CONCATENATE($B379,BQ$2,"SINGLE"),UHF!$V$3:$W$612,2,0)),0,VLOOKUP(CONCATENATE($B379,BQ$2,"SINGLE"),UHF!$V$3:$W$612,2,0))</f>
        <v>0</v>
      </c>
      <c r="BR379" s="54">
        <f>SUM(BF379:BQ379)</f>
        <v>0</v>
      </c>
      <c r="BS379" s="54">
        <f>IF(ISNA(VLOOKUP(CONCATENATE($B379,BS$2,"SINGLE"),'A1'!$V$3:$W$612,2,0)),0,VLOOKUP(CONCATENATE($B379,BS$2,"SINGLE"),'A1'!$V$3:$W$612,2,0))</f>
        <v>0</v>
      </c>
    </row>
    <row r="380" spans="1:71" x14ac:dyDescent="0.2">
      <c r="A380" s="21" t="str">
        <f t="shared" si="3"/>
        <v>378.</v>
      </c>
      <c r="B380" s="8">
        <f>'Seznam-SO'!A380</f>
        <v>0</v>
      </c>
      <c r="C380" s="11">
        <f>IF(ISNA(VLOOKUP(CONCATENATE($B380,C$2,"SINGLE"),'I-SUB'!$V$3:$W$624,2,0)),0,VLOOKUP(CONCATENATE($B380,C$2,"SINGLE"),'I-SUB'!$V$3:$W$624,2,0))</f>
        <v>0</v>
      </c>
      <c r="D380" s="11">
        <f>IF(ISNA(VLOOKUP(CONCATENATE($B380,D$2,"SINGLE"),'I-SUB'!$V$3:$W$624,2,0)),0,VLOOKUP(CONCATENATE($B380,D$2,"SINGLE"),'I-SUB'!$V$3:$W$624,2,0))</f>
        <v>0</v>
      </c>
      <c r="E380" s="11">
        <f>IF(ISNA(VLOOKUP(CONCATENATE($B380,E$2,"SINGLE"),'I-SUB'!$V$3:$W$624,2,0)),0,VLOOKUP(CONCATENATE($B380,E$2,"SINGLE"),'I-SUB'!$V$3:$W$624,2,0))</f>
        <v>0</v>
      </c>
      <c r="F380" s="11">
        <f>IF(ISNA(VLOOKUP(CONCATENATE($B380,F$2,"SINGLE"),'I-SUB'!$V$3:$W$624,2,0)),0,VLOOKUP(CONCATENATE($B380,F$2,"SINGLE"),'I-SUB'!$V$3:$W$624,2,0))</f>
        <v>0</v>
      </c>
      <c r="G380" s="11">
        <f>IF(ISNA(VLOOKUP(CONCATENATE($B380,G$2,"SINGLE"),'I-SUB'!$V$3:$W$624,2,0)),0,VLOOKUP(CONCATENATE($B380,G$2,"SINGLE"),'I-SUB'!$V$3:$W$624,2,0))</f>
        <v>0</v>
      </c>
      <c r="H380" s="11">
        <f>IF(ISNA(VLOOKUP(CONCATENATE($B380,H$2,"SINGLE"),'I-SUB'!$V$3:$W$624,2,0)),0,VLOOKUP(CONCATENATE($B380,H$2,"SINGLE"),'I-SUB'!$V$3:$W$624,2,0))</f>
        <v>0</v>
      </c>
      <c r="I380" s="11">
        <f>IF(ISNA(VLOOKUP(CONCATENATE($B380,I$2,"SINGLE"),'I-SUB'!$V$3:$W$624,2,0)),0,VLOOKUP(CONCATENATE($B380,I$2,"SINGLE"),'I-SUB'!$V$3:$W$624,2,0))</f>
        <v>0</v>
      </c>
      <c r="J380" s="11">
        <f>IF(ISNA(VLOOKUP(CONCATENATE($B380,J$2,"SINGLE"),'I-SUB'!$V$3:$W$624,2,0)),0,VLOOKUP(CONCATENATE($B380,J$2,"SINGLE"),'I-SUB'!$V$3:$W$624,2,0))</f>
        <v>0</v>
      </c>
      <c r="K380" s="11">
        <f>IF(ISNA(VLOOKUP(CONCATENATE($B380,K$2,"SINGLE"),'I-SUB'!$V$3:$W$624,2,0)),0,VLOOKUP(CONCATENATE($B380,K$2,"SINGLE"),'I-SUB'!$V$3:$W$624,2,0))</f>
        <v>0</v>
      </c>
      <c r="L380" s="11">
        <f>IF(ISNA(VLOOKUP(CONCATENATE($B380,L$2,"SINGLE"),'I-SUB'!$V$3:$W$624,2,0)),0,VLOOKUP(CONCATENATE($B380,L$2,"SINGLE"),'I-SUB'!$V$3:$W$624,2,0))</f>
        <v>0</v>
      </c>
      <c r="M380" s="11">
        <f>IF(ISNA(VLOOKUP(CONCATENATE($B380,M$2,"SINGLE"),'I-SUB'!$V$3:$W$624,2,0)),0,VLOOKUP(CONCATENATE($B380,M$2,"SINGLE"),'I-SUB'!$V$3:$W$624,2,0))</f>
        <v>0</v>
      </c>
      <c r="N380" s="11">
        <f>IF(ISNA(VLOOKUP(CONCATENATE($B380,N$2,"SINGLE"),'I-SUB'!$V$3:$W$624,2,0)),0,VLOOKUP(CONCATENATE($B380,N$2,"SINGLE"),'I-SUB'!$V$3:$W$624,2,0))</f>
        <v>0</v>
      </c>
      <c r="O380" s="11">
        <f>IF(ISNA(VLOOKUP(CONCATENATE($B380,O$2,"SINGLE"),'I-SUB'!$V$3:$W$624,2,0)),0,VLOOKUP(CONCATENATE($B380,O$2,"SINGLE"),'I-SUB'!$V$3:$W$624,2,0))</f>
        <v>0</v>
      </c>
      <c r="P380" s="54">
        <f>SUM(C380:O380)</f>
        <v>0</v>
      </c>
      <c r="Q380" s="11">
        <f>IF(ISNA(VLOOKUP(CONCATENATE($B380,Q$2,"SINGLE"),'II-SUB'!$V$3:$W$630,2,0)),0,VLOOKUP(CONCATENATE($B380,Q$2,"SINGLE"),'II-SUB'!$V$3:$W$630,2,0))</f>
        <v>0</v>
      </c>
      <c r="R380" s="11">
        <f>IF(ISNA(VLOOKUP(CONCATENATE($B380,R$2,"SINGLE"),'II-SUB'!$V$3:$W$630,2,0)),0,VLOOKUP(CONCATENATE($B380,R$2,"SINGLE"),'II-SUB'!$V$3:$W$630,2,0))</f>
        <v>0</v>
      </c>
      <c r="S380" s="11">
        <f>IF(ISNA(VLOOKUP(CONCATENATE($B380,S$2,"SINGLE"),'II-SUB'!$V$3:$W$630,2,0)),0,VLOOKUP(CONCATENATE($B380,S$2,"SINGLE"),'II-SUB'!$V$3:$W$630,2,0))</f>
        <v>0</v>
      </c>
      <c r="T380" s="11">
        <f>IF(ISNA(VLOOKUP(CONCATENATE($B380,T$2,"SINGLE"),'II-SUB'!$V$3:$W$630,2,0)),0,VLOOKUP(CONCATENATE($B380,T$2,"SINGLE"),'II-SUB'!$V$3:$W$630,2,0))</f>
        <v>0</v>
      </c>
      <c r="U380" s="11">
        <f>IF(ISNA(VLOOKUP(CONCATENATE($B380,U$2,"SINGLE"),'II-SUB'!$V$3:$W$630,2,0)),0,VLOOKUP(CONCATENATE($B380,U$2,"SINGLE"),'II-SUB'!$V$3:$W$630,2,0))</f>
        <v>0</v>
      </c>
      <c r="V380" s="11">
        <f>IF(ISNA(VLOOKUP(CONCATENATE($B380,V$2,"SINGLE"),'II-SUB'!$V$3:$W$630,2,0)),0,VLOOKUP(CONCATENATE($B380,V$2,"SINGLE"),'II-SUB'!$V$3:$W$630,2,0))</f>
        <v>0</v>
      </c>
      <c r="W380" s="11">
        <f>IF(ISNA(VLOOKUP(CONCATENATE($B380,W$2,"SINGLE"),'II-SUB'!$V$3:$W$630,2,0)),0,VLOOKUP(CONCATENATE($B380,W$2,"SINGLE"),'II-SUB'!$V$3:$W$630,2,0))</f>
        <v>0</v>
      </c>
      <c r="X380" s="11">
        <f>IF(ISNA(VLOOKUP(CONCATENATE($B380,X$2,"SINGLE"),'II-SUB'!$V$3:$W$630,2,0)),0,VLOOKUP(CONCATENATE($B380,X$2,"SINGLE"),'II-SUB'!$V$3:$W$630,2,0))</f>
        <v>0</v>
      </c>
      <c r="Y380" s="11">
        <f>IF(ISNA(VLOOKUP(CONCATENATE($B380,Y$2,"SINGLE"),'II-SUB'!$V$3:$W$630,2,0)),0,VLOOKUP(CONCATENATE($B380,Y$2,"SINGLE"),'II-SUB'!$V$3:$W$630,2,0))</f>
        <v>0</v>
      </c>
      <c r="Z380" s="11">
        <f>IF(ISNA(VLOOKUP(CONCATENATE($B380,Z$2,"SINGLE"),'II-SUB'!$V$3:$W$630,2,0)),0,VLOOKUP(CONCATENATE($B380,Z$2,"SINGLE"),'II-SUB'!$V$3:$W$630,2,0))</f>
        <v>0</v>
      </c>
      <c r="AA380" s="11">
        <f>IF(ISNA(VLOOKUP(CONCATENATE($B380,AA$2,"SINGLE"),'II-SUB'!$V$3:$W$630,2,0)),0,VLOOKUP(CONCATENATE($B380,AA$2,"SINGLE"),'II-SUB'!$V$3:$W$630,2,0))</f>
        <v>0</v>
      </c>
      <c r="AB380" s="11">
        <f>IF(ISNA(VLOOKUP(CONCATENATE($B380,AB$2,"SINGLE"),'II-SUB'!$V$3:$W$630,2,0)),0,VLOOKUP(CONCATENATE($B380,AB$2,"SINGLE"),'II-SUB'!$V$3:$W$630,2,0))</f>
        <v>0</v>
      </c>
      <c r="AC380" s="11">
        <f>IF(ISNA(VLOOKUP(CONCATENATE($B380,AC$2,"SINGLE"),'II-SUB'!$V$3:$W$630,2,0)),0,VLOOKUP(CONCATENATE($B380,AC$2,"SINGLE"),'II-SUB'!$V$3:$W$630,2,0))</f>
        <v>0</v>
      </c>
      <c r="AD380" s="54">
        <f>SUM(Q380:AC380)</f>
        <v>0</v>
      </c>
      <c r="AE380" s="11">
        <f>IF(ISNA(VLOOKUP(CONCATENATE($B380,AE$2,"SINGLE"),MW!$V$3:$W$600,2,0)),0,VLOOKUP(CONCATENATE($B380,AE$2,"SINGLE"),MW!$V$3:$W$600,2,0))</f>
        <v>0</v>
      </c>
      <c r="AF380" s="11">
        <f>IF(ISNA(VLOOKUP(CONCATENATE($B380,AF$2,"SINGLE"),MW!$V$3:$W$600,2,0)),0,VLOOKUP(CONCATENATE($B380,AF$2,"SINGLE"),MW!$V$3:$W$600,2,0))</f>
        <v>0</v>
      </c>
      <c r="AG380" s="11">
        <f>IF(ISNA(VLOOKUP(CONCATENATE($B380,AG$2,"SINGLE"),MW!$V$3:$W$600,2,0)),0,VLOOKUP(CONCATENATE($B380,AG$2,"SINGLE"),MW!$V$3:$W$600,2,0))</f>
        <v>0</v>
      </c>
      <c r="AH380" s="11">
        <f>IF(ISNA(VLOOKUP(CONCATENATE($B380,AH$2,"SINGLE"),MW!$V$3:$W$600,2,0)),0,VLOOKUP(CONCATENATE($B380,AH$2,"SINGLE"),MW!$V$3:$W$600,2,0))</f>
        <v>0</v>
      </c>
      <c r="AI380" s="11">
        <f>IF(ISNA(VLOOKUP(CONCATENATE($B380,AI$2,"SINGLE"),MW!$V$3:$W$600,2,0)),0,VLOOKUP(CONCATENATE($B380,AI$2,"SINGLE"),MW!$V$3:$W$600,2,0))</f>
        <v>0</v>
      </c>
      <c r="AJ380" s="11">
        <f>IF(ISNA(VLOOKUP(CONCATENATE($B380,AJ$2,"SINGLE"),MW!$V$3:$W$600,2,0)),0,VLOOKUP(CONCATENATE($B380,AJ$2,"SINGLE"),MW!$V$3:$W$600,2,0))</f>
        <v>0</v>
      </c>
      <c r="AK380" s="11">
        <f>IF(ISNA(VLOOKUP(CONCATENATE($B380,AK$2,"SINGLE"),MW!$V$3:$W$600,2,0)),0,VLOOKUP(CONCATENATE($B380,AK$2,"SINGLE"),MW!$V$3:$W$600,2,0))</f>
        <v>0</v>
      </c>
      <c r="AL380" s="11">
        <f>IF(ISNA(VLOOKUP(CONCATENATE($B380,AL$2,"SINGLE"),MW!$V$3:$W$600,2,0)),0,VLOOKUP(CONCATENATE($B380,AL$2,"SINGLE"),MW!$V$3:$W$600,2,0))</f>
        <v>0</v>
      </c>
      <c r="AM380" s="11">
        <f>IF(ISNA(VLOOKUP(CONCATENATE($B380,AM$2,"SINGLE"),MW!$V$3:$W$600,2,0)),0,VLOOKUP(CONCATENATE($B380,AM$2,"SINGLE"),MW!$V$3:$W$600,2,0))</f>
        <v>0</v>
      </c>
      <c r="AN380" s="11">
        <f>IF(ISNA(VLOOKUP(CONCATENATE($B380,AN$2,"SINGLE"),MW!$V$3:$W$600,2,0)),0,VLOOKUP(CONCATENATE($B380,AN$2,"SINGLE"),MW!$V$3:$W$600,2,0))</f>
        <v>0</v>
      </c>
      <c r="AO380" s="11">
        <f>IF(ISNA(VLOOKUP(CONCATENATE($B380,AO$2,"SINGLE"),MW!$V$3:$W$600,2,0)),0,VLOOKUP(CONCATENATE($B380,AO$2,"SINGLE"),MW!$V$3:$W$600,2,0))</f>
        <v>0</v>
      </c>
      <c r="AP380" s="54">
        <f>SUM(AE380:AO380)</f>
        <v>0</v>
      </c>
      <c r="AQ380" s="11">
        <f>IF(ISNA(VLOOKUP(CONCATENATE($B380,AQ$2,"SINGLE"),'III-SUB'!$V$3:$W$633,2,0)),0,VLOOKUP(CONCATENATE($B380,AQ$2,"SINGLE"),'III-SUB'!$V$3:$W$633,2,0))</f>
        <v>0</v>
      </c>
      <c r="AR380" s="11">
        <f>IF(ISNA(VLOOKUP(CONCATENATE($B380,AR$2,"SINGLE"),'III-SUB'!$V$3:$W$633,2,0)),0,VLOOKUP(CONCATENATE($B380,AR$2,"SINGLE"),'III-SUB'!$V$3:$W$633,2,0))</f>
        <v>0</v>
      </c>
      <c r="AS380" s="11">
        <f>IF(ISNA(VLOOKUP(CONCATENATE($B380,AS$2,"SINGLE"),'III-SUB'!$V$3:$W$633,2,0)),0,VLOOKUP(CONCATENATE($B380,AS$2,"SINGLE"),'III-SUB'!$V$3:$W$633,2,0))</f>
        <v>0</v>
      </c>
      <c r="AT380" s="11">
        <f>IF(ISNA(VLOOKUP(CONCATENATE($B380,AT$2,"SINGLE"),'III-SUB'!$V$3:$W$633,2,0)),0,VLOOKUP(CONCATENATE($B380,AT$2,"SINGLE"),'III-SUB'!$V$3:$W$633,2,0))</f>
        <v>0</v>
      </c>
      <c r="AU380" s="11">
        <f>IF(ISNA(VLOOKUP(CONCATENATE($B380,AU$2,"SINGLE"),'III-SUB'!$V$3:$W$633,2,0)),0,VLOOKUP(CONCATENATE($B380,AU$2,"SINGLE"),'III-SUB'!$V$3:$W$633,2,0))</f>
        <v>0</v>
      </c>
      <c r="AV380" s="11">
        <f>IF(ISNA(VLOOKUP(CONCATENATE($B380,AV$2,"SINGLE"),'III-SUB'!$V$3:$W$633,2,0)),0,VLOOKUP(CONCATENATE($B380,AV$2,"SINGLE"),'III-SUB'!$V$3:$W$633,2,0))</f>
        <v>0</v>
      </c>
      <c r="AW380" s="11">
        <f>IF(ISNA(VLOOKUP(CONCATENATE($B380,AW$2,"SINGLE"),'III-SUB'!$V$3:$W$633,2,0)),0,VLOOKUP(CONCATENATE($B380,AW$2,"SINGLE"),'III-SUB'!$V$3:$W$633,2,0))</f>
        <v>0</v>
      </c>
      <c r="AX380" s="11">
        <f>IF(ISNA(VLOOKUP(CONCATENATE($B380,AX$2,"SINGLE"),'III-SUB'!$V$3:$W$633,2,0)),0,VLOOKUP(CONCATENATE($B380,AX$2,"SINGLE"),'III-SUB'!$V$3:$W$633,2,0))</f>
        <v>0</v>
      </c>
      <c r="AY380" s="11">
        <f>IF(ISNA(VLOOKUP(CONCATENATE($B380,AY$2,"SINGLE"),'III-SUB'!$V$3:$W$633,2,0)),0,VLOOKUP(CONCATENATE($B380,AY$2,"SINGLE"),'III-SUB'!$V$3:$W$633,2,0))</f>
        <v>0</v>
      </c>
      <c r="AZ380" s="11">
        <f>IF(ISNA(VLOOKUP(CONCATENATE($B380,AZ$2,"SINGLE"),'III-SUB'!$V$3:$W$633,2,0)),0,VLOOKUP(CONCATENATE($B380,AZ$2,"SINGLE"),'III-SUB'!$V$3:$W$633,2,0))</f>
        <v>0</v>
      </c>
      <c r="BA380" s="11">
        <f>IF(ISNA(VLOOKUP(CONCATENATE($B380,BA$2,"SINGLE"),'III-SUB'!$V$3:$W$633,2,0)),0,VLOOKUP(CONCATENATE($B380,BA$2,"SINGLE"),'III-SUB'!$V$3:$W$633,2,0))</f>
        <v>0</v>
      </c>
      <c r="BB380" s="11">
        <f>IF(ISNA(VLOOKUP(CONCATENATE($B380,BB$2,"SINGLE"),'III-SUB'!$V$3:$W$633,2,0)),0,VLOOKUP(CONCATENATE($B380,BB$2,"SINGLE"),'III-SUB'!$V$3:$W$633,2,0))</f>
        <v>0</v>
      </c>
      <c r="BC380" s="11">
        <f>IF(ISNA(VLOOKUP(CONCATENATE($B380,BC$2,"SINGLE"),'III-SUB'!$V$3:$W$633,2,0)),0,VLOOKUP(CONCATENATE($B380,BC$2,"SINGLE"),'III-SUB'!$V$3:$W$633,2,0))</f>
        <v>0</v>
      </c>
      <c r="BD380" s="54">
        <f>SUM(AQ380:BC380)</f>
        <v>0</v>
      </c>
      <c r="BE380" s="54">
        <f>IF(ISNA(VLOOKUP(CONCATENATE($B380,BE$2,"SINGLE"),VHF!$V$3:$W$627,2,0)),0,VLOOKUP(CONCATENATE($B380,BE$2,"SINGLE"),VHF!$V$3:$W$627,2,0))</f>
        <v>0</v>
      </c>
      <c r="BF380" s="11">
        <f>IF(ISNA(VLOOKUP(CONCATENATE($B380,BF$2,"SINGLE"),UHF!$V$3:$W$612,2,0)),0,VLOOKUP(CONCATENATE($B380,BF$2,"SINGLE"),UHF!$V$3:$W$612,2,0))</f>
        <v>0</v>
      </c>
      <c r="BG380" s="11">
        <f>IF(ISNA(VLOOKUP(CONCATENATE($B380,BG$2,"SINGLE"),UHF!$V$3:$W$612,2,0)),0,VLOOKUP(CONCATENATE($B380,BG$2,"SINGLE"),UHF!$V$3:$W$612,2,0))</f>
        <v>0</v>
      </c>
      <c r="BH380" s="11">
        <f>IF(ISNA(VLOOKUP(CONCATENATE($B380,BH$2,"SINGLE"),UHF!$V$3:$W$612,2,0)),0,VLOOKUP(CONCATENATE($B380,BH$2,"SINGLE"),UHF!$V$3:$W$612,2,0))</f>
        <v>0</v>
      </c>
      <c r="BI380" s="11">
        <f>IF(ISNA(VLOOKUP(CONCATENATE($B380,BI$2,"SINGLE"),UHF!$V$3:$W$612,2,0)),0,VLOOKUP(CONCATENATE($B380,BI$2,"SINGLE"),UHF!$V$3:$W$612,2,0))</f>
        <v>0</v>
      </c>
      <c r="BJ380" s="11">
        <f>IF(ISNA(VLOOKUP(CONCATENATE($B380,BJ$2,"SINGLE"),UHF!$V$3:$W$612,2,0)),0,VLOOKUP(CONCATENATE($B380,BJ$2,"SINGLE"),UHF!$V$3:$W$612,2,0))</f>
        <v>0</v>
      </c>
      <c r="BK380" s="11">
        <f>IF(ISNA(VLOOKUP(CONCATENATE($B380,BK$2,"SINGLE"),UHF!$V$3:$W$612,2,0)),0,VLOOKUP(CONCATENATE($B380,BK$2,"SINGLE"),UHF!$V$3:$W$612,2,0))</f>
        <v>0</v>
      </c>
      <c r="BL380" s="11">
        <f>IF(ISNA(VLOOKUP(CONCATENATE($B380,BL$2,"SINGLE"),UHF!$V$3:$W$612,2,0)),0,VLOOKUP(CONCATENATE($B380,BL$2,"SINGLE"),UHF!$V$3:$W$612,2,0))</f>
        <v>0</v>
      </c>
      <c r="BM380" s="11">
        <f>IF(ISNA(VLOOKUP(CONCATENATE($B380,BM$2,"SINGLE"),UHF!$V$3:$W$612,2,0)),0,VLOOKUP(CONCATENATE($B380,BM$2,"SINGLE"),UHF!$V$3:$W$612,2,0))</f>
        <v>0</v>
      </c>
      <c r="BN380" s="11">
        <f>IF(ISNA(VLOOKUP(CONCATENATE($B380,BN$2,"SINGLE"),UHF!$V$3:$W$612,2,0)),0,VLOOKUP(CONCATENATE($B380,BN$2,"SINGLE"),UHF!$V$3:$W$612,2,0))</f>
        <v>0</v>
      </c>
      <c r="BO380" s="11">
        <f>IF(ISNA(VLOOKUP(CONCATENATE($B380,BO$2,"SINGLE"),UHF!$V$3:$W$612,2,0)),0,VLOOKUP(CONCATENATE($B380,BO$2,"SINGLE"),UHF!$V$3:$W$612,2,0))</f>
        <v>0</v>
      </c>
      <c r="BP380" s="11">
        <f>IF(ISNA(VLOOKUP(CONCATENATE($B380,BP$2,"SINGLE"),UHF!$V$3:$W$612,2,0)),0,VLOOKUP(CONCATENATE($B380,BP$2,"SINGLE"),UHF!$V$3:$W$612,2,0))</f>
        <v>0</v>
      </c>
      <c r="BQ380" s="11">
        <f>IF(ISNA(VLOOKUP(CONCATENATE($B380,BQ$2,"SINGLE"),UHF!$V$3:$W$612,2,0)),0,VLOOKUP(CONCATENATE($B380,BQ$2,"SINGLE"),UHF!$V$3:$W$612,2,0))</f>
        <v>0</v>
      </c>
      <c r="BR380" s="54">
        <f>SUM(BF380:BQ380)</f>
        <v>0</v>
      </c>
      <c r="BS380" s="54">
        <f>IF(ISNA(VLOOKUP(CONCATENATE($B380,BS$2,"SINGLE"),'A1'!$V$3:$W$612,2,0)),0,VLOOKUP(CONCATENATE($B380,BS$2,"SINGLE"),'A1'!$V$3:$W$612,2,0))</f>
        <v>0</v>
      </c>
    </row>
    <row r="381" spans="1:71" x14ac:dyDescent="0.2">
      <c r="A381" s="21" t="str">
        <f t="shared" si="3"/>
        <v>379.</v>
      </c>
      <c r="B381" s="8">
        <f>'Seznam-SO'!A381</f>
        <v>0</v>
      </c>
      <c r="C381" s="11">
        <f>IF(ISNA(VLOOKUP(CONCATENATE($B381,C$2,"SINGLE"),'I-SUB'!$V$3:$W$624,2,0)),0,VLOOKUP(CONCATENATE($B381,C$2,"SINGLE"),'I-SUB'!$V$3:$W$624,2,0))</f>
        <v>0</v>
      </c>
      <c r="D381" s="11">
        <f>IF(ISNA(VLOOKUP(CONCATENATE($B381,D$2,"SINGLE"),'I-SUB'!$V$3:$W$624,2,0)),0,VLOOKUP(CONCATENATE($B381,D$2,"SINGLE"),'I-SUB'!$V$3:$W$624,2,0))</f>
        <v>0</v>
      </c>
      <c r="E381" s="11">
        <f>IF(ISNA(VLOOKUP(CONCATENATE($B381,E$2,"SINGLE"),'I-SUB'!$V$3:$W$624,2,0)),0,VLOOKUP(CONCATENATE($B381,E$2,"SINGLE"),'I-SUB'!$V$3:$W$624,2,0))</f>
        <v>0</v>
      </c>
      <c r="F381" s="11">
        <f>IF(ISNA(VLOOKUP(CONCATENATE($B381,F$2,"SINGLE"),'I-SUB'!$V$3:$W$624,2,0)),0,VLOOKUP(CONCATENATE($B381,F$2,"SINGLE"),'I-SUB'!$V$3:$W$624,2,0))</f>
        <v>0</v>
      </c>
      <c r="G381" s="11">
        <f>IF(ISNA(VLOOKUP(CONCATENATE($B381,G$2,"SINGLE"),'I-SUB'!$V$3:$W$624,2,0)),0,VLOOKUP(CONCATENATE($B381,G$2,"SINGLE"),'I-SUB'!$V$3:$W$624,2,0))</f>
        <v>0</v>
      </c>
      <c r="H381" s="11">
        <f>IF(ISNA(VLOOKUP(CONCATENATE($B381,H$2,"SINGLE"),'I-SUB'!$V$3:$W$624,2,0)),0,VLOOKUP(CONCATENATE($B381,H$2,"SINGLE"),'I-SUB'!$V$3:$W$624,2,0))</f>
        <v>0</v>
      </c>
      <c r="I381" s="11">
        <f>IF(ISNA(VLOOKUP(CONCATENATE($B381,I$2,"SINGLE"),'I-SUB'!$V$3:$W$624,2,0)),0,VLOOKUP(CONCATENATE($B381,I$2,"SINGLE"),'I-SUB'!$V$3:$W$624,2,0))</f>
        <v>0</v>
      </c>
      <c r="J381" s="11">
        <f>IF(ISNA(VLOOKUP(CONCATENATE($B381,J$2,"SINGLE"),'I-SUB'!$V$3:$W$624,2,0)),0,VLOOKUP(CONCATENATE($B381,J$2,"SINGLE"),'I-SUB'!$V$3:$W$624,2,0))</f>
        <v>0</v>
      </c>
      <c r="K381" s="11">
        <f>IF(ISNA(VLOOKUP(CONCATENATE($B381,K$2,"SINGLE"),'I-SUB'!$V$3:$W$624,2,0)),0,VLOOKUP(CONCATENATE($B381,K$2,"SINGLE"),'I-SUB'!$V$3:$W$624,2,0))</f>
        <v>0</v>
      </c>
      <c r="L381" s="11">
        <f>IF(ISNA(VLOOKUP(CONCATENATE($B381,L$2,"SINGLE"),'I-SUB'!$V$3:$W$624,2,0)),0,VLOOKUP(CONCATENATE($B381,L$2,"SINGLE"),'I-SUB'!$V$3:$W$624,2,0))</f>
        <v>0</v>
      </c>
      <c r="M381" s="11">
        <f>IF(ISNA(VLOOKUP(CONCATENATE($B381,M$2,"SINGLE"),'I-SUB'!$V$3:$W$624,2,0)),0,VLOOKUP(CONCATENATE($B381,M$2,"SINGLE"),'I-SUB'!$V$3:$W$624,2,0))</f>
        <v>0</v>
      </c>
      <c r="N381" s="11">
        <f>IF(ISNA(VLOOKUP(CONCATENATE($B381,N$2,"SINGLE"),'I-SUB'!$V$3:$W$624,2,0)),0,VLOOKUP(CONCATENATE($B381,N$2,"SINGLE"),'I-SUB'!$V$3:$W$624,2,0))</f>
        <v>0</v>
      </c>
      <c r="O381" s="11">
        <f>IF(ISNA(VLOOKUP(CONCATENATE($B381,O$2,"SINGLE"),'I-SUB'!$V$3:$W$624,2,0)),0,VLOOKUP(CONCATENATE($B381,O$2,"SINGLE"),'I-SUB'!$V$3:$W$624,2,0))</f>
        <v>0</v>
      </c>
      <c r="P381" s="54">
        <f>SUM(C381:O381)</f>
        <v>0</v>
      </c>
      <c r="Q381" s="11">
        <f>IF(ISNA(VLOOKUP(CONCATENATE($B381,Q$2,"SINGLE"),'II-SUB'!$V$3:$W$630,2,0)),0,VLOOKUP(CONCATENATE($B381,Q$2,"SINGLE"),'II-SUB'!$V$3:$W$630,2,0))</f>
        <v>0</v>
      </c>
      <c r="R381" s="11">
        <f>IF(ISNA(VLOOKUP(CONCATENATE($B381,R$2,"SINGLE"),'II-SUB'!$V$3:$W$630,2,0)),0,VLOOKUP(CONCATENATE($B381,R$2,"SINGLE"),'II-SUB'!$V$3:$W$630,2,0))</f>
        <v>0</v>
      </c>
      <c r="S381" s="11">
        <f>IF(ISNA(VLOOKUP(CONCATENATE($B381,S$2,"SINGLE"),'II-SUB'!$V$3:$W$630,2,0)),0,VLOOKUP(CONCATENATE($B381,S$2,"SINGLE"),'II-SUB'!$V$3:$W$630,2,0))</f>
        <v>0</v>
      </c>
      <c r="T381" s="11">
        <f>IF(ISNA(VLOOKUP(CONCATENATE($B381,T$2,"SINGLE"),'II-SUB'!$V$3:$W$630,2,0)),0,VLOOKUP(CONCATENATE($B381,T$2,"SINGLE"),'II-SUB'!$V$3:$W$630,2,0))</f>
        <v>0</v>
      </c>
      <c r="U381" s="11">
        <f>IF(ISNA(VLOOKUP(CONCATENATE($B381,U$2,"SINGLE"),'II-SUB'!$V$3:$W$630,2,0)),0,VLOOKUP(CONCATENATE($B381,U$2,"SINGLE"),'II-SUB'!$V$3:$W$630,2,0))</f>
        <v>0</v>
      </c>
      <c r="V381" s="11">
        <f>IF(ISNA(VLOOKUP(CONCATENATE($B381,V$2,"SINGLE"),'II-SUB'!$V$3:$W$630,2,0)),0,VLOOKUP(CONCATENATE($B381,V$2,"SINGLE"),'II-SUB'!$V$3:$W$630,2,0))</f>
        <v>0</v>
      </c>
      <c r="W381" s="11">
        <f>IF(ISNA(VLOOKUP(CONCATENATE($B381,W$2,"SINGLE"),'II-SUB'!$V$3:$W$630,2,0)),0,VLOOKUP(CONCATENATE($B381,W$2,"SINGLE"),'II-SUB'!$V$3:$W$630,2,0))</f>
        <v>0</v>
      </c>
      <c r="X381" s="11">
        <f>IF(ISNA(VLOOKUP(CONCATENATE($B381,X$2,"SINGLE"),'II-SUB'!$V$3:$W$630,2,0)),0,VLOOKUP(CONCATENATE($B381,X$2,"SINGLE"),'II-SUB'!$V$3:$W$630,2,0))</f>
        <v>0</v>
      </c>
      <c r="Y381" s="11">
        <f>IF(ISNA(VLOOKUP(CONCATENATE($B381,Y$2,"SINGLE"),'II-SUB'!$V$3:$W$630,2,0)),0,VLOOKUP(CONCATENATE($B381,Y$2,"SINGLE"),'II-SUB'!$V$3:$W$630,2,0))</f>
        <v>0</v>
      </c>
      <c r="Z381" s="11">
        <f>IF(ISNA(VLOOKUP(CONCATENATE($B381,Z$2,"SINGLE"),'II-SUB'!$V$3:$W$630,2,0)),0,VLOOKUP(CONCATENATE($B381,Z$2,"SINGLE"),'II-SUB'!$V$3:$W$630,2,0))</f>
        <v>0</v>
      </c>
      <c r="AA381" s="11">
        <f>IF(ISNA(VLOOKUP(CONCATENATE($B381,AA$2,"SINGLE"),'II-SUB'!$V$3:$W$630,2,0)),0,VLOOKUP(CONCATENATE($B381,AA$2,"SINGLE"),'II-SUB'!$V$3:$W$630,2,0))</f>
        <v>0</v>
      </c>
      <c r="AB381" s="11">
        <f>IF(ISNA(VLOOKUP(CONCATENATE($B381,AB$2,"SINGLE"),'II-SUB'!$V$3:$W$630,2,0)),0,VLOOKUP(CONCATENATE($B381,AB$2,"SINGLE"),'II-SUB'!$V$3:$W$630,2,0))</f>
        <v>0</v>
      </c>
      <c r="AC381" s="11">
        <f>IF(ISNA(VLOOKUP(CONCATENATE($B381,AC$2,"SINGLE"),'II-SUB'!$V$3:$W$630,2,0)),0,VLOOKUP(CONCATENATE($B381,AC$2,"SINGLE"),'II-SUB'!$V$3:$W$630,2,0))</f>
        <v>0</v>
      </c>
      <c r="AD381" s="54">
        <f>SUM(Q381:AC381)</f>
        <v>0</v>
      </c>
      <c r="AE381" s="11">
        <f>IF(ISNA(VLOOKUP(CONCATENATE($B381,AE$2,"SINGLE"),MW!$V$3:$W$600,2,0)),0,VLOOKUP(CONCATENATE($B381,AE$2,"SINGLE"),MW!$V$3:$W$600,2,0))</f>
        <v>0</v>
      </c>
      <c r="AF381" s="11">
        <f>IF(ISNA(VLOOKUP(CONCATENATE($B381,AF$2,"SINGLE"),MW!$V$3:$W$600,2,0)),0,VLOOKUP(CONCATENATE($B381,AF$2,"SINGLE"),MW!$V$3:$W$600,2,0))</f>
        <v>0</v>
      </c>
      <c r="AG381" s="11">
        <f>IF(ISNA(VLOOKUP(CONCATENATE($B381,AG$2,"SINGLE"),MW!$V$3:$W$600,2,0)),0,VLOOKUP(CONCATENATE($B381,AG$2,"SINGLE"),MW!$V$3:$W$600,2,0))</f>
        <v>0</v>
      </c>
      <c r="AH381" s="11">
        <f>IF(ISNA(VLOOKUP(CONCATENATE($B381,AH$2,"SINGLE"),MW!$V$3:$W$600,2,0)),0,VLOOKUP(CONCATENATE($B381,AH$2,"SINGLE"),MW!$V$3:$W$600,2,0))</f>
        <v>0</v>
      </c>
      <c r="AI381" s="11">
        <f>IF(ISNA(VLOOKUP(CONCATENATE($B381,AI$2,"SINGLE"),MW!$V$3:$W$600,2,0)),0,VLOOKUP(CONCATENATE($B381,AI$2,"SINGLE"),MW!$V$3:$W$600,2,0))</f>
        <v>0</v>
      </c>
      <c r="AJ381" s="11">
        <f>IF(ISNA(VLOOKUP(CONCATENATE($B381,AJ$2,"SINGLE"),MW!$V$3:$W$600,2,0)),0,VLOOKUP(CONCATENATE($B381,AJ$2,"SINGLE"),MW!$V$3:$W$600,2,0))</f>
        <v>0</v>
      </c>
      <c r="AK381" s="11">
        <f>IF(ISNA(VLOOKUP(CONCATENATE($B381,AK$2,"SINGLE"),MW!$V$3:$W$600,2,0)),0,VLOOKUP(CONCATENATE($B381,AK$2,"SINGLE"),MW!$V$3:$W$600,2,0))</f>
        <v>0</v>
      </c>
      <c r="AL381" s="11">
        <f>IF(ISNA(VLOOKUP(CONCATENATE($B381,AL$2,"SINGLE"),MW!$V$3:$W$600,2,0)),0,VLOOKUP(CONCATENATE($B381,AL$2,"SINGLE"),MW!$V$3:$W$600,2,0))</f>
        <v>0</v>
      </c>
      <c r="AM381" s="11">
        <f>IF(ISNA(VLOOKUP(CONCATENATE($B381,AM$2,"SINGLE"),MW!$V$3:$W$600,2,0)),0,VLOOKUP(CONCATENATE($B381,AM$2,"SINGLE"),MW!$V$3:$W$600,2,0))</f>
        <v>0</v>
      </c>
      <c r="AN381" s="11">
        <f>IF(ISNA(VLOOKUP(CONCATENATE($B381,AN$2,"SINGLE"),MW!$V$3:$W$600,2,0)),0,VLOOKUP(CONCATENATE($B381,AN$2,"SINGLE"),MW!$V$3:$W$600,2,0))</f>
        <v>0</v>
      </c>
      <c r="AO381" s="11">
        <f>IF(ISNA(VLOOKUP(CONCATENATE($B381,AO$2,"SINGLE"),MW!$V$3:$W$600,2,0)),0,VLOOKUP(CONCATENATE($B381,AO$2,"SINGLE"),MW!$V$3:$W$600,2,0))</f>
        <v>0</v>
      </c>
      <c r="AP381" s="54">
        <f>SUM(AE381:AO381)</f>
        <v>0</v>
      </c>
      <c r="AQ381" s="11">
        <f>IF(ISNA(VLOOKUP(CONCATENATE($B381,AQ$2,"SINGLE"),'III-SUB'!$V$3:$W$633,2,0)),0,VLOOKUP(CONCATENATE($B381,AQ$2,"SINGLE"),'III-SUB'!$V$3:$W$633,2,0))</f>
        <v>0</v>
      </c>
      <c r="AR381" s="11">
        <f>IF(ISNA(VLOOKUP(CONCATENATE($B381,AR$2,"SINGLE"),'III-SUB'!$V$3:$W$633,2,0)),0,VLOOKUP(CONCATENATE($B381,AR$2,"SINGLE"),'III-SUB'!$V$3:$W$633,2,0))</f>
        <v>0</v>
      </c>
      <c r="AS381" s="11">
        <f>IF(ISNA(VLOOKUP(CONCATENATE($B381,AS$2,"SINGLE"),'III-SUB'!$V$3:$W$633,2,0)),0,VLOOKUP(CONCATENATE($B381,AS$2,"SINGLE"),'III-SUB'!$V$3:$W$633,2,0))</f>
        <v>0</v>
      </c>
      <c r="AT381" s="11">
        <f>IF(ISNA(VLOOKUP(CONCATENATE($B381,AT$2,"SINGLE"),'III-SUB'!$V$3:$W$633,2,0)),0,VLOOKUP(CONCATENATE($B381,AT$2,"SINGLE"),'III-SUB'!$V$3:$W$633,2,0))</f>
        <v>0</v>
      </c>
      <c r="AU381" s="11">
        <f>IF(ISNA(VLOOKUP(CONCATENATE($B381,AU$2,"SINGLE"),'III-SUB'!$V$3:$W$633,2,0)),0,VLOOKUP(CONCATENATE($B381,AU$2,"SINGLE"),'III-SUB'!$V$3:$W$633,2,0))</f>
        <v>0</v>
      </c>
      <c r="AV381" s="11">
        <f>IF(ISNA(VLOOKUP(CONCATENATE($B381,AV$2,"SINGLE"),'III-SUB'!$V$3:$W$633,2,0)),0,VLOOKUP(CONCATENATE($B381,AV$2,"SINGLE"),'III-SUB'!$V$3:$W$633,2,0))</f>
        <v>0</v>
      </c>
      <c r="AW381" s="11">
        <f>IF(ISNA(VLOOKUP(CONCATENATE($B381,AW$2,"SINGLE"),'III-SUB'!$V$3:$W$633,2,0)),0,VLOOKUP(CONCATENATE($B381,AW$2,"SINGLE"),'III-SUB'!$V$3:$W$633,2,0))</f>
        <v>0</v>
      </c>
      <c r="AX381" s="11">
        <f>IF(ISNA(VLOOKUP(CONCATENATE($B381,AX$2,"SINGLE"),'III-SUB'!$V$3:$W$633,2,0)),0,VLOOKUP(CONCATENATE($B381,AX$2,"SINGLE"),'III-SUB'!$V$3:$W$633,2,0))</f>
        <v>0</v>
      </c>
      <c r="AY381" s="11">
        <f>IF(ISNA(VLOOKUP(CONCATENATE($B381,AY$2,"SINGLE"),'III-SUB'!$V$3:$W$633,2,0)),0,VLOOKUP(CONCATENATE($B381,AY$2,"SINGLE"),'III-SUB'!$V$3:$W$633,2,0))</f>
        <v>0</v>
      </c>
      <c r="AZ381" s="11">
        <f>IF(ISNA(VLOOKUP(CONCATENATE($B381,AZ$2,"SINGLE"),'III-SUB'!$V$3:$W$633,2,0)),0,VLOOKUP(CONCATENATE($B381,AZ$2,"SINGLE"),'III-SUB'!$V$3:$W$633,2,0))</f>
        <v>0</v>
      </c>
      <c r="BA381" s="11">
        <f>IF(ISNA(VLOOKUP(CONCATENATE($B381,BA$2,"SINGLE"),'III-SUB'!$V$3:$W$633,2,0)),0,VLOOKUP(CONCATENATE($B381,BA$2,"SINGLE"),'III-SUB'!$V$3:$W$633,2,0))</f>
        <v>0</v>
      </c>
      <c r="BB381" s="11">
        <f>IF(ISNA(VLOOKUP(CONCATENATE($B381,BB$2,"SINGLE"),'III-SUB'!$V$3:$W$633,2,0)),0,VLOOKUP(CONCATENATE($B381,BB$2,"SINGLE"),'III-SUB'!$V$3:$W$633,2,0))</f>
        <v>0</v>
      </c>
      <c r="BC381" s="11">
        <f>IF(ISNA(VLOOKUP(CONCATENATE($B381,BC$2,"SINGLE"),'III-SUB'!$V$3:$W$633,2,0)),0,VLOOKUP(CONCATENATE($B381,BC$2,"SINGLE"),'III-SUB'!$V$3:$W$633,2,0))</f>
        <v>0</v>
      </c>
      <c r="BD381" s="54">
        <f>SUM(AQ381:BC381)</f>
        <v>0</v>
      </c>
      <c r="BE381" s="54">
        <f>IF(ISNA(VLOOKUP(CONCATENATE($B381,BE$2,"SINGLE"),VHF!$V$3:$W$627,2,0)),0,VLOOKUP(CONCATENATE($B381,BE$2,"SINGLE"),VHF!$V$3:$W$627,2,0))</f>
        <v>0</v>
      </c>
      <c r="BF381" s="11">
        <f>IF(ISNA(VLOOKUP(CONCATENATE($B381,BF$2,"SINGLE"),UHF!$V$3:$W$612,2,0)),0,VLOOKUP(CONCATENATE($B381,BF$2,"SINGLE"),UHF!$V$3:$W$612,2,0))</f>
        <v>0</v>
      </c>
      <c r="BG381" s="11">
        <f>IF(ISNA(VLOOKUP(CONCATENATE($B381,BG$2,"SINGLE"),UHF!$V$3:$W$612,2,0)),0,VLOOKUP(CONCATENATE($B381,BG$2,"SINGLE"),UHF!$V$3:$W$612,2,0))</f>
        <v>0</v>
      </c>
      <c r="BH381" s="11">
        <f>IF(ISNA(VLOOKUP(CONCATENATE($B381,BH$2,"SINGLE"),UHF!$V$3:$W$612,2,0)),0,VLOOKUP(CONCATENATE($B381,BH$2,"SINGLE"),UHF!$V$3:$W$612,2,0))</f>
        <v>0</v>
      </c>
      <c r="BI381" s="11">
        <f>IF(ISNA(VLOOKUP(CONCATENATE($B381,BI$2,"SINGLE"),UHF!$V$3:$W$612,2,0)),0,VLOOKUP(CONCATENATE($B381,BI$2,"SINGLE"),UHF!$V$3:$W$612,2,0))</f>
        <v>0</v>
      </c>
      <c r="BJ381" s="11">
        <f>IF(ISNA(VLOOKUP(CONCATENATE($B381,BJ$2,"SINGLE"),UHF!$V$3:$W$612,2,0)),0,VLOOKUP(CONCATENATE($B381,BJ$2,"SINGLE"),UHF!$V$3:$W$612,2,0))</f>
        <v>0</v>
      </c>
      <c r="BK381" s="11">
        <f>IF(ISNA(VLOOKUP(CONCATENATE($B381,BK$2,"SINGLE"),UHF!$V$3:$W$612,2,0)),0,VLOOKUP(CONCATENATE($B381,BK$2,"SINGLE"),UHF!$V$3:$W$612,2,0))</f>
        <v>0</v>
      </c>
      <c r="BL381" s="11">
        <f>IF(ISNA(VLOOKUP(CONCATENATE($B381,BL$2,"SINGLE"),UHF!$V$3:$W$612,2,0)),0,VLOOKUP(CONCATENATE($B381,BL$2,"SINGLE"),UHF!$V$3:$W$612,2,0))</f>
        <v>0</v>
      </c>
      <c r="BM381" s="11">
        <f>IF(ISNA(VLOOKUP(CONCATENATE($B381,BM$2,"SINGLE"),UHF!$V$3:$W$612,2,0)),0,VLOOKUP(CONCATENATE($B381,BM$2,"SINGLE"),UHF!$V$3:$W$612,2,0))</f>
        <v>0</v>
      </c>
      <c r="BN381" s="11">
        <f>IF(ISNA(VLOOKUP(CONCATENATE($B381,BN$2,"SINGLE"),UHF!$V$3:$W$612,2,0)),0,VLOOKUP(CONCATENATE($B381,BN$2,"SINGLE"),UHF!$V$3:$W$612,2,0))</f>
        <v>0</v>
      </c>
      <c r="BO381" s="11">
        <f>IF(ISNA(VLOOKUP(CONCATENATE($B381,BO$2,"SINGLE"),UHF!$V$3:$W$612,2,0)),0,VLOOKUP(CONCATENATE($B381,BO$2,"SINGLE"),UHF!$V$3:$W$612,2,0))</f>
        <v>0</v>
      </c>
      <c r="BP381" s="11">
        <f>IF(ISNA(VLOOKUP(CONCATENATE($B381,BP$2,"SINGLE"),UHF!$V$3:$W$612,2,0)),0,VLOOKUP(CONCATENATE($B381,BP$2,"SINGLE"),UHF!$V$3:$W$612,2,0))</f>
        <v>0</v>
      </c>
      <c r="BQ381" s="11">
        <f>IF(ISNA(VLOOKUP(CONCATENATE($B381,BQ$2,"SINGLE"),UHF!$V$3:$W$612,2,0)),0,VLOOKUP(CONCATENATE($B381,BQ$2,"SINGLE"),UHF!$V$3:$W$612,2,0))</f>
        <v>0</v>
      </c>
      <c r="BR381" s="54">
        <f>SUM(BF381:BQ381)</f>
        <v>0</v>
      </c>
      <c r="BS381" s="54">
        <f>IF(ISNA(VLOOKUP(CONCATENATE($B381,BS$2,"SINGLE"),'A1'!$V$3:$W$612,2,0)),0,VLOOKUP(CONCATENATE($B381,BS$2,"SINGLE"),'A1'!$V$3:$W$612,2,0))</f>
        <v>0</v>
      </c>
    </row>
    <row r="382" spans="1:71" x14ac:dyDescent="0.2">
      <c r="A382" s="21" t="str">
        <f t="shared" si="3"/>
        <v>380.</v>
      </c>
      <c r="B382" s="8">
        <f>'Seznam-SO'!A382</f>
        <v>0</v>
      </c>
      <c r="C382" s="11">
        <f>IF(ISNA(VLOOKUP(CONCATENATE($B382,C$2,"SINGLE"),'I-SUB'!$V$3:$W$624,2,0)),0,VLOOKUP(CONCATENATE($B382,C$2,"SINGLE"),'I-SUB'!$V$3:$W$624,2,0))</f>
        <v>0</v>
      </c>
      <c r="D382" s="11">
        <f>IF(ISNA(VLOOKUP(CONCATENATE($B382,D$2,"SINGLE"),'I-SUB'!$V$3:$W$624,2,0)),0,VLOOKUP(CONCATENATE($B382,D$2,"SINGLE"),'I-SUB'!$V$3:$W$624,2,0))</f>
        <v>0</v>
      </c>
      <c r="E382" s="11">
        <f>IF(ISNA(VLOOKUP(CONCATENATE($B382,E$2,"SINGLE"),'I-SUB'!$V$3:$W$624,2,0)),0,VLOOKUP(CONCATENATE($B382,E$2,"SINGLE"),'I-SUB'!$V$3:$W$624,2,0))</f>
        <v>0</v>
      </c>
      <c r="F382" s="11">
        <f>IF(ISNA(VLOOKUP(CONCATENATE($B382,F$2,"SINGLE"),'I-SUB'!$V$3:$W$624,2,0)),0,VLOOKUP(CONCATENATE($B382,F$2,"SINGLE"),'I-SUB'!$V$3:$W$624,2,0))</f>
        <v>0</v>
      </c>
      <c r="G382" s="11">
        <f>IF(ISNA(VLOOKUP(CONCATENATE($B382,G$2,"SINGLE"),'I-SUB'!$V$3:$W$624,2,0)),0,VLOOKUP(CONCATENATE($B382,G$2,"SINGLE"),'I-SUB'!$V$3:$W$624,2,0))</f>
        <v>0</v>
      </c>
      <c r="H382" s="11">
        <f>IF(ISNA(VLOOKUP(CONCATENATE($B382,H$2,"SINGLE"),'I-SUB'!$V$3:$W$624,2,0)),0,VLOOKUP(CONCATENATE($B382,H$2,"SINGLE"),'I-SUB'!$V$3:$W$624,2,0))</f>
        <v>0</v>
      </c>
      <c r="I382" s="11">
        <f>IF(ISNA(VLOOKUP(CONCATENATE($B382,I$2,"SINGLE"),'I-SUB'!$V$3:$W$624,2,0)),0,VLOOKUP(CONCATENATE($B382,I$2,"SINGLE"),'I-SUB'!$V$3:$W$624,2,0))</f>
        <v>0</v>
      </c>
      <c r="J382" s="11">
        <f>IF(ISNA(VLOOKUP(CONCATENATE($B382,J$2,"SINGLE"),'I-SUB'!$V$3:$W$624,2,0)),0,VLOOKUP(CONCATENATE($B382,J$2,"SINGLE"),'I-SUB'!$V$3:$W$624,2,0))</f>
        <v>0</v>
      </c>
      <c r="K382" s="11">
        <f>IF(ISNA(VLOOKUP(CONCATENATE($B382,K$2,"SINGLE"),'I-SUB'!$V$3:$W$624,2,0)),0,VLOOKUP(CONCATENATE($B382,K$2,"SINGLE"),'I-SUB'!$V$3:$W$624,2,0))</f>
        <v>0</v>
      </c>
      <c r="L382" s="11">
        <f>IF(ISNA(VLOOKUP(CONCATENATE($B382,L$2,"SINGLE"),'I-SUB'!$V$3:$W$624,2,0)),0,VLOOKUP(CONCATENATE($B382,L$2,"SINGLE"),'I-SUB'!$V$3:$W$624,2,0))</f>
        <v>0</v>
      </c>
      <c r="M382" s="11">
        <f>IF(ISNA(VLOOKUP(CONCATENATE($B382,M$2,"SINGLE"),'I-SUB'!$V$3:$W$624,2,0)),0,VLOOKUP(CONCATENATE($B382,M$2,"SINGLE"),'I-SUB'!$V$3:$W$624,2,0))</f>
        <v>0</v>
      </c>
      <c r="N382" s="11">
        <f>IF(ISNA(VLOOKUP(CONCATENATE($B382,N$2,"SINGLE"),'I-SUB'!$V$3:$W$624,2,0)),0,VLOOKUP(CONCATENATE($B382,N$2,"SINGLE"),'I-SUB'!$V$3:$W$624,2,0))</f>
        <v>0</v>
      </c>
      <c r="O382" s="11">
        <f>IF(ISNA(VLOOKUP(CONCATENATE($B382,O$2,"SINGLE"),'I-SUB'!$V$3:$W$624,2,0)),0,VLOOKUP(CONCATENATE($B382,O$2,"SINGLE"),'I-SUB'!$V$3:$W$624,2,0))</f>
        <v>0</v>
      </c>
      <c r="P382" s="54">
        <f>SUM(C382:O382)</f>
        <v>0</v>
      </c>
      <c r="Q382" s="11">
        <f>IF(ISNA(VLOOKUP(CONCATENATE($B382,Q$2,"SINGLE"),'II-SUB'!$V$3:$W$630,2,0)),0,VLOOKUP(CONCATENATE($B382,Q$2,"SINGLE"),'II-SUB'!$V$3:$W$630,2,0))</f>
        <v>0</v>
      </c>
      <c r="R382" s="11">
        <f>IF(ISNA(VLOOKUP(CONCATENATE($B382,R$2,"SINGLE"),'II-SUB'!$V$3:$W$630,2,0)),0,VLOOKUP(CONCATENATE($B382,R$2,"SINGLE"),'II-SUB'!$V$3:$W$630,2,0))</f>
        <v>0</v>
      </c>
      <c r="S382" s="11">
        <f>IF(ISNA(VLOOKUP(CONCATENATE($B382,S$2,"SINGLE"),'II-SUB'!$V$3:$W$630,2,0)),0,VLOOKUP(CONCATENATE($B382,S$2,"SINGLE"),'II-SUB'!$V$3:$W$630,2,0))</f>
        <v>0</v>
      </c>
      <c r="T382" s="11">
        <f>IF(ISNA(VLOOKUP(CONCATENATE($B382,T$2,"SINGLE"),'II-SUB'!$V$3:$W$630,2,0)),0,VLOOKUP(CONCATENATE($B382,T$2,"SINGLE"),'II-SUB'!$V$3:$W$630,2,0))</f>
        <v>0</v>
      </c>
      <c r="U382" s="11">
        <f>IF(ISNA(VLOOKUP(CONCATENATE($B382,U$2,"SINGLE"),'II-SUB'!$V$3:$W$630,2,0)),0,VLOOKUP(CONCATENATE($B382,U$2,"SINGLE"),'II-SUB'!$V$3:$W$630,2,0))</f>
        <v>0</v>
      </c>
      <c r="V382" s="11">
        <f>IF(ISNA(VLOOKUP(CONCATENATE($B382,V$2,"SINGLE"),'II-SUB'!$V$3:$W$630,2,0)),0,VLOOKUP(CONCATENATE($B382,V$2,"SINGLE"),'II-SUB'!$V$3:$W$630,2,0))</f>
        <v>0</v>
      </c>
      <c r="W382" s="11">
        <f>IF(ISNA(VLOOKUP(CONCATENATE($B382,W$2,"SINGLE"),'II-SUB'!$V$3:$W$630,2,0)),0,VLOOKUP(CONCATENATE($B382,W$2,"SINGLE"),'II-SUB'!$V$3:$W$630,2,0))</f>
        <v>0</v>
      </c>
      <c r="X382" s="11">
        <f>IF(ISNA(VLOOKUP(CONCATENATE($B382,X$2,"SINGLE"),'II-SUB'!$V$3:$W$630,2,0)),0,VLOOKUP(CONCATENATE($B382,X$2,"SINGLE"),'II-SUB'!$V$3:$W$630,2,0))</f>
        <v>0</v>
      </c>
      <c r="Y382" s="11">
        <f>IF(ISNA(VLOOKUP(CONCATENATE($B382,Y$2,"SINGLE"),'II-SUB'!$V$3:$W$630,2,0)),0,VLOOKUP(CONCATENATE($B382,Y$2,"SINGLE"),'II-SUB'!$V$3:$W$630,2,0))</f>
        <v>0</v>
      </c>
      <c r="Z382" s="11">
        <f>IF(ISNA(VLOOKUP(CONCATENATE($B382,Z$2,"SINGLE"),'II-SUB'!$V$3:$W$630,2,0)),0,VLOOKUP(CONCATENATE($B382,Z$2,"SINGLE"),'II-SUB'!$V$3:$W$630,2,0))</f>
        <v>0</v>
      </c>
      <c r="AA382" s="11">
        <f>IF(ISNA(VLOOKUP(CONCATENATE($B382,AA$2,"SINGLE"),'II-SUB'!$V$3:$W$630,2,0)),0,VLOOKUP(CONCATENATE($B382,AA$2,"SINGLE"),'II-SUB'!$V$3:$W$630,2,0))</f>
        <v>0</v>
      </c>
      <c r="AB382" s="11">
        <f>IF(ISNA(VLOOKUP(CONCATENATE($B382,AB$2,"SINGLE"),'II-SUB'!$V$3:$W$630,2,0)),0,VLOOKUP(CONCATENATE($B382,AB$2,"SINGLE"),'II-SUB'!$V$3:$W$630,2,0))</f>
        <v>0</v>
      </c>
      <c r="AC382" s="11">
        <f>IF(ISNA(VLOOKUP(CONCATENATE($B382,AC$2,"SINGLE"),'II-SUB'!$V$3:$W$630,2,0)),0,VLOOKUP(CONCATENATE($B382,AC$2,"SINGLE"),'II-SUB'!$V$3:$W$630,2,0))</f>
        <v>0</v>
      </c>
      <c r="AD382" s="54">
        <f>SUM(Q382:AC382)</f>
        <v>0</v>
      </c>
      <c r="AE382" s="11">
        <f>IF(ISNA(VLOOKUP(CONCATENATE($B382,AE$2,"SINGLE"),MW!$V$3:$W$600,2,0)),0,VLOOKUP(CONCATENATE($B382,AE$2,"SINGLE"),MW!$V$3:$W$600,2,0))</f>
        <v>0</v>
      </c>
      <c r="AF382" s="11">
        <f>IF(ISNA(VLOOKUP(CONCATENATE($B382,AF$2,"SINGLE"),MW!$V$3:$W$600,2,0)),0,VLOOKUP(CONCATENATE($B382,AF$2,"SINGLE"),MW!$V$3:$W$600,2,0))</f>
        <v>0</v>
      </c>
      <c r="AG382" s="11">
        <f>IF(ISNA(VLOOKUP(CONCATENATE($B382,AG$2,"SINGLE"),MW!$V$3:$W$600,2,0)),0,VLOOKUP(CONCATENATE($B382,AG$2,"SINGLE"),MW!$V$3:$W$600,2,0))</f>
        <v>0</v>
      </c>
      <c r="AH382" s="11">
        <f>IF(ISNA(VLOOKUP(CONCATENATE($B382,AH$2,"SINGLE"),MW!$V$3:$W$600,2,0)),0,VLOOKUP(CONCATENATE($B382,AH$2,"SINGLE"),MW!$V$3:$W$600,2,0))</f>
        <v>0</v>
      </c>
      <c r="AI382" s="11">
        <f>IF(ISNA(VLOOKUP(CONCATENATE($B382,AI$2,"SINGLE"),MW!$V$3:$W$600,2,0)),0,VLOOKUP(CONCATENATE($B382,AI$2,"SINGLE"),MW!$V$3:$W$600,2,0))</f>
        <v>0</v>
      </c>
      <c r="AJ382" s="11">
        <f>IF(ISNA(VLOOKUP(CONCATENATE($B382,AJ$2,"SINGLE"),MW!$V$3:$W$600,2,0)),0,VLOOKUP(CONCATENATE($B382,AJ$2,"SINGLE"),MW!$V$3:$W$600,2,0))</f>
        <v>0</v>
      </c>
      <c r="AK382" s="11">
        <f>IF(ISNA(VLOOKUP(CONCATENATE($B382,AK$2,"SINGLE"),MW!$V$3:$W$600,2,0)),0,VLOOKUP(CONCATENATE($B382,AK$2,"SINGLE"),MW!$V$3:$W$600,2,0))</f>
        <v>0</v>
      </c>
      <c r="AL382" s="11">
        <f>IF(ISNA(VLOOKUP(CONCATENATE($B382,AL$2,"SINGLE"),MW!$V$3:$W$600,2,0)),0,VLOOKUP(CONCATENATE($B382,AL$2,"SINGLE"),MW!$V$3:$W$600,2,0))</f>
        <v>0</v>
      </c>
      <c r="AM382" s="11">
        <f>IF(ISNA(VLOOKUP(CONCATENATE($B382,AM$2,"SINGLE"),MW!$V$3:$W$600,2,0)),0,VLOOKUP(CONCATENATE($B382,AM$2,"SINGLE"),MW!$V$3:$W$600,2,0))</f>
        <v>0</v>
      </c>
      <c r="AN382" s="11">
        <f>IF(ISNA(VLOOKUP(CONCATENATE($B382,AN$2,"SINGLE"),MW!$V$3:$W$600,2,0)),0,VLOOKUP(CONCATENATE($B382,AN$2,"SINGLE"),MW!$V$3:$W$600,2,0))</f>
        <v>0</v>
      </c>
      <c r="AO382" s="11">
        <f>IF(ISNA(VLOOKUP(CONCATENATE($B382,AO$2,"SINGLE"),MW!$V$3:$W$600,2,0)),0,VLOOKUP(CONCATENATE($B382,AO$2,"SINGLE"),MW!$V$3:$W$600,2,0))</f>
        <v>0</v>
      </c>
      <c r="AP382" s="54">
        <f>SUM(AE382:AO382)</f>
        <v>0</v>
      </c>
      <c r="AQ382" s="11">
        <f>IF(ISNA(VLOOKUP(CONCATENATE($B382,AQ$2,"SINGLE"),'III-SUB'!$V$3:$W$633,2,0)),0,VLOOKUP(CONCATENATE($B382,AQ$2,"SINGLE"),'III-SUB'!$V$3:$W$633,2,0))</f>
        <v>0</v>
      </c>
      <c r="AR382" s="11">
        <f>IF(ISNA(VLOOKUP(CONCATENATE($B382,AR$2,"SINGLE"),'III-SUB'!$V$3:$W$633,2,0)),0,VLOOKUP(CONCATENATE($B382,AR$2,"SINGLE"),'III-SUB'!$V$3:$W$633,2,0))</f>
        <v>0</v>
      </c>
      <c r="AS382" s="11">
        <f>IF(ISNA(VLOOKUP(CONCATENATE($B382,AS$2,"SINGLE"),'III-SUB'!$V$3:$W$633,2,0)),0,VLOOKUP(CONCATENATE($B382,AS$2,"SINGLE"),'III-SUB'!$V$3:$W$633,2,0))</f>
        <v>0</v>
      </c>
      <c r="AT382" s="11">
        <f>IF(ISNA(VLOOKUP(CONCATENATE($B382,AT$2,"SINGLE"),'III-SUB'!$V$3:$W$633,2,0)),0,VLOOKUP(CONCATENATE($B382,AT$2,"SINGLE"),'III-SUB'!$V$3:$W$633,2,0))</f>
        <v>0</v>
      </c>
      <c r="AU382" s="11">
        <f>IF(ISNA(VLOOKUP(CONCATENATE($B382,AU$2,"SINGLE"),'III-SUB'!$V$3:$W$633,2,0)),0,VLOOKUP(CONCATENATE($B382,AU$2,"SINGLE"),'III-SUB'!$V$3:$W$633,2,0))</f>
        <v>0</v>
      </c>
      <c r="AV382" s="11">
        <f>IF(ISNA(VLOOKUP(CONCATENATE($B382,AV$2,"SINGLE"),'III-SUB'!$V$3:$W$633,2,0)),0,VLOOKUP(CONCATENATE($B382,AV$2,"SINGLE"),'III-SUB'!$V$3:$W$633,2,0))</f>
        <v>0</v>
      </c>
      <c r="AW382" s="11">
        <f>IF(ISNA(VLOOKUP(CONCATENATE($B382,AW$2,"SINGLE"),'III-SUB'!$V$3:$W$633,2,0)),0,VLOOKUP(CONCATENATE($B382,AW$2,"SINGLE"),'III-SUB'!$V$3:$W$633,2,0))</f>
        <v>0</v>
      </c>
      <c r="AX382" s="11">
        <f>IF(ISNA(VLOOKUP(CONCATENATE($B382,AX$2,"SINGLE"),'III-SUB'!$V$3:$W$633,2,0)),0,VLOOKUP(CONCATENATE($B382,AX$2,"SINGLE"),'III-SUB'!$V$3:$W$633,2,0))</f>
        <v>0</v>
      </c>
      <c r="AY382" s="11">
        <f>IF(ISNA(VLOOKUP(CONCATENATE($B382,AY$2,"SINGLE"),'III-SUB'!$V$3:$W$633,2,0)),0,VLOOKUP(CONCATENATE($B382,AY$2,"SINGLE"),'III-SUB'!$V$3:$W$633,2,0))</f>
        <v>0</v>
      </c>
      <c r="AZ382" s="11">
        <f>IF(ISNA(VLOOKUP(CONCATENATE($B382,AZ$2,"SINGLE"),'III-SUB'!$V$3:$W$633,2,0)),0,VLOOKUP(CONCATENATE($B382,AZ$2,"SINGLE"),'III-SUB'!$V$3:$W$633,2,0))</f>
        <v>0</v>
      </c>
      <c r="BA382" s="11">
        <f>IF(ISNA(VLOOKUP(CONCATENATE($B382,BA$2,"SINGLE"),'III-SUB'!$V$3:$W$633,2,0)),0,VLOOKUP(CONCATENATE($B382,BA$2,"SINGLE"),'III-SUB'!$V$3:$W$633,2,0))</f>
        <v>0</v>
      </c>
      <c r="BB382" s="11">
        <f>IF(ISNA(VLOOKUP(CONCATENATE($B382,BB$2,"SINGLE"),'III-SUB'!$V$3:$W$633,2,0)),0,VLOOKUP(CONCATENATE($B382,BB$2,"SINGLE"),'III-SUB'!$V$3:$W$633,2,0))</f>
        <v>0</v>
      </c>
      <c r="BC382" s="11">
        <f>IF(ISNA(VLOOKUP(CONCATENATE($B382,BC$2,"SINGLE"),'III-SUB'!$V$3:$W$633,2,0)),0,VLOOKUP(CONCATENATE($B382,BC$2,"SINGLE"),'III-SUB'!$V$3:$W$633,2,0))</f>
        <v>0</v>
      </c>
      <c r="BD382" s="54">
        <f>SUM(AQ382:BC382)</f>
        <v>0</v>
      </c>
      <c r="BE382" s="54">
        <f>IF(ISNA(VLOOKUP(CONCATENATE($B382,BE$2,"SINGLE"),VHF!$V$3:$W$627,2,0)),0,VLOOKUP(CONCATENATE($B382,BE$2,"SINGLE"),VHF!$V$3:$W$627,2,0))</f>
        <v>0</v>
      </c>
      <c r="BF382" s="11">
        <f>IF(ISNA(VLOOKUP(CONCATENATE($B382,BF$2,"SINGLE"),UHF!$V$3:$W$612,2,0)),0,VLOOKUP(CONCATENATE($B382,BF$2,"SINGLE"),UHF!$V$3:$W$612,2,0))</f>
        <v>0</v>
      </c>
      <c r="BG382" s="11">
        <f>IF(ISNA(VLOOKUP(CONCATENATE($B382,BG$2,"SINGLE"),UHF!$V$3:$W$612,2,0)),0,VLOOKUP(CONCATENATE($B382,BG$2,"SINGLE"),UHF!$V$3:$W$612,2,0))</f>
        <v>0</v>
      </c>
      <c r="BH382" s="11">
        <f>IF(ISNA(VLOOKUP(CONCATENATE($B382,BH$2,"SINGLE"),UHF!$V$3:$W$612,2,0)),0,VLOOKUP(CONCATENATE($B382,BH$2,"SINGLE"),UHF!$V$3:$W$612,2,0))</f>
        <v>0</v>
      </c>
      <c r="BI382" s="11">
        <f>IF(ISNA(VLOOKUP(CONCATENATE($B382,BI$2,"SINGLE"),UHF!$V$3:$W$612,2,0)),0,VLOOKUP(CONCATENATE($B382,BI$2,"SINGLE"),UHF!$V$3:$W$612,2,0))</f>
        <v>0</v>
      </c>
      <c r="BJ382" s="11">
        <f>IF(ISNA(VLOOKUP(CONCATENATE($B382,BJ$2,"SINGLE"),UHF!$V$3:$W$612,2,0)),0,VLOOKUP(CONCATENATE($B382,BJ$2,"SINGLE"),UHF!$V$3:$W$612,2,0))</f>
        <v>0</v>
      </c>
      <c r="BK382" s="11">
        <f>IF(ISNA(VLOOKUP(CONCATENATE($B382,BK$2,"SINGLE"),UHF!$V$3:$W$612,2,0)),0,VLOOKUP(CONCATENATE($B382,BK$2,"SINGLE"),UHF!$V$3:$W$612,2,0))</f>
        <v>0</v>
      </c>
      <c r="BL382" s="11">
        <f>IF(ISNA(VLOOKUP(CONCATENATE($B382,BL$2,"SINGLE"),UHF!$V$3:$W$612,2,0)),0,VLOOKUP(CONCATENATE($B382,BL$2,"SINGLE"),UHF!$V$3:$W$612,2,0))</f>
        <v>0</v>
      </c>
      <c r="BM382" s="11">
        <f>IF(ISNA(VLOOKUP(CONCATENATE($B382,BM$2,"SINGLE"),UHF!$V$3:$W$612,2,0)),0,VLOOKUP(CONCATENATE($B382,BM$2,"SINGLE"),UHF!$V$3:$W$612,2,0))</f>
        <v>0</v>
      </c>
      <c r="BN382" s="11">
        <f>IF(ISNA(VLOOKUP(CONCATENATE($B382,BN$2,"SINGLE"),UHF!$V$3:$W$612,2,0)),0,VLOOKUP(CONCATENATE($B382,BN$2,"SINGLE"),UHF!$V$3:$W$612,2,0))</f>
        <v>0</v>
      </c>
      <c r="BO382" s="11">
        <f>IF(ISNA(VLOOKUP(CONCATENATE($B382,BO$2,"SINGLE"),UHF!$V$3:$W$612,2,0)),0,VLOOKUP(CONCATENATE($B382,BO$2,"SINGLE"),UHF!$V$3:$W$612,2,0))</f>
        <v>0</v>
      </c>
      <c r="BP382" s="11">
        <f>IF(ISNA(VLOOKUP(CONCATENATE($B382,BP$2,"SINGLE"),UHF!$V$3:$W$612,2,0)),0,VLOOKUP(CONCATENATE($B382,BP$2,"SINGLE"),UHF!$V$3:$W$612,2,0))</f>
        <v>0</v>
      </c>
      <c r="BQ382" s="11">
        <f>IF(ISNA(VLOOKUP(CONCATENATE($B382,BQ$2,"SINGLE"),UHF!$V$3:$W$612,2,0)),0,VLOOKUP(CONCATENATE($B382,BQ$2,"SINGLE"),UHF!$V$3:$W$612,2,0))</f>
        <v>0</v>
      </c>
      <c r="BR382" s="54">
        <f>SUM(BF382:BQ382)</f>
        <v>0</v>
      </c>
      <c r="BS382" s="54">
        <f>IF(ISNA(VLOOKUP(CONCATENATE($B382,BS$2,"SINGLE"),'A1'!$V$3:$W$612,2,0)),0,VLOOKUP(CONCATENATE($B382,BS$2,"SINGLE"),'A1'!$V$3:$W$612,2,0))</f>
        <v>0</v>
      </c>
    </row>
    <row r="383" spans="1:71" x14ac:dyDescent="0.2">
      <c r="A383" s="21" t="str">
        <f t="shared" si="3"/>
        <v>381.</v>
      </c>
      <c r="B383" s="8">
        <f>'Seznam-SO'!A383</f>
        <v>0</v>
      </c>
      <c r="C383" s="11">
        <f>IF(ISNA(VLOOKUP(CONCATENATE($B383,C$2,"SINGLE"),'I-SUB'!$V$3:$W$624,2,0)),0,VLOOKUP(CONCATENATE($B383,C$2,"SINGLE"),'I-SUB'!$V$3:$W$624,2,0))</f>
        <v>0</v>
      </c>
      <c r="D383" s="11">
        <f>IF(ISNA(VLOOKUP(CONCATENATE($B383,D$2,"SINGLE"),'I-SUB'!$V$3:$W$624,2,0)),0,VLOOKUP(CONCATENATE($B383,D$2,"SINGLE"),'I-SUB'!$V$3:$W$624,2,0))</f>
        <v>0</v>
      </c>
      <c r="E383" s="11">
        <f>IF(ISNA(VLOOKUP(CONCATENATE($B383,E$2,"SINGLE"),'I-SUB'!$V$3:$W$624,2,0)),0,VLOOKUP(CONCATENATE($B383,E$2,"SINGLE"),'I-SUB'!$V$3:$W$624,2,0))</f>
        <v>0</v>
      </c>
      <c r="F383" s="11">
        <f>IF(ISNA(VLOOKUP(CONCATENATE($B383,F$2,"SINGLE"),'I-SUB'!$V$3:$W$624,2,0)),0,VLOOKUP(CONCATENATE($B383,F$2,"SINGLE"),'I-SUB'!$V$3:$W$624,2,0))</f>
        <v>0</v>
      </c>
      <c r="G383" s="11">
        <f>IF(ISNA(VLOOKUP(CONCATENATE($B383,G$2,"SINGLE"),'I-SUB'!$V$3:$W$624,2,0)),0,VLOOKUP(CONCATENATE($B383,G$2,"SINGLE"),'I-SUB'!$V$3:$W$624,2,0))</f>
        <v>0</v>
      </c>
      <c r="H383" s="11">
        <f>IF(ISNA(VLOOKUP(CONCATENATE($B383,H$2,"SINGLE"),'I-SUB'!$V$3:$W$624,2,0)),0,VLOOKUP(CONCATENATE($B383,H$2,"SINGLE"),'I-SUB'!$V$3:$W$624,2,0))</f>
        <v>0</v>
      </c>
      <c r="I383" s="11">
        <f>IF(ISNA(VLOOKUP(CONCATENATE($B383,I$2,"SINGLE"),'I-SUB'!$V$3:$W$624,2,0)),0,VLOOKUP(CONCATENATE($B383,I$2,"SINGLE"),'I-SUB'!$V$3:$W$624,2,0))</f>
        <v>0</v>
      </c>
      <c r="J383" s="11">
        <f>IF(ISNA(VLOOKUP(CONCATENATE($B383,J$2,"SINGLE"),'I-SUB'!$V$3:$W$624,2,0)),0,VLOOKUP(CONCATENATE($B383,J$2,"SINGLE"),'I-SUB'!$V$3:$W$624,2,0))</f>
        <v>0</v>
      </c>
      <c r="K383" s="11">
        <f>IF(ISNA(VLOOKUP(CONCATENATE($B383,K$2,"SINGLE"),'I-SUB'!$V$3:$W$624,2,0)),0,VLOOKUP(CONCATENATE($B383,K$2,"SINGLE"),'I-SUB'!$V$3:$W$624,2,0))</f>
        <v>0</v>
      </c>
      <c r="L383" s="11">
        <f>IF(ISNA(VLOOKUP(CONCATENATE($B383,L$2,"SINGLE"),'I-SUB'!$V$3:$W$624,2,0)),0,VLOOKUP(CONCATENATE($B383,L$2,"SINGLE"),'I-SUB'!$V$3:$W$624,2,0))</f>
        <v>0</v>
      </c>
      <c r="M383" s="11">
        <f>IF(ISNA(VLOOKUP(CONCATENATE($B383,M$2,"SINGLE"),'I-SUB'!$V$3:$W$624,2,0)),0,VLOOKUP(CONCATENATE($B383,M$2,"SINGLE"),'I-SUB'!$V$3:$W$624,2,0))</f>
        <v>0</v>
      </c>
      <c r="N383" s="11">
        <f>IF(ISNA(VLOOKUP(CONCATENATE($B383,N$2,"SINGLE"),'I-SUB'!$V$3:$W$624,2,0)),0,VLOOKUP(CONCATENATE($B383,N$2,"SINGLE"),'I-SUB'!$V$3:$W$624,2,0))</f>
        <v>0</v>
      </c>
      <c r="O383" s="11">
        <f>IF(ISNA(VLOOKUP(CONCATENATE($B383,O$2,"SINGLE"),'I-SUB'!$V$3:$W$624,2,0)),0,VLOOKUP(CONCATENATE($B383,O$2,"SINGLE"),'I-SUB'!$V$3:$W$624,2,0))</f>
        <v>0</v>
      </c>
      <c r="P383" s="54">
        <f>SUM(C383:O383)</f>
        <v>0</v>
      </c>
      <c r="Q383" s="11">
        <f>IF(ISNA(VLOOKUP(CONCATENATE($B383,Q$2,"SINGLE"),'II-SUB'!$V$3:$W$630,2,0)),0,VLOOKUP(CONCATENATE($B383,Q$2,"SINGLE"),'II-SUB'!$V$3:$W$630,2,0))</f>
        <v>0</v>
      </c>
      <c r="R383" s="11">
        <f>IF(ISNA(VLOOKUP(CONCATENATE($B383,R$2,"SINGLE"),'II-SUB'!$V$3:$W$630,2,0)),0,VLOOKUP(CONCATENATE($B383,R$2,"SINGLE"),'II-SUB'!$V$3:$W$630,2,0))</f>
        <v>0</v>
      </c>
      <c r="S383" s="11">
        <f>IF(ISNA(VLOOKUP(CONCATENATE($B383,S$2,"SINGLE"),'II-SUB'!$V$3:$W$630,2,0)),0,VLOOKUP(CONCATENATE($B383,S$2,"SINGLE"),'II-SUB'!$V$3:$W$630,2,0))</f>
        <v>0</v>
      </c>
      <c r="T383" s="11">
        <f>IF(ISNA(VLOOKUP(CONCATENATE($B383,T$2,"SINGLE"),'II-SUB'!$V$3:$W$630,2,0)),0,VLOOKUP(CONCATENATE($B383,T$2,"SINGLE"),'II-SUB'!$V$3:$W$630,2,0))</f>
        <v>0</v>
      </c>
      <c r="U383" s="11">
        <f>IF(ISNA(VLOOKUP(CONCATENATE($B383,U$2,"SINGLE"),'II-SUB'!$V$3:$W$630,2,0)),0,VLOOKUP(CONCATENATE($B383,U$2,"SINGLE"),'II-SUB'!$V$3:$W$630,2,0))</f>
        <v>0</v>
      </c>
      <c r="V383" s="11">
        <f>IF(ISNA(VLOOKUP(CONCATENATE($B383,V$2,"SINGLE"),'II-SUB'!$V$3:$W$630,2,0)),0,VLOOKUP(CONCATENATE($B383,V$2,"SINGLE"),'II-SUB'!$V$3:$W$630,2,0))</f>
        <v>0</v>
      </c>
      <c r="W383" s="11">
        <f>IF(ISNA(VLOOKUP(CONCATENATE($B383,W$2,"SINGLE"),'II-SUB'!$V$3:$W$630,2,0)),0,VLOOKUP(CONCATENATE($B383,W$2,"SINGLE"),'II-SUB'!$V$3:$W$630,2,0))</f>
        <v>0</v>
      </c>
      <c r="X383" s="11">
        <f>IF(ISNA(VLOOKUP(CONCATENATE($B383,X$2,"SINGLE"),'II-SUB'!$V$3:$W$630,2,0)),0,VLOOKUP(CONCATENATE($B383,X$2,"SINGLE"),'II-SUB'!$V$3:$W$630,2,0))</f>
        <v>0</v>
      </c>
      <c r="Y383" s="11">
        <f>IF(ISNA(VLOOKUP(CONCATENATE($B383,Y$2,"SINGLE"),'II-SUB'!$V$3:$W$630,2,0)),0,VLOOKUP(CONCATENATE($B383,Y$2,"SINGLE"),'II-SUB'!$V$3:$W$630,2,0))</f>
        <v>0</v>
      </c>
      <c r="Z383" s="11">
        <f>IF(ISNA(VLOOKUP(CONCATENATE($B383,Z$2,"SINGLE"),'II-SUB'!$V$3:$W$630,2,0)),0,VLOOKUP(CONCATENATE($B383,Z$2,"SINGLE"),'II-SUB'!$V$3:$W$630,2,0))</f>
        <v>0</v>
      </c>
      <c r="AA383" s="11">
        <f>IF(ISNA(VLOOKUP(CONCATENATE($B383,AA$2,"SINGLE"),'II-SUB'!$V$3:$W$630,2,0)),0,VLOOKUP(CONCATENATE($B383,AA$2,"SINGLE"),'II-SUB'!$V$3:$W$630,2,0))</f>
        <v>0</v>
      </c>
      <c r="AB383" s="11">
        <f>IF(ISNA(VLOOKUP(CONCATENATE($B383,AB$2,"SINGLE"),'II-SUB'!$V$3:$W$630,2,0)),0,VLOOKUP(CONCATENATE($B383,AB$2,"SINGLE"),'II-SUB'!$V$3:$W$630,2,0))</f>
        <v>0</v>
      </c>
      <c r="AC383" s="11">
        <f>IF(ISNA(VLOOKUP(CONCATENATE($B383,AC$2,"SINGLE"),'II-SUB'!$V$3:$W$630,2,0)),0,VLOOKUP(CONCATENATE($B383,AC$2,"SINGLE"),'II-SUB'!$V$3:$W$630,2,0))</f>
        <v>0</v>
      </c>
      <c r="AD383" s="54">
        <f>SUM(Q383:AC383)</f>
        <v>0</v>
      </c>
      <c r="AE383" s="11">
        <f>IF(ISNA(VLOOKUP(CONCATENATE($B383,AE$2,"SINGLE"),MW!$V$3:$W$600,2,0)),0,VLOOKUP(CONCATENATE($B383,AE$2,"SINGLE"),MW!$V$3:$W$600,2,0))</f>
        <v>0</v>
      </c>
      <c r="AF383" s="11">
        <f>IF(ISNA(VLOOKUP(CONCATENATE($B383,AF$2,"SINGLE"),MW!$V$3:$W$600,2,0)),0,VLOOKUP(CONCATENATE($B383,AF$2,"SINGLE"),MW!$V$3:$W$600,2,0))</f>
        <v>0</v>
      </c>
      <c r="AG383" s="11">
        <f>IF(ISNA(VLOOKUP(CONCATENATE($B383,AG$2,"SINGLE"),MW!$V$3:$W$600,2,0)),0,VLOOKUP(CONCATENATE($B383,AG$2,"SINGLE"),MW!$V$3:$W$600,2,0))</f>
        <v>0</v>
      </c>
      <c r="AH383" s="11">
        <f>IF(ISNA(VLOOKUP(CONCATENATE($B383,AH$2,"SINGLE"),MW!$V$3:$W$600,2,0)),0,VLOOKUP(CONCATENATE($B383,AH$2,"SINGLE"),MW!$V$3:$W$600,2,0))</f>
        <v>0</v>
      </c>
      <c r="AI383" s="11">
        <f>IF(ISNA(VLOOKUP(CONCATENATE($B383,AI$2,"SINGLE"),MW!$V$3:$W$600,2,0)),0,VLOOKUP(CONCATENATE($B383,AI$2,"SINGLE"),MW!$V$3:$W$600,2,0))</f>
        <v>0</v>
      </c>
      <c r="AJ383" s="11">
        <f>IF(ISNA(VLOOKUP(CONCATENATE($B383,AJ$2,"SINGLE"),MW!$V$3:$W$600,2,0)),0,VLOOKUP(CONCATENATE($B383,AJ$2,"SINGLE"),MW!$V$3:$W$600,2,0))</f>
        <v>0</v>
      </c>
      <c r="AK383" s="11">
        <f>IF(ISNA(VLOOKUP(CONCATENATE($B383,AK$2,"SINGLE"),MW!$V$3:$W$600,2,0)),0,VLOOKUP(CONCATENATE($B383,AK$2,"SINGLE"),MW!$V$3:$W$600,2,0))</f>
        <v>0</v>
      </c>
      <c r="AL383" s="11">
        <f>IF(ISNA(VLOOKUP(CONCATENATE($B383,AL$2,"SINGLE"),MW!$V$3:$W$600,2,0)),0,VLOOKUP(CONCATENATE($B383,AL$2,"SINGLE"),MW!$V$3:$W$600,2,0))</f>
        <v>0</v>
      </c>
      <c r="AM383" s="11">
        <f>IF(ISNA(VLOOKUP(CONCATENATE($B383,AM$2,"SINGLE"),MW!$V$3:$W$600,2,0)),0,VLOOKUP(CONCATENATE($B383,AM$2,"SINGLE"),MW!$V$3:$W$600,2,0))</f>
        <v>0</v>
      </c>
      <c r="AN383" s="11">
        <f>IF(ISNA(VLOOKUP(CONCATENATE($B383,AN$2,"SINGLE"),MW!$V$3:$W$600,2,0)),0,VLOOKUP(CONCATENATE($B383,AN$2,"SINGLE"),MW!$V$3:$W$600,2,0))</f>
        <v>0</v>
      </c>
      <c r="AO383" s="11">
        <f>IF(ISNA(VLOOKUP(CONCATENATE($B383,AO$2,"SINGLE"),MW!$V$3:$W$600,2,0)),0,VLOOKUP(CONCATENATE($B383,AO$2,"SINGLE"),MW!$V$3:$W$600,2,0))</f>
        <v>0</v>
      </c>
      <c r="AP383" s="54">
        <f>SUM(AE383:AO383)</f>
        <v>0</v>
      </c>
      <c r="AQ383" s="11">
        <f>IF(ISNA(VLOOKUP(CONCATENATE($B383,AQ$2,"SINGLE"),'III-SUB'!$V$3:$W$633,2,0)),0,VLOOKUP(CONCATENATE($B383,AQ$2,"SINGLE"),'III-SUB'!$V$3:$W$633,2,0))</f>
        <v>0</v>
      </c>
      <c r="AR383" s="11">
        <f>IF(ISNA(VLOOKUP(CONCATENATE($B383,AR$2,"SINGLE"),'III-SUB'!$V$3:$W$633,2,0)),0,VLOOKUP(CONCATENATE($B383,AR$2,"SINGLE"),'III-SUB'!$V$3:$W$633,2,0))</f>
        <v>0</v>
      </c>
      <c r="AS383" s="11">
        <f>IF(ISNA(VLOOKUP(CONCATENATE($B383,AS$2,"SINGLE"),'III-SUB'!$V$3:$W$633,2,0)),0,VLOOKUP(CONCATENATE($B383,AS$2,"SINGLE"),'III-SUB'!$V$3:$W$633,2,0))</f>
        <v>0</v>
      </c>
      <c r="AT383" s="11">
        <f>IF(ISNA(VLOOKUP(CONCATENATE($B383,AT$2,"SINGLE"),'III-SUB'!$V$3:$W$633,2,0)),0,VLOOKUP(CONCATENATE($B383,AT$2,"SINGLE"),'III-SUB'!$V$3:$W$633,2,0))</f>
        <v>0</v>
      </c>
      <c r="AU383" s="11">
        <f>IF(ISNA(VLOOKUP(CONCATENATE($B383,AU$2,"SINGLE"),'III-SUB'!$V$3:$W$633,2,0)),0,VLOOKUP(CONCATENATE($B383,AU$2,"SINGLE"),'III-SUB'!$V$3:$W$633,2,0))</f>
        <v>0</v>
      </c>
      <c r="AV383" s="11">
        <f>IF(ISNA(VLOOKUP(CONCATENATE($B383,AV$2,"SINGLE"),'III-SUB'!$V$3:$W$633,2,0)),0,VLOOKUP(CONCATENATE($B383,AV$2,"SINGLE"),'III-SUB'!$V$3:$W$633,2,0))</f>
        <v>0</v>
      </c>
      <c r="AW383" s="11">
        <f>IF(ISNA(VLOOKUP(CONCATENATE($B383,AW$2,"SINGLE"),'III-SUB'!$V$3:$W$633,2,0)),0,VLOOKUP(CONCATENATE($B383,AW$2,"SINGLE"),'III-SUB'!$V$3:$W$633,2,0))</f>
        <v>0</v>
      </c>
      <c r="AX383" s="11">
        <f>IF(ISNA(VLOOKUP(CONCATENATE($B383,AX$2,"SINGLE"),'III-SUB'!$V$3:$W$633,2,0)),0,VLOOKUP(CONCATENATE($B383,AX$2,"SINGLE"),'III-SUB'!$V$3:$W$633,2,0))</f>
        <v>0</v>
      </c>
      <c r="AY383" s="11">
        <f>IF(ISNA(VLOOKUP(CONCATENATE($B383,AY$2,"SINGLE"),'III-SUB'!$V$3:$W$633,2,0)),0,VLOOKUP(CONCATENATE($B383,AY$2,"SINGLE"),'III-SUB'!$V$3:$W$633,2,0))</f>
        <v>0</v>
      </c>
      <c r="AZ383" s="11">
        <f>IF(ISNA(VLOOKUP(CONCATENATE($B383,AZ$2,"SINGLE"),'III-SUB'!$V$3:$W$633,2,0)),0,VLOOKUP(CONCATENATE($B383,AZ$2,"SINGLE"),'III-SUB'!$V$3:$W$633,2,0))</f>
        <v>0</v>
      </c>
      <c r="BA383" s="11">
        <f>IF(ISNA(VLOOKUP(CONCATENATE($B383,BA$2,"SINGLE"),'III-SUB'!$V$3:$W$633,2,0)),0,VLOOKUP(CONCATENATE($B383,BA$2,"SINGLE"),'III-SUB'!$V$3:$W$633,2,0))</f>
        <v>0</v>
      </c>
      <c r="BB383" s="11">
        <f>IF(ISNA(VLOOKUP(CONCATENATE($B383,BB$2,"SINGLE"),'III-SUB'!$V$3:$W$633,2,0)),0,VLOOKUP(CONCATENATE($B383,BB$2,"SINGLE"),'III-SUB'!$V$3:$W$633,2,0))</f>
        <v>0</v>
      </c>
      <c r="BC383" s="11">
        <f>IF(ISNA(VLOOKUP(CONCATENATE($B383,BC$2,"SINGLE"),'III-SUB'!$V$3:$W$633,2,0)),0,VLOOKUP(CONCATENATE($B383,BC$2,"SINGLE"),'III-SUB'!$V$3:$W$633,2,0))</f>
        <v>0</v>
      </c>
      <c r="BD383" s="54">
        <f>SUM(AQ383:BC383)</f>
        <v>0</v>
      </c>
      <c r="BE383" s="54">
        <f>IF(ISNA(VLOOKUP(CONCATENATE($B383,BE$2,"SINGLE"),VHF!$V$3:$W$627,2,0)),0,VLOOKUP(CONCATENATE($B383,BE$2,"SINGLE"),VHF!$V$3:$W$627,2,0))</f>
        <v>0</v>
      </c>
      <c r="BF383" s="11">
        <f>IF(ISNA(VLOOKUP(CONCATENATE($B383,BF$2,"SINGLE"),UHF!$V$3:$W$612,2,0)),0,VLOOKUP(CONCATENATE($B383,BF$2,"SINGLE"),UHF!$V$3:$W$612,2,0))</f>
        <v>0</v>
      </c>
      <c r="BG383" s="11">
        <f>IF(ISNA(VLOOKUP(CONCATENATE($B383,BG$2,"SINGLE"),UHF!$V$3:$W$612,2,0)),0,VLOOKUP(CONCATENATE($B383,BG$2,"SINGLE"),UHF!$V$3:$W$612,2,0))</f>
        <v>0</v>
      </c>
      <c r="BH383" s="11">
        <f>IF(ISNA(VLOOKUP(CONCATENATE($B383,BH$2,"SINGLE"),UHF!$V$3:$W$612,2,0)),0,VLOOKUP(CONCATENATE($B383,BH$2,"SINGLE"),UHF!$V$3:$W$612,2,0))</f>
        <v>0</v>
      </c>
      <c r="BI383" s="11">
        <f>IF(ISNA(VLOOKUP(CONCATENATE($B383,BI$2,"SINGLE"),UHF!$V$3:$W$612,2,0)),0,VLOOKUP(CONCATENATE($B383,BI$2,"SINGLE"),UHF!$V$3:$W$612,2,0))</f>
        <v>0</v>
      </c>
      <c r="BJ383" s="11">
        <f>IF(ISNA(VLOOKUP(CONCATENATE($B383,BJ$2,"SINGLE"),UHF!$V$3:$W$612,2,0)),0,VLOOKUP(CONCATENATE($B383,BJ$2,"SINGLE"),UHF!$V$3:$W$612,2,0))</f>
        <v>0</v>
      </c>
      <c r="BK383" s="11">
        <f>IF(ISNA(VLOOKUP(CONCATENATE($B383,BK$2,"SINGLE"),UHF!$V$3:$W$612,2,0)),0,VLOOKUP(CONCATENATE($B383,BK$2,"SINGLE"),UHF!$V$3:$W$612,2,0))</f>
        <v>0</v>
      </c>
      <c r="BL383" s="11">
        <f>IF(ISNA(VLOOKUP(CONCATENATE($B383,BL$2,"SINGLE"),UHF!$V$3:$W$612,2,0)),0,VLOOKUP(CONCATENATE($B383,BL$2,"SINGLE"),UHF!$V$3:$W$612,2,0))</f>
        <v>0</v>
      </c>
      <c r="BM383" s="11">
        <f>IF(ISNA(VLOOKUP(CONCATENATE($B383,BM$2,"SINGLE"),UHF!$V$3:$W$612,2,0)),0,VLOOKUP(CONCATENATE($B383,BM$2,"SINGLE"),UHF!$V$3:$W$612,2,0))</f>
        <v>0</v>
      </c>
      <c r="BN383" s="11">
        <f>IF(ISNA(VLOOKUP(CONCATENATE($B383,BN$2,"SINGLE"),UHF!$V$3:$W$612,2,0)),0,VLOOKUP(CONCATENATE($B383,BN$2,"SINGLE"),UHF!$V$3:$W$612,2,0))</f>
        <v>0</v>
      </c>
      <c r="BO383" s="11">
        <f>IF(ISNA(VLOOKUP(CONCATENATE($B383,BO$2,"SINGLE"),UHF!$V$3:$W$612,2,0)),0,VLOOKUP(CONCATENATE($B383,BO$2,"SINGLE"),UHF!$V$3:$W$612,2,0))</f>
        <v>0</v>
      </c>
      <c r="BP383" s="11">
        <f>IF(ISNA(VLOOKUP(CONCATENATE($B383,BP$2,"SINGLE"),UHF!$V$3:$W$612,2,0)),0,VLOOKUP(CONCATENATE($B383,BP$2,"SINGLE"),UHF!$V$3:$W$612,2,0))</f>
        <v>0</v>
      </c>
      <c r="BQ383" s="11">
        <f>IF(ISNA(VLOOKUP(CONCATENATE($B383,BQ$2,"SINGLE"),UHF!$V$3:$W$612,2,0)),0,VLOOKUP(CONCATENATE($B383,BQ$2,"SINGLE"),UHF!$V$3:$W$612,2,0))</f>
        <v>0</v>
      </c>
      <c r="BR383" s="54">
        <f>SUM(BF383:BQ383)</f>
        <v>0</v>
      </c>
      <c r="BS383" s="54">
        <f>IF(ISNA(VLOOKUP(CONCATENATE($B383,BS$2,"SINGLE"),'A1'!$V$3:$W$612,2,0)),0,VLOOKUP(CONCATENATE($B383,BS$2,"SINGLE"),'A1'!$V$3:$W$612,2,0))</f>
        <v>0</v>
      </c>
    </row>
    <row r="384" spans="1:71" x14ac:dyDescent="0.2">
      <c r="A384" s="21" t="str">
        <f t="shared" si="3"/>
        <v>382.</v>
      </c>
      <c r="B384" s="8">
        <f>'Seznam-SO'!A384</f>
        <v>0</v>
      </c>
      <c r="C384" s="11">
        <f>IF(ISNA(VLOOKUP(CONCATENATE($B384,C$2,"SINGLE"),'I-SUB'!$V$3:$W$624,2,0)),0,VLOOKUP(CONCATENATE($B384,C$2,"SINGLE"),'I-SUB'!$V$3:$W$624,2,0))</f>
        <v>0</v>
      </c>
      <c r="D384" s="11">
        <f>IF(ISNA(VLOOKUP(CONCATENATE($B384,D$2,"SINGLE"),'I-SUB'!$V$3:$W$624,2,0)),0,VLOOKUP(CONCATENATE($B384,D$2,"SINGLE"),'I-SUB'!$V$3:$W$624,2,0))</f>
        <v>0</v>
      </c>
      <c r="E384" s="11">
        <f>IF(ISNA(VLOOKUP(CONCATENATE($B384,E$2,"SINGLE"),'I-SUB'!$V$3:$W$624,2,0)),0,VLOOKUP(CONCATENATE($B384,E$2,"SINGLE"),'I-SUB'!$V$3:$W$624,2,0))</f>
        <v>0</v>
      </c>
      <c r="F384" s="11">
        <f>IF(ISNA(VLOOKUP(CONCATENATE($B384,F$2,"SINGLE"),'I-SUB'!$V$3:$W$624,2,0)),0,VLOOKUP(CONCATENATE($B384,F$2,"SINGLE"),'I-SUB'!$V$3:$W$624,2,0))</f>
        <v>0</v>
      </c>
      <c r="G384" s="11">
        <f>IF(ISNA(VLOOKUP(CONCATENATE($B384,G$2,"SINGLE"),'I-SUB'!$V$3:$W$624,2,0)),0,VLOOKUP(CONCATENATE($B384,G$2,"SINGLE"),'I-SUB'!$V$3:$W$624,2,0))</f>
        <v>0</v>
      </c>
      <c r="H384" s="11">
        <f>IF(ISNA(VLOOKUP(CONCATENATE($B384,H$2,"SINGLE"),'I-SUB'!$V$3:$W$624,2,0)),0,VLOOKUP(CONCATENATE($B384,H$2,"SINGLE"),'I-SUB'!$V$3:$W$624,2,0))</f>
        <v>0</v>
      </c>
      <c r="I384" s="11">
        <f>IF(ISNA(VLOOKUP(CONCATENATE($B384,I$2,"SINGLE"),'I-SUB'!$V$3:$W$624,2,0)),0,VLOOKUP(CONCATENATE($B384,I$2,"SINGLE"),'I-SUB'!$V$3:$W$624,2,0))</f>
        <v>0</v>
      </c>
      <c r="J384" s="11">
        <f>IF(ISNA(VLOOKUP(CONCATENATE($B384,J$2,"SINGLE"),'I-SUB'!$V$3:$W$624,2,0)),0,VLOOKUP(CONCATENATE($B384,J$2,"SINGLE"),'I-SUB'!$V$3:$W$624,2,0))</f>
        <v>0</v>
      </c>
      <c r="K384" s="11">
        <f>IF(ISNA(VLOOKUP(CONCATENATE($B384,K$2,"SINGLE"),'I-SUB'!$V$3:$W$624,2,0)),0,VLOOKUP(CONCATENATE($B384,K$2,"SINGLE"),'I-SUB'!$V$3:$W$624,2,0))</f>
        <v>0</v>
      </c>
      <c r="L384" s="11">
        <f>IF(ISNA(VLOOKUP(CONCATENATE($B384,L$2,"SINGLE"),'I-SUB'!$V$3:$W$624,2,0)),0,VLOOKUP(CONCATENATE($B384,L$2,"SINGLE"),'I-SUB'!$V$3:$W$624,2,0))</f>
        <v>0</v>
      </c>
      <c r="M384" s="11">
        <f>IF(ISNA(VLOOKUP(CONCATENATE($B384,M$2,"SINGLE"),'I-SUB'!$V$3:$W$624,2,0)),0,VLOOKUP(CONCATENATE($B384,M$2,"SINGLE"),'I-SUB'!$V$3:$W$624,2,0))</f>
        <v>0</v>
      </c>
      <c r="N384" s="11">
        <f>IF(ISNA(VLOOKUP(CONCATENATE($B384,N$2,"SINGLE"),'I-SUB'!$V$3:$W$624,2,0)),0,VLOOKUP(CONCATENATE($B384,N$2,"SINGLE"),'I-SUB'!$V$3:$W$624,2,0))</f>
        <v>0</v>
      </c>
      <c r="O384" s="11">
        <f>IF(ISNA(VLOOKUP(CONCATENATE($B384,O$2,"SINGLE"),'I-SUB'!$V$3:$W$624,2,0)),0,VLOOKUP(CONCATENATE($B384,O$2,"SINGLE"),'I-SUB'!$V$3:$W$624,2,0))</f>
        <v>0</v>
      </c>
      <c r="P384" s="54">
        <f>SUM(C384:O384)</f>
        <v>0</v>
      </c>
      <c r="Q384" s="11">
        <f>IF(ISNA(VLOOKUP(CONCATENATE($B384,Q$2,"SINGLE"),'II-SUB'!$V$3:$W$630,2,0)),0,VLOOKUP(CONCATENATE($B384,Q$2,"SINGLE"),'II-SUB'!$V$3:$W$630,2,0))</f>
        <v>0</v>
      </c>
      <c r="R384" s="11">
        <f>IF(ISNA(VLOOKUP(CONCATENATE($B384,R$2,"SINGLE"),'II-SUB'!$V$3:$W$630,2,0)),0,VLOOKUP(CONCATENATE($B384,R$2,"SINGLE"),'II-SUB'!$V$3:$W$630,2,0))</f>
        <v>0</v>
      </c>
      <c r="S384" s="11">
        <f>IF(ISNA(VLOOKUP(CONCATENATE($B384,S$2,"SINGLE"),'II-SUB'!$V$3:$W$630,2,0)),0,VLOOKUP(CONCATENATE($B384,S$2,"SINGLE"),'II-SUB'!$V$3:$W$630,2,0))</f>
        <v>0</v>
      </c>
      <c r="T384" s="11">
        <f>IF(ISNA(VLOOKUP(CONCATENATE($B384,T$2,"SINGLE"),'II-SUB'!$V$3:$W$630,2,0)),0,VLOOKUP(CONCATENATE($B384,T$2,"SINGLE"),'II-SUB'!$V$3:$W$630,2,0))</f>
        <v>0</v>
      </c>
      <c r="U384" s="11">
        <f>IF(ISNA(VLOOKUP(CONCATENATE($B384,U$2,"SINGLE"),'II-SUB'!$V$3:$W$630,2,0)),0,VLOOKUP(CONCATENATE($B384,U$2,"SINGLE"),'II-SUB'!$V$3:$W$630,2,0))</f>
        <v>0</v>
      </c>
      <c r="V384" s="11">
        <f>IF(ISNA(VLOOKUP(CONCATENATE($B384,V$2,"SINGLE"),'II-SUB'!$V$3:$W$630,2,0)),0,VLOOKUP(CONCATENATE($B384,V$2,"SINGLE"),'II-SUB'!$V$3:$W$630,2,0))</f>
        <v>0</v>
      </c>
      <c r="W384" s="11">
        <f>IF(ISNA(VLOOKUP(CONCATENATE($B384,W$2,"SINGLE"),'II-SUB'!$V$3:$W$630,2,0)),0,VLOOKUP(CONCATENATE($B384,W$2,"SINGLE"),'II-SUB'!$V$3:$W$630,2,0))</f>
        <v>0</v>
      </c>
      <c r="X384" s="11">
        <f>IF(ISNA(VLOOKUP(CONCATENATE($B384,X$2,"SINGLE"),'II-SUB'!$V$3:$W$630,2,0)),0,VLOOKUP(CONCATENATE($B384,X$2,"SINGLE"),'II-SUB'!$V$3:$W$630,2,0))</f>
        <v>0</v>
      </c>
      <c r="Y384" s="11">
        <f>IF(ISNA(VLOOKUP(CONCATENATE($B384,Y$2,"SINGLE"),'II-SUB'!$V$3:$W$630,2,0)),0,VLOOKUP(CONCATENATE($B384,Y$2,"SINGLE"),'II-SUB'!$V$3:$W$630,2,0))</f>
        <v>0</v>
      </c>
      <c r="Z384" s="11">
        <f>IF(ISNA(VLOOKUP(CONCATENATE($B384,Z$2,"SINGLE"),'II-SUB'!$V$3:$W$630,2,0)),0,VLOOKUP(CONCATENATE($B384,Z$2,"SINGLE"),'II-SUB'!$V$3:$W$630,2,0))</f>
        <v>0</v>
      </c>
      <c r="AA384" s="11">
        <f>IF(ISNA(VLOOKUP(CONCATENATE($B384,AA$2,"SINGLE"),'II-SUB'!$V$3:$W$630,2,0)),0,VLOOKUP(CONCATENATE($B384,AA$2,"SINGLE"),'II-SUB'!$V$3:$W$630,2,0))</f>
        <v>0</v>
      </c>
      <c r="AB384" s="11">
        <f>IF(ISNA(VLOOKUP(CONCATENATE($B384,AB$2,"SINGLE"),'II-SUB'!$V$3:$W$630,2,0)),0,VLOOKUP(CONCATENATE($B384,AB$2,"SINGLE"),'II-SUB'!$V$3:$W$630,2,0))</f>
        <v>0</v>
      </c>
      <c r="AC384" s="11">
        <f>IF(ISNA(VLOOKUP(CONCATENATE($B384,AC$2,"SINGLE"),'II-SUB'!$V$3:$W$630,2,0)),0,VLOOKUP(CONCATENATE($B384,AC$2,"SINGLE"),'II-SUB'!$V$3:$W$630,2,0))</f>
        <v>0</v>
      </c>
      <c r="AD384" s="54">
        <f>SUM(Q384:AC384)</f>
        <v>0</v>
      </c>
      <c r="AE384" s="11">
        <f>IF(ISNA(VLOOKUP(CONCATENATE($B384,AE$2,"SINGLE"),MW!$V$3:$W$600,2,0)),0,VLOOKUP(CONCATENATE($B384,AE$2,"SINGLE"),MW!$V$3:$W$600,2,0))</f>
        <v>0</v>
      </c>
      <c r="AF384" s="11">
        <f>IF(ISNA(VLOOKUP(CONCATENATE($B384,AF$2,"SINGLE"),MW!$V$3:$W$600,2,0)),0,VLOOKUP(CONCATENATE($B384,AF$2,"SINGLE"),MW!$V$3:$W$600,2,0))</f>
        <v>0</v>
      </c>
      <c r="AG384" s="11">
        <f>IF(ISNA(VLOOKUP(CONCATENATE($B384,AG$2,"SINGLE"),MW!$V$3:$W$600,2,0)),0,VLOOKUP(CONCATENATE($B384,AG$2,"SINGLE"),MW!$V$3:$W$600,2,0))</f>
        <v>0</v>
      </c>
      <c r="AH384" s="11">
        <f>IF(ISNA(VLOOKUP(CONCATENATE($B384,AH$2,"SINGLE"),MW!$V$3:$W$600,2,0)),0,VLOOKUP(CONCATENATE($B384,AH$2,"SINGLE"),MW!$V$3:$W$600,2,0))</f>
        <v>0</v>
      </c>
      <c r="AI384" s="11">
        <f>IF(ISNA(VLOOKUP(CONCATENATE($B384,AI$2,"SINGLE"),MW!$V$3:$W$600,2,0)),0,VLOOKUP(CONCATENATE($B384,AI$2,"SINGLE"),MW!$V$3:$W$600,2,0))</f>
        <v>0</v>
      </c>
      <c r="AJ384" s="11">
        <f>IF(ISNA(VLOOKUP(CONCATENATE($B384,AJ$2,"SINGLE"),MW!$V$3:$W$600,2,0)),0,VLOOKUP(CONCATENATE($B384,AJ$2,"SINGLE"),MW!$V$3:$W$600,2,0))</f>
        <v>0</v>
      </c>
      <c r="AK384" s="11">
        <f>IF(ISNA(VLOOKUP(CONCATENATE($B384,AK$2,"SINGLE"),MW!$V$3:$W$600,2,0)),0,VLOOKUP(CONCATENATE($B384,AK$2,"SINGLE"),MW!$V$3:$W$600,2,0))</f>
        <v>0</v>
      </c>
      <c r="AL384" s="11">
        <f>IF(ISNA(VLOOKUP(CONCATENATE($B384,AL$2,"SINGLE"),MW!$V$3:$W$600,2,0)),0,VLOOKUP(CONCATENATE($B384,AL$2,"SINGLE"),MW!$V$3:$W$600,2,0))</f>
        <v>0</v>
      </c>
      <c r="AM384" s="11">
        <f>IF(ISNA(VLOOKUP(CONCATENATE($B384,AM$2,"SINGLE"),MW!$V$3:$W$600,2,0)),0,VLOOKUP(CONCATENATE($B384,AM$2,"SINGLE"),MW!$V$3:$W$600,2,0))</f>
        <v>0</v>
      </c>
      <c r="AN384" s="11">
        <f>IF(ISNA(VLOOKUP(CONCATENATE($B384,AN$2,"SINGLE"),MW!$V$3:$W$600,2,0)),0,VLOOKUP(CONCATENATE($B384,AN$2,"SINGLE"),MW!$V$3:$W$600,2,0))</f>
        <v>0</v>
      </c>
      <c r="AO384" s="11">
        <f>IF(ISNA(VLOOKUP(CONCATENATE($B384,AO$2,"SINGLE"),MW!$V$3:$W$600,2,0)),0,VLOOKUP(CONCATENATE($B384,AO$2,"SINGLE"),MW!$V$3:$W$600,2,0))</f>
        <v>0</v>
      </c>
      <c r="AP384" s="54">
        <f>SUM(AE384:AO384)</f>
        <v>0</v>
      </c>
      <c r="AQ384" s="11">
        <f>IF(ISNA(VLOOKUP(CONCATENATE($B384,AQ$2,"SINGLE"),'III-SUB'!$V$3:$W$633,2,0)),0,VLOOKUP(CONCATENATE($B384,AQ$2,"SINGLE"),'III-SUB'!$V$3:$W$633,2,0))</f>
        <v>0</v>
      </c>
      <c r="AR384" s="11">
        <f>IF(ISNA(VLOOKUP(CONCATENATE($B384,AR$2,"SINGLE"),'III-SUB'!$V$3:$W$633,2,0)),0,VLOOKUP(CONCATENATE($B384,AR$2,"SINGLE"),'III-SUB'!$V$3:$W$633,2,0))</f>
        <v>0</v>
      </c>
      <c r="AS384" s="11">
        <f>IF(ISNA(VLOOKUP(CONCATENATE($B384,AS$2,"SINGLE"),'III-SUB'!$V$3:$W$633,2,0)),0,VLOOKUP(CONCATENATE($B384,AS$2,"SINGLE"),'III-SUB'!$V$3:$W$633,2,0))</f>
        <v>0</v>
      </c>
      <c r="AT384" s="11">
        <f>IF(ISNA(VLOOKUP(CONCATENATE($B384,AT$2,"SINGLE"),'III-SUB'!$V$3:$W$633,2,0)),0,VLOOKUP(CONCATENATE($B384,AT$2,"SINGLE"),'III-SUB'!$V$3:$W$633,2,0))</f>
        <v>0</v>
      </c>
      <c r="AU384" s="11">
        <f>IF(ISNA(VLOOKUP(CONCATENATE($B384,AU$2,"SINGLE"),'III-SUB'!$V$3:$W$633,2,0)),0,VLOOKUP(CONCATENATE($B384,AU$2,"SINGLE"),'III-SUB'!$V$3:$W$633,2,0))</f>
        <v>0</v>
      </c>
      <c r="AV384" s="11">
        <f>IF(ISNA(VLOOKUP(CONCATENATE($B384,AV$2,"SINGLE"),'III-SUB'!$V$3:$W$633,2,0)),0,VLOOKUP(CONCATENATE($B384,AV$2,"SINGLE"),'III-SUB'!$V$3:$W$633,2,0))</f>
        <v>0</v>
      </c>
      <c r="AW384" s="11">
        <f>IF(ISNA(VLOOKUP(CONCATENATE($B384,AW$2,"SINGLE"),'III-SUB'!$V$3:$W$633,2,0)),0,VLOOKUP(CONCATENATE($B384,AW$2,"SINGLE"),'III-SUB'!$V$3:$W$633,2,0))</f>
        <v>0</v>
      </c>
      <c r="AX384" s="11">
        <f>IF(ISNA(VLOOKUP(CONCATENATE($B384,AX$2,"SINGLE"),'III-SUB'!$V$3:$W$633,2,0)),0,VLOOKUP(CONCATENATE($B384,AX$2,"SINGLE"),'III-SUB'!$V$3:$W$633,2,0))</f>
        <v>0</v>
      </c>
      <c r="AY384" s="11">
        <f>IF(ISNA(VLOOKUP(CONCATENATE($B384,AY$2,"SINGLE"),'III-SUB'!$V$3:$W$633,2,0)),0,VLOOKUP(CONCATENATE($B384,AY$2,"SINGLE"),'III-SUB'!$V$3:$W$633,2,0))</f>
        <v>0</v>
      </c>
      <c r="AZ384" s="11">
        <f>IF(ISNA(VLOOKUP(CONCATENATE($B384,AZ$2,"SINGLE"),'III-SUB'!$V$3:$W$633,2,0)),0,VLOOKUP(CONCATENATE($B384,AZ$2,"SINGLE"),'III-SUB'!$V$3:$W$633,2,0))</f>
        <v>0</v>
      </c>
      <c r="BA384" s="11">
        <f>IF(ISNA(VLOOKUP(CONCATENATE($B384,BA$2,"SINGLE"),'III-SUB'!$V$3:$W$633,2,0)),0,VLOOKUP(CONCATENATE($B384,BA$2,"SINGLE"),'III-SUB'!$V$3:$W$633,2,0))</f>
        <v>0</v>
      </c>
      <c r="BB384" s="11">
        <f>IF(ISNA(VLOOKUP(CONCATENATE($B384,BB$2,"SINGLE"),'III-SUB'!$V$3:$W$633,2,0)),0,VLOOKUP(CONCATENATE($B384,BB$2,"SINGLE"),'III-SUB'!$V$3:$W$633,2,0))</f>
        <v>0</v>
      </c>
      <c r="BC384" s="11">
        <f>IF(ISNA(VLOOKUP(CONCATENATE($B384,BC$2,"SINGLE"),'III-SUB'!$V$3:$W$633,2,0)),0,VLOOKUP(CONCATENATE($B384,BC$2,"SINGLE"),'III-SUB'!$V$3:$W$633,2,0))</f>
        <v>0</v>
      </c>
      <c r="BD384" s="54">
        <f>SUM(AQ384:BC384)</f>
        <v>0</v>
      </c>
      <c r="BE384" s="54">
        <f>IF(ISNA(VLOOKUP(CONCATENATE($B384,BE$2,"SINGLE"),VHF!$V$3:$W$627,2,0)),0,VLOOKUP(CONCATENATE($B384,BE$2,"SINGLE"),VHF!$V$3:$W$627,2,0))</f>
        <v>0</v>
      </c>
      <c r="BF384" s="11">
        <f>IF(ISNA(VLOOKUP(CONCATENATE($B384,BF$2,"SINGLE"),UHF!$V$3:$W$612,2,0)),0,VLOOKUP(CONCATENATE($B384,BF$2,"SINGLE"),UHF!$V$3:$W$612,2,0))</f>
        <v>0</v>
      </c>
      <c r="BG384" s="11">
        <f>IF(ISNA(VLOOKUP(CONCATENATE($B384,BG$2,"SINGLE"),UHF!$V$3:$W$612,2,0)),0,VLOOKUP(CONCATENATE($B384,BG$2,"SINGLE"),UHF!$V$3:$W$612,2,0))</f>
        <v>0</v>
      </c>
      <c r="BH384" s="11">
        <f>IF(ISNA(VLOOKUP(CONCATENATE($B384,BH$2,"SINGLE"),UHF!$V$3:$W$612,2,0)),0,VLOOKUP(CONCATENATE($B384,BH$2,"SINGLE"),UHF!$V$3:$W$612,2,0))</f>
        <v>0</v>
      </c>
      <c r="BI384" s="11">
        <f>IF(ISNA(VLOOKUP(CONCATENATE($B384,BI$2,"SINGLE"),UHF!$V$3:$W$612,2,0)),0,VLOOKUP(CONCATENATE($B384,BI$2,"SINGLE"),UHF!$V$3:$W$612,2,0))</f>
        <v>0</v>
      </c>
      <c r="BJ384" s="11">
        <f>IF(ISNA(VLOOKUP(CONCATENATE($B384,BJ$2,"SINGLE"),UHF!$V$3:$W$612,2,0)),0,VLOOKUP(CONCATENATE($B384,BJ$2,"SINGLE"),UHF!$V$3:$W$612,2,0))</f>
        <v>0</v>
      </c>
      <c r="BK384" s="11">
        <f>IF(ISNA(VLOOKUP(CONCATENATE($B384,BK$2,"SINGLE"),UHF!$V$3:$W$612,2,0)),0,VLOOKUP(CONCATENATE($B384,BK$2,"SINGLE"),UHF!$V$3:$W$612,2,0))</f>
        <v>0</v>
      </c>
      <c r="BL384" s="11">
        <f>IF(ISNA(VLOOKUP(CONCATENATE($B384,BL$2,"SINGLE"),UHF!$V$3:$W$612,2,0)),0,VLOOKUP(CONCATENATE($B384,BL$2,"SINGLE"),UHF!$V$3:$W$612,2,0))</f>
        <v>0</v>
      </c>
      <c r="BM384" s="11">
        <f>IF(ISNA(VLOOKUP(CONCATENATE($B384,BM$2,"SINGLE"),UHF!$V$3:$W$612,2,0)),0,VLOOKUP(CONCATENATE($B384,BM$2,"SINGLE"),UHF!$V$3:$W$612,2,0))</f>
        <v>0</v>
      </c>
      <c r="BN384" s="11">
        <f>IF(ISNA(VLOOKUP(CONCATENATE($B384,BN$2,"SINGLE"),UHF!$V$3:$W$612,2,0)),0,VLOOKUP(CONCATENATE($B384,BN$2,"SINGLE"),UHF!$V$3:$W$612,2,0))</f>
        <v>0</v>
      </c>
      <c r="BO384" s="11">
        <f>IF(ISNA(VLOOKUP(CONCATENATE($B384,BO$2,"SINGLE"),UHF!$V$3:$W$612,2,0)),0,VLOOKUP(CONCATENATE($B384,BO$2,"SINGLE"),UHF!$V$3:$W$612,2,0))</f>
        <v>0</v>
      </c>
      <c r="BP384" s="11">
        <f>IF(ISNA(VLOOKUP(CONCATENATE($B384,BP$2,"SINGLE"),UHF!$V$3:$W$612,2,0)),0,VLOOKUP(CONCATENATE($B384,BP$2,"SINGLE"),UHF!$V$3:$W$612,2,0))</f>
        <v>0</v>
      </c>
      <c r="BQ384" s="11">
        <f>IF(ISNA(VLOOKUP(CONCATENATE($B384,BQ$2,"SINGLE"),UHF!$V$3:$W$612,2,0)),0,VLOOKUP(CONCATENATE($B384,BQ$2,"SINGLE"),UHF!$V$3:$W$612,2,0))</f>
        <v>0</v>
      </c>
      <c r="BR384" s="54">
        <f>SUM(BF384:BQ384)</f>
        <v>0</v>
      </c>
      <c r="BS384" s="54">
        <f>IF(ISNA(VLOOKUP(CONCATENATE($B384,BS$2,"SINGLE"),'A1'!$V$3:$W$612,2,0)),0,VLOOKUP(CONCATENATE($B384,BS$2,"SINGLE"),'A1'!$V$3:$W$612,2,0))</f>
        <v>0</v>
      </c>
    </row>
    <row r="385" spans="1:71" x14ac:dyDescent="0.2">
      <c r="A385" s="21" t="str">
        <f t="shared" si="3"/>
        <v>383.</v>
      </c>
      <c r="B385" s="8">
        <f>'Seznam-SO'!A385</f>
        <v>0</v>
      </c>
      <c r="C385" s="11">
        <f>IF(ISNA(VLOOKUP(CONCATENATE($B385,C$2,"SINGLE"),'I-SUB'!$V$3:$W$624,2,0)),0,VLOOKUP(CONCATENATE($B385,C$2,"SINGLE"),'I-SUB'!$V$3:$W$624,2,0))</f>
        <v>0</v>
      </c>
      <c r="D385" s="11">
        <f>IF(ISNA(VLOOKUP(CONCATENATE($B385,D$2,"SINGLE"),'I-SUB'!$V$3:$W$624,2,0)),0,VLOOKUP(CONCATENATE($B385,D$2,"SINGLE"),'I-SUB'!$V$3:$W$624,2,0))</f>
        <v>0</v>
      </c>
      <c r="E385" s="11">
        <f>IF(ISNA(VLOOKUP(CONCATENATE($B385,E$2,"SINGLE"),'I-SUB'!$V$3:$W$624,2,0)),0,VLOOKUP(CONCATENATE($B385,E$2,"SINGLE"),'I-SUB'!$V$3:$W$624,2,0))</f>
        <v>0</v>
      </c>
      <c r="F385" s="11">
        <f>IF(ISNA(VLOOKUP(CONCATENATE($B385,F$2,"SINGLE"),'I-SUB'!$V$3:$W$624,2,0)),0,VLOOKUP(CONCATENATE($B385,F$2,"SINGLE"),'I-SUB'!$V$3:$W$624,2,0))</f>
        <v>0</v>
      </c>
      <c r="G385" s="11">
        <f>IF(ISNA(VLOOKUP(CONCATENATE($B385,G$2,"SINGLE"),'I-SUB'!$V$3:$W$624,2,0)),0,VLOOKUP(CONCATENATE($B385,G$2,"SINGLE"),'I-SUB'!$V$3:$W$624,2,0))</f>
        <v>0</v>
      </c>
      <c r="H385" s="11">
        <f>IF(ISNA(VLOOKUP(CONCATENATE($B385,H$2,"SINGLE"),'I-SUB'!$V$3:$W$624,2,0)),0,VLOOKUP(CONCATENATE($B385,H$2,"SINGLE"),'I-SUB'!$V$3:$W$624,2,0))</f>
        <v>0</v>
      </c>
      <c r="I385" s="11">
        <f>IF(ISNA(VLOOKUP(CONCATENATE($B385,I$2,"SINGLE"),'I-SUB'!$V$3:$W$624,2,0)),0,VLOOKUP(CONCATENATE($B385,I$2,"SINGLE"),'I-SUB'!$V$3:$W$624,2,0))</f>
        <v>0</v>
      </c>
      <c r="J385" s="11">
        <f>IF(ISNA(VLOOKUP(CONCATENATE($B385,J$2,"SINGLE"),'I-SUB'!$V$3:$W$624,2,0)),0,VLOOKUP(CONCATENATE($B385,J$2,"SINGLE"),'I-SUB'!$V$3:$W$624,2,0))</f>
        <v>0</v>
      </c>
      <c r="K385" s="11">
        <f>IF(ISNA(VLOOKUP(CONCATENATE($B385,K$2,"SINGLE"),'I-SUB'!$V$3:$W$624,2,0)),0,VLOOKUP(CONCATENATE($B385,K$2,"SINGLE"),'I-SUB'!$V$3:$W$624,2,0))</f>
        <v>0</v>
      </c>
      <c r="L385" s="11">
        <f>IF(ISNA(VLOOKUP(CONCATENATE($B385,L$2,"SINGLE"),'I-SUB'!$V$3:$W$624,2,0)),0,VLOOKUP(CONCATENATE($B385,L$2,"SINGLE"),'I-SUB'!$V$3:$W$624,2,0))</f>
        <v>0</v>
      </c>
      <c r="M385" s="11">
        <f>IF(ISNA(VLOOKUP(CONCATENATE($B385,M$2,"SINGLE"),'I-SUB'!$V$3:$W$624,2,0)),0,VLOOKUP(CONCATENATE($B385,M$2,"SINGLE"),'I-SUB'!$V$3:$W$624,2,0))</f>
        <v>0</v>
      </c>
      <c r="N385" s="11">
        <f>IF(ISNA(VLOOKUP(CONCATENATE($B385,N$2,"SINGLE"),'I-SUB'!$V$3:$W$624,2,0)),0,VLOOKUP(CONCATENATE($B385,N$2,"SINGLE"),'I-SUB'!$V$3:$W$624,2,0))</f>
        <v>0</v>
      </c>
      <c r="O385" s="11">
        <f>IF(ISNA(VLOOKUP(CONCATENATE($B385,O$2,"SINGLE"),'I-SUB'!$V$3:$W$624,2,0)),0,VLOOKUP(CONCATENATE($B385,O$2,"SINGLE"),'I-SUB'!$V$3:$W$624,2,0))</f>
        <v>0</v>
      </c>
      <c r="P385" s="54">
        <f>SUM(C385:O385)</f>
        <v>0</v>
      </c>
      <c r="Q385" s="11">
        <f>IF(ISNA(VLOOKUP(CONCATENATE($B385,Q$2,"SINGLE"),'II-SUB'!$V$3:$W$630,2,0)),0,VLOOKUP(CONCATENATE($B385,Q$2,"SINGLE"),'II-SUB'!$V$3:$W$630,2,0))</f>
        <v>0</v>
      </c>
      <c r="R385" s="11">
        <f>IF(ISNA(VLOOKUP(CONCATENATE($B385,R$2,"SINGLE"),'II-SUB'!$V$3:$W$630,2,0)),0,VLOOKUP(CONCATENATE($B385,R$2,"SINGLE"),'II-SUB'!$V$3:$W$630,2,0))</f>
        <v>0</v>
      </c>
      <c r="S385" s="11">
        <f>IF(ISNA(VLOOKUP(CONCATENATE($B385,S$2,"SINGLE"),'II-SUB'!$V$3:$W$630,2,0)),0,VLOOKUP(CONCATENATE($B385,S$2,"SINGLE"),'II-SUB'!$V$3:$W$630,2,0))</f>
        <v>0</v>
      </c>
      <c r="T385" s="11">
        <f>IF(ISNA(VLOOKUP(CONCATENATE($B385,T$2,"SINGLE"),'II-SUB'!$V$3:$W$630,2,0)),0,VLOOKUP(CONCATENATE($B385,T$2,"SINGLE"),'II-SUB'!$V$3:$W$630,2,0))</f>
        <v>0</v>
      </c>
      <c r="U385" s="11">
        <f>IF(ISNA(VLOOKUP(CONCATENATE($B385,U$2,"SINGLE"),'II-SUB'!$V$3:$W$630,2,0)),0,VLOOKUP(CONCATENATE($B385,U$2,"SINGLE"),'II-SUB'!$V$3:$W$630,2,0))</f>
        <v>0</v>
      </c>
      <c r="V385" s="11">
        <f>IF(ISNA(VLOOKUP(CONCATENATE($B385,V$2,"SINGLE"),'II-SUB'!$V$3:$W$630,2,0)),0,VLOOKUP(CONCATENATE($B385,V$2,"SINGLE"),'II-SUB'!$V$3:$W$630,2,0))</f>
        <v>0</v>
      </c>
      <c r="W385" s="11">
        <f>IF(ISNA(VLOOKUP(CONCATENATE($B385,W$2,"SINGLE"),'II-SUB'!$V$3:$W$630,2,0)),0,VLOOKUP(CONCATENATE($B385,W$2,"SINGLE"),'II-SUB'!$V$3:$W$630,2,0))</f>
        <v>0</v>
      </c>
      <c r="X385" s="11">
        <f>IF(ISNA(VLOOKUP(CONCATENATE($B385,X$2,"SINGLE"),'II-SUB'!$V$3:$W$630,2,0)),0,VLOOKUP(CONCATENATE($B385,X$2,"SINGLE"),'II-SUB'!$V$3:$W$630,2,0))</f>
        <v>0</v>
      </c>
      <c r="Y385" s="11">
        <f>IF(ISNA(VLOOKUP(CONCATENATE($B385,Y$2,"SINGLE"),'II-SUB'!$V$3:$W$630,2,0)),0,VLOOKUP(CONCATENATE($B385,Y$2,"SINGLE"),'II-SUB'!$V$3:$W$630,2,0))</f>
        <v>0</v>
      </c>
      <c r="Z385" s="11">
        <f>IF(ISNA(VLOOKUP(CONCATENATE($B385,Z$2,"SINGLE"),'II-SUB'!$V$3:$W$630,2,0)),0,VLOOKUP(CONCATENATE($B385,Z$2,"SINGLE"),'II-SUB'!$V$3:$W$630,2,0))</f>
        <v>0</v>
      </c>
      <c r="AA385" s="11">
        <f>IF(ISNA(VLOOKUP(CONCATENATE($B385,AA$2,"SINGLE"),'II-SUB'!$V$3:$W$630,2,0)),0,VLOOKUP(CONCATENATE($B385,AA$2,"SINGLE"),'II-SUB'!$V$3:$W$630,2,0))</f>
        <v>0</v>
      </c>
      <c r="AB385" s="11">
        <f>IF(ISNA(VLOOKUP(CONCATENATE($B385,AB$2,"SINGLE"),'II-SUB'!$V$3:$W$630,2,0)),0,VLOOKUP(CONCATENATE($B385,AB$2,"SINGLE"),'II-SUB'!$V$3:$W$630,2,0))</f>
        <v>0</v>
      </c>
      <c r="AC385" s="11">
        <f>IF(ISNA(VLOOKUP(CONCATENATE($B385,AC$2,"SINGLE"),'II-SUB'!$V$3:$W$630,2,0)),0,VLOOKUP(CONCATENATE($B385,AC$2,"SINGLE"),'II-SUB'!$V$3:$W$630,2,0))</f>
        <v>0</v>
      </c>
      <c r="AD385" s="54">
        <f>SUM(Q385:AC385)</f>
        <v>0</v>
      </c>
      <c r="AE385" s="11">
        <f>IF(ISNA(VLOOKUP(CONCATENATE($B385,AE$2,"SINGLE"),MW!$V$3:$W$600,2,0)),0,VLOOKUP(CONCATENATE($B385,AE$2,"SINGLE"),MW!$V$3:$W$600,2,0))</f>
        <v>0</v>
      </c>
      <c r="AF385" s="11">
        <f>IF(ISNA(VLOOKUP(CONCATENATE($B385,AF$2,"SINGLE"),MW!$V$3:$W$600,2,0)),0,VLOOKUP(CONCATENATE($B385,AF$2,"SINGLE"),MW!$V$3:$W$600,2,0))</f>
        <v>0</v>
      </c>
      <c r="AG385" s="11">
        <f>IF(ISNA(VLOOKUP(CONCATENATE($B385,AG$2,"SINGLE"),MW!$V$3:$W$600,2,0)),0,VLOOKUP(CONCATENATE($B385,AG$2,"SINGLE"),MW!$V$3:$W$600,2,0))</f>
        <v>0</v>
      </c>
      <c r="AH385" s="11">
        <f>IF(ISNA(VLOOKUP(CONCATENATE($B385,AH$2,"SINGLE"),MW!$V$3:$W$600,2,0)),0,VLOOKUP(CONCATENATE($B385,AH$2,"SINGLE"),MW!$V$3:$W$600,2,0))</f>
        <v>0</v>
      </c>
      <c r="AI385" s="11">
        <f>IF(ISNA(VLOOKUP(CONCATENATE($B385,AI$2,"SINGLE"),MW!$V$3:$W$600,2,0)),0,VLOOKUP(CONCATENATE($B385,AI$2,"SINGLE"),MW!$V$3:$W$600,2,0))</f>
        <v>0</v>
      </c>
      <c r="AJ385" s="11">
        <f>IF(ISNA(VLOOKUP(CONCATENATE($B385,AJ$2,"SINGLE"),MW!$V$3:$W$600,2,0)),0,VLOOKUP(CONCATENATE($B385,AJ$2,"SINGLE"),MW!$V$3:$W$600,2,0))</f>
        <v>0</v>
      </c>
      <c r="AK385" s="11">
        <f>IF(ISNA(VLOOKUP(CONCATENATE($B385,AK$2,"SINGLE"),MW!$V$3:$W$600,2,0)),0,VLOOKUP(CONCATENATE($B385,AK$2,"SINGLE"),MW!$V$3:$W$600,2,0))</f>
        <v>0</v>
      </c>
      <c r="AL385" s="11">
        <f>IF(ISNA(VLOOKUP(CONCATENATE($B385,AL$2,"SINGLE"),MW!$V$3:$W$600,2,0)),0,VLOOKUP(CONCATENATE($B385,AL$2,"SINGLE"),MW!$V$3:$W$600,2,0))</f>
        <v>0</v>
      </c>
      <c r="AM385" s="11">
        <f>IF(ISNA(VLOOKUP(CONCATENATE($B385,AM$2,"SINGLE"),MW!$V$3:$W$600,2,0)),0,VLOOKUP(CONCATENATE($B385,AM$2,"SINGLE"),MW!$V$3:$W$600,2,0))</f>
        <v>0</v>
      </c>
      <c r="AN385" s="11">
        <f>IF(ISNA(VLOOKUP(CONCATENATE($B385,AN$2,"SINGLE"),MW!$V$3:$W$600,2,0)),0,VLOOKUP(CONCATENATE($B385,AN$2,"SINGLE"),MW!$V$3:$W$600,2,0))</f>
        <v>0</v>
      </c>
      <c r="AO385" s="11">
        <f>IF(ISNA(VLOOKUP(CONCATENATE($B385,AO$2,"SINGLE"),MW!$V$3:$W$600,2,0)),0,VLOOKUP(CONCATENATE($B385,AO$2,"SINGLE"),MW!$V$3:$W$600,2,0))</f>
        <v>0</v>
      </c>
      <c r="AP385" s="54">
        <f>SUM(AE385:AO385)</f>
        <v>0</v>
      </c>
      <c r="AQ385" s="11">
        <f>IF(ISNA(VLOOKUP(CONCATENATE($B385,AQ$2,"SINGLE"),'III-SUB'!$V$3:$W$633,2,0)),0,VLOOKUP(CONCATENATE($B385,AQ$2,"SINGLE"),'III-SUB'!$V$3:$W$633,2,0))</f>
        <v>0</v>
      </c>
      <c r="AR385" s="11">
        <f>IF(ISNA(VLOOKUP(CONCATENATE($B385,AR$2,"SINGLE"),'III-SUB'!$V$3:$W$633,2,0)),0,VLOOKUP(CONCATENATE($B385,AR$2,"SINGLE"),'III-SUB'!$V$3:$W$633,2,0))</f>
        <v>0</v>
      </c>
      <c r="AS385" s="11">
        <f>IF(ISNA(VLOOKUP(CONCATENATE($B385,AS$2,"SINGLE"),'III-SUB'!$V$3:$W$633,2,0)),0,VLOOKUP(CONCATENATE($B385,AS$2,"SINGLE"),'III-SUB'!$V$3:$W$633,2,0))</f>
        <v>0</v>
      </c>
      <c r="AT385" s="11">
        <f>IF(ISNA(VLOOKUP(CONCATENATE($B385,AT$2,"SINGLE"),'III-SUB'!$V$3:$W$633,2,0)),0,VLOOKUP(CONCATENATE($B385,AT$2,"SINGLE"),'III-SUB'!$V$3:$W$633,2,0))</f>
        <v>0</v>
      </c>
      <c r="AU385" s="11">
        <f>IF(ISNA(VLOOKUP(CONCATENATE($B385,AU$2,"SINGLE"),'III-SUB'!$V$3:$W$633,2,0)),0,VLOOKUP(CONCATENATE($B385,AU$2,"SINGLE"),'III-SUB'!$V$3:$W$633,2,0))</f>
        <v>0</v>
      </c>
      <c r="AV385" s="11">
        <f>IF(ISNA(VLOOKUP(CONCATENATE($B385,AV$2,"SINGLE"),'III-SUB'!$V$3:$W$633,2,0)),0,VLOOKUP(CONCATENATE($B385,AV$2,"SINGLE"),'III-SUB'!$V$3:$W$633,2,0))</f>
        <v>0</v>
      </c>
      <c r="AW385" s="11">
        <f>IF(ISNA(VLOOKUP(CONCATENATE($B385,AW$2,"SINGLE"),'III-SUB'!$V$3:$W$633,2,0)),0,VLOOKUP(CONCATENATE($B385,AW$2,"SINGLE"),'III-SUB'!$V$3:$W$633,2,0))</f>
        <v>0</v>
      </c>
      <c r="AX385" s="11">
        <f>IF(ISNA(VLOOKUP(CONCATENATE($B385,AX$2,"SINGLE"),'III-SUB'!$V$3:$W$633,2,0)),0,VLOOKUP(CONCATENATE($B385,AX$2,"SINGLE"),'III-SUB'!$V$3:$W$633,2,0))</f>
        <v>0</v>
      </c>
      <c r="AY385" s="11">
        <f>IF(ISNA(VLOOKUP(CONCATENATE($B385,AY$2,"SINGLE"),'III-SUB'!$V$3:$W$633,2,0)),0,VLOOKUP(CONCATENATE($B385,AY$2,"SINGLE"),'III-SUB'!$V$3:$W$633,2,0))</f>
        <v>0</v>
      </c>
      <c r="AZ385" s="11">
        <f>IF(ISNA(VLOOKUP(CONCATENATE($B385,AZ$2,"SINGLE"),'III-SUB'!$V$3:$W$633,2,0)),0,VLOOKUP(CONCATENATE($B385,AZ$2,"SINGLE"),'III-SUB'!$V$3:$W$633,2,0))</f>
        <v>0</v>
      </c>
      <c r="BA385" s="11">
        <f>IF(ISNA(VLOOKUP(CONCATENATE($B385,BA$2,"SINGLE"),'III-SUB'!$V$3:$W$633,2,0)),0,VLOOKUP(CONCATENATE($B385,BA$2,"SINGLE"),'III-SUB'!$V$3:$W$633,2,0))</f>
        <v>0</v>
      </c>
      <c r="BB385" s="11">
        <f>IF(ISNA(VLOOKUP(CONCATENATE($B385,BB$2,"SINGLE"),'III-SUB'!$V$3:$W$633,2,0)),0,VLOOKUP(CONCATENATE($B385,BB$2,"SINGLE"),'III-SUB'!$V$3:$W$633,2,0))</f>
        <v>0</v>
      </c>
      <c r="BC385" s="11">
        <f>IF(ISNA(VLOOKUP(CONCATENATE($B385,BC$2,"SINGLE"),'III-SUB'!$V$3:$W$633,2,0)),0,VLOOKUP(CONCATENATE($B385,BC$2,"SINGLE"),'III-SUB'!$V$3:$W$633,2,0))</f>
        <v>0</v>
      </c>
      <c r="BD385" s="54">
        <f>SUM(AQ385:BC385)</f>
        <v>0</v>
      </c>
      <c r="BE385" s="54">
        <f>IF(ISNA(VLOOKUP(CONCATENATE($B385,BE$2,"SINGLE"),VHF!$V$3:$W$627,2,0)),0,VLOOKUP(CONCATENATE($B385,BE$2,"SINGLE"),VHF!$V$3:$W$627,2,0))</f>
        <v>0</v>
      </c>
      <c r="BF385" s="11">
        <f>IF(ISNA(VLOOKUP(CONCATENATE($B385,BF$2,"SINGLE"),UHF!$V$3:$W$612,2,0)),0,VLOOKUP(CONCATENATE($B385,BF$2,"SINGLE"),UHF!$V$3:$W$612,2,0))</f>
        <v>0</v>
      </c>
      <c r="BG385" s="11">
        <f>IF(ISNA(VLOOKUP(CONCATENATE($B385,BG$2,"SINGLE"),UHF!$V$3:$W$612,2,0)),0,VLOOKUP(CONCATENATE($B385,BG$2,"SINGLE"),UHF!$V$3:$W$612,2,0))</f>
        <v>0</v>
      </c>
      <c r="BH385" s="11">
        <f>IF(ISNA(VLOOKUP(CONCATENATE($B385,BH$2,"SINGLE"),UHF!$V$3:$W$612,2,0)),0,VLOOKUP(CONCATENATE($B385,BH$2,"SINGLE"),UHF!$V$3:$W$612,2,0))</f>
        <v>0</v>
      </c>
      <c r="BI385" s="11">
        <f>IF(ISNA(VLOOKUP(CONCATENATE($B385,BI$2,"SINGLE"),UHF!$V$3:$W$612,2,0)),0,VLOOKUP(CONCATENATE($B385,BI$2,"SINGLE"),UHF!$V$3:$W$612,2,0))</f>
        <v>0</v>
      </c>
      <c r="BJ385" s="11">
        <f>IF(ISNA(VLOOKUP(CONCATENATE($B385,BJ$2,"SINGLE"),UHF!$V$3:$W$612,2,0)),0,VLOOKUP(CONCATENATE($B385,BJ$2,"SINGLE"),UHF!$V$3:$W$612,2,0))</f>
        <v>0</v>
      </c>
      <c r="BK385" s="11">
        <f>IF(ISNA(VLOOKUP(CONCATENATE($B385,BK$2,"SINGLE"),UHF!$V$3:$W$612,2,0)),0,VLOOKUP(CONCATENATE($B385,BK$2,"SINGLE"),UHF!$V$3:$W$612,2,0))</f>
        <v>0</v>
      </c>
      <c r="BL385" s="11">
        <f>IF(ISNA(VLOOKUP(CONCATENATE($B385,BL$2,"SINGLE"),UHF!$V$3:$W$612,2,0)),0,VLOOKUP(CONCATENATE($B385,BL$2,"SINGLE"),UHF!$V$3:$W$612,2,0))</f>
        <v>0</v>
      </c>
      <c r="BM385" s="11">
        <f>IF(ISNA(VLOOKUP(CONCATENATE($B385,BM$2,"SINGLE"),UHF!$V$3:$W$612,2,0)),0,VLOOKUP(CONCATENATE($B385,BM$2,"SINGLE"),UHF!$V$3:$W$612,2,0))</f>
        <v>0</v>
      </c>
      <c r="BN385" s="11">
        <f>IF(ISNA(VLOOKUP(CONCATENATE($B385,BN$2,"SINGLE"),UHF!$V$3:$W$612,2,0)),0,VLOOKUP(CONCATENATE($B385,BN$2,"SINGLE"),UHF!$V$3:$W$612,2,0))</f>
        <v>0</v>
      </c>
      <c r="BO385" s="11">
        <f>IF(ISNA(VLOOKUP(CONCATENATE($B385,BO$2,"SINGLE"),UHF!$V$3:$W$612,2,0)),0,VLOOKUP(CONCATENATE($B385,BO$2,"SINGLE"),UHF!$V$3:$W$612,2,0))</f>
        <v>0</v>
      </c>
      <c r="BP385" s="11">
        <f>IF(ISNA(VLOOKUP(CONCATENATE($B385,BP$2,"SINGLE"),UHF!$V$3:$W$612,2,0)),0,VLOOKUP(CONCATENATE($B385,BP$2,"SINGLE"),UHF!$V$3:$W$612,2,0))</f>
        <v>0</v>
      </c>
      <c r="BQ385" s="11">
        <f>IF(ISNA(VLOOKUP(CONCATENATE($B385,BQ$2,"SINGLE"),UHF!$V$3:$W$612,2,0)),0,VLOOKUP(CONCATENATE($B385,BQ$2,"SINGLE"),UHF!$V$3:$W$612,2,0))</f>
        <v>0</v>
      </c>
      <c r="BR385" s="54">
        <f>SUM(BF385:BQ385)</f>
        <v>0</v>
      </c>
      <c r="BS385" s="54">
        <f>IF(ISNA(VLOOKUP(CONCATENATE($B385,BS$2,"SINGLE"),'A1'!$V$3:$W$612,2,0)),0,VLOOKUP(CONCATENATE($B385,BS$2,"SINGLE"),'A1'!$V$3:$W$612,2,0))</f>
        <v>0</v>
      </c>
    </row>
    <row r="386" spans="1:71" x14ac:dyDescent="0.2">
      <c r="A386" s="21" t="str">
        <f t="shared" si="3"/>
        <v>384.</v>
      </c>
      <c r="B386" s="8">
        <f>'Seznam-SO'!A386</f>
        <v>0</v>
      </c>
      <c r="C386" s="11">
        <f>IF(ISNA(VLOOKUP(CONCATENATE($B386,C$2,"SINGLE"),'I-SUB'!$V$3:$W$624,2,0)),0,VLOOKUP(CONCATENATE($B386,C$2,"SINGLE"),'I-SUB'!$V$3:$W$624,2,0))</f>
        <v>0</v>
      </c>
      <c r="D386" s="11">
        <f>IF(ISNA(VLOOKUP(CONCATENATE($B386,D$2,"SINGLE"),'I-SUB'!$V$3:$W$624,2,0)),0,VLOOKUP(CONCATENATE($B386,D$2,"SINGLE"),'I-SUB'!$V$3:$W$624,2,0))</f>
        <v>0</v>
      </c>
      <c r="E386" s="11">
        <f>IF(ISNA(VLOOKUP(CONCATENATE($B386,E$2,"SINGLE"),'I-SUB'!$V$3:$W$624,2,0)),0,VLOOKUP(CONCATENATE($B386,E$2,"SINGLE"),'I-SUB'!$V$3:$W$624,2,0))</f>
        <v>0</v>
      </c>
      <c r="F386" s="11">
        <f>IF(ISNA(VLOOKUP(CONCATENATE($B386,F$2,"SINGLE"),'I-SUB'!$V$3:$W$624,2,0)),0,VLOOKUP(CONCATENATE($B386,F$2,"SINGLE"),'I-SUB'!$V$3:$W$624,2,0))</f>
        <v>0</v>
      </c>
      <c r="G386" s="11">
        <f>IF(ISNA(VLOOKUP(CONCATENATE($B386,G$2,"SINGLE"),'I-SUB'!$V$3:$W$624,2,0)),0,VLOOKUP(CONCATENATE($B386,G$2,"SINGLE"),'I-SUB'!$V$3:$W$624,2,0))</f>
        <v>0</v>
      </c>
      <c r="H386" s="11">
        <f>IF(ISNA(VLOOKUP(CONCATENATE($B386,H$2,"SINGLE"),'I-SUB'!$V$3:$W$624,2,0)),0,VLOOKUP(CONCATENATE($B386,H$2,"SINGLE"),'I-SUB'!$V$3:$W$624,2,0))</f>
        <v>0</v>
      </c>
      <c r="I386" s="11">
        <f>IF(ISNA(VLOOKUP(CONCATENATE($B386,I$2,"SINGLE"),'I-SUB'!$V$3:$W$624,2,0)),0,VLOOKUP(CONCATENATE($B386,I$2,"SINGLE"),'I-SUB'!$V$3:$W$624,2,0))</f>
        <v>0</v>
      </c>
      <c r="J386" s="11">
        <f>IF(ISNA(VLOOKUP(CONCATENATE($B386,J$2,"SINGLE"),'I-SUB'!$V$3:$W$624,2,0)),0,VLOOKUP(CONCATENATE($B386,J$2,"SINGLE"),'I-SUB'!$V$3:$W$624,2,0))</f>
        <v>0</v>
      </c>
      <c r="K386" s="11">
        <f>IF(ISNA(VLOOKUP(CONCATENATE($B386,K$2,"SINGLE"),'I-SUB'!$V$3:$W$624,2,0)),0,VLOOKUP(CONCATENATE($B386,K$2,"SINGLE"),'I-SUB'!$V$3:$W$624,2,0))</f>
        <v>0</v>
      </c>
      <c r="L386" s="11">
        <f>IF(ISNA(VLOOKUP(CONCATENATE($B386,L$2,"SINGLE"),'I-SUB'!$V$3:$W$624,2,0)),0,VLOOKUP(CONCATENATE($B386,L$2,"SINGLE"),'I-SUB'!$V$3:$W$624,2,0))</f>
        <v>0</v>
      </c>
      <c r="M386" s="11">
        <f>IF(ISNA(VLOOKUP(CONCATENATE($B386,M$2,"SINGLE"),'I-SUB'!$V$3:$W$624,2,0)),0,VLOOKUP(CONCATENATE($B386,M$2,"SINGLE"),'I-SUB'!$V$3:$W$624,2,0))</f>
        <v>0</v>
      </c>
      <c r="N386" s="11">
        <f>IF(ISNA(VLOOKUP(CONCATENATE($B386,N$2,"SINGLE"),'I-SUB'!$V$3:$W$624,2,0)),0,VLOOKUP(CONCATENATE($B386,N$2,"SINGLE"),'I-SUB'!$V$3:$W$624,2,0))</f>
        <v>0</v>
      </c>
      <c r="O386" s="11">
        <f>IF(ISNA(VLOOKUP(CONCATENATE($B386,O$2,"SINGLE"),'I-SUB'!$V$3:$W$624,2,0)),0,VLOOKUP(CONCATENATE($B386,O$2,"SINGLE"),'I-SUB'!$V$3:$W$624,2,0))</f>
        <v>0</v>
      </c>
      <c r="P386" s="54">
        <f>SUM(C386:O386)</f>
        <v>0</v>
      </c>
      <c r="Q386" s="11">
        <f>IF(ISNA(VLOOKUP(CONCATENATE($B386,Q$2,"SINGLE"),'II-SUB'!$V$3:$W$630,2,0)),0,VLOOKUP(CONCATENATE($B386,Q$2,"SINGLE"),'II-SUB'!$V$3:$W$630,2,0))</f>
        <v>0</v>
      </c>
      <c r="R386" s="11">
        <f>IF(ISNA(VLOOKUP(CONCATENATE($B386,R$2,"SINGLE"),'II-SUB'!$V$3:$W$630,2,0)),0,VLOOKUP(CONCATENATE($B386,R$2,"SINGLE"),'II-SUB'!$V$3:$W$630,2,0))</f>
        <v>0</v>
      </c>
      <c r="S386" s="11">
        <f>IF(ISNA(VLOOKUP(CONCATENATE($B386,S$2,"SINGLE"),'II-SUB'!$V$3:$W$630,2,0)),0,VLOOKUP(CONCATENATE($B386,S$2,"SINGLE"),'II-SUB'!$V$3:$W$630,2,0))</f>
        <v>0</v>
      </c>
      <c r="T386" s="11">
        <f>IF(ISNA(VLOOKUP(CONCATENATE($B386,T$2,"SINGLE"),'II-SUB'!$V$3:$W$630,2,0)),0,VLOOKUP(CONCATENATE($B386,T$2,"SINGLE"),'II-SUB'!$V$3:$W$630,2,0))</f>
        <v>0</v>
      </c>
      <c r="U386" s="11">
        <f>IF(ISNA(VLOOKUP(CONCATENATE($B386,U$2,"SINGLE"),'II-SUB'!$V$3:$W$630,2,0)),0,VLOOKUP(CONCATENATE($B386,U$2,"SINGLE"),'II-SUB'!$V$3:$W$630,2,0))</f>
        <v>0</v>
      </c>
      <c r="V386" s="11">
        <f>IF(ISNA(VLOOKUP(CONCATENATE($B386,V$2,"SINGLE"),'II-SUB'!$V$3:$W$630,2,0)),0,VLOOKUP(CONCATENATE($B386,V$2,"SINGLE"),'II-SUB'!$V$3:$W$630,2,0))</f>
        <v>0</v>
      </c>
      <c r="W386" s="11">
        <f>IF(ISNA(VLOOKUP(CONCATENATE($B386,W$2,"SINGLE"),'II-SUB'!$V$3:$W$630,2,0)),0,VLOOKUP(CONCATENATE($B386,W$2,"SINGLE"),'II-SUB'!$V$3:$W$630,2,0))</f>
        <v>0</v>
      </c>
      <c r="X386" s="11">
        <f>IF(ISNA(VLOOKUP(CONCATENATE($B386,X$2,"SINGLE"),'II-SUB'!$V$3:$W$630,2,0)),0,VLOOKUP(CONCATENATE($B386,X$2,"SINGLE"),'II-SUB'!$V$3:$W$630,2,0))</f>
        <v>0</v>
      </c>
      <c r="Y386" s="11">
        <f>IF(ISNA(VLOOKUP(CONCATENATE($B386,Y$2,"SINGLE"),'II-SUB'!$V$3:$W$630,2,0)),0,VLOOKUP(CONCATENATE($B386,Y$2,"SINGLE"),'II-SUB'!$V$3:$W$630,2,0))</f>
        <v>0</v>
      </c>
      <c r="Z386" s="11">
        <f>IF(ISNA(VLOOKUP(CONCATENATE($B386,Z$2,"SINGLE"),'II-SUB'!$V$3:$W$630,2,0)),0,VLOOKUP(CONCATENATE($B386,Z$2,"SINGLE"),'II-SUB'!$V$3:$W$630,2,0))</f>
        <v>0</v>
      </c>
      <c r="AA386" s="11">
        <f>IF(ISNA(VLOOKUP(CONCATENATE($B386,AA$2,"SINGLE"),'II-SUB'!$V$3:$W$630,2,0)),0,VLOOKUP(CONCATENATE($B386,AA$2,"SINGLE"),'II-SUB'!$V$3:$W$630,2,0))</f>
        <v>0</v>
      </c>
      <c r="AB386" s="11">
        <f>IF(ISNA(VLOOKUP(CONCATENATE($B386,AB$2,"SINGLE"),'II-SUB'!$V$3:$W$630,2,0)),0,VLOOKUP(CONCATENATE($B386,AB$2,"SINGLE"),'II-SUB'!$V$3:$W$630,2,0))</f>
        <v>0</v>
      </c>
      <c r="AC386" s="11">
        <f>IF(ISNA(VLOOKUP(CONCATENATE($B386,AC$2,"SINGLE"),'II-SUB'!$V$3:$W$630,2,0)),0,VLOOKUP(CONCATENATE($B386,AC$2,"SINGLE"),'II-SUB'!$V$3:$W$630,2,0))</f>
        <v>0</v>
      </c>
      <c r="AD386" s="54">
        <f>SUM(Q386:AC386)</f>
        <v>0</v>
      </c>
      <c r="AE386" s="11">
        <f>IF(ISNA(VLOOKUP(CONCATENATE($B386,AE$2,"SINGLE"),MW!$V$3:$W$600,2,0)),0,VLOOKUP(CONCATENATE($B386,AE$2,"SINGLE"),MW!$V$3:$W$600,2,0))</f>
        <v>0</v>
      </c>
      <c r="AF386" s="11">
        <f>IF(ISNA(VLOOKUP(CONCATENATE($B386,AF$2,"SINGLE"),MW!$V$3:$W$600,2,0)),0,VLOOKUP(CONCATENATE($B386,AF$2,"SINGLE"),MW!$V$3:$W$600,2,0))</f>
        <v>0</v>
      </c>
      <c r="AG386" s="11">
        <f>IF(ISNA(VLOOKUP(CONCATENATE($B386,AG$2,"SINGLE"),MW!$V$3:$W$600,2,0)),0,VLOOKUP(CONCATENATE($B386,AG$2,"SINGLE"),MW!$V$3:$W$600,2,0))</f>
        <v>0</v>
      </c>
      <c r="AH386" s="11">
        <f>IF(ISNA(VLOOKUP(CONCATENATE($B386,AH$2,"SINGLE"),MW!$V$3:$W$600,2,0)),0,VLOOKUP(CONCATENATE($B386,AH$2,"SINGLE"),MW!$V$3:$W$600,2,0))</f>
        <v>0</v>
      </c>
      <c r="AI386" s="11">
        <f>IF(ISNA(VLOOKUP(CONCATENATE($B386,AI$2,"SINGLE"),MW!$V$3:$W$600,2,0)),0,VLOOKUP(CONCATENATE($B386,AI$2,"SINGLE"),MW!$V$3:$W$600,2,0))</f>
        <v>0</v>
      </c>
      <c r="AJ386" s="11">
        <f>IF(ISNA(VLOOKUP(CONCATENATE($B386,AJ$2,"SINGLE"),MW!$V$3:$W$600,2,0)),0,VLOOKUP(CONCATENATE($B386,AJ$2,"SINGLE"),MW!$V$3:$W$600,2,0))</f>
        <v>0</v>
      </c>
      <c r="AK386" s="11">
        <f>IF(ISNA(VLOOKUP(CONCATENATE($B386,AK$2,"SINGLE"),MW!$V$3:$W$600,2,0)),0,VLOOKUP(CONCATENATE($B386,AK$2,"SINGLE"),MW!$V$3:$W$600,2,0))</f>
        <v>0</v>
      </c>
      <c r="AL386" s="11">
        <f>IF(ISNA(VLOOKUP(CONCATENATE($B386,AL$2,"SINGLE"),MW!$V$3:$W$600,2,0)),0,VLOOKUP(CONCATENATE($B386,AL$2,"SINGLE"),MW!$V$3:$W$600,2,0))</f>
        <v>0</v>
      </c>
      <c r="AM386" s="11">
        <f>IF(ISNA(VLOOKUP(CONCATENATE($B386,AM$2,"SINGLE"),MW!$V$3:$W$600,2,0)),0,VLOOKUP(CONCATENATE($B386,AM$2,"SINGLE"),MW!$V$3:$W$600,2,0))</f>
        <v>0</v>
      </c>
      <c r="AN386" s="11">
        <f>IF(ISNA(VLOOKUP(CONCATENATE($B386,AN$2,"SINGLE"),MW!$V$3:$W$600,2,0)),0,VLOOKUP(CONCATENATE($B386,AN$2,"SINGLE"),MW!$V$3:$W$600,2,0))</f>
        <v>0</v>
      </c>
      <c r="AO386" s="11">
        <f>IF(ISNA(VLOOKUP(CONCATENATE($B386,AO$2,"SINGLE"),MW!$V$3:$W$600,2,0)),0,VLOOKUP(CONCATENATE($B386,AO$2,"SINGLE"),MW!$V$3:$W$600,2,0))</f>
        <v>0</v>
      </c>
      <c r="AP386" s="54">
        <f>SUM(AE386:AO386)</f>
        <v>0</v>
      </c>
      <c r="AQ386" s="11">
        <f>IF(ISNA(VLOOKUP(CONCATENATE($B386,AQ$2,"SINGLE"),'III-SUB'!$V$3:$W$633,2,0)),0,VLOOKUP(CONCATENATE($B386,AQ$2,"SINGLE"),'III-SUB'!$V$3:$W$633,2,0))</f>
        <v>0</v>
      </c>
      <c r="AR386" s="11">
        <f>IF(ISNA(VLOOKUP(CONCATENATE($B386,AR$2,"SINGLE"),'III-SUB'!$V$3:$W$633,2,0)),0,VLOOKUP(CONCATENATE($B386,AR$2,"SINGLE"),'III-SUB'!$V$3:$W$633,2,0))</f>
        <v>0</v>
      </c>
      <c r="AS386" s="11">
        <f>IF(ISNA(VLOOKUP(CONCATENATE($B386,AS$2,"SINGLE"),'III-SUB'!$V$3:$W$633,2,0)),0,VLOOKUP(CONCATENATE($B386,AS$2,"SINGLE"),'III-SUB'!$V$3:$W$633,2,0))</f>
        <v>0</v>
      </c>
      <c r="AT386" s="11">
        <f>IF(ISNA(VLOOKUP(CONCATENATE($B386,AT$2,"SINGLE"),'III-SUB'!$V$3:$W$633,2,0)),0,VLOOKUP(CONCATENATE($B386,AT$2,"SINGLE"),'III-SUB'!$V$3:$W$633,2,0))</f>
        <v>0</v>
      </c>
      <c r="AU386" s="11">
        <f>IF(ISNA(VLOOKUP(CONCATENATE($B386,AU$2,"SINGLE"),'III-SUB'!$V$3:$W$633,2,0)),0,VLOOKUP(CONCATENATE($B386,AU$2,"SINGLE"),'III-SUB'!$V$3:$W$633,2,0))</f>
        <v>0</v>
      </c>
      <c r="AV386" s="11">
        <f>IF(ISNA(VLOOKUP(CONCATENATE($B386,AV$2,"SINGLE"),'III-SUB'!$V$3:$W$633,2,0)),0,VLOOKUP(CONCATENATE($B386,AV$2,"SINGLE"),'III-SUB'!$V$3:$W$633,2,0))</f>
        <v>0</v>
      </c>
      <c r="AW386" s="11">
        <f>IF(ISNA(VLOOKUP(CONCATENATE($B386,AW$2,"SINGLE"),'III-SUB'!$V$3:$W$633,2,0)),0,VLOOKUP(CONCATENATE($B386,AW$2,"SINGLE"),'III-SUB'!$V$3:$W$633,2,0))</f>
        <v>0</v>
      </c>
      <c r="AX386" s="11">
        <f>IF(ISNA(VLOOKUP(CONCATENATE($B386,AX$2,"SINGLE"),'III-SUB'!$V$3:$W$633,2,0)),0,VLOOKUP(CONCATENATE($B386,AX$2,"SINGLE"),'III-SUB'!$V$3:$W$633,2,0))</f>
        <v>0</v>
      </c>
      <c r="AY386" s="11">
        <f>IF(ISNA(VLOOKUP(CONCATENATE($B386,AY$2,"SINGLE"),'III-SUB'!$V$3:$W$633,2,0)),0,VLOOKUP(CONCATENATE($B386,AY$2,"SINGLE"),'III-SUB'!$V$3:$W$633,2,0))</f>
        <v>0</v>
      </c>
      <c r="AZ386" s="11">
        <f>IF(ISNA(VLOOKUP(CONCATENATE($B386,AZ$2,"SINGLE"),'III-SUB'!$V$3:$W$633,2,0)),0,VLOOKUP(CONCATENATE($B386,AZ$2,"SINGLE"),'III-SUB'!$V$3:$W$633,2,0))</f>
        <v>0</v>
      </c>
      <c r="BA386" s="11">
        <f>IF(ISNA(VLOOKUP(CONCATENATE($B386,BA$2,"SINGLE"),'III-SUB'!$V$3:$W$633,2,0)),0,VLOOKUP(CONCATENATE($B386,BA$2,"SINGLE"),'III-SUB'!$V$3:$W$633,2,0))</f>
        <v>0</v>
      </c>
      <c r="BB386" s="11">
        <f>IF(ISNA(VLOOKUP(CONCATENATE($B386,BB$2,"SINGLE"),'III-SUB'!$V$3:$W$633,2,0)),0,VLOOKUP(CONCATENATE($B386,BB$2,"SINGLE"),'III-SUB'!$V$3:$W$633,2,0))</f>
        <v>0</v>
      </c>
      <c r="BC386" s="11">
        <f>IF(ISNA(VLOOKUP(CONCATENATE($B386,BC$2,"SINGLE"),'III-SUB'!$V$3:$W$633,2,0)),0,VLOOKUP(CONCATENATE($B386,BC$2,"SINGLE"),'III-SUB'!$V$3:$W$633,2,0))</f>
        <v>0</v>
      </c>
      <c r="BD386" s="54">
        <f>SUM(AQ386:BC386)</f>
        <v>0</v>
      </c>
      <c r="BE386" s="54">
        <f>IF(ISNA(VLOOKUP(CONCATENATE($B386,BE$2,"SINGLE"),VHF!$V$3:$W$627,2,0)),0,VLOOKUP(CONCATENATE($B386,BE$2,"SINGLE"),VHF!$V$3:$W$627,2,0))</f>
        <v>0</v>
      </c>
      <c r="BF386" s="11">
        <f>IF(ISNA(VLOOKUP(CONCATENATE($B386,BF$2,"SINGLE"),UHF!$V$3:$W$612,2,0)),0,VLOOKUP(CONCATENATE($B386,BF$2,"SINGLE"),UHF!$V$3:$W$612,2,0))</f>
        <v>0</v>
      </c>
      <c r="BG386" s="11">
        <f>IF(ISNA(VLOOKUP(CONCATENATE($B386,BG$2,"SINGLE"),UHF!$V$3:$W$612,2,0)),0,VLOOKUP(CONCATENATE($B386,BG$2,"SINGLE"),UHF!$V$3:$W$612,2,0))</f>
        <v>0</v>
      </c>
      <c r="BH386" s="11">
        <f>IF(ISNA(VLOOKUP(CONCATENATE($B386,BH$2,"SINGLE"),UHF!$V$3:$W$612,2,0)),0,VLOOKUP(CONCATENATE($B386,BH$2,"SINGLE"),UHF!$V$3:$W$612,2,0))</f>
        <v>0</v>
      </c>
      <c r="BI386" s="11">
        <f>IF(ISNA(VLOOKUP(CONCATENATE($B386,BI$2,"SINGLE"),UHF!$V$3:$W$612,2,0)),0,VLOOKUP(CONCATENATE($B386,BI$2,"SINGLE"),UHF!$V$3:$W$612,2,0))</f>
        <v>0</v>
      </c>
      <c r="BJ386" s="11">
        <f>IF(ISNA(VLOOKUP(CONCATENATE($B386,BJ$2,"SINGLE"),UHF!$V$3:$W$612,2,0)),0,VLOOKUP(CONCATENATE($B386,BJ$2,"SINGLE"),UHF!$V$3:$W$612,2,0))</f>
        <v>0</v>
      </c>
      <c r="BK386" s="11">
        <f>IF(ISNA(VLOOKUP(CONCATENATE($B386,BK$2,"SINGLE"),UHF!$V$3:$W$612,2,0)),0,VLOOKUP(CONCATENATE($B386,BK$2,"SINGLE"),UHF!$V$3:$W$612,2,0))</f>
        <v>0</v>
      </c>
      <c r="BL386" s="11">
        <f>IF(ISNA(VLOOKUP(CONCATENATE($B386,BL$2,"SINGLE"),UHF!$V$3:$W$612,2,0)),0,VLOOKUP(CONCATENATE($B386,BL$2,"SINGLE"),UHF!$V$3:$W$612,2,0))</f>
        <v>0</v>
      </c>
      <c r="BM386" s="11">
        <f>IF(ISNA(VLOOKUP(CONCATENATE($B386,BM$2,"SINGLE"),UHF!$V$3:$W$612,2,0)),0,VLOOKUP(CONCATENATE($B386,BM$2,"SINGLE"),UHF!$V$3:$W$612,2,0))</f>
        <v>0</v>
      </c>
      <c r="BN386" s="11">
        <f>IF(ISNA(VLOOKUP(CONCATENATE($B386,BN$2,"SINGLE"),UHF!$V$3:$W$612,2,0)),0,VLOOKUP(CONCATENATE($B386,BN$2,"SINGLE"),UHF!$V$3:$W$612,2,0))</f>
        <v>0</v>
      </c>
      <c r="BO386" s="11">
        <f>IF(ISNA(VLOOKUP(CONCATENATE($B386,BO$2,"SINGLE"),UHF!$V$3:$W$612,2,0)),0,VLOOKUP(CONCATENATE($B386,BO$2,"SINGLE"),UHF!$V$3:$W$612,2,0))</f>
        <v>0</v>
      </c>
      <c r="BP386" s="11">
        <f>IF(ISNA(VLOOKUP(CONCATENATE($B386,BP$2,"SINGLE"),UHF!$V$3:$W$612,2,0)),0,VLOOKUP(CONCATENATE($B386,BP$2,"SINGLE"),UHF!$V$3:$W$612,2,0))</f>
        <v>0</v>
      </c>
      <c r="BQ386" s="11">
        <f>IF(ISNA(VLOOKUP(CONCATENATE($B386,BQ$2,"SINGLE"),UHF!$V$3:$W$612,2,0)),0,VLOOKUP(CONCATENATE($B386,BQ$2,"SINGLE"),UHF!$V$3:$W$612,2,0))</f>
        <v>0</v>
      </c>
      <c r="BR386" s="54">
        <f>SUM(BF386:BQ386)</f>
        <v>0</v>
      </c>
      <c r="BS386" s="54">
        <f>IF(ISNA(VLOOKUP(CONCATENATE($B386,BS$2,"SINGLE"),'A1'!$V$3:$W$612,2,0)),0,VLOOKUP(CONCATENATE($B386,BS$2,"SINGLE"),'A1'!$V$3:$W$612,2,0))</f>
        <v>0</v>
      </c>
    </row>
    <row r="387" spans="1:71" x14ac:dyDescent="0.2">
      <c r="A387" s="21" t="str">
        <f t="shared" si="3"/>
        <v>385.</v>
      </c>
      <c r="B387" s="8">
        <f>'Seznam-SO'!A387</f>
        <v>0</v>
      </c>
      <c r="C387" s="11">
        <f>IF(ISNA(VLOOKUP(CONCATENATE($B387,C$2,"SINGLE"),'I-SUB'!$V$3:$W$624,2,0)),0,VLOOKUP(CONCATENATE($B387,C$2,"SINGLE"),'I-SUB'!$V$3:$W$624,2,0))</f>
        <v>0</v>
      </c>
      <c r="D387" s="11">
        <f>IF(ISNA(VLOOKUP(CONCATENATE($B387,D$2,"SINGLE"),'I-SUB'!$V$3:$W$624,2,0)),0,VLOOKUP(CONCATENATE($B387,D$2,"SINGLE"),'I-SUB'!$V$3:$W$624,2,0))</f>
        <v>0</v>
      </c>
      <c r="E387" s="11">
        <f>IF(ISNA(VLOOKUP(CONCATENATE($B387,E$2,"SINGLE"),'I-SUB'!$V$3:$W$624,2,0)),0,VLOOKUP(CONCATENATE($B387,E$2,"SINGLE"),'I-SUB'!$V$3:$W$624,2,0))</f>
        <v>0</v>
      </c>
      <c r="F387" s="11">
        <f>IF(ISNA(VLOOKUP(CONCATENATE($B387,F$2,"SINGLE"),'I-SUB'!$V$3:$W$624,2,0)),0,VLOOKUP(CONCATENATE($B387,F$2,"SINGLE"),'I-SUB'!$V$3:$W$624,2,0))</f>
        <v>0</v>
      </c>
      <c r="G387" s="11">
        <f>IF(ISNA(VLOOKUP(CONCATENATE($B387,G$2,"SINGLE"),'I-SUB'!$V$3:$W$624,2,0)),0,VLOOKUP(CONCATENATE($B387,G$2,"SINGLE"),'I-SUB'!$V$3:$W$624,2,0))</f>
        <v>0</v>
      </c>
      <c r="H387" s="11">
        <f>IF(ISNA(VLOOKUP(CONCATENATE($B387,H$2,"SINGLE"),'I-SUB'!$V$3:$W$624,2,0)),0,VLOOKUP(CONCATENATE($B387,H$2,"SINGLE"),'I-SUB'!$V$3:$W$624,2,0))</f>
        <v>0</v>
      </c>
      <c r="I387" s="11">
        <f>IF(ISNA(VLOOKUP(CONCATENATE($B387,I$2,"SINGLE"),'I-SUB'!$V$3:$W$624,2,0)),0,VLOOKUP(CONCATENATE($B387,I$2,"SINGLE"),'I-SUB'!$V$3:$W$624,2,0))</f>
        <v>0</v>
      </c>
      <c r="J387" s="11">
        <f>IF(ISNA(VLOOKUP(CONCATENATE($B387,J$2,"SINGLE"),'I-SUB'!$V$3:$W$624,2,0)),0,VLOOKUP(CONCATENATE($B387,J$2,"SINGLE"),'I-SUB'!$V$3:$W$624,2,0))</f>
        <v>0</v>
      </c>
      <c r="K387" s="11">
        <f>IF(ISNA(VLOOKUP(CONCATENATE($B387,K$2,"SINGLE"),'I-SUB'!$V$3:$W$624,2,0)),0,VLOOKUP(CONCATENATE($B387,K$2,"SINGLE"),'I-SUB'!$V$3:$W$624,2,0))</f>
        <v>0</v>
      </c>
      <c r="L387" s="11">
        <f>IF(ISNA(VLOOKUP(CONCATENATE($B387,L$2,"SINGLE"),'I-SUB'!$V$3:$W$624,2,0)),0,VLOOKUP(CONCATENATE($B387,L$2,"SINGLE"),'I-SUB'!$V$3:$W$624,2,0))</f>
        <v>0</v>
      </c>
      <c r="M387" s="11">
        <f>IF(ISNA(VLOOKUP(CONCATENATE($B387,M$2,"SINGLE"),'I-SUB'!$V$3:$W$624,2,0)),0,VLOOKUP(CONCATENATE($B387,M$2,"SINGLE"),'I-SUB'!$V$3:$W$624,2,0))</f>
        <v>0</v>
      </c>
      <c r="N387" s="11">
        <f>IF(ISNA(VLOOKUP(CONCATENATE($B387,N$2,"SINGLE"),'I-SUB'!$V$3:$W$624,2,0)),0,VLOOKUP(CONCATENATE($B387,N$2,"SINGLE"),'I-SUB'!$V$3:$W$624,2,0))</f>
        <v>0</v>
      </c>
      <c r="O387" s="11">
        <f>IF(ISNA(VLOOKUP(CONCATENATE($B387,O$2,"SINGLE"),'I-SUB'!$V$3:$W$624,2,0)),0,VLOOKUP(CONCATENATE($B387,O$2,"SINGLE"),'I-SUB'!$V$3:$W$624,2,0))</f>
        <v>0</v>
      </c>
      <c r="P387" s="54">
        <f>SUM(C387:O387)</f>
        <v>0</v>
      </c>
      <c r="Q387" s="11">
        <f>IF(ISNA(VLOOKUP(CONCATENATE($B387,Q$2,"SINGLE"),'II-SUB'!$V$3:$W$630,2,0)),0,VLOOKUP(CONCATENATE($B387,Q$2,"SINGLE"),'II-SUB'!$V$3:$W$630,2,0))</f>
        <v>0</v>
      </c>
      <c r="R387" s="11">
        <f>IF(ISNA(VLOOKUP(CONCATENATE($B387,R$2,"SINGLE"),'II-SUB'!$V$3:$W$630,2,0)),0,VLOOKUP(CONCATENATE($B387,R$2,"SINGLE"),'II-SUB'!$V$3:$W$630,2,0))</f>
        <v>0</v>
      </c>
      <c r="S387" s="11">
        <f>IF(ISNA(VLOOKUP(CONCATENATE($B387,S$2,"SINGLE"),'II-SUB'!$V$3:$W$630,2,0)),0,VLOOKUP(CONCATENATE($B387,S$2,"SINGLE"),'II-SUB'!$V$3:$W$630,2,0))</f>
        <v>0</v>
      </c>
      <c r="T387" s="11">
        <f>IF(ISNA(VLOOKUP(CONCATENATE($B387,T$2,"SINGLE"),'II-SUB'!$V$3:$W$630,2,0)),0,VLOOKUP(CONCATENATE($B387,T$2,"SINGLE"),'II-SUB'!$V$3:$W$630,2,0))</f>
        <v>0</v>
      </c>
      <c r="U387" s="11">
        <f>IF(ISNA(VLOOKUP(CONCATENATE($B387,U$2,"SINGLE"),'II-SUB'!$V$3:$W$630,2,0)),0,VLOOKUP(CONCATENATE($B387,U$2,"SINGLE"),'II-SUB'!$V$3:$W$630,2,0))</f>
        <v>0</v>
      </c>
      <c r="V387" s="11">
        <f>IF(ISNA(VLOOKUP(CONCATENATE($B387,V$2,"SINGLE"),'II-SUB'!$V$3:$W$630,2,0)),0,VLOOKUP(CONCATENATE($B387,V$2,"SINGLE"),'II-SUB'!$V$3:$W$630,2,0))</f>
        <v>0</v>
      </c>
      <c r="W387" s="11">
        <f>IF(ISNA(VLOOKUP(CONCATENATE($B387,W$2,"SINGLE"),'II-SUB'!$V$3:$W$630,2,0)),0,VLOOKUP(CONCATENATE($B387,W$2,"SINGLE"),'II-SUB'!$V$3:$W$630,2,0))</f>
        <v>0</v>
      </c>
      <c r="X387" s="11">
        <f>IF(ISNA(VLOOKUP(CONCATENATE($B387,X$2,"SINGLE"),'II-SUB'!$V$3:$W$630,2,0)),0,VLOOKUP(CONCATENATE($B387,X$2,"SINGLE"),'II-SUB'!$V$3:$W$630,2,0))</f>
        <v>0</v>
      </c>
      <c r="Y387" s="11">
        <f>IF(ISNA(VLOOKUP(CONCATENATE($B387,Y$2,"SINGLE"),'II-SUB'!$V$3:$W$630,2,0)),0,VLOOKUP(CONCATENATE($B387,Y$2,"SINGLE"),'II-SUB'!$V$3:$W$630,2,0))</f>
        <v>0</v>
      </c>
      <c r="Z387" s="11">
        <f>IF(ISNA(VLOOKUP(CONCATENATE($B387,Z$2,"SINGLE"),'II-SUB'!$V$3:$W$630,2,0)),0,VLOOKUP(CONCATENATE($B387,Z$2,"SINGLE"),'II-SUB'!$V$3:$W$630,2,0))</f>
        <v>0</v>
      </c>
      <c r="AA387" s="11">
        <f>IF(ISNA(VLOOKUP(CONCATENATE($B387,AA$2,"SINGLE"),'II-SUB'!$V$3:$W$630,2,0)),0,VLOOKUP(CONCATENATE($B387,AA$2,"SINGLE"),'II-SUB'!$V$3:$W$630,2,0))</f>
        <v>0</v>
      </c>
      <c r="AB387" s="11">
        <f>IF(ISNA(VLOOKUP(CONCATENATE($B387,AB$2,"SINGLE"),'II-SUB'!$V$3:$W$630,2,0)),0,VLOOKUP(CONCATENATE($B387,AB$2,"SINGLE"),'II-SUB'!$V$3:$W$630,2,0))</f>
        <v>0</v>
      </c>
      <c r="AC387" s="11">
        <f>IF(ISNA(VLOOKUP(CONCATENATE($B387,AC$2,"SINGLE"),'II-SUB'!$V$3:$W$630,2,0)),0,VLOOKUP(CONCATENATE($B387,AC$2,"SINGLE"),'II-SUB'!$V$3:$W$630,2,0))</f>
        <v>0</v>
      </c>
      <c r="AD387" s="54">
        <f>SUM(Q387:AC387)</f>
        <v>0</v>
      </c>
      <c r="AE387" s="11">
        <f>IF(ISNA(VLOOKUP(CONCATENATE($B387,AE$2,"SINGLE"),MW!$V$3:$W$600,2,0)),0,VLOOKUP(CONCATENATE($B387,AE$2,"SINGLE"),MW!$V$3:$W$600,2,0))</f>
        <v>0</v>
      </c>
      <c r="AF387" s="11">
        <f>IF(ISNA(VLOOKUP(CONCATENATE($B387,AF$2,"SINGLE"),MW!$V$3:$W$600,2,0)),0,VLOOKUP(CONCATENATE($B387,AF$2,"SINGLE"),MW!$V$3:$W$600,2,0))</f>
        <v>0</v>
      </c>
      <c r="AG387" s="11">
        <f>IF(ISNA(VLOOKUP(CONCATENATE($B387,AG$2,"SINGLE"),MW!$V$3:$W$600,2,0)),0,VLOOKUP(CONCATENATE($B387,AG$2,"SINGLE"),MW!$V$3:$W$600,2,0))</f>
        <v>0</v>
      </c>
      <c r="AH387" s="11">
        <f>IF(ISNA(VLOOKUP(CONCATENATE($B387,AH$2,"SINGLE"),MW!$V$3:$W$600,2,0)),0,VLOOKUP(CONCATENATE($B387,AH$2,"SINGLE"),MW!$V$3:$W$600,2,0))</f>
        <v>0</v>
      </c>
      <c r="AI387" s="11">
        <f>IF(ISNA(VLOOKUP(CONCATENATE($B387,AI$2,"SINGLE"),MW!$V$3:$W$600,2,0)),0,VLOOKUP(CONCATENATE($B387,AI$2,"SINGLE"),MW!$V$3:$W$600,2,0))</f>
        <v>0</v>
      </c>
      <c r="AJ387" s="11">
        <f>IF(ISNA(VLOOKUP(CONCATENATE($B387,AJ$2,"SINGLE"),MW!$V$3:$W$600,2,0)),0,VLOOKUP(CONCATENATE($B387,AJ$2,"SINGLE"),MW!$V$3:$W$600,2,0))</f>
        <v>0</v>
      </c>
      <c r="AK387" s="11">
        <f>IF(ISNA(VLOOKUP(CONCATENATE($B387,AK$2,"SINGLE"),MW!$V$3:$W$600,2,0)),0,VLOOKUP(CONCATENATE($B387,AK$2,"SINGLE"),MW!$V$3:$W$600,2,0))</f>
        <v>0</v>
      </c>
      <c r="AL387" s="11">
        <f>IF(ISNA(VLOOKUP(CONCATENATE($B387,AL$2,"SINGLE"),MW!$V$3:$W$600,2,0)),0,VLOOKUP(CONCATENATE($B387,AL$2,"SINGLE"),MW!$V$3:$W$600,2,0))</f>
        <v>0</v>
      </c>
      <c r="AM387" s="11">
        <f>IF(ISNA(VLOOKUP(CONCATENATE($B387,AM$2,"SINGLE"),MW!$V$3:$W$600,2,0)),0,VLOOKUP(CONCATENATE($B387,AM$2,"SINGLE"),MW!$V$3:$W$600,2,0))</f>
        <v>0</v>
      </c>
      <c r="AN387" s="11">
        <f>IF(ISNA(VLOOKUP(CONCATENATE($B387,AN$2,"SINGLE"),MW!$V$3:$W$600,2,0)),0,VLOOKUP(CONCATENATE($B387,AN$2,"SINGLE"),MW!$V$3:$W$600,2,0))</f>
        <v>0</v>
      </c>
      <c r="AO387" s="11">
        <f>IF(ISNA(VLOOKUP(CONCATENATE($B387,AO$2,"SINGLE"),MW!$V$3:$W$600,2,0)),0,VLOOKUP(CONCATENATE($B387,AO$2,"SINGLE"),MW!$V$3:$W$600,2,0))</f>
        <v>0</v>
      </c>
      <c r="AP387" s="54">
        <f>SUM(AE387:AO387)</f>
        <v>0</v>
      </c>
      <c r="AQ387" s="11">
        <f>IF(ISNA(VLOOKUP(CONCATENATE($B387,AQ$2,"SINGLE"),'III-SUB'!$V$3:$W$633,2,0)),0,VLOOKUP(CONCATENATE($B387,AQ$2,"SINGLE"),'III-SUB'!$V$3:$W$633,2,0))</f>
        <v>0</v>
      </c>
      <c r="AR387" s="11">
        <f>IF(ISNA(VLOOKUP(CONCATENATE($B387,AR$2,"SINGLE"),'III-SUB'!$V$3:$W$633,2,0)),0,VLOOKUP(CONCATENATE($B387,AR$2,"SINGLE"),'III-SUB'!$V$3:$W$633,2,0))</f>
        <v>0</v>
      </c>
      <c r="AS387" s="11">
        <f>IF(ISNA(VLOOKUP(CONCATENATE($B387,AS$2,"SINGLE"),'III-SUB'!$V$3:$W$633,2,0)),0,VLOOKUP(CONCATENATE($B387,AS$2,"SINGLE"),'III-SUB'!$V$3:$W$633,2,0))</f>
        <v>0</v>
      </c>
      <c r="AT387" s="11">
        <f>IF(ISNA(VLOOKUP(CONCATENATE($B387,AT$2,"SINGLE"),'III-SUB'!$V$3:$W$633,2,0)),0,VLOOKUP(CONCATENATE($B387,AT$2,"SINGLE"),'III-SUB'!$V$3:$W$633,2,0))</f>
        <v>0</v>
      </c>
      <c r="AU387" s="11">
        <f>IF(ISNA(VLOOKUP(CONCATENATE($B387,AU$2,"SINGLE"),'III-SUB'!$V$3:$W$633,2,0)),0,VLOOKUP(CONCATENATE($B387,AU$2,"SINGLE"),'III-SUB'!$V$3:$W$633,2,0))</f>
        <v>0</v>
      </c>
      <c r="AV387" s="11">
        <f>IF(ISNA(VLOOKUP(CONCATENATE($B387,AV$2,"SINGLE"),'III-SUB'!$V$3:$W$633,2,0)),0,VLOOKUP(CONCATENATE($B387,AV$2,"SINGLE"),'III-SUB'!$V$3:$W$633,2,0))</f>
        <v>0</v>
      </c>
      <c r="AW387" s="11">
        <f>IF(ISNA(VLOOKUP(CONCATENATE($B387,AW$2,"SINGLE"),'III-SUB'!$V$3:$W$633,2,0)),0,VLOOKUP(CONCATENATE($B387,AW$2,"SINGLE"),'III-SUB'!$V$3:$W$633,2,0))</f>
        <v>0</v>
      </c>
      <c r="AX387" s="11">
        <f>IF(ISNA(VLOOKUP(CONCATENATE($B387,AX$2,"SINGLE"),'III-SUB'!$V$3:$W$633,2,0)),0,VLOOKUP(CONCATENATE($B387,AX$2,"SINGLE"),'III-SUB'!$V$3:$W$633,2,0))</f>
        <v>0</v>
      </c>
      <c r="AY387" s="11">
        <f>IF(ISNA(VLOOKUP(CONCATENATE($B387,AY$2,"SINGLE"),'III-SUB'!$V$3:$W$633,2,0)),0,VLOOKUP(CONCATENATE($B387,AY$2,"SINGLE"),'III-SUB'!$V$3:$W$633,2,0))</f>
        <v>0</v>
      </c>
      <c r="AZ387" s="11">
        <f>IF(ISNA(VLOOKUP(CONCATENATE($B387,AZ$2,"SINGLE"),'III-SUB'!$V$3:$W$633,2,0)),0,VLOOKUP(CONCATENATE($B387,AZ$2,"SINGLE"),'III-SUB'!$V$3:$W$633,2,0))</f>
        <v>0</v>
      </c>
      <c r="BA387" s="11">
        <f>IF(ISNA(VLOOKUP(CONCATENATE($B387,BA$2,"SINGLE"),'III-SUB'!$V$3:$W$633,2,0)),0,VLOOKUP(CONCATENATE($B387,BA$2,"SINGLE"),'III-SUB'!$V$3:$W$633,2,0))</f>
        <v>0</v>
      </c>
      <c r="BB387" s="11">
        <f>IF(ISNA(VLOOKUP(CONCATENATE($B387,BB$2,"SINGLE"),'III-SUB'!$V$3:$W$633,2,0)),0,VLOOKUP(CONCATENATE($B387,BB$2,"SINGLE"),'III-SUB'!$V$3:$W$633,2,0))</f>
        <v>0</v>
      </c>
      <c r="BC387" s="11">
        <f>IF(ISNA(VLOOKUP(CONCATENATE($B387,BC$2,"SINGLE"),'III-SUB'!$V$3:$W$633,2,0)),0,VLOOKUP(CONCATENATE($B387,BC$2,"SINGLE"),'III-SUB'!$V$3:$W$633,2,0))</f>
        <v>0</v>
      </c>
      <c r="BD387" s="54">
        <f>SUM(AQ387:BC387)</f>
        <v>0</v>
      </c>
      <c r="BE387" s="54">
        <f>IF(ISNA(VLOOKUP(CONCATENATE($B387,BE$2,"SINGLE"),VHF!$V$3:$W$627,2,0)),0,VLOOKUP(CONCATENATE($B387,BE$2,"SINGLE"),VHF!$V$3:$W$627,2,0))</f>
        <v>0</v>
      </c>
      <c r="BF387" s="11">
        <f>IF(ISNA(VLOOKUP(CONCATENATE($B387,BF$2,"SINGLE"),UHF!$V$3:$W$612,2,0)),0,VLOOKUP(CONCATENATE($B387,BF$2,"SINGLE"),UHF!$V$3:$W$612,2,0))</f>
        <v>0</v>
      </c>
      <c r="BG387" s="11">
        <f>IF(ISNA(VLOOKUP(CONCATENATE($B387,BG$2,"SINGLE"),UHF!$V$3:$W$612,2,0)),0,VLOOKUP(CONCATENATE($B387,BG$2,"SINGLE"),UHF!$V$3:$W$612,2,0))</f>
        <v>0</v>
      </c>
      <c r="BH387" s="11">
        <f>IF(ISNA(VLOOKUP(CONCATENATE($B387,BH$2,"SINGLE"),UHF!$V$3:$W$612,2,0)),0,VLOOKUP(CONCATENATE($B387,BH$2,"SINGLE"),UHF!$V$3:$W$612,2,0))</f>
        <v>0</v>
      </c>
      <c r="BI387" s="11">
        <f>IF(ISNA(VLOOKUP(CONCATENATE($B387,BI$2,"SINGLE"),UHF!$V$3:$W$612,2,0)),0,VLOOKUP(CONCATENATE($B387,BI$2,"SINGLE"),UHF!$V$3:$W$612,2,0))</f>
        <v>0</v>
      </c>
      <c r="BJ387" s="11">
        <f>IF(ISNA(VLOOKUP(CONCATENATE($B387,BJ$2,"SINGLE"),UHF!$V$3:$W$612,2,0)),0,VLOOKUP(CONCATENATE($B387,BJ$2,"SINGLE"),UHF!$V$3:$W$612,2,0))</f>
        <v>0</v>
      </c>
      <c r="BK387" s="11">
        <f>IF(ISNA(VLOOKUP(CONCATENATE($B387,BK$2,"SINGLE"),UHF!$V$3:$W$612,2,0)),0,VLOOKUP(CONCATENATE($B387,BK$2,"SINGLE"),UHF!$V$3:$W$612,2,0))</f>
        <v>0</v>
      </c>
      <c r="BL387" s="11">
        <f>IF(ISNA(VLOOKUP(CONCATENATE($B387,BL$2,"SINGLE"),UHF!$V$3:$W$612,2,0)),0,VLOOKUP(CONCATENATE($B387,BL$2,"SINGLE"),UHF!$V$3:$W$612,2,0))</f>
        <v>0</v>
      </c>
      <c r="BM387" s="11">
        <f>IF(ISNA(VLOOKUP(CONCATENATE($B387,BM$2,"SINGLE"),UHF!$V$3:$W$612,2,0)),0,VLOOKUP(CONCATENATE($B387,BM$2,"SINGLE"),UHF!$V$3:$W$612,2,0))</f>
        <v>0</v>
      </c>
      <c r="BN387" s="11">
        <f>IF(ISNA(VLOOKUP(CONCATENATE($B387,BN$2,"SINGLE"),UHF!$V$3:$W$612,2,0)),0,VLOOKUP(CONCATENATE($B387,BN$2,"SINGLE"),UHF!$V$3:$W$612,2,0))</f>
        <v>0</v>
      </c>
      <c r="BO387" s="11">
        <f>IF(ISNA(VLOOKUP(CONCATENATE($B387,BO$2,"SINGLE"),UHF!$V$3:$W$612,2,0)),0,VLOOKUP(CONCATENATE($B387,BO$2,"SINGLE"),UHF!$V$3:$W$612,2,0))</f>
        <v>0</v>
      </c>
      <c r="BP387" s="11">
        <f>IF(ISNA(VLOOKUP(CONCATENATE($B387,BP$2,"SINGLE"),UHF!$V$3:$W$612,2,0)),0,VLOOKUP(CONCATENATE($B387,BP$2,"SINGLE"),UHF!$V$3:$W$612,2,0))</f>
        <v>0</v>
      </c>
      <c r="BQ387" s="11">
        <f>IF(ISNA(VLOOKUP(CONCATENATE($B387,BQ$2,"SINGLE"),UHF!$V$3:$W$612,2,0)),0,VLOOKUP(CONCATENATE($B387,BQ$2,"SINGLE"),UHF!$V$3:$W$612,2,0))</f>
        <v>0</v>
      </c>
      <c r="BR387" s="54">
        <f>SUM(BF387:BQ387)</f>
        <v>0</v>
      </c>
      <c r="BS387" s="54">
        <f>IF(ISNA(VLOOKUP(CONCATENATE($B387,BS$2,"SINGLE"),'A1'!$V$3:$W$612,2,0)),0,VLOOKUP(CONCATENATE($B387,BS$2,"SINGLE"),'A1'!$V$3:$W$612,2,0))</f>
        <v>0</v>
      </c>
    </row>
    <row r="388" spans="1:71" x14ac:dyDescent="0.2">
      <c r="A388" s="21" t="str">
        <f t="shared" si="3"/>
        <v>386.</v>
      </c>
      <c r="B388" s="8">
        <f>'Seznam-SO'!A388</f>
        <v>0</v>
      </c>
      <c r="C388" s="11">
        <f>IF(ISNA(VLOOKUP(CONCATENATE($B388,C$2,"SINGLE"),'I-SUB'!$V$3:$W$624,2,0)),0,VLOOKUP(CONCATENATE($B388,C$2,"SINGLE"),'I-SUB'!$V$3:$W$624,2,0))</f>
        <v>0</v>
      </c>
      <c r="D388" s="11">
        <f>IF(ISNA(VLOOKUP(CONCATENATE($B388,D$2,"SINGLE"),'I-SUB'!$V$3:$W$624,2,0)),0,VLOOKUP(CONCATENATE($B388,D$2,"SINGLE"),'I-SUB'!$V$3:$W$624,2,0))</f>
        <v>0</v>
      </c>
      <c r="E388" s="11">
        <f>IF(ISNA(VLOOKUP(CONCATENATE($B388,E$2,"SINGLE"),'I-SUB'!$V$3:$W$624,2,0)),0,VLOOKUP(CONCATENATE($B388,E$2,"SINGLE"),'I-SUB'!$V$3:$W$624,2,0))</f>
        <v>0</v>
      </c>
      <c r="F388" s="11">
        <f>IF(ISNA(VLOOKUP(CONCATENATE($B388,F$2,"SINGLE"),'I-SUB'!$V$3:$W$624,2,0)),0,VLOOKUP(CONCATENATE($B388,F$2,"SINGLE"),'I-SUB'!$V$3:$W$624,2,0))</f>
        <v>0</v>
      </c>
      <c r="G388" s="11">
        <f>IF(ISNA(VLOOKUP(CONCATENATE($B388,G$2,"SINGLE"),'I-SUB'!$V$3:$W$624,2,0)),0,VLOOKUP(CONCATENATE($B388,G$2,"SINGLE"),'I-SUB'!$V$3:$W$624,2,0))</f>
        <v>0</v>
      </c>
      <c r="H388" s="11">
        <f>IF(ISNA(VLOOKUP(CONCATENATE($B388,H$2,"SINGLE"),'I-SUB'!$V$3:$W$624,2,0)),0,VLOOKUP(CONCATENATE($B388,H$2,"SINGLE"),'I-SUB'!$V$3:$W$624,2,0))</f>
        <v>0</v>
      </c>
      <c r="I388" s="11">
        <f>IF(ISNA(VLOOKUP(CONCATENATE($B388,I$2,"SINGLE"),'I-SUB'!$V$3:$W$624,2,0)),0,VLOOKUP(CONCATENATE($B388,I$2,"SINGLE"),'I-SUB'!$V$3:$W$624,2,0))</f>
        <v>0</v>
      </c>
      <c r="J388" s="11">
        <f>IF(ISNA(VLOOKUP(CONCATENATE($B388,J$2,"SINGLE"),'I-SUB'!$V$3:$W$624,2,0)),0,VLOOKUP(CONCATENATE($B388,J$2,"SINGLE"),'I-SUB'!$V$3:$W$624,2,0))</f>
        <v>0</v>
      </c>
      <c r="K388" s="11">
        <f>IF(ISNA(VLOOKUP(CONCATENATE($B388,K$2,"SINGLE"),'I-SUB'!$V$3:$W$624,2,0)),0,VLOOKUP(CONCATENATE($B388,K$2,"SINGLE"),'I-SUB'!$V$3:$W$624,2,0))</f>
        <v>0</v>
      </c>
      <c r="L388" s="11">
        <f>IF(ISNA(VLOOKUP(CONCATENATE($B388,L$2,"SINGLE"),'I-SUB'!$V$3:$W$624,2,0)),0,VLOOKUP(CONCATENATE($B388,L$2,"SINGLE"),'I-SUB'!$V$3:$W$624,2,0))</f>
        <v>0</v>
      </c>
      <c r="M388" s="11">
        <f>IF(ISNA(VLOOKUP(CONCATENATE($B388,M$2,"SINGLE"),'I-SUB'!$V$3:$W$624,2,0)),0,VLOOKUP(CONCATENATE($B388,M$2,"SINGLE"),'I-SUB'!$V$3:$W$624,2,0))</f>
        <v>0</v>
      </c>
      <c r="N388" s="11">
        <f>IF(ISNA(VLOOKUP(CONCATENATE($B388,N$2,"SINGLE"),'I-SUB'!$V$3:$W$624,2,0)),0,VLOOKUP(CONCATENATE($B388,N$2,"SINGLE"),'I-SUB'!$V$3:$W$624,2,0))</f>
        <v>0</v>
      </c>
      <c r="O388" s="11">
        <f>IF(ISNA(VLOOKUP(CONCATENATE($B388,O$2,"SINGLE"),'I-SUB'!$V$3:$W$624,2,0)),0,VLOOKUP(CONCATENATE($B388,O$2,"SINGLE"),'I-SUB'!$V$3:$W$624,2,0))</f>
        <v>0</v>
      </c>
      <c r="P388" s="54">
        <f>SUM(C388:O388)</f>
        <v>0</v>
      </c>
      <c r="Q388" s="11">
        <f>IF(ISNA(VLOOKUP(CONCATENATE($B388,Q$2,"SINGLE"),'II-SUB'!$V$3:$W$630,2,0)),0,VLOOKUP(CONCATENATE($B388,Q$2,"SINGLE"),'II-SUB'!$V$3:$W$630,2,0))</f>
        <v>0</v>
      </c>
      <c r="R388" s="11">
        <f>IF(ISNA(VLOOKUP(CONCATENATE($B388,R$2,"SINGLE"),'II-SUB'!$V$3:$W$630,2,0)),0,VLOOKUP(CONCATENATE($B388,R$2,"SINGLE"),'II-SUB'!$V$3:$W$630,2,0))</f>
        <v>0</v>
      </c>
      <c r="S388" s="11">
        <f>IF(ISNA(VLOOKUP(CONCATENATE($B388,S$2,"SINGLE"),'II-SUB'!$V$3:$W$630,2,0)),0,VLOOKUP(CONCATENATE($B388,S$2,"SINGLE"),'II-SUB'!$V$3:$W$630,2,0))</f>
        <v>0</v>
      </c>
      <c r="T388" s="11">
        <f>IF(ISNA(VLOOKUP(CONCATENATE($B388,T$2,"SINGLE"),'II-SUB'!$V$3:$W$630,2,0)),0,VLOOKUP(CONCATENATE($B388,T$2,"SINGLE"),'II-SUB'!$V$3:$W$630,2,0))</f>
        <v>0</v>
      </c>
      <c r="U388" s="11">
        <f>IF(ISNA(VLOOKUP(CONCATENATE($B388,U$2,"SINGLE"),'II-SUB'!$V$3:$W$630,2,0)),0,VLOOKUP(CONCATENATE($B388,U$2,"SINGLE"),'II-SUB'!$V$3:$W$630,2,0))</f>
        <v>0</v>
      </c>
      <c r="V388" s="11">
        <f>IF(ISNA(VLOOKUP(CONCATENATE($B388,V$2,"SINGLE"),'II-SUB'!$V$3:$W$630,2,0)),0,VLOOKUP(CONCATENATE($B388,V$2,"SINGLE"),'II-SUB'!$V$3:$W$630,2,0))</f>
        <v>0</v>
      </c>
      <c r="W388" s="11">
        <f>IF(ISNA(VLOOKUP(CONCATENATE($B388,W$2,"SINGLE"),'II-SUB'!$V$3:$W$630,2,0)),0,VLOOKUP(CONCATENATE($B388,W$2,"SINGLE"),'II-SUB'!$V$3:$W$630,2,0))</f>
        <v>0</v>
      </c>
      <c r="X388" s="11">
        <f>IF(ISNA(VLOOKUP(CONCATENATE($B388,X$2,"SINGLE"),'II-SUB'!$V$3:$W$630,2,0)),0,VLOOKUP(CONCATENATE($B388,X$2,"SINGLE"),'II-SUB'!$V$3:$W$630,2,0))</f>
        <v>0</v>
      </c>
      <c r="Y388" s="11">
        <f>IF(ISNA(VLOOKUP(CONCATENATE($B388,Y$2,"SINGLE"),'II-SUB'!$V$3:$W$630,2,0)),0,VLOOKUP(CONCATENATE($B388,Y$2,"SINGLE"),'II-SUB'!$V$3:$W$630,2,0))</f>
        <v>0</v>
      </c>
      <c r="Z388" s="11">
        <f>IF(ISNA(VLOOKUP(CONCATENATE($B388,Z$2,"SINGLE"),'II-SUB'!$V$3:$W$630,2,0)),0,VLOOKUP(CONCATENATE($B388,Z$2,"SINGLE"),'II-SUB'!$V$3:$W$630,2,0))</f>
        <v>0</v>
      </c>
      <c r="AA388" s="11">
        <f>IF(ISNA(VLOOKUP(CONCATENATE($B388,AA$2,"SINGLE"),'II-SUB'!$V$3:$W$630,2,0)),0,VLOOKUP(CONCATENATE($B388,AA$2,"SINGLE"),'II-SUB'!$V$3:$W$630,2,0))</f>
        <v>0</v>
      </c>
      <c r="AB388" s="11">
        <f>IF(ISNA(VLOOKUP(CONCATENATE($B388,AB$2,"SINGLE"),'II-SUB'!$V$3:$W$630,2,0)),0,VLOOKUP(CONCATENATE($B388,AB$2,"SINGLE"),'II-SUB'!$V$3:$W$630,2,0))</f>
        <v>0</v>
      </c>
      <c r="AC388" s="11">
        <f>IF(ISNA(VLOOKUP(CONCATENATE($B388,AC$2,"SINGLE"),'II-SUB'!$V$3:$W$630,2,0)),0,VLOOKUP(CONCATENATE($B388,AC$2,"SINGLE"),'II-SUB'!$V$3:$W$630,2,0))</f>
        <v>0</v>
      </c>
      <c r="AD388" s="54">
        <f>SUM(Q388:AC388)</f>
        <v>0</v>
      </c>
      <c r="AE388" s="11">
        <f>IF(ISNA(VLOOKUP(CONCATENATE($B388,AE$2,"SINGLE"),MW!$V$3:$W$600,2,0)),0,VLOOKUP(CONCATENATE($B388,AE$2,"SINGLE"),MW!$V$3:$W$600,2,0))</f>
        <v>0</v>
      </c>
      <c r="AF388" s="11">
        <f>IF(ISNA(VLOOKUP(CONCATENATE($B388,AF$2,"SINGLE"),MW!$V$3:$W$600,2,0)),0,VLOOKUP(CONCATENATE($B388,AF$2,"SINGLE"),MW!$V$3:$W$600,2,0))</f>
        <v>0</v>
      </c>
      <c r="AG388" s="11">
        <f>IF(ISNA(VLOOKUP(CONCATENATE($B388,AG$2,"SINGLE"),MW!$V$3:$W$600,2,0)),0,VLOOKUP(CONCATENATE($B388,AG$2,"SINGLE"),MW!$V$3:$W$600,2,0))</f>
        <v>0</v>
      </c>
      <c r="AH388" s="11">
        <f>IF(ISNA(VLOOKUP(CONCATENATE($B388,AH$2,"SINGLE"),MW!$V$3:$W$600,2,0)),0,VLOOKUP(CONCATENATE($B388,AH$2,"SINGLE"),MW!$V$3:$W$600,2,0))</f>
        <v>0</v>
      </c>
      <c r="AI388" s="11">
        <f>IF(ISNA(VLOOKUP(CONCATENATE($B388,AI$2,"SINGLE"),MW!$V$3:$W$600,2,0)),0,VLOOKUP(CONCATENATE($B388,AI$2,"SINGLE"),MW!$V$3:$W$600,2,0))</f>
        <v>0</v>
      </c>
      <c r="AJ388" s="11">
        <f>IF(ISNA(VLOOKUP(CONCATENATE($B388,AJ$2,"SINGLE"),MW!$V$3:$W$600,2,0)),0,VLOOKUP(CONCATENATE($B388,AJ$2,"SINGLE"),MW!$V$3:$W$600,2,0))</f>
        <v>0</v>
      </c>
      <c r="AK388" s="11">
        <f>IF(ISNA(VLOOKUP(CONCATENATE($B388,AK$2,"SINGLE"),MW!$V$3:$W$600,2,0)),0,VLOOKUP(CONCATENATE($B388,AK$2,"SINGLE"),MW!$V$3:$W$600,2,0))</f>
        <v>0</v>
      </c>
      <c r="AL388" s="11">
        <f>IF(ISNA(VLOOKUP(CONCATENATE($B388,AL$2,"SINGLE"),MW!$V$3:$W$600,2,0)),0,VLOOKUP(CONCATENATE($B388,AL$2,"SINGLE"),MW!$V$3:$W$600,2,0))</f>
        <v>0</v>
      </c>
      <c r="AM388" s="11">
        <f>IF(ISNA(VLOOKUP(CONCATENATE($B388,AM$2,"SINGLE"),MW!$V$3:$W$600,2,0)),0,VLOOKUP(CONCATENATE($B388,AM$2,"SINGLE"),MW!$V$3:$W$600,2,0))</f>
        <v>0</v>
      </c>
      <c r="AN388" s="11">
        <f>IF(ISNA(VLOOKUP(CONCATENATE($B388,AN$2,"SINGLE"),MW!$V$3:$W$600,2,0)),0,VLOOKUP(CONCATENATE($B388,AN$2,"SINGLE"),MW!$V$3:$W$600,2,0))</f>
        <v>0</v>
      </c>
      <c r="AO388" s="11">
        <f>IF(ISNA(VLOOKUP(CONCATENATE($B388,AO$2,"SINGLE"),MW!$V$3:$W$600,2,0)),0,VLOOKUP(CONCATENATE($B388,AO$2,"SINGLE"),MW!$V$3:$W$600,2,0))</f>
        <v>0</v>
      </c>
      <c r="AP388" s="54">
        <f>SUM(AE388:AO388)</f>
        <v>0</v>
      </c>
      <c r="AQ388" s="11">
        <f>IF(ISNA(VLOOKUP(CONCATENATE($B388,AQ$2,"SINGLE"),'III-SUB'!$V$3:$W$633,2,0)),0,VLOOKUP(CONCATENATE($B388,AQ$2,"SINGLE"),'III-SUB'!$V$3:$W$633,2,0))</f>
        <v>0</v>
      </c>
      <c r="AR388" s="11">
        <f>IF(ISNA(VLOOKUP(CONCATENATE($B388,AR$2,"SINGLE"),'III-SUB'!$V$3:$W$633,2,0)),0,VLOOKUP(CONCATENATE($B388,AR$2,"SINGLE"),'III-SUB'!$V$3:$W$633,2,0))</f>
        <v>0</v>
      </c>
      <c r="AS388" s="11">
        <f>IF(ISNA(VLOOKUP(CONCATENATE($B388,AS$2,"SINGLE"),'III-SUB'!$V$3:$W$633,2,0)),0,VLOOKUP(CONCATENATE($B388,AS$2,"SINGLE"),'III-SUB'!$V$3:$W$633,2,0))</f>
        <v>0</v>
      </c>
      <c r="AT388" s="11">
        <f>IF(ISNA(VLOOKUP(CONCATENATE($B388,AT$2,"SINGLE"),'III-SUB'!$V$3:$W$633,2,0)),0,VLOOKUP(CONCATENATE($B388,AT$2,"SINGLE"),'III-SUB'!$V$3:$W$633,2,0))</f>
        <v>0</v>
      </c>
      <c r="AU388" s="11">
        <f>IF(ISNA(VLOOKUP(CONCATENATE($B388,AU$2,"SINGLE"),'III-SUB'!$V$3:$W$633,2,0)),0,VLOOKUP(CONCATENATE($B388,AU$2,"SINGLE"),'III-SUB'!$V$3:$W$633,2,0))</f>
        <v>0</v>
      </c>
      <c r="AV388" s="11">
        <f>IF(ISNA(VLOOKUP(CONCATENATE($B388,AV$2,"SINGLE"),'III-SUB'!$V$3:$W$633,2,0)),0,VLOOKUP(CONCATENATE($B388,AV$2,"SINGLE"),'III-SUB'!$V$3:$W$633,2,0))</f>
        <v>0</v>
      </c>
      <c r="AW388" s="11">
        <f>IF(ISNA(VLOOKUP(CONCATENATE($B388,AW$2,"SINGLE"),'III-SUB'!$V$3:$W$633,2,0)),0,VLOOKUP(CONCATENATE($B388,AW$2,"SINGLE"),'III-SUB'!$V$3:$W$633,2,0))</f>
        <v>0</v>
      </c>
      <c r="AX388" s="11">
        <f>IF(ISNA(VLOOKUP(CONCATENATE($B388,AX$2,"SINGLE"),'III-SUB'!$V$3:$W$633,2,0)),0,VLOOKUP(CONCATENATE($B388,AX$2,"SINGLE"),'III-SUB'!$V$3:$W$633,2,0))</f>
        <v>0</v>
      </c>
      <c r="AY388" s="11">
        <f>IF(ISNA(VLOOKUP(CONCATENATE($B388,AY$2,"SINGLE"),'III-SUB'!$V$3:$W$633,2,0)),0,VLOOKUP(CONCATENATE($B388,AY$2,"SINGLE"),'III-SUB'!$V$3:$W$633,2,0))</f>
        <v>0</v>
      </c>
      <c r="AZ388" s="11">
        <f>IF(ISNA(VLOOKUP(CONCATENATE($B388,AZ$2,"SINGLE"),'III-SUB'!$V$3:$W$633,2,0)),0,VLOOKUP(CONCATENATE($B388,AZ$2,"SINGLE"),'III-SUB'!$V$3:$W$633,2,0))</f>
        <v>0</v>
      </c>
      <c r="BA388" s="11">
        <f>IF(ISNA(VLOOKUP(CONCATENATE($B388,BA$2,"SINGLE"),'III-SUB'!$V$3:$W$633,2,0)),0,VLOOKUP(CONCATENATE($B388,BA$2,"SINGLE"),'III-SUB'!$V$3:$W$633,2,0))</f>
        <v>0</v>
      </c>
      <c r="BB388" s="11">
        <f>IF(ISNA(VLOOKUP(CONCATENATE($B388,BB$2,"SINGLE"),'III-SUB'!$V$3:$W$633,2,0)),0,VLOOKUP(CONCATENATE($B388,BB$2,"SINGLE"),'III-SUB'!$V$3:$W$633,2,0))</f>
        <v>0</v>
      </c>
      <c r="BC388" s="11">
        <f>IF(ISNA(VLOOKUP(CONCATENATE($B388,BC$2,"SINGLE"),'III-SUB'!$V$3:$W$633,2,0)),0,VLOOKUP(CONCATENATE($B388,BC$2,"SINGLE"),'III-SUB'!$V$3:$W$633,2,0))</f>
        <v>0</v>
      </c>
      <c r="BD388" s="54">
        <f>SUM(AQ388:BC388)</f>
        <v>0</v>
      </c>
      <c r="BE388" s="54">
        <f>IF(ISNA(VLOOKUP(CONCATENATE($B388,BE$2,"SINGLE"),VHF!$V$3:$W$627,2,0)),0,VLOOKUP(CONCATENATE($B388,BE$2,"SINGLE"),VHF!$V$3:$W$627,2,0))</f>
        <v>0</v>
      </c>
      <c r="BF388" s="11">
        <f>IF(ISNA(VLOOKUP(CONCATENATE($B388,BF$2,"SINGLE"),UHF!$V$3:$W$612,2,0)),0,VLOOKUP(CONCATENATE($B388,BF$2,"SINGLE"),UHF!$V$3:$W$612,2,0))</f>
        <v>0</v>
      </c>
      <c r="BG388" s="11">
        <f>IF(ISNA(VLOOKUP(CONCATENATE($B388,BG$2,"SINGLE"),UHF!$V$3:$W$612,2,0)),0,VLOOKUP(CONCATENATE($B388,BG$2,"SINGLE"),UHF!$V$3:$W$612,2,0))</f>
        <v>0</v>
      </c>
      <c r="BH388" s="11">
        <f>IF(ISNA(VLOOKUP(CONCATENATE($B388,BH$2,"SINGLE"),UHF!$V$3:$W$612,2,0)),0,VLOOKUP(CONCATENATE($B388,BH$2,"SINGLE"),UHF!$V$3:$W$612,2,0))</f>
        <v>0</v>
      </c>
      <c r="BI388" s="11">
        <f>IF(ISNA(VLOOKUP(CONCATENATE($B388,BI$2,"SINGLE"),UHF!$V$3:$W$612,2,0)),0,VLOOKUP(CONCATENATE($B388,BI$2,"SINGLE"),UHF!$V$3:$W$612,2,0))</f>
        <v>0</v>
      </c>
      <c r="BJ388" s="11">
        <f>IF(ISNA(VLOOKUP(CONCATENATE($B388,BJ$2,"SINGLE"),UHF!$V$3:$W$612,2,0)),0,VLOOKUP(CONCATENATE($B388,BJ$2,"SINGLE"),UHF!$V$3:$W$612,2,0))</f>
        <v>0</v>
      </c>
      <c r="BK388" s="11">
        <f>IF(ISNA(VLOOKUP(CONCATENATE($B388,BK$2,"SINGLE"),UHF!$V$3:$W$612,2,0)),0,VLOOKUP(CONCATENATE($B388,BK$2,"SINGLE"),UHF!$V$3:$W$612,2,0))</f>
        <v>0</v>
      </c>
      <c r="BL388" s="11">
        <f>IF(ISNA(VLOOKUP(CONCATENATE($B388,BL$2,"SINGLE"),UHF!$V$3:$W$612,2,0)),0,VLOOKUP(CONCATENATE($B388,BL$2,"SINGLE"),UHF!$V$3:$W$612,2,0))</f>
        <v>0</v>
      </c>
      <c r="BM388" s="11">
        <f>IF(ISNA(VLOOKUP(CONCATENATE($B388,BM$2,"SINGLE"),UHF!$V$3:$W$612,2,0)),0,VLOOKUP(CONCATENATE($B388,BM$2,"SINGLE"),UHF!$V$3:$W$612,2,0))</f>
        <v>0</v>
      </c>
      <c r="BN388" s="11">
        <f>IF(ISNA(VLOOKUP(CONCATENATE($B388,BN$2,"SINGLE"),UHF!$V$3:$W$612,2,0)),0,VLOOKUP(CONCATENATE($B388,BN$2,"SINGLE"),UHF!$V$3:$W$612,2,0))</f>
        <v>0</v>
      </c>
      <c r="BO388" s="11">
        <f>IF(ISNA(VLOOKUP(CONCATENATE($B388,BO$2,"SINGLE"),UHF!$V$3:$W$612,2,0)),0,VLOOKUP(CONCATENATE($B388,BO$2,"SINGLE"),UHF!$V$3:$W$612,2,0))</f>
        <v>0</v>
      </c>
      <c r="BP388" s="11">
        <f>IF(ISNA(VLOOKUP(CONCATENATE($B388,BP$2,"SINGLE"),UHF!$V$3:$W$612,2,0)),0,VLOOKUP(CONCATENATE($B388,BP$2,"SINGLE"),UHF!$V$3:$W$612,2,0))</f>
        <v>0</v>
      </c>
      <c r="BQ388" s="11">
        <f>IF(ISNA(VLOOKUP(CONCATENATE($B388,BQ$2,"SINGLE"),UHF!$V$3:$W$612,2,0)),0,VLOOKUP(CONCATENATE($B388,BQ$2,"SINGLE"),UHF!$V$3:$W$612,2,0))</f>
        <v>0</v>
      </c>
      <c r="BR388" s="54">
        <f>SUM(BF388:BQ388)</f>
        <v>0</v>
      </c>
      <c r="BS388" s="54">
        <f>IF(ISNA(VLOOKUP(CONCATENATE($B388,BS$2,"SINGLE"),'A1'!$V$3:$W$612,2,0)),0,VLOOKUP(CONCATENATE($B388,BS$2,"SINGLE"),'A1'!$V$3:$W$612,2,0))</f>
        <v>0</v>
      </c>
    </row>
    <row r="389" spans="1:71" x14ac:dyDescent="0.2">
      <c r="A389" s="21" t="str">
        <f t="shared" si="3"/>
        <v>387.</v>
      </c>
      <c r="B389" s="8">
        <f>'Seznam-SO'!A389</f>
        <v>0</v>
      </c>
      <c r="C389" s="11">
        <f>IF(ISNA(VLOOKUP(CONCATENATE($B389,C$2,"SINGLE"),'I-SUB'!$V$3:$W$624,2,0)),0,VLOOKUP(CONCATENATE($B389,C$2,"SINGLE"),'I-SUB'!$V$3:$W$624,2,0))</f>
        <v>0</v>
      </c>
      <c r="D389" s="11">
        <f>IF(ISNA(VLOOKUP(CONCATENATE($B389,D$2,"SINGLE"),'I-SUB'!$V$3:$W$624,2,0)),0,VLOOKUP(CONCATENATE($B389,D$2,"SINGLE"),'I-SUB'!$V$3:$W$624,2,0))</f>
        <v>0</v>
      </c>
      <c r="E389" s="11">
        <f>IF(ISNA(VLOOKUP(CONCATENATE($B389,E$2,"SINGLE"),'I-SUB'!$V$3:$W$624,2,0)),0,VLOOKUP(CONCATENATE($B389,E$2,"SINGLE"),'I-SUB'!$V$3:$W$624,2,0))</f>
        <v>0</v>
      </c>
      <c r="F389" s="11">
        <f>IF(ISNA(VLOOKUP(CONCATENATE($B389,F$2,"SINGLE"),'I-SUB'!$V$3:$W$624,2,0)),0,VLOOKUP(CONCATENATE($B389,F$2,"SINGLE"),'I-SUB'!$V$3:$W$624,2,0))</f>
        <v>0</v>
      </c>
      <c r="G389" s="11">
        <f>IF(ISNA(VLOOKUP(CONCATENATE($B389,G$2,"SINGLE"),'I-SUB'!$V$3:$W$624,2,0)),0,VLOOKUP(CONCATENATE($B389,G$2,"SINGLE"),'I-SUB'!$V$3:$W$624,2,0))</f>
        <v>0</v>
      </c>
      <c r="H389" s="11">
        <f>IF(ISNA(VLOOKUP(CONCATENATE($B389,H$2,"SINGLE"),'I-SUB'!$V$3:$W$624,2,0)),0,VLOOKUP(CONCATENATE($B389,H$2,"SINGLE"),'I-SUB'!$V$3:$W$624,2,0))</f>
        <v>0</v>
      </c>
      <c r="I389" s="11">
        <f>IF(ISNA(VLOOKUP(CONCATENATE($B389,I$2,"SINGLE"),'I-SUB'!$V$3:$W$624,2,0)),0,VLOOKUP(CONCATENATE($B389,I$2,"SINGLE"),'I-SUB'!$V$3:$W$624,2,0))</f>
        <v>0</v>
      </c>
      <c r="J389" s="11">
        <f>IF(ISNA(VLOOKUP(CONCATENATE($B389,J$2,"SINGLE"),'I-SUB'!$V$3:$W$624,2,0)),0,VLOOKUP(CONCATENATE($B389,J$2,"SINGLE"),'I-SUB'!$V$3:$W$624,2,0))</f>
        <v>0</v>
      </c>
      <c r="K389" s="11">
        <f>IF(ISNA(VLOOKUP(CONCATENATE($B389,K$2,"SINGLE"),'I-SUB'!$V$3:$W$624,2,0)),0,VLOOKUP(CONCATENATE($B389,K$2,"SINGLE"),'I-SUB'!$V$3:$W$624,2,0))</f>
        <v>0</v>
      </c>
      <c r="L389" s="11">
        <f>IF(ISNA(VLOOKUP(CONCATENATE($B389,L$2,"SINGLE"),'I-SUB'!$V$3:$W$624,2,0)),0,VLOOKUP(CONCATENATE($B389,L$2,"SINGLE"),'I-SUB'!$V$3:$W$624,2,0))</f>
        <v>0</v>
      </c>
      <c r="M389" s="11">
        <f>IF(ISNA(VLOOKUP(CONCATENATE($B389,M$2,"SINGLE"),'I-SUB'!$V$3:$W$624,2,0)),0,VLOOKUP(CONCATENATE($B389,M$2,"SINGLE"),'I-SUB'!$V$3:$W$624,2,0))</f>
        <v>0</v>
      </c>
      <c r="N389" s="11">
        <f>IF(ISNA(VLOOKUP(CONCATENATE($B389,N$2,"SINGLE"),'I-SUB'!$V$3:$W$624,2,0)),0,VLOOKUP(CONCATENATE($B389,N$2,"SINGLE"),'I-SUB'!$V$3:$W$624,2,0))</f>
        <v>0</v>
      </c>
      <c r="O389" s="11">
        <f>IF(ISNA(VLOOKUP(CONCATENATE($B389,O$2,"SINGLE"),'I-SUB'!$V$3:$W$624,2,0)),0,VLOOKUP(CONCATENATE($B389,O$2,"SINGLE"),'I-SUB'!$V$3:$W$624,2,0))</f>
        <v>0</v>
      </c>
      <c r="P389" s="54">
        <f>SUM(C389:O389)</f>
        <v>0</v>
      </c>
      <c r="Q389" s="11">
        <f>IF(ISNA(VLOOKUP(CONCATENATE($B389,Q$2,"SINGLE"),'II-SUB'!$V$3:$W$630,2,0)),0,VLOOKUP(CONCATENATE($B389,Q$2,"SINGLE"),'II-SUB'!$V$3:$W$630,2,0))</f>
        <v>0</v>
      </c>
      <c r="R389" s="11">
        <f>IF(ISNA(VLOOKUP(CONCATENATE($B389,R$2,"SINGLE"),'II-SUB'!$V$3:$W$630,2,0)),0,VLOOKUP(CONCATENATE($B389,R$2,"SINGLE"),'II-SUB'!$V$3:$W$630,2,0))</f>
        <v>0</v>
      </c>
      <c r="S389" s="11">
        <f>IF(ISNA(VLOOKUP(CONCATENATE($B389,S$2,"SINGLE"),'II-SUB'!$V$3:$W$630,2,0)),0,VLOOKUP(CONCATENATE($B389,S$2,"SINGLE"),'II-SUB'!$V$3:$W$630,2,0))</f>
        <v>0</v>
      </c>
      <c r="T389" s="11">
        <f>IF(ISNA(VLOOKUP(CONCATENATE($B389,T$2,"SINGLE"),'II-SUB'!$V$3:$W$630,2,0)),0,VLOOKUP(CONCATENATE($B389,T$2,"SINGLE"),'II-SUB'!$V$3:$W$630,2,0))</f>
        <v>0</v>
      </c>
      <c r="U389" s="11">
        <f>IF(ISNA(VLOOKUP(CONCATENATE($B389,U$2,"SINGLE"),'II-SUB'!$V$3:$W$630,2,0)),0,VLOOKUP(CONCATENATE($B389,U$2,"SINGLE"),'II-SUB'!$V$3:$W$630,2,0))</f>
        <v>0</v>
      </c>
      <c r="V389" s="11">
        <f>IF(ISNA(VLOOKUP(CONCATENATE($B389,V$2,"SINGLE"),'II-SUB'!$V$3:$W$630,2,0)),0,VLOOKUP(CONCATENATE($B389,V$2,"SINGLE"),'II-SUB'!$V$3:$W$630,2,0))</f>
        <v>0</v>
      </c>
      <c r="W389" s="11">
        <f>IF(ISNA(VLOOKUP(CONCATENATE($B389,W$2,"SINGLE"),'II-SUB'!$V$3:$W$630,2,0)),0,VLOOKUP(CONCATENATE($B389,W$2,"SINGLE"),'II-SUB'!$V$3:$W$630,2,0))</f>
        <v>0</v>
      </c>
      <c r="X389" s="11">
        <f>IF(ISNA(VLOOKUP(CONCATENATE($B389,X$2,"SINGLE"),'II-SUB'!$V$3:$W$630,2,0)),0,VLOOKUP(CONCATENATE($B389,X$2,"SINGLE"),'II-SUB'!$V$3:$W$630,2,0))</f>
        <v>0</v>
      </c>
      <c r="Y389" s="11">
        <f>IF(ISNA(VLOOKUP(CONCATENATE($B389,Y$2,"SINGLE"),'II-SUB'!$V$3:$W$630,2,0)),0,VLOOKUP(CONCATENATE($B389,Y$2,"SINGLE"),'II-SUB'!$V$3:$W$630,2,0))</f>
        <v>0</v>
      </c>
      <c r="Z389" s="11">
        <f>IF(ISNA(VLOOKUP(CONCATENATE($B389,Z$2,"SINGLE"),'II-SUB'!$V$3:$W$630,2,0)),0,VLOOKUP(CONCATENATE($B389,Z$2,"SINGLE"),'II-SUB'!$V$3:$W$630,2,0))</f>
        <v>0</v>
      </c>
      <c r="AA389" s="11">
        <f>IF(ISNA(VLOOKUP(CONCATENATE($B389,AA$2,"SINGLE"),'II-SUB'!$V$3:$W$630,2,0)),0,VLOOKUP(CONCATENATE($B389,AA$2,"SINGLE"),'II-SUB'!$V$3:$W$630,2,0))</f>
        <v>0</v>
      </c>
      <c r="AB389" s="11">
        <f>IF(ISNA(VLOOKUP(CONCATENATE($B389,AB$2,"SINGLE"),'II-SUB'!$V$3:$W$630,2,0)),0,VLOOKUP(CONCATENATE($B389,AB$2,"SINGLE"),'II-SUB'!$V$3:$W$630,2,0))</f>
        <v>0</v>
      </c>
      <c r="AC389" s="11">
        <f>IF(ISNA(VLOOKUP(CONCATENATE($B389,AC$2,"SINGLE"),'II-SUB'!$V$3:$W$630,2,0)),0,VLOOKUP(CONCATENATE($B389,AC$2,"SINGLE"),'II-SUB'!$V$3:$W$630,2,0))</f>
        <v>0</v>
      </c>
      <c r="AD389" s="54">
        <f>SUM(Q389:AC389)</f>
        <v>0</v>
      </c>
      <c r="AE389" s="11">
        <f>IF(ISNA(VLOOKUP(CONCATENATE($B389,AE$2,"SINGLE"),MW!$V$3:$W$600,2,0)),0,VLOOKUP(CONCATENATE($B389,AE$2,"SINGLE"),MW!$V$3:$W$600,2,0))</f>
        <v>0</v>
      </c>
      <c r="AF389" s="11">
        <f>IF(ISNA(VLOOKUP(CONCATENATE($B389,AF$2,"SINGLE"),MW!$V$3:$W$600,2,0)),0,VLOOKUP(CONCATENATE($B389,AF$2,"SINGLE"),MW!$V$3:$W$600,2,0))</f>
        <v>0</v>
      </c>
      <c r="AG389" s="11">
        <f>IF(ISNA(VLOOKUP(CONCATENATE($B389,AG$2,"SINGLE"),MW!$V$3:$W$600,2,0)),0,VLOOKUP(CONCATENATE($B389,AG$2,"SINGLE"),MW!$V$3:$W$600,2,0))</f>
        <v>0</v>
      </c>
      <c r="AH389" s="11">
        <f>IF(ISNA(VLOOKUP(CONCATENATE($B389,AH$2,"SINGLE"),MW!$V$3:$W$600,2,0)),0,VLOOKUP(CONCATENATE($B389,AH$2,"SINGLE"),MW!$V$3:$W$600,2,0))</f>
        <v>0</v>
      </c>
      <c r="AI389" s="11">
        <f>IF(ISNA(VLOOKUP(CONCATENATE($B389,AI$2,"SINGLE"),MW!$V$3:$W$600,2,0)),0,VLOOKUP(CONCATENATE($B389,AI$2,"SINGLE"),MW!$V$3:$W$600,2,0))</f>
        <v>0</v>
      </c>
      <c r="AJ389" s="11">
        <f>IF(ISNA(VLOOKUP(CONCATENATE($B389,AJ$2,"SINGLE"),MW!$V$3:$W$600,2,0)),0,VLOOKUP(CONCATENATE($B389,AJ$2,"SINGLE"),MW!$V$3:$W$600,2,0))</f>
        <v>0</v>
      </c>
      <c r="AK389" s="11">
        <f>IF(ISNA(VLOOKUP(CONCATENATE($B389,AK$2,"SINGLE"),MW!$V$3:$W$600,2,0)),0,VLOOKUP(CONCATENATE($B389,AK$2,"SINGLE"),MW!$V$3:$W$600,2,0))</f>
        <v>0</v>
      </c>
      <c r="AL389" s="11">
        <f>IF(ISNA(VLOOKUP(CONCATENATE($B389,AL$2,"SINGLE"),MW!$V$3:$W$600,2,0)),0,VLOOKUP(CONCATENATE($B389,AL$2,"SINGLE"),MW!$V$3:$W$600,2,0))</f>
        <v>0</v>
      </c>
      <c r="AM389" s="11">
        <f>IF(ISNA(VLOOKUP(CONCATENATE($B389,AM$2,"SINGLE"),MW!$V$3:$W$600,2,0)),0,VLOOKUP(CONCATENATE($B389,AM$2,"SINGLE"),MW!$V$3:$W$600,2,0))</f>
        <v>0</v>
      </c>
      <c r="AN389" s="11">
        <f>IF(ISNA(VLOOKUP(CONCATENATE($B389,AN$2,"SINGLE"),MW!$V$3:$W$600,2,0)),0,VLOOKUP(CONCATENATE($B389,AN$2,"SINGLE"),MW!$V$3:$W$600,2,0))</f>
        <v>0</v>
      </c>
      <c r="AO389" s="11">
        <f>IF(ISNA(VLOOKUP(CONCATENATE($B389,AO$2,"SINGLE"),MW!$V$3:$W$600,2,0)),0,VLOOKUP(CONCATENATE($B389,AO$2,"SINGLE"),MW!$V$3:$W$600,2,0))</f>
        <v>0</v>
      </c>
      <c r="AP389" s="54">
        <f>SUM(AE389:AO389)</f>
        <v>0</v>
      </c>
      <c r="AQ389" s="11">
        <f>IF(ISNA(VLOOKUP(CONCATENATE($B389,AQ$2,"SINGLE"),'III-SUB'!$V$3:$W$633,2,0)),0,VLOOKUP(CONCATENATE($B389,AQ$2,"SINGLE"),'III-SUB'!$V$3:$W$633,2,0))</f>
        <v>0</v>
      </c>
      <c r="AR389" s="11">
        <f>IF(ISNA(VLOOKUP(CONCATENATE($B389,AR$2,"SINGLE"),'III-SUB'!$V$3:$W$633,2,0)),0,VLOOKUP(CONCATENATE($B389,AR$2,"SINGLE"),'III-SUB'!$V$3:$W$633,2,0))</f>
        <v>0</v>
      </c>
      <c r="AS389" s="11">
        <f>IF(ISNA(VLOOKUP(CONCATENATE($B389,AS$2,"SINGLE"),'III-SUB'!$V$3:$W$633,2,0)),0,VLOOKUP(CONCATENATE($B389,AS$2,"SINGLE"),'III-SUB'!$V$3:$W$633,2,0))</f>
        <v>0</v>
      </c>
      <c r="AT389" s="11">
        <f>IF(ISNA(VLOOKUP(CONCATENATE($B389,AT$2,"SINGLE"),'III-SUB'!$V$3:$W$633,2,0)),0,VLOOKUP(CONCATENATE($B389,AT$2,"SINGLE"),'III-SUB'!$V$3:$W$633,2,0))</f>
        <v>0</v>
      </c>
      <c r="AU389" s="11">
        <f>IF(ISNA(VLOOKUP(CONCATENATE($B389,AU$2,"SINGLE"),'III-SUB'!$V$3:$W$633,2,0)),0,VLOOKUP(CONCATENATE($B389,AU$2,"SINGLE"),'III-SUB'!$V$3:$W$633,2,0))</f>
        <v>0</v>
      </c>
      <c r="AV389" s="11">
        <f>IF(ISNA(VLOOKUP(CONCATENATE($B389,AV$2,"SINGLE"),'III-SUB'!$V$3:$W$633,2,0)),0,VLOOKUP(CONCATENATE($B389,AV$2,"SINGLE"),'III-SUB'!$V$3:$W$633,2,0))</f>
        <v>0</v>
      </c>
      <c r="AW389" s="11">
        <f>IF(ISNA(VLOOKUP(CONCATENATE($B389,AW$2,"SINGLE"),'III-SUB'!$V$3:$W$633,2,0)),0,VLOOKUP(CONCATENATE($B389,AW$2,"SINGLE"),'III-SUB'!$V$3:$W$633,2,0))</f>
        <v>0</v>
      </c>
      <c r="AX389" s="11">
        <f>IF(ISNA(VLOOKUP(CONCATENATE($B389,AX$2,"SINGLE"),'III-SUB'!$V$3:$W$633,2,0)),0,VLOOKUP(CONCATENATE($B389,AX$2,"SINGLE"),'III-SUB'!$V$3:$W$633,2,0))</f>
        <v>0</v>
      </c>
      <c r="AY389" s="11">
        <f>IF(ISNA(VLOOKUP(CONCATENATE($B389,AY$2,"SINGLE"),'III-SUB'!$V$3:$W$633,2,0)),0,VLOOKUP(CONCATENATE($B389,AY$2,"SINGLE"),'III-SUB'!$V$3:$W$633,2,0))</f>
        <v>0</v>
      </c>
      <c r="AZ389" s="11">
        <f>IF(ISNA(VLOOKUP(CONCATENATE($B389,AZ$2,"SINGLE"),'III-SUB'!$V$3:$W$633,2,0)),0,VLOOKUP(CONCATENATE($B389,AZ$2,"SINGLE"),'III-SUB'!$V$3:$W$633,2,0))</f>
        <v>0</v>
      </c>
      <c r="BA389" s="11">
        <f>IF(ISNA(VLOOKUP(CONCATENATE($B389,BA$2,"SINGLE"),'III-SUB'!$V$3:$W$633,2,0)),0,VLOOKUP(CONCATENATE($B389,BA$2,"SINGLE"),'III-SUB'!$V$3:$W$633,2,0))</f>
        <v>0</v>
      </c>
      <c r="BB389" s="11">
        <f>IF(ISNA(VLOOKUP(CONCATENATE($B389,BB$2,"SINGLE"),'III-SUB'!$V$3:$W$633,2,0)),0,VLOOKUP(CONCATENATE($B389,BB$2,"SINGLE"),'III-SUB'!$V$3:$W$633,2,0))</f>
        <v>0</v>
      </c>
      <c r="BC389" s="11">
        <f>IF(ISNA(VLOOKUP(CONCATENATE($B389,BC$2,"SINGLE"),'III-SUB'!$V$3:$W$633,2,0)),0,VLOOKUP(CONCATENATE($B389,BC$2,"SINGLE"),'III-SUB'!$V$3:$W$633,2,0))</f>
        <v>0</v>
      </c>
      <c r="BD389" s="54">
        <f>SUM(AQ389:BC389)</f>
        <v>0</v>
      </c>
      <c r="BE389" s="54">
        <f>IF(ISNA(VLOOKUP(CONCATENATE($B389,BE$2,"SINGLE"),VHF!$V$3:$W$627,2,0)),0,VLOOKUP(CONCATENATE($B389,BE$2,"SINGLE"),VHF!$V$3:$W$627,2,0))</f>
        <v>0</v>
      </c>
      <c r="BF389" s="11">
        <f>IF(ISNA(VLOOKUP(CONCATENATE($B389,BF$2,"SINGLE"),UHF!$V$3:$W$612,2,0)),0,VLOOKUP(CONCATENATE($B389,BF$2,"SINGLE"),UHF!$V$3:$W$612,2,0))</f>
        <v>0</v>
      </c>
      <c r="BG389" s="11">
        <f>IF(ISNA(VLOOKUP(CONCATENATE($B389,BG$2,"SINGLE"),UHF!$V$3:$W$612,2,0)),0,VLOOKUP(CONCATENATE($B389,BG$2,"SINGLE"),UHF!$V$3:$W$612,2,0))</f>
        <v>0</v>
      </c>
      <c r="BH389" s="11">
        <f>IF(ISNA(VLOOKUP(CONCATENATE($B389,BH$2,"SINGLE"),UHF!$V$3:$W$612,2,0)),0,VLOOKUP(CONCATENATE($B389,BH$2,"SINGLE"),UHF!$V$3:$W$612,2,0))</f>
        <v>0</v>
      </c>
      <c r="BI389" s="11">
        <f>IF(ISNA(VLOOKUP(CONCATENATE($B389,BI$2,"SINGLE"),UHF!$V$3:$W$612,2,0)),0,VLOOKUP(CONCATENATE($B389,BI$2,"SINGLE"),UHF!$V$3:$W$612,2,0))</f>
        <v>0</v>
      </c>
      <c r="BJ389" s="11">
        <f>IF(ISNA(VLOOKUP(CONCATENATE($B389,BJ$2,"SINGLE"),UHF!$V$3:$W$612,2,0)),0,VLOOKUP(CONCATENATE($B389,BJ$2,"SINGLE"),UHF!$V$3:$W$612,2,0))</f>
        <v>0</v>
      </c>
      <c r="BK389" s="11">
        <f>IF(ISNA(VLOOKUP(CONCATENATE($B389,BK$2,"SINGLE"),UHF!$V$3:$W$612,2,0)),0,VLOOKUP(CONCATENATE($B389,BK$2,"SINGLE"),UHF!$V$3:$W$612,2,0))</f>
        <v>0</v>
      </c>
      <c r="BL389" s="11">
        <f>IF(ISNA(VLOOKUP(CONCATENATE($B389,BL$2,"SINGLE"),UHF!$V$3:$W$612,2,0)),0,VLOOKUP(CONCATENATE($B389,BL$2,"SINGLE"),UHF!$V$3:$W$612,2,0))</f>
        <v>0</v>
      </c>
      <c r="BM389" s="11">
        <f>IF(ISNA(VLOOKUP(CONCATENATE($B389,BM$2,"SINGLE"),UHF!$V$3:$W$612,2,0)),0,VLOOKUP(CONCATENATE($B389,BM$2,"SINGLE"),UHF!$V$3:$W$612,2,0))</f>
        <v>0</v>
      </c>
      <c r="BN389" s="11">
        <f>IF(ISNA(VLOOKUP(CONCATENATE($B389,BN$2,"SINGLE"),UHF!$V$3:$W$612,2,0)),0,VLOOKUP(CONCATENATE($B389,BN$2,"SINGLE"),UHF!$V$3:$W$612,2,0))</f>
        <v>0</v>
      </c>
      <c r="BO389" s="11">
        <f>IF(ISNA(VLOOKUP(CONCATENATE($B389,BO$2,"SINGLE"),UHF!$V$3:$W$612,2,0)),0,VLOOKUP(CONCATENATE($B389,BO$2,"SINGLE"),UHF!$V$3:$W$612,2,0))</f>
        <v>0</v>
      </c>
      <c r="BP389" s="11">
        <f>IF(ISNA(VLOOKUP(CONCATENATE($B389,BP$2,"SINGLE"),UHF!$V$3:$W$612,2,0)),0,VLOOKUP(CONCATENATE($B389,BP$2,"SINGLE"),UHF!$V$3:$W$612,2,0))</f>
        <v>0</v>
      </c>
      <c r="BQ389" s="11">
        <f>IF(ISNA(VLOOKUP(CONCATENATE($B389,BQ$2,"SINGLE"),UHF!$V$3:$W$612,2,0)),0,VLOOKUP(CONCATENATE($B389,BQ$2,"SINGLE"),UHF!$V$3:$W$612,2,0))</f>
        <v>0</v>
      </c>
      <c r="BR389" s="54">
        <f>SUM(BF389:BQ389)</f>
        <v>0</v>
      </c>
      <c r="BS389" s="54">
        <f>IF(ISNA(VLOOKUP(CONCATENATE($B389,BS$2,"SINGLE"),'A1'!$V$3:$W$612,2,0)),0,VLOOKUP(CONCATENATE($B389,BS$2,"SINGLE"),'A1'!$V$3:$W$612,2,0))</f>
        <v>0</v>
      </c>
    </row>
    <row r="390" spans="1:71" x14ac:dyDescent="0.2">
      <c r="A390" s="21" t="str">
        <f t="shared" si="3"/>
        <v>388.</v>
      </c>
      <c r="B390" s="8">
        <f>'Seznam-SO'!A390</f>
        <v>0</v>
      </c>
      <c r="C390" s="11">
        <f>IF(ISNA(VLOOKUP(CONCATENATE($B390,C$2,"SINGLE"),'I-SUB'!$V$3:$W$624,2,0)),0,VLOOKUP(CONCATENATE($B390,C$2,"SINGLE"),'I-SUB'!$V$3:$W$624,2,0))</f>
        <v>0</v>
      </c>
      <c r="D390" s="11">
        <f>IF(ISNA(VLOOKUP(CONCATENATE($B390,D$2,"SINGLE"),'I-SUB'!$V$3:$W$624,2,0)),0,VLOOKUP(CONCATENATE($B390,D$2,"SINGLE"),'I-SUB'!$V$3:$W$624,2,0))</f>
        <v>0</v>
      </c>
      <c r="E390" s="11">
        <f>IF(ISNA(VLOOKUP(CONCATENATE($B390,E$2,"SINGLE"),'I-SUB'!$V$3:$W$624,2,0)),0,VLOOKUP(CONCATENATE($B390,E$2,"SINGLE"),'I-SUB'!$V$3:$W$624,2,0))</f>
        <v>0</v>
      </c>
      <c r="F390" s="11">
        <f>IF(ISNA(VLOOKUP(CONCATENATE($B390,F$2,"SINGLE"),'I-SUB'!$V$3:$W$624,2,0)),0,VLOOKUP(CONCATENATE($B390,F$2,"SINGLE"),'I-SUB'!$V$3:$W$624,2,0))</f>
        <v>0</v>
      </c>
      <c r="G390" s="11">
        <f>IF(ISNA(VLOOKUP(CONCATENATE($B390,G$2,"SINGLE"),'I-SUB'!$V$3:$W$624,2,0)),0,VLOOKUP(CONCATENATE($B390,G$2,"SINGLE"),'I-SUB'!$V$3:$W$624,2,0))</f>
        <v>0</v>
      </c>
      <c r="H390" s="11">
        <f>IF(ISNA(VLOOKUP(CONCATENATE($B390,H$2,"SINGLE"),'I-SUB'!$V$3:$W$624,2,0)),0,VLOOKUP(CONCATENATE($B390,H$2,"SINGLE"),'I-SUB'!$V$3:$W$624,2,0))</f>
        <v>0</v>
      </c>
      <c r="I390" s="11">
        <f>IF(ISNA(VLOOKUP(CONCATENATE($B390,I$2,"SINGLE"),'I-SUB'!$V$3:$W$624,2,0)),0,VLOOKUP(CONCATENATE($B390,I$2,"SINGLE"),'I-SUB'!$V$3:$W$624,2,0))</f>
        <v>0</v>
      </c>
      <c r="J390" s="11">
        <f>IF(ISNA(VLOOKUP(CONCATENATE($B390,J$2,"SINGLE"),'I-SUB'!$V$3:$W$624,2,0)),0,VLOOKUP(CONCATENATE($B390,J$2,"SINGLE"),'I-SUB'!$V$3:$W$624,2,0))</f>
        <v>0</v>
      </c>
      <c r="K390" s="11">
        <f>IF(ISNA(VLOOKUP(CONCATENATE($B390,K$2,"SINGLE"),'I-SUB'!$V$3:$W$624,2,0)),0,VLOOKUP(CONCATENATE($B390,K$2,"SINGLE"),'I-SUB'!$V$3:$W$624,2,0))</f>
        <v>0</v>
      </c>
      <c r="L390" s="11">
        <f>IF(ISNA(VLOOKUP(CONCATENATE($B390,L$2,"SINGLE"),'I-SUB'!$V$3:$W$624,2,0)),0,VLOOKUP(CONCATENATE($B390,L$2,"SINGLE"),'I-SUB'!$V$3:$W$624,2,0))</f>
        <v>0</v>
      </c>
      <c r="M390" s="11">
        <f>IF(ISNA(VLOOKUP(CONCATENATE($B390,M$2,"SINGLE"),'I-SUB'!$V$3:$W$624,2,0)),0,VLOOKUP(CONCATENATE($B390,M$2,"SINGLE"),'I-SUB'!$V$3:$W$624,2,0))</f>
        <v>0</v>
      </c>
      <c r="N390" s="11">
        <f>IF(ISNA(VLOOKUP(CONCATENATE($B390,N$2,"SINGLE"),'I-SUB'!$V$3:$W$624,2,0)),0,VLOOKUP(CONCATENATE($B390,N$2,"SINGLE"),'I-SUB'!$V$3:$W$624,2,0))</f>
        <v>0</v>
      </c>
      <c r="O390" s="11">
        <f>IF(ISNA(VLOOKUP(CONCATENATE($B390,O$2,"SINGLE"),'I-SUB'!$V$3:$W$624,2,0)),0,VLOOKUP(CONCATENATE($B390,O$2,"SINGLE"),'I-SUB'!$V$3:$W$624,2,0))</f>
        <v>0</v>
      </c>
      <c r="P390" s="54">
        <f>SUM(C390:O390)</f>
        <v>0</v>
      </c>
      <c r="Q390" s="11">
        <f>IF(ISNA(VLOOKUP(CONCATENATE($B390,Q$2,"SINGLE"),'II-SUB'!$V$3:$W$630,2,0)),0,VLOOKUP(CONCATENATE($B390,Q$2,"SINGLE"),'II-SUB'!$V$3:$W$630,2,0))</f>
        <v>0</v>
      </c>
      <c r="R390" s="11">
        <f>IF(ISNA(VLOOKUP(CONCATENATE($B390,R$2,"SINGLE"),'II-SUB'!$V$3:$W$630,2,0)),0,VLOOKUP(CONCATENATE($B390,R$2,"SINGLE"),'II-SUB'!$V$3:$W$630,2,0))</f>
        <v>0</v>
      </c>
      <c r="S390" s="11">
        <f>IF(ISNA(VLOOKUP(CONCATENATE($B390,S$2,"SINGLE"),'II-SUB'!$V$3:$W$630,2,0)),0,VLOOKUP(CONCATENATE($B390,S$2,"SINGLE"),'II-SUB'!$V$3:$W$630,2,0))</f>
        <v>0</v>
      </c>
      <c r="T390" s="11">
        <f>IF(ISNA(VLOOKUP(CONCATENATE($B390,T$2,"SINGLE"),'II-SUB'!$V$3:$W$630,2,0)),0,VLOOKUP(CONCATENATE($B390,T$2,"SINGLE"),'II-SUB'!$V$3:$W$630,2,0))</f>
        <v>0</v>
      </c>
      <c r="U390" s="11">
        <f>IF(ISNA(VLOOKUP(CONCATENATE($B390,U$2,"SINGLE"),'II-SUB'!$V$3:$W$630,2,0)),0,VLOOKUP(CONCATENATE($B390,U$2,"SINGLE"),'II-SUB'!$V$3:$W$630,2,0))</f>
        <v>0</v>
      </c>
      <c r="V390" s="11">
        <f>IF(ISNA(VLOOKUP(CONCATENATE($B390,V$2,"SINGLE"),'II-SUB'!$V$3:$W$630,2,0)),0,VLOOKUP(CONCATENATE($B390,V$2,"SINGLE"),'II-SUB'!$V$3:$W$630,2,0))</f>
        <v>0</v>
      </c>
      <c r="W390" s="11">
        <f>IF(ISNA(VLOOKUP(CONCATENATE($B390,W$2,"SINGLE"),'II-SUB'!$V$3:$W$630,2,0)),0,VLOOKUP(CONCATENATE($B390,W$2,"SINGLE"),'II-SUB'!$V$3:$W$630,2,0))</f>
        <v>0</v>
      </c>
      <c r="X390" s="11">
        <f>IF(ISNA(VLOOKUP(CONCATENATE($B390,X$2,"SINGLE"),'II-SUB'!$V$3:$W$630,2,0)),0,VLOOKUP(CONCATENATE($B390,X$2,"SINGLE"),'II-SUB'!$V$3:$W$630,2,0))</f>
        <v>0</v>
      </c>
      <c r="Y390" s="11">
        <f>IF(ISNA(VLOOKUP(CONCATENATE($B390,Y$2,"SINGLE"),'II-SUB'!$V$3:$W$630,2,0)),0,VLOOKUP(CONCATENATE($B390,Y$2,"SINGLE"),'II-SUB'!$V$3:$W$630,2,0))</f>
        <v>0</v>
      </c>
      <c r="Z390" s="11">
        <f>IF(ISNA(VLOOKUP(CONCATENATE($B390,Z$2,"SINGLE"),'II-SUB'!$V$3:$W$630,2,0)),0,VLOOKUP(CONCATENATE($B390,Z$2,"SINGLE"),'II-SUB'!$V$3:$W$630,2,0))</f>
        <v>0</v>
      </c>
      <c r="AA390" s="11">
        <f>IF(ISNA(VLOOKUP(CONCATENATE($B390,AA$2,"SINGLE"),'II-SUB'!$V$3:$W$630,2,0)),0,VLOOKUP(CONCATENATE($B390,AA$2,"SINGLE"),'II-SUB'!$V$3:$W$630,2,0))</f>
        <v>0</v>
      </c>
      <c r="AB390" s="11">
        <f>IF(ISNA(VLOOKUP(CONCATENATE($B390,AB$2,"SINGLE"),'II-SUB'!$V$3:$W$630,2,0)),0,VLOOKUP(CONCATENATE($B390,AB$2,"SINGLE"),'II-SUB'!$V$3:$W$630,2,0))</f>
        <v>0</v>
      </c>
      <c r="AC390" s="11">
        <f>IF(ISNA(VLOOKUP(CONCATENATE($B390,AC$2,"SINGLE"),'II-SUB'!$V$3:$W$630,2,0)),0,VLOOKUP(CONCATENATE($B390,AC$2,"SINGLE"),'II-SUB'!$V$3:$W$630,2,0))</f>
        <v>0</v>
      </c>
      <c r="AD390" s="54">
        <f>SUM(Q390:AC390)</f>
        <v>0</v>
      </c>
      <c r="AE390" s="11">
        <f>IF(ISNA(VLOOKUP(CONCATENATE($B390,AE$2,"SINGLE"),MW!$V$3:$W$600,2,0)),0,VLOOKUP(CONCATENATE($B390,AE$2,"SINGLE"),MW!$V$3:$W$600,2,0))</f>
        <v>0</v>
      </c>
      <c r="AF390" s="11">
        <f>IF(ISNA(VLOOKUP(CONCATENATE($B390,AF$2,"SINGLE"),MW!$V$3:$W$600,2,0)),0,VLOOKUP(CONCATENATE($B390,AF$2,"SINGLE"),MW!$V$3:$W$600,2,0))</f>
        <v>0</v>
      </c>
      <c r="AG390" s="11">
        <f>IF(ISNA(VLOOKUP(CONCATENATE($B390,AG$2,"SINGLE"),MW!$V$3:$W$600,2,0)),0,VLOOKUP(CONCATENATE($B390,AG$2,"SINGLE"),MW!$V$3:$W$600,2,0))</f>
        <v>0</v>
      </c>
      <c r="AH390" s="11">
        <f>IF(ISNA(VLOOKUP(CONCATENATE($B390,AH$2,"SINGLE"),MW!$V$3:$W$600,2,0)),0,VLOOKUP(CONCATENATE($B390,AH$2,"SINGLE"),MW!$V$3:$W$600,2,0))</f>
        <v>0</v>
      </c>
      <c r="AI390" s="11">
        <f>IF(ISNA(VLOOKUP(CONCATENATE($B390,AI$2,"SINGLE"),MW!$V$3:$W$600,2,0)),0,VLOOKUP(CONCATENATE($B390,AI$2,"SINGLE"),MW!$V$3:$W$600,2,0))</f>
        <v>0</v>
      </c>
      <c r="AJ390" s="11">
        <f>IF(ISNA(VLOOKUP(CONCATENATE($B390,AJ$2,"SINGLE"),MW!$V$3:$W$600,2,0)),0,VLOOKUP(CONCATENATE($B390,AJ$2,"SINGLE"),MW!$V$3:$W$600,2,0))</f>
        <v>0</v>
      </c>
      <c r="AK390" s="11">
        <f>IF(ISNA(VLOOKUP(CONCATENATE($B390,AK$2,"SINGLE"),MW!$V$3:$W$600,2,0)),0,VLOOKUP(CONCATENATE($B390,AK$2,"SINGLE"),MW!$V$3:$W$600,2,0))</f>
        <v>0</v>
      </c>
      <c r="AL390" s="11">
        <f>IF(ISNA(VLOOKUP(CONCATENATE($B390,AL$2,"SINGLE"),MW!$V$3:$W$600,2,0)),0,VLOOKUP(CONCATENATE($B390,AL$2,"SINGLE"),MW!$V$3:$W$600,2,0))</f>
        <v>0</v>
      </c>
      <c r="AM390" s="11">
        <f>IF(ISNA(VLOOKUP(CONCATENATE($B390,AM$2,"SINGLE"),MW!$V$3:$W$600,2,0)),0,VLOOKUP(CONCATENATE($B390,AM$2,"SINGLE"),MW!$V$3:$W$600,2,0))</f>
        <v>0</v>
      </c>
      <c r="AN390" s="11">
        <f>IF(ISNA(VLOOKUP(CONCATENATE($B390,AN$2,"SINGLE"),MW!$V$3:$W$600,2,0)),0,VLOOKUP(CONCATENATE($B390,AN$2,"SINGLE"),MW!$V$3:$W$600,2,0))</f>
        <v>0</v>
      </c>
      <c r="AO390" s="11">
        <f>IF(ISNA(VLOOKUP(CONCATENATE($B390,AO$2,"SINGLE"),MW!$V$3:$W$600,2,0)),0,VLOOKUP(CONCATENATE($B390,AO$2,"SINGLE"),MW!$V$3:$W$600,2,0))</f>
        <v>0</v>
      </c>
      <c r="AP390" s="54">
        <f>SUM(AE390:AO390)</f>
        <v>0</v>
      </c>
      <c r="AQ390" s="11">
        <f>IF(ISNA(VLOOKUP(CONCATENATE($B390,AQ$2,"SINGLE"),'III-SUB'!$V$3:$W$633,2,0)),0,VLOOKUP(CONCATENATE($B390,AQ$2,"SINGLE"),'III-SUB'!$V$3:$W$633,2,0))</f>
        <v>0</v>
      </c>
      <c r="AR390" s="11">
        <f>IF(ISNA(VLOOKUP(CONCATENATE($B390,AR$2,"SINGLE"),'III-SUB'!$V$3:$W$633,2,0)),0,VLOOKUP(CONCATENATE($B390,AR$2,"SINGLE"),'III-SUB'!$V$3:$W$633,2,0))</f>
        <v>0</v>
      </c>
      <c r="AS390" s="11">
        <f>IF(ISNA(VLOOKUP(CONCATENATE($B390,AS$2,"SINGLE"),'III-SUB'!$V$3:$W$633,2,0)),0,VLOOKUP(CONCATENATE($B390,AS$2,"SINGLE"),'III-SUB'!$V$3:$W$633,2,0))</f>
        <v>0</v>
      </c>
      <c r="AT390" s="11">
        <f>IF(ISNA(VLOOKUP(CONCATENATE($B390,AT$2,"SINGLE"),'III-SUB'!$V$3:$W$633,2,0)),0,VLOOKUP(CONCATENATE($B390,AT$2,"SINGLE"),'III-SUB'!$V$3:$W$633,2,0))</f>
        <v>0</v>
      </c>
      <c r="AU390" s="11">
        <f>IF(ISNA(VLOOKUP(CONCATENATE($B390,AU$2,"SINGLE"),'III-SUB'!$V$3:$W$633,2,0)),0,VLOOKUP(CONCATENATE($B390,AU$2,"SINGLE"),'III-SUB'!$V$3:$W$633,2,0))</f>
        <v>0</v>
      </c>
      <c r="AV390" s="11">
        <f>IF(ISNA(VLOOKUP(CONCATENATE($B390,AV$2,"SINGLE"),'III-SUB'!$V$3:$W$633,2,0)),0,VLOOKUP(CONCATENATE($B390,AV$2,"SINGLE"),'III-SUB'!$V$3:$W$633,2,0))</f>
        <v>0</v>
      </c>
      <c r="AW390" s="11">
        <f>IF(ISNA(VLOOKUP(CONCATENATE($B390,AW$2,"SINGLE"),'III-SUB'!$V$3:$W$633,2,0)),0,VLOOKUP(CONCATENATE($B390,AW$2,"SINGLE"),'III-SUB'!$V$3:$W$633,2,0))</f>
        <v>0</v>
      </c>
      <c r="AX390" s="11">
        <f>IF(ISNA(VLOOKUP(CONCATENATE($B390,AX$2,"SINGLE"),'III-SUB'!$V$3:$W$633,2,0)),0,VLOOKUP(CONCATENATE($B390,AX$2,"SINGLE"),'III-SUB'!$V$3:$W$633,2,0))</f>
        <v>0</v>
      </c>
      <c r="AY390" s="11">
        <f>IF(ISNA(VLOOKUP(CONCATENATE($B390,AY$2,"SINGLE"),'III-SUB'!$V$3:$W$633,2,0)),0,VLOOKUP(CONCATENATE($B390,AY$2,"SINGLE"),'III-SUB'!$V$3:$W$633,2,0))</f>
        <v>0</v>
      </c>
      <c r="AZ390" s="11">
        <f>IF(ISNA(VLOOKUP(CONCATENATE($B390,AZ$2,"SINGLE"),'III-SUB'!$V$3:$W$633,2,0)),0,VLOOKUP(CONCATENATE($B390,AZ$2,"SINGLE"),'III-SUB'!$V$3:$W$633,2,0))</f>
        <v>0</v>
      </c>
      <c r="BA390" s="11">
        <f>IF(ISNA(VLOOKUP(CONCATENATE($B390,BA$2,"SINGLE"),'III-SUB'!$V$3:$W$633,2,0)),0,VLOOKUP(CONCATENATE($B390,BA$2,"SINGLE"),'III-SUB'!$V$3:$W$633,2,0))</f>
        <v>0</v>
      </c>
      <c r="BB390" s="11">
        <f>IF(ISNA(VLOOKUP(CONCATENATE($B390,BB$2,"SINGLE"),'III-SUB'!$V$3:$W$633,2,0)),0,VLOOKUP(CONCATENATE($B390,BB$2,"SINGLE"),'III-SUB'!$V$3:$W$633,2,0))</f>
        <v>0</v>
      </c>
      <c r="BC390" s="11">
        <f>IF(ISNA(VLOOKUP(CONCATENATE($B390,BC$2,"SINGLE"),'III-SUB'!$V$3:$W$633,2,0)),0,VLOOKUP(CONCATENATE($B390,BC$2,"SINGLE"),'III-SUB'!$V$3:$W$633,2,0))</f>
        <v>0</v>
      </c>
      <c r="BD390" s="54">
        <f>SUM(AQ390:BC390)</f>
        <v>0</v>
      </c>
      <c r="BE390" s="54">
        <f>IF(ISNA(VLOOKUP(CONCATENATE($B390,BE$2,"SINGLE"),VHF!$V$3:$W$627,2,0)),0,VLOOKUP(CONCATENATE($B390,BE$2,"SINGLE"),VHF!$V$3:$W$627,2,0))</f>
        <v>0</v>
      </c>
      <c r="BF390" s="11">
        <f>IF(ISNA(VLOOKUP(CONCATENATE($B390,BF$2,"SINGLE"),UHF!$V$3:$W$612,2,0)),0,VLOOKUP(CONCATENATE($B390,BF$2,"SINGLE"),UHF!$V$3:$W$612,2,0))</f>
        <v>0</v>
      </c>
      <c r="BG390" s="11">
        <f>IF(ISNA(VLOOKUP(CONCATENATE($B390,BG$2,"SINGLE"),UHF!$V$3:$W$612,2,0)),0,VLOOKUP(CONCATENATE($B390,BG$2,"SINGLE"),UHF!$V$3:$W$612,2,0))</f>
        <v>0</v>
      </c>
      <c r="BH390" s="11">
        <f>IF(ISNA(VLOOKUP(CONCATENATE($B390,BH$2,"SINGLE"),UHF!$V$3:$W$612,2,0)),0,VLOOKUP(CONCATENATE($B390,BH$2,"SINGLE"),UHF!$V$3:$W$612,2,0))</f>
        <v>0</v>
      </c>
      <c r="BI390" s="11">
        <f>IF(ISNA(VLOOKUP(CONCATENATE($B390,BI$2,"SINGLE"),UHF!$V$3:$W$612,2,0)),0,VLOOKUP(CONCATENATE($B390,BI$2,"SINGLE"),UHF!$V$3:$W$612,2,0))</f>
        <v>0</v>
      </c>
      <c r="BJ390" s="11">
        <f>IF(ISNA(VLOOKUP(CONCATENATE($B390,BJ$2,"SINGLE"),UHF!$V$3:$W$612,2,0)),0,VLOOKUP(CONCATENATE($B390,BJ$2,"SINGLE"),UHF!$V$3:$W$612,2,0))</f>
        <v>0</v>
      </c>
      <c r="BK390" s="11">
        <f>IF(ISNA(VLOOKUP(CONCATENATE($B390,BK$2,"SINGLE"),UHF!$V$3:$W$612,2,0)),0,VLOOKUP(CONCATENATE($B390,BK$2,"SINGLE"),UHF!$V$3:$W$612,2,0))</f>
        <v>0</v>
      </c>
      <c r="BL390" s="11">
        <f>IF(ISNA(VLOOKUP(CONCATENATE($B390,BL$2,"SINGLE"),UHF!$V$3:$W$612,2,0)),0,VLOOKUP(CONCATENATE($B390,BL$2,"SINGLE"),UHF!$V$3:$W$612,2,0))</f>
        <v>0</v>
      </c>
      <c r="BM390" s="11">
        <f>IF(ISNA(VLOOKUP(CONCATENATE($B390,BM$2,"SINGLE"),UHF!$V$3:$W$612,2,0)),0,VLOOKUP(CONCATENATE($B390,BM$2,"SINGLE"),UHF!$V$3:$W$612,2,0))</f>
        <v>0</v>
      </c>
      <c r="BN390" s="11">
        <f>IF(ISNA(VLOOKUP(CONCATENATE($B390,BN$2,"SINGLE"),UHF!$V$3:$W$612,2,0)),0,VLOOKUP(CONCATENATE($B390,BN$2,"SINGLE"),UHF!$V$3:$W$612,2,0))</f>
        <v>0</v>
      </c>
      <c r="BO390" s="11">
        <f>IF(ISNA(VLOOKUP(CONCATENATE($B390,BO$2,"SINGLE"),UHF!$V$3:$W$612,2,0)),0,VLOOKUP(CONCATENATE($B390,BO$2,"SINGLE"),UHF!$V$3:$W$612,2,0))</f>
        <v>0</v>
      </c>
      <c r="BP390" s="11">
        <f>IF(ISNA(VLOOKUP(CONCATENATE($B390,BP$2,"SINGLE"),UHF!$V$3:$W$612,2,0)),0,VLOOKUP(CONCATENATE($B390,BP$2,"SINGLE"),UHF!$V$3:$W$612,2,0))</f>
        <v>0</v>
      </c>
      <c r="BQ390" s="11">
        <f>IF(ISNA(VLOOKUP(CONCATENATE($B390,BQ$2,"SINGLE"),UHF!$V$3:$W$612,2,0)),0,VLOOKUP(CONCATENATE($B390,BQ$2,"SINGLE"),UHF!$V$3:$W$612,2,0))</f>
        <v>0</v>
      </c>
      <c r="BR390" s="54">
        <f>SUM(BF390:BQ390)</f>
        <v>0</v>
      </c>
      <c r="BS390" s="54">
        <f>IF(ISNA(VLOOKUP(CONCATENATE($B390,BS$2,"SINGLE"),'A1'!$V$3:$W$612,2,0)),0,VLOOKUP(CONCATENATE($B390,BS$2,"SINGLE"),'A1'!$V$3:$W$612,2,0))</f>
        <v>0</v>
      </c>
    </row>
    <row r="391" spans="1:71" x14ac:dyDescent="0.2">
      <c r="A391" s="21" t="str">
        <f t="shared" si="3"/>
        <v>389.</v>
      </c>
      <c r="B391" s="8">
        <f>'Seznam-SO'!A391</f>
        <v>0</v>
      </c>
      <c r="C391" s="11">
        <f>IF(ISNA(VLOOKUP(CONCATENATE($B391,C$2,"SINGLE"),'I-SUB'!$V$3:$W$624,2,0)),0,VLOOKUP(CONCATENATE($B391,C$2,"SINGLE"),'I-SUB'!$V$3:$W$624,2,0))</f>
        <v>0</v>
      </c>
      <c r="D391" s="11">
        <f>IF(ISNA(VLOOKUP(CONCATENATE($B391,D$2,"SINGLE"),'I-SUB'!$V$3:$W$624,2,0)),0,VLOOKUP(CONCATENATE($B391,D$2,"SINGLE"),'I-SUB'!$V$3:$W$624,2,0))</f>
        <v>0</v>
      </c>
      <c r="E391" s="11">
        <f>IF(ISNA(VLOOKUP(CONCATENATE($B391,E$2,"SINGLE"),'I-SUB'!$V$3:$W$624,2,0)),0,VLOOKUP(CONCATENATE($B391,E$2,"SINGLE"),'I-SUB'!$V$3:$W$624,2,0))</f>
        <v>0</v>
      </c>
      <c r="F391" s="11">
        <f>IF(ISNA(VLOOKUP(CONCATENATE($B391,F$2,"SINGLE"),'I-SUB'!$V$3:$W$624,2,0)),0,VLOOKUP(CONCATENATE($B391,F$2,"SINGLE"),'I-SUB'!$V$3:$W$624,2,0))</f>
        <v>0</v>
      </c>
      <c r="G391" s="11">
        <f>IF(ISNA(VLOOKUP(CONCATENATE($B391,G$2,"SINGLE"),'I-SUB'!$V$3:$W$624,2,0)),0,VLOOKUP(CONCATENATE($B391,G$2,"SINGLE"),'I-SUB'!$V$3:$W$624,2,0))</f>
        <v>0</v>
      </c>
      <c r="H391" s="11">
        <f>IF(ISNA(VLOOKUP(CONCATENATE($B391,H$2,"SINGLE"),'I-SUB'!$V$3:$W$624,2,0)),0,VLOOKUP(CONCATENATE($B391,H$2,"SINGLE"),'I-SUB'!$V$3:$W$624,2,0))</f>
        <v>0</v>
      </c>
      <c r="I391" s="11">
        <f>IF(ISNA(VLOOKUP(CONCATENATE($B391,I$2,"SINGLE"),'I-SUB'!$V$3:$W$624,2,0)),0,VLOOKUP(CONCATENATE($B391,I$2,"SINGLE"),'I-SUB'!$V$3:$W$624,2,0))</f>
        <v>0</v>
      </c>
      <c r="J391" s="11">
        <f>IF(ISNA(VLOOKUP(CONCATENATE($B391,J$2,"SINGLE"),'I-SUB'!$V$3:$W$624,2,0)),0,VLOOKUP(CONCATENATE($B391,J$2,"SINGLE"),'I-SUB'!$V$3:$W$624,2,0))</f>
        <v>0</v>
      </c>
      <c r="K391" s="11">
        <f>IF(ISNA(VLOOKUP(CONCATENATE($B391,K$2,"SINGLE"),'I-SUB'!$V$3:$W$624,2,0)),0,VLOOKUP(CONCATENATE($B391,K$2,"SINGLE"),'I-SUB'!$V$3:$W$624,2,0))</f>
        <v>0</v>
      </c>
      <c r="L391" s="11">
        <f>IF(ISNA(VLOOKUP(CONCATENATE($B391,L$2,"SINGLE"),'I-SUB'!$V$3:$W$624,2,0)),0,VLOOKUP(CONCATENATE($B391,L$2,"SINGLE"),'I-SUB'!$V$3:$W$624,2,0))</f>
        <v>0</v>
      </c>
      <c r="M391" s="11">
        <f>IF(ISNA(VLOOKUP(CONCATENATE($B391,M$2,"SINGLE"),'I-SUB'!$V$3:$W$624,2,0)),0,VLOOKUP(CONCATENATE($B391,M$2,"SINGLE"),'I-SUB'!$V$3:$W$624,2,0))</f>
        <v>0</v>
      </c>
      <c r="N391" s="11">
        <f>IF(ISNA(VLOOKUP(CONCATENATE($B391,N$2,"SINGLE"),'I-SUB'!$V$3:$W$624,2,0)),0,VLOOKUP(CONCATENATE($B391,N$2,"SINGLE"),'I-SUB'!$V$3:$W$624,2,0))</f>
        <v>0</v>
      </c>
      <c r="O391" s="11">
        <f>IF(ISNA(VLOOKUP(CONCATENATE($B391,O$2,"SINGLE"),'I-SUB'!$V$3:$W$624,2,0)),0,VLOOKUP(CONCATENATE($B391,O$2,"SINGLE"),'I-SUB'!$V$3:$W$624,2,0))</f>
        <v>0</v>
      </c>
      <c r="P391" s="54">
        <f>SUM(C391:O391)</f>
        <v>0</v>
      </c>
      <c r="Q391" s="11">
        <f>IF(ISNA(VLOOKUP(CONCATENATE($B391,Q$2,"SINGLE"),'II-SUB'!$V$3:$W$630,2,0)),0,VLOOKUP(CONCATENATE($B391,Q$2,"SINGLE"),'II-SUB'!$V$3:$W$630,2,0))</f>
        <v>0</v>
      </c>
      <c r="R391" s="11">
        <f>IF(ISNA(VLOOKUP(CONCATENATE($B391,R$2,"SINGLE"),'II-SUB'!$V$3:$W$630,2,0)),0,VLOOKUP(CONCATENATE($B391,R$2,"SINGLE"),'II-SUB'!$V$3:$W$630,2,0))</f>
        <v>0</v>
      </c>
      <c r="S391" s="11">
        <f>IF(ISNA(VLOOKUP(CONCATENATE($B391,S$2,"SINGLE"),'II-SUB'!$V$3:$W$630,2,0)),0,VLOOKUP(CONCATENATE($B391,S$2,"SINGLE"),'II-SUB'!$V$3:$W$630,2,0))</f>
        <v>0</v>
      </c>
      <c r="T391" s="11">
        <f>IF(ISNA(VLOOKUP(CONCATENATE($B391,T$2,"SINGLE"),'II-SUB'!$V$3:$W$630,2,0)),0,VLOOKUP(CONCATENATE($B391,T$2,"SINGLE"),'II-SUB'!$V$3:$W$630,2,0))</f>
        <v>0</v>
      </c>
      <c r="U391" s="11">
        <f>IF(ISNA(VLOOKUP(CONCATENATE($B391,U$2,"SINGLE"),'II-SUB'!$V$3:$W$630,2,0)),0,VLOOKUP(CONCATENATE($B391,U$2,"SINGLE"),'II-SUB'!$V$3:$W$630,2,0))</f>
        <v>0</v>
      </c>
      <c r="V391" s="11">
        <f>IF(ISNA(VLOOKUP(CONCATENATE($B391,V$2,"SINGLE"),'II-SUB'!$V$3:$W$630,2,0)),0,VLOOKUP(CONCATENATE($B391,V$2,"SINGLE"),'II-SUB'!$V$3:$W$630,2,0))</f>
        <v>0</v>
      </c>
      <c r="W391" s="11">
        <f>IF(ISNA(VLOOKUP(CONCATENATE($B391,W$2,"SINGLE"),'II-SUB'!$V$3:$W$630,2,0)),0,VLOOKUP(CONCATENATE($B391,W$2,"SINGLE"),'II-SUB'!$V$3:$W$630,2,0))</f>
        <v>0</v>
      </c>
      <c r="X391" s="11">
        <f>IF(ISNA(VLOOKUP(CONCATENATE($B391,X$2,"SINGLE"),'II-SUB'!$V$3:$W$630,2,0)),0,VLOOKUP(CONCATENATE($B391,X$2,"SINGLE"),'II-SUB'!$V$3:$W$630,2,0))</f>
        <v>0</v>
      </c>
      <c r="Y391" s="11">
        <f>IF(ISNA(VLOOKUP(CONCATENATE($B391,Y$2,"SINGLE"),'II-SUB'!$V$3:$W$630,2,0)),0,VLOOKUP(CONCATENATE($B391,Y$2,"SINGLE"),'II-SUB'!$V$3:$W$630,2,0))</f>
        <v>0</v>
      </c>
      <c r="Z391" s="11">
        <f>IF(ISNA(VLOOKUP(CONCATENATE($B391,Z$2,"SINGLE"),'II-SUB'!$V$3:$W$630,2,0)),0,VLOOKUP(CONCATENATE($B391,Z$2,"SINGLE"),'II-SUB'!$V$3:$W$630,2,0))</f>
        <v>0</v>
      </c>
      <c r="AA391" s="11">
        <f>IF(ISNA(VLOOKUP(CONCATENATE($B391,AA$2,"SINGLE"),'II-SUB'!$V$3:$W$630,2,0)),0,VLOOKUP(CONCATENATE($B391,AA$2,"SINGLE"),'II-SUB'!$V$3:$W$630,2,0))</f>
        <v>0</v>
      </c>
      <c r="AB391" s="11">
        <f>IF(ISNA(VLOOKUP(CONCATENATE($B391,AB$2,"SINGLE"),'II-SUB'!$V$3:$W$630,2,0)),0,VLOOKUP(CONCATENATE($B391,AB$2,"SINGLE"),'II-SUB'!$V$3:$W$630,2,0))</f>
        <v>0</v>
      </c>
      <c r="AC391" s="11">
        <f>IF(ISNA(VLOOKUP(CONCATENATE($B391,AC$2,"SINGLE"),'II-SUB'!$V$3:$W$630,2,0)),0,VLOOKUP(CONCATENATE($B391,AC$2,"SINGLE"),'II-SUB'!$V$3:$W$630,2,0))</f>
        <v>0</v>
      </c>
      <c r="AD391" s="54">
        <f>SUM(Q391:AC391)</f>
        <v>0</v>
      </c>
      <c r="AE391" s="11">
        <f>IF(ISNA(VLOOKUP(CONCATENATE($B391,AE$2,"SINGLE"),MW!$V$3:$W$600,2,0)),0,VLOOKUP(CONCATENATE($B391,AE$2,"SINGLE"),MW!$V$3:$W$600,2,0))</f>
        <v>0</v>
      </c>
      <c r="AF391" s="11">
        <f>IF(ISNA(VLOOKUP(CONCATENATE($B391,AF$2,"SINGLE"),MW!$V$3:$W$600,2,0)),0,VLOOKUP(CONCATENATE($B391,AF$2,"SINGLE"),MW!$V$3:$W$600,2,0))</f>
        <v>0</v>
      </c>
      <c r="AG391" s="11">
        <f>IF(ISNA(VLOOKUP(CONCATENATE($B391,AG$2,"SINGLE"),MW!$V$3:$W$600,2,0)),0,VLOOKUP(CONCATENATE($B391,AG$2,"SINGLE"),MW!$V$3:$W$600,2,0))</f>
        <v>0</v>
      </c>
      <c r="AH391" s="11">
        <f>IF(ISNA(VLOOKUP(CONCATENATE($B391,AH$2,"SINGLE"),MW!$V$3:$W$600,2,0)),0,VLOOKUP(CONCATENATE($B391,AH$2,"SINGLE"),MW!$V$3:$W$600,2,0))</f>
        <v>0</v>
      </c>
      <c r="AI391" s="11">
        <f>IF(ISNA(VLOOKUP(CONCATENATE($B391,AI$2,"SINGLE"),MW!$V$3:$W$600,2,0)),0,VLOOKUP(CONCATENATE($B391,AI$2,"SINGLE"),MW!$V$3:$W$600,2,0))</f>
        <v>0</v>
      </c>
      <c r="AJ391" s="11">
        <f>IF(ISNA(VLOOKUP(CONCATENATE($B391,AJ$2,"SINGLE"),MW!$V$3:$W$600,2,0)),0,VLOOKUP(CONCATENATE($B391,AJ$2,"SINGLE"),MW!$V$3:$W$600,2,0))</f>
        <v>0</v>
      </c>
      <c r="AK391" s="11">
        <f>IF(ISNA(VLOOKUP(CONCATENATE($B391,AK$2,"SINGLE"),MW!$V$3:$W$600,2,0)),0,VLOOKUP(CONCATENATE($B391,AK$2,"SINGLE"),MW!$V$3:$W$600,2,0))</f>
        <v>0</v>
      </c>
      <c r="AL391" s="11">
        <f>IF(ISNA(VLOOKUP(CONCATENATE($B391,AL$2,"SINGLE"),MW!$V$3:$W$600,2,0)),0,VLOOKUP(CONCATENATE($B391,AL$2,"SINGLE"),MW!$V$3:$W$600,2,0))</f>
        <v>0</v>
      </c>
      <c r="AM391" s="11">
        <f>IF(ISNA(VLOOKUP(CONCATENATE($B391,AM$2,"SINGLE"),MW!$V$3:$W$600,2,0)),0,VLOOKUP(CONCATENATE($B391,AM$2,"SINGLE"),MW!$V$3:$W$600,2,0))</f>
        <v>0</v>
      </c>
      <c r="AN391" s="11">
        <f>IF(ISNA(VLOOKUP(CONCATENATE($B391,AN$2,"SINGLE"),MW!$V$3:$W$600,2,0)),0,VLOOKUP(CONCATENATE($B391,AN$2,"SINGLE"),MW!$V$3:$W$600,2,0))</f>
        <v>0</v>
      </c>
      <c r="AO391" s="11">
        <f>IF(ISNA(VLOOKUP(CONCATENATE($B391,AO$2,"SINGLE"),MW!$V$3:$W$600,2,0)),0,VLOOKUP(CONCATENATE($B391,AO$2,"SINGLE"),MW!$V$3:$W$600,2,0))</f>
        <v>0</v>
      </c>
      <c r="AP391" s="54">
        <f>SUM(AE391:AO391)</f>
        <v>0</v>
      </c>
      <c r="AQ391" s="11">
        <f>IF(ISNA(VLOOKUP(CONCATENATE($B391,AQ$2,"SINGLE"),'III-SUB'!$V$3:$W$633,2,0)),0,VLOOKUP(CONCATENATE($B391,AQ$2,"SINGLE"),'III-SUB'!$V$3:$W$633,2,0))</f>
        <v>0</v>
      </c>
      <c r="AR391" s="11">
        <f>IF(ISNA(VLOOKUP(CONCATENATE($B391,AR$2,"SINGLE"),'III-SUB'!$V$3:$W$633,2,0)),0,VLOOKUP(CONCATENATE($B391,AR$2,"SINGLE"),'III-SUB'!$V$3:$W$633,2,0))</f>
        <v>0</v>
      </c>
      <c r="AS391" s="11">
        <f>IF(ISNA(VLOOKUP(CONCATENATE($B391,AS$2,"SINGLE"),'III-SUB'!$V$3:$W$633,2,0)),0,VLOOKUP(CONCATENATE($B391,AS$2,"SINGLE"),'III-SUB'!$V$3:$W$633,2,0))</f>
        <v>0</v>
      </c>
      <c r="AT391" s="11">
        <f>IF(ISNA(VLOOKUP(CONCATENATE($B391,AT$2,"SINGLE"),'III-SUB'!$V$3:$W$633,2,0)),0,VLOOKUP(CONCATENATE($B391,AT$2,"SINGLE"),'III-SUB'!$V$3:$W$633,2,0))</f>
        <v>0</v>
      </c>
      <c r="AU391" s="11">
        <f>IF(ISNA(VLOOKUP(CONCATENATE($B391,AU$2,"SINGLE"),'III-SUB'!$V$3:$W$633,2,0)),0,VLOOKUP(CONCATENATE($B391,AU$2,"SINGLE"),'III-SUB'!$V$3:$W$633,2,0))</f>
        <v>0</v>
      </c>
      <c r="AV391" s="11">
        <f>IF(ISNA(VLOOKUP(CONCATENATE($B391,AV$2,"SINGLE"),'III-SUB'!$V$3:$W$633,2,0)),0,VLOOKUP(CONCATENATE($B391,AV$2,"SINGLE"),'III-SUB'!$V$3:$W$633,2,0))</f>
        <v>0</v>
      </c>
      <c r="AW391" s="11">
        <f>IF(ISNA(VLOOKUP(CONCATENATE($B391,AW$2,"SINGLE"),'III-SUB'!$V$3:$W$633,2,0)),0,VLOOKUP(CONCATENATE($B391,AW$2,"SINGLE"),'III-SUB'!$V$3:$W$633,2,0))</f>
        <v>0</v>
      </c>
      <c r="AX391" s="11">
        <f>IF(ISNA(VLOOKUP(CONCATENATE($B391,AX$2,"SINGLE"),'III-SUB'!$V$3:$W$633,2,0)),0,VLOOKUP(CONCATENATE($B391,AX$2,"SINGLE"),'III-SUB'!$V$3:$W$633,2,0))</f>
        <v>0</v>
      </c>
      <c r="AY391" s="11">
        <f>IF(ISNA(VLOOKUP(CONCATENATE($B391,AY$2,"SINGLE"),'III-SUB'!$V$3:$W$633,2,0)),0,VLOOKUP(CONCATENATE($B391,AY$2,"SINGLE"),'III-SUB'!$V$3:$W$633,2,0))</f>
        <v>0</v>
      </c>
      <c r="AZ391" s="11">
        <f>IF(ISNA(VLOOKUP(CONCATENATE($B391,AZ$2,"SINGLE"),'III-SUB'!$V$3:$W$633,2,0)),0,VLOOKUP(CONCATENATE($B391,AZ$2,"SINGLE"),'III-SUB'!$V$3:$W$633,2,0))</f>
        <v>0</v>
      </c>
      <c r="BA391" s="11">
        <f>IF(ISNA(VLOOKUP(CONCATENATE($B391,BA$2,"SINGLE"),'III-SUB'!$V$3:$W$633,2,0)),0,VLOOKUP(CONCATENATE($B391,BA$2,"SINGLE"),'III-SUB'!$V$3:$W$633,2,0))</f>
        <v>0</v>
      </c>
      <c r="BB391" s="11">
        <f>IF(ISNA(VLOOKUP(CONCATENATE($B391,BB$2,"SINGLE"),'III-SUB'!$V$3:$W$633,2,0)),0,VLOOKUP(CONCATENATE($B391,BB$2,"SINGLE"),'III-SUB'!$V$3:$W$633,2,0))</f>
        <v>0</v>
      </c>
      <c r="BC391" s="11">
        <f>IF(ISNA(VLOOKUP(CONCATENATE($B391,BC$2,"SINGLE"),'III-SUB'!$V$3:$W$633,2,0)),0,VLOOKUP(CONCATENATE($B391,BC$2,"SINGLE"),'III-SUB'!$V$3:$W$633,2,0))</f>
        <v>0</v>
      </c>
      <c r="BD391" s="54">
        <f>SUM(AQ391:BC391)</f>
        <v>0</v>
      </c>
      <c r="BE391" s="54">
        <f>IF(ISNA(VLOOKUP(CONCATENATE($B391,BE$2,"SINGLE"),VHF!$V$3:$W$627,2,0)),0,VLOOKUP(CONCATENATE($B391,BE$2,"SINGLE"),VHF!$V$3:$W$627,2,0))</f>
        <v>0</v>
      </c>
      <c r="BF391" s="11">
        <f>IF(ISNA(VLOOKUP(CONCATENATE($B391,BF$2,"SINGLE"),UHF!$V$3:$W$612,2,0)),0,VLOOKUP(CONCATENATE($B391,BF$2,"SINGLE"),UHF!$V$3:$W$612,2,0))</f>
        <v>0</v>
      </c>
      <c r="BG391" s="11">
        <f>IF(ISNA(VLOOKUP(CONCATENATE($B391,BG$2,"SINGLE"),UHF!$V$3:$W$612,2,0)),0,VLOOKUP(CONCATENATE($B391,BG$2,"SINGLE"),UHF!$V$3:$W$612,2,0))</f>
        <v>0</v>
      </c>
      <c r="BH391" s="11">
        <f>IF(ISNA(VLOOKUP(CONCATENATE($B391,BH$2,"SINGLE"),UHF!$V$3:$W$612,2,0)),0,VLOOKUP(CONCATENATE($B391,BH$2,"SINGLE"),UHF!$V$3:$W$612,2,0))</f>
        <v>0</v>
      </c>
      <c r="BI391" s="11">
        <f>IF(ISNA(VLOOKUP(CONCATENATE($B391,BI$2,"SINGLE"),UHF!$V$3:$W$612,2,0)),0,VLOOKUP(CONCATENATE($B391,BI$2,"SINGLE"),UHF!$V$3:$W$612,2,0))</f>
        <v>0</v>
      </c>
      <c r="BJ391" s="11">
        <f>IF(ISNA(VLOOKUP(CONCATENATE($B391,BJ$2,"SINGLE"),UHF!$V$3:$W$612,2,0)),0,VLOOKUP(CONCATENATE($B391,BJ$2,"SINGLE"),UHF!$V$3:$W$612,2,0))</f>
        <v>0</v>
      </c>
      <c r="BK391" s="11">
        <f>IF(ISNA(VLOOKUP(CONCATENATE($B391,BK$2,"SINGLE"),UHF!$V$3:$W$612,2,0)),0,VLOOKUP(CONCATENATE($B391,BK$2,"SINGLE"),UHF!$V$3:$W$612,2,0))</f>
        <v>0</v>
      </c>
      <c r="BL391" s="11">
        <f>IF(ISNA(VLOOKUP(CONCATENATE($B391,BL$2,"SINGLE"),UHF!$V$3:$W$612,2,0)),0,VLOOKUP(CONCATENATE($B391,BL$2,"SINGLE"),UHF!$V$3:$W$612,2,0))</f>
        <v>0</v>
      </c>
      <c r="BM391" s="11">
        <f>IF(ISNA(VLOOKUP(CONCATENATE($B391,BM$2,"SINGLE"),UHF!$V$3:$W$612,2,0)),0,VLOOKUP(CONCATENATE($B391,BM$2,"SINGLE"),UHF!$V$3:$W$612,2,0))</f>
        <v>0</v>
      </c>
      <c r="BN391" s="11">
        <f>IF(ISNA(VLOOKUP(CONCATENATE($B391,BN$2,"SINGLE"),UHF!$V$3:$W$612,2,0)),0,VLOOKUP(CONCATENATE($B391,BN$2,"SINGLE"),UHF!$V$3:$W$612,2,0))</f>
        <v>0</v>
      </c>
      <c r="BO391" s="11">
        <f>IF(ISNA(VLOOKUP(CONCATENATE($B391,BO$2,"SINGLE"),UHF!$V$3:$W$612,2,0)),0,VLOOKUP(CONCATENATE($B391,BO$2,"SINGLE"),UHF!$V$3:$W$612,2,0))</f>
        <v>0</v>
      </c>
      <c r="BP391" s="11">
        <f>IF(ISNA(VLOOKUP(CONCATENATE($B391,BP$2,"SINGLE"),UHF!$V$3:$W$612,2,0)),0,VLOOKUP(CONCATENATE($B391,BP$2,"SINGLE"),UHF!$V$3:$W$612,2,0))</f>
        <v>0</v>
      </c>
      <c r="BQ391" s="11">
        <f>IF(ISNA(VLOOKUP(CONCATENATE($B391,BQ$2,"SINGLE"),UHF!$V$3:$W$612,2,0)),0,VLOOKUP(CONCATENATE($B391,BQ$2,"SINGLE"),UHF!$V$3:$W$612,2,0))</f>
        <v>0</v>
      </c>
      <c r="BR391" s="54">
        <f>SUM(BF391:BQ391)</f>
        <v>0</v>
      </c>
      <c r="BS391" s="54">
        <f>IF(ISNA(VLOOKUP(CONCATENATE($B391,BS$2,"SINGLE"),'A1'!$V$3:$W$612,2,0)),0,VLOOKUP(CONCATENATE($B391,BS$2,"SINGLE"),'A1'!$V$3:$W$612,2,0))</f>
        <v>0</v>
      </c>
    </row>
    <row r="392" spans="1:71" x14ac:dyDescent="0.2">
      <c r="A392" s="21" t="str">
        <f t="shared" si="3"/>
        <v>390.</v>
      </c>
      <c r="B392" s="8">
        <f>'Seznam-SO'!A392</f>
        <v>0</v>
      </c>
      <c r="C392" s="11">
        <f>IF(ISNA(VLOOKUP(CONCATENATE($B392,C$2,"SINGLE"),'I-SUB'!$V$3:$W$624,2,0)),0,VLOOKUP(CONCATENATE($B392,C$2,"SINGLE"),'I-SUB'!$V$3:$W$624,2,0))</f>
        <v>0</v>
      </c>
      <c r="D392" s="11">
        <f>IF(ISNA(VLOOKUP(CONCATENATE($B392,D$2,"SINGLE"),'I-SUB'!$V$3:$W$624,2,0)),0,VLOOKUP(CONCATENATE($B392,D$2,"SINGLE"),'I-SUB'!$V$3:$W$624,2,0))</f>
        <v>0</v>
      </c>
      <c r="E392" s="11">
        <f>IF(ISNA(VLOOKUP(CONCATENATE($B392,E$2,"SINGLE"),'I-SUB'!$V$3:$W$624,2,0)),0,VLOOKUP(CONCATENATE($B392,E$2,"SINGLE"),'I-SUB'!$V$3:$W$624,2,0))</f>
        <v>0</v>
      </c>
      <c r="F392" s="11">
        <f>IF(ISNA(VLOOKUP(CONCATENATE($B392,F$2,"SINGLE"),'I-SUB'!$V$3:$W$624,2,0)),0,VLOOKUP(CONCATENATE($B392,F$2,"SINGLE"),'I-SUB'!$V$3:$W$624,2,0))</f>
        <v>0</v>
      </c>
      <c r="G392" s="11">
        <f>IF(ISNA(VLOOKUP(CONCATENATE($B392,G$2,"SINGLE"),'I-SUB'!$V$3:$W$624,2,0)),0,VLOOKUP(CONCATENATE($B392,G$2,"SINGLE"),'I-SUB'!$V$3:$W$624,2,0))</f>
        <v>0</v>
      </c>
      <c r="H392" s="11">
        <f>IF(ISNA(VLOOKUP(CONCATENATE($B392,H$2,"SINGLE"),'I-SUB'!$V$3:$W$624,2,0)),0,VLOOKUP(CONCATENATE($B392,H$2,"SINGLE"),'I-SUB'!$V$3:$W$624,2,0))</f>
        <v>0</v>
      </c>
      <c r="I392" s="11">
        <f>IF(ISNA(VLOOKUP(CONCATENATE($B392,I$2,"SINGLE"),'I-SUB'!$V$3:$W$624,2,0)),0,VLOOKUP(CONCATENATE($B392,I$2,"SINGLE"),'I-SUB'!$V$3:$W$624,2,0))</f>
        <v>0</v>
      </c>
      <c r="J392" s="11">
        <f>IF(ISNA(VLOOKUP(CONCATENATE($B392,J$2,"SINGLE"),'I-SUB'!$V$3:$W$624,2,0)),0,VLOOKUP(CONCATENATE($B392,J$2,"SINGLE"),'I-SUB'!$V$3:$W$624,2,0))</f>
        <v>0</v>
      </c>
      <c r="K392" s="11">
        <f>IF(ISNA(VLOOKUP(CONCATENATE($B392,K$2,"SINGLE"),'I-SUB'!$V$3:$W$624,2,0)),0,VLOOKUP(CONCATENATE($B392,K$2,"SINGLE"),'I-SUB'!$V$3:$W$624,2,0))</f>
        <v>0</v>
      </c>
      <c r="L392" s="11">
        <f>IF(ISNA(VLOOKUP(CONCATENATE($B392,L$2,"SINGLE"),'I-SUB'!$V$3:$W$624,2,0)),0,VLOOKUP(CONCATENATE($B392,L$2,"SINGLE"),'I-SUB'!$V$3:$W$624,2,0))</f>
        <v>0</v>
      </c>
      <c r="M392" s="11">
        <f>IF(ISNA(VLOOKUP(CONCATENATE($B392,M$2,"SINGLE"),'I-SUB'!$V$3:$W$624,2,0)),0,VLOOKUP(CONCATENATE($B392,M$2,"SINGLE"),'I-SUB'!$V$3:$W$624,2,0))</f>
        <v>0</v>
      </c>
      <c r="N392" s="11">
        <f>IF(ISNA(VLOOKUP(CONCATENATE($B392,N$2,"SINGLE"),'I-SUB'!$V$3:$W$624,2,0)),0,VLOOKUP(CONCATENATE($B392,N$2,"SINGLE"),'I-SUB'!$V$3:$W$624,2,0))</f>
        <v>0</v>
      </c>
      <c r="O392" s="11">
        <f>IF(ISNA(VLOOKUP(CONCATENATE($B392,O$2,"SINGLE"),'I-SUB'!$V$3:$W$624,2,0)),0,VLOOKUP(CONCATENATE($B392,O$2,"SINGLE"),'I-SUB'!$V$3:$W$624,2,0))</f>
        <v>0</v>
      </c>
      <c r="P392" s="54">
        <f>SUM(C392:O392)</f>
        <v>0</v>
      </c>
      <c r="Q392" s="11">
        <f>IF(ISNA(VLOOKUP(CONCATENATE($B392,Q$2,"SINGLE"),'II-SUB'!$V$3:$W$630,2,0)),0,VLOOKUP(CONCATENATE($B392,Q$2,"SINGLE"),'II-SUB'!$V$3:$W$630,2,0))</f>
        <v>0</v>
      </c>
      <c r="R392" s="11">
        <f>IF(ISNA(VLOOKUP(CONCATENATE($B392,R$2,"SINGLE"),'II-SUB'!$V$3:$W$630,2,0)),0,VLOOKUP(CONCATENATE($B392,R$2,"SINGLE"),'II-SUB'!$V$3:$W$630,2,0))</f>
        <v>0</v>
      </c>
      <c r="S392" s="11">
        <f>IF(ISNA(VLOOKUP(CONCATENATE($B392,S$2,"SINGLE"),'II-SUB'!$V$3:$W$630,2,0)),0,VLOOKUP(CONCATENATE($B392,S$2,"SINGLE"),'II-SUB'!$V$3:$W$630,2,0))</f>
        <v>0</v>
      </c>
      <c r="T392" s="11">
        <f>IF(ISNA(VLOOKUP(CONCATENATE($B392,T$2,"SINGLE"),'II-SUB'!$V$3:$W$630,2,0)),0,VLOOKUP(CONCATENATE($B392,T$2,"SINGLE"),'II-SUB'!$V$3:$W$630,2,0))</f>
        <v>0</v>
      </c>
      <c r="U392" s="11">
        <f>IF(ISNA(VLOOKUP(CONCATENATE($B392,U$2,"SINGLE"),'II-SUB'!$V$3:$W$630,2,0)),0,VLOOKUP(CONCATENATE($B392,U$2,"SINGLE"),'II-SUB'!$V$3:$W$630,2,0))</f>
        <v>0</v>
      </c>
      <c r="V392" s="11">
        <f>IF(ISNA(VLOOKUP(CONCATENATE($B392,V$2,"SINGLE"),'II-SUB'!$V$3:$W$630,2,0)),0,VLOOKUP(CONCATENATE($B392,V$2,"SINGLE"),'II-SUB'!$V$3:$W$630,2,0))</f>
        <v>0</v>
      </c>
      <c r="W392" s="11">
        <f>IF(ISNA(VLOOKUP(CONCATENATE($B392,W$2,"SINGLE"),'II-SUB'!$V$3:$W$630,2,0)),0,VLOOKUP(CONCATENATE($B392,W$2,"SINGLE"),'II-SUB'!$V$3:$W$630,2,0))</f>
        <v>0</v>
      </c>
      <c r="X392" s="11">
        <f>IF(ISNA(VLOOKUP(CONCATENATE($B392,X$2,"SINGLE"),'II-SUB'!$V$3:$W$630,2,0)),0,VLOOKUP(CONCATENATE($B392,X$2,"SINGLE"),'II-SUB'!$V$3:$W$630,2,0))</f>
        <v>0</v>
      </c>
      <c r="Y392" s="11">
        <f>IF(ISNA(VLOOKUP(CONCATENATE($B392,Y$2,"SINGLE"),'II-SUB'!$V$3:$W$630,2,0)),0,VLOOKUP(CONCATENATE($B392,Y$2,"SINGLE"),'II-SUB'!$V$3:$W$630,2,0))</f>
        <v>0</v>
      </c>
      <c r="Z392" s="11">
        <f>IF(ISNA(VLOOKUP(CONCATENATE($B392,Z$2,"SINGLE"),'II-SUB'!$V$3:$W$630,2,0)),0,VLOOKUP(CONCATENATE($B392,Z$2,"SINGLE"),'II-SUB'!$V$3:$W$630,2,0))</f>
        <v>0</v>
      </c>
      <c r="AA392" s="11">
        <f>IF(ISNA(VLOOKUP(CONCATENATE($B392,AA$2,"SINGLE"),'II-SUB'!$V$3:$W$630,2,0)),0,VLOOKUP(CONCATENATE($B392,AA$2,"SINGLE"),'II-SUB'!$V$3:$W$630,2,0))</f>
        <v>0</v>
      </c>
      <c r="AB392" s="11">
        <f>IF(ISNA(VLOOKUP(CONCATENATE($B392,AB$2,"SINGLE"),'II-SUB'!$V$3:$W$630,2,0)),0,VLOOKUP(CONCATENATE($B392,AB$2,"SINGLE"),'II-SUB'!$V$3:$W$630,2,0))</f>
        <v>0</v>
      </c>
      <c r="AC392" s="11">
        <f>IF(ISNA(VLOOKUP(CONCATENATE($B392,AC$2,"SINGLE"),'II-SUB'!$V$3:$W$630,2,0)),0,VLOOKUP(CONCATENATE($B392,AC$2,"SINGLE"),'II-SUB'!$V$3:$W$630,2,0))</f>
        <v>0</v>
      </c>
      <c r="AD392" s="54">
        <f>SUM(Q392:AC392)</f>
        <v>0</v>
      </c>
      <c r="AE392" s="11">
        <f>IF(ISNA(VLOOKUP(CONCATENATE($B392,AE$2,"SINGLE"),MW!$V$3:$W$600,2,0)),0,VLOOKUP(CONCATENATE($B392,AE$2,"SINGLE"),MW!$V$3:$W$600,2,0))</f>
        <v>0</v>
      </c>
      <c r="AF392" s="11">
        <f>IF(ISNA(VLOOKUP(CONCATENATE($B392,AF$2,"SINGLE"),MW!$V$3:$W$600,2,0)),0,VLOOKUP(CONCATENATE($B392,AF$2,"SINGLE"),MW!$V$3:$W$600,2,0))</f>
        <v>0</v>
      </c>
      <c r="AG392" s="11">
        <f>IF(ISNA(VLOOKUP(CONCATENATE($B392,AG$2,"SINGLE"),MW!$V$3:$W$600,2,0)),0,VLOOKUP(CONCATENATE($B392,AG$2,"SINGLE"),MW!$V$3:$W$600,2,0))</f>
        <v>0</v>
      </c>
      <c r="AH392" s="11">
        <f>IF(ISNA(VLOOKUP(CONCATENATE($B392,AH$2,"SINGLE"),MW!$V$3:$W$600,2,0)),0,VLOOKUP(CONCATENATE($B392,AH$2,"SINGLE"),MW!$V$3:$W$600,2,0))</f>
        <v>0</v>
      </c>
      <c r="AI392" s="11">
        <f>IF(ISNA(VLOOKUP(CONCATENATE($B392,AI$2,"SINGLE"),MW!$V$3:$W$600,2,0)),0,VLOOKUP(CONCATENATE($B392,AI$2,"SINGLE"),MW!$V$3:$W$600,2,0))</f>
        <v>0</v>
      </c>
      <c r="AJ392" s="11">
        <f>IF(ISNA(VLOOKUP(CONCATENATE($B392,AJ$2,"SINGLE"),MW!$V$3:$W$600,2,0)),0,VLOOKUP(CONCATENATE($B392,AJ$2,"SINGLE"),MW!$V$3:$W$600,2,0))</f>
        <v>0</v>
      </c>
      <c r="AK392" s="11">
        <f>IF(ISNA(VLOOKUP(CONCATENATE($B392,AK$2,"SINGLE"),MW!$V$3:$W$600,2,0)),0,VLOOKUP(CONCATENATE($B392,AK$2,"SINGLE"),MW!$V$3:$W$600,2,0))</f>
        <v>0</v>
      </c>
      <c r="AL392" s="11">
        <f>IF(ISNA(VLOOKUP(CONCATENATE($B392,AL$2,"SINGLE"),MW!$V$3:$W$600,2,0)),0,VLOOKUP(CONCATENATE($B392,AL$2,"SINGLE"),MW!$V$3:$W$600,2,0))</f>
        <v>0</v>
      </c>
      <c r="AM392" s="11">
        <f>IF(ISNA(VLOOKUP(CONCATENATE($B392,AM$2,"SINGLE"),MW!$V$3:$W$600,2,0)),0,VLOOKUP(CONCATENATE($B392,AM$2,"SINGLE"),MW!$V$3:$W$600,2,0))</f>
        <v>0</v>
      </c>
      <c r="AN392" s="11">
        <f>IF(ISNA(VLOOKUP(CONCATENATE($B392,AN$2,"SINGLE"),MW!$V$3:$W$600,2,0)),0,VLOOKUP(CONCATENATE($B392,AN$2,"SINGLE"),MW!$V$3:$W$600,2,0))</f>
        <v>0</v>
      </c>
      <c r="AO392" s="11">
        <f>IF(ISNA(VLOOKUP(CONCATENATE($B392,AO$2,"SINGLE"),MW!$V$3:$W$600,2,0)),0,VLOOKUP(CONCATENATE($B392,AO$2,"SINGLE"),MW!$V$3:$W$600,2,0))</f>
        <v>0</v>
      </c>
      <c r="AP392" s="54">
        <f>SUM(AE392:AO392)</f>
        <v>0</v>
      </c>
      <c r="AQ392" s="11">
        <f>IF(ISNA(VLOOKUP(CONCATENATE($B392,AQ$2,"SINGLE"),'III-SUB'!$V$3:$W$633,2,0)),0,VLOOKUP(CONCATENATE($B392,AQ$2,"SINGLE"),'III-SUB'!$V$3:$W$633,2,0))</f>
        <v>0</v>
      </c>
      <c r="AR392" s="11">
        <f>IF(ISNA(VLOOKUP(CONCATENATE($B392,AR$2,"SINGLE"),'III-SUB'!$V$3:$W$633,2,0)),0,VLOOKUP(CONCATENATE($B392,AR$2,"SINGLE"),'III-SUB'!$V$3:$W$633,2,0))</f>
        <v>0</v>
      </c>
      <c r="AS392" s="11">
        <f>IF(ISNA(VLOOKUP(CONCATENATE($B392,AS$2,"SINGLE"),'III-SUB'!$V$3:$W$633,2,0)),0,VLOOKUP(CONCATENATE($B392,AS$2,"SINGLE"),'III-SUB'!$V$3:$W$633,2,0))</f>
        <v>0</v>
      </c>
      <c r="AT392" s="11">
        <f>IF(ISNA(VLOOKUP(CONCATENATE($B392,AT$2,"SINGLE"),'III-SUB'!$V$3:$W$633,2,0)),0,VLOOKUP(CONCATENATE($B392,AT$2,"SINGLE"),'III-SUB'!$V$3:$W$633,2,0))</f>
        <v>0</v>
      </c>
      <c r="AU392" s="11">
        <f>IF(ISNA(VLOOKUP(CONCATENATE($B392,AU$2,"SINGLE"),'III-SUB'!$V$3:$W$633,2,0)),0,VLOOKUP(CONCATENATE($B392,AU$2,"SINGLE"),'III-SUB'!$V$3:$W$633,2,0))</f>
        <v>0</v>
      </c>
      <c r="AV392" s="11">
        <f>IF(ISNA(VLOOKUP(CONCATENATE($B392,AV$2,"SINGLE"),'III-SUB'!$V$3:$W$633,2,0)),0,VLOOKUP(CONCATENATE($B392,AV$2,"SINGLE"),'III-SUB'!$V$3:$W$633,2,0))</f>
        <v>0</v>
      </c>
      <c r="AW392" s="11">
        <f>IF(ISNA(VLOOKUP(CONCATENATE($B392,AW$2,"SINGLE"),'III-SUB'!$V$3:$W$633,2,0)),0,VLOOKUP(CONCATENATE($B392,AW$2,"SINGLE"),'III-SUB'!$V$3:$W$633,2,0))</f>
        <v>0</v>
      </c>
      <c r="AX392" s="11">
        <f>IF(ISNA(VLOOKUP(CONCATENATE($B392,AX$2,"SINGLE"),'III-SUB'!$V$3:$W$633,2,0)),0,VLOOKUP(CONCATENATE($B392,AX$2,"SINGLE"),'III-SUB'!$V$3:$W$633,2,0))</f>
        <v>0</v>
      </c>
      <c r="AY392" s="11">
        <f>IF(ISNA(VLOOKUP(CONCATENATE($B392,AY$2,"SINGLE"),'III-SUB'!$V$3:$W$633,2,0)),0,VLOOKUP(CONCATENATE($B392,AY$2,"SINGLE"),'III-SUB'!$V$3:$W$633,2,0))</f>
        <v>0</v>
      </c>
      <c r="AZ392" s="11">
        <f>IF(ISNA(VLOOKUP(CONCATENATE($B392,AZ$2,"SINGLE"),'III-SUB'!$V$3:$W$633,2,0)),0,VLOOKUP(CONCATENATE($B392,AZ$2,"SINGLE"),'III-SUB'!$V$3:$W$633,2,0))</f>
        <v>0</v>
      </c>
      <c r="BA392" s="11">
        <f>IF(ISNA(VLOOKUP(CONCATENATE($B392,BA$2,"SINGLE"),'III-SUB'!$V$3:$W$633,2,0)),0,VLOOKUP(CONCATENATE($B392,BA$2,"SINGLE"),'III-SUB'!$V$3:$W$633,2,0))</f>
        <v>0</v>
      </c>
      <c r="BB392" s="11">
        <f>IF(ISNA(VLOOKUP(CONCATENATE($B392,BB$2,"SINGLE"),'III-SUB'!$V$3:$W$633,2,0)),0,VLOOKUP(CONCATENATE($B392,BB$2,"SINGLE"),'III-SUB'!$V$3:$W$633,2,0))</f>
        <v>0</v>
      </c>
      <c r="BC392" s="11">
        <f>IF(ISNA(VLOOKUP(CONCATENATE($B392,BC$2,"SINGLE"),'III-SUB'!$V$3:$W$633,2,0)),0,VLOOKUP(CONCATENATE($B392,BC$2,"SINGLE"),'III-SUB'!$V$3:$W$633,2,0))</f>
        <v>0</v>
      </c>
      <c r="BD392" s="54">
        <f>SUM(AQ392:BC392)</f>
        <v>0</v>
      </c>
      <c r="BE392" s="54">
        <f>IF(ISNA(VLOOKUP(CONCATENATE($B392,BE$2,"SINGLE"),VHF!$V$3:$W$627,2,0)),0,VLOOKUP(CONCATENATE($B392,BE$2,"SINGLE"),VHF!$V$3:$W$627,2,0))</f>
        <v>0</v>
      </c>
      <c r="BF392" s="11">
        <f>IF(ISNA(VLOOKUP(CONCATENATE($B392,BF$2,"SINGLE"),UHF!$V$3:$W$612,2,0)),0,VLOOKUP(CONCATENATE($B392,BF$2,"SINGLE"),UHF!$V$3:$W$612,2,0))</f>
        <v>0</v>
      </c>
      <c r="BG392" s="11">
        <f>IF(ISNA(VLOOKUP(CONCATENATE($B392,BG$2,"SINGLE"),UHF!$V$3:$W$612,2,0)),0,VLOOKUP(CONCATENATE($B392,BG$2,"SINGLE"),UHF!$V$3:$W$612,2,0))</f>
        <v>0</v>
      </c>
      <c r="BH392" s="11">
        <f>IF(ISNA(VLOOKUP(CONCATENATE($B392,BH$2,"SINGLE"),UHF!$V$3:$W$612,2,0)),0,VLOOKUP(CONCATENATE($B392,BH$2,"SINGLE"),UHF!$V$3:$W$612,2,0))</f>
        <v>0</v>
      </c>
      <c r="BI392" s="11">
        <f>IF(ISNA(VLOOKUP(CONCATENATE($B392,BI$2,"SINGLE"),UHF!$V$3:$W$612,2,0)),0,VLOOKUP(CONCATENATE($B392,BI$2,"SINGLE"),UHF!$V$3:$W$612,2,0))</f>
        <v>0</v>
      </c>
      <c r="BJ392" s="11">
        <f>IF(ISNA(VLOOKUP(CONCATENATE($B392,BJ$2,"SINGLE"),UHF!$V$3:$W$612,2,0)),0,VLOOKUP(CONCATENATE($B392,BJ$2,"SINGLE"),UHF!$V$3:$W$612,2,0))</f>
        <v>0</v>
      </c>
      <c r="BK392" s="11">
        <f>IF(ISNA(VLOOKUP(CONCATENATE($B392,BK$2,"SINGLE"),UHF!$V$3:$W$612,2,0)),0,VLOOKUP(CONCATENATE($B392,BK$2,"SINGLE"),UHF!$V$3:$W$612,2,0))</f>
        <v>0</v>
      </c>
      <c r="BL392" s="11">
        <f>IF(ISNA(VLOOKUP(CONCATENATE($B392,BL$2,"SINGLE"),UHF!$V$3:$W$612,2,0)),0,VLOOKUP(CONCATENATE($B392,BL$2,"SINGLE"),UHF!$V$3:$W$612,2,0))</f>
        <v>0</v>
      </c>
      <c r="BM392" s="11">
        <f>IF(ISNA(VLOOKUP(CONCATENATE($B392,BM$2,"SINGLE"),UHF!$V$3:$W$612,2,0)),0,VLOOKUP(CONCATENATE($B392,BM$2,"SINGLE"),UHF!$V$3:$W$612,2,0))</f>
        <v>0</v>
      </c>
      <c r="BN392" s="11">
        <f>IF(ISNA(VLOOKUP(CONCATENATE($B392,BN$2,"SINGLE"),UHF!$V$3:$W$612,2,0)),0,VLOOKUP(CONCATENATE($B392,BN$2,"SINGLE"),UHF!$V$3:$W$612,2,0))</f>
        <v>0</v>
      </c>
      <c r="BO392" s="11">
        <f>IF(ISNA(VLOOKUP(CONCATENATE($B392,BO$2,"SINGLE"),UHF!$V$3:$W$612,2,0)),0,VLOOKUP(CONCATENATE($B392,BO$2,"SINGLE"),UHF!$V$3:$W$612,2,0))</f>
        <v>0</v>
      </c>
      <c r="BP392" s="11">
        <f>IF(ISNA(VLOOKUP(CONCATENATE($B392,BP$2,"SINGLE"),UHF!$V$3:$W$612,2,0)),0,VLOOKUP(CONCATENATE($B392,BP$2,"SINGLE"),UHF!$V$3:$W$612,2,0))</f>
        <v>0</v>
      </c>
      <c r="BQ392" s="11">
        <f>IF(ISNA(VLOOKUP(CONCATENATE($B392,BQ$2,"SINGLE"),UHF!$V$3:$W$612,2,0)),0,VLOOKUP(CONCATENATE($B392,BQ$2,"SINGLE"),UHF!$V$3:$W$612,2,0))</f>
        <v>0</v>
      </c>
      <c r="BR392" s="54">
        <f>SUM(BF392:BQ392)</f>
        <v>0</v>
      </c>
      <c r="BS392" s="54">
        <f>IF(ISNA(VLOOKUP(CONCATENATE($B392,BS$2,"SINGLE"),'A1'!$V$3:$W$612,2,0)),0,VLOOKUP(CONCATENATE($B392,BS$2,"SINGLE"),'A1'!$V$3:$W$612,2,0))</f>
        <v>0</v>
      </c>
    </row>
    <row r="393" spans="1:71" x14ac:dyDescent="0.2">
      <c r="A393" s="21" t="str">
        <f t="shared" si="3"/>
        <v>391.</v>
      </c>
      <c r="B393" s="8">
        <f>'Seznam-SO'!A393</f>
        <v>0</v>
      </c>
      <c r="C393" s="11">
        <f>IF(ISNA(VLOOKUP(CONCATENATE($B393,C$2,"SINGLE"),'I-SUB'!$V$3:$W$624,2,0)),0,VLOOKUP(CONCATENATE($B393,C$2,"SINGLE"),'I-SUB'!$V$3:$W$624,2,0))</f>
        <v>0</v>
      </c>
      <c r="D393" s="11">
        <f>IF(ISNA(VLOOKUP(CONCATENATE($B393,D$2,"SINGLE"),'I-SUB'!$V$3:$W$624,2,0)),0,VLOOKUP(CONCATENATE($B393,D$2,"SINGLE"),'I-SUB'!$V$3:$W$624,2,0))</f>
        <v>0</v>
      </c>
      <c r="E393" s="11">
        <f>IF(ISNA(VLOOKUP(CONCATENATE($B393,E$2,"SINGLE"),'I-SUB'!$V$3:$W$624,2,0)),0,VLOOKUP(CONCATENATE($B393,E$2,"SINGLE"),'I-SUB'!$V$3:$W$624,2,0))</f>
        <v>0</v>
      </c>
      <c r="F393" s="11">
        <f>IF(ISNA(VLOOKUP(CONCATENATE($B393,F$2,"SINGLE"),'I-SUB'!$V$3:$W$624,2,0)),0,VLOOKUP(CONCATENATE($B393,F$2,"SINGLE"),'I-SUB'!$V$3:$W$624,2,0))</f>
        <v>0</v>
      </c>
      <c r="G393" s="11">
        <f>IF(ISNA(VLOOKUP(CONCATENATE($B393,G$2,"SINGLE"),'I-SUB'!$V$3:$W$624,2,0)),0,VLOOKUP(CONCATENATE($B393,G$2,"SINGLE"),'I-SUB'!$V$3:$W$624,2,0))</f>
        <v>0</v>
      </c>
      <c r="H393" s="11">
        <f>IF(ISNA(VLOOKUP(CONCATENATE($B393,H$2,"SINGLE"),'I-SUB'!$V$3:$W$624,2,0)),0,VLOOKUP(CONCATENATE($B393,H$2,"SINGLE"),'I-SUB'!$V$3:$W$624,2,0))</f>
        <v>0</v>
      </c>
      <c r="I393" s="11">
        <f>IF(ISNA(VLOOKUP(CONCATENATE($B393,I$2,"SINGLE"),'I-SUB'!$V$3:$W$624,2,0)),0,VLOOKUP(CONCATENATE($B393,I$2,"SINGLE"),'I-SUB'!$V$3:$W$624,2,0))</f>
        <v>0</v>
      </c>
      <c r="J393" s="11">
        <f>IF(ISNA(VLOOKUP(CONCATENATE($B393,J$2,"SINGLE"),'I-SUB'!$V$3:$W$624,2,0)),0,VLOOKUP(CONCATENATE($B393,J$2,"SINGLE"),'I-SUB'!$V$3:$W$624,2,0))</f>
        <v>0</v>
      </c>
      <c r="K393" s="11">
        <f>IF(ISNA(VLOOKUP(CONCATENATE($B393,K$2,"SINGLE"),'I-SUB'!$V$3:$W$624,2,0)),0,VLOOKUP(CONCATENATE($B393,K$2,"SINGLE"),'I-SUB'!$V$3:$W$624,2,0))</f>
        <v>0</v>
      </c>
      <c r="L393" s="11">
        <f>IF(ISNA(VLOOKUP(CONCATENATE($B393,L$2,"SINGLE"),'I-SUB'!$V$3:$W$624,2,0)),0,VLOOKUP(CONCATENATE($B393,L$2,"SINGLE"),'I-SUB'!$V$3:$W$624,2,0))</f>
        <v>0</v>
      </c>
      <c r="M393" s="11">
        <f>IF(ISNA(VLOOKUP(CONCATENATE($B393,M$2,"SINGLE"),'I-SUB'!$V$3:$W$624,2,0)),0,VLOOKUP(CONCATENATE($B393,M$2,"SINGLE"),'I-SUB'!$V$3:$W$624,2,0))</f>
        <v>0</v>
      </c>
      <c r="N393" s="11">
        <f>IF(ISNA(VLOOKUP(CONCATENATE($B393,N$2,"SINGLE"),'I-SUB'!$V$3:$W$624,2,0)),0,VLOOKUP(CONCATENATE($B393,N$2,"SINGLE"),'I-SUB'!$V$3:$W$624,2,0))</f>
        <v>0</v>
      </c>
      <c r="O393" s="11">
        <f>IF(ISNA(VLOOKUP(CONCATENATE($B393,O$2,"SINGLE"),'I-SUB'!$V$3:$W$624,2,0)),0,VLOOKUP(CONCATENATE($B393,O$2,"SINGLE"),'I-SUB'!$V$3:$W$624,2,0))</f>
        <v>0</v>
      </c>
      <c r="P393" s="54">
        <f>SUM(C393:O393)</f>
        <v>0</v>
      </c>
      <c r="Q393" s="11">
        <f>IF(ISNA(VLOOKUP(CONCATENATE($B393,Q$2,"SINGLE"),'II-SUB'!$V$3:$W$630,2,0)),0,VLOOKUP(CONCATENATE($B393,Q$2,"SINGLE"),'II-SUB'!$V$3:$W$630,2,0))</f>
        <v>0</v>
      </c>
      <c r="R393" s="11">
        <f>IF(ISNA(VLOOKUP(CONCATENATE($B393,R$2,"SINGLE"),'II-SUB'!$V$3:$W$630,2,0)),0,VLOOKUP(CONCATENATE($B393,R$2,"SINGLE"),'II-SUB'!$V$3:$W$630,2,0))</f>
        <v>0</v>
      </c>
      <c r="S393" s="11">
        <f>IF(ISNA(VLOOKUP(CONCATENATE($B393,S$2,"SINGLE"),'II-SUB'!$V$3:$W$630,2,0)),0,VLOOKUP(CONCATENATE($B393,S$2,"SINGLE"),'II-SUB'!$V$3:$W$630,2,0))</f>
        <v>0</v>
      </c>
      <c r="T393" s="11">
        <f>IF(ISNA(VLOOKUP(CONCATENATE($B393,T$2,"SINGLE"),'II-SUB'!$V$3:$W$630,2,0)),0,VLOOKUP(CONCATENATE($B393,T$2,"SINGLE"),'II-SUB'!$V$3:$W$630,2,0))</f>
        <v>0</v>
      </c>
      <c r="U393" s="11">
        <f>IF(ISNA(VLOOKUP(CONCATENATE($B393,U$2,"SINGLE"),'II-SUB'!$V$3:$W$630,2,0)),0,VLOOKUP(CONCATENATE($B393,U$2,"SINGLE"),'II-SUB'!$V$3:$W$630,2,0))</f>
        <v>0</v>
      </c>
      <c r="V393" s="11">
        <f>IF(ISNA(VLOOKUP(CONCATENATE($B393,V$2,"SINGLE"),'II-SUB'!$V$3:$W$630,2,0)),0,VLOOKUP(CONCATENATE($B393,V$2,"SINGLE"),'II-SUB'!$V$3:$W$630,2,0))</f>
        <v>0</v>
      </c>
      <c r="W393" s="11">
        <f>IF(ISNA(VLOOKUP(CONCATENATE($B393,W$2,"SINGLE"),'II-SUB'!$V$3:$W$630,2,0)),0,VLOOKUP(CONCATENATE($B393,W$2,"SINGLE"),'II-SUB'!$V$3:$W$630,2,0))</f>
        <v>0</v>
      </c>
      <c r="X393" s="11">
        <f>IF(ISNA(VLOOKUP(CONCATENATE($B393,X$2,"SINGLE"),'II-SUB'!$V$3:$W$630,2,0)),0,VLOOKUP(CONCATENATE($B393,X$2,"SINGLE"),'II-SUB'!$V$3:$W$630,2,0))</f>
        <v>0</v>
      </c>
      <c r="Y393" s="11">
        <f>IF(ISNA(VLOOKUP(CONCATENATE($B393,Y$2,"SINGLE"),'II-SUB'!$V$3:$W$630,2,0)),0,VLOOKUP(CONCATENATE($B393,Y$2,"SINGLE"),'II-SUB'!$V$3:$W$630,2,0))</f>
        <v>0</v>
      </c>
      <c r="Z393" s="11">
        <f>IF(ISNA(VLOOKUP(CONCATENATE($B393,Z$2,"SINGLE"),'II-SUB'!$V$3:$W$630,2,0)),0,VLOOKUP(CONCATENATE($B393,Z$2,"SINGLE"),'II-SUB'!$V$3:$W$630,2,0))</f>
        <v>0</v>
      </c>
      <c r="AA393" s="11">
        <f>IF(ISNA(VLOOKUP(CONCATENATE($B393,AA$2,"SINGLE"),'II-SUB'!$V$3:$W$630,2,0)),0,VLOOKUP(CONCATENATE($B393,AA$2,"SINGLE"),'II-SUB'!$V$3:$W$630,2,0))</f>
        <v>0</v>
      </c>
      <c r="AB393" s="11">
        <f>IF(ISNA(VLOOKUP(CONCATENATE($B393,AB$2,"SINGLE"),'II-SUB'!$V$3:$W$630,2,0)),0,VLOOKUP(CONCATENATE($B393,AB$2,"SINGLE"),'II-SUB'!$V$3:$W$630,2,0))</f>
        <v>0</v>
      </c>
      <c r="AC393" s="11">
        <f>IF(ISNA(VLOOKUP(CONCATENATE($B393,AC$2,"SINGLE"),'II-SUB'!$V$3:$W$630,2,0)),0,VLOOKUP(CONCATENATE($B393,AC$2,"SINGLE"),'II-SUB'!$V$3:$W$630,2,0))</f>
        <v>0</v>
      </c>
      <c r="AD393" s="54">
        <f>SUM(Q393:AC393)</f>
        <v>0</v>
      </c>
      <c r="AE393" s="11">
        <f>IF(ISNA(VLOOKUP(CONCATENATE($B393,AE$2,"SINGLE"),MW!$V$3:$W$600,2,0)),0,VLOOKUP(CONCATENATE($B393,AE$2,"SINGLE"),MW!$V$3:$W$600,2,0))</f>
        <v>0</v>
      </c>
      <c r="AF393" s="11">
        <f>IF(ISNA(VLOOKUP(CONCATENATE($B393,AF$2,"SINGLE"),MW!$V$3:$W$600,2,0)),0,VLOOKUP(CONCATENATE($B393,AF$2,"SINGLE"),MW!$V$3:$W$600,2,0))</f>
        <v>0</v>
      </c>
      <c r="AG393" s="11">
        <f>IF(ISNA(VLOOKUP(CONCATENATE($B393,AG$2,"SINGLE"),MW!$V$3:$W$600,2,0)),0,VLOOKUP(CONCATENATE($B393,AG$2,"SINGLE"),MW!$V$3:$W$600,2,0))</f>
        <v>0</v>
      </c>
      <c r="AH393" s="11">
        <f>IF(ISNA(VLOOKUP(CONCATENATE($B393,AH$2,"SINGLE"),MW!$V$3:$W$600,2,0)),0,VLOOKUP(CONCATENATE($B393,AH$2,"SINGLE"),MW!$V$3:$W$600,2,0))</f>
        <v>0</v>
      </c>
      <c r="AI393" s="11">
        <f>IF(ISNA(VLOOKUP(CONCATENATE($B393,AI$2,"SINGLE"),MW!$V$3:$W$600,2,0)),0,VLOOKUP(CONCATENATE($B393,AI$2,"SINGLE"),MW!$V$3:$W$600,2,0))</f>
        <v>0</v>
      </c>
      <c r="AJ393" s="11">
        <f>IF(ISNA(VLOOKUP(CONCATENATE($B393,AJ$2,"SINGLE"),MW!$V$3:$W$600,2,0)),0,VLOOKUP(CONCATENATE($B393,AJ$2,"SINGLE"),MW!$V$3:$W$600,2,0))</f>
        <v>0</v>
      </c>
      <c r="AK393" s="11">
        <f>IF(ISNA(VLOOKUP(CONCATENATE($B393,AK$2,"SINGLE"),MW!$V$3:$W$600,2,0)),0,VLOOKUP(CONCATENATE($B393,AK$2,"SINGLE"),MW!$V$3:$W$600,2,0))</f>
        <v>0</v>
      </c>
      <c r="AL393" s="11">
        <f>IF(ISNA(VLOOKUP(CONCATENATE($B393,AL$2,"SINGLE"),MW!$V$3:$W$600,2,0)),0,VLOOKUP(CONCATENATE($B393,AL$2,"SINGLE"),MW!$V$3:$W$600,2,0))</f>
        <v>0</v>
      </c>
      <c r="AM393" s="11">
        <f>IF(ISNA(VLOOKUP(CONCATENATE($B393,AM$2,"SINGLE"),MW!$V$3:$W$600,2,0)),0,VLOOKUP(CONCATENATE($B393,AM$2,"SINGLE"),MW!$V$3:$W$600,2,0))</f>
        <v>0</v>
      </c>
      <c r="AN393" s="11">
        <f>IF(ISNA(VLOOKUP(CONCATENATE($B393,AN$2,"SINGLE"),MW!$V$3:$W$600,2,0)),0,VLOOKUP(CONCATENATE($B393,AN$2,"SINGLE"),MW!$V$3:$W$600,2,0))</f>
        <v>0</v>
      </c>
      <c r="AO393" s="11">
        <f>IF(ISNA(VLOOKUP(CONCATENATE($B393,AO$2,"SINGLE"),MW!$V$3:$W$600,2,0)),0,VLOOKUP(CONCATENATE($B393,AO$2,"SINGLE"),MW!$V$3:$W$600,2,0))</f>
        <v>0</v>
      </c>
      <c r="AP393" s="54">
        <f>SUM(AE393:AO393)</f>
        <v>0</v>
      </c>
      <c r="AQ393" s="11">
        <f>IF(ISNA(VLOOKUP(CONCATENATE($B393,AQ$2,"SINGLE"),'III-SUB'!$V$3:$W$633,2,0)),0,VLOOKUP(CONCATENATE($B393,AQ$2,"SINGLE"),'III-SUB'!$V$3:$W$633,2,0))</f>
        <v>0</v>
      </c>
      <c r="AR393" s="11">
        <f>IF(ISNA(VLOOKUP(CONCATENATE($B393,AR$2,"SINGLE"),'III-SUB'!$V$3:$W$633,2,0)),0,VLOOKUP(CONCATENATE($B393,AR$2,"SINGLE"),'III-SUB'!$V$3:$W$633,2,0))</f>
        <v>0</v>
      </c>
      <c r="AS393" s="11">
        <f>IF(ISNA(VLOOKUP(CONCATENATE($B393,AS$2,"SINGLE"),'III-SUB'!$V$3:$W$633,2,0)),0,VLOOKUP(CONCATENATE($B393,AS$2,"SINGLE"),'III-SUB'!$V$3:$W$633,2,0))</f>
        <v>0</v>
      </c>
      <c r="AT393" s="11">
        <f>IF(ISNA(VLOOKUP(CONCATENATE($B393,AT$2,"SINGLE"),'III-SUB'!$V$3:$W$633,2,0)),0,VLOOKUP(CONCATENATE($B393,AT$2,"SINGLE"),'III-SUB'!$V$3:$W$633,2,0))</f>
        <v>0</v>
      </c>
      <c r="AU393" s="11">
        <f>IF(ISNA(VLOOKUP(CONCATENATE($B393,AU$2,"SINGLE"),'III-SUB'!$V$3:$W$633,2,0)),0,VLOOKUP(CONCATENATE($B393,AU$2,"SINGLE"),'III-SUB'!$V$3:$W$633,2,0))</f>
        <v>0</v>
      </c>
      <c r="AV393" s="11">
        <f>IF(ISNA(VLOOKUP(CONCATENATE($B393,AV$2,"SINGLE"),'III-SUB'!$V$3:$W$633,2,0)),0,VLOOKUP(CONCATENATE($B393,AV$2,"SINGLE"),'III-SUB'!$V$3:$W$633,2,0))</f>
        <v>0</v>
      </c>
      <c r="AW393" s="11">
        <f>IF(ISNA(VLOOKUP(CONCATENATE($B393,AW$2,"SINGLE"),'III-SUB'!$V$3:$W$633,2,0)),0,VLOOKUP(CONCATENATE($B393,AW$2,"SINGLE"),'III-SUB'!$V$3:$W$633,2,0))</f>
        <v>0</v>
      </c>
      <c r="AX393" s="11">
        <f>IF(ISNA(VLOOKUP(CONCATENATE($B393,AX$2,"SINGLE"),'III-SUB'!$V$3:$W$633,2,0)),0,VLOOKUP(CONCATENATE($B393,AX$2,"SINGLE"),'III-SUB'!$V$3:$W$633,2,0))</f>
        <v>0</v>
      </c>
      <c r="AY393" s="11">
        <f>IF(ISNA(VLOOKUP(CONCATENATE($B393,AY$2,"SINGLE"),'III-SUB'!$V$3:$W$633,2,0)),0,VLOOKUP(CONCATENATE($B393,AY$2,"SINGLE"),'III-SUB'!$V$3:$W$633,2,0))</f>
        <v>0</v>
      </c>
      <c r="AZ393" s="11">
        <f>IF(ISNA(VLOOKUP(CONCATENATE($B393,AZ$2,"SINGLE"),'III-SUB'!$V$3:$W$633,2,0)),0,VLOOKUP(CONCATENATE($B393,AZ$2,"SINGLE"),'III-SUB'!$V$3:$W$633,2,0))</f>
        <v>0</v>
      </c>
      <c r="BA393" s="11">
        <f>IF(ISNA(VLOOKUP(CONCATENATE($B393,BA$2,"SINGLE"),'III-SUB'!$V$3:$W$633,2,0)),0,VLOOKUP(CONCATENATE($B393,BA$2,"SINGLE"),'III-SUB'!$V$3:$W$633,2,0))</f>
        <v>0</v>
      </c>
      <c r="BB393" s="11">
        <f>IF(ISNA(VLOOKUP(CONCATENATE($B393,BB$2,"SINGLE"),'III-SUB'!$V$3:$W$633,2,0)),0,VLOOKUP(CONCATENATE($B393,BB$2,"SINGLE"),'III-SUB'!$V$3:$W$633,2,0))</f>
        <v>0</v>
      </c>
      <c r="BC393" s="11">
        <f>IF(ISNA(VLOOKUP(CONCATENATE($B393,BC$2,"SINGLE"),'III-SUB'!$V$3:$W$633,2,0)),0,VLOOKUP(CONCATENATE($B393,BC$2,"SINGLE"),'III-SUB'!$V$3:$W$633,2,0))</f>
        <v>0</v>
      </c>
      <c r="BD393" s="54">
        <f>SUM(AQ393:BC393)</f>
        <v>0</v>
      </c>
      <c r="BE393" s="54">
        <f>IF(ISNA(VLOOKUP(CONCATENATE($B393,BE$2,"SINGLE"),VHF!$V$3:$W$627,2,0)),0,VLOOKUP(CONCATENATE($B393,BE$2,"SINGLE"),VHF!$V$3:$W$627,2,0))</f>
        <v>0</v>
      </c>
      <c r="BF393" s="11">
        <f>IF(ISNA(VLOOKUP(CONCATENATE($B393,BF$2,"SINGLE"),UHF!$V$3:$W$612,2,0)),0,VLOOKUP(CONCATENATE($B393,BF$2,"SINGLE"),UHF!$V$3:$W$612,2,0))</f>
        <v>0</v>
      </c>
      <c r="BG393" s="11">
        <f>IF(ISNA(VLOOKUP(CONCATENATE($B393,BG$2,"SINGLE"),UHF!$V$3:$W$612,2,0)),0,VLOOKUP(CONCATENATE($B393,BG$2,"SINGLE"),UHF!$V$3:$W$612,2,0))</f>
        <v>0</v>
      </c>
      <c r="BH393" s="11">
        <f>IF(ISNA(VLOOKUP(CONCATENATE($B393,BH$2,"SINGLE"),UHF!$V$3:$W$612,2,0)),0,VLOOKUP(CONCATENATE($B393,BH$2,"SINGLE"),UHF!$V$3:$W$612,2,0))</f>
        <v>0</v>
      </c>
      <c r="BI393" s="11">
        <f>IF(ISNA(VLOOKUP(CONCATENATE($B393,BI$2,"SINGLE"),UHF!$V$3:$W$612,2,0)),0,VLOOKUP(CONCATENATE($B393,BI$2,"SINGLE"),UHF!$V$3:$W$612,2,0))</f>
        <v>0</v>
      </c>
      <c r="BJ393" s="11">
        <f>IF(ISNA(VLOOKUP(CONCATENATE($B393,BJ$2,"SINGLE"),UHF!$V$3:$W$612,2,0)),0,VLOOKUP(CONCATENATE($B393,BJ$2,"SINGLE"),UHF!$V$3:$W$612,2,0))</f>
        <v>0</v>
      </c>
      <c r="BK393" s="11">
        <f>IF(ISNA(VLOOKUP(CONCATENATE($B393,BK$2,"SINGLE"),UHF!$V$3:$W$612,2,0)),0,VLOOKUP(CONCATENATE($B393,BK$2,"SINGLE"),UHF!$V$3:$W$612,2,0))</f>
        <v>0</v>
      </c>
      <c r="BL393" s="11">
        <f>IF(ISNA(VLOOKUP(CONCATENATE($B393,BL$2,"SINGLE"),UHF!$V$3:$W$612,2,0)),0,VLOOKUP(CONCATENATE($B393,BL$2,"SINGLE"),UHF!$V$3:$W$612,2,0))</f>
        <v>0</v>
      </c>
      <c r="BM393" s="11">
        <f>IF(ISNA(VLOOKUP(CONCATENATE($B393,BM$2,"SINGLE"),UHF!$V$3:$W$612,2,0)),0,VLOOKUP(CONCATENATE($B393,BM$2,"SINGLE"),UHF!$V$3:$W$612,2,0))</f>
        <v>0</v>
      </c>
      <c r="BN393" s="11">
        <f>IF(ISNA(VLOOKUP(CONCATENATE($B393,BN$2,"SINGLE"),UHF!$V$3:$W$612,2,0)),0,VLOOKUP(CONCATENATE($B393,BN$2,"SINGLE"),UHF!$V$3:$W$612,2,0))</f>
        <v>0</v>
      </c>
      <c r="BO393" s="11">
        <f>IF(ISNA(VLOOKUP(CONCATENATE($B393,BO$2,"SINGLE"),UHF!$V$3:$W$612,2,0)),0,VLOOKUP(CONCATENATE($B393,BO$2,"SINGLE"),UHF!$V$3:$W$612,2,0))</f>
        <v>0</v>
      </c>
      <c r="BP393" s="11">
        <f>IF(ISNA(VLOOKUP(CONCATENATE($B393,BP$2,"SINGLE"),UHF!$V$3:$W$612,2,0)),0,VLOOKUP(CONCATENATE($B393,BP$2,"SINGLE"),UHF!$V$3:$W$612,2,0))</f>
        <v>0</v>
      </c>
      <c r="BQ393" s="11">
        <f>IF(ISNA(VLOOKUP(CONCATENATE($B393,BQ$2,"SINGLE"),UHF!$V$3:$W$612,2,0)),0,VLOOKUP(CONCATENATE($B393,BQ$2,"SINGLE"),UHF!$V$3:$W$612,2,0))</f>
        <v>0</v>
      </c>
      <c r="BR393" s="54">
        <f>SUM(BF393:BQ393)</f>
        <v>0</v>
      </c>
      <c r="BS393" s="54">
        <f>IF(ISNA(VLOOKUP(CONCATENATE($B393,BS$2,"SINGLE"),'A1'!$V$3:$W$612,2,0)),0,VLOOKUP(CONCATENATE($B393,BS$2,"SINGLE"),'A1'!$V$3:$W$612,2,0))</f>
        <v>0</v>
      </c>
    </row>
    <row r="394" spans="1:71" x14ac:dyDescent="0.2">
      <c r="A394" s="21" t="str">
        <f t="shared" si="3"/>
        <v>392.</v>
      </c>
      <c r="B394" s="8">
        <f>'Seznam-SO'!A394</f>
        <v>0</v>
      </c>
      <c r="C394" s="11">
        <f>IF(ISNA(VLOOKUP(CONCATENATE($B394,C$2,"SINGLE"),'I-SUB'!$V$3:$W$624,2,0)),0,VLOOKUP(CONCATENATE($B394,C$2,"SINGLE"),'I-SUB'!$V$3:$W$624,2,0))</f>
        <v>0</v>
      </c>
      <c r="D394" s="11">
        <f>IF(ISNA(VLOOKUP(CONCATENATE($B394,D$2,"SINGLE"),'I-SUB'!$V$3:$W$624,2,0)),0,VLOOKUP(CONCATENATE($B394,D$2,"SINGLE"),'I-SUB'!$V$3:$W$624,2,0))</f>
        <v>0</v>
      </c>
      <c r="E394" s="11">
        <f>IF(ISNA(VLOOKUP(CONCATENATE($B394,E$2,"SINGLE"),'I-SUB'!$V$3:$W$624,2,0)),0,VLOOKUP(CONCATENATE($B394,E$2,"SINGLE"),'I-SUB'!$V$3:$W$624,2,0))</f>
        <v>0</v>
      </c>
      <c r="F394" s="11">
        <f>IF(ISNA(VLOOKUP(CONCATENATE($B394,F$2,"SINGLE"),'I-SUB'!$V$3:$W$624,2,0)),0,VLOOKUP(CONCATENATE($B394,F$2,"SINGLE"),'I-SUB'!$V$3:$W$624,2,0))</f>
        <v>0</v>
      </c>
      <c r="G394" s="11">
        <f>IF(ISNA(VLOOKUP(CONCATENATE($B394,G$2,"SINGLE"),'I-SUB'!$V$3:$W$624,2,0)),0,VLOOKUP(CONCATENATE($B394,G$2,"SINGLE"),'I-SUB'!$V$3:$W$624,2,0))</f>
        <v>0</v>
      </c>
      <c r="H394" s="11">
        <f>IF(ISNA(VLOOKUP(CONCATENATE($B394,H$2,"SINGLE"),'I-SUB'!$V$3:$W$624,2,0)),0,VLOOKUP(CONCATENATE($B394,H$2,"SINGLE"),'I-SUB'!$V$3:$W$624,2,0))</f>
        <v>0</v>
      </c>
      <c r="I394" s="11">
        <f>IF(ISNA(VLOOKUP(CONCATENATE($B394,I$2,"SINGLE"),'I-SUB'!$V$3:$W$624,2,0)),0,VLOOKUP(CONCATENATE($B394,I$2,"SINGLE"),'I-SUB'!$V$3:$W$624,2,0))</f>
        <v>0</v>
      </c>
      <c r="J394" s="11">
        <f>IF(ISNA(VLOOKUP(CONCATENATE($B394,J$2,"SINGLE"),'I-SUB'!$V$3:$W$624,2,0)),0,VLOOKUP(CONCATENATE($B394,J$2,"SINGLE"),'I-SUB'!$V$3:$W$624,2,0))</f>
        <v>0</v>
      </c>
      <c r="K394" s="11">
        <f>IF(ISNA(VLOOKUP(CONCATENATE($B394,K$2,"SINGLE"),'I-SUB'!$V$3:$W$624,2,0)),0,VLOOKUP(CONCATENATE($B394,K$2,"SINGLE"),'I-SUB'!$V$3:$W$624,2,0))</f>
        <v>0</v>
      </c>
      <c r="L394" s="11">
        <f>IF(ISNA(VLOOKUP(CONCATENATE($B394,L$2,"SINGLE"),'I-SUB'!$V$3:$W$624,2,0)),0,VLOOKUP(CONCATENATE($B394,L$2,"SINGLE"),'I-SUB'!$V$3:$W$624,2,0))</f>
        <v>0</v>
      </c>
      <c r="M394" s="11">
        <f>IF(ISNA(VLOOKUP(CONCATENATE($B394,M$2,"SINGLE"),'I-SUB'!$V$3:$W$624,2,0)),0,VLOOKUP(CONCATENATE($B394,M$2,"SINGLE"),'I-SUB'!$V$3:$W$624,2,0))</f>
        <v>0</v>
      </c>
      <c r="N394" s="11">
        <f>IF(ISNA(VLOOKUP(CONCATENATE($B394,N$2,"SINGLE"),'I-SUB'!$V$3:$W$624,2,0)),0,VLOOKUP(CONCATENATE($B394,N$2,"SINGLE"),'I-SUB'!$V$3:$W$624,2,0))</f>
        <v>0</v>
      </c>
      <c r="O394" s="11">
        <f>IF(ISNA(VLOOKUP(CONCATENATE($B394,O$2,"SINGLE"),'I-SUB'!$V$3:$W$624,2,0)),0,VLOOKUP(CONCATENATE($B394,O$2,"SINGLE"),'I-SUB'!$V$3:$W$624,2,0))</f>
        <v>0</v>
      </c>
      <c r="P394" s="54">
        <f>SUM(C394:O394)</f>
        <v>0</v>
      </c>
      <c r="Q394" s="11">
        <f>IF(ISNA(VLOOKUP(CONCATENATE($B394,Q$2,"SINGLE"),'II-SUB'!$V$3:$W$630,2,0)),0,VLOOKUP(CONCATENATE($B394,Q$2,"SINGLE"),'II-SUB'!$V$3:$W$630,2,0))</f>
        <v>0</v>
      </c>
      <c r="R394" s="11">
        <f>IF(ISNA(VLOOKUP(CONCATENATE($B394,R$2,"SINGLE"),'II-SUB'!$V$3:$W$630,2,0)),0,VLOOKUP(CONCATENATE($B394,R$2,"SINGLE"),'II-SUB'!$V$3:$W$630,2,0))</f>
        <v>0</v>
      </c>
      <c r="S394" s="11">
        <f>IF(ISNA(VLOOKUP(CONCATENATE($B394,S$2,"SINGLE"),'II-SUB'!$V$3:$W$630,2,0)),0,VLOOKUP(CONCATENATE($B394,S$2,"SINGLE"),'II-SUB'!$V$3:$W$630,2,0))</f>
        <v>0</v>
      </c>
      <c r="T394" s="11">
        <f>IF(ISNA(VLOOKUP(CONCATENATE($B394,T$2,"SINGLE"),'II-SUB'!$V$3:$W$630,2,0)),0,VLOOKUP(CONCATENATE($B394,T$2,"SINGLE"),'II-SUB'!$V$3:$W$630,2,0))</f>
        <v>0</v>
      </c>
      <c r="U394" s="11">
        <f>IF(ISNA(VLOOKUP(CONCATENATE($B394,U$2,"SINGLE"),'II-SUB'!$V$3:$W$630,2,0)),0,VLOOKUP(CONCATENATE($B394,U$2,"SINGLE"),'II-SUB'!$V$3:$W$630,2,0))</f>
        <v>0</v>
      </c>
      <c r="V394" s="11">
        <f>IF(ISNA(VLOOKUP(CONCATENATE($B394,V$2,"SINGLE"),'II-SUB'!$V$3:$W$630,2,0)),0,VLOOKUP(CONCATENATE($B394,V$2,"SINGLE"),'II-SUB'!$V$3:$W$630,2,0))</f>
        <v>0</v>
      </c>
      <c r="W394" s="11">
        <f>IF(ISNA(VLOOKUP(CONCATENATE($B394,W$2,"SINGLE"),'II-SUB'!$V$3:$W$630,2,0)),0,VLOOKUP(CONCATENATE($B394,W$2,"SINGLE"),'II-SUB'!$V$3:$W$630,2,0))</f>
        <v>0</v>
      </c>
      <c r="X394" s="11">
        <f>IF(ISNA(VLOOKUP(CONCATENATE($B394,X$2,"SINGLE"),'II-SUB'!$V$3:$W$630,2,0)),0,VLOOKUP(CONCATENATE($B394,X$2,"SINGLE"),'II-SUB'!$V$3:$W$630,2,0))</f>
        <v>0</v>
      </c>
      <c r="Y394" s="11">
        <f>IF(ISNA(VLOOKUP(CONCATENATE($B394,Y$2,"SINGLE"),'II-SUB'!$V$3:$W$630,2,0)),0,VLOOKUP(CONCATENATE($B394,Y$2,"SINGLE"),'II-SUB'!$V$3:$W$630,2,0))</f>
        <v>0</v>
      </c>
      <c r="Z394" s="11">
        <f>IF(ISNA(VLOOKUP(CONCATENATE($B394,Z$2,"SINGLE"),'II-SUB'!$V$3:$W$630,2,0)),0,VLOOKUP(CONCATENATE($B394,Z$2,"SINGLE"),'II-SUB'!$V$3:$W$630,2,0))</f>
        <v>0</v>
      </c>
      <c r="AA394" s="11">
        <f>IF(ISNA(VLOOKUP(CONCATENATE($B394,AA$2,"SINGLE"),'II-SUB'!$V$3:$W$630,2,0)),0,VLOOKUP(CONCATENATE($B394,AA$2,"SINGLE"),'II-SUB'!$V$3:$W$630,2,0))</f>
        <v>0</v>
      </c>
      <c r="AB394" s="11">
        <f>IF(ISNA(VLOOKUP(CONCATENATE($B394,AB$2,"SINGLE"),'II-SUB'!$V$3:$W$630,2,0)),0,VLOOKUP(CONCATENATE($B394,AB$2,"SINGLE"),'II-SUB'!$V$3:$W$630,2,0))</f>
        <v>0</v>
      </c>
      <c r="AC394" s="11">
        <f>IF(ISNA(VLOOKUP(CONCATENATE($B394,AC$2,"SINGLE"),'II-SUB'!$V$3:$W$630,2,0)),0,VLOOKUP(CONCATENATE($B394,AC$2,"SINGLE"),'II-SUB'!$V$3:$W$630,2,0))</f>
        <v>0</v>
      </c>
      <c r="AD394" s="54">
        <f>SUM(Q394:AC394)</f>
        <v>0</v>
      </c>
      <c r="AE394" s="11">
        <f>IF(ISNA(VLOOKUP(CONCATENATE($B394,AE$2,"SINGLE"),MW!$V$3:$W$600,2,0)),0,VLOOKUP(CONCATENATE($B394,AE$2,"SINGLE"),MW!$V$3:$W$600,2,0))</f>
        <v>0</v>
      </c>
      <c r="AF394" s="11">
        <f>IF(ISNA(VLOOKUP(CONCATENATE($B394,AF$2,"SINGLE"),MW!$V$3:$W$600,2,0)),0,VLOOKUP(CONCATENATE($B394,AF$2,"SINGLE"),MW!$V$3:$W$600,2,0))</f>
        <v>0</v>
      </c>
      <c r="AG394" s="11">
        <f>IF(ISNA(VLOOKUP(CONCATENATE($B394,AG$2,"SINGLE"),MW!$V$3:$W$600,2,0)),0,VLOOKUP(CONCATENATE($B394,AG$2,"SINGLE"),MW!$V$3:$W$600,2,0))</f>
        <v>0</v>
      </c>
      <c r="AH394" s="11">
        <f>IF(ISNA(VLOOKUP(CONCATENATE($B394,AH$2,"SINGLE"),MW!$V$3:$W$600,2,0)),0,VLOOKUP(CONCATENATE($B394,AH$2,"SINGLE"),MW!$V$3:$W$600,2,0))</f>
        <v>0</v>
      </c>
      <c r="AI394" s="11">
        <f>IF(ISNA(VLOOKUP(CONCATENATE($B394,AI$2,"SINGLE"),MW!$V$3:$W$600,2,0)),0,VLOOKUP(CONCATENATE($B394,AI$2,"SINGLE"),MW!$V$3:$W$600,2,0))</f>
        <v>0</v>
      </c>
      <c r="AJ394" s="11">
        <f>IF(ISNA(VLOOKUP(CONCATENATE($B394,AJ$2,"SINGLE"),MW!$V$3:$W$600,2,0)),0,VLOOKUP(CONCATENATE($B394,AJ$2,"SINGLE"),MW!$V$3:$W$600,2,0))</f>
        <v>0</v>
      </c>
      <c r="AK394" s="11">
        <f>IF(ISNA(VLOOKUP(CONCATENATE($B394,AK$2,"SINGLE"),MW!$V$3:$W$600,2,0)),0,VLOOKUP(CONCATENATE($B394,AK$2,"SINGLE"),MW!$V$3:$W$600,2,0))</f>
        <v>0</v>
      </c>
      <c r="AL394" s="11">
        <f>IF(ISNA(VLOOKUP(CONCATENATE($B394,AL$2,"SINGLE"),MW!$V$3:$W$600,2,0)),0,VLOOKUP(CONCATENATE($B394,AL$2,"SINGLE"),MW!$V$3:$W$600,2,0))</f>
        <v>0</v>
      </c>
      <c r="AM394" s="11">
        <f>IF(ISNA(VLOOKUP(CONCATENATE($B394,AM$2,"SINGLE"),MW!$V$3:$W$600,2,0)),0,VLOOKUP(CONCATENATE($B394,AM$2,"SINGLE"),MW!$V$3:$W$600,2,0))</f>
        <v>0</v>
      </c>
      <c r="AN394" s="11">
        <f>IF(ISNA(VLOOKUP(CONCATENATE($B394,AN$2,"SINGLE"),MW!$V$3:$W$600,2,0)),0,VLOOKUP(CONCATENATE($B394,AN$2,"SINGLE"),MW!$V$3:$W$600,2,0))</f>
        <v>0</v>
      </c>
      <c r="AO394" s="11">
        <f>IF(ISNA(VLOOKUP(CONCATENATE($B394,AO$2,"SINGLE"),MW!$V$3:$W$600,2,0)),0,VLOOKUP(CONCATENATE($B394,AO$2,"SINGLE"),MW!$V$3:$W$600,2,0))</f>
        <v>0</v>
      </c>
      <c r="AP394" s="54">
        <f>SUM(AE394:AO394)</f>
        <v>0</v>
      </c>
      <c r="AQ394" s="11">
        <f>IF(ISNA(VLOOKUP(CONCATENATE($B394,AQ$2,"SINGLE"),'III-SUB'!$V$3:$W$633,2,0)),0,VLOOKUP(CONCATENATE($B394,AQ$2,"SINGLE"),'III-SUB'!$V$3:$W$633,2,0))</f>
        <v>0</v>
      </c>
      <c r="AR394" s="11">
        <f>IF(ISNA(VLOOKUP(CONCATENATE($B394,AR$2,"SINGLE"),'III-SUB'!$V$3:$W$633,2,0)),0,VLOOKUP(CONCATENATE($B394,AR$2,"SINGLE"),'III-SUB'!$V$3:$W$633,2,0))</f>
        <v>0</v>
      </c>
      <c r="AS394" s="11">
        <f>IF(ISNA(VLOOKUP(CONCATENATE($B394,AS$2,"SINGLE"),'III-SUB'!$V$3:$W$633,2,0)),0,VLOOKUP(CONCATENATE($B394,AS$2,"SINGLE"),'III-SUB'!$V$3:$W$633,2,0))</f>
        <v>0</v>
      </c>
      <c r="AT394" s="11">
        <f>IF(ISNA(VLOOKUP(CONCATENATE($B394,AT$2,"SINGLE"),'III-SUB'!$V$3:$W$633,2,0)),0,VLOOKUP(CONCATENATE($B394,AT$2,"SINGLE"),'III-SUB'!$V$3:$W$633,2,0))</f>
        <v>0</v>
      </c>
      <c r="AU394" s="11">
        <f>IF(ISNA(VLOOKUP(CONCATENATE($B394,AU$2,"SINGLE"),'III-SUB'!$V$3:$W$633,2,0)),0,VLOOKUP(CONCATENATE($B394,AU$2,"SINGLE"),'III-SUB'!$V$3:$W$633,2,0))</f>
        <v>0</v>
      </c>
      <c r="AV394" s="11">
        <f>IF(ISNA(VLOOKUP(CONCATENATE($B394,AV$2,"SINGLE"),'III-SUB'!$V$3:$W$633,2,0)),0,VLOOKUP(CONCATENATE($B394,AV$2,"SINGLE"),'III-SUB'!$V$3:$W$633,2,0))</f>
        <v>0</v>
      </c>
      <c r="AW394" s="11">
        <f>IF(ISNA(VLOOKUP(CONCATENATE($B394,AW$2,"SINGLE"),'III-SUB'!$V$3:$W$633,2,0)),0,VLOOKUP(CONCATENATE($B394,AW$2,"SINGLE"),'III-SUB'!$V$3:$W$633,2,0))</f>
        <v>0</v>
      </c>
      <c r="AX394" s="11">
        <f>IF(ISNA(VLOOKUP(CONCATENATE($B394,AX$2,"SINGLE"),'III-SUB'!$V$3:$W$633,2,0)),0,VLOOKUP(CONCATENATE($B394,AX$2,"SINGLE"),'III-SUB'!$V$3:$W$633,2,0))</f>
        <v>0</v>
      </c>
      <c r="AY394" s="11">
        <f>IF(ISNA(VLOOKUP(CONCATENATE($B394,AY$2,"SINGLE"),'III-SUB'!$V$3:$W$633,2,0)),0,VLOOKUP(CONCATENATE($B394,AY$2,"SINGLE"),'III-SUB'!$V$3:$W$633,2,0))</f>
        <v>0</v>
      </c>
      <c r="AZ394" s="11">
        <f>IF(ISNA(VLOOKUP(CONCATENATE($B394,AZ$2,"SINGLE"),'III-SUB'!$V$3:$W$633,2,0)),0,VLOOKUP(CONCATENATE($B394,AZ$2,"SINGLE"),'III-SUB'!$V$3:$W$633,2,0))</f>
        <v>0</v>
      </c>
      <c r="BA394" s="11">
        <f>IF(ISNA(VLOOKUP(CONCATENATE($B394,BA$2,"SINGLE"),'III-SUB'!$V$3:$W$633,2,0)),0,VLOOKUP(CONCATENATE($B394,BA$2,"SINGLE"),'III-SUB'!$V$3:$W$633,2,0))</f>
        <v>0</v>
      </c>
      <c r="BB394" s="11">
        <f>IF(ISNA(VLOOKUP(CONCATENATE($B394,BB$2,"SINGLE"),'III-SUB'!$V$3:$W$633,2,0)),0,VLOOKUP(CONCATENATE($B394,BB$2,"SINGLE"),'III-SUB'!$V$3:$W$633,2,0))</f>
        <v>0</v>
      </c>
      <c r="BC394" s="11">
        <f>IF(ISNA(VLOOKUP(CONCATENATE($B394,BC$2,"SINGLE"),'III-SUB'!$V$3:$W$633,2,0)),0,VLOOKUP(CONCATENATE($B394,BC$2,"SINGLE"),'III-SUB'!$V$3:$W$633,2,0))</f>
        <v>0</v>
      </c>
      <c r="BD394" s="54">
        <f>SUM(AQ394:BC394)</f>
        <v>0</v>
      </c>
      <c r="BE394" s="54">
        <f>IF(ISNA(VLOOKUP(CONCATENATE($B394,BE$2,"SINGLE"),VHF!$V$3:$W$627,2,0)),0,VLOOKUP(CONCATENATE($B394,BE$2,"SINGLE"),VHF!$V$3:$W$627,2,0))</f>
        <v>0</v>
      </c>
      <c r="BF394" s="11">
        <f>IF(ISNA(VLOOKUP(CONCATENATE($B394,BF$2,"SINGLE"),UHF!$V$3:$W$612,2,0)),0,VLOOKUP(CONCATENATE($B394,BF$2,"SINGLE"),UHF!$V$3:$W$612,2,0))</f>
        <v>0</v>
      </c>
      <c r="BG394" s="11">
        <f>IF(ISNA(VLOOKUP(CONCATENATE($B394,BG$2,"SINGLE"),UHF!$V$3:$W$612,2,0)),0,VLOOKUP(CONCATENATE($B394,BG$2,"SINGLE"),UHF!$V$3:$W$612,2,0))</f>
        <v>0</v>
      </c>
      <c r="BH394" s="11">
        <f>IF(ISNA(VLOOKUP(CONCATENATE($B394,BH$2,"SINGLE"),UHF!$V$3:$W$612,2,0)),0,VLOOKUP(CONCATENATE($B394,BH$2,"SINGLE"),UHF!$V$3:$W$612,2,0))</f>
        <v>0</v>
      </c>
      <c r="BI394" s="11">
        <f>IF(ISNA(VLOOKUP(CONCATENATE($B394,BI$2,"SINGLE"),UHF!$V$3:$W$612,2,0)),0,VLOOKUP(CONCATENATE($B394,BI$2,"SINGLE"),UHF!$V$3:$W$612,2,0))</f>
        <v>0</v>
      </c>
      <c r="BJ394" s="11">
        <f>IF(ISNA(VLOOKUP(CONCATENATE($B394,BJ$2,"SINGLE"),UHF!$V$3:$W$612,2,0)),0,VLOOKUP(CONCATENATE($B394,BJ$2,"SINGLE"),UHF!$V$3:$W$612,2,0))</f>
        <v>0</v>
      </c>
      <c r="BK394" s="11">
        <f>IF(ISNA(VLOOKUP(CONCATENATE($B394,BK$2,"SINGLE"),UHF!$V$3:$W$612,2,0)),0,VLOOKUP(CONCATENATE($B394,BK$2,"SINGLE"),UHF!$V$3:$W$612,2,0))</f>
        <v>0</v>
      </c>
      <c r="BL394" s="11">
        <f>IF(ISNA(VLOOKUP(CONCATENATE($B394,BL$2,"SINGLE"),UHF!$V$3:$W$612,2,0)),0,VLOOKUP(CONCATENATE($B394,BL$2,"SINGLE"),UHF!$V$3:$W$612,2,0))</f>
        <v>0</v>
      </c>
      <c r="BM394" s="11">
        <f>IF(ISNA(VLOOKUP(CONCATENATE($B394,BM$2,"SINGLE"),UHF!$V$3:$W$612,2,0)),0,VLOOKUP(CONCATENATE($B394,BM$2,"SINGLE"),UHF!$V$3:$W$612,2,0))</f>
        <v>0</v>
      </c>
      <c r="BN394" s="11">
        <f>IF(ISNA(VLOOKUP(CONCATENATE($B394,BN$2,"SINGLE"),UHF!$V$3:$W$612,2,0)),0,VLOOKUP(CONCATENATE($B394,BN$2,"SINGLE"),UHF!$V$3:$W$612,2,0))</f>
        <v>0</v>
      </c>
      <c r="BO394" s="11">
        <f>IF(ISNA(VLOOKUP(CONCATENATE($B394,BO$2,"SINGLE"),UHF!$V$3:$W$612,2,0)),0,VLOOKUP(CONCATENATE($B394,BO$2,"SINGLE"),UHF!$V$3:$W$612,2,0))</f>
        <v>0</v>
      </c>
      <c r="BP394" s="11">
        <f>IF(ISNA(VLOOKUP(CONCATENATE($B394,BP$2,"SINGLE"),UHF!$V$3:$W$612,2,0)),0,VLOOKUP(CONCATENATE($B394,BP$2,"SINGLE"),UHF!$V$3:$W$612,2,0))</f>
        <v>0</v>
      </c>
      <c r="BQ394" s="11">
        <f>IF(ISNA(VLOOKUP(CONCATENATE($B394,BQ$2,"SINGLE"),UHF!$V$3:$W$612,2,0)),0,VLOOKUP(CONCATENATE($B394,BQ$2,"SINGLE"),UHF!$V$3:$W$612,2,0))</f>
        <v>0</v>
      </c>
      <c r="BR394" s="54">
        <f>SUM(BF394:BQ394)</f>
        <v>0</v>
      </c>
      <c r="BS394" s="54">
        <f>IF(ISNA(VLOOKUP(CONCATENATE($B394,BS$2,"SINGLE"),'A1'!$V$3:$W$612,2,0)),0,VLOOKUP(CONCATENATE($B394,BS$2,"SINGLE"),'A1'!$V$3:$W$612,2,0))</f>
        <v>0</v>
      </c>
    </row>
    <row r="395" spans="1:71" x14ac:dyDescent="0.2">
      <c r="A395" s="21" t="str">
        <f t="shared" si="3"/>
        <v>393.</v>
      </c>
      <c r="B395" s="8">
        <f>'Seznam-SO'!A395</f>
        <v>0</v>
      </c>
      <c r="C395" s="11">
        <f>IF(ISNA(VLOOKUP(CONCATENATE($B395,C$2,"SINGLE"),'I-SUB'!$V$3:$W$624,2,0)),0,VLOOKUP(CONCATENATE($B395,C$2,"SINGLE"),'I-SUB'!$V$3:$W$624,2,0))</f>
        <v>0</v>
      </c>
      <c r="D395" s="11">
        <f>IF(ISNA(VLOOKUP(CONCATENATE($B395,D$2,"SINGLE"),'I-SUB'!$V$3:$W$624,2,0)),0,VLOOKUP(CONCATENATE($B395,D$2,"SINGLE"),'I-SUB'!$V$3:$W$624,2,0))</f>
        <v>0</v>
      </c>
      <c r="E395" s="11">
        <f>IF(ISNA(VLOOKUP(CONCATENATE($B395,E$2,"SINGLE"),'I-SUB'!$V$3:$W$624,2,0)),0,VLOOKUP(CONCATENATE($B395,E$2,"SINGLE"),'I-SUB'!$V$3:$W$624,2,0))</f>
        <v>0</v>
      </c>
      <c r="F395" s="11">
        <f>IF(ISNA(VLOOKUP(CONCATENATE($B395,F$2,"SINGLE"),'I-SUB'!$V$3:$W$624,2,0)),0,VLOOKUP(CONCATENATE($B395,F$2,"SINGLE"),'I-SUB'!$V$3:$W$624,2,0))</f>
        <v>0</v>
      </c>
      <c r="G395" s="11">
        <f>IF(ISNA(VLOOKUP(CONCATENATE($B395,G$2,"SINGLE"),'I-SUB'!$V$3:$W$624,2,0)),0,VLOOKUP(CONCATENATE($B395,G$2,"SINGLE"),'I-SUB'!$V$3:$W$624,2,0))</f>
        <v>0</v>
      </c>
      <c r="H395" s="11">
        <f>IF(ISNA(VLOOKUP(CONCATENATE($B395,H$2,"SINGLE"),'I-SUB'!$V$3:$W$624,2,0)),0,VLOOKUP(CONCATENATE($B395,H$2,"SINGLE"),'I-SUB'!$V$3:$W$624,2,0))</f>
        <v>0</v>
      </c>
      <c r="I395" s="11">
        <f>IF(ISNA(VLOOKUP(CONCATENATE($B395,I$2,"SINGLE"),'I-SUB'!$V$3:$W$624,2,0)),0,VLOOKUP(CONCATENATE($B395,I$2,"SINGLE"),'I-SUB'!$V$3:$W$624,2,0))</f>
        <v>0</v>
      </c>
      <c r="J395" s="11">
        <f>IF(ISNA(VLOOKUP(CONCATENATE($B395,J$2,"SINGLE"),'I-SUB'!$V$3:$W$624,2,0)),0,VLOOKUP(CONCATENATE($B395,J$2,"SINGLE"),'I-SUB'!$V$3:$W$624,2,0))</f>
        <v>0</v>
      </c>
      <c r="K395" s="11">
        <f>IF(ISNA(VLOOKUP(CONCATENATE($B395,K$2,"SINGLE"),'I-SUB'!$V$3:$W$624,2,0)),0,VLOOKUP(CONCATENATE($B395,K$2,"SINGLE"),'I-SUB'!$V$3:$W$624,2,0))</f>
        <v>0</v>
      </c>
      <c r="L395" s="11">
        <f>IF(ISNA(VLOOKUP(CONCATENATE($B395,L$2,"SINGLE"),'I-SUB'!$V$3:$W$624,2,0)),0,VLOOKUP(CONCATENATE($B395,L$2,"SINGLE"),'I-SUB'!$V$3:$W$624,2,0))</f>
        <v>0</v>
      </c>
      <c r="M395" s="11">
        <f>IF(ISNA(VLOOKUP(CONCATENATE($B395,M$2,"SINGLE"),'I-SUB'!$V$3:$W$624,2,0)),0,VLOOKUP(CONCATENATE($B395,M$2,"SINGLE"),'I-SUB'!$V$3:$W$624,2,0))</f>
        <v>0</v>
      </c>
      <c r="N395" s="11">
        <f>IF(ISNA(VLOOKUP(CONCATENATE($B395,N$2,"SINGLE"),'I-SUB'!$V$3:$W$624,2,0)),0,VLOOKUP(CONCATENATE($B395,N$2,"SINGLE"),'I-SUB'!$V$3:$W$624,2,0))</f>
        <v>0</v>
      </c>
      <c r="O395" s="11">
        <f>IF(ISNA(VLOOKUP(CONCATENATE($B395,O$2,"SINGLE"),'I-SUB'!$V$3:$W$624,2,0)),0,VLOOKUP(CONCATENATE($B395,O$2,"SINGLE"),'I-SUB'!$V$3:$W$624,2,0))</f>
        <v>0</v>
      </c>
      <c r="P395" s="54">
        <f>SUM(C395:O395)</f>
        <v>0</v>
      </c>
      <c r="Q395" s="11">
        <f>IF(ISNA(VLOOKUP(CONCATENATE($B395,Q$2,"SINGLE"),'II-SUB'!$V$3:$W$630,2,0)),0,VLOOKUP(CONCATENATE($B395,Q$2,"SINGLE"),'II-SUB'!$V$3:$W$630,2,0))</f>
        <v>0</v>
      </c>
      <c r="R395" s="11">
        <f>IF(ISNA(VLOOKUP(CONCATENATE($B395,R$2,"SINGLE"),'II-SUB'!$V$3:$W$630,2,0)),0,VLOOKUP(CONCATENATE($B395,R$2,"SINGLE"),'II-SUB'!$V$3:$W$630,2,0))</f>
        <v>0</v>
      </c>
      <c r="S395" s="11">
        <f>IF(ISNA(VLOOKUP(CONCATENATE($B395,S$2,"SINGLE"),'II-SUB'!$V$3:$W$630,2,0)),0,VLOOKUP(CONCATENATE($B395,S$2,"SINGLE"),'II-SUB'!$V$3:$W$630,2,0))</f>
        <v>0</v>
      </c>
      <c r="T395" s="11">
        <f>IF(ISNA(VLOOKUP(CONCATENATE($B395,T$2,"SINGLE"),'II-SUB'!$V$3:$W$630,2,0)),0,VLOOKUP(CONCATENATE($B395,T$2,"SINGLE"),'II-SUB'!$V$3:$W$630,2,0))</f>
        <v>0</v>
      </c>
      <c r="U395" s="11">
        <f>IF(ISNA(VLOOKUP(CONCATENATE($B395,U$2,"SINGLE"),'II-SUB'!$V$3:$W$630,2,0)),0,VLOOKUP(CONCATENATE($B395,U$2,"SINGLE"),'II-SUB'!$V$3:$W$630,2,0))</f>
        <v>0</v>
      </c>
      <c r="V395" s="11">
        <f>IF(ISNA(VLOOKUP(CONCATENATE($B395,V$2,"SINGLE"),'II-SUB'!$V$3:$W$630,2,0)),0,VLOOKUP(CONCATENATE($B395,V$2,"SINGLE"),'II-SUB'!$V$3:$W$630,2,0))</f>
        <v>0</v>
      </c>
      <c r="W395" s="11">
        <f>IF(ISNA(VLOOKUP(CONCATENATE($B395,W$2,"SINGLE"),'II-SUB'!$V$3:$W$630,2,0)),0,VLOOKUP(CONCATENATE($B395,W$2,"SINGLE"),'II-SUB'!$V$3:$W$630,2,0))</f>
        <v>0</v>
      </c>
      <c r="X395" s="11">
        <f>IF(ISNA(VLOOKUP(CONCATENATE($B395,X$2,"SINGLE"),'II-SUB'!$V$3:$W$630,2,0)),0,VLOOKUP(CONCATENATE($B395,X$2,"SINGLE"),'II-SUB'!$V$3:$W$630,2,0))</f>
        <v>0</v>
      </c>
      <c r="Y395" s="11">
        <f>IF(ISNA(VLOOKUP(CONCATENATE($B395,Y$2,"SINGLE"),'II-SUB'!$V$3:$W$630,2,0)),0,VLOOKUP(CONCATENATE($B395,Y$2,"SINGLE"),'II-SUB'!$V$3:$W$630,2,0))</f>
        <v>0</v>
      </c>
      <c r="Z395" s="11">
        <f>IF(ISNA(VLOOKUP(CONCATENATE($B395,Z$2,"SINGLE"),'II-SUB'!$V$3:$W$630,2,0)),0,VLOOKUP(CONCATENATE($B395,Z$2,"SINGLE"),'II-SUB'!$V$3:$W$630,2,0))</f>
        <v>0</v>
      </c>
      <c r="AA395" s="11">
        <f>IF(ISNA(VLOOKUP(CONCATENATE($B395,AA$2,"SINGLE"),'II-SUB'!$V$3:$W$630,2,0)),0,VLOOKUP(CONCATENATE($B395,AA$2,"SINGLE"),'II-SUB'!$V$3:$W$630,2,0))</f>
        <v>0</v>
      </c>
      <c r="AB395" s="11">
        <f>IF(ISNA(VLOOKUP(CONCATENATE($B395,AB$2,"SINGLE"),'II-SUB'!$V$3:$W$630,2,0)),0,VLOOKUP(CONCATENATE($B395,AB$2,"SINGLE"),'II-SUB'!$V$3:$W$630,2,0))</f>
        <v>0</v>
      </c>
      <c r="AC395" s="11">
        <f>IF(ISNA(VLOOKUP(CONCATENATE($B395,AC$2,"SINGLE"),'II-SUB'!$V$3:$W$630,2,0)),0,VLOOKUP(CONCATENATE($B395,AC$2,"SINGLE"),'II-SUB'!$V$3:$W$630,2,0))</f>
        <v>0</v>
      </c>
      <c r="AD395" s="54">
        <f>SUM(Q395:AC395)</f>
        <v>0</v>
      </c>
      <c r="AE395" s="11">
        <f>IF(ISNA(VLOOKUP(CONCATENATE($B395,AE$2,"SINGLE"),MW!$V$3:$W$600,2,0)),0,VLOOKUP(CONCATENATE($B395,AE$2,"SINGLE"),MW!$V$3:$W$600,2,0))</f>
        <v>0</v>
      </c>
      <c r="AF395" s="11">
        <f>IF(ISNA(VLOOKUP(CONCATENATE($B395,AF$2,"SINGLE"),MW!$V$3:$W$600,2,0)),0,VLOOKUP(CONCATENATE($B395,AF$2,"SINGLE"),MW!$V$3:$W$600,2,0))</f>
        <v>0</v>
      </c>
      <c r="AG395" s="11">
        <f>IF(ISNA(VLOOKUP(CONCATENATE($B395,AG$2,"SINGLE"),MW!$V$3:$W$600,2,0)),0,VLOOKUP(CONCATENATE($B395,AG$2,"SINGLE"),MW!$V$3:$W$600,2,0))</f>
        <v>0</v>
      </c>
      <c r="AH395" s="11">
        <f>IF(ISNA(VLOOKUP(CONCATENATE($B395,AH$2,"SINGLE"),MW!$V$3:$W$600,2,0)),0,VLOOKUP(CONCATENATE($B395,AH$2,"SINGLE"),MW!$V$3:$W$600,2,0))</f>
        <v>0</v>
      </c>
      <c r="AI395" s="11">
        <f>IF(ISNA(VLOOKUP(CONCATENATE($B395,AI$2,"SINGLE"),MW!$V$3:$W$600,2,0)),0,VLOOKUP(CONCATENATE($B395,AI$2,"SINGLE"),MW!$V$3:$W$600,2,0))</f>
        <v>0</v>
      </c>
      <c r="AJ395" s="11">
        <f>IF(ISNA(VLOOKUP(CONCATENATE($B395,AJ$2,"SINGLE"),MW!$V$3:$W$600,2,0)),0,VLOOKUP(CONCATENATE($B395,AJ$2,"SINGLE"),MW!$V$3:$W$600,2,0))</f>
        <v>0</v>
      </c>
      <c r="AK395" s="11">
        <f>IF(ISNA(VLOOKUP(CONCATENATE($B395,AK$2,"SINGLE"),MW!$V$3:$W$600,2,0)),0,VLOOKUP(CONCATENATE($B395,AK$2,"SINGLE"),MW!$V$3:$W$600,2,0))</f>
        <v>0</v>
      </c>
      <c r="AL395" s="11">
        <f>IF(ISNA(VLOOKUP(CONCATENATE($B395,AL$2,"SINGLE"),MW!$V$3:$W$600,2,0)),0,VLOOKUP(CONCATENATE($B395,AL$2,"SINGLE"),MW!$V$3:$W$600,2,0))</f>
        <v>0</v>
      </c>
      <c r="AM395" s="11">
        <f>IF(ISNA(VLOOKUP(CONCATENATE($B395,AM$2,"SINGLE"),MW!$V$3:$W$600,2,0)),0,VLOOKUP(CONCATENATE($B395,AM$2,"SINGLE"),MW!$V$3:$W$600,2,0))</f>
        <v>0</v>
      </c>
      <c r="AN395" s="11">
        <f>IF(ISNA(VLOOKUP(CONCATENATE($B395,AN$2,"SINGLE"),MW!$V$3:$W$600,2,0)),0,VLOOKUP(CONCATENATE($B395,AN$2,"SINGLE"),MW!$V$3:$W$600,2,0))</f>
        <v>0</v>
      </c>
      <c r="AO395" s="11">
        <f>IF(ISNA(VLOOKUP(CONCATENATE($B395,AO$2,"SINGLE"),MW!$V$3:$W$600,2,0)),0,VLOOKUP(CONCATENATE($B395,AO$2,"SINGLE"),MW!$V$3:$W$600,2,0))</f>
        <v>0</v>
      </c>
      <c r="AP395" s="54">
        <f>SUM(AE395:AO395)</f>
        <v>0</v>
      </c>
      <c r="AQ395" s="11">
        <f>IF(ISNA(VLOOKUP(CONCATENATE($B395,AQ$2,"SINGLE"),'III-SUB'!$V$3:$W$633,2,0)),0,VLOOKUP(CONCATENATE($B395,AQ$2,"SINGLE"),'III-SUB'!$V$3:$W$633,2,0))</f>
        <v>0</v>
      </c>
      <c r="AR395" s="11">
        <f>IF(ISNA(VLOOKUP(CONCATENATE($B395,AR$2,"SINGLE"),'III-SUB'!$V$3:$W$633,2,0)),0,VLOOKUP(CONCATENATE($B395,AR$2,"SINGLE"),'III-SUB'!$V$3:$W$633,2,0))</f>
        <v>0</v>
      </c>
      <c r="AS395" s="11">
        <f>IF(ISNA(VLOOKUP(CONCATENATE($B395,AS$2,"SINGLE"),'III-SUB'!$V$3:$W$633,2,0)),0,VLOOKUP(CONCATENATE($B395,AS$2,"SINGLE"),'III-SUB'!$V$3:$W$633,2,0))</f>
        <v>0</v>
      </c>
      <c r="AT395" s="11">
        <f>IF(ISNA(VLOOKUP(CONCATENATE($B395,AT$2,"SINGLE"),'III-SUB'!$V$3:$W$633,2,0)),0,VLOOKUP(CONCATENATE($B395,AT$2,"SINGLE"),'III-SUB'!$V$3:$W$633,2,0))</f>
        <v>0</v>
      </c>
      <c r="AU395" s="11">
        <f>IF(ISNA(VLOOKUP(CONCATENATE($B395,AU$2,"SINGLE"),'III-SUB'!$V$3:$W$633,2,0)),0,VLOOKUP(CONCATENATE($B395,AU$2,"SINGLE"),'III-SUB'!$V$3:$W$633,2,0))</f>
        <v>0</v>
      </c>
      <c r="AV395" s="11">
        <f>IF(ISNA(VLOOKUP(CONCATENATE($B395,AV$2,"SINGLE"),'III-SUB'!$V$3:$W$633,2,0)),0,VLOOKUP(CONCATENATE($B395,AV$2,"SINGLE"),'III-SUB'!$V$3:$W$633,2,0))</f>
        <v>0</v>
      </c>
      <c r="AW395" s="11">
        <f>IF(ISNA(VLOOKUP(CONCATENATE($B395,AW$2,"SINGLE"),'III-SUB'!$V$3:$W$633,2,0)),0,VLOOKUP(CONCATENATE($B395,AW$2,"SINGLE"),'III-SUB'!$V$3:$W$633,2,0))</f>
        <v>0</v>
      </c>
      <c r="AX395" s="11">
        <f>IF(ISNA(VLOOKUP(CONCATENATE($B395,AX$2,"SINGLE"),'III-SUB'!$V$3:$W$633,2,0)),0,VLOOKUP(CONCATENATE($B395,AX$2,"SINGLE"),'III-SUB'!$V$3:$W$633,2,0))</f>
        <v>0</v>
      </c>
      <c r="AY395" s="11">
        <f>IF(ISNA(VLOOKUP(CONCATENATE($B395,AY$2,"SINGLE"),'III-SUB'!$V$3:$W$633,2,0)),0,VLOOKUP(CONCATENATE($B395,AY$2,"SINGLE"),'III-SUB'!$V$3:$W$633,2,0))</f>
        <v>0</v>
      </c>
      <c r="AZ395" s="11">
        <f>IF(ISNA(VLOOKUP(CONCATENATE($B395,AZ$2,"SINGLE"),'III-SUB'!$V$3:$W$633,2,0)),0,VLOOKUP(CONCATENATE($B395,AZ$2,"SINGLE"),'III-SUB'!$V$3:$W$633,2,0))</f>
        <v>0</v>
      </c>
      <c r="BA395" s="11">
        <f>IF(ISNA(VLOOKUP(CONCATENATE($B395,BA$2,"SINGLE"),'III-SUB'!$V$3:$W$633,2,0)),0,VLOOKUP(CONCATENATE($B395,BA$2,"SINGLE"),'III-SUB'!$V$3:$W$633,2,0))</f>
        <v>0</v>
      </c>
      <c r="BB395" s="11">
        <f>IF(ISNA(VLOOKUP(CONCATENATE($B395,BB$2,"SINGLE"),'III-SUB'!$V$3:$W$633,2,0)),0,VLOOKUP(CONCATENATE($B395,BB$2,"SINGLE"),'III-SUB'!$V$3:$W$633,2,0))</f>
        <v>0</v>
      </c>
      <c r="BC395" s="11">
        <f>IF(ISNA(VLOOKUP(CONCATENATE($B395,BC$2,"SINGLE"),'III-SUB'!$V$3:$W$633,2,0)),0,VLOOKUP(CONCATENATE($B395,BC$2,"SINGLE"),'III-SUB'!$V$3:$W$633,2,0))</f>
        <v>0</v>
      </c>
      <c r="BD395" s="54">
        <f>SUM(AQ395:BC395)</f>
        <v>0</v>
      </c>
      <c r="BE395" s="54">
        <f>IF(ISNA(VLOOKUP(CONCATENATE($B395,BE$2,"SINGLE"),VHF!$V$3:$W$627,2,0)),0,VLOOKUP(CONCATENATE($B395,BE$2,"SINGLE"),VHF!$V$3:$W$627,2,0))</f>
        <v>0</v>
      </c>
      <c r="BF395" s="11">
        <f>IF(ISNA(VLOOKUP(CONCATENATE($B395,BF$2,"SINGLE"),UHF!$V$3:$W$612,2,0)),0,VLOOKUP(CONCATENATE($B395,BF$2,"SINGLE"),UHF!$V$3:$W$612,2,0))</f>
        <v>0</v>
      </c>
      <c r="BG395" s="11">
        <f>IF(ISNA(VLOOKUP(CONCATENATE($B395,BG$2,"SINGLE"),UHF!$V$3:$W$612,2,0)),0,VLOOKUP(CONCATENATE($B395,BG$2,"SINGLE"),UHF!$V$3:$W$612,2,0))</f>
        <v>0</v>
      </c>
      <c r="BH395" s="11">
        <f>IF(ISNA(VLOOKUP(CONCATENATE($B395,BH$2,"SINGLE"),UHF!$V$3:$W$612,2,0)),0,VLOOKUP(CONCATENATE($B395,BH$2,"SINGLE"),UHF!$V$3:$W$612,2,0))</f>
        <v>0</v>
      </c>
      <c r="BI395" s="11">
        <f>IF(ISNA(VLOOKUP(CONCATENATE($B395,BI$2,"SINGLE"),UHF!$V$3:$W$612,2,0)),0,VLOOKUP(CONCATENATE($B395,BI$2,"SINGLE"),UHF!$V$3:$W$612,2,0))</f>
        <v>0</v>
      </c>
      <c r="BJ395" s="11">
        <f>IF(ISNA(VLOOKUP(CONCATENATE($B395,BJ$2,"SINGLE"),UHF!$V$3:$W$612,2,0)),0,VLOOKUP(CONCATENATE($B395,BJ$2,"SINGLE"),UHF!$V$3:$W$612,2,0))</f>
        <v>0</v>
      </c>
      <c r="BK395" s="11">
        <f>IF(ISNA(VLOOKUP(CONCATENATE($B395,BK$2,"SINGLE"),UHF!$V$3:$W$612,2,0)),0,VLOOKUP(CONCATENATE($B395,BK$2,"SINGLE"),UHF!$V$3:$W$612,2,0))</f>
        <v>0</v>
      </c>
      <c r="BL395" s="11">
        <f>IF(ISNA(VLOOKUP(CONCATENATE($B395,BL$2,"SINGLE"),UHF!$V$3:$W$612,2,0)),0,VLOOKUP(CONCATENATE($B395,BL$2,"SINGLE"),UHF!$V$3:$W$612,2,0))</f>
        <v>0</v>
      </c>
      <c r="BM395" s="11">
        <f>IF(ISNA(VLOOKUP(CONCATENATE($B395,BM$2,"SINGLE"),UHF!$V$3:$W$612,2,0)),0,VLOOKUP(CONCATENATE($B395,BM$2,"SINGLE"),UHF!$V$3:$W$612,2,0))</f>
        <v>0</v>
      </c>
      <c r="BN395" s="11">
        <f>IF(ISNA(VLOOKUP(CONCATENATE($B395,BN$2,"SINGLE"),UHF!$V$3:$W$612,2,0)),0,VLOOKUP(CONCATENATE($B395,BN$2,"SINGLE"),UHF!$V$3:$W$612,2,0))</f>
        <v>0</v>
      </c>
      <c r="BO395" s="11">
        <f>IF(ISNA(VLOOKUP(CONCATENATE($B395,BO$2,"SINGLE"),UHF!$V$3:$W$612,2,0)),0,VLOOKUP(CONCATENATE($B395,BO$2,"SINGLE"),UHF!$V$3:$W$612,2,0))</f>
        <v>0</v>
      </c>
      <c r="BP395" s="11">
        <f>IF(ISNA(VLOOKUP(CONCATENATE($B395,BP$2,"SINGLE"),UHF!$V$3:$W$612,2,0)),0,VLOOKUP(CONCATENATE($B395,BP$2,"SINGLE"),UHF!$V$3:$W$612,2,0))</f>
        <v>0</v>
      </c>
      <c r="BQ395" s="11">
        <f>IF(ISNA(VLOOKUP(CONCATENATE($B395,BQ$2,"SINGLE"),UHF!$V$3:$W$612,2,0)),0,VLOOKUP(CONCATENATE($B395,BQ$2,"SINGLE"),UHF!$V$3:$W$612,2,0))</f>
        <v>0</v>
      </c>
      <c r="BR395" s="54">
        <f>SUM(BF395:BQ395)</f>
        <v>0</v>
      </c>
      <c r="BS395" s="54">
        <f>IF(ISNA(VLOOKUP(CONCATENATE($B395,BS$2,"SINGLE"),'A1'!$V$3:$W$612,2,0)),0,VLOOKUP(CONCATENATE($B395,BS$2,"SINGLE"),'A1'!$V$3:$W$612,2,0))</f>
        <v>0</v>
      </c>
    </row>
    <row r="396" spans="1:71" x14ac:dyDescent="0.2">
      <c r="A396" s="21" t="str">
        <f t="shared" si="3"/>
        <v>394.</v>
      </c>
      <c r="B396" s="8">
        <f>'Seznam-SO'!A396</f>
        <v>0</v>
      </c>
      <c r="C396" s="11">
        <f>IF(ISNA(VLOOKUP(CONCATENATE($B396,C$2,"SINGLE"),'I-SUB'!$V$3:$W$624,2,0)),0,VLOOKUP(CONCATENATE($B396,C$2,"SINGLE"),'I-SUB'!$V$3:$W$624,2,0))</f>
        <v>0</v>
      </c>
      <c r="D396" s="11">
        <f>IF(ISNA(VLOOKUP(CONCATENATE($B396,D$2,"SINGLE"),'I-SUB'!$V$3:$W$624,2,0)),0,VLOOKUP(CONCATENATE($B396,D$2,"SINGLE"),'I-SUB'!$V$3:$W$624,2,0))</f>
        <v>0</v>
      </c>
      <c r="E396" s="11">
        <f>IF(ISNA(VLOOKUP(CONCATENATE($B396,E$2,"SINGLE"),'I-SUB'!$V$3:$W$624,2,0)),0,VLOOKUP(CONCATENATE($B396,E$2,"SINGLE"),'I-SUB'!$V$3:$W$624,2,0))</f>
        <v>0</v>
      </c>
      <c r="F396" s="11">
        <f>IF(ISNA(VLOOKUP(CONCATENATE($B396,F$2,"SINGLE"),'I-SUB'!$V$3:$W$624,2,0)),0,VLOOKUP(CONCATENATE($B396,F$2,"SINGLE"),'I-SUB'!$V$3:$W$624,2,0))</f>
        <v>0</v>
      </c>
      <c r="G396" s="11">
        <f>IF(ISNA(VLOOKUP(CONCATENATE($B396,G$2,"SINGLE"),'I-SUB'!$V$3:$W$624,2,0)),0,VLOOKUP(CONCATENATE($B396,G$2,"SINGLE"),'I-SUB'!$V$3:$W$624,2,0))</f>
        <v>0</v>
      </c>
      <c r="H396" s="11">
        <f>IF(ISNA(VLOOKUP(CONCATENATE($B396,H$2,"SINGLE"),'I-SUB'!$V$3:$W$624,2,0)),0,VLOOKUP(CONCATENATE($B396,H$2,"SINGLE"),'I-SUB'!$V$3:$W$624,2,0))</f>
        <v>0</v>
      </c>
      <c r="I396" s="11">
        <f>IF(ISNA(VLOOKUP(CONCATENATE($B396,I$2,"SINGLE"),'I-SUB'!$V$3:$W$624,2,0)),0,VLOOKUP(CONCATENATE($B396,I$2,"SINGLE"),'I-SUB'!$V$3:$W$624,2,0))</f>
        <v>0</v>
      </c>
      <c r="J396" s="11">
        <f>IF(ISNA(VLOOKUP(CONCATENATE($B396,J$2,"SINGLE"),'I-SUB'!$V$3:$W$624,2,0)),0,VLOOKUP(CONCATENATE($B396,J$2,"SINGLE"),'I-SUB'!$V$3:$W$624,2,0))</f>
        <v>0</v>
      </c>
      <c r="K396" s="11">
        <f>IF(ISNA(VLOOKUP(CONCATENATE($B396,K$2,"SINGLE"),'I-SUB'!$V$3:$W$624,2,0)),0,VLOOKUP(CONCATENATE($B396,K$2,"SINGLE"),'I-SUB'!$V$3:$W$624,2,0))</f>
        <v>0</v>
      </c>
      <c r="L396" s="11">
        <f>IF(ISNA(VLOOKUP(CONCATENATE($B396,L$2,"SINGLE"),'I-SUB'!$V$3:$W$624,2,0)),0,VLOOKUP(CONCATENATE($B396,L$2,"SINGLE"),'I-SUB'!$V$3:$W$624,2,0))</f>
        <v>0</v>
      </c>
      <c r="M396" s="11">
        <f>IF(ISNA(VLOOKUP(CONCATENATE($B396,M$2,"SINGLE"),'I-SUB'!$V$3:$W$624,2,0)),0,VLOOKUP(CONCATENATE($B396,M$2,"SINGLE"),'I-SUB'!$V$3:$W$624,2,0))</f>
        <v>0</v>
      </c>
      <c r="N396" s="11">
        <f>IF(ISNA(VLOOKUP(CONCATENATE($B396,N$2,"SINGLE"),'I-SUB'!$V$3:$W$624,2,0)),0,VLOOKUP(CONCATENATE($B396,N$2,"SINGLE"),'I-SUB'!$V$3:$W$624,2,0))</f>
        <v>0</v>
      </c>
      <c r="O396" s="11">
        <f>IF(ISNA(VLOOKUP(CONCATENATE($B396,O$2,"SINGLE"),'I-SUB'!$V$3:$W$624,2,0)),0,VLOOKUP(CONCATENATE($B396,O$2,"SINGLE"),'I-SUB'!$V$3:$W$624,2,0))</f>
        <v>0</v>
      </c>
      <c r="P396" s="54">
        <f>SUM(C396:O396)</f>
        <v>0</v>
      </c>
      <c r="Q396" s="11">
        <f>IF(ISNA(VLOOKUP(CONCATENATE($B396,Q$2,"SINGLE"),'II-SUB'!$V$3:$W$630,2,0)),0,VLOOKUP(CONCATENATE($B396,Q$2,"SINGLE"),'II-SUB'!$V$3:$W$630,2,0))</f>
        <v>0</v>
      </c>
      <c r="R396" s="11">
        <f>IF(ISNA(VLOOKUP(CONCATENATE($B396,R$2,"SINGLE"),'II-SUB'!$V$3:$W$630,2,0)),0,VLOOKUP(CONCATENATE($B396,R$2,"SINGLE"),'II-SUB'!$V$3:$W$630,2,0))</f>
        <v>0</v>
      </c>
      <c r="S396" s="11">
        <f>IF(ISNA(VLOOKUP(CONCATENATE($B396,S$2,"SINGLE"),'II-SUB'!$V$3:$W$630,2,0)),0,VLOOKUP(CONCATENATE($B396,S$2,"SINGLE"),'II-SUB'!$V$3:$W$630,2,0))</f>
        <v>0</v>
      </c>
      <c r="T396" s="11">
        <f>IF(ISNA(VLOOKUP(CONCATENATE($B396,T$2,"SINGLE"),'II-SUB'!$V$3:$W$630,2,0)),0,VLOOKUP(CONCATENATE($B396,T$2,"SINGLE"),'II-SUB'!$V$3:$W$630,2,0))</f>
        <v>0</v>
      </c>
      <c r="U396" s="11">
        <f>IF(ISNA(VLOOKUP(CONCATENATE($B396,U$2,"SINGLE"),'II-SUB'!$V$3:$W$630,2,0)),0,VLOOKUP(CONCATENATE($B396,U$2,"SINGLE"),'II-SUB'!$V$3:$W$630,2,0))</f>
        <v>0</v>
      </c>
      <c r="V396" s="11">
        <f>IF(ISNA(VLOOKUP(CONCATENATE($B396,V$2,"SINGLE"),'II-SUB'!$V$3:$W$630,2,0)),0,VLOOKUP(CONCATENATE($B396,V$2,"SINGLE"),'II-SUB'!$V$3:$W$630,2,0))</f>
        <v>0</v>
      </c>
      <c r="W396" s="11">
        <f>IF(ISNA(VLOOKUP(CONCATENATE($B396,W$2,"SINGLE"),'II-SUB'!$V$3:$W$630,2,0)),0,VLOOKUP(CONCATENATE($B396,W$2,"SINGLE"),'II-SUB'!$V$3:$W$630,2,0))</f>
        <v>0</v>
      </c>
      <c r="X396" s="11">
        <f>IF(ISNA(VLOOKUP(CONCATENATE($B396,X$2,"SINGLE"),'II-SUB'!$V$3:$W$630,2,0)),0,VLOOKUP(CONCATENATE($B396,X$2,"SINGLE"),'II-SUB'!$V$3:$W$630,2,0))</f>
        <v>0</v>
      </c>
      <c r="Y396" s="11">
        <f>IF(ISNA(VLOOKUP(CONCATENATE($B396,Y$2,"SINGLE"),'II-SUB'!$V$3:$W$630,2,0)),0,VLOOKUP(CONCATENATE($B396,Y$2,"SINGLE"),'II-SUB'!$V$3:$W$630,2,0))</f>
        <v>0</v>
      </c>
      <c r="Z396" s="11">
        <f>IF(ISNA(VLOOKUP(CONCATENATE($B396,Z$2,"SINGLE"),'II-SUB'!$V$3:$W$630,2,0)),0,VLOOKUP(CONCATENATE($B396,Z$2,"SINGLE"),'II-SUB'!$V$3:$W$630,2,0))</f>
        <v>0</v>
      </c>
      <c r="AA396" s="11">
        <f>IF(ISNA(VLOOKUP(CONCATENATE($B396,AA$2,"SINGLE"),'II-SUB'!$V$3:$W$630,2,0)),0,VLOOKUP(CONCATENATE($B396,AA$2,"SINGLE"),'II-SUB'!$V$3:$W$630,2,0))</f>
        <v>0</v>
      </c>
      <c r="AB396" s="11">
        <f>IF(ISNA(VLOOKUP(CONCATENATE($B396,AB$2,"SINGLE"),'II-SUB'!$V$3:$W$630,2,0)),0,VLOOKUP(CONCATENATE($B396,AB$2,"SINGLE"),'II-SUB'!$V$3:$W$630,2,0))</f>
        <v>0</v>
      </c>
      <c r="AC396" s="11">
        <f>IF(ISNA(VLOOKUP(CONCATENATE($B396,AC$2,"SINGLE"),'II-SUB'!$V$3:$W$630,2,0)),0,VLOOKUP(CONCATENATE($B396,AC$2,"SINGLE"),'II-SUB'!$V$3:$W$630,2,0))</f>
        <v>0</v>
      </c>
      <c r="AD396" s="54">
        <f>SUM(Q396:AC396)</f>
        <v>0</v>
      </c>
      <c r="AE396" s="11">
        <f>IF(ISNA(VLOOKUP(CONCATENATE($B396,AE$2,"SINGLE"),MW!$V$3:$W$600,2,0)),0,VLOOKUP(CONCATENATE($B396,AE$2,"SINGLE"),MW!$V$3:$W$600,2,0))</f>
        <v>0</v>
      </c>
      <c r="AF396" s="11">
        <f>IF(ISNA(VLOOKUP(CONCATENATE($B396,AF$2,"SINGLE"),MW!$V$3:$W$600,2,0)),0,VLOOKUP(CONCATENATE($B396,AF$2,"SINGLE"),MW!$V$3:$W$600,2,0))</f>
        <v>0</v>
      </c>
      <c r="AG396" s="11">
        <f>IF(ISNA(VLOOKUP(CONCATENATE($B396,AG$2,"SINGLE"),MW!$V$3:$W$600,2,0)),0,VLOOKUP(CONCATENATE($B396,AG$2,"SINGLE"),MW!$V$3:$W$600,2,0))</f>
        <v>0</v>
      </c>
      <c r="AH396" s="11">
        <f>IF(ISNA(VLOOKUP(CONCATENATE($B396,AH$2,"SINGLE"),MW!$V$3:$W$600,2,0)),0,VLOOKUP(CONCATENATE($B396,AH$2,"SINGLE"),MW!$V$3:$W$600,2,0))</f>
        <v>0</v>
      </c>
      <c r="AI396" s="11">
        <f>IF(ISNA(VLOOKUP(CONCATENATE($B396,AI$2,"SINGLE"),MW!$V$3:$W$600,2,0)),0,VLOOKUP(CONCATENATE($B396,AI$2,"SINGLE"),MW!$V$3:$W$600,2,0))</f>
        <v>0</v>
      </c>
      <c r="AJ396" s="11">
        <f>IF(ISNA(VLOOKUP(CONCATENATE($B396,AJ$2,"SINGLE"),MW!$V$3:$W$600,2,0)),0,VLOOKUP(CONCATENATE($B396,AJ$2,"SINGLE"),MW!$V$3:$W$600,2,0))</f>
        <v>0</v>
      </c>
      <c r="AK396" s="11">
        <f>IF(ISNA(VLOOKUP(CONCATENATE($B396,AK$2,"SINGLE"),MW!$V$3:$W$600,2,0)),0,VLOOKUP(CONCATENATE($B396,AK$2,"SINGLE"),MW!$V$3:$W$600,2,0))</f>
        <v>0</v>
      </c>
      <c r="AL396" s="11">
        <f>IF(ISNA(VLOOKUP(CONCATENATE($B396,AL$2,"SINGLE"),MW!$V$3:$W$600,2,0)),0,VLOOKUP(CONCATENATE($B396,AL$2,"SINGLE"),MW!$V$3:$W$600,2,0))</f>
        <v>0</v>
      </c>
      <c r="AM396" s="11">
        <f>IF(ISNA(VLOOKUP(CONCATENATE($B396,AM$2,"SINGLE"),MW!$V$3:$W$600,2,0)),0,VLOOKUP(CONCATENATE($B396,AM$2,"SINGLE"),MW!$V$3:$W$600,2,0))</f>
        <v>0</v>
      </c>
      <c r="AN396" s="11">
        <f>IF(ISNA(VLOOKUP(CONCATENATE($B396,AN$2,"SINGLE"),MW!$V$3:$W$600,2,0)),0,VLOOKUP(CONCATENATE($B396,AN$2,"SINGLE"),MW!$V$3:$W$600,2,0))</f>
        <v>0</v>
      </c>
      <c r="AO396" s="11">
        <f>IF(ISNA(VLOOKUP(CONCATENATE($B396,AO$2,"SINGLE"),MW!$V$3:$W$600,2,0)),0,VLOOKUP(CONCATENATE($B396,AO$2,"SINGLE"),MW!$V$3:$W$600,2,0))</f>
        <v>0</v>
      </c>
      <c r="AP396" s="54">
        <f>SUM(AE396:AO396)</f>
        <v>0</v>
      </c>
      <c r="AQ396" s="11">
        <f>IF(ISNA(VLOOKUP(CONCATENATE($B396,AQ$2,"SINGLE"),'III-SUB'!$V$3:$W$633,2,0)),0,VLOOKUP(CONCATENATE($B396,AQ$2,"SINGLE"),'III-SUB'!$V$3:$W$633,2,0))</f>
        <v>0</v>
      </c>
      <c r="AR396" s="11">
        <f>IF(ISNA(VLOOKUP(CONCATENATE($B396,AR$2,"SINGLE"),'III-SUB'!$V$3:$W$633,2,0)),0,VLOOKUP(CONCATENATE($B396,AR$2,"SINGLE"),'III-SUB'!$V$3:$W$633,2,0))</f>
        <v>0</v>
      </c>
      <c r="AS396" s="11">
        <f>IF(ISNA(VLOOKUP(CONCATENATE($B396,AS$2,"SINGLE"),'III-SUB'!$V$3:$W$633,2,0)),0,VLOOKUP(CONCATENATE($B396,AS$2,"SINGLE"),'III-SUB'!$V$3:$W$633,2,0))</f>
        <v>0</v>
      </c>
      <c r="AT396" s="11">
        <f>IF(ISNA(VLOOKUP(CONCATENATE($B396,AT$2,"SINGLE"),'III-SUB'!$V$3:$W$633,2,0)),0,VLOOKUP(CONCATENATE($B396,AT$2,"SINGLE"),'III-SUB'!$V$3:$W$633,2,0))</f>
        <v>0</v>
      </c>
      <c r="AU396" s="11">
        <f>IF(ISNA(VLOOKUP(CONCATENATE($B396,AU$2,"SINGLE"),'III-SUB'!$V$3:$W$633,2,0)),0,VLOOKUP(CONCATENATE($B396,AU$2,"SINGLE"),'III-SUB'!$V$3:$W$633,2,0))</f>
        <v>0</v>
      </c>
      <c r="AV396" s="11">
        <f>IF(ISNA(VLOOKUP(CONCATENATE($B396,AV$2,"SINGLE"),'III-SUB'!$V$3:$W$633,2,0)),0,VLOOKUP(CONCATENATE($B396,AV$2,"SINGLE"),'III-SUB'!$V$3:$W$633,2,0))</f>
        <v>0</v>
      </c>
      <c r="AW396" s="11">
        <f>IF(ISNA(VLOOKUP(CONCATENATE($B396,AW$2,"SINGLE"),'III-SUB'!$V$3:$W$633,2,0)),0,VLOOKUP(CONCATENATE($B396,AW$2,"SINGLE"),'III-SUB'!$V$3:$W$633,2,0))</f>
        <v>0</v>
      </c>
      <c r="AX396" s="11">
        <f>IF(ISNA(VLOOKUP(CONCATENATE($B396,AX$2,"SINGLE"),'III-SUB'!$V$3:$W$633,2,0)),0,VLOOKUP(CONCATENATE($B396,AX$2,"SINGLE"),'III-SUB'!$V$3:$W$633,2,0))</f>
        <v>0</v>
      </c>
      <c r="AY396" s="11">
        <f>IF(ISNA(VLOOKUP(CONCATENATE($B396,AY$2,"SINGLE"),'III-SUB'!$V$3:$W$633,2,0)),0,VLOOKUP(CONCATENATE($B396,AY$2,"SINGLE"),'III-SUB'!$V$3:$W$633,2,0))</f>
        <v>0</v>
      </c>
      <c r="AZ396" s="11">
        <f>IF(ISNA(VLOOKUP(CONCATENATE($B396,AZ$2,"SINGLE"),'III-SUB'!$V$3:$W$633,2,0)),0,VLOOKUP(CONCATENATE($B396,AZ$2,"SINGLE"),'III-SUB'!$V$3:$W$633,2,0))</f>
        <v>0</v>
      </c>
      <c r="BA396" s="11">
        <f>IF(ISNA(VLOOKUP(CONCATENATE($B396,BA$2,"SINGLE"),'III-SUB'!$V$3:$W$633,2,0)),0,VLOOKUP(CONCATENATE($B396,BA$2,"SINGLE"),'III-SUB'!$V$3:$W$633,2,0))</f>
        <v>0</v>
      </c>
      <c r="BB396" s="11">
        <f>IF(ISNA(VLOOKUP(CONCATENATE($B396,BB$2,"SINGLE"),'III-SUB'!$V$3:$W$633,2,0)),0,VLOOKUP(CONCATENATE($B396,BB$2,"SINGLE"),'III-SUB'!$V$3:$W$633,2,0))</f>
        <v>0</v>
      </c>
      <c r="BC396" s="11">
        <f>IF(ISNA(VLOOKUP(CONCATENATE($B396,BC$2,"SINGLE"),'III-SUB'!$V$3:$W$633,2,0)),0,VLOOKUP(CONCATENATE($B396,BC$2,"SINGLE"),'III-SUB'!$V$3:$W$633,2,0))</f>
        <v>0</v>
      </c>
      <c r="BD396" s="54">
        <f>SUM(AQ396:BC396)</f>
        <v>0</v>
      </c>
      <c r="BE396" s="54">
        <f>IF(ISNA(VLOOKUP(CONCATENATE($B396,BE$2,"SINGLE"),VHF!$V$3:$W$627,2,0)),0,VLOOKUP(CONCATENATE($B396,BE$2,"SINGLE"),VHF!$V$3:$W$627,2,0))</f>
        <v>0</v>
      </c>
      <c r="BF396" s="11">
        <f>IF(ISNA(VLOOKUP(CONCATENATE($B396,BF$2,"SINGLE"),UHF!$V$3:$W$612,2,0)),0,VLOOKUP(CONCATENATE($B396,BF$2,"SINGLE"),UHF!$V$3:$W$612,2,0))</f>
        <v>0</v>
      </c>
      <c r="BG396" s="11">
        <f>IF(ISNA(VLOOKUP(CONCATENATE($B396,BG$2,"SINGLE"),UHF!$V$3:$W$612,2,0)),0,VLOOKUP(CONCATENATE($B396,BG$2,"SINGLE"),UHF!$V$3:$W$612,2,0))</f>
        <v>0</v>
      </c>
      <c r="BH396" s="11">
        <f>IF(ISNA(VLOOKUP(CONCATENATE($B396,BH$2,"SINGLE"),UHF!$V$3:$W$612,2,0)),0,VLOOKUP(CONCATENATE($B396,BH$2,"SINGLE"),UHF!$V$3:$W$612,2,0))</f>
        <v>0</v>
      </c>
      <c r="BI396" s="11">
        <f>IF(ISNA(VLOOKUP(CONCATENATE($B396,BI$2,"SINGLE"),UHF!$V$3:$W$612,2,0)),0,VLOOKUP(CONCATENATE($B396,BI$2,"SINGLE"),UHF!$V$3:$W$612,2,0))</f>
        <v>0</v>
      </c>
      <c r="BJ396" s="11">
        <f>IF(ISNA(VLOOKUP(CONCATENATE($B396,BJ$2,"SINGLE"),UHF!$V$3:$W$612,2,0)),0,VLOOKUP(CONCATENATE($B396,BJ$2,"SINGLE"),UHF!$V$3:$W$612,2,0))</f>
        <v>0</v>
      </c>
      <c r="BK396" s="11">
        <f>IF(ISNA(VLOOKUP(CONCATENATE($B396,BK$2,"SINGLE"),UHF!$V$3:$W$612,2,0)),0,VLOOKUP(CONCATENATE($B396,BK$2,"SINGLE"),UHF!$V$3:$W$612,2,0))</f>
        <v>0</v>
      </c>
      <c r="BL396" s="11">
        <f>IF(ISNA(VLOOKUP(CONCATENATE($B396,BL$2,"SINGLE"),UHF!$V$3:$W$612,2,0)),0,VLOOKUP(CONCATENATE($B396,BL$2,"SINGLE"),UHF!$V$3:$W$612,2,0))</f>
        <v>0</v>
      </c>
      <c r="BM396" s="11">
        <f>IF(ISNA(VLOOKUP(CONCATENATE($B396,BM$2,"SINGLE"),UHF!$V$3:$W$612,2,0)),0,VLOOKUP(CONCATENATE($B396,BM$2,"SINGLE"),UHF!$V$3:$W$612,2,0))</f>
        <v>0</v>
      </c>
      <c r="BN396" s="11">
        <f>IF(ISNA(VLOOKUP(CONCATENATE($B396,BN$2,"SINGLE"),UHF!$V$3:$W$612,2,0)),0,VLOOKUP(CONCATENATE($B396,BN$2,"SINGLE"),UHF!$V$3:$W$612,2,0))</f>
        <v>0</v>
      </c>
      <c r="BO396" s="11">
        <f>IF(ISNA(VLOOKUP(CONCATENATE($B396,BO$2,"SINGLE"),UHF!$V$3:$W$612,2,0)),0,VLOOKUP(CONCATENATE($B396,BO$2,"SINGLE"),UHF!$V$3:$W$612,2,0))</f>
        <v>0</v>
      </c>
      <c r="BP396" s="11">
        <f>IF(ISNA(VLOOKUP(CONCATENATE($B396,BP$2,"SINGLE"),UHF!$V$3:$W$612,2,0)),0,VLOOKUP(CONCATENATE($B396,BP$2,"SINGLE"),UHF!$V$3:$W$612,2,0))</f>
        <v>0</v>
      </c>
      <c r="BQ396" s="11">
        <f>IF(ISNA(VLOOKUP(CONCATENATE($B396,BQ$2,"SINGLE"),UHF!$V$3:$W$612,2,0)),0,VLOOKUP(CONCATENATE($B396,BQ$2,"SINGLE"),UHF!$V$3:$W$612,2,0))</f>
        <v>0</v>
      </c>
      <c r="BR396" s="54">
        <f>SUM(BF396:BQ396)</f>
        <v>0</v>
      </c>
      <c r="BS396" s="54">
        <f>IF(ISNA(VLOOKUP(CONCATENATE($B396,BS$2,"SINGLE"),'A1'!$V$3:$W$612,2,0)),0,VLOOKUP(CONCATENATE($B396,BS$2,"SINGLE"),'A1'!$V$3:$W$612,2,0))</f>
        <v>0</v>
      </c>
    </row>
    <row r="397" spans="1:71" x14ac:dyDescent="0.2">
      <c r="A397" s="21" t="str">
        <f t="shared" si="3"/>
        <v>395.</v>
      </c>
      <c r="B397" s="8">
        <f>'Seznam-SO'!A397</f>
        <v>0</v>
      </c>
      <c r="C397" s="11">
        <f>IF(ISNA(VLOOKUP(CONCATENATE($B397,C$2,"SINGLE"),'I-SUB'!$V$3:$W$624,2,0)),0,VLOOKUP(CONCATENATE($B397,C$2,"SINGLE"),'I-SUB'!$V$3:$W$624,2,0))</f>
        <v>0</v>
      </c>
      <c r="D397" s="11">
        <f>IF(ISNA(VLOOKUP(CONCATENATE($B397,D$2,"SINGLE"),'I-SUB'!$V$3:$W$624,2,0)),0,VLOOKUP(CONCATENATE($B397,D$2,"SINGLE"),'I-SUB'!$V$3:$W$624,2,0))</f>
        <v>0</v>
      </c>
      <c r="E397" s="11">
        <f>IF(ISNA(VLOOKUP(CONCATENATE($B397,E$2,"SINGLE"),'I-SUB'!$V$3:$W$624,2,0)),0,VLOOKUP(CONCATENATE($B397,E$2,"SINGLE"),'I-SUB'!$V$3:$W$624,2,0))</f>
        <v>0</v>
      </c>
      <c r="F397" s="11">
        <f>IF(ISNA(VLOOKUP(CONCATENATE($B397,F$2,"SINGLE"),'I-SUB'!$V$3:$W$624,2,0)),0,VLOOKUP(CONCATENATE($B397,F$2,"SINGLE"),'I-SUB'!$V$3:$W$624,2,0))</f>
        <v>0</v>
      </c>
      <c r="G397" s="11">
        <f>IF(ISNA(VLOOKUP(CONCATENATE($B397,G$2,"SINGLE"),'I-SUB'!$V$3:$W$624,2,0)),0,VLOOKUP(CONCATENATE($B397,G$2,"SINGLE"),'I-SUB'!$V$3:$W$624,2,0))</f>
        <v>0</v>
      </c>
      <c r="H397" s="11">
        <f>IF(ISNA(VLOOKUP(CONCATENATE($B397,H$2,"SINGLE"),'I-SUB'!$V$3:$W$624,2,0)),0,VLOOKUP(CONCATENATE($B397,H$2,"SINGLE"),'I-SUB'!$V$3:$W$624,2,0))</f>
        <v>0</v>
      </c>
      <c r="I397" s="11">
        <f>IF(ISNA(VLOOKUP(CONCATENATE($B397,I$2,"SINGLE"),'I-SUB'!$V$3:$W$624,2,0)),0,VLOOKUP(CONCATENATE($B397,I$2,"SINGLE"),'I-SUB'!$V$3:$W$624,2,0))</f>
        <v>0</v>
      </c>
      <c r="J397" s="11">
        <f>IF(ISNA(VLOOKUP(CONCATENATE($B397,J$2,"SINGLE"),'I-SUB'!$V$3:$W$624,2,0)),0,VLOOKUP(CONCATENATE($B397,J$2,"SINGLE"),'I-SUB'!$V$3:$W$624,2,0))</f>
        <v>0</v>
      </c>
      <c r="K397" s="11">
        <f>IF(ISNA(VLOOKUP(CONCATENATE($B397,K$2,"SINGLE"),'I-SUB'!$V$3:$W$624,2,0)),0,VLOOKUP(CONCATENATE($B397,K$2,"SINGLE"),'I-SUB'!$V$3:$W$624,2,0))</f>
        <v>0</v>
      </c>
      <c r="L397" s="11">
        <f>IF(ISNA(VLOOKUP(CONCATENATE($B397,L$2,"SINGLE"),'I-SUB'!$V$3:$W$624,2,0)),0,VLOOKUP(CONCATENATE($B397,L$2,"SINGLE"),'I-SUB'!$V$3:$W$624,2,0))</f>
        <v>0</v>
      </c>
      <c r="M397" s="11">
        <f>IF(ISNA(VLOOKUP(CONCATENATE($B397,M$2,"SINGLE"),'I-SUB'!$V$3:$W$624,2,0)),0,VLOOKUP(CONCATENATE($B397,M$2,"SINGLE"),'I-SUB'!$V$3:$W$624,2,0))</f>
        <v>0</v>
      </c>
      <c r="N397" s="11">
        <f>IF(ISNA(VLOOKUP(CONCATENATE($B397,N$2,"SINGLE"),'I-SUB'!$V$3:$W$624,2,0)),0,VLOOKUP(CONCATENATE($B397,N$2,"SINGLE"),'I-SUB'!$V$3:$W$624,2,0))</f>
        <v>0</v>
      </c>
      <c r="O397" s="11">
        <f>IF(ISNA(VLOOKUP(CONCATENATE($B397,O$2,"SINGLE"),'I-SUB'!$V$3:$W$624,2,0)),0,VLOOKUP(CONCATENATE($B397,O$2,"SINGLE"),'I-SUB'!$V$3:$W$624,2,0))</f>
        <v>0</v>
      </c>
      <c r="P397" s="54">
        <f>SUM(C397:O397)</f>
        <v>0</v>
      </c>
      <c r="Q397" s="11">
        <f>IF(ISNA(VLOOKUP(CONCATENATE($B397,Q$2,"SINGLE"),'II-SUB'!$V$3:$W$630,2,0)),0,VLOOKUP(CONCATENATE($B397,Q$2,"SINGLE"),'II-SUB'!$V$3:$W$630,2,0))</f>
        <v>0</v>
      </c>
      <c r="R397" s="11">
        <f>IF(ISNA(VLOOKUP(CONCATENATE($B397,R$2,"SINGLE"),'II-SUB'!$V$3:$W$630,2,0)),0,VLOOKUP(CONCATENATE($B397,R$2,"SINGLE"),'II-SUB'!$V$3:$W$630,2,0))</f>
        <v>0</v>
      </c>
      <c r="S397" s="11">
        <f>IF(ISNA(VLOOKUP(CONCATENATE($B397,S$2,"SINGLE"),'II-SUB'!$V$3:$W$630,2,0)),0,VLOOKUP(CONCATENATE($B397,S$2,"SINGLE"),'II-SUB'!$V$3:$W$630,2,0))</f>
        <v>0</v>
      </c>
      <c r="T397" s="11">
        <f>IF(ISNA(VLOOKUP(CONCATENATE($B397,T$2,"SINGLE"),'II-SUB'!$V$3:$W$630,2,0)),0,VLOOKUP(CONCATENATE($B397,T$2,"SINGLE"),'II-SUB'!$V$3:$W$630,2,0))</f>
        <v>0</v>
      </c>
      <c r="U397" s="11">
        <f>IF(ISNA(VLOOKUP(CONCATENATE($B397,U$2,"SINGLE"),'II-SUB'!$V$3:$W$630,2,0)),0,VLOOKUP(CONCATENATE($B397,U$2,"SINGLE"),'II-SUB'!$V$3:$W$630,2,0))</f>
        <v>0</v>
      </c>
      <c r="V397" s="11">
        <f>IF(ISNA(VLOOKUP(CONCATENATE($B397,V$2,"SINGLE"),'II-SUB'!$V$3:$W$630,2,0)),0,VLOOKUP(CONCATENATE($B397,V$2,"SINGLE"),'II-SUB'!$V$3:$W$630,2,0))</f>
        <v>0</v>
      </c>
      <c r="W397" s="11">
        <f>IF(ISNA(VLOOKUP(CONCATENATE($B397,W$2,"SINGLE"),'II-SUB'!$V$3:$W$630,2,0)),0,VLOOKUP(CONCATENATE($B397,W$2,"SINGLE"),'II-SUB'!$V$3:$W$630,2,0))</f>
        <v>0</v>
      </c>
      <c r="X397" s="11">
        <f>IF(ISNA(VLOOKUP(CONCATENATE($B397,X$2,"SINGLE"),'II-SUB'!$V$3:$W$630,2,0)),0,VLOOKUP(CONCATENATE($B397,X$2,"SINGLE"),'II-SUB'!$V$3:$W$630,2,0))</f>
        <v>0</v>
      </c>
      <c r="Y397" s="11">
        <f>IF(ISNA(VLOOKUP(CONCATENATE($B397,Y$2,"SINGLE"),'II-SUB'!$V$3:$W$630,2,0)),0,VLOOKUP(CONCATENATE($B397,Y$2,"SINGLE"),'II-SUB'!$V$3:$W$630,2,0))</f>
        <v>0</v>
      </c>
      <c r="Z397" s="11">
        <f>IF(ISNA(VLOOKUP(CONCATENATE($B397,Z$2,"SINGLE"),'II-SUB'!$V$3:$W$630,2,0)),0,VLOOKUP(CONCATENATE($B397,Z$2,"SINGLE"),'II-SUB'!$V$3:$W$630,2,0))</f>
        <v>0</v>
      </c>
      <c r="AA397" s="11">
        <f>IF(ISNA(VLOOKUP(CONCATENATE($B397,AA$2,"SINGLE"),'II-SUB'!$V$3:$W$630,2,0)),0,VLOOKUP(CONCATENATE($B397,AA$2,"SINGLE"),'II-SUB'!$V$3:$W$630,2,0))</f>
        <v>0</v>
      </c>
      <c r="AB397" s="11">
        <f>IF(ISNA(VLOOKUP(CONCATENATE($B397,AB$2,"SINGLE"),'II-SUB'!$V$3:$W$630,2,0)),0,VLOOKUP(CONCATENATE($B397,AB$2,"SINGLE"),'II-SUB'!$V$3:$W$630,2,0))</f>
        <v>0</v>
      </c>
      <c r="AC397" s="11">
        <f>IF(ISNA(VLOOKUP(CONCATENATE($B397,AC$2,"SINGLE"),'II-SUB'!$V$3:$W$630,2,0)),0,VLOOKUP(CONCATENATE($B397,AC$2,"SINGLE"),'II-SUB'!$V$3:$W$630,2,0))</f>
        <v>0</v>
      </c>
      <c r="AD397" s="54">
        <f>SUM(Q397:AC397)</f>
        <v>0</v>
      </c>
      <c r="AE397" s="11">
        <f>IF(ISNA(VLOOKUP(CONCATENATE($B397,AE$2,"SINGLE"),MW!$V$3:$W$600,2,0)),0,VLOOKUP(CONCATENATE($B397,AE$2,"SINGLE"),MW!$V$3:$W$600,2,0))</f>
        <v>0</v>
      </c>
      <c r="AF397" s="11">
        <f>IF(ISNA(VLOOKUP(CONCATENATE($B397,AF$2,"SINGLE"),MW!$V$3:$W$600,2,0)),0,VLOOKUP(CONCATENATE($B397,AF$2,"SINGLE"),MW!$V$3:$W$600,2,0))</f>
        <v>0</v>
      </c>
      <c r="AG397" s="11">
        <f>IF(ISNA(VLOOKUP(CONCATENATE($B397,AG$2,"SINGLE"),MW!$V$3:$W$600,2,0)),0,VLOOKUP(CONCATENATE($B397,AG$2,"SINGLE"),MW!$V$3:$W$600,2,0))</f>
        <v>0</v>
      </c>
      <c r="AH397" s="11">
        <f>IF(ISNA(VLOOKUP(CONCATENATE($B397,AH$2,"SINGLE"),MW!$V$3:$W$600,2,0)),0,VLOOKUP(CONCATENATE($B397,AH$2,"SINGLE"),MW!$V$3:$W$600,2,0))</f>
        <v>0</v>
      </c>
      <c r="AI397" s="11">
        <f>IF(ISNA(VLOOKUP(CONCATENATE($B397,AI$2,"SINGLE"),MW!$V$3:$W$600,2,0)),0,VLOOKUP(CONCATENATE($B397,AI$2,"SINGLE"),MW!$V$3:$W$600,2,0))</f>
        <v>0</v>
      </c>
      <c r="AJ397" s="11">
        <f>IF(ISNA(VLOOKUP(CONCATENATE($B397,AJ$2,"SINGLE"),MW!$V$3:$W$600,2,0)),0,VLOOKUP(CONCATENATE($B397,AJ$2,"SINGLE"),MW!$V$3:$W$600,2,0))</f>
        <v>0</v>
      </c>
      <c r="AK397" s="11">
        <f>IF(ISNA(VLOOKUP(CONCATENATE($B397,AK$2,"SINGLE"),MW!$V$3:$W$600,2,0)),0,VLOOKUP(CONCATENATE($B397,AK$2,"SINGLE"),MW!$V$3:$W$600,2,0))</f>
        <v>0</v>
      </c>
      <c r="AL397" s="11">
        <f>IF(ISNA(VLOOKUP(CONCATENATE($B397,AL$2,"SINGLE"),MW!$V$3:$W$600,2,0)),0,VLOOKUP(CONCATENATE($B397,AL$2,"SINGLE"),MW!$V$3:$W$600,2,0))</f>
        <v>0</v>
      </c>
      <c r="AM397" s="11">
        <f>IF(ISNA(VLOOKUP(CONCATENATE($B397,AM$2,"SINGLE"),MW!$V$3:$W$600,2,0)),0,VLOOKUP(CONCATENATE($B397,AM$2,"SINGLE"),MW!$V$3:$W$600,2,0))</f>
        <v>0</v>
      </c>
      <c r="AN397" s="11">
        <f>IF(ISNA(VLOOKUP(CONCATENATE($B397,AN$2,"SINGLE"),MW!$V$3:$W$600,2,0)),0,VLOOKUP(CONCATENATE($B397,AN$2,"SINGLE"),MW!$V$3:$W$600,2,0))</f>
        <v>0</v>
      </c>
      <c r="AO397" s="11">
        <f>IF(ISNA(VLOOKUP(CONCATENATE($B397,AO$2,"SINGLE"),MW!$V$3:$W$600,2,0)),0,VLOOKUP(CONCATENATE($B397,AO$2,"SINGLE"),MW!$V$3:$W$600,2,0))</f>
        <v>0</v>
      </c>
      <c r="AP397" s="54">
        <f>SUM(AE397:AO397)</f>
        <v>0</v>
      </c>
      <c r="AQ397" s="11">
        <f>IF(ISNA(VLOOKUP(CONCATENATE($B397,AQ$2,"SINGLE"),'III-SUB'!$V$3:$W$633,2,0)),0,VLOOKUP(CONCATENATE($B397,AQ$2,"SINGLE"),'III-SUB'!$V$3:$W$633,2,0))</f>
        <v>0</v>
      </c>
      <c r="AR397" s="11">
        <f>IF(ISNA(VLOOKUP(CONCATENATE($B397,AR$2,"SINGLE"),'III-SUB'!$V$3:$W$633,2,0)),0,VLOOKUP(CONCATENATE($B397,AR$2,"SINGLE"),'III-SUB'!$V$3:$W$633,2,0))</f>
        <v>0</v>
      </c>
      <c r="AS397" s="11">
        <f>IF(ISNA(VLOOKUP(CONCATENATE($B397,AS$2,"SINGLE"),'III-SUB'!$V$3:$W$633,2,0)),0,VLOOKUP(CONCATENATE($B397,AS$2,"SINGLE"),'III-SUB'!$V$3:$W$633,2,0))</f>
        <v>0</v>
      </c>
      <c r="AT397" s="11">
        <f>IF(ISNA(VLOOKUP(CONCATENATE($B397,AT$2,"SINGLE"),'III-SUB'!$V$3:$W$633,2,0)),0,VLOOKUP(CONCATENATE($B397,AT$2,"SINGLE"),'III-SUB'!$V$3:$W$633,2,0))</f>
        <v>0</v>
      </c>
      <c r="AU397" s="11">
        <f>IF(ISNA(VLOOKUP(CONCATENATE($B397,AU$2,"SINGLE"),'III-SUB'!$V$3:$W$633,2,0)),0,VLOOKUP(CONCATENATE($B397,AU$2,"SINGLE"),'III-SUB'!$V$3:$W$633,2,0))</f>
        <v>0</v>
      </c>
      <c r="AV397" s="11">
        <f>IF(ISNA(VLOOKUP(CONCATENATE($B397,AV$2,"SINGLE"),'III-SUB'!$V$3:$W$633,2,0)),0,VLOOKUP(CONCATENATE($B397,AV$2,"SINGLE"),'III-SUB'!$V$3:$W$633,2,0))</f>
        <v>0</v>
      </c>
      <c r="AW397" s="11">
        <f>IF(ISNA(VLOOKUP(CONCATENATE($B397,AW$2,"SINGLE"),'III-SUB'!$V$3:$W$633,2,0)),0,VLOOKUP(CONCATENATE($B397,AW$2,"SINGLE"),'III-SUB'!$V$3:$W$633,2,0))</f>
        <v>0</v>
      </c>
      <c r="AX397" s="11">
        <f>IF(ISNA(VLOOKUP(CONCATENATE($B397,AX$2,"SINGLE"),'III-SUB'!$V$3:$W$633,2,0)),0,VLOOKUP(CONCATENATE($B397,AX$2,"SINGLE"),'III-SUB'!$V$3:$W$633,2,0))</f>
        <v>0</v>
      </c>
      <c r="AY397" s="11">
        <f>IF(ISNA(VLOOKUP(CONCATENATE($B397,AY$2,"SINGLE"),'III-SUB'!$V$3:$W$633,2,0)),0,VLOOKUP(CONCATENATE($B397,AY$2,"SINGLE"),'III-SUB'!$V$3:$W$633,2,0))</f>
        <v>0</v>
      </c>
      <c r="AZ397" s="11">
        <f>IF(ISNA(VLOOKUP(CONCATENATE($B397,AZ$2,"SINGLE"),'III-SUB'!$V$3:$W$633,2,0)),0,VLOOKUP(CONCATENATE($B397,AZ$2,"SINGLE"),'III-SUB'!$V$3:$W$633,2,0))</f>
        <v>0</v>
      </c>
      <c r="BA397" s="11">
        <f>IF(ISNA(VLOOKUP(CONCATENATE($B397,BA$2,"SINGLE"),'III-SUB'!$V$3:$W$633,2,0)),0,VLOOKUP(CONCATENATE($B397,BA$2,"SINGLE"),'III-SUB'!$V$3:$W$633,2,0))</f>
        <v>0</v>
      </c>
      <c r="BB397" s="11">
        <f>IF(ISNA(VLOOKUP(CONCATENATE($B397,BB$2,"SINGLE"),'III-SUB'!$V$3:$W$633,2,0)),0,VLOOKUP(CONCATENATE($B397,BB$2,"SINGLE"),'III-SUB'!$V$3:$W$633,2,0))</f>
        <v>0</v>
      </c>
      <c r="BC397" s="11">
        <f>IF(ISNA(VLOOKUP(CONCATENATE($B397,BC$2,"SINGLE"),'III-SUB'!$V$3:$W$633,2,0)),0,VLOOKUP(CONCATENATE($B397,BC$2,"SINGLE"),'III-SUB'!$V$3:$W$633,2,0))</f>
        <v>0</v>
      </c>
      <c r="BD397" s="54">
        <f>SUM(AQ397:BC397)</f>
        <v>0</v>
      </c>
      <c r="BE397" s="54">
        <f>IF(ISNA(VLOOKUP(CONCATENATE($B397,BE$2,"SINGLE"),VHF!$V$3:$W$627,2,0)),0,VLOOKUP(CONCATENATE($B397,BE$2,"SINGLE"),VHF!$V$3:$W$627,2,0))</f>
        <v>0</v>
      </c>
      <c r="BF397" s="11">
        <f>IF(ISNA(VLOOKUP(CONCATENATE($B397,BF$2,"SINGLE"),UHF!$V$3:$W$612,2,0)),0,VLOOKUP(CONCATENATE($B397,BF$2,"SINGLE"),UHF!$V$3:$W$612,2,0))</f>
        <v>0</v>
      </c>
      <c r="BG397" s="11">
        <f>IF(ISNA(VLOOKUP(CONCATENATE($B397,BG$2,"SINGLE"),UHF!$V$3:$W$612,2,0)),0,VLOOKUP(CONCATENATE($B397,BG$2,"SINGLE"),UHF!$V$3:$W$612,2,0))</f>
        <v>0</v>
      </c>
      <c r="BH397" s="11">
        <f>IF(ISNA(VLOOKUP(CONCATENATE($B397,BH$2,"SINGLE"),UHF!$V$3:$W$612,2,0)),0,VLOOKUP(CONCATENATE($B397,BH$2,"SINGLE"),UHF!$V$3:$W$612,2,0))</f>
        <v>0</v>
      </c>
      <c r="BI397" s="11">
        <f>IF(ISNA(VLOOKUP(CONCATENATE($B397,BI$2,"SINGLE"),UHF!$V$3:$W$612,2,0)),0,VLOOKUP(CONCATENATE($B397,BI$2,"SINGLE"),UHF!$V$3:$W$612,2,0))</f>
        <v>0</v>
      </c>
      <c r="BJ397" s="11">
        <f>IF(ISNA(VLOOKUP(CONCATENATE($B397,BJ$2,"SINGLE"),UHF!$V$3:$W$612,2,0)),0,VLOOKUP(CONCATENATE($B397,BJ$2,"SINGLE"),UHF!$V$3:$W$612,2,0))</f>
        <v>0</v>
      </c>
      <c r="BK397" s="11">
        <f>IF(ISNA(VLOOKUP(CONCATENATE($B397,BK$2,"SINGLE"),UHF!$V$3:$W$612,2,0)),0,VLOOKUP(CONCATENATE($B397,BK$2,"SINGLE"),UHF!$V$3:$W$612,2,0))</f>
        <v>0</v>
      </c>
      <c r="BL397" s="11">
        <f>IF(ISNA(VLOOKUP(CONCATENATE($B397,BL$2,"SINGLE"),UHF!$V$3:$W$612,2,0)),0,VLOOKUP(CONCATENATE($B397,BL$2,"SINGLE"),UHF!$V$3:$W$612,2,0))</f>
        <v>0</v>
      </c>
      <c r="BM397" s="11">
        <f>IF(ISNA(VLOOKUP(CONCATENATE($B397,BM$2,"SINGLE"),UHF!$V$3:$W$612,2,0)),0,VLOOKUP(CONCATENATE($B397,BM$2,"SINGLE"),UHF!$V$3:$W$612,2,0))</f>
        <v>0</v>
      </c>
      <c r="BN397" s="11">
        <f>IF(ISNA(VLOOKUP(CONCATENATE($B397,BN$2,"SINGLE"),UHF!$V$3:$W$612,2,0)),0,VLOOKUP(CONCATENATE($B397,BN$2,"SINGLE"),UHF!$V$3:$W$612,2,0))</f>
        <v>0</v>
      </c>
      <c r="BO397" s="11">
        <f>IF(ISNA(VLOOKUP(CONCATENATE($B397,BO$2,"SINGLE"),UHF!$V$3:$W$612,2,0)),0,VLOOKUP(CONCATENATE($B397,BO$2,"SINGLE"),UHF!$V$3:$W$612,2,0))</f>
        <v>0</v>
      </c>
      <c r="BP397" s="11">
        <f>IF(ISNA(VLOOKUP(CONCATENATE($B397,BP$2,"SINGLE"),UHF!$V$3:$W$612,2,0)),0,VLOOKUP(CONCATENATE($B397,BP$2,"SINGLE"),UHF!$V$3:$W$612,2,0))</f>
        <v>0</v>
      </c>
      <c r="BQ397" s="11">
        <f>IF(ISNA(VLOOKUP(CONCATENATE($B397,BQ$2,"SINGLE"),UHF!$V$3:$W$612,2,0)),0,VLOOKUP(CONCATENATE($B397,BQ$2,"SINGLE"),UHF!$V$3:$W$612,2,0))</f>
        <v>0</v>
      </c>
      <c r="BR397" s="54">
        <f>SUM(BF397:BQ397)</f>
        <v>0</v>
      </c>
      <c r="BS397" s="54">
        <f>IF(ISNA(VLOOKUP(CONCATENATE($B397,BS$2,"SINGLE"),'A1'!$V$3:$W$612,2,0)),0,VLOOKUP(CONCATENATE($B397,BS$2,"SINGLE"),'A1'!$V$3:$W$612,2,0))</f>
        <v>0</v>
      </c>
    </row>
    <row r="398" spans="1:71" x14ac:dyDescent="0.2">
      <c r="A398" s="21" t="str">
        <f t="shared" si="3"/>
        <v>396.</v>
      </c>
      <c r="B398" s="8">
        <f>'Seznam-SO'!A398</f>
        <v>0</v>
      </c>
      <c r="C398" s="11">
        <f>IF(ISNA(VLOOKUP(CONCATENATE($B398,C$2,"SINGLE"),'I-SUB'!$V$3:$W$624,2,0)),0,VLOOKUP(CONCATENATE($B398,C$2,"SINGLE"),'I-SUB'!$V$3:$W$624,2,0))</f>
        <v>0</v>
      </c>
      <c r="D398" s="11">
        <f>IF(ISNA(VLOOKUP(CONCATENATE($B398,D$2,"SINGLE"),'I-SUB'!$V$3:$W$624,2,0)),0,VLOOKUP(CONCATENATE($B398,D$2,"SINGLE"),'I-SUB'!$V$3:$W$624,2,0))</f>
        <v>0</v>
      </c>
      <c r="E398" s="11">
        <f>IF(ISNA(VLOOKUP(CONCATENATE($B398,E$2,"SINGLE"),'I-SUB'!$V$3:$W$624,2,0)),0,VLOOKUP(CONCATENATE($B398,E$2,"SINGLE"),'I-SUB'!$V$3:$W$624,2,0))</f>
        <v>0</v>
      </c>
      <c r="F398" s="11">
        <f>IF(ISNA(VLOOKUP(CONCATENATE($B398,F$2,"SINGLE"),'I-SUB'!$V$3:$W$624,2,0)),0,VLOOKUP(CONCATENATE($B398,F$2,"SINGLE"),'I-SUB'!$V$3:$W$624,2,0))</f>
        <v>0</v>
      </c>
      <c r="G398" s="11">
        <f>IF(ISNA(VLOOKUP(CONCATENATE($B398,G$2,"SINGLE"),'I-SUB'!$V$3:$W$624,2,0)),0,VLOOKUP(CONCATENATE($B398,G$2,"SINGLE"),'I-SUB'!$V$3:$W$624,2,0))</f>
        <v>0</v>
      </c>
      <c r="H398" s="11">
        <f>IF(ISNA(VLOOKUP(CONCATENATE($B398,H$2,"SINGLE"),'I-SUB'!$V$3:$W$624,2,0)),0,VLOOKUP(CONCATENATE($B398,H$2,"SINGLE"),'I-SUB'!$V$3:$W$624,2,0))</f>
        <v>0</v>
      </c>
      <c r="I398" s="11">
        <f>IF(ISNA(VLOOKUP(CONCATENATE($B398,I$2,"SINGLE"),'I-SUB'!$V$3:$W$624,2,0)),0,VLOOKUP(CONCATENATE($B398,I$2,"SINGLE"),'I-SUB'!$V$3:$W$624,2,0))</f>
        <v>0</v>
      </c>
      <c r="J398" s="11">
        <f>IF(ISNA(VLOOKUP(CONCATENATE($B398,J$2,"SINGLE"),'I-SUB'!$V$3:$W$624,2,0)),0,VLOOKUP(CONCATENATE($B398,J$2,"SINGLE"),'I-SUB'!$V$3:$W$624,2,0))</f>
        <v>0</v>
      </c>
      <c r="K398" s="11">
        <f>IF(ISNA(VLOOKUP(CONCATENATE($B398,K$2,"SINGLE"),'I-SUB'!$V$3:$W$624,2,0)),0,VLOOKUP(CONCATENATE($B398,K$2,"SINGLE"),'I-SUB'!$V$3:$W$624,2,0))</f>
        <v>0</v>
      </c>
      <c r="L398" s="11">
        <f>IF(ISNA(VLOOKUP(CONCATENATE($B398,L$2,"SINGLE"),'I-SUB'!$V$3:$W$624,2,0)),0,VLOOKUP(CONCATENATE($B398,L$2,"SINGLE"),'I-SUB'!$V$3:$W$624,2,0))</f>
        <v>0</v>
      </c>
      <c r="M398" s="11">
        <f>IF(ISNA(VLOOKUP(CONCATENATE($B398,M$2,"SINGLE"),'I-SUB'!$V$3:$W$624,2,0)),0,VLOOKUP(CONCATENATE($B398,M$2,"SINGLE"),'I-SUB'!$V$3:$W$624,2,0))</f>
        <v>0</v>
      </c>
      <c r="N398" s="11">
        <f>IF(ISNA(VLOOKUP(CONCATENATE($B398,N$2,"SINGLE"),'I-SUB'!$V$3:$W$624,2,0)),0,VLOOKUP(CONCATENATE($B398,N$2,"SINGLE"),'I-SUB'!$V$3:$W$624,2,0))</f>
        <v>0</v>
      </c>
      <c r="O398" s="11">
        <f>IF(ISNA(VLOOKUP(CONCATENATE($B398,O$2,"SINGLE"),'I-SUB'!$V$3:$W$624,2,0)),0,VLOOKUP(CONCATENATE($B398,O$2,"SINGLE"),'I-SUB'!$V$3:$W$624,2,0))</f>
        <v>0</v>
      </c>
      <c r="P398" s="54">
        <f>SUM(C398:O398)</f>
        <v>0</v>
      </c>
      <c r="Q398" s="11">
        <f>IF(ISNA(VLOOKUP(CONCATENATE($B398,Q$2,"SINGLE"),'II-SUB'!$V$3:$W$630,2,0)),0,VLOOKUP(CONCATENATE($B398,Q$2,"SINGLE"),'II-SUB'!$V$3:$W$630,2,0))</f>
        <v>0</v>
      </c>
      <c r="R398" s="11">
        <f>IF(ISNA(VLOOKUP(CONCATENATE($B398,R$2,"SINGLE"),'II-SUB'!$V$3:$W$630,2,0)),0,VLOOKUP(CONCATENATE($B398,R$2,"SINGLE"),'II-SUB'!$V$3:$W$630,2,0))</f>
        <v>0</v>
      </c>
      <c r="S398" s="11">
        <f>IF(ISNA(VLOOKUP(CONCATENATE($B398,S$2,"SINGLE"),'II-SUB'!$V$3:$W$630,2,0)),0,VLOOKUP(CONCATENATE($B398,S$2,"SINGLE"),'II-SUB'!$V$3:$W$630,2,0))</f>
        <v>0</v>
      </c>
      <c r="T398" s="11">
        <f>IF(ISNA(VLOOKUP(CONCATENATE($B398,T$2,"SINGLE"),'II-SUB'!$V$3:$W$630,2,0)),0,VLOOKUP(CONCATENATE($B398,T$2,"SINGLE"),'II-SUB'!$V$3:$W$630,2,0))</f>
        <v>0</v>
      </c>
      <c r="U398" s="11">
        <f>IF(ISNA(VLOOKUP(CONCATENATE($B398,U$2,"SINGLE"),'II-SUB'!$V$3:$W$630,2,0)),0,VLOOKUP(CONCATENATE($B398,U$2,"SINGLE"),'II-SUB'!$V$3:$W$630,2,0))</f>
        <v>0</v>
      </c>
      <c r="V398" s="11">
        <f>IF(ISNA(VLOOKUP(CONCATENATE($B398,V$2,"SINGLE"),'II-SUB'!$V$3:$W$630,2,0)),0,VLOOKUP(CONCATENATE($B398,V$2,"SINGLE"),'II-SUB'!$V$3:$W$630,2,0))</f>
        <v>0</v>
      </c>
      <c r="W398" s="11">
        <f>IF(ISNA(VLOOKUP(CONCATENATE($B398,W$2,"SINGLE"),'II-SUB'!$V$3:$W$630,2,0)),0,VLOOKUP(CONCATENATE($B398,W$2,"SINGLE"),'II-SUB'!$V$3:$W$630,2,0))</f>
        <v>0</v>
      </c>
      <c r="X398" s="11">
        <f>IF(ISNA(VLOOKUP(CONCATENATE($B398,X$2,"SINGLE"),'II-SUB'!$V$3:$W$630,2,0)),0,VLOOKUP(CONCATENATE($B398,X$2,"SINGLE"),'II-SUB'!$V$3:$W$630,2,0))</f>
        <v>0</v>
      </c>
      <c r="Y398" s="11">
        <f>IF(ISNA(VLOOKUP(CONCATENATE($B398,Y$2,"SINGLE"),'II-SUB'!$V$3:$W$630,2,0)),0,VLOOKUP(CONCATENATE($B398,Y$2,"SINGLE"),'II-SUB'!$V$3:$W$630,2,0))</f>
        <v>0</v>
      </c>
      <c r="Z398" s="11">
        <f>IF(ISNA(VLOOKUP(CONCATENATE($B398,Z$2,"SINGLE"),'II-SUB'!$V$3:$W$630,2,0)),0,VLOOKUP(CONCATENATE($B398,Z$2,"SINGLE"),'II-SUB'!$V$3:$W$630,2,0))</f>
        <v>0</v>
      </c>
      <c r="AA398" s="11">
        <f>IF(ISNA(VLOOKUP(CONCATENATE($B398,AA$2,"SINGLE"),'II-SUB'!$V$3:$W$630,2,0)),0,VLOOKUP(CONCATENATE($B398,AA$2,"SINGLE"),'II-SUB'!$V$3:$W$630,2,0))</f>
        <v>0</v>
      </c>
      <c r="AB398" s="11">
        <f>IF(ISNA(VLOOKUP(CONCATENATE($B398,AB$2,"SINGLE"),'II-SUB'!$V$3:$W$630,2,0)),0,VLOOKUP(CONCATENATE($B398,AB$2,"SINGLE"),'II-SUB'!$V$3:$W$630,2,0))</f>
        <v>0</v>
      </c>
      <c r="AC398" s="11">
        <f>IF(ISNA(VLOOKUP(CONCATENATE($B398,AC$2,"SINGLE"),'II-SUB'!$V$3:$W$630,2,0)),0,VLOOKUP(CONCATENATE($B398,AC$2,"SINGLE"),'II-SUB'!$V$3:$W$630,2,0))</f>
        <v>0</v>
      </c>
      <c r="AD398" s="54">
        <f>SUM(Q398:AC398)</f>
        <v>0</v>
      </c>
      <c r="AE398" s="11">
        <f>IF(ISNA(VLOOKUP(CONCATENATE($B398,AE$2,"SINGLE"),MW!$V$3:$W$600,2,0)),0,VLOOKUP(CONCATENATE($B398,AE$2,"SINGLE"),MW!$V$3:$W$600,2,0))</f>
        <v>0</v>
      </c>
      <c r="AF398" s="11">
        <f>IF(ISNA(VLOOKUP(CONCATENATE($B398,AF$2,"SINGLE"),MW!$V$3:$W$600,2,0)),0,VLOOKUP(CONCATENATE($B398,AF$2,"SINGLE"),MW!$V$3:$W$600,2,0))</f>
        <v>0</v>
      </c>
      <c r="AG398" s="11">
        <f>IF(ISNA(VLOOKUP(CONCATENATE($B398,AG$2,"SINGLE"),MW!$V$3:$W$600,2,0)),0,VLOOKUP(CONCATENATE($B398,AG$2,"SINGLE"),MW!$V$3:$W$600,2,0))</f>
        <v>0</v>
      </c>
      <c r="AH398" s="11">
        <f>IF(ISNA(VLOOKUP(CONCATENATE($B398,AH$2,"SINGLE"),MW!$V$3:$W$600,2,0)),0,VLOOKUP(CONCATENATE($B398,AH$2,"SINGLE"),MW!$V$3:$W$600,2,0))</f>
        <v>0</v>
      </c>
      <c r="AI398" s="11">
        <f>IF(ISNA(VLOOKUP(CONCATENATE($B398,AI$2,"SINGLE"),MW!$V$3:$W$600,2,0)),0,VLOOKUP(CONCATENATE($B398,AI$2,"SINGLE"),MW!$V$3:$W$600,2,0))</f>
        <v>0</v>
      </c>
      <c r="AJ398" s="11">
        <f>IF(ISNA(VLOOKUP(CONCATENATE($B398,AJ$2,"SINGLE"),MW!$V$3:$W$600,2,0)),0,VLOOKUP(CONCATENATE($B398,AJ$2,"SINGLE"),MW!$V$3:$W$600,2,0))</f>
        <v>0</v>
      </c>
      <c r="AK398" s="11">
        <f>IF(ISNA(VLOOKUP(CONCATENATE($B398,AK$2,"SINGLE"),MW!$V$3:$W$600,2,0)),0,VLOOKUP(CONCATENATE($B398,AK$2,"SINGLE"),MW!$V$3:$W$600,2,0))</f>
        <v>0</v>
      </c>
      <c r="AL398" s="11">
        <f>IF(ISNA(VLOOKUP(CONCATENATE($B398,AL$2,"SINGLE"),MW!$V$3:$W$600,2,0)),0,VLOOKUP(CONCATENATE($B398,AL$2,"SINGLE"),MW!$V$3:$W$600,2,0))</f>
        <v>0</v>
      </c>
      <c r="AM398" s="11">
        <f>IF(ISNA(VLOOKUP(CONCATENATE($B398,AM$2,"SINGLE"),MW!$V$3:$W$600,2,0)),0,VLOOKUP(CONCATENATE($B398,AM$2,"SINGLE"),MW!$V$3:$W$600,2,0))</f>
        <v>0</v>
      </c>
      <c r="AN398" s="11">
        <f>IF(ISNA(VLOOKUP(CONCATENATE($B398,AN$2,"SINGLE"),MW!$V$3:$W$600,2,0)),0,VLOOKUP(CONCATENATE($B398,AN$2,"SINGLE"),MW!$V$3:$W$600,2,0))</f>
        <v>0</v>
      </c>
      <c r="AO398" s="11">
        <f>IF(ISNA(VLOOKUP(CONCATENATE($B398,AO$2,"SINGLE"),MW!$V$3:$W$600,2,0)),0,VLOOKUP(CONCATENATE($B398,AO$2,"SINGLE"),MW!$V$3:$W$600,2,0))</f>
        <v>0</v>
      </c>
      <c r="AP398" s="54">
        <f>SUM(AE398:AO398)</f>
        <v>0</v>
      </c>
      <c r="AQ398" s="11">
        <f>IF(ISNA(VLOOKUP(CONCATENATE($B398,AQ$2,"SINGLE"),'III-SUB'!$V$3:$W$633,2,0)),0,VLOOKUP(CONCATENATE($B398,AQ$2,"SINGLE"),'III-SUB'!$V$3:$W$633,2,0))</f>
        <v>0</v>
      </c>
      <c r="AR398" s="11">
        <f>IF(ISNA(VLOOKUP(CONCATENATE($B398,AR$2,"SINGLE"),'III-SUB'!$V$3:$W$633,2,0)),0,VLOOKUP(CONCATENATE($B398,AR$2,"SINGLE"),'III-SUB'!$V$3:$W$633,2,0))</f>
        <v>0</v>
      </c>
      <c r="AS398" s="11">
        <f>IF(ISNA(VLOOKUP(CONCATENATE($B398,AS$2,"SINGLE"),'III-SUB'!$V$3:$W$633,2,0)),0,VLOOKUP(CONCATENATE($B398,AS$2,"SINGLE"),'III-SUB'!$V$3:$W$633,2,0))</f>
        <v>0</v>
      </c>
      <c r="AT398" s="11">
        <f>IF(ISNA(VLOOKUP(CONCATENATE($B398,AT$2,"SINGLE"),'III-SUB'!$V$3:$W$633,2,0)),0,VLOOKUP(CONCATENATE($B398,AT$2,"SINGLE"),'III-SUB'!$V$3:$W$633,2,0))</f>
        <v>0</v>
      </c>
      <c r="AU398" s="11">
        <f>IF(ISNA(VLOOKUP(CONCATENATE($B398,AU$2,"SINGLE"),'III-SUB'!$V$3:$W$633,2,0)),0,VLOOKUP(CONCATENATE($B398,AU$2,"SINGLE"),'III-SUB'!$V$3:$W$633,2,0))</f>
        <v>0</v>
      </c>
      <c r="AV398" s="11">
        <f>IF(ISNA(VLOOKUP(CONCATENATE($B398,AV$2,"SINGLE"),'III-SUB'!$V$3:$W$633,2,0)),0,VLOOKUP(CONCATENATE($B398,AV$2,"SINGLE"),'III-SUB'!$V$3:$W$633,2,0))</f>
        <v>0</v>
      </c>
      <c r="AW398" s="11">
        <f>IF(ISNA(VLOOKUP(CONCATENATE($B398,AW$2,"SINGLE"),'III-SUB'!$V$3:$W$633,2,0)),0,VLOOKUP(CONCATENATE($B398,AW$2,"SINGLE"),'III-SUB'!$V$3:$W$633,2,0))</f>
        <v>0</v>
      </c>
      <c r="AX398" s="11">
        <f>IF(ISNA(VLOOKUP(CONCATENATE($B398,AX$2,"SINGLE"),'III-SUB'!$V$3:$W$633,2,0)),0,VLOOKUP(CONCATENATE($B398,AX$2,"SINGLE"),'III-SUB'!$V$3:$W$633,2,0))</f>
        <v>0</v>
      </c>
      <c r="AY398" s="11">
        <f>IF(ISNA(VLOOKUP(CONCATENATE($B398,AY$2,"SINGLE"),'III-SUB'!$V$3:$W$633,2,0)),0,VLOOKUP(CONCATENATE($B398,AY$2,"SINGLE"),'III-SUB'!$V$3:$W$633,2,0))</f>
        <v>0</v>
      </c>
      <c r="AZ398" s="11">
        <f>IF(ISNA(VLOOKUP(CONCATENATE($B398,AZ$2,"SINGLE"),'III-SUB'!$V$3:$W$633,2,0)),0,VLOOKUP(CONCATENATE($B398,AZ$2,"SINGLE"),'III-SUB'!$V$3:$W$633,2,0))</f>
        <v>0</v>
      </c>
      <c r="BA398" s="11">
        <f>IF(ISNA(VLOOKUP(CONCATENATE($B398,BA$2,"SINGLE"),'III-SUB'!$V$3:$W$633,2,0)),0,VLOOKUP(CONCATENATE($B398,BA$2,"SINGLE"),'III-SUB'!$V$3:$W$633,2,0))</f>
        <v>0</v>
      </c>
      <c r="BB398" s="11">
        <f>IF(ISNA(VLOOKUP(CONCATENATE($B398,BB$2,"SINGLE"),'III-SUB'!$V$3:$W$633,2,0)),0,VLOOKUP(CONCATENATE($B398,BB$2,"SINGLE"),'III-SUB'!$V$3:$W$633,2,0))</f>
        <v>0</v>
      </c>
      <c r="BC398" s="11">
        <f>IF(ISNA(VLOOKUP(CONCATENATE($B398,BC$2,"SINGLE"),'III-SUB'!$V$3:$W$633,2,0)),0,VLOOKUP(CONCATENATE($B398,BC$2,"SINGLE"),'III-SUB'!$V$3:$W$633,2,0))</f>
        <v>0</v>
      </c>
      <c r="BD398" s="54">
        <f>SUM(AQ398:BC398)</f>
        <v>0</v>
      </c>
      <c r="BE398" s="54">
        <f>IF(ISNA(VLOOKUP(CONCATENATE($B398,BE$2,"SINGLE"),VHF!$V$3:$W$627,2,0)),0,VLOOKUP(CONCATENATE($B398,BE$2,"SINGLE"),VHF!$V$3:$W$627,2,0))</f>
        <v>0</v>
      </c>
      <c r="BF398" s="11">
        <f>IF(ISNA(VLOOKUP(CONCATENATE($B398,BF$2,"SINGLE"),UHF!$V$3:$W$612,2,0)),0,VLOOKUP(CONCATENATE($B398,BF$2,"SINGLE"),UHF!$V$3:$W$612,2,0))</f>
        <v>0</v>
      </c>
      <c r="BG398" s="11">
        <f>IF(ISNA(VLOOKUP(CONCATENATE($B398,BG$2,"SINGLE"),UHF!$V$3:$W$612,2,0)),0,VLOOKUP(CONCATENATE($B398,BG$2,"SINGLE"),UHF!$V$3:$W$612,2,0))</f>
        <v>0</v>
      </c>
      <c r="BH398" s="11">
        <f>IF(ISNA(VLOOKUP(CONCATENATE($B398,BH$2,"SINGLE"),UHF!$V$3:$W$612,2,0)),0,VLOOKUP(CONCATENATE($B398,BH$2,"SINGLE"),UHF!$V$3:$W$612,2,0))</f>
        <v>0</v>
      </c>
      <c r="BI398" s="11">
        <f>IF(ISNA(VLOOKUP(CONCATENATE($B398,BI$2,"SINGLE"),UHF!$V$3:$W$612,2,0)),0,VLOOKUP(CONCATENATE($B398,BI$2,"SINGLE"),UHF!$V$3:$W$612,2,0))</f>
        <v>0</v>
      </c>
      <c r="BJ398" s="11">
        <f>IF(ISNA(VLOOKUP(CONCATENATE($B398,BJ$2,"SINGLE"),UHF!$V$3:$W$612,2,0)),0,VLOOKUP(CONCATENATE($B398,BJ$2,"SINGLE"),UHF!$V$3:$W$612,2,0))</f>
        <v>0</v>
      </c>
      <c r="BK398" s="11">
        <f>IF(ISNA(VLOOKUP(CONCATENATE($B398,BK$2,"SINGLE"),UHF!$V$3:$W$612,2,0)),0,VLOOKUP(CONCATENATE($B398,BK$2,"SINGLE"),UHF!$V$3:$W$612,2,0))</f>
        <v>0</v>
      </c>
      <c r="BL398" s="11">
        <f>IF(ISNA(VLOOKUP(CONCATENATE($B398,BL$2,"SINGLE"),UHF!$V$3:$W$612,2,0)),0,VLOOKUP(CONCATENATE($B398,BL$2,"SINGLE"),UHF!$V$3:$W$612,2,0))</f>
        <v>0</v>
      </c>
      <c r="BM398" s="11">
        <f>IF(ISNA(VLOOKUP(CONCATENATE($B398,BM$2,"SINGLE"),UHF!$V$3:$W$612,2,0)),0,VLOOKUP(CONCATENATE($B398,BM$2,"SINGLE"),UHF!$V$3:$W$612,2,0))</f>
        <v>0</v>
      </c>
      <c r="BN398" s="11">
        <f>IF(ISNA(VLOOKUP(CONCATENATE($B398,BN$2,"SINGLE"),UHF!$V$3:$W$612,2,0)),0,VLOOKUP(CONCATENATE($B398,BN$2,"SINGLE"),UHF!$V$3:$W$612,2,0))</f>
        <v>0</v>
      </c>
      <c r="BO398" s="11">
        <f>IF(ISNA(VLOOKUP(CONCATENATE($B398,BO$2,"SINGLE"),UHF!$V$3:$W$612,2,0)),0,VLOOKUP(CONCATENATE($B398,BO$2,"SINGLE"),UHF!$V$3:$W$612,2,0))</f>
        <v>0</v>
      </c>
      <c r="BP398" s="11">
        <f>IF(ISNA(VLOOKUP(CONCATENATE($B398,BP$2,"SINGLE"),UHF!$V$3:$W$612,2,0)),0,VLOOKUP(CONCATENATE($B398,BP$2,"SINGLE"),UHF!$V$3:$W$612,2,0))</f>
        <v>0</v>
      </c>
      <c r="BQ398" s="11">
        <f>IF(ISNA(VLOOKUP(CONCATENATE($B398,BQ$2,"SINGLE"),UHF!$V$3:$W$612,2,0)),0,VLOOKUP(CONCATENATE($B398,BQ$2,"SINGLE"),UHF!$V$3:$W$612,2,0))</f>
        <v>0</v>
      </c>
      <c r="BR398" s="54">
        <f>SUM(BF398:BQ398)</f>
        <v>0</v>
      </c>
      <c r="BS398" s="54">
        <f>IF(ISNA(VLOOKUP(CONCATENATE($B398,BS$2,"SINGLE"),'A1'!$V$3:$W$612,2,0)),0,VLOOKUP(CONCATENATE($B398,BS$2,"SINGLE"),'A1'!$V$3:$W$612,2,0))</f>
        <v>0</v>
      </c>
    </row>
    <row r="399" spans="1:71" x14ac:dyDescent="0.2">
      <c r="A399" s="21" t="str">
        <f t="shared" si="3"/>
        <v>397.</v>
      </c>
      <c r="B399" s="8">
        <f>'Seznam-SO'!A399</f>
        <v>0</v>
      </c>
      <c r="C399" s="11">
        <f>IF(ISNA(VLOOKUP(CONCATENATE($B399,C$2,"SINGLE"),'I-SUB'!$V$3:$W$624,2,0)),0,VLOOKUP(CONCATENATE($B399,C$2,"SINGLE"),'I-SUB'!$V$3:$W$624,2,0))</f>
        <v>0</v>
      </c>
      <c r="D399" s="11">
        <f>IF(ISNA(VLOOKUP(CONCATENATE($B399,D$2,"SINGLE"),'I-SUB'!$V$3:$W$624,2,0)),0,VLOOKUP(CONCATENATE($B399,D$2,"SINGLE"),'I-SUB'!$V$3:$W$624,2,0))</f>
        <v>0</v>
      </c>
      <c r="E399" s="11">
        <f>IF(ISNA(VLOOKUP(CONCATENATE($B399,E$2,"SINGLE"),'I-SUB'!$V$3:$W$624,2,0)),0,VLOOKUP(CONCATENATE($B399,E$2,"SINGLE"),'I-SUB'!$V$3:$W$624,2,0))</f>
        <v>0</v>
      </c>
      <c r="F399" s="11">
        <f>IF(ISNA(VLOOKUP(CONCATENATE($B399,F$2,"SINGLE"),'I-SUB'!$V$3:$W$624,2,0)),0,VLOOKUP(CONCATENATE($B399,F$2,"SINGLE"),'I-SUB'!$V$3:$W$624,2,0))</f>
        <v>0</v>
      </c>
      <c r="G399" s="11">
        <f>IF(ISNA(VLOOKUP(CONCATENATE($B399,G$2,"SINGLE"),'I-SUB'!$V$3:$W$624,2,0)),0,VLOOKUP(CONCATENATE($B399,G$2,"SINGLE"),'I-SUB'!$V$3:$W$624,2,0))</f>
        <v>0</v>
      </c>
      <c r="H399" s="11">
        <f>IF(ISNA(VLOOKUP(CONCATENATE($B399,H$2,"SINGLE"),'I-SUB'!$V$3:$W$624,2,0)),0,VLOOKUP(CONCATENATE($B399,H$2,"SINGLE"),'I-SUB'!$V$3:$W$624,2,0))</f>
        <v>0</v>
      </c>
      <c r="I399" s="11">
        <f>IF(ISNA(VLOOKUP(CONCATENATE($B399,I$2,"SINGLE"),'I-SUB'!$V$3:$W$624,2,0)),0,VLOOKUP(CONCATENATE($B399,I$2,"SINGLE"),'I-SUB'!$V$3:$W$624,2,0))</f>
        <v>0</v>
      </c>
      <c r="J399" s="11">
        <f>IF(ISNA(VLOOKUP(CONCATENATE($B399,J$2,"SINGLE"),'I-SUB'!$V$3:$W$624,2,0)),0,VLOOKUP(CONCATENATE($B399,J$2,"SINGLE"),'I-SUB'!$V$3:$W$624,2,0))</f>
        <v>0</v>
      </c>
      <c r="K399" s="11">
        <f>IF(ISNA(VLOOKUP(CONCATENATE($B399,K$2,"SINGLE"),'I-SUB'!$V$3:$W$624,2,0)),0,VLOOKUP(CONCATENATE($B399,K$2,"SINGLE"),'I-SUB'!$V$3:$W$624,2,0))</f>
        <v>0</v>
      </c>
      <c r="L399" s="11">
        <f>IF(ISNA(VLOOKUP(CONCATENATE($B399,L$2,"SINGLE"),'I-SUB'!$V$3:$W$624,2,0)),0,VLOOKUP(CONCATENATE($B399,L$2,"SINGLE"),'I-SUB'!$V$3:$W$624,2,0))</f>
        <v>0</v>
      </c>
      <c r="M399" s="11">
        <f>IF(ISNA(VLOOKUP(CONCATENATE($B399,M$2,"SINGLE"),'I-SUB'!$V$3:$W$624,2,0)),0,VLOOKUP(CONCATENATE($B399,M$2,"SINGLE"),'I-SUB'!$V$3:$W$624,2,0))</f>
        <v>0</v>
      </c>
      <c r="N399" s="11">
        <f>IF(ISNA(VLOOKUP(CONCATENATE($B399,N$2,"SINGLE"),'I-SUB'!$V$3:$W$624,2,0)),0,VLOOKUP(CONCATENATE($B399,N$2,"SINGLE"),'I-SUB'!$V$3:$W$624,2,0))</f>
        <v>0</v>
      </c>
      <c r="O399" s="11">
        <f>IF(ISNA(VLOOKUP(CONCATENATE($B399,O$2,"SINGLE"),'I-SUB'!$V$3:$W$624,2,0)),0,VLOOKUP(CONCATENATE($B399,O$2,"SINGLE"),'I-SUB'!$V$3:$W$624,2,0))</f>
        <v>0</v>
      </c>
      <c r="P399" s="54">
        <f>SUM(C399:O399)</f>
        <v>0</v>
      </c>
      <c r="Q399" s="11">
        <f>IF(ISNA(VLOOKUP(CONCATENATE($B399,Q$2,"SINGLE"),'II-SUB'!$V$3:$W$630,2,0)),0,VLOOKUP(CONCATENATE($B399,Q$2,"SINGLE"),'II-SUB'!$V$3:$W$630,2,0))</f>
        <v>0</v>
      </c>
      <c r="R399" s="11">
        <f>IF(ISNA(VLOOKUP(CONCATENATE($B399,R$2,"SINGLE"),'II-SUB'!$V$3:$W$630,2,0)),0,VLOOKUP(CONCATENATE($B399,R$2,"SINGLE"),'II-SUB'!$V$3:$W$630,2,0))</f>
        <v>0</v>
      </c>
      <c r="S399" s="11">
        <f>IF(ISNA(VLOOKUP(CONCATENATE($B399,S$2,"SINGLE"),'II-SUB'!$V$3:$W$630,2,0)),0,VLOOKUP(CONCATENATE($B399,S$2,"SINGLE"),'II-SUB'!$V$3:$W$630,2,0))</f>
        <v>0</v>
      </c>
      <c r="T399" s="11">
        <f>IF(ISNA(VLOOKUP(CONCATENATE($B399,T$2,"SINGLE"),'II-SUB'!$V$3:$W$630,2,0)),0,VLOOKUP(CONCATENATE($B399,T$2,"SINGLE"),'II-SUB'!$V$3:$W$630,2,0))</f>
        <v>0</v>
      </c>
      <c r="U399" s="11">
        <f>IF(ISNA(VLOOKUP(CONCATENATE($B399,U$2,"SINGLE"),'II-SUB'!$V$3:$W$630,2,0)),0,VLOOKUP(CONCATENATE($B399,U$2,"SINGLE"),'II-SUB'!$V$3:$W$630,2,0))</f>
        <v>0</v>
      </c>
      <c r="V399" s="11">
        <f>IF(ISNA(VLOOKUP(CONCATENATE($B399,V$2,"SINGLE"),'II-SUB'!$V$3:$W$630,2,0)),0,VLOOKUP(CONCATENATE($B399,V$2,"SINGLE"),'II-SUB'!$V$3:$W$630,2,0))</f>
        <v>0</v>
      </c>
      <c r="W399" s="11">
        <f>IF(ISNA(VLOOKUP(CONCATENATE($B399,W$2,"SINGLE"),'II-SUB'!$V$3:$W$630,2,0)),0,VLOOKUP(CONCATENATE($B399,W$2,"SINGLE"),'II-SUB'!$V$3:$W$630,2,0))</f>
        <v>0</v>
      </c>
      <c r="X399" s="11">
        <f>IF(ISNA(VLOOKUP(CONCATENATE($B399,X$2,"SINGLE"),'II-SUB'!$V$3:$W$630,2,0)),0,VLOOKUP(CONCATENATE($B399,X$2,"SINGLE"),'II-SUB'!$V$3:$W$630,2,0))</f>
        <v>0</v>
      </c>
      <c r="Y399" s="11">
        <f>IF(ISNA(VLOOKUP(CONCATENATE($B399,Y$2,"SINGLE"),'II-SUB'!$V$3:$W$630,2,0)),0,VLOOKUP(CONCATENATE($B399,Y$2,"SINGLE"),'II-SUB'!$V$3:$W$630,2,0))</f>
        <v>0</v>
      </c>
      <c r="Z399" s="11">
        <f>IF(ISNA(VLOOKUP(CONCATENATE($B399,Z$2,"SINGLE"),'II-SUB'!$V$3:$W$630,2,0)),0,VLOOKUP(CONCATENATE($B399,Z$2,"SINGLE"),'II-SUB'!$V$3:$W$630,2,0))</f>
        <v>0</v>
      </c>
      <c r="AA399" s="11">
        <f>IF(ISNA(VLOOKUP(CONCATENATE($B399,AA$2,"SINGLE"),'II-SUB'!$V$3:$W$630,2,0)),0,VLOOKUP(CONCATENATE($B399,AA$2,"SINGLE"),'II-SUB'!$V$3:$W$630,2,0))</f>
        <v>0</v>
      </c>
      <c r="AB399" s="11">
        <f>IF(ISNA(VLOOKUP(CONCATENATE($B399,AB$2,"SINGLE"),'II-SUB'!$V$3:$W$630,2,0)),0,VLOOKUP(CONCATENATE($B399,AB$2,"SINGLE"),'II-SUB'!$V$3:$W$630,2,0))</f>
        <v>0</v>
      </c>
      <c r="AC399" s="11">
        <f>IF(ISNA(VLOOKUP(CONCATENATE($B399,AC$2,"SINGLE"),'II-SUB'!$V$3:$W$630,2,0)),0,VLOOKUP(CONCATENATE($B399,AC$2,"SINGLE"),'II-SUB'!$V$3:$W$630,2,0))</f>
        <v>0</v>
      </c>
      <c r="AD399" s="54">
        <f>SUM(Q399:AC399)</f>
        <v>0</v>
      </c>
      <c r="AE399" s="11">
        <f>IF(ISNA(VLOOKUP(CONCATENATE($B399,AE$2,"SINGLE"),MW!$V$3:$W$600,2,0)),0,VLOOKUP(CONCATENATE($B399,AE$2,"SINGLE"),MW!$V$3:$W$600,2,0))</f>
        <v>0</v>
      </c>
      <c r="AF399" s="11">
        <f>IF(ISNA(VLOOKUP(CONCATENATE($B399,AF$2,"SINGLE"),MW!$V$3:$W$600,2,0)),0,VLOOKUP(CONCATENATE($B399,AF$2,"SINGLE"),MW!$V$3:$W$600,2,0))</f>
        <v>0</v>
      </c>
      <c r="AG399" s="11">
        <f>IF(ISNA(VLOOKUP(CONCATENATE($B399,AG$2,"SINGLE"),MW!$V$3:$W$600,2,0)),0,VLOOKUP(CONCATENATE($B399,AG$2,"SINGLE"),MW!$V$3:$W$600,2,0))</f>
        <v>0</v>
      </c>
      <c r="AH399" s="11">
        <f>IF(ISNA(VLOOKUP(CONCATENATE($B399,AH$2,"SINGLE"),MW!$V$3:$W$600,2,0)),0,VLOOKUP(CONCATENATE($B399,AH$2,"SINGLE"),MW!$V$3:$W$600,2,0))</f>
        <v>0</v>
      </c>
      <c r="AI399" s="11">
        <f>IF(ISNA(VLOOKUP(CONCATENATE($B399,AI$2,"SINGLE"),MW!$V$3:$W$600,2,0)),0,VLOOKUP(CONCATENATE($B399,AI$2,"SINGLE"),MW!$V$3:$W$600,2,0))</f>
        <v>0</v>
      </c>
      <c r="AJ399" s="11">
        <f>IF(ISNA(VLOOKUP(CONCATENATE($B399,AJ$2,"SINGLE"),MW!$V$3:$W$600,2,0)),0,VLOOKUP(CONCATENATE($B399,AJ$2,"SINGLE"),MW!$V$3:$W$600,2,0))</f>
        <v>0</v>
      </c>
      <c r="AK399" s="11">
        <f>IF(ISNA(VLOOKUP(CONCATENATE($B399,AK$2,"SINGLE"),MW!$V$3:$W$600,2,0)),0,VLOOKUP(CONCATENATE($B399,AK$2,"SINGLE"),MW!$V$3:$W$600,2,0))</f>
        <v>0</v>
      </c>
      <c r="AL399" s="11">
        <f>IF(ISNA(VLOOKUP(CONCATENATE($B399,AL$2,"SINGLE"),MW!$V$3:$W$600,2,0)),0,VLOOKUP(CONCATENATE($B399,AL$2,"SINGLE"),MW!$V$3:$W$600,2,0))</f>
        <v>0</v>
      </c>
      <c r="AM399" s="11">
        <f>IF(ISNA(VLOOKUP(CONCATENATE($B399,AM$2,"SINGLE"),MW!$V$3:$W$600,2,0)),0,VLOOKUP(CONCATENATE($B399,AM$2,"SINGLE"),MW!$V$3:$W$600,2,0))</f>
        <v>0</v>
      </c>
      <c r="AN399" s="11">
        <f>IF(ISNA(VLOOKUP(CONCATENATE($B399,AN$2,"SINGLE"),MW!$V$3:$W$600,2,0)),0,VLOOKUP(CONCATENATE($B399,AN$2,"SINGLE"),MW!$V$3:$W$600,2,0))</f>
        <v>0</v>
      </c>
      <c r="AO399" s="11">
        <f>IF(ISNA(VLOOKUP(CONCATENATE($B399,AO$2,"SINGLE"),MW!$V$3:$W$600,2,0)),0,VLOOKUP(CONCATENATE($B399,AO$2,"SINGLE"),MW!$V$3:$W$600,2,0))</f>
        <v>0</v>
      </c>
      <c r="AP399" s="54">
        <f>SUM(AE399:AO399)</f>
        <v>0</v>
      </c>
      <c r="AQ399" s="11">
        <f>IF(ISNA(VLOOKUP(CONCATENATE($B399,AQ$2,"SINGLE"),'III-SUB'!$V$3:$W$633,2,0)),0,VLOOKUP(CONCATENATE($B399,AQ$2,"SINGLE"),'III-SUB'!$V$3:$W$633,2,0))</f>
        <v>0</v>
      </c>
      <c r="AR399" s="11">
        <f>IF(ISNA(VLOOKUP(CONCATENATE($B399,AR$2,"SINGLE"),'III-SUB'!$V$3:$W$633,2,0)),0,VLOOKUP(CONCATENATE($B399,AR$2,"SINGLE"),'III-SUB'!$V$3:$W$633,2,0))</f>
        <v>0</v>
      </c>
      <c r="AS399" s="11">
        <f>IF(ISNA(VLOOKUP(CONCATENATE($B399,AS$2,"SINGLE"),'III-SUB'!$V$3:$W$633,2,0)),0,VLOOKUP(CONCATENATE($B399,AS$2,"SINGLE"),'III-SUB'!$V$3:$W$633,2,0))</f>
        <v>0</v>
      </c>
      <c r="AT399" s="11">
        <f>IF(ISNA(VLOOKUP(CONCATENATE($B399,AT$2,"SINGLE"),'III-SUB'!$V$3:$W$633,2,0)),0,VLOOKUP(CONCATENATE($B399,AT$2,"SINGLE"),'III-SUB'!$V$3:$W$633,2,0))</f>
        <v>0</v>
      </c>
      <c r="AU399" s="11">
        <f>IF(ISNA(VLOOKUP(CONCATENATE($B399,AU$2,"SINGLE"),'III-SUB'!$V$3:$W$633,2,0)),0,VLOOKUP(CONCATENATE($B399,AU$2,"SINGLE"),'III-SUB'!$V$3:$W$633,2,0))</f>
        <v>0</v>
      </c>
      <c r="AV399" s="11">
        <f>IF(ISNA(VLOOKUP(CONCATENATE($B399,AV$2,"SINGLE"),'III-SUB'!$V$3:$W$633,2,0)),0,VLOOKUP(CONCATENATE($B399,AV$2,"SINGLE"),'III-SUB'!$V$3:$W$633,2,0))</f>
        <v>0</v>
      </c>
      <c r="AW399" s="11">
        <f>IF(ISNA(VLOOKUP(CONCATENATE($B399,AW$2,"SINGLE"),'III-SUB'!$V$3:$W$633,2,0)),0,VLOOKUP(CONCATENATE($B399,AW$2,"SINGLE"),'III-SUB'!$V$3:$W$633,2,0))</f>
        <v>0</v>
      </c>
      <c r="AX399" s="11">
        <f>IF(ISNA(VLOOKUP(CONCATENATE($B399,AX$2,"SINGLE"),'III-SUB'!$V$3:$W$633,2,0)),0,VLOOKUP(CONCATENATE($B399,AX$2,"SINGLE"),'III-SUB'!$V$3:$W$633,2,0))</f>
        <v>0</v>
      </c>
      <c r="AY399" s="11">
        <f>IF(ISNA(VLOOKUP(CONCATENATE($B399,AY$2,"SINGLE"),'III-SUB'!$V$3:$W$633,2,0)),0,VLOOKUP(CONCATENATE($B399,AY$2,"SINGLE"),'III-SUB'!$V$3:$W$633,2,0))</f>
        <v>0</v>
      </c>
      <c r="AZ399" s="11">
        <f>IF(ISNA(VLOOKUP(CONCATENATE($B399,AZ$2,"SINGLE"),'III-SUB'!$V$3:$W$633,2,0)),0,VLOOKUP(CONCATENATE($B399,AZ$2,"SINGLE"),'III-SUB'!$V$3:$W$633,2,0))</f>
        <v>0</v>
      </c>
      <c r="BA399" s="11">
        <f>IF(ISNA(VLOOKUP(CONCATENATE($B399,BA$2,"SINGLE"),'III-SUB'!$V$3:$W$633,2,0)),0,VLOOKUP(CONCATENATE($B399,BA$2,"SINGLE"),'III-SUB'!$V$3:$W$633,2,0))</f>
        <v>0</v>
      </c>
      <c r="BB399" s="11">
        <f>IF(ISNA(VLOOKUP(CONCATENATE($B399,BB$2,"SINGLE"),'III-SUB'!$V$3:$W$633,2,0)),0,VLOOKUP(CONCATENATE($B399,BB$2,"SINGLE"),'III-SUB'!$V$3:$W$633,2,0))</f>
        <v>0</v>
      </c>
      <c r="BC399" s="11">
        <f>IF(ISNA(VLOOKUP(CONCATENATE($B399,BC$2,"SINGLE"),'III-SUB'!$V$3:$W$633,2,0)),0,VLOOKUP(CONCATENATE($B399,BC$2,"SINGLE"),'III-SUB'!$V$3:$W$633,2,0))</f>
        <v>0</v>
      </c>
      <c r="BD399" s="54">
        <f>SUM(AQ399:BC399)</f>
        <v>0</v>
      </c>
      <c r="BE399" s="54">
        <f>IF(ISNA(VLOOKUP(CONCATENATE($B399,BE$2,"SINGLE"),VHF!$V$3:$W$627,2,0)),0,VLOOKUP(CONCATENATE($B399,BE$2,"SINGLE"),VHF!$V$3:$W$627,2,0))</f>
        <v>0</v>
      </c>
      <c r="BF399" s="11">
        <f>IF(ISNA(VLOOKUP(CONCATENATE($B399,BF$2,"SINGLE"),UHF!$V$3:$W$612,2,0)),0,VLOOKUP(CONCATENATE($B399,BF$2,"SINGLE"),UHF!$V$3:$W$612,2,0))</f>
        <v>0</v>
      </c>
      <c r="BG399" s="11">
        <f>IF(ISNA(VLOOKUP(CONCATENATE($B399,BG$2,"SINGLE"),UHF!$V$3:$W$612,2,0)),0,VLOOKUP(CONCATENATE($B399,BG$2,"SINGLE"),UHF!$V$3:$W$612,2,0))</f>
        <v>0</v>
      </c>
      <c r="BH399" s="11">
        <f>IF(ISNA(VLOOKUP(CONCATENATE($B399,BH$2,"SINGLE"),UHF!$V$3:$W$612,2,0)),0,VLOOKUP(CONCATENATE($B399,BH$2,"SINGLE"),UHF!$V$3:$W$612,2,0))</f>
        <v>0</v>
      </c>
      <c r="BI399" s="11">
        <f>IF(ISNA(VLOOKUP(CONCATENATE($B399,BI$2,"SINGLE"),UHF!$V$3:$W$612,2,0)),0,VLOOKUP(CONCATENATE($B399,BI$2,"SINGLE"),UHF!$V$3:$W$612,2,0))</f>
        <v>0</v>
      </c>
      <c r="BJ399" s="11">
        <f>IF(ISNA(VLOOKUP(CONCATENATE($B399,BJ$2,"SINGLE"),UHF!$V$3:$W$612,2,0)),0,VLOOKUP(CONCATENATE($B399,BJ$2,"SINGLE"),UHF!$V$3:$W$612,2,0))</f>
        <v>0</v>
      </c>
      <c r="BK399" s="11">
        <f>IF(ISNA(VLOOKUP(CONCATENATE($B399,BK$2,"SINGLE"),UHF!$V$3:$W$612,2,0)),0,VLOOKUP(CONCATENATE($B399,BK$2,"SINGLE"),UHF!$V$3:$W$612,2,0))</f>
        <v>0</v>
      </c>
      <c r="BL399" s="11">
        <f>IF(ISNA(VLOOKUP(CONCATENATE($B399,BL$2,"SINGLE"),UHF!$V$3:$W$612,2,0)),0,VLOOKUP(CONCATENATE($B399,BL$2,"SINGLE"),UHF!$V$3:$W$612,2,0))</f>
        <v>0</v>
      </c>
      <c r="BM399" s="11">
        <f>IF(ISNA(VLOOKUP(CONCATENATE($B399,BM$2,"SINGLE"),UHF!$V$3:$W$612,2,0)),0,VLOOKUP(CONCATENATE($B399,BM$2,"SINGLE"),UHF!$V$3:$W$612,2,0))</f>
        <v>0</v>
      </c>
      <c r="BN399" s="11">
        <f>IF(ISNA(VLOOKUP(CONCATENATE($B399,BN$2,"SINGLE"),UHF!$V$3:$W$612,2,0)),0,VLOOKUP(CONCATENATE($B399,BN$2,"SINGLE"),UHF!$V$3:$W$612,2,0))</f>
        <v>0</v>
      </c>
      <c r="BO399" s="11">
        <f>IF(ISNA(VLOOKUP(CONCATENATE($B399,BO$2,"SINGLE"),UHF!$V$3:$W$612,2,0)),0,VLOOKUP(CONCATENATE($B399,BO$2,"SINGLE"),UHF!$V$3:$W$612,2,0))</f>
        <v>0</v>
      </c>
      <c r="BP399" s="11">
        <f>IF(ISNA(VLOOKUP(CONCATENATE($B399,BP$2,"SINGLE"),UHF!$V$3:$W$612,2,0)),0,VLOOKUP(CONCATENATE($B399,BP$2,"SINGLE"),UHF!$V$3:$W$612,2,0))</f>
        <v>0</v>
      </c>
      <c r="BQ399" s="11">
        <f>IF(ISNA(VLOOKUP(CONCATENATE($B399,BQ$2,"SINGLE"),UHF!$V$3:$W$612,2,0)),0,VLOOKUP(CONCATENATE($B399,BQ$2,"SINGLE"),UHF!$V$3:$W$612,2,0))</f>
        <v>0</v>
      </c>
      <c r="BR399" s="54">
        <f>SUM(BF399:BQ399)</f>
        <v>0</v>
      </c>
      <c r="BS399" s="54">
        <f>IF(ISNA(VLOOKUP(CONCATENATE($B399,BS$2,"SINGLE"),'A1'!$V$3:$W$612,2,0)),0,VLOOKUP(CONCATENATE($B399,BS$2,"SINGLE"),'A1'!$V$3:$W$612,2,0))</f>
        <v>0</v>
      </c>
    </row>
    <row r="400" spans="1:71" x14ac:dyDescent="0.2">
      <c r="A400" s="21" t="str">
        <f t="shared" si="3"/>
        <v>398.</v>
      </c>
      <c r="B400" s="8">
        <f>'Seznam-SO'!A400</f>
        <v>0</v>
      </c>
      <c r="C400" s="11">
        <f>IF(ISNA(VLOOKUP(CONCATENATE($B400,C$2,"SINGLE"),'I-SUB'!$V$3:$W$624,2,0)),0,VLOOKUP(CONCATENATE($B400,C$2,"SINGLE"),'I-SUB'!$V$3:$W$624,2,0))</f>
        <v>0</v>
      </c>
      <c r="D400" s="11">
        <f>IF(ISNA(VLOOKUP(CONCATENATE($B400,D$2,"SINGLE"),'I-SUB'!$V$3:$W$624,2,0)),0,VLOOKUP(CONCATENATE($B400,D$2,"SINGLE"),'I-SUB'!$V$3:$W$624,2,0))</f>
        <v>0</v>
      </c>
      <c r="E400" s="11">
        <f>IF(ISNA(VLOOKUP(CONCATENATE($B400,E$2,"SINGLE"),'I-SUB'!$V$3:$W$624,2,0)),0,VLOOKUP(CONCATENATE($B400,E$2,"SINGLE"),'I-SUB'!$V$3:$W$624,2,0))</f>
        <v>0</v>
      </c>
      <c r="F400" s="11">
        <f>IF(ISNA(VLOOKUP(CONCATENATE($B400,F$2,"SINGLE"),'I-SUB'!$V$3:$W$624,2,0)),0,VLOOKUP(CONCATENATE($B400,F$2,"SINGLE"),'I-SUB'!$V$3:$W$624,2,0))</f>
        <v>0</v>
      </c>
      <c r="G400" s="11">
        <f>IF(ISNA(VLOOKUP(CONCATENATE($B400,G$2,"SINGLE"),'I-SUB'!$V$3:$W$624,2,0)),0,VLOOKUP(CONCATENATE($B400,G$2,"SINGLE"),'I-SUB'!$V$3:$W$624,2,0))</f>
        <v>0</v>
      </c>
      <c r="H400" s="11">
        <f>IF(ISNA(VLOOKUP(CONCATENATE($B400,H$2,"SINGLE"),'I-SUB'!$V$3:$W$624,2,0)),0,VLOOKUP(CONCATENATE($B400,H$2,"SINGLE"),'I-SUB'!$V$3:$W$624,2,0))</f>
        <v>0</v>
      </c>
      <c r="I400" s="11">
        <f>IF(ISNA(VLOOKUP(CONCATENATE($B400,I$2,"SINGLE"),'I-SUB'!$V$3:$W$624,2,0)),0,VLOOKUP(CONCATENATE($B400,I$2,"SINGLE"),'I-SUB'!$V$3:$W$624,2,0))</f>
        <v>0</v>
      </c>
      <c r="J400" s="11">
        <f>IF(ISNA(VLOOKUP(CONCATENATE($B400,J$2,"SINGLE"),'I-SUB'!$V$3:$W$624,2,0)),0,VLOOKUP(CONCATENATE($B400,J$2,"SINGLE"),'I-SUB'!$V$3:$W$624,2,0))</f>
        <v>0</v>
      </c>
      <c r="K400" s="11">
        <f>IF(ISNA(VLOOKUP(CONCATENATE($B400,K$2,"SINGLE"),'I-SUB'!$V$3:$W$624,2,0)),0,VLOOKUP(CONCATENATE($B400,K$2,"SINGLE"),'I-SUB'!$V$3:$W$624,2,0))</f>
        <v>0</v>
      </c>
      <c r="L400" s="11">
        <f>IF(ISNA(VLOOKUP(CONCATENATE($B400,L$2,"SINGLE"),'I-SUB'!$V$3:$W$624,2,0)),0,VLOOKUP(CONCATENATE($B400,L$2,"SINGLE"),'I-SUB'!$V$3:$W$624,2,0))</f>
        <v>0</v>
      </c>
      <c r="M400" s="11">
        <f>IF(ISNA(VLOOKUP(CONCATENATE($B400,M$2,"SINGLE"),'I-SUB'!$V$3:$W$624,2,0)),0,VLOOKUP(CONCATENATE($B400,M$2,"SINGLE"),'I-SUB'!$V$3:$W$624,2,0))</f>
        <v>0</v>
      </c>
      <c r="N400" s="11">
        <f>IF(ISNA(VLOOKUP(CONCATENATE($B400,N$2,"SINGLE"),'I-SUB'!$V$3:$W$624,2,0)),0,VLOOKUP(CONCATENATE($B400,N$2,"SINGLE"),'I-SUB'!$V$3:$W$624,2,0))</f>
        <v>0</v>
      </c>
      <c r="O400" s="11">
        <f>IF(ISNA(VLOOKUP(CONCATENATE($B400,O$2,"SINGLE"),'I-SUB'!$V$3:$W$624,2,0)),0,VLOOKUP(CONCATENATE($B400,O$2,"SINGLE"),'I-SUB'!$V$3:$W$624,2,0))</f>
        <v>0</v>
      </c>
      <c r="P400" s="54">
        <f>SUM(C400:O400)</f>
        <v>0</v>
      </c>
      <c r="Q400" s="11">
        <f>IF(ISNA(VLOOKUP(CONCATENATE($B400,Q$2,"SINGLE"),'II-SUB'!$V$3:$W$630,2,0)),0,VLOOKUP(CONCATENATE($B400,Q$2,"SINGLE"),'II-SUB'!$V$3:$W$630,2,0))</f>
        <v>0</v>
      </c>
      <c r="R400" s="11">
        <f>IF(ISNA(VLOOKUP(CONCATENATE($B400,R$2,"SINGLE"),'II-SUB'!$V$3:$W$630,2,0)),0,VLOOKUP(CONCATENATE($B400,R$2,"SINGLE"),'II-SUB'!$V$3:$W$630,2,0))</f>
        <v>0</v>
      </c>
      <c r="S400" s="11">
        <f>IF(ISNA(VLOOKUP(CONCATENATE($B400,S$2,"SINGLE"),'II-SUB'!$V$3:$W$630,2,0)),0,VLOOKUP(CONCATENATE($B400,S$2,"SINGLE"),'II-SUB'!$V$3:$W$630,2,0))</f>
        <v>0</v>
      </c>
      <c r="T400" s="11">
        <f>IF(ISNA(VLOOKUP(CONCATENATE($B400,T$2,"SINGLE"),'II-SUB'!$V$3:$W$630,2,0)),0,VLOOKUP(CONCATENATE($B400,T$2,"SINGLE"),'II-SUB'!$V$3:$W$630,2,0))</f>
        <v>0</v>
      </c>
      <c r="U400" s="11">
        <f>IF(ISNA(VLOOKUP(CONCATENATE($B400,U$2,"SINGLE"),'II-SUB'!$V$3:$W$630,2,0)),0,VLOOKUP(CONCATENATE($B400,U$2,"SINGLE"),'II-SUB'!$V$3:$W$630,2,0))</f>
        <v>0</v>
      </c>
      <c r="V400" s="11">
        <f>IF(ISNA(VLOOKUP(CONCATENATE($B400,V$2,"SINGLE"),'II-SUB'!$V$3:$W$630,2,0)),0,VLOOKUP(CONCATENATE($B400,V$2,"SINGLE"),'II-SUB'!$V$3:$W$630,2,0))</f>
        <v>0</v>
      </c>
      <c r="W400" s="11">
        <f>IF(ISNA(VLOOKUP(CONCATENATE($B400,W$2,"SINGLE"),'II-SUB'!$V$3:$W$630,2,0)),0,VLOOKUP(CONCATENATE($B400,W$2,"SINGLE"),'II-SUB'!$V$3:$W$630,2,0))</f>
        <v>0</v>
      </c>
      <c r="X400" s="11">
        <f>IF(ISNA(VLOOKUP(CONCATENATE($B400,X$2,"SINGLE"),'II-SUB'!$V$3:$W$630,2,0)),0,VLOOKUP(CONCATENATE($B400,X$2,"SINGLE"),'II-SUB'!$V$3:$W$630,2,0))</f>
        <v>0</v>
      </c>
      <c r="Y400" s="11">
        <f>IF(ISNA(VLOOKUP(CONCATENATE($B400,Y$2,"SINGLE"),'II-SUB'!$V$3:$W$630,2,0)),0,VLOOKUP(CONCATENATE($B400,Y$2,"SINGLE"),'II-SUB'!$V$3:$W$630,2,0))</f>
        <v>0</v>
      </c>
      <c r="Z400" s="11">
        <f>IF(ISNA(VLOOKUP(CONCATENATE($B400,Z$2,"SINGLE"),'II-SUB'!$V$3:$W$630,2,0)),0,VLOOKUP(CONCATENATE($B400,Z$2,"SINGLE"),'II-SUB'!$V$3:$W$630,2,0))</f>
        <v>0</v>
      </c>
      <c r="AA400" s="11">
        <f>IF(ISNA(VLOOKUP(CONCATENATE($B400,AA$2,"SINGLE"),'II-SUB'!$V$3:$W$630,2,0)),0,VLOOKUP(CONCATENATE($B400,AA$2,"SINGLE"),'II-SUB'!$V$3:$W$630,2,0))</f>
        <v>0</v>
      </c>
      <c r="AB400" s="11">
        <f>IF(ISNA(VLOOKUP(CONCATENATE($B400,AB$2,"SINGLE"),'II-SUB'!$V$3:$W$630,2,0)),0,VLOOKUP(CONCATENATE($B400,AB$2,"SINGLE"),'II-SUB'!$V$3:$W$630,2,0))</f>
        <v>0</v>
      </c>
      <c r="AC400" s="11">
        <f>IF(ISNA(VLOOKUP(CONCATENATE($B400,AC$2,"SINGLE"),'II-SUB'!$V$3:$W$630,2,0)),0,VLOOKUP(CONCATENATE($B400,AC$2,"SINGLE"),'II-SUB'!$V$3:$W$630,2,0))</f>
        <v>0</v>
      </c>
      <c r="AD400" s="54">
        <f>SUM(Q400:AC400)</f>
        <v>0</v>
      </c>
      <c r="AE400" s="11">
        <f>IF(ISNA(VLOOKUP(CONCATENATE($B400,AE$2,"SINGLE"),MW!$V$3:$W$600,2,0)),0,VLOOKUP(CONCATENATE($B400,AE$2,"SINGLE"),MW!$V$3:$W$600,2,0))</f>
        <v>0</v>
      </c>
      <c r="AF400" s="11">
        <f>IF(ISNA(VLOOKUP(CONCATENATE($B400,AF$2,"SINGLE"),MW!$V$3:$W$600,2,0)),0,VLOOKUP(CONCATENATE($B400,AF$2,"SINGLE"),MW!$V$3:$W$600,2,0))</f>
        <v>0</v>
      </c>
      <c r="AG400" s="11">
        <f>IF(ISNA(VLOOKUP(CONCATENATE($B400,AG$2,"SINGLE"),MW!$V$3:$W$600,2,0)),0,VLOOKUP(CONCATENATE($B400,AG$2,"SINGLE"),MW!$V$3:$W$600,2,0))</f>
        <v>0</v>
      </c>
      <c r="AH400" s="11">
        <f>IF(ISNA(VLOOKUP(CONCATENATE($B400,AH$2,"SINGLE"),MW!$V$3:$W$600,2,0)),0,VLOOKUP(CONCATENATE($B400,AH$2,"SINGLE"),MW!$V$3:$W$600,2,0))</f>
        <v>0</v>
      </c>
      <c r="AI400" s="11">
        <f>IF(ISNA(VLOOKUP(CONCATENATE($B400,AI$2,"SINGLE"),MW!$V$3:$W$600,2,0)),0,VLOOKUP(CONCATENATE($B400,AI$2,"SINGLE"),MW!$V$3:$W$600,2,0))</f>
        <v>0</v>
      </c>
      <c r="AJ400" s="11">
        <f>IF(ISNA(VLOOKUP(CONCATENATE($B400,AJ$2,"SINGLE"),MW!$V$3:$W$600,2,0)),0,VLOOKUP(CONCATENATE($B400,AJ$2,"SINGLE"),MW!$V$3:$W$600,2,0))</f>
        <v>0</v>
      </c>
      <c r="AK400" s="11">
        <f>IF(ISNA(VLOOKUP(CONCATENATE($B400,AK$2,"SINGLE"),MW!$V$3:$W$600,2,0)),0,VLOOKUP(CONCATENATE($B400,AK$2,"SINGLE"),MW!$V$3:$W$600,2,0))</f>
        <v>0</v>
      </c>
      <c r="AL400" s="11">
        <f>IF(ISNA(VLOOKUP(CONCATENATE($B400,AL$2,"SINGLE"),MW!$V$3:$W$600,2,0)),0,VLOOKUP(CONCATENATE($B400,AL$2,"SINGLE"),MW!$V$3:$W$600,2,0))</f>
        <v>0</v>
      </c>
      <c r="AM400" s="11">
        <f>IF(ISNA(VLOOKUP(CONCATENATE($B400,AM$2,"SINGLE"),MW!$V$3:$W$600,2,0)),0,VLOOKUP(CONCATENATE($B400,AM$2,"SINGLE"),MW!$V$3:$W$600,2,0))</f>
        <v>0</v>
      </c>
      <c r="AN400" s="11">
        <f>IF(ISNA(VLOOKUP(CONCATENATE($B400,AN$2,"SINGLE"),MW!$V$3:$W$600,2,0)),0,VLOOKUP(CONCATENATE($B400,AN$2,"SINGLE"),MW!$V$3:$W$600,2,0))</f>
        <v>0</v>
      </c>
      <c r="AO400" s="11">
        <f>IF(ISNA(VLOOKUP(CONCATENATE($B400,AO$2,"SINGLE"),MW!$V$3:$W$600,2,0)),0,VLOOKUP(CONCATENATE($B400,AO$2,"SINGLE"),MW!$V$3:$W$600,2,0))</f>
        <v>0</v>
      </c>
      <c r="AP400" s="54">
        <f>SUM(AE400:AO400)</f>
        <v>0</v>
      </c>
      <c r="AQ400" s="11">
        <f>IF(ISNA(VLOOKUP(CONCATENATE($B400,AQ$2,"SINGLE"),'III-SUB'!$V$3:$W$633,2,0)),0,VLOOKUP(CONCATENATE($B400,AQ$2,"SINGLE"),'III-SUB'!$V$3:$W$633,2,0))</f>
        <v>0</v>
      </c>
      <c r="AR400" s="11">
        <f>IF(ISNA(VLOOKUP(CONCATENATE($B400,AR$2,"SINGLE"),'III-SUB'!$V$3:$W$633,2,0)),0,VLOOKUP(CONCATENATE($B400,AR$2,"SINGLE"),'III-SUB'!$V$3:$W$633,2,0))</f>
        <v>0</v>
      </c>
      <c r="AS400" s="11">
        <f>IF(ISNA(VLOOKUP(CONCATENATE($B400,AS$2,"SINGLE"),'III-SUB'!$V$3:$W$633,2,0)),0,VLOOKUP(CONCATENATE($B400,AS$2,"SINGLE"),'III-SUB'!$V$3:$W$633,2,0))</f>
        <v>0</v>
      </c>
      <c r="AT400" s="11">
        <f>IF(ISNA(VLOOKUP(CONCATENATE($B400,AT$2,"SINGLE"),'III-SUB'!$V$3:$W$633,2,0)),0,VLOOKUP(CONCATENATE($B400,AT$2,"SINGLE"),'III-SUB'!$V$3:$W$633,2,0))</f>
        <v>0</v>
      </c>
      <c r="AU400" s="11">
        <f>IF(ISNA(VLOOKUP(CONCATENATE($B400,AU$2,"SINGLE"),'III-SUB'!$V$3:$W$633,2,0)),0,VLOOKUP(CONCATENATE($B400,AU$2,"SINGLE"),'III-SUB'!$V$3:$W$633,2,0))</f>
        <v>0</v>
      </c>
      <c r="AV400" s="11">
        <f>IF(ISNA(VLOOKUP(CONCATENATE($B400,AV$2,"SINGLE"),'III-SUB'!$V$3:$W$633,2,0)),0,VLOOKUP(CONCATENATE($B400,AV$2,"SINGLE"),'III-SUB'!$V$3:$W$633,2,0))</f>
        <v>0</v>
      </c>
      <c r="AW400" s="11">
        <f>IF(ISNA(VLOOKUP(CONCATENATE($B400,AW$2,"SINGLE"),'III-SUB'!$V$3:$W$633,2,0)),0,VLOOKUP(CONCATENATE($B400,AW$2,"SINGLE"),'III-SUB'!$V$3:$W$633,2,0))</f>
        <v>0</v>
      </c>
      <c r="AX400" s="11">
        <f>IF(ISNA(VLOOKUP(CONCATENATE($B400,AX$2,"SINGLE"),'III-SUB'!$V$3:$W$633,2,0)),0,VLOOKUP(CONCATENATE($B400,AX$2,"SINGLE"),'III-SUB'!$V$3:$W$633,2,0))</f>
        <v>0</v>
      </c>
      <c r="AY400" s="11">
        <f>IF(ISNA(VLOOKUP(CONCATENATE($B400,AY$2,"SINGLE"),'III-SUB'!$V$3:$W$633,2,0)),0,VLOOKUP(CONCATENATE($B400,AY$2,"SINGLE"),'III-SUB'!$V$3:$W$633,2,0))</f>
        <v>0</v>
      </c>
      <c r="AZ400" s="11">
        <f>IF(ISNA(VLOOKUP(CONCATENATE($B400,AZ$2,"SINGLE"),'III-SUB'!$V$3:$W$633,2,0)),0,VLOOKUP(CONCATENATE($B400,AZ$2,"SINGLE"),'III-SUB'!$V$3:$W$633,2,0))</f>
        <v>0</v>
      </c>
      <c r="BA400" s="11">
        <f>IF(ISNA(VLOOKUP(CONCATENATE($B400,BA$2,"SINGLE"),'III-SUB'!$V$3:$W$633,2,0)),0,VLOOKUP(CONCATENATE($B400,BA$2,"SINGLE"),'III-SUB'!$V$3:$W$633,2,0))</f>
        <v>0</v>
      </c>
      <c r="BB400" s="11">
        <f>IF(ISNA(VLOOKUP(CONCATENATE($B400,BB$2,"SINGLE"),'III-SUB'!$V$3:$W$633,2,0)),0,VLOOKUP(CONCATENATE($B400,BB$2,"SINGLE"),'III-SUB'!$V$3:$W$633,2,0))</f>
        <v>0</v>
      </c>
      <c r="BC400" s="11">
        <f>IF(ISNA(VLOOKUP(CONCATENATE($B400,BC$2,"SINGLE"),'III-SUB'!$V$3:$W$633,2,0)),0,VLOOKUP(CONCATENATE($B400,BC$2,"SINGLE"),'III-SUB'!$V$3:$W$633,2,0))</f>
        <v>0</v>
      </c>
      <c r="BD400" s="54">
        <f>SUM(AQ400:BC400)</f>
        <v>0</v>
      </c>
      <c r="BE400" s="54">
        <f>IF(ISNA(VLOOKUP(CONCATENATE($B400,BE$2,"SINGLE"),VHF!$V$3:$W$627,2,0)),0,VLOOKUP(CONCATENATE($B400,BE$2,"SINGLE"),VHF!$V$3:$W$627,2,0))</f>
        <v>0</v>
      </c>
      <c r="BF400" s="11">
        <f>IF(ISNA(VLOOKUP(CONCATENATE($B400,BF$2,"SINGLE"),UHF!$V$3:$W$612,2,0)),0,VLOOKUP(CONCATENATE($B400,BF$2,"SINGLE"),UHF!$V$3:$W$612,2,0))</f>
        <v>0</v>
      </c>
      <c r="BG400" s="11">
        <f>IF(ISNA(VLOOKUP(CONCATENATE($B400,BG$2,"SINGLE"),UHF!$V$3:$W$612,2,0)),0,VLOOKUP(CONCATENATE($B400,BG$2,"SINGLE"),UHF!$V$3:$W$612,2,0))</f>
        <v>0</v>
      </c>
      <c r="BH400" s="11">
        <f>IF(ISNA(VLOOKUP(CONCATENATE($B400,BH$2,"SINGLE"),UHF!$V$3:$W$612,2,0)),0,VLOOKUP(CONCATENATE($B400,BH$2,"SINGLE"),UHF!$V$3:$W$612,2,0))</f>
        <v>0</v>
      </c>
      <c r="BI400" s="11">
        <f>IF(ISNA(VLOOKUP(CONCATENATE($B400,BI$2,"SINGLE"),UHF!$V$3:$W$612,2,0)),0,VLOOKUP(CONCATENATE($B400,BI$2,"SINGLE"),UHF!$V$3:$W$612,2,0))</f>
        <v>0</v>
      </c>
      <c r="BJ400" s="11">
        <f>IF(ISNA(VLOOKUP(CONCATENATE($B400,BJ$2,"SINGLE"),UHF!$V$3:$W$612,2,0)),0,VLOOKUP(CONCATENATE($B400,BJ$2,"SINGLE"),UHF!$V$3:$W$612,2,0))</f>
        <v>0</v>
      </c>
      <c r="BK400" s="11">
        <f>IF(ISNA(VLOOKUP(CONCATENATE($B400,BK$2,"SINGLE"),UHF!$V$3:$W$612,2,0)),0,VLOOKUP(CONCATENATE($B400,BK$2,"SINGLE"),UHF!$V$3:$W$612,2,0))</f>
        <v>0</v>
      </c>
      <c r="BL400" s="11">
        <f>IF(ISNA(VLOOKUP(CONCATENATE($B400,BL$2,"SINGLE"),UHF!$V$3:$W$612,2,0)),0,VLOOKUP(CONCATENATE($B400,BL$2,"SINGLE"),UHF!$V$3:$W$612,2,0))</f>
        <v>0</v>
      </c>
      <c r="BM400" s="11">
        <f>IF(ISNA(VLOOKUP(CONCATENATE($B400,BM$2,"SINGLE"),UHF!$V$3:$W$612,2,0)),0,VLOOKUP(CONCATENATE($B400,BM$2,"SINGLE"),UHF!$V$3:$W$612,2,0))</f>
        <v>0</v>
      </c>
      <c r="BN400" s="11">
        <f>IF(ISNA(VLOOKUP(CONCATENATE($B400,BN$2,"SINGLE"),UHF!$V$3:$W$612,2,0)),0,VLOOKUP(CONCATENATE($B400,BN$2,"SINGLE"),UHF!$V$3:$W$612,2,0))</f>
        <v>0</v>
      </c>
      <c r="BO400" s="11">
        <f>IF(ISNA(VLOOKUP(CONCATENATE($B400,BO$2,"SINGLE"),UHF!$V$3:$W$612,2,0)),0,VLOOKUP(CONCATENATE($B400,BO$2,"SINGLE"),UHF!$V$3:$W$612,2,0))</f>
        <v>0</v>
      </c>
      <c r="BP400" s="11">
        <f>IF(ISNA(VLOOKUP(CONCATENATE($B400,BP$2,"SINGLE"),UHF!$V$3:$W$612,2,0)),0,VLOOKUP(CONCATENATE($B400,BP$2,"SINGLE"),UHF!$V$3:$W$612,2,0))</f>
        <v>0</v>
      </c>
      <c r="BQ400" s="11">
        <f>IF(ISNA(VLOOKUP(CONCATENATE($B400,BQ$2,"SINGLE"),UHF!$V$3:$W$612,2,0)),0,VLOOKUP(CONCATENATE($B400,BQ$2,"SINGLE"),UHF!$V$3:$W$612,2,0))</f>
        <v>0</v>
      </c>
      <c r="BR400" s="54">
        <f>SUM(BF400:BQ400)</f>
        <v>0</v>
      </c>
      <c r="BS400" s="54">
        <f>IF(ISNA(VLOOKUP(CONCATENATE($B400,BS$2,"SINGLE"),'A1'!$V$3:$W$612,2,0)),0,VLOOKUP(CONCATENATE($B400,BS$2,"SINGLE"),'A1'!$V$3:$W$612,2,0))</f>
        <v>0</v>
      </c>
    </row>
    <row r="401" spans="1:71" x14ac:dyDescent="0.2">
      <c r="A401" s="21" t="str">
        <f t="shared" si="3"/>
        <v>399.</v>
      </c>
      <c r="B401" s="8">
        <f>'Seznam-SO'!A401</f>
        <v>0</v>
      </c>
      <c r="C401" s="11">
        <f>IF(ISNA(VLOOKUP(CONCATENATE($B401,C$2,"SINGLE"),'I-SUB'!$V$3:$W$624,2,0)),0,VLOOKUP(CONCATENATE($B401,C$2,"SINGLE"),'I-SUB'!$V$3:$W$624,2,0))</f>
        <v>0</v>
      </c>
      <c r="D401" s="11">
        <f>IF(ISNA(VLOOKUP(CONCATENATE($B401,D$2,"SINGLE"),'I-SUB'!$V$3:$W$624,2,0)),0,VLOOKUP(CONCATENATE($B401,D$2,"SINGLE"),'I-SUB'!$V$3:$W$624,2,0))</f>
        <v>0</v>
      </c>
      <c r="E401" s="11">
        <f>IF(ISNA(VLOOKUP(CONCATENATE($B401,E$2,"SINGLE"),'I-SUB'!$V$3:$W$624,2,0)),0,VLOOKUP(CONCATENATE($B401,E$2,"SINGLE"),'I-SUB'!$V$3:$W$624,2,0))</f>
        <v>0</v>
      </c>
      <c r="F401" s="11">
        <f>IF(ISNA(VLOOKUP(CONCATENATE($B401,F$2,"SINGLE"),'I-SUB'!$V$3:$W$624,2,0)),0,VLOOKUP(CONCATENATE($B401,F$2,"SINGLE"),'I-SUB'!$V$3:$W$624,2,0))</f>
        <v>0</v>
      </c>
      <c r="G401" s="11">
        <f>IF(ISNA(VLOOKUP(CONCATENATE($B401,G$2,"SINGLE"),'I-SUB'!$V$3:$W$624,2,0)),0,VLOOKUP(CONCATENATE($B401,G$2,"SINGLE"),'I-SUB'!$V$3:$W$624,2,0))</f>
        <v>0</v>
      </c>
      <c r="H401" s="11">
        <f>IF(ISNA(VLOOKUP(CONCATENATE($B401,H$2,"SINGLE"),'I-SUB'!$V$3:$W$624,2,0)),0,VLOOKUP(CONCATENATE($B401,H$2,"SINGLE"),'I-SUB'!$V$3:$W$624,2,0))</f>
        <v>0</v>
      </c>
      <c r="I401" s="11">
        <f>IF(ISNA(VLOOKUP(CONCATENATE($B401,I$2,"SINGLE"),'I-SUB'!$V$3:$W$624,2,0)),0,VLOOKUP(CONCATENATE($B401,I$2,"SINGLE"),'I-SUB'!$V$3:$W$624,2,0))</f>
        <v>0</v>
      </c>
      <c r="J401" s="11">
        <f>IF(ISNA(VLOOKUP(CONCATENATE($B401,J$2,"SINGLE"),'I-SUB'!$V$3:$W$624,2,0)),0,VLOOKUP(CONCATENATE($B401,J$2,"SINGLE"),'I-SUB'!$V$3:$W$624,2,0))</f>
        <v>0</v>
      </c>
      <c r="K401" s="11">
        <f>IF(ISNA(VLOOKUP(CONCATENATE($B401,K$2,"SINGLE"),'I-SUB'!$V$3:$W$624,2,0)),0,VLOOKUP(CONCATENATE($B401,K$2,"SINGLE"),'I-SUB'!$V$3:$W$624,2,0))</f>
        <v>0</v>
      </c>
      <c r="L401" s="11">
        <f>IF(ISNA(VLOOKUP(CONCATENATE($B401,L$2,"SINGLE"),'I-SUB'!$V$3:$W$624,2,0)),0,VLOOKUP(CONCATENATE($B401,L$2,"SINGLE"),'I-SUB'!$V$3:$W$624,2,0))</f>
        <v>0</v>
      </c>
      <c r="M401" s="11">
        <f>IF(ISNA(VLOOKUP(CONCATENATE($B401,M$2,"SINGLE"),'I-SUB'!$V$3:$W$624,2,0)),0,VLOOKUP(CONCATENATE($B401,M$2,"SINGLE"),'I-SUB'!$V$3:$W$624,2,0))</f>
        <v>0</v>
      </c>
      <c r="N401" s="11">
        <f>IF(ISNA(VLOOKUP(CONCATENATE($B401,N$2,"SINGLE"),'I-SUB'!$V$3:$W$624,2,0)),0,VLOOKUP(CONCATENATE($B401,N$2,"SINGLE"),'I-SUB'!$V$3:$W$624,2,0))</f>
        <v>0</v>
      </c>
      <c r="O401" s="11">
        <f>IF(ISNA(VLOOKUP(CONCATENATE($B401,O$2,"SINGLE"),'I-SUB'!$V$3:$W$624,2,0)),0,VLOOKUP(CONCATENATE($B401,O$2,"SINGLE"),'I-SUB'!$V$3:$W$624,2,0))</f>
        <v>0</v>
      </c>
      <c r="P401" s="54">
        <f>SUM(C401:O401)</f>
        <v>0</v>
      </c>
      <c r="Q401" s="11">
        <f>IF(ISNA(VLOOKUP(CONCATENATE($B401,Q$2,"SINGLE"),'II-SUB'!$V$3:$W$630,2,0)),0,VLOOKUP(CONCATENATE($B401,Q$2,"SINGLE"),'II-SUB'!$V$3:$W$630,2,0))</f>
        <v>0</v>
      </c>
      <c r="R401" s="11">
        <f>IF(ISNA(VLOOKUP(CONCATENATE($B401,R$2,"SINGLE"),'II-SUB'!$V$3:$W$630,2,0)),0,VLOOKUP(CONCATENATE($B401,R$2,"SINGLE"),'II-SUB'!$V$3:$W$630,2,0))</f>
        <v>0</v>
      </c>
      <c r="S401" s="11">
        <f>IF(ISNA(VLOOKUP(CONCATENATE($B401,S$2,"SINGLE"),'II-SUB'!$V$3:$W$630,2,0)),0,VLOOKUP(CONCATENATE($B401,S$2,"SINGLE"),'II-SUB'!$V$3:$W$630,2,0))</f>
        <v>0</v>
      </c>
      <c r="T401" s="11">
        <f>IF(ISNA(VLOOKUP(CONCATENATE($B401,T$2,"SINGLE"),'II-SUB'!$V$3:$W$630,2,0)),0,VLOOKUP(CONCATENATE($B401,T$2,"SINGLE"),'II-SUB'!$V$3:$W$630,2,0))</f>
        <v>0</v>
      </c>
      <c r="U401" s="11">
        <f>IF(ISNA(VLOOKUP(CONCATENATE($B401,U$2,"SINGLE"),'II-SUB'!$V$3:$W$630,2,0)),0,VLOOKUP(CONCATENATE($B401,U$2,"SINGLE"),'II-SUB'!$V$3:$W$630,2,0))</f>
        <v>0</v>
      </c>
      <c r="V401" s="11">
        <f>IF(ISNA(VLOOKUP(CONCATENATE($B401,V$2,"SINGLE"),'II-SUB'!$V$3:$W$630,2,0)),0,VLOOKUP(CONCATENATE($B401,V$2,"SINGLE"),'II-SUB'!$V$3:$W$630,2,0))</f>
        <v>0</v>
      </c>
      <c r="W401" s="11">
        <f>IF(ISNA(VLOOKUP(CONCATENATE($B401,W$2,"SINGLE"),'II-SUB'!$V$3:$W$630,2,0)),0,VLOOKUP(CONCATENATE($B401,W$2,"SINGLE"),'II-SUB'!$V$3:$W$630,2,0))</f>
        <v>0</v>
      </c>
      <c r="X401" s="11">
        <f>IF(ISNA(VLOOKUP(CONCATENATE($B401,X$2,"SINGLE"),'II-SUB'!$V$3:$W$630,2,0)),0,VLOOKUP(CONCATENATE($B401,X$2,"SINGLE"),'II-SUB'!$V$3:$W$630,2,0))</f>
        <v>0</v>
      </c>
      <c r="Y401" s="11">
        <f>IF(ISNA(VLOOKUP(CONCATENATE($B401,Y$2,"SINGLE"),'II-SUB'!$V$3:$W$630,2,0)),0,VLOOKUP(CONCATENATE($B401,Y$2,"SINGLE"),'II-SUB'!$V$3:$W$630,2,0))</f>
        <v>0</v>
      </c>
      <c r="Z401" s="11">
        <f>IF(ISNA(VLOOKUP(CONCATENATE($B401,Z$2,"SINGLE"),'II-SUB'!$V$3:$W$630,2,0)),0,VLOOKUP(CONCATENATE($B401,Z$2,"SINGLE"),'II-SUB'!$V$3:$W$630,2,0))</f>
        <v>0</v>
      </c>
      <c r="AA401" s="11">
        <f>IF(ISNA(VLOOKUP(CONCATENATE($B401,AA$2,"SINGLE"),'II-SUB'!$V$3:$W$630,2,0)),0,VLOOKUP(CONCATENATE($B401,AA$2,"SINGLE"),'II-SUB'!$V$3:$W$630,2,0))</f>
        <v>0</v>
      </c>
      <c r="AB401" s="11">
        <f>IF(ISNA(VLOOKUP(CONCATENATE($B401,AB$2,"SINGLE"),'II-SUB'!$V$3:$W$630,2,0)),0,VLOOKUP(CONCATENATE($B401,AB$2,"SINGLE"),'II-SUB'!$V$3:$W$630,2,0))</f>
        <v>0</v>
      </c>
      <c r="AC401" s="11">
        <f>IF(ISNA(VLOOKUP(CONCATENATE($B401,AC$2,"SINGLE"),'II-SUB'!$V$3:$W$630,2,0)),0,VLOOKUP(CONCATENATE($B401,AC$2,"SINGLE"),'II-SUB'!$V$3:$W$630,2,0))</f>
        <v>0</v>
      </c>
      <c r="AD401" s="54">
        <f>SUM(Q401:AC401)</f>
        <v>0</v>
      </c>
      <c r="AE401" s="11">
        <f>IF(ISNA(VLOOKUP(CONCATENATE($B401,AE$2,"SINGLE"),MW!$V$3:$W$600,2,0)),0,VLOOKUP(CONCATENATE($B401,AE$2,"SINGLE"),MW!$V$3:$W$600,2,0))</f>
        <v>0</v>
      </c>
      <c r="AF401" s="11">
        <f>IF(ISNA(VLOOKUP(CONCATENATE($B401,AF$2,"SINGLE"),MW!$V$3:$W$600,2,0)),0,VLOOKUP(CONCATENATE($B401,AF$2,"SINGLE"),MW!$V$3:$W$600,2,0))</f>
        <v>0</v>
      </c>
      <c r="AG401" s="11">
        <f>IF(ISNA(VLOOKUP(CONCATENATE($B401,AG$2,"SINGLE"),MW!$V$3:$W$600,2,0)),0,VLOOKUP(CONCATENATE($B401,AG$2,"SINGLE"),MW!$V$3:$W$600,2,0))</f>
        <v>0</v>
      </c>
      <c r="AH401" s="11">
        <f>IF(ISNA(VLOOKUP(CONCATENATE($B401,AH$2,"SINGLE"),MW!$V$3:$W$600,2,0)),0,VLOOKUP(CONCATENATE($B401,AH$2,"SINGLE"),MW!$V$3:$W$600,2,0))</f>
        <v>0</v>
      </c>
      <c r="AI401" s="11">
        <f>IF(ISNA(VLOOKUP(CONCATENATE($B401,AI$2,"SINGLE"),MW!$V$3:$W$600,2,0)),0,VLOOKUP(CONCATENATE($B401,AI$2,"SINGLE"),MW!$V$3:$W$600,2,0))</f>
        <v>0</v>
      </c>
      <c r="AJ401" s="11">
        <f>IF(ISNA(VLOOKUP(CONCATENATE($B401,AJ$2,"SINGLE"),MW!$V$3:$W$600,2,0)),0,VLOOKUP(CONCATENATE($B401,AJ$2,"SINGLE"),MW!$V$3:$W$600,2,0))</f>
        <v>0</v>
      </c>
      <c r="AK401" s="11">
        <f>IF(ISNA(VLOOKUP(CONCATENATE($B401,AK$2,"SINGLE"),MW!$V$3:$W$600,2,0)),0,VLOOKUP(CONCATENATE($B401,AK$2,"SINGLE"),MW!$V$3:$W$600,2,0))</f>
        <v>0</v>
      </c>
      <c r="AL401" s="11">
        <f>IF(ISNA(VLOOKUP(CONCATENATE($B401,AL$2,"SINGLE"),MW!$V$3:$W$600,2,0)),0,VLOOKUP(CONCATENATE($B401,AL$2,"SINGLE"),MW!$V$3:$W$600,2,0))</f>
        <v>0</v>
      </c>
      <c r="AM401" s="11">
        <f>IF(ISNA(VLOOKUP(CONCATENATE($B401,AM$2,"SINGLE"),MW!$V$3:$W$600,2,0)),0,VLOOKUP(CONCATENATE($B401,AM$2,"SINGLE"),MW!$V$3:$W$600,2,0))</f>
        <v>0</v>
      </c>
      <c r="AN401" s="11">
        <f>IF(ISNA(VLOOKUP(CONCATENATE($B401,AN$2,"SINGLE"),MW!$V$3:$W$600,2,0)),0,VLOOKUP(CONCATENATE($B401,AN$2,"SINGLE"),MW!$V$3:$W$600,2,0))</f>
        <v>0</v>
      </c>
      <c r="AO401" s="11">
        <f>IF(ISNA(VLOOKUP(CONCATENATE($B401,AO$2,"SINGLE"),MW!$V$3:$W$600,2,0)),0,VLOOKUP(CONCATENATE($B401,AO$2,"SINGLE"),MW!$V$3:$W$600,2,0))</f>
        <v>0</v>
      </c>
      <c r="AP401" s="54">
        <f>SUM(AE401:AO401)</f>
        <v>0</v>
      </c>
      <c r="AQ401" s="11">
        <f>IF(ISNA(VLOOKUP(CONCATENATE($B401,AQ$2,"SINGLE"),'III-SUB'!$V$3:$W$633,2,0)),0,VLOOKUP(CONCATENATE($B401,AQ$2,"SINGLE"),'III-SUB'!$V$3:$W$633,2,0))</f>
        <v>0</v>
      </c>
      <c r="AR401" s="11">
        <f>IF(ISNA(VLOOKUP(CONCATENATE($B401,AR$2,"SINGLE"),'III-SUB'!$V$3:$W$633,2,0)),0,VLOOKUP(CONCATENATE($B401,AR$2,"SINGLE"),'III-SUB'!$V$3:$W$633,2,0))</f>
        <v>0</v>
      </c>
      <c r="AS401" s="11">
        <f>IF(ISNA(VLOOKUP(CONCATENATE($B401,AS$2,"SINGLE"),'III-SUB'!$V$3:$W$633,2,0)),0,VLOOKUP(CONCATENATE($B401,AS$2,"SINGLE"),'III-SUB'!$V$3:$W$633,2,0))</f>
        <v>0</v>
      </c>
      <c r="AT401" s="11">
        <f>IF(ISNA(VLOOKUP(CONCATENATE($B401,AT$2,"SINGLE"),'III-SUB'!$V$3:$W$633,2,0)),0,VLOOKUP(CONCATENATE($B401,AT$2,"SINGLE"),'III-SUB'!$V$3:$W$633,2,0))</f>
        <v>0</v>
      </c>
      <c r="AU401" s="11">
        <f>IF(ISNA(VLOOKUP(CONCATENATE($B401,AU$2,"SINGLE"),'III-SUB'!$V$3:$W$633,2,0)),0,VLOOKUP(CONCATENATE($B401,AU$2,"SINGLE"),'III-SUB'!$V$3:$W$633,2,0))</f>
        <v>0</v>
      </c>
      <c r="AV401" s="11">
        <f>IF(ISNA(VLOOKUP(CONCATENATE($B401,AV$2,"SINGLE"),'III-SUB'!$V$3:$W$633,2,0)),0,VLOOKUP(CONCATENATE($B401,AV$2,"SINGLE"),'III-SUB'!$V$3:$W$633,2,0))</f>
        <v>0</v>
      </c>
      <c r="AW401" s="11">
        <f>IF(ISNA(VLOOKUP(CONCATENATE($B401,AW$2,"SINGLE"),'III-SUB'!$V$3:$W$633,2,0)),0,VLOOKUP(CONCATENATE($B401,AW$2,"SINGLE"),'III-SUB'!$V$3:$W$633,2,0))</f>
        <v>0</v>
      </c>
      <c r="AX401" s="11">
        <f>IF(ISNA(VLOOKUP(CONCATENATE($B401,AX$2,"SINGLE"),'III-SUB'!$V$3:$W$633,2,0)),0,VLOOKUP(CONCATENATE($B401,AX$2,"SINGLE"),'III-SUB'!$V$3:$W$633,2,0))</f>
        <v>0</v>
      </c>
      <c r="AY401" s="11">
        <f>IF(ISNA(VLOOKUP(CONCATENATE($B401,AY$2,"SINGLE"),'III-SUB'!$V$3:$W$633,2,0)),0,VLOOKUP(CONCATENATE($B401,AY$2,"SINGLE"),'III-SUB'!$V$3:$W$633,2,0))</f>
        <v>0</v>
      </c>
      <c r="AZ401" s="11">
        <f>IF(ISNA(VLOOKUP(CONCATENATE($B401,AZ$2,"SINGLE"),'III-SUB'!$V$3:$W$633,2,0)),0,VLOOKUP(CONCATENATE($B401,AZ$2,"SINGLE"),'III-SUB'!$V$3:$W$633,2,0))</f>
        <v>0</v>
      </c>
      <c r="BA401" s="11">
        <f>IF(ISNA(VLOOKUP(CONCATENATE($B401,BA$2,"SINGLE"),'III-SUB'!$V$3:$W$633,2,0)),0,VLOOKUP(CONCATENATE($B401,BA$2,"SINGLE"),'III-SUB'!$V$3:$W$633,2,0))</f>
        <v>0</v>
      </c>
      <c r="BB401" s="11">
        <f>IF(ISNA(VLOOKUP(CONCATENATE($B401,BB$2,"SINGLE"),'III-SUB'!$V$3:$W$633,2,0)),0,VLOOKUP(CONCATENATE($B401,BB$2,"SINGLE"),'III-SUB'!$V$3:$W$633,2,0))</f>
        <v>0</v>
      </c>
      <c r="BC401" s="11">
        <f>IF(ISNA(VLOOKUP(CONCATENATE($B401,BC$2,"SINGLE"),'III-SUB'!$V$3:$W$633,2,0)),0,VLOOKUP(CONCATENATE($B401,BC$2,"SINGLE"),'III-SUB'!$V$3:$W$633,2,0))</f>
        <v>0</v>
      </c>
      <c r="BD401" s="54">
        <f>SUM(AQ401:BC401)</f>
        <v>0</v>
      </c>
      <c r="BE401" s="54">
        <f>IF(ISNA(VLOOKUP(CONCATENATE($B401,BE$2,"SINGLE"),VHF!$V$3:$W$627,2,0)),0,VLOOKUP(CONCATENATE($B401,BE$2,"SINGLE"),VHF!$V$3:$W$627,2,0))</f>
        <v>0</v>
      </c>
      <c r="BF401" s="11">
        <f>IF(ISNA(VLOOKUP(CONCATENATE($B401,BF$2,"SINGLE"),UHF!$V$3:$W$612,2,0)),0,VLOOKUP(CONCATENATE($B401,BF$2,"SINGLE"),UHF!$V$3:$W$612,2,0))</f>
        <v>0</v>
      </c>
      <c r="BG401" s="11">
        <f>IF(ISNA(VLOOKUP(CONCATENATE($B401,BG$2,"SINGLE"),UHF!$V$3:$W$612,2,0)),0,VLOOKUP(CONCATENATE($B401,BG$2,"SINGLE"),UHF!$V$3:$W$612,2,0))</f>
        <v>0</v>
      </c>
      <c r="BH401" s="11">
        <f>IF(ISNA(VLOOKUP(CONCATENATE($B401,BH$2,"SINGLE"),UHF!$V$3:$W$612,2,0)),0,VLOOKUP(CONCATENATE($B401,BH$2,"SINGLE"),UHF!$V$3:$W$612,2,0))</f>
        <v>0</v>
      </c>
      <c r="BI401" s="11">
        <f>IF(ISNA(VLOOKUP(CONCATENATE($B401,BI$2,"SINGLE"),UHF!$V$3:$W$612,2,0)),0,VLOOKUP(CONCATENATE($B401,BI$2,"SINGLE"),UHF!$V$3:$W$612,2,0))</f>
        <v>0</v>
      </c>
      <c r="BJ401" s="11">
        <f>IF(ISNA(VLOOKUP(CONCATENATE($B401,BJ$2,"SINGLE"),UHF!$V$3:$W$612,2,0)),0,VLOOKUP(CONCATENATE($B401,BJ$2,"SINGLE"),UHF!$V$3:$W$612,2,0))</f>
        <v>0</v>
      </c>
      <c r="BK401" s="11">
        <f>IF(ISNA(VLOOKUP(CONCATENATE($B401,BK$2,"SINGLE"),UHF!$V$3:$W$612,2,0)),0,VLOOKUP(CONCATENATE($B401,BK$2,"SINGLE"),UHF!$V$3:$W$612,2,0))</f>
        <v>0</v>
      </c>
      <c r="BL401" s="11">
        <f>IF(ISNA(VLOOKUP(CONCATENATE($B401,BL$2,"SINGLE"),UHF!$V$3:$W$612,2,0)),0,VLOOKUP(CONCATENATE($B401,BL$2,"SINGLE"),UHF!$V$3:$W$612,2,0))</f>
        <v>0</v>
      </c>
      <c r="BM401" s="11">
        <f>IF(ISNA(VLOOKUP(CONCATENATE($B401,BM$2,"SINGLE"),UHF!$V$3:$W$612,2,0)),0,VLOOKUP(CONCATENATE($B401,BM$2,"SINGLE"),UHF!$V$3:$W$612,2,0))</f>
        <v>0</v>
      </c>
      <c r="BN401" s="11">
        <f>IF(ISNA(VLOOKUP(CONCATENATE($B401,BN$2,"SINGLE"),UHF!$V$3:$W$612,2,0)),0,VLOOKUP(CONCATENATE($B401,BN$2,"SINGLE"),UHF!$V$3:$W$612,2,0))</f>
        <v>0</v>
      </c>
      <c r="BO401" s="11">
        <f>IF(ISNA(VLOOKUP(CONCATENATE($B401,BO$2,"SINGLE"),UHF!$V$3:$W$612,2,0)),0,VLOOKUP(CONCATENATE($B401,BO$2,"SINGLE"),UHF!$V$3:$W$612,2,0))</f>
        <v>0</v>
      </c>
      <c r="BP401" s="11">
        <f>IF(ISNA(VLOOKUP(CONCATENATE($B401,BP$2,"SINGLE"),UHF!$V$3:$W$612,2,0)),0,VLOOKUP(CONCATENATE($B401,BP$2,"SINGLE"),UHF!$V$3:$W$612,2,0))</f>
        <v>0</v>
      </c>
      <c r="BQ401" s="11">
        <f>IF(ISNA(VLOOKUP(CONCATENATE($B401,BQ$2,"SINGLE"),UHF!$V$3:$W$612,2,0)),0,VLOOKUP(CONCATENATE($B401,BQ$2,"SINGLE"),UHF!$V$3:$W$612,2,0))</f>
        <v>0</v>
      </c>
      <c r="BR401" s="54">
        <f>SUM(BF401:BQ401)</f>
        <v>0</v>
      </c>
      <c r="BS401" s="54">
        <f>IF(ISNA(VLOOKUP(CONCATENATE($B401,BS$2,"SINGLE"),'A1'!$V$3:$W$612,2,0)),0,VLOOKUP(CONCATENATE($B401,BS$2,"SINGLE"),'A1'!$V$3:$W$612,2,0))</f>
        <v>0</v>
      </c>
    </row>
    <row r="402" spans="1:71" x14ac:dyDescent="0.2">
      <c r="A402" s="21" t="str">
        <f t="shared" si="3"/>
        <v>400.</v>
      </c>
      <c r="B402" s="8">
        <f>'Seznam-SO'!A402</f>
        <v>0</v>
      </c>
      <c r="C402" s="11">
        <f>IF(ISNA(VLOOKUP(CONCATENATE($B402,C$2,"SINGLE"),'I-SUB'!$V$3:$W$624,2,0)),0,VLOOKUP(CONCATENATE($B402,C$2,"SINGLE"),'I-SUB'!$V$3:$W$624,2,0))</f>
        <v>0</v>
      </c>
      <c r="D402" s="11">
        <f>IF(ISNA(VLOOKUP(CONCATENATE($B402,D$2,"SINGLE"),'I-SUB'!$V$3:$W$624,2,0)),0,VLOOKUP(CONCATENATE($B402,D$2,"SINGLE"),'I-SUB'!$V$3:$W$624,2,0))</f>
        <v>0</v>
      </c>
      <c r="E402" s="11">
        <f>IF(ISNA(VLOOKUP(CONCATENATE($B402,E$2,"SINGLE"),'I-SUB'!$V$3:$W$624,2,0)),0,VLOOKUP(CONCATENATE($B402,E$2,"SINGLE"),'I-SUB'!$V$3:$W$624,2,0))</f>
        <v>0</v>
      </c>
      <c r="F402" s="11">
        <f>IF(ISNA(VLOOKUP(CONCATENATE($B402,F$2,"SINGLE"),'I-SUB'!$V$3:$W$624,2,0)),0,VLOOKUP(CONCATENATE($B402,F$2,"SINGLE"),'I-SUB'!$V$3:$W$624,2,0))</f>
        <v>0</v>
      </c>
      <c r="G402" s="11">
        <f>IF(ISNA(VLOOKUP(CONCATENATE($B402,G$2,"SINGLE"),'I-SUB'!$V$3:$W$624,2,0)),0,VLOOKUP(CONCATENATE($B402,G$2,"SINGLE"),'I-SUB'!$V$3:$W$624,2,0))</f>
        <v>0</v>
      </c>
      <c r="H402" s="11">
        <f>IF(ISNA(VLOOKUP(CONCATENATE($B402,H$2,"SINGLE"),'I-SUB'!$V$3:$W$624,2,0)),0,VLOOKUP(CONCATENATE($B402,H$2,"SINGLE"),'I-SUB'!$V$3:$W$624,2,0))</f>
        <v>0</v>
      </c>
      <c r="I402" s="11">
        <f>IF(ISNA(VLOOKUP(CONCATENATE($B402,I$2,"SINGLE"),'I-SUB'!$V$3:$W$624,2,0)),0,VLOOKUP(CONCATENATE($B402,I$2,"SINGLE"),'I-SUB'!$V$3:$W$624,2,0))</f>
        <v>0</v>
      </c>
      <c r="J402" s="11">
        <f>IF(ISNA(VLOOKUP(CONCATENATE($B402,J$2,"SINGLE"),'I-SUB'!$V$3:$W$624,2,0)),0,VLOOKUP(CONCATENATE($B402,J$2,"SINGLE"),'I-SUB'!$V$3:$W$624,2,0))</f>
        <v>0</v>
      </c>
      <c r="K402" s="11">
        <f>IF(ISNA(VLOOKUP(CONCATENATE($B402,K$2,"SINGLE"),'I-SUB'!$V$3:$W$624,2,0)),0,VLOOKUP(CONCATENATE($B402,K$2,"SINGLE"),'I-SUB'!$V$3:$W$624,2,0))</f>
        <v>0</v>
      </c>
      <c r="L402" s="11">
        <f>IF(ISNA(VLOOKUP(CONCATENATE($B402,L$2,"SINGLE"),'I-SUB'!$V$3:$W$624,2,0)),0,VLOOKUP(CONCATENATE($B402,L$2,"SINGLE"),'I-SUB'!$V$3:$W$624,2,0))</f>
        <v>0</v>
      </c>
      <c r="M402" s="11">
        <f>IF(ISNA(VLOOKUP(CONCATENATE($B402,M$2,"SINGLE"),'I-SUB'!$V$3:$W$624,2,0)),0,VLOOKUP(CONCATENATE($B402,M$2,"SINGLE"),'I-SUB'!$V$3:$W$624,2,0))</f>
        <v>0</v>
      </c>
      <c r="N402" s="11">
        <f>IF(ISNA(VLOOKUP(CONCATENATE($B402,N$2,"SINGLE"),'I-SUB'!$V$3:$W$624,2,0)),0,VLOOKUP(CONCATENATE($B402,N$2,"SINGLE"),'I-SUB'!$V$3:$W$624,2,0))</f>
        <v>0</v>
      </c>
      <c r="O402" s="11">
        <f>IF(ISNA(VLOOKUP(CONCATENATE($B402,O$2,"SINGLE"),'I-SUB'!$V$3:$W$624,2,0)),0,VLOOKUP(CONCATENATE($B402,O$2,"SINGLE"),'I-SUB'!$V$3:$W$624,2,0))</f>
        <v>0</v>
      </c>
      <c r="P402" s="54">
        <f>SUM(C402:O402)</f>
        <v>0</v>
      </c>
      <c r="Q402" s="11">
        <f>IF(ISNA(VLOOKUP(CONCATENATE($B402,Q$2,"SINGLE"),'II-SUB'!$V$3:$W$630,2,0)),0,VLOOKUP(CONCATENATE($B402,Q$2,"SINGLE"),'II-SUB'!$V$3:$W$630,2,0))</f>
        <v>0</v>
      </c>
      <c r="R402" s="11">
        <f>IF(ISNA(VLOOKUP(CONCATENATE($B402,R$2,"SINGLE"),'II-SUB'!$V$3:$W$630,2,0)),0,VLOOKUP(CONCATENATE($B402,R$2,"SINGLE"),'II-SUB'!$V$3:$W$630,2,0))</f>
        <v>0</v>
      </c>
      <c r="S402" s="11">
        <f>IF(ISNA(VLOOKUP(CONCATENATE($B402,S$2,"SINGLE"),'II-SUB'!$V$3:$W$630,2,0)),0,VLOOKUP(CONCATENATE($B402,S$2,"SINGLE"),'II-SUB'!$V$3:$W$630,2,0))</f>
        <v>0</v>
      </c>
      <c r="T402" s="11">
        <f>IF(ISNA(VLOOKUP(CONCATENATE($B402,T$2,"SINGLE"),'II-SUB'!$V$3:$W$630,2,0)),0,VLOOKUP(CONCATENATE($B402,T$2,"SINGLE"),'II-SUB'!$V$3:$W$630,2,0))</f>
        <v>0</v>
      </c>
      <c r="U402" s="11">
        <f>IF(ISNA(VLOOKUP(CONCATENATE($B402,U$2,"SINGLE"),'II-SUB'!$V$3:$W$630,2,0)),0,VLOOKUP(CONCATENATE($B402,U$2,"SINGLE"),'II-SUB'!$V$3:$W$630,2,0))</f>
        <v>0</v>
      </c>
      <c r="V402" s="11">
        <f>IF(ISNA(VLOOKUP(CONCATENATE($B402,V$2,"SINGLE"),'II-SUB'!$V$3:$W$630,2,0)),0,VLOOKUP(CONCATENATE($B402,V$2,"SINGLE"),'II-SUB'!$V$3:$W$630,2,0))</f>
        <v>0</v>
      </c>
      <c r="W402" s="11">
        <f>IF(ISNA(VLOOKUP(CONCATENATE($B402,W$2,"SINGLE"),'II-SUB'!$V$3:$W$630,2,0)),0,VLOOKUP(CONCATENATE($B402,W$2,"SINGLE"),'II-SUB'!$V$3:$W$630,2,0))</f>
        <v>0</v>
      </c>
      <c r="X402" s="11">
        <f>IF(ISNA(VLOOKUP(CONCATENATE($B402,X$2,"SINGLE"),'II-SUB'!$V$3:$W$630,2,0)),0,VLOOKUP(CONCATENATE($B402,X$2,"SINGLE"),'II-SUB'!$V$3:$W$630,2,0))</f>
        <v>0</v>
      </c>
      <c r="Y402" s="11">
        <f>IF(ISNA(VLOOKUP(CONCATENATE($B402,Y$2,"SINGLE"),'II-SUB'!$V$3:$W$630,2,0)),0,VLOOKUP(CONCATENATE($B402,Y$2,"SINGLE"),'II-SUB'!$V$3:$W$630,2,0))</f>
        <v>0</v>
      </c>
      <c r="Z402" s="11">
        <f>IF(ISNA(VLOOKUP(CONCATENATE($B402,Z$2,"SINGLE"),'II-SUB'!$V$3:$W$630,2,0)),0,VLOOKUP(CONCATENATE($B402,Z$2,"SINGLE"),'II-SUB'!$V$3:$W$630,2,0))</f>
        <v>0</v>
      </c>
      <c r="AA402" s="11">
        <f>IF(ISNA(VLOOKUP(CONCATENATE($B402,AA$2,"SINGLE"),'II-SUB'!$V$3:$W$630,2,0)),0,VLOOKUP(CONCATENATE($B402,AA$2,"SINGLE"),'II-SUB'!$V$3:$W$630,2,0))</f>
        <v>0</v>
      </c>
      <c r="AB402" s="11">
        <f>IF(ISNA(VLOOKUP(CONCATENATE($B402,AB$2,"SINGLE"),'II-SUB'!$V$3:$W$630,2,0)),0,VLOOKUP(CONCATENATE($B402,AB$2,"SINGLE"),'II-SUB'!$V$3:$W$630,2,0))</f>
        <v>0</v>
      </c>
      <c r="AC402" s="11">
        <f>IF(ISNA(VLOOKUP(CONCATENATE($B402,AC$2,"SINGLE"),'II-SUB'!$V$3:$W$630,2,0)),0,VLOOKUP(CONCATENATE($B402,AC$2,"SINGLE"),'II-SUB'!$V$3:$W$630,2,0))</f>
        <v>0</v>
      </c>
      <c r="AD402" s="54">
        <f>SUM(Q402:AC402)</f>
        <v>0</v>
      </c>
      <c r="AE402" s="11">
        <f>IF(ISNA(VLOOKUP(CONCATENATE($B402,AE$2,"SINGLE"),MW!$V$3:$W$600,2,0)),0,VLOOKUP(CONCATENATE($B402,AE$2,"SINGLE"),MW!$V$3:$W$600,2,0))</f>
        <v>0</v>
      </c>
      <c r="AF402" s="11">
        <f>IF(ISNA(VLOOKUP(CONCATENATE($B402,AF$2,"SINGLE"),MW!$V$3:$W$600,2,0)),0,VLOOKUP(CONCATENATE($B402,AF$2,"SINGLE"),MW!$V$3:$W$600,2,0))</f>
        <v>0</v>
      </c>
      <c r="AG402" s="11">
        <f>IF(ISNA(VLOOKUP(CONCATENATE($B402,AG$2,"SINGLE"),MW!$V$3:$W$600,2,0)),0,VLOOKUP(CONCATENATE($B402,AG$2,"SINGLE"),MW!$V$3:$W$600,2,0))</f>
        <v>0</v>
      </c>
      <c r="AH402" s="11">
        <f>IF(ISNA(VLOOKUP(CONCATENATE($B402,AH$2,"SINGLE"),MW!$V$3:$W$600,2,0)),0,VLOOKUP(CONCATENATE($B402,AH$2,"SINGLE"),MW!$V$3:$W$600,2,0))</f>
        <v>0</v>
      </c>
      <c r="AI402" s="11">
        <f>IF(ISNA(VLOOKUP(CONCATENATE($B402,AI$2,"SINGLE"),MW!$V$3:$W$600,2,0)),0,VLOOKUP(CONCATENATE($B402,AI$2,"SINGLE"),MW!$V$3:$W$600,2,0))</f>
        <v>0</v>
      </c>
      <c r="AJ402" s="11">
        <f>IF(ISNA(VLOOKUP(CONCATENATE($B402,AJ$2,"SINGLE"),MW!$V$3:$W$600,2,0)),0,VLOOKUP(CONCATENATE($B402,AJ$2,"SINGLE"),MW!$V$3:$W$600,2,0))</f>
        <v>0</v>
      </c>
      <c r="AK402" s="11">
        <f>IF(ISNA(VLOOKUP(CONCATENATE($B402,AK$2,"SINGLE"),MW!$V$3:$W$600,2,0)),0,VLOOKUP(CONCATENATE($B402,AK$2,"SINGLE"),MW!$V$3:$W$600,2,0))</f>
        <v>0</v>
      </c>
      <c r="AL402" s="11">
        <f>IF(ISNA(VLOOKUP(CONCATENATE($B402,AL$2,"SINGLE"),MW!$V$3:$W$600,2,0)),0,VLOOKUP(CONCATENATE($B402,AL$2,"SINGLE"),MW!$V$3:$W$600,2,0))</f>
        <v>0</v>
      </c>
      <c r="AM402" s="11">
        <f>IF(ISNA(VLOOKUP(CONCATENATE($B402,AM$2,"SINGLE"),MW!$V$3:$W$600,2,0)),0,VLOOKUP(CONCATENATE($B402,AM$2,"SINGLE"),MW!$V$3:$W$600,2,0))</f>
        <v>0</v>
      </c>
      <c r="AN402" s="11">
        <f>IF(ISNA(VLOOKUP(CONCATENATE($B402,AN$2,"SINGLE"),MW!$V$3:$W$600,2,0)),0,VLOOKUP(CONCATENATE($B402,AN$2,"SINGLE"),MW!$V$3:$W$600,2,0))</f>
        <v>0</v>
      </c>
      <c r="AO402" s="11">
        <f>IF(ISNA(VLOOKUP(CONCATENATE($B402,AO$2,"SINGLE"),MW!$V$3:$W$600,2,0)),0,VLOOKUP(CONCATENATE($B402,AO$2,"SINGLE"),MW!$V$3:$W$600,2,0))</f>
        <v>0</v>
      </c>
      <c r="AP402" s="54">
        <f>SUM(AE402:AO402)</f>
        <v>0</v>
      </c>
      <c r="AQ402" s="11">
        <f>IF(ISNA(VLOOKUP(CONCATENATE($B402,AQ$2,"SINGLE"),'III-SUB'!$V$3:$W$633,2,0)),0,VLOOKUP(CONCATENATE($B402,AQ$2,"SINGLE"),'III-SUB'!$V$3:$W$633,2,0))</f>
        <v>0</v>
      </c>
      <c r="AR402" s="11">
        <f>IF(ISNA(VLOOKUP(CONCATENATE($B402,AR$2,"SINGLE"),'III-SUB'!$V$3:$W$633,2,0)),0,VLOOKUP(CONCATENATE($B402,AR$2,"SINGLE"),'III-SUB'!$V$3:$W$633,2,0))</f>
        <v>0</v>
      </c>
      <c r="AS402" s="11">
        <f>IF(ISNA(VLOOKUP(CONCATENATE($B402,AS$2,"SINGLE"),'III-SUB'!$V$3:$W$633,2,0)),0,VLOOKUP(CONCATENATE($B402,AS$2,"SINGLE"),'III-SUB'!$V$3:$W$633,2,0))</f>
        <v>0</v>
      </c>
      <c r="AT402" s="11">
        <f>IF(ISNA(VLOOKUP(CONCATENATE($B402,AT$2,"SINGLE"),'III-SUB'!$V$3:$W$633,2,0)),0,VLOOKUP(CONCATENATE($B402,AT$2,"SINGLE"),'III-SUB'!$V$3:$W$633,2,0))</f>
        <v>0</v>
      </c>
      <c r="AU402" s="11">
        <f>IF(ISNA(VLOOKUP(CONCATENATE($B402,AU$2,"SINGLE"),'III-SUB'!$V$3:$W$633,2,0)),0,VLOOKUP(CONCATENATE($B402,AU$2,"SINGLE"),'III-SUB'!$V$3:$W$633,2,0))</f>
        <v>0</v>
      </c>
      <c r="AV402" s="11">
        <f>IF(ISNA(VLOOKUP(CONCATENATE($B402,AV$2,"SINGLE"),'III-SUB'!$V$3:$W$633,2,0)),0,VLOOKUP(CONCATENATE($B402,AV$2,"SINGLE"),'III-SUB'!$V$3:$W$633,2,0))</f>
        <v>0</v>
      </c>
      <c r="AW402" s="11">
        <f>IF(ISNA(VLOOKUP(CONCATENATE($B402,AW$2,"SINGLE"),'III-SUB'!$V$3:$W$633,2,0)),0,VLOOKUP(CONCATENATE($B402,AW$2,"SINGLE"),'III-SUB'!$V$3:$W$633,2,0))</f>
        <v>0</v>
      </c>
      <c r="AX402" s="11">
        <f>IF(ISNA(VLOOKUP(CONCATENATE($B402,AX$2,"SINGLE"),'III-SUB'!$V$3:$W$633,2,0)),0,VLOOKUP(CONCATENATE($B402,AX$2,"SINGLE"),'III-SUB'!$V$3:$W$633,2,0))</f>
        <v>0</v>
      </c>
      <c r="AY402" s="11">
        <f>IF(ISNA(VLOOKUP(CONCATENATE($B402,AY$2,"SINGLE"),'III-SUB'!$V$3:$W$633,2,0)),0,VLOOKUP(CONCATENATE($B402,AY$2,"SINGLE"),'III-SUB'!$V$3:$W$633,2,0))</f>
        <v>0</v>
      </c>
      <c r="AZ402" s="11">
        <f>IF(ISNA(VLOOKUP(CONCATENATE($B402,AZ$2,"SINGLE"),'III-SUB'!$V$3:$W$633,2,0)),0,VLOOKUP(CONCATENATE($B402,AZ$2,"SINGLE"),'III-SUB'!$V$3:$W$633,2,0))</f>
        <v>0</v>
      </c>
      <c r="BA402" s="11">
        <f>IF(ISNA(VLOOKUP(CONCATENATE($B402,BA$2,"SINGLE"),'III-SUB'!$V$3:$W$633,2,0)),0,VLOOKUP(CONCATENATE($B402,BA$2,"SINGLE"),'III-SUB'!$V$3:$W$633,2,0))</f>
        <v>0</v>
      </c>
      <c r="BB402" s="11">
        <f>IF(ISNA(VLOOKUP(CONCATENATE($B402,BB$2,"SINGLE"),'III-SUB'!$V$3:$W$633,2,0)),0,VLOOKUP(CONCATENATE($B402,BB$2,"SINGLE"),'III-SUB'!$V$3:$W$633,2,0))</f>
        <v>0</v>
      </c>
      <c r="BC402" s="11">
        <f>IF(ISNA(VLOOKUP(CONCATENATE($B402,BC$2,"SINGLE"),'III-SUB'!$V$3:$W$633,2,0)),0,VLOOKUP(CONCATENATE($B402,BC$2,"SINGLE"),'III-SUB'!$V$3:$W$633,2,0))</f>
        <v>0</v>
      </c>
      <c r="BD402" s="54">
        <f>SUM(AQ402:BC402)</f>
        <v>0</v>
      </c>
      <c r="BE402" s="54">
        <f>IF(ISNA(VLOOKUP(CONCATENATE($B402,BE$2,"SINGLE"),VHF!$V$3:$W$627,2,0)),0,VLOOKUP(CONCATENATE($B402,BE$2,"SINGLE"),VHF!$V$3:$W$627,2,0))</f>
        <v>0</v>
      </c>
      <c r="BF402" s="11">
        <f>IF(ISNA(VLOOKUP(CONCATENATE($B402,BF$2,"SINGLE"),UHF!$V$3:$W$612,2,0)),0,VLOOKUP(CONCATENATE($B402,BF$2,"SINGLE"),UHF!$V$3:$W$612,2,0))</f>
        <v>0</v>
      </c>
      <c r="BG402" s="11">
        <f>IF(ISNA(VLOOKUP(CONCATENATE($B402,BG$2,"SINGLE"),UHF!$V$3:$W$612,2,0)),0,VLOOKUP(CONCATENATE($B402,BG$2,"SINGLE"),UHF!$V$3:$W$612,2,0))</f>
        <v>0</v>
      </c>
      <c r="BH402" s="11">
        <f>IF(ISNA(VLOOKUP(CONCATENATE($B402,BH$2,"SINGLE"),UHF!$V$3:$W$612,2,0)),0,VLOOKUP(CONCATENATE($B402,BH$2,"SINGLE"),UHF!$V$3:$W$612,2,0))</f>
        <v>0</v>
      </c>
      <c r="BI402" s="11">
        <f>IF(ISNA(VLOOKUP(CONCATENATE($B402,BI$2,"SINGLE"),UHF!$V$3:$W$612,2,0)),0,VLOOKUP(CONCATENATE($B402,BI$2,"SINGLE"),UHF!$V$3:$W$612,2,0))</f>
        <v>0</v>
      </c>
      <c r="BJ402" s="11">
        <f>IF(ISNA(VLOOKUP(CONCATENATE($B402,BJ$2,"SINGLE"),UHF!$V$3:$W$612,2,0)),0,VLOOKUP(CONCATENATE($B402,BJ$2,"SINGLE"),UHF!$V$3:$W$612,2,0))</f>
        <v>0</v>
      </c>
      <c r="BK402" s="11">
        <f>IF(ISNA(VLOOKUP(CONCATENATE($B402,BK$2,"SINGLE"),UHF!$V$3:$W$612,2,0)),0,VLOOKUP(CONCATENATE($B402,BK$2,"SINGLE"),UHF!$V$3:$W$612,2,0))</f>
        <v>0</v>
      </c>
      <c r="BL402" s="11">
        <f>IF(ISNA(VLOOKUP(CONCATENATE($B402,BL$2,"SINGLE"),UHF!$V$3:$W$612,2,0)),0,VLOOKUP(CONCATENATE($B402,BL$2,"SINGLE"),UHF!$V$3:$W$612,2,0))</f>
        <v>0</v>
      </c>
      <c r="BM402" s="11">
        <f>IF(ISNA(VLOOKUP(CONCATENATE($B402,BM$2,"SINGLE"),UHF!$V$3:$W$612,2,0)),0,VLOOKUP(CONCATENATE($B402,BM$2,"SINGLE"),UHF!$V$3:$W$612,2,0))</f>
        <v>0</v>
      </c>
      <c r="BN402" s="11">
        <f>IF(ISNA(VLOOKUP(CONCATENATE($B402,BN$2,"SINGLE"),UHF!$V$3:$W$612,2,0)),0,VLOOKUP(CONCATENATE($B402,BN$2,"SINGLE"),UHF!$V$3:$W$612,2,0))</f>
        <v>0</v>
      </c>
      <c r="BO402" s="11">
        <f>IF(ISNA(VLOOKUP(CONCATENATE($B402,BO$2,"SINGLE"),UHF!$V$3:$W$612,2,0)),0,VLOOKUP(CONCATENATE($B402,BO$2,"SINGLE"),UHF!$V$3:$W$612,2,0))</f>
        <v>0</v>
      </c>
      <c r="BP402" s="11">
        <f>IF(ISNA(VLOOKUP(CONCATENATE($B402,BP$2,"SINGLE"),UHF!$V$3:$W$612,2,0)),0,VLOOKUP(CONCATENATE($B402,BP$2,"SINGLE"),UHF!$V$3:$W$612,2,0))</f>
        <v>0</v>
      </c>
      <c r="BQ402" s="11">
        <f>IF(ISNA(VLOOKUP(CONCATENATE($B402,BQ$2,"SINGLE"),UHF!$V$3:$W$612,2,0)),0,VLOOKUP(CONCATENATE($B402,BQ$2,"SINGLE"),UHF!$V$3:$W$612,2,0))</f>
        <v>0</v>
      </c>
      <c r="BR402" s="54">
        <f>SUM(BF402:BQ402)</f>
        <v>0</v>
      </c>
      <c r="BS402" s="54">
        <f>IF(ISNA(VLOOKUP(CONCATENATE($B402,BS$2,"SINGLE"),'A1'!$V$3:$W$612,2,0)),0,VLOOKUP(CONCATENATE($B402,BS$2,"SINGLE"),'A1'!$V$3:$W$612,2,0))</f>
        <v>0</v>
      </c>
    </row>
    <row r="403" spans="1:71" x14ac:dyDescent="0.2">
      <c r="A403" s="21" t="str">
        <f t="shared" si="3"/>
        <v>401.</v>
      </c>
      <c r="B403" s="8">
        <f>'Seznam-SO'!A403</f>
        <v>0</v>
      </c>
      <c r="C403" s="11">
        <f>IF(ISNA(VLOOKUP(CONCATENATE($B403,C$2,"SINGLE"),'I-SUB'!$V$3:$W$624,2,0)),0,VLOOKUP(CONCATENATE($B403,C$2,"SINGLE"),'I-SUB'!$V$3:$W$624,2,0))</f>
        <v>0</v>
      </c>
      <c r="D403" s="11">
        <f>IF(ISNA(VLOOKUP(CONCATENATE($B403,D$2,"SINGLE"),'I-SUB'!$V$3:$W$624,2,0)),0,VLOOKUP(CONCATENATE($B403,D$2,"SINGLE"),'I-SUB'!$V$3:$W$624,2,0))</f>
        <v>0</v>
      </c>
      <c r="E403" s="11">
        <f>IF(ISNA(VLOOKUP(CONCATENATE($B403,E$2,"SINGLE"),'I-SUB'!$V$3:$W$624,2,0)),0,VLOOKUP(CONCATENATE($B403,E$2,"SINGLE"),'I-SUB'!$V$3:$W$624,2,0))</f>
        <v>0</v>
      </c>
      <c r="F403" s="11">
        <f>IF(ISNA(VLOOKUP(CONCATENATE($B403,F$2,"SINGLE"),'I-SUB'!$V$3:$W$624,2,0)),0,VLOOKUP(CONCATENATE($B403,F$2,"SINGLE"),'I-SUB'!$V$3:$W$624,2,0))</f>
        <v>0</v>
      </c>
      <c r="G403" s="11">
        <f>IF(ISNA(VLOOKUP(CONCATENATE($B403,G$2,"SINGLE"),'I-SUB'!$V$3:$W$624,2,0)),0,VLOOKUP(CONCATENATE($B403,G$2,"SINGLE"),'I-SUB'!$V$3:$W$624,2,0))</f>
        <v>0</v>
      </c>
      <c r="H403" s="11">
        <f>IF(ISNA(VLOOKUP(CONCATENATE($B403,H$2,"SINGLE"),'I-SUB'!$V$3:$W$624,2,0)),0,VLOOKUP(CONCATENATE($B403,H$2,"SINGLE"),'I-SUB'!$V$3:$W$624,2,0))</f>
        <v>0</v>
      </c>
      <c r="I403" s="11">
        <f>IF(ISNA(VLOOKUP(CONCATENATE($B403,I$2,"SINGLE"),'I-SUB'!$V$3:$W$624,2,0)),0,VLOOKUP(CONCATENATE($B403,I$2,"SINGLE"),'I-SUB'!$V$3:$W$624,2,0))</f>
        <v>0</v>
      </c>
      <c r="J403" s="11">
        <f>IF(ISNA(VLOOKUP(CONCATENATE($B403,J$2,"SINGLE"),'I-SUB'!$V$3:$W$624,2,0)),0,VLOOKUP(CONCATENATE($B403,J$2,"SINGLE"),'I-SUB'!$V$3:$W$624,2,0))</f>
        <v>0</v>
      </c>
      <c r="K403" s="11">
        <f>IF(ISNA(VLOOKUP(CONCATENATE($B403,K$2,"SINGLE"),'I-SUB'!$V$3:$W$624,2,0)),0,VLOOKUP(CONCATENATE($B403,K$2,"SINGLE"),'I-SUB'!$V$3:$W$624,2,0))</f>
        <v>0</v>
      </c>
      <c r="L403" s="11">
        <f>IF(ISNA(VLOOKUP(CONCATENATE($B403,L$2,"SINGLE"),'I-SUB'!$V$3:$W$624,2,0)),0,VLOOKUP(CONCATENATE($B403,L$2,"SINGLE"),'I-SUB'!$V$3:$W$624,2,0))</f>
        <v>0</v>
      </c>
      <c r="M403" s="11">
        <f>IF(ISNA(VLOOKUP(CONCATENATE($B403,M$2,"SINGLE"),'I-SUB'!$V$3:$W$624,2,0)),0,VLOOKUP(CONCATENATE($B403,M$2,"SINGLE"),'I-SUB'!$V$3:$W$624,2,0))</f>
        <v>0</v>
      </c>
      <c r="N403" s="11">
        <f>IF(ISNA(VLOOKUP(CONCATENATE($B403,N$2,"SINGLE"),'I-SUB'!$V$3:$W$624,2,0)),0,VLOOKUP(CONCATENATE($B403,N$2,"SINGLE"),'I-SUB'!$V$3:$W$624,2,0))</f>
        <v>0</v>
      </c>
      <c r="O403" s="11">
        <f>IF(ISNA(VLOOKUP(CONCATENATE($B403,O$2,"SINGLE"),'I-SUB'!$V$3:$W$624,2,0)),0,VLOOKUP(CONCATENATE($B403,O$2,"SINGLE"),'I-SUB'!$V$3:$W$624,2,0))</f>
        <v>0</v>
      </c>
      <c r="P403" s="54">
        <f>SUM(C403:O403)</f>
        <v>0</v>
      </c>
      <c r="Q403" s="11">
        <f>IF(ISNA(VLOOKUP(CONCATENATE($B403,Q$2,"SINGLE"),'II-SUB'!$V$3:$W$630,2,0)),0,VLOOKUP(CONCATENATE($B403,Q$2,"SINGLE"),'II-SUB'!$V$3:$W$630,2,0))</f>
        <v>0</v>
      </c>
      <c r="R403" s="11">
        <f>IF(ISNA(VLOOKUP(CONCATENATE($B403,R$2,"SINGLE"),'II-SUB'!$V$3:$W$630,2,0)),0,VLOOKUP(CONCATENATE($B403,R$2,"SINGLE"),'II-SUB'!$V$3:$W$630,2,0))</f>
        <v>0</v>
      </c>
      <c r="S403" s="11">
        <f>IF(ISNA(VLOOKUP(CONCATENATE($B403,S$2,"SINGLE"),'II-SUB'!$V$3:$W$630,2,0)),0,VLOOKUP(CONCATENATE($B403,S$2,"SINGLE"),'II-SUB'!$V$3:$W$630,2,0))</f>
        <v>0</v>
      </c>
      <c r="T403" s="11">
        <f>IF(ISNA(VLOOKUP(CONCATENATE($B403,T$2,"SINGLE"),'II-SUB'!$V$3:$W$630,2,0)),0,VLOOKUP(CONCATENATE($B403,T$2,"SINGLE"),'II-SUB'!$V$3:$W$630,2,0))</f>
        <v>0</v>
      </c>
      <c r="U403" s="11">
        <f>IF(ISNA(VLOOKUP(CONCATENATE($B403,U$2,"SINGLE"),'II-SUB'!$V$3:$W$630,2,0)),0,VLOOKUP(CONCATENATE($B403,U$2,"SINGLE"),'II-SUB'!$V$3:$W$630,2,0))</f>
        <v>0</v>
      </c>
      <c r="V403" s="11">
        <f>IF(ISNA(VLOOKUP(CONCATENATE($B403,V$2,"SINGLE"),'II-SUB'!$V$3:$W$630,2,0)),0,VLOOKUP(CONCATENATE($B403,V$2,"SINGLE"),'II-SUB'!$V$3:$W$630,2,0))</f>
        <v>0</v>
      </c>
      <c r="W403" s="11">
        <f>IF(ISNA(VLOOKUP(CONCATENATE($B403,W$2,"SINGLE"),'II-SUB'!$V$3:$W$630,2,0)),0,VLOOKUP(CONCATENATE($B403,W$2,"SINGLE"),'II-SUB'!$V$3:$W$630,2,0))</f>
        <v>0</v>
      </c>
      <c r="X403" s="11">
        <f>IF(ISNA(VLOOKUP(CONCATENATE($B403,X$2,"SINGLE"),'II-SUB'!$V$3:$W$630,2,0)),0,VLOOKUP(CONCATENATE($B403,X$2,"SINGLE"),'II-SUB'!$V$3:$W$630,2,0))</f>
        <v>0</v>
      </c>
      <c r="Y403" s="11">
        <f>IF(ISNA(VLOOKUP(CONCATENATE($B403,Y$2,"SINGLE"),'II-SUB'!$V$3:$W$630,2,0)),0,VLOOKUP(CONCATENATE($B403,Y$2,"SINGLE"),'II-SUB'!$V$3:$W$630,2,0))</f>
        <v>0</v>
      </c>
      <c r="Z403" s="11">
        <f>IF(ISNA(VLOOKUP(CONCATENATE($B403,Z$2,"SINGLE"),'II-SUB'!$V$3:$W$630,2,0)),0,VLOOKUP(CONCATENATE($B403,Z$2,"SINGLE"),'II-SUB'!$V$3:$W$630,2,0))</f>
        <v>0</v>
      </c>
      <c r="AA403" s="11">
        <f>IF(ISNA(VLOOKUP(CONCATENATE($B403,AA$2,"SINGLE"),'II-SUB'!$V$3:$W$630,2,0)),0,VLOOKUP(CONCATENATE($B403,AA$2,"SINGLE"),'II-SUB'!$V$3:$W$630,2,0))</f>
        <v>0</v>
      </c>
      <c r="AB403" s="11">
        <f>IF(ISNA(VLOOKUP(CONCATENATE($B403,AB$2,"SINGLE"),'II-SUB'!$V$3:$W$630,2,0)),0,VLOOKUP(CONCATENATE($B403,AB$2,"SINGLE"),'II-SUB'!$V$3:$W$630,2,0))</f>
        <v>0</v>
      </c>
      <c r="AC403" s="11">
        <f>IF(ISNA(VLOOKUP(CONCATENATE($B403,AC$2,"SINGLE"),'II-SUB'!$V$3:$W$630,2,0)),0,VLOOKUP(CONCATENATE($B403,AC$2,"SINGLE"),'II-SUB'!$V$3:$W$630,2,0))</f>
        <v>0</v>
      </c>
      <c r="AD403" s="54">
        <f>SUM(Q403:AC403)</f>
        <v>0</v>
      </c>
      <c r="AE403" s="11">
        <f>IF(ISNA(VLOOKUP(CONCATENATE($B403,AE$2,"SINGLE"),MW!$V$3:$W$600,2,0)),0,VLOOKUP(CONCATENATE($B403,AE$2,"SINGLE"),MW!$V$3:$W$600,2,0))</f>
        <v>0</v>
      </c>
      <c r="AF403" s="11">
        <f>IF(ISNA(VLOOKUP(CONCATENATE($B403,AF$2,"SINGLE"),MW!$V$3:$W$600,2,0)),0,VLOOKUP(CONCATENATE($B403,AF$2,"SINGLE"),MW!$V$3:$W$600,2,0))</f>
        <v>0</v>
      </c>
      <c r="AG403" s="11">
        <f>IF(ISNA(VLOOKUP(CONCATENATE($B403,AG$2,"SINGLE"),MW!$V$3:$W$600,2,0)),0,VLOOKUP(CONCATENATE($B403,AG$2,"SINGLE"),MW!$V$3:$W$600,2,0))</f>
        <v>0</v>
      </c>
      <c r="AH403" s="11">
        <f>IF(ISNA(VLOOKUP(CONCATENATE($B403,AH$2,"SINGLE"),MW!$V$3:$W$600,2,0)),0,VLOOKUP(CONCATENATE($B403,AH$2,"SINGLE"),MW!$V$3:$W$600,2,0))</f>
        <v>0</v>
      </c>
      <c r="AI403" s="11">
        <f>IF(ISNA(VLOOKUP(CONCATENATE($B403,AI$2,"SINGLE"),MW!$V$3:$W$600,2,0)),0,VLOOKUP(CONCATENATE($B403,AI$2,"SINGLE"),MW!$V$3:$W$600,2,0))</f>
        <v>0</v>
      </c>
      <c r="AJ403" s="11">
        <f>IF(ISNA(VLOOKUP(CONCATENATE($B403,AJ$2,"SINGLE"),MW!$V$3:$W$600,2,0)),0,VLOOKUP(CONCATENATE($B403,AJ$2,"SINGLE"),MW!$V$3:$W$600,2,0))</f>
        <v>0</v>
      </c>
      <c r="AK403" s="11">
        <f>IF(ISNA(VLOOKUP(CONCATENATE($B403,AK$2,"SINGLE"),MW!$V$3:$W$600,2,0)),0,VLOOKUP(CONCATENATE($B403,AK$2,"SINGLE"),MW!$V$3:$W$600,2,0))</f>
        <v>0</v>
      </c>
      <c r="AL403" s="11">
        <f>IF(ISNA(VLOOKUP(CONCATENATE($B403,AL$2,"SINGLE"),MW!$V$3:$W$600,2,0)),0,VLOOKUP(CONCATENATE($B403,AL$2,"SINGLE"),MW!$V$3:$W$600,2,0))</f>
        <v>0</v>
      </c>
      <c r="AM403" s="11">
        <f>IF(ISNA(VLOOKUP(CONCATENATE($B403,AM$2,"SINGLE"),MW!$V$3:$W$600,2,0)),0,VLOOKUP(CONCATENATE($B403,AM$2,"SINGLE"),MW!$V$3:$W$600,2,0))</f>
        <v>0</v>
      </c>
      <c r="AN403" s="11">
        <f>IF(ISNA(VLOOKUP(CONCATENATE($B403,AN$2,"SINGLE"),MW!$V$3:$W$600,2,0)),0,VLOOKUP(CONCATENATE($B403,AN$2,"SINGLE"),MW!$V$3:$W$600,2,0))</f>
        <v>0</v>
      </c>
      <c r="AO403" s="11">
        <f>IF(ISNA(VLOOKUP(CONCATENATE($B403,AO$2,"SINGLE"),MW!$V$3:$W$600,2,0)),0,VLOOKUP(CONCATENATE($B403,AO$2,"SINGLE"),MW!$V$3:$W$600,2,0))</f>
        <v>0</v>
      </c>
      <c r="AP403" s="54">
        <f>SUM(AE403:AO403)</f>
        <v>0</v>
      </c>
      <c r="AQ403" s="11">
        <f>IF(ISNA(VLOOKUP(CONCATENATE($B403,AQ$2,"SINGLE"),'III-SUB'!$V$3:$W$633,2,0)),0,VLOOKUP(CONCATENATE($B403,AQ$2,"SINGLE"),'III-SUB'!$V$3:$W$633,2,0))</f>
        <v>0</v>
      </c>
      <c r="AR403" s="11">
        <f>IF(ISNA(VLOOKUP(CONCATENATE($B403,AR$2,"SINGLE"),'III-SUB'!$V$3:$W$633,2,0)),0,VLOOKUP(CONCATENATE($B403,AR$2,"SINGLE"),'III-SUB'!$V$3:$W$633,2,0))</f>
        <v>0</v>
      </c>
      <c r="AS403" s="11">
        <f>IF(ISNA(VLOOKUP(CONCATENATE($B403,AS$2,"SINGLE"),'III-SUB'!$V$3:$W$633,2,0)),0,VLOOKUP(CONCATENATE($B403,AS$2,"SINGLE"),'III-SUB'!$V$3:$W$633,2,0))</f>
        <v>0</v>
      </c>
      <c r="AT403" s="11">
        <f>IF(ISNA(VLOOKUP(CONCATENATE($B403,AT$2,"SINGLE"),'III-SUB'!$V$3:$W$633,2,0)),0,VLOOKUP(CONCATENATE($B403,AT$2,"SINGLE"),'III-SUB'!$V$3:$W$633,2,0))</f>
        <v>0</v>
      </c>
      <c r="AU403" s="11">
        <f>IF(ISNA(VLOOKUP(CONCATENATE($B403,AU$2,"SINGLE"),'III-SUB'!$V$3:$W$633,2,0)),0,VLOOKUP(CONCATENATE($B403,AU$2,"SINGLE"),'III-SUB'!$V$3:$W$633,2,0))</f>
        <v>0</v>
      </c>
      <c r="AV403" s="11">
        <f>IF(ISNA(VLOOKUP(CONCATENATE($B403,AV$2,"SINGLE"),'III-SUB'!$V$3:$W$633,2,0)),0,VLOOKUP(CONCATENATE($B403,AV$2,"SINGLE"),'III-SUB'!$V$3:$W$633,2,0))</f>
        <v>0</v>
      </c>
      <c r="AW403" s="11">
        <f>IF(ISNA(VLOOKUP(CONCATENATE($B403,AW$2,"SINGLE"),'III-SUB'!$V$3:$W$633,2,0)),0,VLOOKUP(CONCATENATE($B403,AW$2,"SINGLE"),'III-SUB'!$V$3:$W$633,2,0))</f>
        <v>0</v>
      </c>
      <c r="AX403" s="11">
        <f>IF(ISNA(VLOOKUP(CONCATENATE($B403,AX$2,"SINGLE"),'III-SUB'!$V$3:$W$633,2,0)),0,VLOOKUP(CONCATENATE($B403,AX$2,"SINGLE"),'III-SUB'!$V$3:$W$633,2,0))</f>
        <v>0</v>
      </c>
      <c r="AY403" s="11">
        <f>IF(ISNA(VLOOKUP(CONCATENATE($B403,AY$2,"SINGLE"),'III-SUB'!$V$3:$W$633,2,0)),0,VLOOKUP(CONCATENATE($B403,AY$2,"SINGLE"),'III-SUB'!$V$3:$W$633,2,0))</f>
        <v>0</v>
      </c>
      <c r="AZ403" s="11">
        <f>IF(ISNA(VLOOKUP(CONCATENATE($B403,AZ$2,"SINGLE"),'III-SUB'!$V$3:$W$633,2,0)),0,VLOOKUP(CONCATENATE($B403,AZ$2,"SINGLE"),'III-SUB'!$V$3:$W$633,2,0))</f>
        <v>0</v>
      </c>
      <c r="BA403" s="11">
        <f>IF(ISNA(VLOOKUP(CONCATENATE($B403,BA$2,"SINGLE"),'III-SUB'!$V$3:$W$633,2,0)),0,VLOOKUP(CONCATENATE($B403,BA$2,"SINGLE"),'III-SUB'!$V$3:$W$633,2,0))</f>
        <v>0</v>
      </c>
      <c r="BB403" s="11">
        <f>IF(ISNA(VLOOKUP(CONCATENATE($B403,BB$2,"SINGLE"),'III-SUB'!$V$3:$W$633,2,0)),0,VLOOKUP(CONCATENATE($B403,BB$2,"SINGLE"),'III-SUB'!$V$3:$W$633,2,0))</f>
        <v>0</v>
      </c>
      <c r="BC403" s="11">
        <f>IF(ISNA(VLOOKUP(CONCATENATE($B403,BC$2,"SINGLE"),'III-SUB'!$V$3:$W$633,2,0)),0,VLOOKUP(CONCATENATE($B403,BC$2,"SINGLE"),'III-SUB'!$V$3:$W$633,2,0))</f>
        <v>0</v>
      </c>
      <c r="BD403" s="54">
        <f>SUM(AQ403:BC403)</f>
        <v>0</v>
      </c>
      <c r="BE403" s="54">
        <f>IF(ISNA(VLOOKUP(CONCATENATE($B403,BE$2,"SINGLE"),VHF!$V$3:$W$627,2,0)),0,VLOOKUP(CONCATENATE($B403,BE$2,"SINGLE"),VHF!$V$3:$W$627,2,0))</f>
        <v>0</v>
      </c>
      <c r="BF403" s="11">
        <f>IF(ISNA(VLOOKUP(CONCATENATE($B403,BF$2,"SINGLE"),UHF!$V$3:$W$612,2,0)),0,VLOOKUP(CONCATENATE($B403,BF$2,"SINGLE"),UHF!$V$3:$W$612,2,0))</f>
        <v>0</v>
      </c>
      <c r="BG403" s="11">
        <f>IF(ISNA(VLOOKUP(CONCATENATE($B403,BG$2,"SINGLE"),UHF!$V$3:$W$612,2,0)),0,VLOOKUP(CONCATENATE($B403,BG$2,"SINGLE"),UHF!$V$3:$W$612,2,0))</f>
        <v>0</v>
      </c>
      <c r="BH403" s="11">
        <f>IF(ISNA(VLOOKUP(CONCATENATE($B403,BH$2,"SINGLE"),UHF!$V$3:$W$612,2,0)),0,VLOOKUP(CONCATENATE($B403,BH$2,"SINGLE"),UHF!$V$3:$W$612,2,0))</f>
        <v>0</v>
      </c>
      <c r="BI403" s="11">
        <f>IF(ISNA(VLOOKUP(CONCATENATE($B403,BI$2,"SINGLE"),UHF!$V$3:$W$612,2,0)),0,VLOOKUP(CONCATENATE($B403,BI$2,"SINGLE"),UHF!$V$3:$W$612,2,0))</f>
        <v>0</v>
      </c>
      <c r="BJ403" s="11">
        <f>IF(ISNA(VLOOKUP(CONCATENATE($B403,BJ$2,"SINGLE"),UHF!$V$3:$W$612,2,0)),0,VLOOKUP(CONCATENATE($B403,BJ$2,"SINGLE"),UHF!$V$3:$W$612,2,0))</f>
        <v>0</v>
      </c>
      <c r="BK403" s="11">
        <f>IF(ISNA(VLOOKUP(CONCATENATE($B403,BK$2,"SINGLE"),UHF!$V$3:$W$612,2,0)),0,VLOOKUP(CONCATENATE($B403,BK$2,"SINGLE"),UHF!$V$3:$W$612,2,0))</f>
        <v>0</v>
      </c>
      <c r="BL403" s="11">
        <f>IF(ISNA(VLOOKUP(CONCATENATE($B403,BL$2,"SINGLE"),UHF!$V$3:$W$612,2,0)),0,VLOOKUP(CONCATENATE($B403,BL$2,"SINGLE"),UHF!$V$3:$W$612,2,0))</f>
        <v>0</v>
      </c>
      <c r="BM403" s="11">
        <f>IF(ISNA(VLOOKUP(CONCATENATE($B403,BM$2,"SINGLE"),UHF!$V$3:$W$612,2,0)),0,VLOOKUP(CONCATENATE($B403,BM$2,"SINGLE"),UHF!$V$3:$W$612,2,0))</f>
        <v>0</v>
      </c>
      <c r="BN403" s="11">
        <f>IF(ISNA(VLOOKUP(CONCATENATE($B403,BN$2,"SINGLE"),UHF!$V$3:$W$612,2,0)),0,VLOOKUP(CONCATENATE($B403,BN$2,"SINGLE"),UHF!$V$3:$W$612,2,0))</f>
        <v>0</v>
      </c>
      <c r="BO403" s="11">
        <f>IF(ISNA(VLOOKUP(CONCATENATE($B403,BO$2,"SINGLE"),UHF!$V$3:$W$612,2,0)),0,VLOOKUP(CONCATENATE($B403,BO$2,"SINGLE"),UHF!$V$3:$W$612,2,0))</f>
        <v>0</v>
      </c>
      <c r="BP403" s="11">
        <f>IF(ISNA(VLOOKUP(CONCATENATE($B403,BP$2,"SINGLE"),UHF!$V$3:$W$612,2,0)),0,VLOOKUP(CONCATENATE($B403,BP$2,"SINGLE"),UHF!$V$3:$W$612,2,0))</f>
        <v>0</v>
      </c>
      <c r="BQ403" s="11">
        <f>IF(ISNA(VLOOKUP(CONCATENATE($B403,BQ$2,"SINGLE"),UHF!$V$3:$W$612,2,0)),0,VLOOKUP(CONCATENATE($B403,BQ$2,"SINGLE"),UHF!$V$3:$W$612,2,0))</f>
        <v>0</v>
      </c>
      <c r="BR403" s="54">
        <f>SUM(BF403:BQ403)</f>
        <v>0</v>
      </c>
      <c r="BS403" s="54">
        <f>IF(ISNA(VLOOKUP(CONCATENATE($B403,BS$2,"SINGLE"),'A1'!$V$3:$W$612,2,0)),0,VLOOKUP(CONCATENATE($B403,BS$2,"SINGLE"),'A1'!$V$3:$W$612,2,0))</f>
        <v>0</v>
      </c>
    </row>
    <row r="404" spans="1:71" x14ac:dyDescent="0.2">
      <c r="A404" s="21" t="str">
        <f t="shared" si="3"/>
        <v>402.</v>
      </c>
      <c r="B404" s="8">
        <f>'Seznam-SO'!A404</f>
        <v>0</v>
      </c>
      <c r="C404" s="11">
        <f>IF(ISNA(VLOOKUP(CONCATENATE($B404,C$2,"SINGLE"),'I-SUB'!$V$3:$W$624,2,0)),0,VLOOKUP(CONCATENATE($B404,C$2,"SINGLE"),'I-SUB'!$V$3:$W$624,2,0))</f>
        <v>0</v>
      </c>
      <c r="D404" s="11">
        <f>IF(ISNA(VLOOKUP(CONCATENATE($B404,D$2,"SINGLE"),'I-SUB'!$V$3:$W$624,2,0)),0,VLOOKUP(CONCATENATE($B404,D$2,"SINGLE"),'I-SUB'!$V$3:$W$624,2,0))</f>
        <v>0</v>
      </c>
      <c r="E404" s="11">
        <f>IF(ISNA(VLOOKUP(CONCATENATE($B404,E$2,"SINGLE"),'I-SUB'!$V$3:$W$624,2,0)),0,VLOOKUP(CONCATENATE($B404,E$2,"SINGLE"),'I-SUB'!$V$3:$W$624,2,0))</f>
        <v>0</v>
      </c>
      <c r="F404" s="11">
        <f>IF(ISNA(VLOOKUP(CONCATENATE($B404,F$2,"SINGLE"),'I-SUB'!$V$3:$W$624,2,0)),0,VLOOKUP(CONCATENATE($B404,F$2,"SINGLE"),'I-SUB'!$V$3:$W$624,2,0))</f>
        <v>0</v>
      </c>
      <c r="G404" s="11">
        <f>IF(ISNA(VLOOKUP(CONCATENATE($B404,G$2,"SINGLE"),'I-SUB'!$V$3:$W$624,2,0)),0,VLOOKUP(CONCATENATE($B404,G$2,"SINGLE"),'I-SUB'!$V$3:$W$624,2,0))</f>
        <v>0</v>
      </c>
      <c r="H404" s="11">
        <f>IF(ISNA(VLOOKUP(CONCATENATE($B404,H$2,"SINGLE"),'I-SUB'!$V$3:$W$624,2,0)),0,VLOOKUP(CONCATENATE($B404,H$2,"SINGLE"),'I-SUB'!$V$3:$W$624,2,0))</f>
        <v>0</v>
      </c>
      <c r="I404" s="11">
        <f>IF(ISNA(VLOOKUP(CONCATENATE($B404,I$2,"SINGLE"),'I-SUB'!$V$3:$W$624,2,0)),0,VLOOKUP(CONCATENATE($B404,I$2,"SINGLE"),'I-SUB'!$V$3:$W$624,2,0))</f>
        <v>0</v>
      </c>
      <c r="J404" s="11">
        <f>IF(ISNA(VLOOKUP(CONCATENATE($B404,J$2,"SINGLE"),'I-SUB'!$V$3:$W$624,2,0)),0,VLOOKUP(CONCATENATE($B404,J$2,"SINGLE"),'I-SUB'!$V$3:$W$624,2,0))</f>
        <v>0</v>
      </c>
      <c r="K404" s="11">
        <f>IF(ISNA(VLOOKUP(CONCATENATE($B404,K$2,"SINGLE"),'I-SUB'!$V$3:$W$624,2,0)),0,VLOOKUP(CONCATENATE($B404,K$2,"SINGLE"),'I-SUB'!$V$3:$W$624,2,0))</f>
        <v>0</v>
      </c>
      <c r="L404" s="11">
        <f>IF(ISNA(VLOOKUP(CONCATENATE($B404,L$2,"SINGLE"),'I-SUB'!$V$3:$W$624,2,0)),0,VLOOKUP(CONCATENATE($B404,L$2,"SINGLE"),'I-SUB'!$V$3:$W$624,2,0))</f>
        <v>0</v>
      </c>
      <c r="M404" s="11">
        <f>IF(ISNA(VLOOKUP(CONCATENATE($B404,M$2,"SINGLE"),'I-SUB'!$V$3:$W$624,2,0)),0,VLOOKUP(CONCATENATE($B404,M$2,"SINGLE"),'I-SUB'!$V$3:$W$624,2,0))</f>
        <v>0</v>
      </c>
      <c r="N404" s="11">
        <f>IF(ISNA(VLOOKUP(CONCATENATE($B404,N$2,"SINGLE"),'I-SUB'!$V$3:$W$624,2,0)),0,VLOOKUP(CONCATENATE($B404,N$2,"SINGLE"),'I-SUB'!$V$3:$W$624,2,0))</f>
        <v>0</v>
      </c>
      <c r="O404" s="11">
        <f>IF(ISNA(VLOOKUP(CONCATENATE($B404,O$2,"SINGLE"),'I-SUB'!$V$3:$W$624,2,0)),0,VLOOKUP(CONCATENATE($B404,O$2,"SINGLE"),'I-SUB'!$V$3:$W$624,2,0))</f>
        <v>0</v>
      </c>
      <c r="P404" s="54">
        <f>SUM(C404:O404)</f>
        <v>0</v>
      </c>
      <c r="Q404" s="11">
        <f>IF(ISNA(VLOOKUP(CONCATENATE($B404,Q$2,"SINGLE"),'II-SUB'!$V$3:$W$630,2,0)),0,VLOOKUP(CONCATENATE($B404,Q$2,"SINGLE"),'II-SUB'!$V$3:$W$630,2,0))</f>
        <v>0</v>
      </c>
      <c r="R404" s="11">
        <f>IF(ISNA(VLOOKUP(CONCATENATE($B404,R$2,"SINGLE"),'II-SUB'!$V$3:$W$630,2,0)),0,VLOOKUP(CONCATENATE($B404,R$2,"SINGLE"),'II-SUB'!$V$3:$W$630,2,0))</f>
        <v>0</v>
      </c>
      <c r="S404" s="11">
        <f>IF(ISNA(VLOOKUP(CONCATENATE($B404,S$2,"SINGLE"),'II-SUB'!$V$3:$W$630,2,0)),0,VLOOKUP(CONCATENATE($B404,S$2,"SINGLE"),'II-SUB'!$V$3:$W$630,2,0))</f>
        <v>0</v>
      </c>
      <c r="T404" s="11">
        <f>IF(ISNA(VLOOKUP(CONCATENATE($B404,T$2,"SINGLE"),'II-SUB'!$V$3:$W$630,2,0)),0,VLOOKUP(CONCATENATE($B404,T$2,"SINGLE"),'II-SUB'!$V$3:$W$630,2,0))</f>
        <v>0</v>
      </c>
      <c r="U404" s="11">
        <f>IF(ISNA(VLOOKUP(CONCATENATE($B404,U$2,"SINGLE"),'II-SUB'!$V$3:$W$630,2,0)),0,VLOOKUP(CONCATENATE($B404,U$2,"SINGLE"),'II-SUB'!$V$3:$W$630,2,0))</f>
        <v>0</v>
      </c>
      <c r="V404" s="11">
        <f>IF(ISNA(VLOOKUP(CONCATENATE($B404,V$2,"SINGLE"),'II-SUB'!$V$3:$W$630,2,0)),0,VLOOKUP(CONCATENATE($B404,V$2,"SINGLE"),'II-SUB'!$V$3:$W$630,2,0))</f>
        <v>0</v>
      </c>
      <c r="W404" s="11">
        <f>IF(ISNA(VLOOKUP(CONCATENATE($B404,W$2,"SINGLE"),'II-SUB'!$V$3:$W$630,2,0)),0,VLOOKUP(CONCATENATE($B404,W$2,"SINGLE"),'II-SUB'!$V$3:$W$630,2,0))</f>
        <v>0</v>
      </c>
      <c r="X404" s="11">
        <f>IF(ISNA(VLOOKUP(CONCATENATE($B404,X$2,"SINGLE"),'II-SUB'!$V$3:$W$630,2,0)),0,VLOOKUP(CONCATENATE($B404,X$2,"SINGLE"),'II-SUB'!$V$3:$W$630,2,0))</f>
        <v>0</v>
      </c>
      <c r="Y404" s="11">
        <f>IF(ISNA(VLOOKUP(CONCATENATE($B404,Y$2,"SINGLE"),'II-SUB'!$V$3:$W$630,2,0)),0,VLOOKUP(CONCATENATE($B404,Y$2,"SINGLE"),'II-SUB'!$V$3:$W$630,2,0))</f>
        <v>0</v>
      </c>
      <c r="Z404" s="11">
        <f>IF(ISNA(VLOOKUP(CONCATENATE($B404,Z$2,"SINGLE"),'II-SUB'!$V$3:$W$630,2,0)),0,VLOOKUP(CONCATENATE($B404,Z$2,"SINGLE"),'II-SUB'!$V$3:$W$630,2,0))</f>
        <v>0</v>
      </c>
      <c r="AA404" s="11">
        <f>IF(ISNA(VLOOKUP(CONCATENATE($B404,AA$2,"SINGLE"),'II-SUB'!$V$3:$W$630,2,0)),0,VLOOKUP(CONCATENATE($B404,AA$2,"SINGLE"),'II-SUB'!$V$3:$W$630,2,0))</f>
        <v>0</v>
      </c>
      <c r="AB404" s="11">
        <f>IF(ISNA(VLOOKUP(CONCATENATE($B404,AB$2,"SINGLE"),'II-SUB'!$V$3:$W$630,2,0)),0,VLOOKUP(CONCATENATE($B404,AB$2,"SINGLE"),'II-SUB'!$V$3:$W$630,2,0))</f>
        <v>0</v>
      </c>
      <c r="AC404" s="11">
        <f>IF(ISNA(VLOOKUP(CONCATENATE($B404,AC$2,"SINGLE"),'II-SUB'!$V$3:$W$630,2,0)),0,VLOOKUP(CONCATENATE($B404,AC$2,"SINGLE"),'II-SUB'!$V$3:$W$630,2,0))</f>
        <v>0</v>
      </c>
      <c r="AD404" s="54">
        <f>SUM(Q404:AC404)</f>
        <v>0</v>
      </c>
      <c r="AE404" s="11">
        <f>IF(ISNA(VLOOKUP(CONCATENATE($B404,AE$2,"SINGLE"),MW!$V$3:$W$600,2,0)),0,VLOOKUP(CONCATENATE($B404,AE$2,"SINGLE"),MW!$V$3:$W$600,2,0))</f>
        <v>0</v>
      </c>
      <c r="AF404" s="11">
        <f>IF(ISNA(VLOOKUP(CONCATENATE($B404,AF$2,"SINGLE"),MW!$V$3:$W$600,2,0)),0,VLOOKUP(CONCATENATE($B404,AF$2,"SINGLE"),MW!$V$3:$W$600,2,0))</f>
        <v>0</v>
      </c>
      <c r="AG404" s="11">
        <f>IF(ISNA(VLOOKUP(CONCATENATE($B404,AG$2,"SINGLE"),MW!$V$3:$W$600,2,0)),0,VLOOKUP(CONCATENATE($B404,AG$2,"SINGLE"),MW!$V$3:$W$600,2,0))</f>
        <v>0</v>
      </c>
      <c r="AH404" s="11">
        <f>IF(ISNA(VLOOKUP(CONCATENATE($B404,AH$2,"SINGLE"),MW!$V$3:$W$600,2,0)),0,VLOOKUP(CONCATENATE($B404,AH$2,"SINGLE"),MW!$V$3:$W$600,2,0))</f>
        <v>0</v>
      </c>
      <c r="AI404" s="11">
        <f>IF(ISNA(VLOOKUP(CONCATENATE($B404,AI$2,"SINGLE"),MW!$V$3:$W$600,2,0)),0,VLOOKUP(CONCATENATE($B404,AI$2,"SINGLE"),MW!$V$3:$W$600,2,0))</f>
        <v>0</v>
      </c>
      <c r="AJ404" s="11">
        <f>IF(ISNA(VLOOKUP(CONCATENATE($B404,AJ$2,"SINGLE"),MW!$V$3:$W$600,2,0)),0,VLOOKUP(CONCATENATE($B404,AJ$2,"SINGLE"),MW!$V$3:$W$600,2,0))</f>
        <v>0</v>
      </c>
      <c r="AK404" s="11">
        <f>IF(ISNA(VLOOKUP(CONCATENATE($B404,AK$2,"SINGLE"),MW!$V$3:$W$600,2,0)),0,VLOOKUP(CONCATENATE($B404,AK$2,"SINGLE"),MW!$V$3:$W$600,2,0))</f>
        <v>0</v>
      </c>
      <c r="AL404" s="11">
        <f>IF(ISNA(VLOOKUP(CONCATENATE($B404,AL$2,"SINGLE"),MW!$V$3:$W$600,2,0)),0,VLOOKUP(CONCATENATE($B404,AL$2,"SINGLE"),MW!$V$3:$W$600,2,0))</f>
        <v>0</v>
      </c>
      <c r="AM404" s="11">
        <f>IF(ISNA(VLOOKUP(CONCATENATE($B404,AM$2,"SINGLE"),MW!$V$3:$W$600,2,0)),0,VLOOKUP(CONCATENATE($B404,AM$2,"SINGLE"),MW!$V$3:$W$600,2,0))</f>
        <v>0</v>
      </c>
      <c r="AN404" s="11">
        <f>IF(ISNA(VLOOKUP(CONCATENATE($B404,AN$2,"SINGLE"),MW!$V$3:$W$600,2,0)),0,VLOOKUP(CONCATENATE($B404,AN$2,"SINGLE"),MW!$V$3:$W$600,2,0))</f>
        <v>0</v>
      </c>
      <c r="AO404" s="11">
        <f>IF(ISNA(VLOOKUP(CONCATENATE($B404,AO$2,"SINGLE"),MW!$V$3:$W$600,2,0)),0,VLOOKUP(CONCATENATE($B404,AO$2,"SINGLE"),MW!$V$3:$W$600,2,0))</f>
        <v>0</v>
      </c>
      <c r="AP404" s="54">
        <f>SUM(AE404:AO404)</f>
        <v>0</v>
      </c>
      <c r="AQ404" s="11">
        <f>IF(ISNA(VLOOKUP(CONCATENATE($B404,AQ$2,"SINGLE"),'III-SUB'!$V$3:$W$633,2,0)),0,VLOOKUP(CONCATENATE($B404,AQ$2,"SINGLE"),'III-SUB'!$V$3:$W$633,2,0))</f>
        <v>0</v>
      </c>
      <c r="AR404" s="11">
        <f>IF(ISNA(VLOOKUP(CONCATENATE($B404,AR$2,"SINGLE"),'III-SUB'!$V$3:$W$633,2,0)),0,VLOOKUP(CONCATENATE($B404,AR$2,"SINGLE"),'III-SUB'!$V$3:$W$633,2,0))</f>
        <v>0</v>
      </c>
      <c r="AS404" s="11">
        <f>IF(ISNA(VLOOKUP(CONCATENATE($B404,AS$2,"SINGLE"),'III-SUB'!$V$3:$W$633,2,0)),0,VLOOKUP(CONCATENATE($B404,AS$2,"SINGLE"),'III-SUB'!$V$3:$W$633,2,0))</f>
        <v>0</v>
      </c>
      <c r="AT404" s="11">
        <f>IF(ISNA(VLOOKUP(CONCATENATE($B404,AT$2,"SINGLE"),'III-SUB'!$V$3:$W$633,2,0)),0,VLOOKUP(CONCATENATE($B404,AT$2,"SINGLE"),'III-SUB'!$V$3:$W$633,2,0))</f>
        <v>0</v>
      </c>
      <c r="AU404" s="11">
        <f>IF(ISNA(VLOOKUP(CONCATENATE($B404,AU$2,"SINGLE"),'III-SUB'!$V$3:$W$633,2,0)),0,VLOOKUP(CONCATENATE($B404,AU$2,"SINGLE"),'III-SUB'!$V$3:$W$633,2,0))</f>
        <v>0</v>
      </c>
      <c r="AV404" s="11">
        <f>IF(ISNA(VLOOKUP(CONCATENATE($B404,AV$2,"SINGLE"),'III-SUB'!$V$3:$W$633,2,0)),0,VLOOKUP(CONCATENATE($B404,AV$2,"SINGLE"),'III-SUB'!$V$3:$W$633,2,0))</f>
        <v>0</v>
      </c>
      <c r="AW404" s="11">
        <f>IF(ISNA(VLOOKUP(CONCATENATE($B404,AW$2,"SINGLE"),'III-SUB'!$V$3:$W$633,2,0)),0,VLOOKUP(CONCATENATE($B404,AW$2,"SINGLE"),'III-SUB'!$V$3:$W$633,2,0))</f>
        <v>0</v>
      </c>
      <c r="AX404" s="11">
        <f>IF(ISNA(VLOOKUP(CONCATENATE($B404,AX$2,"SINGLE"),'III-SUB'!$V$3:$W$633,2,0)),0,VLOOKUP(CONCATENATE($B404,AX$2,"SINGLE"),'III-SUB'!$V$3:$W$633,2,0))</f>
        <v>0</v>
      </c>
      <c r="AY404" s="11">
        <f>IF(ISNA(VLOOKUP(CONCATENATE($B404,AY$2,"SINGLE"),'III-SUB'!$V$3:$W$633,2,0)),0,VLOOKUP(CONCATENATE($B404,AY$2,"SINGLE"),'III-SUB'!$V$3:$W$633,2,0))</f>
        <v>0</v>
      </c>
      <c r="AZ404" s="11">
        <f>IF(ISNA(VLOOKUP(CONCATENATE($B404,AZ$2,"SINGLE"),'III-SUB'!$V$3:$W$633,2,0)),0,VLOOKUP(CONCATENATE($B404,AZ$2,"SINGLE"),'III-SUB'!$V$3:$W$633,2,0))</f>
        <v>0</v>
      </c>
      <c r="BA404" s="11">
        <f>IF(ISNA(VLOOKUP(CONCATENATE($B404,BA$2,"SINGLE"),'III-SUB'!$V$3:$W$633,2,0)),0,VLOOKUP(CONCATENATE($B404,BA$2,"SINGLE"),'III-SUB'!$V$3:$W$633,2,0))</f>
        <v>0</v>
      </c>
      <c r="BB404" s="11">
        <f>IF(ISNA(VLOOKUP(CONCATENATE($B404,BB$2,"SINGLE"),'III-SUB'!$V$3:$W$633,2,0)),0,VLOOKUP(CONCATENATE($B404,BB$2,"SINGLE"),'III-SUB'!$V$3:$W$633,2,0))</f>
        <v>0</v>
      </c>
      <c r="BC404" s="11">
        <f>IF(ISNA(VLOOKUP(CONCATENATE($B404,BC$2,"SINGLE"),'III-SUB'!$V$3:$W$633,2,0)),0,VLOOKUP(CONCATENATE($B404,BC$2,"SINGLE"),'III-SUB'!$V$3:$W$633,2,0))</f>
        <v>0</v>
      </c>
      <c r="BD404" s="54">
        <f>SUM(AQ404:BC404)</f>
        <v>0</v>
      </c>
      <c r="BE404" s="54">
        <f>IF(ISNA(VLOOKUP(CONCATENATE($B404,BE$2,"SINGLE"),VHF!$V$3:$W$627,2,0)),0,VLOOKUP(CONCATENATE($B404,BE$2,"SINGLE"),VHF!$V$3:$W$627,2,0))</f>
        <v>0</v>
      </c>
      <c r="BF404" s="11">
        <f>IF(ISNA(VLOOKUP(CONCATENATE($B404,BF$2,"SINGLE"),UHF!$V$3:$W$612,2,0)),0,VLOOKUP(CONCATENATE($B404,BF$2,"SINGLE"),UHF!$V$3:$W$612,2,0))</f>
        <v>0</v>
      </c>
      <c r="BG404" s="11">
        <f>IF(ISNA(VLOOKUP(CONCATENATE($B404,BG$2,"SINGLE"),UHF!$V$3:$W$612,2,0)),0,VLOOKUP(CONCATENATE($B404,BG$2,"SINGLE"),UHF!$V$3:$W$612,2,0))</f>
        <v>0</v>
      </c>
      <c r="BH404" s="11">
        <f>IF(ISNA(VLOOKUP(CONCATENATE($B404,BH$2,"SINGLE"),UHF!$V$3:$W$612,2,0)),0,VLOOKUP(CONCATENATE($B404,BH$2,"SINGLE"),UHF!$V$3:$W$612,2,0))</f>
        <v>0</v>
      </c>
      <c r="BI404" s="11">
        <f>IF(ISNA(VLOOKUP(CONCATENATE($B404,BI$2,"SINGLE"),UHF!$V$3:$W$612,2,0)),0,VLOOKUP(CONCATENATE($B404,BI$2,"SINGLE"),UHF!$V$3:$W$612,2,0))</f>
        <v>0</v>
      </c>
      <c r="BJ404" s="11">
        <f>IF(ISNA(VLOOKUP(CONCATENATE($B404,BJ$2,"SINGLE"),UHF!$V$3:$W$612,2,0)),0,VLOOKUP(CONCATENATE($B404,BJ$2,"SINGLE"),UHF!$V$3:$W$612,2,0))</f>
        <v>0</v>
      </c>
      <c r="BK404" s="11">
        <f>IF(ISNA(VLOOKUP(CONCATENATE($B404,BK$2,"SINGLE"),UHF!$V$3:$W$612,2,0)),0,VLOOKUP(CONCATENATE($B404,BK$2,"SINGLE"),UHF!$V$3:$W$612,2,0))</f>
        <v>0</v>
      </c>
      <c r="BL404" s="11">
        <f>IF(ISNA(VLOOKUP(CONCATENATE($B404,BL$2,"SINGLE"),UHF!$V$3:$W$612,2,0)),0,VLOOKUP(CONCATENATE($B404,BL$2,"SINGLE"),UHF!$V$3:$W$612,2,0))</f>
        <v>0</v>
      </c>
      <c r="BM404" s="11">
        <f>IF(ISNA(VLOOKUP(CONCATENATE($B404,BM$2,"SINGLE"),UHF!$V$3:$W$612,2,0)),0,VLOOKUP(CONCATENATE($B404,BM$2,"SINGLE"),UHF!$V$3:$W$612,2,0))</f>
        <v>0</v>
      </c>
      <c r="BN404" s="11">
        <f>IF(ISNA(VLOOKUP(CONCATENATE($B404,BN$2,"SINGLE"),UHF!$V$3:$W$612,2,0)),0,VLOOKUP(CONCATENATE($B404,BN$2,"SINGLE"),UHF!$V$3:$W$612,2,0))</f>
        <v>0</v>
      </c>
      <c r="BO404" s="11">
        <f>IF(ISNA(VLOOKUP(CONCATENATE($B404,BO$2,"SINGLE"),UHF!$V$3:$W$612,2,0)),0,VLOOKUP(CONCATENATE($B404,BO$2,"SINGLE"),UHF!$V$3:$W$612,2,0))</f>
        <v>0</v>
      </c>
      <c r="BP404" s="11">
        <f>IF(ISNA(VLOOKUP(CONCATENATE($B404,BP$2,"SINGLE"),UHF!$V$3:$W$612,2,0)),0,VLOOKUP(CONCATENATE($B404,BP$2,"SINGLE"),UHF!$V$3:$W$612,2,0))</f>
        <v>0</v>
      </c>
      <c r="BQ404" s="11">
        <f>IF(ISNA(VLOOKUP(CONCATENATE($B404,BQ$2,"SINGLE"),UHF!$V$3:$W$612,2,0)),0,VLOOKUP(CONCATENATE($B404,BQ$2,"SINGLE"),UHF!$V$3:$W$612,2,0))</f>
        <v>0</v>
      </c>
      <c r="BR404" s="54">
        <f>SUM(BF404:BQ404)</f>
        <v>0</v>
      </c>
      <c r="BS404" s="54">
        <f>IF(ISNA(VLOOKUP(CONCATENATE($B404,BS$2,"SINGLE"),'A1'!$V$3:$W$612,2,0)),0,VLOOKUP(CONCATENATE($B404,BS$2,"SINGLE"),'A1'!$V$3:$W$612,2,0))</f>
        <v>0</v>
      </c>
    </row>
    <row r="405" spans="1:71" x14ac:dyDescent="0.2">
      <c r="A405" s="21" t="str">
        <f t="shared" si="3"/>
        <v>403.</v>
      </c>
      <c r="B405" s="8">
        <f>'Seznam-SO'!A405</f>
        <v>0</v>
      </c>
      <c r="C405" s="11">
        <f>IF(ISNA(VLOOKUP(CONCATENATE($B405,C$2,"SINGLE"),'I-SUB'!$V$3:$W$624,2,0)),0,VLOOKUP(CONCATENATE($B405,C$2,"SINGLE"),'I-SUB'!$V$3:$W$624,2,0))</f>
        <v>0</v>
      </c>
      <c r="D405" s="11">
        <f>IF(ISNA(VLOOKUP(CONCATENATE($B405,D$2,"SINGLE"),'I-SUB'!$V$3:$W$624,2,0)),0,VLOOKUP(CONCATENATE($B405,D$2,"SINGLE"),'I-SUB'!$V$3:$W$624,2,0))</f>
        <v>0</v>
      </c>
      <c r="E405" s="11">
        <f>IF(ISNA(VLOOKUP(CONCATENATE($B405,E$2,"SINGLE"),'I-SUB'!$V$3:$W$624,2,0)),0,VLOOKUP(CONCATENATE($B405,E$2,"SINGLE"),'I-SUB'!$V$3:$W$624,2,0))</f>
        <v>0</v>
      </c>
      <c r="F405" s="11">
        <f>IF(ISNA(VLOOKUP(CONCATENATE($B405,F$2,"SINGLE"),'I-SUB'!$V$3:$W$624,2,0)),0,VLOOKUP(CONCATENATE($B405,F$2,"SINGLE"),'I-SUB'!$V$3:$W$624,2,0))</f>
        <v>0</v>
      </c>
      <c r="G405" s="11">
        <f>IF(ISNA(VLOOKUP(CONCATENATE($B405,G$2,"SINGLE"),'I-SUB'!$V$3:$W$624,2,0)),0,VLOOKUP(CONCATENATE($B405,G$2,"SINGLE"),'I-SUB'!$V$3:$W$624,2,0))</f>
        <v>0</v>
      </c>
      <c r="H405" s="11">
        <f>IF(ISNA(VLOOKUP(CONCATENATE($B405,H$2,"SINGLE"),'I-SUB'!$V$3:$W$624,2,0)),0,VLOOKUP(CONCATENATE($B405,H$2,"SINGLE"),'I-SUB'!$V$3:$W$624,2,0))</f>
        <v>0</v>
      </c>
      <c r="I405" s="11">
        <f>IF(ISNA(VLOOKUP(CONCATENATE($B405,I$2,"SINGLE"),'I-SUB'!$V$3:$W$624,2,0)),0,VLOOKUP(CONCATENATE($B405,I$2,"SINGLE"),'I-SUB'!$V$3:$W$624,2,0))</f>
        <v>0</v>
      </c>
      <c r="J405" s="11">
        <f>IF(ISNA(VLOOKUP(CONCATENATE($B405,J$2,"SINGLE"),'I-SUB'!$V$3:$W$624,2,0)),0,VLOOKUP(CONCATENATE($B405,J$2,"SINGLE"),'I-SUB'!$V$3:$W$624,2,0))</f>
        <v>0</v>
      </c>
      <c r="K405" s="11">
        <f>IF(ISNA(VLOOKUP(CONCATENATE($B405,K$2,"SINGLE"),'I-SUB'!$V$3:$W$624,2,0)),0,VLOOKUP(CONCATENATE($B405,K$2,"SINGLE"),'I-SUB'!$V$3:$W$624,2,0))</f>
        <v>0</v>
      </c>
      <c r="L405" s="11">
        <f>IF(ISNA(VLOOKUP(CONCATENATE($B405,L$2,"SINGLE"),'I-SUB'!$V$3:$W$624,2,0)),0,VLOOKUP(CONCATENATE($B405,L$2,"SINGLE"),'I-SUB'!$V$3:$W$624,2,0))</f>
        <v>0</v>
      </c>
      <c r="M405" s="11">
        <f>IF(ISNA(VLOOKUP(CONCATENATE($B405,M$2,"SINGLE"),'I-SUB'!$V$3:$W$624,2,0)),0,VLOOKUP(CONCATENATE($B405,M$2,"SINGLE"),'I-SUB'!$V$3:$W$624,2,0))</f>
        <v>0</v>
      </c>
      <c r="N405" s="11">
        <f>IF(ISNA(VLOOKUP(CONCATENATE($B405,N$2,"SINGLE"),'I-SUB'!$V$3:$W$624,2,0)),0,VLOOKUP(CONCATENATE($B405,N$2,"SINGLE"),'I-SUB'!$V$3:$W$624,2,0))</f>
        <v>0</v>
      </c>
      <c r="O405" s="11">
        <f>IF(ISNA(VLOOKUP(CONCATENATE($B405,O$2,"SINGLE"),'I-SUB'!$V$3:$W$624,2,0)),0,VLOOKUP(CONCATENATE($B405,O$2,"SINGLE"),'I-SUB'!$V$3:$W$624,2,0))</f>
        <v>0</v>
      </c>
      <c r="P405" s="54">
        <f>SUM(C405:O405)</f>
        <v>0</v>
      </c>
      <c r="Q405" s="11">
        <f>IF(ISNA(VLOOKUP(CONCATENATE($B405,Q$2,"SINGLE"),'II-SUB'!$V$3:$W$630,2,0)),0,VLOOKUP(CONCATENATE($B405,Q$2,"SINGLE"),'II-SUB'!$V$3:$W$630,2,0))</f>
        <v>0</v>
      </c>
      <c r="R405" s="11">
        <f>IF(ISNA(VLOOKUP(CONCATENATE($B405,R$2,"SINGLE"),'II-SUB'!$V$3:$W$630,2,0)),0,VLOOKUP(CONCATENATE($B405,R$2,"SINGLE"),'II-SUB'!$V$3:$W$630,2,0))</f>
        <v>0</v>
      </c>
      <c r="S405" s="11">
        <f>IF(ISNA(VLOOKUP(CONCATENATE($B405,S$2,"SINGLE"),'II-SUB'!$V$3:$W$630,2,0)),0,VLOOKUP(CONCATENATE($B405,S$2,"SINGLE"),'II-SUB'!$V$3:$W$630,2,0))</f>
        <v>0</v>
      </c>
      <c r="T405" s="11">
        <f>IF(ISNA(VLOOKUP(CONCATENATE($B405,T$2,"SINGLE"),'II-SUB'!$V$3:$W$630,2,0)),0,VLOOKUP(CONCATENATE($B405,T$2,"SINGLE"),'II-SUB'!$V$3:$W$630,2,0))</f>
        <v>0</v>
      </c>
      <c r="U405" s="11">
        <f>IF(ISNA(VLOOKUP(CONCATENATE($B405,U$2,"SINGLE"),'II-SUB'!$V$3:$W$630,2,0)),0,VLOOKUP(CONCATENATE($B405,U$2,"SINGLE"),'II-SUB'!$V$3:$W$630,2,0))</f>
        <v>0</v>
      </c>
      <c r="V405" s="11">
        <f>IF(ISNA(VLOOKUP(CONCATENATE($B405,V$2,"SINGLE"),'II-SUB'!$V$3:$W$630,2,0)),0,VLOOKUP(CONCATENATE($B405,V$2,"SINGLE"),'II-SUB'!$V$3:$W$630,2,0))</f>
        <v>0</v>
      </c>
      <c r="W405" s="11">
        <f>IF(ISNA(VLOOKUP(CONCATENATE($B405,W$2,"SINGLE"),'II-SUB'!$V$3:$W$630,2,0)),0,VLOOKUP(CONCATENATE($B405,W$2,"SINGLE"),'II-SUB'!$V$3:$W$630,2,0))</f>
        <v>0</v>
      </c>
      <c r="X405" s="11">
        <f>IF(ISNA(VLOOKUP(CONCATENATE($B405,X$2,"SINGLE"),'II-SUB'!$V$3:$W$630,2,0)),0,VLOOKUP(CONCATENATE($B405,X$2,"SINGLE"),'II-SUB'!$V$3:$W$630,2,0))</f>
        <v>0</v>
      </c>
      <c r="Y405" s="11">
        <f>IF(ISNA(VLOOKUP(CONCATENATE($B405,Y$2,"SINGLE"),'II-SUB'!$V$3:$W$630,2,0)),0,VLOOKUP(CONCATENATE($B405,Y$2,"SINGLE"),'II-SUB'!$V$3:$W$630,2,0))</f>
        <v>0</v>
      </c>
      <c r="Z405" s="11">
        <f>IF(ISNA(VLOOKUP(CONCATENATE($B405,Z$2,"SINGLE"),'II-SUB'!$V$3:$W$630,2,0)),0,VLOOKUP(CONCATENATE($B405,Z$2,"SINGLE"),'II-SUB'!$V$3:$W$630,2,0))</f>
        <v>0</v>
      </c>
      <c r="AA405" s="11">
        <f>IF(ISNA(VLOOKUP(CONCATENATE($B405,AA$2,"SINGLE"),'II-SUB'!$V$3:$W$630,2,0)),0,VLOOKUP(CONCATENATE($B405,AA$2,"SINGLE"),'II-SUB'!$V$3:$W$630,2,0))</f>
        <v>0</v>
      </c>
      <c r="AB405" s="11">
        <f>IF(ISNA(VLOOKUP(CONCATENATE($B405,AB$2,"SINGLE"),'II-SUB'!$V$3:$W$630,2,0)),0,VLOOKUP(CONCATENATE($B405,AB$2,"SINGLE"),'II-SUB'!$V$3:$W$630,2,0))</f>
        <v>0</v>
      </c>
      <c r="AC405" s="11">
        <f>IF(ISNA(VLOOKUP(CONCATENATE($B405,AC$2,"SINGLE"),'II-SUB'!$V$3:$W$630,2,0)),0,VLOOKUP(CONCATENATE($B405,AC$2,"SINGLE"),'II-SUB'!$V$3:$W$630,2,0))</f>
        <v>0</v>
      </c>
      <c r="AD405" s="54">
        <f>SUM(Q405:AC405)</f>
        <v>0</v>
      </c>
      <c r="AE405" s="11">
        <f>IF(ISNA(VLOOKUP(CONCATENATE($B405,AE$2,"SINGLE"),MW!$V$3:$W$600,2,0)),0,VLOOKUP(CONCATENATE($B405,AE$2,"SINGLE"),MW!$V$3:$W$600,2,0))</f>
        <v>0</v>
      </c>
      <c r="AF405" s="11">
        <f>IF(ISNA(VLOOKUP(CONCATENATE($B405,AF$2,"SINGLE"),MW!$V$3:$W$600,2,0)),0,VLOOKUP(CONCATENATE($B405,AF$2,"SINGLE"),MW!$V$3:$W$600,2,0))</f>
        <v>0</v>
      </c>
      <c r="AG405" s="11">
        <f>IF(ISNA(VLOOKUP(CONCATENATE($B405,AG$2,"SINGLE"),MW!$V$3:$W$600,2,0)),0,VLOOKUP(CONCATENATE($B405,AG$2,"SINGLE"),MW!$V$3:$W$600,2,0))</f>
        <v>0</v>
      </c>
      <c r="AH405" s="11">
        <f>IF(ISNA(VLOOKUP(CONCATENATE($B405,AH$2,"SINGLE"),MW!$V$3:$W$600,2,0)),0,VLOOKUP(CONCATENATE($B405,AH$2,"SINGLE"),MW!$V$3:$W$600,2,0))</f>
        <v>0</v>
      </c>
      <c r="AI405" s="11">
        <f>IF(ISNA(VLOOKUP(CONCATENATE($B405,AI$2,"SINGLE"),MW!$V$3:$W$600,2,0)),0,VLOOKUP(CONCATENATE($B405,AI$2,"SINGLE"),MW!$V$3:$W$600,2,0))</f>
        <v>0</v>
      </c>
      <c r="AJ405" s="11">
        <f>IF(ISNA(VLOOKUP(CONCATENATE($B405,AJ$2,"SINGLE"),MW!$V$3:$W$600,2,0)),0,VLOOKUP(CONCATENATE($B405,AJ$2,"SINGLE"),MW!$V$3:$W$600,2,0))</f>
        <v>0</v>
      </c>
      <c r="AK405" s="11">
        <f>IF(ISNA(VLOOKUP(CONCATENATE($B405,AK$2,"SINGLE"),MW!$V$3:$W$600,2,0)),0,VLOOKUP(CONCATENATE($B405,AK$2,"SINGLE"),MW!$V$3:$W$600,2,0))</f>
        <v>0</v>
      </c>
      <c r="AL405" s="11">
        <f>IF(ISNA(VLOOKUP(CONCATENATE($B405,AL$2,"SINGLE"),MW!$V$3:$W$600,2,0)),0,VLOOKUP(CONCATENATE($B405,AL$2,"SINGLE"),MW!$V$3:$W$600,2,0))</f>
        <v>0</v>
      </c>
      <c r="AM405" s="11">
        <f>IF(ISNA(VLOOKUP(CONCATENATE($B405,AM$2,"SINGLE"),MW!$V$3:$W$600,2,0)),0,VLOOKUP(CONCATENATE($B405,AM$2,"SINGLE"),MW!$V$3:$W$600,2,0))</f>
        <v>0</v>
      </c>
      <c r="AN405" s="11">
        <f>IF(ISNA(VLOOKUP(CONCATENATE($B405,AN$2,"SINGLE"),MW!$V$3:$W$600,2,0)),0,VLOOKUP(CONCATENATE($B405,AN$2,"SINGLE"),MW!$V$3:$W$600,2,0))</f>
        <v>0</v>
      </c>
      <c r="AO405" s="11">
        <f>IF(ISNA(VLOOKUP(CONCATENATE($B405,AO$2,"SINGLE"),MW!$V$3:$W$600,2,0)),0,VLOOKUP(CONCATENATE($B405,AO$2,"SINGLE"),MW!$V$3:$W$600,2,0))</f>
        <v>0</v>
      </c>
      <c r="AP405" s="54">
        <f>SUM(AE405:AO405)</f>
        <v>0</v>
      </c>
      <c r="AQ405" s="11">
        <f>IF(ISNA(VLOOKUP(CONCATENATE($B405,AQ$2,"SINGLE"),'III-SUB'!$V$3:$W$633,2,0)),0,VLOOKUP(CONCATENATE($B405,AQ$2,"SINGLE"),'III-SUB'!$V$3:$W$633,2,0))</f>
        <v>0</v>
      </c>
      <c r="AR405" s="11">
        <f>IF(ISNA(VLOOKUP(CONCATENATE($B405,AR$2,"SINGLE"),'III-SUB'!$V$3:$W$633,2,0)),0,VLOOKUP(CONCATENATE($B405,AR$2,"SINGLE"),'III-SUB'!$V$3:$W$633,2,0))</f>
        <v>0</v>
      </c>
      <c r="AS405" s="11">
        <f>IF(ISNA(VLOOKUP(CONCATENATE($B405,AS$2,"SINGLE"),'III-SUB'!$V$3:$W$633,2,0)),0,VLOOKUP(CONCATENATE($B405,AS$2,"SINGLE"),'III-SUB'!$V$3:$W$633,2,0))</f>
        <v>0</v>
      </c>
      <c r="AT405" s="11">
        <f>IF(ISNA(VLOOKUP(CONCATENATE($B405,AT$2,"SINGLE"),'III-SUB'!$V$3:$W$633,2,0)),0,VLOOKUP(CONCATENATE($B405,AT$2,"SINGLE"),'III-SUB'!$V$3:$W$633,2,0))</f>
        <v>0</v>
      </c>
      <c r="AU405" s="11">
        <f>IF(ISNA(VLOOKUP(CONCATENATE($B405,AU$2,"SINGLE"),'III-SUB'!$V$3:$W$633,2,0)),0,VLOOKUP(CONCATENATE($B405,AU$2,"SINGLE"),'III-SUB'!$V$3:$W$633,2,0))</f>
        <v>0</v>
      </c>
      <c r="AV405" s="11">
        <f>IF(ISNA(VLOOKUP(CONCATENATE($B405,AV$2,"SINGLE"),'III-SUB'!$V$3:$W$633,2,0)),0,VLOOKUP(CONCATENATE($B405,AV$2,"SINGLE"),'III-SUB'!$V$3:$W$633,2,0))</f>
        <v>0</v>
      </c>
      <c r="AW405" s="11">
        <f>IF(ISNA(VLOOKUP(CONCATENATE($B405,AW$2,"SINGLE"),'III-SUB'!$V$3:$W$633,2,0)),0,VLOOKUP(CONCATENATE($B405,AW$2,"SINGLE"),'III-SUB'!$V$3:$W$633,2,0))</f>
        <v>0</v>
      </c>
      <c r="AX405" s="11">
        <f>IF(ISNA(VLOOKUP(CONCATENATE($B405,AX$2,"SINGLE"),'III-SUB'!$V$3:$W$633,2,0)),0,VLOOKUP(CONCATENATE($B405,AX$2,"SINGLE"),'III-SUB'!$V$3:$W$633,2,0))</f>
        <v>0</v>
      </c>
      <c r="AY405" s="11">
        <f>IF(ISNA(VLOOKUP(CONCATENATE($B405,AY$2,"SINGLE"),'III-SUB'!$V$3:$W$633,2,0)),0,VLOOKUP(CONCATENATE($B405,AY$2,"SINGLE"),'III-SUB'!$V$3:$W$633,2,0))</f>
        <v>0</v>
      </c>
      <c r="AZ405" s="11">
        <f>IF(ISNA(VLOOKUP(CONCATENATE($B405,AZ$2,"SINGLE"),'III-SUB'!$V$3:$W$633,2,0)),0,VLOOKUP(CONCATENATE($B405,AZ$2,"SINGLE"),'III-SUB'!$V$3:$W$633,2,0))</f>
        <v>0</v>
      </c>
      <c r="BA405" s="11">
        <f>IF(ISNA(VLOOKUP(CONCATENATE($B405,BA$2,"SINGLE"),'III-SUB'!$V$3:$W$633,2,0)),0,VLOOKUP(CONCATENATE($B405,BA$2,"SINGLE"),'III-SUB'!$V$3:$W$633,2,0))</f>
        <v>0</v>
      </c>
      <c r="BB405" s="11">
        <f>IF(ISNA(VLOOKUP(CONCATENATE($B405,BB$2,"SINGLE"),'III-SUB'!$V$3:$W$633,2,0)),0,VLOOKUP(CONCATENATE($B405,BB$2,"SINGLE"),'III-SUB'!$V$3:$W$633,2,0))</f>
        <v>0</v>
      </c>
      <c r="BC405" s="11">
        <f>IF(ISNA(VLOOKUP(CONCATENATE($B405,BC$2,"SINGLE"),'III-SUB'!$V$3:$W$633,2,0)),0,VLOOKUP(CONCATENATE($B405,BC$2,"SINGLE"),'III-SUB'!$V$3:$W$633,2,0))</f>
        <v>0</v>
      </c>
      <c r="BD405" s="54">
        <f>SUM(AQ405:BC405)</f>
        <v>0</v>
      </c>
      <c r="BE405" s="54">
        <f>IF(ISNA(VLOOKUP(CONCATENATE($B405,BE$2,"SINGLE"),VHF!$V$3:$W$627,2,0)),0,VLOOKUP(CONCATENATE($B405,BE$2,"SINGLE"),VHF!$V$3:$W$627,2,0))</f>
        <v>0</v>
      </c>
      <c r="BF405" s="11">
        <f>IF(ISNA(VLOOKUP(CONCATENATE($B405,BF$2,"SINGLE"),UHF!$V$3:$W$612,2,0)),0,VLOOKUP(CONCATENATE($B405,BF$2,"SINGLE"),UHF!$V$3:$W$612,2,0))</f>
        <v>0</v>
      </c>
      <c r="BG405" s="11">
        <f>IF(ISNA(VLOOKUP(CONCATENATE($B405,BG$2,"SINGLE"),UHF!$V$3:$W$612,2,0)),0,VLOOKUP(CONCATENATE($B405,BG$2,"SINGLE"),UHF!$V$3:$W$612,2,0))</f>
        <v>0</v>
      </c>
      <c r="BH405" s="11">
        <f>IF(ISNA(VLOOKUP(CONCATENATE($B405,BH$2,"SINGLE"),UHF!$V$3:$W$612,2,0)),0,VLOOKUP(CONCATENATE($B405,BH$2,"SINGLE"),UHF!$V$3:$W$612,2,0))</f>
        <v>0</v>
      </c>
      <c r="BI405" s="11">
        <f>IF(ISNA(VLOOKUP(CONCATENATE($B405,BI$2,"SINGLE"),UHF!$V$3:$W$612,2,0)),0,VLOOKUP(CONCATENATE($B405,BI$2,"SINGLE"),UHF!$V$3:$W$612,2,0))</f>
        <v>0</v>
      </c>
      <c r="BJ405" s="11">
        <f>IF(ISNA(VLOOKUP(CONCATENATE($B405,BJ$2,"SINGLE"),UHF!$V$3:$W$612,2,0)),0,VLOOKUP(CONCATENATE($B405,BJ$2,"SINGLE"),UHF!$V$3:$W$612,2,0))</f>
        <v>0</v>
      </c>
      <c r="BK405" s="11">
        <f>IF(ISNA(VLOOKUP(CONCATENATE($B405,BK$2,"SINGLE"),UHF!$V$3:$W$612,2,0)),0,VLOOKUP(CONCATENATE($B405,BK$2,"SINGLE"),UHF!$V$3:$W$612,2,0))</f>
        <v>0</v>
      </c>
      <c r="BL405" s="11">
        <f>IF(ISNA(VLOOKUP(CONCATENATE($B405,BL$2,"SINGLE"),UHF!$V$3:$W$612,2,0)),0,VLOOKUP(CONCATENATE($B405,BL$2,"SINGLE"),UHF!$V$3:$W$612,2,0))</f>
        <v>0</v>
      </c>
      <c r="BM405" s="11">
        <f>IF(ISNA(VLOOKUP(CONCATENATE($B405,BM$2,"SINGLE"),UHF!$V$3:$W$612,2,0)),0,VLOOKUP(CONCATENATE($B405,BM$2,"SINGLE"),UHF!$V$3:$W$612,2,0))</f>
        <v>0</v>
      </c>
      <c r="BN405" s="11">
        <f>IF(ISNA(VLOOKUP(CONCATENATE($B405,BN$2,"SINGLE"),UHF!$V$3:$W$612,2,0)),0,VLOOKUP(CONCATENATE($B405,BN$2,"SINGLE"),UHF!$V$3:$W$612,2,0))</f>
        <v>0</v>
      </c>
      <c r="BO405" s="11">
        <f>IF(ISNA(VLOOKUP(CONCATENATE($B405,BO$2,"SINGLE"),UHF!$V$3:$W$612,2,0)),0,VLOOKUP(CONCATENATE($B405,BO$2,"SINGLE"),UHF!$V$3:$W$612,2,0))</f>
        <v>0</v>
      </c>
      <c r="BP405" s="11">
        <f>IF(ISNA(VLOOKUP(CONCATENATE($B405,BP$2,"SINGLE"),UHF!$V$3:$W$612,2,0)),0,VLOOKUP(CONCATENATE($B405,BP$2,"SINGLE"),UHF!$V$3:$W$612,2,0))</f>
        <v>0</v>
      </c>
      <c r="BQ405" s="11">
        <f>IF(ISNA(VLOOKUP(CONCATENATE($B405,BQ$2,"SINGLE"),UHF!$V$3:$W$612,2,0)),0,VLOOKUP(CONCATENATE($B405,BQ$2,"SINGLE"),UHF!$V$3:$W$612,2,0))</f>
        <v>0</v>
      </c>
      <c r="BR405" s="54">
        <f>SUM(BF405:BQ405)</f>
        <v>0</v>
      </c>
      <c r="BS405" s="54">
        <f>IF(ISNA(VLOOKUP(CONCATENATE($B405,BS$2,"SINGLE"),'A1'!$V$3:$W$612,2,0)),0,VLOOKUP(CONCATENATE($B405,BS$2,"SINGLE"),'A1'!$V$3:$W$612,2,0))</f>
        <v>0</v>
      </c>
    </row>
    <row r="406" spans="1:71" x14ac:dyDescent="0.2">
      <c r="A406" s="21" t="str">
        <f t="shared" si="3"/>
        <v>404.</v>
      </c>
      <c r="B406" s="8">
        <f>'Seznam-SO'!A406</f>
        <v>0</v>
      </c>
      <c r="C406" s="11">
        <f>IF(ISNA(VLOOKUP(CONCATENATE($B406,C$2,"SINGLE"),'I-SUB'!$V$3:$W$624,2,0)),0,VLOOKUP(CONCATENATE($B406,C$2,"SINGLE"),'I-SUB'!$V$3:$W$624,2,0))</f>
        <v>0</v>
      </c>
      <c r="D406" s="11">
        <f>IF(ISNA(VLOOKUP(CONCATENATE($B406,D$2,"SINGLE"),'I-SUB'!$V$3:$W$624,2,0)),0,VLOOKUP(CONCATENATE($B406,D$2,"SINGLE"),'I-SUB'!$V$3:$W$624,2,0))</f>
        <v>0</v>
      </c>
      <c r="E406" s="11">
        <f>IF(ISNA(VLOOKUP(CONCATENATE($B406,E$2,"SINGLE"),'I-SUB'!$V$3:$W$624,2,0)),0,VLOOKUP(CONCATENATE($B406,E$2,"SINGLE"),'I-SUB'!$V$3:$W$624,2,0))</f>
        <v>0</v>
      </c>
      <c r="F406" s="11">
        <f>IF(ISNA(VLOOKUP(CONCATENATE($B406,F$2,"SINGLE"),'I-SUB'!$V$3:$W$624,2,0)),0,VLOOKUP(CONCATENATE($B406,F$2,"SINGLE"),'I-SUB'!$V$3:$W$624,2,0))</f>
        <v>0</v>
      </c>
      <c r="G406" s="11">
        <f>IF(ISNA(VLOOKUP(CONCATENATE($B406,G$2,"SINGLE"),'I-SUB'!$V$3:$W$624,2,0)),0,VLOOKUP(CONCATENATE($B406,G$2,"SINGLE"),'I-SUB'!$V$3:$W$624,2,0))</f>
        <v>0</v>
      </c>
      <c r="H406" s="11">
        <f>IF(ISNA(VLOOKUP(CONCATENATE($B406,H$2,"SINGLE"),'I-SUB'!$V$3:$W$624,2,0)),0,VLOOKUP(CONCATENATE($B406,H$2,"SINGLE"),'I-SUB'!$V$3:$W$624,2,0))</f>
        <v>0</v>
      </c>
      <c r="I406" s="11">
        <f>IF(ISNA(VLOOKUP(CONCATENATE($B406,I$2,"SINGLE"),'I-SUB'!$V$3:$W$624,2,0)),0,VLOOKUP(CONCATENATE($B406,I$2,"SINGLE"),'I-SUB'!$V$3:$W$624,2,0))</f>
        <v>0</v>
      </c>
      <c r="J406" s="11">
        <f>IF(ISNA(VLOOKUP(CONCATENATE($B406,J$2,"SINGLE"),'I-SUB'!$V$3:$W$624,2,0)),0,VLOOKUP(CONCATENATE($B406,J$2,"SINGLE"),'I-SUB'!$V$3:$W$624,2,0))</f>
        <v>0</v>
      </c>
      <c r="K406" s="11">
        <f>IF(ISNA(VLOOKUP(CONCATENATE($B406,K$2,"SINGLE"),'I-SUB'!$V$3:$W$624,2,0)),0,VLOOKUP(CONCATENATE($B406,K$2,"SINGLE"),'I-SUB'!$V$3:$W$624,2,0))</f>
        <v>0</v>
      </c>
      <c r="L406" s="11">
        <f>IF(ISNA(VLOOKUP(CONCATENATE($B406,L$2,"SINGLE"),'I-SUB'!$V$3:$W$624,2,0)),0,VLOOKUP(CONCATENATE($B406,L$2,"SINGLE"),'I-SUB'!$V$3:$W$624,2,0))</f>
        <v>0</v>
      </c>
      <c r="M406" s="11">
        <f>IF(ISNA(VLOOKUP(CONCATENATE($B406,M$2,"SINGLE"),'I-SUB'!$V$3:$W$624,2,0)),0,VLOOKUP(CONCATENATE($B406,M$2,"SINGLE"),'I-SUB'!$V$3:$W$624,2,0))</f>
        <v>0</v>
      </c>
      <c r="N406" s="11">
        <f>IF(ISNA(VLOOKUP(CONCATENATE($B406,N$2,"SINGLE"),'I-SUB'!$V$3:$W$624,2,0)),0,VLOOKUP(CONCATENATE($B406,N$2,"SINGLE"),'I-SUB'!$V$3:$W$624,2,0))</f>
        <v>0</v>
      </c>
      <c r="O406" s="11">
        <f>IF(ISNA(VLOOKUP(CONCATENATE($B406,O$2,"SINGLE"),'I-SUB'!$V$3:$W$624,2,0)),0,VLOOKUP(CONCATENATE($B406,O$2,"SINGLE"),'I-SUB'!$V$3:$W$624,2,0))</f>
        <v>0</v>
      </c>
      <c r="P406" s="54">
        <f>SUM(C406:O406)</f>
        <v>0</v>
      </c>
      <c r="Q406" s="11">
        <f>IF(ISNA(VLOOKUP(CONCATENATE($B406,Q$2,"SINGLE"),'II-SUB'!$V$3:$W$630,2,0)),0,VLOOKUP(CONCATENATE($B406,Q$2,"SINGLE"),'II-SUB'!$V$3:$W$630,2,0))</f>
        <v>0</v>
      </c>
      <c r="R406" s="11">
        <f>IF(ISNA(VLOOKUP(CONCATENATE($B406,R$2,"SINGLE"),'II-SUB'!$V$3:$W$630,2,0)),0,VLOOKUP(CONCATENATE($B406,R$2,"SINGLE"),'II-SUB'!$V$3:$W$630,2,0))</f>
        <v>0</v>
      </c>
      <c r="S406" s="11">
        <f>IF(ISNA(VLOOKUP(CONCATENATE($B406,S$2,"SINGLE"),'II-SUB'!$V$3:$W$630,2,0)),0,VLOOKUP(CONCATENATE($B406,S$2,"SINGLE"),'II-SUB'!$V$3:$W$630,2,0))</f>
        <v>0</v>
      </c>
      <c r="T406" s="11">
        <f>IF(ISNA(VLOOKUP(CONCATENATE($B406,T$2,"SINGLE"),'II-SUB'!$V$3:$W$630,2,0)),0,VLOOKUP(CONCATENATE($B406,T$2,"SINGLE"),'II-SUB'!$V$3:$W$630,2,0))</f>
        <v>0</v>
      </c>
      <c r="U406" s="11">
        <f>IF(ISNA(VLOOKUP(CONCATENATE($B406,U$2,"SINGLE"),'II-SUB'!$V$3:$W$630,2,0)),0,VLOOKUP(CONCATENATE($B406,U$2,"SINGLE"),'II-SUB'!$V$3:$W$630,2,0))</f>
        <v>0</v>
      </c>
      <c r="V406" s="11">
        <f>IF(ISNA(VLOOKUP(CONCATENATE($B406,V$2,"SINGLE"),'II-SUB'!$V$3:$W$630,2,0)),0,VLOOKUP(CONCATENATE($B406,V$2,"SINGLE"),'II-SUB'!$V$3:$W$630,2,0))</f>
        <v>0</v>
      </c>
      <c r="W406" s="11">
        <f>IF(ISNA(VLOOKUP(CONCATENATE($B406,W$2,"SINGLE"),'II-SUB'!$V$3:$W$630,2,0)),0,VLOOKUP(CONCATENATE($B406,W$2,"SINGLE"),'II-SUB'!$V$3:$W$630,2,0))</f>
        <v>0</v>
      </c>
      <c r="X406" s="11">
        <f>IF(ISNA(VLOOKUP(CONCATENATE($B406,X$2,"SINGLE"),'II-SUB'!$V$3:$W$630,2,0)),0,VLOOKUP(CONCATENATE($B406,X$2,"SINGLE"),'II-SUB'!$V$3:$W$630,2,0))</f>
        <v>0</v>
      </c>
      <c r="Y406" s="11">
        <f>IF(ISNA(VLOOKUP(CONCATENATE($B406,Y$2,"SINGLE"),'II-SUB'!$V$3:$W$630,2,0)),0,VLOOKUP(CONCATENATE($B406,Y$2,"SINGLE"),'II-SUB'!$V$3:$W$630,2,0))</f>
        <v>0</v>
      </c>
      <c r="Z406" s="11">
        <f>IF(ISNA(VLOOKUP(CONCATENATE($B406,Z$2,"SINGLE"),'II-SUB'!$V$3:$W$630,2,0)),0,VLOOKUP(CONCATENATE($B406,Z$2,"SINGLE"),'II-SUB'!$V$3:$W$630,2,0))</f>
        <v>0</v>
      </c>
      <c r="AA406" s="11">
        <f>IF(ISNA(VLOOKUP(CONCATENATE($B406,AA$2,"SINGLE"),'II-SUB'!$V$3:$W$630,2,0)),0,VLOOKUP(CONCATENATE($B406,AA$2,"SINGLE"),'II-SUB'!$V$3:$W$630,2,0))</f>
        <v>0</v>
      </c>
      <c r="AB406" s="11">
        <f>IF(ISNA(VLOOKUP(CONCATENATE($B406,AB$2,"SINGLE"),'II-SUB'!$V$3:$W$630,2,0)),0,VLOOKUP(CONCATENATE($B406,AB$2,"SINGLE"),'II-SUB'!$V$3:$W$630,2,0))</f>
        <v>0</v>
      </c>
      <c r="AC406" s="11">
        <f>IF(ISNA(VLOOKUP(CONCATENATE($B406,AC$2,"SINGLE"),'II-SUB'!$V$3:$W$630,2,0)),0,VLOOKUP(CONCATENATE($B406,AC$2,"SINGLE"),'II-SUB'!$V$3:$W$630,2,0))</f>
        <v>0</v>
      </c>
      <c r="AD406" s="54">
        <f>SUM(Q406:AC406)</f>
        <v>0</v>
      </c>
      <c r="AE406" s="11">
        <f>IF(ISNA(VLOOKUP(CONCATENATE($B406,AE$2,"SINGLE"),MW!$V$3:$W$600,2,0)),0,VLOOKUP(CONCATENATE($B406,AE$2,"SINGLE"),MW!$V$3:$W$600,2,0))</f>
        <v>0</v>
      </c>
      <c r="AF406" s="11">
        <f>IF(ISNA(VLOOKUP(CONCATENATE($B406,AF$2,"SINGLE"),MW!$V$3:$W$600,2,0)),0,VLOOKUP(CONCATENATE($B406,AF$2,"SINGLE"),MW!$V$3:$W$600,2,0))</f>
        <v>0</v>
      </c>
      <c r="AG406" s="11">
        <f>IF(ISNA(VLOOKUP(CONCATENATE($B406,AG$2,"SINGLE"),MW!$V$3:$W$600,2,0)),0,VLOOKUP(CONCATENATE($B406,AG$2,"SINGLE"),MW!$V$3:$W$600,2,0))</f>
        <v>0</v>
      </c>
      <c r="AH406" s="11">
        <f>IF(ISNA(VLOOKUP(CONCATENATE($B406,AH$2,"SINGLE"),MW!$V$3:$W$600,2,0)),0,VLOOKUP(CONCATENATE($B406,AH$2,"SINGLE"),MW!$V$3:$W$600,2,0))</f>
        <v>0</v>
      </c>
      <c r="AI406" s="11">
        <f>IF(ISNA(VLOOKUP(CONCATENATE($B406,AI$2,"SINGLE"),MW!$V$3:$W$600,2,0)),0,VLOOKUP(CONCATENATE($B406,AI$2,"SINGLE"),MW!$V$3:$W$600,2,0))</f>
        <v>0</v>
      </c>
      <c r="AJ406" s="11">
        <f>IF(ISNA(VLOOKUP(CONCATENATE($B406,AJ$2,"SINGLE"),MW!$V$3:$W$600,2,0)),0,VLOOKUP(CONCATENATE($B406,AJ$2,"SINGLE"),MW!$V$3:$W$600,2,0))</f>
        <v>0</v>
      </c>
      <c r="AK406" s="11">
        <f>IF(ISNA(VLOOKUP(CONCATENATE($B406,AK$2,"SINGLE"),MW!$V$3:$W$600,2,0)),0,VLOOKUP(CONCATENATE($B406,AK$2,"SINGLE"),MW!$V$3:$W$600,2,0))</f>
        <v>0</v>
      </c>
      <c r="AL406" s="11">
        <f>IF(ISNA(VLOOKUP(CONCATENATE($B406,AL$2,"SINGLE"),MW!$V$3:$W$600,2,0)),0,VLOOKUP(CONCATENATE($B406,AL$2,"SINGLE"),MW!$V$3:$W$600,2,0))</f>
        <v>0</v>
      </c>
      <c r="AM406" s="11">
        <f>IF(ISNA(VLOOKUP(CONCATENATE($B406,AM$2,"SINGLE"),MW!$V$3:$W$600,2,0)),0,VLOOKUP(CONCATENATE($B406,AM$2,"SINGLE"),MW!$V$3:$W$600,2,0))</f>
        <v>0</v>
      </c>
      <c r="AN406" s="11">
        <f>IF(ISNA(VLOOKUP(CONCATENATE($B406,AN$2,"SINGLE"),MW!$V$3:$W$600,2,0)),0,VLOOKUP(CONCATENATE($B406,AN$2,"SINGLE"),MW!$V$3:$W$600,2,0))</f>
        <v>0</v>
      </c>
      <c r="AO406" s="11">
        <f>IF(ISNA(VLOOKUP(CONCATENATE($B406,AO$2,"SINGLE"),MW!$V$3:$W$600,2,0)),0,VLOOKUP(CONCATENATE($B406,AO$2,"SINGLE"),MW!$V$3:$W$600,2,0))</f>
        <v>0</v>
      </c>
      <c r="AP406" s="54">
        <f>SUM(AE406:AO406)</f>
        <v>0</v>
      </c>
      <c r="AQ406" s="11">
        <f>IF(ISNA(VLOOKUP(CONCATENATE($B406,AQ$2,"SINGLE"),'III-SUB'!$V$3:$W$633,2,0)),0,VLOOKUP(CONCATENATE($B406,AQ$2,"SINGLE"),'III-SUB'!$V$3:$W$633,2,0))</f>
        <v>0</v>
      </c>
      <c r="AR406" s="11">
        <f>IF(ISNA(VLOOKUP(CONCATENATE($B406,AR$2,"SINGLE"),'III-SUB'!$V$3:$W$633,2,0)),0,VLOOKUP(CONCATENATE($B406,AR$2,"SINGLE"),'III-SUB'!$V$3:$W$633,2,0))</f>
        <v>0</v>
      </c>
      <c r="AS406" s="11">
        <f>IF(ISNA(VLOOKUP(CONCATENATE($B406,AS$2,"SINGLE"),'III-SUB'!$V$3:$W$633,2,0)),0,VLOOKUP(CONCATENATE($B406,AS$2,"SINGLE"),'III-SUB'!$V$3:$W$633,2,0))</f>
        <v>0</v>
      </c>
      <c r="AT406" s="11">
        <f>IF(ISNA(VLOOKUP(CONCATENATE($B406,AT$2,"SINGLE"),'III-SUB'!$V$3:$W$633,2,0)),0,VLOOKUP(CONCATENATE($B406,AT$2,"SINGLE"),'III-SUB'!$V$3:$W$633,2,0))</f>
        <v>0</v>
      </c>
      <c r="AU406" s="11">
        <f>IF(ISNA(VLOOKUP(CONCATENATE($B406,AU$2,"SINGLE"),'III-SUB'!$V$3:$W$633,2,0)),0,VLOOKUP(CONCATENATE($B406,AU$2,"SINGLE"),'III-SUB'!$V$3:$W$633,2,0))</f>
        <v>0</v>
      </c>
      <c r="AV406" s="11">
        <f>IF(ISNA(VLOOKUP(CONCATENATE($B406,AV$2,"SINGLE"),'III-SUB'!$V$3:$W$633,2,0)),0,VLOOKUP(CONCATENATE($B406,AV$2,"SINGLE"),'III-SUB'!$V$3:$W$633,2,0))</f>
        <v>0</v>
      </c>
      <c r="AW406" s="11">
        <f>IF(ISNA(VLOOKUP(CONCATENATE($B406,AW$2,"SINGLE"),'III-SUB'!$V$3:$W$633,2,0)),0,VLOOKUP(CONCATENATE($B406,AW$2,"SINGLE"),'III-SUB'!$V$3:$W$633,2,0))</f>
        <v>0</v>
      </c>
      <c r="AX406" s="11">
        <f>IF(ISNA(VLOOKUP(CONCATENATE($B406,AX$2,"SINGLE"),'III-SUB'!$V$3:$W$633,2,0)),0,VLOOKUP(CONCATENATE($B406,AX$2,"SINGLE"),'III-SUB'!$V$3:$W$633,2,0))</f>
        <v>0</v>
      </c>
      <c r="AY406" s="11">
        <f>IF(ISNA(VLOOKUP(CONCATENATE($B406,AY$2,"SINGLE"),'III-SUB'!$V$3:$W$633,2,0)),0,VLOOKUP(CONCATENATE($B406,AY$2,"SINGLE"),'III-SUB'!$V$3:$W$633,2,0))</f>
        <v>0</v>
      </c>
      <c r="AZ406" s="11">
        <f>IF(ISNA(VLOOKUP(CONCATENATE($B406,AZ$2,"SINGLE"),'III-SUB'!$V$3:$W$633,2,0)),0,VLOOKUP(CONCATENATE($B406,AZ$2,"SINGLE"),'III-SUB'!$V$3:$W$633,2,0))</f>
        <v>0</v>
      </c>
      <c r="BA406" s="11">
        <f>IF(ISNA(VLOOKUP(CONCATENATE($B406,BA$2,"SINGLE"),'III-SUB'!$V$3:$W$633,2,0)),0,VLOOKUP(CONCATENATE($B406,BA$2,"SINGLE"),'III-SUB'!$V$3:$W$633,2,0))</f>
        <v>0</v>
      </c>
      <c r="BB406" s="11">
        <f>IF(ISNA(VLOOKUP(CONCATENATE($B406,BB$2,"SINGLE"),'III-SUB'!$V$3:$W$633,2,0)),0,VLOOKUP(CONCATENATE($B406,BB$2,"SINGLE"),'III-SUB'!$V$3:$W$633,2,0))</f>
        <v>0</v>
      </c>
      <c r="BC406" s="11">
        <f>IF(ISNA(VLOOKUP(CONCATENATE($B406,BC$2,"SINGLE"),'III-SUB'!$V$3:$W$633,2,0)),0,VLOOKUP(CONCATENATE($B406,BC$2,"SINGLE"),'III-SUB'!$V$3:$W$633,2,0))</f>
        <v>0</v>
      </c>
      <c r="BD406" s="54">
        <f>SUM(AQ406:BC406)</f>
        <v>0</v>
      </c>
      <c r="BE406" s="54">
        <f>IF(ISNA(VLOOKUP(CONCATENATE($B406,BE$2,"SINGLE"),VHF!$V$3:$W$627,2,0)),0,VLOOKUP(CONCATENATE($B406,BE$2,"SINGLE"),VHF!$V$3:$W$627,2,0))</f>
        <v>0</v>
      </c>
      <c r="BF406" s="11">
        <f>IF(ISNA(VLOOKUP(CONCATENATE($B406,BF$2,"SINGLE"),UHF!$V$3:$W$612,2,0)),0,VLOOKUP(CONCATENATE($B406,BF$2,"SINGLE"),UHF!$V$3:$W$612,2,0))</f>
        <v>0</v>
      </c>
      <c r="BG406" s="11">
        <f>IF(ISNA(VLOOKUP(CONCATENATE($B406,BG$2,"SINGLE"),UHF!$V$3:$W$612,2,0)),0,VLOOKUP(CONCATENATE($B406,BG$2,"SINGLE"),UHF!$V$3:$W$612,2,0))</f>
        <v>0</v>
      </c>
      <c r="BH406" s="11">
        <f>IF(ISNA(VLOOKUP(CONCATENATE($B406,BH$2,"SINGLE"),UHF!$V$3:$W$612,2,0)),0,VLOOKUP(CONCATENATE($B406,BH$2,"SINGLE"),UHF!$V$3:$W$612,2,0))</f>
        <v>0</v>
      </c>
      <c r="BI406" s="11">
        <f>IF(ISNA(VLOOKUP(CONCATENATE($B406,BI$2,"SINGLE"),UHF!$V$3:$W$612,2,0)),0,VLOOKUP(CONCATENATE($B406,BI$2,"SINGLE"),UHF!$V$3:$W$612,2,0))</f>
        <v>0</v>
      </c>
      <c r="BJ406" s="11">
        <f>IF(ISNA(VLOOKUP(CONCATENATE($B406,BJ$2,"SINGLE"),UHF!$V$3:$W$612,2,0)),0,VLOOKUP(CONCATENATE($B406,BJ$2,"SINGLE"),UHF!$V$3:$W$612,2,0))</f>
        <v>0</v>
      </c>
      <c r="BK406" s="11">
        <f>IF(ISNA(VLOOKUP(CONCATENATE($B406,BK$2,"SINGLE"),UHF!$V$3:$W$612,2,0)),0,VLOOKUP(CONCATENATE($B406,BK$2,"SINGLE"),UHF!$V$3:$W$612,2,0))</f>
        <v>0</v>
      </c>
      <c r="BL406" s="11">
        <f>IF(ISNA(VLOOKUP(CONCATENATE($B406,BL$2,"SINGLE"),UHF!$V$3:$W$612,2,0)),0,VLOOKUP(CONCATENATE($B406,BL$2,"SINGLE"),UHF!$V$3:$W$612,2,0))</f>
        <v>0</v>
      </c>
      <c r="BM406" s="11">
        <f>IF(ISNA(VLOOKUP(CONCATENATE($B406,BM$2,"SINGLE"),UHF!$V$3:$W$612,2,0)),0,VLOOKUP(CONCATENATE($B406,BM$2,"SINGLE"),UHF!$V$3:$W$612,2,0))</f>
        <v>0</v>
      </c>
      <c r="BN406" s="11">
        <f>IF(ISNA(VLOOKUP(CONCATENATE($B406,BN$2,"SINGLE"),UHF!$V$3:$W$612,2,0)),0,VLOOKUP(CONCATENATE($B406,BN$2,"SINGLE"),UHF!$V$3:$W$612,2,0))</f>
        <v>0</v>
      </c>
      <c r="BO406" s="11">
        <f>IF(ISNA(VLOOKUP(CONCATENATE($B406,BO$2,"SINGLE"),UHF!$V$3:$W$612,2,0)),0,VLOOKUP(CONCATENATE($B406,BO$2,"SINGLE"),UHF!$V$3:$W$612,2,0))</f>
        <v>0</v>
      </c>
      <c r="BP406" s="11">
        <f>IF(ISNA(VLOOKUP(CONCATENATE($B406,BP$2,"SINGLE"),UHF!$V$3:$W$612,2,0)),0,VLOOKUP(CONCATENATE($B406,BP$2,"SINGLE"),UHF!$V$3:$W$612,2,0))</f>
        <v>0</v>
      </c>
      <c r="BQ406" s="11">
        <f>IF(ISNA(VLOOKUP(CONCATENATE($B406,BQ$2,"SINGLE"),UHF!$V$3:$W$612,2,0)),0,VLOOKUP(CONCATENATE($B406,BQ$2,"SINGLE"),UHF!$V$3:$W$612,2,0))</f>
        <v>0</v>
      </c>
      <c r="BR406" s="54">
        <f>SUM(BF406:BQ406)</f>
        <v>0</v>
      </c>
      <c r="BS406" s="54">
        <f>IF(ISNA(VLOOKUP(CONCATENATE($B406,BS$2,"SINGLE"),'A1'!$V$3:$W$612,2,0)),0,VLOOKUP(CONCATENATE($B406,BS$2,"SINGLE"),'A1'!$V$3:$W$612,2,0))</f>
        <v>0</v>
      </c>
    </row>
    <row r="407" spans="1:71" x14ac:dyDescent="0.2">
      <c r="A407" s="21" t="str">
        <f t="shared" si="3"/>
        <v>405.</v>
      </c>
      <c r="B407" s="8">
        <f>'Seznam-SO'!A407</f>
        <v>0</v>
      </c>
      <c r="C407" s="11">
        <f>IF(ISNA(VLOOKUP(CONCATENATE($B407,C$2,"SINGLE"),'I-SUB'!$V$3:$W$624,2,0)),0,VLOOKUP(CONCATENATE($B407,C$2,"SINGLE"),'I-SUB'!$V$3:$W$624,2,0))</f>
        <v>0</v>
      </c>
      <c r="D407" s="11">
        <f>IF(ISNA(VLOOKUP(CONCATENATE($B407,D$2,"SINGLE"),'I-SUB'!$V$3:$W$624,2,0)),0,VLOOKUP(CONCATENATE($B407,D$2,"SINGLE"),'I-SUB'!$V$3:$W$624,2,0))</f>
        <v>0</v>
      </c>
      <c r="E407" s="11">
        <f>IF(ISNA(VLOOKUP(CONCATENATE($B407,E$2,"SINGLE"),'I-SUB'!$V$3:$W$624,2,0)),0,VLOOKUP(CONCATENATE($B407,E$2,"SINGLE"),'I-SUB'!$V$3:$W$624,2,0))</f>
        <v>0</v>
      </c>
      <c r="F407" s="11">
        <f>IF(ISNA(VLOOKUP(CONCATENATE($B407,F$2,"SINGLE"),'I-SUB'!$V$3:$W$624,2,0)),0,VLOOKUP(CONCATENATE($B407,F$2,"SINGLE"),'I-SUB'!$V$3:$W$624,2,0))</f>
        <v>0</v>
      </c>
      <c r="G407" s="11">
        <f>IF(ISNA(VLOOKUP(CONCATENATE($B407,G$2,"SINGLE"),'I-SUB'!$V$3:$W$624,2,0)),0,VLOOKUP(CONCATENATE($B407,G$2,"SINGLE"),'I-SUB'!$V$3:$W$624,2,0))</f>
        <v>0</v>
      </c>
      <c r="H407" s="11">
        <f>IF(ISNA(VLOOKUP(CONCATENATE($B407,H$2,"SINGLE"),'I-SUB'!$V$3:$W$624,2,0)),0,VLOOKUP(CONCATENATE($B407,H$2,"SINGLE"),'I-SUB'!$V$3:$W$624,2,0))</f>
        <v>0</v>
      </c>
      <c r="I407" s="11">
        <f>IF(ISNA(VLOOKUP(CONCATENATE($B407,I$2,"SINGLE"),'I-SUB'!$V$3:$W$624,2,0)),0,VLOOKUP(CONCATENATE($B407,I$2,"SINGLE"),'I-SUB'!$V$3:$W$624,2,0))</f>
        <v>0</v>
      </c>
      <c r="J407" s="11">
        <f>IF(ISNA(VLOOKUP(CONCATENATE($B407,J$2,"SINGLE"),'I-SUB'!$V$3:$W$624,2,0)),0,VLOOKUP(CONCATENATE($B407,J$2,"SINGLE"),'I-SUB'!$V$3:$W$624,2,0))</f>
        <v>0</v>
      </c>
      <c r="K407" s="11">
        <f>IF(ISNA(VLOOKUP(CONCATENATE($B407,K$2,"SINGLE"),'I-SUB'!$V$3:$W$624,2,0)),0,VLOOKUP(CONCATENATE($B407,K$2,"SINGLE"),'I-SUB'!$V$3:$W$624,2,0))</f>
        <v>0</v>
      </c>
      <c r="L407" s="11">
        <f>IF(ISNA(VLOOKUP(CONCATENATE($B407,L$2,"SINGLE"),'I-SUB'!$V$3:$W$624,2,0)),0,VLOOKUP(CONCATENATE($B407,L$2,"SINGLE"),'I-SUB'!$V$3:$W$624,2,0))</f>
        <v>0</v>
      </c>
      <c r="M407" s="11">
        <f>IF(ISNA(VLOOKUP(CONCATENATE($B407,M$2,"SINGLE"),'I-SUB'!$V$3:$W$624,2,0)),0,VLOOKUP(CONCATENATE($B407,M$2,"SINGLE"),'I-SUB'!$V$3:$W$624,2,0))</f>
        <v>0</v>
      </c>
      <c r="N407" s="11">
        <f>IF(ISNA(VLOOKUP(CONCATENATE($B407,N$2,"SINGLE"),'I-SUB'!$V$3:$W$624,2,0)),0,VLOOKUP(CONCATENATE($B407,N$2,"SINGLE"),'I-SUB'!$V$3:$W$624,2,0))</f>
        <v>0</v>
      </c>
      <c r="O407" s="11">
        <f>IF(ISNA(VLOOKUP(CONCATENATE($B407,O$2,"SINGLE"),'I-SUB'!$V$3:$W$624,2,0)),0,VLOOKUP(CONCATENATE($B407,O$2,"SINGLE"),'I-SUB'!$V$3:$W$624,2,0))</f>
        <v>0</v>
      </c>
      <c r="P407" s="54">
        <f>SUM(C407:O407)</f>
        <v>0</v>
      </c>
      <c r="Q407" s="11">
        <f>IF(ISNA(VLOOKUP(CONCATENATE($B407,Q$2,"SINGLE"),'II-SUB'!$V$3:$W$630,2,0)),0,VLOOKUP(CONCATENATE($B407,Q$2,"SINGLE"),'II-SUB'!$V$3:$W$630,2,0))</f>
        <v>0</v>
      </c>
      <c r="R407" s="11">
        <f>IF(ISNA(VLOOKUP(CONCATENATE($B407,R$2,"SINGLE"),'II-SUB'!$V$3:$W$630,2,0)),0,VLOOKUP(CONCATENATE($B407,R$2,"SINGLE"),'II-SUB'!$V$3:$W$630,2,0))</f>
        <v>0</v>
      </c>
      <c r="S407" s="11">
        <f>IF(ISNA(VLOOKUP(CONCATENATE($B407,S$2,"SINGLE"),'II-SUB'!$V$3:$W$630,2,0)),0,VLOOKUP(CONCATENATE($B407,S$2,"SINGLE"),'II-SUB'!$V$3:$W$630,2,0))</f>
        <v>0</v>
      </c>
      <c r="T407" s="11">
        <f>IF(ISNA(VLOOKUP(CONCATENATE($B407,T$2,"SINGLE"),'II-SUB'!$V$3:$W$630,2,0)),0,VLOOKUP(CONCATENATE($B407,T$2,"SINGLE"),'II-SUB'!$V$3:$W$630,2,0))</f>
        <v>0</v>
      </c>
      <c r="U407" s="11">
        <f>IF(ISNA(VLOOKUP(CONCATENATE($B407,U$2,"SINGLE"),'II-SUB'!$V$3:$W$630,2,0)),0,VLOOKUP(CONCATENATE($B407,U$2,"SINGLE"),'II-SUB'!$V$3:$W$630,2,0))</f>
        <v>0</v>
      </c>
      <c r="V407" s="11">
        <f>IF(ISNA(VLOOKUP(CONCATENATE($B407,V$2,"SINGLE"),'II-SUB'!$V$3:$W$630,2,0)),0,VLOOKUP(CONCATENATE($B407,V$2,"SINGLE"),'II-SUB'!$V$3:$W$630,2,0))</f>
        <v>0</v>
      </c>
      <c r="W407" s="11">
        <f>IF(ISNA(VLOOKUP(CONCATENATE($B407,W$2,"SINGLE"),'II-SUB'!$V$3:$W$630,2,0)),0,VLOOKUP(CONCATENATE($B407,W$2,"SINGLE"),'II-SUB'!$V$3:$W$630,2,0))</f>
        <v>0</v>
      </c>
      <c r="X407" s="11">
        <f>IF(ISNA(VLOOKUP(CONCATENATE($B407,X$2,"SINGLE"),'II-SUB'!$V$3:$W$630,2,0)),0,VLOOKUP(CONCATENATE($B407,X$2,"SINGLE"),'II-SUB'!$V$3:$W$630,2,0))</f>
        <v>0</v>
      </c>
      <c r="Y407" s="11">
        <f>IF(ISNA(VLOOKUP(CONCATENATE($B407,Y$2,"SINGLE"),'II-SUB'!$V$3:$W$630,2,0)),0,VLOOKUP(CONCATENATE($B407,Y$2,"SINGLE"),'II-SUB'!$V$3:$W$630,2,0))</f>
        <v>0</v>
      </c>
      <c r="Z407" s="11">
        <f>IF(ISNA(VLOOKUP(CONCATENATE($B407,Z$2,"SINGLE"),'II-SUB'!$V$3:$W$630,2,0)),0,VLOOKUP(CONCATENATE($B407,Z$2,"SINGLE"),'II-SUB'!$V$3:$W$630,2,0))</f>
        <v>0</v>
      </c>
      <c r="AA407" s="11">
        <f>IF(ISNA(VLOOKUP(CONCATENATE($B407,AA$2,"SINGLE"),'II-SUB'!$V$3:$W$630,2,0)),0,VLOOKUP(CONCATENATE($B407,AA$2,"SINGLE"),'II-SUB'!$V$3:$W$630,2,0))</f>
        <v>0</v>
      </c>
      <c r="AB407" s="11">
        <f>IF(ISNA(VLOOKUP(CONCATENATE($B407,AB$2,"SINGLE"),'II-SUB'!$V$3:$W$630,2,0)),0,VLOOKUP(CONCATENATE($B407,AB$2,"SINGLE"),'II-SUB'!$V$3:$W$630,2,0))</f>
        <v>0</v>
      </c>
      <c r="AC407" s="11">
        <f>IF(ISNA(VLOOKUP(CONCATENATE($B407,AC$2,"SINGLE"),'II-SUB'!$V$3:$W$630,2,0)),0,VLOOKUP(CONCATENATE($B407,AC$2,"SINGLE"),'II-SUB'!$V$3:$W$630,2,0))</f>
        <v>0</v>
      </c>
      <c r="AD407" s="54">
        <f>SUM(Q407:AC407)</f>
        <v>0</v>
      </c>
      <c r="AE407" s="11">
        <f>IF(ISNA(VLOOKUP(CONCATENATE($B407,AE$2,"SINGLE"),MW!$V$3:$W$600,2,0)),0,VLOOKUP(CONCATENATE($B407,AE$2,"SINGLE"),MW!$V$3:$W$600,2,0))</f>
        <v>0</v>
      </c>
      <c r="AF407" s="11">
        <f>IF(ISNA(VLOOKUP(CONCATENATE($B407,AF$2,"SINGLE"),MW!$V$3:$W$600,2,0)),0,VLOOKUP(CONCATENATE($B407,AF$2,"SINGLE"),MW!$V$3:$W$600,2,0))</f>
        <v>0</v>
      </c>
      <c r="AG407" s="11">
        <f>IF(ISNA(VLOOKUP(CONCATENATE($B407,AG$2,"SINGLE"),MW!$V$3:$W$600,2,0)),0,VLOOKUP(CONCATENATE($B407,AG$2,"SINGLE"),MW!$V$3:$W$600,2,0))</f>
        <v>0</v>
      </c>
      <c r="AH407" s="11">
        <f>IF(ISNA(VLOOKUP(CONCATENATE($B407,AH$2,"SINGLE"),MW!$V$3:$W$600,2,0)),0,VLOOKUP(CONCATENATE($B407,AH$2,"SINGLE"),MW!$V$3:$W$600,2,0))</f>
        <v>0</v>
      </c>
      <c r="AI407" s="11">
        <f>IF(ISNA(VLOOKUP(CONCATENATE($B407,AI$2,"SINGLE"),MW!$V$3:$W$600,2,0)),0,VLOOKUP(CONCATENATE($B407,AI$2,"SINGLE"),MW!$V$3:$W$600,2,0))</f>
        <v>0</v>
      </c>
      <c r="AJ407" s="11">
        <f>IF(ISNA(VLOOKUP(CONCATENATE($B407,AJ$2,"SINGLE"),MW!$V$3:$W$600,2,0)),0,VLOOKUP(CONCATENATE($B407,AJ$2,"SINGLE"),MW!$V$3:$W$600,2,0))</f>
        <v>0</v>
      </c>
      <c r="AK407" s="11">
        <f>IF(ISNA(VLOOKUP(CONCATENATE($B407,AK$2,"SINGLE"),MW!$V$3:$W$600,2,0)),0,VLOOKUP(CONCATENATE($B407,AK$2,"SINGLE"),MW!$V$3:$W$600,2,0))</f>
        <v>0</v>
      </c>
      <c r="AL407" s="11">
        <f>IF(ISNA(VLOOKUP(CONCATENATE($B407,AL$2,"SINGLE"),MW!$V$3:$W$600,2,0)),0,VLOOKUP(CONCATENATE($B407,AL$2,"SINGLE"),MW!$V$3:$W$600,2,0))</f>
        <v>0</v>
      </c>
      <c r="AM407" s="11">
        <f>IF(ISNA(VLOOKUP(CONCATENATE($B407,AM$2,"SINGLE"),MW!$V$3:$W$600,2,0)),0,VLOOKUP(CONCATENATE($B407,AM$2,"SINGLE"),MW!$V$3:$W$600,2,0))</f>
        <v>0</v>
      </c>
      <c r="AN407" s="11">
        <f>IF(ISNA(VLOOKUP(CONCATENATE($B407,AN$2,"SINGLE"),MW!$V$3:$W$600,2,0)),0,VLOOKUP(CONCATENATE($B407,AN$2,"SINGLE"),MW!$V$3:$W$600,2,0))</f>
        <v>0</v>
      </c>
      <c r="AO407" s="11">
        <f>IF(ISNA(VLOOKUP(CONCATENATE($B407,AO$2,"SINGLE"),MW!$V$3:$W$600,2,0)),0,VLOOKUP(CONCATENATE($B407,AO$2,"SINGLE"),MW!$V$3:$W$600,2,0))</f>
        <v>0</v>
      </c>
      <c r="AP407" s="54">
        <f>SUM(AE407:AO407)</f>
        <v>0</v>
      </c>
      <c r="AQ407" s="11">
        <f>IF(ISNA(VLOOKUP(CONCATENATE($B407,AQ$2,"SINGLE"),'III-SUB'!$V$3:$W$633,2,0)),0,VLOOKUP(CONCATENATE($B407,AQ$2,"SINGLE"),'III-SUB'!$V$3:$W$633,2,0))</f>
        <v>0</v>
      </c>
      <c r="AR407" s="11">
        <f>IF(ISNA(VLOOKUP(CONCATENATE($B407,AR$2,"SINGLE"),'III-SUB'!$V$3:$W$633,2,0)),0,VLOOKUP(CONCATENATE($B407,AR$2,"SINGLE"),'III-SUB'!$V$3:$W$633,2,0))</f>
        <v>0</v>
      </c>
      <c r="AS407" s="11">
        <f>IF(ISNA(VLOOKUP(CONCATENATE($B407,AS$2,"SINGLE"),'III-SUB'!$V$3:$W$633,2,0)),0,VLOOKUP(CONCATENATE($B407,AS$2,"SINGLE"),'III-SUB'!$V$3:$W$633,2,0))</f>
        <v>0</v>
      </c>
      <c r="AT407" s="11">
        <f>IF(ISNA(VLOOKUP(CONCATENATE($B407,AT$2,"SINGLE"),'III-SUB'!$V$3:$W$633,2,0)),0,VLOOKUP(CONCATENATE($B407,AT$2,"SINGLE"),'III-SUB'!$V$3:$W$633,2,0))</f>
        <v>0</v>
      </c>
      <c r="AU407" s="11">
        <f>IF(ISNA(VLOOKUP(CONCATENATE($B407,AU$2,"SINGLE"),'III-SUB'!$V$3:$W$633,2,0)),0,VLOOKUP(CONCATENATE($B407,AU$2,"SINGLE"),'III-SUB'!$V$3:$W$633,2,0))</f>
        <v>0</v>
      </c>
      <c r="AV407" s="11">
        <f>IF(ISNA(VLOOKUP(CONCATENATE($B407,AV$2,"SINGLE"),'III-SUB'!$V$3:$W$633,2,0)),0,VLOOKUP(CONCATENATE($B407,AV$2,"SINGLE"),'III-SUB'!$V$3:$W$633,2,0))</f>
        <v>0</v>
      </c>
      <c r="AW407" s="11">
        <f>IF(ISNA(VLOOKUP(CONCATENATE($B407,AW$2,"SINGLE"),'III-SUB'!$V$3:$W$633,2,0)),0,VLOOKUP(CONCATENATE($B407,AW$2,"SINGLE"),'III-SUB'!$V$3:$W$633,2,0))</f>
        <v>0</v>
      </c>
      <c r="AX407" s="11">
        <f>IF(ISNA(VLOOKUP(CONCATENATE($B407,AX$2,"SINGLE"),'III-SUB'!$V$3:$W$633,2,0)),0,VLOOKUP(CONCATENATE($B407,AX$2,"SINGLE"),'III-SUB'!$V$3:$W$633,2,0))</f>
        <v>0</v>
      </c>
      <c r="AY407" s="11">
        <f>IF(ISNA(VLOOKUP(CONCATENATE($B407,AY$2,"SINGLE"),'III-SUB'!$V$3:$W$633,2,0)),0,VLOOKUP(CONCATENATE($B407,AY$2,"SINGLE"),'III-SUB'!$V$3:$W$633,2,0))</f>
        <v>0</v>
      </c>
      <c r="AZ407" s="11">
        <f>IF(ISNA(VLOOKUP(CONCATENATE($B407,AZ$2,"SINGLE"),'III-SUB'!$V$3:$W$633,2,0)),0,VLOOKUP(CONCATENATE($B407,AZ$2,"SINGLE"),'III-SUB'!$V$3:$W$633,2,0))</f>
        <v>0</v>
      </c>
      <c r="BA407" s="11">
        <f>IF(ISNA(VLOOKUP(CONCATENATE($B407,BA$2,"SINGLE"),'III-SUB'!$V$3:$W$633,2,0)),0,VLOOKUP(CONCATENATE($B407,BA$2,"SINGLE"),'III-SUB'!$V$3:$W$633,2,0))</f>
        <v>0</v>
      </c>
      <c r="BB407" s="11">
        <f>IF(ISNA(VLOOKUP(CONCATENATE($B407,BB$2,"SINGLE"),'III-SUB'!$V$3:$W$633,2,0)),0,VLOOKUP(CONCATENATE($B407,BB$2,"SINGLE"),'III-SUB'!$V$3:$W$633,2,0))</f>
        <v>0</v>
      </c>
      <c r="BC407" s="11">
        <f>IF(ISNA(VLOOKUP(CONCATENATE($B407,BC$2,"SINGLE"),'III-SUB'!$V$3:$W$633,2,0)),0,VLOOKUP(CONCATENATE($B407,BC$2,"SINGLE"),'III-SUB'!$V$3:$W$633,2,0))</f>
        <v>0</v>
      </c>
      <c r="BD407" s="54">
        <f>SUM(AQ407:BC407)</f>
        <v>0</v>
      </c>
      <c r="BE407" s="54">
        <f>IF(ISNA(VLOOKUP(CONCATENATE($B407,BE$2,"SINGLE"),VHF!$V$3:$W$627,2,0)),0,VLOOKUP(CONCATENATE($B407,BE$2,"SINGLE"),VHF!$V$3:$W$627,2,0))</f>
        <v>0</v>
      </c>
      <c r="BF407" s="11">
        <f>IF(ISNA(VLOOKUP(CONCATENATE($B407,BF$2,"SINGLE"),UHF!$V$3:$W$612,2,0)),0,VLOOKUP(CONCATENATE($B407,BF$2,"SINGLE"),UHF!$V$3:$W$612,2,0))</f>
        <v>0</v>
      </c>
      <c r="BG407" s="11">
        <f>IF(ISNA(VLOOKUP(CONCATENATE($B407,BG$2,"SINGLE"),UHF!$V$3:$W$612,2,0)),0,VLOOKUP(CONCATENATE($B407,BG$2,"SINGLE"),UHF!$V$3:$W$612,2,0))</f>
        <v>0</v>
      </c>
      <c r="BH407" s="11">
        <f>IF(ISNA(VLOOKUP(CONCATENATE($B407,BH$2,"SINGLE"),UHF!$V$3:$W$612,2,0)),0,VLOOKUP(CONCATENATE($B407,BH$2,"SINGLE"),UHF!$V$3:$W$612,2,0))</f>
        <v>0</v>
      </c>
      <c r="BI407" s="11">
        <f>IF(ISNA(VLOOKUP(CONCATENATE($B407,BI$2,"SINGLE"),UHF!$V$3:$W$612,2,0)),0,VLOOKUP(CONCATENATE($B407,BI$2,"SINGLE"),UHF!$V$3:$W$612,2,0))</f>
        <v>0</v>
      </c>
      <c r="BJ407" s="11">
        <f>IF(ISNA(VLOOKUP(CONCATENATE($B407,BJ$2,"SINGLE"),UHF!$V$3:$W$612,2,0)),0,VLOOKUP(CONCATENATE($B407,BJ$2,"SINGLE"),UHF!$V$3:$W$612,2,0))</f>
        <v>0</v>
      </c>
      <c r="BK407" s="11">
        <f>IF(ISNA(VLOOKUP(CONCATENATE($B407,BK$2,"SINGLE"),UHF!$V$3:$W$612,2,0)),0,VLOOKUP(CONCATENATE($B407,BK$2,"SINGLE"),UHF!$V$3:$W$612,2,0))</f>
        <v>0</v>
      </c>
      <c r="BL407" s="11">
        <f>IF(ISNA(VLOOKUP(CONCATENATE($B407,BL$2,"SINGLE"),UHF!$V$3:$W$612,2,0)),0,VLOOKUP(CONCATENATE($B407,BL$2,"SINGLE"),UHF!$V$3:$W$612,2,0))</f>
        <v>0</v>
      </c>
      <c r="BM407" s="11">
        <f>IF(ISNA(VLOOKUP(CONCATENATE($B407,BM$2,"SINGLE"),UHF!$V$3:$W$612,2,0)),0,VLOOKUP(CONCATENATE($B407,BM$2,"SINGLE"),UHF!$V$3:$W$612,2,0))</f>
        <v>0</v>
      </c>
      <c r="BN407" s="11">
        <f>IF(ISNA(VLOOKUP(CONCATENATE($B407,BN$2,"SINGLE"),UHF!$V$3:$W$612,2,0)),0,VLOOKUP(CONCATENATE($B407,BN$2,"SINGLE"),UHF!$V$3:$W$612,2,0))</f>
        <v>0</v>
      </c>
      <c r="BO407" s="11">
        <f>IF(ISNA(VLOOKUP(CONCATENATE($B407,BO$2,"SINGLE"),UHF!$V$3:$W$612,2,0)),0,VLOOKUP(CONCATENATE($B407,BO$2,"SINGLE"),UHF!$V$3:$W$612,2,0))</f>
        <v>0</v>
      </c>
      <c r="BP407" s="11">
        <f>IF(ISNA(VLOOKUP(CONCATENATE($B407,BP$2,"SINGLE"),UHF!$V$3:$W$612,2,0)),0,VLOOKUP(CONCATENATE($B407,BP$2,"SINGLE"),UHF!$V$3:$W$612,2,0))</f>
        <v>0</v>
      </c>
      <c r="BQ407" s="11">
        <f>IF(ISNA(VLOOKUP(CONCATENATE($B407,BQ$2,"SINGLE"),UHF!$V$3:$W$612,2,0)),0,VLOOKUP(CONCATENATE($B407,BQ$2,"SINGLE"),UHF!$V$3:$W$612,2,0))</f>
        <v>0</v>
      </c>
      <c r="BR407" s="54">
        <f>SUM(BF407:BQ407)</f>
        <v>0</v>
      </c>
      <c r="BS407" s="54">
        <f>IF(ISNA(VLOOKUP(CONCATENATE($B407,BS$2,"SINGLE"),'A1'!$V$3:$W$612,2,0)),0,VLOOKUP(CONCATENATE($B407,BS$2,"SINGLE"),'A1'!$V$3:$W$612,2,0))</f>
        <v>0</v>
      </c>
    </row>
    <row r="408" spans="1:71" x14ac:dyDescent="0.2">
      <c r="A408" s="21" t="str">
        <f t="shared" si="3"/>
        <v>406.</v>
      </c>
      <c r="B408" s="8">
        <f>'Seznam-SO'!A408</f>
        <v>0</v>
      </c>
      <c r="C408" s="11">
        <f>IF(ISNA(VLOOKUP(CONCATENATE($B408,C$2,"SINGLE"),'I-SUB'!$V$3:$W$624,2,0)),0,VLOOKUP(CONCATENATE($B408,C$2,"SINGLE"),'I-SUB'!$V$3:$W$624,2,0))</f>
        <v>0</v>
      </c>
      <c r="D408" s="11">
        <f>IF(ISNA(VLOOKUP(CONCATENATE($B408,D$2,"SINGLE"),'I-SUB'!$V$3:$W$624,2,0)),0,VLOOKUP(CONCATENATE($B408,D$2,"SINGLE"),'I-SUB'!$V$3:$W$624,2,0))</f>
        <v>0</v>
      </c>
      <c r="E408" s="11">
        <f>IF(ISNA(VLOOKUP(CONCATENATE($B408,E$2,"SINGLE"),'I-SUB'!$V$3:$W$624,2,0)),0,VLOOKUP(CONCATENATE($B408,E$2,"SINGLE"),'I-SUB'!$V$3:$W$624,2,0))</f>
        <v>0</v>
      </c>
      <c r="F408" s="11">
        <f>IF(ISNA(VLOOKUP(CONCATENATE($B408,F$2,"SINGLE"),'I-SUB'!$V$3:$W$624,2,0)),0,VLOOKUP(CONCATENATE($B408,F$2,"SINGLE"),'I-SUB'!$V$3:$W$624,2,0))</f>
        <v>0</v>
      </c>
      <c r="G408" s="11">
        <f>IF(ISNA(VLOOKUP(CONCATENATE($B408,G$2,"SINGLE"),'I-SUB'!$V$3:$W$624,2,0)),0,VLOOKUP(CONCATENATE($B408,G$2,"SINGLE"),'I-SUB'!$V$3:$W$624,2,0))</f>
        <v>0</v>
      </c>
      <c r="H408" s="11">
        <f>IF(ISNA(VLOOKUP(CONCATENATE($B408,H$2,"SINGLE"),'I-SUB'!$V$3:$W$624,2,0)),0,VLOOKUP(CONCATENATE($B408,H$2,"SINGLE"),'I-SUB'!$V$3:$W$624,2,0))</f>
        <v>0</v>
      </c>
      <c r="I408" s="11">
        <f>IF(ISNA(VLOOKUP(CONCATENATE($B408,I$2,"SINGLE"),'I-SUB'!$V$3:$W$624,2,0)),0,VLOOKUP(CONCATENATE($B408,I$2,"SINGLE"),'I-SUB'!$V$3:$W$624,2,0))</f>
        <v>0</v>
      </c>
      <c r="J408" s="11">
        <f>IF(ISNA(VLOOKUP(CONCATENATE($B408,J$2,"SINGLE"),'I-SUB'!$V$3:$W$624,2,0)),0,VLOOKUP(CONCATENATE($B408,J$2,"SINGLE"),'I-SUB'!$V$3:$W$624,2,0))</f>
        <v>0</v>
      </c>
      <c r="K408" s="11">
        <f>IF(ISNA(VLOOKUP(CONCATENATE($B408,K$2,"SINGLE"),'I-SUB'!$V$3:$W$624,2,0)),0,VLOOKUP(CONCATENATE($B408,K$2,"SINGLE"),'I-SUB'!$V$3:$W$624,2,0))</f>
        <v>0</v>
      </c>
      <c r="L408" s="11">
        <f>IF(ISNA(VLOOKUP(CONCATENATE($B408,L$2,"SINGLE"),'I-SUB'!$V$3:$W$624,2,0)),0,VLOOKUP(CONCATENATE($B408,L$2,"SINGLE"),'I-SUB'!$V$3:$W$624,2,0))</f>
        <v>0</v>
      </c>
      <c r="M408" s="11">
        <f>IF(ISNA(VLOOKUP(CONCATENATE($B408,M$2,"SINGLE"),'I-SUB'!$V$3:$W$624,2,0)),0,VLOOKUP(CONCATENATE($B408,M$2,"SINGLE"),'I-SUB'!$V$3:$W$624,2,0))</f>
        <v>0</v>
      </c>
      <c r="N408" s="11">
        <f>IF(ISNA(VLOOKUP(CONCATENATE($B408,N$2,"SINGLE"),'I-SUB'!$V$3:$W$624,2,0)),0,VLOOKUP(CONCATENATE($B408,N$2,"SINGLE"),'I-SUB'!$V$3:$W$624,2,0))</f>
        <v>0</v>
      </c>
      <c r="O408" s="11">
        <f>IF(ISNA(VLOOKUP(CONCATENATE($B408,O$2,"SINGLE"),'I-SUB'!$V$3:$W$624,2,0)),0,VLOOKUP(CONCATENATE($B408,O$2,"SINGLE"),'I-SUB'!$V$3:$W$624,2,0))</f>
        <v>0</v>
      </c>
      <c r="P408" s="54">
        <f>SUM(C408:O408)</f>
        <v>0</v>
      </c>
      <c r="Q408" s="11">
        <f>IF(ISNA(VLOOKUP(CONCATENATE($B408,Q$2,"SINGLE"),'II-SUB'!$V$3:$W$630,2,0)),0,VLOOKUP(CONCATENATE($B408,Q$2,"SINGLE"),'II-SUB'!$V$3:$W$630,2,0))</f>
        <v>0</v>
      </c>
      <c r="R408" s="11">
        <f>IF(ISNA(VLOOKUP(CONCATENATE($B408,R$2,"SINGLE"),'II-SUB'!$V$3:$W$630,2,0)),0,VLOOKUP(CONCATENATE($B408,R$2,"SINGLE"),'II-SUB'!$V$3:$W$630,2,0))</f>
        <v>0</v>
      </c>
      <c r="S408" s="11">
        <f>IF(ISNA(VLOOKUP(CONCATENATE($B408,S$2,"SINGLE"),'II-SUB'!$V$3:$W$630,2,0)),0,VLOOKUP(CONCATENATE($B408,S$2,"SINGLE"),'II-SUB'!$V$3:$W$630,2,0))</f>
        <v>0</v>
      </c>
      <c r="T408" s="11">
        <f>IF(ISNA(VLOOKUP(CONCATENATE($B408,T$2,"SINGLE"),'II-SUB'!$V$3:$W$630,2,0)),0,VLOOKUP(CONCATENATE($B408,T$2,"SINGLE"),'II-SUB'!$V$3:$W$630,2,0))</f>
        <v>0</v>
      </c>
      <c r="U408" s="11">
        <f>IF(ISNA(VLOOKUP(CONCATENATE($B408,U$2,"SINGLE"),'II-SUB'!$V$3:$W$630,2,0)),0,VLOOKUP(CONCATENATE($B408,U$2,"SINGLE"),'II-SUB'!$V$3:$W$630,2,0))</f>
        <v>0</v>
      </c>
      <c r="V408" s="11">
        <f>IF(ISNA(VLOOKUP(CONCATENATE($B408,V$2,"SINGLE"),'II-SUB'!$V$3:$W$630,2,0)),0,VLOOKUP(CONCATENATE($B408,V$2,"SINGLE"),'II-SUB'!$V$3:$W$630,2,0))</f>
        <v>0</v>
      </c>
      <c r="W408" s="11">
        <f>IF(ISNA(VLOOKUP(CONCATENATE($B408,W$2,"SINGLE"),'II-SUB'!$V$3:$W$630,2,0)),0,VLOOKUP(CONCATENATE($B408,W$2,"SINGLE"),'II-SUB'!$V$3:$W$630,2,0))</f>
        <v>0</v>
      </c>
      <c r="X408" s="11">
        <f>IF(ISNA(VLOOKUP(CONCATENATE($B408,X$2,"SINGLE"),'II-SUB'!$V$3:$W$630,2,0)),0,VLOOKUP(CONCATENATE($B408,X$2,"SINGLE"),'II-SUB'!$V$3:$W$630,2,0))</f>
        <v>0</v>
      </c>
      <c r="Y408" s="11">
        <f>IF(ISNA(VLOOKUP(CONCATENATE($B408,Y$2,"SINGLE"),'II-SUB'!$V$3:$W$630,2,0)),0,VLOOKUP(CONCATENATE($B408,Y$2,"SINGLE"),'II-SUB'!$V$3:$W$630,2,0))</f>
        <v>0</v>
      </c>
      <c r="Z408" s="11">
        <f>IF(ISNA(VLOOKUP(CONCATENATE($B408,Z$2,"SINGLE"),'II-SUB'!$V$3:$W$630,2,0)),0,VLOOKUP(CONCATENATE($B408,Z$2,"SINGLE"),'II-SUB'!$V$3:$W$630,2,0))</f>
        <v>0</v>
      </c>
      <c r="AA408" s="11">
        <f>IF(ISNA(VLOOKUP(CONCATENATE($B408,AA$2,"SINGLE"),'II-SUB'!$V$3:$W$630,2,0)),0,VLOOKUP(CONCATENATE($B408,AA$2,"SINGLE"),'II-SUB'!$V$3:$W$630,2,0))</f>
        <v>0</v>
      </c>
      <c r="AB408" s="11">
        <f>IF(ISNA(VLOOKUP(CONCATENATE($B408,AB$2,"SINGLE"),'II-SUB'!$V$3:$W$630,2,0)),0,VLOOKUP(CONCATENATE($B408,AB$2,"SINGLE"),'II-SUB'!$V$3:$W$630,2,0))</f>
        <v>0</v>
      </c>
      <c r="AC408" s="11">
        <f>IF(ISNA(VLOOKUP(CONCATENATE($B408,AC$2,"SINGLE"),'II-SUB'!$V$3:$W$630,2,0)),0,VLOOKUP(CONCATENATE($B408,AC$2,"SINGLE"),'II-SUB'!$V$3:$W$630,2,0))</f>
        <v>0</v>
      </c>
      <c r="AD408" s="54">
        <f>SUM(Q408:AC408)</f>
        <v>0</v>
      </c>
      <c r="AE408" s="11">
        <f>IF(ISNA(VLOOKUP(CONCATENATE($B408,AE$2,"SINGLE"),MW!$V$3:$W$600,2,0)),0,VLOOKUP(CONCATENATE($B408,AE$2,"SINGLE"),MW!$V$3:$W$600,2,0))</f>
        <v>0</v>
      </c>
      <c r="AF408" s="11">
        <f>IF(ISNA(VLOOKUP(CONCATENATE($B408,AF$2,"SINGLE"),MW!$V$3:$W$600,2,0)),0,VLOOKUP(CONCATENATE($B408,AF$2,"SINGLE"),MW!$V$3:$W$600,2,0))</f>
        <v>0</v>
      </c>
      <c r="AG408" s="11">
        <f>IF(ISNA(VLOOKUP(CONCATENATE($B408,AG$2,"SINGLE"),MW!$V$3:$W$600,2,0)),0,VLOOKUP(CONCATENATE($B408,AG$2,"SINGLE"),MW!$V$3:$W$600,2,0))</f>
        <v>0</v>
      </c>
      <c r="AH408" s="11">
        <f>IF(ISNA(VLOOKUP(CONCATENATE($B408,AH$2,"SINGLE"),MW!$V$3:$W$600,2,0)),0,VLOOKUP(CONCATENATE($B408,AH$2,"SINGLE"),MW!$V$3:$W$600,2,0))</f>
        <v>0</v>
      </c>
      <c r="AI408" s="11">
        <f>IF(ISNA(VLOOKUP(CONCATENATE($B408,AI$2,"SINGLE"),MW!$V$3:$W$600,2,0)),0,VLOOKUP(CONCATENATE($B408,AI$2,"SINGLE"),MW!$V$3:$W$600,2,0))</f>
        <v>0</v>
      </c>
      <c r="AJ408" s="11">
        <f>IF(ISNA(VLOOKUP(CONCATENATE($B408,AJ$2,"SINGLE"),MW!$V$3:$W$600,2,0)),0,VLOOKUP(CONCATENATE($B408,AJ$2,"SINGLE"),MW!$V$3:$W$600,2,0))</f>
        <v>0</v>
      </c>
      <c r="AK408" s="11">
        <f>IF(ISNA(VLOOKUP(CONCATENATE($B408,AK$2,"SINGLE"),MW!$V$3:$W$600,2,0)),0,VLOOKUP(CONCATENATE($B408,AK$2,"SINGLE"),MW!$V$3:$W$600,2,0))</f>
        <v>0</v>
      </c>
      <c r="AL408" s="11">
        <f>IF(ISNA(VLOOKUP(CONCATENATE($B408,AL$2,"SINGLE"),MW!$V$3:$W$600,2,0)),0,VLOOKUP(CONCATENATE($B408,AL$2,"SINGLE"),MW!$V$3:$W$600,2,0))</f>
        <v>0</v>
      </c>
      <c r="AM408" s="11">
        <f>IF(ISNA(VLOOKUP(CONCATENATE($B408,AM$2,"SINGLE"),MW!$V$3:$W$600,2,0)),0,VLOOKUP(CONCATENATE($B408,AM$2,"SINGLE"),MW!$V$3:$W$600,2,0))</f>
        <v>0</v>
      </c>
      <c r="AN408" s="11">
        <f>IF(ISNA(VLOOKUP(CONCATENATE($B408,AN$2,"SINGLE"),MW!$V$3:$W$600,2,0)),0,VLOOKUP(CONCATENATE($B408,AN$2,"SINGLE"),MW!$V$3:$W$600,2,0))</f>
        <v>0</v>
      </c>
      <c r="AO408" s="11">
        <f>IF(ISNA(VLOOKUP(CONCATENATE($B408,AO$2,"SINGLE"),MW!$V$3:$W$600,2,0)),0,VLOOKUP(CONCATENATE($B408,AO$2,"SINGLE"),MW!$V$3:$W$600,2,0))</f>
        <v>0</v>
      </c>
      <c r="AP408" s="54">
        <f>SUM(AE408:AO408)</f>
        <v>0</v>
      </c>
      <c r="AQ408" s="11">
        <f>IF(ISNA(VLOOKUP(CONCATENATE($B408,AQ$2,"SINGLE"),'III-SUB'!$V$3:$W$633,2,0)),0,VLOOKUP(CONCATENATE($B408,AQ$2,"SINGLE"),'III-SUB'!$V$3:$W$633,2,0))</f>
        <v>0</v>
      </c>
      <c r="AR408" s="11">
        <f>IF(ISNA(VLOOKUP(CONCATENATE($B408,AR$2,"SINGLE"),'III-SUB'!$V$3:$W$633,2,0)),0,VLOOKUP(CONCATENATE($B408,AR$2,"SINGLE"),'III-SUB'!$V$3:$W$633,2,0))</f>
        <v>0</v>
      </c>
      <c r="AS408" s="11">
        <f>IF(ISNA(VLOOKUP(CONCATENATE($B408,AS$2,"SINGLE"),'III-SUB'!$V$3:$W$633,2,0)),0,VLOOKUP(CONCATENATE($B408,AS$2,"SINGLE"),'III-SUB'!$V$3:$W$633,2,0))</f>
        <v>0</v>
      </c>
      <c r="AT408" s="11">
        <f>IF(ISNA(VLOOKUP(CONCATENATE($B408,AT$2,"SINGLE"),'III-SUB'!$V$3:$W$633,2,0)),0,VLOOKUP(CONCATENATE($B408,AT$2,"SINGLE"),'III-SUB'!$V$3:$W$633,2,0))</f>
        <v>0</v>
      </c>
      <c r="AU408" s="11">
        <f>IF(ISNA(VLOOKUP(CONCATENATE($B408,AU$2,"SINGLE"),'III-SUB'!$V$3:$W$633,2,0)),0,VLOOKUP(CONCATENATE($B408,AU$2,"SINGLE"),'III-SUB'!$V$3:$W$633,2,0))</f>
        <v>0</v>
      </c>
      <c r="AV408" s="11">
        <f>IF(ISNA(VLOOKUP(CONCATENATE($B408,AV$2,"SINGLE"),'III-SUB'!$V$3:$W$633,2,0)),0,VLOOKUP(CONCATENATE($B408,AV$2,"SINGLE"),'III-SUB'!$V$3:$W$633,2,0))</f>
        <v>0</v>
      </c>
      <c r="AW408" s="11">
        <f>IF(ISNA(VLOOKUP(CONCATENATE($B408,AW$2,"SINGLE"),'III-SUB'!$V$3:$W$633,2,0)),0,VLOOKUP(CONCATENATE($B408,AW$2,"SINGLE"),'III-SUB'!$V$3:$W$633,2,0))</f>
        <v>0</v>
      </c>
      <c r="AX408" s="11">
        <f>IF(ISNA(VLOOKUP(CONCATENATE($B408,AX$2,"SINGLE"),'III-SUB'!$V$3:$W$633,2,0)),0,VLOOKUP(CONCATENATE($B408,AX$2,"SINGLE"),'III-SUB'!$V$3:$W$633,2,0))</f>
        <v>0</v>
      </c>
      <c r="AY408" s="11">
        <f>IF(ISNA(VLOOKUP(CONCATENATE($B408,AY$2,"SINGLE"),'III-SUB'!$V$3:$W$633,2,0)),0,VLOOKUP(CONCATENATE($B408,AY$2,"SINGLE"),'III-SUB'!$V$3:$W$633,2,0))</f>
        <v>0</v>
      </c>
      <c r="AZ408" s="11">
        <f>IF(ISNA(VLOOKUP(CONCATENATE($B408,AZ$2,"SINGLE"),'III-SUB'!$V$3:$W$633,2,0)),0,VLOOKUP(CONCATENATE($B408,AZ$2,"SINGLE"),'III-SUB'!$V$3:$W$633,2,0))</f>
        <v>0</v>
      </c>
      <c r="BA408" s="11">
        <f>IF(ISNA(VLOOKUP(CONCATENATE($B408,BA$2,"SINGLE"),'III-SUB'!$V$3:$W$633,2,0)),0,VLOOKUP(CONCATENATE($B408,BA$2,"SINGLE"),'III-SUB'!$V$3:$W$633,2,0))</f>
        <v>0</v>
      </c>
      <c r="BB408" s="11">
        <f>IF(ISNA(VLOOKUP(CONCATENATE($B408,BB$2,"SINGLE"),'III-SUB'!$V$3:$W$633,2,0)),0,VLOOKUP(CONCATENATE($B408,BB$2,"SINGLE"),'III-SUB'!$V$3:$W$633,2,0))</f>
        <v>0</v>
      </c>
      <c r="BC408" s="11">
        <f>IF(ISNA(VLOOKUP(CONCATENATE($B408,BC$2,"SINGLE"),'III-SUB'!$V$3:$W$633,2,0)),0,VLOOKUP(CONCATENATE($B408,BC$2,"SINGLE"),'III-SUB'!$V$3:$W$633,2,0))</f>
        <v>0</v>
      </c>
      <c r="BD408" s="54">
        <f>SUM(AQ408:BC408)</f>
        <v>0</v>
      </c>
      <c r="BE408" s="54">
        <f>IF(ISNA(VLOOKUP(CONCATENATE($B408,BE$2,"SINGLE"),VHF!$V$3:$W$627,2,0)),0,VLOOKUP(CONCATENATE($B408,BE$2,"SINGLE"),VHF!$V$3:$W$627,2,0))</f>
        <v>0</v>
      </c>
      <c r="BF408" s="11">
        <f>IF(ISNA(VLOOKUP(CONCATENATE($B408,BF$2,"SINGLE"),UHF!$V$3:$W$612,2,0)),0,VLOOKUP(CONCATENATE($B408,BF$2,"SINGLE"),UHF!$V$3:$W$612,2,0))</f>
        <v>0</v>
      </c>
      <c r="BG408" s="11">
        <f>IF(ISNA(VLOOKUP(CONCATENATE($B408,BG$2,"SINGLE"),UHF!$V$3:$W$612,2,0)),0,VLOOKUP(CONCATENATE($B408,BG$2,"SINGLE"),UHF!$V$3:$W$612,2,0))</f>
        <v>0</v>
      </c>
      <c r="BH408" s="11">
        <f>IF(ISNA(VLOOKUP(CONCATENATE($B408,BH$2,"SINGLE"),UHF!$V$3:$W$612,2,0)),0,VLOOKUP(CONCATENATE($B408,BH$2,"SINGLE"),UHF!$V$3:$W$612,2,0))</f>
        <v>0</v>
      </c>
      <c r="BI408" s="11">
        <f>IF(ISNA(VLOOKUP(CONCATENATE($B408,BI$2,"SINGLE"),UHF!$V$3:$W$612,2,0)),0,VLOOKUP(CONCATENATE($B408,BI$2,"SINGLE"),UHF!$V$3:$W$612,2,0))</f>
        <v>0</v>
      </c>
      <c r="BJ408" s="11">
        <f>IF(ISNA(VLOOKUP(CONCATENATE($B408,BJ$2,"SINGLE"),UHF!$V$3:$W$612,2,0)),0,VLOOKUP(CONCATENATE($B408,BJ$2,"SINGLE"),UHF!$V$3:$W$612,2,0))</f>
        <v>0</v>
      </c>
      <c r="BK408" s="11">
        <f>IF(ISNA(VLOOKUP(CONCATENATE($B408,BK$2,"SINGLE"),UHF!$V$3:$W$612,2,0)),0,VLOOKUP(CONCATENATE($B408,BK$2,"SINGLE"),UHF!$V$3:$W$612,2,0))</f>
        <v>0</v>
      </c>
      <c r="BL408" s="11">
        <f>IF(ISNA(VLOOKUP(CONCATENATE($B408,BL$2,"SINGLE"),UHF!$V$3:$W$612,2,0)),0,VLOOKUP(CONCATENATE($B408,BL$2,"SINGLE"),UHF!$V$3:$W$612,2,0))</f>
        <v>0</v>
      </c>
      <c r="BM408" s="11">
        <f>IF(ISNA(VLOOKUP(CONCATENATE($B408,BM$2,"SINGLE"),UHF!$V$3:$W$612,2,0)),0,VLOOKUP(CONCATENATE($B408,BM$2,"SINGLE"),UHF!$V$3:$W$612,2,0))</f>
        <v>0</v>
      </c>
      <c r="BN408" s="11">
        <f>IF(ISNA(VLOOKUP(CONCATENATE($B408,BN$2,"SINGLE"),UHF!$V$3:$W$612,2,0)),0,VLOOKUP(CONCATENATE($B408,BN$2,"SINGLE"),UHF!$V$3:$W$612,2,0))</f>
        <v>0</v>
      </c>
      <c r="BO408" s="11">
        <f>IF(ISNA(VLOOKUP(CONCATENATE($B408,BO$2,"SINGLE"),UHF!$V$3:$W$612,2,0)),0,VLOOKUP(CONCATENATE($B408,BO$2,"SINGLE"),UHF!$V$3:$W$612,2,0))</f>
        <v>0</v>
      </c>
      <c r="BP408" s="11">
        <f>IF(ISNA(VLOOKUP(CONCATENATE($B408,BP$2,"SINGLE"),UHF!$V$3:$W$612,2,0)),0,VLOOKUP(CONCATENATE($B408,BP$2,"SINGLE"),UHF!$V$3:$W$612,2,0))</f>
        <v>0</v>
      </c>
      <c r="BQ408" s="11">
        <f>IF(ISNA(VLOOKUP(CONCATENATE($B408,BQ$2,"SINGLE"),UHF!$V$3:$W$612,2,0)),0,VLOOKUP(CONCATENATE($B408,BQ$2,"SINGLE"),UHF!$V$3:$W$612,2,0))</f>
        <v>0</v>
      </c>
      <c r="BR408" s="54">
        <f>SUM(BF408:BQ408)</f>
        <v>0</v>
      </c>
      <c r="BS408" s="54">
        <f>IF(ISNA(VLOOKUP(CONCATENATE($B408,BS$2,"SINGLE"),'A1'!$V$3:$W$612,2,0)),0,VLOOKUP(CONCATENATE($B408,BS$2,"SINGLE"),'A1'!$V$3:$W$612,2,0))</f>
        <v>0</v>
      </c>
    </row>
    <row r="409" spans="1:71" x14ac:dyDescent="0.2">
      <c r="A409" s="21" t="str">
        <f t="shared" si="3"/>
        <v>407.</v>
      </c>
      <c r="B409" s="8">
        <f>'Seznam-SO'!A409</f>
        <v>0</v>
      </c>
      <c r="C409" s="11">
        <f>IF(ISNA(VLOOKUP(CONCATENATE($B409,C$2,"SINGLE"),'I-SUB'!$V$3:$W$624,2,0)),0,VLOOKUP(CONCATENATE($B409,C$2,"SINGLE"),'I-SUB'!$V$3:$W$624,2,0))</f>
        <v>0</v>
      </c>
      <c r="D409" s="11">
        <f>IF(ISNA(VLOOKUP(CONCATENATE($B409,D$2,"SINGLE"),'I-SUB'!$V$3:$W$624,2,0)),0,VLOOKUP(CONCATENATE($B409,D$2,"SINGLE"),'I-SUB'!$V$3:$W$624,2,0))</f>
        <v>0</v>
      </c>
      <c r="E409" s="11">
        <f>IF(ISNA(VLOOKUP(CONCATENATE($B409,E$2,"SINGLE"),'I-SUB'!$V$3:$W$624,2,0)),0,VLOOKUP(CONCATENATE($B409,E$2,"SINGLE"),'I-SUB'!$V$3:$W$624,2,0))</f>
        <v>0</v>
      </c>
      <c r="F409" s="11">
        <f>IF(ISNA(VLOOKUP(CONCATENATE($B409,F$2,"SINGLE"),'I-SUB'!$V$3:$W$624,2,0)),0,VLOOKUP(CONCATENATE($B409,F$2,"SINGLE"),'I-SUB'!$V$3:$W$624,2,0))</f>
        <v>0</v>
      </c>
      <c r="G409" s="11">
        <f>IF(ISNA(VLOOKUP(CONCATENATE($B409,G$2,"SINGLE"),'I-SUB'!$V$3:$W$624,2,0)),0,VLOOKUP(CONCATENATE($B409,G$2,"SINGLE"),'I-SUB'!$V$3:$W$624,2,0))</f>
        <v>0</v>
      </c>
      <c r="H409" s="11">
        <f>IF(ISNA(VLOOKUP(CONCATENATE($B409,H$2,"SINGLE"),'I-SUB'!$V$3:$W$624,2,0)),0,VLOOKUP(CONCATENATE($B409,H$2,"SINGLE"),'I-SUB'!$V$3:$W$624,2,0))</f>
        <v>0</v>
      </c>
      <c r="I409" s="11">
        <f>IF(ISNA(VLOOKUP(CONCATENATE($B409,I$2,"SINGLE"),'I-SUB'!$V$3:$W$624,2,0)),0,VLOOKUP(CONCATENATE($B409,I$2,"SINGLE"),'I-SUB'!$V$3:$W$624,2,0))</f>
        <v>0</v>
      </c>
      <c r="J409" s="11">
        <f>IF(ISNA(VLOOKUP(CONCATENATE($B409,J$2,"SINGLE"),'I-SUB'!$V$3:$W$624,2,0)),0,VLOOKUP(CONCATENATE($B409,J$2,"SINGLE"),'I-SUB'!$V$3:$W$624,2,0))</f>
        <v>0</v>
      </c>
      <c r="K409" s="11">
        <f>IF(ISNA(VLOOKUP(CONCATENATE($B409,K$2,"SINGLE"),'I-SUB'!$V$3:$W$624,2,0)),0,VLOOKUP(CONCATENATE($B409,K$2,"SINGLE"),'I-SUB'!$V$3:$W$624,2,0))</f>
        <v>0</v>
      </c>
      <c r="L409" s="11">
        <f>IF(ISNA(VLOOKUP(CONCATENATE($B409,L$2,"SINGLE"),'I-SUB'!$V$3:$W$624,2,0)),0,VLOOKUP(CONCATENATE($B409,L$2,"SINGLE"),'I-SUB'!$V$3:$W$624,2,0))</f>
        <v>0</v>
      </c>
      <c r="M409" s="11">
        <f>IF(ISNA(VLOOKUP(CONCATENATE($B409,M$2,"SINGLE"),'I-SUB'!$V$3:$W$624,2,0)),0,VLOOKUP(CONCATENATE($B409,M$2,"SINGLE"),'I-SUB'!$V$3:$W$624,2,0))</f>
        <v>0</v>
      </c>
      <c r="N409" s="11">
        <f>IF(ISNA(VLOOKUP(CONCATENATE($B409,N$2,"SINGLE"),'I-SUB'!$V$3:$W$624,2,0)),0,VLOOKUP(CONCATENATE($B409,N$2,"SINGLE"),'I-SUB'!$V$3:$W$624,2,0))</f>
        <v>0</v>
      </c>
      <c r="O409" s="11">
        <f>IF(ISNA(VLOOKUP(CONCATENATE($B409,O$2,"SINGLE"),'I-SUB'!$V$3:$W$624,2,0)),0,VLOOKUP(CONCATENATE($B409,O$2,"SINGLE"),'I-SUB'!$V$3:$W$624,2,0))</f>
        <v>0</v>
      </c>
      <c r="P409" s="54">
        <f>SUM(C409:O409)</f>
        <v>0</v>
      </c>
      <c r="Q409" s="11">
        <f>IF(ISNA(VLOOKUP(CONCATENATE($B409,Q$2,"SINGLE"),'II-SUB'!$V$3:$W$630,2,0)),0,VLOOKUP(CONCATENATE($B409,Q$2,"SINGLE"),'II-SUB'!$V$3:$W$630,2,0))</f>
        <v>0</v>
      </c>
      <c r="R409" s="11">
        <f>IF(ISNA(VLOOKUP(CONCATENATE($B409,R$2,"SINGLE"),'II-SUB'!$V$3:$W$630,2,0)),0,VLOOKUP(CONCATENATE($B409,R$2,"SINGLE"),'II-SUB'!$V$3:$W$630,2,0))</f>
        <v>0</v>
      </c>
      <c r="S409" s="11">
        <f>IF(ISNA(VLOOKUP(CONCATENATE($B409,S$2,"SINGLE"),'II-SUB'!$V$3:$W$630,2,0)),0,VLOOKUP(CONCATENATE($B409,S$2,"SINGLE"),'II-SUB'!$V$3:$W$630,2,0))</f>
        <v>0</v>
      </c>
      <c r="T409" s="11">
        <f>IF(ISNA(VLOOKUP(CONCATENATE($B409,T$2,"SINGLE"),'II-SUB'!$V$3:$W$630,2,0)),0,VLOOKUP(CONCATENATE($B409,T$2,"SINGLE"),'II-SUB'!$V$3:$W$630,2,0))</f>
        <v>0</v>
      </c>
      <c r="U409" s="11">
        <f>IF(ISNA(VLOOKUP(CONCATENATE($B409,U$2,"SINGLE"),'II-SUB'!$V$3:$W$630,2,0)),0,VLOOKUP(CONCATENATE($B409,U$2,"SINGLE"),'II-SUB'!$V$3:$W$630,2,0))</f>
        <v>0</v>
      </c>
      <c r="V409" s="11">
        <f>IF(ISNA(VLOOKUP(CONCATENATE($B409,V$2,"SINGLE"),'II-SUB'!$V$3:$W$630,2,0)),0,VLOOKUP(CONCATENATE($B409,V$2,"SINGLE"),'II-SUB'!$V$3:$W$630,2,0))</f>
        <v>0</v>
      </c>
      <c r="W409" s="11">
        <f>IF(ISNA(VLOOKUP(CONCATENATE($B409,W$2,"SINGLE"),'II-SUB'!$V$3:$W$630,2,0)),0,VLOOKUP(CONCATENATE($B409,W$2,"SINGLE"),'II-SUB'!$V$3:$W$630,2,0))</f>
        <v>0</v>
      </c>
      <c r="X409" s="11">
        <f>IF(ISNA(VLOOKUP(CONCATENATE($B409,X$2,"SINGLE"),'II-SUB'!$V$3:$W$630,2,0)),0,VLOOKUP(CONCATENATE($B409,X$2,"SINGLE"),'II-SUB'!$V$3:$W$630,2,0))</f>
        <v>0</v>
      </c>
      <c r="Y409" s="11">
        <f>IF(ISNA(VLOOKUP(CONCATENATE($B409,Y$2,"SINGLE"),'II-SUB'!$V$3:$W$630,2,0)),0,VLOOKUP(CONCATENATE($B409,Y$2,"SINGLE"),'II-SUB'!$V$3:$W$630,2,0))</f>
        <v>0</v>
      </c>
      <c r="Z409" s="11">
        <f>IF(ISNA(VLOOKUP(CONCATENATE($B409,Z$2,"SINGLE"),'II-SUB'!$V$3:$W$630,2,0)),0,VLOOKUP(CONCATENATE($B409,Z$2,"SINGLE"),'II-SUB'!$V$3:$W$630,2,0))</f>
        <v>0</v>
      </c>
      <c r="AA409" s="11">
        <f>IF(ISNA(VLOOKUP(CONCATENATE($B409,AA$2,"SINGLE"),'II-SUB'!$V$3:$W$630,2,0)),0,VLOOKUP(CONCATENATE($B409,AA$2,"SINGLE"),'II-SUB'!$V$3:$W$630,2,0))</f>
        <v>0</v>
      </c>
      <c r="AB409" s="11">
        <f>IF(ISNA(VLOOKUP(CONCATENATE($B409,AB$2,"SINGLE"),'II-SUB'!$V$3:$W$630,2,0)),0,VLOOKUP(CONCATENATE($B409,AB$2,"SINGLE"),'II-SUB'!$V$3:$W$630,2,0))</f>
        <v>0</v>
      </c>
      <c r="AC409" s="11">
        <f>IF(ISNA(VLOOKUP(CONCATENATE($B409,AC$2,"SINGLE"),'II-SUB'!$V$3:$W$630,2,0)),0,VLOOKUP(CONCATENATE($B409,AC$2,"SINGLE"),'II-SUB'!$V$3:$W$630,2,0))</f>
        <v>0</v>
      </c>
      <c r="AD409" s="54">
        <f>SUM(Q409:AC409)</f>
        <v>0</v>
      </c>
      <c r="AE409" s="11">
        <f>IF(ISNA(VLOOKUP(CONCATENATE($B409,AE$2,"SINGLE"),MW!$V$3:$W$600,2,0)),0,VLOOKUP(CONCATENATE($B409,AE$2,"SINGLE"),MW!$V$3:$W$600,2,0))</f>
        <v>0</v>
      </c>
      <c r="AF409" s="11">
        <f>IF(ISNA(VLOOKUP(CONCATENATE($B409,AF$2,"SINGLE"),MW!$V$3:$W$600,2,0)),0,VLOOKUP(CONCATENATE($B409,AF$2,"SINGLE"),MW!$V$3:$W$600,2,0))</f>
        <v>0</v>
      </c>
      <c r="AG409" s="11">
        <f>IF(ISNA(VLOOKUP(CONCATENATE($B409,AG$2,"SINGLE"),MW!$V$3:$W$600,2,0)),0,VLOOKUP(CONCATENATE($B409,AG$2,"SINGLE"),MW!$V$3:$W$600,2,0))</f>
        <v>0</v>
      </c>
      <c r="AH409" s="11">
        <f>IF(ISNA(VLOOKUP(CONCATENATE($B409,AH$2,"SINGLE"),MW!$V$3:$W$600,2,0)),0,VLOOKUP(CONCATENATE($B409,AH$2,"SINGLE"),MW!$V$3:$W$600,2,0))</f>
        <v>0</v>
      </c>
      <c r="AI409" s="11">
        <f>IF(ISNA(VLOOKUP(CONCATENATE($B409,AI$2,"SINGLE"),MW!$V$3:$W$600,2,0)),0,VLOOKUP(CONCATENATE($B409,AI$2,"SINGLE"),MW!$V$3:$W$600,2,0))</f>
        <v>0</v>
      </c>
      <c r="AJ409" s="11">
        <f>IF(ISNA(VLOOKUP(CONCATENATE($B409,AJ$2,"SINGLE"),MW!$V$3:$W$600,2,0)),0,VLOOKUP(CONCATENATE($B409,AJ$2,"SINGLE"),MW!$V$3:$W$600,2,0))</f>
        <v>0</v>
      </c>
      <c r="AK409" s="11">
        <f>IF(ISNA(VLOOKUP(CONCATENATE($B409,AK$2,"SINGLE"),MW!$V$3:$W$600,2,0)),0,VLOOKUP(CONCATENATE($B409,AK$2,"SINGLE"),MW!$V$3:$W$600,2,0))</f>
        <v>0</v>
      </c>
      <c r="AL409" s="11">
        <f>IF(ISNA(VLOOKUP(CONCATENATE($B409,AL$2,"SINGLE"),MW!$V$3:$W$600,2,0)),0,VLOOKUP(CONCATENATE($B409,AL$2,"SINGLE"),MW!$V$3:$W$600,2,0))</f>
        <v>0</v>
      </c>
      <c r="AM409" s="11">
        <f>IF(ISNA(VLOOKUP(CONCATENATE($B409,AM$2,"SINGLE"),MW!$V$3:$W$600,2,0)),0,VLOOKUP(CONCATENATE($B409,AM$2,"SINGLE"),MW!$V$3:$W$600,2,0))</f>
        <v>0</v>
      </c>
      <c r="AN409" s="11">
        <f>IF(ISNA(VLOOKUP(CONCATENATE($B409,AN$2,"SINGLE"),MW!$V$3:$W$600,2,0)),0,VLOOKUP(CONCATENATE($B409,AN$2,"SINGLE"),MW!$V$3:$W$600,2,0))</f>
        <v>0</v>
      </c>
      <c r="AO409" s="11">
        <f>IF(ISNA(VLOOKUP(CONCATENATE($B409,AO$2,"SINGLE"),MW!$V$3:$W$600,2,0)),0,VLOOKUP(CONCATENATE($B409,AO$2,"SINGLE"),MW!$V$3:$W$600,2,0))</f>
        <v>0</v>
      </c>
      <c r="AP409" s="54">
        <f>SUM(AE409:AO409)</f>
        <v>0</v>
      </c>
      <c r="AQ409" s="11">
        <f>IF(ISNA(VLOOKUP(CONCATENATE($B409,AQ$2,"SINGLE"),'III-SUB'!$V$3:$W$633,2,0)),0,VLOOKUP(CONCATENATE($B409,AQ$2,"SINGLE"),'III-SUB'!$V$3:$W$633,2,0))</f>
        <v>0</v>
      </c>
      <c r="AR409" s="11">
        <f>IF(ISNA(VLOOKUP(CONCATENATE($B409,AR$2,"SINGLE"),'III-SUB'!$V$3:$W$633,2,0)),0,VLOOKUP(CONCATENATE($B409,AR$2,"SINGLE"),'III-SUB'!$V$3:$W$633,2,0))</f>
        <v>0</v>
      </c>
      <c r="AS409" s="11">
        <f>IF(ISNA(VLOOKUP(CONCATENATE($B409,AS$2,"SINGLE"),'III-SUB'!$V$3:$W$633,2,0)),0,VLOOKUP(CONCATENATE($B409,AS$2,"SINGLE"),'III-SUB'!$V$3:$W$633,2,0))</f>
        <v>0</v>
      </c>
      <c r="AT409" s="11">
        <f>IF(ISNA(VLOOKUP(CONCATENATE($B409,AT$2,"SINGLE"),'III-SUB'!$V$3:$W$633,2,0)),0,VLOOKUP(CONCATENATE($B409,AT$2,"SINGLE"),'III-SUB'!$V$3:$W$633,2,0))</f>
        <v>0</v>
      </c>
      <c r="AU409" s="11">
        <f>IF(ISNA(VLOOKUP(CONCATENATE($B409,AU$2,"SINGLE"),'III-SUB'!$V$3:$W$633,2,0)),0,VLOOKUP(CONCATENATE($B409,AU$2,"SINGLE"),'III-SUB'!$V$3:$W$633,2,0))</f>
        <v>0</v>
      </c>
      <c r="AV409" s="11">
        <f>IF(ISNA(VLOOKUP(CONCATENATE($B409,AV$2,"SINGLE"),'III-SUB'!$V$3:$W$633,2,0)),0,VLOOKUP(CONCATENATE($B409,AV$2,"SINGLE"),'III-SUB'!$V$3:$W$633,2,0))</f>
        <v>0</v>
      </c>
      <c r="AW409" s="11">
        <f>IF(ISNA(VLOOKUP(CONCATENATE($B409,AW$2,"SINGLE"),'III-SUB'!$V$3:$W$633,2,0)),0,VLOOKUP(CONCATENATE($B409,AW$2,"SINGLE"),'III-SUB'!$V$3:$W$633,2,0))</f>
        <v>0</v>
      </c>
      <c r="AX409" s="11">
        <f>IF(ISNA(VLOOKUP(CONCATENATE($B409,AX$2,"SINGLE"),'III-SUB'!$V$3:$W$633,2,0)),0,VLOOKUP(CONCATENATE($B409,AX$2,"SINGLE"),'III-SUB'!$V$3:$W$633,2,0))</f>
        <v>0</v>
      </c>
      <c r="AY409" s="11">
        <f>IF(ISNA(VLOOKUP(CONCATENATE($B409,AY$2,"SINGLE"),'III-SUB'!$V$3:$W$633,2,0)),0,VLOOKUP(CONCATENATE($B409,AY$2,"SINGLE"),'III-SUB'!$V$3:$W$633,2,0))</f>
        <v>0</v>
      </c>
      <c r="AZ409" s="11">
        <f>IF(ISNA(VLOOKUP(CONCATENATE($B409,AZ$2,"SINGLE"),'III-SUB'!$V$3:$W$633,2,0)),0,VLOOKUP(CONCATENATE($B409,AZ$2,"SINGLE"),'III-SUB'!$V$3:$W$633,2,0))</f>
        <v>0</v>
      </c>
      <c r="BA409" s="11">
        <f>IF(ISNA(VLOOKUP(CONCATENATE($B409,BA$2,"SINGLE"),'III-SUB'!$V$3:$W$633,2,0)),0,VLOOKUP(CONCATENATE($B409,BA$2,"SINGLE"),'III-SUB'!$V$3:$W$633,2,0))</f>
        <v>0</v>
      </c>
      <c r="BB409" s="11">
        <f>IF(ISNA(VLOOKUP(CONCATENATE($B409,BB$2,"SINGLE"),'III-SUB'!$V$3:$W$633,2,0)),0,VLOOKUP(CONCATENATE($B409,BB$2,"SINGLE"),'III-SUB'!$V$3:$W$633,2,0))</f>
        <v>0</v>
      </c>
      <c r="BC409" s="11">
        <f>IF(ISNA(VLOOKUP(CONCATENATE($B409,BC$2,"SINGLE"),'III-SUB'!$V$3:$W$633,2,0)),0,VLOOKUP(CONCATENATE($B409,BC$2,"SINGLE"),'III-SUB'!$V$3:$W$633,2,0))</f>
        <v>0</v>
      </c>
      <c r="BD409" s="54">
        <f>SUM(AQ409:BC409)</f>
        <v>0</v>
      </c>
      <c r="BE409" s="54">
        <f>IF(ISNA(VLOOKUP(CONCATENATE($B409,BE$2,"SINGLE"),VHF!$V$3:$W$627,2,0)),0,VLOOKUP(CONCATENATE($B409,BE$2,"SINGLE"),VHF!$V$3:$W$627,2,0))</f>
        <v>0</v>
      </c>
      <c r="BF409" s="11">
        <f>IF(ISNA(VLOOKUP(CONCATENATE($B409,BF$2,"SINGLE"),UHF!$V$3:$W$612,2,0)),0,VLOOKUP(CONCATENATE($B409,BF$2,"SINGLE"),UHF!$V$3:$W$612,2,0))</f>
        <v>0</v>
      </c>
      <c r="BG409" s="11">
        <f>IF(ISNA(VLOOKUP(CONCATENATE($B409,BG$2,"SINGLE"),UHF!$V$3:$W$612,2,0)),0,VLOOKUP(CONCATENATE($B409,BG$2,"SINGLE"),UHF!$V$3:$W$612,2,0))</f>
        <v>0</v>
      </c>
      <c r="BH409" s="11">
        <f>IF(ISNA(VLOOKUP(CONCATENATE($B409,BH$2,"SINGLE"),UHF!$V$3:$W$612,2,0)),0,VLOOKUP(CONCATENATE($B409,BH$2,"SINGLE"),UHF!$V$3:$W$612,2,0))</f>
        <v>0</v>
      </c>
      <c r="BI409" s="11">
        <f>IF(ISNA(VLOOKUP(CONCATENATE($B409,BI$2,"SINGLE"),UHF!$V$3:$W$612,2,0)),0,VLOOKUP(CONCATENATE($B409,BI$2,"SINGLE"),UHF!$V$3:$W$612,2,0))</f>
        <v>0</v>
      </c>
      <c r="BJ409" s="11">
        <f>IF(ISNA(VLOOKUP(CONCATENATE($B409,BJ$2,"SINGLE"),UHF!$V$3:$W$612,2,0)),0,VLOOKUP(CONCATENATE($B409,BJ$2,"SINGLE"),UHF!$V$3:$W$612,2,0))</f>
        <v>0</v>
      </c>
      <c r="BK409" s="11">
        <f>IF(ISNA(VLOOKUP(CONCATENATE($B409,BK$2,"SINGLE"),UHF!$V$3:$W$612,2,0)),0,VLOOKUP(CONCATENATE($B409,BK$2,"SINGLE"),UHF!$V$3:$W$612,2,0))</f>
        <v>0</v>
      </c>
      <c r="BL409" s="11">
        <f>IF(ISNA(VLOOKUP(CONCATENATE($B409,BL$2,"SINGLE"),UHF!$V$3:$W$612,2,0)),0,VLOOKUP(CONCATENATE($B409,BL$2,"SINGLE"),UHF!$V$3:$W$612,2,0))</f>
        <v>0</v>
      </c>
      <c r="BM409" s="11">
        <f>IF(ISNA(VLOOKUP(CONCATENATE($B409,BM$2,"SINGLE"),UHF!$V$3:$W$612,2,0)),0,VLOOKUP(CONCATENATE($B409,BM$2,"SINGLE"),UHF!$V$3:$W$612,2,0))</f>
        <v>0</v>
      </c>
      <c r="BN409" s="11">
        <f>IF(ISNA(VLOOKUP(CONCATENATE($B409,BN$2,"SINGLE"),UHF!$V$3:$W$612,2,0)),0,VLOOKUP(CONCATENATE($B409,BN$2,"SINGLE"),UHF!$V$3:$W$612,2,0))</f>
        <v>0</v>
      </c>
      <c r="BO409" s="11">
        <f>IF(ISNA(VLOOKUP(CONCATENATE($B409,BO$2,"SINGLE"),UHF!$V$3:$W$612,2,0)),0,VLOOKUP(CONCATENATE($B409,BO$2,"SINGLE"),UHF!$V$3:$W$612,2,0))</f>
        <v>0</v>
      </c>
      <c r="BP409" s="11">
        <f>IF(ISNA(VLOOKUP(CONCATENATE($B409,BP$2,"SINGLE"),UHF!$V$3:$W$612,2,0)),0,VLOOKUP(CONCATENATE($B409,BP$2,"SINGLE"),UHF!$V$3:$W$612,2,0))</f>
        <v>0</v>
      </c>
      <c r="BQ409" s="11">
        <f>IF(ISNA(VLOOKUP(CONCATENATE($B409,BQ$2,"SINGLE"),UHF!$V$3:$W$612,2,0)),0,VLOOKUP(CONCATENATE($B409,BQ$2,"SINGLE"),UHF!$V$3:$W$612,2,0))</f>
        <v>0</v>
      </c>
      <c r="BR409" s="54">
        <f>SUM(BF409:BQ409)</f>
        <v>0</v>
      </c>
      <c r="BS409" s="54">
        <f>IF(ISNA(VLOOKUP(CONCATENATE($B409,BS$2,"SINGLE"),'A1'!$V$3:$W$612,2,0)),0,VLOOKUP(CONCATENATE($B409,BS$2,"SINGLE"),'A1'!$V$3:$W$612,2,0))</f>
        <v>0</v>
      </c>
    </row>
    <row r="410" spans="1:71" x14ac:dyDescent="0.2">
      <c r="A410" s="21" t="str">
        <f t="shared" si="3"/>
        <v>408.</v>
      </c>
      <c r="B410" s="8">
        <f>'Seznam-SO'!A410</f>
        <v>0</v>
      </c>
      <c r="C410" s="11">
        <f>IF(ISNA(VLOOKUP(CONCATENATE($B410,C$2,"SINGLE"),'I-SUB'!$V$3:$W$624,2,0)),0,VLOOKUP(CONCATENATE($B410,C$2,"SINGLE"),'I-SUB'!$V$3:$W$624,2,0))</f>
        <v>0</v>
      </c>
      <c r="D410" s="11">
        <f>IF(ISNA(VLOOKUP(CONCATENATE($B410,D$2,"SINGLE"),'I-SUB'!$V$3:$W$624,2,0)),0,VLOOKUP(CONCATENATE($B410,D$2,"SINGLE"),'I-SUB'!$V$3:$W$624,2,0))</f>
        <v>0</v>
      </c>
      <c r="E410" s="11">
        <f>IF(ISNA(VLOOKUP(CONCATENATE($B410,E$2,"SINGLE"),'I-SUB'!$V$3:$W$624,2,0)),0,VLOOKUP(CONCATENATE($B410,E$2,"SINGLE"),'I-SUB'!$V$3:$W$624,2,0))</f>
        <v>0</v>
      </c>
      <c r="F410" s="11">
        <f>IF(ISNA(VLOOKUP(CONCATENATE($B410,F$2,"SINGLE"),'I-SUB'!$V$3:$W$624,2,0)),0,VLOOKUP(CONCATENATE($B410,F$2,"SINGLE"),'I-SUB'!$V$3:$W$624,2,0))</f>
        <v>0</v>
      </c>
      <c r="G410" s="11">
        <f>IF(ISNA(VLOOKUP(CONCATENATE($B410,G$2,"SINGLE"),'I-SUB'!$V$3:$W$624,2,0)),0,VLOOKUP(CONCATENATE($B410,G$2,"SINGLE"),'I-SUB'!$V$3:$W$624,2,0))</f>
        <v>0</v>
      </c>
      <c r="H410" s="11">
        <f>IF(ISNA(VLOOKUP(CONCATENATE($B410,H$2,"SINGLE"),'I-SUB'!$V$3:$W$624,2,0)),0,VLOOKUP(CONCATENATE($B410,H$2,"SINGLE"),'I-SUB'!$V$3:$W$624,2,0))</f>
        <v>0</v>
      </c>
      <c r="I410" s="11">
        <f>IF(ISNA(VLOOKUP(CONCATENATE($B410,I$2,"SINGLE"),'I-SUB'!$V$3:$W$624,2,0)),0,VLOOKUP(CONCATENATE($B410,I$2,"SINGLE"),'I-SUB'!$V$3:$W$624,2,0))</f>
        <v>0</v>
      </c>
      <c r="J410" s="11">
        <f>IF(ISNA(VLOOKUP(CONCATENATE($B410,J$2,"SINGLE"),'I-SUB'!$V$3:$W$624,2,0)),0,VLOOKUP(CONCATENATE($B410,J$2,"SINGLE"),'I-SUB'!$V$3:$W$624,2,0))</f>
        <v>0</v>
      </c>
      <c r="K410" s="11">
        <f>IF(ISNA(VLOOKUP(CONCATENATE($B410,K$2,"SINGLE"),'I-SUB'!$V$3:$W$624,2,0)),0,VLOOKUP(CONCATENATE($B410,K$2,"SINGLE"),'I-SUB'!$V$3:$W$624,2,0))</f>
        <v>0</v>
      </c>
      <c r="L410" s="11">
        <f>IF(ISNA(VLOOKUP(CONCATENATE($B410,L$2,"SINGLE"),'I-SUB'!$V$3:$W$624,2,0)),0,VLOOKUP(CONCATENATE($B410,L$2,"SINGLE"),'I-SUB'!$V$3:$W$624,2,0))</f>
        <v>0</v>
      </c>
      <c r="M410" s="11">
        <f>IF(ISNA(VLOOKUP(CONCATENATE($B410,M$2,"SINGLE"),'I-SUB'!$V$3:$W$624,2,0)),0,VLOOKUP(CONCATENATE($B410,M$2,"SINGLE"),'I-SUB'!$V$3:$W$624,2,0))</f>
        <v>0</v>
      </c>
      <c r="N410" s="11">
        <f>IF(ISNA(VLOOKUP(CONCATENATE($B410,N$2,"SINGLE"),'I-SUB'!$V$3:$W$624,2,0)),0,VLOOKUP(CONCATENATE($B410,N$2,"SINGLE"),'I-SUB'!$V$3:$W$624,2,0))</f>
        <v>0</v>
      </c>
      <c r="O410" s="11">
        <f>IF(ISNA(VLOOKUP(CONCATENATE($B410,O$2,"SINGLE"),'I-SUB'!$V$3:$W$624,2,0)),0,VLOOKUP(CONCATENATE($B410,O$2,"SINGLE"),'I-SUB'!$V$3:$W$624,2,0))</f>
        <v>0</v>
      </c>
      <c r="P410" s="54">
        <f>SUM(C410:O410)</f>
        <v>0</v>
      </c>
      <c r="Q410" s="11">
        <f>IF(ISNA(VLOOKUP(CONCATENATE($B410,Q$2,"SINGLE"),'II-SUB'!$V$3:$W$630,2,0)),0,VLOOKUP(CONCATENATE($B410,Q$2,"SINGLE"),'II-SUB'!$V$3:$W$630,2,0))</f>
        <v>0</v>
      </c>
      <c r="R410" s="11">
        <f>IF(ISNA(VLOOKUP(CONCATENATE($B410,R$2,"SINGLE"),'II-SUB'!$V$3:$W$630,2,0)),0,VLOOKUP(CONCATENATE($B410,R$2,"SINGLE"),'II-SUB'!$V$3:$W$630,2,0))</f>
        <v>0</v>
      </c>
      <c r="S410" s="11">
        <f>IF(ISNA(VLOOKUP(CONCATENATE($B410,S$2,"SINGLE"),'II-SUB'!$V$3:$W$630,2,0)),0,VLOOKUP(CONCATENATE($B410,S$2,"SINGLE"),'II-SUB'!$V$3:$W$630,2,0))</f>
        <v>0</v>
      </c>
      <c r="T410" s="11">
        <f>IF(ISNA(VLOOKUP(CONCATENATE($B410,T$2,"SINGLE"),'II-SUB'!$V$3:$W$630,2,0)),0,VLOOKUP(CONCATENATE($B410,T$2,"SINGLE"),'II-SUB'!$V$3:$W$630,2,0))</f>
        <v>0</v>
      </c>
      <c r="U410" s="11">
        <f>IF(ISNA(VLOOKUP(CONCATENATE($B410,U$2,"SINGLE"),'II-SUB'!$V$3:$W$630,2,0)),0,VLOOKUP(CONCATENATE($B410,U$2,"SINGLE"),'II-SUB'!$V$3:$W$630,2,0))</f>
        <v>0</v>
      </c>
      <c r="V410" s="11">
        <f>IF(ISNA(VLOOKUP(CONCATENATE($B410,V$2,"SINGLE"),'II-SUB'!$V$3:$W$630,2,0)),0,VLOOKUP(CONCATENATE($B410,V$2,"SINGLE"),'II-SUB'!$V$3:$W$630,2,0))</f>
        <v>0</v>
      </c>
      <c r="W410" s="11">
        <f>IF(ISNA(VLOOKUP(CONCATENATE($B410,W$2,"SINGLE"),'II-SUB'!$V$3:$W$630,2,0)),0,VLOOKUP(CONCATENATE($B410,W$2,"SINGLE"),'II-SUB'!$V$3:$W$630,2,0))</f>
        <v>0</v>
      </c>
      <c r="X410" s="11">
        <f>IF(ISNA(VLOOKUP(CONCATENATE($B410,X$2,"SINGLE"),'II-SUB'!$V$3:$W$630,2,0)),0,VLOOKUP(CONCATENATE($B410,X$2,"SINGLE"),'II-SUB'!$V$3:$W$630,2,0))</f>
        <v>0</v>
      </c>
      <c r="Y410" s="11">
        <f>IF(ISNA(VLOOKUP(CONCATENATE($B410,Y$2,"SINGLE"),'II-SUB'!$V$3:$W$630,2,0)),0,VLOOKUP(CONCATENATE($B410,Y$2,"SINGLE"),'II-SUB'!$V$3:$W$630,2,0))</f>
        <v>0</v>
      </c>
      <c r="Z410" s="11">
        <f>IF(ISNA(VLOOKUP(CONCATENATE($B410,Z$2,"SINGLE"),'II-SUB'!$V$3:$W$630,2,0)),0,VLOOKUP(CONCATENATE($B410,Z$2,"SINGLE"),'II-SUB'!$V$3:$W$630,2,0))</f>
        <v>0</v>
      </c>
      <c r="AA410" s="11">
        <f>IF(ISNA(VLOOKUP(CONCATENATE($B410,AA$2,"SINGLE"),'II-SUB'!$V$3:$W$630,2,0)),0,VLOOKUP(CONCATENATE($B410,AA$2,"SINGLE"),'II-SUB'!$V$3:$W$630,2,0))</f>
        <v>0</v>
      </c>
      <c r="AB410" s="11">
        <f>IF(ISNA(VLOOKUP(CONCATENATE($B410,AB$2,"SINGLE"),'II-SUB'!$V$3:$W$630,2,0)),0,VLOOKUP(CONCATENATE($B410,AB$2,"SINGLE"),'II-SUB'!$V$3:$W$630,2,0))</f>
        <v>0</v>
      </c>
      <c r="AC410" s="11">
        <f>IF(ISNA(VLOOKUP(CONCATENATE($B410,AC$2,"SINGLE"),'II-SUB'!$V$3:$W$630,2,0)),0,VLOOKUP(CONCATENATE($B410,AC$2,"SINGLE"),'II-SUB'!$V$3:$W$630,2,0))</f>
        <v>0</v>
      </c>
      <c r="AD410" s="54">
        <f>SUM(Q410:AC410)</f>
        <v>0</v>
      </c>
      <c r="AE410" s="11">
        <f>IF(ISNA(VLOOKUP(CONCATENATE($B410,AE$2,"SINGLE"),MW!$V$3:$W$600,2,0)),0,VLOOKUP(CONCATENATE($B410,AE$2,"SINGLE"),MW!$V$3:$W$600,2,0))</f>
        <v>0</v>
      </c>
      <c r="AF410" s="11">
        <f>IF(ISNA(VLOOKUP(CONCATENATE($B410,AF$2,"SINGLE"),MW!$V$3:$W$600,2,0)),0,VLOOKUP(CONCATENATE($B410,AF$2,"SINGLE"),MW!$V$3:$W$600,2,0))</f>
        <v>0</v>
      </c>
      <c r="AG410" s="11">
        <f>IF(ISNA(VLOOKUP(CONCATENATE($B410,AG$2,"SINGLE"),MW!$V$3:$W$600,2,0)),0,VLOOKUP(CONCATENATE($B410,AG$2,"SINGLE"),MW!$V$3:$W$600,2,0))</f>
        <v>0</v>
      </c>
      <c r="AH410" s="11">
        <f>IF(ISNA(VLOOKUP(CONCATENATE($B410,AH$2,"SINGLE"),MW!$V$3:$W$600,2,0)),0,VLOOKUP(CONCATENATE($B410,AH$2,"SINGLE"),MW!$V$3:$W$600,2,0))</f>
        <v>0</v>
      </c>
      <c r="AI410" s="11">
        <f>IF(ISNA(VLOOKUP(CONCATENATE($B410,AI$2,"SINGLE"),MW!$V$3:$W$600,2,0)),0,VLOOKUP(CONCATENATE($B410,AI$2,"SINGLE"),MW!$V$3:$W$600,2,0))</f>
        <v>0</v>
      </c>
      <c r="AJ410" s="11">
        <f>IF(ISNA(VLOOKUP(CONCATENATE($B410,AJ$2,"SINGLE"),MW!$V$3:$W$600,2,0)),0,VLOOKUP(CONCATENATE($B410,AJ$2,"SINGLE"),MW!$V$3:$W$600,2,0))</f>
        <v>0</v>
      </c>
      <c r="AK410" s="11">
        <f>IF(ISNA(VLOOKUP(CONCATENATE($B410,AK$2,"SINGLE"),MW!$V$3:$W$600,2,0)),0,VLOOKUP(CONCATENATE($B410,AK$2,"SINGLE"),MW!$V$3:$W$600,2,0))</f>
        <v>0</v>
      </c>
      <c r="AL410" s="11">
        <f>IF(ISNA(VLOOKUP(CONCATENATE($B410,AL$2,"SINGLE"),MW!$V$3:$W$600,2,0)),0,VLOOKUP(CONCATENATE($B410,AL$2,"SINGLE"),MW!$V$3:$W$600,2,0))</f>
        <v>0</v>
      </c>
      <c r="AM410" s="11">
        <f>IF(ISNA(VLOOKUP(CONCATENATE($B410,AM$2,"SINGLE"),MW!$V$3:$W$600,2,0)),0,VLOOKUP(CONCATENATE($B410,AM$2,"SINGLE"),MW!$V$3:$W$600,2,0))</f>
        <v>0</v>
      </c>
      <c r="AN410" s="11">
        <f>IF(ISNA(VLOOKUP(CONCATENATE($B410,AN$2,"SINGLE"),MW!$V$3:$W$600,2,0)),0,VLOOKUP(CONCATENATE($B410,AN$2,"SINGLE"),MW!$V$3:$W$600,2,0))</f>
        <v>0</v>
      </c>
      <c r="AO410" s="11">
        <f>IF(ISNA(VLOOKUP(CONCATENATE($B410,AO$2,"SINGLE"),MW!$V$3:$W$600,2,0)),0,VLOOKUP(CONCATENATE($B410,AO$2,"SINGLE"),MW!$V$3:$W$600,2,0))</f>
        <v>0</v>
      </c>
      <c r="AP410" s="54">
        <f>SUM(AE410:AO410)</f>
        <v>0</v>
      </c>
      <c r="AQ410" s="11">
        <f>IF(ISNA(VLOOKUP(CONCATENATE($B410,AQ$2,"SINGLE"),'III-SUB'!$V$3:$W$633,2,0)),0,VLOOKUP(CONCATENATE($B410,AQ$2,"SINGLE"),'III-SUB'!$V$3:$W$633,2,0))</f>
        <v>0</v>
      </c>
      <c r="AR410" s="11">
        <f>IF(ISNA(VLOOKUP(CONCATENATE($B410,AR$2,"SINGLE"),'III-SUB'!$V$3:$W$633,2,0)),0,VLOOKUP(CONCATENATE($B410,AR$2,"SINGLE"),'III-SUB'!$V$3:$W$633,2,0))</f>
        <v>0</v>
      </c>
      <c r="AS410" s="11">
        <f>IF(ISNA(VLOOKUP(CONCATENATE($B410,AS$2,"SINGLE"),'III-SUB'!$V$3:$W$633,2,0)),0,VLOOKUP(CONCATENATE($B410,AS$2,"SINGLE"),'III-SUB'!$V$3:$W$633,2,0))</f>
        <v>0</v>
      </c>
      <c r="AT410" s="11">
        <f>IF(ISNA(VLOOKUP(CONCATENATE($B410,AT$2,"SINGLE"),'III-SUB'!$V$3:$W$633,2,0)),0,VLOOKUP(CONCATENATE($B410,AT$2,"SINGLE"),'III-SUB'!$V$3:$W$633,2,0))</f>
        <v>0</v>
      </c>
      <c r="AU410" s="11">
        <f>IF(ISNA(VLOOKUP(CONCATENATE($B410,AU$2,"SINGLE"),'III-SUB'!$V$3:$W$633,2,0)),0,VLOOKUP(CONCATENATE($B410,AU$2,"SINGLE"),'III-SUB'!$V$3:$W$633,2,0))</f>
        <v>0</v>
      </c>
      <c r="AV410" s="11">
        <f>IF(ISNA(VLOOKUP(CONCATENATE($B410,AV$2,"SINGLE"),'III-SUB'!$V$3:$W$633,2,0)),0,VLOOKUP(CONCATENATE($B410,AV$2,"SINGLE"),'III-SUB'!$V$3:$W$633,2,0))</f>
        <v>0</v>
      </c>
      <c r="AW410" s="11">
        <f>IF(ISNA(VLOOKUP(CONCATENATE($B410,AW$2,"SINGLE"),'III-SUB'!$V$3:$W$633,2,0)),0,VLOOKUP(CONCATENATE($B410,AW$2,"SINGLE"),'III-SUB'!$V$3:$W$633,2,0))</f>
        <v>0</v>
      </c>
      <c r="AX410" s="11">
        <f>IF(ISNA(VLOOKUP(CONCATENATE($B410,AX$2,"SINGLE"),'III-SUB'!$V$3:$W$633,2,0)),0,VLOOKUP(CONCATENATE($B410,AX$2,"SINGLE"),'III-SUB'!$V$3:$W$633,2,0))</f>
        <v>0</v>
      </c>
      <c r="AY410" s="11">
        <f>IF(ISNA(VLOOKUP(CONCATENATE($B410,AY$2,"SINGLE"),'III-SUB'!$V$3:$W$633,2,0)),0,VLOOKUP(CONCATENATE($B410,AY$2,"SINGLE"),'III-SUB'!$V$3:$W$633,2,0))</f>
        <v>0</v>
      </c>
      <c r="AZ410" s="11">
        <f>IF(ISNA(VLOOKUP(CONCATENATE($B410,AZ$2,"SINGLE"),'III-SUB'!$V$3:$W$633,2,0)),0,VLOOKUP(CONCATENATE($B410,AZ$2,"SINGLE"),'III-SUB'!$V$3:$W$633,2,0))</f>
        <v>0</v>
      </c>
      <c r="BA410" s="11">
        <f>IF(ISNA(VLOOKUP(CONCATENATE($B410,BA$2,"SINGLE"),'III-SUB'!$V$3:$W$633,2,0)),0,VLOOKUP(CONCATENATE($B410,BA$2,"SINGLE"),'III-SUB'!$V$3:$W$633,2,0))</f>
        <v>0</v>
      </c>
      <c r="BB410" s="11">
        <f>IF(ISNA(VLOOKUP(CONCATENATE($B410,BB$2,"SINGLE"),'III-SUB'!$V$3:$W$633,2,0)),0,VLOOKUP(CONCATENATE($B410,BB$2,"SINGLE"),'III-SUB'!$V$3:$W$633,2,0))</f>
        <v>0</v>
      </c>
      <c r="BC410" s="11">
        <f>IF(ISNA(VLOOKUP(CONCATENATE($B410,BC$2,"SINGLE"),'III-SUB'!$V$3:$W$633,2,0)),0,VLOOKUP(CONCATENATE($B410,BC$2,"SINGLE"),'III-SUB'!$V$3:$W$633,2,0))</f>
        <v>0</v>
      </c>
      <c r="BD410" s="54">
        <f>SUM(AQ410:BC410)</f>
        <v>0</v>
      </c>
      <c r="BE410" s="54">
        <f>IF(ISNA(VLOOKUP(CONCATENATE($B410,BE$2,"SINGLE"),VHF!$V$3:$W$627,2,0)),0,VLOOKUP(CONCATENATE($B410,BE$2,"SINGLE"),VHF!$V$3:$W$627,2,0))</f>
        <v>0</v>
      </c>
      <c r="BF410" s="11">
        <f>IF(ISNA(VLOOKUP(CONCATENATE($B410,BF$2,"SINGLE"),UHF!$V$3:$W$612,2,0)),0,VLOOKUP(CONCATENATE($B410,BF$2,"SINGLE"),UHF!$V$3:$W$612,2,0))</f>
        <v>0</v>
      </c>
      <c r="BG410" s="11">
        <f>IF(ISNA(VLOOKUP(CONCATENATE($B410,BG$2,"SINGLE"),UHF!$V$3:$W$612,2,0)),0,VLOOKUP(CONCATENATE($B410,BG$2,"SINGLE"),UHF!$V$3:$W$612,2,0))</f>
        <v>0</v>
      </c>
      <c r="BH410" s="11">
        <f>IF(ISNA(VLOOKUP(CONCATENATE($B410,BH$2,"SINGLE"),UHF!$V$3:$W$612,2,0)),0,VLOOKUP(CONCATENATE($B410,BH$2,"SINGLE"),UHF!$V$3:$W$612,2,0))</f>
        <v>0</v>
      </c>
      <c r="BI410" s="11">
        <f>IF(ISNA(VLOOKUP(CONCATENATE($B410,BI$2,"SINGLE"),UHF!$V$3:$W$612,2,0)),0,VLOOKUP(CONCATENATE($B410,BI$2,"SINGLE"),UHF!$V$3:$W$612,2,0))</f>
        <v>0</v>
      </c>
      <c r="BJ410" s="11">
        <f>IF(ISNA(VLOOKUP(CONCATENATE($B410,BJ$2,"SINGLE"),UHF!$V$3:$W$612,2,0)),0,VLOOKUP(CONCATENATE($B410,BJ$2,"SINGLE"),UHF!$V$3:$W$612,2,0))</f>
        <v>0</v>
      </c>
      <c r="BK410" s="11">
        <f>IF(ISNA(VLOOKUP(CONCATENATE($B410,BK$2,"SINGLE"),UHF!$V$3:$W$612,2,0)),0,VLOOKUP(CONCATENATE($B410,BK$2,"SINGLE"),UHF!$V$3:$W$612,2,0))</f>
        <v>0</v>
      </c>
      <c r="BL410" s="11">
        <f>IF(ISNA(VLOOKUP(CONCATENATE($B410,BL$2,"SINGLE"),UHF!$V$3:$W$612,2,0)),0,VLOOKUP(CONCATENATE($B410,BL$2,"SINGLE"),UHF!$V$3:$W$612,2,0))</f>
        <v>0</v>
      </c>
      <c r="BM410" s="11">
        <f>IF(ISNA(VLOOKUP(CONCATENATE($B410,BM$2,"SINGLE"),UHF!$V$3:$W$612,2,0)),0,VLOOKUP(CONCATENATE($B410,BM$2,"SINGLE"),UHF!$V$3:$W$612,2,0))</f>
        <v>0</v>
      </c>
      <c r="BN410" s="11">
        <f>IF(ISNA(VLOOKUP(CONCATENATE($B410,BN$2,"SINGLE"),UHF!$V$3:$W$612,2,0)),0,VLOOKUP(CONCATENATE($B410,BN$2,"SINGLE"),UHF!$V$3:$W$612,2,0))</f>
        <v>0</v>
      </c>
      <c r="BO410" s="11">
        <f>IF(ISNA(VLOOKUP(CONCATENATE($B410,BO$2,"SINGLE"),UHF!$V$3:$W$612,2,0)),0,VLOOKUP(CONCATENATE($B410,BO$2,"SINGLE"),UHF!$V$3:$W$612,2,0))</f>
        <v>0</v>
      </c>
      <c r="BP410" s="11">
        <f>IF(ISNA(VLOOKUP(CONCATENATE($B410,BP$2,"SINGLE"),UHF!$V$3:$W$612,2,0)),0,VLOOKUP(CONCATENATE($B410,BP$2,"SINGLE"),UHF!$V$3:$W$612,2,0))</f>
        <v>0</v>
      </c>
      <c r="BQ410" s="11">
        <f>IF(ISNA(VLOOKUP(CONCATENATE($B410,BQ$2,"SINGLE"),UHF!$V$3:$W$612,2,0)),0,VLOOKUP(CONCATENATE($B410,BQ$2,"SINGLE"),UHF!$V$3:$W$612,2,0))</f>
        <v>0</v>
      </c>
      <c r="BR410" s="54">
        <f>SUM(BF410:BQ410)</f>
        <v>0</v>
      </c>
      <c r="BS410" s="54">
        <f>IF(ISNA(VLOOKUP(CONCATENATE($B410,BS$2,"SINGLE"),'A1'!$V$3:$W$612,2,0)),0,VLOOKUP(CONCATENATE($B410,BS$2,"SINGLE"),'A1'!$V$3:$W$612,2,0))</f>
        <v>0</v>
      </c>
    </row>
    <row r="411" spans="1:71" x14ac:dyDescent="0.2">
      <c r="A411" s="21" t="str">
        <f t="shared" si="3"/>
        <v>409.</v>
      </c>
      <c r="B411" s="8">
        <f>'Seznam-SO'!A411</f>
        <v>0</v>
      </c>
      <c r="C411" s="11">
        <f>IF(ISNA(VLOOKUP(CONCATENATE($B411,C$2,"SINGLE"),'I-SUB'!$V$3:$W$624,2,0)),0,VLOOKUP(CONCATENATE($B411,C$2,"SINGLE"),'I-SUB'!$V$3:$W$624,2,0))</f>
        <v>0</v>
      </c>
      <c r="D411" s="11">
        <f>IF(ISNA(VLOOKUP(CONCATENATE($B411,D$2,"SINGLE"),'I-SUB'!$V$3:$W$624,2,0)),0,VLOOKUP(CONCATENATE($B411,D$2,"SINGLE"),'I-SUB'!$V$3:$W$624,2,0))</f>
        <v>0</v>
      </c>
      <c r="E411" s="11">
        <f>IF(ISNA(VLOOKUP(CONCATENATE($B411,E$2,"SINGLE"),'I-SUB'!$V$3:$W$624,2,0)),0,VLOOKUP(CONCATENATE($B411,E$2,"SINGLE"),'I-SUB'!$V$3:$W$624,2,0))</f>
        <v>0</v>
      </c>
      <c r="F411" s="11">
        <f>IF(ISNA(VLOOKUP(CONCATENATE($B411,F$2,"SINGLE"),'I-SUB'!$V$3:$W$624,2,0)),0,VLOOKUP(CONCATENATE($B411,F$2,"SINGLE"),'I-SUB'!$V$3:$W$624,2,0))</f>
        <v>0</v>
      </c>
      <c r="G411" s="11">
        <f>IF(ISNA(VLOOKUP(CONCATENATE($B411,G$2,"SINGLE"),'I-SUB'!$V$3:$W$624,2,0)),0,VLOOKUP(CONCATENATE($B411,G$2,"SINGLE"),'I-SUB'!$V$3:$W$624,2,0))</f>
        <v>0</v>
      </c>
      <c r="H411" s="11">
        <f>IF(ISNA(VLOOKUP(CONCATENATE($B411,H$2,"SINGLE"),'I-SUB'!$V$3:$W$624,2,0)),0,VLOOKUP(CONCATENATE($B411,H$2,"SINGLE"),'I-SUB'!$V$3:$W$624,2,0))</f>
        <v>0</v>
      </c>
      <c r="I411" s="11">
        <f>IF(ISNA(VLOOKUP(CONCATENATE($B411,I$2,"SINGLE"),'I-SUB'!$V$3:$W$624,2,0)),0,VLOOKUP(CONCATENATE($B411,I$2,"SINGLE"),'I-SUB'!$V$3:$W$624,2,0))</f>
        <v>0</v>
      </c>
      <c r="J411" s="11">
        <f>IF(ISNA(VLOOKUP(CONCATENATE($B411,J$2,"SINGLE"),'I-SUB'!$V$3:$W$624,2,0)),0,VLOOKUP(CONCATENATE($B411,J$2,"SINGLE"),'I-SUB'!$V$3:$W$624,2,0))</f>
        <v>0</v>
      </c>
      <c r="K411" s="11">
        <f>IF(ISNA(VLOOKUP(CONCATENATE($B411,K$2,"SINGLE"),'I-SUB'!$V$3:$W$624,2,0)),0,VLOOKUP(CONCATENATE($B411,K$2,"SINGLE"),'I-SUB'!$V$3:$W$624,2,0))</f>
        <v>0</v>
      </c>
      <c r="L411" s="11">
        <f>IF(ISNA(VLOOKUP(CONCATENATE($B411,L$2,"SINGLE"),'I-SUB'!$V$3:$W$624,2,0)),0,VLOOKUP(CONCATENATE($B411,L$2,"SINGLE"),'I-SUB'!$V$3:$W$624,2,0))</f>
        <v>0</v>
      </c>
      <c r="M411" s="11">
        <f>IF(ISNA(VLOOKUP(CONCATENATE($B411,M$2,"SINGLE"),'I-SUB'!$V$3:$W$624,2,0)),0,VLOOKUP(CONCATENATE($B411,M$2,"SINGLE"),'I-SUB'!$V$3:$W$624,2,0))</f>
        <v>0</v>
      </c>
      <c r="N411" s="11">
        <f>IF(ISNA(VLOOKUP(CONCATENATE($B411,N$2,"SINGLE"),'I-SUB'!$V$3:$W$624,2,0)),0,VLOOKUP(CONCATENATE($B411,N$2,"SINGLE"),'I-SUB'!$V$3:$W$624,2,0))</f>
        <v>0</v>
      </c>
      <c r="O411" s="11">
        <f>IF(ISNA(VLOOKUP(CONCATENATE($B411,O$2,"SINGLE"),'I-SUB'!$V$3:$W$624,2,0)),0,VLOOKUP(CONCATENATE($B411,O$2,"SINGLE"),'I-SUB'!$V$3:$W$624,2,0))</f>
        <v>0</v>
      </c>
      <c r="P411" s="54">
        <f>SUM(C411:O411)</f>
        <v>0</v>
      </c>
      <c r="Q411" s="11">
        <f>IF(ISNA(VLOOKUP(CONCATENATE($B411,Q$2,"SINGLE"),'II-SUB'!$V$3:$W$630,2,0)),0,VLOOKUP(CONCATENATE($B411,Q$2,"SINGLE"),'II-SUB'!$V$3:$W$630,2,0))</f>
        <v>0</v>
      </c>
      <c r="R411" s="11">
        <f>IF(ISNA(VLOOKUP(CONCATENATE($B411,R$2,"SINGLE"),'II-SUB'!$V$3:$W$630,2,0)),0,VLOOKUP(CONCATENATE($B411,R$2,"SINGLE"),'II-SUB'!$V$3:$W$630,2,0))</f>
        <v>0</v>
      </c>
      <c r="S411" s="11">
        <f>IF(ISNA(VLOOKUP(CONCATENATE($B411,S$2,"SINGLE"),'II-SUB'!$V$3:$W$630,2,0)),0,VLOOKUP(CONCATENATE($B411,S$2,"SINGLE"),'II-SUB'!$V$3:$W$630,2,0))</f>
        <v>0</v>
      </c>
      <c r="T411" s="11">
        <f>IF(ISNA(VLOOKUP(CONCATENATE($B411,T$2,"SINGLE"),'II-SUB'!$V$3:$W$630,2,0)),0,VLOOKUP(CONCATENATE($B411,T$2,"SINGLE"),'II-SUB'!$V$3:$W$630,2,0))</f>
        <v>0</v>
      </c>
      <c r="U411" s="11">
        <f>IF(ISNA(VLOOKUP(CONCATENATE($B411,U$2,"SINGLE"),'II-SUB'!$V$3:$W$630,2,0)),0,VLOOKUP(CONCATENATE($B411,U$2,"SINGLE"),'II-SUB'!$V$3:$W$630,2,0))</f>
        <v>0</v>
      </c>
      <c r="V411" s="11">
        <f>IF(ISNA(VLOOKUP(CONCATENATE($B411,V$2,"SINGLE"),'II-SUB'!$V$3:$W$630,2,0)),0,VLOOKUP(CONCATENATE($B411,V$2,"SINGLE"),'II-SUB'!$V$3:$W$630,2,0))</f>
        <v>0</v>
      </c>
      <c r="W411" s="11">
        <f>IF(ISNA(VLOOKUP(CONCATENATE($B411,W$2,"SINGLE"),'II-SUB'!$V$3:$W$630,2,0)),0,VLOOKUP(CONCATENATE($B411,W$2,"SINGLE"),'II-SUB'!$V$3:$W$630,2,0))</f>
        <v>0</v>
      </c>
      <c r="X411" s="11">
        <f>IF(ISNA(VLOOKUP(CONCATENATE($B411,X$2,"SINGLE"),'II-SUB'!$V$3:$W$630,2,0)),0,VLOOKUP(CONCATENATE($B411,X$2,"SINGLE"),'II-SUB'!$V$3:$W$630,2,0))</f>
        <v>0</v>
      </c>
      <c r="Y411" s="11">
        <f>IF(ISNA(VLOOKUP(CONCATENATE($B411,Y$2,"SINGLE"),'II-SUB'!$V$3:$W$630,2,0)),0,VLOOKUP(CONCATENATE($B411,Y$2,"SINGLE"),'II-SUB'!$V$3:$W$630,2,0))</f>
        <v>0</v>
      </c>
      <c r="Z411" s="11">
        <f>IF(ISNA(VLOOKUP(CONCATENATE($B411,Z$2,"SINGLE"),'II-SUB'!$V$3:$W$630,2,0)),0,VLOOKUP(CONCATENATE($B411,Z$2,"SINGLE"),'II-SUB'!$V$3:$W$630,2,0))</f>
        <v>0</v>
      </c>
      <c r="AA411" s="11">
        <f>IF(ISNA(VLOOKUP(CONCATENATE($B411,AA$2,"SINGLE"),'II-SUB'!$V$3:$W$630,2,0)),0,VLOOKUP(CONCATENATE($B411,AA$2,"SINGLE"),'II-SUB'!$V$3:$W$630,2,0))</f>
        <v>0</v>
      </c>
      <c r="AB411" s="11">
        <f>IF(ISNA(VLOOKUP(CONCATENATE($B411,AB$2,"SINGLE"),'II-SUB'!$V$3:$W$630,2,0)),0,VLOOKUP(CONCATENATE($B411,AB$2,"SINGLE"),'II-SUB'!$V$3:$W$630,2,0))</f>
        <v>0</v>
      </c>
      <c r="AC411" s="11">
        <f>IF(ISNA(VLOOKUP(CONCATENATE($B411,AC$2,"SINGLE"),'II-SUB'!$V$3:$W$630,2,0)),0,VLOOKUP(CONCATENATE($B411,AC$2,"SINGLE"),'II-SUB'!$V$3:$W$630,2,0))</f>
        <v>0</v>
      </c>
      <c r="AD411" s="54">
        <f>SUM(Q411:AC411)</f>
        <v>0</v>
      </c>
      <c r="AE411" s="11">
        <f>IF(ISNA(VLOOKUP(CONCATENATE($B411,AE$2,"SINGLE"),MW!$V$3:$W$600,2,0)),0,VLOOKUP(CONCATENATE($B411,AE$2,"SINGLE"),MW!$V$3:$W$600,2,0))</f>
        <v>0</v>
      </c>
      <c r="AF411" s="11">
        <f>IF(ISNA(VLOOKUP(CONCATENATE($B411,AF$2,"SINGLE"),MW!$V$3:$W$600,2,0)),0,VLOOKUP(CONCATENATE($B411,AF$2,"SINGLE"),MW!$V$3:$W$600,2,0))</f>
        <v>0</v>
      </c>
      <c r="AG411" s="11">
        <f>IF(ISNA(VLOOKUP(CONCATENATE($B411,AG$2,"SINGLE"),MW!$V$3:$W$600,2,0)),0,VLOOKUP(CONCATENATE($B411,AG$2,"SINGLE"),MW!$V$3:$W$600,2,0))</f>
        <v>0</v>
      </c>
      <c r="AH411" s="11">
        <f>IF(ISNA(VLOOKUP(CONCATENATE($B411,AH$2,"SINGLE"),MW!$V$3:$W$600,2,0)),0,VLOOKUP(CONCATENATE($B411,AH$2,"SINGLE"),MW!$V$3:$W$600,2,0))</f>
        <v>0</v>
      </c>
      <c r="AI411" s="11">
        <f>IF(ISNA(VLOOKUP(CONCATENATE($B411,AI$2,"SINGLE"),MW!$V$3:$W$600,2,0)),0,VLOOKUP(CONCATENATE($B411,AI$2,"SINGLE"),MW!$V$3:$W$600,2,0))</f>
        <v>0</v>
      </c>
      <c r="AJ411" s="11">
        <f>IF(ISNA(VLOOKUP(CONCATENATE($B411,AJ$2,"SINGLE"),MW!$V$3:$W$600,2,0)),0,VLOOKUP(CONCATENATE($B411,AJ$2,"SINGLE"),MW!$V$3:$W$600,2,0))</f>
        <v>0</v>
      </c>
      <c r="AK411" s="11">
        <f>IF(ISNA(VLOOKUP(CONCATENATE($B411,AK$2,"SINGLE"),MW!$V$3:$W$600,2,0)),0,VLOOKUP(CONCATENATE($B411,AK$2,"SINGLE"),MW!$V$3:$W$600,2,0))</f>
        <v>0</v>
      </c>
      <c r="AL411" s="11">
        <f>IF(ISNA(VLOOKUP(CONCATENATE($B411,AL$2,"SINGLE"),MW!$V$3:$W$600,2,0)),0,VLOOKUP(CONCATENATE($B411,AL$2,"SINGLE"),MW!$V$3:$W$600,2,0))</f>
        <v>0</v>
      </c>
      <c r="AM411" s="11">
        <f>IF(ISNA(VLOOKUP(CONCATENATE($B411,AM$2,"SINGLE"),MW!$V$3:$W$600,2,0)),0,VLOOKUP(CONCATENATE($B411,AM$2,"SINGLE"),MW!$V$3:$W$600,2,0))</f>
        <v>0</v>
      </c>
      <c r="AN411" s="11">
        <f>IF(ISNA(VLOOKUP(CONCATENATE($B411,AN$2,"SINGLE"),MW!$V$3:$W$600,2,0)),0,VLOOKUP(CONCATENATE($B411,AN$2,"SINGLE"),MW!$V$3:$W$600,2,0))</f>
        <v>0</v>
      </c>
      <c r="AO411" s="11">
        <f>IF(ISNA(VLOOKUP(CONCATENATE($B411,AO$2,"SINGLE"),MW!$V$3:$W$600,2,0)),0,VLOOKUP(CONCATENATE($B411,AO$2,"SINGLE"),MW!$V$3:$W$600,2,0))</f>
        <v>0</v>
      </c>
      <c r="AP411" s="54">
        <f>SUM(AE411:AO411)</f>
        <v>0</v>
      </c>
      <c r="AQ411" s="11">
        <f>IF(ISNA(VLOOKUP(CONCATENATE($B411,AQ$2,"SINGLE"),'III-SUB'!$V$3:$W$633,2,0)),0,VLOOKUP(CONCATENATE($B411,AQ$2,"SINGLE"),'III-SUB'!$V$3:$W$633,2,0))</f>
        <v>0</v>
      </c>
      <c r="AR411" s="11">
        <f>IF(ISNA(VLOOKUP(CONCATENATE($B411,AR$2,"SINGLE"),'III-SUB'!$V$3:$W$633,2,0)),0,VLOOKUP(CONCATENATE($B411,AR$2,"SINGLE"),'III-SUB'!$V$3:$W$633,2,0))</f>
        <v>0</v>
      </c>
      <c r="AS411" s="11">
        <f>IF(ISNA(VLOOKUP(CONCATENATE($B411,AS$2,"SINGLE"),'III-SUB'!$V$3:$W$633,2,0)),0,VLOOKUP(CONCATENATE($B411,AS$2,"SINGLE"),'III-SUB'!$V$3:$W$633,2,0))</f>
        <v>0</v>
      </c>
      <c r="AT411" s="11">
        <f>IF(ISNA(VLOOKUP(CONCATENATE($B411,AT$2,"SINGLE"),'III-SUB'!$V$3:$W$633,2,0)),0,VLOOKUP(CONCATENATE($B411,AT$2,"SINGLE"),'III-SUB'!$V$3:$W$633,2,0))</f>
        <v>0</v>
      </c>
      <c r="AU411" s="11">
        <f>IF(ISNA(VLOOKUP(CONCATENATE($B411,AU$2,"SINGLE"),'III-SUB'!$V$3:$W$633,2,0)),0,VLOOKUP(CONCATENATE($B411,AU$2,"SINGLE"),'III-SUB'!$V$3:$W$633,2,0))</f>
        <v>0</v>
      </c>
      <c r="AV411" s="11">
        <f>IF(ISNA(VLOOKUP(CONCATENATE($B411,AV$2,"SINGLE"),'III-SUB'!$V$3:$W$633,2,0)),0,VLOOKUP(CONCATENATE($B411,AV$2,"SINGLE"),'III-SUB'!$V$3:$W$633,2,0))</f>
        <v>0</v>
      </c>
      <c r="AW411" s="11">
        <f>IF(ISNA(VLOOKUP(CONCATENATE($B411,AW$2,"SINGLE"),'III-SUB'!$V$3:$W$633,2,0)),0,VLOOKUP(CONCATENATE($B411,AW$2,"SINGLE"),'III-SUB'!$V$3:$W$633,2,0))</f>
        <v>0</v>
      </c>
      <c r="AX411" s="11">
        <f>IF(ISNA(VLOOKUP(CONCATENATE($B411,AX$2,"SINGLE"),'III-SUB'!$V$3:$W$633,2,0)),0,VLOOKUP(CONCATENATE($B411,AX$2,"SINGLE"),'III-SUB'!$V$3:$W$633,2,0))</f>
        <v>0</v>
      </c>
      <c r="AY411" s="11">
        <f>IF(ISNA(VLOOKUP(CONCATENATE($B411,AY$2,"SINGLE"),'III-SUB'!$V$3:$W$633,2,0)),0,VLOOKUP(CONCATENATE($B411,AY$2,"SINGLE"),'III-SUB'!$V$3:$W$633,2,0))</f>
        <v>0</v>
      </c>
      <c r="AZ411" s="11">
        <f>IF(ISNA(VLOOKUP(CONCATENATE($B411,AZ$2,"SINGLE"),'III-SUB'!$V$3:$W$633,2,0)),0,VLOOKUP(CONCATENATE($B411,AZ$2,"SINGLE"),'III-SUB'!$V$3:$W$633,2,0))</f>
        <v>0</v>
      </c>
      <c r="BA411" s="11">
        <f>IF(ISNA(VLOOKUP(CONCATENATE($B411,BA$2,"SINGLE"),'III-SUB'!$V$3:$W$633,2,0)),0,VLOOKUP(CONCATENATE($B411,BA$2,"SINGLE"),'III-SUB'!$V$3:$W$633,2,0))</f>
        <v>0</v>
      </c>
      <c r="BB411" s="11">
        <f>IF(ISNA(VLOOKUP(CONCATENATE($B411,BB$2,"SINGLE"),'III-SUB'!$V$3:$W$633,2,0)),0,VLOOKUP(CONCATENATE($B411,BB$2,"SINGLE"),'III-SUB'!$V$3:$W$633,2,0))</f>
        <v>0</v>
      </c>
      <c r="BC411" s="11">
        <f>IF(ISNA(VLOOKUP(CONCATENATE($B411,BC$2,"SINGLE"),'III-SUB'!$V$3:$W$633,2,0)),0,VLOOKUP(CONCATENATE($B411,BC$2,"SINGLE"),'III-SUB'!$V$3:$W$633,2,0))</f>
        <v>0</v>
      </c>
      <c r="BD411" s="54">
        <f>SUM(AQ411:BC411)</f>
        <v>0</v>
      </c>
      <c r="BE411" s="54">
        <f>IF(ISNA(VLOOKUP(CONCATENATE($B411,BE$2,"SINGLE"),VHF!$V$3:$W$627,2,0)),0,VLOOKUP(CONCATENATE($B411,BE$2,"SINGLE"),VHF!$V$3:$W$627,2,0))</f>
        <v>0</v>
      </c>
      <c r="BF411" s="11">
        <f>IF(ISNA(VLOOKUP(CONCATENATE($B411,BF$2,"SINGLE"),UHF!$V$3:$W$612,2,0)),0,VLOOKUP(CONCATENATE($B411,BF$2,"SINGLE"),UHF!$V$3:$W$612,2,0))</f>
        <v>0</v>
      </c>
      <c r="BG411" s="11">
        <f>IF(ISNA(VLOOKUP(CONCATENATE($B411,BG$2,"SINGLE"),UHF!$V$3:$W$612,2,0)),0,VLOOKUP(CONCATENATE($B411,BG$2,"SINGLE"),UHF!$V$3:$W$612,2,0))</f>
        <v>0</v>
      </c>
      <c r="BH411" s="11">
        <f>IF(ISNA(VLOOKUP(CONCATENATE($B411,BH$2,"SINGLE"),UHF!$V$3:$W$612,2,0)),0,VLOOKUP(CONCATENATE($B411,BH$2,"SINGLE"),UHF!$V$3:$W$612,2,0))</f>
        <v>0</v>
      </c>
      <c r="BI411" s="11">
        <f>IF(ISNA(VLOOKUP(CONCATENATE($B411,BI$2,"SINGLE"),UHF!$V$3:$W$612,2,0)),0,VLOOKUP(CONCATENATE($B411,BI$2,"SINGLE"),UHF!$V$3:$W$612,2,0))</f>
        <v>0</v>
      </c>
      <c r="BJ411" s="11">
        <f>IF(ISNA(VLOOKUP(CONCATENATE($B411,BJ$2,"SINGLE"),UHF!$V$3:$W$612,2,0)),0,VLOOKUP(CONCATENATE($B411,BJ$2,"SINGLE"),UHF!$V$3:$W$612,2,0))</f>
        <v>0</v>
      </c>
      <c r="BK411" s="11">
        <f>IF(ISNA(VLOOKUP(CONCATENATE($B411,BK$2,"SINGLE"),UHF!$V$3:$W$612,2,0)),0,VLOOKUP(CONCATENATE($B411,BK$2,"SINGLE"),UHF!$V$3:$W$612,2,0))</f>
        <v>0</v>
      </c>
      <c r="BL411" s="11">
        <f>IF(ISNA(VLOOKUP(CONCATENATE($B411,BL$2,"SINGLE"),UHF!$V$3:$W$612,2,0)),0,VLOOKUP(CONCATENATE($B411,BL$2,"SINGLE"),UHF!$V$3:$W$612,2,0))</f>
        <v>0</v>
      </c>
      <c r="BM411" s="11">
        <f>IF(ISNA(VLOOKUP(CONCATENATE($B411,BM$2,"SINGLE"),UHF!$V$3:$W$612,2,0)),0,VLOOKUP(CONCATENATE($B411,BM$2,"SINGLE"),UHF!$V$3:$W$612,2,0))</f>
        <v>0</v>
      </c>
      <c r="BN411" s="11">
        <f>IF(ISNA(VLOOKUP(CONCATENATE($B411,BN$2,"SINGLE"),UHF!$V$3:$W$612,2,0)),0,VLOOKUP(CONCATENATE($B411,BN$2,"SINGLE"),UHF!$V$3:$W$612,2,0))</f>
        <v>0</v>
      </c>
      <c r="BO411" s="11">
        <f>IF(ISNA(VLOOKUP(CONCATENATE($B411,BO$2,"SINGLE"),UHF!$V$3:$W$612,2,0)),0,VLOOKUP(CONCATENATE($B411,BO$2,"SINGLE"),UHF!$V$3:$W$612,2,0))</f>
        <v>0</v>
      </c>
      <c r="BP411" s="11">
        <f>IF(ISNA(VLOOKUP(CONCATENATE($B411,BP$2,"SINGLE"),UHF!$V$3:$W$612,2,0)),0,VLOOKUP(CONCATENATE($B411,BP$2,"SINGLE"),UHF!$V$3:$W$612,2,0))</f>
        <v>0</v>
      </c>
      <c r="BQ411" s="11">
        <f>IF(ISNA(VLOOKUP(CONCATENATE($B411,BQ$2,"SINGLE"),UHF!$V$3:$W$612,2,0)),0,VLOOKUP(CONCATENATE($B411,BQ$2,"SINGLE"),UHF!$V$3:$W$612,2,0))</f>
        <v>0</v>
      </c>
      <c r="BR411" s="54">
        <f>SUM(BF411:BQ411)</f>
        <v>0</v>
      </c>
      <c r="BS411" s="54">
        <f>IF(ISNA(VLOOKUP(CONCATENATE($B411,BS$2,"SINGLE"),'A1'!$V$3:$W$612,2,0)),0,VLOOKUP(CONCATENATE($B411,BS$2,"SINGLE"),'A1'!$V$3:$W$612,2,0))</f>
        <v>0</v>
      </c>
    </row>
    <row r="412" spans="1:71" x14ac:dyDescent="0.2">
      <c r="A412" s="21" t="str">
        <f t="shared" si="3"/>
        <v>410.</v>
      </c>
      <c r="B412" s="8">
        <f>'Seznam-SO'!A412</f>
        <v>0</v>
      </c>
      <c r="C412" s="11">
        <f>IF(ISNA(VLOOKUP(CONCATENATE($B412,C$2,"SINGLE"),'I-SUB'!$V$3:$W$624,2,0)),0,VLOOKUP(CONCATENATE($B412,C$2,"SINGLE"),'I-SUB'!$V$3:$W$624,2,0))</f>
        <v>0</v>
      </c>
      <c r="D412" s="11">
        <f>IF(ISNA(VLOOKUP(CONCATENATE($B412,D$2,"SINGLE"),'I-SUB'!$V$3:$W$624,2,0)),0,VLOOKUP(CONCATENATE($B412,D$2,"SINGLE"),'I-SUB'!$V$3:$W$624,2,0))</f>
        <v>0</v>
      </c>
      <c r="E412" s="11">
        <f>IF(ISNA(VLOOKUP(CONCATENATE($B412,E$2,"SINGLE"),'I-SUB'!$V$3:$W$624,2,0)),0,VLOOKUP(CONCATENATE($B412,E$2,"SINGLE"),'I-SUB'!$V$3:$W$624,2,0))</f>
        <v>0</v>
      </c>
      <c r="F412" s="11">
        <f>IF(ISNA(VLOOKUP(CONCATENATE($B412,F$2,"SINGLE"),'I-SUB'!$V$3:$W$624,2,0)),0,VLOOKUP(CONCATENATE($B412,F$2,"SINGLE"),'I-SUB'!$V$3:$W$624,2,0))</f>
        <v>0</v>
      </c>
      <c r="G412" s="11">
        <f>IF(ISNA(VLOOKUP(CONCATENATE($B412,G$2,"SINGLE"),'I-SUB'!$V$3:$W$624,2,0)),0,VLOOKUP(CONCATENATE($B412,G$2,"SINGLE"),'I-SUB'!$V$3:$W$624,2,0))</f>
        <v>0</v>
      </c>
      <c r="H412" s="11">
        <f>IF(ISNA(VLOOKUP(CONCATENATE($B412,H$2,"SINGLE"),'I-SUB'!$V$3:$W$624,2,0)),0,VLOOKUP(CONCATENATE($B412,H$2,"SINGLE"),'I-SUB'!$V$3:$W$624,2,0))</f>
        <v>0</v>
      </c>
      <c r="I412" s="11">
        <f>IF(ISNA(VLOOKUP(CONCATENATE($B412,I$2,"SINGLE"),'I-SUB'!$V$3:$W$624,2,0)),0,VLOOKUP(CONCATENATE($B412,I$2,"SINGLE"),'I-SUB'!$V$3:$W$624,2,0))</f>
        <v>0</v>
      </c>
      <c r="J412" s="11">
        <f>IF(ISNA(VLOOKUP(CONCATENATE($B412,J$2,"SINGLE"),'I-SUB'!$V$3:$W$624,2,0)),0,VLOOKUP(CONCATENATE($B412,J$2,"SINGLE"),'I-SUB'!$V$3:$W$624,2,0))</f>
        <v>0</v>
      </c>
      <c r="K412" s="11">
        <f>IF(ISNA(VLOOKUP(CONCATENATE($B412,K$2,"SINGLE"),'I-SUB'!$V$3:$W$624,2,0)),0,VLOOKUP(CONCATENATE($B412,K$2,"SINGLE"),'I-SUB'!$V$3:$W$624,2,0))</f>
        <v>0</v>
      </c>
      <c r="L412" s="11">
        <f>IF(ISNA(VLOOKUP(CONCATENATE($B412,L$2,"SINGLE"),'I-SUB'!$V$3:$W$624,2,0)),0,VLOOKUP(CONCATENATE($B412,L$2,"SINGLE"),'I-SUB'!$V$3:$W$624,2,0))</f>
        <v>0</v>
      </c>
      <c r="M412" s="11">
        <f>IF(ISNA(VLOOKUP(CONCATENATE($B412,M$2,"SINGLE"),'I-SUB'!$V$3:$W$624,2,0)),0,VLOOKUP(CONCATENATE($B412,M$2,"SINGLE"),'I-SUB'!$V$3:$W$624,2,0))</f>
        <v>0</v>
      </c>
      <c r="N412" s="11">
        <f>IF(ISNA(VLOOKUP(CONCATENATE($B412,N$2,"SINGLE"),'I-SUB'!$V$3:$W$624,2,0)),0,VLOOKUP(CONCATENATE($B412,N$2,"SINGLE"),'I-SUB'!$V$3:$W$624,2,0))</f>
        <v>0</v>
      </c>
      <c r="O412" s="11">
        <f>IF(ISNA(VLOOKUP(CONCATENATE($B412,O$2,"SINGLE"),'I-SUB'!$V$3:$W$624,2,0)),0,VLOOKUP(CONCATENATE($B412,O$2,"SINGLE"),'I-SUB'!$V$3:$W$624,2,0))</f>
        <v>0</v>
      </c>
      <c r="P412" s="54">
        <f>SUM(C412:O412)</f>
        <v>0</v>
      </c>
      <c r="Q412" s="11">
        <f>IF(ISNA(VLOOKUP(CONCATENATE($B412,Q$2,"SINGLE"),'II-SUB'!$V$3:$W$630,2,0)),0,VLOOKUP(CONCATENATE($B412,Q$2,"SINGLE"),'II-SUB'!$V$3:$W$630,2,0))</f>
        <v>0</v>
      </c>
      <c r="R412" s="11">
        <f>IF(ISNA(VLOOKUP(CONCATENATE($B412,R$2,"SINGLE"),'II-SUB'!$V$3:$W$630,2,0)),0,VLOOKUP(CONCATENATE($B412,R$2,"SINGLE"),'II-SUB'!$V$3:$W$630,2,0))</f>
        <v>0</v>
      </c>
      <c r="S412" s="11">
        <f>IF(ISNA(VLOOKUP(CONCATENATE($B412,S$2,"SINGLE"),'II-SUB'!$V$3:$W$630,2,0)),0,VLOOKUP(CONCATENATE($B412,S$2,"SINGLE"),'II-SUB'!$V$3:$W$630,2,0))</f>
        <v>0</v>
      </c>
      <c r="T412" s="11">
        <f>IF(ISNA(VLOOKUP(CONCATENATE($B412,T$2,"SINGLE"),'II-SUB'!$V$3:$W$630,2,0)),0,VLOOKUP(CONCATENATE($B412,T$2,"SINGLE"),'II-SUB'!$V$3:$W$630,2,0))</f>
        <v>0</v>
      </c>
      <c r="U412" s="11">
        <f>IF(ISNA(VLOOKUP(CONCATENATE($B412,U$2,"SINGLE"),'II-SUB'!$V$3:$W$630,2,0)),0,VLOOKUP(CONCATENATE($B412,U$2,"SINGLE"),'II-SUB'!$V$3:$W$630,2,0))</f>
        <v>0</v>
      </c>
      <c r="V412" s="11">
        <f>IF(ISNA(VLOOKUP(CONCATENATE($B412,V$2,"SINGLE"),'II-SUB'!$V$3:$W$630,2,0)),0,VLOOKUP(CONCATENATE($B412,V$2,"SINGLE"),'II-SUB'!$V$3:$W$630,2,0))</f>
        <v>0</v>
      </c>
      <c r="W412" s="11">
        <f>IF(ISNA(VLOOKUP(CONCATENATE($B412,W$2,"SINGLE"),'II-SUB'!$V$3:$W$630,2,0)),0,VLOOKUP(CONCATENATE($B412,W$2,"SINGLE"),'II-SUB'!$V$3:$W$630,2,0))</f>
        <v>0</v>
      </c>
      <c r="X412" s="11">
        <f>IF(ISNA(VLOOKUP(CONCATENATE($B412,X$2,"SINGLE"),'II-SUB'!$V$3:$W$630,2,0)),0,VLOOKUP(CONCATENATE($B412,X$2,"SINGLE"),'II-SUB'!$V$3:$W$630,2,0))</f>
        <v>0</v>
      </c>
      <c r="Y412" s="11">
        <f>IF(ISNA(VLOOKUP(CONCATENATE($B412,Y$2,"SINGLE"),'II-SUB'!$V$3:$W$630,2,0)),0,VLOOKUP(CONCATENATE($B412,Y$2,"SINGLE"),'II-SUB'!$V$3:$W$630,2,0))</f>
        <v>0</v>
      </c>
      <c r="Z412" s="11">
        <f>IF(ISNA(VLOOKUP(CONCATENATE($B412,Z$2,"SINGLE"),'II-SUB'!$V$3:$W$630,2,0)),0,VLOOKUP(CONCATENATE($B412,Z$2,"SINGLE"),'II-SUB'!$V$3:$W$630,2,0))</f>
        <v>0</v>
      </c>
      <c r="AA412" s="11">
        <f>IF(ISNA(VLOOKUP(CONCATENATE($B412,AA$2,"SINGLE"),'II-SUB'!$V$3:$W$630,2,0)),0,VLOOKUP(CONCATENATE($B412,AA$2,"SINGLE"),'II-SUB'!$V$3:$W$630,2,0))</f>
        <v>0</v>
      </c>
      <c r="AB412" s="11">
        <f>IF(ISNA(VLOOKUP(CONCATENATE($B412,AB$2,"SINGLE"),'II-SUB'!$V$3:$W$630,2,0)),0,VLOOKUP(CONCATENATE($B412,AB$2,"SINGLE"),'II-SUB'!$V$3:$W$630,2,0))</f>
        <v>0</v>
      </c>
      <c r="AC412" s="11">
        <f>IF(ISNA(VLOOKUP(CONCATENATE($B412,AC$2,"SINGLE"),'II-SUB'!$V$3:$W$630,2,0)),0,VLOOKUP(CONCATENATE($B412,AC$2,"SINGLE"),'II-SUB'!$V$3:$W$630,2,0))</f>
        <v>0</v>
      </c>
      <c r="AD412" s="54">
        <f>SUM(Q412:AC412)</f>
        <v>0</v>
      </c>
      <c r="AE412" s="11">
        <f>IF(ISNA(VLOOKUP(CONCATENATE($B412,AE$2,"SINGLE"),MW!$V$3:$W$600,2,0)),0,VLOOKUP(CONCATENATE($B412,AE$2,"SINGLE"),MW!$V$3:$W$600,2,0))</f>
        <v>0</v>
      </c>
      <c r="AF412" s="11">
        <f>IF(ISNA(VLOOKUP(CONCATENATE($B412,AF$2,"SINGLE"),MW!$V$3:$W$600,2,0)),0,VLOOKUP(CONCATENATE($B412,AF$2,"SINGLE"),MW!$V$3:$W$600,2,0))</f>
        <v>0</v>
      </c>
      <c r="AG412" s="11">
        <f>IF(ISNA(VLOOKUP(CONCATENATE($B412,AG$2,"SINGLE"),MW!$V$3:$W$600,2,0)),0,VLOOKUP(CONCATENATE($B412,AG$2,"SINGLE"),MW!$V$3:$W$600,2,0))</f>
        <v>0</v>
      </c>
      <c r="AH412" s="11">
        <f>IF(ISNA(VLOOKUP(CONCATENATE($B412,AH$2,"SINGLE"),MW!$V$3:$W$600,2,0)),0,VLOOKUP(CONCATENATE($B412,AH$2,"SINGLE"),MW!$V$3:$W$600,2,0))</f>
        <v>0</v>
      </c>
      <c r="AI412" s="11">
        <f>IF(ISNA(VLOOKUP(CONCATENATE($B412,AI$2,"SINGLE"),MW!$V$3:$W$600,2,0)),0,VLOOKUP(CONCATENATE($B412,AI$2,"SINGLE"),MW!$V$3:$W$600,2,0))</f>
        <v>0</v>
      </c>
      <c r="AJ412" s="11">
        <f>IF(ISNA(VLOOKUP(CONCATENATE($B412,AJ$2,"SINGLE"),MW!$V$3:$W$600,2,0)),0,VLOOKUP(CONCATENATE($B412,AJ$2,"SINGLE"),MW!$V$3:$W$600,2,0))</f>
        <v>0</v>
      </c>
      <c r="AK412" s="11">
        <f>IF(ISNA(VLOOKUP(CONCATENATE($B412,AK$2,"SINGLE"),MW!$V$3:$W$600,2,0)),0,VLOOKUP(CONCATENATE($B412,AK$2,"SINGLE"),MW!$V$3:$W$600,2,0))</f>
        <v>0</v>
      </c>
      <c r="AL412" s="11">
        <f>IF(ISNA(VLOOKUP(CONCATENATE($B412,AL$2,"SINGLE"),MW!$V$3:$W$600,2,0)),0,VLOOKUP(CONCATENATE($B412,AL$2,"SINGLE"),MW!$V$3:$W$600,2,0))</f>
        <v>0</v>
      </c>
      <c r="AM412" s="11">
        <f>IF(ISNA(VLOOKUP(CONCATENATE($B412,AM$2,"SINGLE"),MW!$V$3:$W$600,2,0)),0,VLOOKUP(CONCATENATE($B412,AM$2,"SINGLE"),MW!$V$3:$W$600,2,0))</f>
        <v>0</v>
      </c>
      <c r="AN412" s="11">
        <f>IF(ISNA(VLOOKUP(CONCATENATE($B412,AN$2,"SINGLE"),MW!$V$3:$W$600,2,0)),0,VLOOKUP(CONCATENATE($B412,AN$2,"SINGLE"),MW!$V$3:$W$600,2,0))</f>
        <v>0</v>
      </c>
      <c r="AO412" s="11">
        <f>IF(ISNA(VLOOKUP(CONCATENATE($B412,AO$2,"SINGLE"),MW!$V$3:$W$600,2,0)),0,VLOOKUP(CONCATENATE($B412,AO$2,"SINGLE"),MW!$V$3:$W$600,2,0))</f>
        <v>0</v>
      </c>
      <c r="AP412" s="54">
        <f>SUM(AE412:AO412)</f>
        <v>0</v>
      </c>
      <c r="AQ412" s="11">
        <f>IF(ISNA(VLOOKUP(CONCATENATE($B412,AQ$2,"SINGLE"),'III-SUB'!$V$3:$W$633,2,0)),0,VLOOKUP(CONCATENATE($B412,AQ$2,"SINGLE"),'III-SUB'!$V$3:$W$633,2,0))</f>
        <v>0</v>
      </c>
      <c r="AR412" s="11">
        <f>IF(ISNA(VLOOKUP(CONCATENATE($B412,AR$2,"SINGLE"),'III-SUB'!$V$3:$W$633,2,0)),0,VLOOKUP(CONCATENATE($B412,AR$2,"SINGLE"),'III-SUB'!$V$3:$W$633,2,0))</f>
        <v>0</v>
      </c>
      <c r="AS412" s="11">
        <f>IF(ISNA(VLOOKUP(CONCATENATE($B412,AS$2,"SINGLE"),'III-SUB'!$V$3:$W$633,2,0)),0,VLOOKUP(CONCATENATE($B412,AS$2,"SINGLE"),'III-SUB'!$V$3:$W$633,2,0))</f>
        <v>0</v>
      </c>
      <c r="AT412" s="11">
        <f>IF(ISNA(VLOOKUP(CONCATENATE($B412,AT$2,"SINGLE"),'III-SUB'!$V$3:$W$633,2,0)),0,VLOOKUP(CONCATENATE($B412,AT$2,"SINGLE"),'III-SUB'!$V$3:$W$633,2,0))</f>
        <v>0</v>
      </c>
      <c r="AU412" s="11">
        <f>IF(ISNA(VLOOKUP(CONCATENATE($B412,AU$2,"SINGLE"),'III-SUB'!$V$3:$W$633,2,0)),0,VLOOKUP(CONCATENATE($B412,AU$2,"SINGLE"),'III-SUB'!$V$3:$W$633,2,0))</f>
        <v>0</v>
      </c>
      <c r="AV412" s="11">
        <f>IF(ISNA(VLOOKUP(CONCATENATE($B412,AV$2,"SINGLE"),'III-SUB'!$V$3:$W$633,2,0)),0,VLOOKUP(CONCATENATE($B412,AV$2,"SINGLE"),'III-SUB'!$V$3:$W$633,2,0))</f>
        <v>0</v>
      </c>
      <c r="AW412" s="11">
        <f>IF(ISNA(VLOOKUP(CONCATENATE($B412,AW$2,"SINGLE"),'III-SUB'!$V$3:$W$633,2,0)),0,VLOOKUP(CONCATENATE($B412,AW$2,"SINGLE"),'III-SUB'!$V$3:$W$633,2,0))</f>
        <v>0</v>
      </c>
      <c r="AX412" s="11">
        <f>IF(ISNA(VLOOKUP(CONCATENATE($B412,AX$2,"SINGLE"),'III-SUB'!$V$3:$W$633,2,0)),0,VLOOKUP(CONCATENATE($B412,AX$2,"SINGLE"),'III-SUB'!$V$3:$W$633,2,0))</f>
        <v>0</v>
      </c>
      <c r="AY412" s="11">
        <f>IF(ISNA(VLOOKUP(CONCATENATE($B412,AY$2,"SINGLE"),'III-SUB'!$V$3:$W$633,2,0)),0,VLOOKUP(CONCATENATE($B412,AY$2,"SINGLE"),'III-SUB'!$V$3:$W$633,2,0))</f>
        <v>0</v>
      </c>
      <c r="AZ412" s="11">
        <f>IF(ISNA(VLOOKUP(CONCATENATE($B412,AZ$2,"SINGLE"),'III-SUB'!$V$3:$W$633,2,0)),0,VLOOKUP(CONCATENATE($B412,AZ$2,"SINGLE"),'III-SUB'!$V$3:$W$633,2,0))</f>
        <v>0</v>
      </c>
      <c r="BA412" s="11">
        <f>IF(ISNA(VLOOKUP(CONCATENATE($B412,BA$2,"SINGLE"),'III-SUB'!$V$3:$W$633,2,0)),0,VLOOKUP(CONCATENATE($B412,BA$2,"SINGLE"),'III-SUB'!$V$3:$W$633,2,0))</f>
        <v>0</v>
      </c>
      <c r="BB412" s="11">
        <f>IF(ISNA(VLOOKUP(CONCATENATE($B412,BB$2,"SINGLE"),'III-SUB'!$V$3:$W$633,2,0)),0,VLOOKUP(CONCATENATE($B412,BB$2,"SINGLE"),'III-SUB'!$V$3:$W$633,2,0))</f>
        <v>0</v>
      </c>
      <c r="BC412" s="11">
        <f>IF(ISNA(VLOOKUP(CONCATENATE($B412,BC$2,"SINGLE"),'III-SUB'!$V$3:$W$633,2,0)),0,VLOOKUP(CONCATENATE($B412,BC$2,"SINGLE"),'III-SUB'!$V$3:$W$633,2,0))</f>
        <v>0</v>
      </c>
      <c r="BD412" s="54">
        <f>SUM(AQ412:BC412)</f>
        <v>0</v>
      </c>
      <c r="BE412" s="54">
        <f>IF(ISNA(VLOOKUP(CONCATENATE($B412,BE$2,"SINGLE"),VHF!$V$3:$W$627,2,0)),0,VLOOKUP(CONCATENATE($B412,BE$2,"SINGLE"),VHF!$V$3:$W$627,2,0))</f>
        <v>0</v>
      </c>
      <c r="BF412" s="11">
        <f>IF(ISNA(VLOOKUP(CONCATENATE($B412,BF$2,"SINGLE"),UHF!$V$3:$W$612,2,0)),0,VLOOKUP(CONCATENATE($B412,BF$2,"SINGLE"),UHF!$V$3:$W$612,2,0))</f>
        <v>0</v>
      </c>
      <c r="BG412" s="11">
        <f>IF(ISNA(VLOOKUP(CONCATENATE($B412,BG$2,"SINGLE"),UHF!$V$3:$W$612,2,0)),0,VLOOKUP(CONCATENATE($B412,BG$2,"SINGLE"),UHF!$V$3:$W$612,2,0))</f>
        <v>0</v>
      </c>
      <c r="BH412" s="11">
        <f>IF(ISNA(VLOOKUP(CONCATENATE($B412,BH$2,"SINGLE"),UHF!$V$3:$W$612,2,0)),0,VLOOKUP(CONCATENATE($B412,BH$2,"SINGLE"),UHF!$V$3:$W$612,2,0))</f>
        <v>0</v>
      </c>
      <c r="BI412" s="11">
        <f>IF(ISNA(VLOOKUP(CONCATENATE($B412,BI$2,"SINGLE"),UHF!$V$3:$W$612,2,0)),0,VLOOKUP(CONCATENATE($B412,BI$2,"SINGLE"),UHF!$V$3:$W$612,2,0))</f>
        <v>0</v>
      </c>
      <c r="BJ412" s="11">
        <f>IF(ISNA(VLOOKUP(CONCATENATE($B412,BJ$2,"SINGLE"),UHF!$V$3:$W$612,2,0)),0,VLOOKUP(CONCATENATE($B412,BJ$2,"SINGLE"),UHF!$V$3:$W$612,2,0))</f>
        <v>0</v>
      </c>
      <c r="BK412" s="11">
        <f>IF(ISNA(VLOOKUP(CONCATENATE($B412,BK$2,"SINGLE"),UHF!$V$3:$W$612,2,0)),0,VLOOKUP(CONCATENATE($B412,BK$2,"SINGLE"),UHF!$V$3:$W$612,2,0))</f>
        <v>0</v>
      </c>
      <c r="BL412" s="11">
        <f>IF(ISNA(VLOOKUP(CONCATENATE($B412,BL$2,"SINGLE"),UHF!$V$3:$W$612,2,0)),0,VLOOKUP(CONCATENATE($B412,BL$2,"SINGLE"),UHF!$V$3:$W$612,2,0))</f>
        <v>0</v>
      </c>
      <c r="BM412" s="11">
        <f>IF(ISNA(VLOOKUP(CONCATENATE($B412,BM$2,"SINGLE"),UHF!$V$3:$W$612,2,0)),0,VLOOKUP(CONCATENATE($B412,BM$2,"SINGLE"),UHF!$V$3:$W$612,2,0))</f>
        <v>0</v>
      </c>
      <c r="BN412" s="11">
        <f>IF(ISNA(VLOOKUP(CONCATENATE($B412,BN$2,"SINGLE"),UHF!$V$3:$W$612,2,0)),0,VLOOKUP(CONCATENATE($B412,BN$2,"SINGLE"),UHF!$V$3:$W$612,2,0))</f>
        <v>0</v>
      </c>
      <c r="BO412" s="11">
        <f>IF(ISNA(VLOOKUP(CONCATENATE($B412,BO$2,"SINGLE"),UHF!$V$3:$W$612,2,0)),0,VLOOKUP(CONCATENATE($B412,BO$2,"SINGLE"),UHF!$V$3:$W$612,2,0))</f>
        <v>0</v>
      </c>
      <c r="BP412" s="11">
        <f>IF(ISNA(VLOOKUP(CONCATENATE($B412,BP$2,"SINGLE"),UHF!$V$3:$W$612,2,0)),0,VLOOKUP(CONCATENATE($B412,BP$2,"SINGLE"),UHF!$V$3:$W$612,2,0))</f>
        <v>0</v>
      </c>
      <c r="BQ412" s="11">
        <f>IF(ISNA(VLOOKUP(CONCATENATE($B412,BQ$2,"SINGLE"),UHF!$V$3:$W$612,2,0)),0,VLOOKUP(CONCATENATE($B412,BQ$2,"SINGLE"),UHF!$V$3:$W$612,2,0))</f>
        <v>0</v>
      </c>
      <c r="BR412" s="54">
        <f>SUM(BF412:BQ412)</f>
        <v>0</v>
      </c>
      <c r="BS412" s="54">
        <f>IF(ISNA(VLOOKUP(CONCATENATE($B412,BS$2,"SINGLE"),'A1'!$V$3:$W$612,2,0)),0,VLOOKUP(CONCATENATE($B412,BS$2,"SINGLE"),'A1'!$V$3:$W$612,2,0))</f>
        <v>0</v>
      </c>
    </row>
    <row r="413" spans="1:71" x14ac:dyDescent="0.2">
      <c r="A413" s="21" t="str">
        <f t="shared" si="3"/>
        <v>411.</v>
      </c>
      <c r="B413" s="8">
        <f>'Seznam-SO'!A413</f>
        <v>0</v>
      </c>
      <c r="C413" s="11">
        <f>IF(ISNA(VLOOKUP(CONCATENATE($B413,C$2,"SINGLE"),'I-SUB'!$V$3:$W$624,2,0)),0,VLOOKUP(CONCATENATE($B413,C$2,"SINGLE"),'I-SUB'!$V$3:$W$624,2,0))</f>
        <v>0</v>
      </c>
      <c r="D413" s="11">
        <f>IF(ISNA(VLOOKUP(CONCATENATE($B413,D$2,"SINGLE"),'I-SUB'!$V$3:$W$624,2,0)),0,VLOOKUP(CONCATENATE($B413,D$2,"SINGLE"),'I-SUB'!$V$3:$W$624,2,0))</f>
        <v>0</v>
      </c>
      <c r="E413" s="11">
        <f>IF(ISNA(VLOOKUP(CONCATENATE($B413,E$2,"SINGLE"),'I-SUB'!$V$3:$W$624,2,0)),0,VLOOKUP(CONCATENATE($B413,E$2,"SINGLE"),'I-SUB'!$V$3:$W$624,2,0))</f>
        <v>0</v>
      </c>
      <c r="F413" s="11">
        <f>IF(ISNA(VLOOKUP(CONCATENATE($B413,F$2,"SINGLE"),'I-SUB'!$V$3:$W$624,2,0)),0,VLOOKUP(CONCATENATE($B413,F$2,"SINGLE"),'I-SUB'!$V$3:$W$624,2,0))</f>
        <v>0</v>
      </c>
      <c r="G413" s="11">
        <f>IF(ISNA(VLOOKUP(CONCATENATE($B413,G$2,"SINGLE"),'I-SUB'!$V$3:$W$624,2,0)),0,VLOOKUP(CONCATENATE($B413,G$2,"SINGLE"),'I-SUB'!$V$3:$W$624,2,0))</f>
        <v>0</v>
      </c>
      <c r="H413" s="11">
        <f>IF(ISNA(VLOOKUP(CONCATENATE($B413,H$2,"SINGLE"),'I-SUB'!$V$3:$W$624,2,0)),0,VLOOKUP(CONCATENATE($B413,H$2,"SINGLE"),'I-SUB'!$V$3:$W$624,2,0))</f>
        <v>0</v>
      </c>
      <c r="I413" s="11">
        <f>IF(ISNA(VLOOKUP(CONCATENATE($B413,I$2,"SINGLE"),'I-SUB'!$V$3:$W$624,2,0)),0,VLOOKUP(CONCATENATE($B413,I$2,"SINGLE"),'I-SUB'!$V$3:$W$624,2,0))</f>
        <v>0</v>
      </c>
      <c r="J413" s="11">
        <f>IF(ISNA(VLOOKUP(CONCATENATE($B413,J$2,"SINGLE"),'I-SUB'!$V$3:$W$624,2,0)),0,VLOOKUP(CONCATENATE($B413,J$2,"SINGLE"),'I-SUB'!$V$3:$W$624,2,0))</f>
        <v>0</v>
      </c>
      <c r="K413" s="11">
        <f>IF(ISNA(VLOOKUP(CONCATENATE($B413,K$2,"SINGLE"),'I-SUB'!$V$3:$W$624,2,0)),0,VLOOKUP(CONCATENATE($B413,K$2,"SINGLE"),'I-SUB'!$V$3:$W$624,2,0))</f>
        <v>0</v>
      </c>
      <c r="L413" s="11">
        <f>IF(ISNA(VLOOKUP(CONCATENATE($B413,L$2,"SINGLE"),'I-SUB'!$V$3:$W$624,2,0)),0,VLOOKUP(CONCATENATE($B413,L$2,"SINGLE"),'I-SUB'!$V$3:$W$624,2,0))</f>
        <v>0</v>
      </c>
      <c r="M413" s="11">
        <f>IF(ISNA(VLOOKUP(CONCATENATE($B413,M$2,"SINGLE"),'I-SUB'!$V$3:$W$624,2,0)),0,VLOOKUP(CONCATENATE($B413,M$2,"SINGLE"),'I-SUB'!$V$3:$W$624,2,0))</f>
        <v>0</v>
      </c>
      <c r="N413" s="11">
        <f>IF(ISNA(VLOOKUP(CONCATENATE($B413,N$2,"SINGLE"),'I-SUB'!$V$3:$W$624,2,0)),0,VLOOKUP(CONCATENATE($B413,N$2,"SINGLE"),'I-SUB'!$V$3:$W$624,2,0))</f>
        <v>0</v>
      </c>
      <c r="O413" s="11">
        <f>IF(ISNA(VLOOKUP(CONCATENATE($B413,O$2,"SINGLE"),'I-SUB'!$V$3:$W$624,2,0)),0,VLOOKUP(CONCATENATE($B413,O$2,"SINGLE"),'I-SUB'!$V$3:$W$624,2,0))</f>
        <v>0</v>
      </c>
      <c r="P413" s="54">
        <f>SUM(C413:O413)</f>
        <v>0</v>
      </c>
      <c r="Q413" s="11">
        <f>IF(ISNA(VLOOKUP(CONCATENATE($B413,Q$2,"SINGLE"),'II-SUB'!$V$3:$W$630,2,0)),0,VLOOKUP(CONCATENATE($B413,Q$2,"SINGLE"),'II-SUB'!$V$3:$W$630,2,0))</f>
        <v>0</v>
      </c>
      <c r="R413" s="11">
        <f>IF(ISNA(VLOOKUP(CONCATENATE($B413,R$2,"SINGLE"),'II-SUB'!$V$3:$W$630,2,0)),0,VLOOKUP(CONCATENATE($B413,R$2,"SINGLE"),'II-SUB'!$V$3:$W$630,2,0))</f>
        <v>0</v>
      </c>
      <c r="S413" s="11">
        <f>IF(ISNA(VLOOKUP(CONCATENATE($B413,S$2,"SINGLE"),'II-SUB'!$V$3:$W$630,2,0)),0,VLOOKUP(CONCATENATE($B413,S$2,"SINGLE"),'II-SUB'!$V$3:$W$630,2,0))</f>
        <v>0</v>
      </c>
      <c r="T413" s="11">
        <f>IF(ISNA(VLOOKUP(CONCATENATE($B413,T$2,"SINGLE"),'II-SUB'!$V$3:$W$630,2,0)),0,VLOOKUP(CONCATENATE($B413,T$2,"SINGLE"),'II-SUB'!$V$3:$W$630,2,0))</f>
        <v>0</v>
      </c>
      <c r="U413" s="11">
        <f>IF(ISNA(VLOOKUP(CONCATENATE($B413,U$2,"SINGLE"),'II-SUB'!$V$3:$W$630,2,0)),0,VLOOKUP(CONCATENATE($B413,U$2,"SINGLE"),'II-SUB'!$V$3:$W$630,2,0))</f>
        <v>0</v>
      </c>
      <c r="V413" s="11">
        <f>IF(ISNA(VLOOKUP(CONCATENATE($B413,V$2,"SINGLE"),'II-SUB'!$V$3:$W$630,2,0)),0,VLOOKUP(CONCATENATE($B413,V$2,"SINGLE"),'II-SUB'!$V$3:$W$630,2,0))</f>
        <v>0</v>
      </c>
      <c r="W413" s="11">
        <f>IF(ISNA(VLOOKUP(CONCATENATE($B413,W$2,"SINGLE"),'II-SUB'!$V$3:$W$630,2,0)),0,VLOOKUP(CONCATENATE($B413,W$2,"SINGLE"),'II-SUB'!$V$3:$W$630,2,0))</f>
        <v>0</v>
      </c>
      <c r="X413" s="11">
        <f>IF(ISNA(VLOOKUP(CONCATENATE($B413,X$2,"SINGLE"),'II-SUB'!$V$3:$W$630,2,0)),0,VLOOKUP(CONCATENATE($B413,X$2,"SINGLE"),'II-SUB'!$V$3:$W$630,2,0))</f>
        <v>0</v>
      </c>
      <c r="Y413" s="11">
        <f>IF(ISNA(VLOOKUP(CONCATENATE($B413,Y$2,"SINGLE"),'II-SUB'!$V$3:$W$630,2,0)),0,VLOOKUP(CONCATENATE($B413,Y$2,"SINGLE"),'II-SUB'!$V$3:$W$630,2,0))</f>
        <v>0</v>
      </c>
      <c r="Z413" s="11">
        <f>IF(ISNA(VLOOKUP(CONCATENATE($B413,Z$2,"SINGLE"),'II-SUB'!$V$3:$W$630,2,0)),0,VLOOKUP(CONCATENATE($B413,Z$2,"SINGLE"),'II-SUB'!$V$3:$W$630,2,0))</f>
        <v>0</v>
      </c>
      <c r="AA413" s="11">
        <f>IF(ISNA(VLOOKUP(CONCATENATE($B413,AA$2,"SINGLE"),'II-SUB'!$V$3:$W$630,2,0)),0,VLOOKUP(CONCATENATE($B413,AA$2,"SINGLE"),'II-SUB'!$V$3:$W$630,2,0))</f>
        <v>0</v>
      </c>
      <c r="AB413" s="11">
        <f>IF(ISNA(VLOOKUP(CONCATENATE($B413,AB$2,"SINGLE"),'II-SUB'!$V$3:$W$630,2,0)),0,VLOOKUP(CONCATENATE($B413,AB$2,"SINGLE"),'II-SUB'!$V$3:$W$630,2,0))</f>
        <v>0</v>
      </c>
      <c r="AC413" s="11">
        <f>IF(ISNA(VLOOKUP(CONCATENATE($B413,AC$2,"SINGLE"),'II-SUB'!$V$3:$W$630,2,0)),0,VLOOKUP(CONCATENATE($B413,AC$2,"SINGLE"),'II-SUB'!$V$3:$W$630,2,0))</f>
        <v>0</v>
      </c>
      <c r="AD413" s="54">
        <f>SUM(Q413:AC413)</f>
        <v>0</v>
      </c>
      <c r="AE413" s="11">
        <f>IF(ISNA(VLOOKUP(CONCATENATE($B413,AE$2,"SINGLE"),MW!$V$3:$W$600,2,0)),0,VLOOKUP(CONCATENATE($B413,AE$2,"SINGLE"),MW!$V$3:$W$600,2,0))</f>
        <v>0</v>
      </c>
      <c r="AF413" s="11">
        <f>IF(ISNA(VLOOKUP(CONCATENATE($B413,AF$2,"SINGLE"),MW!$V$3:$W$600,2,0)),0,VLOOKUP(CONCATENATE($B413,AF$2,"SINGLE"),MW!$V$3:$W$600,2,0))</f>
        <v>0</v>
      </c>
      <c r="AG413" s="11">
        <f>IF(ISNA(VLOOKUP(CONCATENATE($B413,AG$2,"SINGLE"),MW!$V$3:$W$600,2,0)),0,VLOOKUP(CONCATENATE($B413,AG$2,"SINGLE"),MW!$V$3:$W$600,2,0))</f>
        <v>0</v>
      </c>
      <c r="AH413" s="11">
        <f>IF(ISNA(VLOOKUP(CONCATENATE($B413,AH$2,"SINGLE"),MW!$V$3:$W$600,2,0)),0,VLOOKUP(CONCATENATE($B413,AH$2,"SINGLE"),MW!$V$3:$W$600,2,0))</f>
        <v>0</v>
      </c>
      <c r="AI413" s="11">
        <f>IF(ISNA(VLOOKUP(CONCATENATE($B413,AI$2,"SINGLE"),MW!$V$3:$W$600,2,0)),0,VLOOKUP(CONCATENATE($B413,AI$2,"SINGLE"),MW!$V$3:$W$600,2,0))</f>
        <v>0</v>
      </c>
      <c r="AJ413" s="11">
        <f>IF(ISNA(VLOOKUP(CONCATENATE($B413,AJ$2,"SINGLE"),MW!$V$3:$W$600,2,0)),0,VLOOKUP(CONCATENATE($B413,AJ$2,"SINGLE"),MW!$V$3:$W$600,2,0))</f>
        <v>0</v>
      </c>
      <c r="AK413" s="11">
        <f>IF(ISNA(VLOOKUP(CONCATENATE($B413,AK$2,"SINGLE"),MW!$V$3:$W$600,2,0)),0,VLOOKUP(CONCATENATE($B413,AK$2,"SINGLE"),MW!$V$3:$W$600,2,0))</f>
        <v>0</v>
      </c>
      <c r="AL413" s="11">
        <f>IF(ISNA(VLOOKUP(CONCATENATE($B413,AL$2,"SINGLE"),MW!$V$3:$W$600,2,0)),0,VLOOKUP(CONCATENATE($B413,AL$2,"SINGLE"),MW!$V$3:$W$600,2,0))</f>
        <v>0</v>
      </c>
      <c r="AM413" s="11">
        <f>IF(ISNA(VLOOKUP(CONCATENATE($B413,AM$2,"SINGLE"),MW!$V$3:$W$600,2,0)),0,VLOOKUP(CONCATENATE($B413,AM$2,"SINGLE"),MW!$V$3:$W$600,2,0))</f>
        <v>0</v>
      </c>
      <c r="AN413" s="11">
        <f>IF(ISNA(VLOOKUP(CONCATENATE($B413,AN$2,"SINGLE"),MW!$V$3:$W$600,2,0)),0,VLOOKUP(CONCATENATE($B413,AN$2,"SINGLE"),MW!$V$3:$W$600,2,0))</f>
        <v>0</v>
      </c>
      <c r="AO413" s="11">
        <f>IF(ISNA(VLOOKUP(CONCATENATE($B413,AO$2,"SINGLE"),MW!$V$3:$W$600,2,0)),0,VLOOKUP(CONCATENATE($B413,AO$2,"SINGLE"),MW!$V$3:$W$600,2,0))</f>
        <v>0</v>
      </c>
      <c r="AP413" s="54">
        <f>SUM(AE413:AO413)</f>
        <v>0</v>
      </c>
      <c r="AQ413" s="11">
        <f>IF(ISNA(VLOOKUP(CONCATENATE($B413,AQ$2,"SINGLE"),'III-SUB'!$V$3:$W$633,2,0)),0,VLOOKUP(CONCATENATE($B413,AQ$2,"SINGLE"),'III-SUB'!$V$3:$W$633,2,0))</f>
        <v>0</v>
      </c>
      <c r="AR413" s="11">
        <f>IF(ISNA(VLOOKUP(CONCATENATE($B413,AR$2,"SINGLE"),'III-SUB'!$V$3:$W$633,2,0)),0,VLOOKUP(CONCATENATE($B413,AR$2,"SINGLE"),'III-SUB'!$V$3:$W$633,2,0))</f>
        <v>0</v>
      </c>
      <c r="AS413" s="11">
        <f>IF(ISNA(VLOOKUP(CONCATENATE($B413,AS$2,"SINGLE"),'III-SUB'!$V$3:$W$633,2,0)),0,VLOOKUP(CONCATENATE($B413,AS$2,"SINGLE"),'III-SUB'!$V$3:$W$633,2,0))</f>
        <v>0</v>
      </c>
      <c r="AT413" s="11">
        <f>IF(ISNA(VLOOKUP(CONCATENATE($B413,AT$2,"SINGLE"),'III-SUB'!$V$3:$W$633,2,0)),0,VLOOKUP(CONCATENATE($B413,AT$2,"SINGLE"),'III-SUB'!$V$3:$W$633,2,0))</f>
        <v>0</v>
      </c>
      <c r="AU413" s="11">
        <f>IF(ISNA(VLOOKUP(CONCATENATE($B413,AU$2,"SINGLE"),'III-SUB'!$V$3:$W$633,2,0)),0,VLOOKUP(CONCATENATE($B413,AU$2,"SINGLE"),'III-SUB'!$V$3:$W$633,2,0))</f>
        <v>0</v>
      </c>
      <c r="AV413" s="11">
        <f>IF(ISNA(VLOOKUP(CONCATENATE($B413,AV$2,"SINGLE"),'III-SUB'!$V$3:$W$633,2,0)),0,VLOOKUP(CONCATENATE($B413,AV$2,"SINGLE"),'III-SUB'!$V$3:$W$633,2,0))</f>
        <v>0</v>
      </c>
      <c r="AW413" s="11">
        <f>IF(ISNA(VLOOKUP(CONCATENATE($B413,AW$2,"SINGLE"),'III-SUB'!$V$3:$W$633,2,0)),0,VLOOKUP(CONCATENATE($B413,AW$2,"SINGLE"),'III-SUB'!$V$3:$W$633,2,0))</f>
        <v>0</v>
      </c>
      <c r="AX413" s="11">
        <f>IF(ISNA(VLOOKUP(CONCATENATE($B413,AX$2,"SINGLE"),'III-SUB'!$V$3:$W$633,2,0)),0,VLOOKUP(CONCATENATE($B413,AX$2,"SINGLE"),'III-SUB'!$V$3:$W$633,2,0))</f>
        <v>0</v>
      </c>
      <c r="AY413" s="11">
        <f>IF(ISNA(VLOOKUP(CONCATENATE($B413,AY$2,"SINGLE"),'III-SUB'!$V$3:$W$633,2,0)),0,VLOOKUP(CONCATENATE($B413,AY$2,"SINGLE"),'III-SUB'!$V$3:$W$633,2,0))</f>
        <v>0</v>
      </c>
      <c r="AZ413" s="11">
        <f>IF(ISNA(VLOOKUP(CONCATENATE($B413,AZ$2,"SINGLE"),'III-SUB'!$V$3:$W$633,2,0)),0,VLOOKUP(CONCATENATE($B413,AZ$2,"SINGLE"),'III-SUB'!$V$3:$W$633,2,0))</f>
        <v>0</v>
      </c>
      <c r="BA413" s="11">
        <f>IF(ISNA(VLOOKUP(CONCATENATE($B413,BA$2,"SINGLE"),'III-SUB'!$V$3:$W$633,2,0)),0,VLOOKUP(CONCATENATE($B413,BA$2,"SINGLE"),'III-SUB'!$V$3:$W$633,2,0))</f>
        <v>0</v>
      </c>
      <c r="BB413" s="11">
        <f>IF(ISNA(VLOOKUP(CONCATENATE($B413,BB$2,"SINGLE"),'III-SUB'!$V$3:$W$633,2,0)),0,VLOOKUP(CONCATENATE($B413,BB$2,"SINGLE"),'III-SUB'!$V$3:$W$633,2,0))</f>
        <v>0</v>
      </c>
      <c r="BC413" s="11">
        <f>IF(ISNA(VLOOKUP(CONCATENATE($B413,BC$2,"SINGLE"),'III-SUB'!$V$3:$W$633,2,0)),0,VLOOKUP(CONCATENATE($B413,BC$2,"SINGLE"),'III-SUB'!$V$3:$W$633,2,0))</f>
        <v>0</v>
      </c>
      <c r="BD413" s="54">
        <f>SUM(AQ413:BC413)</f>
        <v>0</v>
      </c>
      <c r="BE413" s="54">
        <f>IF(ISNA(VLOOKUP(CONCATENATE($B413,BE$2,"SINGLE"),VHF!$V$3:$W$627,2,0)),0,VLOOKUP(CONCATENATE($B413,BE$2,"SINGLE"),VHF!$V$3:$W$627,2,0))</f>
        <v>0</v>
      </c>
      <c r="BF413" s="11">
        <f>IF(ISNA(VLOOKUP(CONCATENATE($B413,BF$2,"SINGLE"),UHF!$V$3:$W$612,2,0)),0,VLOOKUP(CONCATENATE($B413,BF$2,"SINGLE"),UHF!$V$3:$W$612,2,0))</f>
        <v>0</v>
      </c>
      <c r="BG413" s="11">
        <f>IF(ISNA(VLOOKUP(CONCATENATE($B413,BG$2,"SINGLE"),UHF!$V$3:$W$612,2,0)),0,VLOOKUP(CONCATENATE($B413,BG$2,"SINGLE"),UHF!$V$3:$W$612,2,0))</f>
        <v>0</v>
      </c>
      <c r="BH413" s="11">
        <f>IF(ISNA(VLOOKUP(CONCATENATE($B413,BH$2,"SINGLE"),UHF!$V$3:$W$612,2,0)),0,VLOOKUP(CONCATENATE($B413,BH$2,"SINGLE"),UHF!$V$3:$W$612,2,0))</f>
        <v>0</v>
      </c>
      <c r="BI413" s="11">
        <f>IF(ISNA(VLOOKUP(CONCATENATE($B413,BI$2,"SINGLE"),UHF!$V$3:$W$612,2,0)),0,VLOOKUP(CONCATENATE($B413,BI$2,"SINGLE"),UHF!$V$3:$W$612,2,0))</f>
        <v>0</v>
      </c>
      <c r="BJ413" s="11">
        <f>IF(ISNA(VLOOKUP(CONCATENATE($B413,BJ$2,"SINGLE"),UHF!$V$3:$W$612,2,0)),0,VLOOKUP(CONCATENATE($B413,BJ$2,"SINGLE"),UHF!$V$3:$W$612,2,0))</f>
        <v>0</v>
      </c>
      <c r="BK413" s="11">
        <f>IF(ISNA(VLOOKUP(CONCATENATE($B413,BK$2,"SINGLE"),UHF!$V$3:$W$612,2,0)),0,VLOOKUP(CONCATENATE($B413,BK$2,"SINGLE"),UHF!$V$3:$W$612,2,0))</f>
        <v>0</v>
      </c>
      <c r="BL413" s="11">
        <f>IF(ISNA(VLOOKUP(CONCATENATE($B413,BL$2,"SINGLE"),UHF!$V$3:$W$612,2,0)),0,VLOOKUP(CONCATENATE($B413,BL$2,"SINGLE"),UHF!$V$3:$W$612,2,0))</f>
        <v>0</v>
      </c>
      <c r="BM413" s="11">
        <f>IF(ISNA(VLOOKUP(CONCATENATE($B413,BM$2,"SINGLE"),UHF!$V$3:$W$612,2,0)),0,VLOOKUP(CONCATENATE($B413,BM$2,"SINGLE"),UHF!$V$3:$W$612,2,0))</f>
        <v>0</v>
      </c>
      <c r="BN413" s="11">
        <f>IF(ISNA(VLOOKUP(CONCATENATE($B413,BN$2,"SINGLE"),UHF!$V$3:$W$612,2,0)),0,VLOOKUP(CONCATENATE($B413,BN$2,"SINGLE"),UHF!$V$3:$W$612,2,0))</f>
        <v>0</v>
      </c>
      <c r="BO413" s="11">
        <f>IF(ISNA(VLOOKUP(CONCATENATE($B413,BO$2,"SINGLE"),UHF!$V$3:$W$612,2,0)),0,VLOOKUP(CONCATENATE($B413,BO$2,"SINGLE"),UHF!$V$3:$W$612,2,0))</f>
        <v>0</v>
      </c>
      <c r="BP413" s="11">
        <f>IF(ISNA(VLOOKUP(CONCATENATE($B413,BP$2,"SINGLE"),UHF!$V$3:$W$612,2,0)),0,VLOOKUP(CONCATENATE($B413,BP$2,"SINGLE"),UHF!$V$3:$W$612,2,0))</f>
        <v>0</v>
      </c>
      <c r="BQ413" s="11">
        <f>IF(ISNA(VLOOKUP(CONCATENATE($B413,BQ$2,"SINGLE"),UHF!$V$3:$W$612,2,0)),0,VLOOKUP(CONCATENATE($B413,BQ$2,"SINGLE"),UHF!$V$3:$W$612,2,0))</f>
        <v>0</v>
      </c>
      <c r="BR413" s="54">
        <f>SUM(BF413:BQ413)</f>
        <v>0</v>
      </c>
      <c r="BS413" s="54">
        <f>IF(ISNA(VLOOKUP(CONCATENATE($B413,BS$2,"SINGLE"),'A1'!$V$3:$W$612,2,0)),0,VLOOKUP(CONCATENATE($B413,BS$2,"SINGLE"),'A1'!$V$3:$W$612,2,0))</f>
        <v>0</v>
      </c>
    </row>
    <row r="414" spans="1:71" x14ac:dyDescent="0.2">
      <c r="A414" s="21" t="str">
        <f t="shared" si="3"/>
        <v>412.</v>
      </c>
      <c r="B414" s="8">
        <f>'Seznam-SO'!A414</f>
        <v>0</v>
      </c>
      <c r="C414" s="11">
        <f>IF(ISNA(VLOOKUP(CONCATENATE($B414,C$2,"SINGLE"),'I-SUB'!$V$3:$W$624,2,0)),0,VLOOKUP(CONCATENATE($B414,C$2,"SINGLE"),'I-SUB'!$V$3:$W$624,2,0))</f>
        <v>0</v>
      </c>
      <c r="D414" s="11">
        <f>IF(ISNA(VLOOKUP(CONCATENATE($B414,D$2,"SINGLE"),'I-SUB'!$V$3:$W$624,2,0)),0,VLOOKUP(CONCATENATE($B414,D$2,"SINGLE"),'I-SUB'!$V$3:$W$624,2,0))</f>
        <v>0</v>
      </c>
      <c r="E414" s="11">
        <f>IF(ISNA(VLOOKUP(CONCATENATE($B414,E$2,"SINGLE"),'I-SUB'!$V$3:$W$624,2,0)),0,VLOOKUP(CONCATENATE($B414,E$2,"SINGLE"),'I-SUB'!$V$3:$W$624,2,0))</f>
        <v>0</v>
      </c>
      <c r="F414" s="11">
        <f>IF(ISNA(VLOOKUP(CONCATENATE($B414,F$2,"SINGLE"),'I-SUB'!$V$3:$W$624,2,0)),0,VLOOKUP(CONCATENATE($B414,F$2,"SINGLE"),'I-SUB'!$V$3:$W$624,2,0))</f>
        <v>0</v>
      </c>
      <c r="G414" s="11">
        <f>IF(ISNA(VLOOKUP(CONCATENATE($B414,G$2,"SINGLE"),'I-SUB'!$V$3:$W$624,2,0)),0,VLOOKUP(CONCATENATE($B414,G$2,"SINGLE"),'I-SUB'!$V$3:$W$624,2,0))</f>
        <v>0</v>
      </c>
      <c r="H414" s="11">
        <f>IF(ISNA(VLOOKUP(CONCATENATE($B414,H$2,"SINGLE"),'I-SUB'!$V$3:$W$624,2,0)),0,VLOOKUP(CONCATENATE($B414,H$2,"SINGLE"),'I-SUB'!$V$3:$W$624,2,0))</f>
        <v>0</v>
      </c>
      <c r="I414" s="11">
        <f>IF(ISNA(VLOOKUP(CONCATENATE($B414,I$2,"SINGLE"),'I-SUB'!$V$3:$W$624,2,0)),0,VLOOKUP(CONCATENATE($B414,I$2,"SINGLE"),'I-SUB'!$V$3:$W$624,2,0))</f>
        <v>0</v>
      </c>
      <c r="J414" s="11">
        <f>IF(ISNA(VLOOKUP(CONCATENATE($B414,J$2,"SINGLE"),'I-SUB'!$V$3:$W$624,2,0)),0,VLOOKUP(CONCATENATE($B414,J$2,"SINGLE"),'I-SUB'!$V$3:$W$624,2,0))</f>
        <v>0</v>
      </c>
      <c r="K414" s="11">
        <f>IF(ISNA(VLOOKUP(CONCATENATE($B414,K$2,"SINGLE"),'I-SUB'!$V$3:$W$624,2,0)),0,VLOOKUP(CONCATENATE($B414,K$2,"SINGLE"),'I-SUB'!$V$3:$W$624,2,0))</f>
        <v>0</v>
      </c>
      <c r="L414" s="11">
        <f>IF(ISNA(VLOOKUP(CONCATENATE($B414,L$2,"SINGLE"),'I-SUB'!$V$3:$W$624,2,0)),0,VLOOKUP(CONCATENATE($B414,L$2,"SINGLE"),'I-SUB'!$V$3:$W$624,2,0))</f>
        <v>0</v>
      </c>
      <c r="M414" s="11">
        <f>IF(ISNA(VLOOKUP(CONCATENATE($B414,M$2,"SINGLE"),'I-SUB'!$V$3:$W$624,2,0)),0,VLOOKUP(CONCATENATE($B414,M$2,"SINGLE"),'I-SUB'!$V$3:$W$624,2,0))</f>
        <v>0</v>
      </c>
      <c r="N414" s="11">
        <f>IF(ISNA(VLOOKUP(CONCATENATE($B414,N$2,"SINGLE"),'I-SUB'!$V$3:$W$624,2,0)),0,VLOOKUP(CONCATENATE($B414,N$2,"SINGLE"),'I-SUB'!$V$3:$W$624,2,0))</f>
        <v>0</v>
      </c>
      <c r="O414" s="11">
        <f>IF(ISNA(VLOOKUP(CONCATENATE($B414,O$2,"SINGLE"),'I-SUB'!$V$3:$W$624,2,0)),0,VLOOKUP(CONCATENATE($B414,O$2,"SINGLE"),'I-SUB'!$V$3:$W$624,2,0))</f>
        <v>0</v>
      </c>
      <c r="P414" s="54">
        <f>SUM(C414:O414)</f>
        <v>0</v>
      </c>
      <c r="Q414" s="11">
        <f>IF(ISNA(VLOOKUP(CONCATENATE($B414,Q$2,"SINGLE"),'II-SUB'!$V$3:$W$630,2,0)),0,VLOOKUP(CONCATENATE($B414,Q$2,"SINGLE"),'II-SUB'!$V$3:$W$630,2,0))</f>
        <v>0</v>
      </c>
      <c r="R414" s="11">
        <f>IF(ISNA(VLOOKUP(CONCATENATE($B414,R$2,"SINGLE"),'II-SUB'!$V$3:$W$630,2,0)),0,VLOOKUP(CONCATENATE($B414,R$2,"SINGLE"),'II-SUB'!$V$3:$W$630,2,0))</f>
        <v>0</v>
      </c>
      <c r="S414" s="11">
        <f>IF(ISNA(VLOOKUP(CONCATENATE($B414,S$2,"SINGLE"),'II-SUB'!$V$3:$W$630,2,0)),0,VLOOKUP(CONCATENATE($B414,S$2,"SINGLE"),'II-SUB'!$V$3:$W$630,2,0))</f>
        <v>0</v>
      </c>
      <c r="T414" s="11">
        <f>IF(ISNA(VLOOKUP(CONCATENATE($B414,T$2,"SINGLE"),'II-SUB'!$V$3:$W$630,2,0)),0,VLOOKUP(CONCATENATE($B414,T$2,"SINGLE"),'II-SUB'!$V$3:$W$630,2,0))</f>
        <v>0</v>
      </c>
      <c r="U414" s="11">
        <f>IF(ISNA(VLOOKUP(CONCATENATE($B414,U$2,"SINGLE"),'II-SUB'!$V$3:$W$630,2,0)),0,VLOOKUP(CONCATENATE($B414,U$2,"SINGLE"),'II-SUB'!$V$3:$W$630,2,0))</f>
        <v>0</v>
      </c>
      <c r="V414" s="11">
        <f>IF(ISNA(VLOOKUP(CONCATENATE($B414,V$2,"SINGLE"),'II-SUB'!$V$3:$W$630,2,0)),0,VLOOKUP(CONCATENATE($B414,V$2,"SINGLE"),'II-SUB'!$V$3:$W$630,2,0))</f>
        <v>0</v>
      </c>
      <c r="W414" s="11">
        <f>IF(ISNA(VLOOKUP(CONCATENATE($B414,W$2,"SINGLE"),'II-SUB'!$V$3:$W$630,2,0)),0,VLOOKUP(CONCATENATE($B414,W$2,"SINGLE"),'II-SUB'!$V$3:$W$630,2,0))</f>
        <v>0</v>
      </c>
      <c r="X414" s="11">
        <f>IF(ISNA(VLOOKUP(CONCATENATE($B414,X$2,"SINGLE"),'II-SUB'!$V$3:$W$630,2,0)),0,VLOOKUP(CONCATENATE($B414,X$2,"SINGLE"),'II-SUB'!$V$3:$W$630,2,0))</f>
        <v>0</v>
      </c>
      <c r="Y414" s="11">
        <f>IF(ISNA(VLOOKUP(CONCATENATE($B414,Y$2,"SINGLE"),'II-SUB'!$V$3:$W$630,2,0)),0,VLOOKUP(CONCATENATE($B414,Y$2,"SINGLE"),'II-SUB'!$V$3:$W$630,2,0))</f>
        <v>0</v>
      </c>
      <c r="Z414" s="11">
        <f>IF(ISNA(VLOOKUP(CONCATENATE($B414,Z$2,"SINGLE"),'II-SUB'!$V$3:$W$630,2,0)),0,VLOOKUP(CONCATENATE($B414,Z$2,"SINGLE"),'II-SUB'!$V$3:$W$630,2,0))</f>
        <v>0</v>
      </c>
      <c r="AA414" s="11">
        <f>IF(ISNA(VLOOKUP(CONCATENATE($B414,AA$2,"SINGLE"),'II-SUB'!$V$3:$W$630,2,0)),0,VLOOKUP(CONCATENATE($B414,AA$2,"SINGLE"),'II-SUB'!$V$3:$W$630,2,0))</f>
        <v>0</v>
      </c>
      <c r="AB414" s="11">
        <f>IF(ISNA(VLOOKUP(CONCATENATE($B414,AB$2,"SINGLE"),'II-SUB'!$V$3:$W$630,2,0)),0,VLOOKUP(CONCATENATE($B414,AB$2,"SINGLE"),'II-SUB'!$V$3:$W$630,2,0))</f>
        <v>0</v>
      </c>
      <c r="AC414" s="11">
        <f>IF(ISNA(VLOOKUP(CONCATENATE($B414,AC$2,"SINGLE"),'II-SUB'!$V$3:$W$630,2,0)),0,VLOOKUP(CONCATENATE($B414,AC$2,"SINGLE"),'II-SUB'!$V$3:$W$630,2,0))</f>
        <v>0</v>
      </c>
      <c r="AD414" s="54">
        <f>SUM(Q414:AC414)</f>
        <v>0</v>
      </c>
      <c r="AE414" s="11">
        <f>IF(ISNA(VLOOKUP(CONCATENATE($B414,AE$2,"SINGLE"),MW!$V$3:$W$600,2,0)),0,VLOOKUP(CONCATENATE($B414,AE$2,"SINGLE"),MW!$V$3:$W$600,2,0))</f>
        <v>0</v>
      </c>
      <c r="AF414" s="11">
        <f>IF(ISNA(VLOOKUP(CONCATENATE($B414,AF$2,"SINGLE"),MW!$V$3:$W$600,2,0)),0,VLOOKUP(CONCATENATE($B414,AF$2,"SINGLE"),MW!$V$3:$W$600,2,0))</f>
        <v>0</v>
      </c>
      <c r="AG414" s="11">
        <f>IF(ISNA(VLOOKUP(CONCATENATE($B414,AG$2,"SINGLE"),MW!$V$3:$W$600,2,0)),0,VLOOKUP(CONCATENATE($B414,AG$2,"SINGLE"),MW!$V$3:$W$600,2,0))</f>
        <v>0</v>
      </c>
      <c r="AH414" s="11">
        <f>IF(ISNA(VLOOKUP(CONCATENATE($B414,AH$2,"SINGLE"),MW!$V$3:$W$600,2,0)),0,VLOOKUP(CONCATENATE($B414,AH$2,"SINGLE"),MW!$V$3:$W$600,2,0))</f>
        <v>0</v>
      </c>
      <c r="AI414" s="11">
        <f>IF(ISNA(VLOOKUP(CONCATENATE($B414,AI$2,"SINGLE"),MW!$V$3:$W$600,2,0)),0,VLOOKUP(CONCATENATE($B414,AI$2,"SINGLE"),MW!$V$3:$W$600,2,0))</f>
        <v>0</v>
      </c>
      <c r="AJ414" s="11">
        <f>IF(ISNA(VLOOKUP(CONCATENATE($B414,AJ$2,"SINGLE"),MW!$V$3:$W$600,2,0)),0,VLOOKUP(CONCATENATE($B414,AJ$2,"SINGLE"),MW!$V$3:$W$600,2,0))</f>
        <v>0</v>
      </c>
      <c r="AK414" s="11">
        <f>IF(ISNA(VLOOKUP(CONCATENATE($B414,AK$2,"SINGLE"),MW!$V$3:$W$600,2,0)),0,VLOOKUP(CONCATENATE($B414,AK$2,"SINGLE"),MW!$V$3:$W$600,2,0))</f>
        <v>0</v>
      </c>
      <c r="AL414" s="11">
        <f>IF(ISNA(VLOOKUP(CONCATENATE($B414,AL$2,"SINGLE"),MW!$V$3:$W$600,2,0)),0,VLOOKUP(CONCATENATE($B414,AL$2,"SINGLE"),MW!$V$3:$W$600,2,0))</f>
        <v>0</v>
      </c>
      <c r="AM414" s="11">
        <f>IF(ISNA(VLOOKUP(CONCATENATE($B414,AM$2,"SINGLE"),MW!$V$3:$W$600,2,0)),0,VLOOKUP(CONCATENATE($B414,AM$2,"SINGLE"),MW!$V$3:$W$600,2,0))</f>
        <v>0</v>
      </c>
      <c r="AN414" s="11">
        <f>IF(ISNA(VLOOKUP(CONCATENATE($B414,AN$2,"SINGLE"),MW!$V$3:$W$600,2,0)),0,VLOOKUP(CONCATENATE($B414,AN$2,"SINGLE"),MW!$V$3:$W$600,2,0))</f>
        <v>0</v>
      </c>
      <c r="AO414" s="11">
        <f>IF(ISNA(VLOOKUP(CONCATENATE($B414,AO$2,"SINGLE"),MW!$V$3:$W$600,2,0)),0,VLOOKUP(CONCATENATE($B414,AO$2,"SINGLE"),MW!$V$3:$W$600,2,0))</f>
        <v>0</v>
      </c>
      <c r="AP414" s="54">
        <f>SUM(AE414:AO414)</f>
        <v>0</v>
      </c>
      <c r="AQ414" s="11">
        <f>IF(ISNA(VLOOKUP(CONCATENATE($B414,AQ$2,"SINGLE"),'III-SUB'!$V$3:$W$633,2,0)),0,VLOOKUP(CONCATENATE($B414,AQ$2,"SINGLE"),'III-SUB'!$V$3:$W$633,2,0))</f>
        <v>0</v>
      </c>
      <c r="AR414" s="11">
        <f>IF(ISNA(VLOOKUP(CONCATENATE($B414,AR$2,"SINGLE"),'III-SUB'!$V$3:$W$633,2,0)),0,VLOOKUP(CONCATENATE($B414,AR$2,"SINGLE"),'III-SUB'!$V$3:$W$633,2,0))</f>
        <v>0</v>
      </c>
      <c r="AS414" s="11">
        <f>IF(ISNA(VLOOKUP(CONCATENATE($B414,AS$2,"SINGLE"),'III-SUB'!$V$3:$W$633,2,0)),0,VLOOKUP(CONCATENATE($B414,AS$2,"SINGLE"),'III-SUB'!$V$3:$W$633,2,0))</f>
        <v>0</v>
      </c>
      <c r="AT414" s="11">
        <f>IF(ISNA(VLOOKUP(CONCATENATE($B414,AT$2,"SINGLE"),'III-SUB'!$V$3:$W$633,2,0)),0,VLOOKUP(CONCATENATE($B414,AT$2,"SINGLE"),'III-SUB'!$V$3:$W$633,2,0))</f>
        <v>0</v>
      </c>
      <c r="AU414" s="11">
        <f>IF(ISNA(VLOOKUP(CONCATENATE($B414,AU$2,"SINGLE"),'III-SUB'!$V$3:$W$633,2,0)),0,VLOOKUP(CONCATENATE($B414,AU$2,"SINGLE"),'III-SUB'!$V$3:$W$633,2,0))</f>
        <v>0</v>
      </c>
      <c r="AV414" s="11">
        <f>IF(ISNA(VLOOKUP(CONCATENATE($B414,AV$2,"SINGLE"),'III-SUB'!$V$3:$W$633,2,0)),0,VLOOKUP(CONCATENATE($B414,AV$2,"SINGLE"),'III-SUB'!$V$3:$W$633,2,0))</f>
        <v>0</v>
      </c>
      <c r="AW414" s="11">
        <f>IF(ISNA(VLOOKUP(CONCATENATE($B414,AW$2,"SINGLE"),'III-SUB'!$V$3:$W$633,2,0)),0,VLOOKUP(CONCATENATE($B414,AW$2,"SINGLE"),'III-SUB'!$V$3:$W$633,2,0))</f>
        <v>0</v>
      </c>
      <c r="AX414" s="11">
        <f>IF(ISNA(VLOOKUP(CONCATENATE($B414,AX$2,"SINGLE"),'III-SUB'!$V$3:$W$633,2,0)),0,VLOOKUP(CONCATENATE($B414,AX$2,"SINGLE"),'III-SUB'!$V$3:$W$633,2,0))</f>
        <v>0</v>
      </c>
      <c r="AY414" s="11">
        <f>IF(ISNA(VLOOKUP(CONCATENATE($B414,AY$2,"SINGLE"),'III-SUB'!$V$3:$W$633,2,0)),0,VLOOKUP(CONCATENATE($B414,AY$2,"SINGLE"),'III-SUB'!$V$3:$W$633,2,0))</f>
        <v>0</v>
      </c>
      <c r="AZ414" s="11">
        <f>IF(ISNA(VLOOKUP(CONCATENATE($B414,AZ$2,"SINGLE"),'III-SUB'!$V$3:$W$633,2,0)),0,VLOOKUP(CONCATENATE($B414,AZ$2,"SINGLE"),'III-SUB'!$V$3:$W$633,2,0))</f>
        <v>0</v>
      </c>
      <c r="BA414" s="11">
        <f>IF(ISNA(VLOOKUP(CONCATENATE($B414,BA$2,"SINGLE"),'III-SUB'!$V$3:$W$633,2,0)),0,VLOOKUP(CONCATENATE($B414,BA$2,"SINGLE"),'III-SUB'!$V$3:$W$633,2,0))</f>
        <v>0</v>
      </c>
      <c r="BB414" s="11">
        <f>IF(ISNA(VLOOKUP(CONCATENATE($B414,BB$2,"SINGLE"),'III-SUB'!$V$3:$W$633,2,0)),0,VLOOKUP(CONCATENATE($B414,BB$2,"SINGLE"),'III-SUB'!$V$3:$W$633,2,0))</f>
        <v>0</v>
      </c>
      <c r="BC414" s="11">
        <f>IF(ISNA(VLOOKUP(CONCATENATE($B414,BC$2,"SINGLE"),'III-SUB'!$V$3:$W$633,2,0)),0,VLOOKUP(CONCATENATE($B414,BC$2,"SINGLE"),'III-SUB'!$V$3:$W$633,2,0))</f>
        <v>0</v>
      </c>
      <c r="BD414" s="54">
        <f>SUM(AQ414:BC414)</f>
        <v>0</v>
      </c>
      <c r="BE414" s="54">
        <f>IF(ISNA(VLOOKUP(CONCATENATE($B414,BE$2,"SINGLE"),VHF!$V$3:$W$627,2,0)),0,VLOOKUP(CONCATENATE($B414,BE$2,"SINGLE"),VHF!$V$3:$W$627,2,0))</f>
        <v>0</v>
      </c>
      <c r="BF414" s="11">
        <f>IF(ISNA(VLOOKUP(CONCATENATE($B414,BF$2,"SINGLE"),UHF!$V$3:$W$612,2,0)),0,VLOOKUP(CONCATENATE($B414,BF$2,"SINGLE"),UHF!$V$3:$W$612,2,0))</f>
        <v>0</v>
      </c>
      <c r="BG414" s="11">
        <f>IF(ISNA(VLOOKUP(CONCATENATE($B414,BG$2,"SINGLE"),UHF!$V$3:$W$612,2,0)),0,VLOOKUP(CONCATENATE($B414,BG$2,"SINGLE"),UHF!$V$3:$W$612,2,0))</f>
        <v>0</v>
      </c>
      <c r="BH414" s="11">
        <f>IF(ISNA(VLOOKUP(CONCATENATE($B414,BH$2,"SINGLE"),UHF!$V$3:$W$612,2,0)),0,VLOOKUP(CONCATENATE($B414,BH$2,"SINGLE"),UHF!$V$3:$W$612,2,0))</f>
        <v>0</v>
      </c>
      <c r="BI414" s="11">
        <f>IF(ISNA(VLOOKUP(CONCATENATE($B414,BI$2,"SINGLE"),UHF!$V$3:$W$612,2,0)),0,VLOOKUP(CONCATENATE($B414,BI$2,"SINGLE"),UHF!$V$3:$W$612,2,0))</f>
        <v>0</v>
      </c>
      <c r="BJ414" s="11">
        <f>IF(ISNA(VLOOKUP(CONCATENATE($B414,BJ$2,"SINGLE"),UHF!$V$3:$W$612,2,0)),0,VLOOKUP(CONCATENATE($B414,BJ$2,"SINGLE"),UHF!$V$3:$W$612,2,0))</f>
        <v>0</v>
      </c>
      <c r="BK414" s="11">
        <f>IF(ISNA(VLOOKUP(CONCATENATE($B414,BK$2,"SINGLE"),UHF!$V$3:$W$612,2,0)),0,VLOOKUP(CONCATENATE($B414,BK$2,"SINGLE"),UHF!$V$3:$W$612,2,0))</f>
        <v>0</v>
      </c>
      <c r="BL414" s="11">
        <f>IF(ISNA(VLOOKUP(CONCATENATE($B414,BL$2,"SINGLE"),UHF!$V$3:$W$612,2,0)),0,VLOOKUP(CONCATENATE($B414,BL$2,"SINGLE"),UHF!$V$3:$W$612,2,0))</f>
        <v>0</v>
      </c>
      <c r="BM414" s="11">
        <f>IF(ISNA(VLOOKUP(CONCATENATE($B414,BM$2,"SINGLE"),UHF!$V$3:$W$612,2,0)),0,VLOOKUP(CONCATENATE($B414,BM$2,"SINGLE"),UHF!$V$3:$W$612,2,0))</f>
        <v>0</v>
      </c>
      <c r="BN414" s="11">
        <f>IF(ISNA(VLOOKUP(CONCATENATE($B414,BN$2,"SINGLE"),UHF!$V$3:$W$612,2,0)),0,VLOOKUP(CONCATENATE($B414,BN$2,"SINGLE"),UHF!$V$3:$W$612,2,0))</f>
        <v>0</v>
      </c>
      <c r="BO414" s="11">
        <f>IF(ISNA(VLOOKUP(CONCATENATE($B414,BO$2,"SINGLE"),UHF!$V$3:$W$612,2,0)),0,VLOOKUP(CONCATENATE($B414,BO$2,"SINGLE"),UHF!$V$3:$W$612,2,0))</f>
        <v>0</v>
      </c>
      <c r="BP414" s="11">
        <f>IF(ISNA(VLOOKUP(CONCATENATE($B414,BP$2,"SINGLE"),UHF!$V$3:$W$612,2,0)),0,VLOOKUP(CONCATENATE($B414,BP$2,"SINGLE"),UHF!$V$3:$W$612,2,0))</f>
        <v>0</v>
      </c>
      <c r="BQ414" s="11">
        <f>IF(ISNA(VLOOKUP(CONCATENATE($B414,BQ$2,"SINGLE"),UHF!$V$3:$W$612,2,0)),0,VLOOKUP(CONCATENATE($B414,BQ$2,"SINGLE"),UHF!$V$3:$W$612,2,0))</f>
        <v>0</v>
      </c>
      <c r="BR414" s="54">
        <f>SUM(BF414:BQ414)</f>
        <v>0</v>
      </c>
      <c r="BS414" s="54">
        <f>IF(ISNA(VLOOKUP(CONCATENATE($B414,BS$2,"SINGLE"),'A1'!$V$3:$W$612,2,0)),0,VLOOKUP(CONCATENATE($B414,BS$2,"SINGLE"),'A1'!$V$3:$W$612,2,0))</f>
        <v>0</v>
      </c>
    </row>
    <row r="415" spans="1:71" x14ac:dyDescent="0.2">
      <c r="A415" s="21" t="str">
        <f t="shared" si="3"/>
        <v>413.</v>
      </c>
      <c r="B415" s="8">
        <f>'Seznam-SO'!A415</f>
        <v>0</v>
      </c>
      <c r="C415" s="11">
        <f>IF(ISNA(VLOOKUP(CONCATENATE($B415,C$2,"SINGLE"),'I-SUB'!$V$3:$W$624,2,0)),0,VLOOKUP(CONCATENATE($B415,C$2,"SINGLE"),'I-SUB'!$V$3:$W$624,2,0))</f>
        <v>0</v>
      </c>
      <c r="D415" s="11">
        <f>IF(ISNA(VLOOKUP(CONCATENATE($B415,D$2,"SINGLE"),'I-SUB'!$V$3:$W$624,2,0)),0,VLOOKUP(CONCATENATE($B415,D$2,"SINGLE"),'I-SUB'!$V$3:$W$624,2,0))</f>
        <v>0</v>
      </c>
      <c r="E415" s="11">
        <f>IF(ISNA(VLOOKUP(CONCATENATE($B415,E$2,"SINGLE"),'I-SUB'!$V$3:$W$624,2,0)),0,VLOOKUP(CONCATENATE($B415,E$2,"SINGLE"),'I-SUB'!$V$3:$W$624,2,0))</f>
        <v>0</v>
      </c>
      <c r="F415" s="11">
        <f>IF(ISNA(VLOOKUP(CONCATENATE($B415,F$2,"SINGLE"),'I-SUB'!$V$3:$W$624,2,0)),0,VLOOKUP(CONCATENATE($B415,F$2,"SINGLE"),'I-SUB'!$V$3:$W$624,2,0))</f>
        <v>0</v>
      </c>
      <c r="G415" s="11">
        <f>IF(ISNA(VLOOKUP(CONCATENATE($B415,G$2,"SINGLE"),'I-SUB'!$V$3:$W$624,2,0)),0,VLOOKUP(CONCATENATE($B415,G$2,"SINGLE"),'I-SUB'!$V$3:$W$624,2,0))</f>
        <v>0</v>
      </c>
      <c r="H415" s="11">
        <f>IF(ISNA(VLOOKUP(CONCATENATE($B415,H$2,"SINGLE"),'I-SUB'!$V$3:$W$624,2,0)),0,VLOOKUP(CONCATENATE($B415,H$2,"SINGLE"),'I-SUB'!$V$3:$W$624,2,0))</f>
        <v>0</v>
      </c>
      <c r="I415" s="11">
        <f>IF(ISNA(VLOOKUP(CONCATENATE($B415,I$2,"SINGLE"),'I-SUB'!$V$3:$W$624,2,0)),0,VLOOKUP(CONCATENATE($B415,I$2,"SINGLE"),'I-SUB'!$V$3:$W$624,2,0))</f>
        <v>0</v>
      </c>
      <c r="J415" s="11">
        <f>IF(ISNA(VLOOKUP(CONCATENATE($B415,J$2,"SINGLE"),'I-SUB'!$V$3:$W$624,2,0)),0,VLOOKUP(CONCATENATE($B415,J$2,"SINGLE"),'I-SUB'!$V$3:$W$624,2,0))</f>
        <v>0</v>
      </c>
      <c r="K415" s="11">
        <f>IF(ISNA(VLOOKUP(CONCATENATE($B415,K$2,"SINGLE"),'I-SUB'!$V$3:$W$624,2,0)),0,VLOOKUP(CONCATENATE($B415,K$2,"SINGLE"),'I-SUB'!$V$3:$W$624,2,0))</f>
        <v>0</v>
      </c>
      <c r="L415" s="11">
        <f>IF(ISNA(VLOOKUP(CONCATENATE($B415,L$2,"SINGLE"),'I-SUB'!$V$3:$W$624,2,0)),0,VLOOKUP(CONCATENATE($B415,L$2,"SINGLE"),'I-SUB'!$V$3:$W$624,2,0))</f>
        <v>0</v>
      </c>
      <c r="M415" s="11">
        <f>IF(ISNA(VLOOKUP(CONCATENATE($B415,M$2,"SINGLE"),'I-SUB'!$V$3:$W$624,2,0)),0,VLOOKUP(CONCATENATE($B415,M$2,"SINGLE"),'I-SUB'!$V$3:$W$624,2,0))</f>
        <v>0</v>
      </c>
      <c r="N415" s="11">
        <f>IF(ISNA(VLOOKUP(CONCATENATE($B415,N$2,"SINGLE"),'I-SUB'!$V$3:$W$624,2,0)),0,VLOOKUP(CONCATENATE($B415,N$2,"SINGLE"),'I-SUB'!$V$3:$W$624,2,0))</f>
        <v>0</v>
      </c>
      <c r="O415" s="11">
        <f>IF(ISNA(VLOOKUP(CONCATENATE($B415,O$2,"SINGLE"),'I-SUB'!$V$3:$W$624,2,0)),0,VLOOKUP(CONCATENATE($B415,O$2,"SINGLE"),'I-SUB'!$V$3:$W$624,2,0))</f>
        <v>0</v>
      </c>
      <c r="P415" s="54">
        <f>SUM(C415:O415)</f>
        <v>0</v>
      </c>
      <c r="Q415" s="11">
        <f>IF(ISNA(VLOOKUP(CONCATENATE($B415,Q$2,"SINGLE"),'II-SUB'!$V$3:$W$630,2,0)),0,VLOOKUP(CONCATENATE($B415,Q$2,"SINGLE"),'II-SUB'!$V$3:$W$630,2,0))</f>
        <v>0</v>
      </c>
      <c r="R415" s="11">
        <f>IF(ISNA(VLOOKUP(CONCATENATE($B415,R$2,"SINGLE"),'II-SUB'!$V$3:$W$630,2,0)),0,VLOOKUP(CONCATENATE($B415,R$2,"SINGLE"),'II-SUB'!$V$3:$W$630,2,0))</f>
        <v>0</v>
      </c>
      <c r="S415" s="11">
        <f>IF(ISNA(VLOOKUP(CONCATENATE($B415,S$2,"SINGLE"),'II-SUB'!$V$3:$W$630,2,0)),0,VLOOKUP(CONCATENATE($B415,S$2,"SINGLE"),'II-SUB'!$V$3:$W$630,2,0))</f>
        <v>0</v>
      </c>
      <c r="T415" s="11">
        <f>IF(ISNA(VLOOKUP(CONCATENATE($B415,T$2,"SINGLE"),'II-SUB'!$V$3:$W$630,2,0)),0,VLOOKUP(CONCATENATE($B415,T$2,"SINGLE"),'II-SUB'!$V$3:$W$630,2,0))</f>
        <v>0</v>
      </c>
      <c r="U415" s="11">
        <f>IF(ISNA(VLOOKUP(CONCATENATE($B415,U$2,"SINGLE"),'II-SUB'!$V$3:$W$630,2,0)),0,VLOOKUP(CONCATENATE($B415,U$2,"SINGLE"),'II-SUB'!$V$3:$W$630,2,0))</f>
        <v>0</v>
      </c>
      <c r="V415" s="11">
        <f>IF(ISNA(VLOOKUP(CONCATENATE($B415,V$2,"SINGLE"),'II-SUB'!$V$3:$W$630,2,0)),0,VLOOKUP(CONCATENATE($B415,V$2,"SINGLE"),'II-SUB'!$V$3:$W$630,2,0))</f>
        <v>0</v>
      </c>
      <c r="W415" s="11">
        <f>IF(ISNA(VLOOKUP(CONCATENATE($B415,W$2,"SINGLE"),'II-SUB'!$V$3:$W$630,2,0)),0,VLOOKUP(CONCATENATE($B415,W$2,"SINGLE"),'II-SUB'!$V$3:$W$630,2,0))</f>
        <v>0</v>
      </c>
      <c r="X415" s="11">
        <f>IF(ISNA(VLOOKUP(CONCATENATE($B415,X$2,"SINGLE"),'II-SUB'!$V$3:$W$630,2,0)),0,VLOOKUP(CONCATENATE($B415,X$2,"SINGLE"),'II-SUB'!$V$3:$W$630,2,0))</f>
        <v>0</v>
      </c>
      <c r="Y415" s="11">
        <f>IF(ISNA(VLOOKUP(CONCATENATE($B415,Y$2,"SINGLE"),'II-SUB'!$V$3:$W$630,2,0)),0,VLOOKUP(CONCATENATE($B415,Y$2,"SINGLE"),'II-SUB'!$V$3:$W$630,2,0))</f>
        <v>0</v>
      </c>
      <c r="Z415" s="11">
        <f>IF(ISNA(VLOOKUP(CONCATENATE($B415,Z$2,"SINGLE"),'II-SUB'!$V$3:$W$630,2,0)),0,VLOOKUP(CONCATENATE($B415,Z$2,"SINGLE"),'II-SUB'!$V$3:$W$630,2,0))</f>
        <v>0</v>
      </c>
      <c r="AA415" s="11">
        <f>IF(ISNA(VLOOKUP(CONCATENATE($B415,AA$2,"SINGLE"),'II-SUB'!$V$3:$W$630,2,0)),0,VLOOKUP(CONCATENATE($B415,AA$2,"SINGLE"),'II-SUB'!$V$3:$W$630,2,0))</f>
        <v>0</v>
      </c>
      <c r="AB415" s="11">
        <f>IF(ISNA(VLOOKUP(CONCATENATE($B415,AB$2,"SINGLE"),'II-SUB'!$V$3:$W$630,2,0)),0,VLOOKUP(CONCATENATE($B415,AB$2,"SINGLE"),'II-SUB'!$V$3:$W$630,2,0))</f>
        <v>0</v>
      </c>
      <c r="AC415" s="11">
        <f>IF(ISNA(VLOOKUP(CONCATENATE($B415,AC$2,"SINGLE"),'II-SUB'!$V$3:$W$630,2,0)),0,VLOOKUP(CONCATENATE($B415,AC$2,"SINGLE"),'II-SUB'!$V$3:$W$630,2,0))</f>
        <v>0</v>
      </c>
      <c r="AD415" s="54">
        <f>SUM(Q415:AC415)</f>
        <v>0</v>
      </c>
      <c r="AE415" s="11">
        <f>IF(ISNA(VLOOKUP(CONCATENATE($B415,AE$2,"SINGLE"),MW!$V$3:$W$600,2,0)),0,VLOOKUP(CONCATENATE($B415,AE$2,"SINGLE"),MW!$V$3:$W$600,2,0))</f>
        <v>0</v>
      </c>
      <c r="AF415" s="11">
        <f>IF(ISNA(VLOOKUP(CONCATENATE($B415,AF$2,"SINGLE"),MW!$V$3:$W$600,2,0)),0,VLOOKUP(CONCATENATE($B415,AF$2,"SINGLE"),MW!$V$3:$W$600,2,0))</f>
        <v>0</v>
      </c>
      <c r="AG415" s="11">
        <f>IF(ISNA(VLOOKUP(CONCATENATE($B415,AG$2,"SINGLE"),MW!$V$3:$W$600,2,0)),0,VLOOKUP(CONCATENATE($B415,AG$2,"SINGLE"),MW!$V$3:$W$600,2,0))</f>
        <v>0</v>
      </c>
      <c r="AH415" s="11">
        <f>IF(ISNA(VLOOKUP(CONCATENATE($B415,AH$2,"SINGLE"),MW!$V$3:$W$600,2,0)),0,VLOOKUP(CONCATENATE($B415,AH$2,"SINGLE"),MW!$V$3:$W$600,2,0))</f>
        <v>0</v>
      </c>
      <c r="AI415" s="11">
        <f>IF(ISNA(VLOOKUP(CONCATENATE($B415,AI$2,"SINGLE"),MW!$V$3:$W$600,2,0)),0,VLOOKUP(CONCATENATE($B415,AI$2,"SINGLE"),MW!$V$3:$W$600,2,0))</f>
        <v>0</v>
      </c>
      <c r="AJ415" s="11">
        <f>IF(ISNA(VLOOKUP(CONCATENATE($B415,AJ$2,"SINGLE"),MW!$V$3:$W$600,2,0)),0,VLOOKUP(CONCATENATE($B415,AJ$2,"SINGLE"),MW!$V$3:$W$600,2,0))</f>
        <v>0</v>
      </c>
      <c r="AK415" s="11">
        <f>IF(ISNA(VLOOKUP(CONCATENATE($B415,AK$2,"SINGLE"),MW!$V$3:$W$600,2,0)),0,VLOOKUP(CONCATENATE($B415,AK$2,"SINGLE"),MW!$V$3:$W$600,2,0))</f>
        <v>0</v>
      </c>
      <c r="AL415" s="11">
        <f>IF(ISNA(VLOOKUP(CONCATENATE($B415,AL$2,"SINGLE"),MW!$V$3:$W$600,2,0)),0,VLOOKUP(CONCATENATE($B415,AL$2,"SINGLE"),MW!$V$3:$W$600,2,0))</f>
        <v>0</v>
      </c>
      <c r="AM415" s="11">
        <f>IF(ISNA(VLOOKUP(CONCATENATE($B415,AM$2,"SINGLE"),MW!$V$3:$W$600,2,0)),0,VLOOKUP(CONCATENATE($B415,AM$2,"SINGLE"),MW!$V$3:$W$600,2,0))</f>
        <v>0</v>
      </c>
      <c r="AN415" s="11">
        <f>IF(ISNA(VLOOKUP(CONCATENATE($B415,AN$2,"SINGLE"),MW!$V$3:$W$600,2,0)),0,VLOOKUP(CONCATENATE($B415,AN$2,"SINGLE"),MW!$V$3:$W$600,2,0))</f>
        <v>0</v>
      </c>
      <c r="AO415" s="11">
        <f>IF(ISNA(VLOOKUP(CONCATENATE($B415,AO$2,"SINGLE"),MW!$V$3:$W$600,2,0)),0,VLOOKUP(CONCATENATE($B415,AO$2,"SINGLE"),MW!$V$3:$W$600,2,0))</f>
        <v>0</v>
      </c>
      <c r="AP415" s="54">
        <f>SUM(AE415:AO415)</f>
        <v>0</v>
      </c>
      <c r="AQ415" s="11">
        <f>IF(ISNA(VLOOKUP(CONCATENATE($B415,AQ$2,"SINGLE"),'III-SUB'!$V$3:$W$633,2,0)),0,VLOOKUP(CONCATENATE($B415,AQ$2,"SINGLE"),'III-SUB'!$V$3:$W$633,2,0))</f>
        <v>0</v>
      </c>
      <c r="AR415" s="11">
        <f>IF(ISNA(VLOOKUP(CONCATENATE($B415,AR$2,"SINGLE"),'III-SUB'!$V$3:$W$633,2,0)),0,VLOOKUP(CONCATENATE($B415,AR$2,"SINGLE"),'III-SUB'!$V$3:$W$633,2,0))</f>
        <v>0</v>
      </c>
      <c r="AS415" s="11">
        <f>IF(ISNA(VLOOKUP(CONCATENATE($B415,AS$2,"SINGLE"),'III-SUB'!$V$3:$W$633,2,0)),0,VLOOKUP(CONCATENATE($B415,AS$2,"SINGLE"),'III-SUB'!$V$3:$W$633,2,0))</f>
        <v>0</v>
      </c>
      <c r="AT415" s="11">
        <f>IF(ISNA(VLOOKUP(CONCATENATE($B415,AT$2,"SINGLE"),'III-SUB'!$V$3:$W$633,2,0)),0,VLOOKUP(CONCATENATE($B415,AT$2,"SINGLE"),'III-SUB'!$V$3:$W$633,2,0))</f>
        <v>0</v>
      </c>
      <c r="AU415" s="11">
        <f>IF(ISNA(VLOOKUP(CONCATENATE($B415,AU$2,"SINGLE"),'III-SUB'!$V$3:$W$633,2,0)),0,VLOOKUP(CONCATENATE($B415,AU$2,"SINGLE"),'III-SUB'!$V$3:$W$633,2,0))</f>
        <v>0</v>
      </c>
      <c r="AV415" s="11">
        <f>IF(ISNA(VLOOKUP(CONCATENATE($B415,AV$2,"SINGLE"),'III-SUB'!$V$3:$W$633,2,0)),0,VLOOKUP(CONCATENATE($B415,AV$2,"SINGLE"),'III-SUB'!$V$3:$W$633,2,0))</f>
        <v>0</v>
      </c>
      <c r="AW415" s="11">
        <f>IF(ISNA(VLOOKUP(CONCATENATE($B415,AW$2,"SINGLE"),'III-SUB'!$V$3:$W$633,2,0)),0,VLOOKUP(CONCATENATE($B415,AW$2,"SINGLE"),'III-SUB'!$V$3:$W$633,2,0))</f>
        <v>0</v>
      </c>
      <c r="AX415" s="11">
        <f>IF(ISNA(VLOOKUP(CONCATENATE($B415,AX$2,"SINGLE"),'III-SUB'!$V$3:$W$633,2,0)),0,VLOOKUP(CONCATENATE($B415,AX$2,"SINGLE"),'III-SUB'!$V$3:$W$633,2,0))</f>
        <v>0</v>
      </c>
      <c r="AY415" s="11">
        <f>IF(ISNA(VLOOKUP(CONCATENATE($B415,AY$2,"SINGLE"),'III-SUB'!$V$3:$W$633,2,0)),0,VLOOKUP(CONCATENATE($B415,AY$2,"SINGLE"),'III-SUB'!$V$3:$W$633,2,0))</f>
        <v>0</v>
      </c>
      <c r="AZ415" s="11">
        <f>IF(ISNA(VLOOKUP(CONCATENATE($B415,AZ$2,"SINGLE"),'III-SUB'!$V$3:$W$633,2,0)),0,VLOOKUP(CONCATENATE($B415,AZ$2,"SINGLE"),'III-SUB'!$V$3:$W$633,2,0))</f>
        <v>0</v>
      </c>
      <c r="BA415" s="11">
        <f>IF(ISNA(VLOOKUP(CONCATENATE($B415,BA$2,"SINGLE"),'III-SUB'!$V$3:$W$633,2,0)),0,VLOOKUP(CONCATENATE($B415,BA$2,"SINGLE"),'III-SUB'!$V$3:$W$633,2,0))</f>
        <v>0</v>
      </c>
      <c r="BB415" s="11">
        <f>IF(ISNA(VLOOKUP(CONCATENATE($B415,BB$2,"SINGLE"),'III-SUB'!$V$3:$W$633,2,0)),0,VLOOKUP(CONCATENATE($B415,BB$2,"SINGLE"),'III-SUB'!$V$3:$W$633,2,0))</f>
        <v>0</v>
      </c>
      <c r="BC415" s="11">
        <f>IF(ISNA(VLOOKUP(CONCATENATE($B415,BC$2,"SINGLE"),'III-SUB'!$V$3:$W$633,2,0)),0,VLOOKUP(CONCATENATE($B415,BC$2,"SINGLE"),'III-SUB'!$V$3:$W$633,2,0))</f>
        <v>0</v>
      </c>
      <c r="BD415" s="54">
        <f>SUM(AQ415:BC415)</f>
        <v>0</v>
      </c>
      <c r="BE415" s="54">
        <f>IF(ISNA(VLOOKUP(CONCATENATE($B415,BE$2,"SINGLE"),VHF!$V$3:$W$627,2,0)),0,VLOOKUP(CONCATENATE($B415,BE$2,"SINGLE"),VHF!$V$3:$W$627,2,0))</f>
        <v>0</v>
      </c>
      <c r="BF415" s="11">
        <f>IF(ISNA(VLOOKUP(CONCATENATE($B415,BF$2,"SINGLE"),UHF!$V$3:$W$612,2,0)),0,VLOOKUP(CONCATENATE($B415,BF$2,"SINGLE"),UHF!$V$3:$W$612,2,0))</f>
        <v>0</v>
      </c>
      <c r="BG415" s="11">
        <f>IF(ISNA(VLOOKUP(CONCATENATE($B415,BG$2,"SINGLE"),UHF!$V$3:$W$612,2,0)),0,VLOOKUP(CONCATENATE($B415,BG$2,"SINGLE"),UHF!$V$3:$W$612,2,0))</f>
        <v>0</v>
      </c>
      <c r="BH415" s="11">
        <f>IF(ISNA(VLOOKUP(CONCATENATE($B415,BH$2,"SINGLE"),UHF!$V$3:$W$612,2,0)),0,VLOOKUP(CONCATENATE($B415,BH$2,"SINGLE"),UHF!$V$3:$W$612,2,0))</f>
        <v>0</v>
      </c>
      <c r="BI415" s="11">
        <f>IF(ISNA(VLOOKUP(CONCATENATE($B415,BI$2,"SINGLE"),UHF!$V$3:$W$612,2,0)),0,VLOOKUP(CONCATENATE($B415,BI$2,"SINGLE"),UHF!$V$3:$W$612,2,0))</f>
        <v>0</v>
      </c>
      <c r="BJ415" s="11">
        <f>IF(ISNA(VLOOKUP(CONCATENATE($B415,BJ$2,"SINGLE"),UHF!$V$3:$W$612,2,0)),0,VLOOKUP(CONCATENATE($B415,BJ$2,"SINGLE"),UHF!$V$3:$W$612,2,0))</f>
        <v>0</v>
      </c>
      <c r="BK415" s="11">
        <f>IF(ISNA(VLOOKUP(CONCATENATE($B415,BK$2,"SINGLE"),UHF!$V$3:$W$612,2,0)),0,VLOOKUP(CONCATENATE($B415,BK$2,"SINGLE"),UHF!$V$3:$W$612,2,0))</f>
        <v>0</v>
      </c>
      <c r="BL415" s="11">
        <f>IF(ISNA(VLOOKUP(CONCATENATE($B415,BL$2,"SINGLE"),UHF!$V$3:$W$612,2,0)),0,VLOOKUP(CONCATENATE($B415,BL$2,"SINGLE"),UHF!$V$3:$W$612,2,0))</f>
        <v>0</v>
      </c>
      <c r="BM415" s="11">
        <f>IF(ISNA(VLOOKUP(CONCATENATE($B415,BM$2,"SINGLE"),UHF!$V$3:$W$612,2,0)),0,VLOOKUP(CONCATENATE($B415,BM$2,"SINGLE"),UHF!$V$3:$W$612,2,0))</f>
        <v>0</v>
      </c>
      <c r="BN415" s="11">
        <f>IF(ISNA(VLOOKUP(CONCATENATE($B415,BN$2,"SINGLE"),UHF!$V$3:$W$612,2,0)),0,VLOOKUP(CONCATENATE($B415,BN$2,"SINGLE"),UHF!$V$3:$W$612,2,0))</f>
        <v>0</v>
      </c>
      <c r="BO415" s="11">
        <f>IF(ISNA(VLOOKUP(CONCATENATE($B415,BO$2,"SINGLE"),UHF!$V$3:$W$612,2,0)),0,VLOOKUP(CONCATENATE($B415,BO$2,"SINGLE"),UHF!$V$3:$W$612,2,0))</f>
        <v>0</v>
      </c>
      <c r="BP415" s="11">
        <f>IF(ISNA(VLOOKUP(CONCATENATE($B415,BP$2,"SINGLE"),UHF!$V$3:$W$612,2,0)),0,VLOOKUP(CONCATENATE($B415,BP$2,"SINGLE"),UHF!$V$3:$W$612,2,0))</f>
        <v>0</v>
      </c>
      <c r="BQ415" s="11">
        <f>IF(ISNA(VLOOKUP(CONCATENATE($B415,BQ$2,"SINGLE"),UHF!$V$3:$W$612,2,0)),0,VLOOKUP(CONCATENATE($B415,BQ$2,"SINGLE"),UHF!$V$3:$W$612,2,0))</f>
        <v>0</v>
      </c>
      <c r="BR415" s="54">
        <f>SUM(BF415:BQ415)</f>
        <v>0</v>
      </c>
      <c r="BS415" s="54">
        <f>IF(ISNA(VLOOKUP(CONCATENATE($B415,BS$2,"SINGLE"),'A1'!$V$3:$W$612,2,0)),0,VLOOKUP(CONCATENATE($B415,BS$2,"SINGLE"),'A1'!$V$3:$W$612,2,0))</f>
        <v>0</v>
      </c>
    </row>
    <row r="416" spans="1:71" x14ac:dyDescent="0.2">
      <c r="A416" s="21" t="str">
        <f t="shared" si="3"/>
        <v>414.</v>
      </c>
      <c r="B416" s="8">
        <f>'Seznam-SO'!A416</f>
        <v>0</v>
      </c>
      <c r="C416" s="11">
        <f>IF(ISNA(VLOOKUP(CONCATENATE($B416,C$2,"SINGLE"),'I-SUB'!$V$3:$W$624,2,0)),0,VLOOKUP(CONCATENATE($B416,C$2,"SINGLE"),'I-SUB'!$V$3:$W$624,2,0))</f>
        <v>0</v>
      </c>
      <c r="D416" s="11">
        <f>IF(ISNA(VLOOKUP(CONCATENATE($B416,D$2,"SINGLE"),'I-SUB'!$V$3:$W$624,2,0)),0,VLOOKUP(CONCATENATE($B416,D$2,"SINGLE"),'I-SUB'!$V$3:$W$624,2,0))</f>
        <v>0</v>
      </c>
      <c r="E416" s="11">
        <f>IF(ISNA(VLOOKUP(CONCATENATE($B416,E$2,"SINGLE"),'I-SUB'!$V$3:$W$624,2,0)),0,VLOOKUP(CONCATENATE($B416,E$2,"SINGLE"),'I-SUB'!$V$3:$W$624,2,0))</f>
        <v>0</v>
      </c>
      <c r="F416" s="11">
        <f>IF(ISNA(VLOOKUP(CONCATENATE($B416,F$2,"SINGLE"),'I-SUB'!$V$3:$W$624,2,0)),0,VLOOKUP(CONCATENATE($B416,F$2,"SINGLE"),'I-SUB'!$V$3:$W$624,2,0))</f>
        <v>0</v>
      </c>
      <c r="G416" s="11">
        <f>IF(ISNA(VLOOKUP(CONCATENATE($B416,G$2,"SINGLE"),'I-SUB'!$V$3:$W$624,2,0)),0,VLOOKUP(CONCATENATE($B416,G$2,"SINGLE"),'I-SUB'!$V$3:$W$624,2,0))</f>
        <v>0</v>
      </c>
      <c r="H416" s="11">
        <f>IF(ISNA(VLOOKUP(CONCATENATE($B416,H$2,"SINGLE"),'I-SUB'!$V$3:$W$624,2,0)),0,VLOOKUP(CONCATENATE($B416,H$2,"SINGLE"),'I-SUB'!$V$3:$W$624,2,0))</f>
        <v>0</v>
      </c>
      <c r="I416" s="11">
        <f>IF(ISNA(VLOOKUP(CONCATENATE($B416,I$2,"SINGLE"),'I-SUB'!$V$3:$W$624,2,0)),0,VLOOKUP(CONCATENATE($B416,I$2,"SINGLE"),'I-SUB'!$V$3:$W$624,2,0))</f>
        <v>0</v>
      </c>
      <c r="J416" s="11">
        <f>IF(ISNA(VLOOKUP(CONCATENATE($B416,J$2,"SINGLE"),'I-SUB'!$V$3:$W$624,2,0)),0,VLOOKUP(CONCATENATE($B416,J$2,"SINGLE"),'I-SUB'!$V$3:$W$624,2,0))</f>
        <v>0</v>
      </c>
      <c r="K416" s="11">
        <f>IF(ISNA(VLOOKUP(CONCATENATE($B416,K$2,"SINGLE"),'I-SUB'!$V$3:$W$624,2,0)),0,VLOOKUP(CONCATENATE($B416,K$2,"SINGLE"),'I-SUB'!$V$3:$W$624,2,0))</f>
        <v>0</v>
      </c>
      <c r="L416" s="11">
        <f>IF(ISNA(VLOOKUP(CONCATENATE($B416,L$2,"SINGLE"),'I-SUB'!$V$3:$W$624,2,0)),0,VLOOKUP(CONCATENATE($B416,L$2,"SINGLE"),'I-SUB'!$V$3:$W$624,2,0))</f>
        <v>0</v>
      </c>
      <c r="M416" s="11">
        <f>IF(ISNA(VLOOKUP(CONCATENATE($B416,M$2,"SINGLE"),'I-SUB'!$V$3:$W$624,2,0)),0,VLOOKUP(CONCATENATE($B416,M$2,"SINGLE"),'I-SUB'!$V$3:$W$624,2,0))</f>
        <v>0</v>
      </c>
      <c r="N416" s="11">
        <f>IF(ISNA(VLOOKUP(CONCATENATE($B416,N$2,"SINGLE"),'I-SUB'!$V$3:$W$624,2,0)),0,VLOOKUP(CONCATENATE($B416,N$2,"SINGLE"),'I-SUB'!$V$3:$W$624,2,0))</f>
        <v>0</v>
      </c>
      <c r="O416" s="11">
        <f>IF(ISNA(VLOOKUP(CONCATENATE($B416,O$2,"SINGLE"),'I-SUB'!$V$3:$W$624,2,0)),0,VLOOKUP(CONCATENATE($B416,O$2,"SINGLE"),'I-SUB'!$V$3:$W$624,2,0))</f>
        <v>0</v>
      </c>
      <c r="P416" s="54">
        <f>SUM(C416:O416)</f>
        <v>0</v>
      </c>
      <c r="Q416" s="11">
        <f>IF(ISNA(VLOOKUP(CONCATENATE($B416,Q$2,"SINGLE"),'II-SUB'!$V$3:$W$630,2,0)),0,VLOOKUP(CONCATENATE($B416,Q$2,"SINGLE"),'II-SUB'!$V$3:$W$630,2,0))</f>
        <v>0</v>
      </c>
      <c r="R416" s="11">
        <f>IF(ISNA(VLOOKUP(CONCATENATE($B416,R$2,"SINGLE"),'II-SUB'!$V$3:$W$630,2,0)),0,VLOOKUP(CONCATENATE($B416,R$2,"SINGLE"),'II-SUB'!$V$3:$W$630,2,0))</f>
        <v>0</v>
      </c>
      <c r="S416" s="11">
        <f>IF(ISNA(VLOOKUP(CONCATENATE($B416,S$2,"SINGLE"),'II-SUB'!$V$3:$W$630,2,0)),0,VLOOKUP(CONCATENATE($B416,S$2,"SINGLE"),'II-SUB'!$V$3:$W$630,2,0))</f>
        <v>0</v>
      </c>
      <c r="T416" s="11">
        <f>IF(ISNA(VLOOKUP(CONCATENATE($B416,T$2,"SINGLE"),'II-SUB'!$V$3:$W$630,2,0)),0,VLOOKUP(CONCATENATE($B416,T$2,"SINGLE"),'II-SUB'!$V$3:$W$630,2,0))</f>
        <v>0</v>
      </c>
      <c r="U416" s="11">
        <f>IF(ISNA(VLOOKUP(CONCATENATE($B416,U$2,"SINGLE"),'II-SUB'!$V$3:$W$630,2,0)),0,VLOOKUP(CONCATENATE($B416,U$2,"SINGLE"),'II-SUB'!$V$3:$W$630,2,0))</f>
        <v>0</v>
      </c>
      <c r="V416" s="11">
        <f>IF(ISNA(VLOOKUP(CONCATENATE($B416,V$2,"SINGLE"),'II-SUB'!$V$3:$W$630,2,0)),0,VLOOKUP(CONCATENATE($B416,V$2,"SINGLE"),'II-SUB'!$V$3:$W$630,2,0))</f>
        <v>0</v>
      </c>
      <c r="W416" s="11">
        <f>IF(ISNA(VLOOKUP(CONCATENATE($B416,W$2,"SINGLE"),'II-SUB'!$V$3:$W$630,2,0)),0,VLOOKUP(CONCATENATE($B416,W$2,"SINGLE"),'II-SUB'!$V$3:$W$630,2,0))</f>
        <v>0</v>
      </c>
      <c r="X416" s="11">
        <f>IF(ISNA(VLOOKUP(CONCATENATE($B416,X$2,"SINGLE"),'II-SUB'!$V$3:$W$630,2,0)),0,VLOOKUP(CONCATENATE($B416,X$2,"SINGLE"),'II-SUB'!$V$3:$W$630,2,0))</f>
        <v>0</v>
      </c>
      <c r="Y416" s="11">
        <f>IF(ISNA(VLOOKUP(CONCATENATE($B416,Y$2,"SINGLE"),'II-SUB'!$V$3:$W$630,2,0)),0,VLOOKUP(CONCATENATE($B416,Y$2,"SINGLE"),'II-SUB'!$V$3:$W$630,2,0))</f>
        <v>0</v>
      </c>
      <c r="Z416" s="11">
        <f>IF(ISNA(VLOOKUP(CONCATENATE($B416,Z$2,"SINGLE"),'II-SUB'!$V$3:$W$630,2,0)),0,VLOOKUP(CONCATENATE($B416,Z$2,"SINGLE"),'II-SUB'!$V$3:$W$630,2,0))</f>
        <v>0</v>
      </c>
      <c r="AA416" s="11">
        <f>IF(ISNA(VLOOKUP(CONCATENATE($B416,AA$2,"SINGLE"),'II-SUB'!$V$3:$W$630,2,0)),0,VLOOKUP(CONCATENATE($B416,AA$2,"SINGLE"),'II-SUB'!$V$3:$W$630,2,0))</f>
        <v>0</v>
      </c>
      <c r="AB416" s="11">
        <f>IF(ISNA(VLOOKUP(CONCATENATE($B416,AB$2,"SINGLE"),'II-SUB'!$V$3:$W$630,2,0)),0,VLOOKUP(CONCATENATE($B416,AB$2,"SINGLE"),'II-SUB'!$V$3:$W$630,2,0))</f>
        <v>0</v>
      </c>
      <c r="AC416" s="11">
        <f>IF(ISNA(VLOOKUP(CONCATENATE($B416,AC$2,"SINGLE"),'II-SUB'!$V$3:$W$630,2,0)),0,VLOOKUP(CONCATENATE($B416,AC$2,"SINGLE"),'II-SUB'!$V$3:$W$630,2,0))</f>
        <v>0</v>
      </c>
      <c r="AD416" s="54">
        <f>SUM(Q416:AC416)</f>
        <v>0</v>
      </c>
      <c r="AE416" s="11">
        <f>IF(ISNA(VLOOKUP(CONCATENATE($B416,AE$2,"SINGLE"),MW!$V$3:$W$600,2,0)),0,VLOOKUP(CONCATENATE($B416,AE$2,"SINGLE"),MW!$V$3:$W$600,2,0))</f>
        <v>0</v>
      </c>
      <c r="AF416" s="11">
        <f>IF(ISNA(VLOOKUP(CONCATENATE($B416,AF$2,"SINGLE"),MW!$V$3:$W$600,2,0)),0,VLOOKUP(CONCATENATE($B416,AF$2,"SINGLE"),MW!$V$3:$W$600,2,0))</f>
        <v>0</v>
      </c>
      <c r="AG416" s="11">
        <f>IF(ISNA(VLOOKUP(CONCATENATE($B416,AG$2,"SINGLE"),MW!$V$3:$W$600,2,0)),0,VLOOKUP(CONCATENATE($B416,AG$2,"SINGLE"),MW!$V$3:$W$600,2,0))</f>
        <v>0</v>
      </c>
      <c r="AH416" s="11">
        <f>IF(ISNA(VLOOKUP(CONCATENATE($B416,AH$2,"SINGLE"),MW!$V$3:$W$600,2,0)),0,VLOOKUP(CONCATENATE($B416,AH$2,"SINGLE"),MW!$V$3:$W$600,2,0))</f>
        <v>0</v>
      </c>
      <c r="AI416" s="11">
        <f>IF(ISNA(VLOOKUP(CONCATENATE($B416,AI$2,"SINGLE"),MW!$V$3:$W$600,2,0)),0,VLOOKUP(CONCATENATE($B416,AI$2,"SINGLE"),MW!$V$3:$W$600,2,0))</f>
        <v>0</v>
      </c>
      <c r="AJ416" s="11">
        <f>IF(ISNA(VLOOKUP(CONCATENATE($B416,AJ$2,"SINGLE"),MW!$V$3:$W$600,2,0)),0,VLOOKUP(CONCATENATE($B416,AJ$2,"SINGLE"),MW!$V$3:$W$600,2,0))</f>
        <v>0</v>
      </c>
      <c r="AK416" s="11">
        <f>IF(ISNA(VLOOKUP(CONCATENATE($B416,AK$2,"SINGLE"),MW!$V$3:$W$600,2,0)),0,VLOOKUP(CONCATENATE($B416,AK$2,"SINGLE"),MW!$V$3:$W$600,2,0))</f>
        <v>0</v>
      </c>
      <c r="AL416" s="11">
        <f>IF(ISNA(VLOOKUP(CONCATENATE($B416,AL$2,"SINGLE"),MW!$V$3:$W$600,2,0)),0,VLOOKUP(CONCATENATE($B416,AL$2,"SINGLE"),MW!$V$3:$W$600,2,0))</f>
        <v>0</v>
      </c>
      <c r="AM416" s="11">
        <f>IF(ISNA(VLOOKUP(CONCATENATE($B416,AM$2,"SINGLE"),MW!$V$3:$W$600,2,0)),0,VLOOKUP(CONCATENATE($B416,AM$2,"SINGLE"),MW!$V$3:$W$600,2,0))</f>
        <v>0</v>
      </c>
      <c r="AN416" s="11">
        <f>IF(ISNA(VLOOKUP(CONCATENATE($B416,AN$2,"SINGLE"),MW!$V$3:$W$600,2,0)),0,VLOOKUP(CONCATENATE($B416,AN$2,"SINGLE"),MW!$V$3:$W$600,2,0))</f>
        <v>0</v>
      </c>
      <c r="AO416" s="11">
        <f>IF(ISNA(VLOOKUP(CONCATENATE($B416,AO$2,"SINGLE"),MW!$V$3:$W$600,2,0)),0,VLOOKUP(CONCATENATE($B416,AO$2,"SINGLE"),MW!$V$3:$W$600,2,0))</f>
        <v>0</v>
      </c>
      <c r="AP416" s="54">
        <f>SUM(AE416:AO416)</f>
        <v>0</v>
      </c>
      <c r="AQ416" s="11">
        <f>IF(ISNA(VLOOKUP(CONCATENATE($B416,AQ$2,"SINGLE"),'III-SUB'!$V$3:$W$633,2,0)),0,VLOOKUP(CONCATENATE($B416,AQ$2,"SINGLE"),'III-SUB'!$V$3:$W$633,2,0))</f>
        <v>0</v>
      </c>
      <c r="AR416" s="11">
        <f>IF(ISNA(VLOOKUP(CONCATENATE($B416,AR$2,"SINGLE"),'III-SUB'!$V$3:$W$633,2,0)),0,VLOOKUP(CONCATENATE($B416,AR$2,"SINGLE"),'III-SUB'!$V$3:$W$633,2,0))</f>
        <v>0</v>
      </c>
      <c r="AS416" s="11">
        <f>IF(ISNA(VLOOKUP(CONCATENATE($B416,AS$2,"SINGLE"),'III-SUB'!$V$3:$W$633,2,0)),0,VLOOKUP(CONCATENATE($B416,AS$2,"SINGLE"),'III-SUB'!$V$3:$W$633,2,0))</f>
        <v>0</v>
      </c>
      <c r="AT416" s="11">
        <f>IF(ISNA(VLOOKUP(CONCATENATE($B416,AT$2,"SINGLE"),'III-SUB'!$V$3:$W$633,2,0)),0,VLOOKUP(CONCATENATE($B416,AT$2,"SINGLE"),'III-SUB'!$V$3:$W$633,2,0))</f>
        <v>0</v>
      </c>
      <c r="AU416" s="11">
        <f>IF(ISNA(VLOOKUP(CONCATENATE($B416,AU$2,"SINGLE"),'III-SUB'!$V$3:$W$633,2,0)),0,VLOOKUP(CONCATENATE($B416,AU$2,"SINGLE"),'III-SUB'!$V$3:$W$633,2,0))</f>
        <v>0</v>
      </c>
      <c r="AV416" s="11">
        <f>IF(ISNA(VLOOKUP(CONCATENATE($B416,AV$2,"SINGLE"),'III-SUB'!$V$3:$W$633,2,0)),0,VLOOKUP(CONCATENATE($B416,AV$2,"SINGLE"),'III-SUB'!$V$3:$W$633,2,0))</f>
        <v>0</v>
      </c>
      <c r="AW416" s="11">
        <f>IF(ISNA(VLOOKUP(CONCATENATE($B416,AW$2,"SINGLE"),'III-SUB'!$V$3:$W$633,2,0)),0,VLOOKUP(CONCATENATE($B416,AW$2,"SINGLE"),'III-SUB'!$V$3:$W$633,2,0))</f>
        <v>0</v>
      </c>
      <c r="AX416" s="11">
        <f>IF(ISNA(VLOOKUP(CONCATENATE($B416,AX$2,"SINGLE"),'III-SUB'!$V$3:$W$633,2,0)),0,VLOOKUP(CONCATENATE($B416,AX$2,"SINGLE"),'III-SUB'!$V$3:$W$633,2,0))</f>
        <v>0</v>
      </c>
      <c r="AY416" s="11">
        <f>IF(ISNA(VLOOKUP(CONCATENATE($B416,AY$2,"SINGLE"),'III-SUB'!$V$3:$W$633,2,0)),0,VLOOKUP(CONCATENATE($B416,AY$2,"SINGLE"),'III-SUB'!$V$3:$W$633,2,0))</f>
        <v>0</v>
      </c>
      <c r="AZ416" s="11">
        <f>IF(ISNA(VLOOKUP(CONCATENATE($B416,AZ$2,"SINGLE"),'III-SUB'!$V$3:$W$633,2,0)),0,VLOOKUP(CONCATENATE($B416,AZ$2,"SINGLE"),'III-SUB'!$V$3:$W$633,2,0))</f>
        <v>0</v>
      </c>
      <c r="BA416" s="11">
        <f>IF(ISNA(VLOOKUP(CONCATENATE($B416,BA$2,"SINGLE"),'III-SUB'!$V$3:$W$633,2,0)),0,VLOOKUP(CONCATENATE($B416,BA$2,"SINGLE"),'III-SUB'!$V$3:$W$633,2,0))</f>
        <v>0</v>
      </c>
      <c r="BB416" s="11">
        <f>IF(ISNA(VLOOKUP(CONCATENATE($B416,BB$2,"SINGLE"),'III-SUB'!$V$3:$W$633,2,0)),0,VLOOKUP(CONCATENATE($B416,BB$2,"SINGLE"),'III-SUB'!$V$3:$W$633,2,0))</f>
        <v>0</v>
      </c>
      <c r="BC416" s="11">
        <f>IF(ISNA(VLOOKUP(CONCATENATE($B416,BC$2,"SINGLE"),'III-SUB'!$V$3:$W$633,2,0)),0,VLOOKUP(CONCATENATE($B416,BC$2,"SINGLE"),'III-SUB'!$V$3:$W$633,2,0))</f>
        <v>0</v>
      </c>
      <c r="BD416" s="54">
        <f>SUM(AQ416:BC416)</f>
        <v>0</v>
      </c>
      <c r="BE416" s="54">
        <f>IF(ISNA(VLOOKUP(CONCATENATE($B416,BE$2,"SINGLE"),VHF!$V$3:$W$627,2,0)),0,VLOOKUP(CONCATENATE($B416,BE$2,"SINGLE"),VHF!$V$3:$W$627,2,0))</f>
        <v>0</v>
      </c>
      <c r="BF416" s="11">
        <f>IF(ISNA(VLOOKUP(CONCATENATE($B416,BF$2,"SINGLE"),UHF!$V$3:$W$612,2,0)),0,VLOOKUP(CONCATENATE($B416,BF$2,"SINGLE"),UHF!$V$3:$W$612,2,0))</f>
        <v>0</v>
      </c>
      <c r="BG416" s="11">
        <f>IF(ISNA(VLOOKUP(CONCATENATE($B416,BG$2,"SINGLE"),UHF!$V$3:$W$612,2,0)),0,VLOOKUP(CONCATENATE($B416,BG$2,"SINGLE"),UHF!$V$3:$W$612,2,0))</f>
        <v>0</v>
      </c>
      <c r="BH416" s="11">
        <f>IF(ISNA(VLOOKUP(CONCATENATE($B416,BH$2,"SINGLE"),UHF!$V$3:$W$612,2,0)),0,VLOOKUP(CONCATENATE($B416,BH$2,"SINGLE"),UHF!$V$3:$W$612,2,0))</f>
        <v>0</v>
      </c>
      <c r="BI416" s="11">
        <f>IF(ISNA(VLOOKUP(CONCATENATE($B416,BI$2,"SINGLE"),UHF!$V$3:$W$612,2,0)),0,VLOOKUP(CONCATENATE($B416,BI$2,"SINGLE"),UHF!$V$3:$W$612,2,0))</f>
        <v>0</v>
      </c>
      <c r="BJ416" s="11">
        <f>IF(ISNA(VLOOKUP(CONCATENATE($B416,BJ$2,"SINGLE"),UHF!$V$3:$W$612,2,0)),0,VLOOKUP(CONCATENATE($B416,BJ$2,"SINGLE"),UHF!$V$3:$W$612,2,0))</f>
        <v>0</v>
      </c>
      <c r="BK416" s="11">
        <f>IF(ISNA(VLOOKUP(CONCATENATE($B416,BK$2,"SINGLE"),UHF!$V$3:$W$612,2,0)),0,VLOOKUP(CONCATENATE($B416,BK$2,"SINGLE"),UHF!$V$3:$W$612,2,0))</f>
        <v>0</v>
      </c>
      <c r="BL416" s="11">
        <f>IF(ISNA(VLOOKUP(CONCATENATE($B416,BL$2,"SINGLE"),UHF!$V$3:$W$612,2,0)),0,VLOOKUP(CONCATENATE($B416,BL$2,"SINGLE"),UHF!$V$3:$W$612,2,0))</f>
        <v>0</v>
      </c>
      <c r="BM416" s="11">
        <f>IF(ISNA(VLOOKUP(CONCATENATE($B416,BM$2,"SINGLE"),UHF!$V$3:$W$612,2,0)),0,VLOOKUP(CONCATENATE($B416,BM$2,"SINGLE"),UHF!$V$3:$W$612,2,0))</f>
        <v>0</v>
      </c>
      <c r="BN416" s="11">
        <f>IF(ISNA(VLOOKUP(CONCATENATE($B416,BN$2,"SINGLE"),UHF!$V$3:$W$612,2,0)),0,VLOOKUP(CONCATENATE($B416,BN$2,"SINGLE"),UHF!$V$3:$W$612,2,0))</f>
        <v>0</v>
      </c>
      <c r="BO416" s="11">
        <f>IF(ISNA(VLOOKUP(CONCATENATE($B416,BO$2,"SINGLE"),UHF!$V$3:$W$612,2,0)),0,VLOOKUP(CONCATENATE($B416,BO$2,"SINGLE"),UHF!$V$3:$W$612,2,0))</f>
        <v>0</v>
      </c>
      <c r="BP416" s="11">
        <f>IF(ISNA(VLOOKUP(CONCATENATE($B416,BP$2,"SINGLE"),UHF!$V$3:$W$612,2,0)),0,VLOOKUP(CONCATENATE($B416,BP$2,"SINGLE"),UHF!$V$3:$W$612,2,0))</f>
        <v>0</v>
      </c>
      <c r="BQ416" s="11">
        <f>IF(ISNA(VLOOKUP(CONCATENATE($B416,BQ$2,"SINGLE"),UHF!$V$3:$W$612,2,0)),0,VLOOKUP(CONCATENATE($B416,BQ$2,"SINGLE"),UHF!$V$3:$W$612,2,0))</f>
        <v>0</v>
      </c>
      <c r="BR416" s="54">
        <f>SUM(BF416:BQ416)</f>
        <v>0</v>
      </c>
      <c r="BS416" s="54">
        <f>IF(ISNA(VLOOKUP(CONCATENATE($B416,BS$2,"SINGLE"),'A1'!$V$3:$W$612,2,0)),0,VLOOKUP(CONCATENATE($B416,BS$2,"SINGLE"),'A1'!$V$3:$W$612,2,0))</f>
        <v>0</v>
      </c>
    </row>
    <row r="417" spans="1:71" x14ac:dyDescent="0.2">
      <c r="A417" s="21" t="str">
        <f t="shared" si="3"/>
        <v>415.</v>
      </c>
      <c r="B417" s="8">
        <f>'Seznam-SO'!A417</f>
        <v>0</v>
      </c>
      <c r="C417" s="11">
        <f>IF(ISNA(VLOOKUP(CONCATENATE($B417,C$2,"SINGLE"),'I-SUB'!$V$3:$W$624,2,0)),0,VLOOKUP(CONCATENATE($B417,C$2,"SINGLE"),'I-SUB'!$V$3:$W$624,2,0))</f>
        <v>0</v>
      </c>
      <c r="D417" s="11">
        <f>IF(ISNA(VLOOKUP(CONCATENATE($B417,D$2,"SINGLE"),'I-SUB'!$V$3:$W$624,2,0)),0,VLOOKUP(CONCATENATE($B417,D$2,"SINGLE"),'I-SUB'!$V$3:$W$624,2,0))</f>
        <v>0</v>
      </c>
      <c r="E417" s="11">
        <f>IF(ISNA(VLOOKUP(CONCATENATE($B417,E$2,"SINGLE"),'I-SUB'!$V$3:$W$624,2,0)),0,VLOOKUP(CONCATENATE($B417,E$2,"SINGLE"),'I-SUB'!$V$3:$W$624,2,0))</f>
        <v>0</v>
      </c>
      <c r="F417" s="11">
        <f>IF(ISNA(VLOOKUP(CONCATENATE($B417,F$2,"SINGLE"),'I-SUB'!$V$3:$W$624,2,0)),0,VLOOKUP(CONCATENATE($B417,F$2,"SINGLE"),'I-SUB'!$V$3:$W$624,2,0))</f>
        <v>0</v>
      </c>
      <c r="G417" s="11">
        <f>IF(ISNA(VLOOKUP(CONCATENATE($B417,G$2,"SINGLE"),'I-SUB'!$V$3:$W$624,2,0)),0,VLOOKUP(CONCATENATE($B417,G$2,"SINGLE"),'I-SUB'!$V$3:$W$624,2,0))</f>
        <v>0</v>
      </c>
      <c r="H417" s="11">
        <f>IF(ISNA(VLOOKUP(CONCATENATE($B417,H$2,"SINGLE"),'I-SUB'!$V$3:$W$624,2,0)),0,VLOOKUP(CONCATENATE($B417,H$2,"SINGLE"),'I-SUB'!$V$3:$W$624,2,0))</f>
        <v>0</v>
      </c>
      <c r="I417" s="11">
        <f>IF(ISNA(VLOOKUP(CONCATENATE($B417,I$2,"SINGLE"),'I-SUB'!$V$3:$W$624,2,0)),0,VLOOKUP(CONCATENATE($B417,I$2,"SINGLE"),'I-SUB'!$V$3:$W$624,2,0))</f>
        <v>0</v>
      </c>
      <c r="J417" s="11">
        <f>IF(ISNA(VLOOKUP(CONCATENATE($B417,J$2,"SINGLE"),'I-SUB'!$V$3:$W$624,2,0)),0,VLOOKUP(CONCATENATE($B417,J$2,"SINGLE"),'I-SUB'!$V$3:$W$624,2,0))</f>
        <v>0</v>
      </c>
      <c r="K417" s="11">
        <f>IF(ISNA(VLOOKUP(CONCATENATE($B417,K$2,"SINGLE"),'I-SUB'!$V$3:$W$624,2,0)),0,VLOOKUP(CONCATENATE($B417,K$2,"SINGLE"),'I-SUB'!$V$3:$W$624,2,0))</f>
        <v>0</v>
      </c>
      <c r="L417" s="11">
        <f>IF(ISNA(VLOOKUP(CONCATENATE($B417,L$2,"SINGLE"),'I-SUB'!$V$3:$W$624,2,0)),0,VLOOKUP(CONCATENATE($B417,L$2,"SINGLE"),'I-SUB'!$V$3:$W$624,2,0))</f>
        <v>0</v>
      </c>
      <c r="M417" s="11">
        <f>IF(ISNA(VLOOKUP(CONCATENATE($B417,M$2,"SINGLE"),'I-SUB'!$V$3:$W$624,2,0)),0,VLOOKUP(CONCATENATE($B417,M$2,"SINGLE"),'I-SUB'!$V$3:$W$624,2,0))</f>
        <v>0</v>
      </c>
      <c r="N417" s="11">
        <f>IF(ISNA(VLOOKUP(CONCATENATE($B417,N$2,"SINGLE"),'I-SUB'!$V$3:$W$624,2,0)),0,VLOOKUP(CONCATENATE($B417,N$2,"SINGLE"),'I-SUB'!$V$3:$W$624,2,0))</f>
        <v>0</v>
      </c>
      <c r="O417" s="11">
        <f>IF(ISNA(VLOOKUP(CONCATENATE($B417,O$2,"SINGLE"),'I-SUB'!$V$3:$W$624,2,0)),0,VLOOKUP(CONCATENATE($B417,O$2,"SINGLE"),'I-SUB'!$V$3:$W$624,2,0))</f>
        <v>0</v>
      </c>
      <c r="P417" s="54">
        <f>SUM(C417:O417)</f>
        <v>0</v>
      </c>
      <c r="Q417" s="11">
        <f>IF(ISNA(VLOOKUP(CONCATENATE($B417,Q$2,"SINGLE"),'II-SUB'!$V$3:$W$630,2,0)),0,VLOOKUP(CONCATENATE($B417,Q$2,"SINGLE"),'II-SUB'!$V$3:$W$630,2,0))</f>
        <v>0</v>
      </c>
      <c r="R417" s="11">
        <f>IF(ISNA(VLOOKUP(CONCATENATE($B417,R$2,"SINGLE"),'II-SUB'!$V$3:$W$630,2,0)),0,VLOOKUP(CONCATENATE($B417,R$2,"SINGLE"),'II-SUB'!$V$3:$W$630,2,0))</f>
        <v>0</v>
      </c>
      <c r="S417" s="11">
        <f>IF(ISNA(VLOOKUP(CONCATENATE($B417,S$2,"SINGLE"),'II-SUB'!$V$3:$W$630,2,0)),0,VLOOKUP(CONCATENATE($B417,S$2,"SINGLE"),'II-SUB'!$V$3:$W$630,2,0))</f>
        <v>0</v>
      </c>
      <c r="T417" s="11">
        <f>IF(ISNA(VLOOKUP(CONCATENATE($B417,T$2,"SINGLE"),'II-SUB'!$V$3:$W$630,2,0)),0,VLOOKUP(CONCATENATE($B417,T$2,"SINGLE"),'II-SUB'!$V$3:$W$630,2,0))</f>
        <v>0</v>
      </c>
      <c r="U417" s="11">
        <f>IF(ISNA(VLOOKUP(CONCATENATE($B417,U$2,"SINGLE"),'II-SUB'!$V$3:$W$630,2,0)),0,VLOOKUP(CONCATENATE($B417,U$2,"SINGLE"),'II-SUB'!$V$3:$W$630,2,0))</f>
        <v>0</v>
      </c>
      <c r="V417" s="11">
        <f>IF(ISNA(VLOOKUP(CONCATENATE($B417,V$2,"SINGLE"),'II-SUB'!$V$3:$W$630,2,0)),0,VLOOKUP(CONCATENATE($B417,V$2,"SINGLE"),'II-SUB'!$V$3:$W$630,2,0))</f>
        <v>0</v>
      </c>
      <c r="W417" s="11">
        <f>IF(ISNA(VLOOKUP(CONCATENATE($B417,W$2,"SINGLE"),'II-SUB'!$V$3:$W$630,2,0)),0,VLOOKUP(CONCATENATE($B417,W$2,"SINGLE"),'II-SUB'!$V$3:$W$630,2,0))</f>
        <v>0</v>
      </c>
      <c r="X417" s="11">
        <f>IF(ISNA(VLOOKUP(CONCATENATE($B417,X$2,"SINGLE"),'II-SUB'!$V$3:$W$630,2,0)),0,VLOOKUP(CONCATENATE($B417,X$2,"SINGLE"),'II-SUB'!$V$3:$W$630,2,0))</f>
        <v>0</v>
      </c>
      <c r="Y417" s="11">
        <f>IF(ISNA(VLOOKUP(CONCATENATE($B417,Y$2,"SINGLE"),'II-SUB'!$V$3:$W$630,2,0)),0,VLOOKUP(CONCATENATE($B417,Y$2,"SINGLE"),'II-SUB'!$V$3:$W$630,2,0))</f>
        <v>0</v>
      </c>
      <c r="Z417" s="11">
        <f>IF(ISNA(VLOOKUP(CONCATENATE($B417,Z$2,"SINGLE"),'II-SUB'!$V$3:$W$630,2,0)),0,VLOOKUP(CONCATENATE($B417,Z$2,"SINGLE"),'II-SUB'!$V$3:$W$630,2,0))</f>
        <v>0</v>
      </c>
      <c r="AA417" s="11">
        <f>IF(ISNA(VLOOKUP(CONCATENATE($B417,AA$2,"SINGLE"),'II-SUB'!$V$3:$W$630,2,0)),0,VLOOKUP(CONCATENATE($B417,AA$2,"SINGLE"),'II-SUB'!$V$3:$W$630,2,0))</f>
        <v>0</v>
      </c>
      <c r="AB417" s="11">
        <f>IF(ISNA(VLOOKUP(CONCATENATE($B417,AB$2,"SINGLE"),'II-SUB'!$V$3:$W$630,2,0)),0,VLOOKUP(CONCATENATE($B417,AB$2,"SINGLE"),'II-SUB'!$V$3:$W$630,2,0))</f>
        <v>0</v>
      </c>
      <c r="AC417" s="11">
        <f>IF(ISNA(VLOOKUP(CONCATENATE($B417,AC$2,"SINGLE"),'II-SUB'!$V$3:$W$630,2,0)),0,VLOOKUP(CONCATENATE($B417,AC$2,"SINGLE"),'II-SUB'!$V$3:$W$630,2,0))</f>
        <v>0</v>
      </c>
      <c r="AD417" s="54">
        <f>SUM(Q417:AC417)</f>
        <v>0</v>
      </c>
      <c r="AE417" s="11">
        <f>IF(ISNA(VLOOKUP(CONCATENATE($B417,AE$2,"SINGLE"),MW!$V$3:$W$600,2,0)),0,VLOOKUP(CONCATENATE($B417,AE$2,"SINGLE"),MW!$V$3:$W$600,2,0))</f>
        <v>0</v>
      </c>
      <c r="AF417" s="11">
        <f>IF(ISNA(VLOOKUP(CONCATENATE($B417,AF$2,"SINGLE"),MW!$V$3:$W$600,2,0)),0,VLOOKUP(CONCATENATE($B417,AF$2,"SINGLE"),MW!$V$3:$W$600,2,0))</f>
        <v>0</v>
      </c>
      <c r="AG417" s="11">
        <f>IF(ISNA(VLOOKUP(CONCATENATE($B417,AG$2,"SINGLE"),MW!$V$3:$W$600,2,0)),0,VLOOKUP(CONCATENATE($B417,AG$2,"SINGLE"),MW!$V$3:$W$600,2,0))</f>
        <v>0</v>
      </c>
      <c r="AH417" s="11">
        <f>IF(ISNA(VLOOKUP(CONCATENATE($B417,AH$2,"SINGLE"),MW!$V$3:$W$600,2,0)),0,VLOOKUP(CONCATENATE($B417,AH$2,"SINGLE"),MW!$V$3:$W$600,2,0))</f>
        <v>0</v>
      </c>
      <c r="AI417" s="11">
        <f>IF(ISNA(VLOOKUP(CONCATENATE($B417,AI$2,"SINGLE"),MW!$V$3:$W$600,2,0)),0,VLOOKUP(CONCATENATE($B417,AI$2,"SINGLE"),MW!$V$3:$W$600,2,0))</f>
        <v>0</v>
      </c>
      <c r="AJ417" s="11">
        <f>IF(ISNA(VLOOKUP(CONCATENATE($B417,AJ$2,"SINGLE"),MW!$V$3:$W$600,2,0)),0,VLOOKUP(CONCATENATE($B417,AJ$2,"SINGLE"),MW!$V$3:$W$600,2,0))</f>
        <v>0</v>
      </c>
      <c r="AK417" s="11">
        <f>IF(ISNA(VLOOKUP(CONCATENATE($B417,AK$2,"SINGLE"),MW!$V$3:$W$600,2,0)),0,VLOOKUP(CONCATENATE($B417,AK$2,"SINGLE"),MW!$V$3:$W$600,2,0))</f>
        <v>0</v>
      </c>
      <c r="AL417" s="11">
        <f>IF(ISNA(VLOOKUP(CONCATENATE($B417,AL$2,"SINGLE"),MW!$V$3:$W$600,2,0)),0,VLOOKUP(CONCATENATE($B417,AL$2,"SINGLE"),MW!$V$3:$W$600,2,0))</f>
        <v>0</v>
      </c>
      <c r="AM417" s="11">
        <f>IF(ISNA(VLOOKUP(CONCATENATE($B417,AM$2,"SINGLE"),MW!$V$3:$W$600,2,0)),0,VLOOKUP(CONCATENATE($B417,AM$2,"SINGLE"),MW!$V$3:$W$600,2,0))</f>
        <v>0</v>
      </c>
      <c r="AN417" s="11">
        <f>IF(ISNA(VLOOKUP(CONCATENATE($B417,AN$2,"SINGLE"),MW!$V$3:$W$600,2,0)),0,VLOOKUP(CONCATENATE($B417,AN$2,"SINGLE"),MW!$V$3:$W$600,2,0))</f>
        <v>0</v>
      </c>
      <c r="AO417" s="11">
        <f>IF(ISNA(VLOOKUP(CONCATENATE($B417,AO$2,"SINGLE"),MW!$V$3:$W$600,2,0)),0,VLOOKUP(CONCATENATE($B417,AO$2,"SINGLE"),MW!$V$3:$W$600,2,0))</f>
        <v>0</v>
      </c>
      <c r="AP417" s="54">
        <f>SUM(AE417:AO417)</f>
        <v>0</v>
      </c>
      <c r="AQ417" s="11">
        <f>IF(ISNA(VLOOKUP(CONCATENATE($B417,AQ$2,"SINGLE"),'III-SUB'!$V$3:$W$633,2,0)),0,VLOOKUP(CONCATENATE($B417,AQ$2,"SINGLE"),'III-SUB'!$V$3:$W$633,2,0))</f>
        <v>0</v>
      </c>
      <c r="AR417" s="11">
        <f>IF(ISNA(VLOOKUP(CONCATENATE($B417,AR$2,"SINGLE"),'III-SUB'!$V$3:$W$633,2,0)),0,VLOOKUP(CONCATENATE($B417,AR$2,"SINGLE"),'III-SUB'!$V$3:$W$633,2,0))</f>
        <v>0</v>
      </c>
      <c r="AS417" s="11">
        <f>IF(ISNA(VLOOKUP(CONCATENATE($B417,AS$2,"SINGLE"),'III-SUB'!$V$3:$W$633,2,0)),0,VLOOKUP(CONCATENATE($B417,AS$2,"SINGLE"),'III-SUB'!$V$3:$W$633,2,0))</f>
        <v>0</v>
      </c>
      <c r="AT417" s="11">
        <f>IF(ISNA(VLOOKUP(CONCATENATE($B417,AT$2,"SINGLE"),'III-SUB'!$V$3:$W$633,2,0)),0,VLOOKUP(CONCATENATE($B417,AT$2,"SINGLE"),'III-SUB'!$V$3:$W$633,2,0))</f>
        <v>0</v>
      </c>
      <c r="AU417" s="11">
        <f>IF(ISNA(VLOOKUP(CONCATENATE($B417,AU$2,"SINGLE"),'III-SUB'!$V$3:$W$633,2,0)),0,VLOOKUP(CONCATENATE($B417,AU$2,"SINGLE"),'III-SUB'!$V$3:$W$633,2,0))</f>
        <v>0</v>
      </c>
      <c r="AV417" s="11">
        <f>IF(ISNA(VLOOKUP(CONCATENATE($B417,AV$2,"SINGLE"),'III-SUB'!$V$3:$W$633,2,0)),0,VLOOKUP(CONCATENATE($B417,AV$2,"SINGLE"),'III-SUB'!$V$3:$W$633,2,0))</f>
        <v>0</v>
      </c>
      <c r="AW417" s="11">
        <f>IF(ISNA(VLOOKUP(CONCATENATE($B417,AW$2,"SINGLE"),'III-SUB'!$V$3:$W$633,2,0)),0,VLOOKUP(CONCATENATE($B417,AW$2,"SINGLE"),'III-SUB'!$V$3:$W$633,2,0))</f>
        <v>0</v>
      </c>
      <c r="AX417" s="11">
        <f>IF(ISNA(VLOOKUP(CONCATENATE($B417,AX$2,"SINGLE"),'III-SUB'!$V$3:$W$633,2,0)),0,VLOOKUP(CONCATENATE($B417,AX$2,"SINGLE"),'III-SUB'!$V$3:$W$633,2,0))</f>
        <v>0</v>
      </c>
      <c r="AY417" s="11">
        <f>IF(ISNA(VLOOKUP(CONCATENATE($B417,AY$2,"SINGLE"),'III-SUB'!$V$3:$W$633,2,0)),0,VLOOKUP(CONCATENATE($B417,AY$2,"SINGLE"),'III-SUB'!$V$3:$W$633,2,0))</f>
        <v>0</v>
      </c>
      <c r="AZ417" s="11">
        <f>IF(ISNA(VLOOKUP(CONCATENATE($B417,AZ$2,"SINGLE"),'III-SUB'!$V$3:$W$633,2,0)),0,VLOOKUP(CONCATENATE($B417,AZ$2,"SINGLE"),'III-SUB'!$V$3:$W$633,2,0))</f>
        <v>0</v>
      </c>
      <c r="BA417" s="11">
        <f>IF(ISNA(VLOOKUP(CONCATENATE($B417,BA$2,"SINGLE"),'III-SUB'!$V$3:$W$633,2,0)),0,VLOOKUP(CONCATENATE($B417,BA$2,"SINGLE"),'III-SUB'!$V$3:$W$633,2,0))</f>
        <v>0</v>
      </c>
      <c r="BB417" s="11">
        <f>IF(ISNA(VLOOKUP(CONCATENATE($B417,BB$2,"SINGLE"),'III-SUB'!$V$3:$W$633,2,0)),0,VLOOKUP(CONCATENATE($B417,BB$2,"SINGLE"),'III-SUB'!$V$3:$W$633,2,0))</f>
        <v>0</v>
      </c>
      <c r="BC417" s="11">
        <f>IF(ISNA(VLOOKUP(CONCATENATE($B417,BC$2,"SINGLE"),'III-SUB'!$V$3:$W$633,2,0)),0,VLOOKUP(CONCATENATE($B417,BC$2,"SINGLE"),'III-SUB'!$V$3:$W$633,2,0))</f>
        <v>0</v>
      </c>
      <c r="BD417" s="54">
        <f>SUM(AQ417:BC417)</f>
        <v>0</v>
      </c>
      <c r="BE417" s="54">
        <f>IF(ISNA(VLOOKUP(CONCATENATE($B417,BE$2,"SINGLE"),VHF!$V$3:$W$627,2,0)),0,VLOOKUP(CONCATENATE($B417,BE$2,"SINGLE"),VHF!$V$3:$W$627,2,0))</f>
        <v>0</v>
      </c>
      <c r="BF417" s="11">
        <f>IF(ISNA(VLOOKUP(CONCATENATE($B417,BF$2,"SINGLE"),UHF!$V$3:$W$612,2,0)),0,VLOOKUP(CONCATENATE($B417,BF$2,"SINGLE"),UHF!$V$3:$W$612,2,0))</f>
        <v>0</v>
      </c>
      <c r="BG417" s="11">
        <f>IF(ISNA(VLOOKUP(CONCATENATE($B417,BG$2,"SINGLE"),UHF!$V$3:$W$612,2,0)),0,VLOOKUP(CONCATENATE($B417,BG$2,"SINGLE"),UHF!$V$3:$W$612,2,0))</f>
        <v>0</v>
      </c>
      <c r="BH417" s="11">
        <f>IF(ISNA(VLOOKUP(CONCATENATE($B417,BH$2,"SINGLE"),UHF!$V$3:$W$612,2,0)),0,VLOOKUP(CONCATENATE($B417,BH$2,"SINGLE"),UHF!$V$3:$W$612,2,0))</f>
        <v>0</v>
      </c>
      <c r="BI417" s="11">
        <f>IF(ISNA(VLOOKUP(CONCATENATE($B417,BI$2,"SINGLE"),UHF!$V$3:$W$612,2,0)),0,VLOOKUP(CONCATENATE($B417,BI$2,"SINGLE"),UHF!$V$3:$W$612,2,0))</f>
        <v>0</v>
      </c>
      <c r="BJ417" s="11">
        <f>IF(ISNA(VLOOKUP(CONCATENATE($B417,BJ$2,"SINGLE"),UHF!$V$3:$W$612,2,0)),0,VLOOKUP(CONCATENATE($B417,BJ$2,"SINGLE"),UHF!$V$3:$W$612,2,0))</f>
        <v>0</v>
      </c>
      <c r="BK417" s="11">
        <f>IF(ISNA(VLOOKUP(CONCATENATE($B417,BK$2,"SINGLE"),UHF!$V$3:$W$612,2,0)),0,VLOOKUP(CONCATENATE($B417,BK$2,"SINGLE"),UHF!$V$3:$W$612,2,0))</f>
        <v>0</v>
      </c>
      <c r="BL417" s="11">
        <f>IF(ISNA(VLOOKUP(CONCATENATE($B417,BL$2,"SINGLE"),UHF!$V$3:$W$612,2,0)),0,VLOOKUP(CONCATENATE($B417,BL$2,"SINGLE"),UHF!$V$3:$W$612,2,0))</f>
        <v>0</v>
      </c>
      <c r="BM417" s="11">
        <f>IF(ISNA(VLOOKUP(CONCATENATE($B417,BM$2,"SINGLE"),UHF!$V$3:$W$612,2,0)),0,VLOOKUP(CONCATENATE($B417,BM$2,"SINGLE"),UHF!$V$3:$W$612,2,0))</f>
        <v>0</v>
      </c>
      <c r="BN417" s="11">
        <f>IF(ISNA(VLOOKUP(CONCATENATE($B417,BN$2,"SINGLE"),UHF!$V$3:$W$612,2,0)),0,VLOOKUP(CONCATENATE($B417,BN$2,"SINGLE"),UHF!$V$3:$W$612,2,0))</f>
        <v>0</v>
      </c>
      <c r="BO417" s="11">
        <f>IF(ISNA(VLOOKUP(CONCATENATE($B417,BO$2,"SINGLE"),UHF!$V$3:$W$612,2,0)),0,VLOOKUP(CONCATENATE($B417,BO$2,"SINGLE"),UHF!$V$3:$W$612,2,0))</f>
        <v>0</v>
      </c>
      <c r="BP417" s="11">
        <f>IF(ISNA(VLOOKUP(CONCATENATE($B417,BP$2,"SINGLE"),UHF!$V$3:$W$612,2,0)),0,VLOOKUP(CONCATENATE($B417,BP$2,"SINGLE"),UHF!$V$3:$W$612,2,0))</f>
        <v>0</v>
      </c>
      <c r="BQ417" s="11">
        <f>IF(ISNA(VLOOKUP(CONCATENATE($B417,BQ$2,"SINGLE"),UHF!$V$3:$W$612,2,0)),0,VLOOKUP(CONCATENATE($B417,BQ$2,"SINGLE"),UHF!$V$3:$W$612,2,0))</f>
        <v>0</v>
      </c>
      <c r="BR417" s="54">
        <f>SUM(BF417:BQ417)</f>
        <v>0</v>
      </c>
      <c r="BS417" s="54">
        <f>IF(ISNA(VLOOKUP(CONCATENATE($B417,BS$2,"SINGLE"),'A1'!$V$3:$W$612,2,0)),0,VLOOKUP(CONCATENATE($B417,BS$2,"SINGLE"),'A1'!$V$3:$W$612,2,0))</f>
        <v>0</v>
      </c>
    </row>
    <row r="418" spans="1:71" x14ac:dyDescent="0.2">
      <c r="A418" s="21" t="str">
        <f t="shared" si="3"/>
        <v>416.</v>
      </c>
      <c r="B418" s="8">
        <f>'Seznam-SO'!A418</f>
        <v>0</v>
      </c>
      <c r="C418" s="11">
        <f>IF(ISNA(VLOOKUP(CONCATENATE($B418,C$2,"SINGLE"),'I-SUB'!$V$3:$W$624,2,0)),0,VLOOKUP(CONCATENATE($B418,C$2,"SINGLE"),'I-SUB'!$V$3:$W$624,2,0))</f>
        <v>0</v>
      </c>
      <c r="D418" s="11">
        <f>IF(ISNA(VLOOKUP(CONCATENATE($B418,D$2,"SINGLE"),'I-SUB'!$V$3:$W$624,2,0)),0,VLOOKUP(CONCATENATE($B418,D$2,"SINGLE"),'I-SUB'!$V$3:$W$624,2,0))</f>
        <v>0</v>
      </c>
      <c r="E418" s="11">
        <f>IF(ISNA(VLOOKUP(CONCATENATE($B418,E$2,"SINGLE"),'I-SUB'!$V$3:$W$624,2,0)),0,VLOOKUP(CONCATENATE($B418,E$2,"SINGLE"),'I-SUB'!$V$3:$W$624,2,0))</f>
        <v>0</v>
      </c>
      <c r="F418" s="11">
        <f>IF(ISNA(VLOOKUP(CONCATENATE($B418,F$2,"SINGLE"),'I-SUB'!$V$3:$W$624,2,0)),0,VLOOKUP(CONCATENATE($B418,F$2,"SINGLE"),'I-SUB'!$V$3:$W$624,2,0))</f>
        <v>0</v>
      </c>
      <c r="G418" s="11">
        <f>IF(ISNA(VLOOKUP(CONCATENATE($B418,G$2,"SINGLE"),'I-SUB'!$V$3:$W$624,2,0)),0,VLOOKUP(CONCATENATE($B418,G$2,"SINGLE"),'I-SUB'!$V$3:$W$624,2,0))</f>
        <v>0</v>
      </c>
      <c r="H418" s="11">
        <f>IF(ISNA(VLOOKUP(CONCATENATE($B418,H$2,"SINGLE"),'I-SUB'!$V$3:$W$624,2,0)),0,VLOOKUP(CONCATENATE($B418,H$2,"SINGLE"),'I-SUB'!$V$3:$W$624,2,0))</f>
        <v>0</v>
      </c>
      <c r="I418" s="11">
        <f>IF(ISNA(VLOOKUP(CONCATENATE($B418,I$2,"SINGLE"),'I-SUB'!$V$3:$W$624,2,0)),0,VLOOKUP(CONCATENATE($B418,I$2,"SINGLE"),'I-SUB'!$V$3:$W$624,2,0))</f>
        <v>0</v>
      </c>
      <c r="J418" s="11">
        <f>IF(ISNA(VLOOKUP(CONCATENATE($B418,J$2,"SINGLE"),'I-SUB'!$V$3:$W$624,2,0)),0,VLOOKUP(CONCATENATE($B418,J$2,"SINGLE"),'I-SUB'!$V$3:$W$624,2,0))</f>
        <v>0</v>
      </c>
      <c r="K418" s="11">
        <f>IF(ISNA(VLOOKUP(CONCATENATE($B418,K$2,"SINGLE"),'I-SUB'!$V$3:$W$624,2,0)),0,VLOOKUP(CONCATENATE($B418,K$2,"SINGLE"),'I-SUB'!$V$3:$W$624,2,0))</f>
        <v>0</v>
      </c>
      <c r="L418" s="11">
        <f>IF(ISNA(VLOOKUP(CONCATENATE($B418,L$2,"SINGLE"),'I-SUB'!$V$3:$W$624,2,0)),0,VLOOKUP(CONCATENATE($B418,L$2,"SINGLE"),'I-SUB'!$V$3:$W$624,2,0))</f>
        <v>0</v>
      </c>
      <c r="M418" s="11">
        <f>IF(ISNA(VLOOKUP(CONCATENATE($B418,M$2,"SINGLE"),'I-SUB'!$V$3:$W$624,2,0)),0,VLOOKUP(CONCATENATE($B418,M$2,"SINGLE"),'I-SUB'!$V$3:$W$624,2,0))</f>
        <v>0</v>
      </c>
      <c r="N418" s="11">
        <f>IF(ISNA(VLOOKUP(CONCATENATE($B418,N$2,"SINGLE"),'I-SUB'!$V$3:$W$624,2,0)),0,VLOOKUP(CONCATENATE($B418,N$2,"SINGLE"),'I-SUB'!$V$3:$W$624,2,0))</f>
        <v>0</v>
      </c>
      <c r="O418" s="11">
        <f>IF(ISNA(VLOOKUP(CONCATENATE($B418,O$2,"SINGLE"),'I-SUB'!$V$3:$W$624,2,0)),0,VLOOKUP(CONCATENATE($B418,O$2,"SINGLE"),'I-SUB'!$V$3:$W$624,2,0))</f>
        <v>0</v>
      </c>
      <c r="P418" s="54">
        <f>SUM(C418:O418)</f>
        <v>0</v>
      </c>
      <c r="Q418" s="11">
        <f>IF(ISNA(VLOOKUP(CONCATENATE($B418,Q$2,"SINGLE"),'II-SUB'!$V$3:$W$630,2,0)),0,VLOOKUP(CONCATENATE($B418,Q$2,"SINGLE"),'II-SUB'!$V$3:$W$630,2,0))</f>
        <v>0</v>
      </c>
      <c r="R418" s="11">
        <f>IF(ISNA(VLOOKUP(CONCATENATE($B418,R$2,"SINGLE"),'II-SUB'!$V$3:$W$630,2,0)),0,VLOOKUP(CONCATENATE($B418,R$2,"SINGLE"),'II-SUB'!$V$3:$W$630,2,0))</f>
        <v>0</v>
      </c>
      <c r="S418" s="11">
        <f>IF(ISNA(VLOOKUP(CONCATENATE($B418,S$2,"SINGLE"),'II-SUB'!$V$3:$W$630,2,0)),0,VLOOKUP(CONCATENATE($B418,S$2,"SINGLE"),'II-SUB'!$V$3:$W$630,2,0))</f>
        <v>0</v>
      </c>
      <c r="T418" s="11">
        <f>IF(ISNA(VLOOKUP(CONCATENATE($B418,T$2,"SINGLE"),'II-SUB'!$V$3:$W$630,2,0)),0,VLOOKUP(CONCATENATE($B418,T$2,"SINGLE"),'II-SUB'!$V$3:$W$630,2,0))</f>
        <v>0</v>
      </c>
      <c r="U418" s="11">
        <f>IF(ISNA(VLOOKUP(CONCATENATE($B418,U$2,"SINGLE"),'II-SUB'!$V$3:$W$630,2,0)),0,VLOOKUP(CONCATENATE($B418,U$2,"SINGLE"),'II-SUB'!$V$3:$W$630,2,0))</f>
        <v>0</v>
      </c>
      <c r="V418" s="11">
        <f>IF(ISNA(VLOOKUP(CONCATENATE($B418,V$2,"SINGLE"),'II-SUB'!$V$3:$W$630,2,0)),0,VLOOKUP(CONCATENATE($B418,V$2,"SINGLE"),'II-SUB'!$V$3:$W$630,2,0))</f>
        <v>0</v>
      </c>
      <c r="W418" s="11">
        <f>IF(ISNA(VLOOKUP(CONCATENATE($B418,W$2,"SINGLE"),'II-SUB'!$V$3:$W$630,2,0)),0,VLOOKUP(CONCATENATE($B418,W$2,"SINGLE"),'II-SUB'!$V$3:$W$630,2,0))</f>
        <v>0</v>
      </c>
      <c r="X418" s="11">
        <f>IF(ISNA(VLOOKUP(CONCATENATE($B418,X$2,"SINGLE"),'II-SUB'!$V$3:$W$630,2,0)),0,VLOOKUP(CONCATENATE($B418,X$2,"SINGLE"),'II-SUB'!$V$3:$W$630,2,0))</f>
        <v>0</v>
      </c>
      <c r="Y418" s="11">
        <f>IF(ISNA(VLOOKUP(CONCATENATE($B418,Y$2,"SINGLE"),'II-SUB'!$V$3:$W$630,2,0)),0,VLOOKUP(CONCATENATE($B418,Y$2,"SINGLE"),'II-SUB'!$V$3:$W$630,2,0))</f>
        <v>0</v>
      </c>
      <c r="Z418" s="11">
        <f>IF(ISNA(VLOOKUP(CONCATENATE($B418,Z$2,"SINGLE"),'II-SUB'!$V$3:$W$630,2,0)),0,VLOOKUP(CONCATENATE($B418,Z$2,"SINGLE"),'II-SUB'!$V$3:$W$630,2,0))</f>
        <v>0</v>
      </c>
      <c r="AA418" s="11">
        <f>IF(ISNA(VLOOKUP(CONCATENATE($B418,AA$2,"SINGLE"),'II-SUB'!$V$3:$W$630,2,0)),0,VLOOKUP(CONCATENATE($B418,AA$2,"SINGLE"),'II-SUB'!$V$3:$W$630,2,0))</f>
        <v>0</v>
      </c>
      <c r="AB418" s="11">
        <f>IF(ISNA(VLOOKUP(CONCATENATE($B418,AB$2,"SINGLE"),'II-SUB'!$V$3:$W$630,2,0)),0,VLOOKUP(CONCATENATE($B418,AB$2,"SINGLE"),'II-SUB'!$V$3:$W$630,2,0))</f>
        <v>0</v>
      </c>
      <c r="AC418" s="11">
        <f>IF(ISNA(VLOOKUP(CONCATENATE($B418,AC$2,"SINGLE"),'II-SUB'!$V$3:$W$630,2,0)),0,VLOOKUP(CONCATENATE($B418,AC$2,"SINGLE"),'II-SUB'!$V$3:$W$630,2,0))</f>
        <v>0</v>
      </c>
      <c r="AD418" s="54">
        <f>SUM(Q418:AC418)</f>
        <v>0</v>
      </c>
      <c r="AE418" s="11">
        <f>IF(ISNA(VLOOKUP(CONCATENATE($B418,AE$2,"SINGLE"),MW!$V$3:$W$600,2,0)),0,VLOOKUP(CONCATENATE($B418,AE$2,"SINGLE"),MW!$V$3:$W$600,2,0))</f>
        <v>0</v>
      </c>
      <c r="AF418" s="11">
        <f>IF(ISNA(VLOOKUP(CONCATENATE($B418,AF$2,"SINGLE"),MW!$V$3:$W$600,2,0)),0,VLOOKUP(CONCATENATE($B418,AF$2,"SINGLE"),MW!$V$3:$W$600,2,0))</f>
        <v>0</v>
      </c>
      <c r="AG418" s="11">
        <f>IF(ISNA(VLOOKUP(CONCATENATE($B418,AG$2,"SINGLE"),MW!$V$3:$W$600,2,0)),0,VLOOKUP(CONCATENATE($B418,AG$2,"SINGLE"),MW!$V$3:$W$600,2,0))</f>
        <v>0</v>
      </c>
      <c r="AH418" s="11">
        <f>IF(ISNA(VLOOKUP(CONCATENATE($B418,AH$2,"SINGLE"),MW!$V$3:$W$600,2,0)),0,VLOOKUP(CONCATENATE($B418,AH$2,"SINGLE"),MW!$V$3:$W$600,2,0))</f>
        <v>0</v>
      </c>
      <c r="AI418" s="11">
        <f>IF(ISNA(VLOOKUP(CONCATENATE($B418,AI$2,"SINGLE"),MW!$V$3:$W$600,2,0)),0,VLOOKUP(CONCATENATE($B418,AI$2,"SINGLE"),MW!$V$3:$W$600,2,0))</f>
        <v>0</v>
      </c>
      <c r="AJ418" s="11">
        <f>IF(ISNA(VLOOKUP(CONCATENATE($B418,AJ$2,"SINGLE"),MW!$V$3:$W$600,2,0)),0,VLOOKUP(CONCATENATE($B418,AJ$2,"SINGLE"),MW!$V$3:$W$600,2,0))</f>
        <v>0</v>
      </c>
      <c r="AK418" s="11">
        <f>IF(ISNA(VLOOKUP(CONCATENATE($B418,AK$2,"SINGLE"),MW!$V$3:$W$600,2,0)),0,VLOOKUP(CONCATENATE($B418,AK$2,"SINGLE"),MW!$V$3:$W$600,2,0))</f>
        <v>0</v>
      </c>
      <c r="AL418" s="11">
        <f>IF(ISNA(VLOOKUP(CONCATENATE($B418,AL$2,"SINGLE"),MW!$V$3:$W$600,2,0)),0,VLOOKUP(CONCATENATE($B418,AL$2,"SINGLE"),MW!$V$3:$W$600,2,0))</f>
        <v>0</v>
      </c>
      <c r="AM418" s="11">
        <f>IF(ISNA(VLOOKUP(CONCATENATE($B418,AM$2,"SINGLE"),MW!$V$3:$W$600,2,0)),0,VLOOKUP(CONCATENATE($B418,AM$2,"SINGLE"),MW!$V$3:$W$600,2,0))</f>
        <v>0</v>
      </c>
      <c r="AN418" s="11">
        <f>IF(ISNA(VLOOKUP(CONCATENATE($B418,AN$2,"SINGLE"),MW!$V$3:$W$600,2,0)),0,VLOOKUP(CONCATENATE($B418,AN$2,"SINGLE"),MW!$V$3:$W$600,2,0))</f>
        <v>0</v>
      </c>
      <c r="AO418" s="11">
        <f>IF(ISNA(VLOOKUP(CONCATENATE($B418,AO$2,"SINGLE"),MW!$V$3:$W$600,2,0)),0,VLOOKUP(CONCATENATE($B418,AO$2,"SINGLE"),MW!$V$3:$W$600,2,0))</f>
        <v>0</v>
      </c>
      <c r="AP418" s="54">
        <f>SUM(AE418:AO418)</f>
        <v>0</v>
      </c>
      <c r="AQ418" s="11">
        <f>IF(ISNA(VLOOKUP(CONCATENATE($B418,AQ$2,"SINGLE"),'III-SUB'!$V$3:$W$633,2,0)),0,VLOOKUP(CONCATENATE($B418,AQ$2,"SINGLE"),'III-SUB'!$V$3:$W$633,2,0))</f>
        <v>0</v>
      </c>
      <c r="AR418" s="11">
        <f>IF(ISNA(VLOOKUP(CONCATENATE($B418,AR$2,"SINGLE"),'III-SUB'!$V$3:$W$633,2,0)),0,VLOOKUP(CONCATENATE($B418,AR$2,"SINGLE"),'III-SUB'!$V$3:$W$633,2,0))</f>
        <v>0</v>
      </c>
      <c r="AS418" s="11">
        <f>IF(ISNA(VLOOKUP(CONCATENATE($B418,AS$2,"SINGLE"),'III-SUB'!$V$3:$W$633,2,0)),0,VLOOKUP(CONCATENATE($B418,AS$2,"SINGLE"),'III-SUB'!$V$3:$W$633,2,0))</f>
        <v>0</v>
      </c>
      <c r="AT418" s="11">
        <f>IF(ISNA(VLOOKUP(CONCATENATE($B418,AT$2,"SINGLE"),'III-SUB'!$V$3:$W$633,2,0)),0,VLOOKUP(CONCATENATE($B418,AT$2,"SINGLE"),'III-SUB'!$V$3:$W$633,2,0))</f>
        <v>0</v>
      </c>
      <c r="AU418" s="11">
        <f>IF(ISNA(VLOOKUP(CONCATENATE($B418,AU$2,"SINGLE"),'III-SUB'!$V$3:$W$633,2,0)),0,VLOOKUP(CONCATENATE($B418,AU$2,"SINGLE"),'III-SUB'!$V$3:$W$633,2,0))</f>
        <v>0</v>
      </c>
      <c r="AV418" s="11">
        <f>IF(ISNA(VLOOKUP(CONCATENATE($B418,AV$2,"SINGLE"),'III-SUB'!$V$3:$W$633,2,0)),0,VLOOKUP(CONCATENATE($B418,AV$2,"SINGLE"),'III-SUB'!$V$3:$W$633,2,0))</f>
        <v>0</v>
      </c>
      <c r="AW418" s="11">
        <f>IF(ISNA(VLOOKUP(CONCATENATE($B418,AW$2,"SINGLE"),'III-SUB'!$V$3:$W$633,2,0)),0,VLOOKUP(CONCATENATE($B418,AW$2,"SINGLE"),'III-SUB'!$V$3:$W$633,2,0))</f>
        <v>0</v>
      </c>
      <c r="AX418" s="11">
        <f>IF(ISNA(VLOOKUP(CONCATENATE($B418,AX$2,"SINGLE"),'III-SUB'!$V$3:$W$633,2,0)),0,VLOOKUP(CONCATENATE($B418,AX$2,"SINGLE"),'III-SUB'!$V$3:$W$633,2,0))</f>
        <v>0</v>
      </c>
      <c r="AY418" s="11">
        <f>IF(ISNA(VLOOKUP(CONCATENATE($B418,AY$2,"SINGLE"),'III-SUB'!$V$3:$W$633,2,0)),0,VLOOKUP(CONCATENATE($B418,AY$2,"SINGLE"),'III-SUB'!$V$3:$W$633,2,0))</f>
        <v>0</v>
      </c>
      <c r="AZ418" s="11">
        <f>IF(ISNA(VLOOKUP(CONCATENATE($B418,AZ$2,"SINGLE"),'III-SUB'!$V$3:$W$633,2,0)),0,VLOOKUP(CONCATENATE($B418,AZ$2,"SINGLE"),'III-SUB'!$V$3:$W$633,2,0))</f>
        <v>0</v>
      </c>
      <c r="BA418" s="11">
        <f>IF(ISNA(VLOOKUP(CONCATENATE($B418,BA$2,"SINGLE"),'III-SUB'!$V$3:$W$633,2,0)),0,VLOOKUP(CONCATENATE($B418,BA$2,"SINGLE"),'III-SUB'!$V$3:$W$633,2,0))</f>
        <v>0</v>
      </c>
      <c r="BB418" s="11">
        <f>IF(ISNA(VLOOKUP(CONCATENATE($B418,BB$2,"SINGLE"),'III-SUB'!$V$3:$W$633,2,0)),0,VLOOKUP(CONCATENATE($B418,BB$2,"SINGLE"),'III-SUB'!$V$3:$W$633,2,0))</f>
        <v>0</v>
      </c>
      <c r="BC418" s="11">
        <f>IF(ISNA(VLOOKUP(CONCATENATE($B418,BC$2,"SINGLE"),'III-SUB'!$V$3:$W$633,2,0)),0,VLOOKUP(CONCATENATE($B418,BC$2,"SINGLE"),'III-SUB'!$V$3:$W$633,2,0))</f>
        <v>0</v>
      </c>
      <c r="BD418" s="54">
        <f>SUM(AQ418:BC418)</f>
        <v>0</v>
      </c>
      <c r="BE418" s="54">
        <f>IF(ISNA(VLOOKUP(CONCATENATE($B418,BE$2,"SINGLE"),VHF!$V$3:$W$627,2,0)),0,VLOOKUP(CONCATENATE($B418,BE$2,"SINGLE"),VHF!$V$3:$W$627,2,0))</f>
        <v>0</v>
      </c>
      <c r="BF418" s="11">
        <f>IF(ISNA(VLOOKUP(CONCATENATE($B418,BF$2,"SINGLE"),UHF!$V$3:$W$612,2,0)),0,VLOOKUP(CONCATENATE($B418,BF$2,"SINGLE"),UHF!$V$3:$W$612,2,0))</f>
        <v>0</v>
      </c>
      <c r="BG418" s="11">
        <f>IF(ISNA(VLOOKUP(CONCATENATE($B418,BG$2,"SINGLE"),UHF!$V$3:$W$612,2,0)),0,VLOOKUP(CONCATENATE($B418,BG$2,"SINGLE"),UHF!$V$3:$W$612,2,0))</f>
        <v>0</v>
      </c>
      <c r="BH418" s="11">
        <f>IF(ISNA(VLOOKUP(CONCATENATE($B418,BH$2,"SINGLE"),UHF!$V$3:$W$612,2,0)),0,VLOOKUP(CONCATENATE($B418,BH$2,"SINGLE"),UHF!$V$3:$W$612,2,0))</f>
        <v>0</v>
      </c>
      <c r="BI418" s="11">
        <f>IF(ISNA(VLOOKUP(CONCATENATE($B418,BI$2,"SINGLE"),UHF!$V$3:$W$612,2,0)),0,VLOOKUP(CONCATENATE($B418,BI$2,"SINGLE"),UHF!$V$3:$W$612,2,0))</f>
        <v>0</v>
      </c>
      <c r="BJ418" s="11">
        <f>IF(ISNA(VLOOKUP(CONCATENATE($B418,BJ$2,"SINGLE"),UHF!$V$3:$W$612,2,0)),0,VLOOKUP(CONCATENATE($B418,BJ$2,"SINGLE"),UHF!$V$3:$W$612,2,0))</f>
        <v>0</v>
      </c>
      <c r="BK418" s="11">
        <f>IF(ISNA(VLOOKUP(CONCATENATE($B418,BK$2,"SINGLE"),UHF!$V$3:$W$612,2,0)),0,VLOOKUP(CONCATENATE($B418,BK$2,"SINGLE"),UHF!$V$3:$W$612,2,0))</f>
        <v>0</v>
      </c>
      <c r="BL418" s="11">
        <f>IF(ISNA(VLOOKUP(CONCATENATE($B418,BL$2,"SINGLE"),UHF!$V$3:$W$612,2,0)),0,VLOOKUP(CONCATENATE($B418,BL$2,"SINGLE"),UHF!$V$3:$W$612,2,0))</f>
        <v>0</v>
      </c>
      <c r="BM418" s="11">
        <f>IF(ISNA(VLOOKUP(CONCATENATE($B418,BM$2,"SINGLE"),UHF!$V$3:$W$612,2,0)),0,VLOOKUP(CONCATENATE($B418,BM$2,"SINGLE"),UHF!$V$3:$W$612,2,0))</f>
        <v>0</v>
      </c>
      <c r="BN418" s="11">
        <f>IF(ISNA(VLOOKUP(CONCATENATE($B418,BN$2,"SINGLE"),UHF!$V$3:$W$612,2,0)),0,VLOOKUP(CONCATENATE($B418,BN$2,"SINGLE"),UHF!$V$3:$W$612,2,0))</f>
        <v>0</v>
      </c>
      <c r="BO418" s="11">
        <f>IF(ISNA(VLOOKUP(CONCATENATE($B418,BO$2,"SINGLE"),UHF!$V$3:$W$612,2,0)),0,VLOOKUP(CONCATENATE($B418,BO$2,"SINGLE"),UHF!$V$3:$W$612,2,0))</f>
        <v>0</v>
      </c>
      <c r="BP418" s="11">
        <f>IF(ISNA(VLOOKUP(CONCATENATE($B418,BP$2,"SINGLE"),UHF!$V$3:$W$612,2,0)),0,VLOOKUP(CONCATENATE($B418,BP$2,"SINGLE"),UHF!$V$3:$W$612,2,0))</f>
        <v>0</v>
      </c>
      <c r="BQ418" s="11">
        <f>IF(ISNA(VLOOKUP(CONCATENATE($B418,BQ$2,"SINGLE"),UHF!$V$3:$W$612,2,0)),0,VLOOKUP(CONCATENATE($B418,BQ$2,"SINGLE"),UHF!$V$3:$W$612,2,0))</f>
        <v>0</v>
      </c>
      <c r="BR418" s="54">
        <f>SUM(BF418:BQ418)</f>
        <v>0</v>
      </c>
      <c r="BS418" s="54">
        <f>IF(ISNA(VLOOKUP(CONCATENATE($B418,BS$2,"SINGLE"),'A1'!$V$3:$W$612,2,0)),0,VLOOKUP(CONCATENATE($B418,BS$2,"SINGLE"),'A1'!$V$3:$W$612,2,0))</f>
        <v>0</v>
      </c>
    </row>
    <row r="419" spans="1:71" x14ac:dyDescent="0.2">
      <c r="A419" s="21" t="str">
        <f t="shared" si="3"/>
        <v>417.</v>
      </c>
      <c r="B419" s="8">
        <f>'Seznam-SO'!A419</f>
        <v>0</v>
      </c>
      <c r="C419" s="11">
        <f>IF(ISNA(VLOOKUP(CONCATENATE($B419,C$2,"SINGLE"),'I-SUB'!$V$3:$W$624,2,0)),0,VLOOKUP(CONCATENATE($B419,C$2,"SINGLE"),'I-SUB'!$V$3:$W$624,2,0))</f>
        <v>0</v>
      </c>
      <c r="D419" s="11">
        <f>IF(ISNA(VLOOKUP(CONCATENATE($B419,D$2,"SINGLE"),'I-SUB'!$V$3:$W$624,2,0)),0,VLOOKUP(CONCATENATE($B419,D$2,"SINGLE"),'I-SUB'!$V$3:$W$624,2,0))</f>
        <v>0</v>
      </c>
      <c r="E419" s="11">
        <f>IF(ISNA(VLOOKUP(CONCATENATE($B419,E$2,"SINGLE"),'I-SUB'!$V$3:$W$624,2,0)),0,VLOOKUP(CONCATENATE($B419,E$2,"SINGLE"),'I-SUB'!$V$3:$W$624,2,0))</f>
        <v>0</v>
      </c>
      <c r="F419" s="11">
        <f>IF(ISNA(VLOOKUP(CONCATENATE($B419,F$2,"SINGLE"),'I-SUB'!$V$3:$W$624,2,0)),0,VLOOKUP(CONCATENATE($B419,F$2,"SINGLE"),'I-SUB'!$V$3:$W$624,2,0))</f>
        <v>0</v>
      </c>
      <c r="G419" s="11">
        <f>IF(ISNA(VLOOKUP(CONCATENATE($B419,G$2,"SINGLE"),'I-SUB'!$V$3:$W$624,2,0)),0,VLOOKUP(CONCATENATE($B419,G$2,"SINGLE"),'I-SUB'!$V$3:$W$624,2,0))</f>
        <v>0</v>
      </c>
      <c r="H419" s="11">
        <f>IF(ISNA(VLOOKUP(CONCATENATE($B419,H$2,"SINGLE"),'I-SUB'!$V$3:$W$624,2,0)),0,VLOOKUP(CONCATENATE($B419,H$2,"SINGLE"),'I-SUB'!$V$3:$W$624,2,0))</f>
        <v>0</v>
      </c>
      <c r="I419" s="11">
        <f>IF(ISNA(VLOOKUP(CONCATENATE($B419,I$2,"SINGLE"),'I-SUB'!$V$3:$W$624,2,0)),0,VLOOKUP(CONCATENATE($B419,I$2,"SINGLE"),'I-SUB'!$V$3:$W$624,2,0))</f>
        <v>0</v>
      </c>
      <c r="J419" s="11">
        <f>IF(ISNA(VLOOKUP(CONCATENATE($B419,J$2,"SINGLE"),'I-SUB'!$V$3:$W$624,2,0)),0,VLOOKUP(CONCATENATE($B419,J$2,"SINGLE"),'I-SUB'!$V$3:$W$624,2,0))</f>
        <v>0</v>
      </c>
      <c r="K419" s="11">
        <f>IF(ISNA(VLOOKUP(CONCATENATE($B419,K$2,"SINGLE"),'I-SUB'!$V$3:$W$624,2,0)),0,VLOOKUP(CONCATENATE($B419,K$2,"SINGLE"),'I-SUB'!$V$3:$W$624,2,0))</f>
        <v>0</v>
      </c>
      <c r="L419" s="11">
        <f>IF(ISNA(VLOOKUP(CONCATENATE($B419,L$2,"SINGLE"),'I-SUB'!$V$3:$W$624,2,0)),0,VLOOKUP(CONCATENATE($B419,L$2,"SINGLE"),'I-SUB'!$V$3:$W$624,2,0))</f>
        <v>0</v>
      </c>
      <c r="M419" s="11">
        <f>IF(ISNA(VLOOKUP(CONCATENATE($B419,M$2,"SINGLE"),'I-SUB'!$V$3:$W$624,2,0)),0,VLOOKUP(CONCATENATE($B419,M$2,"SINGLE"),'I-SUB'!$V$3:$W$624,2,0))</f>
        <v>0</v>
      </c>
      <c r="N419" s="11">
        <f>IF(ISNA(VLOOKUP(CONCATENATE($B419,N$2,"SINGLE"),'I-SUB'!$V$3:$W$624,2,0)),0,VLOOKUP(CONCATENATE($B419,N$2,"SINGLE"),'I-SUB'!$V$3:$W$624,2,0))</f>
        <v>0</v>
      </c>
      <c r="O419" s="11">
        <f>IF(ISNA(VLOOKUP(CONCATENATE($B419,O$2,"SINGLE"),'I-SUB'!$V$3:$W$624,2,0)),0,VLOOKUP(CONCATENATE($B419,O$2,"SINGLE"),'I-SUB'!$V$3:$W$624,2,0))</f>
        <v>0</v>
      </c>
      <c r="P419" s="54">
        <f>SUM(C419:O419)</f>
        <v>0</v>
      </c>
      <c r="Q419" s="11">
        <f>IF(ISNA(VLOOKUP(CONCATENATE($B419,Q$2,"SINGLE"),'II-SUB'!$V$3:$W$630,2,0)),0,VLOOKUP(CONCATENATE($B419,Q$2,"SINGLE"),'II-SUB'!$V$3:$W$630,2,0))</f>
        <v>0</v>
      </c>
      <c r="R419" s="11">
        <f>IF(ISNA(VLOOKUP(CONCATENATE($B419,R$2,"SINGLE"),'II-SUB'!$V$3:$W$630,2,0)),0,VLOOKUP(CONCATENATE($B419,R$2,"SINGLE"),'II-SUB'!$V$3:$W$630,2,0))</f>
        <v>0</v>
      </c>
      <c r="S419" s="11">
        <f>IF(ISNA(VLOOKUP(CONCATENATE($B419,S$2,"SINGLE"),'II-SUB'!$V$3:$W$630,2,0)),0,VLOOKUP(CONCATENATE($B419,S$2,"SINGLE"),'II-SUB'!$V$3:$W$630,2,0))</f>
        <v>0</v>
      </c>
      <c r="T419" s="11">
        <f>IF(ISNA(VLOOKUP(CONCATENATE($B419,T$2,"SINGLE"),'II-SUB'!$V$3:$W$630,2,0)),0,VLOOKUP(CONCATENATE($B419,T$2,"SINGLE"),'II-SUB'!$V$3:$W$630,2,0))</f>
        <v>0</v>
      </c>
      <c r="U419" s="11">
        <f>IF(ISNA(VLOOKUP(CONCATENATE($B419,U$2,"SINGLE"),'II-SUB'!$V$3:$W$630,2,0)),0,VLOOKUP(CONCATENATE($B419,U$2,"SINGLE"),'II-SUB'!$V$3:$W$630,2,0))</f>
        <v>0</v>
      </c>
      <c r="V419" s="11">
        <f>IF(ISNA(VLOOKUP(CONCATENATE($B419,V$2,"SINGLE"),'II-SUB'!$V$3:$W$630,2,0)),0,VLOOKUP(CONCATENATE($B419,V$2,"SINGLE"),'II-SUB'!$V$3:$W$630,2,0))</f>
        <v>0</v>
      </c>
      <c r="W419" s="11">
        <f>IF(ISNA(VLOOKUP(CONCATENATE($B419,W$2,"SINGLE"),'II-SUB'!$V$3:$W$630,2,0)),0,VLOOKUP(CONCATENATE($B419,W$2,"SINGLE"),'II-SUB'!$V$3:$W$630,2,0))</f>
        <v>0</v>
      </c>
      <c r="X419" s="11">
        <f>IF(ISNA(VLOOKUP(CONCATENATE($B419,X$2,"SINGLE"),'II-SUB'!$V$3:$W$630,2,0)),0,VLOOKUP(CONCATENATE($B419,X$2,"SINGLE"),'II-SUB'!$V$3:$W$630,2,0))</f>
        <v>0</v>
      </c>
      <c r="Y419" s="11">
        <f>IF(ISNA(VLOOKUP(CONCATENATE($B419,Y$2,"SINGLE"),'II-SUB'!$V$3:$W$630,2,0)),0,VLOOKUP(CONCATENATE($B419,Y$2,"SINGLE"),'II-SUB'!$V$3:$W$630,2,0))</f>
        <v>0</v>
      </c>
      <c r="Z419" s="11">
        <f>IF(ISNA(VLOOKUP(CONCATENATE($B419,Z$2,"SINGLE"),'II-SUB'!$V$3:$W$630,2,0)),0,VLOOKUP(CONCATENATE($B419,Z$2,"SINGLE"),'II-SUB'!$V$3:$W$630,2,0))</f>
        <v>0</v>
      </c>
      <c r="AA419" s="11">
        <f>IF(ISNA(VLOOKUP(CONCATENATE($B419,AA$2,"SINGLE"),'II-SUB'!$V$3:$W$630,2,0)),0,VLOOKUP(CONCATENATE($B419,AA$2,"SINGLE"),'II-SUB'!$V$3:$W$630,2,0))</f>
        <v>0</v>
      </c>
      <c r="AB419" s="11">
        <f>IF(ISNA(VLOOKUP(CONCATENATE($B419,AB$2,"SINGLE"),'II-SUB'!$V$3:$W$630,2,0)),0,VLOOKUP(CONCATENATE($B419,AB$2,"SINGLE"),'II-SUB'!$V$3:$W$630,2,0))</f>
        <v>0</v>
      </c>
      <c r="AC419" s="11">
        <f>IF(ISNA(VLOOKUP(CONCATENATE($B419,AC$2,"SINGLE"),'II-SUB'!$V$3:$W$630,2,0)),0,VLOOKUP(CONCATENATE($B419,AC$2,"SINGLE"),'II-SUB'!$V$3:$W$630,2,0))</f>
        <v>0</v>
      </c>
      <c r="AD419" s="54">
        <f>SUM(Q419:AC419)</f>
        <v>0</v>
      </c>
      <c r="AE419" s="11">
        <f>IF(ISNA(VLOOKUP(CONCATENATE($B419,AE$2,"SINGLE"),MW!$V$3:$W$600,2,0)),0,VLOOKUP(CONCATENATE($B419,AE$2,"SINGLE"),MW!$V$3:$W$600,2,0))</f>
        <v>0</v>
      </c>
      <c r="AF419" s="11">
        <f>IF(ISNA(VLOOKUP(CONCATENATE($B419,AF$2,"SINGLE"),MW!$V$3:$W$600,2,0)),0,VLOOKUP(CONCATENATE($B419,AF$2,"SINGLE"),MW!$V$3:$W$600,2,0))</f>
        <v>0</v>
      </c>
      <c r="AG419" s="11">
        <f>IF(ISNA(VLOOKUP(CONCATENATE($B419,AG$2,"SINGLE"),MW!$V$3:$W$600,2,0)),0,VLOOKUP(CONCATENATE($B419,AG$2,"SINGLE"),MW!$V$3:$W$600,2,0))</f>
        <v>0</v>
      </c>
      <c r="AH419" s="11">
        <f>IF(ISNA(VLOOKUP(CONCATENATE($B419,AH$2,"SINGLE"),MW!$V$3:$W$600,2,0)),0,VLOOKUP(CONCATENATE($B419,AH$2,"SINGLE"),MW!$V$3:$W$600,2,0))</f>
        <v>0</v>
      </c>
      <c r="AI419" s="11">
        <f>IF(ISNA(VLOOKUP(CONCATENATE($B419,AI$2,"SINGLE"),MW!$V$3:$W$600,2,0)),0,VLOOKUP(CONCATENATE($B419,AI$2,"SINGLE"),MW!$V$3:$W$600,2,0))</f>
        <v>0</v>
      </c>
      <c r="AJ419" s="11">
        <f>IF(ISNA(VLOOKUP(CONCATENATE($B419,AJ$2,"SINGLE"),MW!$V$3:$W$600,2,0)),0,VLOOKUP(CONCATENATE($B419,AJ$2,"SINGLE"),MW!$V$3:$W$600,2,0))</f>
        <v>0</v>
      </c>
      <c r="AK419" s="11">
        <f>IF(ISNA(VLOOKUP(CONCATENATE($B419,AK$2,"SINGLE"),MW!$V$3:$W$600,2,0)),0,VLOOKUP(CONCATENATE($B419,AK$2,"SINGLE"),MW!$V$3:$W$600,2,0))</f>
        <v>0</v>
      </c>
      <c r="AL419" s="11">
        <f>IF(ISNA(VLOOKUP(CONCATENATE($B419,AL$2,"SINGLE"),MW!$V$3:$W$600,2,0)),0,VLOOKUP(CONCATENATE($B419,AL$2,"SINGLE"),MW!$V$3:$W$600,2,0))</f>
        <v>0</v>
      </c>
      <c r="AM419" s="11">
        <f>IF(ISNA(VLOOKUP(CONCATENATE($B419,AM$2,"SINGLE"),MW!$V$3:$W$600,2,0)),0,VLOOKUP(CONCATENATE($B419,AM$2,"SINGLE"),MW!$V$3:$W$600,2,0))</f>
        <v>0</v>
      </c>
      <c r="AN419" s="11">
        <f>IF(ISNA(VLOOKUP(CONCATENATE($B419,AN$2,"SINGLE"),MW!$V$3:$W$600,2,0)),0,VLOOKUP(CONCATENATE($B419,AN$2,"SINGLE"),MW!$V$3:$W$600,2,0))</f>
        <v>0</v>
      </c>
      <c r="AO419" s="11">
        <f>IF(ISNA(VLOOKUP(CONCATENATE($B419,AO$2,"SINGLE"),MW!$V$3:$W$600,2,0)),0,VLOOKUP(CONCATENATE($B419,AO$2,"SINGLE"),MW!$V$3:$W$600,2,0))</f>
        <v>0</v>
      </c>
      <c r="AP419" s="54">
        <f>SUM(AE419:AO419)</f>
        <v>0</v>
      </c>
      <c r="AQ419" s="11">
        <f>IF(ISNA(VLOOKUP(CONCATENATE($B419,AQ$2,"SINGLE"),'III-SUB'!$V$3:$W$633,2,0)),0,VLOOKUP(CONCATENATE($B419,AQ$2,"SINGLE"),'III-SUB'!$V$3:$W$633,2,0))</f>
        <v>0</v>
      </c>
      <c r="AR419" s="11">
        <f>IF(ISNA(VLOOKUP(CONCATENATE($B419,AR$2,"SINGLE"),'III-SUB'!$V$3:$W$633,2,0)),0,VLOOKUP(CONCATENATE($B419,AR$2,"SINGLE"),'III-SUB'!$V$3:$W$633,2,0))</f>
        <v>0</v>
      </c>
      <c r="AS419" s="11">
        <f>IF(ISNA(VLOOKUP(CONCATENATE($B419,AS$2,"SINGLE"),'III-SUB'!$V$3:$W$633,2,0)),0,VLOOKUP(CONCATENATE($B419,AS$2,"SINGLE"),'III-SUB'!$V$3:$W$633,2,0))</f>
        <v>0</v>
      </c>
      <c r="AT419" s="11">
        <f>IF(ISNA(VLOOKUP(CONCATENATE($B419,AT$2,"SINGLE"),'III-SUB'!$V$3:$W$633,2,0)),0,VLOOKUP(CONCATENATE($B419,AT$2,"SINGLE"),'III-SUB'!$V$3:$W$633,2,0))</f>
        <v>0</v>
      </c>
      <c r="AU419" s="11">
        <f>IF(ISNA(VLOOKUP(CONCATENATE($B419,AU$2,"SINGLE"),'III-SUB'!$V$3:$W$633,2,0)),0,VLOOKUP(CONCATENATE($B419,AU$2,"SINGLE"),'III-SUB'!$V$3:$W$633,2,0))</f>
        <v>0</v>
      </c>
      <c r="AV419" s="11">
        <f>IF(ISNA(VLOOKUP(CONCATENATE($B419,AV$2,"SINGLE"),'III-SUB'!$V$3:$W$633,2,0)),0,VLOOKUP(CONCATENATE($B419,AV$2,"SINGLE"),'III-SUB'!$V$3:$W$633,2,0))</f>
        <v>0</v>
      </c>
      <c r="AW419" s="11">
        <f>IF(ISNA(VLOOKUP(CONCATENATE($B419,AW$2,"SINGLE"),'III-SUB'!$V$3:$W$633,2,0)),0,VLOOKUP(CONCATENATE($B419,AW$2,"SINGLE"),'III-SUB'!$V$3:$W$633,2,0))</f>
        <v>0</v>
      </c>
      <c r="AX419" s="11">
        <f>IF(ISNA(VLOOKUP(CONCATENATE($B419,AX$2,"SINGLE"),'III-SUB'!$V$3:$W$633,2,0)),0,VLOOKUP(CONCATENATE($B419,AX$2,"SINGLE"),'III-SUB'!$V$3:$W$633,2,0))</f>
        <v>0</v>
      </c>
      <c r="AY419" s="11">
        <f>IF(ISNA(VLOOKUP(CONCATENATE($B419,AY$2,"SINGLE"),'III-SUB'!$V$3:$W$633,2,0)),0,VLOOKUP(CONCATENATE($B419,AY$2,"SINGLE"),'III-SUB'!$V$3:$W$633,2,0))</f>
        <v>0</v>
      </c>
      <c r="AZ419" s="11">
        <f>IF(ISNA(VLOOKUP(CONCATENATE($B419,AZ$2,"SINGLE"),'III-SUB'!$V$3:$W$633,2,0)),0,VLOOKUP(CONCATENATE($B419,AZ$2,"SINGLE"),'III-SUB'!$V$3:$W$633,2,0))</f>
        <v>0</v>
      </c>
      <c r="BA419" s="11">
        <f>IF(ISNA(VLOOKUP(CONCATENATE($B419,BA$2,"SINGLE"),'III-SUB'!$V$3:$W$633,2,0)),0,VLOOKUP(CONCATENATE($B419,BA$2,"SINGLE"),'III-SUB'!$V$3:$W$633,2,0))</f>
        <v>0</v>
      </c>
      <c r="BB419" s="11">
        <f>IF(ISNA(VLOOKUP(CONCATENATE($B419,BB$2,"SINGLE"),'III-SUB'!$V$3:$W$633,2,0)),0,VLOOKUP(CONCATENATE($B419,BB$2,"SINGLE"),'III-SUB'!$V$3:$W$633,2,0))</f>
        <v>0</v>
      </c>
      <c r="BC419" s="11">
        <f>IF(ISNA(VLOOKUP(CONCATENATE($B419,BC$2,"SINGLE"),'III-SUB'!$V$3:$W$633,2,0)),0,VLOOKUP(CONCATENATE($B419,BC$2,"SINGLE"),'III-SUB'!$V$3:$W$633,2,0))</f>
        <v>0</v>
      </c>
      <c r="BD419" s="54">
        <f>SUM(AQ419:BC419)</f>
        <v>0</v>
      </c>
      <c r="BE419" s="54">
        <f>IF(ISNA(VLOOKUP(CONCATENATE($B419,BE$2,"SINGLE"),VHF!$V$3:$W$627,2,0)),0,VLOOKUP(CONCATENATE($B419,BE$2,"SINGLE"),VHF!$V$3:$W$627,2,0))</f>
        <v>0</v>
      </c>
      <c r="BF419" s="11">
        <f>IF(ISNA(VLOOKUP(CONCATENATE($B419,BF$2,"SINGLE"),UHF!$V$3:$W$612,2,0)),0,VLOOKUP(CONCATENATE($B419,BF$2,"SINGLE"),UHF!$V$3:$W$612,2,0))</f>
        <v>0</v>
      </c>
      <c r="BG419" s="11">
        <f>IF(ISNA(VLOOKUP(CONCATENATE($B419,BG$2,"SINGLE"),UHF!$V$3:$W$612,2,0)),0,VLOOKUP(CONCATENATE($B419,BG$2,"SINGLE"),UHF!$V$3:$W$612,2,0))</f>
        <v>0</v>
      </c>
      <c r="BH419" s="11">
        <f>IF(ISNA(VLOOKUP(CONCATENATE($B419,BH$2,"SINGLE"),UHF!$V$3:$W$612,2,0)),0,VLOOKUP(CONCATENATE($B419,BH$2,"SINGLE"),UHF!$V$3:$W$612,2,0))</f>
        <v>0</v>
      </c>
      <c r="BI419" s="11">
        <f>IF(ISNA(VLOOKUP(CONCATENATE($B419,BI$2,"SINGLE"),UHF!$V$3:$W$612,2,0)),0,VLOOKUP(CONCATENATE($B419,BI$2,"SINGLE"),UHF!$V$3:$W$612,2,0))</f>
        <v>0</v>
      </c>
      <c r="BJ419" s="11">
        <f>IF(ISNA(VLOOKUP(CONCATENATE($B419,BJ$2,"SINGLE"),UHF!$V$3:$W$612,2,0)),0,VLOOKUP(CONCATENATE($B419,BJ$2,"SINGLE"),UHF!$V$3:$W$612,2,0))</f>
        <v>0</v>
      </c>
      <c r="BK419" s="11">
        <f>IF(ISNA(VLOOKUP(CONCATENATE($B419,BK$2,"SINGLE"),UHF!$V$3:$W$612,2,0)),0,VLOOKUP(CONCATENATE($B419,BK$2,"SINGLE"),UHF!$V$3:$W$612,2,0))</f>
        <v>0</v>
      </c>
      <c r="BL419" s="11">
        <f>IF(ISNA(VLOOKUP(CONCATENATE($B419,BL$2,"SINGLE"),UHF!$V$3:$W$612,2,0)),0,VLOOKUP(CONCATENATE($B419,BL$2,"SINGLE"),UHF!$V$3:$W$612,2,0))</f>
        <v>0</v>
      </c>
      <c r="BM419" s="11">
        <f>IF(ISNA(VLOOKUP(CONCATENATE($B419,BM$2,"SINGLE"),UHF!$V$3:$W$612,2,0)),0,VLOOKUP(CONCATENATE($B419,BM$2,"SINGLE"),UHF!$V$3:$W$612,2,0))</f>
        <v>0</v>
      </c>
      <c r="BN419" s="11">
        <f>IF(ISNA(VLOOKUP(CONCATENATE($B419,BN$2,"SINGLE"),UHF!$V$3:$W$612,2,0)),0,VLOOKUP(CONCATENATE($B419,BN$2,"SINGLE"),UHF!$V$3:$W$612,2,0))</f>
        <v>0</v>
      </c>
      <c r="BO419" s="11">
        <f>IF(ISNA(VLOOKUP(CONCATENATE($B419,BO$2,"SINGLE"),UHF!$V$3:$W$612,2,0)),0,VLOOKUP(CONCATENATE($B419,BO$2,"SINGLE"),UHF!$V$3:$W$612,2,0))</f>
        <v>0</v>
      </c>
      <c r="BP419" s="11">
        <f>IF(ISNA(VLOOKUP(CONCATENATE($B419,BP$2,"SINGLE"),UHF!$V$3:$W$612,2,0)),0,VLOOKUP(CONCATENATE($B419,BP$2,"SINGLE"),UHF!$V$3:$W$612,2,0))</f>
        <v>0</v>
      </c>
      <c r="BQ419" s="11">
        <f>IF(ISNA(VLOOKUP(CONCATENATE($B419,BQ$2,"SINGLE"),UHF!$V$3:$W$612,2,0)),0,VLOOKUP(CONCATENATE($B419,BQ$2,"SINGLE"),UHF!$V$3:$W$612,2,0))</f>
        <v>0</v>
      </c>
      <c r="BR419" s="54">
        <f>SUM(BF419:BQ419)</f>
        <v>0</v>
      </c>
      <c r="BS419" s="54">
        <f>IF(ISNA(VLOOKUP(CONCATENATE($B419,BS$2,"SINGLE"),'A1'!$V$3:$W$612,2,0)),0,VLOOKUP(CONCATENATE($B419,BS$2,"SINGLE"),'A1'!$V$3:$W$612,2,0))</f>
        <v>0</v>
      </c>
    </row>
    <row r="420" spans="1:71" x14ac:dyDescent="0.2">
      <c r="A420" s="21" t="str">
        <f t="shared" si="3"/>
        <v>418.</v>
      </c>
      <c r="B420" s="8">
        <f>'Seznam-SO'!A420</f>
        <v>0</v>
      </c>
      <c r="C420" s="11">
        <f>IF(ISNA(VLOOKUP(CONCATENATE($B420,C$2,"SINGLE"),'I-SUB'!$V$3:$W$624,2,0)),0,VLOOKUP(CONCATENATE($B420,C$2,"SINGLE"),'I-SUB'!$V$3:$W$624,2,0))</f>
        <v>0</v>
      </c>
      <c r="D420" s="11">
        <f>IF(ISNA(VLOOKUP(CONCATENATE($B420,D$2,"SINGLE"),'I-SUB'!$V$3:$W$624,2,0)),0,VLOOKUP(CONCATENATE($B420,D$2,"SINGLE"),'I-SUB'!$V$3:$W$624,2,0))</f>
        <v>0</v>
      </c>
      <c r="E420" s="11">
        <f>IF(ISNA(VLOOKUP(CONCATENATE($B420,E$2,"SINGLE"),'I-SUB'!$V$3:$W$624,2,0)),0,VLOOKUP(CONCATENATE($B420,E$2,"SINGLE"),'I-SUB'!$V$3:$W$624,2,0))</f>
        <v>0</v>
      </c>
      <c r="F420" s="11">
        <f>IF(ISNA(VLOOKUP(CONCATENATE($B420,F$2,"SINGLE"),'I-SUB'!$V$3:$W$624,2,0)),0,VLOOKUP(CONCATENATE($B420,F$2,"SINGLE"),'I-SUB'!$V$3:$W$624,2,0))</f>
        <v>0</v>
      </c>
      <c r="G420" s="11">
        <f>IF(ISNA(VLOOKUP(CONCATENATE($B420,G$2,"SINGLE"),'I-SUB'!$V$3:$W$624,2,0)),0,VLOOKUP(CONCATENATE($B420,G$2,"SINGLE"),'I-SUB'!$V$3:$W$624,2,0))</f>
        <v>0</v>
      </c>
      <c r="H420" s="11">
        <f>IF(ISNA(VLOOKUP(CONCATENATE($B420,H$2,"SINGLE"),'I-SUB'!$V$3:$W$624,2,0)),0,VLOOKUP(CONCATENATE($B420,H$2,"SINGLE"),'I-SUB'!$V$3:$W$624,2,0))</f>
        <v>0</v>
      </c>
      <c r="I420" s="11">
        <f>IF(ISNA(VLOOKUP(CONCATENATE($B420,I$2,"SINGLE"),'I-SUB'!$V$3:$W$624,2,0)),0,VLOOKUP(CONCATENATE($B420,I$2,"SINGLE"),'I-SUB'!$V$3:$W$624,2,0))</f>
        <v>0</v>
      </c>
      <c r="J420" s="11">
        <f>IF(ISNA(VLOOKUP(CONCATENATE($B420,J$2,"SINGLE"),'I-SUB'!$V$3:$W$624,2,0)),0,VLOOKUP(CONCATENATE($B420,J$2,"SINGLE"),'I-SUB'!$V$3:$W$624,2,0))</f>
        <v>0</v>
      </c>
      <c r="K420" s="11">
        <f>IF(ISNA(VLOOKUP(CONCATENATE($B420,K$2,"SINGLE"),'I-SUB'!$V$3:$W$624,2,0)),0,VLOOKUP(CONCATENATE($B420,K$2,"SINGLE"),'I-SUB'!$V$3:$W$624,2,0))</f>
        <v>0</v>
      </c>
      <c r="L420" s="11">
        <f>IF(ISNA(VLOOKUP(CONCATENATE($B420,L$2,"SINGLE"),'I-SUB'!$V$3:$W$624,2,0)),0,VLOOKUP(CONCATENATE($B420,L$2,"SINGLE"),'I-SUB'!$V$3:$W$624,2,0))</f>
        <v>0</v>
      </c>
      <c r="M420" s="11">
        <f>IF(ISNA(VLOOKUP(CONCATENATE($B420,M$2,"SINGLE"),'I-SUB'!$V$3:$W$624,2,0)),0,VLOOKUP(CONCATENATE($B420,M$2,"SINGLE"),'I-SUB'!$V$3:$W$624,2,0))</f>
        <v>0</v>
      </c>
      <c r="N420" s="11">
        <f>IF(ISNA(VLOOKUP(CONCATENATE($B420,N$2,"SINGLE"),'I-SUB'!$V$3:$W$624,2,0)),0,VLOOKUP(CONCATENATE($B420,N$2,"SINGLE"),'I-SUB'!$V$3:$W$624,2,0))</f>
        <v>0</v>
      </c>
      <c r="O420" s="11">
        <f>IF(ISNA(VLOOKUP(CONCATENATE($B420,O$2,"SINGLE"),'I-SUB'!$V$3:$W$624,2,0)),0,VLOOKUP(CONCATENATE($B420,O$2,"SINGLE"),'I-SUB'!$V$3:$W$624,2,0))</f>
        <v>0</v>
      </c>
      <c r="P420" s="54">
        <f>SUM(C420:O420)</f>
        <v>0</v>
      </c>
      <c r="Q420" s="11">
        <f>IF(ISNA(VLOOKUP(CONCATENATE($B420,Q$2,"SINGLE"),'II-SUB'!$V$3:$W$630,2,0)),0,VLOOKUP(CONCATENATE($B420,Q$2,"SINGLE"),'II-SUB'!$V$3:$W$630,2,0))</f>
        <v>0</v>
      </c>
      <c r="R420" s="11">
        <f>IF(ISNA(VLOOKUP(CONCATENATE($B420,R$2,"SINGLE"),'II-SUB'!$V$3:$W$630,2,0)),0,VLOOKUP(CONCATENATE($B420,R$2,"SINGLE"),'II-SUB'!$V$3:$W$630,2,0))</f>
        <v>0</v>
      </c>
      <c r="S420" s="11">
        <f>IF(ISNA(VLOOKUP(CONCATENATE($B420,S$2,"SINGLE"),'II-SUB'!$V$3:$W$630,2,0)),0,VLOOKUP(CONCATENATE($B420,S$2,"SINGLE"),'II-SUB'!$V$3:$W$630,2,0))</f>
        <v>0</v>
      </c>
      <c r="T420" s="11">
        <f>IF(ISNA(VLOOKUP(CONCATENATE($B420,T$2,"SINGLE"),'II-SUB'!$V$3:$W$630,2,0)),0,VLOOKUP(CONCATENATE($B420,T$2,"SINGLE"),'II-SUB'!$V$3:$W$630,2,0))</f>
        <v>0</v>
      </c>
      <c r="U420" s="11">
        <f>IF(ISNA(VLOOKUP(CONCATENATE($B420,U$2,"SINGLE"),'II-SUB'!$V$3:$W$630,2,0)),0,VLOOKUP(CONCATENATE($B420,U$2,"SINGLE"),'II-SUB'!$V$3:$W$630,2,0))</f>
        <v>0</v>
      </c>
      <c r="V420" s="11">
        <f>IF(ISNA(VLOOKUP(CONCATENATE($B420,V$2,"SINGLE"),'II-SUB'!$V$3:$W$630,2,0)),0,VLOOKUP(CONCATENATE($B420,V$2,"SINGLE"),'II-SUB'!$V$3:$W$630,2,0))</f>
        <v>0</v>
      </c>
      <c r="W420" s="11">
        <f>IF(ISNA(VLOOKUP(CONCATENATE($B420,W$2,"SINGLE"),'II-SUB'!$V$3:$W$630,2,0)),0,VLOOKUP(CONCATENATE($B420,W$2,"SINGLE"),'II-SUB'!$V$3:$W$630,2,0))</f>
        <v>0</v>
      </c>
      <c r="X420" s="11">
        <f>IF(ISNA(VLOOKUP(CONCATENATE($B420,X$2,"SINGLE"),'II-SUB'!$V$3:$W$630,2,0)),0,VLOOKUP(CONCATENATE($B420,X$2,"SINGLE"),'II-SUB'!$V$3:$W$630,2,0))</f>
        <v>0</v>
      </c>
      <c r="Y420" s="11">
        <f>IF(ISNA(VLOOKUP(CONCATENATE($B420,Y$2,"SINGLE"),'II-SUB'!$V$3:$W$630,2,0)),0,VLOOKUP(CONCATENATE($B420,Y$2,"SINGLE"),'II-SUB'!$V$3:$W$630,2,0))</f>
        <v>0</v>
      </c>
      <c r="Z420" s="11">
        <f>IF(ISNA(VLOOKUP(CONCATENATE($B420,Z$2,"SINGLE"),'II-SUB'!$V$3:$W$630,2,0)),0,VLOOKUP(CONCATENATE($B420,Z$2,"SINGLE"),'II-SUB'!$V$3:$W$630,2,0))</f>
        <v>0</v>
      </c>
      <c r="AA420" s="11">
        <f>IF(ISNA(VLOOKUP(CONCATENATE($B420,AA$2,"SINGLE"),'II-SUB'!$V$3:$W$630,2,0)),0,VLOOKUP(CONCATENATE($B420,AA$2,"SINGLE"),'II-SUB'!$V$3:$W$630,2,0))</f>
        <v>0</v>
      </c>
      <c r="AB420" s="11">
        <f>IF(ISNA(VLOOKUP(CONCATENATE($B420,AB$2,"SINGLE"),'II-SUB'!$V$3:$W$630,2,0)),0,VLOOKUP(CONCATENATE($B420,AB$2,"SINGLE"),'II-SUB'!$V$3:$W$630,2,0))</f>
        <v>0</v>
      </c>
      <c r="AC420" s="11">
        <f>IF(ISNA(VLOOKUP(CONCATENATE($B420,AC$2,"SINGLE"),'II-SUB'!$V$3:$W$630,2,0)),0,VLOOKUP(CONCATENATE($B420,AC$2,"SINGLE"),'II-SUB'!$V$3:$W$630,2,0))</f>
        <v>0</v>
      </c>
      <c r="AD420" s="54">
        <f>SUM(Q420:AC420)</f>
        <v>0</v>
      </c>
      <c r="AE420" s="11">
        <f>IF(ISNA(VLOOKUP(CONCATENATE($B420,AE$2,"SINGLE"),MW!$V$3:$W$600,2,0)),0,VLOOKUP(CONCATENATE($B420,AE$2,"SINGLE"),MW!$V$3:$W$600,2,0))</f>
        <v>0</v>
      </c>
      <c r="AF420" s="11">
        <f>IF(ISNA(VLOOKUP(CONCATENATE($B420,AF$2,"SINGLE"),MW!$V$3:$W$600,2,0)),0,VLOOKUP(CONCATENATE($B420,AF$2,"SINGLE"),MW!$V$3:$W$600,2,0))</f>
        <v>0</v>
      </c>
      <c r="AG420" s="11">
        <f>IF(ISNA(VLOOKUP(CONCATENATE($B420,AG$2,"SINGLE"),MW!$V$3:$W$600,2,0)),0,VLOOKUP(CONCATENATE($B420,AG$2,"SINGLE"),MW!$V$3:$W$600,2,0))</f>
        <v>0</v>
      </c>
      <c r="AH420" s="11">
        <f>IF(ISNA(VLOOKUP(CONCATENATE($B420,AH$2,"SINGLE"),MW!$V$3:$W$600,2,0)),0,VLOOKUP(CONCATENATE($B420,AH$2,"SINGLE"),MW!$V$3:$W$600,2,0))</f>
        <v>0</v>
      </c>
      <c r="AI420" s="11">
        <f>IF(ISNA(VLOOKUP(CONCATENATE($B420,AI$2,"SINGLE"),MW!$V$3:$W$600,2,0)),0,VLOOKUP(CONCATENATE($B420,AI$2,"SINGLE"),MW!$V$3:$W$600,2,0))</f>
        <v>0</v>
      </c>
      <c r="AJ420" s="11">
        <f>IF(ISNA(VLOOKUP(CONCATENATE($B420,AJ$2,"SINGLE"),MW!$V$3:$W$600,2,0)),0,VLOOKUP(CONCATENATE($B420,AJ$2,"SINGLE"),MW!$V$3:$W$600,2,0))</f>
        <v>0</v>
      </c>
      <c r="AK420" s="11">
        <f>IF(ISNA(VLOOKUP(CONCATENATE($B420,AK$2,"SINGLE"),MW!$V$3:$W$600,2,0)),0,VLOOKUP(CONCATENATE($B420,AK$2,"SINGLE"),MW!$V$3:$W$600,2,0))</f>
        <v>0</v>
      </c>
      <c r="AL420" s="11">
        <f>IF(ISNA(VLOOKUP(CONCATENATE($B420,AL$2,"SINGLE"),MW!$V$3:$W$600,2,0)),0,VLOOKUP(CONCATENATE($B420,AL$2,"SINGLE"),MW!$V$3:$W$600,2,0))</f>
        <v>0</v>
      </c>
      <c r="AM420" s="11">
        <f>IF(ISNA(VLOOKUP(CONCATENATE($B420,AM$2,"SINGLE"),MW!$V$3:$W$600,2,0)),0,VLOOKUP(CONCATENATE($B420,AM$2,"SINGLE"),MW!$V$3:$W$600,2,0))</f>
        <v>0</v>
      </c>
      <c r="AN420" s="11">
        <f>IF(ISNA(VLOOKUP(CONCATENATE($B420,AN$2,"SINGLE"),MW!$V$3:$W$600,2,0)),0,VLOOKUP(CONCATENATE($B420,AN$2,"SINGLE"),MW!$V$3:$W$600,2,0))</f>
        <v>0</v>
      </c>
      <c r="AO420" s="11">
        <f>IF(ISNA(VLOOKUP(CONCATENATE($B420,AO$2,"SINGLE"),MW!$V$3:$W$600,2,0)),0,VLOOKUP(CONCATENATE($B420,AO$2,"SINGLE"),MW!$V$3:$W$600,2,0))</f>
        <v>0</v>
      </c>
      <c r="AP420" s="54">
        <f>SUM(AE420:AO420)</f>
        <v>0</v>
      </c>
      <c r="AQ420" s="11">
        <f>IF(ISNA(VLOOKUP(CONCATENATE($B420,AQ$2,"SINGLE"),'III-SUB'!$V$3:$W$633,2,0)),0,VLOOKUP(CONCATENATE($B420,AQ$2,"SINGLE"),'III-SUB'!$V$3:$W$633,2,0))</f>
        <v>0</v>
      </c>
      <c r="AR420" s="11">
        <f>IF(ISNA(VLOOKUP(CONCATENATE($B420,AR$2,"SINGLE"),'III-SUB'!$V$3:$W$633,2,0)),0,VLOOKUP(CONCATENATE($B420,AR$2,"SINGLE"),'III-SUB'!$V$3:$W$633,2,0))</f>
        <v>0</v>
      </c>
      <c r="AS420" s="11">
        <f>IF(ISNA(VLOOKUP(CONCATENATE($B420,AS$2,"SINGLE"),'III-SUB'!$V$3:$W$633,2,0)),0,VLOOKUP(CONCATENATE($B420,AS$2,"SINGLE"),'III-SUB'!$V$3:$W$633,2,0))</f>
        <v>0</v>
      </c>
      <c r="AT420" s="11">
        <f>IF(ISNA(VLOOKUP(CONCATENATE($B420,AT$2,"SINGLE"),'III-SUB'!$V$3:$W$633,2,0)),0,VLOOKUP(CONCATENATE($B420,AT$2,"SINGLE"),'III-SUB'!$V$3:$W$633,2,0))</f>
        <v>0</v>
      </c>
      <c r="AU420" s="11">
        <f>IF(ISNA(VLOOKUP(CONCATENATE($B420,AU$2,"SINGLE"),'III-SUB'!$V$3:$W$633,2,0)),0,VLOOKUP(CONCATENATE($B420,AU$2,"SINGLE"),'III-SUB'!$V$3:$W$633,2,0))</f>
        <v>0</v>
      </c>
      <c r="AV420" s="11">
        <f>IF(ISNA(VLOOKUP(CONCATENATE($B420,AV$2,"SINGLE"),'III-SUB'!$V$3:$W$633,2,0)),0,VLOOKUP(CONCATENATE($B420,AV$2,"SINGLE"),'III-SUB'!$V$3:$W$633,2,0))</f>
        <v>0</v>
      </c>
      <c r="AW420" s="11">
        <f>IF(ISNA(VLOOKUP(CONCATENATE($B420,AW$2,"SINGLE"),'III-SUB'!$V$3:$W$633,2,0)),0,VLOOKUP(CONCATENATE($B420,AW$2,"SINGLE"),'III-SUB'!$V$3:$W$633,2,0))</f>
        <v>0</v>
      </c>
      <c r="AX420" s="11">
        <f>IF(ISNA(VLOOKUP(CONCATENATE($B420,AX$2,"SINGLE"),'III-SUB'!$V$3:$W$633,2,0)),0,VLOOKUP(CONCATENATE($B420,AX$2,"SINGLE"),'III-SUB'!$V$3:$W$633,2,0))</f>
        <v>0</v>
      </c>
      <c r="AY420" s="11">
        <f>IF(ISNA(VLOOKUP(CONCATENATE($B420,AY$2,"SINGLE"),'III-SUB'!$V$3:$W$633,2,0)),0,VLOOKUP(CONCATENATE($B420,AY$2,"SINGLE"),'III-SUB'!$V$3:$W$633,2,0))</f>
        <v>0</v>
      </c>
      <c r="AZ420" s="11">
        <f>IF(ISNA(VLOOKUP(CONCATENATE($B420,AZ$2,"SINGLE"),'III-SUB'!$V$3:$W$633,2,0)),0,VLOOKUP(CONCATENATE($B420,AZ$2,"SINGLE"),'III-SUB'!$V$3:$W$633,2,0))</f>
        <v>0</v>
      </c>
      <c r="BA420" s="11">
        <f>IF(ISNA(VLOOKUP(CONCATENATE($B420,BA$2,"SINGLE"),'III-SUB'!$V$3:$W$633,2,0)),0,VLOOKUP(CONCATENATE($B420,BA$2,"SINGLE"),'III-SUB'!$V$3:$W$633,2,0))</f>
        <v>0</v>
      </c>
      <c r="BB420" s="11">
        <f>IF(ISNA(VLOOKUP(CONCATENATE($B420,BB$2,"SINGLE"),'III-SUB'!$V$3:$W$633,2,0)),0,VLOOKUP(CONCATENATE($B420,BB$2,"SINGLE"),'III-SUB'!$V$3:$W$633,2,0))</f>
        <v>0</v>
      </c>
      <c r="BC420" s="11">
        <f>IF(ISNA(VLOOKUP(CONCATENATE($B420,BC$2,"SINGLE"),'III-SUB'!$V$3:$W$633,2,0)),0,VLOOKUP(CONCATENATE($B420,BC$2,"SINGLE"),'III-SUB'!$V$3:$W$633,2,0))</f>
        <v>0</v>
      </c>
      <c r="BD420" s="54">
        <f>SUM(AQ420:BC420)</f>
        <v>0</v>
      </c>
      <c r="BE420" s="54">
        <f>IF(ISNA(VLOOKUP(CONCATENATE($B420,BE$2,"SINGLE"),VHF!$V$3:$W$627,2,0)),0,VLOOKUP(CONCATENATE($B420,BE$2,"SINGLE"),VHF!$V$3:$W$627,2,0))</f>
        <v>0</v>
      </c>
      <c r="BF420" s="11">
        <f>IF(ISNA(VLOOKUP(CONCATENATE($B420,BF$2,"SINGLE"),UHF!$V$3:$W$612,2,0)),0,VLOOKUP(CONCATENATE($B420,BF$2,"SINGLE"),UHF!$V$3:$W$612,2,0))</f>
        <v>0</v>
      </c>
      <c r="BG420" s="11">
        <f>IF(ISNA(VLOOKUP(CONCATENATE($B420,BG$2,"SINGLE"),UHF!$V$3:$W$612,2,0)),0,VLOOKUP(CONCATENATE($B420,BG$2,"SINGLE"),UHF!$V$3:$W$612,2,0))</f>
        <v>0</v>
      </c>
      <c r="BH420" s="11">
        <f>IF(ISNA(VLOOKUP(CONCATENATE($B420,BH$2,"SINGLE"),UHF!$V$3:$W$612,2,0)),0,VLOOKUP(CONCATENATE($B420,BH$2,"SINGLE"),UHF!$V$3:$W$612,2,0))</f>
        <v>0</v>
      </c>
      <c r="BI420" s="11">
        <f>IF(ISNA(VLOOKUP(CONCATENATE($B420,BI$2,"SINGLE"),UHF!$V$3:$W$612,2,0)),0,VLOOKUP(CONCATENATE($B420,BI$2,"SINGLE"),UHF!$V$3:$W$612,2,0))</f>
        <v>0</v>
      </c>
      <c r="BJ420" s="11">
        <f>IF(ISNA(VLOOKUP(CONCATENATE($B420,BJ$2,"SINGLE"),UHF!$V$3:$W$612,2,0)),0,VLOOKUP(CONCATENATE($B420,BJ$2,"SINGLE"),UHF!$V$3:$W$612,2,0))</f>
        <v>0</v>
      </c>
      <c r="BK420" s="11">
        <f>IF(ISNA(VLOOKUP(CONCATENATE($B420,BK$2,"SINGLE"),UHF!$V$3:$W$612,2,0)),0,VLOOKUP(CONCATENATE($B420,BK$2,"SINGLE"),UHF!$V$3:$W$612,2,0))</f>
        <v>0</v>
      </c>
      <c r="BL420" s="11">
        <f>IF(ISNA(VLOOKUP(CONCATENATE($B420,BL$2,"SINGLE"),UHF!$V$3:$W$612,2,0)),0,VLOOKUP(CONCATENATE($B420,BL$2,"SINGLE"),UHF!$V$3:$W$612,2,0))</f>
        <v>0</v>
      </c>
      <c r="BM420" s="11">
        <f>IF(ISNA(VLOOKUP(CONCATENATE($B420,BM$2,"SINGLE"),UHF!$V$3:$W$612,2,0)),0,VLOOKUP(CONCATENATE($B420,BM$2,"SINGLE"),UHF!$V$3:$W$612,2,0))</f>
        <v>0</v>
      </c>
      <c r="BN420" s="11">
        <f>IF(ISNA(VLOOKUP(CONCATENATE($B420,BN$2,"SINGLE"),UHF!$V$3:$W$612,2,0)),0,VLOOKUP(CONCATENATE($B420,BN$2,"SINGLE"),UHF!$V$3:$W$612,2,0))</f>
        <v>0</v>
      </c>
      <c r="BO420" s="11">
        <f>IF(ISNA(VLOOKUP(CONCATENATE($B420,BO$2,"SINGLE"),UHF!$V$3:$W$612,2,0)),0,VLOOKUP(CONCATENATE($B420,BO$2,"SINGLE"),UHF!$V$3:$W$612,2,0))</f>
        <v>0</v>
      </c>
      <c r="BP420" s="11">
        <f>IF(ISNA(VLOOKUP(CONCATENATE($B420,BP$2,"SINGLE"),UHF!$V$3:$W$612,2,0)),0,VLOOKUP(CONCATENATE($B420,BP$2,"SINGLE"),UHF!$V$3:$W$612,2,0))</f>
        <v>0</v>
      </c>
      <c r="BQ420" s="11">
        <f>IF(ISNA(VLOOKUP(CONCATENATE($B420,BQ$2,"SINGLE"),UHF!$V$3:$W$612,2,0)),0,VLOOKUP(CONCATENATE($B420,BQ$2,"SINGLE"),UHF!$V$3:$W$612,2,0))</f>
        <v>0</v>
      </c>
      <c r="BR420" s="54">
        <f>SUM(BF420:BQ420)</f>
        <v>0</v>
      </c>
      <c r="BS420" s="54">
        <f>IF(ISNA(VLOOKUP(CONCATENATE($B420,BS$2,"SINGLE"),'A1'!$V$3:$W$612,2,0)),0,VLOOKUP(CONCATENATE($B420,BS$2,"SINGLE"),'A1'!$V$3:$W$612,2,0))</f>
        <v>0</v>
      </c>
    </row>
    <row r="421" spans="1:71" x14ac:dyDescent="0.2">
      <c r="A421" s="21" t="str">
        <f t="shared" ref="A421:A484" si="4">CONCATENATE(ROW(A421)-2,".")</f>
        <v>419.</v>
      </c>
      <c r="B421" s="8">
        <f>'Seznam-SO'!A421</f>
        <v>0</v>
      </c>
      <c r="C421" s="11">
        <f>IF(ISNA(VLOOKUP(CONCATENATE($B421,C$2,"SINGLE"),'I-SUB'!$V$3:$W$624,2,0)),0,VLOOKUP(CONCATENATE($B421,C$2,"SINGLE"),'I-SUB'!$V$3:$W$624,2,0))</f>
        <v>0</v>
      </c>
      <c r="D421" s="11">
        <f>IF(ISNA(VLOOKUP(CONCATENATE($B421,D$2,"SINGLE"),'I-SUB'!$V$3:$W$624,2,0)),0,VLOOKUP(CONCATENATE($B421,D$2,"SINGLE"),'I-SUB'!$V$3:$W$624,2,0))</f>
        <v>0</v>
      </c>
      <c r="E421" s="11">
        <f>IF(ISNA(VLOOKUP(CONCATENATE($B421,E$2,"SINGLE"),'I-SUB'!$V$3:$W$624,2,0)),0,VLOOKUP(CONCATENATE($B421,E$2,"SINGLE"),'I-SUB'!$V$3:$W$624,2,0))</f>
        <v>0</v>
      </c>
      <c r="F421" s="11">
        <f>IF(ISNA(VLOOKUP(CONCATENATE($B421,F$2,"SINGLE"),'I-SUB'!$V$3:$W$624,2,0)),0,VLOOKUP(CONCATENATE($B421,F$2,"SINGLE"),'I-SUB'!$V$3:$W$624,2,0))</f>
        <v>0</v>
      </c>
      <c r="G421" s="11">
        <f>IF(ISNA(VLOOKUP(CONCATENATE($B421,G$2,"SINGLE"),'I-SUB'!$V$3:$W$624,2,0)),0,VLOOKUP(CONCATENATE($B421,G$2,"SINGLE"),'I-SUB'!$V$3:$W$624,2,0))</f>
        <v>0</v>
      </c>
      <c r="H421" s="11">
        <f>IF(ISNA(VLOOKUP(CONCATENATE($B421,H$2,"SINGLE"),'I-SUB'!$V$3:$W$624,2,0)),0,VLOOKUP(CONCATENATE($B421,H$2,"SINGLE"),'I-SUB'!$V$3:$W$624,2,0))</f>
        <v>0</v>
      </c>
      <c r="I421" s="11">
        <f>IF(ISNA(VLOOKUP(CONCATENATE($B421,I$2,"SINGLE"),'I-SUB'!$V$3:$W$624,2,0)),0,VLOOKUP(CONCATENATE($B421,I$2,"SINGLE"),'I-SUB'!$V$3:$W$624,2,0))</f>
        <v>0</v>
      </c>
      <c r="J421" s="11">
        <f>IF(ISNA(VLOOKUP(CONCATENATE($B421,J$2,"SINGLE"),'I-SUB'!$V$3:$W$624,2,0)),0,VLOOKUP(CONCATENATE($B421,J$2,"SINGLE"),'I-SUB'!$V$3:$W$624,2,0))</f>
        <v>0</v>
      </c>
      <c r="K421" s="11">
        <f>IF(ISNA(VLOOKUP(CONCATENATE($B421,K$2,"SINGLE"),'I-SUB'!$V$3:$W$624,2,0)),0,VLOOKUP(CONCATENATE($B421,K$2,"SINGLE"),'I-SUB'!$V$3:$W$624,2,0))</f>
        <v>0</v>
      </c>
      <c r="L421" s="11">
        <f>IF(ISNA(VLOOKUP(CONCATENATE($B421,L$2,"SINGLE"),'I-SUB'!$V$3:$W$624,2,0)),0,VLOOKUP(CONCATENATE($B421,L$2,"SINGLE"),'I-SUB'!$V$3:$W$624,2,0))</f>
        <v>0</v>
      </c>
      <c r="M421" s="11">
        <f>IF(ISNA(VLOOKUP(CONCATENATE($B421,M$2,"SINGLE"),'I-SUB'!$V$3:$W$624,2,0)),0,VLOOKUP(CONCATENATE($B421,M$2,"SINGLE"),'I-SUB'!$V$3:$W$624,2,0))</f>
        <v>0</v>
      </c>
      <c r="N421" s="11">
        <f>IF(ISNA(VLOOKUP(CONCATENATE($B421,N$2,"SINGLE"),'I-SUB'!$V$3:$W$624,2,0)),0,VLOOKUP(CONCATENATE($B421,N$2,"SINGLE"),'I-SUB'!$V$3:$W$624,2,0))</f>
        <v>0</v>
      </c>
      <c r="O421" s="11">
        <f>IF(ISNA(VLOOKUP(CONCATENATE($B421,O$2,"SINGLE"),'I-SUB'!$V$3:$W$624,2,0)),0,VLOOKUP(CONCATENATE($B421,O$2,"SINGLE"),'I-SUB'!$V$3:$W$624,2,0))</f>
        <v>0</v>
      </c>
      <c r="P421" s="54">
        <f>SUM(C421:O421)</f>
        <v>0</v>
      </c>
      <c r="Q421" s="11">
        <f>IF(ISNA(VLOOKUP(CONCATENATE($B421,Q$2,"SINGLE"),'II-SUB'!$V$3:$W$630,2,0)),0,VLOOKUP(CONCATENATE($B421,Q$2,"SINGLE"),'II-SUB'!$V$3:$W$630,2,0))</f>
        <v>0</v>
      </c>
      <c r="R421" s="11">
        <f>IF(ISNA(VLOOKUP(CONCATENATE($B421,R$2,"SINGLE"),'II-SUB'!$V$3:$W$630,2,0)),0,VLOOKUP(CONCATENATE($B421,R$2,"SINGLE"),'II-SUB'!$V$3:$W$630,2,0))</f>
        <v>0</v>
      </c>
      <c r="S421" s="11">
        <f>IF(ISNA(VLOOKUP(CONCATENATE($B421,S$2,"SINGLE"),'II-SUB'!$V$3:$W$630,2,0)),0,VLOOKUP(CONCATENATE($B421,S$2,"SINGLE"),'II-SUB'!$V$3:$W$630,2,0))</f>
        <v>0</v>
      </c>
      <c r="T421" s="11">
        <f>IF(ISNA(VLOOKUP(CONCATENATE($B421,T$2,"SINGLE"),'II-SUB'!$V$3:$W$630,2,0)),0,VLOOKUP(CONCATENATE($B421,T$2,"SINGLE"),'II-SUB'!$V$3:$W$630,2,0))</f>
        <v>0</v>
      </c>
      <c r="U421" s="11">
        <f>IF(ISNA(VLOOKUP(CONCATENATE($B421,U$2,"SINGLE"),'II-SUB'!$V$3:$W$630,2,0)),0,VLOOKUP(CONCATENATE($B421,U$2,"SINGLE"),'II-SUB'!$V$3:$W$630,2,0))</f>
        <v>0</v>
      </c>
      <c r="V421" s="11">
        <f>IF(ISNA(VLOOKUP(CONCATENATE($B421,V$2,"SINGLE"),'II-SUB'!$V$3:$W$630,2,0)),0,VLOOKUP(CONCATENATE($B421,V$2,"SINGLE"),'II-SUB'!$V$3:$W$630,2,0))</f>
        <v>0</v>
      </c>
      <c r="W421" s="11">
        <f>IF(ISNA(VLOOKUP(CONCATENATE($B421,W$2,"SINGLE"),'II-SUB'!$V$3:$W$630,2,0)),0,VLOOKUP(CONCATENATE($B421,W$2,"SINGLE"),'II-SUB'!$V$3:$W$630,2,0))</f>
        <v>0</v>
      </c>
      <c r="X421" s="11">
        <f>IF(ISNA(VLOOKUP(CONCATENATE($B421,X$2,"SINGLE"),'II-SUB'!$V$3:$W$630,2,0)),0,VLOOKUP(CONCATENATE($B421,X$2,"SINGLE"),'II-SUB'!$V$3:$W$630,2,0))</f>
        <v>0</v>
      </c>
      <c r="Y421" s="11">
        <f>IF(ISNA(VLOOKUP(CONCATENATE($B421,Y$2,"SINGLE"),'II-SUB'!$V$3:$W$630,2,0)),0,VLOOKUP(CONCATENATE($B421,Y$2,"SINGLE"),'II-SUB'!$V$3:$W$630,2,0))</f>
        <v>0</v>
      </c>
      <c r="Z421" s="11">
        <f>IF(ISNA(VLOOKUP(CONCATENATE($B421,Z$2,"SINGLE"),'II-SUB'!$V$3:$W$630,2,0)),0,VLOOKUP(CONCATENATE($B421,Z$2,"SINGLE"),'II-SUB'!$V$3:$W$630,2,0))</f>
        <v>0</v>
      </c>
      <c r="AA421" s="11">
        <f>IF(ISNA(VLOOKUP(CONCATENATE($B421,AA$2,"SINGLE"),'II-SUB'!$V$3:$W$630,2,0)),0,VLOOKUP(CONCATENATE($B421,AA$2,"SINGLE"),'II-SUB'!$V$3:$W$630,2,0))</f>
        <v>0</v>
      </c>
      <c r="AB421" s="11">
        <f>IF(ISNA(VLOOKUP(CONCATENATE($B421,AB$2,"SINGLE"),'II-SUB'!$V$3:$W$630,2,0)),0,VLOOKUP(CONCATENATE($B421,AB$2,"SINGLE"),'II-SUB'!$V$3:$W$630,2,0))</f>
        <v>0</v>
      </c>
      <c r="AC421" s="11">
        <f>IF(ISNA(VLOOKUP(CONCATENATE($B421,AC$2,"SINGLE"),'II-SUB'!$V$3:$W$630,2,0)),0,VLOOKUP(CONCATENATE($B421,AC$2,"SINGLE"),'II-SUB'!$V$3:$W$630,2,0))</f>
        <v>0</v>
      </c>
      <c r="AD421" s="54">
        <f>SUM(Q421:AC421)</f>
        <v>0</v>
      </c>
      <c r="AE421" s="11">
        <f>IF(ISNA(VLOOKUP(CONCATENATE($B421,AE$2,"SINGLE"),MW!$V$3:$W$600,2,0)),0,VLOOKUP(CONCATENATE($B421,AE$2,"SINGLE"),MW!$V$3:$W$600,2,0))</f>
        <v>0</v>
      </c>
      <c r="AF421" s="11">
        <f>IF(ISNA(VLOOKUP(CONCATENATE($B421,AF$2,"SINGLE"),MW!$V$3:$W$600,2,0)),0,VLOOKUP(CONCATENATE($B421,AF$2,"SINGLE"),MW!$V$3:$W$600,2,0))</f>
        <v>0</v>
      </c>
      <c r="AG421" s="11">
        <f>IF(ISNA(VLOOKUP(CONCATENATE($B421,AG$2,"SINGLE"),MW!$V$3:$W$600,2,0)),0,VLOOKUP(CONCATENATE($B421,AG$2,"SINGLE"),MW!$V$3:$W$600,2,0))</f>
        <v>0</v>
      </c>
      <c r="AH421" s="11">
        <f>IF(ISNA(VLOOKUP(CONCATENATE($B421,AH$2,"SINGLE"),MW!$V$3:$W$600,2,0)),0,VLOOKUP(CONCATENATE($B421,AH$2,"SINGLE"),MW!$V$3:$W$600,2,0))</f>
        <v>0</v>
      </c>
      <c r="AI421" s="11">
        <f>IF(ISNA(VLOOKUP(CONCATENATE($B421,AI$2,"SINGLE"),MW!$V$3:$W$600,2,0)),0,VLOOKUP(CONCATENATE($B421,AI$2,"SINGLE"),MW!$V$3:$W$600,2,0))</f>
        <v>0</v>
      </c>
      <c r="AJ421" s="11">
        <f>IF(ISNA(VLOOKUP(CONCATENATE($B421,AJ$2,"SINGLE"),MW!$V$3:$W$600,2,0)),0,VLOOKUP(CONCATENATE($B421,AJ$2,"SINGLE"),MW!$V$3:$W$600,2,0))</f>
        <v>0</v>
      </c>
      <c r="AK421" s="11">
        <f>IF(ISNA(VLOOKUP(CONCATENATE($B421,AK$2,"SINGLE"),MW!$V$3:$W$600,2,0)),0,VLOOKUP(CONCATENATE($B421,AK$2,"SINGLE"),MW!$V$3:$W$600,2,0))</f>
        <v>0</v>
      </c>
      <c r="AL421" s="11">
        <f>IF(ISNA(VLOOKUP(CONCATENATE($B421,AL$2,"SINGLE"),MW!$V$3:$W$600,2,0)),0,VLOOKUP(CONCATENATE($B421,AL$2,"SINGLE"),MW!$V$3:$W$600,2,0))</f>
        <v>0</v>
      </c>
      <c r="AM421" s="11">
        <f>IF(ISNA(VLOOKUP(CONCATENATE($B421,AM$2,"SINGLE"),MW!$V$3:$W$600,2,0)),0,VLOOKUP(CONCATENATE($B421,AM$2,"SINGLE"),MW!$V$3:$W$600,2,0))</f>
        <v>0</v>
      </c>
      <c r="AN421" s="11">
        <f>IF(ISNA(VLOOKUP(CONCATENATE($B421,AN$2,"SINGLE"),MW!$V$3:$W$600,2,0)),0,VLOOKUP(CONCATENATE($B421,AN$2,"SINGLE"),MW!$V$3:$W$600,2,0))</f>
        <v>0</v>
      </c>
      <c r="AO421" s="11">
        <f>IF(ISNA(VLOOKUP(CONCATENATE($B421,AO$2,"SINGLE"),MW!$V$3:$W$600,2,0)),0,VLOOKUP(CONCATENATE($B421,AO$2,"SINGLE"),MW!$V$3:$W$600,2,0))</f>
        <v>0</v>
      </c>
      <c r="AP421" s="54">
        <f>SUM(AE421:AO421)</f>
        <v>0</v>
      </c>
      <c r="AQ421" s="11">
        <f>IF(ISNA(VLOOKUP(CONCATENATE($B421,AQ$2,"SINGLE"),'III-SUB'!$V$3:$W$633,2,0)),0,VLOOKUP(CONCATENATE($B421,AQ$2,"SINGLE"),'III-SUB'!$V$3:$W$633,2,0))</f>
        <v>0</v>
      </c>
      <c r="AR421" s="11">
        <f>IF(ISNA(VLOOKUP(CONCATENATE($B421,AR$2,"SINGLE"),'III-SUB'!$V$3:$W$633,2,0)),0,VLOOKUP(CONCATENATE($B421,AR$2,"SINGLE"),'III-SUB'!$V$3:$W$633,2,0))</f>
        <v>0</v>
      </c>
      <c r="AS421" s="11">
        <f>IF(ISNA(VLOOKUP(CONCATENATE($B421,AS$2,"SINGLE"),'III-SUB'!$V$3:$W$633,2,0)),0,VLOOKUP(CONCATENATE($B421,AS$2,"SINGLE"),'III-SUB'!$V$3:$W$633,2,0))</f>
        <v>0</v>
      </c>
      <c r="AT421" s="11">
        <f>IF(ISNA(VLOOKUP(CONCATENATE($B421,AT$2,"SINGLE"),'III-SUB'!$V$3:$W$633,2,0)),0,VLOOKUP(CONCATENATE($B421,AT$2,"SINGLE"),'III-SUB'!$V$3:$W$633,2,0))</f>
        <v>0</v>
      </c>
      <c r="AU421" s="11">
        <f>IF(ISNA(VLOOKUP(CONCATENATE($B421,AU$2,"SINGLE"),'III-SUB'!$V$3:$W$633,2,0)),0,VLOOKUP(CONCATENATE($B421,AU$2,"SINGLE"),'III-SUB'!$V$3:$W$633,2,0))</f>
        <v>0</v>
      </c>
      <c r="AV421" s="11">
        <f>IF(ISNA(VLOOKUP(CONCATENATE($B421,AV$2,"SINGLE"),'III-SUB'!$V$3:$W$633,2,0)),0,VLOOKUP(CONCATENATE($B421,AV$2,"SINGLE"),'III-SUB'!$V$3:$W$633,2,0))</f>
        <v>0</v>
      </c>
      <c r="AW421" s="11">
        <f>IF(ISNA(VLOOKUP(CONCATENATE($B421,AW$2,"SINGLE"),'III-SUB'!$V$3:$W$633,2,0)),0,VLOOKUP(CONCATENATE($B421,AW$2,"SINGLE"),'III-SUB'!$V$3:$W$633,2,0))</f>
        <v>0</v>
      </c>
      <c r="AX421" s="11">
        <f>IF(ISNA(VLOOKUP(CONCATENATE($B421,AX$2,"SINGLE"),'III-SUB'!$V$3:$W$633,2,0)),0,VLOOKUP(CONCATENATE($B421,AX$2,"SINGLE"),'III-SUB'!$V$3:$W$633,2,0))</f>
        <v>0</v>
      </c>
      <c r="AY421" s="11">
        <f>IF(ISNA(VLOOKUP(CONCATENATE($B421,AY$2,"SINGLE"),'III-SUB'!$V$3:$W$633,2,0)),0,VLOOKUP(CONCATENATE($B421,AY$2,"SINGLE"),'III-SUB'!$V$3:$W$633,2,0))</f>
        <v>0</v>
      </c>
      <c r="AZ421" s="11">
        <f>IF(ISNA(VLOOKUP(CONCATENATE($B421,AZ$2,"SINGLE"),'III-SUB'!$V$3:$W$633,2,0)),0,VLOOKUP(CONCATENATE($B421,AZ$2,"SINGLE"),'III-SUB'!$V$3:$W$633,2,0))</f>
        <v>0</v>
      </c>
      <c r="BA421" s="11">
        <f>IF(ISNA(VLOOKUP(CONCATENATE($B421,BA$2,"SINGLE"),'III-SUB'!$V$3:$W$633,2,0)),0,VLOOKUP(CONCATENATE($B421,BA$2,"SINGLE"),'III-SUB'!$V$3:$W$633,2,0))</f>
        <v>0</v>
      </c>
      <c r="BB421" s="11">
        <f>IF(ISNA(VLOOKUP(CONCATENATE($B421,BB$2,"SINGLE"),'III-SUB'!$V$3:$W$633,2,0)),0,VLOOKUP(CONCATENATE($B421,BB$2,"SINGLE"),'III-SUB'!$V$3:$W$633,2,0))</f>
        <v>0</v>
      </c>
      <c r="BC421" s="11">
        <f>IF(ISNA(VLOOKUP(CONCATENATE($B421,BC$2,"SINGLE"),'III-SUB'!$V$3:$W$633,2,0)),0,VLOOKUP(CONCATENATE($B421,BC$2,"SINGLE"),'III-SUB'!$V$3:$W$633,2,0))</f>
        <v>0</v>
      </c>
      <c r="BD421" s="54">
        <f>SUM(AQ421:BC421)</f>
        <v>0</v>
      </c>
      <c r="BE421" s="54">
        <f>IF(ISNA(VLOOKUP(CONCATENATE($B421,BE$2,"SINGLE"),VHF!$V$3:$W$627,2,0)),0,VLOOKUP(CONCATENATE($B421,BE$2,"SINGLE"),VHF!$V$3:$W$627,2,0))</f>
        <v>0</v>
      </c>
      <c r="BF421" s="11">
        <f>IF(ISNA(VLOOKUP(CONCATENATE($B421,BF$2,"SINGLE"),UHF!$V$3:$W$612,2,0)),0,VLOOKUP(CONCATENATE($B421,BF$2,"SINGLE"),UHF!$V$3:$W$612,2,0))</f>
        <v>0</v>
      </c>
      <c r="BG421" s="11">
        <f>IF(ISNA(VLOOKUP(CONCATENATE($B421,BG$2,"SINGLE"),UHF!$V$3:$W$612,2,0)),0,VLOOKUP(CONCATENATE($B421,BG$2,"SINGLE"),UHF!$V$3:$W$612,2,0))</f>
        <v>0</v>
      </c>
      <c r="BH421" s="11">
        <f>IF(ISNA(VLOOKUP(CONCATENATE($B421,BH$2,"SINGLE"),UHF!$V$3:$W$612,2,0)),0,VLOOKUP(CONCATENATE($B421,BH$2,"SINGLE"),UHF!$V$3:$W$612,2,0))</f>
        <v>0</v>
      </c>
      <c r="BI421" s="11">
        <f>IF(ISNA(VLOOKUP(CONCATENATE($B421,BI$2,"SINGLE"),UHF!$V$3:$W$612,2,0)),0,VLOOKUP(CONCATENATE($B421,BI$2,"SINGLE"),UHF!$V$3:$W$612,2,0))</f>
        <v>0</v>
      </c>
      <c r="BJ421" s="11">
        <f>IF(ISNA(VLOOKUP(CONCATENATE($B421,BJ$2,"SINGLE"),UHF!$V$3:$W$612,2,0)),0,VLOOKUP(CONCATENATE($B421,BJ$2,"SINGLE"),UHF!$V$3:$W$612,2,0))</f>
        <v>0</v>
      </c>
      <c r="BK421" s="11">
        <f>IF(ISNA(VLOOKUP(CONCATENATE($B421,BK$2,"SINGLE"),UHF!$V$3:$W$612,2,0)),0,VLOOKUP(CONCATENATE($B421,BK$2,"SINGLE"),UHF!$V$3:$W$612,2,0))</f>
        <v>0</v>
      </c>
      <c r="BL421" s="11">
        <f>IF(ISNA(VLOOKUP(CONCATENATE($B421,BL$2,"SINGLE"),UHF!$V$3:$W$612,2,0)),0,VLOOKUP(CONCATENATE($B421,BL$2,"SINGLE"),UHF!$V$3:$W$612,2,0))</f>
        <v>0</v>
      </c>
      <c r="BM421" s="11">
        <f>IF(ISNA(VLOOKUP(CONCATENATE($B421,BM$2,"SINGLE"),UHF!$V$3:$W$612,2,0)),0,VLOOKUP(CONCATENATE($B421,BM$2,"SINGLE"),UHF!$V$3:$W$612,2,0))</f>
        <v>0</v>
      </c>
      <c r="BN421" s="11">
        <f>IF(ISNA(VLOOKUP(CONCATENATE($B421,BN$2,"SINGLE"),UHF!$V$3:$W$612,2,0)),0,VLOOKUP(CONCATENATE($B421,BN$2,"SINGLE"),UHF!$V$3:$W$612,2,0))</f>
        <v>0</v>
      </c>
      <c r="BO421" s="11">
        <f>IF(ISNA(VLOOKUP(CONCATENATE($B421,BO$2,"SINGLE"),UHF!$V$3:$W$612,2,0)),0,VLOOKUP(CONCATENATE($B421,BO$2,"SINGLE"),UHF!$V$3:$W$612,2,0))</f>
        <v>0</v>
      </c>
      <c r="BP421" s="11">
        <f>IF(ISNA(VLOOKUP(CONCATENATE($B421,BP$2,"SINGLE"),UHF!$V$3:$W$612,2,0)),0,VLOOKUP(CONCATENATE($B421,BP$2,"SINGLE"),UHF!$V$3:$W$612,2,0))</f>
        <v>0</v>
      </c>
      <c r="BQ421" s="11">
        <f>IF(ISNA(VLOOKUP(CONCATENATE($B421,BQ$2,"SINGLE"),UHF!$V$3:$W$612,2,0)),0,VLOOKUP(CONCATENATE($B421,BQ$2,"SINGLE"),UHF!$V$3:$W$612,2,0))</f>
        <v>0</v>
      </c>
      <c r="BR421" s="54">
        <f>SUM(BF421:BQ421)</f>
        <v>0</v>
      </c>
      <c r="BS421" s="54">
        <f>IF(ISNA(VLOOKUP(CONCATENATE($B421,BS$2,"SINGLE"),'A1'!$V$3:$W$612,2,0)),0,VLOOKUP(CONCATENATE($B421,BS$2,"SINGLE"),'A1'!$V$3:$W$612,2,0))</f>
        <v>0</v>
      </c>
    </row>
    <row r="422" spans="1:71" x14ac:dyDescent="0.2">
      <c r="A422" s="21" t="str">
        <f t="shared" si="4"/>
        <v>420.</v>
      </c>
      <c r="B422" s="8">
        <f>'Seznam-SO'!A422</f>
        <v>0</v>
      </c>
      <c r="C422" s="11">
        <f>IF(ISNA(VLOOKUP(CONCATENATE($B422,C$2,"SINGLE"),'I-SUB'!$V$3:$W$624,2,0)),0,VLOOKUP(CONCATENATE($B422,C$2,"SINGLE"),'I-SUB'!$V$3:$W$624,2,0))</f>
        <v>0</v>
      </c>
      <c r="D422" s="11">
        <f>IF(ISNA(VLOOKUP(CONCATENATE($B422,D$2,"SINGLE"),'I-SUB'!$V$3:$W$624,2,0)),0,VLOOKUP(CONCATENATE($B422,D$2,"SINGLE"),'I-SUB'!$V$3:$W$624,2,0))</f>
        <v>0</v>
      </c>
      <c r="E422" s="11">
        <f>IF(ISNA(VLOOKUP(CONCATENATE($B422,E$2,"SINGLE"),'I-SUB'!$V$3:$W$624,2,0)),0,VLOOKUP(CONCATENATE($B422,E$2,"SINGLE"),'I-SUB'!$V$3:$W$624,2,0))</f>
        <v>0</v>
      </c>
      <c r="F422" s="11">
        <f>IF(ISNA(VLOOKUP(CONCATENATE($B422,F$2,"SINGLE"),'I-SUB'!$V$3:$W$624,2,0)),0,VLOOKUP(CONCATENATE($B422,F$2,"SINGLE"),'I-SUB'!$V$3:$W$624,2,0))</f>
        <v>0</v>
      </c>
      <c r="G422" s="11">
        <f>IF(ISNA(VLOOKUP(CONCATENATE($B422,G$2,"SINGLE"),'I-SUB'!$V$3:$W$624,2,0)),0,VLOOKUP(CONCATENATE($B422,G$2,"SINGLE"),'I-SUB'!$V$3:$W$624,2,0))</f>
        <v>0</v>
      </c>
      <c r="H422" s="11">
        <f>IF(ISNA(VLOOKUP(CONCATENATE($B422,H$2,"SINGLE"),'I-SUB'!$V$3:$W$624,2,0)),0,VLOOKUP(CONCATENATE($B422,H$2,"SINGLE"),'I-SUB'!$V$3:$W$624,2,0))</f>
        <v>0</v>
      </c>
      <c r="I422" s="11">
        <f>IF(ISNA(VLOOKUP(CONCATENATE($B422,I$2,"SINGLE"),'I-SUB'!$V$3:$W$624,2,0)),0,VLOOKUP(CONCATENATE($B422,I$2,"SINGLE"),'I-SUB'!$V$3:$W$624,2,0))</f>
        <v>0</v>
      </c>
      <c r="J422" s="11">
        <f>IF(ISNA(VLOOKUP(CONCATENATE($B422,J$2,"SINGLE"),'I-SUB'!$V$3:$W$624,2,0)),0,VLOOKUP(CONCATENATE($B422,J$2,"SINGLE"),'I-SUB'!$V$3:$W$624,2,0))</f>
        <v>0</v>
      </c>
      <c r="K422" s="11">
        <f>IF(ISNA(VLOOKUP(CONCATENATE($B422,K$2,"SINGLE"),'I-SUB'!$V$3:$W$624,2,0)),0,VLOOKUP(CONCATENATE($B422,K$2,"SINGLE"),'I-SUB'!$V$3:$W$624,2,0))</f>
        <v>0</v>
      </c>
      <c r="L422" s="11">
        <f>IF(ISNA(VLOOKUP(CONCATENATE($B422,L$2,"SINGLE"),'I-SUB'!$V$3:$W$624,2,0)),0,VLOOKUP(CONCATENATE($B422,L$2,"SINGLE"),'I-SUB'!$V$3:$W$624,2,0))</f>
        <v>0</v>
      </c>
      <c r="M422" s="11">
        <f>IF(ISNA(VLOOKUP(CONCATENATE($B422,M$2,"SINGLE"),'I-SUB'!$V$3:$W$624,2,0)),0,VLOOKUP(CONCATENATE($B422,M$2,"SINGLE"),'I-SUB'!$V$3:$W$624,2,0))</f>
        <v>0</v>
      </c>
      <c r="N422" s="11">
        <f>IF(ISNA(VLOOKUP(CONCATENATE($B422,N$2,"SINGLE"),'I-SUB'!$V$3:$W$624,2,0)),0,VLOOKUP(CONCATENATE($B422,N$2,"SINGLE"),'I-SUB'!$V$3:$W$624,2,0))</f>
        <v>0</v>
      </c>
      <c r="O422" s="11">
        <f>IF(ISNA(VLOOKUP(CONCATENATE($B422,O$2,"SINGLE"),'I-SUB'!$V$3:$W$624,2,0)),0,VLOOKUP(CONCATENATE($B422,O$2,"SINGLE"),'I-SUB'!$V$3:$W$624,2,0))</f>
        <v>0</v>
      </c>
      <c r="P422" s="54">
        <f>SUM(C422:O422)</f>
        <v>0</v>
      </c>
      <c r="Q422" s="11">
        <f>IF(ISNA(VLOOKUP(CONCATENATE($B422,Q$2,"SINGLE"),'II-SUB'!$V$3:$W$630,2,0)),0,VLOOKUP(CONCATENATE($B422,Q$2,"SINGLE"),'II-SUB'!$V$3:$W$630,2,0))</f>
        <v>0</v>
      </c>
      <c r="R422" s="11">
        <f>IF(ISNA(VLOOKUP(CONCATENATE($B422,R$2,"SINGLE"),'II-SUB'!$V$3:$W$630,2,0)),0,VLOOKUP(CONCATENATE($B422,R$2,"SINGLE"),'II-SUB'!$V$3:$W$630,2,0))</f>
        <v>0</v>
      </c>
      <c r="S422" s="11">
        <f>IF(ISNA(VLOOKUP(CONCATENATE($B422,S$2,"SINGLE"),'II-SUB'!$V$3:$W$630,2,0)),0,VLOOKUP(CONCATENATE($B422,S$2,"SINGLE"),'II-SUB'!$V$3:$W$630,2,0))</f>
        <v>0</v>
      </c>
      <c r="T422" s="11">
        <f>IF(ISNA(VLOOKUP(CONCATENATE($B422,T$2,"SINGLE"),'II-SUB'!$V$3:$W$630,2,0)),0,VLOOKUP(CONCATENATE($B422,T$2,"SINGLE"),'II-SUB'!$V$3:$W$630,2,0))</f>
        <v>0</v>
      </c>
      <c r="U422" s="11">
        <f>IF(ISNA(VLOOKUP(CONCATENATE($B422,U$2,"SINGLE"),'II-SUB'!$V$3:$W$630,2,0)),0,VLOOKUP(CONCATENATE($B422,U$2,"SINGLE"),'II-SUB'!$V$3:$W$630,2,0))</f>
        <v>0</v>
      </c>
      <c r="V422" s="11">
        <f>IF(ISNA(VLOOKUP(CONCATENATE($B422,V$2,"SINGLE"),'II-SUB'!$V$3:$W$630,2,0)),0,VLOOKUP(CONCATENATE($B422,V$2,"SINGLE"),'II-SUB'!$V$3:$W$630,2,0))</f>
        <v>0</v>
      </c>
      <c r="W422" s="11">
        <f>IF(ISNA(VLOOKUP(CONCATENATE($B422,W$2,"SINGLE"),'II-SUB'!$V$3:$W$630,2,0)),0,VLOOKUP(CONCATENATE($B422,W$2,"SINGLE"),'II-SUB'!$V$3:$W$630,2,0))</f>
        <v>0</v>
      </c>
      <c r="X422" s="11">
        <f>IF(ISNA(VLOOKUP(CONCATENATE($B422,X$2,"SINGLE"),'II-SUB'!$V$3:$W$630,2,0)),0,VLOOKUP(CONCATENATE($B422,X$2,"SINGLE"),'II-SUB'!$V$3:$W$630,2,0))</f>
        <v>0</v>
      </c>
      <c r="Y422" s="11">
        <f>IF(ISNA(VLOOKUP(CONCATENATE($B422,Y$2,"SINGLE"),'II-SUB'!$V$3:$W$630,2,0)),0,VLOOKUP(CONCATENATE($B422,Y$2,"SINGLE"),'II-SUB'!$V$3:$W$630,2,0))</f>
        <v>0</v>
      </c>
      <c r="Z422" s="11">
        <f>IF(ISNA(VLOOKUP(CONCATENATE($B422,Z$2,"SINGLE"),'II-SUB'!$V$3:$W$630,2,0)),0,VLOOKUP(CONCATENATE($B422,Z$2,"SINGLE"),'II-SUB'!$V$3:$W$630,2,0))</f>
        <v>0</v>
      </c>
      <c r="AA422" s="11">
        <f>IF(ISNA(VLOOKUP(CONCATENATE($B422,AA$2,"SINGLE"),'II-SUB'!$V$3:$W$630,2,0)),0,VLOOKUP(CONCATENATE($B422,AA$2,"SINGLE"),'II-SUB'!$V$3:$W$630,2,0))</f>
        <v>0</v>
      </c>
      <c r="AB422" s="11">
        <f>IF(ISNA(VLOOKUP(CONCATENATE($B422,AB$2,"SINGLE"),'II-SUB'!$V$3:$W$630,2,0)),0,VLOOKUP(CONCATENATE($B422,AB$2,"SINGLE"),'II-SUB'!$V$3:$W$630,2,0))</f>
        <v>0</v>
      </c>
      <c r="AC422" s="11">
        <f>IF(ISNA(VLOOKUP(CONCATENATE($B422,AC$2,"SINGLE"),'II-SUB'!$V$3:$W$630,2,0)),0,VLOOKUP(CONCATENATE($B422,AC$2,"SINGLE"),'II-SUB'!$V$3:$W$630,2,0))</f>
        <v>0</v>
      </c>
      <c r="AD422" s="54">
        <f>SUM(Q422:AC422)</f>
        <v>0</v>
      </c>
      <c r="AE422" s="11">
        <f>IF(ISNA(VLOOKUP(CONCATENATE($B422,AE$2,"SINGLE"),MW!$V$3:$W$600,2,0)),0,VLOOKUP(CONCATENATE($B422,AE$2,"SINGLE"),MW!$V$3:$W$600,2,0))</f>
        <v>0</v>
      </c>
      <c r="AF422" s="11">
        <f>IF(ISNA(VLOOKUP(CONCATENATE($B422,AF$2,"SINGLE"),MW!$V$3:$W$600,2,0)),0,VLOOKUP(CONCATENATE($B422,AF$2,"SINGLE"),MW!$V$3:$W$600,2,0))</f>
        <v>0</v>
      </c>
      <c r="AG422" s="11">
        <f>IF(ISNA(VLOOKUP(CONCATENATE($B422,AG$2,"SINGLE"),MW!$V$3:$W$600,2,0)),0,VLOOKUP(CONCATENATE($B422,AG$2,"SINGLE"),MW!$V$3:$W$600,2,0))</f>
        <v>0</v>
      </c>
      <c r="AH422" s="11">
        <f>IF(ISNA(VLOOKUP(CONCATENATE($B422,AH$2,"SINGLE"),MW!$V$3:$W$600,2,0)),0,VLOOKUP(CONCATENATE($B422,AH$2,"SINGLE"),MW!$V$3:$W$600,2,0))</f>
        <v>0</v>
      </c>
      <c r="AI422" s="11">
        <f>IF(ISNA(VLOOKUP(CONCATENATE($B422,AI$2,"SINGLE"),MW!$V$3:$W$600,2,0)),0,VLOOKUP(CONCATENATE($B422,AI$2,"SINGLE"),MW!$V$3:$W$600,2,0))</f>
        <v>0</v>
      </c>
      <c r="AJ422" s="11">
        <f>IF(ISNA(VLOOKUP(CONCATENATE($B422,AJ$2,"SINGLE"),MW!$V$3:$W$600,2,0)),0,VLOOKUP(CONCATENATE($B422,AJ$2,"SINGLE"),MW!$V$3:$W$600,2,0))</f>
        <v>0</v>
      </c>
      <c r="AK422" s="11">
        <f>IF(ISNA(VLOOKUP(CONCATENATE($B422,AK$2,"SINGLE"),MW!$V$3:$W$600,2,0)),0,VLOOKUP(CONCATENATE($B422,AK$2,"SINGLE"),MW!$V$3:$W$600,2,0))</f>
        <v>0</v>
      </c>
      <c r="AL422" s="11">
        <f>IF(ISNA(VLOOKUP(CONCATENATE($B422,AL$2,"SINGLE"),MW!$V$3:$W$600,2,0)),0,VLOOKUP(CONCATENATE($B422,AL$2,"SINGLE"),MW!$V$3:$W$600,2,0))</f>
        <v>0</v>
      </c>
      <c r="AM422" s="11">
        <f>IF(ISNA(VLOOKUP(CONCATENATE($B422,AM$2,"SINGLE"),MW!$V$3:$W$600,2,0)),0,VLOOKUP(CONCATENATE($B422,AM$2,"SINGLE"),MW!$V$3:$W$600,2,0))</f>
        <v>0</v>
      </c>
      <c r="AN422" s="11">
        <f>IF(ISNA(VLOOKUP(CONCATENATE($B422,AN$2,"SINGLE"),MW!$V$3:$W$600,2,0)),0,VLOOKUP(CONCATENATE($B422,AN$2,"SINGLE"),MW!$V$3:$W$600,2,0))</f>
        <v>0</v>
      </c>
      <c r="AO422" s="11">
        <f>IF(ISNA(VLOOKUP(CONCATENATE($B422,AO$2,"SINGLE"),MW!$V$3:$W$600,2,0)),0,VLOOKUP(CONCATENATE($B422,AO$2,"SINGLE"),MW!$V$3:$W$600,2,0))</f>
        <v>0</v>
      </c>
      <c r="AP422" s="54">
        <f>SUM(AE422:AO422)</f>
        <v>0</v>
      </c>
      <c r="AQ422" s="11">
        <f>IF(ISNA(VLOOKUP(CONCATENATE($B422,AQ$2,"SINGLE"),'III-SUB'!$V$3:$W$633,2,0)),0,VLOOKUP(CONCATENATE($B422,AQ$2,"SINGLE"),'III-SUB'!$V$3:$W$633,2,0))</f>
        <v>0</v>
      </c>
      <c r="AR422" s="11">
        <f>IF(ISNA(VLOOKUP(CONCATENATE($B422,AR$2,"SINGLE"),'III-SUB'!$V$3:$W$633,2,0)),0,VLOOKUP(CONCATENATE($B422,AR$2,"SINGLE"),'III-SUB'!$V$3:$W$633,2,0))</f>
        <v>0</v>
      </c>
      <c r="AS422" s="11">
        <f>IF(ISNA(VLOOKUP(CONCATENATE($B422,AS$2,"SINGLE"),'III-SUB'!$V$3:$W$633,2,0)),0,VLOOKUP(CONCATENATE($B422,AS$2,"SINGLE"),'III-SUB'!$V$3:$W$633,2,0))</f>
        <v>0</v>
      </c>
      <c r="AT422" s="11">
        <f>IF(ISNA(VLOOKUP(CONCATENATE($B422,AT$2,"SINGLE"),'III-SUB'!$V$3:$W$633,2,0)),0,VLOOKUP(CONCATENATE($B422,AT$2,"SINGLE"),'III-SUB'!$V$3:$W$633,2,0))</f>
        <v>0</v>
      </c>
      <c r="AU422" s="11">
        <f>IF(ISNA(VLOOKUP(CONCATENATE($B422,AU$2,"SINGLE"),'III-SUB'!$V$3:$W$633,2,0)),0,VLOOKUP(CONCATENATE($B422,AU$2,"SINGLE"),'III-SUB'!$V$3:$W$633,2,0))</f>
        <v>0</v>
      </c>
      <c r="AV422" s="11">
        <f>IF(ISNA(VLOOKUP(CONCATENATE($B422,AV$2,"SINGLE"),'III-SUB'!$V$3:$W$633,2,0)),0,VLOOKUP(CONCATENATE($B422,AV$2,"SINGLE"),'III-SUB'!$V$3:$W$633,2,0))</f>
        <v>0</v>
      </c>
      <c r="AW422" s="11">
        <f>IF(ISNA(VLOOKUP(CONCATENATE($B422,AW$2,"SINGLE"),'III-SUB'!$V$3:$W$633,2,0)),0,VLOOKUP(CONCATENATE($B422,AW$2,"SINGLE"),'III-SUB'!$V$3:$W$633,2,0))</f>
        <v>0</v>
      </c>
      <c r="AX422" s="11">
        <f>IF(ISNA(VLOOKUP(CONCATENATE($B422,AX$2,"SINGLE"),'III-SUB'!$V$3:$W$633,2,0)),0,VLOOKUP(CONCATENATE($B422,AX$2,"SINGLE"),'III-SUB'!$V$3:$W$633,2,0))</f>
        <v>0</v>
      </c>
      <c r="AY422" s="11">
        <f>IF(ISNA(VLOOKUP(CONCATENATE($B422,AY$2,"SINGLE"),'III-SUB'!$V$3:$W$633,2,0)),0,VLOOKUP(CONCATENATE($B422,AY$2,"SINGLE"),'III-SUB'!$V$3:$W$633,2,0))</f>
        <v>0</v>
      </c>
      <c r="AZ422" s="11">
        <f>IF(ISNA(VLOOKUP(CONCATENATE($B422,AZ$2,"SINGLE"),'III-SUB'!$V$3:$W$633,2,0)),0,VLOOKUP(CONCATENATE($B422,AZ$2,"SINGLE"),'III-SUB'!$V$3:$W$633,2,0))</f>
        <v>0</v>
      </c>
      <c r="BA422" s="11">
        <f>IF(ISNA(VLOOKUP(CONCATENATE($B422,BA$2,"SINGLE"),'III-SUB'!$V$3:$W$633,2,0)),0,VLOOKUP(CONCATENATE($B422,BA$2,"SINGLE"),'III-SUB'!$V$3:$W$633,2,0))</f>
        <v>0</v>
      </c>
      <c r="BB422" s="11">
        <f>IF(ISNA(VLOOKUP(CONCATENATE($B422,BB$2,"SINGLE"),'III-SUB'!$V$3:$W$633,2,0)),0,VLOOKUP(CONCATENATE($B422,BB$2,"SINGLE"),'III-SUB'!$V$3:$W$633,2,0))</f>
        <v>0</v>
      </c>
      <c r="BC422" s="11">
        <f>IF(ISNA(VLOOKUP(CONCATENATE($B422,BC$2,"SINGLE"),'III-SUB'!$V$3:$W$633,2,0)),0,VLOOKUP(CONCATENATE($B422,BC$2,"SINGLE"),'III-SUB'!$V$3:$W$633,2,0))</f>
        <v>0</v>
      </c>
      <c r="BD422" s="54">
        <f>SUM(AQ422:BC422)</f>
        <v>0</v>
      </c>
      <c r="BE422" s="54">
        <f>IF(ISNA(VLOOKUP(CONCATENATE($B422,BE$2,"SINGLE"),VHF!$V$3:$W$627,2,0)),0,VLOOKUP(CONCATENATE($B422,BE$2,"SINGLE"),VHF!$V$3:$W$627,2,0))</f>
        <v>0</v>
      </c>
      <c r="BF422" s="11">
        <f>IF(ISNA(VLOOKUP(CONCATENATE($B422,BF$2,"SINGLE"),UHF!$V$3:$W$612,2,0)),0,VLOOKUP(CONCATENATE($B422,BF$2,"SINGLE"),UHF!$V$3:$W$612,2,0))</f>
        <v>0</v>
      </c>
      <c r="BG422" s="11">
        <f>IF(ISNA(VLOOKUP(CONCATENATE($B422,BG$2,"SINGLE"),UHF!$V$3:$W$612,2,0)),0,VLOOKUP(CONCATENATE($B422,BG$2,"SINGLE"),UHF!$V$3:$W$612,2,0))</f>
        <v>0</v>
      </c>
      <c r="BH422" s="11">
        <f>IF(ISNA(VLOOKUP(CONCATENATE($B422,BH$2,"SINGLE"),UHF!$V$3:$W$612,2,0)),0,VLOOKUP(CONCATENATE($B422,BH$2,"SINGLE"),UHF!$V$3:$W$612,2,0))</f>
        <v>0</v>
      </c>
      <c r="BI422" s="11">
        <f>IF(ISNA(VLOOKUP(CONCATENATE($B422,BI$2,"SINGLE"),UHF!$V$3:$W$612,2,0)),0,VLOOKUP(CONCATENATE($B422,BI$2,"SINGLE"),UHF!$V$3:$W$612,2,0))</f>
        <v>0</v>
      </c>
      <c r="BJ422" s="11">
        <f>IF(ISNA(VLOOKUP(CONCATENATE($B422,BJ$2,"SINGLE"),UHF!$V$3:$W$612,2,0)),0,VLOOKUP(CONCATENATE($B422,BJ$2,"SINGLE"),UHF!$V$3:$W$612,2,0))</f>
        <v>0</v>
      </c>
      <c r="BK422" s="11">
        <f>IF(ISNA(VLOOKUP(CONCATENATE($B422,BK$2,"SINGLE"),UHF!$V$3:$W$612,2,0)),0,VLOOKUP(CONCATENATE($B422,BK$2,"SINGLE"),UHF!$V$3:$W$612,2,0))</f>
        <v>0</v>
      </c>
      <c r="BL422" s="11">
        <f>IF(ISNA(VLOOKUP(CONCATENATE($B422,BL$2,"SINGLE"),UHF!$V$3:$W$612,2,0)),0,VLOOKUP(CONCATENATE($B422,BL$2,"SINGLE"),UHF!$V$3:$W$612,2,0))</f>
        <v>0</v>
      </c>
      <c r="BM422" s="11">
        <f>IF(ISNA(VLOOKUP(CONCATENATE($B422,BM$2,"SINGLE"),UHF!$V$3:$W$612,2,0)),0,VLOOKUP(CONCATENATE($B422,BM$2,"SINGLE"),UHF!$V$3:$W$612,2,0))</f>
        <v>0</v>
      </c>
      <c r="BN422" s="11">
        <f>IF(ISNA(VLOOKUP(CONCATENATE($B422,BN$2,"SINGLE"),UHF!$V$3:$W$612,2,0)),0,VLOOKUP(CONCATENATE($B422,BN$2,"SINGLE"),UHF!$V$3:$W$612,2,0))</f>
        <v>0</v>
      </c>
      <c r="BO422" s="11">
        <f>IF(ISNA(VLOOKUP(CONCATENATE($B422,BO$2,"SINGLE"),UHF!$V$3:$W$612,2,0)),0,VLOOKUP(CONCATENATE($B422,BO$2,"SINGLE"),UHF!$V$3:$W$612,2,0))</f>
        <v>0</v>
      </c>
      <c r="BP422" s="11">
        <f>IF(ISNA(VLOOKUP(CONCATENATE($B422,BP$2,"SINGLE"),UHF!$V$3:$W$612,2,0)),0,VLOOKUP(CONCATENATE($B422,BP$2,"SINGLE"),UHF!$V$3:$W$612,2,0))</f>
        <v>0</v>
      </c>
      <c r="BQ422" s="11">
        <f>IF(ISNA(VLOOKUP(CONCATENATE($B422,BQ$2,"SINGLE"),UHF!$V$3:$W$612,2,0)),0,VLOOKUP(CONCATENATE($B422,BQ$2,"SINGLE"),UHF!$V$3:$W$612,2,0))</f>
        <v>0</v>
      </c>
      <c r="BR422" s="54">
        <f>SUM(BF422:BQ422)</f>
        <v>0</v>
      </c>
      <c r="BS422" s="54">
        <f>IF(ISNA(VLOOKUP(CONCATENATE($B422,BS$2,"SINGLE"),'A1'!$V$3:$W$612,2,0)),0,VLOOKUP(CONCATENATE($B422,BS$2,"SINGLE"),'A1'!$V$3:$W$612,2,0))</f>
        <v>0</v>
      </c>
    </row>
    <row r="423" spans="1:71" x14ac:dyDescent="0.2">
      <c r="A423" s="21" t="str">
        <f t="shared" si="4"/>
        <v>421.</v>
      </c>
      <c r="B423" s="8">
        <f>'Seznam-SO'!A423</f>
        <v>0</v>
      </c>
      <c r="C423" s="11">
        <f>IF(ISNA(VLOOKUP(CONCATENATE($B423,C$2,"SINGLE"),'I-SUB'!$V$3:$W$624,2,0)),0,VLOOKUP(CONCATENATE($B423,C$2,"SINGLE"),'I-SUB'!$V$3:$W$624,2,0))</f>
        <v>0</v>
      </c>
      <c r="D423" s="11">
        <f>IF(ISNA(VLOOKUP(CONCATENATE($B423,D$2,"SINGLE"),'I-SUB'!$V$3:$W$624,2,0)),0,VLOOKUP(CONCATENATE($B423,D$2,"SINGLE"),'I-SUB'!$V$3:$W$624,2,0))</f>
        <v>0</v>
      </c>
      <c r="E423" s="11">
        <f>IF(ISNA(VLOOKUP(CONCATENATE($B423,E$2,"SINGLE"),'I-SUB'!$V$3:$W$624,2,0)),0,VLOOKUP(CONCATENATE($B423,E$2,"SINGLE"),'I-SUB'!$V$3:$W$624,2,0))</f>
        <v>0</v>
      </c>
      <c r="F423" s="11">
        <f>IF(ISNA(VLOOKUP(CONCATENATE($B423,F$2,"SINGLE"),'I-SUB'!$V$3:$W$624,2,0)),0,VLOOKUP(CONCATENATE($B423,F$2,"SINGLE"),'I-SUB'!$V$3:$W$624,2,0))</f>
        <v>0</v>
      </c>
      <c r="G423" s="11">
        <f>IF(ISNA(VLOOKUP(CONCATENATE($B423,G$2,"SINGLE"),'I-SUB'!$V$3:$W$624,2,0)),0,VLOOKUP(CONCATENATE($B423,G$2,"SINGLE"),'I-SUB'!$V$3:$W$624,2,0))</f>
        <v>0</v>
      </c>
      <c r="H423" s="11">
        <f>IF(ISNA(VLOOKUP(CONCATENATE($B423,H$2,"SINGLE"),'I-SUB'!$V$3:$W$624,2,0)),0,VLOOKUP(CONCATENATE($B423,H$2,"SINGLE"),'I-SUB'!$V$3:$W$624,2,0))</f>
        <v>0</v>
      </c>
      <c r="I423" s="11">
        <f>IF(ISNA(VLOOKUP(CONCATENATE($B423,I$2,"SINGLE"),'I-SUB'!$V$3:$W$624,2,0)),0,VLOOKUP(CONCATENATE($B423,I$2,"SINGLE"),'I-SUB'!$V$3:$W$624,2,0))</f>
        <v>0</v>
      </c>
      <c r="J423" s="11">
        <f>IF(ISNA(VLOOKUP(CONCATENATE($B423,J$2,"SINGLE"),'I-SUB'!$V$3:$W$624,2,0)),0,VLOOKUP(CONCATENATE($B423,J$2,"SINGLE"),'I-SUB'!$V$3:$W$624,2,0))</f>
        <v>0</v>
      </c>
      <c r="K423" s="11">
        <f>IF(ISNA(VLOOKUP(CONCATENATE($B423,K$2,"SINGLE"),'I-SUB'!$V$3:$W$624,2,0)),0,VLOOKUP(CONCATENATE($B423,K$2,"SINGLE"),'I-SUB'!$V$3:$W$624,2,0))</f>
        <v>0</v>
      </c>
      <c r="L423" s="11">
        <f>IF(ISNA(VLOOKUP(CONCATENATE($B423,L$2,"SINGLE"),'I-SUB'!$V$3:$W$624,2,0)),0,VLOOKUP(CONCATENATE($B423,L$2,"SINGLE"),'I-SUB'!$V$3:$W$624,2,0))</f>
        <v>0</v>
      </c>
      <c r="M423" s="11">
        <f>IF(ISNA(VLOOKUP(CONCATENATE($B423,M$2,"SINGLE"),'I-SUB'!$V$3:$W$624,2,0)),0,VLOOKUP(CONCATENATE($B423,M$2,"SINGLE"),'I-SUB'!$V$3:$W$624,2,0))</f>
        <v>0</v>
      </c>
      <c r="N423" s="11">
        <f>IF(ISNA(VLOOKUP(CONCATENATE($B423,N$2,"SINGLE"),'I-SUB'!$V$3:$W$624,2,0)),0,VLOOKUP(CONCATENATE($B423,N$2,"SINGLE"),'I-SUB'!$V$3:$W$624,2,0))</f>
        <v>0</v>
      </c>
      <c r="O423" s="11">
        <f>IF(ISNA(VLOOKUP(CONCATENATE($B423,O$2,"SINGLE"),'I-SUB'!$V$3:$W$624,2,0)),0,VLOOKUP(CONCATENATE($B423,O$2,"SINGLE"),'I-SUB'!$V$3:$W$624,2,0))</f>
        <v>0</v>
      </c>
      <c r="P423" s="54">
        <f>SUM(C423:O423)</f>
        <v>0</v>
      </c>
      <c r="Q423" s="11">
        <f>IF(ISNA(VLOOKUP(CONCATENATE($B423,Q$2,"SINGLE"),'II-SUB'!$V$3:$W$630,2,0)),0,VLOOKUP(CONCATENATE($B423,Q$2,"SINGLE"),'II-SUB'!$V$3:$W$630,2,0))</f>
        <v>0</v>
      </c>
      <c r="R423" s="11">
        <f>IF(ISNA(VLOOKUP(CONCATENATE($B423,R$2,"SINGLE"),'II-SUB'!$V$3:$W$630,2,0)),0,VLOOKUP(CONCATENATE($B423,R$2,"SINGLE"),'II-SUB'!$V$3:$W$630,2,0))</f>
        <v>0</v>
      </c>
      <c r="S423" s="11">
        <f>IF(ISNA(VLOOKUP(CONCATENATE($B423,S$2,"SINGLE"),'II-SUB'!$V$3:$W$630,2,0)),0,VLOOKUP(CONCATENATE($B423,S$2,"SINGLE"),'II-SUB'!$V$3:$W$630,2,0))</f>
        <v>0</v>
      </c>
      <c r="T423" s="11">
        <f>IF(ISNA(VLOOKUP(CONCATENATE($B423,T$2,"SINGLE"),'II-SUB'!$V$3:$W$630,2,0)),0,VLOOKUP(CONCATENATE($B423,T$2,"SINGLE"),'II-SUB'!$V$3:$W$630,2,0))</f>
        <v>0</v>
      </c>
      <c r="U423" s="11">
        <f>IF(ISNA(VLOOKUP(CONCATENATE($B423,U$2,"SINGLE"),'II-SUB'!$V$3:$W$630,2,0)),0,VLOOKUP(CONCATENATE($B423,U$2,"SINGLE"),'II-SUB'!$V$3:$W$630,2,0))</f>
        <v>0</v>
      </c>
      <c r="V423" s="11">
        <f>IF(ISNA(VLOOKUP(CONCATENATE($B423,V$2,"SINGLE"),'II-SUB'!$V$3:$W$630,2,0)),0,VLOOKUP(CONCATENATE($B423,V$2,"SINGLE"),'II-SUB'!$V$3:$W$630,2,0))</f>
        <v>0</v>
      </c>
      <c r="W423" s="11">
        <f>IF(ISNA(VLOOKUP(CONCATENATE($B423,W$2,"SINGLE"),'II-SUB'!$V$3:$W$630,2,0)),0,VLOOKUP(CONCATENATE($B423,W$2,"SINGLE"),'II-SUB'!$V$3:$W$630,2,0))</f>
        <v>0</v>
      </c>
      <c r="X423" s="11">
        <f>IF(ISNA(VLOOKUP(CONCATENATE($B423,X$2,"SINGLE"),'II-SUB'!$V$3:$W$630,2,0)),0,VLOOKUP(CONCATENATE($B423,X$2,"SINGLE"),'II-SUB'!$V$3:$W$630,2,0))</f>
        <v>0</v>
      </c>
      <c r="Y423" s="11">
        <f>IF(ISNA(VLOOKUP(CONCATENATE($B423,Y$2,"SINGLE"),'II-SUB'!$V$3:$W$630,2,0)),0,VLOOKUP(CONCATENATE($B423,Y$2,"SINGLE"),'II-SUB'!$V$3:$W$630,2,0))</f>
        <v>0</v>
      </c>
      <c r="Z423" s="11">
        <f>IF(ISNA(VLOOKUP(CONCATENATE($B423,Z$2,"SINGLE"),'II-SUB'!$V$3:$W$630,2,0)),0,VLOOKUP(CONCATENATE($B423,Z$2,"SINGLE"),'II-SUB'!$V$3:$W$630,2,0))</f>
        <v>0</v>
      </c>
      <c r="AA423" s="11">
        <f>IF(ISNA(VLOOKUP(CONCATENATE($B423,AA$2,"SINGLE"),'II-SUB'!$V$3:$W$630,2,0)),0,VLOOKUP(CONCATENATE($B423,AA$2,"SINGLE"),'II-SUB'!$V$3:$W$630,2,0))</f>
        <v>0</v>
      </c>
      <c r="AB423" s="11">
        <f>IF(ISNA(VLOOKUP(CONCATENATE($B423,AB$2,"SINGLE"),'II-SUB'!$V$3:$W$630,2,0)),0,VLOOKUP(CONCATENATE($B423,AB$2,"SINGLE"),'II-SUB'!$V$3:$W$630,2,0))</f>
        <v>0</v>
      </c>
      <c r="AC423" s="11">
        <f>IF(ISNA(VLOOKUP(CONCATENATE($B423,AC$2,"SINGLE"),'II-SUB'!$V$3:$W$630,2,0)),0,VLOOKUP(CONCATENATE($B423,AC$2,"SINGLE"),'II-SUB'!$V$3:$W$630,2,0))</f>
        <v>0</v>
      </c>
      <c r="AD423" s="54">
        <f>SUM(Q423:AC423)</f>
        <v>0</v>
      </c>
      <c r="AE423" s="11">
        <f>IF(ISNA(VLOOKUP(CONCATENATE($B423,AE$2,"SINGLE"),MW!$V$3:$W$600,2,0)),0,VLOOKUP(CONCATENATE($B423,AE$2,"SINGLE"),MW!$V$3:$W$600,2,0))</f>
        <v>0</v>
      </c>
      <c r="AF423" s="11">
        <f>IF(ISNA(VLOOKUP(CONCATENATE($B423,AF$2,"SINGLE"),MW!$V$3:$W$600,2,0)),0,VLOOKUP(CONCATENATE($B423,AF$2,"SINGLE"),MW!$V$3:$W$600,2,0))</f>
        <v>0</v>
      </c>
      <c r="AG423" s="11">
        <f>IF(ISNA(VLOOKUP(CONCATENATE($B423,AG$2,"SINGLE"),MW!$V$3:$W$600,2,0)),0,VLOOKUP(CONCATENATE($B423,AG$2,"SINGLE"),MW!$V$3:$W$600,2,0))</f>
        <v>0</v>
      </c>
      <c r="AH423" s="11">
        <f>IF(ISNA(VLOOKUP(CONCATENATE($B423,AH$2,"SINGLE"),MW!$V$3:$W$600,2,0)),0,VLOOKUP(CONCATENATE($B423,AH$2,"SINGLE"),MW!$V$3:$W$600,2,0))</f>
        <v>0</v>
      </c>
      <c r="AI423" s="11">
        <f>IF(ISNA(VLOOKUP(CONCATENATE($B423,AI$2,"SINGLE"),MW!$V$3:$W$600,2,0)),0,VLOOKUP(CONCATENATE($B423,AI$2,"SINGLE"),MW!$V$3:$W$600,2,0))</f>
        <v>0</v>
      </c>
      <c r="AJ423" s="11">
        <f>IF(ISNA(VLOOKUP(CONCATENATE($B423,AJ$2,"SINGLE"),MW!$V$3:$W$600,2,0)),0,VLOOKUP(CONCATENATE($B423,AJ$2,"SINGLE"),MW!$V$3:$W$600,2,0))</f>
        <v>0</v>
      </c>
      <c r="AK423" s="11">
        <f>IF(ISNA(VLOOKUP(CONCATENATE($B423,AK$2,"SINGLE"),MW!$V$3:$W$600,2,0)),0,VLOOKUP(CONCATENATE($B423,AK$2,"SINGLE"),MW!$V$3:$W$600,2,0))</f>
        <v>0</v>
      </c>
      <c r="AL423" s="11">
        <f>IF(ISNA(VLOOKUP(CONCATENATE($B423,AL$2,"SINGLE"),MW!$V$3:$W$600,2,0)),0,VLOOKUP(CONCATENATE($B423,AL$2,"SINGLE"),MW!$V$3:$W$600,2,0))</f>
        <v>0</v>
      </c>
      <c r="AM423" s="11">
        <f>IF(ISNA(VLOOKUP(CONCATENATE($B423,AM$2,"SINGLE"),MW!$V$3:$W$600,2,0)),0,VLOOKUP(CONCATENATE($B423,AM$2,"SINGLE"),MW!$V$3:$W$600,2,0))</f>
        <v>0</v>
      </c>
      <c r="AN423" s="11">
        <f>IF(ISNA(VLOOKUP(CONCATENATE($B423,AN$2,"SINGLE"),MW!$V$3:$W$600,2,0)),0,VLOOKUP(CONCATENATE($B423,AN$2,"SINGLE"),MW!$V$3:$W$600,2,0))</f>
        <v>0</v>
      </c>
      <c r="AO423" s="11">
        <f>IF(ISNA(VLOOKUP(CONCATENATE($B423,AO$2,"SINGLE"),MW!$V$3:$W$600,2,0)),0,VLOOKUP(CONCATENATE($B423,AO$2,"SINGLE"),MW!$V$3:$W$600,2,0))</f>
        <v>0</v>
      </c>
      <c r="AP423" s="54">
        <f>SUM(AE423:AO423)</f>
        <v>0</v>
      </c>
      <c r="AQ423" s="11">
        <f>IF(ISNA(VLOOKUP(CONCATENATE($B423,AQ$2,"SINGLE"),'III-SUB'!$V$3:$W$633,2,0)),0,VLOOKUP(CONCATENATE($B423,AQ$2,"SINGLE"),'III-SUB'!$V$3:$W$633,2,0))</f>
        <v>0</v>
      </c>
      <c r="AR423" s="11">
        <f>IF(ISNA(VLOOKUP(CONCATENATE($B423,AR$2,"SINGLE"),'III-SUB'!$V$3:$W$633,2,0)),0,VLOOKUP(CONCATENATE($B423,AR$2,"SINGLE"),'III-SUB'!$V$3:$W$633,2,0))</f>
        <v>0</v>
      </c>
      <c r="AS423" s="11">
        <f>IF(ISNA(VLOOKUP(CONCATENATE($B423,AS$2,"SINGLE"),'III-SUB'!$V$3:$W$633,2,0)),0,VLOOKUP(CONCATENATE($B423,AS$2,"SINGLE"),'III-SUB'!$V$3:$W$633,2,0))</f>
        <v>0</v>
      </c>
      <c r="AT423" s="11">
        <f>IF(ISNA(VLOOKUP(CONCATENATE($B423,AT$2,"SINGLE"),'III-SUB'!$V$3:$W$633,2,0)),0,VLOOKUP(CONCATENATE($B423,AT$2,"SINGLE"),'III-SUB'!$V$3:$W$633,2,0))</f>
        <v>0</v>
      </c>
      <c r="AU423" s="11">
        <f>IF(ISNA(VLOOKUP(CONCATENATE($B423,AU$2,"SINGLE"),'III-SUB'!$V$3:$W$633,2,0)),0,VLOOKUP(CONCATENATE($B423,AU$2,"SINGLE"),'III-SUB'!$V$3:$W$633,2,0))</f>
        <v>0</v>
      </c>
      <c r="AV423" s="11">
        <f>IF(ISNA(VLOOKUP(CONCATENATE($B423,AV$2,"SINGLE"),'III-SUB'!$V$3:$W$633,2,0)),0,VLOOKUP(CONCATENATE($B423,AV$2,"SINGLE"),'III-SUB'!$V$3:$W$633,2,0))</f>
        <v>0</v>
      </c>
      <c r="AW423" s="11">
        <f>IF(ISNA(VLOOKUP(CONCATENATE($B423,AW$2,"SINGLE"),'III-SUB'!$V$3:$W$633,2,0)),0,VLOOKUP(CONCATENATE($B423,AW$2,"SINGLE"),'III-SUB'!$V$3:$W$633,2,0))</f>
        <v>0</v>
      </c>
      <c r="AX423" s="11">
        <f>IF(ISNA(VLOOKUP(CONCATENATE($B423,AX$2,"SINGLE"),'III-SUB'!$V$3:$W$633,2,0)),0,VLOOKUP(CONCATENATE($B423,AX$2,"SINGLE"),'III-SUB'!$V$3:$W$633,2,0))</f>
        <v>0</v>
      </c>
      <c r="AY423" s="11">
        <f>IF(ISNA(VLOOKUP(CONCATENATE($B423,AY$2,"SINGLE"),'III-SUB'!$V$3:$W$633,2,0)),0,VLOOKUP(CONCATENATE($B423,AY$2,"SINGLE"),'III-SUB'!$V$3:$W$633,2,0))</f>
        <v>0</v>
      </c>
      <c r="AZ423" s="11">
        <f>IF(ISNA(VLOOKUP(CONCATENATE($B423,AZ$2,"SINGLE"),'III-SUB'!$V$3:$W$633,2,0)),0,VLOOKUP(CONCATENATE($B423,AZ$2,"SINGLE"),'III-SUB'!$V$3:$W$633,2,0))</f>
        <v>0</v>
      </c>
      <c r="BA423" s="11">
        <f>IF(ISNA(VLOOKUP(CONCATENATE($B423,BA$2,"SINGLE"),'III-SUB'!$V$3:$W$633,2,0)),0,VLOOKUP(CONCATENATE($B423,BA$2,"SINGLE"),'III-SUB'!$V$3:$W$633,2,0))</f>
        <v>0</v>
      </c>
      <c r="BB423" s="11">
        <f>IF(ISNA(VLOOKUP(CONCATENATE($B423,BB$2,"SINGLE"),'III-SUB'!$V$3:$W$633,2,0)),0,VLOOKUP(CONCATENATE($B423,BB$2,"SINGLE"),'III-SUB'!$V$3:$W$633,2,0))</f>
        <v>0</v>
      </c>
      <c r="BC423" s="11">
        <f>IF(ISNA(VLOOKUP(CONCATENATE($B423,BC$2,"SINGLE"),'III-SUB'!$V$3:$W$633,2,0)),0,VLOOKUP(CONCATENATE($B423,BC$2,"SINGLE"),'III-SUB'!$V$3:$W$633,2,0))</f>
        <v>0</v>
      </c>
      <c r="BD423" s="54">
        <f>SUM(AQ423:BC423)</f>
        <v>0</v>
      </c>
      <c r="BE423" s="54">
        <f>IF(ISNA(VLOOKUP(CONCATENATE($B423,BE$2,"SINGLE"),VHF!$V$3:$W$627,2,0)),0,VLOOKUP(CONCATENATE($B423,BE$2,"SINGLE"),VHF!$V$3:$W$627,2,0))</f>
        <v>0</v>
      </c>
      <c r="BF423" s="11">
        <f>IF(ISNA(VLOOKUP(CONCATENATE($B423,BF$2,"SINGLE"),UHF!$V$3:$W$612,2,0)),0,VLOOKUP(CONCATENATE($B423,BF$2,"SINGLE"),UHF!$V$3:$W$612,2,0))</f>
        <v>0</v>
      </c>
      <c r="BG423" s="11">
        <f>IF(ISNA(VLOOKUP(CONCATENATE($B423,BG$2,"SINGLE"),UHF!$V$3:$W$612,2,0)),0,VLOOKUP(CONCATENATE($B423,BG$2,"SINGLE"),UHF!$V$3:$W$612,2,0))</f>
        <v>0</v>
      </c>
      <c r="BH423" s="11">
        <f>IF(ISNA(VLOOKUP(CONCATENATE($B423,BH$2,"SINGLE"),UHF!$V$3:$W$612,2,0)),0,VLOOKUP(CONCATENATE($B423,BH$2,"SINGLE"),UHF!$V$3:$W$612,2,0))</f>
        <v>0</v>
      </c>
      <c r="BI423" s="11">
        <f>IF(ISNA(VLOOKUP(CONCATENATE($B423,BI$2,"SINGLE"),UHF!$V$3:$W$612,2,0)),0,VLOOKUP(CONCATENATE($B423,BI$2,"SINGLE"),UHF!$V$3:$W$612,2,0))</f>
        <v>0</v>
      </c>
      <c r="BJ423" s="11">
        <f>IF(ISNA(VLOOKUP(CONCATENATE($B423,BJ$2,"SINGLE"),UHF!$V$3:$W$612,2,0)),0,VLOOKUP(CONCATENATE($B423,BJ$2,"SINGLE"),UHF!$V$3:$W$612,2,0))</f>
        <v>0</v>
      </c>
      <c r="BK423" s="11">
        <f>IF(ISNA(VLOOKUP(CONCATENATE($B423,BK$2,"SINGLE"),UHF!$V$3:$W$612,2,0)),0,VLOOKUP(CONCATENATE($B423,BK$2,"SINGLE"),UHF!$V$3:$W$612,2,0))</f>
        <v>0</v>
      </c>
      <c r="BL423" s="11">
        <f>IF(ISNA(VLOOKUP(CONCATENATE($B423,BL$2,"SINGLE"),UHF!$V$3:$W$612,2,0)),0,VLOOKUP(CONCATENATE($B423,BL$2,"SINGLE"),UHF!$V$3:$W$612,2,0))</f>
        <v>0</v>
      </c>
      <c r="BM423" s="11">
        <f>IF(ISNA(VLOOKUP(CONCATENATE($B423,BM$2,"SINGLE"),UHF!$V$3:$W$612,2,0)),0,VLOOKUP(CONCATENATE($B423,BM$2,"SINGLE"),UHF!$V$3:$W$612,2,0))</f>
        <v>0</v>
      </c>
      <c r="BN423" s="11">
        <f>IF(ISNA(VLOOKUP(CONCATENATE($B423,BN$2,"SINGLE"),UHF!$V$3:$W$612,2,0)),0,VLOOKUP(CONCATENATE($B423,BN$2,"SINGLE"),UHF!$V$3:$W$612,2,0))</f>
        <v>0</v>
      </c>
      <c r="BO423" s="11">
        <f>IF(ISNA(VLOOKUP(CONCATENATE($B423,BO$2,"SINGLE"),UHF!$V$3:$W$612,2,0)),0,VLOOKUP(CONCATENATE($B423,BO$2,"SINGLE"),UHF!$V$3:$W$612,2,0))</f>
        <v>0</v>
      </c>
      <c r="BP423" s="11">
        <f>IF(ISNA(VLOOKUP(CONCATENATE($B423,BP$2,"SINGLE"),UHF!$V$3:$W$612,2,0)),0,VLOOKUP(CONCATENATE($B423,BP$2,"SINGLE"),UHF!$V$3:$W$612,2,0))</f>
        <v>0</v>
      </c>
      <c r="BQ423" s="11">
        <f>IF(ISNA(VLOOKUP(CONCATENATE($B423,BQ$2,"SINGLE"),UHF!$V$3:$W$612,2,0)),0,VLOOKUP(CONCATENATE($B423,BQ$2,"SINGLE"),UHF!$V$3:$W$612,2,0))</f>
        <v>0</v>
      </c>
      <c r="BR423" s="54">
        <f>SUM(BF423:BQ423)</f>
        <v>0</v>
      </c>
      <c r="BS423" s="54">
        <f>IF(ISNA(VLOOKUP(CONCATENATE($B423,BS$2,"SINGLE"),'A1'!$V$3:$W$612,2,0)),0,VLOOKUP(CONCATENATE($B423,BS$2,"SINGLE"),'A1'!$V$3:$W$612,2,0))</f>
        <v>0</v>
      </c>
    </row>
    <row r="424" spans="1:71" x14ac:dyDescent="0.2">
      <c r="A424" s="21" t="str">
        <f t="shared" si="4"/>
        <v>422.</v>
      </c>
      <c r="B424" s="8">
        <f>'Seznam-SO'!A424</f>
        <v>0</v>
      </c>
      <c r="C424" s="11">
        <f>IF(ISNA(VLOOKUP(CONCATENATE($B424,C$2,"SINGLE"),'I-SUB'!$V$3:$W$624,2,0)),0,VLOOKUP(CONCATENATE($B424,C$2,"SINGLE"),'I-SUB'!$V$3:$W$624,2,0))</f>
        <v>0</v>
      </c>
      <c r="D424" s="11">
        <f>IF(ISNA(VLOOKUP(CONCATENATE($B424,D$2,"SINGLE"),'I-SUB'!$V$3:$W$624,2,0)),0,VLOOKUP(CONCATENATE($B424,D$2,"SINGLE"),'I-SUB'!$V$3:$W$624,2,0))</f>
        <v>0</v>
      </c>
      <c r="E424" s="11">
        <f>IF(ISNA(VLOOKUP(CONCATENATE($B424,E$2,"SINGLE"),'I-SUB'!$V$3:$W$624,2,0)),0,VLOOKUP(CONCATENATE($B424,E$2,"SINGLE"),'I-SUB'!$V$3:$W$624,2,0))</f>
        <v>0</v>
      </c>
      <c r="F424" s="11">
        <f>IF(ISNA(VLOOKUP(CONCATENATE($B424,F$2,"SINGLE"),'I-SUB'!$V$3:$W$624,2,0)),0,VLOOKUP(CONCATENATE($B424,F$2,"SINGLE"),'I-SUB'!$V$3:$W$624,2,0))</f>
        <v>0</v>
      </c>
      <c r="G424" s="11">
        <f>IF(ISNA(VLOOKUP(CONCATENATE($B424,G$2,"SINGLE"),'I-SUB'!$V$3:$W$624,2,0)),0,VLOOKUP(CONCATENATE($B424,G$2,"SINGLE"),'I-SUB'!$V$3:$W$624,2,0))</f>
        <v>0</v>
      </c>
      <c r="H424" s="11">
        <f>IF(ISNA(VLOOKUP(CONCATENATE($B424,H$2,"SINGLE"),'I-SUB'!$V$3:$W$624,2,0)),0,VLOOKUP(CONCATENATE($B424,H$2,"SINGLE"),'I-SUB'!$V$3:$W$624,2,0))</f>
        <v>0</v>
      </c>
      <c r="I424" s="11">
        <f>IF(ISNA(VLOOKUP(CONCATENATE($B424,I$2,"SINGLE"),'I-SUB'!$V$3:$W$624,2,0)),0,VLOOKUP(CONCATENATE($B424,I$2,"SINGLE"),'I-SUB'!$V$3:$W$624,2,0))</f>
        <v>0</v>
      </c>
      <c r="J424" s="11">
        <f>IF(ISNA(VLOOKUP(CONCATENATE($B424,J$2,"SINGLE"),'I-SUB'!$V$3:$W$624,2,0)),0,VLOOKUP(CONCATENATE($B424,J$2,"SINGLE"),'I-SUB'!$V$3:$W$624,2,0))</f>
        <v>0</v>
      </c>
      <c r="K424" s="11">
        <f>IF(ISNA(VLOOKUP(CONCATENATE($B424,K$2,"SINGLE"),'I-SUB'!$V$3:$W$624,2,0)),0,VLOOKUP(CONCATENATE($B424,K$2,"SINGLE"),'I-SUB'!$V$3:$W$624,2,0))</f>
        <v>0</v>
      </c>
      <c r="L424" s="11">
        <f>IF(ISNA(VLOOKUP(CONCATENATE($B424,L$2,"SINGLE"),'I-SUB'!$V$3:$W$624,2,0)),0,VLOOKUP(CONCATENATE($B424,L$2,"SINGLE"),'I-SUB'!$V$3:$W$624,2,0))</f>
        <v>0</v>
      </c>
      <c r="M424" s="11">
        <f>IF(ISNA(VLOOKUP(CONCATENATE($B424,M$2,"SINGLE"),'I-SUB'!$V$3:$W$624,2,0)),0,VLOOKUP(CONCATENATE($B424,M$2,"SINGLE"),'I-SUB'!$V$3:$W$624,2,0))</f>
        <v>0</v>
      </c>
      <c r="N424" s="11">
        <f>IF(ISNA(VLOOKUP(CONCATENATE($B424,N$2,"SINGLE"),'I-SUB'!$V$3:$W$624,2,0)),0,VLOOKUP(CONCATENATE($B424,N$2,"SINGLE"),'I-SUB'!$V$3:$W$624,2,0))</f>
        <v>0</v>
      </c>
      <c r="O424" s="11">
        <f>IF(ISNA(VLOOKUP(CONCATENATE($B424,O$2,"SINGLE"),'I-SUB'!$V$3:$W$624,2,0)),0,VLOOKUP(CONCATENATE($B424,O$2,"SINGLE"),'I-SUB'!$V$3:$W$624,2,0))</f>
        <v>0</v>
      </c>
      <c r="P424" s="54">
        <f>SUM(C424:O424)</f>
        <v>0</v>
      </c>
      <c r="Q424" s="11">
        <f>IF(ISNA(VLOOKUP(CONCATENATE($B424,Q$2,"SINGLE"),'II-SUB'!$V$3:$W$630,2,0)),0,VLOOKUP(CONCATENATE($B424,Q$2,"SINGLE"),'II-SUB'!$V$3:$W$630,2,0))</f>
        <v>0</v>
      </c>
      <c r="R424" s="11">
        <f>IF(ISNA(VLOOKUP(CONCATENATE($B424,R$2,"SINGLE"),'II-SUB'!$V$3:$W$630,2,0)),0,VLOOKUP(CONCATENATE($B424,R$2,"SINGLE"),'II-SUB'!$V$3:$W$630,2,0))</f>
        <v>0</v>
      </c>
      <c r="S424" s="11">
        <f>IF(ISNA(VLOOKUP(CONCATENATE($B424,S$2,"SINGLE"),'II-SUB'!$V$3:$W$630,2,0)),0,VLOOKUP(CONCATENATE($B424,S$2,"SINGLE"),'II-SUB'!$V$3:$W$630,2,0))</f>
        <v>0</v>
      </c>
      <c r="T424" s="11">
        <f>IF(ISNA(VLOOKUP(CONCATENATE($B424,T$2,"SINGLE"),'II-SUB'!$V$3:$W$630,2,0)),0,VLOOKUP(CONCATENATE($B424,T$2,"SINGLE"),'II-SUB'!$V$3:$W$630,2,0))</f>
        <v>0</v>
      </c>
      <c r="U424" s="11">
        <f>IF(ISNA(VLOOKUP(CONCATENATE($B424,U$2,"SINGLE"),'II-SUB'!$V$3:$W$630,2,0)),0,VLOOKUP(CONCATENATE($B424,U$2,"SINGLE"),'II-SUB'!$V$3:$W$630,2,0))</f>
        <v>0</v>
      </c>
      <c r="V424" s="11">
        <f>IF(ISNA(VLOOKUP(CONCATENATE($B424,V$2,"SINGLE"),'II-SUB'!$V$3:$W$630,2,0)),0,VLOOKUP(CONCATENATE($B424,V$2,"SINGLE"),'II-SUB'!$V$3:$W$630,2,0))</f>
        <v>0</v>
      </c>
      <c r="W424" s="11">
        <f>IF(ISNA(VLOOKUP(CONCATENATE($B424,W$2,"SINGLE"),'II-SUB'!$V$3:$W$630,2,0)),0,VLOOKUP(CONCATENATE($B424,W$2,"SINGLE"),'II-SUB'!$V$3:$W$630,2,0))</f>
        <v>0</v>
      </c>
      <c r="X424" s="11">
        <f>IF(ISNA(VLOOKUP(CONCATENATE($B424,X$2,"SINGLE"),'II-SUB'!$V$3:$W$630,2,0)),0,VLOOKUP(CONCATENATE($B424,X$2,"SINGLE"),'II-SUB'!$V$3:$W$630,2,0))</f>
        <v>0</v>
      </c>
      <c r="Y424" s="11">
        <f>IF(ISNA(VLOOKUP(CONCATENATE($B424,Y$2,"SINGLE"),'II-SUB'!$V$3:$W$630,2,0)),0,VLOOKUP(CONCATENATE($B424,Y$2,"SINGLE"),'II-SUB'!$V$3:$W$630,2,0))</f>
        <v>0</v>
      </c>
      <c r="Z424" s="11">
        <f>IF(ISNA(VLOOKUP(CONCATENATE($B424,Z$2,"SINGLE"),'II-SUB'!$V$3:$W$630,2,0)),0,VLOOKUP(CONCATENATE($B424,Z$2,"SINGLE"),'II-SUB'!$V$3:$W$630,2,0))</f>
        <v>0</v>
      </c>
      <c r="AA424" s="11">
        <f>IF(ISNA(VLOOKUP(CONCATENATE($B424,AA$2,"SINGLE"),'II-SUB'!$V$3:$W$630,2,0)),0,VLOOKUP(CONCATENATE($B424,AA$2,"SINGLE"),'II-SUB'!$V$3:$W$630,2,0))</f>
        <v>0</v>
      </c>
      <c r="AB424" s="11">
        <f>IF(ISNA(VLOOKUP(CONCATENATE($B424,AB$2,"SINGLE"),'II-SUB'!$V$3:$W$630,2,0)),0,VLOOKUP(CONCATENATE($B424,AB$2,"SINGLE"),'II-SUB'!$V$3:$W$630,2,0))</f>
        <v>0</v>
      </c>
      <c r="AC424" s="11">
        <f>IF(ISNA(VLOOKUP(CONCATENATE($B424,AC$2,"SINGLE"),'II-SUB'!$V$3:$W$630,2,0)),0,VLOOKUP(CONCATENATE($B424,AC$2,"SINGLE"),'II-SUB'!$V$3:$W$630,2,0))</f>
        <v>0</v>
      </c>
      <c r="AD424" s="54">
        <f>SUM(Q424:AC424)</f>
        <v>0</v>
      </c>
      <c r="AE424" s="11">
        <f>IF(ISNA(VLOOKUP(CONCATENATE($B424,AE$2,"SINGLE"),MW!$V$3:$W$600,2,0)),0,VLOOKUP(CONCATENATE($B424,AE$2,"SINGLE"),MW!$V$3:$W$600,2,0))</f>
        <v>0</v>
      </c>
      <c r="AF424" s="11">
        <f>IF(ISNA(VLOOKUP(CONCATENATE($B424,AF$2,"SINGLE"),MW!$V$3:$W$600,2,0)),0,VLOOKUP(CONCATENATE($B424,AF$2,"SINGLE"),MW!$V$3:$W$600,2,0))</f>
        <v>0</v>
      </c>
      <c r="AG424" s="11">
        <f>IF(ISNA(VLOOKUP(CONCATENATE($B424,AG$2,"SINGLE"),MW!$V$3:$W$600,2,0)),0,VLOOKUP(CONCATENATE($B424,AG$2,"SINGLE"),MW!$V$3:$W$600,2,0))</f>
        <v>0</v>
      </c>
      <c r="AH424" s="11">
        <f>IF(ISNA(VLOOKUP(CONCATENATE($B424,AH$2,"SINGLE"),MW!$V$3:$W$600,2,0)),0,VLOOKUP(CONCATENATE($B424,AH$2,"SINGLE"),MW!$V$3:$W$600,2,0))</f>
        <v>0</v>
      </c>
      <c r="AI424" s="11">
        <f>IF(ISNA(VLOOKUP(CONCATENATE($B424,AI$2,"SINGLE"),MW!$V$3:$W$600,2,0)),0,VLOOKUP(CONCATENATE($B424,AI$2,"SINGLE"),MW!$V$3:$W$600,2,0))</f>
        <v>0</v>
      </c>
      <c r="AJ424" s="11">
        <f>IF(ISNA(VLOOKUP(CONCATENATE($B424,AJ$2,"SINGLE"),MW!$V$3:$W$600,2,0)),0,VLOOKUP(CONCATENATE($B424,AJ$2,"SINGLE"),MW!$V$3:$W$600,2,0))</f>
        <v>0</v>
      </c>
      <c r="AK424" s="11">
        <f>IF(ISNA(VLOOKUP(CONCATENATE($B424,AK$2,"SINGLE"),MW!$V$3:$W$600,2,0)),0,VLOOKUP(CONCATENATE($B424,AK$2,"SINGLE"),MW!$V$3:$W$600,2,0))</f>
        <v>0</v>
      </c>
      <c r="AL424" s="11">
        <f>IF(ISNA(VLOOKUP(CONCATENATE($B424,AL$2,"SINGLE"),MW!$V$3:$W$600,2,0)),0,VLOOKUP(CONCATENATE($B424,AL$2,"SINGLE"),MW!$V$3:$W$600,2,0))</f>
        <v>0</v>
      </c>
      <c r="AM424" s="11">
        <f>IF(ISNA(VLOOKUP(CONCATENATE($B424,AM$2,"SINGLE"),MW!$V$3:$W$600,2,0)),0,VLOOKUP(CONCATENATE($B424,AM$2,"SINGLE"),MW!$V$3:$W$600,2,0))</f>
        <v>0</v>
      </c>
      <c r="AN424" s="11">
        <f>IF(ISNA(VLOOKUP(CONCATENATE($B424,AN$2,"SINGLE"),MW!$V$3:$W$600,2,0)),0,VLOOKUP(CONCATENATE($B424,AN$2,"SINGLE"),MW!$V$3:$W$600,2,0))</f>
        <v>0</v>
      </c>
      <c r="AO424" s="11">
        <f>IF(ISNA(VLOOKUP(CONCATENATE($B424,AO$2,"SINGLE"),MW!$V$3:$W$600,2,0)),0,VLOOKUP(CONCATENATE($B424,AO$2,"SINGLE"),MW!$V$3:$W$600,2,0))</f>
        <v>0</v>
      </c>
      <c r="AP424" s="54">
        <f>SUM(AE424:AO424)</f>
        <v>0</v>
      </c>
      <c r="AQ424" s="11">
        <f>IF(ISNA(VLOOKUP(CONCATENATE($B424,AQ$2,"SINGLE"),'III-SUB'!$V$3:$W$633,2,0)),0,VLOOKUP(CONCATENATE($B424,AQ$2,"SINGLE"),'III-SUB'!$V$3:$W$633,2,0))</f>
        <v>0</v>
      </c>
      <c r="AR424" s="11">
        <f>IF(ISNA(VLOOKUP(CONCATENATE($B424,AR$2,"SINGLE"),'III-SUB'!$V$3:$W$633,2,0)),0,VLOOKUP(CONCATENATE($B424,AR$2,"SINGLE"),'III-SUB'!$V$3:$W$633,2,0))</f>
        <v>0</v>
      </c>
      <c r="AS424" s="11">
        <f>IF(ISNA(VLOOKUP(CONCATENATE($B424,AS$2,"SINGLE"),'III-SUB'!$V$3:$W$633,2,0)),0,VLOOKUP(CONCATENATE($B424,AS$2,"SINGLE"),'III-SUB'!$V$3:$W$633,2,0))</f>
        <v>0</v>
      </c>
      <c r="AT424" s="11">
        <f>IF(ISNA(VLOOKUP(CONCATENATE($B424,AT$2,"SINGLE"),'III-SUB'!$V$3:$W$633,2,0)),0,VLOOKUP(CONCATENATE($B424,AT$2,"SINGLE"),'III-SUB'!$V$3:$W$633,2,0))</f>
        <v>0</v>
      </c>
      <c r="AU424" s="11">
        <f>IF(ISNA(VLOOKUP(CONCATENATE($B424,AU$2,"SINGLE"),'III-SUB'!$V$3:$W$633,2,0)),0,VLOOKUP(CONCATENATE($B424,AU$2,"SINGLE"),'III-SUB'!$V$3:$W$633,2,0))</f>
        <v>0</v>
      </c>
      <c r="AV424" s="11">
        <f>IF(ISNA(VLOOKUP(CONCATENATE($B424,AV$2,"SINGLE"),'III-SUB'!$V$3:$W$633,2,0)),0,VLOOKUP(CONCATENATE($B424,AV$2,"SINGLE"),'III-SUB'!$V$3:$W$633,2,0))</f>
        <v>0</v>
      </c>
      <c r="AW424" s="11">
        <f>IF(ISNA(VLOOKUP(CONCATENATE($B424,AW$2,"SINGLE"),'III-SUB'!$V$3:$W$633,2,0)),0,VLOOKUP(CONCATENATE($B424,AW$2,"SINGLE"),'III-SUB'!$V$3:$W$633,2,0))</f>
        <v>0</v>
      </c>
      <c r="AX424" s="11">
        <f>IF(ISNA(VLOOKUP(CONCATENATE($B424,AX$2,"SINGLE"),'III-SUB'!$V$3:$W$633,2,0)),0,VLOOKUP(CONCATENATE($B424,AX$2,"SINGLE"),'III-SUB'!$V$3:$W$633,2,0))</f>
        <v>0</v>
      </c>
      <c r="AY424" s="11">
        <f>IF(ISNA(VLOOKUP(CONCATENATE($B424,AY$2,"SINGLE"),'III-SUB'!$V$3:$W$633,2,0)),0,VLOOKUP(CONCATENATE($B424,AY$2,"SINGLE"),'III-SUB'!$V$3:$W$633,2,0))</f>
        <v>0</v>
      </c>
      <c r="AZ424" s="11">
        <f>IF(ISNA(VLOOKUP(CONCATENATE($B424,AZ$2,"SINGLE"),'III-SUB'!$V$3:$W$633,2,0)),0,VLOOKUP(CONCATENATE($B424,AZ$2,"SINGLE"),'III-SUB'!$V$3:$W$633,2,0))</f>
        <v>0</v>
      </c>
      <c r="BA424" s="11">
        <f>IF(ISNA(VLOOKUP(CONCATENATE($B424,BA$2,"SINGLE"),'III-SUB'!$V$3:$W$633,2,0)),0,VLOOKUP(CONCATENATE($B424,BA$2,"SINGLE"),'III-SUB'!$V$3:$W$633,2,0))</f>
        <v>0</v>
      </c>
      <c r="BB424" s="11">
        <f>IF(ISNA(VLOOKUP(CONCATENATE($B424,BB$2,"SINGLE"),'III-SUB'!$V$3:$W$633,2,0)),0,VLOOKUP(CONCATENATE($B424,BB$2,"SINGLE"),'III-SUB'!$V$3:$W$633,2,0))</f>
        <v>0</v>
      </c>
      <c r="BC424" s="11">
        <f>IF(ISNA(VLOOKUP(CONCATENATE($B424,BC$2,"SINGLE"),'III-SUB'!$V$3:$W$633,2,0)),0,VLOOKUP(CONCATENATE($B424,BC$2,"SINGLE"),'III-SUB'!$V$3:$W$633,2,0))</f>
        <v>0</v>
      </c>
      <c r="BD424" s="54">
        <f>SUM(AQ424:BC424)</f>
        <v>0</v>
      </c>
      <c r="BE424" s="54">
        <f>IF(ISNA(VLOOKUP(CONCATENATE($B424,BE$2,"SINGLE"),VHF!$V$3:$W$627,2,0)),0,VLOOKUP(CONCATENATE($B424,BE$2,"SINGLE"),VHF!$V$3:$W$627,2,0))</f>
        <v>0</v>
      </c>
      <c r="BF424" s="11">
        <f>IF(ISNA(VLOOKUP(CONCATENATE($B424,BF$2,"SINGLE"),UHF!$V$3:$W$612,2,0)),0,VLOOKUP(CONCATENATE($B424,BF$2,"SINGLE"),UHF!$V$3:$W$612,2,0))</f>
        <v>0</v>
      </c>
      <c r="BG424" s="11">
        <f>IF(ISNA(VLOOKUP(CONCATENATE($B424,BG$2,"SINGLE"),UHF!$V$3:$W$612,2,0)),0,VLOOKUP(CONCATENATE($B424,BG$2,"SINGLE"),UHF!$V$3:$W$612,2,0))</f>
        <v>0</v>
      </c>
      <c r="BH424" s="11">
        <f>IF(ISNA(VLOOKUP(CONCATENATE($B424,BH$2,"SINGLE"),UHF!$V$3:$W$612,2,0)),0,VLOOKUP(CONCATENATE($B424,BH$2,"SINGLE"),UHF!$V$3:$W$612,2,0))</f>
        <v>0</v>
      </c>
      <c r="BI424" s="11">
        <f>IF(ISNA(VLOOKUP(CONCATENATE($B424,BI$2,"SINGLE"),UHF!$V$3:$W$612,2,0)),0,VLOOKUP(CONCATENATE($B424,BI$2,"SINGLE"),UHF!$V$3:$W$612,2,0))</f>
        <v>0</v>
      </c>
      <c r="BJ424" s="11">
        <f>IF(ISNA(VLOOKUP(CONCATENATE($B424,BJ$2,"SINGLE"),UHF!$V$3:$W$612,2,0)),0,VLOOKUP(CONCATENATE($B424,BJ$2,"SINGLE"),UHF!$V$3:$W$612,2,0))</f>
        <v>0</v>
      </c>
      <c r="BK424" s="11">
        <f>IF(ISNA(VLOOKUP(CONCATENATE($B424,BK$2,"SINGLE"),UHF!$V$3:$W$612,2,0)),0,VLOOKUP(CONCATENATE($B424,BK$2,"SINGLE"),UHF!$V$3:$W$612,2,0))</f>
        <v>0</v>
      </c>
      <c r="BL424" s="11">
        <f>IF(ISNA(VLOOKUP(CONCATENATE($B424,BL$2,"SINGLE"),UHF!$V$3:$W$612,2,0)),0,VLOOKUP(CONCATENATE($B424,BL$2,"SINGLE"),UHF!$V$3:$W$612,2,0))</f>
        <v>0</v>
      </c>
      <c r="BM424" s="11">
        <f>IF(ISNA(VLOOKUP(CONCATENATE($B424,BM$2,"SINGLE"),UHF!$V$3:$W$612,2,0)),0,VLOOKUP(CONCATENATE($B424,BM$2,"SINGLE"),UHF!$V$3:$W$612,2,0))</f>
        <v>0</v>
      </c>
      <c r="BN424" s="11">
        <f>IF(ISNA(VLOOKUP(CONCATENATE($B424,BN$2,"SINGLE"),UHF!$V$3:$W$612,2,0)),0,VLOOKUP(CONCATENATE($B424,BN$2,"SINGLE"),UHF!$V$3:$W$612,2,0))</f>
        <v>0</v>
      </c>
      <c r="BO424" s="11">
        <f>IF(ISNA(VLOOKUP(CONCATENATE($B424,BO$2,"SINGLE"),UHF!$V$3:$W$612,2,0)),0,VLOOKUP(CONCATENATE($B424,BO$2,"SINGLE"),UHF!$V$3:$W$612,2,0))</f>
        <v>0</v>
      </c>
      <c r="BP424" s="11">
        <f>IF(ISNA(VLOOKUP(CONCATENATE($B424,BP$2,"SINGLE"),UHF!$V$3:$W$612,2,0)),0,VLOOKUP(CONCATENATE($B424,BP$2,"SINGLE"),UHF!$V$3:$W$612,2,0))</f>
        <v>0</v>
      </c>
      <c r="BQ424" s="11">
        <f>IF(ISNA(VLOOKUP(CONCATENATE($B424,BQ$2,"SINGLE"),UHF!$V$3:$W$612,2,0)),0,VLOOKUP(CONCATENATE($B424,BQ$2,"SINGLE"),UHF!$V$3:$W$612,2,0))</f>
        <v>0</v>
      </c>
      <c r="BR424" s="54">
        <f>SUM(BF424:BQ424)</f>
        <v>0</v>
      </c>
      <c r="BS424" s="54">
        <f>IF(ISNA(VLOOKUP(CONCATENATE($B424,BS$2,"SINGLE"),'A1'!$V$3:$W$612,2,0)),0,VLOOKUP(CONCATENATE($B424,BS$2,"SINGLE"),'A1'!$V$3:$W$612,2,0))</f>
        <v>0</v>
      </c>
    </row>
    <row r="425" spans="1:71" x14ac:dyDescent="0.2">
      <c r="A425" s="21" t="str">
        <f t="shared" si="4"/>
        <v>423.</v>
      </c>
      <c r="B425" s="8">
        <f>'Seznam-SO'!A425</f>
        <v>0</v>
      </c>
      <c r="C425" s="11">
        <f>IF(ISNA(VLOOKUP(CONCATENATE($B425,C$2,"SINGLE"),'I-SUB'!$V$3:$W$624,2,0)),0,VLOOKUP(CONCATENATE($B425,C$2,"SINGLE"),'I-SUB'!$V$3:$W$624,2,0))</f>
        <v>0</v>
      </c>
      <c r="D425" s="11">
        <f>IF(ISNA(VLOOKUP(CONCATENATE($B425,D$2,"SINGLE"),'I-SUB'!$V$3:$W$624,2,0)),0,VLOOKUP(CONCATENATE($B425,D$2,"SINGLE"),'I-SUB'!$V$3:$W$624,2,0))</f>
        <v>0</v>
      </c>
      <c r="E425" s="11">
        <f>IF(ISNA(VLOOKUP(CONCATENATE($B425,E$2,"SINGLE"),'I-SUB'!$V$3:$W$624,2,0)),0,VLOOKUP(CONCATENATE($B425,E$2,"SINGLE"),'I-SUB'!$V$3:$W$624,2,0))</f>
        <v>0</v>
      </c>
      <c r="F425" s="11">
        <f>IF(ISNA(VLOOKUP(CONCATENATE($B425,F$2,"SINGLE"),'I-SUB'!$V$3:$W$624,2,0)),0,VLOOKUP(CONCATENATE($B425,F$2,"SINGLE"),'I-SUB'!$V$3:$W$624,2,0))</f>
        <v>0</v>
      </c>
      <c r="G425" s="11">
        <f>IF(ISNA(VLOOKUP(CONCATENATE($B425,G$2,"SINGLE"),'I-SUB'!$V$3:$W$624,2,0)),0,VLOOKUP(CONCATENATE($B425,G$2,"SINGLE"),'I-SUB'!$V$3:$W$624,2,0))</f>
        <v>0</v>
      </c>
      <c r="H425" s="11">
        <f>IF(ISNA(VLOOKUP(CONCATENATE($B425,H$2,"SINGLE"),'I-SUB'!$V$3:$W$624,2,0)),0,VLOOKUP(CONCATENATE($B425,H$2,"SINGLE"),'I-SUB'!$V$3:$W$624,2,0))</f>
        <v>0</v>
      </c>
      <c r="I425" s="11">
        <f>IF(ISNA(VLOOKUP(CONCATENATE($B425,I$2,"SINGLE"),'I-SUB'!$V$3:$W$624,2,0)),0,VLOOKUP(CONCATENATE($B425,I$2,"SINGLE"),'I-SUB'!$V$3:$W$624,2,0))</f>
        <v>0</v>
      </c>
      <c r="J425" s="11">
        <f>IF(ISNA(VLOOKUP(CONCATENATE($B425,J$2,"SINGLE"),'I-SUB'!$V$3:$W$624,2,0)),0,VLOOKUP(CONCATENATE($B425,J$2,"SINGLE"),'I-SUB'!$V$3:$W$624,2,0))</f>
        <v>0</v>
      </c>
      <c r="K425" s="11">
        <f>IF(ISNA(VLOOKUP(CONCATENATE($B425,K$2,"SINGLE"),'I-SUB'!$V$3:$W$624,2,0)),0,VLOOKUP(CONCATENATE($B425,K$2,"SINGLE"),'I-SUB'!$V$3:$W$624,2,0))</f>
        <v>0</v>
      </c>
      <c r="L425" s="11">
        <f>IF(ISNA(VLOOKUP(CONCATENATE($B425,L$2,"SINGLE"),'I-SUB'!$V$3:$W$624,2,0)),0,VLOOKUP(CONCATENATE($B425,L$2,"SINGLE"),'I-SUB'!$V$3:$W$624,2,0))</f>
        <v>0</v>
      </c>
      <c r="M425" s="11">
        <f>IF(ISNA(VLOOKUP(CONCATENATE($B425,M$2,"SINGLE"),'I-SUB'!$V$3:$W$624,2,0)),0,VLOOKUP(CONCATENATE($B425,M$2,"SINGLE"),'I-SUB'!$V$3:$W$624,2,0))</f>
        <v>0</v>
      </c>
      <c r="N425" s="11">
        <f>IF(ISNA(VLOOKUP(CONCATENATE($B425,N$2,"SINGLE"),'I-SUB'!$V$3:$W$624,2,0)),0,VLOOKUP(CONCATENATE($B425,N$2,"SINGLE"),'I-SUB'!$V$3:$W$624,2,0))</f>
        <v>0</v>
      </c>
      <c r="O425" s="11">
        <f>IF(ISNA(VLOOKUP(CONCATENATE($B425,O$2,"SINGLE"),'I-SUB'!$V$3:$W$624,2,0)),0,VLOOKUP(CONCATENATE($B425,O$2,"SINGLE"),'I-SUB'!$V$3:$W$624,2,0))</f>
        <v>0</v>
      </c>
      <c r="P425" s="54">
        <f>SUM(C425:O425)</f>
        <v>0</v>
      </c>
      <c r="Q425" s="11">
        <f>IF(ISNA(VLOOKUP(CONCATENATE($B425,Q$2,"SINGLE"),'II-SUB'!$V$3:$W$630,2,0)),0,VLOOKUP(CONCATENATE($B425,Q$2,"SINGLE"),'II-SUB'!$V$3:$W$630,2,0))</f>
        <v>0</v>
      </c>
      <c r="R425" s="11">
        <f>IF(ISNA(VLOOKUP(CONCATENATE($B425,R$2,"SINGLE"),'II-SUB'!$V$3:$W$630,2,0)),0,VLOOKUP(CONCATENATE($B425,R$2,"SINGLE"),'II-SUB'!$V$3:$W$630,2,0))</f>
        <v>0</v>
      </c>
      <c r="S425" s="11">
        <f>IF(ISNA(VLOOKUP(CONCATENATE($B425,S$2,"SINGLE"),'II-SUB'!$V$3:$W$630,2,0)),0,VLOOKUP(CONCATENATE($B425,S$2,"SINGLE"),'II-SUB'!$V$3:$W$630,2,0))</f>
        <v>0</v>
      </c>
      <c r="T425" s="11">
        <f>IF(ISNA(VLOOKUP(CONCATENATE($B425,T$2,"SINGLE"),'II-SUB'!$V$3:$W$630,2,0)),0,VLOOKUP(CONCATENATE($B425,T$2,"SINGLE"),'II-SUB'!$V$3:$W$630,2,0))</f>
        <v>0</v>
      </c>
      <c r="U425" s="11">
        <f>IF(ISNA(VLOOKUP(CONCATENATE($B425,U$2,"SINGLE"),'II-SUB'!$V$3:$W$630,2,0)),0,VLOOKUP(CONCATENATE($B425,U$2,"SINGLE"),'II-SUB'!$V$3:$W$630,2,0))</f>
        <v>0</v>
      </c>
      <c r="V425" s="11">
        <f>IF(ISNA(VLOOKUP(CONCATENATE($B425,V$2,"SINGLE"),'II-SUB'!$V$3:$W$630,2,0)),0,VLOOKUP(CONCATENATE($B425,V$2,"SINGLE"),'II-SUB'!$V$3:$W$630,2,0))</f>
        <v>0</v>
      </c>
      <c r="W425" s="11">
        <f>IF(ISNA(VLOOKUP(CONCATENATE($B425,W$2,"SINGLE"),'II-SUB'!$V$3:$W$630,2,0)),0,VLOOKUP(CONCATENATE($B425,W$2,"SINGLE"),'II-SUB'!$V$3:$W$630,2,0))</f>
        <v>0</v>
      </c>
      <c r="X425" s="11">
        <f>IF(ISNA(VLOOKUP(CONCATENATE($B425,X$2,"SINGLE"),'II-SUB'!$V$3:$W$630,2,0)),0,VLOOKUP(CONCATENATE($B425,X$2,"SINGLE"),'II-SUB'!$V$3:$W$630,2,0))</f>
        <v>0</v>
      </c>
      <c r="Y425" s="11">
        <f>IF(ISNA(VLOOKUP(CONCATENATE($B425,Y$2,"SINGLE"),'II-SUB'!$V$3:$W$630,2,0)),0,VLOOKUP(CONCATENATE($B425,Y$2,"SINGLE"),'II-SUB'!$V$3:$W$630,2,0))</f>
        <v>0</v>
      </c>
      <c r="Z425" s="11">
        <f>IF(ISNA(VLOOKUP(CONCATENATE($B425,Z$2,"SINGLE"),'II-SUB'!$V$3:$W$630,2,0)),0,VLOOKUP(CONCATENATE($B425,Z$2,"SINGLE"),'II-SUB'!$V$3:$W$630,2,0))</f>
        <v>0</v>
      </c>
      <c r="AA425" s="11">
        <f>IF(ISNA(VLOOKUP(CONCATENATE($B425,AA$2,"SINGLE"),'II-SUB'!$V$3:$W$630,2,0)),0,VLOOKUP(CONCATENATE($B425,AA$2,"SINGLE"),'II-SUB'!$V$3:$W$630,2,0))</f>
        <v>0</v>
      </c>
      <c r="AB425" s="11">
        <f>IF(ISNA(VLOOKUP(CONCATENATE($B425,AB$2,"SINGLE"),'II-SUB'!$V$3:$W$630,2,0)),0,VLOOKUP(CONCATENATE($B425,AB$2,"SINGLE"),'II-SUB'!$V$3:$W$630,2,0))</f>
        <v>0</v>
      </c>
      <c r="AC425" s="11">
        <f>IF(ISNA(VLOOKUP(CONCATENATE($B425,AC$2,"SINGLE"),'II-SUB'!$V$3:$W$630,2,0)),0,VLOOKUP(CONCATENATE($B425,AC$2,"SINGLE"),'II-SUB'!$V$3:$W$630,2,0))</f>
        <v>0</v>
      </c>
      <c r="AD425" s="54">
        <f>SUM(Q425:AC425)</f>
        <v>0</v>
      </c>
      <c r="AE425" s="11">
        <f>IF(ISNA(VLOOKUP(CONCATENATE($B425,AE$2,"SINGLE"),MW!$V$3:$W$600,2,0)),0,VLOOKUP(CONCATENATE($B425,AE$2,"SINGLE"),MW!$V$3:$W$600,2,0))</f>
        <v>0</v>
      </c>
      <c r="AF425" s="11">
        <f>IF(ISNA(VLOOKUP(CONCATENATE($B425,AF$2,"SINGLE"),MW!$V$3:$W$600,2,0)),0,VLOOKUP(CONCATENATE($B425,AF$2,"SINGLE"),MW!$V$3:$W$600,2,0))</f>
        <v>0</v>
      </c>
      <c r="AG425" s="11">
        <f>IF(ISNA(VLOOKUP(CONCATENATE($B425,AG$2,"SINGLE"),MW!$V$3:$W$600,2,0)),0,VLOOKUP(CONCATENATE($B425,AG$2,"SINGLE"),MW!$V$3:$W$600,2,0))</f>
        <v>0</v>
      </c>
      <c r="AH425" s="11">
        <f>IF(ISNA(VLOOKUP(CONCATENATE($B425,AH$2,"SINGLE"),MW!$V$3:$W$600,2,0)),0,VLOOKUP(CONCATENATE($B425,AH$2,"SINGLE"),MW!$V$3:$W$600,2,0))</f>
        <v>0</v>
      </c>
      <c r="AI425" s="11">
        <f>IF(ISNA(VLOOKUP(CONCATENATE($B425,AI$2,"SINGLE"),MW!$V$3:$W$600,2,0)),0,VLOOKUP(CONCATENATE($B425,AI$2,"SINGLE"),MW!$V$3:$W$600,2,0))</f>
        <v>0</v>
      </c>
      <c r="AJ425" s="11">
        <f>IF(ISNA(VLOOKUP(CONCATENATE($B425,AJ$2,"SINGLE"),MW!$V$3:$W$600,2,0)),0,VLOOKUP(CONCATENATE($B425,AJ$2,"SINGLE"),MW!$V$3:$W$600,2,0))</f>
        <v>0</v>
      </c>
      <c r="AK425" s="11">
        <f>IF(ISNA(VLOOKUP(CONCATENATE($B425,AK$2,"SINGLE"),MW!$V$3:$W$600,2,0)),0,VLOOKUP(CONCATENATE($B425,AK$2,"SINGLE"),MW!$V$3:$W$600,2,0))</f>
        <v>0</v>
      </c>
      <c r="AL425" s="11">
        <f>IF(ISNA(VLOOKUP(CONCATENATE($B425,AL$2,"SINGLE"),MW!$V$3:$W$600,2,0)),0,VLOOKUP(CONCATENATE($B425,AL$2,"SINGLE"),MW!$V$3:$W$600,2,0))</f>
        <v>0</v>
      </c>
      <c r="AM425" s="11">
        <f>IF(ISNA(VLOOKUP(CONCATENATE($B425,AM$2,"SINGLE"),MW!$V$3:$W$600,2,0)),0,VLOOKUP(CONCATENATE($B425,AM$2,"SINGLE"),MW!$V$3:$W$600,2,0))</f>
        <v>0</v>
      </c>
      <c r="AN425" s="11">
        <f>IF(ISNA(VLOOKUP(CONCATENATE($B425,AN$2,"SINGLE"),MW!$V$3:$W$600,2,0)),0,VLOOKUP(CONCATENATE($B425,AN$2,"SINGLE"),MW!$V$3:$W$600,2,0))</f>
        <v>0</v>
      </c>
      <c r="AO425" s="11">
        <f>IF(ISNA(VLOOKUP(CONCATENATE($B425,AO$2,"SINGLE"),MW!$V$3:$W$600,2,0)),0,VLOOKUP(CONCATENATE($B425,AO$2,"SINGLE"),MW!$V$3:$W$600,2,0))</f>
        <v>0</v>
      </c>
      <c r="AP425" s="54">
        <f>SUM(AE425:AO425)</f>
        <v>0</v>
      </c>
      <c r="AQ425" s="11">
        <f>IF(ISNA(VLOOKUP(CONCATENATE($B425,AQ$2,"SINGLE"),'III-SUB'!$V$3:$W$633,2,0)),0,VLOOKUP(CONCATENATE($B425,AQ$2,"SINGLE"),'III-SUB'!$V$3:$W$633,2,0))</f>
        <v>0</v>
      </c>
      <c r="AR425" s="11">
        <f>IF(ISNA(VLOOKUP(CONCATENATE($B425,AR$2,"SINGLE"),'III-SUB'!$V$3:$W$633,2,0)),0,VLOOKUP(CONCATENATE($B425,AR$2,"SINGLE"),'III-SUB'!$V$3:$W$633,2,0))</f>
        <v>0</v>
      </c>
      <c r="AS425" s="11">
        <f>IF(ISNA(VLOOKUP(CONCATENATE($B425,AS$2,"SINGLE"),'III-SUB'!$V$3:$W$633,2,0)),0,VLOOKUP(CONCATENATE($B425,AS$2,"SINGLE"),'III-SUB'!$V$3:$W$633,2,0))</f>
        <v>0</v>
      </c>
      <c r="AT425" s="11">
        <f>IF(ISNA(VLOOKUP(CONCATENATE($B425,AT$2,"SINGLE"),'III-SUB'!$V$3:$W$633,2,0)),0,VLOOKUP(CONCATENATE($B425,AT$2,"SINGLE"),'III-SUB'!$V$3:$W$633,2,0))</f>
        <v>0</v>
      </c>
      <c r="AU425" s="11">
        <f>IF(ISNA(VLOOKUP(CONCATENATE($B425,AU$2,"SINGLE"),'III-SUB'!$V$3:$W$633,2,0)),0,VLOOKUP(CONCATENATE($B425,AU$2,"SINGLE"),'III-SUB'!$V$3:$W$633,2,0))</f>
        <v>0</v>
      </c>
      <c r="AV425" s="11">
        <f>IF(ISNA(VLOOKUP(CONCATENATE($B425,AV$2,"SINGLE"),'III-SUB'!$V$3:$W$633,2,0)),0,VLOOKUP(CONCATENATE($B425,AV$2,"SINGLE"),'III-SUB'!$V$3:$W$633,2,0))</f>
        <v>0</v>
      </c>
      <c r="AW425" s="11">
        <f>IF(ISNA(VLOOKUP(CONCATENATE($B425,AW$2,"SINGLE"),'III-SUB'!$V$3:$W$633,2,0)),0,VLOOKUP(CONCATENATE($B425,AW$2,"SINGLE"),'III-SUB'!$V$3:$W$633,2,0))</f>
        <v>0</v>
      </c>
      <c r="AX425" s="11">
        <f>IF(ISNA(VLOOKUP(CONCATENATE($B425,AX$2,"SINGLE"),'III-SUB'!$V$3:$W$633,2,0)),0,VLOOKUP(CONCATENATE($B425,AX$2,"SINGLE"),'III-SUB'!$V$3:$W$633,2,0))</f>
        <v>0</v>
      </c>
      <c r="AY425" s="11">
        <f>IF(ISNA(VLOOKUP(CONCATENATE($B425,AY$2,"SINGLE"),'III-SUB'!$V$3:$W$633,2,0)),0,VLOOKUP(CONCATENATE($B425,AY$2,"SINGLE"),'III-SUB'!$V$3:$W$633,2,0))</f>
        <v>0</v>
      </c>
      <c r="AZ425" s="11">
        <f>IF(ISNA(VLOOKUP(CONCATENATE($B425,AZ$2,"SINGLE"),'III-SUB'!$V$3:$W$633,2,0)),0,VLOOKUP(CONCATENATE($B425,AZ$2,"SINGLE"),'III-SUB'!$V$3:$W$633,2,0))</f>
        <v>0</v>
      </c>
      <c r="BA425" s="11">
        <f>IF(ISNA(VLOOKUP(CONCATENATE($B425,BA$2,"SINGLE"),'III-SUB'!$V$3:$W$633,2,0)),0,VLOOKUP(CONCATENATE($B425,BA$2,"SINGLE"),'III-SUB'!$V$3:$W$633,2,0))</f>
        <v>0</v>
      </c>
      <c r="BB425" s="11">
        <f>IF(ISNA(VLOOKUP(CONCATENATE($B425,BB$2,"SINGLE"),'III-SUB'!$V$3:$W$633,2,0)),0,VLOOKUP(CONCATENATE($B425,BB$2,"SINGLE"),'III-SUB'!$V$3:$W$633,2,0))</f>
        <v>0</v>
      </c>
      <c r="BC425" s="11">
        <f>IF(ISNA(VLOOKUP(CONCATENATE($B425,BC$2,"SINGLE"),'III-SUB'!$V$3:$W$633,2,0)),0,VLOOKUP(CONCATENATE($B425,BC$2,"SINGLE"),'III-SUB'!$V$3:$W$633,2,0))</f>
        <v>0</v>
      </c>
      <c r="BD425" s="54">
        <f>SUM(AQ425:BC425)</f>
        <v>0</v>
      </c>
      <c r="BE425" s="54">
        <f>IF(ISNA(VLOOKUP(CONCATENATE($B425,BE$2,"SINGLE"),VHF!$V$3:$W$627,2,0)),0,VLOOKUP(CONCATENATE($B425,BE$2,"SINGLE"),VHF!$V$3:$W$627,2,0))</f>
        <v>0</v>
      </c>
      <c r="BF425" s="11">
        <f>IF(ISNA(VLOOKUP(CONCATENATE($B425,BF$2,"SINGLE"),UHF!$V$3:$W$612,2,0)),0,VLOOKUP(CONCATENATE($B425,BF$2,"SINGLE"),UHF!$V$3:$W$612,2,0))</f>
        <v>0</v>
      </c>
      <c r="BG425" s="11">
        <f>IF(ISNA(VLOOKUP(CONCATENATE($B425,BG$2,"SINGLE"),UHF!$V$3:$W$612,2,0)),0,VLOOKUP(CONCATENATE($B425,BG$2,"SINGLE"),UHF!$V$3:$W$612,2,0))</f>
        <v>0</v>
      </c>
      <c r="BH425" s="11">
        <f>IF(ISNA(VLOOKUP(CONCATENATE($B425,BH$2,"SINGLE"),UHF!$V$3:$W$612,2,0)),0,VLOOKUP(CONCATENATE($B425,BH$2,"SINGLE"),UHF!$V$3:$W$612,2,0))</f>
        <v>0</v>
      </c>
      <c r="BI425" s="11">
        <f>IF(ISNA(VLOOKUP(CONCATENATE($B425,BI$2,"SINGLE"),UHF!$V$3:$W$612,2,0)),0,VLOOKUP(CONCATENATE($B425,BI$2,"SINGLE"),UHF!$V$3:$W$612,2,0))</f>
        <v>0</v>
      </c>
      <c r="BJ425" s="11">
        <f>IF(ISNA(VLOOKUP(CONCATENATE($B425,BJ$2,"SINGLE"),UHF!$V$3:$W$612,2,0)),0,VLOOKUP(CONCATENATE($B425,BJ$2,"SINGLE"),UHF!$V$3:$W$612,2,0))</f>
        <v>0</v>
      </c>
      <c r="BK425" s="11">
        <f>IF(ISNA(VLOOKUP(CONCATENATE($B425,BK$2,"SINGLE"),UHF!$V$3:$W$612,2,0)),0,VLOOKUP(CONCATENATE($B425,BK$2,"SINGLE"),UHF!$V$3:$W$612,2,0))</f>
        <v>0</v>
      </c>
      <c r="BL425" s="11">
        <f>IF(ISNA(VLOOKUP(CONCATENATE($B425,BL$2,"SINGLE"),UHF!$V$3:$W$612,2,0)),0,VLOOKUP(CONCATENATE($B425,BL$2,"SINGLE"),UHF!$V$3:$W$612,2,0))</f>
        <v>0</v>
      </c>
      <c r="BM425" s="11">
        <f>IF(ISNA(VLOOKUP(CONCATENATE($B425,BM$2,"SINGLE"),UHF!$V$3:$W$612,2,0)),0,VLOOKUP(CONCATENATE($B425,BM$2,"SINGLE"),UHF!$V$3:$W$612,2,0))</f>
        <v>0</v>
      </c>
      <c r="BN425" s="11">
        <f>IF(ISNA(VLOOKUP(CONCATENATE($B425,BN$2,"SINGLE"),UHF!$V$3:$W$612,2,0)),0,VLOOKUP(CONCATENATE($B425,BN$2,"SINGLE"),UHF!$V$3:$W$612,2,0))</f>
        <v>0</v>
      </c>
      <c r="BO425" s="11">
        <f>IF(ISNA(VLOOKUP(CONCATENATE($B425,BO$2,"SINGLE"),UHF!$V$3:$W$612,2,0)),0,VLOOKUP(CONCATENATE($B425,BO$2,"SINGLE"),UHF!$V$3:$W$612,2,0))</f>
        <v>0</v>
      </c>
      <c r="BP425" s="11">
        <f>IF(ISNA(VLOOKUP(CONCATENATE($B425,BP$2,"SINGLE"),UHF!$V$3:$W$612,2,0)),0,VLOOKUP(CONCATENATE($B425,BP$2,"SINGLE"),UHF!$V$3:$W$612,2,0))</f>
        <v>0</v>
      </c>
      <c r="BQ425" s="11">
        <f>IF(ISNA(VLOOKUP(CONCATENATE($B425,BQ$2,"SINGLE"),UHF!$V$3:$W$612,2,0)),0,VLOOKUP(CONCATENATE($B425,BQ$2,"SINGLE"),UHF!$V$3:$W$612,2,0))</f>
        <v>0</v>
      </c>
      <c r="BR425" s="54">
        <f>SUM(BF425:BQ425)</f>
        <v>0</v>
      </c>
      <c r="BS425" s="54">
        <f>IF(ISNA(VLOOKUP(CONCATENATE($B425,BS$2,"SINGLE"),'A1'!$V$3:$W$612,2,0)),0,VLOOKUP(CONCATENATE($B425,BS$2,"SINGLE"),'A1'!$V$3:$W$612,2,0))</f>
        <v>0</v>
      </c>
    </row>
    <row r="426" spans="1:71" x14ac:dyDescent="0.2">
      <c r="A426" s="21" t="str">
        <f t="shared" si="4"/>
        <v>424.</v>
      </c>
      <c r="B426" s="8">
        <f>'Seznam-SO'!A426</f>
        <v>0</v>
      </c>
      <c r="C426" s="11">
        <f>IF(ISNA(VLOOKUP(CONCATENATE($B426,C$2,"SINGLE"),'I-SUB'!$V$3:$W$624,2,0)),0,VLOOKUP(CONCATENATE($B426,C$2,"SINGLE"),'I-SUB'!$V$3:$W$624,2,0))</f>
        <v>0</v>
      </c>
      <c r="D426" s="11">
        <f>IF(ISNA(VLOOKUP(CONCATENATE($B426,D$2,"SINGLE"),'I-SUB'!$V$3:$W$624,2,0)),0,VLOOKUP(CONCATENATE($B426,D$2,"SINGLE"),'I-SUB'!$V$3:$W$624,2,0))</f>
        <v>0</v>
      </c>
      <c r="E426" s="11">
        <f>IF(ISNA(VLOOKUP(CONCATENATE($B426,E$2,"SINGLE"),'I-SUB'!$V$3:$W$624,2,0)),0,VLOOKUP(CONCATENATE($B426,E$2,"SINGLE"),'I-SUB'!$V$3:$W$624,2,0))</f>
        <v>0</v>
      </c>
      <c r="F426" s="11">
        <f>IF(ISNA(VLOOKUP(CONCATENATE($B426,F$2,"SINGLE"),'I-SUB'!$V$3:$W$624,2,0)),0,VLOOKUP(CONCATENATE($B426,F$2,"SINGLE"),'I-SUB'!$V$3:$W$624,2,0))</f>
        <v>0</v>
      </c>
      <c r="G426" s="11">
        <f>IF(ISNA(VLOOKUP(CONCATENATE($B426,G$2,"SINGLE"),'I-SUB'!$V$3:$W$624,2,0)),0,VLOOKUP(CONCATENATE($B426,G$2,"SINGLE"),'I-SUB'!$V$3:$W$624,2,0))</f>
        <v>0</v>
      </c>
      <c r="H426" s="11">
        <f>IF(ISNA(VLOOKUP(CONCATENATE($B426,H$2,"SINGLE"),'I-SUB'!$V$3:$W$624,2,0)),0,VLOOKUP(CONCATENATE($B426,H$2,"SINGLE"),'I-SUB'!$V$3:$W$624,2,0))</f>
        <v>0</v>
      </c>
      <c r="I426" s="11">
        <f>IF(ISNA(VLOOKUP(CONCATENATE($B426,I$2,"SINGLE"),'I-SUB'!$V$3:$W$624,2,0)),0,VLOOKUP(CONCATENATE($B426,I$2,"SINGLE"),'I-SUB'!$V$3:$W$624,2,0))</f>
        <v>0</v>
      </c>
      <c r="J426" s="11">
        <f>IF(ISNA(VLOOKUP(CONCATENATE($B426,J$2,"SINGLE"),'I-SUB'!$V$3:$W$624,2,0)),0,VLOOKUP(CONCATENATE($B426,J$2,"SINGLE"),'I-SUB'!$V$3:$W$624,2,0))</f>
        <v>0</v>
      </c>
      <c r="K426" s="11">
        <f>IF(ISNA(VLOOKUP(CONCATENATE($B426,K$2,"SINGLE"),'I-SUB'!$V$3:$W$624,2,0)),0,VLOOKUP(CONCATENATE($B426,K$2,"SINGLE"),'I-SUB'!$V$3:$W$624,2,0))</f>
        <v>0</v>
      </c>
      <c r="L426" s="11">
        <f>IF(ISNA(VLOOKUP(CONCATENATE($B426,L$2,"SINGLE"),'I-SUB'!$V$3:$W$624,2,0)),0,VLOOKUP(CONCATENATE($B426,L$2,"SINGLE"),'I-SUB'!$V$3:$W$624,2,0))</f>
        <v>0</v>
      </c>
      <c r="M426" s="11">
        <f>IF(ISNA(VLOOKUP(CONCATENATE($B426,M$2,"SINGLE"),'I-SUB'!$V$3:$W$624,2,0)),0,VLOOKUP(CONCATENATE($B426,M$2,"SINGLE"),'I-SUB'!$V$3:$W$624,2,0))</f>
        <v>0</v>
      </c>
      <c r="N426" s="11">
        <f>IF(ISNA(VLOOKUP(CONCATENATE($B426,N$2,"SINGLE"),'I-SUB'!$V$3:$W$624,2,0)),0,VLOOKUP(CONCATENATE($B426,N$2,"SINGLE"),'I-SUB'!$V$3:$W$624,2,0))</f>
        <v>0</v>
      </c>
      <c r="O426" s="11">
        <f>IF(ISNA(VLOOKUP(CONCATENATE($B426,O$2,"SINGLE"),'I-SUB'!$V$3:$W$624,2,0)),0,VLOOKUP(CONCATENATE($B426,O$2,"SINGLE"),'I-SUB'!$V$3:$W$624,2,0))</f>
        <v>0</v>
      </c>
      <c r="P426" s="54">
        <f>SUM(C426:O426)</f>
        <v>0</v>
      </c>
      <c r="Q426" s="11">
        <f>IF(ISNA(VLOOKUP(CONCATENATE($B426,Q$2,"SINGLE"),'II-SUB'!$V$3:$W$630,2,0)),0,VLOOKUP(CONCATENATE($B426,Q$2,"SINGLE"),'II-SUB'!$V$3:$W$630,2,0))</f>
        <v>0</v>
      </c>
      <c r="R426" s="11">
        <f>IF(ISNA(VLOOKUP(CONCATENATE($B426,R$2,"SINGLE"),'II-SUB'!$V$3:$W$630,2,0)),0,VLOOKUP(CONCATENATE($B426,R$2,"SINGLE"),'II-SUB'!$V$3:$W$630,2,0))</f>
        <v>0</v>
      </c>
      <c r="S426" s="11">
        <f>IF(ISNA(VLOOKUP(CONCATENATE($B426,S$2,"SINGLE"),'II-SUB'!$V$3:$W$630,2,0)),0,VLOOKUP(CONCATENATE($B426,S$2,"SINGLE"),'II-SUB'!$V$3:$W$630,2,0))</f>
        <v>0</v>
      </c>
      <c r="T426" s="11">
        <f>IF(ISNA(VLOOKUP(CONCATENATE($B426,T$2,"SINGLE"),'II-SUB'!$V$3:$W$630,2,0)),0,VLOOKUP(CONCATENATE($B426,T$2,"SINGLE"),'II-SUB'!$V$3:$W$630,2,0))</f>
        <v>0</v>
      </c>
      <c r="U426" s="11">
        <f>IF(ISNA(VLOOKUP(CONCATENATE($B426,U$2,"SINGLE"),'II-SUB'!$V$3:$W$630,2,0)),0,VLOOKUP(CONCATENATE($B426,U$2,"SINGLE"),'II-SUB'!$V$3:$W$630,2,0))</f>
        <v>0</v>
      </c>
      <c r="V426" s="11">
        <f>IF(ISNA(VLOOKUP(CONCATENATE($B426,V$2,"SINGLE"),'II-SUB'!$V$3:$W$630,2,0)),0,VLOOKUP(CONCATENATE($B426,V$2,"SINGLE"),'II-SUB'!$V$3:$W$630,2,0))</f>
        <v>0</v>
      </c>
      <c r="W426" s="11">
        <f>IF(ISNA(VLOOKUP(CONCATENATE($B426,W$2,"SINGLE"),'II-SUB'!$V$3:$W$630,2,0)),0,VLOOKUP(CONCATENATE($B426,W$2,"SINGLE"),'II-SUB'!$V$3:$W$630,2,0))</f>
        <v>0</v>
      </c>
      <c r="X426" s="11">
        <f>IF(ISNA(VLOOKUP(CONCATENATE($B426,X$2,"SINGLE"),'II-SUB'!$V$3:$W$630,2,0)),0,VLOOKUP(CONCATENATE($B426,X$2,"SINGLE"),'II-SUB'!$V$3:$W$630,2,0))</f>
        <v>0</v>
      </c>
      <c r="Y426" s="11">
        <f>IF(ISNA(VLOOKUP(CONCATENATE($B426,Y$2,"SINGLE"),'II-SUB'!$V$3:$W$630,2,0)),0,VLOOKUP(CONCATENATE($B426,Y$2,"SINGLE"),'II-SUB'!$V$3:$W$630,2,0))</f>
        <v>0</v>
      </c>
      <c r="Z426" s="11">
        <f>IF(ISNA(VLOOKUP(CONCATENATE($B426,Z$2,"SINGLE"),'II-SUB'!$V$3:$W$630,2,0)),0,VLOOKUP(CONCATENATE($B426,Z$2,"SINGLE"),'II-SUB'!$V$3:$W$630,2,0))</f>
        <v>0</v>
      </c>
      <c r="AA426" s="11">
        <f>IF(ISNA(VLOOKUP(CONCATENATE($B426,AA$2,"SINGLE"),'II-SUB'!$V$3:$W$630,2,0)),0,VLOOKUP(CONCATENATE($B426,AA$2,"SINGLE"),'II-SUB'!$V$3:$W$630,2,0))</f>
        <v>0</v>
      </c>
      <c r="AB426" s="11">
        <f>IF(ISNA(VLOOKUP(CONCATENATE($B426,AB$2,"SINGLE"),'II-SUB'!$V$3:$W$630,2,0)),0,VLOOKUP(CONCATENATE($B426,AB$2,"SINGLE"),'II-SUB'!$V$3:$W$630,2,0))</f>
        <v>0</v>
      </c>
      <c r="AC426" s="11">
        <f>IF(ISNA(VLOOKUP(CONCATENATE($B426,AC$2,"SINGLE"),'II-SUB'!$V$3:$W$630,2,0)),0,VLOOKUP(CONCATENATE($B426,AC$2,"SINGLE"),'II-SUB'!$V$3:$W$630,2,0))</f>
        <v>0</v>
      </c>
      <c r="AD426" s="54">
        <f>SUM(Q426:AC426)</f>
        <v>0</v>
      </c>
      <c r="AE426" s="11">
        <f>IF(ISNA(VLOOKUP(CONCATENATE($B426,AE$2,"SINGLE"),MW!$V$3:$W$600,2,0)),0,VLOOKUP(CONCATENATE($B426,AE$2,"SINGLE"),MW!$V$3:$W$600,2,0))</f>
        <v>0</v>
      </c>
      <c r="AF426" s="11">
        <f>IF(ISNA(VLOOKUP(CONCATENATE($B426,AF$2,"SINGLE"),MW!$V$3:$W$600,2,0)),0,VLOOKUP(CONCATENATE($B426,AF$2,"SINGLE"),MW!$V$3:$W$600,2,0))</f>
        <v>0</v>
      </c>
      <c r="AG426" s="11">
        <f>IF(ISNA(VLOOKUP(CONCATENATE($B426,AG$2,"SINGLE"),MW!$V$3:$W$600,2,0)),0,VLOOKUP(CONCATENATE($B426,AG$2,"SINGLE"),MW!$V$3:$W$600,2,0))</f>
        <v>0</v>
      </c>
      <c r="AH426" s="11">
        <f>IF(ISNA(VLOOKUP(CONCATENATE($B426,AH$2,"SINGLE"),MW!$V$3:$W$600,2,0)),0,VLOOKUP(CONCATENATE($B426,AH$2,"SINGLE"),MW!$V$3:$W$600,2,0))</f>
        <v>0</v>
      </c>
      <c r="AI426" s="11">
        <f>IF(ISNA(VLOOKUP(CONCATENATE($B426,AI$2,"SINGLE"),MW!$V$3:$W$600,2,0)),0,VLOOKUP(CONCATENATE($B426,AI$2,"SINGLE"),MW!$V$3:$W$600,2,0))</f>
        <v>0</v>
      </c>
      <c r="AJ426" s="11">
        <f>IF(ISNA(VLOOKUP(CONCATENATE($B426,AJ$2,"SINGLE"),MW!$V$3:$W$600,2,0)),0,VLOOKUP(CONCATENATE($B426,AJ$2,"SINGLE"),MW!$V$3:$W$600,2,0))</f>
        <v>0</v>
      </c>
      <c r="AK426" s="11">
        <f>IF(ISNA(VLOOKUP(CONCATENATE($B426,AK$2,"SINGLE"),MW!$V$3:$W$600,2,0)),0,VLOOKUP(CONCATENATE($B426,AK$2,"SINGLE"),MW!$V$3:$W$600,2,0))</f>
        <v>0</v>
      </c>
      <c r="AL426" s="11">
        <f>IF(ISNA(VLOOKUP(CONCATENATE($B426,AL$2,"SINGLE"),MW!$V$3:$W$600,2,0)),0,VLOOKUP(CONCATENATE($B426,AL$2,"SINGLE"),MW!$V$3:$W$600,2,0))</f>
        <v>0</v>
      </c>
      <c r="AM426" s="11">
        <f>IF(ISNA(VLOOKUP(CONCATENATE($B426,AM$2,"SINGLE"),MW!$V$3:$W$600,2,0)),0,VLOOKUP(CONCATENATE($B426,AM$2,"SINGLE"),MW!$V$3:$W$600,2,0))</f>
        <v>0</v>
      </c>
      <c r="AN426" s="11">
        <f>IF(ISNA(VLOOKUP(CONCATENATE($B426,AN$2,"SINGLE"),MW!$V$3:$W$600,2,0)),0,VLOOKUP(CONCATENATE($B426,AN$2,"SINGLE"),MW!$V$3:$W$600,2,0))</f>
        <v>0</v>
      </c>
      <c r="AO426" s="11">
        <f>IF(ISNA(VLOOKUP(CONCATENATE($B426,AO$2,"SINGLE"),MW!$V$3:$W$600,2,0)),0,VLOOKUP(CONCATENATE($B426,AO$2,"SINGLE"),MW!$V$3:$W$600,2,0))</f>
        <v>0</v>
      </c>
      <c r="AP426" s="54">
        <f>SUM(AE426:AO426)</f>
        <v>0</v>
      </c>
      <c r="AQ426" s="11">
        <f>IF(ISNA(VLOOKUP(CONCATENATE($B426,AQ$2,"SINGLE"),'III-SUB'!$V$3:$W$633,2,0)),0,VLOOKUP(CONCATENATE($B426,AQ$2,"SINGLE"),'III-SUB'!$V$3:$W$633,2,0))</f>
        <v>0</v>
      </c>
      <c r="AR426" s="11">
        <f>IF(ISNA(VLOOKUP(CONCATENATE($B426,AR$2,"SINGLE"),'III-SUB'!$V$3:$W$633,2,0)),0,VLOOKUP(CONCATENATE($B426,AR$2,"SINGLE"),'III-SUB'!$V$3:$W$633,2,0))</f>
        <v>0</v>
      </c>
      <c r="AS426" s="11">
        <f>IF(ISNA(VLOOKUP(CONCATENATE($B426,AS$2,"SINGLE"),'III-SUB'!$V$3:$W$633,2,0)),0,VLOOKUP(CONCATENATE($B426,AS$2,"SINGLE"),'III-SUB'!$V$3:$W$633,2,0))</f>
        <v>0</v>
      </c>
      <c r="AT426" s="11">
        <f>IF(ISNA(VLOOKUP(CONCATENATE($B426,AT$2,"SINGLE"),'III-SUB'!$V$3:$W$633,2,0)),0,VLOOKUP(CONCATENATE($B426,AT$2,"SINGLE"),'III-SUB'!$V$3:$W$633,2,0))</f>
        <v>0</v>
      </c>
      <c r="AU426" s="11">
        <f>IF(ISNA(VLOOKUP(CONCATENATE($B426,AU$2,"SINGLE"),'III-SUB'!$V$3:$W$633,2,0)),0,VLOOKUP(CONCATENATE($B426,AU$2,"SINGLE"),'III-SUB'!$V$3:$W$633,2,0))</f>
        <v>0</v>
      </c>
      <c r="AV426" s="11">
        <f>IF(ISNA(VLOOKUP(CONCATENATE($B426,AV$2,"SINGLE"),'III-SUB'!$V$3:$W$633,2,0)),0,VLOOKUP(CONCATENATE($B426,AV$2,"SINGLE"),'III-SUB'!$V$3:$W$633,2,0))</f>
        <v>0</v>
      </c>
      <c r="AW426" s="11">
        <f>IF(ISNA(VLOOKUP(CONCATENATE($B426,AW$2,"SINGLE"),'III-SUB'!$V$3:$W$633,2,0)),0,VLOOKUP(CONCATENATE($B426,AW$2,"SINGLE"),'III-SUB'!$V$3:$W$633,2,0))</f>
        <v>0</v>
      </c>
      <c r="AX426" s="11">
        <f>IF(ISNA(VLOOKUP(CONCATENATE($B426,AX$2,"SINGLE"),'III-SUB'!$V$3:$W$633,2,0)),0,VLOOKUP(CONCATENATE($B426,AX$2,"SINGLE"),'III-SUB'!$V$3:$W$633,2,0))</f>
        <v>0</v>
      </c>
      <c r="AY426" s="11">
        <f>IF(ISNA(VLOOKUP(CONCATENATE($B426,AY$2,"SINGLE"),'III-SUB'!$V$3:$W$633,2,0)),0,VLOOKUP(CONCATENATE($B426,AY$2,"SINGLE"),'III-SUB'!$V$3:$W$633,2,0))</f>
        <v>0</v>
      </c>
      <c r="AZ426" s="11">
        <f>IF(ISNA(VLOOKUP(CONCATENATE($B426,AZ$2,"SINGLE"),'III-SUB'!$V$3:$W$633,2,0)),0,VLOOKUP(CONCATENATE($B426,AZ$2,"SINGLE"),'III-SUB'!$V$3:$W$633,2,0))</f>
        <v>0</v>
      </c>
      <c r="BA426" s="11">
        <f>IF(ISNA(VLOOKUP(CONCATENATE($B426,BA$2,"SINGLE"),'III-SUB'!$V$3:$W$633,2,0)),0,VLOOKUP(CONCATENATE($B426,BA$2,"SINGLE"),'III-SUB'!$V$3:$W$633,2,0))</f>
        <v>0</v>
      </c>
      <c r="BB426" s="11">
        <f>IF(ISNA(VLOOKUP(CONCATENATE($B426,BB$2,"SINGLE"),'III-SUB'!$V$3:$W$633,2,0)),0,VLOOKUP(CONCATENATE($B426,BB$2,"SINGLE"),'III-SUB'!$V$3:$W$633,2,0))</f>
        <v>0</v>
      </c>
      <c r="BC426" s="11">
        <f>IF(ISNA(VLOOKUP(CONCATENATE($B426,BC$2,"SINGLE"),'III-SUB'!$V$3:$W$633,2,0)),0,VLOOKUP(CONCATENATE($B426,BC$2,"SINGLE"),'III-SUB'!$V$3:$W$633,2,0))</f>
        <v>0</v>
      </c>
      <c r="BD426" s="54">
        <f>SUM(AQ426:BC426)</f>
        <v>0</v>
      </c>
      <c r="BE426" s="54">
        <f>IF(ISNA(VLOOKUP(CONCATENATE($B426,BE$2,"SINGLE"),VHF!$V$3:$W$627,2,0)),0,VLOOKUP(CONCATENATE($B426,BE$2,"SINGLE"),VHF!$V$3:$W$627,2,0))</f>
        <v>0</v>
      </c>
      <c r="BF426" s="11">
        <f>IF(ISNA(VLOOKUP(CONCATENATE($B426,BF$2,"SINGLE"),UHF!$V$3:$W$612,2,0)),0,VLOOKUP(CONCATENATE($B426,BF$2,"SINGLE"),UHF!$V$3:$W$612,2,0))</f>
        <v>0</v>
      </c>
      <c r="BG426" s="11">
        <f>IF(ISNA(VLOOKUP(CONCATENATE($B426,BG$2,"SINGLE"),UHF!$V$3:$W$612,2,0)),0,VLOOKUP(CONCATENATE($B426,BG$2,"SINGLE"),UHF!$V$3:$W$612,2,0))</f>
        <v>0</v>
      </c>
      <c r="BH426" s="11">
        <f>IF(ISNA(VLOOKUP(CONCATENATE($B426,BH$2,"SINGLE"),UHF!$V$3:$W$612,2,0)),0,VLOOKUP(CONCATENATE($B426,BH$2,"SINGLE"),UHF!$V$3:$W$612,2,0))</f>
        <v>0</v>
      </c>
      <c r="BI426" s="11">
        <f>IF(ISNA(VLOOKUP(CONCATENATE($B426,BI$2,"SINGLE"),UHF!$V$3:$W$612,2,0)),0,VLOOKUP(CONCATENATE($B426,BI$2,"SINGLE"),UHF!$V$3:$W$612,2,0))</f>
        <v>0</v>
      </c>
      <c r="BJ426" s="11">
        <f>IF(ISNA(VLOOKUP(CONCATENATE($B426,BJ$2,"SINGLE"),UHF!$V$3:$W$612,2,0)),0,VLOOKUP(CONCATENATE($B426,BJ$2,"SINGLE"),UHF!$V$3:$W$612,2,0))</f>
        <v>0</v>
      </c>
      <c r="BK426" s="11">
        <f>IF(ISNA(VLOOKUP(CONCATENATE($B426,BK$2,"SINGLE"),UHF!$V$3:$W$612,2,0)),0,VLOOKUP(CONCATENATE($B426,BK$2,"SINGLE"),UHF!$V$3:$W$612,2,0))</f>
        <v>0</v>
      </c>
      <c r="BL426" s="11">
        <f>IF(ISNA(VLOOKUP(CONCATENATE($B426,BL$2,"SINGLE"),UHF!$V$3:$W$612,2,0)),0,VLOOKUP(CONCATENATE($B426,BL$2,"SINGLE"),UHF!$V$3:$W$612,2,0))</f>
        <v>0</v>
      </c>
      <c r="BM426" s="11">
        <f>IF(ISNA(VLOOKUP(CONCATENATE($B426,BM$2,"SINGLE"),UHF!$V$3:$W$612,2,0)),0,VLOOKUP(CONCATENATE($B426,BM$2,"SINGLE"),UHF!$V$3:$W$612,2,0))</f>
        <v>0</v>
      </c>
      <c r="BN426" s="11">
        <f>IF(ISNA(VLOOKUP(CONCATENATE($B426,BN$2,"SINGLE"),UHF!$V$3:$W$612,2,0)),0,VLOOKUP(CONCATENATE($B426,BN$2,"SINGLE"),UHF!$V$3:$W$612,2,0))</f>
        <v>0</v>
      </c>
      <c r="BO426" s="11">
        <f>IF(ISNA(VLOOKUP(CONCATENATE($B426,BO$2,"SINGLE"),UHF!$V$3:$W$612,2,0)),0,VLOOKUP(CONCATENATE($B426,BO$2,"SINGLE"),UHF!$V$3:$W$612,2,0))</f>
        <v>0</v>
      </c>
      <c r="BP426" s="11">
        <f>IF(ISNA(VLOOKUP(CONCATENATE($B426,BP$2,"SINGLE"),UHF!$V$3:$W$612,2,0)),0,VLOOKUP(CONCATENATE($B426,BP$2,"SINGLE"),UHF!$V$3:$W$612,2,0))</f>
        <v>0</v>
      </c>
      <c r="BQ426" s="11">
        <f>IF(ISNA(VLOOKUP(CONCATENATE($B426,BQ$2,"SINGLE"),UHF!$V$3:$W$612,2,0)),0,VLOOKUP(CONCATENATE($B426,BQ$2,"SINGLE"),UHF!$V$3:$W$612,2,0))</f>
        <v>0</v>
      </c>
      <c r="BR426" s="54">
        <f>SUM(BF426:BQ426)</f>
        <v>0</v>
      </c>
      <c r="BS426" s="54">
        <f>IF(ISNA(VLOOKUP(CONCATENATE($B426,BS$2,"SINGLE"),'A1'!$V$3:$W$612,2,0)),0,VLOOKUP(CONCATENATE($B426,BS$2,"SINGLE"),'A1'!$V$3:$W$612,2,0))</f>
        <v>0</v>
      </c>
    </row>
    <row r="427" spans="1:71" x14ac:dyDescent="0.2">
      <c r="A427" s="21" t="str">
        <f t="shared" si="4"/>
        <v>425.</v>
      </c>
      <c r="B427" s="8">
        <f>'Seznam-SO'!A427</f>
        <v>0</v>
      </c>
      <c r="C427" s="11">
        <f>IF(ISNA(VLOOKUP(CONCATENATE($B427,C$2,"SINGLE"),'I-SUB'!$V$3:$W$624,2,0)),0,VLOOKUP(CONCATENATE($B427,C$2,"SINGLE"),'I-SUB'!$V$3:$W$624,2,0))</f>
        <v>0</v>
      </c>
      <c r="D427" s="11">
        <f>IF(ISNA(VLOOKUP(CONCATENATE($B427,D$2,"SINGLE"),'I-SUB'!$V$3:$W$624,2,0)),0,VLOOKUP(CONCATENATE($B427,D$2,"SINGLE"),'I-SUB'!$V$3:$W$624,2,0))</f>
        <v>0</v>
      </c>
      <c r="E427" s="11">
        <f>IF(ISNA(VLOOKUP(CONCATENATE($B427,E$2,"SINGLE"),'I-SUB'!$V$3:$W$624,2,0)),0,VLOOKUP(CONCATENATE($B427,E$2,"SINGLE"),'I-SUB'!$V$3:$W$624,2,0))</f>
        <v>0</v>
      </c>
      <c r="F427" s="11">
        <f>IF(ISNA(VLOOKUP(CONCATENATE($B427,F$2,"SINGLE"),'I-SUB'!$V$3:$W$624,2,0)),0,VLOOKUP(CONCATENATE($B427,F$2,"SINGLE"),'I-SUB'!$V$3:$W$624,2,0))</f>
        <v>0</v>
      </c>
      <c r="G427" s="11">
        <f>IF(ISNA(VLOOKUP(CONCATENATE($B427,G$2,"SINGLE"),'I-SUB'!$V$3:$W$624,2,0)),0,VLOOKUP(CONCATENATE($B427,G$2,"SINGLE"),'I-SUB'!$V$3:$W$624,2,0))</f>
        <v>0</v>
      </c>
      <c r="H427" s="11">
        <f>IF(ISNA(VLOOKUP(CONCATENATE($B427,H$2,"SINGLE"),'I-SUB'!$V$3:$W$624,2,0)),0,VLOOKUP(CONCATENATE($B427,H$2,"SINGLE"),'I-SUB'!$V$3:$W$624,2,0))</f>
        <v>0</v>
      </c>
      <c r="I427" s="11">
        <f>IF(ISNA(VLOOKUP(CONCATENATE($B427,I$2,"SINGLE"),'I-SUB'!$V$3:$W$624,2,0)),0,VLOOKUP(CONCATENATE($B427,I$2,"SINGLE"),'I-SUB'!$V$3:$W$624,2,0))</f>
        <v>0</v>
      </c>
      <c r="J427" s="11">
        <f>IF(ISNA(VLOOKUP(CONCATENATE($B427,J$2,"SINGLE"),'I-SUB'!$V$3:$W$624,2,0)),0,VLOOKUP(CONCATENATE($B427,J$2,"SINGLE"),'I-SUB'!$V$3:$W$624,2,0))</f>
        <v>0</v>
      </c>
      <c r="K427" s="11">
        <f>IF(ISNA(VLOOKUP(CONCATENATE($B427,K$2,"SINGLE"),'I-SUB'!$V$3:$W$624,2,0)),0,VLOOKUP(CONCATENATE($B427,K$2,"SINGLE"),'I-SUB'!$V$3:$W$624,2,0))</f>
        <v>0</v>
      </c>
      <c r="L427" s="11">
        <f>IF(ISNA(VLOOKUP(CONCATENATE($B427,L$2,"SINGLE"),'I-SUB'!$V$3:$W$624,2,0)),0,VLOOKUP(CONCATENATE($B427,L$2,"SINGLE"),'I-SUB'!$V$3:$W$624,2,0))</f>
        <v>0</v>
      </c>
      <c r="M427" s="11">
        <f>IF(ISNA(VLOOKUP(CONCATENATE($B427,M$2,"SINGLE"),'I-SUB'!$V$3:$W$624,2,0)),0,VLOOKUP(CONCATENATE($B427,M$2,"SINGLE"),'I-SUB'!$V$3:$W$624,2,0))</f>
        <v>0</v>
      </c>
      <c r="N427" s="11">
        <f>IF(ISNA(VLOOKUP(CONCATENATE($B427,N$2,"SINGLE"),'I-SUB'!$V$3:$W$624,2,0)),0,VLOOKUP(CONCATENATE($B427,N$2,"SINGLE"),'I-SUB'!$V$3:$W$624,2,0))</f>
        <v>0</v>
      </c>
      <c r="O427" s="11">
        <f>IF(ISNA(VLOOKUP(CONCATENATE($B427,O$2,"SINGLE"),'I-SUB'!$V$3:$W$624,2,0)),0,VLOOKUP(CONCATENATE($B427,O$2,"SINGLE"),'I-SUB'!$V$3:$W$624,2,0))</f>
        <v>0</v>
      </c>
      <c r="P427" s="54">
        <f>SUM(C427:O427)</f>
        <v>0</v>
      </c>
      <c r="Q427" s="11">
        <f>IF(ISNA(VLOOKUP(CONCATENATE($B427,Q$2,"SINGLE"),'II-SUB'!$V$3:$W$630,2,0)),0,VLOOKUP(CONCATENATE($B427,Q$2,"SINGLE"),'II-SUB'!$V$3:$W$630,2,0))</f>
        <v>0</v>
      </c>
      <c r="R427" s="11">
        <f>IF(ISNA(VLOOKUP(CONCATENATE($B427,R$2,"SINGLE"),'II-SUB'!$V$3:$W$630,2,0)),0,VLOOKUP(CONCATENATE($B427,R$2,"SINGLE"),'II-SUB'!$V$3:$W$630,2,0))</f>
        <v>0</v>
      </c>
      <c r="S427" s="11">
        <f>IF(ISNA(VLOOKUP(CONCATENATE($B427,S$2,"SINGLE"),'II-SUB'!$V$3:$W$630,2,0)),0,VLOOKUP(CONCATENATE($B427,S$2,"SINGLE"),'II-SUB'!$V$3:$W$630,2,0))</f>
        <v>0</v>
      </c>
      <c r="T427" s="11">
        <f>IF(ISNA(VLOOKUP(CONCATENATE($B427,T$2,"SINGLE"),'II-SUB'!$V$3:$W$630,2,0)),0,VLOOKUP(CONCATENATE($B427,T$2,"SINGLE"),'II-SUB'!$V$3:$W$630,2,0))</f>
        <v>0</v>
      </c>
      <c r="U427" s="11">
        <f>IF(ISNA(VLOOKUP(CONCATENATE($B427,U$2,"SINGLE"),'II-SUB'!$V$3:$W$630,2,0)),0,VLOOKUP(CONCATENATE($B427,U$2,"SINGLE"),'II-SUB'!$V$3:$W$630,2,0))</f>
        <v>0</v>
      </c>
      <c r="V427" s="11">
        <f>IF(ISNA(VLOOKUP(CONCATENATE($B427,V$2,"SINGLE"),'II-SUB'!$V$3:$W$630,2,0)),0,VLOOKUP(CONCATENATE($B427,V$2,"SINGLE"),'II-SUB'!$V$3:$W$630,2,0))</f>
        <v>0</v>
      </c>
      <c r="W427" s="11">
        <f>IF(ISNA(VLOOKUP(CONCATENATE($B427,W$2,"SINGLE"),'II-SUB'!$V$3:$W$630,2,0)),0,VLOOKUP(CONCATENATE($B427,W$2,"SINGLE"),'II-SUB'!$V$3:$W$630,2,0))</f>
        <v>0</v>
      </c>
      <c r="X427" s="11">
        <f>IF(ISNA(VLOOKUP(CONCATENATE($B427,X$2,"SINGLE"),'II-SUB'!$V$3:$W$630,2,0)),0,VLOOKUP(CONCATENATE($B427,X$2,"SINGLE"),'II-SUB'!$V$3:$W$630,2,0))</f>
        <v>0</v>
      </c>
      <c r="Y427" s="11">
        <f>IF(ISNA(VLOOKUP(CONCATENATE($B427,Y$2,"SINGLE"),'II-SUB'!$V$3:$W$630,2,0)),0,VLOOKUP(CONCATENATE($B427,Y$2,"SINGLE"),'II-SUB'!$V$3:$W$630,2,0))</f>
        <v>0</v>
      </c>
      <c r="Z427" s="11">
        <f>IF(ISNA(VLOOKUP(CONCATENATE($B427,Z$2,"SINGLE"),'II-SUB'!$V$3:$W$630,2,0)),0,VLOOKUP(CONCATENATE($B427,Z$2,"SINGLE"),'II-SUB'!$V$3:$W$630,2,0))</f>
        <v>0</v>
      </c>
      <c r="AA427" s="11">
        <f>IF(ISNA(VLOOKUP(CONCATENATE($B427,AA$2,"SINGLE"),'II-SUB'!$V$3:$W$630,2,0)),0,VLOOKUP(CONCATENATE($B427,AA$2,"SINGLE"),'II-SUB'!$V$3:$W$630,2,0))</f>
        <v>0</v>
      </c>
      <c r="AB427" s="11">
        <f>IF(ISNA(VLOOKUP(CONCATENATE($B427,AB$2,"SINGLE"),'II-SUB'!$V$3:$W$630,2,0)),0,VLOOKUP(CONCATENATE($B427,AB$2,"SINGLE"),'II-SUB'!$V$3:$W$630,2,0))</f>
        <v>0</v>
      </c>
      <c r="AC427" s="11">
        <f>IF(ISNA(VLOOKUP(CONCATENATE($B427,AC$2,"SINGLE"),'II-SUB'!$V$3:$W$630,2,0)),0,VLOOKUP(CONCATENATE($B427,AC$2,"SINGLE"),'II-SUB'!$V$3:$W$630,2,0))</f>
        <v>0</v>
      </c>
      <c r="AD427" s="54">
        <f>SUM(Q427:AC427)</f>
        <v>0</v>
      </c>
      <c r="AE427" s="11">
        <f>IF(ISNA(VLOOKUP(CONCATENATE($B427,AE$2,"SINGLE"),MW!$V$3:$W$600,2,0)),0,VLOOKUP(CONCATENATE($B427,AE$2,"SINGLE"),MW!$V$3:$W$600,2,0))</f>
        <v>0</v>
      </c>
      <c r="AF427" s="11">
        <f>IF(ISNA(VLOOKUP(CONCATENATE($B427,AF$2,"SINGLE"),MW!$V$3:$W$600,2,0)),0,VLOOKUP(CONCATENATE($B427,AF$2,"SINGLE"),MW!$V$3:$W$600,2,0))</f>
        <v>0</v>
      </c>
      <c r="AG427" s="11">
        <f>IF(ISNA(VLOOKUP(CONCATENATE($B427,AG$2,"SINGLE"),MW!$V$3:$W$600,2,0)),0,VLOOKUP(CONCATENATE($B427,AG$2,"SINGLE"),MW!$V$3:$W$600,2,0))</f>
        <v>0</v>
      </c>
      <c r="AH427" s="11">
        <f>IF(ISNA(VLOOKUP(CONCATENATE($B427,AH$2,"SINGLE"),MW!$V$3:$W$600,2,0)),0,VLOOKUP(CONCATENATE($B427,AH$2,"SINGLE"),MW!$V$3:$W$600,2,0))</f>
        <v>0</v>
      </c>
      <c r="AI427" s="11">
        <f>IF(ISNA(VLOOKUP(CONCATENATE($B427,AI$2,"SINGLE"),MW!$V$3:$W$600,2,0)),0,VLOOKUP(CONCATENATE($B427,AI$2,"SINGLE"),MW!$V$3:$W$600,2,0))</f>
        <v>0</v>
      </c>
      <c r="AJ427" s="11">
        <f>IF(ISNA(VLOOKUP(CONCATENATE($B427,AJ$2,"SINGLE"),MW!$V$3:$W$600,2,0)),0,VLOOKUP(CONCATENATE($B427,AJ$2,"SINGLE"),MW!$V$3:$W$600,2,0))</f>
        <v>0</v>
      </c>
      <c r="AK427" s="11">
        <f>IF(ISNA(VLOOKUP(CONCATENATE($B427,AK$2,"SINGLE"),MW!$V$3:$W$600,2,0)),0,VLOOKUP(CONCATENATE($B427,AK$2,"SINGLE"),MW!$V$3:$W$600,2,0))</f>
        <v>0</v>
      </c>
      <c r="AL427" s="11">
        <f>IF(ISNA(VLOOKUP(CONCATENATE($B427,AL$2,"SINGLE"),MW!$V$3:$W$600,2,0)),0,VLOOKUP(CONCATENATE($B427,AL$2,"SINGLE"),MW!$V$3:$W$600,2,0))</f>
        <v>0</v>
      </c>
      <c r="AM427" s="11">
        <f>IF(ISNA(VLOOKUP(CONCATENATE($B427,AM$2,"SINGLE"),MW!$V$3:$W$600,2,0)),0,VLOOKUP(CONCATENATE($B427,AM$2,"SINGLE"),MW!$V$3:$W$600,2,0))</f>
        <v>0</v>
      </c>
      <c r="AN427" s="11">
        <f>IF(ISNA(VLOOKUP(CONCATENATE($B427,AN$2,"SINGLE"),MW!$V$3:$W$600,2,0)),0,VLOOKUP(CONCATENATE($B427,AN$2,"SINGLE"),MW!$V$3:$W$600,2,0))</f>
        <v>0</v>
      </c>
      <c r="AO427" s="11">
        <f>IF(ISNA(VLOOKUP(CONCATENATE($B427,AO$2,"SINGLE"),MW!$V$3:$W$600,2,0)),0,VLOOKUP(CONCATENATE($B427,AO$2,"SINGLE"),MW!$V$3:$W$600,2,0))</f>
        <v>0</v>
      </c>
      <c r="AP427" s="54">
        <f>SUM(AE427:AO427)</f>
        <v>0</v>
      </c>
      <c r="AQ427" s="11">
        <f>IF(ISNA(VLOOKUP(CONCATENATE($B427,AQ$2,"SINGLE"),'III-SUB'!$V$3:$W$633,2,0)),0,VLOOKUP(CONCATENATE($B427,AQ$2,"SINGLE"),'III-SUB'!$V$3:$W$633,2,0))</f>
        <v>0</v>
      </c>
      <c r="AR427" s="11">
        <f>IF(ISNA(VLOOKUP(CONCATENATE($B427,AR$2,"SINGLE"),'III-SUB'!$V$3:$W$633,2,0)),0,VLOOKUP(CONCATENATE($B427,AR$2,"SINGLE"),'III-SUB'!$V$3:$W$633,2,0))</f>
        <v>0</v>
      </c>
      <c r="AS427" s="11">
        <f>IF(ISNA(VLOOKUP(CONCATENATE($B427,AS$2,"SINGLE"),'III-SUB'!$V$3:$W$633,2,0)),0,VLOOKUP(CONCATENATE($B427,AS$2,"SINGLE"),'III-SUB'!$V$3:$W$633,2,0))</f>
        <v>0</v>
      </c>
      <c r="AT427" s="11">
        <f>IF(ISNA(VLOOKUP(CONCATENATE($B427,AT$2,"SINGLE"),'III-SUB'!$V$3:$W$633,2,0)),0,VLOOKUP(CONCATENATE($B427,AT$2,"SINGLE"),'III-SUB'!$V$3:$W$633,2,0))</f>
        <v>0</v>
      </c>
      <c r="AU427" s="11">
        <f>IF(ISNA(VLOOKUP(CONCATENATE($B427,AU$2,"SINGLE"),'III-SUB'!$V$3:$W$633,2,0)),0,VLOOKUP(CONCATENATE($B427,AU$2,"SINGLE"),'III-SUB'!$V$3:$W$633,2,0))</f>
        <v>0</v>
      </c>
      <c r="AV427" s="11">
        <f>IF(ISNA(VLOOKUP(CONCATENATE($B427,AV$2,"SINGLE"),'III-SUB'!$V$3:$W$633,2,0)),0,VLOOKUP(CONCATENATE($B427,AV$2,"SINGLE"),'III-SUB'!$V$3:$W$633,2,0))</f>
        <v>0</v>
      </c>
      <c r="AW427" s="11">
        <f>IF(ISNA(VLOOKUP(CONCATENATE($B427,AW$2,"SINGLE"),'III-SUB'!$V$3:$W$633,2,0)),0,VLOOKUP(CONCATENATE($B427,AW$2,"SINGLE"),'III-SUB'!$V$3:$W$633,2,0))</f>
        <v>0</v>
      </c>
      <c r="AX427" s="11">
        <f>IF(ISNA(VLOOKUP(CONCATENATE($B427,AX$2,"SINGLE"),'III-SUB'!$V$3:$W$633,2,0)),0,VLOOKUP(CONCATENATE($B427,AX$2,"SINGLE"),'III-SUB'!$V$3:$W$633,2,0))</f>
        <v>0</v>
      </c>
      <c r="AY427" s="11">
        <f>IF(ISNA(VLOOKUP(CONCATENATE($B427,AY$2,"SINGLE"),'III-SUB'!$V$3:$W$633,2,0)),0,VLOOKUP(CONCATENATE($B427,AY$2,"SINGLE"),'III-SUB'!$V$3:$W$633,2,0))</f>
        <v>0</v>
      </c>
      <c r="AZ427" s="11">
        <f>IF(ISNA(VLOOKUP(CONCATENATE($B427,AZ$2,"SINGLE"),'III-SUB'!$V$3:$W$633,2,0)),0,VLOOKUP(CONCATENATE($B427,AZ$2,"SINGLE"),'III-SUB'!$V$3:$W$633,2,0))</f>
        <v>0</v>
      </c>
      <c r="BA427" s="11">
        <f>IF(ISNA(VLOOKUP(CONCATENATE($B427,BA$2,"SINGLE"),'III-SUB'!$V$3:$W$633,2,0)),0,VLOOKUP(CONCATENATE($B427,BA$2,"SINGLE"),'III-SUB'!$V$3:$W$633,2,0))</f>
        <v>0</v>
      </c>
      <c r="BB427" s="11">
        <f>IF(ISNA(VLOOKUP(CONCATENATE($B427,BB$2,"SINGLE"),'III-SUB'!$V$3:$W$633,2,0)),0,VLOOKUP(CONCATENATE($B427,BB$2,"SINGLE"),'III-SUB'!$V$3:$W$633,2,0))</f>
        <v>0</v>
      </c>
      <c r="BC427" s="11">
        <f>IF(ISNA(VLOOKUP(CONCATENATE($B427,BC$2,"SINGLE"),'III-SUB'!$V$3:$W$633,2,0)),0,VLOOKUP(CONCATENATE($B427,BC$2,"SINGLE"),'III-SUB'!$V$3:$W$633,2,0))</f>
        <v>0</v>
      </c>
      <c r="BD427" s="54">
        <f>SUM(AQ427:BC427)</f>
        <v>0</v>
      </c>
      <c r="BE427" s="54">
        <f>IF(ISNA(VLOOKUP(CONCATENATE($B427,BE$2,"SINGLE"),VHF!$V$3:$W$627,2,0)),0,VLOOKUP(CONCATENATE($B427,BE$2,"SINGLE"),VHF!$V$3:$W$627,2,0))</f>
        <v>0</v>
      </c>
      <c r="BF427" s="11">
        <f>IF(ISNA(VLOOKUP(CONCATENATE($B427,BF$2,"SINGLE"),UHF!$V$3:$W$612,2,0)),0,VLOOKUP(CONCATENATE($B427,BF$2,"SINGLE"),UHF!$V$3:$W$612,2,0))</f>
        <v>0</v>
      </c>
      <c r="BG427" s="11">
        <f>IF(ISNA(VLOOKUP(CONCATENATE($B427,BG$2,"SINGLE"),UHF!$V$3:$W$612,2,0)),0,VLOOKUP(CONCATENATE($B427,BG$2,"SINGLE"),UHF!$V$3:$W$612,2,0))</f>
        <v>0</v>
      </c>
      <c r="BH427" s="11">
        <f>IF(ISNA(VLOOKUP(CONCATENATE($B427,BH$2,"SINGLE"),UHF!$V$3:$W$612,2,0)),0,VLOOKUP(CONCATENATE($B427,BH$2,"SINGLE"),UHF!$V$3:$W$612,2,0))</f>
        <v>0</v>
      </c>
      <c r="BI427" s="11">
        <f>IF(ISNA(VLOOKUP(CONCATENATE($B427,BI$2,"SINGLE"),UHF!$V$3:$W$612,2,0)),0,VLOOKUP(CONCATENATE($B427,BI$2,"SINGLE"),UHF!$V$3:$W$612,2,0))</f>
        <v>0</v>
      </c>
      <c r="BJ427" s="11">
        <f>IF(ISNA(VLOOKUP(CONCATENATE($B427,BJ$2,"SINGLE"),UHF!$V$3:$W$612,2,0)),0,VLOOKUP(CONCATENATE($B427,BJ$2,"SINGLE"),UHF!$V$3:$W$612,2,0))</f>
        <v>0</v>
      </c>
      <c r="BK427" s="11">
        <f>IF(ISNA(VLOOKUP(CONCATENATE($B427,BK$2,"SINGLE"),UHF!$V$3:$W$612,2,0)),0,VLOOKUP(CONCATENATE($B427,BK$2,"SINGLE"),UHF!$V$3:$W$612,2,0))</f>
        <v>0</v>
      </c>
      <c r="BL427" s="11">
        <f>IF(ISNA(VLOOKUP(CONCATENATE($B427,BL$2,"SINGLE"),UHF!$V$3:$W$612,2,0)),0,VLOOKUP(CONCATENATE($B427,BL$2,"SINGLE"),UHF!$V$3:$W$612,2,0))</f>
        <v>0</v>
      </c>
      <c r="BM427" s="11">
        <f>IF(ISNA(VLOOKUP(CONCATENATE($B427,BM$2,"SINGLE"),UHF!$V$3:$W$612,2,0)),0,VLOOKUP(CONCATENATE($B427,BM$2,"SINGLE"),UHF!$V$3:$W$612,2,0))</f>
        <v>0</v>
      </c>
      <c r="BN427" s="11">
        <f>IF(ISNA(VLOOKUP(CONCATENATE($B427,BN$2,"SINGLE"),UHF!$V$3:$W$612,2,0)),0,VLOOKUP(CONCATENATE($B427,BN$2,"SINGLE"),UHF!$V$3:$W$612,2,0))</f>
        <v>0</v>
      </c>
      <c r="BO427" s="11">
        <f>IF(ISNA(VLOOKUP(CONCATENATE($B427,BO$2,"SINGLE"),UHF!$V$3:$W$612,2,0)),0,VLOOKUP(CONCATENATE($B427,BO$2,"SINGLE"),UHF!$V$3:$W$612,2,0))</f>
        <v>0</v>
      </c>
      <c r="BP427" s="11">
        <f>IF(ISNA(VLOOKUP(CONCATENATE($B427,BP$2,"SINGLE"),UHF!$V$3:$W$612,2,0)),0,VLOOKUP(CONCATENATE($B427,BP$2,"SINGLE"),UHF!$V$3:$W$612,2,0))</f>
        <v>0</v>
      </c>
      <c r="BQ427" s="11">
        <f>IF(ISNA(VLOOKUP(CONCATENATE($B427,BQ$2,"SINGLE"),UHF!$V$3:$W$612,2,0)),0,VLOOKUP(CONCATENATE($B427,BQ$2,"SINGLE"),UHF!$V$3:$W$612,2,0))</f>
        <v>0</v>
      </c>
      <c r="BR427" s="54">
        <f>SUM(BF427:BQ427)</f>
        <v>0</v>
      </c>
      <c r="BS427" s="54">
        <f>IF(ISNA(VLOOKUP(CONCATENATE($B427,BS$2,"SINGLE"),'A1'!$V$3:$W$612,2,0)),0,VLOOKUP(CONCATENATE($B427,BS$2,"SINGLE"),'A1'!$V$3:$W$612,2,0))</f>
        <v>0</v>
      </c>
    </row>
    <row r="428" spans="1:71" x14ac:dyDescent="0.2">
      <c r="A428" s="21" t="str">
        <f t="shared" si="4"/>
        <v>426.</v>
      </c>
      <c r="B428" s="8">
        <f>'Seznam-SO'!A428</f>
        <v>0</v>
      </c>
      <c r="C428" s="11">
        <f>IF(ISNA(VLOOKUP(CONCATENATE($B428,C$2,"SINGLE"),'I-SUB'!$V$3:$W$624,2,0)),0,VLOOKUP(CONCATENATE($B428,C$2,"SINGLE"),'I-SUB'!$V$3:$W$624,2,0))</f>
        <v>0</v>
      </c>
      <c r="D428" s="11">
        <f>IF(ISNA(VLOOKUP(CONCATENATE($B428,D$2,"SINGLE"),'I-SUB'!$V$3:$W$624,2,0)),0,VLOOKUP(CONCATENATE($B428,D$2,"SINGLE"),'I-SUB'!$V$3:$W$624,2,0))</f>
        <v>0</v>
      </c>
      <c r="E428" s="11">
        <f>IF(ISNA(VLOOKUP(CONCATENATE($B428,E$2,"SINGLE"),'I-SUB'!$V$3:$W$624,2,0)),0,VLOOKUP(CONCATENATE($B428,E$2,"SINGLE"),'I-SUB'!$V$3:$W$624,2,0))</f>
        <v>0</v>
      </c>
      <c r="F428" s="11">
        <f>IF(ISNA(VLOOKUP(CONCATENATE($B428,F$2,"SINGLE"),'I-SUB'!$V$3:$W$624,2,0)),0,VLOOKUP(CONCATENATE($B428,F$2,"SINGLE"),'I-SUB'!$V$3:$W$624,2,0))</f>
        <v>0</v>
      </c>
      <c r="G428" s="11">
        <f>IF(ISNA(VLOOKUP(CONCATENATE($B428,G$2,"SINGLE"),'I-SUB'!$V$3:$W$624,2,0)),0,VLOOKUP(CONCATENATE($B428,G$2,"SINGLE"),'I-SUB'!$V$3:$W$624,2,0))</f>
        <v>0</v>
      </c>
      <c r="H428" s="11">
        <f>IF(ISNA(VLOOKUP(CONCATENATE($B428,H$2,"SINGLE"),'I-SUB'!$V$3:$W$624,2,0)),0,VLOOKUP(CONCATENATE($B428,H$2,"SINGLE"),'I-SUB'!$V$3:$W$624,2,0))</f>
        <v>0</v>
      </c>
      <c r="I428" s="11">
        <f>IF(ISNA(VLOOKUP(CONCATENATE($B428,I$2,"SINGLE"),'I-SUB'!$V$3:$W$624,2,0)),0,VLOOKUP(CONCATENATE($B428,I$2,"SINGLE"),'I-SUB'!$V$3:$W$624,2,0))</f>
        <v>0</v>
      </c>
      <c r="J428" s="11">
        <f>IF(ISNA(VLOOKUP(CONCATENATE($B428,J$2,"SINGLE"),'I-SUB'!$V$3:$W$624,2,0)),0,VLOOKUP(CONCATENATE($B428,J$2,"SINGLE"),'I-SUB'!$V$3:$W$624,2,0))</f>
        <v>0</v>
      </c>
      <c r="K428" s="11">
        <f>IF(ISNA(VLOOKUP(CONCATENATE($B428,K$2,"SINGLE"),'I-SUB'!$V$3:$W$624,2,0)),0,VLOOKUP(CONCATENATE($B428,K$2,"SINGLE"),'I-SUB'!$V$3:$W$624,2,0))</f>
        <v>0</v>
      </c>
      <c r="L428" s="11">
        <f>IF(ISNA(VLOOKUP(CONCATENATE($B428,L$2,"SINGLE"),'I-SUB'!$V$3:$W$624,2,0)),0,VLOOKUP(CONCATENATE($B428,L$2,"SINGLE"),'I-SUB'!$V$3:$W$624,2,0))</f>
        <v>0</v>
      </c>
      <c r="M428" s="11">
        <f>IF(ISNA(VLOOKUP(CONCATENATE($B428,M$2,"SINGLE"),'I-SUB'!$V$3:$W$624,2,0)),0,VLOOKUP(CONCATENATE($B428,M$2,"SINGLE"),'I-SUB'!$V$3:$W$624,2,0))</f>
        <v>0</v>
      </c>
      <c r="N428" s="11">
        <f>IF(ISNA(VLOOKUP(CONCATENATE($B428,N$2,"SINGLE"),'I-SUB'!$V$3:$W$624,2,0)),0,VLOOKUP(CONCATENATE($B428,N$2,"SINGLE"),'I-SUB'!$V$3:$W$624,2,0))</f>
        <v>0</v>
      </c>
      <c r="O428" s="11">
        <f>IF(ISNA(VLOOKUP(CONCATENATE($B428,O$2,"SINGLE"),'I-SUB'!$V$3:$W$624,2,0)),0,VLOOKUP(CONCATENATE($B428,O$2,"SINGLE"),'I-SUB'!$V$3:$W$624,2,0))</f>
        <v>0</v>
      </c>
      <c r="P428" s="54">
        <f>SUM(C428:O428)</f>
        <v>0</v>
      </c>
      <c r="Q428" s="11">
        <f>IF(ISNA(VLOOKUP(CONCATENATE($B428,Q$2,"SINGLE"),'II-SUB'!$V$3:$W$630,2,0)),0,VLOOKUP(CONCATENATE($B428,Q$2,"SINGLE"),'II-SUB'!$V$3:$W$630,2,0))</f>
        <v>0</v>
      </c>
      <c r="R428" s="11">
        <f>IF(ISNA(VLOOKUP(CONCATENATE($B428,R$2,"SINGLE"),'II-SUB'!$V$3:$W$630,2,0)),0,VLOOKUP(CONCATENATE($B428,R$2,"SINGLE"),'II-SUB'!$V$3:$W$630,2,0))</f>
        <v>0</v>
      </c>
      <c r="S428" s="11">
        <f>IF(ISNA(VLOOKUP(CONCATENATE($B428,S$2,"SINGLE"),'II-SUB'!$V$3:$W$630,2,0)),0,VLOOKUP(CONCATENATE($B428,S$2,"SINGLE"),'II-SUB'!$V$3:$W$630,2,0))</f>
        <v>0</v>
      </c>
      <c r="T428" s="11">
        <f>IF(ISNA(VLOOKUP(CONCATENATE($B428,T$2,"SINGLE"),'II-SUB'!$V$3:$W$630,2,0)),0,VLOOKUP(CONCATENATE($B428,T$2,"SINGLE"),'II-SUB'!$V$3:$W$630,2,0))</f>
        <v>0</v>
      </c>
      <c r="U428" s="11">
        <f>IF(ISNA(VLOOKUP(CONCATENATE($B428,U$2,"SINGLE"),'II-SUB'!$V$3:$W$630,2,0)),0,VLOOKUP(CONCATENATE($B428,U$2,"SINGLE"),'II-SUB'!$V$3:$W$630,2,0))</f>
        <v>0</v>
      </c>
      <c r="V428" s="11">
        <f>IF(ISNA(VLOOKUP(CONCATENATE($B428,V$2,"SINGLE"),'II-SUB'!$V$3:$W$630,2,0)),0,VLOOKUP(CONCATENATE($B428,V$2,"SINGLE"),'II-SUB'!$V$3:$W$630,2,0))</f>
        <v>0</v>
      </c>
      <c r="W428" s="11">
        <f>IF(ISNA(VLOOKUP(CONCATENATE($B428,W$2,"SINGLE"),'II-SUB'!$V$3:$W$630,2,0)),0,VLOOKUP(CONCATENATE($B428,W$2,"SINGLE"),'II-SUB'!$V$3:$W$630,2,0))</f>
        <v>0</v>
      </c>
      <c r="X428" s="11">
        <f>IF(ISNA(VLOOKUP(CONCATENATE($B428,X$2,"SINGLE"),'II-SUB'!$V$3:$W$630,2,0)),0,VLOOKUP(CONCATENATE($B428,X$2,"SINGLE"),'II-SUB'!$V$3:$W$630,2,0))</f>
        <v>0</v>
      </c>
      <c r="Y428" s="11">
        <f>IF(ISNA(VLOOKUP(CONCATENATE($B428,Y$2,"SINGLE"),'II-SUB'!$V$3:$W$630,2,0)),0,VLOOKUP(CONCATENATE($B428,Y$2,"SINGLE"),'II-SUB'!$V$3:$W$630,2,0))</f>
        <v>0</v>
      </c>
      <c r="Z428" s="11">
        <f>IF(ISNA(VLOOKUP(CONCATENATE($B428,Z$2,"SINGLE"),'II-SUB'!$V$3:$W$630,2,0)),0,VLOOKUP(CONCATENATE($B428,Z$2,"SINGLE"),'II-SUB'!$V$3:$W$630,2,0))</f>
        <v>0</v>
      </c>
      <c r="AA428" s="11">
        <f>IF(ISNA(VLOOKUP(CONCATENATE($B428,AA$2,"SINGLE"),'II-SUB'!$V$3:$W$630,2,0)),0,VLOOKUP(CONCATENATE($B428,AA$2,"SINGLE"),'II-SUB'!$V$3:$W$630,2,0))</f>
        <v>0</v>
      </c>
      <c r="AB428" s="11">
        <f>IF(ISNA(VLOOKUP(CONCATENATE($B428,AB$2,"SINGLE"),'II-SUB'!$V$3:$W$630,2,0)),0,VLOOKUP(CONCATENATE($B428,AB$2,"SINGLE"),'II-SUB'!$V$3:$W$630,2,0))</f>
        <v>0</v>
      </c>
      <c r="AC428" s="11">
        <f>IF(ISNA(VLOOKUP(CONCATENATE($B428,AC$2,"SINGLE"),'II-SUB'!$V$3:$W$630,2,0)),0,VLOOKUP(CONCATENATE($B428,AC$2,"SINGLE"),'II-SUB'!$V$3:$W$630,2,0))</f>
        <v>0</v>
      </c>
      <c r="AD428" s="54">
        <f>SUM(Q428:AC428)</f>
        <v>0</v>
      </c>
      <c r="AE428" s="11">
        <f>IF(ISNA(VLOOKUP(CONCATENATE($B428,AE$2,"SINGLE"),MW!$V$3:$W$600,2,0)),0,VLOOKUP(CONCATENATE($B428,AE$2,"SINGLE"),MW!$V$3:$W$600,2,0))</f>
        <v>0</v>
      </c>
      <c r="AF428" s="11">
        <f>IF(ISNA(VLOOKUP(CONCATENATE($B428,AF$2,"SINGLE"),MW!$V$3:$W$600,2,0)),0,VLOOKUP(CONCATENATE($B428,AF$2,"SINGLE"),MW!$V$3:$W$600,2,0))</f>
        <v>0</v>
      </c>
      <c r="AG428" s="11">
        <f>IF(ISNA(VLOOKUP(CONCATENATE($B428,AG$2,"SINGLE"),MW!$V$3:$W$600,2,0)),0,VLOOKUP(CONCATENATE($B428,AG$2,"SINGLE"),MW!$V$3:$W$600,2,0))</f>
        <v>0</v>
      </c>
      <c r="AH428" s="11">
        <f>IF(ISNA(VLOOKUP(CONCATENATE($B428,AH$2,"SINGLE"),MW!$V$3:$W$600,2,0)),0,VLOOKUP(CONCATENATE($B428,AH$2,"SINGLE"),MW!$V$3:$W$600,2,0))</f>
        <v>0</v>
      </c>
      <c r="AI428" s="11">
        <f>IF(ISNA(VLOOKUP(CONCATENATE($B428,AI$2,"SINGLE"),MW!$V$3:$W$600,2,0)),0,VLOOKUP(CONCATENATE($B428,AI$2,"SINGLE"),MW!$V$3:$W$600,2,0))</f>
        <v>0</v>
      </c>
      <c r="AJ428" s="11">
        <f>IF(ISNA(VLOOKUP(CONCATENATE($B428,AJ$2,"SINGLE"),MW!$V$3:$W$600,2,0)),0,VLOOKUP(CONCATENATE($B428,AJ$2,"SINGLE"),MW!$V$3:$W$600,2,0))</f>
        <v>0</v>
      </c>
      <c r="AK428" s="11">
        <f>IF(ISNA(VLOOKUP(CONCATENATE($B428,AK$2,"SINGLE"),MW!$V$3:$W$600,2,0)),0,VLOOKUP(CONCATENATE($B428,AK$2,"SINGLE"),MW!$V$3:$W$600,2,0))</f>
        <v>0</v>
      </c>
      <c r="AL428" s="11">
        <f>IF(ISNA(VLOOKUP(CONCATENATE($B428,AL$2,"SINGLE"),MW!$V$3:$W$600,2,0)),0,VLOOKUP(CONCATENATE($B428,AL$2,"SINGLE"),MW!$V$3:$W$600,2,0))</f>
        <v>0</v>
      </c>
      <c r="AM428" s="11">
        <f>IF(ISNA(VLOOKUP(CONCATENATE($B428,AM$2,"SINGLE"),MW!$V$3:$W$600,2,0)),0,VLOOKUP(CONCATENATE($B428,AM$2,"SINGLE"),MW!$V$3:$W$600,2,0))</f>
        <v>0</v>
      </c>
      <c r="AN428" s="11">
        <f>IF(ISNA(VLOOKUP(CONCATENATE($B428,AN$2,"SINGLE"),MW!$V$3:$W$600,2,0)),0,VLOOKUP(CONCATENATE($B428,AN$2,"SINGLE"),MW!$V$3:$W$600,2,0))</f>
        <v>0</v>
      </c>
      <c r="AO428" s="11">
        <f>IF(ISNA(VLOOKUP(CONCATENATE($B428,AO$2,"SINGLE"),MW!$V$3:$W$600,2,0)),0,VLOOKUP(CONCATENATE($B428,AO$2,"SINGLE"),MW!$V$3:$W$600,2,0))</f>
        <v>0</v>
      </c>
      <c r="AP428" s="54">
        <f>SUM(AE428:AO428)</f>
        <v>0</v>
      </c>
      <c r="AQ428" s="11">
        <f>IF(ISNA(VLOOKUP(CONCATENATE($B428,AQ$2,"SINGLE"),'III-SUB'!$V$3:$W$633,2,0)),0,VLOOKUP(CONCATENATE($B428,AQ$2,"SINGLE"),'III-SUB'!$V$3:$W$633,2,0))</f>
        <v>0</v>
      </c>
      <c r="AR428" s="11">
        <f>IF(ISNA(VLOOKUP(CONCATENATE($B428,AR$2,"SINGLE"),'III-SUB'!$V$3:$W$633,2,0)),0,VLOOKUP(CONCATENATE($B428,AR$2,"SINGLE"),'III-SUB'!$V$3:$W$633,2,0))</f>
        <v>0</v>
      </c>
      <c r="AS428" s="11">
        <f>IF(ISNA(VLOOKUP(CONCATENATE($B428,AS$2,"SINGLE"),'III-SUB'!$V$3:$W$633,2,0)),0,VLOOKUP(CONCATENATE($B428,AS$2,"SINGLE"),'III-SUB'!$V$3:$W$633,2,0))</f>
        <v>0</v>
      </c>
      <c r="AT428" s="11">
        <f>IF(ISNA(VLOOKUP(CONCATENATE($B428,AT$2,"SINGLE"),'III-SUB'!$V$3:$W$633,2,0)),0,VLOOKUP(CONCATENATE($B428,AT$2,"SINGLE"),'III-SUB'!$V$3:$W$633,2,0))</f>
        <v>0</v>
      </c>
      <c r="AU428" s="11">
        <f>IF(ISNA(VLOOKUP(CONCATENATE($B428,AU$2,"SINGLE"),'III-SUB'!$V$3:$W$633,2,0)),0,VLOOKUP(CONCATENATE($B428,AU$2,"SINGLE"),'III-SUB'!$V$3:$W$633,2,0))</f>
        <v>0</v>
      </c>
      <c r="AV428" s="11">
        <f>IF(ISNA(VLOOKUP(CONCATENATE($B428,AV$2,"SINGLE"),'III-SUB'!$V$3:$W$633,2,0)),0,VLOOKUP(CONCATENATE($B428,AV$2,"SINGLE"),'III-SUB'!$V$3:$W$633,2,0))</f>
        <v>0</v>
      </c>
      <c r="AW428" s="11">
        <f>IF(ISNA(VLOOKUP(CONCATENATE($B428,AW$2,"SINGLE"),'III-SUB'!$V$3:$W$633,2,0)),0,VLOOKUP(CONCATENATE($B428,AW$2,"SINGLE"),'III-SUB'!$V$3:$W$633,2,0))</f>
        <v>0</v>
      </c>
      <c r="AX428" s="11">
        <f>IF(ISNA(VLOOKUP(CONCATENATE($B428,AX$2,"SINGLE"),'III-SUB'!$V$3:$W$633,2,0)),0,VLOOKUP(CONCATENATE($B428,AX$2,"SINGLE"),'III-SUB'!$V$3:$W$633,2,0))</f>
        <v>0</v>
      </c>
      <c r="AY428" s="11">
        <f>IF(ISNA(VLOOKUP(CONCATENATE($B428,AY$2,"SINGLE"),'III-SUB'!$V$3:$W$633,2,0)),0,VLOOKUP(CONCATENATE($B428,AY$2,"SINGLE"),'III-SUB'!$V$3:$W$633,2,0))</f>
        <v>0</v>
      </c>
      <c r="AZ428" s="11">
        <f>IF(ISNA(VLOOKUP(CONCATENATE($B428,AZ$2,"SINGLE"),'III-SUB'!$V$3:$W$633,2,0)),0,VLOOKUP(CONCATENATE($B428,AZ$2,"SINGLE"),'III-SUB'!$V$3:$W$633,2,0))</f>
        <v>0</v>
      </c>
      <c r="BA428" s="11">
        <f>IF(ISNA(VLOOKUP(CONCATENATE($B428,BA$2,"SINGLE"),'III-SUB'!$V$3:$W$633,2,0)),0,VLOOKUP(CONCATENATE($B428,BA$2,"SINGLE"),'III-SUB'!$V$3:$W$633,2,0))</f>
        <v>0</v>
      </c>
      <c r="BB428" s="11">
        <f>IF(ISNA(VLOOKUP(CONCATENATE($B428,BB$2,"SINGLE"),'III-SUB'!$V$3:$W$633,2,0)),0,VLOOKUP(CONCATENATE($B428,BB$2,"SINGLE"),'III-SUB'!$V$3:$W$633,2,0))</f>
        <v>0</v>
      </c>
      <c r="BC428" s="11">
        <f>IF(ISNA(VLOOKUP(CONCATENATE($B428,BC$2,"SINGLE"),'III-SUB'!$V$3:$W$633,2,0)),0,VLOOKUP(CONCATENATE($B428,BC$2,"SINGLE"),'III-SUB'!$V$3:$W$633,2,0))</f>
        <v>0</v>
      </c>
      <c r="BD428" s="54">
        <f>SUM(AQ428:BC428)</f>
        <v>0</v>
      </c>
      <c r="BE428" s="54">
        <f>IF(ISNA(VLOOKUP(CONCATENATE($B428,BE$2,"SINGLE"),VHF!$V$3:$W$627,2,0)),0,VLOOKUP(CONCATENATE($B428,BE$2,"SINGLE"),VHF!$V$3:$W$627,2,0))</f>
        <v>0</v>
      </c>
      <c r="BF428" s="11">
        <f>IF(ISNA(VLOOKUP(CONCATENATE($B428,BF$2,"SINGLE"),UHF!$V$3:$W$612,2,0)),0,VLOOKUP(CONCATENATE($B428,BF$2,"SINGLE"),UHF!$V$3:$W$612,2,0))</f>
        <v>0</v>
      </c>
      <c r="BG428" s="11">
        <f>IF(ISNA(VLOOKUP(CONCATENATE($B428,BG$2,"SINGLE"),UHF!$V$3:$W$612,2,0)),0,VLOOKUP(CONCATENATE($B428,BG$2,"SINGLE"),UHF!$V$3:$W$612,2,0))</f>
        <v>0</v>
      </c>
      <c r="BH428" s="11">
        <f>IF(ISNA(VLOOKUP(CONCATENATE($B428,BH$2,"SINGLE"),UHF!$V$3:$W$612,2,0)),0,VLOOKUP(CONCATENATE($B428,BH$2,"SINGLE"),UHF!$V$3:$W$612,2,0))</f>
        <v>0</v>
      </c>
      <c r="BI428" s="11">
        <f>IF(ISNA(VLOOKUP(CONCATENATE($B428,BI$2,"SINGLE"),UHF!$V$3:$W$612,2,0)),0,VLOOKUP(CONCATENATE($B428,BI$2,"SINGLE"),UHF!$V$3:$W$612,2,0))</f>
        <v>0</v>
      </c>
      <c r="BJ428" s="11">
        <f>IF(ISNA(VLOOKUP(CONCATENATE($B428,BJ$2,"SINGLE"),UHF!$V$3:$W$612,2,0)),0,VLOOKUP(CONCATENATE($B428,BJ$2,"SINGLE"),UHF!$V$3:$W$612,2,0))</f>
        <v>0</v>
      </c>
      <c r="BK428" s="11">
        <f>IF(ISNA(VLOOKUP(CONCATENATE($B428,BK$2,"SINGLE"),UHF!$V$3:$W$612,2,0)),0,VLOOKUP(CONCATENATE($B428,BK$2,"SINGLE"),UHF!$V$3:$W$612,2,0))</f>
        <v>0</v>
      </c>
      <c r="BL428" s="11">
        <f>IF(ISNA(VLOOKUP(CONCATENATE($B428,BL$2,"SINGLE"),UHF!$V$3:$W$612,2,0)),0,VLOOKUP(CONCATENATE($B428,BL$2,"SINGLE"),UHF!$V$3:$W$612,2,0))</f>
        <v>0</v>
      </c>
      <c r="BM428" s="11">
        <f>IF(ISNA(VLOOKUP(CONCATENATE($B428,BM$2,"SINGLE"),UHF!$V$3:$W$612,2,0)),0,VLOOKUP(CONCATENATE($B428,BM$2,"SINGLE"),UHF!$V$3:$W$612,2,0))</f>
        <v>0</v>
      </c>
      <c r="BN428" s="11">
        <f>IF(ISNA(VLOOKUP(CONCATENATE($B428,BN$2,"SINGLE"),UHF!$V$3:$W$612,2,0)),0,VLOOKUP(CONCATENATE($B428,BN$2,"SINGLE"),UHF!$V$3:$W$612,2,0))</f>
        <v>0</v>
      </c>
      <c r="BO428" s="11">
        <f>IF(ISNA(VLOOKUP(CONCATENATE($B428,BO$2,"SINGLE"),UHF!$V$3:$W$612,2,0)),0,VLOOKUP(CONCATENATE($B428,BO$2,"SINGLE"),UHF!$V$3:$W$612,2,0))</f>
        <v>0</v>
      </c>
      <c r="BP428" s="11">
        <f>IF(ISNA(VLOOKUP(CONCATENATE($B428,BP$2,"SINGLE"),UHF!$V$3:$W$612,2,0)),0,VLOOKUP(CONCATENATE($B428,BP$2,"SINGLE"),UHF!$V$3:$W$612,2,0))</f>
        <v>0</v>
      </c>
      <c r="BQ428" s="11">
        <f>IF(ISNA(VLOOKUP(CONCATENATE($B428,BQ$2,"SINGLE"),UHF!$V$3:$W$612,2,0)),0,VLOOKUP(CONCATENATE($B428,BQ$2,"SINGLE"),UHF!$V$3:$W$612,2,0))</f>
        <v>0</v>
      </c>
      <c r="BR428" s="54">
        <f>SUM(BF428:BQ428)</f>
        <v>0</v>
      </c>
      <c r="BS428" s="54">
        <f>IF(ISNA(VLOOKUP(CONCATENATE($B428,BS$2,"SINGLE"),'A1'!$V$3:$W$612,2,0)),0,VLOOKUP(CONCATENATE($B428,BS$2,"SINGLE"),'A1'!$V$3:$W$612,2,0))</f>
        <v>0</v>
      </c>
    </row>
    <row r="429" spans="1:71" x14ac:dyDescent="0.2">
      <c r="A429" s="21" t="str">
        <f t="shared" si="4"/>
        <v>427.</v>
      </c>
      <c r="B429" s="8">
        <f>'Seznam-SO'!A429</f>
        <v>0</v>
      </c>
      <c r="C429" s="11">
        <f>IF(ISNA(VLOOKUP(CONCATENATE($B429,C$2,"SINGLE"),'I-SUB'!$V$3:$W$624,2,0)),0,VLOOKUP(CONCATENATE($B429,C$2,"SINGLE"),'I-SUB'!$V$3:$W$624,2,0))</f>
        <v>0</v>
      </c>
      <c r="D429" s="11">
        <f>IF(ISNA(VLOOKUP(CONCATENATE($B429,D$2,"SINGLE"),'I-SUB'!$V$3:$W$624,2,0)),0,VLOOKUP(CONCATENATE($B429,D$2,"SINGLE"),'I-SUB'!$V$3:$W$624,2,0))</f>
        <v>0</v>
      </c>
      <c r="E429" s="11">
        <f>IF(ISNA(VLOOKUP(CONCATENATE($B429,E$2,"SINGLE"),'I-SUB'!$V$3:$W$624,2,0)),0,VLOOKUP(CONCATENATE($B429,E$2,"SINGLE"),'I-SUB'!$V$3:$W$624,2,0))</f>
        <v>0</v>
      </c>
      <c r="F429" s="11">
        <f>IF(ISNA(VLOOKUP(CONCATENATE($B429,F$2,"SINGLE"),'I-SUB'!$V$3:$W$624,2,0)),0,VLOOKUP(CONCATENATE($B429,F$2,"SINGLE"),'I-SUB'!$V$3:$W$624,2,0))</f>
        <v>0</v>
      </c>
      <c r="G429" s="11">
        <f>IF(ISNA(VLOOKUP(CONCATENATE($B429,G$2,"SINGLE"),'I-SUB'!$V$3:$W$624,2,0)),0,VLOOKUP(CONCATENATE($B429,G$2,"SINGLE"),'I-SUB'!$V$3:$W$624,2,0))</f>
        <v>0</v>
      </c>
      <c r="H429" s="11">
        <f>IF(ISNA(VLOOKUP(CONCATENATE($B429,H$2,"SINGLE"),'I-SUB'!$V$3:$W$624,2,0)),0,VLOOKUP(CONCATENATE($B429,H$2,"SINGLE"),'I-SUB'!$V$3:$W$624,2,0))</f>
        <v>0</v>
      </c>
      <c r="I429" s="11">
        <f>IF(ISNA(VLOOKUP(CONCATENATE($B429,I$2,"SINGLE"),'I-SUB'!$V$3:$W$624,2,0)),0,VLOOKUP(CONCATENATE($B429,I$2,"SINGLE"),'I-SUB'!$V$3:$W$624,2,0))</f>
        <v>0</v>
      </c>
      <c r="J429" s="11">
        <f>IF(ISNA(VLOOKUP(CONCATENATE($B429,J$2,"SINGLE"),'I-SUB'!$V$3:$W$624,2,0)),0,VLOOKUP(CONCATENATE($B429,J$2,"SINGLE"),'I-SUB'!$V$3:$W$624,2,0))</f>
        <v>0</v>
      </c>
      <c r="K429" s="11">
        <f>IF(ISNA(VLOOKUP(CONCATENATE($B429,K$2,"SINGLE"),'I-SUB'!$V$3:$W$624,2,0)),0,VLOOKUP(CONCATENATE($B429,K$2,"SINGLE"),'I-SUB'!$V$3:$W$624,2,0))</f>
        <v>0</v>
      </c>
      <c r="L429" s="11">
        <f>IF(ISNA(VLOOKUP(CONCATENATE($B429,L$2,"SINGLE"),'I-SUB'!$V$3:$W$624,2,0)),0,VLOOKUP(CONCATENATE($B429,L$2,"SINGLE"),'I-SUB'!$V$3:$W$624,2,0))</f>
        <v>0</v>
      </c>
      <c r="M429" s="11">
        <f>IF(ISNA(VLOOKUP(CONCATENATE($B429,M$2,"SINGLE"),'I-SUB'!$V$3:$W$624,2,0)),0,VLOOKUP(CONCATENATE($B429,M$2,"SINGLE"),'I-SUB'!$V$3:$W$624,2,0))</f>
        <v>0</v>
      </c>
      <c r="N429" s="11">
        <f>IF(ISNA(VLOOKUP(CONCATENATE($B429,N$2,"SINGLE"),'I-SUB'!$V$3:$W$624,2,0)),0,VLOOKUP(CONCATENATE($B429,N$2,"SINGLE"),'I-SUB'!$V$3:$W$624,2,0))</f>
        <v>0</v>
      </c>
      <c r="O429" s="11">
        <f>IF(ISNA(VLOOKUP(CONCATENATE($B429,O$2,"SINGLE"),'I-SUB'!$V$3:$W$624,2,0)),0,VLOOKUP(CONCATENATE($B429,O$2,"SINGLE"),'I-SUB'!$V$3:$W$624,2,0))</f>
        <v>0</v>
      </c>
      <c r="P429" s="54">
        <f>SUM(C429:O429)</f>
        <v>0</v>
      </c>
      <c r="Q429" s="11">
        <f>IF(ISNA(VLOOKUP(CONCATENATE($B429,Q$2,"SINGLE"),'II-SUB'!$V$3:$W$630,2,0)),0,VLOOKUP(CONCATENATE($B429,Q$2,"SINGLE"),'II-SUB'!$V$3:$W$630,2,0))</f>
        <v>0</v>
      </c>
      <c r="R429" s="11">
        <f>IF(ISNA(VLOOKUP(CONCATENATE($B429,R$2,"SINGLE"),'II-SUB'!$V$3:$W$630,2,0)),0,VLOOKUP(CONCATENATE($B429,R$2,"SINGLE"),'II-SUB'!$V$3:$W$630,2,0))</f>
        <v>0</v>
      </c>
      <c r="S429" s="11">
        <f>IF(ISNA(VLOOKUP(CONCATENATE($B429,S$2,"SINGLE"),'II-SUB'!$V$3:$W$630,2,0)),0,VLOOKUP(CONCATENATE($B429,S$2,"SINGLE"),'II-SUB'!$V$3:$W$630,2,0))</f>
        <v>0</v>
      </c>
      <c r="T429" s="11">
        <f>IF(ISNA(VLOOKUP(CONCATENATE($B429,T$2,"SINGLE"),'II-SUB'!$V$3:$W$630,2,0)),0,VLOOKUP(CONCATENATE($B429,T$2,"SINGLE"),'II-SUB'!$V$3:$W$630,2,0))</f>
        <v>0</v>
      </c>
      <c r="U429" s="11">
        <f>IF(ISNA(VLOOKUP(CONCATENATE($B429,U$2,"SINGLE"),'II-SUB'!$V$3:$W$630,2,0)),0,VLOOKUP(CONCATENATE($B429,U$2,"SINGLE"),'II-SUB'!$V$3:$W$630,2,0))</f>
        <v>0</v>
      </c>
      <c r="V429" s="11">
        <f>IF(ISNA(VLOOKUP(CONCATENATE($B429,V$2,"SINGLE"),'II-SUB'!$V$3:$W$630,2,0)),0,VLOOKUP(CONCATENATE($B429,V$2,"SINGLE"),'II-SUB'!$V$3:$W$630,2,0))</f>
        <v>0</v>
      </c>
      <c r="W429" s="11">
        <f>IF(ISNA(VLOOKUP(CONCATENATE($B429,W$2,"SINGLE"),'II-SUB'!$V$3:$W$630,2,0)),0,VLOOKUP(CONCATENATE($B429,W$2,"SINGLE"),'II-SUB'!$V$3:$W$630,2,0))</f>
        <v>0</v>
      </c>
      <c r="X429" s="11">
        <f>IF(ISNA(VLOOKUP(CONCATENATE($B429,X$2,"SINGLE"),'II-SUB'!$V$3:$W$630,2,0)),0,VLOOKUP(CONCATENATE($B429,X$2,"SINGLE"),'II-SUB'!$V$3:$W$630,2,0))</f>
        <v>0</v>
      </c>
      <c r="Y429" s="11">
        <f>IF(ISNA(VLOOKUP(CONCATENATE($B429,Y$2,"SINGLE"),'II-SUB'!$V$3:$W$630,2,0)),0,VLOOKUP(CONCATENATE($B429,Y$2,"SINGLE"),'II-SUB'!$V$3:$W$630,2,0))</f>
        <v>0</v>
      </c>
      <c r="Z429" s="11">
        <f>IF(ISNA(VLOOKUP(CONCATENATE($B429,Z$2,"SINGLE"),'II-SUB'!$V$3:$W$630,2,0)),0,VLOOKUP(CONCATENATE($B429,Z$2,"SINGLE"),'II-SUB'!$V$3:$W$630,2,0))</f>
        <v>0</v>
      </c>
      <c r="AA429" s="11">
        <f>IF(ISNA(VLOOKUP(CONCATENATE($B429,AA$2,"SINGLE"),'II-SUB'!$V$3:$W$630,2,0)),0,VLOOKUP(CONCATENATE($B429,AA$2,"SINGLE"),'II-SUB'!$V$3:$W$630,2,0))</f>
        <v>0</v>
      </c>
      <c r="AB429" s="11">
        <f>IF(ISNA(VLOOKUP(CONCATENATE($B429,AB$2,"SINGLE"),'II-SUB'!$V$3:$W$630,2,0)),0,VLOOKUP(CONCATENATE($B429,AB$2,"SINGLE"),'II-SUB'!$V$3:$W$630,2,0))</f>
        <v>0</v>
      </c>
      <c r="AC429" s="11">
        <f>IF(ISNA(VLOOKUP(CONCATENATE($B429,AC$2,"SINGLE"),'II-SUB'!$V$3:$W$630,2,0)),0,VLOOKUP(CONCATENATE($B429,AC$2,"SINGLE"),'II-SUB'!$V$3:$W$630,2,0))</f>
        <v>0</v>
      </c>
      <c r="AD429" s="54">
        <f>SUM(Q429:AC429)</f>
        <v>0</v>
      </c>
      <c r="AE429" s="11">
        <f>IF(ISNA(VLOOKUP(CONCATENATE($B429,AE$2,"SINGLE"),MW!$V$3:$W$600,2,0)),0,VLOOKUP(CONCATENATE($B429,AE$2,"SINGLE"),MW!$V$3:$W$600,2,0))</f>
        <v>0</v>
      </c>
      <c r="AF429" s="11">
        <f>IF(ISNA(VLOOKUP(CONCATENATE($B429,AF$2,"SINGLE"),MW!$V$3:$W$600,2,0)),0,VLOOKUP(CONCATENATE($B429,AF$2,"SINGLE"),MW!$V$3:$W$600,2,0))</f>
        <v>0</v>
      </c>
      <c r="AG429" s="11">
        <f>IF(ISNA(VLOOKUP(CONCATENATE($B429,AG$2,"SINGLE"),MW!$V$3:$W$600,2,0)),0,VLOOKUP(CONCATENATE($B429,AG$2,"SINGLE"),MW!$V$3:$W$600,2,0))</f>
        <v>0</v>
      </c>
      <c r="AH429" s="11">
        <f>IF(ISNA(VLOOKUP(CONCATENATE($B429,AH$2,"SINGLE"),MW!$V$3:$W$600,2,0)),0,VLOOKUP(CONCATENATE($B429,AH$2,"SINGLE"),MW!$V$3:$W$600,2,0))</f>
        <v>0</v>
      </c>
      <c r="AI429" s="11">
        <f>IF(ISNA(VLOOKUP(CONCATENATE($B429,AI$2,"SINGLE"),MW!$V$3:$W$600,2,0)),0,VLOOKUP(CONCATENATE($B429,AI$2,"SINGLE"),MW!$V$3:$W$600,2,0))</f>
        <v>0</v>
      </c>
      <c r="AJ429" s="11">
        <f>IF(ISNA(VLOOKUP(CONCATENATE($B429,AJ$2,"SINGLE"),MW!$V$3:$W$600,2,0)),0,VLOOKUP(CONCATENATE($B429,AJ$2,"SINGLE"),MW!$V$3:$W$600,2,0))</f>
        <v>0</v>
      </c>
      <c r="AK429" s="11">
        <f>IF(ISNA(VLOOKUP(CONCATENATE($B429,AK$2,"SINGLE"),MW!$V$3:$W$600,2,0)),0,VLOOKUP(CONCATENATE($B429,AK$2,"SINGLE"),MW!$V$3:$W$600,2,0))</f>
        <v>0</v>
      </c>
      <c r="AL429" s="11">
        <f>IF(ISNA(VLOOKUP(CONCATENATE($B429,AL$2,"SINGLE"),MW!$V$3:$W$600,2,0)),0,VLOOKUP(CONCATENATE($B429,AL$2,"SINGLE"),MW!$V$3:$W$600,2,0))</f>
        <v>0</v>
      </c>
      <c r="AM429" s="11">
        <f>IF(ISNA(VLOOKUP(CONCATENATE($B429,AM$2,"SINGLE"),MW!$V$3:$W$600,2,0)),0,VLOOKUP(CONCATENATE($B429,AM$2,"SINGLE"),MW!$V$3:$W$600,2,0))</f>
        <v>0</v>
      </c>
      <c r="AN429" s="11">
        <f>IF(ISNA(VLOOKUP(CONCATENATE($B429,AN$2,"SINGLE"),MW!$V$3:$W$600,2,0)),0,VLOOKUP(CONCATENATE($B429,AN$2,"SINGLE"),MW!$V$3:$W$600,2,0))</f>
        <v>0</v>
      </c>
      <c r="AO429" s="11">
        <f>IF(ISNA(VLOOKUP(CONCATENATE($B429,AO$2,"SINGLE"),MW!$V$3:$W$600,2,0)),0,VLOOKUP(CONCATENATE($B429,AO$2,"SINGLE"),MW!$V$3:$W$600,2,0))</f>
        <v>0</v>
      </c>
      <c r="AP429" s="54">
        <f>SUM(AE429:AO429)</f>
        <v>0</v>
      </c>
      <c r="AQ429" s="11">
        <f>IF(ISNA(VLOOKUP(CONCATENATE($B429,AQ$2,"SINGLE"),'III-SUB'!$V$3:$W$633,2,0)),0,VLOOKUP(CONCATENATE($B429,AQ$2,"SINGLE"),'III-SUB'!$V$3:$W$633,2,0))</f>
        <v>0</v>
      </c>
      <c r="AR429" s="11">
        <f>IF(ISNA(VLOOKUP(CONCATENATE($B429,AR$2,"SINGLE"),'III-SUB'!$V$3:$W$633,2,0)),0,VLOOKUP(CONCATENATE($B429,AR$2,"SINGLE"),'III-SUB'!$V$3:$W$633,2,0))</f>
        <v>0</v>
      </c>
      <c r="AS429" s="11">
        <f>IF(ISNA(VLOOKUP(CONCATENATE($B429,AS$2,"SINGLE"),'III-SUB'!$V$3:$W$633,2,0)),0,VLOOKUP(CONCATENATE($B429,AS$2,"SINGLE"),'III-SUB'!$V$3:$W$633,2,0))</f>
        <v>0</v>
      </c>
      <c r="AT429" s="11">
        <f>IF(ISNA(VLOOKUP(CONCATENATE($B429,AT$2,"SINGLE"),'III-SUB'!$V$3:$W$633,2,0)),0,VLOOKUP(CONCATENATE($B429,AT$2,"SINGLE"),'III-SUB'!$V$3:$W$633,2,0))</f>
        <v>0</v>
      </c>
      <c r="AU429" s="11">
        <f>IF(ISNA(VLOOKUP(CONCATENATE($B429,AU$2,"SINGLE"),'III-SUB'!$V$3:$W$633,2,0)),0,VLOOKUP(CONCATENATE($B429,AU$2,"SINGLE"),'III-SUB'!$V$3:$W$633,2,0))</f>
        <v>0</v>
      </c>
      <c r="AV429" s="11">
        <f>IF(ISNA(VLOOKUP(CONCATENATE($B429,AV$2,"SINGLE"),'III-SUB'!$V$3:$W$633,2,0)),0,VLOOKUP(CONCATENATE($B429,AV$2,"SINGLE"),'III-SUB'!$V$3:$W$633,2,0))</f>
        <v>0</v>
      </c>
      <c r="AW429" s="11">
        <f>IF(ISNA(VLOOKUP(CONCATENATE($B429,AW$2,"SINGLE"),'III-SUB'!$V$3:$W$633,2,0)),0,VLOOKUP(CONCATENATE($B429,AW$2,"SINGLE"),'III-SUB'!$V$3:$W$633,2,0))</f>
        <v>0</v>
      </c>
      <c r="AX429" s="11">
        <f>IF(ISNA(VLOOKUP(CONCATENATE($B429,AX$2,"SINGLE"),'III-SUB'!$V$3:$W$633,2,0)),0,VLOOKUP(CONCATENATE($B429,AX$2,"SINGLE"),'III-SUB'!$V$3:$W$633,2,0))</f>
        <v>0</v>
      </c>
      <c r="AY429" s="11">
        <f>IF(ISNA(VLOOKUP(CONCATENATE($B429,AY$2,"SINGLE"),'III-SUB'!$V$3:$W$633,2,0)),0,VLOOKUP(CONCATENATE($B429,AY$2,"SINGLE"),'III-SUB'!$V$3:$W$633,2,0))</f>
        <v>0</v>
      </c>
      <c r="AZ429" s="11">
        <f>IF(ISNA(VLOOKUP(CONCATENATE($B429,AZ$2,"SINGLE"),'III-SUB'!$V$3:$W$633,2,0)),0,VLOOKUP(CONCATENATE($B429,AZ$2,"SINGLE"),'III-SUB'!$V$3:$W$633,2,0))</f>
        <v>0</v>
      </c>
      <c r="BA429" s="11">
        <f>IF(ISNA(VLOOKUP(CONCATENATE($B429,BA$2,"SINGLE"),'III-SUB'!$V$3:$W$633,2,0)),0,VLOOKUP(CONCATENATE($B429,BA$2,"SINGLE"),'III-SUB'!$V$3:$W$633,2,0))</f>
        <v>0</v>
      </c>
      <c r="BB429" s="11">
        <f>IF(ISNA(VLOOKUP(CONCATENATE($B429,BB$2,"SINGLE"),'III-SUB'!$V$3:$W$633,2,0)),0,VLOOKUP(CONCATENATE($B429,BB$2,"SINGLE"),'III-SUB'!$V$3:$W$633,2,0))</f>
        <v>0</v>
      </c>
      <c r="BC429" s="11">
        <f>IF(ISNA(VLOOKUP(CONCATENATE($B429,BC$2,"SINGLE"),'III-SUB'!$V$3:$W$633,2,0)),0,VLOOKUP(CONCATENATE($B429,BC$2,"SINGLE"),'III-SUB'!$V$3:$W$633,2,0))</f>
        <v>0</v>
      </c>
      <c r="BD429" s="54">
        <f>SUM(AQ429:BC429)</f>
        <v>0</v>
      </c>
      <c r="BE429" s="54">
        <f>IF(ISNA(VLOOKUP(CONCATENATE($B429,BE$2,"SINGLE"),VHF!$V$3:$W$627,2,0)),0,VLOOKUP(CONCATENATE($B429,BE$2,"SINGLE"),VHF!$V$3:$W$627,2,0))</f>
        <v>0</v>
      </c>
      <c r="BF429" s="11">
        <f>IF(ISNA(VLOOKUP(CONCATENATE($B429,BF$2,"SINGLE"),UHF!$V$3:$W$612,2,0)),0,VLOOKUP(CONCATENATE($B429,BF$2,"SINGLE"),UHF!$V$3:$W$612,2,0))</f>
        <v>0</v>
      </c>
      <c r="BG429" s="11">
        <f>IF(ISNA(VLOOKUP(CONCATENATE($B429,BG$2,"SINGLE"),UHF!$V$3:$W$612,2,0)),0,VLOOKUP(CONCATENATE($B429,BG$2,"SINGLE"),UHF!$V$3:$W$612,2,0))</f>
        <v>0</v>
      </c>
      <c r="BH429" s="11">
        <f>IF(ISNA(VLOOKUP(CONCATENATE($B429,BH$2,"SINGLE"),UHF!$V$3:$W$612,2,0)),0,VLOOKUP(CONCATENATE($B429,BH$2,"SINGLE"),UHF!$V$3:$W$612,2,0))</f>
        <v>0</v>
      </c>
      <c r="BI429" s="11">
        <f>IF(ISNA(VLOOKUP(CONCATENATE($B429,BI$2,"SINGLE"),UHF!$V$3:$W$612,2,0)),0,VLOOKUP(CONCATENATE($B429,BI$2,"SINGLE"),UHF!$V$3:$W$612,2,0))</f>
        <v>0</v>
      </c>
      <c r="BJ429" s="11">
        <f>IF(ISNA(VLOOKUP(CONCATENATE($B429,BJ$2,"SINGLE"),UHF!$V$3:$W$612,2,0)),0,VLOOKUP(CONCATENATE($B429,BJ$2,"SINGLE"),UHF!$V$3:$W$612,2,0))</f>
        <v>0</v>
      </c>
      <c r="BK429" s="11">
        <f>IF(ISNA(VLOOKUP(CONCATENATE($B429,BK$2,"SINGLE"),UHF!$V$3:$W$612,2,0)),0,VLOOKUP(CONCATENATE($B429,BK$2,"SINGLE"),UHF!$V$3:$W$612,2,0))</f>
        <v>0</v>
      </c>
      <c r="BL429" s="11">
        <f>IF(ISNA(VLOOKUP(CONCATENATE($B429,BL$2,"SINGLE"),UHF!$V$3:$W$612,2,0)),0,VLOOKUP(CONCATENATE($B429,BL$2,"SINGLE"),UHF!$V$3:$W$612,2,0))</f>
        <v>0</v>
      </c>
      <c r="BM429" s="11">
        <f>IF(ISNA(VLOOKUP(CONCATENATE($B429,BM$2,"SINGLE"),UHF!$V$3:$W$612,2,0)),0,VLOOKUP(CONCATENATE($B429,BM$2,"SINGLE"),UHF!$V$3:$W$612,2,0))</f>
        <v>0</v>
      </c>
      <c r="BN429" s="11">
        <f>IF(ISNA(VLOOKUP(CONCATENATE($B429,BN$2,"SINGLE"),UHF!$V$3:$W$612,2,0)),0,VLOOKUP(CONCATENATE($B429,BN$2,"SINGLE"),UHF!$V$3:$W$612,2,0))</f>
        <v>0</v>
      </c>
      <c r="BO429" s="11">
        <f>IF(ISNA(VLOOKUP(CONCATENATE($B429,BO$2,"SINGLE"),UHF!$V$3:$W$612,2,0)),0,VLOOKUP(CONCATENATE($B429,BO$2,"SINGLE"),UHF!$V$3:$W$612,2,0))</f>
        <v>0</v>
      </c>
      <c r="BP429" s="11">
        <f>IF(ISNA(VLOOKUP(CONCATENATE($B429,BP$2,"SINGLE"),UHF!$V$3:$W$612,2,0)),0,VLOOKUP(CONCATENATE($B429,BP$2,"SINGLE"),UHF!$V$3:$W$612,2,0))</f>
        <v>0</v>
      </c>
      <c r="BQ429" s="11">
        <f>IF(ISNA(VLOOKUP(CONCATENATE($B429,BQ$2,"SINGLE"),UHF!$V$3:$W$612,2,0)),0,VLOOKUP(CONCATENATE($B429,BQ$2,"SINGLE"),UHF!$V$3:$W$612,2,0))</f>
        <v>0</v>
      </c>
      <c r="BR429" s="54">
        <f>SUM(BF429:BQ429)</f>
        <v>0</v>
      </c>
      <c r="BS429" s="54">
        <f>IF(ISNA(VLOOKUP(CONCATENATE($B429,BS$2,"SINGLE"),'A1'!$V$3:$W$612,2,0)),0,VLOOKUP(CONCATENATE($B429,BS$2,"SINGLE"),'A1'!$V$3:$W$612,2,0))</f>
        <v>0</v>
      </c>
    </row>
    <row r="430" spans="1:71" x14ac:dyDescent="0.2">
      <c r="A430" s="21" t="str">
        <f t="shared" si="4"/>
        <v>428.</v>
      </c>
      <c r="B430" s="8">
        <f>'Seznam-SO'!A430</f>
        <v>0</v>
      </c>
      <c r="C430" s="11">
        <f>IF(ISNA(VLOOKUP(CONCATENATE($B430,C$2,"SINGLE"),'I-SUB'!$V$3:$W$624,2,0)),0,VLOOKUP(CONCATENATE($B430,C$2,"SINGLE"),'I-SUB'!$V$3:$W$624,2,0))</f>
        <v>0</v>
      </c>
      <c r="D430" s="11">
        <f>IF(ISNA(VLOOKUP(CONCATENATE($B430,D$2,"SINGLE"),'I-SUB'!$V$3:$W$624,2,0)),0,VLOOKUP(CONCATENATE($B430,D$2,"SINGLE"),'I-SUB'!$V$3:$W$624,2,0))</f>
        <v>0</v>
      </c>
      <c r="E430" s="11">
        <f>IF(ISNA(VLOOKUP(CONCATENATE($B430,E$2,"SINGLE"),'I-SUB'!$V$3:$W$624,2,0)),0,VLOOKUP(CONCATENATE($B430,E$2,"SINGLE"),'I-SUB'!$V$3:$W$624,2,0))</f>
        <v>0</v>
      </c>
      <c r="F430" s="11">
        <f>IF(ISNA(VLOOKUP(CONCATENATE($B430,F$2,"SINGLE"),'I-SUB'!$V$3:$W$624,2,0)),0,VLOOKUP(CONCATENATE($B430,F$2,"SINGLE"),'I-SUB'!$V$3:$W$624,2,0))</f>
        <v>0</v>
      </c>
      <c r="G430" s="11">
        <f>IF(ISNA(VLOOKUP(CONCATENATE($B430,G$2,"SINGLE"),'I-SUB'!$V$3:$W$624,2,0)),0,VLOOKUP(CONCATENATE($B430,G$2,"SINGLE"),'I-SUB'!$V$3:$W$624,2,0))</f>
        <v>0</v>
      </c>
      <c r="H430" s="11">
        <f>IF(ISNA(VLOOKUP(CONCATENATE($B430,H$2,"SINGLE"),'I-SUB'!$V$3:$W$624,2,0)),0,VLOOKUP(CONCATENATE($B430,H$2,"SINGLE"),'I-SUB'!$V$3:$W$624,2,0))</f>
        <v>0</v>
      </c>
      <c r="I430" s="11">
        <f>IF(ISNA(VLOOKUP(CONCATENATE($B430,I$2,"SINGLE"),'I-SUB'!$V$3:$W$624,2,0)),0,VLOOKUP(CONCATENATE($B430,I$2,"SINGLE"),'I-SUB'!$V$3:$W$624,2,0))</f>
        <v>0</v>
      </c>
      <c r="J430" s="11">
        <f>IF(ISNA(VLOOKUP(CONCATENATE($B430,J$2,"SINGLE"),'I-SUB'!$V$3:$W$624,2,0)),0,VLOOKUP(CONCATENATE($B430,J$2,"SINGLE"),'I-SUB'!$V$3:$W$624,2,0))</f>
        <v>0</v>
      </c>
      <c r="K430" s="11">
        <f>IF(ISNA(VLOOKUP(CONCATENATE($B430,K$2,"SINGLE"),'I-SUB'!$V$3:$W$624,2,0)),0,VLOOKUP(CONCATENATE($B430,K$2,"SINGLE"),'I-SUB'!$V$3:$W$624,2,0))</f>
        <v>0</v>
      </c>
      <c r="L430" s="11">
        <f>IF(ISNA(VLOOKUP(CONCATENATE($B430,L$2,"SINGLE"),'I-SUB'!$V$3:$W$624,2,0)),0,VLOOKUP(CONCATENATE($B430,L$2,"SINGLE"),'I-SUB'!$V$3:$W$624,2,0))</f>
        <v>0</v>
      </c>
      <c r="M430" s="11">
        <f>IF(ISNA(VLOOKUP(CONCATENATE($B430,M$2,"SINGLE"),'I-SUB'!$V$3:$W$624,2,0)),0,VLOOKUP(CONCATENATE($B430,M$2,"SINGLE"),'I-SUB'!$V$3:$W$624,2,0))</f>
        <v>0</v>
      </c>
      <c r="N430" s="11">
        <f>IF(ISNA(VLOOKUP(CONCATENATE($B430,N$2,"SINGLE"),'I-SUB'!$V$3:$W$624,2,0)),0,VLOOKUP(CONCATENATE($B430,N$2,"SINGLE"),'I-SUB'!$V$3:$W$624,2,0))</f>
        <v>0</v>
      </c>
      <c r="O430" s="11">
        <f>IF(ISNA(VLOOKUP(CONCATENATE($B430,O$2,"SINGLE"),'I-SUB'!$V$3:$W$624,2,0)),0,VLOOKUP(CONCATENATE($B430,O$2,"SINGLE"),'I-SUB'!$V$3:$W$624,2,0))</f>
        <v>0</v>
      </c>
      <c r="P430" s="54">
        <f>SUM(C430:O430)</f>
        <v>0</v>
      </c>
      <c r="Q430" s="11">
        <f>IF(ISNA(VLOOKUP(CONCATENATE($B430,Q$2,"SINGLE"),'II-SUB'!$V$3:$W$630,2,0)),0,VLOOKUP(CONCATENATE($B430,Q$2,"SINGLE"),'II-SUB'!$V$3:$W$630,2,0))</f>
        <v>0</v>
      </c>
      <c r="R430" s="11">
        <f>IF(ISNA(VLOOKUP(CONCATENATE($B430,R$2,"SINGLE"),'II-SUB'!$V$3:$W$630,2,0)),0,VLOOKUP(CONCATENATE($B430,R$2,"SINGLE"),'II-SUB'!$V$3:$W$630,2,0))</f>
        <v>0</v>
      </c>
      <c r="S430" s="11">
        <f>IF(ISNA(VLOOKUP(CONCATENATE($B430,S$2,"SINGLE"),'II-SUB'!$V$3:$W$630,2,0)),0,VLOOKUP(CONCATENATE($B430,S$2,"SINGLE"),'II-SUB'!$V$3:$W$630,2,0))</f>
        <v>0</v>
      </c>
      <c r="T430" s="11">
        <f>IF(ISNA(VLOOKUP(CONCATENATE($B430,T$2,"SINGLE"),'II-SUB'!$V$3:$W$630,2,0)),0,VLOOKUP(CONCATENATE($B430,T$2,"SINGLE"),'II-SUB'!$V$3:$W$630,2,0))</f>
        <v>0</v>
      </c>
      <c r="U430" s="11">
        <f>IF(ISNA(VLOOKUP(CONCATENATE($B430,U$2,"SINGLE"),'II-SUB'!$V$3:$W$630,2,0)),0,VLOOKUP(CONCATENATE($B430,U$2,"SINGLE"),'II-SUB'!$V$3:$W$630,2,0))</f>
        <v>0</v>
      </c>
      <c r="V430" s="11">
        <f>IF(ISNA(VLOOKUP(CONCATENATE($B430,V$2,"SINGLE"),'II-SUB'!$V$3:$W$630,2,0)),0,VLOOKUP(CONCATENATE($B430,V$2,"SINGLE"),'II-SUB'!$V$3:$W$630,2,0))</f>
        <v>0</v>
      </c>
      <c r="W430" s="11">
        <f>IF(ISNA(VLOOKUP(CONCATENATE($B430,W$2,"SINGLE"),'II-SUB'!$V$3:$W$630,2,0)),0,VLOOKUP(CONCATENATE($B430,W$2,"SINGLE"),'II-SUB'!$V$3:$W$630,2,0))</f>
        <v>0</v>
      </c>
      <c r="X430" s="11">
        <f>IF(ISNA(VLOOKUP(CONCATENATE($B430,X$2,"SINGLE"),'II-SUB'!$V$3:$W$630,2,0)),0,VLOOKUP(CONCATENATE($B430,X$2,"SINGLE"),'II-SUB'!$V$3:$W$630,2,0))</f>
        <v>0</v>
      </c>
      <c r="Y430" s="11">
        <f>IF(ISNA(VLOOKUP(CONCATENATE($B430,Y$2,"SINGLE"),'II-SUB'!$V$3:$W$630,2,0)),0,VLOOKUP(CONCATENATE($B430,Y$2,"SINGLE"),'II-SUB'!$V$3:$W$630,2,0))</f>
        <v>0</v>
      </c>
      <c r="Z430" s="11">
        <f>IF(ISNA(VLOOKUP(CONCATENATE($B430,Z$2,"SINGLE"),'II-SUB'!$V$3:$W$630,2,0)),0,VLOOKUP(CONCATENATE($B430,Z$2,"SINGLE"),'II-SUB'!$V$3:$W$630,2,0))</f>
        <v>0</v>
      </c>
      <c r="AA430" s="11">
        <f>IF(ISNA(VLOOKUP(CONCATENATE($B430,AA$2,"SINGLE"),'II-SUB'!$V$3:$W$630,2,0)),0,VLOOKUP(CONCATENATE($B430,AA$2,"SINGLE"),'II-SUB'!$V$3:$W$630,2,0))</f>
        <v>0</v>
      </c>
      <c r="AB430" s="11">
        <f>IF(ISNA(VLOOKUP(CONCATENATE($B430,AB$2,"SINGLE"),'II-SUB'!$V$3:$W$630,2,0)),0,VLOOKUP(CONCATENATE($B430,AB$2,"SINGLE"),'II-SUB'!$V$3:$W$630,2,0))</f>
        <v>0</v>
      </c>
      <c r="AC430" s="11">
        <f>IF(ISNA(VLOOKUP(CONCATENATE($B430,AC$2,"SINGLE"),'II-SUB'!$V$3:$W$630,2,0)),0,VLOOKUP(CONCATENATE($B430,AC$2,"SINGLE"),'II-SUB'!$V$3:$W$630,2,0))</f>
        <v>0</v>
      </c>
      <c r="AD430" s="54">
        <f>SUM(Q430:AC430)</f>
        <v>0</v>
      </c>
      <c r="AE430" s="11">
        <f>IF(ISNA(VLOOKUP(CONCATENATE($B430,AE$2,"SINGLE"),MW!$V$3:$W$600,2,0)),0,VLOOKUP(CONCATENATE($B430,AE$2,"SINGLE"),MW!$V$3:$W$600,2,0))</f>
        <v>0</v>
      </c>
      <c r="AF430" s="11">
        <f>IF(ISNA(VLOOKUP(CONCATENATE($B430,AF$2,"SINGLE"),MW!$V$3:$W$600,2,0)),0,VLOOKUP(CONCATENATE($B430,AF$2,"SINGLE"),MW!$V$3:$W$600,2,0))</f>
        <v>0</v>
      </c>
      <c r="AG430" s="11">
        <f>IF(ISNA(VLOOKUP(CONCATENATE($B430,AG$2,"SINGLE"),MW!$V$3:$W$600,2,0)),0,VLOOKUP(CONCATENATE($B430,AG$2,"SINGLE"),MW!$V$3:$W$600,2,0))</f>
        <v>0</v>
      </c>
      <c r="AH430" s="11">
        <f>IF(ISNA(VLOOKUP(CONCATENATE($B430,AH$2,"SINGLE"),MW!$V$3:$W$600,2,0)),0,VLOOKUP(CONCATENATE($B430,AH$2,"SINGLE"),MW!$V$3:$W$600,2,0))</f>
        <v>0</v>
      </c>
      <c r="AI430" s="11">
        <f>IF(ISNA(VLOOKUP(CONCATENATE($B430,AI$2,"SINGLE"),MW!$V$3:$W$600,2,0)),0,VLOOKUP(CONCATENATE($B430,AI$2,"SINGLE"),MW!$V$3:$W$600,2,0))</f>
        <v>0</v>
      </c>
      <c r="AJ430" s="11">
        <f>IF(ISNA(VLOOKUP(CONCATENATE($B430,AJ$2,"SINGLE"),MW!$V$3:$W$600,2,0)),0,VLOOKUP(CONCATENATE($B430,AJ$2,"SINGLE"),MW!$V$3:$W$600,2,0))</f>
        <v>0</v>
      </c>
      <c r="AK430" s="11">
        <f>IF(ISNA(VLOOKUP(CONCATENATE($B430,AK$2,"SINGLE"),MW!$V$3:$W$600,2,0)),0,VLOOKUP(CONCATENATE($B430,AK$2,"SINGLE"),MW!$V$3:$W$600,2,0))</f>
        <v>0</v>
      </c>
      <c r="AL430" s="11">
        <f>IF(ISNA(VLOOKUP(CONCATENATE($B430,AL$2,"SINGLE"),MW!$V$3:$W$600,2,0)),0,VLOOKUP(CONCATENATE($B430,AL$2,"SINGLE"),MW!$V$3:$W$600,2,0))</f>
        <v>0</v>
      </c>
      <c r="AM430" s="11">
        <f>IF(ISNA(VLOOKUP(CONCATENATE($B430,AM$2,"SINGLE"),MW!$V$3:$W$600,2,0)),0,VLOOKUP(CONCATENATE($B430,AM$2,"SINGLE"),MW!$V$3:$W$600,2,0))</f>
        <v>0</v>
      </c>
      <c r="AN430" s="11">
        <f>IF(ISNA(VLOOKUP(CONCATENATE($B430,AN$2,"SINGLE"),MW!$V$3:$W$600,2,0)),0,VLOOKUP(CONCATENATE($B430,AN$2,"SINGLE"),MW!$V$3:$W$600,2,0))</f>
        <v>0</v>
      </c>
      <c r="AO430" s="11">
        <f>IF(ISNA(VLOOKUP(CONCATENATE($B430,AO$2,"SINGLE"),MW!$V$3:$W$600,2,0)),0,VLOOKUP(CONCATENATE($B430,AO$2,"SINGLE"),MW!$V$3:$W$600,2,0))</f>
        <v>0</v>
      </c>
      <c r="AP430" s="54">
        <f>SUM(AE430:AO430)</f>
        <v>0</v>
      </c>
      <c r="AQ430" s="11">
        <f>IF(ISNA(VLOOKUP(CONCATENATE($B430,AQ$2,"SINGLE"),'III-SUB'!$V$3:$W$633,2,0)),0,VLOOKUP(CONCATENATE($B430,AQ$2,"SINGLE"),'III-SUB'!$V$3:$W$633,2,0))</f>
        <v>0</v>
      </c>
      <c r="AR430" s="11">
        <f>IF(ISNA(VLOOKUP(CONCATENATE($B430,AR$2,"SINGLE"),'III-SUB'!$V$3:$W$633,2,0)),0,VLOOKUP(CONCATENATE($B430,AR$2,"SINGLE"),'III-SUB'!$V$3:$W$633,2,0))</f>
        <v>0</v>
      </c>
      <c r="AS430" s="11">
        <f>IF(ISNA(VLOOKUP(CONCATENATE($B430,AS$2,"SINGLE"),'III-SUB'!$V$3:$W$633,2,0)),0,VLOOKUP(CONCATENATE($B430,AS$2,"SINGLE"),'III-SUB'!$V$3:$W$633,2,0))</f>
        <v>0</v>
      </c>
      <c r="AT430" s="11">
        <f>IF(ISNA(VLOOKUP(CONCATENATE($B430,AT$2,"SINGLE"),'III-SUB'!$V$3:$W$633,2,0)),0,VLOOKUP(CONCATENATE($B430,AT$2,"SINGLE"),'III-SUB'!$V$3:$W$633,2,0))</f>
        <v>0</v>
      </c>
      <c r="AU430" s="11">
        <f>IF(ISNA(VLOOKUP(CONCATENATE($B430,AU$2,"SINGLE"),'III-SUB'!$V$3:$W$633,2,0)),0,VLOOKUP(CONCATENATE($B430,AU$2,"SINGLE"),'III-SUB'!$V$3:$W$633,2,0))</f>
        <v>0</v>
      </c>
      <c r="AV430" s="11">
        <f>IF(ISNA(VLOOKUP(CONCATENATE($B430,AV$2,"SINGLE"),'III-SUB'!$V$3:$W$633,2,0)),0,VLOOKUP(CONCATENATE($B430,AV$2,"SINGLE"),'III-SUB'!$V$3:$W$633,2,0))</f>
        <v>0</v>
      </c>
      <c r="AW430" s="11">
        <f>IF(ISNA(VLOOKUP(CONCATENATE($B430,AW$2,"SINGLE"),'III-SUB'!$V$3:$W$633,2,0)),0,VLOOKUP(CONCATENATE($B430,AW$2,"SINGLE"),'III-SUB'!$V$3:$W$633,2,0))</f>
        <v>0</v>
      </c>
      <c r="AX430" s="11">
        <f>IF(ISNA(VLOOKUP(CONCATENATE($B430,AX$2,"SINGLE"),'III-SUB'!$V$3:$W$633,2,0)),0,VLOOKUP(CONCATENATE($B430,AX$2,"SINGLE"),'III-SUB'!$V$3:$W$633,2,0))</f>
        <v>0</v>
      </c>
      <c r="AY430" s="11">
        <f>IF(ISNA(VLOOKUP(CONCATENATE($B430,AY$2,"SINGLE"),'III-SUB'!$V$3:$W$633,2,0)),0,VLOOKUP(CONCATENATE($B430,AY$2,"SINGLE"),'III-SUB'!$V$3:$W$633,2,0))</f>
        <v>0</v>
      </c>
      <c r="AZ430" s="11">
        <f>IF(ISNA(VLOOKUP(CONCATENATE($B430,AZ$2,"SINGLE"),'III-SUB'!$V$3:$W$633,2,0)),0,VLOOKUP(CONCATENATE($B430,AZ$2,"SINGLE"),'III-SUB'!$V$3:$W$633,2,0))</f>
        <v>0</v>
      </c>
      <c r="BA430" s="11">
        <f>IF(ISNA(VLOOKUP(CONCATENATE($B430,BA$2,"SINGLE"),'III-SUB'!$V$3:$W$633,2,0)),0,VLOOKUP(CONCATENATE($B430,BA$2,"SINGLE"),'III-SUB'!$V$3:$W$633,2,0))</f>
        <v>0</v>
      </c>
      <c r="BB430" s="11">
        <f>IF(ISNA(VLOOKUP(CONCATENATE($B430,BB$2,"SINGLE"),'III-SUB'!$V$3:$W$633,2,0)),0,VLOOKUP(CONCATENATE($B430,BB$2,"SINGLE"),'III-SUB'!$V$3:$W$633,2,0))</f>
        <v>0</v>
      </c>
      <c r="BC430" s="11">
        <f>IF(ISNA(VLOOKUP(CONCATENATE($B430,BC$2,"SINGLE"),'III-SUB'!$V$3:$W$633,2,0)),0,VLOOKUP(CONCATENATE($B430,BC$2,"SINGLE"),'III-SUB'!$V$3:$W$633,2,0))</f>
        <v>0</v>
      </c>
      <c r="BD430" s="54">
        <f>SUM(AQ430:BC430)</f>
        <v>0</v>
      </c>
      <c r="BE430" s="54">
        <f>IF(ISNA(VLOOKUP(CONCATENATE($B430,BE$2,"SINGLE"),VHF!$V$3:$W$627,2,0)),0,VLOOKUP(CONCATENATE($B430,BE$2,"SINGLE"),VHF!$V$3:$W$627,2,0))</f>
        <v>0</v>
      </c>
      <c r="BF430" s="11">
        <f>IF(ISNA(VLOOKUP(CONCATENATE($B430,BF$2,"SINGLE"),UHF!$V$3:$W$612,2,0)),0,VLOOKUP(CONCATENATE($B430,BF$2,"SINGLE"),UHF!$V$3:$W$612,2,0))</f>
        <v>0</v>
      </c>
      <c r="BG430" s="11">
        <f>IF(ISNA(VLOOKUP(CONCATENATE($B430,BG$2,"SINGLE"),UHF!$V$3:$W$612,2,0)),0,VLOOKUP(CONCATENATE($B430,BG$2,"SINGLE"),UHF!$V$3:$W$612,2,0))</f>
        <v>0</v>
      </c>
      <c r="BH430" s="11">
        <f>IF(ISNA(VLOOKUP(CONCATENATE($B430,BH$2,"SINGLE"),UHF!$V$3:$W$612,2,0)),0,VLOOKUP(CONCATENATE($B430,BH$2,"SINGLE"),UHF!$V$3:$W$612,2,0))</f>
        <v>0</v>
      </c>
      <c r="BI430" s="11">
        <f>IF(ISNA(VLOOKUP(CONCATENATE($B430,BI$2,"SINGLE"),UHF!$V$3:$W$612,2,0)),0,VLOOKUP(CONCATENATE($B430,BI$2,"SINGLE"),UHF!$V$3:$W$612,2,0))</f>
        <v>0</v>
      </c>
      <c r="BJ430" s="11">
        <f>IF(ISNA(VLOOKUP(CONCATENATE($B430,BJ$2,"SINGLE"),UHF!$V$3:$W$612,2,0)),0,VLOOKUP(CONCATENATE($B430,BJ$2,"SINGLE"),UHF!$V$3:$W$612,2,0))</f>
        <v>0</v>
      </c>
      <c r="BK430" s="11">
        <f>IF(ISNA(VLOOKUP(CONCATENATE($B430,BK$2,"SINGLE"),UHF!$V$3:$W$612,2,0)),0,VLOOKUP(CONCATENATE($B430,BK$2,"SINGLE"),UHF!$V$3:$W$612,2,0))</f>
        <v>0</v>
      </c>
      <c r="BL430" s="11">
        <f>IF(ISNA(VLOOKUP(CONCATENATE($B430,BL$2,"SINGLE"),UHF!$V$3:$W$612,2,0)),0,VLOOKUP(CONCATENATE($B430,BL$2,"SINGLE"),UHF!$V$3:$W$612,2,0))</f>
        <v>0</v>
      </c>
      <c r="BM430" s="11">
        <f>IF(ISNA(VLOOKUP(CONCATENATE($B430,BM$2,"SINGLE"),UHF!$V$3:$W$612,2,0)),0,VLOOKUP(CONCATENATE($B430,BM$2,"SINGLE"),UHF!$V$3:$W$612,2,0))</f>
        <v>0</v>
      </c>
      <c r="BN430" s="11">
        <f>IF(ISNA(VLOOKUP(CONCATENATE($B430,BN$2,"SINGLE"),UHF!$V$3:$W$612,2,0)),0,VLOOKUP(CONCATENATE($B430,BN$2,"SINGLE"),UHF!$V$3:$W$612,2,0))</f>
        <v>0</v>
      </c>
      <c r="BO430" s="11">
        <f>IF(ISNA(VLOOKUP(CONCATENATE($B430,BO$2,"SINGLE"),UHF!$V$3:$W$612,2,0)),0,VLOOKUP(CONCATENATE($B430,BO$2,"SINGLE"),UHF!$V$3:$W$612,2,0))</f>
        <v>0</v>
      </c>
      <c r="BP430" s="11">
        <f>IF(ISNA(VLOOKUP(CONCATENATE($B430,BP$2,"SINGLE"),UHF!$V$3:$W$612,2,0)),0,VLOOKUP(CONCATENATE($B430,BP$2,"SINGLE"),UHF!$V$3:$W$612,2,0))</f>
        <v>0</v>
      </c>
      <c r="BQ430" s="11">
        <f>IF(ISNA(VLOOKUP(CONCATENATE($B430,BQ$2,"SINGLE"),UHF!$V$3:$W$612,2,0)),0,VLOOKUP(CONCATENATE($B430,BQ$2,"SINGLE"),UHF!$V$3:$W$612,2,0))</f>
        <v>0</v>
      </c>
      <c r="BR430" s="54">
        <f>SUM(BF430:BQ430)</f>
        <v>0</v>
      </c>
      <c r="BS430" s="54">
        <f>IF(ISNA(VLOOKUP(CONCATENATE($B430,BS$2,"SINGLE"),'A1'!$V$3:$W$612,2,0)),0,VLOOKUP(CONCATENATE($B430,BS$2,"SINGLE"),'A1'!$V$3:$W$612,2,0))</f>
        <v>0</v>
      </c>
    </row>
    <row r="431" spans="1:71" x14ac:dyDescent="0.2">
      <c r="A431" s="21" t="str">
        <f t="shared" si="4"/>
        <v>429.</v>
      </c>
      <c r="B431" s="8">
        <f>'Seznam-SO'!A431</f>
        <v>0</v>
      </c>
      <c r="C431" s="11">
        <f>IF(ISNA(VLOOKUP(CONCATENATE($B431,C$2,"SINGLE"),'I-SUB'!$V$3:$W$624,2,0)),0,VLOOKUP(CONCATENATE($B431,C$2,"SINGLE"),'I-SUB'!$V$3:$W$624,2,0))</f>
        <v>0</v>
      </c>
      <c r="D431" s="11">
        <f>IF(ISNA(VLOOKUP(CONCATENATE($B431,D$2,"SINGLE"),'I-SUB'!$V$3:$W$624,2,0)),0,VLOOKUP(CONCATENATE($B431,D$2,"SINGLE"),'I-SUB'!$V$3:$W$624,2,0))</f>
        <v>0</v>
      </c>
      <c r="E431" s="11">
        <f>IF(ISNA(VLOOKUP(CONCATENATE($B431,E$2,"SINGLE"),'I-SUB'!$V$3:$W$624,2,0)),0,VLOOKUP(CONCATENATE($B431,E$2,"SINGLE"),'I-SUB'!$V$3:$W$624,2,0))</f>
        <v>0</v>
      </c>
      <c r="F431" s="11">
        <f>IF(ISNA(VLOOKUP(CONCATENATE($B431,F$2,"SINGLE"),'I-SUB'!$V$3:$W$624,2,0)),0,VLOOKUP(CONCATENATE($B431,F$2,"SINGLE"),'I-SUB'!$V$3:$W$624,2,0))</f>
        <v>0</v>
      </c>
      <c r="G431" s="11">
        <f>IF(ISNA(VLOOKUP(CONCATENATE($B431,G$2,"SINGLE"),'I-SUB'!$V$3:$W$624,2,0)),0,VLOOKUP(CONCATENATE($B431,G$2,"SINGLE"),'I-SUB'!$V$3:$W$624,2,0))</f>
        <v>0</v>
      </c>
      <c r="H431" s="11">
        <f>IF(ISNA(VLOOKUP(CONCATENATE($B431,H$2,"SINGLE"),'I-SUB'!$V$3:$W$624,2,0)),0,VLOOKUP(CONCATENATE($B431,H$2,"SINGLE"),'I-SUB'!$V$3:$W$624,2,0))</f>
        <v>0</v>
      </c>
      <c r="I431" s="11">
        <f>IF(ISNA(VLOOKUP(CONCATENATE($B431,I$2,"SINGLE"),'I-SUB'!$V$3:$W$624,2,0)),0,VLOOKUP(CONCATENATE($B431,I$2,"SINGLE"),'I-SUB'!$V$3:$W$624,2,0))</f>
        <v>0</v>
      </c>
      <c r="J431" s="11">
        <f>IF(ISNA(VLOOKUP(CONCATENATE($B431,J$2,"SINGLE"),'I-SUB'!$V$3:$W$624,2,0)),0,VLOOKUP(CONCATENATE($B431,J$2,"SINGLE"),'I-SUB'!$V$3:$W$624,2,0))</f>
        <v>0</v>
      </c>
      <c r="K431" s="11">
        <f>IF(ISNA(VLOOKUP(CONCATENATE($B431,K$2,"SINGLE"),'I-SUB'!$V$3:$W$624,2,0)),0,VLOOKUP(CONCATENATE($B431,K$2,"SINGLE"),'I-SUB'!$V$3:$W$624,2,0))</f>
        <v>0</v>
      </c>
      <c r="L431" s="11">
        <f>IF(ISNA(VLOOKUP(CONCATENATE($B431,L$2,"SINGLE"),'I-SUB'!$V$3:$W$624,2,0)),0,VLOOKUP(CONCATENATE($B431,L$2,"SINGLE"),'I-SUB'!$V$3:$W$624,2,0))</f>
        <v>0</v>
      </c>
      <c r="M431" s="11">
        <f>IF(ISNA(VLOOKUP(CONCATENATE($B431,M$2,"SINGLE"),'I-SUB'!$V$3:$W$624,2,0)),0,VLOOKUP(CONCATENATE($B431,M$2,"SINGLE"),'I-SUB'!$V$3:$W$624,2,0))</f>
        <v>0</v>
      </c>
      <c r="N431" s="11">
        <f>IF(ISNA(VLOOKUP(CONCATENATE($B431,N$2,"SINGLE"),'I-SUB'!$V$3:$W$624,2,0)),0,VLOOKUP(CONCATENATE($B431,N$2,"SINGLE"),'I-SUB'!$V$3:$W$624,2,0))</f>
        <v>0</v>
      </c>
      <c r="O431" s="11">
        <f>IF(ISNA(VLOOKUP(CONCATENATE($B431,O$2,"SINGLE"),'I-SUB'!$V$3:$W$624,2,0)),0,VLOOKUP(CONCATENATE($B431,O$2,"SINGLE"),'I-SUB'!$V$3:$W$624,2,0))</f>
        <v>0</v>
      </c>
      <c r="P431" s="54">
        <f>SUM(C431:O431)</f>
        <v>0</v>
      </c>
      <c r="Q431" s="11">
        <f>IF(ISNA(VLOOKUP(CONCATENATE($B431,Q$2,"SINGLE"),'II-SUB'!$V$3:$W$630,2,0)),0,VLOOKUP(CONCATENATE($B431,Q$2,"SINGLE"),'II-SUB'!$V$3:$W$630,2,0))</f>
        <v>0</v>
      </c>
      <c r="R431" s="11">
        <f>IF(ISNA(VLOOKUP(CONCATENATE($B431,R$2,"SINGLE"),'II-SUB'!$V$3:$W$630,2,0)),0,VLOOKUP(CONCATENATE($B431,R$2,"SINGLE"),'II-SUB'!$V$3:$W$630,2,0))</f>
        <v>0</v>
      </c>
      <c r="S431" s="11">
        <f>IF(ISNA(VLOOKUP(CONCATENATE($B431,S$2,"SINGLE"),'II-SUB'!$V$3:$W$630,2,0)),0,VLOOKUP(CONCATENATE($B431,S$2,"SINGLE"),'II-SUB'!$V$3:$W$630,2,0))</f>
        <v>0</v>
      </c>
      <c r="T431" s="11">
        <f>IF(ISNA(VLOOKUP(CONCATENATE($B431,T$2,"SINGLE"),'II-SUB'!$V$3:$W$630,2,0)),0,VLOOKUP(CONCATENATE($B431,T$2,"SINGLE"),'II-SUB'!$V$3:$W$630,2,0))</f>
        <v>0</v>
      </c>
      <c r="U431" s="11">
        <f>IF(ISNA(VLOOKUP(CONCATENATE($B431,U$2,"SINGLE"),'II-SUB'!$V$3:$W$630,2,0)),0,VLOOKUP(CONCATENATE($B431,U$2,"SINGLE"),'II-SUB'!$V$3:$W$630,2,0))</f>
        <v>0</v>
      </c>
      <c r="V431" s="11">
        <f>IF(ISNA(VLOOKUP(CONCATENATE($B431,V$2,"SINGLE"),'II-SUB'!$V$3:$W$630,2,0)),0,VLOOKUP(CONCATENATE($B431,V$2,"SINGLE"),'II-SUB'!$V$3:$W$630,2,0))</f>
        <v>0</v>
      </c>
      <c r="W431" s="11">
        <f>IF(ISNA(VLOOKUP(CONCATENATE($B431,W$2,"SINGLE"),'II-SUB'!$V$3:$W$630,2,0)),0,VLOOKUP(CONCATENATE($B431,W$2,"SINGLE"),'II-SUB'!$V$3:$W$630,2,0))</f>
        <v>0</v>
      </c>
      <c r="X431" s="11">
        <f>IF(ISNA(VLOOKUP(CONCATENATE($B431,X$2,"SINGLE"),'II-SUB'!$V$3:$W$630,2,0)),0,VLOOKUP(CONCATENATE($B431,X$2,"SINGLE"),'II-SUB'!$V$3:$W$630,2,0))</f>
        <v>0</v>
      </c>
      <c r="Y431" s="11">
        <f>IF(ISNA(VLOOKUP(CONCATENATE($B431,Y$2,"SINGLE"),'II-SUB'!$V$3:$W$630,2,0)),0,VLOOKUP(CONCATENATE($B431,Y$2,"SINGLE"),'II-SUB'!$V$3:$W$630,2,0))</f>
        <v>0</v>
      </c>
      <c r="Z431" s="11">
        <f>IF(ISNA(VLOOKUP(CONCATENATE($B431,Z$2,"SINGLE"),'II-SUB'!$V$3:$W$630,2,0)),0,VLOOKUP(CONCATENATE($B431,Z$2,"SINGLE"),'II-SUB'!$V$3:$W$630,2,0))</f>
        <v>0</v>
      </c>
      <c r="AA431" s="11">
        <f>IF(ISNA(VLOOKUP(CONCATENATE($B431,AA$2,"SINGLE"),'II-SUB'!$V$3:$W$630,2,0)),0,VLOOKUP(CONCATENATE($B431,AA$2,"SINGLE"),'II-SUB'!$V$3:$W$630,2,0))</f>
        <v>0</v>
      </c>
      <c r="AB431" s="11">
        <f>IF(ISNA(VLOOKUP(CONCATENATE($B431,AB$2,"SINGLE"),'II-SUB'!$V$3:$W$630,2,0)),0,VLOOKUP(CONCATENATE($B431,AB$2,"SINGLE"),'II-SUB'!$V$3:$W$630,2,0))</f>
        <v>0</v>
      </c>
      <c r="AC431" s="11">
        <f>IF(ISNA(VLOOKUP(CONCATENATE($B431,AC$2,"SINGLE"),'II-SUB'!$V$3:$W$630,2,0)),0,VLOOKUP(CONCATENATE($B431,AC$2,"SINGLE"),'II-SUB'!$V$3:$W$630,2,0))</f>
        <v>0</v>
      </c>
      <c r="AD431" s="54">
        <f>SUM(Q431:AC431)</f>
        <v>0</v>
      </c>
      <c r="AE431" s="11">
        <f>IF(ISNA(VLOOKUP(CONCATENATE($B431,AE$2,"SINGLE"),MW!$V$3:$W$600,2,0)),0,VLOOKUP(CONCATENATE($B431,AE$2,"SINGLE"),MW!$V$3:$W$600,2,0))</f>
        <v>0</v>
      </c>
      <c r="AF431" s="11">
        <f>IF(ISNA(VLOOKUP(CONCATENATE($B431,AF$2,"SINGLE"),MW!$V$3:$W$600,2,0)),0,VLOOKUP(CONCATENATE($B431,AF$2,"SINGLE"),MW!$V$3:$W$600,2,0))</f>
        <v>0</v>
      </c>
      <c r="AG431" s="11">
        <f>IF(ISNA(VLOOKUP(CONCATENATE($B431,AG$2,"SINGLE"),MW!$V$3:$W$600,2,0)),0,VLOOKUP(CONCATENATE($B431,AG$2,"SINGLE"),MW!$V$3:$W$600,2,0))</f>
        <v>0</v>
      </c>
      <c r="AH431" s="11">
        <f>IF(ISNA(VLOOKUP(CONCATENATE($B431,AH$2,"SINGLE"),MW!$V$3:$W$600,2,0)),0,VLOOKUP(CONCATENATE($B431,AH$2,"SINGLE"),MW!$V$3:$W$600,2,0))</f>
        <v>0</v>
      </c>
      <c r="AI431" s="11">
        <f>IF(ISNA(VLOOKUP(CONCATENATE($B431,AI$2,"SINGLE"),MW!$V$3:$W$600,2,0)),0,VLOOKUP(CONCATENATE($B431,AI$2,"SINGLE"),MW!$V$3:$W$600,2,0))</f>
        <v>0</v>
      </c>
      <c r="AJ431" s="11">
        <f>IF(ISNA(VLOOKUP(CONCATENATE($B431,AJ$2,"SINGLE"),MW!$V$3:$W$600,2,0)),0,VLOOKUP(CONCATENATE($B431,AJ$2,"SINGLE"),MW!$V$3:$W$600,2,0))</f>
        <v>0</v>
      </c>
      <c r="AK431" s="11">
        <f>IF(ISNA(VLOOKUP(CONCATENATE($B431,AK$2,"SINGLE"),MW!$V$3:$W$600,2,0)),0,VLOOKUP(CONCATENATE($B431,AK$2,"SINGLE"),MW!$V$3:$W$600,2,0))</f>
        <v>0</v>
      </c>
      <c r="AL431" s="11">
        <f>IF(ISNA(VLOOKUP(CONCATENATE($B431,AL$2,"SINGLE"),MW!$V$3:$W$600,2,0)),0,VLOOKUP(CONCATENATE($B431,AL$2,"SINGLE"),MW!$V$3:$W$600,2,0))</f>
        <v>0</v>
      </c>
      <c r="AM431" s="11">
        <f>IF(ISNA(VLOOKUP(CONCATENATE($B431,AM$2,"SINGLE"),MW!$V$3:$W$600,2,0)),0,VLOOKUP(CONCATENATE($B431,AM$2,"SINGLE"),MW!$V$3:$W$600,2,0))</f>
        <v>0</v>
      </c>
      <c r="AN431" s="11">
        <f>IF(ISNA(VLOOKUP(CONCATENATE($B431,AN$2,"SINGLE"),MW!$V$3:$W$600,2,0)),0,VLOOKUP(CONCATENATE($B431,AN$2,"SINGLE"),MW!$V$3:$W$600,2,0))</f>
        <v>0</v>
      </c>
      <c r="AO431" s="11">
        <f>IF(ISNA(VLOOKUP(CONCATENATE($B431,AO$2,"SINGLE"),MW!$V$3:$W$600,2,0)),0,VLOOKUP(CONCATENATE($B431,AO$2,"SINGLE"),MW!$V$3:$W$600,2,0))</f>
        <v>0</v>
      </c>
      <c r="AP431" s="54">
        <f>SUM(AE431:AO431)</f>
        <v>0</v>
      </c>
      <c r="AQ431" s="11">
        <f>IF(ISNA(VLOOKUP(CONCATENATE($B431,AQ$2,"SINGLE"),'III-SUB'!$V$3:$W$633,2,0)),0,VLOOKUP(CONCATENATE($B431,AQ$2,"SINGLE"),'III-SUB'!$V$3:$W$633,2,0))</f>
        <v>0</v>
      </c>
      <c r="AR431" s="11">
        <f>IF(ISNA(VLOOKUP(CONCATENATE($B431,AR$2,"SINGLE"),'III-SUB'!$V$3:$W$633,2,0)),0,VLOOKUP(CONCATENATE($B431,AR$2,"SINGLE"),'III-SUB'!$V$3:$W$633,2,0))</f>
        <v>0</v>
      </c>
      <c r="AS431" s="11">
        <f>IF(ISNA(VLOOKUP(CONCATENATE($B431,AS$2,"SINGLE"),'III-SUB'!$V$3:$W$633,2,0)),0,VLOOKUP(CONCATENATE($B431,AS$2,"SINGLE"),'III-SUB'!$V$3:$W$633,2,0))</f>
        <v>0</v>
      </c>
      <c r="AT431" s="11">
        <f>IF(ISNA(VLOOKUP(CONCATENATE($B431,AT$2,"SINGLE"),'III-SUB'!$V$3:$W$633,2,0)),0,VLOOKUP(CONCATENATE($B431,AT$2,"SINGLE"),'III-SUB'!$V$3:$W$633,2,0))</f>
        <v>0</v>
      </c>
      <c r="AU431" s="11">
        <f>IF(ISNA(VLOOKUP(CONCATENATE($B431,AU$2,"SINGLE"),'III-SUB'!$V$3:$W$633,2,0)),0,VLOOKUP(CONCATENATE($B431,AU$2,"SINGLE"),'III-SUB'!$V$3:$W$633,2,0))</f>
        <v>0</v>
      </c>
      <c r="AV431" s="11">
        <f>IF(ISNA(VLOOKUP(CONCATENATE($B431,AV$2,"SINGLE"),'III-SUB'!$V$3:$W$633,2,0)),0,VLOOKUP(CONCATENATE($B431,AV$2,"SINGLE"),'III-SUB'!$V$3:$W$633,2,0))</f>
        <v>0</v>
      </c>
      <c r="AW431" s="11">
        <f>IF(ISNA(VLOOKUP(CONCATENATE($B431,AW$2,"SINGLE"),'III-SUB'!$V$3:$W$633,2,0)),0,VLOOKUP(CONCATENATE($B431,AW$2,"SINGLE"),'III-SUB'!$V$3:$W$633,2,0))</f>
        <v>0</v>
      </c>
      <c r="AX431" s="11">
        <f>IF(ISNA(VLOOKUP(CONCATENATE($B431,AX$2,"SINGLE"),'III-SUB'!$V$3:$W$633,2,0)),0,VLOOKUP(CONCATENATE($B431,AX$2,"SINGLE"),'III-SUB'!$V$3:$W$633,2,0))</f>
        <v>0</v>
      </c>
      <c r="AY431" s="11">
        <f>IF(ISNA(VLOOKUP(CONCATENATE($B431,AY$2,"SINGLE"),'III-SUB'!$V$3:$W$633,2,0)),0,VLOOKUP(CONCATENATE($B431,AY$2,"SINGLE"),'III-SUB'!$V$3:$W$633,2,0))</f>
        <v>0</v>
      </c>
      <c r="AZ431" s="11">
        <f>IF(ISNA(VLOOKUP(CONCATENATE($B431,AZ$2,"SINGLE"),'III-SUB'!$V$3:$W$633,2,0)),0,VLOOKUP(CONCATENATE($B431,AZ$2,"SINGLE"),'III-SUB'!$V$3:$W$633,2,0))</f>
        <v>0</v>
      </c>
      <c r="BA431" s="11">
        <f>IF(ISNA(VLOOKUP(CONCATENATE($B431,BA$2,"SINGLE"),'III-SUB'!$V$3:$W$633,2,0)),0,VLOOKUP(CONCATENATE($B431,BA$2,"SINGLE"),'III-SUB'!$V$3:$W$633,2,0))</f>
        <v>0</v>
      </c>
      <c r="BB431" s="11">
        <f>IF(ISNA(VLOOKUP(CONCATENATE($B431,BB$2,"SINGLE"),'III-SUB'!$V$3:$W$633,2,0)),0,VLOOKUP(CONCATENATE($B431,BB$2,"SINGLE"),'III-SUB'!$V$3:$W$633,2,0))</f>
        <v>0</v>
      </c>
      <c r="BC431" s="11">
        <f>IF(ISNA(VLOOKUP(CONCATENATE($B431,BC$2,"SINGLE"),'III-SUB'!$V$3:$W$633,2,0)),0,VLOOKUP(CONCATENATE($B431,BC$2,"SINGLE"),'III-SUB'!$V$3:$W$633,2,0))</f>
        <v>0</v>
      </c>
      <c r="BD431" s="54">
        <f>SUM(AQ431:BC431)</f>
        <v>0</v>
      </c>
      <c r="BE431" s="54">
        <f>IF(ISNA(VLOOKUP(CONCATENATE($B431,BE$2,"SINGLE"),VHF!$V$3:$W$627,2,0)),0,VLOOKUP(CONCATENATE($B431,BE$2,"SINGLE"),VHF!$V$3:$W$627,2,0))</f>
        <v>0</v>
      </c>
      <c r="BF431" s="11">
        <f>IF(ISNA(VLOOKUP(CONCATENATE($B431,BF$2,"SINGLE"),UHF!$V$3:$W$612,2,0)),0,VLOOKUP(CONCATENATE($B431,BF$2,"SINGLE"),UHF!$V$3:$W$612,2,0))</f>
        <v>0</v>
      </c>
      <c r="BG431" s="11">
        <f>IF(ISNA(VLOOKUP(CONCATENATE($B431,BG$2,"SINGLE"),UHF!$V$3:$W$612,2,0)),0,VLOOKUP(CONCATENATE($B431,BG$2,"SINGLE"),UHF!$V$3:$W$612,2,0))</f>
        <v>0</v>
      </c>
      <c r="BH431" s="11">
        <f>IF(ISNA(VLOOKUP(CONCATENATE($B431,BH$2,"SINGLE"),UHF!$V$3:$W$612,2,0)),0,VLOOKUP(CONCATENATE($B431,BH$2,"SINGLE"),UHF!$V$3:$W$612,2,0))</f>
        <v>0</v>
      </c>
      <c r="BI431" s="11">
        <f>IF(ISNA(VLOOKUP(CONCATENATE($B431,BI$2,"SINGLE"),UHF!$V$3:$W$612,2,0)),0,VLOOKUP(CONCATENATE($B431,BI$2,"SINGLE"),UHF!$V$3:$W$612,2,0))</f>
        <v>0</v>
      </c>
      <c r="BJ431" s="11">
        <f>IF(ISNA(VLOOKUP(CONCATENATE($B431,BJ$2,"SINGLE"),UHF!$V$3:$W$612,2,0)),0,VLOOKUP(CONCATENATE($B431,BJ$2,"SINGLE"),UHF!$V$3:$W$612,2,0))</f>
        <v>0</v>
      </c>
      <c r="BK431" s="11">
        <f>IF(ISNA(VLOOKUP(CONCATENATE($B431,BK$2,"SINGLE"),UHF!$V$3:$W$612,2,0)),0,VLOOKUP(CONCATENATE($B431,BK$2,"SINGLE"),UHF!$V$3:$W$612,2,0))</f>
        <v>0</v>
      </c>
      <c r="BL431" s="11">
        <f>IF(ISNA(VLOOKUP(CONCATENATE($B431,BL$2,"SINGLE"),UHF!$V$3:$W$612,2,0)),0,VLOOKUP(CONCATENATE($B431,BL$2,"SINGLE"),UHF!$V$3:$W$612,2,0))</f>
        <v>0</v>
      </c>
      <c r="BM431" s="11">
        <f>IF(ISNA(VLOOKUP(CONCATENATE($B431,BM$2,"SINGLE"),UHF!$V$3:$W$612,2,0)),0,VLOOKUP(CONCATENATE($B431,BM$2,"SINGLE"),UHF!$V$3:$W$612,2,0))</f>
        <v>0</v>
      </c>
      <c r="BN431" s="11">
        <f>IF(ISNA(VLOOKUP(CONCATENATE($B431,BN$2,"SINGLE"),UHF!$V$3:$W$612,2,0)),0,VLOOKUP(CONCATENATE($B431,BN$2,"SINGLE"),UHF!$V$3:$W$612,2,0))</f>
        <v>0</v>
      </c>
      <c r="BO431" s="11">
        <f>IF(ISNA(VLOOKUP(CONCATENATE($B431,BO$2,"SINGLE"),UHF!$V$3:$W$612,2,0)),0,VLOOKUP(CONCATENATE($B431,BO$2,"SINGLE"),UHF!$V$3:$W$612,2,0))</f>
        <v>0</v>
      </c>
      <c r="BP431" s="11">
        <f>IF(ISNA(VLOOKUP(CONCATENATE($B431,BP$2,"SINGLE"),UHF!$V$3:$W$612,2,0)),0,VLOOKUP(CONCATENATE($B431,BP$2,"SINGLE"),UHF!$V$3:$W$612,2,0))</f>
        <v>0</v>
      </c>
      <c r="BQ431" s="11">
        <f>IF(ISNA(VLOOKUP(CONCATENATE($B431,BQ$2,"SINGLE"),UHF!$V$3:$W$612,2,0)),0,VLOOKUP(CONCATENATE($B431,BQ$2,"SINGLE"),UHF!$V$3:$W$612,2,0))</f>
        <v>0</v>
      </c>
      <c r="BR431" s="54">
        <f>SUM(BF431:BQ431)</f>
        <v>0</v>
      </c>
      <c r="BS431" s="54">
        <f>IF(ISNA(VLOOKUP(CONCATENATE($B431,BS$2,"SINGLE"),'A1'!$V$3:$W$612,2,0)),0,VLOOKUP(CONCATENATE($B431,BS$2,"SINGLE"),'A1'!$V$3:$W$612,2,0))</f>
        <v>0</v>
      </c>
    </row>
    <row r="432" spans="1:71" x14ac:dyDescent="0.2">
      <c r="A432" s="21" t="str">
        <f t="shared" si="4"/>
        <v>430.</v>
      </c>
      <c r="B432" s="8">
        <f>'Seznam-SO'!A432</f>
        <v>0</v>
      </c>
      <c r="C432" s="11">
        <f>IF(ISNA(VLOOKUP(CONCATENATE($B432,C$2,"SINGLE"),'I-SUB'!$V$3:$W$624,2,0)),0,VLOOKUP(CONCATENATE($B432,C$2,"SINGLE"),'I-SUB'!$V$3:$W$624,2,0))</f>
        <v>0</v>
      </c>
      <c r="D432" s="11">
        <f>IF(ISNA(VLOOKUP(CONCATENATE($B432,D$2,"SINGLE"),'I-SUB'!$V$3:$W$624,2,0)),0,VLOOKUP(CONCATENATE($B432,D$2,"SINGLE"),'I-SUB'!$V$3:$W$624,2,0))</f>
        <v>0</v>
      </c>
      <c r="E432" s="11">
        <f>IF(ISNA(VLOOKUP(CONCATENATE($B432,E$2,"SINGLE"),'I-SUB'!$V$3:$W$624,2,0)),0,VLOOKUP(CONCATENATE($B432,E$2,"SINGLE"),'I-SUB'!$V$3:$W$624,2,0))</f>
        <v>0</v>
      </c>
      <c r="F432" s="11">
        <f>IF(ISNA(VLOOKUP(CONCATENATE($B432,F$2,"SINGLE"),'I-SUB'!$V$3:$W$624,2,0)),0,VLOOKUP(CONCATENATE($B432,F$2,"SINGLE"),'I-SUB'!$V$3:$W$624,2,0))</f>
        <v>0</v>
      </c>
      <c r="G432" s="11">
        <f>IF(ISNA(VLOOKUP(CONCATENATE($B432,G$2,"SINGLE"),'I-SUB'!$V$3:$W$624,2,0)),0,VLOOKUP(CONCATENATE($B432,G$2,"SINGLE"),'I-SUB'!$V$3:$W$624,2,0))</f>
        <v>0</v>
      </c>
      <c r="H432" s="11">
        <f>IF(ISNA(VLOOKUP(CONCATENATE($B432,H$2,"SINGLE"),'I-SUB'!$V$3:$W$624,2,0)),0,VLOOKUP(CONCATENATE($B432,H$2,"SINGLE"),'I-SUB'!$V$3:$W$624,2,0))</f>
        <v>0</v>
      </c>
      <c r="I432" s="11">
        <f>IF(ISNA(VLOOKUP(CONCATENATE($B432,I$2,"SINGLE"),'I-SUB'!$V$3:$W$624,2,0)),0,VLOOKUP(CONCATENATE($B432,I$2,"SINGLE"),'I-SUB'!$V$3:$W$624,2,0))</f>
        <v>0</v>
      </c>
      <c r="J432" s="11">
        <f>IF(ISNA(VLOOKUP(CONCATENATE($B432,J$2,"SINGLE"),'I-SUB'!$V$3:$W$624,2,0)),0,VLOOKUP(CONCATENATE($B432,J$2,"SINGLE"),'I-SUB'!$V$3:$W$624,2,0))</f>
        <v>0</v>
      </c>
      <c r="K432" s="11">
        <f>IF(ISNA(VLOOKUP(CONCATENATE($B432,K$2,"SINGLE"),'I-SUB'!$V$3:$W$624,2,0)),0,VLOOKUP(CONCATENATE($B432,K$2,"SINGLE"),'I-SUB'!$V$3:$W$624,2,0))</f>
        <v>0</v>
      </c>
      <c r="L432" s="11">
        <f>IF(ISNA(VLOOKUP(CONCATENATE($B432,L$2,"SINGLE"),'I-SUB'!$V$3:$W$624,2,0)),0,VLOOKUP(CONCATENATE($B432,L$2,"SINGLE"),'I-SUB'!$V$3:$W$624,2,0))</f>
        <v>0</v>
      </c>
      <c r="M432" s="11">
        <f>IF(ISNA(VLOOKUP(CONCATENATE($B432,M$2,"SINGLE"),'I-SUB'!$V$3:$W$624,2,0)),0,VLOOKUP(CONCATENATE($B432,M$2,"SINGLE"),'I-SUB'!$V$3:$W$624,2,0))</f>
        <v>0</v>
      </c>
      <c r="N432" s="11">
        <f>IF(ISNA(VLOOKUP(CONCATENATE($B432,N$2,"SINGLE"),'I-SUB'!$V$3:$W$624,2,0)),0,VLOOKUP(CONCATENATE($B432,N$2,"SINGLE"),'I-SUB'!$V$3:$W$624,2,0))</f>
        <v>0</v>
      </c>
      <c r="O432" s="11">
        <f>IF(ISNA(VLOOKUP(CONCATENATE($B432,O$2,"SINGLE"),'I-SUB'!$V$3:$W$624,2,0)),0,VLOOKUP(CONCATENATE($B432,O$2,"SINGLE"),'I-SUB'!$V$3:$W$624,2,0))</f>
        <v>0</v>
      </c>
      <c r="P432" s="54">
        <f>SUM(C432:O432)</f>
        <v>0</v>
      </c>
      <c r="Q432" s="11">
        <f>IF(ISNA(VLOOKUP(CONCATENATE($B432,Q$2,"SINGLE"),'II-SUB'!$V$3:$W$630,2,0)),0,VLOOKUP(CONCATENATE($B432,Q$2,"SINGLE"),'II-SUB'!$V$3:$W$630,2,0))</f>
        <v>0</v>
      </c>
      <c r="R432" s="11">
        <f>IF(ISNA(VLOOKUP(CONCATENATE($B432,R$2,"SINGLE"),'II-SUB'!$V$3:$W$630,2,0)),0,VLOOKUP(CONCATENATE($B432,R$2,"SINGLE"),'II-SUB'!$V$3:$W$630,2,0))</f>
        <v>0</v>
      </c>
      <c r="S432" s="11">
        <f>IF(ISNA(VLOOKUP(CONCATENATE($B432,S$2,"SINGLE"),'II-SUB'!$V$3:$W$630,2,0)),0,VLOOKUP(CONCATENATE($B432,S$2,"SINGLE"),'II-SUB'!$V$3:$W$630,2,0))</f>
        <v>0</v>
      </c>
      <c r="T432" s="11">
        <f>IF(ISNA(VLOOKUP(CONCATENATE($B432,T$2,"SINGLE"),'II-SUB'!$V$3:$W$630,2,0)),0,VLOOKUP(CONCATENATE($B432,T$2,"SINGLE"),'II-SUB'!$V$3:$W$630,2,0))</f>
        <v>0</v>
      </c>
      <c r="U432" s="11">
        <f>IF(ISNA(VLOOKUP(CONCATENATE($B432,U$2,"SINGLE"),'II-SUB'!$V$3:$W$630,2,0)),0,VLOOKUP(CONCATENATE($B432,U$2,"SINGLE"),'II-SUB'!$V$3:$W$630,2,0))</f>
        <v>0</v>
      </c>
      <c r="V432" s="11">
        <f>IF(ISNA(VLOOKUP(CONCATENATE($B432,V$2,"SINGLE"),'II-SUB'!$V$3:$W$630,2,0)),0,VLOOKUP(CONCATENATE($B432,V$2,"SINGLE"),'II-SUB'!$V$3:$W$630,2,0))</f>
        <v>0</v>
      </c>
      <c r="W432" s="11">
        <f>IF(ISNA(VLOOKUP(CONCATENATE($B432,W$2,"SINGLE"),'II-SUB'!$V$3:$W$630,2,0)),0,VLOOKUP(CONCATENATE($B432,W$2,"SINGLE"),'II-SUB'!$V$3:$W$630,2,0))</f>
        <v>0</v>
      </c>
      <c r="X432" s="11">
        <f>IF(ISNA(VLOOKUP(CONCATENATE($B432,X$2,"SINGLE"),'II-SUB'!$V$3:$W$630,2,0)),0,VLOOKUP(CONCATENATE($B432,X$2,"SINGLE"),'II-SUB'!$V$3:$W$630,2,0))</f>
        <v>0</v>
      </c>
      <c r="Y432" s="11">
        <f>IF(ISNA(VLOOKUP(CONCATENATE($B432,Y$2,"SINGLE"),'II-SUB'!$V$3:$W$630,2,0)),0,VLOOKUP(CONCATENATE($B432,Y$2,"SINGLE"),'II-SUB'!$V$3:$W$630,2,0))</f>
        <v>0</v>
      </c>
      <c r="Z432" s="11">
        <f>IF(ISNA(VLOOKUP(CONCATENATE($B432,Z$2,"SINGLE"),'II-SUB'!$V$3:$W$630,2,0)),0,VLOOKUP(CONCATENATE($B432,Z$2,"SINGLE"),'II-SUB'!$V$3:$W$630,2,0))</f>
        <v>0</v>
      </c>
      <c r="AA432" s="11">
        <f>IF(ISNA(VLOOKUP(CONCATENATE($B432,AA$2,"SINGLE"),'II-SUB'!$V$3:$W$630,2,0)),0,VLOOKUP(CONCATENATE($B432,AA$2,"SINGLE"),'II-SUB'!$V$3:$W$630,2,0))</f>
        <v>0</v>
      </c>
      <c r="AB432" s="11">
        <f>IF(ISNA(VLOOKUP(CONCATENATE($B432,AB$2,"SINGLE"),'II-SUB'!$V$3:$W$630,2,0)),0,VLOOKUP(CONCATENATE($B432,AB$2,"SINGLE"),'II-SUB'!$V$3:$W$630,2,0))</f>
        <v>0</v>
      </c>
      <c r="AC432" s="11">
        <f>IF(ISNA(VLOOKUP(CONCATENATE($B432,AC$2,"SINGLE"),'II-SUB'!$V$3:$W$630,2,0)),0,VLOOKUP(CONCATENATE($B432,AC$2,"SINGLE"),'II-SUB'!$V$3:$W$630,2,0))</f>
        <v>0</v>
      </c>
      <c r="AD432" s="54">
        <f>SUM(Q432:AC432)</f>
        <v>0</v>
      </c>
      <c r="AE432" s="11">
        <f>IF(ISNA(VLOOKUP(CONCATENATE($B432,AE$2,"SINGLE"),MW!$V$3:$W$600,2,0)),0,VLOOKUP(CONCATENATE($B432,AE$2,"SINGLE"),MW!$V$3:$W$600,2,0))</f>
        <v>0</v>
      </c>
      <c r="AF432" s="11">
        <f>IF(ISNA(VLOOKUP(CONCATENATE($B432,AF$2,"SINGLE"),MW!$V$3:$W$600,2,0)),0,VLOOKUP(CONCATENATE($B432,AF$2,"SINGLE"),MW!$V$3:$W$600,2,0))</f>
        <v>0</v>
      </c>
      <c r="AG432" s="11">
        <f>IF(ISNA(VLOOKUP(CONCATENATE($B432,AG$2,"SINGLE"),MW!$V$3:$W$600,2,0)),0,VLOOKUP(CONCATENATE($B432,AG$2,"SINGLE"),MW!$V$3:$W$600,2,0))</f>
        <v>0</v>
      </c>
      <c r="AH432" s="11">
        <f>IF(ISNA(VLOOKUP(CONCATENATE($B432,AH$2,"SINGLE"),MW!$V$3:$W$600,2,0)),0,VLOOKUP(CONCATENATE($B432,AH$2,"SINGLE"),MW!$V$3:$W$600,2,0))</f>
        <v>0</v>
      </c>
      <c r="AI432" s="11">
        <f>IF(ISNA(VLOOKUP(CONCATENATE($B432,AI$2,"SINGLE"),MW!$V$3:$W$600,2,0)),0,VLOOKUP(CONCATENATE($B432,AI$2,"SINGLE"),MW!$V$3:$W$600,2,0))</f>
        <v>0</v>
      </c>
      <c r="AJ432" s="11">
        <f>IF(ISNA(VLOOKUP(CONCATENATE($B432,AJ$2,"SINGLE"),MW!$V$3:$W$600,2,0)),0,VLOOKUP(CONCATENATE($B432,AJ$2,"SINGLE"),MW!$V$3:$W$600,2,0))</f>
        <v>0</v>
      </c>
      <c r="AK432" s="11">
        <f>IF(ISNA(VLOOKUP(CONCATENATE($B432,AK$2,"SINGLE"),MW!$V$3:$W$600,2,0)),0,VLOOKUP(CONCATENATE($B432,AK$2,"SINGLE"),MW!$V$3:$W$600,2,0))</f>
        <v>0</v>
      </c>
      <c r="AL432" s="11">
        <f>IF(ISNA(VLOOKUP(CONCATENATE($B432,AL$2,"SINGLE"),MW!$V$3:$W$600,2,0)),0,VLOOKUP(CONCATENATE($B432,AL$2,"SINGLE"),MW!$V$3:$W$600,2,0))</f>
        <v>0</v>
      </c>
      <c r="AM432" s="11">
        <f>IF(ISNA(VLOOKUP(CONCATENATE($B432,AM$2,"SINGLE"),MW!$V$3:$W$600,2,0)),0,VLOOKUP(CONCATENATE($B432,AM$2,"SINGLE"),MW!$V$3:$W$600,2,0))</f>
        <v>0</v>
      </c>
      <c r="AN432" s="11">
        <f>IF(ISNA(VLOOKUP(CONCATENATE($B432,AN$2,"SINGLE"),MW!$V$3:$W$600,2,0)),0,VLOOKUP(CONCATENATE($B432,AN$2,"SINGLE"),MW!$V$3:$W$600,2,0))</f>
        <v>0</v>
      </c>
      <c r="AO432" s="11">
        <f>IF(ISNA(VLOOKUP(CONCATENATE($B432,AO$2,"SINGLE"),MW!$V$3:$W$600,2,0)),0,VLOOKUP(CONCATENATE($B432,AO$2,"SINGLE"),MW!$V$3:$W$600,2,0))</f>
        <v>0</v>
      </c>
      <c r="AP432" s="54">
        <f>SUM(AE432:AO432)</f>
        <v>0</v>
      </c>
      <c r="AQ432" s="11">
        <f>IF(ISNA(VLOOKUP(CONCATENATE($B432,AQ$2,"SINGLE"),'III-SUB'!$V$3:$W$633,2,0)),0,VLOOKUP(CONCATENATE($B432,AQ$2,"SINGLE"),'III-SUB'!$V$3:$W$633,2,0))</f>
        <v>0</v>
      </c>
      <c r="AR432" s="11">
        <f>IF(ISNA(VLOOKUP(CONCATENATE($B432,AR$2,"SINGLE"),'III-SUB'!$V$3:$W$633,2,0)),0,VLOOKUP(CONCATENATE($B432,AR$2,"SINGLE"),'III-SUB'!$V$3:$W$633,2,0))</f>
        <v>0</v>
      </c>
      <c r="AS432" s="11">
        <f>IF(ISNA(VLOOKUP(CONCATENATE($B432,AS$2,"SINGLE"),'III-SUB'!$V$3:$W$633,2,0)),0,VLOOKUP(CONCATENATE($B432,AS$2,"SINGLE"),'III-SUB'!$V$3:$W$633,2,0))</f>
        <v>0</v>
      </c>
      <c r="AT432" s="11">
        <f>IF(ISNA(VLOOKUP(CONCATENATE($B432,AT$2,"SINGLE"),'III-SUB'!$V$3:$W$633,2,0)),0,VLOOKUP(CONCATENATE($B432,AT$2,"SINGLE"),'III-SUB'!$V$3:$W$633,2,0))</f>
        <v>0</v>
      </c>
      <c r="AU432" s="11">
        <f>IF(ISNA(VLOOKUP(CONCATENATE($B432,AU$2,"SINGLE"),'III-SUB'!$V$3:$W$633,2,0)),0,VLOOKUP(CONCATENATE($B432,AU$2,"SINGLE"),'III-SUB'!$V$3:$W$633,2,0))</f>
        <v>0</v>
      </c>
      <c r="AV432" s="11">
        <f>IF(ISNA(VLOOKUP(CONCATENATE($B432,AV$2,"SINGLE"),'III-SUB'!$V$3:$W$633,2,0)),0,VLOOKUP(CONCATENATE($B432,AV$2,"SINGLE"),'III-SUB'!$V$3:$W$633,2,0))</f>
        <v>0</v>
      </c>
      <c r="AW432" s="11">
        <f>IF(ISNA(VLOOKUP(CONCATENATE($B432,AW$2,"SINGLE"),'III-SUB'!$V$3:$W$633,2,0)),0,VLOOKUP(CONCATENATE($B432,AW$2,"SINGLE"),'III-SUB'!$V$3:$W$633,2,0))</f>
        <v>0</v>
      </c>
      <c r="AX432" s="11">
        <f>IF(ISNA(VLOOKUP(CONCATENATE($B432,AX$2,"SINGLE"),'III-SUB'!$V$3:$W$633,2,0)),0,VLOOKUP(CONCATENATE($B432,AX$2,"SINGLE"),'III-SUB'!$V$3:$W$633,2,0))</f>
        <v>0</v>
      </c>
      <c r="AY432" s="11">
        <f>IF(ISNA(VLOOKUP(CONCATENATE($B432,AY$2,"SINGLE"),'III-SUB'!$V$3:$W$633,2,0)),0,VLOOKUP(CONCATENATE($B432,AY$2,"SINGLE"),'III-SUB'!$V$3:$W$633,2,0))</f>
        <v>0</v>
      </c>
      <c r="AZ432" s="11">
        <f>IF(ISNA(VLOOKUP(CONCATENATE($B432,AZ$2,"SINGLE"),'III-SUB'!$V$3:$W$633,2,0)),0,VLOOKUP(CONCATENATE($B432,AZ$2,"SINGLE"),'III-SUB'!$V$3:$W$633,2,0))</f>
        <v>0</v>
      </c>
      <c r="BA432" s="11">
        <f>IF(ISNA(VLOOKUP(CONCATENATE($B432,BA$2,"SINGLE"),'III-SUB'!$V$3:$W$633,2,0)),0,VLOOKUP(CONCATENATE($B432,BA$2,"SINGLE"),'III-SUB'!$V$3:$W$633,2,0))</f>
        <v>0</v>
      </c>
      <c r="BB432" s="11">
        <f>IF(ISNA(VLOOKUP(CONCATENATE($B432,BB$2,"SINGLE"),'III-SUB'!$V$3:$W$633,2,0)),0,VLOOKUP(CONCATENATE($B432,BB$2,"SINGLE"),'III-SUB'!$V$3:$W$633,2,0))</f>
        <v>0</v>
      </c>
      <c r="BC432" s="11">
        <f>IF(ISNA(VLOOKUP(CONCATENATE($B432,BC$2,"SINGLE"),'III-SUB'!$V$3:$W$633,2,0)),0,VLOOKUP(CONCATENATE($B432,BC$2,"SINGLE"),'III-SUB'!$V$3:$W$633,2,0))</f>
        <v>0</v>
      </c>
      <c r="BD432" s="54">
        <f>SUM(AQ432:BC432)</f>
        <v>0</v>
      </c>
      <c r="BE432" s="54">
        <f>IF(ISNA(VLOOKUP(CONCATENATE($B432,BE$2,"SINGLE"),VHF!$V$3:$W$627,2,0)),0,VLOOKUP(CONCATENATE($B432,BE$2,"SINGLE"),VHF!$V$3:$W$627,2,0))</f>
        <v>0</v>
      </c>
      <c r="BF432" s="11">
        <f>IF(ISNA(VLOOKUP(CONCATENATE($B432,BF$2,"SINGLE"),UHF!$V$3:$W$612,2,0)),0,VLOOKUP(CONCATENATE($B432,BF$2,"SINGLE"),UHF!$V$3:$W$612,2,0))</f>
        <v>0</v>
      </c>
      <c r="BG432" s="11">
        <f>IF(ISNA(VLOOKUP(CONCATENATE($B432,BG$2,"SINGLE"),UHF!$V$3:$W$612,2,0)),0,VLOOKUP(CONCATENATE($B432,BG$2,"SINGLE"),UHF!$V$3:$W$612,2,0))</f>
        <v>0</v>
      </c>
      <c r="BH432" s="11">
        <f>IF(ISNA(VLOOKUP(CONCATENATE($B432,BH$2,"SINGLE"),UHF!$V$3:$W$612,2,0)),0,VLOOKUP(CONCATENATE($B432,BH$2,"SINGLE"),UHF!$V$3:$W$612,2,0))</f>
        <v>0</v>
      </c>
      <c r="BI432" s="11">
        <f>IF(ISNA(VLOOKUP(CONCATENATE($B432,BI$2,"SINGLE"),UHF!$V$3:$W$612,2,0)),0,VLOOKUP(CONCATENATE($B432,BI$2,"SINGLE"),UHF!$V$3:$W$612,2,0))</f>
        <v>0</v>
      </c>
      <c r="BJ432" s="11">
        <f>IF(ISNA(VLOOKUP(CONCATENATE($B432,BJ$2,"SINGLE"),UHF!$V$3:$W$612,2,0)),0,VLOOKUP(CONCATENATE($B432,BJ$2,"SINGLE"),UHF!$V$3:$W$612,2,0))</f>
        <v>0</v>
      </c>
      <c r="BK432" s="11">
        <f>IF(ISNA(VLOOKUP(CONCATENATE($B432,BK$2,"SINGLE"),UHF!$V$3:$W$612,2,0)),0,VLOOKUP(CONCATENATE($B432,BK$2,"SINGLE"),UHF!$V$3:$W$612,2,0))</f>
        <v>0</v>
      </c>
      <c r="BL432" s="11">
        <f>IF(ISNA(VLOOKUP(CONCATENATE($B432,BL$2,"SINGLE"),UHF!$V$3:$W$612,2,0)),0,VLOOKUP(CONCATENATE($B432,BL$2,"SINGLE"),UHF!$V$3:$W$612,2,0))</f>
        <v>0</v>
      </c>
      <c r="BM432" s="11">
        <f>IF(ISNA(VLOOKUP(CONCATENATE($B432,BM$2,"SINGLE"),UHF!$V$3:$W$612,2,0)),0,VLOOKUP(CONCATENATE($B432,BM$2,"SINGLE"),UHF!$V$3:$W$612,2,0))</f>
        <v>0</v>
      </c>
      <c r="BN432" s="11">
        <f>IF(ISNA(VLOOKUP(CONCATENATE($B432,BN$2,"SINGLE"),UHF!$V$3:$W$612,2,0)),0,VLOOKUP(CONCATENATE($B432,BN$2,"SINGLE"),UHF!$V$3:$W$612,2,0))</f>
        <v>0</v>
      </c>
      <c r="BO432" s="11">
        <f>IF(ISNA(VLOOKUP(CONCATENATE($B432,BO$2,"SINGLE"),UHF!$V$3:$W$612,2,0)),0,VLOOKUP(CONCATENATE($B432,BO$2,"SINGLE"),UHF!$V$3:$W$612,2,0))</f>
        <v>0</v>
      </c>
      <c r="BP432" s="11">
        <f>IF(ISNA(VLOOKUP(CONCATENATE($B432,BP$2,"SINGLE"),UHF!$V$3:$W$612,2,0)),0,VLOOKUP(CONCATENATE($B432,BP$2,"SINGLE"),UHF!$V$3:$W$612,2,0))</f>
        <v>0</v>
      </c>
      <c r="BQ432" s="11">
        <f>IF(ISNA(VLOOKUP(CONCATENATE($B432,BQ$2,"SINGLE"),UHF!$V$3:$W$612,2,0)),0,VLOOKUP(CONCATENATE($B432,BQ$2,"SINGLE"),UHF!$V$3:$W$612,2,0))</f>
        <v>0</v>
      </c>
      <c r="BR432" s="54">
        <f>SUM(BF432:BQ432)</f>
        <v>0</v>
      </c>
      <c r="BS432" s="54">
        <f>IF(ISNA(VLOOKUP(CONCATENATE($B432,BS$2,"SINGLE"),'A1'!$V$3:$W$612,2,0)),0,VLOOKUP(CONCATENATE($B432,BS$2,"SINGLE"),'A1'!$V$3:$W$612,2,0))</f>
        <v>0</v>
      </c>
    </row>
    <row r="433" spans="1:71" x14ac:dyDescent="0.2">
      <c r="A433" s="21" t="str">
        <f t="shared" si="4"/>
        <v>431.</v>
      </c>
      <c r="B433" s="8">
        <f>'Seznam-SO'!A433</f>
        <v>0</v>
      </c>
      <c r="C433" s="11">
        <f>IF(ISNA(VLOOKUP(CONCATENATE($B433,C$2,"SINGLE"),'I-SUB'!$V$3:$W$624,2,0)),0,VLOOKUP(CONCATENATE($B433,C$2,"SINGLE"),'I-SUB'!$V$3:$W$624,2,0))</f>
        <v>0</v>
      </c>
      <c r="D433" s="11">
        <f>IF(ISNA(VLOOKUP(CONCATENATE($B433,D$2,"SINGLE"),'I-SUB'!$V$3:$W$624,2,0)),0,VLOOKUP(CONCATENATE($B433,D$2,"SINGLE"),'I-SUB'!$V$3:$W$624,2,0))</f>
        <v>0</v>
      </c>
      <c r="E433" s="11">
        <f>IF(ISNA(VLOOKUP(CONCATENATE($B433,E$2,"SINGLE"),'I-SUB'!$V$3:$W$624,2,0)),0,VLOOKUP(CONCATENATE($B433,E$2,"SINGLE"),'I-SUB'!$V$3:$W$624,2,0))</f>
        <v>0</v>
      </c>
      <c r="F433" s="11">
        <f>IF(ISNA(VLOOKUP(CONCATENATE($B433,F$2,"SINGLE"),'I-SUB'!$V$3:$W$624,2,0)),0,VLOOKUP(CONCATENATE($B433,F$2,"SINGLE"),'I-SUB'!$V$3:$W$624,2,0))</f>
        <v>0</v>
      </c>
      <c r="G433" s="11">
        <f>IF(ISNA(VLOOKUP(CONCATENATE($B433,G$2,"SINGLE"),'I-SUB'!$V$3:$W$624,2,0)),0,VLOOKUP(CONCATENATE($B433,G$2,"SINGLE"),'I-SUB'!$V$3:$W$624,2,0))</f>
        <v>0</v>
      </c>
      <c r="H433" s="11">
        <f>IF(ISNA(VLOOKUP(CONCATENATE($B433,H$2,"SINGLE"),'I-SUB'!$V$3:$W$624,2,0)),0,VLOOKUP(CONCATENATE($B433,H$2,"SINGLE"),'I-SUB'!$V$3:$W$624,2,0))</f>
        <v>0</v>
      </c>
      <c r="I433" s="11">
        <f>IF(ISNA(VLOOKUP(CONCATENATE($B433,I$2,"SINGLE"),'I-SUB'!$V$3:$W$624,2,0)),0,VLOOKUP(CONCATENATE($B433,I$2,"SINGLE"),'I-SUB'!$V$3:$W$624,2,0))</f>
        <v>0</v>
      </c>
      <c r="J433" s="11">
        <f>IF(ISNA(VLOOKUP(CONCATENATE($B433,J$2,"SINGLE"),'I-SUB'!$V$3:$W$624,2,0)),0,VLOOKUP(CONCATENATE($B433,J$2,"SINGLE"),'I-SUB'!$V$3:$W$624,2,0))</f>
        <v>0</v>
      </c>
      <c r="K433" s="11">
        <f>IF(ISNA(VLOOKUP(CONCATENATE($B433,K$2,"SINGLE"),'I-SUB'!$V$3:$W$624,2,0)),0,VLOOKUP(CONCATENATE($B433,K$2,"SINGLE"),'I-SUB'!$V$3:$W$624,2,0))</f>
        <v>0</v>
      </c>
      <c r="L433" s="11">
        <f>IF(ISNA(VLOOKUP(CONCATENATE($B433,L$2,"SINGLE"),'I-SUB'!$V$3:$W$624,2,0)),0,VLOOKUP(CONCATENATE($B433,L$2,"SINGLE"),'I-SUB'!$V$3:$W$624,2,0))</f>
        <v>0</v>
      </c>
      <c r="M433" s="11">
        <f>IF(ISNA(VLOOKUP(CONCATENATE($B433,M$2,"SINGLE"),'I-SUB'!$V$3:$W$624,2,0)),0,VLOOKUP(CONCATENATE($B433,M$2,"SINGLE"),'I-SUB'!$V$3:$W$624,2,0))</f>
        <v>0</v>
      </c>
      <c r="N433" s="11">
        <f>IF(ISNA(VLOOKUP(CONCATENATE($B433,N$2,"SINGLE"),'I-SUB'!$V$3:$W$624,2,0)),0,VLOOKUP(CONCATENATE($B433,N$2,"SINGLE"),'I-SUB'!$V$3:$W$624,2,0))</f>
        <v>0</v>
      </c>
      <c r="O433" s="11">
        <f>IF(ISNA(VLOOKUP(CONCATENATE($B433,O$2,"SINGLE"),'I-SUB'!$V$3:$W$624,2,0)),0,VLOOKUP(CONCATENATE($B433,O$2,"SINGLE"),'I-SUB'!$V$3:$W$624,2,0))</f>
        <v>0</v>
      </c>
      <c r="P433" s="54">
        <f>SUM(C433:O433)</f>
        <v>0</v>
      </c>
      <c r="Q433" s="11">
        <f>IF(ISNA(VLOOKUP(CONCATENATE($B433,Q$2,"SINGLE"),'II-SUB'!$V$3:$W$630,2,0)),0,VLOOKUP(CONCATENATE($B433,Q$2,"SINGLE"),'II-SUB'!$V$3:$W$630,2,0))</f>
        <v>0</v>
      </c>
      <c r="R433" s="11">
        <f>IF(ISNA(VLOOKUP(CONCATENATE($B433,R$2,"SINGLE"),'II-SUB'!$V$3:$W$630,2,0)),0,VLOOKUP(CONCATENATE($B433,R$2,"SINGLE"),'II-SUB'!$V$3:$W$630,2,0))</f>
        <v>0</v>
      </c>
      <c r="S433" s="11">
        <f>IF(ISNA(VLOOKUP(CONCATENATE($B433,S$2,"SINGLE"),'II-SUB'!$V$3:$W$630,2,0)),0,VLOOKUP(CONCATENATE($B433,S$2,"SINGLE"),'II-SUB'!$V$3:$W$630,2,0))</f>
        <v>0</v>
      </c>
      <c r="T433" s="11">
        <f>IF(ISNA(VLOOKUP(CONCATENATE($B433,T$2,"SINGLE"),'II-SUB'!$V$3:$W$630,2,0)),0,VLOOKUP(CONCATENATE($B433,T$2,"SINGLE"),'II-SUB'!$V$3:$W$630,2,0))</f>
        <v>0</v>
      </c>
      <c r="U433" s="11">
        <f>IF(ISNA(VLOOKUP(CONCATENATE($B433,U$2,"SINGLE"),'II-SUB'!$V$3:$W$630,2,0)),0,VLOOKUP(CONCATENATE($B433,U$2,"SINGLE"),'II-SUB'!$V$3:$W$630,2,0))</f>
        <v>0</v>
      </c>
      <c r="V433" s="11">
        <f>IF(ISNA(VLOOKUP(CONCATENATE($B433,V$2,"SINGLE"),'II-SUB'!$V$3:$W$630,2,0)),0,VLOOKUP(CONCATENATE($B433,V$2,"SINGLE"),'II-SUB'!$V$3:$W$630,2,0))</f>
        <v>0</v>
      </c>
      <c r="W433" s="11">
        <f>IF(ISNA(VLOOKUP(CONCATENATE($B433,W$2,"SINGLE"),'II-SUB'!$V$3:$W$630,2,0)),0,VLOOKUP(CONCATENATE($B433,W$2,"SINGLE"),'II-SUB'!$V$3:$W$630,2,0))</f>
        <v>0</v>
      </c>
      <c r="X433" s="11">
        <f>IF(ISNA(VLOOKUP(CONCATENATE($B433,X$2,"SINGLE"),'II-SUB'!$V$3:$W$630,2,0)),0,VLOOKUP(CONCATENATE($B433,X$2,"SINGLE"),'II-SUB'!$V$3:$W$630,2,0))</f>
        <v>0</v>
      </c>
      <c r="Y433" s="11">
        <f>IF(ISNA(VLOOKUP(CONCATENATE($B433,Y$2,"SINGLE"),'II-SUB'!$V$3:$W$630,2,0)),0,VLOOKUP(CONCATENATE($B433,Y$2,"SINGLE"),'II-SUB'!$V$3:$W$630,2,0))</f>
        <v>0</v>
      </c>
      <c r="Z433" s="11">
        <f>IF(ISNA(VLOOKUP(CONCATENATE($B433,Z$2,"SINGLE"),'II-SUB'!$V$3:$W$630,2,0)),0,VLOOKUP(CONCATENATE($B433,Z$2,"SINGLE"),'II-SUB'!$V$3:$W$630,2,0))</f>
        <v>0</v>
      </c>
      <c r="AA433" s="11">
        <f>IF(ISNA(VLOOKUP(CONCATENATE($B433,AA$2,"SINGLE"),'II-SUB'!$V$3:$W$630,2,0)),0,VLOOKUP(CONCATENATE($B433,AA$2,"SINGLE"),'II-SUB'!$V$3:$W$630,2,0))</f>
        <v>0</v>
      </c>
      <c r="AB433" s="11">
        <f>IF(ISNA(VLOOKUP(CONCATENATE($B433,AB$2,"SINGLE"),'II-SUB'!$V$3:$W$630,2,0)),0,VLOOKUP(CONCATENATE($B433,AB$2,"SINGLE"),'II-SUB'!$V$3:$W$630,2,0))</f>
        <v>0</v>
      </c>
      <c r="AC433" s="11">
        <f>IF(ISNA(VLOOKUP(CONCATENATE($B433,AC$2,"SINGLE"),'II-SUB'!$V$3:$W$630,2,0)),0,VLOOKUP(CONCATENATE($B433,AC$2,"SINGLE"),'II-SUB'!$V$3:$W$630,2,0))</f>
        <v>0</v>
      </c>
      <c r="AD433" s="54">
        <f>SUM(Q433:AC433)</f>
        <v>0</v>
      </c>
      <c r="AE433" s="11">
        <f>IF(ISNA(VLOOKUP(CONCATENATE($B433,AE$2,"SINGLE"),MW!$V$3:$W$600,2,0)),0,VLOOKUP(CONCATENATE($B433,AE$2,"SINGLE"),MW!$V$3:$W$600,2,0))</f>
        <v>0</v>
      </c>
      <c r="AF433" s="11">
        <f>IF(ISNA(VLOOKUP(CONCATENATE($B433,AF$2,"SINGLE"),MW!$V$3:$W$600,2,0)),0,VLOOKUP(CONCATENATE($B433,AF$2,"SINGLE"),MW!$V$3:$W$600,2,0))</f>
        <v>0</v>
      </c>
      <c r="AG433" s="11">
        <f>IF(ISNA(VLOOKUP(CONCATENATE($B433,AG$2,"SINGLE"),MW!$V$3:$W$600,2,0)),0,VLOOKUP(CONCATENATE($B433,AG$2,"SINGLE"),MW!$V$3:$W$600,2,0))</f>
        <v>0</v>
      </c>
      <c r="AH433" s="11">
        <f>IF(ISNA(VLOOKUP(CONCATENATE($B433,AH$2,"SINGLE"),MW!$V$3:$W$600,2,0)),0,VLOOKUP(CONCATENATE($B433,AH$2,"SINGLE"),MW!$V$3:$W$600,2,0))</f>
        <v>0</v>
      </c>
      <c r="AI433" s="11">
        <f>IF(ISNA(VLOOKUP(CONCATENATE($B433,AI$2,"SINGLE"),MW!$V$3:$W$600,2,0)),0,VLOOKUP(CONCATENATE($B433,AI$2,"SINGLE"),MW!$V$3:$W$600,2,0))</f>
        <v>0</v>
      </c>
      <c r="AJ433" s="11">
        <f>IF(ISNA(VLOOKUP(CONCATENATE($B433,AJ$2,"SINGLE"),MW!$V$3:$W$600,2,0)),0,VLOOKUP(CONCATENATE($B433,AJ$2,"SINGLE"),MW!$V$3:$W$600,2,0))</f>
        <v>0</v>
      </c>
      <c r="AK433" s="11">
        <f>IF(ISNA(VLOOKUP(CONCATENATE($B433,AK$2,"SINGLE"),MW!$V$3:$W$600,2,0)),0,VLOOKUP(CONCATENATE($B433,AK$2,"SINGLE"),MW!$V$3:$W$600,2,0))</f>
        <v>0</v>
      </c>
      <c r="AL433" s="11">
        <f>IF(ISNA(VLOOKUP(CONCATENATE($B433,AL$2,"SINGLE"),MW!$V$3:$W$600,2,0)),0,VLOOKUP(CONCATENATE($B433,AL$2,"SINGLE"),MW!$V$3:$W$600,2,0))</f>
        <v>0</v>
      </c>
      <c r="AM433" s="11">
        <f>IF(ISNA(VLOOKUP(CONCATENATE($B433,AM$2,"SINGLE"),MW!$V$3:$W$600,2,0)),0,VLOOKUP(CONCATENATE($B433,AM$2,"SINGLE"),MW!$V$3:$W$600,2,0))</f>
        <v>0</v>
      </c>
      <c r="AN433" s="11">
        <f>IF(ISNA(VLOOKUP(CONCATENATE($B433,AN$2,"SINGLE"),MW!$V$3:$W$600,2,0)),0,VLOOKUP(CONCATENATE($B433,AN$2,"SINGLE"),MW!$V$3:$W$600,2,0))</f>
        <v>0</v>
      </c>
      <c r="AO433" s="11">
        <f>IF(ISNA(VLOOKUP(CONCATENATE($B433,AO$2,"SINGLE"),MW!$V$3:$W$600,2,0)),0,VLOOKUP(CONCATENATE($B433,AO$2,"SINGLE"),MW!$V$3:$W$600,2,0))</f>
        <v>0</v>
      </c>
      <c r="AP433" s="54">
        <f>SUM(AE433:AO433)</f>
        <v>0</v>
      </c>
      <c r="AQ433" s="11">
        <f>IF(ISNA(VLOOKUP(CONCATENATE($B433,AQ$2,"SINGLE"),'III-SUB'!$V$3:$W$633,2,0)),0,VLOOKUP(CONCATENATE($B433,AQ$2,"SINGLE"),'III-SUB'!$V$3:$W$633,2,0))</f>
        <v>0</v>
      </c>
      <c r="AR433" s="11">
        <f>IF(ISNA(VLOOKUP(CONCATENATE($B433,AR$2,"SINGLE"),'III-SUB'!$V$3:$W$633,2,0)),0,VLOOKUP(CONCATENATE($B433,AR$2,"SINGLE"),'III-SUB'!$V$3:$W$633,2,0))</f>
        <v>0</v>
      </c>
      <c r="AS433" s="11">
        <f>IF(ISNA(VLOOKUP(CONCATENATE($B433,AS$2,"SINGLE"),'III-SUB'!$V$3:$W$633,2,0)),0,VLOOKUP(CONCATENATE($B433,AS$2,"SINGLE"),'III-SUB'!$V$3:$W$633,2,0))</f>
        <v>0</v>
      </c>
      <c r="AT433" s="11">
        <f>IF(ISNA(VLOOKUP(CONCATENATE($B433,AT$2,"SINGLE"),'III-SUB'!$V$3:$W$633,2,0)),0,VLOOKUP(CONCATENATE($B433,AT$2,"SINGLE"),'III-SUB'!$V$3:$W$633,2,0))</f>
        <v>0</v>
      </c>
      <c r="AU433" s="11">
        <f>IF(ISNA(VLOOKUP(CONCATENATE($B433,AU$2,"SINGLE"),'III-SUB'!$V$3:$W$633,2,0)),0,VLOOKUP(CONCATENATE($B433,AU$2,"SINGLE"),'III-SUB'!$V$3:$W$633,2,0))</f>
        <v>0</v>
      </c>
      <c r="AV433" s="11">
        <f>IF(ISNA(VLOOKUP(CONCATENATE($B433,AV$2,"SINGLE"),'III-SUB'!$V$3:$W$633,2,0)),0,VLOOKUP(CONCATENATE($B433,AV$2,"SINGLE"),'III-SUB'!$V$3:$W$633,2,0))</f>
        <v>0</v>
      </c>
      <c r="AW433" s="11">
        <f>IF(ISNA(VLOOKUP(CONCATENATE($B433,AW$2,"SINGLE"),'III-SUB'!$V$3:$W$633,2,0)),0,VLOOKUP(CONCATENATE($B433,AW$2,"SINGLE"),'III-SUB'!$V$3:$W$633,2,0))</f>
        <v>0</v>
      </c>
      <c r="AX433" s="11">
        <f>IF(ISNA(VLOOKUP(CONCATENATE($B433,AX$2,"SINGLE"),'III-SUB'!$V$3:$W$633,2,0)),0,VLOOKUP(CONCATENATE($B433,AX$2,"SINGLE"),'III-SUB'!$V$3:$W$633,2,0))</f>
        <v>0</v>
      </c>
      <c r="AY433" s="11">
        <f>IF(ISNA(VLOOKUP(CONCATENATE($B433,AY$2,"SINGLE"),'III-SUB'!$V$3:$W$633,2,0)),0,VLOOKUP(CONCATENATE($B433,AY$2,"SINGLE"),'III-SUB'!$V$3:$W$633,2,0))</f>
        <v>0</v>
      </c>
      <c r="AZ433" s="11">
        <f>IF(ISNA(VLOOKUP(CONCATENATE($B433,AZ$2,"SINGLE"),'III-SUB'!$V$3:$W$633,2,0)),0,VLOOKUP(CONCATENATE($B433,AZ$2,"SINGLE"),'III-SUB'!$V$3:$W$633,2,0))</f>
        <v>0</v>
      </c>
      <c r="BA433" s="11">
        <f>IF(ISNA(VLOOKUP(CONCATENATE($B433,BA$2,"SINGLE"),'III-SUB'!$V$3:$W$633,2,0)),0,VLOOKUP(CONCATENATE($B433,BA$2,"SINGLE"),'III-SUB'!$V$3:$W$633,2,0))</f>
        <v>0</v>
      </c>
      <c r="BB433" s="11">
        <f>IF(ISNA(VLOOKUP(CONCATENATE($B433,BB$2,"SINGLE"),'III-SUB'!$V$3:$W$633,2,0)),0,VLOOKUP(CONCATENATE($B433,BB$2,"SINGLE"),'III-SUB'!$V$3:$W$633,2,0))</f>
        <v>0</v>
      </c>
      <c r="BC433" s="11">
        <f>IF(ISNA(VLOOKUP(CONCATENATE($B433,BC$2,"SINGLE"),'III-SUB'!$V$3:$W$633,2,0)),0,VLOOKUP(CONCATENATE($B433,BC$2,"SINGLE"),'III-SUB'!$V$3:$W$633,2,0))</f>
        <v>0</v>
      </c>
      <c r="BD433" s="54">
        <f>SUM(AQ433:BC433)</f>
        <v>0</v>
      </c>
      <c r="BE433" s="54">
        <f>IF(ISNA(VLOOKUP(CONCATENATE($B433,BE$2,"SINGLE"),VHF!$V$3:$W$627,2,0)),0,VLOOKUP(CONCATENATE($B433,BE$2,"SINGLE"),VHF!$V$3:$W$627,2,0))</f>
        <v>0</v>
      </c>
      <c r="BF433" s="11">
        <f>IF(ISNA(VLOOKUP(CONCATENATE($B433,BF$2,"SINGLE"),UHF!$V$3:$W$612,2,0)),0,VLOOKUP(CONCATENATE($B433,BF$2,"SINGLE"),UHF!$V$3:$W$612,2,0))</f>
        <v>0</v>
      </c>
      <c r="BG433" s="11">
        <f>IF(ISNA(VLOOKUP(CONCATENATE($B433,BG$2,"SINGLE"),UHF!$V$3:$W$612,2,0)),0,VLOOKUP(CONCATENATE($B433,BG$2,"SINGLE"),UHF!$V$3:$W$612,2,0))</f>
        <v>0</v>
      </c>
      <c r="BH433" s="11">
        <f>IF(ISNA(VLOOKUP(CONCATENATE($B433,BH$2,"SINGLE"),UHF!$V$3:$W$612,2,0)),0,VLOOKUP(CONCATENATE($B433,BH$2,"SINGLE"),UHF!$V$3:$W$612,2,0))</f>
        <v>0</v>
      </c>
      <c r="BI433" s="11">
        <f>IF(ISNA(VLOOKUP(CONCATENATE($B433,BI$2,"SINGLE"),UHF!$V$3:$W$612,2,0)),0,VLOOKUP(CONCATENATE($B433,BI$2,"SINGLE"),UHF!$V$3:$W$612,2,0))</f>
        <v>0</v>
      </c>
      <c r="BJ433" s="11">
        <f>IF(ISNA(VLOOKUP(CONCATENATE($B433,BJ$2,"SINGLE"),UHF!$V$3:$W$612,2,0)),0,VLOOKUP(CONCATENATE($B433,BJ$2,"SINGLE"),UHF!$V$3:$W$612,2,0))</f>
        <v>0</v>
      </c>
      <c r="BK433" s="11">
        <f>IF(ISNA(VLOOKUP(CONCATENATE($B433,BK$2,"SINGLE"),UHF!$V$3:$W$612,2,0)),0,VLOOKUP(CONCATENATE($B433,BK$2,"SINGLE"),UHF!$V$3:$W$612,2,0))</f>
        <v>0</v>
      </c>
      <c r="BL433" s="11">
        <f>IF(ISNA(VLOOKUP(CONCATENATE($B433,BL$2,"SINGLE"),UHF!$V$3:$W$612,2,0)),0,VLOOKUP(CONCATENATE($B433,BL$2,"SINGLE"),UHF!$V$3:$W$612,2,0))</f>
        <v>0</v>
      </c>
      <c r="BM433" s="11">
        <f>IF(ISNA(VLOOKUP(CONCATENATE($B433,BM$2,"SINGLE"),UHF!$V$3:$W$612,2,0)),0,VLOOKUP(CONCATENATE($B433,BM$2,"SINGLE"),UHF!$V$3:$W$612,2,0))</f>
        <v>0</v>
      </c>
      <c r="BN433" s="11">
        <f>IF(ISNA(VLOOKUP(CONCATENATE($B433,BN$2,"SINGLE"),UHF!$V$3:$W$612,2,0)),0,VLOOKUP(CONCATENATE($B433,BN$2,"SINGLE"),UHF!$V$3:$W$612,2,0))</f>
        <v>0</v>
      </c>
      <c r="BO433" s="11">
        <f>IF(ISNA(VLOOKUP(CONCATENATE($B433,BO$2,"SINGLE"),UHF!$V$3:$W$612,2,0)),0,VLOOKUP(CONCATENATE($B433,BO$2,"SINGLE"),UHF!$V$3:$W$612,2,0))</f>
        <v>0</v>
      </c>
      <c r="BP433" s="11">
        <f>IF(ISNA(VLOOKUP(CONCATENATE($B433,BP$2,"SINGLE"),UHF!$V$3:$W$612,2,0)),0,VLOOKUP(CONCATENATE($B433,BP$2,"SINGLE"),UHF!$V$3:$W$612,2,0))</f>
        <v>0</v>
      </c>
      <c r="BQ433" s="11">
        <f>IF(ISNA(VLOOKUP(CONCATENATE($B433,BQ$2,"SINGLE"),UHF!$V$3:$W$612,2,0)),0,VLOOKUP(CONCATENATE($B433,BQ$2,"SINGLE"),UHF!$V$3:$W$612,2,0))</f>
        <v>0</v>
      </c>
      <c r="BR433" s="54">
        <f>SUM(BF433:BQ433)</f>
        <v>0</v>
      </c>
      <c r="BS433" s="54">
        <f>IF(ISNA(VLOOKUP(CONCATENATE($B433,BS$2,"SINGLE"),'A1'!$V$3:$W$612,2,0)),0,VLOOKUP(CONCATENATE($B433,BS$2,"SINGLE"),'A1'!$V$3:$W$612,2,0))</f>
        <v>0</v>
      </c>
    </row>
    <row r="434" spans="1:71" x14ac:dyDescent="0.2">
      <c r="A434" s="21" t="str">
        <f t="shared" si="4"/>
        <v>432.</v>
      </c>
      <c r="B434" s="8">
        <f>'Seznam-SO'!A434</f>
        <v>0</v>
      </c>
      <c r="C434" s="11">
        <f>IF(ISNA(VLOOKUP(CONCATENATE($B434,C$2,"SINGLE"),'I-SUB'!$V$3:$W$624,2,0)),0,VLOOKUP(CONCATENATE($B434,C$2,"SINGLE"),'I-SUB'!$V$3:$W$624,2,0))</f>
        <v>0</v>
      </c>
      <c r="D434" s="11">
        <f>IF(ISNA(VLOOKUP(CONCATENATE($B434,D$2,"SINGLE"),'I-SUB'!$V$3:$W$624,2,0)),0,VLOOKUP(CONCATENATE($B434,D$2,"SINGLE"),'I-SUB'!$V$3:$W$624,2,0))</f>
        <v>0</v>
      </c>
      <c r="E434" s="11">
        <f>IF(ISNA(VLOOKUP(CONCATENATE($B434,E$2,"SINGLE"),'I-SUB'!$V$3:$W$624,2,0)),0,VLOOKUP(CONCATENATE($B434,E$2,"SINGLE"),'I-SUB'!$V$3:$W$624,2,0))</f>
        <v>0</v>
      </c>
      <c r="F434" s="11">
        <f>IF(ISNA(VLOOKUP(CONCATENATE($B434,F$2,"SINGLE"),'I-SUB'!$V$3:$W$624,2,0)),0,VLOOKUP(CONCATENATE($B434,F$2,"SINGLE"),'I-SUB'!$V$3:$W$624,2,0))</f>
        <v>0</v>
      </c>
      <c r="G434" s="11">
        <f>IF(ISNA(VLOOKUP(CONCATENATE($B434,G$2,"SINGLE"),'I-SUB'!$V$3:$W$624,2,0)),0,VLOOKUP(CONCATENATE($B434,G$2,"SINGLE"),'I-SUB'!$V$3:$W$624,2,0))</f>
        <v>0</v>
      </c>
      <c r="H434" s="11">
        <f>IF(ISNA(VLOOKUP(CONCATENATE($B434,H$2,"SINGLE"),'I-SUB'!$V$3:$W$624,2,0)),0,VLOOKUP(CONCATENATE($B434,H$2,"SINGLE"),'I-SUB'!$V$3:$W$624,2,0))</f>
        <v>0</v>
      </c>
      <c r="I434" s="11">
        <f>IF(ISNA(VLOOKUP(CONCATENATE($B434,I$2,"SINGLE"),'I-SUB'!$V$3:$W$624,2,0)),0,VLOOKUP(CONCATENATE($B434,I$2,"SINGLE"),'I-SUB'!$V$3:$W$624,2,0))</f>
        <v>0</v>
      </c>
      <c r="J434" s="11">
        <f>IF(ISNA(VLOOKUP(CONCATENATE($B434,J$2,"SINGLE"),'I-SUB'!$V$3:$W$624,2,0)),0,VLOOKUP(CONCATENATE($B434,J$2,"SINGLE"),'I-SUB'!$V$3:$W$624,2,0))</f>
        <v>0</v>
      </c>
      <c r="K434" s="11">
        <f>IF(ISNA(VLOOKUP(CONCATENATE($B434,K$2,"SINGLE"),'I-SUB'!$V$3:$W$624,2,0)),0,VLOOKUP(CONCATENATE($B434,K$2,"SINGLE"),'I-SUB'!$V$3:$W$624,2,0))</f>
        <v>0</v>
      </c>
      <c r="L434" s="11">
        <f>IF(ISNA(VLOOKUP(CONCATENATE($B434,L$2,"SINGLE"),'I-SUB'!$V$3:$W$624,2,0)),0,VLOOKUP(CONCATENATE($B434,L$2,"SINGLE"),'I-SUB'!$V$3:$W$624,2,0))</f>
        <v>0</v>
      </c>
      <c r="M434" s="11">
        <f>IF(ISNA(VLOOKUP(CONCATENATE($B434,M$2,"SINGLE"),'I-SUB'!$V$3:$W$624,2,0)),0,VLOOKUP(CONCATENATE($B434,M$2,"SINGLE"),'I-SUB'!$V$3:$W$624,2,0))</f>
        <v>0</v>
      </c>
      <c r="N434" s="11">
        <f>IF(ISNA(VLOOKUP(CONCATENATE($B434,N$2,"SINGLE"),'I-SUB'!$V$3:$W$624,2,0)),0,VLOOKUP(CONCATENATE($B434,N$2,"SINGLE"),'I-SUB'!$V$3:$W$624,2,0))</f>
        <v>0</v>
      </c>
      <c r="O434" s="11">
        <f>IF(ISNA(VLOOKUP(CONCATENATE($B434,O$2,"SINGLE"),'I-SUB'!$V$3:$W$624,2,0)),0,VLOOKUP(CONCATENATE($B434,O$2,"SINGLE"),'I-SUB'!$V$3:$W$624,2,0))</f>
        <v>0</v>
      </c>
      <c r="P434" s="54">
        <f>SUM(C434:O434)</f>
        <v>0</v>
      </c>
      <c r="Q434" s="11">
        <f>IF(ISNA(VLOOKUP(CONCATENATE($B434,Q$2,"SINGLE"),'II-SUB'!$V$3:$W$630,2,0)),0,VLOOKUP(CONCATENATE($B434,Q$2,"SINGLE"),'II-SUB'!$V$3:$W$630,2,0))</f>
        <v>0</v>
      </c>
      <c r="R434" s="11">
        <f>IF(ISNA(VLOOKUP(CONCATENATE($B434,R$2,"SINGLE"),'II-SUB'!$V$3:$W$630,2,0)),0,VLOOKUP(CONCATENATE($B434,R$2,"SINGLE"),'II-SUB'!$V$3:$W$630,2,0))</f>
        <v>0</v>
      </c>
      <c r="S434" s="11">
        <f>IF(ISNA(VLOOKUP(CONCATENATE($B434,S$2,"SINGLE"),'II-SUB'!$V$3:$W$630,2,0)),0,VLOOKUP(CONCATENATE($B434,S$2,"SINGLE"),'II-SUB'!$V$3:$W$630,2,0))</f>
        <v>0</v>
      </c>
      <c r="T434" s="11">
        <f>IF(ISNA(VLOOKUP(CONCATENATE($B434,T$2,"SINGLE"),'II-SUB'!$V$3:$W$630,2,0)),0,VLOOKUP(CONCATENATE($B434,T$2,"SINGLE"),'II-SUB'!$V$3:$W$630,2,0))</f>
        <v>0</v>
      </c>
      <c r="U434" s="11">
        <f>IF(ISNA(VLOOKUP(CONCATENATE($B434,U$2,"SINGLE"),'II-SUB'!$V$3:$W$630,2,0)),0,VLOOKUP(CONCATENATE($B434,U$2,"SINGLE"),'II-SUB'!$V$3:$W$630,2,0))</f>
        <v>0</v>
      </c>
      <c r="V434" s="11">
        <f>IF(ISNA(VLOOKUP(CONCATENATE($B434,V$2,"SINGLE"),'II-SUB'!$V$3:$W$630,2,0)),0,VLOOKUP(CONCATENATE($B434,V$2,"SINGLE"),'II-SUB'!$V$3:$W$630,2,0))</f>
        <v>0</v>
      </c>
      <c r="W434" s="11">
        <f>IF(ISNA(VLOOKUP(CONCATENATE($B434,W$2,"SINGLE"),'II-SUB'!$V$3:$W$630,2,0)),0,VLOOKUP(CONCATENATE($B434,W$2,"SINGLE"),'II-SUB'!$V$3:$W$630,2,0))</f>
        <v>0</v>
      </c>
      <c r="X434" s="11">
        <f>IF(ISNA(VLOOKUP(CONCATENATE($B434,X$2,"SINGLE"),'II-SUB'!$V$3:$W$630,2,0)),0,VLOOKUP(CONCATENATE($B434,X$2,"SINGLE"),'II-SUB'!$V$3:$W$630,2,0))</f>
        <v>0</v>
      </c>
      <c r="Y434" s="11">
        <f>IF(ISNA(VLOOKUP(CONCATENATE($B434,Y$2,"SINGLE"),'II-SUB'!$V$3:$W$630,2,0)),0,VLOOKUP(CONCATENATE($B434,Y$2,"SINGLE"),'II-SUB'!$V$3:$W$630,2,0))</f>
        <v>0</v>
      </c>
      <c r="Z434" s="11">
        <f>IF(ISNA(VLOOKUP(CONCATENATE($B434,Z$2,"SINGLE"),'II-SUB'!$V$3:$W$630,2,0)),0,VLOOKUP(CONCATENATE($B434,Z$2,"SINGLE"),'II-SUB'!$V$3:$W$630,2,0))</f>
        <v>0</v>
      </c>
      <c r="AA434" s="11">
        <f>IF(ISNA(VLOOKUP(CONCATENATE($B434,AA$2,"SINGLE"),'II-SUB'!$V$3:$W$630,2,0)),0,VLOOKUP(CONCATENATE($B434,AA$2,"SINGLE"),'II-SUB'!$V$3:$W$630,2,0))</f>
        <v>0</v>
      </c>
      <c r="AB434" s="11">
        <f>IF(ISNA(VLOOKUP(CONCATENATE($B434,AB$2,"SINGLE"),'II-SUB'!$V$3:$W$630,2,0)),0,VLOOKUP(CONCATENATE($B434,AB$2,"SINGLE"),'II-SUB'!$V$3:$W$630,2,0))</f>
        <v>0</v>
      </c>
      <c r="AC434" s="11">
        <f>IF(ISNA(VLOOKUP(CONCATENATE($B434,AC$2,"SINGLE"),'II-SUB'!$V$3:$W$630,2,0)),0,VLOOKUP(CONCATENATE($B434,AC$2,"SINGLE"),'II-SUB'!$V$3:$W$630,2,0))</f>
        <v>0</v>
      </c>
      <c r="AD434" s="54">
        <f>SUM(Q434:AC434)</f>
        <v>0</v>
      </c>
      <c r="AE434" s="11">
        <f>IF(ISNA(VLOOKUP(CONCATENATE($B434,AE$2,"SINGLE"),MW!$V$3:$W$600,2,0)),0,VLOOKUP(CONCATENATE($B434,AE$2,"SINGLE"),MW!$V$3:$W$600,2,0))</f>
        <v>0</v>
      </c>
      <c r="AF434" s="11">
        <f>IF(ISNA(VLOOKUP(CONCATENATE($B434,AF$2,"SINGLE"),MW!$V$3:$W$600,2,0)),0,VLOOKUP(CONCATENATE($B434,AF$2,"SINGLE"),MW!$V$3:$W$600,2,0))</f>
        <v>0</v>
      </c>
      <c r="AG434" s="11">
        <f>IF(ISNA(VLOOKUP(CONCATENATE($B434,AG$2,"SINGLE"),MW!$V$3:$W$600,2,0)),0,VLOOKUP(CONCATENATE($B434,AG$2,"SINGLE"),MW!$V$3:$W$600,2,0))</f>
        <v>0</v>
      </c>
      <c r="AH434" s="11">
        <f>IF(ISNA(VLOOKUP(CONCATENATE($B434,AH$2,"SINGLE"),MW!$V$3:$W$600,2,0)),0,VLOOKUP(CONCATENATE($B434,AH$2,"SINGLE"),MW!$V$3:$W$600,2,0))</f>
        <v>0</v>
      </c>
      <c r="AI434" s="11">
        <f>IF(ISNA(VLOOKUP(CONCATENATE($B434,AI$2,"SINGLE"),MW!$V$3:$W$600,2,0)),0,VLOOKUP(CONCATENATE($B434,AI$2,"SINGLE"),MW!$V$3:$W$600,2,0))</f>
        <v>0</v>
      </c>
      <c r="AJ434" s="11">
        <f>IF(ISNA(VLOOKUP(CONCATENATE($B434,AJ$2,"SINGLE"),MW!$V$3:$W$600,2,0)),0,VLOOKUP(CONCATENATE($B434,AJ$2,"SINGLE"),MW!$V$3:$W$600,2,0))</f>
        <v>0</v>
      </c>
      <c r="AK434" s="11">
        <f>IF(ISNA(VLOOKUP(CONCATENATE($B434,AK$2,"SINGLE"),MW!$V$3:$W$600,2,0)),0,VLOOKUP(CONCATENATE($B434,AK$2,"SINGLE"),MW!$V$3:$W$600,2,0))</f>
        <v>0</v>
      </c>
      <c r="AL434" s="11">
        <f>IF(ISNA(VLOOKUP(CONCATENATE($B434,AL$2,"SINGLE"),MW!$V$3:$W$600,2,0)),0,VLOOKUP(CONCATENATE($B434,AL$2,"SINGLE"),MW!$V$3:$W$600,2,0))</f>
        <v>0</v>
      </c>
      <c r="AM434" s="11">
        <f>IF(ISNA(VLOOKUP(CONCATENATE($B434,AM$2,"SINGLE"),MW!$V$3:$W$600,2,0)),0,VLOOKUP(CONCATENATE($B434,AM$2,"SINGLE"),MW!$V$3:$W$600,2,0))</f>
        <v>0</v>
      </c>
      <c r="AN434" s="11">
        <f>IF(ISNA(VLOOKUP(CONCATENATE($B434,AN$2,"SINGLE"),MW!$V$3:$W$600,2,0)),0,VLOOKUP(CONCATENATE($B434,AN$2,"SINGLE"),MW!$V$3:$W$600,2,0))</f>
        <v>0</v>
      </c>
      <c r="AO434" s="11">
        <f>IF(ISNA(VLOOKUP(CONCATENATE($B434,AO$2,"SINGLE"),MW!$V$3:$W$600,2,0)),0,VLOOKUP(CONCATENATE($B434,AO$2,"SINGLE"),MW!$V$3:$W$600,2,0))</f>
        <v>0</v>
      </c>
      <c r="AP434" s="54">
        <f>SUM(AE434:AO434)</f>
        <v>0</v>
      </c>
      <c r="AQ434" s="11">
        <f>IF(ISNA(VLOOKUP(CONCATENATE($B434,AQ$2,"SINGLE"),'III-SUB'!$V$3:$W$633,2,0)),0,VLOOKUP(CONCATENATE($B434,AQ$2,"SINGLE"),'III-SUB'!$V$3:$W$633,2,0))</f>
        <v>0</v>
      </c>
      <c r="AR434" s="11">
        <f>IF(ISNA(VLOOKUP(CONCATENATE($B434,AR$2,"SINGLE"),'III-SUB'!$V$3:$W$633,2,0)),0,VLOOKUP(CONCATENATE($B434,AR$2,"SINGLE"),'III-SUB'!$V$3:$W$633,2,0))</f>
        <v>0</v>
      </c>
      <c r="AS434" s="11">
        <f>IF(ISNA(VLOOKUP(CONCATENATE($B434,AS$2,"SINGLE"),'III-SUB'!$V$3:$W$633,2,0)),0,VLOOKUP(CONCATENATE($B434,AS$2,"SINGLE"),'III-SUB'!$V$3:$W$633,2,0))</f>
        <v>0</v>
      </c>
      <c r="AT434" s="11">
        <f>IF(ISNA(VLOOKUP(CONCATENATE($B434,AT$2,"SINGLE"),'III-SUB'!$V$3:$W$633,2,0)),0,VLOOKUP(CONCATENATE($B434,AT$2,"SINGLE"),'III-SUB'!$V$3:$W$633,2,0))</f>
        <v>0</v>
      </c>
      <c r="AU434" s="11">
        <f>IF(ISNA(VLOOKUP(CONCATENATE($B434,AU$2,"SINGLE"),'III-SUB'!$V$3:$W$633,2,0)),0,VLOOKUP(CONCATENATE($B434,AU$2,"SINGLE"),'III-SUB'!$V$3:$W$633,2,0))</f>
        <v>0</v>
      </c>
      <c r="AV434" s="11">
        <f>IF(ISNA(VLOOKUP(CONCATENATE($B434,AV$2,"SINGLE"),'III-SUB'!$V$3:$W$633,2,0)),0,VLOOKUP(CONCATENATE($B434,AV$2,"SINGLE"),'III-SUB'!$V$3:$W$633,2,0))</f>
        <v>0</v>
      </c>
      <c r="AW434" s="11">
        <f>IF(ISNA(VLOOKUP(CONCATENATE($B434,AW$2,"SINGLE"),'III-SUB'!$V$3:$W$633,2,0)),0,VLOOKUP(CONCATENATE($B434,AW$2,"SINGLE"),'III-SUB'!$V$3:$W$633,2,0))</f>
        <v>0</v>
      </c>
      <c r="AX434" s="11">
        <f>IF(ISNA(VLOOKUP(CONCATENATE($B434,AX$2,"SINGLE"),'III-SUB'!$V$3:$W$633,2,0)),0,VLOOKUP(CONCATENATE($B434,AX$2,"SINGLE"),'III-SUB'!$V$3:$W$633,2,0))</f>
        <v>0</v>
      </c>
      <c r="AY434" s="11">
        <f>IF(ISNA(VLOOKUP(CONCATENATE($B434,AY$2,"SINGLE"),'III-SUB'!$V$3:$W$633,2,0)),0,VLOOKUP(CONCATENATE($B434,AY$2,"SINGLE"),'III-SUB'!$V$3:$W$633,2,0))</f>
        <v>0</v>
      </c>
      <c r="AZ434" s="11">
        <f>IF(ISNA(VLOOKUP(CONCATENATE($B434,AZ$2,"SINGLE"),'III-SUB'!$V$3:$W$633,2,0)),0,VLOOKUP(CONCATENATE($B434,AZ$2,"SINGLE"),'III-SUB'!$V$3:$W$633,2,0))</f>
        <v>0</v>
      </c>
      <c r="BA434" s="11">
        <f>IF(ISNA(VLOOKUP(CONCATENATE($B434,BA$2,"SINGLE"),'III-SUB'!$V$3:$W$633,2,0)),0,VLOOKUP(CONCATENATE($B434,BA$2,"SINGLE"),'III-SUB'!$V$3:$W$633,2,0))</f>
        <v>0</v>
      </c>
      <c r="BB434" s="11">
        <f>IF(ISNA(VLOOKUP(CONCATENATE($B434,BB$2,"SINGLE"),'III-SUB'!$V$3:$W$633,2,0)),0,VLOOKUP(CONCATENATE($B434,BB$2,"SINGLE"),'III-SUB'!$V$3:$W$633,2,0))</f>
        <v>0</v>
      </c>
      <c r="BC434" s="11">
        <f>IF(ISNA(VLOOKUP(CONCATENATE($B434,BC$2,"SINGLE"),'III-SUB'!$V$3:$W$633,2,0)),0,VLOOKUP(CONCATENATE($B434,BC$2,"SINGLE"),'III-SUB'!$V$3:$W$633,2,0))</f>
        <v>0</v>
      </c>
      <c r="BD434" s="54">
        <f>SUM(AQ434:BC434)</f>
        <v>0</v>
      </c>
      <c r="BE434" s="54">
        <f>IF(ISNA(VLOOKUP(CONCATENATE($B434,BE$2,"SINGLE"),VHF!$V$3:$W$627,2,0)),0,VLOOKUP(CONCATENATE($B434,BE$2,"SINGLE"),VHF!$V$3:$W$627,2,0))</f>
        <v>0</v>
      </c>
      <c r="BF434" s="11">
        <f>IF(ISNA(VLOOKUP(CONCATENATE($B434,BF$2,"SINGLE"),UHF!$V$3:$W$612,2,0)),0,VLOOKUP(CONCATENATE($B434,BF$2,"SINGLE"),UHF!$V$3:$W$612,2,0))</f>
        <v>0</v>
      </c>
      <c r="BG434" s="11">
        <f>IF(ISNA(VLOOKUP(CONCATENATE($B434,BG$2,"SINGLE"),UHF!$V$3:$W$612,2,0)),0,VLOOKUP(CONCATENATE($B434,BG$2,"SINGLE"),UHF!$V$3:$W$612,2,0))</f>
        <v>0</v>
      </c>
      <c r="BH434" s="11">
        <f>IF(ISNA(VLOOKUP(CONCATENATE($B434,BH$2,"SINGLE"),UHF!$V$3:$W$612,2,0)),0,VLOOKUP(CONCATENATE($B434,BH$2,"SINGLE"),UHF!$V$3:$W$612,2,0))</f>
        <v>0</v>
      </c>
      <c r="BI434" s="11">
        <f>IF(ISNA(VLOOKUP(CONCATENATE($B434,BI$2,"SINGLE"),UHF!$V$3:$W$612,2,0)),0,VLOOKUP(CONCATENATE($B434,BI$2,"SINGLE"),UHF!$V$3:$W$612,2,0))</f>
        <v>0</v>
      </c>
      <c r="BJ434" s="11">
        <f>IF(ISNA(VLOOKUP(CONCATENATE($B434,BJ$2,"SINGLE"),UHF!$V$3:$W$612,2,0)),0,VLOOKUP(CONCATENATE($B434,BJ$2,"SINGLE"),UHF!$V$3:$W$612,2,0))</f>
        <v>0</v>
      </c>
      <c r="BK434" s="11">
        <f>IF(ISNA(VLOOKUP(CONCATENATE($B434,BK$2,"SINGLE"),UHF!$V$3:$W$612,2,0)),0,VLOOKUP(CONCATENATE($B434,BK$2,"SINGLE"),UHF!$V$3:$W$612,2,0))</f>
        <v>0</v>
      </c>
      <c r="BL434" s="11">
        <f>IF(ISNA(VLOOKUP(CONCATENATE($B434,BL$2,"SINGLE"),UHF!$V$3:$W$612,2,0)),0,VLOOKUP(CONCATENATE($B434,BL$2,"SINGLE"),UHF!$V$3:$W$612,2,0))</f>
        <v>0</v>
      </c>
      <c r="BM434" s="11">
        <f>IF(ISNA(VLOOKUP(CONCATENATE($B434,BM$2,"SINGLE"),UHF!$V$3:$W$612,2,0)),0,VLOOKUP(CONCATENATE($B434,BM$2,"SINGLE"),UHF!$V$3:$W$612,2,0))</f>
        <v>0</v>
      </c>
      <c r="BN434" s="11">
        <f>IF(ISNA(VLOOKUP(CONCATENATE($B434,BN$2,"SINGLE"),UHF!$V$3:$W$612,2,0)),0,VLOOKUP(CONCATENATE($B434,BN$2,"SINGLE"),UHF!$V$3:$W$612,2,0))</f>
        <v>0</v>
      </c>
      <c r="BO434" s="11">
        <f>IF(ISNA(VLOOKUP(CONCATENATE($B434,BO$2,"SINGLE"),UHF!$V$3:$W$612,2,0)),0,VLOOKUP(CONCATENATE($B434,BO$2,"SINGLE"),UHF!$V$3:$W$612,2,0))</f>
        <v>0</v>
      </c>
      <c r="BP434" s="11">
        <f>IF(ISNA(VLOOKUP(CONCATENATE($B434,BP$2,"SINGLE"),UHF!$V$3:$W$612,2,0)),0,VLOOKUP(CONCATENATE($B434,BP$2,"SINGLE"),UHF!$V$3:$W$612,2,0))</f>
        <v>0</v>
      </c>
      <c r="BQ434" s="11">
        <f>IF(ISNA(VLOOKUP(CONCATENATE($B434,BQ$2,"SINGLE"),UHF!$V$3:$W$612,2,0)),0,VLOOKUP(CONCATENATE($B434,BQ$2,"SINGLE"),UHF!$V$3:$W$612,2,0))</f>
        <v>0</v>
      </c>
      <c r="BR434" s="54">
        <f>SUM(BF434:BQ434)</f>
        <v>0</v>
      </c>
      <c r="BS434" s="54">
        <f>IF(ISNA(VLOOKUP(CONCATENATE($B434,BS$2,"SINGLE"),'A1'!$V$3:$W$612,2,0)),0,VLOOKUP(CONCATENATE($B434,BS$2,"SINGLE"),'A1'!$V$3:$W$612,2,0))</f>
        <v>0</v>
      </c>
    </row>
    <row r="435" spans="1:71" x14ac:dyDescent="0.2">
      <c r="A435" s="21" t="str">
        <f t="shared" si="4"/>
        <v>433.</v>
      </c>
      <c r="B435" s="8">
        <f>'Seznam-SO'!A435</f>
        <v>0</v>
      </c>
      <c r="C435" s="11">
        <f>IF(ISNA(VLOOKUP(CONCATENATE($B435,C$2,"SINGLE"),'I-SUB'!$V$3:$W$624,2,0)),0,VLOOKUP(CONCATENATE($B435,C$2,"SINGLE"),'I-SUB'!$V$3:$W$624,2,0))</f>
        <v>0</v>
      </c>
      <c r="D435" s="11">
        <f>IF(ISNA(VLOOKUP(CONCATENATE($B435,D$2,"SINGLE"),'I-SUB'!$V$3:$W$624,2,0)),0,VLOOKUP(CONCATENATE($B435,D$2,"SINGLE"),'I-SUB'!$V$3:$W$624,2,0))</f>
        <v>0</v>
      </c>
      <c r="E435" s="11">
        <f>IF(ISNA(VLOOKUP(CONCATENATE($B435,E$2,"SINGLE"),'I-SUB'!$V$3:$W$624,2,0)),0,VLOOKUP(CONCATENATE($B435,E$2,"SINGLE"),'I-SUB'!$V$3:$W$624,2,0))</f>
        <v>0</v>
      </c>
      <c r="F435" s="11">
        <f>IF(ISNA(VLOOKUP(CONCATENATE($B435,F$2,"SINGLE"),'I-SUB'!$V$3:$W$624,2,0)),0,VLOOKUP(CONCATENATE($B435,F$2,"SINGLE"),'I-SUB'!$V$3:$W$624,2,0))</f>
        <v>0</v>
      </c>
      <c r="G435" s="11">
        <f>IF(ISNA(VLOOKUP(CONCATENATE($B435,G$2,"SINGLE"),'I-SUB'!$V$3:$W$624,2,0)),0,VLOOKUP(CONCATENATE($B435,G$2,"SINGLE"),'I-SUB'!$V$3:$W$624,2,0))</f>
        <v>0</v>
      </c>
      <c r="H435" s="11">
        <f>IF(ISNA(VLOOKUP(CONCATENATE($B435,H$2,"SINGLE"),'I-SUB'!$V$3:$W$624,2,0)),0,VLOOKUP(CONCATENATE($B435,H$2,"SINGLE"),'I-SUB'!$V$3:$W$624,2,0))</f>
        <v>0</v>
      </c>
      <c r="I435" s="11">
        <f>IF(ISNA(VLOOKUP(CONCATENATE($B435,I$2,"SINGLE"),'I-SUB'!$V$3:$W$624,2,0)),0,VLOOKUP(CONCATENATE($B435,I$2,"SINGLE"),'I-SUB'!$V$3:$W$624,2,0))</f>
        <v>0</v>
      </c>
      <c r="J435" s="11">
        <f>IF(ISNA(VLOOKUP(CONCATENATE($B435,J$2,"SINGLE"),'I-SUB'!$V$3:$W$624,2,0)),0,VLOOKUP(CONCATENATE($B435,J$2,"SINGLE"),'I-SUB'!$V$3:$W$624,2,0))</f>
        <v>0</v>
      </c>
      <c r="K435" s="11">
        <f>IF(ISNA(VLOOKUP(CONCATENATE($B435,K$2,"SINGLE"),'I-SUB'!$V$3:$W$624,2,0)),0,VLOOKUP(CONCATENATE($B435,K$2,"SINGLE"),'I-SUB'!$V$3:$W$624,2,0))</f>
        <v>0</v>
      </c>
      <c r="L435" s="11">
        <f>IF(ISNA(VLOOKUP(CONCATENATE($B435,L$2,"SINGLE"),'I-SUB'!$V$3:$W$624,2,0)),0,VLOOKUP(CONCATENATE($B435,L$2,"SINGLE"),'I-SUB'!$V$3:$W$624,2,0))</f>
        <v>0</v>
      </c>
      <c r="M435" s="11">
        <f>IF(ISNA(VLOOKUP(CONCATENATE($B435,M$2,"SINGLE"),'I-SUB'!$V$3:$W$624,2,0)),0,VLOOKUP(CONCATENATE($B435,M$2,"SINGLE"),'I-SUB'!$V$3:$W$624,2,0))</f>
        <v>0</v>
      </c>
      <c r="N435" s="11">
        <f>IF(ISNA(VLOOKUP(CONCATENATE($B435,N$2,"SINGLE"),'I-SUB'!$V$3:$W$624,2,0)),0,VLOOKUP(CONCATENATE($B435,N$2,"SINGLE"),'I-SUB'!$V$3:$W$624,2,0))</f>
        <v>0</v>
      </c>
      <c r="O435" s="11">
        <f>IF(ISNA(VLOOKUP(CONCATENATE($B435,O$2,"SINGLE"),'I-SUB'!$V$3:$W$624,2,0)),0,VLOOKUP(CONCATENATE($B435,O$2,"SINGLE"),'I-SUB'!$V$3:$W$624,2,0))</f>
        <v>0</v>
      </c>
      <c r="P435" s="54">
        <f>SUM(C435:O435)</f>
        <v>0</v>
      </c>
      <c r="Q435" s="11">
        <f>IF(ISNA(VLOOKUP(CONCATENATE($B435,Q$2,"SINGLE"),'II-SUB'!$V$3:$W$630,2,0)),0,VLOOKUP(CONCATENATE($B435,Q$2,"SINGLE"),'II-SUB'!$V$3:$W$630,2,0))</f>
        <v>0</v>
      </c>
      <c r="R435" s="11">
        <f>IF(ISNA(VLOOKUP(CONCATENATE($B435,R$2,"SINGLE"),'II-SUB'!$V$3:$W$630,2,0)),0,VLOOKUP(CONCATENATE($B435,R$2,"SINGLE"),'II-SUB'!$V$3:$W$630,2,0))</f>
        <v>0</v>
      </c>
      <c r="S435" s="11">
        <f>IF(ISNA(VLOOKUP(CONCATENATE($B435,S$2,"SINGLE"),'II-SUB'!$V$3:$W$630,2,0)),0,VLOOKUP(CONCATENATE($B435,S$2,"SINGLE"),'II-SUB'!$V$3:$W$630,2,0))</f>
        <v>0</v>
      </c>
      <c r="T435" s="11">
        <f>IF(ISNA(VLOOKUP(CONCATENATE($B435,T$2,"SINGLE"),'II-SUB'!$V$3:$W$630,2,0)),0,VLOOKUP(CONCATENATE($B435,T$2,"SINGLE"),'II-SUB'!$V$3:$W$630,2,0))</f>
        <v>0</v>
      </c>
      <c r="U435" s="11">
        <f>IF(ISNA(VLOOKUP(CONCATENATE($B435,U$2,"SINGLE"),'II-SUB'!$V$3:$W$630,2,0)),0,VLOOKUP(CONCATENATE($B435,U$2,"SINGLE"),'II-SUB'!$V$3:$W$630,2,0))</f>
        <v>0</v>
      </c>
      <c r="V435" s="11">
        <f>IF(ISNA(VLOOKUP(CONCATENATE($B435,V$2,"SINGLE"),'II-SUB'!$V$3:$W$630,2,0)),0,VLOOKUP(CONCATENATE($B435,V$2,"SINGLE"),'II-SUB'!$V$3:$W$630,2,0))</f>
        <v>0</v>
      </c>
      <c r="W435" s="11">
        <f>IF(ISNA(VLOOKUP(CONCATENATE($B435,W$2,"SINGLE"),'II-SUB'!$V$3:$W$630,2,0)),0,VLOOKUP(CONCATENATE($B435,W$2,"SINGLE"),'II-SUB'!$V$3:$W$630,2,0))</f>
        <v>0</v>
      </c>
      <c r="X435" s="11">
        <f>IF(ISNA(VLOOKUP(CONCATENATE($B435,X$2,"SINGLE"),'II-SUB'!$V$3:$W$630,2,0)),0,VLOOKUP(CONCATENATE($B435,X$2,"SINGLE"),'II-SUB'!$V$3:$W$630,2,0))</f>
        <v>0</v>
      </c>
      <c r="Y435" s="11">
        <f>IF(ISNA(VLOOKUP(CONCATENATE($B435,Y$2,"SINGLE"),'II-SUB'!$V$3:$W$630,2,0)),0,VLOOKUP(CONCATENATE($B435,Y$2,"SINGLE"),'II-SUB'!$V$3:$W$630,2,0))</f>
        <v>0</v>
      </c>
      <c r="Z435" s="11">
        <f>IF(ISNA(VLOOKUP(CONCATENATE($B435,Z$2,"SINGLE"),'II-SUB'!$V$3:$W$630,2,0)),0,VLOOKUP(CONCATENATE($B435,Z$2,"SINGLE"),'II-SUB'!$V$3:$W$630,2,0))</f>
        <v>0</v>
      </c>
      <c r="AA435" s="11">
        <f>IF(ISNA(VLOOKUP(CONCATENATE($B435,AA$2,"SINGLE"),'II-SUB'!$V$3:$W$630,2,0)),0,VLOOKUP(CONCATENATE($B435,AA$2,"SINGLE"),'II-SUB'!$V$3:$W$630,2,0))</f>
        <v>0</v>
      </c>
      <c r="AB435" s="11">
        <f>IF(ISNA(VLOOKUP(CONCATENATE($B435,AB$2,"SINGLE"),'II-SUB'!$V$3:$W$630,2,0)),0,VLOOKUP(CONCATENATE($B435,AB$2,"SINGLE"),'II-SUB'!$V$3:$W$630,2,0))</f>
        <v>0</v>
      </c>
      <c r="AC435" s="11">
        <f>IF(ISNA(VLOOKUP(CONCATENATE($B435,AC$2,"SINGLE"),'II-SUB'!$V$3:$W$630,2,0)),0,VLOOKUP(CONCATENATE($B435,AC$2,"SINGLE"),'II-SUB'!$V$3:$W$630,2,0))</f>
        <v>0</v>
      </c>
      <c r="AD435" s="54">
        <f>SUM(Q435:AC435)</f>
        <v>0</v>
      </c>
      <c r="AE435" s="11">
        <f>IF(ISNA(VLOOKUP(CONCATENATE($B435,AE$2,"SINGLE"),MW!$V$3:$W$600,2,0)),0,VLOOKUP(CONCATENATE($B435,AE$2,"SINGLE"),MW!$V$3:$W$600,2,0))</f>
        <v>0</v>
      </c>
      <c r="AF435" s="11">
        <f>IF(ISNA(VLOOKUP(CONCATENATE($B435,AF$2,"SINGLE"),MW!$V$3:$W$600,2,0)),0,VLOOKUP(CONCATENATE($B435,AF$2,"SINGLE"),MW!$V$3:$W$600,2,0))</f>
        <v>0</v>
      </c>
      <c r="AG435" s="11">
        <f>IF(ISNA(VLOOKUP(CONCATENATE($B435,AG$2,"SINGLE"),MW!$V$3:$W$600,2,0)),0,VLOOKUP(CONCATENATE($B435,AG$2,"SINGLE"),MW!$V$3:$W$600,2,0))</f>
        <v>0</v>
      </c>
      <c r="AH435" s="11">
        <f>IF(ISNA(VLOOKUP(CONCATENATE($B435,AH$2,"SINGLE"),MW!$V$3:$W$600,2,0)),0,VLOOKUP(CONCATENATE($B435,AH$2,"SINGLE"),MW!$V$3:$W$600,2,0))</f>
        <v>0</v>
      </c>
      <c r="AI435" s="11">
        <f>IF(ISNA(VLOOKUP(CONCATENATE($B435,AI$2,"SINGLE"),MW!$V$3:$W$600,2,0)),0,VLOOKUP(CONCATENATE($B435,AI$2,"SINGLE"),MW!$V$3:$W$600,2,0))</f>
        <v>0</v>
      </c>
      <c r="AJ435" s="11">
        <f>IF(ISNA(VLOOKUP(CONCATENATE($B435,AJ$2,"SINGLE"),MW!$V$3:$W$600,2,0)),0,VLOOKUP(CONCATENATE($B435,AJ$2,"SINGLE"),MW!$V$3:$W$600,2,0))</f>
        <v>0</v>
      </c>
      <c r="AK435" s="11">
        <f>IF(ISNA(VLOOKUP(CONCATENATE($B435,AK$2,"SINGLE"),MW!$V$3:$W$600,2,0)),0,VLOOKUP(CONCATENATE($B435,AK$2,"SINGLE"),MW!$V$3:$W$600,2,0))</f>
        <v>0</v>
      </c>
      <c r="AL435" s="11">
        <f>IF(ISNA(VLOOKUP(CONCATENATE($B435,AL$2,"SINGLE"),MW!$V$3:$W$600,2,0)),0,VLOOKUP(CONCATENATE($B435,AL$2,"SINGLE"),MW!$V$3:$W$600,2,0))</f>
        <v>0</v>
      </c>
      <c r="AM435" s="11">
        <f>IF(ISNA(VLOOKUP(CONCATENATE($B435,AM$2,"SINGLE"),MW!$V$3:$W$600,2,0)),0,VLOOKUP(CONCATENATE($B435,AM$2,"SINGLE"),MW!$V$3:$W$600,2,0))</f>
        <v>0</v>
      </c>
      <c r="AN435" s="11">
        <f>IF(ISNA(VLOOKUP(CONCATENATE($B435,AN$2,"SINGLE"),MW!$V$3:$W$600,2,0)),0,VLOOKUP(CONCATENATE($B435,AN$2,"SINGLE"),MW!$V$3:$W$600,2,0))</f>
        <v>0</v>
      </c>
      <c r="AO435" s="11">
        <f>IF(ISNA(VLOOKUP(CONCATENATE($B435,AO$2,"SINGLE"),MW!$V$3:$W$600,2,0)),0,VLOOKUP(CONCATENATE($B435,AO$2,"SINGLE"),MW!$V$3:$W$600,2,0))</f>
        <v>0</v>
      </c>
      <c r="AP435" s="54">
        <f>SUM(AE435:AO435)</f>
        <v>0</v>
      </c>
      <c r="AQ435" s="11">
        <f>IF(ISNA(VLOOKUP(CONCATENATE($B435,AQ$2,"SINGLE"),'III-SUB'!$V$3:$W$633,2,0)),0,VLOOKUP(CONCATENATE($B435,AQ$2,"SINGLE"),'III-SUB'!$V$3:$W$633,2,0))</f>
        <v>0</v>
      </c>
      <c r="AR435" s="11">
        <f>IF(ISNA(VLOOKUP(CONCATENATE($B435,AR$2,"SINGLE"),'III-SUB'!$V$3:$W$633,2,0)),0,VLOOKUP(CONCATENATE($B435,AR$2,"SINGLE"),'III-SUB'!$V$3:$W$633,2,0))</f>
        <v>0</v>
      </c>
      <c r="AS435" s="11">
        <f>IF(ISNA(VLOOKUP(CONCATENATE($B435,AS$2,"SINGLE"),'III-SUB'!$V$3:$W$633,2,0)),0,VLOOKUP(CONCATENATE($B435,AS$2,"SINGLE"),'III-SUB'!$V$3:$W$633,2,0))</f>
        <v>0</v>
      </c>
      <c r="AT435" s="11">
        <f>IF(ISNA(VLOOKUP(CONCATENATE($B435,AT$2,"SINGLE"),'III-SUB'!$V$3:$W$633,2,0)),0,VLOOKUP(CONCATENATE($B435,AT$2,"SINGLE"),'III-SUB'!$V$3:$W$633,2,0))</f>
        <v>0</v>
      </c>
      <c r="AU435" s="11">
        <f>IF(ISNA(VLOOKUP(CONCATENATE($B435,AU$2,"SINGLE"),'III-SUB'!$V$3:$W$633,2,0)),0,VLOOKUP(CONCATENATE($B435,AU$2,"SINGLE"),'III-SUB'!$V$3:$W$633,2,0))</f>
        <v>0</v>
      </c>
      <c r="AV435" s="11">
        <f>IF(ISNA(VLOOKUP(CONCATENATE($B435,AV$2,"SINGLE"),'III-SUB'!$V$3:$W$633,2,0)),0,VLOOKUP(CONCATENATE($B435,AV$2,"SINGLE"),'III-SUB'!$V$3:$W$633,2,0))</f>
        <v>0</v>
      </c>
      <c r="AW435" s="11">
        <f>IF(ISNA(VLOOKUP(CONCATENATE($B435,AW$2,"SINGLE"),'III-SUB'!$V$3:$W$633,2,0)),0,VLOOKUP(CONCATENATE($B435,AW$2,"SINGLE"),'III-SUB'!$V$3:$W$633,2,0))</f>
        <v>0</v>
      </c>
      <c r="AX435" s="11">
        <f>IF(ISNA(VLOOKUP(CONCATENATE($B435,AX$2,"SINGLE"),'III-SUB'!$V$3:$W$633,2,0)),0,VLOOKUP(CONCATENATE($B435,AX$2,"SINGLE"),'III-SUB'!$V$3:$W$633,2,0))</f>
        <v>0</v>
      </c>
      <c r="AY435" s="11">
        <f>IF(ISNA(VLOOKUP(CONCATENATE($B435,AY$2,"SINGLE"),'III-SUB'!$V$3:$W$633,2,0)),0,VLOOKUP(CONCATENATE($B435,AY$2,"SINGLE"),'III-SUB'!$V$3:$W$633,2,0))</f>
        <v>0</v>
      </c>
      <c r="AZ435" s="11">
        <f>IF(ISNA(VLOOKUP(CONCATENATE($B435,AZ$2,"SINGLE"),'III-SUB'!$V$3:$W$633,2,0)),0,VLOOKUP(CONCATENATE($B435,AZ$2,"SINGLE"),'III-SUB'!$V$3:$W$633,2,0))</f>
        <v>0</v>
      </c>
      <c r="BA435" s="11">
        <f>IF(ISNA(VLOOKUP(CONCATENATE($B435,BA$2,"SINGLE"),'III-SUB'!$V$3:$W$633,2,0)),0,VLOOKUP(CONCATENATE($B435,BA$2,"SINGLE"),'III-SUB'!$V$3:$W$633,2,0))</f>
        <v>0</v>
      </c>
      <c r="BB435" s="11">
        <f>IF(ISNA(VLOOKUP(CONCATENATE($B435,BB$2,"SINGLE"),'III-SUB'!$V$3:$W$633,2,0)),0,VLOOKUP(CONCATENATE($B435,BB$2,"SINGLE"),'III-SUB'!$V$3:$W$633,2,0))</f>
        <v>0</v>
      </c>
      <c r="BC435" s="11">
        <f>IF(ISNA(VLOOKUP(CONCATENATE($B435,BC$2,"SINGLE"),'III-SUB'!$V$3:$W$633,2,0)),0,VLOOKUP(CONCATENATE($B435,BC$2,"SINGLE"),'III-SUB'!$V$3:$W$633,2,0))</f>
        <v>0</v>
      </c>
      <c r="BD435" s="54">
        <f>SUM(AQ435:BC435)</f>
        <v>0</v>
      </c>
      <c r="BE435" s="54">
        <f>IF(ISNA(VLOOKUP(CONCATENATE($B435,BE$2,"SINGLE"),VHF!$V$3:$W$627,2,0)),0,VLOOKUP(CONCATENATE($B435,BE$2,"SINGLE"),VHF!$V$3:$W$627,2,0))</f>
        <v>0</v>
      </c>
      <c r="BF435" s="11">
        <f>IF(ISNA(VLOOKUP(CONCATENATE($B435,BF$2,"SINGLE"),UHF!$V$3:$W$612,2,0)),0,VLOOKUP(CONCATENATE($B435,BF$2,"SINGLE"),UHF!$V$3:$W$612,2,0))</f>
        <v>0</v>
      </c>
      <c r="BG435" s="11">
        <f>IF(ISNA(VLOOKUP(CONCATENATE($B435,BG$2,"SINGLE"),UHF!$V$3:$W$612,2,0)),0,VLOOKUP(CONCATENATE($B435,BG$2,"SINGLE"),UHF!$V$3:$W$612,2,0))</f>
        <v>0</v>
      </c>
      <c r="BH435" s="11">
        <f>IF(ISNA(VLOOKUP(CONCATENATE($B435,BH$2,"SINGLE"),UHF!$V$3:$W$612,2,0)),0,VLOOKUP(CONCATENATE($B435,BH$2,"SINGLE"),UHF!$V$3:$W$612,2,0))</f>
        <v>0</v>
      </c>
      <c r="BI435" s="11">
        <f>IF(ISNA(VLOOKUP(CONCATENATE($B435,BI$2,"SINGLE"),UHF!$V$3:$W$612,2,0)),0,VLOOKUP(CONCATENATE($B435,BI$2,"SINGLE"),UHF!$V$3:$W$612,2,0))</f>
        <v>0</v>
      </c>
      <c r="BJ435" s="11">
        <f>IF(ISNA(VLOOKUP(CONCATENATE($B435,BJ$2,"SINGLE"),UHF!$V$3:$W$612,2,0)),0,VLOOKUP(CONCATENATE($B435,BJ$2,"SINGLE"),UHF!$V$3:$W$612,2,0))</f>
        <v>0</v>
      </c>
      <c r="BK435" s="11">
        <f>IF(ISNA(VLOOKUP(CONCATENATE($B435,BK$2,"SINGLE"),UHF!$V$3:$W$612,2,0)),0,VLOOKUP(CONCATENATE($B435,BK$2,"SINGLE"),UHF!$V$3:$W$612,2,0))</f>
        <v>0</v>
      </c>
      <c r="BL435" s="11">
        <f>IF(ISNA(VLOOKUP(CONCATENATE($B435,BL$2,"SINGLE"),UHF!$V$3:$W$612,2,0)),0,VLOOKUP(CONCATENATE($B435,BL$2,"SINGLE"),UHF!$V$3:$W$612,2,0))</f>
        <v>0</v>
      </c>
      <c r="BM435" s="11">
        <f>IF(ISNA(VLOOKUP(CONCATENATE($B435,BM$2,"SINGLE"),UHF!$V$3:$W$612,2,0)),0,VLOOKUP(CONCATENATE($B435,BM$2,"SINGLE"),UHF!$V$3:$W$612,2,0))</f>
        <v>0</v>
      </c>
      <c r="BN435" s="11">
        <f>IF(ISNA(VLOOKUP(CONCATENATE($B435,BN$2,"SINGLE"),UHF!$V$3:$W$612,2,0)),0,VLOOKUP(CONCATENATE($B435,BN$2,"SINGLE"),UHF!$V$3:$W$612,2,0))</f>
        <v>0</v>
      </c>
      <c r="BO435" s="11">
        <f>IF(ISNA(VLOOKUP(CONCATENATE($B435,BO$2,"SINGLE"),UHF!$V$3:$W$612,2,0)),0,VLOOKUP(CONCATENATE($B435,BO$2,"SINGLE"),UHF!$V$3:$W$612,2,0))</f>
        <v>0</v>
      </c>
      <c r="BP435" s="11">
        <f>IF(ISNA(VLOOKUP(CONCATENATE($B435,BP$2,"SINGLE"),UHF!$V$3:$W$612,2,0)),0,VLOOKUP(CONCATENATE($B435,BP$2,"SINGLE"),UHF!$V$3:$W$612,2,0))</f>
        <v>0</v>
      </c>
      <c r="BQ435" s="11">
        <f>IF(ISNA(VLOOKUP(CONCATENATE($B435,BQ$2,"SINGLE"),UHF!$V$3:$W$612,2,0)),0,VLOOKUP(CONCATENATE($B435,BQ$2,"SINGLE"),UHF!$V$3:$W$612,2,0))</f>
        <v>0</v>
      </c>
      <c r="BR435" s="54">
        <f>SUM(BF435:BQ435)</f>
        <v>0</v>
      </c>
      <c r="BS435" s="54">
        <f>IF(ISNA(VLOOKUP(CONCATENATE($B435,BS$2,"SINGLE"),'A1'!$V$3:$W$612,2,0)),0,VLOOKUP(CONCATENATE($B435,BS$2,"SINGLE"),'A1'!$V$3:$W$612,2,0))</f>
        <v>0</v>
      </c>
    </row>
    <row r="436" spans="1:71" x14ac:dyDescent="0.2">
      <c r="A436" s="21" t="str">
        <f t="shared" si="4"/>
        <v>434.</v>
      </c>
      <c r="B436" s="8">
        <f>'Seznam-SO'!A436</f>
        <v>0</v>
      </c>
      <c r="C436" s="11">
        <f>IF(ISNA(VLOOKUP(CONCATENATE($B436,C$2,"SINGLE"),'I-SUB'!$V$3:$W$624,2,0)),0,VLOOKUP(CONCATENATE($B436,C$2,"SINGLE"),'I-SUB'!$V$3:$W$624,2,0))</f>
        <v>0</v>
      </c>
      <c r="D436" s="11">
        <f>IF(ISNA(VLOOKUP(CONCATENATE($B436,D$2,"SINGLE"),'I-SUB'!$V$3:$W$624,2,0)),0,VLOOKUP(CONCATENATE($B436,D$2,"SINGLE"),'I-SUB'!$V$3:$W$624,2,0))</f>
        <v>0</v>
      </c>
      <c r="E436" s="11">
        <f>IF(ISNA(VLOOKUP(CONCATENATE($B436,E$2,"SINGLE"),'I-SUB'!$V$3:$W$624,2,0)),0,VLOOKUP(CONCATENATE($B436,E$2,"SINGLE"),'I-SUB'!$V$3:$W$624,2,0))</f>
        <v>0</v>
      </c>
      <c r="F436" s="11">
        <f>IF(ISNA(VLOOKUP(CONCATENATE($B436,F$2,"SINGLE"),'I-SUB'!$V$3:$W$624,2,0)),0,VLOOKUP(CONCATENATE($B436,F$2,"SINGLE"),'I-SUB'!$V$3:$W$624,2,0))</f>
        <v>0</v>
      </c>
      <c r="G436" s="11">
        <f>IF(ISNA(VLOOKUP(CONCATENATE($B436,G$2,"SINGLE"),'I-SUB'!$V$3:$W$624,2,0)),0,VLOOKUP(CONCATENATE($B436,G$2,"SINGLE"),'I-SUB'!$V$3:$W$624,2,0))</f>
        <v>0</v>
      </c>
      <c r="H436" s="11">
        <f>IF(ISNA(VLOOKUP(CONCATENATE($B436,H$2,"SINGLE"),'I-SUB'!$V$3:$W$624,2,0)),0,VLOOKUP(CONCATENATE($B436,H$2,"SINGLE"),'I-SUB'!$V$3:$W$624,2,0))</f>
        <v>0</v>
      </c>
      <c r="I436" s="11">
        <f>IF(ISNA(VLOOKUP(CONCATENATE($B436,I$2,"SINGLE"),'I-SUB'!$V$3:$W$624,2,0)),0,VLOOKUP(CONCATENATE($B436,I$2,"SINGLE"),'I-SUB'!$V$3:$W$624,2,0))</f>
        <v>0</v>
      </c>
      <c r="J436" s="11">
        <f>IF(ISNA(VLOOKUP(CONCATENATE($B436,J$2,"SINGLE"),'I-SUB'!$V$3:$W$624,2,0)),0,VLOOKUP(CONCATENATE($B436,J$2,"SINGLE"),'I-SUB'!$V$3:$W$624,2,0))</f>
        <v>0</v>
      </c>
      <c r="K436" s="11">
        <f>IF(ISNA(VLOOKUP(CONCATENATE($B436,K$2,"SINGLE"),'I-SUB'!$V$3:$W$624,2,0)),0,VLOOKUP(CONCATENATE($B436,K$2,"SINGLE"),'I-SUB'!$V$3:$W$624,2,0))</f>
        <v>0</v>
      </c>
      <c r="L436" s="11">
        <f>IF(ISNA(VLOOKUP(CONCATENATE($B436,L$2,"SINGLE"),'I-SUB'!$V$3:$W$624,2,0)),0,VLOOKUP(CONCATENATE($B436,L$2,"SINGLE"),'I-SUB'!$V$3:$W$624,2,0))</f>
        <v>0</v>
      </c>
      <c r="M436" s="11">
        <f>IF(ISNA(VLOOKUP(CONCATENATE($B436,M$2,"SINGLE"),'I-SUB'!$V$3:$W$624,2,0)),0,VLOOKUP(CONCATENATE($B436,M$2,"SINGLE"),'I-SUB'!$V$3:$W$624,2,0))</f>
        <v>0</v>
      </c>
      <c r="N436" s="11">
        <f>IF(ISNA(VLOOKUP(CONCATENATE($B436,N$2,"SINGLE"),'I-SUB'!$V$3:$W$624,2,0)),0,VLOOKUP(CONCATENATE($B436,N$2,"SINGLE"),'I-SUB'!$V$3:$W$624,2,0))</f>
        <v>0</v>
      </c>
      <c r="O436" s="11">
        <f>IF(ISNA(VLOOKUP(CONCATENATE($B436,O$2,"SINGLE"),'I-SUB'!$V$3:$W$624,2,0)),0,VLOOKUP(CONCATENATE($B436,O$2,"SINGLE"),'I-SUB'!$V$3:$W$624,2,0))</f>
        <v>0</v>
      </c>
      <c r="P436" s="54">
        <f>SUM(C436:O436)</f>
        <v>0</v>
      </c>
      <c r="Q436" s="11">
        <f>IF(ISNA(VLOOKUP(CONCATENATE($B436,Q$2,"SINGLE"),'II-SUB'!$V$3:$W$630,2,0)),0,VLOOKUP(CONCATENATE($B436,Q$2,"SINGLE"),'II-SUB'!$V$3:$W$630,2,0))</f>
        <v>0</v>
      </c>
      <c r="R436" s="11">
        <f>IF(ISNA(VLOOKUP(CONCATENATE($B436,R$2,"SINGLE"),'II-SUB'!$V$3:$W$630,2,0)),0,VLOOKUP(CONCATENATE($B436,R$2,"SINGLE"),'II-SUB'!$V$3:$W$630,2,0))</f>
        <v>0</v>
      </c>
      <c r="S436" s="11">
        <f>IF(ISNA(VLOOKUP(CONCATENATE($B436,S$2,"SINGLE"),'II-SUB'!$V$3:$W$630,2,0)),0,VLOOKUP(CONCATENATE($B436,S$2,"SINGLE"),'II-SUB'!$V$3:$W$630,2,0))</f>
        <v>0</v>
      </c>
      <c r="T436" s="11">
        <f>IF(ISNA(VLOOKUP(CONCATENATE($B436,T$2,"SINGLE"),'II-SUB'!$V$3:$W$630,2,0)),0,VLOOKUP(CONCATENATE($B436,T$2,"SINGLE"),'II-SUB'!$V$3:$W$630,2,0))</f>
        <v>0</v>
      </c>
      <c r="U436" s="11">
        <f>IF(ISNA(VLOOKUP(CONCATENATE($B436,U$2,"SINGLE"),'II-SUB'!$V$3:$W$630,2,0)),0,VLOOKUP(CONCATENATE($B436,U$2,"SINGLE"),'II-SUB'!$V$3:$W$630,2,0))</f>
        <v>0</v>
      </c>
      <c r="V436" s="11">
        <f>IF(ISNA(VLOOKUP(CONCATENATE($B436,V$2,"SINGLE"),'II-SUB'!$V$3:$W$630,2,0)),0,VLOOKUP(CONCATENATE($B436,V$2,"SINGLE"),'II-SUB'!$V$3:$W$630,2,0))</f>
        <v>0</v>
      </c>
      <c r="W436" s="11">
        <f>IF(ISNA(VLOOKUP(CONCATENATE($B436,W$2,"SINGLE"),'II-SUB'!$V$3:$W$630,2,0)),0,VLOOKUP(CONCATENATE($B436,W$2,"SINGLE"),'II-SUB'!$V$3:$W$630,2,0))</f>
        <v>0</v>
      </c>
      <c r="X436" s="11">
        <f>IF(ISNA(VLOOKUP(CONCATENATE($B436,X$2,"SINGLE"),'II-SUB'!$V$3:$W$630,2,0)),0,VLOOKUP(CONCATENATE($B436,X$2,"SINGLE"),'II-SUB'!$V$3:$W$630,2,0))</f>
        <v>0</v>
      </c>
      <c r="Y436" s="11">
        <f>IF(ISNA(VLOOKUP(CONCATENATE($B436,Y$2,"SINGLE"),'II-SUB'!$V$3:$W$630,2,0)),0,VLOOKUP(CONCATENATE($B436,Y$2,"SINGLE"),'II-SUB'!$V$3:$W$630,2,0))</f>
        <v>0</v>
      </c>
      <c r="Z436" s="11">
        <f>IF(ISNA(VLOOKUP(CONCATENATE($B436,Z$2,"SINGLE"),'II-SUB'!$V$3:$W$630,2,0)),0,VLOOKUP(CONCATENATE($B436,Z$2,"SINGLE"),'II-SUB'!$V$3:$W$630,2,0))</f>
        <v>0</v>
      </c>
      <c r="AA436" s="11">
        <f>IF(ISNA(VLOOKUP(CONCATENATE($B436,AA$2,"SINGLE"),'II-SUB'!$V$3:$W$630,2,0)),0,VLOOKUP(CONCATENATE($B436,AA$2,"SINGLE"),'II-SUB'!$V$3:$W$630,2,0))</f>
        <v>0</v>
      </c>
      <c r="AB436" s="11">
        <f>IF(ISNA(VLOOKUP(CONCATENATE($B436,AB$2,"SINGLE"),'II-SUB'!$V$3:$W$630,2,0)),0,VLOOKUP(CONCATENATE($B436,AB$2,"SINGLE"),'II-SUB'!$V$3:$W$630,2,0))</f>
        <v>0</v>
      </c>
      <c r="AC436" s="11">
        <f>IF(ISNA(VLOOKUP(CONCATENATE($B436,AC$2,"SINGLE"),'II-SUB'!$V$3:$W$630,2,0)),0,VLOOKUP(CONCATENATE($B436,AC$2,"SINGLE"),'II-SUB'!$V$3:$W$630,2,0))</f>
        <v>0</v>
      </c>
      <c r="AD436" s="54">
        <f>SUM(Q436:AC436)</f>
        <v>0</v>
      </c>
      <c r="AE436" s="11">
        <f>IF(ISNA(VLOOKUP(CONCATENATE($B436,AE$2,"SINGLE"),MW!$V$3:$W$600,2,0)),0,VLOOKUP(CONCATENATE($B436,AE$2,"SINGLE"),MW!$V$3:$W$600,2,0))</f>
        <v>0</v>
      </c>
      <c r="AF436" s="11">
        <f>IF(ISNA(VLOOKUP(CONCATENATE($B436,AF$2,"SINGLE"),MW!$V$3:$W$600,2,0)),0,VLOOKUP(CONCATENATE($B436,AF$2,"SINGLE"),MW!$V$3:$W$600,2,0))</f>
        <v>0</v>
      </c>
      <c r="AG436" s="11">
        <f>IF(ISNA(VLOOKUP(CONCATENATE($B436,AG$2,"SINGLE"),MW!$V$3:$W$600,2,0)),0,VLOOKUP(CONCATENATE($B436,AG$2,"SINGLE"),MW!$V$3:$W$600,2,0))</f>
        <v>0</v>
      </c>
      <c r="AH436" s="11">
        <f>IF(ISNA(VLOOKUP(CONCATENATE($B436,AH$2,"SINGLE"),MW!$V$3:$W$600,2,0)),0,VLOOKUP(CONCATENATE($B436,AH$2,"SINGLE"),MW!$V$3:$W$600,2,0))</f>
        <v>0</v>
      </c>
      <c r="AI436" s="11">
        <f>IF(ISNA(VLOOKUP(CONCATENATE($B436,AI$2,"SINGLE"),MW!$V$3:$W$600,2,0)),0,VLOOKUP(CONCATENATE($B436,AI$2,"SINGLE"),MW!$V$3:$W$600,2,0))</f>
        <v>0</v>
      </c>
      <c r="AJ436" s="11">
        <f>IF(ISNA(VLOOKUP(CONCATENATE($B436,AJ$2,"SINGLE"),MW!$V$3:$W$600,2,0)),0,VLOOKUP(CONCATENATE($B436,AJ$2,"SINGLE"),MW!$V$3:$W$600,2,0))</f>
        <v>0</v>
      </c>
      <c r="AK436" s="11">
        <f>IF(ISNA(VLOOKUP(CONCATENATE($B436,AK$2,"SINGLE"),MW!$V$3:$W$600,2,0)),0,VLOOKUP(CONCATENATE($B436,AK$2,"SINGLE"),MW!$V$3:$W$600,2,0))</f>
        <v>0</v>
      </c>
      <c r="AL436" s="11">
        <f>IF(ISNA(VLOOKUP(CONCATENATE($B436,AL$2,"SINGLE"),MW!$V$3:$W$600,2,0)),0,VLOOKUP(CONCATENATE($B436,AL$2,"SINGLE"),MW!$V$3:$W$600,2,0))</f>
        <v>0</v>
      </c>
      <c r="AM436" s="11">
        <f>IF(ISNA(VLOOKUP(CONCATENATE($B436,AM$2,"SINGLE"),MW!$V$3:$W$600,2,0)),0,VLOOKUP(CONCATENATE($B436,AM$2,"SINGLE"),MW!$V$3:$W$600,2,0))</f>
        <v>0</v>
      </c>
      <c r="AN436" s="11">
        <f>IF(ISNA(VLOOKUP(CONCATENATE($B436,AN$2,"SINGLE"),MW!$V$3:$W$600,2,0)),0,VLOOKUP(CONCATENATE($B436,AN$2,"SINGLE"),MW!$V$3:$W$600,2,0))</f>
        <v>0</v>
      </c>
      <c r="AO436" s="11">
        <f>IF(ISNA(VLOOKUP(CONCATENATE($B436,AO$2,"SINGLE"),MW!$V$3:$W$600,2,0)),0,VLOOKUP(CONCATENATE($B436,AO$2,"SINGLE"),MW!$V$3:$W$600,2,0))</f>
        <v>0</v>
      </c>
      <c r="AP436" s="54">
        <f>SUM(AE436:AO436)</f>
        <v>0</v>
      </c>
      <c r="AQ436" s="11">
        <f>IF(ISNA(VLOOKUP(CONCATENATE($B436,AQ$2,"SINGLE"),'III-SUB'!$V$3:$W$633,2,0)),0,VLOOKUP(CONCATENATE($B436,AQ$2,"SINGLE"),'III-SUB'!$V$3:$W$633,2,0))</f>
        <v>0</v>
      </c>
      <c r="AR436" s="11">
        <f>IF(ISNA(VLOOKUP(CONCATENATE($B436,AR$2,"SINGLE"),'III-SUB'!$V$3:$W$633,2,0)),0,VLOOKUP(CONCATENATE($B436,AR$2,"SINGLE"),'III-SUB'!$V$3:$W$633,2,0))</f>
        <v>0</v>
      </c>
      <c r="AS436" s="11">
        <f>IF(ISNA(VLOOKUP(CONCATENATE($B436,AS$2,"SINGLE"),'III-SUB'!$V$3:$W$633,2,0)),0,VLOOKUP(CONCATENATE($B436,AS$2,"SINGLE"),'III-SUB'!$V$3:$W$633,2,0))</f>
        <v>0</v>
      </c>
      <c r="AT436" s="11">
        <f>IF(ISNA(VLOOKUP(CONCATENATE($B436,AT$2,"SINGLE"),'III-SUB'!$V$3:$W$633,2,0)),0,VLOOKUP(CONCATENATE($B436,AT$2,"SINGLE"),'III-SUB'!$V$3:$W$633,2,0))</f>
        <v>0</v>
      </c>
      <c r="AU436" s="11">
        <f>IF(ISNA(VLOOKUP(CONCATENATE($B436,AU$2,"SINGLE"),'III-SUB'!$V$3:$W$633,2,0)),0,VLOOKUP(CONCATENATE($B436,AU$2,"SINGLE"),'III-SUB'!$V$3:$W$633,2,0))</f>
        <v>0</v>
      </c>
      <c r="AV436" s="11">
        <f>IF(ISNA(VLOOKUP(CONCATENATE($B436,AV$2,"SINGLE"),'III-SUB'!$V$3:$W$633,2,0)),0,VLOOKUP(CONCATENATE($B436,AV$2,"SINGLE"),'III-SUB'!$V$3:$W$633,2,0))</f>
        <v>0</v>
      </c>
      <c r="AW436" s="11">
        <f>IF(ISNA(VLOOKUP(CONCATENATE($B436,AW$2,"SINGLE"),'III-SUB'!$V$3:$W$633,2,0)),0,VLOOKUP(CONCATENATE($B436,AW$2,"SINGLE"),'III-SUB'!$V$3:$W$633,2,0))</f>
        <v>0</v>
      </c>
      <c r="AX436" s="11">
        <f>IF(ISNA(VLOOKUP(CONCATENATE($B436,AX$2,"SINGLE"),'III-SUB'!$V$3:$W$633,2,0)),0,VLOOKUP(CONCATENATE($B436,AX$2,"SINGLE"),'III-SUB'!$V$3:$W$633,2,0))</f>
        <v>0</v>
      </c>
      <c r="AY436" s="11">
        <f>IF(ISNA(VLOOKUP(CONCATENATE($B436,AY$2,"SINGLE"),'III-SUB'!$V$3:$W$633,2,0)),0,VLOOKUP(CONCATENATE($B436,AY$2,"SINGLE"),'III-SUB'!$V$3:$W$633,2,0))</f>
        <v>0</v>
      </c>
      <c r="AZ436" s="11">
        <f>IF(ISNA(VLOOKUP(CONCATENATE($B436,AZ$2,"SINGLE"),'III-SUB'!$V$3:$W$633,2,0)),0,VLOOKUP(CONCATENATE($B436,AZ$2,"SINGLE"),'III-SUB'!$V$3:$W$633,2,0))</f>
        <v>0</v>
      </c>
      <c r="BA436" s="11">
        <f>IF(ISNA(VLOOKUP(CONCATENATE($B436,BA$2,"SINGLE"),'III-SUB'!$V$3:$W$633,2,0)),0,VLOOKUP(CONCATENATE($B436,BA$2,"SINGLE"),'III-SUB'!$V$3:$W$633,2,0))</f>
        <v>0</v>
      </c>
      <c r="BB436" s="11">
        <f>IF(ISNA(VLOOKUP(CONCATENATE($B436,BB$2,"SINGLE"),'III-SUB'!$V$3:$W$633,2,0)),0,VLOOKUP(CONCATENATE($B436,BB$2,"SINGLE"),'III-SUB'!$V$3:$W$633,2,0))</f>
        <v>0</v>
      </c>
      <c r="BC436" s="11">
        <f>IF(ISNA(VLOOKUP(CONCATENATE($B436,BC$2,"SINGLE"),'III-SUB'!$V$3:$W$633,2,0)),0,VLOOKUP(CONCATENATE($B436,BC$2,"SINGLE"),'III-SUB'!$V$3:$W$633,2,0))</f>
        <v>0</v>
      </c>
      <c r="BD436" s="54">
        <f>SUM(AQ436:BC436)</f>
        <v>0</v>
      </c>
      <c r="BE436" s="54">
        <f>IF(ISNA(VLOOKUP(CONCATENATE($B436,BE$2,"SINGLE"),VHF!$V$3:$W$627,2,0)),0,VLOOKUP(CONCATENATE($B436,BE$2,"SINGLE"),VHF!$V$3:$W$627,2,0))</f>
        <v>0</v>
      </c>
      <c r="BF436" s="11">
        <f>IF(ISNA(VLOOKUP(CONCATENATE($B436,BF$2,"SINGLE"),UHF!$V$3:$W$612,2,0)),0,VLOOKUP(CONCATENATE($B436,BF$2,"SINGLE"),UHF!$V$3:$W$612,2,0))</f>
        <v>0</v>
      </c>
      <c r="BG436" s="11">
        <f>IF(ISNA(VLOOKUP(CONCATENATE($B436,BG$2,"SINGLE"),UHF!$V$3:$W$612,2,0)),0,VLOOKUP(CONCATENATE($B436,BG$2,"SINGLE"),UHF!$V$3:$W$612,2,0))</f>
        <v>0</v>
      </c>
      <c r="BH436" s="11">
        <f>IF(ISNA(VLOOKUP(CONCATENATE($B436,BH$2,"SINGLE"),UHF!$V$3:$W$612,2,0)),0,VLOOKUP(CONCATENATE($B436,BH$2,"SINGLE"),UHF!$V$3:$W$612,2,0))</f>
        <v>0</v>
      </c>
      <c r="BI436" s="11">
        <f>IF(ISNA(VLOOKUP(CONCATENATE($B436,BI$2,"SINGLE"),UHF!$V$3:$W$612,2,0)),0,VLOOKUP(CONCATENATE($B436,BI$2,"SINGLE"),UHF!$V$3:$W$612,2,0))</f>
        <v>0</v>
      </c>
      <c r="BJ436" s="11">
        <f>IF(ISNA(VLOOKUP(CONCATENATE($B436,BJ$2,"SINGLE"),UHF!$V$3:$W$612,2,0)),0,VLOOKUP(CONCATENATE($B436,BJ$2,"SINGLE"),UHF!$V$3:$W$612,2,0))</f>
        <v>0</v>
      </c>
      <c r="BK436" s="11">
        <f>IF(ISNA(VLOOKUP(CONCATENATE($B436,BK$2,"SINGLE"),UHF!$V$3:$W$612,2,0)),0,VLOOKUP(CONCATENATE($B436,BK$2,"SINGLE"),UHF!$V$3:$W$612,2,0))</f>
        <v>0</v>
      </c>
      <c r="BL436" s="11">
        <f>IF(ISNA(VLOOKUP(CONCATENATE($B436,BL$2,"SINGLE"),UHF!$V$3:$W$612,2,0)),0,VLOOKUP(CONCATENATE($B436,BL$2,"SINGLE"),UHF!$V$3:$W$612,2,0))</f>
        <v>0</v>
      </c>
      <c r="BM436" s="11">
        <f>IF(ISNA(VLOOKUP(CONCATENATE($B436,BM$2,"SINGLE"),UHF!$V$3:$W$612,2,0)),0,VLOOKUP(CONCATENATE($B436,BM$2,"SINGLE"),UHF!$V$3:$W$612,2,0))</f>
        <v>0</v>
      </c>
      <c r="BN436" s="11">
        <f>IF(ISNA(VLOOKUP(CONCATENATE($B436,BN$2,"SINGLE"),UHF!$V$3:$W$612,2,0)),0,VLOOKUP(CONCATENATE($B436,BN$2,"SINGLE"),UHF!$V$3:$W$612,2,0))</f>
        <v>0</v>
      </c>
      <c r="BO436" s="11">
        <f>IF(ISNA(VLOOKUP(CONCATENATE($B436,BO$2,"SINGLE"),UHF!$V$3:$W$612,2,0)),0,VLOOKUP(CONCATENATE($B436,BO$2,"SINGLE"),UHF!$V$3:$W$612,2,0))</f>
        <v>0</v>
      </c>
      <c r="BP436" s="11">
        <f>IF(ISNA(VLOOKUP(CONCATENATE($B436,BP$2,"SINGLE"),UHF!$V$3:$W$612,2,0)),0,VLOOKUP(CONCATENATE($B436,BP$2,"SINGLE"),UHF!$V$3:$W$612,2,0))</f>
        <v>0</v>
      </c>
      <c r="BQ436" s="11">
        <f>IF(ISNA(VLOOKUP(CONCATENATE($B436,BQ$2,"SINGLE"),UHF!$V$3:$W$612,2,0)),0,VLOOKUP(CONCATENATE($B436,BQ$2,"SINGLE"),UHF!$V$3:$W$612,2,0))</f>
        <v>0</v>
      </c>
      <c r="BR436" s="54">
        <f>SUM(BF436:BQ436)</f>
        <v>0</v>
      </c>
      <c r="BS436" s="54">
        <f>IF(ISNA(VLOOKUP(CONCATENATE($B436,BS$2,"SINGLE"),'A1'!$V$3:$W$612,2,0)),0,VLOOKUP(CONCATENATE($B436,BS$2,"SINGLE"),'A1'!$V$3:$W$612,2,0))</f>
        <v>0</v>
      </c>
    </row>
    <row r="437" spans="1:71" x14ac:dyDescent="0.2">
      <c r="A437" s="21" t="str">
        <f t="shared" si="4"/>
        <v>435.</v>
      </c>
      <c r="B437" s="8">
        <f>'Seznam-SO'!A437</f>
        <v>0</v>
      </c>
      <c r="C437" s="11">
        <f>IF(ISNA(VLOOKUP(CONCATENATE($B437,C$2,"SINGLE"),'I-SUB'!$V$3:$W$624,2,0)),0,VLOOKUP(CONCATENATE($B437,C$2,"SINGLE"),'I-SUB'!$V$3:$W$624,2,0))</f>
        <v>0</v>
      </c>
      <c r="D437" s="11">
        <f>IF(ISNA(VLOOKUP(CONCATENATE($B437,D$2,"SINGLE"),'I-SUB'!$V$3:$W$624,2,0)),0,VLOOKUP(CONCATENATE($B437,D$2,"SINGLE"),'I-SUB'!$V$3:$W$624,2,0))</f>
        <v>0</v>
      </c>
      <c r="E437" s="11">
        <f>IF(ISNA(VLOOKUP(CONCATENATE($B437,E$2,"SINGLE"),'I-SUB'!$V$3:$W$624,2,0)),0,VLOOKUP(CONCATENATE($B437,E$2,"SINGLE"),'I-SUB'!$V$3:$W$624,2,0))</f>
        <v>0</v>
      </c>
      <c r="F437" s="11">
        <f>IF(ISNA(VLOOKUP(CONCATENATE($B437,F$2,"SINGLE"),'I-SUB'!$V$3:$W$624,2,0)),0,VLOOKUP(CONCATENATE($B437,F$2,"SINGLE"),'I-SUB'!$V$3:$W$624,2,0))</f>
        <v>0</v>
      </c>
      <c r="G437" s="11">
        <f>IF(ISNA(VLOOKUP(CONCATENATE($B437,G$2,"SINGLE"),'I-SUB'!$V$3:$W$624,2,0)),0,VLOOKUP(CONCATENATE($B437,G$2,"SINGLE"),'I-SUB'!$V$3:$W$624,2,0))</f>
        <v>0</v>
      </c>
      <c r="H437" s="11">
        <f>IF(ISNA(VLOOKUP(CONCATENATE($B437,H$2,"SINGLE"),'I-SUB'!$V$3:$W$624,2,0)),0,VLOOKUP(CONCATENATE($B437,H$2,"SINGLE"),'I-SUB'!$V$3:$W$624,2,0))</f>
        <v>0</v>
      </c>
      <c r="I437" s="11">
        <f>IF(ISNA(VLOOKUP(CONCATENATE($B437,I$2,"SINGLE"),'I-SUB'!$V$3:$W$624,2,0)),0,VLOOKUP(CONCATENATE($B437,I$2,"SINGLE"),'I-SUB'!$V$3:$W$624,2,0))</f>
        <v>0</v>
      </c>
      <c r="J437" s="11">
        <f>IF(ISNA(VLOOKUP(CONCATENATE($B437,J$2,"SINGLE"),'I-SUB'!$V$3:$W$624,2,0)),0,VLOOKUP(CONCATENATE($B437,J$2,"SINGLE"),'I-SUB'!$V$3:$W$624,2,0))</f>
        <v>0</v>
      </c>
      <c r="K437" s="11">
        <f>IF(ISNA(VLOOKUP(CONCATENATE($B437,K$2,"SINGLE"),'I-SUB'!$V$3:$W$624,2,0)),0,VLOOKUP(CONCATENATE($B437,K$2,"SINGLE"),'I-SUB'!$V$3:$W$624,2,0))</f>
        <v>0</v>
      </c>
      <c r="L437" s="11">
        <f>IF(ISNA(VLOOKUP(CONCATENATE($B437,L$2,"SINGLE"),'I-SUB'!$V$3:$W$624,2,0)),0,VLOOKUP(CONCATENATE($B437,L$2,"SINGLE"),'I-SUB'!$V$3:$W$624,2,0))</f>
        <v>0</v>
      </c>
      <c r="M437" s="11">
        <f>IF(ISNA(VLOOKUP(CONCATENATE($B437,M$2,"SINGLE"),'I-SUB'!$V$3:$W$624,2,0)),0,VLOOKUP(CONCATENATE($B437,M$2,"SINGLE"),'I-SUB'!$V$3:$W$624,2,0))</f>
        <v>0</v>
      </c>
      <c r="N437" s="11">
        <f>IF(ISNA(VLOOKUP(CONCATENATE($B437,N$2,"SINGLE"),'I-SUB'!$V$3:$W$624,2,0)),0,VLOOKUP(CONCATENATE($B437,N$2,"SINGLE"),'I-SUB'!$V$3:$W$624,2,0))</f>
        <v>0</v>
      </c>
      <c r="O437" s="11">
        <f>IF(ISNA(VLOOKUP(CONCATENATE($B437,O$2,"SINGLE"),'I-SUB'!$V$3:$W$624,2,0)),0,VLOOKUP(CONCATENATE($B437,O$2,"SINGLE"),'I-SUB'!$V$3:$W$624,2,0))</f>
        <v>0</v>
      </c>
      <c r="P437" s="54">
        <f>SUM(C437:O437)</f>
        <v>0</v>
      </c>
      <c r="Q437" s="11">
        <f>IF(ISNA(VLOOKUP(CONCATENATE($B437,Q$2,"SINGLE"),'II-SUB'!$V$3:$W$630,2,0)),0,VLOOKUP(CONCATENATE($B437,Q$2,"SINGLE"),'II-SUB'!$V$3:$W$630,2,0))</f>
        <v>0</v>
      </c>
      <c r="R437" s="11">
        <f>IF(ISNA(VLOOKUP(CONCATENATE($B437,R$2,"SINGLE"),'II-SUB'!$V$3:$W$630,2,0)),0,VLOOKUP(CONCATENATE($B437,R$2,"SINGLE"),'II-SUB'!$V$3:$W$630,2,0))</f>
        <v>0</v>
      </c>
      <c r="S437" s="11">
        <f>IF(ISNA(VLOOKUP(CONCATENATE($B437,S$2,"SINGLE"),'II-SUB'!$V$3:$W$630,2,0)),0,VLOOKUP(CONCATENATE($B437,S$2,"SINGLE"),'II-SUB'!$V$3:$W$630,2,0))</f>
        <v>0</v>
      </c>
      <c r="T437" s="11">
        <f>IF(ISNA(VLOOKUP(CONCATENATE($B437,T$2,"SINGLE"),'II-SUB'!$V$3:$W$630,2,0)),0,VLOOKUP(CONCATENATE($B437,T$2,"SINGLE"),'II-SUB'!$V$3:$W$630,2,0))</f>
        <v>0</v>
      </c>
      <c r="U437" s="11">
        <f>IF(ISNA(VLOOKUP(CONCATENATE($B437,U$2,"SINGLE"),'II-SUB'!$V$3:$W$630,2,0)),0,VLOOKUP(CONCATENATE($B437,U$2,"SINGLE"),'II-SUB'!$V$3:$W$630,2,0))</f>
        <v>0</v>
      </c>
      <c r="V437" s="11">
        <f>IF(ISNA(VLOOKUP(CONCATENATE($B437,V$2,"SINGLE"),'II-SUB'!$V$3:$W$630,2,0)),0,VLOOKUP(CONCATENATE($B437,V$2,"SINGLE"),'II-SUB'!$V$3:$W$630,2,0))</f>
        <v>0</v>
      </c>
      <c r="W437" s="11">
        <f>IF(ISNA(VLOOKUP(CONCATENATE($B437,W$2,"SINGLE"),'II-SUB'!$V$3:$W$630,2,0)),0,VLOOKUP(CONCATENATE($B437,W$2,"SINGLE"),'II-SUB'!$V$3:$W$630,2,0))</f>
        <v>0</v>
      </c>
      <c r="X437" s="11">
        <f>IF(ISNA(VLOOKUP(CONCATENATE($B437,X$2,"SINGLE"),'II-SUB'!$V$3:$W$630,2,0)),0,VLOOKUP(CONCATENATE($B437,X$2,"SINGLE"),'II-SUB'!$V$3:$W$630,2,0))</f>
        <v>0</v>
      </c>
      <c r="Y437" s="11">
        <f>IF(ISNA(VLOOKUP(CONCATENATE($B437,Y$2,"SINGLE"),'II-SUB'!$V$3:$W$630,2,0)),0,VLOOKUP(CONCATENATE($B437,Y$2,"SINGLE"),'II-SUB'!$V$3:$W$630,2,0))</f>
        <v>0</v>
      </c>
      <c r="Z437" s="11">
        <f>IF(ISNA(VLOOKUP(CONCATENATE($B437,Z$2,"SINGLE"),'II-SUB'!$V$3:$W$630,2,0)),0,VLOOKUP(CONCATENATE($B437,Z$2,"SINGLE"),'II-SUB'!$V$3:$W$630,2,0))</f>
        <v>0</v>
      </c>
      <c r="AA437" s="11">
        <f>IF(ISNA(VLOOKUP(CONCATENATE($B437,AA$2,"SINGLE"),'II-SUB'!$V$3:$W$630,2,0)),0,VLOOKUP(CONCATENATE($B437,AA$2,"SINGLE"),'II-SUB'!$V$3:$W$630,2,0))</f>
        <v>0</v>
      </c>
      <c r="AB437" s="11">
        <f>IF(ISNA(VLOOKUP(CONCATENATE($B437,AB$2,"SINGLE"),'II-SUB'!$V$3:$W$630,2,0)),0,VLOOKUP(CONCATENATE($B437,AB$2,"SINGLE"),'II-SUB'!$V$3:$W$630,2,0))</f>
        <v>0</v>
      </c>
      <c r="AC437" s="11">
        <f>IF(ISNA(VLOOKUP(CONCATENATE($B437,AC$2,"SINGLE"),'II-SUB'!$V$3:$W$630,2,0)),0,VLOOKUP(CONCATENATE($B437,AC$2,"SINGLE"),'II-SUB'!$V$3:$W$630,2,0))</f>
        <v>0</v>
      </c>
      <c r="AD437" s="54">
        <f>SUM(Q437:AC437)</f>
        <v>0</v>
      </c>
      <c r="AE437" s="11">
        <f>IF(ISNA(VLOOKUP(CONCATENATE($B437,AE$2,"SINGLE"),MW!$V$3:$W$600,2,0)),0,VLOOKUP(CONCATENATE($B437,AE$2,"SINGLE"),MW!$V$3:$W$600,2,0))</f>
        <v>0</v>
      </c>
      <c r="AF437" s="11">
        <f>IF(ISNA(VLOOKUP(CONCATENATE($B437,AF$2,"SINGLE"),MW!$V$3:$W$600,2,0)),0,VLOOKUP(CONCATENATE($B437,AF$2,"SINGLE"),MW!$V$3:$W$600,2,0))</f>
        <v>0</v>
      </c>
      <c r="AG437" s="11">
        <f>IF(ISNA(VLOOKUP(CONCATENATE($B437,AG$2,"SINGLE"),MW!$V$3:$W$600,2,0)),0,VLOOKUP(CONCATENATE($B437,AG$2,"SINGLE"),MW!$V$3:$W$600,2,0))</f>
        <v>0</v>
      </c>
      <c r="AH437" s="11">
        <f>IF(ISNA(VLOOKUP(CONCATENATE($B437,AH$2,"SINGLE"),MW!$V$3:$W$600,2,0)),0,VLOOKUP(CONCATENATE($B437,AH$2,"SINGLE"),MW!$V$3:$W$600,2,0))</f>
        <v>0</v>
      </c>
      <c r="AI437" s="11">
        <f>IF(ISNA(VLOOKUP(CONCATENATE($B437,AI$2,"SINGLE"),MW!$V$3:$W$600,2,0)),0,VLOOKUP(CONCATENATE($B437,AI$2,"SINGLE"),MW!$V$3:$W$600,2,0))</f>
        <v>0</v>
      </c>
      <c r="AJ437" s="11">
        <f>IF(ISNA(VLOOKUP(CONCATENATE($B437,AJ$2,"SINGLE"),MW!$V$3:$W$600,2,0)),0,VLOOKUP(CONCATENATE($B437,AJ$2,"SINGLE"),MW!$V$3:$W$600,2,0))</f>
        <v>0</v>
      </c>
      <c r="AK437" s="11">
        <f>IF(ISNA(VLOOKUP(CONCATENATE($B437,AK$2,"SINGLE"),MW!$V$3:$W$600,2,0)),0,VLOOKUP(CONCATENATE($B437,AK$2,"SINGLE"),MW!$V$3:$W$600,2,0))</f>
        <v>0</v>
      </c>
      <c r="AL437" s="11">
        <f>IF(ISNA(VLOOKUP(CONCATENATE($B437,AL$2,"SINGLE"),MW!$V$3:$W$600,2,0)),0,VLOOKUP(CONCATENATE($B437,AL$2,"SINGLE"),MW!$V$3:$W$600,2,0))</f>
        <v>0</v>
      </c>
      <c r="AM437" s="11">
        <f>IF(ISNA(VLOOKUP(CONCATENATE($B437,AM$2,"SINGLE"),MW!$V$3:$W$600,2,0)),0,VLOOKUP(CONCATENATE($B437,AM$2,"SINGLE"),MW!$V$3:$W$600,2,0))</f>
        <v>0</v>
      </c>
      <c r="AN437" s="11">
        <f>IF(ISNA(VLOOKUP(CONCATENATE($B437,AN$2,"SINGLE"),MW!$V$3:$W$600,2,0)),0,VLOOKUP(CONCATENATE($B437,AN$2,"SINGLE"),MW!$V$3:$W$600,2,0))</f>
        <v>0</v>
      </c>
      <c r="AO437" s="11">
        <f>IF(ISNA(VLOOKUP(CONCATENATE($B437,AO$2,"SINGLE"),MW!$V$3:$W$600,2,0)),0,VLOOKUP(CONCATENATE($B437,AO$2,"SINGLE"),MW!$V$3:$W$600,2,0))</f>
        <v>0</v>
      </c>
      <c r="AP437" s="54">
        <f>SUM(AE437:AO437)</f>
        <v>0</v>
      </c>
      <c r="AQ437" s="11">
        <f>IF(ISNA(VLOOKUP(CONCATENATE($B437,AQ$2,"SINGLE"),'III-SUB'!$V$3:$W$633,2,0)),0,VLOOKUP(CONCATENATE($B437,AQ$2,"SINGLE"),'III-SUB'!$V$3:$W$633,2,0))</f>
        <v>0</v>
      </c>
      <c r="AR437" s="11">
        <f>IF(ISNA(VLOOKUP(CONCATENATE($B437,AR$2,"SINGLE"),'III-SUB'!$V$3:$W$633,2,0)),0,VLOOKUP(CONCATENATE($B437,AR$2,"SINGLE"),'III-SUB'!$V$3:$W$633,2,0))</f>
        <v>0</v>
      </c>
      <c r="AS437" s="11">
        <f>IF(ISNA(VLOOKUP(CONCATENATE($B437,AS$2,"SINGLE"),'III-SUB'!$V$3:$W$633,2,0)),0,VLOOKUP(CONCATENATE($B437,AS$2,"SINGLE"),'III-SUB'!$V$3:$W$633,2,0))</f>
        <v>0</v>
      </c>
      <c r="AT437" s="11">
        <f>IF(ISNA(VLOOKUP(CONCATENATE($B437,AT$2,"SINGLE"),'III-SUB'!$V$3:$W$633,2,0)),0,VLOOKUP(CONCATENATE($B437,AT$2,"SINGLE"),'III-SUB'!$V$3:$W$633,2,0))</f>
        <v>0</v>
      </c>
      <c r="AU437" s="11">
        <f>IF(ISNA(VLOOKUP(CONCATENATE($B437,AU$2,"SINGLE"),'III-SUB'!$V$3:$W$633,2,0)),0,VLOOKUP(CONCATENATE($B437,AU$2,"SINGLE"),'III-SUB'!$V$3:$W$633,2,0))</f>
        <v>0</v>
      </c>
      <c r="AV437" s="11">
        <f>IF(ISNA(VLOOKUP(CONCATENATE($B437,AV$2,"SINGLE"),'III-SUB'!$V$3:$W$633,2,0)),0,VLOOKUP(CONCATENATE($B437,AV$2,"SINGLE"),'III-SUB'!$V$3:$W$633,2,0))</f>
        <v>0</v>
      </c>
      <c r="AW437" s="11">
        <f>IF(ISNA(VLOOKUP(CONCATENATE($B437,AW$2,"SINGLE"),'III-SUB'!$V$3:$W$633,2,0)),0,VLOOKUP(CONCATENATE($B437,AW$2,"SINGLE"),'III-SUB'!$V$3:$W$633,2,0))</f>
        <v>0</v>
      </c>
      <c r="AX437" s="11">
        <f>IF(ISNA(VLOOKUP(CONCATENATE($B437,AX$2,"SINGLE"),'III-SUB'!$V$3:$W$633,2,0)),0,VLOOKUP(CONCATENATE($B437,AX$2,"SINGLE"),'III-SUB'!$V$3:$W$633,2,0))</f>
        <v>0</v>
      </c>
      <c r="AY437" s="11">
        <f>IF(ISNA(VLOOKUP(CONCATENATE($B437,AY$2,"SINGLE"),'III-SUB'!$V$3:$W$633,2,0)),0,VLOOKUP(CONCATENATE($B437,AY$2,"SINGLE"),'III-SUB'!$V$3:$W$633,2,0))</f>
        <v>0</v>
      </c>
      <c r="AZ437" s="11">
        <f>IF(ISNA(VLOOKUP(CONCATENATE($B437,AZ$2,"SINGLE"),'III-SUB'!$V$3:$W$633,2,0)),0,VLOOKUP(CONCATENATE($B437,AZ$2,"SINGLE"),'III-SUB'!$V$3:$W$633,2,0))</f>
        <v>0</v>
      </c>
      <c r="BA437" s="11">
        <f>IF(ISNA(VLOOKUP(CONCATENATE($B437,BA$2,"SINGLE"),'III-SUB'!$V$3:$W$633,2,0)),0,VLOOKUP(CONCATENATE($B437,BA$2,"SINGLE"),'III-SUB'!$V$3:$W$633,2,0))</f>
        <v>0</v>
      </c>
      <c r="BB437" s="11">
        <f>IF(ISNA(VLOOKUP(CONCATENATE($B437,BB$2,"SINGLE"),'III-SUB'!$V$3:$W$633,2,0)),0,VLOOKUP(CONCATENATE($B437,BB$2,"SINGLE"),'III-SUB'!$V$3:$W$633,2,0))</f>
        <v>0</v>
      </c>
      <c r="BC437" s="11">
        <f>IF(ISNA(VLOOKUP(CONCATENATE($B437,BC$2,"SINGLE"),'III-SUB'!$V$3:$W$633,2,0)),0,VLOOKUP(CONCATENATE($B437,BC$2,"SINGLE"),'III-SUB'!$V$3:$W$633,2,0))</f>
        <v>0</v>
      </c>
      <c r="BD437" s="54">
        <f>SUM(AQ437:BC437)</f>
        <v>0</v>
      </c>
      <c r="BE437" s="54">
        <f>IF(ISNA(VLOOKUP(CONCATENATE($B437,BE$2,"SINGLE"),VHF!$V$3:$W$627,2,0)),0,VLOOKUP(CONCATENATE($B437,BE$2,"SINGLE"),VHF!$V$3:$W$627,2,0))</f>
        <v>0</v>
      </c>
      <c r="BF437" s="11">
        <f>IF(ISNA(VLOOKUP(CONCATENATE($B437,BF$2,"SINGLE"),UHF!$V$3:$W$612,2,0)),0,VLOOKUP(CONCATENATE($B437,BF$2,"SINGLE"),UHF!$V$3:$W$612,2,0))</f>
        <v>0</v>
      </c>
      <c r="BG437" s="11">
        <f>IF(ISNA(VLOOKUP(CONCATENATE($B437,BG$2,"SINGLE"),UHF!$V$3:$W$612,2,0)),0,VLOOKUP(CONCATENATE($B437,BG$2,"SINGLE"),UHF!$V$3:$W$612,2,0))</f>
        <v>0</v>
      </c>
      <c r="BH437" s="11">
        <f>IF(ISNA(VLOOKUP(CONCATENATE($B437,BH$2,"SINGLE"),UHF!$V$3:$W$612,2,0)),0,VLOOKUP(CONCATENATE($B437,BH$2,"SINGLE"),UHF!$V$3:$W$612,2,0))</f>
        <v>0</v>
      </c>
      <c r="BI437" s="11">
        <f>IF(ISNA(VLOOKUP(CONCATENATE($B437,BI$2,"SINGLE"),UHF!$V$3:$W$612,2,0)),0,VLOOKUP(CONCATENATE($B437,BI$2,"SINGLE"),UHF!$V$3:$W$612,2,0))</f>
        <v>0</v>
      </c>
      <c r="BJ437" s="11">
        <f>IF(ISNA(VLOOKUP(CONCATENATE($B437,BJ$2,"SINGLE"),UHF!$V$3:$W$612,2,0)),0,VLOOKUP(CONCATENATE($B437,BJ$2,"SINGLE"),UHF!$V$3:$W$612,2,0))</f>
        <v>0</v>
      </c>
      <c r="BK437" s="11">
        <f>IF(ISNA(VLOOKUP(CONCATENATE($B437,BK$2,"SINGLE"),UHF!$V$3:$W$612,2,0)),0,VLOOKUP(CONCATENATE($B437,BK$2,"SINGLE"),UHF!$V$3:$W$612,2,0))</f>
        <v>0</v>
      </c>
      <c r="BL437" s="11">
        <f>IF(ISNA(VLOOKUP(CONCATENATE($B437,BL$2,"SINGLE"),UHF!$V$3:$W$612,2,0)),0,VLOOKUP(CONCATENATE($B437,BL$2,"SINGLE"),UHF!$V$3:$W$612,2,0))</f>
        <v>0</v>
      </c>
      <c r="BM437" s="11">
        <f>IF(ISNA(VLOOKUP(CONCATENATE($B437,BM$2,"SINGLE"),UHF!$V$3:$W$612,2,0)),0,VLOOKUP(CONCATENATE($B437,BM$2,"SINGLE"),UHF!$V$3:$W$612,2,0))</f>
        <v>0</v>
      </c>
      <c r="BN437" s="11">
        <f>IF(ISNA(VLOOKUP(CONCATENATE($B437,BN$2,"SINGLE"),UHF!$V$3:$W$612,2,0)),0,VLOOKUP(CONCATENATE($B437,BN$2,"SINGLE"),UHF!$V$3:$W$612,2,0))</f>
        <v>0</v>
      </c>
      <c r="BO437" s="11">
        <f>IF(ISNA(VLOOKUP(CONCATENATE($B437,BO$2,"SINGLE"),UHF!$V$3:$W$612,2,0)),0,VLOOKUP(CONCATENATE($B437,BO$2,"SINGLE"),UHF!$V$3:$W$612,2,0))</f>
        <v>0</v>
      </c>
      <c r="BP437" s="11">
        <f>IF(ISNA(VLOOKUP(CONCATENATE($B437,BP$2,"SINGLE"),UHF!$V$3:$W$612,2,0)),0,VLOOKUP(CONCATENATE($B437,BP$2,"SINGLE"),UHF!$V$3:$W$612,2,0))</f>
        <v>0</v>
      </c>
      <c r="BQ437" s="11">
        <f>IF(ISNA(VLOOKUP(CONCATENATE($B437,BQ$2,"SINGLE"),UHF!$V$3:$W$612,2,0)),0,VLOOKUP(CONCATENATE($B437,BQ$2,"SINGLE"),UHF!$V$3:$W$612,2,0))</f>
        <v>0</v>
      </c>
      <c r="BR437" s="54">
        <f>SUM(BF437:BQ437)</f>
        <v>0</v>
      </c>
      <c r="BS437" s="54">
        <f>IF(ISNA(VLOOKUP(CONCATENATE($B437,BS$2,"SINGLE"),'A1'!$V$3:$W$612,2,0)),0,VLOOKUP(CONCATENATE($B437,BS$2,"SINGLE"),'A1'!$V$3:$W$612,2,0))</f>
        <v>0</v>
      </c>
    </row>
    <row r="438" spans="1:71" x14ac:dyDescent="0.2">
      <c r="A438" s="21" t="str">
        <f t="shared" si="4"/>
        <v>436.</v>
      </c>
      <c r="B438" s="8">
        <f>'Seznam-SO'!A438</f>
        <v>0</v>
      </c>
      <c r="C438" s="11">
        <f>IF(ISNA(VLOOKUP(CONCATENATE($B438,C$2,"SINGLE"),'I-SUB'!$V$3:$W$624,2,0)),0,VLOOKUP(CONCATENATE($B438,C$2,"SINGLE"),'I-SUB'!$V$3:$W$624,2,0))</f>
        <v>0</v>
      </c>
      <c r="D438" s="11">
        <f>IF(ISNA(VLOOKUP(CONCATENATE($B438,D$2,"SINGLE"),'I-SUB'!$V$3:$W$624,2,0)),0,VLOOKUP(CONCATENATE($B438,D$2,"SINGLE"),'I-SUB'!$V$3:$W$624,2,0))</f>
        <v>0</v>
      </c>
      <c r="E438" s="11">
        <f>IF(ISNA(VLOOKUP(CONCATENATE($B438,E$2,"SINGLE"),'I-SUB'!$V$3:$W$624,2,0)),0,VLOOKUP(CONCATENATE($B438,E$2,"SINGLE"),'I-SUB'!$V$3:$W$624,2,0))</f>
        <v>0</v>
      </c>
      <c r="F438" s="11">
        <f>IF(ISNA(VLOOKUP(CONCATENATE($B438,F$2,"SINGLE"),'I-SUB'!$V$3:$W$624,2,0)),0,VLOOKUP(CONCATENATE($B438,F$2,"SINGLE"),'I-SUB'!$V$3:$W$624,2,0))</f>
        <v>0</v>
      </c>
      <c r="G438" s="11">
        <f>IF(ISNA(VLOOKUP(CONCATENATE($B438,G$2,"SINGLE"),'I-SUB'!$V$3:$W$624,2,0)),0,VLOOKUP(CONCATENATE($B438,G$2,"SINGLE"),'I-SUB'!$V$3:$W$624,2,0))</f>
        <v>0</v>
      </c>
      <c r="H438" s="11">
        <f>IF(ISNA(VLOOKUP(CONCATENATE($B438,H$2,"SINGLE"),'I-SUB'!$V$3:$W$624,2,0)),0,VLOOKUP(CONCATENATE($B438,H$2,"SINGLE"),'I-SUB'!$V$3:$W$624,2,0))</f>
        <v>0</v>
      </c>
      <c r="I438" s="11">
        <f>IF(ISNA(VLOOKUP(CONCATENATE($B438,I$2,"SINGLE"),'I-SUB'!$V$3:$W$624,2,0)),0,VLOOKUP(CONCATENATE($B438,I$2,"SINGLE"),'I-SUB'!$V$3:$W$624,2,0))</f>
        <v>0</v>
      </c>
      <c r="J438" s="11">
        <f>IF(ISNA(VLOOKUP(CONCATENATE($B438,J$2,"SINGLE"),'I-SUB'!$V$3:$W$624,2,0)),0,VLOOKUP(CONCATENATE($B438,J$2,"SINGLE"),'I-SUB'!$V$3:$W$624,2,0))</f>
        <v>0</v>
      </c>
      <c r="K438" s="11">
        <f>IF(ISNA(VLOOKUP(CONCATENATE($B438,K$2,"SINGLE"),'I-SUB'!$V$3:$W$624,2,0)),0,VLOOKUP(CONCATENATE($B438,K$2,"SINGLE"),'I-SUB'!$V$3:$W$624,2,0))</f>
        <v>0</v>
      </c>
      <c r="L438" s="11">
        <f>IF(ISNA(VLOOKUP(CONCATENATE($B438,L$2,"SINGLE"),'I-SUB'!$V$3:$W$624,2,0)),0,VLOOKUP(CONCATENATE($B438,L$2,"SINGLE"),'I-SUB'!$V$3:$W$624,2,0))</f>
        <v>0</v>
      </c>
      <c r="M438" s="11">
        <f>IF(ISNA(VLOOKUP(CONCATENATE($B438,M$2,"SINGLE"),'I-SUB'!$V$3:$W$624,2,0)),0,VLOOKUP(CONCATENATE($B438,M$2,"SINGLE"),'I-SUB'!$V$3:$W$624,2,0))</f>
        <v>0</v>
      </c>
      <c r="N438" s="11">
        <f>IF(ISNA(VLOOKUP(CONCATENATE($B438,N$2,"SINGLE"),'I-SUB'!$V$3:$W$624,2,0)),0,VLOOKUP(CONCATENATE($B438,N$2,"SINGLE"),'I-SUB'!$V$3:$W$624,2,0))</f>
        <v>0</v>
      </c>
      <c r="O438" s="11">
        <f>IF(ISNA(VLOOKUP(CONCATENATE($B438,O$2,"SINGLE"),'I-SUB'!$V$3:$W$624,2,0)),0,VLOOKUP(CONCATENATE($B438,O$2,"SINGLE"),'I-SUB'!$V$3:$W$624,2,0))</f>
        <v>0</v>
      </c>
      <c r="P438" s="54">
        <f>SUM(C438:O438)</f>
        <v>0</v>
      </c>
      <c r="Q438" s="11">
        <f>IF(ISNA(VLOOKUP(CONCATENATE($B438,Q$2,"SINGLE"),'II-SUB'!$V$3:$W$630,2,0)),0,VLOOKUP(CONCATENATE($B438,Q$2,"SINGLE"),'II-SUB'!$V$3:$W$630,2,0))</f>
        <v>0</v>
      </c>
      <c r="R438" s="11">
        <f>IF(ISNA(VLOOKUP(CONCATENATE($B438,R$2,"SINGLE"),'II-SUB'!$V$3:$W$630,2,0)),0,VLOOKUP(CONCATENATE($B438,R$2,"SINGLE"),'II-SUB'!$V$3:$W$630,2,0))</f>
        <v>0</v>
      </c>
      <c r="S438" s="11">
        <f>IF(ISNA(VLOOKUP(CONCATENATE($B438,S$2,"SINGLE"),'II-SUB'!$V$3:$W$630,2,0)),0,VLOOKUP(CONCATENATE($B438,S$2,"SINGLE"),'II-SUB'!$V$3:$W$630,2,0))</f>
        <v>0</v>
      </c>
      <c r="T438" s="11">
        <f>IF(ISNA(VLOOKUP(CONCATENATE($B438,T$2,"SINGLE"),'II-SUB'!$V$3:$W$630,2,0)),0,VLOOKUP(CONCATENATE($B438,T$2,"SINGLE"),'II-SUB'!$V$3:$W$630,2,0))</f>
        <v>0</v>
      </c>
      <c r="U438" s="11">
        <f>IF(ISNA(VLOOKUP(CONCATENATE($B438,U$2,"SINGLE"),'II-SUB'!$V$3:$W$630,2,0)),0,VLOOKUP(CONCATENATE($B438,U$2,"SINGLE"),'II-SUB'!$V$3:$W$630,2,0))</f>
        <v>0</v>
      </c>
      <c r="V438" s="11">
        <f>IF(ISNA(VLOOKUP(CONCATENATE($B438,V$2,"SINGLE"),'II-SUB'!$V$3:$W$630,2,0)),0,VLOOKUP(CONCATENATE($B438,V$2,"SINGLE"),'II-SUB'!$V$3:$W$630,2,0))</f>
        <v>0</v>
      </c>
      <c r="W438" s="11">
        <f>IF(ISNA(VLOOKUP(CONCATENATE($B438,W$2,"SINGLE"),'II-SUB'!$V$3:$W$630,2,0)),0,VLOOKUP(CONCATENATE($B438,W$2,"SINGLE"),'II-SUB'!$V$3:$W$630,2,0))</f>
        <v>0</v>
      </c>
      <c r="X438" s="11">
        <f>IF(ISNA(VLOOKUP(CONCATENATE($B438,X$2,"SINGLE"),'II-SUB'!$V$3:$W$630,2,0)),0,VLOOKUP(CONCATENATE($B438,X$2,"SINGLE"),'II-SUB'!$V$3:$W$630,2,0))</f>
        <v>0</v>
      </c>
      <c r="Y438" s="11">
        <f>IF(ISNA(VLOOKUP(CONCATENATE($B438,Y$2,"SINGLE"),'II-SUB'!$V$3:$W$630,2,0)),0,VLOOKUP(CONCATENATE($B438,Y$2,"SINGLE"),'II-SUB'!$V$3:$W$630,2,0))</f>
        <v>0</v>
      </c>
      <c r="Z438" s="11">
        <f>IF(ISNA(VLOOKUP(CONCATENATE($B438,Z$2,"SINGLE"),'II-SUB'!$V$3:$W$630,2,0)),0,VLOOKUP(CONCATENATE($B438,Z$2,"SINGLE"),'II-SUB'!$V$3:$W$630,2,0))</f>
        <v>0</v>
      </c>
      <c r="AA438" s="11">
        <f>IF(ISNA(VLOOKUP(CONCATENATE($B438,AA$2,"SINGLE"),'II-SUB'!$V$3:$W$630,2,0)),0,VLOOKUP(CONCATENATE($B438,AA$2,"SINGLE"),'II-SUB'!$V$3:$W$630,2,0))</f>
        <v>0</v>
      </c>
      <c r="AB438" s="11">
        <f>IF(ISNA(VLOOKUP(CONCATENATE($B438,AB$2,"SINGLE"),'II-SUB'!$V$3:$W$630,2,0)),0,VLOOKUP(CONCATENATE($B438,AB$2,"SINGLE"),'II-SUB'!$V$3:$W$630,2,0))</f>
        <v>0</v>
      </c>
      <c r="AC438" s="11">
        <f>IF(ISNA(VLOOKUP(CONCATENATE($B438,AC$2,"SINGLE"),'II-SUB'!$V$3:$W$630,2,0)),0,VLOOKUP(CONCATENATE($B438,AC$2,"SINGLE"),'II-SUB'!$V$3:$W$630,2,0))</f>
        <v>0</v>
      </c>
      <c r="AD438" s="54">
        <f>SUM(Q438:AC438)</f>
        <v>0</v>
      </c>
      <c r="AE438" s="11">
        <f>IF(ISNA(VLOOKUP(CONCATENATE($B438,AE$2,"SINGLE"),MW!$V$3:$W$600,2,0)),0,VLOOKUP(CONCATENATE($B438,AE$2,"SINGLE"),MW!$V$3:$W$600,2,0))</f>
        <v>0</v>
      </c>
      <c r="AF438" s="11">
        <f>IF(ISNA(VLOOKUP(CONCATENATE($B438,AF$2,"SINGLE"),MW!$V$3:$W$600,2,0)),0,VLOOKUP(CONCATENATE($B438,AF$2,"SINGLE"),MW!$V$3:$W$600,2,0))</f>
        <v>0</v>
      </c>
      <c r="AG438" s="11">
        <f>IF(ISNA(VLOOKUP(CONCATENATE($B438,AG$2,"SINGLE"),MW!$V$3:$W$600,2,0)),0,VLOOKUP(CONCATENATE($B438,AG$2,"SINGLE"),MW!$V$3:$W$600,2,0))</f>
        <v>0</v>
      </c>
      <c r="AH438" s="11">
        <f>IF(ISNA(VLOOKUP(CONCATENATE($B438,AH$2,"SINGLE"),MW!$V$3:$W$600,2,0)),0,VLOOKUP(CONCATENATE($B438,AH$2,"SINGLE"),MW!$V$3:$W$600,2,0))</f>
        <v>0</v>
      </c>
      <c r="AI438" s="11">
        <f>IF(ISNA(VLOOKUP(CONCATENATE($B438,AI$2,"SINGLE"),MW!$V$3:$W$600,2,0)),0,VLOOKUP(CONCATENATE($B438,AI$2,"SINGLE"),MW!$V$3:$W$600,2,0))</f>
        <v>0</v>
      </c>
      <c r="AJ438" s="11">
        <f>IF(ISNA(VLOOKUP(CONCATENATE($B438,AJ$2,"SINGLE"),MW!$V$3:$W$600,2,0)),0,VLOOKUP(CONCATENATE($B438,AJ$2,"SINGLE"),MW!$V$3:$W$600,2,0))</f>
        <v>0</v>
      </c>
      <c r="AK438" s="11">
        <f>IF(ISNA(VLOOKUP(CONCATENATE($B438,AK$2,"SINGLE"),MW!$V$3:$W$600,2,0)),0,VLOOKUP(CONCATENATE($B438,AK$2,"SINGLE"),MW!$V$3:$W$600,2,0))</f>
        <v>0</v>
      </c>
      <c r="AL438" s="11">
        <f>IF(ISNA(VLOOKUP(CONCATENATE($B438,AL$2,"SINGLE"),MW!$V$3:$W$600,2,0)),0,VLOOKUP(CONCATENATE($B438,AL$2,"SINGLE"),MW!$V$3:$W$600,2,0))</f>
        <v>0</v>
      </c>
      <c r="AM438" s="11">
        <f>IF(ISNA(VLOOKUP(CONCATENATE($B438,AM$2,"SINGLE"),MW!$V$3:$W$600,2,0)),0,VLOOKUP(CONCATENATE($B438,AM$2,"SINGLE"),MW!$V$3:$W$600,2,0))</f>
        <v>0</v>
      </c>
      <c r="AN438" s="11">
        <f>IF(ISNA(VLOOKUP(CONCATENATE($B438,AN$2,"SINGLE"),MW!$V$3:$W$600,2,0)),0,VLOOKUP(CONCATENATE($B438,AN$2,"SINGLE"),MW!$V$3:$W$600,2,0))</f>
        <v>0</v>
      </c>
      <c r="AO438" s="11">
        <f>IF(ISNA(VLOOKUP(CONCATENATE($B438,AO$2,"SINGLE"),MW!$V$3:$W$600,2,0)),0,VLOOKUP(CONCATENATE($B438,AO$2,"SINGLE"),MW!$V$3:$W$600,2,0))</f>
        <v>0</v>
      </c>
      <c r="AP438" s="54">
        <f>SUM(AE438:AO438)</f>
        <v>0</v>
      </c>
      <c r="AQ438" s="11">
        <f>IF(ISNA(VLOOKUP(CONCATENATE($B438,AQ$2,"SINGLE"),'III-SUB'!$V$3:$W$633,2,0)),0,VLOOKUP(CONCATENATE($B438,AQ$2,"SINGLE"),'III-SUB'!$V$3:$W$633,2,0))</f>
        <v>0</v>
      </c>
      <c r="AR438" s="11">
        <f>IF(ISNA(VLOOKUP(CONCATENATE($B438,AR$2,"SINGLE"),'III-SUB'!$V$3:$W$633,2,0)),0,VLOOKUP(CONCATENATE($B438,AR$2,"SINGLE"),'III-SUB'!$V$3:$W$633,2,0))</f>
        <v>0</v>
      </c>
      <c r="AS438" s="11">
        <f>IF(ISNA(VLOOKUP(CONCATENATE($B438,AS$2,"SINGLE"),'III-SUB'!$V$3:$W$633,2,0)),0,VLOOKUP(CONCATENATE($B438,AS$2,"SINGLE"),'III-SUB'!$V$3:$W$633,2,0))</f>
        <v>0</v>
      </c>
      <c r="AT438" s="11">
        <f>IF(ISNA(VLOOKUP(CONCATENATE($B438,AT$2,"SINGLE"),'III-SUB'!$V$3:$W$633,2,0)),0,VLOOKUP(CONCATENATE($B438,AT$2,"SINGLE"),'III-SUB'!$V$3:$W$633,2,0))</f>
        <v>0</v>
      </c>
      <c r="AU438" s="11">
        <f>IF(ISNA(VLOOKUP(CONCATENATE($B438,AU$2,"SINGLE"),'III-SUB'!$V$3:$W$633,2,0)),0,VLOOKUP(CONCATENATE($B438,AU$2,"SINGLE"),'III-SUB'!$V$3:$W$633,2,0))</f>
        <v>0</v>
      </c>
      <c r="AV438" s="11">
        <f>IF(ISNA(VLOOKUP(CONCATENATE($B438,AV$2,"SINGLE"),'III-SUB'!$V$3:$W$633,2,0)),0,VLOOKUP(CONCATENATE($B438,AV$2,"SINGLE"),'III-SUB'!$V$3:$W$633,2,0))</f>
        <v>0</v>
      </c>
      <c r="AW438" s="11">
        <f>IF(ISNA(VLOOKUP(CONCATENATE($B438,AW$2,"SINGLE"),'III-SUB'!$V$3:$W$633,2,0)),0,VLOOKUP(CONCATENATE($B438,AW$2,"SINGLE"),'III-SUB'!$V$3:$W$633,2,0))</f>
        <v>0</v>
      </c>
      <c r="AX438" s="11">
        <f>IF(ISNA(VLOOKUP(CONCATENATE($B438,AX$2,"SINGLE"),'III-SUB'!$V$3:$W$633,2,0)),0,VLOOKUP(CONCATENATE($B438,AX$2,"SINGLE"),'III-SUB'!$V$3:$W$633,2,0))</f>
        <v>0</v>
      </c>
      <c r="AY438" s="11">
        <f>IF(ISNA(VLOOKUP(CONCATENATE($B438,AY$2,"SINGLE"),'III-SUB'!$V$3:$W$633,2,0)),0,VLOOKUP(CONCATENATE($B438,AY$2,"SINGLE"),'III-SUB'!$V$3:$W$633,2,0))</f>
        <v>0</v>
      </c>
      <c r="AZ438" s="11">
        <f>IF(ISNA(VLOOKUP(CONCATENATE($B438,AZ$2,"SINGLE"),'III-SUB'!$V$3:$W$633,2,0)),0,VLOOKUP(CONCATENATE($B438,AZ$2,"SINGLE"),'III-SUB'!$V$3:$W$633,2,0))</f>
        <v>0</v>
      </c>
      <c r="BA438" s="11">
        <f>IF(ISNA(VLOOKUP(CONCATENATE($B438,BA$2,"SINGLE"),'III-SUB'!$V$3:$W$633,2,0)),0,VLOOKUP(CONCATENATE($B438,BA$2,"SINGLE"),'III-SUB'!$V$3:$W$633,2,0))</f>
        <v>0</v>
      </c>
      <c r="BB438" s="11">
        <f>IF(ISNA(VLOOKUP(CONCATENATE($B438,BB$2,"SINGLE"),'III-SUB'!$V$3:$W$633,2,0)),0,VLOOKUP(CONCATENATE($B438,BB$2,"SINGLE"),'III-SUB'!$V$3:$W$633,2,0))</f>
        <v>0</v>
      </c>
      <c r="BC438" s="11">
        <f>IF(ISNA(VLOOKUP(CONCATENATE($B438,BC$2,"SINGLE"),'III-SUB'!$V$3:$W$633,2,0)),0,VLOOKUP(CONCATENATE($B438,BC$2,"SINGLE"),'III-SUB'!$V$3:$W$633,2,0))</f>
        <v>0</v>
      </c>
      <c r="BD438" s="54">
        <f>SUM(AQ438:BC438)</f>
        <v>0</v>
      </c>
      <c r="BE438" s="54">
        <f>IF(ISNA(VLOOKUP(CONCATENATE($B438,BE$2,"SINGLE"),VHF!$V$3:$W$627,2,0)),0,VLOOKUP(CONCATENATE($B438,BE$2,"SINGLE"),VHF!$V$3:$W$627,2,0))</f>
        <v>0</v>
      </c>
      <c r="BF438" s="11">
        <f>IF(ISNA(VLOOKUP(CONCATENATE($B438,BF$2,"SINGLE"),UHF!$V$3:$W$612,2,0)),0,VLOOKUP(CONCATENATE($B438,BF$2,"SINGLE"),UHF!$V$3:$W$612,2,0))</f>
        <v>0</v>
      </c>
      <c r="BG438" s="11">
        <f>IF(ISNA(VLOOKUP(CONCATENATE($B438,BG$2,"SINGLE"),UHF!$V$3:$W$612,2,0)),0,VLOOKUP(CONCATENATE($B438,BG$2,"SINGLE"),UHF!$V$3:$W$612,2,0))</f>
        <v>0</v>
      </c>
      <c r="BH438" s="11">
        <f>IF(ISNA(VLOOKUP(CONCATENATE($B438,BH$2,"SINGLE"),UHF!$V$3:$W$612,2,0)),0,VLOOKUP(CONCATENATE($B438,BH$2,"SINGLE"),UHF!$V$3:$W$612,2,0))</f>
        <v>0</v>
      </c>
      <c r="BI438" s="11">
        <f>IF(ISNA(VLOOKUP(CONCATENATE($B438,BI$2,"SINGLE"),UHF!$V$3:$W$612,2,0)),0,VLOOKUP(CONCATENATE($B438,BI$2,"SINGLE"),UHF!$V$3:$W$612,2,0))</f>
        <v>0</v>
      </c>
      <c r="BJ438" s="11">
        <f>IF(ISNA(VLOOKUP(CONCATENATE($B438,BJ$2,"SINGLE"),UHF!$V$3:$W$612,2,0)),0,VLOOKUP(CONCATENATE($B438,BJ$2,"SINGLE"),UHF!$V$3:$W$612,2,0))</f>
        <v>0</v>
      </c>
      <c r="BK438" s="11">
        <f>IF(ISNA(VLOOKUP(CONCATENATE($B438,BK$2,"SINGLE"),UHF!$V$3:$W$612,2,0)),0,VLOOKUP(CONCATENATE($B438,BK$2,"SINGLE"),UHF!$V$3:$W$612,2,0))</f>
        <v>0</v>
      </c>
      <c r="BL438" s="11">
        <f>IF(ISNA(VLOOKUP(CONCATENATE($B438,BL$2,"SINGLE"),UHF!$V$3:$W$612,2,0)),0,VLOOKUP(CONCATENATE($B438,BL$2,"SINGLE"),UHF!$V$3:$W$612,2,0))</f>
        <v>0</v>
      </c>
      <c r="BM438" s="11">
        <f>IF(ISNA(VLOOKUP(CONCATENATE($B438,BM$2,"SINGLE"),UHF!$V$3:$W$612,2,0)),0,VLOOKUP(CONCATENATE($B438,BM$2,"SINGLE"),UHF!$V$3:$W$612,2,0))</f>
        <v>0</v>
      </c>
      <c r="BN438" s="11">
        <f>IF(ISNA(VLOOKUP(CONCATENATE($B438,BN$2,"SINGLE"),UHF!$V$3:$W$612,2,0)),0,VLOOKUP(CONCATENATE($B438,BN$2,"SINGLE"),UHF!$V$3:$W$612,2,0))</f>
        <v>0</v>
      </c>
      <c r="BO438" s="11">
        <f>IF(ISNA(VLOOKUP(CONCATENATE($B438,BO$2,"SINGLE"),UHF!$V$3:$W$612,2,0)),0,VLOOKUP(CONCATENATE($B438,BO$2,"SINGLE"),UHF!$V$3:$W$612,2,0))</f>
        <v>0</v>
      </c>
      <c r="BP438" s="11">
        <f>IF(ISNA(VLOOKUP(CONCATENATE($B438,BP$2,"SINGLE"),UHF!$V$3:$W$612,2,0)),0,VLOOKUP(CONCATENATE($B438,BP$2,"SINGLE"),UHF!$V$3:$W$612,2,0))</f>
        <v>0</v>
      </c>
      <c r="BQ438" s="11">
        <f>IF(ISNA(VLOOKUP(CONCATENATE($B438,BQ$2,"SINGLE"),UHF!$V$3:$W$612,2,0)),0,VLOOKUP(CONCATENATE($B438,BQ$2,"SINGLE"),UHF!$V$3:$W$612,2,0))</f>
        <v>0</v>
      </c>
      <c r="BR438" s="54">
        <f>SUM(BF438:BQ438)</f>
        <v>0</v>
      </c>
      <c r="BS438" s="54">
        <f>IF(ISNA(VLOOKUP(CONCATENATE($B438,BS$2,"SINGLE"),'A1'!$V$3:$W$612,2,0)),0,VLOOKUP(CONCATENATE($B438,BS$2,"SINGLE"),'A1'!$V$3:$W$612,2,0))</f>
        <v>0</v>
      </c>
    </row>
    <row r="439" spans="1:71" x14ac:dyDescent="0.2">
      <c r="A439" s="21" t="str">
        <f t="shared" si="4"/>
        <v>437.</v>
      </c>
      <c r="B439" s="8">
        <f>'Seznam-SO'!A439</f>
        <v>0</v>
      </c>
      <c r="C439" s="11">
        <f>IF(ISNA(VLOOKUP(CONCATENATE($B439,C$2,"SINGLE"),'I-SUB'!$V$3:$W$624,2,0)),0,VLOOKUP(CONCATENATE($B439,C$2,"SINGLE"),'I-SUB'!$V$3:$W$624,2,0))</f>
        <v>0</v>
      </c>
      <c r="D439" s="11">
        <f>IF(ISNA(VLOOKUP(CONCATENATE($B439,D$2,"SINGLE"),'I-SUB'!$V$3:$W$624,2,0)),0,VLOOKUP(CONCATENATE($B439,D$2,"SINGLE"),'I-SUB'!$V$3:$W$624,2,0))</f>
        <v>0</v>
      </c>
      <c r="E439" s="11">
        <f>IF(ISNA(VLOOKUP(CONCATENATE($B439,E$2,"SINGLE"),'I-SUB'!$V$3:$W$624,2,0)),0,VLOOKUP(CONCATENATE($B439,E$2,"SINGLE"),'I-SUB'!$V$3:$W$624,2,0))</f>
        <v>0</v>
      </c>
      <c r="F439" s="11">
        <f>IF(ISNA(VLOOKUP(CONCATENATE($B439,F$2,"SINGLE"),'I-SUB'!$V$3:$W$624,2,0)),0,VLOOKUP(CONCATENATE($B439,F$2,"SINGLE"),'I-SUB'!$V$3:$W$624,2,0))</f>
        <v>0</v>
      </c>
      <c r="G439" s="11">
        <f>IF(ISNA(VLOOKUP(CONCATENATE($B439,G$2,"SINGLE"),'I-SUB'!$V$3:$W$624,2,0)),0,VLOOKUP(CONCATENATE($B439,G$2,"SINGLE"),'I-SUB'!$V$3:$W$624,2,0))</f>
        <v>0</v>
      </c>
      <c r="H439" s="11">
        <f>IF(ISNA(VLOOKUP(CONCATENATE($B439,H$2,"SINGLE"),'I-SUB'!$V$3:$W$624,2,0)),0,VLOOKUP(CONCATENATE($B439,H$2,"SINGLE"),'I-SUB'!$V$3:$W$624,2,0))</f>
        <v>0</v>
      </c>
      <c r="I439" s="11">
        <f>IF(ISNA(VLOOKUP(CONCATENATE($B439,I$2,"SINGLE"),'I-SUB'!$V$3:$W$624,2,0)),0,VLOOKUP(CONCATENATE($B439,I$2,"SINGLE"),'I-SUB'!$V$3:$W$624,2,0))</f>
        <v>0</v>
      </c>
      <c r="J439" s="11">
        <f>IF(ISNA(VLOOKUP(CONCATENATE($B439,J$2,"SINGLE"),'I-SUB'!$V$3:$W$624,2,0)),0,VLOOKUP(CONCATENATE($B439,J$2,"SINGLE"),'I-SUB'!$V$3:$W$624,2,0))</f>
        <v>0</v>
      </c>
      <c r="K439" s="11">
        <f>IF(ISNA(VLOOKUP(CONCATENATE($B439,K$2,"SINGLE"),'I-SUB'!$V$3:$W$624,2,0)),0,VLOOKUP(CONCATENATE($B439,K$2,"SINGLE"),'I-SUB'!$V$3:$W$624,2,0))</f>
        <v>0</v>
      </c>
      <c r="L439" s="11">
        <f>IF(ISNA(VLOOKUP(CONCATENATE($B439,L$2,"SINGLE"),'I-SUB'!$V$3:$W$624,2,0)),0,VLOOKUP(CONCATENATE($B439,L$2,"SINGLE"),'I-SUB'!$V$3:$W$624,2,0))</f>
        <v>0</v>
      </c>
      <c r="M439" s="11">
        <f>IF(ISNA(VLOOKUP(CONCATENATE($B439,M$2,"SINGLE"),'I-SUB'!$V$3:$W$624,2,0)),0,VLOOKUP(CONCATENATE($B439,M$2,"SINGLE"),'I-SUB'!$V$3:$W$624,2,0))</f>
        <v>0</v>
      </c>
      <c r="N439" s="11">
        <f>IF(ISNA(VLOOKUP(CONCATENATE($B439,N$2,"SINGLE"),'I-SUB'!$V$3:$W$624,2,0)),0,VLOOKUP(CONCATENATE($B439,N$2,"SINGLE"),'I-SUB'!$V$3:$W$624,2,0))</f>
        <v>0</v>
      </c>
      <c r="O439" s="11">
        <f>IF(ISNA(VLOOKUP(CONCATENATE($B439,O$2,"SINGLE"),'I-SUB'!$V$3:$W$624,2,0)),0,VLOOKUP(CONCATENATE($B439,O$2,"SINGLE"),'I-SUB'!$V$3:$W$624,2,0))</f>
        <v>0</v>
      </c>
      <c r="P439" s="54">
        <f>SUM(C439:O439)</f>
        <v>0</v>
      </c>
      <c r="Q439" s="11">
        <f>IF(ISNA(VLOOKUP(CONCATENATE($B439,Q$2,"SINGLE"),'II-SUB'!$V$3:$W$630,2,0)),0,VLOOKUP(CONCATENATE($B439,Q$2,"SINGLE"),'II-SUB'!$V$3:$W$630,2,0))</f>
        <v>0</v>
      </c>
      <c r="R439" s="11">
        <f>IF(ISNA(VLOOKUP(CONCATENATE($B439,R$2,"SINGLE"),'II-SUB'!$V$3:$W$630,2,0)),0,VLOOKUP(CONCATENATE($B439,R$2,"SINGLE"),'II-SUB'!$V$3:$W$630,2,0))</f>
        <v>0</v>
      </c>
      <c r="S439" s="11">
        <f>IF(ISNA(VLOOKUP(CONCATENATE($B439,S$2,"SINGLE"),'II-SUB'!$V$3:$W$630,2,0)),0,VLOOKUP(CONCATENATE($B439,S$2,"SINGLE"),'II-SUB'!$V$3:$W$630,2,0))</f>
        <v>0</v>
      </c>
      <c r="T439" s="11">
        <f>IF(ISNA(VLOOKUP(CONCATENATE($B439,T$2,"SINGLE"),'II-SUB'!$V$3:$W$630,2,0)),0,VLOOKUP(CONCATENATE($B439,T$2,"SINGLE"),'II-SUB'!$V$3:$W$630,2,0))</f>
        <v>0</v>
      </c>
      <c r="U439" s="11">
        <f>IF(ISNA(VLOOKUP(CONCATENATE($B439,U$2,"SINGLE"),'II-SUB'!$V$3:$W$630,2,0)),0,VLOOKUP(CONCATENATE($B439,U$2,"SINGLE"),'II-SUB'!$V$3:$W$630,2,0))</f>
        <v>0</v>
      </c>
      <c r="V439" s="11">
        <f>IF(ISNA(VLOOKUP(CONCATENATE($B439,V$2,"SINGLE"),'II-SUB'!$V$3:$W$630,2,0)),0,VLOOKUP(CONCATENATE($B439,V$2,"SINGLE"),'II-SUB'!$V$3:$W$630,2,0))</f>
        <v>0</v>
      </c>
      <c r="W439" s="11">
        <f>IF(ISNA(VLOOKUP(CONCATENATE($B439,W$2,"SINGLE"),'II-SUB'!$V$3:$W$630,2,0)),0,VLOOKUP(CONCATENATE($B439,W$2,"SINGLE"),'II-SUB'!$V$3:$W$630,2,0))</f>
        <v>0</v>
      </c>
      <c r="X439" s="11">
        <f>IF(ISNA(VLOOKUP(CONCATENATE($B439,X$2,"SINGLE"),'II-SUB'!$V$3:$W$630,2,0)),0,VLOOKUP(CONCATENATE($B439,X$2,"SINGLE"),'II-SUB'!$V$3:$W$630,2,0))</f>
        <v>0</v>
      </c>
      <c r="Y439" s="11">
        <f>IF(ISNA(VLOOKUP(CONCATENATE($B439,Y$2,"SINGLE"),'II-SUB'!$V$3:$W$630,2,0)),0,VLOOKUP(CONCATENATE($B439,Y$2,"SINGLE"),'II-SUB'!$V$3:$W$630,2,0))</f>
        <v>0</v>
      </c>
      <c r="Z439" s="11">
        <f>IF(ISNA(VLOOKUP(CONCATENATE($B439,Z$2,"SINGLE"),'II-SUB'!$V$3:$W$630,2,0)),0,VLOOKUP(CONCATENATE($B439,Z$2,"SINGLE"),'II-SUB'!$V$3:$W$630,2,0))</f>
        <v>0</v>
      </c>
      <c r="AA439" s="11">
        <f>IF(ISNA(VLOOKUP(CONCATENATE($B439,AA$2,"SINGLE"),'II-SUB'!$V$3:$W$630,2,0)),0,VLOOKUP(CONCATENATE($B439,AA$2,"SINGLE"),'II-SUB'!$V$3:$W$630,2,0))</f>
        <v>0</v>
      </c>
      <c r="AB439" s="11">
        <f>IF(ISNA(VLOOKUP(CONCATENATE($B439,AB$2,"SINGLE"),'II-SUB'!$V$3:$W$630,2,0)),0,VLOOKUP(CONCATENATE($B439,AB$2,"SINGLE"),'II-SUB'!$V$3:$W$630,2,0))</f>
        <v>0</v>
      </c>
      <c r="AC439" s="11">
        <f>IF(ISNA(VLOOKUP(CONCATENATE($B439,AC$2,"SINGLE"),'II-SUB'!$V$3:$W$630,2,0)),0,VLOOKUP(CONCATENATE($B439,AC$2,"SINGLE"),'II-SUB'!$V$3:$W$630,2,0))</f>
        <v>0</v>
      </c>
      <c r="AD439" s="54">
        <f>SUM(Q439:AC439)</f>
        <v>0</v>
      </c>
      <c r="AE439" s="11">
        <f>IF(ISNA(VLOOKUP(CONCATENATE($B439,AE$2,"SINGLE"),MW!$V$3:$W$600,2,0)),0,VLOOKUP(CONCATENATE($B439,AE$2,"SINGLE"),MW!$V$3:$W$600,2,0))</f>
        <v>0</v>
      </c>
      <c r="AF439" s="11">
        <f>IF(ISNA(VLOOKUP(CONCATENATE($B439,AF$2,"SINGLE"),MW!$V$3:$W$600,2,0)),0,VLOOKUP(CONCATENATE($B439,AF$2,"SINGLE"),MW!$V$3:$W$600,2,0))</f>
        <v>0</v>
      </c>
      <c r="AG439" s="11">
        <f>IF(ISNA(VLOOKUP(CONCATENATE($B439,AG$2,"SINGLE"),MW!$V$3:$W$600,2,0)),0,VLOOKUP(CONCATENATE($B439,AG$2,"SINGLE"),MW!$V$3:$W$600,2,0))</f>
        <v>0</v>
      </c>
      <c r="AH439" s="11">
        <f>IF(ISNA(VLOOKUP(CONCATENATE($B439,AH$2,"SINGLE"),MW!$V$3:$W$600,2,0)),0,VLOOKUP(CONCATENATE($B439,AH$2,"SINGLE"),MW!$V$3:$W$600,2,0))</f>
        <v>0</v>
      </c>
      <c r="AI439" s="11">
        <f>IF(ISNA(VLOOKUP(CONCATENATE($B439,AI$2,"SINGLE"),MW!$V$3:$W$600,2,0)),0,VLOOKUP(CONCATENATE($B439,AI$2,"SINGLE"),MW!$V$3:$W$600,2,0))</f>
        <v>0</v>
      </c>
      <c r="AJ439" s="11">
        <f>IF(ISNA(VLOOKUP(CONCATENATE($B439,AJ$2,"SINGLE"),MW!$V$3:$W$600,2,0)),0,VLOOKUP(CONCATENATE($B439,AJ$2,"SINGLE"),MW!$V$3:$W$600,2,0))</f>
        <v>0</v>
      </c>
      <c r="AK439" s="11">
        <f>IF(ISNA(VLOOKUP(CONCATENATE($B439,AK$2,"SINGLE"),MW!$V$3:$W$600,2,0)),0,VLOOKUP(CONCATENATE($B439,AK$2,"SINGLE"),MW!$V$3:$W$600,2,0))</f>
        <v>0</v>
      </c>
      <c r="AL439" s="11">
        <f>IF(ISNA(VLOOKUP(CONCATENATE($B439,AL$2,"SINGLE"),MW!$V$3:$W$600,2,0)),0,VLOOKUP(CONCATENATE($B439,AL$2,"SINGLE"),MW!$V$3:$W$600,2,0))</f>
        <v>0</v>
      </c>
      <c r="AM439" s="11">
        <f>IF(ISNA(VLOOKUP(CONCATENATE($B439,AM$2,"SINGLE"),MW!$V$3:$W$600,2,0)),0,VLOOKUP(CONCATENATE($B439,AM$2,"SINGLE"),MW!$V$3:$W$600,2,0))</f>
        <v>0</v>
      </c>
      <c r="AN439" s="11">
        <f>IF(ISNA(VLOOKUP(CONCATENATE($B439,AN$2,"SINGLE"),MW!$V$3:$W$600,2,0)),0,VLOOKUP(CONCATENATE($B439,AN$2,"SINGLE"),MW!$V$3:$W$600,2,0))</f>
        <v>0</v>
      </c>
      <c r="AO439" s="11">
        <f>IF(ISNA(VLOOKUP(CONCATENATE($B439,AO$2,"SINGLE"),MW!$V$3:$W$600,2,0)),0,VLOOKUP(CONCATENATE($B439,AO$2,"SINGLE"),MW!$V$3:$W$600,2,0))</f>
        <v>0</v>
      </c>
      <c r="AP439" s="54">
        <f>SUM(AE439:AO439)</f>
        <v>0</v>
      </c>
      <c r="AQ439" s="11">
        <f>IF(ISNA(VLOOKUP(CONCATENATE($B439,AQ$2,"SINGLE"),'III-SUB'!$V$3:$W$633,2,0)),0,VLOOKUP(CONCATENATE($B439,AQ$2,"SINGLE"),'III-SUB'!$V$3:$W$633,2,0))</f>
        <v>0</v>
      </c>
      <c r="AR439" s="11">
        <f>IF(ISNA(VLOOKUP(CONCATENATE($B439,AR$2,"SINGLE"),'III-SUB'!$V$3:$W$633,2,0)),0,VLOOKUP(CONCATENATE($B439,AR$2,"SINGLE"),'III-SUB'!$V$3:$W$633,2,0))</f>
        <v>0</v>
      </c>
      <c r="AS439" s="11">
        <f>IF(ISNA(VLOOKUP(CONCATENATE($B439,AS$2,"SINGLE"),'III-SUB'!$V$3:$W$633,2,0)),0,VLOOKUP(CONCATENATE($B439,AS$2,"SINGLE"),'III-SUB'!$V$3:$W$633,2,0))</f>
        <v>0</v>
      </c>
      <c r="AT439" s="11">
        <f>IF(ISNA(VLOOKUP(CONCATENATE($B439,AT$2,"SINGLE"),'III-SUB'!$V$3:$W$633,2,0)),0,VLOOKUP(CONCATENATE($B439,AT$2,"SINGLE"),'III-SUB'!$V$3:$W$633,2,0))</f>
        <v>0</v>
      </c>
      <c r="AU439" s="11">
        <f>IF(ISNA(VLOOKUP(CONCATENATE($B439,AU$2,"SINGLE"),'III-SUB'!$V$3:$W$633,2,0)),0,VLOOKUP(CONCATENATE($B439,AU$2,"SINGLE"),'III-SUB'!$V$3:$W$633,2,0))</f>
        <v>0</v>
      </c>
      <c r="AV439" s="11">
        <f>IF(ISNA(VLOOKUP(CONCATENATE($B439,AV$2,"SINGLE"),'III-SUB'!$V$3:$W$633,2,0)),0,VLOOKUP(CONCATENATE($B439,AV$2,"SINGLE"),'III-SUB'!$V$3:$W$633,2,0))</f>
        <v>0</v>
      </c>
      <c r="AW439" s="11">
        <f>IF(ISNA(VLOOKUP(CONCATENATE($B439,AW$2,"SINGLE"),'III-SUB'!$V$3:$W$633,2,0)),0,VLOOKUP(CONCATENATE($B439,AW$2,"SINGLE"),'III-SUB'!$V$3:$W$633,2,0))</f>
        <v>0</v>
      </c>
      <c r="AX439" s="11">
        <f>IF(ISNA(VLOOKUP(CONCATENATE($B439,AX$2,"SINGLE"),'III-SUB'!$V$3:$W$633,2,0)),0,VLOOKUP(CONCATENATE($B439,AX$2,"SINGLE"),'III-SUB'!$V$3:$W$633,2,0))</f>
        <v>0</v>
      </c>
      <c r="AY439" s="11">
        <f>IF(ISNA(VLOOKUP(CONCATENATE($B439,AY$2,"SINGLE"),'III-SUB'!$V$3:$W$633,2,0)),0,VLOOKUP(CONCATENATE($B439,AY$2,"SINGLE"),'III-SUB'!$V$3:$W$633,2,0))</f>
        <v>0</v>
      </c>
      <c r="AZ439" s="11">
        <f>IF(ISNA(VLOOKUP(CONCATENATE($B439,AZ$2,"SINGLE"),'III-SUB'!$V$3:$W$633,2,0)),0,VLOOKUP(CONCATENATE($B439,AZ$2,"SINGLE"),'III-SUB'!$V$3:$W$633,2,0))</f>
        <v>0</v>
      </c>
      <c r="BA439" s="11">
        <f>IF(ISNA(VLOOKUP(CONCATENATE($B439,BA$2,"SINGLE"),'III-SUB'!$V$3:$W$633,2,0)),0,VLOOKUP(CONCATENATE($B439,BA$2,"SINGLE"),'III-SUB'!$V$3:$W$633,2,0))</f>
        <v>0</v>
      </c>
      <c r="BB439" s="11">
        <f>IF(ISNA(VLOOKUP(CONCATENATE($B439,BB$2,"SINGLE"),'III-SUB'!$V$3:$W$633,2,0)),0,VLOOKUP(CONCATENATE($B439,BB$2,"SINGLE"),'III-SUB'!$V$3:$W$633,2,0))</f>
        <v>0</v>
      </c>
      <c r="BC439" s="11">
        <f>IF(ISNA(VLOOKUP(CONCATENATE($B439,BC$2,"SINGLE"),'III-SUB'!$V$3:$W$633,2,0)),0,VLOOKUP(CONCATENATE($B439,BC$2,"SINGLE"),'III-SUB'!$V$3:$W$633,2,0))</f>
        <v>0</v>
      </c>
      <c r="BD439" s="54">
        <f>SUM(AQ439:BC439)</f>
        <v>0</v>
      </c>
      <c r="BE439" s="54">
        <f>IF(ISNA(VLOOKUP(CONCATENATE($B439,BE$2,"SINGLE"),VHF!$V$3:$W$627,2,0)),0,VLOOKUP(CONCATENATE($B439,BE$2,"SINGLE"),VHF!$V$3:$W$627,2,0))</f>
        <v>0</v>
      </c>
      <c r="BF439" s="11">
        <f>IF(ISNA(VLOOKUP(CONCATENATE($B439,BF$2,"SINGLE"),UHF!$V$3:$W$612,2,0)),0,VLOOKUP(CONCATENATE($B439,BF$2,"SINGLE"),UHF!$V$3:$W$612,2,0))</f>
        <v>0</v>
      </c>
      <c r="BG439" s="11">
        <f>IF(ISNA(VLOOKUP(CONCATENATE($B439,BG$2,"SINGLE"),UHF!$V$3:$W$612,2,0)),0,VLOOKUP(CONCATENATE($B439,BG$2,"SINGLE"),UHF!$V$3:$W$612,2,0))</f>
        <v>0</v>
      </c>
      <c r="BH439" s="11">
        <f>IF(ISNA(VLOOKUP(CONCATENATE($B439,BH$2,"SINGLE"),UHF!$V$3:$W$612,2,0)),0,VLOOKUP(CONCATENATE($B439,BH$2,"SINGLE"),UHF!$V$3:$W$612,2,0))</f>
        <v>0</v>
      </c>
      <c r="BI439" s="11">
        <f>IF(ISNA(VLOOKUP(CONCATENATE($B439,BI$2,"SINGLE"),UHF!$V$3:$W$612,2,0)),0,VLOOKUP(CONCATENATE($B439,BI$2,"SINGLE"),UHF!$V$3:$W$612,2,0))</f>
        <v>0</v>
      </c>
      <c r="BJ439" s="11">
        <f>IF(ISNA(VLOOKUP(CONCATENATE($B439,BJ$2,"SINGLE"),UHF!$V$3:$W$612,2,0)),0,VLOOKUP(CONCATENATE($B439,BJ$2,"SINGLE"),UHF!$V$3:$W$612,2,0))</f>
        <v>0</v>
      </c>
      <c r="BK439" s="11">
        <f>IF(ISNA(VLOOKUP(CONCATENATE($B439,BK$2,"SINGLE"),UHF!$V$3:$W$612,2,0)),0,VLOOKUP(CONCATENATE($B439,BK$2,"SINGLE"),UHF!$V$3:$W$612,2,0))</f>
        <v>0</v>
      </c>
      <c r="BL439" s="11">
        <f>IF(ISNA(VLOOKUP(CONCATENATE($B439,BL$2,"SINGLE"),UHF!$V$3:$W$612,2,0)),0,VLOOKUP(CONCATENATE($B439,BL$2,"SINGLE"),UHF!$V$3:$W$612,2,0))</f>
        <v>0</v>
      </c>
      <c r="BM439" s="11">
        <f>IF(ISNA(VLOOKUP(CONCATENATE($B439,BM$2,"SINGLE"),UHF!$V$3:$W$612,2,0)),0,VLOOKUP(CONCATENATE($B439,BM$2,"SINGLE"),UHF!$V$3:$W$612,2,0))</f>
        <v>0</v>
      </c>
      <c r="BN439" s="11">
        <f>IF(ISNA(VLOOKUP(CONCATENATE($B439,BN$2,"SINGLE"),UHF!$V$3:$W$612,2,0)),0,VLOOKUP(CONCATENATE($B439,BN$2,"SINGLE"),UHF!$V$3:$W$612,2,0))</f>
        <v>0</v>
      </c>
      <c r="BO439" s="11">
        <f>IF(ISNA(VLOOKUP(CONCATENATE($B439,BO$2,"SINGLE"),UHF!$V$3:$W$612,2,0)),0,VLOOKUP(CONCATENATE($B439,BO$2,"SINGLE"),UHF!$V$3:$W$612,2,0))</f>
        <v>0</v>
      </c>
      <c r="BP439" s="11">
        <f>IF(ISNA(VLOOKUP(CONCATENATE($B439,BP$2,"SINGLE"),UHF!$V$3:$W$612,2,0)),0,VLOOKUP(CONCATENATE($B439,BP$2,"SINGLE"),UHF!$V$3:$W$612,2,0))</f>
        <v>0</v>
      </c>
      <c r="BQ439" s="11">
        <f>IF(ISNA(VLOOKUP(CONCATENATE($B439,BQ$2,"SINGLE"),UHF!$V$3:$W$612,2,0)),0,VLOOKUP(CONCATENATE($B439,BQ$2,"SINGLE"),UHF!$V$3:$W$612,2,0))</f>
        <v>0</v>
      </c>
      <c r="BR439" s="54">
        <f>SUM(BF439:BQ439)</f>
        <v>0</v>
      </c>
      <c r="BS439" s="54">
        <f>IF(ISNA(VLOOKUP(CONCATENATE($B439,BS$2,"SINGLE"),'A1'!$V$3:$W$612,2,0)),0,VLOOKUP(CONCATENATE($B439,BS$2,"SINGLE"),'A1'!$V$3:$W$612,2,0))</f>
        <v>0</v>
      </c>
    </row>
    <row r="440" spans="1:71" x14ac:dyDescent="0.2">
      <c r="A440" s="21" t="str">
        <f t="shared" si="4"/>
        <v>438.</v>
      </c>
      <c r="B440" s="8">
        <f>'Seznam-SO'!A440</f>
        <v>0</v>
      </c>
      <c r="C440" s="11">
        <f>IF(ISNA(VLOOKUP(CONCATENATE($B440,C$2,"SINGLE"),'I-SUB'!$V$3:$W$624,2,0)),0,VLOOKUP(CONCATENATE($B440,C$2,"SINGLE"),'I-SUB'!$V$3:$W$624,2,0))</f>
        <v>0</v>
      </c>
      <c r="D440" s="11">
        <f>IF(ISNA(VLOOKUP(CONCATENATE($B440,D$2,"SINGLE"),'I-SUB'!$V$3:$W$624,2,0)),0,VLOOKUP(CONCATENATE($B440,D$2,"SINGLE"),'I-SUB'!$V$3:$W$624,2,0))</f>
        <v>0</v>
      </c>
      <c r="E440" s="11">
        <f>IF(ISNA(VLOOKUP(CONCATENATE($B440,E$2,"SINGLE"),'I-SUB'!$V$3:$W$624,2,0)),0,VLOOKUP(CONCATENATE($B440,E$2,"SINGLE"),'I-SUB'!$V$3:$W$624,2,0))</f>
        <v>0</v>
      </c>
      <c r="F440" s="11">
        <f>IF(ISNA(VLOOKUP(CONCATENATE($B440,F$2,"SINGLE"),'I-SUB'!$V$3:$W$624,2,0)),0,VLOOKUP(CONCATENATE($B440,F$2,"SINGLE"),'I-SUB'!$V$3:$W$624,2,0))</f>
        <v>0</v>
      </c>
      <c r="G440" s="11">
        <f>IF(ISNA(VLOOKUP(CONCATENATE($B440,G$2,"SINGLE"),'I-SUB'!$V$3:$W$624,2,0)),0,VLOOKUP(CONCATENATE($B440,G$2,"SINGLE"),'I-SUB'!$V$3:$W$624,2,0))</f>
        <v>0</v>
      </c>
      <c r="H440" s="11">
        <f>IF(ISNA(VLOOKUP(CONCATENATE($B440,H$2,"SINGLE"),'I-SUB'!$V$3:$W$624,2,0)),0,VLOOKUP(CONCATENATE($B440,H$2,"SINGLE"),'I-SUB'!$V$3:$W$624,2,0))</f>
        <v>0</v>
      </c>
      <c r="I440" s="11">
        <f>IF(ISNA(VLOOKUP(CONCATENATE($B440,I$2,"SINGLE"),'I-SUB'!$V$3:$W$624,2,0)),0,VLOOKUP(CONCATENATE($B440,I$2,"SINGLE"),'I-SUB'!$V$3:$W$624,2,0))</f>
        <v>0</v>
      </c>
      <c r="J440" s="11">
        <f>IF(ISNA(VLOOKUP(CONCATENATE($B440,J$2,"SINGLE"),'I-SUB'!$V$3:$W$624,2,0)),0,VLOOKUP(CONCATENATE($B440,J$2,"SINGLE"),'I-SUB'!$V$3:$W$624,2,0))</f>
        <v>0</v>
      </c>
      <c r="K440" s="11">
        <f>IF(ISNA(VLOOKUP(CONCATENATE($B440,K$2,"SINGLE"),'I-SUB'!$V$3:$W$624,2,0)),0,VLOOKUP(CONCATENATE($B440,K$2,"SINGLE"),'I-SUB'!$V$3:$W$624,2,0))</f>
        <v>0</v>
      </c>
      <c r="L440" s="11">
        <f>IF(ISNA(VLOOKUP(CONCATENATE($B440,L$2,"SINGLE"),'I-SUB'!$V$3:$W$624,2,0)),0,VLOOKUP(CONCATENATE($B440,L$2,"SINGLE"),'I-SUB'!$V$3:$W$624,2,0))</f>
        <v>0</v>
      </c>
      <c r="M440" s="11">
        <f>IF(ISNA(VLOOKUP(CONCATENATE($B440,M$2,"SINGLE"),'I-SUB'!$V$3:$W$624,2,0)),0,VLOOKUP(CONCATENATE($B440,M$2,"SINGLE"),'I-SUB'!$V$3:$W$624,2,0))</f>
        <v>0</v>
      </c>
      <c r="N440" s="11">
        <f>IF(ISNA(VLOOKUP(CONCATENATE($B440,N$2,"SINGLE"),'I-SUB'!$V$3:$W$624,2,0)),0,VLOOKUP(CONCATENATE($B440,N$2,"SINGLE"),'I-SUB'!$V$3:$W$624,2,0))</f>
        <v>0</v>
      </c>
      <c r="O440" s="11">
        <f>IF(ISNA(VLOOKUP(CONCATENATE($B440,O$2,"SINGLE"),'I-SUB'!$V$3:$W$624,2,0)),0,VLOOKUP(CONCATENATE($B440,O$2,"SINGLE"),'I-SUB'!$V$3:$W$624,2,0))</f>
        <v>0</v>
      </c>
      <c r="P440" s="54">
        <f>SUM(C440:O440)</f>
        <v>0</v>
      </c>
      <c r="Q440" s="11">
        <f>IF(ISNA(VLOOKUP(CONCATENATE($B440,Q$2,"SINGLE"),'II-SUB'!$V$3:$W$630,2,0)),0,VLOOKUP(CONCATENATE($B440,Q$2,"SINGLE"),'II-SUB'!$V$3:$W$630,2,0))</f>
        <v>0</v>
      </c>
      <c r="R440" s="11">
        <f>IF(ISNA(VLOOKUP(CONCATENATE($B440,R$2,"SINGLE"),'II-SUB'!$V$3:$W$630,2,0)),0,VLOOKUP(CONCATENATE($B440,R$2,"SINGLE"),'II-SUB'!$V$3:$W$630,2,0))</f>
        <v>0</v>
      </c>
      <c r="S440" s="11">
        <f>IF(ISNA(VLOOKUP(CONCATENATE($B440,S$2,"SINGLE"),'II-SUB'!$V$3:$W$630,2,0)),0,VLOOKUP(CONCATENATE($B440,S$2,"SINGLE"),'II-SUB'!$V$3:$W$630,2,0))</f>
        <v>0</v>
      </c>
      <c r="T440" s="11">
        <f>IF(ISNA(VLOOKUP(CONCATENATE($B440,T$2,"SINGLE"),'II-SUB'!$V$3:$W$630,2,0)),0,VLOOKUP(CONCATENATE($B440,T$2,"SINGLE"),'II-SUB'!$V$3:$W$630,2,0))</f>
        <v>0</v>
      </c>
      <c r="U440" s="11">
        <f>IF(ISNA(VLOOKUP(CONCATENATE($B440,U$2,"SINGLE"),'II-SUB'!$V$3:$W$630,2,0)),0,VLOOKUP(CONCATENATE($B440,U$2,"SINGLE"),'II-SUB'!$V$3:$W$630,2,0))</f>
        <v>0</v>
      </c>
      <c r="V440" s="11">
        <f>IF(ISNA(VLOOKUP(CONCATENATE($B440,V$2,"SINGLE"),'II-SUB'!$V$3:$W$630,2,0)),0,VLOOKUP(CONCATENATE($B440,V$2,"SINGLE"),'II-SUB'!$V$3:$W$630,2,0))</f>
        <v>0</v>
      </c>
      <c r="W440" s="11">
        <f>IF(ISNA(VLOOKUP(CONCATENATE($B440,W$2,"SINGLE"),'II-SUB'!$V$3:$W$630,2,0)),0,VLOOKUP(CONCATENATE($B440,W$2,"SINGLE"),'II-SUB'!$V$3:$W$630,2,0))</f>
        <v>0</v>
      </c>
      <c r="X440" s="11">
        <f>IF(ISNA(VLOOKUP(CONCATENATE($B440,X$2,"SINGLE"),'II-SUB'!$V$3:$W$630,2,0)),0,VLOOKUP(CONCATENATE($B440,X$2,"SINGLE"),'II-SUB'!$V$3:$W$630,2,0))</f>
        <v>0</v>
      </c>
      <c r="Y440" s="11">
        <f>IF(ISNA(VLOOKUP(CONCATENATE($B440,Y$2,"SINGLE"),'II-SUB'!$V$3:$W$630,2,0)),0,VLOOKUP(CONCATENATE($B440,Y$2,"SINGLE"),'II-SUB'!$V$3:$W$630,2,0))</f>
        <v>0</v>
      </c>
      <c r="Z440" s="11">
        <f>IF(ISNA(VLOOKUP(CONCATENATE($B440,Z$2,"SINGLE"),'II-SUB'!$V$3:$W$630,2,0)),0,VLOOKUP(CONCATENATE($B440,Z$2,"SINGLE"),'II-SUB'!$V$3:$W$630,2,0))</f>
        <v>0</v>
      </c>
      <c r="AA440" s="11">
        <f>IF(ISNA(VLOOKUP(CONCATENATE($B440,AA$2,"SINGLE"),'II-SUB'!$V$3:$W$630,2,0)),0,VLOOKUP(CONCATENATE($B440,AA$2,"SINGLE"),'II-SUB'!$V$3:$W$630,2,0))</f>
        <v>0</v>
      </c>
      <c r="AB440" s="11">
        <f>IF(ISNA(VLOOKUP(CONCATENATE($B440,AB$2,"SINGLE"),'II-SUB'!$V$3:$W$630,2,0)),0,VLOOKUP(CONCATENATE($B440,AB$2,"SINGLE"),'II-SUB'!$V$3:$W$630,2,0))</f>
        <v>0</v>
      </c>
      <c r="AC440" s="11">
        <f>IF(ISNA(VLOOKUP(CONCATENATE($B440,AC$2,"SINGLE"),'II-SUB'!$V$3:$W$630,2,0)),0,VLOOKUP(CONCATENATE($B440,AC$2,"SINGLE"),'II-SUB'!$V$3:$W$630,2,0))</f>
        <v>0</v>
      </c>
      <c r="AD440" s="54">
        <f>SUM(Q440:AC440)</f>
        <v>0</v>
      </c>
      <c r="AE440" s="11">
        <f>IF(ISNA(VLOOKUP(CONCATENATE($B440,AE$2,"SINGLE"),MW!$V$3:$W$600,2,0)),0,VLOOKUP(CONCATENATE($B440,AE$2,"SINGLE"),MW!$V$3:$W$600,2,0))</f>
        <v>0</v>
      </c>
      <c r="AF440" s="11">
        <f>IF(ISNA(VLOOKUP(CONCATENATE($B440,AF$2,"SINGLE"),MW!$V$3:$W$600,2,0)),0,VLOOKUP(CONCATENATE($B440,AF$2,"SINGLE"),MW!$V$3:$W$600,2,0))</f>
        <v>0</v>
      </c>
      <c r="AG440" s="11">
        <f>IF(ISNA(VLOOKUP(CONCATENATE($B440,AG$2,"SINGLE"),MW!$V$3:$W$600,2,0)),0,VLOOKUP(CONCATENATE($B440,AG$2,"SINGLE"),MW!$V$3:$W$600,2,0))</f>
        <v>0</v>
      </c>
      <c r="AH440" s="11">
        <f>IF(ISNA(VLOOKUP(CONCATENATE($B440,AH$2,"SINGLE"),MW!$V$3:$W$600,2,0)),0,VLOOKUP(CONCATENATE($B440,AH$2,"SINGLE"),MW!$V$3:$W$600,2,0))</f>
        <v>0</v>
      </c>
      <c r="AI440" s="11">
        <f>IF(ISNA(VLOOKUP(CONCATENATE($B440,AI$2,"SINGLE"),MW!$V$3:$W$600,2,0)),0,VLOOKUP(CONCATENATE($B440,AI$2,"SINGLE"),MW!$V$3:$W$600,2,0))</f>
        <v>0</v>
      </c>
      <c r="AJ440" s="11">
        <f>IF(ISNA(VLOOKUP(CONCATENATE($B440,AJ$2,"SINGLE"),MW!$V$3:$W$600,2,0)),0,VLOOKUP(CONCATENATE($B440,AJ$2,"SINGLE"),MW!$V$3:$W$600,2,0))</f>
        <v>0</v>
      </c>
      <c r="AK440" s="11">
        <f>IF(ISNA(VLOOKUP(CONCATENATE($B440,AK$2,"SINGLE"),MW!$V$3:$W$600,2,0)),0,VLOOKUP(CONCATENATE($B440,AK$2,"SINGLE"),MW!$V$3:$W$600,2,0))</f>
        <v>0</v>
      </c>
      <c r="AL440" s="11">
        <f>IF(ISNA(VLOOKUP(CONCATENATE($B440,AL$2,"SINGLE"),MW!$V$3:$W$600,2,0)),0,VLOOKUP(CONCATENATE($B440,AL$2,"SINGLE"),MW!$V$3:$W$600,2,0))</f>
        <v>0</v>
      </c>
      <c r="AM440" s="11">
        <f>IF(ISNA(VLOOKUP(CONCATENATE($B440,AM$2,"SINGLE"),MW!$V$3:$W$600,2,0)),0,VLOOKUP(CONCATENATE($B440,AM$2,"SINGLE"),MW!$V$3:$W$600,2,0))</f>
        <v>0</v>
      </c>
      <c r="AN440" s="11">
        <f>IF(ISNA(VLOOKUP(CONCATENATE($B440,AN$2,"SINGLE"),MW!$V$3:$W$600,2,0)),0,VLOOKUP(CONCATENATE($B440,AN$2,"SINGLE"),MW!$V$3:$W$600,2,0))</f>
        <v>0</v>
      </c>
      <c r="AO440" s="11">
        <f>IF(ISNA(VLOOKUP(CONCATENATE($B440,AO$2,"SINGLE"),MW!$V$3:$W$600,2,0)),0,VLOOKUP(CONCATENATE($B440,AO$2,"SINGLE"),MW!$V$3:$W$600,2,0))</f>
        <v>0</v>
      </c>
      <c r="AP440" s="54">
        <f>SUM(AE440:AO440)</f>
        <v>0</v>
      </c>
      <c r="AQ440" s="11">
        <f>IF(ISNA(VLOOKUP(CONCATENATE($B440,AQ$2,"SINGLE"),'III-SUB'!$V$3:$W$633,2,0)),0,VLOOKUP(CONCATENATE($B440,AQ$2,"SINGLE"),'III-SUB'!$V$3:$W$633,2,0))</f>
        <v>0</v>
      </c>
      <c r="AR440" s="11">
        <f>IF(ISNA(VLOOKUP(CONCATENATE($B440,AR$2,"SINGLE"),'III-SUB'!$V$3:$W$633,2,0)),0,VLOOKUP(CONCATENATE($B440,AR$2,"SINGLE"),'III-SUB'!$V$3:$W$633,2,0))</f>
        <v>0</v>
      </c>
      <c r="AS440" s="11">
        <f>IF(ISNA(VLOOKUP(CONCATENATE($B440,AS$2,"SINGLE"),'III-SUB'!$V$3:$W$633,2,0)),0,VLOOKUP(CONCATENATE($B440,AS$2,"SINGLE"),'III-SUB'!$V$3:$W$633,2,0))</f>
        <v>0</v>
      </c>
      <c r="AT440" s="11">
        <f>IF(ISNA(VLOOKUP(CONCATENATE($B440,AT$2,"SINGLE"),'III-SUB'!$V$3:$W$633,2,0)),0,VLOOKUP(CONCATENATE($B440,AT$2,"SINGLE"),'III-SUB'!$V$3:$W$633,2,0))</f>
        <v>0</v>
      </c>
      <c r="AU440" s="11">
        <f>IF(ISNA(VLOOKUP(CONCATENATE($B440,AU$2,"SINGLE"),'III-SUB'!$V$3:$W$633,2,0)),0,VLOOKUP(CONCATENATE($B440,AU$2,"SINGLE"),'III-SUB'!$V$3:$W$633,2,0))</f>
        <v>0</v>
      </c>
      <c r="AV440" s="11">
        <f>IF(ISNA(VLOOKUP(CONCATENATE($B440,AV$2,"SINGLE"),'III-SUB'!$V$3:$W$633,2,0)),0,VLOOKUP(CONCATENATE($B440,AV$2,"SINGLE"),'III-SUB'!$V$3:$W$633,2,0))</f>
        <v>0</v>
      </c>
      <c r="AW440" s="11">
        <f>IF(ISNA(VLOOKUP(CONCATENATE($B440,AW$2,"SINGLE"),'III-SUB'!$V$3:$W$633,2,0)),0,VLOOKUP(CONCATENATE($B440,AW$2,"SINGLE"),'III-SUB'!$V$3:$W$633,2,0))</f>
        <v>0</v>
      </c>
      <c r="AX440" s="11">
        <f>IF(ISNA(VLOOKUP(CONCATENATE($B440,AX$2,"SINGLE"),'III-SUB'!$V$3:$W$633,2,0)),0,VLOOKUP(CONCATENATE($B440,AX$2,"SINGLE"),'III-SUB'!$V$3:$W$633,2,0))</f>
        <v>0</v>
      </c>
      <c r="AY440" s="11">
        <f>IF(ISNA(VLOOKUP(CONCATENATE($B440,AY$2,"SINGLE"),'III-SUB'!$V$3:$W$633,2,0)),0,VLOOKUP(CONCATENATE($B440,AY$2,"SINGLE"),'III-SUB'!$V$3:$W$633,2,0))</f>
        <v>0</v>
      </c>
      <c r="AZ440" s="11">
        <f>IF(ISNA(VLOOKUP(CONCATENATE($B440,AZ$2,"SINGLE"),'III-SUB'!$V$3:$W$633,2,0)),0,VLOOKUP(CONCATENATE($B440,AZ$2,"SINGLE"),'III-SUB'!$V$3:$W$633,2,0))</f>
        <v>0</v>
      </c>
      <c r="BA440" s="11">
        <f>IF(ISNA(VLOOKUP(CONCATENATE($B440,BA$2,"SINGLE"),'III-SUB'!$V$3:$W$633,2,0)),0,VLOOKUP(CONCATENATE($B440,BA$2,"SINGLE"),'III-SUB'!$V$3:$W$633,2,0))</f>
        <v>0</v>
      </c>
      <c r="BB440" s="11">
        <f>IF(ISNA(VLOOKUP(CONCATENATE($B440,BB$2,"SINGLE"),'III-SUB'!$V$3:$W$633,2,0)),0,VLOOKUP(CONCATENATE($B440,BB$2,"SINGLE"),'III-SUB'!$V$3:$W$633,2,0))</f>
        <v>0</v>
      </c>
      <c r="BC440" s="11">
        <f>IF(ISNA(VLOOKUP(CONCATENATE($B440,BC$2,"SINGLE"),'III-SUB'!$V$3:$W$633,2,0)),0,VLOOKUP(CONCATENATE($B440,BC$2,"SINGLE"),'III-SUB'!$V$3:$W$633,2,0))</f>
        <v>0</v>
      </c>
      <c r="BD440" s="54">
        <f>SUM(AQ440:BC440)</f>
        <v>0</v>
      </c>
      <c r="BE440" s="54">
        <f>IF(ISNA(VLOOKUP(CONCATENATE($B440,BE$2,"SINGLE"),VHF!$V$3:$W$627,2,0)),0,VLOOKUP(CONCATENATE($B440,BE$2,"SINGLE"),VHF!$V$3:$W$627,2,0))</f>
        <v>0</v>
      </c>
      <c r="BF440" s="11">
        <f>IF(ISNA(VLOOKUP(CONCATENATE($B440,BF$2,"SINGLE"),UHF!$V$3:$W$612,2,0)),0,VLOOKUP(CONCATENATE($B440,BF$2,"SINGLE"),UHF!$V$3:$W$612,2,0))</f>
        <v>0</v>
      </c>
      <c r="BG440" s="11">
        <f>IF(ISNA(VLOOKUP(CONCATENATE($B440,BG$2,"SINGLE"),UHF!$V$3:$W$612,2,0)),0,VLOOKUP(CONCATENATE($B440,BG$2,"SINGLE"),UHF!$V$3:$W$612,2,0))</f>
        <v>0</v>
      </c>
      <c r="BH440" s="11">
        <f>IF(ISNA(VLOOKUP(CONCATENATE($B440,BH$2,"SINGLE"),UHF!$V$3:$W$612,2,0)),0,VLOOKUP(CONCATENATE($B440,BH$2,"SINGLE"),UHF!$V$3:$W$612,2,0))</f>
        <v>0</v>
      </c>
      <c r="BI440" s="11">
        <f>IF(ISNA(VLOOKUP(CONCATENATE($B440,BI$2,"SINGLE"),UHF!$V$3:$W$612,2,0)),0,VLOOKUP(CONCATENATE($B440,BI$2,"SINGLE"),UHF!$V$3:$W$612,2,0))</f>
        <v>0</v>
      </c>
      <c r="BJ440" s="11">
        <f>IF(ISNA(VLOOKUP(CONCATENATE($B440,BJ$2,"SINGLE"),UHF!$V$3:$W$612,2,0)),0,VLOOKUP(CONCATENATE($B440,BJ$2,"SINGLE"),UHF!$V$3:$W$612,2,0))</f>
        <v>0</v>
      </c>
      <c r="BK440" s="11">
        <f>IF(ISNA(VLOOKUP(CONCATENATE($B440,BK$2,"SINGLE"),UHF!$V$3:$W$612,2,0)),0,VLOOKUP(CONCATENATE($B440,BK$2,"SINGLE"),UHF!$V$3:$W$612,2,0))</f>
        <v>0</v>
      </c>
      <c r="BL440" s="11">
        <f>IF(ISNA(VLOOKUP(CONCATENATE($B440,BL$2,"SINGLE"),UHF!$V$3:$W$612,2,0)),0,VLOOKUP(CONCATENATE($B440,BL$2,"SINGLE"),UHF!$V$3:$W$612,2,0))</f>
        <v>0</v>
      </c>
      <c r="BM440" s="11">
        <f>IF(ISNA(VLOOKUP(CONCATENATE($B440,BM$2,"SINGLE"),UHF!$V$3:$W$612,2,0)),0,VLOOKUP(CONCATENATE($B440,BM$2,"SINGLE"),UHF!$V$3:$W$612,2,0))</f>
        <v>0</v>
      </c>
      <c r="BN440" s="11">
        <f>IF(ISNA(VLOOKUP(CONCATENATE($B440,BN$2,"SINGLE"),UHF!$V$3:$W$612,2,0)),0,VLOOKUP(CONCATENATE($B440,BN$2,"SINGLE"),UHF!$V$3:$W$612,2,0))</f>
        <v>0</v>
      </c>
      <c r="BO440" s="11">
        <f>IF(ISNA(VLOOKUP(CONCATENATE($B440,BO$2,"SINGLE"),UHF!$V$3:$W$612,2,0)),0,VLOOKUP(CONCATENATE($B440,BO$2,"SINGLE"),UHF!$V$3:$W$612,2,0))</f>
        <v>0</v>
      </c>
      <c r="BP440" s="11">
        <f>IF(ISNA(VLOOKUP(CONCATENATE($B440,BP$2,"SINGLE"),UHF!$V$3:$W$612,2,0)),0,VLOOKUP(CONCATENATE($B440,BP$2,"SINGLE"),UHF!$V$3:$W$612,2,0))</f>
        <v>0</v>
      </c>
      <c r="BQ440" s="11">
        <f>IF(ISNA(VLOOKUP(CONCATENATE($B440,BQ$2,"SINGLE"),UHF!$V$3:$W$612,2,0)),0,VLOOKUP(CONCATENATE($B440,BQ$2,"SINGLE"),UHF!$V$3:$W$612,2,0))</f>
        <v>0</v>
      </c>
      <c r="BR440" s="54">
        <f>SUM(BF440:BQ440)</f>
        <v>0</v>
      </c>
      <c r="BS440" s="54">
        <f>IF(ISNA(VLOOKUP(CONCATENATE($B440,BS$2,"SINGLE"),'A1'!$V$3:$W$612,2,0)),0,VLOOKUP(CONCATENATE($B440,BS$2,"SINGLE"),'A1'!$V$3:$W$612,2,0))</f>
        <v>0</v>
      </c>
    </row>
    <row r="441" spans="1:71" x14ac:dyDescent="0.2">
      <c r="A441" s="21" t="str">
        <f t="shared" si="4"/>
        <v>439.</v>
      </c>
      <c r="B441" s="8">
        <f>'Seznam-SO'!A441</f>
        <v>0</v>
      </c>
      <c r="C441" s="11">
        <f>IF(ISNA(VLOOKUP(CONCATENATE($B441,C$2,"SINGLE"),'I-SUB'!$V$3:$W$624,2,0)),0,VLOOKUP(CONCATENATE($B441,C$2,"SINGLE"),'I-SUB'!$V$3:$W$624,2,0))</f>
        <v>0</v>
      </c>
      <c r="D441" s="11">
        <f>IF(ISNA(VLOOKUP(CONCATENATE($B441,D$2,"SINGLE"),'I-SUB'!$V$3:$W$624,2,0)),0,VLOOKUP(CONCATENATE($B441,D$2,"SINGLE"),'I-SUB'!$V$3:$W$624,2,0))</f>
        <v>0</v>
      </c>
      <c r="E441" s="11">
        <f>IF(ISNA(VLOOKUP(CONCATENATE($B441,E$2,"SINGLE"),'I-SUB'!$V$3:$W$624,2,0)),0,VLOOKUP(CONCATENATE($B441,E$2,"SINGLE"),'I-SUB'!$V$3:$W$624,2,0))</f>
        <v>0</v>
      </c>
      <c r="F441" s="11">
        <f>IF(ISNA(VLOOKUP(CONCATENATE($B441,F$2,"SINGLE"),'I-SUB'!$V$3:$W$624,2,0)),0,VLOOKUP(CONCATENATE($B441,F$2,"SINGLE"),'I-SUB'!$V$3:$W$624,2,0))</f>
        <v>0</v>
      </c>
      <c r="G441" s="11">
        <f>IF(ISNA(VLOOKUP(CONCATENATE($B441,G$2,"SINGLE"),'I-SUB'!$V$3:$W$624,2,0)),0,VLOOKUP(CONCATENATE($B441,G$2,"SINGLE"),'I-SUB'!$V$3:$W$624,2,0))</f>
        <v>0</v>
      </c>
      <c r="H441" s="11">
        <f>IF(ISNA(VLOOKUP(CONCATENATE($B441,H$2,"SINGLE"),'I-SUB'!$V$3:$W$624,2,0)),0,VLOOKUP(CONCATENATE($B441,H$2,"SINGLE"),'I-SUB'!$V$3:$W$624,2,0))</f>
        <v>0</v>
      </c>
      <c r="I441" s="11">
        <f>IF(ISNA(VLOOKUP(CONCATENATE($B441,I$2,"SINGLE"),'I-SUB'!$V$3:$W$624,2,0)),0,VLOOKUP(CONCATENATE($B441,I$2,"SINGLE"),'I-SUB'!$V$3:$W$624,2,0))</f>
        <v>0</v>
      </c>
      <c r="J441" s="11">
        <f>IF(ISNA(VLOOKUP(CONCATENATE($B441,J$2,"SINGLE"),'I-SUB'!$V$3:$W$624,2,0)),0,VLOOKUP(CONCATENATE($B441,J$2,"SINGLE"),'I-SUB'!$V$3:$W$624,2,0))</f>
        <v>0</v>
      </c>
      <c r="K441" s="11">
        <f>IF(ISNA(VLOOKUP(CONCATENATE($B441,K$2,"SINGLE"),'I-SUB'!$V$3:$W$624,2,0)),0,VLOOKUP(CONCATENATE($B441,K$2,"SINGLE"),'I-SUB'!$V$3:$W$624,2,0))</f>
        <v>0</v>
      </c>
      <c r="L441" s="11">
        <f>IF(ISNA(VLOOKUP(CONCATENATE($B441,L$2,"SINGLE"),'I-SUB'!$V$3:$W$624,2,0)),0,VLOOKUP(CONCATENATE($B441,L$2,"SINGLE"),'I-SUB'!$V$3:$W$624,2,0))</f>
        <v>0</v>
      </c>
      <c r="M441" s="11">
        <f>IF(ISNA(VLOOKUP(CONCATENATE($B441,M$2,"SINGLE"),'I-SUB'!$V$3:$W$624,2,0)),0,VLOOKUP(CONCATENATE($B441,M$2,"SINGLE"),'I-SUB'!$V$3:$W$624,2,0))</f>
        <v>0</v>
      </c>
      <c r="N441" s="11">
        <f>IF(ISNA(VLOOKUP(CONCATENATE($B441,N$2,"SINGLE"),'I-SUB'!$V$3:$W$624,2,0)),0,VLOOKUP(CONCATENATE($B441,N$2,"SINGLE"),'I-SUB'!$V$3:$W$624,2,0))</f>
        <v>0</v>
      </c>
      <c r="O441" s="11">
        <f>IF(ISNA(VLOOKUP(CONCATENATE($B441,O$2,"SINGLE"),'I-SUB'!$V$3:$W$624,2,0)),0,VLOOKUP(CONCATENATE($B441,O$2,"SINGLE"),'I-SUB'!$V$3:$W$624,2,0))</f>
        <v>0</v>
      </c>
      <c r="P441" s="54">
        <f>SUM(C441:O441)</f>
        <v>0</v>
      </c>
      <c r="Q441" s="11">
        <f>IF(ISNA(VLOOKUP(CONCATENATE($B441,Q$2,"SINGLE"),'II-SUB'!$V$3:$W$630,2,0)),0,VLOOKUP(CONCATENATE($B441,Q$2,"SINGLE"),'II-SUB'!$V$3:$W$630,2,0))</f>
        <v>0</v>
      </c>
      <c r="R441" s="11">
        <f>IF(ISNA(VLOOKUP(CONCATENATE($B441,R$2,"SINGLE"),'II-SUB'!$V$3:$W$630,2,0)),0,VLOOKUP(CONCATENATE($B441,R$2,"SINGLE"),'II-SUB'!$V$3:$W$630,2,0))</f>
        <v>0</v>
      </c>
      <c r="S441" s="11">
        <f>IF(ISNA(VLOOKUP(CONCATENATE($B441,S$2,"SINGLE"),'II-SUB'!$V$3:$W$630,2,0)),0,VLOOKUP(CONCATENATE($B441,S$2,"SINGLE"),'II-SUB'!$V$3:$W$630,2,0))</f>
        <v>0</v>
      </c>
      <c r="T441" s="11">
        <f>IF(ISNA(VLOOKUP(CONCATENATE($B441,T$2,"SINGLE"),'II-SUB'!$V$3:$W$630,2,0)),0,VLOOKUP(CONCATENATE($B441,T$2,"SINGLE"),'II-SUB'!$V$3:$W$630,2,0))</f>
        <v>0</v>
      </c>
      <c r="U441" s="11">
        <f>IF(ISNA(VLOOKUP(CONCATENATE($B441,U$2,"SINGLE"),'II-SUB'!$V$3:$W$630,2,0)),0,VLOOKUP(CONCATENATE($B441,U$2,"SINGLE"),'II-SUB'!$V$3:$W$630,2,0))</f>
        <v>0</v>
      </c>
      <c r="V441" s="11">
        <f>IF(ISNA(VLOOKUP(CONCATENATE($B441,V$2,"SINGLE"),'II-SUB'!$V$3:$W$630,2,0)),0,VLOOKUP(CONCATENATE($B441,V$2,"SINGLE"),'II-SUB'!$V$3:$W$630,2,0))</f>
        <v>0</v>
      </c>
      <c r="W441" s="11">
        <f>IF(ISNA(VLOOKUP(CONCATENATE($B441,W$2,"SINGLE"),'II-SUB'!$V$3:$W$630,2,0)),0,VLOOKUP(CONCATENATE($B441,W$2,"SINGLE"),'II-SUB'!$V$3:$W$630,2,0))</f>
        <v>0</v>
      </c>
      <c r="X441" s="11">
        <f>IF(ISNA(VLOOKUP(CONCATENATE($B441,X$2,"SINGLE"),'II-SUB'!$V$3:$W$630,2,0)),0,VLOOKUP(CONCATENATE($B441,X$2,"SINGLE"),'II-SUB'!$V$3:$W$630,2,0))</f>
        <v>0</v>
      </c>
      <c r="Y441" s="11">
        <f>IF(ISNA(VLOOKUP(CONCATENATE($B441,Y$2,"SINGLE"),'II-SUB'!$V$3:$W$630,2,0)),0,VLOOKUP(CONCATENATE($B441,Y$2,"SINGLE"),'II-SUB'!$V$3:$W$630,2,0))</f>
        <v>0</v>
      </c>
      <c r="Z441" s="11">
        <f>IF(ISNA(VLOOKUP(CONCATENATE($B441,Z$2,"SINGLE"),'II-SUB'!$V$3:$W$630,2,0)),0,VLOOKUP(CONCATENATE($B441,Z$2,"SINGLE"),'II-SUB'!$V$3:$W$630,2,0))</f>
        <v>0</v>
      </c>
      <c r="AA441" s="11">
        <f>IF(ISNA(VLOOKUP(CONCATENATE($B441,AA$2,"SINGLE"),'II-SUB'!$V$3:$W$630,2,0)),0,VLOOKUP(CONCATENATE($B441,AA$2,"SINGLE"),'II-SUB'!$V$3:$W$630,2,0))</f>
        <v>0</v>
      </c>
      <c r="AB441" s="11">
        <f>IF(ISNA(VLOOKUP(CONCATENATE($B441,AB$2,"SINGLE"),'II-SUB'!$V$3:$W$630,2,0)),0,VLOOKUP(CONCATENATE($B441,AB$2,"SINGLE"),'II-SUB'!$V$3:$W$630,2,0))</f>
        <v>0</v>
      </c>
      <c r="AC441" s="11">
        <f>IF(ISNA(VLOOKUP(CONCATENATE($B441,AC$2,"SINGLE"),'II-SUB'!$V$3:$W$630,2,0)),0,VLOOKUP(CONCATENATE($B441,AC$2,"SINGLE"),'II-SUB'!$V$3:$W$630,2,0))</f>
        <v>0</v>
      </c>
      <c r="AD441" s="54">
        <f>SUM(Q441:AC441)</f>
        <v>0</v>
      </c>
      <c r="AE441" s="11">
        <f>IF(ISNA(VLOOKUP(CONCATENATE($B441,AE$2,"SINGLE"),MW!$V$3:$W$600,2,0)),0,VLOOKUP(CONCATENATE($B441,AE$2,"SINGLE"),MW!$V$3:$W$600,2,0))</f>
        <v>0</v>
      </c>
      <c r="AF441" s="11">
        <f>IF(ISNA(VLOOKUP(CONCATENATE($B441,AF$2,"SINGLE"),MW!$V$3:$W$600,2,0)),0,VLOOKUP(CONCATENATE($B441,AF$2,"SINGLE"),MW!$V$3:$W$600,2,0))</f>
        <v>0</v>
      </c>
      <c r="AG441" s="11">
        <f>IF(ISNA(VLOOKUP(CONCATENATE($B441,AG$2,"SINGLE"),MW!$V$3:$W$600,2,0)),0,VLOOKUP(CONCATENATE($B441,AG$2,"SINGLE"),MW!$V$3:$W$600,2,0))</f>
        <v>0</v>
      </c>
      <c r="AH441" s="11">
        <f>IF(ISNA(VLOOKUP(CONCATENATE($B441,AH$2,"SINGLE"),MW!$V$3:$W$600,2,0)),0,VLOOKUP(CONCATENATE($B441,AH$2,"SINGLE"),MW!$V$3:$W$600,2,0))</f>
        <v>0</v>
      </c>
      <c r="AI441" s="11">
        <f>IF(ISNA(VLOOKUP(CONCATENATE($B441,AI$2,"SINGLE"),MW!$V$3:$W$600,2,0)),0,VLOOKUP(CONCATENATE($B441,AI$2,"SINGLE"),MW!$V$3:$W$600,2,0))</f>
        <v>0</v>
      </c>
      <c r="AJ441" s="11">
        <f>IF(ISNA(VLOOKUP(CONCATENATE($B441,AJ$2,"SINGLE"),MW!$V$3:$W$600,2,0)),0,VLOOKUP(CONCATENATE($B441,AJ$2,"SINGLE"),MW!$V$3:$W$600,2,0))</f>
        <v>0</v>
      </c>
      <c r="AK441" s="11">
        <f>IF(ISNA(VLOOKUP(CONCATENATE($B441,AK$2,"SINGLE"),MW!$V$3:$W$600,2,0)),0,VLOOKUP(CONCATENATE($B441,AK$2,"SINGLE"),MW!$V$3:$W$600,2,0))</f>
        <v>0</v>
      </c>
      <c r="AL441" s="11">
        <f>IF(ISNA(VLOOKUP(CONCATENATE($B441,AL$2,"SINGLE"),MW!$V$3:$W$600,2,0)),0,VLOOKUP(CONCATENATE($B441,AL$2,"SINGLE"),MW!$V$3:$W$600,2,0))</f>
        <v>0</v>
      </c>
      <c r="AM441" s="11">
        <f>IF(ISNA(VLOOKUP(CONCATENATE($B441,AM$2,"SINGLE"),MW!$V$3:$W$600,2,0)),0,VLOOKUP(CONCATENATE($B441,AM$2,"SINGLE"),MW!$V$3:$W$600,2,0))</f>
        <v>0</v>
      </c>
      <c r="AN441" s="11">
        <f>IF(ISNA(VLOOKUP(CONCATENATE($B441,AN$2,"SINGLE"),MW!$V$3:$W$600,2,0)),0,VLOOKUP(CONCATENATE($B441,AN$2,"SINGLE"),MW!$V$3:$W$600,2,0))</f>
        <v>0</v>
      </c>
      <c r="AO441" s="11">
        <f>IF(ISNA(VLOOKUP(CONCATENATE($B441,AO$2,"SINGLE"),MW!$V$3:$W$600,2,0)),0,VLOOKUP(CONCATENATE($B441,AO$2,"SINGLE"),MW!$V$3:$W$600,2,0))</f>
        <v>0</v>
      </c>
      <c r="AP441" s="54">
        <f>SUM(AE441:AO441)</f>
        <v>0</v>
      </c>
      <c r="AQ441" s="11">
        <f>IF(ISNA(VLOOKUP(CONCATENATE($B441,AQ$2,"SINGLE"),'III-SUB'!$V$3:$W$633,2,0)),0,VLOOKUP(CONCATENATE($B441,AQ$2,"SINGLE"),'III-SUB'!$V$3:$W$633,2,0))</f>
        <v>0</v>
      </c>
      <c r="AR441" s="11">
        <f>IF(ISNA(VLOOKUP(CONCATENATE($B441,AR$2,"SINGLE"),'III-SUB'!$V$3:$W$633,2,0)),0,VLOOKUP(CONCATENATE($B441,AR$2,"SINGLE"),'III-SUB'!$V$3:$W$633,2,0))</f>
        <v>0</v>
      </c>
      <c r="AS441" s="11">
        <f>IF(ISNA(VLOOKUP(CONCATENATE($B441,AS$2,"SINGLE"),'III-SUB'!$V$3:$W$633,2,0)),0,VLOOKUP(CONCATENATE($B441,AS$2,"SINGLE"),'III-SUB'!$V$3:$W$633,2,0))</f>
        <v>0</v>
      </c>
      <c r="AT441" s="11">
        <f>IF(ISNA(VLOOKUP(CONCATENATE($B441,AT$2,"SINGLE"),'III-SUB'!$V$3:$W$633,2,0)),0,VLOOKUP(CONCATENATE($B441,AT$2,"SINGLE"),'III-SUB'!$V$3:$W$633,2,0))</f>
        <v>0</v>
      </c>
      <c r="AU441" s="11">
        <f>IF(ISNA(VLOOKUP(CONCATENATE($B441,AU$2,"SINGLE"),'III-SUB'!$V$3:$W$633,2,0)),0,VLOOKUP(CONCATENATE($B441,AU$2,"SINGLE"),'III-SUB'!$V$3:$W$633,2,0))</f>
        <v>0</v>
      </c>
      <c r="AV441" s="11">
        <f>IF(ISNA(VLOOKUP(CONCATENATE($B441,AV$2,"SINGLE"),'III-SUB'!$V$3:$W$633,2,0)),0,VLOOKUP(CONCATENATE($B441,AV$2,"SINGLE"),'III-SUB'!$V$3:$W$633,2,0))</f>
        <v>0</v>
      </c>
      <c r="AW441" s="11">
        <f>IF(ISNA(VLOOKUP(CONCATENATE($B441,AW$2,"SINGLE"),'III-SUB'!$V$3:$W$633,2,0)),0,VLOOKUP(CONCATENATE($B441,AW$2,"SINGLE"),'III-SUB'!$V$3:$W$633,2,0))</f>
        <v>0</v>
      </c>
      <c r="AX441" s="11">
        <f>IF(ISNA(VLOOKUP(CONCATENATE($B441,AX$2,"SINGLE"),'III-SUB'!$V$3:$W$633,2,0)),0,VLOOKUP(CONCATENATE($B441,AX$2,"SINGLE"),'III-SUB'!$V$3:$W$633,2,0))</f>
        <v>0</v>
      </c>
      <c r="AY441" s="11">
        <f>IF(ISNA(VLOOKUP(CONCATENATE($B441,AY$2,"SINGLE"),'III-SUB'!$V$3:$W$633,2,0)),0,VLOOKUP(CONCATENATE($B441,AY$2,"SINGLE"),'III-SUB'!$V$3:$W$633,2,0))</f>
        <v>0</v>
      </c>
      <c r="AZ441" s="11">
        <f>IF(ISNA(VLOOKUP(CONCATENATE($B441,AZ$2,"SINGLE"),'III-SUB'!$V$3:$W$633,2,0)),0,VLOOKUP(CONCATENATE($B441,AZ$2,"SINGLE"),'III-SUB'!$V$3:$W$633,2,0))</f>
        <v>0</v>
      </c>
      <c r="BA441" s="11">
        <f>IF(ISNA(VLOOKUP(CONCATENATE($B441,BA$2,"SINGLE"),'III-SUB'!$V$3:$W$633,2,0)),0,VLOOKUP(CONCATENATE($B441,BA$2,"SINGLE"),'III-SUB'!$V$3:$W$633,2,0))</f>
        <v>0</v>
      </c>
      <c r="BB441" s="11">
        <f>IF(ISNA(VLOOKUP(CONCATENATE($B441,BB$2,"SINGLE"),'III-SUB'!$V$3:$W$633,2,0)),0,VLOOKUP(CONCATENATE($B441,BB$2,"SINGLE"),'III-SUB'!$V$3:$W$633,2,0))</f>
        <v>0</v>
      </c>
      <c r="BC441" s="11">
        <f>IF(ISNA(VLOOKUP(CONCATENATE($B441,BC$2,"SINGLE"),'III-SUB'!$V$3:$W$633,2,0)),0,VLOOKUP(CONCATENATE($B441,BC$2,"SINGLE"),'III-SUB'!$V$3:$W$633,2,0))</f>
        <v>0</v>
      </c>
      <c r="BD441" s="54">
        <f>SUM(AQ441:BC441)</f>
        <v>0</v>
      </c>
      <c r="BE441" s="54">
        <f>IF(ISNA(VLOOKUP(CONCATENATE($B441,BE$2,"SINGLE"),VHF!$V$3:$W$627,2,0)),0,VLOOKUP(CONCATENATE($B441,BE$2,"SINGLE"),VHF!$V$3:$W$627,2,0))</f>
        <v>0</v>
      </c>
      <c r="BF441" s="11">
        <f>IF(ISNA(VLOOKUP(CONCATENATE($B441,BF$2,"SINGLE"),UHF!$V$3:$W$612,2,0)),0,VLOOKUP(CONCATENATE($B441,BF$2,"SINGLE"),UHF!$V$3:$W$612,2,0))</f>
        <v>0</v>
      </c>
      <c r="BG441" s="11">
        <f>IF(ISNA(VLOOKUP(CONCATENATE($B441,BG$2,"SINGLE"),UHF!$V$3:$W$612,2,0)),0,VLOOKUP(CONCATENATE($B441,BG$2,"SINGLE"),UHF!$V$3:$W$612,2,0))</f>
        <v>0</v>
      </c>
      <c r="BH441" s="11">
        <f>IF(ISNA(VLOOKUP(CONCATENATE($B441,BH$2,"SINGLE"),UHF!$V$3:$W$612,2,0)),0,VLOOKUP(CONCATENATE($B441,BH$2,"SINGLE"),UHF!$V$3:$W$612,2,0))</f>
        <v>0</v>
      </c>
      <c r="BI441" s="11">
        <f>IF(ISNA(VLOOKUP(CONCATENATE($B441,BI$2,"SINGLE"),UHF!$V$3:$W$612,2,0)),0,VLOOKUP(CONCATENATE($B441,BI$2,"SINGLE"),UHF!$V$3:$W$612,2,0))</f>
        <v>0</v>
      </c>
      <c r="BJ441" s="11">
        <f>IF(ISNA(VLOOKUP(CONCATENATE($B441,BJ$2,"SINGLE"),UHF!$V$3:$W$612,2,0)),0,VLOOKUP(CONCATENATE($B441,BJ$2,"SINGLE"),UHF!$V$3:$W$612,2,0))</f>
        <v>0</v>
      </c>
      <c r="BK441" s="11">
        <f>IF(ISNA(VLOOKUP(CONCATENATE($B441,BK$2,"SINGLE"),UHF!$V$3:$W$612,2,0)),0,VLOOKUP(CONCATENATE($B441,BK$2,"SINGLE"),UHF!$V$3:$W$612,2,0))</f>
        <v>0</v>
      </c>
      <c r="BL441" s="11">
        <f>IF(ISNA(VLOOKUP(CONCATENATE($B441,BL$2,"SINGLE"),UHF!$V$3:$W$612,2,0)),0,VLOOKUP(CONCATENATE($B441,BL$2,"SINGLE"),UHF!$V$3:$W$612,2,0))</f>
        <v>0</v>
      </c>
      <c r="BM441" s="11">
        <f>IF(ISNA(VLOOKUP(CONCATENATE($B441,BM$2,"SINGLE"),UHF!$V$3:$W$612,2,0)),0,VLOOKUP(CONCATENATE($B441,BM$2,"SINGLE"),UHF!$V$3:$W$612,2,0))</f>
        <v>0</v>
      </c>
      <c r="BN441" s="11">
        <f>IF(ISNA(VLOOKUP(CONCATENATE($B441,BN$2,"SINGLE"),UHF!$V$3:$W$612,2,0)),0,VLOOKUP(CONCATENATE($B441,BN$2,"SINGLE"),UHF!$V$3:$W$612,2,0))</f>
        <v>0</v>
      </c>
      <c r="BO441" s="11">
        <f>IF(ISNA(VLOOKUP(CONCATENATE($B441,BO$2,"SINGLE"),UHF!$V$3:$W$612,2,0)),0,VLOOKUP(CONCATENATE($B441,BO$2,"SINGLE"),UHF!$V$3:$W$612,2,0))</f>
        <v>0</v>
      </c>
      <c r="BP441" s="11">
        <f>IF(ISNA(VLOOKUP(CONCATENATE($B441,BP$2,"SINGLE"),UHF!$V$3:$W$612,2,0)),0,VLOOKUP(CONCATENATE($B441,BP$2,"SINGLE"),UHF!$V$3:$W$612,2,0))</f>
        <v>0</v>
      </c>
      <c r="BQ441" s="11">
        <f>IF(ISNA(VLOOKUP(CONCATENATE($B441,BQ$2,"SINGLE"),UHF!$V$3:$W$612,2,0)),0,VLOOKUP(CONCATENATE($B441,BQ$2,"SINGLE"),UHF!$V$3:$W$612,2,0))</f>
        <v>0</v>
      </c>
      <c r="BR441" s="54">
        <f>SUM(BF441:BQ441)</f>
        <v>0</v>
      </c>
      <c r="BS441" s="54">
        <f>IF(ISNA(VLOOKUP(CONCATENATE($B441,BS$2,"SINGLE"),'A1'!$V$3:$W$612,2,0)),0,VLOOKUP(CONCATENATE($B441,BS$2,"SINGLE"),'A1'!$V$3:$W$612,2,0))</f>
        <v>0</v>
      </c>
    </row>
    <row r="442" spans="1:71" x14ac:dyDescent="0.2">
      <c r="A442" s="21" t="str">
        <f t="shared" si="4"/>
        <v>440.</v>
      </c>
      <c r="B442" s="8">
        <f>'Seznam-SO'!A442</f>
        <v>0</v>
      </c>
      <c r="C442" s="11">
        <f>IF(ISNA(VLOOKUP(CONCATENATE($B442,C$2,"SINGLE"),'I-SUB'!$V$3:$W$624,2,0)),0,VLOOKUP(CONCATENATE($B442,C$2,"SINGLE"),'I-SUB'!$V$3:$W$624,2,0))</f>
        <v>0</v>
      </c>
      <c r="D442" s="11">
        <f>IF(ISNA(VLOOKUP(CONCATENATE($B442,D$2,"SINGLE"),'I-SUB'!$V$3:$W$624,2,0)),0,VLOOKUP(CONCATENATE($B442,D$2,"SINGLE"),'I-SUB'!$V$3:$W$624,2,0))</f>
        <v>0</v>
      </c>
      <c r="E442" s="11">
        <f>IF(ISNA(VLOOKUP(CONCATENATE($B442,E$2,"SINGLE"),'I-SUB'!$V$3:$W$624,2,0)),0,VLOOKUP(CONCATENATE($B442,E$2,"SINGLE"),'I-SUB'!$V$3:$W$624,2,0))</f>
        <v>0</v>
      </c>
      <c r="F442" s="11">
        <f>IF(ISNA(VLOOKUP(CONCATENATE($B442,F$2,"SINGLE"),'I-SUB'!$V$3:$W$624,2,0)),0,VLOOKUP(CONCATENATE($B442,F$2,"SINGLE"),'I-SUB'!$V$3:$W$624,2,0))</f>
        <v>0</v>
      </c>
      <c r="G442" s="11">
        <f>IF(ISNA(VLOOKUP(CONCATENATE($B442,G$2,"SINGLE"),'I-SUB'!$V$3:$W$624,2,0)),0,VLOOKUP(CONCATENATE($B442,G$2,"SINGLE"),'I-SUB'!$V$3:$W$624,2,0))</f>
        <v>0</v>
      </c>
      <c r="H442" s="11">
        <f>IF(ISNA(VLOOKUP(CONCATENATE($B442,H$2,"SINGLE"),'I-SUB'!$V$3:$W$624,2,0)),0,VLOOKUP(CONCATENATE($B442,H$2,"SINGLE"),'I-SUB'!$V$3:$W$624,2,0))</f>
        <v>0</v>
      </c>
      <c r="I442" s="11">
        <f>IF(ISNA(VLOOKUP(CONCATENATE($B442,I$2,"SINGLE"),'I-SUB'!$V$3:$W$624,2,0)),0,VLOOKUP(CONCATENATE($B442,I$2,"SINGLE"),'I-SUB'!$V$3:$W$624,2,0))</f>
        <v>0</v>
      </c>
      <c r="J442" s="11">
        <f>IF(ISNA(VLOOKUP(CONCATENATE($B442,J$2,"SINGLE"),'I-SUB'!$V$3:$W$624,2,0)),0,VLOOKUP(CONCATENATE($B442,J$2,"SINGLE"),'I-SUB'!$V$3:$W$624,2,0))</f>
        <v>0</v>
      </c>
      <c r="K442" s="11">
        <f>IF(ISNA(VLOOKUP(CONCATENATE($B442,K$2,"SINGLE"),'I-SUB'!$V$3:$W$624,2,0)),0,VLOOKUP(CONCATENATE($B442,K$2,"SINGLE"),'I-SUB'!$V$3:$W$624,2,0))</f>
        <v>0</v>
      </c>
      <c r="L442" s="11">
        <f>IF(ISNA(VLOOKUP(CONCATENATE($B442,L$2,"SINGLE"),'I-SUB'!$V$3:$W$624,2,0)),0,VLOOKUP(CONCATENATE($B442,L$2,"SINGLE"),'I-SUB'!$V$3:$W$624,2,0))</f>
        <v>0</v>
      </c>
      <c r="M442" s="11">
        <f>IF(ISNA(VLOOKUP(CONCATENATE($B442,M$2,"SINGLE"),'I-SUB'!$V$3:$W$624,2,0)),0,VLOOKUP(CONCATENATE($B442,M$2,"SINGLE"),'I-SUB'!$V$3:$W$624,2,0))</f>
        <v>0</v>
      </c>
      <c r="N442" s="11">
        <f>IF(ISNA(VLOOKUP(CONCATENATE($B442,N$2,"SINGLE"),'I-SUB'!$V$3:$W$624,2,0)),0,VLOOKUP(CONCATENATE($B442,N$2,"SINGLE"),'I-SUB'!$V$3:$W$624,2,0))</f>
        <v>0</v>
      </c>
      <c r="O442" s="11">
        <f>IF(ISNA(VLOOKUP(CONCATENATE($B442,O$2,"SINGLE"),'I-SUB'!$V$3:$W$624,2,0)),0,VLOOKUP(CONCATENATE($B442,O$2,"SINGLE"),'I-SUB'!$V$3:$W$624,2,0))</f>
        <v>0</v>
      </c>
      <c r="P442" s="54">
        <f>SUM(C442:O442)</f>
        <v>0</v>
      </c>
      <c r="Q442" s="11">
        <f>IF(ISNA(VLOOKUP(CONCATENATE($B442,Q$2,"SINGLE"),'II-SUB'!$V$3:$W$630,2,0)),0,VLOOKUP(CONCATENATE($B442,Q$2,"SINGLE"),'II-SUB'!$V$3:$W$630,2,0))</f>
        <v>0</v>
      </c>
      <c r="R442" s="11">
        <f>IF(ISNA(VLOOKUP(CONCATENATE($B442,R$2,"SINGLE"),'II-SUB'!$V$3:$W$630,2,0)),0,VLOOKUP(CONCATENATE($B442,R$2,"SINGLE"),'II-SUB'!$V$3:$W$630,2,0))</f>
        <v>0</v>
      </c>
      <c r="S442" s="11">
        <f>IF(ISNA(VLOOKUP(CONCATENATE($B442,S$2,"SINGLE"),'II-SUB'!$V$3:$W$630,2,0)),0,VLOOKUP(CONCATENATE($B442,S$2,"SINGLE"),'II-SUB'!$V$3:$W$630,2,0))</f>
        <v>0</v>
      </c>
      <c r="T442" s="11">
        <f>IF(ISNA(VLOOKUP(CONCATENATE($B442,T$2,"SINGLE"),'II-SUB'!$V$3:$W$630,2,0)),0,VLOOKUP(CONCATENATE($B442,T$2,"SINGLE"),'II-SUB'!$V$3:$W$630,2,0))</f>
        <v>0</v>
      </c>
      <c r="U442" s="11">
        <f>IF(ISNA(VLOOKUP(CONCATENATE($B442,U$2,"SINGLE"),'II-SUB'!$V$3:$W$630,2,0)),0,VLOOKUP(CONCATENATE($B442,U$2,"SINGLE"),'II-SUB'!$V$3:$W$630,2,0))</f>
        <v>0</v>
      </c>
      <c r="V442" s="11">
        <f>IF(ISNA(VLOOKUP(CONCATENATE($B442,V$2,"SINGLE"),'II-SUB'!$V$3:$W$630,2,0)),0,VLOOKUP(CONCATENATE($B442,V$2,"SINGLE"),'II-SUB'!$V$3:$W$630,2,0))</f>
        <v>0</v>
      </c>
      <c r="W442" s="11">
        <f>IF(ISNA(VLOOKUP(CONCATENATE($B442,W$2,"SINGLE"),'II-SUB'!$V$3:$W$630,2,0)),0,VLOOKUP(CONCATENATE($B442,W$2,"SINGLE"),'II-SUB'!$V$3:$W$630,2,0))</f>
        <v>0</v>
      </c>
      <c r="X442" s="11">
        <f>IF(ISNA(VLOOKUP(CONCATENATE($B442,X$2,"SINGLE"),'II-SUB'!$V$3:$W$630,2,0)),0,VLOOKUP(CONCATENATE($B442,X$2,"SINGLE"),'II-SUB'!$V$3:$W$630,2,0))</f>
        <v>0</v>
      </c>
      <c r="Y442" s="11">
        <f>IF(ISNA(VLOOKUP(CONCATENATE($B442,Y$2,"SINGLE"),'II-SUB'!$V$3:$W$630,2,0)),0,VLOOKUP(CONCATENATE($B442,Y$2,"SINGLE"),'II-SUB'!$V$3:$W$630,2,0))</f>
        <v>0</v>
      </c>
      <c r="Z442" s="11">
        <f>IF(ISNA(VLOOKUP(CONCATENATE($B442,Z$2,"SINGLE"),'II-SUB'!$V$3:$W$630,2,0)),0,VLOOKUP(CONCATENATE($B442,Z$2,"SINGLE"),'II-SUB'!$V$3:$W$630,2,0))</f>
        <v>0</v>
      </c>
      <c r="AA442" s="11">
        <f>IF(ISNA(VLOOKUP(CONCATENATE($B442,AA$2,"SINGLE"),'II-SUB'!$V$3:$W$630,2,0)),0,VLOOKUP(CONCATENATE($B442,AA$2,"SINGLE"),'II-SUB'!$V$3:$W$630,2,0))</f>
        <v>0</v>
      </c>
      <c r="AB442" s="11">
        <f>IF(ISNA(VLOOKUP(CONCATENATE($B442,AB$2,"SINGLE"),'II-SUB'!$V$3:$W$630,2,0)),0,VLOOKUP(CONCATENATE($B442,AB$2,"SINGLE"),'II-SUB'!$V$3:$W$630,2,0))</f>
        <v>0</v>
      </c>
      <c r="AC442" s="11">
        <f>IF(ISNA(VLOOKUP(CONCATENATE($B442,AC$2,"SINGLE"),'II-SUB'!$V$3:$W$630,2,0)),0,VLOOKUP(CONCATENATE($B442,AC$2,"SINGLE"),'II-SUB'!$V$3:$W$630,2,0))</f>
        <v>0</v>
      </c>
      <c r="AD442" s="54">
        <f>SUM(Q442:AC442)</f>
        <v>0</v>
      </c>
      <c r="AE442" s="11">
        <f>IF(ISNA(VLOOKUP(CONCATENATE($B442,AE$2,"SINGLE"),MW!$V$3:$W$600,2,0)),0,VLOOKUP(CONCATENATE($B442,AE$2,"SINGLE"),MW!$V$3:$W$600,2,0))</f>
        <v>0</v>
      </c>
      <c r="AF442" s="11">
        <f>IF(ISNA(VLOOKUP(CONCATENATE($B442,AF$2,"SINGLE"),MW!$V$3:$W$600,2,0)),0,VLOOKUP(CONCATENATE($B442,AF$2,"SINGLE"),MW!$V$3:$W$600,2,0))</f>
        <v>0</v>
      </c>
      <c r="AG442" s="11">
        <f>IF(ISNA(VLOOKUP(CONCATENATE($B442,AG$2,"SINGLE"),MW!$V$3:$W$600,2,0)),0,VLOOKUP(CONCATENATE($B442,AG$2,"SINGLE"),MW!$V$3:$W$600,2,0))</f>
        <v>0</v>
      </c>
      <c r="AH442" s="11">
        <f>IF(ISNA(VLOOKUP(CONCATENATE($B442,AH$2,"SINGLE"),MW!$V$3:$W$600,2,0)),0,VLOOKUP(CONCATENATE($B442,AH$2,"SINGLE"),MW!$V$3:$W$600,2,0))</f>
        <v>0</v>
      </c>
      <c r="AI442" s="11">
        <f>IF(ISNA(VLOOKUP(CONCATENATE($B442,AI$2,"SINGLE"),MW!$V$3:$W$600,2,0)),0,VLOOKUP(CONCATENATE($B442,AI$2,"SINGLE"),MW!$V$3:$W$600,2,0))</f>
        <v>0</v>
      </c>
      <c r="AJ442" s="11">
        <f>IF(ISNA(VLOOKUP(CONCATENATE($B442,AJ$2,"SINGLE"),MW!$V$3:$W$600,2,0)),0,VLOOKUP(CONCATENATE($B442,AJ$2,"SINGLE"),MW!$V$3:$W$600,2,0))</f>
        <v>0</v>
      </c>
      <c r="AK442" s="11">
        <f>IF(ISNA(VLOOKUP(CONCATENATE($B442,AK$2,"SINGLE"),MW!$V$3:$W$600,2,0)),0,VLOOKUP(CONCATENATE($B442,AK$2,"SINGLE"),MW!$V$3:$W$600,2,0))</f>
        <v>0</v>
      </c>
      <c r="AL442" s="11">
        <f>IF(ISNA(VLOOKUP(CONCATENATE($B442,AL$2,"SINGLE"),MW!$V$3:$W$600,2,0)),0,VLOOKUP(CONCATENATE($B442,AL$2,"SINGLE"),MW!$V$3:$W$600,2,0))</f>
        <v>0</v>
      </c>
      <c r="AM442" s="11">
        <f>IF(ISNA(VLOOKUP(CONCATENATE($B442,AM$2,"SINGLE"),MW!$V$3:$W$600,2,0)),0,VLOOKUP(CONCATENATE($B442,AM$2,"SINGLE"),MW!$V$3:$W$600,2,0))</f>
        <v>0</v>
      </c>
      <c r="AN442" s="11">
        <f>IF(ISNA(VLOOKUP(CONCATENATE($B442,AN$2,"SINGLE"),MW!$V$3:$W$600,2,0)),0,VLOOKUP(CONCATENATE($B442,AN$2,"SINGLE"),MW!$V$3:$W$600,2,0))</f>
        <v>0</v>
      </c>
      <c r="AO442" s="11">
        <f>IF(ISNA(VLOOKUP(CONCATENATE($B442,AO$2,"SINGLE"),MW!$V$3:$W$600,2,0)),0,VLOOKUP(CONCATENATE($B442,AO$2,"SINGLE"),MW!$V$3:$W$600,2,0))</f>
        <v>0</v>
      </c>
      <c r="AP442" s="54">
        <f>SUM(AE442:AO442)</f>
        <v>0</v>
      </c>
      <c r="AQ442" s="11">
        <f>IF(ISNA(VLOOKUP(CONCATENATE($B442,AQ$2,"SINGLE"),'III-SUB'!$V$3:$W$633,2,0)),0,VLOOKUP(CONCATENATE($B442,AQ$2,"SINGLE"),'III-SUB'!$V$3:$W$633,2,0))</f>
        <v>0</v>
      </c>
      <c r="AR442" s="11">
        <f>IF(ISNA(VLOOKUP(CONCATENATE($B442,AR$2,"SINGLE"),'III-SUB'!$V$3:$W$633,2,0)),0,VLOOKUP(CONCATENATE($B442,AR$2,"SINGLE"),'III-SUB'!$V$3:$W$633,2,0))</f>
        <v>0</v>
      </c>
      <c r="AS442" s="11">
        <f>IF(ISNA(VLOOKUP(CONCATENATE($B442,AS$2,"SINGLE"),'III-SUB'!$V$3:$W$633,2,0)),0,VLOOKUP(CONCATENATE($B442,AS$2,"SINGLE"),'III-SUB'!$V$3:$W$633,2,0))</f>
        <v>0</v>
      </c>
      <c r="AT442" s="11">
        <f>IF(ISNA(VLOOKUP(CONCATENATE($B442,AT$2,"SINGLE"),'III-SUB'!$V$3:$W$633,2,0)),0,VLOOKUP(CONCATENATE($B442,AT$2,"SINGLE"),'III-SUB'!$V$3:$W$633,2,0))</f>
        <v>0</v>
      </c>
      <c r="AU442" s="11">
        <f>IF(ISNA(VLOOKUP(CONCATENATE($B442,AU$2,"SINGLE"),'III-SUB'!$V$3:$W$633,2,0)),0,VLOOKUP(CONCATENATE($B442,AU$2,"SINGLE"),'III-SUB'!$V$3:$W$633,2,0))</f>
        <v>0</v>
      </c>
      <c r="AV442" s="11">
        <f>IF(ISNA(VLOOKUP(CONCATENATE($B442,AV$2,"SINGLE"),'III-SUB'!$V$3:$W$633,2,0)),0,VLOOKUP(CONCATENATE($B442,AV$2,"SINGLE"),'III-SUB'!$V$3:$W$633,2,0))</f>
        <v>0</v>
      </c>
      <c r="AW442" s="11">
        <f>IF(ISNA(VLOOKUP(CONCATENATE($B442,AW$2,"SINGLE"),'III-SUB'!$V$3:$W$633,2,0)),0,VLOOKUP(CONCATENATE($B442,AW$2,"SINGLE"),'III-SUB'!$V$3:$W$633,2,0))</f>
        <v>0</v>
      </c>
      <c r="AX442" s="11">
        <f>IF(ISNA(VLOOKUP(CONCATENATE($B442,AX$2,"SINGLE"),'III-SUB'!$V$3:$W$633,2,0)),0,VLOOKUP(CONCATENATE($B442,AX$2,"SINGLE"),'III-SUB'!$V$3:$W$633,2,0))</f>
        <v>0</v>
      </c>
      <c r="AY442" s="11">
        <f>IF(ISNA(VLOOKUP(CONCATENATE($B442,AY$2,"SINGLE"),'III-SUB'!$V$3:$W$633,2,0)),0,VLOOKUP(CONCATENATE($B442,AY$2,"SINGLE"),'III-SUB'!$V$3:$W$633,2,0))</f>
        <v>0</v>
      </c>
      <c r="AZ442" s="11">
        <f>IF(ISNA(VLOOKUP(CONCATENATE($B442,AZ$2,"SINGLE"),'III-SUB'!$V$3:$W$633,2,0)),0,VLOOKUP(CONCATENATE($B442,AZ$2,"SINGLE"),'III-SUB'!$V$3:$W$633,2,0))</f>
        <v>0</v>
      </c>
      <c r="BA442" s="11">
        <f>IF(ISNA(VLOOKUP(CONCATENATE($B442,BA$2,"SINGLE"),'III-SUB'!$V$3:$W$633,2,0)),0,VLOOKUP(CONCATENATE($B442,BA$2,"SINGLE"),'III-SUB'!$V$3:$W$633,2,0))</f>
        <v>0</v>
      </c>
      <c r="BB442" s="11">
        <f>IF(ISNA(VLOOKUP(CONCATENATE($B442,BB$2,"SINGLE"),'III-SUB'!$V$3:$W$633,2,0)),0,VLOOKUP(CONCATENATE($B442,BB$2,"SINGLE"),'III-SUB'!$V$3:$W$633,2,0))</f>
        <v>0</v>
      </c>
      <c r="BC442" s="11">
        <f>IF(ISNA(VLOOKUP(CONCATENATE($B442,BC$2,"SINGLE"),'III-SUB'!$V$3:$W$633,2,0)),0,VLOOKUP(CONCATENATE($B442,BC$2,"SINGLE"),'III-SUB'!$V$3:$W$633,2,0))</f>
        <v>0</v>
      </c>
      <c r="BD442" s="54">
        <f>SUM(AQ442:BC442)</f>
        <v>0</v>
      </c>
      <c r="BE442" s="54">
        <f>IF(ISNA(VLOOKUP(CONCATENATE($B442,BE$2,"SINGLE"),VHF!$V$3:$W$627,2,0)),0,VLOOKUP(CONCATENATE($B442,BE$2,"SINGLE"),VHF!$V$3:$W$627,2,0))</f>
        <v>0</v>
      </c>
      <c r="BF442" s="11">
        <f>IF(ISNA(VLOOKUP(CONCATENATE($B442,BF$2,"SINGLE"),UHF!$V$3:$W$612,2,0)),0,VLOOKUP(CONCATENATE($B442,BF$2,"SINGLE"),UHF!$V$3:$W$612,2,0))</f>
        <v>0</v>
      </c>
      <c r="BG442" s="11">
        <f>IF(ISNA(VLOOKUP(CONCATENATE($B442,BG$2,"SINGLE"),UHF!$V$3:$W$612,2,0)),0,VLOOKUP(CONCATENATE($B442,BG$2,"SINGLE"),UHF!$V$3:$W$612,2,0))</f>
        <v>0</v>
      </c>
      <c r="BH442" s="11">
        <f>IF(ISNA(VLOOKUP(CONCATENATE($B442,BH$2,"SINGLE"),UHF!$V$3:$W$612,2,0)),0,VLOOKUP(CONCATENATE($B442,BH$2,"SINGLE"),UHF!$V$3:$W$612,2,0))</f>
        <v>0</v>
      </c>
      <c r="BI442" s="11">
        <f>IF(ISNA(VLOOKUP(CONCATENATE($B442,BI$2,"SINGLE"),UHF!$V$3:$W$612,2,0)),0,VLOOKUP(CONCATENATE($B442,BI$2,"SINGLE"),UHF!$V$3:$W$612,2,0))</f>
        <v>0</v>
      </c>
      <c r="BJ442" s="11">
        <f>IF(ISNA(VLOOKUP(CONCATENATE($B442,BJ$2,"SINGLE"),UHF!$V$3:$W$612,2,0)),0,VLOOKUP(CONCATENATE($B442,BJ$2,"SINGLE"),UHF!$V$3:$W$612,2,0))</f>
        <v>0</v>
      </c>
      <c r="BK442" s="11">
        <f>IF(ISNA(VLOOKUP(CONCATENATE($B442,BK$2,"SINGLE"),UHF!$V$3:$W$612,2,0)),0,VLOOKUP(CONCATENATE($B442,BK$2,"SINGLE"),UHF!$V$3:$W$612,2,0))</f>
        <v>0</v>
      </c>
      <c r="BL442" s="11">
        <f>IF(ISNA(VLOOKUP(CONCATENATE($B442,BL$2,"SINGLE"),UHF!$V$3:$W$612,2,0)),0,VLOOKUP(CONCATENATE($B442,BL$2,"SINGLE"),UHF!$V$3:$W$612,2,0))</f>
        <v>0</v>
      </c>
      <c r="BM442" s="11">
        <f>IF(ISNA(VLOOKUP(CONCATENATE($B442,BM$2,"SINGLE"),UHF!$V$3:$W$612,2,0)),0,VLOOKUP(CONCATENATE($B442,BM$2,"SINGLE"),UHF!$V$3:$W$612,2,0))</f>
        <v>0</v>
      </c>
      <c r="BN442" s="11">
        <f>IF(ISNA(VLOOKUP(CONCATENATE($B442,BN$2,"SINGLE"),UHF!$V$3:$W$612,2,0)),0,VLOOKUP(CONCATENATE($B442,BN$2,"SINGLE"),UHF!$V$3:$W$612,2,0))</f>
        <v>0</v>
      </c>
      <c r="BO442" s="11">
        <f>IF(ISNA(VLOOKUP(CONCATENATE($B442,BO$2,"SINGLE"),UHF!$V$3:$W$612,2,0)),0,VLOOKUP(CONCATENATE($B442,BO$2,"SINGLE"),UHF!$V$3:$W$612,2,0))</f>
        <v>0</v>
      </c>
      <c r="BP442" s="11">
        <f>IF(ISNA(VLOOKUP(CONCATENATE($B442,BP$2,"SINGLE"),UHF!$V$3:$W$612,2,0)),0,VLOOKUP(CONCATENATE($B442,BP$2,"SINGLE"),UHF!$V$3:$W$612,2,0))</f>
        <v>0</v>
      </c>
      <c r="BQ442" s="11">
        <f>IF(ISNA(VLOOKUP(CONCATENATE($B442,BQ$2,"SINGLE"),UHF!$V$3:$W$612,2,0)),0,VLOOKUP(CONCATENATE($B442,BQ$2,"SINGLE"),UHF!$V$3:$W$612,2,0))</f>
        <v>0</v>
      </c>
      <c r="BR442" s="54">
        <f>SUM(BF442:BQ442)</f>
        <v>0</v>
      </c>
      <c r="BS442" s="54">
        <f>IF(ISNA(VLOOKUP(CONCATENATE($B442,BS$2,"SINGLE"),'A1'!$V$3:$W$612,2,0)),0,VLOOKUP(CONCATENATE($B442,BS$2,"SINGLE"),'A1'!$V$3:$W$612,2,0))</f>
        <v>0</v>
      </c>
    </row>
    <row r="443" spans="1:71" x14ac:dyDescent="0.2">
      <c r="A443" s="21" t="str">
        <f t="shared" si="4"/>
        <v>441.</v>
      </c>
      <c r="B443" s="8">
        <f>'Seznam-SO'!A443</f>
        <v>0</v>
      </c>
      <c r="C443" s="11">
        <f>IF(ISNA(VLOOKUP(CONCATENATE($B443,C$2,"SINGLE"),'I-SUB'!$V$3:$W$624,2,0)),0,VLOOKUP(CONCATENATE($B443,C$2,"SINGLE"),'I-SUB'!$V$3:$W$624,2,0))</f>
        <v>0</v>
      </c>
      <c r="D443" s="11">
        <f>IF(ISNA(VLOOKUP(CONCATENATE($B443,D$2,"SINGLE"),'I-SUB'!$V$3:$W$624,2,0)),0,VLOOKUP(CONCATENATE($B443,D$2,"SINGLE"),'I-SUB'!$V$3:$W$624,2,0))</f>
        <v>0</v>
      </c>
      <c r="E443" s="11">
        <f>IF(ISNA(VLOOKUP(CONCATENATE($B443,E$2,"SINGLE"),'I-SUB'!$V$3:$W$624,2,0)),0,VLOOKUP(CONCATENATE($B443,E$2,"SINGLE"),'I-SUB'!$V$3:$W$624,2,0))</f>
        <v>0</v>
      </c>
      <c r="F443" s="11">
        <f>IF(ISNA(VLOOKUP(CONCATENATE($B443,F$2,"SINGLE"),'I-SUB'!$V$3:$W$624,2,0)),0,VLOOKUP(CONCATENATE($B443,F$2,"SINGLE"),'I-SUB'!$V$3:$W$624,2,0))</f>
        <v>0</v>
      </c>
      <c r="G443" s="11">
        <f>IF(ISNA(VLOOKUP(CONCATENATE($B443,G$2,"SINGLE"),'I-SUB'!$V$3:$W$624,2,0)),0,VLOOKUP(CONCATENATE($B443,G$2,"SINGLE"),'I-SUB'!$V$3:$W$624,2,0))</f>
        <v>0</v>
      </c>
      <c r="H443" s="11">
        <f>IF(ISNA(VLOOKUP(CONCATENATE($B443,H$2,"SINGLE"),'I-SUB'!$V$3:$W$624,2,0)),0,VLOOKUP(CONCATENATE($B443,H$2,"SINGLE"),'I-SUB'!$V$3:$W$624,2,0))</f>
        <v>0</v>
      </c>
      <c r="I443" s="11">
        <f>IF(ISNA(VLOOKUP(CONCATENATE($B443,I$2,"SINGLE"),'I-SUB'!$V$3:$W$624,2,0)),0,VLOOKUP(CONCATENATE($B443,I$2,"SINGLE"),'I-SUB'!$V$3:$W$624,2,0))</f>
        <v>0</v>
      </c>
      <c r="J443" s="11">
        <f>IF(ISNA(VLOOKUP(CONCATENATE($B443,J$2,"SINGLE"),'I-SUB'!$V$3:$W$624,2,0)),0,VLOOKUP(CONCATENATE($B443,J$2,"SINGLE"),'I-SUB'!$V$3:$W$624,2,0))</f>
        <v>0</v>
      </c>
      <c r="K443" s="11">
        <f>IF(ISNA(VLOOKUP(CONCATENATE($B443,K$2,"SINGLE"),'I-SUB'!$V$3:$W$624,2,0)),0,VLOOKUP(CONCATENATE($B443,K$2,"SINGLE"),'I-SUB'!$V$3:$W$624,2,0))</f>
        <v>0</v>
      </c>
      <c r="L443" s="11">
        <f>IF(ISNA(VLOOKUP(CONCATENATE($B443,L$2,"SINGLE"),'I-SUB'!$V$3:$W$624,2,0)),0,VLOOKUP(CONCATENATE($B443,L$2,"SINGLE"),'I-SUB'!$V$3:$W$624,2,0))</f>
        <v>0</v>
      </c>
      <c r="M443" s="11">
        <f>IF(ISNA(VLOOKUP(CONCATENATE($B443,M$2,"SINGLE"),'I-SUB'!$V$3:$W$624,2,0)),0,VLOOKUP(CONCATENATE($B443,M$2,"SINGLE"),'I-SUB'!$V$3:$W$624,2,0))</f>
        <v>0</v>
      </c>
      <c r="N443" s="11">
        <f>IF(ISNA(VLOOKUP(CONCATENATE($B443,N$2,"SINGLE"),'I-SUB'!$V$3:$W$624,2,0)),0,VLOOKUP(CONCATENATE($B443,N$2,"SINGLE"),'I-SUB'!$V$3:$W$624,2,0))</f>
        <v>0</v>
      </c>
      <c r="O443" s="11">
        <f>IF(ISNA(VLOOKUP(CONCATENATE($B443,O$2,"SINGLE"),'I-SUB'!$V$3:$W$624,2,0)),0,VLOOKUP(CONCATENATE($B443,O$2,"SINGLE"),'I-SUB'!$V$3:$W$624,2,0))</f>
        <v>0</v>
      </c>
      <c r="P443" s="54">
        <f>SUM(C443:O443)</f>
        <v>0</v>
      </c>
      <c r="Q443" s="11">
        <f>IF(ISNA(VLOOKUP(CONCATENATE($B443,Q$2,"SINGLE"),'II-SUB'!$V$3:$W$630,2,0)),0,VLOOKUP(CONCATENATE($B443,Q$2,"SINGLE"),'II-SUB'!$V$3:$W$630,2,0))</f>
        <v>0</v>
      </c>
      <c r="R443" s="11">
        <f>IF(ISNA(VLOOKUP(CONCATENATE($B443,R$2,"SINGLE"),'II-SUB'!$V$3:$W$630,2,0)),0,VLOOKUP(CONCATENATE($B443,R$2,"SINGLE"),'II-SUB'!$V$3:$W$630,2,0))</f>
        <v>0</v>
      </c>
      <c r="S443" s="11">
        <f>IF(ISNA(VLOOKUP(CONCATENATE($B443,S$2,"SINGLE"),'II-SUB'!$V$3:$W$630,2,0)),0,VLOOKUP(CONCATENATE($B443,S$2,"SINGLE"),'II-SUB'!$V$3:$W$630,2,0))</f>
        <v>0</v>
      </c>
      <c r="T443" s="11">
        <f>IF(ISNA(VLOOKUP(CONCATENATE($B443,T$2,"SINGLE"),'II-SUB'!$V$3:$W$630,2,0)),0,VLOOKUP(CONCATENATE($B443,T$2,"SINGLE"),'II-SUB'!$V$3:$W$630,2,0))</f>
        <v>0</v>
      </c>
      <c r="U443" s="11">
        <f>IF(ISNA(VLOOKUP(CONCATENATE($B443,U$2,"SINGLE"),'II-SUB'!$V$3:$W$630,2,0)),0,VLOOKUP(CONCATENATE($B443,U$2,"SINGLE"),'II-SUB'!$V$3:$W$630,2,0))</f>
        <v>0</v>
      </c>
      <c r="V443" s="11">
        <f>IF(ISNA(VLOOKUP(CONCATENATE($B443,V$2,"SINGLE"),'II-SUB'!$V$3:$W$630,2,0)),0,VLOOKUP(CONCATENATE($B443,V$2,"SINGLE"),'II-SUB'!$V$3:$W$630,2,0))</f>
        <v>0</v>
      </c>
      <c r="W443" s="11">
        <f>IF(ISNA(VLOOKUP(CONCATENATE($B443,W$2,"SINGLE"),'II-SUB'!$V$3:$W$630,2,0)),0,VLOOKUP(CONCATENATE($B443,W$2,"SINGLE"),'II-SUB'!$V$3:$W$630,2,0))</f>
        <v>0</v>
      </c>
      <c r="X443" s="11">
        <f>IF(ISNA(VLOOKUP(CONCATENATE($B443,X$2,"SINGLE"),'II-SUB'!$V$3:$W$630,2,0)),0,VLOOKUP(CONCATENATE($B443,X$2,"SINGLE"),'II-SUB'!$V$3:$W$630,2,0))</f>
        <v>0</v>
      </c>
      <c r="Y443" s="11">
        <f>IF(ISNA(VLOOKUP(CONCATENATE($B443,Y$2,"SINGLE"),'II-SUB'!$V$3:$W$630,2,0)),0,VLOOKUP(CONCATENATE($B443,Y$2,"SINGLE"),'II-SUB'!$V$3:$W$630,2,0))</f>
        <v>0</v>
      </c>
      <c r="Z443" s="11">
        <f>IF(ISNA(VLOOKUP(CONCATENATE($B443,Z$2,"SINGLE"),'II-SUB'!$V$3:$W$630,2,0)),0,VLOOKUP(CONCATENATE($B443,Z$2,"SINGLE"),'II-SUB'!$V$3:$W$630,2,0))</f>
        <v>0</v>
      </c>
      <c r="AA443" s="11">
        <f>IF(ISNA(VLOOKUP(CONCATENATE($B443,AA$2,"SINGLE"),'II-SUB'!$V$3:$W$630,2,0)),0,VLOOKUP(CONCATENATE($B443,AA$2,"SINGLE"),'II-SUB'!$V$3:$W$630,2,0))</f>
        <v>0</v>
      </c>
      <c r="AB443" s="11">
        <f>IF(ISNA(VLOOKUP(CONCATENATE($B443,AB$2,"SINGLE"),'II-SUB'!$V$3:$W$630,2,0)),0,VLOOKUP(CONCATENATE($B443,AB$2,"SINGLE"),'II-SUB'!$V$3:$W$630,2,0))</f>
        <v>0</v>
      </c>
      <c r="AC443" s="11">
        <f>IF(ISNA(VLOOKUP(CONCATENATE($B443,AC$2,"SINGLE"),'II-SUB'!$V$3:$W$630,2,0)),0,VLOOKUP(CONCATENATE($B443,AC$2,"SINGLE"),'II-SUB'!$V$3:$W$630,2,0))</f>
        <v>0</v>
      </c>
      <c r="AD443" s="54">
        <f>SUM(Q443:AC443)</f>
        <v>0</v>
      </c>
      <c r="AE443" s="11">
        <f>IF(ISNA(VLOOKUP(CONCATENATE($B443,AE$2,"SINGLE"),MW!$V$3:$W$600,2,0)),0,VLOOKUP(CONCATENATE($B443,AE$2,"SINGLE"),MW!$V$3:$W$600,2,0))</f>
        <v>0</v>
      </c>
      <c r="AF443" s="11">
        <f>IF(ISNA(VLOOKUP(CONCATENATE($B443,AF$2,"SINGLE"),MW!$V$3:$W$600,2,0)),0,VLOOKUP(CONCATENATE($B443,AF$2,"SINGLE"),MW!$V$3:$W$600,2,0))</f>
        <v>0</v>
      </c>
      <c r="AG443" s="11">
        <f>IF(ISNA(VLOOKUP(CONCATENATE($B443,AG$2,"SINGLE"),MW!$V$3:$W$600,2,0)),0,VLOOKUP(CONCATENATE($B443,AG$2,"SINGLE"),MW!$V$3:$W$600,2,0))</f>
        <v>0</v>
      </c>
      <c r="AH443" s="11">
        <f>IF(ISNA(VLOOKUP(CONCATENATE($B443,AH$2,"SINGLE"),MW!$V$3:$W$600,2,0)),0,VLOOKUP(CONCATENATE($B443,AH$2,"SINGLE"),MW!$V$3:$W$600,2,0))</f>
        <v>0</v>
      </c>
      <c r="AI443" s="11">
        <f>IF(ISNA(VLOOKUP(CONCATENATE($B443,AI$2,"SINGLE"),MW!$V$3:$W$600,2,0)),0,VLOOKUP(CONCATENATE($B443,AI$2,"SINGLE"),MW!$V$3:$W$600,2,0))</f>
        <v>0</v>
      </c>
      <c r="AJ443" s="11">
        <f>IF(ISNA(VLOOKUP(CONCATENATE($B443,AJ$2,"SINGLE"),MW!$V$3:$W$600,2,0)),0,VLOOKUP(CONCATENATE($B443,AJ$2,"SINGLE"),MW!$V$3:$W$600,2,0))</f>
        <v>0</v>
      </c>
      <c r="AK443" s="11">
        <f>IF(ISNA(VLOOKUP(CONCATENATE($B443,AK$2,"SINGLE"),MW!$V$3:$W$600,2,0)),0,VLOOKUP(CONCATENATE($B443,AK$2,"SINGLE"),MW!$V$3:$W$600,2,0))</f>
        <v>0</v>
      </c>
      <c r="AL443" s="11">
        <f>IF(ISNA(VLOOKUP(CONCATENATE($B443,AL$2,"SINGLE"),MW!$V$3:$W$600,2,0)),0,VLOOKUP(CONCATENATE($B443,AL$2,"SINGLE"),MW!$V$3:$W$600,2,0))</f>
        <v>0</v>
      </c>
      <c r="AM443" s="11">
        <f>IF(ISNA(VLOOKUP(CONCATENATE($B443,AM$2,"SINGLE"),MW!$V$3:$W$600,2,0)),0,VLOOKUP(CONCATENATE($B443,AM$2,"SINGLE"),MW!$V$3:$W$600,2,0))</f>
        <v>0</v>
      </c>
      <c r="AN443" s="11">
        <f>IF(ISNA(VLOOKUP(CONCATENATE($B443,AN$2,"SINGLE"),MW!$V$3:$W$600,2,0)),0,VLOOKUP(CONCATENATE($B443,AN$2,"SINGLE"),MW!$V$3:$W$600,2,0))</f>
        <v>0</v>
      </c>
      <c r="AO443" s="11">
        <f>IF(ISNA(VLOOKUP(CONCATENATE($B443,AO$2,"SINGLE"),MW!$V$3:$W$600,2,0)),0,VLOOKUP(CONCATENATE($B443,AO$2,"SINGLE"),MW!$V$3:$W$600,2,0))</f>
        <v>0</v>
      </c>
      <c r="AP443" s="54">
        <f>SUM(AE443:AO443)</f>
        <v>0</v>
      </c>
      <c r="AQ443" s="11">
        <f>IF(ISNA(VLOOKUP(CONCATENATE($B443,AQ$2,"SINGLE"),'III-SUB'!$V$3:$W$633,2,0)),0,VLOOKUP(CONCATENATE($B443,AQ$2,"SINGLE"),'III-SUB'!$V$3:$W$633,2,0))</f>
        <v>0</v>
      </c>
      <c r="AR443" s="11">
        <f>IF(ISNA(VLOOKUP(CONCATENATE($B443,AR$2,"SINGLE"),'III-SUB'!$V$3:$W$633,2,0)),0,VLOOKUP(CONCATENATE($B443,AR$2,"SINGLE"),'III-SUB'!$V$3:$W$633,2,0))</f>
        <v>0</v>
      </c>
      <c r="AS443" s="11">
        <f>IF(ISNA(VLOOKUP(CONCATENATE($B443,AS$2,"SINGLE"),'III-SUB'!$V$3:$W$633,2,0)),0,VLOOKUP(CONCATENATE($B443,AS$2,"SINGLE"),'III-SUB'!$V$3:$W$633,2,0))</f>
        <v>0</v>
      </c>
      <c r="AT443" s="11">
        <f>IF(ISNA(VLOOKUP(CONCATENATE($B443,AT$2,"SINGLE"),'III-SUB'!$V$3:$W$633,2,0)),0,VLOOKUP(CONCATENATE($B443,AT$2,"SINGLE"),'III-SUB'!$V$3:$W$633,2,0))</f>
        <v>0</v>
      </c>
      <c r="AU443" s="11">
        <f>IF(ISNA(VLOOKUP(CONCATENATE($B443,AU$2,"SINGLE"),'III-SUB'!$V$3:$W$633,2,0)),0,VLOOKUP(CONCATENATE($B443,AU$2,"SINGLE"),'III-SUB'!$V$3:$W$633,2,0))</f>
        <v>0</v>
      </c>
      <c r="AV443" s="11">
        <f>IF(ISNA(VLOOKUP(CONCATENATE($B443,AV$2,"SINGLE"),'III-SUB'!$V$3:$W$633,2,0)),0,VLOOKUP(CONCATENATE($B443,AV$2,"SINGLE"),'III-SUB'!$V$3:$W$633,2,0))</f>
        <v>0</v>
      </c>
      <c r="AW443" s="11">
        <f>IF(ISNA(VLOOKUP(CONCATENATE($B443,AW$2,"SINGLE"),'III-SUB'!$V$3:$W$633,2,0)),0,VLOOKUP(CONCATENATE($B443,AW$2,"SINGLE"),'III-SUB'!$V$3:$W$633,2,0))</f>
        <v>0</v>
      </c>
      <c r="AX443" s="11">
        <f>IF(ISNA(VLOOKUP(CONCATENATE($B443,AX$2,"SINGLE"),'III-SUB'!$V$3:$W$633,2,0)),0,VLOOKUP(CONCATENATE($B443,AX$2,"SINGLE"),'III-SUB'!$V$3:$W$633,2,0))</f>
        <v>0</v>
      </c>
      <c r="AY443" s="11">
        <f>IF(ISNA(VLOOKUP(CONCATENATE($B443,AY$2,"SINGLE"),'III-SUB'!$V$3:$W$633,2,0)),0,VLOOKUP(CONCATENATE($B443,AY$2,"SINGLE"),'III-SUB'!$V$3:$W$633,2,0))</f>
        <v>0</v>
      </c>
      <c r="AZ443" s="11">
        <f>IF(ISNA(VLOOKUP(CONCATENATE($B443,AZ$2,"SINGLE"),'III-SUB'!$V$3:$W$633,2,0)),0,VLOOKUP(CONCATENATE($B443,AZ$2,"SINGLE"),'III-SUB'!$V$3:$W$633,2,0))</f>
        <v>0</v>
      </c>
      <c r="BA443" s="11">
        <f>IF(ISNA(VLOOKUP(CONCATENATE($B443,BA$2,"SINGLE"),'III-SUB'!$V$3:$W$633,2,0)),0,VLOOKUP(CONCATENATE($B443,BA$2,"SINGLE"),'III-SUB'!$V$3:$W$633,2,0))</f>
        <v>0</v>
      </c>
      <c r="BB443" s="11">
        <f>IF(ISNA(VLOOKUP(CONCATENATE($B443,BB$2,"SINGLE"),'III-SUB'!$V$3:$W$633,2,0)),0,VLOOKUP(CONCATENATE($B443,BB$2,"SINGLE"),'III-SUB'!$V$3:$W$633,2,0))</f>
        <v>0</v>
      </c>
      <c r="BC443" s="11">
        <f>IF(ISNA(VLOOKUP(CONCATENATE($B443,BC$2,"SINGLE"),'III-SUB'!$V$3:$W$633,2,0)),0,VLOOKUP(CONCATENATE($B443,BC$2,"SINGLE"),'III-SUB'!$V$3:$W$633,2,0))</f>
        <v>0</v>
      </c>
      <c r="BD443" s="54">
        <f>SUM(AQ443:BC443)</f>
        <v>0</v>
      </c>
      <c r="BE443" s="54">
        <f>IF(ISNA(VLOOKUP(CONCATENATE($B443,BE$2,"SINGLE"),VHF!$V$3:$W$627,2,0)),0,VLOOKUP(CONCATENATE($B443,BE$2,"SINGLE"),VHF!$V$3:$W$627,2,0))</f>
        <v>0</v>
      </c>
      <c r="BF443" s="11">
        <f>IF(ISNA(VLOOKUP(CONCATENATE($B443,BF$2,"SINGLE"),UHF!$V$3:$W$612,2,0)),0,VLOOKUP(CONCATENATE($B443,BF$2,"SINGLE"),UHF!$V$3:$W$612,2,0))</f>
        <v>0</v>
      </c>
      <c r="BG443" s="11">
        <f>IF(ISNA(VLOOKUP(CONCATENATE($B443,BG$2,"SINGLE"),UHF!$V$3:$W$612,2,0)),0,VLOOKUP(CONCATENATE($B443,BG$2,"SINGLE"),UHF!$V$3:$W$612,2,0))</f>
        <v>0</v>
      </c>
      <c r="BH443" s="11">
        <f>IF(ISNA(VLOOKUP(CONCATENATE($B443,BH$2,"SINGLE"),UHF!$V$3:$W$612,2,0)),0,VLOOKUP(CONCATENATE($B443,BH$2,"SINGLE"),UHF!$V$3:$W$612,2,0))</f>
        <v>0</v>
      </c>
      <c r="BI443" s="11">
        <f>IF(ISNA(VLOOKUP(CONCATENATE($B443,BI$2,"SINGLE"),UHF!$V$3:$W$612,2,0)),0,VLOOKUP(CONCATENATE($B443,BI$2,"SINGLE"),UHF!$V$3:$W$612,2,0))</f>
        <v>0</v>
      </c>
      <c r="BJ443" s="11">
        <f>IF(ISNA(VLOOKUP(CONCATENATE($B443,BJ$2,"SINGLE"),UHF!$V$3:$W$612,2,0)),0,VLOOKUP(CONCATENATE($B443,BJ$2,"SINGLE"),UHF!$V$3:$W$612,2,0))</f>
        <v>0</v>
      </c>
      <c r="BK443" s="11">
        <f>IF(ISNA(VLOOKUP(CONCATENATE($B443,BK$2,"SINGLE"),UHF!$V$3:$W$612,2,0)),0,VLOOKUP(CONCATENATE($B443,BK$2,"SINGLE"),UHF!$V$3:$W$612,2,0))</f>
        <v>0</v>
      </c>
      <c r="BL443" s="11">
        <f>IF(ISNA(VLOOKUP(CONCATENATE($B443,BL$2,"SINGLE"),UHF!$V$3:$W$612,2,0)),0,VLOOKUP(CONCATENATE($B443,BL$2,"SINGLE"),UHF!$V$3:$W$612,2,0))</f>
        <v>0</v>
      </c>
      <c r="BM443" s="11">
        <f>IF(ISNA(VLOOKUP(CONCATENATE($B443,BM$2,"SINGLE"),UHF!$V$3:$W$612,2,0)),0,VLOOKUP(CONCATENATE($B443,BM$2,"SINGLE"),UHF!$V$3:$W$612,2,0))</f>
        <v>0</v>
      </c>
      <c r="BN443" s="11">
        <f>IF(ISNA(VLOOKUP(CONCATENATE($B443,BN$2,"SINGLE"),UHF!$V$3:$W$612,2,0)),0,VLOOKUP(CONCATENATE($B443,BN$2,"SINGLE"),UHF!$V$3:$W$612,2,0))</f>
        <v>0</v>
      </c>
      <c r="BO443" s="11">
        <f>IF(ISNA(VLOOKUP(CONCATENATE($B443,BO$2,"SINGLE"),UHF!$V$3:$W$612,2,0)),0,VLOOKUP(CONCATENATE($B443,BO$2,"SINGLE"),UHF!$V$3:$W$612,2,0))</f>
        <v>0</v>
      </c>
      <c r="BP443" s="11">
        <f>IF(ISNA(VLOOKUP(CONCATENATE($B443,BP$2,"SINGLE"),UHF!$V$3:$W$612,2,0)),0,VLOOKUP(CONCATENATE($B443,BP$2,"SINGLE"),UHF!$V$3:$W$612,2,0))</f>
        <v>0</v>
      </c>
      <c r="BQ443" s="11">
        <f>IF(ISNA(VLOOKUP(CONCATENATE($B443,BQ$2,"SINGLE"),UHF!$V$3:$W$612,2,0)),0,VLOOKUP(CONCATENATE($B443,BQ$2,"SINGLE"),UHF!$V$3:$W$612,2,0))</f>
        <v>0</v>
      </c>
      <c r="BR443" s="54">
        <f>SUM(BF443:BQ443)</f>
        <v>0</v>
      </c>
      <c r="BS443" s="54">
        <f>IF(ISNA(VLOOKUP(CONCATENATE($B443,BS$2,"SINGLE"),'A1'!$V$3:$W$612,2,0)),0,VLOOKUP(CONCATENATE($B443,BS$2,"SINGLE"),'A1'!$V$3:$W$612,2,0))</f>
        <v>0</v>
      </c>
    </row>
    <row r="444" spans="1:71" x14ac:dyDescent="0.2">
      <c r="A444" s="21" t="str">
        <f t="shared" si="4"/>
        <v>442.</v>
      </c>
      <c r="B444" s="8">
        <f>'Seznam-SO'!A444</f>
        <v>0</v>
      </c>
      <c r="C444" s="11">
        <f>IF(ISNA(VLOOKUP(CONCATENATE($B444,C$2,"SINGLE"),'I-SUB'!$V$3:$W$624,2,0)),0,VLOOKUP(CONCATENATE($B444,C$2,"SINGLE"),'I-SUB'!$V$3:$W$624,2,0))</f>
        <v>0</v>
      </c>
      <c r="D444" s="11">
        <f>IF(ISNA(VLOOKUP(CONCATENATE($B444,D$2,"SINGLE"),'I-SUB'!$V$3:$W$624,2,0)),0,VLOOKUP(CONCATENATE($B444,D$2,"SINGLE"),'I-SUB'!$V$3:$W$624,2,0))</f>
        <v>0</v>
      </c>
      <c r="E444" s="11">
        <f>IF(ISNA(VLOOKUP(CONCATENATE($B444,E$2,"SINGLE"),'I-SUB'!$V$3:$W$624,2,0)),0,VLOOKUP(CONCATENATE($B444,E$2,"SINGLE"),'I-SUB'!$V$3:$W$624,2,0))</f>
        <v>0</v>
      </c>
      <c r="F444" s="11">
        <f>IF(ISNA(VLOOKUP(CONCATENATE($B444,F$2,"SINGLE"),'I-SUB'!$V$3:$W$624,2,0)),0,VLOOKUP(CONCATENATE($B444,F$2,"SINGLE"),'I-SUB'!$V$3:$W$624,2,0))</f>
        <v>0</v>
      </c>
      <c r="G444" s="11">
        <f>IF(ISNA(VLOOKUP(CONCATENATE($B444,G$2,"SINGLE"),'I-SUB'!$V$3:$W$624,2,0)),0,VLOOKUP(CONCATENATE($B444,G$2,"SINGLE"),'I-SUB'!$V$3:$W$624,2,0))</f>
        <v>0</v>
      </c>
      <c r="H444" s="11">
        <f>IF(ISNA(VLOOKUP(CONCATENATE($B444,H$2,"SINGLE"),'I-SUB'!$V$3:$W$624,2,0)),0,VLOOKUP(CONCATENATE($B444,H$2,"SINGLE"),'I-SUB'!$V$3:$W$624,2,0))</f>
        <v>0</v>
      </c>
      <c r="I444" s="11">
        <f>IF(ISNA(VLOOKUP(CONCATENATE($B444,I$2,"SINGLE"),'I-SUB'!$V$3:$W$624,2,0)),0,VLOOKUP(CONCATENATE($B444,I$2,"SINGLE"),'I-SUB'!$V$3:$W$624,2,0))</f>
        <v>0</v>
      </c>
      <c r="J444" s="11">
        <f>IF(ISNA(VLOOKUP(CONCATENATE($B444,J$2,"SINGLE"),'I-SUB'!$V$3:$W$624,2,0)),0,VLOOKUP(CONCATENATE($B444,J$2,"SINGLE"),'I-SUB'!$V$3:$W$624,2,0))</f>
        <v>0</v>
      </c>
      <c r="K444" s="11">
        <f>IF(ISNA(VLOOKUP(CONCATENATE($B444,K$2,"SINGLE"),'I-SUB'!$V$3:$W$624,2,0)),0,VLOOKUP(CONCATENATE($B444,K$2,"SINGLE"),'I-SUB'!$V$3:$W$624,2,0))</f>
        <v>0</v>
      </c>
      <c r="L444" s="11">
        <f>IF(ISNA(VLOOKUP(CONCATENATE($B444,L$2,"SINGLE"),'I-SUB'!$V$3:$W$624,2,0)),0,VLOOKUP(CONCATENATE($B444,L$2,"SINGLE"),'I-SUB'!$V$3:$W$624,2,0))</f>
        <v>0</v>
      </c>
      <c r="M444" s="11">
        <f>IF(ISNA(VLOOKUP(CONCATENATE($B444,M$2,"SINGLE"),'I-SUB'!$V$3:$W$624,2,0)),0,VLOOKUP(CONCATENATE($B444,M$2,"SINGLE"),'I-SUB'!$V$3:$W$624,2,0))</f>
        <v>0</v>
      </c>
      <c r="N444" s="11">
        <f>IF(ISNA(VLOOKUP(CONCATENATE($B444,N$2,"SINGLE"),'I-SUB'!$V$3:$W$624,2,0)),0,VLOOKUP(CONCATENATE($B444,N$2,"SINGLE"),'I-SUB'!$V$3:$W$624,2,0))</f>
        <v>0</v>
      </c>
      <c r="O444" s="11">
        <f>IF(ISNA(VLOOKUP(CONCATENATE($B444,O$2,"SINGLE"),'I-SUB'!$V$3:$W$624,2,0)),0,VLOOKUP(CONCATENATE($B444,O$2,"SINGLE"),'I-SUB'!$V$3:$W$624,2,0))</f>
        <v>0</v>
      </c>
      <c r="P444" s="54">
        <f>SUM(C444:O444)</f>
        <v>0</v>
      </c>
      <c r="Q444" s="11">
        <f>IF(ISNA(VLOOKUP(CONCATENATE($B444,Q$2,"SINGLE"),'II-SUB'!$V$3:$W$630,2,0)),0,VLOOKUP(CONCATENATE($B444,Q$2,"SINGLE"),'II-SUB'!$V$3:$W$630,2,0))</f>
        <v>0</v>
      </c>
      <c r="R444" s="11">
        <f>IF(ISNA(VLOOKUP(CONCATENATE($B444,R$2,"SINGLE"),'II-SUB'!$V$3:$W$630,2,0)),0,VLOOKUP(CONCATENATE($B444,R$2,"SINGLE"),'II-SUB'!$V$3:$W$630,2,0))</f>
        <v>0</v>
      </c>
      <c r="S444" s="11">
        <f>IF(ISNA(VLOOKUP(CONCATENATE($B444,S$2,"SINGLE"),'II-SUB'!$V$3:$W$630,2,0)),0,VLOOKUP(CONCATENATE($B444,S$2,"SINGLE"),'II-SUB'!$V$3:$W$630,2,0))</f>
        <v>0</v>
      </c>
      <c r="T444" s="11">
        <f>IF(ISNA(VLOOKUP(CONCATENATE($B444,T$2,"SINGLE"),'II-SUB'!$V$3:$W$630,2,0)),0,VLOOKUP(CONCATENATE($B444,T$2,"SINGLE"),'II-SUB'!$V$3:$W$630,2,0))</f>
        <v>0</v>
      </c>
      <c r="U444" s="11">
        <f>IF(ISNA(VLOOKUP(CONCATENATE($B444,U$2,"SINGLE"),'II-SUB'!$V$3:$W$630,2,0)),0,VLOOKUP(CONCATENATE($B444,U$2,"SINGLE"),'II-SUB'!$V$3:$W$630,2,0))</f>
        <v>0</v>
      </c>
      <c r="V444" s="11">
        <f>IF(ISNA(VLOOKUP(CONCATENATE($B444,V$2,"SINGLE"),'II-SUB'!$V$3:$W$630,2,0)),0,VLOOKUP(CONCATENATE($B444,V$2,"SINGLE"),'II-SUB'!$V$3:$W$630,2,0))</f>
        <v>0</v>
      </c>
      <c r="W444" s="11">
        <f>IF(ISNA(VLOOKUP(CONCATENATE($B444,W$2,"SINGLE"),'II-SUB'!$V$3:$W$630,2,0)),0,VLOOKUP(CONCATENATE($B444,W$2,"SINGLE"),'II-SUB'!$V$3:$W$630,2,0))</f>
        <v>0</v>
      </c>
      <c r="X444" s="11">
        <f>IF(ISNA(VLOOKUP(CONCATENATE($B444,X$2,"SINGLE"),'II-SUB'!$V$3:$W$630,2,0)),0,VLOOKUP(CONCATENATE($B444,X$2,"SINGLE"),'II-SUB'!$V$3:$W$630,2,0))</f>
        <v>0</v>
      </c>
      <c r="Y444" s="11">
        <f>IF(ISNA(VLOOKUP(CONCATENATE($B444,Y$2,"SINGLE"),'II-SUB'!$V$3:$W$630,2,0)),0,VLOOKUP(CONCATENATE($B444,Y$2,"SINGLE"),'II-SUB'!$V$3:$W$630,2,0))</f>
        <v>0</v>
      </c>
      <c r="Z444" s="11">
        <f>IF(ISNA(VLOOKUP(CONCATENATE($B444,Z$2,"SINGLE"),'II-SUB'!$V$3:$W$630,2,0)),0,VLOOKUP(CONCATENATE($B444,Z$2,"SINGLE"),'II-SUB'!$V$3:$W$630,2,0))</f>
        <v>0</v>
      </c>
      <c r="AA444" s="11">
        <f>IF(ISNA(VLOOKUP(CONCATENATE($B444,AA$2,"SINGLE"),'II-SUB'!$V$3:$W$630,2,0)),0,VLOOKUP(CONCATENATE($B444,AA$2,"SINGLE"),'II-SUB'!$V$3:$W$630,2,0))</f>
        <v>0</v>
      </c>
      <c r="AB444" s="11">
        <f>IF(ISNA(VLOOKUP(CONCATENATE($B444,AB$2,"SINGLE"),'II-SUB'!$V$3:$W$630,2,0)),0,VLOOKUP(CONCATENATE($B444,AB$2,"SINGLE"),'II-SUB'!$V$3:$W$630,2,0))</f>
        <v>0</v>
      </c>
      <c r="AC444" s="11">
        <f>IF(ISNA(VLOOKUP(CONCATENATE($B444,AC$2,"SINGLE"),'II-SUB'!$V$3:$W$630,2,0)),0,VLOOKUP(CONCATENATE($B444,AC$2,"SINGLE"),'II-SUB'!$V$3:$W$630,2,0))</f>
        <v>0</v>
      </c>
      <c r="AD444" s="54">
        <f>SUM(Q444:AC444)</f>
        <v>0</v>
      </c>
      <c r="AE444" s="11">
        <f>IF(ISNA(VLOOKUP(CONCATENATE($B444,AE$2,"SINGLE"),MW!$V$3:$W$600,2,0)),0,VLOOKUP(CONCATENATE($B444,AE$2,"SINGLE"),MW!$V$3:$W$600,2,0))</f>
        <v>0</v>
      </c>
      <c r="AF444" s="11">
        <f>IF(ISNA(VLOOKUP(CONCATENATE($B444,AF$2,"SINGLE"),MW!$V$3:$W$600,2,0)),0,VLOOKUP(CONCATENATE($B444,AF$2,"SINGLE"),MW!$V$3:$W$600,2,0))</f>
        <v>0</v>
      </c>
      <c r="AG444" s="11">
        <f>IF(ISNA(VLOOKUP(CONCATENATE($B444,AG$2,"SINGLE"),MW!$V$3:$W$600,2,0)),0,VLOOKUP(CONCATENATE($B444,AG$2,"SINGLE"),MW!$V$3:$W$600,2,0))</f>
        <v>0</v>
      </c>
      <c r="AH444" s="11">
        <f>IF(ISNA(VLOOKUP(CONCATENATE($B444,AH$2,"SINGLE"),MW!$V$3:$W$600,2,0)),0,VLOOKUP(CONCATENATE($B444,AH$2,"SINGLE"),MW!$V$3:$W$600,2,0))</f>
        <v>0</v>
      </c>
      <c r="AI444" s="11">
        <f>IF(ISNA(VLOOKUP(CONCATENATE($B444,AI$2,"SINGLE"),MW!$V$3:$W$600,2,0)),0,VLOOKUP(CONCATENATE($B444,AI$2,"SINGLE"),MW!$V$3:$W$600,2,0))</f>
        <v>0</v>
      </c>
      <c r="AJ444" s="11">
        <f>IF(ISNA(VLOOKUP(CONCATENATE($B444,AJ$2,"SINGLE"),MW!$V$3:$W$600,2,0)),0,VLOOKUP(CONCATENATE($B444,AJ$2,"SINGLE"),MW!$V$3:$W$600,2,0))</f>
        <v>0</v>
      </c>
      <c r="AK444" s="11">
        <f>IF(ISNA(VLOOKUP(CONCATENATE($B444,AK$2,"SINGLE"),MW!$V$3:$W$600,2,0)),0,VLOOKUP(CONCATENATE($B444,AK$2,"SINGLE"),MW!$V$3:$W$600,2,0))</f>
        <v>0</v>
      </c>
      <c r="AL444" s="11">
        <f>IF(ISNA(VLOOKUP(CONCATENATE($B444,AL$2,"SINGLE"),MW!$V$3:$W$600,2,0)),0,VLOOKUP(CONCATENATE($B444,AL$2,"SINGLE"),MW!$V$3:$W$600,2,0))</f>
        <v>0</v>
      </c>
      <c r="AM444" s="11">
        <f>IF(ISNA(VLOOKUP(CONCATENATE($B444,AM$2,"SINGLE"),MW!$V$3:$W$600,2,0)),0,VLOOKUP(CONCATENATE($B444,AM$2,"SINGLE"),MW!$V$3:$W$600,2,0))</f>
        <v>0</v>
      </c>
      <c r="AN444" s="11">
        <f>IF(ISNA(VLOOKUP(CONCATENATE($B444,AN$2,"SINGLE"),MW!$V$3:$W$600,2,0)),0,VLOOKUP(CONCATENATE($B444,AN$2,"SINGLE"),MW!$V$3:$W$600,2,0))</f>
        <v>0</v>
      </c>
      <c r="AO444" s="11">
        <f>IF(ISNA(VLOOKUP(CONCATENATE($B444,AO$2,"SINGLE"),MW!$V$3:$W$600,2,0)),0,VLOOKUP(CONCATENATE($B444,AO$2,"SINGLE"),MW!$V$3:$W$600,2,0))</f>
        <v>0</v>
      </c>
      <c r="AP444" s="54">
        <f>SUM(AE444:AO444)</f>
        <v>0</v>
      </c>
      <c r="AQ444" s="11">
        <f>IF(ISNA(VLOOKUP(CONCATENATE($B444,AQ$2,"SINGLE"),'III-SUB'!$V$3:$W$633,2,0)),0,VLOOKUP(CONCATENATE($B444,AQ$2,"SINGLE"),'III-SUB'!$V$3:$W$633,2,0))</f>
        <v>0</v>
      </c>
      <c r="AR444" s="11">
        <f>IF(ISNA(VLOOKUP(CONCATENATE($B444,AR$2,"SINGLE"),'III-SUB'!$V$3:$W$633,2,0)),0,VLOOKUP(CONCATENATE($B444,AR$2,"SINGLE"),'III-SUB'!$V$3:$W$633,2,0))</f>
        <v>0</v>
      </c>
      <c r="AS444" s="11">
        <f>IF(ISNA(VLOOKUP(CONCATENATE($B444,AS$2,"SINGLE"),'III-SUB'!$V$3:$W$633,2,0)),0,VLOOKUP(CONCATENATE($B444,AS$2,"SINGLE"),'III-SUB'!$V$3:$W$633,2,0))</f>
        <v>0</v>
      </c>
      <c r="AT444" s="11">
        <f>IF(ISNA(VLOOKUP(CONCATENATE($B444,AT$2,"SINGLE"),'III-SUB'!$V$3:$W$633,2,0)),0,VLOOKUP(CONCATENATE($B444,AT$2,"SINGLE"),'III-SUB'!$V$3:$W$633,2,0))</f>
        <v>0</v>
      </c>
      <c r="AU444" s="11">
        <f>IF(ISNA(VLOOKUP(CONCATENATE($B444,AU$2,"SINGLE"),'III-SUB'!$V$3:$W$633,2,0)),0,VLOOKUP(CONCATENATE($B444,AU$2,"SINGLE"),'III-SUB'!$V$3:$W$633,2,0))</f>
        <v>0</v>
      </c>
      <c r="AV444" s="11">
        <f>IF(ISNA(VLOOKUP(CONCATENATE($B444,AV$2,"SINGLE"),'III-SUB'!$V$3:$W$633,2,0)),0,VLOOKUP(CONCATENATE($B444,AV$2,"SINGLE"),'III-SUB'!$V$3:$W$633,2,0))</f>
        <v>0</v>
      </c>
      <c r="AW444" s="11">
        <f>IF(ISNA(VLOOKUP(CONCATENATE($B444,AW$2,"SINGLE"),'III-SUB'!$V$3:$W$633,2,0)),0,VLOOKUP(CONCATENATE($B444,AW$2,"SINGLE"),'III-SUB'!$V$3:$W$633,2,0))</f>
        <v>0</v>
      </c>
      <c r="AX444" s="11">
        <f>IF(ISNA(VLOOKUP(CONCATENATE($B444,AX$2,"SINGLE"),'III-SUB'!$V$3:$W$633,2,0)),0,VLOOKUP(CONCATENATE($B444,AX$2,"SINGLE"),'III-SUB'!$V$3:$W$633,2,0))</f>
        <v>0</v>
      </c>
      <c r="AY444" s="11">
        <f>IF(ISNA(VLOOKUP(CONCATENATE($B444,AY$2,"SINGLE"),'III-SUB'!$V$3:$W$633,2,0)),0,VLOOKUP(CONCATENATE($B444,AY$2,"SINGLE"),'III-SUB'!$V$3:$W$633,2,0))</f>
        <v>0</v>
      </c>
      <c r="AZ444" s="11">
        <f>IF(ISNA(VLOOKUP(CONCATENATE($B444,AZ$2,"SINGLE"),'III-SUB'!$V$3:$W$633,2,0)),0,VLOOKUP(CONCATENATE($B444,AZ$2,"SINGLE"),'III-SUB'!$V$3:$W$633,2,0))</f>
        <v>0</v>
      </c>
      <c r="BA444" s="11">
        <f>IF(ISNA(VLOOKUP(CONCATENATE($B444,BA$2,"SINGLE"),'III-SUB'!$V$3:$W$633,2,0)),0,VLOOKUP(CONCATENATE($B444,BA$2,"SINGLE"),'III-SUB'!$V$3:$W$633,2,0))</f>
        <v>0</v>
      </c>
      <c r="BB444" s="11">
        <f>IF(ISNA(VLOOKUP(CONCATENATE($B444,BB$2,"SINGLE"),'III-SUB'!$V$3:$W$633,2,0)),0,VLOOKUP(CONCATENATE($B444,BB$2,"SINGLE"),'III-SUB'!$V$3:$W$633,2,0))</f>
        <v>0</v>
      </c>
      <c r="BC444" s="11">
        <f>IF(ISNA(VLOOKUP(CONCATENATE($B444,BC$2,"SINGLE"),'III-SUB'!$V$3:$W$633,2,0)),0,VLOOKUP(CONCATENATE($B444,BC$2,"SINGLE"),'III-SUB'!$V$3:$W$633,2,0))</f>
        <v>0</v>
      </c>
      <c r="BD444" s="54">
        <f>SUM(AQ444:BC444)</f>
        <v>0</v>
      </c>
      <c r="BE444" s="54">
        <f>IF(ISNA(VLOOKUP(CONCATENATE($B444,BE$2,"SINGLE"),VHF!$V$3:$W$627,2,0)),0,VLOOKUP(CONCATENATE($B444,BE$2,"SINGLE"),VHF!$V$3:$W$627,2,0))</f>
        <v>0</v>
      </c>
      <c r="BF444" s="11">
        <f>IF(ISNA(VLOOKUP(CONCATENATE($B444,BF$2,"SINGLE"),UHF!$V$3:$W$612,2,0)),0,VLOOKUP(CONCATENATE($B444,BF$2,"SINGLE"),UHF!$V$3:$W$612,2,0))</f>
        <v>0</v>
      </c>
      <c r="BG444" s="11">
        <f>IF(ISNA(VLOOKUP(CONCATENATE($B444,BG$2,"SINGLE"),UHF!$V$3:$W$612,2,0)),0,VLOOKUP(CONCATENATE($B444,BG$2,"SINGLE"),UHF!$V$3:$W$612,2,0))</f>
        <v>0</v>
      </c>
      <c r="BH444" s="11">
        <f>IF(ISNA(VLOOKUP(CONCATENATE($B444,BH$2,"SINGLE"),UHF!$V$3:$W$612,2,0)),0,VLOOKUP(CONCATENATE($B444,BH$2,"SINGLE"),UHF!$V$3:$W$612,2,0))</f>
        <v>0</v>
      </c>
      <c r="BI444" s="11">
        <f>IF(ISNA(VLOOKUP(CONCATENATE($B444,BI$2,"SINGLE"),UHF!$V$3:$W$612,2,0)),0,VLOOKUP(CONCATENATE($B444,BI$2,"SINGLE"),UHF!$V$3:$W$612,2,0))</f>
        <v>0</v>
      </c>
      <c r="BJ444" s="11">
        <f>IF(ISNA(VLOOKUP(CONCATENATE($B444,BJ$2,"SINGLE"),UHF!$V$3:$W$612,2,0)),0,VLOOKUP(CONCATENATE($B444,BJ$2,"SINGLE"),UHF!$V$3:$W$612,2,0))</f>
        <v>0</v>
      </c>
      <c r="BK444" s="11">
        <f>IF(ISNA(VLOOKUP(CONCATENATE($B444,BK$2,"SINGLE"),UHF!$V$3:$W$612,2,0)),0,VLOOKUP(CONCATENATE($B444,BK$2,"SINGLE"),UHF!$V$3:$W$612,2,0))</f>
        <v>0</v>
      </c>
      <c r="BL444" s="11">
        <f>IF(ISNA(VLOOKUP(CONCATENATE($B444,BL$2,"SINGLE"),UHF!$V$3:$W$612,2,0)),0,VLOOKUP(CONCATENATE($B444,BL$2,"SINGLE"),UHF!$V$3:$W$612,2,0))</f>
        <v>0</v>
      </c>
      <c r="BM444" s="11">
        <f>IF(ISNA(VLOOKUP(CONCATENATE($B444,BM$2,"SINGLE"),UHF!$V$3:$W$612,2,0)),0,VLOOKUP(CONCATENATE($B444,BM$2,"SINGLE"),UHF!$V$3:$W$612,2,0))</f>
        <v>0</v>
      </c>
      <c r="BN444" s="11">
        <f>IF(ISNA(VLOOKUP(CONCATENATE($B444,BN$2,"SINGLE"),UHF!$V$3:$W$612,2,0)),0,VLOOKUP(CONCATENATE($B444,BN$2,"SINGLE"),UHF!$V$3:$W$612,2,0))</f>
        <v>0</v>
      </c>
      <c r="BO444" s="11">
        <f>IF(ISNA(VLOOKUP(CONCATENATE($B444,BO$2,"SINGLE"),UHF!$V$3:$W$612,2,0)),0,VLOOKUP(CONCATENATE($B444,BO$2,"SINGLE"),UHF!$V$3:$W$612,2,0))</f>
        <v>0</v>
      </c>
      <c r="BP444" s="11">
        <f>IF(ISNA(VLOOKUP(CONCATENATE($B444,BP$2,"SINGLE"),UHF!$V$3:$W$612,2,0)),0,VLOOKUP(CONCATENATE($B444,BP$2,"SINGLE"),UHF!$V$3:$W$612,2,0))</f>
        <v>0</v>
      </c>
      <c r="BQ444" s="11">
        <f>IF(ISNA(VLOOKUP(CONCATENATE($B444,BQ$2,"SINGLE"),UHF!$V$3:$W$612,2,0)),0,VLOOKUP(CONCATENATE($B444,BQ$2,"SINGLE"),UHF!$V$3:$W$612,2,0))</f>
        <v>0</v>
      </c>
      <c r="BR444" s="54">
        <f>SUM(BF444:BQ444)</f>
        <v>0</v>
      </c>
      <c r="BS444" s="54">
        <f>IF(ISNA(VLOOKUP(CONCATENATE($B444,BS$2,"SINGLE"),'A1'!$V$3:$W$612,2,0)),0,VLOOKUP(CONCATENATE($B444,BS$2,"SINGLE"),'A1'!$V$3:$W$612,2,0))</f>
        <v>0</v>
      </c>
    </row>
    <row r="445" spans="1:71" x14ac:dyDescent="0.2">
      <c r="A445" s="21" t="str">
        <f t="shared" si="4"/>
        <v>443.</v>
      </c>
      <c r="B445" s="8">
        <f>'Seznam-SO'!A445</f>
        <v>0</v>
      </c>
      <c r="C445" s="11">
        <f>IF(ISNA(VLOOKUP(CONCATENATE($B445,C$2,"SINGLE"),'I-SUB'!$V$3:$W$624,2,0)),0,VLOOKUP(CONCATENATE($B445,C$2,"SINGLE"),'I-SUB'!$V$3:$W$624,2,0))</f>
        <v>0</v>
      </c>
      <c r="D445" s="11">
        <f>IF(ISNA(VLOOKUP(CONCATENATE($B445,D$2,"SINGLE"),'I-SUB'!$V$3:$W$624,2,0)),0,VLOOKUP(CONCATENATE($B445,D$2,"SINGLE"),'I-SUB'!$V$3:$W$624,2,0))</f>
        <v>0</v>
      </c>
      <c r="E445" s="11">
        <f>IF(ISNA(VLOOKUP(CONCATENATE($B445,E$2,"SINGLE"),'I-SUB'!$V$3:$W$624,2,0)),0,VLOOKUP(CONCATENATE($B445,E$2,"SINGLE"),'I-SUB'!$V$3:$W$624,2,0))</f>
        <v>0</v>
      </c>
      <c r="F445" s="11">
        <f>IF(ISNA(VLOOKUP(CONCATENATE($B445,F$2,"SINGLE"),'I-SUB'!$V$3:$W$624,2,0)),0,VLOOKUP(CONCATENATE($B445,F$2,"SINGLE"),'I-SUB'!$V$3:$W$624,2,0))</f>
        <v>0</v>
      </c>
      <c r="G445" s="11">
        <f>IF(ISNA(VLOOKUP(CONCATENATE($B445,G$2,"SINGLE"),'I-SUB'!$V$3:$W$624,2,0)),0,VLOOKUP(CONCATENATE($B445,G$2,"SINGLE"),'I-SUB'!$V$3:$W$624,2,0))</f>
        <v>0</v>
      </c>
      <c r="H445" s="11">
        <f>IF(ISNA(VLOOKUP(CONCATENATE($B445,H$2,"SINGLE"),'I-SUB'!$V$3:$W$624,2,0)),0,VLOOKUP(CONCATENATE($B445,H$2,"SINGLE"),'I-SUB'!$V$3:$W$624,2,0))</f>
        <v>0</v>
      </c>
      <c r="I445" s="11">
        <f>IF(ISNA(VLOOKUP(CONCATENATE($B445,I$2,"SINGLE"),'I-SUB'!$V$3:$W$624,2,0)),0,VLOOKUP(CONCATENATE($B445,I$2,"SINGLE"),'I-SUB'!$V$3:$W$624,2,0))</f>
        <v>0</v>
      </c>
      <c r="J445" s="11">
        <f>IF(ISNA(VLOOKUP(CONCATENATE($B445,J$2,"SINGLE"),'I-SUB'!$V$3:$W$624,2,0)),0,VLOOKUP(CONCATENATE($B445,J$2,"SINGLE"),'I-SUB'!$V$3:$W$624,2,0))</f>
        <v>0</v>
      </c>
      <c r="K445" s="11">
        <f>IF(ISNA(VLOOKUP(CONCATENATE($B445,K$2,"SINGLE"),'I-SUB'!$V$3:$W$624,2,0)),0,VLOOKUP(CONCATENATE($B445,K$2,"SINGLE"),'I-SUB'!$V$3:$W$624,2,0))</f>
        <v>0</v>
      </c>
      <c r="L445" s="11">
        <f>IF(ISNA(VLOOKUP(CONCATENATE($B445,L$2,"SINGLE"),'I-SUB'!$V$3:$W$624,2,0)),0,VLOOKUP(CONCATENATE($B445,L$2,"SINGLE"),'I-SUB'!$V$3:$W$624,2,0))</f>
        <v>0</v>
      </c>
      <c r="M445" s="11">
        <f>IF(ISNA(VLOOKUP(CONCATENATE($B445,M$2,"SINGLE"),'I-SUB'!$V$3:$W$624,2,0)),0,VLOOKUP(CONCATENATE($B445,M$2,"SINGLE"),'I-SUB'!$V$3:$W$624,2,0))</f>
        <v>0</v>
      </c>
      <c r="N445" s="11">
        <f>IF(ISNA(VLOOKUP(CONCATENATE($B445,N$2,"SINGLE"),'I-SUB'!$V$3:$W$624,2,0)),0,VLOOKUP(CONCATENATE($B445,N$2,"SINGLE"),'I-SUB'!$V$3:$W$624,2,0))</f>
        <v>0</v>
      </c>
      <c r="O445" s="11">
        <f>IF(ISNA(VLOOKUP(CONCATENATE($B445,O$2,"SINGLE"),'I-SUB'!$V$3:$W$624,2,0)),0,VLOOKUP(CONCATENATE($B445,O$2,"SINGLE"),'I-SUB'!$V$3:$W$624,2,0))</f>
        <v>0</v>
      </c>
      <c r="P445" s="54">
        <f>SUM(C445:O445)</f>
        <v>0</v>
      </c>
      <c r="Q445" s="11">
        <f>IF(ISNA(VLOOKUP(CONCATENATE($B445,Q$2,"SINGLE"),'II-SUB'!$V$3:$W$630,2,0)),0,VLOOKUP(CONCATENATE($B445,Q$2,"SINGLE"),'II-SUB'!$V$3:$W$630,2,0))</f>
        <v>0</v>
      </c>
      <c r="R445" s="11">
        <f>IF(ISNA(VLOOKUP(CONCATENATE($B445,R$2,"SINGLE"),'II-SUB'!$V$3:$W$630,2,0)),0,VLOOKUP(CONCATENATE($B445,R$2,"SINGLE"),'II-SUB'!$V$3:$W$630,2,0))</f>
        <v>0</v>
      </c>
      <c r="S445" s="11">
        <f>IF(ISNA(VLOOKUP(CONCATENATE($B445,S$2,"SINGLE"),'II-SUB'!$V$3:$W$630,2,0)),0,VLOOKUP(CONCATENATE($B445,S$2,"SINGLE"),'II-SUB'!$V$3:$W$630,2,0))</f>
        <v>0</v>
      </c>
      <c r="T445" s="11">
        <f>IF(ISNA(VLOOKUP(CONCATENATE($B445,T$2,"SINGLE"),'II-SUB'!$V$3:$W$630,2,0)),0,VLOOKUP(CONCATENATE($B445,T$2,"SINGLE"),'II-SUB'!$V$3:$W$630,2,0))</f>
        <v>0</v>
      </c>
      <c r="U445" s="11">
        <f>IF(ISNA(VLOOKUP(CONCATENATE($B445,U$2,"SINGLE"),'II-SUB'!$V$3:$W$630,2,0)),0,VLOOKUP(CONCATENATE($B445,U$2,"SINGLE"),'II-SUB'!$V$3:$W$630,2,0))</f>
        <v>0</v>
      </c>
      <c r="V445" s="11">
        <f>IF(ISNA(VLOOKUP(CONCATENATE($B445,V$2,"SINGLE"),'II-SUB'!$V$3:$W$630,2,0)),0,VLOOKUP(CONCATENATE($B445,V$2,"SINGLE"),'II-SUB'!$V$3:$W$630,2,0))</f>
        <v>0</v>
      </c>
      <c r="W445" s="11">
        <f>IF(ISNA(VLOOKUP(CONCATENATE($B445,W$2,"SINGLE"),'II-SUB'!$V$3:$W$630,2,0)),0,VLOOKUP(CONCATENATE($B445,W$2,"SINGLE"),'II-SUB'!$V$3:$W$630,2,0))</f>
        <v>0</v>
      </c>
      <c r="X445" s="11">
        <f>IF(ISNA(VLOOKUP(CONCATENATE($B445,X$2,"SINGLE"),'II-SUB'!$V$3:$W$630,2,0)),0,VLOOKUP(CONCATENATE($B445,X$2,"SINGLE"),'II-SUB'!$V$3:$W$630,2,0))</f>
        <v>0</v>
      </c>
      <c r="Y445" s="11">
        <f>IF(ISNA(VLOOKUP(CONCATENATE($B445,Y$2,"SINGLE"),'II-SUB'!$V$3:$W$630,2,0)),0,VLOOKUP(CONCATENATE($B445,Y$2,"SINGLE"),'II-SUB'!$V$3:$W$630,2,0))</f>
        <v>0</v>
      </c>
      <c r="Z445" s="11">
        <f>IF(ISNA(VLOOKUP(CONCATENATE($B445,Z$2,"SINGLE"),'II-SUB'!$V$3:$W$630,2,0)),0,VLOOKUP(CONCATENATE($B445,Z$2,"SINGLE"),'II-SUB'!$V$3:$W$630,2,0))</f>
        <v>0</v>
      </c>
      <c r="AA445" s="11">
        <f>IF(ISNA(VLOOKUP(CONCATENATE($B445,AA$2,"SINGLE"),'II-SUB'!$V$3:$W$630,2,0)),0,VLOOKUP(CONCATENATE($B445,AA$2,"SINGLE"),'II-SUB'!$V$3:$W$630,2,0))</f>
        <v>0</v>
      </c>
      <c r="AB445" s="11">
        <f>IF(ISNA(VLOOKUP(CONCATENATE($B445,AB$2,"SINGLE"),'II-SUB'!$V$3:$W$630,2,0)),0,VLOOKUP(CONCATENATE($B445,AB$2,"SINGLE"),'II-SUB'!$V$3:$W$630,2,0))</f>
        <v>0</v>
      </c>
      <c r="AC445" s="11">
        <f>IF(ISNA(VLOOKUP(CONCATENATE($B445,AC$2,"SINGLE"),'II-SUB'!$V$3:$W$630,2,0)),0,VLOOKUP(CONCATENATE($B445,AC$2,"SINGLE"),'II-SUB'!$V$3:$W$630,2,0))</f>
        <v>0</v>
      </c>
      <c r="AD445" s="54">
        <f>SUM(Q445:AC445)</f>
        <v>0</v>
      </c>
      <c r="AE445" s="11">
        <f>IF(ISNA(VLOOKUP(CONCATENATE($B445,AE$2,"SINGLE"),MW!$V$3:$W$600,2,0)),0,VLOOKUP(CONCATENATE($B445,AE$2,"SINGLE"),MW!$V$3:$W$600,2,0))</f>
        <v>0</v>
      </c>
      <c r="AF445" s="11">
        <f>IF(ISNA(VLOOKUP(CONCATENATE($B445,AF$2,"SINGLE"),MW!$V$3:$W$600,2,0)),0,VLOOKUP(CONCATENATE($B445,AF$2,"SINGLE"),MW!$V$3:$W$600,2,0))</f>
        <v>0</v>
      </c>
      <c r="AG445" s="11">
        <f>IF(ISNA(VLOOKUP(CONCATENATE($B445,AG$2,"SINGLE"),MW!$V$3:$W$600,2,0)),0,VLOOKUP(CONCATENATE($B445,AG$2,"SINGLE"),MW!$V$3:$W$600,2,0))</f>
        <v>0</v>
      </c>
      <c r="AH445" s="11">
        <f>IF(ISNA(VLOOKUP(CONCATENATE($B445,AH$2,"SINGLE"),MW!$V$3:$W$600,2,0)),0,VLOOKUP(CONCATENATE($B445,AH$2,"SINGLE"),MW!$V$3:$W$600,2,0))</f>
        <v>0</v>
      </c>
      <c r="AI445" s="11">
        <f>IF(ISNA(VLOOKUP(CONCATENATE($B445,AI$2,"SINGLE"),MW!$V$3:$W$600,2,0)),0,VLOOKUP(CONCATENATE($B445,AI$2,"SINGLE"),MW!$V$3:$W$600,2,0))</f>
        <v>0</v>
      </c>
      <c r="AJ445" s="11">
        <f>IF(ISNA(VLOOKUP(CONCATENATE($B445,AJ$2,"SINGLE"),MW!$V$3:$W$600,2,0)),0,VLOOKUP(CONCATENATE($B445,AJ$2,"SINGLE"),MW!$V$3:$W$600,2,0))</f>
        <v>0</v>
      </c>
      <c r="AK445" s="11">
        <f>IF(ISNA(VLOOKUP(CONCATENATE($B445,AK$2,"SINGLE"),MW!$V$3:$W$600,2,0)),0,VLOOKUP(CONCATENATE($B445,AK$2,"SINGLE"),MW!$V$3:$W$600,2,0))</f>
        <v>0</v>
      </c>
      <c r="AL445" s="11">
        <f>IF(ISNA(VLOOKUP(CONCATENATE($B445,AL$2,"SINGLE"),MW!$V$3:$W$600,2,0)),0,VLOOKUP(CONCATENATE($B445,AL$2,"SINGLE"),MW!$V$3:$W$600,2,0))</f>
        <v>0</v>
      </c>
      <c r="AM445" s="11">
        <f>IF(ISNA(VLOOKUP(CONCATENATE($B445,AM$2,"SINGLE"),MW!$V$3:$W$600,2,0)),0,VLOOKUP(CONCATENATE($B445,AM$2,"SINGLE"),MW!$V$3:$W$600,2,0))</f>
        <v>0</v>
      </c>
      <c r="AN445" s="11">
        <f>IF(ISNA(VLOOKUP(CONCATENATE($B445,AN$2,"SINGLE"),MW!$V$3:$W$600,2,0)),0,VLOOKUP(CONCATENATE($B445,AN$2,"SINGLE"),MW!$V$3:$W$600,2,0))</f>
        <v>0</v>
      </c>
      <c r="AO445" s="11">
        <f>IF(ISNA(VLOOKUP(CONCATENATE($B445,AO$2,"SINGLE"),MW!$V$3:$W$600,2,0)),0,VLOOKUP(CONCATENATE($B445,AO$2,"SINGLE"),MW!$V$3:$W$600,2,0))</f>
        <v>0</v>
      </c>
      <c r="AP445" s="54">
        <f>SUM(AE445:AO445)</f>
        <v>0</v>
      </c>
      <c r="AQ445" s="11">
        <f>IF(ISNA(VLOOKUP(CONCATENATE($B445,AQ$2,"SINGLE"),'III-SUB'!$V$3:$W$633,2,0)),0,VLOOKUP(CONCATENATE($B445,AQ$2,"SINGLE"),'III-SUB'!$V$3:$W$633,2,0))</f>
        <v>0</v>
      </c>
      <c r="AR445" s="11">
        <f>IF(ISNA(VLOOKUP(CONCATENATE($B445,AR$2,"SINGLE"),'III-SUB'!$V$3:$W$633,2,0)),0,VLOOKUP(CONCATENATE($B445,AR$2,"SINGLE"),'III-SUB'!$V$3:$W$633,2,0))</f>
        <v>0</v>
      </c>
      <c r="AS445" s="11">
        <f>IF(ISNA(VLOOKUP(CONCATENATE($B445,AS$2,"SINGLE"),'III-SUB'!$V$3:$W$633,2,0)),0,VLOOKUP(CONCATENATE($B445,AS$2,"SINGLE"),'III-SUB'!$V$3:$W$633,2,0))</f>
        <v>0</v>
      </c>
      <c r="AT445" s="11">
        <f>IF(ISNA(VLOOKUP(CONCATENATE($B445,AT$2,"SINGLE"),'III-SUB'!$V$3:$W$633,2,0)),0,VLOOKUP(CONCATENATE($B445,AT$2,"SINGLE"),'III-SUB'!$V$3:$W$633,2,0))</f>
        <v>0</v>
      </c>
      <c r="AU445" s="11">
        <f>IF(ISNA(VLOOKUP(CONCATENATE($B445,AU$2,"SINGLE"),'III-SUB'!$V$3:$W$633,2,0)),0,VLOOKUP(CONCATENATE($B445,AU$2,"SINGLE"),'III-SUB'!$V$3:$W$633,2,0))</f>
        <v>0</v>
      </c>
      <c r="AV445" s="11">
        <f>IF(ISNA(VLOOKUP(CONCATENATE($B445,AV$2,"SINGLE"),'III-SUB'!$V$3:$W$633,2,0)),0,VLOOKUP(CONCATENATE($B445,AV$2,"SINGLE"),'III-SUB'!$V$3:$W$633,2,0))</f>
        <v>0</v>
      </c>
      <c r="AW445" s="11">
        <f>IF(ISNA(VLOOKUP(CONCATENATE($B445,AW$2,"SINGLE"),'III-SUB'!$V$3:$W$633,2,0)),0,VLOOKUP(CONCATENATE($B445,AW$2,"SINGLE"),'III-SUB'!$V$3:$W$633,2,0))</f>
        <v>0</v>
      </c>
      <c r="AX445" s="11">
        <f>IF(ISNA(VLOOKUP(CONCATENATE($B445,AX$2,"SINGLE"),'III-SUB'!$V$3:$W$633,2,0)),0,VLOOKUP(CONCATENATE($B445,AX$2,"SINGLE"),'III-SUB'!$V$3:$W$633,2,0))</f>
        <v>0</v>
      </c>
      <c r="AY445" s="11">
        <f>IF(ISNA(VLOOKUP(CONCATENATE($B445,AY$2,"SINGLE"),'III-SUB'!$V$3:$W$633,2,0)),0,VLOOKUP(CONCATENATE($B445,AY$2,"SINGLE"),'III-SUB'!$V$3:$W$633,2,0))</f>
        <v>0</v>
      </c>
      <c r="AZ445" s="11">
        <f>IF(ISNA(VLOOKUP(CONCATENATE($B445,AZ$2,"SINGLE"),'III-SUB'!$V$3:$W$633,2,0)),0,VLOOKUP(CONCATENATE($B445,AZ$2,"SINGLE"),'III-SUB'!$V$3:$W$633,2,0))</f>
        <v>0</v>
      </c>
      <c r="BA445" s="11">
        <f>IF(ISNA(VLOOKUP(CONCATENATE($B445,BA$2,"SINGLE"),'III-SUB'!$V$3:$W$633,2,0)),0,VLOOKUP(CONCATENATE($B445,BA$2,"SINGLE"),'III-SUB'!$V$3:$W$633,2,0))</f>
        <v>0</v>
      </c>
      <c r="BB445" s="11">
        <f>IF(ISNA(VLOOKUP(CONCATENATE($B445,BB$2,"SINGLE"),'III-SUB'!$V$3:$W$633,2,0)),0,VLOOKUP(CONCATENATE($B445,BB$2,"SINGLE"),'III-SUB'!$V$3:$W$633,2,0))</f>
        <v>0</v>
      </c>
      <c r="BC445" s="11">
        <f>IF(ISNA(VLOOKUP(CONCATENATE($B445,BC$2,"SINGLE"),'III-SUB'!$V$3:$W$633,2,0)),0,VLOOKUP(CONCATENATE($B445,BC$2,"SINGLE"),'III-SUB'!$V$3:$W$633,2,0))</f>
        <v>0</v>
      </c>
      <c r="BD445" s="54">
        <f>SUM(AQ445:BC445)</f>
        <v>0</v>
      </c>
      <c r="BE445" s="54">
        <f>IF(ISNA(VLOOKUP(CONCATENATE($B445,BE$2,"SINGLE"),VHF!$V$3:$W$627,2,0)),0,VLOOKUP(CONCATENATE($B445,BE$2,"SINGLE"),VHF!$V$3:$W$627,2,0))</f>
        <v>0</v>
      </c>
      <c r="BF445" s="11">
        <f>IF(ISNA(VLOOKUP(CONCATENATE($B445,BF$2,"SINGLE"),UHF!$V$3:$W$612,2,0)),0,VLOOKUP(CONCATENATE($B445,BF$2,"SINGLE"),UHF!$V$3:$W$612,2,0))</f>
        <v>0</v>
      </c>
      <c r="BG445" s="11">
        <f>IF(ISNA(VLOOKUP(CONCATENATE($B445,BG$2,"SINGLE"),UHF!$V$3:$W$612,2,0)),0,VLOOKUP(CONCATENATE($B445,BG$2,"SINGLE"),UHF!$V$3:$W$612,2,0))</f>
        <v>0</v>
      </c>
      <c r="BH445" s="11">
        <f>IF(ISNA(VLOOKUP(CONCATENATE($B445,BH$2,"SINGLE"),UHF!$V$3:$W$612,2,0)),0,VLOOKUP(CONCATENATE($B445,BH$2,"SINGLE"),UHF!$V$3:$W$612,2,0))</f>
        <v>0</v>
      </c>
      <c r="BI445" s="11">
        <f>IF(ISNA(VLOOKUP(CONCATENATE($B445,BI$2,"SINGLE"),UHF!$V$3:$W$612,2,0)),0,VLOOKUP(CONCATENATE($B445,BI$2,"SINGLE"),UHF!$V$3:$W$612,2,0))</f>
        <v>0</v>
      </c>
      <c r="BJ445" s="11">
        <f>IF(ISNA(VLOOKUP(CONCATENATE($B445,BJ$2,"SINGLE"),UHF!$V$3:$W$612,2,0)),0,VLOOKUP(CONCATENATE($B445,BJ$2,"SINGLE"),UHF!$V$3:$W$612,2,0))</f>
        <v>0</v>
      </c>
      <c r="BK445" s="11">
        <f>IF(ISNA(VLOOKUP(CONCATENATE($B445,BK$2,"SINGLE"),UHF!$V$3:$W$612,2,0)),0,VLOOKUP(CONCATENATE($B445,BK$2,"SINGLE"),UHF!$V$3:$W$612,2,0))</f>
        <v>0</v>
      </c>
      <c r="BL445" s="11">
        <f>IF(ISNA(VLOOKUP(CONCATENATE($B445,BL$2,"SINGLE"),UHF!$V$3:$W$612,2,0)),0,VLOOKUP(CONCATENATE($B445,BL$2,"SINGLE"),UHF!$V$3:$W$612,2,0))</f>
        <v>0</v>
      </c>
      <c r="BM445" s="11">
        <f>IF(ISNA(VLOOKUP(CONCATENATE($B445,BM$2,"SINGLE"),UHF!$V$3:$W$612,2,0)),0,VLOOKUP(CONCATENATE($B445,BM$2,"SINGLE"),UHF!$V$3:$W$612,2,0))</f>
        <v>0</v>
      </c>
      <c r="BN445" s="11">
        <f>IF(ISNA(VLOOKUP(CONCATENATE($B445,BN$2,"SINGLE"),UHF!$V$3:$W$612,2,0)),0,VLOOKUP(CONCATENATE($B445,BN$2,"SINGLE"),UHF!$V$3:$W$612,2,0))</f>
        <v>0</v>
      </c>
      <c r="BO445" s="11">
        <f>IF(ISNA(VLOOKUP(CONCATENATE($B445,BO$2,"SINGLE"),UHF!$V$3:$W$612,2,0)),0,VLOOKUP(CONCATENATE($B445,BO$2,"SINGLE"),UHF!$V$3:$W$612,2,0))</f>
        <v>0</v>
      </c>
      <c r="BP445" s="11">
        <f>IF(ISNA(VLOOKUP(CONCATENATE($B445,BP$2,"SINGLE"),UHF!$V$3:$W$612,2,0)),0,VLOOKUP(CONCATENATE($B445,BP$2,"SINGLE"),UHF!$V$3:$W$612,2,0))</f>
        <v>0</v>
      </c>
      <c r="BQ445" s="11">
        <f>IF(ISNA(VLOOKUP(CONCATENATE($B445,BQ$2,"SINGLE"),UHF!$V$3:$W$612,2,0)),0,VLOOKUP(CONCATENATE($B445,BQ$2,"SINGLE"),UHF!$V$3:$W$612,2,0))</f>
        <v>0</v>
      </c>
      <c r="BR445" s="54">
        <f>SUM(BF445:BQ445)</f>
        <v>0</v>
      </c>
      <c r="BS445" s="54">
        <f>IF(ISNA(VLOOKUP(CONCATENATE($B445,BS$2,"SINGLE"),'A1'!$V$3:$W$612,2,0)),0,VLOOKUP(CONCATENATE($B445,BS$2,"SINGLE"),'A1'!$V$3:$W$612,2,0))</f>
        <v>0</v>
      </c>
    </row>
    <row r="446" spans="1:71" x14ac:dyDescent="0.2">
      <c r="A446" s="21" t="str">
        <f t="shared" si="4"/>
        <v>444.</v>
      </c>
      <c r="B446" s="8">
        <f>'Seznam-SO'!A446</f>
        <v>0</v>
      </c>
      <c r="C446" s="11">
        <f>IF(ISNA(VLOOKUP(CONCATENATE($B446,C$2,"SINGLE"),'I-SUB'!$V$3:$W$624,2,0)),0,VLOOKUP(CONCATENATE($B446,C$2,"SINGLE"),'I-SUB'!$V$3:$W$624,2,0))</f>
        <v>0</v>
      </c>
      <c r="D446" s="11">
        <f>IF(ISNA(VLOOKUP(CONCATENATE($B446,D$2,"SINGLE"),'I-SUB'!$V$3:$W$624,2,0)),0,VLOOKUP(CONCATENATE($B446,D$2,"SINGLE"),'I-SUB'!$V$3:$W$624,2,0))</f>
        <v>0</v>
      </c>
      <c r="E446" s="11">
        <f>IF(ISNA(VLOOKUP(CONCATENATE($B446,E$2,"SINGLE"),'I-SUB'!$V$3:$W$624,2,0)),0,VLOOKUP(CONCATENATE($B446,E$2,"SINGLE"),'I-SUB'!$V$3:$W$624,2,0))</f>
        <v>0</v>
      </c>
      <c r="F446" s="11">
        <f>IF(ISNA(VLOOKUP(CONCATENATE($B446,F$2,"SINGLE"),'I-SUB'!$V$3:$W$624,2,0)),0,VLOOKUP(CONCATENATE($B446,F$2,"SINGLE"),'I-SUB'!$V$3:$W$624,2,0))</f>
        <v>0</v>
      </c>
      <c r="G446" s="11">
        <f>IF(ISNA(VLOOKUP(CONCATENATE($B446,G$2,"SINGLE"),'I-SUB'!$V$3:$W$624,2,0)),0,VLOOKUP(CONCATENATE($B446,G$2,"SINGLE"),'I-SUB'!$V$3:$W$624,2,0))</f>
        <v>0</v>
      </c>
      <c r="H446" s="11">
        <f>IF(ISNA(VLOOKUP(CONCATENATE($B446,H$2,"SINGLE"),'I-SUB'!$V$3:$W$624,2,0)),0,VLOOKUP(CONCATENATE($B446,H$2,"SINGLE"),'I-SUB'!$V$3:$W$624,2,0))</f>
        <v>0</v>
      </c>
      <c r="I446" s="11">
        <f>IF(ISNA(VLOOKUP(CONCATENATE($B446,I$2,"SINGLE"),'I-SUB'!$V$3:$W$624,2,0)),0,VLOOKUP(CONCATENATE($B446,I$2,"SINGLE"),'I-SUB'!$V$3:$W$624,2,0))</f>
        <v>0</v>
      </c>
      <c r="J446" s="11">
        <f>IF(ISNA(VLOOKUP(CONCATENATE($B446,J$2,"SINGLE"),'I-SUB'!$V$3:$W$624,2,0)),0,VLOOKUP(CONCATENATE($B446,J$2,"SINGLE"),'I-SUB'!$V$3:$W$624,2,0))</f>
        <v>0</v>
      </c>
      <c r="K446" s="11">
        <f>IF(ISNA(VLOOKUP(CONCATENATE($B446,K$2,"SINGLE"),'I-SUB'!$V$3:$W$624,2,0)),0,VLOOKUP(CONCATENATE($B446,K$2,"SINGLE"),'I-SUB'!$V$3:$W$624,2,0))</f>
        <v>0</v>
      </c>
      <c r="L446" s="11">
        <f>IF(ISNA(VLOOKUP(CONCATENATE($B446,L$2,"SINGLE"),'I-SUB'!$V$3:$W$624,2,0)),0,VLOOKUP(CONCATENATE($B446,L$2,"SINGLE"),'I-SUB'!$V$3:$W$624,2,0))</f>
        <v>0</v>
      </c>
      <c r="M446" s="11">
        <f>IF(ISNA(VLOOKUP(CONCATENATE($B446,M$2,"SINGLE"),'I-SUB'!$V$3:$W$624,2,0)),0,VLOOKUP(CONCATENATE($B446,M$2,"SINGLE"),'I-SUB'!$V$3:$W$624,2,0))</f>
        <v>0</v>
      </c>
      <c r="N446" s="11">
        <f>IF(ISNA(VLOOKUP(CONCATENATE($B446,N$2,"SINGLE"),'I-SUB'!$V$3:$W$624,2,0)),0,VLOOKUP(CONCATENATE($B446,N$2,"SINGLE"),'I-SUB'!$V$3:$W$624,2,0))</f>
        <v>0</v>
      </c>
      <c r="O446" s="11">
        <f>IF(ISNA(VLOOKUP(CONCATENATE($B446,O$2,"SINGLE"),'I-SUB'!$V$3:$W$624,2,0)),0,VLOOKUP(CONCATENATE($B446,O$2,"SINGLE"),'I-SUB'!$V$3:$W$624,2,0))</f>
        <v>0</v>
      </c>
      <c r="P446" s="54">
        <f>SUM(C446:O446)</f>
        <v>0</v>
      </c>
      <c r="Q446" s="11">
        <f>IF(ISNA(VLOOKUP(CONCATENATE($B446,Q$2,"SINGLE"),'II-SUB'!$V$3:$W$630,2,0)),0,VLOOKUP(CONCATENATE($B446,Q$2,"SINGLE"),'II-SUB'!$V$3:$W$630,2,0))</f>
        <v>0</v>
      </c>
      <c r="R446" s="11">
        <f>IF(ISNA(VLOOKUP(CONCATENATE($B446,R$2,"SINGLE"),'II-SUB'!$V$3:$W$630,2,0)),0,VLOOKUP(CONCATENATE($B446,R$2,"SINGLE"),'II-SUB'!$V$3:$W$630,2,0))</f>
        <v>0</v>
      </c>
      <c r="S446" s="11">
        <f>IF(ISNA(VLOOKUP(CONCATENATE($B446,S$2,"SINGLE"),'II-SUB'!$V$3:$W$630,2,0)),0,VLOOKUP(CONCATENATE($B446,S$2,"SINGLE"),'II-SUB'!$V$3:$W$630,2,0))</f>
        <v>0</v>
      </c>
      <c r="T446" s="11">
        <f>IF(ISNA(VLOOKUP(CONCATENATE($B446,T$2,"SINGLE"),'II-SUB'!$V$3:$W$630,2,0)),0,VLOOKUP(CONCATENATE($B446,T$2,"SINGLE"),'II-SUB'!$V$3:$W$630,2,0))</f>
        <v>0</v>
      </c>
      <c r="U446" s="11">
        <f>IF(ISNA(VLOOKUP(CONCATENATE($B446,U$2,"SINGLE"),'II-SUB'!$V$3:$W$630,2,0)),0,VLOOKUP(CONCATENATE($B446,U$2,"SINGLE"),'II-SUB'!$V$3:$W$630,2,0))</f>
        <v>0</v>
      </c>
      <c r="V446" s="11">
        <f>IF(ISNA(VLOOKUP(CONCATENATE($B446,V$2,"SINGLE"),'II-SUB'!$V$3:$W$630,2,0)),0,VLOOKUP(CONCATENATE($B446,V$2,"SINGLE"),'II-SUB'!$V$3:$W$630,2,0))</f>
        <v>0</v>
      </c>
      <c r="W446" s="11">
        <f>IF(ISNA(VLOOKUP(CONCATENATE($B446,W$2,"SINGLE"),'II-SUB'!$V$3:$W$630,2,0)),0,VLOOKUP(CONCATENATE($B446,W$2,"SINGLE"),'II-SUB'!$V$3:$W$630,2,0))</f>
        <v>0</v>
      </c>
      <c r="X446" s="11">
        <f>IF(ISNA(VLOOKUP(CONCATENATE($B446,X$2,"SINGLE"),'II-SUB'!$V$3:$W$630,2,0)),0,VLOOKUP(CONCATENATE($B446,X$2,"SINGLE"),'II-SUB'!$V$3:$W$630,2,0))</f>
        <v>0</v>
      </c>
      <c r="Y446" s="11">
        <f>IF(ISNA(VLOOKUP(CONCATENATE($B446,Y$2,"SINGLE"),'II-SUB'!$V$3:$W$630,2,0)),0,VLOOKUP(CONCATENATE($B446,Y$2,"SINGLE"),'II-SUB'!$V$3:$W$630,2,0))</f>
        <v>0</v>
      </c>
      <c r="Z446" s="11">
        <f>IF(ISNA(VLOOKUP(CONCATENATE($B446,Z$2,"SINGLE"),'II-SUB'!$V$3:$W$630,2,0)),0,VLOOKUP(CONCATENATE($B446,Z$2,"SINGLE"),'II-SUB'!$V$3:$W$630,2,0))</f>
        <v>0</v>
      </c>
      <c r="AA446" s="11">
        <f>IF(ISNA(VLOOKUP(CONCATENATE($B446,AA$2,"SINGLE"),'II-SUB'!$V$3:$W$630,2,0)),0,VLOOKUP(CONCATENATE($B446,AA$2,"SINGLE"),'II-SUB'!$V$3:$W$630,2,0))</f>
        <v>0</v>
      </c>
      <c r="AB446" s="11">
        <f>IF(ISNA(VLOOKUP(CONCATENATE($B446,AB$2,"SINGLE"),'II-SUB'!$V$3:$W$630,2,0)),0,VLOOKUP(CONCATENATE($B446,AB$2,"SINGLE"),'II-SUB'!$V$3:$W$630,2,0))</f>
        <v>0</v>
      </c>
      <c r="AC446" s="11">
        <f>IF(ISNA(VLOOKUP(CONCATENATE($B446,AC$2,"SINGLE"),'II-SUB'!$V$3:$W$630,2,0)),0,VLOOKUP(CONCATENATE($B446,AC$2,"SINGLE"),'II-SUB'!$V$3:$W$630,2,0))</f>
        <v>0</v>
      </c>
      <c r="AD446" s="54">
        <f>SUM(Q446:AC446)</f>
        <v>0</v>
      </c>
      <c r="AE446" s="11">
        <f>IF(ISNA(VLOOKUP(CONCATENATE($B446,AE$2,"SINGLE"),MW!$V$3:$W$600,2,0)),0,VLOOKUP(CONCATENATE($B446,AE$2,"SINGLE"),MW!$V$3:$W$600,2,0))</f>
        <v>0</v>
      </c>
      <c r="AF446" s="11">
        <f>IF(ISNA(VLOOKUP(CONCATENATE($B446,AF$2,"SINGLE"),MW!$V$3:$W$600,2,0)),0,VLOOKUP(CONCATENATE($B446,AF$2,"SINGLE"),MW!$V$3:$W$600,2,0))</f>
        <v>0</v>
      </c>
      <c r="AG446" s="11">
        <f>IF(ISNA(VLOOKUP(CONCATENATE($B446,AG$2,"SINGLE"),MW!$V$3:$W$600,2,0)),0,VLOOKUP(CONCATENATE($B446,AG$2,"SINGLE"),MW!$V$3:$W$600,2,0))</f>
        <v>0</v>
      </c>
      <c r="AH446" s="11">
        <f>IF(ISNA(VLOOKUP(CONCATENATE($B446,AH$2,"SINGLE"),MW!$V$3:$W$600,2,0)),0,VLOOKUP(CONCATENATE($B446,AH$2,"SINGLE"),MW!$V$3:$W$600,2,0))</f>
        <v>0</v>
      </c>
      <c r="AI446" s="11">
        <f>IF(ISNA(VLOOKUP(CONCATENATE($B446,AI$2,"SINGLE"),MW!$V$3:$W$600,2,0)),0,VLOOKUP(CONCATENATE($B446,AI$2,"SINGLE"),MW!$V$3:$W$600,2,0))</f>
        <v>0</v>
      </c>
      <c r="AJ446" s="11">
        <f>IF(ISNA(VLOOKUP(CONCATENATE($B446,AJ$2,"SINGLE"),MW!$V$3:$W$600,2,0)),0,VLOOKUP(CONCATENATE($B446,AJ$2,"SINGLE"),MW!$V$3:$W$600,2,0))</f>
        <v>0</v>
      </c>
      <c r="AK446" s="11">
        <f>IF(ISNA(VLOOKUP(CONCATENATE($B446,AK$2,"SINGLE"),MW!$V$3:$W$600,2,0)),0,VLOOKUP(CONCATENATE($B446,AK$2,"SINGLE"),MW!$V$3:$W$600,2,0))</f>
        <v>0</v>
      </c>
      <c r="AL446" s="11">
        <f>IF(ISNA(VLOOKUP(CONCATENATE($B446,AL$2,"SINGLE"),MW!$V$3:$W$600,2,0)),0,VLOOKUP(CONCATENATE($B446,AL$2,"SINGLE"),MW!$V$3:$W$600,2,0))</f>
        <v>0</v>
      </c>
      <c r="AM446" s="11">
        <f>IF(ISNA(VLOOKUP(CONCATENATE($B446,AM$2,"SINGLE"),MW!$V$3:$W$600,2,0)),0,VLOOKUP(CONCATENATE($B446,AM$2,"SINGLE"),MW!$V$3:$W$600,2,0))</f>
        <v>0</v>
      </c>
      <c r="AN446" s="11">
        <f>IF(ISNA(VLOOKUP(CONCATENATE($B446,AN$2,"SINGLE"),MW!$V$3:$W$600,2,0)),0,VLOOKUP(CONCATENATE($B446,AN$2,"SINGLE"),MW!$V$3:$W$600,2,0))</f>
        <v>0</v>
      </c>
      <c r="AO446" s="11">
        <f>IF(ISNA(VLOOKUP(CONCATENATE($B446,AO$2,"SINGLE"),MW!$V$3:$W$600,2,0)),0,VLOOKUP(CONCATENATE($B446,AO$2,"SINGLE"),MW!$V$3:$W$600,2,0))</f>
        <v>0</v>
      </c>
      <c r="AP446" s="54">
        <f>SUM(AE446:AO446)</f>
        <v>0</v>
      </c>
      <c r="AQ446" s="11">
        <f>IF(ISNA(VLOOKUP(CONCATENATE($B446,AQ$2,"SINGLE"),'III-SUB'!$V$3:$W$633,2,0)),0,VLOOKUP(CONCATENATE($B446,AQ$2,"SINGLE"),'III-SUB'!$V$3:$W$633,2,0))</f>
        <v>0</v>
      </c>
      <c r="AR446" s="11">
        <f>IF(ISNA(VLOOKUP(CONCATENATE($B446,AR$2,"SINGLE"),'III-SUB'!$V$3:$W$633,2,0)),0,VLOOKUP(CONCATENATE($B446,AR$2,"SINGLE"),'III-SUB'!$V$3:$W$633,2,0))</f>
        <v>0</v>
      </c>
      <c r="AS446" s="11">
        <f>IF(ISNA(VLOOKUP(CONCATENATE($B446,AS$2,"SINGLE"),'III-SUB'!$V$3:$W$633,2,0)),0,VLOOKUP(CONCATENATE($B446,AS$2,"SINGLE"),'III-SUB'!$V$3:$W$633,2,0))</f>
        <v>0</v>
      </c>
      <c r="AT446" s="11">
        <f>IF(ISNA(VLOOKUP(CONCATENATE($B446,AT$2,"SINGLE"),'III-SUB'!$V$3:$W$633,2,0)),0,VLOOKUP(CONCATENATE($B446,AT$2,"SINGLE"),'III-SUB'!$V$3:$W$633,2,0))</f>
        <v>0</v>
      </c>
      <c r="AU446" s="11">
        <f>IF(ISNA(VLOOKUP(CONCATENATE($B446,AU$2,"SINGLE"),'III-SUB'!$V$3:$W$633,2,0)),0,VLOOKUP(CONCATENATE($B446,AU$2,"SINGLE"),'III-SUB'!$V$3:$W$633,2,0))</f>
        <v>0</v>
      </c>
      <c r="AV446" s="11">
        <f>IF(ISNA(VLOOKUP(CONCATENATE($B446,AV$2,"SINGLE"),'III-SUB'!$V$3:$W$633,2,0)),0,VLOOKUP(CONCATENATE($B446,AV$2,"SINGLE"),'III-SUB'!$V$3:$W$633,2,0))</f>
        <v>0</v>
      </c>
      <c r="AW446" s="11">
        <f>IF(ISNA(VLOOKUP(CONCATENATE($B446,AW$2,"SINGLE"),'III-SUB'!$V$3:$W$633,2,0)),0,VLOOKUP(CONCATENATE($B446,AW$2,"SINGLE"),'III-SUB'!$V$3:$W$633,2,0))</f>
        <v>0</v>
      </c>
      <c r="AX446" s="11">
        <f>IF(ISNA(VLOOKUP(CONCATENATE($B446,AX$2,"SINGLE"),'III-SUB'!$V$3:$W$633,2,0)),0,VLOOKUP(CONCATENATE($B446,AX$2,"SINGLE"),'III-SUB'!$V$3:$W$633,2,0))</f>
        <v>0</v>
      </c>
      <c r="AY446" s="11">
        <f>IF(ISNA(VLOOKUP(CONCATENATE($B446,AY$2,"SINGLE"),'III-SUB'!$V$3:$W$633,2,0)),0,VLOOKUP(CONCATENATE($B446,AY$2,"SINGLE"),'III-SUB'!$V$3:$W$633,2,0))</f>
        <v>0</v>
      </c>
      <c r="AZ446" s="11">
        <f>IF(ISNA(VLOOKUP(CONCATENATE($B446,AZ$2,"SINGLE"),'III-SUB'!$V$3:$W$633,2,0)),0,VLOOKUP(CONCATENATE($B446,AZ$2,"SINGLE"),'III-SUB'!$V$3:$W$633,2,0))</f>
        <v>0</v>
      </c>
      <c r="BA446" s="11">
        <f>IF(ISNA(VLOOKUP(CONCATENATE($B446,BA$2,"SINGLE"),'III-SUB'!$V$3:$W$633,2,0)),0,VLOOKUP(CONCATENATE($B446,BA$2,"SINGLE"),'III-SUB'!$V$3:$W$633,2,0))</f>
        <v>0</v>
      </c>
      <c r="BB446" s="11">
        <f>IF(ISNA(VLOOKUP(CONCATENATE($B446,BB$2,"SINGLE"),'III-SUB'!$V$3:$W$633,2,0)),0,VLOOKUP(CONCATENATE($B446,BB$2,"SINGLE"),'III-SUB'!$V$3:$W$633,2,0))</f>
        <v>0</v>
      </c>
      <c r="BC446" s="11">
        <f>IF(ISNA(VLOOKUP(CONCATENATE($B446,BC$2,"SINGLE"),'III-SUB'!$V$3:$W$633,2,0)),0,VLOOKUP(CONCATENATE($B446,BC$2,"SINGLE"),'III-SUB'!$V$3:$W$633,2,0))</f>
        <v>0</v>
      </c>
      <c r="BD446" s="54">
        <f>SUM(AQ446:BC446)</f>
        <v>0</v>
      </c>
      <c r="BE446" s="54">
        <f>IF(ISNA(VLOOKUP(CONCATENATE($B446,BE$2,"SINGLE"),VHF!$V$3:$W$627,2,0)),0,VLOOKUP(CONCATENATE($B446,BE$2,"SINGLE"),VHF!$V$3:$W$627,2,0))</f>
        <v>0</v>
      </c>
      <c r="BF446" s="11">
        <f>IF(ISNA(VLOOKUP(CONCATENATE($B446,BF$2,"SINGLE"),UHF!$V$3:$W$612,2,0)),0,VLOOKUP(CONCATENATE($B446,BF$2,"SINGLE"),UHF!$V$3:$W$612,2,0))</f>
        <v>0</v>
      </c>
      <c r="BG446" s="11">
        <f>IF(ISNA(VLOOKUP(CONCATENATE($B446,BG$2,"SINGLE"),UHF!$V$3:$W$612,2,0)),0,VLOOKUP(CONCATENATE($B446,BG$2,"SINGLE"),UHF!$V$3:$W$612,2,0))</f>
        <v>0</v>
      </c>
      <c r="BH446" s="11">
        <f>IF(ISNA(VLOOKUP(CONCATENATE($B446,BH$2,"SINGLE"),UHF!$V$3:$W$612,2,0)),0,VLOOKUP(CONCATENATE($B446,BH$2,"SINGLE"),UHF!$V$3:$W$612,2,0))</f>
        <v>0</v>
      </c>
      <c r="BI446" s="11">
        <f>IF(ISNA(VLOOKUP(CONCATENATE($B446,BI$2,"SINGLE"),UHF!$V$3:$W$612,2,0)),0,VLOOKUP(CONCATENATE($B446,BI$2,"SINGLE"),UHF!$V$3:$W$612,2,0))</f>
        <v>0</v>
      </c>
      <c r="BJ446" s="11">
        <f>IF(ISNA(VLOOKUP(CONCATENATE($B446,BJ$2,"SINGLE"),UHF!$V$3:$W$612,2,0)),0,VLOOKUP(CONCATENATE($B446,BJ$2,"SINGLE"),UHF!$V$3:$W$612,2,0))</f>
        <v>0</v>
      </c>
      <c r="BK446" s="11">
        <f>IF(ISNA(VLOOKUP(CONCATENATE($B446,BK$2,"SINGLE"),UHF!$V$3:$W$612,2,0)),0,VLOOKUP(CONCATENATE($B446,BK$2,"SINGLE"),UHF!$V$3:$W$612,2,0))</f>
        <v>0</v>
      </c>
      <c r="BL446" s="11">
        <f>IF(ISNA(VLOOKUP(CONCATENATE($B446,BL$2,"SINGLE"),UHF!$V$3:$W$612,2,0)),0,VLOOKUP(CONCATENATE($B446,BL$2,"SINGLE"),UHF!$V$3:$W$612,2,0))</f>
        <v>0</v>
      </c>
      <c r="BM446" s="11">
        <f>IF(ISNA(VLOOKUP(CONCATENATE($B446,BM$2,"SINGLE"),UHF!$V$3:$W$612,2,0)),0,VLOOKUP(CONCATENATE($B446,BM$2,"SINGLE"),UHF!$V$3:$W$612,2,0))</f>
        <v>0</v>
      </c>
      <c r="BN446" s="11">
        <f>IF(ISNA(VLOOKUP(CONCATENATE($B446,BN$2,"SINGLE"),UHF!$V$3:$W$612,2,0)),0,VLOOKUP(CONCATENATE($B446,BN$2,"SINGLE"),UHF!$V$3:$W$612,2,0))</f>
        <v>0</v>
      </c>
      <c r="BO446" s="11">
        <f>IF(ISNA(VLOOKUP(CONCATENATE($B446,BO$2,"SINGLE"),UHF!$V$3:$W$612,2,0)),0,VLOOKUP(CONCATENATE($B446,BO$2,"SINGLE"),UHF!$V$3:$W$612,2,0))</f>
        <v>0</v>
      </c>
      <c r="BP446" s="11">
        <f>IF(ISNA(VLOOKUP(CONCATENATE($B446,BP$2,"SINGLE"),UHF!$V$3:$W$612,2,0)),0,VLOOKUP(CONCATENATE($B446,BP$2,"SINGLE"),UHF!$V$3:$W$612,2,0))</f>
        <v>0</v>
      </c>
      <c r="BQ446" s="11">
        <f>IF(ISNA(VLOOKUP(CONCATENATE($B446,BQ$2,"SINGLE"),UHF!$V$3:$W$612,2,0)),0,VLOOKUP(CONCATENATE($B446,BQ$2,"SINGLE"),UHF!$V$3:$W$612,2,0))</f>
        <v>0</v>
      </c>
      <c r="BR446" s="54">
        <f>SUM(BF446:BQ446)</f>
        <v>0</v>
      </c>
      <c r="BS446" s="54">
        <f>IF(ISNA(VLOOKUP(CONCATENATE($B446,BS$2,"SINGLE"),'A1'!$V$3:$W$612,2,0)),0,VLOOKUP(CONCATENATE($B446,BS$2,"SINGLE"),'A1'!$V$3:$W$612,2,0))</f>
        <v>0</v>
      </c>
    </row>
    <row r="447" spans="1:71" x14ac:dyDescent="0.2">
      <c r="A447" s="21" t="str">
        <f t="shared" si="4"/>
        <v>445.</v>
      </c>
      <c r="B447" s="8">
        <f>'Seznam-SO'!A447</f>
        <v>0</v>
      </c>
      <c r="C447" s="11">
        <f>IF(ISNA(VLOOKUP(CONCATENATE($B447,C$2,"SINGLE"),'I-SUB'!$V$3:$W$624,2,0)),0,VLOOKUP(CONCATENATE($B447,C$2,"SINGLE"),'I-SUB'!$V$3:$W$624,2,0))</f>
        <v>0</v>
      </c>
      <c r="D447" s="11">
        <f>IF(ISNA(VLOOKUP(CONCATENATE($B447,D$2,"SINGLE"),'I-SUB'!$V$3:$W$624,2,0)),0,VLOOKUP(CONCATENATE($B447,D$2,"SINGLE"),'I-SUB'!$V$3:$W$624,2,0))</f>
        <v>0</v>
      </c>
      <c r="E447" s="11">
        <f>IF(ISNA(VLOOKUP(CONCATENATE($B447,E$2,"SINGLE"),'I-SUB'!$V$3:$W$624,2,0)),0,VLOOKUP(CONCATENATE($B447,E$2,"SINGLE"),'I-SUB'!$V$3:$W$624,2,0))</f>
        <v>0</v>
      </c>
      <c r="F447" s="11">
        <f>IF(ISNA(VLOOKUP(CONCATENATE($B447,F$2,"SINGLE"),'I-SUB'!$V$3:$W$624,2,0)),0,VLOOKUP(CONCATENATE($B447,F$2,"SINGLE"),'I-SUB'!$V$3:$W$624,2,0))</f>
        <v>0</v>
      </c>
      <c r="G447" s="11">
        <f>IF(ISNA(VLOOKUP(CONCATENATE($B447,G$2,"SINGLE"),'I-SUB'!$V$3:$W$624,2,0)),0,VLOOKUP(CONCATENATE($B447,G$2,"SINGLE"),'I-SUB'!$V$3:$W$624,2,0))</f>
        <v>0</v>
      </c>
      <c r="H447" s="11">
        <f>IF(ISNA(VLOOKUP(CONCATENATE($B447,H$2,"SINGLE"),'I-SUB'!$V$3:$W$624,2,0)),0,VLOOKUP(CONCATENATE($B447,H$2,"SINGLE"),'I-SUB'!$V$3:$W$624,2,0))</f>
        <v>0</v>
      </c>
      <c r="I447" s="11">
        <f>IF(ISNA(VLOOKUP(CONCATENATE($B447,I$2,"SINGLE"),'I-SUB'!$V$3:$W$624,2,0)),0,VLOOKUP(CONCATENATE($B447,I$2,"SINGLE"),'I-SUB'!$V$3:$W$624,2,0))</f>
        <v>0</v>
      </c>
      <c r="J447" s="11">
        <f>IF(ISNA(VLOOKUP(CONCATENATE($B447,J$2,"SINGLE"),'I-SUB'!$V$3:$W$624,2,0)),0,VLOOKUP(CONCATENATE($B447,J$2,"SINGLE"),'I-SUB'!$V$3:$W$624,2,0))</f>
        <v>0</v>
      </c>
      <c r="K447" s="11">
        <f>IF(ISNA(VLOOKUP(CONCATENATE($B447,K$2,"SINGLE"),'I-SUB'!$V$3:$W$624,2,0)),0,VLOOKUP(CONCATENATE($B447,K$2,"SINGLE"),'I-SUB'!$V$3:$W$624,2,0))</f>
        <v>0</v>
      </c>
      <c r="L447" s="11">
        <f>IF(ISNA(VLOOKUP(CONCATENATE($B447,L$2,"SINGLE"),'I-SUB'!$V$3:$W$624,2,0)),0,VLOOKUP(CONCATENATE($B447,L$2,"SINGLE"),'I-SUB'!$V$3:$W$624,2,0))</f>
        <v>0</v>
      </c>
      <c r="M447" s="11">
        <f>IF(ISNA(VLOOKUP(CONCATENATE($B447,M$2,"SINGLE"),'I-SUB'!$V$3:$W$624,2,0)),0,VLOOKUP(CONCATENATE($B447,M$2,"SINGLE"),'I-SUB'!$V$3:$W$624,2,0))</f>
        <v>0</v>
      </c>
      <c r="N447" s="11">
        <f>IF(ISNA(VLOOKUP(CONCATENATE($B447,N$2,"SINGLE"),'I-SUB'!$V$3:$W$624,2,0)),0,VLOOKUP(CONCATENATE($B447,N$2,"SINGLE"),'I-SUB'!$V$3:$W$624,2,0))</f>
        <v>0</v>
      </c>
      <c r="O447" s="11">
        <f>IF(ISNA(VLOOKUP(CONCATENATE($B447,O$2,"SINGLE"),'I-SUB'!$V$3:$W$624,2,0)),0,VLOOKUP(CONCATENATE($B447,O$2,"SINGLE"),'I-SUB'!$V$3:$W$624,2,0))</f>
        <v>0</v>
      </c>
      <c r="P447" s="54">
        <f>SUM(C447:O447)</f>
        <v>0</v>
      </c>
      <c r="Q447" s="11">
        <f>IF(ISNA(VLOOKUP(CONCATENATE($B447,Q$2,"SINGLE"),'II-SUB'!$V$3:$W$630,2,0)),0,VLOOKUP(CONCATENATE($B447,Q$2,"SINGLE"),'II-SUB'!$V$3:$W$630,2,0))</f>
        <v>0</v>
      </c>
      <c r="R447" s="11">
        <f>IF(ISNA(VLOOKUP(CONCATENATE($B447,R$2,"SINGLE"),'II-SUB'!$V$3:$W$630,2,0)),0,VLOOKUP(CONCATENATE($B447,R$2,"SINGLE"),'II-SUB'!$V$3:$W$630,2,0))</f>
        <v>0</v>
      </c>
      <c r="S447" s="11">
        <f>IF(ISNA(VLOOKUP(CONCATENATE($B447,S$2,"SINGLE"),'II-SUB'!$V$3:$W$630,2,0)),0,VLOOKUP(CONCATENATE($B447,S$2,"SINGLE"),'II-SUB'!$V$3:$W$630,2,0))</f>
        <v>0</v>
      </c>
      <c r="T447" s="11">
        <f>IF(ISNA(VLOOKUP(CONCATENATE($B447,T$2,"SINGLE"),'II-SUB'!$V$3:$W$630,2,0)),0,VLOOKUP(CONCATENATE($B447,T$2,"SINGLE"),'II-SUB'!$V$3:$W$630,2,0))</f>
        <v>0</v>
      </c>
      <c r="U447" s="11">
        <f>IF(ISNA(VLOOKUP(CONCATENATE($B447,U$2,"SINGLE"),'II-SUB'!$V$3:$W$630,2,0)),0,VLOOKUP(CONCATENATE($B447,U$2,"SINGLE"),'II-SUB'!$V$3:$W$630,2,0))</f>
        <v>0</v>
      </c>
      <c r="V447" s="11">
        <f>IF(ISNA(VLOOKUP(CONCATENATE($B447,V$2,"SINGLE"),'II-SUB'!$V$3:$W$630,2,0)),0,VLOOKUP(CONCATENATE($B447,V$2,"SINGLE"),'II-SUB'!$V$3:$W$630,2,0))</f>
        <v>0</v>
      </c>
      <c r="W447" s="11">
        <f>IF(ISNA(VLOOKUP(CONCATENATE($B447,W$2,"SINGLE"),'II-SUB'!$V$3:$W$630,2,0)),0,VLOOKUP(CONCATENATE($B447,W$2,"SINGLE"),'II-SUB'!$V$3:$W$630,2,0))</f>
        <v>0</v>
      </c>
      <c r="X447" s="11">
        <f>IF(ISNA(VLOOKUP(CONCATENATE($B447,X$2,"SINGLE"),'II-SUB'!$V$3:$W$630,2,0)),0,VLOOKUP(CONCATENATE($B447,X$2,"SINGLE"),'II-SUB'!$V$3:$W$630,2,0))</f>
        <v>0</v>
      </c>
      <c r="Y447" s="11">
        <f>IF(ISNA(VLOOKUP(CONCATENATE($B447,Y$2,"SINGLE"),'II-SUB'!$V$3:$W$630,2,0)),0,VLOOKUP(CONCATENATE($B447,Y$2,"SINGLE"),'II-SUB'!$V$3:$W$630,2,0))</f>
        <v>0</v>
      </c>
      <c r="Z447" s="11">
        <f>IF(ISNA(VLOOKUP(CONCATENATE($B447,Z$2,"SINGLE"),'II-SUB'!$V$3:$W$630,2,0)),0,VLOOKUP(CONCATENATE($B447,Z$2,"SINGLE"),'II-SUB'!$V$3:$W$630,2,0))</f>
        <v>0</v>
      </c>
      <c r="AA447" s="11">
        <f>IF(ISNA(VLOOKUP(CONCATENATE($B447,AA$2,"SINGLE"),'II-SUB'!$V$3:$W$630,2,0)),0,VLOOKUP(CONCATENATE($B447,AA$2,"SINGLE"),'II-SUB'!$V$3:$W$630,2,0))</f>
        <v>0</v>
      </c>
      <c r="AB447" s="11">
        <f>IF(ISNA(VLOOKUP(CONCATENATE($B447,AB$2,"SINGLE"),'II-SUB'!$V$3:$W$630,2,0)),0,VLOOKUP(CONCATENATE($B447,AB$2,"SINGLE"),'II-SUB'!$V$3:$W$630,2,0))</f>
        <v>0</v>
      </c>
      <c r="AC447" s="11">
        <f>IF(ISNA(VLOOKUP(CONCATENATE($B447,AC$2,"SINGLE"),'II-SUB'!$V$3:$W$630,2,0)),0,VLOOKUP(CONCATENATE($B447,AC$2,"SINGLE"),'II-SUB'!$V$3:$W$630,2,0))</f>
        <v>0</v>
      </c>
      <c r="AD447" s="54">
        <f>SUM(Q447:AC447)</f>
        <v>0</v>
      </c>
      <c r="AE447" s="11">
        <f>IF(ISNA(VLOOKUP(CONCATENATE($B447,AE$2,"SINGLE"),MW!$V$3:$W$600,2,0)),0,VLOOKUP(CONCATENATE($B447,AE$2,"SINGLE"),MW!$V$3:$W$600,2,0))</f>
        <v>0</v>
      </c>
      <c r="AF447" s="11">
        <f>IF(ISNA(VLOOKUP(CONCATENATE($B447,AF$2,"SINGLE"),MW!$V$3:$W$600,2,0)),0,VLOOKUP(CONCATENATE($B447,AF$2,"SINGLE"),MW!$V$3:$W$600,2,0))</f>
        <v>0</v>
      </c>
      <c r="AG447" s="11">
        <f>IF(ISNA(VLOOKUP(CONCATENATE($B447,AG$2,"SINGLE"),MW!$V$3:$W$600,2,0)),0,VLOOKUP(CONCATENATE($B447,AG$2,"SINGLE"),MW!$V$3:$W$600,2,0))</f>
        <v>0</v>
      </c>
      <c r="AH447" s="11">
        <f>IF(ISNA(VLOOKUP(CONCATENATE($B447,AH$2,"SINGLE"),MW!$V$3:$W$600,2,0)),0,VLOOKUP(CONCATENATE($B447,AH$2,"SINGLE"),MW!$V$3:$W$600,2,0))</f>
        <v>0</v>
      </c>
      <c r="AI447" s="11">
        <f>IF(ISNA(VLOOKUP(CONCATENATE($B447,AI$2,"SINGLE"),MW!$V$3:$W$600,2,0)),0,VLOOKUP(CONCATENATE($B447,AI$2,"SINGLE"),MW!$V$3:$W$600,2,0))</f>
        <v>0</v>
      </c>
      <c r="AJ447" s="11">
        <f>IF(ISNA(VLOOKUP(CONCATENATE($B447,AJ$2,"SINGLE"),MW!$V$3:$W$600,2,0)),0,VLOOKUP(CONCATENATE($B447,AJ$2,"SINGLE"),MW!$V$3:$W$600,2,0))</f>
        <v>0</v>
      </c>
      <c r="AK447" s="11">
        <f>IF(ISNA(VLOOKUP(CONCATENATE($B447,AK$2,"SINGLE"),MW!$V$3:$W$600,2,0)),0,VLOOKUP(CONCATENATE($B447,AK$2,"SINGLE"),MW!$V$3:$W$600,2,0))</f>
        <v>0</v>
      </c>
      <c r="AL447" s="11">
        <f>IF(ISNA(VLOOKUP(CONCATENATE($B447,AL$2,"SINGLE"),MW!$V$3:$W$600,2,0)),0,VLOOKUP(CONCATENATE($B447,AL$2,"SINGLE"),MW!$V$3:$W$600,2,0))</f>
        <v>0</v>
      </c>
      <c r="AM447" s="11">
        <f>IF(ISNA(VLOOKUP(CONCATENATE($B447,AM$2,"SINGLE"),MW!$V$3:$W$600,2,0)),0,VLOOKUP(CONCATENATE($B447,AM$2,"SINGLE"),MW!$V$3:$W$600,2,0))</f>
        <v>0</v>
      </c>
      <c r="AN447" s="11">
        <f>IF(ISNA(VLOOKUP(CONCATENATE($B447,AN$2,"SINGLE"),MW!$V$3:$W$600,2,0)),0,VLOOKUP(CONCATENATE($B447,AN$2,"SINGLE"),MW!$V$3:$W$600,2,0))</f>
        <v>0</v>
      </c>
      <c r="AO447" s="11">
        <f>IF(ISNA(VLOOKUP(CONCATENATE($B447,AO$2,"SINGLE"),MW!$V$3:$W$600,2,0)),0,VLOOKUP(CONCATENATE($B447,AO$2,"SINGLE"),MW!$V$3:$W$600,2,0))</f>
        <v>0</v>
      </c>
      <c r="AP447" s="54">
        <f>SUM(AE447:AO447)</f>
        <v>0</v>
      </c>
      <c r="AQ447" s="11">
        <f>IF(ISNA(VLOOKUP(CONCATENATE($B447,AQ$2,"SINGLE"),'III-SUB'!$V$3:$W$633,2,0)),0,VLOOKUP(CONCATENATE($B447,AQ$2,"SINGLE"),'III-SUB'!$V$3:$W$633,2,0))</f>
        <v>0</v>
      </c>
      <c r="AR447" s="11">
        <f>IF(ISNA(VLOOKUP(CONCATENATE($B447,AR$2,"SINGLE"),'III-SUB'!$V$3:$W$633,2,0)),0,VLOOKUP(CONCATENATE($B447,AR$2,"SINGLE"),'III-SUB'!$V$3:$W$633,2,0))</f>
        <v>0</v>
      </c>
      <c r="AS447" s="11">
        <f>IF(ISNA(VLOOKUP(CONCATENATE($B447,AS$2,"SINGLE"),'III-SUB'!$V$3:$W$633,2,0)),0,VLOOKUP(CONCATENATE($B447,AS$2,"SINGLE"),'III-SUB'!$V$3:$W$633,2,0))</f>
        <v>0</v>
      </c>
      <c r="AT447" s="11">
        <f>IF(ISNA(VLOOKUP(CONCATENATE($B447,AT$2,"SINGLE"),'III-SUB'!$V$3:$W$633,2,0)),0,VLOOKUP(CONCATENATE($B447,AT$2,"SINGLE"),'III-SUB'!$V$3:$W$633,2,0))</f>
        <v>0</v>
      </c>
      <c r="AU447" s="11">
        <f>IF(ISNA(VLOOKUP(CONCATENATE($B447,AU$2,"SINGLE"),'III-SUB'!$V$3:$W$633,2,0)),0,VLOOKUP(CONCATENATE($B447,AU$2,"SINGLE"),'III-SUB'!$V$3:$W$633,2,0))</f>
        <v>0</v>
      </c>
      <c r="AV447" s="11">
        <f>IF(ISNA(VLOOKUP(CONCATENATE($B447,AV$2,"SINGLE"),'III-SUB'!$V$3:$W$633,2,0)),0,VLOOKUP(CONCATENATE($B447,AV$2,"SINGLE"),'III-SUB'!$V$3:$W$633,2,0))</f>
        <v>0</v>
      </c>
      <c r="AW447" s="11">
        <f>IF(ISNA(VLOOKUP(CONCATENATE($B447,AW$2,"SINGLE"),'III-SUB'!$V$3:$W$633,2,0)),0,VLOOKUP(CONCATENATE($B447,AW$2,"SINGLE"),'III-SUB'!$V$3:$W$633,2,0))</f>
        <v>0</v>
      </c>
      <c r="AX447" s="11">
        <f>IF(ISNA(VLOOKUP(CONCATENATE($B447,AX$2,"SINGLE"),'III-SUB'!$V$3:$W$633,2,0)),0,VLOOKUP(CONCATENATE($B447,AX$2,"SINGLE"),'III-SUB'!$V$3:$W$633,2,0))</f>
        <v>0</v>
      </c>
      <c r="AY447" s="11">
        <f>IF(ISNA(VLOOKUP(CONCATENATE($B447,AY$2,"SINGLE"),'III-SUB'!$V$3:$W$633,2,0)),0,VLOOKUP(CONCATENATE($B447,AY$2,"SINGLE"),'III-SUB'!$V$3:$W$633,2,0))</f>
        <v>0</v>
      </c>
      <c r="AZ447" s="11">
        <f>IF(ISNA(VLOOKUP(CONCATENATE($B447,AZ$2,"SINGLE"),'III-SUB'!$V$3:$W$633,2,0)),0,VLOOKUP(CONCATENATE($B447,AZ$2,"SINGLE"),'III-SUB'!$V$3:$W$633,2,0))</f>
        <v>0</v>
      </c>
      <c r="BA447" s="11">
        <f>IF(ISNA(VLOOKUP(CONCATENATE($B447,BA$2,"SINGLE"),'III-SUB'!$V$3:$W$633,2,0)),0,VLOOKUP(CONCATENATE($B447,BA$2,"SINGLE"),'III-SUB'!$V$3:$W$633,2,0))</f>
        <v>0</v>
      </c>
      <c r="BB447" s="11">
        <f>IF(ISNA(VLOOKUP(CONCATENATE($B447,BB$2,"SINGLE"),'III-SUB'!$V$3:$W$633,2,0)),0,VLOOKUP(CONCATENATE($B447,BB$2,"SINGLE"),'III-SUB'!$V$3:$W$633,2,0))</f>
        <v>0</v>
      </c>
      <c r="BC447" s="11">
        <f>IF(ISNA(VLOOKUP(CONCATENATE($B447,BC$2,"SINGLE"),'III-SUB'!$V$3:$W$633,2,0)),0,VLOOKUP(CONCATENATE($B447,BC$2,"SINGLE"),'III-SUB'!$V$3:$W$633,2,0))</f>
        <v>0</v>
      </c>
      <c r="BD447" s="54">
        <f>SUM(AQ447:BC447)</f>
        <v>0</v>
      </c>
      <c r="BE447" s="54">
        <f>IF(ISNA(VLOOKUP(CONCATENATE($B447,BE$2,"SINGLE"),VHF!$V$3:$W$627,2,0)),0,VLOOKUP(CONCATENATE($B447,BE$2,"SINGLE"),VHF!$V$3:$W$627,2,0))</f>
        <v>0</v>
      </c>
      <c r="BF447" s="11">
        <f>IF(ISNA(VLOOKUP(CONCATENATE($B447,BF$2,"SINGLE"),UHF!$V$3:$W$612,2,0)),0,VLOOKUP(CONCATENATE($B447,BF$2,"SINGLE"),UHF!$V$3:$W$612,2,0))</f>
        <v>0</v>
      </c>
      <c r="BG447" s="11">
        <f>IF(ISNA(VLOOKUP(CONCATENATE($B447,BG$2,"SINGLE"),UHF!$V$3:$W$612,2,0)),0,VLOOKUP(CONCATENATE($B447,BG$2,"SINGLE"),UHF!$V$3:$W$612,2,0))</f>
        <v>0</v>
      </c>
      <c r="BH447" s="11">
        <f>IF(ISNA(VLOOKUP(CONCATENATE($B447,BH$2,"SINGLE"),UHF!$V$3:$W$612,2,0)),0,VLOOKUP(CONCATENATE($B447,BH$2,"SINGLE"),UHF!$V$3:$W$612,2,0))</f>
        <v>0</v>
      </c>
      <c r="BI447" s="11">
        <f>IF(ISNA(VLOOKUP(CONCATENATE($B447,BI$2,"SINGLE"),UHF!$V$3:$W$612,2,0)),0,VLOOKUP(CONCATENATE($B447,BI$2,"SINGLE"),UHF!$V$3:$W$612,2,0))</f>
        <v>0</v>
      </c>
      <c r="BJ447" s="11">
        <f>IF(ISNA(VLOOKUP(CONCATENATE($B447,BJ$2,"SINGLE"),UHF!$V$3:$W$612,2,0)),0,VLOOKUP(CONCATENATE($B447,BJ$2,"SINGLE"),UHF!$V$3:$W$612,2,0))</f>
        <v>0</v>
      </c>
      <c r="BK447" s="11">
        <f>IF(ISNA(VLOOKUP(CONCATENATE($B447,BK$2,"SINGLE"),UHF!$V$3:$W$612,2,0)),0,VLOOKUP(CONCATENATE($B447,BK$2,"SINGLE"),UHF!$V$3:$W$612,2,0))</f>
        <v>0</v>
      </c>
      <c r="BL447" s="11">
        <f>IF(ISNA(VLOOKUP(CONCATENATE($B447,BL$2,"SINGLE"),UHF!$V$3:$W$612,2,0)),0,VLOOKUP(CONCATENATE($B447,BL$2,"SINGLE"),UHF!$V$3:$W$612,2,0))</f>
        <v>0</v>
      </c>
      <c r="BM447" s="11">
        <f>IF(ISNA(VLOOKUP(CONCATENATE($B447,BM$2,"SINGLE"),UHF!$V$3:$W$612,2,0)),0,VLOOKUP(CONCATENATE($B447,BM$2,"SINGLE"),UHF!$V$3:$W$612,2,0))</f>
        <v>0</v>
      </c>
      <c r="BN447" s="11">
        <f>IF(ISNA(VLOOKUP(CONCATENATE($B447,BN$2,"SINGLE"),UHF!$V$3:$W$612,2,0)),0,VLOOKUP(CONCATENATE($B447,BN$2,"SINGLE"),UHF!$V$3:$W$612,2,0))</f>
        <v>0</v>
      </c>
      <c r="BO447" s="11">
        <f>IF(ISNA(VLOOKUP(CONCATENATE($B447,BO$2,"SINGLE"),UHF!$V$3:$W$612,2,0)),0,VLOOKUP(CONCATENATE($B447,BO$2,"SINGLE"),UHF!$V$3:$W$612,2,0))</f>
        <v>0</v>
      </c>
      <c r="BP447" s="11">
        <f>IF(ISNA(VLOOKUP(CONCATENATE($B447,BP$2,"SINGLE"),UHF!$V$3:$W$612,2,0)),0,VLOOKUP(CONCATENATE($B447,BP$2,"SINGLE"),UHF!$V$3:$W$612,2,0))</f>
        <v>0</v>
      </c>
      <c r="BQ447" s="11">
        <f>IF(ISNA(VLOOKUP(CONCATENATE($B447,BQ$2,"SINGLE"),UHF!$V$3:$W$612,2,0)),0,VLOOKUP(CONCATENATE($B447,BQ$2,"SINGLE"),UHF!$V$3:$W$612,2,0))</f>
        <v>0</v>
      </c>
      <c r="BR447" s="54">
        <f>SUM(BF447:BQ447)</f>
        <v>0</v>
      </c>
      <c r="BS447" s="54">
        <f>IF(ISNA(VLOOKUP(CONCATENATE($B447,BS$2,"SINGLE"),'A1'!$V$3:$W$612,2,0)),0,VLOOKUP(CONCATENATE($B447,BS$2,"SINGLE"),'A1'!$V$3:$W$612,2,0))</f>
        <v>0</v>
      </c>
    </row>
    <row r="448" spans="1:71" x14ac:dyDescent="0.2">
      <c r="A448" s="21" t="str">
        <f t="shared" si="4"/>
        <v>446.</v>
      </c>
      <c r="B448" s="8">
        <f>'Seznam-SO'!A448</f>
        <v>0</v>
      </c>
      <c r="C448" s="11">
        <f>IF(ISNA(VLOOKUP(CONCATENATE($B448,C$2,"SINGLE"),'I-SUB'!$V$3:$W$624,2,0)),0,VLOOKUP(CONCATENATE($B448,C$2,"SINGLE"),'I-SUB'!$V$3:$W$624,2,0))</f>
        <v>0</v>
      </c>
      <c r="D448" s="11">
        <f>IF(ISNA(VLOOKUP(CONCATENATE($B448,D$2,"SINGLE"),'I-SUB'!$V$3:$W$624,2,0)),0,VLOOKUP(CONCATENATE($B448,D$2,"SINGLE"),'I-SUB'!$V$3:$W$624,2,0))</f>
        <v>0</v>
      </c>
      <c r="E448" s="11">
        <f>IF(ISNA(VLOOKUP(CONCATENATE($B448,E$2,"SINGLE"),'I-SUB'!$V$3:$W$624,2,0)),0,VLOOKUP(CONCATENATE($B448,E$2,"SINGLE"),'I-SUB'!$V$3:$W$624,2,0))</f>
        <v>0</v>
      </c>
      <c r="F448" s="11">
        <f>IF(ISNA(VLOOKUP(CONCATENATE($B448,F$2,"SINGLE"),'I-SUB'!$V$3:$W$624,2,0)),0,VLOOKUP(CONCATENATE($B448,F$2,"SINGLE"),'I-SUB'!$V$3:$W$624,2,0))</f>
        <v>0</v>
      </c>
      <c r="G448" s="11">
        <f>IF(ISNA(VLOOKUP(CONCATENATE($B448,G$2,"SINGLE"),'I-SUB'!$V$3:$W$624,2,0)),0,VLOOKUP(CONCATENATE($B448,G$2,"SINGLE"),'I-SUB'!$V$3:$W$624,2,0))</f>
        <v>0</v>
      </c>
      <c r="H448" s="11">
        <f>IF(ISNA(VLOOKUP(CONCATENATE($B448,H$2,"SINGLE"),'I-SUB'!$V$3:$W$624,2,0)),0,VLOOKUP(CONCATENATE($B448,H$2,"SINGLE"),'I-SUB'!$V$3:$W$624,2,0))</f>
        <v>0</v>
      </c>
      <c r="I448" s="11">
        <f>IF(ISNA(VLOOKUP(CONCATENATE($B448,I$2,"SINGLE"),'I-SUB'!$V$3:$W$624,2,0)),0,VLOOKUP(CONCATENATE($B448,I$2,"SINGLE"),'I-SUB'!$V$3:$W$624,2,0))</f>
        <v>0</v>
      </c>
      <c r="J448" s="11">
        <f>IF(ISNA(VLOOKUP(CONCATENATE($B448,J$2,"SINGLE"),'I-SUB'!$V$3:$W$624,2,0)),0,VLOOKUP(CONCATENATE($B448,J$2,"SINGLE"),'I-SUB'!$V$3:$W$624,2,0))</f>
        <v>0</v>
      </c>
      <c r="K448" s="11">
        <f>IF(ISNA(VLOOKUP(CONCATENATE($B448,K$2,"SINGLE"),'I-SUB'!$V$3:$W$624,2,0)),0,VLOOKUP(CONCATENATE($B448,K$2,"SINGLE"),'I-SUB'!$V$3:$W$624,2,0))</f>
        <v>0</v>
      </c>
      <c r="L448" s="11">
        <f>IF(ISNA(VLOOKUP(CONCATENATE($B448,L$2,"SINGLE"),'I-SUB'!$V$3:$W$624,2,0)),0,VLOOKUP(CONCATENATE($B448,L$2,"SINGLE"),'I-SUB'!$V$3:$W$624,2,0))</f>
        <v>0</v>
      </c>
      <c r="M448" s="11">
        <f>IF(ISNA(VLOOKUP(CONCATENATE($B448,M$2,"SINGLE"),'I-SUB'!$V$3:$W$624,2,0)),0,VLOOKUP(CONCATENATE($B448,M$2,"SINGLE"),'I-SUB'!$V$3:$W$624,2,0))</f>
        <v>0</v>
      </c>
      <c r="N448" s="11">
        <f>IF(ISNA(VLOOKUP(CONCATENATE($B448,N$2,"SINGLE"),'I-SUB'!$V$3:$W$624,2,0)),0,VLOOKUP(CONCATENATE($B448,N$2,"SINGLE"),'I-SUB'!$V$3:$W$624,2,0))</f>
        <v>0</v>
      </c>
      <c r="O448" s="11">
        <f>IF(ISNA(VLOOKUP(CONCATENATE($B448,O$2,"SINGLE"),'I-SUB'!$V$3:$W$624,2,0)),0,VLOOKUP(CONCATENATE($B448,O$2,"SINGLE"),'I-SUB'!$V$3:$W$624,2,0))</f>
        <v>0</v>
      </c>
      <c r="P448" s="54">
        <f>SUM(C448:O448)</f>
        <v>0</v>
      </c>
      <c r="Q448" s="11">
        <f>IF(ISNA(VLOOKUP(CONCATENATE($B448,Q$2,"SINGLE"),'II-SUB'!$V$3:$W$630,2,0)),0,VLOOKUP(CONCATENATE($B448,Q$2,"SINGLE"),'II-SUB'!$V$3:$W$630,2,0))</f>
        <v>0</v>
      </c>
      <c r="R448" s="11">
        <f>IF(ISNA(VLOOKUP(CONCATENATE($B448,R$2,"SINGLE"),'II-SUB'!$V$3:$W$630,2,0)),0,VLOOKUP(CONCATENATE($B448,R$2,"SINGLE"),'II-SUB'!$V$3:$W$630,2,0))</f>
        <v>0</v>
      </c>
      <c r="S448" s="11">
        <f>IF(ISNA(VLOOKUP(CONCATENATE($B448,S$2,"SINGLE"),'II-SUB'!$V$3:$W$630,2,0)),0,VLOOKUP(CONCATENATE($B448,S$2,"SINGLE"),'II-SUB'!$V$3:$W$630,2,0))</f>
        <v>0</v>
      </c>
      <c r="T448" s="11">
        <f>IF(ISNA(VLOOKUP(CONCATENATE($B448,T$2,"SINGLE"),'II-SUB'!$V$3:$W$630,2,0)),0,VLOOKUP(CONCATENATE($B448,T$2,"SINGLE"),'II-SUB'!$V$3:$W$630,2,0))</f>
        <v>0</v>
      </c>
      <c r="U448" s="11">
        <f>IF(ISNA(VLOOKUP(CONCATENATE($B448,U$2,"SINGLE"),'II-SUB'!$V$3:$W$630,2,0)),0,VLOOKUP(CONCATENATE($B448,U$2,"SINGLE"),'II-SUB'!$V$3:$W$630,2,0))</f>
        <v>0</v>
      </c>
      <c r="V448" s="11">
        <f>IF(ISNA(VLOOKUP(CONCATENATE($B448,V$2,"SINGLE"),'II-SUB'!$V$3:$W$630,2,0)),0,VLOOKUP(CONCATENATE($B448,V$2,"SINGLE"),'II-SUB'!$V$3:$W$630,2,0))</f>
        <v>0</v>
      </c>
      <c r="W448" s="11">
        <f>IF(ISNA(VLOOKUP(CONCATENATE($B448,W$2,"SINGLE"),'II-SUB'!$V$3:$W$630,2,0)),0,VLOOKUP(CONCATENATE($B448,W$2,"SINGLE"),'II-SUB'!$V$3:$W$630,2,0))</f>
        <v>0</v>
      </c>
      <c r="X448" s="11">
        <f>IF(ISNA(VLOOKUP(CONCATENATE($B448,X$2,"SINGLE"),'II-SUB'!$V$3:$W$630,2,0)),0,VLOOKUP(CONCATENATE($B448,X$2,"SINGLE"),'II-SUB'!$V$3:$W$630,2,0))</f>
        <v>0</v>
      </c>
      <c r="Y448" s="11">
        <f>IF(ISNA(VLOOKUP(CONCATENATE($B448,Y$2,"SINGLE"),'II-SUB'!$V$3:$W$630,2,0)),0,VLOOKUP(CONCATENATE($B448,Y$2,"SINGLE"),'II-SUB'!$V$3:$W$630,2,0))</f>
        <v>0</v>
      </c>
      <c r="Z448" s="11">
        <f>IF(ISNA(VLOOKUP(CONCATENATE($B448,Z$2,"SINGLE"),'II-SUB'!$V$3:$W$630,2,0)),0,VLOOKUP(CONCATENATE($B448,Z$2,"SINGLE"),'II-SUB'!$V$3:$W$630,2,0))</f>
        <v>0</v>
      </c>
      <c r="AA448" s="11">
        <f>IF(ISNA(VLOOKUP(CONCATENATE($B448,AA$2,"SINGLE"),'II-SUB'!$V$3:$W$630,2,0)),0,VLOOKUP(CONCATENATE($B448,AA$2,"SINGLE"),'II-SUB'!$V$3:$W$630,2,0))</f>
        <v>0</v>
      </c>
      <c r="AB448" s="11">
        <f>IF(ISNA(VLOOKUP(CONCATENATE($B448,AB$2,"SINGLE"),'II-SUB'!$V$3:$W$630,2,0)),0,VLOOKUP(CONCATENATE($B448,AB$2,"SINGLE"),'II-SUB'!$V$3:$W$630,2,0))</f>
        <v>0</v>
      </c>
      <c r="AC448" s="11">
        <f>IF(ISNA(VLOOKUP(CONCATENATE($B448,AC$2,"SINGLE"),'II-SUB'!$V$3:$W$630,2,0)),0,VLOOKUP(CONCATENATE($B448,AC$2,"SINGLE"),'II-SUB'!$V$3:$W$630,2,0))</f>
        <v>0</v>
      </c>
      <c r="AD448" s="54">
        <f>SUM(Q448:AC448)</f>
        <v>0</v>
      </c>
      <c r="AE448" s="11">
        <f>IF(ISNA(VLOOKUP(CONCATENATE($B448,AE$2,"SINGLE"),MW!$V$3:$W$600,2,0)),0,VLOOKUP(CONCATENATE($B448,AE$2,"SINGLE"),MW!$V$3:$W$600,2,0))</f>
        <v>0</v>
      </c>
      <c r="AF448" s="11">
        <f>IF(ISNA(VLOOKUP(CONCATENATE($B448,AF$2,"SINGLE"),MW!$V$3:$W$600,2,0)),0,VLOOKUP(CONCATENATE($B448,AF$2,"SINGLE"),MW!$V$3:$W$600,2,0))</f>
        <v>0</v>
      </c>
      <c r="AG448" s="11">
        <f>IF(ISNA(VLOOKUP(CONCATENATE($B448,AG$2,"SINGLE"),MW!$V$3:$W$600,2,0)),0,VLOOKUP(CONCATENATE($B448,AG$2,"SINGLE"),MW!$V$3:$W$600,2,0))</f>
        <v>0</v>
      </c>
      <c r="AH448" s="11">
        <f>IF(ISNA(VLOOKUP(CONCATENATE($B448,AH$2,"SINGLE"),MW!$V$3:$W$600,2,0)),0,VLOOKUP(CONCATENATE($B448,AH$2,"SINGLE"),MW!$V$3:$W$600,2,0))</f>
        <v>0</v>
      </c>
      <c r="AI448" s="11">
        <f>IF(ISNA(VLOOKUP(CONCATENATE($B448,AI$2,"SINGLE"),MW!$V$3:$W$600,2,0)),0,VLOOKUP(CONCATENATE($B448,AI$2,"SINGLE"),MW!$V$3:$W$600,2,0))</f>
        <v>0</v>
      </c>
      <c r="AJ448" s="11">
        <f>IF(ISNA(VLOOKUP(CONCATENATE($B448,AJ$2,"SINGLE"),MW!$V$3:$W$600,2,0)),0,VLOOKUP(CONCATENATE($B448,AJ$2,"SINGLE"),MW!$V$3:$W$600,2,0))</f>
        <v>0</v>
      </c>
      <c r="AK448" s="11">
        <f>IF(ISNA(VLOOKUP(CONCATENATE($B448,AK$2,"SINGLE"),MW!$V$3:$W$600,2,0)),0,VLOOKUP(CONCATENATE($B448,AK$2,"SINGLE"),MW!$V$3:$W$600,2,0))</f>
        <v>0</v>
      </c>
      <c r="AL448" s="11">
        <f>IF(ISNA(VLOOKUP(CONCATENATE($B448,AL$2,"SINGLE"),MW!$V$3:$W$600,2,0)),0,VLOOKUP(CONCATENATE($B448,AL$2,"SINGLE"),MW!$V$3:$W$600,2,0))</f>
        <v>0</v>
      </c>
      <c r="AM448" s="11">
        <f>IF(ISNA(VLOOKUP(CONCATENATE($B448,AM$2,"SINGLE"),MW!$V$3:$W$600,2,0)),0,VLOOKUP(CONCATENATE($B448,AM$2,"SINGLE"),MW!$V$3:$W$600,2,0))</f>
        <v>0</v>
      </c>
      <c r="AN448" s="11">
        <f>IF(ISNA(VLOOKUP(CONCATENATE($B448,AN$2,"SINGLE"),MW!$V$3:$W$600,2,0)),0,VLOOKUP(CONCATENATE($B448,AN$2,"SINGLE"),MW!$V$3:$W$600,2,0))</f>
        <v>0</v>
      </c>
      <c r="AO448" s="11">
        <f>IF(ISNA(VLOOKUP(CONCATENATE($B448,AO$2,"SINGLE"),MW!$V$3:$W$600,2,0)),0,VLOOKUP(CONCATENATE($B448,AO$2,"SINGLE"),MW!$V$3:$W$600,2,0))</f>
        <v>0</v>
      </c>
      <c r="AP448" s="54">
        <f>SUM(AE448:AO448)</f>
        <v>0</v>
      </c>
      <c r="AQ448" s="11">
        <f>IF(ISNA(VLOOKUP(CONCATENATE($B448,AQ$2,"SINGLE"),'III-SUB'!$V$3:$W$633,2,0)),0,VLOOKUP(CONCATENATE($B448,AQ$2,"SINGLE"),'III-SUB'!$V$3:$W$633,2,0))</f>
        <v>0</v>
      </c>
      <c r="AR448" s="11">
        <f>IF(ISNA(VLOOKUP(CONCATENATE($B448,AR$2,"SINGLE"),'III-SUB'!$V$3:$W$633,2,0)),0,VLOOKUP(CONCATENATE($B448,AR$2,"SINGLE"),'III-SUB'!$V$3:$W$633,2,0))</f>
        <v>0</v>
      </c>
      <c r="AS448" s="11">
        <f>IF(ISNA(VLOOKUP(CONCATENATE($B448,AS$2,"SINGLE"),'III-SUB'!$V$3:$W$633,2,0)),0,VLOOKUP(CONCATENATE($B448,AS$2,"SINGLE"),'III-SUB'!$V$3:$W$633,2,0))</f>
        <v>0</v>
      </c>
      <c r="AT448" s="11">
        <f>IF(ISNA(VLOOKUP(CONCATENATE($B448,AT$2,"SINGLE"),'III-SUB'!$V$3:$W$633,2,0)),0,VLOOKUP(CONCATENATE($B448,AT$2,"SINGLE"),'III-SUB'!$V$3:$W$633,2,0))</f>
        <v>0</v>
      </c>
      <c r="AU448" s="11">
        <f>IF(ISNA(VLOOKUP(CONCATENATE($B448,AU$2,"SINGLE"),'III-SUB'!$V$3:$W$633,2,0)),0,VLOOKUP(CONCATENATE($B448,AU$2,"SINGLE"),'III-SUB'!$V$3:$W$633,2,0))</f>
        <v>0</v>
      </c>
      <c r="AV448" s="11">
        <f>IF(ISNA(VLOOKUP(CONCATENATE($B448,AV$2,"SINGLE"),'III-SUB'!$V$3:$W$633,2,0)),0,VLOOKUP(CONCATENATE($B448,AV$2,"SINGLE"),'III-SUB'!$V$3:$W$633,2,0))</f>
        <v>0</v>
      </c>
      <c r="AW448" s="11">
        <f>IF(ISNA(VLOOKUP(CONCATENATE($B448,AW$2,"SINGLE"),'III-SUB'!$V$3:$W$633,2,0)),0,VLOOKUP(CONCATENATE($B448,AW$2,"SINGLE"),'III-SUB'!$V$3:$W$633,2,0))</f>
        <v>0</v>
      </c>
      <c r="AX448" s="11">
        <f>IF(ISNA(VLOOKUP(CONCATENATE($B448,AX$2,"SINGLE"),'III-SUB'!$V$3:$W$633,2,0)),0,VLOOKUP(CONCATENATE($B448,AX$2,"SINGLE"),'III-SUB'!$V$3:$W$633,2,0))</f>
        <v>0</v>
      </c>
      <c r="AY448" s="11">
        <f>IF(ISNA(VLOOKUP(CONCATENATE($B448,AY$2,"SINGLE"),'III-SUB'!$V$3:$W$633,2,0)),0,VLOOKUP(CONCATENATE($B448,AY$2,"SINGLE"),'III-SUB'!$V$3:$W$633,2,0))</f>
        <v>0</v>
      </c>
      <c r="AZ448" s="11">
        <f>IF(ISNA(VLOOKUP(CONCATENATE($B448,AZ$2,"SINGLE"),'III-SUB'!$V$3:$W$633,2,0)),0,VLOOKUP(CONCATENATE($B448,AZ$2,"SINGLE"),'III-SUB'!$V$3:$W$633,2,0))</f>
        <v>0</v>
      </c>
      <c r="BA448" s="11">
        <f>IF(ISNA(VLOOKUP(CONCATENATE($B448,BA$2,"SINGLE"),'III-SUB'!$V$3:$W$633,2,0)),0,VLOOKUP(CONCATENATE($B448,BA$2,"SINGLE"),'III-SUB'!$V$3:$W$633,2,0))</f>
        <v>0</v>
      </c>
      <c r="BB448" s="11">
        <f>IF(ISNA(VLOOKUP(CONCATENATE($B448,BB$2,"SINGLE"),'III-SUB'!$V$3:$W$633,2,0)),0,VLOOKUP(CONCATENATE($B448,BB$2,"SINGLE"),'III-SUB'!$V$3:$W$633,2,0))</f>
        <v>0</v>
      </c>
      <c r="BC448" s="11">
        <f>IF(ISNA(VLOOKUP(CONCATENATE($B448,BC$2,"SINGLE"),'III-SUB'!$V$3:$W$633,2,0)),0,VLOOKUP(CONCATENATE($B448,BC$2,"SINGLE"),'III-SUB'!$V$3:$W$633,2,0))</f>
        <v>0</v>
      </c>
      <c r="BD448" s="54">
        <f>SUM(AQ448:BC448)</f>
        <v>0</v>
      </c>
      <c r="BE448" s="54">
        <f>IF(ISNA(VLOOKUP(CONCATENATE($B448,BE$2,"SINGLE"),VHF!$V$3:$W$627,2,0)),0,VLOOKUP(CONCATENATE($B448,BE$2,"SINGLE"),VHF!$V$3:$W$627,2,0))</f>
        <v>0</v>
      </c>
      <c r="BF448" s="11">
        <f>IF(ISNA(VLOOKUP(CONCATENATE($B448,BF$2,"SINGLE"),UHF!$V$3:$W$612,2,0)),0,VLOOKUP(CONCATENATE($B448,BF$2,"SINGLE"),UHF!$V$3:$W$612,2,0))</f>
        <v>0</v>
      </c>
      <c r="BG448" s="11">
        <f>IF(ISNA(VLOOKUP(CONCATENATE($B448,BG$2,"SINGLE"),UHF!$V$3:$W$612,2,0)),0,VLOOKUP(CONCATENATE($B448,BG$2,"SINGLE"),UHF!$V$3:$W$612,2,0))</f>
        <v>0</v>
      </c>
      <c r="BH448" s="11">
        <f>IF(ISNA(VLOOKUP(CONCATENATE($B448,BH$2,"SINGLE"),UHF!$V$3:$W$612,2,0)),0,VLOOKUP(CONCATENATE($B448,BH$2,"SINGLE"),UHF!$V$3:$W$612,2,0))</f>
        <v>0</v>
      </c>
      <c r="BI448" s="11">
        <f>IF(ISNA(VLOOKUP(CONCATENATE($B448,BI$2,"SINGLE"),UHF!$V$3:$W$612,2,0)),0,VLOOKUP(CONCATENATE($B448,BI$2,"SINGLE"),UHF!$V$3:$W$612,2,0))</f>
        <v>0</v>
      </c>
      <c r="BJ448" s="11">
        <f>IF(ISNA(VLOOKUP(CONCATENATE($B448,BJ$2,"SINGLE"),UHF!$V$3:$W$612,2,0)),0,VLOOKUP(CONCATENATE($B448,BJ$2,"SINGLE"),UHF!$V$3:$W$612,2,0))</f>
        <v>0</v>
      </c>
      <c r="BK448" s="11">
        <f>IF(ISNA(VLOOKUP(CONCATENATE($B448,BK$2,"SINGLE"),UHF!$V$3:$W$612,2,0)),0,VLOOKUP(CONCATENATE($B448,BK$2,"SINGLE"),UHF!$V$3:$W$612,2,0))</f>
        <v>0</v>
      </c>
      <c r="BL448" s="11">
        <f>IF(ISNA(VLOOKUP(CONCATENATE($B448,BL$2,"SINGLE"),UHF!$V$3:$W$612,2,0)),0,VLOOKUP(CONCATENATE($B448,BL$2,"SINGLE"),UHF!$V$3:$W$612,2,0))</f>
        <v>0</v>
      </c>
      <c r="BM448" s="11">
        <f>IF(ISNA(VLOOKUP(CONCATENATE($B448,BM$2,"SINGLE"),UHF!$V$3:$W$612,2,0)),0,VLOOKUP(CONCATENATE($B448,BM$2,"SINGLE"),UHF!$V$3:$W$612,2,0))</f>
        <v>0</v>
      </c>
      <c r="BN448" s="11">
        <f>IF(ISNA(VLOOKUP(CONCATENATE($B448,BN$2,"SINGLE"),UHF!$V$3:$W$612,2,0)),0,VLOOKUP(CONCATENATE($B448,BN$2,"SINGLE"),UHF!$V$3:$W$612,2,0))</f>
        <v>0</v>
      </c>
      <c r="BO448" s="11">
        <f>IF(ISNA(VLOOKUP(CONCATENATE($B448,BO$2,"SINGLE"),UHF!$V$3:$W$612,2,0)),0,VLOOKUP(CONCATENATE($B448,BO$2,"SINGLE"),UHF!$V$3:$W$612,2,0))</f>
        <v>0</v>
      </c>
      <c r="BP448" s="11">
        <f>IF(ISNA(VLOOKUP(CONCATENATE($B448,BP$2,"SINGLE"),UHF!$V$3:$W$612,2,0)),0,VLOOKUP(CONCATENATE($B448,BP$2,"SINGLE"),UHF!$V$3:$W$612,2,0))</f>
        <v>0</v>
      </c>
      <c r="BQ448" s="11">
        <f>IF(ISNA(VLOOKUP(CONCATENATE($B448,BQ$2,"SINGLE"),UHF!$V$3:$W$612,2,0)),0,VLOOKUP(CONCATENATE($B448,BQ$2,"SINGLE"),UHF!$V$3:$W$612,2,0))</f>
        <v>0</v>
      </c>
      <c r="BR448" s="54">
        <f>SUM(BF448:BQ448)</f>
        <v>0</v>
      </c>
      <c r="BS448" s="54">
        <f>IF(ISNA(VLOOKUP(CONCATENATE($B448,BS$2,"SINGLE"),'A1'!$V$3:$W$612,2,0)),0,VLOOKUP(CONCATENATE($B448,BS$2,"SINGLE"),'A1'!$V$3:$W$612,2,0))</f>
        <v>0</v>
      </c>
    </row>
    <row r="449" spans="1:71" x14ac:dyDescent="0.2">
      <c r="A449" s="21" t="str">
        <f t="shared" si="4"/>
        <v>447.</v>
      </c>
      <c r="B449" s="8">
        <f>'Seznam-SO'!A449</f>
        <v>0</v>
      </c>
      <c r="C449" s="11">
        <f>IF(ISNA(VLOOKUP(CONCATENATE($B449,C$2,"SINGLE"),'I-SUB'!$V$3:$W$624,2,0)),0,VLOOKUP(CONCATENATE($B449,C$2,"SINGLE"),'I-SUB'!$V$3:$W$624,2,0))</f>
        <v>0</v>
      </c>
      <c r="D449" s="11">
        <f>IF(ISNA(VLOOKUP(CONCATENATE($B449,D$2,"SINGLE"),'I-SUB'!$V$3:$W$624,2,0)),0,VLOOKUP(CONCATENATE($B449,D$2,"SINGLE"),'I-SUB'!$V$3:$W$624,2,0))</f>
        <v>0</v>
      </c>
      <c r="E449" s="11">
        <f>IF(ISNA(VLOOKUP(CONCATENATE($B449,E$2,"SINGLE"),'I-SUB'!$V$3:$W$624,2,0)),0,VLOOKUP(CONCATENATE($B449,E$2,"SINGLE"),'I-SUB'!$V$3:$W$624,2,0))</f>
        <v>0</v>
      </c>
      <c r="F449" s="11">
        <f>IF(ISNA(VLOOKUP(CONCATENATE($B449,F$2,"SINGLE"),'I-SUB'!$V$3:$W$624,2,0)),0,VLOOKUP(CONCATENATE($B449,F$2,"SINGLE"),'I-SUB'!$V$3:$W$624,2,0))</f>
        <v>0</v>
      </c>
      <c r="G449" s="11">
        <f>IF(ISNA(VLOOKUP(CONCATENATE($B449,G$2,"SINGLE"),'I-SUB'!$V$3:$W$624,2,0)),0,VLOOKUP(CONCATENATE($B449,G$2,"SINGLE"),'I-SUB'!$V$3:$W$624,2,0))</f>
        <v>0</v>
      </c>
      <c r="H449" s="11">
        <f>IF(ISNA(VLOOKUP(CONCATENATE($B449,H$2,"SINGLE"),'I-SUB'!$V$3:$W$624,2,0)),0,VLOOKUP(CONCATENATE($B449,H$2,"SINGLE"),'I-SUB'!$V$3:$W$624,2,0))</f>
        <v>0</v>
      </c>
      <c r="I449" s="11">
        <f>IF(ISNA(VLOOKUP(CONCATENATE($B449,I$2,"SINGLE"),'I-SUB'!$V$3:$W$624,2,0)),0,VLOOKUP(CONCATENATE($B449,I$2,"SINGLE"),'I-SUB'!$V$3:$W$624,2,0))</f>
        <v>0</v>
      </c>
      <c r="J449" s="11">
        <f>IF(ISNA(VLOOKUP(CONCATENATE($B449,J$2,"SINGLE"),'I-SUB'!$V$3:$W$624,2,0)),0,VLOOKUP(CONCATENATE($B449,J$2,"SINGLE"),'I-SUB'!$V$3:$W$624,2,0))</f>
        <v>0</v>
      </c>
      <c r="K449" s="11">
        <f>IF(ISNA(VLOOKUP(CONCATENATE($B449,K$2,"SINGLE"),'I-SUB'!$V$3:$W$624,2,0)),0,VLOOKUP(CONCATENATE($B449,K$2,"SINGLE"),'I-SUB'!$V$3:$W$624,2,0))</f>
        <v>0</v>
      </c>
      <c r="L449" s="11">
        <f>IF(ISNA(VLOOKUP(CONCATENATE($B449,L$2,"SINGLE"),'I-SUB'!$V$3:$W$624,2,0)),0,VLOOKUP(CONCATENATE($B449,L$2,"SINGLE"),'I-SUB'!$V$3:$W$624,2,0))</f>
        <v>0</v>
      </c>
      <c r="M449" s="11">
        <f>IF(ISNA(VLOOKUP(CONCATENATE($B449,M$2,"SINGLE"),'I-SUB'!$V$3:$W$624,2,0)),0,VLOOKUP(CONCATENATE($B449,M$2,"SINGLE"),'I-SUB'!$V$3:$W$624,2,0))</f>
        <v>0</v>
      </c>
      <c r="N449" s="11">
        <f>IF(ISNA(VLOOKUP(CONCATENATE($B449,N$2,"SINGLE"),'I-SUB'!$V$3:$W$624,2,0)),0,VLOOKUP(CONCATENATE($B449,N$2,"SINGLE"),'I-SUB'!$V$3:$W$624,2,0))</f>
        <v>0</v>
      </c>
      <c r="O449" s="11">
        <f>IF(ISNA(VLOOKUP(CONCATENATE($B449,O$2,"SINGLE"),'I-SUB'!$V$3:$W$624,2,0)),0,VLOOKUP(CONCATENATE($B449,O$2,"SINGLE"),'I-SUB'!$V$3:$W$624,2,0))</f>
        <v>0</v>
      </c>
      <c r="P449" s="54">
        <f>SUM(C449:O449)</f>
        <v>0</v>
      </c>
      <c r="Q449" s="11">
        <f>IF(ISNA(VLOOKUP(CONCATENATE($B449,Q$2,"SINGLE"),'II-SUB'!$V$3:$W$630,2,0)),0,VLOOKUP(CONCATENATE($B449,Q$2,"SINGLE"),'II-SUB'!$V$3:$W$630,2,0))</f>
        <v>0</v>
      </c>
      <c r="R449" s="11">
        <f>IF(ISNA(VLOOKUP(CONCATENATE($B449,R$2,"SINGLE"),'II-SUB'!$V$3:$W$630,2,0)),0,VLOOKUP(CONCATENATE($B449,R$2,"SINGLE"),'II-SUB'!$V$3:$W$630,2,0))</f>
        <v>0</v>
      </c>
      <c r="S449" s="11">
        <f>IF(ISNA(VLOOKUP(CONCATENATE($B449,S$2,"SINGLE"),'II-SUB'!$V$3:$W$630,2,0)),0,VLOOKUP(CONCATENATE($B449,S$2,"SINGLE"),'II-SUB'!$V$3:$W$630,2,0))</f>
        <v>0</v>
      </c>
      <c r="T449" s="11">
        <f>IF(ISNA(VLOOKUP(CONCATENATE($B449,T$2,"SINGLE"),'II-SUB'!$V$3:$W$630,2,0)),0,VLOOKUP(CONCATENATE($B449,T$2,"SINGLE"),'II-SUB'!$V$3:$W$630,2,0))</f>
        <v>0</v>
      </c>
      <c r="U449" s="11">
        <f>IF(ISNA(VLOOKUP(CONCATENATE($B449,U$2,"SINGLE"),'II-SUB'!$V$3:$W$630,2,0)),0,VLOOKUP(CONCATENATE($B449,U$2,"SINGLE"),'II-SUB'!$V$3:$W$630,2,0))</f>
        <v>0</v>
      </c>
      <c r="V449" s="11">
        <f>IF(ISNA(VLOOKUP(CONCATENATE($B449,V$2,"SINGLE"),'II-SUB'!$V$3:$W$630,2,0)),0,VLOOKUP(CONCATENATE($B449,V$2,"SINGLE"),'II-SUB'!$V$3:$W$630,2,0))</f>
        <v>0</v>
      </c>
      <c r="W449" s="11">
        <f>IF(ISNA(VLOOKUP(CONCATENATE($B449,W$2,"SINGLE"),'II-SUB'!$V$3:$W$630,2,0)),0,VLOOKUP(CONCATENATE($B449,W$2,"SINGLE"),'II-SUB'!$V$3:$W$630,2,0))</f>
        <v>0</v>
      </c>
      <c r="X449" s="11">
        <f>IF(ISNA(VLOOKUP(CONCATENATE($B449,X$2,"SINGLE"),'II-SUB'!$V$3:$W$630,2,0)),0,VLOOKUP(CONCATENATE($B449,X$2,"SINGLE"),'II-SUB'!$V$3:$W$630,2,0))</f>
        <v>0</v>
      </c>
      <c r="Y449" s="11">
        <f>IF(ISNA(VLOOKUP(CONCATENATE($B449,Y$2,"SINGLE"),'II-SUB'!$V$3:$W$630,2,0)),0,VLOOKUP(CONCATENATE($B449,Y$2,"SINGLE"),'II-SUB'!$V$3:$W$630,2,0))</f>
        <v>0</v>
      </c>
      <c r="Z449" s="11">
        <f>IF(ISNA(VLOOKUP(CONCATENATE($B449,Z$2,"SINGLE"),'II-SUB'!$V$3:$W$630,2,0)),0,VLOOKUP(CONCATENATE($B449,Z$2,"SINGLE"),'II-SUB'!$V$3:$W$630,2,0))</f>
        <v>0</v>
      </c>
      <c r="AA449" s="11">
        <f>IF(ISNA(VLOOKUP(CONCATENATE($B449,AA$2,"SINGLE"),'II-SUB'!$V$3:$W$630,2,0)),0,VLOOKUP(CONCATENATE($B449,AA$2,"SINGLE"),'II-SUB'!$V$3:$W$630,2,0))</f>
        <v>0</v>
      </c>
      <c r="AB449" s="11">
        <f>IF(ISNA(VLOOKUP(CONCATENATE($B449,AB$2,"SINGLE"),'II-SUB'!$V$3:$W$630,2,0)),0,VLOOKUP(CONCATENATE($B449,AB$2,"SINGLE"),'II-SUB'!$V$3:$W$630,2,0))</f>
        <v>0</v>
      </c>
      <c r="AC449" s="11">
        <f>IF(ISNA(VLOOKUP(CONCATENATE($B449,AC$2,"SINGLE"),'II-SUB'!$V$3:$W$630,2,0)),0,VLOOKUP(CONCATENATE($B449,AC$2,"SINGLE"),'II-SUB'!$V$3:$W$630,2,0))</f>
        <v>0</v>
      </c>
      <c r="AD449" s="54">
        <f>SUM(Q449:AC449)</f>
        <v>0</v>
      </c>
      <c r="AE449" s="11">
        <f>IF(ISNA(VLOOKUP(CONCATENATE($B449,AE$2,"SINGLE"),MW!$V$3:$W$600,2,0)),0,VLOOKUP(CONCATENATE($B449,AE$2,"SINGLE"),MW!$V$3:$W$600,2,0))</f>
        <v>0</v>
      </c>
      <c r="AF449" s="11">
        <f>IF(ISNA(VLOOKUP(CONCATENATE($B449,AF$2,"SINGLE"),MW!$V$3:$W$600,2,0)),0,VLOOKUP(CONCATENATE($B449,AF$2,"SINGLE"),MW!$V$3:$W$600,2,0))</f>
        <v>0</v>
      </c>
      <c r="AG449" s="11">
        <f>IF(ISNA(VLOOKUP(CONCATENATE($B449,AG$2,"SINGLE"),MW!$V$3:$W$600,2,0)),0,VLOOKUP(CONCATENATE($B449,AG$2,"SINGLE"),MW!$V$3:$W$600,2,0))</f>
        <v>0</v>
      </c>
      <c r="AH449" s="11">
        <f>IF(ISNA(VLOOKUP(CONCATENATE($B449,AH$2,"SINGLE"),MW!$V$3:$W$600,2,0)),0,VLOOKUP(CONCATENATE($B449,AH$2,"SINGLE"),MW!$V$3:$W$600,2,0))</f>
        <v>0</v>
      </c>
      <c r="AI449" s="11">
        <f>IF(ISNA(VLOOKUP(CONCATENATE($B449,AI$2,"SINGLE"),MW!$V$3:$W$600,2,0)),0,VLOOKUP(CONCATENATE($B449,AI$2,"SINGLE"),MW!$V$3:$W$600,2,0))</f>
        <v>0</v>
      </c>
      <c r="AJ449" s="11">
        <f>IF(ISNA(VLOOKUP(CONCATENATE($B449,AJ$2,"SINGLE"),MW!$V$3:$W$600,2,0)),0,VLOOKUP(CONCATENATE($B449,AJ$2,"SINGLE"),MW!$V$3:$W$600,2,0))</f>
        <v>0</v>
      </c>
      <c r="AK449" s="11">
        <f>IF(ISNA(VLOOKUP(CONCATENATE($B449,AK$2,"SINGLE"),MW!$V$3:$W$600,2,0)),0,VLOOKUP(CONCATENATE($B449,AK$2,"SINGLE"),MW!$V$3:$W$600,2,0))</f>
        <v>0</v>
      </c>
      <c r="AL449" s="11">
        <f>IF(ISNA(VLOOKUP(CONCATENATE($B449,AL$2,"SINGLE"),MW!$V$3:$W$600,2,0)),0,VLOOKUP(CONCATENATE($B449,AL$2,"SINGLE"),MW!$V$3:$W$600,2,0))</f>
        <v>0</v>
      </c>
      <c r="AM449" s="11">
        <f>IF(ISNA(VLOOKUP(CONCATENATE($B449,AM$2,"SINGLE"),MW!$V$3:$W$600,2,0)),0,VLOOKUP(CONCATENATE($B449,AM$2,"SINGLE"),MW!$V$3:$W$600,2,0))</f>
        <v>0</v>
      </c>
      <c r="AN449" s="11">
        <f>IF(ISNA(VLOOKUP(CONCATENATE($B449,AN$2,"SINGLE"),MW!$V$3:$W$600,2,0)),0,VLOOKUP(CONCATENATE($B449,AN$2,"SINGLE"),MW!$V$3:$W$600,2,0))</f>
        <v>0</v>
      </c>
      <c r="AO449" s="11">
        <f>IF(ISNA(VLOOKUP(CONCATENATE($B449,AO$2,"SINGLE"),MW!$V$3:$W$600,2,0)),0,VLOOKUP(CONCATENATE($B449,AO$2,"SINGLE"),MW!$V$3:$W$600,2,0))</f>
        <v>0</v>
      </c>
      <c r="AP449" s="54">
        <f>SUM(AE449:AO449)</f>
        <v>0</v>
      </c>
      <c r="AQ449" s="11">
        <f>IF(ISNA(VLOOKUP(CONCATENATE($B449,AQ$2,"SINGLE"),'III-SUB'!$V$3:$W$633,2,0)),0,VLOOKUP(CONCATENATE($B449,AQ$2,"SINGLE"),'III-SUB'!$V$3:$W$633,2,0))</f>
        <v>0</v>
      </c>
      <c r="AR449" s="11">
        <f>IF(ISNA(VLOOKUP(CONCATENATE($B449,AR$2,"SINGLE"),'III-SUB'!$V$3:$W$633,2,0)),0,VLOOKUP(CONCATENATE($B449,AR$2,"SINGLE"),'III-SUB'!$V$3:$W$633,2,0))</f>
        <v>0</v>
      </c>
      <c r="AS449" s="11">
        <f>IF(ISNA(VLOOKUP(CONCATENATE($B449,AS$2,"SINGLE"),'III-SUB'!$V$3:$W$633,2,0)),0,VLOOKUP(CONCATENATE($B449,AS$2,"SINGLE"),'III-SUB'!$V$3:$W$633,2,0))</f>
        <v>0</v>
      </c>
      <c r="AT449" s="11">
        <f>IF(ISNA(VLOOKUP(CONCATENATE($B449,AT$2,"SINGLE"),'III-SUB'!$V$3:$W$633,2,0)),0,VLOOKUP(CONCATENATE($B449,AT$2,"SINGLE"),'III-SUB'!$V$3:$W$633,2,0))</f>
        <v>0</v>
      </c>
      <c r="AU449" s="11">
        <f>IF(ISNA(VLOOKUP(CONCATENATE($B449,AU$2,"SINGLE"),'III-SUB'!$V$3:$W$633,2,0)),0,VLOOKUP(CONCATENATE($B449,AU$2,"SINGLE"),'III-SUB'!$V$3:$W$633,2,0))</f>
        <v>0</v>
      </c>
      <c r="AV449" s="11">
        <f>IF(ISNA(VLOOKUP(CONCATENATE($B449,AV$2,"SINGLE"),'III-SUB'!$V$3:$W$633,2,0)),0,VLOOKUP(CONCATENATE($B449,AV$2,"SINGLE"),'III-SUB'!$V$3:$W$633,2,0))</f>
        <v>0</v>
      </c>
      <c r="AW449" s="11">
        <f>IF(ISNA(VLOOKUP(CONCATENATE($B449,AW$2,"SINGLE"),'III-SUB'!$V$3:$W$633,2,0)),0,VLOOKUP(CONCATENATE($B449,AW$2,"SINGLE"),'III-SUB'!$V$3:$W$633,2,0))</f>
        <v>0</v>
      </c>
      <c r="AX449" s="11">
        <f>IF(ISNA(VLOOKUP(CONCATENATE($B449,AX$2,"SINGLE"),'III-SUB'!$V$3:$W$633,2,0)),0,VLOOKUP(CONCATENATE($B449,AX$2,"SINGLE"),'III-SUB'!$V$3:$W$633,2,0))</f>
        <v>0</v>
      </c>
      <c r="AY449" s="11">
        <f>IF(ISNA(VLOOKUP(CONCATENATE($B449,AY$2,"SINGLE"),'III-SUB'!$V$3:$W$633,2,0)),0,VLOOKUP(CONCATENATE($B449,AY$2,"SINGLE"),'III-SUB'!$V$3:$W$633,2,0))</f>
        <v>0</v>
      </c>
      <c r="AZ449" s="11">
        <f>IF(ISNA(VLOOKUP(CONCATENATE($B449,AZ$2,"SINGLE"),'III-SUB'!$V$3:$W$633,2,0)),0,VLOOKUP(CONCATENATE($B449,AZ$2,"SINGLE"),'III-SUB'!$V$3:$W$633,2,0))</f>
        <v>0</v>
      </c>
      <c r="BA449" s="11">
        <f>IF(ISNA(VLOOKUP(CONCATENATE($B449,BA$2,"SINGLE"),'III-SUB'!$V$3:$W$633,2,0)),0,VLOOKUP(CONCATENATE($B449,BA$2,"SINGLE"),'III-SUB'!$V$3:$W$633,2,0))</f>
        <v>0</v>
      </c>
      <c r="BB449" s="11">
        <f>IF(ISNA(VLOOKUP(CONCATENATE($B449,BB$2,"SINGLE"),'III-SUB'!$V$3:$W$633,2,0)),0,VLOOKUP(CONCATENATE($B449,BB$2,"SINGLE"),'III-SUB'!$V$3:$W$633,2,0))</f>
        <v>0</v>
      </c>
      <c r="BC449" s="11">
        <f>IF(ISNA(VLOOKUP(CONCATENATE($B449,BC$2,"SINGLE"),'III-SUB'!$V$3:$W$633,2,0)),0,VLOOKUP(CONCATENATE($B449,BC$2,"SINGLE"),'III-SUB'!$V$3:$W$633,2,0))</f>
        <v>0</v>
      </c>
      <c r="BD449" s="54">
        <f>SUM(AQ449:BC449)</f>
        <v>0</v>
      </c>
      <c r="BE449" s="54">
        <f>IF(ISNA(VLOOKUP(CONCATENATE($B449,BE$2,"SINGLE"),VHF!$V$3:$W$627,2,0)),0,VLOOKUP(CONCATENATE($B449,BE$2,"SINGLE"),VHF!$V$3:$W$627,2,0))</f>
        <v>0</v>
      </c>
      <c r="BF449" s="11">
        <f>IF(ISNA(VLOOKUP(CONCATENATE($B449,BF$2,"SINGLE"),UHF!$V$3:$W$612,2,0)),0,VLOOKUP(CONCATENATE($B449,BF$2,"SINGLE"),UHF!$V$3:$W$612,2,0))</f>
        <v>0</v>
      </c>
      <c r="BG449" s="11">
        <f>IF(ISNA(VLOOKUP(CONCATENATE($B449,BG$2,"SINGLE"),UHF!$V$3:$W$612,2,0)),0,VLOOKUP(CONCATENATE($B449,BG$2,"SINGLE"),UHF!$V$3:$W$612,2,0))</f>
        <v>0</v>
      </c>
      <c r="BH449" s="11">
        <f>IF(ISNA(VLOOKUP(CONCATENATE($B449,BH$2,"SINGLE"),UHF!$V$3:$W$612,2,0)),0,VLOOKUP(CONCATENATE($B449,BH$2,"SINGLE"),UHF!$V$3:$W$612,2,0))</f>
        <v>0</v>
      </c>
      <c r="BI449" s="11">
        <f>IF(ISNA(VLOOKUP(CONCATENATE($B449,BI$2,"SINGLE"),UHF!$V$3:$W$612,2,0)),0,VLOOKUP(CONCATENATE($B449,BI$2,"SINGLE"),UHF!$V$3:$W$612,2,0))</f>
        <v>0</v>
      </c>
      <c r="BJ449" s="11">
        <f>IF(ISNA(VLOOKUP(CONCATENATE($B449,BJ$2,"SINGLE"),UHF!$V$3:$W$612,2,0)),0,VLOOKUP(CONCATENATE($B449,BJ$2,"SINGLE"),UHF!$V$3:$W$612,2,0))</f>
        <v>0</v>
      </c>
      <c r="BK449" s="11">
        <f>IF(ISNA(VLOOKUP(CONCATENATE($B449,BK$2,"SINGLE"),UHF!$V$3:$W$612,2,0)),0,VLOOKUP(CONCATENATE($B449,BK$2,"SINGLE"),UHF!$V$3:$W$612,2,0))</f>
        <v>0</v>
      </c>
      <c r="BL449" s="11">
        <f>IF(ISNA(VLOOKUP(CONCATENATE($B449,BL$2,"SINGLE"),UHF!$V$3:$W$612,2,0)),0,VLOOKUP(CONCATENATE($B449,BL$2,"SINGLE"),UHF!$V$3:$W$612,2,0))</f>
        <v>0</v>
      </c>
      <c r="BM449" s="11">
        <f>IF(ISNA(VLOOKUP(CONCATENATE($B449,BM$2,"SINGLE"),UHF!$V$3:$W$612,2,0)),0,VLOOKUP(CONCATENATE($B449,BM$2,"SINGLE"),UHF!$V$3:$W$612,2,0))</f>
        <v>0</v>
      </c>
      <c r="BN449" s="11">
        <f>IF(ISNA(VLOOKUP(CONCATENATE($B449,BN$2,"SINGLE"),UHF!$V$3:$W$612,2,0)),0,VLOOKUP(CONCATENATE($B449,BN$2,"SINGLE"),UHF!$V$3:$W$612,2,0))</f>
        <v>0</v>
      </c>
      <c r="BO449" s="11">
        <f>IF(ISNA(VLOOKUP(CONCATENATE($B449,BO$2,"SINGLE"),UHF!$V$3:$W$612,2,0)),0,VLOOKUP(CONCATENATE($B449,BO$2,"SINGLE"),UHF!$V$3:$W$612,2,0))</f>
        <v>0</v>
      </c>
      <c r="BP449" s="11">
        <f>IF(ISNA(VLOOKUP(CONCATENATE($B449,BP$2,"SINGLE"),UHF!$V$3:$W$612,2,0)),0,VLOOKUP(CONCATENATE($B449,BP$2,"SINGLE"),UHF!$V$3:$W$612,2,0))</f>
        <v>0</v>
      </c>
      <c r="BQ449" s="11">
        <f>IF(ISNA(VLOOKUP(CONCATENATE($B449,BQ$2,"SINGLE"),UHF!$V$3:$W$612,2,0)),0,VLOOKUP(CONCATENATE($B449,BQ$2,"SINGLE"),UHF!$V$3:$W$612,2,0))</f>
        <v>0</v>
      </c>
      <c r="BR449" s="54">
        <f>SUM(BF449:BQ449)</f>
        <v>0</v>
      </c>
      <c r="BS449" s="54">
        <f>IF(ISNA(VLOOKUP(CONCATENATE($B449,BS$2,"SINGLE"),'A1'!$V$3:$W$612,2,0)),0,VLOOKUP(CONCATENATE($B449,BS$2,"SINGLE"),'A1'!$V$3:$W$612,2,0))</f>
        <v>0</v>
      </c>
    </row>
    <row r="450" spans="1:71" x14ac:dyDescent="0.2">
      <c r="A450" s="21" t="str">
        <f t="shared" si="4"/>
        <v>448.</v>
      </c>
      <c r="B450" s="8">
        <f>'Seznam-SO'!A450</f>
        <v>0</v>
      </c>
      <c r="C450" s="11">
        <f>IF(ISNA(VLOOKUP(CONCATENATE($B450,C$2,"SINGLE"),'I-SUB'!$V$3:$W$624,2,0)),0,VLOOKUP(CONCATENATE($B450,C$2,"SINGLE"),'I-SUB'!$V$3:$W$624,2,0))</f>
        <v>0</v>
      </c>
      <c r="D450" s="11">
        <f>IF(ISNA(VLOOKUP(CONCATENATE($B450,D$2,"SINGLE"),'I-SUB'!$V$3:$W$624,2,0)),0,VLOOKUP(CONCATENATE($B450,D$2,"SINGLE"),'I-SUB'!$V$3:$W$624,2,0))</f>
        <v>0</v>
      </c>
      <c r="E450" s="11">
        <f>IF(ISNA(VLOOKUP(CONCATENATE($B450,E$2,"SINGLE"),'I-SUB'!$V$3:$W$624,2,0)),0,VLOOKUP(CONCATENATE($B450,E$2,"SINGLE"),'I-SUB'!$V$3:$W$624,2,0))</f>
        <v>0</v>
      </c>
      <c r="F450" s="11">
        <f>IF(ISNA(VLOOKUP(CONCATENATE($B450,F$2,"SINGLE"),'I-SUB'!$V$3:$W$624,2,0)),0,VLOOKUP(CONCATENATE($B450,F$2,"SINGLE"),'I-SUB'!$V$3:$W$624,2,0))</f>
        <v>0</v>
      </c>
      <c r="G450" s="11">
        <f>IF(ISNA(VLOOKUP(CONCATENATE($B450,G$2,"SINGLE"),'I-SUB'!$V$3:$W$624,2,0)),0,VLOOKUP(CONCATENATE($B450,G$2,"SINGLE"),'I-SUB'!$V$3:$W$624,2,0))</f>
        <v>0</v>
      </c>
      <c r="H450" s="11">
        <f>IF(ISNA(VLOOKUP(CONCATENATE($B450,H$2,"SINGLE"),'I-SUB'!$V$3:$W$624,2,0)),0,VLOOKUP(CONCATENATE($B450,H$2,"SINGLE"),'I-SUB'!$V$3:$W$624,2,0))</f>
        <v>0</v>
      </c>
      <c r="I450" s="11">
        <f>IF(ISNA(VLOOKUP(CONCATENATE($B450,I$2,"SINGLE"),'I-SUB'!$V$3:$W$624,2,0)),0,VLOOKUP(CONCATENATE($B450,I$2,"SINGLE"),'I-SUB'!$V$3:$W$624,2,0))</f>
        <v>0</v>
      </c>
      <c r="J450" s="11">
        <f>IF(ISNA(VLOOKUP(CONCATENATE($B450,J$2,"SINGLE"),'I-SUB'!$V$3:$W$624,2,0)),0,VLOOKUP(CONCATENATE($B450,J$2,"SINGLE"),'I-SUB'!$V$3:$W$624,2,0))</f>
        <v>0</v>
      </c>
      <c r="K450" s="11">
        <f>IF(ISNA(VLOOKUP(CONCATENATE($B450,K$2,"SINGLE"),'I-SUB'!$V$3:$W$624,2,0)),0,VLOOKUP(CONCATENATE($B450,K$2,"SINGLE"),'I-SUB'!$V$3:$W$624,2,0))</f>
        <v>0</v>
      </c>
      <c r="L450" s="11">
        <f>IF(ISNA(VLOOKUP(CONCATENATE($B450,L$2,"SINGLE"),'I-SUB'!$V$3:$W$624,2,0)),0,VLOOKUP(CONCATENATE($B450,L$2,"SINGLE"),'I-SUB'!$V$3:$W$624,2,0))</f>
        <v>0</v>
      </c>
      <c r="M450" s="11">
        <f>IF(ISNA(VLOOKUP(CONCATENATE($B450,M$2,"SINGLE"),'I-SUB'!$V$3:$W$624,2,0)),0,VLOOKUP(CONCATENATE($B450,M$2,"SINGLE"),'I-SUB'!$V$3:$W$624,2,0))</f>
        <v>0</v>
      </c>
      <c r="N450" s="11">
        <f>IF(ISNA(VLOOKUP(CONCATENATE($B450,N$2,"SINGLE"),'I-SUB'!$V$3:$W$624,2,0)),0,VLOOKUP(CONCATENATE($B450,N$2,"SINGLE"),'I-SUB'!$V$3:$W$624,2,0))</f>
        <v>0</v>
      </c>
      <c r="O450" s="11">
        <f>IF(ISNA(VLOOKUP(CONCATENATE($B450,O$2,"SINGLE"),'I-SUB'!$V$3:$W$624,2,0)),0,VLOOKUP(CONCATENATE($B450,O$2,"SINGLE"),'I-SUB'!$V$3:$W$624,2,0))</f>
        <v>0</v>
      </c>
      <c r="P450" s="54">
        <f>SUM(C450:O450)</f>
        <v>0</v>
      </c>
      <c r="Q450" s="11">
        <f>IF(ISNA(VLOOKUP(CONCATENATE($B450,Q$2,"SINGLE"),'II-SUB'!$V$3:$W$630,2,0)),0,VLOOKUP(CONCATENATE($B450,Q$2,"SINGLE"),'II-SUB'!$V$3:$W$630,2,0))</f>
        <v>0</v>
      </c>
      <c r="R450" s="11">
        <f>IF(ISNA(VLOOKUP(CONCATENATE($B450,R$2,"SINGLE"),'II-SUB'!$V$3:$W$630,2,0)),0,VLOOKUP(CONCATENATE($B450,R$2,"SINGLE"),'II-SUB'!$V$3:$W$630,2,0))</f>
        <v>0</v>
      </c>
      <c r="S450" s="11">
        <f>IF(ISNA(VLOOKUP(CONCATENATE($B450,S$2,"SINGLE"),'II-SUB'!$V$3:$W$630,2,0)),0,VLOOKUP(CONCATENATE($B450,S$2,"SINGLE"),'II-SUB'!$V$3:$W$630,2,0))</f>
        <v>0</v>
      </c>
      <c r="T450" s="11">
        <f>IF(ISNA(VLOOKUP(CONCATENATE($B450,T$2,"SINGLE"),'II-SUB'!$V$3:$W$630,2,0)),0,VLOOKUP(CONCATENATE($B450,T$2,"SINGLE"),'II-SUB'!$V$3:$W$630,2,0))</f>
        <v>0</v>
      </c>
      <c r="U450" s="11">
        <f>IF(ISNA(VLOOKUP(CONCATENATE($B450,U$2,"SINGLE"),'II-SUB'!$V$3:$W$630,2,0)),0,VLOOKUP(CONCATENATE($B450,U$2,"SINGLE"),'II-SUB'!$V$3:$W$630,2,0))</f>
        <v>0</v>
      </c>
      <c r="V450" s="11">
        <f>IF(ISNA(VLOOKUP(CONCATENATE($B450,V$2,"SINGLE"),'II-SUB'!$V$3:$W$630,2,0)),0,VLOOKUP(CONCATENATE($B450,V$2,"SINGLE"),'II-SUB'!$V$3:$W$630,2,0))</f>
        <v>0</v>
      </c>
      <c r="W450" s="11">
        <f>IF(ISNA(VLOOKUP(CONCATENATE($B450,W$2,"SINGLE"),'II-SUB'!$V$3:$W$630,2,0)),0,VLOOKUP(CONCATENATE($B450,W$2,"SINGLE"),'II-SUB'!$V$3:$W$630,2,0))</f>
        <v>0</v>
      </c>
      <c r="X450" s="11">
        <f>IF(ISNA(VLOOKUP(CONCATENATE($B450,X$2,"SINGLE"),'II-SUB'!$V$3:$W$630,2,0)),0,VLOOKUP(CONCATENATE($B450,X$2,"SINGLE"),'II-SUB'!$V$3:$W$630,2,0))</f>
        <v>0</v>
      </c>
      <c r="Y450" s="11">
        <f>IF(ISNA(VLOOKUP(CONCATENATE($B450,Y$2,"SINGLE"),'II-SUB'!$V$3:$W$630,2,0)),0,VLOOKUP(CONCATENATE($B450,Y$2,"SINGLE"),'II-SUB'!$V$3:$W$630,2,0))</f>
        <v>0</v>
      </c>
      <c r="Z450" s="11">
        <f>IF(ISNA(VLOOKUP(CONCATENATE($B450,Z$2,"SINGLE"),'II-SUB'!$V$3:$W$630,2,0)),0,VLOOKUP(CONCATENATE($B450,Z$2,"SINGLE"),'II-SUB'!$V$3:$W$630,2,0))</f>
        <v>0</v>
      </c>
      <c r="AA450" s="11">
        <f>IF(ISNA(VLOOKUP(CONCATENATE($B450,AA$2,"SINGLE"),'II-SUB'!$V$3:$W$630,2,0)),0,VLOOKUP(CONCATENATE($B450,AA$2,"SINGLE"),'II-SUB'!$V$3:$W$630,2,0))</f>
        <v>0</v>
      </c>
      <c r="AB450" s="11">
        <f>IF(ISNA(VLOOKUP(CONCATENATE($B450,AB$2,"SINGLE"),'II-SUB'!$V$3:$W$630,2,0)),0,VLOOKUP(CONCATENATE($B450,AB$2,"SINGLE"),'II-SUB'!$V$3:$W$630,2,0))</f>
        <v>0</v>
      </c>
      <c r="AC450" s="11">
        <f>IF(ISNA(VLOOKUP(CONCATENATE($B450,AC$2,"SINGLE"),'II-SUB'!$V$3:$W$630,2,0)),0,VLOOKUP(CONCATENATE($B450,AC$2,"SINGLE"),'II-SUB'!$V$3:$W$630,2,0))</f>
        <v>0</v>
      </c>
      <c r="AD450" s="54">
        <f>SUM(Q450:AC450)</f>
        <v>0</v>
      </c>
      <c r="AE450" s="11">
        <f>IF(ISNA(VLOOKUP(CONCATENATE($B450,AE$2,"SINGLE"),MW!$V$3:$W$600,2,0)),0,VLOOKUP(CONCATENATE($B450,AE$2,"SINGLE"),MW!$V$3:$W$600,2,0))</f>
        <v>0</v>
      </c>
      <c r="AF450" s="11">
        <f>IF(ISNA(VLOOKUP(CONCATENATE($B450,AF$2,"SINGLE"),MW!$V$3:$W$600,2,0)),0,VLOOKUP(CONCATENATE($B450,AF$2,"SINGLE"),MW!$V$3:$W$600,2,0))</f>
        <v>0</v>
      </c>
      <c r="AG450" s="11">
        <f>IF(ISNA(VLOOKUP(CONCATENATE($B450,AG$2,"SINGLE"),MW!$V$3:$W$600,2,0)),0,VLOOKUP(CONCATENATE($B450,AG$2,"SINGLE"),MW!$V$3:$W$600,2,0))</f>
        <v>0</v>
      </c>
      <c r="AH450" s="11">
        <f>IF(ISNA(VLOOKUP(CONCATENATE($B450,AH$2,"SINGLE"),MW!$V$3:$W$600,2,0)),0,VLOOKUP(CONCATENATE($B450,AH$2,"SINGLE"),MW!$V$3:$W$600,2,0))</f>
        <v>0</v>
      </c>
      <c r="AI450" s="11">
        <f>IF(ISNA(VLOOKUP(CONCATENATE($B450,AI$2,"SINGLE"),MW!$V$3:$W$600,2,0)),0,VLOOKUP(CONCATENATE($B450,AI$2,"SINGLE"),MW!$V$3:$W$600,2,0))</f>
        <v>0</v>
      </c>
      <c r="AJ450" s="11">
        <f>IF(ISNA(VLOOKUP(CONCATENATE($B450,AJ$2,"SINGLE"),MW!$V$3:$W$600,2,0)),0,VLOOKUP(CONCATENATE($B450,AJ$2,"SINGLE"),MW!$V$3:$W$600,2,0))</f>
        <v>0</v>
      </c>
      <c r="AK450" s="11">
        <f>IF(ISNA(VLOOKUP(CONCATENATE($B450,AK$2,"SINGLE"),MW!$V$3:$W$600,2,0)),0,VLOOKUP(CONCATENATE($B450,AK$2,"SINGLE"),MW!$V$3:$W$600,2,0))</f>
        <v>0</v>
      </c>
      <c r="AL450" s="11">
        <f>IF(ISNA(VLOOKUP(CONCATENATE($B450,AL$2,"SINGLE"),MW!$V$3:$W$600,2,0)),0,VLOOKUP(CONCATENATE($B450,AL$2,"SINGLE"),MW!$V$3:$W$600,2,0))</f>
        <v>0</v>
      </c>
      <c r="AM450" s="11">
        <f>IF(ISNA(VLOOKUP(CONCATENATE($B450,AM$2,"SINGLE"),MW!$V$3:$W$600,2,0)),0,VLOOKUP(CONCATENATE($B450,AM$2,"SINGLE"),MW!$V$3:$W$600,2,0))</f>
        <v>0</v>
      </c>
      <c r="AN450" s="11">
        <f>IF(ISNA(VLOOKUP(CONCATENATE($B450,AN$2,"SINGLE"),MW!$V$3:$W$600,2,0)),0,VLOOKUP(CONCATENATE($B450,AN$2,"SINGLE"),MW!$V$3:$W$600,2,0))</f>
        <v>0</v>
      </c>
      <c r="AO450" s="11">
        <f>IF(ISNA(VLOOKUP(CONCATENATE($B450,AO$2,"SINGLE"),MW!$V$3:$W$600,2,0)),0,VLOOKUP(CONCATENATE($B450,AO$2,"SINGLE"),MW!$V$3:$W$600,2,0))</f>
        <v>0</v>
      </c>
      <c r="AP450" s="54">
        <f>SUM(AE450:AO450)</f>
        <v>0</v>
      </c>
      <c r="AQ450" s="11">
        <f>IF(ISNA(VLOOKUP(CONCATENATE($B450,AQ$2,"SINGLE"),'III-SUB'!$V$3:$W$633,2,0)),0,VLOOKUP(CONCATENATE($B450,AQ$2,"SINGLE"),'III-SUB'!$V$3:$W$633,2,0))</f>
        <v>0</v>
      </c>
      <c r="AR450" s="11">
        <f>IF(ISNA(VLOOKUP(CONCATENATE($B450,AR$2,"SINGLE"),'III-SUB'!$V$3:$W$633,2,0)),0,VLOOKUP(CONCATENATE($B450,AR$2,"SINGLE"),'III-SUB'!$V$3:$W$633,2,0))</f>
        <v>0</v>
      </c>
      <c r="AS450" s="11">
        <f>IF(ISNA(VLOOKUP(CONCATENATE($B450,AS$2,"SINGLE"),'III-SUB'!$V$3:$W$633,2,0)),0,VLOOKUP(CONCATENATE($B450,AS$2,"SINGLE"),'III-SUB'!$V$3:$W$633,2,0))</f>
        <v>0</v>
      </c>
      <c r="AT450" s="11">
        <f>IF(ISNA(VLOOKUP(CONCATENATE($B450,AT$2,"SINGLE"),'III-SUB'!$V$3:$W$633,2,0)),0,VLOOKUP(CONCATENATE($B450,AT$2,"SINGLE"),'III-SUB'!$V$3:$W$633,2,0))</f>
        <v>0</v>
      </c>
      <c r="AU450" s="11">
        <f>IF(ISNA(VLOOKUP(CONCATENATE($B450,AU$2,"SINGLE"),'III-SUB'!$V$3:$W$633,2,0)),0,VLOOKUP(CONCATENATE($B450,AU$2,"SINGLE"),'III-SUB'!$V$3:$W$633,2,0))</f>
        <v>0</v>
      </c>
      <c r="AV450" s="11">
        <f>IF(ISNA(VLOOKUP(CONCATENATE($B450,AV$2,"SINGLE"),'III-SUB'!$V$3:$W$633,2,0)),0,VLOOKUP(CONCATENATE($B450,AV$2,"SINGLE"),'III-SUB'!$V$3:$W$633,2,0))</f>
        <v>0</v>
      </c>
      <c r="AW450" s="11">
        <f>IF(ISNA(VLOOKUP(CONCATENATE($B450,AW$2,"SINGLE"),'III-SUB'!$V$3:$W$633,2,0)),0,VLOOKUP(CONCATENATE($B450,AW$2,"SINGLE"),'III-SUB'!$V$3:$W$633,2,0))</f>
        <v>0</v>
      </c>
      <c r="AX450" s="11">
        <f>IF(ISNA(VLOOKUP(CONCATENATE($B450,AX$2,"SINGLE"),'III-SUB'!$V$3:$W$633,2,0)),0,VLOOKUP(CONCATENATE($B450,AX$2,"SINGLE"),'III-SUB'!$V$3:$W$633,2,0))</f>
        <v>0</v>
      </c>
      <c r="AY450" s="11">
        <f>IF(ISNA(VLOOKUP(CONCATENATE($B450,AY$2,"SINGLE"),'III-SUB'!$V$3:$W$633,2,0)),0,VLOOKUP(CONCATENATE($B450,AY$2,"SINGLE"),'III-SUB'!$V$3:$W$633,2,0))</f>
        <v>0</v>
      </c>
      <c r="AZ450" s="11">
        <f>IF(ISNA(VLOOKUP(CONCATENATE($B450,AZ$2,"SINGLE"),'III-SUB'!$V$3:$W$633,2,0)),0,VLOOKUP(CONCATENATE($B450,AZ$2,"SINGLE"),'III-SUB'!$V$3:$W$633,2,0))</f>
        <v>0</v>
      </c>
      <c r="BA450" s="11">
        <f>IF(ISNA(VLOOKUP(CONCATENATE($B450,BA$2,"SINGLE"),'III-SUB'!$V$3:$W$633,2,0)),0,VLOOKUP(CONCATENATE($B450,BA$2,"SINGLE"),'III-SUB'!$V$3:$W$633,2,0))</f>
        <v>0</v>
      </c>
      <c r="BB450" s="11">
        <f>IF(ISNA(VLOOKUP(CONCATENATE($B450,BB$2,"SINGLE"),'III-SUB'!$V$3:$W$633,2,0)),0,VLOOKUP(CONCATENATE($B450,BB$2,"SINGLE"),'III-SUB'!$V$3:$W$633,2,0))</f>
        <v>0</v>
      </c>
      <c r="BC450" s="11">
        <f>IF(ISNA(VLOOKUP(CONCATENATE($B450,BC$2,"SINGLE"),'III-SUB'!$V$3:$W$633,2,0)),0,VLOOKUP(CONCATENATE($B450,BC$2,"SINGLE"),'III-SUB'!$V$3:$W$633,2,0))</f>
        <v>0</v>
      </c>
      <c r="BD450" s="54">
        <f>SUM(AQ450:BC450)</f>
        <v>0</v>
      </c>
      <c r="BE450" s="54">
        <f>IF(ISNA(VLOOKUP(CONCATENATE($B450,BE$2,"SINGLE"),VHF!$V$3:$W$627,2,0)),0,VLOOKUP(CONCATENATE($B450,BE$2,"SINGLE"),VHF!$V$3:$W$627,2,0))</f>
        <v>0</v>
      </c>
      <c r="BF450" s="11">
        <f>IF(ISNA(VLOOKUP(CONCATENATE($B450,BF$2,"SINGLE"),UHF!$V$3:$W$612,2,0)),0,VLOOKUP(CONCATENATE($B450,BF$2,"SINGLE"),UHF!$V$3:$W$612,2,0))</f>
        <v>0</v>
      </c>
      <c r="BG450" s="11">
        <f>IF(ISNA(VLOOKUP(CONCATENATE($B450,BG$2,"SINGLE"),UHF!$V$3:$W$612,2,0)),0,VLOOKUP(CONCATENATE($B450,BG$2,"SINGLE"),UHF!$V$3:$W$612,2,0))</f>
        <v>0</v>
      </c>
      <c r="BH450" s="11">
        <f>IF(ISNA(VLOOKUP(CONCATENATE($B450,BH$2,"SINGLE"),UHF!$V$3:$W$612,2,0)),0,VLOOKUP(CONCATENATE($B450,BH$2,"SINGLE"),UHF!$V$3:$W$612,2,0))</f>
        <v>0</v>
      </c>
      <c r="BI450" s="11">
        <f>IF(ISNA(VLOOKUP(CONCATENATE($B450,BI$2,"SINGLE"),UHF!$V$3:$W$612,2,0)),0,VLOOKUP(CONCATENATE($B450,BI$2,"SINGLE"),UHF!$V$3:$W$612,2,0))</f>
        <v>0</v>
      </c>
      <c r="BJ450" s="11">
        <f>IF(ISNA(VLOOKUP(CONCATENATE($B450,BJ$2,"SINGLE"),UHF!$V$3:$W$612,2,0)),0,VLOOKUP(CONCATENATE($B450,BJ$2,"SINGLE"),UHF!$V$3:$W$612,2,0))</f>
        <v>0</v>
      </c>
      <c r="BK450" s="11">
        <f>IF(ISNA(VLOOKUP(CONCATENATE($B450,BK$2,"SINGLE"),UHF!$V$3:$W$612,2,0)),0,VLOOKUP(CONCATENATE($B450,BK$2,"SINGLE"),UHF!$V$3:$W$612,2,0))</f>
        <v>0</v>
      </c>
      <c r="BL450" s="11">
        <f>IF(ISNA(VLOOKUP(CONCATENATE($B450,BL$2,"SINGLE"),UHF!$V$3:$W$612,2,0)),0,VLOOKUP(CONCATENATE($B450,BL$2,"SINGLE"),UHF!$V$3:$W$612,2,0))</f>
        <v>0</v>
      </c>
      <c r="BM450" s="11">
        <f>IF(ISNA(VLOOKUP(CONCATENATE($B450,BM$2,"SINGLE"),UHF!$V$3:$W$612,2,0)),0,VLOOKUP(CONCATENATE($B450,BM$2,"SINGLE"),UHF!$V$3:$W$612,2,0))</f>
        <v>0</v>
      </c>
      <c r="BN450" s="11">
        <f>IF(ISNA(VLOOKUP(CONCATENATE($B450,BN$2,"SINGLE"),UHF!$V$3:$W$612,2,0)),0,VLOOKUP(CONCATENATE($B450,BN$2,"SINGLE"),UHF!$V$3:$W$612,2,0))</f>
        <v>0</v>
      </c>
      <c r="BO450" s="11">
        <f>IF(ISNA(VLOOKUP(CONCATENATE($B450,BO$2,"SINGLE"),UHF!$V$3:$W$612,2,0)),0,VLOOKUP(CONCATENATE($B450,BO$2,"SINGLE"),UHF!$V$3:$W$612,2,0))</f>
        <v>0</v>
      </c>
      <c r="BP450" s="11">
        <f>IF(ISNA(VLOOKUP(CONCATENATE($B450,BP$2,"SINGLE"),UHF!$V$3:$W$612,2,0)),0,VLOOKUP(CONCATENATE($B450,BP$2,"SINGLE"),UHF!$V$3:$W$612,2,0))</f>
        <v>0</v>
      </c>
      <c r="BQ450" s="11">
        <f>IF(ISNA(VLOOKUP(CONCATENATE($B450,BQ$2,"SINGLE"),UHF!$V$3:$W$612,2,0)),0,VLOOKUP(CONCATENATE($B450,BQ$2,"SINGLE"),UHF!$V$3:$W$612,2,0))</f>
        <v>0</v>
      </c>
      <c r="BR450" s="54">
        <f>SUM(BF450:BQ450)</f>
        <v>0</v>
      </c>
      <c r="BS450" s="54">
        <f>IF(ISNA(VLOOKUP(CONCATENATE($B450,BS$2,"SINGLE"),'A1'!$V$3:$W$612,2,0)),0,VLOOKUP(CONCATENATE($B450,BS$2,"SINGLE"),'A1'!$V$3:$W$612,2,0))</f>
        <v>0</v>
      </c>
    </row>
    <row r="451" spans="1:71" x14ac:dyDescent="0.2">
      <c r="A451" s="21" t="str">
        <f t="shared" si="4"/>
        <v>449.</v>
      </c>
      <c r="B451" s="8">
        <f>'Seznam-SO'!A451</f>
        <v>0</v>
      </c>
      <c r="C451" s="11">
        <f>IF(ISNA(VLOOKUP(CONCATENATE($B451,C$2,"SINGLE"),'I-SUB'!$V$3:$W$624,2,0)),0,VLOOKUP(CONCATENATE($B451,C$2,"SINGLE"),'I-SUB'!$V$3:$W$624,2,0))</f>
        <v>0</v>
      </c>
      <c r="D451" s="11">
        <f>IF(ISNA(VLOOKUP(CONCATENATE($B451,D$2,"SINGLE"),'I-SUB'!$V$3:$W$624,2,0)),0,VLOOKUP(CONCATENATE($B451,D$2,"SINGLE"),'I-SUB'!$V$3:$W$624,2,0))</f>
        <v>0</v>
      </c>
      <c r="E451" s="11">
        <f>IF(ISNA(VLOOKUP(CONCATENATE($B451,E$2,"SINGLE"),'I-SUB'!$V$3:$W$624,2,0)),0,VLOOKUP(CONCATENATE($B451,E$2,"SINGLE"),'I-SUB'!$V$3:$W$624,2,0))</f>
        <v>0</v>
      </c>
      <c r="F451" s="11">
        <f>IF(ISNA(VLOOKUP(CONCATENATE($B451,F$2,"SINGLE"),'I-SUB'!$V$3:$W$624,2,0)),0,VLOOKUP(CONCATENATE($B451,F$2,"SINGLE"),'I-SUB'!$V$3:$W$624,2,0))</f>
        <v>0</v>
      </c>
      <c r="G451" s="11">
        <f>IF(ISNA(VLOOKUP(CONCATENATE($B451,G$2,"SINGLE"),'I-SUB'!$V$3:$W$624,2,0)),0,VLOOKUP(CONCATENATE($B451,G$2,"SINGLE"),'I-SUB'!$V$3:$W$624,2,0))</f>
        <v>0</v>
      </c>
      <c r="H451" s="11">
        <f>IF(ISNA(VLOOKUP(CONCATENATE($B451,H$2,"SINGLE"),'I-SUB'!$V$3:$W$624,2,0)),0,VLOOKUP(CONCATENATE($B451,H$2,"SINGLE"),'I-SUB'!$V$3:$W$624,2,0))</f>
        <v>0</v>
      </c>
      <c r="I451" s="11">
        <f>IF(ISNA(VLOOKUP(CONCATENATE($B451,I$2,"SINGLE"),'I-SUB'!$V$3:$W$624,2,0)),0,VLOOKUP(CONCATENATE($B451,I$2,"SINGLE"),'I-SUB'!$V$3:$W$624,2,0))</f>
        <v>0</v>
      </c>
      <c r="J451" s="11">
        <f>IF(ISNA(VLOOKUP(CONCATENATE($B451,J$2,"SINGLE"),'I-SUB'!$V$3:$W$624,2,0)),0,VLOOKUP(CONCATENATE($B451,J$2,"SINGLE"),'I-SUB'!$V$3:$W$624,2,0))</f>
        <v>0</v>
      </c>
      <c r="K451" s="11">
        <f>IF(ISNA(VLOOKUP(CONCATENATE($B451,K$2,"SINGLE"),'I-SUB'!$V$3:$W$624,2,0)),0,VLOOKUP(CONCATENATE($B451,K$2,"SINGLE"),'I-SUB'!$V$3:$W$624,2,0))</f>
        <v>0</v>
      </c>
      <c r="L451" s="11">
        <f>IF(ISNA(VLOOKUP(CONCATENATE($B451,L$2,"SINGLE"),'I-SUB'!$V$3:$W$624,2,0)),0,VLOOKUP(CONCATENATE($B451,L$2,"SINGLE"),'I-SUB'!$V$3:$W$624,2,0))</f>
        <v>0</v>
      </c>
      <c r="M451" s="11">
        <f>IF(ISNA(VLOOKUP(CONCATENATE($B451,M$2,"SINGLE"),'I-SUB'!$V$3:$W$624,2,0)),0,VLOOKUP(CONCATENATE($B451,M$2,"SINGLE"),'I-SUB'!$V$3:$W$624,2,0))</f>
        <v>0</v>
      </c>
      <c r="N451" s="11">
        <f>IF(ISNA(VLOOKUP(CONCATENATE($B451,N$2,"SINGLE"),'I-SUB'!$V$3:$W$624,2,0)),0,VLOOKUP(CONCATENATE($B451,N$2,"SINGLE"),'I-SUB'!$V$3:$W$624,2,0))</f>
        <v>0</v>
      </c>
      <c r="O451" s="11">
        <f>IF(ISNA(VLOOKUP(CONCATENATE($B451,O$2,"SINGLE"),'I-SUB'!$V$3:$W$624,2,0)),0,VLOOKUP(CONCATENATE($B451,O$2,"SINGLE"),'I-SUB'!$V$3:$W$624,2,0))</f>
        <v>0</v>
      </c>
      <c r="P451" s="54">
        <f>SUM(C451:O451)</f>
        <v>0</v>
      </c>
      <c r="Q451" s="11">
        <f>IF(ISNA(VLOOKUP(CONCATENATE($B451,Q$2,"SINGLE"),'II-SUB'!$V$3:$W$630,2,0)),0,VLOOKUP(CONCATENATE($B451,Q$2,"SINGLE"),'II-SUB'!$V$3:$W$630,2,0))</f>
        <v>0</v>
      </c>
      <c r="R451" s="11">
        <f>IF(ISNA(VLOOKUP(CONCATENATE($B451,R$2,"SINGLE"),'II-SUB'!$V$3:$W$630,2,0)),0,VLOOKUP(CONCATENATE($B451,R$2,"SINGLE"),'II-SUB'!$V$3:$W$630,2,0))</f>
        <v>0</v>
      </c>
      <c r="S451" s="11">
        <f>IF(ISNA(VLOOKUP(CONCATENATE($B451,S$2,"SINGLE"),'II-SUB'!$V$3:$W$630,2,0)),0,VLOOKUP(CONCATENATE($B451,S$2,"SINGLE"),'II-SUB'!$V$3:$W$630,2,0))</f>
        <v>0</v>
      </c>
      <c r="T451" s="11">
        <f>IF(ISNA(VLOOKUP(CONCATENATE($B451,T$2,"SINGLE"),'II-SUB'!$V$3:$W$630,2,0)),0,VLOOKUP(CONCATENATE($B451,T$2,"SINGLE"),'II-SUB'!$V$3:$W$630,2,0))</f>
        <v>0</v>
      </c>
      <c r="U451" s="11">
        <f>IF(ISNA(VLOOKUP(CONCATENATE($B451,U$2,"SINGLE"),'II-SUB'!$V$3:$W$630,2,0)),0,VLOOKUP(CONCATENATE($B451,U$2,"SINGLE"),'II-SUB'!$V$3:$W$630,2,0))</f>
        <v>0</v>
      </c>
      <c r="V451" s="11">
        <f>IF(ISNA(VLOOKUP(CONCATENATE($B451,V$2,"SINGLE"),'II-SUB'!$V$3:$W$630,2,0)),0,VLOOKUP(CONCATENATE($B451,V$2,"SINGLE"),'II-SUB'!$V$3:$W$630,2,0))</f>
        <v>0</v>
      </c>
      <c r="W451" s="11">
        <f>IF(ISNA(VLOOKUP(CONCATENATE($B451,W$2,"SINGLE"),'II-SUB'!$V$3:$W$630,2,0)),0,VLOOKUP(CONCATENATE($B451,W$2,"SINGLE"),'II-SUB'!$V$3:$W$630,2,0))</f>
        <v>0</v>
      </c>
      <c r="X451" s="11">
        <f>IF(ISNA(VLOOKUP(CONCATENATE($B451,X$2,"SINGLE"),'II-SUB'!$V$3:$W$630,2,0)),0,VLOOKUP(CONCATENATE($B451,X$2,"SINGLE"),'II-SUB'!$V$3:$W$630,2,0))</f>
        <v>0</v>
      </c>
      <c r="Y451" s="11">
        <f>IF(ISNA(VLOOKUP(CONCATENATE($B451,Y$2,"SINGLE"),'II-SUB'!$V$3:$W$630,2,0)),0,VLOOKUP(CONCATENATE($B451,Y$2,"SINGLE"),'II-SUB'!$V$3:$W$630,2,0))</f>
        <v>0</v>
      </c>
      <c r="Z451" s="11">
        <f>IF(ISNA(VLOOKUP(CONCATENATE($B451,Z$2,"SINGLE"),'II-SUB'!$V$3:$W$630,2,0)),0,VLOOKUP(CONCATENATE($B451,Z$2,"SINGLE"),'II-SUB'!$V$3:$W$630,2,0))</f>
        <v>0</v>
      </c>
      <c r="AA451" s="11">
        <f>IF(ISNA(VLOOKUP(CONCATENATE($B451,AA$2,"SINGLE"),'II-SUB'!$V$3:$W$630,2,0)),0,VLOOKUP(CONCATENATE($B451,AA$2,"SINGLE"),'II-SUB'!$V$3:$W$630,2,0))</f>
        <v>0</v>
      </c>
      <c r="AB451" s="11">
        <f>IF(ISNA(VLOOKUP(CONCATENATE($B451,AB$2,"SINGLE"),'II-SUB'!$V$3:$W$630,2,0)),0,VLOOKUP(CONCATENATE($B451,AB$2,"SINGLE"),'II-SUB'!$V$3:$W$630,2,0))</f>
        <v>0</v>
      </c>
      <c r="AC451" s="11">
        <f>IF(ISNA(VLOOKUP(CONCATENATE($B451,AC$2,"SINGLE"),'II-SUB'!$V$3:$W$630,2,0)),0,VLOOKUP(CONCATENATE($B451,AC$2,"SINGLE"),'II-SUB'!$V$3:$W$630,2,0))</f>
        <v>0</v>
      </c>
      <c r="AD451" s="54">
        <f>SUM(Q451:AC451)</f>
        <v>0</v>
      </c>
      <c r="AE451" s="11">
        <f>IF(ISNA(VLOOKUP(CONCATENATE($B451,AE$2,"SINGLE"),MW!$V$3:$W$600,2,0)),0,VLOOKUP(CONCATENATE($B451,AE$2,"SINGLE"),MW!$V$3:$W$600,2,0))</f>
        <v>0</v>
      </c>
      <c r="AF451" s="11">
        <f>IF(ISNA(VLOOKUP(CONCATENATE($B451,AF$2,"SINGLE"),MW!$V$3:$W$600,2,0)),0,VLOOKUP(CONCATENATE($B451,AF$2,"SINGLE"),MW!$V$3:$W$600,2,0))</f>
        <v>0</v>
      </c>
      <c r="AG451" s="11">
        <f>IF(ISNA(VLOOKUP(CONCATENATE($B451,AG$2,"SINGLE"),MW!$V$3:$W$600,2,0)),0,VLOOKUP(CONCATENATE($B451,AG$2,"SINGLE"),MW!$V$3:$W$600,2,0))</f>
        <v>0</v>
      </c>
      <c r="AH451" s="11">
        <f>IF(ISNA(VLOOKUP(CONCATENATE($B451,AH$2,"SINGLE"),MW!$V$3:$W$600,2,0)),0,VLOOKUP(CONCATENATE($B451,AH$2,"SINGLE"),MW!$V$3:$W$600,2,0))</f>
        <v>0</v>
      </c>
      <c r="AI451" s="11">
        <f>IF(ISNA(VLOOKUP(CONCATENATE($B451,AI$2,"SINGLE"),MW!$V$3:$W$600,2,0)),0,VLOOKUP(CONCATENATE($B451,AI$2,"SINGLE"),MW!$V$3:$W$600,2,0))</f>
        <v>0</v>
      </c>
      <c r="AJ451" s="11">
        <f>IF(ISNA(VLOOKUP(CONCATENATE($B451,AJ$2,"SINGLE"),MW!$V$3:$W$600,2,0)),0,VLOOKUP(CONCATENATE($B451,AJ$2,"SINGLE"),MW!$V$3:$W$600,2,0))</f>
        <v>0</v>
      </c>
      <c r="AK451" s="11">
        <f>IF(ISNA(VLOOKUP(CONCATENATE($B451,AK$2,"SINGLE"),MW!$V$3:$W$600,2,0)),0,VLOOKUP(CONCATENATE($B451,AK$2,"SINGLE"),MW!$V$3:$W$600,2,0))</f>
        <v>0</v>
      </c>
      <c r="AL451" s="11">
        <f>IF(ISNA(VLOOKUP(CONCATENATE($B451,AL$2,"SINGLE"),MW!$V$3:$W$600,2,0)),0,VLOOKUP(CONCATENATE($B451,AL$2,"SINGLE"),MW!$V$3:$W$600,2,0))</f>
        <v>0</v>
      </c>
      <c r="AM451" s="11">
        <f>IF(ISNA(VLOOKUP(CONCATENATE($B451,AM$2,"SINGLE"),MW!$V$3:$W$600,2,0)),0,VLOOKUP(CONCATENATE($B451,AM$2,"SINGLE"),MW!$V$3:$W$600,2,0))</f>
        <v>0</v>
      </c>
      <c r="AN451" s="11">
        <f>IF(ISNA(VLOOKUP(CONCATENATE($B451,AN$2,"SINGLE"),MW!$V$3:$W$600,2,0)),0,VLOOKUP(CONCATENATE($B451,AN$2,"SINGLE"),MW!$V$3:$W$600,2,0))</f>
        <v>0</v>
      </c>
      <c r="AO451" s="11">
        <f>IF(ISNA(VLOOKUP(CONCATENATE($B451,AO$2,"SINGLE"),MW!$V$3:$W$600,2,0)),0,VLOOKUP(CONCATENATE($B451,AO$2,"SINGLE"),MW!$V$3:$W$600,2,0))</f>
        <v>0</v>
      </c>
      <c r="AP451" s="54">
        <f>SUM(AE451:AO451)</f>
        <v>0</v>
      </c>
      <c r="AQ451" s="11">
        <f>IF(ISNA(VLOOKUP(CONCATENATE($B451,AQ$2,"SINGLE"),'III-SUB'!$V$3:$W$633,2,0)),0,VLOOKUP(CONCATENATE($B451,AQ$2,"SINGLE"),'III-SUB'!$V$3:$W$633,2,0))</f>
        <v>0</v>
      </c>
      <c r="AR451" s="11">
        <f>IF(ISNA(VLOOKUP(CONCATENATE($B451,AR$2,"SINGLE"),'III-SUB'!$V$3:$W$633,2,0)),0,VLOOKUP(CONCATENATE($B451,AR$2,"SINGLE"),'III-SUB'!$V$3:$W$633,2,0))</f>
        <v>0</v>
      </c>
      <c r="AS451" s="11">
        <f>IF(ISNA(VLOOKUP(CONCATENATE($B451,AS$2,"SINGLE"),'III-SUB'!$V$3:$W$633,2,0)),0,VLOOKUP(CONCATENATE($B451,AS$2,"SINGLE"),'III-SUB'!$V$3:$W$633,2,0))</f>
        <v>0</v>
      </c>
      <c r="AT451" s="11">
        <f>IF(ISNA(VLOOKUP(CONCATENATE($B451,AT$2,"SINGLE"),'III-SUB'!$V$3:$W$633,2,0)),0,VLOOKUP(CONCATENATE($B451,AT$2,"SINGLE"),'III-SUB'!$V$3:$W$633,2,0))</f>
        <v>0</v>
      </c>
      <c r="AU451" s="11">
        <f>IF(ISNA(VLOOKUP(CONCATENATE($B451,AU$2,"SINGLE"),'III-SUB'!$V$3:$W$633,2,0)),0,VLOOKUP(CONCATENATE($B451,AU$2,"SINGLE"),'III-SUB'!$V$3:$W$633,2,0))</f>
        <v>0</v>
      </c>
      <c r="AV451" s="11">
        <f>IF(ISNA(VLOOKUP(CONCATENATE($B451,AV$2,"SINGLE"),'III-SUB'!$V$3:$W$633,2,0)),0,VLOOKUP(CONCATENATE($B451,AV$2,"SINGLE"),'III-SUB'!$V$3:$W$633,2,0))</f>
        <v>0</v>
      </c>
      <c r="AW451" s="11">
        <f>IF(ISNA(VLOOKUP(CONCATENATE($B451,AW$2,"SINGLE"),'III-SUB'!$V$3:$W$633,2,0)),0,VLOOKUP(CONCATENATE($B451,AW$2,"SINGLE"),'III-SUB'!$V$3:$W$633,2,0))</f>
        <v>0</v>
      </c>
      <c r="AX451" s="11">
        <f>IF(ISNA(VLOOKUP(CONCATENATE($B451,AX$2,"SINGLE"),'III-SUB'!$V$3:$W$633,2,0)),0,VLOOKUP(CONCATENATE($B451,AX$2,"SINGLE"),'III-SUB'!$V$3:$W$633,2,0))</f>
        <v>0</v>
      </c>
      <c r="AY451" s="11">
        <f>IF(ISNA(VLOOKUP(CONCATENATE($B451,AY$2,"SINGLE"),'III-SUB'!$V$3:$W$633,2,0)),0,VLOOKUP(CONCATENATE($B451,AY$2,"SINGLE"),'III-SUB'!$V$3:$W$633,2,0))</f>
        <v>0</v>
      </c>
      <c r="AZ451" s="11">
        <f>IF(ISNA(VLOOKUP(CONCATENATE($B451,AZ$2,"SINGLE"),'III-SUB'!$V$3:$W$633,2,0)),0,VLOOKUP(CONCATENATE($B451,AZ$2,"SINGLE"),'III-SUB'!$V$3:$W$633,2,0))</f>
        <v>0</v>
      </c>
      <c r="BA451" s="11">
        <f>IF(ISNA(VLOOKUP(CONCATENATE($B451,BA$2,"SINGLE"),'III-SUB'!$V$3:$W$633,2,0)),0,VLOOKUP(CONCATENATE($B451,BA$2,"SINGLE"),'III-SUB'!$V$3:$W$633,2,0))</f>
        <v>0</v>
      </c>
      <c r="BB451" s="11">
        <f>IF(ISNA(VLOOKUP(CONCATENATE($B451,BB$2,"SINGLE"),'III-SUB'!$V$3:$W$633,2,0)),0,VLOOKUP(CONCATENATE($B451,BB$2,"SINGLE"),'III-SUB'!$V$3:$W$633,2,0))</f>
        <v>0</v>
      </c>
      <c r="BC451" s="11">
        <f>IF(ISNA(VLOOKUP(CONCATENATE($B451,BC$2,"SINGLE"),'III-SUB'!$V$3:$W$633,2,0)),0,VLOOKUP(CONCATENATE($B451,BC$2,"SINGLE"),'III-SUB'!$V$3:$W$633,2,0))</f>
        <v>0</v>
      </c>
      <c r="BD451" s="54">
        <f>SUM(AQ451:BC451)</f>
        <v>0</v>
      </c>
      <c r="BE451" s="54">
        <f>IF(ISNA(VLOOKUP(CONCATENATE($B451,BE$2,"SINGLE"),VHF!$V$3:$W$627,2,0)),0,VLOOKUP(CONCATENATE($B451,BE$2,"SINGLE"),VHF!$V$3:$W$627,2,0))</f>
        <v>0</v>
      </c>
      <c r="BF451" s="11">
        <f>IF(ISNA(VLOOKUP(CONCATENATE($B451,BF$2,"SINGLE"),UHF!$V$3:$W$612,2,0)),0,VLOOKUP(CONCATENATE($B451,BF$2,"SINGLE"),UHF!$V$3:$W$612,2,0))</f>
        <v>0</v>
      </c>
      <c r="BG451" s="11">
        <f>IF(ISNA(VLOOKUP(CONCATENATE($B451,BG$2,"SINGLE"),UHF!$V$3:$W$612,2,0)),0,VLOOKUP(CONCATENATE($B451,BG$2,"SINGLE"),UHF!$V$3:$W$612,2,0))</f>
        <v>0</v>
      </c>
      <c r="BH451" s="11">
        <f>IF(ISNA(VLOOKUP(CONCATENATE($B451,BH$2,"SINGLE"),UHF!$V$3:$W$612,2,0)),0,VLOOKUP(CONCATENATE($B451,BH$2,"SINGLE"),UHF!$V$3:$W$612,2,0))</f>
        <v>0</v>
      </c>
      <c r="BI451" s="11">
        <f>IF(ISNA(VLOOKUP(CONCATENATE($B451,BI$2,"SINGLE"),UHF!$V$3:$W$612,2,0)),0,VLOOKUP(CONCATENATE($B451,BI$2,"SINGLE"),UHF!$V$3:$W$612,2,0))</f>
        <v>0</v>
      </c>
      <c r="BJ451" s="11">
        <f>IF(ISNA(VLOOKUP(CONCATENATE($B451,BJ$2,"SINGLE"),UHF!$V$3:$W$612,2,0)),0,VLOOKUP(CONCATENATE($B451,BJ$2,"SINGLE"),UHF!$V$3:$W$612,2,0))</f>
        <v>0</v>
      </c>
      <c r="BK451" s="11">
        <f>IF(ISNA(VLOOKUP(CONCATENATE($B451,BK$2,"SINGLE"),UHF!$V$3:$W$612,2,0)),0,VLOOKUP(CONCATENATE($B451,BK$2,"SINGLE"),UHF!$V$3:$W$612,2,0))</f>
        <v>0</v>
      </c>
      <c r="BL451" s="11">
        <f>IF(ISNA(VLOOKUP(CONCATENATE($B451,BL$2,"SINGLE"),UHF!$V$3:$W$612,2,0)),0,VLOOKUP(CONCATENATE($B451,BL$2,"SINGLE"),UHF!$V$3:$W$612,2,0))</f>
        <v>0</v>
      </c>
      <c r="BM451" s="11">
        <f>IF(ISNA(VLOOKUP(CONCATENATE($B451,BM$2,"SINGLE"),UHF!$V$3:$W$612,2,0)),0,VLOOKUP(CONCATENATE($B451,BM$2,"SINGLE"),UHF!$V$3:$W$612,2,0))</f>
        <v>0</v>
      </c>
      <c r="BN451" s="11">
        <f>IF(ISNA(VLOOKUP(CONCATENATE($B451,BN$2,"SINGLE"),UHF!$V$3:$W$612,2,0)),0,VLOOKUP(CONCATENATE($B451,BN$2,"SINGLE"),UHF!$V$3:$W$612,2,0))</f>
        <v>0</v>
      </c>
      <c r="BO451" s="11">
        <f>IF(ISNA(VLOOKUP(CONCATENATE($B451,BO$2,"SINGLE"),UHF!$V$3:$W$612,2,0)),0,VLOOKUP(CONCATENATE($B451,BO$2,"SINGLE"),UHF!$V$3:$W$612,2,0))</f>
        <v>0</v>
      </c>
      <c r="BP451" s="11">
        <f>IF(ISNA(VLOOKUP(CONCATENATE($B451,BP$2,"SINGLE"),UHF!$V$3:$W$612,2,0)),0,VLOOKUP(CONCATENATE($B451,BP$2,"SINGLE"),UHF!$V$3:$W$612,2,0))</f>
        <v>0</v>
      </c>
      <c r="BQ451" s="11">
        <f>IF(ISNA(VLOOKUP(CONCATENATE($B451,BQ$2,"SINGLE"),UHF!$V$3:$W$612,2,0)),0,VLOOKUP(CONCATENATE($B451,BQ$2,"SINGLE"),UHF!$V$3:$W$612,2,0))</f>
        <v>0</v>
      </c>
      <c r="BR451" s="54">
        <f>SUM(BF451:BQ451)</f>
        <v>0</v>
      </c>
      <c r="BS451" s="54">
        <f>IF(ISNA(VLOOKUP(CONCATENATE($B451,BS$2,"SINGLE"),'A1'!$V$3:$W$612,2,0)),0,VLOOKUP(CONCATENATE($B451,BS$2,"SINGLE"),'A1'!$V$3:$W$612,2,0))</f>
        <v>0</v>
      </c>
    </row>
    <row r="452" spans="1:71" x14ac:dyDescent="0.2">
      <c r="A452" s="21" t="str">
        <f t="shared" si="4"/>
        <v>450.</v>
      </c>
      <c r="B452" s="8">
        <f>'Seznam-SO'!A452</f>
        <v>0</v>
      </c>
      <c r="C452" s="11">
        <f>IF(ISNA(VLOOKUP(CONCATENATE($B452,C$2,"SINGLE"),'I-SUB'!$V$3:$W$624,2,0)),0,VLOOKUP(CONCATENATE($B452,C$2,"SINGLE"),'I-SUB'!$V$3:$W$624,2,0))</f>
        <v>0</v>
      </c>
      <c r="D452" s="11">
        <f>IF(ISNA(VLOOKUP(CONCATENATE($B452,D$2,"SINGLE"),'I-SUB'!$V$3:$W$624,2,0)),0,VLOOKUP(CONCATENATE($B452,D$2,"SINGLE"),'I-SUB'!$V$3:$W$624,2,0))</f>
        <v>0</v>
      </c>
      <c r="E452" s="11">
        <f>IF(ISNA(VLOOKUP(CONCATENATE($B452,E$2,"SINGLE"),'I-SUB'!$V$3:$W$624,2,0)),0,VLOOKUP(CONCATENATE($B452,E$2,"SINGLE"),'I-SUB'!$V$3:$W$624,2,0))</f>
        <v>0</v>
      </c>
      <c r="F452" s="11">
        <f>IF(ISNA(VLOOKUP(CONCATENATE($B452,F$2,"SINGLE"),'I-SUB'!$V$3:$W$624,2,0)),0,VLOOKUP(CONCATENATE($B452,F$2,"SINGLE"),'I-SUB'!$V$3:$W$624,2,0))</f>
        <v>0</v>
      </c>
      <c r="G452" s="11">
        <f>IF(ISNA(VLOOKUP(CONCATENATE($B452,G$2,"SINGLE"),'I-SUB'!$V$3:$W$624,2,0)),0,VLOOKUP(CONCATENATE($B452,G$2,"SINGLE"),'I-SUB'!$V$3:$W$624,2,0))</f>
        <v>0</v>
      </c>
      <c r="H452" s="11">
        <f>IF(ISNA(VLOOKUP(CONCATENATE($B452,H$2,"SINGLE"),'I-SUB'!$V$3:$W$624,2,0)),0,VLOOKUP(CONCATENATE($B452,H$2,"SINGLE"),'I-SUB'!$V$3:$W$624,2,0))</f>
        <v>0</v>
      </c>
      <c r="I452" s="11">
        <f>IF(ISNA(VLOOKUP(CONCATENATE($B452,I$2,"SINGLE"),'I-SUB'!$V$3:$W$624,2,0)),0,VLOOKUP(CONCATENATE($B452,I$2,"SINGLE"),'I-SUB'!$V$3:$W$624,2,0))</f>
        <v>0</v>
      </c>
      <c r="J452" s="11">
        <f>IF(ISNA(VLOOKUP(CONCATENATE($B452,J$2,"SINGLE"),'I-SUB'!$V$3:$W$624,2,0)),0,VLOOKUP(CONCATENATE($B452,J$2,"SINGLE"),'I-SUB'!$V$3:$W$624,2,0))</f>
        <v>0</v>
      </c>
      <c r="K452" s="11">
        <f>IF(ISNA(VLOOKUP(CONCATENATE($B452,K$2,"SINGLE"),'I-SUB'!$V$3:$W$624,2,0)),0,VLOOKUP(CONCATENATE($B452,K$2,"SINGLE"),'I-SUB'!$V$3:$W$624,2,0))</f>
        <v>0</v>
      </c>
      <c r="L452" s="11">
        <f>IF(ISNA(VLOOKUP(CONCATENATE($B452,L$2,"SINGLE"),'I-SUB'!$V$3:$W$624,2,0)),0,VLOOKUP(CONCATENATE($B452,L$2,"SINGLE"),'I-SUB'!$V$3:$W$624,2,0))</f>
        <v>0</v>
      </c>
      <c r="M452" s="11">
        <f>IF(ISNA(VLOOKUP(CONCATENATE($B452,M$2,"SINGLE"),'I-SUB'!$V$3:$W$624,2,0)),0,VLOOKUP(CONCATENATE($B452,M$2,"SINGLE"),'I-SUB'!$V$3:$W$624,2,0))</f>
        <v>0</v>
      </c>
      <c r="N452" s="11">
        <f>IF(ISNA(VLOOKUP(CONCATENATE($B452,N$2,"SINGLE"),'I-SUB'!$V$3:$W$624,2,0)),0,VLOOKUP(CONCATENATE($B452,N$2,"SINGLE"),'I-SUB'!$V$3:$W$624,2,0))</f>
        <v>0</v>
      </c>
      <c r="O452" s="11">
        <f>IF(ISNA(VLOOKUP(CONCATENATE($B452,O$2,"SINGLE"),'I-SUB'!$V$3:$W$624,2,0)),0,VLOOKUP(CONCATENATE($B452,O$2,"SINGLE"),'I-SUB'!$V$3:$W$624,2,0))</f>
        <v>0</v>
      </c>
      <c r="P452" s="54">
        <f>SUM(C452:O452)</f>
        <v>0</v>
      </c>
      <c r="Q452" s="11">
        <f>IF(ISNA(VLOOKUP(CONCATENATE($B452,Q$2,"SINGLE"),'II-SUB'!$V$3:$W$630,2,0)),0,VLOOKUP(CONCATENATE($B452,Q$2,"SINGLE"),'II-SUB'!$V$3:$W$630,2,0))</f>
        <v>0</v>
      </c>
      <c r="R452" s="11">
        <f>IF(ISNA(VLOOKUP(CONCATENATE($B452,R$2,"SINGLE"),'II-SUB'!$V$3:$W$630,2,0)),0,VLOOKUP(CONCATENATE($B452,R$2,"SINGLE"),'II-SUB'!$V$3:$W$630,2,0))</f>
        <v>0</v>
      </c>
      <c r="S452" s="11">
        <f>IF(ISNA(VLOOKUP(CONCATENATE($B452,S$2,"SINGLE"),'II-SUB'!$V$3:$W$630,2,0)),0,VLOOKUP(CONCATENATE($B452,S$2,"SINGLE"),'II-SUB'!$V$3:$W$630,2,0))</f>
        <v>0</v>
      </c>
      <c r="T452" s="11">
        <f>IF(ISNA(VLOOKUP(CONCATENATE($B452,T$2,"SINGLE"),'II-SUB'!$V$3:$W$630,2,0)),0,VLOOKUP(CONCATENATE($B452,T$2,"SINGLE"),'II-SUB'!$V$3:$W$630,2,0))</f>
        <v>0</v>
      </c>
      <c r="U452" s="11">
        <f>IF(ISNA(VLOOKUP(CONCATENATE($B452,U$2,"SINGLE"),'II-SUB'!$V$3:$W$630,2,0)),0,VLOOKUP(CONCATENATE($B452,U$2,"SINGLE"),'II-SUB'!$V$3:$W$630,2,0))</f>
        <v>0</v>
      </c>
      <c r="V452" s="11">
        <f>IF(ISNA(VLOOKUP(CONCATENATE($B452,V$2,"SINGLE"),'II-SUB'!$V$3:$W$630,2,0)),0,VLOOKUP(CONCATENATE($B452,V$2,"SINGLE"),'II-SUB'!$V$3:$W$630,2,0))</f>
        <v>0</v>
      </c>
      <c r="W452" s="11">
        <f>IF(ISNA(VLOOKUP(CONCATENATE($B452,W$2,"SINGLE"),'II-SUB'!$V$3:$W$630,2,0)),0,VLOOKUP(CONCATENATE($B452,W$2,"SINGLE"),'II-SUB'!$V$3:$W$630,2,0))</f>
        <v>0</v>
      </c>
      <c r="X452" s="11">
        <f>IF(ISNA(VLOOKUP(CONCATENATE($B452,X$2,"SINGLE"),'II-SUB'!$V$3:$W$630,2,0)),0,VLOOKUP(CONCATENATE($B452,X$2,"SINGLE"),'II-SUB'!$V$3:$W$630,2,0))</f>
        <v>0</v>
      </c>
      <c r="Y452" s="11">
        <f>IF(ISNA(VLOOKUP(CONCATENATE($B452,Y$2,"SINGLE"),'II-SUB'!$V$3:$W$630,2,0)),0,VLOOKUP(CONCATENATE($B452,Y$2,"SINGLE"),'II-SUB'!$V$3:$W$630,2,0))</f>
        <v>0</v>
      </c>
      <c r="Z452" s="11">
        <f>IF(ISNA(VLOOKUP(CONCATENATE($B452,Z$2,"SINGLE"),'II-SUB'!$V$3:$W$630,2,0)),0,VLOOKUP(CONCATENATE($B452,Z$2,"SINGLE"),'II-SUB'!$V$3:$W$630,2,0))</f>
        <v>0</v>
      </c>
      <c r="AA452" s="11">
        <f>IF(ISNA(VLOOKUP(CONCATENATE($B452,AA$2,"SINGLE"),'II-SUB'!$V$3:$W$630,2,0)),0,VLOOKUP(CONCATENATE($B452,AA$2,"SINGLE"),'II-SUB'!$V$3:$W$630,2,0))</f>
        <v>0</v>
      </c>
      <c r="AB452" s="11">
        <f>IF(ISNA(VLOOKUP(CONCATENATE($B452,AB$2,"SINGLE"),'II-SUB'!$V$3:$W$630,2,0)),0,VLOOKUP(CONCATENATE($B452,AB$2,"SINGLE"),'II-SUB'!$V$3:$W$630,2,0))</f>
        <v>0</v>
      </c>
      <c r="AC452" s="11">
        <f>IF(ISNA(VLOOKUP(CONCATENATE($B452,AC$2,"SINGLE"),'II-SUB'!$V$3:$W$630,2,0)),0,VLOOKUP(CONCATENATE($B452,AC$2,"SINGLE"),'II-SUB'!$V$3:$W$630,2,0))</f>
        <v>0</v>
      </c>
      <c r="AD452" s="54">
        <f>SUM(Q452:AC452)</f>
        <v>0</v>
      </c>
      <c r="AE452" s="11">
        <f>IF(ISNA(VLOOKUP(CONCATENATE($B452,AE$2,"SINGLE"),MW!$V$3:$W$600,2,0)),0,VLOOKUP(CONCATENATE($B452,AE$2,"SINGLE"),MW!$V$3:$W$600,2,0))</f>
        <v>0</v>
      </c>
      <c r="AF452" s="11">
        <f>IF(ISNA(VLOOKUP(CONCATENATE($B452,AF$2,"SINGLE"),MW!$V$3:$W$600,2,0)),0,VLOOKUP(CONCATENATE($B452,AF$2,"SINGLE"),MW!$V$3:$W$600,2,0))</f>
        <v>0</v>
      </c>
      <c r="AG452" s="11">
        <f>IF(ISNA(VLOOKUP(CONCATENATE($B452,AG$2,"SINGLE"),MW!$V$3:$W$600,2,0)),0,VLOOKUP(CONCATENATE($B452,AG$2,"SINGLE"),MW!$V$3:$W$600,2,0))</f>
        <v>0</v>
      </c>
      <c r="AH452" s="11">
        <f>IF(ISNA(VLOOKUP(CONCATENATE($B452,AH$2,"SINGLE"),MW!$V$3:$W$600,2,0)),0,VLOOKUP(CONCATENATE($B452,AH$2,"SINGLE"),MW!$V$3:$W$600,2,0))</f>
        <v>0</v>
      </c>
      <c r="AI452" s="11">
        <f>IF(ISNA(VLOOKUP(CONCATENATE($B452,AI$2,"SINGLE"),MW!$V$3:$W$600,2,0)),0,VLOOKUP(CONCATENATE($B452,AI$2,"SINGLE"),MW!$V$3:$W$600,2,0))</f>
        <v>0</v>
      </c>
      <c r="AJ452" s="11">
        <f>IF(ISNA(VLOOKUP(CONCATENATE($B452,AJ$2,"SINGLE"),MW!$V$3:$W$600,2,0)),0,VLOOKUP(CONCATENATE($B452,AJ$2,"SINGLE"),MW!$V$3:$W$600,2,0))</f>
        <v>0</v>
      </c>
      <c r="AK452" s="11">
        <f>IF(ISNA(VLOOKUP(CONCATENATE($B452,AK$2,"SINGLE"),MW!$V$3:$W$600,2,0)),0,VLOOKUP(CONCATENATE($B452,AK$2,"SINGLE"),MW!$V$3:$W$600,2,0))</f>
        <v>0</v>
      </c>
      <c r="AL452" s="11">
        <f>IF(ISNA(VLOOKUP(CONCATENATE($B452,AL$2,"SINGLE"),MW!$V$3:$W$600,2,0)),0,VLOOKUP(CONCATENATE($B452,AL$2,"SINGLE"),MW!$V$3:$W$600,2,0))</f>
        <v>0</v>
      </c>
      <c r="AM452" s="11">
        <f>IF(ISNA(VLOOKUP(CONCATENATE($B452,AM$2,"SINGLE"),MW!$V$3:$W$600,2,0)),0,VLOOKUP(CONCATENATE($B452,AM$2,"SINGLE"),MW!$V$3:$W$600,2,0))</f>
        <v>0</v>
      </c>
      <c r="AN452" s="11">
        <f>IF(ISNA(VLOOKUP(CONCATENATE($B452,AN$2,"SINGLE"),MW!$V$3:$W$600,2,0)),0,VLOOKUP(CONCATENATE($B452,AN$2,"SINGLE"),MW!$V$3:$W$600,2,0))</f>
        <v>0</v>
      </c>
      <c r="AO452" s="11">
        <f>IF(ISNA(VLOOKUP(CONCATENATE($B452,AO$2,"SINGLE"),MW!$V$3:$W$600,2,0)),0,VLOOKUP(CONCATENATE($B452,AO$2,"SINGLE"),MW!$V$3:$W$600,2,0))</f>
        <v>0</v>
      </c>
      <c r="AP452" s="54">
        <f>SUM(AE452:AO452)</f>
        <v>0</v>
      </c>
      <c r="AQ452" s="11">
        <f>IF(ISNA(VLOOKUP(CONCATENATE($B452,AQ$2,"SINGLE"),'III-SUB'!$V$3:$W$633,2,0)),0,VLOOKUP(CONCATENATE($B452,AQ$2,"SINGLE"),'III-SUB'!$V$3:$W$633,2,0))</f>
        <v>0</v>
      </c>
      <c r="AR452" s="11">
        <f>IF(ISNA(VLOOKUP(CONCATENATE($B452,AR$2,"SINGLE"),'III-SUB'!$V$3:$W$633,2,0)),0,VLOOKUP(CONCATENATE($B452,AR$2,"SINGLE"),'III-SUB'!$V$3:$W$633,2,0))</f>
        <v>0</v>
      </c>
      <c r="AS452" s="11">
        <f>IF(ISNA(VLOOKUP(CONCATENATE($B452,AS$2,"SINGLE"),'III-SUB'!$V$3:$W$633,2,0)),0,VLOOKUP(CONCATENATE($B452,AS$2,"SINGLE"),'III-SUB'!$V$3:$W$633,2,0))</f>
        <v>0</v>
      </c>
      <c r="AT452" s="11">
        <f>IF(ISNA(VLOOKUP(CONCATENATE($B452,AT$2,"SINGLE"),'III-SUB'!$V$3:$W$633,2,0)),0,VLOOKUP(CONCATENATE($B452,AT$2,"SINGLE"),'III-SUB'!$V$3:$W$633,2,0))</f>
        <v>0</v>
      </c>
      <c r="AU452" s="11">
        <f>IF(ISNA(VLOOKUP(CONCATENATE($B452,AU$2,"SINGLE"),'III-SUB'!$V$3:$W$633,2,0)),0,VLOOKUP(CONCATENATE($B452,AU$2,"SINGLE"),'III-SUB'!$V$3:$W$633,2,0))</f>
        <v>0</v>
      </c>
      <c r="AV452" s="11">
        <f>IF(ISNA(VLOOKUP(CONCATENATE($B452,AV$2,"SINGLE"),'III-SUB'!$V$3:$W$633,2,0)),0,VLOOKUP(CONCATENATE($B452,AV$2,"SINGLE"),'III-SUB'!$V$3:$W$633,2,0))</f>
        <v>0</v>
      </c>
      <c r="AW452" s="11">
        <f>IF(ISNA(VLOOKUP(CONCATENATE($B452,AW$2,"SINGLE"),'III-SUB'!$V$3:$W$633,2,0)),0,VLOOKUP(CONCATENATE($B452,AW$2,"SINGLE"),'III-SUB'!$V$3:$W$633,2,0))</f>
        <v>0</v>
      </c>
      <c r="AX452" s="11">
        <f>IF(ISNA(VLOOKUP(CONCATENATE($B452,AX$2,"SINGLE"),'III-SUB'!$V$3:$W$633,2,0)),0,VLOOKUP(CONCATENATE($B452,AX$2,"SINGLE"),'III-SUB'!$V$3:$W$633,2,0))</f>
        <v>0</v>
      </c>
      <c r="AY452" s="11">
        <f>IF(ISNA(VLOOKUP(CONCATENATE($B452,AY$2,"SINGLE"),'III-SUB'!$V$3:$W$633,2,0)),0,VLOOKUP(CONCATENATE($B452,AY$2,"SINGLE"),'III-SUB'!$V$3:$W$633,2,0))</f>
        <v>0</v>
      </c>
      <c r="AZ452" s="11">
        <f>IF(ISNA(VLOOKUP(CONCATENATE($B452,AZ$2,"SINGLE"),'III-SUB'!$V$3:$W$633,2,0)),0,VLOOKUP(CONCATENATE($B452,AZ$2,"SINGLE"),'III-SUB'!$V$3:$W$633,2,0))</f>
        <v>0</v>
      </c>
      <c r="BA452" s="11">
        <f>IF(ISNA(VLOOKUP(CONCATENATE($B452,BA$2,"SINGLE"),'III-SUB'!$V$3:$W$633,2,0)),0,VLOOKUP(CONCATENATE($B452,BA$2,"SINGLE"),'III-SUB'!$V$3:$W$633,2,0))</f>
        <v>0</v>
      </c>
      <c r="BB452" s="11">
        <f>IF(ISNA(VLOOKUP(CONCATENATE($B452,BB$2,"SINGLE"),'III-SUB'!$V$3:$W$633,2,0)),0,VLOOKUP(CONCATENATE($B452,BB$2,"SINGLE"),'III-SUB'!$V$3:$W$633,2,0))</f>
        <v>0</v>
      </c>
      <c r="BC452" s="11">
        <f>IF(ISNA(VLOOKUP(CONCATENATE($B452,BC$2,"SINGLE"),'III-SUB'!$V$3:$W$633,2,0)),0,VLOOKUP(CONCATENATE($B452,BC$2,"SINGLE"),'III-SUB'!$V$3:$W$633,2,0))</f>
        <v>0</v>
      </c>
      <c r="BD452" s="54">
        <f>SUM(AQ452:BC452)</f>
        <v>0</v>
      </c>
      <c r="BE452" s="54">
        <f>IF(ISNA(VLOOKUP(CONCATENATE($B452,BE$2,"SINGLE"),VHF!$V$3:$W$627,2,0)),0,VLOOKUP(CONCATENATE($B452,BE$2,"SINGLE"),VHF!$V$3:$W$627,2,0))</f>
        <v>0</v>
      </c>
      <c r="BF452" s="11">
        <f>IF(ISNA(VLOOKUP(CONCATENATE($B452,BF$2,"SINGLE"),UHF!$V$3:$W$612,2,0)),0,VLOOKUP(CONCATENATE($B452,BF$2,"SINGLE"),UHF!$V$3:$W$612,2,0))</f>
        <v>0</v>
      </c>
      <c r="BG452" s="11">
        <f>IF(ISNA(VLOOKUP(CONCATENATE($B452,BG$2,"SINGLE"),UHF!$V$3:$W$612,2,0)),0,VLOOKUP(CONCATENATE($B452,BG$2,"SINGLE"),UHF!$V$3:$W$612,2,0))</f>
        <v>0</v>
      </c>
      <c r="BH452" s="11">
        <f>IF(ISNA(VLOOKUP(CONCATENATE($B452,BH$2,"SINGLE"),UHF!$V$3:$W$612,2,0)),0,VLOOKUP(CONCATENATE($B452,BH$2,"SINGLE"),UHF!$V$3:$W$612,2,0))</f>
        <v>0</v>
      </c>
      <c r="BI452" s="11">
        <f>IF(ISNA(VLOOKUP(CONCATENATE($B452,BI$2,"SINGLE"),UHF!$V$3:$W$612,2,0)),0,VLOOKUP(CONCATENATE($B452,BI$2,"SINGLE"),UHF!$V$3:$W$612,2,0))</f>
        <v>0</v>
      </c>
      <c r="BJ452" s="11">
        <f>IF(ISNA(VLOOKUP(CONCATENATE($B452,BJ$2,"SINGLE"),UHF!$V$3:$W$612,2,0)),0,VLOOKUP(CONCATENATE($B452,BJ$2,"SINGLE"),UHF!$V$3:$W$612,2,0))</f>
        <v>0</v>
      </c>
      <c r="BK452" s="11">
        <f>IF(ISNA(VLOOKUP(CONCATENATE($B452,BK$2,"SINGLE"),UHF!$V$3:$W$612,2,0)),0,VLOOKUP(CONCATENATE($B452,BK$2,"SINGLE"),UHF!$V$3:$W$612,2,0))</f>
        <v>0</v>
      </c>
      <c r="BL452" s="11">
        <f>IF(ISNA(VLOOKUP(CONCATENATE($B452,BL$2,"SINGLE"),UHF!$V$3:$W$612,2,0)),0,VLOOKUP(CONCATENATE($B452,BL$2,"SINGLE"),UHF!$V$3:$W$612,2,0))</f>
        <v>0</v>
      </c>
      <c r="BM452" s="11">
        <f>IF(ISNA(VLOOKUP(CONCATENATE($B452,BM$2,"SINGLE"),UHF!$V$3:$W$612,2,0)),0,VLOOKUP(CONCATENATE($B452,BM$2,"SINGLE"),UHF!$V$3:$W$612,2,0))</f>
        <v>0</v>
      </c>
      <c r="BN452" s="11">
        <f>IF(ISNA(VLOOKUP(CONCATENATE($B452,BN$2,"SINGLE"),UHF!$V$3:$W$612,2,0)),0,VLOOKUP(CONCATENATE($B452,BN$2,"SINGLE"),UHF!$V$3:$W$612,2,0))</f>
        <v>0</v>
      </c>
      <c r="BO452" s="11">
        <f>IF(ISNA(VLOOKUP(CONCATENATE($B452,BO$2,"SINGLE"),UHF!$V$3:$W$612,2,0)),0,VLOOKUP(CONCATENATE($B452,BO$2,"SINGLE"),UHF!$V$3:$W$612,2,0))</f>
        <v>0</v>
      </c>
      <c r="BP452" s="11">
        <f>IF(ISNA(VLOOKUP(CONCATENATE($B452,BP$2,"SINGLE"),UHF!$V$3:$W$612,2,0)),0,VLOOKUP(CONCATENATE($B452,BP$2,"SINGLE"),UHF!$V$3:$W$612,2,0))</f>
        <v>0</v>
      </c>
      <c r="BQ452" s="11">
        <f>IF(ISNA(VLOOKUP(CONCATENATE($B452,BQ$2,"SINGLE"),UHF!$V$3:$W$612,2,0)),0,VLOOKUP(CONCATENATE($B452,BQ$2,"SINGLE"),UHF!$V$3:$W$612,2,0))</f>
        <v>0</v>
      </c>
      <c r="BR452" s="54">
        <f>SUM(BF452:BQ452)</f>
        <v>0</v>
      </c>
      <c r="BS452" s="54">
        <f>IF(ISNA(VLOOKUP(CONCATENATE($B452,BS$2,"SINGLE"),'A1'!$V$3:$W$612,2,0)),0,VLOOKUP(CONCATENATE($B452,BS$2,"SINGLE"),'A1'!$V$3:$W$612,2,0))</f>
        <v>0</v>
      </c>
    </row>
    <row r="453" spans="1:71" x14ac:dyDescent="0.2">
      <c r="A453" s="21" t="str">
        <f t="shared" si="4"/>
        <v>451.</v>
      </c>
      <c r="B453" s="8">
        <f>'Seznam-SO'!A453</f>
        <v>0</v>
      </c>
      <c r="C453" s="11">
        <f>IF(ISNA(VLOOKUP(CONCATENATE($B453,C$2,"SINGLE"),'I-SUB'!$V$3:$W$624,2,0)),0,VLOOKUP(CONCATENATE($B453,C$2,"SINGLE"),'I-SUB'!$V$3:$W$624,2,0))</f>
        <v>0</v>
      </c>
      <c r="D453" s="11">
        <f>IF(ISNA(VLOOKUP(CONCATENATE($B453,D$2,"SINGLE"),'I-SUB'!$V$3:$W$624,2,0)),0,VLOOKUP(CONCATENATE($B453,D$2,"SINGLE"),'I-SUB'!$V$3:$W$624,2,0))</f>
        <v>0</v>
      </c>
      <c r="E453" s="11">
        <f>IF(ISNA(VLOOKUP(CONCATENATE($B453,E$2,"SINGLE"),'I-SUB'!$V$3:$W$624,2,0)),0,VLOOKUP(CONCATENATE($B453,E$2,"SINGLE"),'I-SUB'!$V$3:$W$624,2,0))</f>
        <v>0</v>
      </c>
      <c r="F453" s="11">
        <f>IF(ISNA(VLOOKUP(CONCATENATE($B453,F$2,"SINGLE"),'I-SUB'!$V$3:$W$624,2,0)),0,VLOOKUP(CONCATENATE($B453,F$2,"SINGLE"),'I-SUB'!$V$3:$W$624,2,0))</f>
        <v>0</v>
      </c>
      <c r="G453" s="11">
        <f>IF(ISNA(VLOOKUP(CONCATENATE($B453,G$2,"SINGLE"),'I-SUB'!$V$3:$W$624,2,0)),0,VLOOKUP(CONCATENATE($B453,G$2,"SINGLE"),'I-SUB'!$V$3:$W$624,2,0))</f>
        <v>0</v>
      </c>
      <c r="H453" s="11">
        <f>IF(ISNA(VLOOKUP(CONCATENATE($B453,H$2,"SINGLE"),'I-SUB'!$V$3:$W$624,2,0)),0,VLOOKUP(CONCATENATE($B453,H$2,"SINGLE"),'I-SUB'!$V$3:$W$624,2,0))</f>
        <v>0</v>
      </c>
      <c r="I453" s="11">
        <f>IF(ISNA(VLOOKUP(CONCATENATE($B453,I$2,"SINGLE"),'I-SUB'!$V$3:$W$624,2,0)),0,VLOOKUP(CONCATENATE($B453,I$2,"SINGLE"),'I-SUB'!$V$3:$W$624,2,0))</f>
        <v>0</v>
      </c>
      <c r="J453" s="11">
        <f>IF(ISNA(VLOOKUP(CONCATENATE($B453,J$2,"SINGLE"),'I-SUB'!$V$3:$W$624,2,0)),0,VLOOKUP(CONCATENATE($B453,J$2,"SINGLE"),'I-SUB'!$V$3:$W$624,2,0))</f>
        <v>0</v>
      </c>
      <c r="K453" s="11">
        <f>IF(ISNA(VLOOKUP(CONCATENATE($B453,K$2,"SINGLE"),'I-SUB'!$V$3:$W$624,2,0)),0,VLOOKUP(CONCATENATE($B453,K$2,"SINGLE"),'I-SUB'!$V$3:$W$624,2,0))</f>
        <v>0</v>
      </c>
      <c r="L453" s="11">
        <f>IF(ISNA(VLOOKUP(CONCATENATE($B453,L$2,"SINGLE"),'I-SUB'!$V$3:$W$624,2,0)),0,VLOOKUP(CONCATENATE($B453,L$2,"SINGLE"),'I-SUB'!$V$3:$W$624,2,0))</f>
        <v>0</v>
      </c>
      <c r="M453" s="11">
        <f>IF(ISNA(VLOOKUP(CONCATENATE($B453,M$2,"SINGLE"),'I-SUB'!$V$3:$W$624,2,0)),0,VLOOKUP(CONCATENATE($B453,M$2,"SINGLE"),'I-SUB'!$V$3:$W$624,2,0))</f>
        <v>0</v>
      </c>
      <c r="N453" s="11">
        <f>IF(ISNA(VLOOKUP(CONCATENATE($B453,N$2,"SINGLE"),'I-SUB'!$V$3:$W$624,2,0)),0,VLOOKUP(CONCATENATE($B453,N$2,"SINGLE"),'I-SUB'!$V$3:$W$624,2,0))</f>
        <v>0</v>
      </c>
      <c r="O453" s="11">
        <f>IF(ISNA(VLOOKUP(CONCATENATE($B453,O$2,"SINGLE"),'I-SUB'!$V$3:$W$624,2,0)),0,VLOOKUP(CONCATENATE($B453,O$2,"SINGLE"),'I-SUB'!$V$3:$W$624,2,0))</f>
        <v>0</v>
      </c>
      <c r="P453" s="54">
        <f>SUM(C453:O453)</f>
        <v>0</v>
      </c>
      <c r="Q453" s="11">
        <f>IF(ISNA(VLOOKUP(CONCATENATE($B453,Q$2,"SINGLE"),'II-SUB'!$V$3:$W$630,2,0)),0,VLOOKUP(CONCATENATE($B453,Q$2,"SINGLE"),'II-SUB'!$V$3:$W$630,2,0))</f>
        <v>0</v>
      </c>
      <c r="R453" s="11">
        <f>IF(ISNA(VLOOKUP(CONCATENATE($B453,R$2,"SINGLE"),'II-SUB'!$V$3:$W$630,2,0)),0,VLOOKUP(CONCATENATE($B453,R$2,"SINGLE"),'II-SUB'!$V$3:$W$630,2,0))</f>
        <v>0</v>
      </c>
      <c r="S453" s="11">
        <f>IF(ISNA(VLOOKUP(CONCATENATE($B453,S$2,"SINGLE"),'II-SUB'!$V$3:$W$630,2,0)),0,VLOOKUP(CONCATENATE($B453,S$2,"SINGLE"),'II-SUB'!$V$3:$W$630,2,0))</f>
        <v>0</v>
      </c>
      <c r="T453" s="11">
        <f>IF(ISNA(VLOOKUP(CONCATENATE($B453,T$2,"SINGLE"),'II-SUB'!$V$3:$W$630,2,0)),0,VLOOKUP(CONCATENATE($B453,T$2,"SINGLE"),'II-SUB'!$V$3:$W$630,2,0))</f>
        <v>0</v>
      </c>
      <c r="U453" s="11">
        <f>IF(ISNA(VLOOKUP(CONCATENATE($B453,U$2,"SINGLE"),'II-SUB'!$V$3:$W$630,2,0)),0,VLOOKUP(CONCATENATE($B453,U$2,"SINGLE"),'II-SUB'!$V$3:$W$630,2,0))</f>
        <v>0</v>
      </c>
      <c r="V453" s="11">
        <f>IF(ISNA(VLOOKUP(CONCATENATE($B453,V$2,"SINGLE"),'II-SUB'!$V$3:$W$630,2,0)),0,VLOOKUP(CONCATENATE($B453,V$2,"SINGLE"),'II-SUB'!$V$3:$W$630,2,0))</f>
        <v>0</v>
      </c>
      <c r="W453" s="11">
        <f>IF(ISNA(VLOOKUP(CONCATENATE($B453,W$2,"SINGLE"),'II-SUB'!$V$3:$W$630,2,0)),0,VLOOKUP(CONCATENATE($B453,W$2,"SINGLE"),'II-SUB'!$V$3:$W$630,2,0))</f>
        <v>0</v>
      </c>
      <c r="X453" s="11">
        <f>IF(ISNA(VLOOKUP(CONCATENATE($B453,X$2,"SINGLE"),'II-SUB'!$V$3:$W$630,2,0)),0,VLOOKUP(CONCATENATE($B453,X$2,"SINGLE"),'II-SUB'!$V$3:$W$630,2,0))</f>
        <v>0</v>
      </c>
      <c r="Y453" s="11">
        <f>IF(ISNA(VLOOKUP(CONCATENATE($B453,Y$2,"SINGLE"),'II-SUB'!$V$3:$W$630,2,0)),0,VLOOKUP(CONCATENATE($B453,Y$2,"SINGLE"),'II-SUB'!$V$3:$W$630,2,0))</f>
        <v>0</v>
      </c>
      <c r="Z453" s="11">
        <f>IF(ISNA(VLOOKUP(CONCATENATE($B453,Z$2,"SINGLE"),'II-SUB'!$V$3:$W$630,2,0)),0,VLOOKUP(CONCATENATE($B453,Z$2,"SINGLE"),'II-SUB'!$V$3:$W$630,2,0))</f>
        <v>0</v>
      </c>
      <c r="AA453" s="11">
        <f>IF(ISNA(VLOOKUP(CONCATENATE($B453,AA$2,"SINGLE"),'II-SUB'!$V$3:$W$630,2,0)),0,VLOOKUP(CONCATENATE($B453,AA$2,"SINGLE"),'II-SUB'!$V$3:$W$630,2,0))</f>
        <v>0</v>
      </c>
      <c r="AB453" s="11">
        <f>IF(ISNA(VLOOKUP(CONCATENATE($B453,AB$2,"SINGLE"),'II-SUB'!$V$3:$W$630,2,0)),0,VLOOKUP(CONCATENATE($B453,AB$2,"SINGLE"),'II-SUB'!$V$3:$W$630,2,0))</f>
        <v>0</v>
      </c>
      <c r="AC453" s="11">
        <f>IF(ISNA(VLOOKUP(CONCATENATE($B453,AC$2,"SINGLE"),'II-SUB'!$V$3:$W$630,2,0)),0,VLOOKUP(CONCATENATE($B453,AC$2,"SINGLE"),'II-SUB'!$V$3:$W$630,2,0))</f>
        <v>0</v>
      </c>
      <c r="AD453" s="54">
        <f>SUM(Q453:AC453)</f>
        <v>0</v>
      </c>
      <c r="AE453" s="11">
        <f>IF(ISNA(VLOOKUP(CONCATENATE($B453,AE$2,"SINGLE"),MW!$V$3:$W$600,2,0)),0,VLOOKUP(CONCATENATE($B453,AE$2,"SINGLE"),MW!$V$3:$W$600,2,0))</f>
        <v>0</v>
      </c>
      <c r="AF453" s="11">
        <f>IF(ISNA(VLOOKUP(CONCATENATE($B453,AF$2,"SINGLE"),MW!$V$3:$W$600,2,0)),0,VLOOKUP(CONCATENATE($B453,AF$2,"SINGLE"),MW!$V$3:$W$600,2,0))</f>
        <v>0</v>
      </c>
      <c r="AG453" s="11">
        <f>IF(ISNA(VLOOKUP(CONCATENATE($B453,AG$2,"SINGLE"),MW!$V$3:$W$600,2,0)),0,VLOOKUP(CONCATENATE($B453,AG$2,"SINGLE"),MW!$V$3:$W$600,2,0))</f>
        <v>0</v>
      </c>
      <c r="AH453" s="11">
        <f>IF(ISNA(VLOOKUP(CONCATENATE($B453,AH$2,"SINGLE"),MW!$V$3:$W$600,2,0)),0,VLOOKUP(CONCATENATE($B453,AH$2,"SINGLE"),MW!$V$3:$W$600,2,0))</f>
        <v>0</v>
      </c>
      <c r="AI453" s="11">
        <f>IF(ISNA(VLOOKUP(CONCATENATE($B453,AI$2,"SINGLE"),MW!$V$3:$W$600,2,0)),0,VLOOKUP(CONCATENATE($B453,AI$2,"SINGLE"),MW!$V$3:$W$600,2,0))</f>
        <v>0</v>
      </c>
      <c r="AJ453" s="11">
        <f>IF(ISNA(VLOOKUP(CONCATENATE($B453,AJ$2,"SINGLE"),MW!$V$3:$W$600,2,0)),0,VLOOKUP(CONCATENATE($B453,AJ$2,"SINGLE"),MW!$V$3:$W$600,2,0))</f>
        <v>0</v>
      </c>
      <c r="AK453" s="11">
        <f>IF(ISNA(VLOOKUP(CONCATENATE($B453,AK$2,"SINGLE"),MW!$V$3:$W$600,2,0)),0,VLOOKUP(CONCATENATE($B453,AK$2,"SINGLE"),MW!$V$3:$W$600,2,0))</f>
        <v>0</v>
      </c>
      <c r="AL453" s="11">
        <f>IF(ISNA(VLOOKUP(CONCATENATE($B453,AL$2,"SINGLE"),MW!$V$3:$W$600,2,0)),0,VLOOKUP(CONCATENATE($B453,AL$2,"SINGLE"),MW!$V$3:$W$600,2,0))</f>
        <v>0</v>
      </c>
      <c r="AM453" s="11">
        <f>IF(ISNA(VLOOKUP(CONCATENATE($B453,AM$2,"SINGLE"),MW!$V$3:$W$600,2,0)),0,VLOOKUP(CONCATENATE($B453,AM$2,"SINGLE"),MW!$V$3:$W$600,2,0))</f>
        <v>0</v>
      </c>
      <c r="AN453" s="11">
        <f>IF(ISNA(VLOOKUP(CONCATENATE($B453,AN$2,"SINGLE"),MW!$V$3:$W$600,2,0)),0,VLOOKUP(CONCATENATE($B453,AN$2,"SINGLE"),MW!$V$3:$W$600,2,0))</f>
        <v>0</v>
      </c>
      <c r="AO453" s="11">
        <f>IF(ISNA(VLOOKUP(CONCATENATE($B453,AO$2,"SINGLE"),MW!$V$3:$W$600,2,0)),0,VLOOKUP(CONCATENATE($B453,AO$2,"SINGLE"),MW!$V$3:$W$600,2,0))</f>
        <v>0</v>
      </c>
      <c r="AP453" s="54">
        <f>SUM(AE453:AO453)</f>
        <v>0</v>
      </c>
      <c r="AQ453" s="11">
        <f>IF(ISNA(VLOOKUP(CONCATENATE($B453,AQ$2,"SINGLE"),'III-SUB'!$V$3:$W$633,2,0)),0,VLOOKUP(CONCATENATE($B453,AQ$2,"SINGLE"),'III-SUB'!$V$3:$W$633,2,0))</f>
        <v>0</v>
      </c>
      <c r="AR453" s="11">
        <f>IF(ISNA(VLOOKUP(CONCATENATE($B453,AR$2,"SINGLE"),'III-SUB'!$V$3:$W$633,2,0)),0,VLOOKUP(CONCATENATE($B453,AR$2,"SINGLE"),'III-SUB'!$V$3:$W$633,2,0))</f>
        <v>0</v>
      </c>
      <c r="AS453" s="11">
        <f>IF(ISNA(VLOOKUP(CONCATENATE($B453,AS$2,"SINGLE"),'III-SUB'!$V$3:$W$633,2,0)),0,VLOOKUP(CONCATENATE($B453,AS$2,"SINGLE"),'III-SUB'!$V$3:$W$633,2,0))</f>
        <v>0</v>
      </c>
      <c r="AT453" s="11">
        <f>IF(ISNA(VLOOKUP(CONCATENATE($B453,AT$2,"SINGLE"),'III-SUB'!$V$3:$W$633,2,0)),0,VLOOKUP(CONCATENATE($B453,AT$2,"SINGLE"),'III-SUB'!$V$3:$W$633,2,0))</f>
        <v>0</v>
      </c>
      <c r="AU453" s="11">
        <f>IF(ISNA(VLOOKUP(CONCATENATE($B453,AU$2,"SINGLE"),'III-SUB'!$V$3:$W$633,2,0)),0,VLOOKUP(CONCATENATE($B453,AU$2,"SINGLE"),'III-SUB'!$V$3:$W$633,2,0))</f>
        <v>0</v>
      </c>
      <c r="AV453" s="11">
        <f>IF(ISNA(VLOOKUP(CONCATENATE($B453,AV$2,"SINGLE"),'III-SUB'!$V$3:$W$633,2,0)),0,VLOOKUP(CONCATENATE($B453,AV$2,"SINGLE"),'III-SUB'!$V$3:$W$633,2,0))</f>
        <v>0</v>
      </c>
      <c r="AW453" s="11">
        <f>IF(ISNA(VLOOKUP(CONCATENATE($B453,AW$2,"SINGLE"),'III-SUB'!$V$3:$W$633,2,0)),0,VLOOKUP(CONCATENATE($B453,AW$2,"SINGLE"),'III-SUB'!$V$3:$W$633,2,0))</f>
        <v>0</v>
      </c>
      <c r="AX453" s="11">
        <f>IF(ISNA(VLOOKUP(CONCATENATE($B453,AX$2,"SINGLE"),'III-SUB'!$V$3:$W$633,2,0)),0,VLOOKUP(CONCATENATE($B453,AX$2,"SINGLE"),'III-SUB'!$V$3:$W$633,2,0))</f>
        <v>0</v>
      </c>
      <c r="AY453" s="11">
        <f>IF(ISNA(VLOOKUP(CONCATENATE($B453,AY$2,"SINGLE"),'III-SUB'!$V$3:$W$633,2,0)),0,VLOOKUP(CONCATENATE($B453,AY$2,"SINGLE"),'III-SUB'!$V$3:$W$633,2,0))</f>
        <v>0</v>
      </c>
      <c r="AZ453" s="11">
        <f>IF(ISNA(VLOOKUP(CONCATENATE($B453,AZ$2,"SINGLE"),'III-SUB'!$V$3:$W$633,2,0)),0,VLOOKUP(CONCATENATE($B453,AZ$2,"SINGLE"),'III-SUB'!$V$3:$W$633,2,0))</f>
        <v>0</v>
      </c>
      <c r="BA453" s="11">
        <f>IF(ISNA(VLOOKUP(CONCATENATE($B453,BA$2,"SINGLE"),'III-SUB'!$V$3:$W$633,2,0)),0,VLOOKUP(CONCATENATE($B453,BA$2,"SINGLE"),'III-SUB'!$V$3:$W$633,2,0))</f>
        <v>0</v>
      </c>
      <c r="BB453" s="11">
        <f>IF(ISNA(VLOOKUP(CONCATENATE($B453,BB$2,"SINGLE"),'III-SUB'!$V$3:$W$633,2,0)),0,VLOOKUP(CONCATENATE($B453,BB$2,"SINGLE"),'III-SUB'!$V$3:$W$633,2,0))</f>
        <v>0</v>
      </c>
      <c r="BC453" s="11">
        <f>IF(ISNA(VLOOKUP(CONCATENATE($B453,BC$2,"SINGLE"),'III-SUB'!$V$3:$W$633,2,0)),0,VLOOKUP(CONCATENATE($B453,BC$2,"SINGLE"),'III-SUB'!$V$3:$W$633,2,0))</f>
        <v>0</v>
      </c>
      <c r="BD453" s="54">
        <f>SUM(AQ453:BC453)</f>
        <v>0</v>
      </c>
      <c r="BE453" s="54">
        <f>IF(ISNA(VLOOKUP(CONCATENATE($B453,BE$2,"SINGLE"),VHF!$V$3:$W$627,2,0)),0,VLOOKUP(CONCATENATE($B453,BE$2,"SINGLE"),VHF!$V$3:$W$627,2,0))</f>
        <v>0</v>
      </c>
      <c r="BF453" s="11">
        <f>IF(ISNA(VLOOKUP(CONCATENATE($B453,BF$2,"SINGLE"),UHF!$V$3:$W$612,2,0)),0,VLOOKUP(CONCATENATE($B453,BF$2,"SINGLE"),UHF!$V$3:$W$612,2,0))</f>
        <v>0</v>
      </c>
      <c r="BG453" s="11">
        <f>IF(ISNA(VLOOKUP(CONCATENATE($B453,BG$2,"SINGLE"),UHF!$V$3:$W$612,2,0)),0,VLOOKUP(CONCATENATE($B453,BG$2,"SINGLE"),UHF!$V$3:$W$612,2,0))</f>
        <v>0</v>
      </c>
      <c r="BH453" s="11">
        <f>IF(ISNA(VLOOKUP(CONCATENATE($B453,BH$2,"SINGLE"),UHF!$V$3:$W$612,2,0)),0,VLOOKUP(CONCATENATE($B453,BH$2,"SINGLE"),UHF!$V$3:$W$612,2,0))</f>
        <v>0</v>
      </c>
      <c r="BI453" s="11">
        <f>IF(ISNA(VLOOKUP(CONCATENATE($B453,BI$2,"SINGLE"),UHF!$V$3:$W$612,2,0)),0,VLOOKUP(CONCATENATE($B453,BI$2,"SINGLE"),UHF!$V$3:$W$612,2,0))</f>
        <v>0</v>
      </c>
      <c r="BJ453" s="11">
        <f>IF(ISNA(VLOOKUP(CONCATENATE($B453,BJ$2,"SINGLE"),UHF!$V$3:$W$612,2,0)),0,VLOOKUP(CONCATENATE($B453,BJ$2,"SINGLE"),UHF!$V$3:$W$612,2,0))</f>
        <v>0</v>
      </c>
      <c r="BK453" s="11">
        <f>IF(ISNA(VLOOKUP(CONCATENATE($B453,BK$2,"SINGLE"),UHF!$V$3:$W$612,2,0)),0,VLOOKUP(CONCATENATE($B453,BK$2,"SINGLE"),UHF!$V$3:$W$612,2,0))</f>
        <v>0</v>
      </c>
      <c r="BL453" s="11">
        <f>IF(ISNA(VLOOKUP(CONCATENATE($B453,BL$2,"SINGLE"),UHF!$V$3:$W$612,2,0)),0,VLOOKUP(CONCATENATE($B453,BL$2,"SINGLE"),UHF!$V$3:$W$612,2,0))</f>
        <v>0</v>
      </c>
      <c r="BM453" s="11">
        <f>IF(ISNA(VLOOKUP(CONCATENATE($B453,BM$2,"SINGLE"),UHF!$V$3:$W$612,2,0)),0,VLOOKUP(CONCATENATE($B453,BM$2,"SINGLE"),UHF!$V$3:$W$612,2,0))</f>
        <v>0</v>
      </c>
      <c r="BN453" s="11">
        <f>IF(ISNA(VLOOKUP(CONCATENATE($B453,BN$2,"SINGLE"),UHF!$V$3:$W$612,2,0)),0,VLOOKUP(CONCATENATE($B453,BN$2,"SINGLE"),UHF!$V$3:$W$612,2,0))</f>
        <v>0</v>
      </c>
      <c r="BO453" s="11">
        <f>IF(ISNA(VLOOKUP(CONCATENATE($B453,BO$2,"SINGLE"),UHF!$V$3:$W$612,2,0)),0,VLOOKUP(CONCATENATE($B453,BO$2,"SINGLE"),UHF!$V$3:$W$612,2,0))</f>
        <v>0</v>
      </c>
      <c r="BP453" s="11">
        <f>IF(ISNA(VLOOKUP(CONCATENATE($B453,BP$2,"SINGLE"),UHF!$V$3:$W$612,2,0)),0,VLOOKUP(CONCATENATE($B453,BP$2,"SINGLE"),UHF!$V$3:$W$612,2,0))</f>
        <v>0</v>
      </c>
      <c r="BQ453" s="11">
        <f>IF(ISNA(VLOOKUP(CONCATENATE($B453,BQ$2,"SINGLE"),UHF!$V$3:$W$612,2,0)),0,VLOOKUP(CONCATENATE($B453,BQ$2,"SINGLE"),UHF!$V$3:$W$612,2,0))</f>
        <v>0</v>
      </c>
      <c r="BR453" s="54">
        <f>SUM(BF453:BQ453)</f>
        <v>0</v>
      </c>
      <c r="BS453" s="54">
        <f>IF(ISNA(VLOOKUP(CONCATENATE($B453,BS$2,"SINGLE"),'A1'!$V$3:$W$612,2,0)),0,VLOOKUP(CONCATENATE($B453,BS$2,"SINGLE"),'A1'!$V$3:$W$612,2,0))</f>
        <v>0</v>
      </c>
    </row>
    <row r="454" spans="1:71" x14ac:dyDescent="0.2">
      <c r="A454" s="21" t="str">
        <f t="shared" si="4"/>
        <v>452.</v>
      </c>
      <c r="B454" s="8">
        <f>'Seznam-SO'!A454</f>
        <v>0</v>
      </c>
      <c r="C454" s="11">
        <f>IF(ISNA(VLOOKUP(CONCATENATE($B454,C$2,"SINGLE"),'I-SUB'!$V$3:$W$624,2,0)),0,VLOOKUP(CONCATENATE($B454,C$2,"SINGLE"),'I-SUB'!$V$3:$W$624,2,0))</f>
        <v>0</v>
      </c>
      <c r="D454" s="11">
        <f>IF(ISNA(VLOOKUP(CONCATENATE($B454,D$2,"SINGLE"),'I-SUB'!$V$3:$W$624,2,0)),0,VLOOKUP(CONCATENATE($B454,D$2,"SINGLE"),'I-SUB'!$V$3:$W$624,2,0))</f>
        <v>0</v>
      </c>
      <c r="E454" s="11">
        <f>IF(ISNA(VLOOKUP(CONCATENATE($B454,E$2,"SINGLE"),'I-SUB'!$V$3:$W$624,2,0)),0,VLOOKUP(CONCATENATE($B454,E$2,"SINGLE"),'I-SUB'!$V$3:$W$624,2,0))</f>
        <v>0</v>
      </c>
      <c r="F454" s="11">
        <f>IF(ISNA(VLOOKUP(CONCATENATE($B454,F$2,"SINGLE"),'I-SUB'!$V$3:$W$624,2,0)),0,VLOOKUP(CONCATENATE($B454,F$2,"SINGLE"),'I-SUB'!$V$3:$W$624,2,0))</f>
        <v>0</v>
      </c>
      <c r="G454" s="11">
        <f>IF(ISNA(VLOOKUP(CONCATENATE($B454,G$2,"SINGLE"),'I-SUB'!$V$3:$W$624,2,0)),0,VLOOKUP(CONCATENATE($B454,G$2,"SINGLE"),'I-SUB'!$V$3:$W$624,2,0))</f>
        <v>0</v>
      </c>
      <c r="H454" s="11">
        <f>IF(ISNA(VLOOKUP(CONCATENATE($B454,H$2,"SINGLE"),'I-SUB'!$V$3:$W$624,2,0)),0,VLOOKUP(CONCATENATE($B454,H$2,"SINGLE"),'I-SUB'!$V$3:$W$624,2,0))</f>
        <v>0</v>
      </c>
      <c r="I454" s="11">
        <f>IF(ISNA(VLOOKUP(CONCATENATE($B454,I$2,"SINGLE"),'I-SUB'!$V$3:$W$624,2,0)),0,VLOOKUP(CONCATENATE($B454,I$2,"SINGLE"),'I-SUB'!$V$3:$W$624,2,0))</f>
        <v>0</v>
      </c>
      <c r="J454" s="11">
        <f>IF(ISNA(VLOOKUP(CONCATENATE($B454,J$2,"SINGLE"),'I-SUB'!$V$3:$W$624,2,0)),0,VLOOKUP(CONCATENATE($B454,J$2,"SINGLE"),'I-SUB'!$V$3:$W$624,2,0))</f>
        <v>0</v>
      </c>
      <c r="K454" s="11">
        <f>IF(ISNA(VLOOKUP(CONCATENATE($B454,K$2,"SINGLE"),'I-SUB'!$V$3:$W$624,2,0)),0,VLOOKUP(CONCATENATE($B454,K$2,"SINGLE"),'I-SUB'!$V$3:$W$624,2,0))</f>
        <v>0</v>
      </c>
      <c r="L454" s="11">
        <f>IF(ISNA(VLOOKUP(CONCATENATE($B454,L$2,"SINGLE"),'I-SUB'!$V$3:$W$624,2,0)),0,VLOOKUP(CONCATENATE($B454,L$2,"SINGLE"),'I-SUB'!$V$3:$W$624,2,0))</f>
        <v>0</v>
      </c>
      <c r="M454" s="11">
        <f>IF(ISNA(VLOOKUP(CONCATENATE($B454,M$2,"SINGLE"),'I-SUB'!$V$3:$W$624,2,0)),0,VLOOKUP(CONCATENATE($B454,M$2,"SINGLE"),'I-SUB'!$V$3:$W$624,2,0))</f>
        <v>0</v>
      </c>
      <c r="N454" s="11">
        <f>IF(ISNA(VLOOKUP(CONCATENATE($B454,N$2,"SINGLE"),'I-SUB'!$V$3:$W$624,2,0)),0,VLOOKUP(CONCATENATE($B454,N$2,"SINGLE"),'I-SUB'!$V$3:$W$624,2,0))</f>
        <v>0</v>
      </c>
      <c r="O454" s="11">
        <f>IF(ISNA(VLOOKUP(CONCATENATE($B454,O$2,"SINGLE"),'I-SUB'!$V$3:$W$624,2,0)),0,VLOOKUP(CONCATENATE($B454,O$2,"SINGLE"),'I-SUB'!$V$3:$W$624,2,0))</f>
        <v>0</v>
      </c>
      <c r="P454" s="54">
        <f>SUM(C454:O454)</f>
        <v>0</v>
      </c>
      <c r="Q454" s="11">
        <f>IF(ISNA(VLOOKUP(CONCATENATE($B454,Q$2,"SINGLE"),'II-SUB'!$V$3:$W$630,2,0)),0,VLOOKUP(CONCATENATE($B454,Q$2,"SINGLE"),'II-SUB'!$V$3:$W$630,2,0))</f>
        <v>0</v>
      </c>
      <c r="R454" s="11">
        <f>IF(ISNA(VLOOKUP(CONCATENATE($B454,R$2,"SINGLE"),'II-SUB'!$V$3:$W$630,2,0)),0,VLOOKUP(CONCATENATE($B454,R$2,"SINGLE"),'II-SUB'!$V$3:$W$630,2,0))</f>
        <v>0</v>
      </c>
      <c r="S454" s="11">
        <f>IF(ISNA(VLOOKUP(CONCATENATE($B454,S$2,"SINGLE"),'II-SUB'!$V$3:$W$630,2,0)),0,VLOOKUP(CONCATENATE($B454,S$2,"SINGLE"),'II-SUB'!$V$3:$W$630,2,0))</f>
        <v>0</v>
      </c>
      <c r="T454" s="11">
        <f>IF(ISNA(VLOOKUP(CONCATENATE($B454,T$2,"SINGLE"),'II-SUB'!$V$3:$W$630,2,0)),0,VLOOKUP(CONCATENATE($B454,T$2,"SINGLE"),'II-SUB'!$V$3:$W$630,2,0))</f>
        <v>0</v>
      </c>
      <c r="U454" s="11">
        <f>IF(ISNA(VLOOKUP(CONCATENATE($B454,U$2,"SINGLE"),'II-SUB'!$V$3:$W$630,2,0)),0,VLOOKUP(CONCATENATE($B454,U$2,"SINGLE"),'II-SUB'!$V$3:$W$630,2,0))</f>
        <v>0</v>
      </c>
      <c r="V454" s="11">
        <f>IF(ISNA(VLOOKUP(CONCATENATE($B454,V$2,"SINGLE"),'II-SUB'!$V$3:$W$630,2,0)),0,VLOOKUP(CONCATENATE($B454,V$2,"SINGLE"),'II-SUB'!$V$3:$W$630,2,0))</f>
        <v>0</v>
      </c>
      <c r="W454" s="11">
        <f>IF(ISNA(VLOOKUP(CONCATENATE($B454,W$2,"SINGLE"),'II-SUB'!$V$3:$W$630,2,0)),0,VLOOKUP(CONCATENATE($B454,W$2,"SINGLE"),'II-SUB'!$V$3:$W$630,2,0))</f>
        <v>0</v>
      </c>
      <c r="X454" s="11">
        <f>IF(ISNA(VLOOKUP(CONCATENATE($B454,X$2,"SINGLE"),'II-SUB'!$V$3:$W$630,2,0)),0,VLOOKUP(CONCATENATE($B454,X$2,"SINGLE"),'II-SUB'!$V$3:$W$630,2,0))</f>
        <v>0</v>
      </c>
      <c r="Y454" s="11">
        <f>IF(ISNA(VLOOKUP(CONCATENATE($B454,Y$2,"SINGLE"),'II-SUB'!$V$3:$W$630,2,0)),0,VLOOKUP(CONCATENATE($B454,Y$2,"SINGLE"),'II-SUB'!$V$3:$W$630,2,0))</f>
        <v>0</v>
      </c>
      <c r="Z454" s="11">
        <f>IF(ISNA(VLOOKUP(CONCATENATE($B454,Z$2,"SINGLE"),'II-SUB'!$V$3:$W$630,2,0)),0,VLOOKUP(CONCATENATE($B454,Z$2,"SINGLE"),'II-SUB'!$V$3:$W$630,2,0))</f>
        <v>0</v>
      </c>
      <c r="AA454" s="11">
        <f>IF(ISNA(VLOOKUP(CONCATENATE($B454,AA$2,"SINGLE"),'II-SUB'!$V$3:$W$630,2,0)),0,VLOOKUP(CONCATENATE($B454,AA$2,"SINGLE"),'II-SUB'!$V$3:$W$630,2,0))</f>
        <v>0</v>
      </c>
      <c r="AB454" s="11">
        <f>IF(ISNA(VLOOKUP(CONCATENATE($B454,AB$2,"SINGLE"),'II-SUB'!$V$3:$W$630,2,0)),0,VLOOKUP(CONCATENATE($B454,AB$2,"SINGLE"),'II-SUB'!$V$3:$W$630,2,0))</f>
        <v>0</v>
      </c>
      <c r="AC454" s="11">
        <f>IF(ISNA(VLOOKUP(CONCATENATE($B454,AC$2,"SINGLE"),'II-SUB'!$V$3:$W$630,2,0)),0,VLOOKUP(CONCATENATE($B454,AC$2,"SINGLE"),'II-SUB'!$V$3:$W$630,2,0))</f>
        <v>0</v>
      </c>
      <c r="AD454" s="54">
        <f>SUM(Q454:AC454)</f>
        <v>0</v>
      </c>
      <c r="AE454" s="11">
        <f>IF(ISNA(VLOOKUP(CONCATENATE($B454,AE$2,"SINGLE"),MW!$V$3:$W$600,2,0)),0,VLOOKUP(CONCATENATE($B454,AE$2,"SINGLE"),MW!$V$3:$W$600,2,0))</f>
        <v>0</v>
      </c>
      <c r="AF454" s="11">
        <f>IF(ISNA(VLOOKUP(CONCATENATE($B454,AF$2,"SINGLE"),MW!$V$3:$W$600,2,0)),0,VLOOKUP(CONCATENATE($B454,AF$2,"SINGLE"),MW!$V$3:$W$600,2,0))</f>
        <v>0</v>
      </c>
      <c r="AG454" s="11">
        <f>IF(ISNA(VLOOKUP(CONCATENATE($B454,AG$2,"SINGLE"),MW!$V$3:$W$600,2,0)),0,VLOOKUP(CONCATENATE($B454,AG$2,"SINGLE"),MW!$V$3:$W$600,2,0))</f>
        <v>0</v>
      </c>
      <c r="AH454" s="11">
        <f>IF(ISNA(VLOOKUP(CONCATENATE($B454,AH$2,"SINGLE"),MW!$V$3:$W$600,2,0)),0,VLOOKUP(CONCATENATE($B454,AH$2,"SINGLE"),MW!$V$3:$W$600,2,0))</f>
        <v>0</v>
      </c>
      <c r="AI454" s="11">
        <f>IF(ISNA(VLOOKUP(CONCATENATE($B454,AI$2,"SINGLE"),MW!$V$3:$W$600,2,0)),0,VLOOKUP(CONCATENATE($B454,AI$2,"SINGLE"),MW!$V$3:$W$600,2,0))</f>
        <v>0</v>
      </c>
      <c r="AJ454" s="11">
        <f>IF(ISNA(VLOOKUP(CONCATENATE($B454,AJ$2,"SINGLE"),MW!$V$3:$W$600,2,0)),0,VLOOKUP(CONCATENATE($B454,AJ$2,"SINGLE"),MW!$V$3:$W$600,2,0))</f>
        <v>0</v>
      </c>
      <c r="AK454" s="11">
        <f>IF(ISNA(VLOOKUP(CONCATENATE($B454,AK$2,"SINGLE"),MW!$V$3:$W$600,2,0)),0,VLOOKUP(CONCATENATE($B454,AK$2,"SINGLE"),MW!$V$3:$W$600,2,0))</f>
        <v>0</v>
      </c>
      <c r="AL454" s="11">
        <f>IF(ISNA(VLOOKUP(CONCATENATE($B454,AL$2,"SINGLE"),MW!$V$3:$W$600,2,0)),0,VLOOKUP(CONCATENATE($B454,AL$2,"SINGLE"),MW!$V$3:$W$600,2,0))</f>
        <v>0</v>
      </c>
      <c r="AM454" s="11">
        <f>IF(ISNA(VLOOKUP(CONCATENATE($B454,AM$2,"SINGLE"),MW!$V$3:$W$600,2,0)),0,VLOOKUP(CONCATENATE($B454,AM$2,"SINGLE"),MW!$V$3:$W$600,2,0))</f>
        <v>0</v>
      </c>
      <c r="AN454" s="11">
        <f>IF(ISNA(VLOOKUP(CONCATENATE($B454,AN$2,"SINGLE"),MW!$V$3:$W$600,2,0)),0,VLOOKUP(CONCATENATE($B454,AN$2,"SINGLE"),MW!$V$3:$W$600,2,0))</f>
        <v>0</v>
      </c>
      <c r="AO454" s="11">
        <f>IF(ISNA(VLOOKUP(CONCATENATE($B454,AO$2,"SINGLE"),MW!$V$3:$W$600,2,0)),0,VLOOKUP(CONCATENATE($B454,AO$2,"SINGLE"),MW!$V$3:$W$600,2,0))</f>
        <v>0</v>
      </c>
      <c r="AP454" s="54">
        <f>SUM(AE454:AO454)</f>
        <v>0</v>
      </c>
      <c r="AQ454" s="11">
        <f>IF(ISNA(VLOOKUP(CONCATENATE($B454,AQ$2,"SINGLE"),'III-SUB'!$V$3:$W$633,2,0)),0,VLOOKUP(CONCATENATE($B454,AQ$2,"SINGLE"),'III-SUB'!$V$3:$W$633,2,0))</f>
        <v>0</v>
      </c>
      <c r="AR454" s="11">
        <f>IF(ISNA(VLOOKUP(CONCATENATE($B454,AR$2,"SINGLE"),'III-SUB'!$V$3:$W$633,2,0)),0,VLOOKUP(CONCATENATE($B454,AR$2,"SINGLE"),'III-SUB'!$V$3:$W$633,2,0))</f>
        <v>0</v>
      </c>
      <c r="AS454" s="11">
        <f>IF(ISNA(VLOOKUP(CONCATENATE($B454,AS$2,"SINGLE"),'III-SUB'!$V$3:$W$633,2,0)),0,VLOOKUP(CONCATENATE($B454,AS$2,"SINGLE"),'III-SUB'!$V$3:$W$633,2,0))</f>
        <v>0</v>
      </c>
      <c r="AT454" s="11">
        <f>IF(ISNA(VLOOKUP(CONCATENATE($B454,AT$2,"SINGLE"),'III-SUB'!$V$3:$W$633,2,0)),0,VLOOKUP(CONCATENATE($B454,AT$2,"SINGLE"),'III-SUB'!$V$3:$W$633,2,0))</f>
        <v>0</v>
      </c>
      <c r="AU454" s="11">
        <f>IF(ISNA(VLOOKUP(CONCATENATE($B454,AU$2,"SINGLE"),'III-SUB'!$V$3:$W$633,2,0)),0,VLOOKUP(CONCATENATE($B454,AU$2,"SINGLE"),'III-SUB'!$V$3:$W$633,2,0))</f>
        <v>0</v>
      </c>
      <c r="AV454" s="11">
        <f>IF(ISNA(VLOOKUP(CONCATENATE($B454,AV$2,"SINGLE"),'III-SUB'!$V$3:$W$633,2,0)),0,VLOOKUP(CONCATENATE($B454,AV$2,"SINGLE"),'III-SUB'!$V$3:$W$633,2,0))</f>
        <v>0</v>
      </c>
      <c r="AW454" s="11">
        <f>IF(ISNA(VLOOKUP(CONCATENATE($B454,AW$2,"SINGLE"),'III-SUB'!$V$3:$W$633,2,0)),0,VLOOKUP(CONCATENATE($B454,AW$2,"SINGLE"),'III-SUB'!$V$3:$W$633,2,0))</f>
        <v>0</v>
      </c>
      <c r="AX454" s="11">
        <f>IF(ISNA(VLOOKUP(CONCATENATE($B454,AX$2,"SINGLE"),'III-SUB'!$V$3:$W$633,2,0)),0,VLOOKUP(CONCATENATE($B454,AX$2,"SINGLE"),'III-SUB'!$V$3:$W$633,2,0))</f>
        <v>0</v>
      </c>
      <c r="AY454" s="11">
        <f>IF(ISNA(VLOOKUP(CONCATENATE($B454,AY$2,"SINGLE"),'III-SUB'!$V$3:$W$633,2,0)),0,VLOOKUP(CONCATENATE($B454,AY$2,"SINGLE"),'III-SUB'!$V$3:$W$633,2,0))</f>
        <v>0</v>
      </c>
      <c r="AZ454" s="11">
        <f>IF(ISNA(VLOOKUP(CONCATENATE($B454,AZ$2,"SINGLE"),'III-SUB'!$V$3:$W$633,2,0)),0,VLOOKUP(CONCATENATE($B454,AZ$2,"SINGLE"),'III-SUB'!$V$3:$W$633,2,0))</f>
        <v>0</v>
      </c>
      <c r="BA454" s="11">
        <f>IF(ISNA(VLOOKUP(CONCATENATE($B454,BA$2,"SINGLE"),'III-SUB'!$V$3:$W$633,2,0)),0,VLOOKUP(CONCATENATE($B454,BA$2,"SINGLE"),'III-SUB'!$V$3:$W$633,2,0))</f>
        <v>0</v>
      </c>
      <c r="BB454" s="11">
        <f>IF(ISNA(VLOOKUP(CONCATENATE($B454,BB$2,"SINGLE"),'III-SUB'!$V$3:$W$633,2,0)),0,VLOOKUP(CONCATENATE($B454,BB$2,"SINGLE"),'III-SUB'!$V$3:$W$633,2,0))</f>
        <v>0</v>
      </c>
      <c r="BC454" s="11">
        <f>IF(ISNA(VLOOKUP(CONCATENATE($B454,BC$2,"SINGLE"),'III-SUB'!$V$3:$W$633,2,0)),0,VLOOKUP(CONCATENATE($B454,BC$2,"SINGLE"),'III-SUB'!$V$3:$W$633,2,0))</f>
        <v>0</v>
      </c>
      <c r="BD454" s="54">
        <f>SUM(AQ454:BC454)</f>
        <v>0</v>
      </c>
      <c r="BE454" s="54">
        <f>IF(ISNA(VLOOKUP(CONCATENATE($B454,BE$2,"SINGLE"),VHF!$V$3:$W$627,2,0)),0,VLOOKUP(CONCATENATE($B454,BE$2,"SINGLE"),VHF!$V$3:$W$627,2,0))</f>
        <v>0</v>
      </c>
      <c r="BF454" s="11">
        <f>IF(ISNA(VLOOKUP(CONCATENATE($B454,BF$2,"SINGLE"),UHF!$V$3:$W$612,2,0)),0,VLOOKUP(CONCATENATE($B454,BF$2,"SINGLE"),UHF!$V$3:$W$612,2,0))</f>
        <v>0</v>
      </c>
      <c r="BG454" s="11">
        <f>IF(ISNA(VLOOKUP(CONCATENATE($B454,BG$2,"SINGLE"),UHF!$V$3:$W$612,2,0)),0,VLOOKUP(CONCATENATE($B454,BG$2,"SINGLE"),UHF!$V$3:$W$612,2,0))</f>
        <v>0</v>
      </c>
      <c r="BH454" s="11">
        <f>IF(ISNA(VLOOKUP(CONCATENATE($B454,BH$2,"SINGLE"),UHF!$V$3:$W$612,2,0)),0,VLOOKUP(CONCATENATE($B454,BH$2,"SINGLE"),UHF!$V$3:$W$612,2,0))</f>
        <v>0</v>
      </c>
      <c r="BI454" s="11">
        <f>IF(ISNA(VLOOKUP(CONCATENATE($B454,BI$2,"SINGLE"),UHF!$V$3:$W$612,2,0)),0,VLOOKUP(CONCATENATE($B454,BI$2,"SINGLE"),UHF!$V$3:$W$612,2,0))</f>
        <v>0</v>
      </c>
      <c r="BJ454" s="11">
        <f>IF(ISNA(VLOOKUP(CONCATENATE($B454,BJ$2,"SINGLE"),UHF!$V$3:$W$612,2,0)),0,VLOOKUP(CONCATENATE($B454,BJ$2,"SINGLE"),UHF!$V$3:$W$612,2,0))</f>
        <v>0</v>
      </c>
      <c r="BK454" s="11">
        <f>IF(ISNA(VLOOKUP(CONCATENATE($B454,BK$2,"SINGLE"),UHF!$V$3:$W$612,2,0)),0,VLOOKUP(CONCATENATE($B454,BK$2,"SINGLE"),UHF!$V$3:$W$612,2,0))</f>
        <v>0</v>
      </c>
      <c r="BL454" s="11">
        <f>IF(ISNA(VLOOKUP(CONCATENATE($B454,BL$2,"SINGLE"),UHF!$V$3:$W$612,2,0)),0,VLOOKUP(CONCATENATE($B454,BL$2,"SINGLE"),UHF!$V$3:$W$612,2,0))</f>
        <v>0</v>
      </c>
      <c r="BM454" s="11">
        <f>IF(ISNA(VLOOKUP(CONCATENATE($B454,BM$2,"SINGLE"),UHF!$V$3:$W$612,2,0)),0,VLOOKUP(CONCATENATE($B454,BM$2,"SINGLE"),UHF!$V$3:$W$612,2,0))</f>
        <v>0</v>
      </c>
      <c r="BN454" s="11">
        <f>IF(ISNA(VLOOKUP(CONCATENATE($B454,BN$2,"SINGLE"),UHF!$V$3:$W$612,2,0)),0,VLOOKUP(CONCATENATE($B454,BN$2,"SINGLE"),UHF!$V$3:$W$612,2,0))</f>
        <v>0</v>
      </c>
      <c r="BO454" s="11">
        <f>IF(ISNA(VLOOKUP(CONCATENATE($B454,BO$2,"SINGLE"),UHF!$V$3:$W$612,2,0)),0,VLOOKUP(CONCATENATE($B454,BO$2,"SINGLE"),UHF!$V$3:$W$612,2,0))</f>
        <v>0</v>
      </c>
      <c r="BP454" s="11">
        <f>IF(ISNA(VLOOKUP(CONCATENATE($B454,BP$2,"SINGLE"),UHF!$V$3:$W$612,2,0)),0,VLOOKUP(CONCATENATE($B454,BP$2,"SINGLE"),UHF!$V$3:$W$612,2,0))</f>
        <v>0</v>
      </c>
      <c r="BQ454" s="11">
        <f>IF(ISNA(VLOOKUP(CONCATENATE($B454,BQ$2,"SINGLE"),UHF!$V$3:$W$612,2,0)),0,VLOOKUP(CONCATENATE($B454,BQ$2,"SINGLE"),UHF!$V$3:$W$612,2,0))</f>
        <v>0</v>
      </c>
      <c r="BR454" s="54">
        <f>SUM(BF454:BQ454)</f>
        <v>0</v>
      </c>
      <c r="BS454" s="54">
        <f>IF(ISNA(VLOOKUP(CONCATENATE($B454,BS$2,"SINGLE"),'A1'!$V$3:$W$612,2,0)),0,VLOOKUP(CONCATENATE($B454,BS$2,"SINGLE"),'A1'!$V$3:$W$612,2,0))</f>
        <v>0</v>
      </c>
    </row>
    <row r="455" spans="1:71" x14ac:dyDescent="0.2">
      <c r="A455" s="21" t="str">
        <f t="shared" si="4"/>
        <v>453.</v>
      </c>
      <c r="B455" s="8">
        <f>'Seznam-SO'!A455</f>
        <v>0</v>
      </c>
      <c r="C455" s="11">
        <f>IF(ISNA(VLOOKUP(CONCATENATE($B455,C$2,"SINGLE"),'I-SUB'!$V$3:$W$624,2,0)),0,VLOOKUP(CONCATENATE($B455,C$2,"SINGLE"),'I-SUB'!$V$3:$W$624,2,0))</f>
        <v>0</v>
      </c>
      <c r="D455" s="11">
        <f>IF(ISNA(VLOOKUP(CONCATENATE($B455,D$2,"SINGLE"),'I-SUB'!$V$3:$W$624,2,0)),0,VLOOKUP(CONCATENATE($B455,D$2,"SINGLE"),'I-SUB'!$V$3:$W$624,2,0))</f>
        <v>0</v>
      </c>
      <c r="E455" s="11">
        <f>IF(ISNA(VLOOKUP(CONCATENATE($B455,E$2,"SINGLE"),'I-SUB'!$V$3:$W$624,2,0)),0,VLOOKUP(CONCATENATE($B455,E$2,"SINGLE"),'I-SUB'!$V$3:$W$624,2,0))</f>
        <v>0</v>
      </c>
      <c r="F455" s="11">
        <f>IF(ISNA(VLOOKUP(CONCATENATE($B455,F$2,"SINGLE"),'I-SUB'!$V$3:$W$624,2,0)),0,VLOOKUP(CONCATENATE($B455,F$2,"SINGLE"),'I-SUB'!$V$3:$W$624,2,0))</f>
        <v>0</v>
      </c>
      <c r="G455" s="11">
        <f>IF(ISNA(VLOOKUP(CONCATENATE($B455,G$2,"SINGLE"),'I-SUB'!$V$3:$W$624,2,0)),0,VLOOKUP(CONCATENATE($B455,G$2,"SINGLE"),'I-SUB'!$V$3:$W$624,2,0))</f>
        <v>0</v>
      </c>
      <c r="H455" s="11">
        <f>IF(ISNA(VLOOKUP(CONCATENATE($B455,H$2,"SINGLE"),'I-SUB'!$V$3:$W$624,2,0)),0,VLOOKUP(CONCATENATE($B455,H$2,"SINGLE"),'I-SUB'!$V$3:$W$624,2,0))</f>
        <v>0</v>
      </c>
      <c r="I455" s="11">
        <f>IF(ISNA(VLOOKUP(CONCATENATE($B455,I$2,"SINGLE"),'I-SUB'!$V$3:$W$624,2,0)),0,VLOOKUP(CONCATENATE($B455,I$2,"SINGLE"),'I-SUB'!$V$3:$W$624,2,0))</f>
        <v>0</v>
      </c>
      <c r="J455" s="11">
        <f>IF(ISNA(VLOOKUP(CONCATENATE($B455,J$2,"SINGLE"),'I-SUB'!$V$3:$W$624,2,0)),0,VLOOKUP(CONCATENATE($B455,J$2,"SINGLE"),'I-SUB'!$V$3:$W$624,2,0))</f>
        <v>0</v>
      </c>
      <c r="K455" s="11">
        <f>IF(ISNA(VLOOKUP(CONCATENATE($B455,K$2,"SINGLE"),'I-SUB'!$V$3:$W$624,2,0)),0,VLOOKUP(CONCATENATE($B455,K$2,"SINGLE"),'I-SUB'!$V$3:$W$624,2,0))</f>
        <v>0</v>
      </c>
      <c r="L455" s="11">
        <f>IF(ISNA(VLOOKUP(CONCATENATE($B455,L$2,"SINGLE"),'I-SUB'!$V$3:$W$624,2,0)),0,VLOOKUP(CONCATENATE($B455,L$2,"SINGLE"),'I-SUB'!$V$3:$W$624,2,0))</f>
        <v>0</v>
      </c>
      <c r="M455" s="11">
        <f>IF(ISNA(VLOOKUP(CONCATENATE($B455,M$2,"SINGLE"),'I-SUB'!$V$3:$W$624,2,0)),0,VLOOKUP(CONCATENATE($B455,M$2,"SINGLE"),'I-SUB'!$V$3:$W$624,2,0))</f>
        <v>0</v>
      </c>
      <c r="N455" s="11">
        <f>IF(ISNA(VLOOKUP(CONCATENATE($B455,N$2,"SINGLE"),'I-SUB'!$V$3:$W$624,2,0)),0,VLOOKUP(CONCATENATE($B455,N$2,"SINGLE"),'I-SUB'!$V$3:$W$624,2,0))</f>
        <v>0</v>
      </c>
      <c r="O455" s="11">
        <f>IF(ISNA(VLOOKUP(CONCATENATE($B455,O$2,"SINGLE"),'I-SUB'!$V$3:$W$624,2,0)),0,VLOOKUP(CONCATENATE($B455,O$2,"SINGLE"),'I-SUB'!$V$3:$W$624,2,0))</f>
        <v>0</v>
      </c>
      <c r="P455" s="54">
        <f>SUM(C455:O455)</f>
        <v>0</v>
      </c>
      <c r="Q455" s="11">
        <f>IF(ISNA(VLOOKUP(CONCATENATE($B455,Q$2,"SINGLE"),'II-SUB'!$V$3:$W$630,2,0)),0,VLOOKUP(CONCATENATE($B455,Q$2,"SINGLE"),'II-SUB'!$V$3:$W$630,2,0))</f>
        <v>0</v>
      </c>
      <c r="R455" s="11">
        <f>IF(ISNA(VLOOKUP(CONCATENATE($B455,R$2,"SINGLE"),'II-SUB'!$V$3:$W$630,2,0)),0,VLOOKUP(CONCATENATE($B455,R$2,"SINGLE"),'II-SUB'!$V$3:$W$630,2,0))</f>
        <v>0</v>
      </c>
      <c r="S455" s="11">
        <f>IF(ISNA(VLOOKUP(CONCATENATE($B455,S$2,"SINGLE"),'II-SUB'!$V$3:$W$630,2,0)),0,VLOOKUP(CONCATENATE($B455,S$2,"SINGLE"),'II-SUB'!$V$3:$W$630,2,0))</f>
        <v>0</v>
      </c>
      <c r="T455" s="11">
        <f>IF(ISNA(VLOOKUP(CONCATENATE($B455,T$2,"SINGLE"),'II-SUB'!$V$3:$W$630,2,0)),0,VLOOKUP(CONCATENATE($B455,T$2,"SINGLE"),'II-SUB'!$V$3:$W$630,2,0))</f>
        <v>0</v>
      </c>
      <c r="U455" s="11">
        <f>IF(ISNA(VLOOKUP(CONCATENATE($B455,U$2,"SINGLE"),'II-SUB'!$V$3:$W$630,2,0)),0,VLOOKUP(CONCATENATE($B455,U$2,"SINGLE"),'II-SUB'!$V$3:$W$630,2,0))</f>
        <v>0</v>
      </c>
      <c r="V455" s="11">
        <f>IF(ISNA(VLOOKUP(CONCATENATE($B455,V$2,"SINGLE"),'II-SUB'!$V$3:$W$630,2,0)),0,VLOOKUP(CONCATENATE($B455,V$2,"SINGLE"),'II-SUB'!$V$3:$W$630,2,0))</f>
        <v>0</v>
      </c>
      <c r="W455" s="11">
        <f>IF(ISNA(VLOOKUP(CONCATENATE($B455,W$2,"SINGLE"),'II-SUB'!$V$3:$W$630,2,0)),0,VLOOKUP(CONCATENATE($B455,W$2,"SINGLE"),'II-SUB'!$V$3:$W$630,2,0))</f>
        <v>0</v>
      </c>
      <c r="X455" s="11">
        <f>IF(ISNA(VLOOKUP(CONCATENATE($B455,X$2,"SINGLE"),'II-SUB'!$V$3:$W$630,2,0)),0,VLOOKUP(CONCATENATE($B455,X$2,"SINGLE"),'II-SUB'!$V$3:$W$630,2,0))</f>
        <v>0</v>
      </c>
      <c r="Y455" s="11">
        <f>IF(ISNA(VLOOKUP(CONCATENATE($B455,Y$2,"SINGLE"),'II-SUB'!$V$3:$W$630,2,0)),0,VLOOKUP(CONCATENATE($B455,Y$2,"SINGLE"),'II-SUB'!$V$3:$W$630,2,0))</f>
        <v>0</v>
      </c>
      <c r="Z455" s="11">
        <f>IF(ISNA(VLOOKUP(CONCATENATE($B455,Z$2,"SINGLE"),'II-SUB'!$V$3:$W$630,2,0)),0,VLOOKUP(CONCATENATE($B455,Z$2,"SINGLE"),'II-SUB'!$V$3:$W$630,2,0))</f>
        <v>0</v>
      </c>
      <c r="AA455" s="11">
        <f>IF(ISNA(VLOOKUP(CONCATENATE($B455,AA$2,"SINGLE"),'II-SUB'!$V$3:$W$630,2,0)),0,VLOOKUP(CONCATENATE($B455,AA$2,"SINGLE"),'II-SUB'!$V$3:$W$630,2,0))</f>
        <v>0</v>
      </c>
      <c r="AB455" s="11">
        <f>IF(ISNA(VLOOKUP(CONCATENATE($B455,AB$2,"SINGLE"),'II-SUB'!$V$3:$W$630,2,0)),0,VLOOKUP(CONCATENATE($B455,AB$2,"SINGLE"),'II-SUB'!$V$3:$W$630,2,0))</f>
        <v>0</v>
      </c>
      <c r="AC455" s="11">
        <f>IF(ISNA(VLOOKUP(CONCATENATE($B455,AC$2,"SINGLE"),'II-SUB'!$V$3:$W$630,2,0)),0,VLOOKUP(CONCATENATE($B455,AC$2,"SINGLE"),'II-SUB'!$V$3:$W$630,2,0))</f>
        <v>0</v>
      </c>
      <c r="AD455" s="54">
        <f>SUM(Q455:AC455)</f>
        <v>0</v>
      </c>
      <c r="AE455" s="11">
        <f>IF(ISNA(VLOOKUP(CONCATENATE($B455,AE$2,"SINGLE"),MW!$V$3:$W$600,2,0)),0,VLOOKUP(CONCATENATE($B455,AE$2,"SINGLE"),MW!$V$3:$W$600,2,0))</f>
        <v>0</v>
      </c>
      <c r="AF455" s="11">
        <f>IF(ISNA(VLOOKUP(CONCATENATE($B455,AF$2,"SINGLE"),MW!$V$3:$W$600,2,0)),0,VLOOKUP(CONCATENATE($B455,AF$2,"SINGLE"),MW!$V$3:$W$600,2,0))</f>
        <v>0</v>
      </c>
      <c r="AG455" s="11">
        <f>IF(ISNA(VLOOKUP(CONCATENATE($B455,AG$2,"SINGLE"),MW!$V$3:$W$600,2,0)),0,VLOOKUP(CONCATENATE($B455,AG$2,"SINGLE"),MW!$V$3:$W$600,2,0))</f>
        <v>0</v>
      </c>
      <c r="AH455" s="11">
        <f>IF(ISNA(VLOOKUP(CONCATENATE($B455,AH$2,"SINGLE"),MW!$V$3:$W$600,2,0)),0,VLOOKUP(CONCATENATE($B455,AH$2,"SINGLE"),MW!$V$3:$W$600,2,0))</f>
        <v>0</v>
      </c>
      <c r="AI455" s="11">
        <f>IF(ISNA(VLOOKUP(CONCATENATE($B455,AI$2,"SINGLE"),MW!$V$3:$W$600,2,0)),0,VLOOKUP(CONCATENATE($B455,AI$2,"SINGLE"),MW!$V$3:$W$600,2,0))</f>
        <v>0</v>
      </c>
      <c r="AJ455" s="11">
        <f>IF(ISNA(VLOOKUP(CONCATENATE($B455,AJ$2,"SINGLE"),MW!$V$3:$W$600,2,0)),0,VLOOKUP(CONCATENATE($B455,AJ$2,"SINGLE"),MW!$V$3:$W$600,2,0))</f>
        <v>0</v>
      </c>
      <c r="AK455" s="11">
        <f>IF(ISNA(VLOOKUP(CONCATENATE($B455,AK$2,"SINGLE"),MW!$V$3:$W$600,2,0)),0,VLOOKUP(CONCATENATE($B455,AK$2,"SINGLE"),MW!$V$3:$W$600,2,0))</f>
        <v>0</v>
      </c>
      <c r="AL455" s="11">
        <f>IF(ISNA(VLOOKUP(CONCATENATE($B455,AL$2,"SINGLE"),MW!$V$3:$W$600,2,0)),0,VLOOKUP(CONCATENATE($B455,AL$2,"SINGLE"),MW!$V$3:$W$600,2,0))</f>
        <v>0</v>
      </c>
      <c r="AM455" s="11">
        <f>IF(ISNA(VLOOKUP(CONCATENATE($B455,AM$2,"SINGLE"),MW!$V$3:$W$600,2,0)),0,VLOOKUP(CONCATENATE($B455,AM$2,"SINGLE"),MW!$V$3:$W$600,2,0))</f>
        <v>0</v>
      </c>
      <c r="AN455" s="11">
        <f>IF(ISNA(VLOOKUP(CONCATENATE($B455,AN$2,"SINGLE"),MW!$V$3:$W$600,2,0)),0,VLOOKUP(CONCATENATE($B455,AN$2,"SINGLE"),MW!$V$3:$W$600,2,0))</f>
        <v>0</v>
      </c>
      <c r="AO455" s="11">
        <f>IF(ISNA(VLOOKUP(CONCATENATE($B455,AO$2,"SINGLE"),MW!$V$3:$W$600,2,0)),0,VLOOKUP(CONCATENATE($B455,AO$2,"SINGLE"),MW!$V$3:$W$600,2,0))</f>
        <v>0</v>
      </c>
      <c r="AP455" s="54">
        <f>SUM(AE455:AO455)</f>
        <v>0</v>
      </c>
      <c r="AQ455" s="11">
        <f>IF(ISNA(VLOOKUP(CONCATENATE($B455,AQ$2,"SINGLE"),'III-SUB'!$V$3:$W$633,2,0)),0,VLOOKUP(CONCATENATE($B455,AQ$2,"SINGLE"),'III-SUB'!$V$3:$W$633,2,0))</f>
        <v>0</v>
      </c>
      <c r="AR455" s="11">
        <f>IF(ISNA(VLOOKUP(CONCATENATE($B455,AR$2,"SINGLE"),'III-SUB'!$V$3:$W$633,2,0)),0,VLOOKUP(CONCATENATE($B455,AR$2,"SINGLE"),'III-SUB'!$V$3:$W$633,2,0))</f>
        <v>0</v>
      </c>
      <c r="AS455" s="11">
        <f>IF(ISNA(VLOOKUP(CONCATENATE($B455,AS$2,"SINGLE"),'III-SUB'!$V$3:$W$633,2,0)),0,VLOOKUP(CONCATENATE($B455,AS$2,"SINGLE"),'III-SUB'!$V$3:$W$633,2,0))</f>
        <v>0</v>
      </c>
      <c r="AT455" s="11">
        <f>IF(ISNA(VLOOKUP(CONCATENATE($B455,AT$2,"SINGLE"),'III-SUB'!$V$3:$W$633,2,0)),0,VLOOKUP(CONCATENATE($B455,AT$2,"SINGLE"),'III-SUB'!$V$3:$W$633,2,0))</f>
        <v>0</v>
      </c>
      <c r="AU455" s="11">
        <f>IF(ISNA(VLOOKUP(CONCATENATE($B455,AU$2,"SINGLE"),'III-SUB'!$V$3:$W$633,2,0)),0,VLOOKUP(CONCATENATE($B455,AU$2,"SINGLE"),'III-SUB'!$V$3:$W$633,2,0))</f>
        <v>0</v>
      </c>
      <c r="AV455" s="11">
        <f>IF(ISNA(VLOOKUP(CONCATENATE($B455,AV$2,"SINGLE"),'III-SUB'!$V$3:$W$633,2,0)),0,VLOOKUP(CONCATENATE($B455,AV$2,"SINGLE"),'III-SUB'!$V$3:$W$633,2,0))</f>
        <v>0</v>
      </c>
      <c r="AW455" s="11">
        <f>IF(ISNA(VLOOKUP(CONCATENATE($B455,AW$2,"SINGLE"),'III-SUB'!$V$3:$W$633,2,0)),0,VLOOKUP(CONCATENATE($B455,AW$2,"SINGLE"),'III-SUB'!$V$3:$W$633,2,0))</f>
        <v>0</v>
      </c>
      <c r="AX455" s="11">
        <f>IF(ISNA(VLOOKUP(CONCATENATE($B455,AX$2,"SINGLE"),'III-SUB'!$V$3:$W$633,2,0)),0,VLOOKUP(CONCATENATE($B455,AX$2,"SINGLE"),'III-SUB'!$V$3:$W$633,2,0))</f>
        <v>0</v>
      </c>
      <c r="AY455" s="11">
        <f>IF(ISNA(VLOOKUP(CONCATENATE($B455,AY$2,"SINGLE"),'III-SUB'!$V$3:$W$633,2,0)),0,VLOOKUP(CONCATENATE($B455,AY$2,"SINGLE"),'III-SUB'!$V$3:$W$633,2,0))</f>
        <v>0</v>
      </c>
      <c r="AZ455" s="11">
        <f>IF(ISNA(VLOOKUP(CONCATENATE($B455,AZ$2,"SINGLE"),'III-SUB'!$V$3:$W$633,2,0)),0,VLOOKUP(CONCATENATE($B455,AZ$2,"SINGLE"),'III-SUB'!$V$3:$W$633,2,0))</f>
        <v>0</v>
      </c>
      <c r="BA455" s="11">
        <f>IF(ISNA(VLOOKUP(CONCATENATE($B455,BA$2,"SINGLE"),'III-SUB'!$V$3:$W$633,2,0)),0,VLOOKUP(CONCATENATE($B455,BA$2,"SINGLE"),'III-SUB'!$V$3:$W$633,2,0))</f>
        <v>0</v>
      </c>
      <c r="BB455" s="11">
        <f>IF(ISNA(VLOOKUP(CONCATENATE($B455,BB$2,"SINGLE"),'III-SUB'!$V$3:$W$633,2,0)),0,VLOOKUP(CONCATENATE($B455,BB$2,"SINGLE"),'III-SUB'!$V$3:$W$633,2,0))</f>
        <v>0</v>
      </c>
      <c r="BC455" s="11">
        <f>IF(ISNA(VLOOKUP(CONCATENATE($B455,BC$2,"SINGLE"),'III-SUB'!$V$3:$W$633,2,0)),0,VLOOKUP(CONCATENATE($B455,BC$2,"SINGLE"),'III-SUB'!$V$3:$W$633,2,0))</f>
        <v>0</v>
      </c>
      <c r="BD455" s="54">
        <f>SUM(AQ455:BC455)</f>
        <v>0</v>
      </c>
      <c r="BE455" s="54">
        <f>IF(ISNA(VLOOKUP(CONCATENATE($B455,BE$2,"SINGLE"),VHF!$V$3:$W$627,2,0)),0,VLOOKUP(CONCATENATE($B455,BE$2,"SINGLE"),VHF!$V$3:$W$627,2,0))</f>
        <v>0</v>
      </c>
      <c r="BF455" s="11">
        <f>IF(ISNA(VLOOKUP(CONCATENATE($B455,BF$2,"SINGLE"),UHF!$V$3:$W$612,2,0)),0,VLOOKUP(CONCATENATE($B455,BF$2,"SINGLE"),UHF!$V$3:$W$612,2,0))</f>
        <v>0</v>
      </c>
      <c r="BG455" s="11">
        <f>IF(ISNA(VLOOKUP(CONCATENATE($B455,BG$2,"SINGLE"),UHF!$V$3:$W$612,2,0)),0,VLOOKUP(CONCATENATE($B455,BG$2,"SINGLE"),UHF!$V$3:$W$612,2,0))</f>
        <v>0</v>
      </c>
      <c r="BH455" s="11">
        <f>IF(ISNA(VLOOKUP(CONCATENATE($B455,BH$2,"SINGLE"),UHF!$V$3:$W$612,2,0)),0,VLOOKUP(CONCATENATE($B455,BH$2,"SINGLE"),UHF!$V$3:$W$612,2,0))</f>
        <v>0</v>
      </c>
      <c r="BI455" s="11">
        <f>IF(ISNA(VLOOKUP(CONCATENATE($B455,BI$2,"SINGLE"),UHF!$V$3:$W$612,2,0)),0,VLOOKUP(CONCATENATE($B455,BI$2,"SINGLE"),UHF!$V$3:$W$612,2,0))</f>
        <v>0</v>
      </c>
      <c r="BJ455" s="11">
        <f>IF(ISNA(VLOOKUP(CONCATENATE($B455,BJ$2,"SINGLE"),UHF!$V$3:$W$612,2,0)),0,VLOOKUP(CONCATENATE($B455,BJ$2,"SINGLE"),UHF!$V$3:$W$612,2,0))</f>
        <v>0</v>
      </c>
      <c r="BK455" s="11">
        <f>IF(ISNA(VLOOKUP(CONCATENATE($B455,BK$2,"SINGLE"),UHF!$V$3:$W$612,2,0)),0,VLOOKUP(CONCATENATE($B455,BK$2,"SINGLE"),UHF!$V$3:$W$612,2,0))</f>
        <v>0</v>
      </c>
      <c r="BL455" s="11">
        <f>IF(ISNA(VLOOKUP(CONCATENATE($B455,BL$2,"SINGLE"),UHF!$V$3:$W$612,2,0)),0,VLOOKUP(CONCATENATE($B455,BL$2,"SINGLE"),UHF!$V$3:$W$612,2,0))</f>
        <v>0</v>
      </c>
      <c r="BM455" s="11">
        <f>IF(ISNA(VLOOKUP(CONCATENATE($B455,BM$2,"SINGLE"),UHF!$V$3:$W$612,2,0)),0,VLOOKUP(CONCATENATE($B455,BM$2,"SINGLE"),UHF!$V$3:$W$612,2,0))</f>
        <v>0</v>
      </c>
      <c r="BN455" s="11">
        <f>IF(ISNA(VLOOKUP(CONCATENATE($B455,BN$2,"SINGLE"),UHF!$V$3:$W$612,2,0)),0,VLOOKUP(CONCATENATE($B455,BN$2,"SINGLE"),UHF!$V$3:$W$612,2,0))</f>
        <v>0</v>
      </c>
      <c r="BO455" s="11">
        <f>IF(ISNA(VLOOKUP(CONCATENATE($B455,BO$2,"SINGLE"),UHF!$V$3:$W$612,2,0)),0,VLOOKUP(CONCATENATE($B455,BO$2,"SINGLE"),UHF!$V$3:$W$612,2,0))</f>
        <v>0</v>
      </c>
      <c r="BP455" s="11">
        <f>IF(ISNA(VLOOKUP(CONCATENATE($B455,BP$2,"SINGLE"),UHF!$V$3:$W$612,2,0)),0,VLOOKUP(CONCATENATE($B455,BP$2,"SINGLE"),UHF!$V$3:$W$612,2,0))</f>
        <v>0</v>
      </c>
      <c r="BQ455" s="11">
        <f>IF(ISNA(VLOOKUP(CONCATENATE($B455,BQ$2,"SINGLE"),UHF!$V$3:$W$612,2,0)),0,VLOOKUP(CONCATENATE($B455,BQ$2,"SINGLE"),UHF!$V$3:$W$612,2,0))</f>
        <v>0</v>
      </c>
      <c r="BR455" s="54">
        <f>SUM(BF455:BQ455)</f>
        <v>0</v>
      </c>
      <c r="BS455" s="54">
        <f>IF(ISNA(VLOOKUP(CONCATENATE($B455,BS$2,"SINGLE"),'A1'!$V$3:$W$612,2,0)),0,VLOOKUP(CONCATENATE($B455,BS$2,"SINGLE"),'A1'!$V$3:$W$612,2,0))</f>
        <v>0</v>
      </c>
    </row>
    <row r="456" spans="1:71" x14ac:dyDescent="0.2">
      <c r="A456" s="21" t="str">
        <f t="shared" si="4"/>
        <v>454.</v>
      </c>
      <c r="B456" s="8">
        <f>'Seznam-SO'!A456</f>
        <v>0</v>
      </c>
      <c r="C456" s="11">
        <f>IF(ISNA(VLOOKUP(CONCATENATE($B456,C$2,"SINGLE"),'I-SUB'!$V$3:$W$624,2,0)),0,VLOOKUP(CONCATENATE($B456,C$2,"SINGLE"),'I-SUB'!$V$3:$W$624,2,0))</f>
        <v>0</v>
      </c>
      <c r="D456" s="11">
        <f>IF(ISNA(VLOOKUP(CONCATENATE($B456,D$2,"SINGLE"),'I-SUB'!$V$3:$W$624,2,0)),0,VLOOKUP(CONCATENATE($B456,D$2,"SINGLE"),'I-SUB'!$V$3:$W$624,2,0))</f>
        <v>0</v>
      </c>
      <c r="E456" s="11">
        <f>IF(ISNA(VLOOKUP(CONCATENATE($B456,E$2,"SINGLE"),'I-SUB'!$V$3:$W$624,2,0)),0,VLOOKUP(CONCATENATE($B456,E$2,"SINGLE"),'I-SUB'!$V$3:$W$624,2,0))</f>
        <v>0</v>
      </c>
      <c r="F456" s="11">
        <f>IF(ISNA(VLOOKUP(CONCATENATE($B456,F$2,"SINGLE"),'I-SUB'!$V$3:$W$624,2,0)),0,VLOOKUP(CONCATENATE($B456,F$2,"SINGLE"),'I-SUB'!$V$3:$W$624,2,0))</f>
        <v>0</v>
      </c>
      <c r="G456" s="11">
        <f>IF(ISNA(VLOOKUP(CONCATENATE($B456,G$2,"SINGLE"),'I-SUB'!$V$3:$W$624,2,0)),0,VLOOKUP(CONCATENATE($B456,G$2,"SINGLE"),'I-SUB'!$V$3:$W$624,2,0))</f>
        <v>0</v>
      </c>
      <c r="H456" s="11">
        <f>IF(ISNA(VLOOKUP(CONCATENATE($B456,H$2,"SINGLE"),'I-SUB'!$V$3:$W$624,2,0)),0,VLOOKUP(CONCATENATE($B456,H$2,"SINGLE"),'I-SUB'!$V$3:$W$624,2,0))</f>
        <v>0</v>
      </c>
      <c r="I456" s="11">
        <f>IF(ISNA(VLOOKUP(CONCATENATE($B456,I$2,"SINGLE"),'I-SUB'!$V$3:$W$624,2,0)),0,VLOOKUP(CONCATENATE($B456,I$2,"SINGLE"),'I-SUB'!$V$3:$W$624,2,0))</f>
        <v>0</v>
      </c>
      <c r="J456" s="11">
        <f>IF(ISNA(VLOOKUP(CONCATENATE($B456,J$2,"SINGLE"),'I-SUB'!$V$3:$W$624,2,0)),0,VLOOKUP(CONCATENATE($B456,J$2,"SINGLE"),'I-SUB'!$V$3:$W$624,2,0))</f>
        <v>0</v>
      </c>
      <c r="K456" s="11">
        <f>IF(ISNA(VLOOKUP(CONCATENATE($B456,K$2,"SINGLE"),'I-SUB'!$V$3:$W$624,2,0)),0,VLOOKUP(CONCATENATE($B456,K$2,"SINGLE"),'I-SUB'!$V$3:$W$624,2,0))</f>
        <v>0</v>
      </c>
      <c r="L456" s="11">
        <f>IF(ISNA(VLOOKUP(CONCATENATE($B456,L$2,"SINGLE"),'I-SUB'!$V$3:$W$624,2,0)),0,VLOOKUP(CONCATENATE($B456,L$2,"SINGLE"),'I-SUB'!$V$3:$W$624,2,0))</f>
        <v>0</v>
      </c>
      <c r="M456" s="11">
        <f>IF(ISNA(VLOOKUP(CONCATENATE($B456,M$2,"SINGLE"),'I-SUB'!$V$3:$W$624,2,0)),0,VLOOKUP(CONCATENATE($B456,M$2,"SINGLE"),'I-SUB'!$V$3:$W$624,2,0))</f>
        <v>0</v>
      </c>
      <c r="N456" s="11">
        <f>IF(ISNA(VLOOKUP(CONCATENATE($B456,N$2,"SINGLE"),'I-SUB'!$V$3:$W$624,2,0)),0,VLOOKUP(CONCATENATE($B456,N$2,"SINGLE"),'I-SUB'!$V$3:$W$624,2,0))</f>
        <v>0</v>
      </c>
      <c r="O456" s="11">
        <f>IF(ISNA(VLOOKUP(CONCATENATE($B456,O$2,"SINGLE"),'I-SUB'!$V$3:$W$624,2,0)),0,VLOOKUP(CONCATENATE($B456,O$2,"SINGLE"),'I-SUB'!$V$3:$W$624,2,0))</f>
        <v>0</v>
      </c>
      <c r="P456" s="54">
        <f>SUM(C456:O456)</f>
        <v>0</v>
      </c>
      <c r="Q456" s="11">
        <f>IF(ISNA(VLOOKUP(CONCATENATE($B456,Q$2,"SINGLE"),'II-SUB'!$V$3:$W$630,2,0)),0,VLOOKUP(CONCATENATE($B456,Q$2,"SINGLE"),'II-SUB'!$V$3:$W$630,2,0))</f>
        <v>0</v>
      </c>
      <c r="R456" s="11">
        <f>IF(ISNA(VLOOKUP(CONCATENATE($B456,R$2,"SINGLE"),'II-SUB'!$V$3:$W$630,2,0)),0,VLOOKUP(CONCATENATE($B456,R$2,"SINGLE"),'II-SUB'!$V$3:$W$630,2,0))</f>
        <v>0</v>
      </c>
      <c r="S456" s="11">
        <f>IF(ISNA(VLOOKUP(CONCATENATE($B456,S$2,"SINGLE"),'II-SUB'!$V$3:$W$630,2,0)),0,VLOOKUP(CONCATENATE($B456,S$2,"SINGLE"),'II-SUB'!$V$3:$W$630,2,0))</f>
        <v>0</v>
      </c>
      <c r="T456" s="11">
        <f>IF(ISNA(VLOOKUP(CONCATENATE($B456,T$2,"SINGLE"),'II-SUB'!$V$3:$W$630,2,0)),0,VLOOKUP(CONCATENATE($B456,T$2,"SINGLE"),'II-SUB'!$V$3:$W$630,2,0))</f>
        <v>0</v>
      </c>
      <c r="U456" s="11">
        <f>IF(ISNA(VLOOKUP(CONCATENATE($B456,U$2,"SINGLE"),'II-SUB'!$V$3:$W$630,2,0)),0,VLOOKUP(CONCATENATE($B456,U$2,"SINGLE"),'II-SUB'!$V$3:$W$630,2,0))</f>
        <v>0</v>
      </c>
      <c r="V456" s="11">
        <f>IF(ISNA(VLOOKUP(CONCATENATE($B456,V$2,"SINGLE"),'II-SUB'!$V$3:$W$630,2,0)),0,VLOOKUP(CONCATENATE($B456,V$2,"SINGLE"),'II-SUB'!$V$3:$W$630,2,0))</f>
        <v>0</v>
      </c>
      <c r="W456" s="11">
        <f>IF(ISNA(VLOOKUP(CONCATENATE($B456,W$2,"SINGLE"),'II-SUB'!$V$3:$W$630,2,0)),0,VLOOKUP(CONCATENATE($B456,W$2,"SINGLE"),'II-SUB'!$V$3:$W$630,2,0))</f>
        <v>0</v>
      </c>
      <c r="X456" s="11">
        <f>IF(ISNA(VLOOKUP(CONCATENATE($B456,X$2,"SINGLE"),'II-SUB'!$V$3:$W$630,2,0)),0,VLOOKUP(CONCATENATE($B456,X$2,"SINGLE"),'II-SUB'!$V$3:$W$630,2,0))</f>
        <v>0</v>
      </c>
      <c r="Y456" s="11">
        <f>IF(ISNA(VLOOKUP(CONCATENATE($B456,Y$2,"SINGLE"),'II-SUB'!$V$3:$W$630,2,0)),0,VLOOKUP(CONCATENATE($B456,Y$2,"SINGLE"),'II-SUB'!$V$3:$W$630,2,0))</f>
        <v>0</v>
      </c>
      <c r="Z456" s="11">
        <f>IF(ISNA(VLOOKUP(CONCATENATE($B456,Z$2,"SINGLE"),'II-SUB'!$V$3:$W$630,2,0)),0,VLOOKUP(CONCATENATE($B456,Z$2,"SINGLE"),'II-SUB'!$V$3:$W$630,2,0))</f>
        <v>0</v>
      </c>
      <c r="AA456" s="11">
        <f>IF(ISNA(VLOOKUP(CONCATENATE($B456,AA$2,"SINGLE"),'II-SUB'!$V$3:$W$630,2,0)),0,VLOOKUP(CONCATENATE($B456,AA$2,"SINGLE"),'II-SUB'!$V$3:$W$630,2,0))</f>
        <v>0</v>
      </c>
      <c r="AB456" s="11">
        <f>IF(ISNA(VLOOKUP(CONCATENATE($B456,AB$2,"SINGLE"),'II-SUB'!$V$3:$W$630,2,0)),0,VLOOKUP(CONCATENATE($B456,AB$2,"SINGLE"),'II-SUB'!$V$3:$W$630,2,0))</f>
        <v>0</v>
      </c>
      <c r="AC456" s="11">
        <f>IF(ISNA(VLOOKUP(CONCATENATE($B456,AC$2,"SINGLE"),'II-SUB'!$V$3:$W$630,2,0)),0,VLOOKUP(CONCATENATE($B456,AC$2,"SINGLE"),'II-SUB'!$V$3:$W$630,2,0))</f>
        <v>0</v>
      </c>
      <c r="AD456" s="54">
        <f>SUM(Q456:AC456)</f>
        <v>0</v>
      </c>
      <c r="AE456" s="11">
        <f>IF(ISNA(VLOOKUP(CONCATENATE($B456,AE$2,"SINGLE"),MW!$V$3:$W$600,2,0)),0,VLOOKUP(CONCATENATE($B456,AE$2,"SINGLE"),MW!$V$3:$W$600,2,0))</f>
        <v>0</v>
      </c>
      <c r="AF456" s="11">
        <f>IF(ISNA(VLOOKUP(CONCATENATE($B456,AF$2,"SINGLE"),MW!$V$3:$W$600,2,0)),0,VLOOKUP(CONCATENATE($B456,AF$2,"SINGLE"),MW!$V$3:$W$600,2,0))</f>
        <v>0</v>
      </c>
      <c r="AG456" s="11">
        <f>IF(ISNA(VLOOKUP(CONCATENATE($B456,AG$2,"SINGLE"),MW!$V$3:$W$600,2,0)),0,VLOOKUP(CONCATENATE($B456,AG$2,"SINGLE"),MW!$V$3:$W$600,2,0))</f>
        <v>0</v>
      </c>
      <c r="AH456" s="11">
        <f>IF(ISNA(VLOOKUP(CONCATENATE($B456,AH$2,"SINGLE"),MW!$V$3:$W$600,2,0)),0,VLOOKUP(CONCATENATE($B456,AH$2,"SINGLE"),MW!$V$3:$W$600,2,0))</f>
        <v>0</v>
      </c>
      <c r="AI456" s="11">
        <f>IF(ISNA(VLOOKUP(CONCATENATE($B456,AI$2,"SINGLE"),MW!$V$3:$W$600,2,0)),0,VLOOKUP(CONCATENATE($B456,AI$2,"SINGLE"),MW!$V$3:$W$600,2,0))</f>
        <v>0</v>
      </c>
      <c r="AJ456" s="11">
        <f>IF(ISNA(VLOOKUP(CONCATENATE($B456,AJ$2,"SINGLE"),MW!$V$3:$W$600,2,0)),0,VLOOKUP(CONCATENATE($B456,AJ$2,"SINGLE"),MW!$V$3:$W$600,2,0))</f>
        <v>0</v>
      </c>
      <c r="AK456" s="11">
        <f>IF(ISNA(VLOOKUP(CONCATENATE($B456,AK$2,"SINGLE"),MW!$V$3:$W$600,2,0)),0,VLOOKUP(CONCATENATE($B456,AK$2,"SINGLE"),MW!$V$3:$W$600,2,0))</f>
        <v>0</v>
      </c>
      <c r="AL456" s="11">
        <f>IF(ISNA(VLOOKUP(CONCATENATE($B456,AL$2,"SINGLE"),MW!$V$3:$W$600,2,0)),0,VLOOKUP(CONCATENATE($B456,AL$2,"SINGLE"),MW!$V$3:$W$600,2,0))</f>
        <v>0</v>
      </c>
      <c r="AM456" s="11">
        <f>IF(ISNA(VLOOKUP(CONCATENATE($B456,AM$2,"SINGLE"),MW!$V$3:$W$600,2,0)),0,VLOOKUP(CONCATENATE($B456,AM$2,"SINGLE"),MW!$V$3:$W$600,2,0))</f>
        <v>0</v>
      </c>
      <c r="AN456" s="11">
        <f>IF(ISNA(VLOOKUP(CONCATENATE($B456,AN$2,"SINGLE"),MW!$V$3:$W$600,2,0)),0,VLOOKUP(CONCATENATE($B456,AN$2,"SINGLE"),MW!$V$3:$W$600,2,0))</f>
        <v>0</v>
      </c>
      <c r="AO456" s="11">
        <f>IF(ISNA(VLOOKUP(CONCATENATE($B456,AO$2,"SINGLE"),MW!$V$3:$W$600,2,0)),0,VLOOKUP(CONCATENATE($B456,AO$2,"SINGLE"),MW!$V$3:$W$600,2,0))</f>
        <v>0</v>
      </c>
      <c r="AP456" s="54">
        <f>SUM(AE456:AO456)</f>
        <v>0</v>
      </c>
      <c r="AQ456" s="11">
        <f>IF(ISNA(VLOOKUP(CONCATENATE($B456,AQ$2,"SINGLE"),'III-SUB'!$V$3:$W$633,2,0)),0,VLOOKUP(CONCATENATE($B456,AQ$2,"SINGLE"),'III-SUB'!$V$3:$W$633,2,0))</f>
        <v>0</v>
      </c>
      <c r="AR456" s="11">
        <f>IF(ISNA(VLOOKUP(CONCATENATE($B456,AR$2,"SINGLE"),'III-SUB'!$V$3:$W$633,2,0)),0,VLOOKUP(CONCATENATE($B456,AR$2,"SINGLE"),'III-SUB'!$V$3:$W$633,2,0))</f>
        <v>0</v>
      </c>
      <c r="AS456" s="11">
        <f>IF(ISNA(VLOOKUP(CONCATENATE($B456,AS$2,"SINGLE"),'III-SUB'!$V$3:$W$633,2,0)),0,VLOOKUP(CONCATENATE($B456,AS$2,"SINGLE"),'III-SUB'!$V$3:$W$633,2,0))</f>
        <v>0</v>
      </c>
      <c r="AT456" s="11">
        <f>IF(ISNA(VLOOKUP(CONCATENATE($B456,AT$2,"SINGLE"),'III-SUB'!$V$3:$W$633,2,0)),0,VLOOKUP(CONCATENATE($B456,AT$2,"SINGLE"),'III-SUB'!$V$3:$W$633,2,0))</f>
        <v>0</v>
      </c>
      <c r="AU456" s="11">
        <f>IF(ISNA(VLOOKUP(CONCATENATE($B456,AU$2,"SINGLE"),'III-SUB'!$V$3:$W$633,2,0)),0,VLOOKUP(CONCATENATE($B456,AU$2,"SINGLE"),'III-SUB'!$V$3:$W$633,2,0))</f>
        <v>0</v>
      </c>
      <c r="AV456" s="11">
        <f>IF(ISNA(VLOOKUP(CONCATENATE($B456,AV$2,"SINGLE"),'III-SUB'!$V$3:$W$633,2,0)),0,VLOOKUP(CONCATENATE($B456,AV$2,"SINGLE"),'III-SUB'!$V$3:$W$633,2,0))</f>
        <v>0</v>
      </c>
      <c r="AW456" s="11">
        <f>IF(ISNA(VLOOKUP(CONCATENATE($B456,AW$2,"SINGLE"),'III-SUB'!$V$3:$W$633,2,0)),0,VLOOKUP(CONCATENATE($B456,AW$2,"SINGLE"),'III-SUB'!$V$3:$W$633,2,0))</f>
        <v>0</v>
      </c>
      <c r="AX456" s="11">
        <f>IF(ISNA(VLOOKUP(CONCATENATE($B456,AX$2,"SINGLE"),'III-SUB'!$V$3:$W$633,2,0)),0,VLOOKUP(CONCATENATE($B456,AX$2,"SINGLE"),'III-SUB'!$V$3:$W$633,2,0))</f>
        <v>0</v>
      </c>
      <c r="AY456" s="11">
        <f>IF(ISNA(VLOOKUP(CONCATENATE($B456,AY$2,"SINGLE"),'III-SUB'!$V$3:$W$633,2,0)),0,VLOOKUP(CONCATENATE($B456,AY$2,"SINGLE"),'III-SUB'!$V$3:$W$633,2,0))</f>
        <v>0</v>
      </c>
      <c r="AZ456" s="11">
        <f>IF(ISNA(VLOOKUP(CONCATENATE($B456,AZ$2,"SINGLE"),'III-SUB'!$V$3:$W$633,2,0)),0,VLOOKUP(CONCATENATE($B456,AZ$2,"SINGLE"),'III-SUB'!$V$3:$W$633,2,0))</f>
        <v>0</v>
      </c>
      <c r="BA456" s="11">
        <f>IF(ISNA(VLOOKUP(CONCATENATE($B456,BA$2,"SINGLE"),'III-SUB'!$V$3:$W$633,2,0)),0,VLOOKUP(CONCATENATE($B456,BA$2,"SINGLE"),'III-SUB'!$V$3:$W$633,2,0))</f>
        <v>0</v>
      </c>
      <c r="BB456" s="11">
        <f>IF(ISNA(VLOOKUP(CONCATENATE($B456,BB$2,"SINGLE"),'III-SUB'!$V$3:$W$633,2,0)),0,VLOOKUP(CONCATENATE($B456,BB$2,"SINGLE"),'III-SUB'!$V$3:$W$633,2,0))</f>
        <v>0</v>
      </c>
      <c r="BC456" s="11">
        <f>IF(ISNA(VLOOKUP(CONCATENATE($B456,BC$2,"SINGLE"),'III-SUB'!$V$3:$W$633,2,0)),0,VLOOKUP(CONCATENATE($B456,BC$2,"SINGLE"),'III-SUB'!$V$3:$W$633,2,0))</f>
        <v>0</v>
      </c>
      <c r="BD456" s="54">
        <f>SUM(AQ456:BC456)</f>
        <v>0</v>
      </c>
      <c r="BE456" s="54">
        <f>IF(ISNA(VLOOKUP(CONCATENATE($B456,BE$2,"SINGLE"),VHF!$V$3:$W$627,2,0)),0,VLOOKUP(CONCATENATE($B456,BE$2,"SINGLE"),VHF!$V$3:$W$627,2,0))</f>
        <v>0</v>
      </c>
      <c r="BF456" s="11">
        <f>IF(ISNA(VLOOKUP(CONCATENATE($B456,BF$2,"SINGLE"),UHF!$V$3:$W$612,2,0)),0,VLOOKUP(CONCATENATE($B456,BF$2,"SINGLE"),UHF!$V$3:$W$612,2,0))</f>
        <v>0</v>
      </c>
      <c r="BG456" s="11">
        <f>IF(ISNA(VLOOKUP(CONCATENATE($B456,BG$2,"SINGLE"),UHF!$V$3:$W$612,2,0)),0,VLOOKUP(CONCATENATE($B456,BG$2,"SINGLE"),UHF!$V$3:$W$612,2,0))</f>
        <v>0</v>
      </c>
      <c r="BH456" s="11">
        <f>IF(ISNA(VLOOKUP(CONCATENATE($B456,BH$2,"SINGLE"),UHF!$V$3:$W$612,2,0)),0,VLOOKUP(CONCATENATE($B456,BH$2,"SINGLE"),UHF!$V$3:$W$612,2,0))</f>
        <v>0</v>
      </c>
      <c r="BI456" s="11">
        <f>IF(ISNA(VLOOKUP(CONCATENATE($B456,BI$2,"SINGLE"),UHF!$V$3:$W$612,2,0)),0,VLOOKUP(CONCATENATE($B456,BI$2,"SINGLE"),UHF!$V$3:$W$612,2,0))</f>
        <v>0</v>
      </c>
      <c r="BJ456" s="11">
        <f>IF(ISNA(VLOOKUP(CONCATENATE($B456,BJ$2,"SINGLE"),UHF!$V$3:$W$612,2,0)),0,VLOOKUP(CONCATENATE($B456,BJ$2,"SINGLE"),UHF!$V$3:$W$612,2,0))</f>
        <v>0</v>
      </c>
      <c r="BK456" s="11">
        <f>IF(ISNA(VLOOKUP(CONCATENATE($B456,BK$2,"SINGLE"),UHF!$V$3:$W$612,2,0)),0,VLOOKUP(CONCATENATE($B456,BK$2,"SINGLE"),UHF!$V$3:$W$612,2,0))</f>
        <v>0</v>
      </c>
      <c r="BL456" s="11">
        <f>IF(ISNA(VLOOKUP(CONCATENATE($B456,BL$2,"SINGLE"),UHF!$V$3:$W$612,2,0)),0,VLOOKUP(CONCATENATE($B456,BL$2,"SINGLE"),UHF!$V$3:$W$612,2,0))</f>
        <v>0</v>
      </c>
      <c r="BM456" s="11">
        <f>IF(ISNA(VLOOKUP(CONCATENATE($B456,BM$2,"SINGLE"),UHF!$V$3:$W$612,2,0)),0,VLOOKUP(CONCATENATE($B456,BM$2,"SINGLE"),UHF!$V$3:$W$612,2,0))</f>
        <v>0</v>
      </c>
      <c r="BN456" s="11">
        <f>IF(ISNA(VLOOKUP(CONCATENATE($B456,BN$2,"SINGLE"),UHF!$V$3:$W$612,2,0)),0,VLOOKUP(CONCATENATE($B456,BN$2,"SINGLE"),UHF!$V$3:$W$612,2,0))</f>
        <v>0</v>
      </c>
      <c r="BO456" s="11">
        <f>IF(ISNA(VLOOKUP(CONCATENATE($B456,BO$2,"SINGLE"),UHF!$V$3:$W$612,2,0)),0,VLOOKUP(CONCATENATE($B456,BO$2,"SINGLE"),UHF!$V$3:$W$612,2,0))</f>
        <v>0</v>
      </c>
      <c r="BP456" s="11">
        <f>IF(ISNA(VLOOKUP(CONCATENATE($B456,BP$2,"SINGLE"),UHF!$V$3:$W$612,2,0)),0,VLOOKUP(CONCATENATE($B456,BP$2,"SINGLE"),UHF!$V$3:$W$612,2,0))</f>
        <v>0</v>
      </c>
      <c r="BQ456" s="11">
        <f>IF(ISNA(VLOOKUP(CONCATENATE($B456,BQ$2,"SINGLE"),UHF!$V$3:$W$612,2,0)),0,VLOOKUP(CONCATENATE($B456,BQ$2,"SINGLE"),UHF!$V$3:$W$612,2,0))</f>
        <v>0</v>
      </c>
      <c r="BR456" s="54">
        <f>SUM(BF456:BQ456)</f>
        <v>0</v>
      </c>
      <c r="BS456" s="54">
        <f>IF(ISNA(VLOOKUP(CONCATENATE($B456,BS$2,"SINGLE"),'A1'!$V$3:$W$612,2,0)),0,VLOOKUP(CONCATENATE($B456,BS$2,"SINGLE"),'A1'!$V$3:$W$612,2,0))</f>
        <v>0</v>
      </c>
    </row>
    <row r="457" spans="1:71" x14ac:dyDescent="0.2">
      <c r="A457" s="21" t="str">
        <f t="shared" si="4"/>
        <v>455.</v>
      </c>
      <c r="B457" s="8">
        <f>'Seznam-SO'!A457</f>
        <v>0</v>
      </c>
      <c r="C457" s="11">
        <f>IF(ISNA(VLOOKUP(CONCATENATE($B457,C$2,"SINGLE"),'I-SUB'!$V$3:$W$624,2,0)),0,VLOOKUP(CONCATENATE($B457,C$2,"SINGLE"),'I-SUB'!$V$3:$W$624,2,0))</f>
        <v>0</v>
      </c>
      <c r="D457" s="11">
        <f>IF(ISNA(VLOOKUP(CONCATENATE($B457,D$2,"SINGLE"),'I-SUB'!$V$3:$W$624,2,0)),0,VLOOKUP(CONCATENATE($B457,D$2,"SINGLE"),'I-SUB'!$V$3:$W$624,2,0))</f>
        <v>0</v>
      </c>
      <c r="E457" s="11">
        <f>IF(ISNA(VLOOKUP(CONCATENATE($B457,E$2,"SINGLE"),'I-SUB'!$V$3:$W$624,2,0)),0,VLOOKUP(CONCATENATE($B457,E$2,"SINGLE"),'I-SUB'!$V$3:$W$624,2,0))</f>
        <v>0</v>
      </c>
      <c r="F457" s="11">
        <f>IF(ISNA(VLOOKUP(CONCATENATE($B457,F$2,"SINGLE"),'I-SUB'!$V$3:$W$624,2,0)),0,VLOOKUP(CONCATENATE($B457,F$2,"SINGLE"),'I-SUB'!$V$3:$W$624,2,0))</f>
        <v>0</v>
      </c>
      <c r="G457" s="11">
        <f>IF(ISNA(VLOOKUP(CONCATENATE($B457,G$2,"SINGLE"),'I-SUB'!$V$3:$W$624,2,0)),0,VLOOKUP(CONCATENATE($B457,G$2,"SINGLE"),'I-SUB'!$V$3:$W$624,2,0))</f>
        <v>0</v>
      </c>
      <c r="H457" s="11">
        <f>IF(ISNA(VLOOKUP(CONCATENATE($B457,H$2,"SINGLE"),'I-SUB'!$V$3:$W$624,2,0)),0,VLOOKUP(CONCATENATE($B457,H$2,"SINGLE"),'I-SUB'!$V$3:$W$624,2,0))</f>
        <v>0</v>
      </c>
      <c r="I457" s="11">
        <f>IF(ISNA(VLOOKUP(CONCATENATE($B457,I$2,"SINGLE"),'I-SUB'!$V$3:$W$624,2,0)),0,VLOOKUP(CONCATENATE($B457,I$2,"SINGLE"),'I-SUB'!$V$3:$W$624,2,0))</f>
        <v>0</v>
      </c>
      <c r="J457" s="11">
        <f>IF(ISNA(VLOOKUP(CONCATENATE($B457,J$2,"SINGLE"),'I-SUB'!$V$3:$W$624,2,0)),0,VLOOKUP(CONCATENATE($B457,J$2,"SINGLE"),'I-SUB'!$V$3:$W$624,2,0))</f>
        <v>0</v>
      </c>
      <c r="K457" s="11">
        <f>IF(ISNA(VLOOKUP(CONCATENATE($B457,K$2,"SINGLE"),'I-SUB'!$V$3:$W$624,2,0)),0,VLOOKUP(CONCATENATE($B457,K$2,"SINGLE"),'I-SUB'!$V$3:$W$624,2,0))</f>
        <v>0</v>
      </c>
      <c r="L457" s="11">
        <f>IF(ISNA(VLOOKUP(CONCATENATE($B457,L$2,"SINGLE"),'I-SUB'!$V$3:$W$624,2,0)),0,VLOOKUP(CONCATENATE($B457,L$2,"SINGLE"),'I-SUB'!$V$3:$W$624,2,0))</f>
        <v>0</v>
      </c>
      <c r="M457" s="11">
        <f>IF(ISNA(VLOOKUP(CONCATENATE($B457,M$2,"SINGLE"),'I-SUB'!$V$3:$W$624,2,0)),0,VLOOKUP(CONCATENATE($B457,M$2,"SINGLE"),'I-SUB'!$V$3:$W$624,2,0))</f>
        <v>0</v>
      </c>
      <c r="N457" s="11">
        <f>IF(ISNA(VLOOKUP(CONCATENATE($B457,N$2,"SINGLE"),'I-SUB'!$V$3:$W$624,2,0)),0,VLOOKUP(CONCATENATE($B457,N$2,"SINGLE"),'I-SUB'!$V$3:$W$624,2,0))</f>
        <v>0</v>
      </c>
      <c r="O457" s="11">
        <f>IF(ISNA(VLOOKUP(CONCATENATE($B457,O$2,"SINGLE"),'I-SUB'!$V$3:$W$624,2,0)),0,VLOOKUP(CONCATENATE($B457,O$2,"SINGLE"),'I-SUB'!$V$3:$W$624,2,0))</f>
        <v>0</v>
      </c>
      <c r="P457" s="54">
        <f>SUM(C457:O457)</f>
        <v>0</v>
      </c>
      <c r="Q457" s="11">
        <f>IF(ISNA(VLOOKUP(CONCATENATE($B457,Q$2,"SINGLE"),'II-SUB'!$V$3:$W$630,2,0)),0,VLOOKUP(CONCATENATE($B457,Q$2,"SINGLE"),'II-SUB'!$V$3:$W$630,2,0))</f>
        <v>0</v>
      </c>
      <c r="R457" s="11">
        <f>IF(ISNA(VLOOKUP(CONCATENATE($B457,R$2,"SINGLE"),'II-SUB'!$V$3:$W$630,2,0)),0,VLOOKUP(CONCATENATE($B457,R$2,"SINGLE"),'II-SUB'!$V$3:$W$630,2,0))</f>
        <v>0</v>
      </c>
      <c r="S457" s="11">
        <f>IF(ISNA(VLOOKUP(CONCATENATE($B457,S$2,"SINGLE"),'II-SUB'!$V$3:$W$630,2,0)),0,VLOOKUP(CONCATENATE($B457,S$2,"SINGLE"),'II-SUB'!$V$3:$W$630,2,0))</f>
        <v>0</v>
      </c>
      <c r="T457" s="11">
        <f>IF(ISNA(VLOOKUP(CONCATENATE($B457,T$2,"SINGLE"),'II-SUB'!$V$3:$W$630,2,0)),0,VLOOKUP(CONCATENATE($B457,T$2,"SINGLE"),'II-SUB'!$V$3:$W$630,2,0))</f>
        <v>0</v>
      </c>
      <c r="U457" s="11">
        <f>IF(ISNA(VLOOKUP(CONCATENATE($B457,U$2,"SINGLE"),'II-SUB'!$V$3:$W$630,2,0)),0,VLOOKUP(CONCATENATE($B457,U$2,"SINGLE"),'II-SUB'!$V$3:$W$630,2,0))</f>
        <v>0</v>
      </c>
      <c r="V457" s="11">
        <f>IF(ISNA(VLOOKUP(CONCATENATE($B457,V$2,"SINGLE"),'II-SUB'!$V$3:$W$630,2,0)),0,VLOOKUP(CONCATENATE($B457,V$2,"SINGLE"),'II-SUB'!$V$3:$W$630,2,0))</f>
        <v>0</v>
      </c>
      <c r="W457" s="11">
        <f>IF(ISNA(VLOOKUP(CONCATENATE($B457,W$2,"SINGLE"),'II-SUB'!$V$3:$W$630,2,0)),0,VLOOKUP(CONCATENATE($B457,W$2,"SINGLE"),'II-SUB'!$V$3:$W$630,2,0))</f>
        <v>0</v>
      </c>
      <c r="X457" s="11">
        <f>IF(ISNA(VLOOKUP(CONCATENATE($B457,X$2,"SINGLE"),'II-SUB'!$V$3:$W$630,2,0)),0,VLOOKUP(CONCATENATE($B457,X$2,"SINGLE"),'II-SUB'!$V$3:$W$630,2,0))</f>
        <v>0</v>
      </c>
      <c r="Y457" s="11">
        <f>IF(ISNA(VLOOKUP(CONCATENATE($B457,Y$2,"SINGLE"),'II-SUB'!$V$3:$W$630,2,0)),0,VLOOKUP(CONCATENATE($B457,Y$2,"SINGLE"),'II-SUB'!$V$3:$W$630,2,0))</f>
        <v>0</v>
      </c>
      <c r="Z457" s="11">
        <f>IF(ISNA(VLOOKUP(CONCATENATE($B457,Z$2,"SINGLE"),'II-SUB'!$V$3:$W$630,2,0)),0,VLOOKUP(CONCATENATE($B457,Z$2,"SINGLE"),'II-SUB'!$V$3:$W$630,2,0))</f>
        <v>0</v>
      </c>
      <c r="AA457" s="11">
        <f>IF(ISNA(VLOOKUP(CONCATENATE($B457,AA$2,"SINGLE"),'II-SUB'!$V$3:$W$630,2,0)),0,VLOOKUP(CONCATENATE($B457,AA$2,"SINGLE"),'II-SUB'!$V$3:$W$630,2,0))</f>
        <v>0</v>
      </c>
      <c r="AB457" s="11">
        <f>IF(ISNA(VLOOKUP(CONCATENATE($B457,AB$2,"SINGLE"),'II-SUB'!$V$3:$W$630,2,0)),0,VLOOKUP(CONCATENATE($B457,AB$2,"SINGLE"),'II-SUB'!$V$3:$W$630,2,0))</f>
        <v>0</v>
      </c>
      <c r="AC457" s="11">
        <f>IF(ISNA(VLOOKUP(CONCATENATE($B457,AC$2,"SINGLE"),'II-SUB'!$V$3:$W$630,2,0)),0,VLOOKUP(CONCATENATE($B457,AC$2,"SINGLE"),'II-SUB'!$V$3:$W$630,2,0))</f>
        <v>0</v>
      </c>
      <c r="AD457" s="54">
        <f>SUM(Q457:AC457)</f>
        <v>0</v>
      </c>
      <c r="AE457" s="11">
        <f>IF(ISNA(VLOOKUP(CONCATENATE($B457,AE$2,"SINGLE"),MW!$V$3:$W$600,2,0)),0,VLOOKUP(CONCATENATE($B457,AE$2,"SINGLE"),MW!$V$3:$W$600,2,0))</f>
        <v>0</v>
      </c>
      <c r="AF457" s="11">
        <f>IF(ISNA(VLOOKUP(CONCATENATE($B457,AF$2,"SINGLE"),MW!$V$3:$W$600,2,0)),0,VLOOKUP(CONCATENATE($B457,AF$2,"SINGLE"),MW!$V$3:$W$600,2,0))</f>
        <v>0</v>
      </c>
      <c r="AG457" s="11">
        <f>IF(ISNA(VLOOKUP(CONCATENATE($B457,AG$2,"SINGLE"),MW!$V$3:$W$600,2,0)),0,VLOOKUP(CONCATENATE($B457,AG$2,"SINGLE"),MW!$V$3:$W$600,2,0))</f>
        <v>0</v>
      </c>
      <c r="AH457" s="11">
        <f>IF(ISNA(VLOOKUP(CONCATENATE($B457,AH$2,"SINGLE"),MW!$V$3:$W$600,2,0)),0,VLOOKUP(CONCATENATE($B457,AH$2,"SINGLE"),MW!$V$3:$W$600,2,0))</f>
        <v>0</v>
      </c>
      <c r="AI457" s="11">
        <f>IF(ISNA(VLOOKUP(CONCATENATE($B457,AI$2,"SINGLE"),MW!$V$3:$W$600,2,0)),0,VLOOKUP(CONCATENATE($B457,AI$2,"SINGLE"),MW!$V$3:$W$600,2,0))</f>
        <v>0</v>
      </c>
      <c r="AJ457" s="11">
        <f>IF(ISNA(VLOOKUP(CONCATENATE($B457,AJ$2,"SINGLE"),MW!$V$3:$W$600,2,0)),0,VLOOKUP(CONCATENATE($B457,AJ$2,"SINGLE"),MW!$V$3:$W$600,2,0))</f>
        <v>0</v>
      </c>
      <c r="AK457" s="11">
        <f>IF(ISNA(VLOOKUP(CONCATENATE($B457,AK$2,"SINGLE"),MW!$V$3:$W$600,2,0)),0,VLOOKUP(CONCATENATE($B457,AK$2,"SINGLE"),MW!$V$3:$W$600,2,0))</f>
        <v>0</v>
      </c>
      <c r="AL457" s="11">
        <f>IF(ISNA(VLOOKUP(CONCATENATE($B457,AL$2,"SINGLE"),MW!$V$3:$W$600,2,0)),0,VLOOKUP(CONCATENATE($B457,AL$2,"SINGLE"),MW!$V$3:$W$600,2,0))</f>
        <v>0</v>
      </c>
      <c r="AM457" s="11">
        <f>IF(ISNA(VLOOKUP(CONCATENATE($B457,AM$2,"SINGLE"),MW!$V$3:$W$600,2,0)),0,VLOOKUP(CONCATENATE($B457,AM$2,"SINGLE"),MW!$V$3:$W$600,2,0))</f>
        <v>0</v>
      </c>
      <c r="AN457" s="11">
        <f>IF(ISNA(VLOOKUP(CONCATENATE($B457,AN$2,"SINGLE"),MW!$V$3:$W$600,2,0)),0,VLOOKUP(CONCATENATE($B457,AN$2,"SINGLE"),MW!$V$3:$W$600,2,0))</f>
        <v>0</v>
      </c>
      <c r="AO457" s="11">
        <f>IF(ISNA(VLOOKUP(CONCATENATE($B457,AO$2,"SINGLE"),MW!$V$3:$W$600,2,0)),0,VLOOKUP(CONCATENATE($B457,AO$2,"SINGLE"),MW!$V$3:$W$600,2,0))</f>
        <v>0</v>
      </c>
      <c r="AP457" s="54">
        <f>SUM(AE457:AO457)</f>
        <v>0</v>
      </c>
      <c r="AQ457" s="11">
        <f>IF(ISNA(VLOOKUP(CONCATENATE($B457,AQ$2,"SINGLE"),'III-SUB'!$V$3:$W$633,2,0)),0,VLOOKUP(CONCATENATE($B457,AQ$2,"SINGLE"),'III-SUB'!$V$3:$W$633,2,0))</f>
        <v>0</v>
      </c>
      <c r="AR457" s="11">
        <f>IF(ISNA(VLOOKUP(CONCATENATE($B457,AR$2,"SINGLE"),'III-SUB'!$V$3:$W$633,2,0)),0,VLOOKUP(CONCATENATE($B457,AR$2,"SINGLE"),'III-SUB'!$V$3:$W$633,2,0))</f>
        <v>0</v>
      </c>
      <c r="AS457" s="11">
        <f>IF(ISNA(VLOOKUP(CONCATENATE($B457,AS$2,"SINGLE"),'III-SUB'!$V$3:$W$633,2,0)),0,VLOOKUP(CONCATENATE($B457,AS$2,"SINGLE"),'III-SUB'!$V$3:$W$633,2,0))</f>
        <v>0</v>
      </c>
      <c r="AT457" s="11">
        <f>IF(ISNA(VLOOKUP(CONCATENATE($B457,AT$2,"SINGLE"),'III-SUB'!$V$3:$W$633,2,0)),0,VLOOKUP(CONCATENATE($B457,AT$2,"SINGLE"),'III-SUB'!$V$3:$W$633,2,0))</f>
        <v>0</v>
      </c>
      <c r="AU457" s="11">
        <f>IF(ISNA(VLOOKUP(CONCATENATE($B457,AU$2,"SINGLE"),'III-SUB'!$V$3:$W$633,2,0)),0,VLOOKUP(CONCATENATE($B457,AU$2,"SINGLE"),'III-SUB'!$V$3:$W$633,2,0))</f>
        <v>0</v>
      </c>
      <c r="AV457" s="11">
        <f>IF(ISNA(VLOOKUP(CONCATENATE($B457,AV$2,"SINGLE"),'III-SUB'!$V$3:$W$633,2,0)),0,VLOOKUP(CONCATENATE($B457,AV$2,"SINGLE"),'III-SUB'!$V$3:$W$633,2,0))</f>
        <v>0</v>
      </c>
      <c r="AW457" s="11">
        <f>IF(ISNA(VLOOKUP(CONCATENATE($B457,AW$2,"SINGLE"),'III-SUB'!$V$3:$W$633,2,0)),0,VLOOKUP(CONCATENATE($B457,AW$2,"SINGLE"),'III-SUB'!$V$3:$W$633,2,0))</f>
        <v>0</v>
      </c>
      <c r="AX457" s="11">
        <f>IF(ISNA(VLOOKUP(CONCATENATE($B457,AX$2,"SINGLE"),'III-SUB'!$V$3:$W$633,2,0)),0,VLOOKUP(CONCATENATE($B457,AX$2,"SINGLE"),'III-SUB'!$V$3:$W$633,2,0))</f>
        <v>0</v>
      </c>
      <c r="AY457" s="11">
        <f>IF(ISNA(VLOOKUP(CONCATENATE($B457,AY$2,"SINGLE"),'III-SUB'!$V$3:$W$633,2,0)),0,VLOOKUP(CONCATENATE($B457,AY$2,"SINGLE"),'III-SUB'!$V$3:$W$633,2,0))</f>
        <v>0</v>
      </c>
      <c r="AZ457" s="11">
        <f>IF(ISNA(VLOOKUP(CONCATENATE($B457,AZ$2,"SINGLE"),'III-SUB'!$V$3:$W$633,2,0)),0,VLOOKUP(CONCATENATE($B457,AZ$2,"SINGLE"),'III-SUB'!$V$3:$W$633,2,0))</f>
        <v>0</v>
      </c>
      <c r="BA457" s="11">
        <f>IF(ISNA(VLOOKUP(CONCATENATE($B457,BA$2,"SINGLE"),'III-SUB'!$V$3:$W$633,2,0)),0,VLOOKUP(CONCATENATE($B457,BA$2,"SINGLE"),'III-SUB'!$V$3:$W$633,2,0))</f>
        <v>0</v>
      </c>
      <c r="BB457" s="11">
        <f>IF(ISNA(VLOOKUP(CONCATENATE($B457,BB$2,"SINGLE"),'III-SUB'!$V$3:$W$633,2,0)),0,VLOOKUP(CONCATENATE($B457,BB$2,"SINGLE"),'III-SUB'!$V$3:$W$633,2,0))</f>
        <v>0</v>
      </c>
      <c r="BC457" s="11">
        <f>IF(ISNA(VLOOKUP(CONCATENATE($B457,BC$2,"SINGLE"),'III-SUB'!$V$3:$W$633,2,0)),0,VLOOKUP(CONCATENATE($B457,BC$2,"SINGLE"),'III-SUB'!$V$3:$W$633,2,0))</f>
        <v>0</v>
      </c>
      <c r="BD457" s="54">
        <f>SUM(AQ457:BC457)</f>
        <v>0</v>
      </c>
      <c r="BE457" s="54">
        <f>IF(ISNA(VLOOKUP(CONCATENATE($B457,BE$2,"SINGLE"),VHF!$V$3:$W$627,2,0)),0,VLOOKUP(CONCATENATE($B457,BE$2,"SINGLE"),VHF!$V$3:$W$627,2,0))</f>
        <v>0</v>
      </c>
      <c r="BF457" s="11">
        <f>IF(ISNA(VLOOKUP(CONCATENATE($B457,BF$2,"SINGLE"),UHF!$V$3:$W$612,2,0)),0,VLOOKUP(CONCATENATE($B457,BF$2,"SINGLE"),UHF!$V$3:$W$612,2,0))</f>
        <v>0</v>
      </c>
      <c r="BG457" s="11">
        <f>IF(ISNA(VLOOKUP(CONCATENATE($B457,BG$2,"SINGLE"),UHF!$V$3:$W$612,2,0)),0,VLOOKUP(CONCATENATE($B457,BG$2,"SINGLE"),UHF!$V$3:$W$612,2,0))</f>
        <v>0</v>
      </c>
      <c r="BH457" s="11">
        <f>IF(ISNA(VLOOKUP(CONCATENATE($B457,BH$2,"SINGLE"),UHF!$V$3:$W$612,2,0)),0,VLOOKUP(CONCATENATE($B457,BH$2,"SINGLE"),UHF!$V$3:$W$612,2,0))</f>
        <v>0</v>
      </c>
      <c r="BI457" s="11">
        <f>IF(ISNA(VLOOKUP(CONCATENATE($B457,BI$2,"SINGLE"),UHF!$V$3:$W$612,2,0)),0,VLOOKUP(CONCATENATE($B457,BI$2,"SINGLE"),UHF!$V$3:$W$612,2,0))</f>
        <v>0</v>
      </c>
      <c r="BJ457" s="11">
        <f>IF(ISNA(VLOOKUP(CONCATENATE($B457,BJ$2,"SINGLE"),UHF!$V$3:$W$612,2,0)),0,VLOOKUP(CONCATENATE($B457,BJ$2,"SINGLE"),UHF!$V$3:$W$612,2,0))</f>
        <v>0</v>
      </c>
      <c r="BK457" s="11">
        <f>IF(ISNA(VLOOKUP(CONCATENATE($B457,BK$2,"SINGLE"),UHF!$V$3:$W$612,2,0)),0,VLOOKUP(CONCATENATE($B457,BK$2,"SINGLE"),UHF!$V$3:$W$612,2,0))</f>
        <v>0</v>
      </c>
      <c r="BL457" s="11">
        <f>IF(ISNA(VLOOKUP(CONCATENATE($B457,BL$2,"SINGLE"),UHF!$V$3:$W$612,2,0)),0,VLOOKUP(CONCATENATE($B457,BL$2,"SINGLE"),UHF!$V$3:$W$612,2,0))</f>
        <v>0</v>
      </c>
      <c r="BM457" s="11">
        <f>IF(ISNA(VLOOKUP(CONCATENATE($B457,BM$2,"SINGLE"),UHF!$V$3:$W$612,2,0)),0,VLOOKUP(CONCATENATE($B457,BM$2,"SINGLE"),UHF!$V$3:$W$612,2,0))</f>
        <v>0</v>
      </c>
      <c r="BN457" s="11">
        <f>IF(ISNA(VLOOKUP(CONCATENATE($B457,BN$2,"SINGLE"),UHF!$V$3:$W$612,2,0)),0,VLOOKUP(CONCATENATE($B457,BN$2,"SINGLE"),UHF!$V$3:$W$612,2,0))</f>
        <v>0</v>
      </c>
      <c r="BO457" s="11">
        <f>IF(ISNA(VLOOKUP(CONCATENATE($B457,BO$2,"SINGLE"),UHF!$V$3:$W$612,2,0)),0,VLOOKUP(CONCATENATE($B457,BO$2,"SINGLE"),UHF!$V$3:$W$612,2,0))</f>
        <v>0</v>
      </c>
      <c r="BP457" s="11">
        <f>IF(ISNA(VLOOKUP(CONCATENATE($B457,BP$2,"SINGLE"),UHF!$V$3:$W$612,2,0)),0,VLOOKUP(CONCATENATE($B457,BP$2,"SINGLE"),UHF!$V$3:$W$612,2,0))</f>
        <v>0</v>
      </c>
      <c r="BQ457" s="11">
        <f>IF(ISNA(VLOOKUP(CONCATENATE($B457,BQ$2,"SINGLE"),UHF!$V$3:$W$612,2,0)),0,VLOOKUP(CONCATENATE($B457,BQ$2,"SINGLE"),UHF!$V$3:$W$612,2,0))</f>
        <v>0</v>
      </c>
      <c r="BR457" s="54">
        <f>SUM(BF457:BQ457)</f>
        <v>0</v>
      </c>
      <c r="BS457" s="54">
        <f>IF(ISNA(VLOOKUP(CONCATENATE($B457,BS$2,"SINGLE"),'A1'!$V$3:$W$612,2,0)),0,VLOOKUP(CONCATENATE($B457,BS$2,"SINGLE"),'A1'!$V$3:$W$612,2,0))</f>
        <v>0</v>
      </c>
    </row>
    <row r="458" spans="1:71" x14ac:dyDescent="0.2">
      <c r="A458" s="21" t="str">
        <f t="shared" si="4"/>
        <v>456.</v>
      </c>
      <c r="B458" s="8">
        <f>'Seznam-SO'!A458</f>
        <v>0</v>
      </c>
      <c r="C458" s="11">
        <f>IF(ISNA(VLOOKUP(CONCATENATE($B458,C$2,"SINGLE"),'I-SUB'!$V$3:$W$624,2,0)),0,VLOOKUP(CONCATENATE($B458,C$2,"SINGLE"),'I-SUB'!$V$3:$W$624,2,0))</f>
        <v>0</v>
      </c>
      <c r="D458" s="11">
        <f>IF(ISNA(VLOOKUP(CONCATENATE($B458,D$2,"SINGLE"),'I-SUB'!$V$3:$W$624,2,0)),0,VLOOKUP(CONCATENATE($B458,D$2,"SINGLE"),'I-SUB'!$V$3:$W$624,2,0))</f>
        <v>0</v>
      </c>
      <c r="E458" s="11">
        <f>IF(ISNA(VLOOKUP(CONCATENATE($B458,E$2,"SINGLE"),'I-SUB'!$V$3:$W$624,2,0)),0,VLOOKUP(CONCATENATE($B458,E$2,"SINGLE"),'I-SUB'!$V$3:$W$624,2,0))</f>
        <v>0</v>
      </c>
      <c r="F458" s="11">
        <f>IF(ISNA(VLOOKUP(CONCATENATE($B458,F$2,"SINGLE"),'I-SUB'!$V$3:$W$624,2,0)),0,VLOOKUP(CONCATENATE($B458,F$2,"SINGLE"),'I-SUB'!$V$3:$W$624,2,0))</f>
        <v>0</v>
      </c>
      <c r="G458" s="11">
        <f>IF(ISNA(VLOOKUP(CONCATENATE($B458,G$2,"SINGLE"),'I-SUB'!$V$3:$W$624,2,0)),0,VLOOKUP(CONCATENATE($B458,G$2,"SINGLE"),'I-SUB'!$V$3:$W$624,2,0))</f>
        <v>0</v>
      </c>
      <c r="H458" s="11">
        <f>IF(ISNA(VLOOKUP(CONCATENATE($B458,H$2,"SINGLE"),'I-SUB'!$V$3:$W$624,2,0)),0,VLOOKUP(CONCATENATE($B458,H$2,"SINGLE"),'I-SUB'!$V$3:$W$624,2,0))</f>
        <v>0</v>
      </c>
      <c r="I458" s="11">
        <f>IF(ISNA(VLOOKUP(CONCATENATE($B458,I$2,"SINGLE"),'I-SUB'!$V$3:$W$624,2,0)),0,VLOOKUP(CONCATENATE($B458,I$2,"SINGLE"),'I-SUB'!$V$3:$W$624,2,0))</f>
        <v>0</v>
      </c>
      <c r="J458" s="11">
        <f>IF(ISNA(VLOOKUP(CONCATENATE($B458,J$2,"SINGLE"),'I-SUB'!$V$3:$W$624,2,0)),0,VLOOKUP(CONCATENATE($B458,J$2,"SINGLE"),'I-SUB'!$V$3:$W$624,2,0))</f>
        <v>0</v>
      </c>
      <c r="K458" s="11">
        <f>IF(ISNA(VLOOKUP(CONCATENATE($B458,K$2,"SINGLE"),'I-SUB'!$V$3:$W$624,2,0)),0,VLOOKUP(CONCATENATE($B458,K$2,"SINGLE"),'I-SUB'!$V$3:$W$624,2,0))</f>
        <v>0</v>
      </c>
      <c r="L458" s="11">
        <f>IF(ISNA(VLOOKUP(CONCATENATE($B458,L$2,"SINGLE"),'I-SUB'!$V$3:$W$624,2,0)),0,VLOOKUP(CONCATENATE($B458,L$2,"SINGLE"),'I-SUB'!$V$3:$W$624,2,0))</f>
        <v>0</v>
      </c>
      <c r="M458" s="11">
        <f>IF(ISNA(VLOOKUP(CONCATENATE($B458,M$2,"SINGLE"),'I-SUB'!$V$3:$W$624,2,0)),0,VLOOKUP(CONCATENATE($B458,M$2,"SINGLE"),'I-SUB'!$V$3:$W$624,2,0))</f>
        <v>0</v>
      </c>
      <c r="N458" s="11">
        <f>IF(ISNA(VLOOKUP(CONCATENATE($B458,N$2,"SINGLE"),'I-SUB'!$V$3:$W$624,2,0)),0,VLOOKUP(CONCATENATE($B458,N$2,"SINGLE"),'I-SUB'!$V$3:$W$624,2,0))</f>
        <v>0</v>
      </c>
      <c r="O458" s="11">
        <f>IF(ISNA(VLOOKUP(CONCATENATE($B458,O$2,"SINGLE"),'I-SUB'!$V$3:$W$624,2,0)),0,VLOOKUP(CONCATENATE($B458,O$2,"SINGLE"),'I-SUB'!$V$3:$W$624,2,0))</f>
        <v>0</v>
      </c>
      <c r="P458" s="54">
        <f>SUM(C458:O458)</f>
        <v>0</v>
      </c>
      <c r="Q458" s="11">
        <f>IF(ISNA(VLOOKUP(CONCATENATE($B458,Q$2,"SINGLE"),'II-SUB'!$V$3:$W$630,2,0)),0,VLOOKUP(CONCATENATE($B458,Q$2,"SINGLE"),'II-SUB'!$V$3:$W$630,2,0))</f>
        <v>0</v>
      </c>
      <c r="R458" s="11">
        <f>IF(ISNA(VLOOKUP(CONCATENATE($B458,R$2,"SINGLE"),'II-SUB'!$V$3:$W$630,2,0)),0,VLOOKUP(CONCATENATE($B458,R$2,"SINGLE"),'II-SUB'!$V$3:$W$630,2,0))</f>
        <v>0</v>
      </c>
      <c r="S458" s="11">
        <f>IF(ISNA(VLOOKUP(CONCATENATE($B458,S$2,"SINGLE"),'II-SUB'!$V$3:$W$630,2,0)),0,VLOOKUP(CONCATENATE($B458,S$2,"SINGLE"),'II-SUB'!$V$3:$W$630,2,0))</f>
        <v>0</v>
      </c>
      <c r="T458" s="11">
        <f>IF(ISNA(VLOOKUP(CONCATENATE($B458,T$2,"SINGLE"),'II-SUB'!$V$3:$W$630,2,0)),0,VLOOKUP(CONCATENATE($B458,T$2,"SINGLE"),'II-SUB'!$V$3:$W$630,2,0))</f>
        <v>0</v>
      </c>
      <c r="U458" s="11">
        <f>IF(ISNA(VLOOKUP(CONCATENATE($B458,U$2,"SINGLE"),'II-SUB'!$V$3:$W$630,2,0)),0,VLOOKUP(CONCATENATE($B458,U$2,"SINGLE"),'II-SUB'!$V$3:$W$630,2,0))</f>
        <v>0</v>
      </c>
      <c r="V458" s="11">
        <f>IF(ISNA(VLOOKUP(CONCATENATE($B458,V$2,"SINGLE"),'II-SUB'!$V$3:$W$630,2,0)),0,VLOOKUP(CONCATENATE($B458,V$2,"SINGLE"),'II-SUB'!$V$3:$W$630,2,0))</f>
        <v>0</v>
      </c>
      <c r="W458" s="11">
        <f>IF(ISNA(VLOOKUP(CONCATENATE($B458,W$2,"SINGLE"),'II-SUB'!$V$3:$W$630,2,0)),0,VLOOKUP(CONCATENATE($B458,W$2,"SINGLE"),'II-SUB'!$V$3:$W$630,2,0))</f>
        <v>0</v>
      </c>
      <c r="X458" s="11">
        <f>IF(ISNA(VLOOKUP(CONCATENATE($B458,X$2,"SINGLE"),'II-SUB'!$V$3:$W$630,2,0)),0,VLOOKUP(CONCATENATE($B458,X$2,"SINGLE"),'II-SUB'!$V$3:$W$630,2,0))</f>
        <v>0</v>
      </c>
      <c r="Y458" s="11">
        <f>IF(ISNA(VLOOKUP(CONCATENATE($B458,Y$2,"SINGLE"),'II-SUB'!$V$3:$W$630,2,0)),0,VLOOKUP(CONCATENATE($B458,Y$2,"SINGLE"),'II-SUB'!$V$3:$W$630,2,0))</f>
        <v>0</v>
      </c>
      <c r="Z458" s="11">
        <f>IF(ISNA(VLOOKUP(CONCATENATE($B458,Z$2,"SINGLE"),'II-SUB'!$V$3:$W$630,2,0)),0,VLOOKUP(CONCATENATE($B458,Z$2,"SINGLE"),'II-SUB'!$V$3:$W$630,2,0))</f>
        <v>0</v>
      </c>
      <c r="AA458" s="11">
        <f>IF(ISNA(VLOOKUP(CONCATENATE($B458,AA$2,"SINGLE"),'II-SUB'!$V$3:$W$630,2,0)),0,VLOOKUP(CONCATENATE($B458,AA$2,"SINGLE"),'II-SUB'!$V$3:$W$630,2,0))</f>
        <v>0</v>
      </c>
      <c r="AB458" s="11">
        <f>IF(ISNA(VLOOKUP(CONCATENATE($B458,AB$2,"SINGLE"),'II-SUB'!$V$3:$W$630,2,0)),0,VLOOKUP(CONCATENATE($B458,AB$2,"SINGLE"),'II-SUB'!$V$3:$W$630,2,0))</f>
        <v>0</v>
      </c>
      <c r="AC458" s="11">
        <f>IF(ISNA(VLOOKUP(CONCATENATE($B458,AC$2,"SINGLE"),'II-SUB'!$V$3:$W$630,2,0)),0,VLOOKUP(CONCATENATE($B458,AC$2,"SINGLE"),'II-SUB'!$V$3:$W$630,2,0))</f>
        <v>0</v>
      </c>
      <c r="AD458" s="54">
        <f>SUM(Q458:AC458)</f>
        <v>0</v>
      </c>
      <c r="AE458" s="11">
        <f>IF(ISNA(VLOOKUP(CONCATENATE($B458,AE$2,"SINGLE"),MW!$V$3:$W$600,2,0)),0,VLOOKUP(CONCATENATE($B458,AE$2,"SINGLE"),MW!$V$3:$W$600,2,0))</f>
        <v>0</v>
      </c>
      <c r="AF458" s="11">
        <f>IF(ISNA(VLOOKUP(CONCATENATE($B458,AF$2,"SINGLE"),MW!$V$3:$W$600,2,0)),0,VLOOKUP(CONCATENATE($B458,AF$2,"SINGLE"),MW!$V$3:$W$600,2,0))</f>
        <v>0</v>
      </c>
      <c r="AG458" s="11">
        <f>IF(ISNA(VLOOKUP(CONCATENATE($B458,AG$2,"SINGLE"),MW!$V$3:$W$600,2,0)),0,VLOOKUP(CONCATENATE($B458,AG$2,"SINGLE"),MW!$V$3:$W$600,2,0))</f>
        <v>0</v>
      </c>
      <c r="AH458" s="11">
        <f>IF(ISNA(VLOOKUP(CONCATENATE($B458,AH$2,"SINGLE"),MW!$V$3:$W$600,2,0)),0,VLOOKUP(CONCATENATE($B458,AH$2,"SINGLE"),MW!$V$3:$W$600,2,0))</f>
        <v>0</v>
      </c>
      <c r="AI458" s="11">
        <f>IF(ISNA(VLOOKUP(CONCATENATE($B458,AI$2,"SINGLE"),MW!$V$3:$W$600,2,0)),0,VLOOKUP(CONCATENATE($B458,AI$2,"SINGLE"),MW!$V$3:$W$600,2,0))</f>
        <v>0</v>
      </c>
      <c r="AJ458" s="11">
        <f>IF(ISNA(VLOOKUP(CONCATENATE($B458,AJ$2,"SINGLE"),MW!$V$3:$W$600,2,0)),0,VLOOKUP(CONCATENATE($B458,AJ$2,"SINGLE"),MW!$V$3:$W$600,2,0))</f>
        <v>0</v>
      </c>
      <c r="AK458" s="11">
        <f>IF(ISNA(VLOOKUP(CONCATENATE($B458,AK$2,"SINGLE"),MW!$V$3:$W$600,2,0)),0,VLOOKUP(CONCATENATE($B458,AK$2,"SINGLE"),MW!$V$3:$W$600,2,0))</f>
        <v>0</v>
      </c>
      <c r="AL458" s="11">
        <f>IF(ISNA(VLOOKUP(CONCATENATE($B458,AL$2,"SINGLE"),MW!$V$3:$W$600,2,0)),0,VLOOKUP(CONCATENATE($B458,AL$2,"SINGLE"),MW!$V$3:$W$600,2,0))</f>
        <v>0</v>
      </c>
      <c r="AM458" s="11">
        <f>IF(ISNA(VLOOKUP(CONCATENATE($B458,AM$2,"SINGLE"),MW!$V$3:$W$600,2,0)),0,VLOOKUP(CONCATENATE($B458,AM$2,"SINGLE"),MW!$V$3:$W$600,2,0))</f>
        <v>0</v>
      </c>
      <c r="AN458" s="11">
        <f>IF(ISNA(VLOOKUP(CONCATENATE($B458,AN$2,"SINGLE"),MW!$V$3:$W$600,2,0)),0,VLOOKUP(CONCATENATE($B458,AN$2,"SINGLE"),MW!$V$3:$W$600,2,0))</f>
        <v>0</v>
      </c>
      <c r="AO458" s="11">
        <f>IF(ISNA(VLOOKUP(CONCATENATE($B458,AO$2,"SINGLE"),MW!$V$3:$W$600,2,0)),0,VLOOKUP(CONCATENATE($B458,AO$2,"SINGLE"),MW!$V$3:$W$600,2,0))</f>
        <v>0</v>
      </c>
      <c r="AP458" s="54">
        <f>SUM(AE458:AO458)</f>
        <v>0</v>
      </c>
      <c r="AQ458" s="11">
        <f>IF(ISNA(VLOOKUP(CONCATENATE($B458,AQ$2,"SINGLE"),'III-SUB'!$V$3:$W$633,2,0)),0,VLOOKUP(CONCATENATE($B458,AQ$2,"SINGLE"),'III-SUB'!$V$3:$W$633,2,0))</f>
        <v>0</v>
      </c>
      <c r="AR458" s="11">
        <f>IF(ISNA(VLOOKUP(CONCATENATE($B458,AR$2,"SINGLE"),'III-SUB'!$V$3:$W$633,2,0)),0,VLOOKUP(CONCATENATE($B458,AR$2,"SINGLE"),'III-SUB'!$V$3:$W$633,2,0))</f>
        <v>0</v>
      </c>
      <c r="AS458" s="11">
        <f>IF(ISNA(VLOOKUP(CONCATENATE($B458,AS$2,"SINGLE"),'III-SUB'!$V$3:$W$633,2,0)),0,VLOOKUP(CONCATENATE($B458,AS$2,"SINGLE"),'III-SUB'!$V$3:$W$633,2,0))</f>
        <v>0</v>
      </c>
      <c r="AT458" s="11">
        <f>IF(ISNA(VLOOKUP(CONCATENATE($B458,AT$2,"SINGLE"),'III-SUB'!$V$3:$W$633,2,0)),0,VLOOKUP(CONCATENATE($B458,AT$2,"SINGLE"),'III-SUB'!$V$3:$W$633,2,0))</f>
        <v>0</v>
      </c>
      <c r="AU458" s="11">
        <f>IF(ISNA(VLOOKUP(CONCATENATE($B458,AU$2,"SINGLE"),'III-SUB'!$V$3:$W$633,2,0)),0,VLOOKUP(CONCATENATE($B458,AU$2,"SINGLE"),'III-SUB'!$V$3:$W$633,2,0))</f>
        <v>0</v>
      </c>
      <c r="AV458" s="11">
        <f>IF(ISNA(VLOOKUP(CONCATENATE($B458,AV$2,"SINGLE"),'III-SUB'!$V$3:$W$633,2,0)),0,VLOOKUP(CONCATENATE($B458,AV$2,"SINGLE"),'III-SUB'!$V$3:$W$633,2,0))</f>
        <v>0</v>
      </c>
      <c r="AW458" s="11">
        <f>IF(ISNA(VLOOKUP(CONCATENATE($B458,AW$2,"SINGLE"),'III-SUB'!$V$3:$W$633,2,0)),0,VLOOKUP(CONCATENATE($B458,AW$2,"SINGLE"),'III-SUB'!$V$3:$W$633,2,0))</f>
        <v>0</v>
      </c>
      <c r="AX458" s="11">
        <f>IF(ISNA(VLOOKUP(CONCATENATE($B458,AX$2,"SINGLE"),'III-SUB'!$V$3:$W$633,2,0)),0,VLOOKUP(CONCATENATE($B458,AX$2,"SINGLE"),'III-SUB'!$V$3:$W$633,2,0))</f>
        <v>0</v>
      </c>
      <c r="AY458" s="11">
        <f>IF(ISNA(VLOOKUP(CONCATENATE($B458,AY$2,"SINGLE"),'III-SUB'!$V$3:$W$633,2,0)),0,VLOOKUP(CONCATENATE($B458,AY$2,"SINGLE"),'III-SUB'!$V$3:$W$633,2,0))</f>
        <v>0</v>
      </c>
      <c r="AZ458" s="11">
        <f>IF(ISNA(VLOOKUP(CONCATENATE($B458,AZ$2,"SINGLE"),'III-SUB'!$V$3:$W$633,2,0)),0,VLOOKUP(CONCATENATE($B458,AZ$2,"SINGLE"),'III-SUB'!$V$3:$W$633,2,0))</f>
        <v>0</v>
      </c>
      <c r="BA458" s="11">
        <f>IF(ISNA(VLOOKUP(CONCATENATE($B458,BA$2,"SINGLE"),'III-SUB'!$V$3:$W$633,2,0)),0,VLOOKUP(CONCATENATE($B458,BA$2,"SINGLE"),'III-SUB'!$V$3:$W$633,2,0))</f>
        <v>0</v>
      </c>
      <c r="BB458" s="11">
        <f>IF(ISNA(VLOOKUP(CONCATENATE($B458,BB$2,"SINGLE"),'III-SUB'!$V$3:$W$633,2,0)),0,VLOOKUP(CONCATENATE($B458,BB$2,"SINGLE"),'III-SUB'!$V$3:$W$633,2,0))</f>
        <v>0</v>
      </c>
      <c r="BC458" s="11">
        <f>IF(ISNA(VLOOKUP(CONCATENATE($B458,BC$2,"SINGLE"),'III-SUB'!$V$3:$W$633,2,0)),0,VLOOKUP(CONCATENATE($B458,BC$2,"SINGLE"),'III-SUB'!$V$3:$W$633,2,0))</f>
        <v>0</v>
      </c>
      <c r="BD458" s="54">
        <f>SUM(AQ458:BC458)</f>
        <v>0</v>
      </c>
      <c r="BE458" s="54">
        <f>IF(ISNA(VLOOKUP(CONCATENATE($B458,BE$2,"SINGLE"),VHF!$V$3:$W$627,2,0)),0,VLOOKUP(CONCATENATE($B458,BE$2,"SINGLE"),VHF!$V$3:$W$627,2,0))</f>
        <v>0</v>
      </c>
      <c r="BF458" s="11">
        <f>IF(ISNA(VLOOKUP(CONCATENATE($B458,BF$2,"SINGLE"),UHF!$V$3:$W$612,2,0)),0,VLOOKUP(CONCATENATE($B458,BF$2,"SINGLE"),UHF!$V$3:$W$612,2,0))</f>
        <v>0</v>
      </c>
      <c r="BG458" s="11">
        <f>IF(ISNA(VLOOKUP(CONCATENATE($B458,BG$2,"SINGLE"),UHF!$V$3:$W$612,2,0)),0,VLOOKUP(CONCATENATE($B458,BG$2,"SINGLE"),UHF!$V$3:$W$612,2,0))</f>
        <v>0</v>
      </c>
      <c r="BH458" s="11">
        <f>IF(ISNA(VLOOKUP(CONCATENATE($B458,BH$2,"SINGLE"),UHF!$V$3:$W$612,2,0)),0,VLOOKUP(CONCATENATE($B458,BH$2,"SINGLE"),UHF!$V$3:$W$612,2,0))</f>
        <v>0</v>
      </c>
      <c r="BI458" s="11">
        <f>IF(ISNA(VLOOKUP(CONCATENATE($B458,BI$2,"SINGLE"),UHF!$V$3:$W$612,2,0)),0,VLOOKUP(CONCATENATE($B458,BI$2,"SINGLE"),UHF!$V$3:$W$612,2,0))</f>
        <v>0</v>
      </c>
      <c r="BJ458" s="11">
        <f>IF(ISNA(VLOOKUP(CONCATENATE($B458,BJ$2,"SINGLE"),UHF!$V$3:$W$612,2,0)),0,VLOOKUP(CONCATENATE($B458,BJ$2,"SINGLE"),UHF!$V$3:$W$612,2,0))</f>
        <v>0</v>
      </c>
      <c r="BK458" s="11">
        <f>IF(ISNA(VLOOKUP(CONCATENATE($B458,BK$2,"SINGLE"),UHF!$V$3:$W$612,2,0)),0,VLOOKUP(CONCATENATE($B458,BK$2,"SINGLE"),UHF!$V$3:$W$612,2,0))</f>
        <v>0</v>
      </c>
      <c r="BL458" s="11">
        <f>IF(ISNA(VLOOKUP(CONCATENATE($B458,BL$2,"SINGLE"),UHF!$V$3:$W$612,2,0)),0,VLOOKUP(CONCATENATE($B458,BL$2,"SINGLE"),UHF!$V$3:$W$612,2,0))</f>
        <v>0</v>
      </c>
      <c r="BM458" s="11">
        <f>IF(ISNA(VLOOKUP(CONCATENATE($B458,BM$2,"SINGLE"),UHF!$V$3:$W$612,2,0)),0,VLOOKUP(CONCATENATE($B458,BM$2,"SINGLE"),UHF!$V$3:$W$612,2,0))</f>
        <v>0</v>
      </c>
      <c r="BN458" s="11">
        <f>IF(ISNA(VLOOKUP(CONCATENATE($B458,BN$2,"SINGLE"),UHF!$V$3:$W$612,2,0)),0,VLOOKUP(CONCATENATE($B458,BN$2,"SINGLE"),UHF!$V$3:$W$612,2,0))</f>
        <v>0</v>
      </c>
      <c r="BO458" s="11">
        <f>IF(ISNA(VLOOKUP(CONCATENATE($B458,BO$2,"SINGLE"),UHF!$V$3:$W$612,2,0)),0,VLOOKUP(CONCATENATE($B458,BO$2,"SINGLE"),UHF!$V$3:$W$612,2,0))</f>
        <v>0</v>
      </c>
      <c r="BP458" s="11">
        <f>IF(ISNA(VLOOKUP(CONCATENATE($B458,BP$2,"SINGLE"),UHF!$V$3:$W$612,2,0)),0,VLOOKUP(CONCATENATE($B458,BP$2,"SINGLE"),UHF!$V$3:$W$612,2,0))</f>
        <v>0</v>
      </c>
      <c r="BQ458" s="11">
        <f>IF(ISNA(VLOOKUP(CONCATENATE($B458,BQ$2,"SINGLE"),UHF!$V$3:$W$612,2,0)),0,VLOOKUP(CONCATENATE($B458,BQ$2,"SINGLE"),UHF!$V$3:$W$612,2,0))</f>
        <v>0</v>
      </c>
      <c r="BR458" s="54">
        <f>SUM(BF458:BQ458)</f>
        <v>0</v>
      </c>
      <c r="BS458" s="54">
        <f>IF(ISNA(VLOOKUP(CONCATENATE($B458,BS$2,"SINGLE"),'A1'!$V$3:$W$612,2,0)),0,VLOOKUP(CONCATENATE($B458,BS$2,"SINGLE"),'A1'!$V$3:$W$612,2,0))</f>
        <v>0</v>
      </c>
    </row>
    <row r="459" spans="1:71" x14ac:dyDescent="0.2">
      <c r="A459" s="21" t="str">
        <f t="shared" si="4"/>
        <v>457.</v>
      </c>
      <c r="B459" s="8">
        <f>'Seznam-SO'!A459</f>
        <v>0</v>
      </c>
      <c r="C459" s="11">
        <f>IF(ISNA(VLOOKUP(CONCATENATE($B459,C$2,"SINGLE"),'I-SUB'!$V$3:$W$624,2,0)),0,VLOOKUP(CONCATENATE($B459,C$2,"SINGLE"),'I-SUB'!$V$3:$W$624,2,0))</f>
        <v>0</v>
      </c>
      <c r="D459" s="11">
        <f>IF(ISNA(VLOOKUP(CONCATENATE($B459,D$2,"SINGLE"),'I-SUB'!$V$3:$W$624,2,0)),0,VLOOKUP(CONCATENATE($B459,D$2,"SINGLE"),'I-SUB'!$V$3:$W$624,2,0))</f>
        <v>0</v>
      </c>
      <c r="E459" s="11">
        <f>IF(ISNA(VLOOKUP(CONCATENATE($B459,E$2,"SINGLE"),'I-SUB'!$V$3:$W$624,2,0)),0,VLOOKUP(CONCATENATE($B459,E$2,"SINGLE"),'I-SUB'!$V$3:$W$624,2,0))</f>
        <v>0</v>
      </c>
      <c r="F459" s="11">
        <f>IF(ISNA(VLOOKUP(CONCATENATE($B459,F$2,"SINGLE"),'I-SUB'!$V$3:$W$624,2,0)),0,VLOOKUP(CONCATENATE($B459,F$2,"SINGLE"),'I-SUB'!$V$3:$W$624,2,0))</f>
        <v>0</v>
      </c>
      <c r="G459" s="11">
        <f>IF(ISNA(VLOOKUP(CONCATENATE($B459,G$2,"SINGLE"),'I-SUB'!$V$3:$W$624,2,0)),0,VLOOKUP(CONCATENATE($B459,G$2,"SINGLE"),'I-SUB'!$V$3:$W$624,2,0))</f>
        <v>0</v>
      </c>
      <c r="H459" s="11">
        <f>IF(ISNA(VLOOKUP(CONCATENATE($B459,H$2,"SINGLE"),'I-SUB'!$V$3:$W$624,2,0)),0,VLOOKUP(CONCATENATE($B459,H$2,"SINGLE"),'I-SUB'!$V$3:$W$624,2,0))</f>
        <v>0</v>
      </c>
      <c r="I459" s="11">
        <f>IF(ISNA(VLOOKUP(CONCATENATE($B459,I$2,"SINGLE"),'I-SUB'!$V$3:$W$624,2,0)),0,VLOOKUP(CONCATENATE($B459,I$2,"SINGLE"),'I-SUB'!$V$3:$W$624,2,0))</f>
        <v>0</v>
      </c>
      <c r="J459" s="11">
        <f>IF(ISNA(VLOOKUP(CONCATENATE($B459,J$2,"SINGLE"),'I-SUB'!$V$3:$W$624,2,0)),0,VLOOKUP(CONCATENATE($B459,J$2,"SINGLE"),'I-SUB'!$V$3:$W$624,2,0))</f>
        <v>0</v>
      </c>
      <c r="K459" s="11">
        <f>IF(ISNA(VLOOKUP(CONCATENATE($B459,K$2,"SINGLE"),'I-SUB'!$V$3:$W$624,2,0)),0,VLOOKUP(CONCATENATE($B459,K$2,"SINGLE"),'I-SUB'!$V$3:$W$624,2,0))</f>
        <v>0</v>
      </c>
      <c r="L459" s="11">
        <f>IF(ISNA(VLOOKUP(CONCATENATE($B459,L$2,"SINGLE"),'I-SUB'!$V$3:$W$624,2,0)),0,VLOOKUP(CONCATENATE($B459,L$2,"SINGLE"),'I-SUB'!$V$3:$W$624,2,0))</f>
        <v>0</v>
      </c>
      <c r="M459" s="11">
        <f>IF(ISNA(VLOOKUP(CONCATENATE($B459,M$2,"SINGLE"),'I-SUB'!$V$3:$W$624,2,0)),0,VLOOKUP(CONCATENATE($B459,M$2,"SINGLE"),'I-SUB'!$V$3:$W$624,2,0))</f>
        <v>0</v>
      </c>
      <c r="N459" s="11">
        <f>IF(ISNA(VLOOKUP(CONCATENATE($B459,N$2,"SINGLE"),'I-SUB'!$V$3:$W$624,2,0)),0,VLOOKUP(CONCATENATE($B459,N$2,"SINGLE"),'I-SUB'!$V$3:$W$624,2,0))</f>
        <v>0</v>
      </c>
      <c r="O459" s="11">
        <f>IF(ISNA(VLOOKUP(CONCATENATE($B459,O$2,"SINGLE"),'I-SUB'!$V$3:$W$624,2,0)),0,VLOOKUP(CONCATENATE($B459,O$2,"SINGLE"),'I-SUB'!$V$3:$W$624,2,0))</f>
        <v>0</v>
      </c>
      <c r="P459" s="54">
        <f>SUM(C459:O459)</f>
        <v>0</v>
      </c>
      <c r="Q459" s="11">
        <f>IF(ISNA(VLOOKUP(CONCATENATE($B459,Q$2,"SINGLE"),'II-SUB'!$V$3:$W$630,2,0)),0,VLOOKUP(CONCATENATE($B459,Q$2,"SINGLE"),'II-SUB'!$V$3:$W$630,2,0))</f>
        <v>0</v>
      </c>
      <c r="R459" s="11">
        <f>IF(ISNA(VLOOKUP(CONCATENATE($B459,R$2,"SINGLE"),'II-SUB'!$V$3:$W$630,2,0)),0,VLOOKUP(CONCATENATE($B459,R$2,"SINGLE"),'II-SUB'!$V$3:$W$630,2,0))</f>
        <v>0</v>
      </c>
      <c r="S459" s="11">
        <f>IF(ISNA(VLOOKUP(CONCATENATE($B459,S$2,"SINGLE"),'II-SUB'!$V$3:$W$630,2,0)),0,VLOOKUP(CONCATENATE($B459,S$2,"SINGLE"),'II-SUB'!$V$3:$W$630,2,0))</f>
        <v>0</v>
      </c>
      <c r="T459" s="11">
        <f>IF(ISNA(VLOOKUP(CONCATENATE($B459,T$2,"SINGLE"),'II-SUB'!$V$3:$W$630,2,0)),0,VLOOKUP(CONCATENATE($B459,T$2,"SINGLE"),'II-SUB'!$V$3:$W$630,2,0))</f>
        <v>0</v>
      </c>
      <c r="U459" s="11">
        <f>IF(ISNA(VLOOKUP(CONCATENATE($B459,U$2,"SINGLE"),'II-SUB'!$V$3:$W$630,2,0)),0,VLOOKUP(CONCATENATE($B459,U$2,"SINGLE"),'II-SUB'!$V$3:$W$630,2,0))</f>
        <v>0</v>
      </c>
      <c r="V459" s="11">
        <f>IF(ISNA(VLOOKUP(CONCATENATE($B459,V$2,"SINGLE"),'II-SUB'!$V$3:$W$630,2,0)),0,VLOOKUP(CONCATENATE($B459,V$2,"SINGLE"),'II-SUB'!$V$3:$W$630,2,0))</f>
        <v>0</v>
      </c>
      <c r="W459" s="11">
        <f>IF(ISNA(VLOOKUP(CONCATENATE($B459,W$2,"SINGLE"),'II-SUB'!$V$3:$W$630,2,0)),0,VLOOKUP(CONCATENATE($B459,W$2,"SINGLE"),'II-SUB'!$V$3:$W$630,2,0))</f>
        <v>0</v>
      </c>
      <c r="X459" s="11">
        <f>IF(ISNA(VLOOKUP(CONCATENATE($B459,X$2,"SINGLE"),'II-SUB'!$V$3:$W$630,2,0)),0,VLOOKUP(CONCATENATE($B459,X$2,"SINGLE"),'II-SUB'!$V$3:$W$630,2,0))</f>
        <v>0</v>
      </c>
      <c r="Y459" s="11">
        <f>IF(ISNA(VLOOKUP(CONCATENATE($B459,Y$2,"SINGLE"),'II-SUB'!$V$3:$W$630,2,0)),0,VLOOKUP(CONCATENATE($B459,Y$2,"SINGLE"),'II-SUB'!$V$3:$W$630,2,0))</f>
        <v>0</v>
      </c>
      <c r="Z459" s="11">
        <f>IF(ISNA(VLOOKUP(CONCATENATE($B459,Z$2,"SINGLE"),'II-SUB'!$V$3:$W$630,2,0)),0,VLOOKUP(CONCATENATE($B459,Z$2,"SINGLE"),'II-SUB'!$V$3:$W$630,2,0))</f>
        <v>0</v>
      </c>
      <c r="AA459" s="11">
        <f>IF(ISNA(VLOOKUP(CONCATENATE($B459,AA$2,"SINGLE"),'II-SUB'!$V$3:$W$630,2,0)),0,VLOOKUP(CONCATENATE($B459,AA$2,"SINGLE"),'II-SUB'!$V$3:$W$630,2,0))</f>
        <v>0</v>
      </c>
      <c r="AB459" s="11">
        <f>IF(ISNA(VLOOKUP(CONCATENATE($B459,AB$2,"SINGLE"),'II-SUB'!$V$3:$W$630,2,0)),0,VLOOKUP(CONCATENATE($B459,AB$2,"SINGLE"),'II-SUB'!$V$3:$W$630,2,0))</f>
        <v>0</v>
      </c>
      <c r="AC459" s="11">
        <f>IF(ISNA(VLOOKUP(CONCATENATE($B459,AC$2,"SINGLE"),'II-SUB'!$V$3:$W$630,2,0)),0,VLOOKUP(CONCATENATE($B459,AC$2,"SINGLE"),'II-SUB'!$V$3:$W$630,2,0))</f>
        <v>0</v>
      </c>
      <c r="AD459" s="54">
        <f>SUM(Q459:AC459)</f>
        <v>0</v>
      </c>
      <c r="AE459" s="11">
        <f>IF(ISNA(VLOOKUP(CONCATENATE($B459,AE$2,"SINGLE"),MW!$V$3:$W$600,2,0)),0,VLOOKUP(CONCATENATE($B459,AE$2,"SINGLE"),MW!$V$3:$W$600,2,0))</f>
        <v>0</v>
      </c>
      <c r="AF459" s="11">
        <f>IF(ISNA(VLOOKUP(CONCATENATE($B459,AF$2,"SINGLE"),MW!$V$3:$W$600,2,0)),0,VLOOKUP(CONCATENATE($B459,AF$2,"SINGLE"),MW!$V$3:$W$600,2,0))</f>
        <v>0</v>
      </c>
      <c r="AG459" s="11">
        <f>IF(ISNA(VLOOKUP(CONCATENATE($B459,AG$2,"SINGLE"),MW!$V$3:$W$600,2,0)),0,VLOOKUP(CONCATENATE($B459,AG$2,"SINGLE"),MW!$V$3:$W$600,2,0))</f>
        <v>0</v>
      </c>
      <c r="AH459" s="11">
        <f>IF(ISNA(VLOOKUP(CONCATENATE($B459,AH$2,"SINGLE"),MW!$V$3:$W$600,2,0)),0,VLOOKUP(CONCATENATE($B459,AH$2,"SINGLE"),MW!$V$3:$W$600,2,0))</f>
        <v>0</v>
      </c>
      <c r="AI459" s="11">
        <f>IF(ISNA(VLOOKUP(CONCATENATE($B459,AI$2,"SINGLE"),MW!$V$3:$W$600,2,0)),0,VLOOKUP(CONCATENATE($B459,AI$2,"SINGLE"),MW!$V$3:$W$600,2,0))</f>
        <v>0</v>
      </c>
      <c r="AJ459" s="11">
        <f>IF(ISNA(VLOOKUP(CONCATENATE($B459,AJ$2,"SINGLE"),MW!$V$3:$W$600,2,0)),0,VLOOKUP(CONCATENATE($B459,AJ$2,"SINGLE"),MW!$V$3:$W$600,2,0))</f>
        <v>0</v>
      </c>
      <c r="AK459" s="11">
        <f>IF(ISNA(VLOOKUP(CONCATENATE($B459,AK$2,"SINGLE"),MW!$V$3:$W$600,2,0)),0,VLOOKUP(CONCATENATE($B459,AK$2,"SINGLE"),MW!$V$3:$W$600,2,0))</f>
        <v>0</v>
      </c>
      <c r="AL459" s="11">
        <f>IF(ISNA(VLOOKUP(CONCATENATE($B459,AL$2,"SINGLE"),MW!$V$3:$W$600,2,0)),0,VLOOKUP(CONCATENATE($B459,AL$2,"SINGLE"),MW!$V$3:$W$600,2,0))</f>
        <v>0</v>
      </c>
      <c r="AM459" s="11">
        <f>IF(ISNA(VLOOKUP(CONCATENATE($B459,AM$2,"SINGLE"),MW!$V$3:$W$600,2,0)),0,VLOOKUP(CONCATENATE($B459,AM$2,"SINGLE"),MW!$V$3:$W$600,2,0))</f>
        <v>0</v>
      </c>
      <c r="AN459" s="11">
        <f>IF(ISNA(VLOOKUP(CONCATENATE($B459,AN$2,"SINGLE"),MW!$V$3:$W$600,2,0)),0,VLOOKUP(CONCATENATE($B459,AN$2,"SINGLE"),MW!$V$3:$W$600,2,0))</f>
        <v>0</v>
      </c>
      <c r="AO459" s="11">
        <f>IF(ISNA(VLOOKUP(CONCATENATE($B459,AO$2,"SINGLE"),MW!$V$3:$W$600,2,0)),0,VLOOKUP(CONCATENATE($B459,AO$2,"SINGLE"),MW!$V$3:$W$600,2,0))</f>
        <v>0</v>
      </c>
      <c r="AP459" s="54">
        <f>SUM(AE459:AO459)</f>
        <v>0</v>
      </c>
      <c r="AQ459" s="11">
        <f>IF(ISNA(VLOOKUP(CONCATENATE($B459,AQ$2,"SINGLE"),'III-SUB'!$V$3:$W$633,2,0)),0,VLOOKUP(CONCATENATE($B459,AQ$2,"SINGLE"),'III-SUB'!$V$3:$W$633,2,0))</f>
        <v>0</v>
      </c>
      <c r="AR459" s="11">
        <f>IF(ISNA(VLOOKUP(CONCATENATE($B459,AR$2,"SINGLE"),'III-SUB'!$V$3:$W$633,2,0)),0,VLOOKUP(CONCATENATE($B459,AR$2,"SINGLE"),'III-SUB'!$V$3:$W$633,2,0))</f>
        <v>0</v>
      </c>
      <c r="AS459" s="11">
        <f>IF(ISNA(VLOOKUP(CONCATENATE($B459,AS$2,"SINGLE"),'III-SUB'!$V$3:$W$633,2,0)),0,VLOOKUP(CONCATENATE($B459,AS$2,"SINGLE"),'III-SUB'!$V$3:$W$633,2,0))</f>
        <v>0</v>
      </c>
      <c r="AT459" s="11">
        <f>IF(ISNA(VLOOKUP(CONCATENATE($B459,AT$2,"SINGLE"),'III-SUB'!$V$3:$W$633,2,0)),0,VLOOKUP(CONCATENATE($B459,AT$2,"SINGLE"),'III-SUB'!$V$3:$W$633,2,0))</f>
        <v>0</v>
      </c>
      <c r="AU459" s="11">
        <f>IF(ISNA(VLOOKUP(CONCATENATE($B459,AU$2,"SINGLE"),'III-SUB'!$V$3:$W$633,2,0)),0,VLOOKUP(CONCATENATE($B459,AU$2,"SINGLE"),'III-SUB'!$V$3:$W$633,2,0))</f>
        <v>0</v>
      </c>
      <c r="AV459" s="11">
        <f>IF(ISNA(VLOOKUP(CONCATENATE($B459,AV$2,"SINGLE"),'III-SUB'!$V$3:$W$633,2,0)),0,VLOOKUP(CONCATENATE($B459,AV$2,"SINGLE"),'III-SUB'!$V$3:$W$633,2,0))</f>
        <v>0</v>
      </c>
      <c r="AW459" s="11">
        <f>IF(ISNA(VLOOKUP(CONCATENATE($B459,AW$2,"SINGLE"),'III-SUB'!$V$3:$W$633,2,0)),0,VLOOKUP(CONCATENATE($B459,AW$2,"SINGLE"),'III-SUB'!$V$3:$W$633,2,0))</f>
        <v>0</v>
      </c>
      <c r="AX459" s="11">
        <f>IF(ISNA(VLOOKUP(CONCATENATE($B459,AX$2,"SINGLE"),'III-SUB'!$V$3:$W$633,2,0)),0,VLOOKUP(CONCATENATE($B459,AX$2,"SINGLE"),'III-SUB'!$V$3:$W$633,2,0))</f>
        <v>0</v>
      </c>
      <c r="AY459" s="11">
        <f>IF(ISNA(VLOOKUP(CONCATENATE($B459,AY$2,"SINGLE"),'III-SUB'!$V$3:$W$633,2,0)),0,VLOOKUP(CONCATENATE($B459,AY$2,"SINGLE"),'III-SUB'!$V$3:$W$633,2,0))</f>
        <v>0</v>
      </c>
      <c r="AZ459" s="11">
        <f>IF(ISNA(VLOOKUP(CONCATENATE($B459,AZ$2,"SINGLE"),'III-SUB'!$V$3:$W$633,2,0)),0,VLOOKUP(CONCATENATE($B459,AZ$2,"SINGLE"),'III-SUB'!$V$3:$W$633,2,0))</f>
        <v>0</v>
      </c>
      <c r="BA459" s="11">
        <f>IF(ISNA(VLOOKUP(CONCATENATE($B459,BA$2,"SINGLE"),'III-SUB'!$V$3:$W$633,2,0)),0,VLOOKUP(CONCATENATE($B459,BA$2,"SINGLE"),'III-SUB'!$V$3:$W$633,2,0))</f>
        <v>0</v>
      </c>
      <c r="BB459" s="11">
        <f>IF(ISNA(VLOOKUP(CONCATENATE($B459,BB$2,"SINGLE"),'III-SUB'!$V$3:$W$633,2,0)),0,VLOOKUP(CONCATENATE($B459,BB$2,"SINGLE"),'III-SUB'!$V$3:$W$633,2,0))</f>
        <v>0</v>
      </c>
      <c r="BC459" s="11">
        <f>IF(ISNA(VLOOKUP(CONCATENATE($B459,BC$2,"SINGLE"),'III-SUB'!$V$3:$W$633,2,0)),0,VLOOKUP(CONCATENATE($B459,BC$2,"SINGLE"),'III-SUB'!$V$3:$W$633,2,0))</f>
        <v>0</v>
      </c>
      <c r="BD459" s="54">
        <f>SUM(AQ459:BC459)</f>
        <v>0</v>
      </c>
      <c r="BE459" s="54">
        <f>IF(ISNA(VLOOKUP(CONCATENATE($B459,BE$2,"SINGLE"),VHF!$V$3:$W$627,2,0)),0,VLOOKUP(CONCATENATE($B459,BE$2,"SINGLE"),VHF!$V$3:$W$627,2,0))</f>
        <v>0</v>
      </c>
      <c r="BF459" s="11">
        <f>IF(ISNA(VLOOKUP(CONCATENATE($B459,BF$2,"SINGLE"),UHF!$V$3:$W$612,2,0)),0,VLOOKUP(CONCATENATE($B459,BF$2,"SINGLE"),UHF!$V$3:$W$612,2,0))</f>
        <v>0</v>
      </c>
      <c r="BG459" s="11">
        <f>IF(ISNA(VLOOKUP(CONCATENATE($B459,BG$2,"SINGLE"),UHF!$V$3:$W$612,2,0)),0,VLOOKUP(CONCATENATE($B459,BG$2,"SINGLE"),UHF!$V$3:$W$612,2,0))</f>
        <v>0</v>
      </c>
      <c r="BH459" s="11">
        <f>IF(ISNA(VLOOKUP(CONCATENATE($B459,BH$2,"SINGLE"),UHF!$V$3:$W$612,2,0)),0,VLOOKUP(CONCATENATE($B459,BH$2,"SINGLE"),UHF!$V$3:$W$612,2,0))</f>
        <v>0</v>
      </c>
      <c r="BI459" s="11">
        <f>IF(ISNA(VLOOKUP(CONCATENATE($B459,BI$2,"SINGLE"),UHF!$V$3:$W$612,2,0)),0,VLOOKUP(CONCATENATE($B459,BI$2,"SINGLE"),UHF!$V$3:$W$612,2,0))</f>
        <v>0</v>
      </c>
      <c r="BJ459" s="11">
        <f>IF(ISNA(VLOOKUP(CONCATENATE($B459,BJ$2,"SINGLE"),UHF!$V$3:$W$612,2,0)),0,VLOOKUP(CONCATENATE($B459,BJ$2,"SINGLE"),UHF!$V$3:$W$612,2,0))</f>
        <v>0</v>
      </c>
      <c r="BK459" s="11">
        <f>IF(ISNA(VLOOKUP(CONCATENATE($B459,BK$2,"SINGLE"),UHF!$V$3:$W$612,2,0)),0,VLOOKUP(CONCATENATE($B459,BK$2,"SINGLE"),UHF!$V$3:$W$612,2,0))</f>
        <v>0</v>
      </c>
      <c r="BL459" s="11">
        <f>IF(ISNA(VLOOKUP(CONCATENATE($B459,BL$2,"SINGLE"),UHF!$V$3:$W$612,2,0)),0,VLOOKUP(CONCATENATE($B459,BL$2,"SINGLE"),UHF!$V$3:$W$612,2,0))</f>
        <v>0</v>
      </c>
      <c r="BM459" s="11">
        <f>IF(ISNA(VLOOKUP(CONCATENATE($B459,BM$2,"SINGLE"),UHF!$V$3:$W$612,2,0)),0,VLOOKUP(CONCATENATE($B459,BM$2,"SINGLE"),UHF!$V$3:$W$612,2,0))</f>
        <v>0</v>
      </c>
      <c r="BN459" s="11">
        <f>IF(ISNA(VLOOKUP(CONCATENATE($B459,BN$2,"SINGLE"),UHF!$V$3:$W$612,2,0)),0,VLOOKUP(CONCATENATE($B459,BN$2,"SINGLE"),UHF!$V$3:$W$612,2,0))</f>
        <v>0</v>
      </c>
      <c r="BO459" s="11">
        <f>IF(ISNA(VLOOKUP(CONCATENATE($B459,BO$2,"SINGLE"),UHF!$V$3:$W$612,2,0)),0,VLOOKUP(CONCATENATE($B459,BO$2,"SINGLE"),UHF!$V$3:$W$612,2,0))</f>
        <v>0</v>
      </c>
      <c r="BP459" s="11">
        <f>IF(ISNA(VLOOKUP(CONCATENATE($B459,BP$2,"SINGLE"),UHF!$V$3:$W$612,2,0)),0,VLOOKUP(CONCATENATE($B459,BP$2,"SINGLE"),UHF!$V$3:$W$612,2,0))</f>
        <v>0</v>
      </c>
      <c r="BQ459" s="11">
        <f>IF(ISNA(VLOOKUP(CONCATENATE($B459,BQ$2,"SINGLE"),UHF!$V$3:$W$612,2,0)),0,VLOOKUP(CONCATENATE($B459,BQ$2,"SINGLE"),UHF!$V$3:$W$612,2,0))</f>
        <v>0</v>
      </c>
      <c r="BR459" s="54">
        <f>SUM(BF459:BQ459)</f>
        <v>0</v>
      </c>
      <c r="BS459" s="54">
        <f>IF(ISNA(VLOOKUP(CONCATENATE($B459,BS$2,"SINGLE"),'A1'!$V$3:$W$612,2,0)),0,VLOOKUP(CONCATENATE($B459,BS$2,"SINGLE"),'A1'!$V$3:$W$612,2,0))</f>
        <v>0</v>
      </c>
    </row>
    <row r="460" spans="1:71" x14ac:dyDescent="0.2">
      <c r="A460" s="21" t="str">
        <f t="shared" si="4"/>
        <v>458.</v>
      </c>
      <c r="B460" s="8">
        <f>'Seznam-SO'!A460</f>
        <v>0</v>
      </c>
      <c r="C460" s="11">
        <f>IF(ISNA(VLOOKUP(CONCATENATE($B460,C$2,"SINGLE"),'I-SUB'!$V$3:$W$624,2,0)),0,VLOOKUP(CONCATENATE($B460,C$2,"SINGLE"),'I-SUB'!$V$3:$W$624,2,0))</f>
        <v>0</v>
      </c>
      <c r="D460" s="11">
        <f>IF(ISNA(VLOOKUP(CONCATENATE($B460,D$2,"SINGLE"),'I-SUB'!$V$3:$W$624,2,0)),0,VLOOKUP(CONCATENATE($B460,D$2,"SINGLE"),'I-SUB'!$V$3:$W$624,2,0))</f>
        <v>0</v>
      </c>
      <c r="E460" s="11">
        <f>IF(ISNA(VLOOKUP(CONCATENATE($B460,E$2,"SINGLE"),'I-SUB'!$V$3:$W$624,2,0)),0,VLOOKUP(CONCATENATE($B460,E$2,"SINGLE"),'I-SUB'!$V$3:$W$624,2,0))</f>
        <v>0</v>
      </c>
      <c r="F460" s="11">
        <f>IF(ISNA(VLOOKUP(CONCATENATE($B460,F$2,"SINGLE"),'I-SUB'!$V$3:$W$624,2,0)),0,VLOOKUP(CONCATENATE($B460,F$2,"SINGLE"),'I-SUB'!$V$3:$W$624,2,0))</f>
        <v>0</v>
      </c>
      <c r="G460" s="11">
        <f>IF(ISNA(VLOOKUP(CONCATENATE($B460,G$2,"SINGLE"),'I-SUB'!$V$3:$W$624,2,0)),0,VLOOKUP(CONCATENATE($B460,G$2,"SINGLE"),'I-SUB'!$V$3:$W$624,2,0))</f>
        <v>0</v>
      </c>
      <c r="H460" s="11">
        <f>IF(ISNA(VLOOKUP(CONCATENATE($B460,H$2,"SINGLE"),'I-SUB'!$V$3:$W$624,2,0)),0,VLOOKUP(CONCATENATE($B460,H$2,"SINGLE"),'I-SUB'!$V$3:$W$624,2,0))</f>
        <v>0</v>
      </c>
      <c r="I460" s="11">
        <f>IF(ISNA(VLOOKUP(CONCATENATE($B460,I$2,"SINGLE"),'I-SUB'!$V$3:$W$624,2,0)),0,VLOOKUP(CONCATENATE($B460,I$2,"SINGLE"),'I-SUB'!$V$3:$W$624,2,0))</f>
        <v>0</v>
      </c>
      <c r="J460" s="11">
        <f>IF(ISNA(VLOOKUP(CONCATENATE($B460,J$2,"SINGLE"),'I-SUB'!$V$3:$W$624,2,0)),0,VLOOKUP(CONCATENATE($B460,J$2,"SINGLE"),'I-SUB'!$V$3:$W$624,2,0))</f>
        <v>0</v>
      </c>
      <c r="K460" s="11">
        <f>IF(ISNA(VLOOKUP(CONCATENATE($B460,K$2,"SINGLE"),'I-SUB'!$V$3:$W$624,2,0)),0,VLOOKUP(CONCATENATE($B460,K$2,"SINGLE"),'I-SUB'!$V$3:$W$624,2,0))</f>
        <v>0</v>
      </c>
      <c r="L460" s="11">
        <f>IF(ISNA(VLOOKUP(CONCATENATE($B460,L$2,"SINGLE"),'I-SUB'!$V$3:$W$624,2,0)),0,VLOOKUP(CONCATENATE($B460,L$2,"SINGLE"),'I-SUB'!$V$3:$W$624,2,0))</f>
        <v>0</v>
      </c>
      <c r="M460" s="11">
        <f>IF(ISNA(VLOOKUP(CONCATENATE($B460,M$2,"SINGLE"),'I-SUB'!$V$3:$W$624,2,0)),0,VLOOKUP(CONCATENATE($B460,M$2,"SINGLE"),'I-SUB'!$V$3:$W$624,2,0))</f>
        <v>0</v>
      </c>
      <c r="N460" s="11">
        <f>IF(ISNA(VLOOKUP(CONCATENATE($B460,N$2,"SINGLE"),'I-SUB'!$V$3:$W$624,2,0)),0,VLOOKUP(CONCATENATE($B460,N$2,"SINGLE"),'I-SUB'!$V$3:$W$624,2,0))</f>
        <v>0</v>
      </c>
      <c r="O460" s="11">
        <f>IF(ISNA(VLOOKUP(CONCATENATE($B460,O$2,"SINGLE"),'I-SUB'!$V$3:$W$624,2,0)),0,VLOOKUP(CONCATENATE($B460,O$2,"SINGLE"),'I-SUB'!$V$3:$W$624,2,0))</f>
        <v>0</v>
      </c>
      <c r="P460" s="54">
        <f>SUM(C460:O460)</f>
        <v>0</v>
      </c>
      <c r="Q460" s="11">
        <f>IF(ISNA(VLOOKUP(CONCATENATE($B460,Q$2,"SINGLE"),'II-SUB'!$V$3:$W$630,2,0)),0,VLOOKUP(CONCATENATE($B460,Q$2,"SINGLE"),'II-SUB'!$V$3:$W$630,2,0))</f>
        <v>0</v>
      </c>
      <c r="R460" s="11">
        <f>IF(ISNA(VLOOKUP(CONCATENATE($B460,R$2,"SINGLE"),'II-SUB'!$V$3:$W$630,2,0)),0,VLOOKUP(CONCATENATE($B460,R$2,"SINGLE"),'II-SUB'!$V$3:$W$630,2,0))</f>
        <v>0</v>
      </c>
      <c r="S460" s="11">
        <f>IF(ISNA(VLOOKUP(CONCATENATE($B460,S$2,"SINGLE"),'II-SUB'!$V$3:$W$630,2,0)),0,VLOOKUP(CONCATENATE($B460,S$2,"SINGLE"),'II-SUB'!$V$3:$W$630,2,0))</f>
        <v>0</v>
      </c>
      <c r="T460" s="11">
        <f>IF(ISNA(VLOOKUP(CONCATENATE($B460,T$2,"SINGLE"),'II-SUB'!$V$3:$W$630,2,0)),0,VLOOKUP(CONCATENATE($B460,T$2,"SINGLE"),'II-SUB'!$V$3:$W$630,2,0))</f>
        <v>0</v>
      </c>
      <c r="U460" s="11">
        <f>IF(ISNA(VLOOKUP(CONCATENATE($B460,U$2,"SINGLE"),'II-SUB'!$V$3:$W$630,2,0)),0,VLOOKUP(CONCATENATE($B460,U$2,"SINGLE"),'II-SUB'!$V$3:$W$630,2,0))</f>
        <v>0</v>
      </c>
      <c r="V460" s="11">
        <f>IF(ISNA(VLOOKUP(CONCATENATE($B460,V$2,"SINGLE"),'II-SUB'!$V$3:$W$630,2,0)),0,VLOOKUP(CONCATENATE($B460,V$2,"SINGLE"),'II-SUB'!$V$3:$W$630,2,0))</f>
        <v>0</v>
      </c>
      <c r="W460" s="11">
        <f>IF(ISNA(VLOOKUP(CONCATENATE($B460,W$2,"SINGLE"),'II-SUB'!$V$3:$W$630,2,0)),0,VLOOKUP(CONCATENATE($B460,W$2,"SINGLE"),'II-SUB'!$V$3:$W$630,2,0))</f>
        <v>0</v>
      </c>
      <c r="X460" s="11">
        <f>IF(ISNA(VLOOKUP(CONCATENATE($B460,X$2,"SINGLE"),'II-SUB'!$V$3:$W$630,2,0)),0,VLOOKUP(CONCATENATE($B460,X$2,"SINGLE"),'II-SUB'!$V$3:$W$630,2,0))</f>
        <v>0</v>
      </c>
      <c r="Y460" s="11">
        <f>IF(ISNA(VLOOKUP(CONCATENATE($B460,Y$2,"SINGLE"),'II-SUB'!$V$3:$W$630,2,0)),0,VLOOKUP(CONCATENATE($B460,Y$2,"SINGLE"),'II-SUB'!$V$3:$W$630,2,0))</f>
        <v>0</v>
      </c>
      <c r="Z460" s="11">
        <f>IF(ISNA(VLOOKUP(CONCATENATE($B460,Z$2,"SINGLE"),'II-SUB'!$V$3:$W$630,2,0)),0,VLOOKUP(CONCATENATE($B460,Z$2,"SINGLE"),'II-SUB'!$V$3:$W$630,2,0))</f>
        <v>0</v>
      </c>
      <c r="AA460" s="11">
        <f>IF(ISNA(VLOOKUP(CONCATENATE($B460,AA$2,"SINGLE"),'II-SUB'!$V$3:$W$630,2,0)),0,VLOOKUP(CONCATENATE($B460,AA$2,"SINGLE"),'II-SUB'!$V$3:$W$630,2,0))</f>
        <v>0</v>
      </c>
      <c r="AB460" s="11">
        <f>IF(ISNA(VLOOKUP(CONCATENATE($B460,AB$2,"SINGLE"),'II-SUB'!$V$3:$W$630,2,0)),0,VLOOKUP(CONCATENATE($B460,AB$2,"SINGLE"),'II-SUB'!$V$3:$W$630,2,0))</f>
        <v>0</v>
      </c>
      <c r="AC460" s="11">
        <f>IF(ISNA(VLOOKUP(CONCATENATE($B460,AC$2,"SINGLE"),'II-SUB'!$V$3:$W$630,2,0)),0,VLOOKUP(CONCATENATE($B460,AC$2,"SINGLE"),'II-SUB'!$V$3:$W$630,2,0))</f>
        <v>0</v>
      </c>
      <c r="AD460" s="54">
        <f>SUM(Q460:AC460)</f>
        <v>0</v>
      </c>
      <c r="AE460" s="11">
        <f>IF(ISNA(VLOOKUP(CONCATENATE($B460,AE$2,"SINGLE"),MW!$V$3:$W$600,2,0)),0,VLOOKUP(CONCATENATE($B460,AE$2,"SINGLE"),MW!$V$3:$W$600,2,0))</f>
        <v>0</v>
      </c>
      <c r="AF460" s="11">
        <f>IF(ISNA(VLOOKUP(CONCATENATE($B460,AF$2,"SINGLE"),MW!$V$3:$W$600,2,0)),0,VLOOKUP(CONCATENATE($B460,AF$2,"SINGLE"),MW!$V$3:$W$600,2,0))</f>
        <v>0</v>
      </c>
      <c r="AG460" s="11">
        <f>IF(ISNA(VLOOKUP(CONCATENATE($B460,AG$2,"SINGLE"),MW!$V$3:$W$600,2,0)),0,VLOOKUP(CONCATENATE($B460,AG$2,"SINGLE"),MW!$V$3:$W$600,2,0))</f>
        <v>0</v>
      </c>
      <c r="AH460" s="11">
        <f>IF(ISNA(VLOOKUP(CONCATENATE($B460,AH$2,"SINGLE"),MW!$V$3:$W$600,2,0)),0,VLOOKUP(CONCATENATE($B460,AH$2,"SINGLE"),MW!$V$3:$W$600,2,0))</f>
        <v>0</v>
      </c>
      <c r="AI460" s="11">
        <f>IF(ISNA(VLOOKUP(CONCATENATE($B460,AI$2,"SINGLE"),MW!$V$3:$W$600,2,0)),0,VLOOKUP(CONCATENATE($B460,AI$2,"SINGLE"),MW!$V$3:$W$600,2,0))</f>
        <v>0</v>
      </c>
      <c r="AJ460" s="11">
        <f>IF(ISNA(VLOOKUP(CONCATENATE($B460,AJ$2,"SINGLE"),MW!$V$3:$W$600,2,0)),0,VLOOKUP(CONCATENATE($B460,AJ$2,"SINGLE"),MW!$V$3:$W$600,2,0))</f>
        <v>0</v>
      </c>
      <c r="AK460" s="11">
        <f>IF(ISNA(VLOOKUP(CONCATENATE($B460,AK$2,"SINGLE"),MW!$V$3:$W$600,2,0)),0,VLOOKUP(CONCATENATE($B460,AK$2,"SINGLE"),MW!$V$3:$W$600,2,0))</f>
        <v>0</v>
      </c>
      <c r="AL460" s="11">
        <f>IF(ISNA(VLOOKUP(CONCATENATE($B460,AL$2,"SINGLE"),MW!$V$3:$W$600,2,0)),0,VLOOKUP(CONCATENATE($B460,AL$2,"SINGLE"),MW!$V$3:$W$600,2,0))</f>
        <v>0</v>
      </c>
      <c r="AM460" s="11">
        <f>IF(ISNA(VLOOKUP(CONCATENATE($B460,AM$2,"SINGLE"),MW!$V$3:$W$600,2,0)),0,VLOOKUP(CONCATENATE($B460,AM$2,"SINGLE"),MW!$V$3:$W$600,2,0))</f>
        <v>0</v>
      </c>
      <c r="AN460" s="11">
        <f>IF(ISNA(VLOOKUP(CONCATENATE($B460,AN$2,"SINGLE"),MW!$V$3:$W$600,2,0)),0,VLOOKUP(CONCATENATE($B460,AN$2,"SINGLE"),MW!$V$3:$W$600,2,0))</f>
        <v>0</v>
      </c>
      <c r="AO460" s="11">
        <f>IF(ISNA(VLOOKUP(CONCATENATE($B460,AO$2,"SINGLE"),MW!$V$3:$W$600,2,0)),0,VLOOKUP(CONCATENATE($B460,AO$2,"SINGLE"),MW!$V$3:$W$600,2,0))</f>
        <v>0</v>
      </c>
      <c r="AP460" s="54">
        <f>SUM(AE460:AO460)</f>
        <v>0</v>
      </c>
      <c r="AQ460" s="11">
        <f>IF(ISNA(VLOOKUP(CONCATENATE($B460,AQ$2,"SINGLE"),'III-SUB'!$V$3:$W$633,2,0)),0,VLOOKUP(CONCATENATE($B460,AQ$2,"SINGLE"),'III-SUB'!$V$3:$W$633,2,0))</f>
        <v>0</v>
      </c>
      <c r="AR460" s="11">
        <f>IF(ISNA(VLOOKUP(CONCATENATE($B460,AR$2,"SINGLE"),'III-SUB'!$V$3:$W$633,2,0)),0,VLOOKUP(CONCATENATE($B460,AR$2,"SINGLE"),'III-SUB'!$V$3:$W$633,2,0))</f>
        <v>0</v>
      </c>
      <c r="AS460" s="11">
        <f>IF(ISNA(VLOOKUP(CONCATENATE($B460,AS$2,"SINGLE"),'III-SUB'!$V$3:$W$633,2,0)),0,VLOOKUP(CONCATENATE($B460,AS$2,"SINGLE"),'III-SUB'!$V$3:$W$633,2,0))</f>
        <v>0</v>
      </c>
      <c r="AT460" s="11">
        <f>IF(ISNA(VLOOKUP(CONCATENATE($B460,AT$2,"SINGLE"),'III-SUB'!$V$3:$W$633,2,0)),0,VLOOKUP(CONCATENATE($B460,AT$2,"SINGLE"),'III-SUB'!$V$3:$W$633,2,0))</f>
        <v>0</v>
      </c>
      <c r="AU460" s="11">
        <f>IF(ISNA(VLOOKUP(CONCATENATE($B460,AU$2,"SINGLE"),'III-SUB'!$V$3:$W$633,2,0)),0,VLOOKUP(CONCATENATE($B460,AU$2,"SINGLE"),'III-SUB'!$V$3:$W$633,2,0))</f>
        <v>0</v>
      </c>
      <c r="AV460" s="11">
        <f>IF(ISNA(VLOOKUP(CONCATENATE($B460,AV$2,"SINGLE"),'III-SUB'!$V$3:$W$633,2,0)),0,VLOOKUP(CONCATENATE($B460,AV$2,"SINGLE"),'III-SUB'!$V$3:$W$633,2,0))</f>
        <v>0</v>
      </c>
      <c r="AW460" s="11">
        <f>IF(ISNA(VLOOKUP(CONCATENATE($B460,AW$2,"SINGLE"),'III-SUB'!$V$3:$W$633,2,0)),0,VLOOKUP(CONCATENATE($B460,AW$2,"SINGLE"),'III-SUB'!$V$3:$W$633,2,0))</f>
        <v>0</v>
      </c>
      <c r="AX460" s="11">
        <f>IF(ISNA(VLOOKUP(CONCATENATE($B460,AX$2,"SINGLE"),'III-SUB'!$V$3:$W$633,2,0)),0,VLOOKUP(CONCATENATE($B460,AX$2,"SINGLE"),'III-SUB'!$V$3:$W$633,2,0))</f>
        <v>0</v>
      </c>
      <c r="AY460" s="11">
        <f>IF(ISNA(VLOOKUP(CONCATENATE($B460,AY$2,"SINGLE"),'III-SUB'!$V$3:$W$633,2,0)),0,VLOOKUP(CONCATENATE($B460,AY$2,"SINGLE"),'III-SUB'!$V$3:$W$633,2,0))</f>
        <v>0</v>
      </c>
      <c r="AZ460" s="11">
        <f>IF(ISNA(VLOOKUP(CONCATENATE($B460,AZ$2,"SINGLE"),'III-SUB'!$V$3:$W$633,2,0)),0,VLOOKUP(CONCATENATE($B460,AZ$2,"SINGLE"),'III-SUB'!$V$3:$W$633,2,0))</f>
        <v>0</v>
      </c>
      <c r="BA460" s="11">
        <f>IF(ISNA(VLOOKUP(CONCATENATE($B460,BA$2,"SINGLE"),'III-SUB'!$V$3:$W$633,2,0)),0,VLOOKUP(CONCATENATE($B460,BA$2,"SINGLE"),'III-SUB'!$V$3:$W$633,2,0))</f>
        <v>0</v>
      </c>
      <c r="BB460" s="11">
        <f>IF(ISNA(VLOOKUP(CONCATENATE($B460,BB$2,"SINGLE"),'III-SUB'!$V$3:$W$633,2,0)),0,VLOOKUP(CONCATENATE($B460,BB$2,"SINGLE"),'III-SUB'!$V$3:$W$633,2,0))</f>
        <v>0</v>
      </c>
      <c r="BC460" s="11">
        <f>IF(ISNA(VLOOKUP(CONCATENATE($B460,BC$2,"SINGLE"),'III-SUB'!$V$3:$W$633,2,0)),0,VLOOKUP(CONCATENATE($B460,BC$2,"SINGLE"),'III-SUB'!$V$3:$W$633,2,0))</f>
        <v>0</v>
      </c>
      <c r="BD460" s="54">
        <f>SUM(AQ460:BC460)</f>
        <v>0</v>
      </c>
      <c r="BE460" s="54">
        <f>IF(ISNA(VLOOKUP(CONCATENATE($B460,BE$2,"SINGLE"),VHF!$V$3:$W$627,2,0)),0,VLOOKUP(CONCATENATE($B460,BE$2,"SINGLE"),VHF!$V$3:$W$627,2,0))</f>
        <v>0</v>
      </c>
      <c r="BF460" s="11">
        <f>IF(ISNA(VLOOKUP(CONCATENATE($B460,BF$2,"SINGLE"),UHF!$V$3:$W$612,2,0)),0,VLOOKUP(CONCATENATE($B460,BF$2,"SINGLE"),UHF!$V$3:$W$612,2,0))</f>
        <v>0</v>
      </c>
      <c r="BG460" s="11">
        <f>IF(ISNA(VLOOKUP(CONCATENATE($B460,BG$2,"SINGLE"),UHF!$V$3:$W$612,2,0)),0,VLOOKUP(CONCATENATE($B460,BG$2,"SINGLE"),UHF!$V$3:$W$612,2,0))</f>
        <v>0</v>
      </c>
      <c r="BH460" s="11">
        <f>IF(ISNA(VLOOKUP(CONCATENATE($B460,BH$2,"SINGLE"),UHF!$V$3:$W$612,2,0)),0,VLOOKUP(CONCATENATE($B460,BH$2,"SINGLE"),UHF!$V$3:$W$612,2,0))</f>
        <v>0</v>
      </c>
      <c r="BI460" s="11">
        <f>IF(ISNA(VLOOKUP(CONCATENATE($B460,BI$2,"SINGLE"),UHF!$V$3:$W$612,2,0)),0,VLOOKUP(CONCATENATE($B460,BI$2,"SINGLE"),UHF!$V$3:$W$612,2,0))</f>
        <v>0</v>
      </c>
      <c r="BJ460" s="11">
        <f>IF(ISNA(VLOOKUP(CONCATENATE($B460,BJ$2,"SINGLE"),UHF!$V$3:$W$612,2,0)),0,VLOOKUP(CONCATENATE($B460,BJ$2,"SINGLE"),UHF!$V$3:$W$612,2,0))</f>
        <v>0</v>
      </c>
      <c r="BK460" s="11">
        <f>IF(ISNA(VLOOKUP(CONCATENATE($B460,BK$2,"SINGLE"),UHF!$V$3:$W$612,2,0)),0,VLOOKUP(CONCATENATE($B460,BK$2,"SINGLE"),UHF!$V$3:$W$612,2,0))</f>
        <v>0</v>
      </c>
      <c r="BL460" s="11">
        <f>IF(ISNA(VLOOKUP(CONCATENATE($B460,BL$2,"SINGLE"),UHF!$V$3:$W$612,2,0)),0,VLOOKUP(CONCATENATE($B460,BL$2,"SINGLE"),UHF!$V$3:$W$612,2,0))</f>
        <v>0</v>
      </c>
      <c r="BM460" s="11">
        <f>IF(ISNA(VLOOKUP(CONCATENATE($B460,BM$2,"SINGLE"),UHF!$V$3:$W$612,2,0)),0,VLOOKUP(CONCATENATE($B460,BM$2,"SINGLE"),UHF!$V$3:$W$612,2,0))</f>
        <v>0</v>
      </c>
      <c r="BN460" s="11">
        <f>IF(ISNA(VLOOKUP(CONCATENATE($B460,BN$2,"SINGLE"),UHF!$V$3:$W$612,2,0)),0,VLOOKUP(CONCATENATE($B460,BN$2,"SINGLE"),UHF!$V$3:$W$612,2,0))</f>
        <v>0</v>
      </c>
      <c r="BO460" s="11">
        <f>IF(ISNA(VLOOKUP(CONCATENATE($B460,BO$2,"SINGLE"),UHF!$V$3:$W$612,2,0)),0,VLOOKUP(CONCATENATE($B460,BO$2,"SINGLE"),UHF!$V$3:$W$612,2,0))</f>
        <v>0</v>
      </c>
      <c r="BP460" s="11">
        <f>IF(ISNA(VLOOKUP(CONCATENATE($B460,BP$2,"SINGLE"),UHF!$V$3:$W$612,2,0)),0,VLOOKUP(CONCATENATE($B460,BP$2,"SINGLE"),UHF!$V$3:$W$612,2,0))</f>
        <v>0</v>
      </c>
      <c r="BQ460" s="11">
        <f>IF(ISNA(VLOOKUP(CONCATENATE($B460,BQ$2,"SINGLE"),UHF!$V$3:$W$612,2,0)),0,VLOOKUP(CONCATENATE($B460,BQ$2,"SINGLE"),UHF!$V$3:$W$612,2,0))</f>
        <v>0</v>
      </c>
      <c r="BR460" s="54">
        <f>SUM(BF460:BQ460)</f>
        <v>0</v>
      </c>
      <c r="BS460" s="54">
        <f>IF(ISNA(VLOOKUP(CONCATENATE($B460,BS$2,"SINGLE"),'A1'!$V$3:$W$612,2,0)),0,VLOOKUP(CONCATENATE($B460,BS$2,"SINGLE"),'A1'!$V$3:$W$612,2,0))</f>
        <v>0</v>
      </c>
    </row>
    <row r="461" spans="1:71" x14ac:dyDescent="0.2">
      <c r="A461" s="21" t="str">
        <f t="shared" si="4"/>
        <v>459.</v>
      </c>
      <c r="B461" s="8">
        <f>'Seznam-SO'!A461</f>
        <v>0</v>
      </c>
      <c r="C461" s="11">
        <f>IF(ISNA(VLOOKUP(CONCATENATE($B461,C$2,"SINGLE"),'I-SUB'!$V$3:$W$624,2,0)),0,VLOOKUP(CONCATENATE($B461,C$2,"SINGLE"),'I-SUB'!$V$3:$W$624,2,0))</f>
        <v>0</v>
      </c>
      <c r="D461" s="11">
        <f>IF(ISNA(VLOOKUP(CONCATENATE($B461,D$2,"SINGLE"),'I-SUB'!$V$3:$W$624,2,0)),0,VLOOKUP(CONCATENATE($B461,D$2,"SINGLE"),'I-SUB'!$V$3:$W$624,2,0))</f>
        <v>0</v>
      </c>
      <c r="E461" s="11">
        <f>IF(ISNA(VLOOKUP(CONCATENATE($B461,E$2,"SINGLE"),'I-SUB'!$V$3:$W$624,2,0)),0,VLOOKUP(CONCATENATE($B461,E$2,"SINGLE"),'I-SUB'!$V$3:$W$624,2,0))</f>
        <v>0</v>
      </c>
      <c r="F461" s="11">
        <f>IF(ISNA(VLOOKUP(CONCATENATE($B461,F$2,"SINGLE"),'I-SUB'!$V$3:$W$624,2,0)),0,VLOOKUP(CONCATENATE($B461,F$2,"SINGLE"),'I-SUB'!$V$3:$W$624,2,0))</f>
        <v>0</v>
      </c>
      <c r="G461" s="11">
        <f>IF(ISNA(VLOOKUP(CONCATENATE($B461,G$2,"SINGLE"),'I-SUB'!$V$3:$W$624,2,0)),0,VLOOKUP(CONCATENATE($B461,G$2,"SINGLE"),'I-SUB'!$V$3:$W$624,2,0))</f>
        <v>0</v>
      </c>
      <c r="H461" s="11">
        <f>IF(ISNA(VLOOKUP(CONCATENATE($B461,H$2,"SINGLE"),'I-SUB'!$V$3:$W$624,2,0)),0,VLOOKUP(CONCATENATE($B461,H$2,"SINGLE"),'I-SUB'!$V$3:$W$624,2,0))</f>
        <v>0</v>
      </c>
      <c r="I461" s="11">
        <f>IF(ISNA(VLOOKUP(CONCATENATE($B461,I$2,"SINGLE"),'I-SUB'!$V$3:$W$624,2,0)),0,VLOOKUP(CONCATENATE($B461,I$2,"SINGLE"),'I-SUB'!$V$3:$W$624,2,0))</f>
        <v>0</v>
      </c>
      <c r="J461" s="11">
        <f>IF(ISNA(VLOOKUP(CONCATENATE($B461,J$2,"SINGLE"),'I-SUB'!$V$3:$W$624,2,0)),0,VLOOKUP(CONCATENATE($B461,J$2,"SINGLE"),'I-SUB'!$V$3:$W$624,2,0))</f>
        <v>0</v>
      </c>
      <c r="K461" s="11">
        <f>IF(ISNA(VLOOKUP(CONCATENATE($B461,K$2,"SINGLE"),'I-SUB'!$V$3:$W$624,2,0)),0,VLOOKUP(CONCATENATE($B461,K$2,"SINGLE"),'I-SUB'!$V$3:$W$624,2,0))</f>
        <v>0</v>
      </c>
      <c r="L461" s="11">
        <f>IF(ISNA(VLOOKUP(CONCATENATE($B461,L$2,"SINGLE"),'I-SUB'!$V$3:$W$624,2,0)),0,VLOOKUP(CONCATENATE($B461,L$2,"SINGLE"),'I-SUB'!$V$3:$W$624,2,0))</f>
        <v>0</v>
      </c>
      <c r="M461" s="11">
        <f>IF(ISNA(VLOOKUP(CONCATENATE($B461,M$2,"SINGLE"),'I-SUB'!$V$3:$W$624,2,0)),0,VLOOKUP(CONCATENATE($B461,M$2,"SINGLE"),'I-SUB'!$V$3:$W$624,2,0))</f>
        <v>0</v>
      </c>
      <c r="N461" s="11">
        <f>IF(ISNA(VLOOKUP(CONCATENATE($B461,N$2,"SINGLE"),'I-SUB'!$V$3:$W$624,2,0)),0,VLOOKUP(CONCATENATE($B461,N$2,"SINGLE"),'I-SUB'!$V$3:$W$624,2,0))</f>
        <v>0</v>
      </c>
      <c r="O461" s="11">
        <f>IF(ISNA(VLOOKUP(CONCATENATE($B461,O$2,"SINGLE"),'I-SUB'!$V$3:$W$624,2,0)),0,VLOOKUP(CONCATENATE($B461,O$2,"SINGLE"),'I-SUB'!$V$3:$W$624,2,0))</f>
        <v>0</v>
      </c>
      <c r="P461" s="54">
        <f>SUM(C461:O461)</f>
        <v>0</v>
      </c>
      <c r="Q461" s="11">
        <f>IF(ISNA(VLOOKUP(CONCATENATE($B461,Q$2,"SINGLE"),'II-SUB'!$V$3:$W$630,2,0)),0,VLOOKUP(CONCATENATE($B461,Q$2,"SINGLE"),'II-SUB'!$V$3:$W$630,2,0))</f>
        <v>0</v>
      </c>
      <c r="R461" s="11">
        <f>IF(ISNA(VLOOKUP(CONCATENATE($B461,R$2,"SINGLE"),'II-SUB'!$V$3:$W$630,2,0)),0,VLOOKUP(CONCATENATE($B461,R$2,"SINGLE"),'II-SUB'!$V$3:$W$630,2,0))</f>
        <v>0</v>
      </c>
      <c r="S461" s="11">
        <f>IF(ISNA(VLOOKUP(CONCATENATE($B461,S$2,"SINGLE"),'II-SUB'!$V$3:$W$630,2,0)),0,VLOOKUP(CONCATENATE($B461,S$2,"SINGLE"),'II-SUB'!$V$3:$W$630,2,0))</f>
        <v>0</v>
      </c>
      <c r="T461" s="11">
        <f>IF(ISNA(VLOOKUP(CONCATENATE($B461,T$2,"SINGLE"),'II-SUB'!$V$3:$W$630,2,0)),0,VLOOKUP(CONCATENATE($B461,T$2,"SINGLE"),'II-SUB'!$V$3:$W$630,2,0))</f>
        <v>0</v>
      </c>
      <c r="U461" s="11">
        <f>IF(ISNA(VLOOKUP(CONCATENATE($B461,U$2,"SINGLE"),'II-SUB'!$V$3:$W$630,2,0)),0,VLOOKUP(CONCATENATE($B461,U$2,"SINGLE"),'II-SUB'!$V$3:$W$630,2,0))</f>
        <v>0</v>
      </c>
      <c r="V461" s="11">
        <f>IF(ISNA(VLOOKUP(CONCATENATE($B461,V$2,"SINGLE"),'II-SUB'!$V$3:$W$630,2,0)),0,VLOOKUP(CONCATENATE($B461,V$2,"SINGLE"),'II-SUB'!$V$3:$W$630,2,0))</f>
        <v>0</v>
      </c>
      <c r="W461" s="11">
        <f>IF(ISNA(VLOOKUP(CONCATENATE($B461,W$2,"SINGLE"),'II-SUB'!$V$3:$W$630,2,0)),0,VLOOKUP(CONCATENATE($B461,W$2,"SINGLE"),'II-SUB'!$V$3:$W$630,2,0))</f>
        <v>0</v>
      </c>
      <c r="X461" s="11">
        <f>IF(ISNA(VLOOKUP(CONCATENATE($B461,X$2,"SINGLE"),'II-SUB'!$V$3:$W$630,2,0)),0,VLOOKUP(CONCATENATE($B461,X$2,"SINGLE"),'II-SUB'!$V$3:$W$630,2,0))</f>
        <v>0</v>
      </c>
      <c r="Y461" s="11">
        <f>IF(ISNA(VLOOKUP(CONCATENATE($B461,Y$2,"SINGLE"),'II-SUB'!$V$3:$W$630,2,0)),0,VLOOKUP(CONCATENATE($B461,Y$2,"SINGLE"),'II-SUB'!$V$3:$W$630,2,0))</f>
        <v>0</v>
      </c>
      <c r="Z461" s="11">
        <f>IF(ISNA(VLOOKUP(CONCATENATE($B461,Z$2,"SINGLE"),'II-SUB'!$V$3:$W$630,2,0)),0,VLOOKUP(CONCATENATE($B461,Z$2,"SINGLE"),'II-SUB'!$V$3:$W$630,2,0))</f>
        <v>0</v>
      </c>
      <c r="AA461" s="11">
        <f>IF(ISNA(VLOOKUP(CONCATENATE($B461,AA$2,"SINGLE"),'II-SUB'!$V$3:$W$630,2,0)),0,VLOOKUP(CONCATENATE($B461,AA$2,"SINGLE"),'II-SUB'!$V$3:$W$630,2,0))</f>
        <v>0</v>
      </c>
      <c r="AB461" s="11">
        <f>IF(ISNA(VLOOKUP(CONCATENATE($B461,AB$2,"SINGLE"),'II-SUB'!$V$3:$W$630,2,0)),0,VLOOKUP(CONCATENATE($B461,AB$2,"SINGLE"),'II-SUB'!$V$3:$W$630,2,0))</f>
        <v>0</v>
      </c>
      <c r="AC461" s="11">
        <f>IF(ISNA(VLOOKUP(CONCATENATE($B461,AC$2,"SINGLE"),'II-SUB'!$V$3:$W$630,2,0)),0,VLOOKUP(CONCATENATE($B461,AC$2,"SINGLE"),'II-SUB'!$V$3:$W$630,2,0))</f>
        <v>0</v>
      </c>
      <c r="AD461" s="54">
        <f>SUM(Q461:AC461)</f>
        <v>0</v>
      </c>
      <c r="AE461" s="11">
        <f>IF(ISNA(VLOOKUP(CONCATENATE($B461,AE$2,"SINGLE"),MW!$V$3:$W$600,2,0)),0,VLOOKUP(CONCATENATE($B461,AE$2,"SINGLE"),MW!$V$3:$W$600,2,0))</f>
        <v>0</v>
      </c>
      <c r="AF461" s="11">
        <f>IF(ISNA(VLOOKUP(CONCATENATE($B461,AF$2,"SINGLE"),MW!$V$3:$W$600,2,0)),0,VLOOKUP(CONCATENATE($B461,AF$2,"SINGLE"),MW!$V$3:$W$600,2,0))</f>
        <v>0</v>
      </c>
      <c r="AG461" s="11">
        <f>IF(ISNA(VLOOKUP(CONCATENATE($B461,AG$2,"SINGLE"),MW!$V$3:$W$600,2,0)),0,VLOOKUP(CONCATENATE($B461,AG$2,"SINGLE"),MW!$V$3:$W$600,2,0))</f>
        <v>0</v>
      </c>
      <c r="AH461" s="11">
        <f>IF(ISNA(VLOOKUP(CONCATENATE($B461,AH$2,"SINGLE"),MW!$V$3:$W$600,2,0)),0,VLOOKUP(CONCATENATE($B461,AH$2,"SINGLE"),MW!$V$3:$W$600,2,0))</f>
        <v>0</v>
      </c>
      <c r="AI461" s="11">
        <f>IF(ISNA(VLOOKUP(CONCATENATE($B461,AI$2,"SINGLE"),MW!$V$3:$W$600,2,0)),0,VLOOKUP(CONCATENATE($B461,AI$2,"SINGLE"),MW!$V$3:$W$600,2,0))</f>
        <v>0</v>
      </c>
      <c r="AJ461" s="11">
        <f>IF(ISNA(VLOOKUP(CONCATENATE($B461,AJ$2,"SINGLE"),MW!$V$3:$W$600,2,0)),0,VLOOKUP(CONCATENATE($B461,AJ$2,"SINGLE"),MW!$V$3:$W$600,2,0))</f>
        <v>0</v>
      </c>
      <c r="AK461" s="11">
        <f>IF(ISNA(VLOOKUP(CONCATENATE($B461,AK$2,"SINGLE"),MW!$V$3:$W$600,2,0)),0,VLOOKUP(CONCATENATE($B461,AK$2,"SINGLE"),MW!$V$3:$W$600,2,0))</f>
        <v>0</v>
      </c>
      <c r="AL461" s="11">
        <f>IF(ISNA(VLOOKUP(CONCATENATE($B461,AL$2,"SINGLE"),MW!$V$3:$W$600,2,0)),0,VLOOKUP(CONCATENATE($B461,AL$2,"SINGLE"),MW!$V$3:$W$600,2,0))</f>
        <v>0</v>
      </c>
      <c r="AM461" s="11">
        <f>IF(ISNA(VLOOKUP(CONCATENATE($B461,AM$2,"SINGLE"),MW!$V$3:$W$600,2,0)),0,VLOOKUP(CONCATENATE($B461,AM$2,"SINGLE"),MW!$V$3:$W$600,2,0))</f>
        <v>0</v>
      </c>
      <c r="AN461" s="11">
        <f>IF(ISNA(VLOOKUP(CONCATENATE($B461,AN$2,"SINGLE"),MW!$V$3:$W$600,2,0)),0,VLOOKUP(CONCATENATE($B461,AN$2,"SINGLE"),MW!$V$3:$W$600,2,0))</f>
        <v>0</v>
      </c>
      <c r="AO461" s="11">
        <f>IF(ISNA(VLOOKUP(CONCATENATE($B461,AO$2,"SINGLE"),MW!$V$3:$W$600,2,0)),0,VLOOKUP(CONCATENATE($B461,AO$2,"SINGLE"),MW!$V$3:$W$600,2,0))</f>
        <v>0</v>
      </c>
      <c r="AP461" s="54">
        <f>SUM(AE461:AO461)</f>
        <v>0</v>
      </c>
      <c r="AQ461" s="11">
        <f>IF(ISNA(VLOOKUP(CONCATENATE($B461,AQ$2,"SINGLE"),'III-SUB'!$V$3:$W$633,2,0)),0,VLOOKUP(CONCATENATE($B461,AQ$2,"SINGLE"),'III-SUB'!$V$3:$W$633,2,0))</f>
        <v>0</v>
      </c>
      <c r="AR461" s="11">
        <f>IF(ISNA(VLOOKUP(CONCATENATE($B461,AR$2,"SINGLE"),'III-SUB'!$V$3:$W$633,2,0)),0,VLOOKUP(CONCATENATE($B461,AR$2,"SINGLE"),'III-SUB'!$V$3:$W$633,2,0))</f>
        <v>0</v>
      </c>
      <c r="AS461" s="11">
        <f>IF(ISNA(VLOOKUP(CONCATENATE($B461,AS$2,"SINGLE"),'III-SUB'!$V$3:$W$633,2,0)),0,VLOOKUP(CONCATENATE($B461,AS$2,"SINGLE"),'III-SUB'!$V$3:$W$633,2,0))</f>
        <v>0</v>
      </c>
      <c r="AT461" s="11">
        <f>IF(ISNA(VLOOKUP(CONCATENATE($B461,AT$2,"SINGLE"),'III-SUB'!$V$3:$W$633,2,0)),0,VLOOKUP(CONCATENATE($B461,AT$2,"SINGLE"),'III-SUB'!$V$3:$W$633,2,0))</f>
        <v>0</v>
      </c>
      <c r="AU461" s="11">
        <f>IF(ISNA(VLOOKUP(CONCATENATE($B461,AU$2,"SINGLE"),'III-SUB'!$V$3:$W$633,2,0)),0,VLOOKUP(CONCATENATE($B461,AU$2,"SINGLE"),'III-SUB'!$V$3:$W$633,2,0))</f>
        <v>0</v>
      </c>
      <c r="AV461" s="11">
        <f>IF(ISNA(VLOOKUP(CONCATENATE($B461,AV$2,"SINGLE"),'III-SUB'!$V$3:$W$633,2,0)),0,VLOOKUP(CONCATENATE($B461,AV$2,"SINGLE"),'III-SUB'!$V$3:$W$633,2,0))</f>
        <v>0</v>
      </c>
      <c r="AW461" s="11">
        <f>IF(ISNA(VLOOKUP(CONCATENATE($B461,AW$2,"SINGLE"),'III-SUB'!$V$3:$W$633,2,0)),0,VLOOKUP(CONCATENATE($B461,AW$2,"SINGLE"),'III-SUB'!$V$3:$W$633,2,0))</f>
        <v>0</v>
      </c>
      <c r="AX461" s="11">
        <f>IF(ISNA(VLOOKUP(CONCATENATE($B461,AX$2,"SINGLE"),'III-SUB'!$V$3:$W$633,2,0)),0,VLOOKUP(CONCATENATE($B461,AX$2,"SINGLE"),'III-SUB'!$V$3:$W$633,2,0))</f>
        <v>0</v>
      </c>
      <c r="AY461" s="11">
        <f>IF(ISNA(VLOOKUP(CONCATENATE($B461,AY$2,"SINGLE"),'III-SUB'!$V$3:$W$633,2,0)),0,VLOOKUP(CONCATENATE($B461,AY$2,"SINGLE"),'III-SUB'!$V$3:$W$633,2,0))</f>
        <v>0</v>
      </c>
      <c r="AZ461" s="11">
        <f>IF(ISNA(VLOOKUP(CONCATENATE($B461,AZ$2,"SINGLE"),'III-SUB'!$V$3:$W$633,2,0)),0,VLOOKUP(CONCATENATE($B461,AZ$2,"SINGLE"),'III-SUB'!$V$3:$W$633,2,0))</f>
        <v>0</v>
      </c>
      <c r="BA461" s="11">
        <f>IF(ISNA(VLOOKUP(CONCATENATE($B461,BA$2,"SINGLE"),'III-SUB'!$V$3:$W$633,2,0)),0,VLOOKUP(CONCATENATE($B461,BA$2,"SINGLE"),'III-SUB'!$V$3:$W$633,2,0))</f>
        <v>0</v>
      </c>
      <c r="BB461" s="11">
        <f>IF(ISNA(VLOOKUP(CONCATENATE($B461,BB$2,"SINGLE"),'III-SUB'!$V$3:$W$633,2,0)),0,VLOOKUP(CONCATENATE($B461,BB$2,"SINGLE"),'III-SUB'!$V$3:$W$633,2,0))</f>
        <v>0</v>
      </c>
      <c r="BC461" s="11">
        <f>IF(ISNA(VLOOKUP(CONCATENATE($B461,BC$2,"SINGLE"),'III-SUB'!$V$3:$W$633,2,0)),0,VLOOKUP(CONCATENATE($B461,BC$2,"SINGLE"),'III-SUB'!$V$3:$W$633,2,0))</f>
        <v>0</v>
      </c>
      <c r="BD461" s="54">
        <f>SUM(AQ461:BC461)</f>
        <v>0</v>
      </c>
      <c r="BE461" s="54">
        <f>IF(ISNA(VLOOKUP(CONCATENATE($B461,BE$2,"SINGLE"),VHF!$V$3:$W$627,2,0)),0,VLOOKUP(CONCATENATE($B461,BE$2,"SINGLE"),VHF!$V$3:$W$627,2,0))</f>
        <v>0</v>
      </c>
      <c r="BF461" s="11">
        <f>IF(ISNA(VLOOKUP(CONCATENATE($B461,BF$2,"SINGLE"),UHF!$V$3:$W$612,2,0)),0,VLOOKUP(CONCATENATE($B461,BF$2,"SINGLE"),UHF!$V$3:$W$612,2,0))</f>
        <v>0</v>
      </c>
      <c r="BG461" s="11">
        <f>IF(ISNA(VLOOKUP(CONCATENATE($B461,BG$2,"SINGLE"),UHF!$V$3:$W$612,2,0)),0,VLOOKUP(CONCATENATE($B461,BG$2,"SINGLE"),UHF!$V$3:$W$612,2,0))</f>
        <v>0</v>
      </c>
      <c r="BH461" s="11">
        <f>IF(ISNA(VLOOKUP(CONCATENATE($B461,BH$2,"SINGLE"),UHF!$V$3:$W$612,2,0)),0,VLOOKUP(CONCATENATE($B461,BH$2,"SINGLE"),UHF!$V$3:$W$612,2,0))</f>
        <v>0</v>
      </c>
      <c r="BI461" s="11">
        <f>IF(ISNA(VLOOKUP(CONCATENATE($B461,BI$2,"SINGLE"),UHF!$V$3:$W$612,2,0)),0,VLOOKUP(CONCATENATE($B461,BI$2,"SINGLE"),UHF!$V$3:$W$612,2,0))</f>
        <v>0</v>
      </c>
      <c r="BJ461" s="11">
        <f>IF(ISNA(VLOOKUP(CONCATENATE($B461,BJ$2,"SINGLE"),UHF!$V$3:$W$612,2,0)),0,VLOOKUP(CONCATENATE($B461,BJ$2,"SINGLE"),UHF!$V$3:$W$612,2,0))</f>
        <v>0</v>
      </c>
      <c r="BK461" s="11">
        <f>IF(ISNA(VLOOKUP(CONCATENATE($B461,BK$2,"SINGLE"),UHF!$V$3:$W$612,2,0)),0,VLOOKUP(CONCATENATE($B461,BK$2,"SINGLE"),UHF!$V$3:$W$612,2,0))</f>
        <v>0</v>
      </c>
      <c r="BL461" s="11">
        <f>IF(ISNA(VLOOKUP(CONCATENATE($B461,BL$2,"SINGLE"),UHF!$V$3:$W$612,2,0)),0,VLOOKUP(CONCATENATE($B461,BL$2,"SINGLE"),UHF!$V$3:$W$612,2,0))</f>
        <v>0</v>
      </c>
      <c r="BM461" s="11">
        <f>IF(ISNA(VLOOKUP(CONCATENATE($B461,BM$2,"SINGLE"),UHF!$V$3:$W$612,2,0)),0,VLOOKUP(CONCATENATE($B461,BM$2,"SINGLE"),UHF!$V$3:$W$612,2,0))</f>
        <v>0</v>
      </c>
      <c r="BN461" s="11">
        <f>IF(ISNA(VLOOKUP(CONCATENATE($B461,BN$2,"SINGLE"),UHF!$V$3:$W$612,2,0)),0,VLOOKUP(CONCATENATE($B461,BN$2,"SINGLE"),UHF!$V$3:$W$612,2,0))</f>
        <v>0</v>
      </c>
      <c r="BO461" s="11">
        <f>IF(ISNA(VLOOKUP(CONCATENATE($B461,BO$2,"SINGLE"),UHF!$V$3:$W$612,2,0)),0,VLOOKUP(CONCATENATE($B461,BO$2,"SINGLE"),UHF!$V$3:$W$612,2,0))</f>
        <v>0</v>
      </c>
      <c r="BP461" s="11">
        <f>IF(ISNA(VLOOKUP(CONCATENATE($B461,BP$2,"SINGLE"),UHF!$V$3:$W$612,2,0)),0,VLOOKUP(CONCATENATE($B461,BP$2,"SINGLE"),UHF!$V$3:$W$612,2,0))</f>
        <v>0</v>
      </c>
      <c r="BQ461" s="11">
        <f>IF(ISNA(VLOOKUP(CONCATENATE($B461,BQ$2,"SINGLE"),UHF!$V$3:$W$612,2,0)),0,VLOOKUP(CONCATENATE($B461,BQ$2,"SINGLE"),UHF!$V$3:$W$612,2,0))</f>
        <v>0</v>
      </c>
      <c r="BR461" s="54">
        <f>SUM(BF461:BQ461)</f>
        <v>0</v>
      </c>
      <c r="BS461" s="54">
        <f>IF(ISNA(VLOOKUP(CONCATENATE($B461,BS$2,"SINGLE"),'A1'!$V$3:$W$612,2,0)),0,VLOOKUP(CONCATENATE($B461,BS$2,"SINGLE"),'A1'!$V$3:$W$612,2,0))</f>
        <v>0</v>
      </c>
    </row>
    <row r="462" spans="1:71" x14ac:dyDescent="0.2">
      <c r="A462" s="21" t="str">
        <f t="shared" si="4"/>
        <v>460.</v>
      </c>
      <c r="B462" s="8">
        <f>'Seznam-SO'!A462</f>
        <v>0</v>
      </c>
      <c r="C462" s="11">
        <f>IF(ISNA(VLOOKUP(CONCATENATE($B462,C$2,"SINGLE"),'I-SUB'!$V$3:$W$624,2,0)),0,VLOOKUP(CONCATENATE($B462,C$2,"SINGLE"),'I-SUB'!$V$3:$W$624,2,0))</f>
        <v>0</v>
      </c>
      <c r="D462" s="11">
        <f>IF(ISNA(VLOOKUP(CONCATENATE($B462,D$2,"SINGLE"),'I-SUB'!$V$3:$W$624,2,0)),0,VLOOKUP(CONCATENATE($B462,D$2,"SINGLE"),'I-SUB'!$V$3:$W$624,2,0))</f>
        <v>0</v>
      </c>
      <c r="E462" s="11">
        <f>IF(ISNA(VLOOKUP(CONCATENATE($B462,E$2,"SINGLE"),'I-SUB'!$V$3:$W$624,2,0)),0,VLOOKUP(CONCATENATE($B462,E$2,"SINGLE"),'I-SUB'!$V$3:$W$624,2,0))</f>
        <v>0</v>
      </c>
      <c r="F462" s="11">
        <f>IF(ISNA(VLOOKUP(CONCATENATE($B462,F$2,"SINGLE"),'I-SUB'!$V$3:$W$624,2,0)),0,VLOOKUP(CONCATENATE($B462,F$2,"SINGLE"),'I-SUB'!$V$3:$W$624,2,0))</f>
        <v>0</v>
      </c>
      <c r="G462" s="11">
        <f>IF(ISNA(VLOOKUP(CONCATENATE($B462,G$2,"SINGLE"),'I-SUB'!$V$3:$W$624,2,0)),0,VLOOKUP(CONCATENATE($B462,G$2,"SINGLE"),'I-SUB'!$V$3:$W$624,2,0))</f>
        <v>0</v>
      </c>
      <c r="H462" s="11">
        <f>IF(ISNA(VLOOKUP(CONCATENATE($B462,H$2,"SINGLE"),'I-SUB'!$V$3:$W$624,2,0)),0,VLOOKUP(CONCATENATE($B462,H$2,"SINGLE"),'I-SUB'!$V$3:$W$624,2,0))</f>
        <v>0</v>
      </c>
      <c r="I462" s="11">
        <f>IF(ISNA(VLOOKUP(CONCATENATE($B462,I$2,"SINGLE"),'I-SUB'!$V$3:$W$624,2,0)),0,VLOOKUP(CONCATENATE($B462,I$2,"SINGLE"),'I-SUB'!$V$3:$W$624,2,0))</f>
        <v>0</v>
      </c>
      <c r="J462" s="11">
        <f>IF(ISNA(VLOOKUP(CONCATENATE($B462,J$2,"SINGLE"),'I-SUB'!$V$3:$W$624,2,0)),0,VLOOKUP(CONCATENATE($B462,J$2,"SINGLE"),'I-SUB'!$V$3:$W$624,2,0))</f>
        <v>0</v>
      </c>
      <c r="K462" s="11">
        <f>IF(ISNA(VLOOKUP(CONCATENATE($B462,K$2,"SINGLE"),'I-SUB'!$V$3:$W$624,2,0)),0,VLOOKUP(CONCATENATE($B462,K$2,"SINGLE"),'I-SUB'!$V$3:$W$624,2,0))</f>
        <v>0</v>
      </c>
      <c r="L462" s="11">
        <f>IF(ISNA(VLOOKUP(CONCATENATE($B462,L$2,"SINGLE"),'I-SUB'!$V$3:$W$624,2,0)),0,VLOOKUP(CONCATENATE($B462,L$2,"SINGLE"),'I-SUB'!$V$3:$W$624,2,0))</f>
        <v>0</v>
      </c>
      <c r="M462" s="11">
        <f>IF(ISNA(VLOOKUP(CONCATENATE($B462,M$2,"SINGLE"),'I-SUB'!$V$3:$W$624,2,0)),0,VLOOKUP(CONCATENATE($B462,M$2,"SINGLE"),'I-SUB'!$V$3:$W$624,2,0))</f>
        <v>0</v>
      </c>
      <c r="N462" s="11">
        <f>IF(ISNA(VLOOKUP(CONCATENATE($B462,N$2,"SINGLE"),'I-SUB'!$V$3:$W$624,2,0)),0,VLOOKUP(CONCATENATE($B462,N$2,"SINGLE"),'I-SUB'!$V$3:$W$624,2,0))</f>
        <v>0</v>
      </c>
      <c r="O462" s="11">
        <f>IF(ISNA(VLOOKUP(CONCATENATE($B462,O$2,"SINGLE"),'I-SUB'!$V$3:$W$624,2,0)),0,VLOOKUP(CONCATENATE($B462,O$2,"SINGLE"),'I-SUB'!$V$3:$W$624,2,0))</f>
        <v>0</v>
      </c>
      <c r="P462" s="54">
        <f>SUM(C462:O462)</f>
        <v>0</v>
      </c>
      <c r="Q462" s="11">
        <f>IF(ISNA(VLOOKUP(CONCATENATE($B462,Q$2,"SINGLE"),'II-SUB'!$V$3:$W$630,2,0)),0,VLOOKUP(CONCATENATE($B462,Q$2,"SINGLE"),'II-SUB'!$V$3:$W$630,2,0))</f>
        <v>0</v>
      </c>
      <c r="R462" s="11">
        <f>IF(ISNA(VLOOKUP(CONCATENATE($B462,R$2,"SINGLE"),'II-SUB'!$V$3:$W$630,2,0)),0,VLOOKUP(CONCATENATE($B462,R$2,"SINGLE"),'II-SUB'!$V$3:$W$630,2,0))</f>
        <v>0</v>
      </c>
      <c r="S462" s="11">
        <f>IF(ISNA(VLOOKUP(CONCATENATE($B462,S$2,"SINGLE"),'II-SUB'!$V$3:$W$630,2,0)),0,VLOOKUP(CONCATENATE($B462,S$2,"SINGLE"),'II-SUB'!$V$3:$W$630,2,0))</f>
        <v>0</v>
      </c>
      <c r="T462" s="11">
        <f>IF(ISNA(VLOOKUP(CONCATENATE($B462,T$2,"SINGLE"),'II-SUB'!$V$3:$W$630,2,0)),0,VLOOKUP(CONCATENATE($B462,T$2,"SINGLE"),'II-SUB'!$V$3:$W$630,2,0))</f>
        <v>0</v>
      </c>
      <c r="U462" s="11">
        <f>IF(ISNA(VLOOKUP(CONCATENATE($B462,U$2,"SINGLE"),'II-SUB'!$V$3:$W$630,2,0)),0,VLOOKUP(CONCATENATE($B462,U$2,"SINGLE"),'II-SUB'!$V$3:$W$630,2,0))</f>
        <v>0</v>
      </c>
      <c r="V462" s="11">
        <f>IF(ISNA(VLOOKUP(CONCATENATE($B462,V$2,"SINGLE"),'II-SUB'!$V$3:$W$630,2,0)),0,VLOOKUP(CONCATENATE($B462,V$2,"SINGLE"),'II-SUB'!$V$3:$W$630,2,0))</f>
        <v>0</v>
      </c>
      <c r="W462" s="11">
        <f>IF(ISNA(VLOOKUP(CONCATENATE($B462,W$2,"SINGLE"),'II-SUB'!$V$3:$W$630,2,0)),0,VLOOKUP(CONCATENATE($B462,W$2,"SINGLE"),'II-SUB'!$V$3:$W$630,2,0))</f>
        <v>0</v>
      </c>
      <c r="X462" s="11">
        <f>IF(ISNA(VLOOKUP(CONCATENATE($B462,X$2,"SINGLE"),'II-SUB'!$V$3:$W$630,2,0)),0,VLOOKUP(CONCATENATE($B462,X$2,"SINGLE"),'II-SUB'!$V$3:$W$630,2,0))</f>
        <v>0</v>
      </c>
      <c r="Y462" s="11">
        <f>IF(ISNA(VLOOKUP(CONCATENATE($B462,Y$2,"SINGLE"),'II-SUB'!$V$3:$W$630,2,0)),0,VLOOKUP(CONCATENATE($B462,Y$2,"SINGLE"),'II-SUB'!$V$3:$W$630,2,0))</f>
        <v>0</v>
      </c>
      <c r="Z462" s="11">
        <f>IF(ISNA(VLOOKUP(CONCATENATE($B462,Z$2,"SINGLE"),'II-SUB'!$V$3:$W$630,2,0)),0,VLOOKUP(CONCATENATE($B462,Z$2,"SINGLE"),'II-SUB'!$V$3:$W$630,2,0))</f>
        <v>0</v>
      </c>
      <c r="AA462" s="11">
        <f>IF(ISNA(VLOOKUP(CONCATENATE($B462,AA$2,"SINGLE"),'II-SUB'!$V$3:$W$630,2,0)),0,VLOOKUP(CONCATENATE($B462,AA$2,"SINGLE"),'II-SUB'!$V$3:$W$630,2,0))</f>
        <v>0</v>
      </c>
      <c r="AB462" s="11">
        <f>IF(ISNA(VLOOKUP(CONCATENATE($B462,AB$2,"SINGLE"),'II-SUB'!$V$3:$W$630,2,0)),0,VLOOKUP(CONCATENATE($B462,AB$2,"SINGLE"),'II-SUB'!$V$3:$W$630,2,0))</f>
        <v>0</v>
      </c>
      <c r="AC462" s="11">
        <f>IF(ISNA(VLOOKUP(CONCATENATE($B462,AC$2,"SINGLE"),'II-SUB'!$V$3:$W$630,2,0)),0,VLOOKUP(CONCATENATE($B462,AC$2,"SINGLE"),'II-SUB'!$V$3:$W$630,2,0))</f>
        <v>0</v>
      </c>
      <c r="AD462" s="54">
        <f>SUM(Q462:AC462)</f>
        <v>0</v>
      </c>
      <c r="AE462" s="11">
        <f>IF(ISNA(VLOOKUP(CONCATENATE($B462,AE$2,"SINGLE"),MW!$V$3:$W$600,2,0)),0,VLOOKUP(CONCATENATE($B462,AE$2,"SINGLE"),MW!$V$3:$W$600,2,0))</f>
        <v>0</v>
      </c>
      <c r="AF462" s="11">
        <f>IF(ISNA(VLOOKUP(CONCATENATE($B462,AF$2,"SINGLE"),MW!$V$3:$W$600,2,0)),0,VLOOKUP(CONCATENATE($B462,AF$2,"SINGLE"),MW!$V$3:$W$600,2,0))</f>
        <v>0</v>
      </c>
      <c r="AG462" s="11">
        <f>IF(ISNA(VLOOKUP(CONCATENATE($B462,AG$2,"SINGLE"),MW!$V$3:$W$600,2,0)),0,VLOOKUP(CONCATENATE($B462,AG$2,"SINGLE"),MW!$V$3:$W$600,2,0))</f>
        <v>0</v>
      </c>
      <c r="AH462" s="11">
        <f>IF(ISNA(VLOOKUP(CONCATENATE($B462,AH$2,"SINGLE"),MW!$V$3:$W$600,2,0)),0,VLOOKUP(CONCATENATE($B462,AH$2,"SINGLE"),MW!$V$3:$W$600,2,0))</f>
        <v>0</v>
      </c>
      <c r="AI462" s="11">
        <f>IF(ISNA(VLOOKUP(CONCATENATE($B462,AI$2,"SINGLE"),MW!$V$3:$W$600,2,0)),0,VLOOKUP(CONCATENATE($B462,AI$2,"SINGLE"),MW!$V$3:$W$600,2,0))</f>
        <v>0</v>
      </c>
      <c r="AJ462" s="11">
        <f>IF(ISNA(VLOOKUP(CONCATENATE($B462,AJ$2,"SINGLE"),MW!$V$3:$W$600,2,0)),0,VLOOKUP(CONCATENATE($B462,AJ$2,"SINGLE"),MW!$V$3:$W$600,2,0))</f>
        <v>0</v>
      </c>
      <c r="AK462" s="11">
        <f>IF(ISNA(VLOOKUP(CONCATENATE($B462,AK$2,"SINGLE"),MW!$V$3:$W$600,2,0)),0,VLOOKUP(CONCATENATE($B462,AK$2,"SINGLE"),MW!$V$3:$W$600,2,0))</f>
        <v>0</v>
      </c>
      <c r="AL462" s="11">
        <f>IF(ISNA(VLOOKUP(CONCATENATE($B462,AL$2,"SINGLE"),MW!$V$3:$W$600,2,0)),0,VLOOKUP(CONCATENATE($B462,AL$2,"SINGLE"),MW!$V$3:$W$600,2,0))</f>
        <v>0</v>
      </c>
      <c r="AM462" s="11">
        <f>IF(ISNA(VLOOKUP(CONCATENATE($B462,AM$2,"SINGLE"),MW!$V$3:$W$600,2,0)),0,VLOOKUP(CONCATENATE($B462,AM$2,"SINGLE"),MW!$V$3:$W$600,2,0))</f>
        <v>0</v>
      </c>
      <c r="AN462" s="11">
        <f>IF(ISNA(VLOOKUP(CONCATENATE($B462,AN$2,"SINGLE"),MW!$V$3:$W$600,2,0)),0,VLOOKUP(CONCATENATE($B462,AN$2,"SINGLE"),MW!$V$3:$W$600,2,0))</f>
        <v>0</v>
      </c>
      <c r="AO462" s="11">
        <f>IF(ISNA(VLOOKUP(CONCATENATE($B462,AO$2,"SINGLE"),MW!$V$3:$W$600,2,0)),0,VLOOKUP(CONCATENATE($B462,AO$2,"SINGLE"),MW!$V$3:$W$600,2,0))</f>
        <v>0</v>
      </c>
      <c r="AP462" s="54">
        <f>SUM(AE462:AO462)</f>
        <v>0</v>
      </c>
      <c r="AQ462" s="11">
        <f>IF(ISNA(VLOOKUP(CONCATENATE($B462,AQ$2,"SINGLE"),'III-SUB'!$V$3:$W$633,2,0)),0,VLOOKUP(CONCATENATE($B462,AQ$2,"SINGLE"),'III-SUB'!$V$3:$W$633,2,0))</f>
        <v>0</v>
      </c>
      <c r="AR462" s="11">
        <f>IF(ISNA(VLOOKUP(CONCATENATE($B462,AR$2,"SINGLE"),'III-SUB'!$V$3:$W$633,2,0)),0,VLOOKUP(CONCATENATE($B462,AR$2,"SINGLE"),'III-SUB'!$V$3:$W$633,2,0))</f>
        <v>0</v>
      </c>
      <c r="AS462" s="11">
        <f>IF(ISNA(VLOOKUP(CONCATENATE($B462,AS$2,"SINGLE"),'III-SUB'!$V$3:$W$633,2,0)),0,VLOOKUP(CONCATENATE($B462,AS$2,"SINGLE"),'III-SUB'!$V$3:$W$633,2,0))</f>
        <v>0</v>
      </c>
      <c r="AT462" s="11">
        <f>IF(ISNA(VLOOKUP(CONCATENATE($B462,AT$2,"SINGLE"),'III-SUB'!$V$3:$W$633,2,0)),0,VLOOKUP(CONCATENATE($B462,AT$2,"SINGLE"),'III-SUB'!$V$3:$W$633,2,0))</f>
        <v>0</v>
      </c>
      <c r="AU462" s="11">
        <f>IF(ISNA(VLOOKUP(CONCATENATE($B462,AU$2,"SINGLE"),'III-SUB'!$V$3:$W$633,2,0)),0,VLOOKUP(CONCATENATE($B462,AU$2,"SINGLE"),'III-SUB'!$V$3:$W$633,2,0))</f>
        <v>0</v>
      </c>
      <c r="AV462" s="11">
        <f>IF(ISNA(VLOOKUP(CONCATENATE($B462,AV$2,"SINGLE"),'III-SUB'!$V$3:$W$633,2,0)),0,VLOOKUP(CONCATENATE($B462,AV$2,"SINGLE"),'III-SUB'!$V$3:$W$633,2,0))</f>
        <v>0</v>
      </c>
      <c r="AW462" s="11">
        <f>IF(ISNA(VLOOKUP(CONCATENATE($B462,AW$2,"SINGLE"),'III-SUB'!$V$3:$W$633,2,0)),0,VLOOKUP(CONCATENATE($B462,AW$2,"SINGLE"),'III-SUB'!$V$3:$W$633,2,0))</f>
        <v>0</v>
      </c>
      <c r="AX462" s="11">
        <f>IF(ISNA(VLOOKUP(CONCATENATE($B462,AX$2,"SINGLE"),'III-SUB'!$V$3:$W$633,2,0)),0,VLOOKUP(CONCATENATE($B462,AX$2,"SINGLE"),'III-SUB'!$V$3:$W$633,2,0))</f>
        <v>0</v>
      </c>
      <c r="AY462" s="11">
        <f>IF(ISNA(VLOOKUP(CONCATENATE($B462,AY$2,"SINGLE"),'III-SUB'!$V$3:$W$633,2,0)),0,VLOOKUP(CONCATENATE($B462,AY$2,"SINGLE"),'III-SUB'!$V$3:$W$633,2,0))</f>
        <v>0</v>
      </c>
      <c r="AZ462" s="11">
        <f>IF(ISNA(VLOOKUP(CONCATENATE($B462,AZ$2,"SINGLE"),'III-SUB'!$V$3:$W$633,2,0)),0,VLOOKUP(CONCATENATE($B462,AZ$2,"SINGLE"),'III-SUB'!$V$3:$W$633,2,0))</f>
        <v>0</v>
      </c>
      <c r="BA462" s="11">
        <f>IF(ISNA(VLOOKUP(CONCATENATE($B462,BA$2,"SINGLE"),'III-SUB'!$V$3:$W$633,2,0)),0,VLOOKUP(CONCATENATE($B462,BA$2,"SINGLE"),'III-SUB'!$V$3:$W$633,2,0))</f>
        <v>0</v>
      </c>
      <c r="BB462" s="11">
        <f>IF(ISNA(VLOOKUP(CONCATENATE($B462,BB$2,"SINGLE"),'III-SUB'!$V$3:$W$633,2,0)),0,VLOOKUP(CONCATENATE($B462,BB$2,"SINGLE"),'III-SUB'!$V$3:$W$633,2,0))</f>
        <v>0</v>
      </c>
      <c r="BC462" s="11">
        <f>IF(ISNA(VLOOKUP(CONCATENATE($B462,BC$2,"SINGLE"),'III-SUB'!$V$3:$W$633,2,0)),0,VLOOKUP(CONCATENATE($B462,BC$2,"SINGLE"),'III-SUB'!$V$3:$W$633,2,0))</f>
        <v>0</v>
      </c>
      <c r="BD462" s="54">
        <f>SUM(AQ462:BC462)</f>
        <v>0</v>
      </c>
      <c r="BE462" s="54">
        <f>IF(ISNA(VLOOKUP(CONCATENATE($B462,BE$2,"SINGLE"),VHF!$V$3:$W$627,2,0)),0,VLOOKUP(CONCATENATE($B462,BE$2,"SINGLE"),VHF!$V$3:$W$627,2,0))</f>
        <v>0</v>
      </c>
      <c r="BF462" s="11">
        <f>IF(ISNA(VLOOKUP(CONCATENATE($B462,BF$2,"SINGLE"),UHF!$V$3:$W$612,2,0)),0,VLOOKUP(CONCATENATE($B462,BF$2,"SINGLE"),UHF!$V$3:$W$612,2,0))</f>
        <v>0</v>
      </c>
      <c r="BG462" s="11">
        <f>IF(ISNA(VLOOKUP(CONCATENATE($B462,BG$2,"SINGLE"),UHF!$V$3:$W$612,2,0)),0,VLOOKUP(CONCATENATE($B462,BG$2,"SINGLE"),UHF!$V$3:$W$612,2,0))</f>
        <v>0</v>
      </c>
      <c r="BH462" s="11">
        <f>IF(ISNA(VLOOKUP(CONCATENATE($B462,BH$2,"SINGLE"),UHF!$V$3:$W$612,2,0)),0,VLOOKUP(CONCATENATE($B462,BH$2,"SINGLE"),UHF!$V$3:$W$612,2,0))</f>
        <v>0</v>
      </c>
      <c r="BI462" s="11">
        <f>IF(ISNA(VLOOKUP(CONCATENATE($B462,BI$2,"SINGLE"),UHF!$V$3:$W$612,2,0)),0,VLOOKUP(CONCATENATE($B462,BI$2,"SINGLE"),UHF!$V$3:$W$612,2,0))</f>
        <v>0</v>
      </c>
      <c r="BJ462" s="11">
        <f>IF(ISNA(VLOOKUP(CONCATENATE($B462,BJ$2,"SINGLE"),UHF!$V$3:$W$612,2,0)),0,VLOOKUP(CONCATENATE($B462,BJ$2,"SINGLE"),UHF!$V$3:$W$612,2,0))</f>
        <v>0</v>
      </c>
      <c r="BK462" s="11">
        <f>IF(ISNA(VLOOKUP(CONCATENATE($B462,BK$2,"SINGLE"),UHF!$V$3:$W$612,2,0)),0,VLOOKUP(CONCATENATE($B462,BK$2,"SINGLE"),UHF!$V$3:$W$612,2,0))</f>
        <v>0</v>
      </c>
      <c r="BL462" s="11">
        <f>IF(ISNA(VLOOKUP(CONCATENATE($B462,BL$2,"SINGLE"),UHF!$V$3:$W$612,2,0)),0,VLOOKUP(CONCATENATE($B462,BL$2,"SINGLE"),UHF!$V$3:$W$612,2,0))</f>
        <v>0</v>
      </c>
      <c r="BM462" s="11">
        <f>IF(ISNA(VLOOKUP(CONCATENATE($B462,BM$2,"SINGLE"),UHF!$V$3:$W$612,2,0)),0,VLOOKUP(CONCATENATE($B462,BM$2,"SINGLE"),UHF!$V$3:$W$612,2,0))</f>
        <v>0</v>
      </c>
      <c r="BN462" s="11">
        <f>IF(ISNA(VLOOKUP(CONCATENATE($B462,BN$2,"SINGLE"),UHF!$V$3:$W$612,2,0)),0,VLOOKUP(CONCATENATE($B462,BN$2,"SINGLE"),UHF!$V$3:$W$612,2,0))</f>
        <v>0</v>
      </c>
      <c r="BO462" s="11">
        <f>IF(ISNA(VLOOKUP(CONCATENATE($B462,BO$2,"SINGLE"),UHF!$V$3:$W$612,2,0)),0,VLOOKUP(CONCATENATE($B462,BO$2,"SINGLE"),UHF!$V$3:$W$612,2,0))</f>
        <v>0</v>
      </c>
      <c r="BP462" s="11">
        <f>IF(ISNA(VLOOKUP(CONCATENATE($B462,BP$2,"SINGLE"),UHF!$V$3:$W$612,2,0)),0,VLOOKUP(CONCATENATE($B462,BP$2,"SINGLE"),UHF!$V$3:$W$612,2,0))</f>
        <v>0</v>
      </c>
      <c r="BQ462" s="11">
        <f>IF(ISNA(VLOOKUP(CONCATENATE($B462,BQ$2,"SINGLE"),UHF!$V$3:$W$612,2,0)),0,VLOOKUP(CONCATENATE($B462,BQ$2,"SINGLE"),UHF!$V$3:$W$612,2,0))</f>
        <v>0</v>
      </c>
      <c r="BR462" s="54">
        <f>SUM(BF462:BQ462)</f>
        <v>0</v>
      </c>
      <c r="BS462" s="54">
        <f>IF(ISNA(VLOOKUP(CONCATENATE($B462,BS$2,"SINGLE"),'A1'!$V$3:$W$612,2,0)),0,VLOOKUP(CONCATENATE($B462,BS$2,"SINGLE"),'A1'!$V$3:$W$612,2,0))</f>
        <v>0</v>
      </c>
    </row>
    <row r="463" spans="1:71" x14ac:dyDescent="0.2">
      <c r="A463" s="21" t="str">
        <f t="shared" si="4"/>
        <v>461.</v>
      </c>
      <c r="B463" s="8">
        <f>'Seznam-SO'!A463</f>
        <v>0</v>
      </c>
      <c r="C463" s="11">
        <f>IF(ISNA(VLOOKUP(CONCATENATE($B463,C$2,"SINGLE"),'I-SUB'!$V$3:$W$624,2,0)),0,VLOOKUP(CONCATENATE($B463,C$2,"SINGLE"),'I-SUB'!$V$3:$W$624,2,0))</f>
        <v>0</v>
      </c>
      <c r="D463" s="11">
        <f>IF(ISNA(VLOOKUP(CONCATENATE($B463,D$2,"SINGLE"),'I-SUB'!$V$3:$W$624,2,0)),0,VLOOKUP(CONCATENATE($B463,D$2,"SINGLE"),'I-SUB'!$V$3:$W$624,2,0))</f>
        <v>0</v>
      </c>
      <c r="E463" s="11">
        <f>IF(ISNA(VLOOKUP(CONCATENATE($B463,E$2,"SINGLE"),'I-SUB'!$V$3:$W$624,2,0)),0,VLOOKUP(CONCATENATE($B463,E$2,"SINGLE"),'I-SUB'!$V$3:$W$624,2,0))</f>
        <v>0</v>
      </c>
      <c r="F463" s="11">
        <f>IF(ISNA(VLOOKUP(CONCATENATE($B463,F$2,"SINGLE"),'I-SUB'!$V$3:$W$624,2,0)),0,VLOOKUP(CONCATENATE($B463,F$2,"SINGLE"),'I-SUB'!$V$3:$W$624,2,0))</f>
        <v>0</v>
      </c>
      <c r="G463" s="11">
        <f>IF(ISNA(VLOOKUP(CONCATENATE($B463,G$2,"SINGLE"),'I-SUB'!$V$3:$W$624,2,0)),0,VLOOKUP(CONCATENATE($B463,G$2,"SINGLE"),'I-SUB'!$V$3:$W$624,2,0))</f>
        <v>0</v>
      </c>
      <c r="H463" s="11">
        <f>IF(ISNA(VLOOKUP(CONCATENATE($B463,H$2,"SINGLE"),'I-SUB'!$V$3:$W$624,2,0)),0,VLOOKUP(CONCATENATE($B463,H$2,"SINGLE"),'I-SUB'!$V$3:$W$624,2,0))</f>
        <v>0</v>
      </c>
      <c r="I463" s="11">
        <f>IF(ISNA(VLOOKUP(CONCATENATE($B463,I$2,"SINGLE"),'I-SUB'!$V$3:$W$624,2,0)),0,VLOOKUP(CONCATENATE($B463,I$2,"SINGLE"),'I-SUB'!$V$3:$W$624,2,0))</f>
        <v>0</v>
      </c>
      <c r="J463" s="11">
        <f>IF(ISNA(VLOOKUP(CONCATENATE($B463,J$2,"SINGLE"),'I-SUB'!$V$3:$W$624,2,0)),0,VLOOKUP(CONCATENATE($B463,J$2,"SINGLE"),'I-SUB'!$V$3:$W$624,2,0))</f>
        <v>0</v>
      </c>
      <c r="K463" s="11">
        <f>IF(ISNA(VLOOKUP(CONCATENATE($B463,K$2,"SINGLE"),'I-SUB'!$V$3:$W$624,2,0)),0,VLOOKUP(CONCATENATE($B463,K$2,"SINGLE"),'I-SUB'!$V$3:$W$624,2,0))</f>
        <v>0</v>
      </c>
      <c r="L463" s="11">
        <f>IF(ISNA(VLOOKUP(CONCATENATE($B463,L$2,"SINGLE"),'I-SUB'!$V$3:$W$624,2,0)),0,VLOOKUP(CONCATENATE($B463,L$2,"SINGLE"),'I-SUB'!$V$3:$W$624,2,0))</f>
        <v>0</v>
      </c>
      <c r="M463" s="11">
        <f>IF(ISNA(VLOOKUP(CONCATENATE($B463,M$2,"SINGLE"),'I-SUB'!$V$3:$W$624,2,0)),0,VLOOKUP(CONCATENATE($B463,M$2,"SINGLE"),'I-SUB'!$V$3:$W$624,2,0))</f>
        <v>0</v>
      </c>
      <c r="N463" s="11">
        <f>IF(ISNA(VLOOKUP(CONCATENATE($B463,N$2,"SINGLE"),'I-SUB'!$V$3:$W$624,2,0)),0,VLOOKUP(CONCATENATE($B463,N$2,"SINGLE"),'I-SUB'!$V$3:$W$624,2,0))</f>
        <v>0</v>
      </c>
      <c r="O463" s="11">
        <f>IF(ISNA(VLOOKUP(CONCATENATE($B463,O$2,"SINGLE"),'I-SUB'!$V$3:$W$624,2,0)),0,VLOOKUP(CONCATENATE($B463,O$2,"SINGLE"),'I-SUB'!$V$3:$W$624,2,0))</f>
        <v>0</v>
      </c>
      <c r="P463" s="54">
        <f>SUM(C463:O463)</f>
        <v>0</v>
      </c>
      <c r="Q463" s="11">
        <f>IF(ISNA(VLOOKUP(CONCATENATE($B463,Q$2,"SINGLE"),'II-SUB'!$V$3:$W$630,2,0)),0,VLOOKUP(CONCATENATE($B463,Q$2,"SINGLE"),'II-SUB'!$V$3:$W$630,2,0))</f>
        <v>0</v>
      </c>
      <c r="R463" s="11">
        <f>IF(ISNA(VLOOKUP(CONCATENATE($B463,R$2,"SINGLE"),'II-SUB'!$V$3:$W$630,2,0)),0,VLOOKUP(CONCATENATE($B463,R$2,"SINGLE"),'II-SUB'!$V$3:$W$630,2,0))</f>
        <v>0</v>
      </c>
      <c r="S463" s="11">
        <f>IF(ISNA(VLOOKUP(CONCATENATE($B463,S$2,"SINGLE"),'II-SUB'!$V$3:$W$630,2,0)),0,VLOOKUP(CONCATENATE($B463,S$2,"SINGLE"),'II-SUB'!$V$3:$W$630,2,0))</f>
        <v>0</v>
      </c>
      <c r="T463" s="11">
        <f>IF(ISNA(VLOOKUP(CONCATENATE($B463,T$2,"SINGLE"),'II-SUB'!$V$3:$W$630,2,0)),0,VLOOKUP(CONCATENATE($B463,T$2,"SINGLE"),'II-SUB'!$V$3:$W$630,2,0))</f>
        <v>0</v>
      </c>
      <c r="U463" s="11">
        <f>IF(ISNA(VLOOKUP(CONCATENATE($B463,U$2,"SINGLE"),'II-SUB'!$V$3:$W$630,2,0)),0,VLOOKUP(CONCATENATE($B463,U$2,"SINGLE"),'II-SUB'!$V$3:$W$630,2,0))</f>
        <v>0</v>
      </c>
      <c r="V463" s="11">
        <f>IF(ISNA(VLOOKUP(CONCATENATE($B463,V$2,"SINGLE"),'II-SUB'!$V$3:$W$630,2,0)),0,VLOOKUP(CONCATENATE($B463,V$2,"SINGLE"),'II-SUB'!$V$3:$W$630,2,0))</f>
        <v>0</v>
      </c>
      <c r="W463" s="11">
        <f>IF(ISNA(VLOOKUP(CONCATENATE($B463,W$2,"SINGLE"),'II-SUB'!$V$3:$W$630,2,0)),0,VLOOKUP(CONCATENATE($B463,W$2,"SINGLE"),'II-SUB'!$V$3:$W$630,2,0))</f>
        <v>0</v>
      </c>
      <c r="X463" s="11">
        <f>IF(ISNA(VLOOKUP(CONCATENATE($B463,X$2,"SINGLE"),'II-SUB'!$V$3:$W$630,2,0)),0,VLOOKUP(CONCATENATE($B463,X$2,"SINGLE"),'II-SUB'!$V$3:$W$630,2,0))</f>
        <v>0</v>
      </c>
      <c r="Y463" s="11">
        <f>IF(ISNA(VLOOKUP(CONCATENATE($B463,Y$2,"SINGLE"),'II-SUB'!$V$3:$W$630,2,0)),0,VLOOKUP(CONCATENATE($B463,Y$2,"SINGLE"),'II-SUB'!$V$3:$W$630,2,0))</f>
        <v>0</v>
      </c>
      <c r="Z463" s="11">
        <f>IF(ISNA(VLOOKUP(CONCATENATE($B463,Z$2,"SINGLE"),'II-SUB'!$V$3:$W$630,2,0)),0,VLOOKUP(CONCATENATE($B463,Z$2,"SINGLE"),'II-SUB'!$V$3:$W$630,2,0))</f>
        <v>0</v>
      </c>
      <c r="AA463" s="11">
        <f>IF(ISNA(VLOOKUP(CONCATENATE($B463,AA$2,"SINGLE"),'II-SUB'!$V$3:$W$630,2,0)),0,VLOOKUP(CONCATENATE($B463,AA$2,"SINGLE"),'II-SUB'!$V$3:$W$630,2,0))</f>
        <v>0</v>
      </c>
      <c r="AB463" s="11">
        <f>IF(ISNA(VLOOKUP(CONCATENATE($B463,AB$2,"SINGLE"),'II-SUB'!$V$3:$W$630,2,0)),0,VLOOKUP(CONCATENATE($B463,AB$2,"SINGLE"),'II-SUB'!$V$3:$W$630,2,0))</f>
        <v>0</v>
      </c>
      <c r="AC463" s="11">
        <f>IF(ISNA(VLOOKUP(CONCATENATE($B463,AC$2,"SINGLE"),'II-SUB'!$V$3:$W$630,2,0)),0,VLOOKUP(CONCATENATE($B463,AC$2,"SINGLE"),'II-SUB'!$V$3:$W$630,2,0))</f>
        <v>0</v>
      </c>
      <c r="AD463" s="54">
        <f>SUM(Q463:AC463)</f>
        <v>0</v>
      </c>
      <c r="AE463" s="11">
        <f>IF(ISNA(VLOOKUP(CONCATENATE($B463,AE$2,"SINGLE"),MW!$V$3:$W$600,2,0)),0,VLOOKUP(CONCATENATE($B463,AE$2,"SINGLE"),MW!$V$3:$W$600,2,0))</f>
        <v>0</v>
      </c>
      <c r="AF463" s="11">
        <f>IF(ISNA(VLOOKUP(CONCATENATE($B463,AF$2,"SINGLE"),MW!$V$3:$W$600,2,0)),0,VLOOKUP(CONCATENATE($B463,AF$2,"SINGLE"),MW!$V$3:$W$600,2,0))</f>
        <v>0</v>
      </c>
      <c r="AG463" s="11">
        <f>IF(ISNA(VLOOKUP(CONCATENATE($B463,AG$2,"SINGLE"),MW!$V$3:$W$600,2,0)),0,VLOOKUP(CONCATENATE($B463,AG$2,"SINGLE"),MW!$V$3:$W$600,2,0))</f>
        <v>0</v>
      </c>
      <c r="AH463" s="11">
        <f>IF(ISNA(VLOOKUP(CONCATENATE($B463,AH$2,"SINGLE"),MW!$V$3:$W$600,2,0)),0,VLOOKUP(CONCATENATE($B463,AH$2,"SINGLE"),MW!$V$3:$W$600,2,0))</f>
        <v>0</v>
      </c>
      <c r="AI463" s="11">
        <f>IF(ISNA(VLOOKUP(CONCATENATE($B463,AI$2,"SINGLE"),MW!$V$3:$W$600,2,0)),0,VLOOKUP(CONCATENATE($B463,AI$2,"SINGLE"),MW!$V$3:$W$600,2,0))</f>
        <v>0</v>
      </c>
      <c r="AJ463" s="11">
        <f>IF(ISNA(VLOOKUP(CONCATENATE($B463,AJ$2,"SINGLE"),MW!$V$3:$W$600,2,0)),0,VLOOKUP(CONCATENATE($B463,AJ$2,"SINGLE"),MW!$V$3:$W$600,2,0))</f>
        <v>0</v>
      </c>
      <c r="AK463" s="11">
        <f>IF(ISNA(VLOOKUP(CONCATENATE($B463,AK$2,"SINGLE"),MW!$V$3:$W$600,2,0)),0,VLOOKUP(CONCATENATE($B463,AK$2,"SINGLE"),MW!$V$3:$W$600,2,0))</f>
        <v>0</v>
      </c>
      <c r="AL463" s="11">
        <f>IF(ISNA(VLOOKUP(CONCATENATE($B463,AL$2,"SINGLE"),MW!$V$3:$W$600,2,0)),0,VLOOKUP(CONCATENATE($B463,AL$2,"SINGLE"),MW!$V$3:$W$600,2,0))</f>
        <v>0</v>
      </c>
      <c r="AM463" s="11">
        <f>IF(ISNA(VLOOKUP(CONCATENATE($B463,AM$2,"SINGLE"),MW!$V$3:$W$600,2,0)),0,VLOOKUP(CONCATENATE($B463,AM$2,"SINGLE"),MW!$V$3:$W$600,2,0))</f>
        <v>0</v>
      </c>
      <c r="AN463" s="11">
        <f>IF(ISNA(VLOOKUP(CONCATENATE($B463,AN$2,"SINGLE"),MW!$V$3:$W$600,2,0)),0,VLOOKUP(CONCATENATE($B463,AN$2,"SINGLE"),MW!$V$3:$W$600,2,0))</f>
        <v>0</v>
      </c>
      <c r="AO463" s="11">
        <f>IF(ISNA(VLOOKUP(CONCATENATE($B463,AO$2,"SINGLE"),MW!$V$3:$W$600,2,0)),0,VLOOKUP(CONCATENATE($B463,AO$2,"SINGLE"),MW!$V$3:$W$600,2,0))</f>
        <v>0</v>
      </c>
      <c r="AP463" s="54">
        <f>SUM(AE463:AO463)</f>
        <v>0</v>
      </c>
      <c r="AQ463" s="11">
        <f>IF(ISNA(VLOOKUP(CONCATENATE($B463,AQ$2,"SINGLE"),'III-SUB'!$V$3:$W$633,2,0)),0,VLOOKUP(CONCATENATE($B463,AQ$2,"SINGLE"),'III-SUB'!$V$3:$W$633,2,0))</f>
        <v>0</v>
      </c>
      <c r="AR463" s="11">
        <f>IF(ISNA(VLOOKUP(CONCATENATE($B463,AR$2,"SINGLE"),'III-SUB'!$V$3:$W$633,2,0)),0,VLOOKUP(CONCATENATE($B463,AR$2,"SINGLE"),'III-SUB'!$V$3:$W$633,2,0))</f>
        <v>0</v>
      </c>
      <c r="AS463" s="11">
        <f>IF(ISNA(VLOOKUP(CONCATENATE($B463,AS$2,"SINGLE"),'III-SUB'!$V$3:$W$633,2,0)),0,VLOOKUP(CONCATENATE($B463,AS$2,"SINGLE"),'III-SUB'!$V$3:$W$633,2,0))</f>
        <v>0</v>
      </c>
      <c r="AT463" s="11">
        <f>IF(ISNA(VLOOKUP(CONCATENATE($B463,AT$2,"SINGLE"),'III-SUB'!$V$3:$W$633,2,0)),0,VLOOKUP(CONCATENATE($B463,AT$2,"SINGLE"),'III-SUB'!$V$3:$W$633,2,0))</f>
        <v>0</v>
      </c>
      <c r="AU463" s="11">
        <f>IF(ISNA(VLOOKUP(CONCATENATE($B463,AU$2,"SINGLE"),'III-SUB'!$V$3:$W$633,2,0)),0,VLOOKUP(CONCATENATE($B463,AU$2,"SINGLE"),'III-SUB'!$V$3:$W$633,2,0))</f>
        <v>0</v>
      </c>
      <c r="AV463" s="11">
        <f>IF(ISNA(VLOOKUP(CONCATENATE($B463,AV$2,"SINGLE"),'III-SUB'!$V$3:$W$633,2,0)),0,VLOOKUP(CONCATENATE($B463,AV$2,"SINGLE"),'III-SUB'!$V$3:$W$633,2,0))</f>
        <v>0</v>
      </c>
      <c r="AW463" s="11">
        <f>IF(ISNA(VLOOKUP(CONCATENATE($B463,AW$2,"SINGLE"),'III-SUB'!$V$3:$W$633,2,0)),0,VLOOKUP(CONCATENATE($B463,AW$2,"SINGLE"),'III-SUB'!$V$3:$W$633,2,0))</f>
        <v>0</v>
      </c>
      <c r="AX463" s="11">
        <f>IF(ISNA(VLOOKUP(CONCATENATE($B463,AX$2,"SINGLE"),'III-SUB'!$V$3:$W$633,2,0)),0,VLOOKUP(CONCATENATE($B463,AX$2,"SINGLE"),'III-SUB'!$V$3:$W$633,2,0))</f>
        <v>0</v>
      </c>
      <c r="AY463" s="11">
        <f>IF(ISNA(VLOOKUP(CONCATENATE($B463,AY$2,"SINGLE"),'III-SUB'!$V$3:$W$633,2,0)),0,VLOOKUP(CONCATENATE($B463,AY$2,"SINGLE"),'III-SUB'!$V$3:$W$633,2,0))</f>
        <v>0</v>
      </c>
      <c r="AZ463" s="11">
        <f>IF(ISNA(VLOOKUP(CONCATENATE($B463,AZ$2,"SINGLE"),'III-SUB'!$V$3:$W$633,2,0)),0,VLOOKUP(CONCATENATE($B463,AZ$2,"SINGLE"),'III-SUB'!$V$3:$W$633,2,0))</f>
        <v>0</v>
      </c>
      <c r="BA463" s="11">
        <f>IF(ISNA(VLOOKUP(CONCATENATE($B463,BA$2,"SINGLE"),'III-SUB'!$V$3:$W$633,2,0)),0,VLOOKUP(CONCATENATE($B463,BA$2,"SINGLE"),'III-SUB'!$V$3:$W$633,2,0))</f>
        <v>0</v>
      </c>
      <c r="BB463" s="11">
        <f>IF(ISNA(VLOOKUP(CONCATENATE($B463,BB$2,"SINGLE"),'III-SUB'!$V$3:$W$633,2,0)),0,VLOOKUP(CONCATENATE($B463,BB$2,"SINGLE"),'III-SUB'!$V$3:$W$633,2,0))</f>
        <v>0</v>
      </c>
      <c r="BC463" s="11">
        <f>IF(ISNA(VLOOKUP(CONCATENATE($B463,BC$2,"SINGLE"),'III-SUB'!$V$3:$W$633,2,0)),0,VLOOKUP(CONCATENATE($B463,BC$2,"SINGLE"),'III-SUB'!$V$3:$W$633,2,0))</f>
        <v>0</v>
      </c>
      <c r="BD463" s="54">
        <f>SUM(AQ463:BC463)</f>
        <v>0</v>
      </c>
      <c r="BE463" s="54">
        <f>IF(ISNA(VLOOKUP(CONCATENATE($B463,BE$2,"SINGLE"),VHF!$V$3:$W$627,2,0)),0,VLOOKUP(CONCATENATE($B463,BE$2,"SINGLE"),VHF!$V$3:$W$627,2,0))</f>
        <v>0</v>
      </c>
      <c r="BF463" s="11">
        <f>IF(ISNA(VLOOKUP(CONCATENATE($B463,BF$2,"SINGLE"),UHF!$V$3:$W$612,2,0)),0,VLOOKUP(CONCATENATE($B463,BF$2,"SINGLE"),UHF!$V$3:$W$612,2,0))</f>
        <v>0</v>
      </c>
      <c r="BG463" s="11">
        <f>IF(ISNA(VLOOKUP(CONCATENATE($B463,BG$2,"SINGLE"),UHF!$V$3:$W$612,2,0)),0,VLOOKUP(CONCATENATE($B463,BG$2,"SINGLE"),UHF!$V$3:$W$612,2,0))</f>
        <v>0</v>
      </c>
      <c r="BH463" s="11">
        <f>IF(ISNA(VLOOKUP(CONCATENATE($B463,BH$2,"SINGLE"),UHF!$V$3:$W$612,2,0)),0,VLOOKUP(CONCATENATE($B463,BH$2,"SINGLE"),UHF!$V$3:$W$612,2,0))</f>
        <v>0</v>
      </c>
      <c r="BI463" s="11">
        <f>IF(ISNA(VLOOKUP(CONCATENATE($B463,BI$2,"SINGLE"),UHF!$V$3:$W$612,2,0)),0,VLOOKUP(CONCATENATE($B463,BI$2,"SINGLE"),UHF!$V$3:$W$612,2,0))</f>
        <v>0</v>
      </c>
      <c r="BJ463" s="11">
        <f>IF(ISNA(VLOOKUP(CONCATENATE($B463,BJ$2,"SINGLE"),UHF!$V$3:$W$612,2,0)),0,VLOOKUP(CONCATENATE($B463,BJ$2,"SINGLE"),UHF!$V$3:$W$612,2,0))</f>
        <v>0</v>
      </c>
      <c r="BK463" s="11">
        <f>IF(ISNA(VLOOKUP(CONCATENATE($B463,BK$2,"SINGLE"),UHF!$V$3:$W$612,2,0)),0,VLOOKUP(CONCATENATE($B463,BK$2,"SINGLE"),UHF!$V$3:$W$612,2,0))</f>
        <v>0</v>
      </c>
      <c r="BL463" s="11">
        <f>IF(ISNA(VLOOKUP(CONCATENATE($B463,BL$2,"SINGLE"),UHF!$V$3:$W$612,2,0)),0,VLOOKUP(CONCATENATE($B463,BL$2,"SINGLE"),UHF!$V$3:$W$612,2,0))</f>
        <v>0</v>
      </c>
      <c r="BM463" s="11">
        <f>IF(ISNA(VLOOKUP(CONCATENATE($B463,BM$2,"SINGLE"),UHF!$V$3:$W$612,2,0)),0,VLOOKUP(CONCATENATE($B463,BM$2,"SINGLE"),UHF!$V$3:$W$612,2,0))</f>
        <v>0</v>
      </c>
      <c r="BN463" s="11">
        <f>IF(ISNA(VLOOKUP(CONCATENATE($B463,BN$2,"SINGLE"),UHF!$V$3:$W$612,2,0)),0,VLOOKUP(CONCATENATE($B463,BN$2,"SINGLE"),UHF!$V$3:$W$612,2,0))</f>
        <v>0</v>
      </c>
      <c r="BO463" s="11">
        <f>IF(ISNA(VLOOKUP(CONCATENATE($B463,BO$2,"SINGLE"),UHF!$V$3:$W$612,2,0)),0,VLOOKUP(CONCATENATE($B463,BO$2,"SINGLE"),UHF!$V$3:$W$612,2,0))</f>
        <v>0</v>
      </c>
      <c r="BP463" s="11">
        <f>IF(ISNA(VLOOKUP(CONCATENATE($B463,BP$2,"SINGLE"),UHF!$V$3:$W$612,2,0)),0,VLOOKUP(CONCATENATE($B463,BP$2,"SINGLE"),UHF!$V$3:$W$612,2,0))</f>
        <v>0</v>
      </c>
      <c r="BQ463" s="11">
        <f>IF(ISNA(VLOOKUP(CONCATENATE($B463,BQ$2,"SINGLE"),UHF!$V$3:$W$612,2,0)),0,VLOOKUP(CONCATENATE($B463,BQ$2,"SINGLE"),UHF!$V$3:$W$612,2,0))</f>
        <v>0</v>
      </c>
      <c r="BR463" s="54">
        <f>SUM(BF463:BQ463)</f>
        <v>0</v>
      </c>
      <c r="BS463" s="54">
        <f>IF(ISNA(VLOOKUP(CONCATENATE($B463,BS$2,"SINGLE"),'A1'!$V$3:$W$612,2,0)),0,VLOOKUP(CONCATENATE($B463,BS$2,"SINGLE"),'A1'!$V$3:$W$612,2,0))</f>
        <v>0</v>
      </c>
    </row>
    <row r="464" spans="1:71" x14ac:dyDescent="0.2">
      <c r="A464" s="21" t="str">
        <f t="shared" si="4"/>
        <v>462.</v>
      </c>
      <c r="B464" s="8">
        <f>'Seznam-SO'!A464</f>
        <v>0</v>
      </c>
      <c r="C464" s="11">
        <f>IF(ISNA(VLOOKUP(CONCATENATE($B464,C$2,"SINGLE"),'I-SUB'!$V$3:$W$624,2,0)),0,VLOOKUP(CONCATENATE($B464,C$2,"SINGLE"),'I-SUB'!$V$3:$W$624,2,0))</f>
        <v>0</v>
      </c>
      <c r="D464" s="11">
        <f>IF(ISNA(VLOOKUP(CONCATENATE($B464,D$2,"SINGLE"),'I-SUB'!$V$3:$W$624,2,0)),0,VLOOKUP(CONCATENATE($B464,D$2,"SINGLE"),'I-SUB'!$V$3:$W$624,2,0))</f>
        <v>0</v>
      </c>
      <c r="E464" s="11">
        <f>IF(ISNA(VLOOKUP(CONCATENATE($B464,E$2,"SINGLE"),'I-SUB'!$V$3:$W$624,2,0)),0,VLOOKUP(CONCATENATE($B464,E$2,"SINGLE"),'I-SUB'!$V$3:$W$624,2,0))</f>
        <v>0</v>
      </c>
      <c r="F464" s="11">
        <f>IF(ISNA(VLOOKUP(CONCATENATE($B464,F$2,"SINGLE"),'I-SUB'!$V$3:$W$624,2,0)),0,VLOOKUP(CONCATENATE($B464,F$2,"SINGLE"),'I-SUB'!$V$3:$W$624,2,0))</f>
        <v>0</v>
      </c>
      <c r="G464" s="11">
        <f>IF(ISNA(VLOOKUP(CONCATENATE($B464,G$2,"SINGLE"),'I-SUB'!$V$3:$W$624,2,0)),0,VLOOKUP(CONCATENATE($B464,G$2,"SINGLE"),'I-SUB'!$V$3:$W$624,2,0))</f>
        <v>0</v>
      </c>
      <c r="H464" s="11">
        <f>IF(ISNA(VLOOKUP(CONCATENATE($B464,H$2,"SINGLE"),'I-SUB'!$V$3:$W$624,2,0)),0,VLOOKUP(CONCATENATE($B464,H$2,"SINGLE"),'I-SUB'!$V$3:$W$624,2,0))</f>
        <v>0</v>
      </c>
      <c r="I464" s="11">
        <f>IF(ISNA(VLOOKUP(CONCATENATE($B464,I$2,"SINGLE"),'I-SUB'!$V$3:$W$624,2,0)),0,VLOOKUP(CONCATENATE($B464,I$2,"SINGLE"),'I-SUB'!$V$3:$W$624,2,0))</f>
        <v>0</v>
      </c>
      <c r="J464" s="11">
        <f>IF(ISNA(VLOOKUP(CONCATENATE($B464,J$2,"SINGLE"),'I-SUB'!$V$3:$W$624,2,0)),0,VLOOKUP(CONCATENATE($B464,J$2,"SINGLE"),'I-SUB'!$V$3:$W$624,2,0))</f>
        <v>0</v>
      </c>
      <c r="K464" s="11">
        <f>IF(ISNA(VLOOKUP(CONCATENATE($B464,K$2,"SINGLE"),'I-SUB'!$V$3:$W$624,2,0)),0,VLOOKUP(CONCATENATE($B464,K$2,"SINGLE"),'I-SUB'!$V$3:$W$624,2,0))</f>
        <v>0</v>
      </c>
      <c r="L464" s="11">
        <f>IF(ISNA(VLOOKUP(CONCATENATE($B464,L$2,"SINGLE"),'I-SUB'!$V$3:$W$624,2,0)),0,VLOOKUP(CONCATENATE($B464,L$2,"SINGLE"),'I-SUB'!$V$3:$W$624,2,0))</f>
        <v>0</v>
      </c>
      <c r="M464" s="11">
        <f>IF(ISNA(VLOOKUP(CONCATENATE($B464,M$2,"SINGLE"),'I-SUB'!$V$3:$W$624,2,0)),0,VLOOKUP(CONCATENATE($B464,M$2,"SINGLE"),'I-SUB'!$V$3:$W$624,2,0))</f>
        <v>0</v>
      </c>
      <c r="N464" s="11">
        <f>IF(ISNA(VLOOKUP(CONCATENATE($B464,N$2,"SINGLE"),'I-SUB'!$V$3:$W$624,2,0)),0,VLOOKUP(CONCATENATE($B464,N$2,"SINGLE"),'I-SUB'!$V$3:$W$624,2,0))</f>
        <v>0</v>
      </c>
      <c r="O464" s="11">
        <f>IF(ISNA(VLOOKUP(CONCATENATE($B464,O$2,"SINGLE"),'I-SUB'!$V$3:$W$624,2,0)),0,VLOOKUP(CONCATENATE($B464,O$2,"SINGLE"),'I-SUB'!$V$3:$W$624,2,0))</f>
        <v>0</v>
      </c>
      <c r="P464" s="54">
        <f>SUM(C464:O464)</f>
        <v>0</v>
      </c>
      <c r="Q464" s="11">
        <f>IF(ISNA(VLOOKUP(CONCATENATE($B464,Q$2,"SINGLE"),'II-SUB'!$V$3:$W$630,2,0)),0,VLOOKUP(CONCATENATE($B464,Q$2,"SINGLE"),'II-SUB'!$V$3:$W$630,2,0))</f>
        <v>0</v>
      </c>
      <c r="R464" s="11">
        <f>IF(ISNA(VLOOKUP(CONCATENATE($B464,R$2,"SINGLE"),'II-SUB'!$V$3:$W$630,2,0)),0,VLOOKUP(CONCATENATE($B464,R$2,"SINGLE"),'II-SUB'!$V$3:$W$630,2,0))</f>
        <v>0</v>
      </c>
      <c r="S464" s="11">
        <f>IF(ISNA(VLOOKUP(CONCATENATE($B464,S$2,"SINGLE"),'II-SUB'!$V$3:$W$630,2,0)),0,VLOOKUP(CONCATENATE($B464,S$2,"SINGLE"),'II-SUB'!$V$3:$W$630,2,0))</f>
        <v>0</v>
      </c>
      <c r="T464" s="11">
        <f>IF(ISNA(VLOOKUP(CONCATENATE($B464,T$2,"SINGLE"),'II-SUB'!$V$3:$W$630,2,0)),0,VLOOKUP(CONCATENATE($B464,T$2,"SINGLE"),'II-SUB'!$V$3:$W$630,2,0))</f>
        <v>0</v>
      </c>
      <c r="U464" s="11">
        <f>IF(ISNA(VLOOKUP(CONCATENATE($B464,U$2,"SINGLE"),'II-SUB'!$V$3:$W$630,2,0)),0,VLOOKUP(CONCATENATE($B464,U$2,"SINGLE"),'II-SUB'!$V$3:$W$630,2,0))</f>
        <v>0</v>
      </c>
      <c r="V464" s="11">
        <f>IF(ISNA(VLOOKUP(CONCATENATE($B464,V$2,"SINGLE"),'II-SUB'!$V$3:$W$630,2,0)),0,VLOOKUP(CONCATENATE($B464,V$2,"SINGLE"),'II-SUB'!$V$3:$W$630,2,0))</f>
        <v>0</v>
      </c>
      <c r="W464" s="11">
        <f>IF(ISNA(VLOOKUP(CONCATENATE($B464,W$2,"SINGLE"),'II-SUB'!$V$3:$W$630,2,0)),0,VLOOKUP(CONCATENATE($B464,W$2,"SINGLE"),'II-SUB'!$V$3:$W$630,2,0))</f>
        <v>0</v>
      </c>
      <c r="X464" s="11">
        <f>IF(ISNA(VLOOKUP(CONCATENATE($B464,X$2,"SINGLE"),'II-SUB'!$V$3:$W$630,2,0)),0,VLOOKUP(CONCATENATE($B464,X$2,"SINGLE"),'II-SUB'!$V$3:$W$630,2,0))</f>
        <v>0</v>
      </c>
      <c r="Y464" s="11">
        <f>IF(ISNA(VLOOKUP(CONCATENATE($B464,Y$2,"SINGLE"),'II-SUB'!$V$3:$W$630,2,0)),0,VLOOKUP(CONCATENATE($B464,Y$2,"SINGLE"),'II-SUB'!$V$3:$W$630,2,0))</f>
        <v>0</v>
      </c>
      <c r="Z464" s="11">
        <f>IF(ISNA(VLOOKUP(CONCATENATE($B464,Z$2,"SINGLE"),'II-SUB'!$V$3:$W$630,2,0)),0,VLOOKUP(CONCATENATE($B464,Z$2,"SINGLE"),'II-SUB'!$V$3:$W$630,2,0))</f>
        <v>0</v>
      </c>
      <c r="AA464" s="11">
        <f>IF(ISNA(VLOOKUP(CONCATENATE($B464,AA$2,"SINGLE"),'II-SUB'!$V$3:$W$630,2,0)),0,VLOOKUP(CONCATENATE($B464,AA$2,"SINGLE"),'II-SUB'!$V$3:$W$630,2,0))</f>
        <v>0</v>
      </c>
      <c r="AB464" s="11">
        <f>IF(ISNA(VLOOKUP(CONCATENATE($B464,AB$2,"SINGLE"),'II-SUB'!$V$3:$W$630,2,0)),0,VLOOKUP(CONCATENATE($B464,AB$2,"SINGLE"),'II-SUB'!$V$3:$W$630,2,0))</f>
        <v>0</v>
      </c>
      <c r="AC464" s="11">
        <f>IF(ISNA(VLOOKUP(CONCATENATE($B464,AC$2,"SINGLE"),'II-SUB'!$V$3:$W$630,2,0)),0,VLOOKUP(CONCATENATE($B464,AC$2,"SINGLE"),'II-SUB'!$V$3:$W$630,2,0))</f>
        <v>0</v>
      </c>
      <c r="AD464" s="54">
        <f>SUM(Q464:AC464)</f>
        <v>0</v>
      </c>
      <c r="AE464" s="11">
        <f>IF(ISNA(VLOOKUP(CONCATENATE($B464,AE$2,"SINGLE"),MW!$V$3:$W$600,2,0)),0,VLOOKUP(CONCATENATE($B464,AE$2,"SINGLE"),MW!$V$3:$W$600,2,0))</f>
        <v>0</v>
      </c>
      <c r="AF464" s="11">
        <f>IF(ISNA(VLOOKUP(CONCATENATE($B464,AF$2,"SINGLE"),MW!$V$3:$W$600,2,0)),0,VLOOKUP(CONCATENATE($B464,AF$2,"SINGLE"),MW!$V$3:$W$600,2,0))</f>
        <v>0</v>
      </c>
      <c r="AG464" s="11">
        <f>IF(ISNA(VLOOKUP(CONCATENATE($B464,AG$2,"SINGLE"),MW!$V$3:$W$600,2,0)),0,VLOOKUP(CONCATENATE($B464,AG$2,"SINGLE"),MW!$V$3:$W$600,2,0))</f>
        <v>0</v>
      </c>
      <c r="AH464" s="11">
        <f>IF(ISNA(VLOOKUP(CONCATENATE($B464,AH$2,"SINGLE"),MW!$V$3:$W$600,2,0)),0,VLOOKUP(CONCATENATE($B464,AH$2,"SINGLE"),MW!$V$3:$W$600,2,0))</f>
        <v>0</v>
      </c>
      <c r="AI464" s="11">
        <f>IF(ISNA(VLOOKUP(CONCATENATE($B464,AI$2,"SINGLE"),MW!$V$3:$W$600,2,0)),0,VLOOKUP(CONCATENATE($B464,AI$2,"SINGLE"),MW!$V$3:$W$600,2,0))</f>
        <v>0</v>
      </c>
      <c r="AJ464" s="11">
        <f>IF(ISNA(VLOOKUP(CONCATENATE($B464,AJ$2,"SINGLE"),MW!$V$3:$W$600,2,0)),0,VLOOKUP(CONCATENATE($B464,AJ$2,"SINGLE"),MW!$V$3:$W$600,2,0))</f>
        <v>0</v>
      </c>
      <c r="AK464" s="11">
        <f>IF(ISNA(VLOOKUP(CONCATENATE($B464,AK$2,"SINGLE"),MW!$V$3:$W$600,2,0)),0,VLOOKUP(CONCATENATE($B464,AK$2,"SINGLE"),MW!$V$3:$W$600,2,0))</f>
        <v>0</v>
      </c>
      <c r="AL464" s="11">
        <f>IF(ISNA(VLOOKUP(CONCATENATE($B464,AL$2,"SINGLE"),MW!$V$3:$W$600,2,0)),0,VLOOKUP(CONCATENATE($B464,AL$2,"SINGLE"),MW!$V$3:$W$600,2,0))</f>
        <v>0</v>
      </c>
      <c r="AM464" s="11">
        <f>IF(ISNA(VLOOKUP(CONCATENATE($B464,AM$2,"SINGLE"),MW!$V$3:$W$600,2,0)),0,VLOOKUP(CONCATENATE($B464,AM$2,"SINGLE"),MW!$V$3:$W$600,2,0))</f>
        <v>0</v>
      </c>
      <c r="AN464" s="11">
        <f>IF(ISNA(VLOOKUP(CONCATENATE($B464,AN$2,"SINGLE"),MW!$V$3:$W$600,2,0)),0,VLOOKUP(CONCATENATE($B464,AN$2,"SINGLE"),MW!$V$3:$W$600,2,0))</f>
        <v>0</v>
      </c>
      <c r="AO464" s="11">
        <f>IF(ISNA(VLOOKUP(CONCATENATE($B464,AO$2,"SINGLE"),MW!$V$3:$W$600,2,0)),0,VLOOKUP(CONCATENATE($B464,AO$2,"SINGLE"),MW!$V$3:$W$600,2,0))</f>
        <v>0</v>
      </c>
      <c r="AP464" s="54">
        <f>SUM(AE464:AO464)</f>
        <v>0</v>
      </c>
      <c r="AQ464" s="11">
        <f>IF(ISNA(VLOOKUP(CONCATENATE($B464,AQ$2,"SINGLE"),'III-SUB'!$V$3:$W$633,2,0)),0,VLOOKUP(CONCATENATE($B464,AQ$2,"SINGLE"),'III-SUB'!$V$3:$W$633,2,0))</f>
        <v>0</v>
      </c>
      <c r="AR464" s="11">
        <f>IF(ISNA(VLOOKUP(CONCATENATE($B464,AR$2,"SINGLE"),'III-SUB'!$V$3:$W$633,2,0)),0,VLOOKUP(CONCATENATE($B464,AR$2,"SINGLE"),'III-SUB'!$V$3:$W$633,2,0))</f>
        <v>0</v>
      </c>
      <c r="AS464" s="11">
        <f>IF(ISNA(VLOOKUP(CONCATENATE($B464,AS$2,"SINGLE"),'III-SUB'!$V$3:$W$633,2,0)),0,VLOOKUP(CONCATENATE($B464,AS$2,"SINGLE"),'III-SUB'!$V$3:$W$633,2,0))</f>
        <v>0</v>
      </c>
      <c r="AT464" s="11">
        <f>IF(ISNA(VLOOKUP(CONCATENATE($B464,AT$2,"SINGLE"),'III-SUB'!$V$3:$W$633,2,0)),0,VLOOKUP(CONCATENATE($B464,AT$2,"SINGLE"),'III-SUB'!$V$3:$W$633,2,0))</f>
        <v>0</v>
      </c>
      <c r="AU464" s="11">
        <f>IF(ISNA(VLOOKUP(CONCATENATE($B464,AU$2,"SINGLE"),'III-SUB'!$V$3:$W$633,2,0)),0,VLOOKUP(CONCATENATE($B464,AU$2,"SINGLE"),'III-SUB'!$V$3:$W$633,2,0))</f>
        <v>0</v>
      </c>
      <c r="AV464" s="11">
        <f>IF(ISNA(VLOOKUP(CONCATENATE($B464,AV$2,"SINGLE"),'III-SUB'!$V$3:$W$633,2,0)),0,VLOOKUP(CONCATENATE($B464,AV$2,"SINGLE"),'III-SUB'!$V$3:$W$633,2,0))</f>
        <v>0</v>
      </c>
      <c r="AW464" s="11">
        <f>IF(ISNA(VLOOKUP(CONCATENATE($B464,AW$2,"SINGLE"),'III-SUB'!$V$3:$W$633,2,0)),0,VLOOKUP(CONCATENATE($B464,AW$2,"SINGLE"),'III-SUB'!$V$3:$W$633,2,0))</f>
        <v>0</v>
      </c>
      <c r="AX464" s="11">
        <f>IF(ISNA(VLOOKUP(CONCATENATE($B464,AX$2,"SINGLE"),'III-SUB'!$V$3:$W$633,2,0)),0,VLOOKUP(CONCATENATE($B464,AX$2,"SINGLE"),'III-SUB'!$V$3:$W$633,2,0))</f>
        <v>0</v>
      </c>
      <c r="AY464" s="11">
        <f>IF(ISNA(VLOOKUP(CONCATENATE($B464,AY$2,"SINGLE"),'III-SUB'!$V$3:$W$633,2,0)),0,VLOOKUP(CONCATENATE($B464,AY$2,"SINGLE"),'III-SUB'!$V$3:$W$633,2,0))</f>
        <v>0</v>
      </c>
      <c r="AZ464" s="11">
        <f>IF(ISNA(VLOOKUP(CONCATENATE($B464,AZ$2,"SINGLE"),'III-SUB'!$V$3:$W$633,2,0)),0,VLOOKUP(CONCATENATE($B464,AZ$2,"SINGLE"),'III-SUB'!$V$3:$W$633,2,0))</f>
        <v>0</v>
      </c>
      <c r="BA464" s="11">
        <f>IF(ISNA(VLOOKUP(CONCATENATE($B464,BA$2,"SINGLE"),'III-SUB'!$V$3:$W$633,2,0)),0,VLOOKUP(CONCATENATE($B464,BA$2,"SINGLE"),'III-SUB'!$V$3:$W$633,2,0))</f>
        <v>0</v>
      </c>
      <c r="BB464" s="11">
        <f>IF(ISNA(VLOOKUP(CONCATENATE($B464,BB$2,"SINGLE"),'III-SUB'!$V$3:$W$633,2,0)),0,VLOOKUP(CONCATENATE($B464,BB$2,"SINGLE"),'III-SUB'!$V$3:$W$633,2,0))</f>
        <v>0</v>
      </c>
      <c r="BC464" s="11">
        <f>IF(ISNA(VLOOKUP(CONCATENATE($B464,BC$2,"SINGLE"),'III-SUB'!$V$3:$W$633,2,0)),0,VLOOKUP(CONCATENATE($B464,BC$2,"SINGLE"),'III-SUB'!$V$3:$W$633,2,0))</f>
        <v>0</v>
      </c>
      <c r="BD464" s="54">
        <f>SUM(AQ464:BC464)</f>
        <v>0</v>
      </c>
      <c r="BE464" s="54">
        <f>IF(ISNA(VLOOKUP(CONCATENATE($B464,BE$2,"SINGLE"),VHF!$V$3:$W$627,2,0)),0,VLOOKUP(CONCATENATE($B464,BE$2,"SINGLE"),VHF!$V$3:$W$627,2,0))</f>
        <v>0</v>
      </c>
      <c r="BF464" s="11">
        <f>IF(ISNA(VLOOKUP(CONCATENATE($B464,BF$2,"SINGLE"),UHF!$V$3:$W$612,2,0)),0,VLOOKUP(CONCATENATE($B464,BF$2,"SINGLE"),UHF!$V$3:$W$612,2,0))</f>
        <v>0</v>
      </c>
      <c r="BG464" s="11">
        <f>IF(ISNA(VLOOKUP(CONCATENATE($B464,BG$2,"SINGLE"),UHF!$V$3:$W$612,2,0)),0,VLOOKUP(CONCATENATE($B464,BG$2,"SINGLE"),UHF!$V$3:$W$612,2,0))</f>
        <v>0</v>
      </c>
      <c r="BH464" s="11">
        <f>IF(ISNA(VLOOKUP(CONCATENATE($B464,BH$2,"SINGLE"),UHF!$V$3:$W$612,2,0)),0,VLOOKUP(CONCATENATE($B464,BH$2,"SINGLE"),UHF!$V$3:$W$612,2,0))</f>
        <v>0</v>
      </c>
      <c r="BI464" s="11">
        <f>IF(ISNA(VLOOKUP(CONCATENATE($B464,BI$2,"SINGLE"),UHF!$V$3:$W$612,2,0)),0,VLOOKUP(CONCATENATE($B464,BI$2,"SINGLE"),UHF!$V$3:$W$612,2,0))</f>
        <v>0</v>
      </c>
      <c r="BJ464" s="11">
        <f>IF(ISNA(VLOOKUP(CONCATENATE($B464,BJ$2,"SINGLE"),UHF!$V$3:$W$612,2,0)),0,VLOOKUP(CONCATENATE($B464,BJ$2,"SINGLE"),UHF!$V$3:$W$612,2,0))</f>
        <v>0</v>
      </c>
      <c r="BK464" s="11">
        <f>IF(ISNA(VLOOKUP(CONCATENATE($B464,BK$2,"SINGLE"),UHF!$V$3:$W$612,2,0)),0,VLOOKUP(CONCATENATE($B464,BK$2,"SINGLE"),UHF!$V$3:$W$612,2,0))</f>
        <v>0</v>
      </c>
      <c r="BL464" s="11">
        <f>IF(ISNA(VLOOKUP(CONCATENATE($B464,BL$2,"SINGLE"),UHF!$V$3:$W$612,2,0)),0,VLOOKUP(CONCATENATE($B464,BL$2,"SINGLE"),UHF!$V$3:$W$612,2,0))</f>
        <v>0</v>
      </c>
      <c r="BM464" s="11">
        <f>IF(ISNA(VLOOKUP(CONCATENATE($B464,BM$2,"SINGLE"),UHF!$V$3:$W$612,2,0)),0,VLOOKUP(CONCATENATE($B464,BM$2,"SINGLE"),UHF!$V$3:$W$612,2,0))</f>
        <v>0</v>
      </c>
      <c r="BN464" s="11">
        <f>IF(ISNA(VLOOKUP(CONCATENATE($B464,BN$2,"SINGLE"),UHF!$V$3:$W$612,2,0)),0,VLOOKUP(CONCATENATE($B464,BN$2,"SINGLE"),UHF!$V$3:$W$612,2,0))</f>
        <v>0</v>
      </c>
      <c r="BO464" s="11">
        <f>IF(ISNA(VLOOKUP(CONCATENATE($B464,BO$2,"SINGLE"),UHF!$V$3:$W$612,2,0)),0,VLOOKUP(CONCATENATE($B464,BO$2,"SINGLE"),UHF!$V$3:$W$612,2,0))</f>
        <v>0</v>
      </c>
      <c r="BP464" s="11">
        <f>IF(ISNA(VLOOKUP(CONCATENATE($B464,BP$2,"SINGLE"),UHF!$V$3:$W$612,2,0)),0,VLOOKUP(CONCATENATE($B464,BP$2,"SINGLE"),UHF!$V$3:$W$612,2,0))</f>
        <v>0</v>
      </c>
      <c r="BQ464" s="11">
        <f>IF(ISNA(VLOOKUP(CONCATENATE($B464,BQ$2,"SINGLE"),UHF!$V$3:$W$612,2,0)),0,VLOOKUP(CONCATENATE($B464,BQ$2,"SINGLE"),UHF!$V$3:$W$612,2,0))</f>
        <v>0</v>
      </c>
      <c r="BR464" s="54">
        <f>SUM(BF464:BQ464)</f>
        <v>0</v>
      </c>
      <c r="BS464" s="54">
        <f>IF(ISNA(VLOOKUP(CONCATENATE($B464,BS$2,"SINGLE"),'A1'!$V$3:$W$612,2,0)),0,VLOOKUP(CONCATENATE($B464,BS$2,"SINGLE"),'A1'!$V$3:$W$612,2,0))</f>
        <v>0</v>
      </c>
    </row>
    <row r="465" spans="1:71" x14ac:dyDescent="0.2">
      <c r="A465" s="21" t="str">
        <f t="shared" si="4"/>
        <v>463.</v>
      </c>
      <c r="B465" s="8">
        <f>'Seznam-SO'!A465</f>
        <v>0</v>
      </c>
      <c r="C465" s="11">
        <f>IF(ISNA(VLOOKUP(CONCATENATE($B465,C$2,"SINGLE"),'I-SUB'!$V$3:$W$624,2,0)),0,VLOOKUP(CONCATENATE($B465,C$2,"SINGLE"),'I-SUB'!$V$3:$W$624,2,0))</f>
        <v>0</v>
      </c>
      <c r="D465" s="11">
        <f>IF(ISNA(VLOOKUP(CONCATENATE($B465,D$2,"SINGLE"),'I-SUB'!$V$3:$W$624,2,0)),0,VLOOKUP(CONCATENATE($B465,D$2,"SINGLE"),'I-SUB'!$V$3:$W$624,2,0))</f>
        <v>0</v>
      </c>
      <c r="E465" s="11">
        <f>IF(ISNA(VLOOKUP(CONCATENATE($B465,E$2,"SINGLE"),'I-SUB'!$V$3:$W$624,2,0)),0,VLOOKUP(CONCATENATE($B465,E$2,"SINGLE"),'I-SUB'!$V$3:$W$624,2,0))</f>
        <v>0</v>
      </c>
      <c r="F465" s="11">
        <f>IF(ISNA(VLOOKUP(CONCATENATE($B465,F$2,"SINGLE"),'I-SUB'!$V$3:$W$624,2,0)),0,VLOOKUP(CONCATENATE($B465,F$2,"SINGLE"),'I-SUB'!$V$3:$W$624,2,0))</f>
        <v>0</v>
      </c>
      <c r="G465" s="11">
        <f>IF(ISNA(VLOOKUP(CONCATENATE($B465,G$2,"SINGLE"),'I-SUB'!$V$3:$W$624,2,0)),0,VLOOKUP(CONCATENATE($B465,G$2,"SINGLE"),'I-SUB'!$V$3:$W$624,2,0))</f>
        <v>0</v>
      </c>
      <c r="H465" s="11">
        <f>IF(ISNA(VLOOKUP(CONCATENATE($B465,H$2,"SINGLE"),'I-SUB'!$V$3:$W$624,2,0)),0,VLOOKUP(CONCATENATE($B465,H$2,"SINGLE"),'I-SUB'!$V$3:$W$624,2,0))</f>
        <v>0</v>
      </c>
      <c r="I465" s="11">
        <f>IF(ISNA(VLOOKUP(CONCATENATE($B465,I$2,"SINGLE"),'I-SUB'!$V$3:$W$624,2,0)),0,VLOOKUP(CONCATENATE($B465,I$2,"SINGLE"),'I-SUB'!$V$3:$W$624,2,0))</f>
        <v>0</v>
      </c>
      <c r="J465" s="11">
        <f>IF(ISNA(VLOOKUP(CONCATENATE($B465,J$2,"SINGLE"),'I-SUB'!$V$3:$W$624,2,0)),0,VLOOKUP(CONCATENATE($B465,J$2,"SINGLE"),'I-SUB'!$V$3:$W$624,2,0))</f>
        <v>0</v>
      </c>
      <c r="K465" s="11">
        <f>IF(ISNA(VLOOKUP(CONCATENATE($B465,K$2,"SINGLE"),'I-SUB'!$V$3:$W$624,2,0)),0,VLOOKUP(CONCATENATE($B465,K$2,"SINGLE"),'I-SUB'!$V$3:$W$624,2,0))</f>
        <v>0</v>
      </c>
      <c r="L465" s="11">
        <f>IF(ISNA(VLOOKUP(CONCATENATE($B465,L$2,"SINGLE"),'I-SUB'!$V$3:$W$624,2,0)),0,VLOOKUP(CONCATENATE($B465,L$2,"SINGLE"),'I-SUB'!$V$3:$W$624,2,0))</f>
        <v>0</v>
      </c>
      <c r="M465" s="11">
        <f>IF(ISNA(VLOOKUP(CONCATENATE($B465,M$2,"SINGLE"),'I-SUB'!$V$3:$W$624,2,0)),0,VLOOKUP(CONCATENATE($B465,M$2,"SINGLE"),'I-SUB'!$V$3:$W$624,2,0))</f>
        <v>0</v>
      </c>
      <c r="N465" s="11">
        <f>IF(ISNA(VLOOKUP(CONCATENATE($B465,N$2,"SINGLE"),'I-SUB'!$V$3:$W$624,2,0)),0,VLOOKUP(CONCATENATE($B465,N$2,"SINGLE"),'I-SUB'!$V$3:$W$624,2,0))</f>
        <v>0</v>
      </c>
      <c r="O465" s="11">
        <f>IF(ISNA(VLOOKUP(CONCATENATE($B465,O$2,"SINGLE"),'I-SUB'!$V$3:$W$624,2,0)),0,VLOOKUP(CONCATENATE($B465,O$2,"SINGLE"),'I-SUB'!$V$3:$W$624,2,0))</f>
        <v>0</v>
      </c>
      <c r="P465" s="54">
        <f>SUM(C465:O465)</f>
        <v>0</v>
      </c>
      <c r="Q465" s="11">
        <f>IF(ISNA(VLOOKUP(CONCATENATE($B465,Q$2,"SINGLE"),'II-SUB'!$V$3:$W$630,2,0)),0,VLOOKUP(CONCATENATE($B465,Q$2,"SINGLE"),'II-SUB'!$V$3:$W$630,2,0))</f>
        <v>0</v>
      </c>
      <c r="R465" s="11">
        <f>IF(ISNA(VLOOKUP(CONCATENATE($B465,R$2,"SINGLE"),'II-SUB'!$V$3:$W$630,2,0)),0,VLOOKUP(CONCATENATE($B465,R$2,"SINGLE"),'II-SUB'!$V$3:$W$630,2,0))</f>
        <v>0</v>
      </c>
      <c r="S465" s="11">
        <f>IF(ISNA(VLOOKUP(CONCATENATE($B465,S$2,"SINGLE"),'II-SUB'!$V$3:$W$630,2,0)),0,VLOOKUP(CONCATENATE($B465,S$2,"SINGLE"),'II-SUB'!$V$3:$W$630,2,0))</f>
        <v>0</v>
      </c>
      <c r="T465" s="11">
        <f>IF(ISNA(VLOOKUP(CONCATENATE($B465,T$2,"SINGLE"),'II-SUB'!$V$3:$W$630,2,0)),0,VLOOKUP(CONCATENATE($B465,T$2,"SINGLE"),'II-SUB'!$V$3:$W$630,2,0))</f>
        <v>0</v>
      </c>
      <c r="U465" s="11">
        <f>IF(ISNA(VLOOKUP(CONCATENATE($B465,U$2,"SINGLE"),'II-SUB'!$V$3:$W$630,2,0)),0,VLOOKUP(CONCATENATE($B465,U$2,"SINGLE"),'II-SUB'!$V$3:$W$630,2,0))</f>
        <v>0</v>
      </c>
      <c r="V465" s="11">
        <f>IF(ISNA(VLOOKUP(CONCATENATE($B465,V$2,"SINGLE"),'II-SUB'!$V$3:$W$630,2,0)),0,VLOOKUP(CONCATENATE($B465,V$2,"SINGLE"),'II-SUB'!$V$3:$W$630,2,0))</f>
        <v>0</v>
      </c>
      <c r="W465" s="11">
        <f>IF(ISNA(VLOOKUP(CONCATENATE($B465,W$2,"SINGLE"),'II-SUB'!$V$3:$W$630,2,0)),0,VLOOKUP(CONCATENATE($B465,W$2,"SINGLE"),'II-SUB'!$V$3:$W$630,2,0))</f>
        <v>0</v>
      </c>
      <c r="X465" s="11">
        <f>IF(ISNA(VLOOKUP(CONCATENATE($B465,X$2,"SINGLE"),'II-SUB'!$V$3:$W$630,2,0)),0,VLOOKUP(CONCATENATE($B465,X$2,"SINGLE"),'II-SUB'!$V$3:$W$630,2,0))</f>
        <v>0</v>
      </c>
      <c r="Y465" s="11">
        <f>IF(ISNA(VLOOKUP(CONCATENATE($B465,Y$2,"SINGLE"),'II-SUB'!$V$3:$W$630,2,0)),0,VLOOKUP(CONCATENATE($B465,Y$2,"SINGLE"),'II-SUB'!$V$3:$W$630,2,0))</f>
        <v>0</v>
      </c>
      <c r="Z465" s="11">
        <f>IF(ISNA(VLOOKUP(CONCATENATE($B465,Z$2,"SINGLE"),'II-SUB'!$V$3:$W$630,2,0)),0,VLOOKUP(CONCATENATE($B465,Z$2,"SINGLE"),'II-SUB'!$V$3:$W$630,2,0))</f>
        <v>0</v>
      </c>
      <c r="AA465" s="11">
        <f>IF(ISNA(VLOOKUP(CONCATENATE($B465,AA$2,"SINGLE"),'II-SUB'!$V$3:$W$630,2,0)),0,VLOOKUP(CONCATENATE($B465,AA$2,"SINGLE"),'II-SUB'!$V$3:$W$630,2,0))</f>
        <v>0</v>
      </c>
      <c r="AB465" s="11">
        <f>IF(ISNA(VLOOKUP(CONCATENATE($B465,AB$2,"SINGLE"),'II-SUB'!$V$3:$W$630,2,0)),0,VLOOKUP(CONCATENATE($B465,AB$2,"SINGLE"),'II-SUB'!$V$3:$W$630,2,0))</f>
        <v>0</v>
      </c>
      <c r="AC465" s="11">
        <f>IF(ISNA(VLOOKUP(CONCATENATE($B465,AC$2,"SINGLE"),'II-SUB'!$V$3:$W$630,2,0)),0,VLOOKUP(CONCATENATE($B465,AC$2,"SINGLE"),'II-SUB'!$V$3:$W$630,2,0))</f>
        <v>0</v>
      </c>
      <c r="AD465" s="54">
        <f>SUM(Q465:AC465)</f>
        <v>0</v>
      </c>
      <c r="AE465" s="11">
        <f>IF(ISNA(VLOOKUP(CONCATENATE($B465,AE$2,"SINGLE"),MW!$V$3:$W$600,2,0)),0,VLOOKUP(CONCATENATE($B465,AE$2,"SINGLE"),MW!$V$3:$W$600,2,0))</f>
        <v>0</v>
      </c>
      <c r="AF465" s="11">
        <f>IF(ISNA(VLOOKUP(CONCATENATE($B465,AF$2,"SINGLE"),MW!$V$3:$W$600,2,0)),0,VLOOKUP(CONCATENATE($B465,AF$2,"SINGLE"),MW!$V$3:$W$600,2,0))</f>
        <v>0</v>
      </c>
      <c r="AG465" s="11">
        <f>IF(ISNA(VLOOKUP(CONCATENATE($B465,AG$2,"SINGLE"),MW!$V$3:$W$600,2,0)),0,VLOOKUP(CONCATENATE($B465,AG$2,"SINGLE"),MW!$V$3:$W$600,2,0))</f>
        <v>0</v>
      </c>
      <c r="AH465" s="11">
        <f>IF(ISNA(VLOOKUP(CONCATENATE($B465,AH$2,"SINGLE"),MW!$V$3:$W$600,2,0)),0,VLOOKUP(CONCATENATE($B465,AH$2,"SINGLE"),MW!$V$3:$W$600,2,0))</f>
        <v>0</v>
      </c>
      <c r="AI465" s="11">
        <f>IF(ISNA(VLOOKUP(CONCATENATE($B465,AI$2,"SINGLE"),MW!$V$3:$W$600,2,0)),0,VLOOKUP(CONCATENATE($B465,AI$2,"SINGLE"),MW!$V$3:$W$600,2,0))</f>
        <v>0</v>
      </c>
      <c r="AJ465" s="11">
        <f>IF(ISNA(VLOOKUP(CONCATENATE($B465,AJ$2,"SINGLE"),MW!$V$3:$W$600,2,0)),0,VLOOKUP(CONCATENATE($B465,AJ$2,"SINGLE"),MW!$V$3:$W$600,2,0))</f>
        <v>0</v>
      </c>
      <c r="AK465" s="11">
        <f>IF(ISNA(VLOOKUP(CONCATENATE($B465,AK$2,"SINGLE"),MW!$V$3:$W$600,2,0)),0,VLOOKUP(CONCATENATE($B465,AK$2,"SINGLE"),MW!$V$3:$W$600,2,0))</f>
        <v>0</v>
      </c>
      <c r="AL465" s="11">
        <f>IF(ISNA(VLOOKUP(CONCATENATE($B465,AL$2,"SINGLE"),MW!$V$3:$W$600,2,0)),0,VLOOKUP(CONCATENATE($B465,AL$2,"SINGLE"),MW!$V$3:$W$600,2,0))</f>
        <v>0</v>
      </c>
      <c r="AM465" s="11">
        <f>IF(ISNA(VLOOKUP(CONCATENATE($B465,AM$2,"SINGLE"),MW!$V$3:$W$600,2,0)),0,VLOOKUP(CONCATENATE($B465,AM$2,"SINGLE"),MW!$V$3:$W$600,2,0))</f>
        <v>0</v>
      </c>
      <c r="AN465" s="11">
        <f>IF(ISNA(VLOOKUP(CONCATENATE($B465,AN$2,"SINGLE"),MW!$V$3:$W$600,2,0)),0,VLOOKUP(CONCATENATE($B465,AN$2,"SINGLE"),MW!$V$3:$W$600,2,0))</f>
        <v>0</v>
      </c>
      <c r="AO465" s="11">
        <f>IF(ISNA(VLOOKUP(CONCATENATE($B465,AO$2,"SINGLE"),MW!$V$3:$W$600,2,0)),0,VLOOKUP(CONCATENATE($B465,AO$2,"SINGLE"),MW!$V$3:$W$600,2,0))</f>
        <v>0</v>
      </c>
      <c r="AP465" s="54">
        <f>SUM(AE465:AO465)</f>
        <v>0</v>
      </c>
      <c r="AQ465" s="11">
        <f>IF(ISNA(VLOOKUP(CONCATENATE($B465,AQ$2,"SINGLE"),'III-SUB'!$V$3:$W$633,2,0)),0,VLOOKUP(CONCATENATE($B465,AQ$2,"SINGLE"),'III-SUB'!$V$3:$W$633,2,0))</f>
        <v>0</v>
      </c>
      <c r="AR465" s="11">
        <f>IF(ISNA(VLOOKUP(CONCATENATE($B465,AR$2,"SINGLE"),'III-SUB'!$V$3:$W$633,2,0)),0,VLOOKUP(CONCATENATE($B465,AR$2,"SINGLE"),'III-SUB'!$V$3:$W$633,2,0))</f>
        <v>0</v>
      </c>
      <c r="AS465" s="11">
        <f>IF(ISNA(VLOOKUP(CONCATENATE($B465,AS$2,"SINGLE"),'III-SUB'!$V$3:$W$633,2,0)),0,VLOOKUP(CONCATENATE($B465,AS$2,"SINGLE"),'III-SUB'!$V$3:$W$633,2,0))</f>
        <v>0</v>
      </c>
      <c r="AT465" s="11">
        <f>IF(ISNA(VLOOKUP(CONCATENATE($B465,AT$2,"SINGLE"),'III-SUB'!$V$3:$W$633,2,0)),0,VLOOKUP(CONCATENATE($B465,AT$2,"SINGLE"),'III-SUB'!$V$3:$W$633,2,0))</f>
        <v>0</v>
      </c>
      <c r="AU465" s="11">
        <f>IF(ISNA(VLOOKUP(CONCATENATE($B465,AU$2,"SINGLE"),'III-SUB'!$V$3:$W$633,2,0)),0,VLOOKUP(CONCATENATE($B465,AU$2,"SINGLE"),'III-SUB'!$V$3:$W$633,2,0))</f>
        <v>0</v>
      </c>
      <c r="AV465" s="11">
        <f>IF(ISNA(VLOOKUP(CONCATENATE($B465,AV$2,"SINGLE"),'III-SUB'!$V$3:$W$633,2,0)),0,VLOOKUP(CONCATENATE($B465,AV$2,"SINGLE"),'III-SUB'!$V$3:$W$633,2,0))</f>
        <v>0</v>
      </c>
      <c r="AW465" s="11">
        <f>IF(ISNA(VLOOKUP(CONCATENATE($B465,AW$2,"SINGLE"),'III-SUB'!$V$3:$W$633,2,0)),0,VLOOKUP(CONCATENATE($B465,AW$2,"SINGLE"),'III-SUB'!$V$3:$W$633,2,0))</f>
        <v>0</v>
      </c>
      <c r="AX465" s="11">
        <f>IF(ISNA(VLOOKUP(CONCATENATE($B465,AX$2,"SINGLE"),'III-SUB'!$V$3:$W$633,2,0)),0,VLOOKUP(CONCATENATE($B465,AX$2,"SINGLE"),'III-SUB'!$V$3:$W$633,2,0))</f>
        <v>0</v>
      </c>
      <c r="AY465" s="11">
        <f>IF(ISNA(VLOOKUP(CONCATENATE($B465,AY$2,"SINGLE"),'III-SUB'!$V$3:$W$633,2,0)),0,VLOOKUP(CONCATENATE($B465,AY$2,"SINGLE"),'III-SUB'!$V$3:$W$633,2,0))</f>
        <v>0</v>
      </c>
      <c r="AZ465" s="11">
        <f>IF(ISNA(VLOOKUP(CONCATENATE($B465,AZ$2,"SINGLE"),'III-SUB'!$V$3:$W$633,2,0)),0,VLOOKUP(CONCATENATE($B465,AZ$2,"SINGLE"),'III-SUB'!$V$3:$W$633,2,0))</f>
        <v>0</v>
      </c>
      <c r="BA465" s="11">
        <f>IF(ISNA(VLOOKUP(CONCATENATE($B465,BA$2,"SINGLE"),'III-SUB'!$V$3:$W$633,2,0)),0,VLOOKUP(CONCATENATE($B465,BA$2,"SINGLE"),'III-SUB'!$V$3:$W$633,2,0))</f>
        <v>0</v>
      </c>
      <c r="BB465" s="11">
        <f>IF(ISNA(VLOOKUP(CONCATENATE($B465,BB$2,"SINGLE"),'III-SUB'!$V$3:$W$633,2,0)),0,VLOOKUP(CONCATENATE($B465,BB$2,"SINGLE"),'III-SUB'!$V$3:$W$633,2,0))</f>
        <v>0</v>
      </c>
      <c r="BC465" s="11">
        <f>IF(ISNA(VLOOKUP(CONCATENATE($B465,BC$2,"SINGLE"),'III-SUB'!$V$3:$W$633,2,0)),0,VLOOKUP(CONCATENATE($B465,BC$2,"SINGLE"),'III-SUB'!$V$3:$W$633,2,0))</f>
        <v>0</v>
      </c>
      <c r="BD465" s="54">
        <f>SUM(AQ465:BC465)</f>
        <v>0</v>
      </c>
      <c r="BE465" s="54">
        <f>IF(ISNA(VLOOKUP(CONCATENATE($B465,BE$2,"SINGLE"),VHF!$V$3:$W$627,2,0)),0,VLOOKUP(CONCATENATE($B465,BE$2,"SINGLE"),VHF!$V$3:$W$627,2,0))</f>
        <v>0</v>
      </c>
      <c r="BF465" s="11">
        <f>IF(ISNA(VLOOKUP(CONCATENATE($B465,BF$2,"SINGLE"),UHF!$V$3:$W$612,2,0)),0,VLOOKUP(CONCATENATE($B465,BF$2,"SINGLE"),UHF!$V$3:$W$612,2,0))</f>
        <v>0</v>
      </c>
      <c r="BG465" s="11">
        <f>IF(ISNA(VLOOKUP(CONCATENATE($B465,BG$2,"SINGLE"),UHF!$V$3:$W$612,2,0)),0,VLOOKUP(CONCATENATE($B465,BG$2,"SINGLE"),UHF!$V$3:$W$612,2,0))</f>
        <v>0</v>
      </c>
      <c r="BH465" s="11">
        <f>IF(ISNA(VLOOKUP(CONCATENATE($B465,BH$2,"SINGLE"),UHF!$V$3:$W$612,2,0)),0,VLOOKUP(CONCATENATE($B465,BH$2,"SINGLE"),UHF!$V$3:$W$612,2,0))</f>
        <v>0</v>
      </c>
      <c r="BI465" s="11">
        <f>IF(ISNA(VLOOKUP(CONCATENATE($B465,BI$2,"SINGLE"),UHF!$V$3:$W$612,2,0)),0,VLOOKUP(CONCATENATE($B465,BI$2,"SINGLE"),UHF!$V$3:$W$612,2,0))</f>
        <v>0</v>
      </c>
      <c r="BJ465" s="11">
        <f>IF(ISNA(VLOOKUP(CONCATENATE($B465,BJ$2,"SINGLE"),UHF!$V$3:$W$612,2,0)),0,VLOOKUP(CONCATENATE($B465,BJ$2,"SINGLE"),UHF!$V$3:$W$612,2,0))</f>
        <v>0</v>
      </c>
      <c r="BK465" s="11">
        <f>IF(ISNA(VLOOKUP(CONCATENATE($B465,BK$2,"SINGLE"),UHF!$V$3:$W$612,2,0)),0,VLOOKUP(CONCATENATE($B465,BK$2,"SINGLE"),UHF!$V$3:$W$612,2,0))</f>
        <v>0</v>
      </c>
      <c r="BL465" s="11">
        <f>IF(ISNA(VLOOKUP(CONCATENATE($B465,BL$2,"SINGLE"),UHF!$V$3:$W$612,2,0)),0,VLOOKUP(CONCATENATE($B465,BL$2,"SINGLE"),UHF!$V$3:$W$612,2,0))</f>
        <v>0</v>
      </c>
      <c r="BM465" s="11">
        <f>IF(ISNA(VLOOKUP(CONCATENATE($B465,BM$2,"SINGLE"),UHF!$V$3:$W$612,2,0)),0,VLOOKUP(CONCATENATE($B465,BM$2,"SINGLE"),UHF!$V$3:$W$612,2,0))</f>
        <v>0</v>
      </c>
      <c r="BN465" s="11">
        <f>IF(ISNA(VLOOKUP(CONCATENATE($B465,BN$2,"SINGLE"),UHF!$V$3:$W$612,2,0)),0,VLOOKUP(CONCATENATE($B465,BN$2,"SINGLE"),UHF!$V$3:$W$612,2,0))</f>
        <v>0</v>
      </c>
      <c r="BO465" s="11">
        <f>IF(ISNA(VLOOKUP(CONCATENATE($B465,BO$2,"SINGLE"),UHF!$V$3:$W$612,2,0)),0,VLOOKUP(CONCATENATE($B465,BO$2,"SINGLE"),UHF!$V$3:$W$612,2,0))</f>
        <v>0</v>
      </c>
      <c r="BP465" s="11">
        <f>IF(ISNA(VLOOKUP(CONCATENATE($B465,BP$2,"SINGLE"),UHF!$V$3:$W$612,2,0)),0,VLOOKUP(CONCATENATE($B465,BP$2,"SINGLE"),UHF!$V$3:$W$612,2,0))</f>
        <v>0</v>
      </c>
      <c r="BQ465" s="11">
        <f>IF(ISNA(VLOOKUP(CONCATENATE($B465,BQ$2,"SINGLE"),UHF!$V$3:$W$612,2,0)),0,VLOOKUP(CONCATENATE($B465,BQ$2,"SINGLE"),UHF!$V$3:$W$612,2,0))</f>
        <v>0</v>
      </c>
      <c r="BR465" s="54">
        <f>SUM(BF465:BQ465)</f>
        <v>0</v>
      </c>
      <c r="BS465" s="54">
        <f>IF(ISNA(VLOOKUP(CONCATENATE($B465,BS$2,"SINGLE"),'A1'!$V$3:$W$612,2,0)),0,VLOOKUP(CONCATENATE($B465,BS$2,"SINGLE"),'A1'!$V$3:$W$612,2,0))</f>
        <v>0</v>
      </c>
    </row>
    <row r="466" spans="1:71" x14ac:dyDescent="0.2">
      <c r="A466" s="21" t="str">
        <f t="shared" si="4"/>
        <v>464.</v>
      </c>
      <c r="B466" s="8">
        <f>'Seznam-SO'!A466</f>
        <v>0</v>
      </c>
      <c r="C466" s="11">
        <f>IF(ISNA(VLOOKUP(CONCATENATE($B466,C$2,"SINGLE"),'I-SUB'!$V$3:$W$624,2,0)),0,VLOOKUP(CONCATENATE($B466,C$2,"SINGLE"),'I-SUB'!$V$3:$W$624,2,0))</f>
        <v>0</v>
      </c>
      <c r="D466" s="11">
        <f>IF(ISNA(VLOOKUP(CONCATENATE($B466,D$2,"SINGLE"),'I-SUB'!$V$3:$W$624,2,0)),0,VLOOKUP(CONCATENATE($B466,D$2,"SINGLE"),'I-SUB'!$V$3:$W$624,2,0))</f>
        <v>0</v>
      </c>
      <c r="E466" s="11">
        <f>IF(ISNA(VLOOKUP(CONCATENATE($B466,E$2,"SINGLE"),'I-SUB'!$V$3:$W$624,2,0)),0,VLOOKUP(CONCATENATE($B466,E$2,"SINGLE"),'I-SUB'!$V$3:$W$624,2,0))</f>
        <v>0</v>
      </c>
      <c r="F466" s="11">
        <f>IF(ISNA(VLOOKUP(CONCATENATE($B466,F$2,"SINGLE"),'I-SUB'!$V$3:$W$624,2,0)),0,VLOOKUP(CONCATENATE($B466,F$2,"SINGLE"),'I-SUB'!$V$3:$W$624,2,0))</f>
        <v>0</v>
      </c>
      <c r="G466" s="11">
        <f>IF(ISNA(VLOOKUP(CONCATENATE($B466,G$2,"SINGLE"),'I-SUB'!$V$3:$W$624,2,0)),0,VLOOKUP(CONCATENATE($B466,G$2,"SINGLE"),'I-SUB'!$V$3:$W$624,2,0))</f>
        <v>0</v>
      </c>
      <c r="H466" s="11">
        <f>IF(ISNA(VLOOKUP(CONCATENATE($B466,H$2,"SINGLE"),'I-SUB'!$V$3:$W$624,2,0)),0,VLOOKUP(CONCATENATE($B466,H$2,"SINGLE"),'I-SUB'!$V$3:$W$624,2,0))</f>
        <v>0</v>
      </c>
      <c r="I466" s="11">
        <f>IF(ISNA(VLOOKUP(CONCATENATE($B466,I$2,"SINGLE"),'I-SUB'!$V$3:$W$624,2,0)),0,VLOOKUP(CONCATENATE($B466,I$2,"SINGLE"),'I-SUB'!$V$3:$W$624,2,0))</f>
        <v>0</v>
      </c>
      <c r="J466" s="11">
        <f>IF(ISNA(VLOOKUP(CONCATENATE($B466,J$2,"SINGLE"),'I-SUB'!$V$3:$W$624,2,0)),0,VLOOKUP(CONCATENATE($B466,J$2,"SINGLE"),'I-SUB'!$V$3:$W$624,2,0))</f>
        <v>0</v>
      </c>
      <c r="K466" s="11">
        <f>IF(ISNA(VLOOKUP(CONCATENATE($B466,K$2,"SINGLE"),'I-SUB'!$V$3:$W$624,2,0)),0,VLOOKUP(CONCATENATE($B466,K$2,"SINGLE"),'I-SUB'!$V$3:$W$624,2,0))</f>
        <v>0</v>
      </c>
      <c r="L466" s="11">
        <f>IF(ISNA(VLOOKUP(CONCATENATE($B466,L$2,"SINGLE"),'I-SUB'!$V$3:$W$624,2,0)),0,VLOOKUP(CONCATENATE($B466,L$2,"SINGLE"),'I-SUB'!$V$3:$W$624,2,0))</f>
        <v>0</v>
      </c>
      <c r="M466" s="11">
        <f>IF(ISNA(VLOOKUP(CONCATENATE($B466,M$2,"SINGLE"),'I-SUB'!$V$3:$W$624,2,0)),0,VLOOKUP(CONCATENATE($B466,M$2,"SINGLE"),'I-SUB'!$V$3:$W$624,2,0))</f>
        <v>0</v>
      </c>
      <c r="N466" s="11">
        <f>IF(ISNA(VLOOKUP(CONCATENATE($B466,N$2,"SINGLE"),'I-SUB'!$V$3:$W$624,2,0)),0,VLOOKUP(CONCATENATE($B466,N$2,"SINGLE"),'I-SUB'!$V$3:$W$624,2,0))</f>
        <v>0</v>
      </c>
      <c r="O466" s="11">
        <f>IF(ISNA(VLOOKUP(CONCATENATE($B466,O$2,"SINGLE"),'I-SUB'!$V$3:$W$624,2,0)),0,VLOOKUP(CONCATENATE($B466,O$2,"SINGLE"),'I-SUB'!$V$3:$W$624,2,0))</f>
        <v>0</v>
      </c>
      <c r="P466" s="54">
        <f>SUM(C466:O466)</f>
        <v>0</v>
      </c>
      <c r="Q466" s="11">
        <f>IF(ISNA(VLOOKUP(CONCATENATE($B466,Q$2,"SINGLE"),'II-SUB'!$V$3:$W$630,2,0)),0,VLOOKUP(CONCATENATE($B466,Q$2,"SINGLE"),'II-SUB'!$V$3:$W$630,2,0))</f>
        <v>0</v>
      </c>
      <c r="R466" s="11">
        <f>IF(ISNA(VLOOKUP(CONCATENATE($B466,R$2,"SINGLE"),'II-SUB'!$V$3:$W$630,2,0)),0,VLOOKUP(CONCATENATE($B466,R$2,"SINGLE"),'II-SUB'!$V$3:$W$630,2,0))</f>
        <v>0</v>
      </c>
      <c r="S466" s="11">
        <f>IF(ISNA(VLOOKUP(CONCATENATE($B466,S$2,"SINGLE"),'II-SUB'!$V$3:$W$630,2,0)),0,VLOOKUP(CONCATENATE($B466,S$2,"SINGLE"),'II-SUB'!$V$3:$W$630,2,0))</f>
        <v>0</v>
      </c>
      <c r="T466" s="11">
        <f>IF(ISNA(VLOOKUP(CONCATENATE($B466,T$2,"SINGLE"),'II-SUB'!$V$3:$W$630,2,0)),0,VLOOKUP(CONCATENATE($B466,T$2,"SINGLE"),'II-SUB'!$V$3:$W$630,2,0))</f>
        <v>0</v>
      </c>
      <c r="U466" s="11">
        <f>IF(ISNA(VLOOKUP(CONCATENATE($B466,U$2,"SINGLE"),'II-SUB'!$V$3:$W$630,2,0)),0,VLOOKUP(CONCATENATE($B466,U$2,"SINGLE"),'II-SUB'!$V$3:$W$630,2,0))</f>
        <v>0</v>
      </c>
      <c r="V466" s="11">
        <f>IF(ISNA(VLOOKUP(CONCATENATE($B466,V$2,"SINGLE"),'II-SUB'!$V$3:$W$630,2,0)),0,VLOOKUP(CONCATENATE($B466,V$2,"SINGLE"),'II-SUB'!$V$3:$W$630,2,0))</f>
        <v>0</v>
      </c>
      <c r="W466" s="11">
        <f>IF(ISNA(VLOOKUP(CONCATENATE($B466,W$2,"SINGLE"),'II-SUB'!$V$3:$W$630,2,0)),0,VLOOKUP(CONCATENATE($B466,W$2,"SINGLE"),'II-SUB'!$V$3:$W$630,2,0))</f>
        <v>0</v>
      </c>
      <c r="X466" s="11">
        <f>IF(ISNA(VLOOKUP(CONCATENATE($B466,X$2,"SINGLE"),'II-SUB'!$V$3:$W$630,2,0)),0,VLOOKUP(CONCATENATE($B466,X$2,"SINGLE"),'II-SUB'!$V$3:$W$630,2,0))</f>
        <v>0</v>
      </c>
      <c r="Y466" s="11">
        <f>IF(ISNA(VLOOKUP(CONCATENATE($B466,Y$2,"SINGLE"),'II-SUB'!$V$3:$W$630,2,0)),0,VLOOKUP(CONCATENATE($B466,Y$2,"SINGLE"),'II-SUB'!$V$3:$W$630,2,0))</f>
        <v>0</v>
      </c>
      <c r="Z466" s="11">
        <f>IF(ISNA(VLOOKUP(CONCATENATE($B466,Z$2,"SINGLE"),'II-SUB'!$V$3:$W$630,2,0)),0,VLOOKUP(CONCATENATE($B466,Z$2,"SINGLE"),'II-SUB'!$V$3:$W$630,2,0))</f>
        <v>0</v>
      </c>
      <c r="AA466" s="11">
        <f>IF(ISNA(VLOOKUP(CONCATENATE($B466,AA$2,"SINGLE"),'II-SUB'!$V$3:$W$630,2,0)),0,VLOOKUP(CONCATENATE($B466,AA$2,"SINGLE"),'II-SUB'!$V$3:$W$630,2,0))</f>
        <v>0</v>
      </c>
      <c r="AB466" s="11">
        <f>IF(ISNA(VLOOKUP(CONCATENATE($B466,AB$2,"SINGLE"),'II-SUB'!$V$3:$W$630,2,0)),0,VLOOKUP(CONCATENATE($B466,AB$2,"SINGLE"),'II-SUB'!$V$3:$W$630,2,0))</f>
        <v>0</v>
      </c>
      <c r="AC466" s="11">
        <f>IF(ISNA(VLOOKUP(CONCATENATE($B466,AC$2,"SINGLE"),'II-SUB'!$V$3:$W$630,2,0)),0,VLOOKUP(CONCATENATE($B466,AC$2,"SINGLE"),'II-SUB'!$V$3:$W$630,2,0))</f>
        <v>0</v>
      </c>
      <c r="AD466" s="54">
        <f>SUM(Q466:AC466)</f>
        <v>0</v>
      </c>
      <c r="AE466" s="11">
        <f>IF(ISNA(VLOOKUP(CONCATENATE($B466,AE$2,"SINGLE"),MW!$V$3:$W$600,2,0)),0,VLOOKUP(CONCATENATE($B466,AE$2,"SINGLE"),MW!$V$3:$W$600,2,0))</f>
        <v>0</v>
      </c>
      <c r="AF466" s="11">
        <f>IF(ISNA(VLOOKUP(CONCATENATE($B466,AF$2,"SINGLE"),MW!$V$3:$W$600,2,0)),0,VLOOKUP(CONCATENATE($B466,AF$2,"SINGLE"),MW!$V$3:$W$600,2,0))</f>
        <v>0</v>
      </c>
      <c r="AG466" s="11">
        <f>IF(ISNA(VLOOKUP(CONCATENATE($B466,AG$2,"SINGLE"),MW!$V$3:$W$600,2,0)),0,VLOOKUP(CONCATENATE($B466,AG$2,"SINGLE"),MW!$V$3:$W$600,2,0))</f>
        <v>0</v>
      </c>
      <c r="AH466" s="11">
        <f>IF(ISNA(VLOOKUP(CONCATENATE($B466,AH$2,"SINGLE"),MW!$V$3:$W$600,2,0)),0,VLOOKUP(CONCATENATE($B466,AH$2,"SINGLE"),MW!$V$3:$W$600,2,0))</f>
        <v>0</v>
      </c>
      <c r="AI466" s="11">
        <f>IF(ISNA(VLOOKUP(CONCATENATE($B466,AI$2,"SINGLE"),MW!$V$3:$W$600,2,0)),0,VLOOKUP(CONCATENATE($B466,AI$2,"SINGLE"),MW!$V$3:$W$600,2,0))</f>
        <v>0</v>
      </c>
      <c r="AJ466" s="11">
        <f>IF(ISNA(VLOOKUP(CONCATENATE($B466,AJ$2,"SINGLE"),MW!$V$3:$W$600,2,0)),0,VLOOKUP(CONCATENATE($B466,AJ$2,"SINGLE"),MW!$V$3:$W$600,2,0))</f>
        <v>0</v>
      </c>
      <c r="AK466" s="11">
        <f>IF(ISNA(VLOOKUP(CONCATENATE($B466,AK$2,"SINGLE"),MW!$V$3:$W$600,2,0)),0,VLOOKUP(CONCATENATE($B466,AK$2,"SINGLE"),MW!$V$3:$W$600,2,0))</f>
        <v>0</v>
      </c>
      <c r="AL466" s="11">
        <f>IF(ISNA(VLOOKUP(CONCATENATE($B466,AL$2,"SINGLE"),MW!$V$3:$W$600,2,0)),0,VLOOKUP(CONCATENATE($B466,AL$2,"SINGLE"),MW!$V$3:$W$600,2,0))</f>
        <v>0</v>
      </c>
      <c r="AM466" s="11">
        <f>IF(ISNA(VLOOKUP(CONCATENATE($B466,AM$2,"SINGLE"),MW!$V$3:$W$600,2,0)),0,VLOOKUP(CONCATENATE($B466,AM$2,"SINGLE"),MW!$V$3:$W$600,2,0))</f>
        <v>0</v>
      </c>
      <c r="AN466" s="11">
        <f>IF(ISNA(VLOOKUP(CONCATENATE($B466,AN$2,"SINGLE"),MW!$V$3:$W$600,2,0)),0,VLOOKUP(CONCATENATE($B466,AN$2,"SINGLE"),MW!$V$3:$W$600,2,0))</f>
        <v>0</v>
      </c>
      <c r="AO466" s="11">
        <f>IF(ISNA(VLOOKUP(CONCATENATE($B466,AO$2,"SINGLE"),MW!$V$3:$W$600,2,0)),0,VLOOKUP(CONCATENATE($B466,AO$2,"SINGLE"),MW!$V$3:$W$600,2,0))</f>
        <v>0</v>
      </c>
      <c r="AP466" s="54">
        <f>SUM(AE466:AO466)</f>
        <v>0</v>
      </c>
      <c r="AQ466" s="11">
        <f>IF(ISNA(VLOOKUP(CONCATENATE($B466,AQ$2,"SINGLE"),'III-SUB'!$V$3:$W$633,2,0)),0,VLOOKUP(CONCATENATE($B466,AQ$2,"SINGLE"),'III-SUB'!$V$3:$W$633,2,0))</f>
        <v>0</v>
      </c>
      <c r="AR466" s="11">
        <f>IF(ISNA(VLOOKUP(CONCATENATE($B466,AR$2,"SINGLE"),'III-SUB'!$V$3:$W$633,2,0)),0,VLOOKUP(CONCATENATE($B466,AR$2,"SINGLE"),'III-SUB'!$V$3:$W$633,2,0))</f>
        <v>0</v>
      </c>
      <c r="AS466" s="11">
        <f>IF(ISNA(VLOOKUP(CONCATENATE($B466,AS$2,"SINGLE"),'III-SUB'!$V$3:$W$633,2,0)),0,VLOOKUP(CONCATENATE($B466,AS$2,"SINGLE"),'III-SUB'!$V$3:$W$633,2,0))</f>
        <v>0</v>
      </c>
      <c r="AT466" s="11">
        <f>IF(ISNA(VLOOKUP(CONCATENATE($B466,AT$2,"SINGLE"),'III-SUB'!$V$3:$W$633,2,0)),0,VLOOKUP(CONCATENATE($B466,AT$2,"SINGLE"),'III-SUB'!$V$3:$W$633,2,0))</f>
        <v>0</v>
      </c>
      <c r="AU466" s="11">
        <f>IF(ISNA(VLOOKUP(CONCATENATE($B466,AU$2,"SINGLE"),'III-SUB'!$V$3:$W$633,2,0)),0,VLOOKUP(CONCATENATE($B466,AU$2,"SINGLE"),'III-SUB'!$V$3:$W$633,2,0))</f>
        <v>0</v>
      </c>
      <c r="AV466" s="11">
        <f>IF(ISNA(VLOOKUP(CONCATENATE($B466,AV$2,"SINGLE"),'III-SUB'!$V$3:$W$633,2,0)),0,VLOOKUP(CONCATENATE($B466,AV$2,"SINGLE"),'III-SUB'!$V$3:$W$633,2,0))</f>
        <v>0</v>
      </c>
      <c r="AW466" s="11">
        <f>IF(ISNA(VLOOKUP(CONCATENATE($B466,AW$2,"SINGLE"),'III-SUB'!$V$3:$W$633,2,0)),0,VLOOKUP(CONCATENATE($B466,AW$2,"SINGLE"),'III-SUB'!$V$3:$W$633,2,0))</f>
        <v>0</v>
      </c>
      <c r="AX466" s="11">
        <f>IF(ISNA(VLOOKUP(CONCATENATE($B466,AX$2,"SINGLE"),'III-SUB'!$V$3:$W$633,2,0)),0,VLOOKUP(CONCATENATE($B466,AX$2,"SINGLE"),'III-SUB'!$V$3:$W$633,2,0))</f>
        <v>0</v>
      </c>
      <c r="AY466" s="11">
        <f>IF(ISNA(VLOOKUP(CONCATENATE($B466,AY$2,"SINGLE"),'III-SUB'!$V$3:$W$633,2,0)),0,VLOOKUP(CONCATENATE($B466,AY$2,"SINGLE"),'III-SUB'!$V$3:$W$633,2,0))</f>
        <v>0</v>
      </c>
      <c r="AZ466" s="11">
        <f>IF(ISNA(VLOOKUP(CONCATENATE($B466,AZ$2,"SINGLE"),'III-SUB'!$V$3:$W$633,2,0)),0,VLOOKUP(CONCATENATE($B466,AZ$2,"SINGLE"),'III-SUB'!$V$3:$W$633,2,0))</f>
        <v>0</v>
      </c>
      <c r="BA466" s="11">
        <f>IF(ISNA(VLOOKUP(CONCATENATE($B466,BA$2,"SINGLE"),'III-SUB'!$V$3:$W$633,2,0)),0,VLOOKUP(CONCATENATE($B466,BA$2,"SINGLE"),'III-SUB'!$V$3:$W$633,2,0))</f>
        <v>0</v>
      </c>
      <c r="BB466" s="11">
        <f>IF(ISNA(VLOOKUP(CONCATENATE($B466,BB$2,"SINGLE"),'III-SUB'!$V$3:$W$633,2,0)),0,VLOOKUP(CONCATENATE($B466,BB$2,"SINGLE"),'III-SUB'!$V$3:$W$633,2,0))</f>
        <v>0</v>
      </c>
      <c r="BC466" s="11">
        <f>IF(ISNA(VLOOKUP(CONCATENATE($B466,BC$2,"SINGLE"),'III-SUB'!$V$3:$W$633,2,0)),0,VLOOKUP(CONCATENATE($B466,BC$2,"SINGLE"),'III-SUB'!$V$3:$W$633,2,0))</f>
        <v>0</v>
      </c>
      <c r="BD466" s="54">
        <f>SUM(AQ466:BC466)</f>
        <v>0</v>
      </c>
      <c r="BE466" s="54">
        <f>IF(ISNA(VLOOKUP(CONCATENATE($B466,BE$2,"SINGLE"),VHF!$V$3:$W$627,2,0)),0,VLOOKUP(CONCATENATE($B466,BE$2,"SINGLE"),VHF!$V$3:$W$627,2,0))</f>
        <v>0</v>
      </c>
      <c r="BF466" s="11">
        <f>IF(ISNA(VLOOKUP(CONCATENATE($B466,BF$2,"SINGLE"),UHF!$V$3:$W$612,2,0)),0,VLOOKUP(CONCATENATE($B466,BF$2,"SINGLE"),UHF!$V$3:$W$612,2,0))</f>
        <v>0</v>
      </c>
      <c r="BG466" s="11">
        <f>IF(ISNA(VLOOKUP(CONCATENATE($B466,BG$2,"SINGLE"),UHF!$V$3:$W$612,2,0)),0,VLOOKUP(CONCATENATE($B466,BG$2,"SINGLE"),UHF!$V$3:$W$612,2,0))</f>
        <v>0</v>
      </c>
      <c r="BH466" s="11">
        <f>IF(ISNA(VLOOKUP(CONCATENATE($B466,BH$2,"SINGLE"),UHF!$V$3:$W$612,2,0)),0,VLOOKUP(CONCATENATE($B466,BH$2,"SINGLE"),UHF!$V$3:$W$612,2,0))</f>
        <v>0</v>
      </c>
      <c r="BI466" s="11">
        <f>IF(ISNA(VLOOKUP(CONCATENATE($B466,BI$2,"SINGLE"),UHF!$V$3:$W$612,2,0)),0,VLOOKUP(CONCATENATE($B466,BI$2,"SINGLE"),UHF!$V$3:$W$612,2,0))</f>
        <v>0</v>
      </c>
      <c r="BJ466" s="11">
        <f>IF(ISNA(VLOOKUP(CONCATENATE($B466,BJ$2,"SINGLE"),UHF!$V$3:$W$612,2,0)),0,VLOOKUP(CONCATENATE($B466,BJ$2,"SINGLE"),UHF!$V$3:$W$612,2,0))</f>
        <v>0</v>
      </c>
      <c r="BK466" s="11">
        <f>IF(ISNA(VLOOKUP(CONCATENATE($B466,BK$2,"SINGLE"),UHF!$V$3:$W$612,2,0)),0,VLOOKUP(CONCATENATE($B466,BK$2,"SINGLE"),UHF!$V$3:$W$612,2,0))</f>
        <v>0</v>
      </c>
      <c r="BL466" s="11">
        <f>IF(ISNA(VLOOKUP(CONCATENATE($B466,BL$2,"SINGLE"),UHF!$V$3:$W$612,2,0)),0,VLOOKUP(CONCATENATE($B466,BL$2,"SINGLE"),UHF!$V$3:$W$612,2,0))</f>
        <v>0</v>
      </c>
      <c r="BM466" s="11">
        <f>IF(ISNA(VLOOKUP(CONCATENATE($B466,BM$2,"SINGLE"),UHF!$V$3:$W$612,2,0)),0,VLOOKUP(CONCATENATE($B466,BM$2,"SINGLE"),UHF!$V$3:$W$612,2,0))</f>
        <v>0</v>
      </c>
      <c r="BN466" s="11">
        <f>IF(ISNA(VLOOKUP(CONCATENATE($B466,BN$2,"SINGLE"),UHF!$V$3:$W$612,2,0)),0,VLOOKUP(CONCATENATE($B466,BN$2,"SINGLE"),UHF!$V$3:$W$612,2,0))</f>
        <v>0</v>
      </c>
      <c r="BO466" s="11">
        <f>IF(ISNA(VLOOKUP(CONCATENATE($B466,BO$2,"SINGLE"),UHF!$V$3:$W$612,2,0)),0,VLOOKUP(CONCATENATE($B466,BO$2,"SINGLE"),UHF!$V$3:$W$612,2,0))</f>
        <v>0</v>
      </c>
      <c r="BP466" s="11">
        <f>IF(ISNA(VLOOKUP(CONCATENATE($B466,BP$2,"SINGLE"),UHF!$V$3:$W$612,2,0)),0,VLOOKUP(CONCATENATE($B466,BP$2,"SINGLE"),UHF!$V$3:$W$612,2,0))</f>
        <v>0</v>
      </c>
      <c r="BQ466" s="11">
        <f>IF(ISNA(VLOOKUP(CONCATENATE($B466,BQ$2,"SINGLE"),UHF!$V$3:$W$612,2,0)),0,VLOOKUP(CONCATENATE($B466,BQ$2,"SINGLE"),UHF!$V$3:$W$612,2,0))</f>
        <v>0</v>
      </c>
      <c r="BR466" s="54">
        <f>SUM(BF466:BQ466)</f>
        <v>0</v>
      </c>
      <c r="BS466" s="54">
        <f>IF(ISNA(VLOOKUP(CONCATENATE($B466,BS$2,"SINGLE"),'A1'!$V$3:$W$612,2,0)),0,VLOOKUP(CONCATENATE($B466,BS$2,"SINGLE"),'A1'!$V$3:$W$612,2,0))</f>
        <v>0</v>
      </c>
    </row>
    <row r="467" spans="1:71" x14ac:dyDescent="0.2">
      <c r="A467" s="21" t="str">
        <f t="shared" si="4"/>
        <v>465.</v>
      </c>
      <c r="B467" s="8">
        <f>'Seznam-SO'!A467</f>
        <v>0</v>
      </c>
      <c r="C467" s="11">
        <f>IF(ISNA(VLOOKUP(CONCATENATE($B467,C$2,"SINGLE"),'I-SUB'!$V$3:$W$624,2,0)),0,VLOOKUP(CONCATENATE($B467,C$2,"SINGLE"),'I-SUB'!$V$3:$W$624,2,0))</f>
        <v>0</v>
      </c>
      <c r="D467" s="11">
        <f>IF(ISNA(VLOOKUP(CONCATENATE($B467,D$2,"SINGLE"),'I-SUB'!$V$3:$W$624,2,0)),0,VLOOKUP(CONCATENATE($B467,D$2,"SINGLE"),'I-SUB'!$V$3:$W$624,2,0))</f>
        <v>0</v>
      </c>
      <c r="E467" s="11">
        <f>IF(ISNA(VLOOKUP(CONCATENATE($B467,E$2,"SINGLE"),'I-SUB'!$V$3:$W$624,2,0)),0,VLOOKUP(CONCATENATE($B467,E$2,"SINGLE"),'I-SUB'!$V$3:$W$624,2,0))</f>
        <v>0</v>
      </c>
      <c r="F467" s="11">
        <f>IF(ISNA(VLOOKUP(CONCATENATE($B467,F$2,"SINGLE"),'I-SUB'!$V$3:$W$624,2,0)),0,VLOOKUP(CONCATENATE($B467,F$2,"SINGLE"),'I-SUB'!$V$3:$W$624,2,0))</f>
        <v>0</v>
      </c>
      <c r="G467" s="11">
        <f>IF(ISNA(VLOOKUP(CONCATENATE($B467,G$2,"SINGLE"),'I-SUB'!$V$3:$W$624,2,0)),0,VLOOKUP(CONCATENATE($B467,G$2,"SINGLE"),'I-SUB'!$V$3:$W$624,2,0))</f>
        <v>0</v>
      </c>
      <c r="H467" s="11">
        <f>IF(ISNA(VLOOKUP(CONCATENATE($B467,H$2,"SINGLE"),'I-SUB'!$V$3:$W$624,2,0)),0,VLOOKUP(CONCATENATE($B467,H$2,"SINGLE"),'I-SUB'!$V$3:$W$624,2,0))</f>
        <v>0</v>
      </c>
      <c r="I467" s="11">
        <f>IF(ISNA(VLOOKUP(CONCATENATE($B467,I$2,"SINGLE"),'I-SUB'!$V$3:$W$624,2,0)),0,VLOOKUP(CONCATENATE($B467,I$2,"SINGLE"),'I-SUB'!$V$3:$W$624,2,0))</f>
        <v>0</v>
      </c>
      <c r="J467" s="11">
        <f>IF(ISNA(VLOOKUP(CONCATENATE($B467,J$2,"SINGLE"),'I-SUB'!$V$3:$W$624,2,0)),0,VLOOKUP(CONCATENATE($B467,J$2,"SINGLE"),'I-SUB'!$V$3:$W$624,2,0))</f>
        <v>0</v>
      </c>
      <c r="K467" s="11">
        <f>IF(ISNA(VLOOKUP(CONCATENATE($B467,K$2,"SINGLE"),'I-SUB'!$V$3:$W$624,2,0)),0,VLOOKUP(CONCATENATE($B467,K$2,"SINGLE"),'I-SUB'!$V$3:$W$624,2,0))</f>
        <v>0</v>
      </c>
      <c r="L467" s="11">
        <f>IF(ISNA(VLOOKUP(CONCATENATE($B467,L$2,"SINGLE"),'I-SUB'!$V$3:$W$624,2,0)),0,VLOOKUP(CONCATENATE($B467,L$2,"SINGLE"),'I-SUB'!$V$3:$W$624,2,0))</f>
        <v>0</v>
      </c>
      <c r="M467" s="11">
        <f>IF(ISNA(VLOOKUP(CONCATENATE($B467,M$2,"SINGLE"),'I-SUB'!$V$3:$W$624,2,0)),0,VLOOKUP(CONCATENATE($B467,M$2,"SINGLE"),'I-SUB'!$V$3:$W$624,2,0))</f>
        <v>0</v>
      </c>
      <c r="N467" s="11">
        <f>IF(ISNA(VLOOKUP(CONCATENATE($B467,N$2,"SINGLE"),'I-SUB'!$V$3:$W$624,2,0)),0,VLOOKUP(CONCATENATE($B467,N$2,"SINGLE"),'I-SUB'!$V$3:$W$624,2,0))</f>
        <v>0</v>
      </c>
      <c r="O467" s="11">
        <f>IF(ISNA(VLOOKUP(CONCATENATE($B467,O$2,"SINGLE"),'I-SUB'!$V$3:$W$624,2,0)),0,VLOOKUP(CONCATENATE($B467,O$2,"SINGLE"),'I-SUB'!$V$3:$W$624,2,0))</f>
        <v>0</v>
      </c>
      <c r="P467" s="54">
        <f>SUM(C467:O467)</f>
        <v>0</v>
      </c>
      <c r="Q467" s="11">
        <f>IF(ISNA(VLOOKUP(CONCATENATE($B467,Q$2,"SINGLE"),'II-SUB'!$V$3:$W$630,2,0)),0,VLOOKUP(CONCATENATE($B467,Q$2,"SINGLE"),'II-SUB'!$V$3:$W$630,2,0))</f>
        <v>0</v>
      </c>
      <c r="R467" s="11">
        <f>IF(ISNA(VLOOKUP(CONCATENATE($B467,R$2,"SINGLE"),'II-SUB'!$V$3:$W$630,2,0)),0,VLOOKUP(CONCATENATE($B467,R$2,"SINGLE"),'II-SUB'!$V$3:$W$630,2,0))</f>
        <v>0</v>
      </c>
      <c r="S467" s="11">
        <f>IF(ISNA(VLOOKUP(CONCATENATE($B467,S$2,"SINGLE"),'II-SUB'!$V$3:$W$630,2,0)),0,VLOOKUP(CONCATENATE($B467,S$2,"SINGLE"),'II-SUB'!$V$3:$W$630,2,0))</f>
        <v>0</v>
      </c>
      <c r="T467" s="11">
        <f>IF(ISNA(VLOOKUP(CONCATENATE($B467,T$2,"SINGLE"),'II-SUB'!$V$3:$W$630,2,0)),0,VLOOKUP(CONCATENATE($B467,T$2,"SINGLE"),'II-SUB'!$V$3:$W$630,2,0))</f>
        <v>0</v>
      </c>
      <c r="U467" s="11">
        <f>IF(ISNA(VLOOKUP(CONCATENATE($B467,U$2,"SINGLE"),'II-SUB'!$V$3:$W$630,2,0)),0,VLOOKUP(CONCATENATE($B467,U$2,"SINGLE"),'II-SUB'!$V$3:$W$630,2,0))</f>
        <v>0</v>
      </c>
      <c r="V467" s="11">
        <f>IF(ISNA(VLOOKUP(CONCATENATE($B467,V$2,"SINGLE"),'II-SUB'!$V$3:$W$630,2,0)),0,VLOOKUP(CONCATENATE($B467,V$2,"SINGLE"),'II-SUB'!$V$3:$W$630,2,0))</f>
        <v>0</v>
      </c>
      <c r="W467" s="11">
        <f>IF(ISNA(VLOOKUP(CONCATENATE($B467,W$2,"SINGLE"),'II-SUB'!$V$3:$W$630,2,0)),0,VLOOKUP(CONCATENATE($B467,W$2,"SINGLE"),'II-SUB'!$V$3:$W$630,2,0))</f>
        <v>0</v>
      </c>
      <c r="X467" s="11">
        <f>IF(ISNA(VLOOKUP(CONCATENATE($B467,X$2,"SINGLE"),'II-SUB'!$V$3:$W$630,2,0)),0,VLOOKUP(CONCATENATE($B467,X$2,"SINGLE"),'II-SUB'!$V$3:$W$630,2,0))</f>
        <v>0</v>
      </c>
      <c r="Y467" s="11">
        <f>IF(ISNA(VLOOKUP(CONCATENATE($B467,Y$2,"SINGLE"),'II-SUB'!$V$3:$W$630,2,0)),0,VLOOKUP(CONCATENATE($B467,Y$2,"SINGLE"),'II-SUB'!$V$3:$W$630,2,0))</f>
        <v>0</v>
      </c>
      <c r="Z467" s="11">
        <f>IF(ISNA(VLOOKUP(CONCATENATE($B467,Z$2,"SINGLE"),'II-SUB'!$V$3:$W$630,2,0)),0,VLOOKUP(CONCATENATE($B467,Z$2,"SINGLE"),'II-SUB'!$V$3:$W$630,2,0))</f>
        <v>0</v>
      </c>
      <c r="AA467" s="11">
        <f>IF(ISNA(VLOOKUP(CONCATENATE($B467,AA$2,"SINGLE"),'II-SUB'!$V$3:$W$630,2,0)),0,VLOOKUP(CONCATENATE($B467,AA$2,"SINGLE"),'II-SUB'!$V$3:$W$630,2,0))</f>
        <v>0</v>
      </c>
      <c r="AB467" s="11">
        <f>IF(ISNA(VLOOKUP(CONCATENATE($B467,AB$2,"SINGLE"),'II-SUB'!$V$3:$W$630,2,0)),0,VLOOKUP(CONCATENATE($B467,AB$2,"SINGLE"),'II-SUB'!$V$3:$W$630,2,0))</f>
        <v>0</v>
      </c>
      <c r="AC467" s="11">
        <f>IF(ISNA(VLOOKUP(CONCATENATE($B467,AC$2,"SINGLE"),'II-SUB'!$V$3:$W$630,2,0)),0,VLOOKUP(CONCATENATE($B467,AC$2,"SINGLE"),'II-SUB'!$V$3:$W$630,2,0))</f>
        <v>0</v>
      </c>
      <c r="AD467" s="54">
        <f>SUM(Q467:AC467)</f>
        <v>0</v>
      </c>
      <c r="AE467" s="11">
        <f>IF(ISNA(VLOOKUP(CONCATENATE($B467,AE$2,"SINGLE"),MW!$V$3:$W$600,2,0)),0,VLOOKUP(CONCATENATE($B467,AE$2,"SINGLE"),MW!$V$3:$W$600,2,0))</f>
        <v>0</v>
      </c>
      <c r="AF467" s="11">
        <f>IF(ISNA(VLOOKUP(CONCATENATE($B467,AF$2,"SINGLE"),MW!$V$3:$W$600,2,0)),0,VLOOKUP(CONCATENATE($B467,AF$2,"SINGLE"),MW!$V$3:$W$600,2,0))</f>
        <v>0</v>
      </c>
      <c r="AG467" s="11">
        <f>IF(ISNA(VLOOKUP(CONCATENATE($B467,AG$2,"SINGLE"),MW!$V$3:$W$600,2,0)),0,VLOOKUP(CONCATENATE($B467,AG$2,"SINGLE"),MW!$V$3:$W$600,2,0))</f>
        <v>0</v>
      </c>
      <c r="AH467" s="11">
        <f>IF(ISNA(VLOOKUP(CONCATENATE($B467,AH$2,"SINGLE"),MW!$V$3:$W$600,2,0)),0,VLOOKUP(CONCATENATE($B467,AH$2,"SINGLE"),MW!$V$3:$W$600,2,0))</f>
        <v>0</v>
      </c>
      <c r="AI467" s="11">
        <f>IF(ISNA(VLOOKUP(CONCATENATE($B467,AI$2,"SINGLE"),MW!$V$3:$W$600,2,0)),0,VLOOKUP(CONCATENATE($B467,AI$2,"SINGLE"),MW!$V$3:$W$600,2,0))</f>
        <v>0</v>
      </c>
      <c r="AJ467" s="11">
        <f>IF(ISNA(VLOOKUP(CONCATENATE($B467,AJ$2,"SINGLE"),MW!$V$3:$W$600,2,0)),0,VLOOKUP(CONCATENATE($B467,AJ$2,"SINGLE"),MW!$V$3:$W$600,2,0))</f>
        <v>0</v>
      </c>
      <c r="AK467" s="11">
        <f>IF(ISNA(VLOOKUP(CONCATENATE($B467,AK$2,"SINGLE"),MW!$V$3:$W$600,2,0)),0,VLOOKUP(CONCATENATE($B467,AK$2,"SINGLE"),MW!$V$3:$W$600,2,0))</f>
        <v>0</v>
      </c>
      <c r="AL467" s="11">
        <f>IF(ISNA(VLOOKUP(CONCATENATE($B467,AL$2,"SINGLE"),MW!$V$3:$W$600,2,0)),0,VLOOKUP(CONCATENATE($B467,AL$2,"SINGLE"),MW!$V$3:$W$600,2,0))</f>
        <v>0</v>
      </c>
      <c r="AM467" s="11">
        <f>IF(ISNA(VLOOKUP(CONCATENATE($B467,AM$2,"SINGLE"),MW!$V$3:$W$600,2,0)),0,VLOOKUP(CONCATENATE($B467,AM$2,"SINGLE"),MW!$V$3:$W$600,2,0))</f>
        <v>0</v>
      </c>
      <c r="AN467" s="11">
        <f>IF(ISNA(VLOOKUP(CONCATENATE($B467,AN$2,"SINGLE"),MW!$V$3:$W$600,2,0)),0,VLOOKUP(CONCATENATE($B467,AN$2,"SINGLE"),MW!$V$3:$W$600,2,0))</f>
        <v>0</v>
      </c>
      <c r="AO467" s="11">
        <f>IF(ISNA(VLOOKUP(CONCATENATE($B467,AO$2,"SINGLE"),MW!$V$3:$W$600,2,0)),0,VLOOKUP(CONCATENATE($B467,AO$2,"SINGLE"),MW!$V$3:$W$600,2,0))</f>
        <v>0</v>
      </c>
      <c r="AP467" s="54">
        <f>SUM(AE467:AO467)</f>
        <v>0</v>
      </c>
      <c r="AQ467" s="11">
        <f>IF(ISNA(VLOOKUP(CONCATENATE($B467,AQ$2,"SINGLE"),'III-SUB'!$V$3:$W$633,2,0)),0,VLOOKUP(CONCATENATE($B467,AQ$2,"SINGLE"),'III-SUB'!$V$3:$W$633,2,0))</f>
        <v>0</v>
      </c>
      <c r="AR467" s="11">
        <f>IF(ISNA(VLOOKUP(CONCATENATE($B467,AR$2,"SINGLE"),'III-SUB'!$V$3:$W$633,2,0)),0,VLOOKUP(CONCATENATE($B467,AR$2,"SINGLE"),'III-SUB'!$V$3:$W$633,2,0))</f>
        <v>0</v>
      </c>
      <c r="AS467" s="11">
        <f>IF(ISNA(VLOOKUP(CONCATENATE($B467,AS$2,"SINGLE"),'III-SUB'!$V$3:$W$633,2,0)),0,VLOOKUP(CONCATENATE($B467,AS$2,"SINGLE"),'III-SUB'!$V$3:$W$633,2,0))</f>
        <v>0</v>
      </c>
      <c r="AT467" s="11">
        <f>IF(ISNA(VLOOKUP(CONCATENATE($B467,AT$2,"SINGLE"),'III-SUB'!$V$3:$W$633,2,0)),0,VLOOKUP(CONCATENATE($B467,AT$2,"SINGLE"),'III-SUB'!$V$3:$W$633,2,0))</f>
        <v>0</v>
      </c>
      <c r="AU467" s="11">
        <f>IF(ISNA(VLOOKUP(CONCATENATE($B467,AU$2,"SINGLE"),'III-SUB'!$V$3:$W$633,2,0)),0,VLOOKUP(CONCATENATE($B467,AU$2,"SINGLE"),'III-SUB'!$V$3:$W$633,2,0))</f>
        <v>0</v>
      </c>
      <c r="AV467" s="11">
        <f>IF(ISNA(VLOOKUP(CONCATENATE($B467,AV$2,"SINGLE"),'III-SUB'!$V$3:$W$633,2,0)),0,VLOOKUP(CONCATENATE($B467,AV$2,"SINGLE"),'III-SUB'!$V$3:$W$633,2,0))</f>
        <v>0</v>
      </c>
      <c r="AW467" s="11">
        <f>IF(ISNA(VLOOKUP(CONCATENATE($B467,AW$2,"SINGLE"),'III-SUB'!$V$3:$W$633,2,0)),0,VLOOKUP(CONCATENATE($B467,AW$2,"SINGLE"),'III-SUB'!$V$3:$W$633,2,0))</f>
        <v>0</v>
      </c>
      <c r="AX467" s="11">
        <f>IF(ISNA(VLOOKUP(CONCATENATE($B467,AX$2,"SINGLE"),'III-SUB'!$V$3:$W$633,2,0)),0,VLOOKUP(CONCATENATE($B467,AX$2,"SINGLE"),'III-SUB'!$V$3:$W$633,2,0))</f>
        <v>0</v>
      </c>
      <c r="AY467" s="11">
        <f>IF(ISNA(VLOOKUP(CONCATENATE($B467,AY$2,"SINGLE"),'III-SUB'!$V$3:$W$633,2,0)),0,VLOOKUP(CONCATENATE($B467,AY$2,"SINGLE"),'III-SUB'!$V$3:$W$633,2,0))</f>
        <v>0</v>
      </c>
      <c r="AZ467" s="11">
        <f>IF(ISNA(VLOOKUP(CONCATENATE($B467,AZ$2,"SINGLE"),'III-SUB'!$V$3:$W$633,2,0)),0,VLOOKUP(CONCATENATE($B467,AZ$2,"SINGLE"),'III-SUB'!$V$3:$W$633,2,0))</f>
        <v>0</v>
      </c>
      <c r="BA467" s="11">
        <f>IF(ISNA(VLOOKUP(CONCATENATE($B467,BA$2,"SINGLE"),'III-SUB'!$V$3:$W$633,2,0)),0,VLOOKUP(CONCATENATE($B467,BA$2,"SINGLE"),'III-SUB'!$V$3:$W$633,2,0))</f>
        <v>0</v>
      </c>
      <c r="BB467" s="11">
        <f>IF(ISNA(VLOOKUP(CONCATENATE($B467,BB$2,"SINGLE"),'III-SUB'!$V$3:$W$633,2,0)),0,VLOOKUP(CONCATENATE($B467,BB$2,"SINGLE"),'III-SUB'!$V$3:$W$633,2,0))</f>
        <v>0</v>
      </c>
      <c r="BC467" s="11">
        <f>IF(ISNA(VLOOKUP(CONCATENATE($B467,BC$2,"SINGLE"),'III-SUB'!$V$3:$W$633,2,0)),0,VLOOKUP(CONCATENATE($B467,BC$2,"SINGLE"),'III-SUB'!$V$3:$W$633,2,0))</f>
        <v>0</v>
      </c>
      <c r="BD467" s="54">
        <f>SUM(AQ467:BC467)</f>
        <v>0</v>
      </c>
      <c r="BE467" s="54">
        <f>IF(ISNA(VLOOKUP(CONCATENATE($B467,BE$2,"SINGLE"),VHF!$V$3:$W$627,2,0)),0,VLOOKUP(CONCATENATE($B467,BE$2,"SINGLE"),VHF!$V$3:$W$627,2,0))</f>
        <v>0</v>
      </c>
      <c r="BF467" s="11">
        <f>IF(ISNA(VLOOKUP(CONCATENATE($B467,BF$2,"SINGLE"),UHF!$V$3:$W$612,2,0)),0,VLOOKUP(CONCATENATE($B467,BF$2,"SINGLE"),UHF!$V$3:$W$612,2,0))</f>
        <v>0</v>
      </c>
      <c r="BG467" s="11">
        <f>IF(ISNA(VLOOKUP(CONCATENATE($B467,BG$2,"SINGLE"),UHF!$V$3:$W$612,2,0)),0,VLOOKUP(CONCATENATE($B467,BG$2,"SINGLE"),UHF!$V$3:$W$612,2,0))</f>
        <v>0</v>
      </c>
      <c r="BH467" s="11">
        <f>IF(ISNA(VLOOKUP(CONCATENATE($B467,BH$2,"SINGLE"),UHF!$V$3:$W$612,2,0)),0,VLOOKUP(CONCATENATE($B467,BH$2,"SINGLE"),UHF!$V$3:$W$612,2,0))</f>
        <v>0</v>
      </c>
      <c r="BI467" s="11">
        <f>IF(ISNA(VLOOKUP(CONCATENATE($B467,BI$2,"SINGLE"),UHF!$V$3:$W$612,2,0)),0,VLOOKUP(CONCATENATE($B467,BI$2,"SINGLE"),UHF!$V$3:$W$612,2,0))</f>
        <v>0</v>
      </c>
      <c r="BJ467" s="11">
        <f>IF(ISNA(VLOOKUP(CONCATENATE($B467,BJ$2,"SINGLE"),UHF!$V$3:$W$612,2,0)),0,VLOOKUP(CONCATENATE($B467,BJ$2,"SINGLE"),UHF!$V$3:$W$612,2,0))</f>
        <v>0</v>
      </c>
      <c r="BK467" s="11">
        <f>IF(ISNA(VLOOKUP(CONCATENATE($B467,BK$2,"SINGLE"),UHF!$V$3:$W$612,2,0)),0,VLOOKUP(CONCATENATE($B467,BK$2,"SINGLE"),UHF!$V$3:$W$612,2,0))</f>
        <v>0</v>
      </c>
      <c r="BL467" s="11">
        <f>IF(ISNA(VLOOKUP(CONCATENATE($B467,BL$2,"SINGLE"),UHF!$V$3:$W$612,2,0)),0,VLOOKUP(CONCATENATE($B467,BL$2,"SINGLE"),UHF!$V$3:$W$612,2,0))</f>
        <v>0</v>
      </c>
      <c r="BM467" s="11">
        <f>IF(ISNA(VLOOKUP(CONCATENATE($B467,BM$2,"SINGLE"),UHF!$V$3:$W$612,2,0)),0,VLOOKUP(CONCATENATE($B467,BM$2,"SINGLE"),UHF!$V$3:$W$612,2,0))</f>
        <v>0</v>
      </c>
      <c r="BN467" s="11">
        <f>IF(ISNA(VLOOKUP(CONCATENATE($B467,BN$2,"SINGLE"),UHF!$V$3:$W$612,2,0)),0,VLOOKUP(CONCATENATE($B467,BN$2,"SINGLE"),UHF!$V$3:$W$612,2,0))</f>
        <v>0</v>
      </c>
      <c r="BO467" s="11">
        <f>IF(ISNA(VLOOKUP(CONCATENATE($B467,BO$2,"SINGLE"),UHF!$V$3:$W$612,2,0)),0,VLOOKUP(CONCATENATE($B467,BO$2,"SINGLE"),UHF!$V$3:$W$612,2,0))</f>
        <v>0</v>
      </c>
      <c r="BP467" s="11">
        <f>IF(ISNA(VLOOKUP(CONCATENATE($B467,BP$2,"SINGLE"),UHF!$V$3:$W$612,2,0)),0,VLOOKUP(CONCATENATE($B467,BP$2,"SINGLE"),UHF!$V$3:$W$612,2,0))</f>
        <v>0</v>
      </c>
      <c r="BQ467" s="11">
        <f>IF(ISNA(VLOOKUP(CONCATENATE($B467,BQ$2,"SINGLE"),UHF!$V$3:$W$612,2,0)),0,VLOOKUP(CONCATENATE($B467,BQ$2,"SINGLE"),UHF!$V$3:$W$612,2,0))</f>
        <v>0</v>
      </c>
      <c r="BR467" s="54">
        <f>SUM(BF467:BQ467)</f>
        <v>0</v>
      </c>
      <c r="BS467" s="54">
        <f>IF(ISNA(VLOOKUP(CONCATENATE($B467,BS$2,"SINGLE"),'A1'!$V$3:$W$612,2,0)),0,VLOOKUP(CONCATENATE($B467,BS$2,"SINGLE"),'A1'!$V$3:$W$612,2,0))</f>
        <v>0</v>
      </c>
    </row>
    <row r="468" spans="1:71" x14ac:dyDescent="0.2">
      <c r="A468" s="21" t="str">
        <f t="shared" si="4"/>
        <v>466.</v>
      </c>
      <c r="B468" s="8">
        <f>'Seznam-SO'!A468</f>
        <v>0</v>
      </c>
      <c r="C468" s="11">
        <f>IF(ISNA(VLOOKUP(CONCATENATE($B468,C$2,"SINGLE"),'I-SUB'!$V$3:$W$624,2,0)),0,VLOOKUP(CONCATENATE($B468,C$2,"SINGLE"),'I-SUB'!$V$3:$W$624,2,0))</f>
        <v>0</v>
      </c>
      <c r="D468" s="11">
        <f>IF(ISNA(VLOOKUP(CONCATENATE($B468,D$2,"SINGLE"),'I-SUB'!$V$3:$W$624,2,0)),0,VLOOKUP(CONCATENATE($B468,D$2,"SINGLE"),'I-SUB'!$V$3:$W$624,2,0))</f>
        <v>0</v>
      </c>
      <c r="E468" s="11">
        <f>IF(ISNA(VLOOKUP(CONCATENATE($B468,E$2,"SINGLE"),'I-SUB'!$V$3:$W$624,2,0)),0,VLOOKUP(CONCATENATE($B468,E$2,"SINGLE"),'I-SUB'!$V$3:$W$624,2,0))</f>
        <v>0</v>
      </c>
      <c r="F468" s="11">
        <f>IF(ISNA(VLOOKUP(CONCATENATE($B468,F$2,"SINGLE"),'I-SUB'!$V$3:$W$624,2,0)),0,VLOOKUP(CONCATENATE($B468,F$2,"SINGLE"),'I-SUB'!$V$3:$W$624,2,0))</f>
        <v>0</v>
      </c>
      <c r="G468" s="11">
        <f>IF(ISNA(VLOOKUP(CONCATENATE($B468,G$2,"SINGLE"),'I-SUB'!$V$3:$W$624,2,0)),0,VLOOKUP(CONCATENATE($B468,G$2,"SINGLE"),'I-SUB'!$V$3:$W$624,2,0))</f>
        <v>0</v>
      </c>
      <c r="H468" s="11">
        <f>IF(ISNA(VLOOKUP(CONCATENATE($B468,H$2,"SINGLE"),'I-SUB'!$V$3:$W$624,2,0)),0,VLOOKUP(CONCATENATE($B468,H$2,"SINGLE"),'I-SUB'!$V$3:$W$624,2,0))</f>
        <v>0</v>
      </c>
      <c r="I468" s="11">
        <f>IF(ISNA(VLOOKUP(CONCATENATE($B468,I$2,"SINGLE"),'I-SUB'!$V$3:$W$624,2,0)),0,VLOOKUP(CONCATENATE($B468,I$2,"SINGLE"),'I-SUB'!$V$3:$W$624,2,0))</f>
        <v>0</v>
      </c>
      <c r="J468" s="11">
        <f>IF(ISNA(VLOOKUP(CONCATENATE($B468,J$2,"SINGLE"),'I-SUB'!$V$3:$W$624,2,0)),0,VLOOKUP(CONCATENATE($B468,J$2,"SINGLE"),'I-SUB'!$V$3:$W$624,2,0))</f>
        <v>0</v>
      </c>
      <c r="K468" s="11">
        <f>IF(ISNA(VLOOKUP(CONCATENATE($B468,K$2,"SINGLE"),'I-SUB'!$V$3:$W$624,2,0)),0,VLOOKUP(CONCATENATE($B468,K$2,"SINGLE"),'I-SUB'!$V$3:$W$624,2,0))</f>
        <v>0</v>
      </c>
      <c r="L468" s="11">
        <f>IF(ISNA(VLOOKUP(CONCATENATE($B468,L$2,"SINGLE"),'I-SUB'!$V$3:$W$624,2,0)),0,VLOOKUP(CONCATENATE($B468,L$2,"SINGLE"),'I-SUB'!$V$3:$W$624,2,0))</f>
        <v>0</v>
      </c>
      <c r="M468" s="11">
        <f>IF(ISNA(VLOOKUP(CONCATENATE($B468,M$2,"SINGLE"),'I-SUB'!$V$3:$W$624,2,0)),0,VLOOKUP(CONCATENATE($B468,M$2,"SINGLE"),'I-SUB'!$V$3:$W$624,2,0))</f>
        <v>0</v>
      </c>
      <c r="N468" s="11">
        <f>IF(ISNA(VLOOKUP(CONCATENATE($B468,N$2,"SINGLE"),'I-SUB'!$V$3:$W$624,2,0)),0,VLOOKUP(CONCATENATE($B468,N$2,"SINGLE"),'I-SUB'!$V$3:$W$624,2,0))</f>
        <v>0</v>
      </c>
      <c r="O468" s="11">
        <f>IF(ISNA(VLOOKUP(CONCATENATE($B468,O$2,"SINGLE"),'I-SUB'!$V$3:$W$624,2,0)),0,VLOOKUP(CONCATENATE($B468,O$2,"SINGLE"),'I-SUB'!$V$3:$W$624,2,0))</f>
        <v>0</v>
      </c>
      <c r="P468" s="54">
        <f>SUM(C468:O468)</f>
        <v>0</v>
      </c>
      <c r="Q468" s="11">
        <f>IF(ISNA(VLOOKUP(CONCATENATE($B468,Q$2,"SINGLE"),'II-SUB'!$V$3:$W$630,2,0)),0,VLOOKUP(CONCATENATE($B468,Q$2,"SINGLE"),'II-SUB'!$V$3:$W$630,2,0))</f>
        <v>0</v>
      </c>
      <c r="R468" s="11">
        <f>IF(ISNA(VLOOKUP(CONCATENATE($B468,R$2,"SINGLE"),'II-SUB'!$V$3:$W$630,2,0)),0,VLOOKUP(CONCATENATE($B468,R$2,"SINGLE"),'II-SUB'!$V$3:$W$630,2,0))</f>
        <v>0</v>
      </c>
      <c r="S468" s="11">
        <f>IF(ISNA(VLOOKUP(CONCATENATE($B468,S$2,"SINGLE"),'II-SUB'!$V$3:$W$630,2,0)),0,VLOOKUP(CONCATENATE($B468,S$2,"SINGLE"),'II-SUB'!$V$3:$W$630,2,0))</f>
        <v>0</v>
      </c>
      <c r="T468" s="11">
        <f>IF(ISNA(VLOOKUP(CONCATENATE($B468,T$2,"SINGLE"),'II-SUB'!$V$3:$W$630,2,0)),0,VLOOKUP(CONCATENATE($B468,T$2,"SINGLE"),'II-SUB'!$V$3:$W$630,2,0))</f>
        <v>0</v>
      </c>
      <c r="U468" s="11">
        <f>IF(ISNA(VLOOKUP(CONCATENATE($B468,U$2,"SINGLE"),'II-SUB'!$V$3:$W$630,2,0)),0,VLOOKUP(CONCATENATE($B468,U$2,"SINGLE"),'II-SUB'!$V$3:$W$630,2,0))</f>
        <v>0</v>
      </c>
      <c r="V468" s="11">
        <f>IF(ISNA(VLOOKUP(CONCATENATE($B468,V$2,"SINGLE"),'II-SUB'!$V$3:$W$630,2,0)),0,VLOOKUP(CONCATENATE($B468,V$2,"SINGLE"),'II-SUB'!$V$3:$W$630,2,0))</f>
        <v>0</v>
      </c>
      <c r="W468" s="11">
        <f>IF(ISNA(VLOOKUP(CONCATENATE($B468,W$2,"SINGLE"),'II-SUB'!$V$3:$W$630,2,0)),0,VLOOKUP(CONCATENATE($B468,W$2,"SINGLE"),'II-SUB'!$V$3:$W$630,2,0))</f>
        <v>0</v>
      </c>
      <c r="X468" s="11">
        <f>IF(ISNA(VLOOKUP(CONCATENATE($B468,X$2,"SINGLE"),'II-SUB'!$V$3:$W$630,2,0)),0,VLOOKUP(CONCATENATE($B468,X$2,"SINGLE"),'II-SUB'!$V$3:$W$630,2,0))</f>
        <v>0</v>
      </c>
      <c r="Y468" s="11">
        <f>IF(ISNA(VLOOKUP(CONCATENATE($B468,Y$2,"SINGLE"),'II-SUB'!$V$3:$W$630,2,0)),0,VLOOKUP(CONCATENATE($B468,Y$2,"SINGLE"),'II-SUB'!$V$3:$W$630,2,0))</f>
        <v>0</v>
      </c>
      <c r="Z468" s="11">
        <f>IF(ISNA(VLOOKUP(CONCATENATE($B468,Z$2,"SINGLE"),'II-SUB'!$V$3:$W$630,2,0)),0,VLOOKUP(CONCATENATE($B468,Z$2,"SINGLE"),'II-SUB'!$V$3:$W$630,2,0))</f>
        <v>0</v>
      </c>
      <c r="AA468" s="11">
        <f>IF(ISNA(VLOOKUP(CONCATENATE($B468,AA$2,"SINGLE"),'II-SUB'!$V$3:$W$630,2,0)),0,VLOOKUP(CONCATENATE($B468,AA$2,"SINGLE"),'II-SUB'!$V$3:$W$630,2,0))</f>
        <v>0</v>
      </c>
      <c r="AB468" s="11">
        <f>IF(ISNA(VLOOKUP(CONCATENATE($B468,AB$2,"SINGLE"),'II-SUB'!$V$3:$W$630,2,0)),0,VLOOKUP(CONCATENATE($B468,AB$2,"SINGLE"),'II-SUB'!$V$3:$W$630,2,0))</f>
        <v>0</v>
      </c>
      <c r="AC468" s="11">
        <f>IF(ISNA(VLOOKUP(CONCATENATE($B468,AC$2,"SINGLE"),'II-SUB'!$V$3:$W$630,2,0)),0,VLOOKUP(CONCATENATE($B468,AC$2,"SINGLE"),'II-SUB'!$V$3:$W$630,2,0))</f>
        <v>0</v>
      </c>
      <c r="AD468" s="54">
        <f>SUM(Q468:AC468)</f>
        <v>0</v>
      </c>
      <c r="AE468" s="11">
        <f>IF(ISNA(VLOOKUP(CONCATENATE($B468,AE$2,"SINGLE"),MW!$V$3:$W$600,2,0)),0,VLOOKUP(CONCATENATE($B468,AE$2,"SINGLE"),MW!$V$3:$W$600,2,0))</f>
        <v>0</v>
      </c>
      <c r="AF468" s="11">
        <f>IF(ISNA(VLOOKUP(CONCATENATE($B468,AF$2,"SINGLE"),MW!$V$3:$W$600,2,0)),0,VLOOKUP(CONCATENATE($B468,AF$2,"SINGLE"),MW!$V$3:$W$600,2,0))</f>
        <v>0</v>
      </c>
      <c r="AG468" s="11">
        <f>IF(ISNA(VLOOKUP(CONCATENATE($B468,AG$2,"SINGLE"),MW!$V$3:$W$600,2,0)),0,VLOOKUP(CONCATENATE($B468,AG$2,"SINGLE"),MW!$V$3:$W$600,2,0))</f>
        <v>0</v>
      </c>
      <c r="AH468" s="11">
        <f>IF(ISNA(VLOOKUP(CONCATENATE($B468,AH$2,"SINGLE"),MW!$V$3:$W$600,2,0)),0,VLOOKUP(CONCATENATE($B468,AH$2,"SINGLE"),MW!$V$3:$W$600,2,0))</f>
        <v>0</v>
      </c>
      <c r="AI468" s="11">
        <f>IF(ISNA(VLOOKUP(CONCATENATE($B468,AI$2,"SINGLE"),MW!$V$3:$W$600,2,0)),0,VLOOKUP(CONCATENATE($B468,AI$2,"SINGLE"),MW!$V$3:$W$600,2,0))</f>
        <v>0</v>
      </c>
      <c r="AJ468" s="11">
        <f>IF(ISNA(VLOOKUP(CONCATENATE($B468,AJ$2,"SINGLE"),MW!$V$3:$W$600,2,0)),0,VLOOKUP(CONCATENATE($B468,AJ$2,"SINGLE"),MW!$V$3:$W$600,2,0))</f>
        <v>0</v>
      </c>
      <c r="AK468" s="11">
        <f>IF(ISNA(VLOOKUP(CONCATENATE($B468,AK$2,"SINGLE"),MW!$V$3:$W$600,2,0)),0,VLOOKUP(CONCATENATE($B468,AK$2,"SINGLE"),MW!$V$3:$W$600,2,0))</f>
        <v>0</v>
      </c>
      <c r="AL468" s="11">
        <f>IF(ISNA(VLOOKUP(CONCATENATE($B468,AL$2,"SINGLE"),MW!$V$3:$W$600,2,0)),0,VLOOKUP(CONCATENATE($B468,AL$2,"SINGLE"),MW!$V$3:$W$600,2,0))</f>
        <v>0</v>
      </c>
      <c r="AM468" s="11">
        <f>IF(ISNA(VLOOKUP(CONCATENATE($B468,AM$2,"SINGLE"),MW!$V$3:$W$600,2,0)),0,VLOOKUP(CONCATENATE($B468,AM$2,"SINGLE"),MW!$V$3:$W$600,2,0))</f>
        <v>0</v>
      </c>
      <c r="AN468" s="11">
        <f>IF(ISNA(VLOOKUP(CONCATENATE($B468,AN$2,"SINGLE"),MW!$V$3:$W$600,2,0)),0,VLOOKUP(CONCATENATE($B468,AN$2,"SINGLE"),MW!$V$3:$W$600,2,0))</f>
        <v>0</v>
      </c>
      <c r="AO468" s="11">
        <f>IF(ISNA(VLOOKUP(CONCATENATE($B468,AO$2,"SINGLE"),MW!$V$3:$W$600,2,0)),0,VLOOKUP(CONCATENATE($B468,AO$2,"SINGLE"),MW!$V$3:$W$600,2,0))</f>
        <v>0</v>
      </c>
      <c r="AP468" s="54">
        <f>SUM(AE468:AO468)</f>
        <v>0</v>
      </c>
      <c r="AQ468" s="11">
        <f>IF(ISNA(VLOOKUP(CONCATENATE($B468,AQ$2,"SINGLE"),'III-SUB'!$V$3:$W$633,2,0)),0,VLOOKUP(CONCATENATE($B468,AQ$2,"SINGLE"),'III-SUB'!$V$3:$W$633,2,0))</f>
        <v>0</v>
      </c>
      <c r="AR468" s="11">
        <f>IF(ISNA(VLOOKUP(CONCATENATE($B468,AR$2,"SINGLE"),'III-SUB'!$V$3:$W$633,2,0)),0,VLOOKUP(CONCATENATE($B468,AR$2,"SINGLE"),'III-SUB'!$V$3:$W$633,2,0))</f>
        <v>0</v>
      </c>
      <c r="AS468" s="11">
        <f>IF(ISNA(VLOOKUP(CONCATENATE($B468,AS$2,"SINGLE"),'III-SUB'!$V$3:$W$633,2,0)),0,VLOOKUP(CONCATENATE($B468,AS$2,"SINGLE"),'III-SUB'!$V$3:$W$633,2,0))</f>
        <v>0</v>
      </c>
      <c r="AT468" s="11">
        <f>IF(ISNA(VLOOKUP(CONCATENATE($B468,AT$2,"SINGLE"),'III-SUB'!$V$3:$W$633,2,0)),0,VLOOKUP(CONCATENATE($B468,AT$2,"SINGLE"),'III-SUB'!$V$3:$W$633,2,0))</f>
        <v>0</v>
      </c>
      <c r="AU468" s="11">
        <f>IF(ISNA(VLOOKUP(CONCATENATE($B468,AU$2,"SINGLE"),'III-SUB'!$V$3:$W$633,2,0)),0,VLOOKUP(CONCATENATE($B468,AU$2,"SINGLE"),'III-SUB'!$V$3:$W$633,2,0))</f>
        <v>0</v>
      </c>
      <c r="AV468" s="11">
        <f>IF(ISNA(VLOOKUP(CONCATENATE($B468,AV$2,"SINGLE"),'III-SUB'!$V$3:$W$633,2,0)),0,VLOOKUP(CONCATENATE($B468,AV$2,"SINGLE"),'III-SUB'!$V$3:$W$633,2,0))</f>
        <v>0</v>
      </c>
      <c r="AW468" s="11">
        <f>IF(ISNA(VLOOKUP(CONCATENATE($B468,AW$2,"SINGLE"),'III-SUB'!$V$3:$W$633,2,0)),0,VLOOKUP(CONCATENATE($B468,AW$2,"SINGLE"),'III-SUB'!$V$3:$W$633,2,0))</f>
        <v>0</v>
      </c>
      <c r="AX468" s="11">
        <f>IF(ISNA(VLOOKUP(CONCATENATE($B468,AX$2,"SINGLE"),'III-SUB'!$V$3:$W$633,2,0)),0,VLOOKUP(CONCATENATE($B468,AX$2,"SINGLE"),'III-SUB'!$V$3:$W$633,2,0))</f>
        <v>0</v>
      </c>
      <c r="AY468" s="11">
        <f>IF(ISNA(VLOOKUP(CONCATENATE($B468,AY$2,"SINGLE"),'III-SUB'!$V$3:$W$633,2,0)),0,VLOOKUP(CONCATENATE($B468,AY$2,"SINGLE"),'III-SUB'!$V$3:$W$633,2,0))</f>
        <v>0</v>
      </c>
      <c r="AZ468" s="11">
        <f>IF(ISNA(VLOOKUP(CONCATENATE($B468,AZ$2,"SINGLE"),'III-SUB'!$V$3:$W$633,2,0)),0,VLOOKUP(CONCATENATE($B468,AZ$2,"SINGLE"),'III-SUB'!$V$3:$W$633,2,0))</f>
        <v>0</v>
      </c>
      <c r="BA468" s="11">
        <f>IF(ISNA(VLOOKUP(CONCATENATE($B468,BA$2,"SINGLE"),'III-SUB'!$V$3:$W$633,2,0)),0,VLOOKUP(CONCATENATE($B468,BA$2,"SINGLE"),'III-SUB'!$V$3:$W$633,2,0))</f>
        <v>0</v>
      </c>
      <c r="BB468" s="11">
        <f>IF(ISNA(VLOOKUP(CONCATENATE($B468,BB$2,"SINGLE"),'III-SUB'!$V$3:$W$633,2,0)),0,VLOOKUP(CONCATENATE($B468,BB$2,"SINGLE"),'III-SUB'!$V$3:$W$633,2,0))</f>
        <v>0</v>
      </c>
      <c r="BC468" s="11">
        <f>IF(ISNA(VLOOKUP(CONCATENATE($B468,BC$2,"SINGLE"),'III-SUB'!$V$3:$W$633,2,0)),0,VLOOKUP(CONCATENATE($B468,BC$2,"SINGLE"),'III-SUB'!$V$3:$W$633,2,0))</f>
        <v>0</v>
      </c>
      <c r="BD468" s="54">
        <f>SUM(AQ468:BC468)</f>
        <v>0</v>
      </c>
      <c r="BE468" s="54">
        <f>IF(ISNA(VLOOKUP(CONCATENATE($B468,BE$2,"SINGLE"),VHF!$V$3:$W$627,2,0)),0,VLOOKUP(CONCATENATE($B468,BE$2,"SINGLE"),VHF!$V$3:$W$627,2,0))</f>
        <v>0</v>
      </c>
      <c r="BF468" s="11">
        <f>IF(ISNA(VLOOKUP(CONCATENATE($B468,BF$2,"SINGLE"),UHF!$V$3:$W$612,2,0)),0,VLOOKUP(CONCATENATE($B468,BF$2,"SINGLE"),UHF!$V$3:$W$612,2,0))</f>
        <v>0</v>
      </c>
      <c r="BG468" s="11">
        <f>IF(ISNA(VLOOKUP(CONCATENATE($B468,BG$2,"SINGLE"),UHF!$V$3:$W$612,2,0)),0,VLOOKUP(CONCATENATE($B468,BG$2,"SINGLE"),UHF!$V$3:$W$612,2,0))</f>
        <v>0</v>
      </c>
      <c r="BH468" s="11">
        <f>IF(ISNA(VLOOKUP(CONCATENATE($B468,BH$2,"SINGLE"),UHF!$V$3:$W$612,2,0)),0,VLOOKUP(CONCATENATE($B468,BH$2,"SINGLE"),UHF!$V$3:$W$612,2,0))</f>
        <v>0</v>
      </c>
      <c r="BI468" s="11">
        <f>IF(ISNA(VLOOKUP(CONCATENATE($B468,BI$2,"SINGLE"),UHF!$V$3:$W$612,2,0)),0,VLOOKUP(CONCATENATE($B468,BI$2,"SINGLE"),UHF!$V$3:$W$612,2,0))</f>
        <v>0</v>
      </c>
      <c r="BJ468" s="11">
        <f>IF(ISNA(VLOOKUP(CONCATENATE($B468,BJ$2,"SINGLE"),UHF!$V$3:$W$612,2,0)),0,VLOOKUP(CONCATENATE($B468,BJ$2,"SINGLE"),UHF!$V$3:$W$612,2,0))</f>
        <v>0</v>
      </c>
      <c r="BK468" s="11">
        <f>IF(ISNA(VLOOKUP(CONCATENATE($B468,BK$2,"SINGLE"),UHF!$V$3:$W$612,2,0)),0,VLOOKUP(CONCATENATE($B468,BK$2,"SINGLE"),UHF!$V$3:$W$612,2,0))</f>
        <v>0</v>
      </c>
      <c r="BL468" s="11">
        <f>IF(ISNA(VLOOKUP(CONCATENATE($B468,BL$2,"SINGLE"),UHF!$V$3:$W$612,2,0)),0,VLOOKUP(CONCATENATE($B468,BL$2,"SINGLE"),UHF!$V$3:$W$612,2,0))</f>
        <v>0</v>
      </c>
      <c r="BM468" s="11">
        <f>IF(ISNA(VLOOKUP(CONCATENATE($B468,BM$2,"SINGLE"),UHF!$V$3:$W$612,2,0)),0,VLOOKUP(CONCATENATE($B468,BM$2,"SINGLE"),UHF!$V$3:$W$612,2,0))</f>
        <v>0</v>
      </c>
      <c r="BN468" s="11">
        <f>IF(ISNA(VLOOKUP(CONCATENATE($B468,BN$2,"SINGLE"),UHF!$V$3:$W$612,2,0)),0,VLOOKUP(CONCATENATE($B468,BN$2,"SINGLE"),UHF!$V$3:$W$612,2,0))</f>
        <v>0</v>
      </c>
      <c r="BO468" s="11">
        <f>IF(ISNA(VLOOKUP(CONCATENATE($B468,BO$2,"SINGLE"),UHF!$V$3:$W$612,2,0)),0,VLOOKUP(CONCATENATE($B468,BO$2,"SINGLE"),UHF!$V$3:$W$612,2,0))</f>
        <v>0</v>
      </c>
      <c r="BP468" s="11">
        <f>IF(ISNA(VLOOKUP(CONCATENATE($B468,BP$2,"SINGLE"),UHF!$V$3:$W$612,2,0)),0,VLOOKUP(CONCATENATE($B468,BP$2,"SINGLE"),UHF!$V$3:$W$612,2,0))</f>
        <v>0</v>
      </c>
      <c r="BQ468" s="11">
        <f>IF(ISNA(VLOOKUP(CONCATENATE($B468,BQ$2,"SINGLE"),UHF!$V$3:$W$612,2,0)),0,VLOOKUP(CONCATENATE($B468,BQ$2,"SINGLE"),UHF!$V$3:$W$612,2,0))</f>
        <v>0</v>
      </c>
      <c r="BR468" s="54">
        <f>SUM(BF468:BQ468)</f>
        <v>0</v>
      </c>
      <c r="BS468" s="54">
        <f>IF(ISNA(VLOOKUP(CONCATENATE($B468,BS$2,"SINGLE"),'A1'!$V$3:$W$612,2,0)),0,VLOOKUP(CONCATENATE($B468,BS$2,"SINGLE"),'A1'!$V$3:$W$612,2,0))</f>
        <v>0</v>
      </c>
    </row>
    <row r="469" spans="1:71" x14ac:dyDescent="0.2">
      <c r="A469" s="21" t="str">
        <f t="shared" si="4"/>
        <v>467.</v>
      </c>
      <c r="B469" s="8">
        <f>'Seznam-SO'!A469</f>
        <v>0</v>
      </c>
      <c r="C469" s="11">
        <f>IF(ISNA(VLOOKUP(CONCATENATE($B469,C$2,"SINGLE"),'I-SUB'!$V$3:$W$624,2,0)),0,VLOOKUP(CONCATENATE($B469,C$2,"SINGLE"),'I-SUB'!$V$3:$W$624,2,0))</f>
        <v>0</v>
      </c>
      <c r="D469" s="11">
        <f>IF(ISNA(VLOOKUP(CONCATENATE($B469,D$2,"SINGLE"),'I-SUB'!$V$3:$W$624,2,0)),0,VLOOKUP(CONCATENATE($B469,D$2,"SINGLE"),'I-SUB'!$V$3:$W$624,2,0))</f>
        <v>0</v>
      </c>
      <c r="E469" s="11">
        <f>IF(ISNA(VLOOKUP(CONCATENATE($B469,E$2,"SINGLE"),'I-SUB'!$V$3:$W$624,2,0)),0,VLOOKUP(CONCATENATE($B469,E$2,"SINGLE"),'I-SUB'!$V$3:$W$624,2,0))</f>
        <v>0</v>
      </c>
      <c r="F469" s="11">
        <f>IF(ISNA(VLOOKUP(CONCATENATE($B469,F$2,"SINGLE"),'I-SUB'!$V$3:$W$624,2,0)),0,VLOOKUP(CONCATENATE($B469,F$2,"SINGLE"),'I-SUB'!$V$3:$W$624,2,0))</f>
        <v>0</v>
      </c>
      <c r="G469" s="11">
        <f>IF(ISNA(VLOOKUP(CONCATENATE($B469,G$2,"SINGLE"),'I-SUB'!$V$3:$W$624,2,0)),0,VLOOKUP(CONCATENATE($B469,G$2,"SINGLE"),'I-SUB'!$V$3:$W$624,2,0))</f>
        <v>0</v>
      </c>
      <c r="H469" s="11">
        <f>IF(ISNA(VLOOKUP(CONCATENATE($B469,H$2,"SINGLE"),'I-SUB'!$V$3:$W$624,2,0)),0,VLOOKUP(CONCATENATE($B469,H$2,"SINGLE"),'I-SUB'!$V$3:$W$624,2,0))</f>
        <v>0</v>
      </c>
      <c r="I469" s="11">
        <f>IF(ISNA(VLOOKUP(CONCATENATE($B469,I$2,"SINGLE"),'I-SUB'!$V$3:$W$624,2,0)),0,VLOOKUP(CONCATENATE($B469,I$2,"SINGLE"),'I-SUB'!$V$3:$W$624,2,0))</f>
        <v>0</v>
      </c>
      <c r="J469" s="11">
        <f>IF(ISNA(VLOOKUP(CONCATENATE($B469,J$2,"SINGLE"),'I-SUB'!$V$3:$W$624,2,0)),0,VLOOKUP(CONCATENATE($B469,J$2,"SINGLE"),'I-SUB'!$V$3:$W$624,2,0))</f>
        <v>0</v>
      </c>
      <c r="K469" s="11">
        <f>IF(ISNA(VLOOKUP(CONCATENATE($B469,K$2,"SINGLE"),'I-SUB'!$V$3:$W$624,2,0)),0,VLOOKUP(CONCATENATE($B469,K$2,"SINGLE"),'I-SUB'!$V$3:$W$624,2,0))</f>
        <v>0</v>
      </c>
      <c r="L469" s="11">
        <f>IF(ISNA(VLOOKUP(CONCATENATE($B469,L$2,"SINGLE"),'I-SUB'!$V$3:$W$624,2,0)),0,VLOOKUP(CONCATENATE($B469,L$2,"SINGLE"),'I-SUB'!$V$3:$W$624,2,0))</f>
        <v>0</v>
      </c>
      <c r="M469" s="11">
        <f>IF(ISNA(VLOOKUP(CONCATENATE($B469,M$2,"SINGLE"),'I-SUB'!$V$3:$W$624,2,0)),0,VLOOKUP(CONCATENATE($B469,M$2,"SINGLE"),'I-SUB'!$V$3:$W$624,2,0))</f>
        <v>0</v>
      </c>
      <c r="N469" s="11">
        <f>IF(ISNA(VLOOKUP(CONCATENATE($B469,N$2,"SINGLE"),'I-SUB'!$V$3:$W$624,2,0)),0,VLOOKUP(CONCATENATE($B469,N$2,"SINGLE"),'I-SUB'!$V$3:$W$624,2,0))</f>
        <v>0</v>
      </c>
      <c r="O469" s="11">
        <f>IF(ISNA(VLOOKUP(CONCATENATE($B469,O$2,"SINGLE"),'I-SUB'!$V$3:$W$624,2,0)),0,VLOOKUP(CONCATENATE($B469,O$2,"SINGLE"),'I-SUB'!$V$3:$W$624,2,0))</f>
        <v>0</v>
      </c>
      <c r="P469" s="54">
        <f>SUM(C469:O469)</f>
        <v>0</v>
      </c>
      <c r="Q469" s="11">
        <f>IF(ISNA(VLOOKUP(CONCATENATE($B469,Q$2,"SINGLE"),'II-SUB'!$V$3:$W$630,2,0)),0,VLOOKUP(CONCATENATE($B469,Q$2,"SINGLE"),'II-SUB'!$V$3:$W$630,2,0))</f>
        <v>0</v>
      </c>
      <c r="R469" s="11">
        <f>IF(ISNA(VLOOKUP(CONCATENATE($B469,R$2,"SINGLE"),'II-SUB'!$V$3:$W$630,2,0)),0,VLOOKUP(CONCATENATE($B469,R$2,"SINGLE"),'II-SUB'!$V$3:$W$630,2,0))</f>
        <v>0</v>
      </c>
      <c r="S469" s="11">
        <f>IF(ISNA(VLOOKUP(CONCATENATE($B469,S$2,"SINGLE"),'II-SUB'!$V$3:$W$630,2,0)),0,VLOOKUP(CONCATENATE($B469,S$2,"SINGLE"),'II-SUB'!$V$3:$W$630,2,0))</f>
        <v>0</v>
      </c>
      <c r="T469" s="11">
        <f>IF(ISNA(VLOOKUP(CONCATENATE($B469,T$2,"SINGLE"),'II-SUB'!$V$3:$W$630,2,0)),0,VLOOKUP(CONCATENATE($B469,T$2,"SINGLE"),'II-SUB'!$V$3:$W$630,2,0))</f>
        <v>0</v>
      </c>
      <c r="U469" s="11">
        <f>IF(ISNA(VLOOKUP(CONCATENATE($B469,U$2,"SINGLE"),'II-SUB'!$V$3:$W$630,2,0)),0,VLOOKUP(CONCATENATE($B469,U$2,"SINGLE"),'II-SUB'!$V$3:$W$630,2,0))</f>
        <v>0</v>
      </c>
      <c r="V469" s="11">
        <f>IF(ISNA(VLOOKUP(CONCATENATE($B469,V$2,"SINGLE"),'II-SUB'!$V$3:$W$630,2,0)),0,VLOOKUP(CONCATENATE($B469,V$2,"SINGLE"),'II-SUB'!$V$3:$W$630,2,0))</f>
        <v>0</v>
      </c>
      <c r="W469" s="11">
        <f>IF(ISNA(VLOOKUP(CONCATENATE($B469,W$2,"SINGLE"),'II-SUB'!$V$3:$W$630,2,0)),0,VLOOKUP(CONCATENATE($B469,W$2,"SINGLE"),'II-SUB'!$V$3:$W$630,2,0))</f>
        <v>0</v>
      </c>
      <c r="X469" s="11">
        <f>IF(ISNA(VLOOKUP(CONCATENATE($B469,X$2,"SINGLE"),'II-SUB'!$V$3:$W$630,2,0)),0,VLOOKUP(CONCATENATE($B469,X$2,"SINGLE"),'II-SUB'!$V$3:$W$630,2,0))</f>
        <v>0</v>
      </c>
      <c r="Y469" s="11">
        <f>IF(ISNA(VLOOKUP(CONCATENATE($B469,Y$2,"SINGLE"),'II-SUB'!$V$3:$W$630,2,0)),0,VLOOKUP(CONCATENATE($B469,Y$2,"SINGLE"),'II-SUB'!$V$3:$W$630,2,0))</f>
        <v>0</v>
      </c>
      <c r="Z469" s="11">
        <f>IF(ISNA(VLOOKUP(CONCATENATE($B469,Z$2,"SINGLE"),'II-SUB'!$V$3:$W$630,2,0)),0,VLOOKUP(CONCATENATE($B469,Z$2,"SINGLE"),'II-SUB'!$V$3:$W$630,2,0))</f>
        <v>0</v>
      </c>
      <c r="AA469" s="11">
        <f>IF(ISNA(VLOOKUP(CONCATENATE($B469,AA$2,"SINGLE"),'II-SUB'!$V$3:$W$630,2,0)),0,VLOOKUP(CONCATENATE($B469,AA$2,"SINGLE"),'II-SUB'!$V$3:$W$630,2,0))</f>
        <v>0</v>
      </c>
      <c r="AB469" s="11">
        <f>IF(ISNA(VLOOKUP(CONCATENATE($B469,AB$2,"SINGLE"),'II-SUB'!$V$3:$W$630,2,0)),0,VLOOKUP(CONCATENATE($B469,AB$2,"SINGLE"),'II-SUB'!$V$3:$W$630,2,0))</f>
        <v>0</v>
      </c>
      <c r="AC469" s="11">
        <f>IF(ISNA(VLOOKUP(CONCATENATE($B469,AC$2,"SINGLE"),'II-SUB'!$V$3:$W$630,2,0)),0,VLOOKUP(CONCATENATE($B469,AC$2,"SINGLE"),'II-SUB'!$V$3:$W$630,2,0))</f>
        <v>0</v>
      </c>
      <c r="AD469" s="54">
        <f>SUM(Q469:AC469)</f>
        <v>0</v>
      </c>
      <c r="AE469" s="11">
        <f>IF(ISNA(VLOOKUP(CONCATENATE($B469,AE$2,"SINGLE"),MW!$V$3:$W$600,2,0)),0,VLOOKUP(CONCATENATE($B469,AE$2,"SINGLE"),MW!$V$3:$W$600,2,0))</f>
        <v>0</v>
      </c>
      <c r="AF469" s="11">
        <f>IF(ISNA(VLOOKUP(CONCATENATE($B469,AF$2,"SINGLE"),MW!$V$3:$W$600,2,0)),0,VLOOKUP(CONCATENATE($B469,AF$2,"SINGLE"),MW!$V$3:$W$600,2,0))</f>
        <v>0</v>
      </c>
      <c r="AG469" s="11">
        <f>IF(ISNA(VLOOKUP(CONCATENATE($B469,AG$2,"SINGLE"),MW!$V$3:$W$600,2,0)),0,VLOOKUP(CONCATENATE($B469,AG$2,"SINGLE"),MW!$V$3:$W$600,2,0))</f>
        <v>0</v>
      </c>
      <c r="AH469" s="11">
        <f>IF(ISNA(VLOOKUP(CONCATENATE($B469,AH$2,"SINGLE"),MW!$V$3:$W$600,2,0)),0,VLOOKUP(CONCATENATE($B469,AH$2,"SINGLE"),MW!$V$3:$W$600,2,0))</f>
        <v>0</v>
      </c>
      <c r="AI469" s="11">
        <f>IF(ISNA(VLOOKUP(CONCATENATE($B469,AI$2,"SINGLE"),MW!$V$3:$W$600,2,0)),0,VLOOKUP(CONCATENATE($B469,AI$2,"SINGLE"),MW!$V$3:$W$600,2,0))</f>
        <v>0</v>
      </c>
      <c r="AJ469" s="11">
        <f>IF(ISNA(VLOOKUP(CONCATENATE($B469,AJ$2,"SINGLE"),MW!$V$3:$W$600,2,0)),0,VLOOKUP(CONCATENATE($B469,AJ$2,"SINGLE"),MW!$V$3:$W$600,2,0))</f>
        <v>0</v>
      </c>
      <c r="AK469" s="11">
        <f>IF(ISNA(VLOOKUP(CONCATENATE($B469,AK$2,"SINGLE"),MW!$V$3:$W$600,2,0)),0,VLOOKUP(CONCATENATE($B469,AK$2,"SINGLE"),MW!$V$3:$W$600,2,0))</f>
        <v>0</v>
      </c>
      <c r="AL469" s="11">
        <f>IF(ISNA(VLOOKUP(CONCATENATE($B469,AL$2,"SINGLE"),MW!$V$3:$W$600,2,0)),0,VLOOKUP(CONCATENATE($B469,AL$2,"SINGLE"),MW!$V$3:$W$600,2,0))</f>
        <v>0</v>
      </c>
      <c r="AM469" s="11">
        <f>IF(ISNA(VLOOKUP(CONCATENATE($B469,AM$2,"SINGLE"),MW!$V$3:$W$600,2,0)),0,VLOOKUP(CONCATENATE($B469,AM$2,"SINGLE"),MW!$V$3:$W$600,2,0))</f>
        <v>0</v>
      </c>
      <c r="AN469" s="11">
        <f>IF(ISNA(VLOOKUP(CONCATENATE($B469,AN$2,"SINGLE"),MW!$V$3:$W$600,2,0)),0,VLOOKUP(CONCATENATE($B469,AN$2,"SINGLE"),MW!$V$3:$W$600,2,0))</f>
        <v>0</v>
      </c>
      <c r="AO469" s="11">
        <f>IF(ISNA(VLOOKUP(CONCATENATE($B469,AO$2,"SINGLE"),MW!$V$3:$W$600,2,0)),0,VLOOKUP(CONCATENATE($B469,AO$2,"SINGLE"),MW!$V$3:$W$600,2,0))</f>
        <v>0</v>
      </c>
      <c r="AP469" s="54">
        <f>SUM(AE469:AO469)</f>
        <v>0</v>
      </c>
      <c r="AQ469" s="11">
        <f>IF(ISNA(VLOOKUP(CONCATENATE($B469,AQ$2,"SINGLE"),'III-SUB'!$V$3:$W$633,2,0)),0,VLOOKUP(CONCATENATE($B469,AQ$2,"SINGLE"),'III-SUB'!$V$3:$W$633,2,0))</f>
        <v>0</v>
      </c>
      <c r="AR469" s="11">
        <f>IF(ISNA(VLOOKUP(CONCATENATE($B469,AR$2,"SINGLE"),'III-SUB'!$V$3:$W$633,2,0)),0,VLOOKUP(CONCATENATE($B469,AR$2,"SINGLE"),'III-SUB'!$V$3:$W$633,2,0))</f>
        <v>0</v>
      </c>
      <c r="AS469" s="11">
        <f>IF(ISNA(VLOOKUP(CONCATENATE($B469,AS$2,"SINGLE"),'III-SUB'!$V$3:$W$633,2,0)),0,VLOOKUP(CONCATENATE($B469,AS$2,"SINGLE"),'III-SUB'!$V$3:$W$633,2,0))</f>
        <v>0</v>
      </c>
      <c r="AT469" s="11">
        <f>IF(ISNA(VLOOKUP(CONCATENATE($B469,AT$2,"SINGLE"),'III-SUB'!$V$3:$W$633,2,0)),0,VLOOKUP(CONCATENATE($B469,AT$2,"SINGLE"),'III-SUB'!$V$3:$W$633,2,0))</f>
        <v>0</v>
      </c>
      <c r="AU469" s="11">
        <f>IF(ISNA(VLOOKUP(CONCATENATE($B469,AU$2,"SINGLE"),'III-SUB'!$V$3:$W$633,2,0)),0,VLOOKUP(CONCATENATE($B469,AU$2,"SINGLE"),'III-SUB'!$V$3:$W$633,2,0))</f>
        <v>0</v>
      </c>
      <c r="AV469" s="11">
        <f>IF(ISNA(VLOOKUP(CONCATENATE($B469,AV$2,"SINGLE"),'III-SUB'!$V$3:$W$633,2,0)),0,VLOOKUP(CONCATENATE($B469,AV$2,"SINGLE"),'III-SUB'!$V$3:$W$633,2,0))</f>
        <v>0</v>
      </c>
      <c r="AW469" s="11">
        <f>IF(ISNA(VLOOKUP(CONCATENATE($B469,AW$2,"SINGLE"),'III-SUB'!$V$3:$W$633,2,0)),0,VLOOKUP(CONCATENATE($B469,AW$2,"SINGLE"),'III-SUB'!$V$3:$W$633,2,0))</f>
        <v>0</v>
      </c>
      <c r="AX469" s="11">
        <f>IF(ISNA(VLOOKUP(CONCATENATE($B469,AX$2,"SINGLE"),'III-SUB'!$V$3:$W$633,2,0)),0,VLOOKUP(CONCATENATE($B469,AX$2,"SINGLE"),'III-SUB'!$V$3:$W$633,2,0))</f>
        <v>0</v>
      </c>
      <c r="AY469" s="11">
        <f>IF(ISNA(VLOOKUP(CONCATENATE($B469,AY$2,"SINGLE"),'III-SUB'!$V$3:$W$633,2,0)),0,VLOOKUP(CONCATENATE($B469,AY$2,"SINGLE"),'III-SUB'!$V$3:$W$633,2,0))</f>
        <v>0</v>
      </c>
      <c r="AZ469" s="11">
        <f>IF(ISNA(VLOOKUP(CONCATENATE($B469,AZ$2,"SINGLE"),'III-SUB'!$V$3:$W$633,2,0)),0,VLOOKUP(CONCATENATE($B469,AZ$2,"SINGLE"),'III-SUB'!$V$3:$W$633,2,0))</f>
        <v>0</v>
      </c>
      <c r="BA469" s="11">
        <f>IF(ISNA(VLOOKUP(CONCATENATE($B469,BA$2,"SINGLE"),'III-SUB'!$V$3:$W$633,2,0)),0,VLOOKUP(CONCATENATE($B469,BA$2,"SINGLE"),'III-SUB'!$V$3:$W$633,2,0))</f>
        <v>0</v>
      </c>
      <c r="BB469" s="11">
        <f>IF(ISNA(VLOOKUP(CONCATENATE($B469,BB$2,"SINGLE"),'III-SUB'!$V$3:$W$633,2,0)),0,VLOOKUP(CONCATENATE($B469,BB$2,"SINGLE"),'III-SUB'!$V$3:$W$633,2,0))</f>
        <v>0</v>
      </c>
      <c r="BC469" s="11">
        <f>IF(ISNA(VLOOKUP(CONCATENATE($B469,BC$2,"SINGLE"),'III-SUB'!$V$3:$W$633,2,0)),0,VLOOKUP(CONCATENATE($B469,BC$2,"SINGLE"),'III-SUB'!$V$3:$W$633,2,0))</f>
        <v>0</v>
      </c>
      <c r="BD469" s="54">
        <f>SUM(AQ469:BC469)</f>
        <v>0</v>
      </c>
      <c r="BE469" s="54">
        <f>IF(ISNA(VLOOKUP(CONCATENATE($B469,BE$2,"SINGLE"),VHF!$V$3:$W$627,2,0)),0,VLOOKUP(CONCATENATE($B469,BE$2,"SINGLE"),VHF!$V$3:$W$627,2,0))</f>
        <v>0</v>
      </c>
      <c r="BF469" s="11">
        <f>IF(ISNA(VLOOKUP(CONCATENATE($B469,BF$2,"SINGLE"),UHF!$V$3:$W$612,2,0)),0,VLOOKUP(CONCATENATE($B469,BF$2,"SINGLE"),UHF!$V$3:$W$612,2,0))</f>
        <v>0</v>
      </c>
      <c r="BG469" s="11">
        <f>IF(ISNA(VLOOKUP(CONCATENATE($B469,BG$2,"SINGLE"),UHF!$V$3:$W$612,2,0)),0,VLOOKUP(CONCATENATE($B469,BG$2,"SINGLE"),UHF!$V$3:$W$612,2,0))</f>
        <v>0</v>
      </c>
      <c r="BH469" s="11">
        <f>IF(ISNA(VLOOKUP(CONCATENATE($B469,BH$2,"SINGLE"),UHF!$V$3:$W$612,2,0)),0,VLOOKUP(CONCATENATE($B469,BH$2,"SINGLE"),UHF!$V$3:$W$612,2,0))</f>
        <v>0</v>
      </c>
      <c r="BI469" s="11">
        <f>IF(ISNA(VLOOKUP(CONCATENATE($B469,BI$2,"SINGLE"),UHF!$V$3:$W$612,2,0)),0,VLOOKUP(CONCATENATE($B469,BI$2,"SINGLE"),UHF!$V$3:$W$612,2,0))</f>
        <v>0</v>
      </c>
      <c r="BJ469" s="11">
        <f>IF(ISNA(VLOOKUP(CONCATENATE($B469,BJ$2,"SINGLE"),UHF!$V$3:$W$612,2,0)),0,VLOOKUP(CONCATENATE($B469,BJ$2,"SINGLE"),UHF!$V$3:$W$612,2,0))</f>
        <v>0</v>
      </c>
      <c r="BK469" s="11">
        <f>IF(ISNA(VLOOKUP(CONCATENATE($B469,BK$2,"SINGLE"),UHF!$V$3:$W$612,2,0)),0,VLOOKUP(CONCATENATE($B469,BK$2,"SINGLE"),UHF!$V$3:$W$612,2,0))</f>
        <v>0</v>
      </c>
      <c r="BL469" s="11">
        <f>IF(ISNA(VLOOKUP(CONCATENATE($B469,BL$2,"SINGLE"),UHF!$V$3:$W$612,2,0)),0,VLOOKUP(CONCATENATE($B469,BL$2,"SINGLE"),UHF!$V$3:$W$612,2,0))</f>
        <v>0</v>
      </c>
      <c r="BM469" s="11">
        <f>IF(ISNA(VLOOKUP(CONCATENATE($B469,BM$2,"SINGLE"),UHF!$V$3:$W$612,2,0)),0,VLOOKUP(CONCATENATE($B469,BM$2,"SINGLE"),UHF!$V$3:$W$612,2,0))</f>
        <v>0</v>
      </c>
      <c r="BN469" s="11">
        <f>IF(ISNA(VLOOKUP(CONCATENATE($B469,BN$2,"SINGLE"),UHF!$V$3:$W$612,2,0)),0,VLOOKUP(CONCATENATE($B469,BN$2,"SINGLE"),UHF!$V$3:$W$612,2,0))</f>
        <v>0</v>
      </c>
      <c r="BO469" s="11">
        <f>IF(ISNA(VLOOKUP(CONCATENATE($B469,BO$2,"SINGLE"),UHF!$V$3:$W$612,2,0)),0,VLOOKUP(CONCATENATE($B469,BO$2,"SINGLE"),UHF!$V$3:$W$612,2,0))</f>
        <v>0</v>
      </c>
      <c r="BP469" s="11">
        <f>IF(ISNA(VLOOKUP(CONCATENATE($B469,BP$2,"SINGLE"),UHF!$V$3:$W$612,2,0)),0,VLOOKUP(CONCATENATE($B469,BP$2,"SINGLE"),UHF!$V$3:$W$612,2,0))</f>
        <v>0</v>
      </c>
      <c r="BQ469" s="11">
        <f>IF(ISNA(VLOOKUP(CONCATENATE($B469,BQ$2,"SINGLE"),UHF!$V$3:$W$612,2,0)),0,VLOOKUP(CONCATENATE($B469,BQ$2,"SINGLE"),UHF!$V$3:$W$612,2,0))</f>
        <v>0</v>
      </c>
      <c r="BR469" s="54">
        <f>SUM(BF469:BQ469)</f>
        <v>0</v>
      </c>
      <c r="BS469" s="54">
        <f>IF(ISNA(VLOOKUP(CONCATENATE($B469,BS$2,"SINGLE"),'A1'!$V$3:$W$612,2,0)),0,VLOOKUP(CONCATENATE($B469,BS$2,"SINGLE"),'A1'!$V$3:$W$612,2,0))</f>
        <v>0</v>
      </c>
    </row>
    <row r="470" spans="1:71" x14ac:dyDescent="0.2">
      <c r="A470" s="21" t="str">
        <f t="shared" si="4"/>
        <v>468.</v>
      </c>
      <c r="B470" s="8">
        <f>'Seznam-SO'!A470</f>
        <v>0</v>
      </c>
      <c r="C470" s="11">
        <f>IF(ISNA(VLOOKUP(CONCATENATE($B470,C$2,"SINGLE"),'I-SUB'!$V$3:$W$624,2,0)),0,VLOOKUP(CONCATENATE($B470,C$2,"SINGLE"),'I-SUB'!$V$3:$W$624,2,0))</f>
        <v>0</v>
      </c>
      <c r="D470" s="11">
        <f>IF(ISNA(VLOOKUP(CONCATENATE($B470,D$2,"SINGLE"),'I-SUB'!$V$3:$W$624,2,0)),0,VLOOKUP(CONCATENATE($B470,D$2,"SINGLE"),'I-SUB'!$V$3:$W$624,2,0))</f>
        <v>0</v>
      </c>
      <c r="E470" s="11">
        <f>IF(ISNA(VLOOKUP(CONCATENATE($B470,E$2,"SINGLE"),'I-SUB'!$V$3:$W$624,2,0)),0,VLOOKUP(CONCATENATE($B470,E$2,"SINGLE"),'I-SUB'!$V$3:$W$624,2,0))</f>
        <v>0</v>
      </c>
      <c r="F470" s="11">
        <f>IF(ISNA(VLOOKUP(CONCATENATE($B470,F$2,"SINGLE"),'I-SUB'!$V$3:$W$624,2,0)),0,VLOOKUP(CONCATENATE($B470,F$2,"SINGLE"),'I-SUB'!$V$3:$W$624,2,0))</f>
        <v>0</v>
      </c>
      <c r="G470" s="11">
        <f>IF(ISNA(VLOOKUP(CONCATENATE($B470,G$2,"SINGLE"),'I-SUB'!$V$3:$W$624,2,0)),0,VLOOKUP(CONCATENATE($B470,G$2,"SINGLE"),'I-SUB'!$V$3:$W$624,2,0))</f>
        <v>0</v>
      </c>
      <c r="H470" s="11">
        <f>IF(ISNA(VLOOKUP(CONCATENATE($B470,H$2,"SINGLE"),'I-SUB'!$V$3:$W$624,2,0)),0,VLOOKUP(CONCATENATE($B470,H$2,"SINGLE"),'I-SUB'!$V$3:$W$624,2,0))</f>
        <v>0</v>
      </c>
      <c r="I470" s="11">
        <f>IF(ISNA(VLOOKUP(CONCATENATE($B470,I$2,"SINGLE"),'I-SUB'!$V$3:$W$624,2,0)),0,VLOOKUP(CONCATENATE($B470,I$2,"SINGLE"),'I-SUB'!$V$3:$W$624,2,0))</f>
        <v>0</v>
      </c>
      <c r="J470" s="11">
        <f>IF(ISNA(VLOOKUP(CONCATENATE($B470,J$2,"SINGLE"),'I-SUB'!$V$3:$W$624,2,0)),0,VLOOKUP(CONCATENATE($B470,J$2,"SINGLE"),'I-SUB'!$V$3:$W$624,2,0))</f>
        <v>0</v>
      </c>
      <c r="K470" s="11">
        <f>IF(ISNA(VLOOKUP(CONCATENATE($B470,K$2,"SINGLE"),'I-SUB'!$V$3:$W$624,2,0)),0,VLOOKUP(CONCATENATE($B470,K$2,"SINGLE"),'I-SUB'!$V$3:$W$624,2,0))</f>
        <v>0</v>
      </c>
      <c r="L470" s="11">
        <f>IF(ISNA(VLOOKUP(CONCATENATE($B470,L$2,"SINGLE"),'I-SUB'!$V$3:$W$624,2,0)),0,VLOOKUP(CONCATENATE($B470,L$2,"SINGLE"),'I-SUB'!$V$3:$W$624,2,0))</f>
        <v>0</v>
      </c>
      <c r="M470" s="11">
        <f>IF(ISNA(VLOOKUP(CONCATENATE($B470,M$2,"SINGLE"),'I-SUB'!$V$3:$W$624,2,0)),0,VLOOKUP(CONCATENATE($B470,M$2,"SINGLE"),'I-SUB'!$V$3:$W$624,2,0))</f>
        <v>0</v>
      </c>
      <c r="N470" s="11">
        <f>IF(ISNA(VLOOKUP(CONCATENATE($B470,N$2,"SINGLE"),'I-SUB'!$V$3:$W$624,2,0)),0,VLOOKUP(CONCATENATE($B470,N$2,"SINGLE"),'I-SUB'!$V$3:$W$624,2,0))</f>
        <v>0</v>
      </c>
      <c r="O470" s="11">
        <f>IF(ISNA(VLOOKUP(CONCATENATE($B470,O$2,"SINGLE"),'I-SUB'!$V$3:$W$624,2,0)),0,VLOOKUP(CONCATENATE($B470,O$2,"SINGLE"),'I-SUB'!$V$3:$W$624,2,0))</f>
        <v>0</v>
      </c>
      <c r="P470" s="54">
        <f>SUM(C470:O470)</f>
        <v>0</v>
      </c>
      <c r="Q470" s="11">
        <f>IF(ISNA(VLOOKUP(CONCATENATE($B470,Q$2,"SINGLE"),'II-SUB'!$V$3:$W$630,2,0)),0,VLOOKUP(CONCATENATE($B470,Q$2,"SINGLE"),'II-SUB'!$V$3:$W$630,2,0))</f>
        <v>0</v>
      </c>
      <c r="R470" s="11">
        <f>IF(ISNA(VLOOKUP(CONCATENATE($B470,R$2,"SINGLE"),'II-SUB'!$V$3:$W$630,2,0)),0,VLOOKUP(CONCATENATE($B470,R$2,"SINGLE"),'II-SUB'!$V$3:$W$630,2,0))</f>
        <v>0</v>
      </c>
      <c r="S470" s="11">
        <f>IF(ISNA(VLOOKUP(CONCATENATE($B470,S$2,"SINGLE"),'II-SUB'!$V$3:$W$630,2,0)),0,VLOOKUP(CONCATENATE($B470,S$2,"SINGLE"),'II-SUB'!$V$3:$W$630,2,0))</f>
        <v>0</v>
      </c>
      <c r="T470" s="11">
        <f>IF(ISNA(VLOOKUP(CONCATENATE($B470,T$2,"SINGLE"),'II-SUB'!$V$3:$W$630,2,0)),0,VLOOKUP(CONCATENATE($B470,T$2,"SINGLE"),'II-SUB'!$V$3:$W$630,2,0))</f>
        <v>0</v>
      </c>
      <c r="U470" s="11">
        <f>IF(ISNA(VLOOKUP(CONCATENATE($B470,U$2,"SINGLE"),'II-SUB'!$V$3:$W$630,2,0)),0,VLOOKUP(CONCATENATE($B470,U$2,"SINGLE"),'II-SUB'!$V$3:$W$630,2,0))</f>
        <v>0</v>
      </c>
      <c r="V470" s="11">
        <f>IF(ISNA(VLOOKUP(CONCATENATE($B470,V$2,"SINGLE"),'II-SUB'!$V$3:$W$630,2,0)),0,VLOOKUP(CONCATENATE($B470,V$2,"SINGLE"),'II-SUB'!$V$3:$W$630,2,0))</f>
        <v>0</v>
      </c>
      <c r="W470" s="11">
        <f>IF(ISNA(VLOOKUP(CONCATENATE($B470,W$2,"SINGLE"),'II-SUB'!$V$3:$W$630,2,0)),0,VLOOKUP(CONCATENATE($B470,W$2,"SINGLE"),'II-SUB'!$V$3:$W$630,2,0))</f>
        <v>0</v>
      </c>
      <c r="X470" s="11">
        <f>IF(ISNA(VLOOKUP(CONCATENATE($B470,X$2,"SINGLE"),'II-SUB'!$V$3:$W$630,2,0)),0,VLOOKUP(CONCATENATE($B470,X$2,"SINGLE"),'II-SUB'!$V$3:$W$630,2,0))</f>
        <v>0</v>
      </c>
      <c r="Y470" s="11">
        <f>IF(ISNA(VLOOKUP(CONCATENATE($B470,Y$2,"SINGLE"),'II-SUB'!$V$3:$W$630,2,0)),0,VLOOKUP(CONCATENATE($B470,Y$2,"SINGLE"),'II-SUB'!$V$3:$W$630,2,0))</f>
        <v>0</v>
      </c>
      <c r="Z470" s="11">
        <f>IF(ISNA(VLOOKUP(CONCATENATE($B470,Z$2,"SINGLE"),'II-SUB'!$V$3:$W$630,2,0)),0,VLOOKUP(CONCATENATE($B470,Z$2,"SINGLE"),'II-SUB'!$V$3:$W$630,2,0))</f>
        <v>0</v>
      </c>
      <c r="AA470" s="11">
        <f>IF(ISNA(VLOOKUP(CONCATENATE($B470,AA$2,"SINGLE"),'II-SUB'!$V$3:$W$630,2,0)),0,VLOOKUP(CONCATENATE($B470,AA$2,"SINGLE"),'II-SUB'!$V$3:$W$630,2,0))</f>
        <v>0</v>
      </c>
      <c r="AB470" s="11">
        <f>IF(ISNA(VLOOKUP(CONCATENATE($B470,AB$2,"SINGLE"),'II-SUB'!$V$3:$W$630,2,0)),0,VLOOKUP(CONCATENATE($B470,AB$2,"SINGLE"),'II-SUB'!$V$3:$W$630,2,0))</f>
        <v>0</v>
      </c>
      <c r="AC470" s="11">
        <f>IF(ISNA(VLOOKUP(CONCATENATE($B470,AC$2,"SINGLE"),'II-SUB'!$V$3:$W$630,2,0)),0,VLOOKUP(CONCATENATE($B470,AC$2,"SINGLE"),'II-SUB'!$V$3:$W$630,2,0))</f>
        <v>0</v>
      </c>
      <c r="AD470" s="54">
        <f>SUM(Q470:AC470)</f>
        <v>0</v>
      </c>
      <c r="AE470" s="11">
        <f>IF(ISNA(VLOOKUP(CONCATENATE($B470,AE$2,"SINGLE"),MW!$V$3:$W$600,2,0)),0,VLOOKUP(CONCATENATE($B470,AE$2,"SINGLE"),MW!$V$3:$W$600,2,0))</f>
        <v>0</v>
      </c>
      <c r="AF470" s="11">
        <f>IF(ISNA(VLOOKUP(CONCATENATE($B470,AF$2,"SINGLE"),MW!$V$3:$W$600,2,0)),0,VLOOKUP(CONCATENATE($B470,AF$2,"SINGLE"),MW!$V$3:$W$600,2,0))</f>
        <v>0</v>
      </c>
      <c r="AG470" s="11">
        <f>IF(ISNA(VLOOKUP(CONCATENATE($B470,AG$2,"SINGLE"),MW!$V$3:$W$600,2,0)),0,VLOOKUP(CONCATENATE($B470,AG$2,"SINGLE"),MW!$V$3:$W$600,2,0))</f>
        <v>0</v>
      </c>
      <c r="AH470" s="11">
        <f>IF(ISNA(VLOOKUP(CONCATENATE($B470,AH$2,"SINGLE"),MW!$V$3:$W$600,2,0)),0,VLOOKUP(CONCATENATE($B470,AH$2,"SINGLE"),MW!$V$3:$W$600,2,0))</f>
        <v>0</v>
      </c>
      <c r="AI470" s="11">
        <f>IF(ISNA(VLOOKUP(CONCATENATE($B470,AI$2,"SINGLE"),MW!$V$3:$W$600,2,0)),0,VLOOKUP(CONCATENATE($B470,AI$2,"SINGLE"),MW!$V$3:$W$600,2,0))</f>
        <v>0</v>
      </c>
      <c r="AJ470" s="11">
        <f>IF(ISNA(VLOOKUP(CONCATENATE($B470,AJ$2,"SINGLE"),MW!$V$3:$W$600,2,0)),0,VLOOKUP(CONCATENATE($B470,AJ$2,"SINGLE"),MW!$V$3:$W$600,2,0))</f>
        <v>0</v>
      </c>
      <c r="AK470" s="11">
        <f>IF(ISNA(VLOOKUP(CONCATENATE($B470,AK$2,"SINGLE"),MW!$V$3:$W$600,2,0)),0,VLOOKUP(CONCATENATE($B470,AK$2,"SINGLE"),MW!$V$3:$W$600,2,0))</f>
        <v>0</v>
      </c>
      <c r="AL470" s="11">
        <f>IF(ISNA(VLOOKUP(CONCATENATE($B470,AL$2,"SINGLE"),MW!$V$3:$W$600,2,0)),0,VLOOKUP(CONCATENATE($B470,AL$2,"SINGLE"),MW!$V$3:$W$600,2,0))</f>
        <v>0</v>
      </c>
      <c r="AM470" s="11">
        <f>IF(ISNA(VLOOKUP(CONCATENATE($B470,AM$2,"SINGLE"),MW!$V$3:$W$600,2,0)),0,VLOOKUP(CONCATENATE($B470,AM$2,"SINGLE"),MW!$V$3:$W$600,2,0))</f>
        <v>0</v>
      </c>
      <c r="AN470" s="11">
        <f>IF(ISNA(VLOOKUP(CONCATENATE($B470,AN$2,"SINGLE"),MW!$V$3:$W$600,2,0)),0,VLOOKUP(CONCATENATE($B470,AN$2,"SINGLE"),MW!$V$3:$W$600,2,0))</f>
        <v>0</v>
      </c>
      <c r="AO470" s="11">
        <f>IF(ISNA(VLOOKUP(CONCATENATE($B470,AO$2,"SINGLE"),MW!$V$3:$W$600,2,0)),0,VLOOKUP(CONCATENATE($B470,AO$2,"SINGLE"),MW!$V$3:$W$600,2,0))</f>
        <v>0</v>
      </c>
      <c r="AP470" s="54">
        <f>SUM(AE470:AO470)</f>
        <v>0</v>
      </c>
      <c r="AQ470" s="11">
        <f>IF(ISNA(VLOOKUP(CONCATENATE($B470,AQ$2,"SINGLE"),'III-SUB'!$V$3:$W$633,2,0)),0,VLOOKUP(CONCATENATE($B470,AQ$2,"SINGLE"),'III-SUB'!$V$3:$W$633,2,0))</f>
        <v>0</v>
      </c>
      <c r="AR470" s="11">
        <f>IF(ISNA(VLOOKUP(CONCATENATE($B470,AR$2,"SINGLE"),'III-SUB'!$V$3:$W$633,2,0)),0,VLOOKUP(CONCATENATE($B470,AR$2,"SINGLE"),'III-SUB'!$V$3:$W$633,2,0))</f>
        <v>0</v>
      </c>
      <c r="AS470" s="11">
        <f>IF(ISNA(VLOOKUP(CONCATENATE($B470,AS$2,"SINGLE"),'III-SUB'!$V$3:$W$633,2,0)),0,VLOOKUP(CONCATENATE($B470,AS$2,"SINGLE"),'III-SUB'!$V$3:$W$633,2,0))</f>
        <v>0</v>
      </c>
      <c r="AT470" s="11">
        <f>IF(ISNA(VLOOKUP(CONCATENATE($B470,AT$2,"SINGLE"),'III-SUB'!$V$3:$W$633,2,0)),0,VLOOKUP(CONCATENATE($B470,AT$2,"SINGLE"),'III-SUB'!$V$3:$W$633,2,0))</f>
        <v>0</v>
      </c>
      <c r="AU470" s="11">
        <f>IF(ISNA(VLOOKUP(CONCATENATE($B470,AU$2,"SINGLE"),'III-SUB'!$V$3:$W$633,2,0)),0,VLOOKUP(CONCATENATE($B470,AU$2,"SINGLE"),'III-SUB'!$V$3:$W$633,2,0))</f>
        <v>0</v>
      </c>
      <c r="AV470" s="11">
        <f>IF(ISNA(VLOOKUP(CONCATENATE($B470,AV$2,"SINGLE"),'III-SUB'!$V$3:$W$633,2,0)),0,VLOOKUP(CONCATENATE($B470,AV$2,"SINGLE"),'III-SUB'!$V$3:$W$633,2,0))</f>
        <v>0</v>
      </c>
      <c r="AW470" s="11">
        <f>IF(ISNA(VLOOKUP(CONCATENATE($B470,AW$2,"SINGLE"),'III-SUB'!$V$3:$W$633,2,0)),0,VLOOKUP(CONCATENATE($B470,AW$2,"SINGLE"),'III-SUB'!$V$3:$W$633,2,0))</f>
        <v>0</v>
      </c>
      <c r="AX470" s="11">
        <f>IF(ISNA(VLOOKUP(CONCATENATE($B470,AX$2,"SINGLE"),'III-SUB'!$V$3:$W$633,2,0)),0,VLOOKUP(CONCATENATE($B470,AX$2,"SINGLE"),'III-SUB'!$V$3:$W$633,2,0))</f>
        <v>0</v>
      </c>
      <c r="AY470" s="11">
        <f>IF(ISNA(VLOOKUP(CONCATENATE($B470,AY$2,"SINGLE"),'III-SUB'!$V$3:$W$633,2,0)),0,VLOOKUP(CONCATENATE($B470,AY$2,"SINGLE"),'III-SUB'!$V$3:$W$633,2,0))</f>
        <v>0</v>
      </c>
      <c r="AZ470" s="11">
        <f>IF(ISNA(VLOOKUP(CONCATENATE($B470,AZ$2,"SINGLE"),'III-SUB'!$V$3:$W$633,2,0)),0,VLOOKUP(CONCATENATE($B470,AZ$2,"SINGLE"),'III-SUB'!$V$3:$W$633,2,0))</f>
        <v>0</v>
      </c>
      <c r="BA470" s="11">
        <f>IF(ISNA(VLOOKUP(CONCATENATE($B470,BA$2,"SINGLE"),'III-SUB'!$V$3:$W$633,2,0)),0,VLOOKUP(CONCATENATE($B470,BA$2,"SINGLE"),'III-SUB'!$V$3:$W$633,2,0))</f>
        <v>0</v>
      </c>
      <c r="BB470" s="11">
        <f>IF(ISNA(VLOOKUP(CONCATENATE($B470,BB$2,"SINGLE"),'III-SUB'!$V$3:$W$633,2,0)),0,VLOOKUP(CONCATENATE($B470,BB$2,"SINGLE"),'III-SUB'!$V$3:$W$633,2,0))</f>
        <v>0</v>
      </c>
      <c r="BC470" s="11">
        <f>IF(ISNA(VLOOKUP(CONCATENATE($B470,BC$2,"SINGLE"),'III-SUB'!$V$3:$W$633,2,0)),0,VLOOKUP(CONCATENATE($B470,BC$2,"SINGLE"),'III-SUB'!$V$3:$W$633,2,0))</f>
        <v>0</v>
      </c>
      <c r="BD470" s="54">
        <f>SUM(AQ470:BC470)</f>
        <v>0</v>
      </c>
      <c r="BE470" s="54">
        <f>IF(ISNA(VLOOKUP(CONCATENATE($B470,BE$2,"SINGLE"),VHF!$V$3:$W$627,2,0)),0,VLOOKUP(CONCATENATE($B470,BE$2,"SINGLE"),VHF!$V$3:$W$627,2,0))</f>
        <v>0</v>
      </c>
      <c r="BF470" s="11">
        <f>IF(ISNA(VLOOKUP(CONCATENATE($B470,BF$2,"SINGLE"),UHF!$V$3:$W$612,2,0)),0,VLOOKUP(CONCATENATE($B470,BF$2,"SINGLE"),UHF!$V$3:$W$612,2,0))</f>
        <v>0</v>
      </c>
      <c r="BG470" s="11">
        <f>IF(ISNA(VLOOKUP(CONCATENATE($B470,BG$2,"SINGLE"),UHF!$V$3:$W$612,2,0)),0,VLOOKUP(CONCATENATE($B470,BG$2,"SINGLE"),UHF!$V$3:$W$612,2,0))</f>
        <v>0</v>
      </c>
      <c r="BH470" s="11">
        <f>IF(ISNA(VLOOKUP(CONCATENATE($B470,BH$2,"SINGLE"),UHF!$V$3:$W$612,2,0)),0,VLOOKUP(CONCATENATE($B470,BH$2,"SINGLE"),UHF!$V$3:$W$612,2,0))</f>
        <v>0</v>
      </c>
      <c r="BI470" s="11">
        <f>IF(ISNA(VLOOKUP(CONCATENATE($B470,BI$2,"SINGLE"),UHF!$V$3:$W$612,2,0)),0,VLOOKUP(CONCATENATE($B470,BI$2,"SINGLE"),UHF!$V$3:$W$612,2,0))</f>
        <v>0</v>
      </c>
      <c r="BJ470" s="11">
        <f>IF(ISNA(VLOOKUP(CONCATENATE($B470,BJ$2,"SINGLE"),UHF!$V$3:$W$612,2,0)),0,VLOOKUP(CONCATENATE($B470,BJ$2,"SINGLE"),UHF!$V$3:$W$612,2,0))</f>
        <v>0</v>
      </c>
      <c r="BK470" s="11">
        <f>IF(ISNA(VLOOKUP(CONCATENATE($B470,BK$2,"SINGLE"),UHF!$V$3:$W$612,2,0)),0,VLOOKUP(CONCATENATE($B470,BK$2,"SINGLE"),UHF!$V$3:$W$612,2,0))</f>
        <v>0</v>
      </c>
      <c r="BL470" s="11">
        <f>IF(ISNA(VLOOKUP(CONCATENATE($B470,BL$2,"SINGLE"),UHF!$V$3:$W$612,2,0)),0,VLOOKUP(CONCATENATE($B470,BL$2,"SINGLE"),UHF!$V$3:$W$612,2,0))</f>
        <v>0</v>
      </c>
      <c r="BM470" s="11">
        <f>IF(ISNA(VLOOKUP(CONCATENATE($B470,BM$2,"SINGLE"),UHF!$V$3:$W$612,2,0)),0,VLOOKUP(CONCATENATE($B470,BM$2,"SINGLE"),UHF!$V$3:$W$612,2,0))</f>
        <v>0</v>
      </c>
      <c r="BN470" s="11">
        <f>IF(ISNA(VLOOKUP(CONCATENATE($B470,BN$2,"SINGLE"),UHF!$V$3:$W$612,2,0)),0,VLOOKUP(CONCATENATE($B470,BN$2,"SINGLE"),UHF!$V$3:$W$612,2,0))</f>
        <v>0</v>
      </c>
      <c r="BO470" s="11">
        <f>IF(ISNA(VLOOKUP(CONCATENATE($B470,BO$2,"SINGLE"),UHF!$V$3:$W$612,2,0)),0,VLOOKUP(CONCATENATE($B470,BO$2,"SINGLE"),UHF!$V$3:$W$612,2,0))</f>
        <v>0</v>
      </c>
      <c r="BP470" s="11">
        <f>IF(ISNA(VLOOKUP(CONCATENATE($B470,BP$2,"SINGLE"),UHF!$V$3:$W$612,2,0)),0,VLOOKUP(CONCATENATE($B470,BP$2,"SINGLE"),UHF!$V$3:$W$612,2,0))</f>
        <v>0</v>
      </c>
      <c r="BQ470" s="11">
        <f>IF(ISNA(VLOOKUP(CONCATENATE($B470,BQ$2,"SINGLE"),UHF!$V$3:$W$612,2,0)),0,VLOOKUP(CONCATENATE($B470,BQ$2,"SINGLE"),UHF!$V$3:$W$612,2,0))</f>
        <v>0</v>
      </c>
      <c r="BR470" s="54">
        <f>SUM(BF470:BQ470)</f>
        <v>0</v>
      </c>
      <c r="BS470" s="54">
        <f>IF(ISNA(VLOOKUP(CONCATENATE($B470,BS$2,"SINGLE"),'A1'!$V$3:$W$612,2,0)),0,VLOOKUP(CONCATENATE($B470,BS$2,"SINGLE"),'A1'!$V$3:$W$612,2,0))</f>
        <v>0</v>
      </c>
    </row>
    <row r="471" spans="1:71" x14ac:dyDescent="0.2">
      <c r="A471" s="21" t="str">
        <f t="shared" si="4"/>
        <v>469.</v>
      </c>
      <c r="B471" s="8">
        <f>'Seznam-SO'!A471</f>
        <v>0</v>
      </c>
      <c r="C471" s="11">
        <f>IF(ISNA(VLOOKUP(CONCATENATE($B471,C$2,"SINGLE"),'I-SUB'!$V$3:$W$624,2,0)),0,VLOOKUP(CONCATENATE($B471,C$2,"SINGLE"),'I-SUB'!$V$3:$W$624,2,0))</f>
        <v>0</v>
      </c>
      <c r="D471" s="11">
        <f>IF(ISNA(VLOOKUP(CONCATENATE($B471,D$2,"SINGLE"),'I-SUB'!$V$3:$W$624,2,0)),0,VLOOKUP(CONCATENATE($B471,D$2,"SINGLE"),'I-SUB'!$V$3:$W$624,2,0))</f>
        <v>0</v>
      </c>
      <c r="E471" s="11">
        <f>IF(ISNA(VLOOKUP(CONCATENATE($B471,E$2,"SINGLE"),'I-SUB'!$V$3:$W$624,2,0)),0,VLOOKUP(CONCATENATE($B471,E$2,"SINGLE"),'I-SUB'!$V$3:$W$624,2,0))</f>
        <v>0</v>
      </c>
      <c r="F471" s="11">
        <f>IF(ISNA(VLOOKUP(CONCATENATE($B471,F$2,"SINGLE"),'I-SUB'!$V$3:$W$624,2,0)),0,VLOOKUP(CONCATENATE($B471,F$2,"SINGLE"),'I-SUB'!$V$3:$W$624,2,0))</f>
        <v>0</v>
      </c>
      <c r="G471" s="11">
        <f>IF(ISNA(VLOOKUP(CONCATENATE($B471,G$2,"SINGLE"),'I-SUB'!$V$3:$W$624,2,0)),0,VLOOKUP(CONCATENATE($B471,G$2,"SINGLE"),'I-SUB'!$V$3:$W$624,2,0))</f>
        <v>0</v>
      </c>
      <c r="H471" s="11">
        <f>IF(ISNA(VLOOKUP(CONCATENATE($B471,H$2,"SINGLE"),'I-SUB'!$V$3:$W$624,2,0)),0,VLOOKUP(CONCATENATE($B471,H$2,"SINGLE"),'I-SUB'!$V$3:$W$624,2,0))</f>
        <v>0</v>
      </c>
      <c r="I471" s="11">
        <f>IF(ISNA(VLOOKUP(CONCATENATE($B471,I$2,"SINGLE"),'I-SUB'!$V$3:$W$624,2,0)),0,VLOOKUP(CONCATENATE($B471,I$2,"SINGLE"),'I-SUB'!$V$3:$W$624,2,0))</f>
        <v>0</v>
      </c>
      <c r="J471" s="11">
        <f>IF(ISNA(VLOOKUP(CONCATENATE($B471,J$2,"SINGLE"),'I-SUB'!$V$3:$W$624,2,0)),0,VLOOKUP(CONCATENATE($B471,J$2,"SINGLE"),'I-SUB'!$V$3:$W$624,2,0))</f>
        <v>0</v>
      </c>
      <c r="K471" s="11">
        <f>IF(ISNA(VLOOKUP(CONCATENATE($B471,K$2,"SINGLE"),'I-SUB'!$V$3:$W$624,2,0)),0,VLOOKUP(CONCATENATE($B471,K$2,"SINGLE"),'I-SUB'!$V$3:$W$624,2,0))</f>
        <v>0</v>
      </c>
      <c r="L471" s="11">
        <f>IF(ISNA(VLOOKUP(CONCATENATE($B471,L$2,"SINGLE"),'I-SUB'!$V$3:$W$624,2,0)),0,VLOOKUP(CONCATENATE($B471,L$2,"SINGLE"),'I-SUB'!$V$3:$W$624,2,0))</f>
        <v>0</v>
      </c>
      <c r="M471" s="11">
        <f>IF(ISNA(VLOOKUP(CONCATENATE($B471,M$2,"SINGLE"),'I-SUB'!$V$3:$W$624,2,0)),0,VLOOKUP(CONCATENATE($B471,M$2,"SINGLE"),'I-SUB'!$V$3:$W$624,2,0))</f>
        <v>0</v>
      </c>
      <c r="N471" s="11">
        <f>IF(ISNA(VLOOKUP(CONCATENATE($B471,N$2,"SINGLE"),'I-SUB'!$V$3:$W$624,2,0)),0,VLOOKUP(CONCATENATE($B471,N$2,"SINGLE"),'I-SUB'!$V$3:$W$624,2,0))</f>
        <v>0</v>
      </c>
      <c r="O471" s="11">
        <f>IF(ISNA(VLOOKUP(CONCATENATE($B471,O$2,"SINGLE"),'I-SUB'!$V$3:$W$624,2,0)),0,VLOOKUP(CONCATENATE($B471,O$2,"SINGLE"),'I-SUB'!$V$3:$W$624,2,0))</f>
        <v>0</v>
      </c>
      <c r="P471" s="54">
        <f>SUM(C471:O471)</f>
        <v>0</v>
      </c>
      <c r="Q471" s="11">
        <f>IF(ISNA(VLOOKUP(CONCATENATE($B471,Q$2,"SINGLE"),'II-SUB'!$V$3:$W$630,2,0)),0,VLOOKUP(CONCATENATE($B471,Q$2,"SINGLE"),'II-SUB'!$V$3:$W$630,2,0))</f>
        <v>0</v>
      </c>
      <c r="R471" s="11">
        <f>IF(ISNA(VLOOKUP(CONCATENATE($B471,R$2,"SINGLE"),'II-SUB'!$V$3:$W$630,2,0)),0,VLOOKUP(CONCATENATE($B471,R$2,"SINGLE"),'II-SUB'!$V$3:$W$630,2,0))</f>
        <v>0</v>
      </c>
      <c r="S471" s="11">
        <f>IF(ISNA(VLOOKUP(CONCATENATE($B471,S$2,"SINGLE"),'II-SUB'!$V$3:$W$630,2,0)),0,VLOOKUP(CONCATENATE($B471,S$2,"SINGLE"),'II-SUB'!$V$3:$W$630,2,0))</f>
        <v>0</v>
      </c>
      <c r="T471" s="11">
        <f>IF(ISNA(VLOOKUP(CONCATENATE($B471,T$2,"SINGLE"),'II-SUB'!$V$3:$W$630,2,0)),0,VLOOKUP(CONCATENATE($B471,T$2,"SINGLE"),'II-SUB'!$V$3:$W$630,2,0))</f>
        <v>0</v>
      </c>
      <c r="U471" s="11">
        <f>IF(ISNA(VLOOKUP(CONCATENATE($B471,U$2,"SINGLE"),'II-SUB'!$V$3:$W$630,2,0)),0,VLOOKUP(CONCATENATE($B471,U$2,"SINGLE"),'II-SUB'!$V$3:$W$630,2,0))</f>
        <v>0</v>
      </c>
      <c r="V471" s="11">
        <f>IF(ISNA(VLOOKUP(CONCATENATE($B471,V$2,"SINGLE"),'II-SUB'!$V$3:$W$630,2,0)),0,VLOOKUP(CONCATENATE($B471,V$2,"SINGLE"),'II-SUB'!$V$3:$W$630,2,0))</f>
        <v>0</v>
      </c>
      <c r="W471" s="11">
        <f>IF(ISNA(VLOOKUP(CONCATENATE($B471,W$2,"SINGLE"),'II-SUB'!$V$3:$W$630,2,0)),0,VLOOKUP(CONCATENATE($B471,W$2,"SINGLE"),'II-SUB'!$V$3:$W$630,2,0))</f>
        <v>0</v>
      </c>
      <c r="X471" s="11">
        <f>IF(ISNA(VLOOKUP(CONCATENATE($B471,X$2,"SINGLE"),'II-SUB'!$V$3:$W$630,2,0)),0,VLOOKUP(CONCATENATE($B471,X$2,"SINGLE"),'II-SUB'!$V$3:$W$630,2,0))</f>
        <v>0</v>
      </c>
      <c r="Y471" s="11">
        <f>IF(ISNA(VLOOKUP(CONCATENATE($B471,Y$2,"SINGLE"),'II-SUB'!$V$3:$W$630,2,0)),0,VLOOKUP(CONCATENATE($B471,Y$2,"SINGLE"),'II-SUB'!$V$3:$W$630,2,0))</f>
        <v>0</v>
      </c>
      <c r="Z471" s="11">
        <f>IF(ISNA(VLOOKUP(CONCATENATE($B471,Z$2,"SINGLE"),'II-SUB'!$V$3:$W$630,2,0)),0,VLOOKUP(CONCATENATE($B471,Z$2,"SINGLE"),'II-SUB'!$V$3:$W$630,2,0))</f>
        <v>0</v>
      </c>
      <c r="AA471" s="11">
        <f>IF(ISNA(VLOOKUP(CONCATENATE($B471,AA$2,"SINGLE"),'II-SUB'!$V$3:$W$630,2,0)),0,VLOOKUP(CONCATENATE($B471,AA$2,"SINGLE"),'II-SUB'!$V$3:$W$630,2,0))</f>
        <v>0</v>
      </c>
      <c r="AB471" s="11">
        <f>IF(ISNA(VLOOKUP(CONCATENATE($B471,AB$2,"SINGLE"),'II-SUB'!$V$3:$W$630,2,0)),0,VLOOKUP(CONCATENATE($B471,AB$2,"SINGLE"),'II-SUB'!$V$3:$W$630,2,0))</f>
        <v>0</v>
      </c>
      <c r="AC471" s="11">
        <f>IF(ISNA(VLOOKUP(CONCATENATE($B471,AC$2,"SINGLE"),'II-SUB'!$V$3:$W$630,2,0)),0,VLOOKUP(CONCATENATE($B471,AC$2,"SINGLE"),'II-SUB'!$V$3:$W$630,2,0))</f>
        <v>0</v>
      </c>
      <c r="AD471" s="54">
        <f>SUM(Q471:AC471)</f>
        <v>0</v>
      </c>
      <c r="AE471" s="11">
        <f>IF(ISNA(VLOOKUP(CONCATENATE($B471,AE$2,"SINGLE"),MW!$V$3:$W$600,2,0)),0,VLOOKUP(CONCATENATE($B471,AE$2,"SINGLE"),MW!$V$3:$W$600,2,0))</f>
        <v>0</v>
      </c>
      <c r="AF471" s="11">
        <f>IF(ISNA(VLOOKUP(CONCATENATE($B471,AF$2,"SINGLE"),MW!$V$3:$W$600,2,0)),0,VLOOKUP(CONCATENATE($B471,AF$2,"SINGLE"),MW!$V$3:$W$600,2,0))</f>
        <v>0</v>
      </c>
      <c r="AG471" s="11">
        <f>IF(ISNA(VLOOKUP(CONCATENATE($B471,AG$2,"SINGLE"),MW!$V$3:$W$600,2,0)),0,VLOOKUP(CONCATENATE($B471,AG$2,"SINGLE"),MW!$V$3:$W$600,2,0))</f>
        <v>0</v>
      </c>
      <c r="AH471" s="11">
        <f>IF(ISNA(VLOOKUP(CONCATENATE($B471,AH$2,"SINGLE"),MW!$V$3:$W$600,2,0)),0,VLOOKUP(CONCATENATE($B471,AH$2,"SINGLE"),MW!$V$3:$W$600,2,0))</f>
        <v>0</v>
      </c>
      <c r="AI471" s="11">
        <f>IF(ISNA(VLOOKUP(CONCATENATE($B471,AI$2,"SINGLE"),MW!$V$3:$W$600,2,0)),0,VLOOKUP(CONCATENATE($B471,AI$2,"SINGLE"),MW!$V$3:$W$600,2,0))</f>
        <v>0</v>
      </c>
      <c r="AJ471" s="11">
        <f>IF(ISNA(VLOOKUP(CONCATENATE($B471,AJ$2,"SINGLE"),MW!$V$3:$W$600,2,0)),0,VLOOKUP(CONCATENATE($B471,AJ$2,"SINGLE"),MW!$V$3:$W$600,2,0))</f>
        <v>0</v>
      </c>
      <c r="AK471" s="11">
        <f>IF(ISNA(VLOOKUP(CONCATENATE($B471,AK$2,"SINGLE"),MW!$V$3:$W$600,2,0)),0,VLOOKUP(CONCATENATE($B471,AK$2,"SINGLE"),MW!$V$3:$W$600,2,0))</f>
        <v>0</v>
      </c>
      <c r="AL471" s="11">
        <f>IF(ISNA(VLOOKUP(CONCATENATE($B471,AL$2,"SINGLE"),MW!$V$3:$W$600,2,0)),0,VLOOKUP(CONCATENATE($B471,AL$2,"SINGLE"),MW!$V$3:$W$600,2,0))</f>
        <v>0</v>
      </c>
      <c r="AM471" s="11">
        <f>IF(ISNA(VLOOKUP(CONCATENATE($B471,AM$2,"SINGLE"),MW!$V$3:$W$600,2,0)),0,VLOOKUP(CONCATENATE($B471,AM$2,"SINGLE"),MW!$V$3:$W$600,2,0))</f>
        <v>0</v>
      </c>
      <c r="AN471" s="11">
        <f>IF(ISNA(VLOOKUP(CONCATENATE($B471,AN$2,"SINGLE"),MW!$V$3:$W$600,2,0)),0,VLOOKUP(CONCATENATE($B471,AN$2,"SINGLE"),MW!$V$3:$W$600,2,0))</f>
        <v>0</v>
      </c>
      <c r="AO471" s="11">
        <f>IF(ISNA(VLOOKUP(CONCATENATE($B471,AO$2,"SINGLE"),MW!$V$3:$W$600,2,0)),0,VLOOKUP(CONCATENATE($B471,AO$2,"SINGLE"),MW!$V$3:$W$600,2,0))</f>
        <v>0</v>
      </c>
      <c r="AP471" s="54">
        <f>SUM(AE471:AO471)</f>
        <v>0</v>
      </c>
      <c r="AQ471" s="11">
        <f>IF(ISNA(VLOOKUP(CONCATENATE($B471,AQ$2,"SINGLE"),'III-SUB'!$V$3:$W$633,2,0)),0,VLOOKUP(CONCATENATE($B471,AQ$2,"SINGLE"),'III-SUB'!$V$3:$W$633,2,0))</f>
        <v>0</v>
      </c>
      <c r="AR471" s="11">
        <f>IF(ISNA(VLOOKUP(CONCATENATE($B471,AR$2,"SINGLE"),'III-SUB'!$V$3:$W$633,2,0)),0,VLOOKUP(CONCATENATE($B471,AR$2,"SINGLE"),'III-SUB'!$V$3:$W$633,2,0))</f>
        <v>0</v>
      </c>
      <c r="AS471" s="11">
        <f>IF(ISNA(VLOOKUP(CONCATENATE($B471,AS$2,"SINGLE"),'III-SUB'!$V$3:$W$633,2,0)),0,VLOOKUP(CONCATENATE($B471,AS$2,"SINGLE"),'III-SUB'!$V$3:$W$633,2,0))</f>
        <v>0</v>
      </c>
      <c r="AT471" s="11">
        <f>IF(ISNA(VLOOKUP(CONCATENATE($B471,AT$2,"SINGLE"),'III-SUB'!$V$3:$W$633,2,0)),0,VLOOKUP(CONCATENATE($B471,AT$2,"SINGLE"),'III-SUB'!$V$3:$W$633,2,0))</f>
        <v>0</v>
      </c>
      <c r="AU471" s="11">
        <f>IF(ISNA(VLOOKUP(CONCATENATE($B471,AU$2,"SINGLE"),'III-SUB'!$V$3:$W$633,2,0)),0,VLOOKUP(CONCATENATE($B471,AU$2,"SINGLE"),'III-SUB'!$V$3:$W$633,2,0))</f>
        <v>0</v>
      </c>
      <c r="AV471" s="11">
        <f>IF(ISNA(VLOOKUP(CONCATENATE($B471,AV$2,"SINGLE"),'III-SUB'!$V$3:$W$633,2,0)),0,VLOOKUP(CONCATENATE($B471,AV$2,"SINGLE"),'III-SUB'!$V$3:$W$633,2,0))</f>
        <v>0</v>
      </c>
      <c r="AW471" s="11">
        <f>IF(ISNA(VLOOKUP(CONCATENATE($B471,AW$2,"SINGLE"),'III-SUB'!$V$3:$W$633,2,0)),0,VLOOKUP(CONCATENATE($B471,AW$2,"SINGLE"),'III-SUB'!$V$3:$W$633,2,0))</f>
        <v>0</v>
      </c>
      <c r="AX471" s="11">
        <f>IF(ISNA(VLOOKUP(CONCATENATE($B471,AX$2,"SINGLE"),'III-SUB'!$V$3:$W$633,2,0)),0,VLOOKUP(CONCATENATE($B471,AX$2,"SINGLE"),'III-SUB'!$V$3:$W$633,2,0))</f>
        <v>0</v>
      </c>
      <c r="AY471" s="11">
        <f>IF(ISNA(VLOOKUP(CONCATENATE($B471,AY$2,"SINGLE"),'III-SUB'!$V$3:$W$633,2,0)),0,VLOOKUP(CONCATENATE($B471,AY$2,"SINGLE"),'III-SUB'!$V$3:$W$633,2,0))</f>
        <v>0</v>
      </c>
      <c r="AZ471" s="11">
        <f>IF(ISNA(VLOOKUP(CONCATENATE($B471,AZ$2,"SINGLE"),'III-SUB'!$V$3:$W$633,2,0)),0,VLOOKUP(CONCATENATE($B471,AZ$2,"SINGLE"),'III-SUB'!$V$3:$W$633,2,0))</f>
        <v>0</v>
      </c>
      <c r="BA471" s="11">
        <f>IF(ISNA(VLOOKUP(CONCATENATE($B471,BA$2,"SINGLE"),'III-SUB'!$V$3:$W$633,2,0)),0,VLOOKUP(CONCATENATE($B471,BA$2,"SINGLE"),'III-SUB'!$V$3:$W$633,2,0))</f>
        <v>0</v>
      </c>
      <c r="BB471" s="11">
        <f>IF(ISNA(VLOOKUP(CONCATENATE($B471,BB$2,"SINGLE"),'III-SUB'!$V$3:$W$633,2,0)),0,VLOOKUP(CONCATENATE($B471,BB$2,"SINGLE"),'III-SUB'!$V$3:$W$633,2,0))</f>
        <v>0</v>
      </c>
      <c r="BC471" s="11">
        <f>IF(ISNA(VLOOKUP(CONCATENATE($B471,BC$2,"SINGLE"),'III-SUB'!$V$3:$W$633,2,0)),0,VLOOKUP(CONCATENATE($B471,BC$2,"SINGLE"),'III-SUB'!$V$3:$W$633,2,0))</f>
        <v>0</v>
      </c>
      <c r="BD471" s="54">
        <f>SUM(AQ471:BC471)</f>
        <v>0</v>
      </c>
      <c r="BE471" s="54">
        <f>IF(ISNA(VLOOKUP(CONCATENATE($B471,BE$2,"SINGLE"),VHF!$V$3:$W$627,2,0)),0,VLOOKUP(CONCATENATE($B471,BE$2,"SINGLE"),VHF!$V$3:$W$627,2,0))</f>
        <v>0</v>
      </c>
      <c r="BF471" s="11">
        <f>IF(ISNA(VLOOKUP(CONCATENATE($B471,BF$2,"SINGLE"),UHF!$V$3:$W$612,2,0)),0,VLOOKUP(CONCATENATE($B471,BF$2,"SINGLE"),UHF!$V$3:$W$612,2,0))</f>
        <v>0</v>
      </c>
      <c r="BG471" s="11">
        <f>IF(ISNA(VLOOKUP(CONCATENATE($B471,BG$2,"SINGLE"),UHF!$V$3:$W$612,2,0)),0,VLOOKUP(CONCATENATE($B471,BG$2,"SINGLE"),UHF!$V$3:$W$612,2,0))</f>
        <v>0</v>
      </c>
      <c r="BH471" s="11">
        <f>IF(ISNA(VLOOKUP(CONCATENATE($B471,BH$2,"SINGLE"),UHF!$V$3:$W$612,2,0)),0,VLOOKUP(CONCATENATE($B471,BH$2,"SINGLE"),UHF!$V$3:$W$612,2,0))</f>
        <v>0</v>
      </c>
      <c r="BI471" s="11">
        <f>IF(ISNA(VLOOKUP(CONCATENATE($B471,BI$2,"SINGLE"),UHF!$V$3:$W$612,2,0)),0,VLOOKUP(CONCATENATE($B471,BI$2,"SINGLE"),UHF!$V$3:$W$612,2,0))</f>
        <v>0</v>
      </c>
      <c r="BJ471" s="11">
        <f>IF(ISNA(VLOOKUP(CONCATENATE($B471,BJ$2,"SINGLE"),UHF!$V$3:$W$612,2,0)),0,VLOOKUP(CONCATENATE($B471,BJ$2,"SINGLE"),UHF!$V$3:$W$612,2,0))</f>
        <v>0</v>
      </c>
      <c r="BK471" s="11">
        <f>IF(ISNA(VLOOKUP(CONCATENATE($B471,BK$2,"SINGLE"),UHF!$V$3:$W$612,2,0)),0,VLOOKUP(CONCATENATE($B471,BK$2,"SINGLE"),UHF!$V$3:$W$612,2,0))</f>
        <v>0</v>
      </c>
      <c r="BL471" s="11">
        <f>IF(ISNA(VLOOKUP(CONCATENATE($B471,BL$2,"SINGLE"),UHF!$V$3:$W$612,2,0)),0,VLOOKUP(CONCATENATE($B471,BL$2,"SINGLE"),UHF!$V$3:$W$612,2,0))</f>
        <v>0</v>
      </c>
      <c r="BM471" s="11">
        <f>IF(ISNA(VLOOKUP(CONCATENATE($B471,BM$2,"SINGLE"),UHF!$V$3:$W$612,2,0)),0,VLOOKUP(CONCATENATE($B471,BM$2,"SINGLE"),UHF!$V$3:$W$612,2,0))</f>
        <v>0</v>
      </c>
      <c r="BN471" s="11">
        <f>IF(ISNA(VLOOKUP(CONCATENATE($B471,BN$2,"SINGLE"),UHF!$V$3:$W$612,2,0)),0,VLOOKUP(CONCATENATE($B471,BN$2,"SINGLE"),UHF!$V$3:$W$612,2,0))</f>
        <v>0</v>
      </c>
      <c r="BO471" s="11">
        <f>IF(ISNA(VLOOKUP(CONCATENATE($B471,BO$2,"SINGLE"),UHF!$V$3:$W$612,2,0)),0,VLOOKUP(CONCATENATE($B471,BO$2,"SINGLE"),UHF!$V$3:$W$612,2,0))</f>
        <v>0</v>
      </c>
      <c r="BP471" s="11">
        <f>IF(ISNA(VLOOKUP(CONCATENATE($B471,BP$2,"SINGLE"),UHF!$V$3:$W$612,2,0)),0,VLOOKUP(CONCATENATE($B471,BP$2,"SINGLE"),UHF!$V$3:$W$612,2,0))</f>
        <v>0</v>
      </c>
      <c r="BQ471" s="11">
        <f>IF(ISNA(VLOOKUP(CONCATENATE($B471,BQ$2,"SINGLE"),UHF!$V$3:$W$612,2,0)),0,VLOOKUP(CONCATENATE($B471,BQ$2,"SINGLE"),UHF!$V$3:$W$612,2,0))</f>
        <v>0</v>
      </c>
      <c r="BR471" s="54">
        <f>SUM(BF471:BQ471)</f>
        <v>0</v>
      </c>
      <c r="BS471" s="54">
        <f>IF(ISNA(VLOOKUP(CONCATENATE($B471,BS$2,"SINGLE"),'A1'!$V$3:$W$612,2,0)),0,VLOOKUP(CONCATENATE($B471,BS$2,"SINGLE"),'A1'!$V$3:$W$612,2,0))</f>
        <v>0</v>
      </c>
    </row>
    <row r="472" spans="1:71" x14ac:dyDescent="0.2">
      <c r="A472" s="21" t="str">
        <f t="shared" si="4"/>
        <v>470.</v>
      </c>
      <c r="B472" s="8">
        <f>'Seznam-SO'!A472</f>
        <v>0</v>
      </c>
      <c r="C472" s="11">
        <f>IF(ISNA(VLOOKUP(CONCATENATE($B472,C$2,"SINGLE"),'I-SUB'!$V$3:$W$624,2,0)),0,VLOOKUP(CONCATENATE($B472,C$2,"SINGLE"),'I-SUB'!$V$3:$W$624,2,0))</f>
        <v>0</v>
      </c>
      <c r="D472" s="11">
        <f>IF(ISNA(VLOOKUP(CONCATENATE($B472,D$2,"SINGLE"),'I-SUB'!$V$3:$W$624,2,0)),0,VLOOKUP(CONCATENATE($B472,D$2,"SINGLE"),'I-SUB'!$V$3:$W$624,2,0))</f>
        <v>0</v>
      </c>
      <c r="E472" s="11">
        <f>IF(ISNA(VLOOKUP(CONCATENATE($B472,E$2,"SINGLE"),'I-SUB'!$V$3:$W$624,2,0)),0,VLOOKUP(CONCATENATE($B472,E$2,"SINGLE"),'I-SUB'!$V$3:$W$624,2,0))</f>
        <v>0</v>
      </c>
      <c r="F472" s="11">
        <f>IF(ISNA(VLOOKUP(CONCATENATE($B472,F$2,"SINGLE"),'I-SUB'!$V$3:$W$624,2,0)),0,VLOOKUP(CONCATENATE($B472,F$2,"SINGLE"),'I-SUB'!$V$3:$W$624,2,0))</f>
        <v>0</v>
      </c>
      <c r="G472" s="11">
        <f>IF(ISNA(VLOOKUP(CONCATENATE($B472,G$2,"SINGLE"),'I-SUB'!$V$3:$W$624,2,0)),0,VLOOKUP(CONCATENATE($B472,G$2,"SINGLE"),'I-SUB'!$V$3:$W$624,2,0))</f>
        <v>0</v>
      </c>
      <c r="H472" s="11">
        <f>IF(ISNA(VLOOKUP(CONCATENATE($B472,H$2,"SINGLE"),'I-SUB'!$V$3:$W$624,2,0)),0,VLOOKUP(CONCATENATE($B472,H$2,"SINGLE"),'I-SUB'!$V$3:$W$624,2,0))</f>
        <v>0</v>
      </c>
      <c r="I472" s="11">
        <f>IF(ISNA(VLOOKUP(CONCATENATE($B472,I$2,"SINGLE"),'I-SUB'!$V$3:$W$624,2,0)),0,VLOOKUP(CONCATENATE($B472,I$2,"SINGLE"),'I-SUB'!$V$3:$W$624,2,0))</f>
        <v>0</v>
      </c>
      <c r="J472" s="11">
        <f>IF(ISNA(VLOOKUP(CONCATENATE($B472,J$2,"SINGLE"),'I-SUB'!$V$3:$W$624,2,0)),0,VLOOKUP(CONCATENATE($B472,J$2,"SINGLE"),'I-SUB'!$V$3:$W$624,2,0))</f>
        <v>0</v>
      </c>
      <c r="K472" s="11">
        <f>IF(ISNA(VLOOKUP(CONCATENATE($B472,K$2,"SINGLE"),'I-SUB'!$V$3:$W$624,2,0)),0,VLOOKUP(CONCATENATE($B472,K$2,"SINGLE"),'I-SUB'!$V$3:$W$624,2,0))</f>
        <v>0</v>
      </c>
      <c r="L472" s="11">
        <f>IF(ISNA(VLOOKUP(CONCATENATE($B472,L$2,"SINGLE"),'I-SUB'!$V$3:$W$624,2,0)),0,VLOOKUP(CONCATENATE($B472,L$2,"SINGLE"),'I-SUB'!$V$3:$W$624,2,0))</f>
        <v>0</v>
      </c>
      <c r="M472" s="11">
        <f>IF(ISNA(VLOOKUP(CONCATENATE($B472,M$2,"SINGLE"),'I-SUB'!$V$3:$W$624,2,0)),0,VLOOKUP(CONCATENATE($B472,M$2,"SINGLE"),'I-SUB'!$V$3:$W$624,2,0))</f>
        <v>0</v>
      </c>
      <c r="N472" s="11">
        <f>IF(ISNA(VLOOKUP(CONCATENATE($B472,N$2,"SINGLE"),'I-SUB'!$V$3:$W$624,2,0)),0,VLOOKUP(CONCATENATE($B472,N$2,"SINGLE"),'I-SUB'!$V$3:$W$624,2,0))</f>
        <v>0</v>
      </c>
      <c r="O472" s="11">
        <f>IF(ISNA(VLOOKUP(CONCATENATE($B472,O$2,"SINGLE"),'I-SUB'!$V$3:$W$624,2,0)),0,VLOOKUP(CONCATENATE($B472,O$2,"SINGLE"),'I-SUB'!$V$3:$W$624,2,0))</f>
        <v>0</v>
      </c>
      <c r="P472" s="54">
        <f>SUM(C472:O472)</f>
        <v>0</v>
      </c>
      <c r="Q472" s="11">
        <f>IF(ISNA(VLOOKUP(CONCATENATE($B472,Q$2,"SINGLE"),'II-SUB'!$V$3:$W$630,2,0)),0,VLOOKUP(CONCATENATE($B472,Q$2,"SINGLE"),'II-SUB'!$V$3:$W$630,2,0))</f>
        <v>0</v>
      </c>
      <c r="R472" s="11">
        <f>IF(ISNA(VLOOKUP(CONCATENATE($B472,R$2,"SINGLE"),'II-SUB'!$V$3:$W$630,2,0)),0,VLOOKUP(CONCATENATE($B472,R$2,"SINGLE"),'II-SUB'!$V$3:$W$630,2,0))</f>
        <v>0</v>
      </c>
      <c r="S472" s="11">
        <f>IF(ISNA(VLOOKUP(CONCATENATE($B472,S$2,"SINGLE"),'II-SUB'!$V$3:$W$630,2,0)),0,VLOOKUP(CONCATENATE($B472,S$2,"SINGLE"),'II-SUB'!$V$3:$W$630,2,0))</f>
        <v>0</v>
      </c>
      <c r="T472" s="11">
        <f>IF(ISNA(VLOOKUP(CONCATENATE($B472,T$2,"SINGLE"),'II-SUB'!$V$3:$W$630,2,0)),0,VLOOKUP(CONCATENATE($B472,T$2,"SINGLE"),'II-SUB'!$V$3:$W$630,2,0))</f>
        <v>0</v>
      </c>
      <c r="U472" s="11">
        <f>IF(ISNA(VLOOKUP(CONCATENATE($B472,U$2,"SINGLE"),'II-SUB'!$V$3:$W$630,2,0)),0,VLOOKUP(CONCATENATE($B472,U$2,"SINGLE"),'II-SUB'!$V$3:$W$630,2,0))</f>
        <v>0</v>
      </c>
      <c r="V472" s="11">
        <f>IF(ISNA(VLOOKUP(CONCATENATE($B472,V$2,"SINGLE"),'II-SUB'!$V$3:$W$630,2,0)),0,VLOOKUP(CONCATENATE($B472,V$2,"SINGLE"),'II-SUB'!$V$3:$W$630,2,0))</f>
        <v>0</v>
      </c>
      <c r="W472" s="11">
        <f>IF(ISNA(VLOOKUP(CONCATENATE($B472,W$2,"SINGLE"),'II-SUB'!$V$3:$W$630,2,0)),0,VLOOKUP(CONCATENATE($B472,W$2,"SINGLE"),'II-SUB'!$V$3:$W$630,2,0))</f>
        <v>0</v>
      </c>
      <c r="X472" s="11">
        <f>IF(ISNA(VLOOKUP(CONCATENATE($B472,X$2,"SINGLE"),'II-SUB'!$V$3:$W$630,2,0)),0,VLOOKUP(CONCATENATE($B472,X$2,"SINGLE"),'II-SUB'!$V$3:$W$630,2,0))</f>
        <v>0</v>
      </c>
      <c r="Y472" s="11">
        <f>IF(ISNA(VLOOKUP(CONCATENATE($B472,Y$2,"SINGLE"),'II-SUB'!$V$3:$W$630,2,0)),0,VLOOKUP(CONCATENATE($B472,Y$2,"SINGLE"),'II-SUB'!$V$3:$W$630,2,0))</f>
        <v>0</v>
      </c>
      <c r="Z472" s="11">
        <f>IF(ISNA(VLOOKUP(CONCATENATE($B472,Z$2,"SINGLE"),'II-SUB'!$V$3:$W$630,2,0)),0,VLOOKUP(CONCATENATE($B472,Z$2,"SINGLE"),'II-SUB'!$V$3:$W$630,2,0))</f>
        <v>0</v>
      </c>
      <c r="AA472" s="11">
        <f>IF(ISNA(VLOOKUP(CONCATENATE($B472,AA$2,"SINGLE"),'II-SUB'!$V$3:$W$630,2,0)),0,VLOOKUP(CONCATENATE($B472,AA$2,"SINGLE"),'II-SUB'!$V$3:$W$630,2,0))</f>
        <v>0</v>
      </c>
      <c r="AB472" s="11">
        <f>IF(ISNA(VLOOKUP(CONCATENATE($B472,AB$2,"SINGLE"),'II-SUB'!$V$3:$W$630,2,0)),0,VLOOKUP(CONCATENATE($B472,AB$2,"SINGLE"),'II-SUB'!$V$3:$W$630,2,0))</f>
        <v>0</v>
      </c>
      <c r="AC472" s="11">
        <f>IF(ISNA(VLOOKUP(CONCATENATE($B472,AC$2,"SINGLE"),'II-SUB'!$V$3:$W$630,2,0)),0,VLOOKUP(CONCATENATE($B472,AC$2,"SINGLE"),'II-SUB'!$V$3:$W$630,2,0))</f>
        <v>0</v>
      </c>
      <c r="AD472" s="54">
        <f>SUM(Q472:AC472)</f>
        <v>0</v>
      </c>
      <c r="AE472" s="11">
        <f>IF(ISNA(VLOOKUP(CONCATENATE($B472,AE$2,"SINGLE"),MW!$V$3:$W$600,2,0)),0,VLOOKUP(CONCATENATE($B472,AE$2,"SINGLE"),MW!$V$3:$W$600,2,0))</f>
        <v>0</v>
      </c>
      <c r="AF472" s="11">
        <f>IF(ISNA(VLOOKUP(CONCATENATE($B472,AF$2,"SINGLE"),MW!$V$3:$W$600,2,0)),0,VLOOKUP(CONCATENATE($B472,AF$2,"SINGLE"),MW!$V$3:$W$600,2,0))</f>
        <v>0</v>
      </c>
      <c r="AG472" s="11">
        <f>IF(ISNA(VLOOKUP(CONCATENATE($B472,AG$2,"SINGLE"),MW!$V$3:$W$600,2,0)),0,VLOOKUP(CONCATENATE($B472,AG$2,"SINGLE"),MW!$V$3:$W$600,2,0))</f>
        <v>0</v>
      </c>
      <c r="AH472" s="11">
        <f>IF(ISNA(VLOOKUP(CONCATENATE($B472,AH$2,"SINGLE"),MW!$V$3:$W$600,2,0)),0,VLOOKUP(CONCATENATE($B472,AH$2,"SINGLE"),MW!$V$3:$W$600,2,0))</f>
        <v>0</v>
      </c>
      <c r="AI472" s="11">
        <f>IF(ISNA(VLOOKUP(CONCATENATE($B472,AI$2,"SINGLE"),MW!$V$3:$W$600,2,0)),0,VLOOKUP(CONCATENATE($B472,AI$2,"SINGLE"),MW!$V$3:$W$600,2,0))</f>
        <v>0</v>
      </c>
      <c r="AJ472" s="11">
        <f>IF(ISNA(VLOOKUP(CONCATENATE($B472,AJ$2,"SINGLE"),MW!$V$3:$W$600,2,0)),0,VLOOKUP(CONCATENATE($B472,AJ$2,"SINGLE"),MW!$V$3:$W$600,2,0))</f>
        <v>0</v>
      </c>
      <c r="AK472" s="11">
        <f>IF(ISNA(VLOOKUP(CONCATENATE($B472,AK$2,"SINGLE"),MW!$V$3:$W$600,2,0)),0,VLOOKUP(CONCATENATE($B472,AK$2,"SINGLE"),MW!$V$3:$W$600,2,0))</f>
        <v>0</v>
      </c>
      <c r="AL472" s="11">
        <f>IF(ISNA(VLOOKUP(CONCATENATE($B472,AL$2,"SINGLE"),MW!$V$3:$W$600,2,0)),0,VLOOKUP(CONCATENATE($B472,AL$2,"SINGLE"),MW!$V$3:$W$600,2,0))</f>
        <v>0</v>
      </c>
      <c r="AM472" s="11">
        <f>IF(ISNA(VLOOKUP(CONCATENATE($B472,AM$2,"SINGLE"),MW!$V$3:$W$600,2,0)),0,VLOOKUP(CONCATENATE($B472,AM$2,"SINGLE"),MW!$V$3:$W$600,2,0))</f>
        <v>0</v>
      </c>
      <c r="AN472" s="11">
        <f>IF(ISNA(VLOOKUP(CONCATENATE($B472,AN$2,"SINGLE"),MW!$V$3:$W$600,2,0)),0,VLOOKUP(CONCATENATE($B472,AN$2,"SINGLE"),MW!$V$3:$W$600,2,0))</f>
        <v>0</v>
      </c>
      <c r="AO472" s="11">
        <f>IF(ISNA(VLOOKUP(CONCATENATE($B472,AO$2,"SINGLE"),MW!$V$3:$W$600,2,0)),0,VLOOKUP(CONCATENATE($B472,AO$2,"SINGLE"),MW!$V$3:$W$600,2,0))</f>
        <v>0</v>
      </c>
      <c r="AP472" s="54">
        <f>SUM(AE472:AO472)</f>
        <v>0</v>
      </c>
      <c r="AQ472" s="11">
        <f>IF(ISNA(VLOOKUP(CONCATENATE($B472,AQ$2,"SINGLE"),'III-SUB'!$V$3:$W$633,2,0)),0,VLOOKUP(CONCATENATE($B472,AQ$2,"SINGLE"),'III-SUB'!$V$3:$W$633,2,0))</f>
        <v>0</v>
      </c>
      <c r="AR472" s="11">
        <f>IF(ISNA(VLOOKUP(CONCATENATE($B472,AR$2,"SINGLE"),'III-SUB'!$V$3:$W$633,2,0)),0,VLOOKUP(CONCATENATE($B472,AR$2,"SINGLE"),'III-SUB'!$V$3:$W$633,2,0))</f>
        <v>0</v>
      </c>
      <c r="AS472" s="11">
        <f>IF(ISNA(VLOOKUP(CONCATENATE($B472,AS$2,"SINGLE"),'III-SUB'!$V$3:$W$633,2,0)),0,VLOOKUP(CONCATENATE($B472,AS$2,"SINGLE"),'III-SUB'!$V$3:$W$633,2,0))</f>
        <v>0</v>
      </c>
      <c r="AT472" s="11">
        <f>IF(ISNA(VLOOKUP(CONCATENATE($B472,AT$2,"SINGLE"),'III-SUB'!$V$3:$W$633,2,0)),0,VLOOKUP(CONCATENATE($B472,AT$2,"SINGLE"),'III-SUB'!$V$3:$W$633,2,0))</f>
        <v>0</v>
      </c>
      <c r="AU472" s="11">
        <f>IF(ISNA(VLOOKUP(CONCATENATE($B472,AU$2,"SINGLE"),'III-SUB'!$V$3:$W$633,2,0)),0,VLOOKUP(CONCATENATE($B472,AU$2,"SINGLE"),'III-SUB'!$V$3:$W$633,2,0))</f>
        <v>0</v>
      </c>
      <c r="AV472" s="11">
        <f>IF(ISNA(VLOOKUP(CONCATENATE($B472,AV$2,"SINGLE"),'III-SUB'!$V$3:$W$633,2,0)),0,VLOOKUP(CONCATENATE($B472,AV$2,"SINGLE"),'III-SUB'!$V$3:$W$633,2,0))</f>
        <v>0</v>
      </c>
      <c r="AW472" s="11">
        <f>IF(ISNA(VLOOKUP(CONCATENATE($B472,AW$2,"SINGLE"),'III-SUB'!$V$3:$W$633,2,0)),0,VLOOKUP(CONCATENATE($B472,AW$2,"SINGLE"),'III-SUB'!$V$3:$W$633,2,0))</f>
        <v>0</v>
      </c>
      <c r="AX472" s="11">
        <f>IF(ISNA(VLOOKUP(CONCATENATE($B472,AX$2,"SINGLE"),'III-SUB'!$V$3:$W$633,2,0)),0,VLOOKUP(CONCATENATE($B472,AX$2,"SINGLE"),'III-SUB'!$V$3:$W$633,2,0))</f>
        <v>0</v>
      </c>
      <c r="AY472" s="11">
        <f>IF(ISNA(VLOOKUP(CONCATENATE($B472,AY$2,"SINGLE"),'III-SUB'!$V$3:$W$633,2,0)),0,VLOOKUP(CONCATENATE($B472,AY$2,"SINGLE"),'III-SUB'!$V$3:$W$633,2,0))</f>
        <v>0</v>
      </c>
      <c r="AZ472" s="11">
        <f>IF(ISNA(VLOOKUP(CONCATENATE($B472,AZ$2,"SINGLE"),'III-SUB'!$V$3:$W$633,2,0)),0,VLOOKUP(CONCATENATE($B472,AZ$2,"SINGLE"),'III-SUB'!$V$3:$W$633,2,0))</f>
        <v>0</v>
      </c>
      <c r="BA472" s="11">
        <f>IF(ISNA(VLOOKUP(CONCATENATE($B472,BA$2,"SINGLE"),'III-SUB'!$V$3:$W$633,2,0)),0,VLOOKUP(CONCATENATE($B472,BA$2,"SINGLE"),'III-SUB'!$V$3:$W$633,2,0))</f>
        <v>0</v>
      </c>
      <c r="BB472" s="11">
        <f>IF(ISNA(VLOOKUP(CONCATENATE($B472,BB$2,"SINGLE"),'III-SUB'!$V$3:$W$633,2,0)),0,VLOOKUP(CONCATENATE($B472,BB$2,"SINGLE"),'III-SUB'!$V$3:$W$633,2,0))</f>
        <v>0</v>
      </c>
      <c r="BC472" s="11">
        <f>IF(ISNA(VLOOKUP(CONCATENATE($B472,BC$2,"SINGLE"),'III-SUB'!$V$3:$W$633,2,0)),0,VLOOKUP(CONCATENATE($B472,BC$2,"SINGLE"),'III-SUB'!$V$3:$W$633,2,0))</f>
        <v>0</v>
      </c>
      <c r="BD472" s="54">
        <f>SUM(AQ472:BC472)</f>
        <v>0</v>
      </c>
      <c r="BE472" s="54">
        <f>IF(ISNA(VLOOKUP(CONCATENATE($B472,BE$2,"SINGLE"),VHF!$V$3:$W$627,2,0)),0,VLOOKUP(CONCATENATE($B472,BE$2,"SINGLE"),VHF!$V$3:$W$627,2,0))</f>
        <v>0</v>
      </c>
      <c r="BF472" s="11">
        <f>IF(ISNA(VLOOKUP(CONCATENATE($B472,BF$2,"SINGLE"),UHF!$V$3:$W$612,2,0)),0,VLOOKUP(CONCATENATE($B472,BF$2,"SINGLE"),UHF!$V$3:$W$612,2,0))</f>
        <v>0</v>
      </c>
      <c r="BG472" s="11">
        <f>IF(ISNA(VLOOKUP(CONCATENATE($B472,BG$2,"SINGLE"),UHF!$V$3:$W$612,2,0)),0,VLOOKUP(CONCATENATE($B472,BG$2,"SINGLE"),UHF!$V$3:$W$612,2,0))</f>
        <v>0</v>
      </c>
      <c r="BH472" s="11">
        <f>IF(ISNA(VLOOKUP(CONCATENATE($B472,BH$2,"SINGLE"),UHF!$V$3:$W$612,2,0)),0,VLOOKUP(CONCATENATE($B472,BH$2,"SINGLE"),UHF!$V$3:$W$612,2,0))</f>
        <v>0</v>
      </c>
      <c r="BI472" s="11">
        <f>IF(ISNA(VLOOKUP(CONCATENATE($B472,BI$2,"SINGLE"),UHF!$V$3:$W$612,2,0)),0,VLOOKUP(CONCATENATE($B472,BI$2,"SINGLE"),UHF!$V$3:$W$612,2,0))</f>
        <v>0</v>
      </c>
      <c r="BJ472" s="11">
        <f>IF(ISNA(VLOOKUP(CONCATENATE($B472,BJ$2,"SINGLE"),UHF!$V$3:$W$612,2,0)),0,VLOOKUP(CONCATENATE($B472,BJ$2,"SINGLE"),UHF!$V$3:$W$612,2,0))</f>
        <v>0</v>
      </c>
      <c r="BK472" s="11">
        <f>IF(ISNA(VLOOKUP(CONCATENATE($B472,BK$2,"SINGLE"),UHF!$V$3:$W$612,2,0)),0,VLOOKUP(CONCATENATE($B472,BK$2,"SINGLE"),UHF!$V$3:$W$612,2,0))</f>
        <v>0</v>
      </c>
      <c r="BL472" s="11">
        <f>IF(ISNA(VLOOKUP(CONCATENATE($B472,BL$2,"SINGLE"),UHF!$V$3:$W$612,2,0)),0,VLOOKUP(CONCATENATE($B472,BL$2,"SINGLE"),UHF!$V$3:$W$612,2,0))</f>
        <v>0</v>
      </c>
      <c r="BM472" s="11">
        <f>IF(ISNA(VLOOKUP(CONCATENATE($B472,BM$2,"SINGLE"),UHF!$V$3:$W$612,2,0)),0,VLOOKUP(CONCATENATE($B472,BM$2,"SINGLE"),UHF!$V$3:$W$612,2,0))</f>
        <v>0</v>
      </c>
      <c r="BN472" s="11">
        <f>IF(ISNA(VLOOKUP(CONCATENATE($B472,BN$2,"SINGLE"),UHF!$V$3:$W$612,2,0)),0,VLOOKUP(CONCATENATE($B472,BN$2,"SINGLE"),UHF!$V$3:$W$612,2,0))</f>
        <v>0</v>
      </c>
      <c r="BO472" s="11">
        <f>IF(ISNA(VLOOKUP(CONCATENATE($B472,BO$2,"SINGLE"),UHF!$V$3:$W$612,2,0)),0,VLOOKUP(CONCATENATE($B472,BO$2,"SINGLE"),UHF!$V$3:$W$612,2,0))</f>
        <v>0</v>
      </c>
      <c r="BP472" s="11">
        <f>IF(ISNA(VLOOKUP(CONCATENATE($B472,BP$2,"SINGLE"),UHF!$V$3:$W$612,2,0)),0,VLOOKUP(CONCATENATE($B472,BP$2,"SINGLE"),UHF!$V$3:$W$612,2,0))</f>
        <v>0</v>
      </c>
      <c r="BQ472" s="11">
        <f>IF(ISNA(VLOOKUP(CONCATENATE($B472,BQ$2,"SINGLE"),UHF!$V$3:$W$612,2,0)),0,VLOOKUP(CONCATENATE($B472,BQ$2,"SINGLE"),UHF!$V$3:$W$612,2,0))</f>
        <v>0</v>
      </c>
      <c r="BR472" s="54">
        <f>SUM(BF472:BQ472)</f>
        <v>0</v>
      </c>
      <c r="BS472" s="54">
        <f>IF(ISNA(VLOOKUP(CONCATENATE($B472,BS$2,"SINGLE"),'A1'!$V$3:$W$612,2,0)),0,VLOOKUP(CONCATENATE($B472,BS$2,"SINGLE"),'A1'!$V$3:$W$612,2,0))</f>
        <v>0</v>
      </c>
    </row>
    <row r="473" spans="1:71" x14ac:dyDescent="0.2">
      <c r="A473" s="21" t="str">
        <f t="shared" si="4"/>
        <v>471.</v>
      </c>
      <c r="B473" s="8">
        <f>'Seznam-SO'!A473</f>
        <v>0</v>
      </c>
      <c r="C473" s="11">
        <f>IF(ISNA(VLOOKUP(CONCATENATE($B473,C$2,"SINGLE"),'I-SUB'!$V$3:$W$624,2,0)),0,VLOOKUP(CONCATENATE($B473,C$2,"SINGLE"),'I-SUB'!$V$3:$W$624,2,0))</f>
        <v>0</v>
      </c>
      <c r="D473" s="11">
        <f>IF(ISNA(VLOOKUP(CONCATENATE($B473,D$2,"SINGLE"),'I-SUB'!$V$3:$W$624,2,0)),0,VLOOKUP(CONCATENATE($B473,D$2,"SINGLE"),'I-SUB'!$V$3:$W$624,2,0))</f>
        <v>0</v>
      </c>
      <c r="E473" s="11">
        <f>IF(ISNA(VLOOKUP(CONCATENATE($B473,E$2,"SINGLE"),'I-SUB'!$V$3:$W$624,2,0)),0,VLOOKUP(CONCATENATE($B473,E$2,"SINGLE"),'I-SUB'!$V$3:$W$624,2,0))</f>
        <v>0</v>
      </c>
      <c r="F473" s="11">
        <f>IF(ISNA(VLOOKUP(CONCATENATE($B473,F$2,"SINGLE"),'I-SUB'!$V$3:$W$624,2,0)),0,VLOOKUP(CONCATENATE($B473,F$2,"SINGLE"),'I-SUB'!$V$3:$W$624,2,0))</f>
        <v>0</v>
      </c>
      <c r="G473" s="11">
        <f>IF(ISNA(VLOOKUP(CONCATENATE($B473,G$2,"SINGLE"),'I-SUB'!$V$3:$W$624,2,0)),0,VLOOKUP(CONCATENATE($B473,G$2,"SINGLE"),'I-SUB'!$V$3:$W$624,2,0))</f>
        <v>0</v>
      </c>
      <c r="H473" s="11">
        <f>IF(ISNA(VLOOKUP(CONCATENATE($B473,H$2,"SINGLE"),'I-SUB'!$V$3:$W$624,2,0)),0,VLOOKUP(CONCATENATE($B473,H$2,"SINGLE"),'I-SUB'!$V$3:$W$624,2,0))</f>
        <v>0</v>
      </c>
      <c r="I473" s="11">
        <f>IF(ISNA(VLOOKUP(CONCATENATE($B473,I$2,"SINGLE"),'I-SUB'!$V$3:$W$624,2,0)),0,VLOOKUP(CONCATENATE($B473,I$2,"SINGLE"),'I-SUB'!$V$3:$W$624,2,0))</f>
        <v>0</v>
      </c>
      <c r="J473" s="11">
        <f>IF(ISNA(VLOOKUP(CONCATENATE($B473,J$2,"SINGLE"),'I-SUB'!$V$3:$W$624,2,0)),0,VLOOKUP(CONCATENATE($B473,J$2,"SINGLE"),'I-SUB'!$V$3:$W$624,2,0))</f>
        <v>0</v>
      </c>
      <c r="K473" s="11">
        <f>IF(ISNA(VLOOKUP(CONCATENATE($B473,K$2,"SINGLE"),'I-SUB'!$V$3:$W$624,2,0)),0,VLOOKUP(CONCATENATE($B473,K$2,"SINGLE"),'I-SUB'!$V$3:$W$624,2,0))</f>
        <v>0</v>
      </c>
      <c r="L473" s="11">
        <f>IF(ISNA(VLOOKUP(CONCATENATE($B473,L$2,"SINGLE"),'I-SUB'!$V$3:$W$624,2,0)),0,VLOOKUP(CONCATENATE($B473,L$2,"SINGLE"),'I-SUB'!$V$3:$W$624,2,0))</f>
        <v>0</v>
      </c>
      <c r="M473" s="11">
        <f>IF(ISNA(VLOOKUP(CONCATENATE($B473,M$2,"SINGLE"),'I-SUB'!$V$3:$W$624,2,0)),0,VLOOKUP(CONCATENATE($B473,M$2,"SINGLE"),'I-SUB'!$V$3:$W$624,2,0))</f>
        <v>0</v>
      </c>
      <c r="N473" s="11">
        <f>IF(ISNA(VLOOKUP(CONCATENATE($B473,N$2,"SINGLE"),'I-SUB'!$V$3:$W$624,2,0)),0,VLOOKUP(CONCATENATE($B473,N$2,"SINGLE"),'I-SUB'!$V$3:$W$624,2,0))</f>
        <v>0</v>
      </c>
      <c r="O473" s="11">
        <f>IF(ISNA(VLOOKUP(CONCATENATE($B473,O$2,"SINGLE"),'I-SUB'!$V$3:$W$624,2,0)),0,VLOOKUP(CONCATENATE($B473,O$2,"SINGLE"),'I-SUB'!$V$3:$W$624,2,0))</f>
        <v>0</v>
      </c>
      <c r="P473" s="54">
        <f>SUM(C473:O473)</f>
        <v>0</v>
      </c>
      <c r="Q473" s="11">
        <f>IF(ISNA(VLOOKUP(CONCATENATE($B473,Q$2,"SINGLE"),'II-SUB'!$V$3:$W$630,2,0)),0,VLOOKUP(CONCATENATE($B473,Q$2,"SINGLE"),'II-SUB'!$V$3:$W$630,2,0))</f>
        <v>0</v>
      </c>
      <c r="R473" s="11">
        <f>IF(ISNA(VLOOKUP(CONCATENATE($B473,R$2,"SINGLE"),'II-SUB'!$V$3:$W$630,2,0)),0,VLOOKUP(CONCATENATE($B473,R$2,"SINGLE"),'II-SUB'!$V$3:$W$630,2,0))</f>
        <v>0</v>
      </c>
      <c r="S473" s="11">
        <f>IF(ISNA(VLOOKUP(CONCATENATE($B473,S$2,"SINGLE"),'II-SUB'!$V$3:$W$630,2,0)),0,VLOOKUP(CONCATENATE($B473,S$2,"SINGLE"),'II-SUB'!$V$3:$W$630,2,0))</f>
        <v>0</v>
      </c>
      <c r="T473" s="11">
        <f>IF(ISNA(VLOOKUP(CONCATENATE($B473,T$2,"SINGLE"),'II-SUB'!$V$3:$W$630,2,0)),0,VLOOKUP(CONCATENATE($B473,T$2,"SINGLE"),'II-SUB'!$V$3:$W$630,2,0))</f>
        <v>0</v>
      </c>
      <c r="U473" s="11">
        <f>IF(ISNA(VLOOKUP(CONCATENATE($B473,U$2,"SINGLE"),'II-SUB'!$V$3:$W$630,2,0)),0,VLOOKUP(CONCATENATE($B473,U$2,"SINGLE"),'II-SUB'!$V$3:$W$630,2,0))</f>
        <v>0</v>
      </c>
      <c r="V473" s="11">
        <f>IF(ISNA(VLOOKUP(CONCATENATE($B473,V$2,"SINGLE"),'II-SUB'!$V$3:$W$630,2,0)),0,VLOOKUP(CONCATENATE($B473,V$2,"SINGLE"),'II-SUB'!$V$3:$W$630,2,0))</f>
        <v>0</v>
      </c>
      <c r="W473" s="11">
        <f>IF(ISNA(VLOOKUP(CONCATENATE($B473,W$2,"SINGLE"),'II-SUB'!$V$3:$W$630,2,0)),0,VLOOKUP(CONCATENATE($B473,W$2,"SINGLE"),'II-SUB'!$V$3:$W$630,2,0))</f>
        <v>0</v>
      </c>
      <c r="X473" s="11">
        <f>IF(ISNA(VLOOKUP(CONCATENATE($B473,X$2,"SINGLE"),'II-SUB'!$V$3:$W$630,2,0)),0,VLOOKUP(CONCATENATE($B473,X$2,"SINGLE"),'II-SUB'!$V$3:$W$630,2,0))</f>
        <v>0</v>
      </c>
      <c r="Y473" s="11">
        <f>IF(ISNA(VLOOKUP(CONCATENATE($B473,Y$2,"SINGLE"),'II-SUB'!$V$3:$W$630,2,0)),0,VLOOKUP(CONCATENATE($B473,Y$2,"SINGLE"),'II-SUB'!$V$3:$W$630,2,0))</f>
        <v>0</v>
      </c>
      <c r="Z473" s="11">
        <f>IF(ISNA(VLOOKUP(CONCATENATE($B473,Z$2,"SINGLE"),'II-SUB'!$V$3:$W$630,2,0)),0,VLOOKUP(CONCATENATE($B473,Z$2,"SINGLE"),'II-SUB'!$V$3:$W$630,2,0))</f>
        <v>0</v>
      </c>
      <c r="AA473" s="11">
        <f>IF(ISNA(VLOOKUP(CONCATENATE($B473,AA$2,"SINGLE"),'II-SUB'!$V$3:$W$630,2,0)),0,VLOOKUP(CONCATENATE($B473,AA$2,"SINGLE"),'II-SUB'!$V$3:$W$630,2,0))</f>
        <v>0</v>
      </c>
      <c r="AB473" s="11">
        <f>IF(ISNA(VLOOKUP(CONCATENATE($B473,AB$2,"SINGLE"),'II-SUB'!$V$3:$W$630,2,0)),0,VLOOKUP(CONCATENATE($B473,AB$2,"SINGLE"),'II-SUB'!$V$3:$W$630,2,0))</f>
        <v>0</v>
      </c>
      <c r="AC473" s="11">
        <f>IF(ISNA(VLOOKUP(CONCATENATE($B473,AC$2,"SINGLE"),'II-SUB'!$V$3:$W$630,2,0)),0,VLOOKUP(CONCATENATE($B473,AC$2,"SINGLE"),'II-SUB'!$V$3:$W$630,2,0))</f>
        <v>0</v>
      </c>
      <c r="AD473" s="54">
        <f>SUM(Q473:AC473)</f>
        <v>0</v>
      </c>
      <c r="AE473" s="11">
        <f>IF(ISNA(VLOOKUP(CONCATENATE($B473,AE$2,"SINGLE"),MW!$V$3:$W$600,2,0)),0,VLOOKUP(CONCATENATE($B473,AE$2,"SINGLE"),MW!$V$3:$W$600,2,0))</f>
        <v>0</v>
      </c>
      <c r="AF473" s="11">
        <f>IF(ISNA(VLOOKUP(CONCATENATE($B473,AF$2,"SINGLE"),MW!$V$3:$W$600,2,0)),0,VLOOKUP(CONCATENATE($B473,AF$2,"SINGLE"),MW!$V$3:$W$600,2,0))</f>
        <v>0</v>
      </c>
      <c r="AG473" s="11">
        <f>IF(ISNA(VLOOKUP(CONCATENATE($B473,AG$2,"SINGLE"),MW!$V$3:$W$600,2,0)),0,VLOOKUP(CONCATENATE($B473,AG$2,"SINGLE"),MW!$V$3:$W$600,2,0))</f>
        <v>0</v>
      </c>
      <c r="AH473" s="11">
        <f>IF(ISNA(VLOOKUP(CONCATENATE($B473,AH$2,"SINGLE"),MW!$V$3:$W$600,2,0)),0,VLOOKUP(CONCATENATE($B473,AH$2,"SINGLE"),MW!$V$3:$W$600,2,0))</f>
        <v>0</v>
      </c>
      <c r="AI473" s="11">
        <f>IF(ISNA(VLOOKUP(CONCATENATE($B473,AI$2,"SINGLE"),MW!$V$3:$W$600,2,0)),0,VLOOKUP(CONCATENATE($B473,AI$2,"SINGLE"),MW!$V$3:$W$600,2,0))</f>
        <v>0</v>
      </c>
      <c r="AJ473" s="11">
        <f>IF(ISNA(VLOOKUP(CONCATENATE($B473,AJ$2,"SINGLE"),MW!$V$3:$W$600,2,0)),0,VLOOKUP(CONCATENATE($B473,AJ$2,"SINGLE"),MW!$V$3:$W$600,2,0))</f>
        <v>0</v>
      </c>
      <c r="AK473" s="11">
        <f>IF(ISNA(VLOOKUP(CONCATENATE($B473,AK$2,"SINGLE"),MW!$V$3:$W$600,2,0)),0,VLOOKUP(CONCATENATE($B473,AK$2,"SINGLE"),MW!$V$3:$W$600,2,0))</f>
        <v>0</v>
      </c>
      <c r="AL473" s="11">
        <f>IF(ISNA(VLOOKUP(CONCATENATE($B473,AL$2,"SINGLE"),MW!$V$3:$W$600,2,0)),0,VLOOKUP(CONCATENATE($B473,AL$2,"SINGLE"),MW!$V$3:$W$600,2,0))</f>
        <v>0</v>
      </c>
      <c r="AM473" s="11">
        <f>IF(ISNA(VLOOKUP(CONCATENATE($B473,AM$2,"SINGLE"),MW!$V$3:$W$600,2,0)),0,VLOOKUP(CONCATENATE($B473,AM$2,"SINGLE"),MW!$V$3:$W$600,2,0))</f>
        <v>0</v>
      </c>
      <c r="AN473" s="11">
        <f>IF(ISNA(VLOOKUP(CONCATENATE($B473,AN$2,"SINGLE"),MW!$V$3:$W$600,2,0)),0,VLOOKUP(CONCATENATE($B473,AN$2,"SINGLE"),MW!$V$3:$W$600,2,0))</f>
        <v>0</v>
      </c>
      <c r="AO473" s="11">
        <f>IF(ISNA(VLOOKUP(CONCATENATE($B473,AO$2,"SINGLE"),MW!$V$3:$W$600,2,0)),0,VLOOKUP(CONCATENATE($B473,AO$2,"SINGLE"),MW!$V$3:$W$600,2,0))</f>
        <v>0</v>
      </c>
      <c r="AP473" s="54">
        <f>SUM(AE473:AO473)</f>
        <v>0</v>
      </c>
      <c r="AQ473" s="11">
        <f>IF(ISNA(VLOOKUP(CONCATENATE($B473,AQ$2,"SINGLE"),'III-SUB'!$V$3:$W$633,2,0)),0,VLOOKUP(CONCATENATE($B473,AQ$2,"SINGLE"),'III-SUB'!$V$3:$W$633,2,0))</f>
        <v>0</v>
      </c>
      <c r="AR473" s="11">
        <f>IF(ISNA(VLOOKUP(CONCATENATE($B473,AR$2,"SINGLE"),'III-SUB'!$V$3:$W$633,2,0)),0,VLOOKUP(CONCATENATE($B473,AR$2,"SINGLE"),'III-SUB'!$V$3:$W$633,2,0))</f>
        <v>0</v>
      </c>
      <c r="AS473" s="11">
        <f>IF(ISNA(VLOOKUP(CONCATENATE($B473,AS$2,"SINGLE"),'III-SUB'!$V$3:$W$633,2,0)),0,VLOOKUP(CONCATENATE($B473,AS$2,"SINGLE"),'III-SUB'!$V$3:$W$633,2,0))</f>
        <v>0</v>
      </c>
      <c r="AT473" s="11">
        <f>IF(ISNA(VLOOKUP(CONCATENATE($B473,AT$2,"SINGLE"),'III-SUB'!$V$3:$W$633,2,0)),0,VLOOKUP(CONCATENATE($B473,AT$2,"SINGLE"),'III-SUB'!$V$3:$W$633,2,0))</f>
        <v>0</v>
      </c>
      <c r="AU473" s="11">
        <f>IF(ISNA(VLOOKUP(CONCATENATE($B473,AU$2,"SINGLE"),'III-SUB'!$V$3:$W$633,2,0)),0,VLOOKUP(CONCATENATE($B473,AU$2,"SINGLE"),'III-SUB'!$V$3:$W$633,2,0))</f>
        <v>0</v>
      </c>
      <c r="AV473" s="11">
        <f>IF(ISNA(VLOOKUP(CONCATENATE($B473,AV$2,"SINGLE"),'III-SUB'!$V$3:$W$633,2,0)),0,VLOOKUP(CONCATENATE($B473,AV$2,"SINGLE"),'III-SUB'!$V$3:$W$633,2,0))</f>
        <v>0</v>
      </c>
      <c r="AW473" s="11">
        <f>IF(ISNA(VLOOKUP(CONCATENATE($B473,AW$2,"SINGLE"),'III-SUB'!$V$3:$W$633,2,0)),0,VLOOKUP(CONCATENATE($B473,AW$2,"SINGLE"),'III-SUB'!$V$3:$W$633,2,0))</f>
        <v>0</v>
      </c>
      <c r="AX473" s="11">
        <f>IF(ISNA(VLOOKUP(CONCATENATE($B473,AX$2,"SINGLE"),'III-SUB'!$V$3:$W$633,2,0)),0,VLOOKUP(CONCATENATE($B473,AX$2,"SINGLE"),'III-SUB'!$V$3:$W$633,2,0))</f>
        <v>0</v>
      </c>
      <c r="AY473" s="11">
        <f>IF(ISNA(VLOOKUP(CONCATENATE($B473,AY$2,"SINGLE"),'III-SUB'!$V$3:$W$633,2,0)),0,VLOOKUP(CONCATENATE($B473,AY$2,"SINGLE"),'III-SUB'!$V$3:$W$633,2,0))</f>
        <v>0</v>
      </c>
      <c r="AZ473" s="11">
        <f>IF(ISNA(VLOOKUP(CONCATENATE($B473,AZ$2,"SINGLE"),'III-SUB'!$V$3:$W$633,2,0)),0,VLOOKUP(CONCATENATE($B473,AZ$2,"SINGLE"),'III-SUB'!$V$3:$W$633,2,0))</f>
        <v>0</v>
      </c>
      <c r="BA473" s="11">
        <f>IF(ISNA(VLOOKUP(CONCATENATE($B473,BA$2,"SINGLE"),'III-SUB'!$V$3:$W$633,2,0)),0,VLOOKUP(CONCATENATE($B473,BA$2,"SINGLE"),'III-SUB'!$V$3:$W$633,2,0))</f>
        <v>0</v>
      </c>
      <c r="BB473" s="11">
        <f>IF(ISNA(VLOOKUP(CONCATENATE($B473,BB$2,"SINGLE"),'III-SUB'!$V$3:$W$633,2,0)),0,VLOOKUP(CONCATENATE($B473,BB$2,"SINGLE"),'III-SUB'!$V$3:$W$633,2,0))</f>
        <v>0</v>
      </c>
      <c r="BC473" s="11">
        <f>IF(ISNA(VLOOKUP(CONCATENATE($B473,BC$2,"SINGLE"),'III-SUB'!$V$3:$W$633,2,0)),0,VLOOKUP(CONCATENATE($B473,BC$2,"SINGLE"),'III-SUB'!$V$3:$W$633,2,0))</f>
        <v>0</v>
      </c>
      <c r="BD473" s="54">
        <f>SUM(AQ473:BC473)</f>
        <v>0</v>
      </c>
      <c r="BE473" s="54">
        <f>IF(ISNA(VLOOKUP(CONCATENATE($B473,BE$2,"SINGLE"),VHF!$V$3:$W$627,2,0)),0,VLOOKUP(CONCATENATE($B473,BE$2,"SINGLE"),VHF!$V$3:$W$627,2,0))</f>
        <v>0</v>
      </c>
      <c r="BF473" s="11">
        <f>IF(ISNA(VLOOKUP(CONCATENATE($B473,BF$2,"SINGLE"),UHF!$V$3:$W$612,2,0)),0,VLOOKUP(CONCATENATE($B473,BF$2,"SINGLE"),UHF!$V$3:$W$612,2,0))</f>
        <v>0</v>
      </c>
      <c r="BG473" s="11">
        <f>IF(ISNA(VLOOKUP(CONCATENATE($B473,BG$2,"SINGLE"),UHF!$V$3:$W$612,2,0)),0,VLOOKUP(CONCATENATE($B473,BG$2,"SINGLE"),UHF!$V$3:$W$612,2,0))</f>
        <v>0</v>
      </c>
      <c r="BH473" s="11">
        <f>IF(ISNA(VLOOKUP(CONCATENATE($B473,BH$2,"SINGLE"),UHF!$V$3:$W$612,2,0)),0,VLOOKUP(CONCATENATE($B473,BH$2,"SINGLE"),UHF!$V$3:$W$612,2,0))</f>
        <v>0</v>
      </c>
      <c r="BI473" s="11">
        <f>IF(ISNA(VLOOKUP(CONCATENATE($B473,BI$2,"SINGLE"),UHF!$V$3:$W$612,2,0)),0,VLOOKUP(CONCATENATE($B473,BI$2,"SINGLE"),UHF!$V$3:$W$612,2,0))</f>
        <v>0</v>
      </c>
      <c r="BJ473" s="11">
        <f>IF(ISNA(VLOOKUP(CONCATENATE($B473,BJ$2,"SINGLE"),UHF!$V$3:$W$612,2,0)),0,VLOOKUP(CONCATENATE($B473,BJ$2,"SINGLE"),UHF!$V$3:$W$612,2,0))</f>
        <v>0</v>
      </c>
      <c r="BK473" s="11">
        <f>IF(ISNA(VLOOKUP(CONCATENATE($B473,BK$2,"SINGLE"),UHF!$V$3:$W$612,2,0)),0,VLOOKUP(CONCATENATE($B473,BK$2,"SINGLE"),UHF!$V$3:$W$612,2,0))</f>
        <v>0</v>
      </c>
      <c r="BL473" s="11">
        <f>IF(ISNA(VLOOKUP(CONCATENATE($B473,BL$2,"SINGLE"),UHF!$V$3:$W$612,2,0)),0,VLOOKUP(CONCATENATE($B473,BL$2,"SINGLE"),UHF!$V$3:$W$612,2,0))</f>
        <v>0</v>
      </c>
      <c r="BM473" s="11">
        <f>IF(ISNA(VLOOKUP(CONCATENATE($B473,BM$2,"SINGLE"),UHF!$V$3:$W$612,2,0)),0,VLOOKUP(CONCATENATE($B473,BM$2,"SINGLE"),UHF!$V$3:$W$612,2,0))</f>
        <v>0</v>
      </c>
      <c r="BN473" s="11">
        <f>IF(ISNA(VLOOKUP(CONCATENATE($B473,BN$2,"SINGLE"),UHF!$V$3:$W$612,2,0)),0,VLOOKUP(CONCATENATE($B473,BN$2,"SINGLE"),UHF!$V$3:$W$612,2,0))</f>
        <v>0</v>
      </c>
      <c r="BO473" s="11">
        <f>IF(ISNA(VLOOKUP(CONCATENATE($B473,BO$2,"SINGLE"),UHF!$V$3:$W$612,2,0)),0,VLOOKUP(CONCATENATE($B473,BO$2,"SINGLE"),UHF!$V$3:$W$612,2,0))</f>
        <v>0</v>
      </c>
      <c r="BP473" s="11">
        <f>IF(ISNA(VLOOKUP(CONCATENATE($B473,BP$2,"SINGLE"),UHF!$V$3:$W$612,2,0)),0,VLOOKUP(CONCATENATE($B473,BP$2,"SINGLE"),UHF!$V$3:$W$612,2,0))</f>
        <v>0</v>
      </c>
      <c r="BQ473" s="11">
        <f>IF(ISNA(VLOOKUP(CONCATENATE($B473,BQ$2,"SINGLE"),UHF!$V$3:$W$612,2,0)),0,VLOOKUP(CONCATENATE($B473,BQ$2,"SINGLE"),UHF!$V$3:$W$612,2,0))</f>
        <v>0</v>
      </c>
      <c r="BR473" s="54">
        <f>SUM(BF473:BQ473)</f>
        <v>0</v>
      </c>
      <c r="BS473" s="54">
        <f>IF(ISNA(VLOOKUP(CONCATENATE($B473,BS$2,"SINGLE"),'A1'!$V$3:$W$612,2,0)),0,VLOOKUP(CONCATENATE($B473,BS$2,"SINGLE"),'A1'!$V$3:$W$612,2,0))</f>
        <v>0</v>
      </c>
    </row>
    <row r="474" spans="1:71" x14ac:dyDescent="0.2">
      <c r="A474" s="21" t="str">
        <f t="shared" si="4"/>
        <v>472.</v>
      </c>
      <c r="B474" s="8">
        <f>'Seznam-SO'!A474</f>
        <v>0</v>
      </c>
      <c r="C474" s="11">
        <f>IF(ISNA(VLOOKUP(CONCATENATE($B474,C$2,"SINGLE"),'I-SUB'!$V$3:$W$624,2,0)),0,VLOOKUP(CONCATENATE($B474,C$2,"SINGLE"),'I-SUB'!$V$3:$W$624,2,0))</f>
        <v>0</v>
      </c>
      <c r="D474" s="11">
        <f>IF(ISNA(VLOOKUP(CONCATENATE($B474,D$2,"SINGLE"),'I-SUB'!$V$3:$W$624,2,0)),0,VLOOKUP(CONCATENATE($B474,D$2,"SINGLE"),'I-SUB'!$V$3:$W$624,2,0))</f>
        <v>0</v>
      </c>
      <c r="E474" s="11">
        <f>IF(ISNA(VLOOKUP(CONCATENATE($B474,E$2,"SINGLE"),'I-SUB'!$V$3:$W$624,2,0)),0,VLOOKUP(CONCATENATE($B474,E$2,"SINGLE"),'I-SUB'!$V$3:$W$624,2,0))</f>
        <v>0</v>
      </c>
      <c r="F474" s="11">
        <f>IF(ISNA(VLOOKUP(CONCATENATE($B474,F$2,"SINGLE"),'I-SUB'!$V$3:$W$624,2,0)),0,VLOOKUP(CONCATENATE($B474,F$2,"SINGLE"),'I-SUB'!$V$3:$W$624,2,0))</f>
        <v>0</v>
      </c>
      <c r="G474" s="11">
        <f>IF(ISNA(VLOOKUP(CONCATENATE($B474,G$2,"SINGLE"),'I-SUB'!$V$3:$W$624,2,0)),0,VLOOKUP(CONCATENATE($B474,G$2,"SINGLE"),'I-SUB'!$V$3:$W$624,2,0))</f>
        <v>0</v>
      </c>
      <c r="H474" s="11">
        <f>IF(ISNA(VLOOKUP(CONCATENATE($B474,H$2,"SINGLE"),'I-SUB'!$V$3:$W$624,2,0)),0,VLOOKUP(CONCATENATE($B474,H$2,"SINGLE"),'I-SUB'!$V$3:$W$624,2,0))</f>
        <v>0</v>
      </c>
      <c r="I474" s="11">
        <f>IF(ISNA(VLOOKUP(CONCATENATE($B474,I$2,"SINGLE"),'I-SUB'!$V$3:$W$624,2,0)),0,VLOOKUP(CONCATENATE($B474,I$2,"SINGLE"),'I-SUB'!$V$3:$W$624,2,0))</f>
        <v>0</v>
      </c>
      <c r="J474" s="11">
        <f>IF(ISNA(VLOOKUP(CONCATENATE($B474,J$2,"SINGLE"),'I-SUB'!$V$3:$W$624,2,0)),0,VLOOKUP(CONCATENATE($B474,J$2,"SINGLE"),'I-SUB'!$V$3:$W$624,2,0))</f>
        <v>0</v>
      </c>
      <c r="K474" s="11">
        <f>IF(ISNA(VLOOKUP(CONCATENATE($B474,K$2,"SINGLE"),'I-SUB'!$V$3:$W$624,2,0)),0,VLOOKUP(CONCATENATE($B474,K$2,"SINGLE"),'I-SUB'!$V$3:$W$624,2,0))</f>
        <v>0</v>
      </c>
      <c r="L474" s="11">
        <f>IF(ISNA(VLOOKUP(CONCATENATE($B474,L$2,"SINGLE"),'I-SUB'!$V$3:$W$624,2,0)),0,VLOOKUP(CONCATENATE($B474,L$2,"SINGLE"),'I-SUB'!$V$3:$W$624,2,0))</f>
        <v>0</v>
      </c>
      <c r="M474" s="11">
        <f>IF(ISNA(VLOOKUP(CONCATENATE($B474,M$2,"SINGLE"),'I-SUB'!$V$3:$W$624,2,0)),0,VLOOKUP(CONCATENATE($B474,M$2,"SINGLE"),'I-SUB'!$V$3:$W$624,2,0))</f>
        <v>0</v>
      </c>
      <c r="N474" s="11">
        <f>IF(ISNA(VLOOKUP(CONCATENATE($B474,N$2,"SINGLE"),'I-SUB'!$V$3:$W$624,2,0)),0,VLOOKUP(CONCATENATE($B474,N$2,"SINGLE"),'I-SUB'!$V$3:$W$624,2,0))</f>
        <v>0</v>
      </c>
      <c r="O474" s="11">
        <f>IF(ISNA(VLOOKUP(CONCATENATE($B474,O$2,"SINGLE"),'I-SUB'!$V$3:$W$624,2,0)),0,VLOOKUP(CONCATENATE($B474,O$2,"SINGLE"),'I-SUB'!$V$3:$W$624,2,0))</f>
        <v>0</v>
      </c>
      <c r="P474" s="54">
        <f>SUM(C474:O474)</f>
        <v>0</v>
      </c>
      <c r="Q474" s="11">
        <f>IF(ISNA(VLOOKUP(CONCATENATE($B474,Q$2,"SINGLE"),'II-SUB'!$V$3:$W$630,2,0)),0,VLOOKUP(CONCATENATE($B474,Q$2,"SINGLE"),'II-SUB'!$V$3:$W$630,2,0))</f>
        <v>0</v>
      </c>
      <c r="R474" s="11">
        <f>IF(ISNA(VLOOKUP(CONCATENATE($B474,R$2,"SINGLE"),'II-SUB'!$V$3:$W$630,2,0)),0,VLOOKUP(CONCATENATE($B474,R$2,"SINGLE"),'II-SUB'!$V$3:$W$630,2,0))</f>
        <v>0</v>
      </c>
      <c r="S474" s="11">
        <f>IF(ISNA(VLOOKUP(CONCATENATE($B474,S$2,"SINGLE"),'II-SUB'!$V$3:$W$630,2,0)),0,VLOOKUP(CONCATENATE($B474,S$2,"SINGLE"),'II-SUB'!$V$3:$W$630,2,0))</f>
        <v>0</v>
      </c>
      <c r="T474" s="11">
        <f>IF(ISNA(VLOOKUP(CONCATENATE($B474,T$2,"SINGLE"),'II-SUB'!$V$3:$W$630,2,0)),0,VLOOKUP(CONCATENATE($B474,T$2,"SINGLE"),'II-SUB'!$V$3:$W$630,2,0))</f>
        <v>0</v>
      </c>
      <c r="U474" s="11">
        <f>IF(ISNA(VLOOKUP(CONCATENATE($B474,U$2,"SINGLE"),'II-SUB'!$V$3:$W$630,2,0)),0,VLOOKUP(CONCATENATE($B474,U$2,"SINGLE"),'II-SUB'!$V$3:$W$630,2,0))</f>
        <v>0</v>
      </c>
      <c r="V474" s="11">
        <f>IF(ISNA(VLOOKUP(CONCATENATE($B474,V$2,"SINGLE"),'II-SUB'!$V$3:$W$630,2,0)),0,VLOOKUP(CONCATENATE($B474,V$2,"SINGLE"),'II-SUB'!$V$3:$W$630,2,0))</f>
        <v>0</v>
      </c>
      <c r="W474" s="11">
        <f>IF(ISNA(VLOOKUP(CONCATENATE($B474,W$2,"SINGLE"),'II-SUB'!$V$3:$W$630,2,0)),0,VLOOKUP(CONCATENATE($B474,W$2,"SINGLE"),'II-SUB'!$V$3:$W$630,2,0))</f>
        <v>0</v>
      </c>
      <c r="X474" s="11">
        <f>IF(ISNA(VLOOKUP(CONCATENATE($B474,X$2,"SINGLE"),'II-SUB'!$V$3:$W$630,2,0)),0,VLOOKUP(CONCATENATE($B474,X$2,"SINGLE"),'II-SUB'!$V$3:$W$630,2,0))</f>
        <v>0</v>
      </c>
      <c r="Y474" s="11">
        <f>IF(ISNA(VLOOKUP(CONCATENATE($B474,Y$2,"SINGLE"),'II-SUB'!$V$3:$W$630,2,0)),0,VLOOKUP(CONCATENATE($B474,Y$2,"SINGLE"),'II-SUB'!$V$3:$W$630,2,0))</f>
        <v>0</v>
      </c>
      <c r="Z474" s="11">
        <f>IF(ISNA(VLOOKUP(CONCATENATE($B474,Z$2,"SINGLE"),'II-SUB'!$V$3:$W$630,2,0)),0,VLOOKUP(CONCATENATE($B474,Z$2,"SINGLE"),'II-SUB'!$V$3:$W$630,2,0))</f>
        <v>0</v>
      </c>
      <c r="AA474" s="11">
        <f>IF(ISNA(VLOOKUP(CONCATENATE($B474,AA$2,"SINGLE"),'II-SUB'!$V$3:$W$630,2,0)),0,VLOOKUP(CONCATENATE($B474,AA$2,"SINGLE"),'II-SUB'!$V$3:$W$630,2,0))</f>
        <v>0</v>
      </c>
      <c r="AB474" s="11">
        <f>IF(ISNA(VLOOKUP(CONCATENATE($B474,AB$2,"SINGLE"),'II-SUB'!$V$3:$W$630,2,0)),0,VLOOKUP(CONCATENATE($B474,AB$2,"SINGLE"),'II-SUB'!$V$3:$W$630,2,0))</f>
        <v>0</v>
      </c>
      <c r="AC474" s="11">
        <f>IF(ISNA(VLOOKUP(CONCATENATE($B474,AC$2,"SINGLE"),'II-SUB'!$V$3:$W$630,2,0)),0,VLOOKUP(CONCATENATE($B474,AC$2,"SINGLE"),'II-SUB'!$V$3:$W$630,2,0))</f>
        <v>0</v>
      </c>
      <c r="AD474" s="54">
        <f>SUM(Q474:AC474)</f>
        <v>0</v>
      </c>
      <c r="AE474" s="11">
        <f>IF(ISNA(VLOOKUP(CONCATENATE($B474,AE$2,"SINGLE"),MW!$V$3:$W$600,2,0)),0,VLOOKUP(CONCATENATE($B474,AE$2,"SINGLE"),MW!$V$3:$W$600,2,0))</f>
        <v>0</v>
      </c>
      <c r="AF474" s="11">
        <f>IF(ISNA(VLOOKUP(CONCATENATE($B474,AF$2,"SINGLE"),MW!$V$3:$W$600,2,0)),0,VLOOKUP(CONCATENATE($B474,AF$2,"SINGLE"),MW!$V$3:$W$600,2,0))</f>
        <v>0</v>
      </c>
      <c r="AG474" s="11">
        <f>IF(ISNA(VLOOKUP(CONCATENATE($B474,AG$2,"SINGLE"),MW!$V$3:$W$600,2,0)),0,VLOOKUP(CONCATENATE($B474,AG$2,"SINGLE"),MW!$V$3:$W$600,2,0))</f>
        <v>0</v>
      </c>
      <c r="AH474" s="11">
        <f>IF(ISNA(VLOOKUP(CONCATENATE($B474,AH$2,"SINGLE"),MW!$V$3:$W$600,2,0)),0,VLOOKUP(CONCATENATE($B474,AH$2,"SINGLE"),MW!$V$3:$W$600,2,0))</f>
        <v>0</v>
      </c>
      <c r="AI474" s="11">
        <f>IF(ISNA(VLOOKUP(CONCATENATE($B474,AI$2,"SINGLE"),MW!$V$3:$W$600,2,0)),0,VLOOKUP(CONCATENATE($B474,AI$2,"SINGLE"),MW!$V$3:$W$600,2,0))</f>
        <v>0</v>
      </c>
      <c r="AJ474" s="11">
        <f>IF(ISNA(VLOOKUP(CONCATENATE($B474,AJ$2,"SINGLE"),MW!$V$3:$W$600,2,0)),0,VLOOKUP(CONCATENATE($B474,AJ$2,"SINGLE"),MW!$V$3:$W$600,2,0))</f>
        <v>0</v>
      </c>
      <c r="AK474" s="11">
        <f>IF(ISNA(VLOOKUP(CONCATENATE($B474,AK$2,"SINGLE"),MW!$V$3:$W$600,2,0)),0,VLOOKUP(CONCATENATE($B474,AK$2,"SINGLE"),MW!$V$3:$W$600,2,0))</f>
        <v>0</v>
      </c>
      <c r="AL474" s="11">
        <f>IF(ISNA(VLOOKUP(CONCATENATE($B474,AL$2,"SINGLE"),MW!$V$3:$W$600,2,0)),0,VLOOKUP(CONCATENATE($B474,AL$2,"SINGLE"),MW!$V$3:$W$600,2,0))</f>
        <v>0</v>
      </c>
      <c r="AM474" s="11">
        <f>IF(ISNA(VLOOKUP(CONCATENATE($B474,AM$2,"SINGLE"),MW!$V$3:$W$600,2,0)),0,VLOOKUP(CONCATENATE($B474,AM$2,"SINGLE"),MW!$V$3:$W$600,2,0))</f>
        <v>0</v>
      </c>
      <c r="AN474" s="11">
        <f>IF(ISNA(VLOOKUP(CONCATENATE($B474,AN$2,"SINGLE"),MW!$V$3:$W$600,2,0)),0,VLOOKUP(CONCATENATE($B474,AN$2,"SINGLE"),MW!$V$3:$W$600,2,0))</f>
        <v>0</v>
      </c>
      <c r="AO474" s="11">
        <f>IF(ISNA(VLOOKUP(CONCATENATE($B474,AO$2,"SINGLE"),MW!$V$3:$W$600,2,0)),0,VLOOKUP(CONCATENATE($B474,AO$2,"SINGLE"),MW!$V$3:$W$600,2,0))</f>
        <v>0</v>
      </c>
      <c r="AP474" s="54">
        <f>SUM(AE474:AO474)</f>
        <v>0</v>
      </c>
      <c r="AQ474" s="11">
        <f>IF(ISNA(VLOOKUP(CONCATENATE($B474,AQ$2,"SINGLE"),'III-SUB'!$V$3:$W$633,2,0)),0,VLOOKUP(CONCATENATE($B474,AQ$2,"SINGLE"),'III-SUB'!$V$3:$W$633,2,0))</f>
        <v>0</v>
      </c>
      <c r="AR474" s="11">
        <f>IF(ISNA(VLOOKUP(CONCATENATE($B474,AR$2,"SINGLE"),'III-SUB'!$V$3:$W$633,2,0)),0,VLOOKUP(CONCATENATE($B474,AR$2,"SINGLE"),'III-SUB'!$V$3:$W$633,2,0))</f>
        <v>0</v>
      </c>
      <c r="AS474" s="11">
        <f>IF(ISNA(VLOOKUP(CONCATENATE($B474,AS$2,"SINGLE"),'III-SUB'!$V$3:$W$633,2,0)),0,VLOOKUP(CONCATENATE($B474,AS$2,"SINGLE"),'III-SUB'!$V$3:$W$633,2,0))</f>
        <v>0</v>
      </c>
      <c r="AT474" s="11">
        <f>IF(ISNA(VLOOKUP(CONCATENATE($B474,AT$2,"SINGLE"),'III-SUB'!$V$3:$W$633,2,0)),0,VLOOKUP(CONCATENATE($B474,AT$2,"SINGLE"),'III-SUB'!$V$3:$W$633,2,0))</f>
        <v>0</v>
      </c>
      <c r="AU474" s="11">
        <f>IF(ISNA(VLOOKUP(CONCATENATE($B474,AU$2,"SINGLE"),'III-SUB'!$V$3:$W$633,2,0)),0,VLOOKUP(CONCATENATE($B474,AU$2,"SINGLE"),'III-SUB'!$V$3:$W$633,2,0))</f>
        <v>0</v>
      </c>
      <c r="AV474" s="11">
        <f>IF(ISNA(VLOOKUP(CONCATENATE($B474,AV$2,"SINGLE"),'III-SUB'!$V$3:$W$633,2,0)),0,VLOOKUP(CONCATENATE($B474,AV$2,"SINGLE"),'III-SUB'!$V$3:$W$633,2,0))</f>
        <v>0</v>
      </c>
      <c r="AW474" s="11">
        <f>IF(ISNA(VLOOKUP(CONCATENATE($B474,AW$2,"SINGLE"),'III-SUB'!$V$3:$W$633,2,0)),0,VLOOKUP(CONCATENATE($B474,AW$2,"SINGLE"),'III-SUB'!$V$3:$W$633,2,0))</f>
        <v>0</v>
      </c>
      <c r="AX474" s="11">
        <f>IF(ISNA(VLOOKUP(CONCATENATE($B474,AX$2,"SINGLE"),'III-SUB'!$V$3:$W$633,2,0)),0,VLOOKUP(CONCATENATE($B474,AX$2,"SINGLE"),'III-SUB'!$V$3:$W$633,2,0))</f>
        <v>0</v>
      </c>
      <c r="AY474" s="11">
        <f>IF(ISNA(VLOOKUP(CONCATENATE($B474,AY$2,"SINGLE"),'III-SUB'!$V$3:$W$633,2,0)),0,VLOOKUP(CONCATENATE($B474,AY$2,"SINGLE"),'III-SUB'!$V$3:$W$633,2,0))</f>
        <v>0</v>
      </c>
      <c r="AZ474" s="11">
        <f>IF(ISNA(VLOOKUP(CONCATENATE($B474,AZ$2,"SINGLE"),'III-SUB'!$V$3:$W$633,2,0)),0,VLOOKUP(CONCATENATE($B474,AZ$2,"SINGLE"),'III-SUB'!$V$3:$W$633,2,0))</f>
        <v>0</v>
      </c>
      <c r="BA474" s="11">
        <f>IF(ISNA(VLOOKUP(CONCATENATE($B474,BA$2,"SINGLE"),'III-SUB'!$V$3:$W$633,2,0)),0,VLOOKUP(CONCATENATE($B474,BA$2,"SINGLE"),'III-SUB'!$V$3:$W$633,2,0))</f>
        <v>0</v>
      </c>
      <c r="BB474" s="11">
        <f>IF(ISNA(VLOOKUP(CONCATENATE($B474,BB$2,"SINGLE"),'III-SUB'!$V$3:$W$633,2,0)),0,VLOOKUP(CONCATENATE($B474,BB$2,"SINGLE"),'III-SUB'!$V$3:$W$633,2,0))</f>
        <v>0</v>
      </c>
      <c r="BC474" s="11">
        <f>IF(ISNA(VLOOKUP(CONCATENATE($B474,BC$2,"SINGLE"),'III-SUB'!$V$3:$W$633,2,0)),0,VLOOKUP(CONCATENATE($B474,BC$2,"SINGLE"),'III-SUB'!$V$3:$W$633,2,0))</f>
        <v>0</v>
      </c>
      <c r="BD474" s="54">
        <f>SUM(AQ474:BC474)</f>
        <v>0</v>
      </c>
      <c r="BE474" s="54">
        <f>IF(ISNA(VLOOKUP(CONCATENATE($B474,BE$2,"SINGLE"),VHF!$V$3:$W$627,2,0)),0,VLOOKUP(CONCATENATE($B474,BE$2,"SINGLE"),VHF!$V$3:$W$627,2,0))</f>
        <v>0</v>
      </c>
      <c r="BF474" s="11">
        <f>IF(ISNA(VLOOKUP(CONCATENATE($B474,BF$2,"SINGLE"),UHF!$V$3:$W$612,2,0)),0,VLOOKUP(CONCATENATE($B474,BF$2,"SINGLE"),UHF!$V$3:$W$612,2,0))</f>
        <v>0</v>
      </c>
      <c r="BG474" s="11">
        <f>IF(ISNA(VLOOKUP(CONCATENATE($B474,BG$2,"SINGLE"),UHF!$V$3:$W$612,2,0)),0,VLOOKUP(CONCATENATE($B474,BG$2,"SINGLE"),UHF!$V$3:$W$612,2,0))</f>
        <v>0</v>
      </c>
      <c r="BH474" s="11">
        <f>IF(ISNA(VLOOKUP(CONCATENATE($B474,BH$2,"SINGLE"),UHF!$V$3:$W$612,2,0)),0,VLOOKUP(CONCATENATE($B474,BH$2,"SINGLE"),UHF!$V$3:$W$612,2,0))</f>
        <v>0</v>
      </c>
      <c r="BI474" s="11">
        <f>IF(ISNA(VLOOKUP(CONCATENATE($B474,BI$2,"SINGLE"),UHF!$V$3:$W$612,2,0)),0,VLOOKUP(CONCATENATE($B474,BI$2,"SINGLE"),UHF!$V$3:$W$612,2,0))</f>
        <v>0</v>
      </c>
      <c r="BJ474" s="11">
        <f>IF(ISNA(VLOOKUP(CONCATENATE($B474,BJ$2,"SINGLE"),UHF!$V$3:$W$612,2,0)),0,VLOOKUP(CONCATENATE($B474,BJ$2,"SINGLE"),UHF!$V$3:$W$612,2,0))</f>
        <v>0</v>
      </c>
      <c r="BK474" s="11">
        <f>IF(ISNA(VLOOKUP(CONCATENATE($B474,BK$2,"SINGLE"),UHF!$V$3:$W$612,2,0)),0,VLOOKUP(CONCATENATE($B474,BK$2,"SINGLE"),UHF!$V$3:$W$612,2,0))</f>
        <v>0</v>
      </c>
      <c r="BL474" s="11">
        <f>IF(ISNA(VLOOKUP(CONCATENATE($B474,BL$2,"SINGLE"),UHF!$V$3:$W$612,2,0)),0,VLOOKUP(CONCATENATE($B474,BL$2,"SINGLE"),UHF!$V$3:$W$612,2,0))</f>
        <v>0</v>
      </c>
      <c r="BM474" s="11">
        <f>IF(ISNA(VLOOKUP(CONCATENATE($B474,BM$2,"SINGLE"),UHF!$V$3:$W$612,2,0)),0,VLOOKUP(CONCATENATE($B474,BM$2,"SINGLE"),UHF!$V$3:$W$612,2,0))</f>
        <v>0</v>
      </c>
      <c r="BN474" s="11">
        <f>IF(ISNA(VLOOKUP(CONCATENATE($B474,BN$2,"SINGLE"),UHF!$V$3:$W$612,2,0)),0,VLOOKUP(CONCATENATE($B474,BN$2,"SINGLE"),UHF!$V$3:$W$612,2,0))</f>
        <v>0</v>
      </c>
      <c r="BO474" s="11">
        <f>IF(ISNA(VLOOKUP(CONCATENATE($B474,BO$2,"SINGLE"),UHF!$V$3:$W$612,2,0)),0,VLOOKUP(CONCATENATE($B474,BO$2,"SINGLE"),UHF!$V$3:$W$612,2,0))</f>
        <v>0</v>
      </c>
      <c r="BP474" s="11">
        <f>IF(ISNA(VLOOKUP(CONCATENATE($B474,BP$2,"SINGLE"),UHF!$V$3:$W$612,2,0)),0,VLOOKUP(CONCATENATE($B474,BP$2,"SINGLE"),UHF!$V$3:$W$612,2,0))</f>
        <v>0</v>
      </c>
      <c r="BQ474" s="11">
        <f>IF(ISNA(VLOOKUP(CONCATENATE($B474,BQ$2,"SINGLE"),UHF!$V$3:$W$612,2,0)),0,VLOOKUP(CONCATENATE($B474,BQ$2,"SINGLE"),UHF!$V$3:$W$612,2,0))</f>
        <v>0</v>
      </c>
      <c r="BR474" s="54">
        <f>SUM(BF474:BQ474)</f>
        <v>0</v>
      </c>
      <c r="BS474" s="54">
        <f>IF(ISNA(VLOOKUP(CONCATENATE($B474,BS$2,"SINGLE"),'A1'!$V$3:$W$612,2,0)),0,VLOOKUP(CONCATENATE($B474,BS$2,"SINGLE"),'A1'!$V$3:$W$612,2,0))</f>
        <v>0</v>
      </c>
    </row>
    <row r="475" spans="1:71" x14ac:dyDescent="0.2">
      <c r="A475" s="21" t="str">
        <f t="shared" si="4"/>
        <v>473.</v>
      </c>
      <c r="B475" s="8">
        <f>'Seznam-SO'!A475</f>
        <v>0</v>
      </c>
      <c r="C475" s="11">
        <f>IF(ISNA(VLOOKUP(CONCATENATE($B475,C$2,"SINGLE"),'I-SUB'!$V$3:$W$624,2,0)),0,VLOOKUP(CONCATENATE($B475,C$2,"SINGLE"),'I-SUB'!$V$3:$W$624,2,0))</f>
        <v>0</v>
      </c>
      <c r="D475" s="11">
        <f>IF(ISNA(VLOOKUP(CONCATENATE($B475,D$2,"SINGLE"),'I-SUB'!$V$3:$W$624,2,0)),0,VLOOKUP(CONCATENATE($B475,D$2,"SINGLE"),'I-SUB'!$V$3:$W$624,2,0))</f>
        <v>0</v>
      </c>
      <c r="E475" s="11">
        <f>IF(ISNA(VLOOKUP(CONCATENATE($B475,E$2,"SINGLE"),'I-SUB'!$V$3:$W$624,2,0)),0,VLOOKUP(CONCATENATE($B475,E$2,"SINGLE"),'I-SUB'!$V$3:$W$624,2,0))</f>
        <v>0</v>
      </c>
      <c r="F475" s="11">
        <f>IF(ISNA(VLOOKUP(CONCATENATE($B475,F$2,"SINGLE"),'I-SUB'!$V$3:$W$624,2,0)),0,VLOOKUP(CONCATENATE($B475,F$2,"SINGLE"),'I-SUB'!$V$3:$W$624,2,0))</f>
        <v>0</v>
      </c>
      <c r="G475" s="11">
        <f>IF(ISNA(VLOOKUP(CONCATENATE($B475,G$2,"SINGLE"),'I-SUB'!$V$3:$W$624,2,0)),0,VLOOKUP(CONCATENATE($B475,G$2,"SINGLE"),'I-SUB'!$V$3:$W$624,2,0))</f>
        <v>0</v>
      </c>
      <c r="H475" s="11">
        <f>IF(ISNA(VLOOKUP(CONCATENATE($B475,H$2,"SINGLE"),'I-SUB'!$V$3:$W$624,2,0)),0,VLOOKUP(CONCATENATE($B475,H$2,"SINGLE"),'I-SUB'!$V$3:$W$624,2,0))</f>
        <v>0</v>
      </c>
      <c r="I475" s="11">
        <f>IF(ISNA(VLOOKUP(CONCATENATE($B475,I$2,"SINGLE"),'I-SUB'!$V$3:$W$624,2,0)),0,VLOOKUP(CONCATENATE($B475,I$2,"SINGLE"),'I-SUB'!$V$3:$W$624,2,0))</f>
        <v>0</v>
      </c>
      <c r="J475" s="11">
        <f>IF(ISNA(VLOOKUP(CONCATENATE($B475,J$2,"SINGLE"),'I-SUB'!$V$3:$W$624,2,0)),0,VLOOKUP(CONCATENATE($B475,J$2,"SINGLE"),'I-SUB'!$V$3:$W$624,2,0))</f>
        <v>0</v>
      </c>
      <c r="K475" s="11">
        <f>IF(ISNA(VLOOKUP(CONCATENATE($B475,K$2,"SINGLE"),'I-SUB'!$V$3:$W$624,2,0)),0,VLOOKUP(CONCATENATE($B475,K$2,"SINGLE"),'I-SUB'!$V$3:$W$624,2,0))</f>
        <v>0</v>
      </c>
      <c r="L475" s="11">
        <f>IF(ISNA(VLOOKUP(CONCATENATE($B475,L$2,"SINGLE"),'I-SUB'!$V$3:$W$624,2,0)),0,VLOOKUP(CONCATENATE($B475,L$2,"SINGLE"),'I-SUB'!$V$3:$W$624,2,0))</f>
        <v>0</v>
      </c>
      <c r="M475" s="11">
        <f>IF(ISNA(VLOOKUP(CONCATENATE($B475,M$2,"SINGLE"),'I-SUB'!$V$3:$W$624,2,0)),0,VLOOKUP(CONCATENATE($B475,M$2,"SINGLE"),'I-SUB'!$V$3:$W$624,2,0))</f>
        <v>0</v>
      </c>
      <c r="N475" s="11">
        <f>IF(ISNA(VLOOKUP(CONCATENATE($B475,N$2,"SINGLE"),'I-SUB'!$V$3:$W$624,2,0)),0,VLOOKUP(CONCATENATE($B475,N$2,"SINGLE"),'I-SUB'!$V$3:$W$624,2,0))</f>
        <v>0</v>
      </c>
      <c r="O475" s="11">
        <f>IF(ISNA(VLOOKUP(CONCATENATE($B475,O$2,"SINGLE"),'I-SUB'!$V$3:$W$624,2,0)),0,VLOOKUP(CONCATENATE($B475,O$2,"SINGLE"),'I-SUB'!$V$3:$W$624,2,0))</f>
        <v>0</v>
      </c>
      <c r="P475" s="54">
        <f>SUM(C475:O475)</f>
        <v>0</v>
      </c>
      <c r="Q475" s="11">
        <f>IF(ISNA(VLOOKUP(CONCATENATE($B475,Q$2,"SINGLE"),'II-SUB'!$V$3:$W$630,2,0)),0,VLOOKUP(CONCATENATE($B475,Q$2,"SINGLE"),'II-SUB'!$V$3:$W$630,2,0))</f>
        <v>0</v>
      </c>
      <c r="R475" s="11">
        <f>IF(ISNA(VLOOKUP(CONCATENATE($B475,R$2,"SINGLE"),'II-SUB'!$V$3:$W$630,2,0)),0,VLOOKUP(CONCATENATE($B475,R$2,"SINGLE"),'II-SUB'!$V$3:$W$630,2,0))</f>
        <v>0</v>
      </c>
      <c r="S475" s="11">
        <f>IF(ISNA(VLOOKUP(CONCATENATE($B475,S$2,"SINGLE"),'II-SUB'!$V$3:$W$630,2,0)),0,VLOOKUP(CONCATENATE($B475,S$2,"SINGLE"),'II-SUB'!$V$3:$W$630,2,0))</f>
        <v>0</v>
      </c>
      <c r="T475" s="11">
        <f>IF(ISNA(VLOOKUP(CONCATENATE($B475,T$2,"SINGLE"),'II-SUB'!$V$3:$W$630,2,0)),0,VLOOKUP(CONCATENATE($B475,T$2,"SINGLE"),'II-SUB'!$V$3:$W$630,2,0))</f>
        <v>0</v>
      </c>
      <c r="U475" s="11">
        <f>IF(ISNA(VLOOKUP(CONCATENATE($B475,U$2,"SINGLE"),'II-SUB'!$V$3:$W$630,2,0)),0,VLOOKUP(CONCATENATE($B475,U$2,"SINGLE"),'II-SUB'!$V$3:$W$630,2,0))</f>
        <v>0</v>
      </c>
      <c r="V475" s="11">
        <f>IF(ISNA(VLOOKUP(CONCATENATE($B475,V$2,"SINGLE"),'II-SUB'!$V$3:$W$630,2,0)),0,VLOOKUP(CONCATENATE($B475,V$2,"SINGLE"),'II-SUB'!$V$3:$W$630,2,0))</f>
        <v>0</v>
      </c>
      <c r="W475" s="11">
        <f>IF(ISNA(VLOOKUP(CONCATENATE($B475,W$2,"SINGLE"),'II-SUB'!$V$3:$W$630,2,0)),0,VLOOKUP(CONCATENATE($B475,W$2,"SINGLE"),'II-SUB'!$V$3:$W$630,2,0))</f>
        <v>0</v>
      </c>
      <c r="X475" s="11">
        <f>IF(ISNA(VLOOKUP(CONCATENATE($B475,X$2,"SINGLE"),'II-SUB'!$V$3:$W$630,2,0)),0,VLOOKUP(CONCATENATE($B475,X$2,"SINGLE"),'II-SUB'!$V$3:$W$630,2,0))</f>
        <v>0</v>
      </c>
      <c r="Y475" s="11">
        <f>IF(ISNA(VLOOKUP(CONCATENATE($B475,Y$2,"SINGLE"),'II-SUB'!$V$3:$W$630,2,0)),0,VLOOKUP(CONCATENATE($B475,Y$2,"SINGLE"),'II-SUB'!$V$3:$W$630,2,0))</f>
        <v>0</v>
      </c>
      <c r="Z475" s="11">
        <f>IF(ISNA(VLOOKUP(CONCATENATE($B475,Z$2,"SINGLE"),'II-SUB'!$V$3:$W$630,2,0)),0,VLOOKUP(CONCATENATE($B475,Z$2,"SINGLE"),'II-SUB'!$V$3:$W$630,2,0))</f>
        <v>0</v>
      </c>
      <c r="AA475" s="11">
        <f>IF(ISNA(VLOOKUP(CONCATENATE($B475,AA$2,"SINGLE"),'II-SUB'!$V$3:$W$630,2,0)),0,VLOOKUP(CONCATENATE($B475,AA$2,"SINGLE"),'II-SUB'!$V$3:$W$630,2,0))</f>
        <v>0</v>
      </c>
      <c r="AB475" s="11">
        <f>IF(ISNA(VLOOKUP(CONCATENATE($B475,AB$2,"SINGLE"),'II-SUB'!$V$3:$W$630,2,0)),0,VLOOKUP(CONCATENATE($B475,AB$2,"SINGLE"),'II-SUB'!$V$3:$W$630,2,0))</f>
        <v>0</v>
      </c>
      <c r="AC475" s="11">
        <f>IF(ISNA(VLOOKUP(CONCATENATE($B475,AC$2,"SINGLE"),'II-SUB'!$V$3:$W$630,2,0)),0,VLOOKUP(CONCATENATE($B475,AC$2,"SINGLE"),'II-SUB'!$V$3:$W$630,2,0))</f>
        <v>0</v>
      </c>
      <c r="AD475" s="54">
        <f>SUM(Q475:AC475)</f>
        <v>0</v>
      </c>
      <c r="AE475" s="11">
        <f>IF(ISNA(VLOOKUP(CONCATENATE($B475,AE$2,"SINGLE"),MW!$V$3:$W$600,2,0)),0,VLOOKUP(CONCATENATE($B475,AE$2,"SINGLE"),MW!$V$3:$W$600,2,0))</f>
        <v>0</v>
      </c>
      <c r="AF475" s="11">
        <f>IF(ISNA(VLOOKUP(CONCATENATE($B475,AF$2,"SINGLE"),MW!$V$3:$W$600,2,0)),0,VLOOKUP(CONCATENATE($B475,AF$2,"SINGLE"),MW!$V$3:$W$600,2,0))</f>
        <v>0</v>
      </c>
      <c r="AG475" s="11">
        <f>IF(ISNA(VLOOKUP(CONCATENATE($B475,AG$2,"SINGLE"),MW!$V$3:$W$600,2,0)),0,VLOOKUP(CONCATENATE($B475,AG$2,"SINGLE"),MW!$V$3:$W$600,2,0))</f>
        <v>0</v>
      </c>
      <c r="AH475" s="11">
        <f>IF(ISNA(VLOOKUP(CONCATENATE($B475,AH$2,"SINGLE"),MW!$V$3:$W$600,2,0)),0,VLOOKUP(CONCATENATE($B475,AH$2,"SINGLE"),MW!$V$3:$W$600,2,0))</f>
        <v>0</v>
      </c>
      <c r="AI475" s="11">
        <f>IF(ISNA(VLOOKUP(CONCATENATE($B475,AI$2,"SINGLE"),MW!$V$3:$W$600,2,0)),0,VLOOKUP(CONCATENATE($B475,AI$2,"SINGLE"),MW!$V$3:$W$600,2,0))</f>
        <v>0</v>
      </c>
      <c r="AJ475" s="11">
        <f>IF(ISNA(VLOOKUP(CONCATENATE($B475,AJ$2,"SINGLE"),MW!$V$3:$W$600,2,0)),0,VLOOKUP(CONCATENATE($B475,AJ$2,"SINGLE"),MW!$V$3:$W$600,2,0))</f>
        <v>0</v>
      </c>
      <c r="AK475" s="11">
        <f>IF(ISNA(VLOOKUP(CONCATENATE($B475,AK$2,"SINGLE"),MW!$V$3:$W$600,2,0)),0,VLOOKUP(CONCATENATE($B475,AK$2,"SINGLE"),MW!$V$3:$W$600,2,0))</f>
        <v>0</v>
      </c>
      <c r="AL475" s="11">
        <f>IF(ISNA(VLOOKUP(CONCATENATE($B475,AL$2,"SINGLE"),MW!$V$3:$W$600,2,0)),0,VLOOKUP(CONCATENATE($B475,AL$2,"SINGLE"),MW!$V$3:$W$600,2,0))</f>
        <v>0</v>
      </c>
      <c r="AM475" s="11">
        <f>IF(ISNA(VLOOKUP(CONCATENATE($B475,AM$2,"SINGLE"),MW!$V$3:$W$600,2,0)),0,VLOOKUP(CONCATENATE($B475,AM$2,"SINGLE"),MW!$V$3:$W$600,2,0))</f>
        <v>0</v>
      </c>
      <c r="AN475" s="11">
        <f>IF(ISNA(VLOOKUP(CONCATENATE($B475,AN$2,"SINGLE"),MW!$V$3:$W$600,2,0)),0,VLOOKUP(CONCATENATE($B475,AN$2,"SINGLE"),MW!$V$3:$W$600,2,0))</f>
        <v>0</v>
      </c>
      <c r="AO475" s="11">
        <f>IF(ISNA(VLOOKUP(CONCATENATE($B475,AO$2,"SINGLE"),MW!$V$3:$W$600,2,0)),0,VLOOKUP(CONCATENATE($B475,AO$2,"SINGLE"),MW!$V$3:$W$600,2,0))</f>
        <v>0</v>
      </c>
      <c r="AP475" s="54">
        <f>SUM(AE475:AO475)</f>
        <v>0</v>
      </c>
      <c r="AQ475" s="11">
        <f>IF(ISNA(VLOOKUP(CONCATENATE($B475,AQ$2,"SINGLE"),'III-SUB'!$V$3:$W$633,2,0)),0,VLOOKUP(CONCATENATE($B475,AQ$2,"SINGLE"),'III-SUB'!$V$3:$W$633,2,0))</f>
        <v>0</v>
      </c>
      <c r="AR475" s="11">
        <f>IF(ISNA(VLOOKUP(CONCATENATE($B475,AR$2,"SINGLE"),'III-SUB'!$V$3:$W$633,2,0)),0,VLOOKUP(CONCATENATE($B475,AR$2,"SINGLE"),'III-SUB'!$V$3:$W$633,2,0))</f>
        <v>0</v>
      </c>
      <c r="AS475" s="11">
        <f>IF(ISNA(VLOOKUP(CONCATENATE($B475,AS$2,"SINGLE"),'III-SUB'!$V$3:$W$633,2,0)),0,VLOOKUP(CONCATENATE($B475,AS$2,"SINGLE"),'III-SUB'!$V$3:$W$633,2,0))</f>
        <v>0</v>
      </c>
      <c r="AT475" s="11">
        <f>IF(ISNA(VLOOKUP(CONCATENATE($B475,AT$2,"SINGLE"),'III-SUB'!$V$3:$W$633,2,0)),0,VLOOKUP(CONCATENATE($B475,AT$2,"SINGLE"),'III-SUB'!$V$3:$W$633,2,0))</f>
        <v>0</v>
      </c>
      <c r="AU475" s="11">
        <f>IF(ISNA(VLOOKUP(CONCATENATE($B475,AU$2,"SINGLE"),'III-SUB'!$V$3:$W$633,2,0)),0,VLOOKUP(CONCATENATE($B475,AU$2,"SINGLE"),'III-SUB'!$V$3:$W$633,2,0))</f>
        <v>0</v>
      </c>
      <c r="AV475" s="11">
        <f>IF(ISNA(VLOOKUP(CONCATENATE($B475,AV$2,"SINGLE"),'III-SUB'!$V$3:$W$633,2,0)),0,VLOOKUP(CONCATENATE($B475,AV$2,"SINGLE"),'III-SUB'!$V$3:$W$633,2,0))</f>
        <v>0</v>
      </c>
      <c r="AW475" s="11">
        <f>IF(ISNA(VLOOKUP(CONCATENATE($B475,AW$2,"SINGLE"),'III-SUB'!$V$3:$W$633,2,0)),0,VLOOKUP(CONCATENATE($B475,AW$2,"SINGLE"),'III-SUB'!$V$3:$W$633,2,0))</f>
        <v>0</v>
      </c>
      <c r="AX475" s="11">
        <f>IF(ISNA(VLOOKUP(CONCATENATE($B475,AX$2,"SINGLE"),'III-SUB'!$V$3:$W$633,2,0)),0,VLOOKUP(CONCATENATE($B475,AX$2,"SINGLE"),'III-SUB'!$V$3:$W$633,2,0))</f>
        <v>0</v>
      </c>
      <c r="AY475" s="11">
        <f>IF(ISNA(VLOOKUP(CONCATENATE($B475,AY$2,"SINGLE"),'III-SUB'!$V$3:$W$633,2,0)),0,VLOOKUP(CONCATENATE($B475,AY$2,"SINGLE"),'III-SUB'!$V$3:$W$633,2,0))</f>
        <v>0</v>
      </c>
      <c r="AZ475" s="11">
        <f>IF(ISNA(VLOOKUP(CONCATENATE($B475,AZ$2,"SINGLE"),'III-SUB'!$V$3:$W$633,2,0)),0,VLOOKUP(CONCATENATE($B475,AZ$2,"SINGLE"),'III-SUB'!$V$3:$W$633,2,0))</f>
        <v>0</v>
      </c>
      <c r="BA475" s="11">
        <f>IF(ISNA(VLOOKUP(CONCATENATE($B475,BA$2,"SINGLE"),'III-SUB'!$V$3:$W$633,2,0)),0,VLOOKUP(CONCATENATE($B475,BA$2,"SINGLE"),'III-SUB'!$V$3:$W$633,2,0))</f>
        <v>0</v>
      </c>
      <c r="BB475" s="11">
        <f>IF(ISNA(VLOOKUP(CONCATENATE($B475,BB$2,"SINGLE"),'III-SUB'!$V$3:$W$633,2,0)),0,VLOOKUP(CONCATENATE($B475,BB$2,"SINGLE"),'III-SUB'!$V$3:$W$633,2,0))</f>
        <v>0</v>
      </c>
      <c r="BC475" s="11">
        <f>IF(ISNA(VLOOKUP(CONCATENATE($B475,BC$2,"SINGLE"),'III-SUB'!$V$3:$W$633,2,0)),0,VLOOKUP(CONCATENATE($B475,BC$2,"SINGLE"),'III-SUB'!$V$3:$W$633,2,0))</f>
        <v>0</v>
      </c>
      <c r="BD475" s="54">
        <f>SUM(AQ475:BC475)</f>
        <v>0</v>
      </c>
      <c r="BE475" s="54">
        <f>IF(ISNA(VLOOKUP(CONCATENATE($B475,BE$2,"SINGLE"),VHF!$V$3:$W$627,2,0)),0,VLOOKUP(CONCATENATE($B475,BE$2,"SINGLE"),VHF!$V$3:$W$627,2,0))</f>
        <v>0</v>
      </c>
      <c r="BF475" s="11">
        <f>IF(ISNA(VLOOKUP(CONCATENATE($B475,BF$2,"SINGLE"),UHF!$V$3:$W$612,2,0)),0,VLOOKUP(CONCATENATE($B475,BF$2,"SINGLE"),UHF!$V$3:$W$612,2,0))</f>
        <v>0</v>
      </c>
      <c r="BG475" s="11">
        <f>IF(ISNA(VLOOKUP(CONCATENATE($B475,BG$2,"SINGLE"),UHF!$V$3:$W$612,2,0)),0,VLOOKUP(CONCATENATE($B475,BG$2,"SINGLE"),UHF!$V$3:$W$612,2,0))</f>
        <v>0</v>
      </c>
      <c r="BH475" s="11">
        <f>IF(ISNA(VLOOKUP(CONCATENATE($B475,BH$2,"SINGLE"),UHF!$V$3:$W$612,2,0)),0,VLOOKUP(CONCATENATE($B475,BH$2,"SINGLE"),UHF!$V$3:$W$612,2,0))</f>
        <v>0</v>
      </c>
      <c r="BI475" s="11">
        <f>IF(ISNA(VLOOKUP(CONCATENATE($B475,BI$2,"SINGLE"),UHF!$V$3:$W$612,2,0)),0,VLOOKUP(CONCATENATE($B475,BI$2,"SINGLE"),UHF!$V$3:$W$612,2,0))</f>
        <v>0</v>
      </c>
      <c r="BJ475" s="11">
        <f>IF(ISNA(VLOOKUP(CONCATENATE($B475,BJ$2,"SINGLE"),UHF!$V$3:$W$612,2,0)),0,VLOOKUP(CONCATENATE($B475,BJ$2,"SINGLE"),UHF!$V$3:$W$612,2,0))</f>
        <v>0</v>
      </c>
      <c r="BK475" s="11">
        <f>IF(ISNA(VLOOKUP(CONCATENATE($B475,BK$2,"SINGLE"),UHF!$V$3:$W$612,2,0)),0,VLOOKUP(CONCATENATE($B475,BK$2,"SINGLE"),UHF!$V$3:$W$612,2,0))</f>
        <v>0</v>
      </c>
      <c r="BL475" s="11">
        <f>IF(ISNA(VLOOKUP(CONCATENATE($B475,BL$2,"SINGLE"),UHF!$V$3:$W$612,2,0)),0,VLOOKUP(CONCATENATE($B475,BL$2,"SINGLE"),UHF!$V$3:$W$612,2,0))</f>
        <v>0</v>
      </c>
      <c r="BM475" s="11">
        <f>IF(ISNA(VLOOKUP(CONCATENATE($B475,BM$2,"SINGLE"),UHF!$V$3:$W$612,2,0)),0,VLOOKUP(CONCATENATE($B475,BM$2,"SINGLE"),UHF!$V$3:$W$612,2,0))</f>
        <v>0</v>
      </c>
      <c r="BN475" s="11">
        <f>IF(ISNA(VLOOKUP(CONCATENATE($B475,BN$2,"SINGLE"),UHF!$V$3:$W$612,2,0)),0,VLOOKUP(CONCATENATE($B475,BN$2,"SINGLE"),UHF!$V$3:$W$612,2,0))</f>
        <v>0</v>
      </c>
      <c r="BO475" s="11">
        <f>IF(ISNA(VLOOKUP(CONCATENATE($B475,BO$2,"SINGLE"),UHF!$V$3:$W$612,2,0)),0,VLOOKUP(CONCATENATE($B475,BO$2,"SINGLE"),UHF!$V$3:$W$612,2,0))</f>
        <v>0</v>
      </c>
      <c r="BP475" s="11">
        <f>IF(ISNA(VLOOKUP(CONCATENATE($B475,BP$2,"SINGLE"),UHF!$V$3:$W$612,2,0)),0,VLOOKUP(CONCATENATE($B475,BP$2,"SINGLE"),UHF!$V$3:$W$612,2,0))</f>
        <v>0</v>
      </c>
      <c r="BQ475" s="11">
        <f>IF(ISNA(VLOOKUP(CONCATENATE($B475,BQ$2,"SINGLE"),UHF!$V$3:$W$612,2,0)),0,VLOOKUP(CONCATENATE($B475,BQ$2,"SINGLE"),UHF!$V$3:$W$612,2,0))</f>
        <v>0</v>
      </c>
      <c r="BR475" s="54">
        <f>SUM(BF475:BQ475)</f>
        <v>0</v>
      </c>
      <c r="BS475" s="54">
        <f>IF(ISNA(VLOOKUP(CONCATENATE($B475,BS$2,"SINGLE"),'A1'!$V$3:$W$612,2,0)),0,VLOOKUP(CONCATENATE($B475,BS$2,"SINGLE"),'A1'!$V$3:$W$612,2,0))</f>
        <v>0</v>
      </c>
    </row>
    <row r="476" spans="1:71" x14ac:dyDescent="0.2">
      <c r="A476" s="21" t="str">
        <f t="shared" si="4"/>
        <v>474.</v>
      </c>
      <c r="B476" s="8">
        <f>'Seznam-SO'!A476</f>
        <v>0</v>
      </c>
      <c r="C476" s="11">
        <f>IF(ISNA(VLOOKUP(CONCATENATE($B476,C$2,"SINGLE"),'I-SUB'!$V$3:$W$624,2,0)),0,VLOOKUP(CONCATENATE($B476,C$2,"SINGLE"),'I-SUB'!$V$3:$W$624,2,0))</f>
        <v>0</v>
      </c>
      <c r="D476" s="11">
        <f>IF(ISNA(VLOOKUP(CONCATENATE($B476,D$2,"SINGLE"),'I-SUB'!$V$3:$W$624,2,0)),0,VLOOKUP(CONCATENATE($B476,D$2,"SINGLE"),'I-SUB'!$V$3:$W$624,2,0))</f>
        <v>0</v>
      </c>
      <c r="E476" s="11">
        <f>IF(ISNA(VLOOKUP(CONCATENATE($B476,E$2,"SINGLE"),'I-SUB'!$V$3:$W$624,2,0)),0,VLOOKUP(CONCATENATE($B476,E$2,"SINGLE"),'I-SUB'!$V$3:$W$624,2,0))</f>
        <v>0</v>
      </c>
      <c r="F476" s="11">
        <f>IF(ISNA(VLOOKUP(CONCATENATE($B476,F$2,"SINGLE"),'I-SUB'!$V$3:$W$624,2,0)),0,VLOOKUP(CONCATENATE($B476,F$2,"SINGLE"),'I-SUB'!$V$3:$W$624,2,0))</f>
        <v>0</v>
      </c>
      <c r="G476" s="11">
        <f>IF(ISNA(VLOOKUP(CONCATENATE($B476,G$2,"SINGLE"),'I-SUB'!$V$3:$W$624,2,0)),0,VLOOKUP(CONCATENATE($B476,G$2,"SINGLE"),'I-SUB'!$V$3:$W$624,2,0))</f>
        <v>0</v>
      </c>
      <c r="H476" s="11">
        <f>IF(ISNA(VLOOKUP(CONCATENATE($B476,H$2,"SINGLE"),'I-SUB'!$V$3:$W$624,2,0)),0,VLOOKUP(CONCATENATE($B476,H$2,"SINGLE"),'I-SUB'!$V$3:$W$624,2,0))</f>
        <v>0</v>
      </c>
      <c r="I476" s="11">
        <f>IF(ISNA(VLOOKUP(CONCATENATE($B476,I$2,"SINGLE"),'I-SUB'!$V$3:$W$624,2,0)),0,VLOOKUP(CONCATENATE($B476,I$2,"SINGLE"),'I-SUB'!$V$3:$W$624,2,0))</f>
        <v>0</v>
      </c>
      <c r="J476" s="11">
        <f>IF(ISNA(VLOOKUP(CONCATENATE($B476,J$2,"SINGLE"),'I-SUB'!$V$3:$W$624,2,0)),0,VLOOKUP(CONCATENATE($B476,J$2,"SINGLE"),'I-SUB'!$V$3:$W$624,2,0))</f>
        <v>0</v>
      </c>
      <c r="K476" s="11">
        <f>IF(ISNA(VLOOKUP(CONCATENATE($B476,K$2,"SINGLE"),'I-SUB'!$V$3:$W$624,2,0)),0,VLOOKUP(CONCATENATE($B476,K$2,"SINGLE"),'I-SUB'!$V$3:$W$624,2,0))</f>
        <v>0</v>
      </c>
      <c r="L476" s="11">
        <f>IF(ISNA(VLOOKUP(CONCATENATE($B476,L$2,"SINGLE"),'I-SUB'!$V$3:$W$624,2,0)),0,VLOOKUP(CONCATENATE($B476,L$2,"SINGLE"),'I-SUB'!$V$3:$W$624,2,0))</f>
        <v>0</v>
      </c>
      <c r="M476" s="11">
        <f>IF(ISNA(VLOOKUP(CONCATENATE($B476,M$2,"SINGLE"),'I-SUB'!$V$3:$W$624,2,0)),0,VLOOKUP(CONCATENATE($B476,M$2,"SINGLE"),'I-SUB'!$V$3:$W$624,2,0))</f>
        <v>0</v>
      </c>
      <c r="N476" s="11">
        <f>IF(ISNA(VLOOKUP(CONCATENATE($B476,N$2,"SINGLE"),'I-SUB'!$V$3:$W$624,2,0)),0,VLOOKUP(CONCATENATE($B476,N$2,"SINGLE"),'I-SUB'!$V$3:$W$624,2,0))</f>
        <v>0</v>
      </c>
      <c r="O476" s="11">
        <f>IF(ISNA(VLOOKUP(CONCATENATE($B476,O$2,"SINGLE"),'I-SUB'!$V$3:$W$624,2,0)),0,VLOOKUP(CONCATENATE($B476,O$2,"SINGLE"),'I-SUB'!$V$3:$W$624,2,0))</f>
        <v>0</v>
      </c>
      <c r="P476" s="54">
        <f>SUM(C476:O476)</f>
        <v>0</v>
      </c>
      <c r="Q476" s="11">
        <f>IF(ISNA(VLOOKUP(CONCATENATE($B476,Q$2,"SINGLE"),'II-SUB'!$V$3:$W$630,2,0)),0,VLOOKUP(CONCATENATE($B476,Q$2,"SINGLE"),'II-SUB'!$V$3:$W$630,2,0))</f>
        <v>0</v>
      </c>
      <c r="R476" s="11">
        <f>IF(ISNA(VLOOKUP(CONCATENATE($B476,R$2,"SINGLE"),'II-SUB'!$V$3:$W$630,2,0)),0,VLOOKUP(CONCATENATE($B476,R$2,"SINGLE"),'II-SUB'!$V$3:$W$630,2,0))</f>
        <v>0</v>
      </c>
      <c r="S476" s="11">
        <f>IF(ISNA(VLOOKUP(CONCATENATE($B476,S$2,"SINGLE"),'II-SUB'!$V$3:$W$630,2,0)),0,VLOOKUP(CONCATENATE($B476,S$2,"SINGLE"),'II-SUB'!$V$3:$W$630,2,0))</f>
        <v>0</v>
      </c>
      <c r="T476" s="11">
        <f>IF(ISNA(VLOOKUP(CONCATENATE($B476,T$2,"SINGLE"),'II-SUB'!$V$3:$W$630,2,0)),0,VLOOKUP(CONCATENATE($B476,T$2,"SINGLE"),'II-SUB'!$V$3:$W$630,2,0))</f>
        <v>0</v>
      </c>
      <c r="U476" s="11">
        <f>IF(ISNA(VLOOKUP(CONCATENATE($B476,U$2,"SINGLE"),'II-SUB'!$V$3:$W$630,2,0)),0,VLOOKUP(CONCATENATE($B476,U$2,"SINGLE"),'II-SUB'!$V$3:$W$630,2,0))</f>
        <v>0</v>
      </c>
      <c r="V476" s="11">
        <f>IF(ISNA(VLOOKUP(CONCATENATE($B476,V$2,"SINGLE"),'II-SUB'!$V$3:$W$630,2,0)),0,VLOOKUP(CONCATENATE($B476,V$2,"SINGLE"),'II-SUB'!$V$3:$W$630,2,0))</f>
        <v>0</v>
      </c>
      <c r="W476" s="11">
        <f>IF(ISNA(VLOOKUP(CONCATENATE($B476,W$2,"SINGLE"),'II-SUB'!$V$3:$W$630,2,0)),0,VLOOKUP(CONCATENATE($B476,W$2,"SINGLE"),'II-SUB'!$V$3:$W$630,2,0))</f>
        <v>0</v>
      </c>
      <c r="X476" s="11">
        <f>IF(ISNA(VLOOKUP(CONCATENATE($B476,X$2,"SINGLE"),'II-SUB'!$V$3:$W$630,2,0)),0,VLOOKUP(CONCATENATE($B476,X$2,"SINGLE"),'II-SUB'!$V$3:$W$630,2,0))</f>
        <v>0</v>
      </c>
      <c r="Y476" s="11">
        <f>IF(ISNA(VLOOKUP(CONCATENATE($B476,Y$2,"SINGLE"),'II-SUB'!$V$3:$W$630,2,0)),0,VLOOKUP(CONCATENATE($B476,Y$2,"SINGLE"),'II-SUB'!$V$3:$W$630,2,0))</f>
        <v>0</v>
      </c>
      <c r="Z476" s="11">
        <f>IF(ISNA(VLOOKUP(CONCATENATE($B476,Z$2,"SINGLE"),'II-SUB'!$V$3:$W$630,2,0)),0,VLOOKUP(CONCATENATE($B476,Z$2,"SINGLE"),'II-SUB'!$V$3:$W$630,2,0))</f>
        <v>0</v>
      </c>
      <c r="AA476" s="11">
        <f>IF(ISNA(VLOOKUP(CONCATENATE($B476,AA$2,"SINGLE"),'II-SUB'!$V$3:$W$630,2,0)),0,VLOOKUP(CONCATENATE($B476,AA$2,"SINGLE"),'II-SUB'!$V$3:$W$630,2,0))</f>
        <v>0</v>
      </c>
      <c r="AB476" s="11">
        <f>IF(ISNA(VLOOKUP(CONCATENATE($B476,AB$2,"SINGLE"),'II-SUB'!$V$3:$W$630,2,0)),0,VLOOKUP(CONCATENATE($B476,AB$2,"SINGLE"),'II-SUB'!$V$3:$W$630,2,0))</f>
        <v>0</v>
      </c>
      <c r="AC476" s="11">
        <f>IF(ISNA(VLOOKUP(CONCATENATE($B476,AC$2,"SINGLE"),'II-SUB'!$V$3:$W$630,2,0)),0,VLOOKUP(CONCATENATE($B476,AC$2,"SINGLE"),'II-SUB'!$V$3:$W$630,2,0))</f>
        <v>0</v>
      </c>
      <c r="AD476" s="54">
        <f>SUM(Q476:AC476)</f>
        <v>0</v>
      </c>
      <c r="AE476" s="11">
        <f>IF(ISNA(VLOOKUP(CONCATENATE($B476,AE$2,"SINGLE"),MW!$V$3:$W$600,2,0)),0,VLOOKUP(CONCATENATE($B476,AE$2,"SINGLE"),MW!$V$3:$W$600,2,0))</f>
        <v>0</v>
      </c>
      <c r="AF476" s="11">
        <f>IF(ISNA(VLOOKUP(CONCATENATE($B476,AF$2,"SINGLE"),MW!$V$3:$W$600,2,0)),0,VLOOKUP(CONCATENATE($B476,AF$2,"SINGLE"),MW!$V$3:$W$600,2,0))</f>
        <v>0</v>
      </c>
      <c r="AG476" s="11">
        <f>IF(ISNA(VLOOKUP(CONCATENATE($B476,AG$2,"SINGLE"),MW!$V$3:$W$600,2,0)),0,VLOOKUP(CONCATENATE($B476,AG$2,"SINGLE"),MW!$V$3:$W$600,2,0))</f>
        <v>0</v>
      </c>
      <c r="AH476" s="11">
        <f>IF(ISNA(VLOOKUP(CONCATENATE($B476,AH$2,"SINGLE"),MW!$V$3:$W$600,2,0)),0,VLOOKUP(CONCATENATE($B476,AH$2,"SINGLE"),MW!$V$3:$W$600,2,0))</f>
        <v>0</v>
      </c>
      <c r="AI476" s="11">
        <f>IF(ISNA(VLOOKUP(CONCATENATE($B476,AI$2,"SINGLE"),MW!$V$3:$W$600,2,0)),0,VLOOKUP(CONCATENATE($B476,AI$2,"SINGLE"),MW!$V$3:$W$600,2,0))</f>
        <v>0</v>
      </c>
      <c r="AJ476" s="11">
        <f>IF(ISNA(VLOOKUP(CONCATENATE($B476,AJ$2,"SINGLE"),MW!$V$3:$W$600,2,0)),0,VLOOKUP(CONCATENATE($B476,AJ$2,"SINGLE"),MW!$V$3:$W$600,2,0))</f>
        <v>0</v>
      </c>
      <c r="AK476" s="11">
        <f>IF(ISNA(VLOOKUP(CONCATENATE($B476,AK$2,"SINGLE"),MW!$V$3:$W$600,2,0)),0,VLOOKUP(CONCATENATE($B476,AK$2,"SINGLE"),MW!$V$3:$W$600,2,0))</f>
        <v>0</v>
      </c>
      <c r="AL476" s="11">
        <f>IF(ISNA(VLOOKUP(CONCATENATE($B476,AL$2,"SINGLE"),MW!$V$3:$W$600,2,0)),0,VLOOKUP(CONCATENATE($B476,AL$2,"SINGLE"),MW!$V$3:$W$600,2,0))</f>
        <v>0</v>
      </c>
      <c r="AM476" s="11">
        <f>IF(ISNA(VLOOKUP(CONCATENATE($B476,AM$2,"SINGLE"),MW!$V$3:$W$600,2,0)),0,VLOOKUP(CONCATENATE($B476,AM$2,"SINGLE"),MW!$V$3:$W$600,2,0))</f>
        <v>0</v>
      </c>
      <c r="AN476" s="11">
        <f>IF(ISNA(VLOOKUP(CONCATENATE($B476,AN$2,"SINGLE"),MW!$V$3:$W$600,2,0)),0,VLOOKUP(CONCATENATE($B476,AN$2,"SINGLE"),MW!$V$3:$W$600,2,0))</f>
        <v>0</v>
      </c>
      <c r="AO476" s="11">
        <f>IF(ISNA(VLOOKUP(CONCATENATE($B476,AO$2,"SINGLE"),MW!$V$3:$W$600,2,0)),0,VLOOKUP(CONCATENATE($B476,AO$2,"SINGLE"),MW!$V$3:$W$600,2,0))</f>
        <v>0</v>
      </c>
      <c r="AP476" s="54">
        <f>SUM(AE476:AO476)</f>
        <v>0</v>
      </c>
      <c r="AQ476" s="11">
        <f>IF(ISNA(VLOOKUP(CONCATENATE($B476,AQ$2,"SINGLE"),'III-SUB'!$V$3:$W$633,2,0)),0,VLOOKUP(CONCATENATE($B476,AQ$2,"SINGLE"),'III-SUB'!$V$3:$W$633,2,0))</f>
        <v>0</v>
      </c>
      <c r="AR476" s="11">
        <f>IF(ISNA(VLOOKUP(CONCATENATE($B476,AR$2,"SINGLE"),'III-SUB'!$V$3:$W$633,2,0)),0,VLOOKUP(CONCATENATE($B476,AR$2,"SINGLE"),'III-SUB'!$V$3:$W$633,2,0))</f>
        <v>0</v>
      </c>
      <c r="AS476" s="11">
        <f>IF(ISNA(VLOOKUP(CONCATENATE($B476,AS$2,"SINGLE"),'III-SUB'!$V$3:$W$633,2,0)),0,VLOOKUP(CONCATENATE($B476,AS$2,"SINGLE"),'III-SUB'!$V$3:$W$633,2,0))</f>
        <v>0</v>
      </c>
      <c r="AT476" s="11">
        <f>IF(ISNA(VLOOKUP(CONCATENATE($B476,AT$2,"SINGLE"),'III-SUB'!$V$3:$W$633,2,0)),0,VLOOKUP(CONCATENATE($B476,AT$2,"SINGLE"),'III-SUB'!$V$3:$W$633,2,0))</f>
        <v>0</v>
      </c>
      <c r="AU476" s="11">
        <f>IF(ISNA(VLOOKUP(CONCATENATE($B476,AU$2,"SINGLE"),'III-SUB'!$V$3:$W$633,2,0)),0,VLOOKUP(CONCATENATE($B476,AU$2,"SINGLE"),'III-SUB'!$V$3:$W$633,2,0))</f>
        <v>0</v>
      </c>
      <c r="AV476" s="11">
        <f>IF(ISNA(VLOOKUP(CONCATENATE($B476,AV$2,"SINGLE"),'III-SUB'!$V$3:$W$633,2,0)),0,VLOOKUP(CONCATENATE($B476,AV$2,"SINGLE"),'III-SUB'!$V$3:$W$633,2,0))</f>
        <v>0</v>
      </c>
      <c r="AW476" s="11">
        <f>IF(ISNA(VLOOKUP(CONCATENATE($B476,AW$2,"SINGLE"),'III-SUB'!$V$3:$W$633,2,0)),0,VLOOKUP(CONCATENATE($B476,AW$2,"SINGLE"),'III-SUB'!$V$3:$W$633,2,0))</f>
        <v>0</v>
      </c>
      <c r="AX476" s="11">
        <f>IF(ISNA(VLOOKUP(CONCATENATE($B476,AX$2,"SINGLE"),'III-SUB'!$V$3:$W$633,2,0)),0,VLOOKUP(CONCATENATE($B476,AX$2,"SINGLE"),'III-SUB'!$V$3:$W$633,2,0))</f>
        <v>0</v>
      </c>
      <c r="AY476" s="11">
        <f>IF(ISNA(VLOOKUP(CONCATENATE($B476,AY$2,"SINGLE"),'III-SUB'!$V$3:$W$633,2,0)),0,VLOOKUP(CONCATENATE($B476,AY$2,"SINGLE"),'III-SUB'!$V$3:$W$633,2,0))</f>
        <v>0</v>
      </c>
      <c r="AZ476" s="11">
        <f>IF(ISNA(VLOOKUP(CONCATENATE($B476,AZ$2,"SINGLE"),'III-SUB'!$V$3:$W$633,2,0)),0,VLOOKUP(CONCATENATE($B476,AZ$2,"SINGLE"),'III-SUB'!$V$3:$W$633,2,0))</f>
        <v>0</v>
      </c>
      <c r="BA476" s="11">
        <f>IF(ISNA(VLOOKUP(CONCATENATE($B476,BA$2,"SINGLE"),'III-SUB'!$V$3:$W$633,2,0)),0,VLOOKUP(CONCATENATE($B476,BA$2,"SINGLE"),'III-SUB'!$V$3:$W$633,2,0))</f>
        <v>0</v>
      </c>
      <c r="BB476" s="11">
        <f>IF(ISNA(VLOOKUP(CONCATENATE($B476,BB$2,"SINGLE"),'III-SUB'!$V$3:$W$633,2,0)),0,VLOOKUP(CONCATENATE($B476,BB$2,"SINGLE"),'III-SUB'!$V$3:$W$633,2,0))</f>
        <v>0</v>
      </c>
      <c r="BC476" s="11">
        <f>IF(ISNA(VLOOKUP(CONCATENATE($B476,BC$2,"SINGLE"),'III-SUB'!$V$3:$W$633,2,0)),0,VLOOKUP(CONCATENATE($B476,BC$2,"SINGLE"),'III-SUB'!$V$3:$W$633,2,0))</f>
        <v>0</v>
      </c>
      <c r="BD476" s="54">
        <f>SUM(AQ476:BC476)</f>
        <v>0</v>
      </c>
      <c r="BE476" s="54">
        <f>IF(ISNA(VLOOKUP(CONCATENATE($B476,BE$2,"SINGLE"),VHF!$V$3:$W$627,2,0)),0,VLOOKUP(CONCATENATE($B476,BE$2,"SINGLE"),VHF!$V$3:$W$627,2,0))</f>
        <v>0</v>
      </c>
      <c r="BF476" s="11">
        <f>IF(ISNA(VLOOKUP(CONCATENATE($B476,BF$2,"SINGLE"),UHF!$V$3:$W$612,2,0)),0,VLOOKUP(CONCATENATE($B476,BF$2,"SINGLE"),UHF!$V$3:$W$612,2,0))</f>
        <v>0</v>
      </c>
      <c r="BG476" s="11">
        <f>IF(ISNA(VLOOKUP(CONCATENATE($B476,BG$2,"SINGLE"),UHF!$V$3:$W$612,2,0)),0,VLOOKUP(CONCATENATE($B476,BG$2,"SINGLE"),UHF!$V$3:$W$612,2,0))</f>
        <v>0</v>
      </c>
      <c r="BH476" s="11">
        <f>IF(ISNA(VLOOKUP(CONCATENATE($B476,BH$2,"SINGLE"),UHF!$V$3:$W$612,2,0)),0,VLOOKUP(CONCATENATE($B476,BH$2,"SINGLE"),UHF!$V$3:$W$612,2,0))</f>
        <v>0</v>
      </c>
      <c r="BI476" s="11">
        <f>IF(ISNA(VLOOKUP(CONCATENATE($B476,BI$2,"SINGLE"),UHF!$V$3:$W$612,2,0)),0,VLOOKUP(CONCATENATE($B476,BI$2,"SINGLE"),UHF!$V$3:$W$612,2,0))</f>
        <v>0</v>
      </c>
      <c r="BJ476" s="11">
        <f>IF(ISNA(VLOOKUP(CONCATENATE($B476,BJ$2,"SINGLE"),UHF!$V$3:$W$612,2,0)),0,VLOOKUP(CONCATENATE($B476,BJ$2,"SINGLE"),UHF!$V$3:$W$612,2,0))</f>
        <v>0</v>
      </c>
      <c r="BK476" s="11">
        <f>IF(ISNA(VLOOKUP(CONCATENATE($B476,BK$2,"SINGLE"),UHF!$V$3:$W$612,2,0)),0,VLOOKUP(CONCATENATE($B476,BK$2,"SINGLE"),UHF!$V$3:$W$612,2,0))</f>
        <v>0</v>
      </c>
      <c r="BL476" s="11">
        <f>IF(ISNA(VLOOKUP(CONCATENATE($B476,BL$2,"SINGLE"),UHF!$V$3:$W$612,2,0)),0,VLOOKUP(CONCATENATE($B476,BL$2,"SINGLE"),UHF!$V$3:$W$612,2,0))</f>
        <v>0</v>
      </c>
      <c r="BM476" s="11">
        <f>IF(ISNA(VLOOKUP(CONCATENATE($B476,BM$2,"SINGLE"),UHF!$V$3:$W$612,2,0)),0,VLOOKUP(CONCATENATE($B476,BM$2,"SINGLE"),UHF!$V$3:$W$612,2,0))</f>
        <v>0</v>
      </c>
      <c r="BN476" s="11">
        <f>IF(ISNA(VLOOKUP(CONCATENATE($B476,BN$2,"SINGLE"),UHF!$V$3:$W$612,2,0)),0,VLOOKUP(CONCATENATE($B476,BN$2,"SINGLE"),UHF!$V$3:$W$612,2,0))</f>
        <v>0</v>
      </c>
      <c r="BO476" s="11">
        <f>IF(ISNA(VLOOKUP(CONCATENATE($B476,BO$2,"SINGLE"),UHF!$V$3:$W$612,2,0)),0,VLOOKUP(CONCATENATE($B476,BO$2,"SINGLE"),UHF!$V$3:$W$612,2,0))</f>
        <v>0</v>
      </c>
      <c r="BP476" s="11">
        <f>IF(ISNA(VLOOKUP(CONCATENATE($B476,BP$2,"SINGLE"),UHF!$V$3:$W$612,2,0)),0,VLOOKUP(CONCATENATE($B476,BP$2,"SINGLE"),UHF!$V$3:$W$612,2,0))</f>
        <v>0</v>
      </c>
      <c r="BQ476" s="11">
        <f>IF(ISNA(VLOOKUP(CONCATENATE($B476,BQ$2,"SINGLE"),UHF!$V$3:$W$612,2,0)),0,VLOOKUP(CONCATENATE($B476,BQ$2,"SINGLE"),UHF!$V$3:$W$612,2,0))</f>
        <v>0</v>
      </c>
      <c r="BR476" s="54">
        <f>SUM(BF476:BQ476)</f>
        <v>0</v>
      </c>
      <c r="BS476" s="54">
        <f>IF(ISNA(VLOOKUP(CONCATENATE($B476,BS$2,"SINGLE"),'A1'!$V$3:$W$612,2,0)),0,VLOOKUP(CONCATENATE($B476,BS$2,"SINGLE"),'A1'!$V$3:$W$612,2,0))</f>
        <v>0</v>
      </c>
    </row>
    <row r="477" spans="1:71" x14ac:dyDescent="0.2">
      <c r="A477" s="21" t="str">
        <f t="shared" si="4"/>
        <v>475.</v>
      </c>
      <c r="B477" s="8">
        <f>'Seznam-SO'!A477</f>
        <v>0</v>
      </c>
      <c r="C477" s="11">
        <f>IF(ISNA(VLOOKUP(CONCATENATE($B477,C$2,"SINGLE"),'I-SUB'!$V$3:$W$624,2,0)),0,VLOOKUP(CONCATENATE($B477,C$2,"SINGLE"),'I-SUB'!$V$3:$W$624,2,0))</f>
        <v>0</v>
      </c>
      <c r="D477" s="11">
        <f>IF(ISNA(VLOOKUP(CONCATENATE($B477,D$2,"SINGLE"),'I-SUB'!$V$3:$W$624,2,0)),0,VLOOKUP(CONCATENATE($B477,D$2,"SINGLE"),'I-SUB'!$V$3:$W$624,2,0))</f>
        <v>0</v>
      </c>
      <c r="E477" s="11">
        <f>IF(ISNA(VLOOKUP(CONCATENATE($B477,E$2,"SINGLE"),'I-SUB'!$V$3:$W$624,2,0)),0,VLOOKUP(CONCATENATE($B477,E$2,"SINGLE"),'I-SUB'!$V$3:$W$624,2,0))</f>
        <v>0</v>
      </c>
      <c r="F477" s="11">
        <f>IF(ISNA(VLOOKUP(CONCATENATE($B477,F$2,"SINGLE"),'I-SUB'!$V$3:$W$624,2,0)),0,VLOOKUP(CONCATENATE($B477,F$2,"SINGLE"),'I-SUB'!$V$3:$W$624,2,0))</f>
        <v>0</v>
      </c>
      <c r="G477" s="11">
        <f>IF(ISNA(VLOOKUP(CONCATENATE($B477,G$2,"SINGLE"),'I-SUB'!$V$3:$W$624,2,0)),0,VLOOKUP(CONCATENATE($B477,G$2,"SINGLE"),'I-SUB'!$V$3:$W$624,2,0))</f>
        <v>0</v>
      </c>
      <c r="H477" s="11">
        <f>IF(ISNA(VLOOKUP(CONCATENATE($B477,H$2,"SINGLE"),'I-SUB'!$V$3:$W$624,2,0)),0,VLOOKUP(CONCATENATE($B477,H$2,"SINGLE"),'I-SUB'!$V$3:$W$624,2,0))</f>
        <v>0</v>
      </c>
      <c r="I477" s="11">
        <f>IF(ISNA(VLOOKUP(CONCATENATE($B477,I$2,"SINGLE"),'I-SUB'!$V$3:$W$624,2,0)),0,VLOOKUP(CONCATENATE($B477,I$2,"SINGLE"),'I-SUB'!$V$3:$W$624,2,0))</f>
        <v>0</v>
      </c>
      <c r="J477" s="11">
        <f>IF(ISNA(VLOOKUP(CONCATENATE($B477,J$2,"SINGLE"),'I-SUB'!$V$3:$W$624,2,0)),0,VLOOKUP(CONCATENATE($B477,J$2,"SINGLE"),'I-SUB'!$V$3:$W$624,2,0))</f>
        <v>0</v>
      </c>
      <c r="K477" s="11">
        <f>IF(ISNA(VLOOKUP(CONCATENATE($B477,K$2,"SINGLE"),'I-SUB'!$V$3:$W$624,2,0)),0,VLOOKUP(CONCATENATE($B477,K$2,"SINGLE"),'I-SUB'!$V$3:$W$624,2,0))</f>
        <v>0</v>
      </c>
      <c r="L477" s="11">
        <f>IF(ISNA(VLOOKUP(CONCATENATE($B477,L$2,"SINGLE"),'I-SUB'!$V$3:$W$624,2,0)),0,VLOOKUP(CONCATENATE($B477,L$2,"SINGLE"),'I-SUB'!$V$3:$W$624,2,0))</f>
        <v>0</v>
      </c>
      <c r="M477" s="11">
        <f>IF(ISNA(VLOOKUP(CONCATENATE($B477,M$2,"SINGLE"),'I-SUB'!$V$3:$W$624,2,0)),0,VLOOKUP(CONCATENATE($B477,M$2,"SINGLE"),'I-SUB'!$V$3:$W$624,2,0))</f>
        <v>0</v>
      </c>
      <c r="N477" s="11">
        <f>IF(ISNA(VLOOKUP(CONCATENATE($B477,N$2,"SINGLE"),'I-SUB'!$V$3:$W$624,2,0)),0,VLOOKUP(CONCATENATE($B477,N$2,"SINGLE"),'I-SUB'!$V$3:$W$624,2,0))</f>
        <v>0</v>
      </c>
      <c r="O477" s="11">
        <f>IF(ISNA(VLOOKUP(CONCATENATE($B477,O$2,"SINGLE"),'I-SUB'!$V$3:$W$624,2,0)),0,VLOOKUP(CONCATENATE($B477,O$2,"SINGLE"),'I-SUB'!$V$3:$W$624,2,0))</f>
        <v>0</v>
      </c>
      <c r="P477" s="54">
        <f>SUM(C477:O477)</f>
        <v>0</v>
      </c>
      <c r="Q477" s="11">
        <f>IF(ISNA(VLOOKUP(CONCATENATE($B477,Q$2,"SINGLE"),'II-SUB'!$V$3:$W$630,2,0)),0,VLOOKUP(CONCATENATE($B477,Q$2,"SINGLE"),'II-SUB'!$V$3:$W$630,2,0))</f>
        <v>0</v>
      </c>
      <c r="R477" s="11">
        <f>IF(ISNA(VLOOKUP(CONCATENATE($B477,R$2,"SINGLE"),'II-SUB'!$V$3:$W$630,2,0)),0,VLOOKUP(CONCATENATE($B477,R$2,"SINGLE"),'II-SUB'!$V$3:$W$630,2,0))</f>
        <v>0</v>
      </c>
      <c r="S477" s="11">
        <f>IF(ISNA(VLOOKUP(CONCATENATE($B477,S$2,"SINGLE"),'II-SUB'!$V$3:$W$630,2,0)),0,VLOOKUP(CONCATENATE($B477,S$2,"SINGLE"),'II-SUB'!$V$3:$W$630,2,0))</f>
        <v>0</v>
      </c>
      <c r="T477" s="11">
        <f>IF(ISNA(VLOOKUP(CONCATENATE($B477,T$2,"SINGLE"),'II-SUB'!$V$3:$W$630,2,0)),0,VLOOKUP(CONCATENATE($B477,T$2,"SINGLE"),'II-SUB'!$V$3:$W$630,2,0))</f>
        <v>0</v>
      </c>
      <c r="U477" s="11">
        <f>IF(ISNA(VLOOKUP(CONCATENATE($B477,U$2,"SINGLE"),'II-SUB'!$V$3:$W$630,2,0)),0,VLOOKUP(CONCATENATE($B477,U$2,"SINGLE"),'II-SUB'!$V$3:$W$630,2,0))</f>
        <v>0</v>
      </c>
      <c r="V477" s="11">
        <f>IF(ISNA(VLOOKUP(CONCATENATE($B477,V$2,"SINGLE"),'II-SUB'!$V$3:$W$630,2,0)),0,VLOOKUP(CONCATENATE($B477,V$2,"SINGLE"),'II-SUB'!$V$3:$W$630,2,0))</f>
        <v>0</v>
      </c>
      <c r="W477" s="11">
        <f>IF(ISNA(VLOOKUP(CONCATENATE($B477,W$2,"SINGLE"),'II-SUB'!$V$3:$W$630,2,0)),0,VLOOKUP(CONCATENATE($B477,W$2,"SINGLE"),'II-SUB'!$V$3:$W$630,2,0))</f>
        <v>0</v>
      </c>
      <c r="X477" s="11">
        <f>IF(ISNA(VLOOKUP(CONCATENATE($B477,X$2,"SINGLE"),'II-SUB'!$V$3:$W$630,2,0)),0,VLOOKUP(CONCATENATE($B477,X$2,"SINGLE"),'II-SUB'!$V$3:$W$630,2,0))</f>
        <v>0</v>
      </c>
      <c r="Y477" s="11">
        <f>IF(ISNA(VLOOKUP(CONCATENATE($B477,Y$2,"SINGLE"),'II-SUB'!$V$3:$W$630,2,0)),0,VLOOKUP(CONCATENATE($B477,Y$2,"SINGLE"),'II-SUB'!$V$3:$W$630,2,0))</f>
        <v>0</v>
      </c>
      <c r="Z477" s="11">
        <f>IF(ISNA(VLOOKUP(CONCATENATE($B477,Z$2,"SINGLE"),'II-SUB'!$V$3:$W$630,2,0)),0,VLOOKUP(CONCATENATE($B477,Z$2,"SINGLE"),'II-SUB'!$V$3:$W$630,2,0))</f>
        <v>0</v>
      </c>
      <c r="AA477" s="11">
        <f>IF(ISNA(VLOOKUP(CONCATENATE($B477,AA$2,"SINGLE"),'II-SUB'!$V$3:$W$630,2,0)),0,VLOOKUP(CONCATENATE($B477,AA$2,"SINGLE"),'II-SUB'!$V$3:$W$630,2,0))</f>
        <v>0</v>
      </c>
      <c r="AB477" s="11">
        <f>IF(ISNA(VLOOKUP(CONCATENATE($B477,AB$2,"SINGLE"),'II-SUB'!$V$3:$W$630,2,0)),0,VLOOKUP(CONCATENATE($B477,AB$2,"SINGLE"),'II-SUB'!$V$3:$W$630,2,0))</f>
        <v>0</v>
      </c>
      <c r="AC477" s="11">
        <f>IF(ISNA(VLOOKUP(CONCATENATE($B477,AC$2,"SINGLE"),'II-SUB'!$V$3:$W$630,2,0)),0,VLOOKUP(CONCATENATE($B477,AC$2,"SINGLE"),'II-SUB'!$V$3:$W$630,2,0))</f>
        <v>0</v>
      </c>
      <c r="AD477" s="54">
        <f>SUM(Q477:AC477)</f>
        <v>0</v>
      </c>
      <c r="AE477" s="11">
        <f>IF(ISNA(VLOOKUP(CONCATENATE($B477,AE$2,"SINGLE"),MW!$V$3:$W$600,2,0)),0,VLOOKUP(CONCATENATE($B477,AE$2,"SINGLE"),MW!$V$3:$W$600,2,0))</f>
        <v>0</v>
      </c>
      <c r="AF477" s="11">
        <f>IF(ISNA(VLOOKUP(CONCATENATE($B477,AF$2,"SINGLE"),MW!$V$3:$W$600,2,0)),0,VLOOKUP(CONCATENATE($B477,AF$2,"SINGLE"),MW!$V$3:$W$600,2,0))</f>
        <v>0</v>
      </c>
      <c r="AG477" s="11">
        <f>IF(ISNA(VLOOKUP(CONCATENATE($B477,AG$2,"SINGLE"),MW!$V$3:$W$600,2,0)),0,VLOOKUP(CONCATENATE($B477,AG$2,"SINGLE"),MW!$V$3:$W$600,2,0))</f>
        <v>0</v>
      </c>
      <c r="AH477" s="11">
        <f>IF(ISNA(VLOOKUP(CONCATENATE($B477,AH$2,"SINGLE"),MW!$V$3:$W$600,2,0)),0,VLOOKUP(CONCATENATE($B477,AH$2,"SINGLE"),MW!$V$3:$W$600,2,0))</f>
        <v>0</v>
      </c>
      <c r="AI477" s="11">
        <f>IF(ISNA(VLOOKUP(CONCATENATE($B477,AI$2,"SINGLE"),MW!$V$3:$W$600,2,0)),0,VLOOKUP(CONCATENATE($B477,AI$2,"SINGLE"),MW!$V$3:$W$600,2,0))</f>
        <v>0</v>
      </c>
      <c r="AJ477" s="11">
        <f>IF(ISNA(VLOOKUP(CONCATENATE($B477,AJ$2,"SINGLE"),MW!$V$3:$W$600,2,0)),0,VLOOKUP(CONCATENATE($B477,AJ$2,"SINGLE"),MW!$V$3:$W$600,2,0))</f>
        <v>0</v>
      </c>
      <c r="AK477" s="11">
        <f>IF(ISNA(VLOOKUP(CONCATENATE($B477,AK$2,"SINGLE"),MW!$V$3:$W$600,2,0)),0,VLOOKUP(CONCATENATE($B477,AK$2,"SINGLE"),MW!$V$3:$W$600,2,0))</f>
        <v>0</v>
      </c>
      <c r="AL477" s="11">
        <f>IF(ISNA(VLOOKUP(CONCATENATE($B477,AL$2,"SINGLE"),MW!$V$3:$W$600,2,0)),0,VLOOKUP(CONCATENATE($B477,AL$2,"SINGLE"),MW!$V$3:$W$600,2,0))</f>
        <v>0</v>
      </c>
      <c r="AM477" s="11">
        <f>IF(ISNA(VLOOKUP(CONCATENATE($B477,AM$2,"SINGLE"),MW!$V$3:$W$600,2,0)),0,VLOOKUP(CONCATENATE($B477,AM$2,"SINGLE"),MW!$V$3:$W$600,2,0))</f>
        <v>0</v>
      </c>
      <c r="AN477" s="11">
        <f>IF(ISNA(VLOOKUP(CONCATENATE($B477,AN$2,"SINGLE"),MW!$V$3:$W$600,2,0)),0,VLOOKUP(CONCATENATE($B477,AN$2,"SINGLE"),MW!$V$3:$W$600,2,0))</f>
        <v>0</v>
      </c>
      <c r="AO477" s="11">
        <f>IF(ISNA(VLOOKUP(CONCATENATE($B477,AO$2,"SINGLE"),MW!$V$3:$W$600,2,0)),0,VLOOKUP(CONCATENATE($B477,AO$2,"SINGLE"),MW!$V$3:$W$600,2,0))</f>
        <v>0</v>
      </c>
      <c r="AP477" s="54">
        <f>SUM(AE477:AO477)</f>
        <v>0</v>
      </c>
      <c r="AQ477" s="11">
        <f>IF(ISNA(VLOOKUP(CONCATENATE($B477,AQ$2,"SINGLE"),'III-SUB'!$V$3:$W$633,2,0)),0,VLOOKUP(CONCATENATE($B477,AQ$2,"SINGLE"),'III-SUB'!$V$3:$W$633,2,0))</f>
        <v>0</v>
      </c>
      <c r="AR477" s="11">
        <f>IF(ISNA(VLOOKUP(CONCATENATE($B477,AR$2,"SINGLE"),'III-SUB'!$V$3:$W$633,2,0)),0,VLOOKUP(CONCATENATE($B477,AR$2,"SINGLE"),'III-SUB'!$V$3:$W$633,2,0))</f>
        <v>0</v>
      </c>
      <c r="AS477" s="11">
        <f>IF(ISNA(VLOOKUP(CONCATENATE($B477,AS$2,"SINGLE"),'III-SUB'!$V$3:$W$633,2,0)),0,VLOOKUP(CONCATENATE($B477,AS$2,"SINGLE"),'III-SUB'!$V$3:$W$633,2,0))</f>
        <v>0</v>
      </c>
      <c r="AT477" s="11">
        <f>IF(ISNA(VLOOKUP(CONCATENATE($B477,AT$2,"SINGLE"),'III-SUB'!$V$3:$W$633,2,0)),0,VLOOKUP(CONCATENATE($B477,AT$2,"SINGLE"),'III-SUB'!$V$3:$W$633,2,0))</f>
        <v>0</v>
      </c>
      <c r="AU477" s="11">
        <f>IF(ISNA(VLOOKUP(CONCATENATE($B477,AU$2,"SINGLE"),'III-SUB'!$V$3:$W$633,2,0)),0,VLOOKUP(CONCATENATE($B477,AU$2,"SINGLE"),'III-SUB'!$V$3:$W$633,2,0))</f>
        <v>0</v>
      </c>
      <c r="AV477" s="11">
        <f>IF(ISNA(VLOOKUP(CONCATENATE($B477,AV$2,"SINGLE"),'III-SUB'!$V$3:$W$633,2,0)),0,VLOOKUP(CONCATENATE($B477,AV$2,"SINGLE"),'III-SUB'!$V$3:$W$633,2,0))</f>
        <v>0</v>
      </c>
      <c r="AW477" s="11">
        <f>IF(ISNA(VLOOKUP(CONCATENATE($B477,AW$2,"SINGLE"),'III-SUB'!$V$3:$W$633,2,0)),0,VLOOKUP(CONCATENATE($B477,AW$2,"SINGLE"),'III-SUB'!$V$3:$W$633,2,0))</f>
        <v>0</v>
      </c>
      <c r="AX477" s="11">
        <f>IF(ISNA(VLOOKUP(CONCATENATE($B477,AX$2,"SINGLE"),'III-SUB'!$V$3:$W$633,2,0)),0,VLOOKUP(CONCATENATE($B477,AX$2,"SINGLE"),'III-SUB'!$V$3:$W$633,2,0))</f>
        <v>0</v>
      </c>
      <c r="AY477" s="11">
        <f>IF(ISNA(VLOOKUP(CONCATENATE($B477,AY$2,"SINGLE"),'III-SUB'!$V$3:$W$633,2,0)),0,VLOOKUP(CONCATENATE($B477,AY$2,"SINGLE"),'III-SUB'!$V$3:$W$633,2,0))</f>
        <v>0</v>
      </c>
      <c r="AZ477" s="11">
        <f>IF(ISNA(VLOOKUP(CONCATENATE($B477,AZ$2,"SINGLE"),'III-SUB'!$V$3:$W$633,2,0)),0,VLOOKUP(CONCATENATE($B477,AZ$2,"SINGLE"),'III-SUB'!$V$3:$W$633,2,0))</f>
        <v>0</v>
      </c>
      <c r="BA477" s="11">
        <f>IF(ISNA(VLOOKUP(CONCATENATE($B477,BA$2,"SINGLE"),'III-SUB'!$V$3:$W$633,2,0)),0,VLOOKUP(CONCATENATE($B477,BA$2,"SINGLE"),'III-SUB'!$V$3:$W$633,2,0))</f>
        <v>0</v>
      </c>
      <c r="BB477" s="11">
        <f>IF(ISNA(VLOOKUP(CONCATENATE($B477,BB$2,"SINGLE"),'III-SUB'!$V$3:$W$633,2,0)),0,VLOOKUP(CONCATENATE($B477,BB$2,"SINGLE"),'III-SUB'!$V$3:$W$633,2,0))</f>
        <v>0</v>
      </c>
      <c r="BC477" s="11">
        <f>IF(ISNA(VLOOKUP(CONCATENATE($B477,BC$2,"SINGLE"),'III-SUB'!$V$3:$W$633,2,0)),0,VLOOKUP(CONCATENATE($B477,BC$2,"SINGLE"),'III-SUB'!$V$3:$W$633,2,0))</f>
        <v>0</v>
      </c>
      <c r="BD477" s="54">
        <f>SUM(AQ477:BC477)</f>
        <v>0</v>
      </c>
      <c r="BE477" s="54">
        <f>IF(ISNA(VLOOKUP(CONCATENATE($B477,BE$2,"SINGLE"),VHF!$V$3:$W$627,2,0)),0,VLOOKUP(CONCATENATE($B477,BE$2,"SINGLE"),VHF!$V$3:$W$627,2,0))</f>
        <v>0</v>
      </c>
      <c r="BF477" s="11">
        <f>IF(ISNA(VLOOKUP(CONCATENATE($B477,BF$2,"SINGLE"),UHF!$V$3:$W$612,2,0)),0,VLOOKUP(CONCATENATE($B477,BF$2,"SINGLE"),UHF!$V$3:$W$612,2,0))</f>
        <v>0</v>
      </c>
      <c r="BG477" s="11">
        <f>IF(ISNA(VLOOKUP(CONCATENATE($B477,BG$2,"SINGLE"),UHF!$V$3:$W$612,2,0)),0,VLOOKUP(CONCATENATE($B477,BG$2,"SINGLE"),UHF!$V$3:$W$612,2,0))</f>
        <v>0</v>
      </c>
      <c r="BH477" s="11">
        <f>IF(ISNA(VLOOKUP(CONCATENATE($B477,BH$2,"SINGLE"),UHF!$V$3:$W$612,2,0)),0,VLOOKUP(CONCATENATE($B477,BH$2,"SINGLE"),UHF!$V$3:$W$612,2,0))</f>
        <v>0</v>
      </c>
      <c r="BI477" s="11">
        <f>IF(ISNA(VLOOKUP(CONCATENATE($B477,BI$2,"SINGLE"),UHF!$V$3:$W$612,2,0)),0,VLOOKUP(CONCATENATE($B477,BI$2,"SINGLE"),UHF!$V$3:$W$612,2,0))</f>
        <v>0</v>
      </c>
      <c r="BJ477" s="11">
        <f>IF(ISNA(VLOOKUP(CONCATENATE($B477,BJ$2,"SINGLE"),UHF!$V$3:$W$612,2,0)),0,VLOOKUP(CONCATENATE($B477,BJ$2,"SINGLE"),UHF!$V$3:$W$612,2,0))</f>
        <v>0</v>
      </c>
      <c r="BK477" s="11">
        <f>IF(ISNA(VLOOKUP(CONCATENATE($B477,BK$2,"SINGLE"),UHF!$V$3:$W$612,2,0)),0,VLOOKUP(CONCATENATE($B477,BK$2,"SINGLE"),UHF!$V$3:$W$612,2,0))</f>
        <v>0</v>
      </c>
      <c r="BL477" s="11">
        <f>IF(ISNA(VLOOKUP(CONCATENATE($B477,BL$2,"SINGLE"),UHF!$V$3:$W$612,2,0)),0,VLOOKUP(CONCATENATE($B477,BL$2,"SINGLE"),UHF!$V$3:$W$612,2,0))</f>
        <v>0</v>
      </c>
      <c r="BM477" s="11">
        <f>IF(ISNA(VLOOKUP(CONCATENATE($B477,BM$2,"SINGLE"),UHF!$V$3:$W$612,2,0)),0,VLOOKUP(CONCATENATE($B477,BM$2,"SINGLE"),UHF!$V$3:$W$612,2,0))</f>
        <v>0</v>
      </c>
      <c r="BN477" s="11">
        <f>IF(ISNA(VLOOKUP(CONCATENATE($B477,BN$2,"SINGLE"),UHF!$V$3:$W$612,2,0)),0,VLOOKUP(CONCATENATE($B477,BN$2,"SINGLE"),UHF!$V$3:$W$612,2,0))</f>
        <v>0</v>
      </c>
      <c r="BO477" s="11">
        <f>IF(ISNA(VLOOKUP(CONCATENATE($B477,BO$2,"SINGLE"),UHF!$V$3:$W$612,2,0)),0,VLOOKUP(CONCATENATE($B477,BO$2,"SINGLE"),UHF!$V$3:$W$612,2,0))</f>
        <v>0</v>
      </c>
      <c r="BP477" s="11">
        <f>IF(ISNA(VLOOKUP(CONCATENATE($B477,BP$2,"SINGLE"),UHF!$V$3:$W$612,2,0)),0,VLOOKUP(CONCATENATE($B477,BP$2,"SINGLE"),UHF!$V$3:$W$612,2,0))</f>
        <v>0</v>
      </c>
      <c r="BQ477" s="11">
        <f>IF(ISNA(VLOOKUP(CONCATENATE($B477,BQ$2,"SINGLE"),UHF!$V$3:$W$612,2,0)),0,VLOOKUP(CONCATENATE($B477,BQ$2,"SINGLE"),UHF!$V$3:$W$612,2,0))</f>
        <v>0</v>
      </c>
      <c r="BR477" s="54">
        <f>SUM(BF477:BQ477)</f>
        <v>0</v>
      </c>
      <c r="BS477" s="54">
        <f>IF(ISNA(VLOOKUP(CONCATENATE($B477,BS$2,"SINGLE"),'A1'!$V$3:$W$612,2,0)),0,VLOOKUP(CONCATENATE($B477,BS$2,"SINGLE"),'A1'!$V$3:$W$612,2,0))</f>
        <v>0</v>
      </c>
    </row>
    <row r="478" spans="1:71" x14ac:dyDescent="0.2">
      <c r="A478" s="21" t="str">
        <f t="shared" si="4"/>
        <v>476.</v>
      </c>
      <c r="B478" s="8">
        <f>'Seznam-SO'!A478</f>
        <v>0</v>
      </c>
      <c r="C478" s="11">
        <f>IF(ISNA(VLOOKUP(CONCATENATE($B478,C$2,"SINGLE"),'I-SUB'!$V$3:$W$624,2,0)),0,VLOOKUP(CONCATENATE($B478,C$2,"SINGLE"),'I-SUB'!$V$3:$W$624,2,0))</f>
        <v>0</v>
      </c>
      <c r="D478" s="11">
        <f>IF(ISNA(VLOOKUP(CONCATENATE($B478,D$2,"SINGLE"),'I-SUB'!$V$3:$W$624,2,0)),0,VLOOKUP(CONCATENATE($B478,D$2,"SINGLE"),'I-SUB'!$V$3:$W$624,2,0))</f>
        <v>0</v>
      </c>
      <c r="E478" s="11">
        <f>IF(ISNA(VLOOKUP(CONCATENATE($B478,E$2,"SINGLE"),'I-SUB'!$V$3:$W$624,2,0)),0,VLOOKUP(CONCATENATE($B478,E$2,"SINGLE"),'I-SUB'!$V$3:$W$624,2,0))</f>
        <v>0</v>
      </c>
      <c r="F478" s="11">
        <f>IF(ISNA(VLOOKUP(CONCATENATE($B478,F$2,"SINGLE"),'I-SUB'!$V$3:$W$624,2,0)),0,VLOOKUP(CONCATENATE($B478,F$2,"SINGLE"),'I-SUB'!$V$3:$W$624,2,0))</f>
        <v>0</v>
      </c>
      <c r="G478" s="11">
        <f>IF(ISNA(VLOOKUP(CONCATENATE($B478,G$2,"SINGLE"),'I-SUB'!$V$3:$W$624,2,0)),0,VLOOKUP(CONCATENATE($B478,G$2,"SINGLE"),'I-SUB'!$V$3:$W$624,2,0))</f>
        <v>0</v>
      </c>
      <c r="H478" s="11">
        <f>IF(ISNA(VLOOKUP(CONCATENATE($B478,H$2,"SINGLE"),'I-SUB'!$V$3:$W$624,2,0)),0,VLOOKUP(CONCATENATE($B478,H$2,"SINGLE"),'I-SUB'!$V$3:$W$624,2,0))</f>
        <v>0</v>
      </c>
      <c r="I478" s="11">
        <f>IF(ISNA(VLOOKUP(CONCATENATE($B478,I$2,"SINGLE"),'I-SUB'!$V$3:$W$624,2,0)),0,VLOOKUP(CONCATENATE($B478,I$2,"SINGLE"),'I-SUB'!$V$3:$W$624,2,0))</f>
        <v>0</v>
      </c>
      <c r="J478" s="11">
        <f>IF(ISNA(VLOOKUP(CONCATENATE($B478,J$2,"SINGLE"),'I-SUB'!$V$3:$W$624,2,0)),0,VLOOKUP(CONCATENATE($B478,J$2,"SINGLE"),'I-SUB'!$V$3:$W$624,2,0))</f>
        <v>0</v>
      </c>
      <c r="K478" s="11">
        <f>IF(ISNA(VLOOKUP(CONCATENATE($B478,K$2,"SINGLE"),'I-SUB'!$V$3:$W$624,2,0)),0,VLOOKUP(CONCATENATE($B478,K$2,"SINGLE"),'I-SUB'!$V$3:$W$624,2,0))</f>
        <v>0</v>
      </c>
      <c r="L478" s="11">
        <f>IF(ISNA(VLOOKUP(CONCATENATE($B478,L$2,"SINGLE"),'I-SUB'!$V$3:$W$624,2,0)),0,VLOOKUP(CONCATENATE($B478,L$2,"SINGLE"),'I-SUB'!$V$3:$W$624,2,0))</f>
        <v>0</v>
      </c>
      <c r="M478" s="11">
        <f>IF(ISNA(VLOOKUP(CONCATENATE($B478,M$2,"SINGLE"),'I-SUB'!$V$3:$W$624,2,0)),0,VLOOKUP(CONCATENATE($B478,M$2,"SINGLE"),'I-SUB'!$V$3:$W$624,2,0))</f>
        <v>0</v>
      </c>
      <c r="N478" s="11">
        <f>IF(ISNA(VLOOKUP(CONCATENATE($B478,N$2,"SINGLE"),'I-SUB'!$V$3:$W$624,2,0)),0,VLOOKUP(CONCATENATE($B478,N$2,"SINGLE"),'I-SUB'!$V$3:$W$624,2,0))</f>
        <v>0</v>
      </c>
      <c r="O478" s="11">
        <f>IF(ISNA(VLOOKUP(CONCATENATE($B478,O$2,"SINGLE"),'I-SUB'!$V$3:$W$624,2,0)),0,VLOOKUP(CONCATENATE($B478,O$2,"SINGLE"),'I-SUB'!$V$3:$W$624,2,0))</f>
        <v>0</v>
      </c>
      <c r="P478" s="54">
        <f>SUM(C478:O478)</f>
        <v>0</v>
      </c>
      <c r="Q478" s="11">
        <f>IF(ISNA(VLOOKUP(CONCATENATE($B478,Q$2,"SINGLE"),'II-SUB'!$V$3:$W$630,2,0)),0,VLOOKUP(CONCATENATE($B478,Q$2,"SINGLE"),'II-SUB'!$V$3:$W$630,2,0))</f>
        <v>0</v>
      </c>
      <c r="R478" s="11">
        <f>IF(ISNA(VLOOKUP(CONCATENATE($B478,R$2,"SINGLE"),'II-SUB'!$V$3:$W$630,2,0)),0,VLOOKUP(CONCATENATE($B478,R$2,"SINGLE"),'II-SUB'!$V$3:$W$630,2,0))</f>
        <v>0</v>
      </c>
      <c r="S478" s="11">
        <f>IF(ISNA(VLOOKUP(CONCATENATE($B478,S$2,"SINGLE"),'II-SUB'!$V$3:$W$630,2,0)),0,VLOOKUP(CONCATENATE($B478,S$2,"SINGLE"),'II-SUB'!$V$3:$W$630,2,0))</f>
        <v>0</v>
      </c>
      <c r="T478" s="11">
        <f>IF(ISNA(VLOOKUP(CONCATENATE($B478,T$2,"SINGLE"),'II-SUB'!$V$3:$W$630,2,0)),0,VLOOKUP(CONCATENATE($B478,T$2,"SINGLE"),'II-SUB'!$V$3:$W$630,2,0))</f>
        <v>0</v>
      </c>
      <c r="U478" s="11">
        <f>IF(ISNA(VLOOKUP(CONCATENATE($B478,U$2,"SINGLE"),'II-SUB'!$V$3:$W$630,2,0)),0,VLOOKUP(CONCATENATE($B478,U$2,"SINGLE"),'II-SUB'!$V$3:$W$630,2,0))</f>
        <v>0</v>
      </c>
      <c r="V478" s="11">
        <f>IF(ISNA(VLOOKUP(CONCATENATE($B478,V$2,"SINGLE"),'II-SUB'!$V$3:$W$630,2,0)),0,VLOOKUP(CONCATENATE($B478,V$2,"SINGLE"),'II-SUB'!$V$3:$W$630,2,0))</f>
        <v>0</v>
      </c>
      <c r="W478" s="11">
        <f>IF(ISNA(VLOOKUP(CONCATENATE($B478,W$2,"SINGLE"),'II-SUB'!$V$3:$W$630,2,0)),0,VLOOKUP(CONCATENATE($B478,W$2,"SINGLE"),'II-SUB'!$V$3:$W$630,2,0))</f>
        <v>0</v>
      </c>
      <c r="X478" s="11">
        <f>IF(ISNA(VLOOKUP(CONCATENATE($B478,X$2,"SINGLE"),'II-SUB'!$V$3:$W$630,2,0)),0,VLOOKUP(CONCATENATE($B478,X$2,"SINGLE"),'II-SUB'!$V$3:$W$630,2,0))</f>
        <v>0</v>
      </c>
      <c r="Y478" s="11">
        <f>IF(ISNA(VLOOKUP(CONCATENATE($B478,Y$2,"SINGLE"),'II-SUB'!$V$3:$W$630,2,0)),0,VLOOKUP(CONCATENATE($B478,Y$2,"SINGLE"),'II-SUB'!$V$3:$W$630,2,0))</f>
        <v>0</v>
      </c>
      <c r="Z478" s="11">
        <f>IF(ISNA(VLOOKUP(CONCATENATE($B478,Z$2,"SINGLE"),'II-SUB'!$V$3:$W$630,2,0)),0,VLOOKUP(CONCATENATE($B478,Z$2,"SINGLE"),'II-SUB'!$V$3:$W$630,2,0))</f>
        <v>0</v>
      </c>
      <c r="AA478" s="11">
        <f>IF(ISNA(VLOOKUP(CONCATENATE($B478,AA$2,"SINGLE"),'II-SUB'!$V$3:$W$630,2,0)),0,VLOOKUP(CONCATENATE($B478,AA$2,"SINGLE"),'II-SUB'!$V$3:$W$630,2,0))</f>
        <v>0</v>
      </c>
      <c r="AB478" s="11">
        <f>IF(ISNA(VLOOKUP(CONCATENATE($B478,AB$2,"SINGLE"),'II-SUB'!$V$3:$W$630,2,0)),0,VLOOKUP(CONCATENATE($B478,AB$2,"SINGLE"),'II-SUB'!$V$3:$W$630,2,0))</f>
        <v>0</v>
      </c>
      <c r="AC478" s="11">
        <f>IF(ISNA(VLOOKUP(CONCATENATE($B478,AC$2,"SINGLE"),'II-SUB'!$V$3:$W$630,2,0)),0,VLOOKUP(CONCATENATE($B478,AC$2,"SINGLE"),'II-SUB'!$V$3:$W$630,2,0))</f>
        <v>0</v>
      </c>
      <c r="AD478" s="54">
        <f>SUM(Q478:AC478)</f>
        <v>0</v>
      </c>
      <c r="AE478" s="11">
        <f>IF(ISNA(VLOOKUP(CONCATENATE($B478,AE$2,"SINGLE"),MW!$V$3:$W$600,2,0)),0,VLOOKUP(CONCATENATE($B478,AE$2,"SINGLE"),MW!$V$3:$W$600,2,0))</f>
        <v>0</v>
      </c>
      <c r="AF478" s="11">
        <f>IF(ISNA(VLOOKUP(CONCATENATE($B478,AF$2,"SINGLE"),MW!$V$3:$W$600,2,0)),0,VLOOKUP(CONCATENATE($B478,AF$2,"SINGLE"),MW!$V$3:$W$600,2,0))</f>
        <v>0</v>
      </c>
      <c r="AG478" s="11">
        <f>IF(ISNA(VLOOKUP(CONCATENATE($B478,AG$2,"SINGLE"),MW!$V$3:$W$600,2,0)),0,VLOOKUP(CONCATENATE($B478,AG$2,"SINGLE"),MW!$V$3:$W$600,2,0))</f>
        <v>0</v>
      </c>
      <c r="AH478" s="11">
        <f>IF(ISNA(VLOOKUP(CONCATENATE($B478,AH$2,"SINGLE"),MW!$V$3:$W$600,2,0)),0,VLOOKUP(CONCATENATE($B478,AH$2,"SINGLE"),MW!$V$3:$W$600,2,0))</f>
        <v>0</v>
      </c>
      <c r="AI478" s="11">
        <f>IF(ISNA(VLOOKUP(CONCATENATE($B478,AI$2,"SINGLE"),MW!$V$3:$W$600,2,0)),0,VLOOKUP(CONCATENATE($B478,AI$2,"SINGLE"),MW!$V$3:$W$600,2,0))</f>
        <v>0</v>
      </c>
      <c r="AJ478" s="11">
        <f>IF(ISNA(VLOOKUP(CONCATENATE($B478,AJ$2,"SINGLE"),MW!$V$3:$W$600,2,0)),0,VLOOKUP(CONCATENATE($B478,AJ$2,"SINGLE"),MW!$V$3:$W$600,2,0))</f>
        <v>0</v>
      </c>
      <c r="AK478" s="11">
        <f>IF(ISNA(VLOOKUP(CONCATENATE($B478,AK$2,"SINGLE"),MW!$V$3:$W$600,2,0)),0,VLOOKUP(CONCATENATE($B478,AK$2,"SINGLE"),MW!$V$3:$W$600,2,0))</f>
        <v>0</v>
      </c>
      <c r="AL478" s="11">
        <f>IF(ISNA(VLOOKUP(CONCATENATE($B478,AL$2,"SINGLE"),MW!$V$3:$W$600,2,0)),0,VLOOKUP(CONCATENATE($B478,AL$2,"SINGLE"),MW!$V$3:$W$600,2,0))</f>
        <v>0</v>
      </c>
      <c r="AM478" s="11">
        <f>IF(ISNA(VLOOKUP(CONCATENATE($B478,AM$2,"SINGLE"),MW!$V$3:$W$600,2,0)),0,VLOOKUP(CONCATENATE($B478,AM$2,"SINGLE"),MW!$V$3:$W$600,2,0))</f>
        <v>0</v>
      </c>
      <c r="AN478" s="11">
        <f>IF(ISNA(VLOOKUP(CONCATENATE($B478,AN$2,"SINGLE"),MW!$V$3:$W$600,2,0)),0,VLOOKUP(CONCATENATE($B478,AN$2,"SINGLE"),MW!$V$3:$W$600,2,0))</f>
        <v>0</v>
      </c>
      <c r="AO478" s="11">
        <f>IF(ISNA(VLOOKUP(CONCATENATE($B478,AO$2,"SINGLE"),MW!$V$3:$W$600,2,0)),0,VLOOKUP(CONCATENATE($B478,AO$2,"SINGLE"),MW!$V$3:$W$600,2,0))</f>
        <v>0</v>
      </c>
      <c r="AP478" s="54">
        <f>SUM(AE478:AO478)</f>
        <v>0</v>
      </c>
      <c r="AQ478" s="11">
        <f>IF(ISNA(VLOOKUP(CONCATENATE($B478,AQ$2,"SINGLE"),'III-SUB'!$V$3:$W$633,2,0)),0,VLOOKUP(CONCATENATE($B478,AQ$2,"SINGLE"),'III-SUB'!$V$3:$W$633,2,0))</f>
        <v>0</v>
      </c>
      <c r="AR478" s="11">
        <f>IF(ISNA(VLOOKUP(CONCATENATE($B478,AR$2,"SINGLE"),'III-SUB'!$V$3:$W$633,2,0)),0,VLOOKUP(CONCATENATE($B478,AR$2,"SINGLE"),'III-SUB'!$V$3:$W$633,2,0))</f>
        <v>0</v>
      </c>
      <c r="AS478" s="11">
        <f>IF(ISNA(VLOOKUP(CONCATENATE($B478,AS$2,"SINGLE"),'III-SUB'!$V$3:$W$633,2,0)),0,VLOOKUP(CONCATENATE($B478,AS$2,"SINGLE"),'III-SUB'!$V$3:$W$633,2,0))</f>
        <v>0</v>
      </c>
      <c r="AT478" s="11">
        <f>IF(ISNA(VLOOKUP(CONCATENATE($B478,AT$2,"SINGLE"),'III-SUB'!$V$3:$W$633,2,0)),0,VLOOKUP(CONCATENATE($B478,AT$2,"SINGLE"),'III-SUB'!$V$3:$W$633,2,0))</f>
        <v>0</v>
      </c>
      <c r="AU478" s="11">
        <f>IF(ISNA(VLOOKUP(CONCATENATE($B478,AU$2,"SINGLE"),'III-SUB'!$V$3:$W$633,2,0)),0,VLOOKUP(CONCATENATE($B478,AU$2,"SINGLE"),'III-SUB'!$V$3:$W$633,2,0))</f>
        <v>0</v>
      </c>
      <c r="AV478" s="11">
        <f>IF(ISNA(VLOOKUP(CONCATENATE($B478,AV$2,"SINGLE"),'III-SUB'!$V$3:$W$633,2,0)),0,VLOOKUP(CONCATENATE($B478,AV$2,"SINGLE"),'III-SUB'!$V$3:$W$633,2,0))</f>
        <v>0</v>
      </c>
      <c r="AW478" s="11">
        <f>IF(ISNA(VLOOKUP(CONCATENATE($B478,AW$2,"SINGLE"),'III-SUB'!$V$3:$W$633,2,0)),0,VLOOKUP(CONCATENATE($B478,AW$2,"SINGLE"),'III-SUB'!$V$3:$W$633,2,0))</f>
        <v>0</v>
      </c>
      <c r="AX478" s="11">
        <f>IF(ISNA(VLOOKUP(CONCATENATE($B478,AX$2,"SINGLE"),'III-SUB'!$V$3:$W$633,2,0)),0,VLOOKUP(CONCATENATE($B478,AX$2,"SINGLE"),'III-SUB'!$V$3:$W$633,2,0))</f>
        <v>0</v>
      </c>
      <c r="AY478" s="11">
        <f>IF(ISNA(VLOOKUP(CONCATENATE($B478,AY$2,"SINGLE"),'III-SUB'!$V$3:$W$633,2,0)),0,VLOOKUP(CONCATENATE($B478,AY$2,"SINGLE"),'III-SUB'!$V$3:$W$633,2,0))</f>
        <v>0</v>
      </c>
      <c r="AZ478" s="11">
        <f>IF(ISNA(VLOOKUP(CONCATENATE($B478,AZ$2,"SINGLE"),'III-SUB'!$V$3:$W$633,2,0)),0,VLOOKUP(CONCATENATE($B478,AZ$2,"SINGLE"),'III-SUB'!$V$3:$W$633,2,0))</f>
        <v>0</v>
      </c>
      <c r="BA478" s="11">
        <f>IF(ISNA(VLOOKUP(CONCATENATE($B478,BA$2,"SINGLE"),'III-SUB'!$V$3:$W$633,2,0)),0,VLOOKUP(CONCATENATE($B478,BA$2,"SINGLE"),'III-SUB'!$V$3:$W$633,2,0))</f>
        <v>0</v>
      </c>
      <c r="BB478" s="11">
        <f>IF(ISNA(VLOOKUP(CONCATENATE($B478,BB$2,"SINGLE"),'III-SUB'!$V$3:$W$633,2,0)),0,VLOOKUP(CONCATENATE($B478,BB$2,"SINGLE"),'III-SUB'!$V$3:$W$633,2,0))</f>
        <v>0</v>
      </c>
      <c r="BC478" s="11">
        <f>IF(ISNA(VLOOKUP(CONCATENATE($B478,BC$2,"SINGLE"),'III-SUB'!$V$3:$W$633,2,0)),0,VLOOKUP(CONCATENATE($B478,BC$2,"SINGLE"),'III-SUB'!$V$3:$W$633,2,0))</f>
        <v>0</v>
      </c>
      <c r="BD478" s="54">
        <f>SUM(AQ478:BC478)</f>
        <v>0</v>
      </c>
      <c r="BE478" s="54">
        <f>IF(ISNA(VLOOKUP(CONCATENATE($B478,BE$2,"SINGLE"),VHF!$V$3:$W$627,2,0)),0,VLOOKUP(CONCATENATE($B478,BE$2,"SINGLE"),VHF!$V$3:$W$627,2,0))</f>
        <v>0</v>
      </c>
      <c r="BF478" s="11">
        <f>IF(ISNA(VLOOKUP(CONCATENATE($B478,BF$2,"SINGLE"),UHF!$V$3:$W$612,2,0)),0,VLOOKUP(CONCATENATE($B478,BF$2,"SINGLE"),UHF!$V$3:$W$612,2,0))</f>
        <v>0</v>
      </c>
      <c r="BG478" s="11">
        <f>IF(ISNA(VLOOKUP(CONCATENATE($B478,BG$2,"SINGLE"),UHF!$V$3:$W$612,2,0)),0,VLOOKUP(CONCATENATE($B478,BG$2,"SINGLE"),UHF!$V$3:$W$612,2,0))</f>
        <v>0</v>
      </c>
      <c r="BH478" s="11">
        <f>IF(ISNA(VLOOKUP(CONCATENATE($B478,BH$2,"SINGLE"),UHF!$V$3:$W$612,2,0)),0,VLOOKUP(CONCATENATE($B478,BH$2,"SINGLE"),UHF!$V$3:$W$612,2,0))</f>
        <v>0</v>
      </c>
      <c r="BI478" s="11">
        <f>IF(ISNA(VLOOKUP(CONCATENATE($B478,BI$2,"SINGLE"),UHF!$V$3:$W$612,2,0)),0,VLOOKUP(CONCATENATE($B478,BI$2,"SINGLE"),UHF!$V$3:$W$612,2,0))</f>
        <v>0</v>
      </c>
      <c r="BJ478" s="11">
        <f>IF(ISNA(VLOOKUP(CONCATENATE($B478,BJ$2,"SINGLE"),UHF!$V$3:$W$612,2,0)),0,VLOOKUP(CONCATENATE($B478,BJ$2,"SINGLE"),UHF!$V$3:$W$612,2,0))</f>
        <v>0</v>
      </c>
      <c r="BK478" s="11">
        <f>IF(ISNA(VLOOKUP(CONCATENATE($B478,BK$2,"SINGLE"),UHF!$V$3:$W$612,2,0)),0,VLOOKUP(CONCATENATE($B478,BK$2,"SINGLE"),UHF!$V$3:$W$612,2,0))</f>
        <v>0</v>
      </c>
      <c r="BL478" s="11">
        <f>IF(ISNA(VLOOKUP(CONCATENATE($B478,BL$2,"SINGLE"),UHF!$V$3:$W$612,2,0)),0,VLOOKUP(CONCATENATE($B478,BL$2,"SINGLE"),UHF!$V$3:$W$612,2,0))</f>
        <v>0</v>
      </c>
      <c r="BM478" s="11">
        <f>IF(ISNA(VLOOKUP(CONCATENATE($B478,BM$2,"SINGLE"),UHF!$V$3:$W$612,2,0)),0,VLOOKUP(CONCATENATE($B478,BM$2,"SINGLE"),UHF!$V$3:$W$612,2,0))</f>
        <v>0</v>
      </c>
      <c r="BN478" s="11">
        <f>IF(ISNA(VLOOKUP(CONCATENATE($B478,BN$2,"SINGLE"),UHF!$V$3:$W$612,2,0)),0,VLOOKUP(CONCATENATE($B478,BN$2,"SINGLE"),UHF!$V$3:$W$612,2,0))</f>
        <v>0</v>
      </c>
      <c r="BO478" s="11">
        <f>IF(ISNA(VLOOKUP(CONCATENATE($B478,BO$2,"SINGLE"),UHF!$V$3:$W$612,2,0)),0,VLOOKUP(CONCATENATE($B478,BO$2,"SINGLE"),UHF!$V$3:$W$612,2,0))</f>
        <v>0</v>
      </c>
      <c r="BP478" s="11">
        <f>IF(ISNA(VLOOKUP(CONCATENATE($B478,BP$2,"SINGLE"),UHF!$V$3:$W$612,2,0)),0,VLOOKUP(CONCATENATE($B478,BP$2,"SINGLE"),UHF!$V$3:$W$612,2,0))</f>
        <v>0</v>
      </c>
      <c r="BQ478" s="11">
        <f>IF(ISNA(VLOOKUP(CONCATENATE($B478,BQ$2,"SINGLE"),UHF!$V$3:$W$612,2,0)),0,VLOOKUP(CONCATENATE($B478,BQ$2,"SINGLE"),UHF!$V$3:$W$612,2,0))</f>
        <v>0</v>
      </c>
      <c r="BR478" s="54">
        <f>SUM(BF478:BQ478)</f>
        <v>0</v>
      </c>
      <c r="BS478" s="54">
        <f>IF(ISNA(VLOOKUP(CONCATENATE($B478,BS$2,"SINGLE"),'A1'!$V$3:$W$612,2,0)),0,VLOOKUP(CONCATENATE($B478,BS$2,"SINGLE"),'A1'!$V$3:$W$612,2,0))</f>
        <v>0</v>
      </c>
    </row>
    <row r="479" spans="1:71" x14ac:dyDescent="0.2">
      <c r="A479" s="21" t="str">
        <f t="shared" si="4"/>
        <v>477.</v>
      </c>
      <c r="B479" s="8">
        <f>'Seznam-SO'!A479</f>
        <v>0</v>
      </c>
      <c r="C479" s="11">
        <f>IF(ISNA(VLOOKUP(CONCATENATE($B479,C$2,"SINGLE"),'I-SUB'!$V$3:$W$624,2,0)),0,VLOOKUP(CONCATENATE($B479,C$2,"SINGLE"),'I-SUB'!$V$3:$W$624,2,0))</f>
        <v>0</v>
      </c>
      <c r="D479" s="11">
        <f>IF(ISNA(VLOOKUP(CONCATENATE($B479,D$2,"SINGLE"),'I-SUB'!$V$3:$W$624,2,0)),0,VLOOKUP(CONCATENATE($B479,D$2,"SINGLE"),'I-SUB'!$V$3:$W$624,2,0))</f>
        <v>0</v>
      </c>
      <c r="E479" s="11">
        <f>IF(ISNA(VLOOKUP(CONCATENATE($B479,E$2,"SINGLE"),'I-SUB'!$V$3:$W$624,2,0)),0,VLOOKUP(CONCATENATE($B479,E$2,"SINGLE"),'I-SUB'!$V$3:$W$624,2,0))</f>
        <v>0</v>
      </c>
      <c r="F479" s="11">
        <f>IF(ISNA(VLOOKUP(CONCATENATE($B479,F$2,"SINGLE"),'I-SUB'!$V$3:$W$624,2,0)),0,VLOOKUP(CONCATENATE($B479,F$2,"SINGLE"),'I-SUB'!$V$3:$W$624,2,0))</f>
        <v>0</v>
      </c>
      <c r="G479" s="11">
        <f>IF(ISNA(VLOOKUP(CONCATENATE($B479,G$2,"SINGLE"),'I-SUB'!$V$3:$W$624,2,0)),0,VLOOKUP(CONCATENATE($B479,G$2,"SINGLE"),'I-SUB'!$V$3:$W$624,2,0))</f>
        <v>0</v>
      </c>
      <c r="H479" s="11">
        <f>IF(ISNA(VLOOKUP(CONCATENATE($B479,H$2,"SINGLE"),'I-SUB'!$V$3:$W$624,2,0)),0,VLOOKUP(CONCATENATE($B479,H$2,"SINGLE"),'I-SUB'!$V$3:$W$624,2,0))</f>
        <v>0</v>
      </c>
      <c r="I479" s="11">
        <f>IF(ISNA(VLOOKUP(CONCATENATE($B479,I$2,"SINGLE"),'I-SUB'!$V$3:$W$624,2,0)),0,VLOOKUP(CONCATENATE($B479,I$2,"SINGLE"),'I-SUB'!$V$3:$W$624,2,0))</f>
        <v>0</v>
      </c>
      <c r="J479" s="11">
        <f>IF(ISNA(VLOOKUP(CONCATENATE($B479,J$2,"SINGLE"),'I-SUB'!$V$3:$W$624,2,0)),0,VLOOKUP(CONCATENATE($B479,J$2,"SINGLE"),'I-SUB'!$V$3:$W$624,2,0))</f>
        <v>0</v>
      </c>
      <c r="K479" s="11">
        <f>IF(ISNA(VLOOKUP(CONCATENATE($B479,K$2,"SINGLE"),'I-SUB'!$V$3:$W$624,2,0)),0,VLOOKUP(CONCATENATE($B479,K$2,"SINGLE"),'I-SUB'!$V$3:$W$624,2,0))</f>
        <v>0</v>
      </c>
      <c r="L479" s="11">
        <f>IF(ISNA(VLOOKUP(CONCATENATE($B479,L$2,"SINGLE"),'I-SUB'!$V$3:$W$624,2,0)),0,VLOOKUP(CONCATENATE($B479,L$2,"SINGLE"),'I-SUB'!$V$3:$W$624,2,0))</f>
        <v>0</v>
      </c>
      <c r="M479" s="11">
        <f>IF(ISNA(VLOOKUP(CONCATENATE($B479,M$2,"SINGLE"),'I-SUB'!$V$3:$W$624,2,0)),0,VLOOKUP(CONCATENATE($B479,M$2,"SINGLE"),'I-SUB'!$V$3:$W$624,2,0))</f>
        <v>0</v>
      </c>
      <c r="N479" s="11">
        <f>IF(ISNA(VLOOKUP(CONCATENATE($B479,N$2,"SINGLE"),'I-SUB'!$V$3:$W$624,2,0)),0,VLOOKUP(CONCATENATE($B479,N$2,"SINGLE"),'I-SUB'!$V$3:$W$624,2,0))</f>
        <v>0</v>
      </c>
      <c r="O479" s="11">
        <f>IF(ISNA(VLOOKUP(CONCATENATE($B479,O$2,"SINGLE"),'I-SUB'!$V$3:$W$624,2,0)),0,VLOOKUP(CONCATENATE($B479,O$2,"SINGLE"),'I-SUB'!$V$3:$W$624,2,0))</f>
        <v>0</v>
      </c>
      <c r="P479" s="54">
        <f>SUM(C479:O479)</f>
        <v>0</v>
      </c>
      <c r="Q479" s="11">
        <f>IF(ISNA(VLOOKUP(CONCATENATE($B479,Q$2,"SINGLE"),'II-SUB'!$V$3:$W$630,2,0)),0,VLOOKUP(CONCATENATE($B479,Q$2,"SINGLE"),'II-SUB'!$V$3:$W$630,2,0))</f>
        <v>0</v>
      </c>
      <c r="R479" s="11">
        <f>IF(ISNA(VLOOKUP(CONCATENATE($B479,R$2,"SINGLE"),'II-SUB'!$V$3:$W$630,2,0)),0,VLOOKUP(CONCATENATE($B479,R$2,"SINGLE"),'II-SUB'!$V$3:$W$630,2,0))</f>
        <v>0</v>
      </c>
      <c r="S479" s="11">
        <f>IF(ISNA(VLOOKUP(CONCATENATE($B479,S$2,"SINGLE"),'II-SUB'!$V$3:$W$630,2,0)),0,VLOOKUP(CONCATENATE($B479,S$2,"SINGLE"),'II-SUB'!$V$3:$W$630,2,0))</f>
        <v>0</v>
      </c>
      <c r="T479" s="11">
        <f>IF(ISNA(VLOOKUP(CONCATENATE($B479,T$2,"SINGLE"),'II-SUB'!$V$3:$W$630,2,0)),0,VLOOKUP(CONCATENATE($B479,T$2,"SINGLE"),'II-SUB'!$V$3:$W$630,2,0))</f>
        <v>0</v>
      </c>
      <c r="U479" s="11">
        <f>IF(ISNA(VLOOKUP(CONCATENATE($B479,U$2,"SINGLE"),'II-SUB'!$V$3:$W$630,2,0)),0,VLOOKUP(CONCATENATE($B479,U$2,"SINGLE"),'II-SUB'!$V$3:$W$630,2,0))</f>
        <v>0</v>
      </c>
      <c r="V479" s="11">
        <f>IF(ISNA(VLOOKUP(CONCATENATE($B479,V$2,"SINGLE"),'II-SUB'!$V$3:$W$630,2,0)),0,VLOOKUP(CONCATENATE($B479,V$2,"SINGLE"),'II-SUB'!$V$3:$W$630,2,0))</f>
        <v>0</v>
      </c>
      <c r="W479" s="11">
        <f>IF(ISNA(VLOOKUP(CONCATENATE($B479,W$2,"SINGLE"),'II-SUB'!$V$3:$W$630,2,0)),0,VLOOKUP(CONCATENATE($B479,W$2,"SINGLE"),'II-SUB'!$V$3:$W$630,2,0))</f>
        <v>0</v>
      </c>
      <c r="X479" s="11">
        <f>IF(ISNA(VLOOKUP(CONCATENATE($B479,X$2,"SINGLE"),'II-SUB'!$V$3:$W$630,2,0)),0,VLOOKUP(CONCATENATE($B479,X$2,"SINGLE"),'II-SUB'!$V$3:$W$630,2,0))</f>
        <v>0</v>
      </c>
      <c r="Y479" s="11">
        <f>IF(ISNA(VLOOKUP(CONCATENATE($B479,Y$2,"SINGLE"),'II-SUB'!$V$3:$W$630,2,0)),0,VLOOKUP(CONCATENATE($B479,Y$2,"SINGLE"),'II-SUB'!$V$3:$W$630,2,0))</f>
        <v>0</v>
      </c>
      <c r="Z479" s="11">
        <f>IF(ISNA(VLOOKUP(CONCATENATE($B479,Z$2,"SINGLE"),'II-SUB'!$V$3:$W$630,2,0)),0,VLOOKUP(CONCATENATE($B479,Z$2,"SINGLE"),'II-SUB'!$V$3:$W$630,2,0))</f>
        <v>0</v>
      </c>
      <c r="AA479" s="11">
        <f>IF(ISNA(VLOOKUP(CONCATENATE($B479,AA$2,"SINGLE"),'II-SUB'!$V$3:$W$630,2,0)),0,VLOOKUP(CONCATENATE($B479,AA$2,"SINGLE"),'II-SUB'!$V$3:$W$630,2,0))</f>
        <v>0</v>
      </c>
      <c r="AB479" s="11">
        <f>IF(ISNA(VLOOKUP(CONCATENATE($B479,AB$2,"SINGLE"),'II-SUB'!$V$3:$W$630,2,0)),0,VLOOKUP(CONCATENATE($B479,AB$2,"SINGLE"),'II-SUB'!$V$3:$W$630,2,0))</f>
        <v>0</v>
      </c>
      <c r="AC479" s="11">
        <f>IF(ISNA(VLOOKUP(CONCATENATE($B479,AC$2,"SINGLE"),'II-SUB'!$V$3:$W$630,2,0)),0,VLOOKUP(CONCATENATE($B479,AC$2,"SINGLE"),'II-SUB'!$V$3:$W$630,2,0))</f>
        <v>0</v>
      </c>
      <c r="AD479" s="54">
        <f>SUM(Q479:AC479)</f>
        <v>0</v>
      </c>
      <c r="AE479" s="11">
        <f>IF(ISNA(VLOOKUP(CONCATENATE($B479,AE$2,"SINGLE"),MW!$V$3:$W$600,2,0)),0,VLOOKUP(CONCATENATE($B479,AE$2,"SINGLE"),MW!$V$3:$W$600,2,0))</f>
        <v>0</v>
      </c>
      <c r="AF479" s="11">
        <f>IF(ISNA(VLOOKUP(CONCATENATE($B479,AF$2,"SINGLE"),MW!$V$3:$W$600,2,0)),0,VLOOKUP(CONCATENATE($B479,AF$2,"SINGLE"),MW!$V$3:$W$600,2,0))</f>
        <v>0</v>
      </c>
      <c r="AG479" s="11">
        <f>IF(ISNA(VLOOKUP(CONCATENATE($B479,AG$2,"SINGLE"),MW!$V$3:$W$600,2,0)),0,VLOOKUP(CONCATENATE($B479,AG$2,"SINGLE"),MW!$V$3:$W$600,2,0))</f>
        <v>0</v>
      </c>
      <c r="AH479" s="11">
        <f>IF(ISNA(VLOOKUP(CONCATENATE($B479,AH$2,"SINGLE"),MW!$V$3:$W$600,2,0)),0,VLOOKUP(CONCATENATE($B479,AH$2,"SINGLE"),MW!$V$3:$W$600,2,0))</f>
        <v>0</v>
      </c>
      <c r="AI479" s="11">
        <f>IF(ISNA(VLOOKUP(CONCATENATE($B479,AI$2,"SINGLE"),MW!$V$3:$W$600,2,0)),0,VLOOKUP(CONCATENATE($B479,AI$2,"SINGLE"),MW!$V$3:$W$600,2,0))</f>
        <v>0</v>
      </c>
      <c r="AJ479" s="11">
        <f>IF(ISNA(VLOOKUP(CONCATENATE($B479,AJ$2,"SINGLE"),MW!$V$3:$W$600,2,0)),0,VLOOKUP(CONCATENATE($B479,AJ$2,"SINGLE"),MW!$V$3:$W$600,2,0))</f>
        <v>0</v>
      </c>
      <c r="AK479" s="11">
        <f>IF(ISNA(VLOOKUP(CONCATENATE($B479,AK$2,"SINGLE"),MW!$V$3:$W$600,2,0)),0,VLOOKUP(CONCATENATE($B479,AK$2,"SINGLE"),MW!$V$3:$W$600,2,0))</f>
        <v>0</v>
      </c>
      <c r="AL479" s="11">
        <f>IF(ISNA(VLOOKUP(CONCATENATE($B479,AL$2,"SINGLE"),MW!$V$3:$W$600,2,0)),0,VLOOKUP(CONCATENATE($B479,AL$2,"SINGLE"),MW!$V$3:$W$600,2,0))</f>
        <v>0</v>
      </c>
      <c r="AM479" s="11">
        <f>IF(ISNA(VLOOKUP(CONCATENATE($B479,AM$2,"SINGLE"),MW!$V$3:$W$600,2,0)),0,VLOOKUP(CONCATENATE($B479,AM$2,"SINGLE"),MW!$V$3:$W$600,2,0))</f>
        <v>0</v>
      </c>
      <c r="AN479" s="11">
        <f>IF(ISNA(VLOOKUP(CONCATENATE($B479,AN$2,"SINGLE"),MW!$V$3:$W$600,2,0)),0,VLOOKUP(CONCATENATE($B479,AN$2,"SINGLE"),MW!$V$3:$W$600,2,0))</f>
        <v>0</v>
      </c>
      <c r="AO479" s="11">
        <f>IF(ISNA(VLOOKUP(CONCATENATE($B479,AO$2,"SINGLE"),MW!$V$3:$W$600,2,0)),0,VLOOKUP(CONCATENATE($B479,AO$2,"SINGLE"),MW!$V$3:$W$600,2,0))</f>
        <v>0</v>
      </c>
      <c r="AP479" s="54">
        <f>SUM(AE479:AO479)</f>
        <v>0</v>
      </c>
      <c r="AQ479" s="11">
        <f>IF(ISNA(VLOOKUP(CONCATENATE($B479,AQ$2,"SINGLE"),'III-SUB'!$V$3:$W$633,2,0)),0,VLOOKUP(CONCATENATE($B479,AQ$2,"SINGLE"),'III-SUB'!$V$3:$W$633,2,0))</f>
        <v>0</v>
      </c>
      <c r="AR479" s="11">
        <f>IF(ISNA(VLOOKUP(CONCATENATE($B479,AR$2,"SINGLE"),'III-SUB'!$V$3:$W$633,2,0)),0,VLOOKUP(CONCATENATE($B479,AR$2,"SINGLE"),'III-SUB'!$V$3:$W$633,2,0))</f>
        <v>0</v>
      </c>
      <c r="AS479" s="11">
        <f>IF(ISNA(VLOOKUP(CONCATENATE($B479,AS$2,"SINGLE"),'III-SUB'!$V$3:$W$633,2,0)),0,VLOOKUP(CONCATENATE($B479,AS$2,"SINGLE"),'III-SUB'!$V$3:$W$633,2,0))</f>
        <v>0</v>
      </c>
      <c r="AT479" s="11">
        <f>IF(ISNA(VLOOKUP(CONCATENATE($B479,AT$2,"SINGLE"),'III-SUB'!$V$3:$W$633,2,0)),0,VLOOKUP(CONCATENATE($B479,AT$2,"SINGLE"),'III-SUB'!$V$3:$W$633,2,0))</f>
        <v>0</v>
      </c>
      <c r="AU479" s="11">
        <f>IF(ISNA(VLOOKUP(CONCATENATE($B479,AU$2,"SINGLE"),'III-SUB'!$V$3:$W$633,2,0)),0,VLOOKUP(CONCATENATE($B479,AU$2,"SINGLE"),'III-SUB'!$V$3:$W$633,2,0))</f>
        <v>0</v>
      </c>
      <c r="AV479" s="11">
        <f>IF(ISNA(VLOOKUP(CONCATENATE($B479,AV$2,"SINGLE"),'III-SUB'!$V$3:$W$633,2,0)),0,VLOOKUP(CONCATENATE($B479,AV$2,"SINGLE"),'III-SUB'!$V$3:$W$633,2,0))</f>
        <v>0</v>
      </c>
      <c r="AW479" s="11">
        <f>IF(ISNA(VLOOKUP(CONCATENATE($B479,AW$2,"SINGLE"),'III-SUB'!$V$3:$W$633,2,0)),0,VLOOKUP(CONCATENATE($B479,AW$2,"SINGLE"),'III-SUB'!$V$3:$W$633,2,0))</f>
        <v>0</v>
      </c>
      <c r="AX479" s="11">
        <f>IF(ISNA(VLOOKUP(CONCATENATE($B479,AX$2,"SINGLE"),'III-SUB'!$V$3:$W$633,2,0)),0,VLOOKUP(CONCATENATE($B479,AX$2,"SINGLE"),'III-SUB'!$V$3:$W$633,2,0))</f>
        <v>0</v>
      </c>
      <c r="AY479" s="11">
        <f>IF(ISNA(VLOOKUP(CONCATENATE($B479,AY$2,"SINGLE"),'III-SUB'!$V$3:$W$633,2,0)),0,VLOOKUP(CONCATENATE($B479,AY$2,"SINGLE"),'III-SUB'!$V$3:$W$633,2,0))</f>
        <v>0</v>
      </c>
      <c r="AZ479" s="11">
        <f>IF(ISNA(VLOOKUP(CONCATENATE($B479,AZ$2,"SINGLE"),'III-SUB'!$V$3:$W$633,2,0)),0,VLOOKUP(CONCATENATE($B479,AZ$2,"SINGLE"),'III-SUB'!$V$3:$W$633,2,0))</f>
        <v>0</v>
      </c>
      <c r="BA479" s="11">
        <f>IF(ISNA(VLOOKUP(CONCATENATE($B479,BA$2,"SINGLE"),'III-SUB'!$V$3:$W$633,2,0)),0,VLOOKUP(CONCATENATE($B479,BA$2,"SINGLE"),'III-SUB'!$V$3:$W$633,2,0))</f>
        <v>0</v>
      </c>
      <c r="BB479" s="11">
        <f>IF(ISNA(VLOOKUP(CONCATENATE($B479,BB$2,"SINGLE"),'III-SUB'!$V$3:$W$633,2,0)),0,VLOOKUP(CONCATENATE($B479,BB$2,"SINGLE"),'III-SUB'!$V$3:$W$633,2,0))</f>
        <v>0</v>
      </c>
      <c r="BC479" s="11">
        <f>IF(ISNA(VLOOKUP(CONCATENATE($B479,BC$2,"SINGLE"),'III-SUB'!$V$3:$W$633,2,0)),0,VLOOKUP(CONCATENATE($B479,BC$2,"SINGLE"),'III-SUB'!$V$3:$W$633,2,0))</f>
        <v>0</v>
      </c>
      <c r="BD479" s="54">
        <f>SUM(AQ479:BC479)</f>
        <v>0</v>
      </c>
      <c r="BE479" s="54">
        <f>IF(ISNA(VLOOKUP(CONCATENATE($B479,BE$2,"SINGLE"),VHF!$V$3:$W$627,2,0)),0,VLOOKUP(CONCATENATE($B479,BE$2,"SINGLE"),VHF!$V$3:$W$627,2,0))</f>
        <v>0</v>
      </c>
      <c r="BF479" s="11">
        <f>IF(ISNA(VLOOKUP(CONCATENATE($B479,BF$2,"SINGLE"),UHF!$V$3:$W$612,2,0)),0,VLOOKUP(CONCATENATE($B479,BF$2,"SINGLE"),UHF!$V$3:$W$612,2,0))</f>
        <v>0</v>
      </c>
      <c r="BG479" s="11">
        <f>IF(ISNA(VLOOKUP(CONCATENATE($B479,BG$2,"SINGLE"),UHF!$V$3:$W$612,2,0)),0,VLOOKUP(CONCATENATE($B479,BG$2,"SINGLE"),UHF!$V$3:$W$612,2,0))</f>
        <v>0</v>
      </c>
      <c r="BH479" s="11">
        <f>IF(ISNA(VLOOKUP(CONCATENATE($B479,BH$2,"SINGLE"),UHF!$V$3:$W$612,2,0)),0,VLOOKUP(CONCATENATE($B479,BH$2,"SINGLE"),UHF!$V$3:$W$612,2,0))</f>
        <v>0</v>
      </c>
      <c r="BI479" s="11">
        <f>IF(ISNA(VLOOKUP(CONCATENATE($B479,BI$2,"SINGLE"),UHF!$V$3:$W$612,2,0)),0,VLOOKUP(CONCATENATE($B479,BI$2,"SINGLE"),UHF!$V$3:$W$612,2,0))</f>
        <v>0</v>
      </c>
      <c r="BJ479" s="11">
        <f>IF(ISNA(VLOOKUP(CONCATENATE($B479,BJ$2,"SINGLE"),UHF!$V$3:$W$612,2,0)),0,VLOOKUP(CONCATENATE($B479,BJ$2,"SINGLE"),UHF!$V$3:$W$612,2,0))</f>
        <v>0</v>
      </c>
      <c r="BK479" s="11">
        <f>IF(ISNA(VLOOKUP(CONCATENATE($B479,BK$2,"SINGLE"),UHF!$V$3:$W$612,2,0)),0,VLOOKUP(CONCATENATE($B479,BK$2,"SINGLE"),UHF!$V$3:$W$612,2,0))</f>
        <v>0</v>
      </c>
      <c r="BL479" s="11">
        <f>IF(ISNA(VLOOKUP(CONCATENATE($B479,BL$2,"SINGLE"),UHF!$V$3:$W$612,2,0)),0,VLOOKUP(CONCATENATE($B479,BL$2,"SINGLE"),UHF!$V$3:$W$612,2,0))</f>
        <v>0</v>
      </c>
      <c r="BM479" s="11">
        <f>IF(ISNA(VLOOKUP(CONCATENATE($B479,BM$2,"SINGLE"),UHF!$V$3:$W$612,2,0)),0,VLOOKUP(CONCATENATE($B479,BM$2,"SINGLE"),UHF!$V$3:$W$612,2,0))</f>
        <v>0</v>
      </c>
      <c r="BN479" s="11">
        <f>IF(ISNA(VLOOKUP(CONCATENATE($B479,BN$2,"SINGLE"),UHF!$V$3:$W$612,2,0)),0,VLOOKUP(CONCATENATE($B479,BN$2,"SINGLE"),UHF!$V$3:$W$612,2,0))</f>
        <v>0</v>
      </c>
      <c r="BO479" s="11">
        <f>IF(ISNA(VLOOKUP(CONCATENATE($B479,BO$2,"SINGLE"),UHF!$V$3:$W$612,2,0)),0,VLOOKUP(CONCATENATE($B479,BO$2,"SINGLE"),UHF!$V$3:$W$612,2,0))</f>
        <v>0</v>
      </c>
      <c r="BP479" s="11">
        <f>IF(ISNA(VLOOKUP(CONCATENATE($B479,BP$2,"SINGLE"),UHF!$V$3:$W$612,2,0)),0,VLOOKUP(CONCATENATE($B479,BP$2,"SINGLE"),UHF!$V$3:$W$612,2,0))</f>
        <v>0</v>
      </c>
      <c r="BQ479" s="11">
        <f>IF(ISNA(VLOOKUP(CONCATENATE($B479,BQ$2,"SINGLE"),UHF!$V$3:$W$612,2,0)),0,VLOOKUP(CONCATENATE($B479,BQ$2,"SINGLE"),UHF!$V$3:$W$612,2,0))</f>
        <v>0</v>
      </c>
      <c r="BR479" s="54">
        <f>SUM(BF479:BQ479)</f>
        <v>0</v>
      </c>
      <c r="BS479" s="54">
        <f>IF(ISNA(VLOOKUP(CONCATENATE($B479,BS$2,"SINGLE"),'A1'!$V$3:$W$612,2,0)),0,VLOOKUP(CONCATENATE($B479,BS$2,"SINGLE"),'A1'!$V$3:$W$612,2,0))</f>
        <v>0</v>
      </c>
    </row>
    <row r="480" spans="1:71" x14ac:dyDescent="0.2">
      <c r="A480" s="21" t="str">
        <f t="shared" si="4"/>
        <v>478.</v>
      </c>
      <c r="B480" s="8">
        <f>'Seznam-SO'!A480</f>
        <v>0</v>
      </c>
      <c r="C480" s="11">
        <f>IF(ISNA(VLOOKUP(CONCATENATE($B480,C$2,"SINGLE"),'I-SUB'!$V$3:$W$624,2,0)),0,VLOOKUP(CONCATENATE($B480,C$2,"SINGLE"),'I-SUB'!$V$3:$W$624,2,0))</f>
        <v>0</v>
      </c>
      <c r="D480" s="11">
        <f>IF(ISNA(VLOOKUP(CONCATENATE($B480,D$2,"SINGLE"),'I-SUB'!$V$3:$W$624,2,0)),0,VLOOKUP(CONCATENATE($B480,D$2,"SINGLE"),'I-SUB'!$V$3:$W$624,2,0))</f>
        <v>0</v>
      </c>
      <c r="E480" s="11">
        <f>IF(ISNA(VLOOKUP(CONCATENATE($B480,E$2,"SINGLE"),'I-SUB'!$V$3:$W$624,2,0)),0,VLOOKUP(CONCATENATE($B480,E$2,"SINGLE"),'I-SUB'!$V$3:$W$624,2,0))</f>
        <v>0</v>
      </c>
      <c r="F480" s="11">
        <f>IF(ISNA(VLOOKUP(CONCATENATE($B480,F$2,"SINGLE"),'I-SUB'!$V$3:$W$624,2,0)),0,VLOOKUP(CONCATENATE($B480,F$2,"SINGLE"),'I-SUB'!$V$3:$W$624,2,0))</f>
        <v>0</v>
      </c>
      <c r="G480" s="11">
        <f>IF(ISNA(VLOOKUP(CONCATENATE($B480,G$2,"SINGLE"),'I-SUB'!$V$3:$W$624,2,0)),0,VLOOKUP(CONCATENATE($B480,G$2,"SINGLE"),'I-SUB'!$V$3:$W$624,2,0))</f>
        <v>0</v>
      </c>
      <c r="H480" s="11">
        <f>IF(ISNA(VLOOKUP(CONCATENATE($B480,H$2,"SINGLE"),'I-SUB'!$V$3:$W$624,2,0)),0,VLOOKUP(CONCATENATE($B480,H$2,"SINGLE"),'I-SUB'!$V$3:$W$624,2,0))</f>
        <v>0</v>
      </c>
      <c r="I480" s="11">
        <f>IF(ISNA(VLOOKUP(CONCATENATE($B480,I$2,"SINGLE"),'I-SUB'!$V$3:$W$624,2,0)),0,VLOOKUP(CONCATENATE($B480,I$2,"SINGLE"),'I-SUB'!$V$3:$W$624,2,0))</f>
        <v>0</v>
      </c>
      <c r="J480" s="11">
        <f>IF(ISNA(VLOOKUP(CONCATENATE($B480,J$2,"SINGLE"),'I-SUB'!$V$3:$W$624,2,0)),0,VLOOKUP(CONCATENATE($B480,J$2,"SINGLE"),'I-SUB'!$V$3:$W$624,2,0))</f>
        <v>0</v>
      </c>
      <c r="K480" s="11">
        <f>IF(ISNA(VLOOKUP(CONCATENATE($B480,K$2,"SINGLE"),'I-SUB'!$V$3:$W$624,2,0)),0,VLOOKUP(CONCATENATE($B480,K$2,"SINGLE"),'I-SUB'!$V$3:$W$624,2,0))</f>
        <v>0</v>
      </c>
      <c r="L480" s="11">
        <f>IF(ISNA(VLOOKUP(CONCATENATE($B480,L$2,"SINGLE"),'I-SUB'!$V$3:$W$624,2,0)),0,VLOOKUP(CONCATENATE($B480,L$2,"SINGLE"),'I-SUB'!$V$3:$W$624,2,0))</f>
        <v>0</v>
      </c>
      <c r="M480" s="11">
        <f>IF(ISNA(VLOOKUP(CONCATENATE($B480,M$2,"SINGLE"),'I-SUB'!$V$3:$W$624,2,0)),0,VLOOKUP(CONCATENATE($B480,M$2,"SINGLE"),'I-SUB'!$V$3:$W$624,2,0))</f>
        <v>0</v>
      </c>
      <c r="N480" s="11">
        <f>IF(ISNA(VLOOKUP(CONCATENATE($B480,N$2,"SINGLE"),'I-SUB'!$V$3:$W$624,2,0)),0,VLOOKUP(CONCATENATE($B480,N$2,"SINGLE"),'I-SUB'!$V$3:$W$624,2,0))</f>
        <v>0</v>
      </c>
      <c r="O480" s="11">
        <f>IF(ISNA(VLOOKUP(CONCATENATE($B480,O$2,"SINGLE"),'I-SUB'!$V$3:$W$624,2,0)),0,VLOOKUP(CONCATENATE($B480,O$2,"SINGLE"),'I-SUB'!$V$3:$W$624,2,0))</f>
        <v>0</v>
      </c>
      <c r="P480" s="54">
        <f>SUM(C480:O480)</f>
        <v>0</v>
      </c>
      <c r="Q480" s="11">
        <f>IF(ISNA(VLOOKUP(CONCATENATE($B480,Q$2,"SINGLE"),'II-SUB'!$V$3:$W$630,2,0)),0,VLOOKUP(CONCATENATE($B480,Q$2,"SINGLE"),'II-SUB'!$V$3:$W$630,2,0))</f>
        <v>0</v>
      </c>
      <c r="R480" s="11">
        <f>IF(ISNA(VLOOKUP(CONCATENATE($B480,R$2,"SINGLE"),'II-SUB'!$V$3:$W$630,2,0)),0,VLOOKUP(CONCATENATE($B480,R$2,"SINGLE"),'II-SUB'!$V$3:$W$630,2,0))</f>
        <v>0</v>
      </c>
      <c r="S480" s="11">
        <f>IF(ISNA(VLOOKUP(CONCATENATE($B480,S$2,"SINGLE"),'II-SUB'!$V$3:$W$630,2,0)),0,VLOOKUP(CONCATENATE($B480,S$2,"SINGLE"),'II-SUB'!$V$3:$W$630,2,0))</f>
        <v>0</v>
      </c>
      <c r="T480" s="11">
        <f>IF(ISNA(VLOOKUP(CONCATENATE($B480,T$2,"SINGLE"),'II-SUB'!$V$3:$W$630,2,0)),0,VLOOKUP(CONCATENATE($B480,T$2,"SINGLE"),'II-SUB'!$V$3:$W$630,2,0))</f>
        <v>0</v>
      </c>
      <c r="U480" s="11">
        <f>IF(ISNA(VLOOKUP(CONCATENATE($B480,U$2,"SINGLE"),'II-SUB'!$V$3:$W$630,2,0)),0,VLOOKUP(CONCATENATE($B480,U$2,"SINGLE"),'II-SUB'!$V$3:$W$630,2,0))</f>
        <v>0</v>
      </c>
      <c r="V480" s="11">
        <f>IF(ISNA(VLOOKUP(CONCATENATE($B480,V$2,"SINGLE"),'II-SUB'!$V$3:$W$630,2,0)),0,VLOOKUP(CONCATENATE($B480,V$2,"SINGLE"),'II-SUB'!$V$3:$W$630,2,0))</f>
        <v>0</v>
      </c>
      <c r="W480" s="11">
        <f>IF(ISNA(VLOOKUP(CONCATENATE($B480,W$2,"SINGLE"),'II-SUB'!$V$3:$W$630,2,0)),0,VLOOKUP(CONCATENATE($B480,W$2,"SINGLE"),'II-SUB'!$V$3:$W$630,2,0))</f>
        <v>0</v>
      </c>
      <c r="X480" s="11">
        <f>IF(ISNA(VLOOKUP(CONCATENATE($B480,X$2,"SINGLE"),'II-SUB'!$V$3:$W$630,2,0)),0,VLOOKUP(CONCATENATE($B480,X$2,"SINGLE"),'II-SUB'!$V$3:$W$630,2,0))</f>
        <v>0</v>
      </c>
      <c r="Y480" s="11">
        <f>IF(ISNA(VLOOKUP(CONCATENATE($B480,Y$2,"SINGLE"),'II-SUB'!$V$3:$W$630,2,0)),0,VLOOKUP(CONCATENATE($B480,Y$2,"SINGLE"),'II-SUB'!$V$3:$W$630,2,0))</f>
        <v>0</v>
      </c>
      <c r="Z480" s="11">
        <f>IF(ISNA(VLOOKUP(CONCATENATE($B480,Z$2,"SINGLE"),'II-SUB'!$V$3:$W$630,2,0)),0,VLOOKUP(CONCATENATE($B480,Z$2,"SINGLE"),'II-SUB'!$V$3:$W$630,2,0))</f>
        <v>0</v>
      </c>
      <c r="AA480" s="11">
        <f>IF(ISNA(VLOOKUP(CONCATENATE($B480,AA$2,"SINGLE"),'II-SUB'!$V$3:$W$630,2,0)),0,VLOOKUP(CONCATENATE($B480,AA$2,"SINGLE"),'II-SUB'!$V$3:$W$630,2,0))</f>
        <v>0</v>
      </c>
      <c r="AB480" s="11">
        <f>IF(ISNA(VLOOKUP(CONCATENATE($B480,AB$2,"SINGLE"),'II-SUB'!$V$3:$W$630,2,0)),0,VLOOKUP(CONCATENATE($B480,AB$2,"SINGLE"),'II-SUB'!$V$3:$W$630,2,0))</f>
        <v>0</v>
      </c>
      <c r="AC480" s="11">
        <f>IF(ISNA(VLOOKUP(CONCATENATE($B480,AC$2,"SINGLE"),'II-SUB'!$V$3:$W$630,2,0)),0,VLOOKUP(CONCATENATE($B480,AC$2,"SINGLE"),'II-SUB'!$V$3:$W$630,2,0))</f>
        <v>0</v>
      </c>
      <c r="AD480" s="54">
        <f>SUM(Q480:AC480)</f>
        <v>0</v>
      </c>
      <c r="AE480" s="11">
        <f>IF(ISNA(VLOOKUP(CONCATENATE($B480,AE$2,"SINGLE"),MW!$V$3:$W$600,2,0)),0,VLOOKUP(CONCATENATE($B480,AE$2,"SINGLE"),MW!$V$3:$W$600,2,0))</f>
        <v>0</v>
      </c>
      <c r="AF480" s="11">
        <f>IF(ISNA(VLOOKUP(CONCATENATE($B480,AF$2,"SINGLE"),MW!$V$3:$W$600,2,0)),0,VLOOKUP(CONCATENATE($B480,AF$2,"SINGLE"),MW!$V$3:$W$600,2,0))</f>
        <v>0</v>
      </c>
      <c r="AG480" s="11">
        <f>IF(ISNA(VLOOKUP(CONCATENATE($B480,AG$2,"SINGLE"),MW!$V$3:$W$600,2,0)),0,VLOOKUP(CONCATENATE($B480,AG$2,"SINGLE"),MW!$V$3:$W$600,2,0))</f>
        <v>0</v>
      </c>
      <c r="AH480" s="11">
        <f>IF(ISNA(VLOOKUP(CONCATENATE($B480,AH$2,"SINGLE"),MW!$V$3:$W$600,2,0)),0,VLOOKUP(CONCATENATE($B480,AH$2,"SINGLE"),MW!$V$3:$W$600,2,0))</f>
        <v>0</v>
      </c>
      <c r="AI480" s="11">
        <f>IF(ISNA(VLOOKUP(CONCATENATE($B480,AI$2,"SINGLE"),MW!$V$3:$W$600,2,0)),0,VLOOKUP(CONCATENATE($B480,AI$2,"SINGLE"),MW!$V$3:$W$600,2,0))</f>
        <v>0</v>
      </c>
      <c r="AJ480" s="11">
        <f>IF(ISNA(VLOOKUP(CONCATENATE($B480,AJ$2,"SINGLE"),MW!$V$3:$W$600,2,0)),0,VLOOKUP(CONCATENATE($B480,AJ$2,"SINGLE"),MW!$V$3:$W$600,2,0))</f>
        <v>0</v>
      </c>
      <c r="AK480" s="11">
        <f>IF(ISNA(VLOOKUP(CONCATENATE($B480,AK$2,"SINGLE"),MW!$V$3:$W$600,2,0)),0,VLOOKUP(CONCATENATE($B480,AK$2,"SINGLE"),MW!$V$3:$W$600,2,0))</f>
        <v>0</v>
      </c>
      <c r="AL480" s="11">
        <f>IF(ISNA(VLOOKUP(CONCATENATE($B480,AL$2,"SINGLE"),MW!$V$3:$W$600,2,0)),0,VLOOKUP(CONCATENATE($B480,AL$2,"SINGLE"),MW!$V$3:$W$600,2,0))</f>
        <v>0</v>
      </c>
      <c r="AM480" s="11">
        <f>IF(ISNA(VLOOKUP(CONCATENATE($B480,AM$2,"SINGLE"),MW!$V$3:$W$600,2,0)),0,VLOOKUP(CONCATENATE($B480,AM$2,"SINGLE"),MW!$V$3:$W$600,2,0))</f>
        <v>0</v>
      </c>
      <c r="AN480" s="11">
        <f>IF(ISNA(VLOOKUP(CONCATENATE($B480,AN$2,"SINGLE"),MW!$V$3:$W$600,2,0)),0,VLOOKUP(CONCATENATE($B480,AN$2,"SINGLE"),MW!$V$3:$W$600,2,0))</f>
        <v>0</v>
      </c>
      <c r="AO480" s="11">
        <f>IF(ISNA(VLOOKUP(CONCATENATE($B480,AO$2,"SINGLE"),MW!$V$3:$W$600,2,0)),0,VLOOKUP(CONCATENATE($B480,AO$2,"SINGLE"),MW!$V$3:$W$600,2,0))</f>
        <v>0</v>
      </c>
      <c r="AP480" s="54">
        <f>SUM(AE480:AO480)</f>
        <v>0</v>
      </c>
      <c r="AQ480" s="11">
        <f>IF(ISNA(VLOOKUP(CONCATENATE($B480,AQ$2,"SINGLE"),'III-SUB'!$V$3:$W$633,2,0)),0,VLOOKUP(CONCATENATE($B480,AQ$2,"SINGLE"),'III-SUB'!$V$3:$W$633,2,0))</f>
        <v>0</v>
      </c>
      <c r="AR480" s="11">
        <f>IF(ISNA(VLOOKUP(CONCATENATE($B480,AR$2,"SINGLE"),'III-SUB'!$V$3:$W$633,2,0)),0,VLOOKUP(CONCATENATE($B480,AR$2,"SINGLE"),'III-SUB'!$V$3:$W$633,2,0))</f>
        <v>0</v>
      </c>
      <c r="AS480" s="11">
        <f>IF(ISNA(VLOOKUP(CONCATENATE($B480,AS$2,"SINGLE"),'III-SUB'!$V$3:$W$633,2,0)),0,VLOOKUP(CONCATENATE($B480,AS$2,"SINGLE"),'III-SUB'!$V$3:$W$633,2,0))</f>
        <v>0</v>
      </c>
      <c r="AT480" s="11">
        <f>IF(ISNA(VLOOKUP(CONCATENATE($B480,AT$2,"SINGLE"),'III-SUB'!$V$3:$W$633,2,0)),0,VLOOKUP(CONCATENATE($B480,AT$2,"SINGLE"),'III-SUB'!$V$3:$W$633,2,0))</f>
        <v>0</v>
      </c>
      <c r="AU480" s="11">
        <f>IF(ISNA(VLOOKUP(CONCATENATE($B480,AU$2,"SINGLE"),'III-SUB'!$V$3:$W$633,2,0)),0,VLOOKUP(CONCATENATE($B480,AU$2,"SINGLE"),'III-SUB'!$V$3:$W$633,2,0))</f>
        <v>0</v>
      </c>
      <c r="AV480" s="11">
        <f>IF(ISNA(VLOOKUP(CONCATENATE($B480,AV$2,"SINGLE"),'III-SUB'!$V$3:$W$633,2,0)),0,VLOOKUP(CONCATENATE($B480,AV$2,"SINGLE"),'III-SUB'!$V$3:$W$633,2,0))</f>
        <v>0</v>
      </c>
      <c r="AW480" s="11">
        <f>IF(ISNA(VLOOKUP(CONCATENATE($B480,AW$2,"SINGLE"),'III-SUB'!$V$3:$W$633,2,0)),0,VLOOKUP(CONCATENATE($B480,AW$2,"SINGLE"),'III-SUB'!$V$3:$W$633,2,0))</f>
        <v>0</v>
      </c>
      <c r="AX480" s="11">
        <f>IF(ISNA(VLOOKUP(CONCATENATE($B480,AX$2,"SINGLE"),'III-SUB'!$V$3:$W$633,2,0)),0,VLOOKUP(CONCATENATE($B480,AX$2,"SINGLE"),'III-SUB'!$V$3:$W$633,2,0))</f>
        <v>0</v>
      </c>
      <c r="AY480" s="11">
        <f>IF(ISNA(VLOOKUP(CONCATENATE($B480,AY$2,"SINGLE"),'III-SUB'!$V$3:$W$633,2,0)),0,VLOOKUP(CONCATENATE($B480,AY$2,"SINGLE"),'III-SUB'!$V$3:$W$633,2,0))</f>
        <v>0</v>
      </c>
      <c r="AZ480" s="11">
        <f>IF(ISNA(VLOOKUP(CONCATENATE($B480,AZ$2,"SINGLE"),'III-SUB'!$V$3:$W$633,2,0)),0,VLOOKUP(CONCATENATE($B480,AZ$2,"SINGLE"),'III-SUB'!$V$3:$W$633,2,0))</f>
        <v>0</v>
      </c>
      <c r="BA480" s="11">
        <f>IF(ISNA(VLOOKUP(CONCATENATE($B480,BA$2,"SINGLE"),'III-SUB'!$V$3:$W$633,2,0)),0,VLOOKUP(CONCATENATE($B480,BA$2,"SINGLE"),'III-SUB'!$V$3:$W$633,2,0))</f>
        <v>0</v>
      </c>
      <c r="BB480" s="11">
        <f>IF(ISNA(VLOOKUP(CONCATENATE($B480,BB$2,"SINGLE"),'III-SUB'!$V$3:$W$633,2,0)),0,VLOOKUP(CONCATENATE($B480,BB$2,"SINGLE"),'III-SUB'!$V$3:$W$633,2,0))</f>
        <v>0</v>
      </c>
      <c r="BC480" s="11">
        <f>IF(ISNA(VLOOKUP(CONCATENATE($B480,BC$2,"SINGLE"),'III-SUB'!$V$3:$W$633,2,0)),0,VLOOKUP(CONCATENATE($B480,BC$2,"SINGLE"),'III-SUB'!$V$3:$W$633,2,0))</f>
        <v>0</v>
      </c>
      <c r="BD480" s="54">
        <f>SUM(AQ480:BC480)</f>
        <v>0</v>
      </c>
      <c r="BE480" s="54">
        <f>IF(ISNA(VLOOKUP(CONCATENATE($B480,BE$2,"SINGLE"),VHF!$V$3:$W$627,2,0)),0,VLOOKUP(CONCATENATE($B480,BE$2,"SINGLE"),VHF!$V$3:$W$627,2,0))</f>
        <v>0</v>
      </c>
      <c r="BF480" s="11">
        <f>IF(ISNA(VLOOKUP(CONCATENATE($B480,BF$2,"SINGLE"),UHF!$V$3:$W$612,2,0)),0,VLOOKUP(CONCATENATE($B480,BF$2,"SINGLE"),UHF!$V$3:$W$612,2,0))</f>
        <v>0</v>
      </c>
      <c r="BG480" s="11">
        <f>IF(ISNA(VLOOKUP(CONCATENATE($B480,BG$2,"SINGLE"),UHF!$V$3:$W$612,2,0)),0,VLOOKUP(CONCATENATE($B480,BG$2,"SINGLE"),UHF!$V$3:$W$612,2,0))</f>
        <v>0</v>
      </c>
      <c r="BH480" s="11">
        <f>IF(ISNA(VLOOKUP(CONCATENATE($B480,BH$2,"SINGLE"),UHF!$V$3:$W$612,2,0)),0,VLOOKUP(CONCATENATE($B480,BH$2,"SINGLE"),UHF!$V$3:$W$612,2,0))</f>
        <v>0</v>
      </c>
      <c r="BI480" s="11">
        <f>IF(ISNA(VLOOKUP(CONCATENATE($B480,BI$2,"SINGLE"),UHF!$V$3:$W$612,2,0)),0,VLOOKUP(CONCATENATE($B480,BI$2,"SINGLE"),UHF!$V$3:$W$612,2,0))</f>
        <v>0</v>
      </c>
      <c r="BJ480" s="11">
        <f>IF(ISNA(VLOOKUP(CONCATENATE($B480,BJ$2,"SINGLE"),UHF!$V$3:$W$612,2,0)),0,VLOOKUP(CONCATENATE($B480,BJ$2,"SINGLE"),UHF!$V$3:$W$612,2,0))</f>
        <v>0</v>
      </c>
      <c r="BK480" s="11">
        <f>IF(ISNA(VLOOKUP(CONCATENATE($B480,BK$2,"SINGLE"),UHF!$V$3:$W$612,2,0)),0,VLOOKUP(CONCATENATE($B480,BK$2,"SINGLE"),UHF!$V$3:$W$612,2,0))</f>
        <v>0</v>
      </c>
      <c r="BL480" s="11">
        <f>IF(ISNA(VLOOKUP(CONCATENATE($B480,BL$2,"SINGLE"),UHF!$V$3:$W$612,2,0)),0,VLOOKUP(CONCATENATE($B480,BL$2,"SINGLE"),UHF!$V$3:$W$612,2,0))</f>
        <v>0</v>
      </c>
      <c r="BM480" s="11">
        <f>IF(ISNA(VLOOKUP(CONCATENATE($B480,BM$2,"SINGLE"),UHF!$V$3:$W$612,2,0)),0,VLOOKUP(CONCATENATE($B480,BM$2,"SINGLE"),UHF!$V$3:$W$612,2,0))</f>
        <v>0</v>
      </c>
      <c r="BN480" s="11">
        <f>IF(ISNA(VLOOKUP(CONCATENATE($B480,BN$2,"SINGLE"),UHF!$V$3:$W$612,2,0)),0,VLOOKUP(CONCATENATE($B480,BN$2,"SINGLE"),UHF!$V$3:$W$612,2,0))</f>
        <v>0</v>
      </c>
      <c r="BO480" s="11">
        <f>IF(ISNA(VLOOKUP(CONCATENATE($B480,BO$2,"SINGLE"),UHF!$V$3:$W$612,2,0)),0,VLOOKUP(CONCATENATE($B480,BO$2,"SINGLE"),UHF!$V$3:$W$612,2,0))</f>
        <v>0</v>
      </c>
      <c r="BP480" s="11">
        <f>IF(ISNA(VLOOKUP(CONCATENATE($B480,BP$2,"SINGLE"),UHF!$V$3:$W$612,2,0)),0,VLOOKUP(CONCATENATE($B480,BP$2,"SINGLE"),UHF!$V$3:$W$612,2,0))</f>
        <v>0</v>
      </c>
      <c r="BQ480" s="11">
        <f>IF(ISNA(VLOOKUP(CONCATENATE($B480,BQ$2,"SINGLE"),UHF!$V$3:$W$612,2,0)),0,VLOOKUP(CONCATENATE($B480,BQ$2,"SINGLE"),UHF!$V$3:$W$612,2,0))</f>
        <v>0</v>
      </c>
      <c r="BR480" s="54">
        <f>SUM(BF480:BQ480)</f>
        <v>0</v>
      </c>
      <c r="BS480" s="54">
        <f>IF(ISNA(VLOOKUP(CONCATENATE($B480,BS$2,"SINGLE"),'A1'!$V$3:$W$612,2,0)),0,VLOOKUP(CONCATENATE($B480,BS$2,"SINGLE"),'A1'!$V$3:$W$612,2,0))</f>
        <v>0</v>
      </c>
    </row>
    <row r="481" spans="1:71" x14ac:dyDescent="0.2">
      <c r="A481" s="21" t="str">
        <f t="shared" si="4"/>
        <v>479.</v>
      </c>
      <c r="B481" s="8">
        <f>'Seznam-SO'!A481</f>
        <v>0</v>
      </c>
      <c r="C481" s="11">
        <f>IF(ISNA(VLOOKUP(CONCATENATE($B481,C$2,"SINGLE"),'I-SUB'!$V$3:$W$624,2,0)),0,VLOOKUP(CONCATENATE($B481,C$2,"SINGLE"),'I-SUB'!$V$3:$W$624,2,0))</f>
        <v>0</v>
      </c>
      <c r="D481" s="11">
        <f>IF(ISNA(VLOOKUP(CONCATENATE($B481,D$2,"SINGLE"),'I-SUB'!$V$3:$W$624,2,0)),0,VLOOKUP(CONCATENATE($B481,D$2,"SINGLE"),'I-SUB'!$V$3:$W$624,2,0))</f>
        <v>0</v>
      </c>
      <c r="E481" s="11">
        <f>IF(ISNA(VLOOKUP(CONCATENATE($B481,E$2,"SINGLE"),'I-SUB'!$V$3:$W$624,2,0)),0,VLOOKUP(CONCATENATE($B481,E$2,"SINGLE"),'I-SUB'!$V$3:$W$624,2,0))</f>
        <v>0</v>
      </c>
      <c r="F481" s="11">
        <f>IF(ISNA(VLOOKUP(CONCATENATE($B481,F$2,"SINGLE"),'I-SUB'!$V$3:$W$624,2,0)),0,VLOOKUP(CONCATENATE($B481,F$2,"SINGLE"),'I-SUB'!$V$3:$W$624,2,0))</f>
        <v>0</v>
      </c>
      <c r="G481" s="11">
        <f>IF(ISNA(VLOOKUP(CONCATENATE($B481,G$2,"SINGLE"),'I-SUB'!$V$3:$W$624,2,0)),0,VLOOKUP(CONCATENATE($B481,G$2,"SINGLE"),'I-SUB'!$V$3:$W$624,2,0))</f>
        <v>0</v>
      </c>
      <c r="H481" s="11">
        <f>IF(ISNA(VLOOKUP(CONCATENATE($B481,H$2,"SINGLE"),'I-SUB'!$V$3:$W$624,2,0)),0,VLOOKUP(CONCATENATE($B481,H$2,"SINGLE"),'I-SUB'!$V$3:$W$624,2,0))</f>
        <v>0</v>
      </c>
      <c r="I481" s="11">
        <f>IF(ISNA(VLOOKUP(CONCATENATE($B481,I$2,"SINGLE"),'I-SUB'!$V$3:$W$624,2,0)),0,VLOOKUP(CONCATENATE($B481,I$2,"SINGLE"),'I-SUB'!$V$3:$W$624,2,0))</f>
        <v>0</v>
      </c>
      <c r="J481" s="11">
        <f>IF(ISNA(VLOOKUP(CONCATENATE($B481,J$2,"SINGLE"),'I-SUB'!$V$3:$W$624,2,0)),0,VLOOKUP(CONCATENATE($B481,J$2,"SINGLE"),'I-SUB'!$V$3:$W$624,2,0))</f>
        <v>0</v>
      </c>
      <c r="K481" s="11">
        <f>IF(ISNA(VLOOKUP(CONCATENATE($B481,K$2,"SINGLE"),'I-SUB'!$V$3:$W$624,2,0)),0,VLOOKUP(CONCATENATE($B481,K$2,"SINGLE"),'I-SUB'!$V$3:$W$624,2,0))</f>
        <v>0</v>
      </c>
      <c r="L481" s="11">
        <f>IF(ISNA(VLOOKUP(CONCATENATE($B481,L$2,"SINGLE"),'I-SUB'!$V$3:$W$624,2,0)),0,VLOOKUP(CONCATENATE($B481,L$2,"SINGLE"),'I-SUB'!$V$3:$W$624,2,0))</f>
        <v>0</v>
      </c>
      <c r="M481" s="11">
        <f>IF(ISNA(VLOOKUP(CONCATENATE($B481,M$2,"SINGLE"),'I-SUB'!$V$3:$W$624,2,0)),0,VLOOKUP(CONCATENATE($B481,M$2,"SINGLE"),'I-SUB'!$V$3:$W$624,2,0))</f>
        <v>0</v>
      </c>
      <c r="N481" s="11">
        <f>IF(ISNA(VLOOKUP(CONCATENATE($B481,N$2,"SINGLE"),'I-SUB'!$V$3:$W$624,2,0)),0,VLOOKUP(CONCATENATE($B481,N$2,"SINGLE"),'I-SUB'!$V$3:$W$624,2,0))</f>
        <v>0</v>
      </c>
      <c r="O481" s="11">
        <f>IF(ISNA(VLOOKUP(CONCATENATE($B481,O$2,"SINGLE"),'I-SUB'!$V$3:$W$624,2,0)),0,VLOOKUP(CONCATENATE($B481,O$2,"SINGLE"),'I-SUB'!$V$3:$W$624,2,0))</f>
        <v>0</v>
      </c>
      <c r="P481" s="54">
        <f>SUM(C481:O481)</f>
        <v>0</v>
      </c>
      <c r="Q481" s="11">
        <f>IF(ISNA(VLOOKUP(CONCATENATE($B481,Q$2,"SINGLE"),'II-SUB'!$V$3:$W$630,2,0)),0,VLOOKUP(CONCATENATE($B481,Q$2,"SINGLE"),'II-SUB'!$V$3:$W$630,2,0))</f>
        <v>0</v>
      </c>
      <c r="R481" s="11">
        <f>IF(ISNA(VLOOKUP(CONCATENATE($B481,R$2,"SINGLE"),'II-SUB'!$V$3:$W$630,2,0)),0,VLOOKUP(CONCATENATE($B481,R$2,"SINGLE"),'II-SUB'!$V$3:$W$630,2,0))</f>
        <v>0</v>
      </c>
      <c r="S481" s="11">
        <f>IF(ISNA(VLOOKUP(CONCATENATE($B481,S$2,"SINGLE"),'II-SUB'!$V$3:$W$630,2,0)),0,VLOOKUP(CONCATENATE($B481,S$2,"SINGLE"),'II-SUB'!$V$3:$W$630,2,0))</f>
        <v>0</v>
      </c>
      <c r="T481" s="11">
        <f>IF(ISNA(VLOOKUP(CONCATENATE($B481,T$2,"SINGLE"),'II-SUB'!$V$3:$W$630,2,0)),0,VLOOKUP(CONCATENATE($B481,T$2,"SINGLE"),'II-SUB'!$V$3:$W$630,2,0))</f>
        <v>0</v>
      </c>
      <c r="U481" s="11">
        <f>IF(ISNA(VLOOKUP(CONCATENATE($B481,U$2,"SINGLE"),'II-SUB'!$V$3:$W$630,2,0)),0,VLOOKUP(CONCATENATE($B481,U$2,"SINGLE"),'II-SUB'!$V$3:$W$630,2,0))</f>
        <v>0</v>
      </c>
      <c r="V481" s="11">
        <f>IF(ISNA(VLOOKUP(CONCATENATE($B481,V$2,"SINGLE"),'II-SUB'!$V$3:$W$630,2,0)),0,VLOOKUP(CONCATENATE($B481,V$2,"SINGLE"),'II-SUB'!$V$3:$W$630,2,0))</f>
        <v>0</v>
      </c>
      <c r="W481" s="11">
        <f>IF(ISNA(VLOOKUP(CONCATENATE($B481,W$2,"SINGLE"),'II-SUB'!$V$3:$W$630,2,0)),0,VLOOKUP(CONCATENATE($B481,W$2,"SINGLE"),'II-SUB'!$V$3:$W$630,2,0))</f>
        <v>0</v>
      </c>
      <c r="X481" s="11">
        <f>IF(ISNA(VLOOKUP(CONCATENATE($B481,X$2,"SINGLE"),'II-SUB'!$V$3:$W$630,2,0)),0,VLOOKUP(CONCATENATE($B481,X$2,"SINGLE"),'II-SUB'!$V$3:$W$630,2,0))</f>
        <v>0</v>
      </c>
      <c r="Y481" s="11">
        <f>IF(ISNA(VLOOKUP(CONCATENATE($B481,Y$2,"SINGLE"),'II-SUB'!$V$3:$W$630,2,0)),0,VLOOKUP(CONCATENATE($B481,Y$2,"SINGLE"),'II-SUB'!$V$3:$W$630,2,0))</f>
        <v>0</v>
      </c>
      <c r="Z481" s="11">
        <f>IF(ISNA(VLOOKUP(CONCATENATE($B481,Z$2,"SINGLE"),'II-SUB'!$V$3:$W$630,2,0)),0,VLOOKUP(CONCATENATE($B481,Z$2,"SINGLE"),'II-SUB'!$V$3:$W$630,2,0))</f>
        <v>0</v>
      </c>
      <c r="AA481" s="11">
        <f>IF(ISNA(VLOOKUP(CONCATENATE($B481,AA$2,"SINGLE"),'II-SUB'!$V$3:$W$630,2,0)),0,VLOOKUP(CONCATENATE($B481,AA$2,"SINGLE"),'II-SUB'!$V$3:$W$630,2,0))</f>
        <v>0</v>
      </c>
      <c r="AB481" s="11">
        <f>IF(ISNA(VLOOKUP(CONCATENATE($B481,AB$2,"SINGLE"),'II-SUB'!$V$3:$W$630,2,0)),0,VLOOKUP(CONCATENATE($B481,AB$2,"SINGLE"),'II-SUB'!$V$3:$W$630,2,0))</f>
        <v>0</v>
      </c>
      <c r="AC481" s="11">
        <f>IF(ISNA(VLOOKUP(CONCATENATE($B481,AC$2,"SINGLE"),'II-SUB'!$V$3:$W$630,2,0)),0,VLOOKUP(CONCATENATE($B481,AC$2,"SINGLE"),'II-SUB'!$V$3:$W$630,2,0))</f>
        <v>0</v>
      </c>
      <c r="AD481" s="54">
        <f>SUM(Q481:AC481)</f>
        <v>0</v>
      </c>
      <c r="AE481" s="11">
        <f>IF(ISNA(VLOOKUP(CONCATENATE($B481,AE$2,"SINGLE"),MW!$V$3:$W$600,2,0)),0,VLOOKUP(CONCATENATE($B481,AE$2,"SINGLE"),MW!$V$3:$W$600,2,0))</f>
        <v>0</v>
      </c>
      <c r="AF481" s="11">
        <f>IF(ISNA(VLOOKUP(CONCATENATE($B481,AF$2,"SINGLE"),MW!$V$3:$W$600,2,0)),0,VLOOKUP(CONCATENATE($B481,AF$2,"SINGLE"),MW!$V$3:$W$600,2,0))</f>
        <v>0</v>
      </c>
      <c r="AG481" s="11">
        <f>IF(ISNA(VLOOKUP(CONCATENATE($B481,AG$2,"SINGLE"),MW!$V$3:$W$600,2,0)),0,VLOOKUP(CONCATENATE($B481,AG$2,"SINGLE"),MW!$V$3:$W$600,2,0))</f>
        <v>0</v>
      </c>
      <c r="AH481" s="11">
        <f>IF(ISNA(VLOOKUP(CONCATENATE($B481,AH$2,"SINGLE"),MW!$V$3:$W$600,2,0)),0,VLOOKUP(CONCATENATE($B481,AH$2,"SINGLE"),MW!$V$3:$W$600,2,0))</f>
        <v>0</v>
      </c>
      <c r="AI481" s="11">
        <f>IF(ISNA(VLOOKUP(CONCATENATE($B481,AI$2,"SINGLE"),MW!$V$3:$W$600,2,0)),0,VLOOKUP(CONCATENATE($B481,AI$2,"SINGLE"),MW!$V$3:$W$600,2,0))</f>
        <v>0</v>
      </c>
      <c r="AJ481" s="11">
        <f>IF(ISNA(VLOOKUP(CONCATENATE($B481,AJ$2,"SINGLE"),MW!$V$3:$W$600,2,0)),0,VLOOKUP(CONCATENATE($B481,AJ$2,"SINGLE"),MW!$V$3:$W$600,2,0))</f>
        <v>0</v>
      </c>
      <c r="AK481" s="11">
        <f>IF(ISNA(VLOOKUP(CONCATENATE($B481,AK$2,"SINGLE"),MW!$V$3:$W$600,2,0)),0,VLOOKUP(CONCATENATE($B481,AK$2,"SINGLE"),MW!$V$3:$W$600,2,0))</f>
        <v>0</v>
      </c>
      <c r="AL481" s="11">
        <f>IF(ISNA(VLOOKUP(CONCATENATE($B481,AL$2,"SINGLE"),MW!$V$3:$W$600,2,0)),0,VLOOKUP(CONCATENATE($B481,AL$2,"SINGLE"),MW!$V$3:$W$600,2,0))</f>
        <v>0</v>
      </c>
      <c r="AM481" s="11">
        <f>IF(ISNA(VLOOKUP(CONCATENATE($B481,AM$2,"SINGLE"),MW!$V$3:$W$600,2,0)),0,VLOOKUP(CONCATENATE($B481,AM$2,"SINGLE"),MW!$V$3:$W$600,2,0))</f>
        <v>0</v>
      </c>
      <c r="AN481" s="11">
        <f>IF(ISNA(VLOOKUP(CONCATENATE($B481,AN$2,"SINGLE"),MW!$V$3:$W$600,2,0)),0,VLOOKUP(CONCATENATE($B481,AN$2,"SINGLE"),MW!$V$3:$W$600,2,0))</f>
        <v>0</v>
      </c>
      <c r="AO481" s="11">
        <f>IF(ISNA(VLOOKUP(CONCATENATE($B481,AO$2,"SINGLE"),MW!$V$3:$W$600,2,0)),0,VLOOKUP(CONCATENATE($B481,AO$2,"SINGLE"),MW!$V$3:$W$600,2,0))</f>
        <v>0</v>
      </c>
      <c r="AP481" s="54">
        <f>SUM(AE481:AO481)</f>
        <v>0</v>
      </c>
      <c r="AQ481" s="11">
        <f>IF(ISNA(VLOOKUP(CONCATENATE($B481,AQ$2,"SINGLE"),'III-SUB'!$V$3:$W$633,2,0)),0,VLOOKUP(CONCATENATE($B481,AQ$2,"SINGLE"),'III-SUB'!$V$3:$W$633,2,0))</f>
        <v>0</v>
      </c>
      <c r="AR481" s="11">
        <f>IF(ISNA(VLOOKUP(CONCATENATE($B481,AR$2,"SINGLE"),'III-SUB'!$V$3:$W$633,2,0)),0,VLOOKUP(CONCATENATE($B481,AR$2,"SINGLE"),'III-SUB'!$V$3:$W$633,2,0))</f>
        <v>0</v>
      </c>
      <c r="AS481" s="11">
        <f>IF(ISNA(VLOOKUP(CONCATENATE($B481,AS$2,"SINGLE"),'III-SUB'!$V$3:$W$633,2,0)),0,VLOOKUP(CONCATENATE($B481,AS$2,"SINGLE"),'III-SUB'!$V$3:$W$633,2,0))</f>
        <v>0</v>
      </c>
      <c r="AT481" s="11">
        <f>IF(ISNA(VLOOKUP(CONCATENATE($B481,AT$2,"SINGLE"),'III-SUB'!$V$3:$W$633,2,0)),0,VLOOKUP(CONCATENATE($B481,AT$2,"SINGLE"),'III-SUB'!$V$3:$W$633,2,0))</f>
        <v>0</v>
      </c>
      <c r="AU481" s="11">
        <f>IF(ISNA(VLOOKUP(CONCATENATE($B481,AU$2,"SINGLE"),'III-SUB'!$V$3:$W$633,2,0)),0,VLOOKUP(CONCATENATE($B481,AU$2,"SINGLE"),'III-SUB'!$V$3:$W$633,2,0))</f>
        <v>0</v>
      </c>
      <c r="AV481" s="11">
        <f>IF(ISNA(VLOOKUP(CONCATENATE($B481,AV$2,"SINGLE"),'III-SUB'!$V$3:$W$633,2,0)),0,VLOOKUP(CONCATENATE($B481,AV$2,"SINGLE"),'III-SUB'!$V$3:$W$633,2,0))</f>
        <v>0</v>
      </c>
      <c r="AW481" s="11">
        <f>IF(ISNA(VLOOKUP(CONCATENATE($B481,AW$2,"SINGLE"),'III-SUB'!$V$3:$W$633,2,0)),0,VLOOKUP(CONCATENATE($B481,AW$2,"SINGLE"),'III-SUB'!$V$3:$W$633,2,0))</f>
        <v>0</v>
      </c>
      <c r="AX481" s="11">
        <f>IF(ISNA(VLOOKUP(CONCATENATE($B481,AX$2,"SINGLE"),'III-SUB'!$V$3:$W$633,2,0)),0,VLOOKUP(CONCATENATE($B481,AX$2,"SINGLE"),'III-SUB'!$V$3:$W$633,2,0))</f>
        <v>0</v>
      </c>
      <c r="AY481" s="11">
        <f>IF(ISNA(VLOOKUP(CONCATENATE($B481,AY$2,"SINGLE"),'III-SUB'!$V$3:$W$633,2,0)),0,VLOOKUP(CONCATENATE($B481,AY$2,"SINGLE"),'III-SUB'!$V$3:$W$633,2,0))</f>
        <v>0</v>
      </c>
      <c r="AZ481" s="11">
        <f>IF(ISNA(VLOOKUP(CONCATENATE($B481,AZ$2,"SINGLE"),'III-SUB'!$V$3:$W$633,2,0)),0,VLOOKUP(CONCATENATE($B481,AZ$2,"SINGLE"),'III-SUB'!$V$3:$W$633,2,0))</f>
        <v>0</v>
      </c>
      <c r="BA481" s="11">
        <f>IF(ISNA(VLOOKUP(CONCATENATE($B481,BA$2,"SINGLE"),'III-SUB'!$V$3:$W$633,2,0)),0,VLOOKUP(CONCATENATE($B481,BA$2,"SINGLE"),'III-SUB'!$V$3:$W$633,2,0))</f>
        <v>0</v>
      </c>
      <c r="BB481" s="11">
        <f>IF(ISNA(VLOOKUP(CONCATENATE($B481,BB$2,"SINGLE"),'III-SUB'!$V$3:$W$633,2,0)),0,VLOOKUP(CONCATENATE($B481,BB$2,"SINGLE"),'III-SUB'!$V$3:$W$633,2,0))</f>
        <v>0</v>
      </c>
      <c r="BC481" s="11">
        <f>IF(ISNA(VLOOKUP(CONCATENATE($B481,BC$2,"SINGLE"),'III-SUB'!$V$3:$W$633,2,0)),0,VLOOKUP(CONCATENATE($B481,BC$2,"SINGLE"),'III-SUB'!$V$3:$W$633,2,0))</f>
        <v>0</v>
      </c>
      <c r="BD481" s="54">
        <f>SUM(AQ481:BC481)</f>
        <v>0</v>
      </c>
      <c r="BE481" s="54">
        <f>IF(ISNA(VLOOKUP(CONCATENATE($B481,BE$2,"SINGLE"),VHF!$V$3:$W$627,2,0)),0,VLOOKUP(CONCATENATE($B481,BE$2,"SINGLE"),VHF!$V$3:$W$627,2,0))</f>
        <v>0</v>
      </c>
      <c r="BF481" s="11">
        <f>IF(ISNA(VLOOKUP(CONCATENATE($B481,BF$2,"SINGLE"),UHF!$V$3:$W$612,2,0)),0,VLOOKUP(CONCATENATE($B481,BF$2,"SINGLE"),UHF!$V$3:$W$612,2,0))</f>
        <v>0</v>
      </c>
      <c r="BG481" s="11">
        <f>IF(ISNA(VLOOKUP(CONCATENATE($B481,BG$2,"SINGLE"),UHF!$V$3:$W$612,2,0)),0,VLOOKUP(CONCATENATE($B481,BG$2,"SINGLE"),UHF!$V$3:$W$612,2,0))</f>
        <v>0</v>
      </c>
      <c r="BH481" s="11">
        <f>IF(ISNA(VLOOKUP(CONCATENATE($B481,BH$2,"SINGLE"),UHF!$V$3:$W$612,2,0)),0,VLOOKUP(CONCATENATE($B481,BH$2,"SINGLE"),UHF!$V$3:$W$612,2,0))</f>
        <v>0</v>
      </c>
      <c r="BI481" s="11">
        <f>IF(ISNA(VLOOKUP(CONCATENATE($B481,BI$2,"SINGLE"),UHF!$V$3:$W$612,2,0)),0,VLOOKUP(CONCATENATE($B481,BI$2,"SINGLE"),UHF!$V$3:$W$612,2,0))</f>
        <v>0</v>
      </c>
      <c r="BJ481" s="11">
        <f>IF(ISNA(VLOOKUP(CONCATENATE($B481,BJ$2,"SINGLE"),UHF!$V$3:$W$612,2,0)),0,VLOOKUP(CONCATENATE($B481,BJ$2,"SINGLE"),UHF!$V$3:$W$612,2,0))</f>
        <v>0</v>
      </c>
      <c r="BK481" s="11">
        <f>IF(ISNA(VLOOKUP(CONCATENATE($B481,BK$2,"SINGLE"),UHF!$V$3:$W$612,2,0)),0,VLOOKUP(CONCATENATE($B481,BK$2,"SINGLE"),UHF!$V$3:$W$612,2,0))</f>
        <v>0</v>
      </c>
      <c r="BL481" s="11">
        <f>IF(ISNA(VLOOKUP(CONCATENATE($B481,BL$2,"SINGLE"),UHF!$V$3:$W$612,2,0)),0,VLOOKUP(CONCATENATE($B481,BL$2,"SINGLE"),UHF!$V$3:$W$612,2,0))</f>
        <v>0</v>
      </c>
      <c r="BM481" s="11">
        <f>IF(ISNA(VLOOKUP(CONCATENATE($B481,BM$2,"SINGLE"),UHF!$V$3:$W$612,2,0)),0,VLOOKUP(CONCATENATE($B481,BM$2,"SINGLE"),UHF!$V$3:$W$612,2,0))</f>
        <v>0</v>
      </c>
      <c r="BN481" s="11">
        <f>IF(ISNA(VLOOKUP(CONCATENATE($B481,BN$2,"SINGLE"),UHF!$V$3:$W$612,2,0)),0,VLOOKUP(CONCATENATE($B481,BN$2,"SINGLE"),UHF!$V$3:$W$612,2,0))</f>
        <v>0</v>
      </c>
      <c r="BO481" s="11">
        <f>IF(ISNA(VLOOKUP(CONCATENATE($B481,BO$2,"SINGLE"),UHF!$V$3:$W$612,2,0)),0,VLOOKUP(CONCATENATE($B481,BO$2,"SINGLE"),UHF!$V$3:$W$612,2,0))</f>
        <v>0</v>
      </c>
      <c r="BP481" s="11">
        <f>IF(ISNA(VLOOKUP(CONCATENATE($B481,BP$2,"SINGLE"),UHF!$V$3:$W$612,2,0)),0,VLOOKUP(CONCATENATE($B481,BP$2,"SINGLE"),UHF!$V$3:$W$612,2,0))</f>
        <v>0</v>
      </c>
      <c r="BQ481" s="11">
        <f>IF(ISNA(VLOOKUP(CONCATENATE($B481,BQ$2,"SINGLE"),UHF!$V$3:$W$612,2,0)),0,VLOOKUP(CONCATENATE($B481,BQ$2,"SINGLE"),UHF!$V$3:$W$612,2,0))</f>
        <v>0</v>
      </c>
      <c r="BR481" s="54">
        <f>SUM(BF481:BQ481)</f>
        <v>0</v>
      </c>
      <c r="BS481" s="54">
        <f>IF(ISNA(VLOOKUP(CONCATENATE($B481,BS$2,"SINGLE"),'A1'!$V$3:$W$612,2,0)),0,VLOOKUP(CONCATENATE($B481,BS$2,"SINGLE"),'A1'!$V$3:$W$612,2,0))</f>
        <v>0</v>
      </c>
    </row>
    <row r="482" spans="1:71" x14ac:dyDescent="0.2">
      <c r="A482" s="21" t="str">
        <f t="shared" si="4"/>
        <v>480.</v>
      </c>
      <c r="B482" s="8">
        <f>'Seznam-SO'!A482</f>
        <v>0</v>
      </c>
      <c r="C482" s="11">
        <f>IF(ISNA(VLOOKUP(CONCATENATE($B482,C$2,"SINGLE"),'I-SUB'!$V$3:$W$624,2,0)),0,VLOOKUP(CONCATENATE($B482,C$2,"SINGLE"),'I-SUB'!$V$3:$W$624,2,0))</f>
        <v>0</v>
      </c>
      <c r="D482" s="11">
        <f>IF(ISNA(VLOOKUP(CONCATENATE($B482,D$2,"SINGLE"),'I-SUB'!$V$3:$W$624,2,0)),0,VLOOKUP(CONCATENATE($B482,D$2,"SINGLE"),'I-SUB'!$V$3:$W$624,2,0))</f>
        <v>0</v>
      </c>
      <c r="E482" s="11">
        <f>IF(ISNA(VLOOKUP(CONCATENATE($B482,E$2,"SINGLE"),'I-SUB'!$V$3:$W$624,2,0)),0,VLOOKUP(CONCATENATE($B482,E$2,"SINGLE"),'I-SUB'!$V$3:$W$624,2,0))</f>
        <v>0</v>
      </c>
      <c r="F482" s="11">
        <f>IF(ISNA(VLOOKUP(CONCATENATE($B482,F$2,"SINGLE"),'I-SUB'!$V$3:$W$624,2,0)),0,VLOOKUP(CONCATENATE($B482,F$2,"SINGLE"),'I-SUB'!$V$3:$W$624,2,0))</f>
        <v>0</v>
      </c>
      <c r="G482" s="11">
        <f>IF(ISNA(VLOOKUP(CONCATENATE($B482,G$2,"SINGLE"),'I-SUB'!$V$3:$W$624,2,0)),0,VLOOKUP(CONCATENATE($B482,G$2,"SINGLE"),'I-SUB'!$V$3:$W$624,2,0))</f>
        <v>0</v>
      </c>
      <c r="H482" s="11">
        <f>IF(ISNA(VLOOKUP(CONCATENATE($B482,H$2,"SINGLE"),'I-SUB'!$V$3:$W$624,2,0)),0,VLOOKUP(CONCATENATE($B482,H$2,"SINGLE"),'I-SUB'!$V$3:$W$624,2,0))</f>
        <v>0</v>
      </c>
      <c r="I482" s="11">
        <f>IF(ISNA(VLOOKUP(CONCATENATE($B482,I$2,"SINGLE"),'I-SUB'!$V$3:$W$624,2,0)),0,VLOOKUP(CONCATENATE($B482,I$2,"SINGLE"),'I-SUB'!$V$3:$W$624,2,0))</f>
        <v>0</v>
      </c>
      <c r="J482" s="11">
        <f>IF(ISNA(VLOOKUP(CONCATENATE($B482,J$2,"SINGLE"),'I-SUB'!$V$3:$W$624,2,0)),0,VLOOKUP(CONCATENATE($B482,J$2,"SINGLE"),'I-SUB'!$V$3:$W$624,2,0))</f>
        <v>0</v>
      </c>
      <c r="K482" s="11">
        <f>IF(ISNA(VLOOKUP(CONCATENATE($B482,K$2,"SINGLE"),'I-SUB'!$V$3:$W$624,2,0)),0,VLOOKUP(CONCATENATE($B482,K$2,"SINGLE"),'I-SUB'!$V$3:$W$624,2,0))</f>
        <v>0</v>
      </c>
      <c r="L482" s="11">
        <f>IF(ISNA(VLOOKUP(CONCATENATE($B482,L$2,"SINGLE"),'I-SUB'!$V$3:$W$624,2,0)),0,VLOOKUP(CONCATENATE($B482,L$2,"SINGLE"),'I-SUB'!$V$3:$W$624,2,0))</f>
        <v>0</v>
      </c>
      <c r="M482" s="11">
        <f>IF(ISNA(VLOOKUP(CONCATENATE($B482,M$2,"SINGLE"),'I-SUB'!$V$3:$W$624,2,0)),0,VLOOKUP(CONCATENATE($B482,M$2,"SINGLE"),'I-SUB'!$V$3:$W$624,2,0))</f>
        <v>0</v>
      </c>
      <c r="N482" s="11">
        <f>IF(ISNA(VLOOKUP(CONCATENATE($B482,N$2,"SINGLE"),'I-SUB'!$V$3:$W$624,2,0)),0,VLOOKUP(CONCATENATE($B482,N$2,"SINGLE"),'I-SUB'!$V$3:$W$624,2,0))</f>
        <v>0</v>
      </c>
      <c r="O482" s="11">
        <f>IF(ISNA(VLOOKUP(CONCATENATE($B482,O$2,"SINGLE"),'I-SUB'!$V$3:$W$624,2,0)),0,VLOOKUP(CONCATENATE($B482,O$2,"SINGLE"),'I-SUB'!$V$3:$W$624,2,0))</f>
        <v>0</v>
      </c>
      <c r="P482" s="54">
        <f>SUM(C482:O482)</f>
        <v>0</v>
      </c>
      <c r="Q482" s="11">
        <f>IF(ISNA(VLOOKUP(CONCATENATE($B482,Q$2,"SINGLE"),'II-SUB'!$V$3:$W$630,2,0)),0,VLOOKUP(CONCATENATE($B482,Q$2,"SINGLE"),'II-SUB'!$V$3:$W$630,2,0))</f>
        <v>0</v>
      </c>
      <c r="R482" s="11">
        <f>IF(ISNA(VLOOKUP(CONCATENATE($B482,R$2,"SINGLE"),'II-SUB'!$V$3:$W$630,2,0)),0,VLOOKUP(CONCATENATE($B482,R$2,"SINGLE"),'II-SUB'!$V$3:$W$630,2,0))</f>
        <v>0</v>
      </c>
      <c r="S482" s="11">
        <f>IF(ISNA(VLOOKUP(CONCATENATE($B482,S$2,"SINGLE"),'II-SUB'!$V$3:$W$630,2,0)),0,VLOOKUP(CONCATENATE($B482,S$2,"SINGLE"),'II-SUB'!$V$3:$W$630,2,0))</f>
        <v>0</v>
      </c>
      <c r="T482" s="11">
        <f>IF(ISNA(VLOOKUP(CONCATENATE($B482,T$2,"SINGLE"),'II-SUB'!$V$3:$W$630,2,0)),0,VLOOKUP(CONCATENATE($B482,T$2,"SINGLE"),'II-SUB'!$V$3:$W$630,2,0))</f>
        <v>0</v>
      </c>
      <c r="U482" s="11">
        <f>IF(ISNA(VLOOKUP(CONCATENATE($B482,U$2,"SINGLE"),'II-SUB'!$V$3:$W$630,2,0)),0,VLOOKUP(CONCATENATE($B482,U$2,"SINGLE"),'II-SUB'!$V$3:$W$630,2,0))</f>
        <v>0</v>
      </c>
      <c r="V482" s="11">
        <f>IF(ISNA(VLOOKUP(CONCATENATE($B482,V$2,"SINGLE"),'II-SUB'!$V$3:$W$630,2,0)),0,VLOOKUP(CONCATENATE($B482,V$2,"SINGLE"),'II-SUB'!$V$3:$W$630,2,0))</f>
        <v>0</v>
      </c>
      <c r="W482" s="11">
        <f>IF(ISNA(VLOOKUP(CONCATENATE($B482,W$2,"SINGLE"),'II-SUB'!$V$3:$W$630,2,0)),0,VLOOKUP(CONCATENATE($B482,W$2,"SINGLE"),'II-SUB'!$V$3:$W$630,2,0))</f>
        <v>0</v>
      </c>
      <c r="X482" s="11">
        <f>IF(ISNA(VLOOKUP(CONCATENATE($B482,X$2,"SINGLE"),'II-SUB'!$V$3:$W$630,2,0)),0,VLOOKUP(CONCATENATE($B482,X$2,"SINGLE"),'II-SUB'!$V$3:$W$630,2,0))</f>
        <v>0</v>
      </c>
      <c r="Y482" s="11">
        <f>IF(ISNA(VLOOKUP(CONCATENATE($B482,Y$2,"SINGLE"),'II-SUB'!$V$3:$W$630,2,0)),0,VLOOKUP(CONCATENATE($B482,Y$2,"SINGLE"),'II-SUB'!$V$3:$W$630,2,0))</f>
        <v>0</v>
      </c>
      <c r="Z482" s="11">
        <f>IF(ISNA(VLOOKUP(CONCATENATE($B482,Z$2,"SINGLE"),'II-SUB'!$V$3:$W$630,2,0)),0,VLOOKUP(CONCATENATE($B482,Z$2,"SINGLE"),'II-SUB'!$V$3:$W$630,2,0))</f>
        <v>0</v>
      </c>
      <c r="AA482" s="11">
        <f>IF(ISNA(VLOOKUP(CONCATENATE($B482,AA$2,"SINGLE"),'II-SUB'!$V$3:$W$630,2,0)),0,VLOOKUP(CONCATENATE($B482,AA$2,"SINGLE"),'II-SUB'!$V$3:$W$630,2,0))</f>
        <v>0</v>
      </c>
      <c r="AB482" s="11">
        <f>IF(ISNA(VLOOKUP(CONCATENATE($B482,AB$2,"SINGLE"),'II-SUB'!$V$3:$W$630,2,0)),0,VLOOKUP(CONCATENATE($B482,AB$2,"SINGLE"),'II-SUB'!$V$3:$W$630,2,0))</f>
        <v>0</v>
      </c>
      <c r="AC482" s="11">
        <f>IF(ISNA(VLOOKUP(CONCATENATE($B482,AC$2,"SINGLE"),'II-SUB'!$V$3:$W$630,2,0)),0,VLOOKUP(CONCATENATE($B482,AC$2,"SINGLE"),'II-SUB'!$V$3:$W$630,2,0))</f>
        <v>0</v>
      </c>
      <c r="AD482" s="54">
        <f>SUM(Q482:AC482)</f>
        <v>0</v>
      </c>
      <c r="AE482" s="11">
        <f>IF(ISNA(VLOOKUP(CONCATENATE($B482,AE$2,"SINGLE"),MW!$V$3:$W$600,2,0)),0,VLOOKUP(CONCATENATE($B482,AE$2,"SINGLE"),MW!$V$3:$W$600,2,0))</f>
        <v>0</v>
      </c>
      <c r="AF482" s="11">
        <f>IF(ISNA(VLOOKUP(CONCATENATE($B482,AF$2,"SINGLE"),MW!$V$3:$W$600,2,0)),0,VLOOKUP(CONCATENATE($B482,AF$2,"SINGLE"),MW!$V$3:$W$600,2,0))</f>
        <v>0</v>
      </c>
      <c r="AG482" s="11">
        <f>IF(ISNA(VLOOKUP(CONCATENATE($B482,AG$2,"SINGLE"),MW!$V$3:$W$600,2,0)),0,VLOOKUP(CONCATENATE($B482,AG$2,"SINGLE"),MW!$V$3:$W$600,2,0))</f>
        <v>0</v>
      </c>
      <c r="AH482" s="11">
        <f>IF(ISNA(VLOOKUP(CONCATENATE($B482,AH$2,"SINGLE"),MW!$V$3:$W$600,2,0)),0,VLOOKUP(CONCATENATE($B482,AH$2,"SINGLE"),MW!$V$3:$W$600,2,0))</f>
        <v>0</v>
      </c>
      <c r="AI482" s="11">
        <f>IF(ISNA(VLOOKUP(CONCATENATE($B482,AI$2,"SINGLE"),MW!$V$3:$W$600,2,0)),0,VLOOKUP(CONCATENATE($B482,AI$2,"SINGLE"),MW!$V$3:$W$600,2,0))</f>
        <v>0</v>
      </c>
      <c r="AJ482" s="11">
        <f>IF(ISNA(VLOOKUP(CONCATENATE($B482,AJ$2,"SINGLE"),MW!$V$3:$W$600,2,0)),0,VLOOKUP(CONCATENATE($B482,AJ$2,"SINGLE"),MW!$V$3:$W$600,2,0))</f>
        <v>0</v>
      </c>
      <c r="AK482" s="11">
        <f>IF(ISNA(VLOOKUP(CONCATENATE($B482,AK$2,"SINGLE"),MW!$V$3:$W$600,2,0)),0,VLOOKUP(CONCATENATE($B482,AK$2,"SINGLE"),MW!$V$3:$W$600,2,0))</f>
        <v>0</v>
      </c>
      <c r="AL482" s="11">
        <f>IF(ISNA(VLOOKUP(CONCATENATE($B482,AL$2,"SINGLE"),MW!$V$3:$W$600,2,0)),0,VLOOKUP(CONCATENATE($B482,AL$2,"SINGLE"),MW!$V$3:$W$600,2,0))</f>
        <v>0</v>
      </c>
      <c r="AM482" s="11">
        <f>IF(ISNA(VLOOKUP(CONCATENATE($B482,AM$2,"SINGLE"),MW!$V$3:$W$600,2,0)),0,VLOOKUP(CONCATENATE($B482,AM$2,"SINGLE"),MW!$V$3:$W$600,2,0))</f>
        <v>0</v>
      </c>
      <c r="AN482" s="11">
        <f>IF(ISNA(VLOOKUP(CONCATENATE($B482,AN$2,"SINGLE"),MW!$V$3:$W$600,2,0)),0,VLOOKUP(CONCATENATE($B482,AN$2,"SINGLE"),MW!$V$3:$W$600,2,0))</f>
        <v>0</v>
      </c>
      <c r="AO482" s="11">
        <f>IF(ISNA(VLOOKUP(CONCATENATE($B482,AO$2,"SINGLE"),MW!$V$3:$W$600,2,0)),0,VLOOKUP(CONCATENATE($B482,AO$2,"SINGLE"),MW!$V$3:$W$600,2,0))</f>
        <v>0</v>
      </c>
      <c r="AP482" s="54">
        <f>SUM(AE482:AO482)</f>
        <v>0</v>
      </c>
      <c r="AQ482" s="11">
        <f>IF(ISNA(VLOOKUP(CONCATENATE($B482,AQ$2,"SINGLE"),'III-SUB'!$V$3:$W$633,2,0)),0,VLOOKUP(CONCATENATE($B482,AQ$2,"SINGLE"),'III-SUB'!$V$3:$W$633,2,0))</f>
        <v>0</v>
      </c>
      <c r="AR482" s="11">
        <f>IF(ISNA(VLOOKUP(CONCATENATE($B482,AR$2,"SINGLE"),'III-SUB'!$V$3:$W$633,2,0)),0,VLOOKUP(CONCATENATE($B482,AR$2,"SINGLE"),'III-SUB'!$V$3:$W$633,2,0))</f>
        <v>0</v>
      </c>
      <c r="AS482" s="11">
        <f>IF(ISNA(VLOOKUP(CONCATENATE($B482,AS$2,"SINGLE"),'III-SUB'!$V$3:$W$633,2,0)),0,VLOOKUP(CONCATENATE($B482,AS$2,"SINGLE"),'III-SUB'!$V$3:$W$633,2,0))</f>
        <v>0</v>
      </c>
      <c r="AT482" s="11">
        <f>IF(ISNA(VLOOKUP(CONCATENATE($B482,AT$2,"SINGLE"),'III-SUB'!$V$3:$W$633,2,0)),0,VLOOKUP(CONCATENATE($B482,AT$2,"SINGLE"),'III-SUB'!$V$3:$W$633,2,0))</f>
        <v>0</v>
      </c>
      <c r="AU482" s="11">
        <f>IF(ISNA(VLOOKUP(CONCATENATE($B482,AU$2,"SINGLE"),'III-SUB'!$V$3:$W$633,2,0)),0,VLOOKUP(CONCATENATE($B482,AU$2,"SINGLE"),'III-SUB'!$V$3:$W$633,2,0))</f>
        <v>0</v>
      </c>
      <c r="AV482" s="11">
        <f>IF(ISNA(VLOOKUP(CONCATENATE($B482,AV$2,"SINGLE"),'III-SUB'!$V$3:$W$633,2,0)),0,VLOOKUP(CONCATENATE($B482,AV$2,"SINGLE"),'III-SUB'!$V$3:$W$633,2,0))</f>
        <v>0</v>
      </c>
      <c r="AW482" s="11">
        <f>IF(ISNA(VLOOKUP(CONCATENATE($B482,AW$2,"SINGLE"),'III-SUB'!$V$3:$W$633,2,0)),0,VLOOKUP(CONCATENATE($B482,AW$2,"SINGLE"),'III-SUB'!$V$3:$W$633,2,0))</f>
        <v>0</v>
      </c>
      <c r="AX482" s="11">
        <f>IF(ISNA(VLOOKUP(CONCATENATE($B482,AX$2,"SINGLE"),'III-SUB'!$V$3:$W$633,2,0)),0,VLOOKUP(CONCATENATE($B482,AX$2,"SINGLE"),'III-SUB'!$V$3:$W$633,2,0))</f>
        <v>0</v>
      </c>
      <c r="AY482" s="11">
        <f>IF(ISNA(VLOOKUP(CONCATENATE($B482,AY$2,"SINGLE"),'III-SUB'!$V$3:$W$633,2,0)),0,VLOOKUP(CONCATENATE($B482,AY$2,"SINGLE"),'III-SUB'!$V$3:$W$633,2,0))</f>
        <v>0</v>
      </c>
      <c r="AZ482" s="11">
        <f>IF(ISNA(VLOOKUP(CONCATENATE($B482,AZ$2,"SINGLE"),'III-SUB'!$V$3:$W$633,2,0)),0,VLOOKUP(CONCATENATE($B482,AZ$2,"SINGLE"),'III-SUB'!$V$3:$W$633,2,0))</f>
        <v>0</v>
      </c>
      <c r="BA482" s="11">
        <f>IF(ISNA(VLOOKUP(CONCATENATE($B482,BA$2,"SINGLE"),'III-SUB'!$V$3:$W$633,2,0)),0,VLOOKUP(CONCATENATE($B482,BA$2,"SINGLE"),'III-SUB'!$V$3:$W$633,2,0))</f>
        <v>0</v>
      </c>
      <c r="BB482" s="11">
        <f>IF(ISNA(VLOOKUP(CONCATENATE($B482,BB$2,"SINGLE"),'III-SUB'!$V$3:$W$633,2,0)),0,VLOOKUP(CONCATENATE($B482,BB$2,"SINGLE"),'III-SUB'!$V$3:$W$633,2,0))</f>
        <v>0</v>
      </c>
      <c r="BC482" s="11">
        <f>IF(ISNA(VLOOKUP(CONCATENATE($B482,BC$2,"SINGLE"),'III-SUB'!$V$3:$W$633,2,0)),0,VLOOKUP(CONCATENATE($B482,BC$2,"SINGLE"),'III-SUB'!$V$3:$W$633,2,0))</f>
        <v>0</v>
      </c>
      <c r="BD482" s="54">
        <f>SUM(AQ482:BC482)</f>
        <v>0</v>
      </c>
      <c r="BE482" s="54">
        <f>IF(ISNA(VLOOKUP(CONCATENATE($B482,BE$2,"SINGLE"),VHF!$V$3:$W$627,2,0)),0,VLOOKUP(CONCATENATE($B482,BE$2,"SINGLE"),VHF!$V$3:$W$627,2,0))</f>
        <v>0</v>
      </c>
      <c r="BF482" s="11">
        <f>IF(ISNA(VLOOKUP(CONCATENATE($B482,BF$2,"SINGLE"),UHF!$V$3:$W$612,2,0)),0,VLOOKUP(CONCATENATE($B482,BF$2,"SINGLE"),UHF!$V$3:$W$612,2,0))</f>
        <v>0</v>
      </c>
      <c r="BG482" s="11">
        <f>IF(ISNA(VLOOKUP(CONCATENATE($B482,BG$2,"SINGLE"),UHF!$V$3:$W$612,2,0)),0,VLOOKUP(CONCATENATE($B482,BG$2,"SINGLE"),UHF!$V$3:$W$612,2,0))</f>
        <v>0</v>
      </c>
      <c r="BH482" s="11">
        <f>IF(ISNA(VLOOKUP(CONCATENATE($B482,BH$2,"SINGLE"),UHF!$V$3:$W$612,2,0)),0,VLOOKUP(CONCATENATE($B482,BH$2,"SINGLE"),UHF!$V$3:$W$612,2,0))</f>
        <v>0</v>
      </c>
      <c r="BI482" s="11">
        <f>IF(ISNA(VLOOKUP(CONCATENATE($B482,BI$2,"SINGLE"),UHF!$V$3:$W$612,2,0)),0,VLOOKUP(CONCATENATE($B482,BI$2,"SINGLE"),UHF!$V$3:$W$612,2,0))</f>
        <v>0</v>
      </c>
      <c r="BJ482" s="11">
        <f>IF(ISNA(VLOOKUP(CONCATENATE($B482,BJ$2,"SINGLE"),UHF!$V$3:$W$612,2,0)),0,VLOOKUP(CONCATENATE($B482,BJ$2,"SINGLE"),UHF!$V$3:$W$612,2,0))</f>
        <v>0</v>
      </c>
      <c r="BK482" s="11">
        <f>IF(ISNA(VLOOKUP(CONCATENATE($B482,BK$2,"SINGLE"),UHF!$V$3:$W$612,2,0)),0,VLOOKUP(CONCATENATE($B482,BK$2,"SINGLE"),UHF!$V$3:$W$612,2,0))</f>
        <v>0</v>
      </c>
      <c r="BL482" s="11">
        <f>IF(ISNA(VLOOKUP(CONCATENATE($B482,BL$2,"SINGLE"),UHF!$V$3:$W$612,2,0)),0,VLOOKUP(CONCATENATE($B482,BL$2,"SINGLE"),UHF!$V$3:$W$612,2,0))</f>
        <v>0</v>
      </c>
      <c r="BM482" s="11">
        <f>IF(ISNA(VLOOKUP(CONCATENATE($B482,BM$2,"SINGLE"),UHF!$V$3:$W$612,2,0)),0,VLOOKUP(CONCATENATE($B482,BM$2,"SINGLE"),UHF!$V$3:$W$612,2,0))</f>
        <v>0</v>
      </c>
      <c r="BN482" s="11">
        <f>IF(ISNA(VLOOKUP(CONCATENATE($B482,BN$2,"SINGLE"),UHF!$V$3:$W$612,2,0)),0,VLOOKUP(CONCATENATE($B482,BN$2,"SINGLE"),UHF!$V$3:$W$612,2,0))</f>
        <v>0</v>
      </c>
      <c r="BO482" s="11">
        <f>IF(ISNA(VLOOKUP(CONCATENATE($B482,BO$2,"SINGLE"),UHF!$V$3:$W$612,2,0)),0,VLOOKUP(CONCATENATE($B482,BO$2,"SINGLE"),UHF!$V$3:$W$612,2,0))</f>
        <v>0</v>
      </c>
      <c r="BP482" s="11">
        <f>IF(ISNA(VLOOKUP(CONCATENATE($B482,BP$2,"SINGLE"),UHF!$V$3:$W$612,2,0)),0,VLOOKUP(CONCATENATE($B482,BP$2,"SINGLE"),UHF!$V$3:$W$612,2,0))</f>
        <v>0</v>
      </c>
      <c r="BQ482" s="11">
        <f>IF(ISNA(VLOOKUP(CONCATENATE($B482,BQ$2,"SINGLE"),UHF!$V$3:$W$612,2,0)),0,VLOOKUP(CONCATENATE($B482,BQ$2,"SINGLE"),UHF!$V$3:$W$612,2,0))</f>
        <v>0</v>
      </c>
      <c r="BR482" s="54">
        <f>SUM(BF482:BQ482)</f>
        <v>0</v>
      </c>
      <c r="BS482" s="54">
        <f>IF(ISNA(VLOOKUP(CONCATENATE($B482,BS$2,"SINGLE"),'A1'!$V$3:$W$612,2,0)),0,VLOOKUP(CONCATENATE($B482,BS$2,"SINGLE"),'A1'!$V$3:$W$612,2,0))</f>
        <v>0</v>
      </c>
    </row>
    <row r="483" spans="1:71" x14ac:dyDescent="0.2">
      <c r="A483" s="21" t="str">
        <f t="shared" si="4"/>
        <v>481.</v>
      </c>
      <c r="B483" s="8">
        <f>'Seznam-SO'!A483</f>
        <v>0</v>
      </c>
      <c r="C483" s="11">
        <f>IF(ISNA(VLOOKUP(CONCATENATE($B483,C$2,"SINGLE"),'I-SUB'!$V$3:$W$624,2,0)),0,VLOOKUP(CONCATENATE($B483,C$2,"SINGLE"),'I-SUB'!$V$3:$W$624,2,0))</f>
        <v>0</v>
      </c>
      <c r="D483" s="11">
        <f>IF(ISNA(VLOOKUP(CONCATENATE($B483,D$2,"SINGLE"),'I-SUB'!$V$3:$W$624,2,0)),0,VLOOKUP(CONCATENATE($B483,D$2,"SINGLE"),'I-SUB'!$V$3:$W$624,2,0))</f>
        <v>0</v>
      </c>
      <c r="E483" s="11">
        <f>IF(ISNA(VLOOKUP(CONCATENATE($B483,E$2,"SINGLE"),'I-SUB'!$V$3:$W$624,2,0)),0,VLOOKUP(CONCATENATE($B483,E$2,"SINGLE"),'I-SUB'!$V$3:$W$624,2,0))</f>
        <v>0</v>
      </c>
      <c r="F483" s="11">
        <f>IF(ISNA(VLOOKUP(CONCATENATE($B483,F$2,"SINGLE"),'I-SUB'!$V$3:$W$624,2,0)),0,VLOOKUP(CONCATENATE($B483,F$2,"SINGLE"),'I-SUB'!$V$3:$W$624,2,0))</f>
        <v>0</v>
      </c>
      <c r="G483" s="11">
        <f>IF(ISNA(VLOOKUP(CONCATENATE($B483,G$2,"SINGLE"),'I-SUB'!$V$3:$W$624,2,0)),0,VLOOKUP(CONCATENATE($B483,G$2,"SINGLE"),'I-SUB'!$V$3:$W$624,2,0))</f>
        <v>0</v>
      </c>
      <c r="H483" s="11">
        <f>IF(ISNA(VLOOKUP(CONCATENATE($B483,H$2,"SINGLE"),'I-SUB'!$V$3:$W$624,2,0)),0,VLOOKUP(CONCATENATE($B483,H$2,"SINGLE"),'I-SUB'!$V$3:$W$624,2,0))</f>
        <v>0</v>
      </c>
      <c r="I483" s="11">
        <f>IF(ISNA(VLOOKUP(CONCATENATE($B483,I$2,"SINGLE"),'I-SUB'!$V$3:$W$624,2,0)),0,VLOOKUP(CONCATENATE($B483,I$2,"SINGLE"),'I-SUB'!$V$3:$W$624,2,0))</f>
        <v>0</v>
      </c>
      <c r="J483" s="11">
        <f>IF(ISNA(VLOOKUP(CONCATENATE($B483,J$2,"SINGLE"),'I-SUB'!$V$3:$W$624,2,0)),0,VLOOKUP(CONCATENATE($B483,J$2,"SINGLE"),'I-SUB'!$V$3:$W$624,2,0))</f>
        <v>0</v>
      </c>
      <c r="K483" s="11">
        <f>IF(ISNA(VLOOKUP(CONCATENATE($B483,K$2,"SINGLE"),'I-SUB'!$V$3:$W$624,2,0)),0,VLOOKUP(CONCATENATE($B483,K$2,"SINGLE"),'I-SUB'!$V$3:$W$624,2,0))</f>
        <v>0</v>
      </c>
      <c r="L483" s="11">
        <f>IF(ISNA(VLOOKUP(CONCATENATE($B483,L$2,"SINGLE"),'I-SUB'!$V$3:$W$624,2,0)),0,VLOOKUP(CONCATENATE($B483,L$2,"SINGLE"),'I-SUB'!$V$3:$W$624,2,0))</f>
        <v>0</v>
      </c>
      <c r="M483" s="11">
        <f>IF(ISNA(VLOOKUP(CONCATENATE($B483,M$2,"SINGLE"),'I-SUB'!$V$3:$W$624,2,0)),0,VLOOKUP(CONCATENATE($B483,M$2,"SINGLE"),'I-SUB'!$V$3:$W$624,2,0))</f>
        <v>0</v>
      </c>
      <c r="N483" s="11">
        <f>IF(ISNA(VLOOKUP(CONCATENATE($B483,N$2,"SINGLE"),'I-SUB'!$V$3:$W$624,2,0)),0,VLOOKUP(CONCATENATE($B483,N$2,"SINGLE"),'I-SUB'!$V$3:$W$624,2,0))</f>
        <v>0</v>
      </c>
      <c r="O483" s="11">
        <f>IF(ISNA(VLOOKUP(CONCATENATE($B483,O$2,"SINGLE"),'I-SUB'!$V$3:$W$624,2,0)),0,VLOOKUP(CONCATENATE($B483,O$2,"SINGLE"),'I-SUB'!$V$3:$W$624,2,0))</f>
        <v>0</v>
      </c>
      <c r="P483" s="54">
        <f>SUM(C483:O483)</f>
        <v>0</v>
      </c>
      <c r="Q483" s="11">
        <f>IF(ISNA(VLOOKUP(CONCATENATE($B483,Q$2,"SINGLE"),'II-SUB'!$V$3:$W$630,2,0)),0,VLOOKUP(CONCATENATE($B483,Q$2,"SINGLE"),'II-SUB'!$V$3:$W$630,2,0))</f>
        <v>0</v>
      </c>
      <c r="R483" s="11">
        <f>IF(ISNA(VLOOKUP(CONCATENATE($B483,R$2,"SINGLE"),'II-SUB'!$V$3:$W$630,2,0)),0,VLOOKUP(CONCATENATE($B483,R$2,"SINGLE"),'II-SUB'!$V$3:$W$630,2,0))</f>
        <v>0</v>
      </c>
      <c r="S483" s="11">
        <f>IF(ISNA(VLOOKUP(CONCATENATE($B483,S$2,"SINGLE"),'II-SUB'!$V$3:$W$630,2,0)),0,VLOOKUP(CONCATENATE($B483,S$2,"SINGLE"),'II-SUB'!$V$3:$W$630,2,0))</f>
        <v>0</v>
      </c>
      <c r="T483" s="11">
        <f>IF(ISNA(VLOOKUP(CONCATENATE($B483,T$2,"SINGLE"),'II-SUB'!$V$3:$W$630,2,0)),0,VLOOKUP(CONCATENATE($B483,T$2,"SINGLE"),'II-SUB'!$V$3:$W$630,2,0))</f>
        <v>0</v>
      </c>
      <c r="U483" s="11">
        <f>IF(ISNA(VLOOKUP(CONCATENATE($B483,U$2,"SINGLE"),'II-SUB'!$V$3:$W$630,2,0)),0,VLOOKUP(CONCATENATE($B483,U$2,"SINGLE"),'II-SUB'!$V$3:$W$630,2,0))</f>
        <v>0</v>
      </c>
      <c r="V483" s="11">
        <f>IF(ISNA(VLOOKUP(CONCATENATE($B483,V$2,"SINGLE"),'II-SUB'!$V$3:$W$630,2,0)),0,VLOOKUP(CONCATENATE($B483,V$2,"SINGLE"),'II-SUB'!$V$3:$W$630,2,0))</f>
        <v>0</v>
      </c>
      <c r="W483" s="11">
        <f>IF(ISNA(VLOOKUP(CONCATENATE($B483,W$2,"SINGLE"),'II-SUB'!$V$3:$W$630,2,0)),0,VLOOKUP(CONCATENATE($B483,W$2,"SINGLE"),'II-SUB'!$V$3:$W$630,2,0))</f>
        <v>0</v>
      </c>
      <c r="X483" s="11">
        <f>IF(ISNA(VLOOKUP(CONCATENATE($B483,X$2,"SINGLE"),'II-SUB'!$V$3:$W$630,2,0)),0,VLOOKUP(CONCATENATE($B483,X$2,"SINGLE"),'II-SUB'!$V$3:$W$630,2,0))</f>
        <v>0</v>
      </c>
      <c r="Y483" s="11">
        <f>IF(ISNA(VLOOKUP(CONCATENATE($B483,Y$2,"SINGLE"),'II-SUB'!$V$3:$W$630,2,0)),0,VLOOKUP(CONCATENATE($B483,Y$2,"SINGLE"),'II-SUB'!$V$3:$W$630,2,0))</f>
        <v>0</v>
      </c>
      <c r="Z483" s="11">
        <f>IF(ISNA(VLOOKUP(CONCATENATE($B483,Z$2,"SINGLE"),'II-SUB'!$V$3:$W$630,2,0)),0,VLOOKUP(CONCATENATE($B483,Z$2,"SINGLE"),'II-SUB'!$V$3:$W$630,2,0))</f>
        <v>0</v>
      </c>
      <c r="AA483" s="11">
        <f>IF(ISNA(VLOOKUP(CONCATENATE($B483,AA$2,"SINGLE"),'II-SUB'!$V$3:$W$630,2,0)),0,VLOOKUP(CONCATENATE($B483,AA$2,"SINGLE"),'II-SUB'!$V$3:$W$630,2,0))</f>
        <v>0</v>
      </c>
      <c r="AB483" s="11">
        <f>IF(ISNA(VLOOKUP(CONCATENATE($B483,AB$2,"SINGLE"),'II-SUB'!$V$3:$W$630,2,0)),0,VLOOKUP(CONCATENATE($B483,AB$2,"SINGLE"),'II-SUB'!$V$3:$W$630,2,0))</f>
        <v>0</v>
      </c>
      <c r="AC483" s="11">
        <f>IF(ISNA(VLOOKUP(CONCATENATE($B483,AC$2,"SINGLE"),'II-SUB'!$V$3:$W$630,2,0)),0,VLOOKUP(CONCATENATE($B483,AC$2,"SINGLE"),'II-SUB'!$V$3:$W$630,2,0))</f>
        <v>0</v>
      </c>
      <c r="AD483" s="54">
        <f>SUM(Q483:AC483)</f>
        <v>0</v>
      </c>
      <c r="AE483" s="11">
        <f>IF(ISNA(VLOOKUP(CONCATENATE($B483,AE$2,"SINGLE"),MW!$V$3:$W$600,2,0)),0,VLOOKUP(CONCATENATE($B483,AE$2,"SINGLE"),MW!$V$3:$W$600,2,0))</f>
        <v>0</v>
      </c>
      <c r="AF483" s="11">
        <f>IF(ISNA(VLOOKUP(CONCATENATE($B483,AF$2,"SINGLE"),MW!$V$3:$W$600,2,0)),0,VLOOKUP(CONCATENATE($B483,AF$2,"SINGLE"),MW!$V$3:$W$600,2,0))</f>
        <v>0</v>
      </c>
      <c r="AG483" s="11">
        <f>IF(ISNA(VLOOKUP(CONCATENATE($B483,AG$2,"SINGLE"),MW!$V$3:$W$600,2,0)),0,VLOOKUP(CONCATENATE($B483,AG$2,"SINGLE"),MW!$V$3:$W$600,2,0))</f>
        <v>0</v>
      </c>
      <c r="AH483" s="11">
        <f>IF(ISNA(VLOOKUP(CONCATENATE($B483,AH$2,"SINGLE"),MW!$V$3:$W$600,2,0)),0,VLOOKUP(CONCATENATE($B483,AH$2,"SINGLE"),MW!$V$3:$W$600,2,0))</f>
        <v>0</v>
      </c>
      <c r="AI483" s="11">
        <f>IF(ISNA(VLOOKUP(CONCATENATE($B483,AI$2,"SINGLE"),MW!$V$3:$W$600,2,0)),0,VLOOKUP(CONCATENATE($B483,AI$2,"SINGLE"),MW!$V$3:$W$600,2,0))</f>
        <v>0</v>
      </c>
      <c r="AJ483" s="11">
        <f>IF(ISNA(VLOOKUP(CONCATENATE($B483,AJ$2,"SINGLE"),MW!$V$3:$W$600,2,0)),0,VLOOKUP(CONCATENATE($B483,AJ$2,"SINGLE"),MW!$V$3:$W$600,2,0))</f>
        <v>0</v>
      </c>
      <c r="AK483" s="11">
        <f>IF(ISNA(VLOOKUP(CONCATENATE($B483,AK$2,"SINGLE"),MW!$V$3:$W$600,2,0)),0,VLOOKUP(CONCATENATE($B483,AK$2,"SINGLE"),MW!$V$3:$W$600,2,0))</f>
        <v>0</v>
      </c>
      <c r="AL483" s="11">
        <f>IF(ISNA(VLOOKUP(CONCATENATE($B483,AL$2,"SINGLE"),MW!$V$3:$W$600,2,0)),0,VLOOKUP(CONCATENATE($B483,AL$2,"SINGLE"),MW!$V$3:$W$600,2,0))</f>
        <v>0</v>
      </c>
      <c r="AM483" s="11">
        <f>IF(ISNA(VLOOKUP(CONCATENATE($B483,AM$2,"SINGLE"),MW!$V$3:$W$600,2,0)),0,VLOOKUP(CONCATENATE($B483,AM$2,"SINGLE"),MW!$V$3:$W$600,2,0))</f>
        <v>0</v>
      </c>
      <c r="AN483" s="11">
        <f>IF(ISNA(VLOOKUP(CONCATENATE($B483,AN$2,"SINGLE"),MW!$V$3:$W$600,2,0)),0,VLOOKUP(CONCATENATE($B483,AN$2,"SINGLE"),MW!$V$3:$W$600,2,0))</f>
        <v>0</v>
      </c>
      <c r="AO483" s="11">
        <f>IF(ISNA(VLOOKUP(CONCATENATE($B483,AO$2,"SINGLE"),MW!$V$3:$W$600,2,0)),0,VLOOKUP(CONCATENATE($B483,AO$2,"SINGLE"),MW!$V$3:$W$600,2,0))</f>
        <v>0</v>
      </c>
      <c r="AP483" s="54">
        <f>SUM(AE483:AO483)</f>
        <v>0</v>
      </c>
      <c r="AQ483" s="11">
        <f>IF(ISNA(VLOOKUP(CONCATENATE($B483,AQ$2,"SINGLE"),'III-SUB'!$V$3:$W$633,2,0)),0,VLOOKUP(CONCATENATE($B483,AQ$2,"SINGLE"),'III-SUB'!$V$3:$W$633,2,0))</f>
        <v>0</v>
      </c>
      <c r="AR483" s="11">
        <f>IF(ISNA(VLOOKUP(CONCATENATE($B483,AR$2,"SINGLE"),'III-SUB'!$V$3:$W$633,2,0)),0,VLOOKUP(CONCATENATE($B483,AR$2,"SINGLE"),'III-SUB'!$V$3:$W$633,2,0))</f>
        <v>0</v>
      </c>
      <c r="AS483" s="11">
        <f>IF(ISNA(VLOOKUP(CONCATENATE($B483,AS$2,"SINGLE"),'III-SUB'!$V$3:$W$633,2,0)),0,VLOOKUP(CONCATENATE($B483,AS$2,"SINGLE"),'III-SUB'!$V$3:$W$633,2,0))</f>
        <v>0</v>
      </c>
      <c r="AT483" s="11">
        <f>IF(ISNA(VLOOKUP(CONCATENATE($B483,AT$2,"SINGLE"),'III-SUB'!$V$3:$W$633,2,0)),0,VLOOKUP(CONCATENATE($B483,AT$2,"SINGLE"),'III-SUB'!$V$3:$W$633,2,0))</f>
        <v>0</v>
      </c>
      <c r="AU483" s="11">
        <f>IF(ISNA(VLOOKUP(CONCATENATE($B483,AU$2,"SINGLE"),'III-SUB'!$V$3:$W$633,2,0)),0,VLOOKUP(CONCATENATE($B483,AU$2,"SINGLE"),'III-SUB'!$V$3:$W$633,2,0))</f>
        <v>0</v>
      </c>
      <c r="AV483" s="11">
        <f>IF(ISNA(VLOOKUP(CONCATENATE($B483,AV$2,"SINGLE"),'III-SUB'!$V$3:$W$633,2,0)),0,VLOOKUP(CONCATENATE($B483,AV$2,"SINGLE"),'III-SUB'!$V$3:$W$633,2,0))</f>
        <v>0</v>
      </c>
      <c r="AW483" s="11">
        <f>IF(ISNA(VLOOKUP(CONCATENATE($B483,AW$2,"SINGLE"),'III-SUB'!$V$3:$W$633,2,0)),0,VLOOKUP(CONCATENATE($B483,AW$2,"SINGLE"),'III-SUB'!$V$3:$W$633,2,0))</f>
        <v>0</v>
      </c>
      <c r="AX483" s="11">
        <f>IF(ISNA(VLOOKUP(CONCATENATE($B483,AX$2,"SINGLE"),'III-SUB'!$V$3:$W$633,2,0)),0,VLOOKUP(CONCATENATE($B483,AX$2,"SINGLE"),'III-SUB'!$V$3:$W$633,2,0))</f>
        <v>0</v>
      </c>
      <c r="AY483" s="11">
        <f>IF(ISNA(VLOOKUP(CONCATENATE($B483,AY$2,"SINGLE"),'III-SUB'!$V$3:$W$633,2,0)),0,VLOOKUP(CONCATENATE($B483,AY$2,"SINGLE"),'III-SUB'!$V$3:$W$633,2,0))</f>
        <v>0</v>
      </c>
      <c r="AZ483" s="11">
        <f>IF(ISNA(VLOOKUP(CONCATENATE($B483,AZ$2,"SINGLE"),'III-SUB'!$V$3:$W$633,2,0)),0,VLOOKUP(CONCATENATE($B483,AZ$2,"SINGLE"),'III-SUB'!$V$3:$W$633,2,0))</f>
        <v>0</v>
      </c>
      <c r="BA483" s="11">
        <f>IF(ISNA(VLOOKUP(CONCATENATE($B483,BA$2,"SINGLE"),'III-SUB'!$V$3:$W$633,2,0)),0,VLOOKUP(CONCATENATE($B483,BA$2,"SINGLE"),'III-SUB'!$V$3:$W$633,2,0))</f>
        <v>0</v>
      </c>
      <c r="BB483" s="11">
        <f>IF(ISNA(VLOOKUP(CONCATENATE($B483,BB$2,"SINGLE"),'III-SUB'!$V$3:$W$633,2,0)),0,VLOOKUP(CONCATENATE($B483,BB$2,"SINGLE"),'III-SUB'!$V$3:$W$633,2,0))</f>
        <v>0</v>
      </c>
      <c r="BC483" s="11">
        <f>IF(ISNA(VLOOKUP(CONCATENATE($B483,BC$2,"SINGLE"),'III-SUB'!$V$3:$W$633,2,0)),0,VLOOKUP(CONCATENATE($B483,BC$2,"SINGLE"),'III-SUB'!$V$3:$W$633,2,0))</f>
        <v>0</v>
      </c>
      <c r="BD483" s="54">
        <f>SUM(AQ483:BC483)</f>
        <v>0</v>
      </c>
      <c r="BE483" s="54">
        <f>IF(ISNA(VLOOKUP(CONCATENATE($B483,BE$2,"SINGLE"),VHF!$V$3:$W$627,2,0)),0,VLOOKUP(CONCATENATE($B483,BE$2,"SINGLE"),VHF!$V$3:$W$627,2,0))</f>
        <v>0</v>
      </c>
      <c r="BF483" s="11">
        <f>IF(ISNA(VLOOKUP(CONCATENATE($B483,BF$2,"SINGLE"),UHF!$V$3:$W$612,2,0)),0,VLOOKUP(CONCATENATE($B483,BF$2,"SINGLE"),UHF!$V$3:$W$612,2,0))</f>
        <v>0</v>
      </c>
      <c r="BG483" s="11">
        <f>IF(ISNA(VLOOKUP(CONCATENATE($B483,BG$2,"SINGLE"),UHF!$V$3:$W$612,2,0)),0,VLOOKUP(CONCATENATE($B483,BG$2,"SINGLE"),UHF!$V$3:$W$612,2,0))</f>
        <v>0</v>
      </c>
      <c r="BH483" s="11">
        <f>IF(ISNA(VLOOKUP(CONCATENATE($B483,BH$2,"SINGLE"),UHF!$V$3:$W$612,2,0)),0,VLOOKUP(CONCATENATE($B483,BH$2,"SINGLE"),UHF!$V$3:$W$612,2,0))</f>
        <v>0</v>
      </c>
      <c r="BI483" s="11">
        <f>IF(ISNA(VLOOKUP(CONCATENATE($B483,BI$2,"SINGLE"),UHF!$V$3:$W$612,2,0)),0,VLOOKUP(CONCATENATE($B483,BI$2,"SINGLE"),UHF!$V$3:$W$612,2,0))</f>
        <v>0</v>
      </c>
      <c r="BJ483" s="11">
        <f>IF(ISNA(VLOOKUP(CONCATENATE($B483,BJ$2,"SINGLE"),UHF!$V$3:$W$612,2,0)),0,VLOOKUP(CONCATENATE($B483,BJ$2,"SINGLE"),UHF!$V$3:$W$612,2,0))</f>
        <v>0</v>
      </c>
      <c r="BK483" s="11">
        <f>IF(ISNA(VLOOKUP(CONCATENATE($B483,BK$2,"SINGLE"),UHF!$V$3:$W$612,2,0)),0,VLOOKUP(CONCATENATE($B483,BK$2,"SINGLE"),UHF!$V$3:$W$612,2,0))</f>
        <v>0</v>
      </c>
      <c r="BL483" s="11">
        <f>IF(ISNA(VLOOKUP(CONCATENATE($B483,BL$2,"SINGLE"),UHF!$V$3:$W$612,2,0)),0,VLOOKUP(CONCATENATE($B483,BL$2,"SINGLE"),UHF!$V$3:$W$612,2,0))</f>
        <v>0</v>
      </c>
      <c r="BM483" s="11">
        <f>IF(ISNA(VLOOKUP(CONCATENATE($B483,BM$2,"SINGLE"),UHF!$V$3:$W$612,2,0)),0,VLOOKUP(CONCATENATE($B483,BM$2,"SINGLE"),UHF!$V$3:$W$612,2,0))</f>
        <v>0</v>
      </c>
      <c r="BN483" s="11">
        <f>IF(ISNA(VLOOKUP(CONCATENATE($B483,BN$2,"SINGLE"),UHF!$V$3:$W$612,2,0)),0,VLOOKUP(CONCATENATE($B483,BN$2,"SINGLE"),UHF!$V$3:$W$612,2,0))</f>
        <v>0</v>
      </c>
      <c r="BO483" s="11">
        <f>IF(ISNA(VLOOKUP(CONCATENATE($B483,BO$2,"SINGLE"),UHF!$V$3:$W$612,2,0)),0,VLOOKUP(CONCATENATE($B483,BO$2,"SINGLE"),UHF!$V$3:$W$612,2,0))</f>
        <v>0</v>
      </c>
      <c r="BP483" s="11">
        <f>IF(ISNA(VLOOKUP(CONCATENATE($B483,BP$2,"SINGLE"),UHF!$V$3:$W$612,2,0)),0,VLOOKUP(CONCATENATE($B483,BP$2,"SINGLE"),UHF!$V$3:$W$612,2,0))</f>
        <v>0</v>
      </c>
      <c r="BQ483" s="11">
        <f>IF(ISNA(VLOOKUP(CONCATENATE($B483,BQ$2,"SINGLE"),UHF!$V$3:$W$612,2,0)),0,VLOOKUP(CONCATENATE($B483,BQ$2,"SINGLE"),UHF!$V$3:$W$612,2,0))</f>
        <v>0</v>
      </c>
      <c r="BR483" s="54">
        <f>SUM(BF483:BQ483)</f>
        <v>0</v>
      </c>
      <c r="BS483" s="54">
        <f>IF(ISNA(VLOOKUP(CONCATENATE($B483,BS$2,"SINGLE"),'A1'!$V$3:$W$612,2,0)),0,VLOOKUP(CONCATENATE($B483,BS$2,"SINGLE"),'A1'!$V$3:$W$612,2,0))</f>
        <v>0</v>
      </c>
    </row>
    <row r="484" spans="1:71" x14ac:dyDescent="0.2">
      <c r="A484" s="21" t="str">
        <f t="shared" si="4"/>
        <v>482.</v>
      </c>
      <c r="B484" s="8">
        <f>'Seznam-SO'!A484</f>
        <v>0</v>
      </c>
      <c r="C484" s="11">
        <f>IF(ISNA(VLOOKUP(CONCATENATE($B484,C$2,"SINGLE"),'I-SUB'!$V$3:$W$624,2,0)),0,VLOOKUP(CONCATENATE($B484,C$2,"SINGLE"),'I-SUB'!$V$3:$W$624,2,0))</f>
        <v>0</v>
      </c>
      <c r="D484" s="11">
        <f>IF(ISNA(VLOOKUP(CONCATENATE($B484,D$2,"SINGLE"),'I-SUB'!$V$3:$W$624,2,0)),0,VLOOKUP(CONCATENATE($B484,D$2,"SINGLE"),'I-SUB'!$V$3:$W$624,2,0))</f>
        <v>0</v>
      </c>
      <c r="E484" s="11">
        <f>IF(ISNA(VLOOKUP(CONCATENATE($B484,E$2,"SINGLE"),'I-SUB'!$V$3:$W$624,2,0)),0,VLOOKUP(CONCATENATE($B484,E$2,"SINGLE"),'I-SUB'!$V$3:$W$624,2,0))</f>
        <v>0</v>
      </c>
      <c r="F484" s="11">
        <f>IF(ISNA(VLOOKUP(CONCATENATE($B484,F$2,"SINGLE"),'I-SUB'!$V$3:$W$624,2,0)),0,VLOOKUP(CONCATENATE($B484,F$2,"SINGLE"),'I-SUB'!$V$3:$W$624,2,0))</f>
        <v>0</v>
      </c>
      <c r="G484" s="11">
        <f>IF(ISNA(VLOOKUP(CONCATENATE($B484,G$2,"SINGLE"),'I-SUB'!$V$3:$W$624,2,0)),0,VLOOKUP(CONCATENATE($B484,G$2,"SINGLE"),'I-SUB'!$V$3:$W$624,2,0))</f>
        <v>0</v>
      </c>
      <c r="H484" s="11">
        <f>IF(ISNA(VLOOKUP(CONCATENATE($B484,H$2,"SINGLE"),'I-SUB'!$V$3:$W$624,2,0)),0,VLOOKUP(CONCATENATE($B484,H$2,"SINGLE"),'I-SUB'!$V$3:$W$624,2,0))</f>
        <v>0</v>
      </c>
      <c r="I484" s="11">
        <f>IF(ISNA(VLOOKUP(CONCATENATE($B484,I$2,"SINGLE"),'I-SUB'!$V$3:$W$624,2,0)),0,VLOOKUP(CONCATENATE($B484,I$2,"SINGLE"),'I-SUB'!$V$3:$W$624,2,0))</f>
        <v>0</v>
      </c>
      <c r="J484" s="11">
        <f>IF(ISNA(VLOOKUP(CONCATENATE($B484,J$2,"SINGLE"),'I-SUB'!$V$3:$W$624,2,0)),0,VLOOKUP(CONCATENATE($B484,J$2,"SINGLE"),'I-SUB'!$V$3:$W$624,2,0))</f>
        <v>0</v>
      </c>
      <c r="K484" s="11">
        <f>IF(ISNA(VLOOKUP(CONCATENATE($B484,K$2,"SINGLE"),'I-SUB'!$V$3:$W$624,2,0)),0,VLOOKUP(CONCATENATE($B484,K$2,"SINGLE"),'I-SUB'!$V$3:$W$624,2,0))</f>
        <v>0</v>
      </c>
      <c r="L484" s="11">
        <f>IF(ISNA(VLOOKUP(CONCATENATE($B484,L$2,"SINGLE"),'I-SUB'!$V$3:$W$624,2,0)),0,VLOOKUP(CONCATENATE($B484,L$2,"SINGLE"),'I-SUB'!$V$3:$W$624,2,0))</f>
        <v>0</v>
      </c>
      <c r="M484" s="11">
        <f>IF(ISNA(VLOOKUP(CONCATENATE($B484,M$2,"SINGLE"),'I-SUB'!$V$3:$W$624,2,0)),0,VLOOKUP(CONCATENATE($B484,M$2,"SINGLE"),'I-SUB'!$V$3:$W$624,2,0))</f>
        <v>0</v>
      </c>
      <c r="N484" s="11">
        <f>IF(ISNA(VLOOKUP(CONCATENATE($B484,N$2,"SINGLE"),'I-SUB'!$V$3:$W$624,2,0)),0,VLOOKUP(CONCATENATE($B484,N$2,"SINGLE"),'I-SUB'!$V$3:$W$624,2,0))</f>
        <v>0</v>
      </c>
      <c r="O484" s="11">
        <f>IF(ISNA(VLOOKUP(CONCATENATE($B484,O$2,"SINGLE"),'I-SUB'!$V$3:$W$624,2,0)),0,VLOOKUP(CONCATENATE($B484,O$2,"SINGLE"),'I-SUB'!$V$3:$W$624,2,0))</f>
        <v>0</v>
      </c>
      <c r="P484" s="54">
        <f>SUM(C484:O484)</f>
        <v>0</v>
      </c>
      <c r="Q484" s="11">
        <f>IF(ISNA(VLOOKUP(CONCATENATE($B484,Q$2,"SINGLE"),'II-SUB'!$V$3:$W$630,2,0)),0,VLOOKUP(CONCATENATE($B484,Q$2,"SINGLE"),'II-SUB'!$V$3:$W$630,2,0))</f>
        <v>0</v>
      </c>
      <c r="R484" s="11">
        <f>IF(ISNA(VLOOKUP(CONCATENATE($B484,R$2,"SINGLE"),'II-SUB'!$V$3:$W$630,2,0)),0,VLOOKUP(CONCATENATE($B484,R$2,"SINGLE"),'II-SUB'!$V$3:$W$630,2,0))</f>
        <v>0</v>
      </c>
      <c r="S484" s="11">
        <f>IF(ISNA(VLOOKUP(CONCATENATE($B484,S$2,"SINGLE"),'II-SUB'!$V$3:$W$630,2,0)),0,VLOOKUP(CONCATENATE($B484,S$2,"SINGLE"),'II-SUB'!$V$3:$W$630,2,0))</f>
        <v>0</v>
      </c>
      <c r="T484" s="11">
        <f>IF(ISNA(VLOOKUP(CONCATENATE($B484,T$2,"SINGLE"),'II-SUB'!$V$3:$W$630,2,0)),0,VLOOKUP(CONCATENATE($B484,T$2,"SINGLE"),'II-SUB'!$V$3:$W$630,2,0))</f>
        <v>0</v>
      </c>
      <c r="U484" s="11">
        <f>IF(ISNA(VLOOKUP(CONCATENATE($B484,U$2,"SINGLE"),'II-SUB'!$V$3:$W$630,2,0)),0,VLOOKUP(CONCATENATE($B484,U$2,"SINGLE"),'II-SUB'!$V$3:$W$630,2,0))</f>
        <v>0</v>
      </c>
      <c r="V484" s="11">
        <f>IF(ISNA(VLOOKUP(CONCATENATE($B484,V$2,"SINGLE"),'II-SUB'!$V$3:$W$630,2,0)),0,VLOOKUP(CONCATENATE($B484,V$2,"SINGLE"),'II-SUB'!$V$3:$W$630,2,0))</f>
        <v>0</v>
      </c>
      <c r="W484" s="11">
        <f>IF(ISNA(VLOOKUP(CONCATENATE($B484,W$2,"SINGLE"),'II-SUB'!$V$3:$W$630,2,0)),0,VLOOKUP(CONCATENATE($B484,W$2,"SINGLE"),'II-SUB'!$V$3:$W$630,2,0))</f>
        <v>0</v>
      </c>
      <c r="X484" s="11">
        <f>IF(ISNA(VLOOKUP(CONCATENATE($B484,X$2,"SINGLE"),'II-SUB'!$V$3:$W$630,2,0)),0,VLOOKUP(CONCATENATE($B484,X$2,"SINGLE"),'II-SUB'!$V$3:$W$630,2,0))</f>
        <v>0</v>
      </c>
      <c r="Y484" s="11">
        <f>IF(ISNA(VLOOKUP(CONCATENATE($B484,Y$2,"SINGLE"),'II-SUB'!$V$3:$W$630,2,0)),0,VLOOKUP(CONCATENATE($B484,Y$2,"SINGLE"),'II-SUB'!$V$3:$W$630,2,0))</f>
        <v>0</v>
      </c>
      <c r="Z484" s="11">
        <f>IF(ISNA(VLOOKUP(CONCATENATE($B484,Z$2,"SINGLE"),'II-SUB'!$V$3:$W$630,2,0)),0,VLOOKUP(CONCATENATE($B484,Z$2,"SINGLE"),'II-SUB'!$V$3:$W$630,2,0))</f>
        <v>0</v>
      </c>
      <c r="AA484" s="11">
        <f>IF(ISNA(VLOOKUP(CONCATENATE($B484,AA$2,"SINGLE"),'II-SUB'!$V$3:$W$630,2,0)),0,VLOOKUP(CONCATENATE($B484,AA$2,"SINGLE"),'II-SUB'!$V$3:$W$630,2,0))</f>
        <v>0</v>
      </c>
      <c r="AB484" s="11">
        <f>IF(ISNA(VLOOKUP(CONCATENATE($B484,AB$2,"SINGLE"),'II-SUB'!$V$3:$W$630,2,0)),0,VLOOKUP(CONCATENATE($B484,AB$2,"SINGLE"),'II-SUB'!$V$3:$W$630,2,0))</f>
        <v>0</v>
      </c>
      <c r="AC484" s="11">
        <f>IF(ISNA(VLOOKUP(CONCATENATE($B484,AC$2,"SINGLE"),'II-SUB'!$V$3:$W$630,2,0)),0,VLOOKUP(CONCATENATE($B484,AC$2,"SINGLE"),'II-SUB'!$V$3:$W$630,2,0))</f>
        <v>0</v>
      </c>
      <c r="AD484" s="54">
        <f>SUM(Q484:AC484)</f>
        <v>0</v>
      </c>
      <c r="AE484" s="11">
        <f>IF(ISNA(VLOOKUP(CONCATENATE($B484,AE$2,"SINGLE"),MW!$V$3:$W$600,2,0)),0,VLOOKUP(CONCATENATE($B484,AE$2,"SINGLE"),MW!$V$3:$W$600,2,0))</f>
        <v>0</v>
      </c>
      <c r="AF484" s="11">
        <f>IF(ISNA(VLOOKUP(CONCATENATE($B484,AF$2,"SINGLE"),MW!$V$3:$W$600,2,0)),0,VLOOKUP(CONCATENATE($B484,AF$2,"SINGLE"),MW!$V$3:$W$600,2,0))</f>
        <v>0</v>
      </c>
      <c r="AG484" s="11">
        <f>IF(ISNA(VLOOKUP(CONCATENATE($B484,AG$2,"SINGLE"),MW!$V$3:$W$600,2,0)),0,VLOOKUP(CONCATENATE($B484,AG$2,"SINGLE"),MW!$V$3:$W$600,2,0))</f>
        <v>0</v>
      </c>
      <c r="AH484" s="11">
        <f>IF(ISNA(VLOOKUP(CONCATENATE($B484,AH$2,"SINGLE"),MW!$V$3:$W$600,2,0)),0,VLOOKUP(CONCATENATE($B484,AH$2,"SINGLE"),MW!$V$3:$W$600,2,0))</f>
        <v>0</v>
      </c>
      <c r="AI484" s="11">
        <f>IF(ISNA(VLOOKUP(CONCATENATE($B484,AI$2,"SINGLE"),MW!$V$3:$W$600,2,0)),0,VLOOKUP(CONCATENATE($B484,AI$2,"SINGLE"),MW!$V$3:$W$600,2,0))</f>
        <v>0</v>
      </c>
      <c r="AJ484" s="11">
        <f>IF(ISNA(VLOOKUP(CONCATENATE($B484,AJ$2,"SINGLE"),MW!$V$3:$W$600,2,0)),0,VLOOKUP(CONCATENATE($B484,AJ$2,"SINGLE"),MW!$V$3:$W$600,2,0))</f>
        <v>0</v>
      </c>
      <c r="AK484" s="11">
        <f>IF(ISNA(VLOOKUP(CONCATENATE($B484,AK$2,"SINGLE"),MW!$V$3:$W$600,2,0)),0,VLOOKUP(CONCATENATE($B484,AK$2,"SINGLE"),MW!$V$3:$W$600,2,0))</f>
        <v>0</v>
      </c>
      <c r="AL484" s="11">
        <f>IF(ISNA(VLOOKUP(CONCATENATE($B484,AL$2,"SINGLE"),MW!$V$3:$W$600,2,0)),0,VLOOKUP(CONCATENATE($B484,AL$2,"SINGLE"),MW!$V$3:$W$600,2,0))</f>
        <v>0</v>
      </c>
      <c r="AM484" s="11">
        <f>IF(ISNA(VLOOKUP(CONCATENATE($B484,AM$2,"SINGLE"),MW!$V$3:$W$600,2,0)),0,VLOOKUP(CONCATENATE($B484,AM$2,"SINGLE"),MW!$V$3:$W$600,2,0))</f>
        <v>0</v>
      </c>
      <c r="AN484" s="11">
        <f>IF(ISNA(VLOOKUP(CONCATENATE($B484,AN$2,"SINGLE"),MW!$V$3:$W$600,2,0)),0,VLOOKUP(CONCATENATE($B484,AN$2,"SINGLE"),MW!$V$3:$W$600,2,0))</f>
        <v>0</v>
      </c>
      <c r="AO484" s="11">
        <f>IF(ISNA(VLOOKUP(CONCATENATE($B484,AO$2,"SINGLE"),MW!$V$3:$W$600,2,0)),0,VLOOKUP(CONCATENATE($B484,AO$2,"SINGLE"),MW!$V$3:$W$600,2,0))</f>
        <v>0</v>
      </c>
      <c r="AP484" s="54">
        <f>SUM(AE484:AO484)</f>
        <v>0</v>
      </c>
      <c r="AQ484" s="11">
        <f>IF(ISNA(VLOOKUP(CONCATENATE($B484,AQ$2,"SINGLE"),'III-SUB'!$V$3:$W$633,2,0)),0,VLOOKUP(CONCATENATE($B484,AQ$2,"SINGLE"),'III-SUB'!$V$3:$W$633,2,0))</f>
        <v>0</v>
      </c>
      <c r="AR484" s="11">
        <f>IF(ISNA(VLOOKUP(CONCATENATE($B484,AR$2,"SINGLE"),'III-SUB'!$V$3:$W$633,2,0)),0,VLOOKUP(CONCATENATE($B484,AR$2,"SINGLE"),'III-SUB'!$V$3:$W$633,2,0))</f>
        <v>0</v>
      </c>
      <c r="AS484" s="11">
        <f>IF(ISNA(VLOOKUP(CONCATENATE($B484,AS$2,"SINGLE"),'III-SUB'!$V$3:$W$633,2,0)),0,VLOOKUP(CONCATENATE($B484,AS$2,"SINGLE"),'III-SUB'!$V$3:$W$633,2,0))</f>
        <v>0</v>
      </c>
      <c r="AT484" s="11">
        <f>IF(ISNA(VLOOKUP(CONCATENATE($B484,AT$2,"SINGLE"),'III-SUB'!$V$3:$W$633,2,0)),0,VLOOKUP(CONCATENATE($B484,AT$2,"SINGLE"),'III-SUB'!$V$3:$W$633,2,0))</f>
        <v>0</v>
      </c>
      <c r="AU484" s="11">
        <f>IF(ISNA(VLOOKUP(CONCATENATE($B484,AU$2,"SINGLE"),'III-SUB'!$V$3:$W$633,2,0)),0,VLOOKUP(CONCATENATE($B484,AU$2,"SINGLE"),'III-SUB'!$V$3:$W$633,2,0))</f>
        <v>0</v>
      </c>
      <c r="AV484" s="11">
        <f>IF(ISNA(VLOOKUP(CONCATENATE($B484,AV$2,"SINGLE"),'III-SUB'!$V$3:$W$633,2,0)),0,VLOOKUP(CONCATENATE($B484,AV$2,"SINGLE"),'III-SUB'!$V$3:$W$633,2,0))</f>
        <v>0</v>
      </c>
      <c r="AW484" s="11">
        <f>IF(ISNA(VLOOKUP(CONCATENATE($B484,AW$2,"SINGLE"),'III-SUB'!$V$3:$W$633,2,0)),0,VLOOKUP(CONCATENATE($B484,AW$2,"SINGLE"),'III-SUB'!$V$3:$W$633,2,0))</f>
        <v>0</v>
      </c>
      <c r="AX484" s="11">
        <f>IF(ISNA(VLOOKUP(CONCATENATE($B484,AX$2,"SINGLE"),'III-SUB'!$V$3:$W$633,2,0)),0,VLOOKUP(CONCATENATE($B484,AX$2,"SINGLE"),'III-SUB'!$V$3:$W$633,2,0))</f>
        <v>0</v>
      </c>
      <c r="AY484" s="11">
        <f>IF(ISNA(VLOOKUP(CONCATENATE($B484,AY$2,"SINGLE"),'III-SUB'!$V$3:$W$633,2,0)),0,VLOOKUP(CONCATENATE($B484,AY$2,"SINGLE"),'III-SUB'!$V$3:$W$633,2,0))</f>
        <v>0</v>
      </c>
      <c r="AZ484" s="11">
        <f>IF(ISNA(VLOOKUP(CONCATENATE($B484,AZ$2,"SINGLE"),'III-SUB'!$V$3:$W$633,2,0)),0,VLOOKUP(CONCATENATE($B484,AZ$2,"SINGLE"),'III-SUB'!$V$3:$W$633,2,0))</f>
        <v>0</v>
      </c>
      <c r="BA484" s="11">
        <f>IF(ISNA(VLOOKUP(CONCATENATE($B484,BA$2,"SINGLE"),'III-SUB'!$V$3:$W$633,2,0)),0,VLOOKUP(CONCATENATE($B484,BA$2,"SINGLE"),'III-SUB'!$V$3:$W$633,2,0))</f>
        <v>0</v>
      </c>
      <c r="BB484" s="11">
        <f>IF(ISNA(VLOOKUP(CONCATENATE($B484,BB$2,"SINGLE"),'III-SUB'!$V$3:$W$633,2,0)),0,VLOOKUP(CONCATENATE($B484,BB$2,"SINGLE"),'III-SUB'!$V$3:$W$633,2,0))</f>
        <v>0</v>
      </c>
      <c r="BC484" s="11">
        <f>IF(ISNA(VLOOKUP(CONCATENATE($B484,BC$2,"SINGLE"),'III-SUB'!$V$3:$W$633,2,0)),0,VLOOKUP(CONCATENATE($B484,BC$2,"SINGLE"),'III-SUB'!$V$3:$W$633,2,0))</f>
        <v>0</v>
      </c>
      <c r="BD484" s="54">
        <f>SUM(AQ484:BC484)</f>
        <v>0</v>
      </c>
      <c r="BE484" s="54">
        <f>IF(ISNA(VLOOKUP(CONCATENATE($B484,BE$2,"SINGLE"),VHF!$V$3:$W$627,2,0)),0,VLOOKUP(CONCATENATE($B484,BE$2,"SINGLE"),VHF!$V$3:$W$627,2,0))</f>
        <v>0</v>
      </c>
      <c r="BF484" s="11">
        <f>IF(ISNA(VLOOKUP(CONCATENATE($B484,BF$2,"SINGLE"),UHF!$V$3:$W$612,2,0)),0,VLOOKUP(CONCATENATE($B484,BF$2,"SINGLE"),UHF!$V$3:$W$612,2,0))</f>
        <v>0</v>
      </c>
      <c r="BG484" s="11">
        <f>IF(ISNA(VLOOKUP(CONCATENATE($B484,BG$2,"SINGLE"),UHF!$V$3:$W$612,2,0)),0,VLOOKUP(CONCATENATE($B484,BG$2,"SINGLE"),UHF!$V$3:$W$612,2,0))</f>
        <v>0</v>
      </c>
      <c r="BH484" s="11">
        <f>IF(ISNA(VLOOKUP(CONCATENATE($B484,BH$2,"SINGLE"),UHF!$V$3:$W$612,2,0)),0,VLOOKUP(CONCATENATE($B484,BH$2,"SINGLE"),UHF!$V$3:$W$612,2,0))</f>
        <v>0</v>
      </c>
      <c r="BI484" s="11">
        <f>IF(ISNA(VLOOKUP(CONCATENATE($B484,BI$2,"SINGLE"),UHF!$V$3:$W$612,2,0)),0,VLOOKUP(CONCATENATE($B484,BI$2,"SINGLE"),UHF!$V$3:$W$612,2,0))</f>
        <v>0</v>
      </c>
      <c r="BJ484" s="11">
        <f>IF(ISNA(VLOOKUP(CONCATENATE($B484,BJ$2,"SINGLE"),UHF!$V$3:$W$612,2,0)),0,VLOOKUP(CONCATENATE($B484,BJ$2,"SINGLE"),UHF!$V$3:$W$612,2,0))</f>
        <v>0</v>
      </c>
      <c r="BK484" s="11">
        <f>IF(ISNA(VLOOKUP(CONCATENATE($B484,BK$2,"SINGLE"),UHF!$V$3:$W$612,2,0)),0,VLOOKUP(CONCATENATE($B484,BK$2,"SINGLE"),UHF!$V$3:$W$612,2,0))</f>
        <v>0</v>
      </c>
      <c r="BL484" s="11">
        <f>IF(ISNA(VLOOKUP(CONCATENATE($B484,BL$2,"SINGLE"),UHF!$V$3:$W$612,2,0)),0,VLOOKUP(CONCATENATE($B484,BL$2,"SINGLE"),UHF!$V$3:$W$612,2,0))</f>
        <v>0</v>
      </c>
      <c r="BM484" s="11">
        <f>IF(ISNA(VLOOKUP(CONCATENATE($B484,BM$2,"SINGLE"),UHF!$V$3:$W$612,2,0)),0,VLOOKUP(CONCATENATE($B484,BM$2,"SINGLE"),UHF!$V$3:$W$612,2,0))</f>
        <v>0</v>
      </c>
      <c r="BN484" s="11">
        <f>IF(ISNA(VLOOKUP(CONCATENATE($B484,BN$2,"SINGLE"),UHF!$V$3:$W$612,2,0)),0,VLOOKUP(CONCATENATE($B484,BN$2,"SINGLE"),UHF!$V$3:$W$612,2,0))</f>
        <v>0</v>
      </c>
      <c r="BO484" s="11">
        <f>IF(ISNA(VLOOKUP(CONCATENATE($B484,BO$2,"SINGLE"),UHF!$V$3:$W$612,2,0)),0,VLOOKUP(CONCATENATE($B484,BO$2,"SINGLE"),UHF!$V$3:$W$612,2,0))</f>
        <v>0</v>
      </c>
      <c r="BP484" s="11">
        <f>IF(ISNA(VLOOKUP(CONCATENATE($B484,BP$2,"SINGLE"),UHF!$V$3:$W$612,2,0)),0,VLOOKUP(CONCATENATE($B484,BP$2,"SINGLE"),UHF!$V$3:$W$612,2,0))</f>
        <v>0</v>
      </c>
      <c r="BQ484" s="11">
        <f>IF(ISNA(VLOOKUP(CONCATENATE($B484,BQ$2,"SINGLE"),UHF!$V$3:$W$612,2,0)),0,VLOOKUP(CONCATENATE($B484,BQ$2,"SINGLE"),UHF!$V$3:$W$612,2,0))</f>
        <v>0</v>
      </c>
      <c r="BR484" s="54">
        <f>SUM(BF484:BQ484)</f>
        <v>0</v>
      </c>
      <c r="BS484" s="54">
        <f>IF(ISNA(VLOOKUP(CONCATENATE($B484,BS$2,"SINGLE"),'A1'!$V$3:$W$612,2,0)),0,VLOOKUP(CONCATENATE($B484,BS$2,"SINGLE"),'A1'!$V$3:$W$612,2,0))</f>
        <v>0</v>
      </c>
    </row>
    <row r="485" spans="1:71" x14ac:dyDescent="0.2">
      <c r="A485" s="21" t="str">
        <f t="shared" ref="A485:A500" si="5">CONCATENATE(ROW(A485)-2,".")</f>
        <v>483.</v>
      </c>
      <c r="B485" s="8">
        <f>'Seznam-SO'!A485</f>
        <v>0</v>
      </c>
      <c r="C485" s="11">
        <f>IF(ISNA(VLOOKUP(CONCATENATE($B485,C$2,"SINGLE"),'I-SUB'!$V$3:$W$624,2,0)),0,VLOOKUP(CONCATENATE($B485,C$2,"SINGLE"),'I-SUB'!$V$3:$W$624,2,0))</f>
        <v>0</v>
      </c>
      <c r="D485" s="11">
        <f>IF(ISNA(VLOOKUP(CONCATENATE($B485,D$2,"SINGLE"),'I-SUB'!$V$3:$W$624,2,0)),0,VLOOKUP(CONCATENATE($B485,D$2,"SINGLE"),'I-SUB'!$V$3:$W$624,2,0))</f>
        <v>0</v>
      </c>
      <c r="E485" s="11">
        <f>IF(ISNA(VLOOKUP(CONCATENATE($B485,E$2,"SINGLE"),'I-SUB'!$V$3:$W$624,2,0)),0,VLOOKUP(CONCATENATE($B485,E$2,"SINGLE"),'I-SUB'!$V$3:$W$624,2,0))</f>
        <v>0</v>
      </c>
      <c r="F485" s="11">
        <f>IF(ISNA(VLOOKUP(CONCATENATE($B485,F$2,"SINGLE"),'I-SUB'!$V$3:$W$624,2,0)),0,VLOOKUP(CONCATENATE($B485,F$2,"SINGLE"),'I-SUB'!$V$3:$W$624,2,0))</f>
        <v>0</v>
      </c>
      <c r="G485" s="11">
        <f>IF(ISNA(VLOOKUP(CONCATENATE($B485,G$2,"SINGLE"),'I-SUB'!$V$3:$W$624,2,0)),0,VLOOKUP(CONCATENATE($B485,G$2,"SINGLE"),'I-SUB'!$V$3:$W$624,2,0))</f>
        <v>0</v>
      </c>
      <c r="H485" s="11">
        <f>IF(ISNA(VLOOKUP(CONCATENATE($B485,H$2,"SINGLE"),'I-SUB'!$V$3:$W$624,2,0)),0,VLOOKUP(CONCATENATE($B485,H$2,"SINGLE"),'I-SUB'!$V$3:$W$624,2,0))</f>
        <v>0</v>
      </c>
      <c r="I485" s="11">
        <f>IF(ISNA(VLOOKUP(CONCATENATE($B485,I$2,"SINGLE"),'I-SUB'!$V$3:$W$624,2,0)),0,VLOOKUP(CONCATENATE($B485,I$2,"SINGLE"),'I-SUB'!$V$3:$W$624,2,0))</f>
        <v>0</v>
      </c>
      <c r="J485" s="11">
        <f>IF(ISNA(VLOOKUP(CONCATENATE($B485,J$2,"SINGLE"),'I-SUB'!$V$3:$W$624,2,0)),0,VLOOKUP(CONCATENATE($B485,J$2,"SINGLE"),'I-SUB'!$V$3:$W$624,2,0))</f>
        <v>0</v>
      </c>
      <c r="K485" s="11">
        <f>IF(ISNA(VLOOKUP(CONCATENATE($B485,K$2,"SINGLE"),'I-SUB'!$V$3:$W$624,2,0)),0,VLOOKUP(CONCATENATE($B485,K$2,"SINGLE"),'I-SUB'!$V$3:$W$624,2,0))</f>
        <v>0</v>
      </c>
      <c r="L485" s="11">
        <f>IF(ISNA(VLOOKUP(CONCATENATE($B485,L$2,"SINGLE"),'I-SUB'!$V$3:$W$624,2,0)),0,VLOOKUP(CONCATENATE($B485,L$2,"SINGLE"),'I-SUB'!$V$3:$W$624,2,0))</f>
        <v>0</v>
      </c>
      <c r="M485" s="11">
        <f>IF(ISNA(VLOOKUP(CONCATENATE($B485,M$2,"SINGLE"),'I-SUB'!$V$3:$W$624,2,0)),0,VLOOKUP(CONCATENATE($B485,M$2,"SINGLE"),'I-SUB'!$V$3:$W$624,2,0))</f>
        <v>0</v>
      </c>
      <c r="N485" s="11">
        <f>IF(ISNA(VLOOKUP(CONCATENATE($B485,N$2,"SINGLE"),'I-SUB'!$V$3:$W$624,2,0)),0,VLOOKUP(CONCATENATE($B485,N$2,"SINGLE"),'I-SUB'!$V$3:$W$624,2,0))</f>
        <v>0</v>
      </c>
      <c r="O485" s="11">
        <f>IF(ISNA(VLOOKUP(CONCATENATE($B485,O$2,"SINGLE"),'I-SUB'!$V$3:$W$624,2,0)),0,VLOOKUP(CONCATENATE($B485,O$2,"SINGLE"),'I-SUB'!$V$3:$W$624,2,0))</f>
        <v>0</v>
      </c>
      <c r="P485" s="54">
        <f>SUM(C485:O485)</f>
        <v>0</v>
      </c>
      <c r="Q485" s="11">
        <f>IF(ISNA(VLOOKUP(CONCATENATE($B485,Q$2,"SINGLE"),'II-SUB'!$V$3:$W$630,2,0)),0,VLOOKUP(CONCATENATE($B485,Q$2,"SINGLE"),'II-SUB'!$V$3:$W$630,2,0))</f>
        <v>0</v>
      </c>
      <c r="R485" s="11">
        <f>IF(ISNA(VLOOKUP(CONCATENATE($B485,R$2,"SINGLE"),'II-SUB'!$V$3:$W$630,2,0)),0,VLOOKUP(CONCATENATE($B485,R$2,"SINGLE"),'II-SUB'!$V$3:$W$630,2,0))</f>
        <v>0</v>
      </c>
      <c r="S485" s="11">
        <f>IF(ISNA(VLOOKUP(CONCATENATE($B485,S$2,"SINGLE"),'II-SUB'!$V$3:$W$630,2,0)),0,VLOOKUP(CONCATENATE($B485,S$2,"SINGLE"),'II-SUB'!$V$3:$W$630,2,0))</f>
        <v>0</v>
      </c>
      <c r="T485" s="11">
        <f>IF(ISNA(VLOOKUP(CONCATENATE($B485,T$2,"SINGLE"),'II-SUB'!$V$3:$W$630,2,0)),0,VLOOKUP(CONCATENATE($B485,T$2,"SINGLE"),'II-SUB'!$V$3:$W$630,2,0))</f>
        <v>0</v>
      </c>
      <c r="U485" s="11">
        <f>IF(ISNA(VLOOKUP(CONCATENATE($B485,U$2,"SINGLE"),'II-SUB'!$V$3:$W$630,2,0)),0,VLOOKUP(CONCATENATE($B485,U$2,"SINGLE"),'II-SUB'!$V$3:$W$630,2,0))</f>
        <v>0</v>
      </c>
      <c r="V485" s="11">
        <f>IF(ISNA(VLOOKUP(CONCATENATE($B485,V$2,"SINGLE"),'II-SUB'!$V$3:$W$630,2,0)),0,VLOOKUP(CONCATENATE($B485,V$2,"SINGLE"),'II-SUB'!$V$3:$W$630,2,0))</f>
        <v>0</v>
      </c>
      <c r="W485" s="11">
        <f>IF(ISNA(VLOOKUP(CONCATENATE($B485,W$2,"SINGLE"),'II-SUB'!$V$3:$W$630,2,0)),0,VLOOKUP(CONCATENATE($B485,W$2,"SINGLE"),'II-SUB'!$V$3:$W$630,2,0))</f>
        <v>0</v>
      </c>
      <c r="X485" s="11">
        <f>IF(ISNA(VLOOKUP(CONCATENATE($B485,X$2,"SINGLE"),'II-SUB'!$V$3:$W$630,2,0)),0,VLOOKUP(CONCATENATE($B485,X$2,"SINGLE"),'II-SUB'!$V$3:$W$630,2,0))</f>
        <v>0</v>
      </c>
      <c r="Y485" s="11">
        <f>IF(ISNA(VLOOKUP(CONCATENATE($B485,Y$2,"SINGLE"),'II-SUB'!$V$3:$W$630,2,0)),0,VLOOKUP(CONCATENATE($B485,Y$2,"SINGLE"),'II-SUB'!$V$3:$W$630,2,0))</f>
        <v>0</v>
      </c>
      <c r="Z485" s="11">
        <f>IF(ISNA(VLOOKUP(CONCATENATE($B485,Z$2,"SINGLE"),'II-SUB'!$V$3:$W$630,2,0)),0,VLOOKUP(CONCATENATE($B485,Z$2,"SINGLE"),'II-SUB'!$V$3:$W$630,2,0))</f>
        <v>0</v>
      </c>
      <c r="AA485" s="11">
        <f>IF(ISNA(VLOOKUP(CONCATENATE($B485,AA$2,"SINGLE"),'II-SUB'!$V$3:$W$630,2,0)),0,VLOOKUP(CONCATENATE($B485,AA$2,"SINGLE"),'II-SUB'!$V$3:$W$630,2,0))</f>
        <v>0</v>
      </c>
      <c r="AB485" s="11">
        <f>IF(ISNA(VLOOKUP(CONCATENATE($B485,AB$2,"SINGLE"),'II-SUB'!$V$3:$W$630,2,0)),0,VLOOKUP(CONCATENATE($B485,AB$2,"SINGLE"),'II-SUB'!$V$3:$W$630,2,0))</f>
        <v>0</v>
      </c>
      <c r="AC485" s="11">
        <f>IF(ISNA(VLOOKUP(CONCATENATE($B485,AC$2,"SINGLE"),'II-SUB'!$V$3:$W$630,2,0)),0,VLOOKUP(CONCATENATE($B485,AC$2,"SINGLE"),'II-SUB'!$V$3:$W$630,2,0))</f>
        <v>0</v>
      </c>
      <c r="AD485" s="54">
        <f>SUM(Q485:AC485)</f>
        <v>0</v>
      </c>
      <c r="AE485" s="11">
        <f>IF(ISNA(VLOOKUP(CONCATENATE($B485,AE$2,"SINGLE"),MW!$V$3:$W$600,2,0)),0,VLOOKUP(CONCATENATE($B485,AE$2,"SINGLE"),MW!$V$3:$W$600,2,0))</f>
        <v>0</v>
      </c>
      <c r="AF485" s="11">
        <f>IF(ISNA(VLOOKUP(CONCATENATE($B485,AF$2,"SINGLE"),MW!$V$3:$W$600,2,0)),0,VLOOKUP(CONCATENATE($B485,AF$2,"SINGLE"),MW!$V$3:$W$600,2,0))</f>
        <v>0</v>
      </c>
      <c r="AG485" s="11">
        <f>IF(ISNA(VLOOKUP(CONCATENATE($B485,AG$2,"SINGLE"),MW!$V$3:$W$600,2,0)),0,VLOOKUP(CONCATENATE($B485,AG$2,"SINGLE"),MW!$V$3:$W$600,2,0))</f>
        <v>0</v>
      </c>
      <c r="AH485" s="11">
        <f>IF(ISNA(VLOOKUP(CONCATENATE($B485,AH$2,"SINGLE"),MW!$V$3:$W$600,2,0)),0,VLOOKUP(CONCATENATE($B485,AH$2,"SINGLE"),MW!$V$3:$W$600,2,0))</f>
        <v>0</v>
      </c>
      <c r="AI485" s="11">
        <f>IF(ISNA(VLOOKUP(CONCATENATE($B485,AI$2,"SINGLE"),MW!$V$3:$W$600,2,0)),0,VLOOKUP(CONCATENATE($B485,AI$2,"SINGLE"),MW!$V$3:$W$600,2,0))</f>
        <v>0</v>
      </c>
      <c r="AJ485" s="11">
        <f>IF(ISNA(VLOOKUP(CONCATENATE($B485,AJ$2,"SINGLE"),MW!$V$3:$W$600,2,0)),0,VLOOKUP(CONCATENATE($B485,AJ$2,"SINGLE"),MW!$V$3:$W$600,2,0))</f>
        <v>0</v>
      </c>
      <c r="AK485" s="11">
        <f>IF(ISNA(VLOOKUP(CONCATENATE($B485,AK$2,"SINGLE"),MW!$V$3:$W$600,2,0)),0,VLOOKUP(CONCATENATE($B485,AK$2,"SINGLE"),MW!$V$3:$W$600,2,0))</f>
        <v>0</v>
      </c>
      <c r="AL485" s="11">
        <f>IF(ISNA(VLOOKUP(CONCATENATE($B485,AL$2,"SINGLE"),MW!$V$3:$W$600,2,0)),0,VLOOKUP(CONCATENATE($B485,AL$2,"SINGLE"),MW!$V$3:$W$600,2,0))</f>
        <v>0</v>
      </c>
      <c r="AM485" s="11">
        <f>IF(ISNA(VLOOKUP(CONCATENATE($B485,AM$2,"SINGLE"),MW!$V$3:$W$600,2,0)),0,VLOOKUP(CONCATENATE($B485,AM$2,"SINGLE"),MW!$V$3:$W$600,2,0))</f>
        <v>0</v>
      </c>
      <c r="AN485" s="11">
        <f>IF(ISNA(VLOOKUP(CONCATENATE($B485,AN$2,"SINGLE"),MW!$V$3:$W$600,2,0)),0,VLOOKUP(CONCATENATE($B485,AN$2,"SINGLE"),MW!$V$3:$W$600,2,0))</f>
        <v>0</v>
      </c>
      <c r="AO485" s="11">
        <f>IF(ISNA(VLOOKUP(CONCATENATE($B485,AO$2,"SINGLE"),MW!$V$3:$W$600,2,0)),0,VLOOKUP(CONCATENATE($B485,AO$2,"SINGLE"),MW!$V$3:$W$600,2,0))</f>
        <v>0</v>
      </c>
      <c r="AP485" s="54">
        <f>SUM(AE485:AO485)</f>
        <v>0</v>
      </c>
      <c r="AQ485" s="11">
        <f>IF(ISNA(VLOOKUP(CONCATENATE($B485,AQ$2,"SINGLE"),'III-SUB'!$V$3:$W$633,2,0)),0,VLOOKUP(CONCATENATE($B485,AQ$2,"SINGLE"),'III-SUB'!$V$3:$W$633,2,0))</f>
        <v>0</v>
      </c>
      <c r="AR485" s="11">
        <f>IF(ISNA(VLOOKUP(CONCATENATE($B485,AR$2,"SINGLE"),'III-SUB'!$V$3:$W$633,2,0)),0,VLOOKUP(CONCATENATE($B485,AR$2,"SINGLE"),'III-SUB'!$V$3:$W$633,2,0))</f>
        <v>0</v>
      </c>
      <c r="AS485" s="11">
        <f>IF(ISNA(VLOOKUP(CONCATENATE($B485,AS$2,"SINGLE"),'III-SUB'!$V$3:$W$633,2,0)),0,VLOOKUP(CONCATENATE($B485,AS$2,"SINGLE"),'III-SUB'!$V$3:$W$633,2,0))</f>
        <v>0</v>
      </c>
      <c r="AT485" s="11">
        <f>IF(ISNA(VLOOKUP(CONCATENATE($B485,AT$2,"SINGLE"),'III-SUB'!$V$3:$W$633,2,0)),0,VLOOKUP(CONCATENATE($B485,AT$2,"SINGLE"),'III-SUB'!$V$3:$W$633,2,0))</f>
        <v>0</v>
      </c>
      <c r="AU485" s="11">
        <f>IF(ISNA(VLOOKUP(CONCATENATE($B485,AU$2,"SINGLE"),'III-SUB'!$V$3:$W$633,2,0)),0,VLOOKUP(CONCATENATE($B485,AU$2,"SINGLE"),'III-SUB'!$V$3:$W$633,2,0))</f>
        <v>0</v>
      </c>
      <c r="AV485" s="11">
        <f>IF(ISNA(VLOOKUP(CONCATENATE($B485,AV$2,"SINGLE"),'III-SUB'!$V$3:$W$633,2,0)),0,VLOOKUP(CONCATENATE($B485,AV$2,"SINGLE"),'III-SUB'!$V$3:$W$633,2,0))</f>
        <v>0</v>
      </c>
      <c r="AW485" s="11">
        <f>IF(ISNA(VLOOKUP(CONCATENATE($B485,AW$2,"SINGLE"),'III-SUB'!$V$3:$W$633,2,0)),0,VLOOKUP(CONCATENATE($B485,AW$2,"SINGLE"),'III-SUB'!$V$3:$W$633,2,0))</f>
        <v>0</v>
      </c>
      <c r="AX485" s="11">
        <f>IF(ISNA(VLOOKUP(CONCATENATE($B485,AX$2,"SINGLE"),'III-SUB'!$V$3:$W$633,2,0)),0,VLOOKUP(CONCATENATE($B485,AX$2,"SINGLE"),'III-SUB'!$V$3:$W$633,2,0))</f>
        <v>0</v>
      </c>
      <c r="AY485" s="11">
        <f>IF(ISNA(VLOOKUP(CONCATENATE($B485,AY$2,"SINGLE"),'III-SUB'!$V$3:$W$633,2,0)),0,VLOOKUP(CONCATENATE($B485,AY$2,"SINGLE"),'III-SUB'!$V$3:$W$633,2,0))</f>
        <v>0</v>
      </c>
      <c r="AZ485" s="11">
        <f>IF(ISNA(VLOOKUP(CONCATENATE($B485,AZ$2,"SINGLE"),'III-SUB'!$V$3:$W$633,2,0)),0,VLOOKUP(CONCATENATE($B485,AZ$2,"SINGLE"),'III-SUB'!$V$3:$W$633,2,0))</f>
        <v>0</v>
      </c>
      <c r="BA485" s="11">
        <f>IF(ISNA(VLOOKUP(CONCATENATE($B485,BA$2,"SINGLE"),'III-SUB'!$V$3:$W$633,2,0)),0,VLOOKUP(CONCATENATE($B485,BA$2,"SINGLE"),'III-SUB'!$V$3:$W$633,2,0))</f>
        <v>0</v>
      </c>
      <c r="BB485" s="11">
        <f>IF(ISNA(VLOOKUP(CONCATENATE($B485,BB$2,"SINGLE"),'III-SUB'!$V$3:$W$633,2,0)),0,VLOOKUP(CONCATENATE($B485,BB$2,"SINGLE"),'III-SUB'!$V$3:$W$633,2,0))</f>
        <v>0</v>
      </c>
      <c r="BC485" s="11">
        <f>IF(ISNA(VLOOKUP(CONCATENATE($B485,BC$2,"SINGLE"),'III-SUB'!$V$3:$W$633,2,0)),0,VLOOKUP(CONCATENATE($B485,BC$2,"SINGLE"),'III-SUB'!$V$3:$W$633,2,0))</f>
        <v>0</v>
      </c>
      <c r="BD485" s="54">
        <f>SUM(AQ485:BC485)</f>
        <v>0</v>
      </c>
      <c r="BE485" s="54">
        <f>IF(ISNA(VLOOKUP(CONCATENATE($B485,BE$2,"SINGLE"),VHF!$V$3:$W$627,2,0)),0,VLOOKUP(CONCATENATE($B485,BE$2,"SINGLE"),VHF!$V$3:$W$627,2,0))</f>
        <v>0</v>
      </c>
      <c r="BF485" s="11">
        <f>IF(ISNA(VLOOKUP(CONCATENATE($B485,BF$2,"SINGLE"),UHF!$V$3:$W$612,2,0)),0,VLOOKUP(CONCATENATE($B485,BF$2,"SINGLE"),UHF!$V$3:$W$612,2,0))</f>
        <v>0</v>
      </c>
      <c r="BG485" s="11">
        <f>IF(ISNA(VLOOKUP(CONCATENATE($B485,BG$2,"SINGLE"),UHF!$V$3:$W$612,2,0)),0,VLOOKUP(CONCATENATE($B485,BG$2,"SINGLE"),UHF!$V$3:$W$612,2,0))</f>
        <v>0</v>
      </c>
      <c r="BH485" s="11">
        <f>IF(ISNA(VLOOKUP(CONCATENATE($B485,BH$2,"SINGLE"),UHF!$V$3:$W$612,2,0)),0,VLOOKUP(CONCATENATE($B485,BH$2,"SINGLE"),UHF!$V$3:$W$612,2,0))</f>
        <v>0</v>
      </c>
      <c r="BI485" s="11">
        <f>IF(ISNA(VLOOKUP(CONCATENATE($B485,BI$2,"SINGLE"),UHF!$V$3:$W$612,2,0)),0,VLOOKUP(CONCATENATE($B485,BI$2,"SINGLE"),UHF!$V$3:$W$612,2,0))</f>
        <v>0</v>
      </c>
      <c r="BJ485" s="11">
        <f>IF(ISNA(VLOOKUP(CONCATENATE($B485,BJ$2,"SINGLE"),UHF!$V$3:$W$612,2,0)),0,VLOOKUP(CONCATENATE($B485,BJ$2,"SINGLE"),UHF!$V$3:$W$612,2,0))</f>
        <v>0</v>
      </c>
      <c r="BK485" s="11">
        <f>IF(ISNA(VLOOKUP(CONCATENATE($B485,BK$2,"SINGLE"),UHF!$V$3:$W$612,2,0)),0,VLOOKUP(CONCATENATE($B485,BK$2,"SINGLE"),UHF!$V$3:$W$612,2,0))</f>
        <v>0</v>
      </c>
      <c r="BL485" s="11">
        <f>IF(ISNA(VLOOKUP(CONCATENATE($B485,BL$2,"SINGLE"),UHF!$V$3:$W$612,2,0)),0,VLOOKUP(CONCATENATE($B485,BL$2,"SINGLE"),UHF!$V$3:$W$612,2,0))</f>
        <v>0</v>
      </c>
      <c r="BM485" s="11">
        <f>IF(ISNA(VLOOKUP(CONCATENATE($B485,BM$2,"SINGLE"),UHF!$V$3:$W$612,2,0)),0,VLOOKUP(CONCATENATE($B485,BM$2,"SINGLE"),UHF!$V$3:$W$612,2,0))</f>
        <v>0</v>
      </c>
      <c r="BN485" s="11">
        <f>IF(ISNA(VLOOKUP(CONCATENATE($B485,BN$2,"SINGLE"),UHF!$V$3:$W$612,2,0)),0,VLOOKUP(CONCATENATE($B485,BN$2,"SINGLE"),UHF!$V$3:$W$612,2,0))</f>
        <v>0</v>
      </c>
      <c r="BO485" s="11">
        <f>IF(ISNA(VLOOKUP(CONCATENATE($B485,BO$2,"SINGLE"),UHF!$V$3:$W$612,2,0)),0,VLOOKUP(CONCATENATE($B485,BO$2,"SINGLE"),UHF!$V$3:$W$612,2,0))</f>
        <v>0</v>
      </c>
      <c r="BP485" s="11">
        <f>IF(ISNA(VLOOKUP(CONCATENATE($B485,BP$2,"SINGLE"),UHF!$V$3:$W$612,2,0)),0,VLOOKUP(CONCATENATE($B485,BP$2,"SINGLE"),UHF!$V$3:$W$612,2,0))</f>
        <v>0</v>
      </c>
      <c r="BQ485" s="11">
        <f>IF(ISNA(VLOOKUP(CONCATENATE($B485,BQ$2,"SINGLE"),UHF!$V$3:$W$612,2,0)),0,VLOOKUP(CONCATENATE($B485,BQ$2,"SINGLE"),UHF!$V$3:$W$612,2,0))</f>
        <v>0</v>
      </c>
      <c r="BR485" s="54">
        <f>SUM(BF485:BQ485)</f>
        <v>0</v>
      </c>
      <c r="BS485" s="54">
        <f>IF(ISNA(VLOOKUP(CONCATENATE($B485,BS$2,"SINGLE"),'A1'!$V$3:$W$612,2,0)),0,VLOOKUP(CONCATENATE($B485,BS$2,"SINGLE"),'A1'!$V$3:$W$612,2,0))</f>
        <v>0</v>
      </c>
    </row>
    <row r="486" spans="1:71" x14ac:dyDescent="0.2">
      <c r="A486" s="21" t="str">
        <f t="shared" si="5"/>
        <v>484.</v>
      </c>
      <c r="B486" s="8">
        <f>'Seznam-SO'!A486</f>
        <v>0</v>
      </c>
      <c r="C486" s="11">
        <f>IF(ISNA(VLOOKUP(CONCATENATE($B486,C$2,"SINGLE"),'I-SUB'!$V$3:$W$624,2,0)),0,VLOOKUP(CONCATENATE($B486,C$2,"SINGLE"),'I-SUB'!$V$3:$W$624,2,0))</f>
        <v>0</v>
      </c>
      <c r="D486" s="11">
        <f>IF(ISNA(VLOOKUP(CONCATENATE($B486,D$2,"SINGLE"),'I-SUB'!$V$3:$W$624,2,0)),0,VLOOKUP(CONCATENATE($B486,D$2,"SINGLE"),'I-SUB'!$V$3:$W$624,2,0))</f>
        <v>0</v>
      </c>
      <c r="E486" s="11">
        <f>IF(ISNA(VLOOKUP(CONCATENATE($B486,E$2,"SINGLE"),'I-SUB'!$V$3:$W$624,2,0)),0,VLOOKUP(CONCATENATE($B486,E$2,"SINGLE"),'I-SUB'!$V$3:$W$624,2,0))</f>
        <v>0</v>
      </c>
      <c r="F486" s="11">
        <f>IF(ISNA(VLOOKUP(CONCATENATE($B486,F$2,"SINGLE"),'I-SUB'!$V$3:$W$624,2,0)),0,VLOOKUP(CONCATENATE($B486,F$2,"SINGLE"),'I-SUB'!$V$3:$W$624,2,0))</f>
        <v>0</v>
      </c>
      <c r="G486" s="11">
        <f>IF(ISNA(VLOOKUP(CONCATENATE($B486,G$2,"SINGLE"),'I-SUB'!$V$3:$W$624,2,0)),0,VLOOKUP(CONCATENATE($B486,G$2,"SINGLE"),'I-SUB'!$V$3:$W$624,2,0))</f>
        <v>0</v>
      </c>
      <c r="H486" s="11">
        <f>IF(ISNA(VLOOKUP(CONCATENATE($B486,H$2,"SINGLE"),'I-SUB'!$V$3:$W$624,2,0)),0,VLOOKUP(CONCATENATE($B486,H$2,"SINGLE"),'I-SUB'!$V$3:$W$624,2,0))</f>
        <v>0</v>
      </c>
      <c r="I486" s="11">
        <f>IF(ISNA(VLOOKUP(CONCATENATE($B486,I$2,"SINGLE"),'I-SUB'!$V$3:$W$624,2,0)),0,VLOOKUP(CONCATENATE($B486,I$2,"SINGLE"),'I-SUB'!$V$3:$W$624,2,0))</f>
        <v>0</v>
      </c>
      <c r="J486" s="11">
        <f>IF(ISNA(VLOOKUP(CONCATENATE($B486,J$2,"SINGLE"),'I-SUB'!$V$3:$W$624,2,0)),0,VLOOKUP(CONCATENATE($B486,J$2,"SINGLE"),'I-SUB'!$V$3:$W$624,2,0))</f>
        <v>0</v>
      </c>
      <c r="K486" s="11">
        <f>IF(ISNA(VLOOKUP(CONCATENATE($B486,K$2,"SINGLE"),'I-SUB'!$V$3:$W$624,2,0)),0,VLOOKUP(CONCATENATE($B486,K$2,"SINGLE"),'I-SUB'!$V$3:$W$624,2,0))</f>
        <v>0</v>
      </c>
      <c r="L486" s="11">
        <f>IF(ISNA(VLOOKUP(CONCATENATE($B486,L$2,"SINGLE"),'I-SUB'!$V$3:$W$624,2,0)),0,VLOOKUP(CONCATENATE($B486,L$2,"SINGLE"),'I-SUB'!$V$3:$W$624,2,0))</f>
        <v>0</v>
      </c>
      <c r="M486" s="11">
        <f>IF(ISNA(VLOOKUP(CONCATENATE($B486,M$2,"SINGLE"),'I-SUB'!$V$3:$W$624,2,0)),0,VLOOKUP(CONCATENATE($B486,M$2,"SINGLE"),'I-SUB'!$V$3:$W$624,2,0))</f>
        <v>0</v>
      </c>
      <c r="N486" s="11">
        <f>IF(ISNA(VLOOKUP(CONCATENATE($B486,N$2,"SINGLE"),'I-SUB'!$V$3:$W$624,2,0)),0,VLOOKUP(CONCATENATE($B486,N$2,"SINGLE"),'I-SUB'!$V$3:$W$624,2,0))</f>
        <v>0</v>
      </c>
      <c r="O486" s="11">
        <f>IF(ISNA(VLOOKUP(CONCATENATE($B486,O$2,"SINGLE"),'I-SUB'!$V$3:$W$624,2,0)),0,VLOOKUP(CONCATENATE($B486,O$2,"SINGLE"),'I-SUB'!$V$3:$W$624,2,0))</f>
        <v>0</v>
      </c>
      <c r="P486" s="54">
        <f>SUM(C486:O486)</f>
        <v>0</v>
      </c>
      <c r="Q486" s="11">
        <f>IF(ISNA(VLOOKUP(CONCATENATE($B486,Q$2,"SINGLE"),'II-SUB'!$V$3:$W$630,2,0)),0,VLOOKUP(CONCATENATE($B486,Q$2,"SINGLE"),'II-SUB'!$V$3:$W$630,2,0))</f>
        <v>0</v>
      </c>
      <c r="R486" s="11">
        <f>IF(ISNA(VLOOKUP(CONCATENATE($B486,R$2,"SINGLE"),'II-SUB'!$V$3:$W$630,2,0)),0,VLOOKUP(CONCATENATE($B486,R$2,"SINGLE"),'II-SUB'!$V$3:$W$630,2,0))</f>
        <v>0</v>
      </c>
      <c r="S486" s="11">
        <f>IF(ISNA(VLOOKUP(CONCATENATE($B486,S$2,"SINGLE"),'II-SUB'!$V$3:$W$630,2,0)),0,VLOOKUP(CONCATENATE($B486,S$2,"SINGLE"),'II-SUB'!$V$3:$W$630,2,0))</f>
        <v>0</v>
      </c>
      <c r="T486" s="11">
        <f>IF(ISNA(VLOOKUP(CONCATENATE($B486,T$2,"SINGLE"),'II-SUB'!$V$3:$W$630,2,0)),0,VLOOKUP(CONCATENATE($B486,T$2,"SINGLE"),'II-SUB'!$V$3:$W$630,2,0))</f>
        <v>0</v>
      </c>
      <c r="U486" s="11">
        <f>IF(ISNA(VLOOKUP(CONCATENATE($B486,U$2,"SINGLE"),'II-SUB'!$V$3:$W$630,2,0)),0,VLOOKUP(CONCATENATE($B486,U$2,"SINGLE"),'II-SUB'!$V$3:$W$630,2,0))</f>
        <v>0</v>
      </c>
      <c r="V486" s="11">
        <f>IF(ISNA(VLOOKUP(CONCATENATE($B486,V$2,"SINGLE"),'II-SUB'!$V$3:$W$630,2,0)),0,VLOOKUP(CONCATENATE($B486,V$2,"SINGLE"),'II-SUB'!$V$3:$W$630,2,0))</f>
        <v>0</v>
      </c>
      <c r="W486" s="11">
        <f>IF(ISNA(VLOOKUP(CONCATENATE($B486,W$2,"SINGLE"),'II-SUB'!$V$3:$W$630,2,0)),0,VLOOKUP(CONCATENATE($B486,W$2,"SINGLE"),'II-SUB'!$V$3:$W$630,2,0))</f>
        <v>0</v>
      </c>
      <c r="X486" s="11">
        <f>IF(ISNA(VLOOKUP(CONCATENATE($B486,X$2,"SINGLE"),'II-SUB'!$V$3:$W$630,2,0)),0,VLOOKUP(CONCATENATE($B486,X$2,"SINGLE"),'II-SUB'!$V$3:$W$630,2,0))</f>
        <v>0</v>
      </c>
      <c r="Y486" s="11">
        <f>IF(ISNA(VLOOKUP(CONCATENATE($B486,Y$2,"SINGLE"),'II-SUB'!$V$3:$W$630,2,0)),0,VLOOKUP(CONCATENATE($B486,Y$2,"SINGLE"),'II-SUB'!$V$3:$W$630,2,0))</f>
        <v>0</v>
      </c>
      <c r="Z486" s="11">
        <f>IF(ISNA(VLOOKUP(CONCATENATE($B486,Z$2,"SINGLE"),'II-SUB'!$V$3:$W$630,2,0)),0,VLOOKUP(CONCATENATE($B486,Z$2,"SINGLE"),'II-SUB'!$V$3:$W$630,2,0))</f>
        <v>0</v>
      </c>
      <c r="AA486" s="11">
        <f>IF(ISNA(VLOOKUP(CONCATENATE($B486,AA$2,"SINGLE"),'II-SUB'!$V$3:$W$630,2,0)),0,VLOOKUP(CONCATENATE($B486,AA$2,"SINGLE"),'II-SUB'!$V$3:$W$630,2,0))</f>
        <v>0</v>
      </c>
      <c r="AB486" s="11">
        <f>IF(ISNA(VLOOKUP(CONCATENATE($B486,AB$2,"SINGLE"),'II-SUB'!$V$3:$W$630,2,0)),0,VLOOKUP(CONCATENATE($B486,AB$2,"SINGLE"),'II-SUB'!$V$3:$W$630,2,0))</f>
        <v>0</v>
      </c>
      <c r="AC486" s="11">
        <f>IF(ISNA(VLOOKUP(CONCATENATE($B486,AC$2,"SINGLE"),'II-SUB'!$V$3:$W$630,2,0)),0,VLOOKUP(CONCATENATE($B486,AC$2,"SINGLE"),'II-SUB'!$V$3:$W$630,2,0))</f>
        <v>0</v>
      </c>
      <c r="AD486" s="54">
        <f>SUM(Q486:AC486)</f>
        <v>0</v>
      </c>
      <c r="AE486" s="11">
        <f>IF(ISNA(VLOOKUP(CONCATENATE($B486,AE$2,"SINGLE"),MW!$V$3:$W$600,2,0)),0,VLOOKUP(CONCATENATE($B486,AE$2,"SINGLE"),MW!$V$3:$W$600,2,0))</f>
        <v>0</v>
      </c>
      <c r="AF486" s="11">
        <f>IF(ISNA(VLOOKUP(CONCATENATE($B486,AF$2,"SINGLE"),MW!$V$3:$W$600,2,0)),0,VLOOKUP(CONCATENATE($B486,AF$2,"SINGLE"),MW!$V$3:$W$600,2,0))</f>
        <v>0</v>
      </c>
      <c r="AG486" s="11">
        <f>IF(ISNA(VLOOKUP(CONCATENATE($B486,AG$2,"SINGLE"),MW!$V$3:$W$600,2,0)),0,VLOOKUP(CONCATENATE($B486,AG$2,"SINGLE"),MW!$V$3:$W$600,2,0))</f>
        <v>0</v>
      </c>
      <c r="AH486" s="11">
        <f>IF(ISNA(VLOOKUP(CONCATENATE($B486,AH$2,"SINGLE"),MW!$V$3:$W$600,2,0)),0,VLOOKUP(CONCATENATE($B486,AH$2,"SINGLE"),MW!$V$3:$W$600,2,0))</f>
        <v>0</v>
      </c>
      <c r="AI486" s="11">
        <f>IF(ISNA(VLOOKUP(CONCATENATE($B486,AI$2,"SINGLE"),MW!$V$3:$W$600,2,0)),0,VLOOKUP(CONCATENATE($B486,AI$2,"SINGLE"),MW!$V$3:$W$600,2,0))</f>
        <v>0</v>
      </c>
      <c r="AJ486" s="11">
        <f>IF(ISNA(VLOOKUP(CONCATENATE($B486,AJ$2,"SINGLE"),MW!$V$3:$W$600,2,0)),0,VLOOKUP(CONCATENATE($B486,AJ$2,"SINGLE"),MW!$V$3:$W$600,2,0))</f>
        <v>0</v>
      </c>
      <c r="AK486" s="11">
        <f>IF(ISNA(VLOOKUP(CONCATENATE($B486,AK$2,"SINGLE"),MW!$V$3:$W$600,2,0)),0,VLOOKUP(CONCATENATE($B486,AK$2,"SINGLE"),MW!$V$3:$W$600,2,0))</f>
        <v>0</v>
      </c>
      <c r="AL486" s="11">
        <f>IF(ISNA(VLOOKUP(CONCATENATE($B486,AL$2,"SINGLE"),MW!$V$3:$W$600,2,0)),0,VLOOKUP(CONCATENATE($B486,AL$2,"SINGLE"),MW!$V$3:$W$600,2,0))</f>
        <v>0</v>
      </c>
      <c r="AM486" s="11">
        <f>IF(ISNA(VLOOKUP(CONCATENATE($B486,AM$2,"SINGLE"),MW!$V$3:$W$600,2,0)),0,VLOOKUP(CONCATENATE($B486,AM$2,"SINGLE"),MW!$V$3:$W$600,2,0))</f>
        <v>0</v>
      </c>
      <c r="AN486" s="11">
        <f>IF(ISNA(VLOOKUP(CONCATENATE($B486,AN$2,"SINGLE"),MW!$V$3:$W$600,2,0)),0,VLOOKUP(CONCATENATE($B486,AN$2,"SINGLE"),MW!$V$3:$W$600,2,0))</f>
        <v>0</v>
      </c>
      <c r="AO486" s="11">
        <f>IF(ISNA(VLOOKUP(CONCATENATE($B486,AO$2,"SINGLE"),MW!$V$3:$W$600,2,0)),0,VLOOKUP(CONCATENATE($B486,AO$2,"SINGLE"),MW!$V$3:$W$600,2,0))</f>
        <v>0</v>
      </c>
      <c r="AP486" s="54">
        <f>SUM(AE486:AO486)</f>
        <v>0</v>
      </c>
      <c r="AQ486" s="11">
        <f>IF(ISNA(VLOOKUP(CONCATENATE($B486,AQ$2,"SINGLE"),'III-SUB'!$V$3:$W$633,2,0)),0,VLOOKUP(CONCATENATE($B486,AQ$2,"SINGLE"),'III-SUB'!$V$3:$W$633,2,0))</f>
        <v>0</v>
      </c>
      <c r="AR486" s="11">
        <f>IF(ISNA(VLOOKUP(CONCATENATE($B486,AR$2,"SINGLE"),'III-SUB'!$V$3:$W$633,2,0)),0,VLOOKUP(CONCATENATE($B486,AR$2,"SINGLE"),'III-SUB'!$V$3:$W$633,2,0))</f>
        <v>0</v>
      </c>
      <c r="AS486" s="11">
        <f>IF(ISNA(VLOOKUP(CONCATENATE($B486,AS$2,"SINGLE"),'III-SUB'!$V$3:$W$633,2,0)),0,VLOOKUP(CONCATENATE($B486,AS$2,"SINGLE"),'III-SUB'!$V$3:$W$633,2,0))</f>
        <v>0</v>
      </c>
      <c r="AT486" s="11">
        <f>IF(ISNA(VLOOKUP(CONCATENATE($B486,AT$2,"SINGLE"),'III-SUB'!$V$3:$W$633,2,0)),0,VLOOKUP(CONCATENATE($B486,AT$2,"SINGLE"),'III-SUB'!$V$3:$W$633,2,0))</f>
        <v>0</v>
      </c>
      <c r="AU486" s="11">
        <f>IF(ISNA(VLOOKUP(CONCATENATE($B486,AU$2,"SINGLE"),'III-SUB'!$V$3:$W$633,2,0)),0,VLOOKUP(CONCATENATE($B486,AU$2,"SINGLE"),'III-SUB'!$V$3:$W$633,2,0))</f>
        <v>0</v>
      </c>
      <c r="AV486" s="11">
        <f>IF(ISNA(VLOOKUP(CONCATENATE($B486,AV$2,"SINGLE"),'III-SUB'!$V$3:$W$633,2,0)),0,VLOOKUP(CONCATENATE($B486,AV$2,"SINGLE"),'III-SUB'!$V$3:$W$633,2,0))</f>
        <v>0</v>
      </c>
      <c r="AW486" s="11">
        <f>IF(ISNA(VLOOKUP(CONCATENATE($B486,AW$2,"SINGLE"),'III-SUB'!$V$3:$W$633,2,0)),0,VLOOKUP(CONCATENATE($B486,AW$2,"SINGLE"),'III-SUB'!$V$3:$W$633,2,0))</f>
        <v>0</v>
      </c>
      <c r="AX486" s="11">
        <f>IF(ISNA(VLOOKUP(CONCATENATE($B486,AX$2,"SINGLE"),'III-SUB'!$V$3:$W$633,2,0)),0,VLOOKUP(CONCATENATE($B486,AX$2,"SINGLE"),'III-SUB'!$V$3:$W$633,2,0))</f>
        <v>0</v>
      </c>
      <c r="AY486" s="11">
        <f>IF(ISNA(VLOOKUP(CONCATENATE($B486,AY$2,"SINGLE"),'III-SUB'!$V$3:$W$633,2,0)),0,VLOOKUP(CONCATENATE($B486,AY$2,"SINGLE"),'III-SUB'!$V$3:$W$633,2,0))</f>
        <v>0</v>
      </c>
      <c r="AZ486" s="11">
        <f>IF(ISNA(VLOOKUP(CONCATENATE($B486,AZ$2,"SINGLE"),'III-SUB'!$V$3:$W$633,2,0)),0,VLOOKUP(CONCATENATE($B486,AZ$2,"SINGLE"),'III-SUB'!$V$3:$W$633,2,0))</f>
        <v>0</v>
      </c>
      <c r="BA486" s="11">
        <f>IF(ISNA(VLOOKUP(CONCATENATE($B486,BA$2,"SINGLE"),'III-SUB'!$V$3:$W$633,2,0)),0,VLOOKUP(CONCATENATE($B486,BA$2,"SINGLE"),'III-SUB'!$V$3:$W$633,2,0))</f>
        <v>0</v>
      </c>
      <c r="BB486" s="11">
        <f>IF(ISNA(VLOOKUP(CONCATENATE($B486,BB$2,"SINGLE"),'III-SUB'!$V$3:$W$633,2,0)),0,VLOOKUP(CONCATENATE($B486,BB$2,"SINGLE"),'III-SUB'!$V$3:$W$633,2,0))</f>
        <v>0</v>
      </c>
      <c r="BC486" s="11">
        <f>IF(ISNA(VLOOKUP(CONCATENATE($B486,BC$2,"SINGLE"),'III-SUB'!$V$3:$W$633,2,0)),0,VLOOKUP(CONCATENATE($B486,BC$2,"SINGLE"),'III-SUB'!$V$3:$W$633,2,0))</f>
        <v>0</v>
      </c>
      <c r="BD486" s="54">
        <f>SUM(AQ486:BC486)</f>
        <v>0</v>
      </c>
      <c r="BE486" s="54">
        <f>IF(ISNA(VLOOKUP(CONCATENATE($B486,BE$2,"SINGLE"),VHF!$V$3:$W$627,2,0)),0,VLOOKUP(CONCATENATE($B486,BE$2,"SINGLE"),VHF!$V$3:$W$627,2,0))</f>
        <v>0</v>
      </c>
      <c r="BF486" s="11">
        <f>IF(ISNA(VLOOKUP(CONCATENATE($B486,BF$2,"SINGLE"),UHF!$V$3:$W$612,2,0)),0,VLOOKUP(CONCATENATE($B486,BF$2,"SINGLE"),UHF!$V$3:$W$612,2,0))</f>
        <v>0</v>
      </c>
      <c r="BG486" s="11">
        <f>IF(ISNA(VLOOKUP(CONCATENATE($B486,BG$2,"SINGLE"),UHF!$V$3:$W$612,2,0)),0,VLOOKUP(CONCATENATE($B486,BG$2,"SINGLE"),UHF!$V$3:$W$612,2,0))</f>
        <v>0</v>
      </c>
      <c r="BH486" s="11">
        <f>IF(ISNA(VLOOKUP(CONCATENATE($B486,BH$2,"SINGLE"),UHF!$V$3:$W$612,2,0)),0,VLOOKUP(CONCATENATE($B486,BH$2,"SINGLE"),UHF!$V$3:$W$612,2,0))</f>
        <v>0</v>
      </c>
      <c r="BI486" s="11">
        <f>IF(ISNA(VLOOKUP(CONCATENATE($B486,BI$2,"SINGLE"),UHF!$V$3:$W$612,2,0)),0,VLOOKUP(CONCATENATE($B486,BI$2,"SINGLE"),UHF!$V$3:$W$612,2,0))</f>
        <v>0</v>
      </c>
      <c r="BJ486" s="11">
        <f>IF(ISNA(VLOOKUP(CONCATENATE($B486,BJ$2,"SINGLE"),UHF!$V$3:$W$612,2,0)),0,VLOOKUP(CONCATENATE($B486,BJ$2,"SINGLE"),UHF!$V$3:$W$612,2,0))</f>
        <v>0</v>
      </c>
      <c r="BK486" s="11">
        <f>IF(ISNA(VLOOKUP(CONCATENATE($B486,BK$2,"SINGLE"),UHF!$V$3:$W$612,2,0)),0,VLOOKUP(CONCATENATE($B486,BK$2,"SINGLE"),UHF!$V$3:$W$612,2,0))</f>
        <v>0</v>
      </c>
      <c r="BL486" s="11">
        <f>IF(ISNA(VLOOKUP(CONCATENATE($B486,BL$2,"SINGLE"),UHF!$V$3:$W$612,2,0)),0,VLOOKUP(CONCATENATE($B486,BL$2,"SINGLE"),UHF!$V$3:$W$612,2,0))</f>
        <v>0</v>
      </c>
      <c r="BM486" s="11">
        <f>IF(ISNA(VLOOKUP(CONCATENATE($B486,BM$2,"SINGLE"),UHF!$V$3:$W$612,2,0)),0,VLOOKUP(CONCATENATE($B486,BM$2,"SINGLE"),UHF!$V$3:$W$612,2,0))</f>
        <v>0</v>
      </c>
      <c r="BN486" s="11">
        <f>IF(ISNA(VLOOKUP(CONCATENATE($B486,BN$2,"SINGLE"),UHF!$V$3:$W$612,2,0)),0,VLOOKUP(CONCATENATE($B486,BN$2,"SINGLE"),UHF!$V$3:$W$612,2,0))</f>
        <v>0</v>
      </c>
      <c r="BO486" s="11">
        <f>IF(ISNA(VLOOKUP(CONCATENATE($B486,BO$2,"SINGLE"),UHF!$V$3:$W$612,2,0)),0,VLOOKUP(CONCATENATE($B486,BO$2,"SINGLE"),UHF!$V$3:$W$612,2,0))</f>
        <v>0</v>
      </c>
      <c r="BP486" s="11">
        <f>IF(ISNA(VLOOKUP(CONCATENATE($B486,BP$2,"SINGLE"),UHF!$V$3:$W$612,2,0)),0,VLOOKUP(CONCATENATE($B486,BP$2,"SINGLE"),UHF!$V$3:$W$612,2,0))</f>
        <v>0</v>
      </c>
      <c r="BQ486" s="11">
        <f>IF(ISNA(VLOOKUP(CONCATENATE($B486,BQ$2,"SINGLE"),UHF!$V$3:$W$612,2,0)),0,VLOOKUP(CONCATENATE($B486,BQ$2,"SINGLE"),UHF!$V$3:$W$612,2,0))</f>
        <v>0</v>
      </c>
      <c r="BR486" s="54">
        <f>SUM(BF486:BQ486)</f>
        <v>0</v>
      </c>
      <c r="BS486" s="54">
        <f>IF(ISNA(VLOOKUP(CONCATENATE($B486,BS$2,"SINGLE"),'A1'!$V$3:$W$612,2,0)),0,VLOOKUP(CONCATENATE($B486,BS$2,"SINGLE"),'A1'!$V$3:$W$612,2,0))</f>
        <v>0</v>
      </c>
    </row>
    <row r="487" spans="1:71" x14ac:dyDescent="0.2">
      <c r="A487" s="21" t="str">
        <f t="shared" si="5"/>
        <v>485.</v>
      </c>
      <c r="B487" s="8">
        <f>'Seznam-SO'!A487</f>
        <v>0</v>
      </c>
      <c r="C487" s="11">
        <f>IF(ISNA(VLOOKUP(CONCATENATE($B487,C$2,"SINGLE"),'I-SUB'!$V$3:$W$624,2,0)),0,VLOOKUP(CONCATENATE($B487,C$2,"SINGLE"),'I-SUB'!$V$3:$W$624,2,0))</f>
        <v>0</v>
      </c>
      <c r="D487" s="11">
        <f>IF(ISNA(VLOOKUP(CONCATENATE($B487,D$2,"SINGLE"),'I-SUB'!$V$3:$W$624,2,0)),0,VLOOKUP(CONCATENATE($B487,D$2,"SINGLE"),'I-SUB'!$V$3:$W$624,2,0))</f>
        <v>0</v>
      </c>
      <c r="E487" s="11">
        <f>IF(ISNA(VLOOKUP(CONCATENATE($B487,E$2,"SINGLE"),'I-SUB'!$V$3:$W$624,2,0)),0,VLOOKUP(CONCATENATE($B487,E$2,"SINGLE"),'I-SUB'!$V$3:$W$624,2,0))</f>
        <v>0</v>
      </c>
      <c r="F487" s="11">
        <f>IF(ISNA(VLOOKUP(CONCATENATE($B487,F$2,"SINGLE"),'I-SUB'!$V$3:$W$624,2,0)),0,VLOOKUP(CONCATENATE($B487,F$2,"SINGLE"),'I-SUB'!$V$3:$W$624,2,0))</f>
        <v>0</v>
      </c>
      <c r="G487" s="11">
        <f>IF(ISNA(VLOOKUP(CONCATENATE($B487,G$2,"SINGLE"),'I-SUB'!$V$3:$W$624,2,0)),0,VLOOKUP(CONCATENATE($B487,G$2,"SINGLE"),'I-SUB'!$V$3:$W$624,2,0))</f>
        <v>0</v>
      </c>
      <c r="H487" s="11">
        <f>IF(ISNA(VLOOKUP(CONCATENATE($B487,H$2,"SINGLE"),'I-SUB'!$V$3:$W$624,2,0)),0,VLOOKUP(CONCATENATE($B487,H$2,"SINGLE"),'I-SUB'!$V$3:$W$624,2,0))</f>
        <v>0</v>
      </c>
      <c r="I487" s="11">
        <f>IF(ISNA(VLOOKUP(CONCATENATE($B487,I$2,"SINGLE"),'I-SUB'!$V$3:$W$624,2,0)),0,VLOOKUP(CONCATENATE($B487,I$2,"SINGLE"),'I-SUB'!$V$3:$W$624,2,0))</f>
        <v>0</v>
      </c>
      <c r="J487" s="11">
        <f>IF(ISNA(VLOOKUP(CONCATENATE($B487,J$2,"SINGLE"),'I-SUB'!$V$3:$W$624,2,0)),0,VLOOKUP(CONCATENATE($B487,J$2,"SINGLE"),'I-SUB'!$V$3:$W$624,2,0))</f>
        <v>0</v>
      </c>
      <c r="K487" s="11">
        <f>IF(ISNA(VLOOKUP(CONCATENATE($B487,K$2,"SINGLE"),'I-SUB'!$V$3:$W$624,2,0)),0,VLOOKUP(CONCATENATE($B487,K$2,"SINGLE"),'I-SUB'!$V$3:$W$624,2,0))</f>
        <v>0</v>
      </c>
      <c r="L487" s="11">
        <f>IF(ISNA(VLOOKUP(CONCATENATE($B487,L$2,"SINGLE"),'I-SUB'!$V$3:$W$624,2,0)),0,VLOOKUP(CONCATENATE($B487,L$2,"SINGLE"),'I-SUB'!$V$3:$W$624,2,0))</f>
        <v>0</v>
      </c>
      <c r="M487" s="11">
        <f>IF(ISNA(VLOOKUP(CONCATENATE($B487,M$2,"SINGLE"),'I-SUB'!$V$3:$W$624,2,0)),0,VLOOKUP(CONCATENATE($B487,M$2,"SINGLE"),'I-SUB'!$V$3:$W$624,2,0))</f>
        <v>0</v>
      </c>
      <c r="N487" s="11">
        <f>IF(ISNA(VLOOKUP(CONCATENATE($B487,N$2,"SINGLE"),'I-SUB'!$V$3:$W$624,2,0)),0,VLOOKUP(CONCATENATE($B487,N$2,"SINGLE"),'I-SUB'!$V$3:$W$624,2,0))</f>
        <v>0</v>
      </c>
      <c r="O487" s="11">
        <f>IF(ISNA(VLOOKUP(CONCATENATE($B487,O$2,"SINGLE"),'I-SUB'!$V$3:$W$624,2,0)),0,VLOOKUP(CONCATENATE($B487,O$2,"SINGLE"),'I-SUB'!$V$3:$W$624,2,0))</f>
        <v>0</v>
      </c>
      <c r="P487" s="54">
        <f>SUM(C487:O487)</f>
        <v>0</v>
      </c>
      <c r="Q487" s="11">
        <f>IF(ISNA(VLOOKUP(CONCATENATE($B487,Q$2,"SINGLE"),'II-SUB'!$V$3:$W$630,2,0)),0,VLOOKUP(CONCATENATE($B487,Q$2,"SINGLE"),'II-SUB'!$V$3:$W$630,2,0))</f>
        <v>0</v>
      </c>
      <c r="R487" s="11">
        <f>IF(ISNA(VLOOKUP(CONCATENATE($B487,R$2,"SINGLE"),'II-SUB'!$V$3:$W$630,2,0)),0,VLOOKUP(CONCATENATE($B487,R$2,"SINGLE"),'II-SUB'!$V$3:$W$630,2,0))</f>
        <v>0</v>
      </c>
      <c r="S487" s="11">
        <f>IF(ISNA(VLOOKUP(CONCATENATE($B487,S$2,"SINGLE"),'II-SUB'!$V$3:$W$630,2,0)),0,VLOOKUP(CONCATENATE($B487,S$2,"SINGLE"),'II-SUB'!$V$3:$W$630,2,0))</f>
        <v>0</v>
      </c>
      <c r="T487" s="11">
        <f>IF(ISNA(VLOOKUP(CONCATENATE($B487,T$2,"SINGLE"),'II-SUB'!$V$3:$W$630,2,0)),0,VLOOKUP(CONCATENATE($B487,T$2,"SINGLE"),'II-SUB'!$V$3:$W$630,2,0))</f>
        <v>0</v>
      </c>
      <c r="U487" s="11">
        <f>IF(ISNA(VLOOKUP(CONCATENATE($B487,U$2,"SINGLE"),'II-SUB'!$V$3:$W$630,2,0)),0,VLOOKUP(CONCATENATE($B487,U$2,"SINGLE"),'II-SUB'!$V$3:$W$630,2,0))</f>
        <v>0</v>
      </c>
      <c r="V487" s="11">
        <f>IF(ISNA(VLOOKUP(CONCATENATE($B487,V$2,"SINGLE"),'II-SUB'!$V$3:$W$630,2,0)),0,VLOOKUP(CONCATENATE($B487,V$2,"SINGLE"),'II-SUB'!$V$3:$W$630,2,0))</f>
        <v>0</v>
      </c>
      <c r="W487" s="11">
        <f>IF(ISNA(VLOOKUP(CONCATENATE($B487,W$2,"SINGLE"),'II-SUB'!$V$3:$W$630,2,0)),0,VLOOKUP(CONCATENATE($B487,W$2,"SINGLE"),'II-SUB'!$V$3:$W$630,2,0))</f>
        <v>0</v>
      </c>
      <c r="X487" s="11">
        <f>IF(ISNA(VLOOKUP(CONCATENATE($B487,X$2,"SINGLE"),'II-SUB'!$V$3:$W$630,2,0)),0,VLOOKUP(CONCATENATE($B487,X$2,"SINGLE"),'II-SUB'!$V$3:$W$630,2,0))</f>
        <v>0</v>
      </c>
      <c r="Y487" s="11">
        <f>IF(ISNA(VLOOKUP(CONCATENATE($B487,Y$2,"SINGLE"),'II-SUB'!$V$3:$W$630,2,0)),0,VLOOKUP(CONCATENATE($B487,Y$2,"SINGLE"),'II-SUB'!$V$3:$W$630,2,0))</f>
        <v>0</v>
      </c>
      <c r="Z487" s="11">
        <f>IF(ISNA(VLOOKUP(CONCATENATE($B487,Z$2,"SINGLE"),'II-SUB'!$V$3:$W$630,2,0)),0,VLOOKUP(CONCATENATE($B487,Z$2,"SINGLE"),'II-SUB'!$V$3:$W$630,2,0))</f>
        <v>0</v>
      </c>
      <c r="AA487" s="11">
        <f>IF(ISNA(VLOOKUP(CONCATENATE($B487,AA$2,"SINGLE"),'II-SUB'!$V$3:$W$630,2,0)),0,VLOOKUP(CONCATENATE($B487,AA$2,"SINGLE"),'II-SUB'!$V$3:$W$630,2,0))</f>
        <v>0</v>
      </c>
      <c r="AB487" s="11">
        <f>IF(ISNA(VLOOKUP(CONCATENATE($B487,AB$2,"SINGLE"),'II-SUB'!$V$3:$W$630,2,0)),0,VLOOKUP(CONCATENATE($B487,AB$2,"SINGLE"),'II-SUB'!$V$3:$W$630,2,0))</f>
        <v>0</v>
      </c>
      <c r="AC487" s="11">
        <f>IF(ISNA(VLOOKUP(CONCATENATE($B487,AC$2,"SINGLE"),'II-SUB'!$V$3:$W$630,2,0)),0,VLOOKUP(CONCATENATE($B487,AC$2,"SINGLE"),'II-SUB'!$V$3:$W$630,2,0))</f>
        <v>0</v>
      </c>
      <c r="AD487" s="54">
        <f>SUM(Q487:AC487)</f>
        <v>0</v>
      </c>
      <c r="AE487" s="11">
        <f>IF(ISNA(VLOOKUP(CONCATENATE($B487,AE$2,"SINGLE"),MW!$V$3:$W$600,2,0)),0,VLOOKUP(CONCATENATE($B487,AE$2,"SINGLE"),MW!$V$3:$W$600,2,0))</f>
        <v>0</v>
      </c>
      <c r="AF487" s="11">
        <f>IF(ISNA(VLOOKUP(CONCATENATE($B487,AF$2,"SINGLE"),MW!$V$3:$W$600,2,0)),0,VLOOKUP(CONCATENATE($B487,AF$2,"SINGLE"),MW!$V$3:$W$600,2,0))</f>
        <v>0</v>
      </c>
      <c r="AG487" s="11">
        <f>IF(ISNA(VLOOKUP(CONCATENATE($B487,AG$2,"SINGLE"),MW!$V$3:$W$600,2,0)),0,VLOOKUP(CONCATENATE($B487,AG$2,"SINGLE"),MW!$V$3:$W$600,2,0))</f>
        <v>0</v>
      </c>
      <c r="AH487" s="11">
        <f>IF(ISNA(VLOOKUP(CONCATENATE($B487,AH$2,"SINGLE"),MW!$V$3:$W$600,2,0)),0,VLOOKUP(CONCATENATE($B487,AH$2,"SINGLE"),MW!$V$3:$W$600,2,0))</f>
        <v>0</v>
      </c>
      <c r="AI487" s="11">
        <f>IF(ISNA(VLOOKUP(CONCATENATE($B487,AI$2,"SINGLE"),MW!$V$3:$W$600,2,0)),0,VLOOKUP(CONCATENATE($B487,AI$2,"SINGLE"),MW!$V$3:$W$600,2,0))</f>
        <v>0</v>
      </c>
      <c r="AJ487" s="11">
        <f>IF(ISNA(VLOOKUP(CONCATENATE($B487,AJ$2,"SINGLE"),MW!$V$3:$W$600,2,0)),0,VLOOKUP(CONCATENATE($B487,AJ$2,"SINGLE"),MW!$V$3:$W$600,2,0))</f>
        <v>0</v>
      </c>
      <c r="AK487" s="11">
        <f>IF(ISNA(VLOOKUP(CONCATENATE($B487,AK$2,"SINGLE"),MW!$V$3:$W$600,2,0)),0,VLOOKUP(CONCATENATE($B487,AK$2,"SINGLE"),MW!$V$3:$W$600,2,0))</f>
        <v>0</v>
      </c>
      <c r="AL487" s="11">
        <f>IF(ISNA(VLOOKUP(CONCATENATE($B487,AL$2,"SINGLE"),MW!$V$3:$W$600,2,0)),0,VLOOKUP(CONCATENATE($B487,AL$2,"SINGLE"),MW!$V$3:$W$600,2,0))</f>
        <v>0</v>
      </c>
      <c r="AM487" s="11">
        <f>IF(ISNA(VLOOKUP(CONCATENATE($B487,AM$2,"SINGLE"),MW!$V$3:$W$600,2,0)),0,VLOOKUP(CONCATENATE($B487,AM$2,"SINGLE"),MW!$V$3:$W$600,2,0))</f>
        <v>0</v>
      </c>
      <c r="AN487" s="11">
        <f>IF(ISNA(VLOOKUP(CONCATENATE($B487,AN$2,"SINGLE"),MW!$V$3:$W$600,2,0)),0,VLOOKUP(CONCATENATE($B487,AN$2,"SINGLE"),MW!$V$3:$W$600,2,0))</f>
        <v>0</v>
      </c>
      <c r="AO487" s="11">
        <f>IF(ISNA(VLOOKUP(CONCATENATE($B487,AO$2,"SINGLE"),MW!$V$3:$W$600,2,0)),0,VLOOKUP(CONCATENATE($B487,AO$2,"SINGLE"),MW!$V$3:$W$600,2,0))</f>
        <v>0</v>
      </c>
      <c r="AP487" s="54">
        <f>SUM(AE487:AO487)</f>
        <v>0</v>
      </c>
      <c r="AQ487" s="11">
        <f>IF(ISNA(VLOOKUP(CONCATENATE($B487,AQ$2,"SINGLE"),'III-SUB'!$V$3:$W$633,2,0)),0,VLOOKUP(CONCATENATE($B487,AQ$2,"SINGLE"),'III-SUB'!$V$3:$W$633,2,0))</f>
        <v>0</v>
      </c>
      <c r="AR487" s="11">
        <f>IF(ISNA(VLOOKUP(CONCATENATE($B487,AR$2,"SINGLE"),'III-SUB'!$V$3:$W$633,2,0)),0,VLOOKUP(CONCATENATE($B487,AR$2,"SINGLE"),'III-SUB'!$V$3:$W$633,2,0))</f>
        <v>0</v>
      </c>
      <c r="AS487" s="11">
        <f>IF(ISNA(VLOOKUP(CONCATENATE($B487,AS$2,"SINGLE"),'III-SUB'!$V$3:$W$633,2,0)),0,VLOOKUP(CONCATENATE($B487,AS$2,"SINGLE"),'III-SUB'!$V$3:$W$633,2,0))</f>
        <v>0</v>
      </c>
      <c r="AT487" s="11">
        <f>IF(ISNA(VLOOKUP(CONCATENATE($B487,AT$2,"SINGLE"),'III-SUB'!$V$3:$W$633,2,0)),0,VLOOKUP(CONCATENATE($B487,AT$2,"SINGLE"),'III-SUB'!$V$3:$W$633,2,0))</f>
        <v>0</v>
      </c>
      <c r="AU487" s="11">
        <f>IF(ISNA(VLOOKUP(CONCATENATE($B487,AU$2,"SINGLE"),'III-SUB'!$V$3:$W$633,2,0)),0,VLOOKUP(CONCATENATE($B487,AU$2,"SINGLE"),'III-SUB'!$V$3:$W$633,2,0))</f>
        <v>0</v>
      </c>
      <c r="AV487" s="11">
        <f>IF(ISNA(VLOOKUP(CONCATENATE($B487,AV$2,"SINGLE"),'III-SUB'!$V$3:$W$633,2,0)),0,VLOOKUP(CONCATENATE($B487,AV$2,"SINGLE"),'III-SUB'!$V$3:$W$633,2,0))</f>
        <v>0</v>
      </c>
      <c r="AW487" s="11">
        <f>IF(ISNA(VLOOKUP(CONCATENATE($B487,AW$2,"SINGLE"),'III-SUB'!$V$3:$W$633,2,0)),0,VLOOKUP(CONCATENATE($B487,AW$2,"SINGLE"),'III-SUB'!$V$3:$W$633,2,0))</f>
        <v>0</v>
      </c>
      <c r="AX487" s="11">
        <f>IF(ISNA(VLOOKUP(CONCATENATE($B487,AX$2,"SINGLE"),'III-SUB'!$V$3:$W$633,2,0)),0,VLOOKUP(CONCATENATE($B487,AX$2,"SINGLE"),'III-SUB'!$V$3:$W$633,2,0))</f>
        <v>0</v>
      </c>
      <c r="AY487" s="11">
        <f>IF(ISNA(VLOOKUP(CONCATENATE($B487,AY$2,"SINGLE"),'III-SUB'!$V$3:$W$633,2,0)),0,VLOOKUP(CONCATENATE($B487,AY$2,"SINGLE"),'III-SUB'!$V$3:$W$633,2,0))</f>
        <v>0</v>
      </c>
      <c r="AZ487" s="11">
        <f>IF(ISNA(VLOOKUP(CONCATENATE($B487,AZ$2,"SINGLE"),'III-SUB'!$V$3:$W$633,2,0)),0,VLOOKUP(CONCATENATE($B487,AZ$2,"SINGLE"),'III-SUB'!$V$3:$W$633,2,0))</f>
        <v>0</v>
      </c>
      <c r="BA487" s="11">
        <f>IF(ISNA(VLOOKUP(CONCATENATE($B487,BA$2,"SINGLE"),'III-SUB'!$V$3:$W$633,2,0)),0,VLOOKUP(CONCATENATE($B487,BA$2,"SINGLE"),'III-SUB'!$V$3:$W$633,2,0))</f>
        <v>0</v>
      </c>
      <c r="BB487" s="11">
        <f>IF(ISNA(VLOOKUP(CONCATENATE($B487,BB$2,"SINGLE"),'III-SUB'!$V$3:$W$633,2,0)),0,VLOOKUP(CONCATENATE($B487,BB$2,"SINGLE"),'III-SUB'!$V$3:$W$633,2,0))</f>
        <v>0</v>
      </c>
      <c r="BC487" s="11">
        <f>IF(ISNA(VLOOKUP(CONCATENATE($B487,BC$2,"SINGLE"),'III-SUB'!$V$3:$W$633,2,0)),0,VLOOKUP(CONCATENATE($B487,BC$2,"SINGLE"),'III-SUB'!$V$3:$W$633,2,0))</f>
        <v>0</v>
      </c>
      <c r="BD487" s="54">
        <f>SUM(AQ487:BC487)</f>
        <v>0</v>
      </c>
      <c r="BE487" s="54">
        <f>IF(ISNA(VLOOKUP(CONCATENATE($B487,BE$2,"SINGLE"),VHF!$V$3:$W$627,2,0)),0,VLOOKUP(CONCATENATE($B487,BE$2,"SINGLE"),VHF!$V$3:$W$627,2,0))</f>
        <v>0</v>
      </c>
      <c r="BF487" s="11">
        <f>IF(ISNA(VLOOKUP(CONCATENATE($B487,BF$2,"SINGLE"),UHF!$V$3:$W$612,2,0)),0,VLOOKUP(CONCATENATE($B487,BF$2,"SINGLE"),UHF!$V$3:$W$612,2,0))</f>
        <v>0</v>
      </c>
      <c r="BG487" s="11">
        <f>IF(ISNA(VLOOKUP(CONCATENATE($B487,BG$2,"SINGLE"),UHF!$V$3:$W$612,2,0)),0,VLOOKUP(CONCATENATE($B487,BG$2,"SINGLE"),UHF!$V$3:$W$612,2,0))</f>
        <v>0</v>
      </c>
      <c r="BH487" s="11">
        <f>IF(ISNA(VLOOKUP(CONCATENATE($B487,BH$2,"SINGLE"),UHF!$V$3:$W$612,2,0)),0,VLOOKUP(CONCATENATE($B487,BH$2,"SINGLE"),UHF!$V$3:$W$612,2,0))</f>
        <v>0</v>
      </c>
      <c r="BI487" s="11">
        <f>IF(ISNA(VLOOKUP(CONCATENATE($B487,BI$2,"SINGLE"),UHF!$V$3:$W$612,2,0)),0,VLOOKUP(CONCATENATE($B487,BI$2,"SINGLE"),UHF!$V$3:$W$612,2,0))</f>
        <v>0</v>
      </c>
      <c r="BJ487" s="11">
        <f>IF(ISNA(VLOOKUP(CONCATENATE($B487,BJ$2,"SINGLE"),UHF!$V$3:$W$612,2,0)),0,VLOOKUP(CONCATENATE($B487,BJ$2,"SINGLE"),UHF!$V$3:$W$612,2,0))</f>
        <v>0</v>
      </c>
      <c r="BK487" s="11">
        <f>IF(ISNA(VLOOKUP(CONCATENATE($B487,BK$2,"SINGLE"),UHF!$V$3:$W$612,2,0)),0,VLOOKUP(CONCATENATE($B487,BK$2,"SINGLE"),UHF!$V$3:$W$612,2,0))</f>
        <v>0</v>
      </c>
      <c r="BL487" s="11">
        <f>IF(ISNA(VLOOKUP(CONCATENATE($B487,BL$2,"SINGLE"),UHF!$V$3:$W$612,2,0)),0,VLOOKUP(CONCATENATE($B487,BL$2,"SINGLE"),UHF!$V$3:$W$612,2,0))</f>
        <v>0</v>
      </c>
      <c r="BM487" s="11">
        <f>IF(ISNA(VLOOKUP(CONCATENATE($B487,BM$2,"SINGLE"),UHF!$V$3:$W$612,2,0)),0,VLOOKUP(CONCATENATE($B487,BM$2,"SINGLE"),UHF!$V$3:$W$612,2,0))</f>
        <v>0</v>
      </c>
      <c r="BN487" s="11">
        <f>IF(ISNA(VLOOKUP(CONCATENATE($B487,BN$2,"SINGLE"),UHF!$V$3:$W$612,2,0)),0,VLOOKUP(CONCATENATE($B487,BN$2,"SINGLE"),UHF!$V$3:$W$612,2,0))</f>
        <v>0</v>
      </c>
      <c r="BO487" s="11">
        <f>IF(ISNA(VLOOKUP(CONCATENATE($B487,BO$2,"SINGLE"),UHF!$V$3:$W$612,2,0)),0,VLOOKUP(CONCATENATE($B487,BO$2,"SINGLE"),UHF!$V$3:$W$612,2,0))</f>
        <v>0</v>
      </c>
      <c r="BP487" s="11">
        <f>IF(ISNA(VLOOKUP(CONCATENATE($B487,BP$2,"SINGLE"),UHF!$V$3:$W$612,2,0)),0,VLOOKUP(CONCATENATE($B487,BP$2,"SINGLE"),UHF!$V$3:$W$612,2,0))</f>
        <v>0</v>
      </c>
      <c r="BQ487" s="11">
        <f>IF(ISNA(VLOOKUP(CONCATENATE($B487,BQ$2,"SINGLE"),UHF!$V$3:$W$612,2,0)),0,VLOOKUP(CONCATENATE($B487,BQ$2,"SINGLE"),UHF!$V$3:$W$612,2,0))</f>
        <v>0</v>
      </c>
      <c r="BR487" s="54">
        <f>SUM(BF487:BQ487)</f>
        <v>0</v>
      </c>
      <c r="BS487" s="54">
        <f>IF(ISNA(VLOOKUP(CONCATENATE($B487,BS$2,"SINGLE"),'A1'!$V$3:$W$612,2,0)),0,VLOOKUP(CONCATENATE($B487,BS$2,"SINGLE"),'A1'!$V$3:$W$612,2,0))</f>
        <v>0</v>
      </c>
    </row>
    <row r="488" spans="1:71" x14ac:dyDescent="0.2">
      <c r="A488" s="21" t="str">
        <f t="shared" si="5"/>
        <v>486.</v>
      </c>
      <c r="B488" s="8">
        <f>'Seznam-SO'!A488</f>
        <v>0</v>
      </c>
      <c r="C488" s="11">
        <f>IF(ISNA(VLOOKUP(CONCATENATE($B488,C$2,"SINGLE"),'I-SUB'!$V$3:$W$624,2,0)),0,VLOOKUP(CONCATENATE($B488,C$2,"SINGLE"),'I-SUB'!$V$3:$W$624,2,0))</f>
        <v>0</v>
      </c>
      <c r="D488" s="11">
        <f>IF(ISNA(VLOOKUP(CONCATENATE($B488,D$2,"SINGLE"),'I-SUB'!$V$3:$W$624,2,0)),0,VLOOKUP(CONCATENATE($B488,D$2,"SINGLE"),'I-SUB'!$V$3:$W$624,2,0))</f>
        <v>0</v>
      </c>
      <c r="E488" s="11">
        <f>IF(ISNA(VLOOKUP(CONCATENATE($B488,E$2,"SINGLE"),'I-SUB'!$V$3:$W$624,2,0)),0,VLOOKUP(CONCATENATE($B488,E$2,"SINGLE"),'I-SUB'!$V$3:$W$624,2,0))</f>
        <v>0</v>
      </c>
      <c r="F488" s="11">
        <f>IF(ISNA(VLOOKUP(CONCATENATE($B488,F$2,"SINGLE"),'I-SUB'!$V$3:$W$624,2,0)),0,VLOOKUP(CONCATENATE($B488,F$2,"SINGLE"),'I-SUB'!$V$3:$W$624,2,0))</f>
        <v>0</v>
      </c>
      <c r="G488" s="11">
        <f>IF(ISNA(VLOOKUP(CONCATENATE($B488,G$2,"SINGLE"),'I-SUB'!$V$3:$W$624,2,0)),0,VLOOKUP(CONCATENATE($B488,G$2,"SINGLE"),'I-SUB'!$V$3:$W$624,2,0))</f>
        <v>0</v>
      </c>
      <c r="H488" s="11">
        <f>IF(ISNA(VLOOKUP(CONCATENATE($B488,H$2,"SINGLE"),'I-SUB'!$V$3:$W$624,2,0)),0,VLOOKUP(CONCATENATE($B488,H$2,"SINGLE"),'I-SUB'!$V$3:$W$624,2,0))</f>
        <v>0</v>
      </c>
      <c r="I488" s="11">
        <f>IF(ISNA(VLOOKUP(CONCATENATE($B488,I$2,"SINGLE"),'I-SUB'!$V$3:$W$624,2,0)),0,VLOOKUP(CONCATENATE($B488,I$2,"SINGLE"),'I-SUB'!$V$3:$W$624,2,0))</f>
        <v>0</v>
      </c>
      <c r="J488" s="11">
        <f>IF(ISNA(VLOOKUP(CONCATENATE($B488,J$2,"SINGLE"),'I-SUB'!$V$3:$W$624,2,0)),0,VLOOKUP(CONCATENATE($B488,J$2,"SINGLE"),'I-SUB'!$V$3:$W$624,2,0))</f>
        <v>0</v>
      </c>
      <c r="K488" s="11">
        <f>IF(ISNA(VLOOKUP(CONCATENATE($B488,K$2,"SINGLE"),'I-SUB'!$V$3:$W$624,2,0)),0,VLOOKUP(CONCATENATE($B488,K$2,"SINGLE"),'I-SUB'!$V$3:$W$624,2,0))</f>
        <v>0</v>
      </c>
      <c r="L488" s="11">
        <f>IF(ISNA(VLOOKUP(CONCATENATE($B488,L$2,"SINGLE"),'I-SUB'!$V$3:$W$624,2,0)),0,VLOOKUP(CONCATENATE($B488,L$2,"SINGLE"),'I-SUB'!$V$3:$W$624,2,0))</f>
        <v>0</v>
      </c>
      <c r="M488" s="11">
        <f>IF(ISNA(VLOOKUP(CONCATENATE($B488,M$2,"SINGLE"),'I-SUB'!$V$3:$W$624,2,0)),0,VLOOKUP(CONCATENATE($B488,M$2,"SINGLE"),'I-SUB'!$V$3:$W$624,2,0))</f>
        <v>0</v>
      </c>
      <c r="N488" s="11">
        <f>IF(ISNA(VLOOKUP(CONCATENATE($B488,N$2,"SINGLE"),'I-SUB'!$V$3:$W$624,2,0)),0,VLOOKUP(CONCATENATE($B488,N$2,"SINGLE"),'I-SUB'!$V$3:$W$624,2,0))</f>
        <v>0</v>
      </c>
      <c r="O488" s="11">
        <f>IF(ISNA(VLOOKUP(CONCATENATE($B488,O$2,"SINGLE"),'I-SUB'!$V$3:$W$624,2,0)),0,VLOOKUP(CONCATENATE($B488,O$2,"SINGLE"),'I-SUB'!$V$3:$W$624,2,0))</f>
        <v>0</v>
      </c>
      <c r="P488" s="54">
        <f>SUM(C488:O488)</f>
        <v>0</v>
      </c>
      <c r="Q488" s="11">
        <f>IF(ISNA(VLOOKUP(CONCATENATE($B488,Q$2,"SINGLE"),'II-SUB'!$V$3:$W$630,2,0)),0,VLOOKUP(CONCATENATE($B488,Q$2,"SINGLE"),'II-SUB'!$V$3:$W$630,2,0))</f>
        <v>0</v>
      </c>
      <c r="R488" s="11">
        <f>IF(ISNA(VLOOKUP(CONCATENATE($B488,R$2,"SINGLE"),'II-SUB'!$V$3:$W$630,2,0)),0,VLOOKUP(CONCATENATE($B488,R$2,"SINGLE"),'II-SUB'!$V$3:$W$630,2,0))</f>
        <v>0</v>
      </c>
      <c r="S488" s="11">
        <f>IF(ISNA(VLOOKUP(CONCATENATE($B488,S$2,"SINGLE"),'II-SUB'!$V$3:$W$630,2,0)),0,VLOOKUP(CONCATENATE($B488,S$2,"SINGLE"),'II-SUB'!$V$3:$W$630,2,0))</f>
        <v>0</v>
      </c>
      <c r="T488" s="11">
        <f>IF(ISNA(VLOOKUP(CONCATENATE($B488,T$2,"SINGLE"),'II-SUB'!$V$3:$W$630,2,0)),0,VLOOKUP(CONCATENATE($B488,T$2,"SINGLE"),'II-SUB'!$V$3:$W$630,2,0))</f>
        <v>0</v>
      </c>
      <c r="U488" s="11">
        <f>IF(ISNA(VLOOKUP(CONCATENATE($B488,U$2,"SINGLE"),'II-SUB'!$V$3:$W$630,2,0)),0,VLOOKUP(CONCATENATE($B488,U$2,"SINGLE"),'II-SUB'!$V$3:$W$630,2,0))</f>
        <v>0</v>
      </c>
      <c r="V488" s="11">
        <f>IF(ISNA(VLOOKUP(CONCATENATE($B488,V$2,"SINGLE"),'II-SUB'!$V$3:$W$630,2,0)),0,VLOOKUP(CONCATENATE($B488,V$2,"SINGLE"),'II-SUB'!$V$3:$W$630,2,0))</f>
        <v>0</v>
      </c>
      <c r="W488" s="11">
        <f>IF(ISNA(VLOOKUP(CONCATENATE($B488,W$2,"SINGLE"),'II-SUB'!$V$3:$W$630,2,0)),0,VLOOKUP(CONCATENATE($B488,W$2,"SINGLE"),'II-SUB'!$V$3:$W$630,2,0))</f>
        <v>0</v>
      </c>
      <c r="X488" s="11">
        <f>IF(ISNA(VLOOKUP(CONCATENATE($B488,X$2,"SINGLE"),'II-SUB'!$V$3:$W$630,2,0)),0,VLOOKUP(CONCATENATE($B488,X$2,"SINGLE"),'II-SUB'!$V$3:$W$630,2,0))</f>
        <v>0</v>
      </c>
      <c r="Y488" s="11">
        <f>IF(ISNA(VLOOKUP(CONCATENATE($B488,Y$2,"SINGLE"),'II-SUB'!$V$3:$W$630,2,0)),0,VLOOKUP(CONCATENATE($B488,Y$2,"SINGLE"),'II-SUB'!$V$3:$W$630,2,0))</f>
        <v>0</v>
      </c>
      <c r="Z488" s="11">
        <f>IF(ISNA(VLOOKUP(CONCATENATE($B488,Z$2,"SINGLE"),'II-SUB'!$V$3:$W$630,2,0)),0,VLOOKUP(CONCATENATE($B488,Z$2,"SINGLE"),'II-SUB'!$V$3:$W$630,2,0))</f>
        <v>0</v>
      </c>
      <c r="AA488" s="11">
        <f>IF(ISNA(VLOOKUP(CONCATENATE($B488,AA$2,"SINGLE"),'II-SUB'!$V$3:$W$630,2,0)),0,VLOOKUP(CONCATENATE($B488,AA$2,"SINGLE"),'II-SUB'!$V$3:$W$630,2,0))</f>
        <v>0</v>
      </c>
      <c r="AB488" s="11">
        <f>IF(ISNA(VLOOKUP(CONCATENATE($B488,AB$2,"SINGLE"),'II-SUB'!$V$3:$W$630,2,0)),0,VLOOKUP(CONCATENATE($B488,AB$2,"SINGLE"),'II-SUB'!$V$3:$W$630,2,0))</f>
        <v>0</v>
      </c>
      <c r="AC488" s="11">
        <f>IF(ISNA(VLOOKUP(CONCATENATE($B488,AC$2,"SINGLE"),'II-SUB'!$V$3:$W$630,2,0)),0,VLOOKUP(CONCATENATE($B488,AC$2,"SINGLE"),'II-SUB'!$V$3:$W$630,2,0))</f>
        <v>0</v>
      </c>
      <c r="AD488" s="54">
        <f>SUM(Q488:AC488)</f>
        <v>0</v>
      </c>
      <c r="AE488" s="11">
        <f>IF(ISNA(VLOOKUP(CONCATENATE($B488,AE$2,"SINGLE"),MW!$V$3:$W$600,2,0)),0,VLOOKUP(CONCATENATE($B488,AE$2,"SINGLE"),MW!$V$3:$W$600,2,0))</f>
        <v>0</v>
      </c>
      <c r="AF488" s="11">
        <f>IF(ISNA(VLOOKUP(CONCATENATE($B488,AF$2,"SINGLE"),MW!$V$3:$W$600,2,0)),0,VLOOKUP(CONCATENATE($B488,AF$2,"SINGLE"),MW!$V$3:$W$600,2,0))</f>
        <v>0</v>
      </c>
      <c r="AG488" s="11">
        <f>IF(ISNA(VLOOKUP(CONCATENATE($B488,AG$2,"SINGLE"),MW!$V$3:$W$600,2,0)),0,VLOOKUP(CONCATENATE($B488,AG$2,"SINGLE"),MW!$V$3:$W$600,2,0))</f>
        <v>0</v>
      </c>
      <c r="AH488" s="11">
        <f>IF(ISNA(VLOOKUP(CONCATENATE($B488,AH$2,"SINGLE"),MW!$V$3:$W$600,2,0)),0,VLOOKUP(CONCATENATE($B488,AH$2,"SINGLE"),MW!$V$3:$W$600,2,0))</f>
        <v>0</v>
      </c>
      <c r="AI488" s="11">
        <f>IF(ISNA(VLOOKUP(CONCATENATE($B488,AI$2,"SINGLE"),MW!$V$3:$W$600,2,0)),0,VLOOKUP(CONCATENATE($B488,AI$2,"SINGLE"),MW!$V$3:$W$600,2,0))</f>
        <v>0</v>
      </c>
      <c r="AJ488" s="11">
        <f>IF(ISNA(VLOOKUP(CONCATENATE($B488,AJ$2,"SINGLE"),MW!$V$3:$W$600,2,0)),0,VLOOKUP(CONCATENATE($B488,AJ$2,"SINGLE"),MW!$V$3:$W$600,2,0))</f>
        <v>0</v>
      </c>
      <c r="AK488" s="11">
        <f>IF(ISNA(VLOOKUP(CONCATENATE($B488,AK$2,"SINGLE"),MW!$V$3:$W$600,2,0)),0,VLOOKUP(CONCATENATE($B488,AK$2,"SINGLE"),MW!$V$3:$W$600,2,0))</f>
        <v>0</v>
      </c>
      <c r="AL488" s="11">
        <f>IF(ISNA(VLOOKUP(CONCATENATE($B488,AL$2,"SINGLE"),MW!$V$3:$W$600,2,0)),0,VLOOKUP(CONCATENATE($B488,AL$2,"SINGLE"),MW!$V$3:$W$600,2,0))</f>
        <v>0</v>
      </c>
      <c r="AM488" s="11">
        <f>IF(ISNA(VLOOKUP(CONCATENATE($B488,AM$2,"SINGLE"),MW!$V$3:$W$600,2,0)),0,VLOOKUP(CONCATENATE($B488,AM$2,"SINGLE"),MW!$V$3:$W$600,2,0))</f>
        <v>0</v>
      </c>
      <c r="AN488" s="11">
        <f>IF(ISNA(VLOOKUP(CONCATENATE($B488,AN$2,"SINGLE"),MW!$V$3:$W$600,2,0)),0,VLOOKUP(CONCATENATE($B488,AN$2,"SINGLE"),MW!$V$3:$W$600,2,0))</f>
        <v>0</v>
      </c>
      <c r="AO488" s="11">
        <f>IF(ISNA(VLOOKUP(CONCATENATE($B488,AO$2,"SINGLE"),MW!$V$3:$W$600,2,0)),0,VLOOKUP(CONCATENATE($B488,AO$2,"SINGLE"),MW!$V$3:$W$600,2,0))</f>
        <v>0</v>
      </c>
      <c r="AP488" s="54">
        <f>SUM(AE488:AO488)</f>
        <v>0</v>
      </c>
      <c r="AQ488" s="11">
        <f>IF(ISNA(VLOOKUP(CONCATENATE($B488,AQ$2,"SINGLE"),'III-SUB'!$V$3:$W$633,2,0)),0,VLOOKUP(CONCATENATE($B488,AQ$2,"SINGLE"),'III-SUB'!$V$3:$W$633,2,0))</f>
        <v>0</v>
      </c>
      <c r="AR488" s="11">
        <f>IF(ISNA(VLOOKUP(CONCATENATE($B488,AR$2,"SINGLE"),'III-SUB'!$V$3:$W$633,2,0)),0,VLOOKUP(CONCATENATE($B488,AR$2,"SINGLE"),'III-SUB'!$V$3:$W$633,2,0))</f>
        <v>0</v>
      </c>
      <c r="AS488" s="11">
        <f>IF(ISNA(VLOOKUP(CONCATENATE($B488,AS$2,"SINGLE"),'III-SUB'!$V$3:$W$633,2,0)),0,VLOOKUP(CONCATENATE($B488,AS$2,"SINGLE"),'III-SUB'!$V$3:$W$633,2,0))</f>
        <v>0</v>
      </c>
      <c r="AT488" s="11">
        <f>IF(ISNA(VLOOKUP(CONCATENATE($B488,AT$2,"SINGLE"),'III-SUB'!$V$3:$W$633,2,0)),0,VLOOKUP(CONCATENATE($B488,AT$2,"SINGLE"),'III-SUB'!$V$3:$W$633,2,0))</f>
        <v>0</v>
      </c>
      <c r="AU488" s="11">
        <f>IF(ISNA(VLOOKUP(CONCATENATE($B488,AU$2,"SINGLE"),'III-SUB'!$V$3:$W$633,2,0)),0,VLOOKUP(CONCATENATE($B488,AU$2,"SINGLE"),'III-SUB'!$V$3:$W$633,2,0))</f>
        <v>0</v>
      </c>
      <c r="AV488" s="11">
        <f>IF(ISNA(VLOOKUP(CONCATENATE($B488,AV$2,"SINGLE"),'III-SUB'!$V$3:$W$633,2,0)),0,VLOOKUP(CONCATENATE($B488,AV$2,"SINGLE"),'III-SUB'!$V$3:$W$633,2,0))</f>
        <v>0</v>
      </c>
      <c r="AW488" s="11">
        <f>IF(ISNA(VLOOKUP(CONCATENATE($B488,AW$2,"SINGLE"),'III-SUB'!$V$3:$W$633,2,0)),0,VLOOKUP(CONCATENATE($B488,AW$2,"SINGLE"),'III-SUB'!$V$3:$W$633,2,0))</f>
        <v>0</v>
      </c>
      <c r="AX488" s="11">
        <f>IF(ISNA(VLOOKUP(CONCATENATE($B488,AX$2,"SINGLE"),'III-SUB'!$V$3:$W$633,2,0)),0,VLOOKUP(CONCATENATE($B488,AX$2,"SINGLE"),'III-SUB'!$V$3:$W$633,2,0))</f>
        <v>0</v>
      </c>
      <c r="AY488" s="11">
        <f>IF(ISNA(VLOOKUP(CONCATENATE($B488,AY$2,"SINGLE"),'III-SUB'!$V$3:$W$633,2,0)),0,VLOOKUP(CONCATENATE($B488,AY$2,"SINGLE"),'III-SUB'!$V$3:$W$633,2,0))</f>
        <v>0</v>
      </c>
      <c r="AZ488" s="11">
        <f>IF(ISNA(VLOOKUP(CONCATENATE($B488,AZ$2,"SINGLE"),'III-SUB'!$V$3:$W$633,2,0)),0,VLOOKUP(CONCATENATE($B488,AZ$2,"SINGLE"),'III-SUB'!$V$3:$W$633,2,0))</f>
        <v>0</v>
      </c>
      <c r="BA488" s="11">
        <f>IF(ISNA(VLOOKUP(CONCATENATE($B488,BA$2,"SINGLE"),'III-SUB'!$V$3:$W$633,2,0)),0,VLOOKUP(CONCATENATE($B488,BA$2,"SINGLE"),'III-SUB'!$V$3:$W$633,2,0))</f>
        <v>0</v>
      </c>
      <c r="BB488" s="11">
        <f>IF(ISNA(VLOOKUP(CONCATENATE($B488,BB$2,"SINGLE"),'III-SUB'!$V$3:$W$633,2,0)),0,VLOOKUP(CONCATENATE($B488,BB$2,"SINGLE"),'III-SUB'!$V$3:$W$633,2,0))</f>
        <v>0</v>
      </c>
      <c r="BC488" s="11">
        <f>IF(ISNA(VLOOKUP(CONCATENATE($B488,BC$2,"SINGLE"),'III-SUB'!$V$3:$W$633,2,0)),0,VLOOKUP(CONCATENATE($B488,BC$2,"SINGLE"),'III-SUB'!$V$3:$W$633,2,0))</f>
        <v>0</v>
      </c>
      <c r="BD488" s="54">
        <f>SUM(AQ488:BC488)</f>
        <v>0</v>
      </c>
      <c r="BE488" s="54">
        <f>IF(ISNA(VLOOKUP(CONCATENATE($B488,BE$2,"SINGLE"),VHF!$V$3:$W$627,2,0)),0,VLOOKUP(CONCATENATE($B488,BE$2,"SINGLE"),VHF!$V$3:$W$627,2,0))</f>
        <v>0</v>
      </c>
      <c r="BF488" s="11">
        <f>IF(ISNA(VLOOKUP(CONCATENATE($B488,BF$2,"SINGLE"),UHF!$V$3:$W$612,2,0)),0,VLOOKUP(CONCATENATE($B488,BF$2,"SINGLE"),UHF!$V$3:$W$612,2,0))</f>
        <v>0</v>
      </c>
      <c r="BG488" s="11">
        <f>IF(ISNA(VLOOKUP(CONCATENATE($B488,BG$2,"SINGLE"),UHF!$V$3:$W$612,2,0)),0,VLOOKUP(CONCATENATE($B488,BG$2,"SINGLE"),UHF!$V$3:$W$612,2,0))</f>
        <v>0</v>
      </c>
      <c r="BH488" s="11">
        <f>IF(ISNA(VLOOKUP(CONCATENATE($B488,BH$2,"SINGLE"),UHF!$V$3:$W$612,2,0)),0,VLOOKUP(CONCATENATE($B488,BH$2,"SINGLE"),UHF!$V$3:$W$612,2,0))</f>
        <v>0</v>
      </c>
      <c r="BI488" s="11">
        <f>IF(ISNA(VLOOKUP(CONCATENATE($B488,BI$2,"SINGLE"),UHF!$V$3:$W$612,2,0)),0,VLOOKUP(CONCATENATE($B488,BI$2,"SINGLE"),UHF!$V$3:$W$612,2,0))</f>
        <v>0</v>
      </c>
      <c r="BJ488" s="11">
        <f>IF(ISNA(VLOOKUP(CONCATENATE($B488,BJ$2,"SINGLE"),UHF!$V$3:$W$612,2,0)),0,VLOOKUP(CONCATENATE($B488,BJ$2,"SINGLE"),UHF!$V$3:$W$612,2,0))</f>
        <v>0</v>
      </c>
      <c r="BK488" s="11">
        <f>IF(ISNA(VLOOKUP(CONCATENATE($B488,BK$2,"SINGLE"),UHF!$V$3:$W$612,2,0)),0,VLOOKUP(CONCATENATE($B488,BK$2,"SINGLE"),UHF!$V$3:$W$612,2,0))</f>
        <v>0</v>
      </c>
      <c r="BL488" s="11">
        <f>IF(ISNA(VLOOKUP(CONCATENATE($B488,BL$2,"SINGLE"),UHF!$V$3:$W$612,2,0)),0,VLOOKUP(CONCATENATE($B488,BL$2,"SINGLE"),UHF!$V$3:$W$612,2,0))</f>
        <v>0</v>
      </c>
      <c r="BM488" s="11">
        <f>IF(ISNA(VLOOKUP(CONCATENATE($B488,BM$2,"SINGLE"),UHF!$V$3:$W$612,2,0)),0,VLOOKUP(CONCATENATE($B488,BM$2,"SINGLE"),UHF!$V$3:$W$612,2,0))</f>
        <v>0</v>
      </c>
      <c r="BN488" s="11">
        <f>IF(ISNA(VLOOKUP(CONCATENATE($B488,BN$2,"SINGLE"),UHF!$V$3:$W$612,2,0)),0,VLOOKUP(CONCATENATE($B488,BN$2,"SINGLE"),UHF!$V$3:$W$612,2,0))</f>
        <v>0</v>
      </c>
      <c r="BO488" s="11">
        <f>IF(ISNA(VLOOKUP(CONCATENATE($B488,BO$2,"SINGLE"),UHF!$V$3:$W$612,2,0)),0,VLOOKUP(CONCATENATE($B488,BO$2,"SINGLE"),UHF!$V$3:$W$612,2,0))</f>
        <v>0</v>
      </c>
      <c r="BP488" s="11">
        <f>IF(ISNA(VLOOKUP(CONCATENATE($B488,BP$2,"SINGLE"),UHF!$V$3:$W$612,2,0)),0,VLOOKUP(CONCATENATE($B488,BP$2,"SINGLE"),UHF!$V$3:$W$612,2,0))</f>
        <v>0</v>
      </c>
      <c r="BQ488" s="11">
        <f>IF(ISNA(VLOOKUP(CONCATENATE($B488,BQ$2,"SINGLE"),UHF!$V$3:$W$612,2,0)),0,VLOOKUP(CONCATENATE($B488,BQ$2,"SINGLE"),UHF!$V$3:$W$612,2,0))</f>
        <v>0</v>
      </c>
      <c r="BR488" s="54">
        <f>SUM(BF488:BQ488)</f>
        <v>0</v>
      </c>
      <c r="BS488" s="54">
        <f>IF(ISNA(VLOOKUP(CONCATENATE($B488,BS$2,"SINGLE"),'A1'!$V$3:$W$612,2,0)),0,VLOOKUP(CONCATENATE($B488,BS$2,"SINGLE"),'A1'!$V$3:$W$612,2,0))</f>
        <v>0</v>
      </c>
    </row>
    <row r="489" spans="1:71" x14ac:dyDescent="0.2">
      <c r="A489" s="21" t="str">
        <f t="shared" si="5"/>
        <v>487.</v>
      </c>
      <c r="B489" s="8">
        <f>'Seznam-SO'!A489</f>
        <v>0</v>
      </c>
      <c r="C489" s="11">
        <f>IF(ISNA(VLOOKUP(CONCATENATE($B489,C$2,"SINGLE"),'I-SUB'!$V$3:$W$624,2,0)),0,VLOOKUP(CONCATENATE($B489,C$2,"SINGLE"),'I-SUB'!$V$3:$W$624,2,0))</f>
        <v>0</v>
      </c>
      <c r="D489" s="11">
        <f>IF(ISNA(VLOOKUP(CONCATENATE($B489,D$2,"SINGLE"),'I-SUB'!$V$3:$W$624,2,0)),0,VLOOKUP(CONCATENATE($B489,D$2,"SINGLE"),'I-SUB'!$V$3:$W$624,2,0))</f>
        <v>0</v>
      </c>
      <c r="E489" s="11">
        <f>IF(ISNA(VLOOKUP(CONCATENATE($B489,E$2,"SINGLE"),'I-SUB'!$V$3:$W$624,2,0)),0,VLOOKUP(CONCATENATE($B489,E$2,"SINGLE"),'I-SUB'!$V$3:$W$624,2,0))</f>
        <v>0</v>
      </c>
      <c r="F489" s="11">
        <f>IF(ISNA(VLOOKUP(CONCATENATE($B489,F$2,"SINGLE"),'I-SUB'!$V$3:$W$624,2,0)),0,VLOOKUP(CONCATENATE($B489,F$2,"SINGLE"),'I-SUB'!$V$3:$W$624,2,0))</f>
        <v>0</v>
      </c>
      <c r="G489" s="11">
        <f>IF(ISNA(VLOOKUP(CONCATENATE($B489,G$2,"SINGLE"),'I-SUB'!$V$3:$W$624,2,0)),0,VLOOKUP(CONCATENATE($B489,G$2,"SINGLE"),'I-SUB'!$V$3:$W$624,2,0))</f>
        <v>0</v>
      </c>
      <c r="H489" s="11">
        <f>IF(ISNA(VLOOKUP(CONCATENATE($B489,H$2,"SINGLE"),'I-SUB'!$V$3:$W$624,2,0)),0,VLOOKUP(CONCATENATE($B489,H$2,"SINGLE"),'I-SUB'!$V$3:$W$624,2,0))</f>
        <v>0</v>
      </c>
      <c r="I489" s="11">
        <f>IF(ISNA(VLOOKUP(CONCATENATE($B489,I$2,"SINGLE"),'I-SUB'!$V$3:$W$624,2,0)),0,VLOOKUP(CONCATENATE($B489,I$2,"SINGLE"),'I-SUB'!$V$3:$W$624,2,0))</f>
        <v>0</v>
      </c>
      <c r="J489" s="11">
        <f>IF(ISNA(VLOOKUP(CONCATENATE($B489,J$2,"SINGLE"),'I-SUB'!$V$3:$W$624,2,0)),0,VLOOKUP(CONCATENATE($B489,J$2,"SINGLE"),'I-SUB'!$V$3:$W$624,2,0))</f>
        <v>0</v>
      </c>
      <c r="K489" s="11">
        <f>IF(ISNA(VLOOKUP(CONCATENATE($B489,K$2,"SINGLE"),'I-SUB'!$V$3:$W$624,2,0)),0,VLOOKUP(CONCATENATE($B489,K$2,"SINGLE"),'I-SUB'!$V$3:$W$624,2,0))</f>
        <v>0</v>
      </c>
      <c r="L489" s="11">
        <f>IF(ISNA(VLOOKUP(CONCATENATE($B489,L$2,"SINGLE"),'I-SUB'!$V$3:$W$624,2,0)),0,VLOOKUP(CONCATENATE($B489,L$2,"SINGLE"),'I-SUB'!$V$3:$W$624,2,0))</f>
        <v>0</v>
      </c>
      <c r="M489" s="11">
        <f>IF(ISNA(VLOOKUP(CONCATENATE($B489,M$2,"SINGLE"),'I-SUB'!$V$3:$W$624,2,0)),0,VLOOKUP(CONCATENATE($B489,M$2,"SINGLE"),'I-SUB'!$V$3:$W$624,2,0))</f>
        <v>0</v>
      </c>
      <c r="N489" s="11">
        <f>IF(ISNA(VLOOKUP(CONCATENATE($B489,N$2,"SINGLE"),'I-SUB'!$V$3:$W$624,2,0)),0,VLOOKUP(CONCATENATE($B489,N$2,"SINGLE"),'I-SUB'!$V$3:$W$624,2,0))</f>
        <v>0</v>
      </c>
      <c r="O489" s="11">
        <f>IF(ISNA(VLOOKUP(CONCATENATE($B489,O$2,"SINGLE"),'I-SUB'!$V$3:$W$624,2,0)),0,VLOOKUP(CONCATENATE($B489,O$2,"SINGLE"),'I-SUB'!$V$3:$W$624,2,0))</f>
        <v>0</v>
      </c>
      <c r="P489" s="54">
        <f>SUM(C489:O489)</f>
        <v>0</v>
      </c>
      <c r="Q489" s="11">
        <f>IF(ISNA(VLOOKUP(CONCATENATE($B489,Q$2,"SINGLE"),'II-SUB'!$V$3:$W$630,2,0)),0,VLOOKUP(CONCATENATE($B489,Q$2,"SINGLE"),'II-SUB'!$V$3:$W$630,2,0))</f>
        <v>0</v>
      </c>
      <c r="R489" s="11">
        <f>IF(ISNA(VLOOKUP(CONCATENATE($B489,R$2,"SINGLE"),'II-SUB'!$V$3:$W$630,2,0)),0,VLOOKUP(CONCATENATE($B489,R$2,"SINGLE"),'II-SUB'!$V$3:$W$630,2,0))</f>
        <v>0</v>
      </c>
      <c r="S489" s="11">
        <f>IF(ISNA(VLOOKUP(CONCATENATE($B489,S$2,"SINGLE"),'II-SUB'!$V$3:$W$630,2,0)),0,VLOOKUP(CONCATENATE($B489,S$2,"SINGLE"),'II-SUB'!$V$3:$W$630,2,0))</f>
        <v>0</v>
      </c>
      <c r="T489" s="11">
        <f>IF(ISNA(VLOOKUP(CONCATENATE($B489,T$2,"SINGLE"),'II-SUB'!$V$3:$W$630,2,0)),0,VLOOKUP(CONCATENATE($B489,T$2,"SINGLE"),'II-SUB'!$V$3:$W$630,2,0))</f>
        <v>0</v>
      </c>
      <c r="U489" s="11">
        <f>IF(ISNA(VLOOKUP(CONCATENATE($B489,U$2,"SINGLE"),'II-SUB'!$V$3:$W$630,2,0)),0,VLOOKUP(CONCATENATE($B489,U$2,"SINGLE"),'II-SUB'!$V$3:$W$630,2,0))</f>
        <v>0</v>
      </c>
      <c r="V489" s="11">
        <f>IF(ISNA(VLOOKUP(CONCATENATE($B489,V$2,"SINGLE"),'II-SUB'!$V$3:$W$630,2,0)),0,VLOOKUP(CONCATENATE($B489,V$2,"SINGLE"),'II-SUB'!$V$3:$W$630,2,0))</f>
        <v>0</v>
      </c>
      <c r="W489" s="11">
        <f>IF(ISNA(VLOOKUP(CONCATENATE($B489,W$2,"SINGLE"),'II-SUB'!$V$3:$W$630,2,0)),0,VLOOKUP(CONCATENATE($B489,W$2,"SINGLE"),'II-SUB'!$V$3:$W$630,2,0))</f>
        <v>0</v>
      </c>
      <c r="X489" s="11">
        <f>IF(ISNA(VLOOKUP(CONCATENATE($B489,X$2,"SINGLE"),'II-SUB'!$V$3:$W$630,2,0)),0,VLOOKUP(CONCATENATE($B489,X$2,"SINGLE"),'II-SUB'!$V$3:$W$630,2,0))</f>
        <v>0</v>
      </c>
      <c r="Y489" s="11">
        <f>IF(ISNA(VLOOKUP(CONCATENATE($B489,Y$2,"SINGLE"),'II-SUB'!$V$3:$W$630,2,0)),0,VLOOKUP(CONCATENATE($B489,Y$2,"SINGLE"),'II-SUB'!$V$3:$W$630,2,0))</f>
        <v>0</v>
      </c>
      <c r="Z489" s="11">
        <f>IF(ISNA(VLOOKUP(CONCATENATE($B489,Z$2,"SINGLE"),'II-SUB'!$V$3:$W$630,2,0)),0,VLOOKUP(CONCATENATE($B489,Z$2,"SINGLE"),'II-SUB'!$V$3:$W$630,2,0))</f>
        <v>0</v>
      </c>
      <c r="AA489" s="11">
        <f>IF(ISNA(VLOOKUP(CONCATENATE($B489,AA$2,"SINGLE"),'II-SUB'!$V$3:$W$630,2,0)),0,VLOOKUP(CONCATENATE($B489,AA$2,"SINGLE"),'II-SUB'!$V$3:$W$630,2,0))</f>
        <v>0</v>
      </c>
      <c r="AB489" s="11">
        <f>IF(ISNA(VLOOKUP(CONCATENATE($B489,AB$2,"SINGLE"),'II-SUB'!$V$3:$W$630,2,0)),0,VLOOKUP(CONCATENATE($B489,AB$2,"SINGLE"),'II-SUB'!$V$3:$W$630,2,0))</f>
        <v>0</v>
      </c>
      <c r="AC489" s="11">
        <f>IF(ISNA(VLOOKUP(CONCATENATE($B489,AC$2,"SINGLE"),'II-SUB'!$V$3:$W$630,2,0)),0,VLOOKUP(CONCATENATE($B489,AC$2,"SINGLE"),'II-SUB'!$V$3:$W$630,2,0))</f>
        <v>0</v>
      </c>
      <c r="AD489" s="54">
        <f>SUM(Q489:AC489)</f>
        <v>0</v>
      </c>
      <c r="AE489" s="11">
        <f>IF(ISNA(VLOOKUP(CONCATENATE($B489,AE$2,"SINGLE"),MW!$V$3:$W$600,2,0)),0,VLOOKUP(CONCATENATE($B489,AE$2,"SINGLE"),MW!$V$3:$W$600,2,0))</f>
        <v>0</v>
      </c>
      <c r="AF489" s="11">
        <f>IF(ISNA(VLOOKUP(CONCATENATE($B489,AF$2,"SINGLE"),MW!$V$3:$W$600,2,0)),0,VLOOKUP(CONCATENATE($B489,AF$2,"SINGLE"),MW!$V$3:$W$600,2,0))</f>
        <v>0</v>
      </c>
      <c r="AG489" s="11">
        <f>IF(ISNA(VLOOKUP(CONCATENATE($B489,AG$2,"SINGLE"),MW!$V$3:$W$600,2,0)),0,VLOOKUP(CONCATENATE($B489,AG$2,"SINGLE"),MW!$V$3:$W$600,2,0))</f>
        <v>0</v>
      </c>
      <c r="AH489" s="11">
        <f>IF(ISNA(VLOOKUP(CONCATENATE($B489,AH$2,"SINGLE"),MW!$V$3:$W$600,2,0)),0,VLOOKUP(CONCATENATE($B489,AH$2,"SINGLE"),MW!$V$3:$W$600,2,0))</f>
        <v>0</v>
      </c>
      <c r="AI489" s="11">
        <f>IF(ISNA(VLOOKUP(CONCATENATE($B489,AI$2,"SINGLE"),MW!$V$3:$W$600,2,0)),0,VLOOKUP(CONCATENATE($B489,AI$2,"SINGLE"),MW!$V$3:$W$600,2,0))</f>
        <v>0</v>
      </c>
      <c r="AJ489" s="11">
        <f>IF(ISNA(VLOOKUP(CONCATENATE($B489,AJ$2,"SINGLE"),MW!$V$3:$W$600,2,0)),0,VLOOKUP(CONCATENATE($B489,AJ$2,"SINGLE"),MW!$V$3:$W$600,2,0))</f>
        <v>0</v>
      </c>
      <c r="AK489" s="11">
        <f>IF(ISNA(VLOOKUP(CONCATENATE($B489,AK$2,"SINGLE"),MW!$V$3:$W$600,2,0)),0,VLOOKUP(CONCATENATE($B489,AK$2,"SINGLE"),MW!$V$3:$W$600,2,0))</f>
        <v>0</v>
      </c>
      <c r="AL489" s="11">
        <f>IF(ISNA(VLOOKUP(CONCATENATE($B489,AL$2,"SINGLE"),MW!$V$3:$W$600,2,0)),0,VLOOKUP(CONCATENATE($B489,AL$2,"SINGLE"),MW!$V$3:$W$600,2,0))</f>
        <v>0</v>
      </c>
      <c r="AM489" s="11">
        <f>IF(ISNA(VLOOKUP(CONCATENATE($B489,AM$2,"SINGLE"),MW!$V$3:$W$600,2,0)),0,VLOOKUP(CONCATENATE($B489,AM$2,"SINGLE"),MW!$V$3:$W$600,2,0))</f>
        <v>0</v>
      </c>
      <c r="AN489" s="11">
        <f>IF(ISNA(VLOOKUP(CONCATENATE($B489,AN$2,"SINGLE"),MW!$V$3:$W$600,2,0)),0,VLOOKUP(CONCATENATE($B489,AN$2,"SINGLE"),MW!$V$3:$W$600,2,0))</f>
        <v>0</v>
      </c>
      <c r="AO489" s="11">
        <f>IF(ISNA(VLOOKUP(CONCATENATE($B489,AO$2,"SINGLE"),MW!$V$3:$W$600,2,0)),0,VLOOKUP(CONCATENATE($B489,AO$2,"SINGLE"),MW!$V$3:$W$600,2,0))</f>
        <v>0</v>
      </c>
      <c r="AP489" s="54">
        <f>SUM(AE489:AO489)</f>
        <v>0</v>
      </c>
      <c r="AQ489" s="11">
        <f>IF(ISNA(VLOOKUP(CONCATENATE($B489,AQ$2,"SINGLE"),'III-SUB'!$V$3:$W$633,2,0)),0,VLOOKUP(CONCATENATE($B489,AQ$2,"SINGLE"),'III-SUB'!$V$3:$W$633,2,0))</f>
        <v>0</v>
      </c>
      <c r="AR489" s="11">
        <f>IF(ISNA(VLOOKUP(CONCATENATE($B489,AR$2,"SINGLE"),'III-SUB'!$V$3:$W$633,2,0)),0,VLOOKUP(CONCATENATE($B489,AR$2,"SINGLE"),'III-SUB'!$V$3:$W$633,2,0))</f>
        <v>0</v>
      </c>
      <c r="AS489" s="11">
        <f>IF(ISNA(VLOOKUP(CONCATENATE($B489,AS$2,"SINGLE"),'III-SUB'!$V$3:$W$633,2,0)),0,VLOOKUP(CONCATENATE($B489,AS$2,"SINGLE"),'III-SUB'!$V$3:$W$633,2,0))</f>
        <v>0</v>
      </c>
      <c r="AT489" s="11">
        <f>IF(ISNA(VLOOKUP(CONCATENATE($B489,AT$2,"SINGLE"),'III-SUB'!$V$3:$W$633,2,0)),0,VLOOKUP(CONCATENATE($B489,AT$2,"SINGLE"),'III-SUB'!$V$3:$W$633,2,0))</f>
        <v>0</v>
      </c>
      <c r="AU489" s="11">
        <f>IF(ISNA(VLOOKUP(CONCATENATE($B489,AU$2,"SINGLE"),'III-SUB'!$V$3:$W$633,2,0)),0,VLOOKUP(CONCATENATE($B489,AU$2,"SINGLE"),'III-SUB'!$V$3:$W$633,2,0))</f>
        <v>0</v>
      </c>
      <c r="AV489" s="11">
        <f>IF(ISNA(VLOOKUP(CONCATENATE($B489,AV$2,"SINGLE"),'III-SUB'!$V$3:$W$633,2,0)),0,VLOOKUP(CONCATENATE($B489,AV$2,"SINGLE"),'III-SUB'!$V$3:$W$633,2,0))</f>
        <v>0</v>
      </c>
      <c r="AW489" s="11">
        <f>IF(ISNA(VLOOKUP(CONCATENATE($B489,AW$2,"SINGLE"),'III-SUB'!$V$3:$W$633,2,0)),0,VLOOKUP(CONCATENATE($B489,AW$2,"SINGLE"),'III-SUB'!$V$3:$W$633,2,0))</f>
        <v>0</v>
      </c>
      <c r="AX489" s="11">
        <f>IF(ISNA(VLOOKUP(CONCATENATE($B489,AX$2,"SINGLE"),'III-SUB'!$V$3:$W$633,2,0)),0,VLOOKUP(CONCATENATE($B489,AX$2,"SINGLE"),'III-SUB'!$V$3:$W$633,2,0))</f>
        <v>0</v>
      </c>
      <c r="AY489" s="11">
        <f>IF(ISNA(VLOOKUP(CONCATENATE($B489,AY$2,"SINGLE"),'III-SUB'!$V$3:$W$633,2,0)),0,VLOOKUP(CONCATENATE($B489,AY$2,"SINGLE"),'III-SUB'!$V$3:$W$633,2,0))</f>
        <v>0</v>
      </c>
      <c r="AZ489" s="11">
        <f>IF(ISNA(VLOOKUP(CONCATENATE($B489,AZ$2,"SINGLE"),'III-SUB'!$V$3:$W$633,2,0)),0,VLOOKUP(CONCATENATE($B489,AZ$2,"SINGLE"),'III-SUB'!$V$3:$W$633,2,0))</f>
        <v>0</v>
      </c>
      <c r="BA489" s="11">
        <f>IF(ISNA(VLOOKUP(CONCATENATE($B489,BA$2,"SINGLE"),'III-SUB'!$V$3:$W$633,2,0)),0,VLOOKUP(CONCATENATE($B489,BA$2,"SINGLE"),'III-SUB'!$V$3:$W$633,2,0))</f>
        <v>0</v>
      </c>
      <c r="BB489" s="11">
        <f>IF(ISNA(VLOOKUP(CONCATENATE($B489,BB$2,"SINGLE"),'III-SUB'!$V$3:$W$633,2,0)),0,VLOOKUP(CONCATENATE($B489,BB$2,"SINGLE"),'III-SUB'!$V$3:$W$633,2,0))</f>
        <v>0</v>
      </c>
      <c r="BC489" s="11">
        <f>IF(ISNA(VLOOKUP(CONCATENATE($B489,BC$2,"SINGLE"),'III-SUB'!$V$3:$W$633,2,0)),0,VLOOKUP(CONCATENATE($B489,BC$2,"SINGLE"),'III-SUB'!$V$3:$W$633,2,0))</f>
        <v>0</v>
      </c>
      <c r="BD489" s="54">
        <f>SUM(AQ489:BC489)</f>
        <v>0</v>
      </c>
      <c r="BE489" s="54">
        <f>IF(ISNA(VLOOKUP(CONCATENATE($B489,BE$2,"SINGLE"),VHF!$V$3:$W$627,2,0)),0,VLOOKUP(CONCATENATE($B489,BE$2,"SINGLE"),VHF!$V$3:$W$627,2,0))</f>
        <v>0</v>
      </c>
      <c r="BF489" s="11">
        <f>IF(ISNA(VLOOKUP(CONCATENATE($B489,BF$2,"SINGLE"),UHF!$V$3:$W$612,2,0)),0,VLOOKUP(CONCATENATE($B489,BF$2,"SINGLE"),UHF!$V$3:$W$612,2,0))</f>
        <v>0</v>
      </c>
      <c r="BG489" s="11">
        <f>IF(ISNA(VLOOKUP(CONCATENATE($B489,BG$2,"SINGLE"),UHF!$V$3:$W$612,2,0)),0,VLOOKUP(CONCATENATE($B489,BG$2,"SINGLE"),UHF!$V$3:$W$612,2,0))</f>
        <v>0</v>
      </c>
      <c r="BH489" s="11">
        <f>IF(ISNA(VLOOKUP(CONCATENATE($B489,BH$2,"SINGLE"),UHF!$V$3:$W$612,2,0)),0,VLOOKUP(CONCATENATE($B489,BH$2,"SINGLE"),UHF!$V$3:$W$612,2,0))</f>
        <v>0</v>
      </c>
      <c r="BI489" s="11">
        <f>IF(ISNA(VLOOKUP(CONCATENATE($B489,BI$2,"SINGLE"),UHF!$V$3:$W$612,2,0)),0,VLOOKUP(CONCATENATE($B489,BI$2,"SINGLE"),UHF!$V$3:$W$612,2,0))</f>
        <v>0</v>
      </c>
      <c r="BJ489" s="11">
        <f>IF(ISNA(VLOOKUP(CONCATENATE($B489,BJ$2,"SINGLE"),UHF!$V$3:$W$612,2,0)),0,VLOOKUP(CONCATENATE($B489,BJ$2,"SINGLE"),UHF!$V$3:$W$612,2,0))</f>
        <v>0</v>
      </c>
      <c r="BK489" s="11">
        <f>IF(ISNA(VLOOKUP(CONCATENATE($B489,BK$2,"SINGLE"),UHF!$V$3:$W$612,2,0)),0,VLOOKUP(CONCATENATE($B489,BK$2,"SINGLE"),UHF!$V$3:$W$612,2,0))</f>
        <v>0</v>
      </c>
      <c r="BL489" s="11">
        <f>IF(ISNA(VLOOKUP(CONCATENATE($B489,BL$2,"SINGLE"),UHF!$V$3:$W$612,2,0)),0,VLOOKUP(CONCATENATE($B489,BL$2,"SINGLE"),UHF!$V$3:$W$612,2,0))</f>
        <v>0</v>
      </c>
      <c r="BM489" s="11">
        <f>IF(ISNA(VLOOKUP(CONCATENATE($B489,BM$2,"SINGLE"),UHF!$V$3:$W$612,2,0)),0,VLOOKUP(CONCATENATE($B489,BM$2,"SINGLE"),UHF!$V$3:$W$612,2,0))</f>
        <v>0</v>
      </c>
      <c r="BN489" s="11">
        <f>IF(ISNA(VLOOKUP(CONCATENATE($B489,BN$2,"SINGLE"),UHF!$V$3:$W$612,2,0)),0,VLOOKUP(CONCATENATE($B489,BN$2,"SINGLE"),UHF!$V$3:$W$612,2,0))</f>
        <v>0</v>
      </c>
      <c r="BO489" s="11">
        <f>IF(ISNA(VLOOKUP(CONCATENATE($B489,BO$2,"SINGLE"),UHF!$V$3:$W$612,2,0)),0,VLOOKUP(CONCATENATE($B489,BO$2,"SINGLE"),UHF!$V$3:$W$612,2,0))</f>
        <v>0</v>
      </c>
      <c r="BP489" s="11">
        <f>IF(ISNA(VLOOKUP(CONCATENATE($B489,BP$2,"SINGLE"),UHF!$V$3:$W$612,2,0)),0,VLOOKUP(CONCATENATE($B489,BP$2,"SINGLE"),UHF!$V$3:$W$612,2,0))</f>
        <v>0</v>
      </c>
      <c r="BQ489" s="11">
        <f>IF(ISNA(VLOOKUP(CONCATENATE($B489,BQ$2,"SINGLE"),UHF!$V$3:$W$612,2,0)),0,VLOOKUP(CONCATENATE($B489,BQ$2,"SINGLE"),UHF!$V$3:$W$612,2,0))</f>
        <v>0</v>
      </c>
      <c r="BR489" s="54">
        <f>SUM(BF489:BQ489)</f>
        <v>0</v>
      </c>
      <c r="BS489" s="54">
        <f>IF(ISNA(VLOOKUP(CONCATENATE($B489,BS$2,"SINGLE"),'A1'!$V$3:$W$612,2,0)),0,VLOOKUP(CONCATENATE($B489,BS$2,"SINGLE"),'A1'!$V$3:$W$612,2,0))</f>
        <v>0</v>
      </c>
    </row>
    <row r="490" spans="1:71" x14ac:dyDescent="0.2">
      <c r="A490" s="21" t="str">
        <f t="shared" si="5"/>
        <v>488.</v>
      </c>
      <c r="B490" s="8">
        <f>'Seznam-SO'!A490</f>
        <v>0</v>
      </c>
      <c r="C490" s="11">
        <f>IF(ISNA(VLOOKUP(CONCATENATE($B490,C$2,"SINGLE"),'I-SUB'!$V$3:$W$624,2,0)),0,VLOOKUP(CONCATENATE($B490,C$2,"SINGLE"),'I-SUB'!$V$3:$W$624,2,0))</f>
        <v>0</v>
      </c>
      <c r="D490" s="11">
        <f>IF(ISNA(VLOOKUP(CONCATENATE($B490,D$2,"SINGLE"),'I-SUB'!$V$3:$W$624,2,0)),0,VLOOKUP(CONCATENATE($B490,D$2,"SINGLE"),'I-SUB'!$V$3:$W$624,2,0))</f>
        <v>0</v>
      </c>
      <c r="E490" s="11">
        <f>IF(ISNA(VLOOKUP(CONCATENATE($B490,E$2,"SINGLE"),'I-SUB'!$V$3:$W$624,2,0)),0,VLOOKUP(CONCATENATE($B490,E$2,"SINGLE"),'I-SUB'!$V$3:$W$624,2,0))</f>
        <v>0</v>
      </c>
      <c r="F490" s="11">
        <f>IF(ISNA(VLOOKUP(CONCATENATE($B490,F$2,"SINGLE"),'I-SUB'!$V$3:$W$624,2,0)),0,VLOOKUP(CONCATENATE($B490,F$2,"SINGLE"),'I-SUB'!$V$3:$W$624,2,0))</f>
        <v>0</v>
      </c>
      <c r="G490" s="11">
        <f>IF(ISNA(VLOOKUP(CONCATENATE($B490,G$2,"SINGLE"),'I-SUB'!$V$3:$W$624,2,0)),0,VLOOKUP(CONCATENATE($B490,G$2,"SINGLE"),'I-SUB'!$V$3:$W$624,2,0))</f>
        <v>0</v>
      </c>
      <c r="H490" s="11">
        <f>IF(ISNA(VLOOKUP(CONCATENATE($B490,H$2,"SINGLE"),'I-SUB'!$V$3:$W$624,2,0)),0,VLOOKUP(CONCATENATE($B490,H$2,"SINGLE"),'I-SUB'!$V$3:$W$624,2,0))</f>
        <v>0</v>
      </c>
      <c r="I490" s="11">
        <f>IF(ISNA(VLOOKUP(CONCATENATE($B490,I$2,"SINGLE"),'I-SUB'!$V$3:$W$624,2,0)),0,VLOOKUP(CONCATENATE($B490,I$2,"SINGLE"),'I-SUB'!$V$3:$W$624,2,0))</f>
        <v>0</v>
      </c>
      <c r="J490" s="11">
        <f>IF(ISNA(VLOOKUP(CONCATENATE($B490,J$2,"SINGLE"),'I-SUB'!$V$3:$W$624,2,0)),0,VLOOKUP(CONCATENATE($B490,J$2,"SINGLE"),'I-SUB'!$V$3:$W$624,2,0))</f>
        <v>0</v>
      </c>
      <c r="K490" s="11">
        <f>IF(ISNA(VLOOKUP(CONCATENATE($B490,K$2,"SINGLE"),'I-SUB'!$V$3:$W$624,2,0)),0,VLOOKUP(CONCATENATE($B490,K$2,"SINGLE"),'I-SUB'!$V$3:$W$624,2,0))</f>
        <v>0</v>
      </c>
      <c r="L490" s="11">
        <f>IF(ISNA(VLOOKUP(CONCATENATE($B490,L$2,"SINGLE"),'I-SUB'!$V$3:$W$624,2,0)),0,VLOOKUP(CONCATENATE($B490,L$2,"SINGLE"),'I-SUB'!$V$3:$W$624,2,0))</f>
        <v>0</v>
      </c>
      <c r="M490" s="11">
        <f>IF(ISNA(VLOOKUP(CONCATENATE($B490,M$2,"SINGLE"),'I-SUB'!$V$3:$W$624,2,0)),0,VLOOKUP(CONCATENATE($B490,M$2,"SINGLE"),'I-SUB'!$V$3:$W$624,2,0))</f>
        <v>0</v>
      </c>
      <c r="N490" s="11">
        <f>IF(ISNA(VLOOKUP(CONCATENATE($B490,N$2,"SINGLE"),'I-SUB'!$V$3:$W$624,2,0)),0,VLOOKUP(CONCATENATE($B490,N$2,"SINGLE"),'I-SUB'!$V$3:$W$624,2,0))</f>
        <v>0</v>
      </c>
      <c r="O490" s="11">
        <f>IF(ISNA(VLOOKUP(CONCATENATE($B490,O$2,"SINGLE"),'I-SUB'!$V$3:$W$624,2,0)),0,VLOOKUP(CONCATENATE($B490,O$2,"SINGLE"),'I-SUB'!$V$3:$W$624,2,0))</f>
        <v>0</v>
      </c>
      <c r="P490" s="54">
        <f>SUM(C490:O490)</f>
        <v>0</v>
      </c>
      <c r="Q490" s="11">
        <f>IF(ISNA(VLOOKUP(CONCATENATE($B490,Q$2,"SINGLE"),'II-SUB'!$V$3:$W$630,2,0)),0,VLOOKUP(CONCATENATE($B490,Q$2,"SINGLE"),'II-SUB'!$V$3:$W$630,2,0))</f>
        <v>0</v>
      </c>
      <c r="R490" s="11">
        <f>IF(ISNA(VLOOKUP(CONCATENATE($B490,R$2,"SINGLE"),'II-SUB'!$V$3:$W$630,2,0)),0,VLOOKUP(CONCATENATE($B490,R$2,"SINGLE"),'II-SUB'!$V$3:$W$630,2,0))</f>
        <v>0</v>
      </c>
      <c r="S490" s="11">
        <f>IF(ISNA(VLOOKUP(CONCATENATE($B490,S$2,"SINGLE"),'II-SUB'!$V$3:$W$630,2,0)),0,VLOOKUP(CONCATENATE($B490,S$2,"SINGLE"),'II-SUB'!$V$3:$W$630,2,0))</f>
        <v>0</v>
      </c>
      <c r="T490" s="11">
        <f>IF(ISNA(VLOOKUP(CONCATENATE($B490,T$2,"SINGLE"),'II-SUB'!$V$3:$W$630,2,0)),0,VLOOKUP(CONCATENATE($B490,T$2,"SINGLE"),'II-SUB'!$V$3:$W$630,2,0))</f>
        <v>0</v>
      </c>
      <c r="U490" s="11">
        <f>IF(ISNA(VLOOKUP(CONCATENATE($B490,U$2,"SINGLE"),'II-SUB'!$V$3:$W$630,2,0)),0,VLOOKUP(CONCATENATE($B490,U$2,"SINGLE"),'II-SUB'!$V$3:$W$630,2,0))</f>
        <v>0</v>
      </c>
      <c r="V490" s="11">
        <f>IF(ISNA(VLOOKUP(CONCATENATE($B490,V$2,"SINGLE"),'II-SUB'!$V$3:$W$630,2,0)),0,VLOOKUP(CONCATENATE($B490,V$2,"SINGLE"),'II-SUB'!$V$3:$W$630,2,0))</f>
        <v>0</v>
      </c>
      <c r="W490" s="11">
        <f>IF(ISNA(VLOOKUP(CONCATENATE($B490,W$2,"SINGLE"),'II-SUB'!$V$3:$W$630,2,0)),0,VLOOKUP(CONCATENATE($B490,W$2,"SINGLE"),'II-SUB'!$V$3:$W$630,2,0))</f>
        <v>0</v>
      </c>
      <c r="X490" s="11">
        <f>IF(ISNA(VLOOKUP(CONCATENATE($B490,X$2,"SINGLE"),'II-SUB'!$V$3:$W$630,2,0)),0,VLOOKUP(CONCATENATE($B490,X$2,"SINGLE"),'II-SUB'!$V$3:$W$630,2,0))</f>
        <v>0</v>
      </c>
      <c r="Y490" s="11">
        <f>IF(ISNA(VLOOKUP(CONCATENATE($B490,Y$2,"SINGLE"),'II-SUB'!$V$3:$W$630,2,0)),0,VLOOKUP(CONCATENATE($B490,Y$2,"SINGLE"),'II-SUB'!$V$3:$W$630,2,0))</f>
        <v>0</v>
      </c>
      <c r="Z490" s="11">
        <f>IF(ISNA(VLOOKUP(CONCATENATE($B490,Z$2,"SINGLE"),'II-SUB'!$V$3:$W$630,2,0)),0,VLOOKUP(CONCATENATE($B490,Z$2,"SINGLE"),'II-SUB'!$V$3:$W$630,2,0))</f>
        <v>0</v>
      </c>
      <c r="AA490" s="11">
        <f>IF(ISNA(VLOOKUP(CONCATENATE($B490,AA$2,"SINGLE"),'II-SUB'!$V$3:$W$630,2,0)),0,VLOOKUP(CONCATENATE($B490,AA$2,"SINGLE"),'II-SUB'!$V$3:$W$630,2,0))</f>
        <v>0</v>
      </c>
      <c r="AB490" s="11">
        <f>IF(ISNA(VLOOKUP(CONCATENATE($B490,AB$2,"SINGLE"),'II-SUB'!$V$3:$W$630,2,0)),0,VLOOKUP(CONCATENATE($B490,AB$2,"SINGLE"),'II-SUB'!$V$3:$W$630,2,0))</f>
        <v>0</v>
      </c>
      <c r="AC490" s="11">
        <f>IF(ISNA(VLOOKUP(CONCATENATE($B490,AC$2,"SINGLE"),'II-SUB'!$V$3:$W$630,2,0)),0,VLOOKUP(CONCATENATE($B490,AC$2,"SINGLE"),'II-SUB'!$V$3:$W$630,2,0))</f>
        <v>0</v>
      </c>
      <c r="AD490" s="54">
        <f>SUM(Q490:AC490)</f>
        <v>0</v>
      </c>
      <c r="AE490" s="11">
        <f>IF(ISNA(VLOOKUP(CONCATENATE($B490,AE$2,"SINGLE"),MW!$V$3:$W$600,2,0)),0,VLOOKUP(CONCATENATE($B490,AE$2,"SINGLE"),MW!$V$3:$W$600,2,0))</f>
        <v>0</v>
      </c>
      <c r="AF490" s="11">
        <f>IF(ISNA(VLOOKUP(CONCATENATE($B490,AF$2,"SINGLE"),MW!$V$3:$W$600,2,0)),0,VLOOKUP(CONCATENATE($B490,AF$2,"SINGLE"),MW!$V$3:$W$600,2,0))</f>
        <v>0</v>
      </c>
      <c r="AG490" s="11">
        <f>IF(ISNA(VLOOKUP(CONCATENATE($B490,AG$2,"SINGLE"),MW!$V$3:$W$600,2,0)),0,VLOOKUP(CONCATENATE($B490,AG$2,"SINGLE"),MW!$V$3:$W$600,2,0))</f>
        <v>0</v>
      </c>
      <c r="AH490" s="11">
        <f>IF(ISNA(VLOOKUP(CONCATENATE($B490,AH$2,"SINGLE"),MW!$V$3:$W$600,2,0)),0,VLOOKUP(CONCATENATE($B490,AH$2,"SINGLE"),MW!$V$3:$W$600,2,0))</f>
        <v>0</v>
      </c>
      <c r="AI490" s="11">
        <f>IF(ISNA(VLOOKUP(CONCATENATE($B490,AI$2,"SINGLE"),MW!$V$3:$W$600,2,0)),0,VLOOKUP(CONCATENATE($B490,AI$2,"SINGLE"),MW!$V$3:$W$600,2,0))</f>
        <v>0</v>
      </c>
      <c r="AJ490" s="11">
        <f>IF(ISNA(VLOOKUP(CONCATENATE($B490,AJ$2,"SINGLE"),MW!$V$3:$W$600,2,0)),0,VLOOKUP(CONCATENATE($B490,AJ$2,"SINGLE"),MW!$V$3:$W$600,2,0))</f>
        <v>0</v>
      </c>
      <c r="AK490" s="11">
        <f>IF(ISNA(VLOOKUP(CONCATENATE($B490,AK$2,"SINGLE"),MW!$V$3:$W$600,2,0)),0,VLOOKUP(CONCATENATE($B490,AK$2,"SINGLE"),MW!$V$3:$W$600,2,0))</f>
        <v>0</v>
      </c>
      <c r="AL490" s="11">
        <f>IF(ISNA(VLOOKUP(CONCATENATE($B490,AL$2,"SINGLE"),MW!$V$3:$W$600,2,0)),0,VLOOKUP(CONCATENATE($B490,AL$2,"SINGLE"),MW!$V$3:$W$600,2,0))</f>
        <v>0</v>
      </c>
      <c r="AM490" s="11">
        <f>IF(ISNA(VLOOKUP(CONCATENATE($B490,AM$2,"SINGLE"),MW!$V$3:$W$600,2,0)),0,VLOOKUP(CONCATENATE($B490,AM$2,"SINGLE"),MW!$V$3:$W$600,2,0))</f>
        <v>0</v>
      </c>
      <c r="AN490" s="11">
        <f>IF(ISNA(VLOOKUP(CONCATENATE($B490,AN$2,"SINGLE"),MW!$V$3:$W$600,2,0)),0,VLOOKUP(CONCATENATE($B490,AN$2,"SINGLE"),MW!$V$3:$W$600,2,0))</f>
        <v>0</v>
      </c>
      <c r="AO490" s="11">
        <f>IF(ISNA(VLOOKUP(CONCATENATE($B490,AO$2,"SINGLE"),MW!$V$3:$W$600,2,0)),0,VLOOKUP(CONCATENATE($B490,AO$2,"SINGLE"),MW!$V$3:$W$600,2,0))</f>
        <v>0</v>
      </c>
      <c r="AP490" s="54">
        <f>SUM(AE490:AO490)</f>
        <v>0</v>
      </c>
      <c r="AQ490" s="11">
        <f>IF(ISNA(VLOOKUP(CONCATENATE($B490,AQ$2,"SINGLE"),'III-SUB'!$V$3:$W$633,2,0)),0,VLOOKUP(CONCATENATE($B490,AQ$2,"SINGLE"),'III-SUB'!$V$3:$W$633,2,0))</f>
        <v>0</v>
      </c>
      <c r="AR490" s="11">
        <f>IF(ISNA(VLOOKUP(CONCATENATE($B490,AR$2,"SINGLE"),'III-SUB'!$V$3:$W$633,2,0)),0,VLOOKUP(CONCATENATE($B490,AR$2,"SINGLE"),'III-SUB'!$V$3:$W$633,2,0))</f>
        <v>0</v>
      </c>
      <c r="AS490" s="11">
        <f>IF(ISNA(VLOOKUP(CONCATENATE($B490,AS$2,"SINGLE"),'III-SUB'!$V$3:$W$633,2,0)),0,VLOOKUP(CONCATENATE($B490,AS$2,"SINGLE"),'III-SUB'!$V$3:$W$633,2,0))</f>
        <v>0</v>
      </c>
      <c r="AT490" s="11">
        <f>IF(ISNA(VLOOKUP(CONCATENATE($B490,AT$2,"SINGLE"),'III-SUB'!$V$3:$W$633,2,0)),0,VLOOKUP(CONCATENATE($B490,AT$2,"SINGLE"),'III-SUB'!$V$3:$W$633,2,0))</f>
        <v>0</v>
      </c>
      <c r="AU490" s="11">
        <f>IF(ISNA(VLOOKUP(CONCATENATE($B490,AU$2,"SINGLE"),'III-SUB'!$V$3:$W$633,2,0)),0,VLOOKUP(CONCATENATE($B490,AU$2,"SINGLE"),'III-SUB'!$V$3:$W$633,2,0))</f>
        <v>0</v>
      </c>
      <c r="AV490" s="11">
        <f>IF(ISNA(VLOOKUP(CONCATENATE($B490,AV$2,"SINGLE"),'III-SUB'!$V$3:$W$633,2,0)),0,VLOOKUP(CONCATENATE($B490,AV$2,"SINGLE"),'III-SUB'!$V$3:$W$633,2,0))</f>
        <v>0</v>
      </c>
      <c r="AW490" s="11">
        <f>IF(ISNA(VLOOKUP(CONCATENATE($B490,AW$2,"SINGLE"),'III-SUB'!$V$3:$W$633,2,0)),0,VLOOKUP(CONCATENATE($B490,AW$2,"SINGLE"),'III-SUB'!$V$3:$W$633,2,0))</f>
        <v>0</v>
      </c>
      <c r="AX490" s="11">
        <f>IF(ISNA(VLOOKUP(CONCATENATE($B490,AX$2,"SINGLE"),'III-SUB'!$V$3:$W$633,2,0)),0,VLOOKUP(CONCATENATE($B490,AX$2,"SINGLE"),'III-SUB'!$V$3:$W$633,2,0))</f>
        <v>0</v>
      </c>
      <c r="AY490" s="11">
        <f>IF(ISNA(VLOOKUP(CONCATENATE($B490,AY$2,"SINGLE"),'III-SUB'!$V$3:$W$633,2,0)),0,VLOOKUP(CONCATENATE($B490,AY$2,"SINGLE"),'III-SUB'!$V$3:$W$633,2,0))</f>
        <v>0</v>
      </c>
      <c r="AZ490" s="11">
        <f>IF(ISNA(VLOOKUP(CONCATENATE($B490,AZ$2,"SINGLE"),'III-SUB'!$V$3:$W$633,2,0)),0,VLOOKUP(CONCATENATE($B490,AZ$2,"SINGLE"),'III-SUB'!$V$3:$W$633,2,0))</f>
        <v>0</v>
      </c>
      <c r="BA490" s="11">
        <f>IF(ISNA(VLOOKUP(CONCATENATE($B490,BA$2,"SINGLE"),'III-SUB'!$V$3:$W$633,2,0)),0,VLOOKUP(CONCATENATE($B490,BA$2,"SINGLE"),'III-SUB'!$V$3:$W$633,2,0))</f>
        <v>0</v>
      </c>
      <c r="BB490" s="11">
        <f>IF(ISNA(VLOOKUP(CONCATENATE($B490,BB$2,"SINGLE"),'III-SUB'!$V$3:$W$633,2,0)),0,VLOOKUP(CONCATENATE($B490,BB$2,"SINGLE"),'III-SUB'!$V$3:$W$633,2,0))</f>
        <v>0</v>
      </c>
      <c r="BC490" s="11">
        <f>IF(ISNA(VLOOKUP(CONCATENATE($B490,BC$2,"SINGLE"),'III-SUB'!$V$3:$W$633,2,0)),0,VLOOKUP(CONCATENATE($B490,BC$2,"SINGLE"),'III-SUB'!$V$3:$W$633,2,0))</f>
        <v>0</v>
      </c>
      <c r="BD490" s="54">
        <f>SUM(AQ490:BC490)</f>
        <v>0</v>
      </c>
      <c r="BE490" s="54">
        <f>IF(ISNA(VLOOKUP(CONCATENATE($B490,BE$2,"SINGLE"),VHF!$V$3:$W$627,2,0)),0,VLOOKUP(CONCATENATE($B490,BE$2,"SINGLE"),VHF!$V$3:$W$627,2,0))</f>
        <v>0</v>
      </c>
      <c r="BF490" s="11">
        <f>IF(ISNA(VLOOKUP(CONCATENATE($B490,BF$2,"SINGLE"),UHF!$V$3:$W$612,2,0)),0,VLOOKUP(CONCATENATE($B490,BF$2,"SINGLE"),UHF!$V$3:$W$612,2,0))</f>
        <v>0</v>
      </c>
      <c r="BG490" s="11">
        <f>IF(ISNA(VLOOKUP(CONCATENATE($B490,BG$2,"SINGLE"),UHF!$V$3:$W$612,2,0)),0,VLOOKUP(CONCATENATE($B490,BG$2,"SINGLE"),UHF!$V$3:$W$612,2,0))</f>
        <v>0</v>
      </c>
      <c r="BH490" s="11">
        <f>IF(ISNA(VLOOKUP(CONCATENATE($B490,BH$2,"SINGLE"),UHF!$V$3:$W$612,2,0)),0,VLOOKUP(CONCATENATE($B490,BH$2,"SINGLE"),UHF!$V$3:$W$612,2,0))</f>
        <v>0</v>
      </c>
      <c r="BI490" s="11">
        <f>IF(ISNA(VLOOKUP(CONCATENATE($B490,BI$2,"SINGLE"),UHF!$V$3:$W$612,2,0)),0,VLOOKUP(CONCATENATE($B490,BI$2,"SINGLE"),UHF!$V$3:$W$612,2,0))</f>
        <v>0</v>
      </c>
      <c r="BJ490" s="11">
        <f>IF(ISNA(VLOOKUP(CONCATENATE($B490,BJ$2,"SINGLE"),UHF!$V$3:$W$612,2,0)),0,VLOOKUP(CONCATENATE($B490,BJ$2,"SINGLE"),UHF!$V$3:$W$612,2,0))</f>
        <v>0</v>
      </c>
      <c r="BK490" s="11">
        <f>IF(ISNA(VLOOKUP(CONCATENATE($B490,BK$2,"SINGLE"),UHF!$V$3:$W$612,2,0)),0,VLOOKUP(CONCATENATE($B490,BK$2,"SINGLE"),UHF!$V$3:$W$612,2,0))</f>
        <v>0</v>
      </c>
      <c r="BL490" s="11">
        <f>IF(ISNA(VLOOKUP(CONCATENATE($B490,BL$2,"SINGLE"),UHF!$V$3:$W$612,2,0)),0,VLOOKUP(CONCATENATE($B490,BL$2,"SINGLE"),UHF!$V$3:$W$612,2,0))</f>
        <v>0</v>
      </c>
      <c r="BM490" s="11">
        <f>IF(ISNA(VLOOKUP(CONCATENATE($B490,BM$2,"SINGLE"),UHF!$V$3:$W$612,2,0)),0,VLOOKUP(CONCATENATE($B490,BM$2,"SINGLE"),UHF!$V$3:$W$612,2,0))</f>
        <v>0</v>
      </c>
      <c r="BN490" s="11">
        <f>IF(ISNA(VLOOKUP(CONCATENATE($B490,BN$2,"SINGLE"),UHF!$V$3:$W$612,2,0)),0,VLOOKUP(CONCATENATE($B490,BN$2,"SINGLE"),UHF!$V$3:$W$612,2,0))</f>
        <v>0</v>
      </c>
      <c r="BO490" s="11">
        <f>IF(ISNA(VLOOKUP(CONCATENATE($B490,BO$2,"SINGLE"),UHF!$V$3:$W$612,2,0)),0,VLOOKUP(CONCATENATE($B490,BO$2,"SINGLE"),UHF!$V$3:$W$612,2,0))</f>
        <v>0</v>
      </c>
      <c r="BP490" s="11">
        <f>IF(ISNA(VLOOKUP(CONCATENATE($B490,BP$2,"SINGLE"),UHF!$V$3:$W$612,2,0)),0,VLOOKUP(CONCATENATE($B490,BP$2,"SINGLE"),UHF!$V$3:$W$612,2,0))</f>
        <v>0</v>
      </c>
      <c r="BQ490" s="11">
        <f>IF(ISNA(VLOOKUP(CONCATENATE($B490,BQ$2,"SINGLE"),UHF!$V$3:$W$612,2,0)),0,VLOOKUP(CONCATENATE($B490,BQ$2,"SINGLE"),UHF!$V$3:$W$612,2,0))</f>
        <v>0</v>
      </c>
      <c r="BR490" s="54">
        <f>SUM(BF490:BQ490)</f>
        <v>0</v>
      </c>
      <c r="BS490" s="54">
        <f>IF(ISNA(VLOOKUP(CONCATENATE($B490,BS$2,"SINGLE"),'A1'!$V$3:$W$612,2,0)),0,VLOOKUP(CONCATENATE($B490,BS$2,"SINGLE"),'A1'!$V$3:$W$612,2,0))</f>
        <v>0</v>
      </c>
    </row>
    <row r="491" spans="1:71" x14ac:dyDescent="0.2">
      <c r="A491" s="21" t="str">
        <f t="shared" si="5"/>
        <v>489.</v>
      </c>
      <c r="B491" s="8">
        <f>'Seznam-SO'!A491</f>
        <v>0</v>
      </c>
      <c r="C491" s="11">
        <f>IF(ISNA(VLOOKUP(CONCATENATE($B491,C$2,"SINGLE"),'I-SUB'!$V$3:$W$624,2,0)),0,VLOOKUP(CONCATENATE($B491,C$2,"SINGLE"),'I-SUB'!$V$3:$W$624,2,0))</f>
        <v>0</v>
      </c>
      <c r="D491" s="11">
        <f>IF(ISNA(VLOOKUP(CONCATENATE($B491,D$2,"SINGLE"),'I-SUB'!$V$3:$W$624,2,0)),0,VLOOKUP(CONCATENATE($B491,D$2,"SINGLE"),'I-SUB'!$V$3:$W$624,2,0))</f>
        <v>0</v>
      </c>
      <c r="E491" s="11">
        <f>IF(ISNA(VLOOKUP(CONCATENATE($B491,E$2,"SINGLE"),'I-SUB'!$V$3:$W$624,2,0)),0,VLOOKUP(CONCATENATE($B491,E$2,"SINGLE"),'I-SUB'!$V$3:$W$624,2,0))</f>
        <v>0</v>
      </c>
      <c r="F491" s="11">
        <f>IF(ISNA(VLOOKUP(CONCATENATE($B491,F$2,"SINGLE"),'I-SUB'!$V$3:$W$624,2,0)),0,VLOOKUP(CONCATENATE($B491,F$2,"SINGLE"),'I-SUB'!$V$3:$W$624,2,0))</f>
        <v>0</v>
      </c>
      <c r="G491" s="11">
        <f>IF(ISNA(VLOOKUP(CONCATENATE($B491,G$2,"SINGLE"),'I-SUB'!$V$3:$W$624,2,0)),0,VLOOKUP(CONCATENATE($B491,G$2,"SINGLE"),'I-SUB'!$V$3:$W$624,2,0))</f>
        <v>0</v>
      </c>
      <c r="H491" s="11">
        <f>IF(ISNA(VLOOKUP(CONCATENATE($B491,H$2,"SINGLE"),'I-SUB'!$V$3:$W$624,2,0)),0,VLOOKUP(CONCATENATE($B491,H$2,"SINGLE"),'I-SUB'!$V$3:$W$624,2,0))</f>
        <v>0</v>
      </c>
      <c r="I491" s="11">
        <f>IF(ISNA(VLOOKUP(CONCATENATE($B491,I$2,"SINGLE"),'I-SUB'!$V$3:$W$624,2,0)),0,VLOOKUP(CONCATENATE($B491,I$2,"SINGLE"),'I-SUB'!$V$3:$W$624,2,0))</f>
        <v>0</v>
      </c>
      <c r="J491" s="11">
        <f>IF(ISNA(VLOOKUP(CONCATENATE($B491,J$2,"SINGLE"),'I-SUB'!$V$3:$W$624,2,0)),0,VLOOKUP(CONCATENATE($B491,J$2,"SINGLE"),'I-SUB'!$V$3:$W$624,2,0))</f>
        <v>0</v>
      </c>
      <c r="K491" s="11">
        <f>IF(ISNA(VLOOKUP(CONCATENATE($B491,K$2,"SINGLE"),'I-SUB'!$V$3:$W$624,2,0)),0,VLOOKUP(CONCATENATE($B491,K$2,"SINGLE"),'I-SUB'!$V$3:$W$624,2,0))</f>
        <v>0</v>
      </c>
      <c r="L491" s="11">
        <f>IF(ISNA(VLOOKUP(CONCATENATE($B491,L$2,"SINGLE"),'I-SUB'!$V$3:$W$624,2,0)),0,VLOOKUP(CONCATENATE($B491,L$2,"SINGLE"),'I-SUB'!$V$3:$W$624,2,0))</f>
        <v>0</v>
      </c>
      <c r="M491" s="11">
        <f>IF(ISNA(VLOOKUP(CONCATENATE($B491,M$2,"SINGLE"),'I-SUB'!$V$3:$W$624,2,0)),0,VLOOKUP(CONCATENATE($B491,M$2,"SINGLE"),'I-SUB'!$V$3:$W$624,2,0))</f>
        <v>0</v>
      </c>
      <c r="N491" s="11">
        <f>IF(ISNA(VLOOKUP(CONCATENATE($B491,N$2,"SINGLE"),'I-SUB'!$V$3:$W$624,2,0)),0,VLOOKUP(CONCATENATE($B491,N$2,"SINGLE"),'I-SUB'!$V$3:$W$624,2,0))</f>
        <v>0</v>
      </c>
      <c r="O491" s="11">
        <f>IF(ISNA(VLOOKUP(CONCATENATE($B491,O$2,"SINGLE"),'I-SUB'!$V$3:$W$624,2,0)),0,VLOOKUP(CONCATENATE($B491,O$2,"SINGLE"),'I-SUB'!$V$3:$W$624,2,0))</f>
        <v>0</v>
      </c>
      <c r="P491" s="54">
        <f>SUM(C491:O491)</f>
        <v>0</v>
      </c>
      <c r="Q491" s="11">
        <f>IF(ISNA(VLOOKUP(CONCATENATE($B491,Q$2,"SINGLE"),'II-SUB'!$V$3:$W$630,2,0)),0,VLOOKUP(CONCATENATE($B491,Q$2,"SINGLE"),'II-SUB'!$V$3:$W$630,2,0))</f>
        <v>0</v>
      </c>
      <c r="R491" s="11">
        <f>IF(ISNA(VLOOKUP(CONCATENATE($B491,R$2,"SINGLE"),'II-SUB'!$V$3:$W$630,2,0)),0,VLOOKUP(CONCATENATE($B491,R$2,"SINGLE"),'II-SUB'!$V$3:$W$630,2,0))</f>
        <v>0</v>
      </c>
      <c r="S491" s="11">
        <f>IF(ISNA(VLOOKUP(CONCATENATE($B491,S$2,"SINGLE"),'II-SUB'!$V$3:$W$630,2,0)),0,VLOOKUP(CONCATENATE($B491,S$2,"SINGLE"),'II-SUB'!$V$3:$W$630,2,0))</f>
        <v>0</v>
      </c>
      <c r="T491" s="11">
        <f>IF(ISNA(VLOOKUP(CONCATENATE($B491,T$2,"SINGLE"),'II-SUB'!$V$3:$W$630,2,0)),0,VLOOKUP(CONCATENATE($B491,T$2,"SINGLE"),'II-SUB'!$V$3:$W$630,2,0))</f>
        <v>0</v>
      </c>
      <c r="U491" s="11">
        <f>IF(ISNA(VLOOKUP(CONCATENATE($B491,U$2,"SINGLE"),'II-SUB'!$V$3:$W$630,2,0)),0,VLOOKUP(CONCATENATE($B491,U$2,"SINGLE"),'II-SUB'!$V$3:$W$630,2,0))</f>
        <v>0</v>
      </c>
      <c r="V491" s="11">
        <f>IF(ISNA(VLOOKUP(CONCATENATE($B491,V$2,"SINGLE"),'II-SUB'!$V$3:$W$630,2,0)),0,VLOOKUP(CONCATENATE($B491,V$2,"SINGLE"),'II-SUB'!$V$3:$W$630,2,0))</f>
        <v>0</v>
      </c>
      <c r="W491" s="11">
        <f>IF(ISNA(VLOOKUP(CONCATENATE($B491,W$2,"SINGLE"),'II-SUB'!$V$3:$W$630,2,0)),0,VLOOKUP(CONCATENATE($B491,W$2,"SINGLE"),'II-SUB'!$V$3:$W$630,2,0))</f>
        <v>0</v>
      </c>
      <c r="X491" s="11">
        <f>IF(ISNA(VLOOKUP(CONCATENATE($B491,X$2,"SINGLE"),'II-SUB'!$V$3:$W$630,2,0)),0,VLOOKUP(CONCATENATE($B491,X$2,"SINGLE"),'II-SUB'!$V$3:$W$630,2,0))</f>
        <v>0</v>
      </c>
      <c r="Y491" s="11">
        <f>IF(ISNA(VLOOKUP(CONCATENATE($B491,Y$2,"SINGLE"),'II-SUB'!$V$3:$W$630,2,0)),0,VLOOKUP(CONCATENATE($B491,Y$2,"SINGLE"),'II-SUB'!$V$3:$W$630,2,0))</f>
        <v>0</v>
      </c>
      <c r="Z491" s="11">
        <f>IF(ISNA(VLOOKUP(CONCATENATE($B491,Z$2,"SINGLE"),'II-SUB'!$V$3:$W$630,2,0)),0,VLOOKUP(CONCATENATE($B491,Z$2,"SINGLE"),'II-SUB'!$V$3:$W$630,2,0))</f>
        <v>0</v>
      </c>
      <c r="AA491" s="11">
        <f>IF(ISNA(VLOOKUP(CONCATENATE($B491,AA$2,"SINGLE"),'II-SUB'!$V$3:$W$630,2,0)),0,VLOOKUP(CONCATENATE($B491,AA$2,"SINGLE"),'II-SUB'!$V$3:$W$630,2,0))</f>
        <v>0</v>
      </c>
      <c r="AB491" s="11">
        <f>IF(ISNA(VLOOKUP(CONCATENATE($B491,AB$2,"SINGLE"),'II-SUB'!$V$3:$W$630,2,0)),0,VLOOKUP(CONCATENATE($B491,AB$2,"SINGLE"),'II-SUB'!$V$3:$W$630,2,0))</f>
        <v>0</v>
      </c>
      <c r="AC491" s="11">
        <f>IF(ISNA(VLOOKUP(CONCATENATE($B491,AC$2,"SINGLE"),'II-SUB'!$V$3:$W$630,2,0)),0,VLOOKUP(CONCATENATE($B491,AC$2,"SINGLE"),'II-SUB'!$V$3:$W$630,2,0))</f>
        <v>0</v>
      </c>
      <c r="AD491" s="54">
        <f>SUM(Q491:AC491)</f>
        <v>0</v>
      </c>
      <c r="AE491" s="11">
        <f>IF(ISNA(VLOOKUP(CONCATENATE($B491,AE$2,"SINGLE"),MW!$V$3:$W$600,2,0)),0,VLOOKUP(CONCATENATE($B491,AE$2,"SINGLE"),MW!$V$3:$W$600,2,0))</f>
        <v>0</v>
      </c>
      <c r="AF491" s="11">
        <f>IF(ISNA(VLOOKUP(CONCATENATE($B491,AF$2,"SINGLE"),MW!$V$3:$W$600,2,0)),0,VLOOKUP(CONCATENATE($B491,AF$2,"SINGLE"),MW!$V$3:$W$600,2,0))</f>
        <v>0</v>
      </c>
      <c r="AG491" s="11">
        <f>IF(ISNA(VLOOKUP(CONCATENATE($B491,AG$2,"SINGLE"),MW!$V$3:$W$600,2,0)),0,VLOOKUP(CONCATENATE($B491,AG$2,"SINGLE"),MW!$V$3:$W$600,2,0))</f>
        <v>0</v>
      </c>
      <c r="AH491" s="11">
        <f>IF(ISNA(VLOOKUP(CONCATENATE($B491,AH$2,"SINGLE"),MW!$V$3:$W$600,2,0)),0,VLOOKUP(CONCATENATE($B491,AH$2,"SINGLE"),MW!$V$3:$W$600,2,0))</f>
        <v>0</v>
      </c>
      <c r="AI491" s="11">
        <f>IF(ISNA(VLOOKUP(CONCATENATE($B491,AI$2,"SINGLE"),MW!$V$3:$W$600,2,0)),0,VLOOKUP(CONCATENATE($B491,AI$2,"SINGLE"),MW!$V$3:$W$600,2,0))</f>
        <v>0</v>
      </c>
      <c r="AJ491" s="11">
        <f>IF(ISNA(VLOOKUP(CONCATENATE($B491,AJ$2,"SINGLE"),MW!$V$3:$W$600,2,0)),0,VLOOKUP(CONCATENATE($B491,AJ$2,"SINGLE"),MW!$V$3:$W$600,2,0))</f>
        <v>0</v>
      </c>
      <c r="AK491" s="11">
        <f>IF(ISNA(VLOOKUP(CONCATENATE($B491,AK$2,"SINGLE"),MW!$V$3:$W$600,2,0)),0,VLOOKUP(CONCATENATE($B491,AK$2,"SINGLE"),MW!$V$3:$W$600,2,0))</f>
        <v>0</v>
      </c>
      <c r="AL491" s="11">
        <f>IF(ISNA(VLOOKUP(CONCATENATE($B491,AL$2,"SINGLE"),MW!$V$3:$W$600,2,0)),0,VLOOKUP(CONCATENATE($B491,AL$2,"SINGLE"),MW!$V$3:$W$600,2,0))</f>
        <v>0</v>
      </c>
      <c r="AM491" s="11">
        <f>IF(ISNA(VLOOKUP(CONCATENATE($B491,AM$2,"SINGLE"),MW!$V$3:$W$600,2,0)),0,VLOOKUP(CONCATENATE($B491,AM$2,"SINGLE"),MW!$V$3:$W$600,2,0))</f>
        <v>0</v>
      </c>
      <c r="AN491" s="11">
        <f>IF(ISNA(VLOOKUP(CONCATENATE($B491,AN$2,"SINGLE"),MW!$V$3:$W$600,2,0)),0,VLOOKUP(CONCATENATE($B491,AN$2,"SINGLE"),MW!$V$3:$W$600,2,0))</f>
        <v>0</v>
      </c>
      <c r="AO491" s="11">
        <f>IF(ISNA(VLOOKUP(CONCATENATE($B491,AO$2,"SINGLE"),MW!$V$3:$W$600,2,0)),0,VLOOKUP(CONCATENATE($B491,AO$2,"SINGLE"),MW!$V$3:$W$600,2,0))</f>
        <v>0</v>
      </c>
      <c r="AP491" s="54">
        <f>SUM(AE491:AO491)</f>
        <v>0</v>
      </c>
      <c r="AQ491" s="11">
        <f>IF(ISNA(VLOOKUP(CONCATENATE($B491,AQ$2,"SINGLE"),'III-SUB'!$V$3:$W$633,2,0)),0,VLOOKUP(CONCATENATE($B491,AQ$2,"SINGLE"),'III-SUB'!$V$3:$W$633,2,0))</f>
        <v>0</v>
      </c>
      <c r="AR491" s="11">
        <f>IF(ISNA(VLOOKUP(CONCATENATE($B491,AR$2,"SINGLE"),'III-SUB'!$V$3:$W$633,2,0)),0,VLOOKUP(CONCATENATE($B491,AR$2,"SINGLE"),'III-SUB'!$V$3:$W$633,2,0))</f>
        <v>0</v>
      </c>
      <c r="AS491" s="11">
        <f>IF(ISNA(VLOOKUP(CONCATENATE($B491,AS$2,"SINGLE"),'III-SUB'!$V$3:$W$633,2,0)),0,VLOOKUP(CONCATENATE($B491,AS$2,"SINGLE"),'III-SUB'!$V$3:$W$633,2,0))</f>
        <v>0</v>
      </c>
      <c r="AT491" s="11">
        <f>IF(ISNA(VLOOKUP(CONCATENATE($B491,AT$2,"SINGLE"),'III-SUB'!$V$3:$W$633,2,0)),0,VLOOKUP(CONCATENATE($B491,AT$2,"SINGLE"),'III-SUB'!$V$3:$W$633,2,0))</f>
        <v>0</v>
      </c>
      <c r="AU491" s="11">
        <f>IF(ISNA(VLOOKUP(CONCATENATE($B491,AU$2,"SINGLE"),'III-SUB'!$V$3:$W$633,2,0)),0,VLOOKUP(CONCATENATE($B491,AU$2,"SINGLE"),'III-SUB'!$V$3:$W$633,2,0))</f>
        <v>0</v>
      </c>
      <c r="AV491" s="11">
        <f>IF(ISNA(VLOOKUP(CONCATENATE($B491,AV$2,"SINGLE"),'III-SUB'!$V$3:$W$633,2,0)),0,VLOOKUP(CONCATENATE($B491,AV$2,"SINGLE"),'III-SUB'!$V$3:$W$633,2,0))</f>
        <v>0</v>
      </c>
      <c r="AW491" s="11">
        <f>IF(ISNA(VLOOKUP(CONCATENATE($B491,AW$2,"SINGLE"),'III-SUB'!$V$3:$W$633,2,0)),0,VLOOKUP(CONCATENATE($B491,AW$2,"SINGLE"),'III-SUB'!$V$3:$W$633,2,0))</f>
        <v>0</v>
      </c>
      <c r="AX491" s="11">
        <f>IF(ISNA(VLOOKUP(CONCATENATE($B491,AX$2,"SINGLE"),'III-SUB'!$V$3:$W$633,2,0)),0,VLOOKUP(CONCATENATE($B491,AX$2,"SINGLE"),'III-SUB'!$V$3:$W$633,2,0))</f>
        <v>0</v>
      </c>
      <c r="AY491" s="11">
        <f>IF(ISNA(VLOOKUP(CONCATENATE($B491,AY$2,"SINGLE"),'III-SUB'!$V$3:$W$633,2,0)),0,VLOOKUP(CONCATENATE($B491,AY$2,"SINGLE"),'III-SUB'!$V$3:$W$633,2,0))</f>
        <v>0</v>
      </c>
      <c r="AZ491" s="11">
        <f>IF(ISNA(VLOOKUP(CONCATENATE($B491,AZ$2,"SINGLE"),'III-SUB'!$V$3:$W$633,2,0)),0,VLOOKUP(CONCATENATE($B491,AZ$2,"SINGLE"),'III-SUB'!$V$3:$W$633,2,0))</f>
        <v>0</v>
      </c>
      <c r="BA491" s="11">
        <f>IF(ISNA(VLOOKUP(CONCATENATE($B491,BA$2,"SINGLE"),'III-SUB'!$V$3:$W$633,2,0)),0,VLOOKUP(CONCATENATE($B491,BA$2,"SINGLE"),'III-SUB'!$V$3:$W$633,2,0))</f>
        <v>0</v>
      </c>
      <c r="BB491" s="11">
        <f>IF(ISNA(VLOOKUP(CONCATENATE($B491,BB$2,"SINGLE"),'III-SUB'!$V$3:$W$633,2,0)),0,VLOOKUP(CONCATENATE($B491,BB$2,"SINGLE"),'III-SUB'!$V$3:$W$633,2,0))</f>
        <v>0</v>
      </c>
      <c r="BC491" s="11">
        <f>IF(ISNA(VLOOKUP(CONCATENATE($B491,BC$2,"SINGLE"),'III-SUB'!$V$3:$W$633,2,0)),0,VLOOKUP(CONCATENATE($B491,BC$2,"SINGLE"),'III-SUB'!$V$3:$W$633,2,0))</f>
        <v>0</v>
      </c>
      <c r="BD491" s="54">
        <f>SUM(AQ491:BC491)</f>
        <v>0</v>
      </c>
      <c r="BE491" s="54">
        <f>IF(ISNA(VLOOKUP(CONCATENATE($B491,BE$2,"SINGLE"),VHF!$V$3:$W$627,2,0)),0,VLOOKUP(CONCATENATE($B491,BE$2,"SINGLE"),VHF!$V$3:$W$627,2,0))</f>
        <v>0</v>
      </c>
      <c r="BF491" s="11">
        <f>IF(ISNA(VLOOKUP(CONCATENATE($B491,BF$2,"SINGLE"),UHF!$V$3:$W$612,2,0)),0,VLOOKUP(CONCATENATE($B491,BF$2,"SINGLE"),UHF!$V$3:$W$612,2,0))</f>
        <v>0</v>
      </c>
      <c r="BG491" s="11">
        <f>IF(ISNA(VLOOKUP(CONCATENATE($B491,BG$2,"SINGLE"),UHF!$V$3:$W$612,2,0)),0,VLOOKUP(CONCATENATE($B491,BG$2,"SINGLE"),UHF!$V$3:$W$612,2,0))</f>
        <v>0</v>
      </c>
      <c r="BH491" s="11">
        <f>IF(ISNA(VLOOKUP(CONCATENATE($B491,BH$2,"SINGLE"),UHF!$V$3:$W$612,2,0)),0,VLOOKUP(CONCATENATE($B491,BH$2,"SINGLE"),UHF!$V$3:$W$612,2,0))</f>
        <v>0</v>
      </c>
      <c r="BI491" s="11">
        <f>IF(ISNA(VLOOKUP(CONCATENATE($B491,BI$2,"SINGLE"),UHF!$V$3:$W$612,2,0)),0,VLOOKUP(CONCATENATE($B491,BI$2,"SINGLE"),UHF!$V$3:$W$612,2,0))</f>
        <v>0</v>
      </c>
      <c r="BJ491" s="11">
        <f>IF(ISNA(VLOOKUP(CONCATENATE($B491,BJ$2,"SINGLE"),UHF!$V$3:$W$612,2,0)),0,VLOOKUP(CONCATENATE($B491,BJ$2,"SINGLE"),UHF!$V$3:$W$612,2,0))</f>
        <v>0</v>
      </c>
      <c r="BK491" s="11">
        <f>IF(ISNA(VLOOKUP(CONCATENATE($B491,BK$2,"SINGLE"),UHF!$V$3:$W$612,2,0)),0,VLOOKUP(CONCATENATE($B491,BK$2,"SINGLE"),UHF!$V$3:$W$612,2,0))</f>
        <v>0</v>
      </c>
      <c r="BL491" s="11">
        <f>IF(ISNA(VLOOKUP(CONCATENATE($B491,BL$2,"SINGLE"),UHF!$V$3:$W$612,2,0)),0,VLOOKUP(CONCATENATE($B491,BL$2,"SINGLE"),UHF!$V$3:$W$612,2,0))</f>
        <v>0</v>
      </c>
      <c r="BM491" s="11">
        <f>IF(ISNA(VLOOKUP(CONCATENATE($B491,BM$2,"SINGLE"),UHF!$V$3:$W$612,2,0)),0,VLOOKUP(CONCATENATE($B491,BM$2,"SINGLE"),UHF!$V$3:$W$612,2,0))</f>
        <v>0</v>
      </c>
      <c r="BN491" s="11">
        <f>IF(ISNA(VLOOKUP(CONCATENATE($B491,BN$2,"SINGLE"),UHF!$V$3:$W$612,2,0)),0,VLOOKUP(CONCATENATE($B491,BN$2,"SINGLE"),UHF!$V$3:$W$612,2,0))</f>
        <v>0</v>
      </c>
      <c r="BO491" s="11">
        <f>IF(ISNA(VLOOKUP(CONCATENATE($B491,BO$2,"SINGLE"),UHF!$V$3:$W$612,2,0)),0,VLOOKUP(CONCATENATE($B491,BO$2,"SINGLE"),UHF!$V$3:$W$612,2,0))</f>
        <v>0</v>
      </c>
      <c r="BP491" s="11">
        <f>IF(ISNA(VLOOKUP(CONCATENATE($B491,BP$2,"SINGLE"),UHF!$V$3:$W$612,2,0)),0,VLOOKUP(CONCATENATE($B491,BP$2,"SINGLE"),UHF!$V$3:$W$612,2,0))</f>
        <v>0</v>
      </c>
      <c r="BQ491" s="11">
        <f>IF(ISNA(VLOOKUP(CONCATENATE($B491,BQ$2,"SINGLE"),UHF!$V$3:$W$612,2,0)),0,VLOOKUP(CONCATENATE($B491,BQ$2,"SINGLE"),UHF!$V$3:$W$612,2,0))</f>
        <v>0</v>
      </c>
      <c r="BR491" s="54">
        <f>SUM(BF491:BQ491)</f>
        <v>0</v>
      </c>
      <c r="BS491" s="54">
        <f>IF(ISNA(VLOOKUP(CONCATENATE($B491,BS$2,"SINGLE"),'A1'!$V$3:$W$612,2,0)),0,VLOOKUP(CONCATENATE($B491,BS$2,"SINGLE"),'A1'!$V$3:$W$612,2,0))</f>
        <v>0</v>
      </c>
    </row>
    <row r="492" spans="1:71" x14ac:dyDescent="0.2">
      <c r="A492" s="21" t="str">
        <f t="shared" si="5"/>
        <v>490.</v>
      </c>
      <c r="B492" s="8">
        <f>'Seznam-SO'!A492</f>
        <v>0</v>
      </c>
      <c r="C492" s="11">
        <f>IF(ISNA(VLOOKUP(CONCATENATE($B492,C$2,"SINGLE"),'I-SUB'!$V$3:$W$624,2,0)),0,VLOOKUP(CONCATENATE($B492,C$2,"SINGLE"),'I-SUB'!$V$3:$W$624,2,0))</f>
        <v>0</v>
      </c>
      <c r="D492" s="11">
        <f>IF(ISNA(VLOOKUP(CONCATENATE($B492,D$2,"SINGLE"),'I-SUB'!$V$3:$W$624,2,0)),0,VLOOKUP(CONCATENATE($B492,D$2,"SINGLE"),'I-SUB'!$V$3:$W$624,2,0))</f>
        <v>0</v>
      </c>
      <c r="E492" s="11">
        <f>IF(ISNA(VLOOKUP(CONCATENATE($B492,E$2,"SINGLE"),'I-SUB'!$V$3:$W$624,2,0)),0,VLOOKUP(CONCATENATE($B492,E$2,"SINGLE"),'I-SUB'!$V$3:$W$624,2,0))</f>
        <v>0</v>
      </c>
      <c r="F492" s="11">
        <f>IF(ISNA(VLOOKUP(CONCATENATE($B492,F$2,"SINGLE"),'I-SUB'!$V$3:$W$624,2,0)),0,VLOOKUP(CONCATENATE($B492,F$2,"SINGLE"),'I-SUB'!$V$3:$W$624,2,0))</f>
        <v>0</v>
      </c>
      <c r="G492" s="11">
        <f>IF(ISNA(VLOOKUP(CONCATENATE($B492,G$2,"SINGLE"),'I-SUB'!$V$3:$W$624,2,0)),0,VLOOKUP(CONCATENATE($B492,G$2,"SINGLE"),'I-SUB'!$V$3:$W$624,2,0))</f>
        <v>0</v>
      </c>
      <c r="H492" s="11">
        <f>IF(ISNA(VLOOKUP(CONCATENATE($B492,H$2,"SINGLE"),'I-SUB'!$V$3:$W$624,2,0)),0,VLOOKUP(CONCATENATE($B492,H$2,"SINGLE"),'I-SUB'!$V$3:$W$624,2,0))</f>
        <v>0</v>
      </c>
      <c r="I492" s="11">
        <f>IF(ISNA(VLOOKUP(CONCATENATE($B492,I$2,"SINGLE"),'I-SUB'!$V$3:$W$624,2,0)),0,VLOOKUP(CONCATENATE($B492,I$2,"SINGLE"),'I-SUB'!$V$3:$W$624,2,0))</f>
        <v>0</v>
      </c>
      <c r="J492" s="11">
        <f>IF(ISNA(VLOOKUP(CONCATENATE($B492,J$2,"SINGLE"),'I-SUB'!$V$3:$W$624,2,0)),0,VLOOKUP(CONCATENATE($B492,J$2,"SINGLE"),'I-SUB'!$V$3:$W$624,2,0))</f>
        <v>0</v>
      </c>
      <c r="K492" s="11">
        <f>IF(ISNA(VLOOKUP(CONCATENATE($B492,K$2,"SINGLE"),'I-SUB'!$V$3:$W$624,2,0)),0,VLOOKUP(CONCATENATE($B492,K$2,"SINGLE"),'I-SUB'!$V$3:$W$624,2,0))</f>
        <v>0</v>
      </c>
      <c r="L492" s="11">
        <f>IF(ISNA(VLOOKUP(CONCATENATE($B492,L$2,"SINGLE"),'I-SUB'!$V$3:$W$624,2,0)),0,VLOOKUP(CONCATENATE($B492,L$2,"SINGLE"),'I-SUB'!$V$3:$W$624,2,0))</f>
        <v>0</v>
      </c>
      <c r="M492" s="11">
        <f>IF(ISNA(VLOOKUP(CONCATENATE($B492,M$2,"SINGLE"),'I-SUB'!$V$3:$W$624,2,0)),0,VLOOKUP(CONCATENATE($B492,M$2,"SINGLE"),'I-SUB'!$V$3:$W$624,2,0))</f>
        <v>0</v>
      </c>
      <c r="N492" s="11">
        <f>IF(ISNA(VLOOKUP(CONCATENATE($B492,N$2,"SINGLE"),'I-SUB'!$V$3:$W$624,2,0)),0,VLOOKUP(CONCATENATE($B492,N$2,"SINGLE"),'I-SUB'!$V$3:$W$624,2,0))</f>
        <v>0</v>
      </c>
      <c r="O492" s="11">
        <f>IF(ISNA(VLOOKUP(CONCATENATE($B492,O$2,"SINGLE"),'I-SUB'!$V$3:$W$624,2,0)),0,VLOOKUP(CONCATENATE($B492,O$2,"SINGLE"),'I-SUB'!$V$3:$W$624,2,0))</f>
        <v>0</v>
      </c>
      <c r="P492" s="54">
        <f>SUM(C492:O492)</f>
        <v>0</v>
      </c>
      <c r="Q492" s="11">
        <f>IF(ISNA(VLOOKUP(CONCATENATE($B492,Q$2,"SINGLE"),'II-SUB'!$V$3:$W$630,2,0)),0,VLOOKUP(CONCATENATE($B492,Q$2,"SINGLE"),'II-SUB'!$V$3:$W$630,2,0))</f>
        <v>0</v>
      </c>
      <c r="R492" s="11">
        <f>IF(ISNA(VLOOKUP(CONCATENATE($B492,R$2,"SINGLE"),'II-SUB'!$V$3:$W$630,2,0)),0,VLOOKUP(CONCATENATE($B492,R$2,"SINGLE"),'II-SUB'!$V$3:$W$630,2,0))</f>
        <v>0</v>
      </c>
      <c r="S492" s="11">
        <f>IF(ISNA(VLOOKUP(CONCATENATE($B492,S$2,"SINGLE"),'II-SUB'!$V$3:$W$630,2,0)),0,VLOOKUP(CONCATENATE($B492,S$2,"SINGLE"),'II-SUB'!$V$3:$W$630,2,0))</f>
        <v>0</v>
      </c>
      <c r="T492" s="11">
        <f>IF(ISNA(VLOOKUP(CONCATENATE($B492,T$2,"SINGLE"),'II-SUB'!$V$3:$W$630,2,0)),0,VLOOKUP(CONCATENATE($B492,T$2,"SINGLE"),'II-SUB'!$V$3:$W$630,2,0))</f>
        <v>0</v>
      </c>
      <c r="U492" s="11">
        <f>IF(ISNA(VLOOKUP(CONCATENATE($B492,U$2,"SINGLE"),'II-SUB'!$V$3:$W$630,2,0)),0,VLOOKUP(CONCATENATE($B492,U$2,"SINGLE"),'II-SUB'!$V$3:$W$630,2,0))</f>
        <v>0</v>
      </c>
      <c r="V492" s="11">
        <f>IF(ISNA(VLOOKUP(CONCATENATE($B492,V$2,"SINGLE"),'II-SUB'!$V$3:$W$630,2,0)),0,VLOOKUP(CONCATENATE($B492,V$2,"SINGLE"),'II-SUB'!$V$3:$W$630,2,0))</f>
        <v>0</v>
      </c>
      <c r="W492" s="11">
        <f>IF(ISNA(VLOOKUP(CONCATENATE($B492,W$2,"SINGLE"),'II-SUB'!$V$3:$W$630,2,0)),0,VLOOKUP(CONCATENATE($B492,W$2,"SINGLE"),'II-SUB'!$V$3:$W$630,2,0))</f>
        <v>0</v>
      </c>
      <c r="X492" s="11">
        <f>IF(ISNA(VLOOKUP(CONCATENATE($B492,X$2,"SINGLE"),'II-SUB'!$V$3:$W$630,2,0)),0,VLOOKUP(CONCATENATE($B492,X$2,"SINGLE"),'II-SUB'!$V$3:$W$630,2,0))</f>
        <v>0</v>
      </c>
      <c r="Y492" s="11">
        <f>IF(ISNA(VLOOKUP(CONCATENATE($B492,Y$2,"SINGLE"),'II-SUB'!$V$3:$W$630,2,0)),0,VLOOKUP(CONCATENATE($B492,Y$2,"SINGLE"),'II-SUB'!$V$3:$W$630,2,0))</f>
        <v>0</v>
      </c>
      <c r="Z492" s="11">
        <f>IF(ISNA(VLOOKUP(CONCATENATE($B492,Z$2,"SINGLE"),'II-SUB'!$V$3:$W$630,2,0)),0,VLOOKUP(CONCATENATE($B492,Z$2,"SINGLE"),'II-SUB'!$V$3:$W$630,2,0))</f>
        <v>0</v>
      </c>
      <c r="AA492" s="11">
        <f>IF(ISNA(VLOOKUP(CONCATENATE($B492,AA$2,"SINGLE"),'II-SUB'!$V$3:$W$630,2,0)),0,VLOOKUP(CONCATENATE($B492,AA$2,"SINGLE"),'II-SUB'!$V$3:$W$630,2,0))</f>
        <v>0</v>
      </c>
      <c r="AB492" s="11">
        <f>IF(ISNA(VLOOKUP(CONCATENATE($B492,AB$2,"SINGLE"),'II-SUB'!$V$3:$W$630,2,0)),0,VLOOKUP(CONCATENATE($B492,AB$2,"SINGLE"),'II-SUB'!$V$3:$W$630,2,0))</f>
        <v>0</v>
      </c>
      <c r="AC492" s="11">
        <f>IF(ISNA(VLOOKUP(CONCATENATE($B492,AC$2,"SINGLE"),'II-SUB'!$V$3:$W$630,2,0)),0,VLOOKUP(CONCATENATE($B492,AC$2,"SINGLE"),'II-SUB'!$V$3:$W$630,2,0))</f>
        <v>0</v>
      </c>
      <c r="AD492" s="54">
        <f>SUM(Q492:AC492)</f>
        <v>0</v>
      </c>
      <c r="AE492" s="11">
        <f>IF(ISNA(VLOOKUP(CONCATENATE($B492,AE$2,"SINGLE"),MW!$V$3:$W$600,2,0)),0,VLOOKUP(CONCATENATE($B492,AE$2,"SINGLE"),MW!$V$3:$W$600,2,0))</f>
        <v>0</v>
      </c>
      <c r="AF492" s="11">
        <f>IF(ISNA(VLOOKUP(CONCATENATE($B492,AF$2,"SINGLE"),MW!$V$3:$W$600,2,0)),0,VLOOKUP(CONCATENATE($B492,AF$2,"SINGLE"),MW!$V$3:$W$600,2,0))</f>
        <v>0</v>
      </c>
      <c r="AG492" s="11">
        <f>IF(ISNA(VLOOKUP(CONCATENATE($B492,AG$2,"SINGLE"),MW!$V$3:$W$600,2,0)),0,VLOOKUP(CONCATENATE($B492,AG$2,"SINGLE"),MW!$V$3:$W$600,2,0))</f>
        <v>0</v>
      </c>
      <c r="AH492" s="11">
        <f>IF(ISNA(VLOOKUP(CONCATENATE($B492,AH$2,"SINGLE"),MW!$V$3:$W$600,2,0)),0,VLOOKUP(CONCATENATE($B492,AH$2,"SINGLE"),MW!$V$3:$W$600,2,0))</f>
        <v>0</v>
      </c>
      <c r="AI492" s="11">
        <f>IF(ISNA(VLOOKUP(CONCATENATE($B492,AI$2,"SINGLE"),MW!$V$3:$W$600,2,0)),0,VLOOKUP(CONCATENATE($B492,AI$2,"SINGLE"),MW!$V$3:$W$600,2,0))</f>
        <v>0</v>
      </c>
      <c r="AJ492" s="11">
        <f>IF(ISNA(VLOOKUP(CONCATENATE($B492,AJ$2,"SINGLE"),MW!$V$3:$W$600,2,0)),0,VLOOKUP(CONCATENATE($B492,AJ$2,"SINGLE"),MW!$V$3:$W$600,2,0))</f>
        <v>0</v>
      </c>
      <c r="AK492" s="11">
        <f>IF(ISNA(VLOOKUP(CONCATENATE($B492,AK$2,"SINGLE"),MW!$V$3:$W$600,2,0)),0,VLOOKUP(CONCATENATE($B492,AK$2,"SINGLE"),MW!$V$3:$W$600,2,0))</f>
        <v>0</v>
      </c>
      <c r="AL492" s="11">
        <f>IF(ISNA(VLOOKUP(CONCATENATE($B492,AL$2,"SINGLE"),MW!$V$3:$W$600,2,0)),0,VLOOKUP(CONCATENATE($B492,AL$2,"SINGLE"),MW!$V$3:$W$600,2,0))</f>
        <v>0</v>
      </c>
      <c r="AM492" s="11">
        <f>IF(ISNA(VLOOKUP(CONCATENATE($B492,AM$2,"SINGLE"),MW!$V$3:$W$600,2,0)),0,VLOOKUP(CONCATENATE($B492,AM$2,"SINGLE"),MW!$V$3:$W$600,2,0))</f>
        <v>0</v>
      </c>
      <c r="AN492" s="11">
        <f>IF(ISNA(VLOOKUP(CONCATENATE($B492,AN$2,"SINGLE"),MW!$V$3:$W$600,2,0)),0,VLOOKUP(CONCATENATE($B492,AN$2,"SINGLE"),MW!$V$3:$W$600,2,0))</f>
        <v>0</v>
      </c>
      <c r="AO492" s="11">
        <f>IF(ISNA(VLOOKUP(CONCATENATE($B492,AO$2,"SINGLE"),MW!$V$3:$W$600,2,0)),0,VLOOKUP(CONCATENATE($B492,AO$2,"SINGLE"),MW!$V$3:$W$600,2,0))</f>
        <v>0</v>
      </c>
      <c r="AP492" s="54">
        <f>SUM(AE492:AO492)</f>
        <v>0</v>
      </c>
      <c r="AQ492" s="11">
        <f>IF(ISNA(VLOOKUP(CONCATENATE($B492,AQ$2,"SINGLE"),'III-SUB'!$V$3:$W$633,2,0)),0,VLOOKUP(CONCATENATE($B492,AQ$2,"SINGLE"),'III-SUB'!$V$3:$W$633,2,0))</f>
        <v>0</v>
      </c>
      <c r="AR492" s="11">
        <f>IF(ISNA(VLOOKUP(CONCATENATE($B492,AR$2,"SINGLE"),'III-SUB'!$V$3:$W$633,2,0)),0,VLOOKUP(CONCATENATE($B492,AR$2,"SINGLE"),'III-SUB'!$V$3:$W$633,2,0))</f>
        <v>0</v>
      </c>
      <c r="AS492" s="11">
        <f>IF(ISNA(VLOOKUP(CONCATENATE($B492,AS$2,"SINGLE"),'III-SUB'!$V$3:$W$633,2,0)),0,VLOOKUP(CONCATENATE($B492,AS$2,"SINGLE"),'III-SUB'!$V$3:$W$633,2,0))</f>
        <v>0</v>
      </c>
      <c r="AT492" s="11">
        <f>IF(ISNA(VLOOKUP(CONCATENATE($B492,AT$2,"SINGLE"),'III-SUB'!$V$3:$W$633,2,0)),0,VLOOKUP(CONCATENATE($B492,AT$2,"SINGLE"),'III-SUB'!$V$3:$W$633,2,0))</f>
        <v>0</v>
      </c>
      <c r="AU492" s="11">
        <f>IF(ISNA(VLOOKUP(CONCATENATE($B492,AU$2,"SINGLE"),'III-SUB'!$V$3:$W$633,2,0)),0,VLOOKUP(CONCATENATE($B492,AU$2,"SINGLE"),'III-SUB'!$V$3:$W$633,2,0))</f>
        <v>0</v>
      </c>
      <c r="AV492" s="11">
        <f>IF(ISNA(VLOOKUP(CONCATENATE($B492,AV$2,"SINGLE"),'III-SUB'!$V$3:$W$633,2,0)),0,VLOOKUP(CONCATENATE($B492,AV$2,"SINGLE"),'III-SUB'!$V$3:$W$633,2,0))</f>
        <v>0</v>
      </c>
      <c r="AW492" s="11">
        <f>IF(ISNA(VLOOKUP(CONCATENATE($B492,AW$2,"SINGLE"),'III-SUB'!$V$3:$W$633,2,0)),0,VLOOKUP(CONCATENATE($B492,AW$2,"SINGLE"),'III-SUB'!$V$3:$W$633,2,0))</f>
        <v>0</v>
      </c>
      <c r="AX492" s="11">
        <f>IF(ISNA(VLOOKUP(CONCATENATE($B492,AX$2,"SINGLE"),'III-SUB'!$V$3:$W$633,2,0)),0,VLOOKUP(CONCATENATE($B492,AX$2,"SINGLE"),'III-SUB'!$V$3:$W$633,2,0))</f>
        <v>0</v>
      </c>
      <c r="AY492" s="11">
        <f>IF(ISNA(VLOOKUP(CONCATENATE($B492,AY$2,"SINGLE"),'III-SUB'!$V$3:$W$633,2,0)),0,VLOOKUP(CONCATENATE($B492,AY$2,"SINGLE"),'III-SUB'!$V$3:$W$633,2,0))</f>
        <v>0</v>
      </c>
      <c r="AZ492" s="11">
        <f>IF(ISNA(VLOOKUP(CONCATENATE($B492,AZ$2,"SINGLE"),'III-SUB'!$V$3:$W$633,2,0)),0,VLOOKUP(CONCATENATE($B492,AZ$2,"SINGLE"),'III-SUB'!$V$3:$W$633,2,0))</f>
        <v>0</v>
      </c>
      <c r="BA492" s="11">
        <f>IF(ISNA(VLOOKUP(CONCATENATE($B492,BA$2,"SINGLE"),'III-SUB'!$V$3:$W$633,2,0)),0,VLOOKUP(CONCATENATE($B492,BA$2,"SINGLE"),'III-SUB'!$V$3:$W$633,2,0))</f>
        <v>0</v>
      </c>
      <c r="BB492" s="11">
        <f>IF(ISNA(VLOOKUP(CONCATENATE($B492,BB$2,"SINGLE"),'III-SUB'!$V$3:$W$633,2,0)),0,VLOOKUP(CONCATENATE($B492,BB$2,"SINGLE"),'III-SUB'!$V$3:$W$633,2,0))</f>
        <v>0</v>
      </c>
      <c r="BC492" s="11">
        <f>IF(ISNA(VLOOKUP(CONCATENATE($B492,BC$2,"SINGLE"),'III-SUB'!$V$3:$W$633,2,0)),0,VLOOKUP(CONCATENATE($B492,BC$2,"SINGLE"),'III-SUB'!$V$3:$W$633,2,0))</f>
        <v>0</v>
      </c>
      <c r="BD492" s="54">
        <f>SUM(AQ492:BC492)</f>
        <v>0</v>
      </c>
      <c r="BE492" s="54">
        <f>IF(ISNA(VLOOKUP(CONCATENATE($B492,BE$2,"SINGLE"),VHF!$V$3:$W$627,2,0)),0,VLOOKUP(CONCATENATE($B492,BE$2,"SINGLE"),VHF!$V$3:$W$627,2,0))</f>
        <v>0</v>
      </c>
      <c r="BF492" s="11">
        <f>IF(ISNA(VLOOKUP(CONCATENATE($B492,BF$2,"SINGLE"),UHF!$V$3:$W$612,2,0)),0,VLOOKUP(CONCATENATE($B492,BF$2,"SINGLE"),UHF!$V$3:$W$612,2,0))</f>
        <v>0</v>
      </c>
      <c r="BG492" s="11">
        <f>IF(ISNA(VLOOKUP(CONCATENATE($B492,BG$2,"SINGLE"),UHF!$V$3:$W$612,2,0)),0,VLOOKUP(CONCATENATE($B492,BG$2,"SINGLE"),UHF!$V$3:$W$612,2,0))</f>
        <v>0</v>
      </c>
      <c r="BH492" s="11">
        <f>IF(ISNA(VLOOKUP(CONCATENATE($B492,BH$2,"SINGLE"),UHF!$V$3:$W$612,2,0)),0,VLOOKUP(CONCATENATE($B492,BH$2,"SINGLE"),UHF!$V$3:$W$612,2,0))</f>
        <v>0</v>
      </c>
      <c r="BI492" s="11">
        <f>IF(ISNA(VLOOKUP(CONCATENATE($B492,BI$2,"SINGLE"),UHF!$V$3:$W$612,2,0)),0,VLOOKUP(CONCATENATE($B492,BI$2,"SINGLE"),UHF!$V$3:$W$612,2,0))</f>
        <v>0</v>
      </c>
      <c r="BJ492" s="11">
        <f>IF(ISNA(VLOOKUP(CONCATENATE($B492,BJ$2,"SINGLE"),UHF!$V$3:$W$612,2,0)),0,VLOOKUP(CONCATENATE($B492,BJ$2,"SINGLE"),UHF!$V$3:$W$612,2,0))</f>
        <v>0</v>
      </c>
      <c r="BK492" s="11">
        <f>IF(ISNA(VLOOKUP(CONCATENATE($B492,BK$2,"SINGLE"),UHF!$V$3:$W$612,2,0)),0,VLOOKUP(CONCATENATE($B492,BK$2,"SINGLE"),UHF!$V$3:$W$612,2,0))</f>
        <v>0</v>
      </c>
      <c r="BL492" s="11">
        <f>IF(ISNA(VLOOKUP(CONCATENATE($B492,BL$2,"SINGLE"),UHF!$V$3:$W$612,2,0)),0,VLOOKUP(CONCATENATE($B492,BL$2,"SINGLE"),UHF!$V$3:$W$612,2,0))</f>
        <v>0</v>
      </c>
      <c r="BM492" s="11">
        <f>IF(ISNA(VLOOKUP(CONCATENATE($B492,BM$2,"SINGLE"),UHF!$V$3:$W$612,2,0)),0,VLOOKUP(CONCATENATE($B492,BM$2,"SINGLE"),UHF!$V$3:$W$612,2,0))</f>
        <v>0</v>
      </c>
      <c r="BN492" s="11">
        <f>IF(ISNA(VLOOKUP(CONCATENATE($B492,BN$2,"SINGLE"),UHF!$V$3:$W$612,2,0)),0,VLOOKUP(CONCATENATE($B492,BN$2,"SINGLE"),UHF!$V$3:$W$612,2,0))</f>
        <v>0</v>
      </c>
      <c r="BO492" s="11">
        <f>IF(ISNA(VLOOKUP(CONCATENATE($B492,BO$2,"SINGLE"),UHF!$V$3:$W$612,2,0)),0,VLOOKUP(CONCATENATE($B492,BO$2,"SINGLE"),UHF!$V$3:$W$612,2,0))</f>
        <v>0</v>
      </c>
      <c r="BP492" s="11">
        <f>IF(ISNA(VLOOKUP(CONCATENATE($B492,BP$2,"SINGLE"),UHF!$V$3:$W$612,2,0)),0,VLOOKUP(CONCATENATE($B492,BP$2,"SINGLE"),UHF!$V$3:$W$612,2,0))</f>
        <v>0</v>
      </c>
      <c r="BQ492" s="11">
        <f>IF(ISNA(VLOOKUP(CONCATENATE($B492,BQ$2,"SINGLE"),UHF!$V$3:$W$612,2,0)),0,VLOOKUP(CONCATENATE($B492,BQ$2,"SINGLE"),UHF!$V$3:$W$612,2,0))</f>
        <v>0</v>
      </c>
      <c r="BR492" s="54">
        <f>SUM(BF492:BQ492)</f>
        <v>0</v>
      </c>
      <c r="BS492" s="54">
        <f>IF(ISNA(VLOOKUP(CONCATENATE($B492,BS$2,"SINGLE"),'A1'!$V$3:$W$612,2,0)),0,VLOOKUP(CONCATENATE($B492,BS$2,"SINGLE"),'A1'!$V$3:$W$612,2,0))</f>
        <v>0</v>
      </c>
    </row>
    <row r="493" spans="1:71" x14ac:dyDescent="0.2">
      <c r="A493" s="21" t="str">
        <f t="shared" si="5"/>
        <v>491.</v>
      </c>
      <c r="B493" s="8">
        <f>'Seznam-SO'!A493</f>
        <v>0</v>
      </c>
      <c r="C493" s="11">
        <f>IF(ISNA(VLOOKUP(CONCATENATE($B493,C$2,"SINGLE"),'I-SUB'!$V$3:$W$624,2,0)),0,VLOOKUP(CONCATENATE($B493,C$2,"SINGLE"),'I-SUB'!$V$3:$W$624,2,0))</f>
        <v>0</v>
      </c>
      <c r="D493" s="11">
        <f>IF(ISNA(VLOOKUP(CONCATENATE($B493,D$2,"SINGLE"),'I-SUB'!$V$3:$W$624,2,0)),0,VLOOKUP(CONCATENATE($B493,D$2,"SINGLE"),'I-SUB'!$V$3:$W$624,2,0))</f>
        <v>0</v>
      </c>
      <c r="E493" s="11">
        <f>IF(ISNA(VLOOKUP(CONCATENATE($B493,E$2,"SINGLE"),'I-SUB'!$V$3:$W$624,2,0)),0,VLOOKUP(CONCATENATE($B493,E$2,"SINGLE"),'I-SUB'!$V$3:$W$624,2,0))</f>
        <v>0</v>
      </c>
      <c r="F493" s="11">
        <f>IF(ISNA(VLOOKUP(CONCATENATE($B493,F$2,"SINGLE"),'I-SUB'!$V$3:$W$624,2,0)),0,VLOOKUP(CONCATENATE($B493,F$2,"SINGLE"),'I-SUB'!$V$3:$W$624,2,0))</f>
        <v>0</v>
      </c>
      <c r="G493" s="11">
        <f>IF(ISNA(VLOOKUP(CONCATENATE($B493,G$2,"SINGLE"),'I-SUB'!$V$3:$W$624,2,0)),0,VLOOKUP(CONCATENATE($B493,G$2,"SINGLE"),'I-SUB'!$V$3:$W$624,2,0))</f>
        <v>0</v>
      </c>
      <c r="H493" s="11">
        <f>IF(ISNA(VLOOKUP(CONCATENATE($B493,H$2,"SINGLE"),'I-SUB'!$V$3:$W$624,2,0)),0,VLOOKUP(CONCATENATE($B493,H$2,"SINGLE"),'I-SUB'!$V$3:$W$624,2,0))</f>
        <v>0</v>
      </c>
      <c r="I493" s="11">
        <f>IF(ISNA(VLOOKUP(CONCATENATE($B493,I$2,"SINGLE"),'I-SUB'!$V$3:$W$624,2,0)),0,VLOOKUP(CONCATENATE($B493,I$2,"SINGLE"),'I-SUB'!$V$3:$W$624,2,0))</f>
        <v>0</v>
      </c>
      <c r="J493" s="11">
        <f>IF(ISNA(VLOOKUP(CONCATENATE($B493,J$2,"SINGLE"),'I-SUB'!$V$3:$W$624,2,0)),0,VLOOKUP(CONCATENATE($B493,J$2,"SINGLE"),'I-SUB'!$V$3:$W$624,2,0))</f>
        <v>0</v>
      </c>
      <c r="K493" s="11">
        <f>IF(ISNA(VLOOKUP(CONCATENATE($B493,K$2,"SINGLE"),'I-SUB'!$V$3:$W$624,2,0)),0,VLOOKUP(CONCATENATE($B493,K$2,"SINGLE"),'I-SUB'!$V$3:$W$624,2,0))</f>
        <v>0</v>
      </c>
      <c r="L493" s="11">
        <f>IF(ISNA(VLOOKUP(CONCATENATE($B493,L$2,"SINGLE"),'I-SUB'!$V$3:$W$624,2,0)),0,VLOOKUP(CONCATENATE($B493,L$2,"SINGLE"),'I-SUB'!$V$3:$W$624,2,0))</f>
        <v>0</v>
      </c>
      <c r="M493" s="11">
        <f>IF(ISNA(VLOOKUP(CONCATENATE($B493,M$2,"SINGLE"),'I-SUB'!$V$3:$W$624,2,0)),0,VLOOKUP(CONCATENATE($B493,M$2,"SINGLE"),'I-SUB'!$V$3:$W$624,2,0))</f>
        <v>0</v>
      </c>
      <c r="N493" s="11">
        <f>IF(ISNA(VLOOKUP(CONCATENATE($B493,N$2,"SINGLE"),'I-SUB'!$V$3:$W$624,2,0)),0,VLOOKUP(CONCATENATE($B493,N$2,"SINGLE"),'I-SUB'!$V$3:$W$624,2,0))</f>
        <v>0</v>
      </c>
      <c r="O493" s="11">
        <f>IF(ISNA(VLOOKUP(CONCATENATE($B493,O$2,"SINGLE"),'I-SUB'!$V$3:$W$624,2,0)),0,VLOOKUP(CONCATENATE($B493,O$2,"SINGLE"),'I-SUB'!$V$3:$W$624,2,0))</f>
        <v>0</v>
      </c>
      <c r="P493" s="54">
        <f>SUM(C493:O493)</f>
        <v>0</v>
      </c>
      <c r="Q493" s="11">
        <f>IF(ISNA(VLOOKUP(CONCATENATE($B493,Q$2,"SINGLE"),'II-SUB'!$V$3:$W$630,2,0)),0,VLOOKUP(CONCATENATE($B493,Q$2,"SINGLE"),'II-SUB'!$V$3:$W$630,2,0))</f>
        <v>0</v>
      </c>
      <c r="R493" s="11">
        <f>IF(ISNA(VLOOKUP(CONCATENATE($B493,R$2,"SINGLE"),'II-SUB'!$V$3:$W$630,2,0)),0,VLOOKUP(CONCATENATE($B493,R$2,"SINGLE"),'II-SUB'!$V$3:$W$630,2,0))</f>
        <v>0</v>
      </c>
      <c r="S493" s="11">
        <f>IF(ISNA(VLOOKUP(CONCATENATE($B493,S$2,"SINGLE"),'II-SUB'!$V$3:$W$630,2,0)),0,VLOOKUP(CONCATENATE($B493,S$2,"SINGLE"),'II-SUB'!$V$3:$W$630,2,0))</f>
        <v>0</v>
      </c>
      <c r="T493" s="11">
        <f>IF(ISNA(VLOOKUP(CONCATENATE($B493,T$2,"SINGLE"),'II-SUB'!$V$3:$W$630,2,0)),0,VLOOKUP(CONCATENATE($B493,T$2,"SINGLE"),'II-SUB'!$V$3:$W$630,2,0))</f>
        <v>0</v>
      </c>
      <c r="U493" s="11">
        <f>IF(ISNA(VLOOKUP(CONCATENATE($B493,U$2,"SINGLE"),'II-SUB'!$V$3:$W$630,2,0)),0,VLOOKUP(CONCATENATE($B493,U$2,"SINGLE"),'II-SUB'!$V$3:$W$630,2,0))</f>
        <v>0</v>
      </c>
      <c r="V493" s="11">
        <f>IF(ISNA(VLOOKUP(CONCATENATE($B493,V$2,"SINGLE"),'II-SUB'!$V$3:$W$630,2,0)),0,VLOOKUP(CONCATENATE($B493,V$2,"SINGLE"),'II-SUB'!$V$3:$W$630,2,0))</f>
        <v>0</v>
      </c>
      <c r="W493" s="11">
        <f>IF(ISNA(VLOOKUP(CONCATENATE($B493,W$2,"SINGLE"),'II-SUB'!$V$3:$W$630,2,0)),0,VLOOKUP(CONCATENATE($B493,W$2,"SINGLE"),'II-SUB'!$V$3:$W$630,2,0))</f>
        <v>0</v>
      </c>
      <c r="X493" s="11">
        <f>IF(ISNA(VLOOKUP(CONCATENATE($B493,X$2,"SINGLE"),'II-SUB'!$V$3:$W$630,2,0)),0,VLOOKUP(CONCATENATE($B493,X$2,"SINGLE"),'II-SUB'!$V$3:$W$630,2,0))</f>
        <v>0</v>
      </c>
      <c r="Y493" s="11">
        <f>IF(ISNA(VLOOKUP(CONCATENATE($B493,Y$2,"SINGLE"),'II-SUB'!$V$3:$W$630,2,0)),0,VLOOKUP(CONCATENATE($B493,Y$2,"SINGLE"),'II-SUB'!$V$3:$W$630,2,0))</f>
        <v>0</v>
      </c>
      <c r="Z493" s="11">
        <f>IF(ISNA(VLOOKUP(CONCATENATE($B493,Z$2,"SINGLE"),'II-SUB'!$V$3:$W$630,2,0)),0,VLOOKUP(CONCATENATE($B493,Z$2,"SINGLE"),'II-SUB'!$V$3:$W$630,2,0))</f>
        <v>0</v>
      </c>
      <c r="AA493" s="11">
        <f>IF(ISNA(VLOOKUP(CONCATENATE($B493,AA$2,"SINGLE"),'II-SUB'!$V$3:$W$630,2,0)),0,VLOOKUP(CONCATENATE($B493,AA$2,"SINGLE"),'II-SUB'!$V$3:$W$630,2,0))</f>
        <v>0</v>
      </c>
      <c r="AB493" s="11">
        <f>IF(ISNA(VLOOKUP(CONCATENATE($B493,AB$2,"SINGLE"),'II-SUB'!$V$3:$W$630,2,0)),0,VLOOKUP(CONCATENATE($B493,AB$2,"SINGLE"),'II-SUB'!$V$3:$W$630,2,0))</f>
        <v>0</v>
      </c>
      <c r="AC493" s="11">
        <f>IF(ISNA(VLOOKUP(CONCATENATE($B493,AC$2,"SINGLE"),'II-SUB'!$V$3:$W$630,2,0)),0,VLOOKUP(CONCATENATE($B493,AC$2,"SINGLE"),'II-SUB'!$V$3:$W$630,2,0))</f>
        <v>0</v>
      </c>
      <c r="AD493" s="54">
        <f>SUM(Q493:AC493)</f>
        <v>0</v>
      </c>
      <c r="AE493" s="11">
        <f>IF(ISNA(VLOOKUP(CONCATENATE($B493,AE$2,"SINGLE"),MW!$V$3:$W$600,2,0)),0,VLOOKUP(CONCATENATE($B493,AE$2,"SINGLE"),MW!$V$3:$W$600,2,0))</f>
        <v>0</v>
      </c>
      <c r="AF493" s="11">
        <f>IF(ISNA(VLOOKUP(CONCATENATE($B493,AF$2,"SINGLE"),MW!$V$3:$W$600,2,0)),0,VLOOKUP(CONCATENATE($B493,AF$2,"SINGLE"),MW!$V$3:$W$600,2,0))</f>
        <v>0</v>
      </c>
      <c r="AG493" s="11">
        <f>IF(ISNA(VLOOKUP(CONCATENATE($B493,AG$2,"SINGLE"),MW!$V$3:$W$600,2,0)),0,VLOOKUP(CONCATENATE($B493,AG$2,"SINGLE"),MW!$V$3:$W$600,2,0))</f>
        <v>0</v>
      </c>
      <c r="AH493" s="11">
        <f>IF(ISNA(VLOOKUP(CONCATENATE($B493,AH$2,"SINGLE"),MW!$V$3:$W$600,2,0)),0,VLOOKUP(CONCATENATE($B493,AH$2,"SINGLE"),MW!$V$3:$W$600,2,0))</f>
        <v>0</v>
      </c>
      <c r="AI493" s="11">
        <f>IF(ISNA(VLOOKUP(CONCATENATE($B493,AI$2,"SINGLE"),MW!$V$3:$W$600,2,0)),0,VLOOKUP(CONCATENATE($B493,AI$2,"SINGLE"),MW!$V$3:$W$600,2,0))</f>
        <v>0</v>
      </c>
      <c r="AJ493" s="11">
        <f>IF(ISNA(VLOOKUP(CONCATENATE($B493,AJ$2,"SINGLE"),MW!$V$3:$W$600,2,0)),0,VLOOKUP(CONCATENATE($B493,AJ$2,"SINGLE"),MW!$V$3:$W$600,2,0))</f>
        <v>0</v>
      </c>
      <c r="AK493" s="11">
        <f>IF(ISNA(VLOOKUP(CONCATENATE($B493,AK$2,"SINGLE"),MW!$V$3:$W$600,2,0)),0,VLOOKUP(CONCATENATE($B493,AK$2,"SINGLE"),MW!$V$3:$W$600,2,0))</f>
        <v>0</v>
      </c>
      <c r="AL493" s="11">
        <f>IF(ISNA(VLOOKUP(CONCATENATE($B493,AL$2,"SINGLE"),MW!$V$3:$W$600,2,0)),0,VLOOKUP(CONCATENATE($B493,AL$2,"SINGLE"),MW!$V$3:$W$600,2,0))</f>
        <v>0</v>
      </c>
      <c r="AM493" s="11">
        <f>IF(ISNA(VLOOKUP(CONCATENATE($B493,AM$2,"SINGLE"),MW!$V$3:$W$600,2,0)),0,VLOOKUP(CONCATENATE($B493,AM$2,"SINGLE"),MW!$V$3:$W$600,2,0))</f>
        <v>0</v>
      </c>
      <c r="AN493" s="11">
        <f>IF(ISNA(VLOOKUP(CONCATENATE($B493,AN$2,"SINGLE"),MW!$V$3:$W$600,2,0)),0,VLOOKUP(CONCATENATE($B493,AN$2,"SINGLE"),MW!$V$3:$W$600,2,0))</f>
        <v>0</v>
      </c>
      <c r="AO493" s="11">
        <f>IF(ISNA(VLOOKUP(CONCATENATE($B493,AO$2,"SINGLE"),MW!$V$3:$W$600,2,0)),0,VLOOKUP(CONCATENATE($B493,AO$2,"SINGLE"),MW!$V$3:$W$600,2,0))</f>
        <v>0</v>
      </c>
      <c r="AP493" s="54">
        <f>SUM(AE493:AO493)</f>
        <v>0</v>
      </c>
      <c r="AQ493" s="11">
        <f>IF(ISNA(VLOOKUP(CONCATENATE($B493,AQ$2,"SINGLE"),'III-SUB'!$V$3:$W$633,2,0)),0,VLOOKUP(CONCATENATE($B493,AQ$2,"SINGLE"),'III-SUB'!$V$3:$W$633,2,0))</f>
        <v>0</v>
      </c>
      <c r="AR493" s="11">
        <f>IF(ISNA(VLOOKUP(CONCATENATE($B493,AR$2,"SINGLE"),'III-SUB'!$V$3:$W$633,2,0)),0,VLOOKUP(CONCATENATE($B493,AR$2,"SINGLE"),'III-SUB'!$V$3:$W$633,2,0))</f>
        <v>0</v>
      </c>
      <c r="AS493" s="11">
        <f>IF(ISNA(VLOOKUP(CONCATENATE($B493,AS$2,"SINGLE"),'III-SUB'!$V$3:$W$633,2,0)),0,VLOOKUP(CONCATENATE($B493,AS$2,"SINGLE"),'III-SUB'!$V$3:$W$633,2,0))</f>
        <v>0</v>
      </c>
      <c r="AT493" s="11">
        <f>IF(ISNA(VLOOKUP(CONCATENATE($B493,AT$2,"SINGLE"),'III-SUB'!$V$3:$W$633,2,0)),0,VLOOKUP(CONCATENATE($B493,AT$2,"SINGLE"),'III-SUB'!$V$3:$W$633,2,0))</f>
        <v>0</v>
      </c>
      <c r="AU493" s="11">
        <f>IF(ISNA(VLOOKUP(CONCATENATE($B493,AU$2,"SINGLE"),'III-SUB'!$V$3:$W$633,2,0)),0,VLOOKUP(CONCATENATE($B493,AU$2,"SINGLE"),'III-SUB'!$V$3:$W$633,2,0))</f>
        <v>0</v>
      </c>
      <c r="AV493" s="11">
        <f>IF(ISNA(VLOOKUP(CONCATENATE($B493,AV$2,"SINGLE"),'III-SUB'!$V$3:$W$633,2,0)),0,VLOOKUP(CONCATENATE($B493,AV$2,"SINGLE"),'III-SUB'!$V$3:$W$633,2,0))</f>
        <v>0</v>
      </c>
      <c r="AW493" s="11">
        <f>IF(ISNA(VLOOKUP(CONCATENATE($B493,AW$2,"SINGLE"),'III-SUB'!$V$3:$W$633,2,0)),0,VLOOKUP(CONCATENATE($B493,AW$2,"SINGLE"),'III-SUB'!$V$3:$W$633,2,0))</f>
        <v>0</v>
      </c>
      <c r="AX493" s="11">
        <f>IF(ISNA(VLOOKUP(CONCATENATE($B493,AX$2,"SINGLE"),'III-SUB'!$V$3:$W$633,2,0)),0,VLOOKUP(CONCATENATE($B493,AX$2,"SINGLE"),'III-SUB'!$V$3:$W$633,2,0))</f>
        <v>0</v>
      </c>
      <c r="AY493" s="11">
        <f>IF(ISNA(VLOOKUP(CONCATENATE($B493,AY$2,"SINGLE"),'III-SUB'!$V$3:$W$633,2,0)),0,VLOOKUP(CONCATENATE($B493,AY$2,"SINGLE"),'III-SUB'!$V$3:$W$633,2,0))</f>
        <v>0</v>
      </c>
      <c r="AZ493" s="11">
        <f>IF(ISNA(VLOOKUP(CONCATENATE($B493,AZ$2,"SINGLE"),'III-SUB'!$V$3:$W$633,2,0)),0,VLOOKUP(CONCATENATE($B493,AZ$2,"SINGLE"),'III-SUB'!$V$3:$W$633,2,0))</f>
        <v>0</v>
      </c>
      <c r="BA493" s="11">
        <f>IF(ISNA(VLOOKUP(CONCATENATE($B493,BA$2,"SINGLE"),'III-SUB'!$V$3:$W$633,2,0)),0,VLOOKUP(CONCATENATE($B493,BA$2,"SINGLE"),'III-SUB'!$V$3:$W$633,2,0))</f>
        <v>0</v>
      </c>
      <c r="BB493" s="11">
        <f>IF(ISNA(VLOOKUP(CONCATENATE($B493,BB$2,"SINGLE"),'III-SUB'!$V$3:$W$633,2,0)),0,VLOOKUP(CONCATENATE($B493,BB$2,"SINGLE"),'III-SUB'!$V$3:$W$633,2,0))</f>
        <v>0</v>
      </c>
      <c r="BC493" s="11">
        <f>IF(ISNA(VLOOKUP(CONCATENATE($B493,BC$2,"SINGLE"),'III-SUB'!$V$3:$W$633,2,0)),0,VLOOKUP(CONCATENATE($B493,BC$2,"SINGLE"),'III-SUB'!$V$3:$W$633,2,0))</f>
        <v>0</v>
      </c>
      <c r="BD493" s="54">
        <f>SUM(AQ493:BC493)</f>
        <v>0</v>
      </c>
      <c r="BE493" s="54">
        <f>IF(ISNA(VLOOKUP(CONCATENATE($B493,BE$2,"SINGLE"),VHF!$V$3:$W$627,2,0)),0,VLOOKUP(CONCATENATE($B493,BE$2,"SINGLE"),VHF!$V$3:$W$627,2,0))</f>
        <v>0</v>
      </c>
      <c r="BF493" s="11">
        <f>IF(ISNA(VLOOKUP(CONCATENATE($B493,BF$2,"SINGLE"),UHF!$V$3:$W$612,2,0)),0,VLOOKUP(CONCATENATE($B493,BF$2,"SINGLE"),UHF!$V$3:$W$612,2,0))</f>
        <v>0</v>
      </c>
      <c r="BG493" s="11">
        <f>IF(ISNA(VLOOKUP(CONCATENATE($B493,BG$2,"SINGLE"),UHF!$V$3:$W$612,2,0)),0,VLOOKUP(CONCATENATE($B493,BG$2,"SINGLE"),UHF!$V$3:$W$612,2,0))</f>
        <v>0</v>
      </c>
      <c r="BH493" s="11">
        <f>IF(ISNA(VLOOKUP(CONCATENATE($B493,BH$2,"SINGLE"),UHF!$V$3:$W$612,2,0)),0,VLOOKUP(CONCATENATE($B493,BH$2,"SINGLE"),UHF!$V$3:$W$612,2,0))</f>
        <v>0</v>
      </c>
      <c r="BI493" s="11">
        <f>IF(ISNA(VLOOKUP(CONCATENATE($B493,BI$2,"SINGLE"),UHF!$V$3:$W$612,2,0)),0,VLOOKUP(CONCATENATE($B493,BI$2,"SINGLE"),UHF!$V$3:$W$612,2,0))</f>
        <v>0</v>
      </c>
      <c r="BJ493" s="11">
        <f>IF(ISNA(VLOOKUP(CONCATENATE($B493,BJ$2,"SINGLE"),UHF!$V$3:$W$612,2,0)),0,VLOOKUP(CONCATENATE($B493,BJ$2,"SINGLE"),UHF!$V$3:$W$612,2,0))</f>
        <v>0</v>
      </c>
      <c r="BK493" s="11">
        <f>IF(ISNA(VLOOKUP(CONCATENATE($B493,BK$2,"SINGLE"),UHF!$V$3:$W$612,2,0)),0,VLOOKUP(CONCATENATE($B493,BK$2,"SINGLE"),UHF!$V$3:$W$612,2,0))</f>
        <v>0</v>
      </c>
      <c r="BL493" s="11">
        <f>IF(ISNA(VLOOKUP(CONCATENATE($B493,BL$2,"SINGLE"),UHF!$V$3:$W$612,2,0)),0,VLOOKUP(CONCATENATE($B493,BL$2,"SINGLE"),UHF!$V$3:$W$612,2,0))</f>
        <v>0</v>
      </c>
      <c r="BM493" s="11">
        <f>IF(ISNA(VLOOKUP(CONCATENATE($B493,BM$2,"SINGLE"),UHF!$V$3:$W$612,2,0)),0,VLOOKUP(CONCATENATE($B493,BM$2,"SINGLE"),UHF!$V$3:$W$612,2,0))</f>
        <v>0</v>
      </c>
      <c r="BN493" s="11">
        <f>IF(ISNA(VLOOKUP(CONCATENATE($B493,BN$2,"SINGLE"),UHF!$V$3:$W$612,2,0)),0,VLOOKUP(CONCATENATE($B493,BN$2,"SINGLE"),UHF!$V$3:$W$612,2,0))</f>
        <v>0</v>
      </c>
      <c r="BO493" s="11">
        <f>IF(ISNA(VLOOKUP(CONCATENATE($B493,BO$2,"SINGLE"),UHF!$V$3:$W$612,2,0)),0,VLOOKUP(CONCATENATE($B493,BO$2,"SINGLE"),UHF!$V$3:$W$612,2,0))</f>
        <v>0</v>
      </c>
      <c r="BP493" s="11">
        <f>IF(ISNA(VLOOKUP(CONCATENATE($B493,BP$2,"SINGLE"),UHF!$V$3:$W$612,2,0)),0,VLOOKUP(CONCATENATE($B493,BP$2,"SINGLE"),UHF!$V$3:$W$612,2,0))</f>
        <v>0</v>
      </c>
      <c r="BQ493" s="11">
        <f>IF(ISNA(VLOOKUP(CONCATENATE($B493,BQ$2,"SINGLE"),UHF!$V$3:$W$612,2,0)),0,VLOOKUP(CONCATENATE($B493,BQ$2,"SINGLE"),UHF!$V$3:$W$612,2,0))</f>
        <v>0</v>
      </c>
      <c r="BR493" s="54">
        <f>SUM(BF493:BQ493)</f>
        <v>0</v>
      </c>
      <c r="BS493" s="54">
        <f>IF(ISNA(VLOOKUP(CONCATENATE($B493,BS$2,"SINGLE"),'A1'!$V$3:$W$612,2,0)),0,VLOOKUP(CONCATENATE($B493,BS$2,"SINGLE"),'A1'!$V$3:$W$612,2,0))</f>
        <v>0</v>
      </c>
    </row>
    <row r="494" spans="1:71" x14ac:dyDescent="0.2">
      <c r="A494" s="21" t="str">
        <f t="shared" si="5"/>
        <v>492.</v>
      </c>
      <c r="B494" s="8">
        <f>'Seznam-SO'!A494</f>
        <v>0</v>
      </c>
      <c r="C494" s="11">
        <f>IF(ISNA(VLOOKUP(CONCATENATE($B494,C$2,"SINGLE"),'I-SUB'!$V$3:$W$624,2,0)),0,VLOOKUP(CONCATENATE($B494,C$2,"SINGLE"),'I-SUB'!$V$3:$W$624,2,0))</f>
        <v>0</v>
      </c>
      <c r="D494" s="11">
        <f>IF(ISNA(VLOOKUP(CONCATENATE($B494,D$2,"SINGLE"),'I-SUB'!$V$3:$W$624,2,0)),0,VLOOKUP(CONCATENATE($B494,D$2,"SINGLE"),'I-SUB'!$V$3:$W$624,2,0))</f>
        <v>0</v>
      </c>
      <c r="E494" s="11">
        <f>IF(ISNA(VLOOKUP(CONCATENATE($B494,E$2,"SINGLE"),'I-SUB'!$V$3:$W$624,2,0)),0,VLOOKUP(CONCATENATE($B494,E$2,"SINGLE"),'I-SUB'!$V$3:$W$624,2,0))</f>
        <v>0</v>
      </c>
      <c r="F494" s="11">
        <f>IF(ISNA(VLOOKUP(CONCATENATE($B494,F$2,"SINGLE"),'I-SUB'!$V$3:$W$624,2,0)),0,VLOOKUP(CONCATENATE($B494,F$2,"SINGLE"),'I-SUB'!$V$3:$W$624,2,0))</f>
        <v>0</v>
      </c>
      <c r="G494" s="11">
        <f>IF(ISNA(VLOOKUP(CONCATENATE($B494,G$2,"SINGLE"),'I-SUB'!$V$3:$W$624,2,0)),0,VLOOKUP(CONCATENATE($B494,G$2,"SINGLE"),'I-SUB'!$V$3:$W$624,2,0))</f>
        <v>0</v>
      </c>
      <c r="H494" s="11">
        <f>IF(ISNA(VLOOKUP(CONCATENATE($B494,H$2,"SINGLE"),'I-SUB'!$V$3:$W$624,2,0)),0,VLOOKUP(CONCATENATE($B494,H$2,"SINGLE"),'I-SUB'!$V$3:$W$624,2,0))</f>
        <v>0</v>
      </c>
      <c r="I494" s="11">
        <f>IF(ISNA(VLOOKUP(CONCATENATE($B494,I$2,"SINGLE"),'I-SUB'!$V$3:$W$624,2,0)),0,VLOOKUP(CONCATENATE($B494,I$2,"SINGLE"),'I-SUB'!$V$3:$W$624,2,0))</f>
        <v>0</v>
      </c>
      <c r="J494" s="11">
        <f>IF(ISNA(VLOOKUP(CONCATENATE($B494,J$2,"SINGLE"),'I-SUB'!$V$3:$W$624,2,0)),0,VLOOKUP(CONCATENATE($B494,J$2,"SINGLE"),'I-SUB'!$V$3:$W$624,2,0))</f>
        <v>0</v>
      </c>
      <c r="K494" s="11">
        <f>IF(ISNA(VLOOKUP(CONCATENATE($B494,K$2,"SINGLE"),'I-SUB'!$V$3:$W$624,2,0)),0,VLOOKUP(CONCATENATE($B494,K$2,"SINGLE"),'I-SUB'!$V$3:$W$624,2,0))</f>
        <v>0</v>
      </c>
      <c r="L494" s="11">
        <f>IF(ISNA(VLOOKUP(CONCATENATE($B494,L$2,"SINGLE"),'I-SUB'!$V$3:$W$624,2,0)),0,VLOOKUP(CONCATENATE($B494,L$2,"SINGLE"),'I-SUB'!$V$3:$W$624,2,0))</f>
        <v>0</v>
      </c>
      <c r="M494" s="11">
        <f>IF(ISNA(VLOOKUP(CONCATENATE($B494,M$2,"SINGLE"),'I-SUB'!$V$3:$W$624,2,0)),0,VLOOKUP(CONCATENATE($B494,M$2,"SINGLE"),'I-SUB'!$V$3:$W$624,2,0))</f>
        <v>0</v>
      </c>
      <c r="N494" s="11">
        <f>IF(ISNA(VLOOKUP(CONCATENATE($B494,N$2,"SINGLE"),'I-SUB'!$V$3:$W$624,2,0)),0,VLOOKUP(CONCATENATE($B494,N$2,"SINGLE"),'I-SUB'!$V$3:$W$624,2,0))</f>
        <v>0</v>
      </c>
      <c r="O494" s="11">
        <f>IF(ISNA(VLOOKUP(CONCATENATE($B494,O$2,"SINGLE"),'I-SUB'!$V$3:$W$624,2,0)),0,VLOOKUP(CONCATENATE($B494,O$2,"SINGLE"),'I-SUB'!$V$3:$W$624,2,0))</f>
        <v>0</v>
      </c>
      <c r="P494" s="54">
        <f>SUM(C494:O494)</f>
        <v>0</v>
      </c>
      <c r="Q494" s="11">
        <f>IF(ISNA(VLOOKUP(CONCATENATE($B494,Q$2,"SINGLE"),'II-SUB'!$V$3:$W$630,2,0)),0,VLOOKUP(CONCATENATE($B494,Q$2,"SINGLE"),'II-SUB'!$V$3:$W$630,2,0))</f>
        <v>0</v>
      </c>
      <c r="R494" s="11">
        <f>IF(ISNA(VLOOKUP(CONCATENATE($B494,R$2,"SINGLE"),'II-SUB'!$V$3:$W$630,2,0)),0,VLOOKUP(CONCATENATE($B494,R$2,"SINGLE"),'II-SUB'!$V$3:$W$630,2,0))</f>
        <v>0</v>
      </c>
      <c r="S494" s="11">
        <f>IF(ISNA(VLOOKUP(CONCATENATE($B494,S$2,"SINGLE"),'II-SUB'!$V$3:$W$630,2,0)),0,VLOOKUP(CONCATENATE($B494,S$2,"SINGLE"),'II-SUB'!$V$3:$W$630,2,0))</f>
        <v>0</v>
      </c>
      <c r="T494" s="11">
        <f>IF(ISNA(VLOOKUP(CONCATENATE($B494,T$2,"SINGLE"),'II-SUB'!$V$3:$W$630,2,0)),0,VLOOKUP(CONCATENATE($B494,T$2,"SINGLE"),'II-SUB'!$V$3:$W$630,2,0))</f>
        <v>0</v>
      </c>
      <c r="U494" s="11">
        <f>IF(ISNA(VLOOKUP(CONCATENATE($B494,U$2,"SINGLE"),'II-SUB'!$V$3:$W$630,2,0)),0,VLOOKUP(CONCATENATE($B494,U$2,"SINGLE"),'II-SUB'!$V$3:$W$630,2,0))</f>
        <v>0</v>
      </c>
      <c r="V494" s="11">
        <f>IF(ISNA(VLOOKUP(CONCATENATE($B494,V$2,"SINGLE"),'II-SUB'!$V$3:$W$630,2,0)),0,VLOOKUP(CONCATENATE($B494,V$2,"SINGLE"),'II-SUB'!$V$3:$W$630,2,0))</f>
        <v>0</v>
      </c>
      <c r="W494" s="11">
        <f>IF(ISNA(VLOOKUP(CONCATENATE($B494,W$2,"SINGLE"),'II-SUB'!$V$3:$W$630,2,0)),0,VLOOKUP(CONCATENATE($B494,W$2,"SINGLE"),'II-SUB'!$V$3:$W$630,2,0))</f>
        <v>0</v>
      </c>
      <c r="X494" s="11">
        <f>IF(ISNA(VLOOKUP(CONCATENATE($B494,X$2,"SINGLE"),'II-SUB'!$V$3:$W$630,2,0)),0,VLOOKUP(CONCATENATE($B494,X$2,"SINGLE"),'II-SUB'!$V$3:$W$630,2,0))</f>
        <v>0</v>
      </c>
      <c r="Y494" s="11">
        <f>IF(ISNA(VLOOKUP(CONCATENATE($B494,Y$2,"SINGLE"),'II-SUB'!$V$3:$W$630,2,0)),0,VLOOKUP(CONCATENATE($B494,Y$2,"SINGLE"),'II-SUB'!$V$3:$W$630,2,0))</f>
        <v>0</v>
      </c>
      <c r="Z494" s="11">
        <f>IF(ISNA(VLOOKUP(CONCATENATE($B494,Z$2,"SINGLE"),'II-SUB'!$V$3:$W$630,2,0)),0,VLOOKUP(CONCATENATE($B494,Z$2,"SINGLE"),'II-SUB'!$V$3:$W$630,2,0))</f>
        <v>0</v>
      </c>
      <c r="AA494" s="11">
        <f>IF(ISNA(VLOOKUP(CONCATENATE($B494,AA$2,"SINGLE"),'II-SUB'!$V$3:$W$630,2,0)),0,VLOOKUP(CONCATENATE($B494,AA$2,"SINGLE"),'II-SUB'!$V$3:$W$630,2,0))</f>
        <v>0</v>
      </c>
      <c r="AB494" s="11">
        <f>IF(ISNA(VLOOKUP(CONCATENATE($B494,AB$2,"SINGLE"),'II-SUB'!$V$3:$W$630,2,0)),0,VLOOKUP(CONCATENATE($B494,AB$2,"SINGLE"),'II-SUB'!$V$3:$W$630,2,0))</f>
        <v>0</v>
      </c>
      <c r="AC494" s="11">
        <f>IF(ISNA(VLOOKUP(CONCATENATE($B494,AC$2,"SINGLE"),'II-SUB'!$V$3:$W$630,2,0)),0,VLOOKUP(CONCATENATE($B494,AC$2,"SINGLE"),'II-SUB'!$V$3:$W$630,2,0))</f>
        <v>0</v>
      </c>
      <c r="AD494" s="54">
        <f>SUM(Q494:AC494)</f>
        <v>0</v>
      </c>
      <c r="AE494" s="11">
        <f>IF(ISNA(VLOOKUP(CONCATENATE($B494,AE$2,"SINGLE"),MW!$V$3:$W$600,2,0)),0,VLOOKUP(CONCATENATE($B494,AE$2,"SINGLE"),MW!$V$3:$W$600,2,0))</f>
        <v>0</v>
      </c>
      <c r="AF494" s="11">
        <f>IF(ISNA(VLOOKUP(CONCATENATE($B494,AF$2,"SINGLE"),MW!$V$3:$W$600,2,0)),0,VLOOKUP(CONCATENATE($B494,AF$2,"SINGLE"),MW!$V$3:$W$600,2,0))</f>
        <v>0</v>
      </c>
      <c r="AG494" s="11">
        <f>IF(ISNA(VLOOKUP(CONCATENATE($B494,AG$2,"SINGLE"),MW!$V$3:$W$600,2,0)),0,VLOOKUP(CONCATENATE($B494,AG$2,"SINGLE"),MW!$V$3:$W$600,2,0))</f>
        <v>0</v>
      </c>
      <c r="AH494" s="11">
        <f>IF(ISNA(VLOOKUP(CONCATENATE($B494,AH$2,"SINGLE"),MW!$V$3:$W$600,2,0)),0,VLOOKUP(CONCATENATE($B494,AH$2,"SINGLE"),MW!$V$3:$W$600,2,0))</f>
        <v>0</v>
      </c>
      <c r="AI494" s="11">
        <f>IF(ISNA(VLOOKUP(CONCATENATE($B494,AI$2,"SINGLE"),MW!$V$3:$W$600,2,0)),0,VLOOKUP(CONCATENATE($B494,AI$2,"SINGLE"),MW!$V$3:$W$600,2,0))</f>
        <v>0</v>
      </c>
      <c r="AJ494" s="11">
        <f>IF(ISNA(VLOOKUP(CONCATENATE($B494,AJ$2,"SINGLE"),MW!$V$3:$W$600,2,0)),0,VLOOKUP(CONCATENATE($B494,AJ$2,"SINGLE"),MW!$V$3:$W$600,2,0))</f>
        <v>0</v>
      </c>
      <c r="AK494" s="11">
        <f>IF(ISNA(VLOOKUP(CONCATENATE($B494,AK$2,"SINGLE"),MW!$V$3:$W$600,2,0)),0,VLOOKUP(CONCATENATE($B494,AK$2,"SINGLE"),MW!$V$3:$W$600,2,0))</f>
        <v>0</v>
      </c>
      <c r="AL494" s="11">
        <f>IF(ISNA(VLOOKUP(CONCATENATE($B494,AL$2,"SINGLE"),MW!$V$3:$W$600,2,0)),0,VLOOKUP(CONCATENATE($B494,AL$2,"SINGLE"),MW!$V$3:$W$600,2,0))</f>
        <v>0</v>
      </c>
      <c r="AM494" s="11">
        <f>IF(ISNA(VLOOKUP(CONCATENATE($B494,AM$2,"SINGLE"),MW!$V$3:$W$600,2,0)),0,VLOOKUP(CONCATENATE($B494,AM$2,"SINGLE"),MW!$V$3:$W$600,2,0))</f>
        <v>0</v>
      </c>
      <c r="AN494" s="11">
        <f>IF(ISNA(VLOOKUP(CONCATENATE($B494,AN$2,"SINGLE"),MW!$V$3:$W$600,2,0)),0,VLOOKUP(CONCATENATE($B494,AN$2,"SINGLE"),MW!$V$3:$W$600,2,0))</f>
        <v>0</v>
      </c>
      <c r="AO494" s="11">
        <f>IF(ISNA(VLOOKUP(CONCATENATE($B494,AO$2,"SINGLE"),MW!$V$3:$W$600,2,0)),0,VLOOKUP(CONCATENATE($B494,AO$2,"SINGLE"),MW!$V$3:$W$600,2,0))</f>
        <v>0</v>
      </c>
      <c r="AP494" s="54">
        <f>SUM(AE494:AO494)</f>
        <v>0</v>
      </c>
      <c r="AQ494" s="11">
        <f>IF(ISNA(VLOOKUP(CONCATENATE($B494,AQ$2,"SINGLE"),'III-SUB'!$V$3:$W$633,2,0)),0,VLOOKUP(CONCATENATE($B494,AQ$2,"SINGLE"),'III-SUB'!$V$3:$W$633,2,0))</f>
        <v>0</v>
      </c>
      <c r="AR494" s="11">
        <f>IF(ISNA(VLOOKUP(CONCATENATE($B494,AR$2,"SINGLE"),'III-SUB'!$V$3:$W$633,2,0)),0,VLOOKUP(CONCATENATE($B494,AR$2,"SINGLE"),'III-SUB'!$V$3:$W$633,2,0))</f>
        <v>0</v>
      </c>
      <c r="AS494" s="11">
        <f>IF(ISNA(VLOOKUP(CONCATENATE($B494,AS$2,"SINGLE"),'III-SUB'!$V$3:$W$633,2,0)),0,VLOOKUP(CONCATENATE($B494,AS$2,"SINGLE"),'III-SUB'!$V$3:$W$633,2,0))</f>
        <v>0</v>
      </c>
      <c r="AT494" s="11">
        <f>IF(ISNA(VLOOKUP(CONCATENATE($B494,AT$2,"SINGLE"),'III-SUB'!$V$3:$W$633,2,0)),0,VLOOKUP(CONCATENATE($B494,AT$2,"SINGLE"),'III-SUB'!$V$3:$W$633,2,0))</f>
        <v>0</v>
      </c>
      <c r="AU494" s="11">
        <f>IF(ISNA(VLOOKUP(CONCATENATE($B494,AU$2,"SINGLE"),'III-SUB'!$V$3:$W$633,2,0)),0,VLOOKUP(CONCATENATE($B494,AU$2,"SINGLE"),'III-SUB'!$V$3:$W$633,2,0))</f>
        <v>0</v>
      </c>
      <c r="AV494" s="11">
        <f>IF(ISNA(VLOOKUP(CONCATENATE($B494,AV$2,"SINGLE"),'III-SUB'!$V$3:$W$633,2,0)),0,VLOOKUP(CONCATENATE($B494,AV$2,"SINGLE"),'III-SUB'!$V$3:$W$633,2,0))</f>
        <v>0</v>
      </c>
      <c r="AW494" s="11">
        <f>IF(ISNA(VLOOKUP(CONCATENATE($B494,AW$2,"SINGLE"),'III-SUB'!$V$3:$W$633,2,0)),0,VLOOKUP(CONCATENATE($B494,AW$2,"SINGLE"),'III-SUB'!$V$3:$W$633,2,0))</f>
        <v>0</v>
      </c>
      <c r="AX494" s="11">
        <f>IF(ISNA(VLOOKUP(CONCATENATE($B494,AX$2,"SINGLE"),'III-SUB'!$V$3:$W$633,2,0)),0,VLOOKUP(CONCATENATE($B494,AX$2,"SINGLE"),'III-SUB'!$V$3:$W$633,2,0))</f>
        <v>0</v>
      </c>
      <c r="AY494" s="11">
        <f>IF(ISNA(VLOOKUP(CONCATENATE($B494,AY$2,"SINGLE"),'III-SUB'!$V$3:$W$633,2,0)),0,VLOOKUP(CONCATENATE($B494,AY$2,"SINGLE"),'III-SUB'!$V$3:$W$633,2,0))</f>
        <v>0</v>
      </c>
      <c r="AZ494" s="11">
        <f>IF(ISNA(VLOOKUP(CONCATENATE($B494,AZ$2,"SINGLE"),'III-SUB'!$V$3:$W$633,2,0)),0,VLOOKUP(CONCATENATE($B494,AZ$2,"SINGLE"),'III-SUB'!$V$3:$W$633,2,0))</f>
        <v>0</v>
      </c>
      <c r="BA494" s="11">
        <f>IF(ISNA(VLOOKUP(CONCATENATE($B494,BA$2,"SINGLE"),'III-SUB'!$V$3:$W$633,2,0)),0,VLOOKUP(CONCATENATE($B494,BA$2,"SINGLE"),'III-SUB'!$V$3:$W$633,2,0))</f>
        <v>0</v>
      </c>
      <c r="BB494" s="11">
        <f>IF(ISNA(VLOOKUP(CONCATENATE($B494,BB$2,"SINGLE"),'III-SUB'!$V$3:$W$633,2,0)),0,VLOOKUP(CONCATENATE($B494,BB$2,"SINGLE"),'III-SUB'!$V$3:$W$633,2,0))</f>
        <v>0</v>
      </c>
      <c r="BC494" s="11">
        <f>IF(ISNA(VLOOKUP(CONCATENATE($B494,BC$2,"SINGLE"),'III-SUB'!$V$3:$W$633,2,0)),0,VLOOKUP(CONCATENATE($B494,BC$2,"SINGLE"),'III-SUB'!$V$3:$W$633,2,0))</f>
        <v>0</v>
      </c>
      <c r="BD494" s="54">
        <f>SUM(AQ494:BC494)</f>
        <v>0</v>
      </c>
      <c r="BE494" s="54">
        <f>IF(ISNA(VLOOKUP(CONCATENATE($B494,BE$2,"SINGLE"),VHF!$V$3:$W$627,2,0)),0,VLOOKUP(CONCATENATE($B494,BE$2,"SINGLE"),VHF!$V$3:$W$627,2,0))</f>
        <v>0</v>
      </c>
      <c r="BF494" s="11">
        <f>IF(ISNA(VLOOKUP(CONCATENATE($B494,BF$2,"SINGLE"),UHF!$V$3:$W$612,2,0)),0,VLOOKUP(CONCATENATE($B494,BF$2,"SINGLE"),UHF!$V$3:$W$612,2,0))</f>
        <v>0</v>
      </c>
      <c r="BG494" s="11">
        <f>IF(ISNA(VLOOKUP(CONCATENATE($B494,BG$2,"SINGLE"),UHF!$V$3:$W$612,2,0)),0,VLOOKUP(CONCATENATE($B494,BG$2,"SINGLE"),UHF!$V$3:$W$612,2,0))</f>
        <v>0</v>
      </c>
      <c r="BH494" s="11">
        <f>IF(ISNA(VLOOKUP(CONCATENATE($B494,BH$2,"SINGLE"),UHF!$V$3:$W$612,2,0)),0,VLOOKUP(CONCATENATE($B494,BH$2,"SINGLE"),UHF!$V$3:$W$612,2,0))</f>
        <v>0</v>
      </c>
      <c r="BI494" s="11">
        <f>IF(ISNA(VLOOKUP(CONCATENATE($B494,BI$2,"SINGLE"),UHF!$V$3:$W$612,2,0)),0,VLOOKUP(CONCATENATE($B494,BI$2,"SINGLE"),UHF!$V$3:$W$612,2,0))</f>
        <v>0</v>
      </c>
      <c r="BJ494" s="11">
        <f>IF(ISNA(VLOOKUP(CONCATENATE($B494,BJ$2,"SINGLE"),UHF!$V$3:$W$612,2,0)),0,VLOOKUP(CONCATENATE($B494,BJ$2,"SINGLE"),UHF!$V$3:$W$612,2,0))</f>
        <v>0</v>
      </c>
      <c r="BK494" s="11">
        <f>IF(ISNA(VLOOKUP(CONCATENATE($B494,BK$2,"SINGLE"),UHF!$V$3:$W$612,2,0)),0,VLOOKUP(CONCATENATE($B494,BK$2,"SINGLE"),UHF!$V$3:$W$612,2,0))</f>
        <v>0</v>
      </c>
      <c r="BL494" s="11">
        <f>IF(ISNA(VLOOKUP(CONCATENATE($B494,BL$2,"SINGLE"),UHF!$V$3:$W$612,2,0)),0,VLOOKUP(CONCATENATE($B494,BL$2,"SINGLE"),UHF!$V$3:$W$612,2,0))</f>
        <v>0</v>
      </c>
      <c r="BM494" s="11">
        <f>IF(ISNA(VLOOKUP(CONCATENATE($B494,BM$2,"SINGLE"),UHF!$V$3:$W$612,2,0)),0,VLOOKUP(CONCATENATE($B494,BM$2,"SINGLE"),UHF!$V$3:$W$612,2,0))</f>
        <v>0</v>
      </c>
      <c r="BN494" s="11">
        <f>IF(ISNA(VLOOKUP(CONCATENATE($B494,BN$2,"SINGLE"),UHF!$V$3:$W$612,2,0)),0,VLOOKUP(CONCATENATE($B494,BN$2,"SINGLE"),UHF!$V$3:$W$612,2,0))</f>
        <v>0</v>
      </c>
      <c r="BO494" s="11">
        <f>IF(ISNA(VLOOKUP(CONCATENATE($B494,BO$2,"SINGLE"),UHF!$V$3:$W$612,2,0)),0,VLOOKUP(CONCATENATE($B494,BO$2,"SINGLE"),UHF!$V$3:$W$612,2,0))</f>
        <v>0</v>
      </c>
      <c r="BP494" s="11">
        <f>IF(ISNA(VLOOKUP(CONCATENATE($B494,BP$2,"SINGLE"),UHF!$V$3:$W$612,2,0)),0,VLOOKUP(CONCATENATE($B494,BP$2,"SINGLE"),UHF!$V$3:$W$612,2,0))</f>
        <v>0</v>
      </c>
      <c r="BQ494" s="11">
        <f>IF(ISNA(VLOOKUP(CONCATENATE($B494,BQ$2,"SINGLE"),UHF!$V$3:$W$612,2,0)),0,VLOOKUP(CONCATENATE($B494,BQ$2,"SINGLE"),UHF!$V$3:$W$612,2,0))</f>
        <v>0</v>
      </c>
      <c r="BR494" s="54">
        <f>SUM(BF494:BQ494)</f>
        <v>0</v>
      </c>
      <c r="BS494" s="54">
        <f>IF(ISNA(VLOOKUP(CONCATENATE($B494,BS$2,"SINGLE"),'A1'!$V$3:$W$612,2,0)),0,VLOOKUP(CONCATENATE($B494,BS$2,"SINGLE"),'A1'!$V$3:$W$612,2,0))</f>
        <v>0</v>
      </c>
    </row>
    <row r="495" spans="1:71" x14ac:dyDescent="0.2">
      <c r="A495" s="21" t="str">
        <f t="shared" si="5"/>
        <v>493.</v>
      </c>
      <c r="B495" s="8">
        <f>'Seznam-SO'!A495</f>
        <v>0</v>
      </c>
      <c r="C495" s="11">
        <f>IF(ISNA(VLOOKUP(CONCATENATE($B495,C$2,"SINGLE"),'I-SUB'!$V$3:$W$624,2,0)),0,VLOOKUP(CONCATENATE($B495,C$2,"SINGLE"),'I-SUB'!$V$3:$W$624,2,0))</f>
        <v>0</v>
      </c>
      <c r="D495" s="11">
        <f>IF(ISNA(VLOOKUP(CONCATENATE($B495,D$2,"SINGLE"),'I-SUB'!$V$3:$W$624,2,0)),0,VLOOKUP(CONCATENATE($B495,D$2,"SINGLE"),'I-SUB'!$V$3:$W$624,2,0))</f>
        <v>0</v>
      </c>
      <c r="E495" s="11">
        <f>IF(ISNA(VLOOKUP(CONCATENATE($B495,E$2,"SINGLE"),'I-SUB'!$V$3:$W$624,2,0)),0,VLOOKUP(CONCATENATE($B495,E$2,"SINGLE"),'I-SUB'!$V$3:$W$624,2,0))</f>
        <v>0</v>
      </c>
      <c r="F495" s="11">
        <f>IF(ISNA(VLOOKUP(CONCATENATE($B495,F$2,"SINGLE"),'I-SUB'!$V$3:$W$624,2,0)),0,VLOOKUP(CONCATENATE($B495,F$2,"SINGLE"),'I-SUB'!$V$3:$W$624,2,0))</f>
        <v>0</v>
      </c>
      <c r="G495" s="11">
        <f>IF(ISNA(VLOOKUP(CONCATENATE($B495,G$2,"SINGLE"),'I-SUB'!$V$3:$W$624,2,0)),0,VLOOKUP(CONCATENATE($B495,G$2,"SINGLE"),'I-SUB'!$V$3:$W$624,2,0))</f>
        <v>0</v>
      </c>
      <c r="H495" s="11">
        <f>IF(ISNA(VLOOKUP(CONCATENATE($B495,H$2,"SINGLE"),'I-SUB'!$V$3:$W$624,2,0)),0,VLOOKUP(CONCATENATE($B495,H$2,"SINGLE"),'I-SUB'!$V$3:$W$624,2,0))</f>
        <v>0</v>
      </c>
      <c r="I495" s="11">
        <f>IF(ISNA(VLOOKUP(CONCATENATE($B495,I$2,"SINGLE"),'I-SUB'!$V$3:$W$624,2,0)),0,VLOOKUP(CONCATENATE($B495,I$2,"SINGLE"),'I-SUB'!$V$3:$W$624,2,0))</f>
        <v>0</v>
      </c>
      <c r="J495" s="11">
        <f>IF(ISNA(VLOOKUP(CONCATENATE($B495,J$2,"SINGLE"),'I-SUB'!$V$3:$W$624,2,0)),0,VLOOKUP(CONCATENATE($B495,J$2,"SINGLE"),'I-SUB'!$V$3:$W$624,2,0))</f>
        <v>0</v>
      </c>
      <c r="K495" s="11">
        <f>IF(ISNA(VLOOKUP(CONCATENATE($B495,K$2,"SINGLE"),'I-SUB'!$V$3:$W$624,2,0)),0,VLOOKUP(CONCATENATE($B495,K$2,"SINGLE"),'I-SUB'!$V$3:$W$624,2,0))</f>
        <v>0</v>
      </c>
      <c r="L495" s="11">
        <f>IF(ISNA(VLOOKUP(CONCATENATE($B495,L$2,"SINGLE"),'I-SUB'!$V$3:$W$624,2,0)),0,VLOOKUP(CONCATENATE($B495,L$2,"SINGLE"),'I-SUB'!$V$3:$W$624,2,0))</f>
        <v>0</v>
      </c>
      <c r="M495" s="11">
        <f>IF(ISNA(VLOOKUP(CONCATENATE($B495,M$2,"SINGLE"),'I-SUB'!$V$3:$W$624,2,0)),0,VLOOKUP(CONCATENATE($B495,M$2,"SINGLE"),'I-SUB'!$V$3:$W$624,2,0))</f>
        <v>0</v>
      </c>
      <c r="N495" s="11">
        <f>IF(ISNA(VLOOKUP(CONCATENATE($B495,N$2,"SINGLE"),'I-SUB'!$V$3:$W$624,2,0)),0,VLOOKUP(CONCATENATE($B495,N$2,"SINGLE"),'I-SUB'!$V$3:$W$624,2,0))</f>
        <v>0</v>
      </c>
      <c r="O495" s="11">
        <f>IF(ISNA(VLOOKUP(CONCATENATE($B495,O$2,"SINGLE"),'I-SUB'!$V$3:$W$624,2,0)),0,VLOOKUP(CONCATENATE($B495,O$2,"SINGLE"),'I-SUB'!$V$3:$W$624,2,0))</f>
        <v>0</v>
      </c>
      <c r="P495" s="54">
        <f>SUM(C495:O495)</f>
        <v>0</v>
      </c>
      <c r="Q495" s="11">
        <f>IF(ISNA(VLOOKUP(CONCATENATE($B495,Q$2,"SINGLE"),'II-SUB'!$V$3:$W$630,2,0)),0,VLOOKUP(CONCATENATE($B495,Q$2,"SINGLE"),'II-SUB'!$V$3:$W$630,2,0))</f>
        <v>0</v>
      </c>
      <c r="R495" s="11">
        <f>IF(ISNA(VLOOKUP(CONCATENATE($B495,R$2,"SINGLE"),'II-SUB'!$V$3:$W$630,2,0)),0,VLOOKUP(CONCATENATE($B495,R$2,"SINGLE"),'II-SUB'!$V$3:$W$630,2,0))</f>
        <v>0</v>
      </c>
      <c r="S495" s="11">
        <f>IF(ISNA(VLOOKUP(CONCATENATE($B495,S$2,"SINGLE"),'II-SUB'!$V$3:$W$630,2,0)),0,VLOOKUP(CONCATENATE($B495,S$2,"SINGLE"),'II-SUB'!$V$3:$W$630,2,0))</f>
        <v>0</v>
      </c>
      <c r="T495" s="11">
        <f>IF(ISNA(VLOOKUP(CONCATENATE($B495,T$2,"SINGLE"),'II-SUB'!$V$3:$W$630,2,0)),0,VLOOKUP(CONCATENATE($B495,T$2,"SINGLE"),'II-SUB'!$V$3:$W$630,2,0))</f>
        <v>0</v>
      </c>
      <c r="U495" s="11">
        <f>IF(ISNA(VLOOKUP(CONCATENATE($B495,U$2,"SINGLE"),'II-SUB'!$V$3:$W$630,2,0)),0,VLOOKUP(CONCATENATE($B495,U$2,"SINGLE"),'II-SUB'!$V$3:$W$630,2,0))</f>
        <v>0</v>
      </c>
      <c r="V495" s="11">
        <f>IF(ISNA(VLOOKUP(CONCATENATE($B495,V$2,"SINGLE"),'II-SUB'!$V$3:$W$630,2,0)),0,VLOOKUP(CONCATENATE($B495,V$2,"SINGLE"),'II-SUB'!$V$3:$W$630,2,0))</f>
        <v>0</v>
      </c>
      <c r="W495" s="11">
        <f>IF(ISNA(VLOOKUP(CONCATENATE($B495,W$2,"SINGLE"),'II-SUB'!$V$3:$W$630,2,0)),0,VLOOKUP(CONCATENATE($B495,W$2,"SINGLE"),'II-SUB'!$V$3:$W$630,2,0))</f>
        <v>0</v>
      </c>
      <c r="X495" s="11">
        <f>IF(ISNA(VLOOKUP(CONCATENATE($B495,X$2,"SINGLE"),'II-SUB'!$V$3:$W$630,2,0)),0,VLOOKUP(CONCATENATE($B495,X$2,"SINGLE"),'II-SUB'!$V$3:$W$630,2,0))</f>
        <v>0</v>
      </c>
      <c r="Y495" s="11">
        <f>IF(ISNA(VLOOKUP(CONCATENATE($B495,Y$2,"SINGLE"),'II-SUB'!$V$3:$W$630,2,0)),0,VLOOKUP(CONCATENATE($B495,Y$2,"SINGLE"),'II-SUB'!$V$3:$W$630,2,0))</f>
        <v>0</v>
      </c>
      <c r="Z495" s="11">
        <f>IF(ISNA(VLOOKUP(CONCATENATE($B495,Z$2,"SINGLE"),'II-SUB'!$V$3:$W$630,2,0)),0,VLOOKUP(CONCATENATE($B495,Z$2,"SINGLE"),'II-SUB'!$V$3:$W$630,2,0))</f>
        <v>0</v>
      </c>
      <c r="AA495" s="11">
        <f>IF(ISNA(VLOOKUP(CONCATENATE($B495,AA$2,"SINGLE"),'II-SUB'!$V$3:$W$630,2,0)),0,VLOOKUP(CONCATENATE($B495,AA$2,"SINGLE"),'II-SUB'!$V$3:$W$630,2,0))</f>
        <v>0</v>
      </c>
      <c r="AB495" s="11">
        <f>IF(ISNA(VLOOKUP(CONCATENATE($B495,AB$2,"SINGLE"),'II-SUB'!$V$3:$W$630,2,0)),0,VLOOKUP(CONCATENATE($B495,AB$2,"SINGLE"),'II-SUB'!$V$3:$W$630,2,0))</f>
        <v>0</v>
      </c>
      <c r="AC495" s="11">
        <f>IF(ISNA(VLOOKUP(CONCATENATE($B495,AC$2,"SINGLE"),'II-SUB'!$V$3:$W$630,2,0)),0,VLOOKUP(CONCATENATE($B495,AC$2,"SINGLE"),'II-SUB'!$V$3:$W$630,2,0))</f>
        <v>0</v>
      </c>
      <c r="AD495" s="54">
        <f>SUM(Q495:AC495)</f>
        <v>0</v>
      </c>
      <c r="AE495" s="11">
        <f>IF(ISNA(VLOOKUP(CONCATENATE($B495,AE$2,"SINGLE"),MW!$V$3:$W$600,2,0)),0,VLOOKUP(CONCATENATE($B495,AE$2,"SINGLE"),MW!$V$3:$W$600,2,0))</f>
        <v>0</v>
      </c>
      <c r="AF495" s="11">
        <f>IF(ISNA(VLOOKUP(CONCATENATE($B495,AF$2,"SINGLE"),MW!$V$3:$W$600,2,0)),0,VLOOKUP(CONCATENATE($B495,AF$2,"SINGLE"),MW!$V$3:$W$600,2,0))</f>
        <v>0</v>
      </c>
      <c r="AG495" s="11">
        <f>IF(ISNA(VLOOKUP(CONCATENATE($B495,AG$2,"SINGLE"),MW!$V$3:$W$600,2,0)),0,VLOOKUP(CONCATENATE($B495,AG$2,"SINGLE"),MW!$V$3:$W$600,2,0))</f>
        <v>0</v>
      </c>
      <c r="AH495" s="11">
        <f>IF(ISNA(VLOOKUP(CONCATENATE($B495,AH$2,"SINGLE"),MW!$V$3:$W$600,2,0)),0,VLOOKUP(CONCATENATE($B495,AH$2,"SINGLE"),MW!$V$3:$W$600,2,0))</f>
        <v>0</v>
      </c>
      <c r="AI495" s="11">
        <f>IF(ISNA(VLOOKUP(CONCATENATE($B495,AI$2,"SINGLE"),MW!$V$3:$W$600,2,0)),0,VLOOKUP(CONCATENATE($B495,AI$2,"SINGLE"),MW!$V$3:$W$600,2,0))</f>
        <v>0</v>
      </c>
      <c r="AJ495" s="11">
        <f>IF(ISNA(VLOOKUP(CONCATENATE($B495,AJ$2,"SINGLE"),MW!$V$3:$W$600,2,0)),0,VLOOKUP(CONCATENATE($B495,AJ$2,"SINGLE"),MW!$V$3:$W$600,2,0))</f>
        <v>0</v>
      </c>
      <c r="AK495" s="11">
        <f>IF(ISNA(VLOOKUP(CONCATENATE($B495,AK$2,"SINGLE"),MW!$V$3:$W$600,2,0)),0,VLOOKUP(CONCATENATE($B495,AK$2,"SINGLE"),MW!$V$3:$W$600,2,0))</f>
        <v>0</v>
      </c>
      <c r="AL495" s="11">
        <f>IF(ISNA(VLOOKUP(CONCATENATE($B495,AL$2,"SINGLE"),MW!$V$3:$W$600,2,0)),0,VLOOKUP(CONCATENATE($B495,AL$2,"SINGLE"),MW!$V$3:$W$600,2,0))</f>
        <v>0</v>
      </c>
      <c r="AM495" s="11">
        <f>IF(ISNA(VLOOKUP(CONCATENATE($B495,AM$2,"SINGLE"),MW!$V$3:$W$600,2,0)),0,VLOOKUP(CONCATENATE($B495,AM$2,"SINGLE"),MW!$V$3:$W$600,2,0))</f>
        <v>0</v>
      </c>
      <c r="AN495" s="11">
        <f>IF(ISNA(VLOOKUP(CONCATENATE($B495,AN$2,"SINGLE"),MW!$V$3:$W$600,2,0)),0,VLOOKUP(CONCATENATE($B495,AN$2,"SINGLE"),MW!$V$3:$W$600,2,0))</f>
        <v>0</v>
      </c>
      <c r="AO495" s="11">
        <f>IF(ISNA(VLOOKUP(CONCATENATE($B495,AO$2,"SINGLE"),MW!$V$3:$W$600,2,0)),0,VLOOKUP(CONCATENATE($B495,AO$2,"SINGLE"),MW!$V$3:$W$600,2,0))</f>
        <v>0</v>
      </c>
      <c r="AP495" s="54">
        <f>SUM(AE495:AO495)</f>
        <v>0</v>
      </c>
      <c r="AQ495" s="11">
        <f>IF(ISNA(VLOOKUP(CONCATENATE($B495,AQ$2,"SINGLE"),'III-SUB'!$V$3:$W$633,2,0)),0,VLOOKUP(CONCATENATE($B495,AQ$2,"SINGLE"),'III-SUB'!$V$3:$W$633,2,0))</f>
        <v>0</v>
      </c>
      <c r="AR495" s="11">
        <f>IF(ISNA(VLOOKUP(CONCATENATE($B495,AR$2,"SINGLE"),'III-SUB'!$V$3:$W$633,2,0)),0,VLOOKUP(CONCATENATE($B495,AR$2,"SINGLE"),'III-SUB'!$V$3:$W$633,2,0))</f>
        <v>0</v>
      </c>
      <c r="AS495" s="11">
        <f>IF(ISNA(VLOOKUP(CONCATENATE($B495,AS$2,"SINGLE"),'III-SUB'!$V$3:$W$633,2,0)),0,VLOOKUP(CONCATENATE($B495,AS$2,"SINGLE"),'III-SUB'!$V$3:$W$633,2,0))</f>
        <v>0</v>
      </c>
      <c r="AT495" s="11">
        <f>IF(ISNA(VLOOKUP(CONCATENATE($B495,AT$2,"SINGLE"),'III-SUB'!$V$3:$W$633,2,0)),0,VLOOKUP(CONCATENATE($B495,AT$2,"SINGLE"),'III-SUB'!$V$3:$W$633,2,0))</f>
        <v>0</v>
      </c>
      <c r="AU495" s="11">
        <f>IF(ISNA(VLOOKUP(CONCATENATE($B495,AU$2,"SINGLE"),'III-SUB'!$V$3:$W$633,2,0)),0,VLOOKUP(CONCATENATE($B495,AU$2,"SINGLE"),'III-SUB'!$V$3:$W$633,2,0))</f>
        <v>0</v>
      </c>
      <c r="AV495" s="11">
        <f>IF(ISNA(VLOOKUP(CONCATENATE($B495,AV$2,"SINGLE"),'III-SUB'!$V$3:$W$633,2,0)),0,VLOOKUP(CONCATENATE($B495,AV$2,"SINGLE"),'III-SUB'!$V$3:$W$633,2,0))</f>
        <v>0</v>
      </c>
      <c r="AW495" s="11">
        <f>IF(ISNA(VLOOKUP(CONCATENATE($B495,AW$2,"SINGLE"),'III-SUB'!$V$3:$W$633,2,0)),0,VLOOKUP(CONCATENATE($B495,AW$2,"SINGLE"),'III-SUB'!$V$3:$W$633,2,0))</f>
        <v>0</v>
      </c>
      <c r="AX495" s="11">
        <f>IF(ISNA(VLOOKUP(CONCATENATE($B495,AX$2,"SINGLE"),'III-SUB'!$V$3:$W$633,2,0)),0,VLOOKUP(CONCATENATE($B495,AX$2,"SINGLE"),'III-SUB'!$V$3:$W$633,2,0))</f>
        <v>0</v>
      </c>
      <c r="AY495" s="11">
        <f>IF(ISNA(VLOOKUP(CONCATENATE($B495,AY$2,"SINGLE"),'III-SUB'!$V$3:$W$633,2,0)),0,VLOOKUP(CONCATENATE($B495,AY$2,"SINGLE"),'III-SUB'!$V$3:$W$633,2,0))</f>
        <v>0</v>
      </c>
      <c r="AZ495" s="11">
        <f>IF(ISNA(VLOOKUP(CONCATENATE($B495,AZ$2,"SINGLE"),'III-SUB'!$V$3:$W$633,2,0)),0,VLOOKUP(CONCATENATE($B495,AZ$2,"SINGLE"),'III-SUB'!$V$3:$W$633,2,0))</f>
        <v>0</v>
      </c>
      <c r="BA495" s="11">
        <f>IF(ISNA(VLOOKUP(CONCATENATE($B495,BA$2,"SINGLE"),'III-SUB'!$V$3:$W$633,2,0)),0,VLOOKUP(CONCATENATE($B495,BA$2,"SINGLE"),'III-SUB'!$V$3:$W$633,2,0))</f>
        <v>0</v>
      </c>
      <c r="BB495" s="11">
        <f>IF(ISNA(VLOOKUP(CONCATENATE($B495,BB$2,"SINGLE"),'III-SUB'!$V$3:$W$633,2,0)),0,VLOOKUP(CONCATENATE($B495,BB$2,"SINGLE"),'III-SUB'!$V$3:$W$633,2,0))</f>
        <v>0</v>
      </c>
      <c r="BC495" s="11">
        <f>IF(ISNA(VLOOKUP(CONCATENATE($B495,BC$2,"SINGLE"),'III-SUB'!$V$3:$W$633,2,0)),0,VLOOKUP(CONCATENATE($B495,BC$2,"SINGLE"),'III-SUB'!$V$3:$W$633,2,0))</f>
        <v>0</v>
      </c>
      <c r="BD495" s="54">
        <f>SUM(AQ495:BC495)</f>
        <v>0</v>
      </c>
      <c r="BE495" s="54">
        <f>IF(ISNA(VLOOKUP(CONCATENATE($B495,BE$2,"SINGLE"),VHF!$V$3:$W$627,2,0)),0,VLOOKUP(CONCATENATE($B495,BE$2,"SINGLE"),VHF!$V$3:$W$627,2,0))</f>
        <v>0</v>
      </c>
      <c r="BF495" s="11">
        <f>IF(ISNA(VLOOKUP(CONCATENATE($B495,BF$2,"SINGLE"),UHF!$V$3:$W$612,2,0)),0,VLOOKUP(CONCATENATE($B495,BF$2,"SINGLE"),UHF!$V$3:$W$612,2,0))</f>
        <v>0</v>
      </c>
      <c r="BG495" s="11">
        <f>IF(ISNA(VLOOKUP(CONCATENATE($B495,BG$2,"SINGLE"),UHF!$V$3:$W$612,2,0)),0,VLOOKUP(CONCATENATE($B495,BG$2,"SINGLE"),UHF!$V$3:$W$612,2,0))</f>
        <v>0</v>
      </c>
      <c r="BH495" s="11">
        <f>IF(ISNA(VLOOKUP(CONCATENATE($B495,BH$2,"SINGLE"),UHF!$V$3:$W$612,2,0)),0,VLOOKUP(CONCATENATE($B495,BH$2,"SINGLE"),UHF!$V$3:$W$612,2,0))</f>
        <v>0</v>
      </c>
      <c r="BI495" s="11">
        <f>IF(ISNA(VLOOKUP(CONCATENATE($B495,BI$2,"SINGLE"),UHF!$V$3:$W$612,2,0)),0,VLOOKUP(CONCATENATE($B495,BI$2,"SINGLE"),UHF!$V$3:$W$612,2,0))</f>
        <v>0</v>
      </c>
      <c r="BJ495" s="11">
        <f>IF(ISNA(VLOOKUP(CONCATENATE($B495,BJ$2,"SINGLE"),UHF!$V$3:$W$612,2,0)),0,VLOOKUP(CONCATENATE($B495,BJ$2,"SINGLE"),UHF!$V$3:$W$612,2,0))</f>
        <v>0</v>
      </c>
      <c r="BK495" s="11">
        <f>IF(ISNA(VLOOKUP(CONCATENATE($B495,BK$2,"SINGLE"),UHF!$V$3:$W$612,2,0)),0,VLOOKUP(CONCATENATE($B495,BK$2,"SINGLE"),UHF!$V$3:$W$612,2,0))</f>
        <v>0</v>
      </c>
      <c r="BL495" s="11">
        <f>IF(ISNA(VLOOKUP(CONCATENATE($B495,BL$2,"SINGLE"),UHF!$V$3:$W$612,2,0)),0,VLOOKUP(CONCATENATE($B495,BL$2,"SINGLE"),UHF!$V$3:$W$612,2,0))</f>
        <v>0</v>
      </c>
      <c r="BM495" s="11">
        <f>IF(ISNA(VLOOKUP(CONCATENATE($B495,BM$2,"SINGLE"),UHF!$V$3:$W$612,2,0)),0,VLOOKUP(CONCATENATE($B495,BM$2,"SINGLE"),UHF!$V$3:$W$612,2,0))</f>
        <v>0</v>
      </c>
      <c r="BN495" s="11">
        <f>IF(ISNA(VLOOKUP(CONCATENATE($B495,BN$2,"SINGLE"),UHF!$V$3:$W$612,2,0)),0,VLOOKUP(CONCATENATE($B495,BN$2,"SINGLE"),UHF!$V$3:$W$612,2,0))</f>
        <v>0</v>
      </c>
      <c r="BO495" s="11">
        <f>IF(ISNA(VLOOKUP(CONCATENATE($B495,BO$2,"SINGLE"),UHF!$V$3:$W$612,2,0)),0,VLOOKUP(CONCATENATE($B495,BO$2,"SINGLE"),UHF!$V$3:$W$612,2,0))</f>
        <v>0</v>
      </c>
      <c r="BP495" s="11">
        <f>IF(ISNA(VLOOKUP(CONCATENATE($B495,BP$2,"SINGLE"),UHF!$V$3:$W$612,2,0)),0,VLOOKUP(CONCATENATE($B495,BP$2,"SINGLE"),UHF!$V$3:$W$612,2,0))</f>
        <v>0</v>
      </c>
      <c r="BQ495" s="11">
        <f>IF(ISNA(VLOOKUP(CONCATENATE($B495,BQ$2,"SINGLE"),UHF!$V$3:$W$612,2,0)),0,VLOOKUP(CONCATENATE($B495,BQ$2,"SINGLE"),UHF!$V$3:$W$612,2,0))</f>
        <v>0</v>
      </c>
      <c r="BR495" s="54">
        <f>SUM(BF495:BQ495)</f>
        <v>0</v>
      </c>
      <c r="BS495" s="54">
        <f>IF(ISNA(VLOOKUP(CONCATENATE($B495,BS$2,"SINGLE"),'A1'!$V$3:$W$612,2,0)),0,VLOOKUP(CONCATENATE($B495,BS$2,"SINGLE"),'A1'!$V$3:$W$612,2,0))</f>
        <v>0</v>
      </c>
    </row>
    <row r="496" spans="1:71" x14ac:dyDescent="0.2">
      <c r="A496" s="21" t="str">
        <f t="shared" si="5"/>
        <v>494.</v>
      </c>
      <c r="B496" s="8">
        <f>'Seznam-SO'!A496</f>
        <v>0</v>
      </c>
      <c r="C496" s="11">
        <f>IF(ISNA(VLOOKUP(CONCATENATE($B496,C$2,"SINGLE"),'I-SUB'!$V$3:$W$624,2,0)),0,VLOOKUP(CONCATENATE($B496,C$2,"SINGLE"),'I-SUB'!$V$3:$W$624,2,0))</f>
        <v>0</v>
      </c>
      <c r="D496" s="11">
        <f>IF(ISNA(VLOOKUP(CONCATENATE($B496,D$2,"SINGLE"),'I-SUB'!$V$3:$W$624,2,0)),0,VLOOKUP(CONCATENATE($B496,D$2,"SINGLE"),'I-SUB'!$V$3:$W$624,2,0))</f>
        <v>0</v>
      </c>
      <c r="E496" s="11">
        <f>IF(ISNA(VLOOKUP(CONCATENATE($B496,E$2,"SINGLE"),'I-SUB'!$V$3:$W$624,2,0)),0,VLOOKUP(CONCATENATE($B496,E$2,"SINGLE"),'I-SUB'!$V$3:$W$624,2,0))</f>
        <v>0</v>
      </c>
      <c r="F496" s="11">
        <f>IF(ISNA(VLOOKUP(CONCATENATE($B496,F$2,"SINGLE"),'I-SUB'!$V$3:$W$624,2,0)),0,VLOOKUP(CONCATENATE($B496,F$2,"SINGLE"),'I-SUB'!$V$3:$W$624,2,0))</f>
        <v>0</v>
      </c>
      <c r="G496" s="11">
        <f>IF(ISNA(VLOOKUP(CONCATENATE($B496,G$2,"SINGLE"),'I-SUB'!$V$3:$W$624,2,0)),0,VLOOKUP(CONCATENATE($B496,G$2,"SINGLE"),'I-SUB'!$V$3:$W$624,2,0))</f>
        <v>0</v>
      </c>
      <c r="H496" s="11">
        <f>IF(ISNA(VLOOKUP(CONCATENATE($B496,H$2,"SINGLE"),'I-SUB'!$V$3:$W$624,2,0)),0,VLOOKUP(CONCATENATE($B496,H$2,"SINGLE"),'I-SUB'!$V$3:$W$624,2,0))</f>
        <v>0</v>
      </c>
      <c r="I496" s="11">
        <f>IF(ISNA(VLOOKUP(CONCATENATE($B496,I$2,"SINGLE"),'I-SUB'!$V$3:$W$624,2,0)),0,VLOOKUP(CONCATENATE($B496,I$2,"SINGLE"),'I-SUB'!$V$3:$W$624,2,0))</f>
        <v>0</v>
      </c>
      <c r="J496" s="11">
        <f>IF(ISNA(VLOOKUP(CONCATENATE($B496,J$2,"SINGLE"),'I-SUB'!$V$3:$W$624,2,0)),0,VLOOKUP(CONCATENATE($B496,J$2,"SINGLE"),'I-SUB'!$V$3:$W$624,2,0))</f>
        <v>0</v>
      </c>
      <c r="K496" s="11">
        <f>IF(ISNA(VLOOKUP(CONCATENATE($B496,K$2,"SINGLE"),'I-SUB'!$V$3:$W$624,2,0)),0,VLOOKUP(CONCATENATE($B496,K$2,"SINGLE"),'I-SUB'!$V$3:$W$624,2,0))</f>
        <v>0</v>
      </c>
      <c r="L496" s="11">
        <f>IF(ISNA(VLOOKUP(CONCATENATE($B496,L$2,"SINGLE"),'I-SUB'!$V$3:$W$624,2,0)),0,VLOOKUP(CONCATENATE($B496,L$2,"SINGLE"),'I-SUB'!$V$3:$W$624,2,0))</f>
        <v>0</v>
      </c>
      <c r="M496" s="11">
        <f>IF(ISNA(VLOOKUP(CONCATENATE($B496,M$2,"SINGLE"),'I-SUB'!$V$3:$W$624,2,0)),0,VLOOKUP(CONCATENATE($B496,M$2,"SINGLE"),'I-SUB'!$V$3:$W$624,2,0))</f>
        <v>0</v>
      </c>
      <c r="N496" s="11">
        <f>IF(ISNA(VLOOKUP(CONCATENATE($B496,N$2,"SINGLE"),'I-SUB'!$V$3:$W$624,2,0)),0,VLOOKUP(CONCATENATE($B496,N$2,"SINGLE"),'I-SUB'!$V$3:$W$624,2,0))</f>
        <v>0</v>
      </c>
      <c r="O496" s="11">
        <f>IF(ISNA(VLOOKUP(CONCATENATE($B496,O$2,"SINGLE"),'I-SUB'!$V$3:$W$624,2,0)),0,VLOOKUP(CONCATENATE($B496,O$2,"SINGLE"),'I-SUB'!$V$3:$W$624,2,0))</f>
        <v>0</v>
      </c>
      <c r="P496" s="54">
        <f>SUM(C496:O496)</f>
        <v>0</v>
      </c>
      <c r="Q496" s="11">
        <f>IF(ISNA(VLOOKUP(CONCATENATE($B496,Q$2,"SINGLE"),'II-SUB'!$V$3:$W$630,2,0)),0,VLOOKUP(CONCATENATE($B496,Q$2,"SINGLE"),'II-SUB'!$V$3:$W$630,2,0))</f>
        <v>0</v>
      </c>
      <c r="R496" s="11">
        <f>IF(ISNA(VLOOKUP(CONCATENATE($B496,R$2,"SINGLE"),'II-SUB'!$V$3:$W$630,2,0)),0,VLOOKUP(CONCATENATE($B496,R$2,"SINGLE"),'II-SUB'!$V$3:$W$630,2,0))</f>
        <v>0</v>
      </c>
      <c r="S496" s="11">
        <f>IF(ISNA(VLOOKUP(CONCATENATE($B496,S$2,"SINGLE"),'II-SUB'!$V$3:$W$630,2,0)),0,VLOOKUP(CONCATENATE($B496,S$2,"SINGLE"),'II-SUB'!$V$3:$W$630,2,0))</f>
        <v>0</v>
      </c>
      <c r="T496" s="11">
        <f>IF(ISNA(VLOOKUP(CONCATENATE($B496,T$2,"SINGLE"),'II-SUB'!$V$3:$W$630,2,0)),0,VLOOKUP(CONCATENATE($B496,T$2,"SINGLE"),'II-SUB'!$V$3:$W$630,2,0))</f>
        <v>0</v>
      </c>
      <c r="U496" s="11">
        <f>IF(ISNA(VLOOKUP(CONCATENATE($B496,U$2,"SINGLE"),'II-SUB'!$V$3:$W$630,2,0)),0,VLOOKUP(CONCATENATE($B496,U$2,"SINGLE"),'II-SUB'!$V$3:$W$630,2,0))</f>
        <v>0</v>
      </c>
      <c r="V496" s="11">
        <f>IF(ISNA(VLOOKUP(CONCATENATE($B496,V$2,"SINGLE"),'II-SUB'!$V$3:$W$630,2,0)),0,VLOOKUP(CONCATENATE($B496,V$2,"SINGLE"),'II-SUB'!$V$3:$W$630,2,0))</f>
        <v>0</v>
      </c>
      <c r="W496" s="11">
        <f>IF(ISNA(VLOOKUP(CONCATENATE($B496,W$2,"SINGLE"),'II-SUB'!$V$3:$W$630,2,0)),0,VLOOKUP(CONCATENATE($B496,W$2,"SINGLE"),'II-SUB'!$V$3:$W$630,2,0))</f>
        <v>0</v>
      </c>
      <c r="X496" s="11">
        <f>IF(ISNA(VLOOKUP(CONCATENATE($B496,X$2,"SINGLE"),'II-SUB'!$V$3:$W$630,2,0)),0,VLOOKUP(CONCATENATE($B496,X$2,"SINGLE"),'II-SUB'!$V$3:$W$630,2,0))</f>
        <v>0</v>
      </c>
      <c r="Y496" s="11">
        <f>IF(ISNA(VLOOKUP(CONCATENATE($B496,Y$2,"SINGLE"),'II-SUB'!$V$3:$W$630,2,0)),0,VLOOKUP(CONCATENATE($B496,Y$2,"SINGLE"),'II-SUB'!$V$3:$W$630,2,0))</f>
        <v>0</v>
      </c>
      <c r="Z496" s="11">
        <f>IF(ISNA(VLOOKUP(CONCATENATE($B496,Z$2,"SINGLE"),'II-SUB'!$V$3:$W$630,2,0)),0,VLOOKUP(CONCATENATE($B496,Z$2,"SINGLE"),'II-SUB'!$V$3:$W$630,2,0))</f>
        <v>0</v>
      </c>
      <c r="AA496" s="11">
        <f>IF(ISNA(VLOOKUP(CONCATENATE($B496,AA$2,"SINGLE"),'II-SUB'!$V$3:$W$630,2,0)),0,VLOOKUP(CONCATENATE($B496,AA$2,"SINGLE"),'II-SUB'!$V$3:$W$630,2,0))</f>
        <v>0</v>
      </c>
      <c r="AB496" s="11">
        <f>IF(ISNA(VLOOKUP(CONCATENATE($B496,AB$2,"SINGLE"),'II-SUB'!$V$3:$W$630,2,0)),0,VLOOKUP(CONCATENATE($B496,AB$2,"SINGLE"),'II-SUB'!$V$3:$W$630,2,0))</f>
        <v>0</v>
      </c>
      <c r="AC496" s="11">
        <f>IF(ISNA(VLOOKUP(CONCATENATE($B496,AC$2,"SINGLE"),'II-SUB'!$V$3:$W$630,2,0)),0,VLOOKUP(CONCATENATE($B496,AC$2,"SINGLE"),'II-SUB'!$V$3:$W$630,2,0))</f>
        <v>0</v>
      </c>
      <c r="AD496" s="54">
        <f>SUM(Q496:AC496)</f>
        <v>0</v>
      </c>
      <c r="AE496" s="11">
        <f>IF(ISNA(VLOOKUP(CONCATENATE($B496,AE$2,"SINGLE"),MW!$V$3:$W$600,2,0)),0,VLOOKUP(CONCATENATE($B496,AE$2,"SINGLE"),MW!$V$3:$W$600,2,0))</f>
        <v>0</v>
      </c>
      <c r="AF496" s="11">
        <f>IF(ISNA(VLOOKUP(CONCATENATE($B496,AF$2,"SINGLE"),MW!$V$3:$W$600,2,0)),0,VLOOKUP(CONCATENATE($B496,AF$2,"SINGLE"),MW!$V$3:$W$600,2,0))</f>
        <v>0</v>
      </c>
      <c r="AG496" s="11">
        <f>IF(ISNA(VLOOKUP(CONCATENATE($B496,AG$2,"SINGLE"),MW!$V$3:$W$600,2,0)),0,VLOOKUP(CONCATENATE($B496,AG$2,"SINGLE"),MW!$V$3:$W$600,2,0))</f>
        <v>0</v>
      </c>
      <c r="AH496" s="11">
        <f>IF(ISNA(VLOOKUP(CONCATENATE($B496,AH$2,"SINGLE"),MW!$V$3:$W$600,2,0)),0,VLOOKUP(CONCATENATE($B496,AH$2,"SINGLE"),MW!$V$3:$W$600,2,0))</f>
        <v>0</v>
      </c>
      <c r="AI496" s="11">
        <f>IF(ISNA(VLOOKUP(CONCATENATE($B496,AI$2,"SINGLE"),MW!$V$3:$W$600,2,0)),0,VLOOKUP(CONCATENATE($B496,AI$2,"SINGLE"),MW!$V$3:$W$600,2,0))</f>
        <v>0</v>
      </c>
      <c r="AJ496" s="11">
        <f>IF(ISNA(VLOOKUP(CONCATENATE($B496,AJ$2,"SINGLE"),MW!$V$3:$W$600,2,0)),0,VLOOKUP(CONCATENATE($B496,AJ$2,"SINGLE"),MW!$V$3:$W$600,2,0))</f>
        <v>0</v>
      </c>
      <c r="AK496" s="11">
        <f>IF(ISNA(VLOOKUP(CONCATENATE($B496,AK$2,"SINGLE"),MW!$V$3:$W$600,2,0)),0,VLOOKUP(CONCATENATE($B496,AK$2,"SINGLE"),MW!$V$3:$W$600,2,0))</f>
        <v>0</v>
      </c>
      <c r="AL496" s="11">
        <f>IF(ISNA(VLOOKUP(CONCATENATE($B496,AL$2,"SINGLE"),MW!$V$3:$W$600,2,0)),0,VLOOKUP(CONCATENATE($B496,AL$2,"SINGLE"),MW!$V$3:$W$600,2,0))</f>
        <v>0</v>
      </c>
      <c r="AM496" s="11">
        <f>IF(ISNA(VLOOKUP(CONCATENATE($B496,AM$2,"SINGLE"),MW!$V$3:$W$600,2,0)),0,VLOOKUP(CONCATENATE($B496,AM$2,"SINGLE"),MW!$V$3:$W$600,2,0))</f>
        <v>0</v>
      </c>
      <c r="AN496" s="11">
        <f>IF(ISNA(VLOOKUP(CONCATENATE($B496,AN$2,"SINGLE"),MW!$V$3:$W$600,2,0)),0,VLOOKUP(CONCATENATE($B496,AN$2,"SINGLE"),MW!$V$3:$W$600,2,0))</f>
        <v>0</v>
      </c>
      <c r="AO496" s="11">
        <f>IF(ISNA(VLOOKUP(CONCATENATE($B496,AO$2,"SINGLE"),MW!$V$3:$W$600,2,0)),0,VLOOKUP(CONCATENATE($B496,AO$2,"SINGLE"),MW!$V$3:$W$600,2,0))</f>
        <v>0</v>
      </c>
      <c r="AP496" s="54">
        <f>SUM(AE496:AO496)</f>
        <v>0</v>
      </c>
      <c r="AQ496" s="11">
        <f>IF(ISNA(VLOOKUP(CONCATENATE($B496,AQ$2,"SINGLE"),'III-SUB'!$V$3:$W$633,2,0)),0,VLOOKUP(CONCATENATE($B496,AQ$2,"SINGLE"),'III-SUB'!$V$3:$W$633,2,0))</f>
        <v>0</v>
      </c>
      <c r="AR496" s="11">
        <f>IF(ISNA(VLOOKUP(CONCATENATE($B496,AR$2,"SINGLE"),'III-SUB'!$V$3:$W$633,2,0)),0,VLOOKUP(CONCATENATE($B496,AR$2,"SINGLE"),'III-SUB'!$V$3:$W$633,2,0))</f>
        <v>0</v>
      </c>
      <c r="AS496" s="11">
        <f>IF(ISNA(VLOOKUP(CONCATENATE($B496,AS$2,"SINGLE"),'III-SUB'!$V$3:$W$633,2,0)),0,VLOOKUP(CONCATENATE($B496,AS$2,"SINGLE"),'III-SUB'!$V$3:$W$633,2,0))</f>
        <v>0</v>
      </c>
      <c r="AT496" s="11">
        <f>IF(ISNA(VLOOKUP(CONCATENATE($B496,AT$2,"SINGLE"),'III-SUB'!$V$3:$W$633,2,0)),0,VLOOKUP(CONCATENATE($B496,AT$2,"SINGLE"),'III-SUB'!$V$3:$W$633,2,0))</f>
        <v>0</v>
      </c>
      <c r="AU496" s="11">
        <f>IF(ISNA(VLOOKUP(CONCATENATE($B496,AU$2,"SINGLE"),'III-SUB'!$V$3:$W$633,2,0)),0,VLOOKUP(CONCATENATE($B496,AU$2,"SINGLE"),'III-SUB'!$V$3:$W$633,2,0))</f>
        <v>0</v>
      </c>
      <c r="AV496" s="11">
        <f>IF(ISNA(VLOOKUP(CONCATENATE($B496,AV$2,"SINGLE"),'III-SUB'!$V$3:$W$633,2,0)),0,VLOOKUP(CONCATENATE($B496,AV$2,"SINGLE"),'III-SUB'!$V$3:$W$633,2,0))</f>
        <v>0</v>
      </c>
      <c r="AW496" s="11">
        <f>IF(ISNA(VLOOKUP(CONCATENATE($B496,AW$2,"SINGLE"),'III-SUB'!$V$3:$W$633,2,0)),0,VLOOKUP(CONCATENATE($B496,AW$2,"SINGLE"),'III-SUB'!$V$3:$W$633,2,0))</f>
        <v>0</v>
      </c>
      <c r="AX496" s="11">
        <f>IF(ISNA(VLOOKUP(CONCATENATE($B496,AX$2,"SINGLE"),'III-SUB'!$V$3:$W$633,2,0)),0,VLOOKUP(CONCATENATE($B496,AX$2,"SINGLE"),'III-SUB'!$V$3:$W$633,2,0))</f>
        <v>0</v>
      </c>
      <c r="AY496" s="11">
        <f>IF(ISNA(VLOOKUP(CONCATENATE($B496,AY$2,"SINGLE"),'III-SUB'!$V$3:$W$633,2,0)),0,VLOOKUP(CONCATENATE($B496,AY$2,"SINGLE"),'III-SUB'!$V$3:$W$633,2,0))</f>
        <v>0</v>
      </c>
      <c r="AZ496" s="11">
        <f>IF(ISNA(VLOOKUP(CONCATENATE($B496,AZ$2,"SINGLE"),'III-SUB'!$V$3:$W$633,2,0)),0,VLOOKUP(CONCATENATE($B496,AZ$2,"SINGLE"),'III-SUB'!$V$3:$W$633,2,0))</f>
        <v>0</v>
      </c>
      <c r="BA496" s="11">
        <f>IF(ISNA(VLOOKUP(CONCATENATE($B496,BA$2,"SINGLE"),'III-SUB'!$V$3:$W$633,2,0)),0,VLOOKUP(CONCATENATE($B496,BA$2,"SINGLE"),'III-SUB'!$V$3:$W$633,2,0))</f>
        <v>0</v>
      </c>
      <c r="BB496" s="11">
        <f>IF(ISNA(VLOOKUP(CONCATENATE($B496,BB$2,"SINGLE"),'III-SUB'!$V$3:$W$633,2,0)),0,VLOOKUP(CONCATENATE($B496,BB$2,"SINGLE"),'III-SUB'!$V$3:$W$633,2,0))</f>
        <v>0</v>
      </c>
      <c r="BC496" s="11">
        <f>IF(ISNA(VLOOKUP(CONCATENATE($B496,BC$2,"SINGLE"),'III-SUB'!$V$3:$W$633,2,0)),0,VLOOKUP(CONCATENATE($B496,BC$2,"SINGLE"),'III-SUB'!$V$3:$W$633,2,0))</f>
        <v>0</v>
      </c>
      <c r="BD496" s="54">
        <f>SUM(AQ496:BC496)</f>
        <v>0</v>
      </c>
      <c r="BE496" s="54">
        <f>IF(ISNA(VLOOKUP(CONCATENATE($B496,BE$2,"SINGLE"),VHF!$V$3:$W$627,2,0)),0,VLOOKUP(CONCATENATE($B496,BE$2,"SINGLE"),VHF!$V$3:$W$627,2,0))</f>
        <v>0</v>
      </c>
      <c r="BF496" s="11">
        <f>IF(ISNA(VLOOKUP(CONCATENATE($B496,BF$2,"SINGLE"),UHF!$V$3:$W$612,2,0)),0,VLOOKUP(CONCATENATE($B496,BF$2,"SINGLE"),UHF!$V$3:$W$612,2,0))</f>
        <v>0</v>
      </c>
      <c r="BG496" s="11">
        <f>IF(ISNA(VLOOKUP(CONCATENATE($B496,BG$2,"SINGLE"),UHF!$V$3:$W$612,2,0)),0,VLOOKUP(CONCATENATE($B496,BG$2,"SINGLE"),UHF!$V$3:$W$612,2,0))</f>
        <v>0</v>
      </c>
      <c r="BH496" s="11">
        <f>IF(ISNA(VLOOKUP(CONCATENATE($B496,BH$2,"SINGLE"),UHF!$V$3:$W$612,2,0)),0,VLOOKUP(CONCATENATE($B496,BH$2,"SINGLE"),UHF!$V$3:$W$612,2,0))</f>
        <v>0</v>
      </c>
      <c r="BI496" s="11">
        <f>IF(ISNA(VLOOKUP(CONCATENATE($B496,BI$2,"SINGLE"),UHF!$V$3:$W$612,2,0)),0,VLOOKUP(CONCATENATE($B496,BI$2,"SINGLE"),UHF!$V$3:$W$612,2,0))</f>
        <v>0</v>
      </c>
      <c r="BJ496" s="11">
        <f>IF(ISNA(VLOOKUP(CONCATENATE($B496,BJ$2,"SINGLE"),UHF!$V$3:$W$612,2,0)),0,VLOOKUP(CONCATENATE($B496,BJ$2,"SINGLE"),UHF!$V$3:$W$612,2,0))</f>
        <v>0</v>
      </c>
      <c r="BK496" s="11">
        <f>IF(ISNA(VLOOKUP(CONCATENATE($B496,BK$2,"SINGLE"),UHF!$V$3:$W$612,2,0)),0,VLOOKUP(CONCATENATE($B496,BK$2,"SINGLE"),UHF!$V$3:$W$612,2,0))</f>
        <v>0</v>
      </c>
      <c r="BL496" s="11">
        <f>IF(ISNA(VLOOKUP(CONCATENATE($B496,BL$2,"SINGLE"),UHF!$V$3:$W$612,2,0)),0,VLOOKUP(CONCATENATE($B496,BL$2,"SINGLE"),UHF!$V$3:$W$612,2,0))</f>
        <v>0</v>
      </c>
      <c r="BM496" s="11">
        <f>IF(ISNA(VLOOKUP(CONCATENATE($B496,BM$2,"SINGLE"),UHF!$V$3:$W$612,2,0)),0,VLOOKUP(CONCATENATE($B496,BM$2,"SINGLE"),UHF!$V$3:$W$612,2,0))</f>
        <v>0</v>
      </c>
      <c r="BN496" s="11">
        <f>IF(ISNA(VLOOKUP(CONCATENATE($B496,BN$2,"SINGLE"),UHF!$V$3:$W$612,2,0)),0,VLOOKUP(CONCATENATE($B496,BN$2,"SINGLE"),UHF!$V$3:$W$612,2,0))</f>
        <v>0</v>
      </c>
      <c r="BO496" s="11">
        <f>IF(ISNA(VLOOKUP(CONCATENATE($B496,BO$2,"SINGLE"),UHF!$V$3:$W$612,2,0)),0,VLOOKUP(CONCATENATE($B496,BO$2,"SINGLE"),UHF!$V$3:$W$612,2,0))</f>
        <v>0</v>
      </c>
      <c r="BP496" s="11">
        <f>IF(ISNA(VLOOKUP(CONCATENATE($B496,BP$2,"SINGLE"),UHF!$V$3:$W$612,2,0)),0,VLOOKUP(CONCATENATE($B496,BP$2,"SINGLE"),UHF!$V$3:$W$612,2,0))</f>
        <v>0</v>
      </c>
      <c r="BQ496" s="11">
        <f>IF(ISNA(VLOOKUP(CONCATENATE($B496,BQ$2,"SINGLE"),UHF!$V$3:$W$612,2,0)),0,VLOOKUP(CONCATENATE($B496,BQ$2,"SINGLE"),UHF!$V$3:$W$612,2,0))</f>
        <v>0</v>
      </c>
      <c r="BR496" s="54">
        <f>SUM(BF496:BQ496)</f>
        <v>0</v>
      </c>
      <c r="BS496" s="54">
        <f>IF(ISNA(VLOOKUP(CONCATENATE($B496,BS$2,"SINGLE"),'A1'!$V$3:$W$612,2,0)),0,VLOOKUP(CONCATENATE($B496,BS$2,"SINGLE"),'A1'!$V$3:$W$612,2,0))</f>
        <v>0</v>
      </c>
    </row>
    <row r="497" spans="1:71" x14ac:dyDescent="0.2">
      <c r="A497" s="21" t="str">
        <f t="shared" si="5"/>
        <v>495.</v>
      </c>
      <c r="B497" s="8">
        <f>'Seznam-SO'!A497</f>
        <v>0</v>
      </c>
      <c r="C497" s="11">
        <f>IF(ISNA(VLOOKUP(CONCATENATE($B497,C$2,"SINGLE"),'I-SUB'!$V$3:$W$624,2,0)),0,VLOOKUP(CONCATENATE($B497,C$2,"SINGLE"),'I-SUB'!$V$3:$W$624,2,0))</f>
        <v>0</v>
      </c>
      <c r="D497" s="11">
        <f>IF(ISNA(VLOOKUP(CONCATENATE($B497,D$2,"SINGLE"),'I-SUB'!$V$3:$W$624,2,0)),0,VLOOKUP(CONCATENATE($B497,D$2,"SINGLE"),'I-SUB'!$V$3:$W$624,2,0))</f>
        <v>0</v>
      </c>
      <c r="E497" s="11">
        <f>IF(ISNA(VLOOKUP(CONCATENATE($B497,E$2,"SINGLE"),'I-SUB'!$V$3:$W$624,2,0)),0,VLOOKUP(CONCATENATE($B497,E$2,"SINGLE"),'I-SUB'!$V$3:$W$624,2,0))</f>
        <v>0</v>
      </c>
      <c r="F497" s="11">
        <f>IF(ISNA(VLOOKUP(CONCATENATE($B497,F$2,"SINGLE"),'I-SUB'!$V$3:$W$624,2,0)),0,VLOOKUP(CONCATENATE($B497,F$2,"SINGLE"),'I-SUB'!$V$3:$W$624,2,0))</f>
        <v>0</v>
      </c>
      <c r="G497" s="11">
        <f>IF(ISNA(VLOOKUP(CONCATENATE($B497,G$2,"SINGLE"),'I-SUB'!$V$3:$W$624,2,0)),0,VLOOKUP(CONCATENATE($B497,G$2,"SINGLE"),'I-SUB'!$V$3:$W$624,2,0))</f>
        <v>0</v>
      </c>
      <c r="H497" s="11">
        <f>IF(ISNA(VLOOKUP(CONCATENATE($B497,H$2,"SINGLE"),'I-SUB'!$V$3:$W$624,2,0)),0,VLOOKUP(CONCATENATE($B497,H$2,"SINGLE"),'I-SUB'!$V$3:$W$624,2,0))</f>
        <v>0</v>
      </c>
      <c r="I497" s="11">
        <f>IF(ISNA(VLOOKUP(CONCATENATE($B497,I$2,"SINGLE"),'I-SUB'!$V$3:$W$624,2,0)),0,VLOOKUP(CONCATENATE($B497,I$2,"SINGLE"),'I-SUB'!$V$3:$W$624,2,0))</f>
        <v>0</v>
      </c>
      <c r="J497" s="11">
        <f>IF(ISNA(VLOOKUP(CONCATENATE($B497,J$2,"SINGLE"),'I-SUB'!$V$3:$W$624,2,0)),0,VLOOKUP(CONCATENATE($B497,J$2,"SINGLE"),'I-SUB'!$V$3:$W$624,2,0))</f>
        <v>0</v>
      </c>
      <c r="K497" s="11">
        <f>IF(ISNA(VLOOKUP(CONCATENATE($B497,K$2,"SINGLE"),'I-SUB'!$V$3:$W$624,2,0)),0,VLOOKUP(CONCATENATE($B497,K$2,"SINGLE"),'I-SUB'!$V$3:$W$624,2,0))</f>
        <v>0</v>
      </c>
      <c r="L497" s="11">
        <f>IF(ISNA(VLOOKUP(CONCATENATE($B497,L$2,"SINGLE"),'I-SUB'!$V$3:$W$624,2,0)),0,VLOOKUP(CONCATENATE($B497,L$2,"SINGLE"),'I-SUB'!$V$3:$W$624,2,0))</f>
        <v>0</v>
      </c>
      <c r="M497" s="11">
        <f>IF(ISNA(VLOOKUP(CONCATENATE($B497,M$2,"SINGLE"),'I-SUB'!$V$3:$W$624,2,0)),0,VLOOKUP(CONCATENATE($B497,M$2,"SINGLE"),'I-SUB'!$V$3:$W$624,2,0))</f>
        <v>0</v>
      </c>
      <c r="N497" s="11">
        <f>IF(ISNA(VLOOKUP(CONCATENATE($B497,N$2,"SINGLE"),'I-SUB'!$V$3:$W$624,2,0)),0,VLOOKUP(CONCATENATE($B497,N$2,"SINGLE"),'I-SUB'!$V$3:$W$624,2,0))</f>
        <v>0</v>
      </c>
      <c r="O497" s="11">
        <f>IF(ISNA(VLOOKUP(CONCATENATE($B497,O$2,"SINGLE"),'I-SUB'!$V$3:$W$624,2,0)),0,VLOOKUP(CONCATENATE($B497,O$2,"SINGLE"),'I-SUB'!$V$3:$W$624,2,0))</f>
        <v>0</v>
      </c>
      <c r="P497" s="54">
        <f>SUM(C497:O497)</f>
        <v>0</v>
      </c>
      <c r="Q497" s="11">
        <f>IF(ISNA(VLOOKUP(CONCATENATE($B497,Q$2,"SINGLE"),'II-SUB'!$V$3:$W$630,2,0)),0,VLOOKUP(CONCATENATE($B497,Q$2,"SINGLE"),'II-SUB'!$V$3:$W$630,2,0))</f>
        <v>0</v>
      </c>
      <c r="R497" s="11">
        <f>IF(ISNA(VLOOKUP(CONCATENATE($B497,R$2,"SINGLE"),'II-SUB'!$V$3:$W$630,2,0)),0,VLOOKUP(CONCATENATE($B497,R$2,"SINGLE"),'II-SUB'!$V$3:$W$630,2,0))</f>
        <v>0</v>
      </c>
      <c r="S497" s="11">
        <f>IF(ISNA(VLOOKUP(CONCATENATE($B497,S$2,"SINGLE"),'II-SUB'!$V$3:$W$630,2,0)),0,VLOOKUP(CONCATENATE($B497,S$2,"SINGLE"),'II-SUB'!$V$3:$W$630,2,0))</f>
        <v>0</v>
      </c>
      <c r="T497" s="11">
        <f>IF(ISNA(VLOOKUP(CONCATENATE($B497,T$2,"SINGLE"),'II-SUB'!$V$3:$W$630,2,0)),0,VLOOKUP(CONCATENATE($B497,T$2,"SINGLE"),'II-SUB'!$V$3:$W$630,2,0))</f>
        <v>0</v>
      </c>
      <c r="U497" s="11">
        <f>IF(ISNA(VLOOKUP(CONCATENATE($B497,U$2,"SINGLE"),'II-SUB'!$V$3:$W$630,2,0)),0,VLOOKUP(CONCATENATE($B497,U$2,"SINGLE"),'II-SUB'!$V$3:$W$630,2,0))</f>
        <v>0</v>
      </c>
      <c r="V497" s="11">
        <f>IF(ISNA(VLOOKUP(CONCATENATE($B497,V$2,"SINGLE"),'II-SUB'!$V$3:$W$630,2,0)),0,VLOOKUP(CONCATENATE($B497,V$2,"SINGLE"),'II-SUB'!$V$3:$W$630,2,0))</f>
        <v>0</v>
      </c>
      <c r="W497" s="11">
        <f>IF(ISNA(VLOOKUP(CONCATENATE($B497,W$2,"SINGLE"),'II-SUB'!$V$3:$W$630,2,0)),0,VLOOKUP(CONCATENATE($B497,W$2,"SINGLE"),'II-SUB'!$V$3:$W$630,2,0))</f>
        <v>0</v>
      </c>
      <c r="X497" s="11">
        <f>IF(ISNA(VLOOKUP(CONCATENATE($B497,X$2,"SINGLE"),'II-SUB'!$V$3:$W$630,2,0)),0,VLOOKUP(CONCATENATE($B497,X$2,"SINGLE"),'II-SUB'!$V$3:$W$630,2,0))</f>
        <v>0</v>
      </c>
      <c r="Y497" s="11">
        <f>IF(ISNA(VLOOKUP(CONCATENATE($B497,Y$2,"SINGLE"),'II-SUB'!$V$3:$W$630,2,0)),0,VLOOKUP(CONCATENATE($B497,Y$2,"SINGLE"),'II-SUB'!$V$3:$W$630,2,0))</f>
        <v>0</v>
      </c>
      <c r="Z497" s="11">
        <f>IF(ISNA(VLOOKUP(CONCATENATE($B497,Z$2,"SINGLE"),'II-SUB'!$V$3:$W$630,2,0)),0,VLOOKUP(CONCATENATE($B497,Z$2,"SINGLE"),'II-SUB'!$V$3:$W$630,2,0))</f>
        <v>0</v>
      </c>
      <c r="AA497" s="11">
        <f>IF(ISNA(VLOOKUP(CONCATENATE($B497,AA$2,"SINGLE"),'II-SUB'!$V$3:$W$630,2,0)),0,VLOOKUP(CONCATENATE($B497,AA$2,"SINGLE"),'II-SUB'!$V$3:$W$630,2,0))</f>
        <v>0</v>
      </c>
      <c r="AB497" s="11">
        <f>IF(ISNA(VLOOKUP(CONCATENATE($B497,AB$2,"SINGLE"),'II-SUB'!$V$3:$W$630,2,0)),0,VLOOKUP(CONCATENATE($B497,AB$2,"SINGLE"),'II-SUB'!$V$3:$W$630,2,0))</f>
        <v>0</v>
      </c>
      <c r="AC497" s="11">
        <f>IF(ISNA(VLOOKUP(CONCATENATE($B497,AC$2,"SINGLE"),'II-SUB'!$V$3:$W$630,2,0)),0,VLOOKUP(CONCATENATE($B497,AC$2,"SINGLE"),'II-SUB'!$V$3:$W$630,2,0))</f>
        <v>0</v>
      </c>
      <c r="AD497" s="54">
        <f>SUM(Q497:AC497)</f>
        <v>0</v>
      </c>
      <c r="AE497" s="11">
        <f>IF(ISNA(VLOOKUP(CONCATENATE($B497,AE$2,"SINGLE"),MW!$V$3:$W$600,2,0)),0,VLOOKUP(CONCATENATE($B497,AE$2,"SINGLE"),MW!$V$3:$W$600,2,0))</f>
        <v>0</v>
      </c>
      <c r="AF497" s="11">
        <f>IF(ISNA(VLOOKUP(CONCATENATE($B497,AF$2,"SINGLE"),MW!$V$3:$W$600,2,0)),0,VLOOKUP(CONCATENATE($B497,AF$2,"SINGLE"),MW!$V$3:$W$600,2,0))</f>
        <v>0</v>
      </c>
      <c r="AG497" s="11">
        <f>IF(ISNA(VLOOKUP(CONCATENATE($B497,AG$2,"SINGLE"),MW!$V$3:$W$600,2,0)),0,VLOOKUP(CONCATENATE($B497,AG$2,"SINGLE"),MW!$V$3:$W$600,2,0))</f>
        <v>0</v>
      </c>
      <c r="AH497" s="11">
        <f>IF(ISNA(VLOOKUP(CONCATENATE($B497,AH$2,"SINGLE"),MW!$V$3:$W$600,2,0)),0,VLOOKUP(CONCATENATE($B497,AH$2,"SINGLE"),MW!$V$3:$W$600,2,0))</f>
        <v>0</v>
      </c>
      <c r="AI497" s="11">
        <f>IF(ISNA(VLOOKUP(CONCATENATE($B497,AI$2,"SINGLE"),MW!$V$3:$W$600,2,0)),0,VLOOKUP(CONCATENATE($B497,AI$2,"SINGLE"),MW!$V$3:$W$600,2,0))</f>
        <v>0</v>
      </c>
      <c r="AJ497" s="11">
        <f>IF(ISNA(VLOOKUP(CONCATENATE($B497,AJ$2,"SINGLE"),MW!$V$3:$W$600,2,0)),0,VLOOKUP(CONCATENATE($B497,AJ$2,"SINGLE"),MW!$V$3:$W$600,2,0))</f>
        <v>0</v>
      </c>
      <c r="AK497" s="11">
        <f>IF(ISNA(VLOOKUP(CONCATENATE($B497,AK$2,"SINGLE"),MW!$V$3:$W$600,2,0)),0,VLOOKUP(CONCATENATE($B497,AK$2,"SINGLE"),MW!$V$3:$W$600,2,0))</f>
        <v>0</v>
      </c>
      <c r="AL497" s="11">
        <f>IF(ISNA(VLOOKUP(CONCATENATE($B497,AL$2,"SINGLE"),MW!$V$3:$W$600,2,0)),0,VLOOKUP(CONCATENATE($B497,AL$2,"SINGLE"),MW!$V$3:$W$600,2,0))</f>
        <v>0</v>
      </c>
      <c r="AM497" s="11">
        <f>IF(ISNA(VLOOKUP(CONCATENATE($B497,AM$2,"SINGLE"),MW!$V$3:$W$600,2,0)),0,VLOOKUP(CONCATENATE($B497,AM$2,"SINGLE"),MW!$V$3:$W$600,2,0))</f>
        <v>0</v>
      </c>
      <c r="AN497" s="11">
        <f>IF(ISNA(VLOOKUP(CONCATENATE($B497,AN$2,"SINGLE"),MW!$V$3:$W$600,2,0)),0,VLOOKUP(CONCATENATE($B497,AN$2,"SINGLE"),MW!$V$3:$W$600,2,0))</f>
        <v>0</v>
      </c>
      <c r="AO497" s="11">
        <f>IF(ISNA(VLOOKUP(CONCATENATE($B497,AO$2,"SINGLE"),MW!$V$3:$W$600,2,0)),0,VLOOKUP(CONCATENATE($B497,AO$2,"SINGLE"),MW!$V$3:$W$600,2,0))</f>
        <v>0</v>
      </c>
      <c r="AP497" s="54">
        <f>SUM(AE497:AO497)</f>
        <v>0</v>
      </c>
      <c r="AQ497" s="11">
        <f>IF(ISNA(VLOOKUP(CONCATENATE($B497,AQ$2,"SINGLE"),'III-SUB'!$V$3:$W$633,2,0)),0,VLOOKUP(CONCATENATE($B497,AQ$2,"SINGLE"),'III-SUB'!$V$3:$W$633,2,0))</f>
        <v>0</v>
      </c>
      <c r="AR497" s="11">
        <f>IF(ISNA(VLOOKUP(CONCATENATE($B497,AR$2,"SINGLE"),'III-SUB'!$V$3:$W$633,2,0)),0,VLOOKUP(CONCATENATE($B497,AR$2,"SINGLE"),'III-SUB'!$V$3:$W$633,2,0))</f>
        <v>0</v>
      </c>
      <c r="AS497" s="11">
        <f>IF(ISNA(VLOOKUP(CONCATENATE($B497,AS$2,"SINGLE"),'III-SUB'!$V$3:$W$633,2,0)),0,VLOOKUP(CONCATENATE($B497,AS$2,"SINGLE"),'III-SUB'!$V$3:$W$633,2,0))</f>
        <v>0</v>
      </c>
      <c r="AT497" s="11">
        <f>IF(ISNA(VLOOKUP(CONCATENATE($B497,AT$2,"SINGLE"),'III-SUB'!$V$3:$W$633,2,0)),0,VLOOKUP(CONCATENATE($B497,AT$2,"SINGLE"),'III-SUB'!$V$3:$W$633,2,0))</f>
        <v>0</v>
      </c>
      <c r="AU497" s="11">
        <f>IF(ISNA(VLOOKUP(CONCATENATE($B497,AU$2,"SINGLE"),'III-SUB'!$V$3:$W$633,2,0)),0,VLOOKUP(CONCATENATE($B497,AU$2,"SINGLE"),'III-SUB'!$V$3:$W$633,2,0))</f>
        <v>0</v>
      </c>
      <c r="AV497" s="11">
        <f>IF(ISNA(VLOOKUP(CONCATENATE($B497,AV$2,"SINGLE"),'III-SUB'!$V$3:$W$633,2,0)),0,VLOOKUP(CONCATENATE($B497,AV$2,"SINGLE"),'III-SUB'!$V$3:$W$633,2,0))</f>
        <v>0</v>
      </c>
      <c r="AW497" s="11">
        <f>IF(ISNA(VLOOKUP(CONCATENATE($B497,AW$2,"SINGLE"),'III-SUB'!$V$3:$W$633,2,0)),0,VLOOKUP(CONCATENATE($B497,AW$2,"SINGLE"),'III-SUB'!$V$3:$W$633,2,0))</f>
        <v>0</v>
      </c>
      <c r="AX497" s="11">
        <f>IF(ISNA(VLOOKUP(CONCATENATE($B497,AX$2,"SINGLE"),'III-SUB'!$V$3:$W$633,2,0)),0,VLOOKUP(CONCATENATE($B497,AX$2,"SINGLE"),'III-SUB'!$V$3:$W$633,2,0))</f>
        <v>0</v>
      </c>
      <c r="AY497" s="11">
        <f>IF(ISNA(VLOOKUP(CONCATENATE($B497,AY$2,"SINGLE"),'III-SUB'!$V$3:$W$633,2,0)),0,VLOOKUP(CONCATENATE($B497,AY$2,"SINGLE"),'III-SUB'!$V$3:$W$633,2,0))</f>
        <v>0</v>
      </c>
      <c r="AZ497" s="11">
        <f>IF(ISNA(VLOOKUP(CONCATENATE($B497,AZ$2,"SINGLE"),'III-SUB'!$V$3:$W$633,2,0)),0,VLOOKUP(CONCATENATE($B497,AZ$2,"SINGLE"),'III-SUB'!$V$3:$W$633,2,0))</f>
        <v>0</v>
      </c>
      <c r="BA497" s="11">
        <f>IF(ISNA(VLOOKUP(CONCATENATE($B497,BA$2,"SINGLE"),'III-SUB'!$V$3:$W$633,2,0)),0,VLOOKUP(CONCATENATE($B497,BA$2,"SINGLE"),'III-SUB'!$V$3:$W$633,2,0))</f>
        <v>0</v>
      </c>
      <c r="BB497" s="11">
        <f>IF(ISNA(VLOOKUP(CONCATENATE($B497,BB$2,"SINGLE"),'III-SUB'!$V$3:$W$633,2,0)),0,VLOOKUP(CONCATENATE($B497,BB$2,"SINGLE"),'III-SUB'!$V$3:$W$633,2,0))</f>
        <v>0</v>
      </c>
      <c r="BC497" s="11">
        <f>IF(ISNA(VLOOKUP(CONCATENATE($B497,BC$2,"SINGLE"),'III-SUB'!$V$3:$W$633,2,0)),0,VLOOKUP(CONCATENATE($B497,BC$2,"SINGLE"),'III-SUB'!$V$3:$W$633,2,0))</f>
        <v>0</v>
      </c>
      <c r="BD497" s="54">
        <f>SUM(AQ497:BC497)</f>
        <v>0</v>
      </c>
      <c r="BE497" s="54">
        <f>IF(ISNA(VLOOKUP(CONCATENATE($B497,BE$2,"SINGLE"),VHF!$V$3:$W$627,2,0)),0,VLOOKUP(CONCATENATE($B497,BE$2,"SINGLE"),VHF!$V$3:$W$627,2,0))</f>
        <v>0</v>
      </c>
      <c r="BF497" s="11">
        <f>IF(ISNA(VLOOKUP(CONCATENATE($B497,BF$2,"SINGLE"),UHF!$V$3:$W$612,2,0)),0,VLOOKUP(CONCATENATE($B497,BF$2,"SINGLE"),UHF!$V$3:$W$612,2,0))</f>
        <v>0</v>
      </c>
      <c r="BG497" s="11">
        <f>IF(ISNA(VLOOKUP(CONCATENATE($B497,BG$2,"SINGLE"),UHF!$V$3:$W$612,2,0)),0,VLOOKUP(CONCATENATE($B497,BG$2,"SINGLE"),UHF!$V$3:$W$612,2,0))</f>
        <v>0</v>
      </c>
      <c r="BH497" s="11">
        <f>IF(ISNA(VLOOKUP(CONCATENATE($B497,BH$2,"SINGLE"),UHF!$V$3:$W$612,2,0)),0,VLOOKUP(CONCATENATE($B497,BH$2,"SINGLE"),UHF!$V$3:$W$612,2,0))</f>
        <v>0</v>
      </c>
      <c r="BI497" s="11">
        <f>IF(ISNA(VLOOKUP(CONCATENATE($B497,BI$2,"SINGLE"),UHF!$V$3:$W$612,2,0)),0,VLOOKUP(CONCATENATE($B497,BI$2,"SINGLE"),UHF!$V$3:$W$612,2,0))</f>
        <v>0</v>
      </c>
      <c r="BJ497" s="11">
        <f>IF(ISNA(VLOOKUP(CONCATENATE($B497,BJ$2,"SINGLE"),UHF!$V$3:$W$612,2,0)),0,VLOOKUP(CONCATENATE($B497,BJ$2,"SINGLE"),UHF!$V$3:$W$612,2,0))</f>
        <v>0</v>
      </c>
      <c r="BK497" s="11">
        <f>IF(ISNA(VLOOKUP(CONCATENATE($B497,BK$2,"SINGLE"),UHF!$V$3:$W$612,2,0)),0,VLOOKUP(CONCATENATE($B497,BK$2,"SINGLE"),UHF!$V$3:$W$612,2,0))</f>
        <v>0</v>
      </c>
      <c r="BL497" s="11">
        <f>IF(ISNA(VLOOKUP(CONCATENATE($B497,BL$2,"SINGLE"),UHF!$V$3:$W$612,2,0)),0,VLOOKUP(CONCATENATE($B497,BL$2,"SINGLE"),UHF!$V$3:$W$612,2,0))</f>
        <v>0</v>
      </c>
      <c r="BM497" s="11">
        <f>IF(ISNA(VLOOKUP(CONCATENATE($B497,BM$2,"SINGLE"),UHF!$V$3:$W$612,2,0)),0,VLOOKUP(CONCATENATE($B497,BM$2,"SINGLE"),UHF!$V$3:$W$612,2,0))</f>
        <v>0</v>
      </c>
      <c r="BN497" s="11">
        <f>IF(ISNA(VLOOKUP(CONCATENATE($B497,BN$2,"SINGLE"),UHF!$V$3:$W$612,2,0)),0,VLOOKUP(CONCATENATE($B497,BN$2,"SINGLE"),UHF!$V$3:$W$612,2,0))</f>
        <v>0</v>
      </c>
      <c r="BO497" s="11">
        <f>IF(ISNA(VLOOKUP(CONCATENATE($B497,BO$2,"SINGLE"),UHF!$V$3:$W$612,2,0)),0,VLOOKUP(CONCATENATE($B497,BO$2,"SINGLE"),UHF!$V$3:$W$612,2,0))</f>
        <v>0</v>
      </c>
      <c r="BP497" s="11">
        <f>IF(ISNA(VLOOKUP(CONCATENATE($B497,BP$2,"SINGLE"),UHF!$V$3:$W$612,2,0)),0,VLOOKUP(CONCATENATE($B497,BP$2,"SINGLE"),UHF!$V$3:$W$612,2,0))</f>
        <v>0</v>
      </c>
      <c r="BQ497" s="11">
        <f>IF(ISNA(VLOOKUP(CONCATENATE($B497,BQ$2,"SINGLE"),UHF!$V$3:$W$612,2,0)),0,VLOOKUP(CONCATENATE($B497,BQ$2,"SINGLE"),UHF!$V$3:$W$612,2,0))</f>
        <v>0</v>
      </c>
      <c r="BR497" s="54">
        <f>SUM(BF497:BQ497)</f>
        <v>0</v>
      </c>
      <c r="BS497" s="54">
        <f>IF(ISNA(VLOOKUP(CONCATENATE($B497,BS$2,"SINGLE"),'A1'!$V$3:$W$612,2,0)),0,VLOOKUP(CONCATENATE($B497,BS$2,"SINGLE"),'A1'!$V$3:$W$612,2,0))</f>
        <v>0</v>
      </c>
    </row>
    <row r="498" spans="1:71" x14ac:dyDescent="0.2">
      <c r="A498" s="21" t="str">
        <f t="shared" si="5"/>
        <v>496.</v>
      </c>
      <c r="B498" s="8">
        <f>'Seznam-SO'!A498</f>
        <v>0</v>
      </c>
      <c r="C498" s="11">
        <f>IF(ISNA(VLOOKUP(CONCATENATE($B498,C$2,"SINGLE"),'I-SUB'!$V$3:$W$624,2,0)),0,VLOOKUP(CONCATENATE($B498,C$2,"SINGLE"),'I-SUB'!$V$3:$W$624,2,0))</f>
        <v>0</v>
      </c>
      <c r="D498" s="11">
        <f>IF(ISNA(VLOOKUP(CONCATENATE($B498,D$2,"SINGLE"),'I-SUB'!$V$3:$W$624,2,0)),0,VLOOKUP(CONCATENATE($B498,D$2,"SINGLE"),'I-SUB'!$V$3:$W$624,2,0))</f>
        <v>0</v>
      </c>
      <c r="E498" s="11">
        <f>IF(ISNA(VLOOKUP(CONCATENATE($B498,E$2,"SINGLE"),'I-SUB'!$V$3:$W$624,2,0)),0,VLOOKUP(CONCATENATE($B498,E$2,"SINGLE"),'I-SUB'!$V$3:$W$624,2,0))</f>
        <v>0</v>
      </c>
      <c r="F498" s="11">
        <f>IF(ISNA(VLOOKUP(CONCATENATE($B498,F$2,"SINGLE"),'I-SUB'!$V$3:$W$624,2,0)),0,VLOOKUP(CONCATENATE($B498,F$2,"SINGLE"),'I-SUB'!$V$3:$W$624,2,0))</f>
        <v>0</v>
      </c>
      <c r="G498" s="11">
        <f>IF(ISNA(VLOOKUP(CONCATENATE($B498,G$2,"SINGLE"),'I-SUB'!$V$3:$W$624,2,0)),0,VLOOKUP(CONCATENATE($B498,G$2,"SINGLE"),'I-SUB'!$V$3:$W$624,2,0))</f>
        <v>0</v>
      </c>
      <c r="H498" s="11">
        <f>IF(ISNA(VLOOKUP(CONCATENATE($B498,H$2,"SINGLE"),'I-SUB'!$V$3:$W$624,2,0)),0,VLOOKUP(CONCATENATE($B498,H$2,"SINGLE"),'I-SUB'!$V$3:$W$624,2,0))</f>
        <v>0</v>
      </c>
      <c r="I498" s="11">
        <f>IF(ISNA(VLOOKUP(CONCATENATE($B498,I$2,"SINGLE"),'I-SUB'!$V$3:$W$624,2,0)),0,VLOOKUP(CONCATENATE($B498,I$2,"SINGLE"),'I-SUB'!$V$3:$W$624,2,0))</f>
        <v>0</v>
      </c>
      <c r="J498" s="11">
        <f>IF(ISNA(VLOOKUP(CONCATENATE($B498,J$2,"SINGLE"),'I-SUB'!$V$3:$W$624,2,0)),0,VLOOKUP(CONCATENATE($B498,J$2,"SINGLE"),'I-SUB'!$V$3:$W$624,2,0))</f>
        <v>0</v>
      </c>
      <c r="K498" s="11">
        <f>IF(ISNA(VLOOKUP(CONCATENATE($B498,K$2,"SINGLE"),'I-SUB'!$V$3:$W$624,2,0)),0,VLOOKUP(CONCATENATE($B498,K$2,"SINGLE"),'I-SUB'!$V$3:$W$624,2,0))</f>
        <v>0</v>
      </c>
      <c r="L498" s="11">
        <f>IF(ISNA(VLOOKUP(CONCATENATE($B498,L$2,"SINGLE"),'I-SUB'!$V$3:$W$624,2,0)),0,VLOOKUP(CONCATENATE($B498,L$2,"SINGLE"),'I-SUB'!$V$3:$W$624,2,0))</f>
        <v>0</v>
      </c>
      <c r="M498" s="11">
        <f>IF(ISNA(VLOOKUP(CONCATENATE($B498,M$2,"SINGLE"),'I-SUB'!$V$3:$W$624,2,0)),0,VLOOKUP(CONCATENATE($B498,M$2,"SINGLE"),'I-SUB'!$V$3:$W$624,2,0))</f>
        <v>0</v>
      </c>
      <c r="N498" s="11">
        <f>IF(ISNA(VLOOKUP(CONCATENATE($B498,N$2,"SINGLE"),'I-SUB'!$V$3:$W$624,2,0)),0,VLOOKUP(CONCATENATE($B498,N$2,"SINGLE"),'I-SUB'!$V$3:$W$624,2,0))</f>
        <v>0</v>
      </c>
      <c r="O498" s="11">
        <f>IF(ISNA(VLOOKUP(CONCATENATE($B498,O$2,"SINGLE"),'I-SUB'!$V$3:$W$624,2,0)),0,VLOOKUP(CONCATENATE($B498,O$2,"SINGLE"),'I-SUB'!$V$3:$W$624,2,0))</f>
        <v>0</v>
      </c>
      <c r="P498" s="54">
        <f>SUM(C498:O498)</f>
        <v>0</v>
      </c>
      <c r="Q498" s="11">
        <f>IF(ISNA(VLOOKUP(CONCATENATE($B498,Q$2,"SINGLE"),'II-SUB'!$V$3:$W$630,2,0)),0,VLOOKUP(CONCATENATE($B498,Q$2,"SINGLE"),'II-SUB'!$V$3:$W$630,2,0))</f>
        <v>0</v>
      </c>
      <c r="R498" s="11">
        <f>IF(ISNA(VLOOKUP(CONCATENATE($B498,R$2,"SINGLE"),'II-SUB'!$V$3:$W$630,2,0)),0,VLOOKUP(CONCATENATE($B498,R$2,"SINGLE"),'II-SUB'!$V$3:$W$630,2,0))</f>
        <v>0</v>
      </c>
      <c r="S498" s="11">
        <f>IF(ISNA(VLOOKUP(CONCATENATE($B498,S$2,"SINGLE"),'II-SUB'!$V$3:$W$630,2,0)),0,VLOOKUP(CONCATENATE($B498,S$2,"SINGLE"),'II-SUB'!$V$3:$W$630,2,0))</f>
        <v>0</v>
      </c>
      <c r="T498" s="11">
        <f>IF(ISNA(VLOOKUP(CONCATENATE($B498,T$2,"SINGLE"),'II-SUB'!$V$3:$W$630,2,0)),0,VLOOKUP(CONCATENATE($B498,T$2,"SINGLE"),'II-SUB'!$V$3:$W$630,2,0))</f>
        <v>0</v>
      </c>
      <c r="U498" s="11">
        <f>IF(ISNA(VLOOKUP(CONCATENATE($B498,U$2,"SINGLE"),'II-SUB'!$V$3:$W$630,2,0)),0,VLOOKUP(CONCATENATE($B498,U$2,"SINGLE"),'II-SUB'!$V$3:$W$630,2,0))</f>
        <v>0</v>
      </c>
      <c r="V498" s="11">
        <f>IF(ISNA(VLOOKUP(CONCATENATE($B498,V$2,"SINGLE"),'II-SUB'!$V$3:$W$630,2,0)),0,VLOOKUP(CONCATENATE($B498,V$2,"SINGLE"),'II-SUB'!$V$3:$W$630,2,0))</f>
        <v>0</v>
      </c>
      <c r="W498" s="11">
        <f>IF(ISNA(VLOOKUP(CONCATENATE($B498,W$2,"SINGLE"),'II-SUB'!$V$3:$W$630,2,0)),0,VLOOKUP(CONCATENATE($B498,W$2,"SINGLE"),'II-SUB'!$V$3:$W$630,2,0))</f>
        <v>0</v>
      </c>
      <c r="X498" s="11">
        <f>IF(ISNA(VLOOKUP(CONCATENATE($B498,X$2,"SINGLE"),'II-SUB'!$V$3:$W$630,2,0)),0,VLOOKUP(CONCATENATE($B498,X$2,"SINGLE"),'II-SUB'!$V$3:$W$630,2,0))</f>
        <v>0</v>
      </c>
      <c r="Y498" s="11">
        <f>IF(ISNA(VLOOKUP(CONCATENATE($B498,Y$2,"SINGLE"),'II-SUB'!$V$3:$W$630,2,0)),0,VLOOKUP(CONCATENATE($B498,Y$2,"SINGLE"),'II-SUB'!$V$3:$W$630,2,0))</f>
        <v>0</v>
      </c>
      <c r="Z498" s="11">
        <f>IF(ISNA(VLOOKUP(CONCATENATE($B498,Z$2,"SINGLE"),'II-SUB'!$V$3:$W$630,2,0)),0,VLOOKUP(CONCATENATE($B498,Z$2,"SINGLE"),'II-SUB'!$V$3:$W$630,2,0))</f>
        <v>0</v>
      </c>
      <c r="AA498" s="11">
        <f>IF(ISNA(VLOOKUP(CONCATENATE($B498,AA$2,"SINGLE"),'II-SUB'!$V$3:$W$630,2,0)),0,VLOOKUP(CONCATENATE($B498,AA$2,"SINGLE"),'II-SUB'!$V$3:$W$630,2,0))</f>
        <v>0</v>
      </c>
      <c r="AB498" s="11">
        <f>IF(ISNA(VLOOKUP(CONCATENATE($B498,AB$2,"SINGLE"),'II-SUB'!$V$3:$W$630,2,0)),0,VLOOKUP(CONCATENATE($B498,AB$2,"SINGLE"),'II-SUB'!$V$3:$W$630,2,0))</f>
        <v>0</v>
      </c>
      <c r="AC498" s="11">
        <f>IF(ISNA(VLOOKUP(CONCATENATE($B498,AC$2,"SINGLE"),'II-SUB'!$V$3:$W$630,2,0)),0,VLOOKUP(CONCATENATE($B498,AC$2,"SINGLE"),'II-SUB'!$V$3:$W$630,2,0))</f>
        <v>0</v>
      </c>
      <c r="AD498" s="54">
        <f>SUM(Q498:AC498)</f>
        <v>0</v>
      </c>
      <c r="AE498" s="11">
        <f>IF(ISNA(VLOOKUP(CONCATENATE($B498,AE$2,"SINGLE"),MW!$V$3:$W$600,2,0)),0,VLOOKUP(CONCATENATE($B498,AE$2,"SINGLE"),MW!$V$3:$W$600,2,0))</f>
        <v>0</v>
      </c>
      <c r="AF498" s="11">
        <f>IF(ISNA(VLOOKUP(CONCATENATE($B498,AF$2,"SINGLE"),MW!$V$3:$W$600,2,0)),0,VLOOKUP(CONCATENATE($B498,AF$2,"SINGLE"),MW!$V$3:$W$600,2,0))</f>
        <v>0</v>
      </c>
      <c r="AG498" s="11">
        <f>IF(ISNA(VLOOKUP(CONCATENATE($B498,AG$2,"SINGLE"),MW!$V$3:$W$600,2,0)),0,VLOOKUP(CONCATENATE($B498,AG$2,"SINGLE"),MW!$V$3:$W$600,2,0))</f>
        <v>0</v>
      </c>
      <c r="AH498" s="11">
        <f>IF(ISNA(VLOOKUP(CONCATENATE($B498,AH$2,"SINGLE"),MW!$V$3:$W$600,2,0)),0,VLOOKUP(CONCATENATE($B498,AH$2,"SINGLE"),MW!$V$3:$W$600,2,0))</f>
        <v>0</v>
      </c>
      <c r="AI498" s="11">
        <f>IF(ISNA(VLOOKUP(CONCATENATE($B498,AI$2,"SINGLE"),MW!$V$3:$W$600,2,0)),0,VLOOKUP(CONCATENATE($B498,AI$2,"SINGLE"),MW!$V$3:$W$600,2,0))</f>
        <v>0</v>
      </c>
      <c r="AJ498" s="11">
        <f>IF(ISNA(VLOOKUP(CONCATENATE($B498,AJ$2,"SINGLE"),MW!$V$3:$W$600,2,0)),0,VLOOKUP(CONCATENATE($B498,AJ$2,"SINGLE"),MW!$V$3:$W$600,2,0))</f>
        <v>0</v>
      </c>
      <c r="AK498" s="11">
        <f>IF(ISNA(VLOOKUP(CONCATENATE($B498,AK$2,"SINGLE"),MW!$V$3:$W$600,2,0)),0,VLOOKUP(CONCATENATE($B498,AK$2,"SINGLE"),MW!$V$3:$W$600,2,0))</f>
        <v>0</v>
      </c>
      <c r="AL498" s="11">
        <f>IF(ISNA(VLOOKUP(CONCATENATE($B498,AL$2,"SINGLE"),MW!$V$3:$W$600,2,0)),0,VLOOKUP(CONCATENATE($B498,AL$2,"SINGLE"),MW!$V$3:$W$600,2,0))</f>
        <v>0</v>
      </c>
      <c r="AM498" s="11">
        <f>IF(ISNA(VLOOKUP(CONCATENATE($B498,AM$2,"SINGLE"),MW!$V$3:$W$600,2,0)),0,VLOOKUP(CONCATENATE($B498,AM$2,"SINGLE"),MW!$V$3:$W$600,2,0))</f>
        <v>0</v>
      </c>
      <c r="AN498" s="11">
        <f>IF(ISNA(VLOOKUP(CONCATENATE($B498,AN$2,"SINGLE"),MW!$V$3:$W$600,2,0)),0,VLOOKUP(CONCATENATE($B498,AN$2,"SINGLE"),MW!$V$3:$W$600,2,0))</f>
        <v>0</v>
      </c>
      <c r="AO498" s="11">
        <f>IF(ISNA(VLOOKUP(CONCATENATE($B498,AO$2,"SINGLE"),MW!$V$3:$W$600,2,0)),0,VLOOKUP(CONCATENATE($B498,AO$2,"SINGLE"),MW!$V$3:$W$600,2,0))</f>
        <v>0</v>
      </c>
      <c r="AP498" s="54">
        <f>SUM(AE498:AO498)</f>
        <v>0</v>
      </c>
      <c r="AQ498" s="11">
        <f>IF(ISNA(VLOOKUP(CONCATENATE($B498,AQ$2,"SINGLE"),'III-SUB'!$V$3:$W$633,2,0)),0,VLOOKUP(CONCATENATE($B498,AQ$2,"SINGLE"),'III-SUB'!$V$3:$W$633,2,0))</f>
        <v>0</v>
      </c>
      <c r="AR498" s="11">
        <f>IF(ISNA(VLOOKUP(CONCATENATE($B498,AR$2,"SINGLE"),'III-SUB'!$V$3:$W$633,2,0)),0,VLOOKUP(CONCATENATE($B498,AR$2,"SINGLE"),'III-SUB'!$V$3:$W$633,2,0))</f>
        <v>0</v>
      </c>
      <c r="AS498" s="11">
        <f>IF(ISNA(VLOOKUP(CONCATENATE($B498,AS$2,"SINGLE"),'III-SUB'!$V$3:$W$633,2,0)),0,VLOOKUP(CONCATENATE($B498,AS$2,"SINGLE"),'III-SUB'!$V$3:$W$633,2,0))</f>
        <v>0</v>
      </c>
      <c r="AT498" s="11">
        <f>IF(ISNA(VLOOKUP(CONCATENATE($B498,AT$2,"SINGLE"),'III-SUB'!$V$3:$W$633,2,0)),0,VLOOKUP(CONCATENATE($B498,AT$2,"SINGLE"),'III-SUB'!$V$3:$W$633,2,0))</f>
        <v>0</v>
      </c>
      <c r="AU498" s="11">
        <f>IF(ISNA(VLOOKUP(CONCATENATE($B498,AU$2,"SINGLE"),'III-SUB'!$V$3:$W$633,2,0)),0,VLOOKUP(CONCATENATE($B498,AU$2,"SINGLE"),'III-SUB'!$V$3:$W$633,2,0))</f>
        <v>0</v>
      </c>
      <c r="AV498" s="11">
        <f>IF(ISNA(VLOOKUP(CONCATENATE($B498,AV$2,"SINGLE"),'III-SUB'!$V$3:$W$633,2,0)),0,VLOOKUP(CONCATENATE($B498,AV$2,"SINGLE"),'III-SUB'!$V$3:$W$633,2,0))</f>
        <v>0</v>
      </c>
      <c r="AW498" s="11">
        <f>IF(ISNA(VLOOKUP(CONCATENATE($B498,AW$2,"SINGLE"),'III-SUB'!$V$3:$W$633,2,0)),0,VLOOKUP(CONCATENATE($B498,AW$2,"SINGLE"),'III-SUB'!$V$3:$W$633,2,0))</f>
        <v>0</v>
      </c>
      <c r="AX498" s="11">
        <f>IF(ISNA(VLOOKUP(CONCATENATE($B498,AX$2,"SINGLE"),'III-SUB'!$V$3:$W$633,2,0)),0,VLOOKUP(CONCATENATE($B498,AX$2,"SINGLE"),'III-SUB'!$V$3:$W$633,2,0))</f>
        <v>0</v>
      </c>
      <c r="AY498" s="11">
        <f>IF(ISNA(VLOOKUP(CONCATENATE($B498,AY$2,"SINGLE"),'III-SUB'!$V$3:$W$633,2,0)),0,VLOOKUP(CONCATENATE($B498,AY$2,"SINGLE"),'III-SUB'!$V$3:$W$633,2,0))</f>
        <v>0</v>
      </c>
      <c r="AZ498" s="11">
        <f>IF(ISNA(VLOOKUP(CONCATENATE($B498,AZ$2,"SINGLE"),'III-SUB'!$V$3:$W$633,2,0)),0,VLOOKUP(CONCATENATE($B498,AZ$2,"SINGLE"),'III-SUB'!$V$3:$W$633,2,0))</f>
        <v>0</v>
      </c>
      <c r="BA498" s="11">
        <f>IF(ISNA(VLOOKUP(CONCATENATE($B498,BA$2,"SINGLE"),'III-SUB'!$V$3:$W$633,2,0)),0,VLOOKUP(CONCATENATE($B498,BA$2,"SINGLE"),'III-SUB'!$V$3:$W$633,2,0))</f>
        <v>0</v>
      </c>
      <c r="BB498" s="11">
        <f>IF(ISNA(VLOOKUP(CONCATENATE($B498,BB$2,"SINGLE"),'III-SUB'!$V$3:$W$633,2,0)),0,VLOOKUP(CONCATENATE($B498,BB$2,"SINGLE"),'III-SUB'!$V$3:$W$633,2,0))</f>
        <v>0</v>
      </c>
      <c r="BC498" s="11">
        <f>IF(ISNA(VLOOKUP(CONCATENATE($B498,BC$2,"SINGLE"),'III-SUB'!$V$3:$W$633,2,0)),0,VLOOKUP(CONCATENATE($B498,BC$2,"SINGLE"),'III-SUB'!$V$3:$W$633,2,0))</f>
        <v>0</v>
      </c>
      <c r="BD498" s="54">
        <f>SUM(AQ498:BC498)</f>
        <v>0</v>
      </c>
      <c r="BE498" s="54">
        <f>IF(ISNA(VLOOKUP(CONCATENATE($B498,BE$2,"SINGLE"),VHF!$V$3:$W$627,2,0)),0,VLOOKUP(CONCATENATE($B498,BE$2,"SINGLE"),VHF!$V$3:$W$627,2,0))</f>
        <v>0</v>
      </c>
      <c r="BF498" s="11">
        <f>IF(ISNA(VLOOKUP(CONCATENATE($B498,BF$2,"SINGLE"),UHF!$V$3:$W$612,2,0)),0,VLOOKUP(CONCATENATE($B498,BF$2,"SINGLE"),UHF!$V$3:$W$612,2,0))</f>
        <v>0</v>
      </c>
      <c r="BG498" s="11">
        <f>IF(ISNA(VLOOKUP(CONCATENATE($B498,BG$2,"SINGLE"),UHF!$V$3:$W$612,2,0)),0,VLOOKUP(CONCATENATE($B498,BG$2,"SINGLE"),UHF!$V$3:$W$612,2,0))</f>
        <v>0</v>
      </c>
      <c r="BH498" s="11">
        <f>IF(ISNA(VLOOKUP(CONCATENATE($B498,BH$2,"SINGLE"),UHF!$V$3:$W$612,2,0)),0,VLOOKUP(CONCATENATE($B498,BH$2,"SINGLE"),UHF!$V$3:$W$612,2,0))</f>
        <v>0</v>
      </c>
      <c r="BI498" s="11">
        <f>IF(ISNA(VLOOKUP(CONCATENATE($B498,BI$2,"SINGLE"),UHF!$V$3:$W$612,2,0)),0,VLOOKUP(CONCATENATE($B498,BI$2,"SINGLE"),UHF!$V$3:$W$612,2,0))</f>
        <v>0</v>
      </c>
      <c r="BJ498" s="11">
        <f>IF(ISNA(VLOOKUP(CONCATENATE($B498,BJ$2,"SINGLE"),UHF!$V$3:$W$612,2,0)),0,VLOOKUP(CONCATENATE($B498,BJ$2,"SINGLE"),UHF!$V$3:$W$612,2,0))</f>
        <v>0</v>
      </c>
      <c r="BK498" s="11">
        <f>IF(ISNA(VLOOKUP(CONCATENATE($B498,BK$2,"SINGLE"),UHF!$V$3:$W$612,2,0)),0,VLOOKUP(CONCATENATE($B498,BK$2,"SINGLE"),UHF!$V$3:$W$612,2,0))</f>
        <v>0</v>
      </c>
      <c r="BL498" s="11">
        <f>IF(ISNA(VLOOKUP(CONCATENATE($B498,BL$2,"SINGLE"),UHF!$V$3:$W$612,2,0)),0,VLOOKUP(CONCATENATE($B498,BL$2,"SINGLE"),UHF!$V$3:$W$612,2,0))</f>
        <v>0</v>
      </c>
      <c r="BM498" s="11">
        <f>IF(ISNA(VLOOKUP(CONCATENATE($B498,BM$2,"SINGLE"),UHF!$V$3:$W$612,2,0)),0,VLOOKUP(CONCATENATE($B498,BM$2,"SINGLE"),UHF!$V$3:$W$612,2,0))</f>
        <v>0</v>
      </c>
      <c r="BN498" s="11">
        <f>IF(ISNA(VLOOKUP(CONCATENATE($B498,BN$2,"SINGLE"),UHF!$V$3:$W$612,2,0)),0,VLOOKUP(CONCATENATE($B498,BN$2,"SINGLE"),UHF!$V$3:$W$612,2,0))</f>
        <v>0</v>
      </c>
      <c r="BO498" s="11">
        <f>IF(ISNA(VLOOKUP(CONCATENATE($B498,BO$2,"SINGLE"),UHF!$V$3:$W$612,2,0)),0,VLOOKUP(CONCATENATE($B498,BO$2,"SINGLE"),UHF!$V$3:$W$612,2,0))</f>
        <v>0</v>
      </c>
      <c r="BP498" s="11">
        <f>IF(ISNA(VLOOKUP(CONCATENATE($B498,BP$2,"SINGLE"),UHF!$V$3:$W$612,2,0)),0,VLOOKUP(CONCATENATE($B498,BP$2,"SINGLE"),UHF!$V$3:$W$612,2,0))</f>
        <v>0</v>
      </c>
      <c r="BQ498" s="11">
        <f>IF(ISNA(VLOOKUP(CONCATENATE($B498,BQ$2,"SINGLE"),UHF!$V$3:$W$612,2,0)),0,VLOOKUP(CONCATENATE($B498,BQ$2,"SINGLE"),UHF!$V$3:$W$612,2,0))</f>
        <v>0</v>
      </c>
      <c r="BR498" s="54">
        <f>SUM(BF498:BQ498)</f>
        <v>0</v>
      </c>
      <c r="BS498" s="54">
        <f>IF(ISNA(VLOOKUP(CONCATENATE($B498,BS$2,"SINGLE"),'A1'!$V$3:$W$612,2,0)),0,VLOOKUP(CONCATENATE($B498,BS$2,"SINGLE"),'A1'!$V$3:$W$612,2,0))</f>
        <v>0</v>
      </c>
    </row>
    <row r="499" spans="1:71" x14ac:dyDescent="0.2">
      <c r="A499" s="21" t="str">
        <f t="shared" si="5"/>
        <v>497.</v>
      </c>
      <c r="B499" s="8">
        <f>'Seznam-SO'!A499</f>
        <v>0</v>
      </c>
      <c r="C499" s="11">
        <f>IF(ISNA(VLOOKUP(CONCATENATE($B499,C$2,"SINGLE"),'I-SUB'!$V$3:$W$624,2,0)),0,VLOOKUP(CONCATENATE($B499,C$2,"SINGLE"),'I-SUB'!$V$3:$W$624,2,0))</f>
        <v>0</v>
      </c>
      <c r="D499" s="11">
        <f>IF(ISNA(VLOOKUP(CONCATENATE($B499,D$2,"SINGLE"),'I-SUB'!$V$3:$W$624,2,0)),0,VLOOKUP(CONCATENATE($B499,D$2,"SINGLE"),'I-SUB'!$V$3:$W$624,2,0))</f>
        <v>0</v>
      </c>
      <c r="E499" s="11">
        <f>IF(ISNA(VLOOKUP(CONCATENATE($B499,E$2,"SINGLE"),'I-SUB'!$V$3:$W$624,2,0)),0,VLOOKUP(CONCATENATE($B499,E$2,"SINGLE"),'I-SUB'!$V$3:$W$624,2,0))</f>
        <v>0</v>
      </c>
      <c r="F499" s="11">
        <f>IF(ISNA(VLOOKUP(CONCATENATE($B499,F$2,"SINGLE"),'I-SUB'!$V$3:$W$624,2,0)),0,VLOOKUP(CONCATENATE($B499,F$2,"SINGLE"),'I-SUB'!$V$3:$W$624,2,0))</f>
        <v>0</v>
      </c>
      <c r="G499" s="11">
        <f>IF(ISNA(VLOOKUP(CONCATENATE($B499,G$2,"SINGLE"),'I-SUB'!$V$3:$W$624,2,0)),0,VLOOKUP(CONCATENATE($B499,G$2,"SINGLE"),'I-SUB'!$V$3:$W$624,2,0))</f>
        <v>0</v>
      </c>
      <c r="H499" s="11">
        <f>IF(ISNA(VLOOKUP(CONCATENATE($B499,H$2,"SINGLE"),'I-SUB'!$V$3:$W$624,2,0)),0,VLOOKUP(CONCATENATE($B499,H$2,"SINGLE"),'I-SUB'!$V$3:$W$624,2,0))</f>
        <v>0</v>
      </c>
      <c r="I499" s="11">
        <f>IF(ISNA(VLOOKUP(CONCATENATE($B499,I$2,"SINGLE"),'I-SUB'!$V$3:$W$624,2,0)),0,VLOOKUP(CONCATENATE($B499,I$2,"SINGLE"),'I-SUB'!$V$3:$W$624,2,0))</f>
        <v>0</v>
      </c>
      <c r="J499" s="11">
        <f>IF(ISNA(VLOOKUP(CONCATENATE($B499,J$2,"SINGLE"),'I-SUB'!$V$3:$W$624,2,0)),0,VLOOKUP(CONCATENATE($B499,J$2,"SINGLE"),'I-SUB'!$V$3:$W$624,2,0))</f>
        <v>0</v>
      </c>
      <c r="K499" s="11">
        <f>IF(ISNA(VLOOKUP(CONCATENATE($B499,K$2,"SINGLE"),'I-SUB'!$V$3:$W$624,2,0)),0,VLOOKUP(CONCATENATE($B499,K$2,"SINGLE"),'I-SUB'!$V$3:$W$624,2,0))</f>
        <v>0</v>
      </c>
      <c r="L499" s="11">
        <f>IF(ISNA(VLOOKUP(CONCATENATE($B499,L$2,"SINGLE"),'I-SUB'!$V$3:$W$624,2,0)),0,VLOOKUP(CONCATENATE($B499,L$2,"SINGLE"),'I-SUB'!$V$3:$W$624,2,0))</f>
        <v>0</v>
      </c>
      <c r="M499" s="11">
        <f>IF(ISNA(VLOOKUP(CONCATENATE($B499,M$2,"SINGLE"),'I-SUB'!$V$3:$W$624,2,0)),0,VLOOKUP(CONCATENATE($B499,M$2,"SINGLE"),'I-SUB'!$V$3:$W$624,2,0))</f>
        <v>0</v>
      </c>
      <c r="N499" s="11">
        <f>IF(ISNA(VLOOKUP(CONCATENATE($B499,N$2,"SINGLE"),'I-SUB'!$V$3:$W$624,2,0)),0,VLOOKUP(CONCATENATE($B499,N$2,"SINGLE"),'I-SUB'!$V$3:$W$624,2,0))</f>
        <v>0</v>
      </c>
      <c r="O499" s="11">
        <f>IF(ISNA(VLOOKUP(CONCATENATE($B499,O$2,"SINGLE"),'I-SUB'!$V$3:$W$624,2,0)),0,VLOOKUP(CONCATENATE($B499,O$2,"SINGLE"),'I-SUB'!$V$3:$W$624,2,0))</f>
        <v>0</v>
      </c>
      <c r="P499" s="54">
        <f>SUM(C499:O499)</f>
        <v>0</v>
      </c>
      <c r="Q499" s="11">
        <f>IF(ISNA(VLOOKUP(CONCATENATE($B499,Q$2,"SINGLE"),'II-SUB'!$V$3:$W$630,2,0)),0,VLOOKUP(CONCATENATE($B499,Q$2,"SINGLE"),'II-SUB'!$V$3:$W$630,2,0))</f>
        <v>0</v>
      </c>
      <c r="R499" s="11">
        <f>IF(ISNA(VLOOKUP(CONCATENATE($B499,R$2,"SINGLE"),'II-SUB'!$V$3:$W$630,2,0)),0,VLOOKUP(CONCATENATE($B499,R$2,"SINGLE"),'II-SUB'!$V$3:$W$630,2,0))</f>
        <v>0</v>
      </c>
      <c r="S499" s="11">
        <f>IF(ISNA(VLOOKUP(CONCATENATE($B499,S$2,"SINGLE"),'II-SUB'!$V$3:$W$630,2,0)),0,VLOOKUP(CONCATENATE($B499,S$2,"SINGLE"),'II-SUB'!$V$3:$W$630,2,0))</f>
        <v>0</v>
      </c>
      <c r="T499" s="11">
        <f>IF(ISNA(VLOOKUP(CONCATENATE($B499,T$2,"SINGLE"),'II-SUB'!$V$3:$W$630,2,0)),0,VLOOKUP(CONCATENATE($B499,T$2,"SINGLE"),'II-SUB'!$V$3:$W$630,2,0))</f>
        <v>0</v>
      </c>
      <c r="U499" s="11">
        <f>IF(ISNA(VLOOKUP(CONCATENATE($B499,U$2,"SINGLE"),'II-SUB'!$V$3:$W$630,2,0)),0,VLOOKUP(CONCATENATE($B499,U$2,"SINGLE"),'II-SUB'!$V$3:$W$630,2,0))</f>
        <v>0</v>
      </c>
      <c r="V499" s="11">
        <f>IF(ISNA(VLOOKUP(CONCATENATE($B499,V$2,"SINGLE"),'II-SUB'!$V$3:$W$630,2,0)),0,VLOOKUP(CONCATENATE($B499,V$2,"SINGLE"),'II-SUB'!$V$3:$W$630,2,0))</f>
        <v>0</v>
      </c>
      <c r="W499" s="11">
        <f>IF(ISNA(VLOOKUP(CONCATENATE($B499,W$2,"SINGLE"),'II-SUB'!$V$3:$W$630,2,0)),0,VLOOKUP(CONCATENATE($B499,W$2,"SINGLE"),'II-SUB'!$V$3:$W$630,2,0))</f>
        <v>0</v>
      </c>
      <c r="X499" s="11">
        <f>IF(ISNA(VLOOKUP(CONCATENATE($B499,X$2,"SINGLE"),'II-SUB'!$V$3:$W$630,2,0)),0,VLOOKUP(CONCATENATE($B499,X$2,"SINGLE"),'II-SUB'!$V$3:$W$630,2,0))</f>
        <v>0</v>
      </c>
      <c r="Y499" s="11">
        <f>IF(ISNA(VLOOKUP(CONCATENATE($B499,Y$2,"SINGLE"),'II-SUB'!$V$3:$W$630,2,0)),0,VLOOKUP(CONCATENATE($B499,Y$2,"SINGLE"),'II-SUB'!$V$3:$W$630,2,0))</f>
        <v>0</v>
      </c>
      <c r="Z499" s="11">
        <f>IF(ISNA(VLOOKUP(CONCATENATE($B499,Z$2,"SINGLE"),'II-SUB'!$V$3:$W$630,2,0)),0,VLOOKUP(CONCATENATE($B499,Z$2,"SINGLE"),'II-SUB'!$V$3:$W$630,2,0))</f>
        <v>0</v>
      </c>
      <c r="AA499" s="11">
        <f>IF(ISNA(VLOOKUP(CONCATENATE($B499,AA$2,"SINGLE"),'II-SUB'!$V$3:$W$630,2,0)),0,VLOOKUP(CONCATENATE($B499,AA$2,"SINGLE"),'II-SUB'!$V$3:$W$630,2,0))</f>
        <v>0</v>
      </c>
      <c r="AB499" s="11">
        <f>IF(ISNA(VLOOKUP(CONCATENATE($B499,AB$2,"SINGLE"),'II-SUB'!$V$3:$W$630,2,0)),0,VLOOKUP(CONCATENATE($B499,AB$2,"SINGLE"),'II-SUB'!$V$3:$W$630,2,0))</f>
        <v>0</v>
      </c>
      <c r="AC499" s="11">
        <f>IF(ISNA(VLOOKUP(CONCATENATE($B499,AC$2,"SINGLE"),'II-SUB'!$V$3:$W$630,2,0)),0,VLOOKUP(CONCATENATE($B499,AC$2,"SINGLE"),'II-SUB'!$V$3:$W$630,2,0))</f>
        <v>0</v>
      </c>
      <c r="AD499" s="54">
        <f>SUM(Q499:AC499)</f>
        <v>0</v>
      </c>
      <c r="AE499" s="11">
        <f>IF(ISNA(VLOOKUP(CONCATENATE($B499,AE$2,"SINGLE"),MW!$V$3:$W$600,2,0)),0,VLOOKUP(CONCATENATE($B499,AE$2,"SINGLE"),MW!$V$3:$W$600,2,0))</f>
        <v>0</v>
      </c>
      <c r="AF499" s="11">
        <f>IF(ISNA(VLOOKUP(CONCATENATE($B499,AF$2,"SINGLE"),MW!$V$3:$W$600,2,0)),0,VLOOKUP(CONCATENATE($B499,AF$2,"SINGLE"),MW!$V$3:$W$600,2,0))</f>
        <v>0</v>
      </c>
      <c r="AG499" s="11">
        <f>IF(ISNA(VLOOKUP(CONCATENATE($B499,AG$2,"SINGLE"),MW!$V$3:$W$600,2,0)),0,VLOOKUP(CONCATENATE($B499,AG$2,"SINGLE"),MW!$V$3:$W$600,2,0))</f>
        <v>0</v>
      </c>
      <c r="AH499" s="11">
        <f>IF(ISNA(VLOOKUP(CONCATENATE($B499,AH$2,"SINGLE"),MW!$V$3:$W$600,2,0)),0,VLOOKUP(CONCATENATE($B499,AH$2,"SINGLE"),MW!$V$3:$W$600,2,0))</f>
        <v>0</v>
      </c>
      <c r="AI499" s="11">
        <f>IF(ISNA(VLOOKUP(CONCATENATE($B499,AI$2,"SINGLE"),MW!$V$3:$W$600,2,0)),0,VLOOKUP(CONCATENATE($B499,AI$2,"SINGLE"),MW!$V$3:$W$600,2,0))</f>
        <v>0</v>
      </c>
      <c r="AJ499" s="11">
        <f>IF(ISNA(VLOOKUP(CONCATENATE($B499,AJ$2,"SINGLE"),MW!$V$3:$W$600,2,0)),0,VLOOKUP(CONCATENATE($B499,AJ$2,"SINGLE"),MW!$V$3:$W$600,2,0))</f>
        <v>0</v>
      </c>
      <c r="AK499" s="11">
        <f>IF(ISNA(VLOOKUP(CONCATENATE($B499,AK$2,"SINGLE"),MW!$V$3:$W$600,2,0)),0,VLOOKUP(CONCATENATE($B499,AK$2,"SINGLE"),MW!$V$3:$W$600,2,0))</f>
        <v>0</v>
      </c>
      <c r="AL499" s="11">
        <f>IF(ISNA(VLOOKUP(CONCATENATE($B499,AL$2,"SINGLE"),MW!$V$3:$W$600,2,0)),0,VLOOKUP(CONCATENATE($B499,AL$2,"SINGLE"),MW!$V$3:$W$600,2,0))</f>
        <v>0</v>
      </c>
      <c r="AM499" s="11">
        <f>IF(ISNA(VLOOKUP(CONCATENATE($B499,AM$2,"SINGLE"),MW!$V$3:$W$600,2,0)),0,VLOOKUP(CONCATENATE($B499,AM$2,"SINGLE"),MW!$V$3:$W$600,2,0))</f>
        <v>0</v>
      </c>
      <c r="AN499" s="11">
        <f>IF(ISNA(VLOOKUP(CONCATENATE($B499,AN$2,"SINGLE"),MW!$V$3:$W$600,2,0)),0,VLOOKUP(CONCATENATE($B499,AN$2,"SINGLE"),MW!$V$3:$W$600,2,0))</f>
        <v>0</v>
      </c>
      <c r="AO499" s="11">
        <f>IF(ISNA(VLOOKUP(CONCATENATE($B499,AO$2,"SINGLE"),MW!$V$3:$W$600,2,0)),0,VLOOKUP(CONCATENATE($B499,AO$2,"SINGLE"),MW!$V$3:$W$600,2,0))</f>
        <v>0</v>
      </c>
      <c r="AP499" s="54">
        <f>SUM(AE499:AO499)</f>
        <v>0</v>
      </c>
      <c r="AQ499" s="11">
        <f>IF(ISNA(VLOOKUP(CONCATENATE($B499,AQ$2,"SINGLE"),'III-SUB'!$V$3:$W$633,2,0)),0,VLOOKUP(CONCATENATE($B499,AQ$2,"SINGLE"),'III-SUB'!$V$3:$W$633,2,0))</f>
        <v>0</v>
      </c>
      <c r="AR499" s="11">
        <f>IF(ISNA(VLOOKUP(CONCATENATE($B499,AR$2,"SINGLE"),'III-SUB'!$V$3:$W$633,2,0)),0,VLOOKUP(CONCATENATE($B499,AR$2,"SINGLE"),'III-SUB'!$V$3:$W$633,2,0))</f>
        <v>0</v>
      </c>
      <c r="AS499" s="11">
        <f>IF(ISNA(VLOOKUP(CONCATENATE($B499,AS$2,"SINGLE"),'III-SUB'!$V$3:$W$633,2,0)),0,VLOOKUP(CONCATENATE($B499,AS$2,"SINGLE"),'III-SUB'!$V$3:$W$633,2,0))</f>
        <v>0</v>
      </c>
      <c r="AT499" s="11">
        <f>IF(ISNA(VLOOKUP(CONCATENATE($B499,AT$2,"SINGLE"),'III-SUB'!$V$3:$W$633,2,0)),0,VLOOKUP(CONCATENATE($B499,AT$2,"SINGLE"),'III-SUB'!$V$3:$W$633,2,0))</f>
        <v>0</v>
      </c>
      <c r="AU499" s="11">
        <f>IF(ISNA(VLOOKUP(CONCATENATE($B499,AU$2,"SINGLE"),'III-SUB'!$V$3:$W$633,2,0)),0,VLOOKUP(CONCATENATE($B499,AU$2,"SINGLE"),'III-SUB'!$V$3:$W$633,2,0))</f>
        <v>0</v>
      </c>
      <c r="AV499" s="11">
        <f>IF(ISNA(VLOOKUP(CONCATENATE($B499,AV$2,"SINGLE"),'III-SUB'!$V$3:$W$633,2,0)),0,VLOOKUP(CONCATENATE($B499,AV$2,"SINGLE"),'III-SUB'!$V$3:$W$633,2,0))</f>
        <v>0</v>
      </c>
      <c r="AW499" s="11">
        <f>IF(ISNA(VLOOKUP(CONCATENATE($B499,AW$2,"SINGLE"),'III-SUB'!$V$3:$W$633,2,0)),0,VLOOKUP(CONCATENATE($B499,AW$2,"SINGLE"),'III-SUB'!$V$3:$W$633,2,0))</f>
        <v>0</v>
      </c>
      <c r="AX499" s="11">
        <f>IF(ISNA(VLOOKUP(CONCATENATE($B499,AX$2,"SINGLE"),'III-SUB'!$V$3:$W$633,2,0)),0,VLOOKUP(CONCATENATE($B499,AX$2,"SINGLE"),'III-SUB'!$V$3:$W$633,2,0))</f>
        <v>0</v>
      </c>
      <c r="AY499" s="11">
        <f>IF(ISNA(VLOOKUP(CONCATENATE($B499,AY$2,"SINGLE"),'III-SUB'!$V$3:$W$633,2,0)),0,VLOOKUP(CONCATENATE($B499,AY$2,"SINGLE"),'III-SUB'!$V$3:$W$633,2,0))</f>
        <v>0</v>
      </c>
      <c r="AZ499" s="11">
        <f>IF(ISNA(VLOOKUP(CONCATENATE($B499,AZ$2,"SINGLE"),'III-SUB'!$V$3:$W$633,2,0)),0,VLOOKUP(CONCATENATE($B499,AZ$2,"SINGLE"),'III-SUB'!$V$3:$W$633,2,0))</f>
        <v>0</v>
      </c>
      <c r="BA499" s="11">
        <f>IF(ISNA(VLOOKUP(CONCATENATE($B499,BA$2,"SINGLE"),'III-SUB'!$V$3:$W$633,2,0)),0,VLOOKUP(CONCATENATE($B499,BA$2,"SINGLE"),'III-SUB'!$V$3:$W$633,2,0))</f>
        <v>0</v>
      </c>
      <c r="BB499" s="11">
        <f>IF(ISNA(VLOOKUP(CONCATENATE($B499,BB$2,"SINGLE"),'III-SUB'!$V$3:$W$633,2,0)),0,VLOOKUP(CONCATENATE($B499,BB$2,"SINGLE"),'III-SUB'!$V$3:$W$633,2,0))</f>
        <v>0</v>
      </c>
      <c r="BC499" s="11">
        <f>IF(ISNA(VLOOKUP(CONCATENATE($B499,BC$2,"SINGLE"),'III-SUB'!$V$3:$W$633,2,0)),0,VLOOKUP(CONCATENATE($B499,BC$2,"SINGLE"),'III-SUB'!$V$3:$W$633,2,0))</f>
        <v>0</v>
      </c>
      <c r="BD499" s="54">
        <f>SUM(AQ499:BC499)</f>
        <v>0</v>
      </c>
      <c r="BE499" s="54">
        <f>IF(ISNA(VLOOKUP(CONCATENATE($B499,BE$2,"SINGLE"),VHF!$V$3:$W$627,2,0)),0,VLOOKUP(CONCATENATE($B499,BE$2,"SINGLE"),VHF!$V$3:$W$627,2,0))</f>
        <v>0</v>
      </c>
      <c r="BF499" s="11">
        <f>IF(ISNA(VLOOKUP(CONCATENATE($B499,BF$2,"SINGLE"),UHF!$V$3:$W$612,2,0)),0,VLOOKUP(CONCATENATE($B499,BF$2,"SINGLE"),UHF!$V$3:$W$612,2,0))</f>
        <v>0</v>
      </c>
      <c r="BG499" s="11">
        <f>IF(ISNA(VLOOKUP(CONCATENATE($B499,BG$2,"SINGLE"),UHF!$V$3:$W$612,2,0)),0,VLOOKUP(CONCATENATE($B499,BG$2,"SINGLE"),UHF!$V$3:$W$612,2,0))</f>
        <v>0</v>
      </c>
      <c r="BH499" s="11">
        <f>IF(ISNA(VLOOKUP(CONCATENATE($B499,BH$2,"SINGLE"),UHF!$V$3:$W$612,2,0)),0,VLOOKUP(CONCATENATE($B499,BH$2,"SINGLE"),UHF!$V$3:$W$612,2,0))</f>
        <v>0</v>
      </c>
      <c r="BI499" s="11">
        <f>IF(ISNA(VLOOKUP(CONCATENATE($B499,BI$2,"SINGLE"),UHF!$V$3:$W$612,2,0)),0,VLOOKUP(CONCATENATE($B499,BI$2,"SINGLE"),UHF!$V$3:$W$612,2,0))</f>
        <v>0</v>
      </c>
      <c r="BJ499" s="11">
        <f>IF(ISNA(VLOOKUP(CONCATENATE($B499,BJ$2,"SINGLE"),UHF!$V$3:$W$612,2,0)),0,VLOOKUP(CONCATENATE($B499,BJ$2,"SINGLE"),UHF!$V$3:$W$612,2,0))</f>
        <v>0</v>
      </c>
      <c r="BK499" s="11">
        <f>IF(ISNA(VLOOKUP(CONCATENATE($B499,BK$2,"SINGLE"),UHF!$V$3:$W$612,2,0)),0,VLOOKUP(CONCATENATE($B499,BK$2,"SINGLE"),UHF!$V$3:$W$612,2,0))</f>
        <v>0</v>
      </c>
      <c r="BL499" s="11">
        <f>IF(ISNA(VLOOKUP(CONCATENATE($B499,BL$2,"SINGLE"),UHF!$V$3:$W$612,2,0)),0,VLOOKUP(CONCATENATE($B499,BL$2,"SINGLE"),UHF!$V$3:$W$612,2,0))</f>
        <v>0</v>
      </c>
      <c r="BM499" s="11">
        <f>IF(ISNA(VLOOKUP(CONCATENATE($B499,BM$2,"SINGLE"),UHF!$V$3:$W$612,2,0)),0,VLOOKUP(CONCATENATE($B499,BM$2,"SINGLE"),UHF!$V$3:$W$612,2,0))</f>
        <v>0</v>
      </c>
      <c r="BN499" s="11">
        <f>IF(ISNA(VLOOKUP(CONCATENATE($B499,BN$2,"SINGLE"),UHF!$V$3:$W$612,2,0)),0,VLOOKUP(CONCATENATE($B499,BN$2,"SINGLE"),UHF!$V$3:$W$612,2,0))</f>
        <v>0</v>
      </c>
      <c r="BO499" s="11">
        <f>IF(ISNA(VLOOKUP(CONCATENATE($B499,BO$2,"SINGLE"),UHF!$V$3:$W$612,2,0)),0,VLOOKUP(CONCATENATE($B499,BO$2,"SINGLE"),UHF!$V$3:$W$612,2,0))</f>
        <v>0</v>
      </c>
      <c r="BP499" s="11">
        <f>IF(ISNA(VLOOKUP(CONCATENATE($B499,BP$2,"SINGLE"),UHF!$V$3:$W$612,2,0)),0,VLOOKUP(CONCATENATE($B499,BP$2,"SINGLE"),UHF!$V$3:$W$612,2,0))</f>
        <v>0</v>
      </c>
      <c r="BQ499" s="11">
        <f>IF(ISNA(VLOOKUP(CONCATENATE($B499,BQ$2,"SINGLE"),UHF!$V$3:$W$612,2,0)),0,VLOOKUP(CONCATENATE($B499,BQ$2,"SINGLE"),UHF!$V$3:$W$612,2,0))</f>
        <v>0</v>
      </c>
      <c r="BR499" s="54">
        <f>SUM(BF499:BQ499)</f>
        <v>0</v>
      </c>
      <c r="BS499" s="54">
        <f>IF(ISNA(VLOOKUP(CONCATENATE($B499,BS$2,"SINGLE"),'A1'!$V$3:$W$612,2,0)),0,VLOOKUP(CONCATENATE($B499,BS$2,"SINGLE"),'A1'!$V$3:$W$612,2,0))</f>
        <v>0</v>
      </c>
    </row>
    <row r="500" spans="1:71" x14ac:dyDescent="0.2">
      <c r="A500" s="21" t="str">
        <f t="shared" si="5"/>
        <v>498.</v>
      </c>
      <c r="B500" s="8">
        <f>'Seznam-SO'!A500</f>
        <v>0</v>
      </c>
      <c r="C500" s="11">
        <f>IF(ISNA(VLOOKUP(CONCATENATE($B500,C$2,"SINGLE"),'I-SUB'!$V$3:$W$624,2,0)),0,VLOOKUP(CONCATENATE($B500,C$2,"SINGLE"),'I-SUB'!$V$3:$W$624,2,0))</f>
        <v>0</v>
      </c>
      <c r="D500" s="11">
        <f>IF(ISNA(VLOOKUP(CONCATENATE($B500,D$2,"SINGLE"),'I-SUB'!$V$3:$W$624,2,0)),0,VLOOKUP(CONCATENATE($B500,D$2,"SINGLE"),'I-SUB'!$V$3:$W$624,2,0))</f>
        <v>0</v>
      </c>
      <c r="E500" s="11">
        <f>IF(ISNA(VLOOKUP(CONCATENATE($B500,E$2,"SINGLE"),'I-SUB'!$V$3:$W$624,2,0)),0,VLOOKUP(CONCATENATE($B500,E$2,"SINGLE"),'I-SUB'!$V$3:$W$624,2,0))</f>
        <v>0</v>
      </c>
      <c r="F500" s="11">
        <f>IF(ISNA(VLOOKUP(CONCATENATE($B500,F$2,"SINGLE"),'I-SUB'!$V$3:$W$624,2,0)),0,VLOOKUP(CONCATENATE($B500,F$2,"SINGLE"),'I-SUB'!$V$3:$W$624,2,0))</f>
        <v>0</v>
      </c>
      <c r="G500" s="11">
        <f>IF(ISNA(VLOOKUP(CONCATENATE($B500,G$2,"SINGLE"),'I-SUB'!$V$3:$W$624,2,0)),0,VLOOKUP(CONCATENATE($B500,G$2,"SINGLE"),'I-SUB'!$V$3:$W$624,2,0))</f>
        <v>0</v>
      </c>
      <c r="H500" s="11">
        <f>IF(ISNA(VLOOKUP(CONCATENATE($B500,H$2,"SINGLE"),'I-SUB'!$V$3:$W$624,2,0)),0,VLOOKUP(CONCATENATE($B500,H$2,"SINGLE"),'I-SUB'!$V$3:$W$624,2,0))</f>
        <v>0</v>
      </c>
      <c r="I500" s="11">
        <f>IF(ISNA(VLOOKUP(CONCATENATE($B500,I$2,"SINGLE"),'I-SUB'!$V$3:$W$624,2,0)),0,VLOOKUP(CONCATENATE($B500,I$2,"SINGLE"),'I-SUB'!$V$3:$W$624,2,0))</f>
        <v>0</v>
      </c>
      <c r="J500" s="11">
        <f>IF(ISNA(VLOOKUP(CONCATENATE($B500,J$2,"SINGLE"),'I-SUB'!$V$3:$W$624,2,0)),0,VLOOKUP(CONCATENATE($B500,J$2,"SINGLE"),'I-SUB'!$V$3:$W$624,2,0))</f>
        <v>0</v>
      </c>
      <c r="K500" s="11">
        <f>IF(ISNA(VLOOKUP(CONCATENATE($B500,K$2,"SINGLE"),'I-SUB'!$V$3:$W$624,2,0)),0,VLOOKUP(CONCATENATE($B500,K$2,"SINGLE"),'I-SUB'!$V$3:$W$624,2,0))</f>
        <v>0</v>
      </c>
      <c r="L500" s="11">
        <f>IF(ISNA(VLOOKUP(CONCATENATE($B500,L$2,"SINGLE"),'I-SUB'!$V$3:$W$624,2,0)),0,VLOOKUP(CONCATENATE($B500,L$2,"SINGLE"),'I-SUB'!$V$3:$W$624,2,0))</f>
        <v>0</v>
      </c>
      <c r="M500" s="11">
        <f>IF(ISNA(VLOOKUP(CONCATENATE($B500,M$2,"SINGLE"),'I-SUB'!$V$3:$W$624,2,0)),0,VLOOKUP(CONCATENATE($B500,M$2,"SINGLE"),'I-SUB'!$V$3:$W$624,2,0))</f>
        <v>0</v>
      </c>
      <c r="N500" s="11">
        <f>IF(ISNA(VLOOKUP(CONCATENATE($B500,N$2,"SINGLE"),'I-SUB'!$V$3:$W$624,2,0)),0,VLOOKUP(CONCATENATE($B500,N$2,"SINGLE"),'I-SUB'!$V$3:$W$624,2,0))</f>
        <v>0</v>
      </c>
      <c r="O500" s="11">
        <f>IF(ISNA(VLOOKUP(CONCATENATE($B500,O$2,"SINGLE"),'I-SUB'!$V$3:$W$624,2,0)),0,VLOOKUP(CONCATENATE($B500,O$2,"SINGLE"),'I-SUB'!$V$3:$W$624,2,0))</f>
        <v>0</v>
      </c>
      <c r="P500" s="54">
        <f>SUM(C500:O500)</f>
        <v>0</v>
      </c>
      <c r="Q500" s="11">
        <f>IF(ISNA(VLOOKUP(CONCATENATE($B500,Q$2,"SINGLE"),'II-SUB'!$V$3:$W$630,2,0)),0,VLOOKUP(CONCATENATE($B500,Q$2,"SINGLE"),'II-SUB'!$V$3:$W$630,2,0))</f>
        <v>0</v>
      </c>
      <c r="R500" s="11">
        <f>IF(ISNA(VLOOKUP(CONCATENATE($B500,R$2,"SINGLE"),'II-SUB'!$V$3:$W$630,2,0)),0,VLOOKUP(CONCATENATE($B500,R$2,"SINGLE"),'II-SUB'!$V$3:$W$630,2,0))</f>
        <v>0</v>
      </c>
      <c r="S500" s="11">
        <f>IF(ISNA(VLOOKUP(CONCATENATE($B500,S$2,"SINGLE"),'II-SUB'!$V$3:$W$630,2,0)),0,VLOOKUP(CONCATENATE($B500,S$2,"SINGLE"),'II-SUB'!$V$3:$W$630,2,0))</f>
        <v>0</v>
      </c>
      <c r="T500" s="11">
        <f>IF(ISNA(VLOOKUP(CONCATENATE($B500,T$2,"SINGLE"),'II-SUB'!$V$3:$W$630,2,0)),0,VLOOKUP(CONCATENATE($B500,T$2,"SINGLE"),'II-SUB'!$V$3:$W$630,2,0))</f>
        <v>0</v>
      </c>
      <c r="U500" s="11">
        <f>IF(ISNA(VLOOKUP(CONCATENATE($B500,U$2,"SINGLE"),'II-SUB'!$V$3:$W$630,2,0)),0,VLOOKUP(CONCATENATE($B500,U$2,"SINGLE"),'II-SUB'!$V$3:$W$630,2,0))</f>
        <v>0</v>
      </c>
      <c r="V500" s="11">
        <f>IF(ISNA(VLOOKUP(CONCATENATE($B500,V$2,"SINGLE"),'II-SUB'!$V$3:$W$630,2,0)),0,VLOOKUP(CONCATENATE($B500,V$2,"SINGLE"),'II-SUB'!$V$3:$W$630,2,0))</f>
        <v>0</v>
      </c>
      <c r="W500" s="11">
        <f>IF(ISNA(VLOOKUP(CONCATENATE($B500,W$2,"SINGLE"),'II-SUB'!$V$3:$W$630,2,0)),0,VLOOKUP(CONCATENATE($B500,W$2,"SINGLE"),'II-SUB'!$V$3:$W$630,2,0))</f>
        <v>0</v>
      </c>
      <c r="X500" s="11">
        <f>IF(ISNA(VLOOKUP(CONCATENATE($B500,X$2,"SINGLE"),'II-SUB'!$V$3:$W$630,2,0)),0,VLOOKUP(CONCATENATE($B500,X$2,"SINGLE"),'II-SUB'!$V$3:$W$630,2,0))</f>
        <v>0</v>
      </c>
      <c r="Y500" s="11">
        <f>IF(ISNA(VLOOKUP(CONCATENATE($B500,Y$2,"SINGLE"),'II-SUB'!$V$3:$W$630,2,0)),0,VLOOKUP(CONCATENATE($B500,Y$2,"SINGLE"),'II-SUB'!$V$3:$W$630,2,0))</f>
        <v>0</v>
      </c>
      <c r="Z500" s="11">
        <f>IF(ISNA(VLOOKUP(CONCATENATE($B500,Z$2,"SINGLE"),'II-SUB'!$V$3:$W$630,2,0)),0,VLOOKUP(CONCATENATE($B500,Z$2,"SINGLE"),'II-SUB'!$V$3:$W$630,2,0))</f>
        <v>0</v>
      </c>
      <c r="AA500" s="11">
        <f>IF(ISNA(VLOOKUP(CONCATENATE($B500,AA$2,"SINGLE"),'II-SUB'!$V$3:$W$630,2,0)),0,VLOOKUP(CONCATENATE($B500,AA$2,"SINGLE"),'II-SUB'!$V$3:$W$630,2,0))</f>
        <v>0</v>
      </c>
      <c r="AB500" s="11">
        <f>IF(ISNA(VLOOKUP(CONCATENATE($B500,AB$2,"SINGLE"),'II-SUB'!$V$3:$W$630,2,0)),0,VLOOKUP(CONCATENATE($B500,AB$2,"SINGLE"),'II-SUB'!$V$3:$W$630,2,0))</f>
        <v>0</v>
      </c>
      <c r="AC500" s="11">
        <f>IF(ISNA(VLOOKUP(CONCATENATE($B500,AC$2,"SINGLE"),'II-SUB'!$V$3:$W$630,2,0)),0,VLOOKUP(CONCATENATE($B500,AC$2,"SINGLE"),'II-SUB'!$V$3:$W$630,2,0))</f>
        <v>0</v>
      </c>
      <c r="AD500" s="54">
        <f>SUM(Q500:AC500)</f>
        <v>0</v>
      </c>
      <c r="AE500" s="11">
        <f>IF(ISNA(VLOOKUP(CONCATENATE($B500,AE$2,"SINGLE"),MW!$V$3:$W$600,2,0)),0,VLOOKUP(CONCATENATE($B500,AE$2,"SINGLE"),MW!$V$3:$W$600,2,0))</f>
        <v>0</v>
      </c>
      <c r="AF500" s="11">
        <f>IF(ISNA(VLOOKUP(CONCATENATE($B500,AF$2,"SINGLE"),MW!$V$3:$W$600,2,0)),0,VLOOKUP(CONCATENATE($B500,AF$2,"SINGLE"),MW!$V$3:$W$600,2,0))</f>
        <v>0</v>
      </c>
      <c r="AG500" s="11">
        <f>IF(ISNA(VLOOKUP(CONCATENATE($B500,AG$2,"SINGLE"),MW!$V$3:$W$600,2,0)),0,VLOOKUP(CONCATENATE($B500,AG$2,"SINGLE"),MW!$V$3:$W$600,2,0))</f>
        <v>0</v>
      </c>
      <c r="AH500" s="11">
        <f>IF(ISNA(VLOOKUP(CONCATENATE($B500,AH$2,"SINGLE"),MW!$V$3:$W$600,2,0)),0,VLOOKUP(CONCATENATE($B500,AH$2,"SINGLE"),MW!$V$3:$W$600,2,0))</f>
        <v>0</v>
      </c>
      <c r="AI500" s="11">
        <f>IF(ISNA(VLOOKUP(CONCATENATE($B500,AI$2,"SINGLE"),MW!$V$3:$W$600,2,0)),0,VLOOKUP(CONCATENATE($B500,AI$2,"SINGLE"),MW!$V$3:$W$600,2,0))</f>
        <v>0</v>
      </c>
      <c r="AJ500" s="11">
        <f>IF(ISNA(VLOOKUP(CONCATENATE($B500,AJ$2,"SINGLE"),MW!$V$3:$W$600,2,0)),0,VLOOKUP(CONCATENATE($B500,AJ$2,"SINGLE"),MW!$V$3:$W$600,2,0))</f>
        <v>0</v>
      </c>
      <c r="AK500" s="11">
        <f>IF(ISNA(VLOOKUP(CONCATENATE($B500,AK$2,"SINGLE"),MW!$V$3:$W$600,2,0)),0,VLOOKUP(CONCATENATE($B500,AK$2,"SINGLE"),MW!$V$3:$W$600,2,0))</f>
        <v>0</v>
      </c>
      <c r="AL500" s="11">
        <f>IF(ISNA(VLOOKUP(CONCATENATE($B500,AL$2,"SINGLE"),MW!$V$3:$W$600,2,0)),0,VLOOKUP(CONCATENATE($B500,AL$2,"SINGLE"),MW!$V$3:$W$600,2,0))</f>
        <v>0</v>
      </c>
      <c r="AM500" s="11">
        <f>IF(ISNA(VLOOKUP(CONCATENATE($B500,AM$2,"SINGLE"),MW!$V$3:$W$600,2,0)),0,VLOOKUP(CONCATENATE($B500,AM$2,"SINGLE"),MW!$V$3:$W$600,2,0))</f>
        <v>0</v>
      </c>
      <c r="AN500" s="11">
        <f>IF(ISNA(VLOOKUP(CONCATENATE($B500,AN$2,"SINGLE"),MW!$V$3:$W$600,2,0)),0,VLOOKUP(CONCATENATE($B500,AN$2,"SINGLE"),MW!$V$3:$W$600,2,0))</f>
        <v>0</v>
      </c>
      <c r="AO500" s="11">
        <f>IF(ISNA(VLOOKUP(CONCATENATE($B500,AO$2,"SINGLE"),MW!$V$3:$W$600,2,0)),0,VLOOKUP(CONCATENATE($B500,AO$2,"SINGLE"),MW!$V$3:$W$600,2,0))</f>
        <v>0</v>
      </c>
      <c r="AP500" s="54">
        <f>SUM(AE500:AO500)</f>
        <v>0</v>
      </c>
      <c r="AQ500" s="11">
        <f>IF(ISNA(VLOOKUP(CONCATENATE($B500,AQ$2,"SINGLE"),'III-SUB'!$V$3:$W$633,2,0)),0,VLOOKUP(CONCATENATE($B500,AQ$2,"SINGLE"),'III-SUB'!$V$3:$W$633,2,0))</f>
        <v>0</v>
      </c>
      <c r="AR500" s="11">
        <f>IF(ISNA(VLOOKUP(CONCATENATE($B500,AR$2,"SINGLE"),'III-SUB'!$V$3:$W$633,2,0)),0,VLOOKUP(CONCATENATE($B500,AR$2,"SINGLE"),'III-SUB'!$V$3:$W$633,2,0))</f>
        <v>0</v>
      </c>
      <c r="AS500" s="11">
        <f>IF(ISNA(VLOOKUP(CONCATENATE($B500,AS$2,"SINGLE"),'III-SUB'!$V$3:$W$633,2,0)),0,VLOOKUP(CONCATENATE($B500,AS$2,"SINGLE"),'III-SUB'!$V$3:$W$633,2,0))</f>
        <v>0</v>
      </c>
      <c r="AT500" s="11">
        <f>IF(ISNA(VLOOKUP(CONCATENATE($B500,AT$2,"SINGLE"),'III-SUB'!$V$3:$W$633,2,0)),0,VLOOKUP(CONCATENATE($B500,AT$2,"SINGLE"),'III-SUB'!$V$3:$W$633,2,0))</f>
        <v>0</v>
      </c>
      <c r="AU500" s="11">
        <f>IF(ISNA(VLOOKUP(CONCATENATE($B500,AU$2,"SINGLE"),'III-SUB'!$V$3:$W$633,2,0)),0,VLOOKUP(CONCATENATE($B500,AU$2,"SINGLE"),'III-SUB'!$V$3:$W$633,2,0))</f>
        <v>0</v>
      </c>
      <c r="AV500" s="11">
        <f>IF(ISNA(VLOOKUP(CONCATENATE($B500,AV$2,"SINGLE"),'III-SUB'!$V$3:$W$633,2,0)),0,VLOOKUP(CONCATENATE($B500,AV$2,"SINGLE"),'III-SUB'!$V$3:$W$633,2,0))</f>
        <v>0</v>
      </c>
      <c r="AW500" s="11">
        <f>IF(ISNA(VLOOKUP(CONCATENATE($B500,AW$2,"SINGLE"),'III-SUB'!$V$3:$W$633,2,0)),0,VLOOKUP(CONCATENATE($B500,AW$2,"SINGLE"),'III-SUB'!$V$3:$W$633,2,0))</f>
        <v>0</v>
      </c>
      <c r="AX500" s="11">
        <f>IF(ISNA(VLOOKUP(CONCATENATE($B500,AX$2,"SINGLE"),'III-SUB'!$V$3:$W$633,2,0)),0,VLOOKUP(CONCATENATE($B500,AX$2,"SINGLE"),'III-SUB'!$V$3:$W$633,2,0))</f>
        <v>0</v>
      </c>
      <c r="AY500" s="11">
        <f>IF(ISNA(VLOOKUP(CONCATENATE($B500,AY$2,"SINGLE"),'III-SUB'!$V$3:$W$633,2,0)),0,VLOOKUP(CONCATENATE($B500,AY$2,"SINGLE"),'III-SUB'!$V$3:$W$633,2,0))</f>
        <v>0</v>
      </c>
      <c r="AZ500" s="11">
        <f>IF(ISNA(VLOOKUP(CONCATENATE($B500,AZ$2,"SINGLE"),'III-SUB'!$V$3:$W$633,2,0)),0,VLOOKUP(CONCATENATE($B500,AZ$2,"SINGLE"),'III-SUB'!$V$3:$W$633,2,0))</f>
        <v>0</v>
      </c>
      <c r="BA500" s="11">
        <f>IF(ISNA(VLOOKUP(CONCATENATE($B500,BA$2,"SINGLE"),'III-SUB'!$V$3:$W$633,2,0)),0,VLOOKUP(CONCATENATE($B500,BA$2,"SINGLE"),'III-SUB'!$V$3:$W$633,2,0))</f>
        <v>0</v>
      </c>
      <c r="BB500" s="11">
        <f>IF(ISNA(VLOOKUP(CONCATENATE($B500,BB$2,"SINGLE"),'III-SUB'!$V$3:$W$633,2,0)),0,VLOOKUP(CONCATENATE($B500,BB$2,"SINGLE"),'III-SUB'!$V$3:$W$633,2,0))</f>
        <v>0</v>
      </c>
      <c r="BC500" s="11">
        <f>IF(ISNA(VLOOKUP(CONCATENATE($B500,BC$2,"SINGLE"),'III-SUB'!$V$3:$W$633,2,0)),0,VLOOKUP(CONCATENATE($B500,BC$2,"SINGLE"),'III-SUB'!$V$3:$W$633,2,0))</f>
        <v>0</v>
      </c>
      <c r="BD500" s="54">
        <f>SUM(AQ500:BC500)</f>
        <v>0</v>
      </c>
      <c r="BE500" s="54">
        <f>IF(ISNA(VLOOKUP(CONCATENATE($B500,BE$2,"SINGLE"),VHF!$V$3:$W$627,2,0)),0,VLOOKUP(CONCATENATE($B500,BE$2,"SINGLE"),VHF!$V$3:$W$627,2,0))</f>
        <v>0</v>
      </c>
      <c r="BF500" s="11">
        <f>IF(ISNA(VLOOKUP(CONCATENATE($B500,BF$2,"SINGLE"),UHF!$V$3:$W$612,2,0)),0,VLOOKUP(CONCATENATE($B500,BF$2,"SINGLE"),UHF!$V$3:$W$612,2,0))</f>
        <v>0</v>
      </c>
      <c r="BG500" s="11">
        <f>IF(ISNA(VLOOKUP(CONCATENATE($B500,BG$2,"SINGLE"),UHF!$V$3:$W$612,2,0)),0,VLOOKUP(CONCATENATE($B500,BG$2,"SINGLE"),UHF!$V$3:$W$612,2,0))</f>
        <v>0</v>
      </c>
      <c r="BH500" s="11">
        <f>IF(ISNA(VLOOKUP(CONCATENATE($B500,BH$2,"SINGLE"),UHF!$V$3:$W$612,2,0)),0,VLOOKUP(CONCATENATE($B500,BH$2,"SINGLE"),UHF!$V$3:$W$612,2,0))</f>
        <v>0</v>
      </c>
      <c r="BI500" s="11">
        <f>IF(ISNA(VLOOKUP(CONCATENATE($B500,BI$2,"SINGLE"),UHF!$V$3:$W$612,2,0)),0,VLOOKUP(CONCATENATE($B500,BI$2,"SINGLE"),UHF!$V$3:$W$612,2,0))</f>
        <v>0</v>
      </c>
      <c r="BJ500" s="11">
        <f>IF(ISNA(VLOOKUP(CONCATENATE($B500,BJ$2,"SINGLE"),UHF!$V$3:$W$612,2,0)),0,VLOOKUP(CONCATENATE($B500,BJ$2,"SINGLE"),UHF!$V$3:$W$612,2,0))</f>
        <v>0</v>
      </c>
      <c r="BK500" s="11">
        <f>IF(ISNA(VLOOKUP(CONCATENATE($B500,BK$2,"SINGLE"),UHF!$V$3:$W$612,2,0)),0,VLOOKUP(CONCATENATE($B500,BK$2,"SINGLE"),UHF!$V$3:$W$612,2,0))</f>
        <v>0</v>
      </c>
      <c r="BL500" s="11">
        <f>IF(ISNA(VLOOKUP(CONCATENATE($B500,BL$2,"SINGLE"),UHF!$V$3:$W$612,2,0)),0,VLOOKUP(CONCATENATE($B500,BL$2,"SINGLE"),UHF!$V$3:$W$612,2,0))</f>
        <v>0</v>
      </c>
      <c r="BM500" s="11">
        <f>IF(ISNA(VLOOKUP(CONCATENATE($B500,BM$2,"SINGLE"),UHF!$V$3:$W$612,2,0)),0,VLOOKUP(CONCATENATE($B500,BM$2,"SINGLE"),UHF!$V$3:$W$612,2,0))</f>
        <v>0</v>
      </c>
      <c r="BN500" s="11">
        <f>IF(ISNA(VLOOKUP(CONCATENATE($B500,BN$2,"SINGLE"),UHF!$V$3:$W$612,2,0)),0,VLOOKUP(CONCATENATE($B500,BN$2,"SINGLE"),UHF!$V$3:$W$612,2,0))</f>
        <v>0</v>
      </c>
      <c r="BO500" s="11">
        <f>IF(ISNA(VLOOKUP(CONCATENATE($B500,BO$2,"SINGLE"),UHF!$V$3:$W$612,2,0)),0,VLOOKUP(CONCATENATE($B500,BO$2,"SINGLE"),UHF!$V$3:$W$612,2,0))</f>
        <v>0</v>
      </c>
      <c r="BP500" s="11">
        <f>IF(ISNA(VLOOKUP(CONCATENATE($B500,BP$2,"SINGLE"),UHF!$V$3:$W$612,2,0)),0,VLOOKUP(CONCATENATE($B500,BP$2,"SINGLE"),UHF!$V$3:$W$612,2,0))</f>
        <v>0</v>
      </c>
      <c r="BQ500" s="11">
        <f>IF(ISNA(VLOOKUP(CONCATENATE($B500,BQ$2,"SINGLE"),UHF!$V$3:$W$612,2,0)),0,VLOOKUP(CONCATENATE($B500,BQ$2,"SINGLE"),UHF!$V$3:$W$612,2,0))</f>
        <v>0</v>
      </c>
      <c r="BR500" s="54">
        <f>SUM(BF500:BQ500)</f>
        <v>0</v>
      </c>
      <c r="BS500" s="54">
        <f>IF(ISNA(VLOOKUP(CONCATENATE($B500,BS$2,"SINGLE"),'A1'!$V$3:$W$612,2,0)),0,VLOOKUP(CONCATENATE($B500,BS$2,"SINGLE"),'A1'!$V$3:$W$612,2,0))</f>
        <v>0</v>
      </c>
    </row>
  </sheetData>
  <sheetProtection selectLockedCells="1" selectUnlockedCells="1"/>
  <autoFilter ref="B2:CJ2">
    <sortState ref="B3:CJ500">
      <sortCondition descending="1" ref="CJ2"/>
    </sortState>
  </autoFilter>
  <mergeCells count="8">
    <mergeCell ref="BT1:CF1"/>
    <mergeCell ref="CH1:CJ1"/>
    <mergeCell ref="A1:B1"/>
    <mergeCell ref="C1:P1"/>
    <mergeCell ref="Q1:AD1"/>
    <mergeCell ref="AE1:AP1"/>
    <mergeCell ref="AQ1:BD1"/>
    <mergeCell ref="BF1:BR1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Roman,obyčejné"&amp;12&amp;A</oddHeader>
    <oddFooter>&amp;C&amp;"Times New Roman,obyčejné"&amp;12Stránka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01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T14" sqref="T14"/>
    </sheetView>
  </sheetViews>
  <sheetFormatPr defaultColWidth="11.42578125" defaultRowHeight="12.75" x14ac:dyDescent="0.2"/>
  <cols>
    <col min="1" max="1" width="5.28515625" style="13" customWidth="1"/>
    <col min="2" max="2" width="12.7109375" style="13" customWidth="1"/>
    <col min="3" max="12" width="6.42578125" style="13" customWidth="1"/>
    <col min="13" max="16" width="8" style="13" customWidth="1"/>
    <col min="17" max="26" width="6.42578125" style="13" customWidth="1"/>
    <col min="27" max="30" width="8" style="13" customWidth="1"/>
    <col min="31" max="38" width="6.42578125" style="13" customWidth="1"/>
    <col min="39" max="42" width="8" style="13" customWidth="1"/>
    <col min="43" max="52" width="6.42578125" style="13" customWidth="1"/>
    <col min="53" max="71" width="8" style="13" customWidth="1"/>
    <col min="72" max="81" width="7.28515625" style="13" customWidth="1"/>
    <col min="82" max="82" width="7.85546875" style="13" customWidth="1"/>
    <col min="83" max="83" width="9.5703125" style="13" customWidth="1"/>
    <col min="84" max="84" width="8.140625" style="13" customWidth="1"/>
    <col min="85" max="85" width="10" style="13" customWidth="1"/>
    <col min="86" max="16384" width="11.42578125" style="13"/>
  </cols>
  <sheetData>
    <row r="1" spans="1:85" s="22" customFormat="1" ht="15.75" x14ac:dyDescent="0.2">
      <c r="A1" s="36"/>
      <c r="B1" s="36"/>
      <c r="C1" s="36" t="s">
        <v>8</v>
      </c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 t="s">
        <v>9</v>
      </c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8" t="s">
        <v>10</v>
      </c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40"/>
      <c r="AQ1" s="36" t="s">
        <v>11</v>
      </c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18" t="s">
        <v>12</v>
      </c>
      <c r="BF1" s="36" t="s">
        <v>13</v>
      </c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18" t="s">
        <v>14</v>
      </c>
      <c r="BT1" s="36" t="s">
        <v>15</v>
      </c>
      <c r="BU1" s="36"/>
      <c r="BV1" s="36"/>
      <c r="BW1" s="36"/>
      <c r="BX1" s="36"/>
      <c r="BY1" s="36"/>
      <c r="BZ1" s="36"/>
      <c r="CA1" s="36"/>
      <c r="CB1" s="36"/>
      <c r="CC1" s="36"/>
      <c r="CD1" s="18"/>
      <c r="CE1" s="36" t="s">
        <v>16</v>
      </c>
      <c r="CF1" s="36"/>
      <c r="CG1" s="36"/>
    </row>
    <row r="2" spans="1:85" x14ac:dyDescent="0.2">
      <c r="A2" s="2" t="s">
        <v>0</v>
      </c>
      <c r="B2" s="3" t="s">
        <v>1</v>
      </c>
      <c r="C2" s="20">
        <v>145</v>
      </c>
      <c r="D2" s="20">
        <v>435</v>
      </c>
      <c r="E2" s="20">
        <v>1300</v>
      </c>
      <c r="F2" s="20">
        <v>2300</v>
      </c>
      <c r="G2" s="20">
        <v>3400</v>
      </c>
      <c r="H2" s="20">
        <v>5700</v>
      </c>
      <c r="I2" s="20">
        <v>10000</v>
      </c>
      <c r="J2" s="20">
        <v>24000</v>
      </c>
      <c r="K2" s="20">
        <v>47000</v>
      </c>
      <c r="L2" s="20">
        <v>76000</v>
      </c>
      <c r="M2" s="20">
        <v>122000</v>
      </c>
      <c r="N2" s="20">
        <v>134000</v>
      </c>
      <c r="O2" s="20">
        <v>248000</v>
      </c>
      <c r="P2" s="20" t="s">
        <v>17</v>
      </c>
      <c r="Q2" s="20">
        <v>145</v>
      </c>
      <c r="R2" s="20">
        <v>435</v>
      </c>
      <c r="S2" s="20">
        <v>1300</v>
      </c>
      <c r="T2" s="20">
        <v>2300</v>
      </c>
      <c r="U2" s="20">
        <v>3400</v>
      </c>
      <c r="V2" s="20">
        <v>5700</v>
      </c>
      <c r="W2" s="20">
        <v>10000</v>
      </c>
      <c r="X2" s="20">
        <v>24000</v>
      </c>
      <c r="Y2" s="20">
        <v>47000</v>
      </c>
      <c r="Z2" s="20">
        <v>76000</v>
      </c>
      <c r="AA2" s="20">
        <v>122000</v>
      </c>
      <c r="AB2" s="20">
        <v>134000</v>
      </c>
      <c r="AC2" s="20">
        <v>248000</v>
      </c>
      <c r="AD2" s="20" t="s">
        <v>17</v>
      </c>
      <c r="AE2" s="20">
        <v>1300</v>
      </c>
      <c r="AF2" s="20">
        <v>2300</v>
      </c>
      <c r="AG2" s="20">
        <v>3400</v>
      </c>
      <c r="AH2" s="20">
        <v>5700</v>
      </c>
      <c r="AI2" s="20">
        <v>10000</v>
      </c>
      <c r="AJ2" s="20">
        <v>24000</v>
      </c>
      <c r="AK2" s="20">
        <v>47000</v>
      </c>
      <c r="AL2" s="20">
        <v>76000</v>
      </c>
      <c r="AM2" s="20">
        <v>122000</v>
      </c>
      <c r="AN2" s="20">
        <v>134000</v>
      </c>
      <c r="AO2" s="20">
        <v>248000</v>
      </c>
      <c r="AP2" s="20" t="s">
        <v>17</v>
      </c>
      <c r="AQ2" s="20">
        <v>145</v>
      </c>
      <c r="AR2" s="20">
        <v>435</v>
      </c>
      <c r="AS2" s="20">
        <v>1300</v>
      </c>
      <c r="AT2" s="20">
        <v>2300</v>
      </c>
      <c r="AU2" s="20">
        <v>3400</v>
      </c>
      <c r="AV2" s="20">
        <v>5700</v>
      </c>
      <c r="AW2" s="20">
        <v>10000</v>
      </c>
      <c r="AX2" s="20">
        <v>24000</v>
      </c>
      <c r="AY2" s="20">
        <v>47000</v>
      </c>
      <c r="AZ2" s="20">
        <v>76000</v>
      </c>
      <c r="BA2" s="20">
        <v>122000</v>
      </c>
      <c r="BB2" s="20">
        <v>134000</v>
      </c>
      <c r="BC2" s="20">
        <v>248000</v>
      </c>
      <c r="BD2" s="20" t="s">
        <v>17</v>
      </c>
      <c r="BE2" s="20">
        <v>145</v>
      </c>
      <c r="BF2" s="20">
        <v>432</v>
      </c>
      <c r="BG2" s="20">
        <v>1300</v>
      </c>
      <c r="BH2" s="20">
        <v>2300</v>
      </c>
      <c r="BI2" s="20">
        <v>3400</v>
      </c>
      <c r="BJ2" s="20">
        <v>5700</v>
      </c>
      <c r="BK2" s="20">
        <v>10000</v>
      </c>
      <c r="BL2" s="20">
        <v>24000</v>
      </c>
      <c r="BM2" s="20">
        <v>47000</v>
      </c>
      <c r="BN2" s="20">
        <v>76000</v>
      </c>
      <c r="BO2" s="20">
        <v>122000</v>
      </c>
      <c r="BP2" s="20">
        <v>134000</v>
      </c>
      <c r="BQ2" s="20">
        <v>248000</v>
      </c>
      <c r="BR2" s="20" t="s">
        <v>17</v>
      </c>
      <c r="BS2" s="20">
        <v>145</v>
      </c>
      <c r="BT2" s="20">
        <v>145</v>
      </c>
      <c r="BU2" s="20">
        <v>435</v>
      </c>
      <c r="BV2" s="20">
        <v>1300</v>
      </c>
      <c r="BW2" s="20">
        <v>2300</v>
      </c>
      <c r="BX2" s="20">
        <v>3400</v>
      </c>
      <c r="BY2" s="20">
        <v>5700</v>
      </c>
      <c r="BZ2" s="20">
        <v>10000</v>
      </c>
      <c r="CA2" s="20">
        <v>24000</v>
      </c>
      <c r="CB2" s="20">
        <v>47000</v>
      </c>
      <c r="CC2" s="20">
        <v>76000</v>
      </c>
      <c r="CD2" s="20" t="s">
        <v>18</v>
      </c>
      <c r="CE2" s="5" t="s">
        <v>19</v>
      </c>
      <c r="CF2" s="5" t="s">
        <v>20</v>
      </c>
      <c r="CG2" s="5" t="s">
        <v>21</v>
      </c>
    </row>
    <row r="3" spans="1:85" x14ac:dyDescent="0.2">
      <c r="A3" s="21" t="str">
        <f t="shared" ref="A3:A105" si="0">CONCATENATE(ROW(A3)-2,".")</f>
        <v>1.</v>
      </c>
      <c r="B3" s="8" t="str">
        <f>'Seznam-MO'!A60</f>
        <v>OK2C</v>
      </c>
      <c r="C3" s="11">
        <f>IF(ISNA(VLOOKUP(CONCATENATE($B3,C$2,"multi"),'I-SUB'!$V$3:$W$624,2,0)),0,VLOOKUP(CONCATENATE($B3,C$2,"multi"),'I-SUB'!$V$3:$W$624,2,0))</f>
        <v>57</v>
      </c>
      <c r="D3" s="11">
        <f>IF(ISNA(VLOOKUP(CONCATENATE($B3,D$2,"multi"),'I-SUB'!$V$3:$W$624,2,0)),0,VLOOKUP(CONCATENATE($B3,D$2,"multi"),'I-SUB'!$V$3:$W$624,2,0))</f>
        <v>91.5</v>
      </c>
      <c r="E3" s="11">
        <f>IF(ISNA(VLOOKUP(CONCATENATE($B3,E$2,"multi"),'I-SUB'!$V$3:$W$624,2,0)),0,VLOOKUP(CONCATENATE($B3,E$2,"multi"),'I-SUB'!$V$3:$W$624,2,0))</f>
        <v>62.4</v>
      </c>
      <c r="F3" s="11">
        <f>IF(ISNA(VLOOKUP(CONCATENATE($B3,F$2,"multi"),'I-SUB'!$V$3:$W$624,2,0)),0,VLOOKUP(CONCATENATE($B3,F$2,"multi"),'I-SUB'!$V$3:$W$624,2,0))</f>
        <v>49.8</v>
      </c>
      <c r="G3" s="11">
        <f>IF(ISNA(VLOOKUP(CONCATENATE($B3,G$2,"multi"),'I-SUB'!$V$3:$W$624,2,0)),0,VLOOKUP(CONCATENATE($B3,G$2,"multi"),'I-SUB'!$V$3:$W$624,2,0))</f>
        <v>0</v>
      </c>
      <c r="H3" s="11">
        <f>IF(ISNA(VLOOKUP(CONCATENATE($B3,H$2,"multi"),'I-SUB'!$V$3:$W$624,2,0)),0,VLOOKUP(CONCATENATE($B3,H$2,"multi"),'I-SUB'!$V$3:$W$624,2,0))</f>
        <v>14.4</v>
      </c>
      <c r="I3" s="11">
        <f>IF(ISNA(VLOOKUP(CONCATENATE($B3,I$2,"multi"),'I-SUB'!$V$3:$W$624,2,0)),0,VLOOKUP(CONCATENATE($B3,I$2,"multi"),'I-SUB'!$V$3:$W$624,2,0))</f>
        <v>40</v>
      </c>
      <c r="J3" s="11">
        <f>IF(ISNA(VLOOKUP(CONCATENATE($B3,J$2,"multi"),'I-SUB'!$V$3:$W$624,2,0)),0,VLOOKUP(CONCATENATE($B3,J$2,"multi"),'I-SUB'!$V$3:$W$624,2,0))</f>
        <v>0</v>
      </c>
      <c r="K3" s="11">
        <f>IF(ISNA(VLOOKUP(CONCATENATE($B3,K$2,"multi"),'I-SUB'!$V$3:$W$624,2,0)),0,VLOOKUP(CONCATENATE($B3,K$2,"multi"),'I-SUB'!$V$3:$W$624,2,0))</f>
        <v>13.3</v>
      </c>
      <c r="L3" s="11">
        <f>IF(ISNA(VLOOKUP(CONCATENATE($B3,L$2,"multi"),'I-SUB'!$V$3:$W$624,2,0)),0,VLOOKUP(CONCATENATE($B3,L$2,"multi"),'I-SUB'!$V$3:$W$624,2,0))</f>
        <v>20</v>
      </c>
      <c r="M3" s="11">
        <f>IF(ISNA(VLOOKUP(CONCATENATE($B3,M$2,"multi"),'I-SUB'!$V$3:$W$624,2,0)),0,VLOOKUP(CONCATENATE($B3,M$2,"multi"),'I-SUB'!$V$3:$W$624,2,0))</f>
        <v>0</v>
      </c>
      <c r="N3" s="11">
        <f>IF(ISNA(VLOOKUP(CONCATENATE($B3,N$2,"multi"),'I-SUB'!$V$3:$W$624,2,0)),0,VLOOKUP(CONCATENATE($B3,N$2,"multi"),'I-SUB'!$V$3:$W$624,2,0))</f>
        <v>0</v>
      </c>
      <c r="O3" s="11">
        <f>IF(ISNA(VLOOKUP(CONCATENATE($B3,O$2,"multi"),'I-SUB'!$V$3:$W$624,2,0)),0,VLOOKUP(CONCATENATE($B3,O$2,"multi"),'I-SUB'!$V$3:$W$624,2,0))</f>
        <v>0</v>
      </c>
      <c r="P3" s="11">
        <f>SUM(C3:O3)</f>
        <v>348.4</v>
      </c>
      <c r="Q3" s="11">
        <f>IF(ISNA(VLOOKUP(CONCATENATE($B3,Q$2,"multi"),'II-SUB'!$V$3:$W$630,2,0)),0,VLOOKUP(CONCATENATE($B3,Q$2,"multi"),'II-SUB'!$V$3:$W$630,2,0))</f>
        <v>53.9</v>
      </c>
      <c r="R3" s="11">
        <f>IF(ISNA(VLOOKUP(CONCATENATE($B3,R$2,"multi"),'II-SUB'!$V$3:$W$630,2,0)),0,VLOOKUP(CONCATENATE($B3,R$2,"multi"),'II-SUB'!$V$3:$W$630,2,0))</f>
        <v>108.4</v>
      </c>
      <c r="S3" s="11">
        <f>IF(ISNA(VLOOKUP(CONCATENATE($B3,S$2,"multi"),'II-SUB'!$V$3:$W$630,2,0)),0,VLOOKUP(CONCATENATE($B3,S$2,"multi"),'II-SUB'!$V$3:$W$630,2,0))</f>
        <v>66</v>
      </c>
      <c r="T3" s="11">
        <f>IF(ISNA(VLOOKUP(CONCATENATE($B3,T$2,"multi"),'II-SUB'!$V$3:$W$630,2,0)),0,VLOOKUP(CONCATENATE($B3,T$2,"multi"),'II-SUB'!$V$3:$W$630,2,0))</f>
        <v>44</v>
      </c>
      <c r="U3" s="11">
        <f>IF(ISNA(VLOOKUP(CONCATENATE($B3,U$2,"multi"),'II-SUB'!$V$3:$W$630,2,0)),0,VLOOKUP(CONCATENATE($B3,U$2,"multi"),'II-SUB'!$V$3:$W$630,2,0))</f>
        <v>0</v>
      </c>
      <c r="V3" s="11">
        <f>IF(ISNA(VLOOKUP(CONCATENATE($B3,V$2,"multi"),'II-SUB'!$V$3:$W$630,2,0)),0,VLOOKUP(CONCATENATE($B3,V$2,"multi"),'II-SUB'!$V$3:$W$630,2,0))</f>
        <v>0</v>
      </c>
      <c r="W3" s="11">
        <f>IF(ISNA(VLOOKUP(CONCATENATE($B3,W$2,"multi"),'II-SUB'!$V$3:$W$630,2,0)),0,VLOOKUP(CONCATENATE($B3,W$2,"multi"),'II-SUB'!$V$3:$W$630,2,0))</f>
        <v>60</v>
      </c>
      <c r="X3" s="11">
        <f>IF(ISNA(VLOOKUP(CONCATENATE($B3,X$2,"multi"),'II-SUB'!$V$3:$W$630,2,0)),0,VLOOKUP(CONCATENATE($B3,X$2,"multi"),'II-SUB'!$V$3:$W$630,2,0))</f>
        <v>0</v>
      </c>
      <c r="Y3" s="11">
        <f>IF(ISNA(VLOOKUP(CONCATENATE($B3,Y$2,"multi"),'II-SUB'!$V$3:$W$630,2,0)),0,VLOOKUP(CONCATENATE($B3,Y$2,"multi"),'II-SUB'!$V$3:$W$630,2,0))</f>
        <v>12.5</v>
      </c>
      <c r="Z3" s="11">
        <f>IF(ISNA(VLOOKUP(CONCATENATE($B3,Z$2,"multi"),'II-SUB'!$V$3:$W$630,2,0)),0,VLOOKUP(CONCATENATE($B3,Z$2,"multi"),'II-SUB'!$V$3:$W$630,2,0))</f>
        <v>0</v>
      </c>
      <c r="AA3" s="11">
        <f>IF(ISNA(VLOOKUP(CONCATENATE($B3,AA$2,"multi"),'II-SUB'!$V$3:$W$630,2,0)),0,VLOOKUP(CONCATENATE($B3,AA$2,"multi"),'II-SUB'!$V$3:$W$630,2,0))</f>
        <v>0</v>
      </c>
      <c r="AB3" s="11">
        <f>IF(ISNA(VLOOKUP(CONCATENATE($B3,AB$2,"multi"),'II-SUB'!$V$3:$W$630,2,0)),0,VLOOKUP(CONCATENATE($B3,AB$2,"multi"),'II-SUB'!$V$3:$W$630,2,0))</f>
        <v>0</v>
      </c>
      <c r="AC3" s="11">
        <f>IF(ISNA(VLOOKUP(CONCATENATE($B3,AC$2,"multi"),'II-SUB'!$V$3:$W$630,2,0)),0,VLOOKUP(CONCATENATE($B3,AC$2,"multi"),'II-SUB'!$V$3:$W$630,2,0))</f>
        <v>0</v>
      </c>
      <c r="AD3" s="11">
        <f>SUM(Q3:AC3)</f>
        <v>344.8</v>
      </c>
      <c r="AE3" s="11">
        <f>IF(ISNA(VLOOKUP(CONCATENATE($B3,AE$2,"multi"),MW!$V$3:$W$600,2,0)),0,VLOOKUP(CONCATENATE($B3,AE$2,"multi"),MW!$V$3:$W$600,2,0))</f>
        <v>99.5</v>
      </c>
      <c r="AF3" s="11">
        <f>IF(ISNA(VLOOKUP(CONCATENATE($B3,AF$2,"multi"),MW!$V$3:$W$600,2,0)),0,VLOOKUP(CONCATENATE($B3,AF$2,"multi"),MW!$V$3:$W$600,2,0))</f>
        <v>70</v>
      </c>
      <c r="AG3" s="11">
        <f>IF(ISNA(VLOOKUP(CONCATENATE($B3,AG$2,"multi"),MW!$V$3:$W$600,2,0)),0,VLOOKUP(CONCATENATE($B3,AG$2,"multi"),MW!$V$3:$W$600,2,0))</f>
        <v>54.4</v>
      </c>
      <c r="AH3" s="11">
        <f>IF(ISNA(VLOOKUP(CONCATENATE($B3,AH$2,"multi"),MW!$V$3:$W$600,2,0)),0,VLOOKUP(CONCATENATE($B3,AH$2,"multi"),MW!$V$3:$W$600,2,0))</f>
        <v>40</v>
      </c>
      <c r="AI3" s="11">
        <f>IF(ISNA(VLOOKUP(CONCATENATE($B3,AI$2,"multi"),MW!$V$3:$W$600,2,0)),0,VLOOKUP(CONCATENATE($B3,AI$2,"multi"),MW!$V$3:$W$600,2,0))</f>
        <v>92.4</v>
      </c>
      <c r="AJ3" s="11">
        <f>IF(ISNA(VLOOKUP(CONCATENATE($B3,AJ$2,"multi"),MW!$V$3:$W$600,2,0)),0,VLOOKUP(CONCATENATE($B3,AJ$2,"multi"),MW!$V$3:$W$600,2,0))</f>
        <v>56.7</v>
      </c>
      <c r="AK3" s="11">
        <f>IF(ISNA(VLOOKUP(CONCATENATE($B3,AK$2,"multi"),MW!$V$3:$W$600,2,0)),0,VLOOKUP(CONCATENATE($B3,AK$2,"multi"),MW!$V$3:$W$600,2,0))</f>
        <v>56</v>
      </c>
      <c r="AL3" s="11">
        <f>IF(ISNA(VLOOKUP(CONCATENATE($B3,AL$2,"multi"),MW!$V$3:$W$600,2,0)),0,VLOOKUP(CONCATENATE($B3,AL$2,"multi"),MW!$V$3:$W$600,2,0))</f>
        <v>45</v>
      </c>
      <c r="AM3" s="11">
        <f>IF(ISNA(VLOOKUP(CONCATENATE($B3,AM$2,"multi"),MW!$V$3:$W$600,2,0)),0,VLOOKUP(CONCATENATE($B3,AM$2,"multi"),MW!$V$3:$W$600,2,0))</f>
        <v>0</v>
      </c>
      <c r="AN3" s="11">
        <f>IF(ISNA(VLOOKUP(CONCATENATE($B3,AN$2,"multi"),MW!$V$3:$W$600,2,0)),0,VLOOKUP(CONCATENATE($B3,AN$2,"multi"),MW!$V$3:$W$600,2,0))</f>
        <v>0</v>
      </c>
      <c r="AO3" s="11">
        <f>IF(ISNA(VLOOKUP(CONCATENATE($B3,AO$2,"multi"),MW!$V$3:$W$600,2,0)),0,VLOOKUP(CONCATENATE($B3,AO$2,"multi"),MW!$V$3:$W$600,2,0))</f>
        <v>0</v>
      </c>
      <c r="AP3" s="11">
        <f>SUM(AE3:AO3)</f>
        <v>514</v>
      </c>
      <c r="AQ3" s="11">
        <f>IF(ISNA(VLOOKUP(CONCATENATE($B3,AQ$2,"multi"),'III-SUB'!$V$3:$W$633,2,0)),0,VLOOKUP(CONCATENATE($B3,AQ$2,"multi"),'III-SUB'!$V$3:$W$633,2,0))</f>
        <v>0</v>
      </c>
      <c r="AR3" s="11">
        <f>IF(ISNA(VLOOKUP(CONCATENATE($B3,AR$2,"multi"),'III-SUB'!$V$3:$W$633,2,0)),0,VLOOKUP(CONCATENATE($B3,AR$2,"multi"),'III-SUB'!$V$3:$W$633,2,0))</f>
        <v>163.1</v>
      </c>
      <c r="AS3" s="11">
        <f>IF(ISNA(VLOOKUP(CONCATENATE($B3,AS$2,"multi"),'III-SUB'!$V$3:$W$633,2,0)),0,VLOOKUP(CONCATENATE($B3,AS$2,"multi"),'III-SUB'!$V$3:$W$633,2,0))</f>
        <v>106.6</v>
      </c>
      <c r="AT3" s="11">
        <f>IF(ISNA(VLOOKUP(CONCATENATE($B3,AT$2,"multi"),'III-SUB'!$V$3:$W$633,2,0)),0,VLOOKUP(CONCATENATE($B3,AT$2,"multi"),'III-SUB'!$V$3:$W$633,2,0))</f>
        <v>60</v>
      </c>
      <c r="AU3" s="11">
        <f>IF(ISNA(VLOOKUP(CONCATENATE($B3,AU$2,"multi"),'III-SUB'!$V$3:$W$633,2,0)),0,VLOOKUP(CONCATENATE($B3,AU$2,"multi"),'III-SUB'!$V$3:$W$633,2,0))</f>
        <v>67.599999999999994</v>
      </c>
      <c r="AV3" s="11">
        <f>IF(ISNA(VLOOKUP(CONCATENATE($B3,AV$2,"multi"),'III-SUB'!$V$3:$W$633,2,0)),0,VLOOKUP(CONCATENATE($B3,AV$2,"multi"),'III-SUB'!$V$3:$W$633,2,0))</f>
        <v>56</v>
      </c>
      <c r="AW3" s="11">
        <f>IF(ISNA(VLOOKUP(CONCATENATE($B3,AW$2,"multi"),'III-SUB'!$V$3:$W$633,2,0)),0,VLOOKUP(CONCATENATE($B3,AW$2,"multi"),'III-SUB'!$V$3:$W$633,2,0))</f>
        <v>78</v>
      </c>
      <c r="AX3" s="11">
        <f>IF(ISNA(VLOOKUP(CONCATENATE($B3,AX$2,"multi"),'III-SUB'!$V$3:$W$633,2,0)),0,VLOOKUP(CONCATENATE($B3,AX$2,"multi"),'III-SUB'!$V$3:$W$633,2,0))</f>
        <v>46.7</v>
      </c>
      <c r="AY3" s="11">
        <f>IF(ISNA(VLOOKUP(CONCATENATE($B3,AY$2,"multi"),'III-SUB'!$V$3:$W$633,2,0)),0,VLOOKUP(CONCATENATE($B3,AY$2,"multi"),'III-SUB'!$V$3:$W$633,2,0))</f>
        <v>78.8</v>
      </c>
      <c r="AZ3" s="11">
        <f>IF(ISNA(VLOOKUP(CONCATENATE($B3,AZ$2,"multi"),'III-SUB'!$V$3:$W$633,2,0)),0,VLOOKUP(CONCATENATE($B3,AZ$2,"multi"),'III-SUB'!$V$3:$W$633,2,0))</f>
        <v>35</v>
      </c>
      <c r="BA3" s="11">
        <f>IF(ISNA(VLOOKUP(CONCATENATE($B3,BA$2,"multi"),'III-SUB'!$V$3:$W$633,2,0)),0,VLOOKUP(CONCATENATE($B3,BA$2,"multi"),'III-SUB'!$V$3:$W$633,2,0))</f>
        <v>0</v>
      </c>
      <c r="BB3" s="11">
        <f>IF(ISNA(VLOOKUP(CONCATENATE($B3,BB$2,"multi"),'III-SUB'!$V$3:$W$633,2,0)),0,VLOOKUP(CONCATENATE($B3,BB$2,"multi"),'III-SUB'!$V$3:$W$633,2,0))</f>
        <v>0</v>
      </c>
      <c r="BC3" s="11">
        <f>IF(ISNA(VLOOKUP(CONCATENATE($B3,BC$2,"multi"),'III-SUB'!$V$3:$W$633,2,0)),0,VLOOKUP(CONCATENATE($B3,BC$2,"multi"),'III-SUB'!$V$3:$W$633,2,0))</f>
        <v>0</v>
      </c>
      <c r="BD3" s="11">
        <f>SUM(AQ3:BC3)</f>
        <v>691.8</v>
      </c>
      <c r="BE3" s="11">
        <f>IF(ISNA(VLOOKUP(CONCATENATE($B3,AQ$2,"multi"),VHF!$V$3:$W$627,2,0)),0,VLOOKUP(CONCATENATE($B3,AQ$2,"multi"),VHF!$V$3:$W$627,2,0))</f>
        <v>67.400000000000006</v>
      </c>
      <c r="BF3" s="11">
        <f>IF(ISNA(VLOOKUP(CONCATENATE($B3,BF$2,"multi"),UHF!$V$3:$W$612,2,0)),0,VLOOKUP(CONCATENATE($B3,BF$2,"multi"),UHF!$V$3:$W$612,2,0))</f>
        <v>0</v>
      </c>
      <c r="BG3" s="11">
        <f>IF(ISNA(VLOOKUP(CONCATENATE($B3,BG$2,"multi"),UHF!$V$3:$W$612,2,0)),0,VLOOKUP(CONCATENATE($B3,BG$2,"multi"),UHF!$V$3:$W$612,2,0))</f>
        <v>76.400000000000006</v>
      </c>
      <c r="BH3" s="11">
        <f>IF(ISNA(VLOOKUP(CONCATENATE($B3,BH$2,"multi"),UHF!$V$3:$W$612,2,0)),0,VLOOKUP(CONCATENATE($B3,BH$2,"multi"),UHF!$V$3:$W$612,2,0))</f>
        <v>28.8</v>
      </c>
      <c r="BI3" s="11">
        <f>IF(ISNA(VLOOKUP(CONCATENATE($B3,BI$2,"multi"),UHF!$V$3:$W$612,2,0)),0,VLOOKUP(CONCATENATE($B3,BI$2,"multi"),UHF!$V$3:$W$612,2,0))</f>
        <v>37.1</v>
      </c>
      <c r="BJ3" s="11">
        <f>IF(ISNA(VLOOKUP(CONCATENATE($B3,BJ$2,"multi"),UHF!$V$3:$W$612,2,0)),0,VLOOKUP(CONCATENATE($B3,BJ$2,"multi"),UHF!$V$3:$W$612,2,0))</f>
        <v>32</v>
      </c>
      <c r="BK3" s="11">
        <f>IF(ISNA(VLOOKUP(CONCATENATE($B3,BK$2,"multi"),UHF!$V$3:$W$612,2,0)),0,VLOOKUP(CONCATENATE($B3,BK$2,"multi"),UHF!$V$3:$W$612,2,0))</f>
        <v>57</v>
      </c>
      <c r="BL3" s="11">
        <f>IF(ISNA(VLOOKUP(CONCATENATE($B3,BL$2,"multi"),UHF!$V$3:$W$612,2,0)),0,VLOOKUP(CONCATENATE($B3,BL$2,"multi"),UHF!$V$3:$W$612,2,0))</f>
        <v>23.3</v>
      </c>
      <c r="BM3" s="11">
        <f>IF(ISNA(VLOOKUP(CONCATENATE($B3,BM$2,"multi"),UHF!$V$3:$W$612,2,0)),0,VLOOKUP(CONCATENATE($B3,BM$2,"multi"),UHF!$V$3:$W$612,2,0))</f>
        <v>0</v>
      </c>
      <c r="BN3" s="11">
        <f>IF(ISNA(VLOOKUP(CONCATENATE($B3,BN$2,"multi"),UHF!$V$3:$W$612,2,0)),0,VLOOKUP(CONCATENATE($B3,BN$2,"multi"),UHF!$V$3:$W$612,2,0))</f>
        <v>0</v>
      </c>
      <c r="BO3" s="11">
        <f>IF(ISNA(VLOOKUP(CONCATENATE($B3,BO$2,"multi"),UHF!$V$3:$W$612,2,0)),0,VLOOKUP(CONCATENATE($B3,BO$2,"multi"),UHF!$V$3:$W$612,2,0))</f>
        <v>0</v>
      </c>
      <c r="BP3" s="11">
        <f>IF(ISNA(VLOOKUP(CONCATENATE($B3,BP$2,"multi"),UHF!$V$3:$W$612,2,0)),0,VLOOKUP(CONCATENATE($B3,BP$2,"multi"),UHF!$V$3:$W$612,2,0))</f>
        <v>0</v>
      </c>
      <c r="BQ3" s="11">
        <f>IF(ISNA(VLOOKUP(CONCATENATE($B3,BQ$2,"multi"),UHF!$V$3:$W$612,2,0)),0,VLOOKUP(CONCATENATE($B3,BQ$2,"multi"),UHF!$V$3:$W$612,2,0))</f>
        <v>0</v>
      </c>
      <c r="BR3" s="11">
        <f>SUM(BF3:BQ3)</f>
        <v>254.60000000000002</v>
      </c>
      <c r="BS3" s="11">
        <f>IF(ISNA(VLOOKUP(CONCATENATE($B3,BS$2,"multi"),'A1'!$V$3:$W$612,2,0)),0,VLOOKUP(CONCATENATE($B3,BS$2,"multi"),'A1'!$V$3:$W$612,2,0))</f>
        <v>0</v>
      </c>
      <c r="BT3" s="11">
        <f>SUM(C3,Q3,AQ3,BE3,BS3)</f>
        <v>178.3</v>
      </c>
      <c r="BU3" s="11">
        <f>SUM(D3,R3,AR3,BF3)</f>
        <v>363</v>
      </c>
      <c r="BV3" s="11">
        <f>SUM(E3,S3,AE3,AS3,BG3)</f>
        <v>410.9</v>
      </c>
      <c r="BW3" s="11">
        <f>SUM(F3,T3,AF3,AT3,BH3)</f>
        <v>252.60000000000002</v>
      </c>
      <c r="BX3" s="11">
        <f>SUM(G3,U3,AG3,AU3,BI3)</f>
        <v>159.1</v>
      </c>
      <c r="BY3" s="11">
        <f>SUM(H3,V3,AH3,AV3,BJ3)</f>
        <v>142.4</v>
      </c>
      <c r="BZ3" s="11">
        <f>SUM(I3,W3,AI3,AW3,BK3)</f>
        <v>327.39999999999998</v>
      </c>
      <c r="CA3" s="11">
        <f>SUM(J3,X3,AJ3,AX3,BL3)</f>
        <v>126.7</v>
      </c>
      <c r="CB3" s="11">
        <f>SUM(K3,Y3,AK3,AY3,BM3)</f>
        <v>160.6</v>
      </c>
      <c r="CC3" s="11">
        <f>SUM(Z3,AL3,AZ3,BN3)</f>
        <v>80</v>
      </c>
      <c r="CD3" s="11">
        <f>SUM(BT3:CC3)</f>
        <v>2201</v>
      </c>
      <c r="CE3" s="11">
        <f>SUM(P3,AD3,AP3,BD3,BE3,BR3,BS3)</f>
        <v>2221</v>
      </c>
      <c r="CF3" s="11">
        <f>MIN(P3,AD3,AP3,BD3,BE3,BR3,BS3)</f>
        <v>0</v>
      </c>
      <c r="CG3" s="56">
        <f>SUM(CE3-CF3)</f>
        <v>2221</v>
      </c>
    </row>
    <row r="4" spans="1:85" x14ac:dyDescent="0.2">
      <c r="A4" s="21" t="str">
        <f t="shared" si="0"/>
        <v>2.</v>
      </c>
      <c r="B4" s="8" t="str">
        <f>'Seznam-MO'!A86</f>
        <v>OK1KKL</v>
      </c>
      <c r="C4" s="11">
        <f>IF(ISNA(VLOOKUP(CONCATENATE($B4,C$2,"multi"),'I-SUB'!$V$3:$W$624,2,0)),0,VLOOKUP(CONCATENATE($B4,C$2,"multi"),'I-SUB'!$V$3:$W$624,2,0))</f>
        <v>0</v>
      </c>
      <c r="D4" s="11">
        <f>IF(ISNA(VLOOKUP(CONCATENATE($B4,D$2,"multi"),'I-SUB'!$V$3:$W$624,2,0)),0,VLOOKUP(CONCATENATE($B4,D$2,"multi"),'I-SUB'!$V$3:$W$624,2,0))</f>
        <v>0</v>
      </c>
      <c r="E4" s="11">
        <f>IF(ISNA(VLOOKUP(CONCATENATE($B4,E$2,"multi"),'I-SUB'!$V$3:$W$624,2,0)),0,VLOOKUP(CONCATENATE($B4,E$2,"multi"),'I-SUB'!$V$3:$W$624,2,0))</f>
        <v>54.6</v>
      </c>
      <c r="F4" s="11">
        <f>IF(ISNA(VLOOKUP(CONCATENATE($B4,F$2,"multi"),'I-SUB'!$V$3:$W$624,2,0)),0,VLOOKUP(CONCATENATE($B4,F$2,"multi"),'I-SUB'!$V$3:$W$624,2,0))</f>
        <v>37.299999999999997</v>
      </c>
      <c r="G4" s="11">
        <f>IF(ISNA(VLOOKUP(CONCATENATE($B4,G$2,"multi"),'I-SUB'!$V$3:$W$624,2,0)),0,VLOOKUP(CONCATENATE($B4,G$2,"multi"),'I-SUB'!$V$3:$W$624,2,0))</f>
        <v>21</v>
      </c>
      <c r="H4" s="11">
        <f>IF(ISNA(VLOOKUP(CONCATENATE($B4,H$2,"multi"),'I-SUB'!$V$3:$W$624,2,0)),0,VLOOKUP(CONCATENATE($B4,H$2,"multi"),'I-SUB'!$V$3:$W$624,2,0))</f>
        <v>24</v>
      </c>
      <c r="I4" s="11">
        <f>IF(ISNA(VLOOKUP(CONCATENATE($B4,I$2,"multi"),'I-SUB'!$V$3:$W$624,2,0)),0,VLOOKUP(CONCATENATE($B4,I$2,"multi"),'I-SUB'!$V$3:$W$624,2,0))</f>
        <v>16</v>
      </c>
      <c r="J4" s="11">
        <f>IF(ISNA(VLOOKUP(CONCATENATE($B4,J$2,"multi"),'I-SUB'!$V$3:$W$624,2,0)),0,VLOOKUP(CONCATENATE($B4,J$2,"multi"),'I-SUB'!$V$3:$W$624,2,0))</f>
        <v>20</v>
      </c>
      <c r="K4" s="11">
        <f>IF(ISNA(VLOOKUP(CONCATENATE($B4,K$2,"multi"),'I-SUB'!$V$3:$W$624,2,0)),0,VLOOKUP(CONCATENATE($B4,K$2,"multi"),'I-SUB'!$V$3:$W$624,2,0))</f>
        <v>26.7</v>
      </c>
      <c r="L4" s="11">
        <f>IF(ISNA(VLOOKUP(CONCATENATE($B4,L$2,"multi"),'I-SUB'!$V$3:$W$624,2,0)),0,VLOOKUP(CONCATENATE($B4,L$2,"multi"),'I-SUB'!$V$3:$W$624,2,0))</f>
        <v>0</v>
      </c>
      <c r="M4" s="11">
        <f>IF(ISNA(VLOOKUP(CONCATENATE($B4,M$2,"multi"),'I-SUB'!$V$3:$W$624,2,0)),0,VLOOKUP(CONCATENATE($B4,M$2,"multi"),'I-SUB'!$V$3:$W$624,2,0))</f>
        <v>0</v>
      </c>
      <c r="N4" s="11">
        <f>IF(ISNA(VLOOKUP(CONCATENATE($B4,N$2,"multi"),'I-SUB'!$V$3:$W$624,2,0)),0,VLOOKUP(CONCATENATE($B4,N$2,"multi"),'I-SUB'!$V$3:$W$624,2,0))</f>
        <v>0</v>
      </c>
      <c r="O4" s="11">
        <f>IF(ISNA(VLOOKUP(CONCATENATE($B4,O$2,"multi"),'I-SUB'!$V$3:$W$624,2,0)),0,VLOOKUP(CONCATENATE($B4,O$2,"multi"),'I-SUB'!$V$3:$W$624,2,0))</f>
        <v>0</v>
      </c>
      <c r="P4" s="11">
        <f>SUM(C4:O4)</f>
        <v>199.6</v>
      </c>
      <c r="Q4" s="11">
        <f>IF(ISNA(VLOOKUP(CONCATENATE($B4,Q$2,"multi"),'II-SUB'!$V$3:$W$630,2,0)),0,VLOOKUP(CONCATENATE($B4,Q$2,"multi"),'II-SUB'!$V$3:$W$630,2,0))</f>
        <v>0</v>
      </c>
      <c r="R4" s="11">
        <f>IF(ISNA(VLOOKUP(CONCATENATE($B4,R$2,"multi"),'II-SUB'!$V$3:$W$630,2,0)),0,VLOOKUP(CONCATENATE($B4,R$2,"multi"),'II-SUB'!$V$3:$W$630,2,0))</f>
        <v>0</v>
      </c>
      <c r="S4" s="11">
        <f>IF(ISNA(VLOOKUP(CONCATENATE($B4,S$2,"multi"),'II-SUB'!$V$3:$W$630,2,0)),0,VLOOKUP(CONCATENATE($B4,S$2,"multi"),'II-SUB'!$V$3:$W$630,2,0))</f>
        <v>60</v>
      </c>
      <c r="T4" s="11">
        <f>IF(ISNA(VLOOKUP(CONCATENATE($B4,T$2,"multi"),'II-SUB'!$V$3:$W$630,2,0)),0,VLOOKUP(CONCATENATE($B4,T$2,"multi"),'II-SUB'!$V$3:$W$630,2,0))</f>
        <v>36.700000000000003</v>
      </c>
      <c r="U4" s="11">
        <f>IF(ISNA(VLOOKUP(CONCATENATE($B4,U$2,"multi"),'II-SUB'!$V$3:$W$630,2,0)),0,VLOOKUP(CONCATENATE($B4,U$2,"multi"),'II-SUB'!$V$3:$W$630,2,0))</f>
        <v>32</v>
      </c>
      <c r="V4" s="11">
        <f>IF(ISNA(VLOOKUP(CONCATENATE($B4,V$2,"multi"),'II-SUB'!$V$3:$W$630,2,0)),0,VLOOKUP(CONCATENATE($B4,V$2,"multi"),'II-SUB'!$V$3:$W$630,2,0))</f>
        <v>20</v>
      </c>
      <c r="W4" s="11">
        <f>IF(ISNA(VLOOKUP(CONCATENATE($B4,W$2,"multi"),'II-SUB'!$V$3:$W$630,2,0)),0,VLOOKUP(CONCATENATE($B4,W$2,"multi"),'II-SUB'!$V$3:$W$630,2,0))</f>
        <v>25.7</v>
      </c>
      <c r="X4" s="11">
        <f>IF(ISNA(VLOOKUP(CONCATENATE($B4,X$2,"multi"),'II-SUB'!$V$3:$W$630,2,0)),0,VLOOKUP(CONCATENATE($B4,X$2,"multi"),'II-SUB'!$V$3:$W$630,2,0))</f>
        <v>50</v>
      </c>
      <c r="Y4" s="11">
        <f>IF(ISNA(VLOOKUP(CONCATENATE($B4,Y$2,"multi"),'II-SUB'!$V$3:$W$630,2,0)),0,VLOOKUP(CONCATENATE($B4,Y$2,"multi"),'II-SUB'!$V$3:$W$630,2,0))</f>
        <v>37.5</v>
      </c>
      <c r="Z4" s="11">
        <f>IF(ISNA(VLOOKUP(CONCATENATE($B4,Z$2,"multi"),'II-SUB'!$V$3:$W$630,2,0)),0,VLOOKUP(CONCATENATE($B4,Z$2,"multi"),'II-SUB'!$V$3:$W$630,2,0))</f>
        <v>0</v>
      </c>
      <c r="AA4" s="11">
        <f>IF(ISNA(VLOOKUP(CONCATENATE($B4,AA$2,"multi"),'II-SUB'!$V$3:$W$630,2,0)),0,VLOOKUP(CONCATENATE($B4,AA$2,"multi"),'II-SUB'!$V$3:$W$630,2,0))</f>
        <v>0</v>
      </c>
      <c r="AB4" s="11">
        <f>IF(ISNA(VLOOKUP(CONCATENATE($B4,AB$2,"multi"),'II-SUB'!$V$3:$W$630,2,0)),0,VLOOKUP(CONCATENATE($B4,AB$2,"multi"),'II-SUB'!$V$3:$W$630,2,0))</f>
        <v>0</v>
      </c>
      <c r="AC4" s="11">
        <f>IF(ISNA(VLOOKUP(CONCATENATE($B4,AC$2,"multi"),'II-SUB'!$V$3:$W$630,2,0)),0,VLOOKUP(CONCATENATE($B4,AC$2,"multi"),'II-SUB'!$V$3:$W$630,2,0))</f>
        <v>0</v>
      </c>
      <c r="AD4" s="11">
        <f>SUM(Q4:AC4)</f>
        <v>261.89999999999998</v>
      </c>
      <c r="AE4" s="11">
        <f>IF(ISNA(VLOOKUP(CONCATENATE($B4,AE$2,"multi"),MW!$V$3:$W$600,2,0)),0,VLOOKUP(CONCATENATE($B4,AE$2,"multi"),MW!$V$3:$W$600,2,0))</f>
        <v>92.4</v>
      </c>
      <c r="AF4" s="11">
        <f>IF(ISNA(VLOOKUP(CONCATENATE($B4,AF$2,"multi"),MW!$V$3:$W$600,2,0)),0,VLOOKUP(CONCATENATE($B4,AF$2,"multi"),MW!$V$3:$W$600,2,0))</f>
        <v>49</v>
      </c>
      <c r="AG4" s="11">
        <f>IF(ISNA(VLOOKUP(CONCATENATE($B4,AG$2,"multi"),MW!$V$3:$W$600,2,0)),0,VLOOKUP(CONCATENATE($B4,AG$2,"multi"),MW!$V$3:$W$600,2,0))</f>
        <v>40.799999999999997</v>
      </c>
      <c r="AH4" s="11">
        <f>IF(ISNA(VLOOKUP(CONCATENATE($B4,AH$2,"multi"),MW!$V$3:$W$600,2,0)),0,VLOOKUP(CONCATENATE($B4,AH$2,"multi"),MW!$V$3:$W$600,2,0))</f>
        <v>32</v>
      </c>
      <c r="AI4" s="11">
        <f>IF(ISNA(VLOOKUP(CONCATENATE($B4,AI$2,"multi"),MW!$V$3:$W$600,2,0)),0,VLOOKUP(CONCATENATE($B4,AI$2,"multi"),MW!$V$3:$W$600,2,0))</f>
        <v>34.700000000000003</v>
      </c>
      <c r="AJ4" s="11">
        <f>IF(ISNA(VLOOKUP(CONCATENATE($B4,AJ$2,"multi"),MW!$V$3:$W$600,2,0)),0,VLOOKUP(CONCATENATE($B4,AJ$2,"multi"),MW!$V$3:$W$600,2,0))</f>
        <v>85</v>
      </c>
      <c r="AK4" s="11">
        <f>IF(ISNA(VLOOKUP(CONCATENATE($B4,AK$2,"multi"),MW!$V$3:$W$600,2,0)),0,VLOOKUP(CONCATENATE($B4,AK$2,"multi"),MW!$V$3:$W$600,2,0))</f>
        <v>42</v>
      </c>
      <c r="AL4" s="11">
        <f>IF(ISNA(VLOOKUP(CONCATENATE($B4,AL$2,"multi"),MW!$V$3:$W$600,2,0)),0,VLOOKUP(CONCATENATE($B4,AL$2,"multi"),MW!$V$3:$W$600,2,0))</f>
        <v>0</v>
      </c>
      <c r="AM4" s="11">
        <f>IF(ISNA(VLOOKUP(CONCATENATE($B4,AM$2,"multi"),MW!$V$3:$W$600,2,0)),0,VLOOKUP(CONCATENATE($B4,AM$2,"multi"),MW!$V$3:$W$600,2,0))</f>
        <v>0</v>
      </c>
      <c r="AN4" s="11">
        <f>IF(ISNA(VLOOKUP(CONCATENATE($B4,AN$2,"multi"),MW!$V$3:$W$600,2,0)),0,VLOOKUP(CONCATENATE($B4,AN$2,"multi"),MW!$V$3:$W$600,2,0))</f>
        <v>0</v>
      </c>
      <c r="AO4" s="11">
        <f>IF(ISNA(VLOOKUP(CONCATENATE($B4,AO$2,"multi"),MW!$V$3:$W$600,2,0)),0,VLOOKUP(CONCATENATE($B4,AO$2,"multi"),MW!$V$3:$W$600,2,0))</f>
        <v>0</v>
      </c>
      <c r="AP4" s="11">
        <f>SUM(AE4:AO4)</f>
        <v>375.9</v>
      </c>
      <c r="AQ4" s="11">
        <f>IF(ISNA(VLOOKUP(CONCATENATE($B4,AQ$2,"multi"),'III-SUB'!$V$3:$W$633,2,0)),0,VLOOKUP(CONCATENATE($B4,AQ$2,"multi"),'III-SUB'!$V$3:$W$633,2,0))</f>
        <v>0</v>
      </c>
      <c r="AR4" s="11">
        <f>IF(ISNA(VLOOKUP(CONCATENATE($B4,AR$2,"multi"),'III-SUB'!$V$3:$W$633,2,0)),0,VLOOKUP(CONCATENATE($B4,AR$2,"multi"),'III-SUB'!$V$3:$W$633,2,0))</f>
        <v>0</v>
      </c>
      <c r="AS4" s="11">
        <f>IF(ISNA(VLOOKUP(CONCATENATE($B4,AS$2,"multi"),'III-SUB'!$V$3:$W$633,2,0)),0,VLOOKUP(CONCATENATE($B4,AS$2,"multi"),'III-SUB'!$V$3:$W$633,2,0))</f>
        <v>53.3</v>
      </c>
      <c r="AT4" s="11">
        <f>IF(ISNA(VLOOKUP(CONCATENATE($B4,AT$2,"multi"),'III-SUB'!$V$3:$W$633,2,0)),0,VLOOKUP(CONCATENATE($B4,AT$2,"multi"),'III-SUB'!$V$3:$W$633,2,0))</f>
        <v>46.7</v>
      </c>
      <c r="AU4" s="11">
        <f>IF(ISNA(VLOOKUP(CONCATENATE($B4,AU$2,"multi"),'III-SUB'!$V$3:$W$633,2,0)),0,VLOOKUP(CONCATENATE($B4,AU$2,"multi"),'III-SUB'!$V$3:$W$633,2,0))</f>
        <v>59.1</v>
      </c>
      <c r="AV4" s="11">
        <f>IF(ISNA(VLOOKUP(CONCATENATE($B4,AV$2,"multi"),'III-SUB'!$V$3:$W$633,2,0)),0,VLOOKUP(CONCATENATE($B4,AV$2,"multi"),'III-SUB'!$V$3:$W$633,2,0))</f>
        <v>46.7</v>
      </c>
      <c r="AW4" s="11">
        <f>IF(ISNA(VLOOKUP(CONCATENATE($B4,AW$2,"multi"),'III-SUB'!$V$3:$W$633,2,0)),0,VLOOKUP(CONCATENATE($B4,AW$2,"multi"),'III-SUB'!$V$3:$W$633,2,0))</f>
        <v>43.3</v>
      </c>
      <c r="AX4" s="11">
        <f>IF(ISNA(VLOOKUP(CONCATENATE($B4,AX$2,"multi"),'III-SUB'!$V$3:$W$633,2,0)),0,VLOOKUP(CONCATENATE($B4,AX$2,"multi"),'III-SUB'!$V$3:$W$633,2,0))</f>
        <v>81.7</v>
      </c>
      <c r="AY4" s="11">
        <f>IF(ISNA(VLOOKUP(CONCATENATE($B4,AY$2,"multi"),'III-SUB'!$V$3:$W$633,2,0)),0,VLOOKUP(CONCATENATE($B4,AY$2,"multi"),'III-SUB'!$V$3:$W$633,2,0))</f>
        <v>11.3</v>
      </c>
      <c r="AZ4" s="11">
        <f>IF(ISNA(VLOOKUP(CONCATENATE($B4,AZ$2,"multi"),'III-SUB'!$V$3:$W$633,2,0)),0,VLOOKUP(CONCATENATE($B4,AZ$2,"multi"),'III-SUB'!$V$3:$W$633,2,0))</f>
        <v>0</v>
      </c>
      <c r="BA4" s="11">
        <f>IF(ISNA(VLOOKUP(CONCATENATE($B4,BA$2,"multi"),'III-SUB'!$V$3:$W$633,2,0)),0,VLOOKUP(CONCATENATE($B4,BA$2,"multi"),'III-SUB'!$V$3:$W$633,2,0))</f>
        <v>0</v>
      </c>
      <c r="BB4" s="11">
        <f>IF(ISNA(VLOOKUP(CONCATENATE($B4,BB$2,"multi"),'III-SUB'!$V$3:$W$633,2,0)),0,VLOOKUP(CONCATENATE($B4,BB$2,"multi"),'III-SUB'!$V$3:$W$633,2,0))</f>
        <v>0</v>
      </c>
      <c r="BC4" s="11">
        <f>IF(ISNA(VLOOKUP(CONCATENATE($B4,BC$2,"multi"),'III-SUB'!$V$3:$W$633,2,0)),0,VLOOKUP(CONCATENATE($B4,BC$2,"multi"),'III-SUB'!$V$3:$W$633,2,0))</f>
        <v>0</v>
      </c>
      <c r="BD4" s="11">
        <f>SUM(AQ4:BC4)</f>
        <v>342.1</v>
      </c>
      <c r="BE4" s="11">
        <f>IF(ISNA(VLOOKUP(CONCATENATE($B4,AQ$2,"multi"),VHF!$V$3:$W$627,2,0)),0,VLOOKUP(CONCATENATE($B4,AQ$2,"multi"),VHF!$V$3:$W$627,2,0))</f>
        <v>64.7</v>
      </c>
      <c r="BF4" s="11">
        <f>IF(ISNA(VLOOKUP(CONCATENATE($B4,BF$2,"multi"),UHF!$V$3:$W$612,2,0)),0,VLOOKUP(CONCATENATE($B4,BF$2,"multi"),UHF!$V$3:$W$612,2,0))</f>
        <v>0</v>
      </c>
      <c r="BG4" s="11">
        <f>IF(ISNA(VLOOKUP(CONCATENATE($B4,BG$2,"multi"),UHF!$V$3:$W$612,2,0)),0,VLOOKUP(CONCATENATE($B4,BG$2,"multi"),UHF!$V$3:$W$612,2,0))</f>
        <v>87.3</v>
      </c>
      <c r="BH4" s="11">
        <f>IF(ISNA(VLOOKUP(CONCATENATE($B4,BH$2,"multi"),UHF!$V$3:$W$612,2,0)),0,VLOOKUP(CONCATENATE($B4,BH$2,"multi"),UHF!$V$3:$W$612,2,0))</f>
        <v>43.2</v>
      </c>
      <c r="BI4" s="11">
        <f>IF(ISNA(VLOOKUP(CONCATENATE($B4,BI$2,"multi"),UHF!$V$3:$W$612,2,0)),0,VLOOKUP(CONCATENATE($B4,BI$2,"multi"),UHF!$V$3:$W$612,2,0))</f>
        <v>29.7</v>
      </c>
      <c r="BJ4" s="11">
        <f>IF(ISNA(VLOOKUP(CONCATENATE($B4,BJ$2,"multi"),UHF!$V$3:$W$612,2,0)),0,VLOOKUP(CONCATENATE($B4,BJ$2,"multi"),UHF!$V$3:$W$612,2,0))</f>
        <v>16</v>
      </c>
      <c r="BK4" s="11">
        <f>IF(ISNA(VLOOKUP(CONCATENATE($B4,BK$2,"multi"),UHF!$V$3:$W$612,2,0)),0,VLOOKUP(CONCATENATE($B4,BK$2,"multi"),UHF!$V$3:$W$612,2,0))</f>
        <v>19</v>
      </c>
      <c r="BL4" s="11">
        <f>IF(ISNA(VLOOKUP(CONCATENATE($B4,BL$2,"multi"),UHF!$V$3:$W$612,2,0)),0,VLOOKUP(CONCATENATE($B4,BL$2,"multi"),UHF!$V$3:$W$612,2,0))</f>
        <v>46.7</v>
      </c>
      <c r="BM4" s="11">
        <f>IF(ISNA(VLOOKUP(CONCATENATE($B4,BM$2,"multi"),UHF!$V$3:$W$612,2,0)),0,VLOOKUP(CONCATENATE($B4,BM$2,"multi"),UHF!$V$3:$W$612,2,0))</f>
        <v>20</v>
      </c>
      <c r="BN4" s="11">
        <f>IF(ISNA(VLOOKUP(CONCATENATE($B4,BN$2,"multi"),UHF!$V$3:$W$612,2,0)),0,VLOOKUP(CONCATENATE($B4,BN$2,"multi"),UHF!$V$3:$W$612,2,0))</f>
        <v>30</v>
      </c>
      <c r="BO4" s="11">
        <f>IF(ISNA(VLOOKUP(CONCATENATE($B4,BO$2,"multi"),UHF!$V$3:$W$612,2,0)),0,VLOOKUP(CONCATENATE($B4,BO$2,"multi"),UHF!$V$3:$W$612,2,0))</f>
        <v>0</v>
      </c>
      <c r="BP4" s="11">
        <f>IF(ISNA(VLOOKUP(CONCATENATE($B4,BP$2,"multi"),UHF!$V$3:$W$612,2,0)),0,VLOOKUP(CONCATENATE($B4,BP$2,"multi"),UHF!$V$3:$W$612,2,0))</f>
        <v>0</v>
      </c>
      <c r="BQ4" s="11">
        <f>IF(ISNA(VLOOKUP(CONCATENATE($B4,BQ$2,"multi"),UHF!$V$3:$W$612,2,0)),0,VLOOKUP(CONCATENATE($B4,BQ$2,"multi"),UHF!$V$3:$W$612,2,0))</f>
        <v>0</v>
      </c>
      <c r="BR4" s="11">
        <f>SUM(BF4:BQ4)</f>
        <v>291.89999999999998</v>
      </c>
      <c r="BS4" s="11">
        <f>IF(ISNA(VLOOKUP(CONCATENATE($B4,BS$2,"multi"),'A1'!$V$3:$W$612,2,0)),0,VLOOKUP(CONCATENATE($B4,BS$2,"multi"),'A1'!$V$3:$W$612,2,0))</f>
        <v>0</v>
      </c>
      <c r="BT4" s="11">
        <f>SUM(C4,Q4,AQ4,BE4,BS4)</f>
        <v>64.7</v>
      </c>
      <c r="BU4" s="11">
        <f>SUM(D4,R4,AR4,BF4)</f>
        <v>0</v>
      </c>
      <c r="BV4" s="11">
        <f>SUM(E4,S4,AE4,AS4,BG4)</f>
        <v>347.6</v>
      </c>
      <c r="BW4" s="11">
        <f>SUM(F4,T4,AF4,AT4,BH4)</f>
        <v>212.89999999999998</v>
      </c>
      <c r="BX4" s="11">
        <f>SUM(G4,U4,AG4,AU4,BI4)</f>
        <v>182.6</v>
      </c>
      <c r="BY4" s="11">
        <f>SUM(H4,V4,AH4,AV4,BJ4)</f>
        <v>138.69999999999999</v>
      </c>
      <c r="BZ4" s="11">
        <f>SUM(I4,W4,AI4,AW4,BK4)</f>
        <v>138.69999999999999</v>
      </c>
      <c r="CA4" s="11">
        <f>SUM(J4,X4,AJ4,AX4,BL4)</f>
        <v>283.39999999999998</v>
      </c>
      <c r="CB4" s="11">
        <f>SUM(K4,Y4,AK4,AY4,BM4)</f>
        <v>137.5</v>
      </c>
      <c r="CC4" s="11">
        <f>SUM(Z4,AL4,AZ4,BN4)</f>
        <v>30</v>
      </c>
      <c r="CD4" s="11">
        <f>SUM(BT4:CC4)</f>
        <v>1536.1</v>
      </c>
      <c r="CE4" s="11">
        <f>SUM(P4,AD4,AP4,BD4,BE4,BR4,BS4)</f>
        <v>1536.1</v>
      </c>
      <c r="CF4" s="11">
        <f>MIN(P4,AD4,AP4,BD4,BE4,BR4,BS4)</f>
        <v>0</v>
      </c>
      <c r="CG4" s="54">
        <f>SUM(CE4-CF4)</f>
        <v>1536.1</v>
      </c>
    </row>
    <row r="5" spans="1:85" x14ac:dyDescent="0.2">
      <c r="A5" s="21" t="str">
        <f>CONCATENATE(ROW(A5)-2,".")</f>
        <v>3.</v>
      </c>
      <c r="B5" s="8" t="str">
        <f>'Seznam-MO'!A33</f>
        <v>OK2R</v>
      </c>
      <c r="C5" s="11">
        <f>IF(ISNA(VLOOKUP(CONCATENATE($B5,C$2,"multi"),'I-SUB'!$V$3:$W$624,2,0)),0,VLOOKUP(CONCATENATE($B5,C$2,"multi"),'I-SUB'!$V$3:$W$624,2,0))</f>
        <v>63</v>
      </c>
      <c r="D5" s="11">
        <f>IF(ISNA(VLOOKUP(CONCATENATE($B5,D$2,"multi"),'I-SUB'!$V$3:$W$624,2,0)),0,VLOOKUP(CONCATENATE($B5,D$2,"multi"),'I-SUB'!$V$3:$W$624,2,0))</f>
        <v>84.9</v>
      </c>
      <c r="E5" s="11">
        <f>IF(ISNA(VLOOKUP(CONCATENATE($B5,E$2,"multi"),'I-SUB'!$V$3:$W$624,2,0)),0,VLOOKUP(CONCATENATE($B5,E$2,"multi"),'I-SUB'!$V$3:$W$624,2,0))</f>
        <v>39</v>
      </c>
      <c r="F5" s="11">
        <f>IF(ISNA(VLOOKUP(CONCATENATE($B5,F$2,"multi"),'I-SUB'!$V$3:$W$624,2,0)),0,VLOOKUP(CONCATENATE($B5,F$2,"multi"),'I-SUB'!$V$3:$W$624,2,0))</f>
        <v>24.9</v>
      </c>
      <c r="G5" s="11">
        <f>IF(ISNA(VLOOKUP(CONCATENATE($B5,G$2,"multi"),'I-SUB'!$V$3:$W$624,2,0)),0,VLOOKUP(CONCATENATE($B5,G$2,"multi"),'I-SUB'!$V$3:$W$624,2,0))</f>
        <v>14</v>
      </c>
      <c r="H5" s="11">
        <f>IF(ISNA(VLOOKUP(CONCATENATE($B5,H$2,"multi"),'I-SUB'!$V$3:$W$624,2,0)),0,VLOOKUP(CONCATENATE($B5,H$2,"multi"),'I-SUB'!$V$3:$W$624,2,0))</f>
        <v>9.6</v>
      </c>
      <c r="I5" s="11">
        <f>IF(ISNA(VLOOKUP(CONCATENATE($B5,I$2,"multi"),'I-SUB'!$V$3:$W$624,2,0)),0,VLOOKUP(CONCATENATE($B5,I$2,"multi"),'I-SUB'!$V$3:$W$624,2,0))</f>
        <v>24</v>
      </c>
      <c r="J5" s="11">
        <f>IF(ISNA(VLOOKUP(CONCATENATE($B5,J$2,"multi"),'I-SUB'!$V$3:$W$624,2,0)),0,VLOOKUP(CONCATENATE($B5,J$2,"multi"),'I-SUB'!$V$3:$W$624,2,0))</f>
        <v>0</v>
      </c>
      <c r="K5" s="11">
        <f>IF(ISNA(VLOOKUP(CONCATENATE($B5,K$2,"multi"),'I-SUB'!$V$3:$W$624,2,0)),0,VLOOKUP(CONCATENATE($B5,K$2,"multi"),'I-SUB'!$V$3:$W$624,2,0))</f>
        <v>0</v>
      </c>
      <c r="L5" s="11">
        <f>IF(ISNA(VLOOKUP(CONCATENATE($B5,L$2,"multi"),'I-SUB'!$V$3:$W$624,2,0)),0,VLOOKUP(CONCATENATE($B5,L$2,"multi"),'I-SUB'!$V$3:$W$624,2,0))</f>
        <v>0</v>
      </c>
      <c r="M5" s="11">
        <f>IF(ISNA(VLOOKUP(CONCATENATE($B5,M$2,"multi"),'I-SUB'!$V$3:$W$624,2,0)),0,VLOOKUP(CONCATENATE($B5,M$2,"multi"),'I-SUB'!$V$3:$W$624,2,0))</f>
        <v>0</v>
      </c>
      <c r="N5" s="11">
        <f>IF(ISNA(VLOOKUP(CONCATENATE($B5,N$2,"multi"),'I-SUB'!$V$3:$W$624,2,0)),0,VLOOKUP(CONCATENATE($B5,N$2,"multi"),'I-SUB'!$V$3:$W$624,2,0))</f>
        <v>0</v>
      </c>
      <c r="O5" s="11">
        <f>IF(ISNA(VLOOKUP(CONCATENATE($B5,O$2,"multi"),'I-SUB'!$V$3:$W$624,2,0)),0,VLOOKUP(CONCATENATE($B5,O$2,"multi"),'I-SUB'!$V$3:$W$624,2,0))</f>
        <v>0</v>
      </c>
      <c r="P5" s="11">
        <f>SUM(C5:O5)</f>
        <v>259.39999999999998</v>
      </c>
      <c r="Q5" s="11">
        <f>IF(ISNA(VLOOKUP(CONCATENATE($B5,Q$2,"multi"),'II-SUB'!$V$3:$W$630,2,0)),0,VLOOKUP(CONCATENATE($B5,Q$2,"multi"),'II-SUB'!$V$3:$W$630,2,0))</f>
        <v>37.299999999999997</v>
      </c>
      <c r="R5" s="11">
        <f>IF(ISNA(VLOOKUP(CONCATENATE($B5,R$2,"multi"),'II-SUB'!$V$3:$W$630,2,0)),0,VLOOKUP(CONCATENATE($B5,R$2,"multi"),'II-SUB'!$V$3:$W$630,2,0))</f>
        <v>40.700000000000003</v>
      </c>
      <c r="S5" s="11">
        <f>IF(ISNA(VLOOKUP(CONCATENATE($B5,S$2,"multi"),'II-SUB'!$V$3:$W$630,2,0)),0,VLOOKUP(CONCATENATE($B5,S$2,"multi"),'II-SUB'!$V$3:$W$630,2,0))</f>
        <v>54</v>
      </c>
      <c r="T5" s="11">
        <f>IF(ISNA(VLOOKUP(CONCATENATE($B5,T$2,"multi"),'II-SUB'!$V$3:$W$630,2,0)),0,VLOOKUP(CONCATENATE($B5,T$2,"multi"),'II-SUB'!$V$3:$W$630,2,0))</f>
        <v>22</v>
      </c>
      <c r="U5" s="11">
        <f>IF(ISNA(VLOOKUP(CONCATENATE($B5,U$2,"multi"),'II-SUB'!$V$3:$W$630,2,0)),0,VLOOKUP(CONCATENATE($B5,U$2,"multi"),'II-SUB'!$V$3:$W$630,2,0))</f>
        <v>21.3</v>
      </c>
      <c r="V5" s="11">
        <f>IF(ISNA(VLOOKUP(CONCATENATE($B5,V$2,"multi"),'II-SUB'!$V$3:$W$630,2,0)),0,VLOOKUP(CONCATENATE($B5,V$2,"multi"),'II-SUB'!$V$3:$W$630,2,0))</f>
        <v>10</v>
      </c>
      <c r="W5" s="11">
        <f>IF(ISNA(VLOOKUP(CONCATENATE($B5,W$2,"multi"),'II-SUB'!$V$3:$W$630,2,0)),0,VLOOKUP(CONCATENATE($B5,W$2,"multi"),'II-SUB'!$V$3:$W$630,2,0))</f>
        <v>17.100000000000001</v>
      </c>
      <c r="X5" s="11">
        <f>IF(ISNA(VLOOKUP(CONCATENATE($B5,X$2,"multi"),'II-SUB'!$V$3:$W$630,2,0)),0,VLOOKUP(CONCATENATE($B5,X$2,"multi"),'II-SUB'!$V$3:$W$630,2,0))</f>
        <v>33.299999999999997</v>
      </c>
      <c r="Y5" s="11">
        <f>IF(ISNA(VLOOKUP(CONCATENATE($B5,Y$2,"multi"),'II-SUB'!$V$3:$W$630,2,0)),0,VLOOKUP(CONCATENATE($B5,Y$2,"multi"),'II-SUB'!$V$3:$W$630,2,0))</f>
        <v>0</v>
      </c>
      <c r="Z5" s="11">
        <f>IF(ISNA(VLOOKUP(CONCATENATE($B5,Z$2,"multi"),'II-SUB'!$V$3:$W$630,2,0)),0,VLOOKUP(CONCATENATE($B5,Z$2,"multi"),'II-SUB'!$V$3:$W$630,2,0))</f>
        <v>0</v>
      </c>
      <c r="AA5" s="11">
        <f>IF(ISNA(VLOOKUP(CONCATENATE($B5,AA$2,"multi"),'II-SUB'!$V$3:$W$630,2,0)),0,VLOOKUP(CONCATENATE($B5,AA$2,"multi"),'II-SUB'!$V$3:$W$630,2,0))</f>
        <v>0</v>
      </c>
      <c r="AB5" s="11">
        <f>IF(ISNA(VLOOKUP(CONCATENATE($B5,AB$2,"multi"),'II-SUB'!$V$3:$W$630,2,0)),0,VLOOKUP(CONCATENATE($B5,AB$2,"multi"),'II-SUB'!$V$3:$W$630,2,0))</f>
        <v>0</v>
      </c>
      <c r="AC5" s="11">
        <f>IF(ISNA(VLOOKUP(CONCATENATE($B5,AC$2,"multi"),'II-SUB'!$V$3:$W$630,2,0)),0,VLOOKUP(CONCATENATE($B5,AC$2,"multi"),'II-SUB'!$V$3:$W$630,2,0))</f>
        <v>0</v>
      </c>
      <c r="AD5" s="11">
        <f>SUM(Q5:AC5)</f>
        <v>235.7</v>
      </c>
      <c r="AE5" s="11">
        <f>IF(ISNA(VLOOKUP(CONCATENATE($B5,AE$2,"multi"),MW!$V$3:$W$600,2,0)),0,VLOOKUP(CONCATENATE($B5,AE$2,"multi"),MW!$V$3:$W$600,2,0))</f>
        <v>63.9</v>
      </c>
      <c r="AF5" s="11">
        <f>IF(ISNA(VLOOKUP(CONCATENATE($B5,AF$2,"multi"),MW!$V$3:$W$600,2,0)),0,VLOOKUP(CONCATENATE($B5,AF$2,"multi"),MW!$V$3:$W$600,2,0))</f>
        <v>14</v>
      </c>
      <c r="AG5" s="11">
        <f>IF(ISNA(VLOOKUP(CONCATENATE($B5,AG$2,"multi"),MW!$V$3:$W$600,2,0)),0,VLOOKUP(CONCATENATE($B5,AG$2,"multi"),MW!$V$3:$W$600,2,0))</f>
        <v>13.6</v>
      </c>
      <c r="AH5" s="11">
        <f>IF(ISNA(VLOOKUP(CONCATENATE($B5,AH$2,"multi"),MW!$V$3:$W$600,2,0)),0,VLOOKUP(CONCATENATE($B5,AH$2,"multi"),MW!$V$3:$W$600,2,0))</f>
        <v>0</v>
      </c>
      <c r="AI5" s="11">
        <f>IF(ISNA(VLOOKUP(CONCATENATE($B5,AI$2,"multi"),MW!$V$3:$W$600,2,0)),0,VLOOKUP(CONCATENATE($B5,AI$2,"multi"),MW!$V$3:$W$600,2,0))</f>
        <v>57.8</v>
      </c>
      <c r="AJ5" s="11">
        <f>IF(ISNA(VLOOKUP(CONCATENATE($B5,AJ$2,"multi"),MW!$V$3:$W$600,2,0)),0,VLOOKUP(CONCATENATE($B5,AJ$2,"multi"),MW!$V$3:$W$600,2,0))</f>
        <v>70.8</v>
      </c>
      <c r="AK5" s="11">
        <f>IF(ISNA(VLOOKUP(CONCATENATE($B5,AK$2,"multi"),MW!$V$3:$W$600,2,0)),0,VLOOKUP(CONCATENATE($B5,AK$2,"multi"),MW!$V$3:$W$600,2,0))</f>
        <v>0</v>
      </c>
      <c r="AL5" s="11">
        <f>IF(ISNA(VLOOKUP(CONCATENATE($B5,AL$2,"multi"),MW!$V$3:$W$600,2,0)),0,VLOOKUP(CONCATENATE($B5,AL$2,"multi"),MW!$V$3:$W$600,2,0))</f>
        <v>0</v>
      </c>
      <c r="AM5" s="11">
        <f>IF(ISNA(VLOOKUP(CONCATENATE($B5,AM$2,"multi"),MW!$V$3:$W$600,2,0)),0,VLOOKUP(CONCATENATE($B5,AM$2,"multi"),MW!$V$3:$W$600,2,0))</f>
        <v>0</v>
      </c>
      <c r="AN5" s="11">
        <f>IF(ISNA(VLOOKUP(CONCATENATE($B5,AN$2,"multi"),MW!$V$3:$W$600,2,0)),0,VLOOKUP(CONCATENATE($B5,AN$2,"multi"),MW!$V$3:$W$600,2,0))</f>
        <v>0</v>
      </c>
      <c r="AO5" s="11">
        <f>IF(ISNA(VLOOKUP(CONCATENATE($B5,AO$2,"multi"),MW!$V$3:$W$600,2,0)),0,VLOOKUP(CONCATENATE($B5,AO$2,"multi"),MW!$V$3:$W$600,2,0))</f>
        <v>0</v>
      </c>
      <c r="AP5" s="11">
        <f>SUM(AE5:AO5)</f>
        <v>220.10000000000002</v>
      </c>
      <c r="AQ5" s="11">
        <f>IF(ISNA(VLOOKUP(CONCATENATE($B5,AQ$2,"multi"),'III-SUB'!$V$3:$W$633,2,0)),0,VLOOKUP(CONCATENATE($B5,AQ$2,"multi"),'III-SUB'!$V$3:$W$633,2,0))</f>
        <v>83.2</v>
      </c>
      <c r="AR5" s="11">
        <f>IF(ISNA(VLOOKUP(CONCATENATE($B5,AR$2,"multi"),'III-SUB'!$V$3:$W$633,2,0)),0,VLOOKUP(CONCATENATE($B5,AR$2,"multi"),'III-SUB'!$V$3:$W$633,2,0))</f>
        <v>72.5</v>
      </c>
      <c r="AS5" s="11">
        <f>IF(ISNA(VLOOKUP(CONCATENATE($B5,AS$2,"multi"),'III-SUB'!$V$3:$W$633,2,0)),0,VLOOKUP(CONCATENATE($B5,AS$2,"multi"),'III-SUB'!$V$3:$W$633,2,0))</f>
        <v>82.4</v>
      </c>
      <c r="AT5" s="11">
        <f>IF(ISNA(VLOOKUP(CONCATENATE($B5,AT$2,"multi"),'III-SUB'!$V$3:$W$633,2,0)),0,VLOOKUP(CONCATENATE($B5,AT$2,"multi"),'III-SUB'!$V$3:$W$633,2,0))</f>
        <v>53.3</v>
      </c>
      <c r="AU5" s="11">
        <f>IF(ISNA(VLOOKUP(CONCATENATE($B5,AU$2,"multi"),'III-SUB'!$V$3:$W$633,2,0)),0,VLOOKUP(CONCATENATE($B5,AU$2,"multi"),'III-SUB'!$V$3:$W$633,2,0))</f>
        <v>42.2</v>
      </c>
      <c r="AV5" s="11">
        <f>IF(ISNA(VLOOKUP(CONCATENATE($B5,AV$2,"multi"),'III-SUB'!$V$3:$W$633,2,0)),0,VLOOKUP(CONCATENATE($B5,AV$2,"multi"),'III-SUB'!$V$3:$W$633,2,0))</f>
        <v>18.7</v>
      </c>
      <c r="AW5" s="11">
        <f>IF(ISNA(VLOOKUP(CONCATENATE($B5,AW$2,"multi"),'III-SUB'!$V$3:$W$633,2,0)),0,VLOOKUP(CONCATENATE($B5,AW$2,"multi"),'III-SUB'!$V$3:$W$633,2,0))</f>
        <v>52</v>
      </c>
      <c r="AX5" s="11">
        <f>IF(ISNA(VLOOKUP(CONCATENATE($B5,AX$2,"multi"),'III-SUB'!$V$3:$W$633,2,0)),0,VLOOKUP(CONCATENATE($B5,AX$2,"multi"),'III-SUB'!$V$3:$W$633,2,0))</f>
        <v>93.3</v>
      </c>
      <c r="AY5" s="11">
        <f>IF(ISNA(VLOOKUP(CONCATENATE($B5,AY$2,"multi"),'III-SUB'!$V$3:$W$633,2,0)),0,VLOOKUP(CONCATENATE($B5,AY$2,"multi"),'III-SUB'!$V$3:$W$633,2,0))</f>
        <v>22.5</v>
      </c>
      <c r="AZ5" s="11">
        <f>IF(ISNA(VLOOKUP(CONCATENATE($B5,AZ$2,"multi"),'III-SUB'!$V$3:$W$633,2,0)),0,VLOOKUP(CONCATENATE($B5,AZ$2,"multi"),'III-SUB'!$V$3:$W$633,2,0))</f>
        <v>0</v>
      </c>
      <c r="BA5" s="11">
        <f>IF(ISNA(VLOOKUP(CONCATENATE($B5,BA$2,"multi"),'III-SUB'!$V$3:$W$633,2,0)),0,VLOOKUP(CONCATENATE($B5,BA$2,"multi"),'III-SUB'!$V$3:$W$633,2,0))</f>
        <v>0</v>
      </c>
      <c r="BB5" s="11">
        <f>IF(ISNA(VLOOKUP(CONCATENATE($B5,BB$2,"multi"),'III-SUB'!$V$3:$W$633,2,0)),0,VLOOKUP(CONCATENATE($B5,BB$2,"multi"),'III-SUB'!$V$3:$W$633,2,0))</f>
        <v>0</v>
      </c>
      <c r="BC5" s="11">
        <f>IF(ISNA(VLOOKUP(CONCATENATE($B5,BC$2,"multi"),'III-SUB'!$V$3:$W$633,2,0)),0,VLOOKUP(CONCATENATE($B5,BC$2,"multi"),'III-SUB'!$V$3:$W$633,2,0))</f>
        <v>0</v>
      </c>
      <c r="BD5" s="11">
        <f>SUM(AQ5:BC5)</f>
        <v>520.09999999999991</v>
      </c>
      <c r="BE5" s="11">
        <f>IF(ISNA(VLOOKUP(CONCATENATE($B5,AQ$2,"multi"),VHF!$V$3:$W$627,2,0)),0,VLOOKUP(CONCATENATE($B5,AQ$2,"multi"),VHF!$V$3:$W$627,2,0))</f>
        <v>113.3</v>
      </c>
      <c r="BF5" s="11">
        <f>IF(ISNA(VLOOKUP(CONCATENATE($B5,BF$2,"multi"),UHF!$V$3:$W$612,2,0)),0,VLOOKUP(CONCATENATE($B5,BF$2,"multi"),UHF!$V$3:$W$612,2,0))</f>
        <v>0</v>
      </c>
      <c r="BG5" s="11">
        <f>IF(ISNA(VLOOKUP(CONCATENATE($B5,BG$2,"multi"),UHF!$V$3:$W$612,2,0)),0,VLOOKUP(CONCATENATE($B5,BG$2,"multi"),UHF!$V$3:$W$612,2,0))</f>
        <v>70.900000000000006</v>
      </c>
      <c r="BH5" s="11">
        <f>IF(ISNA(VLOOKUP(CONCATENATE($B5,BH$2,"multi"),UHF!$V$3:$W$612,2,0)),0,VLOOKUP(CONCATENATE($B5,BH$2,"multi"),UHF!$V$3:$W$612,2,0))</f>
        <v>21.6</v>
      </c>
      <c r="BI5" s="11">
        <f>IF(ISNA(VLOOKUP(CONCATENATE($B5,BI$2,"multi"),UHF!$V$3:$W$612,2,0)),0,VLOOKUP(CONCATENATE($B5,BI$2,"multi"),UHF!$V$3:$W$612,2,0))</f>
        <v>14.9</v>
      </c>
      <c r="BJ5" s="11">
        <f>IF(ISNA(VLOOKUP(CONCATENATE($B5,BJ$2,"multi"),UHF!$V$3:$W$612,2,0)),0,VLOOKUP(CONCATENATE($B5,BJ$2,"multi"),UHF!$V$3:$W$612,2,0))</f>
        <v>8</v>
      </c>
      <c r="BK5" s="11">
        <f>IF(ISNA(VLOOKUP(CONCATENATE($B5,BK$2,"multi"),UHF!$V$3:$W$612,2,0)),0,VLOOKUP(CONCATENATE($B5,BK$2,"multi"),UHF!$V$3:$W$612,2,0))</f>
        <v>38</v>
      </c>
      <c r="BL5" s="11">
        <f>IF(ISNA(VLOOKUP(CONCATENATE($B5,BL$2,"multi"),UHF!$V$3:$W$612,2,0)),0,VLOOKUP(CONCATENATE($B5,BL$2,"multi"),UHF!$V$3:$W$612,2,0))</f>
        <v>23.3</v>
      </c>
      <c r="BM5" s="11">
        <f>IF(ISNA(VLOOKUP(CONCATENATE($B5,BM$2,"multi"),UHF!$V$3:$W$612,2,0)),0,VLOOKUP(CONCATENATE($B5,BM$2,"multi"),UHF!$V$3:$W$612,2,0))</f>
        <v>0</v>
      </c>
      <c r="BN5" s="11">
        <f>IF(ISNA(VLOOKUP(CONCATENATE($B5,BN$2,"multi"),UHF!$V$3:$W$612,2,0)),0,VLOOKUP(CONCATENATE($B5,BN$2,"multi"),UHF!$V$3:$W$612,2,0))</f>
        <v>0</v>
      </c>
      <c r="BO5" s="11">
        <f>IF(ISNA(VLOOKUP(CONCATENATE($B5,BO$2,"multi"),UHF!$V$3:$W$612,2,0)),0,VLOOKUP(CONCATENATE($B5,BO$2,"multi"),UHF!$V$3:$W$612,2,0))</f>
        <v>0</v>
      </c>
      <c r="BP5" s="11">
        <f>IF(ISNA(VLOOKUP(CONCATENATE($B5,BP$2,"multi"),UHF!$V$3:$W$612,2,0)),0,VLOOKUP(CONCATENATE($B5,BP$2,"multi"),UHF!$V$3:$W$612,2,0))</f>
        <v>0</v>
      </c>
      <c r="BQ5" s="11">
        <f>IF(ISNA(VLOOKUP(CONCATENATE($B5,BQ$2,"multi"),UHF!$V$3:$W$612,2,0)),0,VLOOKUP(CONCATENATE($B5,BQ$2,"multi"),UHF!$V$3:$W$612,2,0))</f>
        <v>0</v>
      </c>
      <c r="BR5" s="11">
        <f>SUM(BF5:BQ5)</f>
        <v>176.70000000000002</v>
      </c>
      <c r="BS5" s="11">
        <f>IF(ISNA(VLOOKUP(CONCATENATE($B5,BS$2,"multi"),'A1'!$V$3:$W$612,2,0)),0,VLOOKUP(CONCATENATE($B5,BS$2,"multi"),'A1'!$V$3:$W$612,2,0))</f>
        <v>83.8</v>
      </c>
      <c r="BT5" s="11">
        <f>SUM(C5,Q5,AQ5,BE5,BS5)</f>
        <v>380.6</v>
      </c>
      <c r="BU5" s="11">
        <f>SUM(D5,R5,AR5,BF5)</f>
        <v>198.10000000000002</v>
      </c>
      <c r="BV5" s="11">
        <f>SUM(E5,S5,AE5,AS5,BG5)</f>
        <v>310.20000000000005</v>
      </c>
      <c r="BW5" s="11">
        <f>SUM(F5,T5,AF5,AT5,BH5)</f>
        <v>135.79999999999998</v>
      </c>
      <c r="BX5" s="11">
        <f>SUM(G5,U5,AG5,AU5,BI5)</f>
        <v>106</v>
      </c>
      <c r="BY5" s="11">
        <f>SUM(H5,V5,AH5,AV5,BJ5)</f>
        <v>46.3</v>
      </c>
      <c r="BZ5" s="11">
        <f>SUM(I5,W5,AI5,AW5,BK5)</f>
        <v>188.9</v>
      </c>
      <c r="CA5" s="11">
        <f>SUM(J5,X5,AJ5,AX5,BL5)</f>
        <v>220.7</v>
      </c>
      <c r="CB5" s="11">
        <f>SUM(K5,Y5,AK5,AY5,BM5)</f>
        <v>22.5</v>
      </c>
      <c r="CC5" s="11">
        <f>SUM(Z5,AL5,AZ5,BN5)</f>
        <v>0</v>
      </c>
      <c r="CD5" s="11">
        <f>SUM(BT5:CC5)</f>
        <v>1609.1000000000001</v>
      </c>
      <c r="CE5" s="11">
        <f>SUM(P5,AD5,AP5,BD5,BE5,BR5,BS5)</f>
        <v>1609.1</v>
      </c>
      <c r="CF5" s="11">
        <f>MIN(P5,AD5,AP5,BD5,BE5,BR5,BS5)</f>
        <v>83.8</v>
      </c>
      <c r="CG5" s="54">
        <f>SUM(CE5-CF5)</f>
        <v>1525.3</v>
      </c>
    </row>
    <row r="6" spans="1:85" x14ac:dyDescent="0.2">
      <c r="A6" s="21" t="str">
        <f t="shared" si="0"/>
        <v>4.</v>
      </c>
      <c r="B6" s="8" t="str">
        <f>'Seznam-MO'!A88</f>
        <v>OK1KKD</v>
      </c>
      <c r="C6" s="11">
        <f>IF(ISNA(VLOOKUP(CONCATENATE($B6,C$2,"multi"),'I-SUB'!$V$3:$W$624,2,0)),0,VLOOKUP(CONCATENATE($B6,C$2,"multi"),'I-SUB'!$V$3:$W$624,2,0))</f>
        <v>0</v>
      </c>
      <c r="D6" s="11">
        <f>IF(ISNA(VLOOKUP(CONCATENATE($B6,D$2,"multi"),'I-SUB'!$V$3:$W$624,2,0)),0,VLOOKUP(CONCATENATE($B6,D$2,"multi"),'I-SUB'!$V$3:$W$624,2,0))</f>
        <v>0</v>
      </c>
      <c r="E6" s="11">
        <f>IF(ISNA(VLOOKUP(CONCATENATE($B6,E$2,"multi"),'I-SUB'!$V$3:$W$624,2,0)),0,VLOOKUP(CONCATENATE($B6,E$2,"multi"),'I-SUB'!$V$3:$W$624,2,0))</f>
        <v>0</v>
      </c>
      <c r="F6" s="11">
        <f>IF(ISNA(VLOOKUP(CONCATENATE($B6,F$2,"multi"),'I-SUB'!$V$3:$W$624,2,0)),0,VLOOKUP(CONCATENATE($B6,F$2,"multi"),'I-SUB'!$V$3:$W$624,2,0))</f>
        <v>6.2</v>
      </c>
      <c r="G6" s="11">
        <f>IF(ISNA(VLOOKUP(CONCATENATE($B6,G$2,"multi"),'I-SUB'!$V$3:$W$624,2,0)),0,VLOOKUP(CONCATENATE($B6,G$2,"multi"),'I-SUB'!$V$3:$W$624,2,0))</f>
        <v>0</v>
      </c>
      <c r="H6" s="11">
        <f>IF(ISNA(VLOOKUP(CONCATENATE($B6,H$2,"multi"),'I-SUB'!$V$3:$W$624,2,0)),0,VLOOKUP(CONCATENATE($B6,H$2,"multi"),'I-SUB'!$V$3:$W$624,2,0))</f>
        <v>0</v>
      </c>
      <c r="I6" s="11">
        <f>IF(ISNA(VLOOKUP(CONCATENATE($B6,I$2,"multi"),'I-SUB'!$V$3:$W$624,2,0)),0,VLOOKUP(CONCATENATE($B6,I$2,"multi"),'I-SUB'!$V$3:$W$624,2,0))</f>
        <v>8</v>
      </c>
      <c r="J6" s="11">
        <f>IF(ISNA(VLOOKUP(CONCATENATE($B6,J$2,"multi"),'I-SUB'!$V$3:$W$624,2,0)),0,VLOOKUP(CONCATENATE($B6,J$2,"multi"),'I-SUB'!$V$3:$W$624,2,0))</f>
        <v>40</v>
      </c>
      <c r="K6" s="11">
        <f>IF(ISNA(VLOOKUP(CONCATENATE($B6,K$2,"multi"),'I-SUB'!$V$3:$W$624,2,0)),0,VLOOKUP(CONCATENATE($B6,K$2,"multi"),'I-SUB'!$V$3:$W$624,2,0))</f>
        <v>40</v>
      </c>
      <c r="L6" s="11">
        <f>IF(ISNA(VLOOKUP(CONCATENATE($B6,L$2,"multi"),'I-SUB'!$V$3:$W$624,2,0)),0,VLOOKUP(CONCATENATE($B6,L$2,"multi"),'I-SUB'!$V$3:$W$624,2,0))</f>
        <v>0</v>
      </c>
      <c r="M6" s="11">
        <f>IF(ISNA(VLOOKUP(CONCATENATE($B6,M$2,"multi"),'I-SUB'!$V$3:$W$624,2,0)),0,VLOOKUP(CONCATENATE($B6,M$2,"multi"),'I-SUB'!$V$3:$W$624,2,0))</f>
        <v>0</v>
      </c>
      <c r="N6" s="11">
        <f>IF(ISNA(VLOOKUP(CONCATENATE($B6,N$2,"multi"),'I-SUB'!$V$3:$W$624,2,0)),0,VLOOKUP(CONCATENATE($B6,N$2,"multi"),'I-SUB'!$V$3:$W$624,2,0))</f>
        <v>0</v>
      </c>
      <c r="O6" s="11">
        <f>IF(ISNA(VLOOKUP(CONCATENATE($B6,O$2,"multi"),'I-SUB'!$V$3:$W$624,2,0)),0,VLOOKUP(CONCATENATE($B6,O$2,"multi"),'I-SUB'!$V$3:$W$624,2,0))</f>
        <v>0</v>
      </c>
      <c r="P6" s="11">
        <f>SUM(C6:O6)</f>
        <v>94.2</v>
      </c>
      <c r="Q6" s="11">
        <f>IF(ISNA(VLOOKUP(CONCATENATE($B6,Q$2,"multi"),'II-SUB'!$V$3:$W$630,2,0)),0,VLOOKUP(CONCATENATE($B6,Q$2,"multi"),'II-SUB'!$V$3:$W$630,2,0))</f>
        <v>8.3000000000000007</v>
      </c>
      <c r="R6" s="11">
        <f>IF(ISNA(VLOOKUP(CONCATENATE($B6,R$2,"multi"),'II-SUB'!$V$3:$W$630,2,0)),0,VLOOKUP(CONCATENATE($B6,R$2,"multi"),'II-SUB'!$V$3:$W$630,2,0))</f>
        <v>20.3</v>
      </c>
      <c r="S6" s="11">
        <f>IF(ISNA(VLOOKUP(CONCATENATE($B6,S$2,"multi"),'II-SUB'!$V$3:$W$630,2,0)),0,VLOOKUP(CONCATENATE($B6,S$2,"multi"),'II-SUB'!$V$3:$W$630,2,0))</f>
        <v>18</v>
      </c>
      <c r="T6" s="11">
        <f>IF(ISNA(VLOOKUP(CONCATENATE($B6,T$2,"multi"),'II-SUB'!$V$3:$W$630,2,0)),0,VLOOKUP(CONCATENATE($B6,T$2,"multi"),'II-SUB'!$V$3:$W$630,2,0))</f>
        <v>14.7</v>
      </c>
      <c r="U6" s="11">
        <f>IF(ISNA(VLOOKUP(CONCATENATE($B6,U$2,"multi"),'II-SUB'!$V$3:$W$630,2,0)),0,VLOOKUP(CONCATENATE($B6,U$2,"multi"),'II-SUB'!$V$3:$W$630,2,0))</f>
        <v>0</v>
      </c>
      <c r="V6" s="11">
        <f>IF(ISNA(VLOOKUP(CONCATENATE($B6,V$2,"multi"),'II-SUB'!$V$3:$W$630,2,0)),0,VLOOKUP(CONCATENATE($B6,V$2,"multi"),'II-SUB'!$V$3:$W$630,2,0))</f>
        <v>0</v>
      </c>
      <c r="W6" s="11">
        <f>IF(ISNA(VLOOKUP(CONCATENATE($B6,W$2,"multi"),'II-SUB'!$V$3:$W$630,2,0)),0,VLOOKUP(CONCATENATE($B6,W$2,"multi"),'II-SUB'!$V$3:$W$630,2,0))</f>
        <v>42.9</v>
      </c>
      <c r="X6" s="11">
        <f>IF(ISNA(VLOOKUP(CONCATENATE($B6,X$2,"multi"),'II-SUB'!$V$3:$W$630,2,0)),0,VLOOKUP(CONCATENATE($B6,X$2,"multi"),'II-SUB'!$V$3:$W$630,2,0))</f>
        <v>16.7</v>
      </c>
      <c r="Y6" s="11">
        <f>IF(ISNA(VLOOKUP(CONCATENATE($B6,Y$2,"multi"),'II-SUB'!$V$3:$W$630,2,0)),0,VLOOKUP(CONCATENATE($B6,Y$2,"multi"),'II-SUB'!$V$3:$W$630,2,0))</f>
        <v>50</v>
      </c>
      <c r="Z6" s="11">
        <f>IF(ISNA(VLOOKUP(CONCATENATE($B6,Z$2,"multi"),'II-SUB'!$V$3:$W$630,2,0)),0,VLOOKUP(CONCATENATE($B6,Z$2,"multi"),'II-SUB'!$V$3:$W$630,2,0))</f>
        <v>0</v>
      </c>
      <c r="AA6" s="11">
        <f>IF(ISNA(VLOOKUP(CONCATENATE($B6,AA$2,"multi"),'II-SUB'!$V$3:$W$630,2,0)),0,VLOOKUP(CONCATENATE($B6,AA$2,"multi"),'II-SUB'!$V$3:$W$630,2,0))</f>
        <v>0</v>
      </c>
      <c r="AB6" s="11">
        <f>IF(ISNA(VLOOKUP(CONCATENATE($B6,AB$2,"multi"),'II-SUB'!$V$3:$W$630,2,0)),0,VLOOKUP(CONCATENATE($B6,AB$2,"multi"),'II-SUB'!$V$3:$W$630,2,0))</f>
        <v>0</v>
      </c>
      <c r="AC6" s="11">
        <f>IF(ISNA(VLOOKUP(CONCATENATE($B6,AC$2,"multi"),'II-SUB'!$V$3:$W$630,2,0)),0,VLOOKUP(CONCATENATE($B6,AC$2,"multi"),'II-SUB'!$V$3:$W$630,2,0))</f>
        <v>0</v>
      </c>
      <c r="AD6" s="11">
        <f>SUM(Q6:AC6)</f>
        <v>170.89999999999998</v>
      </c>
      <c r="AE6" s="11">
        <f>IF(ISNA(VLOOKUP(CONCATENATE($B6,AE$2,"multi"),MW!$V$3:$W$600,2,0)),0,VLOOKUP(CONCATENATE($B6,AE$2,"multi"),MW!$V$3:$W$600,2,0))</f>
        <v>49.7</v>
      </c>
      <c r="AF6" s="11">
        <f>IF(ISNA(VLOOKUP(CONCATENATE($B6,AF$2,"multi"),MW!$V$3:$W$600,2,0)),0,VLOOKUP(CONCATENATE($B6,AF$2,"multi"),MW!$V$3:$W$600,2,0))</f>
        <v>21</v>
      </c>
      <c r="AG6" s="11">
        <f>IF(ISNA(VLOOKUP(CONCATENATE($B6,AG$2,"multi"),MW!$V$3:$W$600,2,0)),0,VLOOKUP(CONCATENATE($B6,AG$2,"multi"),MW!$V$3:$W$600,2,0))</f>
        <v>0</v>
      </c>
      <c r="AH6" s="11">
        <f>IF(ISNA(VLOOKUP(CONCATENATE($B6,AH$2,"multi"),MW!$V$3:$W$600,2,0)),0,VLOOKUP(CONCATENATE($B6,AH$2,"multi"),MW!$V$3:$W$600,2,0))</f>
        <v>0</v>
      </c>
      <c r="AI6" s="11">
        <f>IF(ISNA(VLOOKUP(CONCATENATE($B6,AI$2,"multi"),MW!$V$3:$W$600,2,0)),0,VLOOKUP(CONCATENATE($B6,AI$2,"multi"),MW!$V$3:$W$600,2,0))</f>
        <v>69.3</v>
      </c>
      <c r="AJ6" s="11">
        <f>IF(ISNA(VLOOKUP(CONCATENATE($B6,AJ$2,"multi"),MW!$V$3:$W$600,2,0)),0,VLOOKUP(CONCATENATE($B6,AJ$2,"multi"),MW!$V$3:$W$600,2,0))</f>
        <v>42.5</v>
      </c>
      <c r="AK6" s="11">
        <f>IF(ISNA(VLOOKUP(CONCATENATE($B6,AK$2,"multi"),MW!$V$3:$W$600,2,0)),0,VLOOKUP(CONCATENATE($B6,AK$2,"multi"),MW!$V$3:$W$600,2,0))</f>
        <v>70</v>
      </c>
      <c r="AL6" s="11">
        <f>IF(ISNA(VLOOKUP(CONCATENATE($B6,AL$2,"multi"),MW!$V$3:$W$600,2,0)),0,VLOOKUP(CONCATENATE($B6,AL$2,"multi"),MW!$V$3:$W$600,2,0))</f>
        <v>0</v>
      </c>
      <c r="AM6" s="11">
        <f>IF(ISNA(VLOOKUP(CONCATENATE($B6,AM$2,"multi"),MW!$V$3:$W$600,2,0)),0,VLOOKUP(CONCATENATE($B6,AM$2,"multi"),MW!$V$3:$W$600,2,0))</f>
        <v>0</v>
      </c>
      <c r="AN6" s="11">
        <f>IF(ISNA(VLOOKUP(CONCATENATE($B6,AN$2,"multi"),MW!$V$3:$W$600,2,0)),0,VLOOKUP(CONCATENATE($B6,AN$2,"multi"),MW!$V$3:$W$600,2,0))</f>
        <v>0</v>
      </c>
      <c r="AO6" s="11">
        <f>IF(ISNA(VLOOKUP(CONCATENATE($B6,AO$2,"multi"),MW!$V$3:$W$600,2,0)),0,VLOOKUP(CONCATENATE($B6,AO$2,"multi"),MW!$V$3:$W$600,2,0))</f>
        <v>0</v>
      </c>
      <c r="AP6" s="11">
        <f>SUM(AE6:AO6)</f>
        <v>252.5</v>
      </c>
      <c r="AQ6" s="11">
        <f>IF(ISNA(VLOOKUP(CONCATENATE($B6,AQ$2,"multi"),'III-SUB'!$V$3:$W$633,2,0)),0,VLOOKUP(CONCATENATE($B6,AQ$2,"multi"),'III-SUB'!$V$3:$W$633,2,0))</f>
        <v>33.299999999999997</v>
      </c>
      <c r="AR6" s="11">
        <f>IF(ISNA(VLOOKUP(CONCATENATE($B6,AR$2,"multi"),'III-SUB'!$V$3:$W$633,2,0)),0,VLOOKUP(CONCATENATE($B6,AR$2,"multi"),'III-SUB'!$V$3:$W$633,2,0))</f>
        <v>94.3</v>
      </c>
      <c r="AS6" s="11">
        <f>IF(ISNA(VLOOKUP(CONCATENATE($B6,AS$2,"multi"),'III-SUB'!$V$3:$W$633,2,0)),0,VLOOKUP(CONCATENATE($B6,AS$2,"multi"),'III-SUB'!$V$3:$W$633,2,0))</f>
        <v>77.5</v>
      </c>
      <c r="AT6" s="11">
        <f>IF(ISNA(VLOOKUP(CONCATENATE($B6,AT$2,"multi"),'III-SUB'!$V$3:$W$633,2,0)),0,VLOOKUP(CONCATENATE($B6,AT$2,"multi"),'III-SUB'!$V$3:$W$633,2,0))</f>
        <v>33.299999999999997</v>
      </c>
      <c r="AU6" s="11">
        <f>IF(ISNA(VLOOKUP(CONCATENATE($B6,AU$2,"multi"),'III-SUB'!$V$3:$W$633,2,0)),0,VLOOKUP(CONCATENATE($B6,AU$2,"multi"),'III-SUB'!$V$3:$W$633,2,0))</f>
        <v>33.799999999999997</v>
      </c>
      <c r="AV6" s="11">
        <f>IF(ISNA(VLOOKUP(CONCATENATE($B6,AV$2,"multi"),'III-SUB'!$V$3:$W$633,2,0)),0,VLOOKUP(CONCATENATE($B6,AV$2,"multi"),'III-SUB'!$V$3:$W$633,2,0))</f>
        <v>28</v>
      </c>
      <c r="AW6" s="11">
        <f>IF(ISNA(VLOOKUP(CONCATENATE($B6,AW$2,"multi"),'III-SUB'!$V$3:$W$633,2,0)),0,VLOOKUP(CONCATENATE($B6,AW$2,"multi"),'III-SUB'!$V$3:$W$633,2,0))</f>
        <v>69.3</v>
      </c>
      <c r="AX6" s="11">
        <f>IF(ISNA(VLOOKUP(CONCATENATE($B6,AX$2,"multi"),'III-SUB'!$V$3:$W$633,2,0)),0,VLOOKUP(CONCATENATE($B6,AX$2,"multi"),'III-SUB'!$V$3:$W$633,2,0))</f>
        <v>105</v>
      </c>
      <c r="AY6" s="11">
        <f>IF(ISNA(VLOOKUP(CONCATENATE($B6,AY$2,"multi"),'III-SUB'!$V$3:$W$633,2,0)),0,VLOOKUP(CONCATENATE($B6,AY$2,"multi"),'III-SUB'!$V$3:$W$633,2,0))</f>
        <v>90</v>
      </c>
      <c r="AZ6" s="11">
        <f>IF(ISNA(VLOOKUP(CONCATENATE($B6,AZ$2,"multi"),'III-SUB'!$V$3:$W$633,2,0)),0,VLOOKUP(CONCATENATE($B6,AZ$2,"multi"),'III-SUB'!$V$3:$W$633,2,0))</f>
        <v>0</v>
      </c>
      <c r="BA6" s="11">
        <f>IF(ISNA(VLOOKUP(CONCATENATE($B6,BA$2,"multi"),'III-SUB'!$V$3:$W$633,2,0)),0,VLOOKUP(CONCATENATE($B6,BA$2,"multi"),'III-SUB'!$V$3:$W$633,2,0))</f>
        <v>0</v>
      </c>
      <c r="BB6" s="11">
        <f>IF(ISNA(VLOOKUP(CONCATENATE($B6,BB$2,"multi"),'III-SUB'!$V$3:$W$633,2,0)),0,VLOOKUP(CONCATENATE($B6,BB$2,"multi"),'III-SUB'!$V$3:$W$633,2,0))</f>
        <v>0</v>
      </c>
      <c r="BC6" s="11">
        <f>IF(ISNA(VLOOKUP(CONCATENATE($B6,BC$2,"multi"),'III-SUB'!$V$3:$W$633,2,0)),0,VLOOKUP(CONCATENATE($B6,BC$2,"multi"),'III-SUB'!$V$3:$W$633,2,0))</f>
        <v>0</v>
      </c>
      <c r="BD6" s="11">
        <f>SUM(AQ6:BC6)</f>
        <v>564.5</v>
      </c>
      <c r="BE6" s="11">
        <f>IF(ISNA(VLOOKUP(CONCATENATE($B6,AQ$2,"multi"),VHF!$V$3:$W$627,2,0)),0,VLOOKUP(CONCATENATE($B6,AQ$2,"multi"),VHF!$V$3:$W$627,2,0))</f>
        <v>97.1</v>
      </c>
      <c r="BF6" s="11">
        <f>IF(ISNA(VLOOKUP(CONCATENATE($B6,BF$2,"multi"),UHF!$V$3:$W$612,2,0)),0,VLOOKUP(CONCATENATE($B6,BF$2,"multi"),UHF!$V$3:$W$612,2,0))</f>
        <v>0</v>
      </c>
      <c r="BG6" s="11">
        <f>IF(ISNA(VLOOKUP(CONCATENATE($B6,BG$2,"multi"),UHF!$V$3:$W$612,2,0)),0,VLOOKUP(CONCATENATE($B6,BG$2,"multi"),UHF!$V$3:$W$612,2,0))</f>
        <v>49.1</v>
      </c>
      <c r="BH6" s="11">
        <f>IF(ISNA(VLOOKUP(CONCATENATE($B6,BH$2,"multi"),UHF!$V$3:$W$612,2,0)),0,VLOOKUP(CONCATENATE($B6,BH$2,"multi"),UHF!$V$3:$W$612,2,0))</f>
        <v>14.4</v>
      </c>
      <c r="BI6" s="11">
        <f>IF(ISNA(VLOOKUP(CONCATENATE($B6,BI$2,"multi"),UHF!$V$3:$W$612,2,0)),0,VLOOKUP(CONCATENATE($B6,BI$2,"multi"),UHF!$V$3:$W$612,2,0))</f>
        <v>0</v>
      </c>
      <c r="BJ6" s="11">
        <f>IF(ISNA(VLOOKUP(CONCATENATE($B6,BJ$2,"multi"),UHF!$V$3:$W$612,2,0)),0,VLOOKUP(CONCATENATE($B6,BJ$2,"multi"),UHF!$V$3:$W$612,2,0))</f>
        <v>0</v>
      </c>
      <c r="BK6" s="11">
        <f>IF(ISNA(VLOOKUP(CONCATENATE($B6,BK$2,"multi"),UHF!$V$3:$W$612,2,0)),0,VLOOKUP(CONCATENATE($B6,BK$2,"multi"),UHF!$V$3:$W$612,2,0))</f>
        <v>47.5</v>
      </c>
      <c r="BL6" s="11">
        <f>IF(ISNA(VLOOKUP(CONCATENATE($B6,BL$2,"multi"),UHF!$V$3:$W$612,2,0)),0,VLOOKUP(CONCATENATE($B6,BL$2,"multi"),UHF!$V$3:$W$612,2,0))</f>
        <v>58.3</v>
      </c>
      <c r="BM6" s="11">
        <f>IF(ISNA(VLOOKUP(CONCATENATE($B6,BM$2,"multi"),UHF!$V$3:$W$612,2,0)),0,VLOOKUP(CONCATENATE($B6,BM$2,"multi"),UHF!$V$3:$W$612,2,0))</f>
        <v>40</v>
      </c>
      <c r="BN6" s="11">
        <f>IF(ISNA(VLOOKUP(CONCATENATE($B6,BN$2,"multi"),UHF!$V$3:$W$612,2,0)),0,VLOOKUP(CONCATENATE($B6,BN$2,"multi"),UHF!$V$3:$W$612,2,0))</f>
        <v>0</v>
      </c>
      <c r="BO6" s="11">
        <f>IF(ISNA(VLOOKUP(CONCATENATE($B6,BO$2,"multi"),UHF!$V$3:$W$612,2,0)),0,VLOOKUP(CONCATENATE($B6,BO$2,"multi"),UHF!$V$3:$W$612,2,0))</f>
        <v>0</v>
      </c>
      <c r="BP6" s="11">
        <f>IF(ISNA(VLOOKUP(CONCATENATE($B6,BP$2,"multi"),UHF!$V$3:$W$612,2,0)),0,VLOOKUP(CONCATENATE($B6,BP$2,"multi"),UHF!$V$3:$W$612,2,0))</f>
        <v>0</v>
      </c>
      <c r="BQ6" s="11">
        <f>IF(ISNA(VLOOKUP(CONCATENATE($B6,BQ$2,"multi"),UHF!$V$3:$W$612,2,0)),0,VLOOKUP(CONCATENATE($B6,BQ$2,"multi"),UHF!$V$3:$W$612,2,0))</f>
        <v>0</v>
      </c>
      <c r="BR6" s="11">
        <f>SUM(BF6:BQ6)</f>
        <v>209.3</v>
      </c>
      <c r="BS6" s="11">
        <f>IF(ISNA(VLOOKUP(CONCATENATE($B6,BS$2,"multi"),'A1'!$V$3:$W$612,2,0)),0,VLOOKUP(CONCATENATE($B6,BS$2,"multi"),'A1'!$V$3:$W$612,2,0))</f>
        <v>26.2</v>
      </c>
      <c r="BT6" s="11">
        <f>SUM(C6,Q6,AQ6,BE6,BS6)</f>
        <v>164.89999999999998</v>
      </c>
      <c r="BU6" s="11">
        <f>SUM(D6,R6,AR6,BF6)</f>
        <v>114.6</v>
      </c>
      <c r="BV6" s="11">
        <f>SUM(E6,S6,AE6,AS6,BG6)</f>
        <v>194.29999999999998</v>
      </c>
      <c r="BW6" s="11">
        <f>SUM(F6,T6,AF6,AT6,BH6)</f>
        <v>89.6</v>
      </c>
      <c r="BX6" s="11">
        <f>SUM(G6,U6,AG6,AU6,BI6)</f>
        <v>33.799999999999997</v>
      </c>
      <c r="BY6" s="11">
        <f>SUM(H6,V6,AH6,AV6,BJ6)</f>
        <v>28</v>
      </c>
      <c r="BZ6" s="11">
        <f>SUM(I6,W6,AI6,AW6,BK6)</f>
        <v>237</v>
      </c>
      <c r="CA6" s="11">
        <f>SUM(J6,X6,AJ6,AX6,BL6)</f>
        <v>262.5</v>
      </c>
      <c r="CB6" s="11">
        <f>SUM(K6,Y6,AK6,AY6,BM6)</f>
        <v>290</v>
      </c>
      <c r="CC6" s="11">
        <f>SUM(Z6,AL6,AZ6,BN6)</f>
        <v>0</v>
      </c>
      <c r="CD6" s="11">
        <f>SUM(BT6:CC6)</f>
        <v>1414.6999999999998</v>
      </c>
      <c r="CE6" s="11">
        <f>SUM(P6,AD6,AP6,BD6,BE6,BR6,BS6)</f>
        <v>1414.6999999999998</v>
      </c>
      <c r="CF6" s="11">
        <f>MIN(P6,AD6,AP6,BD6,BE6,BR6,BS6)</f>
        <v>26.2</v>
      </c>
      <c r="CG6" s="11">
        <f>SUM(CE6-CF6)</f>
        <v>1388.4999999999998</v>
      </c>
    </row>
    <row r="7" spans="1:85" x14ac:dyDescent="0.2">
      <c r="A7" s="21" t="str">
        <f t="shared" si="0"/>
        <v>5.</v>
      </c>
      <c r="B7" s="8" t="str">
        <f>'Seznam-MO'!A74</f>
        <v>OK1KUO</v>
      </c>
      <c r="C7" s="11">
        <f>IF(ISNA(VLOOKUP(CONCATENATE($B7,C$2,"multi"),'I-SUB'!$V$3:$W$624,2,0)),0,VLOOKUP(CONCATENATE($B7,C$2,"multi"),'I-SUB'!$V$3:$W$624,2,0))</f>
        <v>0</v>
      </c>
      <c r="D7" s="11">
        <f>IF(ISNA(VLOOKUP(CONCATENATE($B7,D$2,"multi"),'I-SUB'!$V$3:$W$624,2,0)),0,VLOOKUP(CONCATENATE($B7,D$2,"multi"),'I-SUB'!$V$3:$W$624,2,0))</f>
        <v>0</v>
      </c>
      <c r="E7" s="11">
        <f>IF(ISNA(VLOOKUP(CONCATENATE($B7,E$2,"multi"),'I-SUB'!$V$3:$W$624,2,0)),0,VLOOKUP(CONCATENATE($B7,E$2,"multi"),'I-SUB'!$V$3:$W$624,2,0))</f>
        <v>78</v>
      </c>
      <c r="F7" s="11">
        <f>IF(ISNA(VLOOKUP(CONCATENATE($B7,F$2,"multi"),'I-SUB'!$V$3:$W$624,2,0)),0,VLOOKUP(CONCATENATE($B7,F$2,"multi"),'I-SUB'!$V$3:$W$624,2,0))</f>
        <v>56</v>
      </c>
      <c r="G7" s="11">
        <f>IF(ISNA(VLOOKUP(CONCATENATE($B7,G$2,"multi"),'I-SUB'!$V$3:$W$624,2,0)),0,VLOOKUP(CONCATENATE($B7,G$2,"multi"),'I-SUB'!$V$3:$W$624,2,0))</f>
        <v>28</v>
      </c>
      <c r="H7" s="11">
        <f>IF(ISNA(VLOOKUP(CONCATENATE($B7,H$2,"multi"),'I-SUB'!$V$3:$W$624,2,0)),0,VLOOKUP(CONCATENATE($B7,H$2,"multi"),'I-SUB'!$V$3:$W$624,2,0))</f>
        <v>0</v>
      </c>
      <c r="I7" s="11">
        <f>IF(ISNA(VLOOKUP(CONCATENATE($B7,I$2,"multi"),'I-SUB'!$V$3:$W$624,2,0)),0,VLOOKUP(CONCATENATE($B7,I$2,"multi"),'I-SUB'!$V$3:$W$624,2,0))</f>
        <v>0</v>
      </c>
      <c r="J7" s="11">
        <f>IF(ISNA(VLOOKUP(CONCATENATE($B7,J$2,"multi"),'I-SUB'!$V$3:$W$624,2,0)),0,VLOOKUP(CONCATENATE($B7,J$2,"multi"),'I-SUB'!$V$3:$W$624,2,0))</f>
        <v>0</v>
      </c>
      <c r="K7" s="11">
        <f>IF(ISNA(VLOOKUP(CONCATENATE($B7,K$2,"multi"),'I-SUB'!$V$3:$W$624,2,0)),0,VLOOKUP(CONCATENATE($B7,K$2,"multi"),'I-SUB'!$V$3:$W$624,2,0))</f>
        <v>0</v>
      </c>
      <c r="L7" s="11">
        <f>IF(ISNA(VLOOKUP(CONCATENATE($B7,L$2,"multi"),'I-SUB'!$V$3:$W$624,2,0)),0,VLOOKUP(CONCATENATE($B7,L$2,"multi"),'I-SUB'!$V$3:$W$624,2,0))</f>
        <v>0</v>
      </c>
      <c r="M7" s="11">
        <f>IF(ISNA(VLOOKUP(CONCATENATE($B7,M$2,"multi"),'I-SUB'!$V$3:$W$624,2,0)),0,VLOOKUP(CONCATENATE($B7,M$2,"multi"),'I-SUB'!$V$3:$W$624,2,0))</f>
        <v>0</v>
      </c>
      <c r="N7" s="11">
        <f>IF(ISNA(VLOOKUP(CONCATENATE($B7,N$2,"multi"),'I-SUB'!$V$3:$W$624,2,0)),0,VLOOKUP(CONCATENATE($B7,N$2,"multi"),'I-SUB'!$V$3:$W$624,2,0))</f>
        <v>0</v>
      </c>
      <c r="O7" s="11">
        <f>IF(ISNA(VLOOKUP(CONCATENATE($B7,O$2,"multi"),'I-SUB'!$V$3:$W$624,2,0)),0,VLOOKUP(CONCATENATE($B7,O$2,"multi"),'I-SUB'!$V$3:$W$624,2,0))</f>
        <v>0</v>
      </c>
      <c r="P7" s="11">
        <f>SUM(C7:O7)</f>
        <v>162</v>
      </c>
      <c r="Q7" s="11">
        <f>IF(ISNA(VLOOKUP(CONCATENATE($B7,Q$2,"multi"),'II-SUB'!$V$3:$W$630,2,0)),0,VLOOKUP(CONCATENATE($B7,Q$2,"multi"),'II-SUB'!$V$3:$W$630,2,0))</f>
        <v>0</v>
      </c>
      <c r="R7" s="11">
        <f>IF(ISNA(VLOOKUP(CONCATENATE($B7,R$2,"multi"),'II-SUB'!$V$3:$W$630,2,0)),0,VLOOKUP(CONCATENATE($B7,R$2,"multi"),'II-SUB'!$V$3:$W$630,2,0))</f>
        <v>0</v>
      </c>
      <c r="S7" s="11">
        <f>IF(ISNA(VLOOKUP(CONCATENATE($B7,S$2,"multi"),'II-SUB'!$V$3:$W$630,2,0)),0,VLOOKUP(CONCATENATE($B7,S$2,"multi"),'II-SUB'!$V$3:$W$630,2,0))</f>
        <v>0</v>
      </c>
      <c r="T7" s="11">
        <f>IF(ISNA(VLOOKUP(CONCATENATE($B7,T$2,"multi"),'II-SUB'!$V$3:$W$630,2,0)),0,VLOOKUP(CONCATENATE($B7,T$2,"multi"),'II-SUB'!$V$3:$W$630,2,0))</f>
        <v>0</v>
      </c>
      <c r="U7" s="11">
        <f>IF(ISNA(VLOOKUP(CONCATENATE($B7,U$2,"multi"),'II-SUB'!$V$3:$W$630,2,0)),0,VLOOKUP(CONCATENATE($B7,U$2,"multi"),'II-SUB'!$V$3:$W$630,2,0))</f>
        <v>0</v>
      </c>
      <c r="V7" s="11">
        <f>IF(ISNA(VLOOKUP(CONCATENATE($B7,V$2,"multi"),'II-SUB'!$V$3:$W$630,2,0)),0,VLOOKUP(CONCATENATE($B7,V$2,"multi"),'II-SUB'!$V$3:$W$630,2,0))</f>
        <v>0</v>
      </c>
      <c r="W7" s="11">
        <f>IF(ISNA(VLOOKUP(CONCATENATE($B7,W$2,"multi"),'II-SUB'!$V$3:$W$630,2,0)),0,VLOOKUP(CONCATENATE($B7,W$2,"multi"),'II-SUB'!$V$3:$W$630,2,0))</f>
        <v>0</v>
      </c>
      <c r="X7" s="11">
        <f>IF(ISNA(VLOOKUP(CONCATENATE($B7,X$2,"multi"),'II-SUB'!$V$3:$W$630,2,0)),0,VLOOKUP(CONCATENATE($B7,X$2,"multi"),'II-SUB'!$V$3:$W$630,2,0))</f>
        <v>0</v>
      </c>
      <c r="Y7" s="11">
        <f>IF(ISNA(VLOOKUP(CONCATENATE($B7,Y$2,"multi"),'II-SUB'!$V$3:$W$630,2,0)),0,VLOOKUP(CONCATENATE($B7,Y$2,"multi"),'II-SUB'!$V$3:$W$630,2,0))</f>
        <v>0</v>
      </c>
      <c r="Z7" s="11">
        <f>IF(ISNA(VLOOKUP(CONCATENATE($B7,Z$2,"multi"),'II-SUB'!$V$3:$W$630,2,0)),0,VLOOKUP(CONCATENATE($B7,Z$2,"multi"),'II-SUB'!$V$3:$W$630,2,0))</f>
        <v>0</v>
      </c>
      <c r="AA7" s="11">
        <f>IF(ISNA(VLOOKUP(CONCATENATE($B7,AA$2,"multi"),'II-SUB'!$V$3:$W$630,2,0)),0,VLOOKUP(CONCATENATE($B7,AA$2,"multi"),'II-SUB'!$V$3:$W$630,2,0))</f>
        <v>0</v>
      </c>
      <c r="AB7" s="11">
        <f>IF(ISNA(VLOOKUP(CONCATENATE($B7,AB$2,"multi"),'II-SUB'!$V$3:$W$630,2,0)),0,VLOOKUP(CONCATENATE($B7,AB$2,"multi"),'II-SUB'!$V$3:$W$630,2,0))</f>
        <v>0</v>
      </c>
      <c r="AC7" s="11">
        <f>IF(ISNA(VLOOKUP(CONCATENATE($B7,AC$2,"multi"),'II-SUB'!$V$3:$W$630,2,0)),0,VLOOKUP(CONCATENATE($B7,AC$2,"multi"),'II-SUB'!$V$3:$W$630,2,0))</f>
        <v>0</v>
      </c>
      <c r="AD7" s="11">
        <f>SUM(Q7:AC7)</f>
        <v>0</v>
      </c>
      <c r="AE7" s="11">
        <f>IF(ISNA(VLOOKUP(CONCATENATE($B7,AE$2,"multi"),MW!$V$3:$W$600,2,0)),0,VLOOKUP(CONCATENATE($B7,AE$2,"multi"),MW!$V$3:$W$600,2,0))</f>
        <v>120.8</v>
      </c>
      <c r="AF7" s="11">
        <f>IF(ISNA(VLOOKUP(CONCATENATE($B7,AF$2,"multi"),MW!$V$3:$W$600,2,0)),0,VLOOKUP(CONCATENATE($B7,AF$2,"multi"),MW!$V$3:$W$600,2,0))</f>
        <v>77</v>
      </c>
      <c r="AG7" s="11">
        <f>IF(ISNA(VLOOKUP(CONCATENATE($B7,AG$2,"multi"),MW!$V$3:$W$600,2,0)),0,VLOOKUP(CONCATENATE($B7,AG$2,"multi"),MW!$V$3:$W$600,2,0))</f>
        <v>61.2</v>
      </c>
      <c r="AH7" s="11">
        <f>IF(ISNA(VLOOKUP(CONCATENATE($B7,AH$2,"multi"),MW!$V$3:$W$600,2,0)),0,VLOOKUP(CONCATENATE($B7,AH$2,"multi"),MW!$V$3:$W$600,2,0))</f>
        <v>0</v>
      </c>
      <c r="AI7" s="11">
        <f>IF(ISNA(VLOOKUP(CONCATENATE($B7,AI$2,"multi"),MW!$V$3:$W$600,2,0)),0,VLOOKUP(CONCATENATE($B7,AI$2,"multi"),MW!$V$3:$W$600,2,0))</f>
        <v>0</v>
      </c>
      <c r="AJ7" s="11">
        <f>IF(ISNA(VLOOKUP(CONCATENATE($B7,AJ$2,"multi"),MW!$V$3:$W$600,2,0)),0,VLOOKUP(CONCATENATE($B7,AJ$2,"multi"),MW!$V$3:$W$600,2,0))</f>
        <v>0</v>
      </c>
      <c r="AK7" s="11">
        <f>IF(ISNA(VLOOKUP(CONCATENATE($B7,AK$2,"multi"),MW!$V$3:$W$600,2,0)),0,VLOOKUP(CONCATENATE($B7,AK$2,"multi"),MW!$V$3:$W$600,2,0))</f>
        <v>0</v>
      </c>
      <c r="AL7" s="11">
        <f>IF(ISNA(VLOOKUP(CONCATENATE($B7,AL$2,"multi"),MW!$V$3:$W$600,2,0)),0,VLOOKUP(CONCATENATE($B7,AL$2,"multi"),MW!$V$3:$W$600,2,0))</f>
        <v>0</v>
      </c>
      <c r="AM7" s="11">
        <f>IF(ISNA(VLOOKUP(CONCATENATE($B7,AM$2,"multi"),MW!$V$3:$W$600,2,0)),0,VLOOKUP(CONCATENATE($B7,AM$2,"multi"),MW!$V$3:$W$600,2,0))</f>
        <v>0</v>
      </c>
      <c r="AN7" s="11">
        <f>IF(ISNA(VLOOKUP(CONCATENATE($B7,AN$2,"multi"),MW!$V$3:$W$600,2,0)),0,VLOOKUP(CONCATENATE($B7,AN$2,"multi"),MW!$V$3:$W$600,2,0))</f>
        <v>0</v>
      </c>
      <c r="AO7" s="11">
        <f>IF(ISNA(VLOOKUP(CONCATENATE($B7,AO$2,"multi"),MW!$V$3:$W$600,2,0)),0,VLOOKUP(CONCATENATE($B7,AO$2,"multi"),MW!$V$3:$W$600,2,0))</f>
        <v>0</v>
      </c>
      <c r="AP7" s="11">
        <f>SUM(AE7:AO7)</f>
        <v>259</v>
      </c>
      <c r="AQ7" s="11">
        <f>IF(ISNA(VLOOKUP(CONCATENATE($B7,AQ$2,"multi"),'III-SUB'!$V$3:$W$633,2,0)),0,VLOOKUP(CONCATENATE($B7,AQ$2,"multi"),'III-SUB'!$V$3:$W$633,2,0))</f>
        <v>0</v>
      </c>
      <c r="AR7" s="11">
        <f>IF(ISNA(VLOOKUP(CONCATENATE($B7,AR$2,"multi"),'III-SUB'!$V$3:$W$633,2,0)),0,VLOOKUP(CONCATENATE($B7,AR$2,"multi"),'III-SUB'!$V$3:$W$633,2,0))</f>
        <v>137.80000000000001</v>
      </c>
      <c r="AS7" s="11">
        <f>IF(ISNA(VLOOKUP(CONCATENATE($B7,AS$2,"multi"),'III-SUB'!$V$3:$W$633,2,0)),0,VLOOKUP(CONCATENATE($B7,AS$2,"multi"),'III-SUB'!$V$3:$W$633,2,0))</f>
        <v>116.3</v>
      </c>
      <c r="AT7" s="11">
        <f>IF(ISNA(VLOOKUP(CONCATENATE($B7,AT$2,"multi"),'III-SUB'!$V$3:$W$633,2,0)),0,VLOOKUP(CONCATENATE($B7,AT$2,"multi"),'III-SUB'!$V$3:$W$633,2,0))</f>
        <v>80</v>
      </c>
      <c r="AU7" s="11">
        <f>IF(ISNA(VLOOKUP(CONCATENATE($B7,AU$2,"multi"),'III-SUB'!$V$3:$W$633,2,0)),0,VLOOKUP(CONCATENATE($B7,AU$2,"multi"),'III-SUB'!$V$3:$W$633,2,0))</f>
        <v>76</v>
      </c>
      <c r="AV7" s="11">
        <f>IF(ISNA(VLOOKUP(CONCATENATE($B7,AV$2,"multi"),'III-SUB'!$V$3:$W$633,2,0)),0,VLOOKUP(CONCATENATE($B7,AV$2,"multi"),'III-SUB'!$V$3:$W$633,2,0))</f>
        <v>0</v>
      </c>
      <c r="AW7" s="11">
        <f>IF(ISNA(VLOOKUP(CONCATENATE($B7,AW$2,"multi"),'III-SUB'!$V$3:$W$633,2,0)),0,VLOOKUP(CONCATENATE($B7,AW$2,"multi"),'III-SUB'!$V$3:$W$633,2,0))</f>
        <v>0</v>
      </c>
      <c r="AX7" s="11">
        <f>IF(ISNA(VLOOKUP(CONCATENATE($B7,AX$2,"multi"),'III-SUB'!$V$3:$W$633,2,0)),0,VLOOKUP(CONCATENATE($B7,AX$2,"multi"),'III-SUB'!$V$3:$W$633,2,0))</f>
        <v>0</v>
      </c>
      <c r="AY7" s="11">
        <f>IF(ISNA(VLOOKUP(CONCATENATE($B7,AY$2,"multi"),'III-SUB'!$V$3:$W$633,2,0)),0,VLOOKUP(CONCATENATE($B7,AY$2,"multi"),'III-SUB'!$V$3:$W$633,2,0))</f>
        <v>0</v>
      </c>
      <c r="AZ7" s="11">
        <f>IF(ISNA(VLOOKUP(CONCATENATE($B7,AZ$2,"multi"),'III-SUB'!$V$3:$W$633,2,0)),0,VLOOKUP(CONCATENATE($B7,AZ$2,"multi"),'III-SUB'!$V$3:$W$633,2,0))</f>
        <v>0</v>
      </c>
      <c r="BA7" s="11">
        <f>IF(ISNA(VLOOKUP(CONCATENATE($B7,BA$2,"multi"),'III-SUB'!$V$3:$W$633,2,0)),0,VLOOKUP(CONCATENATE($B7,BA$2,"multi"),'III-SUB'!$V$3:$W$633,2,0))</f>
        <v>0</v>
      </c>
      <c r="BB7" s="11">
        <f>IF(ISNA(VLOOKUP(CONCATENATE($B7,BB$2,"multi"),'III-SUB'!$V$3:$W$633,2,0)),0,VLOOKUP(CONCATENATE($B7,BB$2,"multi"),'III-SUB'!$V$3:$W$633,2,0))</f>
        <v>0</v>
      </c>
      <c r="BC7" s="11">
        <f>IF(ISNA(VLOOKUP(CONCATENATE($B7,BC$2,"multi"),'III-SUB'!$V$3:$W$633,2,0)),0,VLOOKUP(CONCATENATE($B7,BC$2,"multi"),'III-SUB'!$V$3:$W$633,2,0))</f>
        <v>0</v>
      </c>
      <c r="BD7" s="11">
        <f>SUM(AQ7:BC7)</f>
        <v>410.1</v>
      </c>
      <c r="BE7" s="11">
        <f>IF(ISNA(VLOOKUP(CONCATENATE($B7,AQ$2,"multi"),VHF!$V$3:$W$627,2,0)),0,VLOOKUP(CONCATENATE($B7,AQ$2,"multi"),VHF!$V$3:$W$627,2,0))</f>
        <v>0</v>
      </c>
      <c r="BF7" s="11">
        <f>IF(ISNA(VLOOKUP(CONCATENATE($B7,BF$2,"multi"),UHF!$V$3:$W$612,2,0)),0,VLOOKUP(CONCATENATE($B7,BF$2,"multi"),UHF!$V$3:$W$612,2,0))</f>
        <v>0</v>
      </c>
      <c r="BG7" s="11">
        <f>IF(ISNA(VLOOKUP(CONCATENATE($B7,BG$2,"multi"),UHF!$V$3:$W$612,2,0)),0,VLOOKUP(CONCATENATE($B7,BG$2,"multi"),UHF!$V$3:$W$612,2,0))</f>
        <v>103.6</v>
      </c>
      <c r="BH7" s="11">
        <f>IF(ISNA(VLOOKUP(CONCATENATE($B7,BH$2,"multi"),UHF!$V$3:$W$612,2,0)),0,VLOOKUP(CONCATENATE($B7,BH$2,"multi"),UHF!$V$3:$W$612,2,0))</f>
        <v>57.6</v>
      </c>
      <c r="BI7" s="11">
        <f>IF(ISNA(VLOOKUP(CONCATENATE($B7,BI$2,"multi"),UHF!$V$3:$W$612,2,0)),0,VLOOKUP(CONCATENATE($B7,BI$2,"multi"),UHF!$V$3:$W$612,2,0))</f>
        <v>44.6</v>
      </c>
      <c r="BJ7" s="11">
        <f>IF(ISNA(VLOOKUP(CONCATENATE($B7,BJ$2,"multi"),UHF!$V$3:$W$612,2,0)),0,VLOOKUP(CONCATENATE($B7,BJ$2,"multi"),UHF!$V$3:$W$612,2,0))</f>
        <v>0</v>
      </c>
      <c r="BK7" s="11">
        <f>IF(ISNA(VLOOKUP(CONCATENATE($B7,BK$2,"multi"),UHF!$V$3:$W$612,2,0)),0,VLOOKUP(CONCATENATE($B7,BK$2,"multi"),UHF!$V$3:$W$612,2,0))</f>
        <v>0</v>
      </c>
      <c r="BL7" s="11">
        <f>IF(ISNA(VLOOKUP(CONCATENATE($B7,BL$2,"multi"),UHF!$V$3:$W$612,2,0)),0,VLOOKUP(CONCATENATE($B7,BL$2,"multi"),UHF!$V$3:$W$612,2,0))</f>
        <v>0</v>
      </c>
      <c r="BM7" s="11">
        <f>IF(ISNA(VLOOKUP(CONCATENATE($B7,BM$2,"multi"),UHF!$V$3:$W$612,2,0)),0,VLOOKUP(CONCATENATE($B7,BM$2,"multi"),UHF!$V$3:$W$612,2,0))</f>
        <v>0</v>
      </c>
      <c r="BN7" s="11">
        <f>IF(ISNA(VLOOKUP(CONCATENATE($B7,BN$2,"multi"),UHF!$V$3:$W$612,2,0)),0,VLOOKUP(CONCATENATE($B7,BN$2,"multi"),UHF!$V$3:$W$612,2,0))</f>
        <v>0</v>
      </c>
      <c r="BO7" s="11">
        <f>IF(ISNA(VLOOKUP(CONCATENATE($B7,BO$2,"multi"),UHF!$V$3:$W$612,2,0)),0,VLOOKUP(CONCATENATE($B7,BO$2,"multi"),UHF!$V$3:$W$612,2,0))</f>
        <v>0</v>
      </c>
      <c r="BP7" s="11">
        <f>IF(ISNA(VLOOKUP(CONCATENATE($B7,BP$2,"multi"),UHF!$V$3:$W$612,2,0)),0,VLOOKUP(CONCATENATE($B7,BP$2,"multi"),UHF!$V$3:$W$612,2,0))</f>
        <v>0</v>
      </c>
      <c r="BQ7" s="11">
        <f>IF(ISNA(VLOOKUP(CONCATENATE($B7,BQ$2,"multi"),UHF!$V$3:$W$612,2,0)),0,VLOOKUP(CONCATENATE($B7,BQ$2,"multi"),UHF!$V$3:$W$612,2,0))</f>
        <v>0</v>
      </c>
      <c r="BR7" s="11">
        <f>SUM(BF7:BQ7)</f>
        <v>205.79999999999998</v>
      </c>
      <c r="BS7" s="11">
        <f>IF(ISNA(VLOOKUP(CONCATENATE($B7,BS$2,"multi"),'A1'!$V$3:$W$612,2,0)),0,VLOOKUP(CONCATENATE($B7,BS$2,"multi"),'A1'!$V$3:$W$612,2,0))</f>
        <v>0</v>
      </c>
      <c r="BT7" s="11">
        <f>SUM(C7,Q7,AQ7,BE7,BS7)</f>
        <v>0</v>
      </c>
      <c r="BU7" s="11">
        <f>SUM(D7,R7,AR7,BF7)</f>
        <v>137.80000000000001</v>
      </c>
      <c r="BV7" s="11">
        <f>SUM(E7,S7,AE7,AS7,BG7)</f>
        <v>418.70000000000005</v>
      </c>
      <c r="BW7" s="11">
        <f>SUM(F7,T7,AF7,AT7,BH7)</f>
        <v>270.60000000000002</v>
      </c>
      <c r="BX7" s="11">
        <f>SUM(G7,U7,AG7,AU7,BI7)</f>
        <v>209.79999999999998</v>
      </c>
      <c r="BY7" s="11">
        <f>SUM(H7,V7,AH7,AV7,BJ7)</f>
        <v>0</v>
      </c>
      <c r="BZ7" s="11">
        <f>SUM(I7,W7,AI7,AW7,BK7)</f>
        <v>0</v>
      </c>
      <c r="CA7" s="11">
        <f>SUM(J7,X7,AJ7,AX7,BL7)</f>
        <v>0</v>
      </c>
      <c r="CB7" s="11">
        <f>SUM(K7,Y7,AK7,AY7,BM7)</f>
        <v>0</v>
      </c>
      <c r="CC7" s="11">
        <f>SUM(Z7,AL7,AZ7,BN7)</f>
        <v>0</v>
      </c>
      <c r="CD7" s="11">
        <f>SUM(BT7:CC7)</f>
        <v>1036.9000000000001</v>
      </c>
      <c r="CE7" s="11">
        <f>SUM(P7,AD7,AP7,BD7,BE7,BR7,BS7)</f>
        <v>1036.9000000000001</v>
      </c>
      <c r="CF7" s="11">
        <f>MIN(P7,AD7,AP7,BD7,BE7,BR7,BS7)</f>
        <v>0</v>
      </c>
      <c r="CG7" s="11">
        <f>SUM(CE7-CF7)</f>
        <v>1036.9000000000001</v>
      </c>
    </row>
    <row r="8" spans="1:85" x14ac:dyDescent="0.2">
      <c r="A8" s="21" t="str">
        <f t="shared" si="0"/>
        <v>6.</v>
      </c>
      <c r="B8" s="8" t="str">
        <f>'Seznam-MO'!A10</f>
        <v>OL3Z</v>
      </c>
      <c r="C8" s="11">
        <f>IF(ISNA(VLOOKUP(CONCATENATE($B8,C$2,"multi"),'I-SUB'!$V$3:$W$624,2,0)),0,VLOOKUP(CONCATENATE($B8,C$2,"multi"),'I-SUB'!$V$3:$W$624,2,0))</f>
        <v>111</v>
      </c>
      <c r="D8" s="11">
        <f>IF(ISNA(VLOOKUP(CONCATENATE($B8,D$2,"multi"),'I-SUB'!$V$3:$W$624,2,0)),0,VLOOKUP(CONCATENATE($B8,D$2,"multi"),'I-SUB'!$V$3:$W$624,2,0))</f>
        <v>98</v>
      </c>
      <c r="E8" s="11">
        <f>IF(ISNA(VLOOKUP(CONCATENATE($B8,E$2,"multi"),'I-SUB'!$V$3:$W$624,2,0)),0,VLOOKUP(CONCATENATE($B8,E$2,"multi"),'I-SUB'!$V$3:$W$624,2,0))</f>
        <v>0</v>
      </c>
      <c r="F8" s="11">
        <f>IF(ISNA(VLOOKUP(CONCATENATE($B8,F$2,"multi"),'I-SUB'!$V$3:$W$624,2,0)),0,VLOOKUP(CONCATENATE($B8,F$2,"multi"),'I-SUB'!$V$3:$W$624,2,0))</f>
        <v>0</v>
      </c>
      <c r="G8" s="11">
        <f>IF(ISNA(VLOOKUP(CONCATENATE($B8,G$2,"multi"),'I-SUB'!$V$3:$W$624,2,0)),0,VLOOKUP(CONCATENATE($B8,G$2,"multi"),'I-SUB'!$V$3:$W$624,2,0))</f>
        <v>0</v>
      </c>
      <c r="H8" s="11">
        <f>IF(ISNA(VLOOKUP(CONCATENATE($B8,H$2,"multi"),'I-SUB'!$V$3:$W$624,2,0)),0,VLOOKUP(CONCATENATE($B8,H$2,"multi"),'I-SUB'!$V$3:$W$624,2,0))</f>
        <v>0</v>
      </c>
      <c r="I8" s="11">
        <f>IF(ISNA(VLOOKUP(CONCATENATE($B8,I$2,"multi"),'I-SUB'!$V$3:$W$624,2,0)),0,VLOOKUP(CONCATENATE($B8,I$2,"multi"),'I-SUB'!$V$3:$W$624,2,0))</f>
        <v>0</v>
      </c>
      <c r="J8" s="11">
        <f>IF(ISNA(VLOOKUP(CONCATENATE($B8,J$2,"multi"),'I-SUB'!$V$3:$W$624,2,0)),0,VLOOKUP(CONCATENATE($B8,J$2,"multi"),'I-SUB'!$V$3:$W$624,2,0))</f>
        <v>0</v>
      </c>
      <c r="K8" s="11">
        <f>IF(ISNA(VLOOKUP(CONCATENATE($B8,K$2,"multi"),'I-SUB'!$V$3:$W$624,2,0)),0,VLOOKUP(CONCATENATE($B8,K$2,"multi"),'I-SUB'!$V$3:$W$624,2,0))</f>
        <v>0</v>
      </c>
      <c r="L8" s="11">
        <f>IF(ISNA(VLOOKUP(CONCATENATE($B8,L$2,"multi"),'I-SUB'!$V$3:$W$624,2,0)),0,VLOOKUP(CONCATENATE($B8,L$2,"multi"),'I-SUB'!$V$3:$W$624,2,0))</f>
        <v>0</v>
      </c>
      <c r="M8" s="11">
        <f>IF(ISNA(VLOOKUP(CONCATENATE($B8,M$2,"multi"),'I-SUB'!$V$3:$W$624,2,0)),0,VLOOKUP(CONCATENATE($B8,M$2,"multi"),'I-SUB'!$V$3:$W$624,2,0))</f>
        <v>0</v>
      </c>
      <c r="N8" s="11">
        <f>IF(ISNA(VLOOKUP(CONCATENATE($B8,N$2,"multi"),'I-SUB'!$V$3:$W$624,2,0)),0,VLOOKUP(CONCATENATE($B8,N$2,"multi"),'I-SUB'!$V$3:$W$624,2,0))</f>
        <v>0</v>
      </c>
      <c r="O8" s="11">
        <f>IF(ISNA(VLOOKUP(CONCATENATE($B8,O$2,"multi"),'I-SUB'!$V$3:$W$624,2,0)),0,VLOOKUP(CONCATENATE($B8,O$2,"multi"),'I-SUB'!$V$3:$W$624,2,0))</f>
        <v>0</v>
      </c>
      <c r="P8" s="11">
        <f>SUM(C8:O8)</f>
        <v>209</v>
      </c>
      <c r="Q8" s="11">
        <f>IF(ISNA(VLOOKUP(CONCATENATE($B8,Q$2,"multi"),'II-SUB'!$V$3:$W$630,2,0)),0,VLOOKUP(CONCATENATE($B8,Q$2,"multi"),'II-SUB'!$V$3:$W$630,2,0))</f>
        <v>128.6</v>
      </c>
      <c r="R8" s="11">
        <f>IF(ISNA(VLOOKUP(CONCATENATE($B8,R$2,"multi"),'II-SUB'!$V$3:$W$630,2,0)),0,VLOOKUP(CONCATENATE($B8,R$2,"multi"),'II-SUB'!$V$3:$W$630,2,0))</f>
        <v>122</v>
      </c>
      <c r="S8" s="11">
        <f>IF(ISNA(VLOOKUP(CONCATENATE($B8,S$2,"multi"),'II-SUB'!$V$3:$W$630,2,0)),0,VLOOKUP(CONCATENATE($B8,S$2,"multi"),'II-SUB'!$V$3:$W$630,2,0))</f>
        <v>0</v>
      </c>
      <c r="T8" s="11">
        <f>IF(ISNA(VLOOKUP(CONCATENATE($B8,T$2,"multi"),'II-SUB'!$V$3:$W$630,2,0)),0,VLOOKUP(CONCATENATE($B8,T$2,"multi"),'II-SUB'!$V$3:$W$630,2,0))</f>
        <v>0</v>
      </c>
      <c r="U8" s="11">
        <f>IF(ISNA(VLOOKUP(CONCATENATE($B8,U$2,"multi"),'II-SUB'!$V$3:$W$630,2,0)),0,VLOOKUP(CONCATENATE($B8,U$2,"multi"),'II-SUB'!$V$3:$W$630,2,0))</f>
        <v>0</v>
      </c>
      <c r="V8" s="11">
        <f>IF(ISNA(VLOOKUP(CONCATENATE($B8,V$2,"multi"),'II-SUB'!$V$3:$W$630,2,0)),0,VLOOKUP(CONCATENATE($B8,V$2,"multi"),'II-SUB'!$V$3:$W$630,2,0))</f>
        <v>0</v>
      </c>
      <c r="W8" s="11">
        <f>IF(ISNA(VLOOKUP(CONCATENATE($B8,W$2,"multi"),'II-SUB'!$V$3:$W$630,2,0)),0,VLOOKUP(CONCATENATE($B8,W$2,"multi"),'II-SUB'!$V$3:$W$630,2,0))</f>
        <v>0</v>
      </c>
      <c r="X8" s="11">
        <f>IF(ISNA(VLOOKUP(CONCATENATE($B8,X$2,"multi"),'II-SUB'!$V$3:$W$630,2,0)),0,VLOOKUP(CONCATENATE($B8,X$2,"multi"),'II-SUB'!$V$3:$W$630,2,0))</f>
        <v>0</v>
      </c>
      <c r="Y8" s="11">
        <f>IF(ISNA(VLOOKUP(CONCATENATE($B8,Y$2,"multi"),'II-SUB'!$V$3:$W$630,2,0)),0,VLOOKUP(CONCATENATE($B8,Y$2,"multi"),'II-SUB'!$V$3:$W$630,2,0))</f>
        <v>0</v>
      </c>
      <c r="Z8" s="11">
        <f>IF(ISNA(VLOOKUP(CONCATENATE($B8,Z$2,"multi"),'II-SUB'!$V$3:$W$630,2,0)),0,VLOOKUP(CONCATENATE($B8,Z$2,"multi"),'II-SUB'!$V$3:$W$630,2,0))</f>
        <v>0</v>
      </c>
      <c r="AA8" s="11">
        <f>IF(ISNA(VLOOKUP(CONCATENATE($B8,AA$2,"multi"),'II-SUB'!$V$3:$W$630,2,0)),0,VLOOKUP(CONCATENATE($B8,AA$2,"multi"),'II-SUB'!$V$3:$W$630,2,0))</f>
        <v>0</v>
      </c>
      <c r="AB8" s="11">
        <f>IF(ISNA(VLOOKUP(CONCATENATE($B8,AB$2,"multi"),'II-SUB'!$V$3:$W$630,2,0)),0,VLOOKUP(CONCATENATE($B8,AB$2,"multi"),'II-SUB'!$V$3:$W$630,2,0))</f>
        <v>0</v>
      </c>
      <c r="AC8" s="11">
        <f>IF(ISNA(VLOOKUP(CONCATENATE($B8,AC$2,"multi"),'II-SUB'!$V$3:$W$630,2,0)),0,VLOOKUP(CONCATENATE($B8,AC$2,"multi"),'II-SUB'!$V$3:$W$630,2,0))</f>
        <v>0</v>
      </c>
      <c r="AD8" s="11">
        <f>SUM(Q8:AC8)</f>
        <v>250.6</v>
      </c>
      <c r="AE8" s="11">
        <f>IF(ISNA(VLOOKUP(CONCATENATE($B8,AE$2,"multi"),MW!$V$3:$W$600,2,0)),0,VLOOKUP(CONCATENATE($B8,AE$2,"multi"),MW!$V$3:$W$600,2,0))</f>
        <v>0</v>
      </c>
      <c r="AF8" s="11">
        <f>IF(ISNA(VLOOKUP(CONCATENATE($B8,AF$2,"multi"),MW!$V$3:$W$600,2,0)),0,VLOOKUP(CONCATENATE($B8,AF$2,"multi"),MW!$V$3:$W$600,2,0))</f>
        <v>0</v>
      </c>
      <c r="AG8" s="11">
        <f>IF(ISNA(VLOOKUP(CONCATENATE($B8,AG$2,"multi"),MW!$V$3:$W$600,2,0)),0,VLOOKUP(CONCATENATE($B8,AG$2,"multi"),MW!$V$3:$W$600,2,0))</f>
        <v>0</v>
      </c>
      <c r="AH8" s="11">
        <f>IF(ISNA(VLOOKUP(CONCATENATE($B8,AH$2,"multi"),MW!$V$3:$W$600,2,0)),0,VLOOKUP(CONCATENATE($B8,AH$2,"multi"),MW!$V$3:$W$600,2,0))</f>
        <v>0</v>
      </c>
      <c r="AI8" s="11">
        <f>IF(ISNA(VLOOKUP(CONCATENATE($B8,AI$2,"multi"),MW!$V$3:$W$600,2,0)),0,VLOOKUP(CONCATENATE($B8,AI$2,"multi"),MW!$V$3:$W$600,2,0))</f>
        <v>0</v>
      </c>
      <c r="AJ8" s="11">
        <f>IF(ISNA(VLOOKUP(CONCATENATE($B8,AJ$2,"multi"),MW!$V$3:$W$600,2,0)),0,VLOOKUP(CONCATENATE($B8,AJ$2,"multi"),MW!$V$3:$W$600,2,0))</f>
        <v>0</v>
      </c>
      <c r="AK8" s="11">
        <f>IF(ISNA(VLOOKUP(CONCATENATE($B8,AK$2,"multi"),MW!$V$3:$W$600,2,0)),0,VLOOKUP(CONCATENATE($B8,AK$2,"multi"),MW!$V$3:$W$600,2,0))</f>
        <v>0</v>
      </c>
      <c r="AL8" s="11">
        <f>IF(ISNA(VLOOKUP(CONCATENATE($B8,AL$2,"multi"),MW!$V$3:$W$600,2,0)),0,VLOOKUP(CONCATENATE($B8,AL$2,"multi"),MW!$V$3:$W$600,2,0))</f>
        <v>0</v>
      </c>
      <c r="AM8" s="11">
        <f>IF(ISNA(VLOOKUP(CONCATENATE($B8,AM$2,"multi"),MW!$V$3:$W$600,2,0)),0,VLOOKUP(CONCATENATE($B8,AM$2,"multi"),MW!$V$3:$W$600,2,0))</f>
        <v>0</v>
      </c>
      <c r="AN8" s="11">
        <f>IF(ISNA(VLOOKUP(CONCATENATE($B8,AN$2,"multi"),MW!$V$3:$W$600,2,0)),0,VLOOKUP(CONCATENATE($B8,AN$2,"multi"),MW!$V$3:$W$600,2,0))</f>
        <v>0</v>
      </c>
      <c r="AO8" s="11">
        <f>IF(ISNA(VLOOKUP(CONCATENATE($B8,AO$2,"multi"),MW!$V$3:$W$600,2,0)),0,VLOOKUP(CONCATENATE($B8,AO$2,"multi"),MW!$V$3:$W$600,2,0))</f>
        <v>0</v>
      </c>
      <c r="AP8" s="11">
        <f>SUM(AE8:AO8)</f>
        <v>0</v>
      </c>
      <c r="AQ8" s="11">
        <f>IF(ISNA(VLOOKUP(CONCATENATE($B8,AQ$2,"multi"),'III-SUB'!$V$3:$W$633,2,0)),0,VLOOKUP(CONCATENATE($B8,AQ$2,"multi"),'III-SUB'!$V$3:$W$633,2,0))</f>
        <v>149.80000000000001</v>
      </c>
      <c r="AR8" s="11">
        <f>IF(ISNA(VLOOKUP(CONCATENATE($B8,AR$2,"multi"),'III-SUB'!$V$3:$W$633,2,0)),0,VLOOKUP(CONCATENATE($B8,AR$2,"multi"),'III-SUB'!$V$3:$W$633,2,0))</f>
        <v>170.4</v>
      </c>
      <c r="AS8" s="11">
        <f>IF(ISNA(VLOOKUP(CONCATENATE($B8,AS$2,"multi"),'III-SUB'!$V$3:$W$633,2,0)),0,VLOOKUP(CONCATENATE($B8,AS$2,"multi"),'III-SUB'!$V$3:$W$633,2,0))</f>
        <v>0</v>
      </c>
      <c r="AT8" s="11">
        <f>IF(ISNA(VLOOKUP(CONCATENATE($B8,AT$2,"multi"),'III-SUB'!$V$3:$W$633,2,0)),0,VLOOKUP(CONCATENATE($B8,AT$2,"multi"),'III-SUB'!$V$3:$W$633,2,0))</f>
        <v>0</v>
      </c>
      <c r="AU8" s="11">
        <f>IF(ISNA(VLOOKUP(CONCATENATE($B8,AU$2,"multi"),'III-SUB'!$V$3:$W$633,2,0)),0,VLOOKUP(CONCATENATE($B8,AU$2,"multi"),'III-SUB'!$V$3:$W$633,2,0))</f>
        <v>0</v>
      </c>
      <c r="AV8" s="11">
        <f>IF(ISNA(VLOOKUP(CONCATENATE($B8,AV$2,"multi"),'III-SUB'!$V$3:$W$633,2,0)),0,VLOOKUP(CONCATENATE($B8,AV$2,"multi"),'III-SUB'!$V$3:$W$633,2,0))</f>
        <v>0</v>
      </c>
      <c r="AW8" s="11">
        <f>IF(ISNA(VLOOKUP(CONCATENATE($B8,AW$2,"multi"),'III-SUB'!$V$3:$W$633,2,0)),0,VLOOKUP(CONCATENATE($B8,AW$2,"multi"),'III-SUB'!$V$3:$W$633,2,0))</f>
        <v>0</v>
      </c>
      <c r="AX8" s="11">
        <f>IF(ISNA(VLOOKUP(CONCATENATE($B8,AX$2,"multi"),'III-SUB'!$V$3:$W$633,2,0)),0,VLOOKUP(CONCATENATE($B8,AX$2,"multi"),'III-SUB'!$V$3:$W$633,2,0))</f>
        <v>0</v>
      </c>
      <c r="AY8" s="11">
        <f>IF(ISNA(VLOOKUP(CONCATENATE($B8,AY$2,"multi"),'III-SUB'!$V$3:$W$633,2,0)),0,VLOOKUP(CONCATENATE($B8,AY$2,"multi"),'III-SUB'!$V$3:$W$633,2,0))</f>
        <v>0</v>
      </c>
      <c r="AZ8" s="11">
        <f>IF(ISNA(VLOOKUP(CONCATENATE($B8,AZ$2,"multi"),'III-SUB'!$V$3:$W$633,2,0)),0,VLOOKUP(CONCATENATE($B8,AZ$2,"multi"),'III-SUB'!$V$3:$W$633,2,0))</f>
        <v>0</v>
      </c>
      <c r="BA8" s="11">
        <f>IF(ISNA(VLOOKUP(CONCATENATE($B8,BA$2,"multi"),'III-SUB'!$V$3:$W$633,2,0)),0,VLOOKUP(CONCATENATE($B8,BA$2,"multi"),'III-SUB'!$V$3:$W$633,2,0))</f>
        <v>0</v>
      </c>
      <c r="BB8" s="11">
        <f>IF(ISNA(VLOOKUP(CONCATENATE($B8,BB$2,"multi"),'III-SUB'!$V$3:$W$633,2,0)),0,VLOOKUP(CONCATENATE($B8,BB$2,"multi"),'III-SUB'!$V$3:$W$633,2,0))</f>
        <v>0</v>
      </c>
      <c r="BC8" s="11">
        <f>IF(ISNA(VLOOKUP(CONCATENATE($B8,BC$2,"multi"),'III-SUB'!$V$3:$W$633,2,0)),0,VLOOKUP(CONCATENATE($B8,BC$2,"multi"),'III-SUB'!$V$3:$W$633,2,0))</f>
        <v>0</v>
      </c>
      <c r="BD8" s="11">
        <f>SUM(AQ8:BC8)</f>
        <v>320.20000000000005</v>
      </c>
      <c r="BE8" s="11">
        <f>IF(ISNA(VLOOKUP(CONCATENATE($B8,AQ$2,"multi"),VHF!$V$3:$W$627,2,0)),0,VLOOKUP(CONCATENATE($B8,AQ$2,"multi"),VHF!$V$3:$W$627,2,0))</f>
        <v>140.19999999999999</v>
      </c>
      <c r="BF8" s="11">
        <f>IF(ISNA(VLOOKUP(CONCATENATE($B8,BF$2,"multi"),UHF!$V$3:$W$612,2,0)),0,VLOOKUP(CONCATENATE($B8,BF$2,"multi"),UHF!$V$3:$W$612,2,0))</f>
        <v>0</v>
      </c>
      <c r="BG8" s="11">
        <f>IF(ISNA(VLOOKUP(CONCATENATE($B8,BG$2,"multi"),UHF!$V$3:$W$612,2,0)),0,VLOOKUP(CONCATENATE($B8,BG$2,"multi"),UHF!$V$3:$W$612,2,0))</f>
        <v>0</v>
      </c>
      <c r="BH8" s="11">
        <f>IF(ISNA(VLOOKUP(CONCATENATE($B8,BH$2,"multi"),UHF!$V$3:$W$612,2,0)),0,VLOOKUP(CONCATENATE($B8,BH$2,"multi"),UHF!$V$3:$W$612,2,0))</f>
        <v>0</v>
      </c>
      <c r="BI8" s="11">
        <f>IF(ISNA(VLOOKUP(CONCATENATE($B8,BI$2,"multi"),UHF!$V$3:$W$612,2,0)),0,VLOOKUP(CONCATENATE($B8,BI$2,"multi"),UHF!$V$3:$W$612,2,0))</f>
        <v>0</v>
      </c>
      <c r="BJ8" s="11">
        <f>IF(ISNA(VLOOKUP(CONCATENATE($B8,BJ$2,"multi"),UHF!$V$3:$W$612,2,0)),0,VLOOKUP(CONCATENATE($B8,BJ$2,"multi"),UHF!$V$3:$W$612,2,0))</f>
        <v>0</v>
      </c>
      <c r="BK8" s="11">
        <f>IF(ISNA(VLOOKUP(CONCATENATE($B8,BK$2,"multi"),UHF!$V$3:$W$612,2,0)),0,VLOOKUP(CONCATENATE($B8,BK$2,"multi"),UHF!$V$3:$W$612,2,0))</f>
        <v>0</v>
      </c>
      <c r="BL8" s="11">
        <f>IF(ISNA(VLOOKUP(CONCATENATE($B8,BL$2,"multi"),UHF!$V$3:$W$612,2,0)),0,VLOOKUP(CONCATENATE($B8,BL$2,"multi"),UHF!$V$3:$W$612,2,0))</f>
        <v>0</v>
      </c>
      <c r="BM8" s="11">
        <f>IF(ISNA(VLOOKUP(CONCATENATE($B8,BM$2,"multi"),UHF!$V$3:$W$612,2,0)),0,VLOOKUP(CONCATENATE($B8,BM$2,"multi"),UHF!$V$3:$W$612,2,0))</f>
        <v>0</v>
      </c>
      <c r="BN8" s="11">
        <f>IF(ISNA(VLOOKUP(CONCATENATE($B8,BN$2,"multi"),UHF!$V$3:$W$612,2,0)),0,VLOOKUP(CONCATENATE($B8,BN$2,"multi"),UHF!$V$3:$W$612,2,0))</f>
        <v>0</v>
      </c>
      <c r="BO8" s="11">
        <f>IF(ISNA(VLOOKUP(CONCATENATE($B8,BO$2,"multi"),UHF!$V$3:$W$612,2,0)),0,VLOOKUP(CONCATENATE($B8,BO$2,"multi"),UHF!$V$3:$W$612,2,0))</f>
        <v>0</v>
      </c>
      <c r="BP8" s="11">
        <f>IF(ISNA(VLOOKUP(CONCATENATE($B8,BP$2,"multi"),UHF!$V$3:$W$612,2,0)),0,VLOOKUP(CONCATENATE($B8,BP$2,"multi"),UHF!$V$3:$W$612,2,0))</f>
        <v>0</v>
      </c>
      <c r="BQ8" s="11">
        <f>IF(ISNA(VLOOKUP(CONCATENATE($B8,BQ$2,"multi"),UHF!$V$3:$W$612,2,0)),0,VLOOKUP(CONCATENATE($B8,BQ$2,"multi"),UHF!$V$3:$W$612,2,0))</f>
        <v>0</v>
      </c>
      <c r="BR8" s="11">
        <f>SUM(BF8:BQ8)</f>
        <v>0</v>
      </c>
      <c r="BS8" s="11">
        <f>IF(ISNA(VLOOKUP(CONCATENATE($B8,BS$2,"multi"),'A1'!$V$3:$W$612,2,0)),0,VLOOKUP(CONCATENATE($B8,BS$2,"multi"),'A1'!$V$3:$W$612,2,0))</f>
        <v>89</v>
      </c>
      <c r="BT8" s="11">
        <f>SUM(C8,Q8,AQ8,BE8,BS8)</f>
        <v>618.59999999999991</v>
      </c>
      <c r="BU8" s="11">
        <f>SUM(D8,R8,AR8,BF8)</f>
        <v>390.4</v>
      </c>
      <c r="BV8" s="11">
        <f>SUM(E8,S8,AE8,AS8,BG8)</f>
        <v>0</v>
      </c>
      <c r="BW8" s="11">
        <f>SUM(F8,T8,AF8,AT8,BH8)</f>
        <v>0</v>
      </c>
      <c r="BX8" s="11">
        <f>SUM(G8,U8,AG8,AU8,BI8)</f>
        <v>0</v>
      </c>
      <c r="BY8" s="11">
        <f>SUM(H8,V8,AH8,AV8,BJ8)</f>
        <v>0</v>
      </c>
      <c r="BZ8" s="11">
        <f>SUM(I8,W8,AI8,AW8,BK8)</f>
        <v>0</v>
      </c>
      <c r="CA8" s="11">
        <f>SUM(J8,X8,AJ8,AX8,BL8)</f>
        <v>0</v>
      </c>
      <c r="CB8" s="11">
        <f>SUM(K8,Y8,AK8,AY8,BM8)</f>
        <v>0</v>
      </c>
      <c r="CC8" s="11">
        <f>SUM(Z8,AL8,AZ8,BN8)</f>
        <v>0</v>
      </c>
      <c r="CD8" s="11">
        <f>SUM(BT8:CC8)</f>
        <v>1008.9999999999999</v>
      </c>
      <c r="CE8" s="11">
        <f>SUM(P8,AD8,AP8,BD8,BE8,BR8,BS8)</f>
        <v>1009</v>
      </c>
      <c r="CF8" s="11">
        <f>MIN(P8,AD8,AP8,BD8,BE8,BR8,BS8)</f>
        <v>0</v>
      </c>
      <c r="CG8" s="11">
        <f>SUM(CE8-CF8)</f>
        <v>1009</v>
      </c>
    </row>
    <row r="9" spans="1:85" x14ac:dyDescent="0.2">
      <c r="A9" s="21" t="str">
        <f t="shared" si="0"/>
        <v>7.</v>
      </c>
      <c r="B9" s="8" t="str">
        <f>'Seznam-MO'!A37</f>
        <v>OK2M</v>
      </c>
      <c r="C9" s="11">
        <f>IF(ISNA(VLOOKUP(CONCATENATE($B9,C$2,"multi"),'I-SUB'!$V$3:$W$624,2,0)),0,VLOOKUP(CONCATENATE($B9,C$2,"multi"),'I-SUB'!$V$3:$W$624,2,0))</f>
        <v>0</v>
      </c>
      <c r="D9" s="11">
        <f>IF(ISNA(VLOOKUP(CONCATENATE($B9,D$2,"multi"),'I-SUB'!$V$3:$W$624,2,0)),0,VLOOKUP(CONCATENATE($B9,D$2,"multi"),'I-SUB'!$V$3:$W$624,2,0))</f>
        <v>0</v>
      </c>
      <c r="E9" s="11">
        <f>IF(ISNA(VLOOKUP(CONCATENATE($B9,E$2,"multi"),'I-SUB'!$V$3:$W$624,2,0)),0,VLOOKUP(CONCATENATE($B9,E$2,"multi"),'I-SUB'!$V$3:$W$624,2,0))</f>
        <v>70.2</v>
      </c>
      <c r="F9" s="11">
        <f>IF(ISNA(VLOOKUP(CONCATENATE($B9,F$2,"multi"),'I-SUB'!$V$3:$W$624,2,0)),0,VLOOKUP(CONCATENATE($B9,F$2,"multi"),'I-SUB'!$V$3:$W$624,2,0))</f>
        <v>43.6</v>
      </c>
      <c r="G9" s="11">
        <f>IF(ISNA(VLOOKUP(CONCATENATE($B9,G$2,"multi"),'I-SUB'!$V$3:$W$624,2,0)),0,VLOOKUP(CONCATENATE($B9,G$2,"multi"),'I-SUB'!$V$3:$W$624,2,0))</f>
        <v>0</v>
      </c>
      <c r="H9" s="11">
        <f>IF(ISNA(VLOOKUP(CONCATENATE($B9,H$2,"multi"),'I-SUB'!$V$3:$W$624,2,0)),0,VLOOKUP(CONCATENATE($B9,H$2,"multi"),'I-SUB'!$V$3:$W$624,2,0))</f>
        <v>19.2</v>
      </c>
      <c r="I9" s="11">
        <f>IF(ISNA(VLOOKUP(CONCATENATE($B9,I$2,"multi"),'I-SUB'!$V$3:$W$624,2,0)),0,VLOOKUP(CONCATENATE($B9,I$2,"multi"),'I-SUB'!$V$3:$W$624,2,0))</f>
        <v>32</v>
      </c>
      <c r="J9" s="11">
        <f>IF(ISNA(VLOOKUP(CONCATENATE($B9,J$2,"multi"),'I-SUB'!$V$3:$W$624,2,0)),0,VLOOKUP(CONCATENATE($B9,J$2,"multi"),'I-SUB'!$V$3:$W$624,2,0))</f>
        <v>0</v>
      </c>
      <c r="K9" s="11">
        <f>IF(ISNA(VLOOKUP(CONCATENATE($B9,K$2,"multi"),'I-SUB'!$V$3:$W$624,2,0)),0,VLOOKUP(CONCATENATE($B9,K$2,"multi"),'I-SUB'!$V$3:$W$624,2,0))</f>
        <v>0</v>
      </c>
      <c r="L9" s="11">
        <f>IF(ISNA(VLOOKUP(CONCATENATE($B9,L$2,"multi"),'I-SUB'!$V$3:$W$624,2,0)),0,VLOOKUP(CONCATENATE($B9,L$2,"multi"),'I-SUB'!$V$3:$W$624,2,0))</f>
        <v>0</v>
      </c>
      <c r="M9" s="11">
        <f>IF(ISNA(VLOOKUP(CONCATENATE($B9,M$2,"multi"),'I-SUB'!$V$3:$W$624,2,0)),0,VLOOKUP(CONCATENATE($B9,M$2,"multi"),'I-SUB'!$V$3:$W$624,2,0))</f>
        <v>0</v>
      </c>
      <c r="N9" s="11">
        <f>IF(ISNA(VLOOKUP(CONCATENATE($B9,N$2,"multi"),'I-SUB'!$V$3:$W$624,2,0)),0,VLOOKUP(CONCATENATE($B9,N$2,"multi"),'I-SUB'!$V$3:$W$624,2,0))</f>
        <v>0</v>
      </c>
      <c r="O9" s="11">
        <f>IF(ISNA(VLOOKUP(CONCATENATE($B9,O$2,"multi"),'I-SUB'!$V$3:$W$624,2,0)),0,VLOOKUP(CONCATENATE($B9,O$2,"multi"),'I-SUB'!$V$3:$W$624,2,0))</f>
        <v>0</v>
      </c>
      <c r="P9" s="11">
        <f>SUM(C9:O9)</f>
        <v>165</v>
      </c>
      <c r="Q9" s="11">
        <f>IF(ISNA(VLOOKUP(CONCATENATE($B9,Q$2,"multi"),'II-SUB'!$V$3:$W$630,2,0)),0,VLOOKUP(CONCATENATE($B9,Q$2,"multi"),'II-SUB'!$V$3:$W$630,2,0))</f>
        <v>0</v>
      </c>
      <c r="R9" s="11">
        <f>IF(ISNA(VLOOKUP(CONCATENATE($B9,R$2,"multi"),'II-SUB'!$V$3:$W$630,2,0)),0,VLOOKUP(CONCATENATE($B9,R$2,"multi"),'II-SUB'!$V$3:$W$630,2,0))</f>
        <v>0</v>
      </c>
      <c r="S9" s="11">
        <f>IF(ISNA(VLOOKUP(CONCATENATE($B9,S$2,"multi"),'II-SUB'!$V$3:$W$630,2,0)),0,VLOOKUP(CONCATENATE($B9,S$2,"multi"),'II-SUB'!$V$3:$W$630,2,0))</f>
        <v>0</v>
      </c>
      <c r="T9" s="11">
        <f>IF(ISNA(VLOOKUP(CONCATENATE($B9,T$2,"multi"),'II-SUB'!$V$3:$W$630,2,0)),0,VLOOKUP(CONCATENATE($B9,T$2,"multi"),'II-SUB'!$V$3:$W$630,2,0))</f>
        <v>0</v>
      </c>
      <c r="U9" s="11">
        <f>IF(ISNA(VLOOKUP(CONCATENATE($B9,U$2,"multi"),'II-SUB'!$V$3:$W$630,2,0)),0,VLOOKUP(CONCATENATE($B9,U$2,"multi"),'II-SUB'!$V$3:$W$630,2,0))</f>
        <v>0</v>
      </c>
      <c r="V9" s="11">
        <f>IF(ISNA(VLOOKUP(CONCATENATE($B9,V$2,"multi"),'II-SUB'!$V$3:$W$630,2,0)),0,VLOOKUP(CONCATENATE($B9,V$2,"multi"),'II-SUB'!$V$3:$W$630,2,0))</f>
        <v>0</v>
      </c>
      <c r="W9" s="11">
        <f>IF(ISNA(VLOOKUP(CONCATENATE($B9,W$2,"multi"),'II-SUB'!$V$3:$W$630,2,0)),0,VLOOKUP(CONCATENATE($B9,W$2,"multi"),'II-SUB'!$V$3:$W$630,2,0))</f>
        <v>0</v>
      </c>
      <c r="X9" s="11">
        <f>IF(ISNA(VLOOKUP(CONCATENATE($B9,X$2,"multi"),'II-SUB'!$V$3:$W$630,2,0)),0,VLOOKUP(CONCATENATE($B9,X$2,"multi"),'II-SUB'!$V$3:$W$630,2,0))</f>
        <v>0</v>
      </c>
      <c r="Y9" s="11">
        <f>IF(ISNA(VLOOKUP(CONCATENATE($B9,Y$2,"multi"),'II-SUB'!$V$3:$W$630,2,0)),0,VLOOKUP(CONCATENATE($B9,Y$2,"multi"),'II-SUB'!$V$3:$W$630,2,0))</f>
        <v>0</v>
      </c>
      <c r="Z9" s="11">
        <f>IF(ISNA(VLOOKUP(CONCATENATE($B9,Z$2,"multi"),'II-SUB'!$V$3:$W$630,2,0)),0,VLOOKUP(CONCATENATE($B9,Z$2,"multi"),'II-SUB'!$V$3:$W$630,2,0))</f>
        <v>0</v>
      </c>
      <c r="AA9" s="11">
        <f>IF(ISNA(VLOOKUP(CONCATENATE($B9,AA$2,"multi"),'II-SUB'!$V$3:$W$630,2,0)),0,VLOOKUP(CONCATENATE($B9,AA$2,"multi"),'II-SUB'!$V$3:$W$630,2,0))</f>
        <v>0</v>
      </c>
      <c r="AB9" s="11">
        <f>IF(ISNA(VLOOKUP(CONCATENATE($B9,AB$2,"multi"),'II-SUB'!$V$3:$W$630,2,0)),0,VLOOKUP(CONCATENATE($B9,AB$2,"multi"),'II-SUB'!$V$3:$W$630,2,0))</f>
        <v>0</v>
      </c>
      <c r="AC9" s="11">
        <f>IF(ISNA(VLOOKUP(CONCATENATE($B9,AC$2,"multi"),'II-SUB'!$V$3:$W$630,2,0)),0,VLOOKUP(CONCATENATE($B9,AC$2,"multi"),'II-SUB'!$V$3:$W$630,2,0))</f>
        <v>0</v>
      </c>
      <c r="AD9" s="11">
        <f>SUM(Q9:AC9)</f>
        <v>0</v>
      </c>
      <c r="AE9" s="11">
        <f>IF(ISNA(VLOOKUP(CONCATENATE($B9,AE$2,"multi"),MW!$V$3:$W$600,2,0)),0,VLOOKUP(CONCATENATE($B9,AE$2,"multi"),MW!$V$3:$W$600,2,0))</f>
        <v>113.7</v>
      </c>
      <c r="AF9" s="11">
        <f>IF(ISNA(VLOOKUP(CONCATENATE($B9,AF$2,"multi"),MW!$V$3:$W$600,2,0)),0,VLOOKUP(CONCATENATE($B9,AF$2,"multi"),MW!$V$3:$W$600,2,0))</f>
        <v>63</v>
      </c>
      <c r="AG9" s="11">
        <f>IF(ISNA(VLOOKUP(CONCATENATE($B9,AG$2,"multi"),MW!$V$3:$W$600,2,0)),0,VLOOKUP(CONCATENATE($B9,AG$2,"multi"),MW!$V$3:$W$600,2,0))</f>
        <v>0</v>
      </c>
      <c r="AH9" s="11">
        <f>IF(ISNA(VLOOKUP(CONCATENATE($B9,AH$2,"multi"),MW!$V$3:$W$600,2,0)),0,VLOOKUP(CONCATENATE($B9,AH$2,"multi"),MW!$V$3:$W$600,2,0))</f>
        <v>16</v>
      </c>
      <c r="AI9" s="11">
        <f>IF(ISNA(VLOOKUP(CONCATENATE($B9,AI$2,"multi"),MW!$V$3:$W$600,2,0)),0,VLOOKUP(CONCATENATE($B9,AI$2,"multi"),MW!$V$3:$W$600,2,0))</f>
        <v>80.900000000000006</v>
      </c>
      <c r="AJ9" s="11">
        <f>IF(ISNA(VLOOKUP(CONCATENATE($B9,AJ$2,"multi"),MW!$V$3:$W$600,2,0)),0,VLOOKUP(CONCATENATE($B9,AJ$2,"multi"),MW!$V$3:$W$600,2,0))</f>
        <v>0</v>
      </c>
      <c r="AK9" s="11">
        <f>IF(ISNA(VLOOKUP(CONCATENATE($B9,AK$2,"multi"),MW!$V$3:$W$600,2,0)),0,VLOOKUP(CONCATENATE($B9,AK$2,"multi"),MW!$V$3:$W$600,2,0))</f>
        <v>0</v>
      </c>
      <c r="AL9" s="11">
        <f>IF(ISNA(VLOOKUP(CONCATENATE($B9,AL$2,"multi"),MW!$V$3:$W$600,2,0)),0,VLOOKUP(CONCATENATE($B9,AL$2,"multi"),MW!$V$3:$W$600,2,0))</f>
        <v>0</v>
      </c>
      <c r="AM9" s="11">
        <f>IF(ISNA(VLOOKUP(CONCATENATE($B9,AM$2,"multi"),MW!$V$3:$W$600,2,0)),0,VLOOKUP(CONCATENATE($B9,AM$2,"multi"),MW!$V$3:$W$600,2,0))</f>
        <v>0</v>
      </c>
      <c r="AN9" s="11">
        <f>IF(ISNA(VLOOKUP(CONCATENATE($B9,AN$2,"multi"),MW!$V$3:$W$600,2,0)),0,VLOOKUP(CONCATENATE($B9,AN$2,"multi"),MW!$V$3:$W$600,2,0))</f>
        <v>0</v>
      </c>
      <c r="AO9" s="11">
        <f>IF(ISNA(VLOOKUP(CONCATENATE($B9,AO$2,"multi"),MW!$V$3:$W$600,2,0)),0,VLOOKUP(CONCATENATE($B9,AO$2,"multi"),MW!$V$3:$W$600,2,0))</f>
        <v>0</v>
      </c>
      <c r="AP9" s="11">
        <f>SUM(AE9:AO9)</f>
        <v>273.60000000000002</v>
      </c>
      <c r="AQ9" s="11">
        <f>IF(ISNA(VLOOKUP(CONCATENATE($B9,AQ$2,"multi"),'III-SUB'!$V$3:$W$633,2,0)),0,VLOOKUP(CONCATENATE($B9,AQ$2,"multi"),'III-SUB'!$V$3:$W$633,2,0))</f>
        <v>0</v>
      </c>
      <c r="AR9" s="11">
        <f>IF(ISNA(VLOOKUP(CONCATENATE($B9,AR$2,"multi"),'III-SUB'!$V$3:$W$633,2,0)),0,VLOOKUP(CONCATENATE($B9,AR$2,"multi"),'III-SUB'!$V$3:$W$633,2,0))</f>
        <v>0</v>
      </c>
      <c r="AS9" s="11">
        <f>IF(ISNA(VLOOKUP(CONCATENATE($B9,AS$2,"multi"),'III-SUB'!$V$3:$W$633,2,0)),0,VLOOKUP(CONCATENATE($B9,AS$2,"multi"),'III-SUB'!$V$3:$W$633,2,0))</f>
        <v>111.5</v>
      </c>
      <c r="AT9" s="11">
        <f>IF(ISNA(VLOOKUP(CONCATENATE($B9,AT$2,"multi"),'III-SUB'!$V$3:$W$633,2,0)),0,VLOOKUP(CONCATENATE($B9,AT$2,"multi"),'III-SUB'!$V$3:$W$633,2,0))</f>
        <v>73.3</v>
      </c>
      <c r="AU9" s="11">
        <f>IF(ISNA(VLOOKUP(CONCATENATE($B9,AU$2,"multi"),'III-SUB'!$V$3:$W$633,2,0)),0,VLOOKUP(CONCATENATE($B9,AU$2,"multi"),'III-SUB'!$V$3:$W$633,2,0))</f>
        <v>0</v>
      </c>
      <c r="AV9" s="11">
        <f>IF(ISNA(VLOOKUP(CONCATENATE($B9,AV$2,"multi"),'III-SUB'!$V$3:$W$633,2,0)),0,VLOOKUP(CONCATENATE($B9,AV$2,"multi"),'III-SUB'!$V$3:$W$633,2,0))</f>
        <v>37.299999999999997</v>
      </c>
      <c r="AW9" s="11">
        <f>IF(ISNA(VLOOKUP(CONCATENATE($B9,AW$2,"multi"),'III-SUB'!$V$3:$W$633,2,0)),0,VLOOKUP(CONCATENATE($B9,AW$2,"multi"),'III-SUB'!$V$3:$W$633,2,0))</f>
        <v>60.7</v>
      </c>
      <c r="AX9" s="11">
        <f>IF(ISNA(VLOOKUP(CONCATENATE($B9,AX$2,"multi"),'III-SUB'!$V$3:$W$633,2,0)),0,VLOOKUP(CONCATENATE($B9,AX$2,"multi"),'III-SUB'!$V$3:$W$633,2,0))</f>
        <v>11.7</v>
      </c>
      <c r="AY9" s="11">
        <f>IF(ISNA(VLOOKUP(CONCATENATE($B9,AY$2,"multi"),'III-SUB'!$V$3:$W$633,2,0)),0,VLOOKUP(CONCATENATE($B9,AY$2,"multi"),'III-SUB'!$V$3:$W$633,2,0))</f>
        <v>0</v>
      </c>
      <c r="AZ9" s="11">
        <f>IF(ISNA(VLOOKUP(CONCATENATE($B9,AZ$2,"multi"),'III-SUB'!$V$3:$W$633,2,0)),0,VLOOKUP(CONCATENATE($B9,AZ$2,"multi"),'III-SUB'!$V$3:$W$633,2,0))</f>
        <v>0</v>
      </c>
      <c r="BA9" s="11">
        <f>IF(ISNA(VLOOKUP(CONCATENATE($B9,BA$2,"multi"),'III-SUB'!$V$3:$W$633,2,0)),0,VLOOKUP(CONCATENATE($B9,BA$2,"multi"),'III-SUB'!$V$3:$W$633,2,0))</f>
        <v>0</v>
      </c>
      <c r="BB9" s="11">
        <f>IF(ISNA(VLOOKUP(CONCATENATE($B9,BB$2,"multi"),'III-SUB'!$V$3:$W$633,2,0)),0,VLOOKUP(CONCATENATE($B9,BB$2,"multi"),'III-SUB'!$V$3:$W$633,2,0))</f>
        <v>0</v>
      </c>
      <c r="BC9" s="11">
        <f>IF(ISNA(VLOOKUP(CONCATENATE($B9,BC$2,"multi"),'III-SUB'!$V$3:$W$633,2,0)),0,VLOOKUP(CONCATENATE($B9,BC$2,"multi"),'III-SUB'!$V$3:$W$633,2,0))</f>
        <v>0</v>
      </c>
      <c r="BD9" s="11">
        <f>SUM(AQ9:BC9)</f>
        <v>294.5</v>
      </c>
      <c r="BE9" s="11">
        <f>IF(ISNA(VLOOKUP(CONCATENATE($B9,AQ$2,"multi"),VHF!$V$3:$W$627,2,0)),0,VLOOKUP(CONCATENATE($B9,AQ$2,"multi"),VHF!$V$3:$W$627,2,0))</f>
        <v>0</v>
      </c>
      <c r="BF9" s="11">
        <f>IF(ISNA(VLOOKUP(CONCATENATE($B9,BF$2,"multi"),UHF!$V$3:$W$612,2,0)),0,VLOOKUP(CONCATENATE($B9,BF$2,"multi"),UHF!$V$3:$W$612,2,0))</f>
        <v>0</v>
      </c>
      <c r="BG9" s="11">
        <f>IF(ISNA(VLOOKUP(CONCATENATE($B9,BG$2,"multi"),UHF!$V$3:$W$612,2,0)),0,VLOOKUP(CONCATENATE($B9,BG$2,"multi"),UHF!$V$3:$W$612,2,0))</f>
        <v>92.7</v>
      </c>
      <c r="BH9" s="11">
        <f>IF(ISNA(VLOOKUP(CONCATENATE($B9,BH$2,"multi"),UHF!$V$3:$W$612,2,0)),0,VLOOKUP(CONCATENATE($B9,BH$2,"multi"),UHF!$V$3:$W$612,2,0))</f>
        <v>50.4</v>
      </c>
      <c r="BI9" s="11">
        <f>IF(ISNA(VLOOKUP(CONCATENATE($B9,BI$2,"multi"),UHF!$V$3:$W$612,2,0)),0,VLOOKUP(CONCATENATE($B9,BI$2,"multi"),UHF!$V$3:$W$612,2,0))</f>
        <v>0</v>
      </c>
      <c r="BJ9" s="11">
        <f>IF(ISNA(VLOOKUP(CONCATENATE($B9,BJ$2,"multi"),UHF!$V$3:$W$612,2,0)),0,VLOOKUP(CONCATENATE($B9,BJ$2,"multi"),UHF!$V$3:$W$612,2,0))</f>
        <v>24</v>
      </c>
      <c r="BK9" s="11">
        <f>IF(ISNA(VLOOKUP(CONCATENATE($B9,BK$2,"multi"),UHF!$V$3:$W$612,2,0)),0,VLOOKUP(CONCATENATE($B9,BK$2,"multi"),UHF!$V$3:$W$612,2,0))</f>
        <v>28.5</v>
      </c>
      <c r="BL9" s="11">
        <f>IF(ISNA(VLOOKUP(CONCATENATE($B9,BL$2,"multi"),UHF!$V$3:$W$612,2,0)),0,VLOOKUP(CONCATENATE($B9,BL$2,"multi"),UHF!$V$3:$W$612,2,0))</f>
        <v>35</v>
      </c>
      <c r="BM9" s="11">
        <f>IF(ISNA(VLOOKUP(CONCATENATE($B9,BM$2,"multi"),UHF!$V$3:$W$612,2,0)),0,VLOOKUP(CONCATENATE($B9,BM$2,"multi"),UHF!$V$3:$W$612,2,0))</f>
        <v>0</v>
      </c>
      <c r="BN9" s="11">
        <f>IF(ISNA(VLOOKUP(CONCATENATE($B9,BN$2,"multi"),UHF!$V$3:$W$612,2,0)),0,VLOOKUP(CONCATENATE($B9,BN$2,"multi"),UHF!$V$3:$W$612,2,0))</f>
        <v>0</v>
      </c>
      <c r="BO9" s="11">
        <f>IF(ISNA(VLOOKUP(CONCATENATE($B9,BO$2,"multi"),UHF!$V$3:$W$612,2,0)),0,VLOOKUP(CONCATENATE($B9,BO$2,"multi"),UHF!$V$3:$W$612,2,0))</f>
        <v>0</v>
      </c>
      <c r="BP9" s="11">
        <f>IF(ISNA(VLOOKUP(CONCATENATE($B9,BP$2,"multi"),UHF!$V$3:$W$612,2,0)),0,VLOOKUP(CONCATENATE($B9,BP$2,"multi"),UHF!$V$3:$W$612,2,0))</f>
        <v>0</v>
      </c>
      <c r="BQ9" s="11">
        <f>IF(ISNA(VLOOKUP(CONCATENATE($B9,BQ$2,"multi"),UHF!$V$3:$W$612,2,0)),0,VLOOKUP(CONCATENATE($B9,BQ$2,"multi"),UHF!$V$3:$W$612,2,0))</f>
        <v>0</v>
      </c>
      <c r="BR9" s="11">
        <f>SUM(BF9:BQ9)</f>
        <v>230.6</v>
      </c>
      <c r="BS9" s="11">
        <f>IF(ISNA(VLOOKUP(CONCATENATE($B9,BS$2,"multi"),'A1'!$V$3:$W$612,2,0)),0,VLOOKUP(CONCATENATE($B9,BS$2,"multi"),'A1'!$V$3:$W$612,2,0))</f>
        <v>0</v>
      </c>
      <c r="BT9" s="11">
        <f>SUM(C9,Q9,AQ9,BE9,BS9)</f>
        <v>0</v>
      </c>
      <c r="BU9" s="11">
        <f>SUM(D9,R9,AR9,BF9)</f>
        <v>0</v>
      </c>
      <c r="BV9" s="11">
        <f>SUM(E9,S9,AE9,AS9,BG9)</f>
        <v>388.09999999999997</v>
      </c>
      <c r="BW9" s="11">
        <f>SUM(F9,T9,AF9,AT9,BH9)</f>
        <v>230.29999999999998</v>
      </c>
      <c r="BX9" s="11">
        <f>SUM(G9,U9,AG9,AU9,BI9)</f>
        <v>0</v>
      </c>
      <c r="BY9" s="11">
        <f>SUM(H9,V9,AH9,AV9,BJ9)</f>
        <v>96.5</v>
      </c>
      <c r="BZ9" s="11">
        <f>SUM(I9,W9,AI9,AW9,BK9)</f>
        <v>202.10000000000002</v>
      </c>
      <c r="CA9" s="11">
        <f>SUM(J9,X9,AJ9,AX9,BL9)</f>
        <v>46.7</v>
      </c>
      <c r="CB9" s="11">
        <f>SUM(K9,Y9,AK9,AY9,BM9)</f>
        <v>0</v>
      </c>
      <c r="CC9" s="11">
        <f>SUM(Z9,AL9,AZ9,BN9)</f>
        <v>0</v>
      </c>
      <c r="CD9" s="11">
        <f>SUM(BT9:CC9)</f>
        <v>963.7</v>
      </c>
      <c r="CE9" s="11">
        <f>SUM(P9,AD9,AP9,BD9,BE9,BR9,BS9)</f>
        <v>963.7</v>
      </c>
      <c r="CF9" s="11">
        <f>MIN(P9,AD9,AP9,BD9,BE9,BR9,BS9)</f>
        <v>0</v>
      </c>
      <c r="CG9" s="11">
        <f>SUM(CE9-CF9)</f>
        <v>963.7</v>
      </c>
    </row>
    <row r="10" spans="1:85" x14ac:dyDescent="0.2">
      <c r="A10" s="21" t="str">
        <f t="shared" si="0"/>
        <v>8.</v>
      </c>
      <c r="B10" s="8" t="str">
        <f>'Seznam-MO'!A61</f>
        <v>OK2A</v>
      </c>
      <c r="C10" s="11">
        <f>IF(ISNA(VLOOKUP(CONCATENATE($B10,C$2,"multi"),'I-SUB'!$V$3:$W$624,2,0)),0,VLOOKUP(CONCATENATE($B10,C$2,"multi"),'I-SUB'!$V$3:$W$624,2,0))</f>
        <v>0</v>
      </c>
      <c r="D10" s="11">
        <f>IF(ISNA(VLOOKUP(CONCATENATE($B10,D$2,"multi"),'I-SUB'!$V$3:$W$624,2,0)),0,VLOOKUP(CONCATENATE($B10,D$2,"multi"),'I-SUB'!$V$3:$W$624,2,0))</f>
        <v>0</v>
      </c>
      <c r="E10" s="11">
        <f>IF(ISNA(VLOOKUP(CONCATENATE($B10,E$2,"multi"),'I-SUB'!$V$3:$W$624,2,0)),0,VLOOKUP(CONCATENATE($B10,E$2,"multi"),'I-SUB'!$V$3:$W$624,2,0))</f>
        <v>0</v>
      </c>
      <c r="F10" s="11">
        <f>IF(ISNA(VLOOKUP(CONCATENATE($B10,F$2,"multi"),'I-SUB'!$V$3:$W$624,2,0)),0,VLOOKUP(CONCATENATE($B10,F$2,"multi"),'I-SUB'!$V$3:$W$624,2,0))</f>
        <v>0</v>
      </c>
      <c r="G10" s="11">
        <f>IF(ISNA(VLOOKUP(CONCATENATE($B10,G$2,"multi"),'I-SUB'!$V$3:$W$624,2,0)),0,VLOOKUP(CONCATENATE($B10,G$2,"multi"),'I-SUB'!$V$3:$W$624,2,0))</f>
        <v>0</v>
      </c>
      <c r="H10" s="11">
        <f>IF(ISNA(VLOOKUP(CONCATENATE($B10,H$2,"multi"),'I-SUB'!$V$3:$W$624,2,0)),0,VLOOKUP(CONCATENATE($B10,H$2,"multi"),'I-SUB'!$V$3:$W$624,2,0))</f>
        <v>0</v>
      </c>
      <c r="I10" s="11">
        <f>IF(ISNA(VLOOKUP(CONCATENATE($B10,I$2,"multi"),'I-SUB'!$V$3:$W$624,2,0)),0,VLOOKUP(CONCATENATE($B10,I$2,"multi"),'I-SUB'!$V$3:$W$624,2,0))</f>
        <v>0</v>
      </c>
      <c r="J10" s="11">
        <f>IF(ISNA(VLOOKUP(CONCATENATE($B10,J$2,"multi"),'I-SUB'!$V$3:$W$624,2,0)),0,VLOOKUP(CONCATENATE($B10,J$2,"multi"),'I-SUB'!$V$3:$W$624,2,0))</f>
        <v>0</v>
      </c>
      <c r="K10" s="11">
        <f>IF(ISNA(VLOOKUP(CONCATENATE($B10,K$2,"multi"),'I-SUB'!$V$3:$W$624,2,0)),0,VLOOKUP(CONCATENATE($B10,K$2,"multi"),'I-SUB'!$V$3:$W$624,2,0))</f>
        <v>0</v>
      </c>
      <c r="L10" s="11">
        <f>IF(ISNA(VLOOKUP(CONCATENATE($B10,L$2,"multi"),'I-SUB'!$V$3:$W$624,2,0)),0,VLOOKUP(CONCATENATE($B10,L$2,"multi"),'I-SUB'!$V$3:$W$624,2,0))</f>
        <v>0</v>
      </c>
      <c r="M10" s="11">
        <f>IF(ISNA(VLOOKUP(CONCATENATE($B10,M$2,"multi"),'I-SUB'!$V$3:$W$624,2,0)),0,VLOOKUP(CONCATENATE($B10,M$2,"multi"),'I-SUB'!$V$3:$W$624,2,0))</f>
        <v>0</v>
      </c>
      <c r="N10" s="11">
        <f>IF(ISNA(VLOOKUP(CONCATENATE($B10,N$2,"multi"),'I-SUB'!$V$3:$W$624,2,0)),0,VLOOKUP(CONCATENATE($B10,N$2,"multi"),'I-SUB'!$V$3:$W$624,2,0))</f>
        <v>0</v>
      </c>
      <c r="O10" s="11">
        <f>IF(ISNA(VLOOKUP(CONCATENATE($B10,O$2,"multi"),'I-SUB'!$V$3:$W$624,2,0)),0,VLOOKUP(CONCATENATE($B10,O$2,"multi"),'I-SUB'!$V$3:$W$624,2,0))</f>
        <v>0</v>
      </c>
      <c r="P10" s="11">
        <f>SUM(C10:O10)</f>
        <v>0</v>
      </c>
      <c r="Q10" s="11">
        <f>IF(ISNA(VLOOKUP(CONCATENATE($B10,Q$2,"multi"),'II-SUB'!$V$3:$W$630,2,0)),0,VLOOKUP(CONCATENATE($B10,Q$2,"multi"),'II-SUB'!$V$3:$W$630,2,0))</f>
        <v>0</v>
      </c>
      <c r="R10" s="11">
        <f>IF(ISNA(VLOOKUP(CONCATENATE($B10,R$2,"multi"),'II-SUB'!$V$3:$W$630,2,0)),0,VLOOKUP(CONCATENATE($B10,R$2,"multi"),'II-SUB'!$V$3:$W$630,2,0))</f>
        <v>0</v>
      </c>
      <c r="S10" s="11">
        <f>IF(ISNA(VLOOKUP(CONCATENATE($B10,S$2,"multi"),'II-SUB'!$V$3:$W$630,2,0)),0,VLOOKUP(CONCATENATE($B10,S$2,"multi"),'II-SUB'!$V$3:$W$630,2,0))</f>
        <v>0</v>
      </c>
      <c r="T10" s="11">
        <f>IF(ISNA(VLOOKUP(CONCATENATE($B10,T$2,"multi"),'II-SUB'!$V$3:$W$630,2,0)),0,VLOOKUP(CONCATENATE($B10,T$2,"multi"),'II-SUB'!$V$3:$W$630,2,0))</f>
        <v>0</v>
      </c>
      <c r="U10" s="11">
        <f>IF(ISNA(VLOOKUP(CONCATENATE($B10,U$2,"multi"),'II-SUB'!$V$3:$W$630,2,0)),0,VLOOKUP(CONCATENATE($B10,U$2,"multi"),'II-SUB'!$V$3:$W$630,2,0))</f>
        <v>0</v>
      </c>
      <c r="V10" s="11">
        <f>IF(ISNA(VLOOKUP(CONCATENATE($B10,V$2,"multi"),'II-SUB'!$V$3:$W$630,2,0)),0,VLOOKUP(CONCATENATE($B10,V$2,"multi"),'II-SUB'!$V$3:$W$630,2,0))</f>
        <v>0</v>
      </c>
      <c r="W10" s="11">
        <f>IF(ISNA(VLOOKUP(CONCATENATE($B10,W$2,"multi"),'II-SUB'!$V$3:$W$630,2,0)),0,VLOOKUP(CONCATENATE($B10,W$2,"multi"),'II-SUB'!$V$3:$W$630,2,0))</f>
        <v>0</v>
      </c>
      <c r="X10" s="11">
        <f>IF(ISNA(VLOOKUP(CONCATENATE($B10,X$2,"multi"),'II-SUB'!$V$3:$W$630,2,0)),0,VLOOKUP(CONCATENATE($B10,X$2,"multi"),'II-SUB'!$V$3:$W$630,2,0))</f>
        <v>0</v>
      </c>
      <c r="Y10" s="11">
        <f>IF(ISNA(VLOOKUP(CONCATENATE($B10,Y$2,"multi"),'II-SUB'!$V$3:$W$630,2,0)),0,VLOOKUP(CONCATENATE($B10,Y$2,"multi"),'II-SUB'!$V$3:$W$630,2,0))</f>
        <v>0</v>
      </c>
      <c r="Z10" s="11">
        <f>IF(ISNA(VLOOKUP(CONCATENATE($B10,Z$2,"multi"),'II-SUB'!$V$3:$W$630,2,0)),0,VLOOKUP(CONCATENATE($B10,Z$2,"multi"),'II-SUB'!$V$3:$W$630,2,0))</f>
        <v>0</v>
      </c>
      <c r="AA10" s="11">
        <f>IF(ISNA(VLOOKUP(CONCATENATE($B10,AA$2,"multi"),'II-SUB'!$V$3:$W$630,2,0)),0,VLOOKUP(CONCATENATE($B10,AA$2,"multi"),'II-SUB'!$V$3:$W$630,2,0))</f>
        <v>0</v>
      </c>
      <c r="AB10" s="11">
        <f>IF(ISNA(VLOOKUP(CONCATENATE($B10,AB$2,"multi"),'II-SUB'!$V$3:$W$630,2,0)),0,VLOOKUP(CONCATENATE($B10,AB$2,"multi"),'II-SUB'!$V$3:$W$630,2,0))</f>
        <v>0</v>
      </c>
      <c r="AC10" s="11">
        <f>IF(ISNA(VLOOKUP(CONCATENATE($B10,AC$2,"multi"),'II-SUB'!$V$3:$W$630,2,0)),0,VLOOKUP(CONCATENATE($B10,AC$2,"multi"),'II-SUB'!$V$3:$W$630,2,0))</f>
        <v>0</v>
      </c>
      <c r="AD10" s="11">
        <f>SUM(Q10:AC10)</f>
        <v>0</v>
      </c>
      <c r="AE10" s="11">
        <f>IF(ISNA(VLOOKUP(CONCATENATE($B10,AE$2,"multi"),MW!$V$3:$W$600,2,0)),0,VLOOKUP(CONCATENATE($B10,AE$2,"multi"),MW!$V$3:$W$600,2,0))</f>
        <v>135</v>
      </c>
      <c r="AF10" s="11">
        <f>IF(ISNA(VLOOKUP(CONCATENATE($B10,AF$2,"multi"),MW!$V$3:$W$600,2,0)),0,VLOOKUP(CONCATENATE($B10,AF$2,"multi"),MW!$V$3:$W$600,2,0))</f>
        <v>0</v>
      </c>
      <c r="AG10" s="11">
        <f>IF(ISNA(VLOOKUP(CONCATENATE($B10,AG$2,"multi"),MW!$V$3:$W$600,2,0)),0,VLOOKUP(CONCATENATE($B10,AG$2,"multi"),MW!$V$3:$W$600,2,0))</f>
        <v>47.6</v>
      </c>
      <c r="AH10" s="11">
        <f>IF(ISNA(VLOOKUP(CONCATENATE($B10,AH$2,"multi"),MW!$V$3:$W$600,2,0)),0,VLOOKUP(CONCATENATE($B10,AH$2,"multi"),MW!$V$3:$W$600,2,0))</f>
        <v>0</v>
      </c>
      <c r="AI10" s="11">
        <f>IF(ISNA(VLOOKUP(CONCATENATE($B10,AI$2,"multi"),MW!$V$3:$W$600,2,0)),0,VLOOKUP(CONCATENATE($B10,AI$2,"multi"),MW!$V$3:$W$600,2,0))</f>
        <v>104</v>
      </c>
      <c r="AJ10" s="11">
        <f>IF(ISNA(VLOOKUP(CONCATENATE($B10,AJ$2,"multi"),MW!$V$3:$W$600,2,0)),0,VLOOKUP(CONCATENATE($B10,AJ$2,"multi"),MW!$V$3:$W$600,2,0))</f>
        <v>0</v>
      </c>
      <c r="AK10" s="11">
        <f>IF(ISNA(VLOOKUP(CONCATENATE($B10,AK$2,"multi"),MW!$V$3:$W$600,2,0)),0,VLOOKUP(CONCATENATE($B10,AK$2,"multi"),MW!$V$3:$W$600,2,0))</f>
        <v>0</v>
      </c>
      <c r="AL10" s="11">
        <f>IF(ISNA(VLOOKUP(CONCATENATE($B10,AL$2,"multi"),MW!$V$3:$W$600,2,0)),0,VLOOKUP(CONCATENATE($B10,AL$2,"multi"),MW!$V$3:$W$600,2,0))</f>
        <v>0</v>
      </c>
      <c r="AM10" s="11">
        <f>IF(ISNA(VLOOKUP(CONCATENATE($B10,AM$2,"multi"),MW!$V$3:$W$600,2,0)),0,VLOOKUP(CONCATENATE($B10,AM$2,"multi"),MW!$V$3:$W$600,2,0))</f>
        <v>0</v>
      </c>
      <c r="AN10" s="11">
        <f>IF(ISNA(VLOOKUP(CONCATENATE($B10,AN$2,"multi"),MW!$V$3:$W$600,2,0)),0,VLOOKUP(CONCATENATE($B10,AN$2,"multi"),MW!$V$3:$W$600,2,0))</f>
        <v>0</v>
      </c>
      <c r="AO10" s="11">
        <f>IF(ISNA(VLOOKUP(CONCATENATE($B10,AO$2,"multi"),MW!$V$3:$W$600,2,0)),0,VLOOKUP(CONCATENATE($B10,AO$2,"multi"),MW!$V$3:$W$600,2,0))</f>
        <v>0</v>
      </c>
      <c r="AP10" s="11">
        <f>SUM(AE10:AO10)</f>
        <v>286.60000000000002</v>
      </c>
      <c r="AQ10" s="11">
        <f>IF(ISNA(VLOOKUP(CONCATENATE($B10,AQ$2,"multi"),'III-SUB'!$V$3:$W$633,2,0)),0,VLOOKUP(CONCATENATE($B10,AQ$2,"multi"),'III-SUB'!$V$3:$W$633,2,0))</f>
        <v>0</v>
      </c>
      <c r="AR10" s="11">
        <f>IF(ISNA(VLOOKUP(CONCATENATE($B10,AR$2,"multi"),'III-SUB'!$V$3:$W$633,2,0)),0,VLOOKUP(CONCATENATE($B10,AR$2,"multi"),'III-SUB'!$V$3:$W$633,2,0))</f>
        <v>174</v>
      </c>
      <c r="AS10" s="11">
        <f>IF(ISNA(VLOOKUP(CONCATENATE($B10,AS$2,"multi"),'III-SUB'!$V$3:$W$633,2,0)),0,VLOOKUP(CONCATENATE($B10,AS$2,"multi"),'III-SUB'!$V$3:$W$633,2,0))</f>
        <v>126</v>
      </c>
      <c r="AT10" s="11">
        <f>IF(ISNA(VLOOKUP(CONCATENATE($B10,AT$2,"multi"),'III-SUB'!$V$3:$W$633,2,0)),0,VLOOKUP(CONCATENATE($B10,AT$2,"multi"),'III-SUB'!$V$3:$W$633,2,0))</f>
        <v>0</v>
      </c>
      <c r="AU10" s="11">
        <f>IF(ISNA(VLOOKUP(CONCATENATE($B10,AU$2,"multi"),'III-SUB'!$V$3:$W$633,2,0)),0,VLOOKUP(CONCATENATE($B10,AU$2,"multi"),'III-SUB'!$V$3:$W$633,2,0))</f>
        <v>50.7</v>
      </c>
      <c r="AV10" s="11">
        <f>IF(ISNA(VLOOKUP(CONCATENATE($B10,AV$2,"multi"),'III-SUB'!$V$3:$W$633,2,0)),0,VLOOKUP(CONCATENATE($B10,AV$2,"multi"),'III-SUB'!$V$3:$W$633,2,0))</f>
        <v>0</v>
      </c>
      <c r="AW10" s="11">
        <f>IF(ISNA(VLOOKUP(CONCATENATE($B10,AW$2,"multi"),'III-SUB'!$V$3:$W$633,2,0)),0,VLOOKUP(CONCATENATE($B10,AW$2,"multi"),'III-SUB'!$V$3:$W$633,2,0))</f>
        <v>104</v>
      </c>
      <c r="AX10" s="11">
        <f>IF(ISNA(VLOOKUP(CONCATENATE($B10,AX$2,"multi"),'III-SUB'!$V$3:$W$633,2,0)),0,VLOOKUP(CONCATENATE($B10,AX$2,"multi"),'III-SUB'!$V$3:$W$633,2,0))</f>
        <v>0</v>
      </c>
      <c r="AY10" s="11">
        <f>IF(ISNA(VLOOKUP(CONCATENATE($B10,AY$2,"multi"),'III-SUB'!$V$3:$W$633,2,0)),0,VLOOKUP(CONCATENATE($B10,AY$2,"multi"),'III-SUB'!$V$3:$W$633,2,0))</f>
        <v>0</v>
      </c>
      <c r="AZ10" s="11">
        <f>IF(ISNA(VLOOKUP(CONCATENATE($B10,AZ$2,"multi"),'III-SUB'!$V$3:$W$633,2,0)),0,VLOOKUP(CONCATENATE($B10,AZ$2,"multi"),'III-SUB'!$V$3:$W$633,2,0))</f>
        <v>0</v>
      </c>
      <c r="BA10" s="11">
        <f>IF(ISNA(VLOOKUP(CONCATENATE($B10,BA$2,"multi"),'III-SUB'!$V$3:$W$633,2,0)),0,VLOOKUP(CONCATENATE($B10,BA$2,"multi"),'III-SUB'!$V$3:$W$633,2,0))</f>
        <v>0</v>
      </c>
      <c r="BB10" s="11">
        <f>IF(ISNA(VLOOKUP(CONCATENATE($B10,BB$2,"multi"),'III-SUB'!$V$3:$W$633,2,0)),0,VLOOKUP(CONCATENATE($B10,BB$2,"multi"),'III-SUB'!$V$3:$W$633,2,0))</f>
        <v>0</v>
      </c>
      <c r="BC10" s="11">
        <f>IF(ISNA(VLOOKUP(CONCATENATE($B10,BC$2,"multi"),'III-SUB'!$V$3:$W$633,2,0)),0,VLOOKUP(CONCATENATE($B10,BC$2,"multi"),'III-SUB'!$V$3:$W$633,2,0))</f>
        <v>0</v>
      </c>
      <c r="BD10" s="11">
        <f>SUM(AQ10:BC10)</f>
        <v>454.7</v>
      </c>
      <c r="BE10" s="11">
        <f>IF(ISNA(VLOOKUP(CONCATENATE($B10,AQ$2,"multi"),VHF!$V$3:$W$627,2,0)),0,VLOOKUP(CONCATENATE($B10,AQ$2,"multi"),VHF!$V$3:$W$627,2,0))</f>
        <v>0</v>
      </c>
      <c r="BF10" s="11">
        <f>IF(ISNA(VLOOKUP(CONCATENATE($B10,BF$2,"multi"),UHF!$V$3:$W$612,2,0)),0,VLOOKUP(CONCATENATE($B10,BF$2,"multi"),UHF!$V$3:$W$612,2,0))</f>
        <v>0</v>
      </c>
      <c r="BG10" s="11">
        <f>IF(ISNA(VLOOKUP(CONCATENATE($B10,BG$2,"multi"),UHF!$V$3:$W$612,2,0)),0,VLOOKUP(CONCATENATE($B10,BG$2,"multi"),UHF!$V$3:$W$612,2,0))</f>
        <v>120</v>
      </c>
      <c r="BH10" s="11">
        <f>IF(ISNA(VLOOKUP(CONCATENATE($B10,BH$2,"multi"),UHF!$V$3:$W$612,2,0)),0,VLOOKUP(CONCATENATE($B10,BH$2,"multi"),UHF!$V$3:$W$612,2,0))</f>
        <v>0</v>
      </c>
      <c r="BI10" s="11">
        <f>IF(ISNA(VLOOKUP(CONCATENATE($B10,BI$2,"multi"),UHF!$V$3:$W$612,2,0)),0,VLOOKUP(CONCATENATE($B10,BI$2,"multi"),UHF!$V$3:$W$612,2,0))</f>
        <v>22.3</v>
      </c>
      <c r="BJ10" s="11">
        <f>IF(ISNA(VLOOKUP(CONCATENATE($B10,BJ$2,"multi"),UHF!$V$3:$W$612,2,0)),0,VLOOKUP(CONCATENATE($B10,BJ$2,"multi"),UHF!$V$3:$W$612,2,0))</f>
        <v>0</v>
      </c>
      <c r="BK10" s="11">
        <f>IF(ISNA(VLOOKUP(CONCATENATE($B10,BK$2,"multi"),UHF!$V$3:$W$612,2,0)),0,VLOOKUP(CONCATENATE($B10,BK$2,"multi"),UHF!$V$3:$W$612,2,0))</f>
        <v>66.5</v>
      </c>
      <c r="BL10" s="11">
        <f>IF(ISNA(VLOOKUP(CONCATENATE($B10,BL$2,"multi"),UHF!$V$3:$W$612,2,0)),0,VLOOKUP(CONCATENATE($B10,BL$2,"multi"),UHF!$V$3:$W$612,2,0))</f>
        <v>0</v>
      </c>
      <c r="BM10" s="11">
        <f>IF(ISNA(VLOOKUP(CONCATENATE($B10,BM$2,"multi"),UHF!$V$3:$W$612,2,0)),0,VLOOKUP(CONCATENATE($B10,BM$2,"multi"),UHF!$V$3:$W$612,2,0))</f>
        <v>0</v>
      </c>
      <c r="BN10" s="11">
        <f>IF(ISNA(VLOOKUP(CONCATENATE($B10,BN$2,"multi"),UHF!$V$3:$W$612,2,0)),0,VLOOKUP(CONCATENATE($B10,BN$2,"multi"),UHF!$V$3:$W$612,2,0))</f>
        <v>0</v>
      </c>
      <c r="BO10" s="11">
        <f>IF(ISNA(VLOOKUP(CONCATENATE($B10,BO$2,"multi"),UHF!$V$3:$W$612,2,0)),0,VLOOKUP(CONCATENATE($B10,BO$2,"multi"),UHF!$V$3:$W$612,2,0))</f>
        <v>0</v>
      </c>
      <c r="BP10" s="11">
        <f>IF(ISNA(VLOOKUP(CONCATENATE($B10,BP$2,"multi"),UHF!$V$3:$W$612,2,0)),0,VLOOKUP(CONCATENATE($B10,BP$2,"multi"),UHF!$V$3:$W$612,2,0))</f>
        <v>0</v>
      </c>
      <c r="BQ10" s="11">
        <f>IF(ISNA(VLOOKUP(CONCATENATE($B10,BQ$2,"multi"),UHF!$V$3:$W$612,2,0)),0,VLOOKUP(CONCATENATE($B10,BQ$2,"multi"),UHF!$V$3:$W$612,2,0))</f>
        <v>0</v>
      </c>
      <c r="BR10" s="11">
        <f>SUM(BF10:BQ10)</f>
        <v>208.8</v>
      </c>
      <c r="BS10" s="11">
        <f>IF(ISNA(VLOOKUP(CONCATENATE($B10,BS$2,"multi"),'A1'!$V$3:$W$612,2,0)),0,VLOOKUP(CONCATENATE($B10,BS$2,"multi"),'A1'!$V$3:$W$612,2,0))</f>
        <v>0</v>
      </c>
      <c r="BT10" s="11">
        <f>SUM(C10,Q10,AQ10,BE10,BS10)</f>
        <v>0</v>
      </c>
      <c r="BU10" s="11">
        <f>SUM(D10,R10,AR10,BF10)</f>
        <v>174</v>
      </c>
      <c r="BV10" s="11">
        <f>SUM(E10,S10,AE10,AS10,BG10)</f>
        <v>381</v>
      </c>
      <c r="BW10" s="11">
        <f>SUM(F10,T10,AF10,AT10,BH10)</f>
        <v>0</v>
      </c>
      <c r="BX10" s="11">
        <f>SUM(G10,U10,AG10,AU10,BI10)</f>
        <v>120.60000000000001</v>
      </c>
      <c r="BY10" s="11">
        <f>SUM(H10,V10,AH10,AV10,BJ10)</f>
        <v>0</v>
      </c>
      <c r="BZ10" s="11">
        <f>SUM(I10,W10,AI10,AW10,BK10)</f>
        <v>274.5</v>
      </c>
      <c r="CA10" s="11">
        <f>SUM(J10,X10,AJ10,AX10,BL10)</f>
        <v>0</v>
      </c>
      <c r="CB10" s="11">
        <f>SUM(K10,Y10,AK10,AY10,BM10)</f>
        <v>0</v>
      </c>
      <c r="CC10" s="11">
        <f>SUM(Z10,AL10,AZ10,BN10)</f>
        <v>0</v>
      </c>
      <c r="CD10" s="11">
        <f>SUM(BT10:CC10)</f>
        <v>950.1</v>
      </c>
      <c r="CE10" s="11">
        <f>SUM(P10,AD10,AP10,BD10,BE10,BR10,BS10)</f>
        <v>950.09999999999991</v>
      </c>
      <c r="CF10" s="11">
        <f>MIN(P10,AD10,AP10,BD10,BE10,BR10,BS10)</f>
        <v>0</v>
      </c>
      <c r="CG10" s="11">
        <f>SUM(CE10-CF10)</f>
        <v>950.09999999999991</v>
      </c>
    </row>
    <row r="11" spans="1:85" x14ac:dyDescent="0.2">
      <c r="A11" s="21" t="str">
        <f t="shared" si="0"/>
        <v>9.</v>
      </c>
      <c r="B11" s="8" t="str">
        <f>'Seznam-MO'!A44</f>
        <v>OK2KRT</v>
      </c>
      <c r="C11" s="11">
        <f>IF(ISNA(VLOOKUP(CONCATENATE($B11,C$2,"multi"),'I-SUB'!$V$3:$W$624,2,0)),0,VLOOKUP(CONCATENATE($B11,C$2,"multi"),'I-SUB'!$V$3:$W$624,2,0))</f>
        <v>36</v>
      </c>
      <c r="D11" s="11">
        <f>IF(ISNA(VLOOKUP(CONCATENATE($B11,D$2,"multi"),'I-SUB'!$V$3:$W$624,2,0)),0,VLOOKUP(CONCATENATE($B11,D$2,"multi"),'I-SUB'!$V$3:$W$624,2,0))</f>
        <v>0</v>
      </c>
      <c r="E11" s="11">
        <f>IF(ISNA(VLOOKUP(CONCATENATE($B11,E$2,"multi"),'I-SUB'!$V$3:$W$624,2,0)),0,VLOOKUP(CONCATENATE($B11,E$2,"multi"),'I-SUB'!$V$3:$W$624,2,0))</f>
        <v>7.8</v>
      </c>
      <c r="F11" s="11">
        <f>IF(ISNA(VLOOKUP(CONCATENATE($B11,F$2,"multi"),'I-SUB'!$V$3:$W$624,2,0)),0,VLOOKUP(CONCATENATE($B11,F$2,"multi"),'I-SUB'!$V$3:$W$624,2,0))</f>
        <v>12.4</v>
      </c>
      <c r="G11" s="11">
        <f>IF(ISNA(VLOOKUP(CONCATENATE($B11,G$2,"multi"),'I-SUB'!$V$3:$W$624,2,0)),0,VLOOKUP(CONCATENATE($B11,G$2,"multi"),'I-SUB'!$V$3:$W$624,2,0))</f>
        <v>0</v>
      </c>
      <c r="H11" s="11">
        <f>IF(ISNA(VLOOKUP(CONCATENATE($B11,H$2,"multi"),'I-SUB'!$V$3:$W$624,2,0)),0,VLOOKUP(CONCATENATE($B11,H$2,"multi"),'I-SUB'!$V$3:$W$624,2,0))</f>
        <v>0</v>
      </c>
      <c r="I11" s="11">
        <f>IF(ISNA(VLOOKUP(CONCATENATE($B11,I$2,"multi"),'I-SUB'!$V$3:$W$624,2,0)),0,VLOOKUP(CONCATENATE($B11,I$2,"multi"),'I-SUB'!$V$3:$W$624,2,0))</f>
        <v>0</v>
      </c>
      <c r="J11" s="11">
        <f>IF(ISNA(VLOOKUP(CONCATENATE($B11,J$2,"multi"),'I-SUB'!$V$3:$W$624,2,0)),0,VLOOKUP(CONCATENATE($B11,J$2,"multi"),'I-SUB'!$V$3:$W$624,2,0))</f>
        <v>0</v>
      </c>
      <c r="K11" s="11">
        <f>IF(ISNA(VLOOKUP(CONCATENATE($B11,K$2,"multi"),'I-SUB'!$V$3:$W$624,2,0)),0,VLOOKUP(CONCATENATE($B11,K$2,"multi"),'I-SUB'!$V$3:$W$624,2,0))</f>
        <v>0</v>
      </c>
      <c r="L11" s="11">
        <f>IF(ISNA(VLOOKUP(CONCATENATE($B11,L$2,"multi"),'I-SUB'!$V$3:$W$624,2,0)),0,VLOOKUP(CONCATENATE($B11,L$2,"multi"),'I-SUB'!$V$3:$W$624,2,0))</f>
        <v>0</v>
      </c>
      <c r="M11" s="11">
        <f>IF(ISNA(VLOOKUP(CONCATENATE($B11,M$2,"multi"),'I-SUB'!$V$3:$W$624,2,0)),0,VLOOKUP(CONCATENATE($B11,M$2,"multi"),'I-SUB'!$V$3:$W$624,2,0))</f>
        <v>0</v>
      </c>
      <c r="N11" s="11">
        <f>IF(ISNA(VLOOKUP(CONCATENATE($B11,N$2,"multi"),'I-SUB'!$V$3:$W$624,2,0)),0,VLOOKUP(CONCATENATE($B11,N$2,"multi"),'I-SUB'!$V$3:$W$624,2,0))</f>
        <v>0</v>
      </c>
      <c r="O11" s="11">
        <f>IF(ISNA(VLOOKUP(CONCATENATE($B11,O$2,"multi"),'I-SUB'!$V$3:$W$624,2,0)),0,VLOOKUP(CONCATENATE($B11,O$2,"multi"),'I-SUB'!$V$3:$W$624,2,0))</f>
        <v>0</v>
      </c>
      <c r="P11" s="11">
        <f>SUM(C11:O11)</f>
        <v>56.199999999999996</v>
      </c>
      <c r="Q11" s="11">
        <f>IF(ISNA(VLOOKUP(CONCATENATE($B11,Q$2,"multi"),'II-SUB'!$V$3:$W$630,2,0)),0,VLOOKUP(CONCATENATE($B11,Q$2,"multi"),'II-SUB'!$V$3:$W$630,2,0))</f>
        <v>58.1</v>
      </c>
      <c r="R11" s="11">
        <f>IF(ISNA(VLOOKUP(CONCATENATE($B11,R$2,"multi"),'II-SUB'!$V$3:$W$630,2,0)),0,VLOOKUP(CONCATENATE($B11,R$2,"multi"),'II-SUB'!$V$3:$W$630,2,0))</f>
        <v>0</v>
      </c>
      <c r="S11" s="11">
        <f>IF(ISNA(VLOOKUP(CONCATENATE($B11,S$2,"multi"),'II-SUB'!$V$3:$W$630,2,0)),0,VLOOKUP(CONCATENATE($B11,S$2,"multi"),'II-SUB'!$V$3:$W$630,2,0))</f>
        <v>24</v>
      </c>
      <c r="T11" s="11">
        <f>IF(ISNA(VLOOKUP(CONCATENATE($B11,T$2,"multi"),'II-SUB'!$V$3:$W$630,2,0)),0,VLOOKUP(CONCATENATE($B11,T$2,"multi"),'II-SUB'!$V$3:$W$630,2,0))</f>
        <v>7.3</v>
      </c>
      <c r="U11" s="11">
        <f>IF(ISNA(VLOOKUP(CONCATENATE($B11,U$2,"multi"),'II-SUB'!$V$3:$W$630,2,0)),0,VLOOKUP(CONCATENATE($B11,U$2,"multi"),'II-SUB'!$V$3:$W$630,2,0))</f>
        <v>0</v>
      </c>
      <c r="V11" s="11">
        <f>IF(ISNA(VLOOKUP(CONCATENATE($B11,V$2,"multi"),'II-SUB'!$V$3:$W$630,2,0)),0,VLOOKUP(CONCATENATE($B11,V$2,"multi"),'II-SUB'!$V$3:$W$630,2,0))</f>
        <v>0</v>
      </c>
      <c r="W11" s="11">
        <f>IF(ISNA(VLOOKUP(CONCATENATE($B11,W$2,"multi"),'II-SUB'!$V$3:$W$630,2,0)),0,VLOOKUP(CONCATENATE($B11,W$2,"multi"),'II-SUB'!$V$3:$W$630,2,0))</f>
        <v>34.299999999999997</v>
      </c>
      <c r="X11" s="11">
        <f>IF(ISNA(VLOOKUP(CONCATENATE($B11,X$2,"multi"),'II-SUB'!$V$3:$W$630,2,0)),0,VLOOKUP(CONCATENATE($B11,X$2,"multi"),'II-SUB'!$V$3:$W$630,2,0))</f>
        <v>0</v>
      </c>
      <c r="Y11" s="11">
        <f>IF(ISNA(VLOOKUP(CONCATENATE($B11,Y$2,"multi"),'II-SUB'!$V$3:$W$630,2,0)),0,VLOOKUP(CONCATENATE($B11,Y$2,"multi"),'II-SUB'!$V$3:$W$630,2,0))</f>
        <v>25</v>
      </c>
      <c r="Z11" s="11">
        <f>IF(ISNA(VLOOKUP(CONCATENATE($B11,Z$2,"multi"),'II-SUB'!$V$3:$W$630,2,0)),0,VLOOKUP(CONCATENATE($B11,Z$2,"multi"),'II-SUB'!$V$3:$W$630,2,0))</f>
        <v>35</v>
      </c>
      <c r="AA11" s="11">
        <f>IF(ISNA(VLOOKUP(CONCATENATE($B11,AA$2,"multi"),'II-SUB'!$V$3:$W$630,2,0)),0,VLOOKUP(CONCATENATE($B11,AA$2,"multi"),'II-SUB'!$V$3:$W$630,2,0))</f>
        <v>0</v>
      </c>
      <c r="AB11" s="11">
        <f>IF(ISNA(VLOOKUP(CONCATENATE($B11,AB$2,"multi"),'II-SUB'!$V$3:$W$630,2,0)),0,VLOOKUP(CONCATENATE($B11,AB$2,"multi"),'II-SUB'!$V$3:$W$630,2,0))</f>
        <v>0</v>
      </c>
      <c r="AC11" s="11">
        <f>IF(ISNA(VLOOKUP(CONCATENATE($B11,AC$2,"multi"),'II-SUB'!$V$3:$W$630,2,0)),0,VLOOKUP(CONCATENATE($B11,AC$2,"multi"),'II-SUB'!$V$3:$W$630,2,0))</f>
        <v>0</v>
      </c>
      <c r="AD11" s="11">
        <f>SUM(Q11:AC11)</f>
        <v>183.7</v>
      </c>
      <c r="AE11" s="11">
        <f>IF(ISNA(VLOOKUP(CONCATENATE($B11,AE$2,"multi"),MW!$V$3:$W$600,2,0)),0,VLOOKUP(CONCATENATE($B11,AE$2,"multi"),MW!$V$3:$W$600,2,0))</f>
        <v>35.5</v>
      </c>
      <c r="AF11" s="11">
        <f>IF(ISNA(VLOOKUP(CONCATENATE($B11,AF$2,"multi"),MW!$V$3:$W$600,2,0)),0,VLOOKUP(CONCATENATE($B11,AF$2,"multi"),MW!$V$3:$W$600,2,0))</f>
        <v>7</v>
      </c>
      <c r="AG11" s="11">
        <f>IF(ISNA(VLOOKUP(CONCATENATE($B11,AG$2,"multi"),MW!$V$3:$W$600,2,0)),0,VLOOKUP(CONCATENATE($B11,AG$2,"multi"),MW!$V$3:$W$600,2,0))</f>
        <v>0</v>
      </c>
      <c r="AH11" s="11">
        <f>IF(ISNA(VLOOKUP(CONCATENATE($B11,AH$2,"multi"),MW!$V$3:$W$600,2,0)),0,VLOOKUP(CONCATENATE($B11,AH$2,"multi"),MW!$V$3:$W$600,2,0))</f>
        <v>0</v>
      </c>
      <c r="AI11" s="11">
        <f>IF(ISNA(VLOOKUP(CONCATENATE($B11,AI$2,"multi"),MW!$V$3:$W$600,2,0)),0,VLOOKUP(CONCATENATE($B11,AI$2,"multi"),MW!$V$3:$W$600,2,0))</f>
        <v>0</v>
      </c>
      <c r="AJ11" s="11">
        <f>IF(ISNA(VLOOKUP(CONCATENATE($B11,AJ$2,"multi"),MW!$V$3:$W$600,2,0)),0,VLOOKUP(CONCATENATE($B11,AJ$2,"multi"),MW!$V$3:$W$600,2,0))</f>
        <v>14.2</v>
      </c>
      <c r="AK11" s="11">
        <f>IF(ISNA(VLOOKUP(CONCATENATE($B11,AK$2,"multi"),MW!$V$3:$W$600,2,0)),0,VLOOKUP(CONCATENATE($B11,AK$2,"multi"),MW!$V$3:$W$600,2,0))</f>
        <v>14</v>
      </c>
      <c r="AL11" s="11">
        <f>IF(ISNA(VLOOKUP(CONCATENATE($B11,AL$2,"multi"),MW!$V$3:$W$600,2,0)),0,VLOOKUP(CONCATENATE($B11,AL$2,"multi"),MW!$V$3:$W$600,2,0))</f>
        <v>22.5</v>
      </c>
      <c r="AM11" s="11">
        <f>IF(ISNA(VLOOKUP(CONCATENATE($B11,AM$2,"multi"),MW!$V$3:$W$600,2,0)),0,VLOOKUP(CONCATENATE($B11,AM$2,"multi"),MW!$V$3:$W$600,2,0))</f>
        <v>0</v>
      </c>
      <c r="AN11" s="11">
        <f>IF(ISNA(VLOOKUP(CONCATENATE($B11,AN$2,"multi"),MW!$V$3:$W$600,2,0)),0,VLOOKUP(CONCATENATE($B11,AN$2,"multi"),MW!$V$3:$W$600,2,0))</f>
        <v>0</v>
      </c>
      <c r="AO11" s="11">
        <f>IF(ISNA(VLOOKUP(CONCATENATE($B11,AO$2,"multi"),MW!$V$3:$W$600,2,0)),0,VLOOKUP(CONCATENATE($B11,AO$2,"multi"),MW!$V$3:$W$600,2,0))</f>
        <v>0</v>
      </c>
      <c r="AP11" s="11">
        <f>SUM(AE11:AO11)</f>
        <v>93.2</v>
      </c>
      <c r="AQ11" s="11">
        <f>IF(ISNA(VLOOKUP(CONCATENATE($B11,AQ$2,"multi"),'III-SUB'!$V$3:$W$633,2,0)),0,VLOOKUP(CONCATENATE($B11,AQ$2,"multi"),'III-SUB'!$V$3:$W$633,2,0))</f>
        <v>104</v>
      </c>
      <c r="AR11" s="11">
        <f>IF(ISNA(VLOOKUP(CONCATENATE($B11,AR$2,"multi"),'III-SUB'!$V$3:$W$633,2,0)),0,VLOOKUP(CONCATENATE($B11,AR$2,"multi"),'III-SUB'!$V$3:$W$633,2,0))</f>
        <v>101.5</v>
      </c>
      <c r="AS11" s="11">
        <f>IF(ISNA(VLOOKUP(CONCATENATE($B11,AS$2,"multi"),'III-SUB'!$V$3:$W$633,2,0)),0,VLOOKUP(CONCATENATE($B11,AS$2,"multi"),'III-SUB'!$V$3:$W$633,2,0))</f>
        <v>96.9</v>
      </c>
      <c r="AT11" s="11">
        <f>IF(ISNA(VLOOKUP(CONCATENATE($B11,AT$2,"multi"),'III-SUB'!$V$3:$W$633,2,0)),0,VLOOKUP(CONCATENATE($B11,AT$2,"multi"),'III-SUB'!$V$3:$W$633,2,0))</f>
        <v>26.7</v>
      </c>
      <c r="AU11" s="11">
        <f>IF(ISNA(VLOOKUP(CONCATENATE($B11,AU$2,"multi"),'III-SUB'!$V$3:$W$633,2,0)),0,VLOOKUP(CONCATENATE($B11,AU$2,"multi"),'III-SUB'!$V$3:$W$633,2,0))</f>
        <v>0</v>
      </c>
      <c r="AV11" s="11">
        <f>IF(ISNA(VLOOKUP(CONCATENATE($B11,AV$2,"multi"),'III-SUB'!$V$3:$W$633,2,0)),0,VLOOKUP(CONCATENATE($B11,AV$2,"multi"),'III-SUB'!$V$3:$W$633,2,0))</f>
        <v>0</v>
      </c>
      <c r="AW11" s="11">
        <f>IF(ISNA(VLOOKUP(CONCATENATE($B11,AW$2,"multi"),'III-SUB'!$V$3:$W$633,2,0)),0,VLOOKUP(CONCATENATE($B11,AW$2,"multi"),'III-SUB'!$V$3:$W$633,2,0))</f>
        <v>86.7</v>
      </c>
      <c r="AX11" s="11">
        <f>IF(ISNA(VLOOKUP(CONCATENATE($B11,AX$2,"multi"),'III-SUB'!$V$3:$W$633,2,0)),0,VLOOKUP(CONCATENATE($B11,AX$2,"multi"),'III-SUB'!$V$3:$W$633,2,0))</f>
        <v>70</v>
      </c>
      <c r="AY11" s="11">
        <f>IF(ISNA(VLOOKUP(CONCATENATE($B11,AY$2,"multi"),'III-SUB'!$V$3:$W$633,2,0)),0,VLOOKUP(CONCATENATE($B11,AY$2,"multi"),'III-SUB'!$V$3:$W$633,2,0))</f>
        <v>45</v>
      </c>
      <c r="AZ11" s="11">
        <f>IF(ISNA(VLOOKUP(CONCATENATE($B11,AZ$2,"multi"),'III-SUB'!$V$3:$W$633,2,0)),0,VLOOKUP(CONCATENATE($B11,AZ$2,"multi"),'III-SUB'!$V$3:$W$633,2,0))</f>
        <v>0</v>
      </c>
      <c r="BA11" s="11">
        <f>IF(ISNA(VLOOKUP(CONCATENATE($B11,BA$2,"multi"),'III-SUB'!$V$3:$W$633,2,0)),0,VLOOKUP(CONCATENATE($B11,BA$2,"multi"),'III-SUB'!$V$3:$W$633,2,0))</f>
        <v>0</v>
      </c>
      <c r="BB11" s="11">
        <f>IF(ISNA(VLOOKUP(CONCATENATE($B11,BB$2,"multi"),'III-SUB'!$V$3:$W$633,2,0)),0,VLOOKUP(CONCATENATE($B11,BB$2,"multi"),'III-SUB'!$V$3:$W$633,2,0))</f>
        <v>0</v>
      </c>
      <c r="BC11" s="11">
        <f>IF(ISNA(VLOOKUP(CONCATENATE($B11,BC$2,"multi"),'III-SUB'!$V$3:$W$633,2,0)),0,VLOOKUP(CONCATENATE($B11,BC$2,"multi"),'III-SUB'!$V$3:$W$633,2,0))</f>
        <v>0</v>
      </c>
      <c r="BD11" s="11">
        <f>SUM(AQ11:BC11)</f>
        <v>530.79999999999995</v>
      </c>
      <c r="BE11" s="11">
        <f>IF(ISNA(VLOOKUP(CONCATENATE($B11,AQ$2,"multi"),VHF!$V$3:$W$627,2,0)),0,VLOOKUP(CONCATENATE($B11,AQ$2,"multi"),VHF!$V$3:$W$627,2,0))</f>
        <v>0</v>
      </c>
      <c r="BF11" s="11">
        <f>IF(ISNA(VLOOKUP(CONCATENATE($B11,BF$2,"multi"),UHF!$V$3:$W$612,2,0)),0,VLOOKUP(CONCATENATE($B11,BF$2,"multi"),UHF!$V$3:$W$612,2,0))</f>
        <v>0</v>
      </c>
      <c r="BG11" s="11">
        <f>IF(ISNA(VLOOKUP(CONCATENATE($B11,BG$2,"multi"),UHF!$V$3:$W$612,2,0)),0,VLOOKUP(CONCATENATE($B11,BG$2,"multi"),UHF!$V$3:$W$612,2,0))</f>
        <v>54.5</v>
      </c>
      <c r="BH11" s="11">
        <f>IF(ISNA(VLOOKUP(CONCATENATE($B11,BH$2,"multi"),UHF!$V$3:$W$612,2,0)),0,VLOOKUP(CONCATENATE($B11,BH$2,"multi"),UHF!$V$3:$W$612,2,0))</f>
        <v>7.2</v>
      </c>
      <c r="BI11" s="11">
        <f>IF(ISNA(VLOOKUP(CONCATENATE($B11,BI$2,"multi"),UHF!$V$3:$W$612,2,0)),0,VLOOKUP(CONCATENATE($B11,BI$2,"multi"),UHF!$V$3:$W$612,2,0))</f>
        <v>0</v>
      </c>
      <c r="BJ11" s="11">
        <f>IF(ISNA(VLOOKUP(CONCATENATE($B11,BJ$2,"multi"),UHF!$V$3:$W$612,2,0)),0,VLOOKUP(CONCATENATE($B11,BJ$2,"multi"),UHF!$V$3:$W$612,2,0))</f>
        <v>0</v>
      </c>
      <c r="BK11" s="11">
        <f>IF(ISNA(VLOOKUP(CONCATENATE($B11,BK$2,"multi"),UHF!$V$3:$W$612,2,0)),0,VLOOKUP(CONCATENATE($B11,BK$2,"multi"),UHF!$V$3:$W$612,2,0))</f>
        <v>0</v>
      </c>
      <c r="BL11" s="11">
        <f>IF(ISNA(VLOOKUP(CONCATENATE($B11,BL$2,"multi"),UHF!$V$3:$W$612,2,0)),0,VLOOKUP(CONCATENATE($B11,BL$2,"multi"),UHF!$V$3:$W$612,2,0))</f>
        <v>0</v>
      </c>
      <c r="BM11" s="11">
        <f>IF(ISNA(VLOOKUP(CONCATENATE($B11,BM$2,"multi"),UHF!$V$3:$W$612,2,0)),0,VLOOKUP(CONCATENATE($B11,BM$2,"multi"),UHF!$V$3:$W$612,2,0))</f>
        <v>0</v>
      </c>
      <c r="BN11" s="11">
        <f>IF(ISNA(VLOOKUP(CONCATENATE($B11,BN$2,"multi"),UHF!$V$3:$W$612,2,0)),0,VLOOKUP(CONCATENATE($B11,BN$2,"multi"),UHF!$V$3:$W$612,2,0))</f>
        <v>0</v>
      </c>
      <c r="BO11" s="11">
        <f>IF(ISNA(VLOOKUP(CONCATENATE($B11,BO$2,"multi"),UHF!$V$3:$W$612,2,0)),0,VLOOKUP(CONCATENATE($B11,BO$2,"multi"),UHF!$V$3:$W$612,2,0))</f>
        <v>0</v>
      </c>
      <c r="BP11" s="11">
        <f>IF(ISNA(VLOOKUP(CONCATENATE($B11,BP$2,"multi"),UHF!$V$3:$W$612,2,0)),0,VLOOKUP(CONCATENATE($B11,BP$2,"multi"),UHF!$V$3:$W$612,2,0))</f>
        <v>0</v>
      </c>
      <c r="BQ11" s="11">
        <f>IF(ISNA(VLOOKUP(CONCATENATE($B11,BQ$2,"multi"),UHF!$V$3:$W$612,2,0)),0,VLOOKUP(CONCATENATE($B11,BQ$2,"multi"),UHF!$V$3:$W$612,2,0))</f>
        <v>0</v>
      </c>
      <c r="BR11" s="11">
        <f>SUM(BF11:BQ11)</f>
        <v>61.7</v>
      </c>
      <c r="BS11" s="11">
        <f>IF(ISNA(VLOOKUP(CONCATENATE($B11,BS$2,"multi"),'A1'!$V$3:$W$612,2,0)),0,VLOOKUP(CONCATENATE($B11,BS$2,"multi"),'A1'!$V$3:$W$612,2,0))</f>
        <v>0</v>
      </c>
      <c r="BT11" s="11">
        <f>SUM(C11,Q11,AQ11,BE11,BS11)</f>
        <v>198.1</v>
      </c>
      <c r="BU11" s="11">
        <f>SUM(D11,R11,AR11,BF11)</f>
        <v>101.5</v>
      </c>
      <c r="BV11" s="11">
        <f>SUM(E11,S11,AE11,AS11,BG11)</f>
        <v>218.7</v>
      </c>
      <c r="BW11" s="11">
        <f>SUM(F11,T11,AF11,AT11,BH11)</f>
        <v>60.6</v>
      </c>
      <c r="BX11" s="11">
        <f>SUM(G11,U11,AG11,AU11,BI11)</f>
        <v>0</v>
      </c>
      <c r="BY11" s="11">
        <f>SUM(H11,V11,AH11,AV11,BJ11)</f>
        <v>0</v>
      </c>
      <c r="BZ11" s="11">
        <f>SUM(I11,W11,AI11,AW11,BK11)</f>
        <v>121</v>
      </c>
      <c r="CA11" s="11">
        <f>SUM(J11,X11,AJ11,AX11,BL11)</f>
        <v>84.2</v>
      </c>
      <c r="CB11" s="11">
        <f>SUM(K11,Y11,AK11,AY11,BM11)</f>
        <v>84</v>
      </c>
      <c r="CC11" s="11">
        <f>SUM(Z11,AL11,AZ11,BN11)</f>
        <v>57.5</v>
      </c>
      <c r="CD11" s="11">
        <f>SUM(BT11:CC11)</f>
        <v>925.6</v>
      </c>
      <c r="CE11" s="11">
        <f>SUM(P11,AD11,AP11,BD11,BE11,BR11,BS11)</f>
        <v>925.59999999999991</v>
      </c>
      <c r="CF11" s="11">
        <f>MIN(P11,AD11,AP11,BD11,BE11,BR11,BS11)</f>
        <v>0</v>
      </c>
      <c r="CG11" s="11">
        <f>SUM(CE11-CF11)</f>
        <v>925.59999999999991</v>
      </c>
    </row>
    <row r="12" spans="1:85" x14ac:dyDescent="0.2">
      <c r="A12" s="21" t="str">
        <f t="shared" si="0"/>
        <v>10.</v>
      </c>
      <c r="B12" s="8" t="str">
        <f>'Seznam-MO'!A9</f>
        <v>OL4A</v>
      </c>
      <c r="C12" s="11">
        <f>IF(ISNA(VLOOKUP(CONCATENATE($B12,C$2,"multi"),'I-SUB'!$V$3:$W$624,2,0)),0,VLOOKUP(CONCATENATE($B12,C$2,"multi"),'I-SUB'!$V$3:$W$624,2,0))</f>
        <v>0</v>
      </c>
      <c r="D12" s="11">
        <f>IF(ISNA(VLOOKUP(CONCATENATE($B12,D$2,"multi"),'I-SUB'!$V$3:$W$624,2,0)),0,VLOOKUP(CONCATENATE($B12,D$2,"multi"),'I-SUB'!$V$3:$W$624,2,0))</f>
        <v>0</v>
      </c>
      <c r="E12" s="11">
        <f>IF(ISNA(VLOOKUP(CONCATENATE($B12,E$2,"multi"),'I-SUB'!$V$3:$W$624,2,0)),0,VLOOKUP(CONCATENATE($B12,E$2,"multi"),'I-SUB'!$V$3:$W$624,2,0))</f>
        <v>0</v>
      </c>
      <c r="F12" s="11">
        <f>IF(ISNA(VLOOKUP(CONCATENATE($B12,F$2,"multi"),'I-SUB'!$V$3:$W$624,2,0)),0,VLOOKUP(CONCATENATE($B12,F$2,"multi"),'I-SUB'!$V$3:$W$624,2,0))</f>
        <v>0</v>
      </c>
      <c r="G12" s="11">
        <f>IF(ISNA(VLOOKUP(CONCATENATE($B12,G$2,"multi"),'I-SUB'!$V$3:$W$624,2,0)),0,VLOOKUP(CONCATENATE($B12,G$2,"multi"),'I-SUB'!$V$3:$W$624,2,0))</f>
        <v>0</v>
      </c>
      <c r="H12" s="11">
        <f>IF(ISNA(VLOOKUP(CONCATENATE($B12,H$2,"multi"),'I-SUB'!$V$3:$W$624,2,0)),0,VLOOKUP(CONCATENATE($B12,H$2,"multi"),'I-SUB'!$V$3:$W$624,2,0))</f>
        <v>0</v>
      </c>
      <c r="I12" s="11">
        <f>IF(ISNA(VLOOKUP(CONCATENATE($B12,I$2,"multi"),'I-SUB'!$V$3:$W$624,2,0)),0,VLOOKUP(CONCATENATE($B12,I$2,"multi"),'I-SUB'!$V$3:$W$624,2,0))</f>
        <v>0</v>
      </c>
      <c r="J12" s="11">
        <f>IF(ISNA(VLOOKUP(CONCATENATE($B12,J$2,"multi"),'I-SUB'!$V$3:$W$624,2,0)),0,VLOOKUP(CONCATENATE($B12,J$2,"multi"),'I-SUB'!$V$3:$W$624,2,0))</f>
        <v>0</v>
      </c>
      <c r="K12" s="11">
        <f>IF(ISNA(VLOOKUP(CONCATENATE($B12,K$2,"multi"),'I-SUB'!$V$3:$W$624,2,0)),0,VLOOKUP(CONCATENATE($B12,K$2,"multi"),'I-SUB'!$V$3:$W$624,2,0))</f>
        <v>0</v>
      </c>
      <c r="L12" s="11">
        <f>IF(ISNA(VLOOKUP(CONCATENATE($B12,L$2,"multi"),'I-SUB'!$V$3:$W$624,2,0)),0,VLOOKUP(CONCATENATE($B12,L$2,"multi"),'I-SUB'!$V$3:$W$624,2,0))</f>
        <v>0</v>
      </c>
      <c r="M12" s="11">
        <f>IF(ISNA(VLOOKUP(CONCATENATE($B12,M$2,"multi"),'I-SUB'!$V$3:$W$624,2,0)),0,VLOOKUP(CONCATENATE($B12,M$2,"multi"),'I-SUB'!$V$3:$W$624,2,0))</f>
        <v>0</v>
      </c>
      <c r="N12" s="11">
        <f>IF(ISNA(VLOOKUP(CONCATENATE($B12,N$2,"multi"),'I-SUB'!$V$3:$W$624,2,0)),0,VLOOKUP(CONCATENATE($B12,N$2,"multi"),'I-SUB'!$V$3:$W$624,2,0))</f>
        <v>0</v>
      </c>
      <c r="O12" s="11">
        <f>IF(ISNA(VLOOKUP(CONCATENATE($B12,O$2,"multi"),'I-SUB'!$V$3:$W$624,2,0)),0,VLOOKUP(CONCATENATE($B12,O$2,"multi"),'I-SUB'!$V$3:$W$624,2,0))</f>
        <v>0</v>
      </c>
      <c r="P12" s="11">
        <f>SUM(C12:O12)</f>
        <v>0</v>
      </c>
      <c r="Q12" s="11">
        <f>IF(ISNA(VLOOKUP(CONCATENATE($B12,Q$2,"multi"),'II-SUB'!$V$3:$W$630,2,0)),0,VLOOKUP(CONCATENATE($B12,Q$2,"multi"),'II-SUB'!$V$3:$W$630,2,0))</f>
        <v>0</v>
      </c>
      <c r="R12" s="11">
        <f>IF(ISNA(VLOOKUP(CONCATENATE($B12,R$2,"multi"),'II-SUB'!$V$3:$W$630,2,0)),0,VLOOKUP(CONCATENATE($B12,R$2,"multi"),'II-SUB'!$V$3:$W$630,2,0))</f>
        <v>115.2</v>
      </c>
      <c r="S12" s="11">
        <f>IF(ISNA(VLOOKUP(CONCATENATE($B12,S$2,"multi"),'II-SUB'!$V$3:$W$630,2,0)),0,VLOOKUP(CONCATENATE($B12,S$2,"multi"),'II-SUB'!$V$3:$W$630,2,0))</f>
        <v>6</v>
      </c>
      <c r="T12" s="11">
        <f>IF(ISNA(VLOOKUP(CONCATENATE($B12,T$2,"multi"),'II-SUB'!$V$3:$W$630,2,0)),0,VLOOKUP(CONCATENATE($B12,T$2,"multi"),'II-SUB'!$V$3:$W$630,2,0))</f>
        <v>0</v>
      </c>
      <c r="U12" s="11">
        <f>IF(ISNA(VLOOKUP(CONCATENATE($B12,U$2,"multi"),'II-SUB'!$V$3:$W$630,2,0)),0,VLOOKUP(CONCATENATE($B12,U$2,"multi"),'II-SUB'!$V$3:$W$630,2,0))</f>
        <v>0</v>
      </c>
      <c r="V12" s="11">
        <f>IF(ISNA(VLOOKUP(CONCATENATE($B12,V$2,"multi"),'II-SUB'!$V$3:$W$630,2,0)),0,VLOOKUP(CONCATENATE($B12,V$2,"multi"),'II-SUB'!$V$3:$W$630,2,0))</f>
        <v>0</v>
      </c>
      <c r="W12" s="11">
        <f>IF(ISNA(VLOOKUP(CONCATENATE($B12,W$2,"multi"),'II-SUB'!$V$3:$W$630,2,0)),0,VLOOKUP(CONCATENATE($B12,W$2,"multi"),'II-SUB'!$V$3:$W$630,2,0))</f>
        <v>0</v>
      </c>
      <c r="X12" s="11">
        <f>IF(ISNA(VLOOKUP(CONCATENATE($B12,X$2,"multi"),'II-SUB'!$V$3:$W$630,2,0)),0,VLOOKUP(CONCATENATE($B12,X$2,"multi"),'II-SUB'!$V$3:$W$630,2,0))</f>
        <v>0</v>
      </c>
      <c r="Y12" s="11">
        <f>IF(ISNA(VLOOKUP(CONCATENATE($B12,Y$2,"multi"),'II-SUB'!$V$3:$W$630,2,0)),0,VLOOKUP(CONCATENATE($B12,Y$2,"multi"),'II-SUB'!$V$3:$W$630,2,0))</f>
        <v>0</v>
      </c>
      <c r="Z12" s="11">
        <f>IF(ISNA(VLOOKUP(CONCATENATE($B12,Z$2,"multi"),'II-SUB'!$V$3:$W$630,2,0)),0,VLOOKUP(CONCATENATE($B12,Z$2,"multi"),'II-SUB'!$V$3:$W$630,2,0))</f>
        <v>0</v>
      </c>
      <c r="AA12" s="11">
        <f>IF(ISNA(VLOOKUP(CONCATENATE($B12,AA$2,"multi"),'II-SUB'!$V$3:$W$630,2,0)),0,VLOOKUP(CONCATENATE($B12,AA$2,"multi"),'II-SUB'!$V$3:$W$630,2,0))</f>
        <v>0</v>
      </c>
      <c r="AB12" s="11">
        <f>IF(ISNA(VLOOKUP(CONCATENATE($B12,AB$2,"multi"),'II-SUB'!$V$3:$W$630,2,0)),0,VLOOKUP(CONCATENATE($B12,AB$2,"multi"),'II-SUB'!$V$3:$W$630,2,0))</f>
        <v>0</v>
      </c>
      <c r="AC12" s="11">
        <f>IF(ISNA(VLOOKUP(CONCATENATE($B12,AC$2,"multi"),'II-SUB'!$V$3:$W$630,2,0)),0,VLOOKUP(CONCATENATE($B12,AC$2,"multi"),'II-SUB'!$V$3:$W$630,2,0))</f>
        <v>0</v>
      </c>
      <c r="AD12" s="11">
        <f>SUM(Q12:AC12)</f>
        <v>121.2</v>
      </c>
      <c r="AE12" s="11">
        <f>IF(ISNA(VLOOKUP(CONCATENATE($B12,AE$2,"multi"),MW!$V$3:$W$600,2,0)),0,VLOOKUP(CONCATENATE($B12,AE$2,"multi"),MW!$V$3:$W$600,2,0))</f>
        <v>0</v>
      </c>
      <c r="AF12" s="11">
        <f>IF(ISNA(VLOOKUP(CONCATENATE($B12,AF$2,"multi"),MW!$V$3:$W$600,2,0)),0,VLOOKUP(CONCATENATE($B12,AF$2,"multi"),MW!$V$3:$W$600,2,0))</f>
        <v>0</v>
      </c>
      <c r="AG12" s="11">
        <f>IF(ISNA(VLOOKUP(CONCATENATE($B12,AG$2,"multi"),MW!$V$3:$W$600,2,0)),0,VLOOKUP(CONCATENATE($B12,AG$2,"multi"),MW!$V$3:$W$600,2,0))</f>
        <v>68</v>
      </c>
      <c r="AH12" s="11">
        <f>IF(ISNA(VLOOKUP(CONCATENATE($B12,AH$2,"multi"),MW!$V$3:$W$600,2,0)),0,VLOOKUP(CONCATENATE($B12,AH$2,"multi"),MW!$V$3:$W$600,2,0))</f>
        <v>48</v>
      </c>
      <c r="AI12" s="11">
        <f>IF(ISNA(VLOOKUP(CONCATENATE($B12,AI$2,"multi"),MW!$V$3:$W$600,2,0)),0,VLOOKUP(CONCATENATE($B12,AI$2,"multi"),MW!$V$3:$W$600,2,0))</f>
        <v>0</v>
      </c>
      <c r="AJ12" s="11">
        <f>IF(ISNA(VLOOKUP(CONCATENATE($B12,AJ$2,"multi"),MW!$V$3:$W$600,2,0)),0,VLOOKUP(CONCATENATE($B12,AJ$2,"multi"),MW!$V$3:$W$600,2,0))</f>
        <v>0</v>
      </c>
      <c r="AK12" s="11">
        <f>IF(ISNA(VLOOKUP(CONCATENATE($B12,AK$2,"multi"),MW!$V$3:$W$600,2,0)),0,VLOOKUP(CONCATENATE($B12,AK$2,"multi"),MW!$V$3:$W$600,2,0))</f>
        <v>0</v>
      </c>
      <c r="AL12" s="11">
        <f>IF(ISNA(VLOOKUP(CONCATENATE($B12,AL$2,"multi"),MW!$V$3:$W$600,2,0)),0,VLOOKUP(CONCATENATE($B12,AL$2,"multi"),MW!$V$3:$W$600,2,0))</f>
        <v>0</v>
      </c>
      <c r="AM12" s="11">
        <f>IF(ISNA(VLOOKUP(CONCATENATE($B12,AM$2,"multi"),MW!$V$3:$W$600,2,0)),0,VLOOKUP(CONCATENATE($B12,AM$2,"multi"),MW!$V$3:$W$600,2,0))</f>
        <v>0</v>
      </c>
      <c r="AN12" s="11">
        <f>IF(ISNA(VLOOKUP(CONCATENATE($B12,AN$2,"multi"),MW!$V$3:$W$600,2,0)),0,VLOOKUP(CONCATENATE($B12,AN$2,"multi"),MW!$V$3:$W$600,2,0))</f>
        <v>0</v>
      </c>
      <c r="AO12" s="11">
        <f>IF(ISNA(VLOOKUP(CONCATENATE($B12,AO$2,"multi"),MW!$V$3:$W$600,2,0)),0,VLOOKUP(CONCATENATE($B12,AO$2,"multi"),MW!$V$3:$W$600,2,0))</f>
        <v>0</v>
      </c>
      <c r="AP12" s="11">
        <f>SUM(AE12:AO12)</f>
        <v>116</v>
      </c>
      <c r="AQ12" s="11">
        <f>IF(ISNA(VLOOKUP(CONCATENATE($B12,AQ$2,"multi"),'III-SUB'!$V$3:$W$633,2,0)),0,VLOOKUP(CONCATENATE($B12,AQ$2,"multi"),'III-SUB'!$V$3:$W$633,2,0))</f>
        <v>0</v>
      </c>
      <c r="AR12" s="11">
        <f>IF(ISNA(VLOOKUP(CONCATENATE($B12,AR$2,"multi"),'III-SUB'!$V$3:$W$633,2,0)),0,VLOOKUP(CONCATENATE($B12,AR$2,"multi"),'III-SUB'!$V$3:$W$633,2,0))</f>
        <v>166.8</v>
      </c>
      <c r="AS12" s="11">
        <f>IF(ISNA(VLOOKUP(CONCATENATE($B12,AS$2,"multi"),'III-SUB'!$V$3:$W$633,2,0)),0,VLOOKUP(CONCATENATE($B12,AS$2,"multi"),'III-SUB'!$V$3:$W$633,2,0))</f>
        <v>43.6</v>
      </c>
      <c r="AT12" s="11">
        <f>IF(ISNA(VLOOKUP(CONCATENATE($B12,AT$2,"multi"),'III-SUB'!$V$3:$W$633,2,0)),0,VLOOKUP(CONCATENATE($B12,AT$2,"multi"),'III-SUB'!$V$3:$W$633,2,0))</f>
        <v>0</v>
      </c>
      <c r="AU12" s="11">
        <f>IF(ISNA(VLOOKUP(CONCATENATE($B12,AU$2,"multi"),'III-SUB'!$V$3:$W$633,2,0)),0,VLOOKUP(CONCATENATE($B12,AU$2,"multi"),'III-SUB'!$V$3:$W$633,2,0))</f>
        <v>0</v>
      </c>
      <c r="AV12" s="11">
        <f>IF(ISNA(VLOOKUP(CONCATENATE($B12,AV$2,"multi"),'III-SUB'!$V$3:$W$633,2,0)),0,VLOOKUP(CONCATENATE($B12,AV$2,"multi"),'III-SUB'!$V$3:$W$633,2,0))</f>
        <v>0</v>
      </c>
      <c r="AW12" s="11">
        <f>IF(ISNA(VLOOKUP(CONCATENATE($B12,AW$2,"multi"),'III-SUB'!$V$3:$W$633,2,0)),0,VLOOKUP(CONCATENATE($B12,AW$2,"multi"),'III-SUB'!$V$3:$W$633,2,0))</f>
        <v>95.3</v>
      </c>
      <c r="AX12" s="11">
        <f>IF(ISNA(VLOOKUP(CONCATENATE($B12,AX$2,"multi"),'III-SUB'!$V$3:$W$633,2,0)),0,VLOOKUP(CONCATENATE($B12,AX$2,"multi"),'III-SUB'!$V$3:$W$633,2,0))</f>
        <v>0</v>
      </c>
      <c r="AY12" s="11">
        <f>IF(ISNA(VLOOKUP(CONCATENATE($B12,AY$2,"multi"),'III-SUB'!$V$3:$W$633,2,0)),0,VLOOKUP(CONCATENATE($B12,AY$2,"multi"),'III-SUB'!$V$3:$W$633,2,0))</f>
        <v>0</v>
      </c>
      <c r="AZ12" s="11">
        <f>IF(ISNA(VLOOKUP(CONCATENATE($B12,AZ$2,"multi"),'III-SUB'!$V$3:$W$633,2,0)),0,VLOOKUP(CONCATENATE($B12,AZ$2,"multi"),'III-SUB'!$V$3:$W$633,2,0))</f>
        <v>0</v>
      </c>
      <c r="BA12" s="11">
        <f>IF(ISNA(VLOOKUP(CONCATENATE($B12,BA$2,"multi"),'III-SUB'!$V$3:$W$633,2,0)),0,VLOOKUP(CONCATENATE($B12,BA$2,"multi"),'III-SUB'!$V$3:$W$633,2,0))</f>
        <v>0</v>
      </c>
      <c r="BB12" s="11">
        <f>IF(ISNA(VLOOKUP(CONCATENATE($B12,BB$2,"multi"),'III-SUB'!$V$3:$W$633,2,0)),0,VLOOKUP(CONCATENATE($B12,BB$2,"multi"),'III-SUB'!$V$3:$W$633,2,0))</f>
        <v>0</v>
      </c>
      <c r="BC12" s="11">
        <f>IF(ISNA(VLOOKUP(CONCATENATE($B12,BC$2,"multi"),'III-SUB'!$V$3:$W$633,2,0)),0,VLOOKUP(CONCATENATE($B12,BC$2,"multi"),'III-SUB'!$V$3:$W$633,2,0))</f>
        <v>0</v>
      </c>
      <c r="BD12" s="11">
        <f>SUM(AQ12:BC12)</f>
        <v>305.7</v>
      </c>
      <c r="BE12" s="11">
        <f>IF(ISNA(VLOOKUP(CONCATENATE($B12,AQ$2,"multi"),VHF!$V$3:$W$627,2,0)),0,VLOOKUP(CONCATENATE($B12,AQ$2,"multi"),VHF!$V$3:$W$627,2,0))</f>
        <v>0</v>
      </c>
      <c r="BF12" s="11">
        <f>IF(ISNA(VLOOKUP(CONCATENATE($B12,BF$2,"multi"),UHF!$V$3:$W$612,2,0)),0,VLOOKUP(CONCATENATE($B12,BF$2,"multi"),UHF!$V$3:$W$612,2,0))</f>
        <v>0</v>
      </c>
      <c r="BG12" s="11">
        <f>IF(ISNA(VLOOKUP(CONCATENATE($B12,BG$2,"multi"),UHF!$V$3:$W$612,2,0)),0,VLOOKUP(CONCATENATE($B12,BG$2,"multi"),UHF!$V$3:$W$612,2,0))</f>
        <v>32.700000000000003</v>
      </c>
      <c r="BH12" s="11">
        <f>IF(ISNA(VLOOKUP(CONCATENATE($B12,BH$2,"multi"),UHF!$V$3:$W$612,2,0)),0,VLOOKUP(CONCATENATE($B12,BH$2,"multi"),UHF!$V$3:$W$612,2,0))</f>
        <v>0</v>
      </c>
      <c r="BI12" s="11">
        <f>IF(ISNA(VLOOKUP(CONCATENATE($B12,BI$2,"multi"),UHF!$V$3:$W$612,2,0)),0,VLOOKUP(CONCATENATE($B12,BI$2,"multi"),UHF!$V$3:$W$612,2,0))</f>
        <v>52</v>
      </c>
      <c r="BJ12" s="11">
        <f>IF(ISNA(VLOOKUP(CONCATENATE($B12,BJ$2,"multi"),UHF!$V$3:$W$612,2,0)),0,VLOOKUP(CONCATENATE($B12,BJ$2,"multi"),UHF!$V$3:$W$612,2,0))</f>
        <v>40</v>
      </c>
      <c r="BK12" s="11">
        <f>IF(ISNA(VLOOKUP(CONCATENATE($B12,BK$2,"multi"),UHF!$V$3:$W$612,2,0)),0,VLOOKUP(CONCATENATE($B12,BK$2,"multi"),UHF!$V$3:$W$612,2,0))</f>
        <v>76</v>
      </c>
      <c r="BL12" s="11">
        <f>IF(ISNA(VLOOKUP(CONCATENATE($B12,BL$2,"multi"),UHF!$V$3:$W$612,2,0)),0,VLOOKUP(CONCATENATE($B12,BL$2,"multi"),UHF!$V$3:$W$612,2,0))</f>
        <v>70</v>
      </c>
      <c r="BM12" s="11">
        <f>IF(ISNA(VLOOKUP(CONCATENATE($B12,BM$2,"multi"),UHF!$V$3:$W$612,2,0)),0,VLOOKUP(CONCATENATE($B12,BM$2,"multi"),UHF!$V$3:$W$612,2,0))</f>
        <v>0</v>
      </c>
      <c r="BN12" s="11">
        <f>IF(ISNA(VLOOKUP(CONCATENATE($B12,BN$2,"multi"),UHF!$V$3:$W$612,2,0)),0,VLOOKUP(CONCATENATE($B12,BN$2,"multi"),UHF!$V$3:$W$612,2,0))</f>
        <v>0</v>
      </c>
      <c r="BO12" s="11">
        <f>IF(ISNA(VLOOKUP(CONCATENATE($B12,BO$2,"multi"),UHF!$V$3:$W$612,2,0)),0,VLOOKUP(CONCATENATE($B12,BO$2,"multi"),UHF!$V$3:$W$612,2,0))</f>
        <v>0</v>
      </c>
      <c r="BP12" s="11">
        <f>IF(ISNA(VLOOKUP(CONCATENATE($B12,BP$2,"multi"),UHF!$V$3:$W$612,2,0)),0,VLOOKUP(CONCATENATE($B12,BP$2,"multi"),UHF!$V$3:$W$612,2,0))</f>
        <v>0</v>
      </c>
      <c r="BQ12" s="11">
        <f>IF(ISNA(VLOOKUP(CONCATENATE($B12,BQ$2,"multi"),UHF!$V$3:$W$612,2,0)),0,VLOOKUP(CONCATENATE($B12,BQ$2,"multi"),UHF!$V$3:$W$612,2,0))</f>
        <v>0</v>
      </c>
      <c r="BR12" s="11">
        <f>SUM(BF12:BQ12)</f>
        <v>270.7</v>
      </c>
      <c r="BS12" s="11">
        <f>IF(ISNA(VLOOKUP(CONCATENATE($B12,BS$2,"multi"),'A1'!$V$3:$W$612,2,0)),0,VLOOKUP(CONCATENATE($B12,BS$2,"multi"),'A1'!$V$3:$W$612,2,0))</f>
        <v>0</v>
      </c>
      <c r="BT12" s="11">
        <f>SUM(C12,Q12,AQ12,BE12,BS12)</f>
        <v>0</v>
      </c>
      <c r="BU12" s="11">
        <f>SUM(D12,R12,AR12,BF12)</f>
        <v>282</v>
      </c>
      <c r="BV12" s="11">
        <f>SUM(E12,S12,AE12,AS12,BG12)</f>
        <v>82.300000000000011</v>
      </c>
      <c r="BW12" s="11">
        <f>SUM(F12,T12,AF12,AT12,BH12)</f>
        <v>0</v>
      </c>
      <c r="BX12" s="11">
        <f>SUM(G12,U12,AG12,AU12,BI12)</f>
        <v>120</v>
      </c>
      <c r="BY12" s="11">
        <f>SUM(H12,V12,AH12,AV12,BJ12)</f>
        <v>88</v>
      </c>
      <c r="BZ12" s="11">
        <f>SUM(I12,W12,AI12,AW12,BK12)</f>
        <v>171.3</v>
      </c>
      <c r="CA12" s="11">
        <f>SUM(J12,X12,AJ12,AX12,BL12)</f>
        <v>70</v>
      </c>
      <c r="CB12" s="11">
        <f>SUM(K12,Y12,AK12,AY12,BM12)</f>
        <v>0</v>
      </c>
      <c r="CC12" s="11">
        <f>SUM(Z12,AL12,AZ12,BN12)</f>
        <v>0</v>
      </c>
      <c r="CD12" s="11">
        <f>SUM(BT12:CC12)</f>
        <v>813.59999999999991</v>
      </c>
      <c r="CE12" s="11">
        <f>SUM(P12,AD12,AP12,BD12,BE12,BR12,BS12)</f>
        <v>813.59999999999991</v>
      </c>
      <c r="CF12" s="11">
        <f>MIN(P12,AD12,AP12,BD12,BE12,BR12,BS12)</f>
        <v>0</v>
      </c>
      <c r="CG12" s="11">
        <f>SUM(CE12-CF12)</f>
        <v>813.59999999999991</v>
      </c>
    </row>
    <row r="13" spans="1:85" x14ac:dyDescent="0.2">
      <c r="A13" s="21" t="str">
        <f t="shared" si="0"/>
        <v>11.</v>
      </c>
      <c r="B13" s="8" t="str">
        <f>'Seznam-MO'!A21</f>
        <v>OK6M</v>
      </c>
      <c r="C13" s="11">
        <f>IF(ISNA(VLOOKUP(CONCATENATE($B13,C$2,"multi"),'I-SUB'!$V$3:$W$624,2,0)),0,VLOOKUP(CONCATENATE($B13,C$2,"multi"),'I-SUB'!$V$3:$W$624,2,0))</f>
        <v>81</v>
      </c>
      <c r="D13" s="11">
        <f>IF(ISNA(VLOOKUP(CONCATENATE($B13,D$2,"multi"),'I-SUB'!$V$3:$W$624,2,0)),0,VLOOKUP(CONCATENATE($B13,D$2,"multi"),'I-SUB'!$V$3:$W$624,2,0))</f>
        <v>52.3</v>
      </c>
      <c r="E13" s="11">
        <f>IF(ISNA(VLOOKUP(CONCATENATE($B13,E$2,"multi"),'I-SUB'!$V$3:$W$624,2,0)),0,VLOOKUP(CONCATENATE($B13,E$2,"multi"),'I-SUB'!$V$3:$W$624,2,0))</f>
        <v>0</v>
      </c>
      <c r="F13" s="11">
        <f>IF(ISNA(VLOOKUP(CONCATENATE($B13,F$2,"multi"),'I-SUB'!$V$3:$W$624,2,0)),0,VLOOKUP(CONCATENATE($B13,F$2,"multi"),'I-SUB'!$V$3:$W$624,2,0))</f>
        <v>0</v>
      </c>
      <c r="G13" s="11">
        <f>IF(ISNA(VLOOKUP(CONCATENATE($B13,G$2,"multi"),'I-SUB'!$V$3:$W$624,2,0)),0,VLOOKUP(CONCATENATE($B13,G$2,"multi"),'I-SUB'!$V$3:$W$624,2,0))</f>
        <v>0</v>
      </c>
      <c r="H13" s="11">
        <f>IF(ISNA(VLOOKUP(CONCATENATE($B13,H$2,"multi"),'I-SUB'!$V$3:$W$624,2,0)),0,VLOOKUP(CONCATENATE($B13,H$2,"multi"),'I-SUB'!$V$3:$W$624,2,0))</f>
        <v>0</v>
      </c>
      <c r="I13" s="11">
        <f>IF(ISNA(VLOOKUP(CONCATENATE($B13,I$2,"multi"),'I-SUB'!$V$3:$W$624,2,0)),0,VLOOKUP(CONCATENATE($B13,I$2,"multi"),'I-SUB'!$V$3:$W$624,2,0))</f>
        <v>0</v>
      </c>
      <c r="J13" s="11">
        <f>IF(ISNA(VLOOKUP(CONCATENATE($B13,J$2,"multi"),'I-SUB'!$V$3:$W$624,2,0)),0,VLOOKUP(CONCATENATE($B13,J$2,"multi"),'I-SUB'!$V$3:$W$624,2,0))</f>
        <v>0</v>
      </c>
      <c r="K13" s="11">
        <f>IF(ISNA(VLOOKUP(CONCATENATE($B13,K$2,"multi"),'I-SUB'!$V$3:$W$624,2,0)),0,VLOOKUP(CONCATENATE($B13,K$2,"multi"),'I-SUB'!$V$3:$W$624,2,0))</f>
        <v>0</v>
      </c>
      <c r="L13" s="11">
        <f>IF(ISNA(VLOOKUP(CONCATENATE($B13,L$2,"multi"),'I-SUB'!$V$3:$W$624,2,0)),0,VLOOKUP(CONCATENATE($B13,L$2,"multi"),'I-SUB'!$V$3:$W$624,2,0))</f>
        <v>0</v>
      </c>
      <c r="M13" s="11">
        <f>IF(ISNA(VLOOKUP(CONCATENATE($B13,M$2,"multi"),'I-SUB'!$V$3:$W$624,2,0)),0,VLOOKUP(CONCATENATE($B13,M$2,"multi"),'I-SUB'!$V$3:$W$624,2,0))</f>
        <v>0</v>
      </c>
      <c r="N13" s="11">
        <f>IF(ISNA(VLOOKUP(CONCATENATE($B13,N$2,"multi"),'I-SUB'!$V$3:$W$624,2,0)),0,VLOOKUP(CONCATENATE($B13,N$2,"multi"),'I-SUB'!$V$3:$W$624,2,0))</f>
        <v>0</v>
      </c>
      <c r="O13" s="11">
        <f>IF(ISNA(VLOOKUP(CONCATENATE($B13,O$2,"multi"),'I-SUB'!$V$3:$W$624,2,0)),0,VLOOKUP(CONCATENATE($B13,O$2,"multi"),'I-SUB'!$V$3:$W$624,2,0))</f>
        <v>0</v>
      </c>
      <c r="P13" s="11">
        <f>SUM(C13:O13)</f>
        <v>133.30000000000001</v>
      </c>
      <c r="Q13" s="11">
        <f>IF(ISNA(VLOOKUP(CONCATENATE($B13,Q$2,"multi"),'II-SUB'!$V$3:$W$630,2,0)),0,VLOOKUP(CONCATENATE($B13,Q$2,"multi"),'II-SUB'!$V$3:$W$630,2,0))</f>
        <v>0</v>
      </c>
      <c r="R13" s="11">
        <f>IF(ISNA(VLOOKUP(CONCATENATE($B13,R$2,"multi"),'II-SUB'!$V$3:$W$630,2,0)),0,VLOOKUP(CONCATENATE($B13,R$2,"multi"),'II-SUB'!$V$3:$W$630,2,0))</f>
        <v>88.1</v>
      </c>
      <c r="S13" s="11">
        <f>IF(ISNA(VLOOKUP(CONCATENATE($B13,S$2,"multi"),'II-SUB'!$V$3:$W$630,2,0)),0,VLOOKUP(CONCATENATE($B13,S$2,"multi"),'II-SUB'!$V$3:$W$630,2,0))</f>
        <v>48</v>
      </c>
      <c r="T13" s="11">
        <f>IF(ISNA(VLOOKUP(CONCATENATE($B13,T$2,"multi"),'II-SUB'!$V$3:$W$630,2,0)),0,VLOOKUP(CONCATENATE($B13,T$2,"multi"),'II-SUB'!$V$3:$W$630,2,0))</f>
        <v>0</v>
      </c>
      <c r="U13" s="11">
        <f>IF(ISNA(VLOOKUP(CONCATENATE($B13,U$2,"multi"),'II-SUB'!$V$3:$W$630,2,0)),0,VLOOKUP(CONCATENATE($B13,U$2,"multi"),'II-SUB'!$V$3:$W$630,2,0))</f>
        <v>0</v>
      </c>
      <c r="V13" s="11">
        <f>IF(ISNA(VLOOKUP(CONCATENATE($B13,V$2,"multi"),'II-SUB'!$V$3:$W$630,2,0)),0,VLOOKUP(CONCATENATE($B13,V$2,"multi"),'II-SUB'!$V$3:$W$630,2,0))</f>
        <v>0</v>
      </c>
      <c r="W13" s="11">
        <f>IF(ISNA(VLOOKUP(CONCATENATE($B13,W$2,"multi"),'II-SUB'!$V$3:$W$630,2,0)),0,VLOOKUP(CONCATENATE($B13,W$2,"multi"),'II-SUB'!$V$3:$W$630,2,0))</f>
        <v>0</v>
      </c>
      <c r="X13" s="11">
        <f>IF(ISNA(VLOOKUP(CONCATENATE($B13,X$2,"multi"),'II-SUB'!$V$3:$W$630,2,0)),0,VLOOKUP(CONCATENATE($B13,X$2,"multi"),'II-SUB'!$V$3:$W$630,2,0))</f>
        <v>0</v>
      </c>
      <c r="Y13" s="11">
        <f>IF(ISNA(VLOOKUP(CONCATENATE($B13,Y$2,"multi"),'II-SUB'!$V$3:$W$630,2,0)),0,VLOOKUP(CONCATENATE($B13,Y$2,"multi"),'II-SUB'!$V$3:$W$630,2,0))</f>
        <v>0</v>
      </c>
      <c r="Z13" s="11">
        <f>IF(ISNA(VLOOKUP(CONCATENATE($B13,Z$2,"multi"),'II-SUB'!$V$3:$W$630,2,0)),0,VLOOKUP(CONCATENATE($B13,Z$2,"multi"),'II-SUB'!$V$3:$W$630,2,0))</f>
        <v>0</v>
      </c>
      <c r="AA13" s="11">
        <f>IF(ISNA(VLOOKUP(CONCATENATE($B13,AA$2,"multi"),'II-SUB'!$V$3:$W$630,2,0)),0,VLOOKUP(CONCATENATE($B13,AA$2,"multi"),'II-SUB'!$V$3:$W$630,2,0))</f>
        <v>0</v>
      </c>
      <c r="AB13" s="11">
        <f>IF(ISNA(VLOOKUP(CONCATENATE($B13,AB$2,"multi"),'II-SUB'!$V$3:$W$630,2,0)),0,VLOOKUP(CONCATENATE($B13,AB$2,"multi"),'II-SUB'!$V$3:$W$630,2,0))</f>
        <v>0</v>
      </c>
      <c r="AC13" s="11">
        <f>IF(ISNA(VLOOKUP(CONCATENATE($B13,AC$2,"multi"),'II-SUB'!$V$3:$W$630,2,0)),0,VLOOKUP(CONCATENATE($B13,AC$2,"multi"),'II-SUB'!$V$3:$W$630,2,0))</f>
        <v>0</v>
      </c>
      <c r="AD13" s="11">
        <f>SUM(Q13:AC13)</f>
        <v>136.1</v>
      </c>
      <c r="AE13" s="11">
        <f>IF(ISNA(VLOOKUP(CONCATENATE($B13,AE$2,"multi"),MW!$V$3:$W$600,2,0)),0,VLOOKUP(CONCATENATE($B13,AE$2,"multi"),MW!$V$3:$W$600,2,0))</f>
        <v>42.6</v>
      </c>
      <c r="AF13" s="11">
        <f>IF(ISNA(VLOOKUP(CONCATENATE($B13,AF$2,"multi"),MW!$V$3:$W$600,2,0)),0,VLOOKUP(CONCATENATE($B13,AF$2,"multi"),MW!$V$3:$W$600,2,0))</f>
        <v>56</v>
      </c>
      <c r="AG13" s="11">
        <f>IF(ISNA(VLOOKUP(CONCATENATE($B13,AG$2,"multi"),MW!$V$3:$W$600,2,0)),0,VLOOKUP(CONCATENATE($B13,AG$2,"multi"),MW!$V$3:$W$600,2,0))</f>
        <v>0</v>
      </c>
      <c r="AH13" s="11">
        <f>IF(ISNA(VLOOKUP(CONCATENATE($B13,AH$2,"multi"),MW!$V$3:$W$600,2,0)),0,VLOOKUP(CONCATENATE($B13,AH$2,"multi"),MW!$V$3:$W$600,2,0))</f>
        <v>0</v>
      </c>
      <c r="AI13" s="11">
        <f>IF(ISNA(VLOOKUP(CONCATENATE($B13,AI$2,"multi"),MW!$V$3:$W$600,2,0)),0,VLOOKUP(CONCATENATE($B13,AI$2,"multi"),MW!$V$3:$W$600,2,0))</f>
        <v>0</v>
      </c>
      <c r="AJ13" s="11">
        <f>IF(ISNA(VLOOKUP(CONCATENATE($B13,AJ$2,"multi"),MW!$V$3:$W$600,2,0)),0,VLOOKUP(CONCATENATE($B13,AJ$2,"multi"),MW!$V$3:$W$600,2,0))</f>
        <v>0</v>
      </c>
      <c r="AK13" s="11">
        <f>IF(ISNA(VLOOKUP(CONCATENATE($B13,AK$2,"multi"),MW!$V$3:$W$600,2,0)),0,VLOOKUP(CONCATENATE($B13,AK$2,"multi"),MW!$V$3:$W$600,2,0))</f>
        <v>0</v>
      </c>
      <c r="AL13" s="11">
        <f>IF(ISNA(VLOOKUP(CONCATENATE($B13,AL$2,"multi"),MW!$V$3:$W$600,2,0)),0,VLOOKUP(CONCATENATE($B13,AL$2,"multi"),MW!$V$3:$W$600,2,0))</f>
        <v>0</v>
      </c>
      <c r="AM13" s="11">
        <f>IF(ISNA(VLOOKUP(CONCATENATE($B13,AM$2,"multi"),MW!$V$3:$W$600,2,0)),0,VLOOKUP(CONCATENATE($B13,AM$2,"multi"),MW!$V$3:$W$600,2,0))</f>
        <v>0</v>
      </c>
      <c r="AN13" s="11">
        <f>IF(ISNA(VLOOKUP(CONCATENATE($B13,AN$2,"multi"),MW!$V$3:$W$600,2,0)),0,VLOOKUP(CONCATENATE($B13,AN$2,"multi"),MW!$V$3:$W$600,2,0))</f>
        <v>0</v>
      </c>
      <c r="AO13" s="11">
        <f>IF(ISNA(VLOOKUP(CONCATENATE($B13,AO$2,"multi"),MW!$V$3:$W$600,2,0)),0,VLOOKUP(CONCATENATE($B13,AO$2,"multi"),MW!$V$3:$W$600,2,0))</f>
        <v>0</v>
      </c>
      <c r="AP13" s="11">
        <f>SUM(AE13:AO13)</f>
        <v>98.6</v>
      </c>
      <c r="AQ13" s="11">
        <f>IF(ISNA(VLOOKUP(CONCATENATE($B13,AQ$2,"multi"),'III-SUB'!$V$3:$W$633,2,0)),0,VLOOKUP(CONCATENATE($B13,AQ$2,"multi"),'III-SUB'!$V$3:$W$633,2,0))</f>
        <v>120.6</v>
      </c>
      <c r="AR13" s="11">
        <f>IF(ISNA(VLOOKUP(CONCATENATE($B13,AR$2,"multi"),'III-SUB'!$V$3:$W$633,2,0)),0,VLOOKUP(CONCATENATE($B13,AR$2,"multi"),'III-SUB'!$V$3:$W$633,2,0))</f>
        <v>14.5</v>
      </c>
      <c r="AS13" s="11">
        <f>IF(ISNA(VLOOKUP(CONCATENATE($B13,AS$2,"multi"),'III-SUB'!$V$3:$W$633,2,0)),0,VLOOKUP(CONCATENATE($B13,AS$2,"multi"),'III-SUB'!$V$3:$W$633,2,0))</f>
        <v>9.6999999999999993</v>
      </c>
      <c r="AT13" s="11">
        <f>IF(ISNA(VLOOKUP(CONCATENATE($B13,AT$2,"multi"),'III-SUB'!$V$3:$W$633,2,0)),0,VLOOKUP(CONCATENATE($B13,AT$2,"multi"),'III-SUB'!$V$3:$W$633,2,0))</f>
        <v>40</v>
      </c>
      <c r="AU13" s="11">
        <f>IF(ISNA(VLOOKUP(CONCATENATE($B13,AU$2,"multi"),'III-SUB'!$V$3:$W$633,2,0)),0,VLOOKUP(CONCATENATE($B13,AU$2,"multi"),'III-SUB'!$V$3:$W$633,2,0))</f>
        <v>0</v>
      </c>
      <c r="AV13" s="11">
        <f>IF(ISNA(VLOOKUP(CONCATENATE($B13,AV$2,"multi"),'III-SUB'!$V$3:$W$633,2,0)),0,VLOOKUP(CONCATENATE($B13,AV$2,"multi"),'III-SUB'!$V$3:$W$633,2,0))</f>
        <v>0</v>
      </c>
      <c r="AW13" s="11">
        <f>IF(ISNA(VLOOKUP(CONCATENATE($B13,AW$2,"multi"),'III-SUB'!$V$3:$W$633,2,0)),0,VLOOKUP(CONCATENATE($B13,AW$2,"multi"),'III-SUB'!$V$3:$W$633,2,0))</f>
        <v>26</v>
      </c>
      <c r="AX13" s="11">
        <f>IF(ISNA(VLOOKUP(CONCATENATE($B13,AX$2,"multi"),'III-SUB'!$V$3:$W$633,2,0)),0,VLOOKUP(CONCATENATE($B13,AX$2,"multi"),'III-SUB'!$V$3:$W$633,2,0))</f>
        <v>0</v>
      </c>
      <c r="AY13" s="11">
        <f>IF(ISNA(VLOOKUP(CONCATENATE($B13,AY$2,"multi"),'III-SUB'!$V$3:$W$633,2,0)),0,VLOOKUP(CONCATENATE($B13,AY$2,"multi"),'III-SUB'!$V$3:$W$633,2,0))</f>
        <v>0</v>
      </c>
      <c r="AZ13" s="11">
        <f>IF(ISNA(VLOOKUP(CONCATENATE($B13,AZ$2,"multi"),'III-SUB'!$V$3:$W$633,2,0)),0,VLOOKUP(CONCATENATE($B13,AZ$2,"multi"),'III-SUB'!$V$3:$W$633,2,0))</f>
        <v>0</v>
      </c>
      <c r="BA13" s="11">
        <f>IF(ISNA(VLOOKUP(CONCATENATE($B13,BA$2,"multi"),'III-SUB'!$V$3:$W$633,2,0)),0,VLOOKUP(CONCATENATE($B13,BA$2,"multi"),'III-SUB'!$V$3:$W$633,2,0))</f>
        <v>0</v>
      </c>
      <c r="BB13" s="11">
        <f>IF(ISNA(VLOOKUP(CONCATENATE($B13,BB$2,"multi"),'III-SUB'!$V$3:$W$633,2,0)),0,VLOOKUP(CONCATENATE($B13,BB$2,"multi"),'III-SUB'!$V$3:$W$633,2,0))</f>
        <v>0</v>
      </c>
      <c r="BC13" s="11">
        <f>IF(ISNA(VLOOKUP(CONCATENATE($B13,BC$2,"multi"),'III-SUB'!$V$3:$W$633,2,0)),0,VLOOKUP(CONCATENATE($B13,BC$2,"multi"),'III-SUB'!$V$3:$W$633,2,0))</f>
        <v>0</v>
      </c>
      <c r="BD13" s="11">
        <f>SUM(AQ13:BC13)</f>
        <v>210.79999999999998</v>
      </c>
      <c r="BE13" s="11">
        <f>IF(ISNA(VLOOKUP(CONCATENATE($B13,AQ$2,"multi"),VHF!$V$3:$W$627,2,0)),0,VLOOKUP(CONCATENATE($B13,AQ$2,"multi"),VHF!$V$3:$W$627,2,0))</f>
        <v>142.9</v>
      </c>
      <c r="BF13" s="11">
        <f>IF(ISNA(VLOOKUP(CONCATENATE($B13,BF$2,"multi"),UHF!$V$3:$W$612,2,0)),0,VLOOKUP(CONCATENATE($B13,BF$2,"multi"),UHF!$V$3:$W$612,2,0))</f>
        <v>0</v>
      </c>
      <c r="BG13" s="11">
        <f>IF(ISNA(VLOOKUP(CONCATENATE($B13,BG$2,"multi"),UHF!$V$3:$W$612,2,0)),0,VLOOKUP(CONCATENATE($B13,BG$2,"multi"),UHF!$V$3:$W$612,2,0))</f>
        <v>0</v>
      </c>
      <c r="BH13" s="11">
        <f>IF(ISNA(VLOOKUP(CONCATENATE($B13,BH$2,"multi"),UHF!$V$3:$W$612,2,0)),0,VLOOKUP(CONCATENATE($B13,BH$2,"multi"),UHF!$V$3:$W$612,2,0))</f>
        <v>0</v>
      </c>
      <c r="BI13" s="11">
        <f>IF(ISNA(VLOOKUP(CONCATENATE($B13,BI$2,"multi"),UHF!$V$3:$W$612,2,0)),0,VLOOKUP(CONCATENATE($B13,BI$2,"multi"),UHF!$V$3:$W$612,2,0))</f>
        <v>0</v>
      </c>
      <c r="BJ13" s="11">
        <f>IF(ISNA(VLOOKUP(CONCATENATE($B13,BJ$2,"multi"),UHF!$V$3:$W$612,2,0)),0,VLOOKUP(CONCATENATE($B13,BJ$2,"multi"),UHF!$V$3:$W$612,2,0))</f>
        <v>0</v>
      </c>
      <c r="BK13" s="11">
        <f>IF(ISNA(VLOOKUP(CONCATENATE($B13,BK$2,"multi"),UHF!$V$3:$W$612,2,0)),0,VLOOKUP(CONCATENATE($B13,BK$2,"multi"),UHF!$V$3:$W$612,2,0))</f>
        <v>0</v>
      </c>
      <c r="BL13" s="11">
        <f>IF(ISNA(VLOOKUP(CONCATENATE($B13,BL$2,"multi"),UHF!$V$3:$W$612,2,0)),0,VLOOKUP(CONCATENATE($B13,BL$2,"multi"),UHF!$V$3:$W$612,2,0))</f>
        <v>0</v>
      </c>
      <c r="BM13" s="11">
        <f>IF(ISNA(VLOOKUP(CONCATENATE($B13,BM$2,"multi"),UHF!$V$3:$W$612,2,0)),0,VLOOKUP(CONCATENATE($B13,BM$2,"multi"),UHF!$V$3:$W$612,2,0))</f>
        <v>0</v>
      </c>
      <c r="BN13" s="11">
        <f>IF(ISNA(VLOOKUP(CONCATENATE($B13,BN$2,"multi"),UHF!$V$3:$W$612,2,0)),0,VLOOKUP(CONCATENATE($B13,BN$2,"multi"),UHF!$V$3:$W$612,2,0))</f>
        <v>0</v>
      </c>
      <c r="BO13" s="11">
        <f>IF(ISNA(VLOOKUP(CONCATENATE($B13,BO$2,"multi"),UHF!$V$3:$W$612,2,0)),0,VLOOKUP(CONCATENATE($B13,BO$2,"multi"),UHF!$V$3:$W$612,2,0))</f>
        <v>0</v>
      </c>
      <c r="BP13" s="11">
        <f>IF(ISNA(VLOOKUP(CONCATENATE($B13,BP$2,"multi"),UHF!$V$3:$W$612,2,0)),0,VLOOKUP(CONCATENATE($B13,BP$2,"multi"),UHF!$V$3:$W$612,2,0))</f>
        <v>0</v>
      </c>
      <c r="BQ13" s="11">
        <f>IF(ISNA(VLOOKUP(CONCATENATE($B13,BQ$2,"multi"),UHF!$V$3:$W$612,2,0)),0,VLOOKUP(CONCATENATE($B13,BQ$2,"multi"),UHF!$V$3:$W$612,2,0))</f>
        <v>0</v>
      </c>
      <c r="BR13" s="11">
        <f>SUM(BF13:BQ13)</f>
        <v>0</v>
      </c>
      <c r="BS13" s="11">
        <f>IF(ISNA(VLOOKUP(CONCATENATE($B13,BS$2,"multi"),'A1'!$V$3:$W$612,2,0)),0,VLOOKUP(CONCATENATE($B13,BS$2,"multi"),'A1'!$V$3:$W$612,2,0))</f>
        <v>68.099999999999994</v>
      </c>
      <c r="BT13" s="11">
        <f>SUM(C13,Q13,AQ13,BE13,BS13)</f>
        <v>412.6</v>
      </c>
      <c r="BU13" s="11">
        <f>SUM(D13,R13,AR13,BF13)</f>
        <v>154.89999999999998</v>
      </c>
      <c r="BV13" s="11">
        <f>SUM(E13,S13,AE13,AS13,BG13)</f>
        <v>100.3</v>
      </c>
      <c r="BW13" s="11">
        <f>SUM(F13,T13,AF13,AT13,BH13)</f>
        <v>96</v>
      </c>
      <c r="BX13" s="11">
        <f>SUM(G13,U13,AG13,AU13,BI13)</f>
        <v>0</v>
      </c>
      <c r="BY13" s="11">
        <f>SUM(H13,V13,AH13,AV13,BJ13)</f>
        <v>0</v>
      </c>
      <c r="BZ13" s="11">
        <f>SUM(I13,W13,AI13,AW13,BK13)</f>
        <v>26</v>
      </c>
      <c r="CA13" s="11">
        <f>SUM(J13,X13,AJ13,AX13,BL13)</f>
        <v>0</v>
      </c>
      <c r="CB13" s="11">
        <f>SUM(K13,Y13,AK13,AY13,BM13)</f>
        <v>0</v>
      </c>
      <c r="CC13" s="11">
        <f>SUM(Z13,AL13,AZ13,BN13)</f>
        <v>0</v>
      </c>
      <c r="CD13" s="11">
        <f>SUM(BT13:CC13)</f>
        <v>789.8</v>
      </c>
      <c r="CE13" s="11">
        <f>SUM(P13,AD13,AP13,BD13,BE13,BR13,BS13)</f>
        <v>789.8</v>
      </c>
      <c r="CF13" s="11">
        <f>MIN(P13,AD13,AP13,BD13,BE13,BR13,BS13)</f>
        <v>0</v>
      </c>
      <c r="CG13" s="11">
        <f>SUM(CE13-CF13)</f>
        <v>789.8</v>
      </c>
    </row>
    <row r="14" spans="1:85" ht="13.5" customHeight="1" x14ac:dyDescent="0.2">
      <c r="A14" s="21" t="str">
        <f t="shared" si="0"/>
        <v>12.</v>
      </c>
      <c r="B14" s="8" t="str">
        <f>'Seznam-MO'!A23</f>
        <v>OK5Y</v>
      </c>
      <c r="C14" s="11">
        <f>IF(ISNA(VLOOKUP(CONCATENATE($B14,C$2,"multi"),'I-SUB'!$V$3:$W$624,2,0)),0,VLOOKUP(CONCATENATE($B14,C$2,"multi"),'I-SUB'!$V$3:$W$624,2,0))</f>
        <v>24</v>
      </c>
      <c r="D14" s="11">
        <f>IF(ISNA(VLOOKUP(CONCATENATE($B14,D$2,"multi"),'I-SUB'!$V$3:$W$624,2,0)),0,VLOOKUP(CONCATENATE($B14,D$2,"multi"),'I-SUB'!$V$3:$W$624,2,0))</f>
        <v>71.900000000000006</v>
      </c>
      <c r="E14" s="11">
        <f>IF(ISNA(VLOOKUP(CONCATENATE($B14,E$2,"multi"),'I-SUB'!$V$3:$W$624,2,0)),0,VLOOKUP(CONCATENATE($B14,E$2,"multi"),'I-SUB'!$V$3:$W$624,2,0))</f>
        <v>31.2</v>
      </c>
      <c r="F14" s="11">
        <f>IF(ISNA(VLOOKUP(CONCATENATE($B14,F$2,"multi"),'I-SUB'!$V$3:$W$624,2,0)),0,VLOOKUP(CONCATENATE($B14,F$2,"multi"),'I-SUB'!$V$3:$W$624,2,0))</f>
        <v>31.1</v>
      </c>
      <c r="G14" s="11">
        <f>IF(ISNA(VLOOKUP(CONCATENATE($B14,G$2,"multi"),'I-SUB'!$V$3:$W$624,2,0)),0,VLOOKUP(CONCATENATE($B14,G$2,"multi"),'I-SUB'!$V$3:$W$624,2,0))</f>
        <v>0</v>
      </c>
      <c r="H14" s="11">
        <f>IF(ISNA(VLOOKUP(CONCATENATE($B14,H$2,"multi"),'I-SUB'!$V$3:$W$624,2,0)),0,VLOOKUP(CONCATENATE($B14,H$2,"multi"),'I-SUB'!$V$3:$W$624,2,0))</f>
        <v>0</v>
      </c>
      <c r="I14" s="11">
        <f>IF(ISNA(VLOOKUP(CONCATENATE($B14,I$2,"multi"),'I-SUB'!$V$3:$W$624,2,0)),0,VLOOKUP(CONCATENATE($B14,I$2,"multi"),'I-SUB'!$V$3:$W$624,2,0))</f>
        <v>0</v>
      </c>
      <c r="J14" s="11">
        <f>IF(ISNA(VLOOKUP(CONCATENATE($B14,J$2,"multi"),'I-SUB'!$V$3:$W$624,2,0)),0,VLOOKUP(CONCATENATE($B14,J$2,"multi"),'I-SUB'!$V$3:$W$624,2,0))</f>
        <v>0</v>
      </c>
      <c r="K14" s="11">
        <f>IF(ISNA(VLOOKUP(CONCATENATE($B14,K$2,"multi"),'I-SUB'!$V$3:$W$624,2,0)),0,VLOOKUP(CONCATENATE($B14,K$2,"multi"),'I-SUB'!$V$3:$W$624,2,0))</f>
        <v>0</v>
      </c>
      <c r="L14" s="11">
        <f>IF(ISNA(VLOOKUP(CONCATENATE($B14,L$2,"multi"),'I-SUB'!$V$3:$W$624,2,0)),0,VLOOKUP(CONCATENATE($B14,L$2,"multi"),'I-SUB'!$V$3:$W$624,2,0))</f>
        <v>0</v>
      </c>
      <c r="M14" s="11">
        <f>IF(ISNA(VLOOKUP(CONCATENATE($B14,M$2,"multi"),'I-SUB'!$V$3:$W$624,2,0)),0,VLOOKUP(CONCATENATE($B14,M$2,"multi"),'I-SUB'!$V$3:$W$624,2,0))</f>
        <v>0</v>
      </c>
      <c r="N14" s="11">
        <f>IF(ISNA(VLOOKUP(CONCATENATE($B14,N$2,"multi"),'I-SUB'!$V$3:$W$624,2,0)),0,VLOOKUP(CONCATENATE($B14,N$2,"multi"),'I-SUB'!$V$3:$W$624,2,0))</f>
        <v>0</v>
      </c>
      <c r="O14" s="11">
        <f>IF(ISNA(VLOOKUP(CONCATENATE($B14,O$2,"multi"),'I-SUB'!$V$3:$W$624,2,0)),0,VLOOKUP(CONCATENATE($B14,O$2,"multi"),'I-SUB'!$V$3:$W$624,2,0))</f>
        <v>0</v>
      </c>
      <c r="P14" s="11">
        <f>SUM(C14:O14)</f>
        <v>158.20000000000002</v>
      </c>
      <c r="Q14" s="11">
        <f>IF(ISNA(VLOOKUP(CONCATENATE($B14,Q$2,"multi"),'II-SUB'!$V$3:$W$630,2,0)),0,VLOOKUP(CONCATENATE($B14,Q$2,"multi"),'II-SUB'!$V$3:$W$630,2,0))</f>
        <v>20.7</v>
      </c>
      <c r="R14" s="11">
        <f>IF(ISNA(VLOOKUP(CONCATENATE($B14,R$2,"multi"),'II-SUB'!$V$3:$W$630,2,0)),0,VLOOKUP(CONCATENATE($B14,R$2,"multi"),'II-SUB'!$V$3:$W$630,2,0))</f>
        <v>27.1</v>
      </c>
      <c r="S14" s="11">
        <f>IF(ISNA(VLOOKUP(CONCATENATE($B14,S$2,"multi"),'II-SUB'!$V$3:$W$630,2,0)),0,VLOOKUP(CONCATENATE($B14,S$2,"multi"),'II-SUB'!$V$3:$W$630,2,0))</f>
        <v>30</v>
      </c>
      <c r="T14" s="11">
        <f>IF(ISNA(VLOOKUP(CONCATENATE($B14,T$2,"multi"),'II-SUB'!$V$3:$W$630,2,0)),0,VLOOKUP(CONCATENATE($B14,T$2,"multi"),'II-SUB'!$V$3:$W$630,2,0))</f>
        <v>29.3</v>
      </c>
      <c r="U14" s="11">
        <f>IF(ISNA(VLOOKUP(CONCATENATE($B14,U$2,"multi"),'II-SUB'!$V$3:$W$630,2,0)),0,VLOOKUP(CONCATENATE($B14,U$2,"multi"),'II-SUB'!$V$3:$W$630,2,0))</f>
        <v>0</v>
      </c>
      <c r="V14" s="11">
        <f>IF(ISNA(VLOOKUP(CONCATENATE($B14,V$2,"multi"),'II-SUB'!$V$3:$W$630,2,0)),0,VLOOKUP(CONCATENATE($B14,V$2,"multi"),'II-SUB'!$V$3:$W$630,2,0))</f>
        <v>0</v>
      </c>
      <c r="W14" s="11">
        <f>IF(ISNA(VLOOKUP(CONCATENATE($B14,W$2,"multi"),'II-SUB'!$V$3:$W$630,2,0)),0,VLOOKUP(CONCATENATE($B14,W$2,"multi"),'II-SUB'!$V$3:$W$630,2,0))</f>
        <v>0</v>
      </c>
      <c r="X14" s="11">
        <f>IF(ISNA(VLOOKUP(CONCATENATE($B14,X$2,"multi"),'II-SUB'!$V$3:$W$630,2,0)),0,VLOOKUP(CONCATENATE($B14,X$2,"multi"),'II-SUB'!$V$3:$W$630,2,0))</f>
        <v>0</v>
      </c>
      <c r="Y14" s="11">
        <f>IF(ISNA(VLOOKUP(CONCATENATE($B14,Y$2,"multi"),'II-SUB'!$V$3:$W$630,2,0)),0,VLOOKUP(CONCATENATE($B14,Y$2,"multi"),'II-SUB'!$V$3:$W$630,2,0))</f>
        <v>0</v>
      </c>
      <c r="Z14" s="11">
        <f>IF(ISNA(VLOOKUP(CONCATENATE($B14,Z$2,"multi"),'II-SUB'!$V$3:$W$630,2,0)),0,VLOOKUP(CONCATENATE($B14,Z$2,"multi"),'II-SUB'!$V$3:$W$630,2,0))</f>
        <v>0</v>
      </c>
      <c r="AA14" s="11">
        <f>IF(ISNA(VLOOKUP(CONCATENATE($B14,AA$2,"multi"),'II-SUB'!$V$3:$W$630,2,0)),0,VLOOKUP(CONCATENATE($B14,AA$2,"multi"),'II-SUB'!$V$3:$W$630,2,0))</f>
        <v>0</v>
      </c>
      <c r="AB14" s="11">
        <f>IF(ISNA(VLOOKUP(CONCATENATE($B14,AB$2,"multi"),'II-SUB'!$V$3:$W$630,2,0)),0,VLOOKUP(CONCATENATE($B14,AB$2,"multi"),'II-SUB'!$V$3:$W$630,2,0))</f>
        <v>0</v>
      </c>
      <c r="AC14" s="11">
        <f>IF(ISNA(VLOOKUP(CONCATENATE($B14,AC$2,"multi"),'II-SUB'!$V$3:$W$630,2,0)),0,VLOOKUP(CONCATENATE($B14,AC$2,"multi"),'II-SUB'!$V$3:$W$630,2,0))</f>
        <v>0</v>
      </c>
      <c r="AD14" s="11">
        <f>SUM(Q14:AC14)</f>
        <v>107.1</v>
      </c>
      <c r="AE14" s="11">
        <f>IF(ISNA(VLOOKUP(CONCATENATE($B14,AE$2,"multi"),MW!$V$3:$W$600,2,0)),0,VLOOKUP(CONCATENATE($B14,AE$2,"multi"),MW!$V$3:$W$600,2,0))</f>
        <v>56.8</v>
      </c>
      <c r="AF14" s="11">
        <f>IF(ISNA(VLOOKUP(CONCATENATE($B14,AF$2,"multi"),MW!$V$3:$W$600,2,0)),0,VLOOKUP(CONCATENATE($B14,AF$2,"multi"),MW!$V$3:$W$600,2,0))</f>
        <v>42</v>
      </c>
      <c r="AG14" s="11">
        <f>IF(ISNA(VLOOKUP(CONCATENATE($B14,AG$2,"multi"),MW!$V$3:$W$600,2,0)),0,VLOOKUP(CONCATENATE($B14,AG$2,"multi"),MW!$V$3:$W$600,2,0))</f>
        <v>0</v>
      </c>
      <c r="AH14" s="11">
        <f>IF(ISNA(VLOOKUP(CONCATENATE($B14,AH$2,"multi"),MW!$V$3:$W$600,2,0)),0,VLOOKUP(CONCATENATE($B14,AH$2,"multi"),MW!$V$3:$W$600,2,0))</f>
        <v>0</v>
      </c>
      <c r="AI14" s="11">
        <f>IF(ISNA(VLOOKUP(CONCATENATE($B14,AI$2,"multi"),MW!$V$3:$W$600,2,0)),0,VLOOKUP(CONCATENATE($B14,AI$2,"multi"),MW!$V$3:$W$600,2,0))</f>
        <v>0</v>
      </c>
      <c r="AJ14" s="11">
        <f>IF(ISNA(VLOOKUP(CONCATENATE($B14,AJ$2,"multi"),MW!$V$3:$W$600,2,0)),0,VLOOKUP(CONCATENATE($B14,AJ$2,"multi"),MW!$V$3:$W$600,2,0))</f>
        <v>0</v>
      </c>
      <c r="AK14" s="11">
        <f>IF(ISNA(VLOOKUP(CONCATENATE($B14,AK$2,"multi"),MW!$V$3:$W$600,2,0)),0,VLOOKUP(CONCATENATE($B14,AK$2,"multi"),MW!$V$3:$W$600,2,0))</f>
        <v>0</v>
      </c>
      <c r="AL14" s="11">
        <f>IF(ISNA(VLOOKUP(CONCATENATE($B14,AL$2,"multi"),MW!$V$3:$W$600,2,0)),0,VLOOKUP(CONCATENATE($B14,AL$2,"multi"),MW!$V$3:$W$600,2,0))</f>
        <v>0</v>
      </c>
      <c r="AM14" s="11">
        <f>IF(ISNA(VLOOKUP(CONCATENATE($B14,AM$2,"multi"),MW!$V$3:$W$600,2,0)),0,VLOOKUP(CONCATENATE($B14,AM$2,"multi"),MW!$V$3:$W$600,2,0))</f>
        <v>0</v>
      </c>
      <c r="AN14" s="11">
        <f>IF(ISNA(VLOOKUP(CONCATENATE($B14,AN$2,"multi"),MW!$V$3:$W$600,2,0)),0,VLOOKUP(CONCATENATE($B14,AN$2,"multi"),MW!$V$3:$W$600,2,0))</f>
        <v>0</v>
      </c>
      <c r="AO14" s="11">
        <f>IF(ISNA(VLOOKUP(CONCATENATE($B14,AO$2,"multi"),MW!$V$3:$W$600,2,0)),0,VLOOKUP(CONCATENATE($B14,AO$2,"multi"),MW!$V$3:$W$600,2,0))</f>
        <v>0</v>
      </c>
      <c r="AP14" s="11">
        <f>SUM(AE14:AO14)</f>
        <v>98.8</v>
      </c>
      <c r="AQ14" s="11">
        <f>IF(ISNA(VLOOKUP(CONCATENATE($B14,AQ$2,"multi"),'III-SUB'!$V$3:$W$633,2,0)),0,VLOOKUP(CONCATENATE($B14,AQ$2,"multi"),'III-SUB'!$V$3:$W$633,2,0))</f>
        <v>39.5</v>
      </c>
      <c r="AR14" s="11">
        <f>IF(ISNA(VLOOKUP(CONCATENATE($B14,AR$2,"multi"),'III-SUB'!$V$3:$W$633,2,0)),0,VLOOKUP(CONCATENATE($B14,AR$2,"multi"),'III-SUB'!$V$3:$W$633,2,0))</f>
        <v>123.3</v>
      </c>
      <c r="AS14" s="11">
        <f>IF(ISNA(VLOOKUP(CONCATENATE($B14,AS$2,"multi"),'III-SUB'!$V$3:$W$633,2,0)),0,VLOOKUP(CONCATENATE($B14,AS$2,"multi"),'III-SUB'!$V$3:$W$633,2,0))</f>
        <v>58.2</v>
      </c>
      <c r="AT14" s="11">
        <f>IF(ISNA(VLOOKUP(CONCATENATE($B14,AT$2,"multi"),'III-SUB'!$V$3:$W$633,2,0)),0,VLOOKUP(CONCATENATE($B14,AT$2,"multi"),'III-SUB'!$V$3:$W$633,2,0))</f>
        <v>66.7</v>
      </c>
      <c r="AU14" s="11">
        <f>IF(ISNA(VLOOKUP(CONCATENATE($B14,AU$2,"multi"),'III-SUB'!$V$3:$W$633,2,0)),0,VLOOKUP(CONCATENATE($B14,AU$2,"multi"),'III-SUB'!$V$3:$W$633,2,0))</f>
        <v>16.899999999999999</v>
      </c>
      <c r="AV14" s="11">
        <f>IF(ISNA(VLOOKUP(CONCATENATE($B14,AV$2,"multi"),'III-SUB'!$V$3:$W$633,2,0)),0,VLOOKUP(CONCATENATE($B14,AV$2,"multi"),'III-SUB'!$V$3:$W$633,2,0))</f>
        <v>0</v>
      </c>
      <c r="AW14" s="11">
        <f>IF(ISNA(VLOOKUP(CONCATENATE($B14,AW$2,"multi"),'III-SUB'!$V$3:$W$633,2,0)),0,VLOOKUP(CONCATENATE($B14,AW$2,"multi"),'III-SUB'!$V$3:$W$633,2,0))</f>
        <v>0</v>
      </c>
      <c r="AX14" s="11">
        <f>IF(ISNA(VLOOKUP(CONCATENATE($B14,AX$2,"multi"),'III-SUB'!$V$3:$W$633,2,0)),0,VLOOKUP(CONCATENATE($B14,AX$2,"multi"),'III-SUB'!$V$3:$W$633,2,0))</f>
        <v>0</v>
      </c>
      <c r="AY14" s="11">
        <f>IF(ISNA(VLOOKUP(CONCATENATE($B14,AY$2,"multi"),'III-SUB'!$V$3:$W$633,2,0)),0,VLOOKUP(CONCATENATE($B14,AY$2,"multi"),'III-SUB'!$V$3:$W$633,2,0))</f>
        <v>0</v>
      </c>
      <c r="AZ14" s="11">
        <f>IF(ISNA(VLOOKUP(CONCATENATE($B14,AZ$2,"multi"),'III-SUB'!$V$3:$W$633,2,0)),0,VLOOKUP(CONCATENATE($B14,AZ$2,"multi"),'III-SUB'!$V$3:$W$633,2,0))</f>
        <v>0</v>
      </c>
      <c r="BA14" s="11">
        <f>IF(ISNA(VLOOKUP(CONCATENATE($B14,BA$2,"multi"),'III-SUB'!$V$3:$W$633,2,0)),0,VLOOKUP(CONCATENATE($B14,BA$2,"multi"),'III-SUB'!$V$3:$W$633,2,0))</f>
        <v>0</v>
      </c>
      <c r="BB14" s="11">
        <f>IF(ISNA(VLOOKUP(CONCATENATE($B14,BB$2,"multi"),'III-SUB'!$V$3:$W$633,2,0)),0,VLOOKUP(CONCATENATE($B14,BB$2,"multi"),'III-SUB'!$V$3:$W$633,2,0))</f>
        <v>0</v>
      </c>
      <c r="BC14" s="11">
        <f>IF(ISNA(VLOOKUP(CONCATENATE($B14,BC$2,"multi"),'III-SUB'!$V$3:$W$633,2,0)),0,VLOOKUP(CONCATENATE($B14,BC$2,"multi"),'III-SUB'!$V$3:$W$633,2,0))</f>
        <v>0</v>
      </c>
      <c r="BD14" s="11">
        <f>SUM(AQ14:BC14)</f>
        <v>304.59999999999997</v>
      </c>
      <c r="BE14" s="11">
        <f>IF(ISNA(VLOOKUP(CONCATENATE($B14,AQ$2,"multi"),VHF!$V$3:$W$627,2,0)),0,VLOOKUP(CONCATENATE($B14,AQ$2,"multi"),VHF!$V$3:$W$627,2,0))</f>
        <v>0</v>
      </c>
      <c r="BF14" s="11">
        <f>IF(ISNA(VLOOKUP(CONCATENATE($B14,BF$2,"multi"),UHF!$V$3:$W$612,2,0)),0,VLOOKUP(CONCATENATE($B14,BF$2,"multi"),UHF!$V$3:$W$612,2,0))</f>
        <v>0</v>
      </c>
      <c r="BG14" s="11">
        <f>IF(ISNA(VLOOKUP(CONCATENATE($B14,BG$2,"multi"),UHF!$V$3:$W$612,2,0)),0,VLOOKUP(CONCATENATE($B14,BG$2,"multi"),UHF!$V$3:$W$612,2,0))</f>
        <v>43.6</v>
      </c>
      <c r="BH14" s="11">
        <f>IF(ISNA(VLOOKUP(CONCATENATE($B14,BH$2,"multi"),UHF!$V$3:$W$612,2,0)),0,VLOOKUP(CONCATENATE($B14,BH$2,"multi"),UHF!$V$3:$W$612,2,0))</f>
        <v>36</v>
      </c>
      <c r="BI14" s="11">
        <f>IF(ISNA(VLOOKUP(CONCATENATE($B14,BI$2,"multi"),UHF!$V$3:$W$612,2,0)),0,VLOOKUP(CONCATENATE($B14,BI$2,"multi"),UHF!$V$3:$W$612,2,0))</f>
        <v>0</v>
      </c>
      <c r="BJ14" s="11">
        <f>IF(ISNA(VLOOKUP(CONCATENATE($B14,BJ$2,"multi"),UHF!$V$3:$W$612,2,0)),0,VLOOKUP(CONCATENATE($B14,BJ$2,"multi"),UHF!$V$3:$W$612,2,0))</f>
        <v>0</v>
      </c>
      <c r="BK14" s="11">
        <f>IF(ISNA(VLOOKUP(CONCATENATE($B14,BK$2,"multi"),UHF!$V$3:$W$612,2,0)),0,VLOOKUP(CONCATENATE($B14,BK$2,"multi"),UHF!$V$3:$W$612,2,0))</f>
        <v>0</v>
      </c>
      <c r="BL14" s="11">
        <f>IF(ISNA(VLOOKUP(CONCATENATE($B14,BL$2,"multi"),UHF!$V$3:$W$612,2,0)),0,VLOOKUP(CONCATENATE($B14,BL$2,"multi"),UHF!$V$3:$W$612,2,0))</f>
        <v>0</v>
      </c>
      <c r="BM14" s="11">
        <f>IF(ISNA(VLOOKUP(CONCATENATE($B14,BM$2,"multi"),UHF!$V$3:$W$612,2,0)),0,VLOOKUP(CONCATENATE($B14,BM$2,"multi"),UHF!$V$3:$W$612,2,0))</f>
        <v>0</v>
      </c>
      <c r="BN14" s="11">
        <f>IF(ISNA(VLOOKUP(CONCATENATE($B14,BN$2,"multi"),UHF!$V$3:$W$612,2,0)),0,VLOOKUP(CONCATENATE($B14,BN$2,"multi"),UHF!$V$3:$W$612,2,0))</f>
        <v>0</v>
      </c>
      <c r="BO14" s="11">
        <f>IF(ISNA(VLOOKUP(CONCATENATE($B14,BO$2,"multi"),UHF!$V$3:$W$612,2,0)),0,VLOOKUP(CONCATENATE($B14,BO$2,"multi"),UHF!$V$3:$W$612,2,0))</f>
        <v>0</v>
      </c>
      <c r="BP14" s="11">
        <f>IF(ISNA(VLOOKUP(CONCATENATE($B14,BP$2,"multi"),UHF!$V$3:$W$612,2,0)),0,VLOOKUP(CONCATENATE($B14,BP$2,"multi"),UHF!$V$3:$W$612,2,0))</f>
        <v>0</v>
      </c>
      <c r="BQ14" s="11">
        <f>IF(ISNA(VLOOKUP(CONCATENATE($B14,BQ$2,"multi"),UHF!$V$3:$W$612,2,0)),0,VLOOKUP(CONCATENATE($B14,BQ$2,"multi"),UHF!$V$3:$W$612,2,0))</f>
        <v>0</v>
      </c>
      <c r="BR14" s="11">
        <f>SUM(BF14:BQ14)</f>
        <v>79.599999999999994</v>
      </c>
      <c r="BS14" s="11">
        <f>IF(ISNA(VLOOKUP(CONCATENATE($B14,BS$2,"multi"),'A1'!$V$3:$W$612,2,0)),0,VLOOKUP(CONCATENATE($B14,BS$2,"multi"),'A1'!$V$3:$W$612,2,0))</f>
        <v>0</v>
      </c>
      <c r="BT14" s="11">
        <f>SUM(C14,Q14,AQ14,BE14,BS14)</f>
        <v>84.2</v>
      </c>
      <c r="BU14" s="11">
        <f>SUM(D14,R14,AR14,BF14)</f>
        <v>222.3</v>
      </c>
      <c r="BV14" s="11">
        <f>SUM(E14,S14,AE14,AS14,BG14)</f>
        <v>219.79999999999998</v>
      </c>
      <c r="BW14" s="11">
        <f>SUM(F14,T14,AF14,AT14,BH14)</f>
        <v>205.10000000000002</v>
      </c>
      <c r="BX14" s="11">
        <f>SUM(G14,U14,AG14,AU14,BI14)</f>
        <v>16.899999999999999</v>
      </c>
      <c r="BY14" s="11">
        <f>SUM(H14,V14,AH14,AV14,BJ14)</f>
        <v>0</v>
      </c>
      <c r="BZ14" s="11">
        <f>SUM(I14,W14,AI14,AW14,BK14)</f>
        <v>0</v>
      </c>
      <c r="CA14" s="11">
        <f>SUM(J14,X14,AJ14,AX14,BL14)</f>
        <v>0</v>
      </c>
      <c r="CB14" s="11">
        <f>SUM(K14,Y14,AK14,AY14,BM14)</f>
        <v>0</v>
      </c>
      <c r="CC14" s="11">
        <f>SUM(Z14,AL14,AZ14,BN14)</f>
        <v>0</v>
      </c>
      <c r="CD14" s="11">
        <f>SUM(BT14:CC14)</f>
        <v>748.3</v>
      </c>
      <c r="CE14" s="11">
        <f>SUM(P14,AD14,AP14,BD14,BE14,BR14,BS14)</f>
        <v>748.30000000000007</v>
      </c>
      <c r="CF14" s="11">
        <f>MIN(P14,AD14,AP14,BD14,BE14,BR14,BS14)</f>
        <v>0</v>
      </c>
      <c r="CG14" s="11">
        <f>SUM(CE14-CF14)</f>
        <v>748.30000000000007</v>
      </c>
    </row>
    <row r="15" spans="1:85" x14ac:dyDescent="0.2">
      <c r="A15" s="21" t="str">
        <f t="shared" si="0"/>
        <v>13.</v>
      </c>
      <c r="B15" s="8" t="str">
        <f>'Seznam-MO'!A16</f>
        <v>OL1B</v>
      </c>
      <c r="C15" s="11">
        <f>IF(ISNA(VLOOKUP(CONCATENATE($B15,C$2,"multi"),'I-SUB'!$V$3:$W$624,2,0)),0,VLOOKUP(CONCATENATE($B15,C$2,"multi"),'I-SUB'!$V$3:$W$624,2,0))</f>
        <v>75</v>
      </c>
      <c r="D15" s="11">
        <f>IF(ISNA(VLOOKUP(CONCATENATE($B15,D$2,"multi"),'I-SUB'!$V$3:$W$624,2,0)),0,VLOOKUP(CONCATENATE($B15,D$2,"multi"),'I-SUB'!$V$3:$W$624,2,0))</f>
        <v>0</v>
      </c>
      <c r="E15" s="11">
        <f>IF(ISNA(VLOOKUP(CONCATENATE($B15,E$2,"multi"),'I-SUB'!$V$3:$W$624,2,0)),0,VLOOKUP(CONCATENATE($B15,E$2,"multi"),'I-SUB'!$V$3:$W$624,2,0))</f>
        <v>0</v>
      </c>
      <c r="F15" s="11">
        <f>IF(ISNA(VLOOKUP(CONCATENATE($B15,F$2,"multi"),'I-SUB'!$V$3:$W$624,2,0)),0,VLOOKUP(CONCATENATE($B15,F$2,"multi"),'I-SUB'!$V$3:$W$624,2,0))</f>
        <v>0</v>
      </c>
      <c r="G15" s="11">
        <f>IF(ISNA(VLOOKUP(CONCATENATE($B15,G$2,"multi"),'I-SUB'!$V$3:$W$624,2,0)),0,VLOOKUP(CONCATENATE($B15,G$2,"multi"),'I-SUB'!$V$3:$W$624,2,0))</f>
        <v>0</v>
      </c>
      <c r="H15" s="11">
        <f>IF(ISNA(VLOOKUP(CONCATENATE($B15,H$2,"multi"),'I-SUB'!$V$3:$W$624,2,0)),0,VLOOKUP(CONCATENATE($B15,H$2,"multi"),'I-SUB'!$V$3:$W$624,2,0))</f>
        <v>0</v>
      </c>
      <c r="I15" s="11">
        <f>IF(ISNA(VLOOKUP(CONCATENATE($B15,I$2,"multi"),'I-SUB'!$V$3:$W$624,2,0)),0,VLOOKUP(CONCATENATE($B15,I$2,"multi"),'I-SUB'!$V$3:$W$624,2,0))</f>
        <v>0</v>
      </c>
      <c r="J15" s="11">
        <f>IF(ISNA(VLOOKUP(CONCATENATE($B15,J$2,"multi"),'I-SUB'!$V$3:$W$624,2,0)),0,VLOOKUP(CONCATENATE($B15,J$2,"multi"),'I-SUB'!$V$3:$W$624,2,0))</f>
        <v>0</v>
      </c>
      <c r="K15" s="11">
        <f>IF(ISNA(VLOOKUP(CONCATENATE($B15,K$2,"multi"),'I-SUB'!$V$3:$W$624,2,0)),0,VLOOKUP(CONCATENATE($B15,K$2,"multi"),'I-SUB'!$V$3:$W$624,2,0))</f>
        <v>0</v>
      </c>
      <c r="L15" s="11">
        <f>IF(ISNA(VLOOKUP(CONCATENATE($B15,L$2,"multi"),'I-SUB'!$V$3:$W$624,2,0)),0,VLOOKUP(CONCATENATE($B15,L$2,"multi"),'I-SUB'!$V$3:$W$624,2,0))</f>
        <v>0</v>
      </c>
      <c r="M15" s="11">
        <f>IF(ISNA(VLOOKUP(CONCATENATE($B15,M$2,"multi"),'I-SUB'!$V$3:$W$624,2,0)),0,VLOOKUP(CONCATENATE($B15,M$2,"multi"),'I-SUB'!$V$3:$W$624,2,0))</f>
        <v>0</v>
      </c>
      <c r="N15" s="11">
        <f>IF(ISNA(VLOOKUP(CONCATENATE($B15,N$2,"multi"),'I-SUB'!$V$3:$W$624,2,0)),0,VLOOKUP(CONCATENATE($B15,N$2,"multi"),'I-SUB'!$V$3:$W$624,2,0))</f>
        <v>0</v>
      </c>
      <c r="O15" s="11">
        <f>IF(ISNA(VLOOKUP(CONCATENATE($B15,O$2,"multi"),'I-SUB'!$V$3:$W$624,2,0)),0,VLOOKUP(CONCATENATE($B15,O$2,"multi"),'I-SUB'!$V$3:$W$624,2,0))</f>
        <v>0</v>
      </c>
      <c r="P15" s="11">
        <f>SUM(C15:O15)</f>
        <v>75</v>
      </c>
      <c r="Q15" s="11">
        <f>IF(ISNA(VLOOKUP(CONCATENATE($B15,Q$2,"multi"),'II-SUB'!$V$3:$W$630,2,0)),0,VLOOKUP(CONCATENATE($B15,Q$2,"multi"),'II-SUB'!$V$3:$W$630,2,0))</f>
        <v>91.2</v>
      </c>
      <c r="R15" s="11">
        <f>IF(ISNA(VLOOKUP(CONCATENATE($B15,R$2,"multi"),'II-SUB'!$V$3:$W$630,2,0)),0,VLOOKUP(CONCATENATE($B15,R$2,"multi"),'II-SUB'!$V$3:$W$630,2,0))</f>
        <v>0</v>
      </c>
      <c r="S15" s="11">
        <f>IF(ISNA(VLOOKUP(CONCATENATE($B15,S$2,"multi"),'II-SUB'!$V$3:$W$630,2,0)),0,VLOOKUP(CONCATENATE($B15,S$2,"multi"),'II-SUB'!$V$3:$W$630,2,0))</f>
        <v>0</v>
      </c>
      <c r="T15" s="11">
        <f>IF(ISNA(VLOOKUP(CONCATENATE($B15,T$2,"multi"),'II-SUB'!$V$3:$W$630,2,0)),0,VLOOKUP(CONCATENATE($B15,T$2,"multi"),'II-SUB'!$V$3:$W$630,2,0))</f>
        <v>0</v>
      </c>
      <c r="U15" s="11">
        <f>IF(ISNA(VLOOKUP(CONCATENATE($B15,U$2,"multi"),'II-SUB'!$V$3:$W$630,2,0)),0,VLOOKUP(CONCATENATE($B15,U$2,"multi"),'II-SUB'!$V$3:$W$630,2,0))</f>
        <v>0</v>
      </c>
      <c r="V15" s="11">
        <f>IF(ISNA(VLOOKUP(CONCATENATE($B15,V$2,"multi"),'II-SUB'!$V$3:$W$630,2,0)),0,VLOOKUP(CONCATENATE($B15,V$2,"multi"),'II-SUB'!$V$3:$W$630,2,0))</f>
        <v>0</v>
      </c>
      <c r="W15" s="11">
        <f>IF(ISNA(VLOOKUP(CONCATENATE($B15,W$2,"multi"),'II-SUB'!$V$3:$W$630,2,0)),0,VLOOKUP(CONCATENATE($B15,W$2,"multi"),'II-SUB'!$V$3:$W$630,2,0))</f>
        <v>0</v>
      </c>
      <c r="X15" s="11">
        <f>IF(ISNA(VLOOKUP(CONCATENATE($B15,X$2,"multi"),'II-SUB'!$V$3:$W$630,2,0)),0,VLOOKUP(CONCATENATE($B15,X$2,"multi"),'II-SUB'!$V$3:$W$630,2,0))</f>
        <v>0</v>
      </c>
      <c r="Y15" s="11">
        <f>IF(ISNA(VLOOKUP(CONCATENATE($B15,Y$2,"multi"),'II-SUB'!$V$3:$W$630,2,0)),0,VLOOKUP(CONCATENATE($B15,Y$2,"multi"),'II-SUB'!$V$3:$W$630,2,0))</f>
        <v>0</v>
      </c>
      <c r="Z15" s="11">
        <f>IF(ISNA(VLOOKUP(CONCATENATE($B15,Z$2,"multi"),'II-SUB'!$V$3:$W$630,2,0)),0,VLOOKUP(CONCATENATE($B15,Z$2,"multi"),'II-SUB'!$V$3:$W$630,2,0))</f>
        <v>0</v>
      </c>
      <c r="AA15" s="11">
        <f>IF(ISNA(VLOOKUP(CONCATENATE($B15,AA$2,"multi"),'II-SUB'!$V$3:$W$630,2,0)),0,VLOOKUP(CONCATENATE($B15,AA$2,"multi"),'II-SUB'!$V$3:$W$630,2,0))</f>
        <v>0</v>
      </c>
      <c r="AB15" s="11">
        <f>IF(ISNA(VLOOKUP(CONCATENATE($B15,AB$2,"multi"),'II-SUB'!$V$3:$W$630,2,0)),0,VLOOKUP(CONCATENATE($B15,AB$2,"multi"),'II-SUB'!$V$3:$W$630,2,0))</f>
        <v>0</v>
      </c>
      <c r="AC15" s="11">
        <f>IF(ISNA(VLOOKUP(CONCATENATE($B15,AC$2,"multi"),'II-SUB'!$V$3:$W$630,2,0)),0,VLOOKUP(CONCATENATE($B15,AC$2,"multi"),'II-SUB'!$V$3:$W$630,2,0))</f>
        <v>0</v>
      </c>
      <c r="AD15" s="11">
        <f>SUM(Q15:AC15)</f>
        <v>91.2</v>
      </c>
      <c r="AE15" s="11">
        <f>IF(ISNA(VLOOKUP(CONCATENATE($B15,AE$2,"multi"),MW!$V$3:$W$600,2,0)),0,VLOOKUP(CONCATENATE($B15,AE$2,"multi"),MW!$V$3:$W$600,2,0))</f>
        <v>78.2</v>
      </c>
      <c r="AF15" s="11">
        <f>IF(ISNA(VLOOKUP(CONCATENATE($B15,AF$2,"multi"),MW!$V$3:$W$600,2,0)),0,VLOOKUP(CONCATENATE($B15,AF$2,"multi"),MW!$V$3:$W$600,2,0))</f>
        <v>0</v>
      </c>
      <c r="AG15" s="11">
        <f>IF(ISNA(VLOOKUP(CONCATENATE($B15,AG$2,"multi"),MW!$V$3:$W$600,2,0)),0,VLOOKUP(CONCATENATE($B15,AG$2,"multi"),MW!$V$3:$W$600,2,0))</f>
        <v>0</v>
      </c>
      <c r="AH15" s="11">
        <f>IF(ISNA(VLOOKUP(CONCATENATE($B15,AH$2,"multi"),MW!$V$3:$W$600,2,0)),0,VLOOKUP(CONCATENATE($B15,AH$2,"multi"),MW!$V$3:$W$600,2,0))</f>
        <v>0</v>
      </c>
      <c r="AI15" s="11">
        <f>IF(ISNA(VLOOKUP(CONCATENATE($B15,AI$2,"multi"),MW!$V$3:$W$600,2,0)),0,VLOOKUP(CONCATENATE($B15,AI$2,"multi"),MW!$V$3:$W$600,2,0))</f>
        <v>0</v>
      </c>
      <c r="AJ15" s="11">
        <f>IF(ISNA(VLOOKUP(CONCATENATE($B15,AJ$2,"multi"),MW!$V$3:$W$600,2,0)),0,VLOOKUP(CONCATENATE($B15,AJ$2,"multi"),MW!$V$3:$W$600,2,0))</f>
        <v>0</v>
      </c>
      <c r="AK15" s="11">
        <f>IF(ISNA(VLOOKUP(CONCATENATE($B15,AK$2,"multi"),MW!$V$3:$W$600,2,0)),0,VLOOKUP(CONCATENATE($B15,AK$2,"multi"),MW!$V$3:$W$600,2,0))</f>
        <v>0</v>
      </c>
      <c r="AL15" s="11">
        <f>IF(ISNA(VLOOKUP(CONCATENATE($B15,AL$2,"multi"),MW!$V$3:$W$600,2,0)),0,VLOOKUP(CONCATENATE($B15,AL$2,"multi"),MW!$V$3:$W$600,2,0))</f>
        <v>0</v>
      </c>
      <c r="AM15" s="11">
        <f>IF(ISNA(VLOOKUP(CONCATENATE($B15,AM$2,"multi"),MW!$V$3:$W$600,2,0)),0,VLOOKUP(CONCATENATE($B15,AM$2,"multi"),MW!$V$3:$W$600,2,0))</f>
        <v>0</v>
      </c>
      <c r="AN15" s="11">
        <f>IF(ISNA(VLOOKUP(CONCATENATE($B15,AN$2,"multi"),MW!$V$3:$W$600,2,0)),0,VLOOKUP(CONCATENATE($B15,AN$2,"multi"),MW!$V$3:$W$600,2,0))</f>
        <v>0</v>
      </c>
      <c r="AO15" s="11">
        <f>IF(ISNA(VLOOKUP(CONCATENATE($B15,AO$2,"multi"),MW!$V$3:$W$600,2,0)),0,VLOOKUP(CONCATENATE($B15,AO$2,"multi"),MW!$V$3:$W$600,2,0))</f>
        <v>0</v>
      </c>
      <c r="AP15" s="11">
        <f>SUM(AE15:AO15)</f>
        <v>78.2</v>
      </c>
      <c r="AQ15" s="11">
        <f>IF(ISNA(VLOOKUP(CONCATENATE($B15,AQ$2,"multi"),'III-SUB'!$V$3:$W$633,2,0)),0,VLOOKUP(CONCATENATE($B15,AQ$2,"multi"),'III-SUB'!$V$3:$W$633,2,0))</f>
        <v>95.7</v>
      </c>
      <c r="AR15" s="11">
        <f>IF(ISNA(VLOOKUP(CONCATENATE($B15,AR$2,"multi"),'III-SUB'!$V$3:$W$633,2,0)),0,VLOOKUP(CONCATENATE($B15,AR$2,"multi"),'III-SUB'!$V$3:$W$633,2,0))</f>
        <v>116</v>
      </c>
      <c r="AS15" s="11">
        <f>IF(ISNA(VLOOKUP(CONCATENATE($B15,AS$2,"multi"),'III-SUB'!$V$3:$W$633,2,0)),0,VLOOKUP(CONCATENATE($B15,AS$2,"multi"),'III-SUB'!$V$3:$W$633,2,0))</f>
        <v>92.1</v>
      </c>
      <c r="AT15" s="11">
        <f>IF(ISNA(VLOOKUP(CONCATENATE($B15,AT$2,"multi"),'III-SUB'!$V$3:$W$633,2,0)),0,VLOOKUP(CONCATENATE($B15,AT$2,"multi"),'III-SUB'!$V$3:$W$633,2,0))</f>
        <v>0</v>
      </c>
      <c r="AU15" s="11">
        <f>IF(ISNA(VLOOKUP(CONCATENATE($B15,AU$2,"multi"),'III-SUB'!$V$3:$W$633,2,0)),0,VLOOKUP(CONCATENATE($B15,AU$2,"multi"),'III-SUB'!$V$3:$W$633,2,0))</f>
        <v>0</v>
      </c>
      <c r="AV15" s="11">
        <f>IF(ISNA(VLOOKUP(CONCATENATE($B15,AV$2,"multi"),'III-SUB'!$V$3:$W$633,2,0)),0,VLOOKUP(CONCATENATE($B15,AV$2,"multi"),'III-SUB'!$V$3:$W$633,2,0))</f>
        <v>0</v>
      </c>
      <c r="AW15" s="11">
        <f>IF(ISNA(VLOOKUP(CONCATENATE($B15,AW$2,"multi"),'III-SUB'!$V$3:$W$633,2,0)),0,VLOOKUP(CONCATENATE($B15,AW$2,"multi"),'III-SUB'!$V$3:$W$633,2,0))</f>
        <v>0</v>
      </c>
      <c r="AX15" s="11">
        <f>IF(ISNA(VLOOKUP(CONCATENATE($B15,AX$2,"multi"),'III-SUB'!$V$3:$W$633,2,0)),0,VLOOKUP(CONCATENATE($B15,AX$2,"multi"),'III-SUB'!$V$3:$W$633,2,0))</f>
        <v>0</v>
      </c>
      <c r="AY15" s="11">
        <f>IF(ISNA(VLOOKUP(CONCATENATE($B15,AY$2,"multi"),'III-SUB'!$V$3:$W$633,2,0)),0,VLOOKUP(CONCATENATE($B15,AY$2,"multi"),'III-SUB'!$V$3:$W$633,2,0))</f>
        <v>0</v>
      </c>
      <c r="AZ15" s="11">
        <f>IF(ISNA(VLOOKUP(CONCATENATE($B15,AZ$2,"multi"),'III-SUB'!$V$3:$W$633,2,0)),0,VLOOKUP(CONCATENATE($B15,AZ$2,"multi"),'III-SUB'!$V$3:$W$633,2,0))</f>
        <v>0</v>
      </c>
      <c r="BA15" s="11">
        <f>IF(ISNA(VLOOKUP(CONCATENATE($B15,BA$2,"multi"),'III-SUB'!$V$3:$W$633,2,0)),0,VLOOKUP(CONCATENATE($B15,BA$2,"multi"),'III-SUB'!$V$3:$W$633,2,0))</f>
        <v>0</v>
      </c>
      <c r="BB15" s="11">
        <f>IF(ISNA(VLOOKUP(CONCATENATE($B15,BB$2,"multi"),'III-SUB'!$V$3:$W$633,2,0)),0,VLOOKUP(CONCATENATE($B15,BB$2,"multi"),'III-SUB'!$V$3:$W$633,2,0))</f>
        <v>0</v>
      </c>
      <c r="BC15" s="11">
        <f>IF(ISNA(VLOOKUP(CONCATENATE($B15,BC$2,"multi"),'III-SUB'!$V$3:$W$633,2,0)),0,VLOOKUP(CONCATENATE($B15,BC$2,"multi"),'III-SUB'!$V$3:$W$633,2,0))</f>
        <v>0</v>
      </c>
      <c r="BD15" s="11">
        <f>SUM(AQ15:BC15)</f>
        <v>303.79999999999995</v>
      </c>
      <c r="BE15" s="11">
        <f>IF(ISNA(VLOOKUP(CONCATENATE($B15,AQ$2,"multi"),VHF!$V$3:$W$627,2,0)),0,VLOOKUP(CONCATENATE($B15,AQ$2,"multi"),VHF!$V$3:$W$627,2,0))</f>
        <v>83.6</v>
      </c>
      <c r="BF15" s="11">
        <f>IF(ISNA(VLOOKUP(CONCATENATE($B15,BF$2,"multi"),UHF!$V$3:$W$612,2,0)),0,VLOOKUP(CONCATENATE($B15,BF$2,"multi"),UHF!$V$3:$W$612,2,0))</f>
        <v>0</v>
      </c>
      <c r="BG15" s="11">
        <f>IF(ISNA(VLOOKUP(CONCATENATE($B15,BG$2,"multi"),UHF!$V$3:$W$612,2,0)),0,VLOOKUP(CONCATENATE($B15,BG$2,"multi"),UHF!$V$3:$W$612,2,0))</f>
        <v>60</v>
      </c>
      <c r="BH15" s="11">
        <f>IF(ISNA(VLOOKUP(CONCATENATE($B15,BH$2,"multi"),UHF!$V$3:$W$612,2,0)),0,VLOOKUP(CONCATENATE($B15,BH$2,"multi"),UHF!$V$3:$W$612,2,0))</f>
        <v>0</v>
      </c>
      <c r="BI15" s="11">
        <f>IF(ISNA(VLOOKUP(CONCATENATE($B15,BI$2,"multi"),UHF!$V$3:$W$612,2,0)),0,VLOOKUP(CONCATENATE($B15,BI$2,"multi"),UHF!$V$3:$W$612,2,0))</f>
        <v>0</v>
      </c>
      <c r="BJ15" s="11">
        <f>IF(ISNA(VLOOKUP(CONCATENATE($B15,BJ$2,"multi"),UHF!$V$3:$W$612,2,0)),0,VLOOKUP(CONCATENATE($B15,BJ$2,"multi"),UHF!$V$3:$W$612,2,0))</f>
        <v>0</v>
      </c>
      <c r="BK15" s="11">
        <f>IF(ISNA(VLOOKUP(CONCATENATE($B15,BK$2,"multi"),UHF!$V$3:$W$612,2,0)),0,VLOOKUP(CONCATENATE($B15,BK$2,"multi"),UHF!$V$3:$W$612,2,0))</f>
        <v>0</v>
      </c>
      <c r="BL15" s="11">
        <f>IF(ISNA(VLOOKUP(CONCATENATE($B15,BL$2,"multi"),UHF!$V$3:$W$612,2,0)),0,VLOOKUP(CONCATENATE($B15,BL$2,"multi"),UHF!$V$3:$W$612,2,0))</f>
        <v>0</v>
      </c>
      <c r="BM15" s="11">
        <f>IF(ISNA(VLOOKUP(CONCATENATE($B15,BM$2,"multi"),UHF!$V$3:$W$612,2,0)),0,VLOOKUP(CONCATENATE($B15,BM$2,"multi"),UHF!$V$3:$W$612,2,0))</f>
        <v>0</v>
      </c>
      <c r="BN15" s="11">
        <f>IF(ISNA(VLOOKUP(CONCATENATE($B15,BN$2,"multi"),UHF!$V$3:$W$612,2,0)),0,VLOOKUP(CONCATENATE($B15,BN$2,"multi"),UHF!$V$3:$W$612,2,0))</f>
        <v>0</v>
      </c>
      <c r="BO15" s="11">
        <f>IF(ISNA(VLOOKUP(CONCATENATE($B15,BO$2,"multi"),UHF!$V$3:$W$612,2,0)),0,VLOOKUP(CONCATENATE($B15,BO$2,"multi"),UHF!$V$3:$W$612,2,0))</f>
        <v>0</v>
      </c>
      <c r="BP15" s="11">
        <f>IF(ISNA(VLOOKUP(CONCATENATE($B15,BP$2,"multi"),UHF!$V$3:$W$612,2,0)),0,VLOOKUP(CONCATENATE($B15,BP$2,"multi"),UHF!$V$3:$W$612,2,0))</f>
        <v>0</v>
      </c>
      <c r="BQ15" s="11">
        <f>IF(ISNA(VLOOKUP(CONCATENATE($B15,BQ$2,"multi"),UHF!$V$3:$W$612,2,0)),0,VLOOKUP(CONCATENATE($B15,BQ$2,"multi"),UHF!$V$3:$W$612,2,0))</f>
        <v>0</v>
      </c>
      <c r="BR15" s="11">
        <f>SUM(BF15:BQ15)</f>
        <v>60</v>
      </c>
      <c r="BS15" s="11">
        <f>IF(ISNA(VLOOKUP(CONCATENATE($B15,BS$2,"multi"),'A1'!$V$3:$W$612,2,0)),0,VLOOKUP(CONCATENATE($B15,BS$2,"multi"),'A1'!$V$3:$W$612,2,0))</f>
        <v>52.4</v>
      </c>
      <c r="BT15" s="11">
        <f>SUM(C15,Q15,AQ15,BE15,BS15)</f>
        <v>397.9</v>
      </c>
      <c r="BU15" s="11">
        <f>SUM(D15,R15,AR15,BF15)</f>
        <v>116</v>
      </c>
      <c r="BV15" s="11">
        <f>SUM(E15,S15,AE15,AS15,BG15)</f>
        <v>230.3</v>
      </c>
      <c r="BW15" s="11">
        <f>SUM(F15,T15,AF15,AT15,BH15)</f>
        <v>0</v>
      </c>
      <c r="BX15" s="11">
        <f>SUM(G15,U15,AG15,AU15,BI15)</f>
        <v>0</v>
      </c>
      <c r="BY15" s="11">
        <f>SUM(H15,V15,AH15,AV15,BJ15)</f>
        <v>0</v>
      </c>
      <c r="BZ15" s="11">
        <f>SUM(I15,W15,AI15,AW15,BK15)</f>
        <v>0</v>
      </c>
      <c r="CA15" s="11">
        <f>SUM(J15,X15,AJ15,AX15,BL15)</f>
        <v>0</v>
      </c>
      <c r="CB15" s="11">
        <f>SUM(K15,Y15,AK15,AY15,BM15)</f>
        <v>0</v>
      </c>
      <c r="CC15" s="11">
        <f>SUM(Z15,AL15,AZ15,BN15)</f>
        <v>0</v>
      </c>
      <c r="CD15" s="11">
        <f>SUM(BT15:CC15)</f>
        <v>744.2</v>
      </c>
      <c r="CE15" s="11">
        <f>SUM(P15,AD15,AP15,BD15,BE15,BR15,BS15)</f>
        <v>744.19999999999993</v>
      </c>
      <c r="CF15" s="11">
        <f>MIN(P15,AD15,AP15,BD15,BE15,BR15,BS15)</f>
        <v>52.4</v>
      </c>
      <c r="CG15" s="11">
        <f>SUM(CE15-CF15)</f>
        <v>691.8</v>
      </c>
    </row>
    <row r="16" spans="1:85" x14ac:dyDescent="0.2">
      <c r="A16" s="21" t="str">
        <f t="shared" si="0"/>
        <v>14.</v>
      </c>
      <c r="B16" s="8" t="str">
        <f>'Seznam-MO'!A39</f>
        <v>OK2KYZ</v>
      </c>
      <c r="C16" s="11">
        <f>IF(ISNA(VLOOKUP(CONCATENATE($B16,C$2,"multi"),'I-SUB'!$V$3:$W$624,2,0)),0,VLOOKUP(CONCATENATE($B16,C$2,"multi"),'I-SUB'!$V$3:$W$624,2,0))</f>
        <v>0</v>
      </c>
      <c r="D16" s="11">
        <f>IF(ISNA(VLOOKUP(CONCATENATE($B16,D$2,"multi"),'I-SUB'!$V$3:$W$624,2,0)),0,VLOOKUP(CONCATENATE($B16,D$2,"multi"),'I-SUB'!$V$3:$W$624,2,0))</f>
        <v>0</v>
      </c>
      <c r="E16" s="11">
        <f>IF(ISNA(VLOOKUP(CONCATENATE($B16,E$2,"multi"),'I-SUB'!$V$3:$W$624,2,0)),0,VLOOKUP(CONCATENATE($B16,E$2,"multi"),'I-SUB'!$V$3:$W$624,2,0))</f>
        <v>0</v>
      </c>
      <c r="F16" s="11">
        <f>IF(ISNA(VLOOKUP(CONCATENATE($B16,F$2,"multi"),'I-SUB'!$V$3:$W$624,2,0)),0,VLOOKUP(CONCATENATE($B16,F$2,"multi"),'I-SUB'!$V$3:$W$624,2,0))</f>
        <v>0</v>
      </c>
      <c r="G16" s="11">
        <f>IF(ISNA(VLOOKUP(CONCATENATE($B16,G$2,"multi"),'I-SUB'!$V$3:$W$624,2,0)),0,VLOOKUP(CONCATENATE($B16,G$2,"multi"),'I-SUB'!$V$3:$W$624,2,0))</f>
        <v>0</v>
      </c>
      <c r="H16" s="11">
        <f>IF(ISNA(VLOOKUP(CONCATENATE($B16,H$2,"multi"),'I-SUB'!$V$3:$W$624,2,0)),0,VLOOKUP(CONCATENATE($B16,H$2,"multi"),'I-SUB'!$V$3:$W$624,2,0))</f>
        <v>0</v>
      </c>
      <c r="I16" s="11">
        <f>IF(ISNA(VLOOKUP(CONCATENATE($B16,I$2,"multi"),'I-SUB'!$V$3:$W$624,2,0)),0,VLOOKUP(CONCATENATE($B16,I$2,"multi"),'I-SUB'!$V$3:$W$624,2,0))</f>
        <v>0</v>
      </c>
      <c r="J16" s="11">
        <f>IF(ISNA(VLOOKUP(CONCATENATE($B16,J$2,"multi"),'I-SUB'!$V$3:$W$624,2,0)),0,VLOOKUP(CONCATENATE($B16,J$2,"multi"),'I-SUB'!$V$3:$W$624,2,0))</f>
        <v>0</v>
      </c>
      <c r="K16" s="11">
        <f>IF(ISNA(VLOOKUP(CONCATENATE($B16,K$2,"multi"),'I-SUB'!$V$3:$W$624,2,0)),0,VLOOKUP(CONCATENATE($B16,K$2,"multi"),'I-SUB'!$V$3:$W$624,2,0))</f>
        <v>0</v>
      </c>
      <c r="L16" s="11">
        <f>IF(ISNA(VLOOKUP(CONCATENATE($B16,L$2,"multi"),'I-SUB'!$V$3:$W$624,2,0)),0,VLOOKUP(CONCATENATE($B16,L$2,"multi"),'I-SUB'!$V$3:$W$624,2,0))</f>
        <v>0</v>
      </c>
      <c r="M16" s="11">
        <f>IF(ISNA(VLOOKUP(CONCATENATE($B16,M$2,"multi"),'I-SUB'!$V$3:$W$624,2,0)),0,VLOOKUP(CONCATENATE($B16,M$2,"multi"),'I-SUB'!$V$3:$W$624,2,0))</f>
        <v>0</v>
      </c>
      <c r="N16" s="11">
        <f>IF(ISNA(VLOOKUP(CONCATENATE($B16,N$2,"multi"),'I-SUB'!$V$3:$W$624,2,0)),0,VLOOKUP(CONCATENATE($B16,N$2,"multi"),'I-SUB'!$V$3:$W$624,2,0))</f>
        <v>0</v>
      </c>
      <c r="O16" s="11">
        <f>IF(ISNA(VLOOKUP(CONCATENATE($B16,O$2,"multi"),'I-SUB'!$V$3:$W$624,2,0)),0,VLOOKUP(CONCATENATE($B16,O$2,"multi"),'I-SUB'!$V$3:$W$624,2,0))</f>
        <v>0</v>
      </c>
      <c r="P16" s="11">
        <f>SUM(C16:O16)</f>
        <v>0</v>
      </c>
      <c r="Q16" s="11">
        <f>IF(ISNA(VLOOKUP(CONCATENATE($B16,Q$2,"multi"),'II-SUB'!$V$3:$W$630,2,0)),0,VLOOKUP(CONCATENATE($B16,Q$2,"multi"),'II-SUB'!$V$3:$W$630,2,0))</f>
        <v>0</v>
      </c>
      <c r="R16" s="11">
        <f>IF(ISNA(VLOOKUP(CONCATENATE($B16,R$2,"multi"),'II-SUB'!$V$3:$W$630,2,0)),0,VLOOKUP(CONCATENATE($B16,R$2,"multi"),'II-SUB'!$V$3:$W$630,2,0))</f>
        <v>0</v>
      </c>
      <c r="S16" s="11">
        <f>IF(ISNA(VLOOKUP(CONCATENATE($B16,S$2,"multi"),'II-SUB'!$V$3:$W$630,2,0)),0,VLOOKUP(CONCATENATE($B16,S$2,"multi"),'II-SUB'!$V$3:$W$630,2,0))</f>
        <v>0</v>
      </c>
      <c r="T16" s="11">
        <f>IF(ISNA(VLOOKUP(CONCATENATE($B16,T$2,"multi"),'II-SUB'!$V$3:$W$630,2,0)),0,VLOOKUP(CONCATENATE($B16,T$2,"multi"),'II-SUB'!$V$3:$W$630,2,0))</f>
        <v>0</v>
      </c>
      <c r="U16" s="11">
        <f>IF(ISNA(VLOOKUP(CONCATENATE($B16,U$2,"multi"),'II-SUB'!$V$3:$W$630,2,0)),0,VLOOKUP(CONCATENATE($B16,U$2,"multi"),'II-SUB'!$V$3:$W$630,2,0))</f>
        <v>0</v>
      </c>
      <c r="V16" s="11">
        <f>IF(ISNA(VLOOKUP(CONCATENATE($B16,V$2,"multi"),'II-SUB'!$V$3:$W$630,2,0)),0,VLOOKUP(CONCATENATE($B16,V$2,"multi"),'II-SUB'!$V$3:$W$630,2,0))</f>
        <v>0</v>
      </c>
      <c r="W16" s="11">
        <f>IF(ISNA(VLOOKUP(CONCATENATE($B16,W$2,"multi"),'II-SUB'!$V$3:$W$630,2,0)),0,VLOOKUP(CONCATENATE($B16,W$2,"multi"),'II-SUB'!$V$3:$W$630,2,0))</f>
        <v>0</v>
      </c>
      <c r="X16" s="11">
        <f>IF(ISNA(VLOOKUP(CONCATENATE($B16,X$2,"multi"),'II-SUB'!$V$3:$W$630,2,0)),0,VLOOKUP(CONCATENATE($B16,X$2,"multi"),'II-SUB'!$V$3:$W$630,2,0))</f>
        <v>0</v>
      </c>
      <c r="Y16" s="11">
        <f>IF(ISNA(VLOOKUP(CONCATENATE($B16,Y$2,"multi"),'II-SUB'!$V$3:$W$630,2,0)),0,VLOOKUP(CONCATENATE($B16,Y$2,"multi"),'II-SUB'!$V$3:$W$630,2,0))</f>
        <v>0</v>
      </c>
      <c r="Z16" s="11">
        <f>IF(ISNA(VLOOKUP(CONCATENATE($B16,Z$2,"multi"),'II-SUB'!$V$3:$W$630,2,0)),0,VLOOKUP(CONCATENATE($B16,Z$2,"multi"),'II-SUB'!$V$3:$W$630,2,0))</f>
        <v>0</v>
      </c>
      <c r="AA16" s="11">
        <f>IF(ISNA(VLOOKUP(CONCATENATE($B16,AA$2,"multi"),'II-SUB'!$V$3:$W$630,2,0)),0,VLOOKUP(CONCATENATE($B16,AA$2,"multi"),'II-SUB'!$V$3:$W$630,2,0))</f>
        <v>0</v>
      </c>
      <c r="AB16" s="11">
        <f>IF(ISNA(VLOOKUP(CONCATENATE($B16,AB$2,"multi"),'II-SUB'!$V$3:$W$630,2,0)),0,VLOOKUP(CONCATENATE($B16,AB$2,"multi"),'II-SUB'!$V$3:$W$630,2,0))</f>
        <v>0</v>
      </c>
      <c r="AC16" s="11">
        <f>IF(ISNA(VLOOKUP(CONCATENATE($B16,AC$2,"multi"),'II-SUB'!$V$3:$W$630,2,0)),0,VLOOKUP(CONCATENATE($B16,AC$2,"multi"),'II-SUB'!$V$3:$W$630,2,0))</f>
        <v>0</v>
      </c>
      <c r="AD16" s="11">
        <f>SUM(Q16:AC16)</f>
        <v>0</v>
      </c>
      <c r="AE16" s="11">
        <f>IF(ISNA(VLOOKUP(CONCATENATE($B16,AE$2,"multi"),MW!$V$3:$W$600,2,0)),0,VLOOKUP(CONCATENATE($B16,AE$2,"multi"),MW!$V$3:$W$600,2,0))</f>
        <v>106.6</v>
      </c>
      <c r="AF16" s="11">
        <f>IF(ISNA(VLOOKUP(CONCATENATE($B16,AF$2,"multi"),MW!$V$3:$W$600,2,0)),0,VLOOKUP(CONCATENATE($B16,AF$2,"multi"),MW!$V$3:$W$600,2,0))</f>
        <v>35</v>
      </c>
      <c r="AG16" s="11">
        <f>IF(ISNA(VLOOKUP(CONCATENATE($B16,AG$2,"multi"),MW!$V$3:$W$600,2,0)),0,VLOOKUP(CONCATENATE($B16,AG$2,"multi"),MW!$V$3:$W$600,2,0))</f>
        <v>34</v>
      </c>
      <c r="AH16" s="11">
        <f>IF(ISNA(VLOOKUP(CONCATENATE($B16,AH$2,"multi"),MW!$V$3:$W$600,2,0)),0,VLOOKUP(CONCATENATE($B16,AH$2,"multi"),MW!$V$3:$W$600,2,0))</f>
        <v>24</v>
      </c>
      <c r="AI16" s="11">
        <f>IF(ISNA(VLOOKUP(CONCATENATE($B16,AI$2,"multi"),MW!$V$3:$W$600,2,0)),0,VLOOKUP(CONCATENATE($B16,AI$2,"multi"),MW!$V$3:$W$600,2,0))</f>
        <v>23.1</v>
      </c>
      <c r="AJ16" s="11">
        <f>IF(ISNA(VLOOKUP(CONCATENATE($B16,AJ$2,"multi"),MW!$V$3:$W$600,2,0)),0,VLOOKUP(CONCATENATE($B16,AJ$2,"multi"),MW!$V$3:$W$600,2,0))</f>
        <v>28.3</v>
      </c>
      <c r="AK16" s="11">
        <f>IF(ISNA(VLOOKUP(CONCATENATE($B16,AK$2,"multi"),MW!$V$3:$W$600,2,0)),0,VLOOKUP(CONCATENATE($B16,AK$2,"multi"),MW!$V$3:$W$600,2,0))</f>
        <v>28</v>
      </c>
      <c r="AL16" s="11">
        <f>IF(ISNA(VLOOKUP(CONCATENATE($B16,AL$2,"multi"),MW!$V$3:$W$600,2,0)),0,VLOOKUP(CONCATENATE($B16,AL$2,"multi"),MW!$V$3:$W$600,2,0))</f>
        <v>0</v>
      </c>
      <c r="AM16" s="11">
        <f>IF(ISNA(VLOOKUP(CONCATENATE($B16,AM$2,"multi"),MW!$V$3:$W$600,2,0)),0,VLOOKUP(CONCATENATE($B16,AM$2,"multi"),MW!$V$3:$W$600,2,0))</f>
        <v>0</v>
      </c>
      <c r="AN16" s="11">
        <f>IF(ISNA(VLOOKUP(CONCATENATE($B16,AN$2,"multi"),MW!$V$3:$W$600,2,0)),0,VLOOKUP(CONCATENATE($B16,AN$2,"multi"),MW!$V$3:$W$600,2,0))</f>
        <v>0</v>
      </c>
      <c r="AO16" s="11">
        <f>IF(ISNA(VLOOKUP(CONCATENATE($B16,AO$2,"multi"),MW!$V$3:$W$600,2,0)),0,VLOOKUP(CONCATENATE($B16,AO$2,"multi"),MW!$V$3:$W$600,2,0))</f>
        <v>0</v>
      </c>
      <c r="AP16" s="11">
        <f>SUM(AE16:AO16)</f>
        <v>279</v>
      </c>
      <c r="AQ16" s="11">
        <f>IF(ISNA(VLOOKUP(CONCATENATE($B16,AQ$2,"multi"),'III-SUB'!$V$3:$W$633,2,0)),0,VLOOKUP(CONCATENATE($B16,AQ$2,"multi"),'III-SUB'!$V$3:$W$633,2,0))</f>
        <v>4.2</v>
      </c>
      <c r="AR16" s="11">
        <f>IF(ISNA(VLOOKUP(CONCATENATE($B16,AR$2,"multi"),'III-SUB'!$V$3:$W$633,2,0)),0,VLOOKUP(CONCATENATE($B16,AR$2,"multi"),'III-SUB'!$V$3:$W$633,2,0))</f>
        <v>3.6</v>
      </c>
      <c r="AS16" s="11">
        <f>IF(ISNA(VLOOKUP(CONCATENATE($B16,AS$2,"multi"),'III-SUB'!$V$3:$W$633,2,0)),0,VLOOKUP(CONCATENATE($B16,AS$2,"multi"),'III-SUB'!$V$3:$W$633,2,0))</f>
        <v>24.2</v>
      </c>
      <c r="AT16" s="11">
        <f>IF(ISNA(VLOOKUP(CONCATENATE($B16,AT$2,"multi"),'III-SUB'!$V$3:$W$633,2,0)),0,VLOOKUP(CONCATENATE($B16,AT$2,"multi"),'III-SUB'!$V$3:$W$633,2,0))</f>
        <v>13.3</v>
      </c>
      <c r="AU16" s="11">
        <f>IF(ISNA(VLOOKUP(CONCATENATE($B16,AU$2,"multi"),'III-SUB'!$V$3:$W$633,2,0)),0,VLOOKUP(CONCATENATE($B16,AU$2,"multi"),'III-SUB'!$V$3:$W$633,2,0))</f>
        <v>25.3</v>
      </c>
      <c r="AV16" s="11">
        <f>IF(ISNA(VLOOKUP(CONCATENATE($B16,AV$2,"multi"),'III-SUB'!$V$3:$W$633,2,0)),0,VLOOKUP(CONCATENATE($B16,AV$2,"multi"),'III-SUB'!$V$3:$W$633,2,0))</f>
        <v>9.3000000000000007</v>
      </c>
      <c r="AW16" s="11">
        <f>IF(ISNA(VLOOKUP(CONCATENATE($B16,AW$2,"multi"),'III-SUB'!$V$3:$W$633,2,0)),0,VLOOKUP(CONCATENATE($B16,AW$2,"multi"),'III-SUB'!$V$3:$W$633,2,0))</f>
        <v>17.3</v>
      </c>
      <c r="AX16" s="11">
        <f>IF(ISNA(VLOOKUP(CONCATENATE($B16,AX$2,"multi"),'III-SUB'!$V$3:$W$633,2,0)),0,VLOOKUP(CONCATENATE($B16,AX$2,"multi"),'III-SUB'!$V$3:$W$633,2,0))</f>
        <v>58.3</v>
      </c>
      <c r="AY16" s="11">
        <f>IF(ISNA(VLOOKUP(CONCATENATE($B16,AY$2,"multi"),'III-SUB'!$V$3:$W$633,2,0)),0,VLOOKUP(CONCATENATE($B16,AY$2,"multi"),'III-SUB'!$V$3:$W$633,2,0))</f>
        <v>56.3</v>
      </c>
      <c r="AZ16" s="11">
        <f>IF(ISNA(VLOOKUP(CONCATENATE($B16,AZ$2,"multi"),'III-SUB'!$V$3:$W$633,2,0)),0,VLOOKUP(CONCATENATE($B16,AZ$2,"multi"),'III-SUB'!$V$3:$W$633,2,0))</f>
        <v>0</v>
      </c>
      <c r="BA16" s="11">
        <f>IF(ISNA(VLOOKUP(CONCATENATE($B16,BA$2,"multi"),'III-SUB'!$V$3:$W$633,2,0)),0,VLOOKUP(CONCATENATE($B16,BA$2,"multi"),'III-SUB'!$V$3:$W$633,2,0))</f>
        <v>0</v>
      </c>
      <c r="BB16" s="11">
        <f>IF(ISNA(VLOOKUP(CONCATENATE($B16,BB$2,"multi"),'III-SUB'!$V$3:$W$633,2,0)),0,VLOOKUP(CONCATENATE($B16,BB$2,"multi"),'III-SUB'!$V$3:$W$633,2,0))</f>
        <v>0</v>
      </c>
      <c r="BC16" s="11">
        <f>IF(ISNA(VLOOKUP(CONCATENATE($B16,BC$2,"multi"),'III-SUB'!$V$3:$W$633,2,0)),0,VLOOKUP(CONCATENATE($B16,BC$2,"multi"),'III-SUB'!$V$3:$W$633,2,0))</f>
        <v>0</v>
      </c>
      <c r="BD16" s="11">
        <f>SUM(AQ16:BC16)</f>
        <v>211.8</v>
      </c>
      <c r="BE16" s="11">
        <f>IF(ISNA(VLOOKUP(CONCATENATE($B16,AQ$2,"multi"),VHF!$V$3:$W$627,2,0)),0,VLOOKUP(CONCATENATE($B16,AQ$2,"multi"),VHF!$V$3:$W$627,2,0))</f>
        <v>121.3</v>
      </c>
      <c r="BF16" s="11">
        <f>IF(ISNA(VLOOKUP(CONCATENATE($B16,BF$2,"multi"),UHF!$V$3:$W$612,2,0)),0,VLOOKUP(CONCATENATE($B16,BF$2,"multi"),UHF!$V$3:$W$612,2,0))</f>
        <v>0</v>
      </c>
      <c r="BG16" s="11">
        <f>IF(ISNA(VLOOKUP(CONCATENATE($B16,BG$2,"multi"),UHF!$V$3:$W$612,2,0)),0,VLOOKUP(CONCATENATE($B16,BG$2,"multi"),UHF!$V$3:$W$612,2,0))</f>
        <v>0</v>
      </c>
      <c r="BH16" s="11">
        <f>IF(ISNA(VLOOKUP(CONCATENATE($B16,BH$2,"multi"),UHF!$V$3:$W$612,2,0)),0,VLOOKUP(CONCATENATE($B16,BH$2,"multi"),UHF!$V$3:$W$612,2,0))</f>
        <v>0</v>
      </c>
      <c r="BI16" s="11">
        <f>IF(ISNA(VLOOKUP(CONCATENATE($B16,BI$2,"multi"),UHF!$V$3:$W$612,2,0)),0,VLOOKUP(CONCATENATE($B16,BI$2,"multi"),UHF!$V$3:$W$612,2,0))</f>
        <v>0</v>
      </c>
      <c r="BJ16" s="11">
        <f>IF(ISNA(VLOOKUP(CONCATENATE($B16,BJ$2,"multi"),UHF!$V$3:$W$612,2,0)),0,VLOOKUP(CONCATENATE($B16,BJ$2,"multi"),UHF!$V$3:$W$612,2,0))</f>
        <v>0</v>
      </c>
      <c r="BK16" s="11">
        <f>IF(ISNA(VLOOKUP(CONCATENATE($B16,BK$2,"multi"),UHF!$V$3:$W$612,2,0)),0,VLOOKUP(CONCATENATE($B16,BK$2,"multi"),UHF!$V$3:$W$612,2,0))</f>
        <v>0</v>
      </c>
      <c r="BL16" s="11">
        <f>IF(ISNA(VLOOKUP(CONCATENATE($B16,BL$2,"multi"),UHF!$V$3:$W$612,2,0)),0,VLOOKUP(CONCATENATE($B16,BL$2,"multi"),UHF!$V$3:$W$612,2,0))</f>
        <v>0</v>
      </c>
      <c r="BM16" s="11">
        <f>IF(ISNA(VLOOKUP(CONCATENATE($B16,BM$2,"multi"),UHF!$V$3:$W$612,2,0)),0,VLOOKUP(CONCATENATE($B16,BM$2,"multi"),UHF!$V$3:$W$612,2,0))</f>
        <v>0</v>
      </c>
      <c r="BN16" s="11">
        <f>IF(ISNA(VLOOKUP(CONCATENATE($B16,BN$2,"multi"),UHF!$V$3:$W$612,2,0)),0,VLOOKUP(CONCATENATE($B16,BN$2,"multi"),UHF!$V$3:$W$612,2,0))</f>
        <v>0</v>
      </c>
      <c r="BO16" s="11">
        <f>IF(ISNA(VLOOKUP(CONCATENATE($B16,BO$2,"multi"),UHF!$V$3:$W$612,2,0)),0,VLOOKUP(CONCATENATE($B16,BO$2,"multi"),UHF!$V$3:$W$612,2,0))</f>
        <v>0</v>
      </c>
      <c r="BP16" s="11">
        <f>IF(ISNA(VLOOKUP(CONCATENATE($B16,BP$2,"multi"),UHF!$V$3:$W$612,2,0)),0,VLOOKUP(CONCATENATE($B16,BP$2,"multi"),UHF!$V$3:$W$612,2,0))</f>
        <v>0</v>
      </c>
      <c r="BQ16" s="11">
        <f>IF(ISNA(VLOOKUP(CONCATENATE($B16,BQ$2,"multi"),UHF!$V$3:$W$612,2,0)),0,VLOOKUP(CONCATENATE($B16,BQ$2,"multi"),UHF!$V$3:$W$612,2,0))</f>
        <v>0</v>
      </c>
      <c r="BR16" s="11">
        <f>SUM(BF16:BQ16)</f>
        <v>0</v>
      </c>
      <c r="BS16" s="11">
        <f>IF(ISNA(VLOOKUP(CONCATENATE($B16,BS$2,"multi"),'A1'!$V$3:$W$612,2,0)),0,VLOOKUP(CONCATENATE($B16,BS$2,"multi"),'A1'!$V$3:$W$612,2,0))</f>
        <v>0</v>
      </c>
      <c r="BT16" s="11">
        <f>SUM(C16,Q16,AQ16,BE16,BS16)</f>
        <v>125.5</v>
      </c>
      <c r="BU16" s="11">
        <f>SUM(D16,R16,AR16,BF16)</f>
        <v>3.6</v>
      </c>
      <c r="BV16" s="11">
        <f>SUM(E16,S16,AE16,AS16,BG16)</f>
        <v>130.79999999999998</v>
      </c>
      <c r="BW16" s="11">
        <f>SUM(F16,T16,AF16,AT16,BH16)</f>
        <v>48.3</v>
      </c>
      <c r="BX16" s="11">
        <f>SUM(G16,U16,AG16,AU16,BI16)</f>
        <v>59.3</v>
      </c>
      <c r="BY16" s="11">
        <f>SUM(H16,V16,AH16,AV16,BJ16)</f>
        <v>33.299999999999997</v>
      </c>
      <c r="BZ16" s="11">
        <f>SUM(I16,W16,AI16,AW16,BK16)</f>
        <v>40.400000000000006</v>
      </c>
      <c r="CA16" s="11">
        <f>SUM(J16,X16,AJ16,AX16,BL16)</f>
        <v>86.6</v>
      </c>
      <c r="CB16" s="11">
        <f>SUM(K16,Y16,AK16,AY16,BM16)</f>
        <v>84.3</v>
      </c>
      <c r="CC16" s="11">
        <f>SUM(Z16,AL16,AZ16,BN16)</f>
        <v>0</v>
      </c>
      <c r="CD16" s="11">
        <f>SUM(BT16:CC16)</f>
        <v>612.1</v>
      </c>
      <c r="CE16" s="11">
        <f>SUM(P16,AD16,AP16,BD16,BE16,BR16,BS16)</f>
        <v>612.1</v>
      </c>
      <c r="CF16" s="11">
        <f>MIN(P16,AD16,AP16,BD16,BE16,BR16,BS16)</f>
        <v>0</v>
      </c>
      <c r="CG16" s="11">
        <f>SUM(CE16-CF16)</f>
        <v>612.1</v>
      </c>
    </row>
    <row r="17" spans="1:85" x14ac:dyDescent="0.2">
      <c r="A17" s="21" t="str">
        <f t="shared" si="0"/>
        <v>15.</v>
      </c>
      <c r="B17" s="8" t="str">
        <f>'Seznam-MO'!A69</f>
        <v>OK1OPT</v>
      </c>
      <c r="C17" s="11">
        <f>IF(ISNA(VLOOKUP(CONCATENATE($B17,C$2,"multi"),'I-SUB'!$V$3:$W$624,2,0)),0,VLOOKUP(CONCATENATE($B17,C$2,"multi"),'I-SUB'!$V$3:$W$624,2,0))</f>
        <v>30</v>
      </c>
      <c r="D17" s="11">
        <f>IF(ISNA(VLOOKUP(CONCATENATE($B17,D$2,"multi"),'I-SUB'!$V$3:$W$624,2,0)),0,VLOOKUP(CONCATENATE($B17,D$2,"multi"),'I-SUB'!$V$3:$W$624,2,0))</f>
        <v>65.3</v>
      </c>
      <c r="E17" s="11">
        <f>IF(ISNA(VLOOKUP(CONCATENATE($B17,E$2,"multi"),'I-SUB'!$V$3:$W$624,2,0)),0,VLOOKUP(CONCATENATE($B17,E$2,"multi"),'I-SUB'!$V$3:$W$624,2,0))</f>
        <v>0</v>
      </c>
      <c r="F17" s="11">
        <f>IF(ISNA(VLOOKUP(CONCATENATE($B17,F$2,"multi"),'I-SUB'!$V$3:$W$624,2,0)),0,VLOOKUP(CONCATENATE($B17,F$2,"multi"),'I-SUB'!$V$3:$W$624,2,0))</f>
        <v>0</v>
      </c>
      <c r="G17" s="11">
        <f>IF(ISNA(VLOOKUP(CONCATENATE($B17,G$2,"multi"),'I-SUB'!$V$3:$W$624,2,0)),0,VLOOKUP(CONCATENATE($B17,G$2,"multi"),'I-SUB'!$V$3:$W$624,2,0))</f>
        <v>0</v>
      </c>
      <c r="H17" s="11">
        <f>IF(ISNA(VLOOKUP(CONCATENATE($B17,H$2,"multi"),'I-SUB'!$V$3:$W$624,2,0)),0,VLOOKUP(CONCATENATE($B17,H$2,"multi"),'I-SUB'!$V$3:$W$624,2,0))</f>
        <v>0</v>
      </c>
      <c r="I17" s="11">
        <f>IF(ISNA(VLOOKUP(CONCATENATE($B17,I$2,"multi"),'I-SUB'!$V$3:$W$624,2,0)),0,VLOOKUP(CONCATENATE($B17,I$2,"multi"),'I-SUB'!$V$3:$W$624,2,0))</f>
        <v>0</v>
      </c>
      <c r="J17" s="11">
        <f>IF(ISNA(VLOOKUP(CONCATENATE($B17,J$2,"multi"),'I-SUB'!$V$3:$W$624,2,0)),0,VLOOKUP(CONCATENATE($B17,J$2,"multi"),'I-SUB'!$V$3:$W$624,2,0))</f>
        <v>0</v>
      </c>
      <c r="K17" s="11">
        <f>IF(ISNA(VLOOKUP(CONCATENATE($B17,K$2,"multi"),'I-SUB'!$V$3:$W$624,2,0)),0,VLOOKUP(CONCATENATE($B17,K$2,"multi"),'I-SUB'!$V$3:$W$624,2,0))</f>
        <v>0</v>
      </c>
      <c r="L17" s="11">
        <f>IF(ISNA(VLOOKUP(CONCATENATE($B17,L$2,"multi"),'I-SUB'!$V$3:$W$624,2,0)),0,VLOOKUP(CONCATENATE($B17,L$2,"multi"),'I-SUB'!$V$3:$W$624,2,0))</f>
        <v>0</v>
      </c>
      <c r="M17" s="11">
        <f>IF(ISNA(VLOOKUP(CONCATENATE($B17,M$2,"multi"),'I-SUB'!$V$3:$W$624,2,0)),0,VLOOKUP(CONCATENATE($B17,M$2,"multi"),'I-SUB'!$V$3:$W$624,2,0))</f>
        <v>0</v>
      </c>
      <c r="N17" s="11">
        <f>IF(ISNA(VLOOKUP(CONCATENATE($B17,N$2,"multi"),'I-SUB'!$V$3:$W$624,2,0)),0,VLOOKUP(CONCATENATE($B17,N$2,"multi"),'I-SUB'!$V$3:$W$624,2,0))</f>
        <v>0</v>
      </c>
      <c r="O17" s="11">
        <f>IF(ISNA(VLOOKUP(CONCATENATE($B17,O$2,"multi"),'I-SUB'!$V$3:$W$624,2,0)),0,VLOOKUP(CONCATENATE($B17,O$2,"multi"),'I-SUB'!$V$3:$W$624,2,0))</f>
        <v>0</v>
      </c>
      <c r="P17" s="11">
        <f>SUM(C17:O17)</f>
        <v>95.3</v>
      </c>
      <c r="Q17" s="11">
        <f>IF(ISNA(VLOOKUP(CONCATENATE($B17,Q$2,"multi"),'II-SUB'!$V$3:$W$630,2,0)),0,VLOOKUP(CONCATENATE($B17,Q$2,"multi"),'II-SUB'!$V$3:$W$630,2,0))</f>
        <v>0</v>
      </c>
      <c r="R17" s="11">
        <f>IF(ISNA(VLOOKUP(CONCATENATE($B17,R$2,"multi"),'II-SUB'!$V$3:$W$630,2,0)),0,VLOOKUP(CONCATENATE($B17,R$2,"multi"),'II-SUB'!$V$3:$W$630,2,0))</f>
        <v>0</v>
      </c>
      <c r="S17" s="11">
        <f>IF(ISNA(VLOOKUP(CONCATENATE($B17,S$2,"multi"),'II-SUB'!$V$3:$W$630,2,0)),0,VLOOKUP(CONCATENATE($B17,S$2,"multi"),'II-SUB'!$V$3:$W$630,2,0))</f>
        <v>0</v>
      </c>
      <c r="T17" s="11">
        <f>IF(ISNA(VLOOKUP(CONCATENATE($B17,T$2,"multi"),'II-SUB'!$V$3:$W$630,2,0)),0,VLOOKUP(CONCATENATE($B17,T$2,"multi"),'II-SUB'!$V$3:$W$630,2,0))</f>
        <v>0</v>
      </c>
      <c r="U17" s="11">
        <f>IF(ISNA(VLOOKUP(CONCATENATE($B17,U$2,"multi"),'II-SUB'!$V$3:$W$630,2,0)),0,VLOOKUP(CONCATENATE($B17,U$2,"multi"),'II-SUB'!$V$3:$W$630,2,0))</f>
        <v>0</v>
      </c>
      <c r="V17" s="11">
        <f>IF(ISNA(VLOOKUP(CONCATENATE($B17,V$2,"multi"),'II-SUB'!$V$3:$W$630,2,0)),0,VLOOKUP(CONCATENATE($B17,V$2,"multi"),'II-SUB'!$V$3:$W$630,2,0))</f>
        <v>0</v>
      </c>
      <c r="W17" s="11">
        <f>IF(ISNA(VLOOKUP(CONCATENATE($B17,W$2,"multi"),'II-SUB'!$V$3:$W$630,2,0)),0,VLOOKUP(CONCATENATE($B17,W$2,"multi"),'II-SUB'!$V$3:$W$630,2,0))</f>
        <v>0</v>
      </c>
      <c r="X17" s="11">
        <f>IF(ISNA(VLOOKUP(CONCATENATE($B17,X$2,"multi"),'II-SUB'!$V$3:$W$630,2,0)),0,VLOOKUP(CONCATENATE($B17,X$2,"multi"),'II-SUB'!$V$3:$W$630,2,0))</f>
        <v>0</v>
      </c>
      <c r="Y17" s="11">
        <f>IF(ISNA(VLOOKUP(CONCATENATE($B17,Y$2,"multi"),'II-SUB'!$V$3:$W$630,2,0)),0,VLOOKUP(CONCATENATE($B17,Y$2,"multi"),'II-SUB'!$V$3:$W$630,2,0))</f>
        <v>0</v>
      </c>
      <c r="Z17" s="11">
        <f>IF(ISNA(VLOOKUP(CONCATENATE($B17,Z$2,"multi"),'II-SUB'!$V$3:$W$630,2,0)),0,VLOOKUP(CONCATENATE($B17,Z$2,"multi"),'II-SUB'!$V$3:$W$630,2,0))</f>
        <v>0</v>
      </c>
      <c r="AA17" s="11">
        <f>IF(ISNA(VLOOKUP(CONCATENATE($B17,AA$2,"multi"),'II-SUB'!$V$3:$W$630,2,0)),0,VLOOKUP(CONCATENATE($B17,AA$2,"multi"),'II-SUB'!$V$3:$W$630,2,0))</f>
        <v>0</v>
      </c>
      <c r="AB17" s="11">
        <f>IF(ISNA(VLOOKUP(CONCATENATE($B17,AB$2,"multi"),'II-SUB'!$V$3:$W$630,2,0)),0,VLOOKUP(CONCATENATE($B17,AB$2,"multi"),'II-SUB'!$V$3:$W$630,2,0))</f>
        <v>0</v>
      </c>
      <c r="AC17" s="11">
        <f>IF(ISNA(VLOOKUP(CONCATENATE($B17,AC$2,"multi"),'II-SUB'!$V$3:$W$630,2,0)),0,VLOOKUP(CONCATENATE($B17,AC$2,"multi"),'II-SUB'!$V$3:$W$630,2,0))</f>
        <v>0</v>
      </c>
      <c r="AD17" s="11">
        <f>SUM(Q17:AC17)</f>
        <v>0</v>
      </c>
      <c r="AE17" s="11">
        <f>IF(ISNA(VLOOKUP(CONCATENATE($B17,AE$2,"multi"),MW!$V$3:$W$600,2,0)),0,VLOOKUP(CONCATENATE($B17,AE$2,"multi"),MW!$V$3:$W$600,2,0))</f>
        <v>0</v>
      </c>
      <c r="AF17" s="11">
        <f>IF(ISNA(VLOOKUP(CONCATENATE($B17,AF$2,"multi"),MW!$V$3:$W$600,2,0)),0,VLOOKUP(CONCATENATE($B17,AF$2,"multi"),MW!$V$3:$W$600,2,0))</f>
        <v>0</v>
      </c>
      <c r="AG17" s="11">
        <f>IF(ISNA(VLOOKUP(CONCATENATE($B17,AG$2,"multi"),MW!$V$3:$W$600,2,0)),0,VLOOKUP(CONCATENATE($B17,AG$2,"multi"),MW!$V$3:$W$600,2,0))</f>
        <v>0</v>
      </c>
      <c r="AH17" s="11">
        <f>IF(ISNA(VLOOKUP(CONCATENATE($B17,AH$2,"multi"),MW!$V$3:$W$600,2,0)),0,VLOOKUP(CONCATENATE($B17,AH$2,"multi"),MW!$V$3:$W$600,2,0))</f>
        <v>0</v>
      </c>
      <c r="AI17" s="11">
        <f>IF(ISNA(VLOOKUP(CONCATENATE($B17,AI$2,"multi"),MW!$V$3:$W$600,2,0)),0,VLOOKUP(CONCATENATE($B17,AI$2,"multi"),MW!$V$3:$W$600,2,0))</f>
        <v>0</v>
      </c>
      <c r="AJ17" s="11">
        <f>IF(ISNA(VLOOKUP(CONCATENATE($B17,AJ$2,"multi"),MW!$V$3:$W$600,2,0)),0,VLOOKUP(CONCATENATE($B17,AJ$2,"multi"),MW!$V$3:$W$600,2,0))</f>
        <v>0</v>
      </c>
      <c r="AK17" s="11">
        <f>IF(ISNA(VLOOKUP(CONCATENATE($B17,AK$2,"multi"),MW!$V$3:$W$600,2,0)),0,VLOOKUP(CONCATENATE($B17,AK$2,"multi"),MW!$V$3:$W$600,2,0))</f>
        <v>0</v>
      </c>
      <c r="AL17" s="11">
        <f>IF(ISNA(VLOOKUP(CONCATENATE($B17,AL$2,"multi"),MW!$V$3:$W$600,2,0)),0,VLOOKUP(CONCATENATE($B17,AL$2,"multi"),MW!$V$3:$W$600,2,0))</f>
        <v>0</v>
      </c>
      <c r="AM17" s="11">
        <f>IF(ISNA(VLOOKUP(CONCATENATE($B17,AM$2,"multi"),MW!$V$3:$W$600,2,0)),0,VLOOKUP(CONCATENATE($B17,AM$2,"multi"),MW!$V$3:$W$600,2,0))</f>
        <v>0</v>
      </c>
      <c r="AN17" s="11">
        <f>IF(ISNA(VLOOKUP(CONCATENATE($B17,AN$2,"multi"),MW!$V$3:$W$600,2,0)),0,VLOOKUP(CONCATENATE($B17,AN$2,"multi"),MW!$V$3:$W$600,2,0))</f>
        <v>0</v>
      </c>
      <c r="AO17" s="11">
        <f>IF(ISNA(VLOOKUP(CONCATENATE($B17,AO$2,"multi"),MW!$V$3:$W$600,2,0)),0,VLOOKUP(CONCATENATE($B17,AO$2,"multi"),MW!$V$3:$W$600,2,0))</f>
        <v>0</v>
      </c>
      <c r="AP17" s="11">
        <f>SUM(AE17:AO17)</f>
        <v>0</v>
      </c>
      <c r="AQ17" s="11">
        <f>IF(ISNA(VLOOKUP(CONCATENATE($B17,AQ$2,"multi"),'III-SUB'!$V$3:$W$633,2,0)),0,VLOOKUP(CONCATENATE($B17,AQ$2,"multi"),'III-SUB'!$V$3:$W$633,2,0))</f>
        <v>91.5</v>
      </c>
      <c r="AR17" s="11">
        <f>IF(ISNA(VLOOKUP(CONCATENATE($B17,AR$2,"multi"),'III-SUB'!$V$3:$W$633,2,0)),0,VLOOKUP(CONCATENATE($B17,AR$2,"multi"),'III-SUB'!$V$3:$W$633,2,0))</f>
        <v>97.9</v>
      </c>
      <c r="AS17" s="11">
        <f>IF(ISNA(VLOOKUP(CONCATENATE($B17,AS$2,"multi"),'III-SUB'!$V$3:$W$633,2,0)),0,VLOOKUP(CONCATENATE($B17,AS$2,"multi"),'III-SUB'!$V$3:$W$633,2,0))</f>
        <v>48.5</v>
      </c>
      <c r="AT17" s="11">
        <f>IF(ISNA(VLOOKUP(CONCATENATE($B17,AT$2,"multi"),'III-SUB'!$V$3:$W$633,2,0)),0,VLOOKUP(CONCATENATE($B17,AT$2,"multi"),'III-SUB'!$V$3:$W$633,2,0))</f>
        <v>0</v>
      </c>
      <c r="AU17" s="11">
        <f>IF(ISNA(VLOOKUP(CONCATENATE($B17,AU$2,"multi"),'III-SUB'!$V$3:$W$633,2,0)),0,VLOOKUP(CONCATENATE($B17,AU$2,"multi"),'III-SUB'!$V$3:$W$633,2,0))</f>
        <v>0</v>
      </c>
      <c r="AV17" s="11">
        <f>IF(ISNA(VLOOKUP(CONCATENATE($B17,AV$2,"multi"),'III-SUB'!$V$3:$W$633,2,0)),0,VLOOKUP(CONCATENATE($B17,AV$2,"multi"),'III-SUB'!$V$3:$W$633,2,0))</f>
        <v>0</v>
      </c>
      <c r="AW17" s="11">
        <f>IF(ISNA(VLOOKUP(CONCATENATE($B17,AW$2,"multi"),'III-SUB'!$V$3:$W$633,2,0)),0,VLOOKUP(CONCATENATE($B17,AW$2,"multi"),'III-SUB'!$V$3:$W$633,2,0))</f>
        <v>34.700000000000003</v>
      </c>
      <c r="AX17" s="11">
        <f>IF(ISNA(VLOOKUP(CONCATENATE($B17,AX$2,"multi"),'III-SUB'!$V$3:$W$633,2,0)),0,VLOOKUP(CONCATENATE($B17,AX$2,"multi"),'III-SUB'!$V$3:$W$633,2,0))</f>
        <v>23.3</v>
      </c>
      <c r="AY17" s="11">
        <f>IF(ISNA(VLOOKUP(CONCATENATE($B17,AY$2,"multi"),'III-SUB'!$V$3:$W$633,2,0)),0,VLOOKUP(CONCATENATE($B17,AY$2,"multi"),'III-SUB'!$V$3:$W$633,2,0))</f>
        <v>33.799999999999997</v>
      </c>
      <c r="AZ17" s="11">
        <f>IF(ISNA(VLOOKUP(CONCATENATE($B17,AZ$2,"multi"),'III-SUB'!$V$3:$W$633,2,0)),0,VLOOKUP(CONCATENATE($B17,AZ$2,"multi"),'III-SUB'!$V$3:$W$633,2,0))</f>
        <v>0</v>
      </c>
      <c r="BA17" s="11">
        <f>IF(ISNA(VLOOKUP(CONCATENATE($B17,BA$2,"multi"),'III-SUB'!$V$3:$W$633,2,0)),0,VLOOKUP(CONCATENATE($B17,BA$2,"multi"),'III-SUB'!$V$3:$W$633,2,0))</f>
        <v>0</v>
      </c>
      <c r="BB17" s="11">
        <f>IF(ISNA(VLOOKUP(CONCATENATE($B17,BB$2,"multi"),'III-SUB'!$V$3:$W$633,2,0)),0,VLOOKUP(CONCATENATE($B17,BB$2,"multi"),'III-SUB'!$V$3:$W$633,2,0))</f>
        <v>0</v>
      </c>
      <c r="BC17" s="11">
        <f>IF(ISNA(VLOOKUP(CONCATENATE($B17,BC$2,"multi"),'III-SUB'!$V$3:$W$633,2,0)),0,VLOOKUP(CONCATENATE($B17,BC$2,"multi"),'III-SUB'!$V$3:$W$633,2,0))</f>
        <v>0</v>
      </c>
      <c r="BD17" s="11">
        <f>SUM(AQ17:BC17)</f>
        <v>329.70000000000005</v>
      </c>
      <c r="BE17" s="11">
        <f>IF(ISNA(VLOOKUP(CONCATENATE($B17,AQ$2,"multi"),VHF!$V$3:$W$627,2,0)),0,VLOOKUP(CONCATENATE($B17,AQ$2,"multi"),VHF!$V$3:$W$627,2,0))</f>
        <v>102.5</v>
      </c>
      <c r="BF17" s="11">
        <f>IF(ISNA(VLOOKUP(CONCATENATE($B17,BF$2,"multi"),UHF!$V$3:$W$612,2,0)),0,VLOOKUP(CONCATENATE($B17,BF$2,"multi"),UHF!$V$3:$W$612,2,0))</f>
        <v>0</v>
      </c>
      <c r="BG17" s="11">
        <f>IF(ISNA(VLOOKUP(CONCATENATE($B17,BG$2,"multi"),UHF!$V$3:$W$612,2,0)),0,VLOOKUP(CONCATENATE($B17,BG$2,"multi"),UHF!$V$3:$W$612,2,0))</f>
        <v>16.399999999999999</v>
      </c>
      <c r="BH17" s="11">
        <f>IF(ISNA(VLOOKUP(CONCATENATE($B17,BH$2,"multi"),UHF!$V$3:$W$612,2,0)),0,VLOOKUP(CONCATENATE($B17,BH$2,"multi"),UHF!$V$3:$W$612,2,0))</f>
        <v>0</v>
      </c>
      <c r="BI17" s="11">
        <f>IF(ISNA(VLOOKUP(CONCATENATE($B17,BI$2,"multi"),UHF!$V$3:$W$612,2,0)),0,VLOOKUP(CONCATENATE($B17,BI$2,"multi"),UHF!$V$3:$W$612,2,0))</f>
        <v>0</v>
      </c>
      <c r="BJ17" s="11">
        <f>IF(ISNA(VLOOKUP(CONCATENATE($B17,BJ$2,"multi"),UHF!$V$3:$W$612,2,0)),0,VLOOKUP(CONCATENATE($B17,BJ$2,"multi"),UHF!$V$3:$W$612,2,0))</f>
        <v>0</v>
      </c>
      <c r="BK17" s="11">
        <f>IF(ISNA(VLOOKUP(CONCATENATE($B17,BK$2,"multi"),UHF!$V$3:$W$612,2,0)),0,VLOOKUP(CONCATENATE($B17,BK$2,"multi"),UHF!$V$3:$W$612,2,0))</f>
        <v>0</v>
      </c>
      <c r="BL17" s="11">
        <f>IF(ISNA(VLOOKUP(CONCATENATE($B17,BL$2,"multi"),UHF!$V$3:$W$612,2,0)),0,VLOOKUP(CONCATENATE($B17,BL$2,"multi"),UHF!$V$3:$W$612,2,0))</f>
        <v>0</v>
      </c>
      <c r="BM17" s="11">
        <f>IF(ISNA(VLOOKUP(CONCATENATE($B17,BM$2,"multi"),UHF!$V$3:$W$612,2,0)),0,VLOOKUP(CONCATENATE($B17,BM$2,"multi"),UHF!$V$3:$W$612,2,0))</f>
        <v>0</v>
      </c>
      <c r="BN17" s="11">
        <f>IF(ISNA(VLOOKUP(CONCATENATE($B17,BN$2,"multi"),UHF!$V$3:$W$612,2,0)),0,VLOOKUP(CONCATENATE($B17,BN$2,"multi"),UHF!$V$3:$W$612,2,0))</f>
        <v>0</v>
      </c>
      <c r="BO17" s="11">
        <f>IF(ISNA(VLOOKUP(CONCATENATE($B17,BO$2,"multi"),UHF!$V$3:$W$612,2,0)),0,VLOOKUP(CONCATENATE($B17,BO$2,"multi"),UHF!$V$3:$W$612,2,0))</f>
        <v>0</v>
      </c>
      <c r="BP17" s="11">
        <f>IF(ISNA(VLOOKUP(CONCATENATE($B17,BP$2,"multi"),UHF!$V$3:$W$612,2,0)),0,VLOOKUP(CONCATENATE($B17,BP$2,"multi"),UHF!$V$3:$W$612,2,0))</f>
        <v>0</v>
      </c>
      <c r="BQ17" s="11">
        <f>IF(ISNA(VLOOKUP(CONCATENATE($B17,BQ$2,"multi"),UHF!$V$3:$W$612,2,0)),0,VLOOKUP(CONCATENATE($B17,BQ$2,"multi"),UHF!$V$3:$W$612,2,0))</f>
        <v>0</v>
      </c>
      <c r="BR17" s="11">
        <f>SUM(BF17:BQ17)</f>
        <v>16.399999999999999</v>
      </c>
      <c r="BS17" s="11">
        <f>IF(ISNA(VLOOKUP(CONCATENATE($B17,BS$2,"multi"),'A1'!$V$3:$W$612,2,0)),0,VLOOKUP(CONCATENATE($B17,BS$2,"multi"),'A1'!$V$3:$W$612,2,0))</f>
        <v>41.9</v>
      </c>
      <c r="BT17" s="11">
        <f>SUM(C17,Q17,AQ17,BE17,BS17)</f>
        <v>265.89999999999998</v>
      </c>
      <c r="BU17" s="11">
        <f>SUM(D17,R17,AR17,BF17)</f>
        <v>163.19999999999999</v>
      </c>
      <c r="BV17" s="11">
        <f>SUM(E17,S17,AE17,AS17,BG17)</f>
        <v>64.900000000000006</v>
      </c>
      <c r="BW17" s="11">
        <f>SUM(F17,T17,AF17,AT17,BH17)</f>
        <v>0</v>
      </c>
      <c r="BX17" s="11">
        <f>SUM(G17,U17,AG17,AU17,BI17)</f>
        <v>0</v>
      </c>
      <c r="BY17" s="11">
        <f>SUM(H17,V17,AH17,AV17,BJ17)</f>
        <v>0</v>
      </c>
      <c r="BZ17" s="11">
        <f>SUM(I17,W17,AI17,AW17,BK17)</f>
        <v>34.700000000000003</v>
      </c>
      <c r="CA17" s="11">
        <f>SUM(J17,X17,AJ17,AX17,BL17)</f>
        <v>23.3</v>
      </c>
      <c r="CB17" s="11">
        <f>SUM(K17,Y17,AK17,AY17,BM17)</f>
        <v>33.799999999999997</v>
      </c>
      <c r="CC17" s="11">
        <f>SUM(Z17,AL17,AZ17,BN17)</f>
        <v>0</v>
      </c>
      <c r="CD17" s="11">
        <f>SUM(BT17:CC17)</f>
        <v>585.79999999999995</v>
      </c>
      <c r="CE17" s="11">
        <f>SUM(P17,AD17,AP17,BD17,BE17,BR17,BS17)</f>
        <v>585.79999999999995</v>
      </c>
      <c r="CF17" s="11">
        <f>MIN(P17,AD17,AP17,BD17,BE17,BR17,BS17)</f>
        <v>0</v>
      </c>
      <c r="CG17" s="11">
        <f>SUM(CE17-CF17)</f>
        <v>585.79999999999995</v>
      </c>
    </row>
    <row r="18" spans="1:85" x14ac:dyDescent="0.2">
      <c r="A18" s="21" t="str">
        <f t="shared" si="0"/>
        <v>16.</v>
      </c>
      <c r="B18" s="8" t="str">
        <f>'Seznam-MO'!A41</f>
        <v>OK2KYJ</v>
      </c>
      <c r="C18" s="11">
        <f>IF(ISNA(VLOOKUP(CONCATENATE($B18,C$2,"multi"),'I-SUB'!$V$3:$W$624,2,0)),0,VLOOKUP(CONCATENATE($B18,C$2,"multi"),'I-SUB'!$V$3:$W$624,2,0))</f>
        <v>0</v>
      </c>
      <c r="D18" s="11">
        <f>IF(ISNA(VLOOKUP(CONCATENATE($B18,D$2,"multi"),'I-SUB'!$V$3:$W$624,2,0)),0,VLOOKUP(CONCATENATE($B18,D$2,"multi"),'I-SUB'!$V$3:$W$624,2,0))</f>
        <v>0</v>
      </c>
      <c r="E18" s="11">
        <f>IF(ISNA(VLOOKUP(CONCATENATE($B18,E$2,"multi"),'I-SUB'!$V$3:$W$624,2,0)),0,VLOOKUP(CONCATENATE($B18,E$2,"multi"),'I-SUB'!$V$3:$W$624,2,0))</f>
        <v>0</v>
      </c>
      <c r="F18" s="11">
        <f>IF(ISNA(VLOOKUP(CONCATENATE($B18,F$2,"multi"),'I-SUB'!$V$3:$W$624,2,0)),0,VLOOKUP(CONCATENATE($B18,F$2,"multi"),'I-SUB'!$V$3:$W$624,2,0))</f>
        <v>0</v>
      </c>
      <c r="G18" s="11">
        <f>IF(ISNA(VLOOKUP(CONCATENATE($B18,G$2,"multi"),'I-SUB'!$V$3:$W$624,2,0)),0,VLOOKUP(CONCATENATE($B18,G$2,"multi"),'I-SUB'!$V$3:$W$624,2,0))</f>
        <v>0</v>
      </c>
      <c r="H18" s="11">
        <f>IF(ISNA(VLOOKUP(CONCATENATE($B18,H$2,"multi"),'I-SUB'!$V$3:$W$624,2,0)),0,VLOOKUP(CONCATENATE($B18,H$2,"multi"),'I-SUB'!$V$3:$W$624,2,0))</f>
        <v>0</v>
      </c>
      <c r="I18" s="11">
        <f>IF(ISNA(VLOOKUP(CONCATENATE($B18,I$2,"multi"),'I-SUB'!$V$3:$W$624,2,0)),0,VLOOKUP(CONCATENATE($B18,I$2,"multi"),'I-SUB'!$V$3:$W$624,2,0))</f>
        <v>0</v>
      </c>
      <c r="J18" s="11">
        <f>IF(ISNA(VLOOKUP(CONCATENATE($B18,J$2,"multi"),'I-SUB'!$V$3:$W$624,2,0)),0,VLOOKUP(CONCATENATE($B18,J$2,"multi"),'I-SUB'!$V$3:$W$624,2,0))</f>
        <v>0</v>
      </c>
      <c r="K18" s="11">
        <f>IF(ISNA(VLOOKUP(CONCATENATE($B18,K$2,"multi"),'I-SUB'!$V$3:$W$624,2,0)),0,VLOOKUP(CONCATENATE($B18,K$2,"multi"),'I-SUB'!$V$3:$W$624,2,0))</f>
        <v>0</v>
      </c>
      <c r="L18" s="11">
        <f>IF(ISNA(VLOOKUP(CONCATENATE($B18,L$2,"multi"),'I-SUB'!$V$3:$W$624,2,0)),0,VLOOKUP(CONCATENATE($B18,L$2,"multi"),'I-SUB'!$V$3:$W$624,2,0))</f>
        <v>0</v>
      </c>
      <c r="M18" s="11">
        <f>IF(ISNA(VLOOKUP(CONCATENATE($B18,M$2,"multi"),'I-SUB'!$V$3:$W$624,2,0)),0,VLOOKUP(CONCATENATE($B18,M$2,"multi"),'I-SUB'!$V$3:$W$624,2,0))</f>
        <v>0</v>
      </c>
      <c r="N18" s="11">
        <f>IF(ISNA(VLOOKUP(CONCATENATE($B18,N$2,"multi"),'I-SUB'!$V$3:$W$624,2,0)),0,VLOOKUP(CONCATENATE($B18,N$2,"multi"),'I-SUB'!$V$3:$W$624,2,0))</f>
        <v>0</v>
      </c>
      <c r="O18" s="11">
        <f>IF(ISNA(VLOOKUP(CONCATENATE($B18,O$2,"multi"),'I-SUB'!$V$3:$W$624,2,0)),0,VLOOKUP(CONCATENATE($B18,O$2,"multi"),'I-SUB'!$V$3:$W$624,2,0))</f>
        <v>0</v>
      </c>
      <c r="P18" s="11">
        <f>SUM(C18:O18)</f>
        <v>0</v>
      </c>
      <c r="Q18" s="11">
        <f>IF(ISNA(VLOOKUP(CONCATENATE($B18,Q$2,"multi"),'II-SUB'!$V$3:$W$630,2,0)),0,VLOOKUP(CONCATENATE($B18,Q$2,"multi"),'II-SUB'!$V$3:$W$630,2,0))</f>
        <v>103.7</v>
      </c>
      <c r="R18" s="11">
        <f>IF(ISNA(VLOOKUP(CONCATENATE($B18,R$2,"multi"),'II-SUB'!$V$3:$W$630,2,0)),0,VLOOKUP(CONCATENATE($B18,R$2,"multi"),'II-SUB'!$V$3:$W$630,2,0))</f>
        <v>94.9</v>
      </c>
      <c r="S18" s="11">
        <f>IF(ISNA(VLOOKUP(CONCATENATE($B18,S$2,"multi"),'II-SUB'!$V$3:$W$630,2,0)),0,VLOOKUP(CONCATENATE($B18,S$2,"multi"),'II-SUB'!$V$3:$W$630,2,0))</f>
        <v>0</v>
      </c>
      <c r="T18" s="11">
        <f>IF(ISNA(VLOOKUP(CONCATENATE($B18,T$2,"multi"),'II-SUB'!$V$3:$W$630,2,0)),0,VLOOKUP(CONCATENATE($B18,T$2,"multi"),'II-SUB'!$V$3:$W$630,2,0))</f>
        <v>0</v>
      </c>
      <c r="U18" s="11">
        <f>IF(ISNA(VLOOKUP(CONCATENATE($B18,U$2,"multi"),'II-SUB'!$V$3:$W$630,2,0)),0,VLOOKUP(CONCATENATE($B18,U$2,"multi"),'II-SUB'!$V$3:$W$630,2,0))</f>
        <v>0</v>
      </c>
      <c r="V18" s="11">
        <f>IF(ISNA(VLOOKUP(CONCATENATE($B18,V$2,"multi"),'II-SUB'!$V$3:$W$630,2,0)),0,VLOOKUP(CONCATENATE($B18,V$2,"multi"),'II-SUB'!$V$3:$W$630,2,0))</f>
        <v>0</v>
      </c>
      <c r="W18" s="11">
        <f>IF(ISNA(VLOOKUP(CONCATENATE($B18,W$2,"multi"),'II-SUB'!$V$3:$W$630,2,0)),0,VLOOKUP(CONCATENATE($B18,W$2,"multi"),'II-SUB'!$V$3:$W$630,2,0))</f>
        <v>0</v>
      </c>
      <c r="X18" s="11">
        <f>IF(ISNA(VLOOKUP(CONCATENATE($B18,X$2,"multi"),'II-SUB'!$V$3:$W$630,2,0)),0,VLOOKUP(CONCATENATE($B18,X$2,"multi"),'II-SUB'!$V$3:$W$630,2,0))</f>
        <v>0</v>
      </c>
      <c r="Y18" s="11">
        <f>IF(ISNA(VLOOKUP(CONCATENATE($B18,Y$2,"multi"),'II-SUB'!$V$3:$W$630,2,0)),0,VLOOKUP(CONCATENATE($B18,Y$2,"multi"),'II-SUB'!$V$3:$W$630,2,0))</f>
        <v>0</v>
      </c>
      <c r="Z18" s="11">
        <f>IF(ISNA(VLOOKUP(CONCATENATE($B18,Z$2,"multi"),'II-SUB'!$V$3:$W$630,2,0)),0,VLOOKUP(CONCATENATE($B18,Z$2,"multi"),'II-SUB'!$V$3:$W$630,2,0))</f>
        <v>0</v>
      </c>
      <c r="AA18" s="11">
        <f>IF(ISNA(VLOOKUP(CONCATENATE($B18,AA$2,"multi"),'II-SUB'!$V$3:$W$630,2,0)),0,VLOOKUP(CONCATENATE($B18,AA$2,"multi"),'II-SUB'!$V$3:$W$630,2,0))</f>
        <v>0</v>
      </c>
      <c r="AB18" s="11">
        <f>IF(ISNA(VLOOKUP(CONCATENATE($B18,AB$2,"multi"),'II-SUB'!$V$3:$W$630,2,0)),0,VLOOKUP(CONCATENATE($B18,AB$2,"multi"),'II-SUB'!$V$3:$W$630,2,0))</f>
        <v>0</v>
      </c>
      <c r="AC18" s="11">
        <f>IF(ISNA(VLOOKUP(CONCATENATE($B18,AC$2,"multi"),'II-SUB'!$V$3:$W$630,2,0)),0,VLOOKUP(CONCATENATE($B18,AC$2,"multi"),'II-SUB'!$V$3:$W$630,2,0))</f>
        <v>0</v>
      </c>
      <c r="AD18" s="11">
        <f>SUM(Q18:AC18)</f>
        <v>198.60000000000002</v>
      </c>
      <c r="AE18" s="11">
        <f>IF(ISNA(VLOOKUP(CONCATENATE($B18,AE$2,"multi"),MW!$V$3:$W$600,2,0)),0,VLOOKUP(CONCATENATE($B18,AE$2,"multi"),MW!$V$3:$W$600,2,0))</f>
        <v>0</v>
      </c>
      <c r="AF18" s="11">
        <f>IF(ISNA(VLOOKUP(CONCATENATE($B18,AF$2,"multi"),MW!$V$3:$W$600,2,0)),0,VLOOKUP(CONCATENATE($B18,AF$2,"multi"),MW!$V$3:$W$600,2,0))</f>
        <v>0</v>
      </c>
      <c r="AG18" s="11">
        <f>IF(ISNA(VLOOKUP(CONCATENATE($B18,AG$2,"multi"),MW!$V$3:$W$600,2,0)),0,VLOOKUP(CONCATENATE($B18,AG$2,"multi"),MW!$V$3:$W$600,2,0))</f>
        <v>0</v>
      </c>
      <c r="AH18" s="11">
        <f>IF(ISNA(VLOOKUP(CONCATENATE($B18,AH$2,"multi"),MW!$V$3:$W$600,2,0)),0,VLOOKUP(CONCATENATE($B18,AH$2,"multi"),MW!$V$3:$W$600,2,0))</f>
        <v>0</v>
      </c>
      <c r="AI18" s="11">
        <f>IF(ISNA(VLOOKUP(CONCATENATE($B18,AI$2,"multi"),MW!$V$3:$W$600,2,0)),0,VLOOKUP(CONCATENATE($B18,AI$2,"multi"),MW!$V$3:$W$600,2,0))</f>
        <v>0</v>
      </c>
      <c r="AJ18" s="11">
        <f>IF(ISNA(VLOOKUP(CONCATENATE($B18,AJ$2,"multi"),MW!$V$3:$W$600,2,0)),0,VLOOKUP(CONCATENATE($B18,AJ$2,"multi"),MW!$V$3:$W$600,2,0))</f>
        <v>0</v>
      </c>
      <c r="AK18" s="11">
        <f>IF(ISNA(VLOOKUP(CONCATENATE($B18,AK$2,"multi"),MW!$V$3:$W$600,2,0)),0,VLOOKUP(CONCATENATE($B18,AK$2,"multi"),MW!$V$3:$W$600,2,0))</f>
        <v>0</v>
      </c>
      <c r="AL18" s="11">
        <f>IF(ISNA(VLOOKUP(CONCATENATE($B18,AL$2,"multi"),MW!$V$3:$W$600,2,0)),0,VLOOKUP(CONCATENATE($B18,AL$2,"multi"),MW!$V$3:$W$600,2,0))</f>
        <v>0</v>
      </c>
      <c r="AM18" s="11">
        <f>IF(ISNA(VLOOKUP(CONCATENATE($B18,AM$2,"multi"),MW!$V$3:$W$600,2,0)),0,VLOOKUP(CONCATENATE($B18,AM$2,"multi"),MW!$V$3:$W$600,2,0))</f>
        <v>0</v>
      </c>
      <c r="AN18" s="11">
        <f>IF(ISNA(VLOOKUP(CONCATENATE($B18,AN$2,"multi"),MW!$V$3:$W$600,2,0)),0,VLOOKUP(CONCATENATE($B18,AN$2,"multi"),MW!$V$3:$W$600,2,0))</f>
        <v>0</v>
      </c>
      <c r="AO18" s="11">
        <f>IF(ISNA(VLOOKUP(CONCATENATE($B18,AO$2,"multi"),MW!$V$3:$W$600,2,0)),0,VLOOKUP(CONCATENATE($B18,AO$2,"multi"),MW!$V$3:$W$600,2,0))</f>
        <v>0</v>
      </c>
      <c r="AP18" s="11">
        <f>SUM(AE18:AO18)</f>
        <v>0</v>
      </c>
      <c r="AQ18" s="11">
        <f>IF(ISNA(VLOOKUP(CONCATENATE($B18,AQ$2,"multi"),'III-SUB'!$V$3:$W$633,2,0)),0,VLOOKUP(CONCATENATE($B18,AQ$2,"multi"),'III-SUB'!$V$3:$W$633,2,0))</f>
        <v>106.1</v>
      </c>
      <c r="AR18" s="11">
        <f>IF(ISNA(VLOOKUP(CONCATENATE($B18,AR$2,"multi"),'III-SUB'!$V$3:$W$633,2,0)),0,VLOOKUP(CONCATENATE($B18,AR$2,"multi"),'III-SUB'!$V$3:$W$633,2,0))</f>
        <v>130.5</v>
      </c>
      <c r="AS18" s="11">
        <f>IF(ISNA(VLOOKUP(CONCATENATE($B18,AS$2,"multi"),'III-SUB'!$V$3:$W$633,2,0)),0,VLOOKUP(CONCATENATE($B18,AS$2,"multi"),'III-SUB'!$V$3:$W$633,2,0))</f>
        <v>38.799999999999997</v>
      </c>
      <c r="AT18" s="11">
        <f>IF(ISNA(VLOOKUP(CONCATENATE($B18,AT$2,"multi"),'III-SUB'!$V$3:$W$633,2,0)),0,VLOOKUP(CONCATENATE($B18,AT$2,"multi"),'III-SUB'!$V$3:$W$633,2,0))</f>
        <v>0</v>
      </c>
      <c r="AU18" s="11">
        <f>IF(ISNA(VLOOKUP(CONCATENATE($B18,AU$2,"multi"),'III-SUB'!$V$3:$W$633,2,0)),0,VLOOKUP(CONCATENATE($B18,AU$2,"multi"),'III-SUB'!$V$3:$W$633,2,0))</f>
        <v>0</v>
      </c>
      <c r="AV18" s="11">
        <f>IF(ISNA(VLOOKUP(CONCATENATE($B18,AV$2,"multi"),'III-SUB'!$V$3:$W$633,2,0)),0,VLOOKUP(CONCATENATE($B18,AV$2,"multi"),'III-SUB'!$V$3:$W$633,2,0))</f>
        <v>0</v>
      </c>
      <c r="AW18" s="11">
        <f>IF(ISNA(VLOOKUP(CONCATENATE($B18,AW$2,"multi"),'III-SUB'!$V$3:$W$633,2,0)),0,VLOOKUP(CONCATENATE($B18,AW$2,"multi"),'III-SUB'!$V$3:$W$633,2,0))</f>
        <v>0</v>
      </c>
      <c r="AX18" s="11">
        <f>IF(ISNA(VLOOKUP(CONCATENATE($B18,AX$2,"multi"),'III-SUB'!$V$3:$W$633,2,0)),0,VLOOKUP(CONCATENATE($B18,AX$2,"multi"),'III-SUB'!$V$3:$W$633,2,0))</f>
        <v>0</v>
      </c>
      <c r="AY18" s="11">
        <f>IF(ISNA(VLOOKUP(CONCATENATE($B18,AY$2,"multi"),'III-SUB'!$V$3:$W$633,2,0)),0,VLOOKUP(CONCATENATE($B18,AY$2,"multi"),'III-SUB'!$V$3:$W$633,2,0))</f>
        <v>0</v>
      </c>
      <c r="AZ18" s="11">
        <f>IF(ISNA(VLOOKUP(CONCATENATE($B18,AZ$2,"multi"),'III-SUB'!$V$3:$W$633,2,0)),0,VLOOKUP(CONCATENATE($B18,AZ$2,"multi"),'III-SUB'!$V$3:$W$633,2,0))</f>
        <v>0</v>
      </c>
      <c r="BA18" s="11">
        <f>IF(ISNA(VLOOKUP(CONCATENATE($B18,BA$2,"multi"),'III-SUB'!$V$3:$W$633,2,0)),0,VLOOKUP(CONCATENATE($B18,BA$2,"multi"),'III-SUB'!$V$3:$W$633,2,0))</f>
        <v>0</v>
      </c>
      <c r="BB18" s="11">
        <f>IF(ISNA(VLOOKUP(CONCATENATE($B18,BB$2,"multi"),'III-SUB'!$V$3:$W$633,2,0)),0,VLOOKUP(CONCATENATE($B18,BB$2,"multi"),'III-SUB'!$V$3:$W$633,2,0))</f>
        <v>0</v>
      </c>
      <c r="BC18" s="11">
        <f>IF(ISNA(VLOOKUP(CONCATENATE($B18,BC$2,"multi"),'III-SUB'!$V$3:$W$633,2,0)),0,VLOOKUP(CONCATENATE($B18,BC$2,"multi"),'III-SUB'!$V$3:$W$633,2,0))</f>
        <v>0</v>
      </c>
      <c r="BD18" s="11">
        <f>SUM(AQ18:BC18)</f>
        <v>275.39999999999998</v>
      </c>
      <c r="BE18" s="11">
        <f>IF(ISNA(VLOOKUP(CONCATENATE($B18,AQ$2,"multi"),VHF!$V$3:$W$627,2,0)),0,VLOOKUP(CONCATENATE($B18,AQ$2,"multi"),VHF!$V$3:$W$627,2,0))</f>
        <v>91.7</v>
      </c>
      <c r="BF18" s="11">
        <f>IF(ISNA(VLOOKUP(CONCATENATE($B18,BF$2,"multi"),UHF!$V$3:$W$612,2,0)),0,VLOOKUP(CONCATENATE($B18,BF$2,"multi"),UHF!$V$3:$W$612,2,0))</f>
        <v>0</v>
      </c>
      <c r="BG18" s="11">
        <f>IF(ISNA(VLOOKUP(CONCATENATE($B18,BG$2,"multi"),UHF!$V$3:$W$612,2,0)),0,VLOOKUP(CONCATENATE($B18,BG$2,"multi"),UHF!$V$3:$W$612,2,0))</f>
        <v>0</v>
      </c>
      <c r="BH18" s="11">
        <f>IF(ISNA(VLOOKUP(CONCATENATE($B18,BH$2,"multi"),UHF!$V$3:$W$612,2,0)),0,VLOOKUP(CONCATENATE($B18,BH$2,"multi"),UHF!$V$3:$W$612,2,0))</f>
        <v>0</v>
      </c>
      <c r="BI18" s="11">
        <f>IF(ISNA(VLOOKUP(CONCATENATE($B18,BI$2,"multi"),UHF!$V$3:$W$612,2,0)),0,VLOOKUP(CONCATENATE($B18,BI$2,"multi"),UHF!$V$3:$W$612,2,0))</f>
        <v>0</v>
      </c>
      <c r="BJ18" s="11">
        <f>IF(ISNA(VLOOKUP(CONCATENATE($B18,BJ$2,"multi"),UHF!$V$3:$W$612,2,0)),0,VLOOKUP(CONCATENATE($B18,BJ$2,"multi"),UHF!$V$3:$W$612,2,0))</f>
        <v>0</v>
      </c>
      <c r="BK18" s="11">
        <f>IF(ISNA(VLOOKUP(CONCATENATE($B18,BK$2,"multi"),UHF!$V$3:$W$612,2,0)),0,VLOOKUP(CONCATENATE($B18,BK$2,"multi"),UHF!$V$3:$W$612,2,0))</f>
        <v>0</v>
      </c>
      <c r="BL18" s="11">
        <f>IF(ISNA(VLOOKUP(CONCATENATE($B18,BL$2,"multi"),UHF!$V$3:$W$612,2,0)),0,VLOOKUP(CONCATENATE($B18,BL$2,"multi"),UHF!$V$3:$W$612,2,0))</f>
        <v>0</v>
      </c>
      <c r="BM18" s="11">
        <f>IF(ISNA(VLOOKUP(CONCATENATE($B18,BM$2,"multi"),UHF!$V$3:$W$612,2,0)),0,VLOOKUP(CONCATENATE($B18,BM$2,"multi"),UHF!$V$3:$W$612,2,0))</f>
        <v>0</v>
      </c>
      <c r="BN18" s="11">
        <f>IF(ISNA(VLOOKUP(CONCATENATE($B18,BN$2,"multi"),UHF!$V$3:$W$612,2,0)),0,VLOOKUP(CONCATENATE($B18,BN$2,"multi"),UHF!$V$3:$W$612,2,0))</f>
        <v>0</v>
      </c>
      <c r="BO18" s="11">
        <f>IF(ISNA(VLOOKUP(CONCATENATE($B18,BO$2,"multi"),UHF!$V$3:$W$612,2,0)),0,VLOOKUP(CONCATENATE($B18,BO$2,"multi"),UHF!$V$3:$W$612,2,0))</f>
        <v>0</v>
      </c>
      <c r="BP18" s="11">
        <f>IF(ISNA(VLOOKUP(CONCATENATE($B18,BP$2,"multi"),UHF!$V$3:$W$612,2,0)),0,VLOOKUP(CONCATENATE($B18,BP$2,"multi"),UHF!$V$3:$W$612,2,0))</f>
        <v>0</v>
      </c>
      <c r="BQ18" s="11">
        <f>IF(ISNA(VLOOKUP(CONCATENATE($B18,BQ$2,"multi"),UHF!$V$3:$W$612,2,0)),0,VLOOKUP(CONCATENATE($B18,BQ$2,"multi"),UHF!$V$3:$W$612,2,0))</f>
        <v>0</v>
      </c>
      <c r="BR18" s="11">
        <f>SUM(BF18:BQ18)</f>
        <v>0</v>
      </c>
      <c r="BS18" s="11">
        <f>IF(ISNA(VLOOKUP(CONCATENATE($B18,BS$2,"multi"),'A1'!$V$3:$W$612,2,0)),0,VLOOKUP(CONCATENATE($B18,BS$2,"multi"),'A1'!$V$3:$W$612,2,0))</f>
        <v>0</v>
      </c>
      <c r="BT18" s="11">
        <f>SUM(C18,Q18,AQ18,BE18,BS18)</f>
        <v>301.5</v>
      </c>
      <c r="BU18" s="11">
        <f>SUM(D18,R18,AR18,BF18)</f>
        <v>225.4</v>
      </c>
      <c r="BV18" s="11">
        <f>SUM(E18,S18,AE18,AS18,BG18)</f>
        <v>38.799999999999997</v>
      </c>
      <c r="BW18" s="11">
        <f>SUM(F18,T18,AF18,AT18,BH18)</f>
        <v>0</v>
      </c>
      <c r="BX18" s="11">
        <f>SUM(G18,U18,AG18,AU18,BI18)</f>
        <v>0</v>
      </c>
      <c r="BY18" s="11">
        <f>SUM(H18,V18,AH18,AV18,BJ18)</f>
        <v>0</v>
      </c>
      <c r="BZ18" s="11">
        <f>SUM(I18,W18,AI18,AW18,BK18)</f>
        <v>0</v>
      </c>
      <c r="CA18" s="11">
        <f>SUM(J18,X18,AJ18,AX18,BL18)</f>
        <v>0</v>
      </c>
      <c r="CB18" s="11">
        <f>SUM(K18,Y18,AK18,AY18,BM18)</f>
        <v>0</v>
      </c>
      <c r="CC18" s="11">
        <f>SUM(Z18,AL18,AZ18,BN18)</f>
        <v>0</v>
      </c>
      <c r="CD18" s="11">
        <f>SUM(BT18:CC18)</f>
        <v>565.69999999999993</v>
      </c>
      <c r="CE18" s="11">
        <f>SUM(P18,AD18,AP18,BD18,BE18,BR18,BS18)</f>
        <v>565.70000000000005</v>
      </c>
      <c r="CF18" s="11">
        <f>MIN(P18,AD18,AP18,BD18,BE18,BR18,BS18)</f>
        <v>0</v>
      </c>
      <c r="CG18" s="11">
        <f>SUM(CE18-CF18)</f>
        <v>565.70000000000005</v>
      </c>
    </row>
    <row r="19" spans="1:85" x14ac:dyDescent="0.2">
      <c r="A19" s="21" t="str">
        <f t="shared" si="0"/>
        <v>17.</v>
      </c>
      <c r="B19" s="8" t="str">
        <f>'Seznam-MO'!A5</f>
        <v>OL7C</v>
      </c>
      <c r="C19" s="11">
        <f>IF(ISNA(VLOOKUP(CONCATENATE($B19,C$2,"multi"),'I-SUB'!$V$3:$W$624,2,0)),0,VLOOKUP(CONCATENATE($B19,C$2,"multi"),'I-SUB'!$V$3:$W$624,2,0))</f>
        <v>105</v>
      </c>
      <c r="D19" s="11">
        <f>IF(ISNA(VLOOKUP(CONCATENATE($B19,D$2,"multi"),'I-SUB'!$V$3:$W$624,2,0)),0,VLOOKUP(CONCATENATE($B19,D$2,"multi"),'I-SUB'!$V$3:$W$624,2,0))</f>
        <v>0</v>
      </c>
      <c r="E19" s="11">
        <f>IF(ISNA(VLOOKUP(CONCATENATE($B19,E$2,"multi"),'I-SUB'!$V$3:$W$624,2,0)),0,VLOOKUP(CONCATENATE($B19,E$2,"multi"),'I-SUB'!$V$3:$W$624,2,0))</f>
        <v>0</v>
      </c>
      <c r="F19" s="11">
        <f>IF(ISNA(VLOOKUP(CONCATENATE($B19,F$2,"multi"),'I-SUB'!$V$3:$W$624,2,0)),0,VLOOKUP(CONCATENATE($B19,F$2,"multi"),'I-SUB'!$V$3:$W$624,2,0))</f>
        <v>0</v>
      </c>
      <c r="G19" s="11">
        <f>IF(ISNA(VLOOKUP(CONCATENATE($B19,G$2,"multi"),'I-SUB'!$V$3:$W$624,2,0)),0,VLOOKUP(CONCATENATE($B19,G$2,"multi"),'I-SUB'!$V$3:$W$624,2,0))</f>
        <v>0</v>
      </c>
      <c r="H19" s="11">
        <f>IF(ISNA(VLOOKUP(CONCATENATE($B19,H$2,"multi"),'I-SUB'!$V$3:$W$624,2,0)),0,VLOOKUP(CONCATENATE($B19,H$2,"multi"),'I-SUB'!$V$3:$W$624,2,0))</f>
        <v>0</v>
      </c>
      <c r="I19" s="11">
        <f>IF(ISNA(VLOOKUP(CONCATENATE($B19,I$2,"multi"),'I-SUB'!$V$3:$W$624,2,0)),0,VLOOKUP(CONCATENATE($B19,I$2,"multi"),'I-SUB'!$V$3:$W$624,2,0))</f>
        <v>0</v>
      </c>
      <c r="J19" s="11">
        <f>IF(ISNA(VLOOKUP(CONCATENATE($B19,J$2,"multi"),'I-SUB'!$V$3:$W$624,2,0)),0,VLOOKUP(CONCATENATE($B19,J$2,"multi"),'I-SUB'!$V$3:$W$624,2,0))</f>
        <v>0</v>
      </c>
      <c r="K19" s="11">
        <f>IF(ISNA(VLOOKUP(CONCATENATE($B19,K$2,"multi"),'I-SUB'!$V$3:$W$624,2,0)),0,VLOOKUP(CONCATENATE($B19,K$2,"multi"),'I-SUB'!$V$3:$W$624,2,0))</f>
        <v>0</v>
      </c>
      <c r="L19" s="11">
        <f>IF(ISNA(VLOOKUP(CONCATENATE($B19,L$2,"multi"),'I-SUB'!$V$3:$W$624,2,0)),0,VLOOKUP(CONCATENATE($B19,L$2,"multi"),'I-SUB'!$V$3:$W$624,2,0))</f>
        <v>0</v>
      </c>
      <c r="M19" s="11">
        <f>IF(ISNA(VLOOKUP(CONCATENATE($B19,M$2,"multi"),'I-SUB'!$V$3:$W$624,2,0)),0,VLOOKUP(CONCATENATE($B19,M$2,"multi"),'I-SUB'!$V$3:$W$624,2,0))</f>
        <v>0</v>
      </c>
      <c r="N19" s="11">
        <f>IF(ISNA(VLOOKUP(CONCATENATE($B19,N$2,"multi"),'I-SUB'!$V$3:$W$624,2,0)),0,VLOOKUP(CONCATENATE($B19,N$2,"multi"),'I-SUB'!$V$3:$W$624,2,0))</f>
        <v>0</v>
      </c>
      <c r="O19" s="11">
        <f>IF(ISNA(VLOOKUP(CONCATENATE($B19,O$2,"multi"),'I-SUB'!$V$3:$W$624,2,0)),0,VLOOKUP(CONCATENATE($B19,O$2,"multi"),'I-SUB'!$V$3:$W$624,2,0))</f>
        <v>0</v>
      </c>
      <c r="P19" s="11">
        <f>SUM(C19:O19)</f>
        <v>105</v>
      </c>
      <c r="Q19" s="11">
        <f>IF(ISNA(VLOOKUP(CONCATENATE($B19,Q$2,"multi"),'II-SUB'!$V$3:$W$630,2,0)),0,VLOOKUP(CONCATENATE($B19,Q$2,"multi"),'II-SUB'!$V$3:$W$630,2,0))</f>
        <v>141</v>
      </c>
      <c r="R19" s="11">
        <f>IF(ISNA(VLOOKUP(CONCATENATE($B19,R$2,"multi"),'II-SUB'!$V$3:$W$630,2,0)),0,VLOOKUP(CONCATENATE($B19,R$2,"multi"),'II-SUB'!$V$3:$W$630,2,0))</f>
        <v>0</v>
      </c>
      <c r="S19" s="11">
        <f>IF(ISNA(VLOOKUP(CONCATENATE($B19,S$2,"multi"),'II-SUB'!$V$3:$W$630,2,0)),0,VLOOKUP(CONCATENATE($B19,S$2,"multi"),'II-SUB'!$V$3:$W$630,2,0))</f>
        <v>0</v>
      </c>
      <c r="T19" s="11">
        <f>IF(ISNA(VLOOKUP(CONCATENATE($B19,T$2,"multi"),'II-SUB'!$V$3:$W$630,2,0)),0,VLOOKUP(CONCATENATE($B19,T$2,"multi"),'II-SUB'!$V$3:$W$630,2,0))</f>
        <v>0</v>
      </c>
      <c r="U19" s="11">
        <f>IF(ISNA(VLOOKUP(CONCATENATE($B19,U$2,"multi"),'II-SUB'!$V$3:$W$630,2,0)),0,VLOOKUP(CONCATENATE($B19,U$2,"multi"),'II-SUB'!$V$3:$W$630,2,0))</f>
        <v>0</v>
      </c>
      <c r="V19" s="11">
        <f>IF(ISNA(VLOOKUP(CONCATENATE($B19,V$2,"multi"),'II-SUB'!$V$3:$W$630,2,0)),0,VLOOKUP(CONCATENATE($B19,V$2,"multi"),'II-SUB'!$V$3:$W$630,2,0))</f>
        <v>0</v>
      </c>
      <c r="W19" s="11">
        <f>IF(ISNA(VLOOKUP(CONCATENATE($B19,W$2,"multi"),'II-SUB'!$V$3:$W$630,2,0)),0,VLOOKUP(CONCATENATE($B19,W$2,"multi"),'II-SUB'!$V$3:$W$630,2,0))</f>
        <v>0</v>
      </c>
      <c r="X19" s="11">
        <f>IF(ISNA(VLOOKUP(CONCATENATE($B19,X$2,"multi"),'II-SUB'!$V$3:$W$630,2,0)),0,VLOOKUP(CONCATENATE($B19,X$2,"multi"),'II-SUB'!$V$3:$W$630,2,0))</f>
        <v>0</v>
      </c>
      <c r="Y19" s="11">
        <f>IF(ISNA(VLOOKUP(CONCATENATE($B19,Y$2,"multi"),'II-SUB'!$V$3:$W$630,2,0)),0,VLOOKUP(CONCATENATE($B19,Y$2,"multi"),'II-SUB'!$V$3:$W$630,2,0))</f>
        <v>0</v>
      </c>
      <c r="Z19" s="11">
        <f>IF(ISNA(VLOOKUP(CONCATENATE($B19,Z$2,"multi"),'II-SUB'!$V$3:$W$630,2,0)),0,VLOOKUP(CONCATENATE($B19,Z$2,"multi"),'II-SUB'!$V$3:$W$630,2,0))</f>
        <v>0</v>
      </c>
      <c r="AA19" s="11">
        <f>IF(ISNA(VLOOKUP(CONCATENATE($B19,AA$2,"multi"),'II-SUB'!$V$3:$W$630,2,0)),0,VLOOKUP(CONCATENATE($B19,AA$2,"multi"),'II-SUB'!$V$3:$W$630,2,0))</f>
        <v>0</v>
      </c>
      <c r="AB19" s="11">
        <f>IF(ISNA(VLOOKUP(CONCATENATE($B19,AB$2,"multi"),'II-SUB'!$V$3:$W$630,2,0)),0,VLOOKUP(CONCATENATE($B19,AB$2,"multi"),'II-SUB'!$V$3:$W$630,2,0))</f>
        <v>0</v>
      </c>
      <c r="AC19" s="11">
        <f>IF(ISNA(VLOOKUP(CONCATENATE($B19,AC$2,"multi"),'II-SUB'!$V$3:$W$630,2,0)),0,VLOOKUP(CONCATENATE($B19,AC$2,"multi"),'II-SUB'!$V$3:$W$630,2,0))</f>
        <v>0</v>
      </c>
      <c r="AD19" s="11">
        <f>SUM(Q19:AC19)</f>
        <v>141</v>
      </c>
      <c r="AE19" s="11">
        <f>IF(ISNA(VLOOKUP(CONCATENATE($B19,AE$2,"multi"),MW!$V$3:$W$600,2,0)),0,VLOOKUP(CONCATENATE($B19,AE$2,"multi"),MW!$V$3:$W$600,2,0))</f>
        <v>0</v>
      </c>
      <c r="AF19" s="11">
        <f>IF(ISNA(VLOOKUP(CONCATENATE($B19,AF$2,"multi"),MW!$V$3:$W$600,2,0)),0,VLOOKUP(CONCATENATE($B19,AF$2,"multi"),MW!$V$3:$W$600,2,0))</f>
        <v>0</v>
      </c>
      <c r="AG19" s="11">
        <f>IF(ISNA(VLOOKUP(CONCATENATE($B19,AG$2,"multi"),MW!$V$3:$W$600,2,0)),0,VLOOKUP(CONCATENATE($B19,AG$2,"multi"),MW!$V$3:$W$600,2,0))</f>
        <v>0</v>
      </c>
      <c r="AH19" s="11">
        <f>IF(ISNA(VLOOKUP(CONCATENATE($B19,AH$2,"multi"),MW!$V$3:$W$600,2,0)),0,VLOOKUP(CONCATENATE($B19,AH$2,"multi"),MW!$V$3:$W$600,2,0))</f>
        <v>0</v>
      </c>
      <c r="AI19" s="11">
        <f>IF(ISNA(VLOOKUP(CONCATENATE($B19,AI$2,"multi"),MW!$V$3:$W$600,2,0)),0,VLOOKUP(CONCATENATE($B19,AI$2,"multi"),MW!$V$3:$W$600,2,0))</f>
        <v>0</v>
      </c>
      <c r="AJ19" s="11">
        <f>IF(ISNA(VLOOKUP(CONCATENATE($B19,AJ$2,"multi"),MW!$V$3:$W$600,2,0)),0,VLOOKUP(CONCATENATE($B19,AJ$2,"multi"),MW!$V$3:$W$600,2,0))</f>
        <v>0</v>
      </c>
      <c r="AK19" s="11">
        <f>IF(ISNA(VLOOKUP(CONCATENATE($B19,AK$2,"multi"),MW!$V$3:$W$600,2,0)),0,VLOOKUP(CONCATENATE($B19,AK$2,"multi"),MW!$V$3:$W$600,2,0))</f>
        <v>0</v>
      </c>
      <c r="AL19" s="11">
        <f>IF(ISNA(VLOOKUP(CONCATENATE($B19,AL$2,"multi"),MW!$V$3:$W$600,2,0)),0,VLOOKUP(CONCATENATE($B19,AL$2,"multi"),MW!$V$3:$W$600,2,0))</f>
        <v>0</v>
      </c>
      <c r="AM19" s="11">
        <f>IF(ISNA(VLOOKUP(CONCATENATE($B19,AM$2,"multi"),MW!$V$3:$W$600,2,0)),0,VLOOKUP(CONCATENATE($B19,AM$2,"multi"),MW!$V$3:$W$600,2,0))</f>
        <v>0</v>
      </c>
      <c r="AN19" s="11">
        <f>IF(ISNA(VLOOKUP(CONCATENATE($B19,AN$2,"multi"),MW!$V$3:$W$600,2,0)),0,VLOOKUP(CONCATENATE($B19,AN$2,"multi"),MW!$V$3:$W$600,2,0))</f>
        <v>0</v>
      </c>
      <c r="AO19" s="11">
        <f>IF(ISNA(VLOOKUP(CONCATENATE($B19,AO$2,"multi"),MW!$V$3:$W$600,2,0)),0,VLOOKUP(CONCATENATE($B19,AO$2,"multi"),MW!$V$3:$W$600,2,0))</f>
        <v>0</v>
      </c>
      <c r="AP19" s="11">
        <f>SUM(AE19:AO19)</f>
        <v>0</v>
      </c>
      <c r="AQ19" s="11">
        <f>IF(ISNA(VLOOKUP(CONCATENATE($B19,AQ$2,"multi"),'III-SUB'!$V$3:$W$633,2,0)),0,VLOOKUP(CONCATENATE($B19,AQ$2,"multi"),'III-SUB'!$V$3:$W$633,2,0))</f>
        <v>151.80000000000001</v>
      </c>
      <c r="AR19" s="11">
        <f>IF(ISNA(VLOOKUP(CONCATENATE($B19,AR$2,"multi"),'III-SUB'!$V$3:$W$633,2,0)),0,VLOOKUP(CONCATENATE($B19,AR$2,"multi"),'III-SUB'!$V$3:$W$633,2,0))</f>
        <v>0</v>
      </c>
      <c r="AS19" s="11">
        <f>IF(ISNA(VLOOKUP(CONCATENATE($B19,AS$2,"multi"),'III-SUB'!$V$3:$W$633,2,0)),0,VLOOKUP(CONCATENATE($B19,AS$2,"multi"),'III-SUB'!$V$3:$W$633,2,0))</f>
        <v>0</v>
      </c>
      <c r="AT19" s="11">
        <f>IF(ISNA(VLOOKUP(CONCATENATE($B19,AT$2,"multi"),'III-SUB'!$V$3:$W$633,2,0)),0,VLOOKUP(CONCATENATE($B19,AT$2,"multi"),'III-SUB'!$V$3:$W$633,2,0))</f>
        <v>0</v>
      </c>
      <c r="AU19" s="11">
        <f>IF(ISNA(VLOOKUP(CONCATENATE($B19,AU$2,"multi"),'III-SUB'!$V$3:$W$633,2,0)),0,VLOOKUP(CONCATENATE($B19,AU$2,"multi"),'III-SUB'!$V$3:$W$633,2,0))</f>
        <v>0</v>
      </c>
      <c r="AV19" s="11">
        <f>IF(ISNA(VLOOKUP(CONCATENATE($B19,AV$2,"multi"),'III-SUB'!$V$3:$W$633,2,0)),0,VLOOKUP(CONCATENATE($B19,AV$2,"multi"),'III-SUB'!$V$3:$W$633,2,0))</f>
        <v>0</v>
      </c>
      <c r="AW19" s="11">
        <f>IF(ISNA(VLOOKUP(CONCATENATE($B19,AW$2,"multi"),'III-SUB'!$V$3:$W$633,2,0)),0,VLOOKUP(CONCATENATE($B19,AW$2,"multi"),'III-SUB'!$V$3:$W$633,2,0))</f>
        <v>0</v>
      </c>
      <c r="AX19" s="11">
        <f>IF(ISNA(VLOOKUP(CONCATENATE($B19,AX$2,"multi"),'III-SUB'!$V$3:$W$633,2,0)),0,VLOOKUP(CONCATENATE($B19,AX$2,"multi"),'III-SUB'!$V$3:$W$633,2,0))</f>
        <v>0</v>
      </c>
      <c r="AY19" s="11">
        <f>IF(ISNA(VLOOKUP(CONCATENATE($B19,AY$2,"multi"),'III-SUB'!$V$3:$W$633,2,0)),0,VLOOKUP(CONCATENATE($B19,AY$2,"multi"),'III-SUB'!$V$3:$W$633,2,0))</f>
        <v>0</v>
      </c>
      <c r="AZ19" s="11">
        <f>IF(ISNA(VLOOKUP(CONCATENATE($B19,AZ$2,"multi"),'III-SUB'!$V$3:$W$633,2,0)),0,VLOOKUP(CONCATENATE($B19,AZ$2,"multi"),'III-SUB'!$V$3:$W$633,2,0))</f>
        <v>0</v>
      </c>
      <c r="BA19" s="11">
        <f>IF(ISNA(VLOOKUP(CONCATENATE($B19,BA$2,"multi"),'III-SUB'!$V$3:$W$633,2,0)),0,VLOOKUP(CONCATENATE($B19,BA$2,"multi"),'III-SUB'!$V$3:$W$633,2,0))</f>
        <v>0</v>
      </c>
      <c r="BB19" s="11">
        <f>IF(ISNA(VLOOKUP(CONCATENATE($B19,BB$2,"multi"),'III-SUB'!$V$3:$W$633,2,0)),0,VLOOKUP(CONCATENATE($B19,BB$2,"multi"),'III-SUB'!$V$3:$W$633,2,0))</f>
        <v>0</v>
      </c>
      <c r="BC19" s="11">
        <f>IF(ISNA(VLOOKUP(CONCATENATE($B19,BC$2,"multi"),'III-SUB'!$V$3:$W$633,2,0)),0,VLOOKUP(CONCATENATE($B19,BC$2,"multi"),'III-SUB'!$V$3:$W$633,2,0))</f>
        <v>0</v>
      </c>
      <c r="BD19" s="11">
        <f>SUM(AQ19:BC19)</f>
        <v>151.80000000000001</v>
      </c>
      <c r="BE19" s="11">
        <f>IF(ISNA(VLOOKUP(CONCATENATE($B19,AQ$2,"multi"),VHF!$V$3:$W$627,2,0)),0,VLOOKUP(CONCATENATE($B19,AQ$2,"multi"),VHF!$V$3:$W$627,2,0))</f>
        <v>132.1</v>
      </c>
      <c r="BF19" s="11">
        <f>IF(ISNA(VLOOKUP(CONCATENATE($B19,BF$2,"multi"),UHF!$V$3:$W$612,2,0)),0,VLOOKUP(CONCATENATE($B19,BF$2,"multi"),UHF!$V$3:$W$612,2,0))</f>
        <v>0</v>
      </c>
      <c r="BG19" s="11">
        <f>IF(ISNA(VLOOKUP(CONCATENATE($B19,BG$2,"multi"),UHF!$V$3:$W$612,2,0)),0,VLOOKUP(CONCATENATE($B19,BG$2,"multi"),UHF!$V$3:$W$612,2,0))</f>
        <v>0</v>
      </c>
      <c r="BH19" s="11">
        <f>IF(ISNA(VLOOKUP(CONCATENATE($B19,BH$2,"multi"),UHF!$V$3:$W$612,2,0)),0,VLOOKUP(CONCATENATE($B19,BH$2,"multi"),UHF!$V$3:$W$612,2,0))</f>
        <v>0</v>
      </c>
      <c r="BI19" s="11">
        <f>IF(ISNA(VLOOKUP(CONCATENATE($B19,BI$2,"multi"),UHF!$V$3:$W$612,2,0)),0,VLOOKUP(CONCATENATE($B19,BI$2,"multi"),UHF!$V$3:$W$612,2,0))</f>
        <v>0</v>
      </c>
      <c r="BJ19" s="11">
        <f>IF(ISNA(VLOOKUP(CONCATENATE($B19,BJ$2,"multi"),UHF!$V$3:$W$612,2,0)),0,VLOOKUP(CONCATENATE($B19,BJ$2,"multi"),UHF!$V$3:$W$612,2,0))</f>
        <v>0</v>
      </c>
      <c r="BK19" s="11">
        <f>IF(ISNA(VLOOKUP(CONCATENATE($B19,BK$2,"multi"),UHF!$V$3:$W$612,2,0)),0,VLOOKUP(CONCATENATE($B19,BK$2,"multi"),UHF!$V$3:$W$612,2,0))</f>
        <v>0</v>
      </c>
      <c r="BL19" s="11">
        <f>IF(ISNA(VLOOKUP(CONCATENATE($B19,BL$2,"multi"),UHF!$V$3:$W$612,2,0)),0,VLOOKUP(CONCATENATE($B19,BL$2,"multi"),UHF!$V$3:$W$612,2,0))</f>
        <v>0</v>
      </c>
      <c r="BM19" s="11">
        <f>IF(ISNA(VLOOKUP(CONCATENATE($B19,BM$2,"multi"),UHF!$V$3:$W$612,2,0)),0,VLOOKUP(CONCATENATE($B19,BM$2,"multi"),UHF!$V$3:$W$612,2,0))</f>
        <v>0</v>
      </c>
      <c r="BN19" s="11">
        <f>IF(ISNA(VLOOKUP(CONCATENATE($B19,BN$2,"multi"),UHF!$V$3:$W$612,2,0)),0,VLOOKUP(CONCATENATE($B19,BN$2,"multi"),UHF!$V$3:$W$612,2,0))</f>
        <v>0</v>
      </c>
      <c r="BO19" s="11">
        <f>IF(ISNA(VLOOKUP(CONCATENATE($B19,BO$2,"multi"),UHF!$V$3:$W$612,2,0)),0,VLOOKUP(CONCATENATE($B19,BO$2,"multi"),UHF!$V$3:$W$612,2,0))</f>
        <v>0</v>
      </c>
      <c r="BP19" s="11">
        <f>IF(ISNA(VLOOKUP(CONCATENATE($B19,BP$2,"multi"),UHF!$V$3:$W$612,2,0)),0,VLOOKUP(CONCATENATE($B19,BP$2,"multi"),UHF!$V$3:$W$612,2,0))</f>
        <v>0</v>
      </c>
      <c r="BQ19" s="11">
        <f>IF(ISNA(VLOOKUP(CONCATENATE($B19,BQ$2,"multi"),UHF!$V$3:$W$612,2,0)),0,VLOOKUP(CONCATENATE($B19,BQ$2,"multi"),UHF!$V$3:$W$612,2,0))</f>
        <v>0</v>
      </c>
      <c r="BR19" s="11">
        <f>SUM(BF19:BQ19)</f>
        <v>0</v>
      </c>
      <c r="BS19" s="11">
        <f>IF(ISNA(VLOOKUP(CONCATENATE($B19,BS$2,"multi"),'A1'!$V$3:$W$612,2,0)),0,VLOOKUP(CONCATENATE($B19,BS$2,"multi"),'A1'!$V$3:$W$612,2,0))</f>
        <v>0</v>
      </c>
      <c r="BT19" s="11">
        <f>SUM(C19,Q19,AQ19,BE19,BS19)</f>
        <v>529.9</v>
      </c>
      <c r="BU19" s="11">
        <f>SUM(D19,R19,AR19,BF19)</f>
        <v>0</v>
      </c>
      <c r="BV19" s="11">
        <f>SUM(E19,S19,AE19,AS19,BG19)</f>
        <v>0</v>
      </c>
      <c r="BW19" s="11">
        <f>SUM(F19,T19,AF19,AT19,BH19)</f>
        <v>0</v>
      </c>
      <c r="BX19" s="11">
        <f>SUM(G19,U19,AG19,AU19,BI19)</f>
        <v>0</v>
      </c>
      <c r="BY19" s="11">
        <f>SUM(H19,V19,AH19,AV19,BJ19)</f>
        <v>0</v>
      </c>
      <c r="BZ19" s="11">
        <f>SUM(I19,W19,AI19,AW19,BK19)</f>
        <v>0</v>
      </c>
      <c r="CA19" s="11">
        <f>SUM(J19,X19,AJ19,AX19,BL19)</f>
        <v>0</v>
      </c>
      <c r="CB19" s="11">
        <f>SUM(K19,Y19,AK19,AY19,BM19)</f>
        <v>0</v>
      </c>
      <c r="CC19" s="11">
        <f>SUM(Z19,AL19,AZ19,BN19)</f>
        <v>0</v>
      </c>
      <c r="CD19" s="11">
        <f>SUM(BT19:CC19)</f>
        <v>529.9</v>
      </c>
      <c r="CE19" s="11">
        <f>SUM(P19,AD19,AP19,BD19,BE19,BR19,BS19)</f>
        <v>529.9</v>
      </c>
      <c r="CF19" s="11">
        <f>MIN(P19,AD19,AP19,BD19,BE19,BR19,BS19)</f>
        <v>0</v>
      </c>
      <c r="CG19" s="11">
        <f>SUM(CE19-CF19)</f>
        <v>529.9</v>
      </c>
    </row>
    <row r="20" spans="1:85" x14ac:dyDescent="0.2">
      <c r="A20" s="21" t="str">
        <f t="shared" si="0"/>
        <v>18.</v>
      </c>
      <c r="B20" s="8" t="str">
        <f>'Seznam-MO'!A28</f>
        <v>OK4C</v>
      </c>
      <c r="C20" s="11">
        <f>IF(ISNA(VLOOKUP(CONCATENATE($B20,C$2,"multi"),'I-SUB'!$V$3:$W$624,2,0)),0,VLOOKUP(CONCATENATE($B20,C$2,"multi"),'I-SUB'!$V$3:$W$624,2,0))</f>
        <v>0</v>
      </c>
      <c r="D20" s="11">
        <f>IF(ISNA(VLOOKUP(CONCATENATE($B20,D$2,"multi"),'I-SUB'!$V$3:$W$624,2,0)),0,VLOOKUP(CONCATENATE($B20,D$2,"multi"),'I-SUB'!$V$3:$W$624,2,0))</f>
        <v>0</v>
      </c>
      <c r="E20" s="11">
        <f>IF(ISNA(VLOOKUP(CONCATENATE($B20,E$2,"multi"),'I-SUB'!$V$3:$W$624,2,0)),0,VLOOKUP(CONCATENATE($B20,E$2,"multi"),'I-SUB'!$V$3:$W$624,2,0))</f>
        <v>0</v>
      </c>
      <c r="F20" s="11">
        <f>IF(ISNA(VLOOKUP(CONCATENATE($B20,F$2,"multi"),'I-SUB'!$V$3:$W$624,2,0)),0,VLOOKUP(CONCATENATE($B20,F$2,"multi"),'I-SUB'!$V$3:$W$624,2,0))</f>
        <v>0</v>
      </c>
      <c r="G20" s="11">
        <f>IF(ISNA(VLOOKUP(CONCATENATE($B20,G$2,"multi"),'I-SUB'!$V$3:$W$624,2,0)),0,VLOOKUP(CONCATENATE($B20,G$2,"multi"),'I-SUB'!$V$3:$W$624,2,0))</f>
        <v>0</v>
      </c>
      <c r="H20" s="11">
        <f>IF(ISNA(VLOOKUP(CONCATENATE($B20,H$2,"multi"),'I-SUB'!$V$3:$W$624,2,0)),0,VLOOKUP(CONCATENATE($B20,H$2,"multi"),'I-SUB'!$V$3:$W$624,2,0))</f>
        <v>0</v>
      </c>
      <c r="I20" s="11">
        <f>IF(ISNA(VLOOKUP(CONCATENATE($B20,I$2,"multi"),'I-SUB'!$V$3:$W$624,2,0)),0,VLOOKUP(CONCATENATE($B20,I$2,"multi"),'I-SUB'!$V$3:$W$624,2,0))</f>
        <v>0</v>
      </c>
      <c r="J20" s="11">
        <f>IF(ISNA(VLOOKUP(CONCATENATE($B20,J$2,"multi"),'I-SUB'!$V$3:$W$624,2,0)),0,VLOOKUP(CONCATENATE($B20,J$2,"multi"),'I-SUB'!$V$3:$W$624,2,0))</f>
        <v>0</v>
      </c>
      <c r="K20" s="11">
        <f>IF(ISNA(VLOOKUP(CONCATENATE($B20,K$2,"multi"),'I-SUB'!$V$3:$W$624,2,0)),0,VLOOKUP(CONCATENATE($B20,K$2,"multi"),'I-SUB'!$V$3:$W$624,2,0))</f>
        <v>0</v>
      </c>
      <c r="L20" s="11">
        <f>IF(ISNA(VLOOKUP(CONCATENATE($B20,L$2,"multi"),'I-SUB'!$V$3:$W$624,2,0)),0,VLOOKUP(CONCATENATE($B20,L$2,"multi"),'I-SUB'!$V$3:$W$624,2,0))</f>
        <v>0</v>
      </c>
      <c r="M20" s="11">
        <f>IF(ISNA(VLOOKUP(CONCATENATE($B20,M$2,"multi"),'I-SUB'!$V$3:$W$624,2,0)),0,VLOOKUP(CONCATENATE($B20,M$2,"multi"),'I-SUB'!$V$3:$W$624,2,0))</f>
        <v>0</v>
      </c>
      <c r="N20" s="11">
        <f>IF(ISNA(VLOOKUP(CONCATENATE($B20,N$2,"multi"),'I-SUB'!$V$3:$W$624,2,0)),0,VLOOKUP(CONCATENATE($B20,N$2,"multi"),'I-SUB'!$V$3:$W$624,2,0))</f>
        <v>0</v>
      </c>
      <c r="O20" s="11">
        <f>IF(ISNA(VLOOKUP(CONCATENATE($B20,O$2,"multi"),'I-SUB'!$V$3:$W$624,2,0)),0,VLOOKUP(CONCATENATE($B20,O$2,"multi"),'I-SUB'!$V$3:$W$624,2,0))</f>
        <v>0</v>
      </c>
      <c r="P20" s="11">
        <f>SUM(C20:O20)</f>
        <v>0</v>
      </c>
      <c r="Q20" s="11">
        <f>IF(ISNA(VLOOKUP(CONCATENATE($B20,Q$2,"multi"),'II-SUB'!$V$3:$W$630,2,0)),0,VLOOKUP(CONCATENATE($B20,Q$2,"multi"),'II-SUB'!$V$3:$W$630,2,0))</f>
        <v>0</v>
      </c>
      <c r="R20" s="11">
        <f>IF(ISNA(VLOOKUP(CONCATENATE($B20,R$2,"multi"),'II-SUB'!$V$3:$W$630,2,0)),0,VLOOKUP(CONCATENATE($B20,R$2,"multi"),'II-SUB'!$V$3:$W$630,2,0))</f>
        <v>0</v>
      </c>
      <c r="S20" s="11">
        <f>IF(ISNA(VLOOKUP(CONCATENATE($B20,S$2,"multi"),'II-SUB'!$V$3:$W$630,2,0)),0,VLOOKUP(CONCATENATE($B20,S$2,"multi"),'II-SUB'!$V$3:$W$630,2,0))</f>
        <v>0</v>
      </c>
      <c r="T20" s="11">
        <f>IF(ISNA(VLOOKUP(CONCATENATE($B20,T$2,"multi"),'II-SUB'!$V$3:$W$630,2,0)),0,VLOOKUP(CONCATENATE($B20,T$2,"multi"),'II-SUB'!$V$3:$W$630,2,0))</f>
        <v>0</v>
      </c>
      <c r="U20" s="11">
        <f>IF(ISNA(VLOOKUP(CONCATENATE($B20,U$2,"multi"),'II-SUB'!$V$3:$W$630,2,0)),0,VLOOKUP(CONCATENATE($B20,U$2,"multi"),'II-SUB'!$V$3:$W$630,2,0))</f>
        <v>0</v>
      </c>
      <c r="V20" s="11">
        <f>IF(ISNA(VLOOKUP(CONCATENATE($B20,V$2,"multi"),'II-SUB'!$V$3:$W$630,2,0)),0,VLOOKUP(CONCATENATE($B20,V$2,"multi"),'II-SUB'!$V$3:$W$630,2,0))</f>
        <v>0</v>
      </c>
      <c r="W20" s="11">
        <f>IF(ISNA(VLOOKUP(CONCATENATE($B20,W$2,"multi"),'II-SUB'!$V$3:$W$630,2,0)),0,VLOOKUP(CONCATENATE($B20,W$2,"multi"),'II-SUB'!$V$3:$W$630,2,0))</f>
        <v>0</v>
      </c>
      <c r="X20" s="11">
        <f>IF(ISNA(VLOOKUP(CONCATENATE($B20,X$2,"multi"),'II-SUB'!$V$3:$W$630,2,0)),0,VLOOKUP(CONCATENATE($B20,X$2,"multi"),'II-SUB'!$V$3:$W$630,2,0))</f>
        <v>0</v>
      </c>
      <c r="Y20" s="11">
        <f>IF(ISNA(VLOOKUP(CONCATENATE($B20,Y$2,"multi"),'II-SUB'!$V$3:$W$630,2,0)),0,VLOOKUP(CONCATENATE($B20,Y$2,"multi"),'II-SUB'!$V$3:$W$630,2,0))</f>
        <v>0</v>
      </c>
      <c r="Z20" s="11">
        <f>IF(ISNA(VLOOKUP(CONCATENATE($B20,Z$2,"multi"),'II-SUB'!$V$3:$W$630,2,0)),0,VLOOKUP(CONCATENATE($B20,Z$2,"multi"),'II-SUB'!$V$3:$W$630,2,0))</f>
        <v>0</v>
      </c>
      <c r="AA20" s="11">
        <f>IF(ISNA(VLOOKUP(CONCATENATE($B20,AA$2,"multi"),'II-SUB'!$V$3:$W$630,2,0)),0,VLOOKUP(CONCATENATE($B20,AA$2,"multi"),'II-SUB'!$V$3:$W$630,2,0))</f>
        <v>0</v>
      </c>
      <c r="AB20" s="11">
        <f>IF(ISNA(VLOOKUP(CONCATENATE($B20,AB$2,"multi"),'II-SUB'!$V$3:$W$630,2,0)),0,VLOOKUP(CONCATENATE($B20,AB$2,"multi"),'II-SUB'!$V$3:$W$630,2,0))</f>
        <v>0</v>
      </c>
      <c r="AC20" s="11">
        <f>IF(ISNA(VLOOKUP(CONCATENATE($B20,AC$2,"multi"),'II-SUB'!$V$3:$W$630,2,0)),0,VLOOKUP(CONCATENATE($B20,AC$2,"multi"),'II-SUB'!$V$3:$W$630,2,0))</f>
        <v>0</v>
      </c>
      <c r="AD20" s="11">
        <f>SUM(Q20:AC20)</f>
        <v>0</v>
      </c>
      <c r="AE20" s="11">
        <f>IF(ISNA(VLOOKUP(CONCATENATE($B20,AE$2,"multi"),MW!$V$3:$W$600,2,0)),0,VLOOKUP(CONCATENATE($B20,AE$2,"multi"),MW!$V$3:$W$600,2,0))</f>
        <v>0</v>
      </c>
      <c r="AF20" s="11">
        <f>IF(ISNA(VLOOKUP(CONCATENATE($B20,AF$2,"multi"),MW!$V$3:$W$600,2,0)),0,VLOOKUP(CONCATENATE($B20,AF$2,"multi"),MW!$V$3:$W$600,2,0))</f>
        <v>0</v>
      </c>
      <c r="AG20" s="11">
        <f>IF(ISNA(VLOOKUP(CONCATENATE($B20,AG$2,"multi"),MW!$V$3:$W$600,2,0)),0,VLOOKUP(CONCATENATE($B20,AG$2,"multi"),MW!$V$3:$W$600,2,0))</f>
        <v>0</v>
      </c>
      <c r="AH20" s="11">
        <f>IF(ISNA(VLOOKUP(CONCATENATE($B20,AH$2,"multi"),MW!$V$3:$W$600,2,0)),0,VLOOKUP(CONCATENATE($B20,AH$2,"multi"),MW!$V$3:$W$600,2,0))</f>
        <v>0</v>
      </c>
      <c r="AI20" s="11">
        <f>IF(ISNA(VLOOKUP(CONCATENATE($B20,AI$2,"multi"),MW!$V$3:$W$600,2,0)),0,VLOOKUP(CONCATENATE($B20,AI$2,"multi"),MW!$V$3:$W$600,2,0))</f>
        <v>0</v>
      </c>
      <c r="AJ20" s="11">
        <f>IF(ISNA(VLOOKUP(CONCATENATE($B20,AJ$2,"multi"),MW!$V$3:$W$600,2,0)),0,VLOOKUP(CONCATENATE($B20,AJ$2,"multi"),MW!$V$3:$W$600,2,0))</f>
        <v>0</v>
      </c>
      <c r="AK20" s="11">
        <f>IF(ISNA(VLOOKUP(CONCATENATE($B20,AK$2,"multi"),MW!$V$3:$W$600,2,0)),0,VLOOKUP(CONCATENATE($B20,AK$2,"multi"),MW!$V$3:$W$600,2,0))</f>
        <v>0</v>
      </c>
      <c r="AL20" s="11">
        <f>IF(ISNA(VLOOKUP(CONCATENATE($B20,AL$2,"multi"),MW!$V$3:$W$600,2,0)),0,VLOOKUP(CONCATENATE($B20,AL$2,"multi"),MW!$V$3:$W$600,2,0))</f>
        <v>0</v>
      </c>
      <c r="AM20" s="11">
        <f>IF(ISNA(VLOOKUP(CONCATENATE($B20,AM$2,"multi"),MW!$V$3:$W$600,2,0)),0,VLOOKUP(CONCATENATE($B20,AM$2,"multi"),MW!$V$3:$W$600,2,0))</f>
        <v>0</v>
      </c>
      <c r="AN20" s="11">
        <f>IF(ISNA(VLOOKUP(CONCATENATE($B20,AN$2,"multi"),MW!$V$3:$W$600,2,0)),0,VLOOKUP(CONCATENATE($B20,AN$2,"multi"),MW!$V$3:$W$600,2,0))</f>
        <v>0</v>
      </c>
      <c r="AO20" s="11">
        <f>IF(ISNA(VLOOKUP(CONCATENATE($B20,AO$2,"multi"),MW!$V$3:$W$600,2,0)),0,VLOOKUP(CONCATENATE($B20,AO$2,"multi"),MW!$V$3:$W$600,2,0))</f>
        <v>0</v>
      </c>
      <c r="AP20" s="11">
        <f>SUM(AE20:AO20)</f>
        <v>0</v>
      </c>
      <c r="AQ20" s="11">
        <f>IF(ISNA(VLOOKUP(CONCATENATE($B20,AQ$2,"multi"),'III-SUB'!$V$3:$W$633,2,0)),0,VLOOKUP(CONCATENATE($B20,AQ$2,"multi"),'III-SUB'!$V$3:$W$633,2,0))</f>
        <v>147.69999999999999</v>
      </c>
      <c r="AR20" s="11">
        <f>IF(ISNA(VLOOKUP(CONCATENATE($B20,AR$2,"multi"),'III-SUB'!$V$3:$W$633,2,0)),0,VLOOKUP(CONCATENATE($B20,AR$2,"multi"),'III-SUB'!$V$3:$W$633,2,0))</f>
        <v>0</v>
      </c>
      <c r="AS20" s="11">
        <f>IF(ISNA(VLOOKUP(CONCATENATE($B20,AS$2,"multi"),'III-SUB'!$V$3:$W$633,2,0)),0,VLOOKUP(CONCATENATE($B20,AS$2,"multi"),'III-SUB'!$V$3:$W$633,2,0))</f>
        <v>121.2</v>
      </c>
      <c r="AT20" s="11">
        <f>IF(ISNA(VLOOKUP(CONCATENATE($B20,AT$2,"multi"),'III-SUB'!$V$3:$W$633,2,0)),0,VLOOKUP(CONCATENATE($B20,AT$2,"multi"),'III-SUB'!$V$3:$W$633,2,0))</f>
        <v>0</v>
      </c>
      <c r="AU20" s="11">
        <f>IF(ISNA(VLOOKUP(CONCATENATE($B20,AU$2,"multi"),'III-SUB'!$V$3:$W$633,2,0)),0,VLOOKUP(CONCATENATE($B20,AU$2,"multi"),'III-SUB'!$V$3:$W$633,2,0))</f>
        <v>0</v>
      </c>
      <c r="AV20" s="11">
        <f>IF(ISNA(VLOOKUP(CONCATENATE($B20,AV$2,"multi"),'III-SUB'!$V$3:$W$633,2,0)),0,VLOOKUP(CONCATENATE($B20,AV$2,"multi"),'III-SUB'!$V$3:$W$633,2,0))</f>
        <v>0</v>
      </c>
      <c r="AW20" s="11">
        <f>IF(ISNA(VLOOKUP(CONCATENATE($B20,AW$2,"multi"),'III-SUB'!$V$3:$W$633,2,0)),0,VLOOKUP(CONCATENATE($B20,AW$2,"multi"),'III-SUB'!$V$3:$W$633,2,0))</f>
        <v>0</v>
      </c>
      <c r="AX20" s="11">
        <f>IF(ISNA(VLOOKUP(CONCATENATE($B20,AX$2,"multi"),'III-SUB'!$V$3:$W$633,2,0)),0,VLOOKUP(CONCATENATE($B20,AX$2,"multi"),'III-SUB'!$V$3:$W$633,2,0))</f>
        <v>0</v>
      </c>
      <c r="AY20" s="11">
        <f>IF(ISNA(VLOOKUP(CONCATENATE($B20,AY$2,"multi"),'III-SUB'!$V$3:$W$633,2,0)),0,VLOOKUP(CONCATENATE($B20,AY$2,"multi"),'III-SUB'!$V$3:$W$633,2,0))</f>
        <v>0</v>
      </c>
      <c r="AZ20" s="11">
        <f>IF(ISNA(VLOOKUP(CONCATENATE($B20,AZ$2,"multi"),'III-SUB'!$V$3:$W$633,2,0)),0,VLOOKUP(CONCATENATE($B20,AZ$2,"multi"),'III-SUB'!$V$3:$W$633,2,0))</f>
        <v>0</v>
      </c>
      <c r="BA20" s="11">
        <f>IF(ISNA(VLOOKUP(CONCATENATE($B20,BA$2,"multi"),'III-SUB'!$V$3:$W$633,2,0)),0,VLOOKUP(CONCATENATE($B20,BA$2,"multi"),'III-SUB'!$V$3:$W$633,2,0))</f>
        <v>0</v>
      </c>
      <c r="BB20" s="11">
        <f>IF(ISNA(VLOOKUP(CONCATENATE($B20,BB$2,"multi"),'III-SUB'!$V$3:$W$633,2,0)),0,VLOOKUP(CONCATENATE($B20,BB$2,"multi"),'III-SUB'!$V$3:$W$633,2,0))</f>
        <v>0</v>
      </c>
      <c r="BC20" s="11">
        <f>IF(ISNA(VLOOKUP(CONCATENATE($B20,BC$2,"multi"),'III-SUB'!$V$3:$W$633,2,0)),0,VLOOKUP(CONCATENATE($B20,BC$2,"multi"),'III-SUB'!$V$3:$W$633,2,0))</f>
        <v>0</v>
      </c>
      <c r="BD20" s="11">
        <f>SUM(AQ20:BC20)</f>
        <v>268.89999999999998</v>
      </c>
      <c r="BE20" s="11">
        <f>IF(ISNA(VLOOKUP(CONCATENATE($B20,AQ$2,"multi"),VHF!$V$3:$W$627,2,0)),0,VLOOKUP(CONCATENATE($B20,AQ$2,"multi"),VHF!$V$3:$W$627,2,0))</f>
        <v>145.6</v>
      </c>
      <c r="BF20" s="11">
        <f>IF(ISNA(VLOOKUP(CONCATENATE($B20,BF$2,"multi"),UHF!$V$3:$W$612,2,0)),0,VLOOKUP(CONCATENATE($B20,BF$2,"multi"),UHF!$V$3:$W$612,2,0))</f>
        <v>0</v>
      </c>
      <c r="BG20" s="11">
        <f>IF(ISNA(VLOOKUP(CONCATENATE($B20,BG$2,"multi"),UHF!$V$3:$W$612,2,0)),0,VLOOKUP(CONCATENATE($B20,BG$2,"multi"),UHF!$V$3:$W$612,2,0))</f>
        <v>114.5</v>
      </c>
      <c r="BH20" s="11">
        <f>IF(ISNA(VLOOKUP(CONCATENATE($B20,BH$2,"multi"),UHF!$V$3:$W$612,2,0)),0,VLOOKUP(CONCATENATE($B20,BH$2,"multi"),UHF!$V$3:$W$612,2,0))</f>
        <v>0</v>
      </c>
      <c r="BI20" s="11">
        <f>IF(ISNA(VLOOKUP(CONCATENATE($B20,BI$2,"multi"),UHF!$V$3:$W$612,2,0)),0,VLOOKUP(CONCATENATE($B20,BI$2,"multi"),UHF!$V$3:$W$612,2,0))</f>
        <v>0</v>
      </c>
      <c r="BJ20" s="11">
        <f>IF(ISNA(VLOOKUP(CONCATENATE($B20,BJ$2,"multi"),UHF!$V$3:$W$612,2,0)),0,VLOOKUP(CONCATENATE($B20,BJ$2,"multi"),UHF!$V$3:$W$612,2,0))</f>
        <v>0</v>
      </c>
      <c r="BK20" s="11">
        <f>IF(ISNA(VLOOKUP(CONCATENATE($B20,BK$2,"multi"),UHF!$V$3:$W$612,2,0)),0,VLOOKUP(CONCATENATE($B20,BK$2,"multi"),UHF!$V$3:$W$612,2,0))</f>
        <v>0</v>
      </c>
      <c r="BL20" s="11">
        <f>IF(ISNA(VLOOKUP(CONCATENATE($B20,BL$2,"multi"),UHF!$V$3:$W$612,2,0)),0,VLOOKUP(CONCATENATE($B20,BL$2,"multi"),UHF!$V$3:$W$612,2,0))</f>
        <v>0</v>
      </c>
      <c r="BM20" s="11">
        <f>IF(ISNA(VLOOKUP(CONCATENATE($B20,BM$2,"multi"),UHF!$V$3:$W$612,2,0)),0,VLOOKUP(CONCATENATE($B20,BM$2,"multi"),UHF!$V$3:$W$612,2,0))</f>
        <v>0</v>
      </c>
      <c r="BN20" s="11">
        <f>IF(ISNA(VLOOKUP(CONCATENATE($B20,BN$2,"multi"),UHF!$V$3:$W$612,2,0)),0,VLOOKUP(CONCATENATE($B20,BN$2,"multi"),UHF!$V$3:$W$612,2,0))</f>
        <v>0</v>
      </c>
      <c r="BO20" s="11">
        <f>IF(ISNA(VLOOKUP(CONCATENATE($B20,BO$2,"multi"),UHF!$V$3:$W$612,2,0)),0,VLOOKUP(CONCATENATE($B20,BO$2,"multi"),UHF!$V$3:$W$612,2,0))</f>
        <v>0</v>
      </c>
      <c r="BP20" s="11">
        <f>IF(ISNA(VLOOKUP(CONCATENATE($B20,BP$2,"multi"),UHF!$V$3:$W$612,2,0)),0,VLOOKUP(CONCATENATE($B20,BP$2,"multi"),UHF!$V$3:$W$612,2,0))</f>
        <v>0</v>
      </c>
      <c r="BQ20" s="11">
        <f>IF(ISNA(VLOOKUP(CONCATENATE($B20,BQ$2,"multi"),UHF!$V$3:$W$612,2,0)),0,VLOOKUP(CONCATENATE($B20,BQ$2,"multi"),UHF!$V$3:$W$612,2,0))</f>
        <v>0</v>
      </c>
      <c r="BR20" s="11">
        <f>SUM(BF20:BQ20)</f>
        <v>114.5</v>
      </c>
      <c r="BS20" s="11">
        <f>IF(ISNA(VLOOKUP(CONCATENATE($B20,BS$2,"multi"),'A1'!$V$3:$W$612,2,0)),0,VLOOKUP(CONCATENATE($B20,BS$2,"multi"),'A1'!$V$3:$W$612,2,0))</f>
        <v>0</v>
      </c>
      <c r="BT20" s="11">
        <f>SUM(C20,Q20,AQ20,BE20,BS20)</f>
        <v>293.29999999999995</v>
      </c>
      <c r="BU20" s="11">
        <f>SUM(D20,R20,AR20,BF20)</f>
        <v>0</v>
      </c>
      <c r="BV20" s="11">
        <f>SUM(E20,S20,AE20,AS20,BG20)</f>
        <v>235.7</v>
      </c>
      <c r="BW20" s="11">
        <f>SUM(F20,T20,AF20,AT20,BH20)</f>
        <v>0</v>
      </c>
      <c r="BX20" s="11">
        <f>SUM(G20,U20,AG20,AU20,BI20)</f>
        <v>0</v>
      </c>
      <c r="BY20" s="11">
        <f>SUM(H20,V20,AH20,AV20,BJ20)</f>
        <v>0</v>
      </c>
      <c r="BZ20" s="11">
        <f>SUM(I20,W20,AI20,AW20,BK20)</f>
        <v>0</v>
      </c>
      <c r="CA20" s="11">
        <f>SUM(J20,X20,AJ20,AX20,BL20)</f>
        <v>0</v>
      </c>
      <c r="CB20" s="11">
        <f>SUM(K20,Y20,AK20,AY20,BM20)</f>
        <v>0</v>
      </c>
      <c r="CC20" s="11">
        <f>SUM(Z20,AL20,AZ20,BN20)</f>
        <v>0</v>
      </c>
      <c r="CD20" s="11">
        <f>SUM(BT20:CC20)</f>
        <v>529</v>
      </c>
      <c r="CE20" s="11">
        <f>SUM(P20,AD20,AP20,BD20,BE20,BR20,BS20)</f>
        <v>529</v>
      </c>
      <c r="CF20" s="11">
        <f>MIN(P20,AD20,AP20,BD20,BE20,BR20,BS20)</f>
        <v>0</v>
      </c>
      <c r="CG20" s="11">
        <f>SUM(CE20-CF20)</f>
        <v>529</v>
      </c>
    </row>
    <row r="21" spans="1:85" x14ac:dyDescent="0.2">
      <c r="A21" s="21" t="str">
        <f t="shared" si="0"/>
        <v>19.</v>
      </c>
      <c r="B21" s="8" t="str">
        <f>'Seznam-MO'!A13</f>
        <v>OL1Z</v>
      </c>
      <c r="C21" s="11">
        <f>IF(ISNA(VLOOKUP(CONCATENATE($B21,C$2,"multi"),'I-SUB'!$V$3:$W$624,2,0)),0,VLOOKUP(CONCATENATE($B21,C$2,"multi"),'I-SUB'!$V$3:$W$624,2,0))</f>
        <v>69</v>
      </c>
      <c r="D21" s="11">
        <f>IF(ISNA(VLOOKUP(CONCATENATE($B21,D$2,"multi"),'I-SUB'!$V$3:$W$624,2,0)),0,VLOOKUP(CONCATENATE($B21,D$2,"multi"),'I-SUB'!$V$3:$W$624,2,0))</f>
        <v>45.7</v>
      </c>
      <c r="E21" s="11">
        <f>IF(ISNA(VLOOKUP(CONCATENATE($B21,E$2,"multi"),'I-SUB'!$V$3:$W$624,2,0)),0,VLOOKUP(CONCATENATE($B21,E$2,"multi"),'I-SUB'!$V$3:$W$624,2,0))</f>
        <v>0</v>
      </c>
      <c r="F21" s="11">
        <f>IF(ISNA(VLOOKUP(CONCATENATE($B21,F$2,"multi"),'I-SUB'!$V$3:$W$624,2,0)),0,VLOOKUP(CONCATENATE($B21,F$2,"multi"),'I-SUB'!$V$3:$W$624,2,0))</f>
        <v>0</v>
      </c>
      <c r="G21" s="11">
        <f>IF(ISNA(VLOOKUP(CONCATENATE($B21,G$2,"multi"),'I-SUB'!$V$3:$W$624,2,0)),0,VLOOKUP(CONCATENATE($B21,G$2,"multi"),'I-SUB'!$V$3:$W$624,2,0))</f>
        <v>0</v>
      </c>
      <c r="H21" s="11">
        <f>IF(ISNA(VLOOKUP(CONCATENATE($B21,H$2,"multi"),'I-SUB'!$V$3:$W$624,2,0)),0,VLOOKUP(CONCATENATE($B21,H$2,"multi"),'I-SUB'!$V$3:$W$624,2,0))</f>
        <v>0</v>
      </c>
      <c r="I21" s="11">
        <f>IF(ISNA(VLOOKUP(CONCATENATE($B21,I$2,"multi"),'I-SUB'!$V$3:$W$624,2,0)),0,VLOOKUP(CONCATENATE($B21,I$2,"multi"),'I-SUB'!$V$3:$W$624,2,0))</f>
        <v>0</v>
      </c>
      <c r="J21" s="11">
        <f>IF(ISNA(VLOOKUP(CONCATENATE($B21,J$2,"multi"),'I-SUB'!$V$3:$W$624,2,0)),0,VLOOKUP(CONCATENATE($B21,J$2,"multi"),'I-SUB'!$V$3:$W$624,2,0))</f>
        <v>0</v>
      </c>
      <c r="K21" s="11">
        <f>IF(ISNA(VLOOKUP(CONCATENATE($B21,K$2,"multi"),'I-SUB'!$V$3:$W$624,2,0)),0,VLOOKUP(CONCATENATE($B21,K$2,"multi"),'I-SUB'!$V$3:$W$624,2,0))</f>
        <v>0</v>
      </c>
      <c r="L21" s="11">
        <f>IF(ISNA(VLOOKUP(CONCATENATE($B21,L$2,"multi"),'I-SUB'!$V$3:$W$624,2,0)),0,VLOOKUP(CONCATENATE($B21,L$2,"multi"),'I-SUB'!$V$3:$W$624,2,0))</f>
        <v>0</v>
      </c>
      <c r="M21" s="11">
        <f>IF(ISNA(VLOOKUP(CONCATENATE($B21,M$2,"multi"),'I-SUB'!$V$3:$W$624,2,0)),0,VLOOKUP(CONCATENATE($B21,M$2,"multi"),'I-SUB'!$V$3:$W$624,2,0))</f>
        <v>0</v>
      </c>
      <c r="N21" s="11">
        <f>IF(ISNA(VLOOKUP(CONCATENATE($B21,N$2,"multi"),'I-SUB'!$V$3:$W$624,2,0)),0,VLOOKUP(CONCATENATE($B21,N$2,"multi"),'I-SUB'!$V$3:$W$624,2,0))</f>
        <v>0</v>
      </c>
      <c r="O21" s="11">
        <f>IF(ISNA(VLOOKUP(CONCATENATE($B21,O$2,"multi"),'I-SUB'!$V$3:$W$624,2,0)),0,VLOOKUP(CONCATENATE($B21,O$2,"multi"),'I-SUB'!$V$3:$W$624,2,0))</f>
        <v>0</v>
      </c>
      <c r="P21" s="11">
        <f>SUM(C21:O21)</f>
        <v>114.7</v>
      </c>
      <c r="Q21" s="11">
        <f>IF(ISNA(VLOOKUP(CONCATENATE($B21,Q$2,"multi"),'II-SUB'!$V$3:$W$630,2,0)),0,VLOOKUP(CONCATENATE($B21,Q$2,"multi"),'II-SUB'!$V$3:$W$630,2,0))</f>
        <v>82.9</v>
      </c>
      <c r="R21" s="11">
        <f>IF(ISNA(VLOOKUP(CONCATENATE($B21,R$2,"multi"),'II-SUB'!$V$3:$W$630,2,0)),0,VLOOKUP(CONCATENATE($B21,R$2,"multi"),'II-SUB'!$V$3:$W$630,2,0))</f>
        <v>54.2</v>
      </c>
      <c r="S21" s="11">
        <f>IF(ISNA(VLOOKUP(CONCATENATE($B21,S$2,"multi"),'II-SUB'!$V$3:$W$630,2,0)),0,VLOOKUP(CONCATENATE($B21,S$2,"multi"),'II-SUB'!$V$3:$W$630,2,0))</f>
        <v>0</v>
      </c>
      <c r="T21" s="11">
        <f>IF(ISNA(VLOOKUP(CONCATENATE($B21,T$2,"multi"),'II-SUB'!$V$3:$W$630,2,0)),0,VLOOKUP(CONCATENATE($B21,T$2,"multi"),'II-SUB'!$V$3:$W$630,2,0))</f>
        <v>0</v>
      </c>
      <c r="U21" s="11">
        <f>IF(ISNA(VLOOKUP(CONCATENATE($B21,U$2,"multi"),'II-SUB'!$V$3:$W$630,2,0)),0,VLOOKUP(CONCATENATE($B21,U$2,"multi"),'II-SUB'!$V$3:$W$630,2,0))</f>
        <v>0</v>
      </c>
      <c r="V21" s="11">
        <f>IF(ISNA(VLOOKUP(CONCATENATE($B21,V$2,"multi"),'II-SUB'!$V$3:$W$630,2,0)),0,VLOOKUP(CONCATENATE($B21,V$2,"multi"),'II-SUB'!$V$3:$W$630,2,0))</f>
        <v>0</v>
      </c>
      <c r="W21" s="11">
        <f>IF(ISNA(VLOOKUP(CONCATENATE($B21,W$2,"multi"),'II-SUB'!$V$3:$W$630,2,0)),0,VLOOKUP(CONCATENATE($B21,W$2,"multi"),'II-SUB'!$V$3:$W$630,2,0))</f>
        <v>0</v>
      </c>
      <c r="X21" s="11">
        <f>IF(ISNA(VLOOKUP(CONCATENATE($B21,X$2,"multi"),'II-SUB'!$V$3:$W$630,2,0)),0,VLOOKUP(CONCATENATE($B21,X$2,"multi"),'II-SUB'!$V$3:$W$630,2,0))</f>
        <v>0</v>
      </c>
      <c r="Y21" s="11">
        <f>IF(ISNA(VLOOKUP(CONCATENATE($B21,Y$2,"multi"),'II-SUB'!$V$3:$W$630,2,0)),0,VLOOKUP(CONCATENATE($B21,Y$2,"multi"),'II-SUB'!$V$3:$W$630,2,0))</f>
        <v>0</v>
      </c>
      <c r="Z21" s="11">
        <f>IF(ISNA(VLOOKUP(CONCATENATE($B21,Z$2,"multi"),'II-SUB'!$V$3:$W$630,2,0)),0,VLOOKUP(CONCATENATE($B21,Z$2,"multi"),'II-SUB'!$V$3:$W$630,2,0))</f>
        <v>0</v>
      </c>
      <c r="AA21" s="11">
        <f>IF(ISNA(VLOOKUP(CONCATENATE($B21,AA$2,"multi"),'II-SUB'!$V$3:$W$630,2,0)),0,VLOOKUP(CONCATENATE($B21,AA$2,"multi"),'II-SUB'!$V$3:$W$630,2,0))</f>
        <v>0</v>
      </c>
      <c r="AB21" s="11">
        <f>IF(ISNA(VLOOKUP(CONCATENATE($B21,AB$2,"multi"),'II-SUB'!$V$3:$W$630,2,0)),0,VLOOKUP(CONCATENATE($B21,AB$2,"multi"),'II-SUB'!$V$3:$W$630,2,0))</f>
        <v>0</v>
      </c>
      <c r="AC21" s="11">
        <f>IF(ISNA(VLOOKUP(CONCATENATE($B21,AC$2,"multi"),'II-SUB'!$V$3:$W$630,2,0)),0,VLOOKUP(CONCATENATE($B21,AC$2,"multi"),'II-SUB'!$V$3:$W$630,2,0))</f>
        <v>0</v>
      </c>
      <c r="AD21" s="11">
        <f>SUM(Q21:AC21)</f>
        <v>137.10000000000002</v>
      </c>
      <c r="AE21" s="11">
        <f>IF(ISNA(VLOOKUP(CONCATENATE($B21,AE$2,"multi"),MW!$V$3:$W$600,2,0)),0,VLOOKUP(CONCATENATE($B21,AE$2,"multi"),MW!$V$3:$W$600,2,0))</f>
        <v>0</v>
      </c>
      <c r="AF21" s="11">
        <f>IF(ISNA(VLOOKUP(CONCATENATE($B21,AF$2,"multi"),MW!$V$3:$W$600,2,0)),0,VLOOKUP(CONCATENATE($B21,AF$2,"multi"),MW!$V$3:$W$600,2,0))</f>
        <v>0</v>
      </c>
      <c r="AG21" s="11">
        <f>IF(ISNA(VLOOKUP(CONCATENATE($B21,AG$2,"multi"),MW!$V$3:$W$600,2,0)),0,VLOOKUP(CONCATENATE($B21,AG$2,"multi"),MW!$V$3:$W$600,2,0))</f>
        <v>0</v>
      </c>
      <c r="AH21" s="11">
        <f>IF(ISNA(VLOOKUP(CONCATENATE($B21,AH$2,"multi"),MW!$V$3:$W$600,2,0)),0,VLOOKUP(CONCATENATE($B21,AH$2,"multi"),MW!$V$3:$W$600,2,0))</f>
        <v>0</v>
      </c>
      <c r="AI21" s="11">
        <f>IF(ISNA(VLOOKUP(CONCATENATE($B21,AI$2,"multi"),MW!$V$3:$W$600,2,0)),0,VLOOKUP(CONCATENATE($B21,AI$2,"multi"),MW!$V$3:$W$600,2,0))</f>
        <v>0</v>
      </c>
      <c r="AJ21" s="11">
        <f>IF(ISNA(VLOOKUP(CONCATENATE($B21,AJ$2,"multi"),MW!$V$3:$W$600,2,0)),0,VLOOKUP(CONCATENATE($B21,AJ$2,"multi"),MW!$V$3:$W$600,2,0))</f>
        <v>0</v>
      </c>
      <c r="AK21" s="11">
        <f>IF(ISNA(VLOOKUP(CONCATENATE($B21,AK$2,"multi"),MW!$V$3:$W$600,2,0)),0,VLOOKUP(CONCATENATE($B21,AK$2,"multi"),MW!$V$3:$W$600,2,0))</f>
        <v>0</v>
      </c>
      <c r="AL21" s="11">
        <f>IF(ISNA(VLOOKUP(CONCATENATE($B21,AL$2,"multi"),MW!$V$3:$W$600,2,0)),0,VLOOKUP(CONCATENATE($B21,AL$2,"multi"),MW!$V$3:$W$600,2,0))</f>
        <v>0</v>
      </c>
      <c r="AM21" s="11">
        <f>IF(ISNA(VLOOKUP(CONCATENATE($B21,AM$2,"multi"),MW!$V$3:$W$600,2,0)),0,VLOOKUP(CONCATENATE($B21,AM$2,"multi"),MW!$V$3:$W$600,2,0))</f>
        <v>0</v>
      </c>
      <c r="AN21" s="11">
        <f>IF(ISNA(VLOOKUP(CONCATENATE($B21,AN$2,"multi"),MW!$V$3:$W$600,2,0)),0,VLOOKUP(CONCATENATE($B21,AN$2,"multi"),MW!$V$3:$W$600,2,0))</f>
        <v>0</v>
      </c>
      <c r="AO21" s="11">
        <f>IF(ISNA(VLOOKUP(CONCATENATE($B21,AO$2,"multi"),MW!$V$3:$W$600,2,0)),0,VLOOKUP(CONCATENATE($B21,AO$2,"multi"),MW!$V$3:$W$600,2,0))</f>
        <v>0</v>
      </c>
      <c r="AP21" s="11">
        <f>SUM(AE21:AO21)</f>
        <v>0</v>
      </c>
      <c r="AQ21" s="11">
        <f>IF(ISNA(VLOOKUP(CONCATENATE($B21,AQ$2,"multi"),'III-SUB'!$V$3:$W$633,2,0)),0,VLOOKUP(CONCATENATE($B21,AQ$2,"multi"),'III-SUB'!$V$3:$W$633,2,0))</f>
        <v>70.7</v>
      </c>
      <c r="AR21" s="11">
        <f>IF(ISNA(VLOOKUP(CONCATENATE($B21,AR$2,"multi"),'III-SUB'!$V$3:$W$633,2,0)),0,VLOOKUP(CONCATENATE($B21,AR$2,"multi"),'III-SUB'!$V$3:$W$633,2,0))</f>
        <v>87</v>
      </c>
      <c r="AS21" s="11">
        <f>IF(ISNA(VLOOKUP(CONCATENATE($B21,AS$2,"multi"),'III-SUB'!$V$3:$W$633,2,0)),0,VLOOKUP(CONCATENATE($B21,AS$2,"multi"),'III-SUB'!$V$3:$W$633,2,0))</f>
        <v>0</v>
      </c>
      <c r="AT21" s="11">
        <f>IF(ISNA(VLOOKUP(CONCATENATE($B21,AT$2,"multi"),'III-SUB'!$V$3:$W$633,2,0)),0,VLOOKUP(CONCATENATE($B21,AT$2,"multi"),'III-SUB'!$V$3:$W$633,2,0))</f>
        <v>0</v>
      </c>
      <c r="AU21" s="11">
        <f>IF(ISNA(VLOOKUP(CONCATENATE($B21,AU$2,"multi"),'III-SUB'!$V$3:$W$633,2,0)),0,VLOOKUP(CONCATENATE($B21,AU$2,"multi"),'III-SUB'!$V$3:$W$633,2,0))</f>
        <v>0</v>
      </c>
      <c r="AV21" s="11">
        <f>IF(ISNA(VLOOKUP(CONCATENATE($B21,AV$2,"multi"),'III-SUB'!$V$3:$W$633,2,0)),0,VLOOKUP(CONCATENATE($B21,AV$2,"multi"),'III-SUB'!$V$3:$W$633,2,0))</f>
        <v>0</v>
      </c>
      <c r="AW21" s="11">
        <f>IF(ISNA(VLOOKUP(CONCATENATE($B21,AW$2,"multi"),'III-SUB'!$V$3:$W$633,2,0)),0,VLOOKUP(CONCATENATE($B21,AW$2,"multi"),'III-SUB'!$V$3:$W$633,2,0))</f>
        <v>0</v>
      </c>
      <c r="AX21" s="11">
        <f>IF(ISNA(VLOOKUP(CONCATENATE($B21,AX$2,"multi"),'III-SUB'!$V$3:$W$633,2,0)),0,VLOOKUP(CONCATENATE($B21,AX$2,"multi"),'III-SUB'!$V$3:$W$633,2,0))</f>
        <v>0</v>
      </c>
      <c r="AY21" s="11">
        <f>IF(ISNA(VLOOKUP(CONCATENATE($B21,AY$2,"multi"),'III-SUB'!$V$3:$W$633,2,0)),0,VLOOKUP(CONCATENATE($B21,AY$2,"multi"),'III-SUB'!$V$3:$W$633,2,0))</f>
        <v>0</v>
      </c>
      <c r="AZ21" s="11">
        <f>IF(ISNA(VLOOKUP(CONCATENATE($B21,AZ$2,"multi"),'III-SUB'!$V$3:$W$633,2,0)),0,VLOOKUP(CONCATENATE($B21,AZ$2,"multi"),'III-SUB'!$V$3:$W$633,2,0))</f>
        <v>0</v>
      </c>
      <c r="BA21" s="11">
        <f>IF(ISNA(VLOOKUP(CONCATENATE($B21,BA$2,"multi"),'III-SUB'!$V$3:$W$633,2,0)),0,VLOOKUP(CONCATENATE($B21,BA$2,"multi"),'III-SUB'!$V$3:$W$633,2,0))</f>
        <v>0</v>
      </c>
      <c r="BB21" s="11">
        <f>IF(ISNA(VLOOKUP(CONCATENATE($B21,BB$2,"multi"),'III-SUB'!$V$3:$W$633,2,0)),0,VLOOKUP(CONCATENATE($B21,BB$2,"multi"),'III-SUB'!$V$3:$W$633,2,0))</f>
        <v>0</v>
      </c>
      <c r="BC21" s="11">
        <f>IF(ISNA(VLOOKUP(CONCATENATE($B21,BC$2,"multi"),'III-SUB'!$V$3:$W$633,2,0)),0,VLOOKUP(CONCATENATE($B21,BC$2,"multi"),'III-SUB'!$V$3:$W$633,2,0))</f>
        <v>0</v>
      </c>
      <c r="BD21" s="11">
        <f>SUM(AQ21:BC21)</f>
        <v>157.69999999999999</v>
      </c>
      <c r="BE21" s="11">
        <f>IF(ISNA(VLOOKUP(CONCATENATE($B21,AQ$2,"multi"),VHF!$V$3:$W$627,2,0)),0,VLOOKUP(CONCATENATE($B21,AQ$2,"multi"),VHF!$V$3:$W$627,2,0))</f>
        <v>70.099999999999994</v>
      </c>
      <c r="BF21" s="11">
        <f>IF(ISNA(VLOOKUP(CONCATENATE($B21,BF$2,"multi"),UHF!$V$3:$W$612,2,0)),0,VLOOKUP(CONCATENATE($B21,BF$2,"multi"),UHF!$V$3:$W$612,2,0))</f>
        <v>0</v>
      </c>
      <c r="BG21" s="11">
        <f>IF(ISNA(VLOOKUP(CONCATENATE($B21,BG$2,"multi"),UHF!$V$3:$W$612,2,0)),0,VLOOKUP(CONCATENATE($B21,BG$2,"multi"),UHF!$V$3:$W$612,2,0))</f>
        <v>0</v>
      </c>
      <c r="BH21" s="11">
        <f>IF(ISNA(VLOOKUP(CONCATENATE($B21,BH$2,"multi"),UHF!$V$3:$W$612,2,0)),0,VLOOKUP(CONCATENATE($B21,BH$2,"multi"),UHF!$V$3:$W$612,2,0))</f>
        <v>0</v>
      </c>
      <c r="BI21" s="11">
        <f>IF(ISNA(VLOOKUP(CONCATENATE($B21,BI$2,"multi"),UHF!$V$3:$W$612,2,0)),0,VLOOKUP(CONCATENATE($B21,BI$2,"multi"),UHF!$V$3:$W$612,2,0))</f>
        <v>0</v>
      </c>
      <c r="BJ21" s="11">
        <f>IF(ISNA(VLOOKUP(CONCATENATE($B21,BJ$2,"multi"),UHF!$V$3:$W$612,2,0)),0,VLOOKUP(CONCATENATE($B21,BJ$2,"multi"),UHF!$V$3:$W$612,2,0))</f>
        <v>0</v>
      </c>
      <c r="BK21" s="11">
        <f>IF(ISNA(VLOOKUP(CONCATENATE($B21,BK$2,"multi"),UHF!$V$3:$W$612,2,0)),0,VLOOKUP(CONCATENATE($B21,BK$2,"multi"),UHF!$V$3:$W$612,2,0))</f>
        <v>0</v>
      </c>
      <c r="BL21" s="11">
        <f>IF(ISNA(VLOOKUP(CONCATENATE($B21,BL$2,"multi"),UHF!$V$3:$W$612,2,0)),0,VLOOKUP(CONCATENATE($B21,BL$2,"multi"),UHF!$V$3:$W$612,2,0))</f>
        <v>0</v>
      </c>
      <c r="BM21" s="11">
        <f>IF(ISNA(VLOOKUP(CONCATENATE($B21,BM$2,"multi"),UHF!$V$3:$W$612,2,0)),0,VLOOKUP(CONCATENATE($B21,BM$2,"multi"),UHF!$V$3:$W$612,2,0))</f>
        <v>0</v>
      </c>
      <c r="BN21" s="11">
        <f>IF(ISNA(VLOOKUP(CONCATENATE($B21,BN$2,"multi"),UHF!$V$3:$W$612,2,0)),0,VLOOKUP(CONCATENATE($B21,BN$2,"multi"),UHF!$V$3:$W$612,2,0))</f>
        <v>0</v>
      </c>
      <c r="BO21" s="11">
        <f>IF(ISNA(VLOOKUP(CONCATENATE($B21,BO$2,"multi"),UHF!$V$3:$W$612,2,0)),0,VLOOKUP(CONCATENATE($B21,BO$2,"multi"),UHF!$V$3:$W$612,2,0))</f>
        <v>0</v>
      </c>
      <c r="BP21" s="11">
        <f>IF(ISNA(VLOOKUP(CONCATENATE($B21,BP$2,"multi"),UHF!$V$3:$W$612,2,0)),0,VLOOKUP(CONCATENATE($B21,BP$2,"multi"),UHF!$V$3:$W$612,2,0))</f>
        <v>0</v>
      </c>
      <c r="BQ21" s="11">
        <f>IF(ISNA(VLOOKUP(CONCATENATE($B21,BQ$2,"multi"),UHF!$V$3:$W$612,2,0)),0,VLOOKUP(CONCATENATE($B21,BQ$2,"multi"),UHF!$V$3:$W$612,2,0))</f>
        <v>0</v>
      </c>
      <c r="BR21" s="11">
        <f>SUM(BF21:BQ21)</f>
        <v>0</v>
      </c>
      <c r="BS21" s="11">
        <f>IF(ISNA(VLOOKUP(CONCATENATE($B21,BS$2,"multi"),'A1'!$V$3:$W$612,2,0)),0,VLOOKUP(CONCATENATE($B21,BS$2,"multi"),'A1'!$V$3:$W$612,2,0))</f>
        <v>31.4</v>
      </c>
      <c r="BT21" s="11">
        <f>SUM(C21,Q21,AQ21,BE21,BS21)</f>
        <v>324.10000000000002</v>
      </c>
      <c r="BU21" s="11">
        <f>SUM(D21,R21,AR21,BF21)</f>
        <v>186.9</v>
      </c>
      <c r="BV21" s="11">
        <f>SUM(E21,S21,AE21,AS21,BG21)</f>
        <v>0</v>
      </c>
      <c r="BW21" s="11">
        <f>SUM(F21,T21,AF21,AT21,BH21)</f>
        <v>0</v>
      </c>
      <c r="BX21" s="11">
        <f>SUM(G21,U21,AG21,AU21,BI21)</f>
        <v>0</v>
      </c>
      <c r="BY21" s="11">
        <f>SUM(H21,V21,AH21,AV21,BJ21)</f>
        <v>0</v>
      </c>
      <c r="BZ21" s="11">
        <f>SUM(I21,W21,AI21,AW21,BK21)</f>
        <v>0</v>
      </c>
      <c r="CA21" s="11">
        <f>SUM(J21,X21,AJ21,AX21,BL21)</f>
        <v>0</v>
      </c>
      <c r="CB21" s="11">
        <f>SUM(K21,Y21,AK21,AY21,BM21)</f>
        <v>0</v>
      </c>
      <c r="CC21" s="11">
        <f>SUM(Z21,AL21,AZ21,BN21)</f>
        <v>0</v>
      </c>
      <c r="CD21" s="11">
        <f>SUM(BT21:CC21)</f>
        <v>511</v>
      </c>
      <c r="CE21" s="11">
        <f>SUM(P21,AD21,AP21,BD21,BE21,BR21,BS21)</f>
        <v>511</v>
      </c>
      <c r="CF21" s="11">
        <f>MIN(P21,AD21,AP21,BD21,BE21,BR21,BS21)</f>
        <v>0</v>
      </c>
      <c r="CG21" s="11">
        <f>SUM(CE21-CF21)</f>
        <v>511</v>
      </c>
    </row>
    <row r="22" spans="1:85" x14ac:dyDescent="0.2">
      <c r="A22" s="21" t="str">
        <f t="shared" si="0"/>
        <v>20.</v>
      </c>
      <c r="B22" s="8" t="str">
        <f>'Seznam-MO'!A104</f>
        <v>OK1KAD</v>
      </c>
      <c r="C22" s="11">
        <f>IF(ISNA(VLOOKUP(CONCATENATE($B22,C$2,"multi"),'I-SUB'!$V$3:$W$624,2,0)),0,VLOOKUP(CONCATENATE($B22,C$2,"multi"),'I-SUB'!$V$3:$W$624,2,0))</f>
        <v>51</v>
      </c>
      <c r="D22" s="11">
        <f>IF(ISNA(VLOOKUP(CONCATENATE($B22,D$2,"multi"),'I-SUB'!$V$3:$W$624,2,0)),0,VLOOKUP(CONCATENATE($B22,D$2,"multi"),'I-SUB'!$V$3:$W$624,2,0))</f>
        <v>26.1</v>
      </c>
      <c r="E22" s="11">
        <f>IF(ISNA(VLOOKUP(CONCATENATE($B22,E$2,"multi"),'I-SUB'!$V$3:$W$624,2,0)),0,VLOOKUP(CONCATENATE($B22,E$2,"multi"),'I-SUB'!$V$3:$W$624,2,0))</f>
        <v>15.6</v>
      </c>
      <c r="F22" s="11">
        <f>IF(ISNA(VLOOKUP(CONCATENATE($B22,F$2,"multi"),'I-SUB'!$V$3:$W$624,2,0)),0,VLOOKUP(CONCATENATE($B22,F$2,"multi"),'I-SUB'!$V$3:$W$624,2,0))</f>
        <v>0</v>
      </c>
      <c r="G22" s="11">
        <f>IF(ISNA(VLOOKUP(CONCATENATE($B22,G$2,"multi"),'I-SUB'!$V$3:$W$624,2,0)),0,VLOOKUP(CONCATENATE($B22,G$2,"multi"),'I-SUB'!$V$3:$W$624,2,0))</f>
        <v>0</v>
      </c>
      <c r="H22" s="11">
        <f>IF(ISNA(VLOOKUP(CONCATENATE($B22,H$2,"multi"),'I-SUB'!$V$3:$W$624,2,0)),0,VLOOKUP(CONCATENATE($B22,H$2,"multi"),'I-SUB'!$V$3:$W$624,2,0))</f>
        <v>0</v>
      </c>
      <c r="I22" s="11">
        <f>IF(ISNA(VLOOKUP(CONCATENATE($B22,I$2,"multi"),'I-SUB'!$V$3:$W$624,2,0)),0,VLOOKUP(CONCATENATE($B22,I$2,"multi"),'I-SUB'!$V$3:$W$624,2,0))</f>
        <v>0</v>
      </c>
      <c r="J22" s="11">
        <f>IF(ISNA(VLOOKUP(CONCATENATE($B22,J$2,"multi"),'I-SUB'!$V$3:$W$624,2,0)),0,VLOOKUP(CONCATENATE($B22,J$2,"multi"),'I-SUB'!$V$3:$W$624,2,0))</f>
        <v>0</v>
      </c>
      <c r="K22" s="11">
        <f>IF(ISNA(VLOOKUP(CONCATENATE($B22,K$2,"multi"),'I-SUB'!$V$3:$W$624,2,0)),0,VLOOKUP(CONCATENATE($B22,K$2,"multi"),'I-SUB'!$V$3:$W$624,2,0))</f>
        <v>0</v>
      </c>
      <c r="L22" s="11">
        <f>IF(ISNA(VLOOKUP(CONCATENATE($B22,L$2,"multi"),'I-SUB'!$V$3:$W$624,2,0)),0,VLOOKUP(CONCATENATE($B22,L$2,"multi"),'I-SUB'!$V$3:$W$624,2,0))</f>
        <v>0</v>
      </c>
      <c r="M22" s="11">
        <f>IF(ISNA(VLOOKUP(CONCATENATE($B22,M$2,"multi"),'I-SUB'!$V$3:$W$624,2,0)),0,VLOOKUP(CONCATENATE($B22,M$2,"multi"),'I-SUB'!$V$3:$W$624,2,0))</f>
        <v>0</v>
      </c>
      <c r="N22" s="11">
        <f>IF(ISNA(VLOOKUP(CONCATENATE($B22,N$2,"multi"),'I-SUB'!$V$3:$W$624,2,0)),0,VLOOKUP(CONCATENATE($B22,N$2,"multi"),'I-SUB'!$V$3:$W$624,2,0))</f>
        <v>0</v>
      </c>
      <c r="O22" s="11">
        <f>IF(ISNA(VLOOKUP(CONCATENATE($B22,O$2,"multi"),'I-SUB'!$V$3:$W$624,2,0)),0,VLOOKUP(CONCATENATE($B22,O$2,"multi"),'I-SUB'!$V$3:$W$624,2,0))</f>
        <v>0</v>
      </c>
      <c r="P22" s="11">
        <f>SUM(C22:O22)</f>
        <v>92.699999999999989</v>
      </c>
      <c r="Q22" s="11">
        <f>IF(ISNA(VLOOKUP(CONCATENATE($B22,Q$2,"multi"),'II-SUB'!$V$3:$W$630,2,0)),0,VLOOKUP(CONCATENATE($B22,Q$2,"multi"),'II-SUB'!$V$3:$W$630,2,0))</f>
        <v>70.5</v>
      </c>
      <c r="R22" s="11">
        <f>IF(ISNA(VLOOKUP(CONCATENATE($B22,R$2,"multi"),'II-SUB'!$V$3:$W$630,2,0)),0,VLOOKUP(CONCATENATE($B22,R$2,"multi"),'II-SUB'!$V$3:$W$630,2,0))</f>
        <v>61</v>
      </c>
      <c r="S22" s="11">
        <f>IF(ISNA(VLOOKUP(CONCATENATE($B22,S$2,"multi"),'II-SUB'!$V$3:$W$630,2,0)),0,VLOOKUP(CONCATENATE($B22,S$2,"multi"),'II-SUB'!$V$3:$W$630,2,0))</f>
        <v>36</v>
      </c>
      <c r="T22" s="11">
        <f>IF(ISNA(VLOOKUP(CONCATENATE($B22,T$2,"multi"),'II-SUB'!$V$3:$W$630,2,0)),0,VLOOKUP(CONCATENATE($B22,T$2,"multi"),'II-SUB'!$V$3:$W$630,2,0))</f>
        <v>0</v>
      </c>
      <c r="U22" s="11">
        <f>IF(ISNA(VLOOKUP(CONCATENATE($B22,U$2,"multi"),'II-SUB'!$V$3:$W$630,2,0)),0,VLOOKUP(CONCATENATE($B22,U$2,"multi"),'II-SUB'!$V$3:$W$630,2,0))</f>
        <v>0</v>
      </c>
      <c r="V22" s="11">
        <f>IF(ISNA(VLOOKUP(CONCATENATE($B22,V$2,"multi"),'II-SUB'!$V$3:$W$630,2,0)),0,VLOOKUP(CONCATENATE($B22,V$2,"multi"),'II-SUB'!$V$3:$W$630,2,0))</f>
        <v>0</v>
      </c>
      <c r="W22" s="11">
        <f>IF(ISNA(VLOOKUP(CONCATENATE($B22,W$2,"multi"),'II-SUB'!$V$3:$W$630,2,0)),0,VLOOKUP(CONCATENATE($B22,W$2,"multi"),'II-SUB'!$V$3:$W$630,2,0))</f>
        <v>0</v>
      </c>
      <c r="X22" s="11">
        <f>IF(ISNA(VLOOKUP(CONCATENATE($B22,X$2,"multi"),'II-SUB'!$V$3:$W$630,2,0)),0,VLOOKUP(CONCATENATE($B22,X$2,"multi"),'II-SUB'!$V$3:$W$630,2,0))</f>
        <v>0</v>
      </c>
      <c r="Y22" s="11">
        <f>IF(ISNA(VLOOKUP(CONCATENATE($B22,Y$2,"multi"),'II-SUB'!$V$3:$W$630,2,0)),0,VLOOKUP(CONCATENATE($B22,Y$2,"multi"),'II-SUB'!$V$3:$W$630,2,0))</f>
        <v>0</v>
      </c>
      <c r="Z22" s="11">
        <f>IF(ISNA(VLOOKUP(CONCATENATE($B22,Z$2,"multi"),'II-SUB'!$V$3:$W$630,2,0)),0,VLOOKUP(CONCATENATE($B22,Z$2,"multi"),'II-SUB'!$V$3:$W$630,2,0))</f>
        <v>0</v>
      </c>
      <c r="AA22" s="11">
        <f>IF(ISNA(VLOOKUP(CONCATENATE($B22,AA$2,"multi"),'II-SUB'!$V$3:$W$630,2,0)),0,VLOOKUP(CONCATENATE($B22,AA$2,"multi"),'II-SUB'!$V$3:$W$630,2,0))</f>
        <v>0</v>
      </c>
      <c r="AB22" s="11">
        <f>IF(ISNA(VLOOKUP(CONCATENATE($B22,AB$2,"multi"),'II-SUB'!$V$3:$W$630,2,0)),0,VLOOKUP(CONCATENATE($B22,AB$2,"multi"),'II-SUB'!$V$3:$W$630,2,0))</f>
        <v>0</v>
      </c>
      <c r="AC22" s="11">
        <f>IF(ISNA(VLOOKUP(CONCATENATE($B22,AC$2,"multi"),'II-SUB'!$V$3:$W$630,2,0)),0,VLOOKUP(CONCATENATE($B22,AC$2,"multi"),'II-SUB'!$V$3:$W$630,2,0))</f>
        <v>0</v>
      </c>
      <c r="AD22" s="11">
        <f>SUM(Q22:AC22)</f>
        <v>167.5</v>
      </c>
      <c r="AE22" s="11">
        <f>IF(ISNA(VLOOKUP(CONCATENATE($B22,AE$2,"multi"),MW!$V$3:$W$600,2,0)),0,VLOOKUP(CONCATENATE($B22,AE$2,"multi"),MW!$V$3:$W$600,2,0))</f>
        <v>0</v>
      </c>
      <c r="AF22" s="11">
        <f>IF(ISNA(VLOOKUP(CONCATENATE($B22,AF$2,"multi"),MW!$V$3:$W$600,2,0)),0,VLOOKUP(CONCATENATE($B22,AF$2,"multi"),MW!$V$3:$W$600,2,0))</f>
        <v>0</v>
      </c>
      <c r="AG22" s="11">
        <f>IF(ISNA(VLOOKUP(CONCATENATE($B22,AG$2,"multi"),MW!$V$3:$W$600,2,0)),0,VLOOKUP(CONCATENATE($B22,AG$2,"multi"),MW!$V$3:$W$600,2,0))</f>
        <v>0</v>
      </c>
      <c r="AH22" s="11">
        <f>IF(ISNA(VLOOKUP(CONCATENATE($B22,AH$2,"multi"),MW!$V$3:$W$600,2,0)),0,VLOOKUP(CONCATENATE($B22,AH$2,"multi"),MW!$V$3:$W$600,2,0))</f>
        <v>0</v>
      </c>
      <c r="AI22" s="11">
        <f>IF(ISNA(VLOOKUP(CONCATENATE($B22,AI$2,"multi"),MW!$V$3:$W$600,2,0)),0,VLOOKUP(CONCATENATE($B22,AI$2,"multi"),MW!$V$3:$W$600,2,0))</f>
        <v>0</v>
      </c>
      <c r="AJ22" s="11">
        <f>IF(ISNA(VLOOKUP(CONCATENATE($B22,AJ$2,"multi"),MW!$V$3:$W$600,2,0)),0,VLOOKUP(CONCATENATE($B22,AJ$2,"multi"),MW!$V$3:$W$600,2,0))</f>
        <v>0</v>
      </c>
      <c r="AK22" s="11">
        <f>IF(ISNA(VLOOKUP(CONCATENATE($B22,AK$2,"multi"),MW!$V$3:$W$600,2,0)),0,VLOOKUP(CONCATENATE($B22,AK$2,"multi"),MW!$V$3:$W$600,2,0))</f>
        <v>0</v>
      </c>
      <c r="AL22" s="11">
        <f>IF(ISNA(VLOOKUP(CONCATENATE($B22,AL$2,"multi"),MW!$V$3:$W$600,2,0)),0,VLOOKUP(CONCATENATE($B22,AL$2,"multi"),MW!$V$3:$W$600,2,0))</f>
        <v>0</v>
      </c>
      <c r="AM22" s="11">
        <f>IF(ISNA(VLOOKUP(CONCATENATE($B22,AM$2,"multi"),MW!$V$3:$W$600,2,0)),0,VLOOKUP(CONCATENATE($B22,AM$2,"multi"),MW!$V$3:$W$600,2,0))</f>
        <v>0</v>
      </c>
      <c r="AN22" s="11">
        <f>IF(ISNA(VLOOKUP(CONCATENATE($B22,AN$2,"multi"),MW!$V$3:$W$600,2,0)),0,VLOOKUP(CONCATENATE($B22,AN$2,"multi"),MW!$V$3:$W$600,2,0))</f>
        <v>0</v>
      </c>
      <c r="AO22" s="11">
        <f>IF(ISNA(VLOOKUP(CONCATENATE($B22,AO$2,"multi"),MW!$V$3:$W$600,2,0)),0,VLOOKUP(CONCATENATE($B22,AO$2,"multi"),MW!$V$3:$W$600,2,0))</f>
        <v>0</v>
      </c>
      <c r="AP22" s="11">
        <f>SUM(AE22:AO22)</f>
        <v>0</v>
      </c>
      <c r="AQ22" s="11">
        <f>IF(ISNA(VLOOKUP(CONCATENATE($B22,AQ$2,"multi"),'III-SUB'!$V$3:$W$633,2,0)),0,VLOOKUP(CONCATENATE($B22,AQ$2,"multi"),'III-SUB'!$V$3:$W$633,2,0))</f>
        <v>77</v>
      </c>
      <c r="AR22" s="11">
        <f>IF(ISNA(VLOOKUP(CONCATENATE($B22,AR$2,"multi"),'III-SUB'!$V$3:$W$633,2,0)),0,VLOOKUP(CONCATENATE($B22,AR$2,"multi"),'III-SUB'!$V$3:$W$633,2,0))</f>
        <v>90.6</v>
      </c>
      <c r="AS22" s="11">
        <f>IF(ISNA(VLOOKUP(CONCATENATE($B22,AS$2,"multi"),'III-SUB'!$V$3:$W$633,2,0)),0,VLOOKUP(CONCATENATE($B22,AS$2,"multi"),'III-SUB'!$V$3:$W$633,2,0))</f>
        <v>14.5</v>
      </c>
      <c r="AT22" s="11">
        <f>IF(ISNA(VLOOKUP(CONCATENATE($B22,AT$2,"multi"),'III-SUB'!$V$3:$W$633,2,0)),0,VLOOKUP(CONCATENATE($B22,AT$2,"multi"),'III-SUB'!$V$3:$W$633,2,0))</f>
        <v>0</v>
      </c>
      <c r="AU22" s="11">
        <f>IF(ISNA(VLOOKUP(CONCATENATE($B22,AU$2,"multi"),'III-SUB'!$V$3:$W$633,2,0)),0,VLOOKUP(CONCATENATE($B22,AU$2,"multi"),'III-SUB'!$V$3:$W$633,2,0))</f>
        <v>0</v>
      </c>
      <c r="AV22" s="11">
        <f>IF(ISNA(VLOOKUP(CONCATENATE($B22,AV$2,"multi"),'III-SUB'!$V$3:$W$633,2,0)),0,VLOOKUP(CONCATENATE($B22,AV$2,"multi"),'III-SUB'!$V$3:$W$633,2,0))</f>
        <v>0</v>
      </c>
      <c r="AW22" s="11">
        <f>IF(ISNA(VLOOKUP(CONCATENATE($B22,AW$2,"multi"),'III-SUB'!$V$3:$W$633,2,0)),0,VLOOKUP(CONCATENATE($B22,AW$2,"multi"),'III-SUB'!$V$3:$W$633,2,0))</f>
        <v>0</v>
      </c>
      <c r="AX22" s="11">
        <f>IF(ISNA(VLOOKUP(CONCATENATE($B22,AX$2,"multi"),'III-SUB'!$V$3:$W$633,2,0)),0,VLOOKUP(CONCATENATE($B22,AX$2,"multi"),'III-SUB'!$V$3:$W$633,2,0))</f>
        <v>0</v>
      </c>
      <c r="AY22" s="11">
        <f>IF(ISNA(VLOOKUP(CONCATENATE($B22,AY$2,"multi"),'III-SUB'!$V$3:$W$633,2,0)),0,VLOOKUP(CONCATENATE($B22,AY$2,"multi"),'III-SUB'!$V$3:$W$633,2,0))</f>
        <v>0</v>
      </c>
      <c r="AZ22" s="11">
        <f>IF(ISNA(VLOOKUP(CONCATENATE($B22,AZ$2,"multi"),'III-SUB'!$V$3:$W$633,2,0)),0,VLOOKUP(CONCATENATE($B22,AZ$2,"multi"),'III-SUB'!$V$3:$W$633,2,0))</f>
        <v>0</v>
      </c>
      <c r="BA22" s="11">
        <f>IF(ISNA(VLOOKUP(CONCATENATE($B22,BA$2,"multi"),'III-SUB'!$V$3:$W$633,2,0)),0,VLOOKUP(CONCATENATE($B22,BA$2,"multi"),'III-SUB'!$V$3:$W$633,2,0))</f>
        <v>0</v>
      </c>
      <c r="BB22" s="11">
        <f>IF(ISNA(VLOOKUP(CONCATENATE($B22,BB$2,"multi"),'III-SUB'!$V$3:$W$633,2,0)),0,VLOOKUP(CONCATENATE($B22,BB$2,"multi"),'III-SUB'!$V$3:$W$633,2,0))</f>
        <v>0</v>
      </c>
      <c r="BC22" s="11">
        <f>IF(ISNA(VLOOKUP(CONCATENATE($B22,BC$2,"multi"),'III-SUB'!$V$3:$W$633,2,0)),0,VLOOKUP(CONCATENATE($B22,BC$2,"multi"),'III-SUB'!$V$3:$W$633,2,0))</f>
        <v>0</v>
      </c>
      <c r="BD22" s="11">
        <f>SUM(AQ22:BC22)</f>
        <v>182.1</v>
      </c>
      <c r="BE22" s="11">
        <f>IF(ISNA(VLOOKUP(CONCATENATE($B22,AQ$2,"multi"),VHF!$V$3:$W$627,2,0)),0,VLOOKUP(CONCATENATE($B22,AQ$2,"multi"),VHF!$V$3:$W$627,2,0))</f>
        <v>0</v>
      </c>
      <c r="BF22" s="11">
        <f>IF(ISNA(VLOOKUP(CONCATENATE($B22,BF$2,"multi"),UHF!$V$3:$W$612,2,0)),0,VLOOKUP(CONCATENATE($B22,BF$2,"multi"),UHF!$V$3:$W$612,2,0))</f>
        <v>0</v>
      </c>
      <c r="BG22" s="11">
        <f>IF(ISNA(VLOOKUP(CONCATENATE($B22,BG$2,"multi"),UHF!$V$3:$W$612,2,0)),0,VLOOKUP(CONCATENATE($B22,BG$2,"multi"),UHF!$V$3:$W$612,2,0))</f>
        <v>65.5</v>
      </c>
      <c r="BH22" s="11">
        <f>IF(ISNA(VLOOKUP(CONCATENATE($B22,BH$2,"multi"),UHF!$V$3:$W$612,2,0)),0,VLOOKUP(CONCATENATE($B22,BH$2,"multi"),UHF!$V$3:$W$612,2,0))</f>
        <v>0</v>
      </c>
      <c r="BI22" s="11">
        <f>IF(ISNA(VLOOKUP(CONCATENATE($B22,BI$2,"multi"),UHF!$V$3:$W$612,2,0)),0,VLOOKUP(CONCATENATE($B22,BI$2,"multi"),UHF!$V$3:$W$612,2,0))</f>
        <v>0</v>
      </c>
      <c r="BJ22" s="11">
        <f>IF(ISNA(VLOOKUP(CONCATENATE($B22,BJ$2,"multi"),UHF!$V$3:$W$612,2,0)),0,VLOOKUP(CONCATENATE($B22,BJ$2,"multi"),UHF!$V$3:$W$612,2,0))</f>
        <v>0</v>
      </c>
      <c r="BK22" s="11">
        <f>IF(ISNA(VLOOKUP(CONCATENATE($B22,BK$2,"multi"),UHF!$V$3:$W$612,2,0)),0,VLOOKUP(CONCATENATE($B22,BK$2,"multi"),UHF!$V$3:$W$612,2,0))</f>
        <v>0</v>
      </c>
      <c r="BL22" s="11">
        <f>IF(ISNA(VLOOKUP(CONCATENATE($B22,BL$2,"multi"),UHF!$V$3:$W$612,2,0)),0,VLOOKUP(CONCATENATE($B22,BL$2,"multi"),UHF!$V$3:$W$612,2,0))</f>
        <v>0</v>
      </c>
      <c r="BM22" s="11">
        <f>IF(ISNA(VLOOKUP(CONCATENATE($B22,BM$2,"multi"),UHF!$V$3:$W$612,2,0)),0,VLOOKUP(CONCATENATE($B22,BM$2,"multi"),UHF!$V$3:$W$612,2,0))</f>
        <v>0</v>
      </c>
      <c r="BN22" s="11">
        <f>IF(ISNA(VLOOKUP(CONCATENATE($B22,BN$2,"multi"),UHF!$V$3:$W$612,2,0)),0,VLOOKUP(CONCATENATE($B22,BN$2,"multi"),UHF!$V$3:$W$612,2,0))</f>
        <v>0</v>
      </c>
      <c r="BO22" s="11">
        <f>IF(ISNA(VLOOKUP(CONCATENATE($B22,BO$2,"multi"),UHF!$V$3:$W$612,2,0)),0,VLOOKUP(CONCATENATE($B22,BO$2,"multi"),UHF!$V$3:$W$612,2,0))</f>
        <v>0</v>
      </c>
      <c r="BP22" s="11">
        <f>IF(ISNA(VLOOKUP(CONCATENATE($B22,BP$2,"multi"),UHF!$V$3:$W$612,2,0)),0,VLOOKUP(CONCATENATE($B22,BP$2,"multi"),UHF!$V$3:$W$612,2,0))</f>
        <v>0</v>
      </c>
      <c r="BQ22" s="11">
        <f>IF(ISNA(VLOOKUP(CONCATENATE($B22,BQ$2,"multi"),UHF!$V$3:$W$612,2,0)),0,VLOOKUP(CONCATENATE($B22,BQ$2,"multi"),UHF!$V$3:$W$612,2,0))</f>
        <v>0</v>
      </c>
      <c r="BR22" s="11">
        <f>SUM(BF22:BQ22)</f>
        <v>65.5</v>
      </c>
      <c r="BS22" s="11">
        <f>IF(ISNA(VLOOKUP(CONCATENATE($B22,BS$2,"multi"),'A1'!$V$3:$W$612,2,0)),0,VLOOKUP(CONCATENATE($B22,BS$2,"multi"),'A1'!$V$3:$W$612,2,0))</f>
        <v>0</v>
      </c>
      <c r="BT22" s="11">
        <f>SUM(C22,Q22,AQ22,BE22,BS22)</f>
        <v>198.5</v>
      </c>
      <c r="BU22" s="11">
        <f>SUM(D22,R22,AR22,BF22)</f>
        <v>177.7</v>
      </c>
      <c r="BV22" s="11">
        <f>SUM(E22,S22,AE22,AS22,BG22)</f>
        <v>131.6</v>
      </c>
      <c r="BW22" s="11">
        <f>SUM(F22,T22,AF22,AT22,BH22)</f>
        <v>0</v>
      </c>
      <c r="BX22" s="11">
        <f>SUM(G22,U22,AG22,AU22,BI22)</f>
        <v>0</v>
      </c>
      <c r="BY22" s="11">
        <f>SUM(H22,V22,AH22,AV22,BJ22)</f>
        <v>0</v>
      </c>
      <c r="BZ22" s="11">
        <f>SUM(I22,W22,AI22,AW22,BK22)</f>
        <v>0</v>
      </c>
      <c r="CA22" s="11">
        <f>SUM(J22,X22,AJ22,AX22,BL22)</f>
        <v>0</v>
      </c>
      <c r="CB22" s="11">
        <f>SUM(K22,Y22,AK22,AY22,BM22)</f>
        <v>0</v>
      </c>
      <c r="CC22" s="11">
        <f>SUM(Z22,AL22,AZ22,BN22)</f>
        <v>0</v>
      </c>
      <c r="CD22" s="11">
        <f>SUM(BT22:CC22)</f>
        <v>507.79999999999995</v>
      </c>
      <c r="CE22" s="11">
        <f>SUM(P22,AD22,AP22,BD22,BE22,BR22,BS22)</f>
        <v>507.79999999999995</v>
      </c>
      <c r="CF22" s="11">
        <f>MIN(P22,AD22,AP22,BD22,BE22,BR22,BS22)</f>
        <v>0</v>
      </c>
      <c r="CG22" s="11">
        <f>SUM(CE22-CF22)</f>
        <v>507.79999999999995</v>
      </c>
    </row>
    <row r="23" spans="1:85" x14ac:dyDescent="0.2">
      <c r="A23" s="21" t="str">
        <f t="shared" si="0"/>
        <v>21.</v>
      </c>
      <c r="B23" s="8" t="str">
        <f>'Seznam-MO'!A3</f>
        <v>OL7Q</v>
      </c>
      <c r="C23" s="11">
        <f>IF(ISNA(VLOOKUP(CONCATENATE($B23,C$2,"multi"),'I-SUB'!$V$3:$W$624,2,0)),0,VLOOKUP(CONCATENATE($B23,C$2,"multi"),'I-SUB'!$V$3:$W$624,2,0))</f>
        <v>0</v>
      </c>
      <c r="D23" s="11">
        <f>IF(ISNA(VLOOKUP(CONCATENATE($B23,D$2,"multi"),'I-SUB'!$V$3:$W$624,2,0)),0,VLOOKUP(CONCATENATE($B23,D$2,"multi"),'I-SUB'!$V$3:$W$624,2,0))</f>
        <v>0</v>
      </c>
      <c r="E23" s="11">
        <f>IF(ISNA(VLOOKUP(CONCATENATE($B23,E$2,"multi"),'I-SUB'!$V$3:$W$624,2,0)),0,VLOOKUP(CONCATENATE($B23,E$2,"multi"),'I-SUB'!$V$3:$W$624,2,0))</f>
        <v>46.8</v>
      </c>
      <c r="F23" s="11">
        <f>IF(ISNA(VLOOKUP(CONCATENATE($B23,F$2,"multi"),'I-SUB'!$V$3:$W$624,2,0)),0,VLOOKUP(CONCATENATE($B23,F$2,"multi"),'I-SUB'!$V$3:$W$624,2,0))</f>
        <v>0</v>
      </c>
      <c r="G23" s="11">
        <f>IF(ISNA(VLOOKUP(CONCATENATE($B23,G$2,"multi"),'I-SUB'!$V$3:$W$624,2,0)),0,VLOOKUP(CONCATENATE($B23,G$2,"multi"),'I-SUB'!$V$3:$W$624,2,0))</f>
        <v>0</v>
      </c>
      <c r="H23" s="11">
        <f>IF(ISNA(VLOOKUP(CONCATENATE($B23,H$2,"multi"),'I-SUB'!$V$3:$W$624,2,0)),0,VLOOKUP(CONCATENATE($B23,H$2,"multi"),'I-SUB'!$V$3:$W$624,2,0))</f>
        <v>0</v>
      </c>
      <c r="I23" s="11">
        <f>IF(ISNA(VLOOKUP(CONCATENATE($B23,I$2,"multi"),'I-SUB'!$V$3:$W$624,2,0)),0,VLOOKUP(CONCATENATE($B23,I$2,"multi"),'I-SUB'!$V$3:$W$624,2,0))</f>
        <v>0</v>
      </c>
      <c r="J23" s="11">
        <f>IF(ISNA(VLOOKUP(CONCATENATE($B23,J$2,"multi"),'I-SUB'!$V$3:$W$624,2,0)),0,VLOOKUP(CONCATENATE($B23,J$2,"multi"),'I-SUB'!$V$3:$W$624,2,0))</f>
        <v>0</v>
      </c>
      <c r="K23" s="11">
        <f>IF(ISNA(VLOOKUP(CONCATENATE($B23,K$2,"multi"),'I-SUB'!$V$3:$W$624,2,0)),0,VLOOKUP(CONCATENATE($B23,K$2,"multi"),'I-SUB'!$V$3:$W$624,2,0))</f>
        <v>0</v>
      </c>
      <c r="L23" s="11">
        <f>IF(ISNA(VLOOKUP(CONCATENATE($B23,L$2,"multi"),'I-SUB'!$V$3:$W$624,2,0)),0,VLOOKUP(CONCATENATE($B23,L$2,"multi"),'I-SUB'!$V$3:$W$624,2,0))</f>
        <v>0</v>
      </c>
      <c r="M23" s="11">
        <f>IF(ISNA(VLOOKUP(CONCATENATE($B23,M$2,"multi"),'I-SUB'!$V$3:$W$624,2,0)),0,VLOOKUP(CONCATENATE($B23,M$2,"multi"),'I-SUB'!$V$3:$W$624,2,0))</f>
        <v>0</v>
      </c>
      <c r="N23" s="11">
        <f>IF(ISNA(VLOOKUP(CONCATENATE($B23,N$2,"multi"),'I-SUB'!$V$3:$W$624,2,0)),0,VLOOKUP(CONCATENATE($B23,N$2,"multi"),'I-SUB'!$V$3:$W$624,2,0))</f>
        <v>0</v>
      </c>
      <c r="O23" s="11">
        <f>IF(ISNA(VLOOKUP(CONCATENATE($B23,O$2,"multi"),'I-SUB'!$V$3:$W$624,2,0)),0,VLOOKUP(CONCATENATE($B23,O$2,"multi"),'I-SUB'!$V$3:$W$624,2,0))</f>
        <v>0</v>
      </c>
      <c r="P23" s="11">
        <f>SUM(C23:O23)</f>
        <v>46.8</v>
      </c>
      <c r="Q23" s="11">
        <f>IF(ISNA(VLOOKUP(CONCATENATE($B23,Q$2,"multi"),'II-SUB'!$V$3:$W$630,2,0)),0,VLOOKUP(CONCATENATE($B23,Q$2,"multi"),'II-SUB'!$V$3:$W$630,2,0))</f>
        <v>0</v>
      </c>
      <c r="R23" s="11">
        <f>IF(ISNA(VLOOKUP(CONCATENATE($B23,R$2,"multi"),'II-SUB'!$V$3:$W$630,2,0)),0,VLOOKUP(CONCATENATE($B23,R$2,"multi"),'II-SUB'!$V$3:$W$630,2,0))</f>
        <v>0</v>
      </c>
      <c r="S23" s="11">
        <f>IF(ISNA(VLOOKUP(CONCATENATE($B23,S$2,"multi"),'II-SUB'!$V$3:$W$630,2,0)),0,VLOOKUP(CONCATENATE($B23,S$2,"multi"),'II-SUB'!$V$3:$W$630,2,0))</f>
        <v>42</v>
      </c>
      <c r="T23" s="11">
        <f>IF(ISNA(VLOOKUP(CONCATENATE($B23,T$2,"multi"),'II-SUB'!$V$3:$W$630,2,0)),0,VLOOKUP(CONCATENATE($B23,T$2,"multi"),'II-SUB'!$V$3:$W$630,2,0))</f>
        <v>0</v>
      </c>
      <c r="U23" s="11">
        <f>IF(ISNA(VLOOKUP(CONCATENATE($B23,U$2,"multi"),'II-SUB'!$V$3:$W$630,2,0)),0,VLOOKUP(CONCATENATE($B23,U$2,"multi"),'II-SUB'!$V$3:$W$630,2,0))</f>
        <v>0</v>
      </c>
      <c r="V23" s="11">
        <f>IF(ISNA(VLOOKUP(CONCATENATE($B23,V$2,"multi"),'II-SUB'!$V$3:$W$630,2,0)),0,VLOOKUP(CONCATENATE($B23,V$2,"multi"),'II-SUB'!$V$3:$W$630,2,0))</f>
        <v>0</v>
      </c>
      <c r="W23" s="11">
        <f>IF(ISNA(VLOOKUP(CONCATENATE($B23,W$2,"multi"),'II-SUB'!$V$3:$W$630,2,0)),0,VLOOKUP(CONCATENATE($B23,W$2,"multi"),'II-SUB'!$V$3:$W$630,2,0))</f>
        <v>8.6</v>
      </c>
      <c r="X23" s="11">
        <f>IF(ISNA(VLOOKUP(CONCATENATE($B23,X$2,"multi"),'II-SUB'!$V$3:$W$630,2,0)),0,VLOOKUP(CONCATENATE($B23,X$2,"multi"),'II-SUB'!$V$3:$W$630,2,0))</f>
        <v>0</v>
      </c>
      <c r="Y23" s="11">
        <f>IF(ISNA(VLOOKUP(CONCATENATE($B23,Y$2,"multi"),'II-SUB'!$V$3:$W$630,2,0)),0,VLOOKUP(CONCATENATE($B23,Y$2,"multi"),'II-SUB'!$V$3:$W$630,2,0))</f>
        <v>0</v>
      </c>
      <c r="Z23" s="11">
        <f>IF(ISNA(VLOOKUP(CONCATENATE($B23,Z$2,"multi"),'II-SUB'!$V$3:$W$630,2,0)),0,VLOOKUP(CONCATENATE($B23,Z$2,"multi"),'II-SUB'!$V$3:$W$630,2,0))</f>
        <v>0</v>
      </c>
      <c r="AA23" s="11">
        <f>IF(ISNA(VLOOKUP(CONCATENATE($B23,AA$2,"multi"),'II-SUB'!$V$3:$W$630,2,0)),0,VLOOKUP(CONCATENATE($B23,AA$2,"multi"),'II-SUB'!$V$3:$W$630,2,0))</f>
        <v>0</v>
      </c>
      <c r="AB23" s="11">
        <f>IF(ISNA(VLOOKUP(CONCATENATE($B23,AB$2,"multi"),'II-SUB'!$V$3:$W$630,2,0)),0,VLOOKUP(CONCATENATE($B23,AB$2,"multi"),'II-SUB'!$V$3:$W$630,2,0))</f>
        <v>0</v>
      </c>
      <c r="AC23" s="11">
        <f>IF(ISNA(VLOOKUP(CONCATENATE($B23,AC$2,"multi"),'II-SUB'!$V$3:$W$630,2,0)),0,VLOOKUP(CONCATENATE($B23,AC$2,"multi"),'II-SUB'!$V$3:$W$630,2,0))</f>
        <v>0</v>
      </c>
      <c r="AD23" s="11">
        <f>SUM(Q23:AC23)</f>
        <v>50.6</v>
      </c>
      <c r="AE23" s="11">
        <f>IF(ISNA(VLOOKUP(CONCATENATE($B23,AE$2,"multi"),MW!$V$3:$W$600,2,0)),0,VLOOKUP(CONCATENATE($B23,AE$2,"multi"),MW!$V$3:$W$600,2,0))</f>
        <v>71.099999999999994</v>
      </c>
      <c r="AF23" s="11">
        <f>IF(ISNA(VLOOKUP(CONCATENATE($B23,AF$2,"multi"),MW!$V$3:$W$600,2,0)),0,VLOOKUP(CONCATENATE($B23,AF$2,"multi"),MW!$V$3:$W$600,2,0))</f>
        <v>0</v>
      </c>
      <c r="AG23" s="11">
        <f>IF(ISNA(VLOOKUP(CONCATENATE($B23,AG$2,"multi"),MW!$V$3:$W$600,2,0)),0,VLOOKUP(CONCATENATE($B23,AG$2,"multi"),MW!$V$3:$W$600,2,0))</f>
        <v>0</v>
      </c>
      <c r="AH23" s="11">
        <f>IF(ISNA(VLOOKUP(CONCATENATE($B23,AH$2,"multi"),MW!$V$3:$W$600,2,0)),0,VLOOKUP(CONCATENATE($B23,AH$2,"multi"),MW!$V$3:$W$600,2,0))</f>
        <v>0</v>
      </c>
      <c r="AI23" s="11">
        <f>IF(ISNA(VLOOKUP(CONCATENATE($B23,AI$2,"multi"),MW!$V$3:$W$600,2,0)),0,VLOOKUP(CONCATENATE($B23,AI$2,"multi"),MW!$V$3:$W$600,2,0))</f>
        <v>46.2</v>
      </c>
      <c r="AJ23" s="11">
        <f>IF(ISNA(VLOOKUP(CONCATENATE($B23,AJ$2,"multi"),MW!$V$3:$W$600,2,0)),0,VLOOKUP(CONCATENATE($B23,AJ$2,"multi"),MW!$V$3:$W$600,2,0))</f>
        <v>0</v>
      </c>
      <c r="AK23" s="11">
        <f>IF(ISNA(VLOOKUP(CONCATENATE($B23,AK$2,"multi"),MW!$V$3:$W$600,2,0)),0,VLOOKUP(CONCATENATE($B23,AK$2,"multi"),MW!$V$3:$W$600,2,0))</f>
        <v>0</v>
      </c>
      <c r="AL23" s="11">
        <f>IF(ISNA(VLOOKUP(CONCATENATE($B23,AL$2,"multi"),MW!$V$3:$W$600,2,0)),0,VLOOKUP(CONCATENATE($B23,AL$2,"multi"),MW!$V$3:$W$600,2,0))</f>
        <v>0</v>
      </c>
      <c r="AM23" s="11">
        <f>IF(ISNA(VLOOKUP(CONCATENATE($B23,AM$2,"multi"),MW!$V$3:$W$600,2,0)),0,VLOOKUP(CONCATENATE($B23,AM$2,"multi"),MW!$V$3:$W$600,2,0))</f>
        <v>0</v>
      </c>
      <c r="AN23" s="11">
        <f>IF(ISNA(VLOOKUP(CONCATENATE($B23,AN$2,"multi"),MW!$V$3:$W$600,2,0)),0,VLOOKUP(CONCATENATE($B23,AN$2,"multi"),MW!$V$3:$W$600,2,0))</f>
        <v>0</v>
      </c>
      <c r="AO23" s="11">
        <f>IF(ISNA(VLOOKUP(CONCATENATE($B23,AO$2,"multi"),MW!$V$3:$W$600,2,0)),0,VLOOKUP(CONCATENATE($B23,AO$2,"multi"),MW!$V$3:$W$600,2,0))</f>
        <v>0</v>
      </c>
      <c r="AP23" s="11">
        <f>SUM(AE23:AO23)</f>
        <v>117.3</v>
      </c>
      <c r="AQ23" s="11">
        <f>IF(ISNA(VLOOKUP(CONCATENATE($B23,AQ$2,"multi"),'III-SUB'!$V$3:$W$633,2,0)),0,VLOOKUP(CONCATENATE($B23,AQ$2,"multi"),'III-SUB'!$V$3:$W$633,2,0))</f>
        <v>0</v>
      </c>
      <c r="AR23" s="11">
        <f>IF(ISNA(VLOOKUP(CONCATENATE($B23,AR$2,"multi"),'III-SUB'!$V$3:$W$633,2,0)),0,VLOOKUP(CONCATENATE($B23,AR$2,"multi"),'III-SUB'!$V$3:$W$633,2,0))</f>
        <v>0</v>
      </c>
      <c r="AS23" s="11">
        <f>IF(ISNA(VLOOKUP(CONCATENATE($B23,AS$2,"multi"),'III-SUB'!$V$3:$W$633,2,0)),0,VLOOKUP(CONCATENATE($B23,AS$2,"multi"),'III-SUB'!$V$3:$W$633,2,0))</f>
        <v>101.8</v>
      </c>
      <c r="AT23" s="11">
        <f>IF(ISNA(VLOOKUP(CONCATENATE($B23,AT$2,"multi"),'III-SUB'!$V$3:$W$633,2,0)),0,VLOOKUP(CONCATENATE($B23,AT$2,"multi"),'III-SUB'!$V$3:$W$633,2,0))</f>
        <v>0</v>
      </c>
      <c r="AU23" s="11">
        <f>IF(ISNA(VLOOKUP(CONCATENATE($B23,AU$2,"multi"),'III-SUB'!$V$3:$W$633,2,0)),0,VLOOKUP(CONCATENATE($B23,AU$2,"multi"),'III-SUB'!$V$3:$W$633,2,0))</f>
        <v>0</v>
      </c>
      <c r="AV23" s="11">
        <f>IF(ISNA(VLOOKUP(CONCATENATE($B23,AV$2,"multi"),'III-SUB'!$V$3:$W$633,2,0)),0,VLOOKUP(CONCATENATE($B23,AV$2,"multi"),'III-SUB'!$V$3:$W$633,2,0))</f>
        <v>0</v>
      </c>
      <c r="AW23" s="11">
        <f>IF(ISNA(VLOOKUP(CONCATENATE($B23,AW$2,"multi"),'III-SUB'!$V$3:$W$633,2,0)),0,VLOOKUP(CONCATENATE($B23,AW$2,"multi"),'III-SUB'!$V$3:$W$633,2,0))</f>
        <v>0</v>
      </c>
      <c r="AX23" s="11">
        <f>IF(ISNA(VLOOKUP(CONCATENATE($B23,AX$2,"multi"),'III-SUB'!$V$3:$W$633,2,0)),0,VLOOKUP(CONCATENATE($B23,AX$2,"multi"),'III-SUB'!$V$3:$W$633,2,0))</f>
        <v>0</v>
      </c>
      <c r="AY23" s="11">
        <f>IF(ISNA(VLOOKUP(CONCATENATE($B23,AY$2,"multi"),'III-SUB'!$V$3:$W$633,2,0)),0,VLOOKUP(CONCATENATE($B23,AY$2,"multi"),'III-SUB'!$V$3:$W$633,2,0))</f>
        <v>67.5</v>
      </c>
      <c r="AZ23" s="11">
        <f>IF(ISNA(VLOOKUP(CONCATENATE($B23,AZ$2,"multi"),'III-SUB'!$V$3:$W$633,2,0)),0,VLOOKUP(CONCATENATE($B23,AZ$2,"multi"),'III-SUB'!$V$3:$W$633,2,0))</f>
        <v>0</v>
      </c>
      <c r="BA23" s="11">
        <f>IF(ISNA(VLOOKUP(CONCATENATE($B23,BA$2,"multi"),'III-SUB'!$V$3:$W$633,2,0)),0,VLOOKUP(CONCATENATE($B23,BA$2,"multi"),'III-SUB'!$V$3:$W$633,2,0))</f>
        <v>0</v>
      </c>
      <c r="BB23" s="11">
        <f>IF(ISNA(VLOOKUP(CONCATENATE($B23,BB$2,"multi"),'III-SUB'!$V$3:$W$633,2,0)),0,VLOOKUP(CONCATENATE($B23,BB$2,"multi"),'III-SUB'!$V$3:$W$633,2,0))</f>
        <v>0</v>
      </c>
      <c r="BC23" s="11">
        <f>IF(ISNA(VLOOKUP(CONCATENATE($B23,BC$2,"multi"),'III-SUB'!$V$3:$W$633,2,0)),0,VLOOKUP(CONCATENATE($B23,BC$2,"multi"),'III-SUB'!$V$3:$W$633,2,0))</f>
        <v>0</v>
      </c>
      <c r="BD23" s="11">
        <f>SUM(AQ23:BC23)</f>
        <v>169.3</v>
      </c>
      <c r="BE23" s="11">
        <f>IF(ISNA(VLOOKUP(CONCATENATE($B23,AQ$2,"multi"),VHF!$V$3:$W$627,2,0)),0,VLOOKUP(CONCATENATE($B23,AQ$2,"multi"),VHF!$V$3:$W$627,2,0))</f>
        <v>27</v>
      </c>
      <c r="BF23" s="11">
        <f>IF(ISNA(VLOOKUP(CONCATENATE($B23,BF$2,"multi"),UHF!$V$3:$W$612,2,0)),0,VLOOKUP(CONCATENATE($B23,BF$2,"multi"),UHF!$V$3:$W$612,2,0))</f>
        <v>0</v>
      </c>
      <c r="BG23" s="11">
        <f>IF(ISNA(VLOOKUP(CONCATENATE($B23,BG$2,"multi"),UHF!$V$3:$W$612,2,0)),0,VLOOKUP(CONCATENATE($B23,BG$2,"multi"),UHF!$V$3:$W$612,2,0))</f>
        <v>81.8</v>
      </c>
      <c r="BH23" s="11">
        <f>IF(ISNA(VLOOKUP(CONCATENATE($B23,BH$2,"multi"),UHF!$V$3:$W$612,2,0)),0,VLOOKUP(CONCATENATE($B23,BH$2,"multi"),UHF!$V$3:$W$612,2,0))</f>
        <v>0</v>
      </c>
      <c r="BI23" s="11">
        <f>IF(ISNA(VLOOKUP(CONCATENATE($B23,BI$2,"multi"),UHF!$V$3:$W$612,2,0)),0,VLOOKUP(CONCATENATE($B23,BI$2,"multi"),UHF!$V$3:$W$612,2,0))</f>
        <v>0</v>
      </c>
      <c r="BJ23" s="11">
        <f>IF(ISNA(VLOOKUP(CONCATENATE($B23,BJ$2,"multi"),UHF!$V$3:$W$612,2,0)),0,VLOOKUP(CONCATENATE($B23,BJ$2,"multi"),UHF!$V$3:$W$612,2,0))</f>
        <v>0</v>
      </c>
      <c r="BK23" s="11">
        <f>IF(ISNA(VLOOKUP(CONCATENATE($B23,BK$2,"multi"),UHF!$V$3:$W$612,2,0)),0,VLOOKUP(CONCATENATE($B23,BK$2,"multi"),UHF!$V$3:$W$612,2,0))</f>
        <v>0</v>
      </c>
      <c r="BL23" s="11">
        <f>IF(ISNA(VLOOKUP(CONCATENATE($B23,BL$2,"multi"),UHF!$V$3:$W$612,2,0)),0,VLOOKUP(CONCATENATE($B23,BL$2,"multi"),UHF!$V$3:$W$612,2,0))</f>
        <v>0</v>
      </c>
      <c r="BM23" s="11">
        <f>IF(ISNA(VLOOKUP(CONCATENATE($B23,BM$2,"multi"),UHF!$V$3:$W$612,2,0)),0,VLOOKUP(CONCATENATE($B23,BM$2,"multi"),UHF!$V$3:$W$612,2,0))</f>
        <v>0</v>
      </c>
      <c r="BN23" s="11">
        <f>IF(ISNA(VLOOKUP(CONCATENATE($B23,BN$2,"multi"),UHF!$V$3:$W$612,2,0)),0,VLOOKUP(CONCATENATE($B23,BN$2,"multi"),UHF!$V$3:$W$612,2,0))</f>
        <v>0</v>
      </c>
      <c r="BO23" s="11">
        <f>IF(ISNA(VLOOKUP(CONCATENATE($B23,BO$2,"multi"),UHF!$V$3:$W$612,2,0)),0,VLOOKUP(CONCATENATE($B23,BO$2,"multi"),UHF!$V$3:$W$612,2,0))</f>
        <v>0</v>
      </c>
      <c r="BP23" s="11">
        <f>IF(ISNA(VLOOKUP(CONCATENATE($B23,BP$2,"multi"),UHF!$V$3:$W$612,2,0)),0,VLOOKUP(CONCATENATE($B23,BP$2,"multi"),UHF!$V$3:$W$612,2,0))</f>
        <v>0</v>
      </c>
      <c r="BQ23" s="11">
        <f>IF(ISNA(VLOOKUP(CONCATENATE($B23,BQ$2,"multi"),UHF!$V$3:$W$612,2,0)),0,VLOOKUP(CONCATENATE($B23,BQ$2,"multi"),UHF!$V$3:$W$612,2,0))</f>
        <v>0</v>
      </c>
      <c r="BR23" s="11">
        <f>SUM(BF23:BQ23)</f>
        <v>81.8</v>
      </c>
      <c r="BS23" s="11">
        <f>IF(ISNA(VLOOKUP(CONCATENATE($B23,BS$2,"multi"),'A1'!$V$3:$W$612,2,0)),0,VLOOKUP(CONCATENATE($B23,BS$2,"multi"),'A1'!$V$3:$W$612,2,0))</f>
        <v>5.2</v>
      </c>
      <c r="BT23" s="11">
        <f>SUM(C23,Q23,AQ23,BE23,BS23)</f>
        <v>32.200000000000003</v>
      </c>
      <c r="BU23" s="11">
        <f>SUM(D23,R23,AR23,BF23)</f>
        <v>0</v>
      </c>
      <c r="BV23" s="11">
        <f>SUM(E23,S23,AE23,AS23,BG23)</f>
        <v>343.5</v>
      </c>
      <c r="BW23" s="11">
        <f>SUM(F23,T23,AF23,AT23,BH23)</f>
        <v>0</v>
      </c>
      <c r="BX23" s="11">
        <f>SUM(G23,U23,AG23,AU23,BI23)</f>
        <v>0</v>
      </c>
      <c r="BY23" s="11">
        <f>SUM(H23,V23,AH23,AV23,BJ23)</f>
        <v>0</v>
      </c>
      <c r="BZ23" s="11">
        <f>SUM(I23,W23,AI23,AW23,BK23)</f>
        <v>54.800000000000004</v>
      </c>
      <c r="CA23" s="11">
        <f>SUM(J23,X23,AJ23,AX23,BL23)</f>
        <v>0</v>
      </c>
      <c r="CB23" s="11">
        <f>SUM(K23,Y23,AK23,AY23,BM23)</f>
        <v>67.5</v>
      </c>
      <c r="CC23" s="11">
        <f>SUM(Z23,AL23,AZ23,BN23)</f>
        <v>0</v>
      </c>
      <c r="CD23" s="11">
        <f>SUM(BT23:CC23)</f>
        <v>498</v>
      </c>
      <c r="CE23" s="11">
        <f>SUM(P23,AD23,AP23,BD23,BE23,BR23,BS23)</f>
        <v>498</v>
      </c>
      <c r="CF23" s="11">
        <f>MIN(P23,AD23,AP23,BD23,BE23,BR23,BS23)</f>
        <v>5.2</v>
      </c>
      <c r="CG23" s="11">
        <f>SUM(CE23-CF23)</f>
        <v>492.8</v>
      </c>
    </row>
    <row r="24" spans="1:85" x14ac:dyDescent="0.2">
      <c r="A24" s="21" t="str">
        <f t="shared" si="0"/>
        <v>22.</v>
      </c>
      <c r="B24" s="8" t="str">
        <f>'Seznam-MO'!A54</f>
        <v>OK2KGB</v>
      </c>
      <c r="C24" s="11">
        <f>IF(ISNA(VLOOKUP(CONCATENATE($B24,C$2,"multi"),'I-SUB'!$V$3:$W$624,2,0)),0,VLOOKUP(CONCATENATE($B24,C$2,"multi"),'I-SUB'!$V$3:$W$624,2,0))</f>
        <v>0</v>
      </c>
      <c r="D24" s="11">
        <f>IF(ISNA(VLOOKUP(CONCATENATE($B24,D$2,"multi"),'I-SUB'!$V$3:$W$624,2,0)),0,VLOOKUP(CONCATENATE($B24,D$2,"multi"),'I-SUB'!$V$3:$W$624,2,0))</f>
        <v>0</v>
      </c>
      <c r="E24" s="11">
        <f>IF(ISNA(VLOOKUP(CONCATENATE($B24,E$2,"multi"),'I-SUB'!$V$3:$W$624,2,0)),0,VLOOKUP(CONCATENATE($B24,E$2,"multi"),'I-SUB'!$V$3:$W$624,2,0))</f>
        <v>0</v>
      </c>
      <c r="F24" s="11">
        <f>IF(ISNA(VLOOKUP(CONCATENATE($B24,F$2,"multi"),'I-SUB'!$V$3:$W$624,2,0)),0,VLOOKUP(CONCATENATE($B24,F$2,"multi"),'I-SUB'!$V$3:$W$624,2,0))</f>
        <v>0</v>
      </c>
      <c r="G24" s="11">
        <f>IF(ISNA(VLOOKUP(CONCATENATE($B24,G$2,"multi"),'I-SUB'!$V$3:$W$624,2,0)),0,VLOOKUP(CONCATENATE($B24,G$2,"multi"),'I-SUB'!$V$3:$W$624,2,0))</f>
        <v>0</v>
      </c>
      <c r="H24" s="11">
        <f>IF(ISNA(VLOOKUP(CONCATENATE($B24,H$2,"multi"),'I-SUB'!$V$3:$W$624,2,0)),0,VLOOKUP(CONCATENATE($B24,H$2,"multi"),'I-SUB'!$V$3:$W$624,2,0))</f>
        <v>0</v>
      </c>
      <c r="I24" s="11">
        <f>IF(ISNA(VLOOKUP(CONCATENATE($B24,I$2,"multi"),'I-SUB'!$V$3:$W$624,2,0)),0,VLOOKUP(CONCATENATE($B24,I$2,"multi"),'I-SUB'!$V$3:$W$624,2,0))</f>
        <v>0</v>
      </c>
      <c r="J24" s="11">
        <f>IF(ISNA(VLOOKUP(CONCATENATE($B24,J$2,"multi"),'I-SUB'!$V$3:$W$624,2,0)),0,VLOOKUP(CONCATENATE($B24,J$2,"multi"),'I-SUB'!$V$3:$W$624,2,0))</f>
        <v>0</v>
      </c>
      <c r="K24" s="11">
        <f>IF(ISNA(VLOOKUP(CONCATENATE($B24,K$2,"multi"),'I-SUB'!$V$3:$W$624,2,0)),0,VLOOKUP(CONCATENATE($B24,K$2,"multi"),'I-SUB'!$V$3:$W$624,2,0))</f>
        <v>0</v>
      </c>
      <c r="L24" s="11">
        <f>IF(ISNA(VLOOKUP(CONCATENATE($B24,L$2,"multi"),'I-SUB'!$V$3:$W$624,2,0)),0,VLOOKUP(CONCATENATE($B24,L$2,"multi"),'I-SUB'!$V$3:$W$624,2,0))</f>
        <v>0</v>
      </c>
      <c r="M24" s="11">
        <f>IF(ISNA(VLOOKUP(CONCATENATE($B24,M$2,"multi"),'I-SUB'!$V$3:$W$624,2,0)),0,VLOOKUP(CONCATENATE($B24,M$2,"multi"),'I-SUB'!$V$3:$W$624,2,0))</f>
        <v>0</v>
      </c>
      <c r="N24" s="11">
        <f>IF(ISNA(VLOOKUP(CONCATENATE($B24,N$2,"multi"),'I-SUB'!$V$3:$W$624,2,0)),0,VLOOKUP(CONCATENATE($B24,N$2,"multi"),'I-SUB'!$V$3:$W$624,2,0))</f>
        <v>0</v>
      </c>
      <c r="O24" s="11">
        <f>IF(ISNA(VLOOKUP(CONCATENATE($B24,O$2,"multi"),'I-SUB'!$V$3:$W$624,2,0)),0,VLOOKUP(CONCATENATE($B24,O$2,"multi"),'I-SUB'!$V$3:$W$624,2,0))</f>
        <v>0</v>
      </c>
      <c r="P24" s="11">
        <f>SUM(C24:O24)</f>
        <v>0</v>
      </c>
      <c r="Q24" s="11">
        <f>IF(ISNA(VLOOKUP(CONCATENATE($B24,Q$2,"multi"),'II-SUB'!$V$3:$W$630,2,0)),0,VLOOKUP(CONCATENATE($B24,Q$2,"multi"),'II-SUB'!$V$3:$W$630,2,0))</f>
        <v>0</v>
      </c>
      <c r="R24" s="11">
        <f>IF(ISNA(VLOOKUP(CONCATENATE($B24,R$2,"multi"),'II-SUB'!$V$3:$W$630,2,0)),0,VLOOKUP(CONCATENATE($B24,R$2,"multi"),'II-SUB'!$V$3:$W$630,2,0))</f>
        <v>0</v>
      </c>
      <c r="S24" s="11">
        <f>IF(ISNA(VLOOKUP(CONCATENATE($B24,S$2,"multi"),'II-SUB'!$V$3:$W$630,2,0)),0,VLOOKUP(CONCATENATE($B24,S$2,"multi"),'II-SUB'!$V$3:$W$630,2,0))</f>
        <v>0</v>
      </c>
      <c r="T24" s="11">
        <f>IF(ISNA(VLOOKUP(CONCATENATE($B24,T$2,"multi"),'II-SUB'!$V$3:$W$630,2,0)),0,VLOOKUP(CONCATENATE($B24,T$2,"multi"),'II-SUB'!$V$3:$W$630,2,0))</f>
        <v>0</v>
      </c>
      <c r="U24" s="11">
        <f>IF(ISNA(VLOOKUP(CONCATENATE($B24,U$2,"multi"),'II-SUB'!$V$3:$W$630,2,0)),0,VLOOKUP(CONCATENATE($B24,U$2,"multi"),'II-SUB'!$V$3:$W$630,2,0))</f>
        <v>0</v>
      </c>
      <c r="V24" s="11">
        <f>IF(ISNA(VLOOKUP(CONCATENATE($B24,V$2,"multi"),'II-SUB'!$V$3:$W$630,2,0)),0,VLOOKUP(CONCATENATE($B24,V$2,"multi"),'II-SUB'!$V$3:$W$630,2,0))</f>
        <v>0</v>
      </c>
      <c r="W24" s="11">
        <f>IF(ISNA(VLOOKUP(CONCATENATE($B24,W$2,"multi"),'II-SUB'!$V$3:$W$630,2,0)),0,VLOOKUP(CONCATENATE($B24,W$2,"multi"),'II-SUB'!$V$3:$W$630,2,0))</f>
        <v>0</v>
      </c>
      <c r="X24" s="11">
        <f>IF(ISNA(VLOOKUP(CONCATENATE($B24,X$2,"multi"),'II-SUB'!$V$3:$W$630,2,0)),0,VLOOKUP(CONCATENATE($B24,X$2,"multi"),'II-SUB'!$V$3:$W$630,2,0))</f>
        <v>0</v>
      </c>
      <c r="Y24" s="11">
        <f>IF(ISNA(VLOOKUP(CONCATENATE($B24,Y$2,"multi"),'II-SUB'!$V$3:$W$630,2,0)),0,VLOOKUP(CONCATENATE($B24,Y$2,"multi"),'II-SUB'!$V$3:$W$630,2,0))</f>
        <v>0</v>
      </c>
      <c r="Z24" s="11">
        <f>IF(ISNA(VLOOKUP(CONCATENATE($B24,Z$2,"multi"),'II-SUB'!$V$3:$W$630,2,0)),0,VLOOKUP(CONCATENATE($B24,Z$2,"multi"),'II-SUB'!$V$3:$W$630,2,0))</f>
        <v>0</v>
      </c>
      <c r="AA24" s="11">
        <f>IF(ISNA(VLOOKUP(CONCATENATE($B24,AA$2,"multi"),'II-SUB'!$V$3:$W$630,2,0)),0,VLOOKUP(CONCATENATE($B24,AA$2,"multi"),'II-SUB'!$V$3:$W$630,2,0))</f>
        <v>0</v>
      </c>
      <c r="AB24" s="11">
        <f>IF(ISNA(VLOOKUP(CONCATENATE($B24,AB$2,"multi"),'II-SUB'!$V$3:$W$630,2,0)),0,VLOOKUP(CONCATENATE($B24,AB$2,"multi"),'II-SUB'!$V$3:$W$630,2,0))</f>
        <v>0</v>
      </c>
      <c r="AC24" s="11">
        <f>IF(ISNA(VLOOKUP(CONCATENATE($B24,AC$2,"multi"),'II-SUB'!$V$3:$W$630,2,0)),0,VLOOKUP(CONCATENATE($B24,AC$2,"multi"),'II-SUB'!$V$3:$W$630,2,0))</f>
        <v>0</v>
      </c>
      <c r="AD24" s="11">
        <f>SUM(Q24:AC24)</f>
        <v>0</v>
      </c>
      <c r="AE24" s="11">
        <f>IF(ISNA(VLOOKUP(CONCATENATE($B24,AE$2,"multi"),MW!$V$3:$W$600,2,0)),0,VLOOKUP(CONCATENATE($B24,AE$2,"multi"),MW!$V$3:$W$600,2,0))</f>
        <v>0</v>
      </c>
      <c r="AF24" s="11">
        <f>IF(ISNA(VLOOKUP(CONCATENATE($B24,AF$2,"multi"),MW!$V$3:$W$600,2,0)),0,VLOOKUP(CONCATENATE($B24,AF$2,"multi"),MW!$V$3:$W$600,2,0))</f>
        <v>0</v>
      </c>
      <c r="AG24" s="11">
        <f>IF(ISNA(VLOOKUP(CONCATENATE($B24,AG$2,"multi"),MW!$V$3:$W$600,2,0)),0,VLOOKUP(CONCATENATE($B24,AG$2,"multi"),MW!$V$3:$W$600,2,0))</f>
        <v>0</v>
      </c>
      <c r="AH24" s="11">
        <f>IF(ISNA(VLOOKUP(CONCATENATE($B24,AH$2,"multi"),MW!$V$3:$W$600,2,0)),0,VLOOKUP(CONCATENATE($B24,AH$2,"multi"),MW!$V$3:$W$600,2,0))</f>
        <v>0</v>
      </c>
      <c r="AI24" s="11">
        <f>IF(ISNA(VLOOKUP(CONCATENATE($B24,AI$2,"multi"),MW!$V$3:$W$600,2,0)),0,VLOOKUP(CONCATENATE($B24,AI$2,"multi"),MW!$V$3:$W$600,2,0))</f>
        <v>0</v>
      </c>
      <c r="AJ24" s="11">
        <f>IF(ISNA(VLOOKUP(CONCATENATE($B24,AJ$2,"multi"),MW!$V$3:$W$600,2,0)),0,VLOOKUP(CONCATENATE($B24,AJ$2,"multi"),MW!$V$3:$W$600,2,0))</f>
        <v>0</v>
      </c>
      <c r="AK24" s="11">
        <f>IF(ISNA(VLOOKUP(CONCATENATE($B24,AK$2,"multi"),MW!$V$3:$W$600,2,0)),0,VLOOKUP(CONCATENATE($B24,AK$2,"multi"),MW!$V$3:$W$600,2,0))</f>
        <v>0</v>
      </c>
      <c r="AL24" s="11">
        <f>IF(ISNA(VLOOKUP(CONCATENATE($B24,AL$2,"multi"),MW!$V$3:$W$600,2,0)),0,VLOOKUP(CONCATENATE($B24,AL$2,"multi"),MW!$V$3:$W$600,2,0))</f>
        <v>0</v>
      </c>
      <c r="AM24" s="11">
        <f>IF(ISNA(VLOOKUP(CONCATENATE($B24,AM$2,"multi"),MW!$V$3:$W$600,2,0)),0,VLOOKUP(CONCATENATE($B24,AM$2,"multi"),MW!$V$3:$W$600,2,0))</f>
        <v>0</v>
      </c>
      <c r="AN24" s="11">
        <f>IF(ISNA(VLOOKUP(CONCATENATE($B24,AN$2,"multi"),MW!$V$3:$W$600,2,0)),0,VLOOKUP(CONCATENATE($B24,AN$2,"multi"),MW!$V$3:$W$600,2,0))</f>
        <v>0</v>
      </c>
      <c r="AO24" s="11">
        <f>IF(ISNA(VLOOKUP(CONCATENATE($B24,AO$2,"multi"),MW!$V$3:$W$600,2,0)),0,VLOOKUP(CONCATENATE($B24,AO$2,"multi"),MW!$V$3:$W$600,2,0))</f>
        <v>0</v>
      </c>
      <c r="AP24" s="11">
        <f>SUM(AE24:AO24)</f>
        <v>0</v>
      </c>
      <c r="AQ24" s="11">
        <f>IF(ISNA(VLOOKUP(CONCATENATE($B24,AQ$2,"multi"),'III-SUB'!$V$3:$W$633,2,0)),0,VLOOKUP(CONCATENATE($B24,AQ$2,"multi"),'III-SUB'!$V$3:$W$633,2,0))</f>
        <v>137.30000000000001</v>
      </c>
      <c r="AR24" s="11">
        <f>IF(ISNA(VLOOKUP(CONCATENATE($B24,AR$2,"multi"),'III-SUB'!$V$3:$W$633,2,0)),0,VLOOKUP(CONCATENATE($B24,AR$2,"multi"),'III-SUB'!$V$3:$W$633,2,0))</f>
        <v>141.4</v>
      </c>
      <c r="AS24" s="11">
        <f>IF(ISNA(VLOOKUP(CONCATENATE($B24,AS$2,"multi"),'III-SUB'!$V$3:$W$633,2,0)),0,VLOOKUP(CONCATENATE($B24,AS$2,"multi"),'III-SUB'!$V$3:$W$633,2,0))</f>
        <v>0</v>
      </c>
      <c r="AT24" s="11">
        <f>IF(ISNA(VLOOKUP(CONCATENATE($B24,AT$2,"multi"),'III-SUB'!$V$3:$W$633,2,0)),0,VLOOKUP(CONCATENATE($B24,AT$2,"multi"),'III-SUB'!$V$3:$W$633,2,0))</f>
        <v>0</v>
      </c>
      <c r="AU24" s="11">
        <f>IF(ISNA(VLOOKUP(CONCATENATE($B24,AU$2,"multi"),'III-SUB'!$V$3:$W$633,2,0)),0,VLOOKUP(CONCATENATE($B24,AU$2,"multi"),'III-SUB'!$V$3:$W$633,2,0))</f>
        <v>0</v>
      </c>
      <c r="AV24" s="11">
        <f>IF(ISNA(VLOOKUP(CONCATENATE($B24,AV$2,"multi"),'III-SUB'!$V$3:$W$633,2,0)),0,VLOOKUP(CONCATENATE($B24,AV$2,"multi"),'III-SUB'!$V$3:$W$633,2,0))</f>
        <v>0</v>
      </c>
      <c r="AW24" s="11">
        <f>IF(ISNA(VLOOKUP(CONCATENATE($B24,AW$2,"multi"),'III-SUB'!$V$3:$W$633,2,0)),0,VLOOKUP(CONCATENATE($B24,AW$2,"multi"),'III-SUB'!$V$3:$W$633,2,0))</f>
        <v>0</v>
      </c>
      <c r="AX24" s="11">
        <f>IF(ISNA(VLOOKUP(CONCATENATE($B24,AX$2,"multi"),'III-SUB'!$V$3:$W$633,2,0)),0,VLOOKUP(CONCATENATE($B24,AX$2,"multi"),'III-SUB'!$V$3:$W$633,2,0))</f>
        <v>0</v>
      </c>
      <c r="AY24" s="11">
        <f>IF(ISNA(VLOOKUP(CONCATENATE($B24,AY$2,"multi"),'III-SUB'!$V$3:$W$633,2,0)),0,VLOOKUP(CONCATENATE($B24,AY$2,"multi"),'III-SUB'!$V$3:$W$633,2,0))</f>
        <v>0</v>
      </c>
      <c r="AZ24" s="11">
        <f>IF(ISNA(VLOOKUP(CONCATENATE($B24,AZ$2,"multi"),'III-SUB'!$V$3:$W$633,2,0)),0,VLOOKUP(CONCATENATE($B24,AZ$2,"multi"),'III-SUB'!$V$3:$W$633,2,0))</f>
        <v>0</v>
      </c>
      <c r="BA24" s="11">
        <f>IF(ISNA(VLOOKUP(CONCATENATE($B24,BA$2,"multi"),'III-SUB'!$V$3:$W$633,2,0)),0,VLOOKUP(CONCATENATE($B24,BA$2,"multi"),'III-SUB'!$V$3:$W$633,2,0))</f>
        <v>0</v>
      </c>
      <c r="BB24" s="11">
        <f>IF(ISNA(VLOOKUP(CONCATENATE($B24,BB$2,"multi"),'III-SUB'!$V$3:$W$633,2,0)),0,VLOOKUP(CONCATENATE($B24,BB$2,"multi"),'III-SUB'!$V$3:$W$633,2,0))</f>
        <v>0</v>
      </c>
      <c r="BC24" s="11">
        <f>IF(ISNA(VLOOKUP(CONCATENATE($B24,BC$2,"multi"),'III-SUB'!$V$3:$W$633,2,0)),0,VLOOKUP(CONCATENATE($B24,BC$2,"multi"),'III-SUB'!$V$3:$W$633,2,0))</f>
        <v>0</v>
      </c>
      <c r="BD24" s="11">
        <f>SUM(AQ24:BC24)</f>
        <v>278.70000000000005</v>
      </c>
      <c r="BE24" s="11">
        <f>IF(ISNA(VLOOKUP(CONCATENATE($B24,AQ$2,"multi"),VHF!$V$3:$W$627,2,0)),0,VLOOKUP(CONCATENATE($B24,AQ$2,"multi"),VHF!$V$3:$W$627,2,0))</f>
        <v>134.80000000000001</v>
      </c>
      <c r="BF24" s="11">
        <f>IF(ISNA(VLOOKUP(CONCATENATE($B24,BF$2,"multi"),UHF!$V$3:$W$612,2,0)),0,VLOOKUP(CONCATENATE($B24,BF$2,"multi"),UHF!$V$3:$W$612,2,0))</f>
        <v>0</v>
      </c>
      <c r="BG24" s="11">
        <f>IF(ISNA(VLOOKUP(CONCATENATE($B24,BG$2,"multi"),UHF!$V$3:$W$612,2,0)),0,VLOOKUP(CONCATENATE($B24,BG$2,"multi"),UHF!$V$3:$W$612,2,0))</f>
        <v>0</v>
      </c>
      <c r="BH24" s="11">
        <f>IF(ISNA(VLOOKUP(CONCATENATE($B24,BH$2,"multi"),UHF!$V$3:$W$612,2,0)),0,VLOOKUP(CONCATENATE($B24,BH$2,"multi"),UHF!$V$3:$W$612,2,0))</f>
        <v>0</v>
      </c>
      <c r="BI24" s="11">
        <f>IF(ISNA(VLOOKUP(CONCATENATE($B24,BI$2,"multi"),UHF!$V$3:$W$612,2,0)),0,VLOOKUP(CONCATENATE($B24,BI$2,"multi"),UHF!$V$3:$W$612,2,0))</f>
        <v>0</v>
      </c>
      <c r="BJ24" s="11">
        <f>IF(ISNA(VLOOKUP(CONCATENATE($B24,BJ$2,"multi"),UHF!$V$3:$W$612,2,0)),0,VLOOKUP(CONCATENATE($B24,BJ$2,"multi"),UHF!$V$3:$W$612,2,0))</f>
        <v>0</v>
      </c>
      <c r="BK24" s="11">
        <f>IF(ISNA(VLOOKUP(CONCATENATE($B24,BK$2,"multi"),UHF!$V$3:$W$612,2,0)),0,VLOOKUP(CONCATENATE($B24,BK$2,"multi"),UHF!$V$3:$W$612,2,0))</f>
        <v>0</v>
      </c>
      <c r="BL24" s="11">
        <f>IF(ISNA(VLOOKUP(CONCATENATE($B24,BL$2,"multi"),UHF!$V$3:$W$612,2,0)),0,VLOOKUP(CONCATENATE($B24,BL$2,"multi"),UHF!$V$3:$W$612,2,0))</f>
        <v>0</v>
      </c>
      <c r="BM24" s="11">
        <f>IF(ISNA(VLOOKUP(CONCATENATE($B24,BM$2,"multi"),UHF!$V$3:$W$612,2,0)),0,VLOOKUP(CONCATENATE($B24,BM$2,"multi"),UHF!$V$3:$W$612,2,0))</f>
        <v>0</v>
      </c>
      <c r="BN24" s="11">
        <f>IF(ISNA(VLOOKUP(CONCATENATE($B24,BN$2,"multi"),UHF!$V$3:$W$612,2,0)),0,VLOOKUP(CONCATENATE($B24,BN$2,"multi"),UHF!$V$3:$W$612,2,0))</f>
        <v>0</v>
      </c>
      <c r="BO24" s="11">
        <f>IF(ISNA(VLOOKUP(CONCATENATE($B24,BO$2,"multi"),UHF!$V$3:$W$612,2,0)),0,VLOOKUP(CONCATENATE($B24,BO$2,"multi"),UHF!$V$3:$W$612,2,0))</f>
        <v>0</v>
      </c>
      <c r="BP24" s="11">
        <f>IF(ISNA(VLOOKUP(CONCATENATE($B24,BP$2,"multi"),UHF!$V$3:$W$612,2,0)),0,VLOOKUP(CONCATENATE($B24,BP$2,"multi"),UHF!$V$3:$W$612,2,0))</f>
        <v>0</v>
      </c>
      <c r="BQ24" s="11">
        <f>IF(ISNA(VLOOKUP(CONCATENATE($B24,BQ$2,"multi"),UHF!$V$3:$W$612,2,0)),0,VLOOKUP(CONCATENATE($B24,BQ$2,"multi"),UHF!$V$3:$W$612,2,0))</f>
        <v>0</v>
      </c>
      <c r="BR24" s="11">
        <f>SUM(BF24:BQ24)</f>
        <v>0</v>
      </c>
      <c r="BS24" s="11">
        <f>IF(ISNA(VLOOKUP(CONCATENATE($B24,BS$2,"multi"),'A1'!$V$3:$W$612,2,0)),0,VLOOKUP(CONCATENATE($B24,BS$2,"multi"),'A1'!$V$3:$W$612,2,0))</f>
        <v>78.5</v>
      </c>
      <c r="BT24" s="11">
        <f>SUM(C24,Q24,AQ24,BE24,BS24)</f>
        <v>350.6</v>
      </c>
      <c r="BU24" s="11">
        <f>SUM(D24,R24,AR24,BF24)</f>
        <v>141.4</v>
      </c>
      <c r="BV24" s="11">
        <f>SUM(E24,S24,AE24,AS24,BG24)</f>
        <v>0</v>
      </c>
      <c r="BW24" s="11">
        <f>SUM(F24,T24,AF24,AT24,BH24)</f>
        <v>0</v>
      </c>
      <c r="BX24" s="11">
        <f>SUM(G24,U24,AG24,AU24,BI24)</f>
        <v>0</v>
      </c>
      <c r="BY24" s="11">
        <f>SUM(H24,V24,AH24,AV24,BJ24)</f>
        <v>0</v>
      </c>
      <c r="BZ24" s="11">
        <f>SUM(I24,W24,AI24,AW24,BK24)</f>
        <v>0</v>
      </c>
      <c r="CA24" s="11">
        <f>SUM(J24,X24,AJ24,AX24,BL24)</f>
        <v>0</v>
      </c>
      <c r="CB24" s="11">
        <f>SUM(K24,Y24,AK24,AY24,BM24)</f>
        <v>0</v>
      </c>
      <c r="CC24" s="11">
        <f>SUM(Z24,AL24,AZ24,BN24)</f>
        <v>0</v>
      </c>
      <c r="CD24" s="11">
        <f>SUM(BT24:CC24)</f>
        <v>492</v>
      </c>
      <c r="CE24" s="11">
        <f>SUM(P24,AD24,AP24,BD24,BE24,BR24,BS24)</f>
        <v>492.00000000000006</v>
      </c>
      <c r="CF24" s="11">
        <f>MIN(P24,AD24,AP24,BD24,BE24,BR24,BS24)</f>
        <v>0</v>
      </c>
      <c r="CG24" s="11">
        <f>SUM(CE24-CF24)</f>
        <v>492.00000000000006</v>
      </c>
    </row>
    <row r="25" spans="1:85" x14ac:dyDescent="0.2">
      <c r="A25" s="21" t="str">
        <f t="shared" si="0"/>
        <v>23.</v>
      </c>
      <c r="B25" s="8" t="str">
        <f>'Seznam-MO'!A87</f>
        <v>OK1KKI</v>
      </c>
      <c r="C25" s="11">
        <f>IF(ISNA(VLOOKUP(CONCATENATE($B25,C$2,"multi"),'I-SUB'!$V$3:$W$624,2,0)),0,VLOOKUP(CONCATENATE($B25,C$2,"multi"),'I-SUB'!$V$3:$W$624,2,0))</f>
        <v>99</v>
      </c>
      <c r="D25" s="11">
        <f>IF(ISNA(VLOOKUP(CONCATENATE($B25,D$2,"multi"),'I-SUB'!$V$3:$W$624,2,0)),0,VLOOKUP(CONCATENATE($B25,D$2,"multi"),'I-SUB'!$V$3:$W$624,2,0))</f>
        <v>32.700000000000003</v>
      </c>
      <c r="E25" s="11">
        <f>IF(ISNA(VLOOKUP(CONCATENATE($B25,E$2,"multi"),'I-SUB'!$V$3:$W$624,2,0)),0,VLOOKUP(CONCATENATE($B25,E$2,"multi"),'I-SUB'!$V$3:$W$624,2,0))</f>
        <v>0</v>
      </c>
      <c r="F25" s="11">
        <f>IF(ISNA(VLOOKUP(CONCATENATE($B25,F$2,"multi"),'I-SUB'!$V$3:$W$624,2,0)),0,VLOOKUP(CONCATENATE($B25,F$2,"multi"),'I-SUB'!$V$3:$W$624,2,0))</f>
        <v>0</v>
      </c>
      <c r="G25" s="11">
        <f>IF(ISNA(VLOOKUP(CONCATENATE($B25,G$2,"multi"),'I-SUB'!$V$3:$W$624,2,0)),0,VLOOKUP(CONCATENATE($B25,G$2,"multi"),'I-SUB'!$V$3:$W$624,2,0))</f>
        <v>0</v>
      </c>
      <c r="H25" s="11">
        <f>IF(ISNA(VLOOKUP(CONCATENATE($B25,H$2,"multi"),'I-SUB'!$V$3:$W$624,2,0)),0,VLOOKUP(CONCATENATE($B25,H$2,"multi"),'I-SUB'!$V$3:$W$624,2,0))</f>
        <v>0</v>
      </c>
      <c r="I25" s="11">
        <f>IF(ISNA(VLOOKUP(CONCATENATE($B25,I$2,"multi"),'I-SUB'!$V$3:$W$624,2,0)),0,VLOOKUP(CONCATENATE($B25,I$2,"multi"),'I-SUB'!$V$3:$W$624,2,0))</f>
        <v>0</v>
      </c>
      <c r="J25" s="11">
        <f>IF(ISNA(VLOOKUP(CONCATENATE($B25,J$2,"multi"),'I-SUB'!$V$3:$W$624,2,0)),0,VLOOKUP(CONCATENATE($B25,J$2,"multi"),'I-SUB'!$V$3:$W$624,2,0))</f>
        <v>0</v>
      </c>
      <c r="K25" s="11">
        <f>IF(ISNA(VLOOKUP(CONCATENATE($B25,K$2,"multi"),'I-SUB'!$V$3:$W$624,2,0)),0,VLOOKUP(CONCATENATE($B25,K$2,"multi"),'I-SUB'!$V$3:$W$624,2,0))</f>
        <v>0</v>
      </c>
      <c r="L25" s="11">
        <f>IF(ISNA(VLOOKUP(CONCATENATE($B25,L$2,"multi"),'I-SUB'!$V$3:$W$624,2,0)),0,VLOOKUP(CONCATENATE($B25,L$2,"multi"),'I-SUB'!$V$3:$W$624,2,0))</f>
        <v>0</v>
      </c>
      <c r="M25" s="11">
        <f>IF(ISNA(VLOOKUP(CONCATENATE($B25,M$2,"multi"),'I-SUB'!$V$3:$W$624,2,0)),0,VLOOKUP(CONCATENATE($B25,M$2,"multi"),'I-SUB'!$V$3:$W$624,2,0))</f>
        <v>0</v>
      </c>
      <c r="N25" s="11">
        <f>IF(ISNA(VLOOKUP(CONCATENATE($B25,N$2,"multi"),'I-SUB'!$V$3:$W$624,2,0)),0,VLOOKUP(CONCATENATE($B25,N$2,"multi"),'I-SUB'!$V$3:$W$624,2,0))</f>
        <v>0</v>
      </c>
      <c r="O25" s="11">
        <f>IF(ISNA(VLOOKUP(CONCATENATE($B25,O$2,"multi"),'I-SUB'!$V$3:$W$624,2,0)),0,VLOOKUP(CONCATENATE($B25,O$2,"multi"),'I-SUB'!$V$3:$W$624,2,0))</f>
        <v>0</v>
      </c>
      <c r="P25" s="11">
        <f>SUM(C25:O25)</f>
        <v>131.69999999999999</v>
      </c>
      <c r="Q25" s="11">
        <f>IF(ISNA(VLOOKUP(CONCATENATE($B25,Q$2,"multi"),'II-SUB'!$V$3:$W$630,2,0)),0,VLOOKUP(CONCATENATE($B25,Q$2,"multi"),'II-SUB'!$V$3:$W$630,2,0))</f>
        <v>120.3</v>
      </c>
      <c r="R25" s="11">
        <f>IF(ISNA(VLOOKUP(CONCATENATE($B25,R$2,"multi"),'II-SUB'!$V$3:$W$630,2,0)),0,VLOOKUP(CONCATENATE($B25,R$2,"multi"),'II-SUB'!$V$3:$W$630,2,0))</f>
        <v>0</v>
      </c>
      <c r="S25" s="11">
        <f>IF(ISNA(VLOOKUP(CONCATENATE($B25,S$2,"multi"),'II-SUB'!$V$3:$W$630,2,0)),0,VLOOKUP(CONCATENATE($B25,S$2,"multi"),'II-SUB'!$V$3:$W$630,2,0))</f>
        <v>0</v>
      </c>
      <c r="T25" s="11">
        <f>IF(ISNA(VLOOKUP(CONCATENATE($B25,T$2,"multi"),'II-SUB'!$V$3:$W$630,2,0)),0,VLOOKUP(CONCATENATE($B25,T$2,"multi"),'II-SUB'!$V$3:$W$630,2,0))</f>
        <v>0</v>
      </c>
      <c r="U25" s="11">
        <f>IF(ISNA(VLOOKUP(CONCATENATE($B25,U$2,"multi"),'II-SUB'!$V$3:$W$630,2,0)),0,VLOOKUP(CONCATENATE($B25,U$2,"multi"),'II-SUB'!$V$3:$W$630,2,0))</f>
        <v>0</v>
      </c>
      <c r="V25" s="11">
        <f>IF(ISNA(VLOOKUP(CONCATENATE($B25,V$2,"multi"),'II-SUB'!$V$3:$W$630,2,0)),0,VLOOKUP(CONCATENATE($B25,V$2,"multi"),'II-SUB'!$V$3:$W$630,2,0))</f>
        <v>0</v>
      </c>
      <c r="W25" s="11">
        <f>IF(ISNA(VLOOKUP(CONCATENATE($B25,W$2,"multi"),'II-SUB'!$V$3:$W$630,2,0)),0,VLOOKUP(CONCATENATE($B25,W$2,"multi"),'II-SUB'!$V$3:$W$630,2,0))</f>
        <v>0</v>
      </c>
      <c r="X25" s="11">
        <f>IF(ISNA(VLOOKUP(CONCATENATE($B25,X$2,"multi"),'II-SUB'!$V$3:$W$630,2,0)),0,VLOOKUP(CONCATENATE($B25,X$2,"multi"),'II-SUB'!$V$3:$W$630,2,0))</f>
        <v>0</v>
      </c>
      <c r="Y25" s="11">
        <f>IF(ISNA(VLOOKUP(CONCATENATE($B25,Y$2,"multi"),'II-SUB'!$V$3:$W$630,2,0)),0,VLOOKUP(CONCATENATE($B25,Y$2,"multi"),'II-SUB'!$V$3:$W$630,2,0))</f>
        <v>0</v>
      </c>
      <c r="Z25" s="11">
        <f>IF(ISNA(VLOOKUP(CONCATENATE($B25,Z$2,"multi"),'II-SUB'!$V$3:$W$630,2,0)),0,VLOOKUP(CONCATENATE($B25,Z$2,"multi"),'II-SUB'!$V$3:$W$630,2,0))</f>
        <v>0</v>
      </c>
      <c r="AA25" s="11">
        <f>IF(ISNA(VLOOKUP(CONCATENATE($B25,AA$2,"multi"),'II-SUB'!$V$3:$W$630,2,0)),0,VLOOKUP(CONCATENATE($B25,AA$2,"multi"),'II-SUB'!$V$3:$W$630,2,0))</f>
        <v>0</v>
      </c>
      <c r="AB25" s="11">
        <f>IF(ISNA(VLOOKUP(CONCATENATE($B25,AB$2,"multi"),'II-SUB'!$V$3:$W$630,2,0)),0,VLOOKUP(CONCATENATE($B25,AB$2,"multi"),'II-SUB'!$V$3:$W$630,2,0))</f>
        <v>0</v>
      </c>
      <c r="AC25" s="11">
        <f>IF(ISNA(VLOOKUP(CONCATENATE($B25,AC$2,"multi"),'II-SUB'!$V$3:$W$630,2,0)),0,VLOOKUP(CONCATENATE($B25,AC$2,"multi"),'II-SUB'!$V$3:$W$630,2,0))</f>
        <v>0</v>
      </c>
      <c r="AD25" s="11">
        <f>SUM(Q25:AC25)</f>
        <v>120.3</v>
      </c>
      <c r="AE25" s="11">
        <f>IF(ISNA(VLOOKUP(CONCATENATE($B25,AE$2,"multi"),MW!$V$3:$W$600,2,0)),0,VLOOKUP(CONCATENATE($B25,AE$2,"multi"),MW!$V$3:$W$600,2,0))</f>
        <v>0</v>
      </c>
      <c r="AF25" s="11">
        <f>IF(ISNA(VLOOKUP(CONCATENATE($B25,AF$2,"multi"),MW!$V$3:$W$600,2,0)),0,VLOOKUP(CONCATENATE($B25,AF$2,"multi"),MW!$V$3:$W$600,2,0))</f>
        <v>0</v>
      </c>
      <c r="AG25" s="11">
        <f>IF(ISNA(VLOOKUP(CONCATENATE($B25,AG$2,"multi"),MW!$V$3:$W$600,2,0)),0,VLOOKUP(CONCATENATE($B25,AG$2,"multi"),MW!$V$3:$W$600,2,0))</f>
        <v>0</v>
      </c>
      <c r="AH25" s="11">
        <f>IF(ISNA(VLOOKUP(CONCATENATE($B25,AH$2,"multi"),MW!$V$3:$W$600,2,0)),0,VLOOKUP(CONCATENATE($B25,AH$2,"multi"),MW!$V$3:$W$600,2,0))</f>
        <v>0</v>
      </c>
      <c r="AI25" s="11">
        <f>IF(ISNA(VLOOKUP(CONCATENATE($B25,AI$2,"multi"),MW!$V$3:$W$600,2,0)),0,VLOOKUP(CONCATENATE($B25,AI$2,"multi"),MW!$V$3:$W$600,2,0))</f>
        <v>0</v>
      </c>
      <c r="AJ25" s="11">
        <f>IF(ISNA(VLOOKUP(CONCATENATE($B25,AJ$2,"multi"),MW!$V$3:$W$600,2,0)),0,VLOOKUP(CONCATENATE($B25,AJ$2,"multi"),MW!$V$3:$W$600,2,0))</f>
        <v>0</v>
      </c>
      <c r="AK25" s="11">
        <f>IF(ISNA(VLOOKUP(CONCATENATE($B25,AK$2,"multi"),MW!$V$3:$W$600,2,0)),0,VLOOKUP(CONCATENATE($B25,AK$2,"multi"),MW!$V$3:$W$600,2,0))</f>
        <v>0</v>
      </c>
      <c r="AL25" s="11">
        <f>IF(ISNA(VLOOKUP(CONCATENATE($B25,AL$2,"multi"),MW!$V$3:$W$600,2,0)),0,VLOOKUP(CONCATENATE($B25,AL$2,"multi"),MW!$V$3:$W$600,2,0))</f>
        <v>0</v>
      </c>
      <c r="AM25" s="11">
        <f>IF(ISNA(VLOOKUP(CONCATENATE($B25,AM$2,"multi"),MW!$V$3:$W$600,2,0)),0,VLOOKUP(CONCATENATE($B25,AM$2,"multi"),MW!$V$3:$W$600,2,0))</f>
        <v>0</v>
      </c>
      <c r="AN25" s="11">
        <f>IF(ISNA(VLOOKUP(CONCATENATE($B25,AN$2,"multi"),MW!$V$3:$W$600,2,0)),0,VLOOKUP(CONCATENATE($B25,AN$2,"multi"),MW!$V$3:$W$600,2,0))</f>
        <v>0</v>
      </c>
      <c r="AO25" s="11">
        <f>IF(ISNA(VLOOKUP(CONCATENATE($B25,AO$2,"multi"),MW!$V$3:$W$600,2,0)),0,VLOOKUP(CONCATENATE($B25,AO$2,"multi"),MW!$V$3:$W$600,2,0))</f>
        <v>0</v>
      </c>
      <c r="AP25" s="11">
        <f>SUM(AE25:AO25)</f>
        <v>0</v>
      </c>
      <c r="AQ25" s="11">
        <f>IF(ISNA(VLOOKUP(CONCATENATE($B25,AQ$2,"multi"),'III-SUB'!$V$3:$W$633,2,0)),0,VLOOKUP(CONCATENATE($B25,AQ$2,"multi"),'III-SUB'!$V$3:$W$633,2,0))</f>
        <v>124.8</v>
      </c>
      <c r="AR25" s="11">
        <f>IF(ISNA(VLOOKUP(CONCATENATE($B25,AR$2,"multi"),'III-SUB'!$V$3:$W$633,2,0)),0,VLOOKUP(CONCATENATE($B25,AR$2,"multi"),'III-SUB'!$V$3:$W$633,2,0))</f>
        <v>0</v>
      </c>
      <c r="AS25" s="11">
        <f>IF(ISNA(VLOOKUP(CONCATENATE($B25,AS$2,"multi"),'III-SUB'!$V$3:$W$633,2,0)),0,VLOOKUP(CONCATENATE($B25,AS$2,"multi"),'III-SUB'!$V$3:$W$633,2,0))</f>
        <v>0</v>
      </c>
      <c r="AT25" s="11">
        <f>IF(ISNA(VLOOKUP(CONCATENATE($B25,AT$2,"multi"),'III-SUB'!$V$3:$W$633,2,0)),0,VLOOKUP(CONCATENATE($B25,AT$2,"multi"),'III-SUB'!$V$3:$W$633,2,0))</f>
        <v>0</v>
      </c>
      <c r="AU25" s="11">
        <f>IF(ISNA(VLOOKUP(CONCATENATE($B25,AU$2,"multi"),'III-SUB'!$V$3:$W$633,2,0)),0,VLOOKUP(CONCATENATE($B25,AU$2,"multi"),'III-SUB'!$V$3:$W$633,2,0))</f>
        <v>0</v>
      </c>
      <c r="AV25" s="11">
        <f>IF(ISNA(VLOOKUP(CONCATENATE($B25,AV$2,"multi"),'III-SUB'!$V$3:$W$633,2,0)),0,VLOOKUP(CONCATENATE($B25,AV$2,"multi"),'III-SUB'!$V$3:$W$633,2,0))</f>
        <v>0</v>
      </c>
      <c r="AW25" s="11">
        <f>IF(ISNA(VLOOKUP(CONCATENATE($B25,AW$2,"multi"),'III-SUB'!$V$3:$W$633,2,0)),0,VLOOKUP(CONCATENATE($B25,AW$2,"multi"),'III-SUB'!$V$3:$W$633,2,0))</f>
        <v>0</v>
      </c>
      <c r="AX25" s="11">
        <f>IF(ISNA(VLOOKUP(CONCATENATE($B25,AX$2,"multi"),'III-SUB'!$V$3:$W$633,2,0)),0,VLOOKUP(CONCATENATE($B25,AX$2,"multi"),'III-SUB'!$V$3:$W$633,2,0))</f>
        <v>0</v>
      </c>
      <c r="AY25" s="11">
        <f>IF(ISNA(VLOOKUP(CONCATENATE($B25,AY$2,"multi"),'III-SUB'!$V$3:$W$633,2,0)),0,VLOOKUP(CONCATENATE($B25,AY$2,"multi"),'III-SUB'!$V$3:$W$633,2,0))</f>
        <v>0</v>
      </c>
      <c r="AZ25" s="11">
        <f>IF(ISNA(VLOOKUP(CONCATENATE($B25,AZ$2,"multi"),'III-SUB'!$V$3:$W$633,2,0)),0,VLOOKUP(CONCATENATE($B25,AZ$2,"multi"),'III-SUB'!$V$3:$W$633,2,0))</f>
        <v>0</v>
      </c>
      <c r="BA25" s="11">
        <f>IF(ISNA(VLOOKUP(CONCATENATE($B25,BA$2,"multi"),'III-SUB'!$V$3:$W$633,2,0)),0,VLOOKUP(CONCATENATE($B25,BA$2,"multi"),'III-SUB'!$V$3:$W$633,2,0))</f>
        <v>0</v>
      </c>
      <c r="BB25" s="11">
        <f>IF(ISNA(VLOOKUP(CONCATENATE($B25,BB$2,"multi"),'III-SUB'!$V$3:$W$633,2,0)),0,VLOOKUP(CONCATENATE($B25,BB$2,"multi"),'III-SUB'!$V$3:$W$633,2,0))</f>
        <v>0</v>
      </c>
      <c r="BC25" s="11">
        <f>IF(ISNA(VLOOKUP(CONCATENATE($B25,BC$2,"multi"),'III-SUB'!$V$3:$W$633,2,0)),0,VLOOKUP(CONCATENATE($B25,BC$2,"multi"),'III-SUB'!$V$3:$W$633,2,0))</f>
        <v>0</v>
      </c>
      <c r="BD25" s="11">
        <f>SUM(AQ25:BC25)</f>
        <v>124.8</v>
      </c>
      <c r="BE25" s="11">
        <f>IF(ISNA(VLOOKUP(CONCATENATE($B25,AQ$2,"multi"),VHF!$V$3:$W$627,2,0)),0,VLOOKUP(CONCATENATE($B25,AQ$2,"multi"),VHF!$V$3:$W$627,2,0))</f>
        <v>110.6</v>
      </c>
      <c r="BF25" s="11">
        <f>IF(ISNA(VLOOKUP(CONCATENATE($B25,BF$2,"multi"),UHF!$V$3:$W$612,2,0)),0,VLOOKUP(CONCATENATE($B25,BF$2,"multi"),UHF!$V$3:$W$612,2,0))</f>
        <v>0</v>
      </c>
      <c r="BG25" s="11">
        <f>IF(ISNA(VLOOKUP(CONCATENATE($B25,BG$2,"multi"),UHF!$V$3:$W$612,2,0)),0,VLOOKUP(CONCATENATE($B25,BG$2,"multi"),UHF!$V$3:$W$612,2,0))</f>
        <v>0</v>
      </c>
      <c r="BH25" s="11">
        <f>IF(ISNA(VLOOKUP(CONCATENATE($B25,BH$2,"multi"),UHF!$V$3:$W$612,2,0)),0,VLOOKUP(CONCATENATE($B25,BH$2,"multi"),UHF!$V$3:$W$612,2,0))</f>
        <v>0</v>
      </c>
      <c r="BI25" s="11">
        <f>IF(ISNA(VLOOKUP(CONCATENATE($B25,BI$2,"multi"),UHF!$V$3:$W$612,2,0)),0,VLOOKUP(CONCATENATE($B25,BI$2,"multi"),UHF!$V$3:$W$612,2,0))</f>
        <v>0</v>
      </c>
      <c r="BJ25" s="11">
        <f>IF(ISNA(VLOOKUP(CONCATENATE($B25,BJ$2,"multi"),UHF!$V$3:$W$612,2,0)),0,VLOOKUP(CONCATENATE($B25,BJ$2,"multi"),UHF!$V$3:$W$612,2,0))</f>
        <v>0</v>
      </c>
      <c r="BK25" s="11">
        <f>IF(ISNA(VLOOKUP(CONCATENATE($B25,BK$2,"multi"),UHF!$V$3:$W$612,2,0)),0,VLOOKUP(CONCATENATE($B25,BK$2,"multi"),UHF!$V$3:$W$612,2,0))</f>
        <v>0</v>
      </c>
      <c r="BL25" s="11">
        <f>IF(ISNA(VLOOKUP(CONCATENATE($B25,BL$2,"multi"),UHF!$V$3:$W$612,2,0)),0,VLOOKUP(CONCATENATE($B25,BL$2,"multi"),UHF!$V$3:$W$612,2,0))</f>
        <v>0</v>
      </c>
      <c r="BM25" s="11">
        <f>IF(ISNA(VLOOKUP(CONCATENATE($B25,BM$2,"multi"),UHF!$V$3:$W$612,2,0)),0,VLOOKUP(CONCATENATE($B25,BM$2,"multi"),UHF!$V$3:$W$612,2,0))</f>
        <v>0</v>
      </c>
      <c r="BN25" s="11">
        <f>IF(ISNA(VLOOKUP(CONCATENATE($B25,BN$2,"multi"),UHF!$V$3:$W$612,2,0)),0,VLOOKUP(CONCATENATE($B25,BN$2,"multi"),UHF!$V$3:$W$612,2,0))</f>
        <v>0</v>
      </c>
      <c r="BO25" s="11">
        <f>IF(ISNA(VLOOKUP(CONCATENATE($B25,BO$2,"multi"),UHF!$V$3:$W$612,2,0)),0,VLOOKUP(CONCATENATE($B25,BO$2,"multi"),UHF!$V$3:$W$612,2,0))</f>
        <v>0</v>
      </c>
      <c r="BP25" s="11">
        <f>IF(ISNA(VLOOKUP(CONCATENATE($B25,BP$2,"multi"),UHF!$V$3:$W$612,2,0)),0,VLOOKUP(CONCATENATE($B25,BP$2,"multi"),UHF!$V$3:$W$612,2,0))</f>
        <v>0</v>
      </c>
      <c r="BQ25" s="11">
        <f>IF(ISNA(VLOOKUP(CONCATENATE($B25,BQ$2,"multi"),UHF!$V$3:$W$612,2,0)),0,VLOOKUP(CONCATENATE($B25,BQ$2,"multi"),UHF!$V$3:$W$612,2,0))</f>
        <v>0</v>
      </c>
      <c r="BR25" s="11">
        <f>SUM(BF25:BQ25)</f>
        <v>0</v>
      </c>
      <c r="BS25" s="11">
        <f>IF(ISNA(VLOOKUP(CONCATENATE($B25,BS$2,"multi"),'A1'!$V$3:$W$612,2,0)),0,VLOOKUP(CONCATENATE($B25,BS$2,"multi"),'A1'!$V$3:$W$612,2,0))</f>
        <v>0</v>
      </c>
      <c r="BT25" s="11">
        <f>SUM(C25,Q25,AQ25,BE25,BS25)</f>
        <v>454.70000000000005</v>
      </c>
      <c r="BU25" s="11">
        <f>SUM(D25,R25,AR25,BF25)</f>
        <v>32.700000000000003</v>
      </c>
      <c r="BV25" s="11">
        <f>SUM(E25,S25,AE25,AS25,BG25)</f>
        <v>0</v>
      </c>
      <c r="BW25" s="11">
        <f>SUM(F25,T25,AF25,AT25,BH25)</f>
        <v>0</v>
      </c>
      <c r="BX25" s="11">
        <f>SUM(G25,U25,AG25,AU25,BI25)</f>
        <v>0</v>
      </c>
      <c r="BY25" s="11">
        <f>SUM(H25,V25,AH25,AV25,BJ25)</f>
        <v>0</v>
      </c>
      <c r="BZ25" s="11">
        <f>SUM(I25,W25,AI25,AW25,BK25)</f>
        <v>0</v>
      </c>
      <c r="CA25" s="11">
        <f>SUM(J25,X25,AJ25,AX25,BL25)</f>
        <v>0</v>
      </c>
      <c r="CB25" s="11">
        <f>SUM(K25,Y25,AK25,AY25,BM25)</f>
        <v>0</v>
      </c>
      <c r="CC25" s="11">
        <f>SUM(Z25,AL25,AZ25,BN25)</f>
        <v>0</v>
      </c>
      <c r="CD25" s="11">
        <f>SUM(BT25:CC25)</f>
        <v>487.40000000000003</v>
      </c>
      <c r="CE25" s="11">
        <f>SUM(P25,AD25,AP25,BD25,BE25,BR25,BS25)</f>
        <v>487.4</v>
      </c>
      <c r="CF25" s="11">
        <f>MIN(P25,AD25,AP25,BD25,BE25,BR25,BS25)</f>
        <v>0</v>
      </c>
      <c r="CG25" s="11">
        <f>SUM(CE25-CF25)</f>
        <v>487.4</v>
      </c>
    </row>
    <row r="26" spans="1:85" x14ac:dyDescent="0.2">
      <c r="A26" s="21" t="str">
        <f t="shared" si="0"/>
        <v>24.</v>
      </c>
      <c r="B26" s="8" t="str">
        <f>'Seznam-MO'!A12</f>
        <v>OL2J</v>
      </c>
      <c r="C26" s="11">
        <f>IF(ISNA(VLOOKUP(CONCATENATE($B26,C$2,"multi"),'I-SUB'!$V$3:$W$624,2,0)),0,VLOOKUP(CONCATENATE($B26,C$2,"multi"),'I-SUB'!$V$3:$W$624,2,0))</f>
        <v>78</v>
      </c>
      <c r="D26" s="11">
        <f>IF(ISNA(VLOOKUP(CONCATENATE($B26,D$2,"multi"),'I-SUB'!$V$3:$W$624,2,0)),0,VLOOKUP(CONCATENATE($B26,D$2,"multi"),'I-SUB'!$V$3:$W$624,2,0))</f>
        <v>39.200000000000003</v>
      </c>
      <c r="E26" s="11">
        <f>IF(ISNA(VLOOKUP(CONCATENATE($B26,E$2,"multi"),'I-SUB'!$V$3:$W$624,2,0)),0,VLOOKUP(CONCATENATE($B26,E$2,"multi"),'I-SUB'!$V$3:$W$624,2,0))</f>
        <v>0</v>
      </c>
      <c r="F26" s="11">
        <f>IF(ISNA(VLOOKUP(CONCATENATE($B26,F$2,"multi"),'I-SUB'!$V$3:$W$624,2,0)),0,VLOOKUP(CONCATENATE($B26,F$2,"multi"),'I-SUB'!$V$3:$W$624,2,0))</f>
        <v>0</v>
      </c>
      <c r="G26" s="11">
        <f>IF(ISNA(VLOOKUP(CONCATENATE($B26,G$2,"multi"),'I-SUB'!$V$3:$W$624,2,0)),0,VLOOKUP(CONCATENATE($B26,G$2,"multi"),'I-SUB'!$V$3:$W$624,2,0))</f>
        <v>0</v>
      </c>
      <c r="H26" s="11">
        <f>IF(ISNA(VLOOKUP(CONCATENATE($B26,H$2,"multi"),'I-SUB'!$V$3:$W$624,2,0)),0,VLOOKUP(CONCATENATE($B26,H$2,"multi"),'I-SUB'!$V$3:$W$624,2,0))</f>
        <v>0</v>
      </c>
      <c r="I26" s="11">
        <f>IF(ISNA(VLOOKUP(CONCATENATE($B26,I$2,"multi"),'I-SUB'!$V$3:$W$624,2,0)),0,VLOOKUP(CONCATENATE($B26,I$2,"multi"),'I-SUB'!$V$3:$W$624,2,0))</f>
        <v>0</v>
      </c>
      <c r="J26" s="11">
        <f>IF(ISNA(VLOOKUP(CONCATENATE($B26,J$2,"multi"),'I-SUB'!$V$3:$W$624,2,0)),0,VLOOKUP(CONCATENATE($B26,J$2,"multi"),'I-SUB'!$V$3:$W$624,2,0))</f>
        <v>0</v>
      </c>
      <c r="K26" s="11">
        <f>IF(ISNA(VLOOKUP(CONCATENATE($B26,K$2,"multi"),'I-SUB'!$V$3:$W$624,2,0)),0,VLOOKUP(CONCATENATE($B26,K$2,"multi"),'I-SUB'!$V$3:$W$624,2,0))</f>
        <v>0</v>
      </c>
      <c r="L26" s="11">
        <f>IF(ISNA(VLOOKUP(CONCATENATE($B26,L$2,"multi"),'I-SUB'!$V$3:$W$624,2,0)),0,VLOOKUP(CONCATENATE($B26,L$2,"multi"),'I-SUB'!$V$3:$W$624,2,0))</f>
        <v>0</v>
      </c>
      <c r="M26" s="11">
        <f>IF(ISNA(VLOOKUP(CONCATENATE($B26,M$2,"multi"),'I-SUB'!$V$3:$W$624,2,0)),0,VLOOKUP(CONCATENATE($B26,M$2,"multi"),'I-SUB'!$V$3:$W$624,2,0))</f>
        <v>0</v>
      </c>
      <c r="N26" s="11">
        <f>IF(ISNA(VLOOKUP(CONCATENATE($B26,N$2,"multi"),'I-SUB'!$V$3:$W$624,2,0)),0,VLOOKUP(CONCATENATE($B26,N$2,"multi"),'I-SUB'!$V$3:$W$624,2,0))</f>
        <v>0</v>
      </c>
      <c r="O26" s="11">
        <f>IF(ISNA(VLOOKUP(CONCATENATE($B26,O$2,"multi"),'I-SUB'!$V$3:$W$624,2,0)),0,VLOOKUP(CONCATENATE($B26,O$2,"multi"),'I-SUB'!$V$3:$W$624,2,0))</f>
        <v>0</v>
      </c>
      <c r="P26" s="11">
        <f>SUM(C26:O26)</f>
        <v>117.2</v>
      </c>
      <c r="Q26" s="11">
        <f>IF(ISNA(VLOOKUP(CONCATENATE($B26,Q$2,"multi"),'II-SUB'!$V$3:$W$630,2,0)),0,VLOOKUP(CONCATENATE($B26,Q$2,"multi"),'II-SUB'!$V$3:$W$630,2,0))</f>
        <v>95.4</v>
      </c>
      <c r="R26" s="11">
        <f>IF(ISNA(VLOOKUP(CONCATENATE($B26,R$2,"multi"),'II-SUB'!$V$3:$W$630,2,0)),0,VLOOKUP(CONCATENATE($B26,R$2,"multi"),'II-SUB'!$V$3:$W$630,2,0))</f>
        <v>0</v>
      </c>
      <c r="S26" s="11">
        <f>IF(ISNA(VLOOKUP(CONCATENATE($B26,S$2,"multi"),'II-SUB'!$V$3:$W$630,2,0)),0,VLOOKUP(CONCATENATE($B26,S$2,"multi"),'II-SUB'!$V$3:$W$630,2,0))</f>
        <v>0</v>
      </c>
      <c r="T26" s="11">
        <f>IF(ISNA(VLOOKUP(CONCATENATE($B26,T$2,"multi"),'II-SUB'!$V$3:$W$630,2,0)),0,VLOOKUP(CONCATENATE($B26,T$2,"multi"),'II-SUB'!$V$3:$W$630,2,0))</f>
        <v>0</v>
      </c>
      <c r="U26" s="11">
        <f>IF(ISNA(VLOOKUP(CONCATENATE($B26,U$2,"multi"),'II-SUB'!$V$3:$W$630,2,0)),0,VLOOKUP(CONCATENATE($B26,U$2,"multi"),'II-SUB'!$V$3:$W$630,2,0))</f>
        <v>0</v>
      </c>
      <c r="V26" s="11">
        <f>IF(ISNA(VLOOKUP(CONCATENATE($B26,V$2,"multi"),'II-SUB'!$V$3:$W$630,2,0)),0,VLOOKUP(CONCATENATE($B26,V$2,"multi"),'II-SUB'!$V$3:$W$630,2,0))</f>
        <v>0</v>
      </c>
      <c r="W26" s="11">
        <f>IF(ISNA(VLOOKUP(CONCATENATE($B26,W$2,"multi"),'II-SUB'!$V$3:$W$630,2,0)),0,VLOOKUP(CONCATENATE($B26,W$2,"multi"),'II-SUB'!$V$3:$W$630,2,0))</f>
        <v>0</v>
      </c>
      <c r="X26" s="11">
        <f>IF(ISNA(VLOOKUP(CONCATENATE($B26,X$2,"multi"),'II-SUB'!$V$3:$W$630,2,0)),0,VLOOKUP(CONCATENATE($B26,X$2,"multi"),'II-SUB'!$V$3:$W$630,2,0))</f>
        <v>0</v>
      </c>
      <c r="Y26" s="11">
        <f>IF(ISNA(VLOOKUP(CONCATENATE($B26,Y$2,"multi"),'II-SUB'!$V$3:$W$630,2,0)),0,VLOOKUP(CONCATENATE($B26,Y$2,"multi"),'II-SUB'!$V$3:$W$630,2,0))</f>
        <v>0</v>
      </c>
      <c r="Z26" s="11">
        <f>IF(ISNA(VLOOKUP(CONCATENATE($B26,Z$2,"multi"),'II-SUB'!$V$3:$W$630,2,0)),0,VLOOKUP(CONCATENATE($B26,Z$2,"multi"),'II-SUB'!$V$3:$W$630,2,0))</f>
        <v>0</v>
      </c>
      <c r="AA26" s="11">
        <f>IF(ISNA(VLOOKUP(CONCATENATE($B26,AA$2,"multi"),'II-SUB'!$V$3:$W$630,2,0)),0,VLOOKUP(CONCATENATE($B26,AA$2,"multi"),'II-SUB'!$V$3:$W$630,2,0))</f>
        <v>0</v>
      </c>
      <c r="AB26" s="11">
        <f>IF(ISNA(VLOOKUP(CONCATENATE($B26,AB$2,"multi"),'II-SUB'!$V$3:$W$630,2,0)),0,VLOOKUP(CONCATENATE($B26,AB$2,"multi"),'II-SUB'!$V$3:$W$630,2,0))</f>
        <v>0</v>
      </c>
      <c r="AC26" s="11">
        <f>IF(ISNA(VLOOKUP(CONCATENATE($B26,AC$2,"multi"),'II-SUB'!$V$3:$W$630,2,0)),0,VLOOKUP(CONCATENATE($B26,AC$2,"multi"),'II-SUB'!$V$3:$W$630,2,0))</f>
        <v>0</v>
      </c>
      <c r="AD26" s="11">
        <f>SUM(Q26:AC26)</f>
        <v>95.4</v>
      </c>
      <c r="AE26" s="11">
        <f>IF(ISNA(VLOOKUP(CONCATENATE($B26,AE$2,"multi"),MW!$V$3:$W$600,2,0)),0,VLOOKUP(CONCATENATE($B26,AE$2,"multi"),MW!$V$3:$W$600,2,0))</f>
        <v>0</v>
      </c>
      <c r="AF26" s="11">
        <f>IF(ISNA(VLOOKUP(CONCATENATE($B26,AF$2,"multi"),MW!$V$3:$W$600,2,0)),0,VLOOKUP(CONCATENATE($B26,AF$2,"multi"),MW!$V$3:$W$600,2,0))</f>
        <v>0</v>
      </c>
      <c r="AG26" s="11">
        <f>IF(ISNA(VLOOKUP(CONCATENATE($B26,AG$2,"multi"),MW!$V$3:$W$600,2,0)),0,VLOOKUP(CONCATENATE($B26,AG$2,"multi"),MW!$V$3:$W$600,2,0))</f>
        <v>0</v>
      </c>
      <c r="AH26" s="11">
        <f>IF(ISNA(VLOOKUP(CONCATENATE($B26,AH$2,"multi"),MW!$V$3:$W$600,2,0)),0,VLOOKUP(CONCATENATE($B26,AH$2,"multi"),MW!$V$3:$W$600,2,0))</f>
        <v>0</v>
      </c>
      <c r="AI26" s="11">
        <f>IF(ISNA(VLOOKUP(CONCATENATE($B26,AI$2,"multi"),MW!$V$3:$W$600,2,0)),0,VLOOKUP(CONCATENATE($B26,AI$2,"multi"),MW!$V$3:$W$600,2,0))</f>
        <v>0</v>
      </c>
      <c r="AJ26" s="11">
        <f>IF(ISNA(VLOOKUP(CONCATENATE($B26,AJ$2,"multi"),MW!$V$3:$W$600,2,0)),0,VLOOKUP(CONCATENATE($B26,AJ$2,"multi"),MW!$V$3:$W$600,2,0))</f>
        <v>0</v>
      </c>
      <c r="AK26" s="11">
        <f>IF(ISNA(VLOOKUP(CONCATENATE($B26,AK$2,"multi"),MW!$V$3:$W$600,2,0)),0,VLOOKUP(CONCATENATE($B26,AK$2,"multi"),MW!$V$3:$W$600,2,0))</f>
        <v>0</v>
      </c>
      <c r="AL26" s="11">
        <f>IF(ISNA(VLOOKUP(CONCATENATE($B26,AL$2,"multi"),MW!$V$3:$W$600,2,0)),0,VLOOKUP(CONCATENATE($B26,AL$2,"multi"),MW!$V$3:$W$600,2,0))</f>
        <v>0</v>
      </c>
      <c r="AM26" s="11">
        <f>IF(ISNA(VLOOKUP(CONCATENATE($B26,AM$2,"multi"),MW!$V$3:$W$600,2,0)),0,VLOOKUP(CONCATENATE($B26,AM$2,"multi"),MW!$V$3:$W$600,2,0))</f>
        <v>0</v>
      </c>
      <c r="AN26" s="11">
        <f>IF(ISNA(VLOOKUP(CONCATENATE($B26,AN$2,"multi"),MW!$V$3:$W$600,2,0)),0,VLOOKUP(CONCATENATE($B26,AN$2,"multi"),MW!$V$3:$W$600,2,0))</f>
        <v>0</v>
      </c>
      <c r="AO26" s="11">
        <f>IF(ISNA(VLOOKUP(CONCATENATE($B26,AO$2,"multi"),MW!$V$3:$W$600,2,0)),0,VLOOKUP(CONCATENATE($B26,AO$2,"multi"),MW!$V$3:$W$600,2,0))</f>
        <v>0</v>
      </c>
      <c r="AP26" s="11">
        <f>SUM(AE26:AO26)</f>
        <v>0</v>
      </c>
      <c r="AQ26" s="11">
        <f>IF(ISNA(VLOOKUP(CONCATENATE($B26,AQ$2,"multi"),'III-SUB'!$V$3:$W$633,2,0)),0,VLOOKUP(CONCATENATE($B26,AQ$2,"multi"),'III-SUB'!$V$3:$W$633,2,0))</f>
        <v>118.6</v>
      </c>
      <c r="AR26" s="11">
        <f>IF(ISNA(VLOOKUP(CONCATENATE($B26,AR$2,"multi"),'III-SUB'!$V$3:$W$633,2,0)),0,VLOOKUP(CONCATENATE($B26,AR$2,"multi"),'III-SUB'!$V$3:$W$633,2,0))</f>
        <v>0</v>
      </c>
      <c r="AS26" s="11">
        <f>IF(ISNA(VLOOKUP(CONCATENATE($B26,AS$2,"multi"),'III-SUB'!$V$3:$W$633,2,0)),0,VLOOKUP(CONCATENATE($B26,AS$2,"multi"),'III-SUB'!$V$3:$W$633,2,0))</f>
        <v>0</v>
      </c>
      <c r="AT26" s="11">
        <f>IF(ISNA(VLOOKUP(CONCATENATE($B26,AT$2,"multi"),'III-SUB'!$V$3:$W$633,2,0)),0,VLOOKUP(CONCATENATE($B26,AT$2,"multi"),'III-SUB'!$V$3:$W$633,2,0))</f>
        <v>0</v>
      </c>
      <c r="AU26" s="11">
        <f>IF(ISNA(VLOOKUP(CONCATENATE($B26,AU$2,"multi"),'III-SUB'!$V$3:$W$633,2,0)),0,VLOOKUP(CONCATENATE($B26,AU$2,"multi"),'III-SUB'!$V$3:$W$633,2,0))</f>
        <v>0</v>
      </c>
      <c r="AV26" s="11">
        <f>IF(ISNA(VLOOKUP(CONCATENATE($B26,AV$2,"multi"),'III-SUB'!$V$3:$W$633,2,0)),0,VLOOKUP(CONCATENATE($B26,AV$2,"multi"),'III-SUB'!$V$3:$W$633,2,0))</f>
        <v>0</v>
      </c>
      <c r="AW26" s="11">
        <f>IF(ISNA(VLOOKUP(CONCATENATE($B26,AW$2,"multi"),'III-SUB'!$V$3:$W$633,2,0)),0,VLOOKUP(CONCATENATE($B26,AW$2,"multi"),'III-SUB'!$V$3:$W$633,2,0))</f>
        <v>0</v>
      </c>
      <c r="AX26" s="11">
        <f>IF(ISNA(VLOOKUP(CONCATENATE($B26,AX$2,"multi"),'III-SUB'!$V$3:$W$633,2,0)),0,VLOOKUP(CONCATENATE($B26,AX$2,"multi"),'III-SUB'!$V$3:$W$633,2,0))</f>
        <v>0</v>
      </c>
      <c r="AY26" s="11">
        <f>IF(ISNA(VLOOKUP(CONCATENATE($B26,AY$2,"multi"),'III-SUB'!$V$3:$W$633,2,0)),0,VLOOKUP(CONCATENATE($B26,AY$2,"multi"),'III-SUB'!$V$3:$W$633,2,0))</f>
        <v>0</v>
      </c>
      <c r="AZ26" s="11">
        <f>IF(ISNA(VLOOKUP(CONCATENATE($B26,AZ$2,"multi"),'III-SUB'!$V$3:$W$633,2,0)),0,VLOOKUP(CONCATENATE($B26,AZ$2,"multi"),'III-SUB'!$V$3:$W$633,2,0))</f>
        <v>0</v>
      </c>
      <c r="BA26" s="11">
        <f>IF(ISNA(VLOOKUP(CONCATENATE($B26,BA$2,"multi"),'III-SUB'!$V$3:$W$633,2,0)),0,VLOOKUP(CONCATENATE($B26,BA$2,"multi"),'III-SUB'!$V$3:$W$633,2,0))</f>
        <v>0</v>
      </c>
      <c r="BB26" s="11">
        <f>IF(ISNA(VLOOKUP(CONCATENATE($B26,BB$2,"multi"),'III-SUB'!$V$3:$W$633,2,0)),0,VLOOKUP(CONCATENATE($B26,BB$2,"multi"),'III-SUB'!$V$3:$W$633,2,0))</f>
        <v>0</v>
      </c>
      <c r="BC26" s="11">
        <f>IF(ISNA(VLOOKUP(CONCATENATE($B26,BC$2,"multi"),'III-SUB'!$V$3:$W$633,2,0)),0,VLOOKUP(CONCATENATE($B26,BC$2,"multi"),'III-SUB'!$V$3:$W$633,2,0))</f>
        <v>0</v>
      </c>
      <c r="BD26" s="11">
        <f>SUM(AQ26:BC26)</f>
        <v>118.6</v>
      </c>
      <c r="BE26" s="11">
        <f>IF(ISNA(VLOOKUP(CONCATENATE($B26,AQ$2,"multi"),VHF!$V$3:$W$627,2,0)),0,VLOOKUP(CONCATENATE($B26,AQ$2,"multi"),VHF!$V$3:$W$627,2,0))</f>
        <v>105.2</v>
      </c>
      <c r="BF26" s="11">
        <f>IF(ISNA(VLOOKUP(CONCATENATE($B26,BF$2,"multi"),UHF!$V$3:$W$612,2,0)),0,VLOOKUP(CONCATENATE($B26,BF$2,"multi"),UHF!$V$3:$W$612,2,0))</f>
        <v>0</v>
      </c>
      <c r="BG26" s="11">
        <f>IF(ISNA(VLOOKUP(CONCATENATE($B26,BG$2,"multi"),UHF!$V$3:$W$612,2,0)),0,VLOOKUP(CONCATENATE($B26,BG$2,"multi"),UHF!$V$3:$W$612,2,0))</f>
        <v>0</v>
      </c>
      <c r="BH26" s="11">
        <f>IF(ISNA(VLOOKUP(CONCATENATE($B26,BH$2,"multi"),UHF!$V$3:$W$612,2,0)),0,VLOOKUP(CONCATENATE($B26,BH$2,"multi"),UHF!$V$3:$W$612,2,0))</f>
        <v>0</v>
      </c>
      <c r="BI26" s="11">
        <f>IF(ISNA(VLOOKUP(CONCATENATE($B26,BI$2,"multi"),UHF!$V$3:$W$612,2,0)),0,VLOOKUP(CONCATENATE($B26,BI$2,"multi"),UHF!$V$3:$W$612,2,0))</f>
        <v>0</v>
      </c>
      <c r="BJ26" s="11">
        <f>IF(ISNA(VLOOKUP(CONCATENATE($B26,BJ$2,"multi"),UHF!$V$3:$W$612,2,0)),0,VLOOKUP(CONCATENATE($B26,BJ$2,"multi"),UHF!$V$3:$W$612,2,0))</f>
        <v>0</v>
      </c>
      <c r="BK26" s="11">
        <f>IF(ISNA(VLOOKUP(CONCATENATE($B26,BK$2,"multi"),UHF!$V$3:$W$612,2,0)),0,VLOOKUP(CONCATENATE($B26,BK$2,"multi"),UHF!$V$3:$W$612,2,0))</f>
        <v>0</v>
      </c>
      <c r="BL26" s="11">
        <f>IF(ISNA(VLOOKUP(CONCATENATE($B26,BL$2,"multi"),UHF!$V$3:$W$612,2,0)),0,VLOOKUP(CONCATENATE($B26,BL$2,"multi"),UHF!$V$3:$W$612,2,0))</f>
        <v>0</v>
      </c>
      <c r="BM26" s="11">
        <f>IF(ISNA(VLOOKUP(CONCATENATE($B26,BM$2,"multi"),UHF!$V$3:$W$612,2,0)),0,VLOOKUP(CONCATENATE($B26,BM$2,"multi"),UHF!$V$3:$W$612,2,0))</f>
        <v>0</v>
      </c>
      <c r="BN26" s="11">
        <f>IF(ISNA(VLOOKUP(CONCATENATE($B26,BN$2,"multi"),UHF!$V$3:$W$612,2,0)),0,VLOOKUP(CONCATENATE($B26,BN$2,"multi"),UHF!$V$3:$W$612,2,0))</f>
        <v>0</v>
      </c>
      <c r="BO26" s="11">
        <f>IF(ISNA(VLOOKUP(CONCATENATE($B26,BO$2,"multi"),UHF!$V$3:$W$612,2,0)),0,VLOOKUP(CONCATENATE($B26,BO$2,"multi"),UHF!$V$3:$W$612,2,0))</f>
        <v>0</v>
      </c>
      <c r="BP26" s="11">
        <f>IF(ISNA(VLOOKUP(CONCATENATE($B26,BP$2,"multi"),UHF!$V$3:$W$612,2,0)),0,VLOOKUP(CONCATENATE($B26,BP$2,"multi"),UHF!$V$3:$W$612,2,0))</f>
        <v>0</v>
      </c>
      <c r="BQ26" s="11">
        <f>IF(ISNA(VLOOKUP(CONCATENATE($B26,BQ$2,"multi"),UHF!$V$3:$W$612,2,0)),0,VLOOKUP(CONCATENATE($B26,BQ$2,"multi"),UHF!$V$3:$W$612,2,0))</f>
        <v>0</v>
      </c>
      <c r="BR26" s="11">
        <f>SUM(BF26:BQ26)</f>
        <v>0</v>
      </c>
      <c r="BS26" s="11">
        <f>IF(ISNA(VLOOKUP(CONCATENATE($B26,BS$2,"multi"),'A1'!$V$3:$W$612,2,0)),0,VLOOKUP(CONCATENATE($B26,BS$2,"multi"),'A1'!$V$3:$W$612,2,0))</f>
        <v>47.1</v>
      </c>
      <c r="BT26" s="11">
        <f>SUM(C26,Q26,AQ26,BE26,BS26)</f>
        <v>444.3</v>
      </c>
      <c r="BU26" s="11">
        <f>SUM(D26,R26,AR26,BF26)</f>
        <v>39.200000000000003</v>
      </c>
      <c r="BV26" s="11">
        <f>SUM(E26,S26,AE26,AS26,BG26)</f>
        <v>0</v>
      </c>
      <c r="BW26" s="11">
        <f>SUM(F26,T26,AF26,AT26,BH26)</f>
        <v>0</v>
      </c>
      <c r="BX26" s="11">
        <f>SUM(G26,U26,AG26,AU26,BI26)</f>
        <v>0</v>
      </c>
      <c r="BY26" s="11">
        <f>SUM(H26,V26,AH26,AV26,BJ26)</f>
        <v>0</v>
      </c>
      <c r="BZ26" s="11">
        <f>SUM(I26,W26,AI26,AW26,BK26)</f>
        <v>0</v>
      </c>
      <c r="CA26" s="11">
        <f>SUM(J26,X26,AJ26,AX26,BL26)</f>
        <v>0</v>
      </c>
      <c r="CB26" s="11">
        <f>SUM(K26,Y26,AK26,AY26,BM26)</f>
        <v>0</v>
      </c>
      <c r="CC26" s="11">
        <f>SUM(Z26,AL26,AZ26,BN26)</f>
        <v>0</v>
      </c>
      <c r="CD26" s="11">
        <f>SUM(BT26:CC26)</f>
        <v>483.5</v>
      </c>
      <c r="CE26" s="11">
        <f>SUM(P26,AD26,AP26,BD26,BE26,BR26,BS26)</f>
        <v>483.50000000000006</v>
      </c>
      <c r="CF26" s="11">
        <f>MIN(P26,AD26,AP26,BD26,BE26,BR26,BS26)</f>
        <v>0</v>
      </c>
      <c r="CG26" s="11">
        <f>SUM(CE26-CF26)</f>
        <v>483.50000000000006</v>
      </c>
    </row>
    <row r="27" spans="1:85" x14ac:dyDescent="0.2">
      <c r="A27" s="21" t="str">
        <f t="shared" si="0"/>
        <v>25.</v>
      </c>
      <c r="B27" s="8" t="str">
        <f>'Seznam-MO'!A50</f>
        <v>OK2KLF</v>
      </c>
      <c r="C27" s="11">
        <f>IF(ISNA(VLOOKUP(CONCATENATE($B27,C$2,"multi"),'I-SUB'!$V$3:$W$624,2,0)),0,VLOOKUP(CONCATENATE($B27,C$2,"multi"),'I-SUB'!$V$3:$W$624,2,0))</f>
        <v>60</v>
      </c>
      <c r="D27" s="11">
        <f>IF(ISNA(VLOOKUP(CONCATENATE($B27,D$2,"multi"),'I-SUB'!$V$3:$W$624,2,0)),0,VLOOKUP(CONCATENATE($B27,D$2,"multi"),'I-SUB'!$V$3:$W$624,2,0))</f>
        <v>58.8</v>
      </c>
      <c r="E27" s="11">
        <f>IF(ISNA(VLOOKUP(CONCATENATE($B27,E$2,"multi"),'I-SUB'!$V$3:$W$624,2,0)),0,VLOOKUP(CONCATENATE($B27,E$2,"multi"),'I-SUB'!$V$3:$W$624,2,0))</f>
        <v>0</v>
      </c>
      <c r="F27" s="11">
        <f>IF(ISNA(VLOOKUP(CONCATENATE($B27,F$2,"multi"),'I-SUB'!$V$3:$W$624,2,0)),0,VLOOKUP(CONCATENATE($B27,F$2,"multi"),'I-SUB'!$V$3:$W$624,2,0))</f>
        <v>0</v>
      </c>
      <c r="G27" s="11">
        <f>IF(ISNA(VLOOKUP(CONCATENATE($B27,G$2,"multi"),'I-SUB'!$V$3:$W$624,2,0)),0,VLOOKUP(CONCATENATE($B27,G$2,"multi"),'I-SUB'!$V$3:$W$624,2,0))</f>
        <v>0</v>
      </c>
      <c r="H27" s="11">
        <f>IF(ISNA(VLOOKUP(CONCATENATE($B27,H$2,"multi"),'I-SUB'!$V$3:$W$624,2,0)),0,VLOOKUP(CONCATENATE($B27,H$2,"multi"),'I-SUB'!$V$3:$W$624,2,0))</f>
        <v>0</v>
      </c>
      <c r="I27" s="11">
        <f>IF(ISNA(VLOOKUP(CONCATENATE($B27,I$2,"multi"),'I-SUB'!$V$3:$W$624,2,0)),0,VLOOKUP(CONCATENATE($B27,I$2,"multi"),'I-SUB'!$V$3:$W$624,2,0))</f>
        <v>0</v>
      </c>
      <c r="J27" s="11">
        <f>IF(ISNA(VLOOKUP(CONCATENATE($B27,J$2,"multi"),'I-SUB'!$V$3:$W$624,2,0)),0,VLOOKUP(CONCATENATE($B27,J$2,"multi"),'I-SUB'!$V$3:$W$624,2,0))</f>
        <v>0</v>
      </c>
      <c r="K27" s="11">
        <f>IF(ISNA(VLOOKUP(CONCATENATE($B27,K$2,"multi"),'I-SUB'!$V$3:$W$624,2,0)),0,VLOOKUP(CONCATENATE($B27,K$2,"multi"),'I-SUB'!$V$3:$W$624,2,0))</f>
        <v>0</v>
      </c>
      <c r="L27" s="11">
        <f>IF(ISNA(VLOOKUP(CONCATENATE($B27,L$2,"multi"),'I-SUB'!$V$3:$W$624,2,0)),0,VLOOKUP(CONCATENATE($B27,L$2,"multi"),'I-SUB'!$V$3:$W$624,2,0))</f>
        <v>0</v>
      </c>
      <c r="M27" s="11">
        <f>IF(ISNA(VLOOKUP(CONCATENATE($B27,M$2,"multi"),'I-SUB'!$V$3:$W$624,2,0)),0,VLOOKUP(CONCATENATE($B27,M$2,"multi"),'I-SUB'!$V$3:$W$624,2,0))</f>
        <v>0</v>
      </c>
      <c r="N27" s="11">
        <f>IF(ISNA(VLOOKUP(CONCATENATE($B27,N$2,"multi"),'I-SUB'!$V$3:$W$624,2,0)),0,VLOOKUP(CONCATENATE($B27,N$2,"multi"),'I-SUB'!$V$3:$W$624,2,0))</f>
        <v>0</v>
      </c>
      <c r="O27" s="11">
        <f>IF(ISNA(VLOOKUP(CONCATENATE($B27,O$2,"multi"),'I-SUB'!$V$3:$W$624,2,0)),0,VLOOKUP(CONCATENATE($B27,O$2,"multi"),'I-SUB'!$V$3:$W$624,2,0))</f>
        <v>0</v>
      </c>
      <c r="P27" s="11">
        <f>SUM(C27:O27)</f>
        <v>118.8</v>
      </c>
      <c r="Q27" s="11">
        <f>IF(ISNA(VLOOKUP(CONCATENATE($B27,Q$2,"multi"),'II-SUB'!$V$3:$W$630,2,0)),0,VLOOKUP(CONCATENATE($B27,Q$2,"multi"),'II-SUB'!$V$3:$W$630,2,0))</f>
        <v>74.599999999999994</v>
      </c>
      <c r="R27" s="11">
        <f>IF(ISNA(VLOOKUP(CONCATENATE($B27,R$2,"multi"),'II-SUB'!$V$3:$W$630,2,0)),0,VLOOKUP(CONCATENATE($B27,R$2,"multi"),'II-SUB'!$V$3:$W$630,2,0))</f>
        <v>67.8</v>
      </c>
      <c r="S27" s="11">
        <f>IF(ISNA(VLOOKUP(CONCATENATE($B27,S$2,"multi"),'II-SUB'!$V$3:$W$630,2,0)),0,VLOOKUP(CONCATENATE($B27,S$2,"multi"),'II-SUB'!$V$3:$W$630,2,0))</f>
        <v>0</v>
      </c>
      <c r="T27" s="11">
        <f>IF(ISNA(VLOOKUP(CONCATENATE($B27,T$2,"multi"),'II-SUB'!$V$3:$W$630,2,0)),0,VLOOKUP(CONCATENATE($B27,T$2,"multi"),'II-SUB'!$V$3:$W$630,2,0))</f>
        <v>0</v>
      </c>
      <c r="U27" s="11">
        <f>IF(ISNA(VLOOKUP(CONCATENATE($B27,U$2,"multi"),'II-SUB'!$V$3:$W$630,2,0)),0,VLOOKUP(CONCATENATE($B27,U$2,"multi"),'II-SUB'!$V$3:$W$630,2,0))</f>
        <v>0</v>
      </c>
      <c r="V27" s="11">
        <f>IF(ISNA(VLOOKUP(CONCATENATE($B27,V$2,"multi"),'II-SUB'!$V$3:$W$630,2,0)),0,VLOOKUP(CONCATENATE($B27,V$2,"multi"),'II-SUB'!$V$3:$W$630,2,0))</f>
        <v>0</v>
      </c>
      <c r="W27" s="11">
        <f>IF(ISNA(VLOOKUP(CONCATENATE($B27,W$2,"multi"),'II-SUB'!$V$3:$W$630,2,0)),0,VLOOKUP(CONCATENATE($B27,W$2,"multi"),'II-SUB'!$V$3:$W$630,2,0))</f>
        <v>0</v>
      </c>
      <c r="X27" s="11">
        <f>IF(ISNA(VLOOKUP(CONCATENATE($B27,X$2,"multi"),'II-SUB'!$V$3:$W$630,2,0)),0,VLOOKUP(CONCATENATE($B27,X$2,"multi"),'II-SUB'!$V$3:$W$630,2,0))</f>
        <v>0</v>
      </c>
      <c r="Y27" s="11">
        <f>IF(ISNA(VLOOKUP(CONCATENATE($B27,Y$2,"multi"),'II-SUB'!$V$3:$W$630,2,0)),0,VLOOKUP(CONCATENATE($B27,Y$2,"multi"),'II-SUB'!$V$3:$W$630,2,0))</f>
        <v>0</v>
      </c>
      <c r="Z27" s="11">
        <f>IF(ISNA(VLOOKUP(CONCATENATE($B27,Z$2,"multi"),'II-SUB'!$V$3:$W$630,2,0)),0,VLOOKUP(CONCATENATE($B27,Z$2,"multi"),'II-SUB'!$V$3:$W$630,2,0))</f>
        <v>0</v>
      </c>
      <c r="AA27" s="11">
        <f>IF(ISNA(VLOOKUP(CONCATENATE($B27,AA$2,"multi"),'II-SUB'!$V$3:$W$630,2,0)),0,VLOOKUP(CONCATENATE($B27,AA$2,"multi"),'II-SUB'!$V$3:$W$630,2,0))</f>
        <v>0</v>
      </c>
      <c r="AB27" s="11">
        <f>IF(ISNA(VLOOKUP(CONCATENATE($B27,AB$2,"multi"),'II-SUB'!$V$3:$W$630,2,0)),0,VLOOKUP(CONCATENATE($B27,AB$2,"multi"),'II-SUB'!$V$3:$W$630,2,0))</f>
        <v>0</v>
      </c>
      <c r="AC27" s="11">
        <f>IF(ISNA(VLOOKUP(CONCATENATE($B27,AC$2,"multi"),'II-SUB'!$V$3:$W$630,2,0)),0,VLOOKUP(CONCATENATE($B27,AC$2,"multi"),'II-SUB'!$V$3:$W$630,2,0))</f>
        <v>0</v>
      </c>
      <c r="AD27" s="11">
        <f>SUM(Q27:AC27)</f>
        <v>142.39999999999998</v>
      </c>
      <c r="AE27" s="11">
        <f>IF(ISNA(VLOOKUP(CONCATENATE($B27,AE$2,"multi"),MW!$V$3:$W$600,2,0)),0,VLOOKUP(CONCATENATE($B27,AE$2,"multi"),MW!$V$3:$W$600,2,0))</f>
        <v>0</v>
      </c>
      <c r="AF27" s="11">
        <f>IF(ISNA(VLOOKUP(CONCATENATE($B27,AF$2,"multi"),MW!$V$3:$W$600,2,0)),0,VLOOKUP(CONCATENATE($B27,AF$2,"multi"),MW!$V$3:$W$600,2,0))</f>
        <v>0</v>
      </c>
      <c r="AG27" s="11">
        <f>IF(ISNA(VLOOKUP(CONCATENATE($B27,AG$2,"multi"),MW!$V$3:$W$600,2,0)),0,VLOOKUP(CONCATENATE($B27,AG$2,"multi"),MW!$V$3:$W$600,2,0))</f>
        <v>0</v>
      </c>
      <c r="AH27" s="11">
        <f>IF(ISNA(VLOOKUP(CONCATENATE($B27,AH$2,"multi"),MW!$V$3:$W$600,2,0)),0,VLOOKUP(CONCATENATE($B27,AH$2,"multi"),MW!$V$3:$W$600,2,0))</f>
        <v>0</v>
      </c>
      <c r="AI27" s="11">
        <f>IF(ISNA(VLOOKUP(CONCATENATE($B27,AI$2,"multi"),MW!$V$3:$W$600,2,0)),0,VLOOKUP(CONCATENATE($B27,AI$2,"multi"),MW!$V$3:$W$600,2,0))</f>
        <v>0</v>
      </c>
      <c r="AJ27" s="11">
        <f>IF(ISNA(VLOOKUP(CONCATENATE($B27,AJ$2,"multi"),MW!$V$3:$W$600,2,0)),0,VLOOKUP(CONCATENATE($B27,AJ$2,"multi"),MW!$V$3:$W$600,2,0))</f>
        <v>0</v>
      </c>
      <c r="AK27" s="11">
        <f>IF(ISNA(VLOOKUP(CONCATENATE($B27,AK$2,"multi"),MW!$V$3:$W$600,2,0)),0,VLOOKUP(CONCATENATE($B27,AK$2,"multi"),MW!$V$3:$W$600,2,0))</f>
        <v>0</v>
      </c>
      <c r="AL27" s="11">
        <f>IF(ISNA(VLOOKUP(CONCATENATE($B27,AL$2,"multi"),MW!$V$3:$W$600,2,0)),0,VLOOKUP(CONCATENATE($B27,AL$2,"multi"),MW!$V$3:$W$600,2,0))</f>
        <v>0</v>
      </c>
      <c r="AM27" s="11">
        <f>IF(ISNA(VLOOKUP(CONCATENATE($B27,AM$2,"multi"),MW!$V$3:$W$600,2,0)),0,VLOOKUP(CONCATENATE($B27,AM$2,"multi"),MW!$V$3:$W$600,2,0))</f>
        <v>0</v>
      </c>
      <c r="AN27" s="11">
        <f>IF(ISNA(VLOOKUP(CONCATENATE($B27,AN$2,"multi"),MW!$V$3:$W$600,2,0)),0,VLOOKUP(CONCATENATE($B27,AN$2,"multi"),MW!$V$3:$W$600,2,0))</f>
        <v>0</v>
      </c>
      <c r="AO27" s="11">
        <f>IF(ISNA(VLOOKUP(CONCATENATE($B27,AO$2,"multi"),MW!$V$3:$W$600,2,0)),0,VLOOKUP(CONCATENATE($B27,AO$2,"multi"),MW!$V$3:$W$600,2,0))</f>
        <v>0</v>
      </c>
      <c r="AP27" s="11">
        <f>SUM(AE27:AO27)</f>
        <v>0</v>
      </c>
      <c r="AQ27" s="11">
        <f>IF(ISNA(VLOOKUP(CONCATENATE($B27,AQ$2,"multi"),'III-SUB'!$V$3:$W$633,2,0)),0,VLOOKUP(CONCATENATE($B27,AQ$2,"multi"),'III-SUB'!$V$3:$W$633,2,0))</f>
        <v>85.3</v>
      </c>
      <c r="AR27" s="11">
        <f>IF(ISNA(VLOOKUP(CONCATENATE($B27,AR$2,"multi"),'III-SUB'!$V$3:$W$633,2,0)),0,VLOOKUP(CONCATENATE($B27,AR$2,"multi"),'III-SUB'!$V$3:$W$633,2,0))</f>
        <v>134.1</v>
      </c>
      <c r="AS27" s="11">
        <f>IF(ISNA(VLOOKUP(CONCATENATE($B27,AS$2,"multi"),'III-SUB'!$V$3:$W$633,2,0)),0,VLOOKUP(CONCATENATE($B27,AS$2,"multi"),'III-SUB'!$V$3:$W$633,2,0))</f>
        <v>0</v>
      </c>
      <c r="AT27" s="11">
        <f>IF(ISNA(VLOOKUP(CONCATENATE($B27,AT$2,"multi"),'III-SUB'!$V$3:$W$633,2,0)),0,VLOOKUP(CONCATENATE($B27,AT$2,"multi"),'III-SUB'!$V$3:$W$633,2,0))</f>
        <v>0</v>
      </c>
      <c r="AU27" s="11">
        <f>IF(ISNA(VLOOKUP(CONCATENATE($B27,AU$2,"multi"),'III-SUB'!$V$3:$W$633,2,0)),0,VLOOKUP(CONCATENATE($B27,AU$2,"multi"),'III-SUB'!$V$3:$W$633,2,0))</f>
        <v>0</v>
      </c>
      <c r="AV27" s="11">
        <f>IF(ISNA(VLOOKUP(CONCATENATE($B27,AV$2,"multi"),'III-SUB'!$V$3:$W$633,2,0)),0,VLOOKUP(CONCATENATE($B27,AV$2,"multi"),'III-SUB'!$V$3:$W$633,2,0))</f>
        <v>0</v>
      </c>
      <c r="AW27" s="11">
        <f>IF(ISNA(VLOOKUP(CONCATENATE($B27,AW$2,"multi"),'III-SUB'!$V$3:$W$633,2,0)),0,VLOOKUP(CONCATENATE($B27,AW$2,"multi"),'III-SUB'!$V$3:$W$633,2,0))</f>
        <v>0</v>
      </c>
      <c r="AX27" s="11">
        <f>IF(ISNA(VLOOKUP(CONCATENATE($B27,AX$2,"multi"),'III-SUB'!$V$3:$W$633,2,0)),0,VLOOKUP(CONCATENATE($B27,AX$2,"multi"),'III-SUB'!$V$3:$W$633,2,0))</f>
        <v>0</v>
      </c>
      <c r="AY27" s="11">
        <f>IF(ISNA(VLOOKUP(CONCATENATE($B27,AY$2,"multi"),'III-SUB'!$V$3:$W$633,2,0)),0,VLOOKUP(CONCATENATE($B27,AY$2,"multi"),'III-SUB'!$V$3:$W$633,2,0))</f>
        <v>0</v>
      </c>
      <c r="AZ27" s="11">
        <f>IF(ISNA(VLOOKUP(CONCATENATE($B27,AZ$2,"multi"),'III-SUB'!$V$3:$W$633,2,0)),0,VLOOKUP(CONCATENATE($B27,AZ$2,"multi"),'III-SUB'!$V$3:$W$633,2,0))</f>
        <v>0</v>
      </c>
      <c r="BA27" s="11">
        <f>IF(ISNA(VLOOKUP(CONCATENATE($B27,BA$2,"multi"),'III-SUB'!$V$3:$W$633,2,0)),0,VLOOKUP(CONCATENATE($B27,BA$2,"multi"),'III-SUB'!$V$3:$W$633,2,0))</f>
        <v>0</v>
      </c>
      <c r="BB27" s="11">
        <f>IF(ISNA(VLOOKUP(CONCATENATE($B27,BB$2,"multi"),'III-SUB'!$V$3:$W$633,2,0)),0,VLOOKUP(CONCATENATE($B27,BB$2,"multi"),'III-SUB'!$V$3:$W$633,2,0))</f>
        <v>0</v>
      </c>
      <c r="BC27" s="11">
        <f>IF(ISNA(VLOOKUP(CONCATENATE($B27,BC$2,"multi"),'III-SUB'!$V$3:$W$633,2,0)),0,VLOOKUP(CONCATENATE($B27,BC$2,"multi"),'III-SUB'!$V$3:$W$633,2,0))</f>
        <v>0</v>
      </c>
      <c r="BD27" s="11">
        <f>SUM(AQ27:BC27)</f>
        <v>219.39999999999998</v>
      </c>
      <c r="BE27" s="11">
        <f>IF(ISNA(VLOOKUP(CONCATENATE($B27,AQ$2,"multi"),VHF!$V$3:$W$627,2,0)),0,VLOOKUP(CONCATENATE($B27,AQ$2,"multi"),VHF!$V$3:$W$627,2,0))</f>
        <v>0</v>
      </c>
      <c r="BF27" s="11">
        <f>IF(ISNA(VLOOKUP(CONCATENATE($B27,BF$2,"multi"),UHF!$V$3:$W$612,2,0)),0,VLOOKUP(CONCATENATE($B27,BF$2,"multi"),UHF!$V$3:$W$612,2,0))</f>
        <v>0</v>
      </c>
      <c r="BG27" s="11">
        <f>IF(ISNA(VLOOKUP(CONCATENATE($B27,BG$2,"multi"),UHF!$V$3:$W$612,2,0)),0,VLOOKUP(CONCATENATE($B27,BG$2,"multi"),UHF!$V$3:$W$612,2,0))</f>
        <v>0</v>
      </c>
      <c r="BH27" s="11">
        <f>IF(ISNA(VLOOKUP(CONCATENATE($B27,BH$2,"multi"),UHF!$V$3:$W$612,2,0)),0,VLOOKUP(CONCATENATE($B27,BH$2,"multi"),UHF!$V$3:$W$612,2,0))</f>
        <v>0</v>
      </c>
      <c r="BI27" s="11">
        <f>IF(ISNA(VLOOKUP(CONCATENATE($B27,BI$2,"multi"),UHF!$V$3:$W$612,2,0)),0,VLOOKUP(CONCATENATE($B27,BI$2,"multi"),UHF!$V$3:$W$612,2,0))</f>
        <v>0</v>
      </c>
      <c r="BJ27" s="11">
        <f>IF(ISNA(VLOOKUP(CONCATENATE($B27,BJ$2,"multi"),UHF!$V$3:$W$612,2,0)),0,VLOOKUP(CONCATENATE($B27,BJ$2,"multi"),UHF!$V$3:$W$612,2,0))</f>
        <v>0</v>
      </c>
      <c r="BK27" s="11">
        <f>IF(ISNA(VLOOKUP(CONCATENATE($B27,BK$2,"multi"),UHF!$V$3:$W$612,2,0)),0,VLOOKUP(CONCATENATE($B27,BK$2,"multi"),UHF!$V$3:$W$612,2,0))</f>
        <v>0</v>
      </c>
      <c r="BL27" s="11">
        <f>IF(ISNA(VLOOKUP(CONCATENATE($B27,BL$2,"multi"),UHF!$V$3:$W$612,2,0)),0,VLOOKUP(CONCATENATE($B27,BL$2,"multi"),UHF!$V$3:$W$612,2,0))</f>
        <v>0</v>
      </c>
      <c r="BM27" s="11">
        <f>IF(ISNA(VLOOKUP(CONCATENATE($B27,BM$2,"multi"),UHF!$V$3:$W$612,2,0)),0,VLOOKUP(CONCATENATE($B27,BM$2,"multi"),UHF!$V$3:$W$612,2,0))</f>
        <v>0</v>
      </c>
      <c r="BN27" s="11">
        <f>IF(ISNA(VLOOKUP(CONCATENATE($B27,BN$2,"multi"),UHF!$V$3:$W$612,2,0)),0,VLOOKUP(CONCATENATE($B27,BN$2,"multi"),UHF!$V$3:$W$612,2,0))</f>
        <v>0</v>
      </c>
      <c r="BO27" s="11">
        <f>IF(ISNA(VLOOKUP(CONCATENATE($B27,BO$2,"multi"),UHF!$V$3:$W$612,2,0)),0,VLOOKUP(CONCATENATE($B27,BO$2,"multi"),UHF!$V$3:$W$612,2,0))</f>
        <v>0</v>
      </c>
      <c r="BP27" s="11">
        <f>IF(ISNA(VLOOKUP(CONCATENATE($B27,BP$2,"multi"),UHF!$V$3:$W$612,2,0)),0,VLOOKUP(CONCATENATE($B27,BP$2,"multi"),UHF!$V$3:$W$612,2,0))</f>
        <v>0</v>
      </c>
      <c r="BQ27" s="11">
        <f>IF(ISNA(VLOOKUP(CONCATENATE($B27,BQ$2,"multi"),UHF!$V$3:$W$612,2,0)),0,VLOOKUP(CONCATENATE($B27,BQ$2,"multi"),UHF!$V$3:$W$612,2,0))</f>
        <v>0</v>
      </c>
      <c r="BR27" s="11">
        <f>SUM(BF27:BQ27)</f>
        <v>0</v>
      </c>
      <c r="BS27" s="11">
        <f>IF(ISNA(VLOOKUP(CONCATENATE($B27,BS$2,"multi"),'A1'!$V$3:$W$612,2,0)),0,VLOOKUP(CONCATENATE($B27,BS$2,"multi"),'A1'!$V$3:$W$612,2,0))</f>
        <v>0</v>
      </c>
      <c r="BT27" s="11">
        <f>SUM(C27,Q27,AQ27,BE27,BS27)</f>
        <v>219.89999999999998</v>
      </c>
      <c r="BU27" s="11">
        <f>SUM(D27,R27,AR27,BF27)</f>
        <v>260.7</v>
      </c>
      <c r="BV27" s="11">
        <f>SUM(E27,S27,AE27,AS27,BG27)</f>
        <v>0</v>
      </c>
      <c r="BW27" s="11">
        <f>SUM(F27,T27,AF27,AT27,BH27)</f>
        <v>0</v>
      </c>
      <c r="BX27" s="11">
        <f>SUM(G27,U27,AG27,AU27,BI27)</f>
        <v>0</v>
      </c>
      <c r="BY27" s="11">
        <f>SUM(H27,V27,AH27,AV27,BJ27)</f>
        <v>0</v>
      </c>
      <c r="BZ27" s="11">
        <f>SUM(I27,W27,AI27,AW27,BK27)</f>
        <v>0</v>
      </c>
      <c r="CA27" s="11">
        <f>SUM(J27,X27,AJ27,AX27,BL27)</f>
        <v>0</v>
      </c>
      <c r="CB27" s="11">
        <f>SUM(K27,Y27,AK27,AY27,BM27)</f>
        <v>0</v>
      </c>
      <c r="CC27" s="11">
        <f>SUM(Z27,AL27,AZ27,BN27)</f>
        <v>0</v>
      </c>
      <c r="CD27" s="11">
        <f>SUM(BT27:CC27)</f>
        <v>480.59999999999997</v>
      </c>
      <c r="CE27" s="11">
        <f>SUM(P27,AD27,AP27,BD27,BE27,BR27,BS27)</f>
        <v>480.59999999999997</v>
      </c>
      <c r="CF27" s="11">
        <f>MIN(P27,AD27,AP27,BD27,BE27,BR27,BS27)</f>
        <v>0</v>
      </c>
      <c r="CG27" s="11">
        <f>SUM(CE27-CF27)</f>
        <v>480.59999999999997</v>
      </c>
    </row>
    <row r="28" spans="1:85" x14ac:dyDescent="0.2">
      <c r="A28" s="21" t="str">
        <f t="shared" si="0"/>
        <v>26.</v>
      </c>
      <c r="B28" s="8" t="str">
        <f>'Seznam-MO'!A75</f>
        <v>OK1KTW</v>
      </c>
      <c r="C28" s="11">
        <f>IF(ISNA(VLOOKUP(CONCATENATE($B28,C$2,"multi"),'I-SUB'!$V$3:$W$624,2,0)),0,VLOOKUP(CONCATENATE($B28,C$2,"multi"),'I-SUB'!$V$3:$W$624,2,0))</f>
        <v>54</v>
      </c>
      <c r="D28" s="11">
        <f>IF(ISNA(VLOOKUP(CONCATENATE($B28,D$2,"multi"),'I-SUB'!$V$3:$W$624,2,0)),0,VLOOKUP(CONCATENATE($B28,D$2,"multi"),'I-SUB'!$V$3:$W$624,2,0))</f>
        <v>19.600000000000001</v>
      </c>
      <c r="E28" s="11">
        <f>IF(ISNA(VLOOKUP(CONCATENATE($B28,E$2,"multi"),'I-SUB'!$V$3:$W$624,2,0)),0,VLOOKUP(CONCATENATE($B28,E$2,"multi"),'I-SUB'!$V$3:$W$624,2,0))</f>
        <v>0</v>
      </c>
      <c r="F28" s="11">
        <f>IF(ISNA(VLOOKUP(CONCATENATE($B28,F$2,"multi"),'I-SUB'!$V$3:$W$624,2,0)),0,VLOOKUP(CONCATENATE($B28,F$2,"multi"),'I-SUB'!$V$3:$W$624,2,0))</f>
        <v>0</v>
      </c>
      <c r="G28" s="11">
        <f>IF(ISNA(VLOOKUP(CONCATENATE($B28,G$2,"multi"),'I-SUB'!$V$3:$W$624,2,0)),0,VLOOKUP(CONCATENATE($B28,G$2,"multi"),'I-SUB'!$V$3:$W$624,2,0))</f>
        <v>0</v>
      </c>
      <c r="H28" s="11">
        <f>IF(ISNA(VLOOKUP(CONCATENATE($B28,H$2,"multi"),'I-SUB'!$V$3:$W$624,2,0)),0,VLOOKUP(CONCATENATE($B28,H$2,"multi"),'I-SUB'!$V$3:$W$624,2,0))</f>
        <v>0</v>
      </c>
      <c r="I28" s="11">
        <f>IF(ISNA(VLOOKUP(CONCATENATE($B28,I$2,"multi"),'I-SUB'!$V$3:$W$624,2,0)),0,VLOOKUP(CONCATENATE($B28,I$2,"multi"),'I-SUB'!$V$3:$W$624,2,0))</f>
        <v>0</v>
      </c>
      <c r="J28" s="11">
        <f>IF(ISNA(VLOOKUP(CONCATENATE($B28,J$2,"multi"),'I-SUB'!$V$3:$W$624,2,0)),0,VLOOKUP(CONCATENATE($B28,J$2,"multi"),'I-SUB'!$V$3:$W$624,2,0))</f>
        <v>0</v>
      </c>
      <c r="K28" s="11">
        <f>IF(ISNA(VLOOKUP(CONCATENATE($B28,K$2,"multi"),'I-SUB'!$V$3:$W$624,2,0)),0,VLOOKUP(CONCATENATE($B28,K$2,"multi"),'I-SUB'!$V$3:$W$624,2,0))</f>
        <v>0</v>
      </c>
      <c r="L28" s="11">
        <f>IF(ISNA(VLOOKUP(CONCATENATE($B28,L$2,"multi"),'I-SUB'!$V$3:$W$624,2,0)),0,VLOOKUP(CONCATENATE($B28,L$2,"multi"),'I-SUB'!$V$3:$W$624,2,0))</f>
        <v>0</v>
      </c>
      <c r="M28" s="11">
        <f>IF(ISNA(VLOOKUP(CONCATENATE($B28,M$2,"multi"),'I-SUB'!$V$3:$W$624,2,0)),0,VLOOKUP(CONCATENATE($B28,M$2,"multi"),'I-SUB'!$V$3:$W$624,2,0))</f>
        <v>0</v>
      </c>
      <c r="N28" s="11">
        <f>IF(ISNA(VLOOKUP(CONCATENATE($B28,N$2,"multi"),'I-SUB'!$V$3:$W$624,2,0)),0,VLOOKUP(CONCATENATE($B28,N$2,"multi"),'I-SUB'!$V$3:$W$624,2,0))</f>
        <v>0</v>
      </c>
      <c r="O28" s="11">
        <f>IF(ISNA(VLOOKUP(CONCATENATE($B28,O$2,"multi"),'I-SUB'!$V$3:$W$624,2,0)),0,VLOOKUP(CONCATENATE($B28,O$2,"multi"),'I-SUB'!$V$3:$W$624,2,0))</f>
        <v>0</v>
      </c>
      <c r="P28" s="11">
        <f>SUM(C28:O28)</f>
        <v>73.599999999999994</v>
      </c>
      <c r="Q28" s="11">
        <f>IF(ISNA(VLOOKUP(CONCATENATE($B28,Q$2,"multi"),'II-SUB'!$V$3:$W$630,2,0)),0,VLOOKUP(CONCATENATE($B28,Q$2,"multi"),'II-SUB'!$V$3:$W$630,2,0))</f>
        <v>107.8</v>
      </c>
      <c r="R28" s="11">
        <f>IF(ISNA(VLOOKUP(CONCATENATE($B28,R$2,"multi"),'II-SUB'!$V$3:$W$630,2,0)),0,VLOOKUP(CONCATENATE($B28,R$2,"multi"),'II-SUB'!$V$3:$W$630,2,0))</f>
        <v>33.9</v>
      </c>
      <c r="S28" s="11">
        <f>IF(ISNA(VLOOKUP(CONCATENATE($B28,S$2,"multi"),'II-SUB'!$V$3:$W$630,2,0)),0,VLOOKUP(CONCATENATE($B28,S$2,"multi"),'II-SUB'!$V$3:$W$630,2,0))</f>
        <v>0</v>
      </c>
      <c r="T28" s="11">
        <f>IF(ISNA(VLOOKUP(CONCATENATE($B28,T$2,"multi"),'II-SUB'!$V$3:$W$630,2,0)),0,VLOOKUP(CONCATENATE($B28,T$2,"multi"),'II-SUB'!$V$3:$W$630,2,0))</f>
        <v>0</v>
      </c>
      <c r="U28" s="11">
        <f>IF(ISNA(VLOOKUP(CONCATENATE($B28,U$2,"multi"),'II-SUB'!$V$3:$W$630,2,0)),0,VLOOKUP(CONCATENATE($B28,U$2,"multi"),'II-SUB'!$V$3:$W$630,2,0))</f>
        <v>0</v>
      </c>
      <c r="V28" s="11">
        <f>IF(ISNA(VLOOKUP(CONCATENATE($B28,V$2,"multi"),'II-SUB'!$V$3:$W$630,2,0)),0,VLOOKUP(CONCATENATE($B28,V$2,"multi"),'II-SUB'!$V$3:$W$630,2,0))</f>
        <v>0</v>
      </c>
      <c r="W28" s="11">
        <f>IF(ISNA(VLOOKUP(CONCATENATE($B28,W$2,"multi"),'II-SUB'!$V$3:$W$630,2,0)),0,VLOOKUP(CONCATENATE($B28,W$2,"multi"),'II-SUB'!$V$3:$W$630,2,0))</f>
        <v>0</v>
      </c>
      <c r="X28" s="11">
        <f>IF(ISNA(VLOOKUP(CONCATENATE($B28,X$2,"multi"),'II-SUB'!$V$3:$W$630,2,0)),0,VLOOKUP(CONCATENATE($B28,X$2,"multi"),'II-SUB'!$V$3:$W$630,2,0))</f>
        <v>0</v>
      </c>
      <c r="Y28" s="11">
        <f>IF(ISNA(VLOOKUP(CONCATENATE($B28,Y$2,"multi"),'II-SUB'!$V$3:$W$630,2,0)),0,VLOOKUP(CONCATENATE($B28,Y$2,"multi"),'II-SUB'!$V$3:$W$630,2,0))</f>
        <v>0</v>
      </c>
      <c r="Z28" s="11">
        <f>IF(ISNA(VLOOKUP(CONCATENATE($B28,Z$2,"multi"),'II-SUB'!$V$3:$W$630,2,0)),0,VLOOKUP(CONCATENATE($B28,Z$2,"multi"),'II-SUB'!$V$3:$W$630,2,0))</f>
        <v>0</v>
      </c>
      <c r="AA28" s="11">
        <f>IF(ISNA(VLOOKUP(CONCATENATE($B28,AA$2,"multi"),'II-SUB'!$V$3:$W$630,2,0)),0,VLOOKUP(CONCATENATE($B28,AA$2,"multi"),'II-SUB'!$V$3:$W$630,2,0))</f>
        <v>0</v>
      </c>
      <c r="AB28" s="11">
        <f>IF(ISNA(VLOOKUP(CONCATENATE($B28,AB$2,"multi"),'II-SUB'!$V$3:$W$630,2,0)),0,VLOOKUP(CONCATENATE($B28,AB$2,"multi"),'II-SUB'!$V$3:$W$630,2,0))</f>
        <v>0</v>
      </c>
      <c r="AC28" s="11">
        <f>IF(ISNA(VLOOKUP(CONCATENATE($B28,AC$2,"multi"),'II-SUB'!$V$3:$W$630,2,0)),0,VLOOKUP(CONCATENATE($B28,AC$2,"multi"),'II-SUB'!$V$3:$W$630,2,0))</f>
        <v>0</v>
      </c>
      <c r="AD28" s="11">
        <f>SUM(Q28:AC28)</f>
        <v>141.69999999999999</v>
      </c>
      <c r="AE28" s="11">
        <f>IF(ISNA(VLOOKUP(CONCATENATE($B28,AE$2,"multi"),MW!$V$3:$W$600,2,0)),0,VLOOKUP(CONCATENATE($B28,AE$2,"multi"),MW!$V$3:$W$600,2,0))</f>
        <v>14.2</v>
      </c>
      <c r="AF28" s="11">
        <f>IF(ISNA(VLOOKUP(CONCATENATE($B28,AF$2,"multi"),MW!$V$3:$W$600,2,0)),0,VLOOKUP(CONCATENATE($B28,AF$2,"multi"),MW!$V$3:$W$600,2,0))</f>
        <v>0</v>
      </c>
      <c r="AG28" s="11">
        <f>IF(ISNA(VLOOKUP(CONCATENATE($B28,AG$2,"multi"),MW!$V$3:$W$600,2,0)),0,VLOOKUP(CONCATENATE($B28,AG$2,"multi"),MW!$V$3:$W$600,2,0))</f>
        <v>0</v>
      </c>
      <c r="AH28" s="11">
        <f>IF(ISNA(VLOOKUP(CONCATENATE($B28,AH$2,"multi"),MW!$V$3:$W$600,2,0)),0,VLOOKUP(CONCATENATE($B28,AH$2,"multi"),MW!$V$3:$W$600,2,0))</f>
        <v>0</v>
      </c>
      <c r="AI28" s="11">
        <f>IF(ISNA(VLOOKUP(CONCATENATE($B28,AI$2,"multi"),MW!$V$3:$W$600,2,0)),0,VLOOKUP(CONCATENATE($B28,AI$2,"multi"),MW!$V$3:$W$600,2,0))</f>
        <v>0</v>
      </c>
      <c r="AJ28" s="11">
        <f>IF(ISNA(VLOOKUP(CONCATENATE($B28,AJ$2,"multi"),MW!$V$3:$W$600,2,0)),0,VLOOKUP(CONCATENATE($B28,AJ$2,"multi"),MW!$V$3:$W$600,2,0))</f>
        <v>0</v>
      </c>
      <c r="AK28" s="11">
        <f>IF(ISNA(VLOOKUP(CONCATENATE($B28,AK$2,"multi"),MW!$V$3:$W$600,2,0)),0,VLOOKUP(CONCATENATE($B28,AK$2,"multi"),MW!$V$3:$W$600,2,0))</f>
        <v>0</v>
      </c>
      <c r="AL28" s="11">
        <f>IF(ISNA(VLOOKUP(CONCATENATE($B28,AL$2,"multi"),MW!$V$3:$W$600,2,0)),0,VLOOKUP(CONCATENATE($B28,AL$2,"multi"),MW!$V$3:$W$600,2,0))</f>
        <v>0</v>
      </c>
      <c r="AM28" s="11">
        <f>IF(ISNA(VLOOKUP(CONCATENATE($B28,AM$2,"multi"),MW!$V$3:$W$600,2,0)),0,VLOOKUP(CONCATENATE($B28,AM$2,"multi"),MW!$V$3:$W$600,2,0))</f>
        <v>0</v>
      </c>
      <c r="AN28" s="11">
        <f>IF(ISNA(VLOOKUP(CONCATENATE($B28,AN$2,"multi"),MW!$V$3:$W$600,2,0)),0,VLOOKUP(CONCATENATE($B28,AN$2,"multi"),MW!$V$3:$W$600,2,0))</f>
        <v>0</v>
      </c>
      <c r="AO28" s="11">
        <f>IF(ISNA(VLOOKUP(CONCATENATE($B28,AO$2,"multi"),MW!$V$3:$W$600,2,0)),0,VLOOKUP(CONCATENATE($B28,AO$2,"multi"),MW!$V$3:$W$600,2,0))</f>
        <v>0</v>
      </c>
      <c r="AP28" s="11">
        <f>SUM(AE28:AO28)</f>
        <v>14.2</v>
      </c>
      <c r="AQ28" s="11">
        <f>IF(ISNA(VLOOKUP(CONCATENATE($B28,AQ$2,"multi"),'III-SUB'!$V$3:$W$633,2,0)),0,VLOOKUP(CONCATENATE($B28,AQ$2,"multi"),'III-SUB'!$V$3:$W$633,2,0))</f>
        <v>97.8</v>
      </c>
      <c r="AR28" s="11">
        <f>IF(ISNA(VLOOKUP(CONCATENATE($B28,AR$2,"multi"),'III-SUB'!$V$3:$W$633,2,0)),0,VLOOKUP(CONCATENATE($B28,AR$2,"multi"),'III-SUB'!$V$3:$W$633,2,0))</f>
        <v>36.299999999999997</v>
      </c>
      <c r="AS28" s="11">
        <f>IF(ISNA(VLOOKUP(CONCATENATE($B28,AS$2,"multi"),'III-SUB'!$V$3:$W$633,2,0)),0,VLOOKUP(CONCATENATE($B28,AS$2,"multi"),'III-SUB'!$V$3:$W$633,2,0))</f>
        <v>4.8</v>
      </c>
      <c r="AT28" s="11">
        <f>IF(ISNA(VLOOKUP(CONCATENATE($B28,AT$2,"multi"),'III-SUB'!$V$3:$W$633,2,0)),0,VLOOKUP(CONCATENATE($B28,AT$2,"multi"),'III-SUB'!$V$3:$W$633,2,0))</f>
        <v>0</v>
      </c>
      <c r="AU28" s="11">
        <f>IF(ISNA(VLOOKUP(CONCATENATE($B28,AU$2,"multi"),'III-SUB'!$V$3:$W$633,2,0)),0,VLOOKUP(CONCATENATE($B28,AU$2,"multi"),'III-SUB'!$V$3:$W$633,2,0))</f>
        <v>0</v>
      </c>
      <c r="AV28" s="11">
        <f>IF(ISNA(VLOOKUP(CONCATENATE($B28,AV$2,"multi"),'III-SUB'!$V$3:$W$633,2,0)),0,VLOOKUP(CONCATENATE($B28,AV$2,"multi"),'III-SUB'!$V$3:$W$633,2,0))</f>
        <v>0</v>
      </c>
      <c r="AW28" s="11">
        <f>IF(ISNA(VLOOKUP(CONCATENATE($B28,AW$2,"multi"),'III-SUB'!$V$3:$W$633,2,0)),0,VLOOKUP(CONCATENATE($B28,AW$2,"multi"),'III-SUB'!$V$3:$W$633,2,0))</f>
        <v>0</v>
      </c>
      <c r="AX28" s="11">
        <f>IF(ISNA(VLOOKUP(CONCATENATE($B28,AX$2,"multi"),'III-SUB'!$V$3:$W$633,2,0)),0,VLOOKUP(CONCATENATE($B28,AX$2,"multi"),'III-SUB'!$V$3:$W$633,2,0))</f>
        <v>0</v>
      </c>
      <c r="AY28" s="11">
        <f>IF(ISNA(VLOOKUP(CONCATENATE($B28,AY$2,"multi"),'III-SUB'!$V$3:$W$633,2,0)),0,VLOOKUP(CONCATENATE($B28,AY$2,"multi"),'III-SUB'!$V$3:$W$633,2,0))</f>
        <v>0</v>
      </c>
      <c r="AZ28" s="11">
        <f>IF(ISNA(VLOOKUP(CONCATENATE($B28,AZ$2,"multi"),'III-SUB'!$V$3:$W$633,2,0)),0,VLOOKUP(CONCATENATE($B28,AZ$2,"multi"),'III-SUB'!$V$3:$W$633,2,0))</f>
        <v>0</v>
      </c>
      <c r="BA28" s="11">
        <f>IF(ISNA(VLOOKUP(CONCATENATE($B28,BA$2,"multi"),'III-SUB'!$V$3:$W$633,2,0)),0,VLOOKUP(CONCATENATE($B28,BA$2,"multi"),'III-SUB'!$V$3:$W$633,2,0))</f>
        <v>0</v>
      </c>
      <c r="BB28" s="11">
        <f>IF(ISNA(VLOOKUP(CONCATENATE($B28,BB$2,"multi"),'III-SUB'!$V$3:$W$633,2,0)),0,VLOOKUP(CONCATENATE($B28,BB$2,"multi"),'III-SUB'!$V$3:$W$633,2,0))</f>
        <v>0</v>
      </c>
      <c r="BC28" s="11">
        <f>IF(ISNA(VLOOKUP(CONCATENATE($B28,BC$2,"multi"),'III-SUB'!$V$3:$W$633,2,0)),0,VLOOKUP(CONCATENATE($B28,BC$2,"multi"),'III-SUB'!$V$3:$W$633,2,0))</f>
        <v>0</v>
      </c>
      <c r="BD28" s="11">
        <f>SUM(AQ28:BC28)</f>
        <v>138.9</v>
      </c>
      <c r="BE28" s="11">
        <f>IF(ISNA(VLOOKUP(CONCATENATE($B28,AQ$2,"multi"),VHF!$V$3:$W$627,2,0)),0,VLOOKUP(CONCATENATE($B28,AQ$2,"multi"),VHF!$V$3:$W$627,2,0))</f>
        <v>94.4</v>
      </c>
      <c r="BF28" s="11">
        <f>IF(ISNA(VLOOKUP(CONCATENATE($B28,BF$2,"multi"),UHF!$V$3:$W$612,2,0)),0,VLOOKUP(CONCATENATE($B28,BF$2,"multi"),UHF!$V$3:$W$612,2,0))</f>
        <v>0</v>
      </c>
      <c r="BG28" s="11">
        <f>IF(ISNA(VLOOKUP(CONCATENATE($B28,BG$2,"multi"),UHF!$V$3:$W$612,2,0)),0,VLOOKUP(CONCATENATE($B28,BG$2,"multi"),UHF!$V$3:$W$612,2,0))</f>
        <v>0</v>
      </c>
      <c r="BH28" s="11">
        <f>IF(ISNA(VLOOKUP(CONCATENATE($B28,BH$2,"multi"),UHF!$V$3:$W$612,2,0)),0,VLOOKUP(CONCATENATE($B28,BH$2,"multi"),UHF!$V$3:$W$612,2,0))</f>
        <v>0</v>
      </c>
      <c r="BI28" s="11">
        <f>IF(ISNA(VLOOKUP(CONCATENATE($B28,BI$2,"multi"),UHF!$V$3:$W$612,2,0)),0,VLOOKUP(CONCATENATE($B28,BI$2,"multi"),UHF!$V$3:$W$612,2,0))</f>
        <v>0</v>
      </c>
      <c r="BJ28" s="11">
        <f>IF(ISNA(VLOOKUP(CONCATENATE($B28,BJ$2,"multi"),UHF!$V$3:$W$612,2,0)),0,VLOOKUP(CONCATENATE($B28,BJ$2,"multi"),UHF!$V$3:$W$612,2,0))</f>
        <v>0</v>
      </c>
      <c r="BK28" s="11">
        <f>IF(ISNA(VLOOKUP(CONCATENATE($B28,BK$2,"multi"),UHF!$V$3:$W$612,2,0)),0,VLOOKUP(CONCATENATE($B28,BK$2,"multi"),UHF!$V$3:$W$612,2,0))</f>
        <v>0</v>
      </c>
      <c r="BL28" s="11">
        <f>IF(ISNA(VLOOKUP(CONCATENATE($B28,BL$2,"multi"),UHF!$V$3:$W$612,2,0)),0,VLOOKUP(CONCATENATE($B28,BL$2,"multi"),UHF!$V$3:$W$612,2,0))</f>
        <v>0</v>
      </c>
      <c r="BM28" s="11">
        <f>IF(ISNA(VLOOKUP(CONCATENATE($B28,BM$2,"multi"),UHF!$V$3:$W$612,2,0)),0,VLOOKUP(CONCATENATE($B28,BM$2,"multi"),UHF!$V$3:$W$612,2,0))</f>
        <v>0</v>
      </c>
      <c r="BN28" s="11">
        <f>IF(ISNA(VLOOKUP(CONCATENATE($B28,BN$2,"multi"),UHF!$V$3:$W$612,2,0)),0,VLOOKUP(CONCATENATE($B28,BN$2,"multi"),UHF!$V$3:$W$612,2,0))</f>
        <v>0</v>
      </c>
      <c r="BO28" s="11">
        <f>IF(ISNA(VLOOKUP(CONCATENATE($B28,BO$2,"multi"),UHF!$V$3:$W$612,2,0)),0,VLOOKUP(CONCATENATE($B28,BO$2,"multi"),UHF!$V$3:$W$612,2,0))</f>
        <v>0</v>
      </c>
      <c r="BP28" s="11">
        <f>IF(ISNA(VLOOKUP(CONCATENATE($B28,BP$2,"multi"),UHF!$V$3:$W$612,2,0)),0,VLOOKUP(CONCATENATE($B28,BP$2,"multi"),UHF!$V$3:$W$612,2,0))</f>
        <v>0</v>
      </c>
      <c r="BQ28" s="11">
        <f>IF(ISNA(VLOOKUP(CONCATENATE($B28,BQ$2,"multi"),UHF!$V$3:$W$612,2,0)),0,VLOOKUP(CONCATENATE($B28,BQ$2,"multi"),UHF!$V$3:$W$612,2,0))</f>
        <v>0</v>
      </c>
      <c r="BR28" s="11">
        <f>SUM(BF28:BQ28)</f>
        <v>0</v>
      </c>
      <c r="BS28" s="11">
        <f>IF(ISNA(VLOOKUP(CONCATENATE($B28,BS$2,"multi"),'A1'!$V$3:$W$612,2,0)),0,VLOOKUP(CONCATENATE($B28,BS$2,"multi"),'A1'!$V$3:$W$612,2,0))</f>
        <v>0</v>
      </c>
      <c r="BT28" s="11">
        <f>SUM(C28,Q28,AQ28,BE28,BS28)</f>
        <v>354</v>
      </c>
      <c r="BU28" s="11">
        <f>SUM(D28,R28,AR28,BF28)</f>
        <v>89.8</v>
      </c>
      <c r="BV28" s="11">
        <f>SUM(E28,S28,AE28,AS28,BG28)</f>
        <v>19</v>
      </c>
      <c r="BW28" s="11">
        <f>SUM(F28,T28,AF28,AT28,BH28)</f>
        <v>0</v>
      </c>
      <c r="BX28" s="11">
        <f>SUM(G28,U28,AG28,AU28,BI28)</f>
        <v>0</v>
      </c>
      <c r="BY28" s="11">
        <f>SUM(H28,V28,AH28,AV28,BJ28)</f>
        <v>0</v>
      </c>
      <c r="BZ28" s="11">
        <f>SUM(I28,W28,AI28,AW28,BK28)</f>
        <v>0</v>
      </c>
      <c r="CA28" s="11">
        <f>SUM(J28,X28,AJ28,AX28,BL28)</f>
        <v>0</v>
      </c>
      <c r="CB28" s="11">
        <f>SUM(K28,Y28,AK28,AY28,BM28)</f>
        <v>0</v>
      </c>
      <c r="CC28" s="11">
        <f>SUM(Z28,AL28,AZ28,BN28)</f>
        <v>0</v>
      </c>
      <c r="CD28" s="11">
        <f>SUM(BT28:CC28)</f>
        <v>462.8</v>
      </c>
      <c r="CE28" s="11">
        <f>SUM(P28,AD28,AP28,BD28,BE28,BR28,BS28)</f>
        <v>462.79999999999995</v>
      </c>
      <c r="CF28" s="11">
        <f>MIN(P28,AD28,AP28,BD28,BE28,BR28,BS28)</f>
        <v>0</v>
      </c>
      <c r="CG28" s="11">
        <f>SUM(CE28-CF28)</f>
        <v>462.79999999999995</v>
      </c>
    </row>
    <row r="29" spans="1:85" x14ac:dyDescent="0.2">
      <c r="A29" s="21" t="str">
        <f t="shared" si="0"/>
        <v>27.</v>
      </c>
      <c r="B29" s="8" t="str">
        <f>'Seznam-MO'!A8</f>
        <v>OL4N</v>
      </c>
      <c r="C29" s="11">
        <f>IF(ISNA(VLOOKUP(CONCATENATE($B29,C$2,"multi"),'I-SUB'!$V$3:$W$624,2,0)),0,VLOOKUP(CONCATENATE($B29,C$2,"multi"),'I-SUB'!$V$3:$W$624,2,0))</f>
        <v>0</v>
      </c>
      <c r="D29" s="11">
        <f>IF(ISNA(VLOOKUP(CONCATENATE($B29,D$2,"multi"),'I-SUB'!$V$3:$W$624,2,0)),0,VLOOKUP(CONCATENATE($B29,D$2,"multi"),'I-SUB'!$V$3:$W$624,2,0))</f>
        <v>0</v>
      </c>
      <c r="E29" s="11">
        <f>IF(ISNA(VLOOKUP(CONCATENATE($B29,E$2,"multi"),'I-SUB'!$V$3:$W$624,2,0)),0,VLOOKUP(CONCATENATE($B29,E$2,"multi"),'I-SUB'!$V$3:$W$624,2,0))</f>
        <v>0</v>
      </c>
      <c r="F29" s="11">
        <f>IF(ISNA(VLOOKUP(CONCATENATE($B29,F$2,"multi"),'I-SUB'!$V$3:$W$624,2,0)),0,VLOOKUP(CONCATENATE($B29,F$2,"multi"),'I-SUB'!$V$3:$W$624,2,0))</f>
        <v>0</v>
      </c>
      <c r="G29" s="11">
        <f>IF(ISNA(VLOOKUP(CONCATENATE($B29,G$2,"multi"),'I-SUB'!$V$3:$W$624,2,0)),0,VLOOKUP(CONCATENATE($B29,G$2,"multi"),'I-SUB'!$V$3:$W$624,2,0))</f>
        <v>0</v>
      </c>
      <c r="H29" s="11">
        <f>IF(ISNA(VLOOKUP(CONCATENATE($B29,H$2,"multi"),'I-SUB'!$V$3:$W$624,2,0)),0,VLOOKUP(CONCATENATE($B29,H$2,"multi"),'I-SUB'!$V$3:$W$624,2,0))</f>
        <v>0</v>
      </c>
      <c r="I29" s="11">
        <f>IF(ISNA(VLOOKUP(CONCATENATE($B29,I$2,"multi"),'I-SUB'!$V$3:$W$624,2,0)),0,VLOOKUP(CONCATENATE($B29,I$2,"multi"),'I-SUB'!$V$3:$W$624,2,0))</f>
        <v>0</v>
      </c>
      <c r="J29" s="11">
        <f>IF(ISNA(VLOOKUP(CONCATENATE($B29,J$2,"multi"),'I-SUB'!$V$3:$W$624,2,0)),0,VLOOKUP(CONCATENATE($B29,J$2,"multi"),'I-SUB'!$V$3:$W$624,2,0))</f>
        <v>0</v>
      </c>
      <c r="K29" s="11">
        <f>IF(ISNA(VLOOKUP(CONCATENATE($B29,K$2,"multi"),'I-SUB'!$V$3:$W$624,2,0)),0,VLOOKUP(CONCATENATE($B29,K$2,"multi"),'I-SUB'!$V$3:$W$624,2,0))</f>
        <v>0</v>
      </c>
      <c r="L29" s="11">
        <f>IF(ISNA(VLOOKUP(CONCATENATE($B29,L$2,"multi"),'I-SUB'!$V$3:$W$624,2,0)),0,VLOOKUP(CONCATENATE($B29,L$2,"multi"),'I-SUB'!$V$3:$W$624,2,0))</f>
        <v>0</v>
      </c>
      <c r="M29" s="11">
        <f>IF(ISNA(VLOOKUP(CONCATENATE($B29,M$2,"multi"),'I-SUB'!$V$3:$W$624,2,0)),0,VLOOKUP(CONCATENATE($B29,M$2,"multi"),'I-SUB'!$V$3:$W$624,2,0))</f>
        <v>0</v>
      </c>
      <c r="N29" s="11">
        <f>IF(ISNA(VLOOKUP(CONCATENATE($B29,N$2,"multi"),'I-SUB'!$V$3:$W$624,2,0)),0,VLOOKUP(CONCATENATE($B29,N$2,"multi"),'I-SUB'!$V$3:$W$624,2,0))</f>
        <v>0</v>
      </c>
      <c r="O29" s="11">
        <f>IF(ISNA(VLOOKUP(CONCATENATE($B29,O$2,"multi"),'I-SUB'!$V$3:$W$624,2,0)),0,VLOOKUP(CONCATENATE($B29,O$2,"multi"),'I-SUB'!$V$3:$W$624,2,0))</f>
        <v>0</v>
      </c>
      <c r="P29" s="11">
        <f>SUM(C29:O29)</f>
        <v>0</v>
      </c>
      <c r="Q29" s="11">
        <f>IF(ISNA(VLOOKUP(CONCATENATE($B29,Q$2,"multi"),'II-SUB'!$V$3:$W$630,2,0)),0,VLOOKUP(CONCATENATE($B29,Q$2,"multi"),'II-SUB'!$V$3:$W$630,2,0))</f>
        <v>124.4</v>
      </c>
      <c r="R29" s="11">
        <f>IF(ISNA(VLOOKUP(CONCATENATE($B29,R$2,"multi"),'II-SUB'!$V$3:$W$630,2,0)),0,VLOOKUP(CONCATENATE($B29,R$2,"multi"),'II-SUB'!$V$3:$W$630,2,0))</f>
        <v>0</v>
      </c>
      <c r="S29" s="11">
        <f>IF(ISNA(VLOOKUP(CONCATENATE($B29,S$2,"multi"),'II-SUB'!$V$3:$W$630,2,0)),0,VLOOKUP(CONCATENATE($B29,S$2,"multi"),'II-SUB'!$V$3:$W$630,2,0))</f>
        <v>0</v>
      </c>
      <c r="T29" s="11">
        <f>IF(ISNA(VLOOKUP(CONCATENATE($B29,T$2,"multi"),'II-SUB'!$V$3:$W$630,2,0)),0,VLOOKUP(CONCATENATE($B29,T$2,"multi"),'II-SUB'!$V$3:$W$630,2,0))</f>
        <v>0</v>
      </c>
      <c r="U29" s="11">
        <f>IF(ISNA(VLOOKUP(CONCATENATE($B29,U$2,"multi"),'II-SUB'!$V$3:$W$630,2,0)),0,VLOOKUP(CONCATENATE($B29,U$2,"multi"),'II-SUB'!$V$3:$W$630,2,0))</f>
        <v>0</v>
      </c>
      <c r="V29" s="11">
        <f>IF(ISNA(VLOOKUP(CONCATENATE($B29,V$2,"multi"),'II-SUB'!$V$3:$W$630,2,0)),0,VLOOKUP(CONCATENATE($B29,V$2,"multi"),'II-SUB'!$V$3:$W$630,2,0))</f>
        <v>0</v>
      </c>
      <c r="W29" s="11">
        <f>IF(ISNA(VLOOKUP(CONCATENATE($B29,W$2,"multi"),'II-SUB'!$V$3:$W$630,2,0)),0,VLOOKUP(CONCATENATE($B29,W$2,"multi"),'II-SUB'!$V$3:$W$630,2,0))</f>
        <v>0</v>
      </c>
      <c r="X29" s="11">
        <f>IF(ISNA(VLOOKUP(CONCATENATE($B29,X$2,"multi"),'II-SUB'!$V$3:$W$630,2,0)),0,VLOOKUP(CONCATENATE($B29,X$2,"multi"),'II-SUB'!$V$3:$W$630,2,0))</f>
        <v>0</v>
      </c>
      <c r="Y29" s="11">
        <f>IF(ISNA(VLOOKUP(CONCATENATE($B29,Y$2,"multi"),'II-SUB'!$V$3:$W$630,2,0)),0,VLOOKUP(CONCATENATE($B29,Y$2,"multi"),'II-SUB'!$V$3:$W$630,2,0))</f>
        <v>0</v>
      </c>
      <c r="Z29" s="11">
        <f>IF(ISNA(VLOOKUP(CONCATENATE($B29,Z$2,"multi"),'II-SUB'!$V$3:$W$630,2,0)),0,VLOOKUP(CONCATENATE($B29,Z$2,"multi"),'II-SUB'!$V$3:$W$630,2,0))</f>
        <v>0</v>
      </c>
      <c r="AA29" s="11">
        <f>IF(ISNA(VLOOKUP(CONCATENATE($B29,AA$2,"multi"),'II-SUB'!$V$3:$W$630,2,0)),0,VLOOKUP(CONCATENATE($B29,AA$2,"multi"),'II-SUB'!$V$3:$W$630,2,0))</f>
        <v>0</v>
      </c>
      <c r="AB29" s="11">
        <f>IF(ISNA(VLOOKUP(CONCATENATE($B29,AB$2,"multi"),'II-SUB'!$V$3:$W$630,2,0)),0,VLOOKUP(CONCATENATE($B29,AB$2,"multi"),'II-SUB'!$V$3:$W$630,2,0))</f>
        <v>0</v>
      </c>
      <c r="AC29" s="11">
        <f>IF(ISNA(VLOOKUP(CONCATENATE($B29,AC$2,"multi"),'II-SUB'!$V$3:$W$630,2,0)),0,VLOOKUP(CONCATENATE($B29,AC$2,"multi"),'II-SUB'!$V$3:$W$630,2,0))</f>
        <v>0</v>
      </c>
      <c r="AD29" s="11">
        <f>SUM(Q29:AC29)</f>
        <v>124.4</v>
      </c>
      <c r="AE29" s="11">
        <f>IF(ISNA(VLOOKUP(CONCATENATE($B29,AE$2,"multi"),MW!$V$3:$W$600,2,0)),0,VLOOKUP(CONCATENATE($B29,AE$2,"multi"),MW!$V$3:$W$600,2,0))</f>
        <v>0</v>
      </c>
      <c r="AF29" s="11">
        <f>IF(ISNA(VLOOKUP(CONCATENATE($B29,AF$2,"multi"),MW!$V$3:$W$600,2,0)),0,VLOOKUP(CONCATENATE($B29,AF$2,"multi"),MW!$V$3:$W$600,2,0))</f>
        <v>0</v>
      </c>
      <c r="AG29" s="11">
        <f>IF(ISNA(VLOOKUP(CONCATENATE($B29,AG$2,"multi"),MW!$V$3:$W$600,2,0)),0,VLOOKUP(CONCATENATE($B29,AG$2,"multi"),MW!$V$3:$W$600,2,0))</f>
        <v>0</v>
      </c>
      <c r="AH29" s="11">
        <f>IF(ISNA(VLOOKUP(CONCATENATE($B29,AH$2,"multi"),MW!$V$3:$W$600,2,0)),0,VLOOKUP(CONCATENATE($B29,AH$2,"multi"),MW!$V$3:$W$600,2,0))</f>
        <v>0</v>
      </c>
      <c r="AI29" s="11">
        <f>IF(ISNA(VLOOKUP(CONCATENATE($B29,AI$2,"multi"),MW!$V$3:$W$600,2,0)),0,VLOOKUP(CONCATENATE($B29,AI$2,"multi"),MW!$V$3:$W$600,2,0))</f>
        <v>0</v>
      </c>
      <c r="AJ29" s="11">
        <f>IF(ISNA(VLOOKUP(CONCATENATE($B29,AJ$2,"multi"),MW!$V$3:$W$600,2,0)),0,VLOOKUP(CONCATENATE($B29,AJ$2,"multi"),MW!$V$3:$W$600,2,0))</f>
        <v>0</v>
      </c>
      <c r="AK29" s="11">
        <f>IF(ISNA(VLOOKUP(CONCATENATE($B29,AK$2,"multi"),MW!$V$3:$W$600,2,0)),0,VLOOKUP(CONCATENATE($B29,AK$2,"multi"),MW!$V$3:$W$600,2,0))</f>
        <v>0</v>
      </c>
      <c r="AL29" s="11">
        <f>IF(ISNA(VLOOKUP(CONCATENATE($B29,AL$2,"multi"),MW!$V$3:$W$600,2,0)),0,VLOOKUP(CONCATENATE($B29,AL$2,"multi"),MW!$V$3:$W$600,2,0))</f>
        <v>0</v>
      </c>
      <c r="AM29" s="11">
        <f>IF(ISNA(VLOOKUP(CONCATENATE($B29,AM$2,"multi"),MW!$V$3:$W$600,2,0)),0,VLOOKUP(CONCATENATE($B29,AM$2,"multi"),MW!$V$3:$W$600,2,0))</f>
        <v>0</v>
      </c>
      <c r="AN29" s="11">
        <f>IF(ISNA(VLOOKUP(CONCATENATE($B29,AN$2,"multi"),MW!$V$3:$W$600,2,0)),0,VLOOKUP(CONCATENATE($B29,AN$2,"multi"),MW!$V$3:$W$600,2,0))</f>
        <v>0</v>
      </c>
      <c r="AO29" s="11">
        <f>IF(ISNA(VLOOKUP(CONCATENATE($B29,AO$2,"multi"),MW!$V$3:$W$600,2,0)),0,VLOOKUP(CONCATENATE($B29,AO$2,"multi"),MW!$V$3:$W$600,2,0))</f>
        <v>0</v>
      </c>
      <c r="AP29" s="11">
        <f>SUM(AE29:AO29)</f>
        <v>0</v>
      </c>
      <c r="AQ29" s="11">
        <f>IF(ISNA(VLOOKUP(CONCATENATE($B29,AQ$2,"multi"),'III-SUB'!$V$3:$W$633,2,0)),0,VLOOKUP(CONCATENATE($B29,AQ$2,"multi"),'III-SUB'!$V$3:$W$633,2,0))</f>
        <v>133.1</v>
      </c>
      <c r="AR29" s="11">
        <f>IF(ISNA(VLOOKUP(CONCATENATE($B29,AR$2,"multi"),'III-SUB'!$V$3:$W$633,2,0)),0,VLOOKUP(CONCATENATE($B29,AR$2,"multi"),'III-SUB'!$V$3:$W$633,2,0))</f>
        <v>0</v>
      </c>
      <c r="AS29" s="11">
        <f>IF(ISNA(VLOOKUP(CONCATENATE($B29,AS$2,"multi"),'III-SUB'!$V$3:$W$633,2,0)),0,VLOOKUP(CONCATENATE($B29,AS$2,"multi"),'III-SUB'!$V$3:$W$633,2,0))</f>
        <v>0</v>
      </c>
      <c r="AT29" s="11">
        <f>IF(ISNA(VLOOKUP(CONCATENATE($B29,AT$2,"multi"),'III-SUB'!$V$3:$W$633,2,0)),0,VLOOKUP(CONCATENATE($B29,AT$2,"multi"),'III-SUB'!$V$3:$W$633,2,0))</f>
        <v>0</v>
      </c>
      <c r="AU29" s="11">
        <f>IF(ISNA(VLOOKUP(CONCATENATE($B29,AU$2,"multi"),'III-SUB'!$V$3:$W$633,2,0)),0,VLOOKUP(CONCATENATE($B29,AU$2,"multi"),'III-SUB'!$V$3:$W$633,2,0))</f>
        <v>0</v>
      </c>
      <c r="AV29" s="11">
        <f>IF(ISNA(VLOOKUP(CONCATENATE($B29,AV$2,"multi"),'III-SUB'!$V$3:$W$633,2,0)),0,VLOOKUP(CONCATENATE($B29,AV$2,"multi"),'III-SUB'!$V$3:$W$633,2,0))</f>
        <v>0</v>
      </c>
      <c r="AW29" s="11">
        <f>IF(ISNA(VLOOKUP(CONCATENATE($B29,AW$2,"multi"),'III-SUB'!$V$3:$W$633,2,0)),0,VLOOKUP(CONCATENATE($B29,AW$2,"multi"),'III-SUB'!$V$3:$W$633,2,0))</f>
        <v>0</v>
      </c>
      <c r="AX29" s="11">
        <f>IF(ISNA(VLOOKUP(CONCATENATE($B29,AX$2,"multi"),'III-SUB'!$V$3:$W$633,2,0)),0,VLOOKUP(CONCATENATE($B29,AX$2,"multi"),'III-SUB'!$V$3:$W$633,2,0))</f>
        <v>0</v>
      </c>
      <c r="AY29" s="11">
        <f>IF(ISNA(VLOOKUP(CONCATENATE($B29,AY$2,"multi"),'III-SUB'!$V$3:$W$633,2,0)),0,VLOOKUP(CONCATENATE($B29,AY$2,"multi"),'III-SUB'!$V$3:$W$633,2,0))</f>
        <v>0</v>
      </c>
      <c r="AZ29" s="11">
        <f>IF(ISNA(VLOOKUP(CONCATENATE($B29,AZ$2,"multi"),'III-SUB'!$V$3:$W$633,2,0)),0,VLOOKUP(CONCATENATE($B29,AZ$2,"multi"),'III-SUB'!$V$3:$W$633,2,0))</f>
        <v>0</v>
      </c>
      <c r="BA29" s="11">
        <f>IF(ISNA(VLOOKUP(CONCATENATE($B29,BA$2,"multi"),'III-SUB'!$V$3:$W$633,2,0)),0,VLOOKUP(CONCATENATE($B29,BA$2,"multi"),'III-SUB'!$V$3:$W$633,2,0))</f>
        <v>0</v>
      </c>
      <c r="BB29" s="11">
        <f>IF(ISNA(VLOOKUP(CONCATENATE($B29,BB$2,"multi"),'III-SUB'!$V$3:$W$633,2,0)),0,VLOOKUP(CONCATENATE($B29,BB$2,"multi"),'III-SUB'!$V$3:$W$633,2,0))</f>
        <v>0</v>
      </c>
      <c r="BC29" s="11">
        <f>IF(ISNA(VLOOKUP(CONCATENATE($B29,BC$2,"multi"),'III-SUB'!$V$3:$W$633,2,0)),0,VLOOKUP(CONCATENATE($B29,BC$2,"multi"),'III-SUB'!$V$3:$W$633,2,0))</f>
        <v>0</v>
      </c>
      <c r="BD29" s="11">
        <f>SUM(AQ29:BC29)</f>
        <v>133.1</v>
      </c>
      <c r="BE29" s="11">
        <f>IF(ISNA(VLOOKUP(CONCATENATE($B29,AQ$2,"multi"),VHF!$V$3:$W$627,2,0)),0,VLOOKUP(CONCATENATE($B29,AQ$2,"multi"),VHF!$V$3:$W$627,2,0))</f>
        <v>129.4</v>
      </c>
      <c r="BF29" s="11">
        <f>IF(ISNA(VLOOKUP(CONCATENATE($B29,BF$2,"multi"),UHF!$V$3:$W$612,2,0)),0,VLOOKUP(CONCATENATE($B29,BF$2,"multi"),UHF!$V$3:$W$612,2,0))</f>
        <v>0</v>
      </c>
      <c r="BG29" s="11">
        <f>IF(ISNA(VLOOKUP(CONCATENATE($B29,BG$2,"multi"),UHF!$V$3:$W$612,2,0)),0,VLOOKUP(CONCATENATE($B29,BG$2,"multi"),UHF!$V$3:$W$612,2,0))</f>
        <v>0</v>
      </c>
      <c r="BH29" s="11">
        <f>IF(ISNA(VLOOKUP(CONCATENATE($B29,BH$2,"multi"),UHF!$V$3:$W$612,2,0)),0,VLOOKUP(CONCATENATE($B29,BH$2,"multi"),UHF!$V$3:$W$612,2,0))</f>
        <v>0</v>
      </c>
      <c r="BI29" s="11">
        <f>IF(ISNA(VLOOKUP(CONCATENATE($B29,BI$2,"multi"),UHF!$V$3:$W$612,2,0)),0,VLOOKUP(CONCATENATE($B29,BI$2,"multi"),UHF!$V$3:$W$612,2,0))</f>
        <v>0</v>
      </c>
      <c r="BJ29" s="11">
        <f>IF(ISNA(VLOOKUP(CONCATENATE($B29,BJ$2,"multi"),UHF!$V$3:$W$612,2,0)),0,VLOOKUP(CONCATENATE($B29,BJ$2,"multi"),UHF!$V$3:$W$612,2,0))</f>
        <v>0</v>
      </c>
      <c r="BK29" s="11">
        <f>IF(ISNA(VLOOKUP(CONCATENATE($B29,BK$2,"multi"),UHF!$V$3:$W$612,2,0)),0,VLOOKUP(CONCATENATE($B29,BK$2,"multi"),UHF!$V$3:$W$612,2,0))</f>
        <v>0</v>
      </c>
      <c r="BL29" s="11">
        <f>IF(ISNA(VLOOKUP(CONCATENATE($B29,BL$2,"multi"),UHF!$V$3:$W$612,2,0)),0,VLOOKUP(CONCATENATE($B29,BL$2,"multi"),UHF!$V$3:$W$612,2,0))</f>
        <v>0</v>
      </c>
      <c r="BM29" s="11">
        <f>IF(ISNA(VLOOKUP(CONCATENATE($B29,BM$2,"multi"),UHF!$V$3:$W$612,2,0)),0,VLOOKUP(CONCATENATE($B29,BM$2,"multi"),UHF!$V$3:$W$612,2,0))</f>
        <v>0</v>
      </c>
      <c r="BN29" s="11">
        <f>IF(ISNA(VLOOKUP(CONCATENATE($B29,BN$2,"multi"),UHF!$V$3:$W$612,2,0)),0,VLOOKUP(CONCATENATE($B29,BN$2,"multi"),UHF!$V$3:$W$612,2,0))</f>
        <v>0</v>
      </c>
      <c r="BO29" s="11">
        <f>IF(ISNA(VLOOKUP(CONCATENATE($B29,BO$2,"multi"),UHF!$V$3:$W$612,2,0)),0,VLOOKUP(CONCATENATE($B29,BO$2,"multi"),UHF!$V$3:$W$612,2,0))</f>
        <v>0</v>
      </c>
      <c r="BP29" s="11">
        <f>IF(ISNA(VLOOKUP(CONCATENATE($B29,BP$2,"multi"),UHF!$V$3:$W$612,2,0)),0,VLOOKUP(CONCATENATE($B29,BP$2,"multi"),UHF!$V$3:$W$612,2,0))</f>
        <v>0</v>
      </c>
      <c r="BQ29" s="11">
        <f>IF(ISNA(VLOOKUP(CONCATENATE($B29,BQ$2,"multi"),UHF!$V$3:$W$612,2,0)),0,VLOOKUP(CONCATENATE($B29,BQ$2,"multi"),UHF!$V$3:$W$612,2,0))</f>
        <v>0</v>
      </c>
      <c r="BR29" s="11">
        <f>SUM(BF29:BQ29)</f>
        <v>0</v>
      </c>
      <c r="BS29" s="11">
        <f>IF(ISNA(VLOOKUP(CONCATENATE($B29,BS$2,"multi"),'A1'!$V$3:$W$612,2,0)),0,VLOOKUP(CONCATENATE($B29,BS$2,"multi"),'A1'!$V$3:$W$612,2,0))</f>
        <v>73.3</v>
      </c>
      <c r="BT29" s="11">
        <f>SUM(C29,Q29,AQ29,BE29,BS29)</f>
        <v>460.2</v>
      </c>
      <c r="BU29" s="11">
        <f>SUM(D29,R29,AR29,BF29)</f>
        <v>0</v>
      </c>
      <c r="BV29" s="11">
        <f>SUM(E29,S29,AE29,AS29,BG29)</f>
        <v>0</v>
      </c>
      <c r="BW29" s="11">
        <f>SUM(F29,T29,AF29,AT29,BH29)</f>
        <v>0</v>
      </c>
      <c r="BX29" s="11">
        <f>SUM(G29,U29,AG29,AU29,BI29)</f>
        <v>0</v>
      </c>
      <c r="BY29" s="11">
        <f>SUM(H29,V29,AH29,AV29,BJ29)</f>
        <v>0</v>
      </c>
      <c r="BZ29" s="11">
        <f>SUM(I29,W29,AI29,AW29,BK29)</f>
        <v>0</v>
      </c>
      <c r="CA29" s="11">
        <f>SUM(J29,X29,AJ29,AX29,BL29)</f>
        <v>0</v>
      </c>
      <c r="CB29" s="11">
        <f>SUM(K29,Y29,AK29,AY29,BM29)</f>
        <v>0</v>
      </c>
      <c r="CC29" s="11">
        <f>SUM(Z29,AL29,AZ29,BN29)</f>
        <v>0</v>
      </c>
      <c r="CD29" s="11">
        <f>SUM(BT29:CC29)</f>
        <v>460.2</v>
      </c>
      <c r="CE29" s="11">
        <f>SUM(P29,AD29,AP29,BD29,BE29,BR29,BS29)</f>
        <v>460.2</v>
      </c>
      <c r="CF29" s="11">
        <f>MIN(P29,AD29,AP29,BD29,BE29,BR29,BS29)</f>
        <v>0</v>
      </c>
      <c r="CG29" s="11">
        <f>SUM(CE29-CF29)</f>
        <v>460.2</v>
      </c>
    </row>
    <row r="30" spans="1:85" x14ac:dyDescent="0.2">
      <c r="A30" s="21" t="str">
        <f t="shared" si="0"/>
        <v>28.</v>
      </c>
      <c r="B30" s="8" t="str">
        <f>'Seznam-MO'!A18</f>
        <v>OK7O</v>
      </c>
      <c r="C30" s="11">
        <f>IF(ISNA(VLOOKUP(CONCATENATE($B30,C$2,"multi"),'I-SUB'!$V$3:$W$624,2,0)),0,VLOOKUP(CONCATENATE($B30,C$2,"multi"),'I-SUB'!$V$3:$W$624,2,0))</f>
        <v>0</v>
      </c>
      <c r="D30" s="11">
        <f>IF(ISNA(VLOOKUP(CONCATENATE($B30,D$2,"multi"),'I-SUB'!$V$3:$W$624,2,0)),0,VLOOKUP(CONCATENATE($B30,D$2,"multi"),'I-SUB'!$V$3:$W$624,2,0))</f>
        <v>0</v>
      </c>
      <c r="E30" s="11">
        <f>IF(ISNA(VLOOKUP(CONCATENATE($B30,E$2,"multi"),'I-SUB'!$V$3:$W$624,2,0)),0,VLOOKUP(CONCATENATE($B30,E$2,"multi"),'I-SUB'!$V$3:$W$624,2,0))</f>
        <v>0</v>
      </c>
      <c r="F30" s="11">
        <f>IF(ISNA(VLOOKUP(CONCATENATE($B30,F$2,"multi"),'I-SUB'!$V$3:$W$624,2,0)),0,VLOOKUP(CONCATENATE($B30,F$2,"multi"),'I-SUB'!$V$3:$W$624,2,0))</f>
        <v>0</v>
      </c>
      <c r="G30" s="11">
        <f>IF(ISNA(VLOOKUP(CONCATENATE($B30,G$2,"multi"),'I-SUB'!$V$3:$W$624,2,0)),0,VLOOKUP(CONCATENATE($B30,G$2,"multi"),'I-SUB'!$V$3:$W$624,2,0))</f>
        <v>0</v>
      </c>
      <c r="H30" s="11">
        <f>IF(ISNA(VLOOKUP(CONCATENATE($B30,H$2,"multi"),'I-SUB'!$V$3:$W$624,2,0)),0,VLOOKUP(CONCATENATE($B30,H$2,"multi"),'I-SUB'!$V$3:$W$624,2,0))</f>
        <v>0</v>
      </c>
      <c r="I30" s="11">
        <f>IF(ISNA(VLOOKUP(CONCATENATE($B30,I$2,"multi"),'I-SUB'!$V$3:$W$624,2,0)),0,VLOOKUP(CONCATENATE($B30,I$2,"multi"),'I-SUB'!$V$3:$W$624,2,0))</f>
        <v>0</v>
      </c>
      <c r="J30" s="11">
        <f>IF(ISNA(VLOOKUP(CONCATENATE($B30,J$2,"multi"),'I-SUB'!$V$3:$W$624,2,0)),0,VLOOKUP(CONCATENATE($B30,J$2,"multi"),'I-SUB'!$V$3:$W$624,2,0))</f>
        <v>0</v>
      </c>
      <c r="K30" s="11">
        <f>IF(ISNA(VLOOKUP(CONCATENATE($B30,K$2,"multi"),'I-SUB'!$V$3:$W$624,2,0)),0,VLOOKUP(CONCATENATE($B30,K$2,"multi"),'I-SUB'!$V$3:$W$624,2,0))</f>
        <v>0</v>
      </c>
      <c r="L30" s="11">
        <f>IF(ISNA(VLOOKUP(CONCATENATE($B30,L$2,"multi"),'I-SUB'!$V$3:$W$624,2,0)),0,VLOOKUP(CONCATENATE($B30,L$2,"multi"),'I-SUB'!$V$3:$W$624,2,0))</f>
        <v>0</v>
      </c>
      <c r="M30" s="11">
        <f>IF(ISNA(VLOOKUP(CONCATENATE($B30,M$2,"multi"),'I-SUB'!$V$3:$W$624,2,0)),0,VLOOKUP(CONCATENATE($B30,M$2,"multi"),'I-SUB'!$V$3:$W$624,2,0))</f>
        <v>0</v>
      </c>
      <c r="N30" s="11">
        <f>IF(ISNA(VLOOKUP(CONCATENATE($B30,N$2,"multi"),'I-SUB'!$V$3:$W$624,2,0)),0,VLOOKUP(CONCATENATE($B30,N$2,"multi"),'I-SUB'!$V$3:$W$624,2,0))</f>
        <v>0</v>
      </c>
      <c r="O30" s="11">
        <f>IF(ISNA(VLOOKUP(CONCATENATE($B30,O$2,"multi"),'I-SUB'!$V$3:$W$624,2,0)),0,VLOOKUP(CONCATENATE($B30,O$2,"multi"),'I-SUB'!$V$3:$W$624,2,0))</f>
        <v>0</v>
      </c>
      <c r="P30" s="11">
        <f>SUM(C30:O30)</f>
        <v>0</v>
      </c>
      <c r="Q30" s="11">
        <f>IF(ISNA(VLOOKUP(CONCATENATE($B30,Q$2,"multi"),'II-SUB'!$V$3:$W$630,2,0)),0,VLOOKUP(CONCATENATE($B30,Q$2,"multi"),'II-SUB'!$V$3:$W$630,2,0))</f>
        <v>136.9</v>
      </c>
      <c r="R30" s="11">
        <f>IF(ISNA(VLOOKUP(CONCATENATE($B30,R$2,"multi"),'II-SUB'!$V$3:$W$630,2,0)),0,VLOOKUP(CONCATENATE($B30,R$2,"multi"),'II-SUB'!$V$3:$W$630,2,0))</f>
        <v>0</v>
      </c>
      <c r="S30" s="11">
        <f>IF(ISNA(VLOOKUP(CONCATENATE($B30,S$2,"multi"),'II-SUB'!$V$3:$W$630,2,0)),0,VLOOKUP(CONCATENATE($B30,S$2,"multi"),'II-SUB'!$V$3:$W$630,2,0))</f>
        <v>0</v>
      </c>
      <c r="T30" s="11">
        <f>IF(ISNA(VLOOKUP(CONCATENATE($B30,T$2,"multi"),'II-SUB'!$V$3:$W$630,2,0)),0,VLOOKUP(CONCATENATE($B30,T$2,"multi"),'II-SUB'!$V$3:$W$630,2,0))</f>
        <v>0</v>
      </c>
      <c r="U30" s="11">
        <f>IF(ISNA(VLOOKUP(CONCATENATE($B30,U$2,"multi"),'II-SUB'!$V$3:$W$630,2,0)),0,VLOOKUP(CONCATENATE($B30,U$2,"multi"),'II-SUB'!$V$3:$W$630,2,0))</f>
        <v>0</v>
      </c>
      <c r="V30" s="11">
        <f>IF(ISNA(VLOOKUP(CONCATENATE($B30,V$2,"multi"),'II-SUB'!$V$3:$W$630,2,0)),0,VLOOKUP(CONCATENATE($B30,V$2,"multi"),'II-SUB'!$V$3:$W$630,2,0))</f>
        <v>0</v>
      </c>
      <c r="W30" s="11">
        <f>IF(ISNA(VLOOKUP(CONCATENATE($B30,W$2,"multi"),'II-SUB'!$V$3:$W$630,2,0)),0,VLOOKUP(CONCATENATE($B30,W$2,"multi"),'II-SUB'!$V$3:$W$630,2,0))</f>
        <v>0</v>
      </c>
      <c r="X30" s="11">
        <f>IF(ISNA(VLOOKUP(CONCATENATE($B30,X$2,"multi"),'II-SUB'!$V$3:$W$630,2,0)),0,VLOOKUP(CONCATENATE($B30,X$2,"multi"),'II-SUB'!$V$3:$W$630,2,0))</f>
        <v>0</v>
      </c>
      <c r="Y30" s="11">
        <f>IF(ISNA(VLOOKUP(CONCATENATE($B30,Y$2,"multi"),'II-SUB'!$V$3:$W$630,2,0)),0,VLOOKUP(CONCATENATE($B30,Y$2,"multi"),'II-SUB'!$V$3:$W$630,2,0))</f>
        <v>0</v>
      </c>
      <c r="Z30" s="11">
        <f>IF(ISNA(VLOOKUP(CONCATENATE($B30,Z$2,"multi"),'II-SUB'!$V$3:$W$630,2,0)),0,VLOOKUP(CONCATENATE($B30,Z$2,"multi"),'II-SUB'!$V$3:$W$630,2,0))</f>
        <v>0</v>
      </c>
      <c r="AA30" s="11">
        <f>IF(ISNA(VLOOKUP(CONCATENATE($B30,AA$2,"multi"),'II-SUB'!$V$3:$W$630,2,0)),0,VLOOKUP(CONCATENATE($B30,AA$2,"multi"),'II-SUB'!$V$3:$W$630,2,0))</f>
        <v>0</v>
      </c>
      <c r="AB30" s="11">
        <f>IF(ISNA(VLOOKUP(CONCATENATE($B30,AB$2,"multi"),'II-SUB'!$V$3:$W$630,2,0)),0,VLOOKUP(CONCATENATE($B30,AB$2,"multi"),'II-SUB'!$V$3:$W$630,2,0))</f>
        <v>0</v>
      </c>
      <c r="AC30" s="11">
        <f>IF(ISNA(VLOOKUP(CONCATENATE($B30,AC$2,"multi"),'II-SUB'!$V$3:$W$630,2,0)),0,VLOOKUP(CONCATENATE($B30,AC$2,"multi"),'II-SUB'!$V$3:$W$630,2,0))</f>
        <v>0</v>
      </c>
      <c r="AD30" s="11">
        <f>SUM(Q30:AC30)</f>
        <v>136.9</v>
      </c>
      <c r="AE30" s="11">
        <f>IF(ISNA(VLOOKUP(CONCATENATE($B30,AE$2,"multi"),MW!$V$3:$W$600,2,0)),0,VLOOKUP(CONCATENATE($B30,AE$2,"multi"),MW!$V$3:$W$600,2,0))</f>
        <v>0</v>
      </c>
      <c r="AF30" s="11">
        <f>IF(ISNA(VLOOKUP(CONCATENATE($B30,AF$2,"multi"),MW!$V$3:$W$600,2,0)),0,VLOOKUP(CONCATENATE($B30,AF$2,"multi"),MW!$V$3:$W$600,2,0))</f>
        <v>0</v>
      </c>
      <c r="AG30" s="11">
        <f>IF(ISNA(VLOOKUP(CONCATENATE($B30,AG$2,"multi"),MW!$V$3:$W$600,2,0)),0,VLOOKUP(CONCATENATE($B30,AG$2,"multi"),MW!$V$3:$W$600,2,0))</f>
        <v>0</v>
      </c>
      <c r="AH30" s="11">
        <f>IF(ISNA(VLOOKUP(CONCATENATE($B30,AH$2,"multi"),MW!$V$3:$W$600,2,0)),0,VLOOKUP(CONCATENATE($B30,AH$2,"multi"),MW!$V$3:$W$600,2,0))</f>
        <v>0</v>
      </c>
      <c r="AI30" s="11">
        <f>IF(ISNA(VLOOKUP(CONCATENATE($B30,AI$2,"multi"),MW!$V$3:$W$600,2,0)),0,VLOOKUP(CONCATENATE($B30,AI$2,"multi"),MW!$V$3:$W$600,2,0))</f>
        <v>0</v>
      </c>
      <c r="AJ30" s="11">
        <f>IF(ISNA(VLOOKUP(CONCATENATE($B30,AJ$2,"multi"),MW!$V$3:$W$600,2,0)),0,VLOOKUP(CONCATENATE($B30,AJ$2,"multi"),MW!$V$3:$W$600,2,0))</f>
        <v>0</v>
      </c>
      <c r="AK30" s="11">
        <f>IF(ISNA(VLOOKUP(CONCATENATE($B30,AK$2,"multi"),MW!$V$3:$W$600,2,0)),0,VLOOKUP(CONCATENATE($B30,AK$2,"multi"),MW!$V$3:$W$600,2,0))</f>
        <v>0</v>
      </c>
      <c r="AL30" s="11">
        <f>IF(ISNA(VLOOKUP(CONCATENATE($B30,AL$2,"multi"),MW!$V$3:$W$600,2,0)),0,VLOOKUP(CONCATENATE($B30,AL$2,"multi"),MW!$V$3:$W$600,2,0))</f>
        <v>0</v>
      </c>
      <c r="AM30" s="11">
        <f>IF(ISNA(VLOOKUP(CONCATENATE($B30,AM$2,"multi"),MW!$V$3:$W$600,2,0)),0,VLOOKUP(CONCATENATE($B30,AM$2,"multi"),MW!$V$3:$W$600,2,0))</f>
        <v>0</v>
      </c>
      <c r="AN30" s="11">
        <f>IF(ISNA(VLOOKUP(CONCATENATE($B30,AN$2,"multi"),MW!$V$3:$W$600,2,0)),0,VLOOKUP(CONCATENATE($B30,AN$2,"multi"),MW!$V$3:$W$600,2,0))</f>
        <v>0</v>
      </c>
      <c r="AO30" s="11">
        <f>IF(ISNA(VLOOKUP(CONCATENATE($B30,AO$2,"multi"),MW!$V$3:$W$600,2,0)),0,VLOOKUP(CONCATENATE($B30,AO$2,"multi"),MW!$V$3:$W$600,2,0))</f>
        <v>0</v>
      </c>
      <c r="AP30" s="11">
        <f>SUM(AE30:AO30)</f>
        <v>0</v>
      </c>
      <c r="AQ30" s="11">
        <f>IF(ISNA(VLOOKUP(CONCATENATE($B30,AQ$2,"multi"),'III-SUB'!$V$3:$W$633,2,0)),0,VLOOKUP(CONCATENATE($B30,AQ$2,"multi"),'III-SUB'!$V$3:$W$633,2,0))</f>
        <v>156</v>
      </c>
      <c r="AR30" s="11">
        <f>IF(ISNA(VLOOKUP(CONCATENATE($B30,AR$2,"multi"),'III-SUB'!$V$3:$W$633,2,0)),0,VLOOKUP(CONCATENATE($B30,AR$2,"multi"),'III-SUB'!$V$3:$W$633,2,0))</f>
        <v>7.3</v>
      </c>
      <c r="AS30" s="11">
        <f>IF(ISNA(VLOOKUP(CONCATENATE($B30,AS$2,"multi"),'III-SUB'!$V$3:$W$633,2,0)),0,VLOOKUP(CONCATENATE($B30,AS$2,"multi"),'III-SUB'!$V$3:$W$633,2,0))</f>
        <v>0</v>
      </c>
      <c r="AT30" s="11">
        <f>IF(ISNA(VLOOKUP(CONCATENATE($B30,AT$2,"multi"),'III-SUB'!$V$3:$W$633,2,0)),0,VLOOKUP(CONCATENATE($B30,AT$2,"multi"),'III-SUB'!$V$3:$W$633,2,0))</f>
        <v>0</v>
      </c>
      <c r="AU30" s="11">
        <f>IF(ISNA(VLOOKUP(CONCATENATE($B30,AU$2,"multi"),'III-SUB'!$V$3:$W$633,2,0)),0,VLOOKUP(CONCATENATE($B30,AU$2,"multi"),'III-SUB'!$V$3:$W$633,2,0))</f>
        <v>0</v>
      </c>
      <c r="AV30" s="11">
        <f>IF(ISNA(VLOOKUP(CONCATENATE($B30,AV$2,"multi"),'III-SUB'!$V$3:$W$633,2,0)),0,VLOOKUP(CONCATENATE($B30,AV$2,"multi"),'III-SUB'!$V$3:$W$633,2,0))</f>
        <v>0</v>
      </c>
      <c r="AW30" s="11">
        <f>IF(ISNA(VLOOKUP(CONCATENATE($B30,AW$2,"multi"),'III-SUB'!$V$3:$W$633,2,0)),0,VLOOKUP(CONCATENATE($B30,AW$2,"multi"),'III-SUB'!$V$3:$W$633,2,0))</f>
        <v>8.6999999999999993</v>
      </c>
      <c r="AX30" s="11">
        <f>IF(ISNA(VLOOKUP(CONCATENATE($B30,AX$2,"multi"),'III-SUB'!$V$3:$W$633,2,0)),0,VLOOKUP(CONCATENATE($B30,AX$2,"multi"),'III-SUB'!$V$3:$W$633,2,0))</f>
        <v>0</v>
      </c>
      <c r="AY30" s="11">
        <f>IF(ISNA(VLOOKUP(CONCATENATE($B30,AY$2,"multi"),'III-SUB'!$V$3:$W$633,2,0)),0,VLOOKUP(CONCATENATE($B30,AY$2,"multi"),'III-SUB'!$V$3:$W$633,2,0))</f>
        <v>0</v>
      </c>
      <c r="AZ30" s="11">
        <f>IF(ISNA(VLOOKUP(CONCATENATE($B30,AZ$2,"multi"),'III-SUB'!$V$3:$W$633,2,0)),0,VLOOKUP(CONCATENATE($B30,AZ$2,"multi"),'III-SUB'!$V$3:$W$633,2,0))</f>
        <v>0</v>
      </c>
      <c r="BA30" s="11">
        <f>IF(ISNA(VLOOKUP(CONCATENATE($B30,BA$2,"multi"),'III-SUB'!$V$3:$W$633,2,0)),0,VLOOKUP(CONCATENATE($B30,BA$2,"multi"),'III-SUB'!$V$3:$W$633,2,0))</f>
        <v>0</v>
      </c>
      <c r="BB30" s="11">
        <f>IF(ISNA(VLOOKUP(CONCATENATE($B30,BB$2,"multi"),'III-SUB'!$V$3:$W$633,2,0)),0,VLOOKUP(CONCATENATE($B30,BB$2,"multi"),'III-SUB'!$V$3:$W$633,2,0))</f>
        <v>0</v>
      </c>
      <c r="BC30" s="11">
        <f>IF(ISNA(VLOOKUP(CONCATENATE($B30,BC$2,"multi"),'III-SUB'!$V$3:$W$633,2,0)),0,VLOOKUP(CONCATENATE($B30,BC$2,"multi"),'III-SUB'!$V$3:$W$633,2,0))</f>
        <v>0</v>
      </c>
      <c r="BD30" s="11">
        <f>SUM(AQ30:BC30)</f>
        <v>172</v>
      </c>
      <c r="BE30" s="11">
        <f>IF(ISNA(VLOOKUP(CONCATENATE($B30,AQ$2,"multi"),VHF!$V$3:$W$627,2,0)),0,VLOOKUP(CONCATENATE($B30,AQ$2,"multi"),VHF!$V$3:$W$627,2,0))</f>
        <v>148.30000000000001</v>
      </c>
      <c r="BF30" s="11">
        <f>IF(ISNA(VLOOKUP(CONCATENATE($B30,BF$2,"multi"),UHF!$V$3:$W$612,2,0)),0,VLOOKUP(CONCATENATE($B30,BF$2,"multi"),UHF!$V$3:$W$612,2,0))</f>
        <v>0</v>
      </c>
      <c r="BG30" s="11">
        <f>IF(ISNA(VLOOKUP(CONCATENATE($B30,BG$2,"multi"),UHF!$V$3:$W$612,2,0)),0,VLOOKUP(CONCATENATE($B30,BG$2,"multi"),UHF!$V$3:$W$612,2,0))</f>
        <v>0</v>
      </c>
      <c r="BH30" s="11">
        <f>IF(ISNA(VLOOKUP(CONCATENATE($B30,BH$2,"multi"),UHF!$V$3:$W$612,2,0)),0,VLOOKUP(CONCATENATE($B30,BH$2,"multi"),UHF!$V$3:$W$612,2,0))</f>
        <v>0</v>
      </c>
      <c r="BI30" s="11">
        <f>IF(ISNA(VLOOKUP(CONCATENATE($B30,BI$2,"multi"),UHF!$V$3:$W$612,2,0)),0,VLOOKUP(CONCATENATE($B30,BI$2,"multi"),UHF!$V$3:$W$612,2,0))</f>
        <v>0</v>
      </c>
      <c r="BJ30" s="11">
        <f>IF(ISNA(VLOOKUP(CONCATENATE($B30,BJ$2,"multi"),UHF!$V$3:$W$612,2,0)),0,VLOOKUP(CONCATENATE($B30,BJ$2,"multi"),UHF!$V$3:$W$612,2,0))</f>
        <v>0</v>
      </c>
      <c r="BK30" s="11">
        <f>IF(ISNA(VLOOKUP(CONCATENATE($B30,BK$2,"multi"),UHF!$V$3:$W$612,2,0)),0,VLOOKUP(CONCATENATE($B30,BK$2,"multi"),UHF!$V$3:$W$612,2,0))</f>
        <v>0</v>
      </c>
      <c r="BL30" s="11">
        <f>IF(ISNA(VLOOKUP(CONCATENATE($B30,BL$2,"multi"),UHF!$V$3:$W$612,2,0)),0,VLOOKUP(CONCATENATE($B30,BL$2,"multi"),UHF!$V$3:$W$612,2,0))</f>
        <v>0</v>
      </c>
      <c r="BM30" s="11">
        <f>IF(ISNA(VLOOKUP(CONCATENATE($B30,BM$2,"multi"),UHF!$V$3:$W$612,2,0)),0,VLOOKUP(CONCATENATE($B30,BM$2,"multi"),UHF!$V$3:$W$612,2,0))</f>
        <v>0</v>
      </c>
      <c r="BN30" s="11">
        <f>IF(ISNA(VLOOKUP(CONCATENATE($B30,BN$2,"multi"),UHF!$V$3:$W$612,2,0)),0,VLOOKUP(CONCATENATE($B30,BN$2,"multi"),UHF!$V$3:$W$612,2,0))</f>
        <v>0</v>
      </c>
      <c r="BO30" s="11">
        <f>IF(ISNA(VLOOKUP(CONCATENATE($B30,BO$2,"multi"),UHF!$V$3:$W$612,2,0)),0,VLOOKUP(CONCATENATE($B30,BO$2,"multi"),UHF!$V$3:$W$612,2,0))</f>
        <v>0</v>
      </c>
      <c r="BP30" s="11">
        <f>IF(ISNA(VLOOKUP(CONCATENATE($B30,BP$2,"multi"),UHF!$V$3:$W$612,2,0)),0,VLOOKUP(CONCATENATE($B30,BP$2,"multi"),UHF!$V$3:$W$612,2,0))</f>
        <v>0</v>
      </c>
      <c r="BQ30" s="11">
        <f>IF(ISNA(VLOOKUP(CONCATENATE($B30,BQ$2,"multi"),UHF!$V$3:$W$612,2,0)),0,VLOOKUP(CONCATENATE($B30,BQ$2,"multi"),UHF!$V$3:$W$612,2,0))</f>
        <v>0</v>
      </c>
      <c r="BR30" s="11">
        <f>SUM(BF30:BQ30)</f>
        <v>0</v>
      </c>
      <c r="BS30" s="11">
        <f>IF(ISNA(VLOOKUP(CONCATENATE($B30,BS$2,"multi"),'A1'!$V$3:$W$612,2,0)),0,VLOOKUP(CONCATENATE($B30,BS$2,"multi"),'A1'!$V$3:$W$612,2,0))</f>
        <v>0</v>
      </c>
      <c r="BT30" s="11">
        <f>SUM(C30,Q30,AQ30,BE30,BS30)</f>
        <v>441.2</v>
      </c>
      <c r="BU30" s="11">
        <f>SUM(D30,R30,AR30,BF30)</f>
        <v>7.3</v>
      </c>
      <c r="BV30" s="11">
        <f>SUM(E30,S30,AE30,AS30,BG30)</f>
        <v>0</v>
      </c>
      <c r="BW30" s="11">
        <f>SUM(F30,T30,AF30,AT30,BH30)</f>
        <v>0</v>
      </c>
      <c r="BX30" s="11">
        <f>SUM(G30,U30,AG30,AU30,BI30)</f>
        <v>0</v>
      </c>
      <c r="BY30" s="11">
        <f>SUM(H30,V30,AH30,AV30,BJ30)</f>
        <v>0</v>
      </c>
      <c r="BZ30" s="11">
        <f>SUM(I30,W30,AI30,AW30,BK30)</f>
        <v>8.6999999999999993</v>
      </c>
      <c r="CA30" s="11">
        <f>SUM(J30,X30,AJ30,AX30,BL30)</f>
        <v>0</v>
      </c>
      <c r="CB30" s="11">
        <f>SUM(K30,Y30,AK30,AY30,BM30)</f>
        <v>0</v>
      </c>
      <c r="CC30" s="11">
        <f>SUM(Z30,AL30,AZ30,BN30)</f>
        <v>0</v>
      </c>
      <c r="CD30" s="11">
        <f>SUM(BT30:CC30)</f>
        <v>457.2</v>
      </c>
      <c r="CE30" s="11">
        <f>SUM(P30,AD30,AP30,BD30,BE30,BR30,BS30)</f>
        <v>457.2</v>
      </c>
      <c r="CF30" s="11">
        <f>MIN(P30,AD30,AP30,BD30,BE30,BR30,BS30)</f>
        <v>0</v>
      </c>
      <c r="CG30" s="11">
        <f>SUM(CE30-CF30)</f>
        <v>457.2</v>
      </c>
    </row>
    <row r="31" spans="1:85" x14ac:dyDescent="0.2">
      <c r="A31" s="21" t="str">
        <f t="shared" si="0"/>
        <v>29.</v>
      </c>
      <c r="B31" s="8" t="str">
        <f>'Seznam-MO'!A96</f>
        <v>OK1KFH</v>
      </c>
      <c r="C31" s="11">
        <f>IF(ISNA(VLOOKUP(CONCATENATE($B31,C$2,"multi"),'I-SUB'!$V$3:$W$624,2,0)),0,VLOOKUP(CONCATENATE($B31,C$2,"multi"),'I-SUB'!$V$3:$W$624,2,0))</f>
        <v>102</v>
      </c>
      <c r="D31" s="11">
        <f>IF(ISNA(VLOOKUP(CONCATENATE($B31,D$2,"multi"),'I-SUB'!$V$3:$W$624,2,0)),0,VLOOKUP(CONCATENATE($B31,D$2,"multi"),'I-SUB'!$V$3:$W$624,2,0))</f>
        <v>0</v>
      </c>
      <c r="E31" s="11">
        <f>IF(ISNA(VLOOKUP(CONCATENATE($B31,E$2,"multi"),'I-SUB'!$V$3:$W$624,2,0)),0,VLOOKUP(CONCATENATE($B31,E$2,"multi"),'I-SUB'!$V$3:$W$624,2,0))</f>
        <v>0</v>
      </c>
      <c r="F31" s="11">
        <f>IF(ISNA(VLOOKUP(CONCATENATE($B31,F$2,"multi"),'I-SUB'!$V$3:$W$624,2,0)),0,VLOOKUP(CONCATENATE($B31,F$2,"multi"),'I-SUB'!$V$3:$W$624,2,0))</f>
        <v>0</v>
      </c>
      <c r="G31" s="11">
        <f>IF(ISNA(VLOOKUP(CONCATENATE($B31,G$2,"multi"),'I-SUB'!$V$3:$W$624,2,0)),0,VLOOKUP(CONCATENATE($B31,G$2,"multi"),'I-SUB'!$V$3:$W$624,2,0))</f>
        <v>0</v>
      </c>
      <c r="H31" s="11">
        <f>IF(ISNA(VLOOKUP(CONCATENATE($B31,H$2,"multi"),'I-SUB'!$V$3:$W$624,2,0)),0,VLOOKUP(CONCATENATE($B31,H$2,"multi"),'I-SUB'!$V$3:$W$624,2,0))</f>
        <v>0</v>
      </c>
      <c r="I31" s="11">
        <f>IF(ISNA(VLOOKUP(CONCATENATE($B31,I$2,"multi"),'I-SUB'!$V$3:$W$624,2,0)),0,VLOOKUP(CONCATENATE($B31,I$2,"multi"),'I-SUB'!$V$3:$W$624,2,0))</f>
        <v>0</v>
      </c>
      <c r="J31" s="11">
        <f>IF(ISNA(VLOOKUP(CONCATENATE($B31,J$2,"multi"),'I-SUB'!$V$3:$W$624,2,0)),0,VLOOKUP(CONCATENATE($B31,J$2,"multi"),'I-SUB'!$V$3:$W$624,2,0))</f>
        <v>0</v>
      </c>
      <c r="K31" s="11">
        <f>IF(ISNA(VLOOKUP(CONCATENATE($B31,K$2,"multi"),'I-SUB'!$V$3:$W$624,2,0)),0,VLOOKUP(CONCATENATE($B31,K$2,"multi"),'I-SUB'!$V$3:$W$624,2,0))</f>
        <v>0</v>
      </c>
      <c r="L31" s="11">
        <f>IF(ISNA(VLOOKUP(CONCATENATE($B31,L$2,"multi"),'I-SUB'!$V$3:$W$624,2,0)),0,VLOOKUP(CONCATENATE($B31,L$2,"multi"),'I-SUB'!$V$3:$W$624,2,0))</f>
        <v>0</v>
      </c>
      <c r="M31" s="11">
        <f>IF(ISNA(VLOOKUP(CONCATENATE($B31,M$2,"multi"),'I-SUB'!$V$3:$W$624,2,0)),0,VLOOKUP(CONCATENATE($B31,M$2,"multi"),'I-SUB'!$V$3:$W$624,2,0))</f>
        <v>0</v>
      </c>
      <c r="N31" s="11">
        <f>IF(ISNA(VLOOKUP(CONCATENATE($B31,N$2,"multi"),'I-SUB'!$V$3:$W$624,2,0)),0,VLOOKUP(CONCATENATE($B31,N$2,"multi"),'I-SUB'!$V$3:$W$624,2,0))</f>
        <v>0</v>
      </c>
      <c r="O31" s="11">
        <f>IF(ISNA(VLOOKUP(CONCATENATE($B31,O$2,"multi"),'I-SUB'!$V$3:$W$624,2,0)),0,VLOOKUP(CONCATENATE($B31,O$2,"multi"),'I-SUB'!$V$3:$W$624,2,0))</f>
        <v>0</v>
      </c>
      <c r="P31" s="11">
        <f>SUM(C31:O31)</f>
        <v>102</v>
      </c>
      <c r="Q31" s="11">
        <f>IF(ISNA(VLOOKUP(CONCATENATE($B31,Q$2,"multi"),'II-SUB'!$V$3:$W$630,2,0)),0,VLOOKUP(CONCATENATE($B31,Q$2,"multi"),'II-SUB'!$V$3:$W$630,2,0))</f>
        <v>112</v>
      </c>
      <c r="R31" s="11">
        <f>IF(ISNA(VLOOKUP(CONCATENATE($B31,R$2,"multi"),'II-SUB'!$V$3:$W$630,2,0)),0,VLOOKUP(CONCATENATE($B31,R$2,"multi"),'II-SUB'!$V$3:$W$630,2,0))</f>
        <v>0</v>
      </c>
      <c r="S31" s="11">
        <f>IF(ISNA(VLOOKUP(CONCATENATE($B31,S$2,"multi"),'II-SUB'!$V$3:$W$630,2,0)),0,VLOOKUP(CONCATENATE($B31,S$2,"multi"),'II-SUB'!$V$3:$W$630,2,0))</f>
        <v>0</v>
      </c>
      <c r="T31" s="11">
        <f>IF(ISNA(VLOOKUP(CONCATENATE($B31,T$2,"multi"),'II-SUB'!$V$3:$W$630,2,0)),0,VLOOKUP(CONCATENATE($B31,T$2,"multi"),'II-SUB'!$V$3:$W$630,2,0))</f>
        <v>0</v>
      </c>
      <c r="U31" s="11">
        <f>IF(ISNA(VLOOKUP(CONCATENATE($B31,U$2,"multi"),'II-SUB'!$V$3:$W$630,2,0)),0,VLOOKUP(CONCATENATE($B31,U$2,"multi"),'II-SUB'!$V$3:$W$630,2,0))</f>
        <v>0</v>
      </c>
      <c r="V31" s="11">
        <f>IF(ISNA(VLOOKUP(CONCATENATE($B31,V$2,"multi"),'II-SUB'!$V$3:$W$630,2,0)),0,VLOOKUP(CONCATENATE($B31,V$2,"multi"),'II-SUB'!$V$3:$W$630,2,0))</f>
        <v>0</v>
      </c>
      <c r="W31" s="11">
        <f>IF(ISNA(VLOOKUP(CONCATENATE($B31,W$2,"multi"),'II-SUB'!$V$3:$W$630,2,0)),0,VLOOKUP(CONCATENATE($B31,W$2,"multi"),'II-SUB'!$V$3:$W$630,2,0))</f>
        <v>0</v>
      </c>
      <c r="X31" s="11">
        <f>IF(ISNA(VLOOKUP(CONCATENATE($B31,X$2,"multi"),'II-SUB'!$V$3:$W$630,2,0)),0,VLOOKUP(CONCATENATE($B31,X$2,"multi"),'II-SUB'!$V$3:$W$630,2,0))</f>
        <v>0</v>
      </c>
      <c r="Y31" s="11">
        <f>IF(ISNA(VLOOKUP(CONCATENATE($B31,Y$2,"multi"),'II-SUB'!$V$3:$W$630,2,0)),0,VLOOKUP(CONCATENATE($B31,Y$2,"multi"),'II-SUB'!$V$3:$W$630,2,0))</f>
        <v>0</v>
      </c>
      <c r="Z31" s="11">
        <f>IF(ISNA(VLOOKUP(CONCATENATE($B31,Z$2,"multi"),'II-SUB'!$V$3:$W$630,2,0)),0,VLOOKUP(CONCATENATE($B31,Z$2,"multi"),'II-SUB'!$V$3:$W$630,2,0))</f>
        <v>0</v>
      </c>
      <c r="AA31" s="11">
        <f>IF(ISNA(VLOOKUP(CONCATENATE($B31,AA$2,"multi"),'II-SUB'!$V$3:$W$630,2,0)),0,VLOOKUP(CONCATENATE($B31,AA$2,"multi"),'II-SUB'!$V$3:$W$630,2,0))</f>
        <v>0</v>
      </c>
      <c r="AB31" s="11">
        <f>IF(ISNA(VLOOKUP(CONCATENATE($B31,AB$2,"multi"),'II-SUB'!$V$3:$W$630,2,0)),0,VLOOKUP(CONCATENATE($B31,AB$2,"multi"),'II-SUB'!$V$3:$W$630,2,0))</f>
        <v>0</v>
      </c>
      <c r="AC31" s="11">
        <f>IF(ISNA(VLOOKUP(CONCATENATE($B31,AC$2,"multi"),'II-SUB'!$V$3:$W$630,2,0)),0,VLOOKUP(CONCATENATE($B31,AC$2,"multi"),'II-SUB'!$V$3:$W$630,2,0))</f>
        <v>0</v>
      </c>
      <c r="AD31" s="11">
        <f>SUM(Q31:AC31)</f>
        <v>112</v>
      </c>
      <c r="AE31" s="11">
        <f>IF(ISNA(VLOOKUP(CONCATENATE($B31,AE$2,"multi"),MW!$V$3:$W$600,2,0)),0,VLOOKUP(CONCATENATE($B31,AE$2,"multi"),MW!$V$3:$W$600,2,0))</f>
        <v>0</v>
      </c>
      <c r="AF31" s="11">
        <f>IF(ISNA(VLOOKUP(CONCATENATE($B31,AF$2,"multi"),MW!$V$3:$W$600,2,0)),0,VLOOKUP(CONCATENATE($B31,AF$2,"multi"),MW!$V$3:$W$600,2,0))</f>
        <v>0</v>
      </c>
      <c r="AG31" s="11">
        <f>IF(ISNA(VLOOKUP(CONCATENATE($B31,AG$2,"multi"),MW!$V$3:$W$600,2,0)),0,VLOOKUP(CONCATENATE($B31,AG$2,"multi"),MW!$V$3:$W$600,2,0))</f>
        <v>0</v>
      </c>
      <c r="AH31" s="11">
        <f>IF(ISNA(VLOOKUP(CONCATENATE($B31,AH$2,"multi"),MW!$V$3:$W$600,2,0)),0,VLOOKUP(CONCATENATE($B31,AH$2,"multi"),MW!$V$3:$W$600,2,0))</f>
        <v>0</v>
      </c>
      <c r="AI31" s="11">
        <f>IF(ISNA(VLOOKUP(CONCATENATE($B31,AI$2,"multi"),MW!$V$3:$W$600,2,0)),0,VLOOKUP(CONCATENATE($B31,AI$2,"multi"),MW!$V$3:$W$600,2,0))</f>
        <v>0</v>
      </c>
      <c r="AJ31" s="11">
        <f>IF(ISNA(VLOOKUP(CONCATENATE($B31,AJ$2,"multi"),MW!$V$3:$W$600,2,0)),0,VLOOKUP(CONCATENATE($B31,AJ$2,"multi"),MW!$V$3:$W$600,2,0))</f>
        <v>0</v>
      </c>
      <c r="AK31" s="11">
        <f>IF(ISNA(VLOOKUP(CONCATENATE($B31,AK$2,"multi"),MW!$V$3:$W$600,2,0)),0,VLOOKUP(CONCATENATE($B31,AK$2,"multi"),MW!$V$3:$W$600,2,0))</f>
        <v>0</v>
      </c>
      <c r="AL31" s="11">
        <f>IF(ISNA(VLOOKUP(CONCATENATE($B31,AL$2,"multi"),MW!$V$3:$W$600,2,0)),0,VLOOKUP(CONCATENATE($B31,AL$2,"multi"),MW!$V$3:$W$600,2,0))</f>
        <v>0</v>
      </c>
      <c r="AM31" s="11">
        <f>IF(ISNA(VLOOKUP(CONCATENATE($B31,AM$2,"multi"),MW!$V$3:$W$600,2,0)),0,VLOOKUP(CONCATENATE($B31,AM$2,"multi"),MW!$V$3:$W$600,2,0))</f>
        <v>0</v>
      </c>
      <c r="AN31" s="11">
        <f>IF(ISNA(VLOOKUP(CONCATENATE($B31,AN$2,"multi"),MW!$V$3:$W$600,2,0)),0,VLOOKUP(CONCATENATE($B31,AN$2,"multi"),MW!$V$3:$W$600,2,0))</f>
        <v>0</v>
      </c>
      <c r="AO31" s="11">
        <f>IF(ISNA(VLOOKUP(CONCATENATE($B31,AO$2,"multi"),MW!$V$3:$W$600,2,0)),0,VLOOKUP(CONCATENATE($B31,AO$2,"multi"),MW!$V$3:$W$600,2,0))</f>
        <v>0</v>
      </c>
      <c r="AP31" s="11">
        <f>SUM(AE31:AO31)</f>
        <v>0</v>
      </c>
      <c r="AQ31" s="11">
        <f>IF(ISNA(VLOOKUP(CONCATENATE($B31,AQ$2,"multi"),'III-SUB'!$V$3:$W$633,2,0)),0,VLOOKUP(CONCATENATE($B31,AQ$2,"multi"),'III-SUB'!$V$3:$W$633,2,0))</f>
        <v>122.7</v>
      </c>
      <c r="AR31" s="11">
        <f>IF(ISNA(VLOOKUP(CONCATENATE($B31,AR$2,"multi"),'III-SUB'!$V$3:$W$633,2,0)),0,VLOOKUP(CONCATENATE($B31,AR$2,"multi"),'III-SUB'!$V$3:$W$633,2,0))</f>
        <v>0</v>
      </c>
      <c r="AS31" s="11">
        <f>IF(ISNA(VLOOKUP(CONCATENATE($B31,AS$2,"multi"),'III-SUB'!$V$3:$W$633,2,0)),0,VLOOKUP(CONCATENATE($B31,AS$2,"multi"),'III-SUB'!$V$3:$W$633,2,0))</f>
        <v>0</v>
      </c>
      <c r="AT31" s="11">
        <f>IF(ISNA(VLOOKUP(CONCATENATE($B31,AT$2,"multi"),'III-SUB'!$V$3:$W$633,2,0)),0,VLOOKUP(CONCATENATE($B31,AT$2,"multi"),'III-SUB'!$V$3:$W$633,2,0))</f>
        <v>0</v>
      </c>
      <c r="AU31" s="11">
        <f>IF(ISNA(VLOOKUP(CONCATENATE($B31,AU$2,"multi"),'III-SUB'!$V$3:$W$633,2,0)),0,VLOOKUP(CONCATENATE($B31,AU$2,"multi"),'III-SUB'!$V$3:$W$633,2,0))</f>
        <v>0</v>
      </c>
      <c r="AV31" s="11">
        <f>IF(ISNA(VLOOKUP(CONCATENATE($B31,AV$2,"multi"),'III-SUB'!$V$3:$W$633,2,0)),0,VLOOKUP(CONCATENATE($B31,AV$2,"multi"),'III-SUB'!$V$3:$W$633,2,0))</f>
        <v>0</v>
      </c>
      <c r="AW31" s="11">
        <f>IF(ISNA(VLOOKUP(CONCATENATE($B31,AW$2,"multi"),'III-SUB'!$V$3:$W$633,2,0)),0,VLOOKUP(CONCATENATE($B31,AW$2,"multi"),'III-SUB'!$V$3:$W$633,2,0))</f>
        <v>0</v>
      </c>
      <c r="AX31" s="11">
        <f>IF(ISNA(VLOOKUP(CONCATENATE($B31,AX$2,"multi"),'III-SUB'!$V$3:$W$633,2,0)),0,VLOOKUP(CONCATENATE($B31,AX$2,"multi"),'III-SUB'!$V$3:$W$633,2,0))</f>
        <v>0</v>
      </c>
      <c r="AY31" s="11">
        <f>IF(ISNA(VLOOKUP(CONCATENATE($B31,AY$2,"multi"),'III-SUB'!$V$3:$W$633,2,0)),0,VLOOKUP(CONCATENATE($B31,AY$2,"multi"),'III-SUB'!$V$3:$W$633,2,0))</f>
        <v>0</v>
      </c>
      <c r="AZ31" s="11">
        <f>IF(ISNA(VLOOKUP(CONCATENATE($B31,AZ$2,"multi"),'III-SUB'!$V$3:$W$633,2,0)),0,VLOOKUP(CONCATENATE($B31,AZ$2,"multi"),'III-SUB'!$V$3:$W$633,2,0))</f>
        <v>0</v>
      </c>
      <c r="BA31" s="11">
        <f>IF(ISNA(VLOOKUP(CONCATENATE($B31,BA$2,"multi"),'III-SUB'!$V$3:$W$633,2,0)),0,VLOOKUP(CONCATENATE($B31,BA$2,"multi"),'III-SUB'!$V$3:$W$633,2,0))</f>
        <v>0</v>
      </c>
      <c r="BB31" s="11">
        <f>IF(ISNA(VLOOKUP(CONCATENATE($B31,BB$2,"multi"),'III-SUB'!$V$3:$W$633,2,0)),0,VLOOKUP(CONCATENATE($B31,BB$2,"multi"),'III-SUB'!$V$3:$W$633,2,0))</f>
        <v>0</v>
      </c>
      <c r="BC31" s="11">
        <f>IF(ISNA(VLOOKUP(CONCATENATE($B31,BC$2,"multi"),'III-SUB'!$V$3:$W$633,2,0)),0,VLOOKUP(CONCATENATE($B31,BC$2,"multi"),'III-SUB'!$V$3:$W$633,2,0))</f>
        <v>0</v>
      </c>
      <c r="BD31" s="11">
        <f>SUM(AQ31:BC31)</f>
        <v>122.7</v>
      </c>
      <c r="BE31" s="11">
        <f>IF(ISNA(VLOOKUP(CONCATENATE($B31,AQ$2,"multi"),VHF!$V$3:$W$627,2,0)),0,VLOOKUP(CONCATENATE($B31,AQ$2,"multi"),VHF!$V$3:$W$627,2,0))</f>
        <v>115.9</v>
      </c>
      <c r="BF31" s="11">
        <f>IF(ISNA(VLOOKUP(CONCATENATE($B31,BF$2,"multi"),UHF!$V$3:$W$612,2,0)),0,VLOOKUP(CONCATENATE($B31,BF$2,"multi"),UHF!$V$3:$W$612,2,0))</f>
        <v>0</v>
      </c>
      <c r="BG31" s="11">
        <f>IF(ISNA(VLOOKUP(CONCATENATE($B31,BG$2,"multi"),UHF!$V$3:$W$612,2,0)),0,VLOOKUP(CONCATENATE($B31,BG$2,"multi"),UHF!$V$3:$W$612,2,0))</f>
        <v>0</v>
      </c>
      <c r="BH31" s="11">
        <f>IF(ISNA(VLOOKUP(CONCATENATE($B31,BH$2,"multi"),UHF!$V$3:$W$612,2,0)),0,VLOOKUP(CONCATENATE($B31,BH$2,"multi"),UHF!$V$3:$W$612,2,0))</f>
        <v>0</v>
      </c>
      <c r="BI31" s="11">
        <f>IF(ISNA(VLOOKUP(CONCATENATE($B31,BI$2,"multi"),UHF!$V$3:$W$612,2,0)),0,VLOOKUP(CONCATENATE($B31,BI$2,"multi"),UHF!$V$3:$W$612,2,0))</f>
        <v>0</v>
      </c>
      <c r="BJ31" s="11">
        <f>IF(ISNA(VLOOKUP(CONCATENATE($B31,BJ$2,"multi"),UHF!$V$3:$W$612,2,0)),0,VLOOKUP(CONCATENATE($B31,BJ$2,"multi"),UHF!$V$3:$W$612,2,0))</f>
        <v>0</v>
      </c>
      <c r="BK31" s="11">
        <f>IF(ISNA(VLOOKUP(CONCATENATE($B31,BK$2,"multi"),UHF!$V$3:$W$612,2,0)),0,VLOOKUP(CONCATENATE($B31,BK$2,"multi"),UHF!$V$3:$W$612,2,0))</f>
        <v>0</v>
      </c>
      <c r="BL31" s="11">
        <f>IF(ISNA(VLOOKUP(CONCATENATE($B31,BL$2,"multi"),UHF!$V$3:$W$612,2,0)),0,VLOOKUP(CONCATENATE($B31,BL$2,"multi"),UHF!$V$3:$W$612,2,0))</f>
        <v>0</v>
      </c>
      <c r="BM31" s="11">
        <f>IF(ISNA(VLOOKUP(CONCATENATE($B31,BM$2,"multi"),UHF!$V$3:$W$612,2,0)),0,VLOOKUP(CONCATENATE($B31,BM$2,"multi"),UHF!$V$3:$W$612,2,0))</f>
        <v>0</v>
      </c>
      <c r="BN31" s="11">
        <f>IF(ISNA(VLOOKUP(CONCATENATE($B31,BN$2,"multi"),UHF!$V$3:$W$612,2,0)),0,VLOOKUP(CONCATENATE($B31,BN$2,"multi"),UHF!$V$3:$W$612,2,0))</f>
        <v>0</v>
      </c>
      <c r="BO31" s="11">
        <f>IF(ISNA(VLOOKUP(CONCATENATE($B31,BO$2,"multi"),UHF!$V$3:$W$612,2,0)),0,VLOOKUP(CONCATENATE($B31,BO$2,"multi"),UHF!$V$3:$W$612,2,0))</f>
        <v>0</v>
      </c>
      <c r="BP31" s="11">
        <f>IF(ISNA(VLOOKUP(CONCATENATE($B31,BP$2,"multi"),UHF!$V$3:$W$612,2,0)),0,VLOOKUP(CONCATENATE($B31,BP$2,"multi"),UHF!$V$3:$W$612,2,0))</f>
        <v>0</v>
      </c>
      <c r="BQ31" s="11">
        <f>IF(ISNA(VLOOKUP(CONCATENATE($B31,BQ$2,"multi"),UHF!$V$3:$W$612,2,0)),0,VLOOKUP(CONCATENATE($B31,BQ$2,"multi"),UHF!$V$3:$W$612,2,0))</f>
        <v>0</v>
      </c>
      <c r="BR31" s="11">
        <f>SUM(BF31:BQ31)</f>
        <v>0</v>
      </c>
      <c r="BS31" s="11">
        <f>IF(ISNA(VLOOKUP(CONCATENATE($B31,BS$2,"multi"),'A1'!$V$3:$W$612,2,0)),0,VLOOKUP(CONCATENATE($B31,BS$2,"multi"),'A1'!$V$3:$W$612,2,0))</f>
        <v>0</v>
      </c>
      <c r="BT31" s="11">
        <f>SUM(C31,Q31,AQ31,BE31,BS31)</f>
        <v>452.6</v>
      </c>
      <c r="BU31" s="11">
        <f>SUM(D31,R31,AR31,BF31)</f>
        <v>0</v>
      </c>
      <c r="BV31" s="11">
        <f>SUM(E31,S31,AE31,AS31,BG31)</f>
        <v>0</v>
      </c>
      <c r="BW31" s="11">
        <f>SUM(F31,T31,AF31,AT31,BH31)</f>
        <v>0</v>
      </c>
      <c r="BX31" s="11">
        <f>SUM(G31,U31,AG31,AU31,BI31)</f>
        <v>0</v>
      </c>
      <c r="BY31" s="11">
        <f>SUM(H31,V31,AH31,AV31,BJ31)</f>
        <v>0</v>
      </c>
      <c r="BZ31" s="11">
        <f>SUM(I31,W31,AI31,AW31,BK31)</f>
        <v>0</v>
      </c>
      <c r="CA31" s="11">
        <f>SUM(J31,X31,AJ31,AX31,BL31)</f>
        <v>0</v>
      </c>
      <c r="CB31" s="11">
        <f>SUM(K31,Y31,AK31,AY31,BM31)</f>
        <v>0</v>
      </c>
      <c r="CC31" s="11">
        <f>SUM(Z31,AL31,AZ31,BN31)</f>
        <v>0</v>
      </c>
      <c r="CD31" s="11">
        <f>SUM(BT31:CC31)</f>
        <v>452.6</v>
      </c>
      <c r="CE31" s="11">
        <f>SUM(P31,AD31,AP31,BD31,BE31,BR31,BS31)</f>
        <v>452.6</v>
      </c>
      <c r="CF31" s="11">
        <f>MIN(P31,AD31,AP31,BD31,BE31,BR31,BS31)</f>
        <v>0</v>
      </c>
      <c r="CG31" s="11">
        <f>SUM(CE31-CF31)</f>
        <v>452.6</v>
      </c>
    </row>
    <row r="32" spans="1:85" x14ac:dyDescent="0.2">
      <c r="A32" s="21" t="str">
        <f t="shared" si="0"/>
        <v>30.</v>
      </c>
      <c r="B32" s="8" t="str">
        <f>'Seznam-MO'!A15</f>
        <v>OL1C</v>
      </c>
      <c r="C32" s="11">
        <f>IF(ISNA(VLOOKUP(CONCATENATE($B32,C$2,"multi"),'I-SUB'!$V$3:$W$624,2,0)),0,VLOOKUP(CONCATENATE($B32,C$2,"multi"),'I-SUB'!$V$3:$W$624,2,0))</f>
        <v>0</v>
      </c>
      <c r="D32" s="11">
        <f>IF(ISNA(VLOOKUP(CONCATENATE($B32,D$2,"multi"),'I-SUB'!$V$3:$W$624,2,0)),0,VLOOKUP(CONCATENATE($B32,D$2,"multi"),'I-SUB'!$V$3:$W$624,2,0))</f>
        <v>0</v>
      </c>
      <c r="E32" s="11">
        <f>IF(ISNA(VLOOKUP(CONCATENATE($B32,E$2,"multi"),'I-SUB'!$V$3:$W$624,2,0)),0,VLOOKUP(CONCATENATE($B32,E$2,"multi"),'I-SUB'!$V$3:$W$624,2,0))</f>
        <v>0</v>
      </c>
      <c r="F32" s="11">
        <f>IF(ISNA(VLOOKUP(CONCATENATE($B32,F$2,"multi"),'I-SUB'!$V$3:$W$624,2,0)),0,VLOOKUP(CONCATENATE($B32,F$2,"multi"),'I-SUB'!$V$3:$W$624,2,0))</f>
        <v>0</v>
      </c>
      <c r="G32" s="11">
        <f>IF(ISNA(VLOOKUP(CONCATENATE($B32,G$2,"multi"),'I-SUB'!$V$3:$W$624,2,0)),0,VLOOKUP(CONCATENATE($B32,G$2,"multi"),'I-SUB'!$V$3:$W$624,2,0))</f>
        <v>0</v>
      </c>
      <c r="H32" s="11">
        <f>IF(ISNA(VLOOKUP(CONCATENATE($B32,H$2,"multi"),'I-SUB'!$V$3:$W$624,2,0)),0,VLOOKUP(CONCATENATE($B32,H$2,"multi"),'I-SUB'!$V$3:$W$624,2,0))</f>
        <v>0</v>
      </c>
      <c r="I32" s="11">
        <f>IF(ISNA(VLOOKUP(CONCATENATE($B32,I$2,"multi"),'I-SUB'!$V$3:$W$624,2,0)),0,VLOOKUP(CONCATENATE($B32,I$2,"multi"),'I-SUB'!$V$3:$W$624,2,0))</f>
        <v>0</v>
      </c>
      <c r="J32" s="11">
        <f>IF(ISNA(VLOOKUP(CONCATENATE($B32,J$2,"multi"),'I-SUB'!$V$3:$W$624,2,0)),0,VLOOKUP(CONCATENATE($B32,J$2,"multi"),'I-SUB'!$V$3:$W$624,2,0))</f>
        <v>0</v>
      </c>
      <c r="K32" s="11">
        <f>IF(ISNA(VLOOKUP(CONCATENATE($B32,K$2,"multi"),'I-SUB'!$V$3:$W$624,2,0)),0,VLOOKUP(CONCATENATE($B32,K$2,"multi"),'I-SUB'!$V$3:$W$624,2,0))</f>
        <v>0</v>
      </c>
      <c r="L32" s="11">
        <f>IF(ISNA(VLOOKUP(CONCATENATE($B32,L$2,"multi"),'I-SUB'!$V$3:$W$624,2,0)),0,VLOOKUP(CONCATENATE($B32,L$2,"multi"),'I-SUB'!$V$3:$W$624,2,0))</f>
        <v>0</v>
      </c>
      <c r="M32" s="11">
        <f>IF(ISNA(VLOOKUP(CONCATENATE($B32,M$2,"multi"),'I-SUB'!$V$3:$W$624,2,0)),0,VLOOKUP(CONCATENATE($B32,M$2,"multi"),'I-SUB'!$V$3:$W$624,2,0))</f>
        <v>0</v>
      </c>
      <c r="N32" s="11">
        <f>IF(ISNA(VLOOKUP(CONCATENATE($B32,N$2,"multi"),'I-SUB'!$V$3:$W$624,2,0)),0,VLOOKUP(CONCATENATE($B32,N$2,"multi"),'I-SUB'!$V$3:$W$624,2,0))</f>
        <v>0</v>
      </c>
      <c r="O32" s="11">
        <f>IF(ISNA(VLOOKUP(CONCATENATE($B32,O$2,"multi"),'I-SUB'!$V$3:$W$624,2,0)),0,VLOOKUP(CONCATENATE($B32,O$2,"multi"),'I-SUB'!$V$3:$W$624,2,0))</f>
        <v>0</v>
      </c>
      <c r="P32" s="11">
        <f>SUM(C32:O32)</f>
        <v>0</v>
      </c>
      <c r="Q32" s="11">
        <f>IF(ISNA(VLOOKUP(CONCATENATE($B32,Q$2,"multi"),'II-SUB'!$V$3:$W$630,2,0)),0,VLOOKUP(CONCATENATE($B32,Q$2,"multi"),'II-SUB'!$V$3:$W$630,2,0))</f>
        <v>0</v>
      </c>
      <c r="R32" s="11">
        <f>IF(ISNA(VLOOKUP(CONCATENATE($B32,R$2,"multi"),'II-SUB'!$V$3:$W$630,2,0)),0,VLOOKUP(CONCATENATE($B32,R$2,"multi"),'II-SUB'!$V$3:$W$630,2,0))</f>
        <v>0</v>
      </c>
      <c r="S32" s="11">
        <f>IF(ISNA(VLOOKUP(CONCATENATE($B32,S$2,"multi"),'II-SUB'!$V$3:$W$630,2,0)),0,VLOOKUP(CONCATENATE($B32,S$2,"multi"),'II-SUB'!$V$3:$W$630,2,0))</f>
        <v>0</v>
      </c>
      <c r="T32" s="11">
        <f>IF(ISNA(VLOOKUP(CONCATENATE($B32,T$2,"multi"),'II-SUB'!$V$3:$W$630,2,0)),0,VLOOKUP(CONCATENATE($B32,T$2,"multi"),'II-SUB'!$V$3:$W$630,2,0))</f>
        <v>0</v>
      </c>
      <c r="U32" s="11">
        <f>IF(ISNA(VLOOKUP(CONCATENATE($B32,U$2,"multi"),'II-SUB'!$V$3:$W$630,2,0)),0,VLOOKUP(CONCATENATE($B32,U$2,"multi"),'II-SUB'!$V$3:$W$630,2,0))</f>
        <v>0</v>
      </c>
      <c r="V32" s="11">
        <f>IF(ISNA(VLOOKUP(CONCATENATE($B32,V$2,"multi"),'II-SUB'!$V$3:$W$630,2,0)),0,VLOOKUP(CONCATENATE($B32,V$2,"multi"),'II-SUB'!$V$3:$W$630,2,0))</f>
        <v>0</v>
      </c>
      <c r="W32" s="11">
        <f>IF(ISNA(VLOOKUP(CONCATENATE($B32,W$2,"multi"),'II-SUB'!$V$3:$W$630,2,0)),0,VLOOKUP(CONCATENATE($B32,W$2,"multi"),'II-SUB'!$V$3:$W$630,2,0))</f>
        <v>0</v>
      </c>
      <c r="X32" s="11">
        <f>IF(ISNA(VLOOKUP(CONCATENATE($B32,X$2,"multi"),'II-SUB'!$V$3:$W$630,2,0)),0,VLOOKUP(CONCATENATE($B32,X$2,"multi"),'II-SUB'!$V$3:$W$630,2,0))</f>
        <v>0</v>
      </c>
      <c r="Y32" s="11">
        <f>IF(ISNA(VLOOKUP(CONCATENATE($B32,Y$2,"multi"),'II-SUB'!$V$3:$W$630,2,0)),0,VLOOKUP(CONCATENATE($B32,Y$2,"multi"),'II-SUB'!$V$3:$W$630,2,0))</f>
        <v>0</v>
      </c>
      <c r="Z32" s="11">
        <f>IF(ISNA(VLOOKUP(CONCATENATE($B32,Z$2,"multi"),'II-SUB'!$V$3:$W$630,2,0)),0,VLOOKUP(CONCATENATE($B32,Z$2,"multi"),'II-SUB'!$V$3:$W$630,2,0))</f>
        <v>0</v>
      </c>
      <c r="AA32" s="11">
        <f>IF(ISNA(VLOOKUP(CONCATENATE($B32,AA$2,"multi"),'II-SUB'!$V$3:$W$630,2,0)),0,VLOOKUP(CONCATENATE($B32,AA$2,"multi"),'II-SUB'!$V$3:$W$630,2,0))</f>
        <v>0</v>
      </c>
      <c r="AB32" s="11">
        <f>IF(ISNA(VLOOKUP(CONCATENATE($B32,AB$2,"multi"),'II-SUB'!$V$3:$W$630,2,0)),0,VLOOKUP(CONCATENATE($B32,AB$2,"multi"),'II-SUB'!$V$3:$W$630,2,0))</f>
        <v>0</v>
      </c>
      <c r="AC32" s="11">
        <f>IF(ISNA(VLOOKUP(CONCATENATE($B32,AC$2,"multi"),'II-SUB'!$V$3:$W$630,2,0)),0,VLOOKUP(CONCATENATE($B32,AC$2,"multi"),'II-SUB'!$V$3:$W$630,2,0))</f>
        <v>0</v>
      </c>
      <c r="AD32" s="11">
        <f>SUM(Q32:AC32)</f>
        <v>0</v>
      </c>
      <c r="AE32" s="11">
        <f>IF(ISNA(VLOOKUP(CONCATENATE($B32,AE$2,"multi"),MW!$V$3:$W$600,2,0)),0,VLOOKUP(CONCATENATE($B32,AE$2,"multi"),MW!$V$3:$W$600,2,0))</f>
        <v>0</v>
      </c>
      <c r="AF32" s="11">
        <f>IF(ISNA(VLOOKUP(CONCATENATE($B32,AF$2,"multi"),MW!$V$3:$W$600,2,0)),0,VLOOKUP(CONCATENATE($B32,AF$2,"multi"),MW!$V$3:$W$600,2,0))</f>
        <v>0</v>
      </c>
      <c r="AG32" s="11">
        <f>IF(ISNA(VLOOKUP(CONCATENATE($B32,AG$2,"multi"),MW!$V$3:$W$600,2,0)),0,VLOOKUP(CONCATENATE($B32,AG$2,"multi"),MW!$V$3:$W$600,2,0))</f>
        <v>0</v>
      </c>
      <c r="AH32" s="11">
        <f>IF(ISNA(VLOOKUP(CONCATENATE($B32,AH$2,"multi"),MW!$V$3:$W$600,2,0)),0,VLOOKUP(CONCATENATE($B32,AH$2,"multi"),MW!$V$3:$W$600,2,0))</f>
        <v>0</v>
      </c>
      <c r="AI32" s="11">
        <f>IF(ISNA(VLOOKUP(CONCATENATE($B32,AI$2,"multi"),MW!$V$3:$W$600,2,0)),0,VLOOKUP(CONCATENATE($B32,AI$2,"multi"),MW!$V$3:$W$600,2,0))</f>
        <v>0</v>
      </c>
      <c r="AJ32" s="11">
        <f>IF(ISNA(VLOOKUP(CONCATENATE($B32,AJ$2,"multi"),MW!$V$3:$W$600,2,0)),0,VLOOKUP(CONCATENATE($B32,AJ$2,"multi"),MW!$V$3:$W$600,2,0))</f>
        <v>0</v>
      </c>
      <c r="AK32" s="11">
        <f>IF(ISNA(VLOOKUP(CONCATENATE($B32,AK$2,"multi"),MW!$V$3:$W$600,2,0)),0,VLOOKUP(CONCATENATE($B32,AK$2,"multi"),MW!$V$3:$W$600,2,0))</f>
        <v>0</v>
      </c>
      <c r="AL32" s="11">
        <f>IF(ISNA(VLOOKUP(CONCATENATE($B32,AL$2,"multi"),MW!$V$3:$W$600,2,0)),0,VLOOKUP(CONCATENATE($B32,AL$2,"multi"),MW!$V$3:$W$600,2,0))</f>
        <v>0</v>
      </c>
      <c r="AM32" s="11">
        <f>IF(ISNA(VLOOKUP(CONCATENATE($B32,AM$2,"multi"),MW!$V$3:$W$600,2,0)),0,VLOOKUP(CONCATENATE($B32,AM$2,"multi"),MW!$V$3:$W$600,2,0))</f>
        <v>0</v>
      </c>
      <c r="AN32" s="11">
        <f>IF(ISNA(VLOOKUP(CONCATENATE($B32,AN$2,"multi"),MW!$V$3:$W$600,2,0)),0,VLOOKUP(CONCATENATE($B32,AN$2,"multi"),MW!$V$3:$W$600,2,0))</f>
        <v>0</v>
      </c>
      <c r="AO32" s="11">
        <f>IF(ISNA(VLOOKUP(CONCATENATE($B32,AO$2,"multi"),MW!$V$3:$W$600,2,0)),0,VLOOKUP(CONCATENATE($B32,AO$2,"multi"),MW!$V$3:$W$600,2,0))</f>
        <v>0</v>
      </c>
      <c r="AP32" s="11">
        <f>SUM(AE32:AO32)</f>
        <v>0</v>
      </c>
      <c r="AQ32" s="11">
        <f>IF(ISNA(VLOOKUP(CONCATENATE($B32,AQ$2,"multi"),'III-SUB'!$V$3:$W$633,2,0)),0,VLOOKUP(CONCATENATE($B32,AQ$2,"multi"),'III-SUB'!$V$3:$W$633,2,0))</f>
        <v>141.4</v>
      </c>
      <c r="AR32" s="11">
        <f>IF(ISNA(VLOOKUP(CONCATENATE($B32,AR$2,"multi"),'III-SUB'!$V$3:$W$633,2,0)),0,VLOOKUP(CONCATENATE($B32,AR$2,"multi"),'III-SUB'!$V$3:$W$633,2,0))</f>
        <v>159.5</v>
      </c>
      <c r="AS32" s="11">
        <f>IF(ISNA(VLOOKUP(CONCATENATE($B32,AS$2,"multi"),'III-SUB'!$V$3:$W$633,2,0)),0,VLOOKUP(CONCATENATE($B32,AS$2,"multi"),'III-SUB'!$V$3:$W$633,2,0))</f>
        <v>0</v>
      </c>
      <c r="AT32" s="11">
        <f>IF(ISNA(VLOOKUP(CONCATENATE($B32,AT$2,"multi"),'III-SUB'!$V$3:$W$633,2,0)),0,VLOOKUP(CONCATENATE($B32,AT$2,"multi"),'III-SUB'!$V$3:$W$633,2,0))</f>
        <v>0</v>
      </c>
      <c r="AU32" s="11">
        <f>IF(ISNA(VLOOKUP(CONCATENATE($B32,AU$2,"multi"),'III-SUB'!$V$3:$W$633,2,0)),0,VLOOKUP(CONCATENATE($B32,AU$2,"multi"),'III-SUB'!$V$3:$W$633,2,0))</f>
        <v>0</v>
      </c>
      <c r="AV32" s="11">
        <f>IF(ISNA(VLOOKUP(CONCATENATE($B32,AV$2,"multi"),'III-SUB'!$V$3:$W$633,2,0)),0,VLOOKUP(CONCATENATE($B32,AV$2,"multi"),'III-SUB'!$V$3:$W$633,2,0))</f>
        <v>0</v>
      </c>
      <c r="AW32" s="11">
        <f>IF(ISNA(VLOOKUP(CONCATENATE($B32,AW$2,"multi"),'III-SUB'!$V$3:$W$633,2,0)),0,VLOOKUP(CONCATENATE($B32,AW$2,"multi"),'III-SUB'!$V$3:$W$633,2,0))</f>
        <v>0</v>
      </c>
      <c r="AX32" s="11">
        <f>IF(ISNA(VLOOKUP(CONCATENATE($B32,AX$2,"multi"),'III-SUB'!$V$3:$W$633,2,0)),0,VLOOKUP(CONCATENATE($B32,AX$2,"multi"),'III-SUB'!$V$3:$W$633,2,0))</f>
        <v>0</v>
      </c>
      <c r="AY32" s="11">
        <f>IF(ISNA(VLOOKUP(CONCATENATE($B32,AY$2,"multi"),'III-SUB'!$V$3:$W$633,2,0)),0,VLOOKUP(CONCATENATE($B32,AY$2,"multi"),'III-SUB'!$V$3:$W$633,2,0))</f>
        <v>0</v>
      </c>
      <c r="AZ32" s="11">
        <f>IF(ISNA(VLOOKUP(CONCATENATE($B32,AZ$2,"multi"),'III-SUB'!$V$3:$W$633,2,0)),0,VLOOKUP(CONCATENATE($B32,AZ$2,"multi"),'III-SUB'!$V$3:$W$633,2,0))</f>
        <v>0</v>
      </c>
      <c r="BA32" s="11">
        <f>IF(ISNA(VLOOKUP(CONCATENATE($B32,BA$2,"multi"),'III-SUB'!$V$3:$W$633,2,0)),0,VLOOKUP(CONCATENATE($B32,BA$2,"multi"),'III-SUB'!$V$3:$W$633,2,0))</f>
        <v>0</v>
      </c>
      <c r="BB32" s="11">
        <f>IF(ISNA(VLOOKUP(CONCATENATE($B32,BB$2,"multi"),'III-SUB'!$V$3:$W$633,2,0)),0,VLOOKUP(CONCATENATE($B32,BB$2,"multi"),'III-SUB'!$V$3:$W$633,2,0))</f>
        <v>0</v>
      </c>
      <c r="BC32" s="11">
        <f>IF(ISNA(VLOOKUP(CONCATENATE($B32,BC$2,"multi"),'III-SUB'!$V$3:$W$633,2,0)),0,VLOOKUP(CONCATENATE($B32,BC$2,"multi"),'III-SUB'!$V$3:$W$633,2,0))</f>
        <v>0</v>
      </c>
      <c r="BD32" s="11">
        <f>SUM(AQ32:BC32)</f>
        <v>300.89999999999998</v>
      </c>
      <c r="BE32" s="11">
        <f>IF(ISNA(VLOOKUP(CONCATENATE($B32,AQ$2,"multi"),VHF!$V$3:$W$627,2,0)),0,VLOOKUP(CONCATENATE($B32,AQ$2,"multi"),VHF!$V$3:$W$627,2,0))</f>
        <v>126.7</v>
      </c>
      <c r="BF32" s="11">
        <f>IF(ISNA(VLOOKUP(CONCATENATE($B32,BF$2,"multi"),UHF!$V$3:$W$612,2,0)),0,VLOOKUP(CONCATENATE($B32,BF$2,"multi"),UHF!$V$3:$W$612,2,0))</f>
        <v>0</v>
      </c>
      <c r="BG32" s="11">
        <f>IF(ISNA(VLOOKUP(CONCATENATE($B32,BG$2,"multi"),UHF!$V$3:$W$612,2,0)),0,VLOOKUP(CONCATENATE($B32,BG$2,"multi"),UHF!$V$3:$W$612,2,0))</f>
        <v>21.8</v>
      </c>
      <c r="BH32" s="11">
        <f>IF(ISNA(VLOOKUP(CONCATENATE($B32,BH$2,"multi"),UHF!$V$3:$W$612,2,0)),0,VLOOKUP(CONCATENATE($B32,BH$2,"multi"),UHF!$V$3:$W$612,2,0))</f>
        <v>0</v>
      </c>
      <c r="BI32" s="11">
        <f>IF(ISNA(VLOOKUP(CONCATENATE($B32,BI$2,"multi"),UHF!$V$3:$W$612,2,0)),0,VLOOKUP(CONCATENATE($B32,BI$2,"multi"),UHF!$V$3:$W$612,2,0))</f>
        <v>0</v>
      </c>
      <c r="BJ32" s="11">
        <f>IF(ISNA(VLOOKUP(CONCATENATE($B32,BJ$2,"multi"),UHF!$V$3:$W$612,2,0)),0,VLOOKUP(CONCATENATE($B32,BJ$2,"multi"),UHF!$V$3:$W$612,2,0))</f>
        <v>0</v>
      </c>
      <c r="BK32" s="11">
        <f>IF(ISNA(VLOOKUP(CONCATENATE($B32,BK$2,"multi"),UHF!$V$3:$W$612,2,0)),0,VLOOKUP(CONCATENATE($B32,BK$2,"multi"),UHF!$V$3:$W$612,2,0))</f>
        <v>0</v>
      </c>
      <c r="BL32" s="11">
        <f>IF(ISNA(VLOOKUP(CONCATENATE($B32,BL$2,"multi"),UHF!$V$3:$W$612,2,0)),0,VLOOKUP(CONCATENATE($B32,BL$2,"multi"),UHF!$V$3:$W$612,2,0))</f>
        <v>0</v>
      </c>
      <c r="BM32" s="11">
        <f>IF(ISNA(VLOOKUP(CONCATENATE($B32,BM$2,"multi"),UHF!$V$3:$W$612,2,0)),0,VLOOKUP(CONCATENATE($B32,BM$2,"multi"),UHF!$V$3:$W$612,2,0))</f>
        <v>0</v>
      </c>
      <c r="BN32" s="11">
        <f>IF(ISNA(VLOOKUP(CONCATENATE($B32,BN$2,"multi"),UHF!$V$3:$W$612,2,0)),0,VLOOKUP(CONCATENATE($B32,BN$2,"multi"),UHF!$V$3:$W$612,2,0))</f>
        <v>0</v>
      </c>
      <c r="BO32" s="11">
        <f>IF(ISNA(VLOOKUP(CONCATENATE($B32,BO$2,"multi"),UHF!$V$3:$W$612,2,0)),0,VLOOKUP(CONCATENATE($B32,BO$2,"multi"),UHF!$V$3:$W$612,2,0))</f>
        <v>0</v>
      </c>
      <c r="BP32" s="11">
        <f>IF(ISNA(VLOOKUP(CONCATENATE($B32,BP$2,"multi"),UHF!$V$3:$W$612,2,0)),0,VLOOKUP(CONCATENATE($B32,BP$2,"multi"),UHF!$V$3:$W$612,2,0))</f>
        <v>0</v>
      </c>
      <c r="BQ32" s="11">
        <f>IF(ISNA(VLOOKUP(CONCATENATE($B32,BQ$2,"multi"),UHF!$V$3:$W$612,2,0)),0,VLOOKUP(CONCATENATE($B32,BQ$2,"multi"),UHF!$V$3:$W$612,2,0))</f>
        <v>0</v>
      </c>
      <c r="BR32" s="11">
        <f>SUM(BF32:BQ32)</f>
        <v>21.8</v>
      </c>
      <c r="BS32" s="11">
        <f>IF(ISNA(VLOOKUP(CONCATENATE($B32,BS$2,"multi"),'A1'!$V$3:$W$612,2,0)),0,VLOOKUP(CONCATENATE($B32,BS$2,"multi"),'A1'!$V$3:$W$612,2,0))</f>
        <v>0</v>
      </c>
      <c r="BT32" s="11">
        <f>SUM(C32,Q32,AQ32,BE32,BS32)</f>
        <v>268.10000000000002</v>
      </c>
      <c r="BU32" s="11">
        <f>SUM(D32,R32,AR32,BF32)</f>
        <v>159.5</v>
      </c>
      <c r="BV32" s="11">
        <f>SUM(E32,S32,AE32,AS32,BG32)</f>
        <v>21.8</v>
      </c>
      <c r="BW32" s="11">
        <f>SUM(F32,T32,AF32,AT32,BH32)</f>
        <v>0</v>
      </c>
      <c r="BX32" s="11">
        <f>SUM(G32,U32,AG32,AU32,BI32)</f>
        <v>0</v>
      </c>
      <c r="BY32" s="11">
        <f>SUM(H32,V32,AH32,AV32,BJ32)</f>
        <v>0</v>
      </c>
      <c r="BZ32" s="11">
        <f>SUM(I32,W32,AI32,AW32,BK32)</f>
        <v>0</v>
      </c>
      <c r="CA32" s="11">
        <f>SUM(J32,X32,AJ32,AX32,BL32)</f>
        <v>0</v>
      </c>
      <c r="CB32" s="11">
        <f>SUM(K32,Y32,AK32,AY32,BM32)</f>
        <v>0</v>
      </c>
      <c r="CC32" s="11">
        <f>SUM(Z32,AL32,AZ32,BN32)</f>
        <v>0</v>
      </c>
      <c r="CD32" s="11">
        <f>SUM(BT32:CC32)</f>
        <v>449.40000000000003</v>
      </c>
      <c r="CE32" s="11">
        <f>SUM(P32,AD32,AP32,BD32,BE32,BR32,BS32)</f>
        <v>449.4</v>
      </c>
      <c r="CF32" s="11">
        <f>MIN(P32,AD32,AP32,BD32,BE32,BR32,BS32)</f>
        <v>0</v>
      </c>
      <c r="CG32" s="11">
        <f>SUM(CE32-CF32)</f>
        <v>449.4</v>
      </c>
    </row>
    <row r="33" spans="1:85" x14ac:dyDescent="0.2">
      <c r="A33" s="21" t="str">
        <f t="shared" si="0"/>
        <v>31.</v>
      </c>
      <c r="B33" s="8" t="str">
        <f>'Seznam-MO'!A48</f>
        <v>OK2KOJ</v>
      </c>
      <c r="C33" s="11">
        <f>IF(ISNA(VLOOKUP(CONCATENATE($B33,C$2,"multi"),'I-SUB'!$V$3:$W$624,2,0)),0,VLOOKUP(CONCATENATE($B33,C$2,"multi"),'I-SUB'!$V$3:$W$624,2,0))</f>
        <v>39</v>
      </c>
      <c r="D33" s="11">
        <f>IF(ISNA(VLOOKUP(CONCATENATE($B33,D$2,"multi"),'I-SUB'!$V$3:$W$624,2,0)),0,VLOOKUP(CONCATENATE($B33,D$2,"multi"),'I-SUB'!$V$3:$W$624,2,0))</f>
        <v>0</v>
      </c>
      <c r="E33" s="11">
        <f>IF(ISNA(VLOOKUP(CONCATENATE($B33,E$2,"multi"),'I-SUB'!$V$3:$W$624,2,0)),0,VLOOKUP(CONCATENATE($B33,E$2,"multi"),'I-SUB'!$V$3:$W$624,2,0))</f>
        <v>23.4</v>
      </c>
      <c r="F33" s="11">
        <f>IF(ISNA(VLOOKUP(CONCATENATE($B33,F$2,"multi"),'I-SUB'!$V$3:$W$624,2,0)),0,VLOOKUP(CONCATENATE($B33,F$2,"multi"),'I-SUB'!$V$3:$W$624,2,0))</f>
        <v>18.7</v>
      </c>
      <c r="G33" s="11">
        <f>IF(ISNA(VLOOKUP(CONCATENATE($B33,G$2,"multi"),'I-SUB'!$V$3:$W$624,2,0)),0,VLOOKUP(CONCATENATE($B33,G$2,"multi"),'I-SUB'!$V$3:$W$624,2,0))</f>
        <v>7</v>
      </c>
      <c r="H33" s="11">
        <f>IF(ISNA(VLOOKUP(CONCATENATE($B33,H$2,"multi"),'I-SUB'!$V$3:$W$624,2,0)),0,VLOOKUP(CONCATENATE($B33,H$2,"multi"),'I-SUB'!$V$3:$W$624,2,0))</f>
        <v>4.8</v>
      </c>
      <c r="I33" s="11">
        <f>IF(ISNA(VLOOKUP(CONCATENATE($B33,I$2,"multi"),'I-SUB'!$V$3:$W$624,2,0)),0,VLOOKUP(CONCATENATE($B33,I$2,"multi"),'I-SUB'!$V$3:$W$624,2,0))</f>
        <v>0</v>
      </c>
      <c r="J33" s="11">
        <f>IF(ISNA(VLOOKUP(CONCATENATE($B33,J$2,"multi"),'I-SUB'!$V$3:$W$624,2,0)),0,VLOOKUP(CONCATENATE($B33,J$2,"multi"),'I-SUB'!$V$3:$W$624,2,0))</f>
        <v>0</v>
      </c>
      <c r="K33" s="11">
        <f>IF(ISNA(VLOOKUP(CONCATENATE($B33,K$2,"multi"),'I-SUB'!$V$3:$W$624,2,0)),0,VLOOKUP(CONCATENATE($B33,K$2,"multi"),'I-SUB'!$V$3:$W$624,2,0))</f>
        <v>0</v>
      </c>
      <c r="L33" s="11">
        <f>IF(ISNA(VLOOKUP(CONCATENATE($B33,L$2,"multi"),'I-SUB'!$V$3:$W$624,2,0)),0,VLOOKUP(CONCATENATE($B33,L$2,"multi"),'I-SUB'!$V$3:$W$624,2,0))</f>
        <v>0</v>
      </c>
      <c r="M33" s="11">
        <f>IF(ISNA(VLOOKUP(CONCATENATE($B33,M$2,"multi"),'I-SUB'!$V$3:$W$624,2,0)),0,VLOOKUP(CONCATENATE($B33,M$2,"multi"),'I-SUB'!$V$3:$W$624,2,0))</f>
        <v>0</v>
      </c>
      <c r="N33" s="11">
        <f>IF(ISNA(VLOOKUP(CONCATENATE($B33,N$2,"multi"),'I-SUB'!$V$3:$W$624,2,0)),0,VLOOKUP(CONCATENATE($B33,N$2,"multi"),'I-SUB'!$V$3:$W$624,2,0))</f>
        <v>0</v>
      </c>
      <c r="O33" s="11">
        <f>IF(ISNA(VLOOKUP(CONCATENATE($B33,O$2,"multi"),'I-SUB'!$V$3:$W$624,2,0)),0,VLOOKUP(CONCATENATE($B33,O$2,"multi"),'I-SUB'!$V$3:$W$624,2,0))</f>
        <v>0</v>
      </c>
      <c r="P33" s="11">
        <f>SUM(C33:O33)</f>
        <v>92.899999999999991</v>
      </c>
      <c r="Q33" s="11">
        <f>IF(ISNA(VLOOKUP(CONCATENATE($B33,Q$2,"multi"),'II-SUB'!$V$3:$W$630,2,0)),0,VLOOKUP(CONCATENATE($B33,Q$2,"multi"),'II-SUB'!$V$3:$W$630,2,0))</f>
        <v>0</v>
      </c>
      <c r="R33" s="11">
        <f>IF(ISNA(VLOOKUP(CONCATENATE($B33,R$2,"multi"),'II-SUB'!$V$3:$W$630,2,0)),0,VLOOKUP(CONCATENATE($B33,R$2,"multi"),'II-SUB'!$V$3:$W$630,2,0))</f>
        <v>0</v>
      </c>
      <c r="S33" s="11">
        <f>IF(ISNA(VLOOKUP(CONCATENATE($B33,S$2,"multi"),'II-SUB'!$V$3:$W$630,2,0)),0,VLOOKUP(CONCATENATE($B33,S$2,"multi"),'II-SUB'!$V$3:$W$630,2,0))</f>
        <v>0</v>
      </c>
      <c r="T33" s="11">
        <f>IF(ISNA(VLOOKUP(CONCATENATE($B33,T$2,"multi"),'II-SUB'!$V$3:$W$630,2,0)),0,VLOOKUP(CONCATENATE($B33,T$2,"multi"),'II-SUB'!$V$3:$W$630,2,0))</f>
        <v>0</v>
      </c>
      <c r="U33" s="11">
        <f>IF(ISNA(VLOOKUP(CONCATENATE($B33,U$2,"multi"),'II-SUB'!$V$3:$W$630,2,0)),0,VLOOKUP(CONCATENATE($B33,U$2,"multi"),'II-SUB'!$V$3:$W$630,2,0))</f>
        <v>0</v>
      </c>
      <c r="V33" s="11">
        <f>IF(ISNA(VLOOKUP(CONCATENATE($B33,V$2,"multi"),'II-SUB'!$V$3:$W$630,2,0)),0,VLOOKUP(CONCATENATE($B33,V$2,"multi"),'II-SUB'!$V$3:$W$630,2,0))</f>
        <v>0</v>
      </c>
      <c r="W33" s="11">
        <f>IF(ISNA(VLOOKUP(CONCATENATE($B33,W$2,"multi"),'II-SUB'!$V$3:$W$630,2,0)),0,VLOOKUP(CONCATENATE($B33,W$2,"multi"),'II-SUB'!$V$3:$W$630,2,0))</f>
        <v>0</v>
      </c>
      <c r="X33" s="11">
        <f>IF(ISNA(VLOOKUP(CONCATENATE($B33,X$2,"multi"),'II-SUB'!$V$3:$W$630,2,0)),0,VLOOKUP(CONCATENATE($B33,X$2,"multi"),'II-SUB'!$V$3:$W$630,2,0))</f>
        <v>0</v>
      </c>
      <c r="Y33" s="11">
        <f>IF(ISNA(VLOOKUP(CONCATENATE($B33,Y$2,"multi"),'II-SUB'!$V$3:$W$630,2,0)),0,VLOOKUP(CONCATENATE($B33,Y$2,"multi"),'II-SUB'!$V$3:$W$630,2,0))</f>
        <v>0</v>
      </c>
      <c r="Z33" s="11">
        <f>IF(ISNA(VLOOKUP(CONCATENATE($B33,Z$2,"multi"),'II-SUB'!$V$3:$W$630,2,0)),0,VLOOKUP(CONCATENATE($B33,Z$2,"multi"),'II-SUB'!$V$3:$W$630,2,0))</f>
        <v>0</v>
      </c>
      <c r="AA33" s="11">
        <f>IF(ISNA(VLOOKUP(CONCATENATE($B33,AA$2,"multi"),'II-SUB'!$V$3:$W$630,2,0)),0,VLOOKUP(CONCATENATE($B33,AA$2,"multi"),'II-SUB'!$V$3:$W$630,2,0))</f>
        <v>0</v>
      </c>
      <c r="AB33" s="11">
        <f>IF(ISNA(VLOOKUP(CONCATENATE($B33,AB$2,"multi"),'II-SUB'!$V$3:$W$630,2,0)),0,VLOOKUP(CONCATENATE($B33,AB$2,"multi"),'II-SUB'!$V$3:$W$630,2,0))</f>
        <v>0</v>
      </c>
      <c r="AC33" s="11">
        <f>IF(ISNA(VLOOKUP(CONCATENATE($B33,AC$2,"multi"),'II-SUB'!$V$3:$W$630,2,0)),0,VLOOKUP(CONCATENATE($B33,AC$2,"multi"),'II-SUB'!$V$3:$W$630,2,0))</f>
        <v>0</v>
      </c>
      <c r="AD33" s="11">
        <f>SUM(Q33:AC33)</f>
        <v>0</v>
      </c>
      <c r="AE33" s="11">
        <f>IF(ISNA(VLOOKUP(CONCATENATE($B33,AE$2,"multi"),MW!$V$3:$W$600,2,0)),0,VLOOKUP(CONCATENATE($B33,AE$2,"multi"),MW!$V$3:$W$600,2,0))</f>
        <v>85.3</v>
      </c>
      <c r="AF33" s="11">
        <f>IF(ISNA(VLOOKUP(CONCATENATE($B33,AF$2,"multi"),MW!$V$3:$W$600,2,0)),0,VLOOKUP(CONCATENATE($B33,AF$2,"multi"),MW!$V$3:$W$600,2,0))</f>
        <v>28</v>
      </c>
      <c r="AG33" s="11">
        <f>IF(ISNA(VLOOKUP(CONCATENATE($B33,AG$2,"multi"),MW!$V$3:$W$600,2,0)),0,VLOOKUP(CONCATENATE($B33,AG$2,"multi"),MW!$V$3:$W$600,2,0))</f>
        <v>27.2</v>
      </c>
      <c r="AH33" s="11">
        <f>IF(ISNA(VLOOKUP(CONCATENATE($B33,AH$2,"multi"),MW!$V$3:$W$600,2,0)),0,VLOOKUP(CONCATENATE($B33,AH$2,"multi"),MW!$V$3:$W$600,2,0))</f>
        <v>8</v>
      </c>
      <c r="AI33" s="11">
        <f>IF(ISNA(VLOOKUP(CONCATENATE($B33,AI$2,"multi"),MW!$V$3:$W$600,2,0)),0,VLOOKUP(CONCATENATE($B33,AI$2,"multi"),MW!$V$3:$W$600,2,0))</f>
        <v>0</v>
      </c>
      <c r="AJ33" s="11">
        <f>IF(ISNA(VLOOKUP(CONCATENATE($B33,AJ$2,"multi"),MW!$V$3:$W$600,2,0)),0,VLOOKUP(CONCATENATE($B33,AJ$2,"multi"),MW!$V$3:$W$600,2,0))</f>
        <v>0</v>
      </c>
      <c r="AK33" s="11">
        <f>IF(ISNA(VLOOKUP(CONCATENATE($B33,AK$2,"multi"),MW!$V$3:$W$600,2,0)),0,VLOOKUP(CONCATENATE($B33,AK$2,"multi"),MW!$V$3:$W$600,2,0))</f>
        <v>0</v>
      </c>
      <c r="AL33" s="11">
        <f>IF(ISNA(VLOOKUP(CONCATENATE($B33,AL$2,"multi"),MW!$V$3:$W$600,2,0)),0,VLOOKUP(CONCATENATE($B33,AL$2,"multi"),MW!$V$3:$W$600,2,0))</f>
        <v>0</v>
      </c>
      <c r="AM33" s="11">
        <f>IF(ISNA(VLOOKUP(CONCATENATE($B33,AM$2,"multi"),MW!$V$3:$W$600,2,0)),0,VLOOKUP(CONCATENATE($B33,AM$2,"multi"),MW!$V$3:$W$600,2,0))</f>
        <v>0</v>
      </c>
      <c r="AN33" s="11">
        <f>IF(ISNA(VLOOKUP(CONCATENATE($B33,AN$2,"multi"),MW!$V$3:$W$600,2,0)),0,VLOOKUP(CONCATENATE($B33,AN$2,"multi"),MW!$V$3:$W$600,2,0))</f>
        <v>0</v>
      </c>
      <c r="AO33" s="11">
        <f>IF(ISNA(VLOOKUP(CONCATENATE($B33,AO$2,"multi"),MW!$V$3:$W$600,2,0)),0,VLOOKUP(CONCATENATE($B33,AO$2,"multi"),MW!$V$3:$W$600,2,0))</f>
        <v>0</v>
      </c>
      <c r="AP33" s="11">
        <f>SUM(AE33:AO33)</f>
        <v>148.5</v>
      </c>
      <c r="AQ33" s="11">
        <f>IF(ISNA(VLOOKUP(CONCATENATE($B33,AQ$2,"multi"),'III-SUB'!$V$3:$W$633,2,0)),0,VLOOKUP(CONCATENATE($B33,AQ$2,"multi"),'III-SUB'!$V$3:$W$633,2,0))</f>
        <v>81.099999999999994</v>
      </c>
      <c r="AR33" s="11">
        <f>IF(ISNA(VLOOKUP(CONCATENATE($B33,AR$2,"multi"),'III-SUB'!$V$3:$W$633,2,0)),0,VLOOKUP(CONCATENATE($B33,AR$2,"multi"),'III-SUB'!$V$3:$W$633,2,0))</f>
        <v>32.6</v>
      </c>
      <c r="AS33" s="11">
        <f>IF(ISNA(VLOOKUP(CONCATENATE($B33,AS$2,"multi"),'III-SUB'!$V$3:$W$633,2,0)),0,VLOOKUP(CONCATENATE($B33,AS$2,"multi"),'III-SUB'!$V$3:$W$633,2,0))</f>
        <v>72.7</v>
      </c>
      <c r="AT33" s="11">
        <f>IF(ISNA(VLOOKUP(CONCATENATE($B33,AT$2,"multi"),'III-SUB'!$V$3:$W$633,2,0)),0,VLOOKUP(CONCATENATE($B33,AT$2,"multi"),'III-SUB'!$V$3:$W$633,2,0))</f>
        <v>20</v>
      </c>
      <c r="AU33" s="11">
        <f>IF(ISNA(VLOOKUP(CONCATENATE($B33,AU$2,"multi"),'III-SUB'!$V$3:$W$633,2,0)),0,VLOOKUP(CONCATENATE($B33,AU$2,"multi"),'III-SUB'!$V$3:$W$633,2,0))</f>
        <v>0</v>
      </c>
      <c r="AV33" s="11">
        <f>IF(ISNA(VLOOKUP(CONCATENATE($B33,AV$2,"multi"),'III-SUB'!$V$3:$W$633,2,0)),0,VLOOKUP(CONCATENATE($B33,AV$2,"multi"),'III-SUB'!$V$3:$W$633,2,0))</f>
        <v>0</v>
      </c>
      <c r="AW33" s="11">
        <f>IF(ISNA(VLOOKUP(CONCATENATE($B33,AW$2,"multi"),'III-SUB'!$V$3:$W$633,2,0)),0,VLOOKUP(CONCATENATE($B33,AW$2,"multi"),'III-SUB'!$V$3:$W$633,2,0))</f>
        <v>0</v>
      </c>
      <c r="AX33" s="11">
        <f>IF(ISNA(VLOOKUP(CONCATENATE($B33,AX$2,"multi"),'III-SUB'!$V$3:$W$633,2,0)),0,VLOOKUP(CONCATENATE($B33,AX$2,"multi"),'III-SUB'!$V$3:$W$633,2,0))</f>
        <v>0</v>
      </c>
      <c r="AY33" s="11">
        <f>IF(ISNA(VLOOKUP(CONCATENATE($B33,AY$2,"multi"),'III-SUB'!$V$3:$W$633,2,0)),0,VLOOKUP(CONCATENATE($B33,AY$2,"multi"),'III-SUB'!$V$3:$W$633,2,0))</f>
        <v>0</v>
      </c>
      <c r="AZ33" s="11">
        <f>IF(ISNA(VLOOKUP(CONCATENATE($B33,AZ$2,"multi"),'III-SUB'!$V$3:$W$633,2,0)),0,VLOOKUP(CONCATENATE($B33,AZ$2,"multi"),'III-SUB'!$V$3:$W$633,2,0))</f>
        <v>0</v>
      </c>
      <c r="BA33" s="11">
        <f>IF(ISNA(VLOOKUP(CONCATENATE($B33,BA$2,"multi"),'III-SUB'!$V$3:$W$633,2,0)),0,VLOOKUP(CONCATENATE($B33,BA$2,"multi"),'III-SUB'!$V$3:$W$633,2,0))</f>
        <v>0</v>
      </c>
      <c r="BB33" s="11">
        <f>IF(ISNA(VLOOKUP(CONCATENATE($B33,BB$2,"multi"),'III-SUB'!$V$3:$W$633,2,0)),0,VLOOKUP(CONCATENATE($B33,BB$2,"multi"),'III-SUB'!$V$3:$W$633,2,0))</f>
        <v>0</v>
      </c>
      <c r="BC33" s="11">
        <f>IF(ISNA(VLOOKUP(CONCATENATE($B33,BC$2,"multi"),'III-SUB'!$V$3:$W$633,2,0)),0,VLOOKUP(CONCATENATE($B33,BC$2,"multi"),'III-SUB'!$V$3:$W$633,2,0))</f>
        <v>0</v>
      </c>
      <c r="BD33" s="11">
        <f>SUM(AQ33:BC33)</f>
        <v>206.39999999999998</v>
      </c>
      <c r="BE33" s="11">
        <f>IF(ISNA(VLOOKUP(CONCATENATE($B33,AQ$2,"multi"),VHF!$V$3:$W$627,2,0)),0,VLOOKUP(CONCATENATE($B33,AQ$2,"multi"),VHF!$V$3:$W$627,2,0))</f>
        <v>0</v>
      </c>
      <c r="BF33" s="11">
        <f>IF(ISNA(VLOOKUP(CONCATENATE($B33,BF$2,"multi"),UHF!$V$3:$W$612,2,0)),0,VLOOKUP(CONCATENATE($B33,BF$2,"multi"),UHF!$V$3:$W$612,2,0))</f>
        <v>0</v>
      </c>
      <c r="BG33" s="11">
        <f>IF(ISNA(VLOOKUP(CONCATENATE($B33,BG$2,"multi"),UHF!$V$3:$W$612,2,0)),0,VLOOKUP(CONCATENATE($B33,BG$2,"multi"),UHF!$V$3:$W$612,2,0))</f>
        <v>0</v>
      </c>
      <c r="BH33" s="11">
        <f>IF(ISNA(VLOOKUP(CONCATENATE($B33,BH$2,"multi"),UHF!$V$3:$W$612,2,0)),0,VLOOKUP(CONCATENATE($B33,BH$2,"multi"),UHF!$V$3:$W$612,2,0))</f>
        <v>0</v>
      </c>
      <c r="BI33" s="11">
        <f>IF(ISNA(VLOOKUP(CONCATENATE($B33,BI$2,"multi"),UHF!$V$3:$W$612,2,0)),0,VLOOKUP(CONCATENATE($B33,BI$2,"multi"),UHF!$V$3:$W$612,2,0))</f>
        <v>0</v>
      </c>
      <c r="BJ33" s="11">
        <f>IF(ISNA(VLOOKUP(CONCATENATE($B33,BJ$2,"multi"),UHF!$V$3:$W$612,2,0)),0,VLOOKUP(CONCATENATE($B33,BJ$2,"multi"),UHF!$V$3:$W$612,2,0))</f>
        <v>0</v>
      </c>
      <c r="BK33" s="11">
        <f>IF(ISNA(VLOOKUP(CONCATENATE($B33,BK$2,"multi"),UHF!$V$3:$W$612,2,0)),0,VLOOKUP(CONCATENATE($B33,BK$2,"multi"),UHF!$V$3:$W$612,2,0))</f>
        <v>0</v>
      </c>
      <c r="BL33" s="11">
        <f>IF(ISNA(VLOOKUP(CONCATENATE($B33,BL$2,"multi"),UHF!$V$3:$W$612,2,0)),0,VLOOKUP(CONCATENATE($B33,BL$2,"multi"),UHF!$V$3:$W$612,2,0))</f>
        <v>0</v>
      </c>
      <c r="BM33" s="11">
        <f>IF(ISNA(VLOOKUP(CONCATENATE($B33,BM$2,"multi"),UHF!$V$3:$W$612,2,0)),0,VLOOKUP(CONCATENATE($B33,BM$2,"multi"),UHF!$V$3:$W$612,2,0))</f>
        <v>0</v>
      </c>
      <c r="BN33" s="11">
        <f>IF(ISNA(VLOOKUP(CONCATENATE($B33,BN$2,"multi"),UHF!$V$3:$W$612,2,0)),0,VLOOKUP(CONCATENATE($B33,BN$2,"multi"),UHF!$V$3:$W$612,2,0))</f>
        <v>0</v>
      </c>
      <c r="BO33" s="11">
        <f>IF(ISNA(VLOOKUP(CONCATENATE($B33,BO$2,"multi"),UHF!$V$3:$W$612,2,0)),0,VLOOKUP(CONCATENATE($B33,BO$2,"multi"),UHF!$V$3:$W$612,2,0))</f>
        <v>0</v>
      </c>
      <c r="BP33" s="11">
        <f>IF(ISNA(VLOOKUP(CONCATENATE($B33,BP$2,"multi"),UHF!$V$3:$W$612,2,0)),0,VLOOKUP(CONCATENATE($B33,BP$2,"multi"),UHF!$V$3:$W$612,2,0))</f>
        <v>0</v>
      </c>
      <c r="BQ33" s="11">
        <f>IF(ISNA(VLOOKUP(CONCATENATE($B33,BQ$2,"multi"),UHF!$V$3:$W$612,2,0)),0,VLOOKUP(CONCATENATE($B33,BQ$2,"multi"),UHF!$V$3:$W$612,2,0))</f>
        <v>0</v>
      </c>
      <c r="BR33" s="11">
        <f>SUM(BF33:BQ33)</f>
        <v>0</v>
      </c>
      <c r="BS33" s="11">
        <f>IF(ISNA(VLOOKUP(CONCATENATE($B33,BS$2,"multi"),'A1'!$V$3:$W$612,2,0)),0,VLOOKUP(CONCATENATE($B33,BS$2,"multi"),'A1'!$V$3:$W$612,2,0))</f>
        <v>0</v>
      </c>
      <c r="BT33" s="11">
        <f>SUM(C33,Q33,AQ33,BE33,BS33)</f>
        <v>120.1</v>
      </c>
      <c r="BU33" s="11">
        <f>SUM(D33,R33,AR33,BF33)</f>
        <v>32.6</v>
      </c>
      <c r="BV33" s="11">
        <f>SUM(E33,S33,AE33,AS33,BG33)</f>
        <v>181.39999999999998</v>
      </c>
      <c r="BW33" s="11">
        <f>SUM(F33,T33,AF33,AT33,BH33)</f>
        <v>66.7</v>
      </c>
      <c r="BX33" s="11">
        <f>SUM(G33,U33,AG33,AU33,BI33)</f>
        <v>34.200000000000003</v>
      </c>
      <c r="BY33" s="11">
        <f>SUM(H33,V33,AH33,AV33,BJ33)</f>
        <v>12.8</v>
      </c>
      <c r="BZ33" s="11">
        <f>SUM(I33,W33,AI33,AW33,BK33)</f>
        <v>0</v>
      </c>
      <c r="CA33" s="11">
        <f>SUM(J33,X33,AJ33,AX33,BL33)</f>
        <v>0</v>
      </c>
      <c r="CB33" s="11">
        <f>SUM(K33,Y33,AK33,AY33,BM33)</f>
        <v>0</v>
      </c>
      <c r="CC33" s="11">
        <f>SUM(Z33,AL33,AZ33,BN33)</f>
        <v>0</v>
      </c>
      <c r="CD33" s="11">
        <f>SUM(BT33:CC33)</f>
        <v>447.79999999999995</v>
      </c>
      <c r="CE33" s="11">
        <f>SUM(P33,AD33,AP33,BD33,BE33,BR33,BS33)</f>
        <v>447.79999999999995</v>
      </c>
      <c r="CF33" s="11">
        <f>MIN(P33,AD33,AP33,BD33,BE33,BR33,BS33)</f>
        <v>0</v>
      </c>
      <c r="CG33" s="11">
        <f>SUM(CE33-CF33)</f>
        <v>447.79999999999995</v>
      </c>
    </row>
    <row r="34" spans="1:85" x14ac:dyDescent="0.2">
      <c r="A34" s="21" t="str">
        <f t="shared" si="0"/>
        <v>32.</v>
      </c>
      <c r="B34" s="8" t="str">
        <f>'Seznam-MO'!A80</f>
        <v>OK1KQH</v>
      </c>
      <c r="C34" s="11">
        <f>IF(ISNA(VLOOKUP(CONCATENATE($B34,C$2,"multi"),'I-SUB'!$V$3:$W$624,2,0)),0,VLOOKUP(CONCATENATE($B34,C$2,"multi"),'I-SUB'!$V$3:$W$624,2,0))</f>
        <v>93</v>
      </c>
      <c r="D34" s="11">
        <f>IF(ISNA(VLOOKUP(CONCATENATE($B34,D$2,"multi"),'I-SUB'!$V$3:$W$624,2,0)),0,VLOOKUP(CONCATENATE($B34,D$2,"multi"),'I-SUB'!$V$3:$W$624,2,0))</f>
        <v>0</v>
      </c>
      <c r="E34" s="11">
        <f>IF(ISNA(VLOOKUP(CONCATENATE($B34,E$2,"multi"),'I-SUB'!$V$3:$W$624,2,0)),0,VLOOKUP(CONCATENATE($B34,E$2,"multi"),'I-SUB'!$V$3:$W$624,2,0))</f>
        <v>0</v>
      </c>
      <c r="F34" s="11">
        <f>IF(ISNA(VLOOKUP(CONCATENATE($B34,F$2,"multi"),'I-SUB'!$V$3:$W$624,2,0)),0,VLOOKUP(CONCATENATE($B34,F$2,"multi"),'I-SUB'!$V$3:$W$624,2,0))</f>
        <v>0</v>
      </c>
      <c r="G34" s="11">
        <f>IF(ISNA(VLOOKUP(CONCATENATE($B34,G$2,"multi"),'I-SUB'!$V$3:$W$624,2,0)),0,VLOOKUP(CONCATENATE($B34,G$2,"multi"),'I-SUB'!$V$3:$W$624,2,0))</f>
        <v>0</v>
      </c>
      <c r="H34" s="11">
        <f>IF(ISNA(VLOOKUP(CONCATENATE($B34,H$2,"multi"),'I-SUB'!$V$3:$W$624,2,0)),0,VLOOKUP(CONCATENATE($B34,H$2,"multi"),'I-SUB'!$V$3:$W$624,2,0))</f>
        <v>0</v>
      </c>
      <c r="I34" s="11">
        <f>IF(ISNA(VLOOKUP(CONCATENATE($B34,I$2,"multi"),'I-SUB'!$V$3:$W$624,2,0)),0,VLOOKUP(CONCATENATE($B34,I$2,"multi"),'I-SUB'!$V$3:$W$624,2,0))</f>
        <v>0</v>
      </c>
      <c r="J34" s="11">
        <f>IF(ISNA(VLOOKUP(CONCATENATE($B34,J$2,"multi"),'I-SUB'!$V$3:$W$624,2,0)),0,VLOOKUP(CONCATENATE($B34,J$2,"multi"),'I-SUB'!$V$3:$W$624,2,0))</f>
        <v>0</v>
      </c>
      <c r="K34" s="11">
        <f>IF(ISNA(VLOOKUP(CONCATENATE($B34,K$2,"multi"),'I-SUB'!$V$3:$W$624,2,0)),0,VLOOKUP(CONCATENATE($B34,K$2,"multi"),'I-SUB'!$V$3:$W$624,2,0))</f>
        <v>0</v>
      </c>
      <c r="L34" s="11">
        <f>IF(ISNA(VLOOKUP(CONCATENATE($B34,L$2,"multi"),'I-SUB'!$V$3:$W$624,2,0)),0,VLOOKUP(CONCATENATE($B34,L$2,"multi"),'I-SUB'!$V$3:$W$624,2,0))</f>
        <v>0</v>
      </c>
      <c r="M34" s="11">
        <f>IF(ISNA(VLOOKUP(CONCATENATE($B34,M$2,"multi"),'I-SUB'!$V$3:$W$624,2,0)),0,VLOOKUP(CONCATENATE($B34,M$2,"multi"),'I-SUB'!$V$3:$W$624,2,0))</f>
        <v>0</v>
      </c>
      <c r="N34" s="11">
        <f>IF(ISNA(VLOOKUP(CONCATENATE($B34,N$2,"multi"),'I-SUB'!$V$3:$W$624,2,0)),0,VLOOKUP(CONCATENATE($B34,N$2,"multi"),'I-SUB'!$V$3:$W$624,2,0))</f>
        <v>0</v>
      </c>
      <c r="O34" s="11">
        <f>IF(ISNA(VLOOKUP(CONCATENATE($B34,O$2,"multi"),'I-SUB'!$V$3:$W$624,2,0)),0,VLOOKUP(CONCATENATE($B34,O$2,"multi"),'I-SUB'!$V$3:$W$624,2,0))</f>
        <v>0</v>
      </c>
      <c r="P34" s="11">
        <f>SUM(C34:O34)</f>
        <v>93</v>
      </c>
      <c r="Q34" s="11">
        <f>IF(ISNA(VLOOKUP(CONCATENATE($B34,Q$2,"multi"),'II-SUB'!$V$3:$W$630,2,0)),0,VLOOKUP(CONCATENATE($B34,Q$2,"multi"),'II-SUB'!$V$3:$W$630,2,0))</f>
        <v>116.1</v>
      </c>
      <c r="R34" s="11">
        <f>IF(ISNA(VLOOKUP(CONCATENATE($B34,R$2,"multi"),'II-SUB'!$V$3:$W$630,2,0)),0,VLOOKUP(CONCATENATE($B34,R$2,"multi"),'II-SUB'!$V$3:$W$630,2,0))</f>
        <v>0</v>
      </c>
      <c r="S34" s="11">
        <f>IF(ISNA(VLOOKUP(CONCATENATE($B34,S$2,"multi"),'II-SUB'!$V$3:$W$630,2,0)),0,VLOOKUP(CONCATENATE($B34,S$2,"multi"),'II-SUB'!$V$3:$W$630,2,0))</f>
        <v>0</v>
      </c>
      <c r="T34" s="11">
        <f>IF(ISNA(VLOOKUP(CONCATENATE($B34,T$2,"multi"),'II-SUB'!$V$3:$W$630,2,0)),0,VLOOKUP(CONCATENATE($B34,T$2,"multi"),'II-SUB'!$V$3:$W$630,2,0))</f>
        <v>0</v>
      </c>
      <c r="U34" s="11">
        <f>IF(ISNA(VLOOKUP(CONCATENATE($B34,U$2,"multi"),'II-SUB'!$V$3:$W$630,2,0)),0,VLOOKUP(CONCATENATE($B34,U$2,"multi"),'II-SUB'!$V$3:$W$630,2,0))</f>
        <v>0</v>
      </c>
      <c r="V34" s="11">
        <f>IF(ISNA(VLOOKUP(CONCATENATE($B34,V$2,"multi"),'II-SUB'!$V$3:$W$630,2,0)),0,VLOOKUP(CONCATENATE($B34,V$2,"multi"),'II-SUB'!$V$3:$W$630,2,0))</f>
        <v>0</v>
      </c>
      <c r="W34" s="11">
        <f>IF(ISNA(VLOOKUP(CONCATENATE($B34,W$2,"multi"),'II-SUB'!$V$3:$W$630,2,0)),0,VLOOKUP(CONCATENATE($B34,W$2,"multi"),'II-SUB'!$V$3:$W$630,2,0))</f>
        <v>0</v>
      </c>
      <c r="X34" s="11">
        <f>IF(ISNA(VLOOKUP(CONCATENATE($B34,X$2,"multi"),'II-SUB'!$V$3:$W$630,2,0)),0,VLOOKUP(CONCATENATE($B34,X$2,"multi"),'II-SUB'!$V$3:$W$630,2,0))</f>
        <v>0</v>
      </c>
      <c r="Y34" s="11">
        <f>IF(ISNA(VLOOKUP(CONCATENATE($B34,Y$2,"multi"),'II-SUB'!$V$3:$W$630,2,0)),0,VLOOKUP(CONCATENATE($B34,Y$2,"multi"),'II-SUB'!$V$3:$W$630,2,0))</f>
        <v>0</v>
      </c>
      <c r="Z34" s="11">
        <f>IF(ISNA(VLOOKUP(CONCATENATE($B34,Z$2,"multi"),'II-SUB'!$V$3:$W$630,2,0)),0,VLOOKUP(CONCATENATE($B34,Z$2,"multi"),'II-SUB'!$V$3:$W$630,2,0))</f>
        <v>0</v>
      </c>
      <c r="AA34" s="11">
        <f>IF(ISNA(VLOOKUP(CONCATENATE($B34,AA$2,"multi"),'II-SUB'!$V$3:$W$630,2,0)),0,VLOOKUP(CONCATENATE($B34,AA$2,"multi"),'II-SUB'!$V$3:$W$630,2,0))</f>
        <v>0</v>
      </c>
      <c r="AB34" s="11">
        <f>IF(ISNA(VLOOKUP(CONCATENATE($B34,AB$2,"multi"),'II-SUB'!$V$3:$W$630,2,0)),0,VLOOKUP(CONCATENATE($B34,AB$2,"multi"),'II-SUB'!$V$3:$W$630,2,0))</f>
        <v>0</v>
      </c>
      <c r="AC34" s="11">
        <f>IF(ISNA(VLOOKUP(CONCATENATE($B34,AC$2,"multi"),'II-SUB'!$V$3:$W$630,2,0)),0,VLOOKUP(CONCATENATE($B34,AC$2,"multi"),'II-SUB'!$V$3:$W$630,2,0))</f>
        <v>0</v>
      </c>
      <c r="AD34" s="11">
        <f>SUM(Q34:AC34)</f>
        <v>116.1</v>
      </c>
      <c r="AE34" s="11">
        <f>IF(ISNA(VLOOKUP(CONCATENATE($B34,AE$2,"multi"),MW!$V$3:$W$600,2,0)),0,VLOOKUP(CONCATENATE($B34,AE$2,"multi"),MW!$V$3:$W$600,2,0))</f>
        <v>0</v>
      </c>
      <c r="AF34" s="11">
        <f>IF(ISNA(VLOOKUP(CONCATENATE($B34,AF$2,"multi"),MW!$V$3:$W$600,2,0)),0,VLOOKUP(CONCATENATE($B34,AF$2,"multi"),MW!$V$3:$W$600,2,0))</f>
        <v>0</v>
      </c>
      <c r="AG34" s="11">
        <f>IF(ISNA(VLOOKUP(CONCATENATE($B34,AG$2,"multi"),MW!$V$3:$W$600,2,0)),0,VLOOKUP(CONCATENATE($B34,AG$2,"multi"),MW!$V$3:$W$600,2,0))</f>
        <v>0</v>
      </c>
      <c r="AH34" s="11">
        <f>IF(ISNA(VLOOKUP(CONCATENATE($B34,AH$2,"multi"),MW!$V$3:$W$600,2,0)),0,VLOOKUP(CONCATENATE($B34,AH$2,"multi"),MW!$V$3:$W$600,2,0))</f>
        <v>0</v>
      </c>
      <c r="AI34" s="11">
        <f>IF(ISNA(VLOOKUP(CONCATENATE($B34,AI$2,"multi"),MW!$V$3:$W$600,2,0)),0,VLOOKUP(CONCATENATE($B34,AI$2,"multi"),MW!$V$3:$W$600,2,0))</f>
        <v>0</v>
      </c>
      <c r="AJ34" s="11">
        <f>IF(ISNA(VLOOKUP(CONCATENATE($B34,AJ$2,"multi"),MW!$V$3:$W$600,2,0)),0,VLOOKUP(CONCATENATE($B34,AJ$2,"multi"),MW!$V$3:$W$600,2,0))</f>
        <v>0</v>
      </c>
      <c r="AK34" s="11">
        <f>IF(ISNA(VLOOKUP(CONCATENATE($B34,AK$2,"multi"),MW!$V$3:$W$600,2,0)),0,VLOOKUP(CONCATENATE($B34,AK$2,"multi"),MW!$V$3:$W$600,2,0))</f>
        <v>0</v>
      </c>
      <c r="AL34" s="11">
        <f>IF(ISNA(VLOOKUP(CONCATENATE($B34,AL$2,"multi"),MW!$V$3:$W$600,2,0)),0,VLOOKUP(CONCATENATE($B34,AL$2,"multi"),MW!$V$3:$W$600,2,0))</f>
        <v>0</v>
      </c>
      <c r="AM34" s="11">
        <f>IF(ISNA(VLOOKUP(CONCATENATE($B34,AM$2,"multi"),MW!$V$3:$W$600,2,0)),0,VLOOKUP(CONCATENATE($B34,AM$2,"multi"),MW!$V$3:$W$600,2,0))</f>
        <v>0</v>
      </c>
      <c r="AN34" s="11">
        <f>IF(ISNA(VLOOKUP(CONCATENATE($B34,AN$2,"multi"),MW!$V$3:$W$600,2,0)),0,VLOOKUP(CONCATENATE($B34,AN$2,"multi"),MW!$V$3:$W$600,2,0))</f>
        <v>0</v>
      </c>
      <c r="AO34" s="11">
        <f>IF(ISNA(VLOOKUP(CONCATENATE($B34,AO$2,"multi"),MW!$V$3:$W$600,2,0)),0,VLOOKUP(CONCATENATE($B34,AO$2,"multi"),MW!$V$3:$W$600,2,0))</f>
        <v>0</v>
      </c>
      <c r="AP34" s="11">
        <f>SUM(AE34:AO34)</f>
        <v>0</v>
      </c>
      <c r="AQ34" s="11">
        <f>IF(ISNA(VLOOKUP(CONCATENATE($B34,AQ$2,"multi"),'III-SUB'!$V$3:$W$633,2,0)),0,VLOOKUP(CONCATENATE($B34,AQ$2,"multi"),'III-SUB'!$V$3:$W$633,2,0))</f>
        <v>126.9</v>
      </c>
      <c r="AR34" s="11">
        <f>IF(ISNA(VLOOKUP(CONCATENATE($B34,AR$2,"multi"),'III-SUB'!$V$3:$W$633,2,0)),0,VLOOKUP(CONCATENATE($B34,AR$2,"multi"),'III-SUB'!$V$3:$W$633,2,0))</f>
        <v>0</v>
      </c>
      <c r="AS34" s="11">
        <f>IF(ISNA(VLOOKUP(CONCATENATE($B34,AS$2,"multi"),'III-SUB'!$V$3:$W$633,2,0)),0,VLOOKUP(CONCATENATE($B34,AS$2,"multi"),'III-SUB'!$V$3:$W$633,2,0))</f>
        <v>0</v>
      </c>
      <c r="AT34" s="11">
        <f>IF(ISNA(VLOOKUP(CONCATENATE($B34,AT$2,"multi"),'III-SUB'!$V$3:$W$633,2,0)),0,VLOOKUP(CONCATENATE($B34,AT$2,"multi"),'III-SUB'!$V$3:$W$633,2,0))</f>
        <v>0</v>
      </c>
      <c r="AU34" s="11">
        <f>IF(ISNA(VLOOKUP(CONCATENATE($B34,AU$2,"multi"),'III-SUB'!$V$3:$W$633,2,0)),0,VLOOKUP(CONCATENATE($B34,AU$2,"multi"),'III-SUB'!$V$3:$W$633,2,0))</f>
        <v>0</v>
      </c>
      <c r="AV34" s="11">
        <f>IF(ISNA(VLOOKUP(CONCATENATE($B34,AV$2,"multi"),'III-SUB'!$V$3:$W$633,2,0)),0,VLOOKUP(CONCATENATE($B34,AV$2,"multi"),'III-SUB'!$V$3:$W$633,2,0))</f>
        <v>0</v>
      </c>
      <c r="AW34" s="11">
        <f>IF(ISNA(VLOOKUP(CONCATENATE($B34,AW$2,"multi"),'III-SUB'!$V$3:$W$633,2,0)),0,VLOOKUP(CONCATENATE($B34,AW$2,"multi"),'III-SUB'!$V$3:$W$633,2,0))</f>
        <v>0</v>
      </c>
      <c r="AX34" s="11">
        <f>IF(ISNA(VLOOKUP(CONCATENATE($B34,AX$2,"multi"),'III-SUB'!$V$3:$W$633,2,0)),0,VLOOKUP(CONCATENATE($B34,AX$2,"multi"),'III-SUB'!$V$3:$W$633,2,0))</f>
        <v>0</v>
      </c>
      <c r="AY34" s="11">
        <f>IF(ISNA(VLOOKUP(CONCATENATE($B34,AY$2,"multi"),'III-SUB'!$V$3:$W$633,2,0)),0,VLOOKUP(CONCATENATE($B34,AY$2,"multi"),'III-SUB'!$V$3:$W$633,2,0))</f>
        <v>0</v>
      </c>
      <c r="AZ34" s="11">
        <f>IF(ISNA(VLOOKUP(CONCATENATE($B34,AZ$2,"multi"),'III-SUB'!$V$3:$W$633,2,0)),0,VLOOKUP(CONCATENATE($B34,AZ$2,"multi"),'III-SUB'!$V$3:$W$633,2,0))</f>
        <v>0</v>
      </c>
      <c r="BA34" s="11">
        <f>IF(ISNA(VLOOKUP(CONCATENATE($B34,BA$2,"multi"),'III-SUB'!$V$3:$W$633,2,0)),0,VLOOKUP(CONCATENATE($B34,BA$2,"multi"),'III-SUB'!$V$3:$W$633,2,0))</f>
        <v>0</v>
      </c>
      <c r="BB34" s="11">
        <f>IF(ISNA(VLOOKUP(CONCATENATE($B34,BB$2,"multi"),'III-SUB'!$V$3:$W$633,2,0)),0,VLOOKUP(CONCATENATE($B34,BB$2,"multi"),'III-SUB'!$V$3:$W$633,2,0))</f>
        <v>0</v>
      </c>
      <c r="BC34" s="11">
        <f>IF(ISNA(VLOOKUP(CONCATENATE($B34,BC$2,"multi"),'III-SUB'!$V$3:$W$633,2,0)),0,VLOOKUP(CONCATENATE($B34,BC$2,"multi"),'III-SUB'!$V$3:$W$633,2,0))</f>
        <v>0</v>
      </c>
      <c r="BD34" s="11">
        <f>SUM(AQ34:BC34)</f>
        <v>126.9</v>
      </c>
      <c r="BE34" s="11">
        <f>IF(ISNA(VLOOKUP(CONCATENATE($B34,AQ$2,"multi"),VHF!$V$3:$W$627,2,0)),0,VLOOKUP(CONCATENATE($B34,AQ$2,"multi"),VHF!$V$3:$W$627,2,0))</f>
        <v>107.9</v>
      </c>
      <c r="BF34" s="11">
        <f>IF(ISNA(VLOOKUP(CONCATENATE($B34,BF$2,"multi"),UHF!$V$3:$W$612,2,0)),0,VLOOKUP(CONCATENATE($B34,BF$2,"multi"),UHF!$V$3:$W$612,2,0))</f>
        <v>0</v>
      </c>
      <c r="BG34" s="11">
        <f>IF(ISNA(VLOOKUP(CONCATENATE($B34,BG$2,"multi"),UHF!$V$3:$W$612,2,0)),0,VLOOKUP(CONCATENATE($B34,BG$2,"multi"),UHF!$V$3:$W$612,2,0))</f>
        <v>0</v>
      </c>
      <c r="BH34" s="11">
        <f>IF(ISNA(VLOOKUP(CONCATENATE($B34,BH$2,"multi"),UHF!$V$3:$W$612,2,0)),0,VLOOKUP(CONCATENATE($B34,BH$2,"multi"),UHF!$V$3:$W$612,2,0))</f>
        <v>0</v>
      </c>
      <c r="BI34" s="11">
        <f>IF(ISNA(VLOOKUP(CONCATENATE($B34,BI$2,"multi"),UHF!$V$3:$W$612,2,0)),0,VLOOKUP(CONCATENATE($B34,BI$2,"multi"),UHF!$V$3:$W$612,2,0))</f>
        <v>0</v>
      </c>
      <c r="BJ34" s="11">
        <f>IF(ISNA(VLOOKUP(CONCATENATE($B34,BJ$2,"multi"),UHF!$V$3:$W$612,2,0)),0,VLOOKUP(CONCATENATE($B34,BJ$2,"multi"),UHF!$V$3:$W$612,2,0))</f>
        <v>0</v>
      </c>
      <c r="BK34" s="11">
        <f>IF(ISNA(VLOOKUP(CONCATENATE($B34,BK$2,"multi"),UHF!$V$3:$W$612,2,0)),0,VLOOKUP(CONCATENATE($B34,BK$2,"multi"),UHF!$V$3:$W$612,2,0))</f>
        <v>0</v>
      </c>
      <c r="BL34" s="11">
        <f>IF(ISNA(VLOOKUP(CONCATENATE($B34,BL$2,"multi"),UHF!$V$3:$W$612,2,0)),0,VLOOKUP(CONCATENATE($B34,BL$2,"multi"),UHF!$V$3:$W$612,2,0))</f>
        <v>0</v>
      </c>
      <c r="BM34" s="11">
        <f>IF(ISNA(VLOOKUP(CONCATENATE($B34,BM$2,"multi"),UHF!$V$3:$W$612,2,0)),0,VLOOKUP(CONCATENATE($B34,BM$2,"multi"),UHF!$V$3:$W$612,2,0))</f>
        <v>0</v>
      </c>
      <c r="BN34" s="11">
        <f>IF(ISNA(VLOOKUP(CONCATENATE($B34,BN$2,"multi"),UHF!$V$3:$W$612,2,0)),0,VLOOKUP(CONCATENATE($B34,BN$2,"multi"),UHF!$V$3:$W$612,2,0))</f>
        <v>0</v>
      </c>
      <c r="BO34" s="11">
        <f>IF(ISNA(VLOOKUP(CONCATENATE($B34,BO$2,"multi"),UHF!$V$3:$W$612,2,0)),0,VLOOKUP(CONCATENATE($B34,BO$2,"multi"),UHF!$V$3:$W$612,2,0))</f>
        <v>0</v>
      </c>
      <c r="BP34" s="11">
        <f>IF(ISNA(VLOOKUP(CONCATENATE($B34,BP$2,"multi"),UHF!$V$3:$W$612,2,0)),0,VLOOKUP(CONCATENATE($B34,BP$2,"multi"),UHF!$V$3:$W$612,2,0))</f>
        <v>0</v>
      </c>
      <c r="BQ34" s="11">
        <f>IF(ISNA(VLOOKUP(CONCATENATE($B34,BQ$2,"multi"),UHF!$V$3:$W$612,2,0)),0,VLOOKUP(CONCATENATE($B34,BQ$2,"multi"),UHF!$V$3:$W$612,2,0))</f>
        <v>0</v>
      </c>
      <c r="BR34" s="11">
        <f>SUM(BF34:BQ34)</f>
        <v>0</v>
      </c>
      <c r="BS34" s="11">
        <f>IF(ISNA(VLOOKUP(CONCATENATE($B34,BS$2,"multi"),'A1'!$V$3:$W$612,2,0)),0,VLOOKUP(CONCATENATE($B34,BS$2,"multi"),'A1'!$V$3:$W$612,2,0))</f>
        <v>0</v>
      </c>
      <c r="BT34" s="11">
        <f>SUM(C34,Q34,AQ34,BE34,BS34)</f>
        <v>443.9</v>
      </c>
      <c r="BU34" s="11">
        <f>SUM(D34,R34,AR34,BF34)</f>
        <v>0</v>
      </c>
      <c r="BV34" s="11">
        <f>SUM(E34,S34,AE34,AS34,BG34)</f>
        <v>0</v>
      </c>
      <c r="BW34" s="11">
        <f>SUM(F34,T34,AF34,AT34,BH34)</f>
        <v>0</v>
      </c>
      <c r="BX34" s="11">
        <f>SUM(G34,U34,AG34,AU34,BI34)</f>
        <v>0</v>
      </c>
      <c r="BY34" s="11">
        <f>SUM(H34,V34,AH34,AV34,BJ34)</f>
        <v>0</v>
      </c>
      <c r="BZ34" s="11">
        <f>SUM(I34,W34,AI34,AW34,BK34)</f>
        <v>0</v>
      </c>
      <c r="CA34" s="11">
        <f>SUM(J34,X34,AJ34,AX34,BL34)</f>
        <v>0</v>
      </c>
      <c r="CB34" s="11">
        <f>SUM(K34,Y34,AK34,AY34,BM34)</f>
        <v>0</v>
      </c>
      <c r="CC34" s="11">
        <f>SUM(Z34,AL34,AZ34,BN34)</f>
        <v>0</v>
      </c>
      <c r="CD34" s="11">
        <f>SUM(BT34:CC34)</f>
        <v>443.9</v>
      </c>
      <c r="CE34" s="11">
        <f>SUM(P34,AD34,AP34,BD34,BE34,BR34,BS34)</f>
        <v>443.9</v>
      </c>
      <c r="CF34" s="11">
        <f>MIN(P34,AD34,AP34,BD34,BE34,BR34,BS34)</f>
        <v>0</v>
      </c>
      <c r="CG34" s="11">
        <f>SUM(CE34-CF34)</f>
        <v>443.9</v>
      </c>
    </row>
    <row r="35" spans="1:85" x14ac:dyDescent="0.2">
      <c r="A35" s="21" t="str">
        <f t="shared" si="0"/>
        <v>33.</v>
      </c>
      <c r="B35" s="8" t="str">
        <f>'Seznam-MO'!A24</f>
        <v>OK5T</v>
      </c>
      <c r="C35" s="11">
        <f>IF(ISNA(VLOOKUP(CONCATENATE($B35,C$2,"multi"),'I-SUB'!$V$3:$W$624,2,0)),0,VLOOKUP(CONCATENATE($B35,C$2,"multi"),'I-SUB'!$V$3:$W$624,2,0))</f>
        <v>66</v>
      </c>
      <c r="D35" s="11">
        <f>IF(ISNA(VLOOKUP(CONCATENATE($B35,D$2,"multi"),'I-SUB'!$V$3:$W$624,2,0)),0,VLOOKUP(CONCATENATE($B35,D$2,"multi"),'I-SUB'!$V$3:$W$624,2,0))</f>
        <v>0</v>
      </c>
      <c r="E35" s="11">
        <f>IF(ISNA(VLOOKUP(CONCATENATE($B35,E$2,"multi"),'I-SUB'!$V$3:$W$624,2,0)),0,VLOOKUP(CONCATENATE($B35,E$2,"multi"),'I-SUB'!$V$3:$W$624,2,0))</f>
        <v>0</v>
      </c>
      <c r="F35" s="11">
        <f>IF(ISNA(VLOOKUP(CONCATENATE($B35,F$2,"multi"),'I-SUB'!$V$3:$W$624,2,0)),0,VLOOKUP(CONCATENATE($B35,F$2,"multi"),'I-SUB'!$V$3:$W$624,2,0))</f>
        <v>0</v>
      </c>
      <c r="G35" s="11">
        <f>IF(ISNA(VLOOKUP(CONCATENATE($B35,G$2,"multi"),'I-SUB'!$V$3:$W$624,2,0)),0,VLOOKUP(CONCATENATE($B35,G$2,"multi"),'I-SUB'!$V$3:$W$624,2,0))</f>
        <v>0</v>
      </c>
      <c r="H35" s="11">
        <f>IF(ISNA(VLOOKUP(CONCATENATE($B35,H$2,"multi"),'I-SUB'!$V$3:$W$624,2,0)),0,VLOOKUP(CONCATENATE($B35,H$2,"multi"),'I-SUB'!$V$3:$W$624,2,0))</f>
        <v>0</v>
      </c>
      <c r="I35" s="11">
        <f>IF(ISNA(VLOOKUP(CONCATENATE($B35,I$2,"multi"),'I-SUB'!$V$3:$W$624,2,0)),0,VLOOKUP(CONCATENATE($B35,I$2,"multi"),'I-SUB'!$V$3:$W$624,2,0))</f>
        <v>0</v>
      </c>
      <c r="J35" s="11">
        <f>IF(ISNA(VLOOKUP(CONCATENATE($B35,J$2,"multi"),'I-SUB'!$V$3:$W$624,2,0)),0,VLOOKUP(CONCATENATE($B35,J$2,"multi"),'I-SUB'!$V$3:$W$624,2,0))</f>
        <v>0</v>
      </c>
      <c r="K35" s="11">
        <f>IF(ISNA(VLOOKUP(CONCATENATE($B35,K$2,"multi"),'I-SUB'!$V$3:$W$624,2,0)),0,VLOOKUP(CONCATENATE($B35,K$2,"multi"),'I-SUB'!$V$3:$W$624,2,0))</f>
        <v>0</v>
      </c>
      <c r="L35" s="11">
        <f>IF(ISNA(VLOOKUP(CONCATENATE($B35,L$2,"multi"),'I-SUB'!$V$3:$W$624,2,0)),0,VLOOKUP(CONCATENATE($B35,L$2,"multi"),'I-SUB'!$V$3:$W$624,2,0))</f>
        <v>0</v>
      </c>
      <c r="M35" s="11">
        <f>IF(ISNA(VLOOKUP(CONCATENATE($B35,M$2,"multi"),'I-SUB'!$V$3:$W$624,2,0)),0,VLOOKUP(CONCATENATE($B35,M$2,"multi"),'I-SUB'!$V$3:$W$624,2,0))</f>
        <v>0</v>
      </c>
      <c r="N35" s="11">
        <f>IF(ISNA(VLOOKUP(CONCATENATE($B35,N$2,"multi"),'I-SUB'!$V$3:$W$624,2,0)),0,VLOOKUP(CONCATENATE($B35,N$2,"multi"),'I-SUB'!$V$3:$W$624,2,0))</f>
        <v>0</v>
      </c>
      <c r="O35" s="11">
        <f>IF(ISNA(VLOOKUP(CONCATENATE($B35,O$2,"multi"),'I-SUB'!$V$3:$W$624,2,0)),0,VLOOKUP(CONCATENATE($B35,O$2,"multi"),'I-SUB'!$V$3:$W$624,2,0))</f>
        <v>0</v>
      </c>
      <c r="P35" s="11">
        <f>SUM(C35:O35)</f>
        <v>66</v>
      </c>
      <c r="Q35" s="11">
        <f>IF(ISNA(VLOOKUP(CONCATENATE($B35,Q$2,"multi"),'II-SUB'!$V$3:$W$630,2,0)),0,VLOOKUP(CONCATENATE($B35,Q$2,"multi"),'II-SUB'!$V$3:$W$630,2,0))</f>
        <v>78.8</v>
      </c>
      <c r="R35" s="11">
        <f>IF(ISNA(VLOOKUP(CONCATENATE($B35,R$2,"multi"),'II-SUB'!$V$3:$W$630,2,0)),0,VLOOKUP(CONCATENATE($B35,R$2,"multi"),'II-SUB'!$V$3:$W$630,2,0))</f>
        <v>0</v>
      </c>
      <c r="S35" s="11">
        <f>IF(ISNA(VLOOKUP(CONCATENATE($B35,S$2,"multi"),'II-SUB'!$V$3:$W$630,2,0)),0,VLOOKUP(CONCATENATE($B35,S$2,"multi"),'II-SUB'!$V$3:$W$630,2,0))</f>
        <v>0</v>
      </c>
      <c r="T35" s="11">
        <f>IF(ISNA(VLOOKUP(CONCATENATE($B35,T$2,"multi"),'II-SUB'!$V$3:$W$630,2,0)),0,VLOOKUP(CONCATENATE($B35,T$2,"multi"),'II-SUB'!$V$3:$W$630,2,0))</f>
        <v>0</v>
      </c>
      <c r="U35" s="11">
        <f>IF(ISNA(VLOOKUP(CONCATENATE($B35,U$2,"multi"),'II-SUB'!$V$3:$W$630,2,0)),0,VLOOKUP(CONCATENATE($B35,U$2,"multi"),'II-SUB'!$V$3:$W$630,2,0))</f>
        <v>0</v>
      </c>
      <c r="V35" s="11">
        <f>IF(ISNA(VLOOKUP(CONCATENATE($B35,V$2,"multi"),'II-SUB'!$V$3:$W$630,2,0)),0,VLOOKUP(CONCATENATE($B35,V$2,"multi"),'II-SUB'!$V$3:$W$630,2,0))</f>
        <v>0</v>
      </c>
      <c r="W35" s="11">
        <f>IF(ISNA(VLOOKUP(CONCATENATE($B35,W$2,"multi"),'II-SUB'!$V$3:$W$630,2,0)),0,VLOOKUP(CONCATENATE($B35,W$2,"multi"),'II-SUB'!$V$3:$W$630,2,0))</f>
        <v>0</v>
      </c>
      <c r="X35" s="11">
        <f>IF(ISNA(VLOOKUP(CONCATENATE($B35,X$2,"multi"),'II-SUB'!$V$3:$W$630,2,0)),0,VLOOKUP(CONCATENATE($B35,X$2,"multi"),'II-SUB'!$V$3:$W$630,2,0))</f>
        <v>0</v>
      </c>
      <c r="Y35" s="11">
        <f>IF(ISNA(VLOOKUP(CONCATENATE($B35,Y$2,"multi"),'II-SUB'!$V$3:$W$630,2,0)),0,VLOOKUP(CONCATENATE($B35,Y$2,"multi"),'II-SUB'!$V$3:$W$630,2,0))</f>
        <v>0</v>
      </c>
      <c r="Z35" s="11">
        <f>IF(ISNA(VLOOKUP(CONCATENATE($B35,Z$2,"multi"),'II-SUB'!$V$3:$W$630,2,0)),0,VLOOKUP(CONCATENATE($B35,Z$2,"multi"),'II-SUB'!$V$3:$W$630,2,0))</f>
        <v>0</v>
      </c>
      <c r="AA35" s="11">
        <f>IF(ISNA(VLOOKUP(CONCATENATE($B35,AA$2,"multi"),'II-SUB'!$V$3:$W$630,2,0)),0,VLOOKUP(CONCATENATE($B35,AA$2,"multi"),'II-SUB'!$V$3:$W$630,2,0))</f>
        <v>0</v>
      </c>
      <c r="AB35" s="11">
        <f>IF(ISNA(VLOOKUP(CONCATENATE($B35,AB$2,"multi"),'II-SUB'!$V$3:$W$630,2,0)),0,VLOOKUP(CONCATENATE($B35,AB$2,"multi"),'II-SUB'!$V$3:$W$630,2,0))</f>
        <v>0</v>
      </c>
      <c r="AC35" s="11">
        <f>IF(ISNA(VLOOKUP(CONCATENATE($B35,AC$2,"multi"),'II-SUB'!$V$3:$W$630,2,0)),0,VLOOKUP(CONCATENATE($B35,AC$2,"multi"),'II-SUB'!$V$3:$W$630,2,0))</f>
        <v>0</v>
      </c>
      <c r="AD35" s="11">
        <f>SUM(Q35:AC35)</f>
        <v>78.8</v>
      </c>
      <c r="AE35" s="11">
        <f>IF(ISNA(VLOOKUP(CONCATENATE($B35,AE$2,"multi"),MW!$V$3:$W$600,2,0)),0,VLOOKUP(CONCATENATE($B35,AE$2,"multi"),MW!$V$3:$W$600,2,0))</f>
        <v>0</v>
      </c>
      <c r="AF35" s="11">
        <f>IF(ISNA(VLOOKUP(CONCATENATE($B35,AF$2,"multi"),MW!$V$3:$W$600,2,0)),0,VLOOKUP(CONCATENATE($B35,AF$2,"multi"),MW!$V$3:$W$600,2,0))</f>
        <v>0</v>
      </c>
      <c r="AG35" s="11">
        <f>IF(ISNA(VLOOKUP(CONCATENATE($B35,AG$2,"multi"),MW!$V$3:$W$600,2,0)),0,VLOOKUP(CONCATENATE($B35,AG$2,"multi"),MW!$V$3:$W$600,2,0))</f>
        <v>0</v>
      </c>
      <c r="AH35" s="11">
        <f>IF(ISNA(VLOOKUP(CONCATENATE($B35,AH$2,"multi"),MW!$V$3:$W$600,2,0)),0,VLOOKUP(CONCATENATE($B35,AH$2,"multi"),MW!$V$3:$W$600,2,0))</f>
        <v>0</v>
      </c>
      <c r="AI35" s="11">
        <f>IF(ISNA(VLOOKUP(CONCATENATE($B35,AI$2,"multi"),MW!$V$3:$W$600,2,0)),0,VLOOKUP(CONCATENATE($B35,AI$2,"multi"),MW!$V$3:$W$600,2,0))</f>
        <v>0</v>
      </c>
      <c r="AJ35" s="11">
        <f>IF(ISNA(VLOOKUP(CONCATENATE($B35,AJ$2,"multi"),MW!$V$3:$W$600,2,0)),0,VLOOKUP(CONCATENATE($B35,AJ$2,"multi"),MW!$V$3:$W$600,2,0))</f>
        <v>0</v>
      </c>
      <c r="AK35" s="11">
        <f>IF(ISNA(VLOOKUP(CONCATENATE($B35,AK$2,"multi"),MW!$V$3:$W$600,2,0)),0,VLOOKUP(CONCATENATE($B35,AK$2,"multi"),MW!$V$3:$W$600,2,0))</f>
        <v>0</v>
      </c>
      <c r="AL35" s="11">
        <f>IF(ISNA(VLOOKUP(CONCATENATE($B35,AL$2,"multi"),MW!$V$3:$W$600,2,0)),0,VLOOKUP(CONCATENATE($B35,AL$2,"multi"),MW!$V$3:$W$600,2,0))</f>
        <v>0</v>
      </c>
      <c r="AM35" s="11">
        <f>IF(ISNA(VLOOKUP(CONCATENATE($B35,AM$2,"multi"),MW!$V$3:$W$600,2,0)),0,VLOOKUP(CONCATENATE($B35,AM$2,"multi"),MW!$V$3:$W$600,2,0))</f>
        <v>0</v>
      </c>
      <c r="AN35" s="11">
        <f>IF(ISNA(VLOOKUP(CONCATENATE($B35,AN$2,"multi"),MW!$V$3:$W$600,2,0)),0,VLOOKUP(CONCATENATE($B35,AN$2,"multi"),MW!$V$3:$W$600,2,0))</f>
        <v>0</v>
      </c>
      <c r="AO35" s="11">
        <f>IF(ISNA(VLOOKUP(CONCATENATE($B35,AO$2,"multi"),MW!$V$3:$W$600,2,0)),0,VLOOKUP(CONCATENATE($B35,AO$2,"multi"),MW!$V$3:$W$600,2,0))</f>
        <v>0</v>
      </c>
      <c r="AP35" s="11">
        <f>SUM(AE35:AO35)</f>
        <v>0</v>
      </c>
      <c r="AQ35" s="11">
        <f>IF(ISNA(VLOOKUP(CONCATENATE($B35,AQ$2,"multi"),'III-SUB'!$V$3:$W$633,2,0)),0,VLOOKUP(CONCATENATE($B35,AQ$2,"multi"),'III-SUB'!$V$3:$W$633,2,0))</f>
        <v>93.6</v>
      </c>
      <c r="AR35" s="11">
        <f>IF(ISNA(VLOOKUP(CONCATENATE($B35,AR$2,"multi"),'III-SUB'!$V$3:$W$633,2,0)),0,VLOOKUP(CONCATENATE($B35,AR$2,"multi"),'III-SUB'!$V$3:$W$633,2,0))</f>
        <v>105.1</v>
      </c>
      <c r="AS35" s="11">
        <f>IF(ISNA(VLOOKUP(CONCATENATE($B35,AS$2,"multi"),'III-SUB'!$V$3:$W$633,2,0)),0,VLOOKUP(CONCATENATE($B35,AS$2,"multi"),'III-SUB'!$V$3:$W$633,2,0))</f>
        <v>0</v>
      </c>
      <c r="AT35" s="11">
        <f>IF(ISNA(VLOOKUP(CONCATENATE($B35,AT$2,"multi"),'III-SUB'!$V$3:$W$633,2,0)),0,VLOOKUP(CONCATENATE($B35,AT$2,"multi"),'III-SUB'!$V$3:$W$633,2,0))</f>
        <v>0</v>
      </c>
      <c r="AU35" s="11">
        <f>IF(ISNA(VLOOKUP(CONCATENATE($B35,AU$2,"multi"),'III-SUB'!$V$3:$W$633,2,0)),0,VLOOKUP(CONCATENATE($B35,AU$2,"multi"),'III-SUB'!$V$3:$W$633,2,0))</f>
        <v>0</v>
      </c>
      <c r="AV35" s="11">
        <f>IF(ISNA(VLOOKUP(CONCATENATE($B35,AV$2,"multi"),'III-SUB'!$V$3:$W$633,2,0)),0,VLOOKUP(CONCATENATE($B35,AV$2,"multi"),'III-SUB'!$V$3:$W$633,2,0))</f>
        <v>0</v>
      </c>
      <c r="AW35" s="11">
        <f>IF(ISNA(VLOOKUP(CONCATENATE($B35,AW$2,"multi"),'III-SUB'!$V$3:$W$633,2,0)),0,VLOOKUP(CONCATENATE($B35,AW$2,"multi"),'III-SUB'!$V$3:$W$633,2,0))</f>
        <v>0</v>
      </c>
      <c r="AX35" s="11">
        <f>IF(ISNA(VLOOKUP(CONCATENATE($B35,AX$2,"multi"),'III-SUB'!$V$3:$W$633,2,0)),0,VLOOKUP(CONCATENATE($B35,AX$2,"multi"),'III-SUB'!$V$3:$W$633,2,0))</f>
        <v>0</v>
      </c>
      <c r="AY35" s="11">
        <f>IF(ISNA(VLOOKUP(CONCATENATE($B35,AY$2,"multi"),'III-SUB'!$V$3:$W$633,2,0)),0,VLOOKUP(CONCATENATE($B35,AY$2,"multi"),'III-SUB'!$V$3:$W$633,2,0))</f>
        <v>0</v>
      </c>
      <c r="AZ35" s="11">
        <f>IF(ISNA(VLOOKUP(CONCATENATE($B35,AZ$2,"multi"),'III-SUB'!$V$3:$W$633,2,0)),0,VLOOKUP(CONCATENATE($B35,AZ$2,"multi"),'III-SUB'!$V$3:$W$633,2,0))</f>
        <v>0</v>
      </c>
      <c r="BA35" s="11">
        <f>IF(ISNA(VLOOKUP(CONCATENATE($B35,BA$2,"multi"),'III-SUB'!$V$3:$W$633,2,0)),0,VLOOKUP(CONCATENATE($B35,BA$2,"multi"),'III-SUB'!$V$3:$W$633,2,0))</f>
        <v>0</v>
      </c>
      <c r="BB35" s="11">
        <f>IF(ISNA(VLOOKUP(CONCATENATE($B35,BB$2,"multi"),'III-SUB'!$V$3:$W$633,2,0)),0,VLOOKUP(CONCATENATE($B35,BB$2,"multi"),'III-SUB'!$V$3:$W$633,2,0))</f>
        <v>0</v>
      </c>
      <c r="BC35" s="11">
        <f>IF(ISNA(VLOOKUP(CONCATENATE($B35,BC$2,"multi"),'III-SUB'!$V$3:$W$633,2,0)),0,VLOOKUP(CONCATENATE($B35,BC$2,"multi"),'III-SUB'!$V$3:$W$633,2,0))</f>
        <v>0</v>
      </c>
      <c r="BD35" s="11">
        <f>SUM(AQ35:BC35)</f>
        <v>198.7</v>
      </c>
      <c r="BE35" s="11">
        <f>IF(ISNA(VLOOKUP(CONCATENATE($B35,AQ$2,"multi"),VHF!$V$3:$W$627,2,0)),0,VLOOKUP(CONCATENATE($B35,AQ$2,"multi"),VHF!$V$3:$W$627,2,0))</f>
        <v>75.5</v>
      </c>
      <c r="BF35" s="11">
        <f>IF(ISNA(VLOOKUP(CONCATENATE($B35,BF$2,"multi"),UHF!$V$3:$W$612,2,0)),0,VLOOKUP(CONCATENATE($B35,BF$2,"multi"),UHF!$V$3:$W$612,2,0))</f>
        <v>0</v>
      </c>
      <c r="BG35" s="11">
        <f>IF(ISNA(VLOOKUP(CONCATENATE($B35,BG$2,"multi"),UHF!$V$3:$W$612,2,0)),0,VLOOKUP(CONCATENATE($B35,BG$2,"multi"),UHF!$V$3:$W$612,2,0))</f>
        <v>0</v>
      </c>
      <c r="BH35" s="11">
        <f>IF(ISNA(VLOOKUP(CONCATENATE($B35,BH$2,"multi"),UHF!$V$3:$W$612,2,0)),0,VLOOKUP(CONCATENATE($B35,BH$2,"multi"),UHF!$V$3:$W$612,2,0))</f>
        <v>0</v>
      </c>
      <c r="BI35" s="11">
        <f>IF(ISNA(VLOOKUP(CONCATENATE($B35,BI$2,"multi"),UHF!$V$3:$W$612,2,0)),0,VLOOKUP(CONCATENATE($B35,BI$2,"multi"),UHF!$V$3:$W$612,2,0))</f>
        <v>0</v>
      </c>
      <c r="BJ35" s="11">
        <f>IF(ISNA(VLOOKUP(CONCATENATE($B35,BJ$2,"multi"),UHF!$V$3:$W$612,2,0)),0,VLOOKUP(CONCATENATE($B35,BJ$2,"multi"),UHF!$V$3:$W$612,2,0))</f>
        <v>0</v>
      </c>
      <c r="BK35" s="11">
        <f>IF(ISNA(VLOOKUP(CONCATENATE($B35,BK$2,"multi"),UHF!$V$3:$W$612,2,0)),0,VLOOKUP(CONCATENATE($B35,BK$2,"multi"),UHF!$V$3:$W$612,2,0))</f>
        <v>0</v>
      </c>
      <c r="BL35" s="11">
        <f>IF(ISNA(VLOOKUP(CONCATENATE($B35,BL$2,"multi"),UHF!$V$3:$W$612,2,0)),0,VLOOKUP(CONCATENATE($B35,BL$2,"multi"),UHF!$V$3:$W$612,2,0))</f>
        <v>0</v>
      </c>
      <c r="BM35" s="11">
        <f>IF(ISNA(VLOOKUP(CONCATENATE($B35,BM$2,"multi"),UHF!$V$3:$W$612,2,0)),0,VLOOKUP(CONCATENATE($B35,BM$2,"multi"),UHF!$V$3:$W$612,2,0))</f>
        <v>0</v>
      </c>
      <c r="BN35" s="11">
        <f>IF(ISNA(VLOOKUP(CONCATENATE($B35,BN$2,"multi"),UHF!$V$3:$W$612,2,0)),0,VLOOKUP(CONCATENATE($B35,BN$2,"multi"),UHF!$V$3:$W$612,2,0))</f>
        <v>0</v>
      </c>
      <c r="BO35" s="11">
        <f>IF(ISNA(VLOOKUP(CONCATENATE($B35,BO$2,"multi"),UHF!$V$3:$W$612,2,0)),0,VLOOKUP(CONCATENATE($B35,BO$2,"multi"),UHF!$V$3:$W$612,2,0))</f>
        <v>0</v>
      </c>
      <c r="BP35" s="11">
        <f>IF(ISNA(VLOOKUP(CONCATENATE($B35,BP$2,"multi"),UHF!$V$3:$W$612,2,0)),0,VLOOKUP(CONCATENATE($B35,BP$2,"multi"),UHF!$V$3:$W$612,2,0))</f>
        <v>0</v>
      </c>
      <c r="BQ35" s="11">
        <f>IF(ISNA(VLOOKUP(CONCATENATE($B35,BQ$2,"multi"),UHF!$V$3:$W$612,2,0)),0,VLOOKUP(CONCATENATE($B35,BQ$2,"multi"),UHF!$V$3:$W$612,2,0))</f>
        <v>0</v>
      </c>
      <c r="BR35" s="11">
        <f>SUM(BF35:BQ35)</f>
        <v>0</v>
      </c>
      <c r="BS35" s="11">
        <f>IF(ISNA(VLOOKUP(CONCATENATE($B35,BS$2,"multi"),'A1'!$V$3:$W$612,2,0)),0,VLOOKUP(CONCATENATE($B35,BS$2,"multi"),'A1'!$V$3:$W$612,2,0))</f>
        <v>0</v>
      </c>
      <c r="BT35" s="11">
        <f>SUM(C35,Q35,AQ35,BE35,BS35)</f>
        <v>313.89999999999998</v>
      </c>
      <c r="BU35" s="11">
        <f>SUM(D35,R35,AR35,BF35)</f>
        <v>105.1</v>
      </c>
      <c r="BV35" s="11">
        <f>SUM(E35,S35,AE35,AS35,BG35)</f>
        <v>0</v>
      </c>
      <c r="BW35" s="11">
        <f>SUM(F35,T35,AF35,AT35,BH35)</f>
        <v>0</v>
      </c>
      <c r="BX35" s="11">
        <f>SUM(G35,U35,AG35,AU35,BI35)</f>
        <v>0</v>
      </c>
      <c r="BY35" s="11">
        <f>SUM(H35,V35,AH35,AV35,BJ35)</f>
        <v>0</v>
      </c>
      <c r="BZ35" s="11">
        <f>SUM(I35,W35,AI35,AW35,BK35)</f>
        <v>0</v>
      </c>
      <c r="CA35" s="11">
        <f>SUM(J35,X35,AJ35,AX35,BL35)</f>
        <v>0</v>
      </c>
      <c r="CB35" s="11">
        <f>SUM(K35,Y35,AK35,AY35,BM35)</f>
        <v>0</v>
      </c>
      <c r="CC35" s="11">
        <f>SUM(Z35,AL35,AZ35,BN35)</f>
        <v>0</v>
      </c>
      <c r="CD35" s="11">
        <f>SUM(BT35:CC35)</f>
        <v>419</v>
      </c>
      <c r="CE35" s="11">
        <f>SUM(P35,AD35,AP35,BD35,BE35,BR35,BS35)</f>
        <v>419</v>
      </c>
      <c r="CF35" s="11">
        <f>MIN(P35,AD35,AP35,BD35,BE35,BR35,BS35)</f>
        <v>0</v>
      </c>
      <c r="CG35" s="11">
        <f>SUM(CE35-CF35)</f>
        <v>419</v>
      </c>
    </row>
    <row r="36" spans="1:85" x14ac:dyDescent="0.2">
      <c r="A36" s="21" t="str">
        <f t="shared" si="0"/>
        <v>34.</v>
      </c>
      <c r="B36" s="8" t="str">
        <f>'Seznam-MO'!A11</f>
        <v>OL3Y</v>
      </c>
      <c r="C36" s="11">
        <f>IF(ISNA(VLOOKUP(CONCATENATE($B36,C$2,"multi"),'I-SUB'!$V$3:$W$624,2,0)),0,VLOOKUP(CONCATENATE($B36,C$2,"multi"),'I-SUB'!$V$3:$W$624,2,0))</f>
        <v>90</v>
      </c>
      <c r="D36" s="11">
        <f>IF(ISNA(VLOOKUP(CONCATENATE($B36,D$2,"multi"),'I-SUB'!$V$3:$W$624,2,0)),0,VLOOKUP(CONCATENATE($B36,D$2,"multi"),'I-SUB'!$V$3:$W$624,2,0))</f>
        <v>0</v>
      </c>
      <c r="E36" s="11">
        <f>IF(ISNA(VLOOKUP(CONCATENATE($B36,E$2,"multi"),'I-SUB'!$V$3:$W$624,2,0)),0,VLOOKUP(CONCATENATE($B36,E$2,"multi"),'I-SUB'!$V$3:$W$624,2,0))</f>
        <v>0</v>
      </c>
      <c r="F36" s="11">
        <f>IF(ISNA(VLOOKUP(CONCATENATE($B36,F$2,"multi"),'I-SUB'!$V$3:$W$624,2,0)),0,VLOOKUP(CONCATENATE($B36,F$2,"multi"),'I-SUB'!$V$3:$W$624,2,0))</f>
        <v>0</v>
      </c>
      <c r="G36" s="11">
        <f>IF(ISNA(VLOOKUP(CONCATENATE($B36,G$2,"multi"),'I-SUB'!$V$3:$W$624,2,0)),0,VLOOKUP(CONCATENATE($B36,G$2,"multi"),'I-SUB'!$V$3:$W$624,2,0))</f>
        <v>0</v>
      </c>
      <c r="H36" s="11">
        <f>IF(ISNA(VLOOKUP(CONCATENATE($B36,H$2,"multi"),'I-SUB'!$V$3:$W$624,2,0)),0,VLOOKUP(CONCATENATE($B36,H$2,"multi"),'I-SUB'!$V$3:$W$624,2,0))</f>
        <v>0</v>
      </c>
      <c r="I36" s="11">
        <f>IF(ISNA(VLOOKUP(CONCATENATE($B36,I$2,"multi"),'I-SUB'!$V$3:$W$624,2,0)),0,VLOOKUP(CONCATENATE($B36,I$2,"multi"),'I-SUB'!$V$3:$W$624,2,0))</f>
        <v>0</v>
      </c>
      <c r="J36" s="11">
        <f>IF(ISNA(VLOOKUP(CONCATENATE($B36,J$2,"multi"),'I-SUB'!$V$3:$W$624,2,0)),0,VLOOKUP(CONCATENATE($B36,J$2,"multi"),'I-SUB'!$V$3:$W$624,2,0))</f>
        <v>0</v>
      </c>
      <c r="K36" s="11">
        <f>IF(ISNA(VLOOKUP(CONCATENATE($B36,K$2,"multi"),'I-SUB'!$V$3:$W$624,2,0)),0,VLOOKUP(CONCATENATE($B36,K$2,"multi"),'I-SUB'!$V$3:$W$624,2,0))</f>
        <v>0</v>
      </c>
      <c r="L36" s="11">
        <f>IF(ISNA(VLOOKUP(CONCATENATE($B36,L$2,"multi"),'I-SUB'!$V$3:$W$624,2,0)),0,VLOOKUP(CONCATENATE($B36,L$2,"multi"),'I-SUB'!$V$3:$W$624,2,0))</f>
        <v>0</v>
      </c>
      <c r="M36" s="11">
        <f>IF(ISNA(VLOOKUP(CONCATENATE($B36,M$2,"multi"),'I-SUB'!$V$3:$W$624,2,0)),0,VLOOKUP(CONCATENATE($B36,M$2,"multi"),'I-SUB'!$V$3:$W$624,2,0))</f>
        <v>0</v>
      </c>
      <c r="N36" s="11">
        <f>IF(ISNA(VLOOKUP(CONCATENATE($B36,N$2,"multi"),'I-SUB'!$V$3:$W$624,2,0)),0,VLOOKUP(CONCATENATE($B36,N$2,"multi"),'I-SUB'!$V$3:$W$624,2,0))</f>
        <v>0</v>
      </c>
      <c r="O36" s="11">
        <f>IF(ISNA(VLOOKUP(CONCATENATE($B36,O$2,"multi"),'I-SUB'!$V$3:$W$624,2,0)),0,VLOOKUP(CONCATENATE($B36,O$2,"multi"),'I-SUB'!$V$3:$W$624,2,0))</f>
        <v>0</v>
      </c>
      <c r="P36" s="11">
        <f>SUM(C36:O36)</f>
        <v>90</v>
      </c>
      <c r="Q36" s="11">
        <f>IF(ISNA(VLOOKUP(CONCATENATE($B36,Q$2,"multi"),'II-SUB'!$V$3:$W$630,2,0)),0,VLOOKUP(CONCATENATE($B36,Q$2,"multi"),'II-SUB'!$V$3:$W$630,2,0))</f>
        <v>0</v>
      </c>
      <c r="R36" s="11">
        <f>IF(ISNA(VLOOKUP(CONCATENATE($B36,R$2,"multi"),'II-SUB'!$V$3:$W$630,2,0)),0,VLOOKUP(CONCATENATE($B36,R$2,"multi"),'II-SUB'!$V$3:$W$630,2,0))</f>
        <v>0</v>
      </c>
      <c r="S36" s="11">
        <f>IF(ISNA(VLOOKUP(CONCATENATE($B36,S$2,"multi"),'II-SUB'!$V$3:$W$630,2,0)),0,VLOOKUP(CONCATENATE($B36,S$2,"multi"),'II-SUB'!$V$3:$W$630,2,0))</f>
        <v>0</v>
      </c>
      <c r="T36" s="11">
        <f>IF(ISNA(VLOOKUP(CONCATENATE($B36,T$2,"multi"),'II-SUB'!$V$3:$W$630,2,0)),0,VLOOKUP(CONCATENATE($B36,T$2,"multi"),'II-SUB'!$V$3:$W$630,2,0))</f>
        <v>0</v>
      </c>
      <c r="U36" s="11">
        <f>IF(ISNA(VLOOKUP(CONCATENATE($B36,U$2,"multi"),'II-SUB'!$V$3:$W$630,2,0)),0,VLOOKUP(CONCATENATE($B36,U$2,"multi"),'II-SUB'!$V$3:$W$630,2,0))</f>
        <v>0</v>
      </c>
      <c r="V36" s="11">
        <f>IF(ISNA(VLOOKUP(CONCATENATE($B36,V$2,"multi"),'II-SUB'!$V$3:$W$630,2,0)),0,VLOOKUP(CONCATENATE($B36,V$2,"multi"),'II-SUB'!$V$3:$W$630,2,0))</f>
        <v>0</v>
      </c>
      <c r="W36" s="11">
        <f>IF(ISNA(VLOOKUP(CONCATENATE($B36,W$2,"multi"),'II-SUB'!$V$3:$W$630,2,0)),0,VLOOKUP(CONCATENATE($B36,W$2,"multi"),'II-SUB'!$V$3:$W$630,2,0))</f>
        <v>0</v>
      </c>
      <c r="X36" s="11">
        <f>IF(ISNA(VLOOKUP(CONCATENATE($B36,X$2,"multi"),'II-SUB'!$V$3:$W$630,2,0)),0,VLOOKUP(CONCATENATE($B36,X$2,"multi"),'II-SUB'!$V$3:$W$630,2,0))</f>
        <v>0</v>
      </c>
      <c r="Y36" s="11">
        <f>IF(ISNA(VLOOKUP(CONCATENATE($B36,Y$2,"multi"),'II-SUB'!$V$3:$W$630,2,0)),0,VLOOKUP(CONCATENATE($B36,Y$2,"multi"),'II-SUB'!$V$3:$W$630,2,0))</f>
        <v>0</v>
      </c>
      <c r="Z36" s="11">
        <f>IF(ISNA(VLOOKUP(CONCATENATE($B36,Z$2,"multi"),'II-SUB'!$V$3:$W$630,2,0)),0,VLOOKUP(CONCATENATE($B36,Z$2,"multi"),'II-SUB'!$V$3:$W$630,2,0))</f>
        <v>0</v>
      </c>
      <c r="AA36" s="11">
        <f>IF(ISNA(VLOOKUP(CONCATENATE($B36,AA$2,"multi"),'II-SUB'!$V$3:$W$630,2,0)),0,VLOOKUP(CONCATENATE($B36,AA$2,"multi"),'II-SUB'!$V$3:$W$630,2,0))</f>
        <v>0</v>
      </c>
      <c r="AB36" s="11">
        <f>IF(ISNA(VLOOKUP(CONCATENATE($B36,AB$2,"multi"),'II-SUB'!$V$3:$W$630,2,0)),0,VLOOKUP(CONCATENATE($B36,AB$2,"multi"),'II-SUB'!$V$3:$W$630,2,0))</f>
        <v>0</v>
      </c>
      <c r="AC36" s="11">
        <f>IF(ISNA(VLOOKUP(CONCATENATE($B36,AC$2,"multi"),'II-SUB'!$V$3:$W$630,2,0)),0,VLOOKUP(CONCATENATE($B36,AC$2,"multi"),'II-SUB'!$V$3:$W$630,2,0))</f>
        <v>0</v>
      </c>
      <c r="AD36" s="11">
        <f>SUM(Q36:AC36)</f>
        <v>0</v>
      </c>
      <c r="AE36" s="11">
        <f>IF(ISNA(VLOOKUP(CONCATENATE($B36,AE$2,"multi"),MW!$V$3:$W$600,2,0)),0,VLOOKUP(CONCATENATE($B36,AE$2,"multi"),MW!$V$3:$W$600,2,0))</f>
        <v>0</v>
      </c>
      <c r="AF36" s="11">
        <f>IF(ISNA(VLOOKUP(CONCATENATE($B36,AF$2,"multi"),MW!$V$3:$W$600,2,0)),0,VLOOKUP(CONCATENATE($B36,AF$2,"multi"),MW!$V$3:$W$600,2,0))</f>
        <v>0</v>
      </c>
      <c r="AG36" s="11">
        <f>IF(ISNA(VLOOKUP(CONCATENATE($B36,AG$2,"multi"),MW!$V$3:$W$600,2,0)),0,VLOOKUP(CONCATENATE($B36,AG$2,"multi"),MW!$V$3:$W$600,2,0))</f>
        <v>0</v>
      </c>
      <c r="AH36" s="11">
        <f>IF(ISNA(VLOOKUP(CONCATENATE($B36,AH$2,"multi"),MW!$V$3:$W$600,2,0)),0,VLOOKUP(CONCATENATE($B36,AH$2,"multi"),MW!$V$3:$W$600,2,0))</f>
        <v>0</v>
      </c>
      <c r="AI36" s="11">
        <f>IF(ISNA(VLOOKUP(CONCATENATE($B36,AI$2,"multi"),MW!$V$3:$W$600,2,0)),0,VLOOKUP(CONCATENATE($B36,AI$2,"multi"),MW!$V$3:$W$600,2,0))</f>
        <v>0</v>
      </c>
      <c r="AJ36" s="11">
        <f>IF(ISNA(VLOOKUP(CONCATENATE($B36,AJ$2,"multi"),MW!$V$3:$W$600,2,0)),0,VLOOKUP(CONCATENATE($B36,AJ$2,"multi"),MW!$V$3:$W$600,2,0))</f>
        <v>0</v>
      </c>
      <c r="AK36" s="11">
        <f>IF(ISNA(VLOOKUP(CONCATENATE($B36,AK$2,"multi"),MW!$V$3:$W$600,2,0)),0,VLOOKUP(CONCATENATE($B36,AK$2,"multi"),MW!$V$3:$W$600,2,0))</f>
        <v>0</v>
      </c>
      <c r="AL36" s="11">
        <f>IF(ISNA(VLOOKUP(CONCATENATE($B36,AL$2,"multi"),MW!$V$3:$W$600,2,0)),0,VLOOKUP(CONCATENATE($B36,AL$2,"multi"),MW!$V$3:$W$600,2,0))</f>
        <v>0</v>
      </c>
      <c r="AM36" s="11">
        <f>IF(ISNA(VLOOKUP(CONCATENATE($B36,AM$2,"multi"),MW!$V$3:$W$600,2,0)),0,VLOOKUP(CONCATENATE($B36,AM$2,"multi"),MW!$V$3:$W$600,2,0))</f>
        <v>0</v>
      </c>
      <c r="AN36" s="11">
        <f>IF(ISNA(VLOOKUP(CONCATENATE($B36,AN$2,"multi"),MW!$V$3:$W$600,2,0)),0,VLOOKUP(CONCATENATE($B36,AN$2,"multi"),MW!$V$3:$W$600,2,0))</f>
        <v>0</v>
      </c>
      <c r="AO36" s="11">
        <f>IF(ISNA(VLOOKUP(CONCATENATE($B36,AO$2,"multi"),MW!$V$3:$W$600,2,0)),0,VLOOKUP(CONCATENATE($B36,AO$2,"multi"),MW!$V$3:$W$600,2,0))</f>
        <v>0</v>
      </c>
      <c r="AP36" s="11">
        <f>SUM(AE36:AO36)</f>
        <v>0</v>
      </c>
      <c r="AQ36" s="11">
        <f>IF(ISNA(VLOOKUP(CONCATENATE($B36,AQ$2,"multi"),'III-SUB'!$V$3:$W$633,2,0)),0,VLOOKUP(CONCATENATE($B36,AQ$2,"multi"),'III-SUB'!$V$3:$W$633,2,0))</f>
        <v>135.19999999999999</v>
      </c>
      <c r="AR36" s="11">
        <f>IF(ISNA(VLOOKUP(CONCATENATE($B36,AR$2,"multi"),'III-SUB'!$V$3:$W$633,2,0)),0,VLOOKUP(CONCATENATE($B36,AR$2,"multi"),'III-SUB'!$V$3:$W$633,2,0))</f>
        <v>0</v>
      </c>
      <c r="AS36" s="11">
        <f>IF(ISNA(VLOOKUP(CONCATENATE($B36,AS$2,"multi"),'III-SUB'!$V$3:$W$633,2,0)),0,VLOOKUP(CONCATENATE($B36,AS$2,"multi"),'III-SUB'!$V$3:$W$633,2,0))</f>
        <v>0</v>
      </c>
      <c r="AT36" s="11">
        <f>IF(ISNA(VLOOKUP(CONCATENATE($B36,AT$2,"multi"),'III-SUB'!$V$3:$W$633,2,0)),0,VLOOKUP(CONCATENATE($B36,AT$2,"multi"),'III-SUB'!$V$3:$W$633,2,0))</f>
        <v>0</v>
      </c>
      <c r="AU36" s="11">
        <f>IF(ISNA(VLOOKUP(CONCATENATE($B36,AU$2,"multi"),'III-SUB'!$V$3:$W$633,2,0)),0,VLOOKUP(CONCATENATE($B36,AU$2,"multi"),'III-SUB'!$V$3:$W$633,2,0))</f>
        <v>0</v>
      </c>
      <c r="AV36" s="11">
        <f>IF(ISNA(VLOOKUP(CONCATENATE($B36,AV$2,"multi"),'III-SUB'!$V$3:$W$633,2,0)),0,VLOOKUP(CONCATENATE($B36,AV$2,"multi"),'III-SUB'!$V$3:$W$633,2,0))</f>
        <v>0</v>
      </c>
      <c r="AW36" s="11">
        <f>IF(ISNA(VLOOKUP(CONCATENATE($B36,AW$2,"multi"),'III-SUB'!$V$3:$W$633,2,0)),0,VLOOKUP(CONCATENATE($B36,AW$2,"multi"),'III-SUB'!$V$3:$W$633,2,0))</f>
        <v>0</v>
      </c>
      <c r="AX36" s="11">
        <f>IF(ISNA(VLOOKUP(CONCATENATE($B36,AX$2,"multi"),'III-SUB'!$V$3:$W$633,2,0)),0,VLOOKUP(CONCATENATE($B36,AX$2,"multi"),'III-SUB'!$V$3:$W$633,2,0))</f>
        <v>0</v>
      </c>
      <c r="AY36" s="11">
        <f>IF(ISNA(VLOOKUP(CONCATENATE($B36,AY$2,"multi"),'III-SUB'!$V$3:$W$633,2,0)),0,VLOOKUP(CONCATENATE($B36,AY$2,"multi"),'III-SUB'!$V$3:$W$633,2,0))</f>
        <v>0</v>
      </c>
      <c r="AZ36" s="11">
        <f>IF(ISNA(VLOOKUP(CONCATENATE($B36,AZ$2,"multi"),'III-SUB'!$V$3:$W$633,2,0)),0,VLOOKUP(CONCATENATE($B36,AZ$2,"multi"),'III-SUB'!$V$3:$W$633,2,0))</f>
        <v>0</v>
      </c>
      <c r="BA36" s="11">
        <f>IF(ISNA(VLOOKUP(CONCATENATE($B36,BA$2,"multi"),'III-SUB'!$V$3:$W$633,2,0)),0,VLOOKUP(CONCATENATE($B36,BA$2,"multi"),'III-SUB'!$V$3:$W$633,2,0))</f>
        <v>0</v>
      </c>
      <c r="BB36" s="11">
        <f>IF(ISNA(VLOOKUP(CONCATENATE($B36,BB$2,"multi"),'III-SUB'!$V$3:$W$633,2,0)),0,VLOOKUP(CONCATENATE($B36,BB$2,"multi"),'III-SUB'!$V$3:$W$633,2,0))</f>
        <v>0</v>
      </c>
      <c r="BC36" s="11">
        <f>IF(ISNA(VLOOKUP(CONCATENATE($B36,BC$2,"multi"),'III-SUB'!$V$3:$W$633,2,0)),0,VLOOKUP(CONCATENATE($B36,BC$2,"multi"),'III-SUB'!$V$3:$W$633,2,0))</f>
        <v>0</v>
      </c>
      <c r="BD36" s="11">
        <f>SUM(AQ36:BC36)</f>
        <v>135.19999999999999</v>
      </c>
      <c r="BE36" s="11">
        <f>IF(ISNA(VLOOKUP(CONCATENATE($B36,AQ$2,"multi"),VHF!$V$3:$W$627,2,0)),0,VLOOKUP(CONCATENATE($B36,AQ$2,"multi"),VHF!$V$3:$W$627,2,0))</f>
        <v>124</v>
      </c>
      <c r="BF36" s="11">
        <f>IF(ISNA(VLOOKUP(CONCATENATE($B36,BF$2,"multi"),UHF!$V$3:$W$612,2,0)),0,VLOOKUP(CONCATENATE($B36,BF$2,"multi"),UHF!$V$3:$W$612,2,0))</f>
        <v>0</v>
      </c>
      <c r="BG36" s="11">
        <f>IF(ISNA(VLOOKUP(CONCATENATE($B36,BG$2,"multi"),UHF!$V$3:$W$612,2,0)),0,VLOOKUP(CONCATENATE($B36,BG$2,"multi"),UHF!$V$3:$W$612,2,0))</f>
        <v>0</v>
      </c>
      <c r="BH36" s="11">
        <f>IF(ISNA(VLOOKUP(CONCATENATE($B36,BH$2,"multi"),UHF!$V$3:$W$612,2,0)),0,VLOOKUP(CONCATENATE($B36,BH$2,"multi"),UHF!$V$3:$W$612,2,0))</f>
        <v>0</v>
      </c>
      <c r="BI36" s="11">
        <f>IF(ISNA(VLOOKUP(CONCATENATE($B36,BI$2,"multi"),UHF!$V$3:$W$612,2,0)),0,VLOOKUP(CONCATENATE($B36,BI$2,"multi"),UHF!$V$3:$W$612,2,0))</f>
        <v>0</v>
      </c>
      <c r="BJ36" s="11">
        <f>IF(ISNA(VLOOKUP(CONCATENATE($B36,BJ$2,"multi"),UHF!$V$3:$W$612,2,0)),0,VLOOKUP(CONCATENATE($B36,BJ$2,"multi"),UHF!$V$3:$W$612,2,0))</f>
        <v>0</v>
      </c>
      <c r="BK36" s="11">
        <f>IF(ISNA(VLOOKUP(CONCATENATE($B36,BK$2,"multi"),UHF!$V$3:$W$612,2,0)),0,VLOOKUP(CONCATENATE($B36,BK$2,"multi"),UHF!$V$3:$W$612,2,0))</f>
        <v>0</v>
      </c>
      <c r="BL36" s="11">
        <f>IF(ISNA(VLOOKUP(CONCATENATE($B36,BL$2,"multi"),UHF!$V$3:$W$612,2,0)),0,VLOOKUP(CONCATENATE($B36,BL$2,"multi"),UHF!$V$3:$W$612,2,0))</f>
        <v>0</v>
      </c>
      <c r="BM36" s="11">
        <f>IF(ISNA(VLOOKUP(CONCATENATE($B36,BM$2,"multi"),UHF!$V$3:$W$612,2,0)),0,VLOOKUP(CONCATENATE($B36,BM$2,"multi"),UHF!$V$3:$W$612,2,0))</f>
        <v>0</v>
      </c>
      <c r="BN36" s="11">
        <f>IF(ISNA(VLOOKUP(CONCATENATE($B36,BN$2,"multi"),UHF!$V$3:$W$612,2,0)),0,VLOOKUP(CONCATENATE($B36,BN$2,"multi"),UHF!$V$3:$W$612,2,0))</f>
        <v>0</v>
      </c>
      <c r="BO36" s="11">
        <f>IF(ISNA(VLOOKUP(CONCATENATE($B36,BO$2,"multi"),UHF!$V$3:$W$612,2,0)),0,VLOOKUP(CONCATENATE($B36,BO$2,"multi"),UHF!$V$3:$W$612,2,0))</f>
        <v>0</v>
      </c>
      <c r="BP36" s="11">
        <f>IF(ISNA(VLOOKUP(CONCATENATE($B36,BP$2,"multi"),UHF!$V$3:$W$612,2,0)),0,VLOOKUP(CONCATENATE($B36,BP$2,"multi"),UHF!$V$3:$W$612,2,0))</f>
        <v>0</v>
      </c>
      <c r="BQ36" s="11">
        <f>IF(ISNA(VLOOKUP(CONCATENATE($B36,BQ$2,"multi"),UHF!$V$3:$W$612,2,0)),0,VLOOKUP(CONCATENATE($B36,BQ$2,"multi"),UHF!$V$3:$W$612,2,0))</f>
        <v>0</v>
      </c>
      <c r="BR36" s="11">
        <f>SUM(BF36:BQ36)</f>
        <v>0</v>
      </c>
      <c r="BS36" s="11">
        <f>IF(ISNA(VLOOKUP(CONCATENATE($B36,BS$2,"multi"),'A1'!$V$3:$W$612,2,0)),0,VLOOKUP(CONCATENATE($B36,BS$2,"multi"),'A1'!$V$3:$W$612,2,0))</f>
        <v>62.8</v>
      </c>
      <c r="BT36" s="11">
        <f>SUM(C36,Q36,AQ36,BE36,BS36)</f>
        <v>412</v>
      </c>
      <c r="BU36" s="11">
        <f>SUM(D36,R36,AR36,BF36)</f>
        <v>0</v>
      </c>
      <c r="BV36" s="11">
        <f>SUM(E36,S36,AE36,AS36,BG36)</f>
        <v>0</v>
      </c>
      <c r="BW36" s="11">
        <f>SUM(F36,T36,AF36,AT36,BH36)</f>
        <v>0</v>
      </c>
      <c r="BX36" s="11">
        <f>SUM(G36,U36,AG36,AU36,BI36)</f>
        <v>0</v>
      </c>
      <c r="BY36" s="11">
        <f>SUM(H36,V36,AH36,AV36,BJ36)</f>
        <v>0</v>
      </c>
      <c r="BZ36" s="11">
        <f>SUM(I36,W36,AI36,AW36,BK36)</f>
        <v>0</v>
      </c>
      <c r="CA36" s="11">
        <f>SUM(J36,X36,AJ36,AX36,BL36)</f>
        <v>0</v>
      </c>
      <c r="CB36" s="11">
        <f>SUM(K36,Y36,AK36,AY36,BM36)</f>
        <v>0</v>
      </c>
      <c r="CC36" s="11">
        <f>SUM(Z36,AL36,AZ36,BN36)</f>
        <v>0</v>
      </c>
      <c r="CD36" s="11">
        <f>SUM(BT36:CC36)</f>
        <v>412</v>
      </c>
      <c r="CE36" s="11">
        <f>SUM(P36,AD36,AP36,BD36,BE36,BR36,BS36)</f>
        <v>412</v>
      </c>
      <c r="CF36" s="11">
        <f>MIN(P36,AD36,AP36,BD36,BE36,BR36,BS36)</f>
        <v>0</v>
      </c>
      <c r="CG36" s="11">
        <f>SUM(CE36-CF36)</f>
        <v>412</v>
      </c>
    </row>
    <row r="37" spans="1:85" x14ac:dyDescent="0.2">
      <c r="A37" s="21" t="str">
        <f t="shared" si="0"/>
        <v>35.</v>
      </c>
      <c r="B37" s="8" t="str">
        <f>'Seznam-MO'!A58</f>
        <v>OK2KCN</v>
      </c>
      <c r="C37" s="11">
        <f>IF(ISNA(VLOOKUP(CONCATENATE($B37,C$2,"multi"),'I-SUB'!$V$3:$W$624,2,0)),0,VLOOKUP(CONCATENATE($B37,C$2,"multi"),'I-SUB'!$V$3:$W$624,2,0))</f>
        <v>84</v>
      </c>
      <c r="D37" s="11">
        <f>IF(ISNA(VLOOKUP(CONCATENATE($B37,D$2,"multi"),'I-SUB'!$V$3:$W$624,2,0)),0,VLOOKUP(CONCATENATE($B37,D$2,"multi"),'I-SUB'!$V$3:$W$624,2,0))</f>
        <v>0</v>
      </c>
      <c r="E37" s="11">
        <f>IF(ISNA(VLOOKUP(CONCATENATE($B37,E$2,"multi"),'I-SUB'!$V$3:$W$624,2,0)),0,VLOOKUP(CONCATENATE($B37,E$2,"multi"),'I-SUB'!$V$3:$W$624,2,0))</f>
        <v>0</v>
      </c>
      <c r="F37" s="11">
        <f>IF(ISNA(VLOOKUP(CONCATENATE($B37,F$2,"multi"),'I-SUB'!$V$3:$W$624,2,0)),0,VLOOKUP(CONCATENATE($B37,F$2,"multi"),'I-SUB'!$V$3:$W$624,2,0))</f>
        <v>0</v>
      </c>
      <c r="G37" s="11">
        <f>IF(ISNA(VLOOKUP(CONCATENATE($B37,G$2,"multi"),'I-SUB'!$V$3:$W$624,2,0)),0,VLOOKUP(CONCATENATE($B37,G$2,"multi"),'I-SUB'!$V$3:$W$624,2,0))</f>
        <v>0</v>
      </c>
      <c r="H37" s="11">
        <f>IF(ISNA(VLOOKUP(CONCATENATE($B37,H$2,"multi"),'I-SUB'!$V$3:$W$624,2,0)),0,VLOOKUP(CONCATENATE($B37,H$2,"multi"),'I-SUB'!$V$3:$W$624,2,0))</f>
        <v>0</v>
      </c>
      <c r="I37" s="11">
        <f>IF(ISNA(VLOOKUP(CONCATENATE($B37,I$2,"multi"),'I-SUB'!$V$3:$W$624,2,0)),0,VLOOKUP(CONCATENATE($B37,I$2,"multi"),'I-SUB'!$V$3:$W$624,2,0))</f>
        <v>0</v>
      </c>
      <c r="J37" s="11">
        <f>IF(ISNA(VLOOKUP(CONCATENATE($B37,J$2,"multi"),'I-SUB'!$V$3:$W$624,2,0)),0,VLOOKUP(CONCATENATE($B37,J$2,"multi"),'I-SUB'!$V$3:$W$624,2,0))</f>
        <v>0</v>
      </c>
      <c r="K37" s="11">
        <f>IF(ISNA(VLOOKUP(CONCATENATE($B37,K$2,"multi"),'I-SUB'!$V$3:$W$624,2,0)),0,VLOOKUP(CONCATENATE($B37,K$2,"multi"),'I-SUB'!$V$3:$W$624,2,0))</f>
        <v>0</v>
      </c>
      <c r="L37" s="11">
        <f>IF(ISNA(VLOOKUP(CONCATENATE($B37,L$2,"multi"),'I-SUB'!$V$3:$W$624,2,0)),0,VLOOKUP(CONCATENATE($B37,L$2,"multi"),'I-SUB'!$V$3:$W$624,2,0))</f>
        <v>0</v>
      </c>
      <c r="M37" s="11">
        <f>IF(ISNA(VLOOKUP(CONCATENATE($B37,M$2,"multi"),'I-SUB'!$V$3:$W$624,2,0)),0,VLOOKUP(CONCATENATE($B37,M$2,"multi"),'I-SUB'!$V$3:$W$624,2,0))</f>
        <v>0</v>
      </c>
      <c r="N37" s="11">
        <f>IF(ISNA(VLOOKUP(CONCATENATE($B37,N$2,"multi"),'I-SUB'!$V$3:$W$624,2,0)),0,VLOOKUP(CONCATENATE($B37,N$2,"multi"),'I-SUB'!$V$3:$W$624,2,0))</f>
        <v>0</v>
      </c>
      <c r="O37" s="11">
        <f>IF(ISNA(VLOOKUP(CONCATENATE($B37,O$2,"multi"),'I-SUB'!$V$3:$W$624,2,0)),0,VLOOKUP(CONCATENATE($B37,O$2,"multi"),'I-SUB'!$V$3:$W$624,2,0))</f>
        <v>0</v>
      </c>
      <c r="P37" s="11">
        <f>SUM(C37:O37)</f>
        <v>84</v>
      </c>
      <c r="Q37" s="11">
        <f>IF(ISNA(VLOOKUP(CONCATENATE($B37,Q$2,"multi"),'II-SUB'!$V$3:$W$630,2,0)),0,VLOOKUP(CONCATENATE($B37,Q$2,"multi"),'II-SUB'!$V$3:$W$630,2,0))</f>
        <v>99.5</v>
      </c>
      <c r="R37" s="11">
        <f>IF(ISNA(VLOOKUP(CONCATENATE($B37,R$2,"multi"),'II-SUB'!$V$3:$W$630,2,0)),0,VLOOKUP(CONCATENATE($B37,R$2,"multi"),'II-SUB'!$V$3:$W$630,2,0))</f>
        <v>0</v>
      </c>
      <c r="S37" s="11">
        <f>IF(ISNA(VLOOKUP(CONCATENATE($B37,S$2,"multi"),'II-SUB'!$V$3:$W$630,2,0)),0,VLOOKUP(CONCATENATE($B37,S$2,"multi"),'II-SUB'!$V$3:$W$630,2,0))</f>
        <v>0</v>
      </c>
      <c r="T37" s="11">
        <f>IF(ISNA(VLOOKUP(CONCATENATE($B37,T$2,"multi"),'II-SUB'!$V$3:$W$630,2,0)),0,VLOOKUP(CONCATENATE($B37,T$2,"multi"),'II-SUB'!$V$3:$W$630,2,0))</f>
        <v>0</v>
      </c>
      <c r="U37" s="11">
        <f>IF(ISNA(VLOOKUP(CONCATENATE($B37,U$2,"multi"),'II-SUB'!$V$3:$W$630,2,0)),0,VLOOKUP(CONCATENATE($B37,U$2,"multi"),'II-SUB'!$V$3:$W$630,2,0))</f>
        <v>0</v>
      </c>
      <c r="V37" s="11">
        <f>IF(ISNA(VLOOKUP(CONCATENATE($B37,V$2,"multi"),'II-SUB'!$V$3:$W$630,2,0)),0,VLOOKUP(CONCATENATE($B37,V$2,"multi"),'II-SUB'!$V$3:$W$630,2,0))</f>
        <v>0</v>
      </c>
      <c r="W37" s="11">
        <f>IF(ISNA(VLOOKUP(CONCATENATE($B37,W$2,"multi"),'II-SUB'!$V$3:$W$630,2,0)),0,VLOOKUP(CONCATENATE($B37,W$2,"multi"),'II-SUB'!$V$3:$W$630,2,0))</f>
        <v>0</v>
      </c>
      <c r="X37" s="11">
        <f>IF(ISNA(VLOOKUP(CONCATENATE($B37,X$2,"multi"),'II-SUB'!$V$3:$W$630,2,0)),0,VLOOKUP(CONCATENATE($B37,X$2,"multi"),'II-SUB'!$V$3:$W$630,2,0))</f>
        <v>0</v>
      </c>
      <c r="Y37" s="11">
        <f>IF(ISNA(VLOOKUP(CONCATENATE($B37,Y$2,"multi"),'II-SUB'!$V$3:$W$630,2,0)),0,VLOOKUP(CONCATENATE($B37,Y$2,"multi"),'II-SUB'!$V$3:$W$630,2,0))</f>
        <v>0</v>
      </c>
      <c r="Z37" s="11">
        <f>IF(ISNA(VLOOKUP(CONCATENATE($B37,Z$2,"multi"),'II-SUB'!$V$3:$W$630,2,0)),0,VLOOKUP(CONCATENATE($B37,Z$2,"multi"),'II-SUB'!$V$3:$W$630,2,0))</f>
        <v>0</v>
      </c>
      <c r="AA37" s="11">
        <f>IF(ISNA(VLOOKUP(CONCATENATE($B37,AA$2,"multi"),'II-SUB'!$V$3:$W$630,2,0)),0,VLOOKUP(CONCATENATE($B37,AA$2,"multi"),'II-SUB'!$V$3:$W$630,2,0))</f>
        <v>0</v>
      </c>
      <c r="AB37" s="11">
        <f>IF(ISNA(VLOOKUP(CONCATENATE($B37,AB$2,"multi"),'II-SUB'!$V$3:$W$630,2,0)),0,VLOOKUP(CONCATENATE($B37,AB$2,"multi"),'II-SUB'!$V$3:$W$630,2,0))</f>
        <v>0</v>
      </c>
      <c r="AC37" s="11">
        <f>IF(ISNA(VLOOKUP(CONCATENATE($B37,AC$2,"multi"),'II-SUB'!$V$3:$W$630,2,0)),0,VLOOKUP(CONCATENATE($B37,AC$2,"multi"),'II-SUB'!$V$3:$W$630,2,0))</f>
        <v>0</v>
      </c>
      <c r="AD37" s="11">
        <f>SUM(Q37:AC37)</f>
        <v>99.5</v>
      </c>
      <c r="AE37" s="11">
        <f>IF(ISNA(VLOOKUP(CONCATENATE($B37,AE$2,"multi"),MW!$V$3:$W$600,2,0)),0,VLOOKUP(CONCATENATE($B37,AE$2,"multi"),MW!$V$3:$W$600,2,0))</f>
        <v>0</v>
      </c>
      <c r="AF37" s="11">
        <f>IF(ISNA(VLOOKUP(CONCATENATE($B37,AF$2,"multi"),MW!$V$3:$W$600,2,0)),0,VLOOKUP(CONCATENATE($B37,AF$2,"multi"),MW!$V$3:$W$600,2,0))</f>
        <v>0</v>
      </c>
      <c r="AG37" s="11">
        <f>IF(ISNA(VLOOKUP(CONCATENATE($B37,AG$2,"multi"),MW!$V$3:$W$600,2,0)),0,VLOOKUP(CONCATENATE($B37,AG$2,"multi"),MW!$V$3:$W$600,2,0))</f>
        <v>0</v>
      </c>
      <c r="AH37" s="11">
        <f>IF(ISNA(VLOOKUP(CONCATENATE($B37,AH$2,"multi"),MW!$V$3:$W$600,2,0)),0,VLOOKUP(CONCATENATE($B37,AH$2,"multi"),MW!$V$3:$W$600,2,0))</f>
        <v>0</v>
      </c>
      <c r="AI37" s="11">
        <f>IF(ISNA(VLOOKUP(CONCATENATE($B37,AI$2,"multi"),MW!$V$3:$W$600,2,0)),0,VLOOKUP(CONCATENATE($B37,AI$2,"multi"),MW!$V$3:$W$600,2,0))</f>
        <v>0</v>
      </c>
      <c r="AJ37" s="11">
        <f>IF(ISNA(VLOOKUP(CONCATENATE($B37,AJ$2,"multi"),MW!$V$3:$W$600,2,0)),0,VLOOKUP(CONCATENATE($B37,AJ$2,"multi"),MW!$V$3:$W$600,2,0))</f>
        <v>0</v>
      </c>
      <c r="AK37" s="11">
        <f>IF(ISNA(VLOOKUP(CONCATENATE($B37,AK$2,"multi"),MW!$V$3:$W$600,2,0)),0,VLOOKUP(CONCATENATE($B37,AK$2,"multi"),MW!$V$3:$W$600,2,0))</f>
        <v>0</v>
      </c>
      <c r="AL37" s="11">
        <f>IF(ISNA(VLOOKUP(CONCATENATE($B37,AL$2,"multi"),MW!$V$3:$W$600,2,0)),0,VLOOKUP(CONCATENATE($B37,AL$2,"multi"),MW!$V$3:$W$600,2,0))</f>
        <v>0</v>
      </c>
      <c r="AM37" s="11">
        <f>IF(ISNA(VLOOKUP(CONCATENATE($B37,AM$2,"multi"),MW!$V$3:$W$600,2,0)),0,VLOOKUP(CONCATENATE($B37,AM$2,"multi"),MW!$V$3:$W$600,2,0))</f>
        <v>0</v>
      </c>
      <c r="AN37" s="11">
        <f>IF(ISNA(VLOOKUP(CONCATENATE($B37,AN$2,"multi"),MW!$V$3:$W$600,2,0)),0,VLOOKUP(CONCATENATE($B37,AN$2,"multi"),MW!$V$3:$W$600,2,0))</f>
        <v>0</v>
      </c>
      <c r="AO37" s="11">
        <f>IF(ISNA(VLOOKUP(CONCATENATE($B37,AO$2,"multi"),MW!$V$3:$W$600,2,0)),0,VLOOKUP(CONCATENATE($B37,AO$2,"multi"),MW!$V$3:$W$600,2,0))</f>
        <v>0</v>
      </c>
      <c r="AP37" s="11">
        <f>SUM(AE37:AO37)</f>
        <v>0</v>
      </c>
      <c r="AQ37" s="11">
        <f>IF(ISNA(VLOOKUP(CONCATENATE($B37,AQ$2,"multi"),'III-SUB'!$V$3:$W$633,2,0)),0,VLOOKUP(CONCATENATE($B37,AQ$2,"multi"),'III-SUB'!$V$3:$W$633,2,0))</f>
        <v>116.5</v>
      </c>
      <c r="AR37" s="11">
        <f>IF(ISNA(VLOOKUP(CONCATENATE($B37,AR$2,"multi"),'III-SUB'!$V$3:$W$633,2,0)),0,VLOOKUP(CONCATENATE($B37,AR$2,"multi"),'III-SUB'!$V$3:$W$633,2,0))</f>
        <v>0</v>
      </c>
      <c r="AS37" s="11">
        <f>IF(ISNA(VLOOKUP(CONCATENATE($B37,AS$2,"multi"),'III-SUB'!$V$3:$W$633,2,0)),0,VLOOKUP(CONCATENATE($B37,AS$2,"multi"),'III-SUB'!$V$3:$W$633,2,0))</f>
        <v>0</v>
      </c>
      <c r="AT37" s="11">
        <f>IF(ISNA(VLOOKUP(CONCATENATE($B37,AT$2,"multi"),'III-SUB'!$V$3:$W$633,2,0)),0,VLOOKUP(CONCATENATE($B37,AT$2,"multi"),'III-SUB'!$V$3:$W$633,2,0))</f>
        <v>0</v>
      </c>
      <c r="AU37" s="11">
        <f>IF(ISNA(VLOOKUP(CONCATENATE($B37,AU$2,"multi"),'III-SUB'!$V$3:$W$633,2,0)),0,VLOOKUP(CONCATENATE($B37,AU$2,"multi"),'III-SUB'!$V$3:$W$633,2,0))</f>
        <v>0</v>
      </c>
      <c r="AV37" s="11">
        <f>IF(ISNA(VLOOKUP(CONCATENATE($B37,AV$2,"multi"),'III-SUB'!$V$3:$W$633,2,0)),0,VLOOKUP(CONCATENATE($B37,AV$2,"multi"),'III-SUB'!$V$3:$W$633,2,0))</f>
        <v>0</v>
      </c>
      <c r="AW37" s="11">
        <f>IF(ISNA(VLOOKUP(CONCATENATE($B37,AW$2,"multi"),'III-SUB'!$V$3:$W$633,2,0)),0,VLOOKUP(CONCATENATE($B37,AW$2,"multi"),'III-SUB'!$V$3:$W$633,2,0))</f>
        <v>0</v>
      </c>
      <c r="AX37" s="11">
        <f>IF(ISNA(VLOOKUP(CONCATENATE($B37,AX$2,"multi"),'III-SUB'!$V$3:$W$633,2,0)),0,VLOOKUP(CONCATENATE($B37,AX$2,"multi"),'III-SUB'!$V$3:$W$633,2,0))</f>
        <v>0</v>
      </c>
      <c r="AY37" s="11">
        <f>IF(ISNA(VLOOKUP(CONCATENATE($B37,AY$2,"multi"),'III-SUB'!$V$3:$W$633,2,0)),0,VLOOKUP(CONCATENATE($B37,AY$2,"multi"),'III-SUB'!$V$3:$W$633,2,0))</f>
        <v>0</v>
      </c>
      <c r="AZ37" s="11">
        <f>IF(ISNA(VLOOKUP(CONCATENATE($B37,AZ$2,"multi"),'III-SUB'!$V$3:$W$633,2,0)),0,VLOOKUP(CONCATENATE($B37,AZ$2,"multi"),'III-SUB'!$V$3:$W$633,2,0))</f>
        <v>0</v>
      </c>
      <c r="BA37" s="11">
        <f>IF(ISNA(VLOOKUP(CONCATENATE($B37,BA$2,"multi"),'III-SUB'!$V$3:$W$633,2,0)),0,VLOOKUP(CONCATENATE($B37,BA$2,"multi"),'III-SUB'!$V$3:$W$633,2,0))</f>
        <v>0</v>
      </c>
      <c r="BB37" s="11">
        <f>IF(ISNA(VLOOKUP(CONCATENATE($B37,BB$2,"multi"),'III-SUB'!$V$3:$W$633,2,0)),0,VLOOKUP(CONCATENATE($B37,BB$2,"multi"),'III-SUB'!$V$3:$W$633,2,0))</f>
        <v>0</v>
      </c>
      <c r="BC37" s="11">
        <f>IF(ISNA(VLOOKUP(CONCATENATE($B37,BC$2,"multi"),'III-SUB'!$V$3:$W$633,2,0)),0,VLOOKUP(CONCATENATE($B37,BC$2,"multi"),'III-SUB'!$V$3:$W$633,2,0))</f>
        <v>0</v>
      </c>
      <c r="BD37" s="11">
        <f>SUM(AQ37:BC37)</f>
        <v>116.5</v>
      </c>
      <c r="BE37" s="11">
        <f>IF(ISNA(VLOOKUP(CONCATENATE($B37,AQ$2,"multi"),VHF!$V$3:$W$627,2,0)),0,VLOOKUP(CONCATENATE($B37,AQ$2,"multi"),VHF!$V$3:$W$627,2,0))</f>
        <v>99.8</v>
      </c>
      <c r="BF37" s="11">
        <f>IF(ISNA(VLOOKUP(CONCATENATE($B37,BF$2,"multi"),UHF!$V$3:$W$612,2,0)),0,VLOOKUP(CONCATENATE($B37,BF$2,"multi"),UHF!$V$3:$W$612,2,0))</f>
        <v>0</v>
      </c>
      <c r="BG37" s="11">
        <f>IF(ISNA(VLOOKUP(CONCATENATE($B37,BG$2,"multi"),UHF!$V$3:$W$612,2,0)),0,VLOOKUP(CONCATENATE($B37,BG$2,"multi"),UHF!$V$3:$W$612,2,0))</f>
        <v>0</v>
      </c>
      <c r="BH37" s="11">
        <f>IF(ISNA(VLOOKUP(CONCATENATE($B37,BH$2,"multi"),UHF!$V$3:$W$612,2,0)),0,VLOOKUP(CONCATENATE($B37,BH$2,"multi"),UHF!$V$3:$W$612,2,0))</f>
        <v>0</v>
      </c>
      <c r="BI37" s="11">
        <f>IF(ISNA(VLOOKUP(CONCATENATE($B37,BI$2,"multi"),UHF!$V$3:$W$612,2,0)),0,VLOOKUP(CONCATENATE($B37,BI$2,"multi"),UHF!$V$3:$W$612,2,0))</f>
        <v>0</v>
      </c>
      <c r="BJ37" s="11">
        <f>IF(ISNA(VLOOKUP(CONCATENATE($B37,BJ$2,"multi"),UHF!$V$3:$W$612,2,0)),0,VLOOKUP(CONCATENATE($B37,BJ$2,"multi"),UHF!$V$3:$W$612,2,0))</f>
        <v>0</v>
      </c>
      <c r="BK37" s="11">
        <f>IF(ISNA(VLOOKUP(CONCATENATE($B37,BK$2,"multi"),UHF!$V$3:$W$612,2,0)),0,VLOOKUP(CONCATENATE($B37,BK$2,"multi"),UHF!$V$3:$W$612,2,0))</f>
        <v>0</v>
      </c>
      <c r="BL37" s="11">
        <f>IF(ISNA(VLOOKUP(CONCATENATE($B37,BL$2,"multi"),UHF!$V$3:$W$612,2,0)),0,VLOOKUP(CONCATENATE($B37,BL$2,"multi"),UHF!$V$3:$W$612,2,0))</f>
        <v>0</v>
      </c>
      <c r="BM37" s="11">
        <f>IF(ISNA(VLOOKUP(CONCATENATE($B37,BM$2,"multi"),UHF!$V$3:$W$612,2,0)),0,VLOOKUP(CONCATENATE($B37,BM$2,"multi"),UHF!$V$3:$W$612,2,0))</f>
        <v>0</v>
      </c>
      <c r="BN37" s="11">
        <f>IF(ISNA(VLOOKUP(CONCATENATE($B37,BN$2,"multi"),UHF!$V$3:$W$612,2,0)),0,VLOOKUP(CONCATENATE($B37,BN$2,"multi"),UHF!$V$3:$W$612,2,0))</f>
        <v>0</v>
      </c>
      <c r="BO37" s="11">
        <f>IF(ISNA(VLOOKUP(CONCATENATE($B37,BO$2,"multi"),UHF!$V$3:$W$612,2,0)),0,VLOOKUP(CONCATENATE($B37,BO$2,"multi"),UHF!$V$3:$W$612,2,0))</f>
        <v>0</v>
      </c>
      <c r="BP37" s="11">
        <f>IF(ISNA(VLOOKUP(CONCATENATE($B37,BP$2,"multi"),UHF!$V$3:$W$612,2,0)),0,VLOOKUP(CONCATENATE($B37,BP$2,"multi"),UHF!$V$3:$W$612,2,0))</f>
        <v>0</v>
      </c>
      <c r="BQ37" s="11">
        <f>IF(ISNA(VLOOKUP(CONCATENATE($B37,BQ$2,"multi"),UHF!$V$3:$W$612,2,0)),0,VLOOKUP(CONCATENATE($B37,BQ$2,"multi"),UHF!$V$3:$W$612,2,0))</f>
        <v>0</v>
      </c>
      <c r="BR37" s="11">
        <f>SUM(BF37:BQ37)</f>
        <v>0</v>
      </c>
      <c r="BS37" s="11">
        <f>IF(ISNA(VLOOKUP(CONCATENATE($B37,BS$2,"multi"),'A1'!$V$3:$W$612,2,0)),0,VLOOKUP(CONCATENATE($B37,BS$2,"multi"),'A1'!$V$3:$W$612,2,0))</f>
        <v>0</v>
      </c>
      <c r="BT37" s="11">
        <f>SUM(C37,Q37,AQ37,BE37,BS37)</f>
        <v>399.8</v>
      </c>
      <c r="BU37" s="11">
        <f>SUM(D37,R37,AR37,BF37)</f>
        <v>0</v>
      </c>
      <c r="BV37" s="11">
        <f>SUM(E37,S37,AE37,AS37,BG37)</f>
        <v>0</v>
      </c>
      <c r="BW37" s="11">
        <f>SUM(F37,T37,AF37,AT37,BH37)</f>
        <v>0</v>
      </c>
      <c r="BX37" s="11">
        <f>SUM(G37,U37,AG37,AU37,BI37)</f>
        <v>0</v>
      </c>
      <c r="BY37" s="11">
        <f>SUM(H37,V37,AH37,AV37,BJ37)</f>
        <v>0</v>
      </c>
      <c r="BZ37" s="11">
        <f>SUM(I37,W37,AI37,AW37,BK37)</f>
        <v>0</v>
      </c>
      <c r="CA37" s="11">
        <f>SUM(J37,X37,AJ37,AX37,BL37)</f>
        <v>0</v>
      </c>
      <c r="CB37" s="11">
        <f>SUM(K37,Y37,AK37,AY37,BM37)</f>
        <v>0</v>
      </c>
      <c r="CC37" s="11">
        <f>SUM(Z37,AL37,AZ37,BN37)</f>
        <v>0</v>
      </c>
      <c r="CD37" s="11">
        <f>SUM(BT37:CC37)</f>
        <v>399.8</v>
      </c>
      <c r="CE37" s="11">
        <f>SUM(P37,AD37,AP37,BD37,BE37,BR37,BS37)</f>
        <v>399.8</v>
      </c>
      <c r="CF37" s="11">
        <f>MIN(P37,AD37,AP37,BD37,BE37,BR37,BS37)</f>
        <v>0</v>
      </c>
      <c r="CG37" s="11">
        <f>SUM(CE37-CF37)</f>
        <v>399.8</v>
      </c>
    </row>
    <row r="38" spans="1:85" x14ac:dyDescent="0.2">
      <c r="A38" s="21" t="str">
        <f t="shared" si="0"/>
        <v>36.</v>
      </c>
      <c r="B38" s="8" t="str">
        <f>'Seznam-MO'!A56</f>
        <v>OK2KEA</v>
      </c>
      <c r="C38" s="11">
        <f>IF(ISNA(VLOOKUP(CONCATENATE($B38,C$2,"multi"),'I-SUB'!$V$3:$W$624,2,0)),0,VLOOKUP(CONCATENATE($B38,C$2,"multi"),'I-SUB'!$V$3:$W$624,2,0))</f>
        <v>87</v>
      </c>
      <c r="D38" s="11">
        <f>IF(ISNA(VLOOKUP(CONCATENATE($B38,D$2,"multi"),'I-SUB'!$V$3:$W$624,2,0)),0,VLOOKUP(CONCATENATE($B38,D$2,"multi"),'I-SUB'!$V$3:$W$624,2,0))</f>
        <v>0</v>
      </c>
      <c r="E38" s="11">
        <f>IF(ISNA(VLOOKUP(CONCATENATE($B38,E$2,"multi"),'I-SUB'!$V$3:$W$624,2,0)),0,VLOOKUP(CONCATENATE($B38,E$2,"multi"),'I-SUB'!$V$3:$W$624,2,0))</f>
        <v>0</v>
      </c>
      <c r="F38" s="11">
        <f>IF(ISNA(VLOOKUP(CONCATENATE($B38,F$2,"multi"),'I-SUB'!$V$3:$W$624,2,0)),0,VLOOKUP(CONCATENATE($B38,F$2,"multi"),'I-SUB'!$V$3:$W$624,2,0))</f>
        <v>0</v>
      </c>
      <c r="G38" s="11">
        <f>IF(ISNA(VLOOKUP(CONCATENATE($B38,G$2,"multi"),'I-SUB'!$V$3:$W$624,2,0)),0,VLOOKUP(CONCATENATE($B38,G$2,"multi"),'I-SUB'!$V$3:$W$624,2,0))</f>
        <v>0</v>
      </c>
      <c r="H38" s="11">
        <f>IF(ISNA(VLOOKUP(CONCATENATE($B38,H$2,"multi"),'I-SUB'!$V$3:$W$624,2,0)),0,VLOOKUP(CONCATENATE($B38,H$2,"multi"),'I-SUB'!$V$3:$W$624,2,0))</f>
        <v>0</v>
      </c>
      <c r="I38" s="11">
        <f>IF(ISNA(VLOOKUP(CONCATENATE($B38,I$2,"multi"),'I-SUB'!$V$3:$W$624,2,0)),0,VLOOKUP(CONCATENATE($B38,I$2,"multi"),'I-SUB'!$V$3:$W$624,2,0))</f>
        <v>0</v>
      </c>
      <c r="J38" s="11">
        <f>IF(ISNA(VLOOKUP(CONCATENATE($B38,J$2,"multi"),'I-SUB'!$V$3:$W$624,2,0)),0,VLOOKUP(CONCATENATE($B38,J$2,"multi"),'I-SUB'!$V$3:$W$624,2,0))</f>
        <v>0</v>
      </c>
      <c r="K38" s="11">
        <f>IF(ISNA(VLOOKUP(CONCATENATE($B38,K$2,"multi"),'I-SUB'!$V$3:$W$624,2,0)),0,VLOOKUP(CONCATENATE($B38,K$2,"multi"),'I-SUB'!$V$3:$W$624,2,0))</f>
        <v>0</v>
      </c>
      <c r="L38" s="11">
        <f>IF(ISNA(VLOOKUP(CONCATENATE($B38,L$2,"multi"),'I-SUB'!$V$3:$W$624,2,0)),0,VLOOKUP(CONCATENATE($B38,L$2,"multi"),'I-SUB'!$V$3:$W$624,2,0))</f>
        <v>0</v>
      </c>
      <c r="M38" s="11">
        <f>IF(ISNA(VLOOKUP(CONCATENATE($B38,M$2,"multi"),'I-SUB'!$V$3:$W$624,2,0)),0,VLOOKUP(CONCATENATE($B38,M$2,"multi"),'I-SUB'!$V$3:$W$624,2,0))</f>
        <v>0</v>
      </c>
      <c r="N38" s="11">
        <f>IF(ISNA(VLOOKUP(CONCATENATE($B38,N$2,"multi"),'I-SUB'!$V$3:$W$624,2,0)),0,VLOOKUP(CONCATENATE($B38,N$2,"multi"),'I-SUB'!$V$3:$W$624,2,0))</f>
        <v>0</v>
      </c>
      <c r="O38" s="11">
        <f>IF(ISNA(VLOOKUP(CONCATENATE($B38,O$2,"multi"),'I-SUB'!$V$3:$W$624,2,0)),0,VLOOKUP(CONCATENATE($B38,O$2,"multi"),'I-SUB'!$V$3:$W$624,2,0))</f>
        <v>0</v>
      </c>
      <c r="P38" s="11">
        <f>SUM(C38:O38)</f>
        <v>87</v>
      </c>
      <c r="Q38" s="11">
        <f>IF(ISNA(VLOOKUP(CONCATENATE($B38,Q$2,"multi"),'II-SUB'!$V$3:$W$630,2,0)),0,VLOOKUP(CONCATENATE($B38,Q$2,"multi"),'II-SUB'!$V$3:$W$630,2,0))</f>
        <v>0</v>
      </c>
      <c r="R38" s="11">
        <f>IF(ISNA(VLOOKUP(CONCATENATE($B38,R$2,"multi"),'II-SUB'!$V$3:$W$630,2,0)),0,VLOOKUP(CONCATENATE($B38,R$2,"multi"),'II-SUB'!$V$3:$W$630,2,0))</f>
        <v>0</v>
      </c>
      <c r="S38" s="11">
        <f>IF(ISNA(VLOOKUP(CONCATENATE($B38,S$2,"multi"),'II-SUB'!$V$3:$W$630,2,0)),0,VLOOKUP(CONCATENATE($B38,S$2,"multi"),'II-SUB'!$V$3:$W$630,2,0))</f>
        <v>0</v>
      </c>
      <c r="T38" s="11">
        <f>IF(ISNA(VLOOKUP(CONCATENATE($B38,T$2,"multi"),'II-SUB'!$V$3:$W$630,2,0)),0,VLOOKUP(CONCATENATE($B38,T$2,"multi"),'II-SUB'!$V$3:$W$630,2,0))</f>
        <v>0</v>
      </c>
      <c r="U38" s="11">
        <f>IF(ISNA(VLOOKUP(CONCATENATE($B38,U$2,"multi"),'II-SUB'!$V$3:$W$630,2,0)),0,VLOOKUP(CONCATENATE($B38,U$2,"multi"),'II-SUB'!$V$3:$W$630,2,0))</f>
        <v>0</v>
      </c>
      <c r="V38" s="11">
        <f>IF(ISNA(VLOOKUP(CONCATENATE($B38,V$2,"multi"),'II-SUB'!$V$3:$W$630,2,0)),0,VLOOKUP(CONCATENATE($B38,V$2,"multi"),'II-SUB'!$V$3:$W$630,2,0))</f>
        <v>0</v>
      </c>
      <c r="W38" s="11">
        <f>IF(ISNA(VLOOKUP(CONCATENATE($B38,W$2,"multi"),'II-SUB'!$V$3:$W$630,2,0)),0,VLOOKUP(CONCATENATE($B38,W$2,"multi"),'II-SUB'!$V$3:$W$630,2,0))</f>
        <v>0</v>
      </c>
      <c r="X38" s="11">
        <f>IF(ISNA(VLOOKUP(CONCATENATE($B38,X$2,"multi"),'II-SUB'!$V$3:$W$630,2,0)),0,VLOOKUP(CONCATENATE($B38,X$2,"multi"),'II-SUB'!$V$3:$W$630,2,0))</f>
        <v>0</v>
      </c>
      <c r="Y38" s="11">
        <f>IF(ISNA(VLOOKUP(CONCATENATE($B38,Y$2,"multi"),'II-SUB'!$V$3:$W$630,2,0)),0,VLOOKUP(CONCATENATE($B38,Y$2,"multi"),'II-SUB'!$V$3:$W$630,2,0))</f>
        <v>0</v>
      </c>
      <c r="Z38" s="11">
        <f>IF(ISNA(VLOOKUP(CONCATENATE($B38,Z$2,"multi"),'II-SUB'!$V$3:$W$630,2,0)),0,VLOOKUP(CONCATENATE($B38,Z$2,"multi"),'II-SUB'!$V$3:$W$630,2,0))</f>
        <v>0</v>
      </c>
      <c r="AA38" s="11">
        <f>IF(ISNA(VLOOKUP(CONCATENATE($B38,AA$2,"multi"),'II-SUB'!$V$3:$W$630,2,0)),0,VLOOKUP(CONCATENATE($B38,AA$2,"multi"),'II-SUB'!$V$3:$W$630,2,0))</f>
        <v>0</v>
      </c>
      <c r="AB38" s="11">
        <f>IF(ISNA(VLOOKUP(CONCATENATE($B38,AB$2,"multi"),'II-SUB'!$V$3:$W$630,2,0)),0,VLOOKUP(CONCATENATE($B38,AB$2,"multi"),'II-SUB'!$V$3:$W$630,2,0))</f>
        <v>0</v>
      </c>
      <c r="AC38" s="11">
        <f>IF(ISNA(VLOOKUP(CONCATENATE($B38,AC$2,"multi"),'II-SUB'!$V$3:$W$630,2,0)),0,VLOOKUP(CONCATENATE($B38,AC$2,"multi"),'II-SUB'!$V$3:$W$630,2,0))</f>
        <v>0</v>
      </c>
      <c r="AD38" s="11">
        <f>SUM(Q38:AC38)</f>
        <v>0</v>
      </c>
      <c r="AE38" s="11">
        <f>IF(ISNA(VLOOKUP(CONCATENATE($B38,AE$2,"multi"),MW!$V$3:$W$600,2,0)),0,VLOOKUP(CONCATENATE($B38,AE$2,"multi"),MW!$V$3:$W$600,2,0))</f>
        <v>28.4</v>
      </c>
      <c r="AF38" s="11">
        <f>IF(ISNA(VLOOKUP(CONCATENATE($B38,AF$2,"multi"),MW!$V$3:$W$600,2,0)),0,VLOOKUP(CONCATENATE($B38,AF$2,"multi"),MW!$V$3:$W$600,2,0))</f>
        <v>0</v>
      </c>
      <c r="AG38" s="11">
        <f>IF(ISNA(VLOOKUP(CONCATENATE($B38,AG$2,"multi"),MW!$V$3:$W$600,2,0)),0,VLOOKUP(CONCATENATE($B38,AG$2,"multi"),MW!$V$3:$W$600,2,0))</f>
        <v>0</v>
      </c>
      <c r="AH38" s="11">
        <f>IF(ISNA(VLOOKUP(CONCATENATE($B38,AH$2,"multi"),MW!$V$3:$W$600,2,0)),0,VLOOKUP(CONCATENATE($B38,AH$2,"multi"),MW!$V$3:$W$600,2,0))</f>
        <v>0</v>
      </c>
      <c r="AI38" s="11">
        <f>IF(ISNA(VLOOKUP(CONCATENATE($B38,AI$2,"multi"),MW!$V$3:$W$600,2,0)),0,VLOOKUP(CONCATENATE($B38,AI$2,"multi"),MW!$V$3:$W$600,2,0))</f>
        <v>0</v>
      </c>
      <c r="AJ38" s="11">
        <f>IF(ISNA(VLOOKUP(CONCATENATE($B38,AJ$2,"multi"),MW!$V$3:$W$600,2,0)),0,VLOOKUP(CONCATENATE($B38,AJ$2,"multi"),MW!$V$3:$W$600,2,0))</f>
        <v>0</v>
      </c>
      <c r="AK38" s="11">
        <f>IF(ISNA(VLOOKUP(CONCATENATE($B38,AK$2,"multi"),MW!$V$3:$W$600,2,0)),0,VLOOKUP(CONCATENATE($B38,AK$2,"multi"),MW!$V$3:$W$600,2,0))</f>
        <v>0</v>
      </c>
      <c r="AL38" s="11">
        <f>IF(ISNA(VLOOKUP(CONCATENATE($B38,AL$2,"multi"),MW!$V$3:$W$600,2,0)),0,VLOOKUP(CONCATENATE($B38,AL$2,"multi"),MW!$V$3:$W$600,2,0))</f>
        <v>0</v>
      </c>
      <c r="AM38" s="11">
        <f>IF(ISNA(VLOOKUP(CONCATENATE($B38,AM$2,"multi"),MW!$V$3:$W$600,2,0)),0,VLOOKUP(CONCATENATE($B38,AM$2,"multi"),MW!$V$3:$W$600,2,0))</f>
        <v>0</v>
      </c>
      <c r="AN38" s="11">
        <f>IF(ISNA(VLOOKUP(CONCATENATE($B38,AN$2,"multi"),MW!$V$3:$W$600,2,0)),0,VLOOKUP(CONCATENATE($B38,AN$2,"multi"),MW!$V$3:$W$600,2,0))</f>
        <v>0</v>
      </c>
      <c r="AO38" s="11">
        <f>IF(ISNA(VLOOKUP(CONCATENATE($B38,AO$2,"multi"),MW!$V$3:$W$600,2,0)),0,VLOOKUP(CONCATENATE($B38,AO$2,"multi"),MW!$V$3:$W$600,2,0))</f>
        <v>0</v>
      </c>
      <c r="AP38" s="11">
        <f>SUM(AE38:AO38)</f>
        <v>28.4</v>
      </c>
      <c r="AQ38" s="11">
        <f>IF(ISNA(VLOOKUP(CONCATENATE($B38,AQ$2,"multi"),'III-SUB'!$V$3:$W$633,2,0)),0,VLOOKUP(CONCATENATE($B38,AQ$2,"multi"),'III-SUB'!$V$3:$W$633,2,0))</f>
        <v>131</v>
      </c>
      <c r="AR38" s="11">
        <f>IF(ISNA(VLOOKUP(CONCATENATE($B38,AR$2,"multi"),'III-SUB'!$V$3:$W$633,2,0)),0,VLOOKUP(CONCATENATE($B38,AR$2,"multi"),'III-SUB'!$V$3:$W$633,2,0))</f>
        <v>0</v>
      </c>
      <c r="AS38" s="11">
        <f>IF(ISNA(VLOOKUP(CONCATENATE($B38,AS$2,"multi"),'III-SUB'!$V$3:$W$633,2,0)),0,VLOOKUP(CONCATENATE($B38,AS$2,"multi"),'III-SUB'!$V$3:$W$633,2,0))</f>
        <v>0</v>
      </c>
      <c r="AT38" s="11">
        <f>IF(ISNA(VLOOKUP(CONCATENATE($B38,AT$2,"multi"),'III-SUB'!$V$3:$W$633,2,0)),0,VLOOKUP(CONCATENATE($B38,AT$2,"multi"),'III-SUB'!$V$3:$W$633,2,0))</f>
        <v>0</v>
      </c>
      <c r="AU38" s="11">
        <f>IF(ISNA(VLOOKUP(CONCATENATE($B38,AU$2,"multi"),'III-SUB'!$V$3:$W$633,2,0)),0,VLOOKUP(CONCATENATE($B38,AU$2,"multi"),'III-SUB'!$V$3:$W$633,2,0))</f>
        <v>0</v>
      </c>
      <c r="AV38" s="11">
        <f>IF(ISNA(VLOOKUP(CONCATENATE($B38,AV$2,"multi"),'III-SUB'!$V$3:$W$633,2,0)),0,VLOOKUP(CONCATENATE($B38,AV$2,"multi"),'III-SUB'!$V$3:$W$633,2,0))</f>
        <v>0</v>
      </c>
      <c r="AW38" s="11">
        <f>IF(ISNA(VLOOKUP(CONCATENATE($B38,AW$2,"multi"),'III-SUB'!$V$3:$W$633,2,0)),0,VLOOKUP(CONCATENATE($B38,AW$2,"multi"),'III-SUB'!$V$3:$W$633,2,0))</f>
        <v>0</v>
      </c>
      <c r="AX38" s="11">
        <f>IF(ISNA(VLOOKUP(CONCATENATE($B38,AX$2,"multi"),'III-SUB'!$V$3:$W$633,2,0)),0,VLOOKUP(CONCATENATE($B38,AX$2,"multi"),'III-SUB'!$V$3:$W$633,2,0))</f>
        <v>0</v>
      </c>
      <c r="AY38" s="11">
        <f>IF(ISNA(VLOOKUP(CONCATENATE($B38,AY$2,"multi"),'III-SUB'!$V$3:$W$633,2,0)),0,VLOOKUP(CONCATENATE($B38,AY$2,"multi"),'III-SUB'!$V$3:$W$633,2,0))</f>
        <v>0</v>
      </c>
      <c r="AZ38" s="11">
        <f>IF(ISNA(VLOOKUP(CONCATENATE($B38,AZ$2,"multi"),'III-SUB'!$V$3:$W$633,2,0)),0,VLOOKUP(CONCATENATE($B38,AZ$2,"multi"),'III-SUB'!$V$3:$W$633,2,0))</f>
        <v>0</v>
      </c>
      <c r="BA38" s="11">
        <f>IF(ISNA(VLOOKUP(CONCATENATE($B38,BA$2,"multi"),'III-SUB'!$V$3:$W$633,2,0)),0,VLOOKUP(CONCATENATE($B38,BA$2,"multi"),'III-SUB'!$V$3:$W$633,2,0))</f>
        <v>0</v>
      </c>
      <c r="BB38" s="11">
        <f>IF(ISNA(VLOOKUP(CONCATENATE($B38,BB$2,"multi"),'III-SUB'!$V$3:$W$633,2,0)),0,VLOOKUP(CONCATENATE($B38,BB$2,"multi"),'III-SUB'!$V$3:$W$633,2,0))</f>
        <v>0</v>
      </c>
      <c r="BC38" s="11">
        <f>IF(ISNA(VLOOKUP(CONCATENATE($B38,BC$2,"multi"),'III-SUB'!$V$3:$W$633,2,0)),0,VLOOKUP(CONCATENATE($B38,BC$2,"multi"),'III-SUB'!$V$3:$W$633,2,0))</f>
        <v>0</v>
      </c>
      <c r="BD38" s="11">
        <f>SUM(AQ38:BC38)</f>
        <v>131</v>
      </c>
      <c r="BE38" s="11">
        <f>IF(ISNA(VLOOKUP(CONCATENATE($B38,AQ$2,"multi"),VHF!$V$3:$W$627,2,0)),0,VLOOKUP(CONCATENATE($B38,AQ$2,"multi"),VHF!$V$3:$W$627,2,0))</f>
        <v>118.6</v>
      </c>
      <c r="BF38" s="11">
        <f>IF(ISNA(VLOOKUP(CONCATENATE($B38,BF$2,"multi"),UHF!$V$3:$W$612,2,0)),0,VLOOKUP(CONCATENATE($B38,BF$2,"multi"),UHF!$V$3:$W$612,2,0))</f>
        <v>0</v>
      </c>
      <c r="BG38" s="11">
        <f>IF(ISNA(VLOOKUP(CONCATENATE($B38,BG$2,"multi"),UHF!$V$3:$W$612,2,0)),0,VLOOKUP(CONCATENATE($B38,BG$2,"multi"),UHF!$V$3:$W$612,2,0))</f>
        <v>27.3</v>
      </c>
      <c r="BH38" s="11">
        <f>IF(ISNA(VLOOKUP(CONCATENATE($B38,BH$2,"multi"),UHF!$V$3:$W$612,2,0)),0,VLOOKUP(CONCATENATE($B38,BH$2,"multi"),UHF!$V$3:$W$612,2,0))</f>
        <v>0</v>
      </c>
      <c r="BI38" s="11">
        <f>IF(ISNA(VLOOKUP(CONCATENATE($B38,BI$2,"multi"),UHF!$V$3:$W$612,2,0)),0,VLOOKUP(CONCATENATE($B38,BI$2,"multi"),UHF!$V$3:$W$612,2,0))</f>
        <v>0</v>
      </c>
      <c r="BJ38" s="11">
        <f>IF(ISNA(VLOOKUP(CONCATENATE($B38,BJ$2,"multi"),UHF!$V$3:$W$612,2,0)),0,VLOOKUP(CONCATENATE($B38,BJ$2,"multi"),UHF!$V$3:$W$612,2,0))</f>
        <v>0</v>
      </c>
      <c r="BK38" s="11">
        <f>IF(ISNA(VLOOKUP(CONCATENATE($B38,BK$2,"multi"),UHF!$V$3:$W$612,2,0)),0,VLOOKUP(CONCATENATE($B38,BK$2,"multi"),UHF!$V$3:$W$612,2,0))</f>
        <v>0</v>
      </c>
      <c r="BL38" s="11">
        <f>IF(ISNA(VLOOKUP(CONCATENATE($B38,BL$2,"multi"),UHF!$V$3:$W$612,2,0)),0,VLOOKUP(CONCATENATE($B38,BL$2,"multi"),UHF!$V$3:$W$612,2,0))</f>
        <v>0</v>
      </c>
      <c r="BM38" s="11">
        <f>IF(ISNA(VLOOKUP(CONCATENATE($B38,BM$2,"multi"),UHF!$V$3:$W$612,2,0)),0,VLOOKUP(CONCATENATE($B38,BM$2,"multi"),UHF!$V$3:$W$612,2,0))</f>
        <v>0</v>
      </c>
      <c r="BN38" s="11">
        <f>IF(ISNA(VLOOKUP(CONCATENATE($B38,BN$2,"multi"),UHF!$V$3:$W$612,2,0)),0,VLOOKUP(CONCATENATE($B38,BN$2,"multi"),UHF!$V$3:$W$612,2,0))</f>
        <v>0</v>
      </c>
      <c r="BO38" s="11">
        <f>IF(ISNA(VLOOKUP(CONCATENATE($B38,BO$2,"multi"),UHF!$V$3:$W$612,2,0)),0,VLOOKUP(CONCATENATE($B38,BO$2,"multi"),UHF!$V$3:$W$612,2,0))</f>
        <v>0</v>
      </c>
      <c r="BP38" s="11">
        <f>IF(ISNA(VLOOKUP(CONCATENATE($B38,BP$2,"multi"),UHF!$V$3:$W$612,2,0)),0,VLOOKUP(CONCATENATE($B38,BP$2,"multi"),UHF!$V$3:$W$612,2,0))</f>
        <v>0</v>
      </c>
      <c r="BQ38" s="11">
        <f>IF(ISNA(VLOOKUP(CONCATENATE($B38,BQ$2,"multi"),UHF!$V$3:$W$612,2,0)),0,VLOOKUP(CONCATENATE($B38,BQ$2,"multi"),UHF!$V$3:$W$612,2,0))</f>
        <v>0</v>
      </c>
      <c r="BR38" s="11">
        <f>SUM(BF38:BQ38)</f>
        <v>27.3</v>
      </c>
      <c r="BS38" s="11">
        <f>IF(ISNA(VLOOKUP(CONCATENATE($B38,BS$2,"multi"),'A1'!$V$3:$W$612,2,0)),0,VLOOKUP(CONCATENATE($B38,BS$2,"multi"),'A1'!$V$3:$W$612,2,0))</f>
        <v>0</v>
      </c>
      <c r="BT38" s="11">
        <f>SUM(C38,Q38,AQ38,BE38,BS38)</f>
        <v>336.6</v>
      </c>
      <c r="BU38" s="11">
        <f>SUM(D38,R38,AR38,BF38)</f>
        <v>0</v>
      </c>
      <c r="BV38" s="11">
        <f>SUM(E38,S38,AE38,AS38,BG38)</f>
        <v>55.7</v>
      </c>
      <c r="BW38" s="11">
        <f>SUM(F38,T38,AF38,AT38,BH38)</f>
        <v>0</v>
      </c>
      <c r="BX38" s="11">
        <f>SUM(G38,U38,AG38,AU38,BI38)</f>
        <v>0</v>
      </c>
      <c r="BY38" s="11">
        <f>SUM(H38,V38,AH38,AV38,BJ38)</f>
        <v>0</v>
      </c>
      <c r="BZ38" s="11">
        <f>SUM(I38,W38,AI38,AW38,BK38)</f>
        <v>0</v>
      </c>
      <c r="CA38" s="11">
        <f>SUM(J38,X38,AJ38,AX38,BL38)</f>
        <v>0</v>
      </c>
      <c r="CB38" s="11">
        <f>SUM(K38,Y38,AK38,AY38,BM38)</f>
        <v>0</v>
      </c>
      <c r="CC38" s="11">
        <f>SUM(Z38,AL38,AZ38,BN38)</f>
        <v>0</v>
      </c>
      <c r="CD38" s="11">
        <f>SUM(BT38:CC38)</f>
        <v>392.3</v>
      </c>
      <c r="CE38" s="11">
        <f>SUM(P38,AD38,AP38,BD38,BE38,BR38,BS38)</f>
        <v>392.3</v>
      </c>
      <c r="CF38" s="11">
        <f>MIN(P38,AD38,AP38,BD38,BE38,BR38,BS38)</f>
        <v>0</v>
      </c>
      <c r="CG38" s="11">
        <f>SUM(CE38-CF38)</f>
        <v>392.3</v>
      </c>
    </row>
    <row r="39" spans="1:85" x14ac:dyDescent="0.2">
      <c r="A39" s="21" t="str">
        <f t="shared" si="0"/>
        <v>37.</v>
      </c>
      <c r="B39" s="8" t="str">
        <f>'Seznam-MO'!A101</f>
        <v>OK1KCR</v>
      </c>
      <c r="C39" s="11">
        <f>IF(ISNA(VLOOKUP(CONCATENATE($B39,C$2,"multi"),'I-SUB'!$V$3:$W$624,2,0)),0,VLOOKUP(CONCATENATE($B39,C$2,"multi"),'I-SUB'!$V$3:$W$624,2,0))</f>
        <v>108</v>
      </c>
      <c r="D39" s="11">
        <f>IF(ISNA(VLOOKUP(CONCATENATE($B39,D$2,"multi"),'I-SUB'!$V$3:$W$624,2,0)),0,VLOOKUP(CONCATENATE($B39,D$2,"multi"),'I-SUB'!$V$3:$W$624,2,0))</f>
        <v>0</v>
      </c>
      <c r="E39" s="11">
        <f>IF(ISNA(VLOOKUP(CONCATENATE($B39,E$2,"multi"),'I-SUB'!$V$3:$W$624,2,0)),0,VLOOKUP(CONCATENATE($B39,E$2,"multi"),'I-SUB'!$V$3:$W$624,2,0))</f>
        <v>0</v>
      </c>
      <c r="F39" s="11">
        <f>IF(ISNA(VLOOKUP(CONCATENATE($B39,F$2,"multi"),'I-SUB'!$V$3:$W$624,2,0)),0,VLOOKUP(CONCATENATE($B39,F$2,"multi"),'I-SUB'!$V$3:$W$624,2,0))</f>
        <v>0</v>
      </c>
      <c r="G39" s="11">
        <f>IF(ISNA(VLOOKUP(CONCATENATE($B39,G$2,"multi"),'I-SUB'!$V$3:$W$624,2,0)),0,VLOOKUP(CONCATENATE($B39,G$2,"multi"),'I-SUB'!$V$3:$W$624,2,0))</f>
        <v>0</v>
      </c>
      <c r="H39" s="11">
        <f>IF(ISNA(VLOOKUP(CONCATENATE($B39,H$2,"multi"),'I-SUB'!$V$3:$W$624,2,0)),0,VLOOKUP(CONCATENATE($B39,H$2,"multi"),'I-SUB'!$V$3:$W$624,2,0))</f>
        <v>0</v>
      </c>
      <c r="I39" s="11">
        <f>IF(ISNA(VLOOKUP(CONCATENATE($B39,I$2,"multi"),'I-SUB'!$V$3:$W$624,2,0)),0,VLOOKUP(CONCATENATE($B39,I$2,"multi"),'I-SUB'!$V$3:$W$624,2,0))</f>
        <v>0</v>
      </c>
      <c r="J39" s="11">
        <f>IF(ISNA(VLOOKUP(CONCATENATE($B39,J$2,"multi"),'I-SUB'!$V$3:$W$624,2,0)),0,VLOOKUP(CONCATENATE($B39,J$2,"multi"),'I-SUB'!$V$3:$W$624,2,0))</f>
        <v>0</v>
      </c>
      <c r="K39" s="11">
        <f>IF(ISNA(VLOOKUP(CONCATENATE($B39,K$2,"multi"),'I-SUB'!$V$3:$W$624,2,0)),0,VLOOKUP(CONCATENATE($B39,K$2,"multi"),'I-SUB'!$V$3:$W$624,2,0))</f>
        <v>0</v>
      </c>
      <c r="L39" s="11">
        <f>IF(ISNA(VLOOKUP(CONCATENATE($B39,L$2,"multi"),'I-SUB'!$V$3:$W$624,2,0)),0,VLOOKUP(CONCATENATE($B39,L$2,"multi"),'I-SUB'!$V$3:$W$624,2,0))</f>
        <v>0</v>
      </c>
      <c r="M39" s="11">
        <f>IF(ISNA(VLOOKUP(CONCATENATE($B39,M$2,"multi"),'I-SUB'!$V$3:$W$624,2,0)),0,VLOOKUP(CONCATENATE($B39,M$2,"multi"),'I-SUB'!$V$3:$W$624,2,0))</f>
        <v>0</v>
      </c>
      <c r="N39" s="11">
        <f>IF(ISNA(VLOOKUP(CONCATENATE($B39,N$2,"multi"),'I-SUB'!$V$3:$W$624,2,0)),0,VLOOKUP(CONCATENATE($B39,N$2,"multi"),'I-SUB'!$V$3:$W$624,2,0))</f>
        <v>0</v>
      </c>
      <c r="O39" s="11">
        <f>IF(ISNA(VLOOKUP(CONCATENATE($B39,O$2,"multi"),'I-SUB'!$V$3:$W$624,2,0)),0,VLOOKUP(CONCATENATE($B39,O$2,"multi"),'I-SUB'!$V$3:$W$624,2,0))</f>
        <v>0</v>
      </c>
      <c r="P39" s="11">
        <f>SUM(C39:O39)</f>
        <v>108</v>
      </c>
      <c r="Q39" s="11">
        <f>IF(ISNA(VLOOKUP(CONCATENATE($B39,Q$2,"multi"),'II-SUB'!$V$3:$W$630,2,0)),0,VLOOKUP(CONCATENATE($B39,Q$2,"multi"),'II-SUB'!$V$3:$W$630,2,0))</f>
        <v>0</v>
      </c>
      <c r="R39" s="11">
        <f>IF(ISNA(VLOOKUP(CONCATENATE($B39,R$2,"multi"),'II-SUB'!$V$3:$W$630,2,0)),0,VLOOKUP(CONCATENATE($B39,R$2,"multi"),'II-SUB'!$V$3:$W$630,2,0))</f>
        <v>0</v>
      </c>
      <c r="S39" s="11">
        <f>IF(ISNA(VLOOKUP(CONCATENATE($B39,S$2,"multi"),'II-SUB'!$V$3:$W$630,2,0)),0,VLOOKUP(CONCATENATE($B39,S$2,"multi"),'II-SUB'!$V$3:$W$630,2,0))</f>
        <v>0</v>
      </c>
      <c r="T39" s="11">
        <f>IF(ISNA(VLOOKUP(CONCATENATE($B39,T$2,"multi"),'II-SUB'!$V$3:$W$630,2,0)),0,VLOOKUP(CONCATENATE($B39,T$2,"multi"),'II-SUB'!$V$3:$W$630,2,0))</f>
        <v>0</v>
      </c>
      <c r="U39" s="11">
        <f>IF(ISNA(VLOOKUP(CONCATENATE($B39,U$2,"multi"),'II-SUB'!$V$3:$W$630,2,0)),0,VLOOKUP(CONCATENATE($B39,U$2,"multi"),'II-SUB'!$V$3:$W$630,2,0))</f>
        <v>0</v>
      </c>
      <c r="V39" s="11">
        <f>IF(ISNA(VLOOKUP(CONCATENATE($B39,V$2,"multi"),'II-SUB'!$V$3:$W$630,2,0)),0,VLOOKUP(CONCATENATE($B39,V$2,"multi"),'II-SUB'!$V$3:$W$630,2,0))</f>
        <v>0</v>
      </c>
      <c r="W39" s="11">
        <f>IF(ISNA(VLOOKUP(CONCATENATE($B39,W$2,"multi"),'II-SUB'!$V$3:$W$630,2,0)),0,VLOOKUP(CONCATENATE($B39,W$2,"multi"),'II-SUB'!$V$3:$W$630,2,0))</f>
        <v>0</v>
      </c>
      <c r="X39" s="11">
        <f>IF(ISNA(VLOOKUP(CONCATENATE($B39,X$2,"multi"),'II-SUB'!$V$3:$W$630,2,0)),0,VLOOKUP(CONCATENATE($B39,X$2,"multi"),'II-SUB'!$V$3:$W$630,2,0))</f>
        <v>0</v>
      </c>
      <c r="Y39" s="11">
        <f>IF(ISNA(VLOOKUP(CONCATENATE($B39,Y$2,"multi"),'II-SUB'!$V$3:$W$630,2,0)),0,VLOOKUP(CONCATENATE($B39,Y$2,"multi"),'II-SUB'!$V$3:$W$630,2,0))</f>
        <v>0</v>
      </c>
      <c r="Z39" s="11">
        <f>IF(ISNA(VLOOKUP(CONCATENATE($B39,Z$2,"multi"),'II-SUB'!$V$3:$W$630,2,0)),0,VLOOKUP(CONCATENATE($B39,Z$2,"multi"),'II-SUB'!$V$3:$W$630,2,0))</f>
        <v>0</v>
      </c>
      <c r="AA39" s="11">
        <f>IF(ISNA(VLOOKUP(CONCATENATE($B39,AA$2,"multi"),'II-SUB'!$V$3:$W$630,2,0)),0,VLOOKUP(CONCATENATE($B39,AA$2,"multi"),'II-SUB'!$V$3:$W$630,2,0))</f>
        <v>0</v>
      </c>
      <c r="AB39" s="11">
        <f>IF(ISNA(VLOOKUP(CONCATENATE($B39,AB$2,"multi"),'II-SUB'!$V$3:$W$630,2,0)),0,VLOOKUP(CONCATENATE($B39,AB$2,"multi"),'II-SUB'!$V$3:$W$630,2,0))</f>
        <v>0</v>
      </c>
      <c r="AC39" s="11">
        <f>IF(ISNA(VLOOKUP(CONCATENATE($B39,AC$2,"multi"),'II-SUB'!$V$3:$W$630,2,0)),0,VLOOKUP(CONCATENATE($B39,AC$2,"multi"),'II-SUB'!$V$3:$W$630,2,0))</f>
        <v>0</v>
      </c>
      <c r="AD39" s="11">
        <f>SUM(Q39:AC39)</f>
        <v>0</v>
      </c>
      <c r="AE39" s="11">
        <f>IF(ISNA(VLOOKUP(CONCATENATE($B39,AE$2,"multi"),MW!$V$3:$W$600,2,0)),0,VLOOKUP(CONCATENATE($B39,AE$2,"multi"),MW!$V$3:$W$600,2,0))</f>
        <v>0</v>
      </c>
      <c r="AF39" s="11">
        <f>IF(ISNA(VLOOKUP(CONCATENATE($B39,AF$2,"multi"),MW!$V$3:$W$600,2,0)),0,VLOOKUP(CONCATENATE($B39,AF$2,"multi"),MW!$V$3:$W$600,2,0))</f>
        <v>0</v>
      </c>
      <c r="AG39" s="11">
        <f>IF(ISNA(VLOOKUP(CONCATENATE($B39,AG$2,"multi"),MW!$V$3:$W$600,2,0)),0,VLOOKUP(CONCATENATE($B39,AG$2,"multi"),MW!$V$3:$W$600,2,0))</f>
        <v>0</v>
      </c>
      <c r="AH39" s="11">
        <f>IF(ISNA(VLOOKUP(CONCATENATE($B39,AH$2,"multi"),MW!$V$3:$W$600,2,0)),0,VLOOKUP(CONCATENATE($B39,AH$2,"multi"),MW!$V$3:$W$600,2,0))</f>
        <v>0</v>
      </c>
      <c r="AI39" s="11">
        <f>IF(ISNA(VLOOKUP(CONCATENATE($B39,AI$2,"multi"),MW!$V$3:$W$600,2,0)),0,VLOOKUP(CONCATENATE($B39,AI$2,"multi"),MW!$V$3:$W$600,2,0))</f>
        <v>0</v>
      </c>
      <c r="AJ39" s="11">
        <f>IF(ISNA(VLOOKUP(CONCATENATE($B39,AJ$2,"multi"),MW!$V$3:$W$600,2,0)),0,VLOOKUP(CONCATENATE($B39,AJ$2,"multi"),MW!$V$3:$W$600,2,0))</f>
        <v>0</v>
      </c>
      <c r="AK39" s="11">
        <f>IF(ISNA(VLOOKUP(CONCATENATE($B39,AK$2,"multi"),MW!$V$3:$W$600,2,0)),0,VLOOKUP(CONCATENATE($B39,AK$2,"multi"),MW!$V$3:$W$600,2,0))</f>
        <v>0</v>
      </c>
      <c r="AL39" s="11">
        <f>IF(ISNA(VLOOKUP(CONCATENATE($B39,AL$2,"multi"),MW!$V$3:$W$600,2,0)),0,VLOOKUP(CONCATENATE($B39,AL$2,"multi"),MW!$V$3:$W$600,2,0))</f>
        <v>0</v>
      </c>
      <c r="AM39" s="11">
        <f>IF(ISNA(VLOOKUP(CONCATENATE($B39,AM$2,"multi"),MW!$V$3:$W$600,2,0)),0,VLOOKUP(CONCATENATE($B39,AM$2,"multi"),MW!$V$3:$W$600,2,0))</f>
        <v>0</v>
      </c>
      <c r="AN39" s="11">
        <f>IF(ISNA(VLOOKUP(CONCATENATE($B39,AN$2,"multi"),MW!$V$3:$W$600,2,0)),0,VLOOKUP(CONCATENATE($B39,AN$2,"multi"),MW!$V$3:$W$600,2,0))</f>
        <v>0</v>
      </c>
      <c r="AO39" s="11">
        <f>IF(ISNA(VLOOKUP(CONCATENATE($B39,AO$2,"multi"),MW!$V$3:$W$600,2,0)),0,VLOOKUP(CONCATENATE($B39,AO$2,"multi"),MW!$V$3:$W$600,2,0))</f>
        <v>0</v>
      </c>
      <c r="AP39" s="11">
        <f>SUM(AE39:AO39)</f>
        <v>0</v>
      </c>
      <c r="AQ39" s="11">
        <f>IF(ISNA(VLOOKUP(CONCATENATE($B39,AQ$2,"multi"),'III-SUB'!$V$3:$W$633,2,0)),0,VLOOKUP(CONCATENATE($B39,AQ$2,"multi"),'III-SUB'!$V$3:$W$633,2,0))</f>
        <v>145.6</v>
      </c>
      <c r="AR39" s="11">
        <f>IF(ISNA(VLOOKUP(CONCATENATE($B39,AR$2,"multi"),'III-SUB'!$V$3:$W$633,2,0)),0,VLOOKUP(CONCATENATE($B39,AR$2,"multi"),'III-SUB'!$V$3:$W$633,2,0))</f>
        <v>0</v>
      </c>
      <c r="AS39" s="11">
        <f>IF(ISNA(VLOOKUP(CONCATENATE($B39,AS$2,"multi"),'III-SUB'!$V$3:$W$633,2,0)),0,VLOOKUP(CONCATENATE($B39,AS$2,"multi"),'III-SUB'!$V$3:$W$633,2,0))</f>
        <v>0</v>
      </c>
      <c r="AT39" s="11">
        <f>IF(ISNA(VLOOKUP(CONCATENATE($B39,AT$2,"multi"),'III-SUB'!$V$3:$W$633,2,0)),0,VLOOKUP(CONCATENATE($B39,AT$2,"multi"),'III-SUB'!$V$3:$W$633,2,0))</f>
        <v>0</v>
      </c>
      <c r="AU39" s="11">
        <f>IF(ISNA(VLOOKUP(CONCATENATE($B39,AU$2,"multi"),'III-SUB'!$V$3:$W$633,2,0)),0,VLOOKUP(CONCATENATE($B39,AU$2,"multi"),'III-SUB'!$V$3:$W$633,2,0))</f>
        <v>0</v>
      </c>
      <c r="AV39" s="11">
        <f>IF(ISNA(VLOOKUP(CONCATENATE($B39,AV$2,"multi"),'III-SUB'!$V$3:$W$633,2,0)),0,VLOOKUP(CONCATENATE($B39,AV$2,"multi"),'III-SUB'!$V$3:$W$633,2,0))</f>
        <v>0</v>
      </c>
      <c r="AW39" s="11">
        <f>IF(ISNA(VLOOKUP(CONCATENATE($B39,AW$2,"multi"),'III-SUB'!$V$3:$W$633,2,0)),0,VLOOKUP(CONCATENATE($B39,AW$2,"multi"),'III-SUB'!$V$3:$W$633,2,0))</f>
        <v>0</v>
      </c>
      <c r="AX39" s="11">
        <f>IF(ISNA(VLOOKUP(CONCATENATE($B39,AX$2,"multi"),'III-SUB'!$V$3:$W$633,2,0)),0,VLOOKUP(CONCATENATE($B39,AX$2,"multi"),'III-SUB'!$V$3:$W$633,2,0))</f>
        <v>0</v>
      </c>
      <c r="AY39" s="11">
        <f>IF(ISNA(VLOOKUP(CONCATENATE($B39,AY$2,"multi"),'III-SUB'!$V$3:$W$633,2,0)),0,VLOOKUP(CONCATENATE($B39,AY$2,"multi"),'III-SUB'!$V$3:$W$633,2,0))</f>
        <v>0</v>
      </c>
      <c r="AZ39" s="11">
        <f>IF(ISNA(VLOOKUP(CONCATENATE($B39,AZ$2,"multi"),'III-SUB'!$V$3:$W$633,2,0)),0,VLOOKUP(CONCATENATE($B39,AZ$2,"multi"),'III-SUB'!$V$3:$W$633,2,0))</f>
        <v>0</v>
      </c>
      <c r="BA39" s="11">
        <f>IF(ISNA(VLOOKUP(CONCATENATE($B39,BA$2,"multi"),'III-SUB'!$V$3:$W$633,2,0)),0,VLOOKUP(CONCATENATE($B39,BA$2,"multi"),'III-SUB'!$V$3:$W$633,2,0))</f>
        <v>0</v>
      </c>
      <c r="BB39" s="11">
        <f>IF(ISNA(VLOOKUP(CONCATENATE($B39,BB$2,"multi"),'III-SUB'!$V$3:$W$633,2,0)),0,VLOOKUP(CONCATENATE($B39,BB$2,"multi"),'III-SUB'!$V$3:$W$633,2,0))</f>
        <v>0</v>
      </c>
      <c r="BC39" s="11">
        <f>IF(ISNA(VLOOKUP(CONCATENATE($B39,BC$2,"multi"),'III-SUB'!$V$3:$W$633,2,0)),0,VLOOKUP(CONCATENATE($B39,BC$2,"multi"),'III-SUB'!$V$3:$W$633,2,0))</f>
        <v>0</v>
      </c>
      <c r="BD39" s="11">
        <f>SUM(AQ39:BC39)</f>
        <v>145.6</v>
      </c>
      <c r="BE39" s="11">
        <f>IF(ISNA(VLOOKUP(CONCATENATE($B39,AQ$2,"multi"),VHF!$V$3:$W$627,2,0)),0,VLOOKUP(CONCATENATE($B39,AQ$2,"multi"),VHF!$V$3:$W$627,2,0))</f>
        <v>137.5</v>
      </c>
      <c r="BF39" s="11">
        <f>IF(ISNA(VLOOKUP(CONCATENATE($B39,BF$2,"multi"),UHF!$V$3:$W$612,2,0)),0,VLOOKUP(CONCATENATE($B39,BF$2,"multi"),UHF!$V$3:$W$612,2,0))</f>
        <v>0</v>
      </c>
      <c r="BG39" s="11">
        <f>IF(ISNA(VLOOKUP(CONCATENATE($B39,BG$2,"multi"),UHF!$V$3:$W$612,2,0)),0,VLOOKUP(CONCATENATE($B39,BG$2,"multi"),UHF!$V$3:$W$612,2,0))</f>
        <v>0</v>
      </c>
      <c r="BH39" s="11">
        <f>IF(ISNA(VLOOKUP(CONCATENATE($B39,BH$2,"multi"),UHF!$V$3:$W$612,2,0)),0,VLOOKUP(CONCATENATE($B39,BH$2,"multi"),UHF!$V$3:$W$612,2,0))</f>
        <v>0</v>
      </c>
      <c r="BI39" s="11">
        <f>IF(ISNA(VLOOKUP(CONCATENATE($B39,BI$2,"multi"),UHF!$V$3:$W$612,2,0)),0,VLOOKUP(CONCATENATE($B39,BI$2,"multi"),UHF!$V$3:$W$612,2,0))</f>
        <v>0</v>
      </c>
      <c r="BJ39" s="11">
        <f>IF(ISNA(VLOOKUP(CONCATENATE($B39,BJ$2,"multi"),UHF!$V$3:$W$612,2,0)),0,VLOOKUP(CONCATENATE($B39,BJ$2,"multi"),UHF!$V$3:$W$612,2,0))</f>
        <v>0</v>
      </c>
      <c r="BK39" s="11">
        <f>IF(ISNA(VLOOKUP(CONCATENATE($B39,BK$2,"multi"),UHF!$V$3:$W$612,2,0)),0,VLOOKUP(CONCATENATE($B39,BK$2,"multi"),UHF!$V$3:$W$612,2,0))</f>
        <v>0</v>
      </c>
      <c r="BL39" s="11">
        <f>IF(ISNA(VLOOKUP(CONCATENATE($B39,BL$2,"multi"),UHF!$V$3:$W$612,2,0)),0,VLOOKUP(CONCATENATE($B39,BL$2,"multi"),UHF!$V$3:$W$612,2,0))</f>
        <v>0</v>
      </c>
      <c r="BM39" s="11">
        <f>IF(ISNA(VLOOKUP(CONCATENATE($B39,BM$2,"multi"),UHF!$V$3:$W$612,2,0)),0,VLOOKUP(CONCATENATE($B39,BM$2,"multi"),UHF!$V$3:$W$612,2,0))</f>
        <v>0</v>
      </c>
      <c r="BN39" s="11">
        <f>IF(ISNA(VLOOKUP(CONCATENATE($B39,BN$2,"multi"),UHF!$V$3:$W$612,2,0)),0,VLOOKUP(CONCATENATE($B39,BN$2,"multi"),UHF!$V$3:$W$612,2,0))</f>
        <v>0</v>
      </c>
      <c r="BO39" s="11">
        <f>IF(ISNA(VLOOKUP(CONCATENATE($B39,BO$2,"multi"),UHF!$V$3:$W$612,2,0)),0,VLOOKUP(CONCATENATE($B39,BO$2,"multi"),UHF!$V$3:$W$612,2,0))</f>
        <v>0</v>
      </c>
      <c r="BP39" s="11">
        <f>IF(ISNA(VLOOKUP(CONCATENATE($B39,BP$2,"multi"),UHF!$V$3:$W$612,2,0)),0,VLOOKUP(CONCATENATE($B39,BP$2,"multi"),UHF!$V$3:$W$612,2,0))</f>
        <v>0</v>
      </c>
      <c r="BQ39" s="11">
        <f>IF(ISNA(VLOOKUP(CONCATENATE($B39,BQ$2,"multi"),UHF!$V$3:$W$612,2,0)),0,VLOOKUP(CONCATENATE($B39,BQ$2,"multi"),UHF!$V$3:$W$612,2,0))</f>
        <v>0</v>
      </c>
      <c r="BR39" s="11">
        <f>SUM(BF39:BQ39)</f>
        <v>0</v>
      </c>
      <c r="BS39" s="11">
        <f>IF(ISNA(VLOOKUP(CONCATENATE($B39,BS$2,"multi"),'A1'!$V$3:$W$612,2,0)),0,VLOOKUP(CONCATENATE($B39,BS$2,"multi"),'A1'!$V$3:$W$612,2,0))</f>
        <v>0</v>
      </c>
      <c r="BT39" s="11">
        <f>SUM(C39,Q39,AQ39,BE39,BS39)</f>
        <v>391.1</v>
      </c>
      <c r="BU39" s="11">
        <f>SUM(D39,R39,AR39,BF39)</f>
        <v>0</v>
      </c>
      <c r="BV39" s="11">
        <f>SUM(E39,S39,AE39,AS39,BG39)</f>
        <v>0</v>
      </c>
      <c r="BW39" s="11">
        <f>SUM(F39,T39,AF39,AT39,BH39)</f>
        <v>0</v>
      </c>
      <c r="BX39" s="11">
        <f>SUM(G39,U39,AG39,AU39,BI39)</f>
        <v>0</v>
      </c>
      <c r="BY39" s="11">
        <f>SUM(H39,V39,AH39,AV39,BJ39)</f>
        <v>0</v>
      </c>
      <c r="BZ39" s="11">
        <f>SUM(I39,W39,AI39,AW39,BK39)</f>
        <v>0</v>
      </c>
      <c r="CA39" s="11">
        <f>SUM(J39,X39,AJ39,AX39,BL39)</f>
        <v>0</v>
      </c>
      <c r="CB39" s="11">
        <f>SUM(K39,Y39,AK39,AY39,BM39)</f>
        <v>0</v>
      </c>
      <c r="CC39" s="11">
        <f>SUM(Z39,AL39,AZ39,BN39)</f>
        <v>0</v>
      </c>
      <c r="CD39" s="11">
        <f>SUM(BT39:CC39)</f>
        <v>391.1</v>
      </c>
      <c r="CE39" s="11">
        <f>SUM(P39,AD39,AP39,BD39,BE39,BR39,BS39)</f>
        <v>391.1</v>
      </c>
      <c r="CF39" s="11">
        <f>MIN(P39,AD39,AP39,BD39,BE39,BR39,BS39)</f>
        <v>0</v>
      </c>
      <c r="CG39" s="11">
        <f>SUM(CE39-CF39)</f>
        <v>391.1</v>
      </c>
    </row>
    <row r="40" spans="1:85" x14ac:dyDescent="0.2">
      <c r="A40" s="21" t="str">
        <f t="shared" si="0"/>
        <v>38.</v>
      </c>
      <c r="B40" s="8" t="str">
        <f>'Seznam-MO'!A98</f>
        <v>OK1KEP</v>
      </c>
      <c r="C40" s="11">
        <f>IF(ISNA(VLOOKUP(CONCATENATE($B40,C$2,"multi"),'I-SUB'!$V$3:$W$624,2,0)),0,VLOOKUP(CONCATENATE($B40,C$2,"multi"),'I-SUB'!$V$3:$W$624,2,0))</f>
        <v>0</v>
      </c>
      <c r="D40" s="11">
        <f>IF(ISNA(VLOOKUP(CONCATENATE($B40,D$2,"multi"),'I-SUB'!$V$3:$W$624,2,0)),0,VLOOKUP(CONCATENATE($B40,D$2,"multi"),'I-SUB'!$V$3:$W$624,2,0))</f>
        <v>0</v>
      </c>
      <c r="E40" s="11">
        <f>IF(ISNA(VLOOKUP(CONCATENATE($B40,E$2,"multi"),'I-SUB'!$V$3:$W$624,2,0)),0,VLOOKUP(CONCATENATE($B40,E$2,"multi"),'I-SUB'!$V$3:$W$624,2,0))</f>
        <v>0</v>
      </c>
      <c r="F40" s="11">
        <f>IF(ISNA(VLOOKUP(CONCATENATE($B40,F$2,"multi"),'I-SUB'!$V$3:$W$624,2,0)),0,VLOOKUP(CONCATENATE($B40,F$2,"multi"),'I-SUB'!$V$3:$W$624,2,0))</f>
        <v>0</v>
      </c>
      <c r="G40" s="11">
        <f>IF(ISNA(VLOOKUP(CONCATENATE($B40,G$2,"multi"),'I-SUB'!$V$3:$W$624,2,0)),0,VLOOKUP(CONCATENATE($B40,G$2,"multi"),'I-SUB'!$V$3:$W$624,2,0))</f>
        <v>0</v>
      </c>
      <c r="H40" s="11">
        <f>IF(ISNA(VLOOKUP(CONCATENATE($B40,H$2,"multi"),'I-SUB'!$V$3:$W$624,2,0)),0,VLOOKUP(CONCATENATE($B40,H$2,"multi"),'I-SUB'!$V$3:$W$624,2,0))</f>
        <v>0</v>
      </c>
      <c r="I40" s="11">
        <f>IF(ISNA(VLOOKUP(CONCATENATE($B40,I$2,"multi"),'I-SUB'!$V$3:$W$624,2,0)),0,VLOOKUP(CONCATENATE($B40,I$2,"multi"),'I-SUB'!$V$3:$W$624,2,0))</f>
        <v>0</v>
      </c>
      <c r="J40" s="11">
        <f>IF(ISNA(VLOOKUP(CONCATENATE($B40,J$2,"multi"),'I-SUB'!$V$3:$W$624,2,0)),0,VLOOKUP(CONCATENATE($B40,J$2,"multi"),'I-SUB'!$V$3:$W$624,2,0))</f>
        <v>0</v>
      </c>
      <c r="K40" s="11">
        <f>IF(ISNA(VLOOKUP(CONCATENATE($B40,K$2,"multi"),'I-SUB'!$V$3:$W$624,2,0)),0,VLOOKUP(CONCATENATE($B40,K$2,"multi"),'I-SUB'!$V$3:$W$624,2,0))</f>
        <v>0</v>
      </c>
      <c r="L40" s="11">
        <f>IF(ISNA(VLOOKUP(CONCATENATE($B40,L$2,"multi"),'I-SUB'!$V$3:$W$624,2,0)),0,VLOOKUP(CONCATENATE($B40,L$2,"multi"),'I-SUB'!$V$3:$W$624,2,0))</f>
        <v>0</v>
      </c>
      <c r="M40" s="11">
        <f>IF(ISNA(VLOOKUP(CONCATENATE($B40,M$2,"multi"),'I-SUB'!$V$3:$W$624,2,0)),0,VLOOKUP(CONCATENATE($B40,M$2,"multi"),'I-SUB'!$V$3:$W$624,2,0))</f>
        <v>0</v>
      </c>
      <c r="N40" s="11">
        <f>IF(ISNA(VLOOKUP(CONCATENATE($B40,N$2,"multi"),'I-SUB'!$V$3:$W$624,2,0)),0,VLOOKUP(CONCATENATE($B40,N$2,"multi"),'I-SUB'!$V$3:$W$624,2,0))</f>
        <v>0</v>
      </c>
      <c r="O40" s="11">
        <f>IF(ISNA(VLOOKUP(CONCATENATE($B40,O$2,"multi"),'I-SUB'!$V$3:$W$624,2,0)),0,VLOOKUP(CONCATENATE($B40,O$2,"multi"),'I-SUB'!$V$3:$W$624,2,0))</f>
        <v>0</v>
      </c>
      <c r="P40" s="11">
        <f>SUM(C40:O40)</f>
        <v>0</v>
      </c>
      <c r="Q40" s="11">
        <f>IF(ISNA(VLOOKUP(CONCATENATE($B40,Q$2,"multi"),'II-SUB'!$V$3:$W$630,2,0)),0,VLOOKUP(CONCATENATE($B40,Q$2,"multi"),'II-SUB'!$V$3:$W$630,2,0))</f>
        <v>45.6</v>
      </c>
      <c r="R40" s="11">
        <f>IF(ISNA(VLOOKUP(CONCATENATE($B40,R$2,"multi"),'II-SUB'!$V$3:$W$630,2,0)),0,VLOOKUP(CONCATENATE($B40,R$2,"multi"),'II-SUB'!$V$3:$W$630,2,0))</f>
        <v>47.4</v>
      </c>
      <c r="S40" s="11">
        <f>IF(ISNA(VLOOKUP(CONCATENATE($B40,S$2,"multi"),'II-SUB'!$V$3:$W$630,2,0)),0,VLOOKUP(CONCATENATE($B40,S$2,"multi"),'II-SUB'!$V$3:$W$630,2,0))</f>
        <v>0</v>
      </c>
      <c r="T40" s="11">
        <f>IF(ISNA(VLOOKUP(CONCATENATE($B40,T$2,"multi"),'II-SUB'!$V$3:$W$630,2,0)),0,VLOOKUP(CONCATENATE($B40,T$2,"multi"),'II-SUB'!$V$3:$W$630,2,0))</f>
        <v>0</v>
      </c>
      <c r="U40" s="11">
        <f>IF(ISNA(VLOOKUP(CONCATENATE($B40,U$2,"multi"),'II-SUB'!$V$3:$W$630,2,0)),0,VLOOKUP(CONCATENATE($B40,U$2,"multi"),'II-SUB'!$V$3:$W$630,2,0))</f>
        <v>0</v>
      </c>
      <c r="V40" s="11">
        <f>IF(ISNA(VLOOKUP(CONCATENATE($B40,V$2,"multi"),'II-SUB'!$V$3:$W$630,2,0)),0,VLOOKUP(CONCATENATE($B40,V$2,"multi"),'II-SUB'!$V$3:$W$630,2,0))</f>
        <v>0</v>
      </c>
      <c r="W40" s="11">
        <f>IF(ISNA(VLOOKUP(CONCATENATE($B40,W$2,"multi"),'II-SUB'!$V$3:$W$630,2,0)),0,VLOOKUP(CONCATENATE($B40,W$2,"multi"),'II-SUB'!$V$3:$W$630,2,0))</f>
        <v>0</v>
      </c>
      <c r="X40" s="11">
        <f>IF(ISNA(VLOOKUP(CONCATENATE($B40,X$2,"multi"),'II-SUB'!$V$3:$W$630,2,0)),0,VLOOKUP(CONCATENATE($B40,X$2,"multi"),'II-SUB'!$V$3:$W$630,2,0))</f>
        <v>0</v>
      </c>
      <c r="Y40" s="11">
        <f>IF(ISNA(VLOOKUP(CONCATENATE($B40,Y$2,"multi"),'II-SUB'!$V$3:$W$630,2,0)),0,VLOOKUP(CONCATENATE($B40,Y$2,"multi"),'II-SUB'!$V$3:$W$630,2,0))</f>
        <v>0</v>
      </c>
      <c r="Z40" s="11">
        <f>IF(ISNA(VLOOKUP(CONCATENATE($B40,Z$2,"multi"),'II-SUB'!$V$3:$W$630,2,0)),0,VLOOKUP(CONCATENATE($B40,Z$2,"multi"),'II-SUB'!$V$3:$W$630,2,0))</f>
        <v>0</v>
      </c>
      <c r="AA40" s="11">
        <f>IF(ISNA(VLOOKUP(CONCATENATE($B40,AA$2,"multi"),'II-SUB'!$V$3:$W$630,2,0)),0,VLOOKUP(CONCATENATE($B40,AA$2,"multi"),'II-SUB'!$V$3:$W$630,2,0))</f>
        <v>0</v>
      </c>
      <c r="AB40" s="11">
        <f>IF(ISNA(VLOOKUP(CONCATENATE($B40,AB$2,"multi"),'II-SUB'!$V$3:$W$630,2,0)),0,VLOOKUP(CONCATENATE($B40,AB$2,"multi"),'II-SUB'!$V$3:$W$630,2,0))</f>
        <v>0</v>
      </c>
      <c r="AC40" s="11">
        <f>IF(ISNA(VLOOKUP(CONCATENATE($B40,AC$2,"multi"),'II-SUB'!$V$3:$W$630,2,0)),0,VLOOKUP(CONCATENATE($B40,AC$2,"multi"),'II-SUB'!$V$3:$W$630,2,0))</f>
        <v>0</v>
      </c>
      <c r="AD40" s="11">
        <f>SUM(Q40:AC40)</f>
        <v>93</v>
      </c>
      <c r="AE40" s="11">
        <f>IF(ISNA(VLOOKUP(CONCATENATE($B40,AE$2,"multi"),MW!$V$3:$W$600,2,0)),0,VLOOKUP(CONCATENATE($B40,AE$2,"multi"),MW!$V$3:$W$600,2,0))</f>
        <v>0</v>
      </c>
      <c r="AF40" s="11">
        <f>IF(ISNA(VLOOKUP(CONCATENATE($B40,AF$2,"multi"),MW!$V$3:$W$600,2,0)),0,VLOOKUP(CONCATENATE($B40,AF$2,"multi"),MW!$V$3:$W$600,2,0))</f>
        <v>0</v>
      </c>
      <c r="AG40" s="11">
        <f>IF(ISNA(VLOOKUP(CONCATENATE($B40,AG$2,"multi"),MW!$V$3:$W$600,2,0)),0,VLOOKUP(CONCATENATE($B40,AG$2,"multi"),MW!$V$3:$W$600,2,0))</f>
        <v>0</v>
      </c>
      <c r="AH40" s="11">
        <f>IF(ISNA(VLOOKUP(CONCATENATE($B40,AH$2,"multi"),MW!$V$3:$W$600,2,0)),0,VLOOKUP(CONCATENATE($B40,AH$2,"multi"),MW!$V$3:$W$600,2,0))</f>
        <v>0</v>
      </c>
      <c r="AI40" s="11">
        <f>IF(ISNA(VLOOKUP(CONCATENATE($B40,AI$2,"multi"),MW!$V$3:$W$600,2,0)),0,VLOOKUP(CONCATENATE($B40,AI$2,"multi"),MW!$V$3:$W$600,2,0))</f>
        <v>0</v>
      </c>
      <c r="AJ40" s="11">
        <f>IF(ISNA(VLOOKUP(CONCATENATE($B40,AJ$2,"multi"),MW!$V$3:$W$600,2,0)),0,VLOOKUP(CONCATENATE($B40,AJ$2,"multi"),MW!$V$3:$W$600,2,0))</f>
        <v>0</v>
      </c>
      <c r="AK40" s="11">
        <f>IF(ISNA(VLOOKUP(CONCATENATE($B40,AK$2,"multi"),MW!$V$3:$W$600,2,0)),0,VLOOKUP(CONCATENATE($B40,AK$2,"multi"),MW!$V$3:$W$600,2,0))</f>
        <v>0</v>
      </c>
      <c r="AL40" s="11">
        <f>IF(ISNA(VLOOKUP(CONCATENATE($B40,AL$2,"multi"),MW!$V$3:$W$600,2,0)),0,VLOOKUP(CONCATENATE($B40,AL$2,"multi"),MW!$V$3:$W$600,2,0))</f>
        <v>0</v>
      </c>
      <c r="AM40" s="11">
        <f>IF(ISNA(VLOOKUP(CONCATENATE($B40,AM$2,"multi"),MW!$V$3:$W$600,2,0)),0,VLOOKUP(CONCATENATE($B40,AM$2,"multi"),MW!$V$3:$W$600,2,0))</f>
        <v>0</v>
      </c>
      <c r="AN40" s="11">
        <f>IF(ISNA(VLOOKUP(CONCATENATE($B40,AN$2,"multi"),MW!$V$3:$W$600,2,0)),0,VLOOKUP(CONCATENATE($B40,AN$2,"multi"),MW!$V$3:$W$600,2,0))</f>
        <v>0</v>
      </c>
      <c r="AO40" s="11">
        <f>IF(ISNA(VLOOKUP(CONCATENATE($B40,AO$2,"multi"),MW!$V$3:$W$600,2,0)),0,VLOOKUP(CONCATENATE($B40,AO$2,"multi"),MW!$V$3:$W$600,2,0))</f>
        <v>0</v>
      </c>
      <c r="AP40" s="11">
        <f>SUM(AE40:AO40)</f>
        <v>0</v>
      </c>
      <c r="AQ40" s="11">
        <f>IF(ISNA(VLOOKUP(CONCATENATE($B40,AQ$2,"multi"),'III-SUB'!$V$3:$W$633,2,0)),0,VLOOKUP(CONCATENATE($B40,AQ$2,"multi"),'III-SUB'!$V$3:$W$633,2,0))</f>
        <v>99.8</v>
      </c>
      <c r="AR40" s="11">
        <f>IF(ISNA(VLOOKUP(CONCATENATE($B40,AR$2,"multi"),'III-SUB'!$V$3:$W$633,2,0)),0,VLOOKUP(CONCATENATE($B40,AR$2,"multi"),'III-SUB'!$V$3:$W$633,2,0))</f>
        <v>79.8</v>
      </c>
      <c r="AS40" s="11">
        <f>IF(ISNA(VLOOKUP(CONCATENATE($B40,AS$2,"multi"),'III-SUB'!$V$3:$W$633,2,0)),0,VLOOKUP(CONCATENATE($B40,AS$2,"multi"),'III-SUB'!$V$3:$W$633,2,0))</f>
        <v>0</v>
      </c>
      <c r="AT40" s="11">
        <f>IF(ISNA(VLOOKUP(CONCATENATE($B40,AT$2,"multi"),'III-SUB'!$V$3:$W$633,2,0)),0,VLOOKUP(CONCATENATE($B40,AT$2,"multi"),'III-SUB'!$V$3:$W$633,2,0))</f>
        <v>0</v>
      </c>
      <c r="AU40" s="11">
        <f>IF(ISNA(VLOOKUP(CONCATENATE($B40,AU$2,"multi"),'III-SUB'!$V$3:$W$633,2,0)),0,VLOOKUP(CONCATENATE($B40,AU$2,"multi"),'III-SUB'!$V$3:$W$633,2,0))</f>
        <v>0</v>
      </c>
      <c r="AV40" s="11">
        <f>IF(ISNA(VLOOKUP(CONCATENATE($B40,AV$2,"multi"),'III-SUB'!$V$3:$W$633,2,0)),0,VLOOKUP(CONCATENATE($B40,AV$2,"multi"),'III-SUB'!$V$3:$W$633,2,0))</f>
        <v>0</v>
      </c>
      <c r="AW40" s="11">
        <f>IF(ISNA(VLOOKUP(CONCATENATE($B40,AW$2,"multi"),'III-SUB'!$V$3:$W$633,2,0)),0,VLOOKUP(CONCATENATE($B40,AW$2,"multi"),'III-SUB'!$V$3:$W$633,2,0))</f>
        <v>0</v>
      </c>
      <c r="AX40" s="11">
        <f>IF(ISNA(VLOOKUP(CONCATENATE($B40,AX$2,"multi"),'III-SUB'!$V$3:$W$633,2,0)),0,VLOOKUP(CONCATENATE($B40,AX$2,"multi"),'III-SUB'!$V$3:$W$633,2,0))</f>
        <v>0</v>
      </c>
      <c r="AY40" s="11">
        <f>IF(ISNA(VLOOKUP(CONCATENATE($B40,AY$2,"multi"),'III-SUB'!$V$3:$W$633,2,0)),0,VLOOKUP(CONCATENATE($B40,AY$2,"multi"),'III-SUB'!$V$3:$W$633,2,0))</f>
        <v>0</v>
      </c>
      <c r="AZ40" s="11">
        <f>IF(ISNA(VLOOKUP(CONCATENATE($B40,AZ$2,"multi"),'III-SUB'!$V$3:$W$633,2,0)),0,VLOOKUP(CONCATENATE($B40,AZ$2,"multi"),'III-SUB'!$V$3:$W$633,2,0))</f>
        <v>0</v>
      </c>
      <c r="BA40" s="11">
        <f>IF(ISNA(VLOOKUP(CONCATENATE($B40,BA$2,"multi"),'III-SUB'!$V$3:$W$633,2,0)),0,VLOOKUP(CONCATENATE($B40,BA$2,"multi"),'III-SUB'!$V$3:$W$633,2,0))</f>
        <v>0</v>
      </c>
      <c r="BB40" s="11">
        <f>IF(ISNA(VLOOKUP(CONCATENATE($B40,BB$2,"multi"),'III-SUB'!$V$3:$W$633,2,0)),0,VLOOKUP(CONCATENATE($B40,BB$2,"multi"),'III-SUB'!$V$3:$W$633,2,0))</f>
        <v>0</v>
      </c>
      <c r="BC40" s="11">
        <f>IF(ISNA(VLOOKUP(CONCATENATE($B40,BC$2,"multi"),'III-SUB'!$V$3:$W$633,2,0)),0,VLOOKUP(CONCATENATE($B40,BC$2,"multi"),'III-SUB'!$V$3:$W$633,2,0))</f>
        <v>0</v>
      </c>
      <c r="BD40" s="11">
        <f>SUM(AQ40:BC40)</f>
        <v>179.6</v>
      </c>
      <c r="BE40" s="11">
        <f>IF(ISNA(VLOOKUP(CONCATENATE($B40,AQ$2,"multi"),VHF!$V$3:$W$627,2,0)),0,VLOOKUP(CONCATENATE($B40,AQ$2,"multi"),VHF!$V$3:$W$627,2,0))</f>
        <v>72.8</v>
      </c>
      <c r="BF40" s="11">
        <f>IF(ISNA(VLOOKUP(CONCATENATE($B40,BF$2,"multi"),UHF!$V$3:$W$612,2,0)),0,VLOOKUP(CONCATENATE($B40,BF$2,"multi"),UHF!$V$3:$W$612,2,0))</f>
        <v>0</v>
      </c>
      <c r="BG40" s="11">
        <f>IF(ISNA(VLOOKUP(CONCATENATE($B40,BG$2,"multi"),UHF!$V$3:$W$612,2,0)),0,VLOOKUP(CONCATENATE($B40,BG$2,"multi"),UHF!$V$3:$W$612,2,0))</f>
        <v>38.200000000000003</v>
      </c>
      <c r="BH40" s="11">
        <f>IF(ISNA(VLOOKUP(CONCATENATE($B40,BH$2,"multi"),UHF!$V$3:$W$612,2,0)),0,VLOOKUP(CONCATENATE($B40,BH$2,"multi"),UHF!$V$3:$W$612,2,0))</f>
        <v>0</v>
      </c>
      <c r="BI40" s="11">
        <f>IF(ISNA(VLOOKUP(CONCATENATE($B40,BI$2,"multi"),UHF!$V$3:$W$612,2,0)),0,VLOOKUP(CONCATENATE($B40,BI$2,"multi"),UHF!$V$3:$W$612,2,0))</f>
        <v>0</v>
      </c>
      <c r="BJ40" s="11">
        <f>IF(ISNA(VLOOKUP(CONCATENATE($B40,BJ$2,"multi"),UHF!$V$3:$W$612,2,0)),0,VLOOKUP(CONCATENATE($B40,BJ$2,"multi"),UHF!$V$3:$W$612,2,0))</f>
        <v>0</v>
      </c>
      <c r="BK40" s="11">
        <f>IF(ISNA(VLOOKUP(CONCATENATE($B40,BK$2,"multi"),UHF!$V$3:$W$612,2,0)),0,VLOOKUP(CONCATENATE($B40,BK$2,"multi"),UHF!$V$3:$W$612,2,0))</f>
        <v>0</v>
      </c>
      <c r="BL40" s="11">
        <f>IF(ISNA(VLOOKUP(CONCATENATE($B40,BL$2,"multi"),UHF!$V$3:$W$612,2,0)),0,VLOOKUP(CONCATENATE($B40,BL$2,"multi"),UHF!$V$3:$W$612,2,0))</f>
        <v>0</v>
      </c>
      <c r="BM40" s="11">
        <f>IF(ISNA(VLOOKUP(CONCATENATE($B40,BM$2,"multi"),UHF!$V$3:$W$612,2,0)),0,VLOOKUP(CONCATENATE($B40,BM$2,"multi"),UHF!$V$3:$W$612,2,0))</f>
        <v>0</v>
      </c>
      <c r="BN40" s="11">
        <f>IF(ISNA(VLOOKUP(CONCATENATE($B40,BN$2,"multi"),UHF!$V$3:$W$612,2,0)),0,VLOOKUP(CONCATENATE($B40,BN$2,"multi"),UHF!$V$3:$W$612,2,0))</f>
        <v>0</v>
      </c>
      <c r="BO40" s="11">
        <f>IF(ISNA(VLOOKUP(CONCATENATE($B40,BO$2,"multi"),UHF!$V$3:$W$612,2,0)),0,VLOOKUP(CONCATENATE($B40,BO$2,"multi"),UHF!$V$3:$W$612,2,0))</f>
        <v>0</v>
      </c>
      <c r="BP40" s="11">
        <f>IF(ISNA(VLOOKUP(CONCATENATE($B40,BP$2,"multi"),UHF!$V$3:$W$612,2,0)),0,VLOOKUP(CONCATENATE($B40,BP$2,"multi"),UHF!$V$3:$W$612,2,0))</f>
        <v>0</v>
      </c>
      <c r="BQ40" s="11">
        <f>IF(ISNA(VLOOKUP(CONCATENATE($B40,BQ$2,"multi"),UHF!$V$3:$W$612,2,0)),0,VLOOKUP(CONCATENATE($B40,BQ$2,"multi"),UHF!$V$3:$W$612,2,0))</f>
        <v>0</v>
      </c>
      <c r="BR40" s="11">
        <f>SUM(BF40:BQ40)</f>
        <v>38.200000000000003</v>
      </c>
      <c r="BS40" s="11">
        <f>IF(ISNA(VLOOKUP(CONCATENATE($B40,BS$2,"multi"),'A1'!$V$3:$W$612,2,0)),0,VLOOKUP(CONCATENATE($B40,BS$2,"multi"),'A1'!$V$3:$W$612,2,0))</f>
        <v>0</v>
      </c>
      <c r="BT40" s="11">
        <f>SUM(C40,Q40,AQ40,BE40,BS40)</f>
        <v>218.2</v>
      </c>
      <c r="BU40" s="11">
        <f>SUM(D40,R40,AR40,BF40)</f>
        <v>127.19999999999999</v>
      </c>
      <c r="BV40" s="11">
        <f>SUM(E40,S40,AE40,AS40,BG40)</f>
        <v>38.200000000000003</v>
      </c>
      <c r="BW40" s="11">
        <f>SUM(F40,T40,AF40,AT40,BH40)</f>
        <v>0</v>
      </c>
      <c r="BX40" s="11">
        <f>SUM(G40,U40,AG40,AU40,BI40)</f>
        <v>0</v>
      </c>
      <c r="BY40" s="11">
        <f>SUM(H40,V40,AH40,AV40,BJ40)</f>
        <v>0</v>
      </c>
      <c r="BZ40" s="11">
        <f>SUM(I40,W40,AI40,AW40,BK40)</f>
        <v>0</v>
      </c>
      <c r="CA40" s="11">
        <f>SUM(J40,X40,AJ40,AX40,BL40)</f>
        <v>0</v>
      </c>
      <c r="CB40" s="11">
        <f>SUM(K40,Y40,AK40,AY40,BM40)</f>
        <v>0</v>
      </c>
      <c r="CC40" s="11">
        <f>SUM(Z40,AL40,AZ40,BN40)</f>
        <v>0</v>
      </c>
      <c r="CD40" s="11">
        <f>SUM(BT40:CC40)</f>
        <v>383.59999999999997</v>
      </c>
      <c r="CE40" s="11">
        <f>SUM(P40,AD40,AP40,BD40,BE40,BR40,BS40)</f>
        <v>383.6</v>
      </c>
      <c r="CF40" s="11">
        <f>MIN(P40,AD40,AP40,BD40,BE40,BR40,BS40)</f>
        <v>0</v>
      </c>
      <c r="CG40" s="11">
        <f>SUM(CE40-CF40)</f>
        <v>383.6</v>
      </c>
    </row>
    <row r="41" spans="1:85" x14ac:dyDescent="0.2">
      <c r="A41" s="21" t="str">
        <f t="shared" si="0"/>
        <v>39.</v>
      </c>
      <c r="B41" s="8" t="str">
        <f>'Seznam-MO'!A36</f>
        <v>OK2OAS</v>
      </c>
      <c r="C41" s="11">
        <f>IF(ISNA(VLOOKUP(CONCATENATE($B41,C$2,"multi"),'I-SUB'!$V$3:$W$624,2,0)),0,VLOOKUP(CONCATENATE($B41,C$2,"multi"),'I-SUB'!$V$3:$W$624,2,0))</f>
        <v>48</v>
      </c>
      <c r="D41" s="11">
        <f>IF(ISNA(VLOOKUP(CONCATENATE($B41,D$2,"multi"),'I-SUB'!$V$3:$W$624,2,0)),0,VLOOKUP(CONCATENATE($B41,D$2,"multi"),'I-SUB'!$V$3:$W$624,2,0))</f>
        <v>0</v>
      </c>
      <c r="E41" s="11">
        <f>IF(ISNA(VLOOKUP(CONCATENATE($B41,E$2,"multi"),'I-SUB'!$V$3:$W$624,2,0)),0,VLOOKUP(CONCATENATE($B41,E$2,"multi"),'I-SUB'!$V$3:$W$624,2,0))</f>
        <v>0</v>
      </c>
      <c r="F41" s="11">
        <f>IF(ISNA(VLOOKUP(CONCATENATE($B41,F$2,"multi"),'I-SUB'!$V$3:$W$624,2,0)),0,VLOOKUP(CONCATENATE($B41,F$2,"multi"),'I-SUB'!$V$3:$W$624,2,0))</f>
        <v>0</v>
      </c>
      <c r="G41" s="11">
        <f>IF(ISNA(VLOOKUP(CONCATENATE($B41,G$2,"multi"),'I-SUB'!$V$3:$W$624,2,0)),0,VLOOKUP(CONCATENATE($B41,G$2,"multi"),'I-SUB'!$V$3:$W$624,2,0))</f>
        <v>0</v>
      </c>
      <c r="H41" s="11">
        <f>IF(ISNA(VLOOKUP(CONCATENATE($B41,H$2,"multi"),'I-SUB'!$V$3:$W$624,2,0)),0,VLOOKUP(CONCATENATE($B41,H$2,"multi"),'I-SUB'!$V$3:$W$624,2,0))</f>
        <v>0</v>
      </c>
      <c r="I41" s="11">
        <f>IF(ISNA(VLOOKUP(CONCATENATE($B41,I$2,"multi"),'I-SUB'!$V$3:$W$624,2,0)),0,VLOOKUP(CONCATENATE($B41,I$2,"multi"),'I-SUB'!$V$3:$W$624,2,0))</f>
        <v>0</v>
      </c>
      <c r="J41" s="11">
        <f>IF(ISNA(VLOOKUP(CONCATENATE($B41,J$2,"multi"),'I-SUB'!$V$3:$W$624,2,0)),0,VLOOKUP(CONCATENATE($B41,J$2,"multi"),'I-SUB'!$V$3:$W$624,2,0))</f>
        <v>0</v>
      </c>
      <c r="K41" s="11">
        <f>IF(ISNA(VLOOKUP(CONCATENATE($B41,K$2,"multi"),'I-SUB'!$V$3:$W$624,2,0)),0,VLOOKUP(CONCATENATE($B41,K$2,"multi"),'I-SUB'!$V$3:$W$624,2,0))</f>
        <v>0</v>
      </c>
      <c r="L41" s="11">
        <f>IF(ISNA(VLOOKUP(CONCATENATE($B41,L$2,"multi"),'I-SUB'!$V$3:$W$624,2,0)),0,VLOOKUP(CONCATENATE($B41,L$2,"multi"),'I-SUB'!$V$3:$W$624,2,0))</f>
        <v>0</v>
      </c>
      <c r="M41" s="11">
        <f>IF(ISNA(VLOOKUP(CONCATENATE($B41,M$2,"multi"),'I-SUB'!$V$3:$W$624,2,0)),0,VLOOKUP(CONCATENATE($B41,M$2,"multi"),'I-SUB'!$V$3:$W$624,2,0))</f>
        <v>0</v>
      </c>
      <c r="N41" s="11">
        <f>IF(ISNA(VLOOKUP(CONCATENATE($B41,N$2,"multi"),'I-SUB'!$V$3:$W$624,2,0)),0,VLOOKUP(CONCATENATE($B41,N$2,"multi"),'I-SUB'!$V$3:$W$624,2,0))</f>
        <v>0</v>
      </c>
      <c r="O41" s="11">
        <f>IF(ISNA(VLOOKUP(CONCATENATE($B41,O$2,"multi"),'I-SUB'!$V$3:$W$624,2,0)),0,VLOOKUP(CONCATENATE($B41,O$2,"multi"),'I-SUB'!$V$3:$W$624,2,0))</f>
        <v>0</v>
      </c>
      <c r="P41" s="11">
        <f>SUM(C41:O41)</f>
        <v>48</v>
      </c>
      <c r="Q41" s="11">
        <f>IF(ISNA(VLOOKUP(CONCATENATE($B41,Q$2,"multi"),'II-SUB'!$V$3:$W$630,2,0)),0,VLOOKUP(CONCATENATE($B41,Q$2,"multi"),'II-SUB'!$V$3:$W$630,2,0))</f>
        <v>0</v>
      </c>
      <c r="R41" s="11">
        <f>IF(ISNA(VLOOKUP(CONCATENATE($B41,R$2,"multi"),'II-SUB'!$V$3:$W$630,2,0)),0,VLOOKUP(CONCATENATE($B41,R$2,"multi"),'II-SUB'!$V$3:$W$630,2,0))</f>
        <v>0</v>
      </c>
      <c r="S41" s="11">
        <f>IF(ISNA(VLOOKUP(CONCATENATE($B41,S$2,"multi"),'II-SUB'!$V$3:$W$630,2,0)),0,VLOOKUP(CONCATENATE($B41,S$2,"multi"),'II-SUB'!$V$3:$W$630,2,0))</f>
        <v>0</v>
      </c>
      <c r="T41" s="11">
        <f>IF(ISNA(VLOOKUP(CONCATENATE($B41,T$2,"multi"),'II-SUB'!$V$3:$W$630,2,0)),0,VLOOKUP(CONCATENATE($B41,T$2,"multi"),'II-SUB'!$V$3:$W$630,2,0))</f>
        <v>0</v>
      </c>
      <c r="U41" s="11">
        <f>IF(ISNA(VLOOKUP(CONCATENATE($B41,U$2,"multi"),'II-SUB'!$V$3:$W$630,2,0)),0,VLOOKUP(CONCATENATE($B41,U$2,"multi"),'II-SUB'!$V$3:$W$630,2,0))</f>
        <v>0</v>
      </c>
      <c r="V41" s="11">
        <f>IF(ISNA(VLOOKUP(CONCATENATE($B41,V$2,"multi"),'II-SUB'!$V$3:$W$630,2,0)),0,VLOOKUP(CONCATENATE($B41,V$2,"multi"),'II-SUB'!$V$3:$W$630,2,0))</f>
        <v>0</v>
      </c>
      <c r="W41" s="11">
        <f>IF(ISNA(VLOOKUP(CONCATENATE($B41,W$2,"multi"),'II-SUB'!$V$3:$W$630,2,0)),0,VLOOKUP(CONCATENATE($B41,W$2,"multi"),'II-SUB'!$V$3:$W$630,2,0))</f>
        <v>0</v>
      </c>
      <c r="X41" s="11">
        <f>IF(ISNA(VLOOKUP(CONCATENATE($B41,X$2,"multi"),'II-SUB'!$V$3:$W$630,2,0)),0,VLOOKUP(CONCATENATE($B41,X$2,"multi"),'II-SUB'!$V$3:$W$630,2,0))</f>
        <v>0</v>
      </c>
      <c r="Y41" s="11">
        <f>IF(ISNA(VLOOKUP(CONCATENATE($B41,Y$2,"multi"),'II-SUB'!$V$3:$W$630,2,0)),0,VLOOKUP(CONCATENATE($B41,Y$2,"multi"),'II-SUB'!$V$3:$W$630,2,0))</f>
        <v>0</v>
      </c>
      <c r="Z41" s="11">
        <f>IF(ISNA(VLOOKUP(CONCATENATE($B41,Z$2,"multi"),'II-SUB'!$V$3:$W$630,2,0)),0,VLOOKUP(CONCATENATE($B41,Z$2,"multi"),'II-SUB'!$V$3:$W$630,2,0))</f>
        <v>0</v>
      </c>
      <c r="AA41" s="11">
        <f>IF(ISNA(VLOOKUP(CONCATENATE($B41,AA$2,"multi"),'II-SUB'!$V$3:$W$630,2,0)),0,VLOOKUP(CONCATENATE($B41,AA$2,"multi"),'II-SUB'!$V$3:$W$630,2,0))</f>
        <v>0</v>
      </c>
      <c r="AB41" s="11">
        <f>IF(ISNA(VLOOKUP(CONCATENATE($B41,AB$2,"multi"),'II-SUB'!$V$3:$W$630,2,0)),0,VLOOKUP(CONCATENATE($B41,AB$2,"multi"),'II-SUB'!$V$3:$W$630,2,0))</f>
        <v>0</v>
      </c>
      <c r="AC41" s="11">
        <f>IF(ISNA(VLOOKUP(CONCATENATE($B41,AC$2,"multi"),'II-SUB'!$V$3:$W$630,2,0)),0,VLOOKUP(CONCATENATE($B41,AC$2,"multi"),'II-SUB'!$V$3:$W$630,2,0))</f>
        <v>0</v>
      </c>
      <c r="AD41" s="11">
        <f>SUM(Q41:AC41)</f>
        <v>0</v>
      </c>
      <c r="AE41" s="11">
        <f>IF(ISNA(VLOOKUP(CONCATENATE($B41,AE$2,"multi"),MW!$V$3:$W$600,2,0)),0,VLOOKUP(CONCATENATE($B41,AE$2,"multi"),MW!$V$3:$W$600,2,0))</f>
        <v>0</v>
      </c>
      <c r="AF41" s="11">
        <f>IF(ISNA(VLOOKUP(CONCATENATE($B41,AF$2,"multi"),MW!$V$3:$W$600,2,0)),0,VLOOKUP(CONCATENATE($B41,AF$2,"multi"),MW!$V$3:$W$600,2,0))</f>
        <v>0</v>
      </c>
      <c r="AG41" s="11">
        <f>IF(ISNA(VLOOKUP(CONCATENATE($B41,AG$2,"multi"),MW!$V$3:$W$600,2,0)),0,VLOOKUP(CONCATENATE($B41,AG$2,"multi"),MW!$V$3:$W$600,2,0))</f>
        <v>0</v>
      </c>
      <c r="AH41" s="11">
        <f>IF(ISNA(VLOOKUP(CONCATENATE($B41,AH$2,"multi"),MW!$V$3:$W$600,2,0)),0,VLOOKUP(CONCATENATE($B41,AH$2,"multi"),MW!$V$3:$W$600,2,0))</f>
        <v>0</v>
      </c>
      <c r="AI41" s="11">
        <f>IF(ISNA(VLOOKUP(CONCATENATE($B41,AI$2,"multi"),MW!$V$3:$W$600,2,0)),0,VLOOKUP(CONCATENATE($B41,AI$2,"multi"),MW!$V$3:$W$600,2,0))</f>
        <v>0</v>
      </c>
      <c r="AJ41" s="11">
        <f>IF(ISNA(VLOOKUP(CONCATENATE($B41,AJ$2,"multi"),MW!$V$3:$W$600,2,0)),0,VLOOKUP(CONCATENATE($B41,AJ$2,"multi"),MW!$V$3:$W$600,2,0))</f>
        <v>0</v>
      </c>
      <c r="AK41" s="11">
        <f>IF(ISNA(VLOOKUP(CONCATENATE($B41,AK$2,"multi"),MW!$V$3:$W$600,2,0)),0,VLOOKUP(CONCATENATE($B41,AK$2,"multi"),MW!$V$3:$W$600,2,0))</f>
        <v>0</v>
      </c>
      <c r="AL41" s="11">
        <f>IF(ISNA(VLOOKUP(CONCATENATE($B41,AL$2,"multi"),MW!$V$3:$W$600,2,0)),0,VLOOKUP(CONCATENATE($B41,AL$2,"multi"),MW!$V$3:$W$600,2,0))</f>
        <v>0</v>
      </c>
      <c r="AM41" s="11">
        <f>IF(ISNA(VLOOKUP(CONCATENATE($B41,AM$2,"multi"),MW!$V$3:$W$600,2,0)),0,VLOOKUP(CONCATENATE($B41,AM$2,"multi"),MW!$V$3:$W$600,2,0))</f>
        <v>0</v>
      </c>
      <c r="AN41" s="11">
        <f>IF(ISNA(VLOOKUP(CONCATENATE($B41,AN$2,"multi"),MW!$V$3:$W$600,2,0)),0,VLOOKUP(CONCATENATE($B41,AN$2,"multi"),MW!$V$3:$W$600,2,0))</f>
        <v>0</v>
      </c>
      <c r="AO41" s="11">
        <f>IF(ISNA(VLOOKUP(CONCATENATE($B41,AO$2,"multi"),MW!$V$3:$W$600,2,0)),0,VLOOKUP(CONCATENATE($B41,AO$2,"multi"),MW!$V$3:$W$600,2,0))</f>
        <v>0</v>
      </c>
      <c r="AP41" s="11">
        <f>SUM(AE41:AO41)</f>
        <v>0</v>
      </c>
      <c r="AQ41" s="11">
        <f>IF(ISNA(VLOOKUP(CONCATENATE($B41,AQ$2,"multi"),'III-SUB'!$V$3:$W$633,2,0)),0,VLOOKUP(CONCATENATE($B41,AQ$2,"multi"),'III-SUB'!$V$3:$W$633,2,0))</f>
        <v>60.3</v>
      </c>
      <c r="AR41" s="11">
        <f>IF(ISNA(VLOOKUP(CONCATENATE($B41,AR$2,"multi"),'III-SUB'!$V$3:$W$633,2,0)),0,VLOOKUP(CONCATENATE($B41,AR$2,"multi"),'III-SUB'!$V$3:$W$633,2,0))</f>
        <v>155.9</v>
      </c>
      <c r="AS41" s="11">
        <f>IF(ISNA(VLOOKUP(CONCATENATE($B41,AS$2,"multi"),'III-SUB'!$V$3:$W$633,2,0)),0,VLOOKUP(CONCATENATE($B41,AS$2,"multi"),'III-SUB'!$V$3:$W$633,2,0))</f>
        <v>0</v>
      </c>
      <c r="AT41" s="11">
        <f>IF(ISNA(VLOOKUP(CONCATENATE($B41,AT$2,"multi"),'III-SUB'!$V$3:$W$633,2,0)),0,VLOOKUP(CONCATENATE($B41,AT$2,"multi"),'III-SUB'!$V$3:$W$633,2,0))</f>
        <v>0</v>
      </c>
      <c r="AU41" s="11">
        <f>IF(ISNA(VLOOKUP(CONCATENATE($B41,AU$2,"multi"),'III-SUB'!$V$3:$W$633,2,0)),0,VLOOKUP(CONCATENATE($B41,AU$2,"multi"),'III-SUB'!$V$3:$W$633,2,0))</f>
        <v>0</v>
      </c>
      <c r="AV41" s="11">
        <f>IF(ISNA(VLOOKUP(CONCATENATE($B41,AV$2,"multi"),'III-SUB'!$V$3:$W$633,2,0)),0,VLOOKUP(CONCATENATE($B41,AV$2,"multi"),'III-SUB'!$V$3:$W$633,2,0))</f>
        <v>0</v>
      </c>
      <c r="AW41" s="11">
        <f>IF(ISNA(VLOOKUP(CONCATENATE($B41,AW$2,"multi"),'III-SUB'!$V$3:$W$633,2,0)),0,VLOOKUP(CONCATENATE($B41,AW$2,"multi"),'III-SUB'!$V$3:$W$633,2,0))</f>
        <v>0</v>
      </c>
      <c r="AX41" s="11">
        <f>IF(ISNA(VLOOKUP(CONCATENATE($B41,AX$2,"multi"),'III-SUB'!$V$3:$W$633,2,0)),0,VLOOKUP(CONCATENATE($B41,AX$2,"multi"),'III-SUB'!$V$3:$W$633,2,0))</f>
        <v>0</v>
      </c>
      <c r="AY41" s="11">
        <f>IF(ISNA(VLOOKUP(CONCATENATE($B41,AY$2,"multi"),'III-SUB'!$V$3:$W$633,2,0)),0,VLOOKUP(CONCATENATE($B41,AY$2,"multi"),'III-SUB'!$V$3:$W$633,2,0))</f>
        <v>0</v>
      </c>
      <c r="AZ41" s="11">
        <f>IF(ISNA(VLOOKUP(CONCATENATE($B41,AZ$2,"multi"),'III-SUB'!$V$3:$W$633,2,0)),0,VLOOKUP(CONCATENATE($B41,AZ$2,"multi"),'III-SUB'!$V$3:$W$633,2,0))</f>
        <v>0</v>
      </c>
      <c r="BA41" s="11">
        <f>IF(ISNA(VLOOKUP(CONCATENATE($B41,BA$2,"multi"),'III-SUB'!$V$3:$W$633,2,0)),0,VLOOKUP(CONCATENATE($B41,BA$2,"multi"),'III-SUB'!$V$3:$W$633,2,0))</f>
        <v>0</v>
      </c>
      <c r="BB41" s="11">
        <f>IF(ISNA(VLOOKUP(CONCATENATE($B41,BB$2,"multi"),'III-SUB'!$V$3:$W$633,2,0)),0,VLOOKUP(CONCATENATE($B41,BB$2,"multi"),'III-SUB'!$V$3:$W$633,2,0))</f>
        <v>0</v>
      </c>
      <c r="BC41" s="11">
        <f>IF(ISNA(VLOOKUP(CONCATENATE($B41,BC$2,"multi"),'III-SUB'!$V$3:$W$633,2,0)),0,VLOOKUP(CONCATENATE($B41,BC$2,"multi"),'III-SUB'!$V$3:$W$633,2,0))</f>
        <v>0</v>
      </c>
      <c r="BD41" s="11">
        <f>SUM(AQ41:BC41)</f>
        <v>216.2</v>
      </c>
      <c r="BE41" s="11">
        <f>IF(ISNA(VLOOKUP(CONCATENATE($B41,AQ$2,"multi"),VHF!$V$3:$W$627,2,0)),0,VLOOKUP(CONCATENATE($B41,AQ$2,"multi"),VHF!$V$3:$W$627,2,0))</f>
        <v>78.2</v>
      </c>
      <c r="BF41" s="11">
        <f>IF(ISNA(VLOOKUP(CONCATENATE($B41,BF$2,"multi"),UHF!$V$3:$W$612,2,0)),0,VLOOKUP(CONCATENATE($B41,BF$2,"multi"),UHF!$V$3:$W$612,2,0))</f>
        <v>0</v>
      </c>
      <c r="BG41" s="11">
        <f>IF(ISNA(VLOOKUP(CONCATENATE($B41,BG$2,"multi"),UHF!$V$3:$W$612,2,0)),0,VLOOKUP(CONCATENATE($B41,BG$2,"multi"),UHF!$V$3:$W$612,2,0))</f>
        <v>0</v>
      </c>
      <c r="BH41" s="11">
        <f>IF(ISNA(VLOOKUP(CONCATENATE($B41,BH$2,"multi"),UHF!$V$3:$W$612,2,0)),0,VLOOKUP(CONCATENATE($B41,BH$2,"multi"),UHF!$V$3:$W$612,2,0))</f>
        <v>0</v>
      </c>
      <c r="BI41" s="11">
        <f>IF(ISNA(VLOOKUP(CONCATENATE($B41,BI$2,"multi"),UHF!$V$3:$W$612,2,0)),0,VLOOKUP(CONCATENATE($B41,BI$2,"multi"),UHF!$V$3:$W$612,2,0))</f>
        <v>0</v>
      </c>
      <c r="BJ41" s="11">
        <f>IF(ISNA(VLOOKUP(CONCATENATE($B41,BJ$2,"multi"),UHF!$V$3:$W$612,2,0)),0,VLOOKUP(CONCATENATE($B41,BJ$2,"multi"),UHF!$V$3:$W$612,2,0))</f>
        <v>0</v>
      </c>
      <c r="BK41" s="11">
        <f>IF(ISNA(VLOOKUP(CONCATENATE($B41,BK$2,"multi"),UHF!$V$3:$W$612,2,0)),0,VLOOKUP(CONCATENATE($B41,BK$2,"multi"),UHF!$V$3:$W$612,2,0))</f>
        <v>0</v>
      </c>
      <c r="BL41" s="11">
        <f>IF(ISNA(VLOOKUP(CONCATENATE($B41,BL$2,"multi"),UHF!$V$3:$W$612,2,0)),0,VLOOKUP(CONCATENATE($B41,BL$2,"multi"),UHF!$V$3:$W$612,2,0))</f>
        <v>0</v>
      </c>
      <c r="BM41" s="11">
        <f>IF(ISNA(VLOOKUP(CONCATENATE($B41,BM$2,"multi"),UHF!$V$3:$W$612,2,0)),0,VLOOKUP(CONCATENATE($B41,BM$2,"multi"),UHF!$V$3:$W$612,2,0))</f>
        <v>0</v>
      </c>
      <c r="BN41" s="11">
        <f>IF(ISNA(VLOOKUP(CONCATENATE($B41,BN$2,"multi"),UHF!$V$3:$W$612,2,0)),0,VLOOKUP(CONCATENATE($B41,BN$2,"multi"),UHF!$V$3:$W$612,2,0))</f>
        <v>0</v>
      </c>
      <c r="BO41" s="11">
        <f>IF(ISNA(VLOOKUP(CONCATENATE($B41,BO$2,"multi"),UHF!$V$3:$W$612,2,0)),0,VLOOKUP(CONCATENATE($B41,BO$2,"multi"),UHF!$V$3:$W$612,2,0))</f>
        <v>0</v>
      </c>
      <c r="BP41" s="11">
        <f>IF(ISNA(VLOOKUP(CONCATENATE($B41,BP$2,"multi"),UHF!$V$3:$W$612,2,0)),0,VLOOKUP(CONCATENATE($B41,BP$2,"multi"),UHF!$V$3:$W$612,2,0))</f>
        <v>0</v>
      </c>
      <c r="BQ41" s="11">
        <f>IF(ISNA(VLOOKUP(CONCATENATE($B41,BQ$2,"multi"),UHF!$V$3:$W$612,2,0)),0,VLOOKUP(CONCATENATE($B41,BQ$2,"multi"),UHF!$V$3:$W$612,2,0))</f>
        <v>0</v>
      </c>
      <c r="BR41" s="11">
        <f>SUM(BF41:BQ41)</f>
        <v>0</v>
      </c>
      <c r="BS41" s="11">
        <f>IF(ISNA(VLOOKUP(CONCATENATE($B41,BS$2,"multi"),'A1'!$V$3:$W$612,2,0)),0,VLOOKUP(CONCATENATE($B41,BS$2,"multi"),'A1'!$V$3:$W$612,2,0))</f>
        <v>0</v>
      </c>
      <c r="BT41" s="11">
        <f>SUM(C41,Q41,AQ41,BE41,BS41)</f>
        <v>186.5</v>
      </c>
      <c r="BU41" s="11">
        <f>SUM(D41,R41,AR41,BF41)</f>
        <v>155.9</v>
      </c>
      <c r="BV41" s="11">
        <f>SUM(E41,S41,AE41,AS41,BG41)</f>
        <v>0</v>
      </c>
      <c r="BW41" s="11">
        <f>SUM(F41,T41,AF41,AT41,BH41)</f>
        <v>0</v>
      </c>
      <c r="BX41" s="11">
        <f>SUM(G41,U41,AG41,AU41,BI41)</f>
        <v>0</v>
      </c>
      <c r="BY41" s="11">
        <f>SUM(H41,V41,AH41,AV41,BJ41)</f>
        <v>0</v>
      </c>
      <c r="BZ41" s="11">
        <f>SUM(I41,W41,AI41,AW41,BK41)</f>
        <v>0</v>
      </c>
      <c r="CA41" s="11">
        <f>SUM(J41,X41,AJ41,AX41,BL41)</f>
        <v>0</v>
      </c>
      <c r="CB41" s="11">
        <f>SUM(K41,Y41,AK41,AY41,BM41)</f>
        <v>0</v>
      </c>
      <c r="CC41" s="11">
        <f>SUM(Z41,AL41,AZ41,BN41)</f>
        <v>0</v>
      </c>
      <c r="CD41" s="11">
        <f>SUM(BT41:CC41)</f>
        <v>342.4</v>
      </c>
      <c r="CE41" s="11">
        <f>SUM(P41,AD41,AP41,BD41,BE41,BR41,BS41)</f>
        <v>342.4</v>
      </c>
      <c r="CF41" s="11">
        <f>MIN(P41,AD41,AP41,BD41,BE41,BR41,BS41)</f>
        <v>0</v>
      </c>
      <c r="CG41" s="11">
        <f>SUM(CE41-CF41)</f>
        <v>342.4</v>
      </c>
    </row>
    <row r="42" spans="1:85" x14ac:dyDescent="0.2">
      <c r="A42" s="21" t="str">
        <f t="shared" si="0"/>
        <v>40.</v>
      </c>
      <c r="B42" s="8" t="str">
        <f>'Seznam-MO'!A26</f>
        <v>OK5K</v>
      </c>
      <c r="C42" s="11">
        <f>IF(ISNA(VLOOKUP(CONCATENATE($B42,C$2,"multi"),'I-SUB'!$V$3:$W$624,2,0)),0,VLOOKUP(CONCATENATE($B42,C$2,"multi"),'I-SUB'!$V$3:$W$624,2,0))</f>
        <v>0</v>
      </c>
      <c r="D42" s="11">
        <f>IF(ISNA(VLOOKUP(CONCATENATE($B42,D$2,"multi"),'I-SUB'!$V$3:$W$624,2,0)),0,VLOOKUP(CONCATENATE($B42,D$2,"multi"),'I-SUB'!$V$3:$W$624,2,0))</f>
        <v>78.400000000000006</v>
      </c>
      <c r="E42" s="11">
        <f>IF(ISNA(VLOOKUP(CONCATENATE($B42,E$2,"multi"),'I-SUB'!$V$3:$W$624,2,0)),0,VLOOKUP(CONCATENATE($B42,E$2,"multi"),'I-SUB'!$V$3:$W$624,2,0))</f>
        <v>0</v>
      </c>
      <c r="F42" s="11">
        <f>IF(ISNA(VLOOKUP(CONCATENATE($B42,F$2,"multi"),'I-SUB'!$V$3:$W$624,2,0)),0,VLOOKUP(CONCATENATE($B42,F$2,"multi"),'I-SUB'!$V$3:$W$624,2,0))</f>
        <v>0</v>
      </c>
      <c r="G42" s="11">
        <f>IF(ISNA(VLOOKUP(CONCATENATE($B42,G$2,"multi"),'I-SUB'!$V$3:$W$624,2,0)),0,VLOOKUP(CONCATENATE($B42,G$2,"multi"),'I-SUB'!$V$3:$W$624,2,0))</f>
        <v>0</v>
      </c>
      <c r="H42" s="11">
        <f>IF(ISNA(VLOOKUP(CONCATENATE($B42,H$2,"multi"),'I-SUB'!$V$3:$W$624,2,0)),0,VLOOKUP(CONCATENATE($B42,H$2,"multi"),'I-SUB'!$V$3:$W$624,2,0))</f>
        <v>0</v>
      </c>
      <c r="I42" s="11">
        <f>IF(ISNA(VLOOKUP(CONCATENATE($B42,I$2,"multi"),'I-SUB'!$V$3:$W$624,2,0)),0,VLOOKUP(CONCATENATE($B42,I$2,"multi"),'I-SUB'!$V$3:$W$624,2,0))</f>
        <v>0</v>
      </c>
      <c r="J42" s="11">
        <f>IF(ISNA(VLOOKUP(CONCATENATE($B42,J$2,"multi"),'I-SUB'!$V$3:$W$624,2,0)),0,VLOOKUP(CONCATENATE($B42,J$2,"multi"),'I-SUB'!$V$3:$W$624,2,0))</f>
        <v>0</v>
      </c>
      <c r="K42" s="11">
        <f>IF(ISNA(VLOOKUP(CONCATENATE($B42,K$2,"multi"),'I-SUB'!$V$3:$W$624,2,0)),0,VLOOKUP(CONCATENATE($B42,K$2,"multi"),'I-SUB'!$V$3:$W$624,2,0))</f>
        <v>0</v>
      </c>
      <c r="L42" s="11">
        <f>IF(ISNA(VLOOKUP(CONCATENATE($B42,L$2,"multi"),'I-SUB'!$V$3:$W$624,2,0)),0,VLOOKUP(CONCATENATE($B42,L$2,"multi"),'I-SUB'!$V$3:$W$624,2,0))</f>
        <v>0</v>
      </c>
      <c r="M42" s="11">
        <f>IF(ISNA(VLOOKUP(CONCATENATE($B42,M$2,"multi"),'I-SUB'!$V$3:$W$624,2,0)),0,VLOOKUP(CONCATENATE($B42,M$2,"multi"),'I-SUB'!$V$3:$W$624,2,0))</f>
        <v>0</v>
      </c>
      <c r="N42" s="11">
        <f>IF(ISNA(VLOOKUP(CONCATENATE($B42,N$2,"multi"),'I-SUB'!$V$3:$W$624,2,0)),0,VLOOKUP(CONCATENATE($B42,N$2,"multi"),'I-SUB'!$V$3:$W$624,2,0))</f>
        <v>0</v>
      </c>
      <c r="O42" s="11">
        <f>IF(ISNA(VLOOKUP(CONCATENATE($B42,O$2,"multi"),'I-SUB'!$V$3:$W$624,2,0)),0,VLOOKUP(CONCATENATE($B42,O$2,"multi"),'I-SUB'!$V$3:$W$624,2,0))</f>
        <v>0</v>
      </c>
      <c r="P42" s="11">
        <f>SUM(C42:O42)</f>
        <v>78.400000000000006</v>
      </c>
      <c r="Q42" s="11">
        <f>IF(ISNA(VLOOKUP(CONCATENATE($B42,Q$2,"multi"),'II-SUB'!$V$3:$W$630,2,0)),0,VLOOKUP(CONCATENATE($B42,Q$2,"multi"),'II-SUB'!$V$3:$W$630,2,0))</f>
        <v>0</v>
      </c>
      <c r="R42" s="11">
        <f>IF(ISNA(VLOOKUP(CONCATENATE($B42,R$2,"multi"),'II-SUB'!$V$3:$W$630,2,0)),0,VLOOKUP(CONCATENATE($B42,R$2,"multi"),'II-SUB'!$V$3:$W$630,2,0))</f>
        <v>81.3</v>
      </c>
      <c r="S42" s="11">
        <f>IF(ISNA(VLOOKUP(CONCATENATE($B42,S$2,"multi"),'II-SUB'!$V$3:$W$630,2,0)),0,VLOOKUP(CONCATENATE($B42,S$2,"multi"),'II-SUB'!$V$3:$W$630,2,0))</f>
        <v>0</v>
      </c>
      <c r="T42" s="11">
        <f>IF(ISNA(VLOOKUP(CONCATENATE($B42,T$2,"multi"),'II-SUB'!$V$3:$W$630,2,0)),0,VLOOKUP(CONCATENATE($B42,T$2,"multi"),'II-SUB'!$V$3:$W$630,2,0))</f>
        <v>0</v>
      </c>
      <c r="U42" s="11">
        <f>IF(ISNA(VLOOKUP(CONCATENATE($B42,U$2,"multi"),'II-SUB'!$V$3:$W$630,2,0)),0,VLOOKUP(CONCATENATE($B42,U$2,"multi"),'II-SUB'!$V$3:$W$630,2,0))</f>
        <v>0</v>
      </c>
      <c r="V42" s="11">
        <f>IF(ISNA(VLOOKUP(CONCATENATE($B42,V$2,"multi"),'II-SUB'!$V$3:$W$630,2,0)),0,VLOOKUP(CONCATENATE($B42,V$2,"multi"),'II-SUB'!$V$3:$W$630,2,0))</f>
        <v>0</v>
      </c>
      <c r="W42" s="11">
        <f>IF(ISNA(VLOOKUP(CONCATENATE($B42,W$2,"multi"),'II-SUB'!$V$3:$W$630,2,0)),0,VLOOKUP(CONCATENATE($B42,W$2,"multi"),'II-SUB'!$V$3:$W$630,2,0))</f>
        <v>0</v>
      </c>
      <c r="X42" s="11">
        <f>IF(ISNA(VLOOKUP(CONCATENATE($B42,X$2,"multi"),'II-SUB'!$V$3:$W$630,2,0)),0,VLOOKUP(CONCATENATE($B42,X$2,"multi"),'II-SUB'!$V$3:$W$630,2,0))</f>
        <v>0</v>
      </c>
      <c r="Y42" s="11">
        <f>IF(ISNA(VLOOKUP(CONCATENATE($B42,Y$2,"multi"),'II-SUB'!$V$3:$W$630,2,0)),0,VLOOKUP(CONCATENATE($B42,Y$2,"multi"),'II-SUB'!$V$3:$W$630,2,0))</f>
        <v>0</v>
      </c>
      <c r="Z42" s="11">
        <f>IF(ISNA(VLOOKUP(CONCATENATE($B42,Z$2,"multi"),'II-SUB'!$V$3:$W$630,2,0)),0,VLOOKUP(CONCATENATE($B42,Z$2,"multi"),'II-SUB'!$V$3:$W$630,2,0))</f>
        <v>0</v>
      </c>
      <c r="AA42" s="11">
        <f>IF(ISNA(VLOOKUP(CONCATENATE($B42,AA$2,"multi"),'II-SUB'!$V$3:$W$630,2,0)),0,VLOOKUP(CONCATENATE($B42,AA$2,"multi"),'II-SUB'!$V$3:$W$630,2,0))</f>
        <v>0</v>
      </c>
      <c r="AB42" s="11">
        <f>IF(ISNA(VLOOKUP(CONCATENATE($B42,AB$2,"multi"),'II-SUB'!$V$3:$W$630,2,0)),0,VLOOKUP(CONCATENATE($B42,AB$2,"multi"),'II-SUB'!$V$3:$W$630,2,0))</f>
        <v>0</v>
      </c>
      <c r="AC42" s="11">
        <f>IF(ISNA(VLOOKUP(CONCATENATE($B42,AC$2,"multi"),'II-SUB'!$V$3:$W$630,2,0)),0,VLOOKUP(CONCATENATE($B42,AC$2,"multi"),'II-SUB'!$V$3:$W$630,2,0))</f>
        <v>0</v>
      </c>
      <c r="AD42" s="11">
        <f>SUM(Q42:AC42)</f>
        <v>81.3</v>
      </c>
      <c r="AE42" s="11">
        <f>IF(ISNA(VLOOKUP(CONCATENATE($B42,AE$2,"multi"),MW!$V$3:$W$600,2,0)),0,VLOOKUP(CONCATENATE($B42,AE$2,"multi"),MW!$V$3:$W$600,2,0))</f>
        <v>0</v>
      </c>
      <c r="AF42" s="11">
        <f>IF(ISNA(VLOOKUP(CONCATENATE($B42,AF$2,"multi"),MW!$V$3:$W$600,2,0)),0,VLOOKUP(CONCATENATE($B42,AF$2,"multi"),MW!$V$3:$W$600,2,0))</f>
        <v>0</v>
      </c>
      <c r="AG42" s="11">
        <f>IF(ISNA(VLOOKUP(CONCATENATE($B42,AG$2,"multi"),MW!$V$3:$W$600,2,0)),0,VLOOKUP(CONCATENATE($B42,AG$2,"multi"),MW!$V$3:$W$600,2,0))</f>
        <v>0</v>
      </c>
      <c r="AH42" s="11">
        <f>IF(ISNA(VLOOKUP(CONCATENATE($B42,AH$2,"multi"),MW!$V$3:$W$600,2,0)),0,VLOOKUP(CONCATENATE($B42,AH$2,"multi"),MW!$V$3:$W$600,2,0))</f>
        <v>0</v>
      </c>
      <c r="AI42" s="11">
        <f>IF(ISNA(VLOOKUP(CONCATENATE($B42,AI$2,"multi"),MW!$V$3:$W$600,2,0)),0,VLOOKUP(CONCATENATE($B42,AI$2,"multi"),MW!$V$3:$W$600,2,0))</f>
        <v>0</v>
      </c>
      <c r="AJ42" s="11">
        <f>IF(ISNA(VLOOKUP(CONCATENATE($B42,AJ$2,"multi"),MW!$V$3:$W$600,2,0)),0,VLOOKUP(CONCATENATE($B42,AJ$2,"multi"),MW!$V$3:$W$600,2,0))</f>
        <v>0</v>
      </c>
      <c r="AK42" s="11">
        <f>IF(ISNA(VLOOKUP(CONCATENATE($B42,AK$2,"multi"),MW!$V$3:$W$600,2,0)),0,VLOOKUP(CONCATENATE($B42,AK$2,"multi"),MW!$V$3:$W$600,2,0))</f>
        <v>0</v>
      </c>
      <c r="AL42" s="11">
        <f>IF(ISNA(VLOOKUP(CONCATENATE($B42,AL$2,"multi"),MW!$V$3:$W$600,2,0)),0,VLOOKUP(CONCATENATE($B42,AL$2,"multi"),MW!$V$3:$W$600,2,0))</f>
        <v>0</v>
      </c>
      <c r="AM42" s="11">
        <f>IF(ISNA(VLOOKUP(CONCATENATE($B42,AM$2,"multi"),MW!$V$3:$W$600,2,0)),0,VLOOKUP(CONCATENATE($B42,AM$2,"multi"),MW!$V$3:$W$600,2,0))</f>
        <v>0</v>
      </c>
      <c r="AN42" s="11">
        <f>IF(ISNA(VLOOKUP(CONCATENATE($B42,AN$2,"multi"),MW!$V$3:$W$600,2,0)),0,VLOOKUP(CONCATENATE($B42,AN$2,"multi"),MW!$V$3:$W$600,2,0))</f>
        <v>0</v>
      </c>
      <c r="AO42" s="11">
        <f>IF(ISNA(VLOOKUP(CONCATENATE($B42,AO$2,"multi"),MW!$V$3:$W$600,2,0)),0,VLOOKUP(CONCATENATE($B42,AO$2,"multi"),MW!$V$3:$W$600,2,0))</f>
        <v>0</v>
      </c>
      <c r="AP42" s="11">
        <f>SUM(AE42:AO42)</f>
        <v>0</v>
      </c>
      <c r="AQ42" s="11">
        <f>IF(ISNA(VLOOKUP(CONCATENATE($B42,AQ$2,"multi"),'III-SUB'!$V$3:$W$633,2,0)),0,VLOOKUP(CONCATENATE($B42,AQ$2,"multi"),'III-SUB'!$V$3:$W$633,2,0))</f>
        <v>22.9</v>
      </c>
      <c r="AR42" s="11">
        <f>IF(ISNA(VLOOKUP(CONCATENATE($B42,AR$2,"multi"),'III-SUB'!$V$3:$W$633,2,0)),0,VLOOKUP(CONCATENATE($B42,AR$2,"multi"),'III-SUB'!$V$3:$W$633,2,0))</f>
        <v>145</v>
      </c>
      <c r="AS42" s="11">
        <f>IF(ISNA(VLOOKUP(CONCATENATE($B42,AS$2,"multi"),'III-SUB'!$V$3:$W$633,2,0)),0,VLOOKUP(CONCATENATE($B42,AS$2,"multi"),'III-SUB'!$V$3:$W$633,2,0))</f>
        <v>0</v>
      </c>
      <c r="AT42" s="11">
        <f>IF(ISNA(VLOOKUP(CONCATENATE($B42,AT$2,"multi"),'III-SUB'!$V$3:$W$633,2,0)),0,VLOOKUP(CONCATENATE($B42,AT$2,"multi"),'III-SUB'!$V$3:$W$633,2,0))</f>
        <v>0</v>
      </c>
      <c r="AU42" s="11">
        <f>IF(ISNA(VLOOKUP(CONCATENATE($B42,AU$2,"multi"),'III-SUB'!$V$3:$W$633,2,0)),0,VLOOKUP(CONCATENATE($B42,AU$2,"multi"),'III-SUB'!$V$3:$W$633,2,0))</f>
        <v>0</v>
      </c>
      <c r="AV42" s="11">
        <f>IF(ISNA(VLOOKUP(CONCATENATE($B42,AV$2,"multi"),'III-SUB'!$V$3:$W$633,2,0)),0,VLOOKUP(CONCATENATE($B42,AV$2,"multi"),'III-SUB'!$V$3:$W$633,2,0))</f>
        <v>0</v>
      </c>
      <c r="AW42" s="11">
        <f>IF(ISNA(VLOOKUP(CONCATENATE($B42,AW$2,"multi"),'III-SUB'!$V$3:$W$633,2,0)),0,VLOOKUP(CONCATENATE($B42,AW$2,"multi"),'III-SUB'!$V$3:$W$633,2,0))</f>
        <v>0</v>
      </c>
      <c r="AX42" s="11">
        <f>IF(ISNA(VLOOKUP(CONCATENATE($B42,AX$2,"multi"),'III-SUB'!$V$3:$W$633,2,0)),0,VLOOKUP(CONCATENATE($B42,AX$2,"multi"),'III-SUB'!$V$3:$W$633,2,0))</f>
        <v>0</v>
      </c>
      <c r="AY42" s="11">
        <f>IF(ISNA(VLOOKUP(CONCATENATE($B42,AY$2,"multi"),'III-SUB'!$V$3:$W$633,2,0)),0,VLOOKUP(CONCATENATE($B42,AY$2,"multi"),'III-SUB'!$V$3:$W$633,2,0))</f>
        <v>0</v>
      </c>
      <c r="AZ42" s="11">
        <f>IF(ISNA(VLOOKUP(CONCATENATE($B42,AZ$2,"multi"),'III-SUB'!$V$3:$W$633,2,0)),0,VLOOKUP(CONCATENATE($B42,AZ$2,"multi"),'III-SUB'!$V$3:$W$633,2,0))</f>
        <v>0</v>
      </c>
      <c r="BA42" s="11">
        <f>IF(ISNA(VLOOKUP(CONCATENATE($B42,BA$2,"multi"),'III-SUB'!$V$3:$W$633,2,0)),0,VLOOKUP(CONCATENATE($B42,BA$2,"multi"),'III-SUB'!$V$3:$W$633,2,0))</f>
        <v>0</v>
      </c>
      <c r="BB42" s="11">
        <f>IF(ISNA(VLOOKUP(CONCATENATE($B42,BB$2,"multi"),'III-SUB'!$V$3:$W$633,2,0)),0,VLOOKUP(CONCATENATE($B42,BB$2,"multi"),'III-SUB'!$V$3:$W$633,2,0))</f>
        <v>0</v>
      </c>
      <c r="BC42" s="11">
        <f>IF(ISNA(VLOOKUP(CONCATENATE($B42,BC$2,"multi"),'III-SUB'!$V$3:$W$633,2,0)),0,VLOOKUP(CONCATENATE($B42,BC$2,"multi"),'III-SUB'!$V$3:$W$633,2,0))</f>
        <v>0</v>
      </c>
      <c r="BD42" s="11">
        <f>SUM(AQ42:BC42)</f>
        <v>167.9</v>
      </c>
      <c r="BE42" s="11">
        <f>IF(ISNA(VLOOKUP(CONCATENATE($B42,AQ$2,"multi"),VHF!$V$3:$W$627,2,0)),0,VLOOKUP(CONCATENATE($B42,AQ$2,"multi"),VHF!$V$3:$W$627,2,0))</f>
        <v>0</v>
      </c>
      <c r="BF42" s="11">
        <f>IF(ISNA(VLOOKUP(CONCATENATE($B42,BF$2,"multi"),UHF!$V$3:$W$612,2,0)),0,VLOOKUP(CONCATENATE($B42,BF$2,"multi"),UHF!$V$3:$W$612,2,0))</f>
        <v>0</v>
      </c>
      <c r="BG42" s="11">
        <f>IF(ISNA(VLOOKUP(CONCATENATE($B42,BG$2,"multi"),UHF!$V$3:$W$612,2,0)),0,VLOOKUP(CONCATENATE($B42,BG$2,"multi"),UHF!$V$3:$W$612,2,0))</f>
        <v>0</v>
      </c>
      <c r="BH42" s="11">
        <f>IF(ISNA(VLOOKUP(CONCATENATE($B42,BH$2,"multi"),UHF!$V$3:$W$612,2,0)),0,VLOOKUP(CONCATENATE($B42,BH$2,"multi"),UHF!$V$3:$W$612,2,0))</f>
        <v>0</v>
      </c>
      <c r="BI42" s="11">
        <f>IF(ISNA(VLOOKUP(CONCATENATE($B42,BI$2,"multi"),UHF!$V$3:$W$612,2,0)),0,VLOOKUP(CONCATENATE($B42,BI$2,"multi"),UHF!$V$3:$W$612,2,0))</f>
        <v>0</v>
      </c>
      <c r="BJ42" s="11">
        <f>IF(ISNA(VLOOKUP(CONCATENATE($B42,BJ$2,"multi"),UHF!$V$3:$W$612,2,0)),0,VLOOKUP(CONCATENATE($B42,BJ$2,"multi"),UHF!$V$3:$W$612,2,0))</f>
        <v>0</v>
      </c>
      <c r="BK42" s="11">
        <f>IF(ISNA(VLOOKUP(CONCATENATE($B42,BK$2,"multi"),UHF!$V$3:$W$612,2,0)),0,VLOOKUP(CONCATENATE($B42,BK$2,"multi"),UHF!$V$3:$W$612,2,0))</f>
        <v>0</v>
      </c>
      <c r="BL42" s="11">
        <f>IF(ISNA(VLOOKUP(CONCATENATE($B42,BL$2,"multi"),UHF!$V$3:$W$612,2,0)),0,VLOOKUP(CONCATENATE($B42,BL$2,"multi"),UHF!$V$3:$W$612,2,0))</f>
        <v>0</v>
      </c>
      <c r="BM42" s="11">
        <f>IF(ISNA(VLOOKUP(CONCATENATE($B42,BM$2,"multi"),UHF!$V$3:$W$612,2,0)),0,VLOOKUP(CONCATENATE($B42,BM$2,"multi"),UHF!$V$3:$W$612,2,0))</f>
        <v>0</v>
      </c>
      <c r="BN42" s="11">
        <f>IF(ISNA(VLOOKUP(CONCATENATE($B42,BN$2,"multi"),UHF!$V$3:$W$612,2,0)),0,VLOOKUP(CONCATENATE($B42,BN$2,"multi"),UHF!$V$3:$W$612,2,0))</f>
        <v>0</v>
      </c>
      <c r="BO42" s="11">
        <f>IF(ISNA(VLOOKUP(CONCATENATE($B42,BO$2,"multi"),UHF!$V$3:$W$612,2,0)),0,VLOOKUP(CONCATENATE($B42,BO$2,"multi"),UHF!$V$3:$W$612,2,0))</f>
        <v>0</v>
      </c>
      <c r="BP42" s="11">
        <f>IF(ISNA(VLOOKUP(CONCATENATE($B42,BP$2,"multi"),UHF!$V$3:$W$612,2,0)),0,VLOOKUP(CONCATENATE($B42,BP$2,"multi"),UHF!$V$3:$W$612,2,0))</f>
        <v>0</v>
      </c>
      <c r="BQ42" s="11">
        <f>IF(ISNA(VLOOKUP(CONCATENATE($B42,BQ$2,"multi"),UHF!$V$3:$W$612,2,0)),0,VLOOKUP(CONCATENATE($B42,BQ$2,"multi"),UHF!$V$3:$W$612,2,0))</f>
        <v>0</v>
      </c>
      <c r="BR42" s="11">
        <f>SUM(BF42:BQ42)</f>
        <v>0</v>
      </c>
      <c r="BS42" s="11">
        <f>IF(ISNA(VLOOKUP(CONCATENATE($B42,BS$2,"multi"),'A1'!$V$3:$W$612,2,0)),0,VLOOKUP(CONCATENATE($B42,BS$2,"multi"),'A1'!$V$3:$W$612,2,0))</f>
        <v>0</v>
      </c>
      <c r="BT42" s="11">
        <f>SUM(C42,Q42,AQ42,BE42,BS42)</f>
        <v>22.9</v>
      </c>
      <c r="BU42" s="11">
        <f>SUM(D42,R42,AR42,BF42)</f>
        <v>304.7</v>
      </c>
      <c r="BV42" s="11">
        <f>SUM(E42,S42,AE42,AS42,BG42)</f>
        <v>0</v>
      </c>
      <c r="BW42" s="11">
        <f>SUM(F42,T42,AF42,AT42,BH42)</f>
        <v>0</v>
      </c>
      <c r="BX42" s="11">
        <f>SUM(G42,U42,AG42,AU42,BI42)</f>
        <v>0</v>
      </c>
      <c r="BY42" s="11">
        <f>SUM(H42,V42,AH42,AV42,BJ42)</f>
        <v>0</v>
      </c>
      <c r="BZ42" s="11">
        <f>SUM(I42,W42,AI42,AW42,BK42)</f>
        <v>0</v>
      </c>
      <c r="CA42" s="11">
        <f>SUM(J42,X42,AJ42,AX42,BL42)</f>
        <v>0</v>
      </c>
      <c r="CB42" s="11">
        <f>SUM(K42,Y42,AK42,AY42,BM42)</f>
        <v>0</v>
      </c>
      <c r="CC42" s="11">
        <f>SUM(Z42,AL42,AZ42,BN42)</f>
        <v>0</v>
      </c>
      <c r="CD42" s="11">
        <f>SUM(BT42:CC42)</f>
        <v>327.59999999999997</v>
      </c>
      <c r="CE42" s="11">
        <f>SUM(P42,AD42,AP42,BD42,BE42,BR42,BS42)</f>
        <v>327.60000000000002</v>
      </c>
      <c r="CF42" s="11">
        <f>MIN(P42,AD42,AP42,BD42,BE42,BR42,BS42)</f>
        <v>0</v>
      </c>
      <c r="CG42" s="11">
        <f>SUM(CE42-CF42)</f>
        <v>327.60000000000002</v>
      </c>
    </row>
    <row r="43" spans="1:85" x14ac:dyDescent="0.2">
      <c r="A43" s="21" t="str">
        <f t="shared" si="0"/>
        <v>41.</v>
      </c>
      <c r="B43" s="8" t="str">
        <f>'Seznam-MO'!A99</f>
        <v>OK1KEO</v>
      </c>
      <c r="C43" s="11">
        <f>IF(ISNA(VLOOKUP(CONCATENATE($B43,C$2,"multi"),'I-SUB'!$V$3:$W$624,2,0)),0,VLOOKUP(CONCATENATE($B43,C$2,"multi"),'I-SUB'!$V$3:$W$624,2,0))</f>
        <v>0</v>
      </c>
      <c r="D43" s="11">
        <f>IF(ISNA(VLOOKUP(CONCATENATE($B43,D$2,"multi"),'I-SUB'!$V$3:$W$624,2,0)),0,VLOOKUP(CONCATENATE($B43,D$2,"multi"),'I-SUB'!$V$3:$W$624,2,0))</f>
        <v>0</v>
      </c>
      <c r="E43" s="11">
        <f>IF(ISNA(VLOOKUP(CONCATENATE($B43,E$2,"multi"),'I-SUB'!$V$3:$W$624,2,0)),0,VLOOKUP(CONCATENATE($B43,E$2,"multi"),'I-SUB'!$V$3:$W$624,2,0))</f>
        <v>0</v>
      </c>
      <c r="F43" s="11">
        <f>IF(ISNA(VLOOKUP(CONCATENATE($B43,F$2,"multi"),'I-SUB'!$V$3:$W$624,2,0)),0,VLOOKUP(CONCATENATE($B43,F$2,"multi"),'I-SUB'!$V$3:$W$624,2,0))</f>
        <v>0</v>
      </c>
      <c r="G43" s="11">
        <f>IF(ISNA(VLOOKUP(CONCATENATE($B43,G$2,"multi"),'I-SUB'!$V$3:$W$624,2,0)),0,VLOOKUP(CONCATENATE($B43,G$2,"multi"),'I-SUB'!$V$3:$W$624,2,0))</f>
        <v>0</v>
      </c>
      <c r="H43" s="11">
        <f>IF(ISNA(VLOOKUP(CONCATENATE($B43,H$2,"multi"),'I-SUB'!$V$3:$W$624,2,0)),0,VLOOKUP(CONCATENATE($B43,H$2,"multi"),'I-SUB'!$V$3:$W$624,2,0))</f>
        <v>0</v>
      </c>
      <c r="I43" s="11">
        <f>IF(ISNA(VLOOKUP(CONCATENATE($B43,I$2,"multi"),'I-SUB'!$V$3:$W$624,2,0)),0,VLOOKUP(CONCATENATE($B43,I$2,"multi"),'I-SUB'!$V$3:$W$624,2,0))</f>
        <v>0</v>
      </c>
      <c r="J43" s="11">
        <f>IF(ISNA(VLOOKUP(CONCATENATE($B43,J$2,"multi"),'I-SUB'!$V$3:$W$624,2,0)),0,VLOOKUP(CONCATENATE($B43,J$2,"multi"),'I-SUB'!$V$3:$W$624,2,0))</f>
        <v>0</v>
      </c>
      <c r="K43" s="11">
        <f>IF(ISNA(VLOOKUP(CONCATENATE($B43,K$2,"multi"),'I-SUB'!$V$3:$W$624,2,0)),0,VLOOKUP(CONCATENATE($B43,K$2,"multi"),'I-SUB'!$V$3:$W$624,2,0))</f>
        <v>0</v>
      </c>
      <c r="L43" s="11">
        <f>IF(ISNA(VLOOKUP(CONCATENATE($B43,L$2,"multi"),'I-SUB'!$V$3:$W$624,2,0)),0,VLOOKUP(CONCATENATE($B43,L$2,"multi"),'I-SUB'!$V$3:$W$624,2,0))</f>
        <v>0</v>
      </c>
      <c r="M43" s="11">
        <f>IF(ISNA(VLOOKUP(CONCATENATE($B43,M$2,"multi"),'I-SUB'!$V$3:$W$624,2,0)),0,VLOOKUP(CONCATENATE($B43,M$2,"multi"),'I-SUB'!$V$3:$W$624,2,0))</f>
        <v>0</v>
      </c>
      <c r="N43" s="11">
        <f>IF(ISNA(VLOOKUP(CONCATENATE($B43,N$2,"multi"),'I-SUB'!$V$3:$W$624,2,0)),0,VLOOKUP(CONCATENATE($B43,N$2,"multi"),'I-SUB'!$V$3:$W$624,2,0))</f>
        <v>0</v>
      </c>
      <c r="O43" s="11">
        <f>IF(ISNA(VLOOKUP(CONCATENATE($B43,O$2,"multi"),'I-SUB'!$V$3:$W$624,2,0)),0,VLOOKUP(CONCATENATE($B43,O$2,"multi"),'I-SUB'!$V$3:$W$624,2,0))</f>
        <v>0</v>
      </c>
      <c r="P43" s="11">
        <f>SUM(C43:O43)</f>
        <v>0</v>
      </c>
      <c r="Q43" s="11">
        <f>IF(ISNA(VLOOKUP(CONCATENATE($B43,Q$2,"multi"),'II-SUB'!$V$3:$W$630,2,0)),0,VLOOKUP(CONCATENATE($B43,Q$2,"multi"),'II-SUB'!$V$3:$W$630,2,0))</f>
        <v>0</v>
      </c>
      <c r="R43" s="11">
        <f>IF(ISNA(VLOOKUP(CONCATENATE($B43,R$2,"multi"),'II-SUB'!$V$3:$W$630,2,0)),0,VLOOKUP(CONCATENATE($B43,R$2,"multi"),'II-SUB'!$V$3:$W$630,2,0))</f>
        <v>0</v>
      </c>
      <c r="S43" s="11">
        <f>IF(ISNA(VLOOKUP(CONCATENATE($B43,S$2,"multi"),'II-SUB'!$V$3:$W$630,2,0)),0,VLOOKUP(CONCATENATE($B43,S$2,"multi"),'II-SUB'!$V$3:$W$630,2,0))</f>
        <v>0</v>
      </c>
      <c r="T43" s="11">
        <f>IF(ISNA(VLOOKUP(CONCATENATE($B43,T$2,"multi"),'II-SUB'!$V$3:$W$630,2,0)),0,VLOOKUP(CONCATENATE($B43,T$2,"multi"),'II-SUB'!$V$3:$W$630,2,0))</f>
        <v>0</v>
      </c>
      <c r="U43" s="11">
        <f>IF(ISNA(VLOOKUP(CONCATENATE($B43,U$2,"multi"),'II-SUB'!$V$3:$W$630,2,0)),0,VLOOKUP(CONCATENATE($B43,U$2,"multi"),'II-SUB'!$V$3:$W$630,2,0))</f>
        <v>0</v>
      </c>
      <c r="V43" s="11">
        <f>IF(ISNA(VLOOKUP(CONCATENATE($B43,V$2,"multi"),'II-SUB'!$V$3:$W$630,2,0)),0,VLOOKUP(CONCATENATE($B43,V$2,"multi"),'II-SUB'!$V$3:$W$630,2,0))</f>
        <v>0</v>
      </c>
      <c r="W43" s="11">
        <f>IF(ISNA(VLOOKUP(CONCATENATE($B43,W$2,"multi"),'II-SUB'!$V$3:$W$630,2,0)),0,VLOOKUP(CONCATENATE($B43,W$2,"multi"),'II-SUB'!$V$3:$W$630,2,0))</f>
        <v>0</v>
      </c>
      <c r="X43" s="11">
        <f>IF(ISNA(VLOOKUP(CONCATENATE($B43,X$2,"multi"),'II-SUB'!$V$3:$W$630,2,0)),0,VLOOKUP(CONCATENATE($B43,X$2,"multi"),'II-SUB'!$V$3:$W$630,2,0))</f>
        <v>0</v>
      </c>
      <c r="Y43" s="11">
        <f>IF(ISNA(VLOOKUP(CONCATENATE($B43,Y$2,"multi"),'II-SUB'!$V$3:$W$630,2,0)),0,VLOOKUP(CONCATENATE($B43,Y$2,"multi"),'II-SUB'!$V$3:$W$630,2,0))</f>
        <v>0</v>
      </c>
      <c r="Z43" s="11">
        <f>IF(ISNA(VLOOKUP(CONCATENATE($B43,Z$2,"multi"),'II-SUB'!$V$3:$W$630,2,0)),0,VLOOKUP(CONCATENATE($B43,Z$2,"multi"),'II-SUB'!$V$3:$W$630,2,0))</f>
        <v>0</v>
      </c>
      <c r="AA43" s="11">
        <f>IF(ISNA(VLOOKUP(CONCATENATE($B43,AA$2,"multi"),'II-SUB'!$V$3:$W$630,2,0)),0,VLOOKUP(CONCATENATE($B43,AA$2,"multi"),'II-SUB'!$V$3:$W$630,2,0))</f>
        <v>0</v>
      </c>
      <c r="AB43" s="11">
        <f>IF(ISNA(VLOOKUP(CONCATENATE($B43,AB$2,"multi"),'II-SUB'!$V$3:$W$630,2,0)),0,VLOOKUP(CONCATENATE($B43,AB$2,"multi"),'II-SUB'!$V$3:$W$630,2,0))</f>
        <v>0</v>
      </c>
      <c r="AC43" s="11">
        <f>IF(ISNA(VLOOKUP(CONCATENATE($B43,AC$2,"multi"),'II-SUB'!$V$3:$W$630,2,0)),0,VLOOKUP(CONCATENATE($B43,AC$2,"multi"),'II-SUB'!$V$3:$W$630,2,0))</f>
        <v>0</v>
      </c>
      <c r="AD43" s="11">
        <f>SUM(Q43:AC43)</f>
        <v>0</v>
      </c>
      <c r="AE43" s="11">
        <f>IF(ISNA(VLOOKUP(CONCATENATE($B43,AE$2,"multi"),MW!$V$3:$W$600,2,0)),0,VLOOKUP(CONCATENATE($B43,AE$2,"multi"),MW!$V$3:$W$600,2,0))</f>
        <v>0</v>
      </c>
      <c r="AF43" s="11">
        <f>IF(ISNA(VLOOKUP(CONCATENATE($B43,AF$2,"multi"),MW!$V$3:$W$600,2,0)),0,VLOOKUP(CONCATENATE($B43,AF$2,"multi"),MW!$V$3:$W$600,2,0))</f>
        <v>0</v>
      </c>
      <c r="AG43" s="11">
        <f>IF(ISNA(VLOOKUP(CONCATENATE($B43,AG$2,"multi"),MW!$V$3:$W$600,2,0)),0,VLOOKUP(CONCATENATE($B43,AG$2,"multi"),MW!$V$3:$W$600,2,0))</f>
        <v>0</v>
      </c>
      <c r="AH43" s="11">
        <f>IF(ISNA(VLOOKUP(CONCATENATE($B43,AH$2,"multi"),MW!$V$3:$W$600,2,0)),0,VLOOKUP(CONCATENATE($B43,AH$2,"multi"),MW!$V$3:$W$600,2,0))</f>
        <v>0</v>
      </c>
      <c r="AI43" s="11">
        <f>IF(ISNA(VLOOKUP(CONCATENATE($B43,AI$2,"multi"),MW!$V$3:$W$600,2,0)),0,VLOOKUP(CONCATENATE($B43,AI$2,"multi"),MW!$V$3:$W$600,2,0))</f>
        <v>0</v>
      </c>
      <c r="AJ43" s="11">
        <f>IF(ISNA(VLOOKUP(CONCATENATE($B43,AJ$2,"multi"),MW!$V$3:$W$600,2,0)),0,VLOOKUP(CONCATENATE($B43,AJ$2,"multi"),MW!$V$3:$W$600,2,0))</f>
        <v>0</v>
      </c>
      <c r="AK43" s="11">
        <f>IF(ISNA(VLOOKUP(CONCATENATE($B43,AK$2,"multi"),MW!$V$3:$W$600,2,0)),0,VLOOKUP(CONCATENATE($B43,AK$2,"multi"),MW!$V$3:$W$600,2,0))</f>
        <v>0</v>
      </c>
      <c r="AL43" s="11">
        <f>IF(ISNA(VLOOKUP(CONCATENATE($B43,AL$2,"multi"),MW!$V$3:$W$600,2,0)),0,VLOOKUP(CONCATENATE($B43,AL$2,"multi"),MW!$V$3:$W$600,2,0))</f>
        <v>0</v>
      </c>
      <c r="AM43" s="11">
        <f>IF(ISNA(VLOOKUP(CONCATENATE($B43,AM$2,"multi"),MW!$V$3:$W$600,2,0)),0,VLOOKUP(CONCATENATE($B43,AM$2,"multi"),MW!$V$3:$W$600,2,0))</f>
        <v>0</v>
      </c>
      <c r="AN43" s="11">
        <f>IF(ISNA(VLOOKUP(CONCATENATE($B43,AN$2,"multi"),MW!$V$3:$W$600,2,0)),0,VLOOKUP(CONCATENATE($B43,AN$2,"multi"),MW!$V$3:$W$600,2,0))</f>
        <v>0</v>
      </c>
      <c r="AO43" s="11">
        <f>IF(ISNA(VLOOKUP(CONCATENATE($B43,AO$2,"multi"),MW!$V$3:$W$600,2,0)),0,VLOOKUP(CONCATENATE($B43,AO$2,"multi"),MW!$V$3:$W$600,2,0))</f>
        <v>0</v>
      </c>
      <c r="AP43" s="11">
        <f>SUM(AE43:AO43)</f>
        <v>0</v>
      </c>
      <c r="AQ43" s="11">
        <f>IF(ISNA(VLOOKUP(CONCATENATE($B43,AQ$2,"multi"),'III-SUB'!$V$3:$W$633,2,0)),0,VLOOKUP(CONCATENATE($B43,AQ$2,"multi"),'III-SUB'!$V$3:$W$633,2,0))</f>
        <v>129</v>
      </c>
      <c r="AR43" s="11">
        <f>IF(ISNA(VLOOKUP(CONCATENATE($B43,AR$2,"multi"),'III-SUB'!$V$3:$W$633,2,0)),0,VLOOKUP(CONCATENATE($B43,AR$2,"multi"),'III-SUB'!$V$3:$W$633,2,0))</f>
        <v>108.8</v>
      </c>
      <c r="AS43" s="11">
        <f>IF(ISNA(VLOOKUP(CONCATENATE($B43,AS$2,"multi"),'III-SUB'!$V$3:$W$633,2,0)),0,VLOOKUP(CONCATENATE($B43,AS$2,"multi"),'III-SUB'!$V$3:$W$633,2,0))</f>
        <v>87.2</v>
      </c>
      <c r="AT43" s="11">
        <f>IF(ISNA(VLOOKUP(CONCATENATE($B43,AT$2,"multi"),'III-SUB'!$V$3:$W$633,2,0)),0,VLOOKUP(CONCATENATE($B43,AT$2,"multi"),'III-SUB'!$V$3:$W$633,2,0))</f>
        <v>0</v>
      </c>
      <c r="AU43" s="11">
        <f>IF(ISNA(VLOOKUP(CONCATENATE($B43,AU$2,"multi"),'III-SUB'!$V$3:$W$633,2,0)),0,VLOOKUP(CONCATENATE($B43,AU$2,"multi"),'III-SUB'!$V$3:$W$633,2,0))</f>
        <v>0</v>
      </c>
      <c r="AV43" s="11">
        <f>IF(ISNA(VLOOKUP(CONCATENATE($B43,AV$2,"multi"),'III-SUB'!$V$3:$W$633,2,0)),0,VLOOKUP(CONCATENATE($B43,AV$2,"multi"),'III-SUB'!$V$3:$W$633,2,0))</f>
        <v>0</v>
      </c>
      <c r="AW43" s="11">
        <f>IF(ISNA(VLOOKUP(CONCATENATE($B43,AW$2,"multi"),'III-SUB'!$V$3:$W$633,2,0)),0,VLOOKUP(CONCATENATE($B43,AW$2,"multi"),'III-SUB'!$V$3:$W$633,2,0))</f>
        <v>0</v>
      </c>
      <c r="AX43" s="11">
        <f>IF(ISNA(VLOOKUP(CONCATENATE($B43,AX$2,"multi"),'III-SUB'!$V$3:$W$633,2,0)),0,VLOOKUP(CONCATENATE($B43,AX$2,"multi"),'III-SUB'!$V$3:$W$633,2,0))</f>
        <v>0</v>
      </c>
      <c r="AY43" s="11">
        <f>IF(ISNA(VLOOKUP(CONCATENATE($B43,AY$2,"multi"),'III-SUB'!$V$3:$W$633,2,0)),0,VLOOKUP(CONCATENATE($B43,AY$2,"multi"),'III-SUB'!$V$3:$W$633,2,0))</f>
        <v>0</v>
      </c>
      <c r="AZ43" s="11">
        <f>IF(ISNA(VLOOKUP(CONCATENATE($B43,AZ$2,"multi"),'III-SUB'!$V$3:$W$633,2,0)),0,VLOOKUP(CONCATENATE($B43,AZ$2,"multi"),'III-SUB'!$V$3:$W$633,2,0))</f>
        <v>0</v>
      </c>
      <c r="BA43" s="11">
        <f>IF(ISNA(VLOOKUP(CONCATENATE($B43,BA$2,"multi"),'III-SUB'!$V$3:$W$633,2,0)),0,VLOOKUP(CONCATENATE($B43,BA$2,"multi"),'III-SUB'!$V$3:$W$633,2,0))</f>
        <v>0</v>
      </c>
      <c r="BB43" s="11">
        <f>IF(ISNA(VLOOKUP(CONCATENATE($B43,BB$2,"multi"),'III-SUB'!$V$3:$W$633,2,0)),0,VLOOKUP(CONCATENATE($B43,BB$2,"multi"),'III-SUB'!$V$3:$W$633,2,0))</f>
        <v>0</v>
      </c>
      <c r="BC43" s="11">
        <f>IF(ISNA(VLOOKUP(CONCATENATE($B43,BC$2,"multi"),'III-SUB'!$V$3:$W$633,2,0)),0,VLOOKUP(CONCATENATE($B43,BC$2,"multi"),'III-SUB'!$V$3:$W$633,2,0))</f>
        <v>0</v>
      </c>
      <c r="BD43" s="11">
        <f>SUM(AQ43:BC43)</f>
        <v>325</v>
      </c>
      <c r="BE43" s="11">
        <f>IF(ISNA(VLOOKUP(CONCATENATE($B43,AQ$2,"multi"),VHF!$V$3:$W$627,2,0)),0,VLOOKUP(CONCATENATE($B43,AQ$2,"multi"),VHF!$V$3:$W$627,2,0))</f>
        <v>0</v>
      </c>
      <c r="BF43" s="11">
        <f>IF(ISNA(VLOOKUP(CONCATENATE($B43,BF$2,"multi"),UHF!$V$3:$W$612,2,0)),0,VLOOKUP(CONCATENATE($B43,BF$2,"multi"),UHF!$V$3:$W$612,2,0))</f>
        <v>0</v>
      </c>
      <c r="BG43" s="11">
        <f>IF(ISNA(VLOOKUP(CONCATENATE($B43,BG$2,"multi"),UHF!$V$3:$W$612,2,0)),0,VLOOKUP(CONCATENATE($B43,BG$2,"multi"),UHF!$V$3:$W$612,2,0))</f>
        <v>0</v>
      </c>
      <c r="BH43" s="11">
        <f>IF(ISNA(VLOOKUP(CONCATENATE($B43,BH$2,"multi"),UHF!$V$3:$W$612,2,0)),0,VLOOKUP(CONCATENATE($B43,BH$2,"multi"),UHF!$V$3:$W$612,2,0))</f>
        <v>0</v>
      </c>
      <c r="BI43" s="11">
        <f>IF(ISNA(VLOOKUP(CONCATENATE($B43,BI$2,"multi"),UHF!$V$3:$W$612,2,0)),0,VLOOKUP(CONCATENATE($B43,BI$2,"multi"),UHF!$V$3:$W$612,2,0))</f>
        <v>0</v>
      </c>
      <c r="BJ43" s="11">
        <f>IF(ISNA(VLOOKUP(CONCATENATE($B43,BJ$2,"multi"),UHF!$V$3:$W$612,2,0)),0,VLOOKUP(CONCATENATE($B43,BJ$2,"multi"),UHF!$V$3:$W$612,2,0))</f>
        <v>0</v>
      </c>
      <c r="BK43" s="11">
        <f>IF(ISNA(VLOOKUP(CONCATENATE($B43,BK$2,"multi"),UHF!$V$3:$W$612,2,0)),0,VLOOKUP(CONCATENATE($B43,BK$2,"multi"),UHF!$V$3:$W$612,2,0))</f>
        <v>0</v>
      </c>
      <c r="BL43" s="11">
        <f>IF(ISNA(VLOOKUP(CONCATENATE($B43,BL$2,"multi"),UHF!$V$3:$W$612,2,0)),0,VLOOKUP(CONCATENATE($B43,BL$2,"multi"),UHF!$V$3:$W$612,2,0))</f>
        <v>0</v>
      </c>
      <c r="BM43" s="11">
        <f>IF(ISNA(VLOOKUP(CONCATENATE($B43,BM$2,"multi"),UHF!$V$3:$W$612,2,0)),0,VLOOKUP(CONCATENATE($B43,BM$2,"multi"),UHF!$V$3:$W$612,2,0))</f>
        <v>0</v>
      </c>
      <c r="BN43" s="11">
        <f>IF(ISNA(VLOOKUP(CONCATENATE($B43,BN$2,"multi"),UHF!$V$3:$W$612,2,0)),0,VLOOKUP(CONCATENATE($B43,BN$2,"multi"),UHF!$V$3:$W$612,2,0))</f>
        <v>0</v>
      </c>
      <c r="BO43" s="11">
        <f>IF(ISNA(VLOOKUP(CONCATENATE($B43,BO$2,"multi"),UHF!$V$3:$W$612,2,0)),0,VLOOKUP(CONCATENATE($B43,BO$2,"multi"),UHF!$V$3:$W$612,2,0))</f>
        <v>0</v>
      </c>
      <c r="BP43" s="11">
        <f>IF(ISNA(VLOOKUP(CONCATENATE($B43,BP$2,"multi"),UHF!$V$3:$W$612,2,0)),0,VLOOKUP(CONCATENATE($B43,BP$2,"multi"),UHF!$V$3:$W$612,2,0))</f>
        <v>0</v>
      </c>
      <c r="BQ43" s="11">
        <f>IF(ISNA(VLOOKUP(CONCATENATE($B43,BQ$2,"multi"),UHF!$V$3:$W$612,2,0)),0,VLOOKUP(CONCATENATE($B43,BQ$2,"multi"),UHF!$V$3:$W$612,2,0))</f>
        <v>0</v>
      </c>
      <c r="BR43" s="11">
        <f>SUM(BF43:BQ43)</f>
        <v>0</v>
      </c>
      <c r="BS43" s="11">
        <f>IF(ISNA(VLOOKUP(CONCATENATE($B43,BS$2,"multi"),'A1'!$V$3:$W$612,2,0)),0,VLOOKUP(CONCATENATE($B43,BS$2,"multi"),'A1'!$V$3:$W$612,2,0))</f>
        <v>0</v>
      </c>
      <c r="BT43" s="11">
        <f>SUM(C43,Q43,AQ43,BE43,BS43)</f>
        <v>129</v>
      </c>
      <c r="BU43" s="11">
        <f>SUM(D43,R43,AR43,BF43)</f>
        <v>108.8</v>
      </c>
      <c r="BV43" s="11">
        <f>SUM(E43,S43,AE43,AS43,BG43)</f>
        <v>87.2</v>
      </c>
      <c r="BW43" s="11">
        <f>SUM(F43,T43,AF43,AT43,BH43)</f>
        <v>0</v>
      </c>
      <c r="BX43" s="11">
        <f>SUM(G43,U43,AG43,AU43,BI43)</f>
        <v>0</v>
      </c>
      <c r="BY43" s="11">
        <f>SUM(H43,V43,AH43,AV43,BJ43)</f>
        <v>0</v>
      </c>
      <c r="BZ43" s="11">
        <f>SUM(I43,W43,AI43,AW43,BK43)</f>
        <v>0</v>
      </c>
      <c r="CA43" s="11">
        <f>SUM(J43,X43,AJ43,AX43,BL43)</f>
        <v>0</v>
      </c>
      <c r="CB43" s="11">
        <f>SUM(K43,Y43,AK43,AY43,BM43)</f>
        <v>0</v>
      </c>
      <c r="CC43" s="11">
        <f>SUM(Z43,AL43,AZ43,BN43)</f>
        <v>0</v>
      </c>
      <c r="CD43" s="11">
        <f>SUM(BT43:CC43)</f>
        <v>325</v>
      </c>
      <c r="CE43" s="11">
        <f>SUM(P43,AD43,AP43,BD43,BE43,BR43,BS43)</f>
        <v>325</v>
      </c>
      <c r="CF43" s="11">
        <f>MIN(P43,AD43,AP43,BD43,BE43,BR43,BS43)</f>
        <v>0</v>
      </c>
      <c r="CG43" s="11">
        <f>SUM(CE43-CF43)</f>
        <v>325</v>
      </c>
    </row>
    <row r="44" spans="1:85" x14ac:dyDescent="0.2">
      <c r="A44" s="21" t="str">
        <f t="shared" si="0"/>
        <v>42.</v>
      </c>
      <c r="B44" s="8" t="str">
        <f>'Seznam-MO'!A4</f>
        <v>OL7M</v>
      </c>
      <c r="C44" s="11">
        <f>IF(ISNA(VLOOKUP(CONCATENATE($B44,C$2,"multi"),'I-SUB'!$V$3:$W$624,2,0)),0,VLOOKUP(CONCATENATE($B44,C$2,"multi"),'I-SUB'!$V$3:$W$624,2,0))</f>
        <v>0</v>
      </c>
      <c r="D44" s="11">
        <f>IF(ISNA(VLOOKUP(CONCATENATE($B44,D$2,"multi"),'I-SUB'!$V$3:$W$624,2,0)),0,VLOOKUP(CONCATENATE($B44,D$2,"multi"),'I-SUB'!$V$3:$W$624,2,0))</f>
        <v>0</v>
      </c>
      <c r="E44" s="11">
        <f>IF(ISNA(VLOOKUP(CONCATENATE($B44,E$2,"multi"),'I-SUB'!$V$3:$W$624,2,0)),0,VLOOKUP(CONCATENATE($B44,E$2,"multi"),'I-SUB'!$V$3:$W$624,2,0))</f>
        <v>0</v>
      </c>
      <c r="F44" s="11">
        <f>IF(ISNA(VLOOKUP(CONCATENATE($B44,F$2,"multi"),'I-SUB'!$V$3:$W$624,2,0)),0,VLOOKUP(CONCATENATE($B44,F$2,"multi"),'I-SUB'!$V$3:$W$624,2,0))</f>
        <v>0</v>
      </c>
      <c r="G44" s="11">
        <f>IF(ISNA(VLOOKUP(CONCATENATE($B44,G$2,"multi"),'I-SUB'!$V$3:$W$624,2,0)),0,VLOOKUP(CONCATENATE($B44,G$2,"multi"),'I-SUB'!$V$3:$W$624,2,0))</f>
        <v>0</v>
      </c>
      <c r="H44" s="11">
        <f>IF(ISNA(VLOOKUP(CONCATENATE($B44,H$2,"multi"),'I-SUB'!$V$3:$W$624,2,0)),0,VLOOKUP(CONCATENATE($B44,H$2,"multi"),'I-SUB'!$V$3:$W$624,2,0))</f>
        <v>0</v>
      </c>
      <c r="I44" s="11">
        <f>IF(ISNA(VLOOKUP(CONCATENATE($B44,I$2,"multi"),'I-SUB'!$V$3:$W$624,2,0)),0,VLOOKUP(CONCATENATE($B44,I$2,"multi"),'I-SUB'!$V$3:$W$624,2,0))</f>
        <v>0</v>
      </c>
      <c r="J44" s="11">
        <f>IF(ISNA(VLOOKUP(CONCATENATE($B44,J$2,"multi"),'I-SUB'!$V$3:$W$624,2,0)),0,VLOOKUP(CONCATENATE($B44,J$2,"multi"),'I-SUB'!$V$3:$W$624,2,0))</f>
        <v>0</v>
      </c>
      <c r="K44" s="11">
        <f>IF(ISNA(VLOOKUP(CONCATENATE($B44,K$2,"multi"),'I-SUB'!$V$3:$W$624,2,0)),0,VLOOKUP(CONCATENATE($B44,K$2,"multi"),'I-SUB'!$V$3:$W$624,2,0))</f>
        <v>0</v>
      </c>
      <c r="L44" s="11">
        <f>IF(ISNA(VLOOKUP(CONCATENATE($B44,L$2,"multi"),'I-SUB'!$V$3:$W$624,2,0)),0,VLOOKUP(CONCATENATE($B44,L$2,"multi"),'I-SUB'!$V$3:$W$624,2,0))</f>
        <v>0</v>
      </c>
      <c r="M44" s="11">
        <f>IF(ISNA(VLOOKUP(CONCATENATE($B44,M$2,"multi"),'I-SUB'!$V$3:$W$624,2,0)),0,VLOOKUP(CONCATENATE($B44,M$2,"multi"),'I-SUB'!$V$3:$W$624,2,0))</f>
        <v>0</v>
      </c>
      <c r="N44" s="11">
        <f>IF(ISNA(VLOOKUP(CONCATENATE($B44,N$2,"multi"),'I-SUB'!$V$3:$W$624,2,0)),0,VLOOKUP(CONCATENATE($B44,N$2,"multi"),'I-SUB'!$V$3:$W$624,2,0))</f>
        <v>0</v>
      </c>
      <c r="O44" s="11">
        <f>IF(ISNA(VLOOKUP(CONCATENATE($B44,O$2,"multi"),'I-SUB'!$V$3:$W$624,2,0)),0,VLOOKUP(CONCATENATE($B44,O$2,"multi"),'I-SUB'!$V$3:$W$624,2,0))</f>
        <v>0</v>
      </c>
      <c r="P44" s="11">
        <f>SUM(C44:O44)</f>
        <v>0</v>
      </c>
      <c r="Q44" s="11">
        <f>IF(ISNA(VLOOKUP(CONCATENATE($B44,Q$2,"multi"),'II-SUB'!$V$3:$W$630,2,0)),0,VLOOKUP(CONCATENATE($B44,Q$2,"multi"),'II-SUB'!$V$3:$W$630,2,0))</f>
        <v>132.69999999999999</v>
      </c>
      <c r="R44" s="11">
        <f>IF(ISNA(VLOOKUP(CONCATENATE($B44,R$2,"multi"),'II-SUB'!$V$3:$W$630,2,0)),0,VLOOKUP(CONCATENATE($B44,R$2,"multi"),'II-SUB'!$V$3:$W$630,2,0))</f>
        <v>0</v>
      </c>
      <c r="S44" s="11">
        <f>IF(ISNA(VLOOKUP(CONCATENATE($B44,S$2,"multi"),'II-SUB'!$V$3:$W$630,2,0)),0,VLOOKUP(CONCATENATE($B44,S$2,"multi"),'II-SUB'!$V$3:$W$630,2,0))</f>
        <v>0</v>
      </c>
      <c r="T44" s="11">
        <f>IF(ISNA(VLOOKUP(CONCATENATE($B44,T$2,"multi"),'II-SUB'!$V$3:$W$630,2,0)),0,VLOOKUP(CONCATENATE($B44,T$2,"multi"),'II-SUB'!$V$3:$W$630,2,0))</f>
        <v>0</v>
      </c>
      <c r="U44" s="11">
        <f>IF(ISNA(VLOOKUP(CONCATENATE($B44,U$2,"multi"),'II-SUB'!$V$3:$W$630,2,0)),0,VLOOKUP(CONCATENATE($B44,U$2,"multi"),'II-SUB'!$V$3:$W$630,2,0))</f>
        <v>0</v>
      </c>
      <c r="V44" s="11">
        <f>IF(ISNA(VLOOKUP(CONCATENATE($B44,V$2,"multi"),'II-SUB'!$V$3:$W$630,2,0)),0,VLOOKUP(CONCATENATE($B44,V$2,"multi"),'II-SUB'!$V$3:$W$630,2,0))</f>
        <v>0</v>
      </c>
      <c r="W44" s="11">
        <f>IF(ISNA(VLOOKUP(CONCATENATE($B44,W$2,"multi"),'II-SUB'!$V$3:$W$630,2,0)),0,VLOOKUP(CONCATENATE($B44,W$2,"multi"),'II-SUB'!$V$3:$W$630,2,0))</f>
        <v>0</v>
      </c>
      <c r="X44" s="11">
        <f>IF(ISNA(VLOOKUP(CONCATENATE($B44,X$2,"multi"),'II-SUB'!$V$3:$W$630,2,0)),0,VLOOKUP(CONCATENATE($B44,X$2,"multi"),'II-SUB'!$V$3:$W$630,2,0))</f>
        <v>0</v>
      </c>
      <c r="Y44" s="11">
        <f>IF(ISNA(VLOOKUP(CONCATENATE($B44,Y$2,"multi"),'II-SUB'!$V$3:$W$630,2,0)),0,VLOOKUP(CONCATENATE($B44,Y$2,"multi"),'II-SUB'!$V$3:$W$630,2,0))</f>
        <v>0</v>
      </c>
      <c r="Z44" s="11">
        <f>IF(ISNA(VLOOKUP(CONCATENATE($B44,Z$2,"multi"),'II-SUB'!$V$3:$W$630,2,0)),0,VLOOKUP(CONCATENATE($B44,Z$2,"multi"),'II-SUB'!$V$3:$W$630,2,0))</f>
        <v>0</v>
      </c>
      <c r="AA44" s="11">
        <f>IF(ISNA(VLOOKUP(CONCATENATE($B44,AA$2,"multi"),'II-SUB'!$V$3:$W$630,2,0)),0,VLOOKUP(CONCATENATE($B44,AA$2,"multi"),'II-SUB'!$V$3:$W$630,2,0))</f>
        <v>0</v>
      </c>
      <c r="AB44" s="11">
        <f>IF(ISNA(VLOOKUP(CONCATENATE($B44,AB$2,"multi"),'II-SUB'!$V$3:$W$630,2,0)),0,VLOOKUP(CONCATENATE($B44,AB$2,"multi"),'II-SUB'!$V$3:$W$630,2,0))</f>
        <v>0</v>
      </c>
      <c r="AC44" s="11">
        <f>IF(ISNA(VLOOKUP(CONCATENATE($B44,AC$2,"multi"),'II-SUB'!$V$3:$W$630,2,0)),0,VLOOKUP(CONCATENATE($B44,AC$2,"multi"),'II-SUB'!$V$3:$W$630,2,0))</f>
        <v>0</v>
      </c>
      <c r="AD44" s="11">
        <f>SUM(Q44:AC44)</f>
        <v>132.69999999999999</v>
      </c>
      <c r="AE44" s="11">
        <f>IF(ISNA(VLOOKUP(CONCATENATE($B44,AE$2,"multi"),MW!$V$3:$W$600,2,0)),0,VLOOKUP(CONCATENATE($B44,AE$2,"multi"),MW!$V$3:$W$600,2,0))</f>
        <v>0</v>
      </c>
      <c r="AF44" s="11">
        <f>IF(ISNA(VLOOKUP(CONCATENATE($B44,AF$2,"multi"),MW!$V$3:$W$600,2,0)),0,VLOOKUP(CONCATENATE($B44,AF$2,"multi"),MW!$V$3:$W$600,2,0))</f>
        <v>0</v>
      </c>
      <c r="AG44" s="11">
        <f>IF(ISNA(VLOOKUP(CONCATENATE($B44,AG$2,"multi"),MW!$V$3:$W$600,2,0)),0,VLOOKUP(CONCATENATE($B44,AG$2,"multi"),MW!$V$3:$W$600,2,0))</f>
        <v>0</v>
      </c>
      <c r="AH44" s="11">
        <f>IF(ISNA(VLOOKUP(CONCATENATE($B44,AH$2,"multi"),MW!$V$3:$W$600,2,0)),0,VLOOKUP(CONCATENATE($B44,AH$2,"multi"),MW!$V$3:$W$600,2,0))</f>
        <v>0</v>
      </c>
      <c r="AI44" s="11">
        <f>IF(ISNA(VLOOKUP(CONCATENATE($B44,AI$2,"multi"),MW!$V$3:$W$600,2,0)),0,VLOOKUP(CONCATENATE($B44,AI$2,"multi"),MW!$V$3:$W$600,2,0))</f>
        <v>0</v>
      </c>
      <c r="AJ44" s="11">
        <f>IF(ISNA(VLOOKUP(CONCATENATE($B44,AJ$2,"multi"),MW!$V$3:$W$600,2,0)),0,VLOOKUP(CONCATENATE($B44,AJ$2,"multi"),MW!$V$3:$W$600,2,0))</f>
        <v>0</v>
      </c>
      <c r="AK44" s="11">
        <f>IF(ISNA(VLOOKUP(CONCATENATE($B44,AK$2,"multi"),MW!$V$3:$W$600,2,0)),0,VLOOKUP(CONCATENATE($B44,AK$2,"multi"),MW!$V$3:$W$600,2,0))</f>
        <v>0</v>
      </c>
      <c r="AL44" s="11">
        <f>IF(ISNA(VLOOKUP(CONCATENATE($B44,AL$2,"multi"),MW!$V$3:$W$600,2,0)),0,VLOOKUP(CONCATENATE($B44,AL$2,"multi"),MW!$V$3:$W$600,2,0))</f>
        <v>0</v>
      </c>
      <c r="AM44" s="11">
        <f>IF(ISNA(VLOOKUP(CONCATENATE($B44,AM$2,"multi"),MW!$V$3:$W$600,2,0)),0,VLOOKUP(CONCATENATE($B44,AM$2,"multi"),MW!$V$3:$W$600,2,0))</f>
        <v>0</v>
      </c>
      <c r="AN44" s="11">
        <f>IF(ISNA(VLOOKUP(CONCATENATE($B44,AN$2,"multi"),MW!$V$3:$W$600,2,0)),0,VLOOKUP(CONCATENATE($B44,AN$2,"multi"),MW!$V$3:$W$600,2,0))</f>
        <v>0</v>
      </c>
      <c r="AO44" s="11">
        <f>IF(ISNA(VLOOKUP(CONCATENATE($B44,AO$2,"multi"),MW!$V$3:$W$600,2,0)),0,VLOOKUP(CONCATENATE($B44,AO$2,"multi"),MW!$V$3:$W$600,2,0))</f>
        <v>0</v>
      </c>
      <c r="AP44" s="11">
        <f>SUM(AE44:AO44)</f>
        <v>0</v>
      </c>
      <c r="AQ44" s="11">
        <f>IF(ISNA(VLOOKUP(CONCATENATE($B44,AQ$2,"multi"),'III-SUB'!$V$3:$W$633,2,0)),0,VLOOKUP(CONCATENATE($B44,AQ$2,"multi"),'III-SUB'!$V$3:$W$633,2,0))</f>
        <v>153.9</v>
      </c>
      <c r="AR44" s="11">
        <f>IF(ISNA(VLOOKUP(CONCATENATE($B44,AR$2,"multi"),'III-SUB'!$V$3:$W$633,2,0)),0,VLOOKUP(CONCATENATE($B44,AR$2,"multi"),'III-SUB'!$V$3:$W$633,2,0))</f>
        <v>0</v>
      </c>
      <c r="AS44" s="11">
        <f>IF(ISNA(VLOOKUP(CONCATENATE($B44,AS$2,"multi"),'III-SUB'!$V$3:$W$633,2,0)),0,VLOOKUP(CONCATENATE($B44,AS$2,"multi"),'III-SUB'!$V$3:$W$633,2,0))</f>
        <v>0</v>
      </c>
      <c r="AT44" s="11">
        <f>IF(ISNA(VLOOKUP(CONCATENATE($B44,AT$2,"multi"),'III-SUB'!$V$3:$W$633,2,0)),0,VLOOKUP(CONCATENATE($B44,AT$2,"multi"),'III-SUB'!$V$3:$W$633,2,0))</f>
        <v>0</v>
      </c>
      <c r="AU44" s="11">
        <f>IF(ISNA(VLOOKUP(CONCATENATE($B44,AU$2,"multi"),'III-SUB'!$V$3:$W$633,2,0)),0,VLOOKUP(CONCATENATE($B44,AU$2,"multi"),'III-SUB'!$V$3:$W$633,2,0))</f>
        <v>0</v>
      </c>
      <c r="AV44" s="11">
        <f>IF(ISNA(VLOOKUP(CONCATENATE($B44,AV$2,"multi"),'III-SUB'!$V$3:$W$633,2,0)),0,VLOOKUP(CONCATENATE($B44,AV$2,"multi"),'III-SUB'!$V$3:$W$633,2,0))</f>
        <v>0</v>
      </c>
      <c r="AW44" s="11">
        <f>IF(ISNA(VLOOKUP(CONCATENATE($B44,AW$2,"multi"),'III-SUB'!$V$3:$W$633,2,0)),0,VLOOKUP(CONCATENATE($B44,AW$2,"multi"),'III-SUB'!$V$3:$W$633,2,0))</f>
        <v>0</v>
      </c>
      <c r="AX44" s="11">
        <f>IF(ISNA(VLOOKUP(CONCATENATE($B44,AX$2,"multi"),'III-SUB'!$V$3:$W$633,2,0)),0,VLOOKUP(CONCATENATE($B44,AX$2,"multi"),'III-SUB'!$V$3:$W$633,2,0))</f>
        <v>0</v>
      </c>
      <c r="AY44" s="11">
        <f>IF(ISNA(VLOOKUP(CONCATENATE($B44,AY$2,"multi"),'III-SUB'!$V$3:$W$633,2,0)),0,VLOOKUP(CONCATENATE($B44,AY$2,"multi"),'III-SUB'!$V$3:$W$633,2,0))</f>
        <v>0</v>
      </c>
      <c r="AZ44" s="11">
        <f>IF(ISNA(VLOOKUP(CONCATENATE($B44,AZ$2,"multi"),'III-SUB'!$V$3:$W$633,2,0)),0,VLOOKUP(CONCATENATE($B44,AZ$2,"multi"),'III-SUB'!$V$3:$W$633,2,0))</f>
        <v>0</v>
      </c>
      <c r="BA44" s="11">
        <f>IF(ISNA(VLOOKUP(CONCATENATE($B44,BA$2,"multi"),'III-SUB'!$V$3:$W$633,2,0)),0,VLOOKUP(CONCATENATE($B44,BA$2,"multi"),'III-SUB'!$V$3:$W$633,2,0))</f>
        <v>0</v>
      </c>
      <c r="BB44" s="11">
        <f>IF(ISNA(VLOOKUP(CONCATENATE($B44,BB$2,"multi"),'III-SUB'!$V$3:$W$633,2,0)),0,VLOOKUP(CONCATENATE($B44,BB$2,"multi"),'III-SUB'!$V$3:$W$633,2,0))</f>
        <v>0</v>
      </c>
      <c r="BC44" s="11">
        <f>IF(ISNA(VLOOKUP(CONCATENATE($B44,BC$2,"multi"),'III-SUB'!$V$3:$W$633,2,0)),0,VLOOKUP(CONCATENATE($B44,BC$2,"multi"),'III-SUB'!$V$3:$W$633,2,0))</f>
        <v>0</v>
      </c>
      <c r="BD44" s="11">
        <f>SUM(AQ44:BC44)</f>
        <v>153.9</v>
      </c>
      <c r="BE44" s="11">
        <f>IF(ISNA(VLOOKUP(CONCATENATE($B44,AQ$2,"multi"),VHF!$V$3:$W$627,2,0)),0,VLOOKUP(CONCATENATE($B44,AQ$2,"multi"),VHF!$V$3:$W$627,2,0))</f>
        <v>0</v>
      </c>
      <c r="BF44" s="11">
        <f>IF(ISNA(VLOOKUP(CONCATENATE($B44,BF$2,"multi"),UHF!$V$3:$W$612,2,0)),0,VLOOKUP(CONCATENATE($B44,BF$2,"multi"),UHF!$V$3:$W$612,2,0))</f>
        <v>0</v>
      </c>
      <c r="BG44" s="11">
        <f>IF(ISNA(VLOOKUP(CONCATENATE($B44,BG$2,"multi"),UHF!$V$3:$W$612,2,0)),0,VLOOKUP(CONCATENATE($B44,BG$2,"multi"),UHF!$V$3:$W$612,2,0))</f>
        <v>0</v>
      </c>
      <c r="BH44" s="11">
        <f>IF(ISNA(VLOOKUP(CONCATENATE($B44,BH$2,"multi"),UHF!$V$3:$W$612,2,0)),0,VLOOKUP(CONCATENATE($B44,BH$2,"multi"),UHF!$V$3:$W$612,2,0))</f>
        <v>0</v>
      </c>
      <c r="BI44" s="11">
        <f>IF(ISNA(VLOOKUP(CONCATENATE($B44,BI$2,"multi"),UHF!$V$3:$W$612,2,0)),0,VLOOKUP(CONCATENATE($B44,BI$2,"multi"),UHF!$V$3:$W$612,2,0))</f>
        <v>0</v>
      </c>
      <c r="BJ44" s="11">
        <f>IF(ISNA(VLOOKUP(CONCATENATE($B44,BJ$2,"multi"),UHF!$V$3:$W$612,2,0)),0,VLOOKUP(CONCATENATE($B44,BJ$2,"multi"),UHF!$V$3:$W$612,2,0))</f>
        <v>0</v>
      </c>
      <c r="BK44" s="11">
        <f>IF(ISNA(VLOOKUP(CONCATENATE($B44,BK$2,"multi"),UHF!$V$3:$W$612,2,0)),0,VLOOKUP(CONCATENATE($B44,BK$2,"multi"),UHF!$V$3:$W$612,2,0))</f>
        <v>0</v>
      </c>
      <c r="BL44" s="11">
        <f>IF(ISNA(VLOOKUP(CONCATENATE($B44,BL$2,"multi"),UHF!$V$3:$W$612,2,0)),0,VLOOKUP(CONCATENATE($B44,BL$2,"multi"),UHF!$V$3:$W$612,2,0))</f>
        <v>0</v>
      </c>
      <c r="BM44" s="11">
        <f>IF(ISNA(VLOOKUP(CONCATENATE($B44,BM$2,"multi"),UHF!$V$3:$W$612,2,0)),0,VLOOKUP(CONCATENATE($B44,BM$2,"multi"),UHF!$V$3:$W$612,2,0))</f>
        <v>0</v>
      </c>
      <c r="BN44" s="11">
        <f>IF(ISNA(VLOOKUP(CONCATENATE($B44,BN$2,"multi"),UHF!$V$3:$W$612,2,0)),0,VLOOKUP(CONCATENATE($B44,BN$2,"multi"),UHF!$V$3:$W$612,2,0))</f>
        <v>0</v>
      </c>
      <c r="BO44" s="11">
        <f>IF(ISNA(VLOOKUP(CONCATENATE($B44,BO$2,"multi"),UHF!$V$3:$W$612,2,0)),0,VLOOKUP(CONCATENATE($B44,BO$2,"multi"),UHF!$V$3:$W$612,2,0))</f>
        <v>0</v>
      </c>
      <c r="BP44" s="11">
        <f>IF(ISNA(VLOOKUP(CONCATENATE($B44,BP$2,"multi"),UHF!$V$3:$W$612,2,0)),0,VLOOKUP(CONCATENATE($B44,BP$2,"multi"),UHF!$V$3:$W$612,2,0))</f>
        <v>0</v>
      </c>
      <c r="BQ44" s="11">
        <f>IF(ISNA(VLOOKUP(CONCATENATE($B44,BQ$2,"multi"),UHF!$V$3:$W$612,2,0)),0,VLOOKUP(CONCATENATE($B44,BQ$2,"multi"),UHF!$V$3:$W$612,2,0))</f>
        <v>0</v>
      </c>
      <c r="BR44" s="11">
        <f>SUM(BF44:BQ44)</f>
        <v>0</v>
      </c>
      <c r="BS44" s="11">
        <f>IF(ISNA(VLOOKUP(CONCATENATE($B44,BS$2,"multi"),'A1'!$V$3:$W$612,2,0)),0,VLOOKUP(CONCATENATE($B44,BS$2,"multi"),'A1'!$V$3:$W$612,2,0))</f>
        <v>0</v>
      </c>
      <c r="BT44" s="11">
        <f>SUM(C44,Q44,AQ44,BE44,BS44)</f>
        <v>286.60000000000002</v>
      </c>
      <c r="BU44" s="11">
        <f>SUM(D44,R44,AR44,BF44)</f>
        <v>0</v>
      </c>
      <c r="BV44" s="11">
        <f>SUM(E44,S44,AE44,AS44,BG44)</f>
        <v>0</v>
      </c>
      <c r="BW44" s="11">
        <f>SUM(F44,T44,AF44,AT44,BH44)</f>
        <v>0</v>
      </c>
      <c r="BX44" s="11">
        <f>SUM(G44,U44,AG44,AU44,BI44)</f>
        <v>0</v>
      </c>
      <c r="BY44" s="11">
        <f>SUM(H44,V44,AH44,AV44,BJ44)</f>
        <v>0</v>
      </c>
      <c r="BZ44" s="11">
        <f>SUM(I44,W44,AI44,AW44,BK44)</f>
        <v>0</v>
      </c>
      <c r="CA44" s="11">
        <f>SUM(J44,X44,AJ44,AX44,BL44)</f>
        <v>0</v>
      </c>
      <c r="CB44" s="11">
        <f>SUM(K44,Y44,AK44,AY44,BM44)</f>
        <v>0</v>
      </c>
      <c r="CC44" s="11">
        <f>SUM(Z44,AL44,AZ44,BN44)</f>
        <v>0</v>
      </c>
      <c r="CD44" s="11">
        <f>SUM(BT44:CC44)</f>
        <v>286.60000000000002</v>
      </c>
      <c r="CE44" s="11">
        <f>SUM(P44,AD44,AP44,BD44,BE44,BR44,BS44)</f>
        <v>286.60000000000002</v>
      </c>
      <c r="CF44" s="11">
        <f>MIN(P44,AD44,AP44,BD44,BE44,BR44,BS44)</f>
        <v>0</v>
      </c>
      <c r="CG44" s="11">
        <f>SUM(CE44-CF44)</f>
        <v>286.60000000000002</v>
      </c>
    </row>
    <row r="45" spans="1:85" x14ac:dyDescent="0.2">
      <c r="A45" s="21" t="str">
        <f t="shared" si="0"/>
        <v>43.</v>
      </c>
      <c r="B45" s="8" t="str">
        <f>'Seznam-MO'!A38</f>
        <v>OK2L</v>
      </c>
      <c r="C45" s="11">
        <f>IF(ISNA(VLOOKUP(CONCATENATE($B45,C$2,"multi"),'I-SUB'!$V$3:$W$624,2,0)),0,VLOOKUP(CONCATENATE($B45,C$2,"multi"),'I-SUB'!$V$3:$W$624,2,0))</f>
        <v>45</v>
      </c>
      <c r="D45" s="11">
        <f>IF(ISNA(VLOOKUP(CONCATENATE($B45,D$2,"multi"),'I-SUB'!$V$3:$W$624,2,0)),0,VLOOKUP(CONCATENATE($B45,D$2,"multi"),'I-SUB'!$V$3:$W$624,2,0))</f>
        <v>0</v>
      </c>
      <c r="E45" s="11">
        <f>IF(ISNA(VLOOKUP(CONCATENATE($B45,E$2,"multi"),'I-SUB'!$V$3:$W$624,2,0)),0,VLOOKUP(CONCATENATE($B45,E$2,"multi"),'I-SUB'!$V$3:$W$624,2,0))</f>
        <v>0</v>
      </c>
      <c r="F45" s="11">
        <f>IF(ISNA(VLOOKUP(CONCATENATE($B45,F$2,"multi"),'I-SUB'!$V$3:$W$624,2,0)),0,VLOOKUP(CONCATENATE($B45,F$2,"multi"),'I-SUB'!$V$3:$W$624,2,0))</f>
        <v>0</v>
      </c>
      <c r="G45" s="11">
        <f>IF(ISNA(VLOOKUP(CONCATENATE($B45,G$2,"multi"),'I-SUB'!$V$3:$W$624,2,0)),0,VLOOKUP(CONCATENATE($B45,G$2,"multi"),'I-SUB'!$V$3:$W$624,2,0))</f>
        <v>0</v>
      </c>
      <c r="H45" s="11">
        <f>IF(ISNA(VLOOKUP(CONCATENATE($B45,H$2,"multi"),'I-SUB'!$V$3:$W$624,2,0)),0,VLOOKUP(CONCATENATE($B45,H$2,"multi"),'I-SUB'!$V$3:$W$624,2,0))</f>
        <v>0</v>
      </c>
      <c r="I45" s="11">
        <f>IF(ISNA(VLOOKUP(CONCATENATE($B45,I$2,"multi"),'I-SUB'!$V$3:$W$624,2,0)),0,VLOOKUP(CONCATENATE($B45,I$2,"multi"),'I-SUB'!$V$3:$W$624,2,0))</f>
        <v>0</v>
      </c>
      <c r="J45" s="11">
        <f>IF(ISNA(VLOOKUP(CONCATENATE($B45,J$2,"multi"),'I-SUB'!$V$3:$W$624,2,0)),0,VLOOKUP(CONCATENATE($B45,J$2,"multi"),'I-SUB'!$V$3:$W$624,2,0))</f>
        <v>0</v>
      </c>
      <c r="K45" s="11">
        <f>IF(ISNA(VLOOKUP(CONCATENATE($B45,K$2,"multi"),'I-SUB'!$V$3:$W$624,2,0)),0,VLOOKUP(CONCATENATE($B45,K$2,"multi"),'I-SUB'!$V$3:$W$624,2,0))</f>
        <v>0</v>
      </c>
      <c r="L45" s="11">
        <f>IF(ISNA(VLOOKUP(CONCATENATE($B45,L$2,"multi"),'I-SUB'!$V$3:$W$624,2,0)),0,VLOOKUP(CONCATENATE($B45,L$2,"multi"),'I-SUB'!$V$3:$W$624,2,0))</f>
        <v>0</v>
      </c>
      <c r="M45" s="11">
        <f>IF(ISNA(VLOOKUP(CONCATENATE($B45,M$2,"multi"),'I-SUB'!$V$3:$W$624,2,0)),0,VLOOKUP(CONCATENATE($B45,M$2,"multi"),'I-SUB'!$V$3:$W$624,2,0))</f>
        <v>0</v>
      </c>
      <c r="N45" s="11">
        <f>IF(ISNA(VLOOKUP(CONCATENATE($B45,N$2,"multi"),'I-SUB'!$V$3:$W$624,2,0)),0,VLOOKUP(CONCATENATE($B45,N$2,"multi"),'I-SUB'!$V$3:$W$624,2,0))</f>
        <v>0</v>
      </c>
      <c r="O45" s="11">
        <f>IF(ISNA(VLOOKUP(CONCATENATE($B45,O$2,"multi"),'I-SUB'!$V$3:$W$624,2,0)),0,VLOOKUP(CONCATENATE($B45,O$2,"multi"),'I-SUB'!$V$3:$W$624,2,0))</f>
        <v>0</v>
      </c>
      <c r="P45" s="11">
        <f>SUM(C45:O45)</f>
        <v>45</v>
      </c>
      <c r="Q45" s="11">
        <f>IF(ISNA(VLOOKUP(CONCATENATE($B45,Q$2,"multi"),'II-SUB'!$V$3:$W$630,2,0)),0,VLOOKUP(CONCATENATE($B45,Q$2,"multi"),'II-SUB'!$V$3:$W$630,2,0))</f>
        <v>66.400000000000006</v>
      </c>
      <c r="R45" s="11">
        <f>IF(ISNA(VLOOKUP(CONCATENATE($B45,R$2,"multi"),'II-SUB'!$V$3:$W$630,2,0)),0,VLOOKUP(CONCATENATE($B45,R$2,"multi"),'II-SUB'!$V$3:$W$630,2,0))</f>
        <v>0</v>
      </c>
      <c r="S45" s="11">
        <f>IF(ISNA(VLOOKUP(CONCATENATE($B45,S$2,"multi"),'II-SUB'!$V$3:$W$630,2,0)),0,VLOOKUP(CONCATENATE($B45,S$2,"multi"),'II-SUB'!$V$3:$W$630,2,0))</f>
        <v>0</v>
      </c>
      <c r="T45" s="11">
        <f>IF(ISNA(VLOOKUP(CONCATENATE($B45,T$2,"multi"),'II-SUB'!$V$3:$W$630,2,0)),0,VLOOKUP(CONCATENATE($B45,T$2,"multi"),'II-SUB'!$V$3:$W$630,2,0))</f>
        <v>0</v>
      </c>
      <c r="U45" s="11">
        <f>IF(ISNA(VLOOKUP(CONCATENATE($B45,U$2,"multi"),'II-SUB'!$V$3:$W$630,2,0)),0,VLOOKUP(CONCATENATE($B45,U$2,"multi"),'II-SUB'!$V$3:$W$630,2,0))</f>
        <v>0</v>
      </c>
      <c r="V45" s="11">
        <f>IF(ISNA(VLOOKUP(CONCATENATE($B45,V$2,"multi"),'II-SUB'!$V$3:$W$630,2,0)),0,VLOOKUP(CONCATENATE($B45,V$2,"multi"),'II-SUB'!$V$3:$W$630,2,0))</f>
        <v>0</v>
      </c>
      <c r="W45" s="11">
        <f>IF(ISNA(VLOOKUP(CONCATENATE($B45,W$2,"multi"),'II-SUB'!$V$3:$W$630,2,0)),0,VLOOKUP(CONCATENATE($B45,W$2,"multi"),'II-SUB'!$V$3:$W$630,2,0))</f>
        <v>0</v>
      </c>
      <c r="X45" s="11">
        <f>IF(ISNA(VLOOKUP(CONCATENATE($B45,X$2,"multi"),'II-SUB'!$V$3:$W$630,2,0)),0,VLOOKUP(CONCATENATE($B45,X$2,"multi"),'II-SUB'!$V$3:$W$630,2,0))</f>
        <v>0</v>
      </c>
      <c r="Y45" s="11">
        <f>IF(ISNA(VLOOKUP(CONCATENATE($B45,Y$2,"multi"),'II-SUB'!$V$3:$W$630,2,0)),0,VLOOKUP(CONCATENATE($B45,Y$2,"multi"),'II-SUB'!$V$3:$W$630,2,0))</f>
        <v>0</v>
      </c>
      <c r="Z45" s="11">
        <f>IF(ISNA(VLOOKUP(CONCATENATE($B45,Z$2,"multi"),'II-SUB'!$V$3:$W$630,2,0)),0,VLOOKUP(CONCATENATE($B45,Z$2,"multi"),'II-SUB'!$V$3:$W$630,2,0))</f>
        <v>0</v>
      </c>
      <c r="AA45" s="11">
        <f>IF(ISNA(VLOOKUP(CONCATENATE($B45,AA$2,"multi"),'II-SUB'!$V$3:$W$630,2,0)),0,VLOOKUP(CONCATENATE($B45,AA$2,"multi"),'II-SUB'!$V$3:$W$630,2,0))</f>
        <v>0</v>
      </c>
      <c r="AB45" s="11">
        <f>IF(ISNA(VLOOKUP(CONCATENATE($B45,AB$2,"multi"),'II-SUB'!$V$3:$W$630,2,0)),0,VLOOKUP(CONCATENATE($B45,AB$2,"multi"),'II-SUB'!$V$3:$W$630,2,0))</f>
        <v>0</v>
      </c>
      <c r="AC45" s="11">
        <f>IF(ISNA(VLOOKUP(CONCATENATE($B45,AC$2,"multi"),'II-SUB'!$V$3:$W$630,2,0)),0,VLOOKUP(CONCATENATE($B45,AC$2,"multi"),'II-SUB'!$V$3:$W$630,2,0))</f>
        <v>0</v>
      </c>
      <c r="AD45" s="11">
        <f>SUM(Q45:AC45)</f>
        <v>66.400000000000006</v>
      </c>
      <c r="AE45" s="11">
        <f>IF(ISNA(VLOOKUP(CONCATENATE($B45,AE$2,"multi"),MW!$V$3:$W$600,2,0)),0,VLOOKUP(CONCATENATE($B45,AE$2,"multi"),MW!$V$3:$W$600,2,0))</f>
        <v>0</v>
      </c>
      <c r="AF45" s="11">
        <f>IF(ISNA(VLOOKUP(CONCATENATE($B45,AF$2,"multi"),MW!$V$3:$W$600,2,0)),0,VLOOKUP(CONCATENATE($B45,AF$2,"multi"),MW!$V$3:$W$600,2,0))</f>
        <v>0</v>
      </c>
      <c r="AG45" s="11">
        <f>IF(ISNA(VLOOKUP(CONCATENATE($B45,AG$2,"multi"),MW!$V$3:$W$600,2,0)),0,VLOOKUP(CONCATENATE($B45,AG$2,"multi"),MW!$V$3:$W$600,2,0))</f>
        <v>0</v>
      </c>
      <c r="AH45" s="11">
        <f>IF(ISNA(VLOOKUP(CONCATENATE($B45,AH$2,"multi"),MW!$V$3:$W$600,2,0)),0,VLOOKUP(CONCATENATE($B45,AH$2,"multi"),MW!$V$3:$W$600,2,0))</f>
        <v>0</v>
      </c>
      <c r="AI45" s="11">
        <f>IF(ISNA(VLOOKUP(CONCATENATE($B45,AI$2,"multi"),MW!$V$3:$W$600,2,0)),0,VLOOKUP(CONCATENATE($B45,AI$2,"multi"),MW!$V$3:$W$600,2,0))</f>
        <v>0</v>
      </c>
      <c r="AJ45" s="11">
        <f>IF(ISNA(VLOOKUP(CONCATENATE($B45,AJ$2,"multi"),MW!$V$3:$W$600,2,0)),0,VLOOKUP(CONCATENATE($B45,AJ$2,"multi"),MW!$V$3:$W$600,2,0))</f>
        <v>0</v>
      </c>
      <c r="AK45" s="11">
        <f>IF(ISNA(VLOOKUP(CONCATENATE($B45,AK$2,"multi"),MW!$V$3:$W$600,2,0)),0,VLOOKUP(CONCATENATE($B45,AK$2,"multi"),MW!$V$3:$W$600,2,0))</f>
        <v>0</v>
      </c>
      <c r="AL45" s="11">
        <f>IF(ISNA(VLOOKUP(CONCATENATE($B45,AL$2,"multi"),MW!$V$3:$W$600,2,0)),0,VLOOKUP(CONCATENATE($B45,AL$2,"multi"),MW!$V$3:$W$600,2,0))</f>
        <v>0</v>
      </c>
      <c r="AM45" s="11">
        <f>IF(ISNA(VLOOKUP(CONCATENATE($B45,AM$2,"multi"),MW!$V$3:$W$600,2,0)),0,VLOOKUP(CONCATENATE($B45,AM$2,"multi"),MW!$V$3:$W$600,2,0))</f>
        <v>0</v>
      </c>
      <c r="AN45" s="11">
        <f>IF(ISNA(VLOOKUP(CONCATENATE($B45,AN$2,"multi"),MW!$V$3:$W$600,2,0)),0,VLOOKUP(CONCATENATE($B45,AN$2,"multi"),MW!$V$3:$W$600,2,0))</f>
        <v>0</v>
      </c>
      <c r="AO45" s="11">
        <f>IF(ISNA(VLOOKUP(CONCATENATE($B45,AO$2,"multi"),MW!$V$3:$W$600,2,0)),0,VLOOKUP(CONCATENATE($B45,AO$2,"multi"),MW!$V$3:$W$600,2,0))</f>
        <v>0</v>
      </c>
      <c r="AP45" s="11">
        <f>SUM(AE45:AO45)</f>
        <v>0</v>
      </c>
      <c r="AQ45" s="11">
        <f>IF(ISNA(VLOOKUP(CONCATENATE($B45,AQ$2,"multi"),'III-SUB'!$V$3:$W$633,2,0)),0,VLOOKUP(CONCATENATE($B45,AQ$2,"multi"),'III-SUB'!$V$3:$W$633,2,0))</f>
        <v>54.1</v>
      </c>
      <c r="AR45" s="11">
        <f>IF(ISNA(VLOOKUP(CONCATENATE($B45,AR$2,"multi"),'III-SUB'!$V$3:$W$633,2,0)),0,VLOOKUP(CONCATENATE($B45,AR$2,"multi"),'III-SUB'!$V$3:$W$633,2,0))</f>
        <v>47.1</v>
      </c>
      <c r="AS45" s="11">
        <f>IF(ISNA(VLOOKUP(CONCATENATE($B45,AS$2,"multi"),'III-SUB'!$V$3:$W$633,2,0)),0,VLOOKUP(CONCATENATE($B45,AS$2,"multi"),'III-SUB'!$V$3:$W$633,2,0))</f>
        <v>0</v>
      </c>
      <c r="AT45" s="11">
        <f>IF(ISNA(VLOOKUP(CONCATENATE($B45,AT$2,"multi"),'III-SUB'!$V$3:$W$633,2,0)),0,VLOOKUP(CONCATENATE($B45,AT$2,"multi"),'III-SUB'!$V$3:$W$633,2,0))</f>
        <v>0</v>
      </c>
      <c r="AU45" s="11">
        <f>IF(ISNA(VLOOKUP(CONCATENATE($B45,AU$2,"multi"),'III-SUB'!$V$3:$W$633,2,0)),0,VLOOKUP(CONCATENATE($B45,AU$2,"multi"),'III-SUB'!$V$3:$W$633,2,0))</f>
        <v>0</v>
      </c>
      <c r="AV45" s="11">
        <f>IF(ISNA(VLOOKUP(CONCATENATE($B45,AV$2,"multi"),'III-SUB'!$V$3:$W$633,2,0)),0,VLOOKUP(CONCATENATE($B45,AV$2,"multi"),'III-SUB'!$V$3:$W$633,2,0))</f>
        <v>0</v>
      </c>
      <c r="AW45" s="11">
        <f>IF(ISNA(VLOOKUP(CONCATENATE($B45,AW$2,"multi"),'III-SUB'!$V$3:$W$633,2,0)),0,VLOOKUP(CONCATENATE($B45,AW$2,"multi"),'III-SUB'!$V$3:$W$633,2,0))</f>
        <v>0</v>
      </c>
      <c r="AX45" s="11">
        <f>IF(ISNA(VLOOKUP(CONCATENATE($B45,AX$2,"multi"),'III-SUB'!$V$3:$W$633,2,0)),0,VLOOKUP(CONCATENATE($B45,AX$2,"multi"),'III-SUB'!$V$3:$W$633,2,0))</f>
        <v>0</v>
      </c>
      <c r="AY45" s="11">
        <f>IF(ISNA(VLOOKUP(CONCATENATE($B45,AY$2,"multi"),'III-SUB'!$V$3:$W$633,2,0)),0,VLOOKUP(CONCATENATE($B45,AY$2,"multi"),'III-SUB'!$V$3:$W$633,2,0))</f>
        <v>0</v>
      </c>
      <c r="AZ45" s="11">
        <f>IF(ISNA(VLOOKUP(CONCATENATE($B45,AZ$2,"multi"),'III-SUB'!$V$3:$W$633,2,0)),0,VLOOKUP(CONCATENATE($B45,AZ$2,"multi"),'III-SUB'!$V$3:$W$633,2,0))</f>
        <v>0</v>
      </c>
      <c r="BA45" s="11">
        <f>IF(ISNA(VLOOKUP(CONCATENATE($B45,BA$2,"multi"),'III-SUB'!$V$3:$W$633,2,0)),0,VLOOKUP(CONCATENATE($B45,BA$2,"multi"),'III-SUB'!$V$3:$W$633,2,0))</f>
        <v>0</v>
      </c>
      <c r="BB45" s="11">
        <f>IF(ISNA(VLOOKUP(CONCATENATE($B45,BB$2,"multi"),'III-SUB'!$V$3:$W$633,2,0)),0,VLOOKUP(CONCATENATE($B45,BB$2,"multi"),'III-SUB'!$V$3:$W$633,2,0))</f>
        <v>0</v>
      </c>
      <c r="BC45" s="11">
        <f>IF(ISNA(VLOOKUP(CONCATENATE($B45,BC$2,"multi"),'III-SUB'!$V$3:$W$633,2,0)),0,VLOOKUP(CONCATENATE($B45,BC$2,"multi"),'III-SUB'!$V$3:$W$633,2,0))</f>
        <v>0</v>
      </c>
      <c r="BD45" s="11">
        <f>SUM(AQ45:BC45)</f>
        <v>101.2</v>
      </c>
      <c r="BE45" s="11">
        <f>IF(ISNA(VLOOKUP(CONCATENATE($B45,BE$2,"multi"),VHF!$V$3:$W$627,2,0)),0,VLOOKUP(CONCATENATE($B45,BE$2,"multi"),VHF!$V$3:$W$627,2,0))</f>
        <v>35.1</v>
      </c>
      <c r="BF45" s="11">
        <f>IF(ISNA(VLOOKUP(CONCATENATE($B45,BF$2,"multi"),UHF!$V$3:$W$612,2,0)),0,VLOOKUP(CONCATENATE($B45,BF$2,"multi"),UHF!$V$3:$W$612,2,0))</f>
        <v>0</v>
      </c>
      <c r="BG45" s="11">
        <f>IF(ISNA(VLOOKUP(CONCATENATE($B45,BG$2,"multi"),UHF!$V$3:$W$612,2,0)),0,VLOOKUP(CONCATENATE($B45,BG$2,"multi"),UHF!$V$3:$W$612,2,0))</f>
        <v>0</v>
      </c>
      <c r="BH45" s="11">
        <f>IF(ISNA(VLOOKUP(CONCATENATE($B45,BH$2,"multi"),UHF!$V$3:$W$612,2,0)),0,VLOOKUP(CONCATENATE($B45,BH$2,"multi"),UHF!$V$3:$W$612,2,0))</f>
        <v>0</v>
      </c>
      <c r="BI45" s="11">
        <f>IF(ISNA(VLOOKUP(CONCATENATE($B45,BI$2,"multi"),UHF!$V$3:$W$612,2,0)),0,VLOOKUP(CONCATENATE($B45,BI$2,"multi"),UHF!$V$3:$W$612,2,0))</f>
        <v>0</v>
      </c>
      <c r="BJ45" s="11">
        <f>IF(ISNA(VLOOKUP(CONCATENATE($B45,BJ$2,"multi"),UHF!$V$3:$W$612,2,0)),0,VLOOKUP(CONCATENATE($B45,BJ$2,"multi"),UHF!$V$3:$W$612,2,0))</f>
        <v>0</v>
      </c>
      <c r="BK45" s="11">
        <f>IF(ISNA(VLOOKUP(CONCATENATE($B45,BK$2,"multi"),UHF!$V$3:$W$612,2,0)),0,VLOOKUP(CONCATENATE($B45,BK$2,"multi"),UHF!$V$3:$W$612,2,0))</f>
        <v>0</v>
      </c>
      <c r="BL45" s="11">
        <f>IF(ISNA(VLOOKUP(CONCATENATE($B45,BL$2,"multi"),UHF!$V$3:$W$612,2,0)),0,VLOOKUP(CONCATENATE($B45,BL$2,"multi"),UHF!$V$3:$W$612,2,0))</f>
        <v>0</v>
      </c>
      <c r="BM45" s="11">
        <f>IF(ISNA(VLOOKUP(CONCATENATE($B45,BM$2,"multi"),UHF!$V$3:$W$612,2,0)),0,VLOOKUP(CONCATENATE($B45,BM$2,"multi"),UHF!$V$3:$W$612,2,0))</f>
        <v>0</v>
      </c>
      <c r="BN45" s="11">
        <f>IF(ISNA(VLOOKUP(CONCATENATE($B45,BN$2,"multi"),UHF!$V$3:$W$612,2,0)),0,VLOOKUP(CONCATENATE($B45,BN$2,"multi"),UHF!$V$3:$W$612,2,0))</f>
        <v>0</v>
      </c>
      <c r="BO45" s="11">
        <f>IF(ISNA(VLOOKUP(CONCATENATE($B45,BO$2,"multi"),UHF!$V$3:$W$612,2,0)),0,VLOOKUP(CONCATENATE($B45,BO$2,"multi"),UHF!$V$3:$W$612,2,0))</f>
        <v>0</v>
      </c>
      <c r="BP45" s="11">
        <f>IF(ISNA(VLOOKUP(CONCATENATE($B45,BP$2,"multi"),UHF!$V$3:$W$612,2,0)),0,VLOOKUP(CONCATENATE($B45,BP$2,"multi"),UHF!$V$3:$W$612,2,0))</f>
        <v>0</v>
      </c>
      <c r="BQ45" s="11">
        <f>IF(ISNA(VLOOKUP(CONCATENATE($B45,BQ$2,"multi"),UHF!$V$3:$W$612,2,0)),0,VLOOKUP(CONCATENATE($B45,BQ$2,"multi"),UHF!$V$3:$W$612,2,0))</f>
        <v>0</v>
      </c>
      <c r="BR45" s="11">
        <f>SUM(BF45:BQ45)</f>
        <v>0</v>
      </c>
      <c r="BS45" s="11">
        <f>IF(ISNA(VLOOKUP(CONCATENATE($B45,BS$2,"multi"),'A1'!$V$3:$W$612,2,0)),0,VLOOKUP(CONCATENATE($B45,BS$2,"multi"),'A1'!$V$3:$W$612,2,0))</f>
        <v>36.6</v>
      </c>
      <c r="BT45" s="11">
        <f>SUM(C45,Q45,AQ45,BE45,BS45)</f>
        <v>237.2</v>
      </c>
      <c r="BU45" s="11">
        <f>SUM(D45,R45,AR45,BF45)</f>
        <v>47.1</v>
      </c>
      <c r="BV45" s="11">
        <f>SUM(E45,S45,AE45,AS45,BG45)</f>
        <v>0</v>
      </c>
      <c r="BW45" s="11">
        <f>SUM(F45,T45,AF45,AT45,BH45)</f>
        <v>0</v>
      </c>
      <c r="BX45" s="11">
        <f>SUM(G45,U45,AG45,AU45,BI45)</f>
        <v>0</v>
      </c>
      <c r="BY45" s="11">
        <f>SUM(H45,V45,AH45,AV45,BJ45)</f>
        <v>0</v>
      </c>
      <c r="BZ45" s="11">
        <f>SUM(I45,W45,AI45,AW45,BK45)</f>
        <v>0</v>
      </c>
      <c r="CA45" s="11">
        <f>SUM(J45,X45,AJ45,AX45,BL45)</f>
        <v>0</v>
      </c>
      <c r="CB45" s="11">
        <f>SUM(K45,Y45,AK45,AY45,BM45)</f>
        <v>0</v>
      </c>
      <c r="CC45" s="11">
        <f>SUM(Z45,AL45,AZ45,BN45)</f>
        <v>0</v>
      </c>
      <c r="CD45" s="11">
        <f>SUM(BT45:CC45)</f>
        <v>284.3</v>
      </c>
      <c r="CE45" s="11">
        <f>SUM(P45,AD45,AP45,BD45,BE45,BR45,BS45)</f>
        <v>284.3</v>
      </c>
      <c r="CF45" s="11">
        <f>MIN(P45,AD45,AP45,BD45,BE45,BR45,BS45)</f>
        <v>0</v>
      </c>
      <c r="CG45" s="11">
        <f>SUM(CE45-CF45)</f>
        <v>284.3</v>
      </c>
    </row>
    <row r="46" spans="1:85" x14ac:dyDescent="0.2">
      <c r="A46" s="21" t="str">
        <f t="shared" si="0"/>
        <v>44.</v>
      </c>
      <c r="B46" s="8" t="str">
        <f>'Seznam-MO'!A90</f>
        <v>OK1KJP</v>
      </c>
      <c r="C46" s="11">
        <f>IF(ISNA(VLOOKUP(CONCATENATE($B46,C$2,"multi"),'I-SUB'!$V$3:$W$624,2,0)),0,VLOOKUP(CONCATENATE($B46,C$2,"multi"),'I-SUB'!$V$3:$W$624,2,0))</f>
        <v>72</v>
      </c>
      <c r="D46" s="11">
        <f>IF(ISNA(VLOOKUP(CONCATENATE($B46,D$2,"multi"),'I-SUB'!$V$3:$W$624,2,0)),0,VLOOKUP(CONCATENATE($B46,D$2,"multi"),'I-SUB'!$V$3:$W$624,2,0))</f>
        <v>0</v>
      </c>
      <c r="E46" s="11">
        <f>IF(ISNA(VLOOKUP(CONCATENATE($B46,E$2,"multi"),'I-SUB'!$V$3:$W$624,2,0)),0,VLOOKUP(CONCATENATE($B46,E$2,"multi"),'I-SUB'!$V$3:$W$624,2,0))</f>
        <v>0</v>
      </c>
      <c r="F46" s="11">
        <f>IF(ISNA(VLOOKUP(CONCATENATE($B46,F$2,"multi"),'I-SUB'!$V$3:$W$624,2,0)),0,VLOOKUP(CONCATENATE($B46,F$2,"multi"),'I-SUB'!$V$3:$W$624,2,0))</f>
        <v>0</v>
      </c>
      <c r="G46" s="11">
        <f>IF(ISNA(VLOOKUP(CONCATENATE($B46,G$2,"multi"),'I-SUB'!$V$3:$W$624,2,0)),0,VLOOKUP(CONCATENATE($B46,G$2,"multi"),'I-SUB'!$V$3:$W$624,2,0))</f>
        <v>0</v>
      </c>
      <c r="H46" s="11">
        <f>IF(ISNA(VLOOKUP(CONCATENATE($B46,H$2,"multi"),'I-SUB'!$V$3:$W$624,2,0)),0,VLOOKUP(CONCATENATE($B46,H$2,"multi"),'I-SUB'!$V$3:$W$624,2,0))</f>
        <v>0</v>
      </c>
      <c r="I46" s="11">
        <f>IF(ISNA(VLOOKUP(CONCATENATE($B46,I$2,"multi"),'I-SUB'!$V$3:$W$624,2,0)),0,VLOOKUP(CONCATENATE($B46,I$2,"multi"),'I-SUB'!$V$3:$W$624,2,0))</f>
        <v>0</v>
      </c>
      <c r="J46" s="11">
        <f>IF(ISNA(VLOOKUP(CONCATENATE($B46,J$2,"multi"),'I-SUB'!$V$3:$W$624,2,0)),0,VLOOKUP(CONCATENATE($B46,J$2,"multi"),'I-SUB'!$V$3:$W$624,2,0))</f>
        <v>0</v>
      </c>
      <c r="K46" s="11">
        <f>IF(ISNA(VLOOKUP(CONCATENATE($B46,K$2,"multi"),'I-SUB'!$V$3:$W$624,2,0)),0,VLOOKUP(CONCATENATE($B46,K$2,"multi"),'I-SUB'!$V$3:$W$624,2,0))</f>
        <v>0</v>
      </c>
      <c r="L46" s="11">
        <f>IF(ISNA(VLOOKUP(CONCATENATE($B46,L$2,"multi"),'I-SUB'!$V$3:$W$624,2,0)),0,VLOOKUP(CONCATENATE($B46,L$2,"multi"),'I-SUB'!$V$3:$W$624,2,0))</f>
        <v>0</v>
      </c>
      <c r="M46" s="11">
        <f>IF(ISNA(VLOOKUP(CONCATENATE($B46,M$2,"multi"),'I-SUB'!$V$3:$W$624,2,0)),0,VLOOKUP(CONCATENATE($B46,M$2,"multi"),'I-SUB'!$V$3:$W$624,2,0))</f>
        <v>0</v>
      </c>
      <c r="N46" s="11">
        <f>IF(ISNA(VLOOKUP(CONCATENATE($B46,N$2,"multi"),'I-SUB'!$V$3:$W$624,2,0)),0,VLOOKUP(CONCATENATE($B46,N$2,"multi"),'I-SUB'!$V$3:$W$624,2,0))</f>
        <v>0</v>
      </c>
      <c r="O46" s="11">
        <f>IF(ISNA(VLOOKUP(CONCATENATE($B46,O$2,"multi"),'I-SUB'!$V$3:$W$624,2,0)),0,VLOOKUP(CONCATENATE($B46,O$2,"multi"),'I-SUB'!$V$3:$W$624,2,0))</f>
        <v>0</v>
      </c>
      <c r="P46" s="11">
        <f>SUM(C46:O46)</f>
        <v>72</v>
      </c>
      <c r="Q46" s="11">
        <f>IF(ISNA(VLOOKUP(CONCATENATE($B46,Q$2,"multi"),'II-SUB'!$V$3:$W$630,2,0)),0,VLOOKUP(CONCATENATE($B46,Q$2,"multi"),'II-SUB'!$V$3:$W$630,2,0))</f>
        <v>0</v>
      </c>
      <c r="R46" s="11">
        <f>IF(ISNA(VLOOKUP(CONCATENATE($B46,R$2,"multi"),'II-SUB'!$V$3:$W$630,2,0)),0,VLOOKUP(CONCATENATE($B46,R$2,"multi"),'II-SUB'!$V$3:$W$630,2,0))</f>
        <v>0</v>
      </c>
      <c r="S46" s="11">
        <f>IF(ISNA(VLOOKUP(CONCATENATE($B46,S$2,"multi"),'II-SUB'!$V$3:$W$630,2,0)),0,VLOOKUP(CONCATENATE($B46,S$2,"multi"),'II-SUB'!$V$3:$W$630,2,0))</f>
        <v>0</v>
      </c>
      <c r="T46" s="11">
        <f>IF(ISNA(VLOOKUP(CONCATENATE($B46,T$2,"multi"),'II-SUB'!$V$3:$W$630,2,0)),0,VLOOKUP(CONCATENATE($B46,T$2,"multi"),'II-SUB'!$V$3:$W$630,2,0))</f>
        <v>0</v>
      </c>
      <c r="U46" s="11">
        <f>IF(ISNA(VLOOKUP(CONCATENATE($B46,U$2,"multi"),'II-SUB'!$V$3:$W$630,2,0)),0,VLOOKUP(CONCATENATE($B46,U$2,"multi"),'II-SUB'!$V$3:$W$630,2,0))</f>
        <v>0</v>
      </c>
      <c r="V46" s="11">
        <f>IF(ISNA(VLOOKUP(CONCATENATE($B46,V$2,"multi"),'II-SUB'!$V$3:$W$630,2,0)),0,VLOOKUP(CONCATENATE($B46,V$2,"multi"),'II-SUB'!$V$3:$W$630,2,0))</f>
        <v>0</v>
      </c>
      <c r="W46" s="11">
        <f>IF(ISNA(VLOOKUP(CONCATENATE($B46,W$2,"multi"),'II-SUB'!$V$3:$W$630,2,0)),0,VLOOKUP(CONCATENATE($B46,W$2,"multi"),'II-SUB'!$V$3:$W$630,2,0))</f>
        <v>0</v>
      </c>
      <c r="X46" s="11">
        <f>IF(ISNA(VLOOKUP(CONCATENATE($B46,X$2,"multi"),'II-SUB'!$V$3:$W$630,2,0)),0,VLOOKUP(CONCATENATE($B46,X$2,"multi"),'II-SUB'!$V$3:$W$630,2,0))</f>
        <v>0</v>
      </c>
      <c r="Y46" s="11">
        <f>IF(ISNA(VLOOKUP(CONCATENATE($B46,Y$2,"multi"),'II-SUB'!$V$3:$W$630,2,0)),0,VLOOKUP(CONCATENATE($B46,Y$2,"multi"),'II-SUB'!$V$3:$W$630,2,0))</f>
        <v>0</v>
      </c>
      <c r="Z46" s="11">
        <f>IF(ISNA(VLOOKUP(CONCATENATE($B46,Z$2,"multi"),'II-SUB'!$V$3:$W$630,2,0)),0,VLOOKUP(CONCATENATE($B46,Z$2,"multi"),'II-SUB'!$V$3:$W$630,2,0))</f>
        <v>0</v>
      </c>
      <c r="AA46" s="11">
        <f>IF(ISNA(VLOOKUP(CONCATENATE($B46,AA$2,"multi"),'II-SUB'!$V$3:$W$630,2,0)),0,VLOOKUP(CONCATENATE($B46,AA$2,"multi"),'II-SUB'!$V$3:$W$630,2,0))</f>
        <v>0</v>
      </c>
      <c r="AB46" s="11">
        <f>IF(ISNA(VLOOKUP(CONCATENATE($B46,AB$2,"multi"),'II-SUB'!$V$3:$W$630,2,0)),0,VLOOKUP(CONCATENATE($B46,AB$2,"multi"),'II-SUB'!$V$3:$W$630,2,0))</f>
        <v>0</v>
      </c>
      <c r="AC46" s="11">
        <f>IF(ISNA(VLOOKUP(CONCATENATE($B46,AC$2,"multi"),'II-SUB'!$V$3:$W$630,2,0)),0,VLOOKUP(CONCATENATE($B46,AC$2,"multi"),'II-SUB'!$V$3:$W$630,2,0))</f>
        <v>0</v>
      </c>
      <c r="AD46" s="11">
        <f>SUM(Q46:AC46)</f>
        <v>0</v>
      </c>
      <c r="AE46" s="11">
        <f>IF(ISNA(VLOOKUP(CONCATENATE($B46,AE$2,"multi"),MW!$V$3:$W$600,2,0)),0,VLOOKUP(CONCATENATE($B46,AE$2,"multi"),MW!$V$3:$W$600,2,0))</f>
        <v>0</v>
      </c>
      <c r="AF46" s="11">
        <f>IF(ISNA(VLOOKUP(CONCATENATE($B46,AF$2,"multi"),MW!$V$3:$W$600,2,0)),0,VLOOKUP(CONCATENATE($B46,AF$2,"multi"),MW!$V$3:$W$600,2,0))</f>
        <v>0</v>
      </c>
      <c r="AG46" s="11">
        <f>IF(ISNA(VLOOKUP(CONCATENATE($B46,AG$2,"multi"),MW!$V$3:$W$600,2,0)),0,VLOOKUP(CONCATENATE($B46,AG$2,"multi"),MW!$V$3:$W$600,2,0))</f>
        <v>0</v>
      </c>
      <c r="AH46" s="11">
        <f>IF(ISNA(VLOOKUP(CONCATENATE($B46,AH$2,"multi"),MW!$V$3:$W$600,2,0)),0,VLOOKUP(CONCATENATE($B46,AH$2,"multi"),MW!$V$3:$W$600,2,0))</f>
        <v>0</v>
      </c>
      <c r="AI46" s="11">
        <f>IF(ISNA(VLOOKUP(CONCATENATE($B46,AI$2,"multi"),MW!$V$3:$W$600,2,0)),0,VLOOKUP(CONCATENATE($B46,AI$2,"multi"),MW!$V$3:$W$600,2,0))</f>
        <v>0</v>
      </c>
      <c r="AJ46" s="11">
        <f>IF(ISNA(VLOOKUP(CONCATENATE($B46,AJ$2,"multi"),MW!$V$3:$W$600,2,0)),0,VLOOKUP(CONCATENATE($B46,AJ$2,"multi"),MW!$V$3:$W$600,2,0))</f>
        <v>0</v>
      </c>
      <c r="AK46" s="11">
        <f>IF(ISNA(VLOOKUP(CONCATENATE($B46,AK$2,"multi"),MW!$V$3:$W$600,2,0)),0,VLOOKUP(CONCATENATE($B46,AK$2,"multi"),MW!$V$3:$W$600,2,0))</f>
        <v>0</v>
      </c>
      <c r="AL46" s="11">
        <f>IF(ISNA(VLOOKUP(CONCATENATE($B46,AL$2,"multi"),MW!$V$3:$W$600,2,0)),0,VLOOKUP(CONCATENATE($B46,AL$2,"multi"),MW!$V$3:$W$600,2,0))</f>
        <v>0</v>
      </c>
      <c r="AM46" s="11">
        <f>IF(ISNA(VLOOKUP(CONCATENATE($B46,AM$2,"multi"),MW!$V$3:$W$600,2,0)),0,VLOOKUP(CONCATENATE($B46,AM$2,"multi"),MW!$V$3:$W$600,2,0))</f>
        <v>0</v>
      </c>
      <c r="AN46" s="11">
        <f>IF(ISNA(VLOOKUP(CONCATENATE($B46,AN$2,"multi"),MW!$V$3:$W$600,2,0)),0,VLOOKUP(CONCATENATE($B46,AN$2,"multi"),MW!$V$3:$W$600,2,0))</f>
        <v>0</v>
      </c>
      <c r="AO46" s="11">
        <f>IF(ISNA(VLOOKUP(CONCATENATE($B46,AO$2,"multi"),MW!$V$3:$W$600,2,0)),0,VLOOKUP(CONCATENATE($B46,AO$2,"multi"),MW!$V$3:$W$600,2,0))</f>
        <v>0</v>
      </c>
      <c r="AP46" s="11">
        <f>SUM(AE46:AO46)</f>
        <v>0</v>
      </c>
      <c r="AQ46" s="11">
        <f>IF(ISNA(VLOOKUP(CONCATENATE($B46,AQ$2,"multi"),'III-SUB'!$V$3:$W$633,2,0)),0,VLOOKUP(CONCATENATE($B46,AQ$2,"multi"),'III-SUB'!$V$3:$W$633,2,0))</f>
        <v>110.2</v>
      </c>
      <c r="AR46" s="11">
        <f>IF(ISNA(VLOOKUP(CONCATENATE($B46,AR$2,"multi"),'III-SUB'!$V$3:$W$633,2,0)),0,VLOOKUP(CONCATENATE($B46,AR$2,"multi"),'III-SUB'!$V$3:$W$633,2,0))</f>
        <v>0</v>
      </c>
      <c r="AS46" s="11">
        <f>IF(ISNA(VLOOKUP(CONCATENATE($B46,AS$2,"multi"),'III-SUB'!$V$3:$W$633,2,0)),0,VLOOKUP(CONCATENATE($B46,AS$2,"multi"),'III-SUB'!$V$3:$W$633,2,0))</f>
        <v>0</v>
      </c>
      <c r="AT46" s="11">
        <f>IF(ISNA(VLOOKUP(CONCATENATE($B46,AT$2,"multi"),'III-SUB'!$V$3:$W$633,2,0)),0,VLOOKUP(CONCATENATE($B46,AT$2,"multi"),'III-SUB'!$V$3:$W$633,2,0))</f>
        <v>0</v>
      </c>
      <c r="AU46" s="11">
        <f>IF(ISNA(VLOOKUP(CONCATENATE($B46,AU$2,"multi"),'III-SUB'!$V$3:$W$633,2,0)),0,VLOOKUP(CONCATENATE($B46,AU$2,"multi"),'III-SUB'!$V$3:$W$633,2,0))</f>
        <v>0</v>
      </c>
      <c r="AV46" s="11">
        <f>IF(ISNA(VLOOKUP(CONCATENATE($B46,AV$2,"multi"),'III-SUB'!$V$3:$W$633,2,0)),0,VLOOKUP(CONCATENATE($B46,AV$2,"multi"),'III-SUB'!$V$3:$W$633,2,0))</f>
        <v>0</v>
      </c>
      <c r="AW46" s="11">
        <f>IF(ISNA(VLOOKUP(CONCATENATE($B46,AW$2,"multi"),'III-SUB'!$V$3:$W$633,2,0)),0,VLOOKUP(CONCATENATE($B46,AW$2,"multi"),'III-SUB'!$V$3:$W$633,2,0))</f>
        <v>0</v>
      </c>
      <c r="AX46" s="11">
        <f>IF(ISNA(VLOOKUP(CONCATENATE($B46,AX$2,"multi"),'III-SUB'!$V$3:$W$633,2,0)),0,VLOOKUP(CONCATENATE($B46,AX$2,"multi"),'III-SUB'!$V$3:$W$633,2,0))</f>
        <v>0</v>
      </c>
      <c r="AY46" s="11">
        <f>IF(ISNA(VLOOKUP(CONCATENATE($B46,AY$2,"multi"),'III-SUB'!$V$3:$W$633,2,0)),0,VLOOKUP(CONCATENATE($B46,AY$2,"multi"),'III-SUB'!$V$3:$W$633,2,0))</f>
        <v>0</v>
      </c>
      <c r="AZ46" s="11">
        <f>IF(ISNA(VLOOKUP(CONCATENATE($B46,AZ$2,"multi"),'III-SUB'!$V$3:$W$633,2,0)),0,VLOOKUP(CONCATENATE($B46,AZ$2,"multi"),'III-SUB'!$V$3:$W$633,2,0))</f>
        <v>0</v>
      </c>
      <c r="BA46" s="11">
        <f>IF(ISNA(VLOOKUP(CONCATENATE($B46,BA$2,"multi"),'III-SUB'!$V$3:$W$633,2,0)),0,VLOOKUP(CONCATENATE($B46,BA$2,"multi"),'III-SUB'!$V$3:$W$633,2,0))</f>
        <v>0</v>
      </c>
      <c r="BB46" s="11">
        <f>IF(ISNA(VLOOKUP(CONCATENATE($B46,BB$2,"multi"),'III-SUB'!$V$3:$W$633,2,0)),0,VLOOKUP(CONCATENATE($B46,BB$2,"multi"),'III-SUB'!$V$3:$W$633,2,0))</f>
        <v>0</v>
      </c>
      <c r="BC46" s="11">
        <f>IF(ISNA(VLOOKUP(CONCATENATE($B46,BC$2,"multi"),'III-SUB'!$V$3:$W$633,2,0)),0,VLOOKUP(CONCATENATE($B46,BC$2,"multi"),'III-SUB'!$V$3:$W$633,2,0))</f>
        <v>0</v>
      </c>
      <c r="BD46" s="11">
        <f>SUM(AQ46:BC46)</f>
        <v>110.2</v>
      </c>
      <c r="BE46" s="11">
        <f>IF(ISNA(VLOOKUP(CONCATENATE($B46,AQ$2,"multi"),VHF!$V$3:$W$627,2,0)),0,VLOOKUP(CONCATENATE($B46,AQ$2,"multi"),VHF!$V$3:$W$627,2,0))</f>
        <v>89</v>
      </c>
      <c r="BF46" s="11">
        <f>IF(ISNA(VLOOKUP(CONCATENATE($B46,BF$2,"multi"),UHF!$V$3:$W$612,2,0)),0,VLOOKUP(CONCATENATE($B46,BF$2,"multi"),UHF!$V$3:$W$612,2,0))</f>
        <v>0</v>
      </c>
      <c r="BG46" s="11">
        <f>IF(ISNA(VLOOKUP(CONCATENATE($B46,BG$2,"multi"),UHF!$V$3:$W$612,2,0)),0,VLOOKUP(CONCATENATE($B46,BG$2,"multi"),UHF!$V$3:$W$612,2,0))</f>
        <v>0</v>
      </c>
      <c r="BH46" s="11">
        <f>IF(ISNA(VLOOKUP(CONCATENATE($B46,BH$2,"multi"),UHF!$V$3:$W$612,2,0)),0,VLOOKUP(CONCATENATE($B46,BH$2,"multi"),UHF!$V$3:$W$612,2,0))</f>
        <v>0</v>
      </c>
      <c r="BI46" s="11">
        <f>IF(ISNA(VLOOKUP(CONCATENATE($B46,BI$2,"multi"),UHF!$V$3:$W$612,2,0)),0,VLOOKUP(CONCATENATE($B46,BI$2,"multi"),UHF!$V$3:$W$612,2,0))</f>
        <v>0</v>
      </c>
      <c r="BJ46" s="11">
        <f>IF(ISNA(VLOOKUP(CONCATENATE($B46,BJ$2,"multi"),UHF!$V$3:$W$612,2,0)),0,VLOOKUP(CONCATENATE($B46,BJ$2,"multi"),UHF!$V$3:$W$612,2,0))</f>
        <v>0</v>
      </c>
      <c r="BK46" s="11">
        <f>IF(ISNA(VLOOKUP(CONCATENATE($B46,BK$2,"multi"),UHF!$V$3:$W$612,2,0)),0,VLOOKUP(CONCATENATE($B46,BK$2,"multi"),UHF!$V$3:$W$612,2,0))</f>
        <v>0</v>
      </c>
      <c r="BL46" s="11">
        <f>IF(ISNA(VLOOKUP(CONCATENATE($B46,BL$2,"multi"),UHF!$V$3:$W$612,2,0)),0,VLOOKUP(CONCATENATE($B46,BL$2,"multi"),UHF!$V$3:$W$612,2,0))</f>
        <v>0</v>
      </c>
      <c r="BM46" s="11">
        <f>IF(ISNA(VLOOKUP(CONCATENATE($B46,BM$2,"multi"),UHF!$V$3:$W$612,2,0)),0,VLOOKUP(CONCATENATE($B46,BM$2,"multi"),UHF!$V$3:$W$612,2,0))</f>
        <v>0</v>
      </c>
      <c r="BN46" s="11">
        <f>IF(ISNA(VLOOKUP(CONCATENATE($B46,BN$2,"multi"),UHF!$V$3:$W$612,2,0)),0,VLOOKUP(CONCATENATE($B46,BN$2,"multi"),UHF!$V$3:$W$612,2,0))</f>
        <v>0</v>
      </c>
      <c r="BO46" s="11">
        <f>IF(ISNA(VLOOKUP(CONCATENATE($B46,BO$2,"multi"),UHF!$V$3:$W$612,2,0)),0,VLOOKUP(CONCATENATE($B46,BO$2,"multi"),UHF!$V$3:$W$612,2,0))</f>
        <v>0</v>
      </c>
      <c r="BP46" s="11">
        <f>IF(ISNA(VLOOKUP(CONCATENATE($B46,BP$2,"multi"),UHF!$V$3:$W$612,2,0)),0,VLOOKUP(CONCATENATE($B46,BP$2,"multi"),UHF!$V$3:$W$612,2,0))</f>
        <v>0</v>
      </c>
      <c r="BQ46" s="11">
        <f>IF(ISNA(VLOOKUP(CONCATENATE($B46,BQ$2,"multi"),UHF!$V$3:$W$612,2,0)),0,VLOOKUP(CONCATENATE($B46,BQ$2,"multi"),UHF!$V$3:$W$612,2,0))</f>
        <v>0</v>
      </c>
      <c r="BR46" s="11">
        <f>SUM(BF46:BQ46)</f>
        <v>0</v>
      </c>
      <c r="BS46" s="11">
        <f>IF(ISNA(VLOOKUP(CONCATENATE($B46,BS$2,"multi"),'A1'!$V$3:$W$612,2,0)),0,VLOOKUP(CONCATENATE($B46,BS$2,"multi"),'A1'!$V$3:$W$612,2,0))</f>
        <v>0</v>
      </c>
      <c r="BT46" s="11">
        <f>SUM(C46,Q46,AQ46,BE46,BS46)</f>
        <v>271.2</v>
      </c>
      <c r="BU46" s="11">
        <f>SUM(D46,R46,AR46,BF46)</f>
        <v>0</v>
      </c>
      <c r="BV46" s="11">
        <f>SUM(E46,S46,AE46,AS46,BG46)</f>
        <v>0</v>
      </c>
      <c r="BW46" s="11">
        <f>SUM(F46,T46,AF46,AT46,BH46)</f>
        <v>0</v>
      </c>
      <c r="BX46" s="11">
        <f>SUM(G46,U46,AG46,AU46,BI46)</f>
        <v>0</v>
      </c>
      <c r="BY46" s="11">
        <f>SUM(H46,V46,AH46,AV46,BJ46)</f>
        <v>0</v>
      </c>
      <c r="BZ46" s="11">
        <f>SUM(I46,W46,AI46,AW46,BK46)</f>
        <v>0</v>
      </c>
      <c r="CA46" s="11">
        <f>SUM(J46,X46,AJ46,AX46,BL46)</f>
        <v>0</v>
      </c>
      <c r="CB46" s="11">
        <f>SUM(K46,Y46,AK46,AY46,BM46)</f>
        <v>0</v>
      </c>
      <c r="CC46" s="11">
        <f>SUM(Z46,AL46,AZ46,BN46)</f>
        <v>0</v>
      </c>
      <c r="CD46" s="11">
        <f>SUM(BT46:CC46)</f>
        <v>271.2</v>
      </c>
      <c r="CE46" s="11">
        <f>SUM(P46,AD46,AP46,BD46,BE46,BR46,BS46)</f>
        <v>271.2</v>
      </c>
      <c r="CF46" s="11">
        <f>MIN(P46,AD46,AP46,BD46,BE46,BR46,BS46)</f>
        <v>0</v>
      </c>
      <c r="CG46" s="11">
        <f>SUM(CE46-CF46)</f>
        <v>271.2</v>
      </c>
    </row>
    <row r="47" spans="1:85" x14ac:dyDescent="0.2">
      <c r="A47" s="21" t="str">
        <f t="shared" si="0"/>
        <v>45.</v>
      </c>
      <c r="B47" s="8" t="str">
        <f>'Seznam-MO'!A19</f>
        <v>OK6R</v>
      </c>
      <c r="C47" s="11">
        <f>IF(ISNA(VLOOKUP(CONCATENATE($B47,C$2,"multi"),'I-SUB'!$V$3:$W$624,2,0)),0,VLOOKUP(CONCATENATE($B47,C$2,"multi"),'I-SUB'!$V$3:$W$624,2,0))</f>
        <v>96</v>
      </c>
      <c r="D47" s="11">
        <f>IF(ISNA(VLOOKUP(CONCATENATE($B47,D$2,"multi"),'I-SUB'!$V$3:$W$624,2,0)),0,VLOOKUP(CONCATENATE($B47,D$2,"multi"),'I-SUB'!$V$3:$W$624,2,0))</f>
        <v>0</v>
      </c>
      <c r="E47" s="11">
        <f>IF(ISNA(VLOOKUP(CONCATENATE($B47,E$2,"multi"),'I-SUB'!$V$3:$W$624,2,0)),0,VLOOKUP(CONCATENATE($B47,E$2,"multi"),'I-SUB'!$V$3:$W$624,2,0))</f>
        <v>0</v>
      </c>
      <c r="F47" s="11">
        <f>IF(ISNA(VLOOKUP(CONCATENATE($B47,F$2,"multi"),'I-SUB'!$V$3:$W$624,2,0)),0,VLOOKUP(CONCATENATE($B47,F$2,"multi"),'I-SUB'!$V$3:$W$624,2,0))</f>
        <v>0</v>
      </c>
      <c r="G47" s="11">
        <f>IF(ISNA(VLOOKUP(CONCATENATE($B47,G$2,"multi"),'I-SUB'!$V$3:$W$624,2,0)),0,VLOOKUP(CONCATENATE($B47,G$2,"multi"),'I-SUB'!$V$3:$W$624,2,0))</f>
        <v>0</v>
      </c>
      <c r="H47" s="11">
        <f>IF(ISNA(VLOOKUP(CONCATENATE($B47,H$2,"multi"),'I-SUB'!$V$3:$W$624,2,0)),0,VLOOKUP(CONCATENATE($B47,H$2,"multi"),'I-SUB'!$V$3:$W$624,2,0))</f>
        <v>0</v>
      </c>
      <c r="I47" s="11">
        <f>IF(ISNA(VLOOKUP(CONCATENATE($B47,I$2,"multi"),'I-SUB'!$V$3:$W$624,2,0)),0,VLOOKUP(CONCATENATE($B47,I$2,"multi"),'I-SUB'!$V$3:$W$624,2,0))</f>
        <v>0</v>
      </c>
      <c r="J47" s="11">
        <f>IF(ISNA(VLOOKUP(CONCATENATE($B47,J$2,"multi"),'I-SUB'!$V$3:$W$624,2,0)),0,VLOOKUP(CONCATENATE($B47,J$2,"multi"),'I-SUB'!$V$3:$W$624,2,0))</f>
        <v>0</v>
      </c>
      <c r="K47" s="11">
        <f>IF(ISNA(VLOOKUP(CONCATENATE($B47,K$2,"multi"),'I-SUB'!$V$3:$W$624,2,0)),0,VLOOKUP(CONCATENATE($B47,K$2,"multi"),'I-SUB'!$V$3:$W$624,2,0))</f>
        <v>0</v>
      </c>
      <c r="L47" s="11">
        <f>IF(ISNA(VLOOKUP(CONCATENATE($B47,L$2,"multi"),'I-SUB'!$V$3:$W$624,2,0)),0,VLOOKUP(CONCATENATE($B47,L$2,"multi"),'I-SUB'!$V$3:$W$624,2,0))</f>
        <v>0</v>
      </c>
      <c r="M47" s="11">
        <f>IF(ISNA(VLOOKUP(CONCATENATE($B47,M$2,"multi"),'I-SUB'!$V$3:$W$624,2,0)),0,VLOOKUP(CONCATENATE($B47,M$2,"multi"),'I-SUB'!$V$3:$W$624,2,0))</f>
        <v>0</v>
      </c>
      <c r="N47" s="11">
        <f>IF(ISNA(VLOOKUP(CONCATENATE($B47,N$2,"multi"),'I-SUB'!$V$3:$W$624,2,0)),0,VLOOKUP(CONCATENATE($B47,N$2,"multi"),'I-SUB'!$V$3:$W$624,2,0))</f>
        <v>0</v>
      </c>
      <c r="O47" s="11">
        <f>IF(ISNA(VLOOKUP(CONCATENATE($B47,O$2,"multi"),'I-SUB'!$V$3:$W$624,2,0)),0,VLOOKUP(CONCATENATE($B47,O$2,"multi"),'I-SUB'!$V$3:$W$624,2,0))</f>
        <v>0</v>
      </c>
      <c r="P47" s="11">
        <f>SUM(C47:O47)</f>
        <v>96</v>
      </c>
      <c r="Q47" s="11">
        <f>IF(ISNA(VLOOKUP(CONCATENATE($B47,Q$2,"multi"),'II-SUB'!$V$3:$W$630,2,0)),0,VLOOKUP(CONCATENATE($B47,Q$2,"multi"),'II-SUB'!$V$3:$W$630,2,0))</f>
        <v>0</v>
      </c>
      <c r="R47" s="11">
        <f>IF(ISNA(VLOOKUP(CONCATENATE($B47,R$2,"multi"),'II-SUB'!$V$3:$W$630,2,0)),0,VLOOKUP(CONCATENATE($B47,R$2,"multi"),'II-SUB'!$V$3:$W$630,2,0))</f>
        <v>0</v>
      </c>
      <c r="S47" s="11">
        <f>IF(ISNA(VLOOKUP(CONCATENATE($B47,S$2,"multi"),'II-SUB'!$V$3:$W$630,2,0)),0,VLOOKUP(CONCATENATE($B47,S$2,"multi"),'II-SUB'!$V$3:$W$630,2,0))</f>
        <v>0</v>
      </c>
      <c r="T47" s="11">
        <f>IF(ISNA(VLOOKUP(CONCATENATE($B47,T$2,"multi"),'II-SUB'!$V$3:$W$630,2,0)),0,VLOOKUP(CONCATENATE($B47,T$2,"multi"),'II-SUB'!$V$3:$W$630,2,0))</f>
        <v>0</v>
      </c>
      <c r="U47" s="11">
        <f>IF(ISNA(VLOOKUP(CONCATENATE($B47,U$2,"multi"),'II-SUB'!$V$3:$W$630,2,0)),0,VLOOKUP(CONCATENATE($B47,U$2,"multi"),'II-SUB'!$V$3:$W$630,2,0))</f>
        <v>0</v>
      </c>
      <c r="V47" s="11">
        <f>IF(ISNA(VLOOKUP(CONCATENATE($B47,V$2,"multi"),'II-SUB'!$V$3:$W$630,2,0)),0,VLOOKUP(CONCATENATE($B47,V$2,"multi"),'II-SUB'!$V$3:$W$630,2,0))</f>
        <v>0</v>
      </c>
      <c r="W47" s="11">
        <f>IF(ISNA(VLOOKUP(CONCATENATE($B47,W$2,"multi"),'II-SUB'!$V$3:$W$630,2,0)),0,VLOOKUP(CONCATENATE($B47,W$2,"multi"),'II-SUB'!$V$3:$W$630,2,0))</f>
        <v>0</v>
      </c>
      <c r="X47" s="11">
        <f>IF(ISNA(VLOOKUP(CONCATENATE($B47,X$2,"multi"),'II-SUB'!$V$3:$W$630,2,0)),0,VLOOKUP(CONCATENATE($B47,X$2,"multi"),'II-SUB'!$V$3:$W$630,2,0))</f>
        <v>0</v>
      </c>
      <c r="Y47" s="11">
        <f>IF(ISNA(VLOOKUP(CONCATENATE($B47,Y$2,"multi"),'II-SUB'!$V$3:$W$630,2,0)),0,VLOOKUP(CONCATENATE($B47,Y$2,"multi"),'II-SUB'!$V$3:$W$630,2,0))</f>
        <v>0</v>
      </c>
      <c r="Z47" s="11">
        <f>IF(ISNA(VLOOKUP(CONCATENATE($B47,Z$2,"multi"),'II-SUB'!$V$3:$W$630,2,0)),0,VLOOKUP(CONCATENATE($B47,Z$2,"multi"),'II-SUB'!$V$3:$W$630,2,0))</f>
        <v>0</v>
      </c>
      <c r="AA47" s="11">
        <f>IF(ISNA(VLOOKUP(CONCATENATE($B47,AA$2,"multi"),'II-SUB'!$V$3:$W$630,2,0)),0,VLOOKUP(CONCATENATE($B47,AA$2,"multi"),'II-SUB'!$V$3:$W$630,2,0))</f>
        <v>0</v>
      </c>
      <c r="AB47" s="11">
        <f>IF(ISNA(VLOOKUP(CONCATENATE($B47,AB$2,"multi"),'II-SUB'!$V$3:$W$630,2,0)),0,VLOOKUP(CONCATENATE($B47,AB$2,"multi"),'II-SUB'!$V$3:$W$630,2,0))</f>
        <v>0</v>
      </c>
      <c r="AC47" s="11">
        <f>IF(ISNA(VLOOKUP(CONCATENATE($B47,AC$2,"multi"),'II-SUB'!$V$3:$W$630,2,0)),0,VLOOKUP(CONCATENATE($B47,AC$2,"multi"),'II-SUB'!$V$3:$W$630,2,0))</f>
        <v>0</v>
      </c>
      <c r="AD47" s="11">
        <f>SUM(Q47:AC47)</f>
        <v>0</v>
      </c>
      <c r="AE47" s="11">
        <f>IF(ISNA(VLOOKUP(CONCATENATE($B47,AE$2,"multi"),MW!$V$3:$W$600,2,0)),0,VLOOKUP(CONCATENATE($B47,AE$2,"multi"),MW!$V$3:$W$600,2,0))</f>
        <v>0</v>
      </c>
      <c r="AF47" s="11">
        <f>IF(ISNA(VLOOKUP(CONCATENATE($B47,AF$2,"multi"),MW!$V$3:$W$600,2,0)),0,VLOOKUP(CONCATENATE($B47,AF$2,"multi"),MW!$V$3:$W$600,2,0))</f>
        <v>0</v>
      </c>
      <c r="AG47" s="11">
        <f>IF(ISNA(VLOOKUP(CONCATENATE($B47,AG$2,"multi"),MW!$V$3:$W$600,2,0)),0,VLOOKUP(CONCATENATE($B47,AG$2,"multi"),MW!$V$3:$W$600,2,0))</f>
        <v>0</v>
      </c>
      <c r="AH47" s="11">
        <f>IF(ISNA(VLOOKUP(CONCATENATE($B47,AH$2,"multi"),MW!$V$3:$W$600,2,0)),0,VLOOKUP(CONCATENATE($B47,AH$2,"multi"),MW!$V$3:$W$600,2,0))</f>
        <v>0</v>
      </c>
      <c r="AI47" s="11">
        <f>IF(ISNA(VLOOKUP(CONCATENATE($B47,AI$2,"multi"),MW!$V$3:$W$600,2,0)),0,VLOOKUP(CONCATENATE($B47,AI$2,"multi"),MW!$V$3:$W$600,2,0))</f>
        <v>0</v>
      </c>
      <c r="AJ47" s="11">
        <f>IF(ISNA(VLOOKUP(CONCATENATE($B47,AJ$2,"multi"),MW!$V$3:$W$600,2,0)),0,VLOOKUP(CONCATENATE($B47,AJ$2,"multi"),MW!$V$3:$W$600,2,0))</f>
        <v>0</v>
      </c>
      <c r="AK47" s="11">
        <f>IF(ISNA(VLOOKUP(CONCATENATE($B47,AK$2,"multi"),MW!$V$3:$W$600,2,0)),0,VLOOKUP(CONCATENATE($B47,AK$2,"multi"),MW!$V$3:$W$600,2,0))</f>
        <v>0</v>
      </c>
      <c r="AL47" s="11">
        <f>IF(ISNA(VLOOKUP(CONCATENATE($B47,AL$2,"multi"),MW!$V$3:$W$600,2,0)),0,VLOOKUP(CONCATENATE($B47,AL$2,"multi"),MW!$V$3:$W$600,2,0))</f>
        <v>0</v>
      </c>
      <c r="AM47" s="11">
        <f>IF(ISNA(VLOOKUP(CONCATENATE($B47,AM$2,"multi"),MW!$V$3:$W$600,2,0)),0,VLOOKUP(CONCATENATE($B47,AM$2,"multi"),MW!$V$3:$W$600,2,0))</f>
        <v>0</v>
      </c>
      <c r="AN47" s="11">
        <f>IF(ISNA(VLOOKUP(CONCATENATE($B47,AN$2,"multi"),MW!$V$3:$W$600,2,0)),0,VLOOKUP(CONCATENATE($B47,AN$2,"multi"),MW!$V$3:$W$600,2,0))</f>
        <v>0</v>
      </c>
      <c r="AO47" s="11">
        <f>IF(ISNA(VLOOKUP(CONCATENATE($B47,AO$2,"multi"),MW!$V$3:$W$600,2,0)),0,VLOOKUP(CONCATENATE($B47,AO$2,"multi"),MW!$V$3:$W$600,2,0))</f>
        <v>0</v>
      </c>
      <c r="AP47" s="11">
        <f>SUM(AE47:AO47)</f>
        <v>0</v>
      </c>
      <c r="AQ47" s="11">
        <f>IF(ISNA(VLOOKUP(CONCATENATE($B47,AQ$2,"multi"),'III-SUB'!$V$3:$W$633,2,0)),0,VLOOKUP(CONCATENATE($B47,AQ$2,"multi"),'III-SUB'!$V$3:$W$633,2,0))</f>
        <v>0</v>
      </c>
      <c r="AR47" s="11">
        <f>IF(ISNA(VLOOKUP(CONCATENATE($B47,AR$2,"multi"),'III-SUB'!$V$3:$W$633,2,0)),0,VLOOKUP(CONCATENATE($B47,AR$2,"multi"),'III-SUB'!$V$3:$W$633,2,0))</f>
        <v>0</v>
      </c>
      <c r="AS47" s="11">
        <f>IF(ISNA(VLOOKUP(CONCATENATE($B47,AS$2,"multi"),'III-SUB'!$V$3:$W$633,2,0)),0,VLOOKUP(CONCATENATE($B47,AS$2,"multi"),'III-SUB'!$V$3:$W$633,2,0))</f>
        <v>0</v>
      </c>
      <c r="AT47" s="11">
        <f>IF(ISNA(VLOOKUP(CONCATENATE($B47,AT$2,"multi"),'III-SUB'!$V$3:$W$633,2,0)),0,VLOOKUP(CONCATENATE($B47,AT$2,"multi"),'III-SUB'!$V$3:$W$633,2,0))</f>
        <v>0</v>
      </c>
      <c r="AU47" s="11">
        <f>IF(ISNA(VLOOKUP(CONCATENATE($B47,AU$2,"multi"),'III-SUB'!$V$3:$W$633,2,0)),0,VLOOKUP(CONCATENATE($B47,AU$2,"multi"),'III-SUB'!$V$3:$W$633,2,0))</f>
        <v>0</v>
      </c>
      <c r="AV47" s="11">
        <f>IF(ISNA(VLOOKUP(CONCATENATE($B47,AV$2,"multi"),'III-SUB'!$V$3:$W$633,2,0)),0,VLOOKUP(CONCATENATE($B47,AV$2,"multi"),'III-SUB'!$V$3:$W$633,2,0))</f>
        <v>0</v>
      </c>
      <c r="AW47" s="11">
        <f>IF(ISNA(VLOOKUP(CONCATENATE($B47,AW$2,"multi"),'III-SUB'!$V$3:$W$633,2,0)),0,VLOOKUP(CONCATENATE($B47,AW$2,"multi"),'III-SUB'!$V$3:$W$633,2,0))</f>
        <v>0</v>
      </c>
      <c r="AX47" s="11">
        <f>IF(ISNA(VLOOKUP(CONCATENATE($B47,AX$2,"multi"),'III-SUB'!$V$3:$W$633,2,0)),0,VLOOKUP(CONCATENATE($B47,AX$2,"multi"),'III-SUB'!$V$3:$W$633,2,0))</f>
        <v>0</v>
      </c>
      <c r="AY47" s="11">
        <f>IF(ISNA(VLOOKUP(CONCATENATE($B47,AY$2,"multi"),'III-SUB'!$V$3:$W$633,2,0)),0,VLOOKUP(CONCATENATE($B47,AY$2,"multi"),'III-SUB'!$V$3:$W$633,2,0))</f>
        <v>0</v>
      </c>
      <c r="AZ47" s="11">
        <f>IF(ISNA(VLOOKUP(CONCATENATE($B47,AZ$2,"multi"),'III-SUB'!$V$3:$W$633,2,0)),0,VLOOKUP(CONCATENATE($B47,AZ$2,"multi"),'III-SUB'!$V$3:$W$633,2,0))</f>
        <v>0</v>
      </c>
      <c r="BA47" s="11">
        <f>IF(ISNA(VLOOKUP(CONCATENATE($B47,BA$2,"multi"),'III-SUB'!$V$3:$W$633,2,0)),0,VLOOKUP(CONCATENATE($B47,BA$2,"multi"),'III-SUB'!$V$3:$W$633,2,0))</f>
        <v>0</v>
      </c>
      <c r="BB47" s="11">
        <f>IF(ISNA(VLOOKUP(CONCATENATE($B47,BB$2,"multi"),'III-SUB'!$V$3:$W$633,2,0)),0,VLOOKUP(CONCATENATE($B47,BB$2,"multi"),'III-SUB'!$V$3:$W$633,2,0))</f>
        <v>0</v>
      </c>
      <c r="BC47" s="11">
        <f>IF(ISNA(VLOOKUP(CONCATENATE($B47,BC$2,"multi"),'III-SUB'!$V$3:$W$633,2,0)),0,VLOOKUP(CONCATENATE($B47,BC$2,"multi"),'III-SUB'!$V$3:$W$633,2,0))</f>
        <v>0</v>
      </c>
      <c r="BD47" s="11">
        <f>SUM(AQ47:BC47)</f>
        <v>0</v>
      </c>
      <c r="BE47" s="11">
        <f>IF(ISNA(VLOOKUP(CONCATENATE($B47,AQ$2,"multi"),VHF!$V$3:$W$627,2,0)),0,VLOOKUP(CONCATENATE($B47,AQ$2,"multi"),VHF!$V$3:$W$627,2,0))</f>
        <v>0</v>
      </c>
      <c r="BF47" s="11">
        <f>IF(ISNA(VLOOKUP(CONCATENATE($B47,BF$2,"multi"),UHF!$V$3:$W$612,2,0)),0,VLOOKUP(CONCATENATE($B47,BF$2,"multi"),UHF!$V$3:$W$612,2,0))</f>
        <v>0</v>
      </c>
      <c r="BG47" s="11">
        <f>IF(ISNA(VLOOKUP(CONCATENATE($B47,BG$2,"multi"),UHF!$V$3:$W$612,2,0)),0,VLOOKUP(CONCATENATE($B47,BG$2,"multi"),UHF!$V$3:$W$612,2,0))</f>
        <v>98.2</v>
      </c>
      <c r="BH47" s="11">
        <f>IF(ISNA(VLOOKUP(CONCATENATE($B47,BH$2,"multi"),UHF!$V$3:$W$612,2,0)),0,VLOOKUP(CONCATENATE($B47,BH$2,"multi"),UHF!$V$3:$W$612,2,0))</f>
        <v>64.8</v>
      </c>
      <c r="BI47" s="11">
        <f>IF(ISNA(VLOOKUP(CONCATENATE($B47,BI$2,"multi"),UHF!$V$3:$W$612,2,0)),0,VLOOKUP(CONCATENATE($B47,BI$2,"multi"),UHF!$V$3:$W$612,2,0))</f>
        <v>0</v>
      </c>
      <c r="BJ47" s="11">
        <f>IF(ISNA(VLOOKUP(CONCATENATE($B47,BJ$2,"multi"),UHF!$V$3:$W$612,2,0)),0,VLOOKUP(CONCATENATE($B47,BJ$2,"multi"),UHF!$V$3:$W$612,2,0))</f>
        <v>0</v>
      </c>
      <c r="BK47" s="11">
        <f>IF(ISNA(VLOOKUP(CONCATENATE($B47,BK$2,"multi"),UHF!$V$3:$W$612,2,0)),0,VLOOKUP(CONCATENATE($B47,BK$2,"multi"),UHF!$V$3:$W$612,2,0))</f>
        <v>0</v>
      </c>
      <c r="BL47" s="11">
        <f>IF(ISNA(VLOOKUP(CONCATENATE($B47,BL$2,"multi"),UHF!$V$3:$W$612,2,0)),0,VLOOKUP(CONCATENATE($B47,BL$2,"multi"),UHF!$V$3:$W$612,2,0))</f>
        <v>0</v>
      </c>
      <c r="BM47" s="11">
        <f>IF(ISNA(VLOOKUP(CONCATENATE($B47,BM$2,"multi"),UHF!$V$3:$W$612,2,0)),0,VLOOKUP(CONCATENATE($B47,BM$2,"multi"),UHF!$V$3:$W$612,2,0))</f>
        <v>0</v>
      </c>
      <c r="BN47" s="11">
        <f>IF(ISNA(VLOOKUP(CONCATENATE($B47,BN$2,"multi"),UHF!$V$3:$W$612,2,0)),0,VLOOKUP(CONCATENATE($B47,BN$2,"multi"),UHF!$V$3:$W$612,2,0))</f>
        <v>0</v>
      </c>
      <c r="BO47" s="11">
        <f>IF(ISNA(VLOOKUP(CONCATENATE($B47,BO$2,"multi"),UHF!$V$3:$W$612,2,0)),0,VLOOKUP(CONCATENATE($B47,BO$2,"multi"),UHF!$V$3:$W$612,2,0))</f>
        <v>0</v>
      </c>
      <c r="BP47" s="11">
        <f>IF(ISNA(VLOOKUP(CONCATENATE($B47,BP$2,"multi"),UHF!$V$3:$W$612,2,0)),0,VLOOKUP(CONCATENATE($B47,BP$2,"multi"),UHF!$V$3:$W$612,2,0))</f>
        <v>0</v>
      </c>
      <c r="BQ47" s="11">
        <f>IF(ISNA(VLOOKUP(CONCATENATE($B47,BQ$2,"multi"),UHF!$V$3:$W$612,2,0)),0,VLOOKUP(CONCATENATE($B47,BQ$2,"multi"),UHF!$V$3:$W$612,2,0))</f>
        <v>0</v>
      </c>
      <c r="BR47" s="11">
        <f>SUM(BF47:BQ47)</f>
        <v>163</v>
      </c>
      <c r="BS47" s="11">
        <f>IF(ISNA(VLOOKUP(CONCATENATE($B47,BS$2,"multi"),'A1'!$V$3:$W$612,2,0)),0,VLOOKUP(CONCATENATE($B47,BS$2,"multi"),'A1'!$V$3:$W$612,2,0))</f>
        <v>0</v>
      </c>
      <c r="BT47" s="11">
        <f>SUM(C47,Q47,AQ47,BE47,BS47)</f>
        <v>96</v>
      </c>
      <c r="BU47" s="11">
        <f>SUM(D47,R47,AR47,BF47)</f>
        <v>0</v>
      </c>
      <c r="BV47" s="11">
        <f>SUM(E47,S47,AE47,AS47,BG47)</f>
        <v>98.2</v>
      </c>
      <c r="BW47" s="11">
        <f>SUM(F47,T47,AF47,AT47,BH47)</f>
        <v>64.8</v>
      </c>
      <c r="BX47" s="11">
        <f>SUM(G47,U47,AG47,AU47,BI47)</f>
        <v>0</v>
      </c>
      <c r="BY47" s="11">
        <f>SUM(H47,V47,AH47,AV47,BJ47)</f>
        <v>0</v>
      </c>
      <c r="BZ47" s="11">
        <f>SUM(I47,W47,AI47,AW47,BK47)</f>
        <v>0</v>
      </c>
      <c r="CA47" s="11">
        <f>SUM(J47,X47,AJ47,AX47,BL47)</f>
        <v>0</v>
      </c>
      <c r="CB47" s="11">
        <f>SUM(K47,Y47,AK47,AY47,BM47)</f>
        <v>0</v>
      </c>
      <c r="CC47" s="11">
        <f>SUM(Z47,AL47,AZ47,BN47)</f>
        <v>0</v>
      </c>
      <c r="CD47" s="11">
        <f>SUM(BT47:CC47)</f>
        <v>259</v>
      </c>
      <c r="CE47" s="11">
        <f>SUM(P47,AD47,AP47,BD47,BE47,BR47,BS47)</f>
        <v>259</v>
      </c>
      <c r="CF47" s="11">
        <f>MIN(P47,AD47,AP47,BD47,BE47,BR47,BS47)</f>
        <v>0</v>
      </c>
      <c r="CG47" s="11">
        <f>SUM(CE47-CF47)</f>
        <v>259</v>
      </c>
    </row>
    <row r="48" spans="1:85" x14ac:dyDescent="0.2">
      <c r="A48" s="21" t="str">
        <f t="shared" si="0"/>
        <v>46.</v>
      </c>
      <c r="B48" s="8" t="str">
        <f>'Seznam-MO'!A82</f>
        <v>OK1KNG</v>
      </c>
      <c r="C48" s="11">
        <f>IF(ISNA(VLOOKUP(CONCATENATE($B48,C$2,"multi"),'I-SUB'!$V$3:$W$624,2,0)),0,VLOOKUP(CONCATENATE($B48,C$2,"multi"),'I-SUB'!$V$3:$W$624,2,0))</f>
        <v>0</v>
      </c>
      <c r="D48" s="11">
        <f>IF(ISNA(VLOOKUP(CONCATENATE($B48,D$2,"multi"),'I-SUB'!$V$3:$W$624,2,0)),0,VLOOKUP(CONCATENATE($B48,D$2,"multi"),'I-SUB'!$V$3:$W$624,2,0))</f>
        <v>0</v>
      </c>
      <c r="E48" s="11">
        <f>IF(ISNA(VLOOKUP(CONCATENATE($B48,E$2,"multi"),'I-SUB'!$V$3:$W$624,2,0)),0,VLOOKUP(CONCATENATE($B48,E$2,"multi"),'I-SUB'!$V$3:$W$624,2,0))</f>
        <v>0</v>
      </c>
      <c r="F48" s="11">
        <f>IF(ISNA(VLOOKUP(CONCATENATE($B48,F$2,"multi"),'I-SUB'!$V$3:$W$624,2,0)),0,VLOOKUP(CONCATENATE($B48,F$2,"multi"),'I-SUB'!$V$3:$W$624,2,0))</f>
        <v>0</v>
      </c>
      <c r="G48" s="11">
        <f>IF(ISNA(VLOOKUP(CONCATENATE($B48,G$2,"multi"),'I-SUB'!$V$3:$W$624,2,0)),0,VLOOKUP(CONCATENATE($B48,G$2,"multi"),'I-SUB'!$V$3:$W$624,2,0))</f>
        <v>0</v>
      </c>
      <c r="H48" s="11">
        <f>IF(ISNA(VLOOKUP(CONCATENATE($B48,H$2,"multi"),'I-SUB'!$V$3:$W$624,2,0)),0,VLOOKUP(CONCATENATE($B48,H$2,"multi"),'I-SUB'!$V$3:$W$624,2,0))</f>
        <v>0</v>
      </c>
      <c r="I48" s="11">
        <f>IF(ISNA(VLOOKUP(CONCATENATE($B48,I$2,"multi"),'I-SUB'!$V$3:$W$624,2,0)),0,VLOOKUP(CONCATENATE($B48,I$2,"multi"),'I-SUB'!$V$3:$W$624,2,0))</f>
        <v>0</v>
      </c>
      <c r="J48" s="11">
        <f>IF(ISNA(VLOOKUP(CONCATENATE($B48,J$2,"multi"),'I-SUB'!$V$3:$W$624,2,0)),0,VLOOKUP(CONCATENATE($B48,J$2,"multi"),'I-SUB'!$V$3:$W$624,2,0))</f>
        <v>0</v>
      </c>
      <c r="K48" s="11">
        <f>IF(ISNA(VLOOKUP(CONCATENATE($B48,K$2,"multi"),'I-SUB'!$V$3:$W$624,2,0)),0,VLOOKUP(CONCATENATE($B48,K$2,"multi"),'I-SUB'!$V$3:$W$624,2,0))</f>
        <v>0</v>
      </c>
      <c r="L48" s="11">
        <f>IF(ISNA(VLOOKUP(CONCATENATE($B48,L$2,"multi"),'I-SUB'!$V$3:$W$624,2,0)),0,VLOOKUP(CONCATENATE($B48,L$2,"multi"),'I-SUB'!$V$3:$W$624,2,0))</f>
        <v>0</v>
      </c>
      <c r="M48" s="11">
        <f>IF(ISNA(VLOOKUP(CONCATENATE($B48,M$2,"multi"),'I-SUB'!$V$3:$W$624,2,0)),0,VLOOKUP(CONCATENATE($B48,M$2,"multi"),'I-SUB'!$V$3:$W$624,2,0))</f>
        <v>0</v>
      </c>
      <c r="N48" s="11">
        <f>IF(ISNA(VLOOKUP(CONCATENATE($B48,N$2,"multi"),'I-SUB'!$V$3:$W$624,2,0)),0,VLOOKUP(CONCATENATE($B48,N$2,"multi"),'I-SUB'!$V$3:$W$624,2,0))</f>
        <v>0</v>
      </c>
      <c r="O48" s="11">
        <f>IF(ISNA(VLOOKUP(CONCATENATE($B48,O$2,"multi"),'I-SUB'!$V$3:$W$624,2,0)),0,VLOOKUP(CONCATENATE($B48,O$2,"multi"),'I-SUB'!$V$3:$W$624,2,0))</f>
        <v>0</v>
      </c>
      <c r="P48" s="11">
        <f>SUM(C48:O48)</f>
        <v>0</v>
      </c>
      <c r="Q48" s="11">
        <f>IF(ISNA(VLOOKUP(CONCATENATE($B48,Q$2,"multi"),'II-SUB'!$V$3:$W$630,2,0)),0,VLOOKUP(CONCATENATE($B48,Q$2,"multi"),'II-SUB'!$V$3:$W$630,2,0))</f>
        <v>0</v>
      </c>
      <c r="R48" s="11">
        <f>IF(ISNA(VLOOKUP(CONCATENATE($B48,R$2,"multi"),'II-SUB'!$V$3:$W$630,2,0)),0,VLOOKUP(CONCATENATE($B48,R$2,"multi"),'II-SUB'!$V$3:$W$630,2,0))</f>
        <v>0</v>
      </c>
      <c r="S48" s="11">
        <f>IF(ISNA(VLOOKUP(CONCATENATE($B48,S$2,"multi"),'II-SUB'!$V$3:$W$630,2,0)),0,VLOOKUP(CONCATENATE($B48,S$2,"multi"),'II-SUB'!$V$3:$W$630,2,0))</f>
        <v>0</v>
      </c>
      <c r="T48" s="11">
        <f>IF(ISNA(VLOOKUP(CONCATENATE($B48,T$2,"multi"),'II-SUB'!$V$3:$W$630,2,0)),0,VLOOKUP(CONCATENATE($B48,T$2,"multi"),'II-SUB'!$V$3:$W$630,2,0))</f>
        <v>0</v>
      </c>
      <c r="U48" s="11">
        <f>IF(ISNA(VLOOKUP(CONCATENATE($B48,U$2,"multi"),'II-SUB'!$V$3:$W$630,2,0)),0,VLOOKUP(CONCATENATE($B48,U$2,"multi"),'II-SUB'!$V$3:$W$630,2,0))</f>
        <v>0</v>
      </c>
      <c r="V48" s="11">
        <f>IF(ISNA(VLOOKUP(CONCATENATE($B48,V$2,"multi"),'II-SUB'!$V$3:$W$630,2,0)),0,VLOOKUP(CONCATENATE($B48,V$2,"multi"),'II-SUB'!$V$3:$W$630,2,0))</f>
        <v>0</v>
      </c>
      <c r="W48" s="11">
        <f>IF(ISNA(VLOOKUP(CONCATENATE($B48,W$2,"multi"),'II-SUB'!$V$3:$W$630,2,0)),0,VLOOKUP(CONCATENATE($B48,W$2,"multi"),'II-SUB'!$V$3:$W$630,2,0))</f>
        <v>0</v>
      </c>
      <c r="X48" s="11">
        <f>IF(ISNA(VLOOKUP(CONCATENATE($B48,X$2,"multi"),'II-SUB'!$V$3:$W$630,2,0)),0,VLOOKUP(CONCATENATE($B48,X$2,"multi"),'II-SUB'!$V$3:$W$630,2,0))</f>
        <v>0</v>
      </c>
      <c r="Y48" s="11">
        <f>IF(ISNA(VLOOKUP(CONCATENATE($B48,Y$2,"multi"),'II-SUB'!$V$3:$W$630,2,0)),0,VLOOKUP(CONCATENATE($B48,Y$2,"multi"),'II-SUB'!$V$3:$W$630,2,0))</f>
        <v>0</v>
      </c>
      <c r="Z48" s="11">
        <f>IF(ISNA(VLOOKUP(CONCATENATE($B48,Z$2,"multi"),'II-SUB'!$V$3:$W$630,2,0)),0,VLOOKUP(CONCATENATE($B48,Z$2,"multi"),'II-SUB'!$V$3:$W$630,2,0))</f>
        <v>0</v>
      </c>
      <c r="AA48" s="11">
        <f>IF(ISNA(VLOOKUP(CONCATENATE($B48,AA$2,"multi"),'II-SUB'!$V$3:$W$630,2,0)),0,VLOOKUP(CONCATENATE($B48,AA$2,"multi"),'II-SUB'!$V$3:$W$630,2,0))</f>
        <v>0</v>
      </c>
      <c r="AB48" s="11">
        <f>IF(ISNA(VLOOKUP(CONCATENATE($B48,AB$2,"multi"),'II-SUB'!$V$3:$W$630,2,0)),0,VLOOKUP(CONCATENATE($B48,AB$2,"multi"),'II-SUB'!$V$3:$W$630,2,0))</f>
        <v>0</v>
      </c>
      <c r="AC48" s="11">
        <f>IF(ISNA(VLOOKUP(CONCATENATE($B48,AC$2,"multi"),'II-SUB'!$V$3:$W$630,2,0)),0,VLOOKUP(CONCATENATE($B48,AC$2,"multi"),'II-SUB'!$V$3:$W$630,2,0))</f>
        <v>0</v>
      </c>
      <c r="AD48" s="11">
        <f>SUM(Q48:AC48)</f>
        <v>0</v>
      </c>
      <c r="AE48" s="11">
        <f>IF(ISNA(VLOOKUP(CONCATENATE($B48,AE$2,"multi"),MW!$V$3:$W$600,2,0)),0,VLOOKUP(CONCATENATE($B48,AE$2,"multi"),MW!$V$3:$W$600,2,0))</f>
        <v>0</v>
      </c>
      <c r="AF48" s="11">
        <f>IF(ISNA(VLOOKUP(CONCATENATE($B48,AF$2,"multi"),MW!$V$3:$W$600,2,0)),0,VLOOKUP(CONCATENATE($B48,AF$2,"multi"),MW!$V$3:$W$600,2,0))</f>
        <v>0</v>
      </c>
      <c r="AG48" s="11">
        <f>IF(ISNA(VLOOKUP(CONCATENATE($B48,AG$2,"multi"),MW!$V$3:$W$600,2,0)),0,VLOOKUP(CONCATENATE($B48,AG$2,"multi"),MW!$V$3:$W$600,2,0))</f>
        <v>0</v>
      </c>
      <c r="AH48" s="11">
        <f>IF(ISNA(VLOOKUP(CONCATENATE($B48,AH$2,"multi"),MW!$V$3:$W$600,2,0)),0,VLOOKUP(CONCATENATE($B48,AH$2,"multi"),MW!$V$3:$W$600,2,0))</f>
        <v>0</v>
      </c>
      <c r="AI48" s="11">
        <f>IF(ISNA(VLOOKUP(CONCATENATE($B48,AI$2,"multi"),MW!$V$3:$W$600,2,0)),0,VLOOKUP(CONCATENATE($B48,AI$2,"multi"),MW!$V$3:$W$600,2,0))</f>
        <v>0</v>
      </c>
      <c r="AJ48" s="11">
        <f>IF(ISNA(VLOOKUP(CONCATENATE($B48,AJ$2,"multi"),MW!$V$3:$W$600,2,0)),0,VLOOKUP(CONCATENATE($B48,AJ$2,"multi"),MW!$V$3:$W$600,2,0))</f>
        <v>0</v>
      </c>
      <c r="AK48" s="11">
        <f>IF(ISNA(VLOOKUP(CONCATENATE($B48,AK$2,"multi"),MW!$V$3:$W$600,2,0)),0,VLOOKUP(CONCATENATE($B48,AK$2,"multi"),MW!$V$3:$W$600,2,0))</f>
        <v>0</v>
      </c>
      <c r="AL48" s="11">
        <f>IF(ISNA(VLOOKUP(CONCATENATE($B48,AL$2,"multi"),MW!$V$3:$W$600,2,0)),0,VLOOKUP(CONCATENATE($B48,AL$2,"multi"),MW!$V$3:$W$600,2,0))</f>
        <v>0</v>
      </c>
      <c r="AM48" s="11">
        <f>IF(ISNA(VLOOKUP(CONCATENATE($B48,AM$2,"multi"),MW!$V$3:$W$600,2,0)),0,VLOOKUP(CONCATENATE($B48,AM$2,"multi"),MW!$V$3:$W$600,2,0))</f>
        <v>0</v>
      </c>
      <c r="AN48" s="11">
        <f>IF(ISNA(VLOOKUP(CONCATENATE($B48,AN$2,"multi"),MW!$V$3:$W$600,2,0)),0,VLOOKUP(CONCATENATE($B48,AN$2,"multi"),MW!$V$3:$W$600,2,0))</f>
        <v>0</v>
      </c>
      <c r="AO48" s="11">
        <f>IF(ISNA(VLOOKUP(CONCATENATE($B48,AO$2,"multi"),MW!$V$3:$W$600,2,0)),0,VLOOKUP(CONCATENATE($B48,AO$2,"multi"),MW!$V$3:$W$600,2,0))</f>
        <v>0</v>
      </c>
      <c r="AP48" s="11">
        <f>SUM(AE48:AO48)</f>
        <v>0</v>
      </c>
      <c r="AQ48" s="11">
        <f>IF(ISNA(VLOOKUP(CONCATENATE($B48,AQ$2,"multi"),'III-SUB'!$V$3:$W$633,2,0)),0,VLOOKUP(CONCATENATE($B48,AQ$2,"multi"),'III-SUB'!$V$3:$W$633,2,0))</f>
        <v>139.4</v>
      </c>
      <c r="AR48" s="11">
        <f>IF(ISNA(VLOOKUP(CONCATENATE($B48,AR$2,"multi"),'III-SUB'!$V$3:$W$633,2,0)),0,VLOOKUP(CONCATENATE($B48,AR$2,"multi"),'III-SUB'!$V$3:$W$633,2,0))</f>
        <v>112.4</v>
      </c>
      <c r="AS48" s="11">
        <f>IF(ISNA(VLOOKUP(CONCATENATE($B48,AS$2,"multi"),'III-SUB'!$V$3:$W$633,2,0)),0,VLOOKUP(CONCATENATE($B48,AS$2,"multi"),'III-SUB'!$V$3:$W$633,2,0))</f>
        <v>0</v>
      </c>
      <c r="AT48" s="11">
        <f>IF(ISNA(VLOOKUP(CONCATENATE($B48,AT$2,"multi"),'III-SUB'!$V$3:$W$633,2,0)),0,VLOOKUP(CONCATENATE($B48,AT$2,"multi"),'III-SUB'!$V$3:$W$633,2,0))</f>
        <v>0</v>
      </c>
      <c r="AU48" s="11">
        <f>IF(ISNA(VLOOKUP(CONCATENATE($B48,AU$2,"multi"),'III-SUB'!$V$3:$W$633,2,0)),0,VLOOKUP(CONCATENATE($B48,AU$2,"multi"),'III-SUB'!$V$3:$W$633,2,0))</f>
        <v>0</v>
      </c>
      <c r="AV48" s="11">
        <f>IF(ISNA(VLOOKUP(CONCATENATE($B48,AV$2,"multi"),'III-SUB'!$V$3:$W$633,2,0)),0,VLOOKUP(CONCATENATE($B48,AV$2,"multi"),'III-SUB'!$V$3:$W$633,2,0))</f>
        <v>0</v>
      </c>
      <c r="AW48" s="11">
        <f>IF(ISNA(VLOOKUP(CONCATENATE($B48,AW$2,"multi"),'III-SUB'!$V$3:$W$633,2,0)),0,VLOOKUP(CONCATENATE($B48,AW$2,"multi"),'III-SUB'!$V$3:$W$633,2,0))</f>
        <v>0</v>
      </c>
      <c r="AX48" s="11">
        <f>IF(ISNA(VLOOKUP(CONCATENATE($B48,AX$2,"multi"),'III-SUB'!$V$3:$W$633,2,0)),0,VLOOKUP(CONCATENATE($B48,AX$2,"multi"),'III-SUB'!$V$3:$W$633,2,0))</f>
        <v>0</v>
      </c>
      <c r="AY48" s="11">
        <f>IF(ISNA(VLOOKUP(CONCATENATE($B48,AY$2,"multi"),'III-SUB'!$V$3:$W$633,2,0)),0,VLOOKUP(CONCATENATE($B48,AY$2,"multi"),'III-SUB'!$V$3:$W$633,2,0))</f>
        <v>0</v>
      </c>
      <c r="AZ48" s="11">
        <f>IF(ISNA(VLOOKUP(CONCATENATE($B48,AZ$2,"multi"),'III-SUB'!$V$3:$W$633,2,0)),0,VLOOKUP(CONCATENATE($B48,AZ$2,"multi"),'III-SUB'!$V$3:$W$633,2,0))</f>
        <v>0</v>
      </c>
      <c r="BA48" s="11">
        <f>IF(ISNA(VLOOKUP(CONCATENATE($B48,BA$2,"multi"),'III-SUB'!$V$3:$W$633,2,0)),0,VLOOKUP(CONCATENATE($B48,BA$2,"multi"),'III-SUB'!$V$3:$W$633,2,0))</f>
        <v>0</v>
      </c>
      <c r="BB48" s="11">
        <f>IF(ISNA(VLOOKUP(CONCATENATE($B48,BB$2,"multi"),'III-SUB'!$V$3:$W$633,2,0)),0,VLOOKUP(CONCATENATE($B48,BB$2,"multi"),'III-SUB'!$V$3:$W$633,2,0))</f>
        <v>0</v>
      </c>
      <c r="BC48" s="11">
        <f>IF(ISNA(VLOOKUP(CONCATENATE($B48,BC$2,"multi"),'III-SUB'!$V$3:$W$633,2,0)),0,VLOOKUP(CONCATENATE($B48,BC$2,"multi"),'III-SUB'!$V$3:$W$633,2,0))</f>
        <v>0</v>
      </c>
      <c r="BD48" s="11">
        <f>SUM(AQ48:BC48)</f>
        <v>251.8</v>
      </c>
      <c r="BE48" s="11">
        <f>IF(ISNA(VLOOKUP(CONCATENATE($B48,AQ$2,"multi"),VHF!$V$3:$W$627,2,0)),0,VLOOKUP(CONCATENATE($B48,AQ$2,"multi"),VHF!$V$3:$W$627,2,0))</f>
        <v>0</v>
      </c>
      <c r="BF48" s="11">
        <f>IF(ISNA(VLOOKUP(CONCATENATE($B48,BF$2,"multi"),UHF!$V$3:$W$612,2,0)),0,VLOOKUP(CONCATENATE($B48,BF$2,"multi"),UHF!$V$3:$W$612,2,0))</f>
        <v>0</v>
      </c>
      <c r="BG48" s="11">
        <f>IF(ISNA(VLOOKUP(CONCATENATE($B48,BG$2,"multi"),UHF!$V$3:$W$612,2,0)),0,VLOOKUP(CONCATENATE($B48,BG$2,"multi"),UHF!$V$3:$W$612,2,0))</f>
        <v>0</v>
      </c>
      <c r="BH48" s="11">
        <f>IF(ISNA(VLOOKUP(CONCATENATE($B48,BH$2,"multi"),UHF!$V$3:$W$612,2,0)),0,VLOOKUP(CONCATENATE($B48,BH$2,"multi"),UHF!$V$3:$W$612,2,0))</f>
        <v>0</v>
      </c>
      <c r="BI48" s="11">
        <f>IF(ISNA(VLOOKUP(CONCATENATE($B48,BI$2,"multi"),UHF!$V$3:$W$612,2,0)),0,VLOOKUP(CONCATENATE($B48,BI$2,"multi"),UHF!$V$3:$W$612,2,0))</f>
        <v>0</v>
      </c>
      <c r="BJ48" s="11">
        <f>IF(ISNA(VLOOKUP(CONCATENATE($B48,BJ$2,"multi"),UHF!$V$3:$W$612,2,0)),0,VLOOKUP(CONCATENATE($B48,BJ$2,"multi"),UHF!$V$3:$W$612,2,0))</f>
        <v>0</v>
      </c>
      <c r="BK48" s="11">
        <f>IF(ISNA(VLOOKUP(CONCATENATE($B48,BK$2,"multi"),UHF!$V$3:$W$612,2,0)),0,VLOOKUP(CONCATENATE($B48,BK$2,"multi"),UHF!$V$3:$W$612,2,0))</f>
        <v>0</v>
      </c>
      <c r="BL48" s="11">
        <f>IF(ISNA(VLOOKUP(CONCATENATE($B48,BL$2,"multi"),UHF!$V$3:$W$612,2,0)),0,VLOOKUP(CONCATENATE($B48,BL$2,"multi"),UHF!$V$3:$W$612,2,0))</f>
        <v>0</v>
      </c>
      <c r="BM48" s="11">
        <f>IF(ISNA(VLOOKUP(CONCATENATE($B48,BM$2,"multi"),UHF!$V$3:$W$612,2,0)),0,VLOOKUP(CONCATENATE($B48,BM$2,"multi"),UHF!$V$3:$W$612,2,0))</f>
        <v>0</v>
      </c>
      <c r="BN48" s="11">
        <f>IF(ISNA(VLOOKUP(CONCATENATE($B48,BN$2,"multi"),UHF!$V$3:$W$612,2,0)),0,VLOOKUP(CONCATENATE($B48,BN$2,"multi"),UHF!$V$3:$W$612,2,0))</f>
        <v>0</v>
      </c>
      <c r="BO48" s="11">
        <f>IF(ISNA(VLOOKUP(CONCATENATE($B48,BO$2,"multi"),UHF!$V$3:$W$612,2,0)),0,VLOOKUP(CONCATENATE($B48,BO$2,"multi"),UHF!$V$3:$W$612,2,0))</f>
        <v>0</v>
      </c>
      <c r="BP48" s="11">
        <f>IF(ISNA(VLOOKUP(CONCATENATE($B48,BP$2,"multi"),UHF!$V$3:$W$612,2,0)),0,VLOOKUP(CONCATENATE($B48,BP$2,"multi"),UHF!$V$3:$W$612,2,0))</f>
        <v>0</v>
      </c>
      <c r="BQ48" s="11">
        <f>IF(ISNA(VLOOKUP(CONCATENATE($B48,BQ$2,"multi"),UHF!$V$3:$W$612,2,0)),0,VLOOKUP(CONCATENATE($B48,BQ$2,"multi"),UHF!$V$3:$W$612,2,0))</f>
        <v>0</v>
      </c>
      <c r="BR48" s="11">
        <f>SUM(BF48:BQ48)</f>
        <v>0</v>
      </c>
      <c r="BS48" s="11">
        <f>IF(ISNA(VLOOKUP(CONCATENATE($B48,BS$2,"multi"),'A1'!$V$3:$W$612,2,0)),0,VLOOKUP(CONCATENATE($B48,BS$2,"multi"),'A1'!$V$3:$W$612,2,0))</f>
        <v>0</v>
      </c>
      <c r="BT48" s="11">
        <f>SUM(C48,Q48,AQ48,BE48,BS48)</f>
        <v>139.4</v>
      </c>
      <c r="BU48" s="11">
        <f>SUM(D48,R48,AR48,BF48)</f>
        <v>112.4</v>
      </c>
      <c r="BV48" s="11">
        <f>SUM(E48,S48,AE48,AS48,BG48)</f>
        <v>0</v>
      </c>
      <c r="BW48" s="11">
        <f>SUM(F48,T48,AF48,AT48,BH48)</f>
        <v>0</v>
      </c>
      <c r="BX48" s="11">
        <f>SUM(G48,U48,AG48,AU48,BI48)</f>
        <v>0</v>
      </c>
      <c r="BY48" s="11">
        <f>SUM(H48,V48,AH48,AV48,BJ48)</f>
        <v>0</v>
      </c>
      <c r="BZ48" s="11">
        <f>SUM(I48,W48,AI48,AW48,BK48)</f>
        <v>0</v>
      </c>
      <c r="CA48" s="11">
        <f>SUM(J48,X48,AJ48,AX48,BL48)</f>
        <v>0</v>
      </c>
      <c r="CB48" s="11">
        <f>SUM(K48,Y48,AK48,AY48,BM48)</f>
        <v>0</v>
      </c>
      <c r="CC48" s="11">
        <f>SUM(Z48,AL48,AZ48,BN48)</f>
        <v>0</v>
      </c>
      <c r="CD48" s="11">
        <f>SUM(BT48:CC48)</f>
        <v>251.8</v>
      </c>
      <c r="CE48" s="11">
        <f>SUM(P48,AD48,AP48,BD48,BE48,BR48,BS48)</f>
        <v>251.8</v>
      </c>
      <c r="CF48" s="11">
        <f>MIN(P48,AD48,AP48,BD48,BE48,BR48,BS48)</f>
        <v>0</v>
      </c>
      <c r="CG48" s="11">
        <f>SUM(CE48-CF48)</f>
        <v>251.8</v>
      </c>
    </row>
    <row r="49" spans="1:85" x14ac:dyDescent="0.2">
      <c r="A49" s="21" t="str">
        <f t="shared" si="0"/>
        <v>47.</v>
      </c>
      <c r="B49" s="8" t="str">
        <f>'Seznam-MO'!A67</f>
        <v>OK1RAR</v>
      </c>
      <c r="C49" s="11">
        <f>IF(ISNA(VLOOKUP(CONCATENATE($B49,C$2,"multi"),'I-SUB'!$V$3:$W$624,2,0)),0,VLOOKUP(CONCATENATE($B49,C$2,"multi"),'I-SUB'!$V$3:$W$624,2,0))</f>
        <v>42</v>
      </c>
      <c r="D49" s="11">
        <f>IF(ISNA(VLOOKUP(CONCATENATE($B49,D$2,"multi"),'I-SUB'!$V$3:$W$624,2,0)),0,VLOOKUP(CONCATENATE($B49,D$2,"multi"),'I-SUB'!$V$3:$W$624,2,0))</f>
        <v>0</v>
      </c>
      <c r="E49" s="11">
        <f>IF(ISNA(VLOOKUP(CONCATENATE($B49,E$2,"multi"),'I-SUB'!$V$3:$W$624,2,0)),0,VLOOKUP(CONCATENATE($B49,E$2,"multi"),'I-SUB'!$V$3:$W$624,2,0))</f>
        <v>0</v>
      </c>
      <c r="F49" s="11">
        <f>IF(ISNA(VLOOKUP(CONCATENATE($B49,F$2,"multi"),'I-SUB'!$V$3:$W$624,2,0)),0,VLOOKUP(CONCATENATE($B49,F$2,"multi"),'I-SUB'!$V$3:$W$624,2,0))</f>
        <v>0</v>
      </c>
      <c r="G49" s="11">
        <f>IF(ISNA(VLOOKUP(CONCATENATE($B49,G$2,"multi"),'I-SUB'!$V$3:$W$624,2,0)),0,VLOOKUP(CONCATENATE($B49,G$2,"multi"),'I-SUB'!$V$3:$W$624,2,0))</f>
        <v>0</v>
      </c>
      <c r="H49" s="11">
        <f>IF(ISNA(VLOOKUP(CONCATENATE($B49,H$2,"multi"),'I-SUB'!$V$3:$W$624,2,0)),0,VLOOKUP(CONCATENATE($B49,H$2,"multi"),'I-SUB'!$V$3:$W$624,2,0))</f>
        <v>0</v>
      </c>
      <c r="I49" s="11">
        <f>IF(ISNA(VLOOKUP(CONCATENATE($B49,I$2,"multi"),'I-SUB'!$V$3:$W$624,2,0)),0,VLOOKUP(CONCATENATE($B49,I$2,"multi"),'I-SUB'!$V$3:$W$624,2,0))</f>
        <v>0</v>
      </c>
      <c r="J49" s="11">
        <f>IF(ISNA(VLOOKUP(CONCATENATE($B49,J$2,"multi"),'I-SUB'!$V$3:$W$624,2,0)),0,VLOOKUP(CONCATENATE($B49,J$2,"multi"),'I-SUB'!$V$3:$W$624,2,0))</f>
        <v>0</v>
      </c>
      <c r="K49" s="11">
        <f>IF(ISNA(VLOOKUP(CONCATENATE($B49,K$2,"multi"),'I-SUB'!$V$3:$W$624,2,0)),0,VLOOKUP(CONCATENATE($B49,K$2,"multi"),'I-SUB'!$V$3:$W$624,2,0))</f>
        <v>0</v>
      </c>
      <c r="L49" s="11">
        <f>IF(ISNA(VLOOKUP(CONCATENATE($B49,L$2,"multi"),'I-SUB'!$V$3:$W$624,2,0)),0,VLOOKUP(CONCATENATE($B49,L$2,"multi"),'I-SUB'!$V$3:$W$624,2,0))</f>
        <v>0</v>
      </c>
      <c r="M49" s="11">
        <f>IF(ISNA(VLOOKUP(CONCATENATE($B49,M$2,"multi"),'I-SUB'!$V$3:$W$624,2,0)),0,VLOOKUP(CONCATENATE($B49,M$2,"multi"),'I-SUB'!$V$3:$W$624,2,0))</f>
        <v>0</v>
      </c>
      <c r="N49" s="11">
        <f>IF(ISNA(VLOOKUP(CONCATENATE($B49,N$2,"multi"),'I-SUB'!$V$3:$W$624,2,0)),0,VLOOKUP(CONCATENATE($B49,N$2,"multi"),'I-SUB'!$V$3:$W$624,2,0))</f>
        <v>0</v>
      </c>
      <c r="O49" s="11">
        <f>IF(ISNA(VLOOKUP(CONCATENATE($B49,O$2,"multi"),'I-SUB'!$V$3:$W$624,2,0)),0,VLOOKUP(CONCATENATE($B49,O$2,"multi"),'I-SUB'!$V$3:$W$624,2,0))</f>
        <v>0</v>
      </c>
      <c r="P49" s="11">
        <f>SUM(C49:O49)</f>
        <v>42</v>
      </c>
      <c r="Q49" s="11">
        <f>IF(ISNA(VLOOKUP(CONCATENATE($B49,Q$2,"multi"),'II-SUB'!$V$3:$W$630,2,0)),0,VLOOKUP(CONCATENATE($B49,Q$2,"multi"),'II-SUB'!$V$3:$W$630,2,0))</f>
        <v>62.2</v>
      </c>
      <c r="R49" s="11">
        <f>IF(ISNA(VLOOKUP(CONCATENATE($B49,R$2,"multi"),'II-SUB'!$V$3:$W$630,2,0)),0,VLOOKUP(CONCATENATE($B49,R$2,"multi"),'II-SUB'!$V$3:$W$630,2,0))</f>
        <v>0</v>
      </c>
      <c r="S49" s="11">
        <f>IF(ISNA(VLOOKUP(CONCATENATE($B49,S$2,"multi"),'II-SUB'!$V$3:$W$630,2,0)),0,VLOOKUP(CONCATENATE($B49,S$2,"multi"),'II-SUB'!$V$3:$W$630,2,0))</f>
        <v>0</v>
      </c>
      <c r="T49" s="11">
        <f>IF(ISNA(VLOOKUP(CONCATENATE($B49,T$2,"multi"),'II-SUB'!$V$3:$W$630,2,0)),0,VLOOKUP(CONCATENATE($B49,T$2,"multi"),'II-SUB'!$V$3:$W$630,2,0))</f>
        <v>0</v>
      </c>
      <c r="U49" s="11">
        <f>IF(ISNA(VLOOKUP(CONCATENATE($B49,U$2,"multi"),'II-SUB'!$V$3:$W$630,2,0)),0,VLOOKUP(CONCATENATE($B49,U$2,"multi"),'II-SUB'!$V$3:$W$630,2,0))</f>
        <v>0</v>
      </c>
      <c r="V49" s="11">
        <f>IF(ISNA(VLOOKUP(CONCATENATE($B49,V$2,"multi"),'II-SUB'!$V$3:$W$630,2,0)),0,VLOOKUP(CONCATENATE($B49,V$2,"multi"),'II-SUB'!$V$3:$W$630,2,0))</f>
        <v>0</v>
      </c>
      <c r="W49" s="11">
        <f>IF(ISNA(VLOOKUP(CONCATENATE($B49,W$2,"multi"),'II-SUB'!$V$3:$W$630,2,0)),0,VLOOKUP(CONCATENATE($B49,W$2,"multi"),'II-SUB'!$V$3:$W$630,2,0))</f>
        <v>0</v>
      </c>
      <c r="X49" s="11">
        <f>IF(ISNA(VLOOKUP(CONCATENATE($B49,X$2,"multi"),'II-SUB'!$V$3:$W$630,2,0)),0,VLOOKUP(CONCATENATE($B49,X$2,"multi"),'II-SUB'!$V$3:$W$630,2,0))</f>
        <v>0</v>
      </c>
      <c r="Y49" s="11">
        <f>IF(ISNA(VLOOKUP(CONCATENATE($B49,Y$2,"multi"),'II-SUB'!$V$3:$W$630,2,0)),0,VLOOKUP(CONCATENATE($B49,Y$2,"multi"),'II-SUB'!$V$3:$W$630,2,0))</f>
        <v>0</v>
      </c>
      <c r="Z49" s="11">
        <f>IF(ISNA(VLOOKUP(CONCATENATE($B49,Z$2,"multi"),'II-SUB'!$V$3:$W$630,2,0)),0,VLOOKUP(CONCATENATE($B49,Z$2,"multi"),'II-SUB'!$V$3:$W$630,2,0))</f>
        <v>0</v>
      </c>
      <c r="AA49" s="11">
        <f>IF(ISNA(VLOOKUP(CONCATENATE($B49,AA$2,"multi"),'II-SUB'!$V$3:$W$630,2,0)),0,VLOOKUP(CONCATENATE($B49,AA$2,"multi"),'II-SUB'!$V$3:$W$630,2,0))</f>
        <v>0</v>
      </c>
      <c r="AB49" s="11">
        <f>IF(ISNA(VLOOKUP(CONCATENATE($B49,AB$2,"multi"),'II-SUB'!$V$3:$W$630,2,0)),0,VLOOKUP(CONCATENATE($B49,AB$2,"multi"),'II-SUB'!$V$3:$W$630,2,0))</f>
        <v>0</v>
      </c>
      <c r="AC49" s="11">
        <f>IF(ISNA(VLOOKUP(CONCATENATE($B49,AC$2,"multi"),'II-SUB'!$V$3:$W$630,2,0)),0,VLOOKUP(CONCATENATE($B49,AC$2,"multi"),'II-SUB'!$V$3:$W$630,2,0))</f>
        <v>0</v>
      </c>
      <c r="AD49" s="11">
        <f>SUM(Q49:AC49)</f>
        <v>62.2</v>
      </c>
      <c r="AE49" s="11">
        <f>IF(ISNA(VLOOKUP(CONCATENATE($B49,AE$2,"multi"),MW!$V$3:$W$600,2,0)),0,VLOOKUP(CONCATENATE($B49,AE$2,"multi"),MW!$V$3:$W$600,2,0))</f>
        <v>0</v>
      </c>
      <c r="AF49" s="11">
        <f>IF(ISNA(VLOOKUP(CONCATENATE($B49,AF$2,"multi"),MW!$V$3:$W$600,2,0)),0,VLOOKUP(CONCATENATE($B49,AF$2,"multi"),MW!$V$3:$W$600,2,0))</f>
        <v>0</v>
      </c>
      <c r="AG49" s="11">
        <f>IF(ISNA(VLOOKUP(CONCATENATE($B49,AG$2,"multi"),MW!$V$3:$W$600,2,0)),0,VLOOKUP(CONCATENATE($B49,AG$2,"multi"),MW!$V$3:$W$600,2,0))</f>
        <v>0</v>
      </c>
      <c r="AH49" s="11">
        <f>IF(ISNA(VLOOKUP(CONCATENATE($B49,AH$2,"multi"),MW!$V$3:$W$600,2,0)),0,VLOOKUP(CONCATENATE($B49,AH$2,"multi"),MW!$V$3:$W$600,2,0))</f>
        <v>0</v>
      </c>
      <c r="AI49" s="11">
        <f>IF(ISNA(VLOOKUP(CONCATENATE($B49,AI$2,"multi"),MW!$V$3:$W$600,2,0)),0,VLOOKUP(CONCATENATE($B49,AI$2,"multi"),MW!$V$3:$W$600,2,0))</f>
        <v>0</v>
      </c>
      <c r="AJ49" s="11">
        <f>IF(ISNA(VLOOKUP(CONCATENATE($B49,AJ$2,"multi"),MW!$V$3:$W$600,2,0)),0,VLOOKUP(CONCATENATE($B49,AJ$2,"multi"),MW!$V$3:$W$600,2,0))</f>
        <v>0</v>
      </c>
      <c r="AK49" s="11">
        <f>IF(ISNA(VLOOKUP(CONCATENATE($B49,AK$2,"multi"),MW!$V$3:$W$600,2,0)),0,VLOOKUP(CONCATENATE($B49,AK$2,"multi"),MW!$V$3:$W$600,2,0))</f>
        <v>0</v>
      </c>
      <c r="AL49" s="11">
        <f>IF(ISNA(VLOOKUP(CONCATENATE($B49,AL$2,"multi"),MW!$V$3:$W$600,2,0)),0,VLOOKUP(CONCATENATE($B49,AL$2,"multi"),MW!$V$3:$W$600,2,0))</f>
        <v>0</v>
      </c>
      <c r="AM49" s="11">
        <f>IF(ISNA(VLOOKUP(CONCATENATE($B49,AM$2,"multi"),MW!$V$3:$W$600,2,0)),0,VLOOKUP(CONCATENATE($B49,AM$2,"multi"),MW!$V$3:$W$600,2,0))</f>
        <v>0</v>
      </c>
      <c r="AN49" s="11">
        <f>IF(ISNA(VLOOKUP(CONCATENATE($B49,AN$2,"multi"),MW!$V$3:$W$600,2,0)),0,VLOOKUP(CONCATENATE($B49,AN$2,"multi"),MW!$V$3:$W$600,2,0))</f>
        <v>0</v>
      </c>
      <c r="AO49" s="11">
        <f>IF(ISNA(VLOOKUP(CONCATENATE($B49,AO$2,"multi"),MW!$V$3:$W$600,2,0)),0,VLOOKUP(CONCATENATE($B49,AO$2,"multi"),MW!$V$3:$W$600,2,0))</f>
        <v>0</v>
      </c>
      <c r="AP49" s="11">
        <f>SUM(AE49:AO49)</f>
        <v>0</v>
      </c>
      <c r="AQ49" s="11">
        <f>IF(ISNA(VLOOKUP(CONCATENATE($B49,AQ$2,"multi"),'III-SUB'!$V$3:$W$633,2,0)),0,VLOOKUP(CONCATENATE($B49,AQ$2,"multi"),'III-SUB'!$V$3:$W$633,2,0))</f>
        <v>74.900000000000006</v>
      </c>
      <c r="AR49" s="11">
        <f>IF(ISNA(VLOOKUP(CONCATENATE($B49,AR$2,"multi"),'III-SUB'!$V$3:$W$633,2,0)),0,VLOOKUP(CONCATENATE($B49,AR$2,"multi"),'III-SUB'!$V$3:$W$633,2,0))</f>
        <v>0</v>
      </c>
      <c r="AS49" s="11">
        <f>IF(ISNA(VLOOKUP(CONCATENATE($B49,AS$2,"multi"),'III-SUB'!$V$3:$W$633,2,0)),0,VLOOKUP(CONCATENATE($B49,AS$2,"multi"),'III-SUB'!$V$3:$W$633,2,0))</f>
        <v>0</v>
      </c>
      <c r="AT49" s="11">
        <f>IF(ISNA(VLOOKUP(CONCATENATE($B49,AT$2,"multi"),'III-SUB'!$V$3:$W$633,2,0)),0,VLOOKUP(CONCATENATE($B49,AT$2,"multi"),'III-SUB'!$V$3:$W$633,2,0))</f>
        <v>0</v>
      </c>
      <c r="AU49" s="11">
        <f>IF(ISNA(VLOOKUP(CONCATENATE($B49,AU$2,"multi"),'III-SUB'!$V$3:$W$633,2,0)),0,VLOOKUP(CONCATENATE($B49,AU$2,"multi"),'III-SUB'!$V$3:$W$633,2,0))</f>
        <v>0</v>
      </c>
      <c r="AV49" s="11">
        <f>IF(ISNA(VLOOKUP(CONCATENATE($B49,AV$2,"multi"),'III-SUB'!$V$3:$W$633,2,0)),0,VLOOKUP(CONCATENATE($B49,AV$2,"multi"),'III-SUB'!$V$3:$W$633,2,0))</f>
        <v>0</v>
      </c>
      <c r="AW49" s="11">
        <f>IF(ISNA(VLOOKUP(CONCATENATE($B49,AW$2,"multi"),'III-SUB'!$V$3:$W$633,2,0)),0,VLOOKUP(CONCATENATE($B49,AW$2,"multi"),'III-SUB'!$V$3:$W$633,2,0))</f>
        <v>0</v>
      </c>
      <c r="AX49" s="11">
        <f>IF(ISNA(VLOOKUP(CONCATENATE($B49,AX$2,"multi"),'III-SUB'!$V$3:$W$633,2,0)),0,VLOOKUP(CONCATENATE($B49,AX$2,"multi"),'III-SUB'!$V$3:$W$633,2,0))</f>
        <v>0</v>
      </c>
      <c r="AY49" s="11">
        <f>IF(ISNA(VLOOKUP(CONCATENATE($B49,AY$2,"multi"),'III-SUB'!$V$3:$W$633,2,0)),0,VLOOKUP(CONCATENATE($B49,AY$2,"multi"),'III-SUB'!$V$3:$W$633,2,0))</f>
        <v>0</v>
      </c>
      <c r="AZ49" s="11">
        <f>IF(ISNA(VLOOKUP(CONCATENATE($B49,AZ$2,"multi"),'III-SUB'!$V$3:$W$633,2,0)),0,VLOOKUP(CONCATENATE($B49,AZ$2,"multi"),'III-SUB'!$V$3:$W$633,2,0))</f>
        <v>0</v>
      </c>
      <c r="BA49" s="11">
        <f>IF(ISNA(VLOOKUP(CONCATENATE($B49,BA$2,"multi"),'III-SUB'!$V$3:$W$633,2,0)),0,VLOOKUP(CONCATENATE($B49,BA$2,"multi"),'III-SUB'!$V$3:$W$633,2,0))</f>
        <v>0</v>
      </c>
      <c r="BB49" s="11">
        <f>IF(ISNA(VLOOKUP(CONCATENATE($B49,BB$2,"multi"),'III-SUB'!$V$3:$W$633,2,0)),0,VLOOKUP(CONCATENATE($B49,BB$2,"multi"),'III-SUB'!$V$3:$W$633,2,0))</f>
        <v>0</v>
      </c>
      <c r="BC49" s="11">
        <f>IF(ISNA(VLOOKUP(CONCATENATE($B49,BC$2,"multi"),'III-SUB'!$V$3:$W$633,2,0)),0,VLOOKUP(CONCATENATE($B49,BC$2,"multi"),'III-SUB'!$V$3:$W$633,2,0))</f>
        <v>0</v>
      </c>
      <c r="BD49" s="11">
        <f>SUM(AQ49:BC49)</f>
        <v>74.900000000000006</v>
      </c>
      <c r="BE49" s="11">
        <f>IF(ISNA(VLOOKUP(CONCATENATE($B49,AQ$2,"multi"),VHF!$V$3:$W$627,2,0)),0,VLOOKUP(CONCATENATE($B49,AQ$2,"multi"),VHF!$V$3:$W$627,2,0))</f>
        <v>56.6</v>
      </c>
      <c r="BF49" s="11">
        <f>IF(ISNA(VLOOKUP(CONCATENATE($B49,BF$2,"multi"),UHF!$V$3:$W$612,2,0)),0,VLOOKUP(CONCATENATE($B49,BF$2,"multi"),UHF!$V$3:$W$612,2,0))</f>
        <v>0</v>
      </c>
      <c r="BG49" s="11">
        <f>IF(ISNA(VLOOKUP(CONCATENATE($B49,BG$2,"multi"),UHF!$V$3:$W$612,2,0)),0,VLOOKUP(CONCATENATE($B49,BG$2,"multi"),UHF!$V$3:$W$612,2,0))</f>
        <v>0</v>
      </c>
      <c r="BH49" s="11">
        <f>IF(ISNA(VLOOKUP(CONCATENATE($B49,BH$2,"multi"),UHF!$V$3:$W$612,2,0)),0,VLOOKUP(CONCATENATE($B49,BH$2,"multi"),UHF!$V$3:$W$612,2,0))</f>
        <v>0</v>
      </c>
      <c r="BI49" s="11">
        <f>IF(ISNA(VLOOKUP(CONCATENATE($B49,BI$2,"multi"),UHF!$V$3:$W$612,2,0)),0,VLOOKUP(CONCATENATE($B49,BI$2,"multi"),UHF!$V$3:$W$612,2,0))</f>
        <v>0</v>
      </c>
      <c r="BJ49" s="11">
        <f>IF(ISNA(VLOOKUP(CONCATENATE($B49,BJ$2,"multi"),UHF!$V$3:$W$612,2,0)),0,VLOOKUP(CONCATENATE($B49,BJ$2,"multi"),UHF!$V$3:$W$612,2,0))</f>
        <v>0</v>
      </c>
      <c r="BK49" s="11">
        <f>IF(ISNA(VLOOKUP(CONCATENATE($B49,BK$2,"multi"),UHF!$V$3:$W$612,2,0)),0,VLOOKUP(CONCATENATE($B49,BK$2,"multi"),UHF!$V$3:$W$612,2,0))</f>
        <v>0</v>
      </c>
      <c r="BL49" s="11">
        <f>IF(ISNA(VLOOKUP(CONCATENATE($B49,BL$2,"multi"),UHF!$V$3:$W$612,2,0)),0,VLOOKUP(CONCATENATE($B49,BL$2,"multi"),UHF!$V$3:$W$612,2,0))</f>
        <v>0</v>
      </c>
      <c r="BM49" s="11">
        <f>IF(ISNA(VLOOKUP(CONCATENATE($B49,BM$2,"multi"),UHF!$V$3:$W$612,2,0)),0,VLOOKUP(CONCATENATE($B49,BM$2,"multi"),UHF!$V$3:$W$612,2,0))</f>
        <v>0</v>
      </c>
      <c r="BN49" s="11">
        <f>IF(ISNA(VLOOKUP(CONCATENATE($B49,BN$2,"multi"),UHF!$V$3:$W$612,2,0)),0,VLOOKUP(CONCATENATE($B49,BN$2,"multi"),UHF!$V$3:$W$612,2,0))</f>
        <v>0</v>
      </c>
      <c r="BO49" s="11">
        <f>IF(ISNA(VLOOKUP(CONCATENATE($B49,BO$2,"multi"),UHF!$V$3:$W$612,2,0)),0,VLOOKUP(CONCATENATE($B49,BO$2,"multi"),UHF!$V$3:$W$612,2,0))</f>
        <v>0</v>
      </c>
      <c r="BP49" s="11">
        <f>IF(ISNA(VLOOKUP(CONCATENATE($B49,BP$2,"multi"),UHF!$V$3:$W$612,2,0)),0,VLOOKUP(CONCATENATE($B49,BP$2,"multi"),UHF!$V$3:$W$612,2,0))</f>
        <v>0</v>
      </c>
      <c r="BQ49" s="11">
        <f>IF(ISNA(VLOOKUP(CONCATENATE($B49,BQ$2,"multi"),UHF!$V$3:$W$612,2,0)),0,VLOOKUP(CONCATENATE($B49,BQ$2,"multi"),UHF!$V$3:$W$612,2,0))</f>
        <v>0</v>
      </c>
      <c r="BR49" s="11">
        <f>SUM(BF49:BQ49)</f>
        <v>0</v>
      </c>
      <c r="BS49" s="11">
        <f>IF(ISNA(VLOOKUP(CONCATENATE($B49,BS$2,"multi"),'A1'!$V$3:$W$612,2,0)),0,VLOOKUP(CONCATENATE($B49,BS$2,"multi"),'A1'!$V$3:$W$612,2,0))</f>
        <v>10.5</v>
      </c>
      <c r="BT49" s="11">
        <f>SUM(C49,Q49,AQ49,BE49,BS49)</f>
        <v>246.20000000000002</v>
      </c>
      <c r="BU49" s="11">
        <f>SUM(D49,R49,AR49,BF49)</f>
        <v>0</v>
      </c>
      <c r="BV49" s="11">
        <f>SUM(E49,S49,AE49,AS49,BG49)</f>
        <v>0</v>
      </c>
      <c r="BW49" s="11">
        <f>SUM(F49,T49,AF49,AT49,BH49)</f>
        <v>0</v>
      </c>
      <c r="BX49" s="11">
        <f>SUM(G49,U49,AG49,AU49,BI49)</f>
        <v>0</v>
      </c>
      <c r="BY49" s="11">
        <f>SUM(H49,V49,AH49,AV49,BJ49)</f>
        <v>0</v>
      </c>
      <c r="BZ49" s="11">
        <f>SUM(I49,W49,AI49,AW49,BK49)</f>
        <v>0</v>
      </c>
      <c r="CA49" s="11">
        <f>SUM(J49,X49,AJ49,AX49,BL49)</f>
        <v>0</v>
      </c>
      <c r="CB49" s="11">
        <f>SUM(K49,Y49,AK49,AY49,BM49)</f>
        <v>0</v>
      </c>
      <c r="CC49" s="11">
        <f>SUM(Z49,AL49,AZ49,BN49)</f>
        <v>0</v>
      </c>
      <c r="CD49" s="11">
        <f>SUM(BT49:CC49)</f>
        <v>246.20000000000002</v>
      </c>
      <c r="CE49" s="11">
        <f>SUM(P49,AD49,AP49,BD49,BE49,BR49,BS49)</f>
        <v>246.20000000000002</v>
      </c>
      <c r="CF49" s="11">
        <f>MIN(P49,AD49,AP49,BD49,BE49,BR49,BS49)</f>
        <v>0</v>
      </c>
      <c r="CG49" s="11">
        <f>SUM(CE49-CF49)</f>
        <v>246.20000000000002</v>
      </c>
    </row>
    <row r="50" spans="1:85" x14ac:dyDescent="0.2">
      <c r="A50" s="21" t="str">
        <f t="shared" si="0"/>
        <v>48.</v>
      </c>
      <c r="B50" s="8" t="str">
        <f>'Seznam-MO'!A52</f>
        <v>OK2KKW</v>
      </c>
      <c r="C50" s="11">
        <f>IF(ISNA(VLOOKUP(CONCATENATE($B50,C$2,"multi"),'I-SUB'!$V$3:$W$624,2,0)),0,VLOOKUP(CONCATENATE($B50,C$2,"multi"),'I-SUB'!$V$3:$W$624,2,0))</f>
        <v>0</v>
      </c>
      <c r="D50" s="11">
        <f>IF(ISNA(VLOOKUP(CONCATENATE($B50,D$2,"multi"),'I-SUB'!$V$3:$W$624,2,0)),0,VLOOKUP(CONCATENATE($B50,D$2,"multi"),'I-SUB'!$V$3:$W$624,2,0))</f>
        <v>0</v>
      </c>
      <c r="E50" s="11">
        <f>IF(ISNA(VLOOKUP(CONCATENATE($B50,E$2,"multi"),'I-SUB'!$V$3:$W$624,2,0)),0,VLOOKUP(CONCATENATE($B50,E$2,"multi"),'I-SUB'!$V$3:$W$624,2,0))</f>
        <v>0</v>
      </c>
      <c r="F50" s="11">
        <f>IF(ISNA(VLOOKUP(CONCATENATE($B50,F$2,"multi"),'I-SUB'!$V$3:$W$624,2,0)),0,VLOOKUP(CONCATENATE($B50,F$2,"multi"),'I-SUB'!$V$3:$W$624,2,0))</f>
        <v>0</v>
      </c>
      <c r="G50" s="11">
        <f>IF(ISNA(VLOOKUP(CONCATENATE($B50,G$2,"multi"),'I-SUB'!$V$3:$W$624,2,0)),0,VLOOKUP(CONCATENATE($B50,G$2,"multi"),'I-SUB'!$V$3:$W$624,2,0))</f>
        <v>0</v>
      </c>
      <c r="H50" s="11">
        <f>IF(ISNA(VLOOKUP(CONCATENATE($B50,H$2,"multi"),'I-SUB'!$V$3:$W$624,2,0)),0,VLOOKUP(CONCATENATE($B50,H$2,"multi"),'I-SUB'!$V$3:$W$624,2,0))</f>
        <v>0</v>
      </c>
      <c r="I50" s="11">
        <f>IF(ISNA(VLOOKUP(CONCATENATE($B50,I$2,"multi"),'I-SUB'!$V$3:$W$624,2,0)),0,VLOOKUP(CONCATENATE($B50,I$2,"multi"),'I-SUB'!$V$3:$W$624,2,0))</f>
        <v>0</v>
      </c>
      <c r="J50" s="11">
        <f>IF(ISNA(VLOOKUP(CONCATENATE($B50,J$2,"multi"),'I-SUB'!$V$3:$W$624,2,0)),0,VLOOKUP(CONCATENATE($B50,J$2,"multi"),'I-SUB'!$V$3:$W$624,2,0))</f>
        <v>0</v>
      </c>
      <c r="K50" s="11">
        <f>IF(ISNA(VLOOKUP(CONCATENATE($B50,K$2,"multi"),'I-SUB'!$V$3:$W$624,2,0)),0,VLOOKUP(CONCATENATE($B50,K$2,"multi"),'I-SUB'!$V$3:$W$624,2,0))</f>
        <v>0</v>
      </c>
      <c r="L50" s="11">
        <f>IF(ISNA(VLOOKUP(CONCATENATE($B50,L$2,"multi"),'I-SUB'!$V$3:$W$624,2,0)),0,VLOOKUP(CONCATENATE($B50,L$2,"multi"),'I-SUB'!$V$3:$W$624,2,0))</f>
        <v>0</v>
      </c>
      <c r="M50" s="11">
        <f>IF(ISNA(VLOOKUP(CONCATENATE($B50,M$2,"multi"),'I-SUB'!$V$3:$W$624,2,0)),0,VLOOKUP(CONCATENATE($B50,M$2,"multi"),'I-SUB'!$V$3:$W$624,2,0))</f>
        <v>0</v>
      </c>
      <c r="N50" s="11">
        <f>IF(ISNA(VLOOKUP(CONCATENATE($B50,N$2,"multi"),'I-SUB'!$V$3:$W$624,2,0)),0,VLOOKUP(CONCATENATE($B50,N$2,"multi"),'I-SUB'!$V$3:$W$624,2,0))</f>
        <v>0</v>
      </c>
      <c r="O50" s="11">
        <f>IF(ISNA(VLOOKUP(CONCATENATE($B50,O$2,"multi"),'I-SUB'!$V$3:$W$624,2,0)),0,VLOOKUP(CONCATENATE($B50,O$2,"multi"),'I-SUB'!$V$3:$W$624,2,0))</f>
        <v>0</v>
      </c>
      <c r="P50" s="11">
        <f>SUM(C50:O50)</f>
        <v>0</v>
      </c>
      <c r="Q50" s="11">
        <f>IF(ISNA(VLOOKUP(CONCATENATE($B50,Q$2,"multi"),'II-SUB'!$V$3:$W$630,2,0)),0,VLOOKUP(CONCATENATE($B50,Q$2,"multi"),'II-SUB'!$V$3:$W$630,2,0))</f>
        <v>0</v>
      </c>
      <c r="R50" s="11">
        <f>IF(ISNA(VLOOKUP(CONCATENATE($B50,R$2,"multi"),'II-SUB'!$V$3:$W$630,2,0)),0,VLOOKUP(CONCATENATE($B50,R$2,"multi"),'II-SUB'!$V$3:$W$630,2,0))</f>
        <v>101.7</v>
      </c>
      <c r="S50" s="11">
        <f>IF(ISNA(VLOOKUP(CONCATENATE($B50,S$2,"multi"),'II-SUB'!$V$3:$W$630,2,0)),0,VLOOKUP(CONCATENATE($B50,S$2,"multi"),'II-SUB'!$V$3:$W$630,2,0))</f>
        <v>72</v>
      </c>
      <c r="T50" s="11">
        <f>IF(ISNA(VLOOKUP(CONCATENATE($B50,T$2,"multi"),'II-SUB'!$V$3:$W$630,2,0)),0,VLOOKUP(CONCATENATE($B50,T$2,"multi"),'II-SUB'!$V$3:$W$630,2,0))</f>
        <v>0</v>
      </c>
      <c r="U50" s="11">
        <f>IF(ISNA(VLOOKUP(CONCATENATE($B50,U$2,"multi"),'II-SUB'!$V$3:$W$630,2,0)),0,VLOOKUP(CONCATENATE($B50,U$2,"multi"),'II-SUB'!$V$3:$W$630,2,0))</f>
        <v>10.7</v>
      </c>
      <c r="V50" s="11">
        <f>IF(ISNA(VLOOKUP(CONCATENATE($B50,V$2,"multi"),'II-SUB'!$V$3:$W$630,2,0)),0,VLOOKUP(CONCATENATE($B50,V$2,"multi"),'II-SUB'!$V$3:$W$630,2,0))</f>
        <v>0</v>
      </c>
      <c r="W50" s="11">
        <f>IF(ISNA(VLOOKUP(CONCATENATE($B50,W$2,"multi"),'II-SUB'!$V$3:$W$630,2,0)),0,VLOOKUP(CONCATENATE($B50,W$2,"multi"),'II-SUB'!$V$3:$W$630,2,0))</f>
        <v>51.4</v>
      </c>
      <c r="X50" s="11">
        <f>IF(ISNA(VLOOKUP(CONCATENATE($B50,X$2,"multi"),'II-SUB'!$V$3:$W$630,2,0)),0,VLOOKUP(CONCATENATE($B50,X$2,"multi"),'II-SUB'!$V$3:$W$630,2,0))</f>
        <v>0</v>
      </c>
      <c r="Y50" s="11">
        <f>IF(ISNA(VLOOKUP(CONCATENATE($B50,Y$2,"multi"),'II-SUB'!$V$3:$W$630,2,0)),0,VLOOKUP(CONCATENATE($B50,Y$2,"multi"),'II-SUB'!$V$3:$W$630,2,0))</f>
        <v>0</v>
      </c>
      <c r="Z50" s="11">
        <f>IF(ISNA(VLOOKUP(CONCATENATE($B50,Z$2,"multi"),'II-SUB'!$V$3:$W$630,2,0)),0,VLOOKUP(CONCATENATE($B50,Z$2,"multi"),'II-SUB'!$V$3:$W$630,2,0))</f>
        <v>0</v>
      </c>
      <c r="AA50" s="11">
        <f>IF(ISNA(VLOOKUP(CONCATENATE($B50,AA$2,"multi"),'II-SUB'!$V$3:$W$630,2,0)),0,VLOOKUP(CONCATENATE($B50,AA$2,"multi"),'II-SUB'!$V$3:$W$630,2,0))</f>
        <v>0</v>
      </c>
      <c r="AB50" s="11">
        <f>IF(ISNA(VLOOKUP(CONCATENATE($B50,AB$2,"multi"),'II-SUB'!$V$3:$W$630,2,0)),0,VLOOKUP(CONCATENATE($B50,AB$2,"multi"),'II-SUB'!$V$3:$W$630,2,0))</f>
        <v>0</v>
      </c>
      <c r="AC50" s="11">
        <f>IF(ISNA(VLOOKUP(CONCATENATE($B50,AC$2,"multi"),'II-SUB'!$V$3:$W$630,2,0)),0,VLOOKUP(CONCATENATE($B50,AC$2,"multi"),'II-SUB'!$V$3:$W$630,2,0))</f>
        <v>0</v>
      </c>
      <c r="AD50" s="11">
        <f>SUM(Q50:AC50)</f>
        <v>235.79999999999998</v>
      </c>
      <c r="AE50" s="11">
        <f>IF(ISNA(VLOOKUP(CONCATENATE($B50,AE$2,"multi"),MW!$V$3:$W$600,2,0)),0,VLOOKUP(CONCATENATE($B50,AE$2,"multi"),MW!$V$3:$W$600,2,0))</f>
        <v>0</v>
      </c>
      <c r="AF50" s="11">
        <f>IF(ISNA(VLOOKUP(CONCATENATE($B50,AF$2,"multi"),MW!$V$3:$W$600,2,0)),0,VLOOKUP(CONCATENATE($B50,AF$2,"multi"),MW!$V$3:$W$600,2,0))</f>
        <v>0</v>
      </c>
      <c r="AG50" s="11">
        <f>IF(ISNA(VLOOKUP(CONCATENATE($B50,AG$2,"multi"),MW!$V$3:$W$600,2,0)),0,VLOOKUP(CONCATENATE($B50,AG$2,"multi"),MW!$V$3:$W$600,2,0))</f>
        <v>0</v>
      </c>
      <c r="AH50" s="11">
        <f>IF(ISNA(VLOOKUP(CONCATENATE($B50,AH$2,"multi"),MW!$V$3:$W$600,2,0)),0,VLOOKUP(CONCATENATE($B50,AH$2,"multi"),MW!$V$3:$W$600,2,0))</f>
        <v>0</v>
      </c>
      <c r="AI50" s="11">
        <f>IF(ISNA(VLOOKUP(CONCATENATE($B50,AI$2,"multi"),MW!$V$3:$W$600,2,0)),0,VLOOKUP(CONCATENATE($B50,AI$2,"multi"),MW!$V$3:$W$600,2,0))</f>
        <v>0</v>
      </c>
      <c r="AJ50" s="11">
        <f>IF(ISNA(VLOOKUP(CONCATENATE($B50,AJ$2,"multi"),MW!$V$3:$W$600,2,0)),0,VLOOKUP(CONCATENATE($B50,AJ$2,"multi"),MW!$V$3:$W$600,2,0))</f>
        <v>0</v>
      </c>
      <c r="AK50" s="11">
        <f>IF(ISNA(VLOOKUP(CONCATENATE($B50,AK$2,"multi"),MW!$V$3:$W$600,2,0)),0,VLOOKUP(CONCATENATE($B50,AK$2,"multi"),MW!$V$3:$W$600,2,0))</f>
        <v>0</v>
      </c>
      <c r="AL50" s="11">
        <f>IF(ISNA(VLOOKUP(CONCATENATE($B50,AL$2,"multi"),MW!$V$3:$W$600,2,0)),0,VLOOKUP(CONCATENATE($B50,AL$2,"multi"),MW!$V$3:$W$600,2,0))</f>
        <v>0</v>
      </c>
      <c r="AM50" s="11">
        <f>IF(ISNA(VLOOKUP(CONCATENATE($B50,AM$2,"multi"),MW!$V$3:$W$600,2,0)),0,VLOOKUP(CONCATENATE($B50,AM$2,"multi"),MW!$V$3:$W$600,2,0))</f>
        <v>0</v>
      </c>
      <c r="AN50" s="11">
        <f>IF(ISNA(VLOOKUP(CONCATENATE($B50,AN$2,"multi"),MW!$V$3:$W$600,2,0)),0,VLOOKUP(CONCATENATE($B50,AN$2,"multi"),MW!$V$3:$W$600,2,0))</f>
        <v>0</v>
      </c>
      <c r="AO50" s="11">
        <f>IF(ISNA(VLOOKUP(CONCATENATE($B50,AO$2,"multi"),MW!$V$3:$W$600,2,0)),0,VLOOKUP(CONCATENATE($B50,AO$2,"multi"),MW!$V$3:$W$600,2,0))</f>
        <v>0</v>
      </c>
      <c r="AP50" s="11">
        <f>SUM(AE50:AO50)</f>
        <v>0</v>
      </c>
      <c r="AQ50" s="11">
        <f>IF(ISNA(VLOOKUP(CONCATENATE($B50,AQ$2,"multi"),'III-SUB'!$V$3:$W$633,2,0)),0,VLOOKUP(CONCATENATE($B50,AQ$2,"multi"),'III-SUB'!$V$3:$W$633,2,0))</f>
        <v>0</v>
      </c>
      <c r="AR50" s="11">
        <f>IF(ISNA(VLOOKUP(CONCATENATE($B50,AR$2,"multi"),'III-SUB'!$V$3:$W$633,2,0)),0,VLOOKUP(CONCATENATE($B50,AR$2,"multi"),'III-SUB'!$V$3:$W$633,2,0))</f>
        <v>0</v>
      </c>
      <c r="AS50" s="11">
        <f>IF(ISNA(VLOOKUP(CONCATENATE($B50,AS$2,"multi"),'III-SUB'!$V$3:$W$633,2,0)),0,VLOOKUP(CONCATENATE($B50,AS$2,"multi"),'III-SUB'!$V$3:$W$633,2,0))</f>
        <v>0</v>
      </c>
      <c r="AT50" s="11">
        <f>IF(ISNA(VLOOKUP(CONCATENATE($B50,AT$2,"multi"),'III-SUB'!$V$3:$W$633,2,0)),0,VLOOKUP(CONCATENATE($B50,AT$2,"multi"),'III-SUB'!$V$3:$W$633,2,0))</f>
        <v>0</v>
      </c>
      <c r="AU50" s="11">
        <f>IF(ISNA(VLOOKUP(CONCATENATE($B50,AU$2,"multi"),'III-SUB'!$V$3:$W$633,2,0)),0,VLOOKUP(CONCATENATE($B50,AU$2,"multi"),'III-SUB'!$V$3:$W$633,2,0))</f>
        <v>0</v>
      </c>
      <c r="AV50" s="11">
        <f>IF(ISNA(VLOOKUP(CONCATENATE($B50,AV$2,"multi"),'III-SUB'!$V$3:$W$633,2,0)),0,VLOOKUP(CONCATENATE($B50,AV$2,"multi"),'III-SUB'!$V$3:$W$633,2,0))</f>
        <v>0</v>
      </c>
      <c r="AW50" s="11">
        <f>IF(ISNA(VLOOKUP(CONCATENATE($B50,AW$2,"multi"),'III-SUB'!$V$3:$W$633,2,0)),0,VLOOKUP(CONCATENATE($B50,AW$2,"multi"),'III-SUB'!$V$3:$W$633,2,0))</f>
        <v>0</v>
      </c>
      <c r="AX50" s="11">
        <f>IF(ISNA(VLOOKUP(CONCATENATE($B50,AX$2,"multi"),'III-SUB'!$V$3:$W$633,2,0)),0,VLOOKUP(CONCATENATE($B50,AX$2,"multi"),'III-SUB'!$V$3:$W$633,2,0))</f>
        <v>0</v>
      </c>
      <c r="AY50" s="11">
        <f>IF(ISNA(VLOOKUP(CONCATENATE($B50,AY$2,"multi"),'III-SUB'!$V$3:$W$633,2,0)),0,VLOOKUP(CONCATENATE($B50,AY$2,"multi"),'III-SUB'!$V$3:$W$633,2,0))</f>
        <v>0</v>
      </c>
      <c r="AZ50" s="11">
        <f>IF(ISNA(VLOOKUP(CONCATENATE($B50,AZ$2,"multi"),'III-SUB'!$V$3:$W$633,2,0)),0,VLOOKUP(CONCATENATE($B50,AZ$2,"multi"),'III-SUB'!$V$3:$W$633,2,0))</f>
        <v>0</v>
      </c>
      <c r="BA50" s="11">
        <f>IF(ISNA(VLOOKUP(CONCATENATE($B50,BA$2,"multi"),'III-SUB'!$V$3:$W$633,2,0)),0,VLOOKUP(CONCATENATE($B50,BA$2,"multi"),'III-SUB'!$V$3:$W$633,2,0))</f>
        <v>0</v>
      </c>
      <c r="BB50" s="11">
        <f>IF(ISNA(VLOOKUP(CONCATENATE($B50,BB$2,"multi"),'III-SUB'!$V$3:$W$633,2,0)),0,VLOOKUP(CONCATENATE($B50,BB$2,"multi"),'III-SUB'!$V$3:$W$633,2,0))</f>
        <v>0</v>
      </c>
      <c r="BC50" s="11">
        <f>IF(ISNA(VLOOKUP(CONCATENATE($B50,BC$2,"multi"),'III-SUB'!$V$3:$W$633,2,0)),0,VLOOKUP(CONCATENATE($B50,BC$2,"multi"),'III-SUB'!$V$3:$W$633,2,0))</f>
        <v>0</v>
      </c>
      <c r="BD50" s="11">
        <f>SUM(AQ50:BC50)</f>
        <v>0</v>
      </c>
      <c r="BE50" s="11">
        <f>IF(ISNA(VLOOKUP(CONCATENATE($B50,AQ$2,"multi"),VHF!$V$3:$W$627,2,0)),0,VLOOKUP(CONCATENATE($B50,AQ$2,"multi"),VHF!$V$3:$W$627,2,0))</f>
        <v>0</v>
      </c>
      <c r="BF50" s="11">
        <f>IF(ISNA(VLOOKUP(CONCATENATE($B50,BF$2,"multi"),UHF!$V$3:$W$612,2,0)),0,VLOOKUP(CONCATENATE($B50,BF$2,"multi"),UHF!$V$3:$W$612,2,0))</f>
        <v>0</v>
      </c>
      <c r="BG50" s="11">
        <f>IF(ISNA(VLOOKUP(CONCATENATE($B50,BG$2,"multi"),UHF!$V$3:$W$612,2,0)),0,VLOOKUP(CONCATENATE($B50,BG$2,"multi"),UHF!$V$3:$W$612,2,0))</f>
        <v>0</v>
      </c>
      <c r="BH50" s="11">
        <f>IF(ISNA(VLOOKUP(CONCATENATE($B50,BH$2,"multi"),UHF!$V$3:$W$612,2,0)),0,VLOOKUP(CONCATENATE($B50,BH$2,"multi"),UHF!$V$3:$W$612,2,0))</f>
        <v>0</v>
      </c>
      <c r="BI50" s="11">
        <f>IF(ISNA(VLOOKUP(CONCATENATE($B50,BI$2,"multi"),UHF!$V$3:$W$612,2,0)),0,VLOOKUP(CONCATENATE($B50,BI$2,"multi"),UHF!$V$3:$W$612,2,0))</f>
        <v>0</v>
      </c>
      <c r="BJ50" s="11">
        <f>IF(ISNA(VLOOKUP(CONCATENATE($B50,BJ$2,"multi"),UHF!$V$3:$W$612,2,0)),0,VLOOKUP(CONCATENATE($B50,BJ$2,"multi"),UHF!$V$3:$W$612,2,0))</f>
        <v>0</v>
      </c>
      <c r="BK50" s="11">
        <f>IF(ISNA(VLOOKUP(CONCATENATE($B50,BK$2,"multi"),UHF!$V$3:$W$612,2,0)),0,VLOOKUP(CONCATENATE($B50,BK$2,"multi"),UHF!$V$3:$W$612,2,0))</f>
        <v>0</v>
      </c>
      <c r="BL50" s="11">
        <f>IF(ISNA(VLOOKUP(CONCATENATE($B50,BL$2,"multi"),UHF!$V$3:$W$612,2,0)),0,VLOOKUP(CONCATENATE($B50,BL$2,"multi"),UHF!$V$3:$W$612,2,0))</f>
        <v>0</v>
      </c>
      <c r="BM50" s="11">
        <f>IF(ISNA(VLOOKUP(CONCATENATE($B50,BM$2,"multi"),UHF!$V$3:$W$612,2,0)),0,VLOOKUP(CONCATENATE($B50,BM$2,"multi"),UHF!$V$3:$W$612,2,0))</f>
        <v>0</v>
      </c>
      <c r="BN50" s="11">
        <f>IF(ISNA(VLOOKUP(CONCATENATE($B50,BN$2,"multi"),UHF!$V$3:$W$612,2,0)),0,VLOOKUP(CONCATENATE($B50,BN$2,"multi"),UHF!$V$3:$W$612,2,0))</f>
        <v>0</v>
      </c>
      <c r="BO50" s="11">
        <f>IF(ISNA(VLOOKUP(CONCATENATE($B50,BO$2,"multi"),UHF!$V$3:$W$612,2,0)),0,VLOOKUP(CONCATENATE($B50,BO$2,"multi"),UHF!$V$3:$W$612,2,0))</f>
        <v>0</v>
      </c>
      <c r="BP50" s="11">
        <f>IF(ISNA(VLOOKUP(CONCATENATE($B50,BP$2,"multi"),UHF!$V$3:$W$612,2,0)),0,VLOOKUP(CONCATENATE($B50,BP$2,"multi"),UHF!$V$3:$W$612,2,0))</f>
        <v>0</v>
      </c>
      <c r="BQ50" s="11">
        <f>IF(ISNA(VLOOKUP(CONCATENATE($B50,BQ$2,"multi"),UHF!$V$3:$W$612,2,0)),0,VLOOKUP(CONCATENATE($B50,BQ$2,"multi"),UHF!$V$3:$W$612,2,0))</f>
        <v>0</v>
      </c>
      <c r="BR50" s="11">
        <f>SUM(BF50:BQ50)</f>
        <v>0</v>
      </c>
      <c r="BS50" s="11">
        <f>IF(ISNA(VLOOKUP(CONCATENATE($B50,BS$2,"multi"),'A1'!$V$3:$W$612,2,0)),0,VLOOKUP(CONCATENATE($B50,BS$2,"multi"),'A1'!$V$3:$W$612,2,0))</f>
        <v>0</v>
      </c>
      <c r="BT50" s="11">
        <f>SUM(C50,Q50,AQ50,BE50,BS50)</f>
        <v>0</v>
      </c>
      <c r="BU50" s="11">
        <f>SUM(D50,R50,AR50,BF50)</f>
        <v>101.7</v>
      </c>
      <c r="BV50" s="11">
        <f>SUM(E50,S50,AE50,AS50,BG50)</f>
        <v>72</v>
      </c>
      <c r="BW50" s="11">
        <f>SUM(F50,T50,AF50,AT50,BH50)</f>
        <v>0</v>
      </c>
      <c r="BX50" s="11">
        <f>SUM(G50,U50,AG50,AU50,BI50)</f>
        <v>10.7</v>
      </c>
      <c r="BY50" s="11">
        <f>SUM(H50,V50,AH50,AV50,BJ50)</f>
        <v>0</v>
      </c>
      <c r="BZ50" s="11">
        <f>SUM(I50,W50,AI50,AW50,BK50)</f>
        <v>51.4</v>
      </c>
      <c r="CA50" s="11">
        <f>SUM(J50,X50,AJ50,AX50,BL50)</f>
        <v>0</v>
      </c>
      <c r="CB50" s="11">
        <f>SUM(K50,Y50,AK50,AY50,BM50)</f>
        <v>0</v>
      </c>
      <c r="CC50" s="11">
        <f>SUM(Z50,AL50,AZ50,BN50)</f>
        <v>0</v>
      </c>
      <c r="CD50" s="11">
        <f>SUM(BT50:CC50)</f>
        <v>235.79999999999998</v>
      </c>
      <c r="CE50" s="11">
        <f>SUM(P50,AD50,AP50,BD50,BE50,BR50,BS50)</f>
        <v>235.79999999999998</v>
      </c>
      <c r="CF50" s="11">
        <f>MIN(P50,AD50,AP50,BD50,BE50,BR50,BS50)</f>
        <v>0</v>
      </c>
      <c r="CG50" s="11">
        <f>SUM(CE50-CF50)</f>
        <v>235.79999999999998</v>
      </c>
    </row>
    <row r="51" spans="1:85" x14ac:dyDescent="0.2">
      <c r="A51" s="21" t="str">
        <f t="shared" si="0"/>
        <v>49.</v>
      </c>
      <c r="B51" s="8" t="str">
        <f>'Seznam-MO'!A83</f>
        <v>OK1KMU</v>
      </c>
      <c r="C51" s="11">
        <f>IF(ISNA(VLOOKUP(CONCATENATE($B51,C$2,"multi"),'I-SUB'!$V$3:$W$624,2,0)),0,VLOOKUP(CONCATENATE($B51,C$2,"multi"),'I-SUB'!$V$3:$W$624,2,0))</f>
        <v>0</v>
      </c>
      <c r="D51" s="11">
        <f>IF(ISNA(VLOOKUP(CONCATENATE($B51,D$2,"multi"),'I-SUB'!$V$3:$W$624,2,0)),0,VLOOKUP(CONCATENATE($B51,D$2,"multi"),'I-SUB'!$V$3:$W$624,2,0))</f>
        <v>0</v>
      </c>
      <c r="E51" s="11">
        <f>IF(ISNA(VLOOKUP(CONCATENATE($B51,E$2,"multi"),'I-SUB'!$V$3:$W$624,2,0)),0,VLOOKUP(CONCATENATE($B51,E$2,"multi"),'I-SUB'!$V$3:$W$624,2,0))</f>
        <v>0</v>
      </c>
      <c r="F51" s="11">
        <f>IF(ISNA(VLOOKUP(CONCATENATE($B51,F$2,"multi"),'I-SUB'!$V$3:$W$624,2,0)),0,VLOOKUP(CONCATENATE($B51,F$2,"multi"),'I-SUB'!$V$3:$W$624,2,0))</f>
        <v>0</v>
      </c>
      <c r="G51" s="11">
        <f>IF(ISNA(VLOOKUP(CONCATENATE($B51,G$2,"multi"),'I-SUB'!$V$3:$W$624,2,0)),0,VLOOKUP(CONCATENATE($B51,G$2,"multi"),'I-SUB'!$V$3:$W$624,2,0))</f>
        <v>0</v>
      </c>
      <c r="H51" s="11">
        <f>IF(ISNA(VLOOKUP(CONCATENATE($B51,H$2,"multi"),'I-SUB'!$V$3:$W$624,2,0)),0,VLOOKUP(CONCATENATE($B51,H$2,"multi"),'I-SUB'!$V$3:$W$624,2,0))</f>
        <v>0</v>
      </c>
      <c r="I51" s="11">
        <f>IF(ISNA(VLOOKUP(CONCATENATE($B51,I$2,"multi"),'I-SUB'!$V$3:$W$624,2,0)),0,VLOOKUP(CONCATENATE($B51,I$2,"multi"),'I-SUB'!$V$3:$W$624,2,0))</f>
        <v>0</v>
      </c>
      <c r="J51" s="11">
        <f>IF(ISNA(VLOOKUP(CONCATENATE($B51,J$2,"multi"),'I-SUB'!$V$3:$W$624,2,0)),0,VLOOKUP(CONCATENATE($B51,J$2,"multi"),'I-SUB'!$V$3:$W$624,2,0))</f>
        <v>0</v>
      </c>
      <c r="K51" s="11">
        <f>IF(ISNA(VLOOKUP(CONCATENATE($B51,K$2,"multi"),'I-SUB'!$V$3:$W$624,2,0)),0,VLOOKUP(CONCATENATE($B51,K$2,"multi"),'I-SUB'!$V$3:$W$624,2,0))</f>
        <v>0</v>
      </c>
      <c r="L51" s="11">
        <f>IF(ISNA(VLOOKUP(CONCATENATE($B51,L$2,"multi"),'I-SUB'!$V$3:$W$624,2,0)),0,VLOOKUP(CONCATENATE($B51,L$2,"multi"),'I-SUB'!$V$3:$W$624,2,0))</f>
        <v>0</v>
      </c>
      <c r="M51" s="11">
        <f>IF(ISNA(VLOOKUP(CONCATENATE($B51,M$2,"multi"),'I-SUB'!$V$3:$W$624,2,0)),0,VLOOKUP(CONCATENATE($B51,M$2,"multi"),'I-SUB'!$V$3:$W$624,2,0))</f>
        <v>0</v>
      </c>
      <c r="N51" s="11">
        <f>IF(ISNA(VLOOKUP(CONCATENATE($B51,N$2,"multi"),'I-SUB'!$V$3:$W$624,2,0)),0,VLOOKUP(CONCATENATE($B51,N$2,"multi"),'I-SUB'!$V$3:$W$624,2,0))</f>
        <v>0</v>
      </c>
      <c r="O51" s="11">
        <f>IF(ISNA(VLOOKUP(CONCATENATE($B51,O$2,"multi"),'I-SUB'!$V$3:$W$624,2,0)),0,VLOOKUP(CONCATENATE($B51,O$2,"multi"),'I-SUB'!$V$3:$W$624,2,0))</f>
        <v>0</v>
      </c>
      <c r="P51" s="11">
        <f>SUM(C51:O51)</f>
        <v>0</v>
      </c>
      <c r="Q51" s="11">
        <f>IF(ISNA(VLOOKUP(CONCATENATE($B51,Q$2,"multi"),'II-SUB'!$V$3:$W$630,2,0)),0,VLOOKUP(CONCATENATE($B51,Q$2,"multi"),'II-SUB'!$V$3:$W$630,2,0))</f>
        <v>0</v>
      </c>
      <c r="R51" s="11">
        <f>IF(ISNA(VLOOKUP(CONCATENATE($B51,R$2,"multi"),'II-SUB'!$V$3:$W$630,2,0)),0,VLOOKUP(CONCATENATE($B51,R$2,"multi"),'II-SUB'!$V$3:$W$630,2,0))</f>
        <v>0</v>
      </c>
      <c r="S51" s="11">
        <f>IF(ISNA(VLOOKUP(CONCATENATE($B51,S$2,"multi"),'II-SUB'!$V$3:$W$630,2,0)),0,VLOOKUP(CONCATENATE($B51,S$2,"multi"),'II-SUB'!$V$3:$W$630,2,0))</f>
        <v>0</v>
      </c>
      <c r="T51" s="11">
        <f>IF(ISNA(VLOOKUP(CONCATENATE($B51,T$2,"multi"),'II-SUB'!$V$3:$W$630,2,0)),0,VLOOKUP(CONCATENATE($B51,T$2,"multi"),'II-SUB'!$V$3:$W$630,2,0))</f>
        <v>0</v>
      </c>
      <c r="U51" s="11">
        <f>IF(ISNA(VLOOKUP(CONCATENATE($B51,U$2,"multi"),'II-SUB'!$V$3:$W$630,2,0)),0,VLOOKUP(CONCATENATE($B51,U$2,"multi"),'II-SUB'!$V$3:$W$630,2,0))</f>
        <v>0</v>
      </c>
      <c r="V51" s="11">
        <f>IF(ISNA(VLOOKUP(CONCATENATE($B51,V$2,"multi"),'II-SUB'!$V$3:$W$630,2,0)),0,VLOOKUP(CONCATENATE($B51,V$2,"multi"),'II-SUB'!$V$3:$W$630,2,0))</f>
        <v>0</v>
      </c>
      <c r="W51" s="11">
        <f>IF(ISNA(VLOOKUP(CONCATENATE($B51,W$2,"multi"),'II-SUB'!$V$3:$W$630,2,0)),0,VLOOKUP(CONCATENATE($B51,W$2,"multi"),'II-SUB'!$V$3:$W$630,2,0))</f>
        <v>0</v>
      </c>
      <c r="X51" s="11">
        <f>IF(ISNA(VLOOKUP(CONCATENATE($B51,X$2,"multi"),'II-SUB'!$V$3:$W$630,2,0)),0,VLOOKUP(CONCATENATE($B51,X$2,"multi"),'II-SUB'!$V$3:$W$630,2,0))</f>
        <v>0</v>
      </c>
      <c r="Y51" s="11">
        <f>IF(ISNA(VLOOKUP(CONCATENATE($B51,Y$2,"multi"),'II-SUB'!$V$3:$W$630,2,0)),0,VLOOKUP(CONCATENATE($B51,Y$2,"multi"),'II-SUB'!$V$3:$W$630,2,0))</f>
        <v>0</v>
      </c>
      <c r="Z51" s="11">
        <f>IF(ISNA(VLOOKUP(CONCATENATE($B51,Z$2,"multi"),'II-SUB'!$V$3:$W$630,2,0)),0,VLOOKUP(CONCATENATE($B51,Z$2,"multi"),'II-SUB'!$V$3:$W$630,2,0))</f>
        <v>0</v>
      </c>
      <c r="AA51" s="11">
        <f>IF(ISNA(VLOOKUP(CONCATENATE($B51,AA$2,"multi"),'II-SUB'!$V$3:$W$630,2,0)),0,VLOOKUP(CONCATENATE($B51,AA$2,"multi"),'II-SUB'!$V$3:$W$630,2,0))</f>
        <v>0</v>
      </c>
      <c r="AB51" s="11">
        <f>IF(ISNA(VLOOKUP(CONCATENATE($B51,AB$2,"multi"),'II-SUB'!$V$3:$W$630,2,0)),0,VLOOKUP(CONCATENATE($B51,AB$2,"multi"),'II-SUB'!$V$3:$W$630,2,0))</f>
        <v>0</v>
      </c>
      <c r="AC51" s="11">
        <f>IF(ISNA(VLOOKUP(CONCATENATE($B51,AC$2,"multi"),'II-SUB'!$V$3:$W$630,2,0)),0,VLOOKUP(CONCATENATE($B51,AC$2,"multi"),'II-SUB'!$V$3:$W$630,2,0))</f>
        <v>0</v>
      </c>
      <c r="AD51" s="11">
        <f>SUM(Q51:AC51)</f>
        <v>0</v>
      </c>
      <c r="AE51" s="11">
        <f>IF(ISNA(VLOOKUP(CONCATENATE($B51,AE$2,"multi"),MW!$V$3:$W$600,2,0)),0,VLOOKUP(CONCATENATE($B51,AE$2,"multi"),MW!$V$3:$W$600,2,0))</f>
        <v>0</v>
      </c>
      <c r="AF51" s="11">
        <f>IF(ISNA(VLOOKUP(CONCATENATE($B51,AF$2,"multi"),MW!$V$3:$W$600,2,0)),0,VLOOKUP(CONCATENATE($B51,AF$2,"multi"),MW!$V$3:$W$600,2,0))</f>
        <v>0</v>
      </c>
      <c r="AG51" s="11">
        <f>IF(ISNA(VLOOKUP(CONCATENATE($B51,AG$2,"multi"),MW!$V$3:$W$600,2,0)),0,VLOOKUP(CONCATENATE($B51,AG$2,"multi"),MW!$V$3:$W$600,2,0))</f>
        <v>0</v>
      </c>
      <c r="AH51" s="11">
        <f>IF(ISNA(VLOOKUP(CONCATENATE($B51,AH$2,"multi"),MW!$V$3:$W$600,2,0)),0,VLOOKUP(CONCATENATE($B51,AH$2,"multi"),MW!$V$3:$W$600,2,0))</f>
        <v>0</v>
      </c>
      <c r="AI51" s="11">
        <f>IF(ISNA(VLOOKUP(CONCATENATE($B51,AI$2,"multi"),MW!$V$3:$W$600,2,0)),0,VLOOKUP(CONCATENATE($B51,AI$2,"multi"),MW!$V$3:$W$600,2,0))</f>
        <v>0</v>
      </c>
      <c r="AJ51" s="11">
        <f>IF(ISNA(VLOOKUP(CONCATENATE($B51,AJ$2,"multi"),MW!$V$3:$W$600,2,0)),0,VLOOKUP(CONCATENATE($B51,AJ$2,"multi"),MW!$V$3:$W$600,2,0))</f>
        <v>0</v>
      </c>
      <c r="AK51" s="11">
        <f>IF(ISNA(VLOOKUP(CONCATENATE($B51,AK$2,"multi"),MW!$V$3:$W$600,2,0)),0,VLOOKUP(CONCATENATE($B51,AK$2,"multi"),MW!$V$3:$W$600,2,0))</f>
        <v>0</v>
      </c>
      <c r="AL51" s="11">
        <f>IF(ISNA(VLOOKUP(CONCATENATE($B51,AL$2,"multi"),MW!$V$3:$W$600,2,0)),0,VLOOKUP(CONCATENATE($B51,AL$2,"multi"),MW!$V$3:$W$600,2,0))</f>
        <v>0</v>
      </c>
      <c r="AM51" s="11">
        <f>IF(ISNA(VLOOKUP(CONCATENATE($B51,AM$2,"multi"),MW!$V$3:$W$600,2,0)),0,VLOOKUP(CONCATENATE($B51,AM$2,"multi"),MW!$V$3:$W$600,2,0))</f>
        <v>0</v>
      </c>
      <c r="AN51" s="11">
        <f>IF(ISNA(VLOOKUP(CONCATENATE($B51,AN$2,"multi"),MW!$V$3:$W$600,2,0)),0,VLOOKUP(CONCATENATE($B51,AN$2,"multi"),MW!$V$3:$W$600,2,0))</f>
        <v>0</v>
      </c>
      <c r="AO51" s="11">
        <f>IF(ISNA(VLOOKUP(CONCATENATE($B51,AO$2,"multi"),MW!$V$3:$W$600,2,0)),0,VLOOKUP(CONCATENATE($B51,AO$2,"multi"),MW!$V$3:$W$600,2,0))</f>
        <v>0</v>
      </c>
      <c r="AP51" s="11">
        <f>SUM(AE51:AO51)</f>
        <v>0</v>
      </c>
      <c r="AQ51" s="11">
        <f>IF(ISNA(VLOOKUP(CONCATENATE($B51,AQ$2,"multi"),'III-SUB'!$V$3:$W$633,2,0)),0,VLOOKUP(CONCATENATE($B51,AQ$2,"multi"),'III-SUB'!$V$3:$W$633,2,0))</f>
        <v>114.4</v>
      </c>
      <c r="AR51" s="11">
        <f>IF(ISNA(VLOOKUP(CONCATENATE($B51,AR$2,"multi"),'III-SUB'!$V$3:$W$633,2,0)),0,VLOOKUP(CONCATENATE($B51,AR$2,"multi"),'III-SUB'!$V$3:$W$633,2,0))</f>
        <v>119.6</v>
      </c>
      <c r="AS51" s="11">
        <f>IF(ISNA(VLOOKUP(CONCATENATE($B51,AS$2,"multi"),'III-SUB'!$V$3:$W$633,2,0)),0,VLOOKUP(CONCATENATE($B51,AS$2,"multi"),'III-SUB'!$V$3:$W$633,2,0))</f>
        <v>0</v>
      </c>
      <c r="AT51" s="11">
        <f>IF(ISNA(VLOOKUP(CONCATENATE($B51,AT$2,"multi"),'III-SUB'!$V$3:$W$633,2,0)),0,VLOOKUP(CONCATENATE($B51,AT$2,"multi"),'III-SUB'!$V$3:$W$633,2,0))</f>
        <v>0</v>
      </c>
      <c r="AU51" s="11">
        <f>IF(ISNA(VLOOKUP(CONCATENATE($B51,AU$2,"multi"),'III-SUB'!$V$3:$W$633,2,0)),0,VLOOKUP(CONCATENATE($B51,AU$2,"multi"),'III-SUB'!$V$3:$W$633,2,0))</f>
        <v>0</v>
      </c>
      <c r="AV51" s="11">
        <f>IF(ISNA(VLOOKUP(CONCATENATE($B51,AV$2,"multi"),'III-SUB'!$V$3:$W$633,2,0)),0,VLOOKUP(CONCATENATE($B51,AV$2,"multi"),'III-SUB'!$V$3:$W$633,2,0))</f>
        <v>0</v>
      </c>
      <c r="AW51" s="11">
        <f>IF(ISNA(VLOOKUP(CONCATENATE($B51,AW$2,"multi"),'III-SUB'!$V$3:$W$633,2,0)),0,VLOOKUP(CONCATENATE($B51,AW$2,"multi"),'III-SUB'!$V$3:$W$633,2,0))</f>
        <v>0</v>
      </c>
      <c r="AX51" s="11">
        <f>IF(ISNA(VLOOKUP(CONCATENATE($B51,AX$2,"multi"),'III-SUB'!$V$3:$W$633,2,0)),0,VLOOKUP(CONCATENATE($B51,AX$2,"multi"),'III-SUB'!$V$3:$W$633,2,0))</f>
        <v>0</v>
      </c>
      <c r="AY51" s="11">
        <f>IF(ISNA(VLOOKUP(CONCATENATE($B51,AY$2,"multi"),'III-SUB'!$V$3:$W$633,2,0)),0,VLOOKUP(CONCATENATE($B51,AY$2,"multi"),'III-SUB'!$V$3:$W$633,2,0))</f>
        <v>0</v>
      </c>
      <c r="AZ51" s="11">
        <f>IF(ISNA(VLOOKUP(CONCATENATE($B51,AZ$2,"multi"),'III-SUB'!$V$3:$W$633,2,0)),0,VLOOKUP(CONCATENATE($B51,AZ$2,"multi"),'III-SUB'!$V$3:$W$633,2,0))</f>
        <v>0</v>
      </c>
      <c r="BA51" s="11">
        <f>IF(ISNA(VLOOKUP(CONCATENATE($B51,BA$2,"multi"),'III-SUB'!$V$3:$W$633,2,0)),0,VLOOKUP(CONCATENATE($B51,BA$2,"multi"),'III-SUB'!$V$3:$W$633,2,0))</f>
        <v>0</v>
      </c>
      <c r="BB51" s="11">
        <f>IF(ISNA(VLOOKUP(CONCATENATE($B51,BB$2,"multi"),'III-SUB'!$V$3:$W$633,2,0)),0,VLOOKUP(CONCATENATE($B51,BB$2,"multi"),'III-SUB'!$V$3:$W$633,2,0))</f>
        <v>0</v>
      </c>
      <c r="BC51" s="11">
        <f>IF(ISNA(VLOOKUP(CONCATENATE($B51,BC$2,"multi"),'III-SUB'!$V$3:$W$633,2,0)),0,VLOOKUP(CONCATENATE($B51,BC$2,"multi"),'III-SUB'!$V$3:$W$633,2,0))</f>
        <v>0</v>
      </c>
      <c r="BD51" s="11">
        <f>SUM(AQ51:BC51)</f>
        <v>234</v>
      </c>
      <c r="BE51" s="11">
        <f>IF(ISNA(VLOOKUP(CONCATENATE($B51,AQ$2,"multi"),VHF!$V$3:$W$627,2,0)),0,VLOOKUP(CONCATENATE($B51,AQ$2,"multi"),VHF!$V$3:$W$627,2,0))</f>
        <v>0</v>
      </c>
      <c r="BF51" s="11">
        <f>IF(ISNA(VLOOKUP(CONCATENATE($B51,BF$2,"multi"),UHF!$V$3:$W$612,2,0)),0,VLOOKUP(CONCATENATE($B51,BF$2,"multi"),UHF!$V$3:$W$612,2,0))</f>
        <v>0</v>
      </c>
      <c r="BG51" s="11">
        <f>IF(ISNA(VLOOKUP(CONCATENATE($B51,BG$2,"multi"),UHF!$V$3:$W$612,2,0)),0,VLOOKUP(CONCATENATE($B51,BG$2,"multi"),UHF!$V$3:$W$612,2,0))</f>
        <v>0</v>
      </c>
      <c r="BH51" s="11">
        <f>IF(ISNA(VLOOKUP(CONCATENATE($B51,BH$2,"multi"),UHF!$V$3:$W$612,2,0)),0,VLOOKUP(CONCATENATE($B51,BH$2,"multi"),UHF!$V$3:$W$612,2,0))</f>
        <v>0</v>
      </c>
      <c r="BI51" s="11">
        <f>IF(ISNA(VLOOKUP(CONCATENATE($B51,BI$2,"multi"),UHF!$V$3:$W$612,2,0)),0,VLOOKUP(CONCATENATE($B51,BI$2,"multi"),UHF!$V$3:$W$612,2,0))</f>
        <v>0</v>
      </c>
      <c r="BJ51" s="11">
        <f>IF(ISNA(VLOOKUP(CONCATENATE($B51,BJ$2,"multi"),UHF!$V$3:$W$612,2,0)),0,VLOOKUP(CONCATENATE($B51,BJ$2,"multi"),UHF!$V$3:$W$612,2,0))</f>
        <v>0</v>
      </c>
      <c r="BK51" s="11">
        <f>IF(ISNA(VLOOKUP(CONCATENATE($B51,BK$2,"multi"),UHF!$V$3:$W$612,2,0)),0,VLOOKUP(CONCATENATE($B51,BK$2,"multi"),UHF!$V$3:$W$612,2,0))</f>
        <v>0</v>
      </c>
      <c r="BL51" s="11">
        <f>IF(ISNA(VLOOKUP(CONCATENATE($B51,BL$2,"multi"),UHF!$V$3:$W$612,2,0)),0,VLOOKUP(CONCATENATE($B51,BL$2,"multi"),UHF!$V$3:$W$612,2,0))</f>
        <v>0</v>
      </c>
      <c r="BM51" s="11">
        <f>IF(ISNA(VLOOKUP(CONCATENATE($B51,BM$2,"multi"),UHF!$V$3:$W$612,2,0)),0,VLOOKUP(CONCATENATE($B51,BM$2,"multi"),UHF!$V$3:$W$612,2,0))</f>
        <v>0</v>
      </c>
      <c r="BN51" s="11">
        <f>IF(ISNA(VLOOKUP(CONCATENATE($B51,BN$2,"multi"),UHF!$V$3:$W$612,2,0)),0,VLOOKUP(CONCATENATE($B51,BN$2,"multi"),UHF!$V$3:$W$612,2,0))</f>
        <v>0</v>
      </c>
      <c r="BO51" s="11">
        <f>IF(ISNA(VLOOKUP(CONCATENATE($B51,BO$2,"multi"),UHF!$V$3:$W$612,2,0)),0,VLOOKUP(CONCATENATE($B51,BO$2,"multi"),UHF!$V$3:$W$612,2,0))</f>
        <v>0</v>
      </c>
      <c r="BP51" s="11">
        <f>IF(ISNA(VLOOKUP(CONCATENATE($B51,BP$2,"multi"),UHF!$V$3:$W$612,2,0)),0,VLOOKUP(CONCATENATE($B51,BP$2,"multi"),UHF!$V$3:$W$612,2,0))</f>
        <v>0</v>
      </c>
      <c r="BQ51" s="11">
        <f>IF(ISNA(VLOOKUP(CONCATENATE($B51,BQ$2,"multi"),UHF!$V$3:$W$612,2,0)),0,VLOOKUP(CONCATENATE($B51,BQ$2,"multi"),UHF!$V$3:$W$612,2,0))</f>
        <v>0</v>
      </c>
      <c r="BR51" s="11">
        <f>SUM(BF51:BQ51)</f>
        <v>0</v>
      </c>
      <c r="BS51" s="11">
        <f>IF(ISNA(VLOOKUP(CONCATENATE($B51,BS$2,"multi"),'A1'!$V$3:$W$612,2,0)),0,VLOOKUP(CONCATENATE($B51,BS$2,"multi"),'A1'!$V$3:$W$612,2,0))</f>
        <v>0</v>
      </c>
      <c r="BT51" s="11">
        <f>SUM(C51,Q51,AQ51,BE51,BS51)</f>
        <v>114.4</v>
      </c>
      <c r="BU51" s="11">
        <f>SUM(D51,R51,AR51,BF51)</f>
        <v>119.6</v>
      </c>
      <c r="BV51" s="11">
        <f>SUM(E51,S51,AE51,AS51,BG51)</f>
        <v>0</v>
      </c>
      <c r="BW51" s="11">
        <f>SUM(F51,T51,AF51,AT51,BH51)</f>
        <v>0</v>
      </c>
      <c r="BX51" s="11">
        <f>SUM(G51,U51,AG51,AU51,BI51)</f>
        <v>0</v>
      </c>
      <c r="BY51" s="11">
        <f>SUM(H51,V51,AH51,AV51,BJ51)</f>
        <v>0</v>
      </c>
      <c r="BZ51" s="11">
        <f>SUM(I51,W51,AI51,AW51,BK51)</f>
        <v>0</v>
      </c>
      <c r="CA51" s="11">
        <f>SUM(J51,X51,AJ51,AX51,BL51)</f>
        <v>0</v>
      </c>
      <c r="CB51" s="11">
        <f>SUM(K51,Y51,AK51,AY51,BM51)</f>
        <v>0</v>
      </c>
      <c r="CC51" s="11">
        <f>SUM(Z51,AL51,AZ51,BN51)</f>
        <v>0</v>
      </c>
      <c r="CD51" s="11">
        <f>SUM(BT51:CC51)</f>
        <v>234</v>
      </c>
      <c r="CE51" s="11">
        <f>SUM(P51,AD51,AP51,BD51,BE51,BR51,BS51)</f>
        <v>234</v>
      </c>
      <c r="CF51" s="11">
        <f>MIN(P51,AD51,AP51,BD51,BE51,BR51,BS51)</f>
        <v>0</v>
      </c>
      <c r="CG51" s="11">
        <f>SUM(CE51-CF51)</f>
        <v>234</v>
      </c>
    </row>
    <row r="52" spans="1:85" x14ac:dyDescent="0.2">
      <c r="A52" s="21" t="str">
        <f t="shared" si="0"/>
        <v>50.</v>
      </c>
      <c r="B52" s="8" t="str">
        <f>'Seznam-MO'!A97</f>
        <v>OK1KFB</v>
      </c>
      <c r="C52" s="11">
        <f>IF(ISNA(VLOOKUP(CONCATENATE($B52,C$2,"multi"),'I-SUB'!$V$3:$W$624,2,0)),0,VLOOKUP(CONCATENATE($B52,C$2,"multi"),'I-SUB'!$V$3:$W$624,2,0))</f>
        <v>0</v>
      </c>
      <c r="D52" s="11">
        <f>IF(ISNA(VLOOKUP(CONCATENATE($B52,D$2,"multi"),'I-SUB'!$V$3:$W$624,2,0)),0,VLOOKUP(CONCATENATE($B52,D$2,"multi"),'I-SUB'!$V$3:$W$624,2,0))</f>
        <v>0</v>
      </c>
      <c r="E52" s="11">
        <f>IF(ISNA(VLOOKUP(CONCATENATE($B52,E$2,"multi"),'I-SUB'!$V$3:$W$624,2,0)),0,VLOOKUP(CONCATENATE($B52,E$2,"multi"),'I-SUB'!$V$3:$W$624,2,0))</f>
        <v>0</v>
      </c>
      <c r="F52" s="11">
        <f>IF(ISNA(VLOOKUP(CONCATENATE($B52,F$2,"multi"),'I-SUB'!$V$3:$W$624,2,0)),0,VLOOKUP(CONCATENATE($B52,F$2,"multi"),'I-SUB'!$V$3:$W$624,2,0))</f>
        <v>0</v>
      </c>
      <c r="G52" s="11">
        <f>IF(ISNA(VLOOKUP(CONCATENATE($B52,G$2,"multi"),'I-SUB'!$V$3:$W$624,2,0)),0,VLOOKUP(CONCATENATE($B52,G$2,"multi"),'I-SUB'!$V$3:$W$624,2,0))</f>
        <v>0</v>
      </c>
      <c r="H52" s="11">
        <f>IF(ISNA(VLOOKUP(CONCATENATE($B52,H$2,"multi"),'I-SUB'!$V$3:$W$624,2,0)),0,VLOOKUP(CONCATENATE($B52,H$2,"multi"),'I-SUB'!$V$3:$W$624,2,0))</f>
        <v>0</v>
      </c>
      <c r="I52" s="11">
        <f>IF(ISNA(VLOOKUP(CONCATENATE($B52,I$2,"multi"),'I-SUB'!$V$3:$W$624,2,0)),0,VLOOKUP(CONCATENATE($B52,I$2,"multi"),'I-SUB'!$V$3:$W$624,2,0))</f>
        <v>0</v>
      </c>
      <c r="J52" s="11">
        <f>IF(ISNA(VLOOKUP(CONCATENATE($B52,J$2,"multi"),'I-SUB'!$V$3:$W$624,2,0)),0,VLOOKUP(CONCATENATE($B52,J$2,"multi"),'I-SUB'!$V$3:$W$624,2,0))</f>
        <v>0</v>
      </c>
      <c r="K52" s="11">
        <f>IF(ISNA(VLOOKUP(CONCATENATE($B52,K$2,"multi"),'I-SUB'!$V$3:$W$624,2,0)),0,VLOOKUP(CONCATENATE($B52,K$2,"multi"),'I-SUB'!$V$3:$W$624,2,0))</f>
        <v>0</v>
      </c>
      <c r="L52" s="11">
        <f>IF(ISNA(VLOOKUP(CONCATENATE($B52,L$2,"multi"),'I-SUB'!$V$3:$W$624,2,0)),0,VLOOKUP(CONCATENATE($B52,L$2,"multi"),'I-SUB'!$V$3:$W$624,2,0))</f>
        <v>0</v>
      </c>
      <c r="M52" s="11">
        <f>IF(ISNA(VLOOKUP(CONCATENATE($B52,M$2,"multi"),'I-SUB'!$V$3:$W$624,2,0)),0,VLOOKUP(CONCATENATE($B52,M$2,"multi"),'I-SUB'!$V$3:$W$624,2,0))</f>
        <v>0</v>
      </c>
      <c r="N52" s="11">
        <f>IF(ISNA(VLOOKUP(CONCATENATE($B52,N$2,"multi"),'I-SUB'!$V$3:$W$624,2,0)),0,VLOOKUP(CONCATENATE($B52,N$2,"multi"),'I-SUB'!$V$3:$W$624,2,0))</f>
        <v>0</v>
      </c>
      <c r="O52" s="11">
        <f>IF(ISNA(VLOOKUP(CONCATENATE($B52,O$2,"multi"),'I-SUB'!$V$3:$W$624,2,0)),0,VLOOKUP(CONCATENATE($B52,O$2,"multi"),'I-SUB'!$V$3:$W$624,2,0))</f>
        <v>0</v>
      </c>
      <c r="P52" s="11">
        <f>SUM(C52:O52)</f>
        <v>0</v>
      </c>
      <c r="Q52" s="11">
        <f>IF(ISNA(VLOOKUP(CONCATENATE($B52,Q$2,"multi"),'II-SUB'!$V$3:$W$630,2,0)),0,VLOOKUP(CONCATENATE($B52,Q$2,"multi"),'II-SUB'!$V$3:$W$630,2,0))</f>
        <v>0</v>
      </c>
      <c r="R52" s="11">
        <f>IF(ISNA(VLOOKUP(CONCATENATE($B52,R$2,"multi"),'II-SUB'!$V$3:$W$630,2,0)),0,VLOOKUP(CONCATENATE($B52,R$2,"multi"),'II-SUB'!$V$3:$W$630,2,0))</f>
        <v>74.599999999999994</v>
      </c>
      <c r="S52" s="11">
        <f>IF(ISNA(VLOOKUP(CONCATENATE($B52,S$2,"multi"),'II-SUB'!$V$3:$W$630,2,0)),0,VLOOKUP(CONCATENATE($B52,S$2,"multi"),'II-SUB'!$V$3:$W$630,2,0))</f>
        <v>0</v>
      </c>
      <c r="T52" s="11">
        <f>IF(ISNA(VLOOKUP(CONCATENATE($B52,T$2,"multi"),'II-SUB'!$V$3:$W$630,2,0)),0,VLOOKUP(CONCATENATE($B52,T$2,"multi"),'II-SUB'!$V$3:$W$630,2,0))</f>
        <v>0</v>
      </c>
      <c r="U52" s="11">
        <f>IF(ISNA(VLOOKUP(CONCATENATE($B52,U$2,"multi"),'II-SUB'!$V$3:$W$630,2,0)),0,VLOOKUP(CONCATENATE($B52,U$2,"multi"),'II-SUB'!$V$3:$W$630,2,0))</f>
        <v>0</v>
      </c>
      <c r="V52" s="11">
        <f>IF(ISNA(VLOOKUP(CONCATENATE($B52,V$2,"multi"),'II-SUB'!$V$3:$W$630,2,0)),0,VLOOKUP(CONCATENATE($B52,V$2,"multi"),'II-SUB'!$V$3:$W$630,2,0))</f>
        <v>0</v>
      </c>
      <c r="W52" s="11">
        <f>IF(ISNA(VLOOKUP(CONCATENATE($B52,W$2,"multi"),'II-SUB'!$V$3:$W$630,2,0)),0,VLOOKUP(CONCATENATE($B52,W$2,"multi"),'II-SUB'!$V$3:$W$630,2,0))</f>
        <v>0</v>
      </c>
      <c r="X52" s="11">
        <f>IF(ISNA(VLOOKUP(CONCATENATE($B52,X$2,"multi"),'II-SUB'!$V$3:$W$630,2,0)),0,VLOOKUP(CONCATENATE($B52,X$2,"multi"),'II-SUB'!$V$3:$W$630,2,0))</f>
        <v>0</v>
      </c>
      <c r="Y52" s="11">
        <f>IF(ISNA(VLOOKUP(CONCATENATE($B52,Y$2,"multi"),'II-SUB'!$V$3:$W$630,2,0)),0,VLOOKUP(CONCATENATE($B52,Y$2,"multi"),'II-SUB'!$V$3:$W$630,2,0))</f>
        <v>0</v>
      </c>
      <c r="Z52" s="11">
        <f>IF(ISNA(VLOOKUP(CONCATENATE($B52,Z$2,"multi"),'II-SUB'!$V$3:$W$630,2,0)),0,VLOOKUP(CONCATENATE($B52,Z$2,"multi"),'II-SUB'!$V$3:$W$630,2,0))</f>
        <v>0</v>
      </c>
      <c r="AA52" s="11">
        <f>IF(ISNA(VLOOKUP(CONCATENATE($B52,AA$2,"multi"),'II-SUB'!$V$3:$W$630,2,0)),0,VLOOKUP(CONCATENATE($B52,AA$2,"multi"),'II-SUB'!$V$3:$W$630,2,0))</f>
        <v>0</v>
      </c>
      <c r="AB52" s="11">
        <f>IF(ISNA(VLOOKUP(CONCATENATE($B52,AB$2,"multi"),'II-SUB'!$V$3:$W$630,2,0)),0,VLOOKUP(CONCATENATE($B52,AB$2,"multi"),'II-SUB'!$V$3:$W$630,2,0))</f>
        <v>0</v>
      </c>
      <c r="AC52" s="11">
        <f>IF(ISNA(VLOOKUP(CONCATENATE($B52,AC$2,"multi"),'II-SUB'!$V$3:$W$630,2,0)),0,VLOOKUP(CONCATENATE($B52,AC$2,"multi"),'II-SUB'!$V$3:$W$630,2,0))</f>
        <v>0</v>
      </c>
      <c r="AD52" s="11">
        <f>SUM(Q52:AC52)</f>
        <v>74.599999999999994</v>
      </c>
      <c r="AE52" s="11">
        <f>IF(ISNA(VLOOKUP(CONCATENATE($B52,AE$2,"multi"),MW!$V$3:$W$600,2,0)),0,VLOOKUP(CONCATENATE($B52,AE$2,"multi"),MW!$V$3:$W$600,2,0))</f>
        <v>0</v>
      </c>
      <c r="AF52" s="11">
        <f>IF(ISNA(VLOOKUP(CONCATENATE($B52,AF$2,"multi"),MW!$V$3:$W$600,2,0)),0,VLOOKUP(CONCATENATE($B52,AF$2,"multi"),MW!$V$3:$W$600,2,0))</f>
        <v>0</v>
      </c>
      <c r="AG52" s="11">
        <f>IF(ISNA(VLOOKUP(CONCATENATE($B52,AG$2,"multi"),MW!$V$3:$W$600,2,0)),0,VLOOKUP(CONCATENATE($B52,AG$2,"multi"),MW!$V$3:$W$600,2,0))</f>
        <v>0</v>
      </c>
      <c r="AH52" s="11">
        <f>IF(ISNA(VLOOKUP(CONCATENATE($B52,AH$2,"multi"),MW!$V$3:$W$600,2,0)),0,VLOOKUP(CONCATENATE($B52,AH$2,"multi"),MW!$V$3:$W$600,2,0))</f>
        <v>0</v>
      </c>
      <c r="AI52" s="11">
        <f>IF(ISNA(VLOOKUP(CONCATENATE($B52,AI$2,"multi"),MW!$V$3:$W$600,2,0)),0,VLOOKUP(CONCATENATE($B52,AI$2,"multi"),MW!$V$3:$W$600,2,0))</f>
        <v>0</v>
      </c>
      <c r="AJ52" s="11">
        <f>IF(ISNA(VLOOKUP(CONCATENATE($B52,AJ$2,"multi"),MW!$V$3:$W$600,2,0)),0,VLOOKUP(CONCATENATE($B52,AJ$2,"multi"),MW!$V$3:$W$600,2,0))</f>
        <v>0</v>
      </c>
      <c r="AK52" s="11">
        <f>IF(ISNA(VLOOKUP(CONCATENATE($B52,AK$2,"multi"),MW!$V$3:$W$600,2,0)),0,VLOOKUP(CONCATENATE($B52,AK$2,"multi"),MW!$V$3:$W$600,2,0))</f>
        <v>0</v>
      </c>
      <c r="AL52" s="11">
        <f>IF(ISNA(VLOOKUP(CONCATENATE($B52,AL$2,"multi"),MW!$V$3:$W$600,2,0)),0,VLOOKUP(CONCATENATE($B52,AL$2,"multi"),MW!$V$3:$W$600,2,0))</f>
        <v>0</v>
      </c>
      <c r="AM52" s="11">
        <f>IF(ISNA(VLOOKUP(CONCATENATE($B52,AM$2,"multi"),MW!$V$3:$W$600,2,0)),0,VLOOKUP(CONCATENATE($B52,AM$2,"multi"),MW!$V$3:$W$600,2,0))</f>
        <v>0</v>
      </c>
      <c r="AN52" s="11">
        <f>IF(ISNA(VLOOKUP(CONCATENATE($B52,AN$2,"multi"),MW!$V$3:$W$600,2,0)),0,VLOOKUP(CONCATENATE($B52,AN$2,"multi"),MW!$V$3:$W$600,2,0))</f>
        <v>0</v>
      </c>
      <c r="AO52" s="11">
        <f>IF(ISNA(VLOOKUP(CONCATENATE($B52,AO$2,"multi"),MW!$V$3:$W$600,2,0)),0,VLOOKUP(CONCATENATE($B52,AO$2,"multi"),MW!$V$3:$W$600,2,0))</f>
        <v>0</v>
      </c>
      <c r="AP52" s="11">
        <f>SUM(AE52:AO52)</f>
        <v>0</v>
      </c>
      <c r="AQ52" s="11">
        <f>IF(ISNA(VLOOKUP(CONCATENATE($B52,AQ$2,"multi"),'III-SUB'!$V$3:$W$633,2,0)),0,VLOOKUP(CONCATENATE($B52,AQ$2,"multi"),'III-SUB'!$V$3:$W$633,2,0))</f>
        <v>0</v>
      </c>
      <c r="AR52" s="11">
        <f>IF(ISNA(VLOOKUP(CONCATENATE($B52,AR$2,"multi"),'III-SUB'!$V$3:$W$633,2,0)),0,VLOOKUP(CONCATENATE($B52,AR$2,"multi"),'III-SUB'!$V$3:$W$633,2,0))</f>
        <v>148.6</v>
      </c>
      <c r="AS52" s="11">
        <f>IF(ISNA(VLOOKUP(CONCATENATE($B52,AS$2,"multi"),'III-SUB'!$V$3:$W$633,2,0)),0,VLOOKUP(CONCATENATE($B52,AS$2,"multi"),'III-SUB'!$V$3:$W$633,2,0))</f>
        <v>0</v>
      </c>
      <c r="AT52" s="11">
        <f>IF(ISNA(VLOOKUP(CONCATENATE($B52,AT$2,"multi"),'III-SUB'!$V$3:$W$633,2,0)),0,VLOOKUP(CONCATENATE($B52,AT$2,"multi"),'III-SUB'!$V$3:$W$633,2,0))</f>
        <v>0</v>
      </c>
      <c r="AU52" s="11">
        <f>IF(ISNA(VLOOKUP(CONCATENATE($B52,AU$2,"multi"),'III-SUB'!$V$3:$W$633,2,0)),0,VLOOKUP(CONCATENATE($B52,AU$2,"multi"),'III-SUB'!$V$3:$W$633,2,0))</f>
        <v>0</v>
      </c>
      <c r="AV52" s="11">
        <f>IF(ISNA(VLOOKUP(CONCATENATE($B52,AV$2,"multi"),'III-SUB'!$V$3:$W$633,2,0)),0,VLOOKUP(CONCATENATE($B52,AV$2,"multi"),'III-SUB'!$V$3:$W$633,2,0))</f>
        <v>0</v>
      </c>
      <c r="AW52" s="11">
        <f>IF(ISNA(VLOOKUP(CONCATENATE($B52,AW$2,"multi"),'III-SUB'!$V$3:$W$633,2,0)),0,VLOOKUP(CONCATENATE($B52,AW$2,"multi"),'III-SUB'!$V$3:$W$633,2,0))</f>
        <v>0</v>
      </c>
      <c r="AX52" s="11">
        <f>IF(ISNA(VLOOKUP(CONCATENATE($B52,AX$2,"multi"),'III-SUB'!$V$3:$W$633,2,0)),0,VLOOKUP(CONCATENATE($B52,AX$2,"multi"),'III-SUB'!$V$3:$W$633,2,0))</f>
        <v>0</v>
      </c>
      <c r="AY52" s="11">
        <f>IF(ISNA(VLOOKUP(CONCATENATE($B52,AY$2,"multi"),'III-SUB'!$V$3:$W$633,2,0)),0,VLOOKUP(CONCATENATE($B52,AY$2,"multi"),'III-SUB'!$V$3:$W$633,2,0))</f>
        <v>0</v>
      </c>
      <c r="AZ52" s="11">
        <f>IF(ISNA(VLOOKUP(CONCATENATE($B52,AZ$2,"multi"),'III-SUB'!$V$3:$W$633,2,0)),0,VLOOKUP(CONCATENATE($B52,AZ$2,"multi"),'III-SUB'!$V$3:$W$633,2,0))</f>
        <v>0</v>
      </c>
      <c r="BA52" s="11">
        <f>IF(ISNA(VLOOKUP(CONCATENATE($B52,BA$2,"multi"),'III-SUB'!$V$3:$W$633,2,0)),0,VLOOKUP(CONCATENATE($B52,BA$2,"multi"),'III-SUB'!$V$3:$W$633,2,0))</f>
        <v>0</v>
      </c>
      <c r="BB52" s="11">
        <f>IF(ISNA(VLOOKUP(CONCATENATE($B52,BB$2,"multi"),'III-SUB'!$V$3:$W$633,2,0)),0,VLOOKUP(CONCATENATE($B52,BB$2,"multi"),'III-SUB'!$V$3:$W$633,2,0))</f>
        <v>0</v>
      </c>
      <c r="BC52" s="11">
        <f>IF(ISNA(VLOOKUP(CONCATENATE($B52,BC$2,"multi"),'III-SUB'!$V$3:$W$633,2,0)),0,VLOOKUP(CONCATENATE($B52,BC$2,"multi"),'III-SUB'!$V$3:$W$633,2,0))</f>
        <v>0</v>
      </c>
      <c r="BD52" s="11">
        <f>SUM(AQ52:BC52)</f>
        <v>148.6</v>
      </c>
      <c r="BE52" s="11">
        <f>IF(ISNA(VLOOKUP(CONCATENATE($B52,AQ$2,"multi"),VHF!$V$3:$W$627,2,0)),0,VLOOKUP(CONCATENATE($B52,AQ$2,"multi"),VHF!$V$3:$W$627,2,0))</f>
        <v>0</v>
      </c>
      <c r="BF52" s="11">
        <f>IF(ISNA(VLOOKUP(CONCATENATE($B52,BF$2,"multi"),UHF!$V$3:$W$612,2,0)),0,VLOOKUP(CONCATENATE($B52,BF$2,"multi"),UHF!$V$3:$W$612,2,0))</f>
        <v>0</v>
      </c>
      <c r="BG52" s="11">
        <f>IF(ISNA(VLOOKUP(CONCATENATE($B52,BG$2,"multi"),UHF!$V$3:$W$612,2,0)),0,VLOOKUP(CONCATENATE($B52,BG$2,"multi"),UHF!$V$3:$W$612,2,0))</f>
        <v>0</v>
      </c>
      <c r="BH52" s="11">
        <f>IF(ISNA(VLOOKUP(CONCATENATE($B52,BH$2,"multi"),UHF!$V$3:$W$612,2,0)),0,VLOOKUP(CONCATENATE($B52,BH$2,"multi"),UHF!$V$3:$W$612,2,0))</f>
        <v>0</v>
      </c>
      <c r="BI52" s="11">
        <f>IF(ISNA(VLOOKUP(CONCATENATE($B52,BI$2,"multi"),UHF!$V$3:$W$612,2,0)),0,VLOOKUP(CONCATENATE($B52,BI$2,"multi"),UHF!$V$3:$W$612,2,0))</f>
        <v>0</v>
      </c>
      <c r="BJ52" s="11">
        <f>IF(ISNA(VLOOKUP(CONCATENATE($B52,BJ$2,"multi"),UHF!$V$3:$W$612,2,0)),0,VLOOKUP(CONCATENATE($B52,BJ$2,"multi"),UHF!$V$3:$W$612,2,0))</f>
        <v>0</v>
      </c>
      <c r="BK52" s="11">
        <f>IF(ISNA(VLOOKUP(CONCATENATE($B52,BK$2,"multi"),UHF!$V$3:$W$612,2,0)),0,VLOOKUP(CONCATENATE($B52,BK$2,"multi"),UHF!$V$3:$W$612,2,0))</f>
        <v>0</v>
      </c>
      <c r="BL52" s="11">
        <f>IF(ISNA(VLOOKUP(CONCATENATE($B52,BL$2,"multi"),UHF!$V$3:$W$612,2,0)),0,VLOOKUP(CONCATENATE($B52,BL$2,"multi"),UHF!$V$3:$W$612,2,0))</f>
        <v>0</v>
      </c>
      <c r="BM52" s="11">
        <f>IF(ISNA(VLOOKUP(CONCATENATE($B52,BM$2,"multi"),UHF!$V$3:$W$612,2,0)),0,VLOOKUP(CONCATENATE($B52,BM$2,"multi"),UHF!$V$3:$W$612,2,0))</f>
        <v>0</v>
      </c>
      <c r="BN52" s="11">
        <f>IF(ISNA(VLOOKUP(CONCATENATE($B52,BN$2,"multi"),UHF!$V$3:$W$612,2,0)),0,VLOOKUP(CONCATENATE($B52,BN$2,"multi"),UHF!$V$3:$W$612,2,0))</f>
        <v>0</v>
      </c>
      <c r="BO52" s="11">
        <f>IF(ISNA(VLOOKUP(CONCATENATE($B52,BO$2,"multi"),UHF!$V$3:$W$612,2,0)),0,VLOOKUP(CONCATENATE($B52,BO$2,"multi"),UHF!$V$3:$W$612,2,0))</f>
        <v>0</v>
      </c>
      <c r="BP52" s="11">
        <f>IF(ISNA(VLOOKUP(CONCATENATE($B52,BP$2,"multi"),UHF!$V$3:$W$612,2,0)),0,VLOOKUP(CONCATENATE($B52,BP$2,"multi"),UHF!$V$3:$W$612,2,0))</f>
        <v>0</v>
      </c>
      <c r="BQ52" s="11">
        <f>IF(ISNA(VLOOKUP(CONCATENATE($B52,BQ$2,"multi"),UHF!$V$3:$W$612,2,0)),0,VLOOKUP(CONCATENATE($B52,BQ$2,"multi"),UHF!$V$3:$W$612,2,0))</f>
        <v>0</v>
      </c>
      <c r="BR52" s="11">
        <f>SUM(BF52:BQ52)</f>
        <v>0</v>
      </c>
      <c r="BS52" s="11">
        <f>IF(ISNA(VLOOKUP(CONCATENATE($B52,BS$2,"multi"),'A1'!$V$3:$W$612,2,0)),0,VLOOKUP(CONCATENATE($B52,BS$2,"multi"),'A1'!$V$3:$W$612,2,0))</f>
        <v>0</v>
      </c>
      <c r="BT52" s="11">
        <f>SUM(C52,Q52,AQ52,BE52,BS52)</f>
        <v>0</v>
      </c>
      <c r="BU52" s="11">
        <f>SUM(D52,R52,AR52,BF52)</f>
        <v>223.2</v>
      </c>
      <c r="BV52" s="11">
        <f>SUM(E52,S52,AE52,AS52,BG52)</f>
        <v>0</v>
      </c>
      <c r="BW52" s="11">
        <f>SUM(F52,T52,AF52,AT52,BH52)</f>
        <v>0</v>
      </c>
      <c r="BX52" s="11">
        <f>SUM(G52,U52,AG52,AU52,BI52)</f>
        <v>0</v>
      </c>
      <c r="BY52" s="11">
        <f>SUM(H52,V52,AH52,AV52,BJ52)</f>
        <v>0</v>
      </c>
      <c r="BZ52" s="11">
        <f>SUM(I52,W52,AI52,AW52,BK52)</f>
        <v>0</v>
      </c>
      <c r="CA52" s="11">
        <f>SUM(J52,X52,AJ52,AX52,BL52)</f>
        <v>0</v>
      </c>
      <c r="CB52" s="11">
        <f>SUM(K52,Y52,AK52,AY52,BM52)</f>
        <v>0</v>
      </c>
      <c r="CC52" s="11">
        <f>SUM(Z52,AL52,AZ52,BN52)</f>
        <v>0</v>
      </c>
      <c r="CD52" s="11">
        <f>SUM(BT52:CC52)</f>
        <v>223.2</v>
      </c>
      <c r="CE52" s="11">
        <f>SUM(P52,AD52,AP52,BD52,BE52,BR52,BS52)</f>
        <v>223.2</v>
      </c>
      <c r="CF52" s="11">
        <f>MIN(P52,AD52,AP52,BD52,BE52,BR52,BS52)</f>
        <v>0</v>
      </c>
      <c r="CG52" s="11">
        <f>SUM(CE52-CF52)</f>
        <v>223.2</v>
      </c>
    </row>
    <row r="53" spans="1:85" x14ac:dyDescent="0.2">
      <c r="A53" s="21" t="str">
        <f t="shared" si="0"/>
        <v>51.</v>
      </c>
      <c r="B53" s="8" t="str">
        <f>'Seznam-MO'!A78</f>
        <v>OK1KRI</v>
      </c>
      <c r="C53" s="11">
        <f>IF(ISNA(VLOOKUP(CONCATENATE($B53,C$2,"multi"),'I-SUB'!$V$3:$W$624,2,0)),0,VLOOKUP(CONCATENATE($B53,C$2,"multi"),'I-SUB'!$V$3:$W$624,2,0))</f>
        <v>0</v>
      </c>
      <c r="D53" s="11">
        <f>IF(ISNA(VLOOKUP(CONCATENATE($B53,D$2,"multi"),'I-SUB'!$V$3:$W$624,2,0)),0,VLOOKUP(CONCATENATE($B53,D$2,"multi"),'I-SUB'!$V$3:$W$624,2,0))</f>
        <v>0</v>
      </c>
      <c r="E53" s="11">
        <f>IF(ISNA(VLOOKUP(CONCATENATE($B53,E$2,"multi"),'I-SUB'!$V$3:$W$624,2,0)),0,VLOOKUP(CONCATENATE($B53,E$2,"multi"),'I-SUB'!$V$3:$W$624,2,0))</f>
        <v>0</v>
      </c>
      <c r="F53" s="11">
        <f>IF(ISNA(VLOOKUP(CONCATENATE($B53,F$2,"multi"),'I-SUB'!$V$3:$W$624,2,0)),0,VLOOKUP(CONCATENATE($B53,F$2,"multi"),'I-SUB'!$V$3:$W$624,2,0))</f>
        <v>0</v>
      </c>
      <c r="G53" s="11">
        <f>IF(ISNA(VLOOKUP(CONCATENATE($B53,G$2,"multi"),'I-SUB'!$V$3:$W$624,2,0)),0,VLOOKUP(CONCATENATE($B53,G$2,"multi"),'I-SUB'!$V$3:$W$624,2,0))</f>
        <v>0</v>
      </c>
      <c r="H53" s="11">
        <f>IF(ISNA(VLOOKUP(CONCATENATE($B53,H$2,"multi"),'I-SUB'!$V$3:$W$624,2,0)),0,VLOOKUP(CONCATENATE($B53,H$2,"multi"),'I-SUB'!$V$3:$W$624,2,0))</f>
        <v>0</v>
      </c>
      <c r="I53" s="11">
        <f>IF(ISNA(VLOOKUP(CONCATENATE($B53,I$2,"multi"),'I-SUB'!$V$3:$W$624,2,0)),0,VLOOKUP(CONCATENATE($B53,I$2,"multi"),'I-SUB'!$V$3:$W$624,2,0))</f>
        <v>0</v>
      </c>
      <c r="J53" s="11">
        <f>IF(ISNA(VLOOKUP(CONCATENATE($B53,J$2,"multi"),'I-SUB'!$V$3:$W$624,2,0)),0,VLOOKUP(CONCATENATE($B53,J$2,"multi"),'I-SUB'!$V$3:$W$624,2,0))</f>
        <v>0</v>
      </c>
      <c r="K53" s="11">
        <f>IF(ISNA(VLOOKUP(CONCATENATE($B53,K$2,"multi"),'I-SUB'!$V$3:$W$624,2,0)),0,VLOOKUP(CONCATENATE($B53,K$2,"multi"),'I-SUB'!$V$3:$W$624,2,0))</f>
        <v>0</v>
      </c>
      <c r="L53" s="11">
        <f>IF(ISNA(VLOOKUP(CONCATENATE($B53,L$2,"multi"),'I-SUB'!$V$3:$W$624,2,0)),0,VLOOKUP(CONCATENATE($B53,L$2,"multi"),'I-SUB'!$V$3:$W$624,2,0))</f>
        <v>0</v>
      </c>
      <c r="M53" s="11">
        <f>IF(ISNA(VLOOKUP(CONCATENATE($B53,M$2,"multi"),'I-SUB'!$V$3:$W$624,2,0)),0,VLOOKUP(CONCATENATE($B53,M$2,"multi"),'I-SUB'!$V$3:$W$624,2,0))</f>
        <v>0</v>
      </c>
      <c r="N53" s="11">
        <f>IF(ISNA(VLOOKUP(CONCATENATE($B53,N$2,"multi"),'I-SUB'!$V$3:$W$624,2,0)),0,VLOOKUP(CONCATENATE($B53,N$2,"multi"),'I-SUB'!$V$3:$W$624,2,0))</f>
        <v>0</v>
      </c>
      <c r="O53" s="11">
        <f>IF(ISNA(VLOOKUP(CONCATENATE($B53,O$2,"multi"),'I-SUB'!$V$3:$W$624,2,0)),0,VLOOKUP(CONCATENATE($B53,O$2,"multi"),'I-SUB'!$V$3:$W$624,2,0))</f>
        <v>0</v>
      </c>
      <c r="P53" s="11">
        <f>SUM(C53:O53)</f>
        <v>0</v>
      </c>
      <c r="Q53" s="11">
        <f>IF(ISNA(VLOOKUP(CONCATENATE($B53,Q$2,"multi"),'II-SUB'!$V$3:$W$630,2,0)),0,VLOOKUP(CONCATENATE($B53,Q$2,"multi"),'II-SUB'!$V$3:$W$630,2,0))</f>
        <v>41.5</v>
      </c>
      <c r="R53" s="11">
        <f>IF(ISNA(VLOOKUP(CONCATENATE($B53,R$2,"multi"),'II-SUB'!$V$3:$W$630,2,0)),0,VLOOKUP(CONCATENATE($B53,R$2,"multi"),'II-SUB'!$V$3:$W$630,2,0))</f>
        <v>0</v>
      </c>
      <c r="S53" s="11">
        <f>IF(ISNA(VLOOKUP(CONCATENATE($B53,S$2,"multi"),'II-SUB'!$V$3:$W$630,2,0)),0,VLOOKUP(CONCATENATE($B53,S$2,"multi"),'II-SUB'!$V$3:$W$630,2,0))</f>
        <v>0</v>
      </c>
      <c r="T53" s="11">
        <f>IF(ISNA(VLOOKUP(CONCATENATE($B53,T$2,"multi"),'II-SUB'!$V$3:$W$630,2,0)),0,VLOOKUP(CONCATENATE($B53,T$2,"multi"),'II-SUB'!$V$3:$W$630,2,0))</f>
        <v>0</v>
      </c>
      <c r="U53" s="11">
        <f>IF(ISNA(VLOOKUP(CONCATENATE($B53,U$2,"multi"),'II-SUB'!$V$3:$W$630,2,0)),0,VLOOKUP(CONCATENATE($B53,U$2,"multi"),'II-SUB'!$V$3:$W$630,2,0))</f>
        <v>0</v>
      </c>
      <c r="V53" s="11">
        <f>IF(ISNA(VLOOKUP(CONCATENATE($B53,V$2,"multi"),'II-SUB'!$V$3:$W$630,2,0)),0,VLOOKUP(CONCATENATE($B53,V$2,"multi"),'II-SUB'!$V$3:$W$630,2,0))</f>
        <v>0</v>
      </c>
      <c r="W53" s="11">
        <f>IF(ISNA(VLOOKUP(CONCATENATE($B53,W$2,"multi"),'II-SUB'!$V$3:$W$630,2,0)),0,VLOOKUP(CONCATENATE($B53,W$2,"multi"),'II-SUB'!$V$3:$W$630,2,0))</f>
        <v>0</v>
      </c>
      <c r="X53" s="11">
        <f>IF(ISNA(VLOOKUP(CONCATENATE($B53,X$2,"multi"),'II-SUB'!$V$3:$W$630,2,0)),0,VLOOKUP(CONCATENATE($B53,X$2,"multi"),'II-SUB'!$V$3:$W$630,2,0))</f>
        <v>0</v>
      </c>
      <c r="Y53" s="11">
        <f>IF(ISNA(VLOOKUP(CONCATENATE($B53,Y$2,"multi"),'II-SUB'!$V$3:$W$630,2,0)),0,VLOOKUP(CONCATENATE($B53,Y$2,"multi"),'II-SUB'!$V$3:$W$630,2,0))</f>
        <v>0</v>
      </c>
      <c r="Z53" s="11">
        <f>IF(ISNA(VLOOKUP(CONCATENATE($B53,Z$2,"multi"),'II-SUB'!$V$3:$W$630,2,0)),0,VLOOKUP(CONCATENATE($B53,Z$2,"multi"),'II-SUB'!$V$3:$W$630,2,0))</f>
        <v>0</v>
      </c>
      <c r="AA53" s="11">
        <f>IF(ISNA(VLOOKUP(CONCATENATE($B53,AA$2,"multi"),'II-SUB'!$V$3:$W$630,2,0)),0,VLOOKUP(CONCATENATE($B53,AA$2,"multi"),'II-SUB'!$V$3:$W$630,2,0))</f>
        <v>0</v>
      </c>
      <c r="AB53" s="11">
        <f>IF(ISNA(VLOOKUP(CONCATENATE($B53,AB$2,"multi"),'II-SUB'!$V$3:$W$630,2,0)),0,VLOOKUP(CONCATENATE($B53,AB$2,"multi"),'II-SUB'!$V$3:$W$630,2,0))</f>
        <v>0</v>
      </c>
      <c r="AC53" s="11">
        <f>IF(ISNA(VLOOKUP(CONCATENATE($B53,AC$2,"multi"),'II-SUB'!$V$3:$W$630,2,0)),0,VLOOKUP(CONCATENATE($B53,AC$2,"multi"),'II-SUB'!$V$3:$W$630,2,0))</f>
        <v>0</v>
      </c>
      <c r="AD53" s="11">
        <f>SUM(Q53:AC53)</f>
        <v>41.5</v>
      </c>
      <c r="AE53" s="11">
        <f>IF(ISNA(VLOOKUP(CONCATENATE($B53,AE$2,"multi"),MW!$V$3:$W$600,2,0)),0,VLOOKUP(CONCATENATE($B53,AE$2,"multi"),MW!$V$3:$W$600,2,0))</f>
        <v>0</v>
      </c>
      <c r="AF53" s="11">
        <f>IF(ISNA(VLOOKUP(CONCATENATE($B53,AF$2,"multi"),MW!$V$3:$W$600,2,0)),0,VLOOKUP(CONCATENATE($B53,AF$2,"multi"),MW!$V$3:$W$600,2,0))</f>
        <v>0</v>
      </c>
      <c r="AG53" s="11">
        <f>IF(ISNA(VLOOKUP(CONCATENATE($B53,AG$2,"multi"),MW!$V$3:$W$600,2,0)),0,VLOOKUP(CONCATENATE($B53,AG$2,"multi"),MW!$V$3:$W$600,2,0))</f>
        <v>0</v>
      </c>
      <c r="AH53" s="11">
        <f>IF(ISNA(VLOOKUP(CONCATENATE($B53,AH$2,"multi"),MW!$V$3:$W$600,2,0)),0,VLOOKUP(CONCATENATE($B53,AH$2,"multi"),MW!$V$3:$W$600,2,0))</f>
        <v>0</v>
      </c>
      <c r="AI53" s="11">
        <f>IF(ISNA(VLOOKUP(CONCATENATE($B53,AI$2,"multi"),MW!$V$3:$W$600,2,0)),0,VLOOKUP(CONCATENATE($B53,AI$2,"multi"),MW!$V$3:$W$600,2,0))</f>
        <v>0</v>
      </c>
      <c r="AJ53" s="11">
        <f>IF(ISNA(VLOOKUP(CONCATENATE($B53,AJ$2,"multi"),MW!$V$3:$W$600,2,0)),0,VLOOKUP(CONCATENATE($B53,AJ$2,"multi"),MW!$V$3:$W$600,2,0))</f>
        <v>0</v>
      </c>
      <c r="AK53" s="11">
        <f>IF(ISNA(VLOOKUP(CONCATENATE($B53,AK$2,"multi"),MW!$V$3:$W$600,2,0)),0,VLOOKUP(CONCATENATE($B53,AK$2,"multi"),MW!$V$3:$W$600,2,0))</f>
        <v>0</v>
      </c>
      <c r="AL53" s="11">
        <f>IF(ISNA(VLOOKUP(CONCATENATE($B53,AL$2,"multi"),MW!$V$3:$W$600,2,0)),0,VLOOKUP(CONCATENATE($B53,AL$2,"multi"),MW!$V$3:$W$600,2,0))</f>
        <v>0</v>
      </c>
      <c r="AM53" s="11">
        <f>IF(ISNA(VLOOKUP(CONCATENATE($B53,AM$2,"multi"),MW!$V$3:$W$600,2,0)),0,VLOOKUP(CONCATENATE($B53,AM$2,"multi"),MW!$V$3:$W$600,2,0))</f>
        <v>0</v>
      </c>
      <c r="AN53" s="11">
        <f>IF(ISNA(VLOOKUP(CONCATENATE($B53,AN$2,"multi"),MW!$V$3:$W$600,2,0)),0,VLOOKUP(CONCATENATE($B53,AN$2,"multi"),MW!$V$3:$W$600,2,0))</f>
        <v>0</v>
      </c>
      <c r="AO53" s="11">
        <f>IF(ISNA(VLOOKUP(CONCATENATE($B53,AO$2,"multi"),MW!$V$3:$W$600,2,0)),0,VLOOKUP(CONCATENATE($B53,AO$2,"multi"),MW!$V$3:$W$600,2,0))</f>
        <v>0</v>
      </c>
      <c r="AP53" s="11">
        <f>SUM(AE53:AO53)</f>
        <v>0</v>
      </c>
      <c r="AQ53" s="11">
        <f>IF(ISNA(VLOOKUP(CONCATENATE($B53,AQ$2,"multi"),'III-SUB'!$V$3:$W$633,2,0)),0,VLOOKUP(CONCATENATE($B53,AQ$2,"multi"),'III-SUB'!$V$3:$W$633,2,0))</f>
        <v>79</v>
      </c>
      <c r="AR53" s="11">
        <f>IF(ISNA(VLOOKUP(CONCATENATE($B53,AR$2,"multi"),'III-SUB'!$V$3:$W$633,2,0)),0,VLOOKUP(CONCATENATE($B53,AR$2,"multi"),'III-SUB'!$V$3:$W$633,2,0))</f>
        <v>68.900000000000006</v>
      </c>
      <c r="AS53" s="11">
        <f>IF(ISNA(VLOOKUP(CONCATENATE($B53,AS$2,"multi"),'III-SUB'!$V$3:$W$633,2,0)),0,VLOOKUP(CONCATENATE($B53,AS$2,"multi"),'III-SUB'!$V$3:$W$633,2,0))</f>
        <v>0</v>
      </c>
      <c r="AT53" s="11">
        <f>IF(ISNA(VLOOKUP(CONCATENATE($B53,AT$2,"multi"),'III-SUB'!$V$3:$W$633,2,0)),0,VLOOKUP(CONCATENATE($B53,AT$2,"multi"),'III-SUB'!$V$3:$W$633,2,0))</f>
        <v>0</v>
      </c>
      <c r="AU53" s="11">
        <f>IF(ISNA(VLOOKUP(CONCATENATE($B53,AU$2,"multi"),'III-SUB'!$V$3:$W$633,2,0)),0,VLOOKUP(CONCATENATE($B53,AU$2,"multi"),'III-SUB'!$V$3:$W$633,2,0))</f>
        <v>0</v>
      </c>
      <c r="AV53" s="11">
        <f>IF(ISNA(VLOOKUP(CONCATENATE($B53,AV$2,"multi"),'III-SUB'!$V$3:$W$633,2,0)),0,VLOOKUP(CONCATENATE($B53,AV$2,"multi"),'III-SUB'!$V$3:$W$633,2,0))</f>
        <v>0</v>
      </c>
      <c r="AW53" s="11">
        <f>IF(ISNA(VLOOKUP(CONCATENATE($B53,AW$2,"multi"),'III-SUB'!$V$3:$W$633,2,0)),0,VLOOKUP(CONCATENATE($B53,AW$2,"multi"),'III-SUB'!$V$3:$W$633,2,0))</f>
        <v>0</v>
      </c>
      <c r="AX53" s="11">
        <f>IF(ISNA(VLOOKUP(CONCATENATE($B53,AX$2,"multi"),'III-SUB'!$V$3:$W$633,2,0)),0,VLOOKUP(CONCATENATE($B53,AX$2,"multi"),'III-SUB'!$V$3:$W$633,2,0))</f>
        <v>0</v>
      </c>
      <c r="AY53" s="11">
        <f>IF(ISNA(VLOOKUP(CONCATENATE($B53,AY$2,"multi"),'III-SUB'!$V$3:$W$633,2,0)),0,VLOOKUP(CONCATENATE($B53,AY$2,"multi"),'III-SUB'!$V$3:$W$633,2,0))</f>
        <v>0</v>
      </c>
      <c r="AZ53" s="11">
        <f>IF(ISNA(VLOOKUP(CONCATENATE($B53,AZ$2,"multi"),'III-SUB'!$V$3:$W$633,2,0)),0,VLOOKUP(CONCATENATE($B53,AZ$2,"multi"),'III-SUB'!$V$3:$W$633,2,0))</f>
        <v>0</v>
      </c>
      <c r="BA53" s="11">
        <f>IF(ISNA(VLOOKUP(CONCATENATE($B53,BA$2,"multi"),'III-SUB'!$V$3:$W$633,2,0)),0,VLOOKUP(CONCATENATE($B53,BA$2,"multi"),'III-SUB'!$V$3:$W$633,2,0))</f>
        <v>0</v>
      </c>
      <c r="BB53" s="11">
        <f>IF(ISNA(VLOOKUP(CONCATENATE($B53,BB$2,"multi"),'III-SUB'!$V$3:$W$633,2,0)),0,VLOOKUP(CONCATENATE($B53,BB$2,"multi"),'III-SUB'!$V$3:$W$633,2,0))</f>
        <v>0</v>
      </c>
      <c r="BC53" s="11">
        <f>IF(ISNA(VLOOKUP(CONCATENATE($B53,BC$2,"multi"),'III-SUB'!$V$3:$W$633,2,0)),0,VLOOKUP(CONCATENATE($B53,BC$2,"multi"),'III-SUB'!$V$3:$W$633,2,0))</f>
        <v>0</v>
      </c>
      <c r="BD53" s="11">
        <f>SUM(AQ53:BC53)</f>
        <v>147.9</v>
      </c>
      <c r="BE53" s="11">
        <f>IF(ISNA(VLOOKUP(CONCATENATE($B53,AQ$2,"multi"),VHF!$V$3:$W$627,2,0)),0,VLOOKUP(CONCATENATE($B53,AQ$2,"multi"),VHF!$V$3:$W$627,2,0))</f>
        <v>32.4</v>
      </c>
      <c r="BF53" s="11">
        <f>IF(ISNA(VLOOKUP(CONCATENATE($B53,BF$2,"multi"),UHF!$V$3:$W$612,2,0)),0,VLOOKUP(CONCATENATE($B53,BF$2,"multi"),UHF!$V$3:$W$612,2,0))</f>
        <v>0</v>
      </c>
      <c r="BG53" s="11">
        <f>IF(ISNA(VLOOKUP(CONCATENATE($B53,BG$2,"multi"),UHF!$V$3:$W$612,2,0)),0,VLOOKUP(CONCATENATE($B53,BG$2,"multi"),UHF!$V$3:$W$612,2,0))</f>
        <v>0</v>
      </c>
      <c r="BH53" s="11">
        <f>IF(ISNA(VLOOKUP(CONCATENATE($B53,BH$2,"multi"),UHF!$V$3:$W$612,2,0)),0,VLOOKUP(CONCATENATE($B53,BH$2,"multi"),UHF!$V$3:$W$612,2,0))</f>
        <v>0</v>
      </c>
      <c r="BI53" s="11">
        <f>IF(ISNA(VLOOKUP(CONCATENATE($B53,BI$2,"multi"),UHF!$V$3:$W$612,2,0)),0,VLOOKUP(CONCATENATE($B53,BI$2,"multi"),UHF!$V$3:$W$612,2,0))</f>
        <v>0</v>
      </c>
      <c r="BJ53" s="11">
        <f>IF(ISNA(VLOOKUP(CONCATENATE($B53,BJ$2,"multi"),UHF!$V$3:$W$612,2,0)),0,VLOOKUP(CONCATENATE($B53,BJ$2,"multi"),UHF!$V$3:$W$612,2,0))</f>
        <v>0</v>
      </c>
      <c r="BK53" s="11">
        <f>IF(ISNA(VLOOKUP(CONCATENATE($B53,BK$2,"multi"),UHF!$V$3:$W$612,2,0)),0,VLOOKUP(CONCATENATE($B53,BK$2,"multi"),UHF!$V$3:$W$612,2,0))</f>
        <v>0</v>
      </c>
      <c r="BL53" s="11">
        <f>IF(ISNA(VLOOKUP(CONCATENATE($B53,BL$2,"multi"),UHF!$V$3:$W$612,2,0)),0,VLOOKUP(CONCATENATE($B53,BL$2,"multi"),UHF!$V$3:$W$612,2,0))</f>
        <v>0</v>
      </c>
      <c r="BM53" s="11">
        <f>IF(ISNA(VLOOKUP(CONCATENATE($B53,BM$2,"multi"),UHF!$V$3:$W$612,2,0)),0,VLOOKUP(CONCATENATE($B53,BM$2,"multi"),UHF!$V$3:$W$612,2,0))</f>
        <v>0</v>
      </c>
      <c r="BN53" s="11">
        <f>IF(ISNA(VLOOKUP(CONCATENATE($B53,BN$2,"multi"),UHF!$V$3:$W$612,2,0)),0,VLOOKUP(CONCATENATE($B53,BN$2,"multi"),UHF!$V$3:$W$612,2,0))</f>
        <v>0</v>
      </c>
      <c r="BO53" s="11">
        <f>IF(ISNA(VLOOKUP(CONCATENATE($B53,BO$2,"multi"),UHF!$V$3:$W$612,2,0)),0,VLOOKUP(CONCATENATE($B53,BO$2,"multi"),UHF!$V$3:$W$612,2,0))</f>
        <v>0</v>
      </c>
      <c r="BP53" s="11">
        <f>IF(ISNA(VLOOKUP(CONCATENATE($B53,BP$2,"multi"),UHF!$V$3:$W$612,2,0)),0,VLOOKUP(CONCATENATE($B53,BP$2,"multi"),UHF!$V$3:$W$612,2,0))</f>
        <v>0</v>
      </c>
      <c r="BQ53" s="11">
        <f>IF(ISNA(VLOOKUP(CONCATENATE($B53,BQ$2,"multi"),UHF!$V$3:$W$612,2,0)),0,VLOOKUP(CONCATENATE($B53,BQ$2,"multi"),UHF!$V$3:$W$612,2,0))</f>
        <v>0</v>
      </c>
      <c r="BR53" s="11">
        <f>SUM(BF53:BQ53)</f>
        <v>0</v>
      </c>
      <c r="BS53" s="11">
        <f>IF(ISNA(VLOOKUP(CONCATENATE($B53,BS$2,"multi"),'A1'!$V$3:$W$612,2,0)),0,VLOOKUP(CONCATENATE($B53,BS$2,"multi"),'A1'!$V$3:$W$612,2,0))</f>
        <v>0</v>
      </c>
      <c r="BT53" s="11">
        <f>SUM(C53,Q53,AQ53,BE53,BS53)</f>
        <v>152.9</v>
      </c>
      <c r="BU53" s="11">
        <f>SUM(D53,R53,AR53,BF53)</f>
        <v>68.900000000000006</v>
      </c>
      <c r="BV53" s="11">
        <f>SUM(E53,S53,AE53,AS53,BG53)</f>
        <v>0</v>
      </c>
      <c r="BW53" s="11">
        <f>SUM(F53,T53,AF53,AT53,BH53)</f>
        <v>0</v>
      </c>
      <c r="BX53" s="11">
        <f>SUM(G53,U53,AG53,AU53,BI53)</f>
        <v>0</v>
      </c>
      <c r="BY53" s="11">
        <f>SUM(H53,V53,AH53,AV53,BJ53)</f>
        <v>0</v>
      </c>
      <c r="BZ53" s="11">
        <f>SUM(I53,W53,AI53,AW53,BK53)</f>
        <v>0</v>
      </c>
      <c r="CA53" s="11">
        <f>SUM(J53,X53,AJ53,AX53,BL53)</f>
        <v>0</v>
      </c>
      <c r="CB53" s="11">
        <f>SUM(K53,Y53,AK53,AY53,BM53)</f>
        <v>0</v>
      </c>
      <c r="CC53" s="11">
        <f>SUM(Z53,AL53,AZ53,BN53)</f>
        <v>0</v>
      </c>
      <c r="CD53" s="11">
        <f>SUM(BT53:CC53)</f>
        <v>221.8</v>
      </c>
      <c r="CE53" s="11">
        <f>SUM(P53,AD53,AP53,BD53,BE53,BR53,BS53)</f>
        <v>221.8</v>
      </c>
      <c r="CF53" s="11">
        <f>MIN(P53,AD53,AP53,BD53,BE53,BR53,BS53)</f>
        <v>0</v>
      </c>
      <c r="CG53" s="11">
        <f>SUM(CE53-CF53)</f>
        <v>221.8</v>
      </c>
    </row>
    <row r="54" spans="1:85" x14ac:dyDescent="0.2">
      <c r="A54" s="21" t="str">
        <f t="shared" si="0"/>
        <v>52.</v>
      </c>
      <c r="B54" s="8" t="str">
        <f>'Seznam-MO'!A85</f>
        <v>OK1KKP</v>
      </c>
      <c r="C54" s="11">
        <f>IF(ISNA(VLOOKUP(CONCATENATE($B54,C$2,"multi"),'I-SUB'!$V$3:$W$624,2,0)),0,VLOOKUP(CONCATENATE($B54,C$2,"multi"),'I-SUB'!$V$3:$W$624,2,0))</f>
        <v>0</v>
      </c>
      <c r="D54" s="11">
        <f>IF(ISNA(VLOOKUP(CONCATENATE($B54,D$2,"multi"),'I-SUB'!$V$3:$W$624,2,0)),0,VLOOKUP(CONCATENATE($B54,D$2,"multi"),'I-SUB'!$V$3:$W$624,2,0))</f>
        <v>0</v>
      </c>
      <c r="E54" s="11">
        <f>IF(ISNA(VLOOKUP(CONCATENATE($B54,E$2,"multi"),'I-SUB'!$V$3:$W$624,2,0)),0,VLOOKUP(CONCATENATE($B54,E$2,"multi"),'I-SUB'!$V$3:$W$624,2,0))</f>
        <v>0</v>
      </c>
      <c r="F54" s="11">
        <f>IF(ISNA(VLOOKUP(CONCATENATE($B54,F$2,"multi"),'I-SUB'!$V$3:$W$624,2,0)),0,VLOOKUP(CONCATENATE($B54,F$2,"multi"),'I-SUB'!$V$3:$W$624,2,0))</f>
        <v>0</v>
      </c>
      <c r="G54" s="11">
        <f>IF(ISNA(VLOOKUP(CONCATENATE($B54,G$2,"multi"),'I-SUB'!$V$3:$W$624,2,0)),0,VLOOKUP(CONCATENATE($B54,G$2,"multi"),'I-SUB'!$V$3:$W$624,2,0))</f>
        <v>0</v>
      </c>
      <c r="H54" s="11">
        <f>IF(ISNA(VLOOKUP(CONCATENATE($B54,H$2,"multi"),'I-SUB'!$V$3:$W$624,2,0)),0,VLOOKUP(CONCATENATE($B54,H$2,"multi"),'I-SUB'!$V$3:$W$624,2,0))</f>
        <v>0</v>
      </c>
      <c r="I54" s="11">
        <f>IF(ISNA(VLOOKUP(CONCATENATE($B54,I$2,"multi"),'I-SUB'!$V$3:$W$624,2,0)),0,VLOOKUP(CONCATENATE($B54,I$2,"multi"),'I-SUB'!$V$3:$W$624,2,0))</f>
        <v>0</v>
      </c>
      <c r="J54" s="11">
        <f>IF(ISNA(VLOOKUP(CONCATENATE($B54,J$2,"multi"),'I-SUB'!$V$3:$W$624,2,0)),0,VLOOKUP(CONCATENATE($B54,J$2,"multi"),'I-SUB'!$V$3:$W$624,2,0))</f>
        <v>0</v>
      </c>
      <c r="K54" s="11">
        <f>IF(ISNA(VLOOKUP(CONCATENATE($B54,K$2,"multi"),'I-SUB'!$V$3:$W$624,2,0)),0,VLOOKUP(CONCATENATE($B54,K$2,"multi"),'I-SUB'!$V$3:$W$624,2,0))</f>
        <v>0</v>
      </c>
      <c r="L54" s="11">
        <f>IF(ISNA(VLOOKUP(CONCATENATE($B54,L$2,"multi"),'I-SUB'!$V$3:$W$624,2,0)),0,VLOOKUP(CONCATENATE($B54,L$2,"multi"),'I-SUB'!$V$3:$W$624,2,0))</f>
        <v>0</v>
      </c>
      <c r="M54" s="11">
        <f>IF(ISNA(VLOOKUP(CONCATENATE($B54,M$2,"multi"),'I-SUB'!$V$3:$W$624,2,0)),0,VLOOKUP(CONCATENATE($B54,M$2,"multi"),'I-SUB'!$V$3:$W$624,2,0))</f>
        <v>0</v>
      </c>
      <c r="N54" s="11">
        <f>IF(ISNA(VLOOKUP(CONCATENATE($B54,N$2,"multi"),'I-SUB'!$V$3:$W$624,2,0)),0,VLOOKUP(CONCATENATE($B54,N$2,"multi"),'I-SUB'!$V$3:$W$624,2,0))</f>
        <v>0</v>
      </c>
      <c r="O54" s="11">
        <f>IF(ISNA(VLOOKUP(CONCATENATE($B54,O$2,"multi"),'I-SUB'!$V$3:$W$624,2,0)),0,VLOOKUP(CONCATENATE($B54,O$2,"multi"),'I-SUB'!$V$3:$W$624,2,0))</f>
        <v>0</v>
      </c>
      <c r="P54" s="11">
        <f>SUM(C54:O54)</f>
        <v>0</v>
      </c>
      <c r="Q54" s="11">
        <f>IF(ISNA(VLOOKUP(CONCATENATE($B54,Q$2,"multi"),'II-SUB'!$V$3:$W$630,2,0)),0,VLOOKUP(CONCATENATE($B54,Q$2,"multi"),'II-SUB'!$V$3:$W$630,2,0))</f>
        <v>0</v>
      </c>
      <c r="R54" s="11">
        <f>IF(ISNA(VLOOKUP(CONCATENATE($B54,R$2,"multi"),'II-SUB'!$V$3:$W$630,2,0)),0,VLOOKUP(CONCATENATE($B54,R$2,"multi"),'II-SUB'!$V$3:$W$630,2,0))</f>
        <v>0</v>
      </c>
      <c r="S54" s="11">
        <f>IF(ISNA(VLOOKUP(CONCATENATE($B54,S$2,"multi"),'II-SUB'!$V$3:$W$630,2,0)),0,VLOOKUP(CONCATENATE($B54,S$2,"multi"),'II-SUB'!$V$3:$W$630,2,0))</f>
        <v>0</v>
      </c>
      <c r="T54" s="11">
        <f>IF(ISNA(VLOOKUP(CONCATENATE($B54,T$2,"multi"),'II-SUB'!$V$3:$W$630,2,0)),0,VLOOKUP(CONCATENATE($B54,T$2,"multi"),'II-SUB'!$V$3:$W$630,2,0))</f>
        <v>0</v>
      </c>
      <c r="U54" s="11">
        <f>IF(ISNA(VLOOKUP(CONCATENATE($B54,U$2,"multi"),'II-SUB'!$V$3:$W$630,2,0)),0,VLOOKUP(CONCATENATE($B54,U$2,"multi"),'II-SUB'!$V$3:$W$630,2,0))</f>
        <v>0</v>
      </c>
      <c r="V54" s="11">
        <f>IF(ISNA(VLOOKUP(CONCATENATE($B54,V$2,"multi"),'II-SUB'!$V$3:$W$630,2,0)),0,VLOOKUP(CONCATENATE($B54,V$2,"multi"),'II-SUB'!$V$3:$W$630,2,0))</f>
        <v>0</v>
      </c>
      <c r="W54" s="11">
        <f>IF(ISNA(VLOOKUP(CONCATENATE($B54,W$2,"multi"),'II-SUB'!$V$3:$W$630,2,0)),0,VLOOKUP(CONCATENATE($B54,W$2,"multi"),'II-SUB'!$V$3:$W$630,2,0))</f>
        <v>0</v>
      </c>
      <c r="X54" s="11">
        <f>IF(ISNA(VLOOKUP(CONCATENATE($B54,X$2,"multi"),'II-SUB'!$V$3:$W$630,2,0)),0,VLOOKUP(CONCATENATE($B54,X$2,"multi"),'II-SUB'!$V$3:$W$630,2,0))</f>
        <v>0</v>
      </c>
      <c r="Y54" s="11">
        <f>IF(ISNA(VLOOKUP(CONCATENATE($B54,Y$2,"multi"),'II-SUB'!$V$3:$W$630,2,0)),0,VLOOKUP(CONCATENATE($B54,Y$2,"multi"),'II-SUB'!$V$3:$W$630,2,0))</f>
        <v>0</v>
      </c>
      <c r="Z54" s="11">
        <f>IF(ISNA(VLOOKUP(CONCATENATE($B54,Z$2,"multi"),'II-SUB'!$V$3:$W$630,2,0)),0,VLOOKUP(CONCATENATE($B54,Z$2,"multi"),'II-SUB'!$V$3:$W$630,2,0))</f>
        <v>0</v>
      </c>
      <c r="AA54" s="11">
        <f>IF(ISNA(VLOOKUP(CONCATENATE($B54,AA$2,"multi"),'II-SUB'!$V$3:$W$630,2,0)),0,VLOOKUP(CONCATENATE($B54,AA$2,"multi"),'II-SUB'!$V$3:$W$630,2,0))</f>
        <v>0</v>
      </c>
      <c r="AB54" s="11">
        <f>IF(ISNA(VLOOKUP(CONCATENATE($B54,AB$2,"multi"),'II-SUB'!$V$3:$W$630,2,0)),0,VLOOKUP(CONCATENATE($B54,AB$2,"multi"),'II-SUB'!$V$3:$W$630,2,0))</f>
        <v>0</v>
      </c>
      <c r="AC54" s="11">
        <f>IF(ISNA(VLOOKUP(CONCATENATE($B54,AC$2,"multi"),'II-SUB'!$V$3:$W$630,2,0)),0,VLOOKUP(CONCATENATE($B54,AC$2,"multi"),'II-SUB'!$V$3:$W$630,2,0))</f>
        <v>0</v>
      </c>
      <c r="AD54" s="11">
        <f>SUM(Q54:AC54)</f>
        <v>0</v>
      </c>
      <c r="AE54" s="11">
        <f>IF(ISNA(VLOOKUP(CONCATENATE($B54,AE$2,"multi"),MW!$V$3:$W$600,2,0)),0,VLOOKUP(CONCATENATE($B54,AE$2,"multi"),MW!$V$3:$W$600,2,0))</f>
        <v>0</v>
      </c>
      <c r="AF54" s="11">
        <f>IF(ISNA(VLOOKUP(CONCATENATE($B54,AF$2,"multi"),MW!$V$3:$W$600,2,0)),0,VLOOKUP(CONCATENATE($B54,AF$2,"multi"),MW!$V$3:$W$600,2,0))</f>
        <v>0</v>
      </c>
      <c r="AG54" s="11">
        <f>IF(ISNA(VLOOKUP(CONCATENATE($B54,AG$2,"multi"),MW!$V$3:$W$600,2,0)),0,VLOOKUP(CONCATENATE($B54,AG$2,"multi"),MW!$V$3:$W$600,2,0))</f>
        <v>0</v>
      </c>
      <c r="AH54" s="11">
        <f>IF(ISNA(VLOOKUP(CONCATENATE($B54,AH$2,"multi"),MW!$V$3:$W$600,2,0)),0,VLOOKUP(CONCATENATE($B54,AH$2,"multi"),MW!$V$3:$W$600,2,0))</f>
        <v>0</v>
      </c>
      <c r="AI54" s="11">
        <f>IF(ISNA(VLOOKUP(CONCATENATE($B54,AI$2,"multi"),MW!$V$3:$W$600,2,0)),0,VLOOKUP(CONCATENATE($B54,AI$2,"multi"),MW!$V$3:$W$600,2,0))</f>
        <v>0</v>
      </c>
      <c r="AJ54" s="11">
        <f>IF(ISNA(VLOOKUP(CONCATENATE($B54,AJ$2,"multi"),MW!$V$3:$W$600,2,0)),0,VLOOKUP(CONCATENATE($B54,AJ$2,"multi"),MW!$V$3:$W$600,2,0))</f>
        <v>0</v>
      </c>
      <c r="AK54" s="11">
        <f>IF(ISNA(VLOOKUP(CONCATENATE($B54,AK$2,"multi"),MW!$V$3:$W$600,2,0)),0,VLOOKUP(CONCATENATE($B54,AK$2,"multi"),MW!$V$3:$W$600,2,0))</f>
        <v>0</v>
      </c>
      <c r="AL54" s="11">
        <f>IF(ISNA(VLOOKUP(CONCATENATE($B54,AL$2,"multi"),MW!$V$3:$W$600,2,0)),0,VLOOKUP(CONCATENATE($B54,AL$2,"multi"),MW!$V$3:$W$600,2,0))</f>
        <v>0</v>
      </c>
      <c r="AM54" s="11">
        <f>IF(ISNA(VLOOKUP(CONCATENATE($B54,AM$2,"multi"),MW!$V$3:$W$600,2,0)),0,VLOOKUP(CONCATENATE($B54,AM$2,"multi"),MW!$V$3:$W$600,2,0))</f>
        <v>0</v>
      </c>
      <c r="AN54" s="11">
        <f>IF(ISNA(VLOOKUP(CONCATENATE($B54,AN$2,"multi"),MW!$V$3:$W$600,2,0)),0,VLOOKUP(CONCATENATE($B54,AN$2,"multi"),MW!$V$3:$W$600,2,0))</f>
        <v>0</v>
      </c>
      <c r="AO54" s="11">
        <f>IF(ISNA(VLOOKUP(CONCATENATE($B54,AO$2,"multi"),MW!$V$3:$W$600,2,0)),0,VLOOKUP(CONCATENATE($B54,AO$2,"multi"),MW!$V$3:$W$600,2,0))</f>
        <v>0</v>
      </c>
      <c r="AP54" s="11">
        <f>SUM(AE54:AO54)</f>
        <v>0</v>
      </c>
      <c r="AQ54" s="11">
        <f>IF(ISNA(VLOOKUP(CONCATENATE($B54,AQ$2,"multi"),'III-SUB'!$V$3:$W$633,2,0)),0,VLOOKUP(CONCATENATE($B54,AQ$2,"multi"),'III-SUB'!$V$3:$W$633,2,0))</f>
        <v>89.4</v>
      </c>
      <c r="AR54" s="11">
        <f>IF(ISNA(VLOOKUP(CONCATENATE($B54,AR$2,"multi"),'III-SUB'!$V$3:$W$633,2,0)),0,VLOOKUP(CONCATENATE($B54,AR$2,"multi"),'III-SUB'!$V$3:$W$633,2,0))</f>
        <v>58</v>
      </c>
      <c r="AS54" s="11">
        <f>IF(ISNA(VLOOKUP(CONCATENATE($B54,AS$2,"multi"),'III-SUB'!$V$3:$W$633,2,0)),0,VLOOKUP(CONCATENATE($B54,AS$2,"multi"),'III-SUB'!$V$3:$W$633,2,0))</f>
        <v>63</v>
      </c>
      <c r="AT54" s="11">
        <f>IF(ISNA(VLOOKUP(CONCATENATE($B54,AT$2,"multi"),'III-SUB'!$V$3:$W$633,2,0)),0,VLOOKUP(CONCATENATE($B54,AT$2,"multi"),'III-SUB'!$V$3:$W$633,2,0))</f>
        <v>0</v>
      </c>
      <c r="AU54" s="11">
        <f>IF(ISNA(VLOOKUP(CONCATENATE($B54,AU$2,"multi"),'III-SUB'!$V$3:$W$633,2,0)),0,VLOOKUP(CONCATENATE($B54,AU$2,"multi"),'III-SUB'!$V$3:$W$633,2,0))</f>
        <v>0</v>
      </c>
      <c r="AV54" s="11">
        <f>IF(ISNA(VLOOKUP(CONCATENATE($B54,AV$2,"multi"),'III-SUB'!$V$3:$W$633,2,0)),0,VLOOKUP(CONCATENATE($B54,AV$2,"multi"),'III-SUB'!$V$3:$W$633,2,0))</f>
        <v>0</v>
      </c>
      <c r="AW54" s="11">
        <f>IF(ISNA(VLOOKUP(CONCATENATE($B54,AW$2,"multi"),'III-SUB'!$V$3:$W$633,2,0)),0,VLOOKUP(CONCATENATE($B54,AW$2,"multi"),'III-SUB'!$V$3:$W$633,2,0))</f>
        <v>0</v>
      </c>
      <c r="AX54" s="11">
        <f>IF(ISNA(VLOOKUP(CONCATENATE($B54,AX$2,"multi"),'III-SUB'!$V$3:$W$633,2,0)),0,VLOOKUP(CONCATENATE($B54,AX$2,"multi"),'III-SUB'!$V$3:$W$633,2,0))</f>
        <v>0</v>
      </c>
      <c r="AY54" s="11">
        <f>IF(ISNA(VLOOKUP(CONCATENATE($B54,AY$2,"multi"),'III-SUB'!$V$3:$W$633,2,0)),0,VLOOKUP(CONCATENATE($B54,AY$2,"multi"),'III-SUB'!$V$3:$W$633,2,0))</f>
        <v>0</v>
      </c>
      <c r="AZ54" s="11">
        <f>IF(ISNA(VLOOKUP(CONCATENATE($B54,AZ$2,"multi"),'III-SUB'!$V$3:$W$633,2,0)),0,VLOOKUP(CONCATENATE($B54,AZ$2,"multi"),'III-SUB'!$V$3:$W$633,2,0))</f>
        <v>0</v>
      </c>
      <c r="BA54" s="11">
        <f>IF(ISNA(VLOOKUP(CONCATENATE($B54,BA$2,"multi"),'III-SUB'!$V$3:$W$633,2,0)),0,VLOOKUP(CONCATENATE($B54,BA$2,"multi"),'III-SUB'!$V$3:$W$633,2,0))</f>
        <v>0</v>
      </c>
      <c r="BB54" s="11">
        <f>IF(ISNA(VLOOKUP(CONCATENATE($B54,BB$2,"multi"),'III-SUB'!$V$3:$W$633,2,0)),0,VLOOKUP(CONCATENATE($B54,BB$2,"multi"),'III-SUB'!$V$3:$W$633,2,0))</f>
        <v>0</v>
      </c>
      <c r="BC54" s="11">
        <f>IF(ISNA(VLOOKUP(CONCATENATE($B54,BC$2,"multi"),'III-SUB'!$V$3:$W$633,2,0)),0,VLOOKUP(CONCATENATE($B54,BC$2,"multi"),'III-SUB'!$V$3:$W$633,2,0))</f>
        <v>0</v>
      </c>
      <c r="BD54" s="11">
        <f>SUM(AQ54:BC54)</f>
        <v>210.4</v>
      </c>
      <c r="BE54" s="11">
        <f>IF(ISNA(VLOOKUP(CONCATENATE($B54,AQ$2,"multi"),VHF!$V$3:$W$627,2,0)),0,VLOOKUP(CONCATENATE($B54,AQ$2,"multi"),VHF!$V$3:$W$627,2,0))</f>
        <v>0</v>
      </c>
      <c r="BF54" s="11">
        <f>IF(ISNA(VLOOKUP(CONCATENATE($B54,BF$2,"multi"),UHF!$V$3:$W$612,2,0)),0,VLOOKUP(CONCATENATE($B54,BF$2,"multi"),UHF!$V$3:$W$612,2,0))</f>
        <v>0</v>
      </c>
      <c r="BG54" s="11">
        <f>IF(ISNA(VLOOKUP(CONCATENATE($B54,BG$2,"multi"),UHF!$V$3:$W$612,2,0)),0,VLOOKUP(CONCATENATE($B54,BG$2,"multi"),UHF!$V$3:$W$612,2,0))</f>
        <v>0</v>
      </c>
      <c r="BH54" s="11">
        <f>IF(ISNA(VLOOKUP(CONCATENATE($B54,BH$2,"multi"),UHF!$V$3:$W$612,2,0)),0,VLOOKUP(CONCATENATE($B54,BH$2,"multi"),UHF!$V$3:$W$612,2,0))</f>
        <v>0</v>
      </c>
      <c r="BI54" s="11">
        <f>IF(ISNA(VLOOKUP(CONCATENATE($B54,BI$2,"multi"),UHF!$V$3:$W$612,2,0)),0,VLOOKUP(CONCATENATE($B54,BI$2,"multi"),UHF!$V$3:$W$612,2,0))</f>
        <v>0</v>
      </c>
      <c r="BJ54" s="11">
        <f>IF(ISNA(VLOOKUP(CONCATENATE($B54,BJ$2,"multi"),UHF!$V$3:$W$612,2,0)),0,VLOOKUP(CONCATENATE($B54,BJ$2,"multi"),UHF!$V$3:$W$612,2,0))</f>
        <v>0</v>
      </c>
      <c r="BK54" s="11">
        <f>IF(ISNA(VLOOKUP(CONCATENATE($B54,BK$2,"multi"),UHF!$V$3:$W$612,2,0)),0,VLOOKUP(CONCATENATE($B54,BK$2,"multi"),UHF!$V$3:$W$612,2,0))</f>
        <v>0</v>
      </c>
      <c r="BL54" s="11">
        <f>IF(ISNA(VLOOKUP(CONCATENATE($B54,BL$2,"multi"),UHF!$V$3:$W$612,2,0)),0,VLOOKUP(CONCATENATE($B54,BL$2,"multi"),UHF!$V$3:$W$612,2,0))</f>
        <v>0</v>
      </c>
      <c r="BM54" s="11">
        <f>IF(ISNA(VLOOKUP(CONCATENATE($B54,BM$2,"multi"),UHF!$V$3:$W$612,2,0)),0,VLOOKUP(CONCATENATE($B54,BM$2,"multi"),UHF!$V$3:$W$612,2,0))</f>
        <v>0</v>
      </c>
      <c r="BN54" s="11">
        <f>IF(ISNA(VLOOKUP(CONCATENATE($B54,BN$2,"multi"),UHF!$V$3:$W$612,2,0)),0,VLOOKUP(CONCATENATE($B54,BN$2,"multi"),UHF!$V$3:$W$612,2,0))</f>
        <v>0</v>
      </c>
      <c r="BO54" s="11">
        <f>IF(ISNA(VLOOKUP(CONCATENATE($B54,BO$2,"multi"),UHF!$V$3:$W$612,2,0)),0,VLOOKUP(CONCATENATE($B54,BO$2,"multi"),UHF!$V$3:$W$612,2,0))</f>
        <v>0</v>
      </c>
      <c r="BP54" s="11">
        <f>IF(ISNA(VLOOKUP(CONCATENATE($B54,BP$2,"multi"),UHF!$V$3:$W$612,2,0)),0,VLOOKUP(CONCATENATE($B54,BP$2,"multi"),UHF!$V$3:$W$612,2,0))</f>
        <v>0</v>
      </c>
      <c r="BQ54" s="11">
        <f>IF(ISNA(VLOOKUP(CONCATENATE($B54,BQ$2,"multi"),UHF!$V$3:$W$612,2,0)),0,VLOOKUP(CONCATENATE($B54,BQ$2,"multi"),UHF!$V$3:$W$612,2,0))</f>
        <v>0</v>
      </c>
      <c r="BR54" s="11">
        <f>SUM(BF54:BQ54)</f>
        <v>0</v>
      </c>
      <c r="BS54" s="11">
        <f>IF(ISNA(VLOOKUP(CONCATENATE($B54,BS$2,"multi"),'A1'!$V$3:$W$612,2,0)),0,VLOOKUP(CONCATENATE($B54,BS$2,"multi"),'A1'!$V$3:$W$612,2,0))</f>
        <v>0</v>
      </c>
      <c r="BT54" s="11">
        <f>SUM(C54,Q54,AQ54,BE54,BS54)</f>
        <v>89.4</v>
      </c>
      <c r="BU54" s="11">
        <f>SUM(D54,R54,AR54,BF54)</f>
        <v>58</v>
      </c>
      <c r="BV54" s="11">
        <f>SUM(E54,S54,AE54,AS54,BG54)</f>
        <v>63</v>
      </c>
      <c r="BW54" s="11">
        <f>SUM(F54,T54,AF54,AT54,BH54)</f>
        <v>0</v>
      </c>
      <c r="BX54" s="11">
        <f>SUM(G54,U54,AG54,AU54,BI54)</f>
        <v>0</v>
      </c>
      <c r="BY54" s="11">
        <f>SUM(H54,V54,AH54,AV54,BJ54)</f>
        <v>0</v>
      </c>
      <c r="BZ54" s="11">
        <f>SUM(I54,W54,AI54,AW54,BK54)</f>
        <v>0</v>
      </c>
      <c r="CA54" s="11">
        <f>SUM(J54,X54,AJ54,AX54,BL54)</f>
        <v>0</v>
      </c>
      <c r="CB54" s="11">
        <f>SUM(K54,Y54,AK54,AY54,BM54)</f>
        <v>0</v>
      </c>
      <c r="CC54" s="11">
        <f>SUM(Z54,AL54,AZ54,BN54)</f>
        <v>0</v>
      </c>
      <c r="CD54" s="11">
        <f>SUM(BT54:CC54)</f>
        <v>210.4</v>
      </c>
      <c r="CE54" s="11">
        <f>SUM(P54,AD54,AP54,BD54,BE54,BR54,BS54)</f>
        <v>210.4</v>
      </c>
      <c r="CF54" s="11">
        <f>MIN(P54,AD54,AP54,BD54,BE54,BR54,BS54)</f>
        <v>0</v>
      </c>
      <c r="CG54" s="11">
        <f>SUM(CE54-CF54)</f>
        <v>210.4</v>
      </c>
    </row>
    <row r="55" spans="1:85" x14ac:dyDescent="0.2">
      <c r="A55" s="21" t="str">
        <f t="shared" si="0"/>
        <v>53.</v>
      </c>
      <c r="B55" s="8" t="str">
        <f>'Seznam-MO'!A81</f>
        <v>OK1KPA</v>
      </c>
      <c r="C55" s="11">
        <f>IF(ISNA(VLOOKUP(CONCATENATE($B55,C$2,"multi"),'I-SUB'!$V$3:$W$624,2,0)),0,VLOOKUP(CONCATENATE($B55,C$2,"multi"),'I-SUB'!$V$3:$W$624,2,0))</f>
        <v>0</v>
      </c>
      <c r="D55" s="11">
        <f>IF(ISNA(VLOOKUP(CONCATENATE($B55,D$2,"multi"),'I-SUB'!$V$3:$W$624,2,0)),0,VLOOKUP(CONCATENATE($B55,D$2,"multi"),'I-SUB'!$V$3:$W$624,2,0))</f>
        <v>0</v>
      </c>
      <c r="E55" s="11">
        <f>IF(ISNA(VLOOKUP(CONCATENATE($B55,E$2,"multi"),'I-SUB'!$V$3:$W$624,2,0)),0,VLOOKUP(CONCATENATE($B55,E$2,"multi"),'I-SUB'!$V$3:$W$624,2,0))</f>
        <v>0</v>
      </c>
      <c r="F55" s="11">
        <f>IF(ISNA(VLOOKUP(CONCATENATE($B55,F$2,"multi"),'I-SUB'!$V$3:$W$624,2,0)),0,VLOOKUP(CONCATENATE($B55,F$2,"multi"),'I-SUB'!$V$3:$W$624,2,0))</f>
        <v>0</v>
      </c>
      <c r="G55" s="11">
        <f>IF(ISNA(VLOOKUP(CONCATENATE($B55,G$2,"multi"),'I-SUB'!$V$3:$W$624,2,0)),0,VLOOKUP(CONCATENATE($B55,G$2,"multi"),'I-SUB'!$V$3:$W$624,2,0))</f>
        <v>0</v>
      </c>
      <c r="H55" s="11">
        <f>IF(ISNA(VLOOKUP(CONCATENATE($B55,H$2,"multi"),'I-SUB'!$V$3:$W$624,2,0)),0,VLOOKUP(CONCATENATE($B55,H$2,"multi"),'I-SUB'!$V$3:$W$624,2,0))</f>
        <v>0</v>
      </c>
      <c r="I55" s="11">
        <f>IF(ISNA(VLOOKUP(CONCATENATE($B55,I$2,"multi"),'I-SUB'!$V$3:$W$624,2,0)),0,VLOOKUP(CONCATENATE($B55,I$2,"multi"),'I-SUB'!$V$3:$W$624,2,0))</f>
        <v>0</v>
      </c>
      <c r="J55" s="11">
        <f>IF(ISNA(VLOOKUP(CONCATENATE($B55,J$2,"multi"),'I-SUB'!$V$3:$W$624,2,0)),0,VLOOKUP(CONCATENATE($B55,J$2,"multi"),'I-SUB'!$V$3:$W$624,2,0))</f>
        <v>0</v>
      </c>
      <c r="K55" s="11">
        <f>IF(ISNA(VLOOKUP(CONCATENATE($B55,K$2,"multi"),'I-SUB'!$V$3:$W$624,2,0)),0,VLOOKUP(CONCATENATE($B55,K$2,"multi"),'I-SUB'!$V$3:$W$624,2,0))</f>
        <v>0</v>
      </c>
      <c r="L55" s="11">
        <f>IF(ISNA(VLOOKUP(CONCATENATE($B55,L$2,"multi"),'I-SUB'!$V$3:$W$624,2,0)),0,VLOOKUP(CONCATENATE($B55,L$2,"multi"),'I-SUB'!$V$3:$W$624,2,0))</f>
        <v>0</v>
      </c>
      <c r="M55" s="11">
        <f>IF(ISNA(VLOOKUP(CONCATENATE($B55,M$2,"multi"),'I-SUB'!$V$3:$W$624,2,0)),0,VLOOKUP(CONCATENATE($B55,M$2,"multi"),'I-SUB'!$V$3:$W$624,2,0))</f>
        <v>0</v>
      </c>
      <c r="N55" s="11">
        <f>IF(ISNA(VLOOKUP(CONCATENATE($B55,N$2,"multi"),'I-SUB'!$V$3:$W$624,2,0)),0,VLOOKUP(CONCATENATE($B55,N$2,"multi"),'I-SUB'!$V$3:$W$624,2,0))</f>
        <v>0</v>
      </c>
      <c r="O55" s="11">
        <f>IF(ISNA(VLOOKUP(CONCATENATE($B55,O$2,"multi"),'I-SUB'!$V$3:$W$624,2,0)),0,VLOOKUP(CONCATENATE($B55,O$2,"multi"),'I-SUB'!$V$3:$W$624,2,0))</f>
        <v>0</v>
      </c>
      <c r="P55" s="11">
        <f>SUM(C55:O55)</f>
        <v>0</v>
      </c>
      <c r="Q55" s="11">
        <f>IF(ISNA(VLOOKUP(CONCATENATE($B55,Q$2,"multi"),'II-SUB'!$V$3:$W$630,2,0)),0,VLOOKUP(CONCATENATE($B55,Q$2,"multi"),'II-SUB'!$V$3:$W$630,2,0))</f>
        <v>0</v>
      </c>
      <c r="R55" s="11">
        <f>IF(ISNA(VLOOKUP(CONCATENATE($B55,R$2,"multi"),'II-SUB'!$V$3:$W$630,2,0)),0,VLOOKUP(CONCATENATE($B55,R$2,"multi"),'II-SUB'!$V$3:$W$630,2,0))</f>
        <v>0</v>
      </c>
      <c r="S55" s="11">
        <f>IF(ISNA(VLOOKUP(CONCATENATE($B55,S$2,"multi"),'II-SUB'!$V$3:$W$630,2,0)),0,VLOOKUP(CONCATENATE($B55,S$2,"multi"),'II-SUB'!$V$3:$W$630,2,0))</f>
        <v>0</v>
      </c>
      <c r="T55" s="11">
        <f>IF(ISNA(VLOOKUP(CONCATENATE($B55,T$2,"multi"),'II-SUB'!$V$3:$W$630,2,0)),0,VLOOKUP(CONCATENATE($B55,T$2,"multi"),'II-SUB'!$V$3:$W$630,2,0))</f>
        <v>0</v>
      </c>
      <c r="U55" s="11">
        <f>IF(ISNA(VLOOKUP(CONCATENATE($B55,U$2,"multi"),'II-SUB'!$V$3:$W$630,2,0)),0,VLOOKUP(CONCATENATE($B55,U$2,"multi"),'II-SUB'!$V$3:$W$630,2,0))</f>
        <v>0</v>
      </c>
      <c r="V55" s="11">
        <f>IF(ISNA(VLOOKUP(CONCATENATE($B55,V$2,"multi"),'II-SUB'!$V$3:$W$630,2,0)),0,VLOOKUP(CONCATENATE($B55,V$2,"multi"),'II-SUB'!$V$3:$W$630,2,0))</f>
        <v>0</v>
      </c>
      <c r="W55" s="11">
        <f>IF(ISNA(VLOOKUP(CONCATENATE($B55,W$2,"multi"),'II-SUB'!$V$3:$W$630,2,0)),0,VLOOKUP(CONCATENATE($B55,W$2,"multi"),'II-SUB'!$V$3:$W$630,2,0))</f>
        <v>0</v>
      </c>
      <c r="X55" s="11">
        <f>IF(ISNA(VLOOKUP(CONCATENATE($B55,X$2,"multi"),'II-SUB'!$V$3:$W$630,2,0)),0,VLOOKUP(CONCATENATE($B55,X$2,"multi"),'II-SUB'!$V$3:$W$630,2,0))</f>
        <v>0</v>
      </c>
      <c r="Y55" s="11">
        <f>IF(ISNA(VLOOKUP(CONCATENATE($B55,Y$2,"multi"),'II-SUB'!$V$3:$W$630,2,0)),0,VLOOKUP(CONCATENATE($B55,Y$2,"multi"),'II-SUB'!$V$3:$W$630,2,0))</f>
        <v>0</v>
      </c>
      <c r="Z55" s="11">
        <f>IF(ISNA(VLOOKUP(CONCATENATE($B55,Z$2,"multi"),'II-SUB'!$V$3:$W$630,2,0)),0,VLOOKUP(CONCATENATE($B55,Z$2,"multi"),'II-SUB'!$V$3:$W$630,2,0))</f>
        <v>0</v>
      </c>
      <c r="AA55" s="11">
        <f>IF(ISNA(VLOOKUP(CONCATENATE($B55,AA$2,"multi"),'II-SUB'!$V$3:$W$630,2,0)),0,VLOOKUP(CONCATENATE($B55,AA$2,"multi"),'II-SUB'!$V$3:$W$630,2,0))</f>
        <v>0</v>
      </c>
      <c r="AB55" s="11">
        <f>IF(ISNA(VLOOKUP(CONCATENATE($B55,AB$2,"multi"),'II-SUB'!$V$3:$W$630,2,0)),0,VLOOKUP(CONCATENATE($B55,AB$2,"multi"),'II-SUB'!$V$3:$W$630,2,0))</f>
        <v>0</v>
      </c>
      <c r="AC55" s="11">
        <f>IF(ISNA(VLOOKUP(CONCATENATE($B55,AC$2,"multi"),'II-SUB'!$V$3:$W$630,2,0)),0,VLOOKUP(CONCATENATE($B55,AC$2,"multi"),'II-SUB'!$V$3:$W$630,2,0))</f>
        <v>0</v>
      </c>
      <c r="AD55" s="11">
        <f>SUM(Q55:AC55)</f>
        <v>0</v>
      </c>
      <c r="AE55" s="11">
        <f>IF(ISNA(VLOOKUP(CONCATENATE($B55,AE$2,"multi"),MW!$V$3:$W$600,2,0)),0,VLOOKUP(CONCATENATE($B55,AE$2,"multi"),MW!$V$3:$W$600,2,0))</f>
        <v>0</v>
      </c>
      <c r="AF55" s="11">
        <f>IF(ISNA(VLOOKUP(CONCATENATE($B55,AF$2,"multi"),MW!$V$3:$W$600,2,0)),0,VLOOKUP(CONCATENATE($B55,AF$2,"multi"),MW!$V$3:$W$600,2,0))</f>
        <v>0</v>
      </c>
      <c r="AG55" s="11">
        <f>IF(ISNA(VLOOKUP(CONCATENATE($B55,AG$2,"multi"),MW!$V$3:$W$600,2,0)),0,VLOOKUP(CONCATENATE($B55,AG$2,"multi"),MW!$V$3:$W$600,2,0))</f>
        <v>0</v>
      </c>
      <c r="AH55" s="11">
        <f>IF(ISNA(VLOOKUP(CONCATENATE($B55,AH$2,"multi"),MW!$V$3:$W$600,2,0)),0,VLOOKUP(CONCATENATE($B55,AH$2,"multi"),MW!$V$3:$W$600,2,0))</f>
        <v>0</v>
      </c>
      <c r="AI55" s="11">
        <f>IF(ISNA(VLOOKUP(CONCATENATE($B55,AI$2,"multi"),MW!$V$3:$W$600,2,0)),0,VLOOKUP(CONCATENATE($B55,AI$2,"multi"),MW!$V$3:$W$600,2,0))</f>
        <v>0</v>
      </c>
      <c r="AJ55" s="11">
        <f>IF(ISNA(VLOOKUP(CONCATENATE($B55,AJ$2,"multi"),MW!$V$3:$W$600,2,0)),0,VLOOKUP(CONCATENATE($B55,AJ$2,"multi"),MW!$V$3:$W$600,2,0))</f>
        <v>0</v>
      </c>
      <c r="AK55" s="11">
        <f>IF(ISNA(VLOOKUP(CONCATENATE($B55,AK$2,"multi"),MW!$V$3:$W$600,2,0)),0,VLOOKUP(CONCATENATE($B55,AK$2,"multi"),MW!$V$3:$W$600,2,0))</f>
        <v>0</v>
      </c>
      <c r="AL55" s="11">
        <f>IF(ISNA(VLOOKUP(CONCATENATE($B55,AL$2,"multi"),MW!$V$3:$W$600,2,0)),0,VLOOKUP(CONCATENATE($B55,AL$2,"multi"),MW!$V$3:$W$600,2,0))</f>
        <v>0</v>
      </c>
      <c r="AM55" s="11">
        <f>IF(ISNA(VLOOKUP(CONCATENATE($B55,AM$2,"multi"),MW!$V$3:$W$600,2,0)),0,VLOOKUP(CONCATENATE($B55,AM$2,"multi"),MW!$V$3:$W$600,2,0))</f>
        <v>0</v>
      </c>
      <c r="AN55" s="11">
        <f>IF(ISNA(VLOOKUP(CONCATENATE($B55,AN$2,"multi"),MW!$V$3:$W$600,2,0)),0,VLOOKUP(CONCATENATE($B55,AN$2,"multi"),MW!$V$3:$W$600,2,0))</f>
        <v>0</v>
      </c>
      <c r="AO55" s="11">
        <f>IF(ISNA(VLOOKUP(CONCATENATE($B55,AO$2,"multi"),MW!$V$3:$W$600,2,0)),0,VLOOKUP(CONCATENATE($B55,AO$2,"multi"),MW!$V$3:$W$600,2,0))</f>
        <v>0</v>
      </c>
      <c r="AP55" s="11">
        <f>SUM(AE55:AO55)</f>
        <v>0</v>
      </c>
      <c r="AQ55" s="11">
        <f>IF(ISNA(VLOOKUP(CONCATENATE($B55,AQ$2,"multi"),'III-SUB'!$V$3:$W$633,2,0)),0,VLOOKUP(CONCATENATE($B55,AQ$2,"multi"),'III-SUB'!$V$3:$W$633,2,0))</f>
        <v>72.8</v>
      </c>
      <c r="AR55" s="11">
        <f>IF(ISNA(VLOOKUP(CONCATENATE($B55,AR$2,"multi"),'III-SUB'!$V$3:$W$633,2,0)),0,VLOOKUP(CONCATENATE($B55,AR$2,"multi"),'III-SUB'!$V$3:$W$633,2,0))</f>
        <v>126.9</v>
      </c>
      <c r="AS55" s="11">
        <f>IF(ISNA(VLOOKUP(CONCATENATE($B55,AS$2,"multi"),'III-SUB'!$V$3:$W$633,2,0)),0,VLOOKUP(CONCATENATE($B55,AS$2,"multi"),'III-SUB'!$V$3:$W$633,2,0))</f>
        <v>0</v>
      </c>
      <c r="AT55" s="11">
        <f>IF(ISNA(VLOOKUP(CONCATENATE($B55,AT$2,"multi"),'III-SUB'!$V$3:$W$633,2,0)),0,VLOOKUP(CONCATENATE($B55,AT$2,"multi"),'III-SUB'!$V$3:$W$633,2,0))</f>
        <v>0</v>
      </c>
      <c r="AU55" s="11">
        <f>IF(ISNA(VLOOKUP(CONCATENATE($B55,AU$2,"multi"),'III-SUB'!$V$3:$W$633,2,0)),0,VLOOKUP(CONCATENATE($B55,AU$2,"multi"),'III-SUB'!$V$3:$W$633,2,0))</f>
        <v>0</v>
      </c>
      <c r="AV55" s="11">
        <f>IF(ISNA(VLOOKUP(CONCATENATE($B55,AV$2,"multi"),'III-SUB'!$V$3:$W$633,2,0)),0,VLOOKUP(CONCATENATE($B55,AV$2,"multi"),'III-SUB'!$V$3:$W$633,2,0))</f>
        <v>0</v>
      </c>
      <c r="AW55" s="11">
        <f>IF(ISNA(VLOOKUP(CONCATENATE($B55,AW$2,"multi"),'III-SUB'!$V$3:$W$633,2,0)),0,VLOOKUP(CONCATENATE($B55,AW$2,"multi"),'III-SUB'!$V$3:$W$633,2,0))</f>
        <v>0</v>
      </c>
      <c r="AX55" s="11">
        <f>IF(ISNA(VLOOKUP(CONCATENATE($B55,AX$2,"multi"),'III-SUB'!$V$3:$W$633,2,0)),0,VLOOKUP(CONCATENATE($B55,AX$2,"multi"),'III-SUB'!$V$3:$W$633,2,0))</f>
        <v>0</v>
      </c>
      <c r="AY55" s="11">
        <f>IF(ISNA(VLOOKUP(CONCATENATE($B55,AY$2,"multi"),'III-SUB'!$V$3:$W$633,2,0)),0,VLOOKUP(CONCATENATE($B55,AY$2,"multi"),'III-SUB'!$V$3:$W$633,2,0))</f>
        <v>0</v>
      </c>
      <c r="AZ55" s="11">
        <f>IF(ISNA(VLOOKUP(CONCATENATE($B55,AZ$2,"multi"),'III-SUB'!$V$3:$W$633,2,0)),0,VLOOKUP(CONCATENATE($B55,AZ$2,"multi"),'III-SUB'!$V$3:$W$633,2,0))</f>
        <v>0</v>
      </c>
      <c r="BA55" s="11">
        <f>IF(ISNA(VLOOKUP(CONCATENATE($B55,BA$2,"multi"),'III-SUB'!$V$3:$W$633,2,0)),0,VLOOKUP(CONCATENATE($B55,BA$2,"multi"),'III-SUB'!$V$3:$W$633,2,0))</f>
        <v>0</v>
      </c>
      <c r="BB55" s="11">
        <f>IF(ISNA(VLOOKUP(CONCATENATE($B55,BB$2,"multi"),'III-SUB'!$V$3:$W$633,2,0)),0,VLOOKUP(CONCATENATE($B55,BB$2,"multi"),'III-SUB'!$V$3:$W$633,2,0))</f>
        <v>0</v>
      </c>
      <c r="BC55" s="11">
        <f>IF(ISNA(VLOOKUP(CONCATENATE($B55,BC$2,"multi"),'III-SUB'!$V$3:$W$633,2,0)),0,VLOOKUP(CONCATENATE($B55,BC$2,"multi"),'III-SUB'!$V$3:$W$633,2,0))</f>
        <v>0</v>
      </c>
      <c r="BD55" s="11">
        <f>SUM(AQ55:BC55)</f>
        <v>199.7</v>
      </c>
      <c r="BE55" s="11">
        <f>IF(ISNA(VLOOKUP(CONCATENATE($B55,AQ$2,"multi"),VHF!$V$3:$W$627,2,0)),0,VLOOKUP(CONCATENATE($B55,AQ$2,"multi"),VHF!$V$3:$W$627,2,0))</f>
        <v>0</v>
      </c>
      <c r="BF55" s="11">
        <f>IF(ISNA(VLOOKUP(CONCATENATE($B55,BF$2,"multi"),UHF!$V$3:$W$612,2,0)),0,VLOOKUP(CONCATENATE($B55,BF$2,"multi"),UHF!$V$3:$W$612,2,0))</f>
        <v>0</v>
      </c>
      <c r="BG55" s="11">
        <f>IF(ISNA(VLOOKUP(CONCATENATE($B55,BG$2,"multi"),UHF!$V$3:$W$612,2,0)),0,VLOOKUP(CONCATENATE($B55,BG$2,"multi"),UHF!$V$3:$W$612,2,0))</f>
        <v>0</v>
      </c>
      <c r="BH55" s="11">
        <f>IF(ISNA(VLOOKUP(CONCATENATE($B55,BH$2,"multi"),UHF!$V$3:$W$612,2,0)),0,VLOOKUP(CONCATENATE($B55,BH$2,"multi"),UHF!$V$3:$W$612,2,0))</f>
        <v>0</v>
      </c>
      <c r="BI55" s="11">
        <f>IF(ISNA(VLOOKUP(CONCATENATE($B55,BI$2,"multi"),UHF!$V$3:$W$612,2,0)),0,VLOOKUP(CONCATENATE($B55,BI$2,"multi"),UHF!$V$3:$W$612,2,0))</f>
        <v>0</v>
      </c>
      <c r="BJ55" s="11">
        <f>IF(ISNA(VLOOKUP(CONCATENATE($B55,BJ$2,"multi"),UHF!$V$3:$W$612,2,0)),0,VLOOKUP(CONCATENATE($B55,BJ$2,"multi"),UHF!$V$3:$W$612,2,0))</f>
        <v>0</v>
      </c>
      <c r="BK55" s="11">
        <f>IF(ISNA(VLOOKUP(CONCATENATE($B55,BK$2,"multi"),UHF!$V$3:$W$612,2,0)),0,VLOOKUP(CONCATENATE($B55,BK$2,"multi"),UHF!$V$3:$W$612,2,0))</f>
        <v>0</v>
      </c>
      <c r="BL55" s="11">
        <f>IF(ISNA(VLOOKUP(CONCATENATE($B55,BL$2,"multi"),UHF!$V$3:$W$612,2,0)),0,VLOOKUP(CONCATENATE($B55,BL$2,"multi"),UHF!$V$3:$W$612,2,0))</f>
        <v>0</v>
      </c>
      <c r="BM55" s="11">
        <f>IF(ISNA(VLOOKUP(CONCATENATE($B55,BM$2,"multi"),UHF!$V$3:$W$612,2,0)),0,VLOOKUP(CONCATENATE($B55,BM$2,"multi"),UHF!$V$3:$W$612,2,0))</f>
        <v>0</v>
      </c>
      <c r="BN55" s="11">
        <f>IF(ISNA(VLOOKUP(CONCATENATE($B55,BN$2,"multi"),UHF!$V$3:$W$612,2,0)),0,VLOOKUP(CONCATENATE($B55,BN$2,"multi"),UHF!$V$3:$W$612,2,0))</f>
        <v>0</v>
      </c>
      <c r="BO55" s="11">
        <f>IF(ISNA(VLOOKUP(CONCATENATE($B55,BO$2,"multi"),UHF!$V$3:$W$612,2,0)),0,VLOOKUP(CONCATENATE($B55,BO$2,"multi"),UHF!$V$3:$W$612,2,0))</f>
        <v>0</v>
      </c>
      <c r="BP55" s="11">
        <f>IF(ISNA(VLOOKUP(CONCATENATE($B55,BP$2,"multi"),UHF!$V$3:$W$612,2,0)),0,VLOOKUP(CONCATENATE($B55,BP$2,"multi"),UHF!$V$3:$W$612,2,0))</f>
        <v>0</v>
      </c>
      <c r="BQ55" s="11">
        <f>IF(ISNA(VLOOKUP(CONCATENATE($B55,BQ$2,"multi"),UHF!$V$3:$W$612,2,0)),0,VLOOKUP(CONCATENATE($B55,BQ$2,"multi"),UHF!$V$3:$W$612,2,0))</f>
        <v>0</v>
      </c>
      <c r="BR55" s="11">
        <f>SUM(BF55:BQ55)</f>
        <v>0</v>
      </c>
      <c r="BS55" s="11">
        <f>IF(ISNA(VLOOKUP(CONCATENATE($B55,BS$2,"multi"),'A1'!$V$3:$W$612,2,0)),0,VLOOKUP(CONCATENATE($B55,BS$2,"multi"),'A1'!$V$3:$W$612,2,0))</f>
        <v>0</v>
      </c>
      <c r="BT55" s="11">
        <f>SUM(C55,Q55,AQ55,BE55,BS55)</f>
        <v>72.8</v>
      </c>
      <c r="BU55" s="11">
        <f>SUM(D55,R55,AR55,BF55)</f>
        <v>126.9</v>
      </c>
      <c r="BV55" s="11">
        <f>SUM(E55,S55,AE55,AS55,BG55)</f>
        <v>0</v>
      </c>
      <c r="BW55" s="11">
        <f>SUM(F55,T55,AF55,AT55,BH55)</f>
        <v>0</v>
      </c>
      <c r="BX55" s="11">
        <f>SUM(G55,U55,AG55,AU55,BI55)</f>
        <v>0</v>
      </c>
      <c r="BY55" s="11">
        <f>SUM(H55,V55,AH55,AV55,BJ55)</f>
        <v>0</v>
      </c>
      <c r="BZ55" s="11">
        <f>SUM(I55,W55,AI55,AW55,BK55)</f>
        <v>0</v>
      </c>
      <c r="CA55" s="11">
        <f>SUM(J55,X55,AJ55,AX55,BL55)</f>
        <v>0</v>
      </c>
      <c r="CB55" s="11">
        <f>SUM(K55,Y55,AK55,AY55,BM55)</f>
        <v>0</v>
      </c>
      <c r="CC55" s="11">
        <f>SUM(Z55,AL55,AZ55,BN55)</f>
        <v>0</v>
      </c>
      <c r="CD55" s="11">
        <f>SUM(BT55:CC55)</f>
        <v>199.7</v>
      </c>
      <c r="CE55" s="11">
        <f>SUM(P55,AD55,AP55,BD55,BE55,BR55,BS55)</f>
        <v>199.7</v>
      </c>
      <c r="CF55" s="11">
        <f>MIN(P55,AD55,AP55,BD55,BE55,BR55,BS55)</f>
        <v>0</v>
      </c>
      <c r="CG55" s="11">
        <f>SUM(CE55-CF55)</f>
        <v>199.7</v>
      </c>
    </row>
    <row r="56" spans="1:85" x14ac:dyDescent="0.2">
      <c r="A56" s="21" t="str">
        <f t="shared" si="0"/>
        <v>54.</v>
      </c>
      <c r="B56" s="8" t="str">
        <f>'Seznam-MO'!A6</f>
        <v>OL70OMP</v>
      </c>
      <c r="C56" s="11">
        <f>IF(ISNA(VLOOKUP(CONCATENATE($B56,C$2,"multi"),'I-SUB'!$V$3:$W$624,2,0)),0,VLOOKUP(CONCATENATE($B56,C$2,"multi"),'I-SUB'!$V$3:$W$624,2,0))</f>
        <v>0</v>
      </c>
      <c r="D56" s="11">
        <f>IF(ISNA(VLOOKUP(CONCATENATE($B56,D$2,"multi"),'I-SUB'!$V$3:$W$624,2,0)),0,VLOOKUP(CONCATENATE($B56,D$2,"multi"),'I-SUB'!$V$3:$W$624,2,0))</f>
        <v>0</v>
      </c>
      <c r="E56" s="11">
        <f>IF(ISNA(VLOOKUP(CONCATENATE($B56,E$2,"multi"),'I-SUB'!$V$3:$W$624,2,0)),0,VLOOKUP(CONCATENATE($B56,E$2,"multi"),'I-SUB'!$V$3:$W$624,2,0))</f>
        <v>0</v>
      </c>
      <c r="F56" s="11">
        <f>IF(ISNA(VLOOKUP(CONCATENATE($B56,F$2,"multi"),'I-SUB'!$V$3:$W$624,2,0)),0,VLOOKUP(CONCATENATE($B56,F$2,"multi"),'I-SUB'!$V$3:$W$624,2,0))</f>
        <v>0</v>
      </c>
      <c r="G56" s="11">
        <f>IF(ISNA(VLOOKUP(CONCATENATE($B56,G$2,"multi"),'I-SUB'!$V$3:$W$624,2,0)),0,VLOOKUP(CONCATENATE($B56,G$2,"multi"),'I-SUB'!$V$3:$W$624,2,0))</f>
        <v>0</v>
      </c>
      <c r="H56" s="11">
        <f>IF(ISNA(VLOOKUP(CONCATENATE($B56,H$2,"multi"),'I-SUB'!$V$3:$W$624,2,0)),0,VLOOKUP(CONCATENATE($B56,H$2,"multi"),'I-SUB'!$V$3:$W$624,2,0))</f>
        <v>0</v>
      </c>
      <c r="I56" s="11">
        <f>IF(ISNA(VLOOKUP(CONCATENATE($B56,I$2,"multi"),'I-SUB'!$V$3:$W$624,2,0)),0,VLOOKUP(CONCATENATE($B56,I$2,"multi"),'I-SUB'!$V$3:$W$624,2,0))</f>
        <v>0</v>
      </c>
      <c r="J56" s="11">
        <f>IF(ISNA(VLOOKUP(CONCATENATE($B56,J$2,"multi"),'I-SUB'!$V$3:$W$624,2,0)),0,VLOOKUP(CONCATENATE($B56,J$2,"multi"),'I-SUB'!$V$3:$W$624,2,0))</f>
        <v>0</v>
      </c>
      <c r="K56" s="11">
        <f>IF(ISNA(VLOOKUP(CONCATENATE($B56,K$2,"multi"),'I-SUB'!$V$3:$W$624,2,0)),0,VLOOKUP(CONCATENATE($B56,K$2,"multi"),'I-SUB'!$V$3:$W$624,2,0))</f>
        <v>0</v>
      </c>
      <c r="L56" s="11">
        <f>IF(ISNA(VLOOKUP(CONCATENATE($B56,L$2,"multi"),'I-SUB'!$V$3:$W$624,2,0)),0,VLOOKUP(CONCATENATE($B56,L$2,"multi"),'I-SUB'!$V$3:$W$624,2,0))</f>
        <v>0</v>
      </c>
      <c r="M56" s="11">
        <f>IF(ISNA(VLOOKUP(CONCATENATE($B56,M$2,"multi"),'I-SUB'!$V$3:$W$624,2,0)),0,VLOOKUP(CONCATENATE($B56,M$2,"multi"),'I-SUB'!$V$3:$W$624,2,0))</f>
        <v>0</v>
      </c>
      <c r="N56" s="11">
        <f>IF(ISNA(VLOOKUP(CONCATENATE($B56,N$2,"multi"),'I-SUB'!$V$3:$W$624,2,0)),0,VLOOKUP(CONCATENATE($B56,N$2,"multi"),'I-SUB'!$V$3:$W$624,2,0))</f>
        <v>0</v>
      </c>
      <c r="O56" s="11">
        <f>IF(ISNA(VLOOKUP(CONCATENATE($B56,O$2,"multi"),'I-SUB'!$V$3:$W$624,2,0)),0,VLOOKUP(CONCATENATE($B56,O$2,"multi"),'I-SUB'!$V$3:$W$624,2,0))</f>
        <v>0</v>
      </c>
      <c r="P56" s="11">
        <f>SUM(C56:O56)</f>
        <v>0</v>
      </c>
      <c r="Q56" s="11">
        <f>IF(ISNA(VLOOKUP(CONCATENATE($B56,Q$2,"multi"),'II-SUB'!$V$3:$W$630,2,0)),0,VLOOKUP(CONCATENATE($B56,Q$2,"multi"),'II-SUB'!$V$3:$W$630,2,0))</f>
        <v>0</v>
      </c>
      <c r="R56" s="11">
        <f>IF(ISNA(VLOOKUP(CONCATENATE($B56,R$2,"multi"),'II-SUB'!$V$3:$W$630,2,0)),0,VLOOKUP(CONCATENATE($B56,R$2,"multi"),'II-SUB'!$V$3:$W$630,2,0))</f>
        <v>0</v>
      </c>
      <c r="S56" s="11">
        <f>IF(ISNA(VLOOKUP(CONCATENATE($B56,S$2,"multi"),'II-SUB'!$V$3:$W$630,2,0)),0,VLOOKUP(CONCATENATE($B56,S$2,"multi"),'II-SUB'!$V$3:$W$630,2,0))</f>
        <v>0</v>
      </c>
      <c r="T56" s="11">
        <f>IF(ISNA(VLOOKUP(CONCATENATE($B56,T$2,"multi"),'II-SUB'!$V$3:$W$630,2,0)),0,VLOOKUP(CONCATENATE($B56,T$2,"multi"),'II-SUB'!$V$3:$W$630,2,0))</f>
        <v>0</v>
      </c>
      <c r="U56" s="11">
        <f>IF(ISNA(VLOOKUP(CONCATENATE($B56,U$2,"multi"),'II-SUB'!$V$3:$W$630,2,0)),0,VLOOKUP(CONCATENATE($B56,U$2,"multi"),'II-SUB'!$V$3:$W$630,2,0))</f>
        <v>0</v>
      </c>
      <c r="V56" s="11">
        <f>IF(ISNA(VLOOKUP(CONCATENATE($B56,V$2,"multi"),'II-SUB'!$V$3:$W$630,2,0)),0,VLOOKUP(CONCATENATE($B56,V$2,"multi"),'II-SUB'!$V$3:$W$630,2,0))</f>
        <v>0</v>
      </c>
      <c r="W56" s="11">
        <f>IF(ISNA(VLOOKUP(CONCATENATE($B56,W$2,"multi"),'II-SUB'!$V$3:$W$630,2,0)),0,VLOOKUP(CONCATENATE($B56,W$2,"multi"),'II-SUB'!$V$3:$W$630,2,0))</f>
        <v>0</v>
      </c>
      <c r="X56" s="11">
        <f>IF(ISNA(VLOOKUP(CONCATENATE($B56,X$2,"multi"),'II-SUB'!$V$3:$W$630,2,0)),0,VLOOKUP(CONCATENATE($B56,X$2,"multi"),'II-SUB'!$V$3:$W$630,2,0))</f>
        <v>0</v>
      </c>
      <c r="Y56" s="11">
        <f>IF(ISNA(VLOOKUP(CONCATENATE($B56,Y$2,"multi"),'II-SUB'!$V$3:$W$630,2,0)),0,VLOOKUP(CONCATENATE($B56,Y$2,"multi"),'II-SUB'!$V$3:$W$630,2,0))</f>
        <v>0</v>
      </c>
      <c r="Z56" s="11">
        <f>IF(ISNA(VLOOKUP(CONCATENATE($B56,Z$2,"multi"),'II-SUB'!$V$3:$W$630,2,0)),0,VLOOKUP(CONCATENATE($B56,Z$2,"multi"),'II-SUB'!$V$3:$W$630,2,0))</f>
        <v>0</v>
      </c>
      <c r="AA56" s="11">
        <f>IF(ISNA(VLOOKUP(CONCATENATE($B56,AA$2,"multi"),'II-SUB'!$V$3:$W$630,2,0)),0,VLOOKUP(CONCATENATE($B56,AA$2,"multi"),'II-SUB'!$V$3:$W$630,2,0))</f>
        <v>0</v>
      </c>
      <c r="AB56" s="11">
        <f>IF(ISNA(VLOOKUP(CONCATENATE($B56,AB$2,"multi"),'II-SUB'!$V$3:$W$630,2,0)),0,VLOOKUP(CONCATENATE($B56,AB$2,"multi"),'II-SUB'!$V$3:$W$630,2,0))</f>
        <v>0</v>
      </c>
      <c r="AC56" s="11">
        <f>IF(ISNA(VLOOKUP(CONCATENATE($B56,AC$2,"multi"),'II-SUB'!$V$3:$W$630,2,0)),0,VLOOKUP(CONCATENATE($B56,AC$2,"multi"),'II-SUB'!$V$3:$W$630,2,0))</f>
        <v>0</v>
      </c>
      <c r="AD56" s="11">
        <f>SUM(Q56:AC56)</f>
        <v>0</v>
      </c>
      <c r="AE56" s="11">
        <f>IF(ISNA(VLOOKUP(CONCATENATE($B56,AE$2,"multi"),MW!$V$3:$W$600,2,0)),0,VLOOKUP(CONCATENATE($B56,AE$2,"multi"),MW!$V$3:$W$600,2,0))</f>
        <v>0</v>
      </c>
      <c r="AF56" s="11">
        <f>IF(ISNA(VLOOKUP(CONCATENATE($B56,AF$2,"multi"),MW!$V$3:$W$600,2,0)),0,VLOOKUP(CONCATENATE($B56,AF$2,"multi"),MW!$V$3:$W$600,2,0))</f>
        <v>0</v>
      </c>
      <c r="AG56" s="11">
        <f>IF(ISNA(VLOOKUP(CONCATENATE($B56,AG$2,"multi"),MW!$V$3:$W$600,2,0)),0,VLOOKUP(CONCATENATE($B56,AG$2,"multi"),MW!$V$3:$W$600,2,0))</f>
        <v>0</v>
      </c>
      <c r="AH56" s="11">
        <f>IF(ISNA(VLOOKUP(CONCATENATE($B56,AH$2,"multi"),MW!$V$3:$W$600,2,0)),0,VLOOKUP(CONCATENATE($B56,AH$2,"multi"),MW!$V$3:$W$600,2,0))</f>
        <v>0</v>
      </c>
      <c r="AI56" s="11">
        <f>IF(ISNA(VLOOKUP(CONCATENATE($B56,AI$2,"multi"),MW!$V$3:$W$600,2,0)),0,VLOOKUP(CONCATENATE($B56,AI$2,"multi"),MW!$V$3:$W$600,2,0))</f>
        <v>0</v>
      </c>
      <c r="AJ56" s="11">
        <f>IF(ISNA(VLOOKUP(CONCATENATE($B56,AJ$2,"multi"),MW!$V$3:$W$600,2,0)),0,VLOOKUP(CONCATENATE($B56,AJ$2,"multi"),MW!$V$3:$W$600,2,0))</f>
        <v>0</v>
      </c>
      <c r="AK56" s="11">
        <f>IF(ISNA(VLOOKUP(CONCATENATE($B56,AK$2,"multi"),MW!$V$3:$W$600,2,0)),0,VLOOKUP(CONCATENATE($B56,AK$2,"multi"),MW!$V$3:$W$600,2,0))</f>
        <v>0</v>
      </c>
      <c r="AL56" s="11">
        <f>IF(ISNA(VLOOKUP(CONCATENATE($B56,AL$2,"multi"),MW!$V$3:$W$600,2,0)),0,VLOOKUP(CONCATENATE($B56,AL$2,"multi"),MW!$V$3:$W$600,2,0))</f>
        <v>0</v>
      </c>
      <c r="AM56" s="11">
        <f>IF(ISNA(VLOOKUP(CONCATENATE($B56,AM$2,"multi"),MW!$V$3:$W$600,2,0)),0,VLOOKUP(CONCATENATE($B56,AM$2,"multi"),MW!$V$3:$W$600,2,0))</f>
        <v>0</v>
      </c>
      <c r="AN56" s="11">
        <f>IF(ISNA(VLOOKUP(CONCATENATE($B56,AN$2,"multi"),MW!$V$3:$W$600,2,0)),0,VLOOKUP(CONCATENATE($B56,AN$2,"multi"),MW!$V$3:$W$600,2,0))</f>
        <v>0</v>
      </c>
      <c r="AO56" s="11">
        <f>IF(ISNA(VLOOKUP(CONCATENATE($B56,AO$2,"multi"),MW!$V$3:$W$600,2,0)),0,VLOOKUP(CONCATENATE($B56,AO$2,"multi"),MW!$V$3:$W$600,2,0))</f>
        <v>0</v>
      </c>
      <c r="AP56" s="11">
        <f>SUM(AE56:AO56)</f>
        <v>0</v>
      </c>
      <c r="AQ56" s="11">
        <f>IF(ISNA(VLOOKUP(CONCATENATE($B56,AQ$2,"multi"),'III-SUB'!$V$3:$W$633,2,0)),0,VLOOKUP(CONCATENATE($B56,AQ$2,"multi"),'III-SUB'!$V$3:$W$633,2,0))</f>
        <v>112.3</v>
      </c>
      <c r="AR56" s="11">
        <f>IF(ISNA(VLOOKUP(CONCATENATE($B56,AR$2,"multi"),'III-SUB'!$V$3:$W$633,2,0)),0,VLOOKUP(CONCATENATE($B56,AR$2,"multi"),'III-SUB'!$V$3:$W$633,2,0))</f>
        <v>83.4</v>
      </c>
      <c r="AS56" s="11">
        <f>IF(ISNA(VLOOKUP(CONCATENATE($B56,AS$2,"multi"),'III-SUB'!$V$3:$W$633,2,0)),0,VLOOKUP(CONCATENATE($B56,AS$2,"multi"),'III-SUB'!$V$3:$W$633,2,0))</f>
        <v>0</v>
      </c>
      <c r="AT56" s="11">
        <f>IF(ISNA(VLOOKUP(CONCATENATE($B56,AT$2,"multi"),'III-SUB'!$V$3:$W$633,2,0)),0,VLOOKUP(CONCATENATE($B56,AT$2,"multi"),'III-SUB'!$V$3:$W$633,2,0))</f>
        <v>0</v>
      </c>
      <c r="AU56" s="11">
        <f>IF(ISNA(VLOOKUP(CONCATENATE($B56,AU$2,"multi"),'III-SUB'!$V$3:$W$633,2,0)),0,VLOOKUP(CONCATENATE($B56,AU$2,"multi"),'III-SUB'!$V$3:$W$633,2,0))</f>
        <v>0</v>
      </c>
      <c r="AV56" s="11">
        <f>IF(ISNA(VLOOKUP(CONCATENATE($B56,AV$2,"multi"),'III-SUB'!$V$3:$W$633,2,0)),0,VLOOKUP(CONCATENATE($B56,AV$2,"multi"),'III-SUB'!$V$3:$W$633,2,0))</f>
        <v>0</v>
      </c>
      <c r="AW56" s="11">
        <f>IF(ISNA(VLOOKUP(CONCATENATE($B56,AW$2,"multi"),'III-SUB'!$V$3:$W$633,2,0)),0,VLOOKUP(CONCATENATE($B56,AW$2,"multi"),'III-SUB'!$V$3:$W$633,2,0))</f>
        <v>0</v>
      </c>
      <c r="AX56" s="11">
        <f>IF(ISNA(VLOOKUP(CONCATENATE($B56,AX$2,"multi"),'III-SUB'!$V$3:$W$633,2,0)),0,VLOOKUP(CONCATENATE($B56,AX$2,"multi"),'III-SUB'!$V$3:$W$633,2,0))</f>
        <v>0</v>
      </c>
      <c r="AY56" s="11">
        <f>IF(ISNA(VLOOKUP(CONCATENATE($B56,AY$2,"multi"),'III-SUB'!$V$3:$W$633,2,0)),0,VLOOKUP(CONCATENATE($B56,AY$2,"multi"),'III-SUB'!$V$3:$W$633,2,0))</f>
        <v>0</v>
      </c>
      <c r="AZ56" s="11">
        <f>IF(ISNA(VLOOKUP(CONCATENATE($B56,AZ$2,"multi"),'III-SUB'!$V$3:$W$633,2,0)),0,VLOOKUP(CONCATENATE($B56,AZ$2,"multi"),'III-SUB'!$V$3:$W$633,2,0))</f>
        <v>0</v>
      </c>
      <c r="BA56" s="11">
        <f>IF(ISNA(VLOOKUP(CONCATENATE($B56,BA$2,"multi"),'III-SUB'!$V$3:$W$633,2,0)),0,VLOOKUP(CONCATENATE($B56,BA$2,"multi"),'III-SUB'!$V$3:$W$633,2,0))</f>
        <v>0</v>
      </c>
      <c r="BB56" s="11">
        <f>IF(ISNA(VLOOKUP(CONCATENATE($B56,BB$2,"multi"),'III-SUB'!$V$3:$W$633,2,0)),0,VLOOKUP(CONCATENATE($B56,BB$2,"multi"),'III-SUB'!$V$3:$W$633,2,0))</f>
        <v>0</v>
      </c>
      <c r="BC56" s="11">
        <f>IF(ISNA(VLOOKUP(CONCATENATE($B56,BC$2,"multi"),'III-SUB'!$V$3:$W$633,2,0)),0,VLOOKUP(CONCATENATE($B56,BC$2,"multi"),'III-SUB'!$V$3:$W$633,2,0))</f>
        <v>0</v>
      </c>
      <c r="BD56" s="11">
        <f>SUM(AQ56:BC56)</f>
        <v>195.7</v>
      </c>
      <c r="BE56" s="11">
        <f>IF(ISNA(VLOOKUP(CONCATENATE($B56,AQ$2,"multi"),VHF!$V$3:$W$627,2,0)),0,VLOOKUP(CONCATENATE($B56,AQ$2,"multi"),VHF!$V$3:$W$627,2,0))</f>
        <v>0</v>
      </c>
      <c r="BF56" s="11">
        <f>IF(ISNA(VLOOKUP(CONCATENATE($B56,BF$2,"multi"),UHF!$V$3:$W$612,2,0)),0,VLOOKUP(CONCATENATE($B56,BF$2,"multi"),UHF!$V$3:$W$612,2,0))</f>
        <v>0</v>
      </c>
      <c r="BG56" s="11">
        <f>IF(ISNA(VLOOKUP(CONCATENATE($B56,BG$2,"multi"),UHF!$V$3:$W$612,2,0)),0,VLOOKUP(CONCATENATE($B56,BG$2,"multi"),UHF!$V$3:$W$612,2,0))</f>
        <v>0</v>
      </c>
      <c r="BH56" s="11">
        <f>IF(ISNA(VLOOKUP(CONCATENATE($B56,BH$2,"multi"),UHF!$V$3:$W$612,2,0)),0,VLOOKUP(CONCATENATE($B56,BH$2,"multi"),UHF!$V$3:$W$612,2,0))</f>
        <v>0</v>
      </c>
      <c r="BI56" s="11">
        <f>IF(ISNA(VLOOKUP(CONCATENATE($B56,BI$2,"multi"),UHF!$V$3:$W$612,2,0)),0,VLOOKUP(CONCATENATE($B56,BI$2,"multi"),UHF!$V$3:$W$612,2,0))</f>
        <v>0</v>
      </c>
      <c r="BJ56" s="11">
        <f>IF(ISNA(VLOOKUP(CONCATENATE($B56,BJ$2,"multi"),UHF!$V$3:$W$612,2,0)),0,VLOOKUP(CONCATENATE($B56,BJ$2,"multi"),UHF!$V$3:$W$612,2,0))</f>
        <v>0</v>
      </c>
      <c r="BK56" s="11">
        <f>IF(ISNA(VLOOKUP(CONCATENATE($B56,BK$2,"multi"),UHF!$V$3:$W$612,2,0)),0,VLOOKUP(CONCATENATE($B56,BK$2,"multi"),UHF!$V$3:$W$612,2,0))</f>
        <v>0</v>
      </c>
      <c r="BL56" s="11">
        <f>IF(ISNA(VLOOKUP(CONCATENATE($B56,BL$2,"multi"),UHF!$V$3:$W$612,2,0)),0,VLOOKUP(CONCATENATE($B56,BL$2,"multi"),UHF!$V$3:$W$612,2,0))</f>
        <v>0</v>
      </c>
      <c r="BM56" s="11">
        <f>IF(ISNA(VLOOKUP(CONCATENATE($B56,BM$2,"multi"),UHF!$V$3:$W$612,2,0)),0,VLOOKUP(CONCATENATE($B56,BM$2,"multi"),UHF!$V$3:$W$612,2,0))</f>
        <v>0</v>
      </c>
      <c r="BN56" s="11">
        <f>IF(ISNA(VLOOKUP(CONCATENATE($B56,BN$2,"multi"),UHF!$V$3:$W$612,2,0)),0,VLOOKUP(CONCATENATE($B56,BN$2,"multi"),UHF!$V$3:$W$612,2,0))</f>
        <v>0</v>
      </c>
      <c r="BO56" s="11">
        <f>IF(ISNA(VLOOKUP(CONCATENATE($B56,BO$2,"multi"),UHF!$V$3:$W$612,2,0)),0,VLOOKUP(CONCATENATE($B56,BO$2,"multi"),UHF!$V$3:$W$612,2,0))</f>
        <v>0</v>
      </c>
      <c r="BP56" s="11">
        <f>IF(ISNA(VLOOKUP(CONCATENATE($B56,BP$2,"multi"),UHF!$V$3:$W$612,2,0)),0,VLOOKUP(CONCATENATE($B56,BP$2,"multi"),UHF!$V$3:$W$612,2,0))</f>
        <v>0</v>
      </c>
      <c r="BQ56" s="11">
        <f>IF(ISNA(VLOOKUP(CONCATENATE($B56,BQ$2,"multi"),UHF!$V$3:$W$612,2,0)),0,VLOOKUP(CONCATENATE($B56,BQ$2,"multi"),UHF!$V$3:$W$612,2,0))</f>
        <v>0</v>
      </c>
      <c r="BR56" s="11">
        <f>SUM(BF56:BQ56)</f>
        <v>0</v>
      </c>
      <c r="BS56" s="11">
        <f>IF(ISNA(VLOOKUP(CONCATENATE($B56,BS$2,"multi"),'A1'!$V$3:$W$612,2,0)),0,VLOOKUP(CONCATENATE($B56,BS$2,"multi"),'A1'!$V$3:$W$612,2,0))</f>
        <v>0</v>
      </c>
      <c r="BT56" s="11">
        <f>SUM(C56,Q56,AQ56,BE56,BS56)</f>
        <v>112.3</v>
      </c>
      <c r="BU56" s="11">
        <f>SUM(D56,R56,AR56,BF56)</f>
        <v>83.4</v>
      </c>
      <c r="BV56" s="11">
        <f>SUM(E56,S56,AE56,AS56,BG56)</f>
        <v>0</v>
      </c>
      <c r="BW56" s="11">
        <f>SUM(F56,T56,AF56,AT56,BH56)</f>
        <v>0</v>
      </c>
      <c r="BX56" s="11">
        <f>SUM(G56,U56,AG56,AU56,BI56)</f>
        <v>0</v>
      </c>
      <c r="BY56" s="11">
        <f>SUM(H56,V56,AH56,AV56,BJ56)</f>
        <v>0</v>
      </c>
      <c r="BZ56" s="11">
        <f>SUM(I56,W56,AI56,AW56,BK56)</f>
        <v>0</v>
      </c>
      <c r="CA56" s="11">
        <f>SUM(J56,X56,AJ56,AX56,BL56)</f>
        <v>0</v>
      </c>
      <c r="CB56" s="11">
        <f>SUM(K56,Y56,AK56,AY56,BM56)</f>
        <v>0</v>
      </c>
      <c r="CC56" s="11">
        <f>SUM(Z56,AL56,AZ56,BN56)</f>
        <v>0</v>
      </c>
      <c r="CD56" s="11">
        <f>SUM(BT56:CC56)</f>
        <v>195.7</v>
      </c>
      <c r="CE56" s="11">
        <f>SUM(P56,AD56,AP56,BD56,BE56,BR56,BS56)</f>
        <v>195.7</v>
      </c>
      <c r="CF56" s="11">
        <f>MIN(P56,AD56,AP56,BD56,BE56,BR56,BS56)</f>
        <v>0</v>
      </c>
      <c r="CG56" s="11">
        <f>SUM(CE56-CF56)</f>
        <v>195.7</v>
      </c>
    </row>
    <row r="57" spans="1:85" x14ac:dyDescent="0.2">
      <c r="A57" s="21" t="str">
        <f t="shared" si="0"/>
        <v>55.</v>
      </c>
      <c r="B57" s="8" t="str">
        <f>'Seznam-MO'!A91</f>
        <v>OK1KJO</v>
      </c>
      <c r="C57" s="11">
        <f>IF(ISNA(VLOOKUP(CONCATENATE($B57,C$2,"multi"),'I-SUB'!$V$3:$W$624,2,0)),0,VLOOKUP(CONCATENATE($B57,C$2,"multi"),'I-SUB'!$V$3:$W$624,2,0))</f>
        <v>0</v>
      </c>
      <c r="D57" s="11">
        <f>IF(ISNA(VLOOKUP(CONCATENATE($B57,D$2,"multi"),'I-SUB'!$V$3:$W$624,2,0)),0,VLOOKUP(CONCATENATE($B57,D$2,"multi"),'I-SUB'!$V$3:$W$624,2,0))</f>
        <v>0</v>
      </c>
      <c r="E57" s="11">
        <f>IF(ISNA(VLOOKUP(CONCATENATE($B57,E$2,"multi"),'I-SUB'!$V$3:$W$624,2,0)),0,VLOOKUP(CONCATENATE($B57,E$2,"multi"),'I-SUB'!$V$3:$W$624,2,0))</f>
        <v>0</v>
      </c>
      <c r="F57" s="11">
        <f>IF(ISNA(VLOOKUP(CONCATENATE($B57,F$2,"multi"),'I-SUB'!$V$3:$W$624,2,0)),0,VLOOKUP(CONCATENATE($B57,F$2,"multi"),'I-SUB'!$V$3:$W$624,2,0))</f>
        <v>0</v>
      </c>
      <c r="G57" s="11">
        <f>IF(ISNA(VLOOKUP(CONCATENATE($B57,G$2,"multi"),'I-SUB'!$V$3:$W$624,2,0)),0,VLOOKUP(CONCATENATE($B57,G$2,"multi"),'I-SUB'!$V$3:$W$624,2,0))</f>
        <v>0</v>
      </c>
      <c r="H57" s="11">
        <f>IF(ISNA(VLOOKUP(CONCATENATE($B57,H$2,"multi"),'I-SUB'!$V$3:$W$624,2,0)),0,VLOOKUP(CONCATENATE($B57,H$2,"multi"),'I-SUB'!$V$3:$W$624,2,0))</f>
        <v>0</v>
      </c>
      <c r="I57" s="11">
        <f>IF(ISNA(VLOOKUP(CONCATENATE($B57,I$2,"multi"),'I-SUB'!$V$3:$W$624,2,0)),0,VLOOKUP(CONCATENATE($B57,I$2,"multi"),'I-SUB'!$V$3:$W$624,2,0))</f>
        <v>0</v>
      </c>
      <c r="J57" s="11">
        <f>IF(ISNA(VLOOKUP(CONCATENATE($B57,J$2,"multi"),'I-SUB'!$V$3:$W$624,2,0)),0,VLOOKUP(CONCATENATE($B57,J$2,"multi"),'I-SUB'!$V$3:$W$624,2,0))</f>
        <v>0</v>
      </c>
      <c r="K57" s="11">
        <f>IF(ISNA(VLOOKUP(CONCATENATE($B57,K$2,"multi"),'I-SUB'!$V$3:$W$624,2,0)),0,VLOOKUP(CONCATENATE($B57,K$2,"multi"),'I-SUB'!$V$3:$W$624,2,0))</f>
        <v>0</v>
      </c>
      <c r="L57" s="11">
        <f>IF(ISNA(VLOOKUP(CONCATENATE($B57,L$2,"multi"),'I-SUB'!$V$3:$W$624,2,0)),0,VLOOKUP(CONCATENATE($B57,L$2,"multi"),'I-SUB'!$V$3:$W$624,2,0))</f>
        <v>0</v>
      </c>
      <c r="M57" s="11">
        <f>IF(ISNA(VLOOKUP(CONCATENATE($B57,M$2,"multi"),'I-SUB'!$V$3:$W$624,2,0)),0,VLOOKUP(CONCATENATE($B57,M$2,"multi"),'I-SUB'!$V$3:$W$624,2,0))</f>
        <v>0</v>
      </c>
      <c r="N57" s="11">
        <f>IF(ISNA(VLOOKUP(CONCATENATE($B57,N$2,"multi"),'I-SUB'!$V$3:$W$624,2,0)),0,VLOOKUP(CONCATENATE($B57,N$2,"multi"),'I-SUB'!$V$3:$W$624,2,0))</f>
        <v>0</v>
      </c>
      <c r="O57" s="11">
        <f>IF(ISNA(VLOOKUP(CONCATENATE($B57,O$2,"multi"),'I-SUB'!$V$3:$W$624,2,0)),0,VLOOKUP(CONCATENATE($B57,O$2,"multi"),'I-SUB'!$V$3:$W$624,2,0))</f>
        <v>0</v>
      </c>
      <c r="P57" s="11">
        <f>SUM(C57:O57)</f>
        <v>0</v>
      </c>
      <c r="Q57" s="11">
        <f>IF(ISNA(VLOOKUP(CONCATENATE($B57,Q$2,"multi"),'II-SUB'!$V$3:$W$630,2,0)),0,VLOOKUP(CONCATENATE($B57,Q$2,"multi"),'II-SUB'!$V$3:$W$630,2,0))</f>
        <v>0</v>
      </c>
      <c r="R57" s="11">
        <f>IF(ISNA(VLOOKUP(CONCATENATE($B57,R$2,"multi"),'II-SUB'!$V$3:$W$630,2,0)),0,VLOOKUP(CONCATENATE($B57,R$2,"multi"),'II-SUB'!$V$3:$W$630,2,0))</f>
        <v>0</v>
      </c>
      <c r="S57" s="11">
        <f>IF(ISNA(VLOOKUP(CONCATENATE($B57,S$2,"multi"),'II-SUB'!$V$3:$W$630,2,0)),0,VLOOKUP(CONCATENATE($B57,S$2,"multi"),'II-SUB'!$V$3:$W$630,2,0))</f>
        <v>0</v>
      </c>
      <c r="T57" s="11">
        <f>IF(ISNA(VLOOKUP(CONCATENATE($B57,T$2,"multi"),'II-SUB'!$V$3:$W$630,2,0)),0,VLOOKUP(CONCATENATE($B57,T$2,"multi"),'II-SUB'!$V$3:$W$630,2,0))</f>
        <v>0</v>
      </c>
      <c r="U57" s="11">
        <f>IF(ISNA(VLOOKUP(CONCATENATE($B57,U$2,"multi"),'II-SUB'!$V$3:$W$630,2,0)),0,VLOOKUP(CONCATENATE($B57,U$2,"multi"),'II-SUB'!$V$3:$W$630,2,0))</f>
        <v>0</v>
      </c>
      <c r="V57" s="11">
        <f>IF(ISNA(VLOOKUP(CONCATENATE($B57,V$2,"multi"),'II-SUB'!$V$3:$W$630,2,0)),0,VLOOKUP(CONCATENATE($B57,V$2,"multi"),'II-SUB'!$V$3:$W$630,2,0))</f>
        <v>0</v>
      </c>
      <c r="W57" s="11">
        <f>IF(ISNA(VLOOKUP(CONCATENATE($B57,W$2,"multi"),'II-SUB'!$V$3:$W$630,2,0)),0,VLOOKUP(CONCATENATE($B57,W$2,"multi"),'II-SUB'!$V$3:$W$630,2,0))</f>
        <v>0</v>
      </c>
      <c r="X57" s="11">
        <f>IF(ISNA(VLOOKUP(CONCATENATE($B57,X$2,"multi"),'II-SUB'!$V$3:$W$630,2,0)),0,VLOOKUP(CONCATENATE($B57,X$2,"multi"),'II-SUB'!$V$3:$W$630,2,0))</f>
        <v>0</v>
      </c>
      <c r="Y57" s="11">
        <f>IF(ISNA(VLOOKUP(CONCATENATE($B57,Y$2,"multi"),'II-SUB'!$V$3:$W$630,2,0)),0,VLOOKUP(CONCATENATE($B57,Y$2,"multi"),'II-SUB'!$V$3:$W$630,2,0))</f>
        <v>0</v>
      </c>
      <c r="Z57" s="11">
        <f>IF(ISNA(VLOOKUP(CONCATENATE($B57,Z$2,"multi"),'II-SUB'!$V$3:$W$630,2,0)),0,VLOOKUP(CONCATENATE($B57,Z$2,"multi"),'II-SUB'!$V$3:$W$630,2,0))</f>
        <v>0</v>
      </c>
      <c r="AA57" s="11">
        <f>IF(ISNA(VLOOKUP(CONCATENATE($B57,AA$2,"multi"),'II-SUB'!$V$3:$W$630,2,0)),0,VLOOKUP(CONCATENATE($B57,AA$2,"multi"),'II-SUB'!$V$3:$W$630,2,0))</f>
        <v>0</v>
      </c>
      <c r="AB57" s="11">
        <f>IF(ISNA(VLOOKUP(CONCATENATE($B57,AB$2,"multi"),'II-SUB'!$V$3:$W$630,2,0)),0,VLOOKUP(CONCATENATE($B57,AB$2,"multi"),'II-SUB'!$V$3:$W$630,2,0))</f>
        <v>0</v>
      </c>
      <c r="AC57" s="11">
        <f>IF(ISNA(VLOOKUP(CONCATENATE($B57,AC$2,"multi"),'II-SUB'!$V$3:$W$630,2,0)),0,VLOOKUP(CONCATENATE($B57,AC$2,"multi"),'II-SUB'!$V$3:$W$630,2,0))</f>
        <v>0</v>
      </c>
      <c r="AD57" s="11">
        <f>SUM(Q57:AC57)</f>
        <v>0</v>
      </c>
      <c r="AE57" s="11">
        <f>IF(ISNA(VLOOKUP(CONCATENATE($B57,AE$2,"multi"),MW!$V$3:$W$600,2,0)),0,VLOOKUP(CONCATENATE($B57,AE$2,"multi"),MW!$V$3:$W$600,2,0))</f>
        <v>0</v>
      </c>
      <c r="AF57" s="11">
        <f>IF(ISNA(VLOOKUP(CONCATENATE($B57,AF$2,"multi"),MW!$V$3:$W$600,2,0)),0,VLOOKUP(CONCATENATE($B57,AF$2,"multi"),MW!$V$3:$W$600,2,0))</f>
        <v>0</v>
      </c>
      <c r="AG57" s="11">
        <f>IF(ISNA(VLOOKUP(CONCATENATE($B57,AG$2,"multi"),MW!$V$3:$W$600,2,0)),0,VLOOKUP(CONCATENATE($B57,AG$2,"multi"),MW!$V$3:$W$600,2,0))</f>
        <v>0</v>
      </c>
      <c r="AH57" s="11">
        <f>IF(ISNA(VLOOKUP(CONCATENATE($B57,AH$2,"multi"),MW!$V$3:$W$600,2,0)),0,VLOOKUP(CONCATENATE($B57,AH$2,"multi"),MW!$V$3:$W$600,2,0))</f>
        <v>0</v>
      </c>
      <c r="AI57" s="11">
        <f>IF(ISNA(VLOOKUP(CONCATENATE($B57,AI$2,"multi"),MW!$V$3:$W$600,2,0)),0,VLOOKUP(CONCATENATE($B57,AI$2,"multi"),MW!$V$3:$W$600,2,0))</f>
        <v>0</v>
      </c>
      <c r="AJ57" s="11">
        <f>IF(ISNA(VLOOKUP(CONCATENATE($B57,AJ$2,"multi"),MW!$V$3:$W$600,2,0)),0,VLOOKUP(CONCATENATE($B57,AJ$2,"multi"),MW!$V$3:$W$600,2,0))</f>
        <v>0</v>
      </c>
      <c r="AK57" s="11">
        <f>IF(ISNA(VLOOKUP(CONCATENATE($B57,AK$2,"multi"),MW!$V$3:$W$600,2,0)),0,VLOOKUP(CONCATENATE($B57,AK$2,"multi"),MW!$V$3:$W$600,2,0))</f>
        <v>0</v>
      </c>
      <c r="AL57" s="11">
        <f>IF(ISNA(VLOOKUP(CONCATENATE($B57,AL$2,"multi"),MW!$V$3:$W$600,2,0)),0,VLOOKUP(CONCATENATE($B57,AL$2,"multi"),MW!$V$3:$W$600,2,0))</f>
        <v>0</v>
      </c>
      <c r="AM57" s="11">
        <f>IF(ISNA(VLOOKUP(CONCATENATE($B57,AM$2,"multi"),MW!$V$3:$W$600,2,0)),0,VLOOKUP(CONCATENATE($B57,AM$2,"multi"),MW!$V$3:$W$600,2,0))</f>
        <v>0</v>
      </c>
      <c r="AN57" s="11">
        <f>IF(ISNA(VLOOKUP(CONCATENATE($B57,AN$2,"multi"),MW!$V$3:$W$600,2,0)),0,VLOOKUP(CONCATENATE($B57,AN$2,"multi"),MW!$V$3:$W$600,2,0))</f>
        <v>0</v>
      </c>
      <c r="AO57" s="11">
        <f>IF(ISNA(VLOOKUP(CONCATENATE($B57,AO$2,"multi"),MW!$V$3:$W$600,2,0)),0,VLOOKUP(CONCATENATE($B57,AO$2,"multi"),MW!$V$3:$W$600,2,0))</f>
        <v>0</v>
      </c>
      <c r="AP57" s="11">
        <f>SUM(AE57:AO57)</f>
        <v>0</v>
      </c>
      <c r="AQ57" s="11">
        <f>IF(ISNA(VLOOKUP(CONCATENATE($B57,AQ$2,"multi"),'III-SUB'!$V$3:$W$633,2,0)),0,VLOOKUP(CONCATENATE($B57,AQ$2,"multi"),'III-SUB'!$V$3:$W$633,2,0))</f>
        <v>108.2</v>
      </c>
      <c r="AR57" s="11">
        <f>IF(ISNA(VLOOKUP(CONCATENATE($B57,AR$2,"multi"),'III-SUB'!$V$3:$W$633,2,0)),0,VLOOKUP(CONCATENATE($B57,AR$2,"multi"),'III-SUB'!$V$3:$W$633,2,0))</f>
        <v>0</v>
      </c>
      <c r="AS57" s="11">
        <f>IF(ISNA(VLOOKUP(CONCATENATE($B57,AS$2,"multi"),'III-SUB'!$V$3:$W$633,2,0)),0,VLOOKUP(CONCATENATE($B57,AS$2,"multi"),'III-SUB'!$V$3:$W$633,2,0))</f>
        <v>0</v>
      </c>
      <c r="AT57" s="11">
        <f>IF(ISNA(VLOOKUP(CONCATENATE($B57,AT$2,"multi"),'III-SUB'!$V$3:$W$633,2,0)),0,VLOOKUP(CONCATENATE($B57,AT$2,"multi"),'III-SUB'!$V$3:$W$633,2,0))</f>
        <v>0</v>
      </c>
      <c r="AU57" s="11">
        <f>IF(ISNA(VLOOKUP(CONCATENATE($B57,AU$2,"multi"),'III-SUB'!$V$3:$W$633,2,0)),0,VLOOKUP(CONCATENATE($B57,AU$2,"multi"),'III-SUB'!$V$3:$W$633,2,0))</f>
        <v>0</v>
      </c>
      <c r="AV57" s="11">
        <f>IF(ISNA(VLOOKUP(CONCATENATE($B57,AV$2,"multi"),'III-SUB'!$V$3:$W$633,2,0)),0,VLOOKUP(CONCATENATE($B57,AV$2,"multi"),'III-SUB'!$V$3:$W$633,2,0))</f>
        <v>0</v>
      </c>
      <c r="AW57" s="11">
        <f>IF(ISNA(VLOOKUP(CONCATENATE($B57,AW$2,"multi"),'III-SUB'!$V$3:$W$633,2,0)),0,VLOOKUP(CONCATENATE($B57,AW$2,"multi"),'III-SUB'!$V$3:$W$633,2,0))</f>
        <v>0</v>
      </c>
      <c r="AX57" s="11">
        <f>IF(ISNA(VLOOKUP(CONCATENATE($B57,AX$2,"multi"),'III-SUB'!$V$3:$W$633,2,0)),0,VLOOKUP(CONCATENATE($B57,AX$2,"multi"),'III-SUB'!$V$3:$W$633,2,0))</f>
        <v>0</v>
      </c>
      <c r="AY57" s="11">
        <f>IF(ISNA(VLOOKUP(CONCATENATE($B57,AY$2,"multi"),'III-SUB'!$V$3:$W$633,2,0)),0,VLOOKUP(CONCATENATE($B57,AY$2,"multi"),'III-SUB'!$V$3:$W$633,2,0))</f>
        <v>0</v>
      </c>
      <c r="AZ57" s="11">
        <f>IF(ISNA(VLOOKUP(CONCATENATE($B57,AZ$2,"multi"),'III-SUB'!$V$3:$W$633,2,0)),0,VLOOKUP(CONCATENATE($B57,AZ$2,"multi"),'III-SUB'!$V$3:$W$633,2,0))</f>
        <v>0</v>
      </c>
      <c r="BA57" s="11">
        <f>IF(ISNA(VLOOKUP(CONCATENATE($B57,BA$2,"multi"),'III-SUB'!$V$3:$W$633,2,0)),0,VLOOKUP(CONCATENATE($B57,BA$2,"multi"),'III-SUB'!$V$3:$W$633,2,0))</f>
        <v>0</v>
      </c>
      <c r="BB57" s="11">
        <f>IF(ISNA(VLOOKUP(CONCATENATE($B57,BB$2,"multi"),'III-SUB'!$V$3:$W$633,2,0)),0,VLOOKUP(CONCATENATE($B57,BB$2,"multi"),'III-SUB'!$V$3:$W$633,2,0))</f>
        <v>0</v>
      </c>
      <c r="BC57" s="11">
        <f>IF(ISNA(VLOOKUP(CONCATENATE($B57,BC$2,"multi"),'III-SUB'!$V$3:$W$633,2,0)),0,VLOOKUP(CONCATENATE($B57,BC$2,"multi"),'III-SUB'!$V$3:$W$633,2,0))</f>
        <v>0</v>
      </c>
      <c r="BD57" s="11">
        <f>SUM(AQ57:BC57)</f>
        <v>108.2</v>
      </c>
      <c r="BE57" s="11">
        <f>IF(ISNA(VLOOKUP(CONCATENATE($B57,AQ$2,"multi"),VHF!$V$3:$W$627,2,0)),0,VLOOKUP(CONCATENATE($B57,AQ$2,"multi"),VHF!$V$3:$W$627,2,0))</f>
        <v>80.900000000000006</v>
      </c>
      <c r="BF57" s="11">
        <f>IF(ISNA(VLOOKUP(CONCATENATE($B57,BF$2,"multi"),UHF!$V$3:$W$612,2,0)),0,VLOOKUP(CONCATENATE($B57,BF$2,"multi"),UHF!$V$3:$W$612,2,0))</f>
        <v>0</v>
      </c>
      <c r="BG57" s="11">
        <f>IF(ISNA(VLOOKUP(CONCATENATE($B57,BG$2,"multi"),UHF!$V$3:$W$612,2,0)),0,VLOOKUP(CONCATENATE($B57,BG$2,"multi"),UHF!$V$3:$W$612,2,0))</f>
        <v>0</v>
      </c>
      <c r="BH57" s="11">
        <f>IF(ISNA(VLOOKUP(CONCATENATE($B57,BH$2,"multi"),UHF!$V$3:$W$612,2,0)),0,VLOOKUP(CONCATENATE($B57,BH$2,"multi"),UHF!$V$3:$W$612,2,0))</f>
        <v>0</v>
      </c>
      <c r="BI57" s="11">
        <f>IF(ISNA(VLOOKUP(CONCATENATE($B57,BI$2,"multi"),UHF!$V$3:$W$612,2,0)),0,VLOOKUP(CONCATENATE($B57,BI$2,"multi"),UHF!$V$3:$W$612,2,0))</f>
        <v>0</v>
      </c>
      <c r="BJ57" s="11">
        <f>IF(ISNA(VLOOKUP(CONCATENATE($B57,BJ$2,"multi"),UHF!$V$3:$W$612,2,0)),0,VLOOKUP(CONCATENATE($B57,BJ$2,"multi"),UHF!$V$3:$W$612,2,0))</f>
        <v>0</v>
      </c>
      <c r="BK57" s="11">
        <f>IF(ISNA(VLOOKUP(CONCATENATE($B57,BK$2,"multi"),UHF!$V$3:$W$612,2,0)),0,VLOOKUP(CONCATENATE($B57,BK$2,"multi"),UHF!$V$3:$W$612,2,0))</f>
        <v>0</v>
      </c>
      <c r="BL57" s="11">
        <f>IF(ISNA(VLOOKUP(CONCATENATE($B57,BL$2,"multi"),UHF!$V$3:$W$612,2,0)),0,VLOOKUP(CONCATENATE($B57,BL$2,"multi"),UHF!$V$3:$W$612,2,0))</f>
        <v>0</v>
      </c>
      <c r="BM57" s="11">
        <f>IF(ISNA(VLOOKUP(CONCATENATE($B57,BM$2,"multi"),UHF!$V$3:$W$612,2,0)),0,VLOOKUP(CONCATENATE($B57,BM$2,"multi"),UHF!$V$3:$W$612,2,0))</f>
        <v>0</v>
      </c>
      <c r="BN57" s="11">
        <f>IF(ISNA(VLOOKUP(CONCATENATE($B57,BN$2,"multi"),UHF!$V$3:$W$612,2,0)),0,VLOOKUP(CONCATENATE($B57,BN$2,"multi"),UHF!$V$3:$W$612,2,0))</f>
        <v>0</v>
      </c>
      <c r="BO57" s="11">
        <f>IF(ISNA(VLOOKUP(CONCATENATE($B57,BO$2,"multi"),UHF!$V$3:$W$612,2,0)),0,VLOOKUP(CONCATENATE($B57,BO$2,"multi"),UHF!$V$3:$W$612,2,0))</f>
        <v>0</v>
      </c>
      <c r="BP57" s="11">
        <f>IF(ISNA(VLOOKUP(CONCATENATE($B57,BP$2,"multi"),UHF!$V$3:$W$612,2,0)),0,VLOOKUP(CONCATENATE($B57,BP$2,"multi"),UHF!$V$3:$W$612,2,0))</f>
        <v>0</v>
      </c>
      <c r="BQ57" s="11">
        <f>IF(ISNA(VLOOKUP(CONCATENATE($B57,BQ$2,"multi"),UHF!$V$3:$W$612,2,0)),0,VLOOKUP(CONCATENATE($B57,BQ$2,"multi"),UHF!$V$3:$W$612,2,0))</f>
        <v>0</v>
      </c>
      <c r="BR57" s="11">
        <f>SUM(BF57:BQ57)</f>
        <v>0</v>
      </c>
      <c r="BS57" s="11">
        <f>IF(ISNA(VLOOKUP(CONCATENATE($B57,BS$2,"multi"),'A1'!$V$3:$W$612,2,0)),0,VLOOKUP(CONCATENATE($B57,BS$2,"multi"),'A1'!$V$3:$W$612,2,0))</f>
        <v>0</v>
      </c>
      <c r="BT57" s="11">
        <f>SUM(C57,Q57,AQ57,BE57,BS57)</f>
        <v>189.10000000000002</v>
      </c>
      <c r="BU57" s="11">
        <f>SUM(D57,R57,AR57,BF57)</f>
        <v>0</v>
      </c>
      <c r="BV57" s="11">
        <f>SUM(E57,S57,AE57,AS57,BG57)</f>
        <v>0</v>
      </c>
      <c r="BW57" s="11">
        <f>SUM(F57,T57,AF57,AT57,BH57)</f>
        <v>0</v>
      </c>
      <c r="BX57" s="11">
        <f>SUM(G57,U57,AG57,AU57,BI57)</f>
        <v>0</v>
      </c>
      <c r="BY57" s="11">
        <f>SUM(H57,V57,AH57,AV57,BJ57)</f>
        <v>0</v>
      </c>
      <c r="BZ57" s="11">
        <f>SUM(I57,W57,AI57,AW57,BK57)</f>
        <v>0</v>
      </c>
      <c r="CA57" s="11">
        <f>SUM(J57,X57,AJ57,AX57,BL57)</f>
        <v>0</v>
      </c>
      <c r="CB57" s="11">
        <f>SUM(K57,Y57,AK57,AY57,BM57)</f>
        <v>0</v>
      </c>
      <c r="CC57" s="11">
        <f>SUM(Z57,AL57,AZ57,BN57)</f>
        <v>0</v>
      </c>
      <c r="CD57" s="11">
        <f>SUM(BT57:CC57)</f>
        <v>189.10000000000002</v>
      </c>
      <c r="CE57" s="11">
        <f>SUM(P57,AD57,AP57,BD57,BE57,BR57,BS57)</f>
        <v>189.10000000000002</v>
      </c>
      <c r="CF57" s="11">
        <f>MIN(P57,AD57,AP57,BD57,BE57,BR57,BS57)</f>
        <v>0</v>
      </c>
      <c r="CG57" s="11">
        <f>SUM(CE57-CF57)</f>
        <v>189.10000000000002</v>
      </c>
    </row>
    <row r="58" spans="1:85" x14ac:dyDescent="0.2">
      <c r="A58" s="21" t="str">
        <f t="shared" si="0"/>
        <v>56.</v>
      </c>
      <c r="B58" s="8" t="str">
        <f>'Seznam-MO'!A63</f>
        <v>OK1RPL</v>
      </c>
      <c r="C58" s="11">
        <f>IF(ISNA(VLOOKUP(CONCATENATE($B58,C$2,"multi"),'I-SUB'!$V$3:$W$624,2,0)),0,VLOOKUP(CONCATENATE($B58,C$2,"multi"),'I-SUB'!$V$3:$W$624,2,0))</f>
        <v>0</v>
      </c>
      <c r="D58" s="11">
        <f>IF(ISNA(VLOOKUP(CONCATENATE($B58,D$2,"multi"),'I-SUB'!$V$3:$W$624,2,0)),0,VLOOKUP(CONCATENATE($B58,D$2,"multi"),'I-SUB'!$V$3:$W$624,2,0))</f>
        <v>0</v>
      </c>
      <c r="E58" s="11">
        <f>IF(ISNA(VLOOKUP(CONCATENATE($B58,E$2,"multi"),'I-SUB'!$V$3:$W$624,2,0)),0,VLOOKUP(CONCATENATE($B58,E$2,"multi"),'I-SUB'!$V$3:$W$624,2,0))</f>
        <v>0</v>
      </c>
      <c r="F58" s="11">
        <f>IF(ISNA(VLOOKUP(CONCATENATE($B58,F$2,"multi"),'I-SUB'!$V$3:$W$624,2,0)),0,VLOOKUP(CONCATENATE($B58,F$2,"multi"),'I-SUB'!$V$3:$W$624,2,0))</f>
        <v>0</v>
      </c>
      <c r="G58" s="11">
        <f>IF(ISNA(VLOOKUP(CONCATENATE($B58,G$2,"multi"),'I-SUB'!$V$3:$W$624,2,0)),0,VLOOKUP(CONCATENATE($B58,G$2,"multi"),'I-SUB'!$V$3:$W$624,2,0))</f>
        <v>0</v>
      </c>
      <c r="H58" s="11">
        <f>IF(ISNA(VLOOKUP(CONCATENATE($B58,H$2,"multi"),'I-SUB'!$V$3:$W$624,2,0)),0,VLOOKUP(CONCATENATE($B58,H$2,"multi"),'I-SUB'!$V$3:$W$624,2,0))</f>
        <v>0</v>
      </c>
      <c r="I58" s="11">
        <f>IF(ISNA(VLOOKUP(CONCATENATE($B58,I$2,"multi"),'I-SUB'!$V$3:$W$624,2,0)),0,VLOOKUP(CONCATENATE($B58,I$2,"multi"),'I-SUB'!$V$3:$W$624,2,0))</f>
        <v>0</v>
      </c>
      <c r="J58" s="11">
        <f>IF(ISNA(VLOOKUP(CONCATENATE($B58,J$2,"multi"),'I-SUB'!$V$3:$W$624,2,0)),0,VLOOKUP(CONCATENATE($B58,J$2,"multi"),'I-SUB'!$V$3:$W$624,2,0))</f>
        <v>0</v>
      </c>
      <c r="K58" s="11">
        <f>IF(ISNA(VLOOKUP(CONCATENATE($B58,K$2,"multi"),'I-SUB'!$V$3:$W$624,2,0)),0,VLOOKUP(CONCATENATE($B58,K$2,"multi"),'I-SUB'!$V$3:$W$624,2,0))</f>
        <v>0</v>
      </c>
      <c r="L58" s="11">
        <f>IF(ISNA(VLOOKUP(CONCATENATE($B58,L$2,"multi"),'I-SUB'!$V$3:$W$624,2,0)),0,VLOOKUP(CONCATENATE($B58,L$2,"multi"),'I-SUB'!$V$3:$W$624,2,0))</f>
        <v>0</v>
      </c>
      <c r="M58" s="11">
        <f>IF(ISNA(VLOOKUP(CONCATENATE($B58,M$2,"multi"),'I-SUB'!$V$3:$W$624,2,0)),0,VLOOKUP(CONCATENATE($B58,M$2,"multi"),'I-SUB'!$V$3:$W$624,2,0))</f>
        <v>0</v>
      </c>
      <c r="N58" s="11">
        <f>IF(ISNA(VLOOKUP(CONCATENATE($B58,N$2,"multi"),'I-SUB'!$V$3:$W$624,2,0)),0,VLOOKUP(CONCATENATE($B58,N$2,"multi"),'I-SUB'!$V$3:$W$624,2,0))</f>
        <v>0</v>
      </c>
      <c r="O58" s="11">
        <f>IF(ISNA(VLOOKUP(CONCATENATE($B58,O$2,"multi"),'I-SUB'!$V$3:$W$624,2,0)),0,VLOOKUP(CONCATENATE($B58,O$2,"multi"),'I-SUB'!$V$3:$W$624,2,0))</f>
        <v>0</v>
      </c>
      <c r="P58" s="11">
        <f>SUM(C58:O58)</f>
        <v>0</v>
      </c>
      <c r="Q58" s="11">
        <f>IF(ISNA(VLOOKUP(CONCATENATE($B58,Q$2,"multi"),'II-SUB'!$V$3:$W$630,2,0)),0,VLOOKUP(CONCATENATE($B58,Q$2,"multi"),'II-SUB'!$V$3:$W$630,2,0))</f>
        <v>12.4</v>
      </c>
      <c r="R58" s="11">
        <f>IF(ISNA(VLOOKUP(CONCATENATE($B58,R$2,"multi"),'II-SUB'!$V$3:$W$630,2,0)),0,VLOOKUP(CONCATENATE($B58,R$2,"multi"),'II-SUB'!$V$3:$W$630,2,0))</f>
        <v>13.6</v>
      </c>
      <c r="S58" s="11">
        <f>IF(ISNA(VLOOKUP(CONCATENATE($B58,S$2,"multi"),'II-SUB'!$V$3:$W$630,2,0)),0,VLOOKUP(CONCATENATE($B58,S$2,"multi"),'II-SUB'!$V$3:$W$630,2,0))</f>
        <v>12</v>
      </c>
      <c r="T58" s="11">
        <f>IF(ISNA(VLOOKUP(CONCATENATE($B58,T$2,"multi"),'II-SUB'!$V$3:$W$630,2,0)),0,VLOOKUP(CONCATENATE($B58,T$2,"multi"),'II-SUB'!$V$3:$W$630,2,0))</f>
        <v>0</v>
      </c>
      <c r="U58" s="11">
        <f>IF(ISNA(VLOOKUP(CONCATENATE($B58,U$2,"multi"),'II-SUB'!$V$3:$W$630,2,0)),0,VLOOKUP(CONCATENATE($B58,U$2,"multi"),'II-SUB'!$V$3:$W$630,2,0))</f>
        <v>0</v>
      </c>
      <c r="V58" s="11">
        <f>IF(ISNA(VLOOKUP(CONCATENATE($B58,V$2,"multi"),'II-SUB'!$V$3:$W$630,2,0)),0,VLOOKUP(CONCATENATE($B58,V$2,"multi"),'II-SUB'!$V$3:$W$630,2,0))</f>
        <v>0</v>
      </c>
      <c r="W58" s="11">
        <f>IF(ISNA(VLOOKUP(CONCATENATE($B58,W$2,"multi"),'II-SUB'!$V$3:$W$630,2,0)),0,VLOOKUP(CONCATENATE($B58,W$2,"multi"),'II-SUB'!$V$3:$W$630,2,0))</f>
        <v>0</v>
      </c>
      <c r="X58" s="11">
        <f>IF(ISNA(VLOOKUP(CONCATENATE($B58,X$2,"multi"),'II-SUB'!$V$3:$W$630,2,0)),0,VLOOKUP(CONCATENATE($B58,X$2,"multi"),'II-SUB'!$V$3:$W$630,2,0))</f>
        <v>0</v>
      </c>
      <c r="Y58" s="11">
        <f>IF(ISNA(VLOOKUP(CONCATENATE($B58,Y$2,"multi"),'II-SUB'!$V$3:$W$630,2,0)),0,VLOOKUP(CONCATENATE($B58,Y$2,"multi"),'II-SUB'!$V$3:$W$630,2,0))</f>
        <v>0</v>
      </c>
      <c r="Z58" s="11">
        <f>IF(ISNA(VLOOKUP(CONCATENATE($B58,Z$2,"multi"),'II-SUB'!$V$3:$W$630,2,0)),0,VLOOKUP(CONCATENATE($B58,Z$2,"multi"),'II-SUB'!$V$3:$W$630,2,0))</f>
        <v>0</v>
      </c>
      <c r="AA58" s="11">
        <f>IF(ISNA(VLOOKUP(CONCATENATE($B58,AA$2,"multi"),'II-SUB'!$V$3:$W$630,2,0)),0,VLOOKUP(CONCATENATE($B58,AA$2,"multi"),'II-SUB'!$V$3:$W$630,2,0))</f>
        <v>0</v>
      </c>
      <c r="AB58" s="11">
        <f>IF(ISNA(VLOOKUP(CONCATENATE($B58,AB$2,"multi"),'II-SUB'!$V$3:$W$630,2,0)),0,VLOOKUP(CONCATENATE($B58,AB$2,"multi"),'II-SUB'!$V$3:$W$630,2,0))</f>
        <v>0</v>
      </c>
      <c r="AC58" s="11">
        <f>IF(ISNA(VLOOKUP(CONCATENATE($B58,AC$2,"multi"),'II-SUB'!$V$3:$W$630,2,0)),0,VLOOKUP(CONCATENATE($B58,AC$2,"multi"),'II-SUB'!$V$3:$W$630,2,0))</f>
        <v>0</v>
      </c>
      <c r="AD58" s="11">
        <f>SUM(Q58:AC58)</f>
        <v>38</v>
      </c>
      <c r="AE58" s="11">
        <f>IF(ISNA(VLOOKUP(CONCATENATE($B58,AE$2,"multi"),MW!$V$3:$W$600,2,0)),0,VLOOKUP(CONCATENATE($B58,AE$2,"multi"),MW!$V$3:$W$600,2,0))</f>
        <v>7.1</v>
      </c>
      <c r="AF58" s="11">
        <f>IF(ISNA(VLOOKUP(CONCATENATE($B58,AF$2,"multi"),MW!$V$3:$W$600,2,0)),0,VLOOKUP(CONCATENATE($B58,AF$2,"multi"),MW!$V$3:$W$600,2,0))</f>
        <v>0</v>
      </c>
      <c r="AG58" s="11">
        <f>IF(ISNA(VLOOKUP(CONCATENATE($B58,AG$2,"multi"),MW!$V$3:$W$600,2,0)),0,VLOOKUP(CONCATENATE($B58,AG$2,"multi"),MW!$V$3:$W$600,2,0))</f>
        <v>0</v>
      </c>
      <c r="AH58" s="11">
        <f>IF(ISNA(VLOOKUP(CONCATENATE($B58,AH$2,"multi"),MW!$V$3:$W$600,2,0)),0,VLOOKUP(CONCATENATE($B58,AH$2,"multi"),MW!$V$3:$W$600,2,0))</f>
        <v>0</v>
      </c>
      <c r="AI58" s="11">
        <f>IF(ISNA(VLOOKUP(CONCATENATE($B58,AI$2,"multi"),MW!$V$3:$W$600,2,0)),0,VLOOKUP(CONCATENATE($B58,AI$2,"multi"),MW!$V$3:$W$600,2,0))</f>
        <v>0</v>
      </c>
      <c r="AJ58" s="11">
        <f>IF(ISNA(VLOOKUP(CONCATENATE($B58,AJ$2,"multi"),MW!$V$3:$W$600,2,0)),0,VLOOKUP(CONCATENATE($B58,AJ$2,"multi"),MW!$V$3:$W$600,2,0))</f>
        <v>0</v>
      </c>
      <c r="AK58" s="11">
        <f>IF(ISNA(VLOOKUP(CONCATENATE($B58,AK$2,"multi"),MW!$V$3:$W$600,2,0)),0,VLOOKUP(CONCATENATE($B58,AK$2,"multi"),MW!$V$3:$W$600,2,0))</f>
        <v>0</v>
      </c>
      <c r="AL58" s="11">
        <f>IF(ISNA(VLOOKUP(CONCATENATE($B58,AL$2,"multi"),MW!$V$3:$W$600,2,0)),0,VLOOKUP(CONCATENATE($B58,AL$2,"multi"),MW!$V$3:$W$600,2,0))</f>
        <v>0</v>
      </c>
      <c r="AM58" s="11">
        <f>IF(ISNA(VLOOKUP(CONCATENATE($B58,AM$2,"multi"),MW!$V$3:$W$600,2,0)),0,VLOOKUP(CONCATENATE($B58,AM$2,"multi"),MW!$V$3:$W$600,2,0))</f>
        <v>0</v>
      </c>
      <c r="AN58" s="11">
        <f>IF(ISNA(VLOOKUP(CONCATENATE($B58,AN$2,"multi"),MW!$V$3:$W$600,2,0)),0,VLOOKUP(CONCATENATE($B58,AN$2,"multi"),MW!$V$3:$W$600,2,0))</f>
        <v>0</v>
      </c>
      <c r="AO58" s="11">
        <f>IF(ISNA(VLOOKUP(CONCATENATE($B58,AO$2,"multi"),MW!$V$3:$W$600,2,0)),0,VLOOKUP(CONCATENATE($B58,AO$2,"multi"),MW!$V$3:$W$600,2,0))</f>
        <v>0</v>
      </c>
      <c r="AP58" s="11">
        <f>SUM(AE58:AO58)</f>
        <v>7.1</v>
      </c>
      <c r="AQ58" s="11">
        <f>IF(ISNA(VLOOKUP(CONCATENATE($B58,AQ$2,"multi"),'III-SUB'!$V$3:$W$633,2,0)),0,VLOOKUP(CONCATENATE($B58,AQ$2,"multi"),'III-SUB'!$V$3:$W$633,2,0))</f>
        <v>62.4</v>
      </c>
      <c r="AR58" s="11">
        <f>IF(ISNA(VLOOKUP(CONCATENATE($B58,AR$2,"multi"),'III-SUB'!$V$3:$W$633,2,0)),0,VLOOKUP(CONCATENATE($B58,AR$2,"multi"),'III-SUB'!$V$3:$W$633,2,0))</f>
        <v>25.4</v>
      </c>
      <c r="AS58" s="11">
        <f>IF(ISNA(VLOOKUP(CONCATENATE($B58,AS$2,"multi"),'III-SUB'!$V$3:$W$633,2,0)),0,VLOOKUP(CONCATENATE($B58,AS$2,"multi"),'III-SUB'!$V$3:$W$633,2,0))</f>
        <v>0</v>
      </c>
      <c r="AT58" s="11">
        <f>IF(ISNA(VLOOKUP(CONCATENATE($B58,AT$2,"multi"),'III-SUB'!$V$3:$W$633,2,0)),0,VLOOKUP(CONCATENATE($B58,AT$2,"multi"),'III-SUB'!$V$3:$W$633,2,0))</f>
        <v>0</v>
      </c>
      <c r="AU58" s="11">
        <f>IF(ISNA(VLOOKUP(CONCATENATE($B58,AU$2,"multi"),'III-SUB'!$V$3:$W$633,2,0)),0,VLOOKUP(CONCATENATE($B58,AU$2,"multi"),'III-SUB'!$V$3:$W$633,2,0))</f>
        <v>0</v>
      </c>
      <c r="AV58" s="11">
        <f>IF(ISNA(VLOOKUP(CONCATENATE($B58,AV$2,"multi"),'III-SUB'!$V$3:$W$633,2,0)),0,VLOOKUP(CONCATENATE($B58,AV$2,"multi"),'III-SUB'!$V$3:$W$633,2,0))</f>
        <v>0</v>
      </c>
      <c r="AW58" s="11">
        <f>IF(ISNA(VLOOKUP(CONCATENATE($B58,AW$2,"multi"),'III-SUB'!$V$3:$W$633,2,0)),0,VLOOKUP(CONCATENATE($B58,AW$2,"multi"),'III-SUB'!$V$3:$W$633,2,0))</f>
        <v>0</v>
      </c>
      <c r="AX58" s="11">
        <f>IF(ISNA(VLOOKUP(CONCATENATE($B58,AX$2,"multi"),'III-SUB'!$V$3:$W$633,2,0)),0,VLOOKUP(CONCATENATE($B58,AX$2,"multi"),'III-SUB'!$V$3:$W$633,2,0))</f>
        <v>0</v>
      </c>
      <c r="AY58" s="11">
        <f>IF(ISNA(VLOOKUP(CONCATENATE($B58,AY$2,"multi"),'III-SUB'!$V$3:$W$633,2,0)),0,VLOOKUP(CONCATENATE($B58,AY$2,"multi"),'III-SUB'!$V$3:$W$633,2,0))</f>
        <v>0</v>
      </c>
      <c r="AZ58" s="11">
        <f>IF(ISNA(VLOOKUP(CONCATENATE($B58,AZ$2,"multi"),'III-SUB'!$V$3:$W$633,2,0)),0,VLOOKUP(CONCATENATE($B58,AZ$2,"multi"),'III-SUB'!$V$3:$W$633,2,0))</f>
        <v>0</v>
      </c>
      <c r="BA58" s="11">
        <f>IF(ISNA(VLOOKUP(CONCATENATE($B58,BA$2,"multi"),'III-SUB'!$V$3:$W$633,2,0)),0,VLOOKUP(CONCATENATE($B58,BA$2,"multi"),'III-SUB'!$V$3:$W$633,2,0))</f>
        <v>0</v>
      </c>
      <c r="BB58" s="11">
        <f>IF(ISNA(VLOOKUP(CONCATENATE($B58,BB$2,"multi"),'III-SUB'!$V$3:$W$633,2,0)),0,VLOOKUP(CONCATENATE($B58,BB$2,"multi"),'III-SUB'!$V$3:$W$633,2,0))</f>
        <v>0</v>
      </c>
      <c r="BC58" s="11">
        <f>IF(ISNA(VLOOKUP(CONCATENATE($B58,BC$2,"multi"),'III-SUB'!$V$3:$W$633,2,0)),0,VLOOKUP(CONCATENATE($B58,BC$2,"multi"),'III-SUB'!$V$3:$W$633,2,0))</f>
        <v>0</v>
      </c>
      <c r="BD58" s="11">
        <f>SUM(AQ58:BC58)</f>
        <v>87.8</v>
      </c>
      <c r="BE58" s="11">
        <f>IF(ISNA(VLOOKUP(CONCATENATE($B58,AQ$2,"multi"),VHF!$V$3:$W$627,2,0)),0,VLOOKUP(CONCATENATE($B58,AQ$2,"multi"),VHF!$V$3:$W$627,2,0))</f>
        <v>40.4</v>
      </c>
      <c r="BF58" s="11">
        <f>IF(ISNA(VLOOKUP(CONCATENATE($B58,BF$2,"multi"),UHF!$V$3:$W$612,2,0)),0,VLOOKUP(CONCATENATE($B58,BF$2,"multi"),UHF!$V$3:$W$612,2,0))</f>
        <v>0</v>
      </c>
      <c r="BG58" s="11">
        <f>IF(ISNA(VLOOKUP(CONCATENATE($B58,BG$2,"multi"),UHF!$V$3:$W$612,2,0)),0,VLOOKUP(CONCATENATE($B58,BG$2,"multi"),UHF!$V$3:$W$612,2,0))</f>
        <v>10.9</v>
      </c>
      <c r="BH58" s="11">
        <f>IF(ISNA(VLOOKUP(CONCATENATE($B58,BH$2,"multi"),UHF!$V$3:$W$612,2,0)),0,VLOOKUP(CONCATENATE($B58,BH$2,"multi"),UHF!$V$3:$W$612,2,0))</f>
        <v>0</v>
      </c>
      <c r="BI58" s="11">
        <f>IF(ISNA(VLOOKUP(CONCATENATE($B58,BI$2,"multi"),UHF!$V$3:$W$612,2,0)),0,VLOOKUP(CONCATENATE($B58,BI$2,"multi"),UHF!$V$3:$W$612,2,0))</f>
        <v>0</v>
      </c>
      <c r="BJ58" s="11">
        <f>IF(ISNA(VLOOKUP(CONCATENATE($B58,BJ$2,"multi"),UHF!$V$3:$W$612,2,0)),0,VLOOKUP(CONCATENATE($B58,BJ$2,"multi"),UHF!$V$3:$W$612,2,0))</f>
        <v>0</v>
      </c>
      <c r="BK58" s="11">
        <f>IF(ISNA(VLOOKUP(CONCATENATE($B58,BK$2,"multi"),UHF!$V$3:$W$612,2,0)),0,VLOOKUP(CONCATENATE($B58,BK$2,"multi"),UHF!$V$3:$W$612,2,0))</f>
        <v>0</v>
      </c>
      <c r="BL58" s="11">
        <f>IF(ISNA(VLOOKUP(CONCATENATE($B58,BL$2,"multi"),UHF!$V$3:$W$612,2,0)),0,VLOOKUP(CONCATENATE($B58,BL$2,"multi"),UHF!$V$3:$W$612,2,0))</f>
        <v>0</v>
      </c>
      <c r="BM58" s="11">
        <f>IF(ISNA(VLOOKUP(CONCATENATE($B58,BM$2,"multi"),UHF!$V$3:$W$612,2,0)),0,VLOOKUP(CONCATENATE($B58,BM$2,"multi"),UHF!$V$3:$W$612,2,0))</f>
        <v>0</v>
      </c>
      <c r="BN58" s="11">
        <f>IF(ISNA(VLOOKUP(CONCATENATE($B58,BN$2,"multi"),UHF!$V$3:$W$612,2,0)),0,VLOOKUP(CONCATENATE($B58,BN$2,"multi"),UHF!$V$3:$W$612,2,0))</f>
        <v>0</v>
      </c>
      <c r="BO58" s="11">
        <f>IF(ISNA(VLOOKUP(CONCATENATE($B58,BO$2,"multi"),UHF!$V$3:$W$612,2,0)),0,VLOOKUP(CONCATENATE($B58,BO$2,"multi"),UHF!$V$3:$W$612,2,0))</f>
        <v>0</v>
      </c>
      <c r="BP58" s="11">
        <f>IF(ISNA(VLOOKUP(CONCATENATE($B58,BP$2,"multi"),UHF!$V$3:$W$612,2,0)),0,VLOOKUP(CONCATENATE($B58,BP$2,"multi"),UHF!$V$3:$W$612,2,0))</f>
        <v>0</v>
      </c>
      <c r="BQ58" s="11">
        <f>IF(ISNA(VLOOKUP(CONCATENATE($B58,BQ$2,"multi"),UHF!$V$3:$W$612,2,0)),0,VLOOKUP(CONCATENATE($B58,BQ$2,"multi"),UHF!$V$3:$W$612,2,0))</f>
        <v>0</v>
      </c>
      <c r="BR58" s="11">
        <f>SUM(BF58:BQ58)</f>
        <v>10.9</v>
      </c>
      <c r="BS58" s="11">
        <f>IF(ISNA(VLOOKUP(CONCATENATE($B58,BS$2,"multi"),'A1'!$V$3:$W$612,2,0)),0,VLOOKUP(CONCATENATE($B58,BS$2,"multi"),'A1'!$V$3:$W$612,2,0))</f>
        <v>0</v>
      </c>
      <c r="BT58" s="11">
        <f>SUM(C58,Q58,AQ58,BE58,BS58)</f>
        <v>115.19999999999999</v>
      </c>
      <c r="BU58" s="11">
        <f>SUM(D58,R58,AR58,BF58)</f>
        <v>39</v>
      </c>
      <c r="BV58" s="11">
        <f>SUM(E58,S58,AE58,AS58,BG58)</f>
        <v>30</v>
      </c>
      <c r="BW58" s="11">
        <f>SUM(F58,T58,AF58,AT58,BH58)</f>
        <v>0</v>
      </c>
      <c r="BX58" s="11">
        <f>SUM(G58,U58,AG58,AU58,BI58)</f>
        <v>0</v>
      </c>
      <c r="BY58" s="11">
        <f>SUM(H58,V58,AH58,AV58,BJ58)</f>
        <v>0</v>
      </c>
      <c r="BZ58" s="11">
        <f>SUM(I58,W58,AI58,AW58,BK58)</f>
        <v>0</v>
      </c>
      <c r="CA58" s="11">
        <f>SUM(J58,X58,AJ58,AX58,BL58)</f>
        <v>0</v>
      </c>
      <c r="CB58" s="11">
        <f>SUM(K58,Y58,AK58,AY58,BM58)</f>
        <v>0</v>
      </c>
      <c r="CC58" s="11">
        <f>SUM(Z58,AL58,AZ58,BN58)</f>
        <v>0</v>
      </c>
      <c r="CD58" s="11">
        <f>SUM(BT58:CC58)</f>
        <v>184.2</v>
      </c>
      <c r="CE58" s="11">
        <f>SUM(P58,AD58,AP58,BD58,BE58,BR58,BS58)</f>
        <v>184.20000000000002</v>
      </c>
      <c r="CF58" s="11">
        <f>MIN(P58,AD58,AP58,BD58,BE58,BR58,BS58)</f>
        <v>0</v>
      </c>
      <c r="CG58" s="11">
        <f>SUM(CE58-CF58)</f>
        <v>184.20000000000002</v>
      </c>
    </row>
    <row r="59" spans="1:85" x14ac:dyDescent="0.2">
      <c r="A59" s="21" t="str">
        <f t="shared" si="0"/>
        <v>57.</v>
      </c>
      <c r="B59" s="8" t="str">
        <f>'Seznam-MO'!A93</f>
        <v>OK1KHL</v>
      </c>
      <c r="C59" s="11">
        <f>IF(ISNA(VLOOKUP(CONCATENATE($B59,C$2,"multi"),'I-SUB'!$V$3:$W$624,2,0)),0,VLOOKUP(CONCATENATE($B59,C$2,"multi"),'I-SUB'!$V$3:$W$624,2,0))</f>
        <v>15</v>
      </c>
      <c r="D59" s="11">
        <f>IF(ISNA(VLOOKUP(CONCATENATE($B59,D$2,"multi"),'I-SUB'!$V$3:$W$624,2,0)),0,VLOOKUP(CONCATENATE($B59,D$2,"multi"),'I-SUB'!$V$3:$W$624,2,0))</f>
        <v>0</v>
      </c>
      <c r="E59" s="11">
        <f>IF(ISNA(VLOOKUP(CONCATENATE($B59,E$2,"multi"),'I-SUB'!$V$3:$W$624,2,0)),0,VLOOKUP(CONCATENATE($B59,E$2,"multi"),'I-SUB'!$V$3:$W$624,2,0))</f>
        <v>0</v>
      </c>
      <c r="F59" s="11">
        <f>IF(ISNA(VLOOKUP(CONCATENATE($B59,F$2,"multi"),'I-SUB'!$V$3:$W$624,2,0)),0,VLOOKUP(CONCATENATE($B59,F$2,"multi"),'I-SUB'!$V$3:$W$624,2,0))</f>
        <v>0</v>
      </c>
      <c r="G59" s="11">
        <f>IF(ISNA(VLOOKUP(CONCATENATE($B59,G$2,"multi"),'I-SUB'!$V$3:$W$624,2,0)),0,VLOOKUP(CONCATENATE($B59,G$2,"multi"),'I-SUB'!$V$3:$W$624,2,0))</f>
        <v>0</v>
      </c>
      <c r="H59" s="11">
        <f>IF(ISNA(VLOOKUP(CONCATENATE($B59,H$2,"multi"),'I-SUB'!$V$3:$W$624,2,0)),0,VLOOKUP(CONCATENATE($B59,H$2,"multi"),'I-SUB'!$V$3:$W$624,2,0))</f>
        <v>0</v>
      </c>
      <c r="I59" s="11">
        <f>IF(ISNA(VLOOKUP(CONCATENATE($B59,I$2,"multi"),'I-SUB'!$V$3:$W$624,2,0)),0,VLOOKUP(CONCATENATE($B59,I$2,"multi"),'I-SUB'!$V$3:$W$624,2,0))</f>
        <v>0</v>
      </c>
      <c r="J59" s="11">
        <f>IF(ISNA(VLOOKUP(CONCATENATE($B59,J$2,"multi"),'I-SUB'!$V$3:$W$624,2,0)),0,VLOOKUP(CONCATENATE($B59,J$2,"multi"),'I-SUB'!$V$3:$W$624,2,0))</f>
        <v>0</v>
      </c>
      <c r="K59" s="11">
        <f>IF(ISNA(VLOOKUP(CONCATENATE($B59,K$2,"multi"),'I-SUB'!$V$3:$W$624,2,0)),0,VLOOKUP(CONCATENATE($B59,K$2,"multi"),'I-SUB'!$V$3:$W$624,2,0))</f>
        <v>0</v>
      </c>
      <c r="L59" s="11">
        <f>IF(ISNA(VLOOKUP(CONCATENATE($B59,L$2,"multi"),'I-SUB'!$V$3:$W$624,2,0)),0,VLOOKUP(CONCATENATE($B59,L$2,"multi"),'I-SUB'!$V$3:$W$624,2,0))</f>
        <v>0</v>
      </c>
      <c r="M59" s="11">
        <f>IF(ISNA(VLOOKUP(CONCATENATE($B59,M$2,"multi"),'I-SUB'!$V$3:$W$624,2,0)),0,VLOOKUP(CONCATENATE($B59,M$2,"multi"),'I-SUB'!$V$3:$W$624,2,0))</f>
        <v>0</v>
      </c>
      <c r="N59" s="11">
        <f>IF(ISNA(VLOOKUP(CONCATENATE($B59,N$2,"multi"),'I-SUB'!$V$3:$W$624,2,0)),0,VLOOKUP(CONCATENATE($B59,N$2,"multi"),'I-SUB'!$V$3:$W$624,2,0))</f>
        <v>0</v>
      </c>
      <c r="O59" s="11">
        <f>IF(ISNA(VLOOKUP(CONCATENATE($B59,O$2,"multi"),'I-SUB'!$V$3:$W$624,2,0)),0,VLOOKUP(CONCATENATE($B59,O$2,"multi"),'I-SUB'!$V$3:$W$624,2,0))</f>
        <v>0</v>
      </c>
      <c r="P59" s="11">
        <f>SUM(C59:O59)</f>
        <v>15</v>
      </c>
      <c r="Q59" s="11">
        <f>IF(ISNA(VLOOKUP(CONCATENATE($B59,Q$2,"multi"),'II-SUB'!$V$3:$W$630,2,0)),0,VLOOKUP(CONCATENATE($B59,Q$2,"multi"),'II-SUB'!$V$3:$W$630,2,0))</f>
        <v>87.1</v>
      </c>
      <c r="R59" s="11">
        <f>IF(ISNA(VLOOKUP(CONCATENATE($B59,R$2,"multi"),'II-SUB'!$V$3:$W$630,2,0)),0,VLOOKUP(CONCATENATE($B59,R$2,"multi"),'II-SUB'!$V$3:$W$630,2,0))</f>
        <v>0</v>
      </c>
      <c r="S59" s="11">
        <f>IF(ISNA(VLOOKUP(CONCATENATE($B59,S$2,"multi"),'II-SUB'!$V$3:$W$630,2,0)),0,VLOOKUP(CONCATENATE($B59,S$2,"multi"),'II-SUB'!$V$3:$W$630,2,0))</f>
        <v>0</v>
      </c>
      <c r="T59" s="11">
        <f>IF(ISNA(VLOOKUP(CONCATENATE($B59,T$2,"multi"),'II-SUB'!$V$3:$W$630,2,0)),0,VLOOKUP(CONCATENATE($B59,T$2,"multi"),'II-SUB'!$V$3:$W$630,2,0))</f>
        <v>0</v>
      </c>
      <c r="U59" s="11">
        <f>IF(ISNA(VLOOKUP(CONCATENATE($B59,U$2,"multi"),'II-SUB'!$V$3:$W$630,2,0)),0,VLOOKUP(CONCATENATE($B59,U$2,"multi"),'II-SUB'!$V$3:$W$630,2,0))</f>
        <v>0</v>
      </c>
      <c r="V59" s="11">
        <f>IF(ISNA(VLOOKUP(CONCATENATE($B59,V$2,"multi"),'II-SUB'!$V$3:$W$630,2,0)),0,VLOOKUP(CONCATENATE($B59,V$2,"multi"),'II-SUB'!$V$3:$W$630,2,0))</f>
        <v>0</v>
      </c>
      <c r="W59" s="11">
        <f>IF(ISNA(VLOOKUP(CONCATENATE($B59,W$2,"multi"),'II-SUB'!$V$3:$W$630,2,0)),0,VLOOKUP(CONCATENATE($B59,W$2,"multi"),'II-SUB'!$V$3:$W$630,2,0))</f>
        <v>0</v>
      </c>
      <c r="X59" s="11">
        <f>IF(ISNA(VLOOKUP(CONCATENATE($B59,X$2,"multi"),'II-SUB'!$V$3:$W$630,2,0)),0,VLOOKUP(CONCATENATE($B59,X$2,"multi"),'II-SUB'!$V$3:$W$630,2,0))</f>
        <v>0</v>
      </c>
      <c r="Y59" s="11">
        <f>IF(ISNA(VLOOKUP(CONCATENATE($B59,Y$2,"multi"),'II-SUB'!$V$3:$W$630,2,0)),0,VLOOKUP(CONCATENATE($B59,Y$2,"multi"),'II-SUB'!$V$3:$W$630,2,0))</f>
        <v>0</v>
      </c>
      <c r="Z59" s="11">
        <f>IF(ISNA(VLOOKUP(CONCATENATE($B59,Z$2,"multi"),'II-SUB'!$V$3:$W$630,2,0)),0,VLOOKUP(CONCATENATE($B59,Z$2,"multi"),'II-SUB'!$V$3:$W$630,2,0))</f>
        <v>0</v>
      </c>
      <c r="AA59" s="11">
        <f>IF(ISNA(VLOOKUP(CONCATENATE($B59,AA$2,"multi"),'II-SUB'!$V$3:$W$630,2,0)),0,VLOOKUP(CONCATENATE($B59,AA$2,"multi"),'II-SUB'!$V$3:$W$630,2,0))</f>
        <v>0</v>
      </c>
      <c r="AB59" s="11">
        <f>IF(ISNA(VLOOKUP(CONCATENATE($B59,AB$2,"multi"),'II-SUB'!$V$3:$W$630,2,0)),0,VLOOKUP(CONCATENATE($B59,AB$2,"multi"),'II-SUB'!$V$3:$W$630,2,0))</f>
        <v>0</v>
      </c>
      <c r="AC59" s="11">
        <f>IF(ISNA(VLOOKUP(CONCATENATE($B59,AC$2,"multi"),'II-SUB'!$V$3:$W$630,2,0)),0,VLOOKUP(CONCATENATE($B59,AC$2,"multi"),'II-SUB'!$V$3:$W$630,2,0))</f>
        <v>0</v>
      </c>
      <c r="AD59" s="11">
        <f>SUM(Q59:AC59)</f>
        <v>87.1</v>
      </c>
      <c r="AE59" s="11">
        <f>IF(ISNA(VLOOKUP(CONCATENATE($B59,AE$2,"multi"),MW!$V$3:$W$600,2,0)),0,VLOOKUP(CONCATENATE($B59,AE$2,"multi"),MW!$V$3:$W$600,2,0))</f>
        <v>0</v>
      </c>
      <c r="AF59" s="11">
        <f>IF(ISNA(VLOOKUP(CONCATENATE($B59,AF$2,"multi"),MW!$V$3:$W$600,2,0)),0,VLOOKUP(CONCATENATE($B59,AF$2,"multi"),MW!$V$3:$W$600,2,0))</f>
        <v>0</v>
      </c>
      <c r="AG59" s="11">
        <f>IF(ISNA(VLOOKUP(CONCATENATE($B59,AG$2,"multi"),MW!$V$3:$W$600,2,0)),0,VLOOKUP(CONCATENATE($B59,AG$2,"multi"),MW!$V$3:$W$600,2,0))</f>
        <v>0</v>
      </c>
      <c r="AH59" s="11">
        <f>IF(ISNA(VLOOKUP(CONCATENATE($B59,AH$2,"multi"),MW!$V$3:$W$600,2,0)),0,VLOOKUP(CONCATENATE($B59,AH$2,"multi"),MW!$V$3:$W$600,2,0))</f>
        <v>0</v>
      </c>
      <c r="AI59" s="11">
        <f>IF(ISNA(VLOOKUP(CONCATENATE($B59,AI$2,"multi"),MW!$V$3:$W$600,2,0)),0,VLOOKUP(CONCATENATE($B59,AI$2,"multi"),MW!$V$3:$W$600,2,0))</f>
        <v>0</v>
      </c>
      <c r="AJ59" s="11">
        <f>IF(ISNA(VLOOKUP(CONCATENATE($B59,AJ$2,"multi"),MW!$V$3:$W$600,2,0)),0,VLOOKUP(CONCATENATE($B59,AJ$2,"multi"),MW!$V$3:$W$600,2,0))</f>
        <v>0</v>
      </c>
      <c r="AK59" s="11">
        <f>IF(ISNA(VLOOKUP(CONCATENATE($B59,AK$2,"multi"),MW!$V$3:$W$600,2,0)),0,VLOOKUP(CONCATENATE($B59,AK$2,"multi"),MW!$V$3:$W$600,2,0))</f>
        <v>0</v>
      </c>
      <c r="AL59" s="11">
        <f>IF(ISNA(VLOOKUP(CONCATENATE($B59,AL$2,"multi"),MW!$V$3:$W$600,2,0)),0,VLOOKUP(CONCATENATE($B59,AL$2,"multi"),MW!$V$3:$W$600,2,0))</f>
        <v>0</v>
      </c>
      <c r="AM59" s="11">
        <f>IF(ISNA(VLOOKUP(CONCATENATE($B59,AM$2,"multi"),MW!$V$3:$W$600,2,0)),0,VLOOKUP(CONCATENATE($B59,AM$2,"multi"),MW!$V$3:$W$600,2,0))</f>
        <v>0</v>
      </c>
      <c r="AN59" s="11">
        <f>IF(ISNA(VLOOKUP(CONCATENATE($B59,AN$2,"multi"),MW!$V$3:$W$600,2,0)),0,VLOOKUP(CONCATENATE($B59,AN$2,"multi"),MW!$V$3:$W$600,2,0))</f>
        <v>0</v>
      </c>
      <c r="AO59" s="11">
        <f>IF(ISNA(VLOOKUP(CONCATENATE($B59,AO$2,"multi"),MW!$V$3:$W$600,2,0)),0,VLOOKUP(CONCATENATE($B59,AO$2,"multi"),MW!$V$3:$W$600,2,0))</f>
        <v>0</v>
      </c>
      <c r="AP59" s="11">
        <f>SUM(AE59:AO59)</f>
        <v>0</v>
      </c>
      <c r="AQ59" s="11">
        <f>IF(ISNA(VLOOKUP(CONCATENATE($B59,AQ$2,"multi"),'III-SUB'!$V$3:$W$633,2,0)),0,VLOOKUP(CONCATENATE($B59,AQ$2,"multi"),'III-SUB'!$V$3:$W$633,2,0))</f>
        <v>68.599999999999994</v>
      </c>
      <c r="AR59" s="11">
        <f>IF(ISNA(VLOOKUP(CONCATENATE($B59,AR$2,"multi"),'III-SUB'!$V$3:$W$633,2,0)),0,VLOOKUP(CONCATENATE($B59,AR$2,"multi"),'III-SUB'!$V$3:$W$633,2,0))</f>
        <v>0</v>
      </c>
      <c r="AS59" s="11">
        <f>IF(ISNA(VLOOKUP(CONCATENATE($B59,AS$2,"multi"),'III-SUB'!$V$3:$W$633,2,0)),0,VLOOKUP(CONCATENATE($B59,AS$2,"multi"),'III-SUB'!$V$3:$W$633,2,0))</f>
        <v>0</v>
      </c>
      <c r="AT59" s="11">
        <f>IF(ISNA(VLOOKUP(CONCATENATE($B59,AT$2,"multi"),'III-SUB'!$V$3:$W$633,2,0)),0,VLOOKUP(CONCATENATE($B59,AT$2,"multi"),'III-SUB'!$V$3:$W$633,2,0))</f>
        <v>0</v>
      </c>
      <c r="AU59" s="11">
        <f>IF(ISNA(VLOOKUP(CONCATENATE($B59,AU$2,"multi"),'III-SUB'!$V$3:$W$633,2,0)),0,VLOOKUP(CONCATENATE($B59,AU$2,"multi"),'III-SUB'!$V$3:$W$633,2,0))</f>
        <v>0</v>
      </c>
      <c r="AV59" s="11">
        <f>IF(ISNA(VLOOKUP(CONCATENATE($B59,AV$2,"multi"),'III-SUB'!$V$3:$W$633,2,0)),0,VLOOKUP(CONCATENATE($B59,AV$2,"multi"),'III-SUB'!$V$3:$W$633,2,0))</f>
        <v>0</v>
      </c>
      <c r="AW59" s="11">
        <f>IF(ISNA(VLOOKUP(CONCATENATE($B59,AW$2,"multi"),'III-SUB'!$V$3:$W$633,2,0)),0,VLOOKUP(CONCATENATE($B59,AW$2,"multi"),'III-SUB'!$V$3:$W$633,2,0))</f>
        <v>0</v>
      </c>
      <c r="AX59" s="11">
        <f>IF(ISNA(VLOOKUP(CONCATENATE($B59,AX$2,"multi"),'III-SUB'!$V$3:$W$633,2,0)),0,VLOOKUP(CONCATENATE($B59,AX$2,"multi"),'III-SUB'!$V$3:$W$633,2,0))</f>
        <v>0</v>
      </c>
      <c r="AY59" s="11">
        <f>IF(ISNA(VLOOKUP(CONCATENATE($B59,AY$2,"multi"),'III-SUB'!$V$3:$W$633,2,0)),0,VLOOKUP(CONCATENATE($B59,AY$2,"multi"),'III-SUB'!$V$3:$W$633,2,0))</f>
        <v>0</v>
      </c>
      <c r="AZ59" s="11">
        <f>IF(ISNA(VLOOKUP(CONCATENATE($B59,AZ$2,"multi"),'III-SUB'!$V$3:$W$633,2,0)),0,VLOOKUP(CONCATENATE($B59,AZ$2,"multi"),'III-SUB'!$V$3:$W$633,2,0))</f>
        <v>0</v>
      </c>
      <c r="BA59" s="11">
        <f>IF(ISNA(VLOOKUP(CONCATENATE($B59,BA$2,"multi"),'III-SUB'!$V$3:$W$633,2,0)),0,VLOOKUP(CONCATENATE($B59,BA$2,"multi"),'III-SUB'!$V$3:$W$633,2,0))</f>
        <v>0</v>
      </c>
      <c r="BB59" s="11">
        <f>IF(ISNA(VLOOKUP(CONCATENATE($B59,BB$2,"multi"),'III-SUB'!$V$3:$W$633,2,0)),0,VLOOKUP(CONCATENATE($B59,BB$2,"multi"),'III-SUB'!$V$3:$W$633,2,0))</f>
        <v>0</v>
      </c>
      <c r="BC59" s="11">
        <f>IF(ISNA(VLOOKUP(CONCATENATE($B59,BC$2,"multi"),'III-SUB'!$V$3:$W$633,2,0)),0,VLOOKUP(CONCATENATE($B59,BC$2,"multi"),'III-SUB'!$V$3:$W$633,2,0))</f>
        <v>0</v>
      </c>
      <c r="BD59" s="11">
        <f>SUM(AQ59:BC59)</f>
        <v>68.599999999999994</v>
      </c>
      <c r="BE59" s="11">
        <f>IF(ISNA(VLOOKUP(CONCATENATE($B59,AQ$2,"multi"),VHF!$V$3:$W$627,2,0)),0,VLOOKUP(CONCATENATE($B59,AQ$2,"multi"),VHF!$V$3:$W$627,2,0))</f>
        <v>0</v>
      </c>
      <c r="BF59" s="11">
        <f>IF(ISNA(VLOOKUP(CONCATENATE($B59,BF$2,"multi"),UHF!$V$3:$W$612,2,0)),0,VLOOKUP(CONCATENATE($B59,BF$2,"multi"),UHF!$V$3:$W$612,2,0))</f>
        <v>0</v>
      </c>
      <c r="BG59" s="11">
        <f>IF(ISNA(VLOOKUP(CONCATENATE($B59,BG$2,"multi"),UHF!$V$3:$W$612,2,0)),0,VLOOKUP(CONCATENATE($B59,BG$2,"multi"),UHF!$V$3:$W$612,2,0))</f>
        <v>0</v>
      </c>
      <c r="BH59" s="11">
        <f>IF(ISNA(VLOOKUP(CONCATENATE($B59,BH$2,"multi"),UHF!$V$3:$W$612,2,0)),0,VLOOKUP(CONCATENATE($B59,BH$2,"multi"),UHF!$V$3:$W$612,2,0))</f>
        <v>0</v>
      </c>
      <c r="BI59" s="11">
        <f>IF(ISNA(VLOOKUP(CONCATENATE($B59,BI$2,"multi"),UHF!$V$3:$W$612,2,0)),0,VLOOKUP(CONCATENATE($B59,BI$2,"multi"),UHF!$V$3:$W$612,2,0))</f>
        <v>0</v>
      </c>
      <c r="BJ59" s="11">
        <f>IF(ISNA(VLOOKUP(CONCATENATE($B59,BJ$2,"multi"),UHF!$V$3:$W$612,2,0)),0,VLOOKUP(CONCATENATE($B59,BJ$2,"multi"),UHF!$V$3:$W$612,2,0))</f>
        <v>0</v>
      </c>
      <c r="BK59" s="11">
        <f>IF(ISNA(VLOOKUP(CONCATENATE($B59,BK$2,"multi"),UHF!$V$3:$W$612,2,0)),0,VLOOKUP(CONCATENATE($B59,BK$2,"multi"),UHF!$V$3:$W$612,2,0))</f>
        <v>0</v>
      </c>
      <c r="BL59" s="11">
        <f>IF(ISNA(VLOOKUP(CONCATENATE($B59,BL$2,"multi"),UHF!$V$3:$W$612,2,0)),0,VLOOKUP(CONCATENATE($B59,BL$2,"multi"),UHF!$V$3:$W$612,2,0))</f>
        <v>0</v>
      </c>
      <c r="BM59" s="11">
        <f>IF(ISNA(VLOOKUP(CONCATENATE($B59,BM$2,"multi"),UHF!$V$3:$W$612,2,0)),0,VLOOKUP(CONCATENATE($B59,BM$2,"multi"),UHF!$V$3:$W$612,2,0))</f>
        <v>0</v>
      </c>
      <c r="BN59" s="11">
        <f>IF(ISNA(VLOOKUP(CONCATENATE($B59,BN$2,"multi"),UHF!$V$3:$W$612,2,0)),0,VLOOKUP(CONCATENATE($B59,BN$2,"multi"),UHF!$V$3:$W$612,2,0))</f>
        <v>0</v>
      </c>
      <c r="BO59" s="11">
        <f>IF(ISNA(VLOOKUP(CONCATENATE($B59,BO$2,"multi"),UHF!$V$3:$W$612,2,0)),0,VLOOKUP(CONCATENATE($B59,BO$2,"multi"),UHF!$V$3:$W$612,2,0))</f>
        <v>0</v>
      </c>
      <c r="BP59" s="11">
        <f>IF(ISNA(VLOOKUP(CONCATENATE($B59,BP$2,"multi"),UHF!$V$3:$W$612,2,0)),0,VLOOKUP(CONCATENATE($B59,BP$2,"multi"),UHF!$V$3:$W$612,2,0))</f>
        <v>0</v>
      </c>
      <c r="BQ59" s="11">
        <f>IF(ISNA(VLOOKUP(CONCATENATE($B59,BQ$2,"multi"),UHF!$V$3:$W$612,2,0)),0,VLOOKUP(CONCATENATE($B59,BQ$2,"multi"),UHF!$V$3:$W$612,2,0))</f>
        <v>0</v>
      </c>
      <c r="BR59" s="11">
        <f>SUM(BF59:BQ59)</f>
        <v>0</v>
      </c>
      <c r="BS59" s="11">
        <f>IF(ISNA(VLOOKUP(CONCATENATE($B59,BS$2,"multi"),'A1'!$V$3:$W$612,2,0)),0,VLOOKUP(CONCATENATE($B59,BS$2,"multi"),'A1'!$V$3:$W$612,2,0))</f>
        <v>0</v>
      </c>
      <c r="BT59" s="11">
        <f>SUM(C59,Q59,AQ59,BE59,BS59)</f>
        <v>170.7</v>
      </c>
      <c r="BU59" s="11">
        <f>SUM(D59,R59,AR59,BF59)</f>
        <v>0</v>
      </c>
      <c r="BV59" s="11">
        <f>SUM(E59,S59,AE59,AS59,BG59)</f>
        <v>0</v>
      </c>
      <c r="BW59" s="11">
        <f>SUM(F59,T59,AF59,AT59,BH59)</f>
        <v>0</v>
      </c>
      <c r="BX59" s="11">
        <f>SUM(G59,U59,AG59,AU59,BI59)</f>
        <v>0</v>
      </c>
      <c r="BY59" s="11">
        <f>SUM(H59,V59,AH59,AV59,BJ59)</f>
        <v>0</v>
      </c>
      <c r="BZ59" s="11">
        <f>SUM(I59,W59,AI59,AW59,BK59)</f>
        <v>0</v>
      </c>
      <c r="CA59" s="11">
        <f>SUM(J59,X59,AJ59,AX59,BL59)</f>
        <v>0</v>
      </c>
      <c r="CB59" s="11">
        <f>SUM(K59,Y59,AK59,AY59,BM59)</f>
        <v>0</v>
      </c>
      <c r="CC59" s="11">
        <f>SUM(Z59,AL59,AZ59,BN59)</f>
        <v>0</v>
      </c>
      <c r="CD59" s="11">
        <f>SUM(BT59:CC59)</f>
        <v>170.7</v>
      </c>
      <c r="CE59" s="11">
        <f>SUM(P59,AD59,AP59,BD59,BE59,BR59,BS59)</f>
        <v>170.7</v>
      </c>
      <c r="CF59" s="11">
        <f>MIN(P59,AD59,AP59,BD59,BE59,BR59,BS59)</f>
        <v>0</v>
      </c>
      <c r="CG59" s="11">
        <f>SUM(CE59-CF59)</f>
        <v>170.7</v>
      </c>
    </row>
    <row r="60" spans="1:85" x14ac:dyDescent="0.2">
      <c r="A60" s="21" t="str">
        <f t="shared" si="0"/>
        <v>58.</v>
      </c>
      <c r="B60" s="8" t="str">
        <f>'Seznam-MO'!A46</f>
        <v>OK2KPD</v>
      </c>
      <c r="C60" s="11">
        <f>IF(ISNA(VLOOKUP(CONCATENATE($B60,C$2,"multi"),'I-SUB'!$V$3:$W$624,2,0)),0,VLOOKUP(CONCATENATE($B60,C$2,"multi"),'I-SUB'!$V$3:$W$624,2,0))</f>
        <v>0</v>
      </c>
      <c r="D60" s="11">
        <f>IF(ISNA(VLOOKUP(CONCATENATE($B60,D$2,"multi"),'I-SUB'!$V$3:$W$624,2,0)),0,VLOOKUP(CONCATENATE($B60,D$2,"multi"),'I-SUB'!$V$3:$W$624,2,0))</f>
        <v>0</v>
      </c>
      <c r="E60" s="11">
        <f>IF(ISNA(VLOOKUP(CONCATENATE($B60,E$2,"multi"),'I-SUB'!$V$3:$W$624,2,0)),0,VLOOKUP(CONCATENATE($B60,E$2,"multi"),'I-SUB'!$V$3:$W$624,2,0))</f>
        <v>0</v>
      </c>
      <c r="F60" s="11">
        <f>IF(ISNA(VLOOKUP(CONCATENATE($B60,F$2,"multi"),'I-SUB'!$V$3:$W$624,2,0)),0,VLOOKUP(CONCATENATE($B60,F$2,"multi"),'I-SUB'!$V$3:$W$624,2,0))</f>
        <v>0</v>
      </c>
      <c r="G60" s="11">
        <f>IF(ISNA(VLOOKUP(CONCATENATE($B60,G$2,"multi"),'I-SUB'!$V$3:$W$624,2,0)),0,VLOOKUP(CONCATENATE($B60,G$2,"multi"),'I-SUB'!$V$3:$W$624,2,0))</f>
        <v>0</v>
      </c>
      <c r="H60" s="11">
        <f>IF(ISNA(VLOOKUP(CONCATENATE($B60,H$2,"multi"),'I-SUB'!$V$3:$W$624,2,0)),0,VLOOKUP(CONCATENATE($B60,H$2,"multi"),'I-SUB'!$V$3:$W$624,2,0))</f>
        <v>0</v>
      </c>
      <c r="I60" s="11">
        <f>IF(ISNA(VLOOKUP(CONCATENATE($B60,I$2,"multi"),'I-SUB'!$V$3:$W$624,2,0)),0,VLOOKUP(CONCATENATE($B60,I$2,"multi"),'I-SUB'!$V$3:$W$624,2,0))</f>
        <v>0</v>
      </c>
      <c r="J60" s="11">
        <f>IF(ISNA(VLOOKUP(CONCATENATE($B60,J$2,"multi"),'I-SUB'!$V$3:$W$624,2,0)),0,VLOOKUP(CONCATENATE($B60,J$2,"multi"),'I-SUB'!$V$3:$W$624,2,0))</f>
        <v>0</v>
      </c>
      <c r="K60" s="11">
        <f>IF(ISNA(VLOOKUP(CONCATENATE($B60,K$2,"multi"),'I-SUB'!$V$3:$W$624,2,0)),0,VLOOKUP(CONCATENATE($B60,K$2,"multi"),'I-SUB'!$V$3:$W$624,2,0))</f>
        <v>0</v>
      </c>
      <c r="L60" s="11">
        <f>IF(ISNA(VLOOKUP(CONCATENATE($B60,L$2,"multi"),'I-SUB'!$V$3:$W$624,2,0)),0,VLOOKUP(CONCATENATE($B60,L$2,"multi"),'I-SUB'!$V$3:$W$624,2,0))</f>
        <v>0</v>
      </c>
      <c r="M60" s="11">
        <f>IF(ISNA(VLOOKUP(CONCATENATE($B60,M$2,"multi"),'I-SUB'!$V$3:$W$624,2,0)),0,VLOOKUP(CONCATENATE($B60,M$2,"multi"),'I-SUB'!$V$3:$W$624,2,0))</f>
        <v>0</v>
      </c>
      <c r="N60" s="11">
        <f>IF(ISNA(VLOOKUP(CONCATENATE($B60,N$2,"multi"),'I-SUB'!$V$3:$W$624,2,0)),0,VLOOKUP(CONCATENATE($B60,N$2,"multi"),'I-SUB'!$V$3:$W$624,2,0))</f>
        <v>0</v>
      </c>
      <c r="O60" s="11">
        <f>IF(ISNA(VLOOKUP(CONCATENATE($B60,O$2,"multi"),'I-SUB'!$V$3:$W$624,2,0)),0,VLOOKUP(CONCATENATE($B60,O$2,"multi"),'I-SUB'!$V$3:$W$624,2,0))</f>
        <v>0</v>
      </c>
      <c r="P60" s="11">
        <f>SUM(C60:O60)</f>
        <v>0</v>
      </c>
      <c r="Q60" s="11">
        <f>IF(ISNA(VLOOKUP(CONCATENATE($B60,Q$2,"multi"),'II-SUB'!$V$3:$W$630,2,0)),0,VLOOKUP(CONCATENATE($B60,Q$2,"multi"),'II-SUB'!$V$3:$W$630,2,0))</f>
        <v>0</v>
      </c>
      <c r="R60" s="11">
        <f>IF(ISNA(VLOOKUP(CONCATENATE($B60,R$2,"multi"),'II-SUB'!$V$3:$W$630,2,0)),0,VLOOKUP(CONCATENATE($B60,R$2,"multi"),'II-SUB'!$V$3:$W$630,2,0))</f>
        <v>0</v>
      </c>
      <c r="S60" s="11">
        <f>IF(ISNA(VLOOKUP(CONCATENATE($B60,S$2,"multi"),'II-SUB'!$V$3:$W$630,2,0)),0,VLOOKUP(CONCATENATE($B60,S$2,"multi"),'II-SUB'!$V$3:$W$630,2,0))</f>
        <v>0</v>
      </c>
      <c r="T60" s="11">
        <f>IF(ISNA(VLOOKUP(CONCATENATE($B60,T$2,"multi"),'II-SUB'!$V$3:$W$630,2,0)),0,VLOOKUP(CONCATENATE($B60,T$2,"multi"),'II-SUB'!$V$3:$W$630,2,0))</f>
        <v>0</v>
      </c>
      <c r="U60" s="11">
        <f>IF(ISNA(VLOOKUP(CONCATENATE($B60,U$2,"multi"),'II-SUB'!$V$3:$W$630,2,0)),0,VLOOKUP(CONCATENATE($B60,U$2,"multi"),'II-SUB'!$V$3:$W$630,2,0))</f>
        <v>0</v>
      </c>
      <c r="V60" s="11">
        <f>IF(ISNA(VLOOKUP(CONCATENATE($B60,V$2,"multi"),'II-SUB'!$V$3:$W$630,2,0)),0,VLOOKUP(CONCATENATE($B60,V$2,"multi"),'II-SUB'!$V$3:$W$630,2,0))</f>
        <v>0</v>
      </c>
      <c r="W60" s="11">
        <f>IF(ISNA(VLOOKUP(CONCATENATE($B60,W$2,"multi"),'II-SUB'!$V$3:$W$630,2,0)),0,VLOOKUP(CONCATENATE($B60,W$2,"multi"),'II-SUB'!$V$3:$W$630,2,0))</f>
        <v>0</v>
      </c>
      <c r="X60" s="11">
        <f>IF(ISNA(VLOOKUP(CONCATENATE($B60,X$2,"multi"),'II-SUB'!$V$3:$W$630,2,0)),0,VLOOKUP(CONCATENATE($B60,X$2,"multi"),'II-SUB'!$V$3:$W$630,2,0))</f>
        <v>0</v>
      </c>
      <c r="Y60" s="11">
        <f>IF(ISNA(VLOOKUP(CONCATENATE($B60,Y$2,"multi"),'II-SUB'!$V$3:$W$630,2,0)),0,VLOOKUP(CONCATENATE($B60,Y$2,"multi"),'II-SUB'!$V$3:$W$630,2,0))</f>
        <v>0</v>
      </c>
      <c r="Z60" s="11">
        <f>IF(ISNA(VLOOKUP(CONCATENATE($B60,Z$2,"multi"),'II-SUB'!$V$3:$W$630,2,0)),0,VLOOKUP(CONCATENATE($B60,Z$2,"multi"),'II-SUB'!$V$3:$W$630,2,0))</f>
        <v>0</v>
      </c>
      <c r="AA60" s="11">
        <f>IF(ISNA(VLOOKUP(CONCATENATE($B60,AA$2,"multi"),'II-SUB'!$V$3:$W$630,2,0)),0,VLOOKUP(CONCATENATE($B60,AA$2,"multi"),'II-SUB'!$V$3:$W$630,2,0))</f>
        <v>0</v>
      </c>
      <c r="AB60" s="11">
        <f>IF(ISNA(VLOOKUP(CONCATENATE($B60,AB$2,"multi"),'II-SUB'!$V$3:$W$630,2,0)),0,VLOOKUP(CONCATENATE($B60,AB$2,"multi"),'II-SUB'!$V$3:$W$630,2,0))</f>
        <v>0</v>
      </c>
      <c r="AC60" s="11">
        <f>IF(ISNA(VLOOKUP(CONCATENATE($B60,AC$2,"multi"),'II-SUB'!$V$3:$W$630,2,0)),0,VLOOKUP(CONCATENATE($B60,AC$2,"multi"),'II-SUB'!$V$3:$W$630,2,0))</f>
        <v>0</v>
      </c>
      <c r="AD60" s="11">
        <f>SUM(Q60:AC60)</f>
        <v>0</v>
      </c>
      <c r="AE60" s="11">
        <f>IF(ISNA(VLOOKUP(CONCATENATE($B60,AE$2,"multi"),MW!$V$3:$W$600,2,0)),0,VLOOKUP(CONCATENATE($B60,AE$2,"multi"),MW!$V$3:$W$600,2,0))</f>
        <v>0</v>
      </c>
      <c r="AF60" s="11">
        <f>IF(ISNA(VLOOKUP(CONCATENATE($B60,AF$2,"multi"),MW!$V$3:$W$600,2,0)),0,VLOOKUP(CONCATENATE($B60,AF$2,"multi"),MW!$V$3:$W$600,2,0))</f>
        <v>0</v>
      </c>
      <c r="AG60" s="11">
        <f>IF(ISNA(VLOOKUP(CONCATENATE($B60,AG$2,"multi"),MW!$V$3:$W$600,2,0)),0,VLOOKUP(CONCATENATE($B60,AG$2,"multi"),MW!$V$3:$W$600,2,0))</f>
        <v>0</v>
      </c>
      <c r="AH60" s="11">
        <f>IF(ISNA(VLOOKUP(CONCATENATE($B60,AH$2,"multi"),MW!$V$3:$W$600,2,0)),0,VLOOKUP(CONCATENATE($B60,AH$2,"multi"),MW!$V$3:$W$600,2,0))</f>
        <v>0</v>
      </c>
      <c r="AI60" s="11">
        <f>IF(ISNA(VLOOKUP(CONCATENATE($B60,AI$2,"multi"),MW!$V$3:$W$600,2,0)),0,VLOOKUP(CONCATENATE($B60,AI$2,"multi"),MW!$V$3:$W$600,2,0))</f>
        <v>0</v>
      </c>
      <c r="AJ60" s="11">
        <f>IF(ISNA(VLOOKUP(CONCATENATE($B60,AJ$2,"multi"),MW!$V$3:$W$600,2,0)),0,VLOOKUP(CONCATENATE($B60,AJ$2,"multi"),MW!$V$3:$W$600,2,0))</f>
        <v>0</v>
      </c>
      <c r="AK60" s="11">
        <f>IF(ISNA(VLOOKUP(CONCATENATE($B60,AK$2,"multi"),MW!$V$3:$W$600,2,0)),0,VLOOKUP(CONCATENATE($B60,AK$2,"multi"),MW!$V$3:$W$600,2,0))</f>
        <v>0</v>
      </c>
      <c r="AL60" s="11">
        <f>IF(ISNA(VLOOKUP(CONCATENATE($B60,AL$2,"multi"),MW!$V$3:$W$600,2,0)),0,VLOOKUP(CONCATENATE($B60,AL$2,"multi"),MW!$V$3:$W$600,2,0))</f>
        <v>0</v>
      </c>
      <c r="AM60" s="11">
        <f>IF(ISNA(VLOOKUP(CONCATENATE($B60,AM$2,"multi"),MW!$V$3:$W$600,2,0)),0,VLOOKUP(CONCATENATE($B60,AM$2,"multi"),MW!$V$3:$W$600,2,0))</f>
        <v>0</v>
      </c>
      <c r="AN60" s="11">
        <f>IF(ISNA(VLOOKUP(CONCATENATE($B60,AN$2,"multi"),MW!$V$3:$W$600,2,0)),0,VLOOKUP(CONCATENATE($B60,AN$2,"multi"),MW!$V$3:$W$600,2,0))</f>
        <v>0</v>
      </c>
      <c r="AO60" s="11">
        <f>IF(ISNA(VLOOKUP(CONCATENATE($B60,AO$2,"multi"),MW!$V$3:$W$600,2,0)),0,VLOOKUP(CONCATENATE($B60,AO$2,"multi"),MW!$V$3:$W$600,2,0))</f>
        <v>0</v>
      </c>
      <c r="AP60" s="11">
        <f>SUM(AE60:AO60)</f>
        <v>0</v>
      </c>
      <c r="AQ60" s="11">
        <f>IF(ISNA(VLOOKUP(CONCATENATE($B60,AQ$2,"multi"),'III-SUB'!$V$3:$W$633,2,0)),0,VLOOKUP(CONCATENATE($B60,AQ$2,"multi"),'III-SUB'!$V$3:$W$633,2,0))</f>
        <v>0</v>
      </c>
      <c r="AR60" s="11">
        <f>IF(ISNA(VLOOKUP(CONCATENATE($B60,AR$2,"multi"),'III-SUB'!$V$3:$W$633,2,0)),0,VLOOKUP(CONCATENATE($B60,AR$2,"multi"),'III-SUB'!$V$3:$W$633,2,0))</f>
        <v>152.30000000000001</v>
      </c>
      <c r="AS60" s="11">
        <f>IF(ISNA(VLOOKUP(CONCATENATE($B60,AS$2,"multi"),'III-SUB'!$V$3:$W$633,2,0)),0,VLOOKUP(CONCATENATE($B60,AS$2,"multi"),'III-SUB'!$V$3:$W$633,2,0))</f>
        <v>0</v>
      </c>
      <c r="AT60" s="11">
        <f>IF(ISNA(VLOOKUP(CONCATENATE($B60,AT$2,"multi"),'III-SUB'!$V$3:$W$633,2,0)),0,VLOOKUP(CONCATENATE($B60,AT$2,"multi"),'III-SUB'!$V$3:$W$633,2,0))</f>
        <v>0</v>
      </c>
      <c r="AU60" s="11">
        <f>IF(ISNA(VLOOKUP(CONCATENATE($B60,AU$2,"multi"),'III-SUB'!$V$3:$W$633,2,0)),0,VLOOKUP(CONCATENATE($B60,AU$2,"multi"),'III-SUB'!$V$3:$W$633,2,0))</f>
        <v>0</v>
      </c>
      <c r="AV60" s="11">
        <f>IF(ISNA(VLOOKUP(CONCATENATE($B60,AV$2,"multi"),'III-SUB'!$V$3:$W$633,2,0)),0,VLOOKUP(CONCATENATE($B60,AV$2,"multi"),'III-SUB'!$V$3:$W$633,2,0))</f>
        <v>0</v>
      </c>
      <c r="AW60" s="11">
        <f>IF(ISNA(VLOOKUP(CONCATENATE($B60,AW$2,"multi"),'III-SUB'!$V$3:$W$633,2,0)),0,VLOOKUP(CONCATENATE($B60,AW$2,"multi"),'III-SUB'!$V$3:$W$633,2,0))</f>
        <v>0</v>
      </c>
      <c r="AX60" s="11">
        <f>IF(ISNA(VLOOKUP(CONCATENATE($B60,AX$2,"multi"),'III-SUB'!$V$3:$W$633,2,0)),0,VLOOKUP(CONCATENATE($B60,AX$2,"multi"),'III-SUB'!$V$3:$W$633,2,0))</f>
        <v>0</v>
      </c>
      <c r="AY60" s="11">
        <f>IF(ISNA(VLOOKUP(CONCATENATE($B60,AY$2,"multi"),'III-SUB'!$V$3:$W$633,2,0)),0,VLOOKUP(CONCATENATE($B60,AY$2,"multi"),'III-SUB'!$V$3:$W$633,2,0))</f>
        <v>0</v>
      </c>
      <c r="AZ60" s="11">
        <f>IF(ISNA(VLOOKUP(CONCATENATE($B60,AZ$2,"multi"),'III-SUB'!$V$3:$W$633,2,0)),0,VLOOKUP(CONCATENATE($B60,AZ$2,"multi"),'III-SUB'!$V$3:$W$633,2,0))</f>
        <v>0</v>
      </c>
      <c r="BA60" s="11">
        <f>IF(ISNA(VLOOKUP(CONCATENATE($B60,BA$2,"multi"),'III-SUB'!$V$3:$W$633,2,0)),0,VLOOKUP(CONCATENATE($B60,BA$2,"multi"),'III-SUB'!$V$3:$W$633,2,0))</f>
        <v>0</v>
      </c>
      <c r="BB60" s="11">
        <f>IF(ISNA(VLOOKUP(CONCATENATE($B60,BB$2,"multi"),'III-SUB'!$V$3:$W$633,2,0)),0,VLOOKUP(CONCATENATE($B60,BB$2,"multi"),'III-SUB'!$V$3:$W$633,2,0))</f>
        <v>0</v>
      </c>
      <c r="BC60" s="11">
        <f>IF(ISNA(VLOOKUP(CONCATENATE($B60,BC$2,"multi"),'III-SUB'!$V$3:$W$633,2,0)),0,VLOOKUP(CONCATENATE($B60,BC$2,"multi"),'III-SUB'!$V$3:$W$633,2,0))</f>
        <v>0</v>
      </c>
      <c r="BD60" s="11">
        <f>SUM(AQ60:BC60)</f>
        <v>152.30000000000001</v>
      </c>
      <c r="BE60" s="11">
        <f>IF(ISNA(VLOOKUP(CONCATENATE($B60,AQ$2,"multi"),VHF!$V$3:$W$627,2,0)),0,VLOOKUP(CONCATENATE($B60,AQ$2,"multi"),VHF!$V$3:$W$627,2,0))</f>
        <v>0</v>
      </c>
      <c r="BF60" s="11">
        <f>IF(ISNA(VLOOKUP(CONCATENATE($B60,BF$2,"multi"),UHF!$V$3:$W$612,2,0)),0,VLOOKUP(CONCATENATE($B60,BF$2,"multi"),UHF!$V$3:$W$612,2,0))</f>
        <v>0</v>
      </c>
      <c r="BG60" s="11">
        <f>IF(ISNA(VLOOKUP(CONCATENATE($B60,BG$2,"multi"),UHF!$V$3:$W$612,2,0)),0,VLOOKUP(CONCATENATE($B60,BG$2,"multi"),UHF!$V$3:$W$612,2,0))</f>
        <v>0</v>
      </c>
      <c r="BH60" s="11">
        <f>IF(ISNA(VLOOKUP(CONCATENATE($B60,BH$2,"multi"),UHF!$V$3:$W$612,2,0)),0,VLOOKUP(CONCATENATE($B60,BH$2,"multi"),UHF!$V$3:$W$612,2,0))</f>
        <v>0</v>
      </c>
      <c r="BI60" s="11">
        <f>IF(ISNA(VLOOKUP(CONCATENATE($B60,BI$2,"multi"),UHF!$V$3:$W$612,2,0)),0,VLOOKUP(CONCATENATE($B60,BI$2,"multi"),UHF!$V$3:$W$612,2,0))</f>
        <v>0</v>
      </c>
      <c r="BJ60" s="11">
        <f>IF(ISNA(VLOOKUP(CONCATENATE($B60,BJ$2,"multi"),UHF!$V$3:$W$612,2,0)),0,VLOOKUP(CONCATENATE($B60,BJ$2,"multi"),UHF!$V$3:$W$612,2,0))</f>
        <v>0</v>
      </c>
      <c r="BK60" s="11">
        <f>IF(ISNA(VLOOKUP(CONCATENATE($B60,BK$2,"multi"),UHF!$V$3:$W$612,2,0)),0,VLOOKUP(CONCATENATE($B60,BK$2,"multi"),UHF!$V$3:$W$612,2,0))</f>
        <v>0</v>
      </c>
      <c r="BL60" s="11">
        <f>IF(ISNA(VLOOKUP(CONCATENATE($B60,BL$2,"multi"),UHF!$V$3:$W$612,2,0)),0,VLOOKUP(CONCATENATE($B60,BL$2,"multi"),UHF!$V$3:$W$612,2,0))</f>
        <v>0</v>
      </c>
      <c r="BM60" s="11">
        <f>IF(ISNA(VLOOKUP(CONCATENATE($B60,BM$2,"multi"),UHF!$V$3:$W$612,2,0)),0,VLOOKUP(CONCATENATE($B60,BM$2,"multi"),UHF!$V$3:$W$612,2,0))</f>
        <v>0</v>
      </c>
      <c r="BN60" s="11">
        <f>IF(ISNA(VLOOKUP(CONCATENATE($B60,BN$2,"multi"),UHF!$V$3:$W$612,2,0)),0,VLOOKUP(CONCATENATE($B60,BN$2,"multi"),UHF!$V$3:$W$612,2,0))</f>
        <v>0</v>
      </c>
      <c r="BO60" s="11">
        <f>IF(ISNA(VLOOKUP(CONCATENATE($B60,BO$2,"multi"),UHF!$V$3:$W$612,2,0)),0,VLOOKUP(CONCATENATE($B60,BO$2,"multi"),UHF!$V$3:$W$612,2,0))</f>
        <v>0</v>
      </c>
      <c r="BP60" s="11">
        <f>IF(ISNA(VLOOKUP(CONCATENATE($B60,BP$2,"multi"),UHF!$V$3:$W$612,2,0)),0,VLOOKUP(CONCATENATE($B60,BP$2,"multi"),UHF!$V$3:$W$612,2,0))</f>
        <v>0</v>
      </c>
      <c r="BQ60" s="11">
        <f>IF(ISNA(VLOOKUP(CONCATENATE($B60,BQ$2,"multi"),UHF!$V$3:$W$612,2,0)),0,VLOOKUP(CONCATENATE($B60,BQ$2,"multi"),UHF!$V$3:$W$612,2,0))</f>
        <v>0</v>
      </c>
      <c r="BR60" s="11">
        <f>SUM(BF60:BQ60)</f>
        <v>0</v>
      </c>
      <c r="BS60" s="11">
        <f>IF(ISNA(VLOOKUP(CONCATENATE($B60,BS$2,"multi"),'A1'!$V$3:$W$612,2,0)),0,VLOOKUP(CONCATENATE($B60,BS$2,"multi"),'A1'!$V$3:$W$612,2,0))</f>
        <v>15.7</v>
      </c>
      <c r="BT60" s="11">
        <f>SUM(C60,Q60,AQ60,BE60,BS60)</f>
        <v>15.7</v>
      </c>
      <c r="BU60" s="11">
        <f>SUM(D60,R60,AR60,BF60)</f>
        <v>152.30000000000001</v>
      </c>
      <c r="BV60" s="11">
        <f>SUM(E60,S60,AE60,AS60,BG60)</f>
        <v>0</v>
      </c>
      <c r="BW60" s="11">
        <f>SUM(F60,T60,AF60,AT60,BH60)</f>
        <v>0</v>
      </c>
      <c r="BX60" s="11">
        <f>SUM(G60,U60,AG60,AU60,BI60)</f>
        <v>0</v>
      </c>
      <c r="BY60" s="11">
        <f>SUM(H60,V60,AH60,AV60,BJ60)</f>
        <v>0</v>
      </c>
      <c r="BZ60" s="11">
        <f>SUM(I60,W60,AI60,AW60,BK60)</f>
        <v>0</v>
      </c>
      <c r="CA60" s="11">
        <f>SUM(J60,X60,AJ60,AX60,BL60)</f>
        <v>0</v>
      </c>
      <c r="CB60" s="11">
        <f>SUM(K60,Y60,AK60,AY60,BM60)</f>
        <v>0</v>
      </c>
      <c r="CC60" s="11">
        <f>SUM(Z60,AL60,AZ60,BN60)</f>
        <v>0</v>
      </c>
      <c r="CD60" s="11">
        <f>SUM(BT60:CC60)</f>
        <v>168</v>
      </c>
      <c r="CE60" s="11">
        <f>SUM(P60,AD60,AP60,BD60,BE60,BR60,BS60)</f>
        <v>168</v>
      </c>
      <c r="CF60" s="11">
        <f>MIN(P60,AD60,AP60,BD60,BE60,BR60,BS60)</f>
        <v>0</v>
      </c>
      <c r="CG60" s="11">
        <f>SUM(CE60-CF60)</f>
        <v>168</v>
      </c>
    </row>
    <row r="61" spans="1:85" x14ac:dyDescent="0.2">
      <c r="A61" s="21" t="str">
        <f t="shared" si="0"/>
        <v>59.</v>
      </c>
      <c r="B61" s="8" t="str">
        <f>'Seznam-MO'!A31</f>
        <v>OK2RVM</v>
      </c>
      <c r="C61" s="11">
        <f>IF(ISNA(VLOOKUP(CONCATENATE($B61,C$2,"multi"),'I-SUB'!$V$3:$W$624,2,0)),0,VLOOKUP(CONCATENATE($B61,C$2,"multi"),'I-SUB'!$V$3:$W$624,2,0))</f>
        <v>0</v>
      </c>
      <c r="D61" s="11">
        <f>IF(ISNA(VLOOKUP(CONCATENATE($B61,D$2,"multi"),'I-SUB'!$V$3:$W$624,2,0)),0,VLOOKUP(CONCATENATE($B61,D$2,"multi"),'I-SUB'!$V$3:$W$624,2,0))</f>
        <v>0</v>
      </c>
      <c r="E61" s="11">
        <f>IF(ISNA(VLOOKUP(CONCATENATE($B61,E$2,"multi"),'I-SUB'!$V$3:$W$624,2,0)),0,VLOOKUP(CONCATENATE($B61,E$2,"multi"),'I-SUB'!$V$3:$W$624,2,0))</f>
        <v>0</v>
      </c>
      <c r="F61" s="11">
        <f>IF(ISNA(VLOOKUP(CONCATENATE($B61,F$2,"multi"),'I-SUB'!$V$3:$W$624,2,0)),0,VLOOKUP(CONCATENATE($B61,F$2,"multi"),'I-SUB'!$V$3:$W$624,2,0))</f>
        <v>0</v>
      </c>
      <c r="G61" s="11">
        <f>IF(ISNA(VLOOKUP(CONCATENATE($B61,G$2,"multi"),'I-SUB'!$V$3:$W$624,2,0)),0,VLOOKUP(CONCATENATE($B61,G$2,"multi"),'I-SUB'!$V$3:$W$624,2,0))</f>
        <v>0</v>
      </c>
      <c r="H61" s="11">
        <f>IF(ISNA(VLOOKUP(CONCATENATE($B61,H$2,"multi"),'I-SUB'!$V$3:$W$624,2,0)),0,VLOOKUP(CONCATENATE($B61,H$2,"multi"),'I-SUB'!$V$3:$W$624,2,0))</f>
        <v>0</v>
      </c>
      <c r="I61" s="11">
        <f>IF(ISNA(VLOOKUP(CONCATENATE($B61,I$2,"multi"),'I-SUB'!$V$3:$W$624,2,0)),0,VLOOKUP(CONCATENATE($B61,I$2,"multi"),'I-SUB'!$V$3:$W$624,2,0))</f>
        <v>0</v>
      </c>
      <c r="J61" s="11">
        <f>IF(ISNA(VLOOKUP(CONCATENATE($B61,J$2,"multi"),'I-SUB'!$V$3:$W$624,2,0)),0,VLOOKUP(CONCATENATE($B61,J$2,"multi"),'I-SUB'!$V$3:$W$624,2,0))</f>
        <v>0</v>
      </c>
      <c r="K61" s="11">
        <f>IF(ISNA(VLOOKUP(CONCATENATE($B61,K$2,"multi"),'I-SUB'!$V$3:$W$624,2,0)),0,VLOOKUP(CONCATENATE($B61,K$2,"multi"),'I-SUB'!$V$3:$W$624,2,0))</f>
        <v>0</v>
      </c>
      <c r="L61" s="11">
        <f>IF(ISNA(VLOOKUP(CONCATENATE($B61,L$2,"multi"),'I-SUB'!$V$3:$W$624,2,0)),0,VLOOKUP(CONCATENATE($B61,L$2,"multi"),'I-SUB'!$V$3:$W$624,2,0))</f>
        <v>0</v>
      </c>
      <c r="M61" s="11">
        <f>IF(ISNA(VLOOKUP(CONCATENATE($B61,M$2,"multi"),'I-SUB'!$V$3:$W$624,2,0)),0,VLOOKUP(CONCATENATE($B61,M$2,"multi"),'I-SUB'!$V$3:$W$624,2,0))</f>
        <v>0</v>
      </c>
      <c r="N61" s="11">
        <f>IF(ISNA(VLOOKUP(CONCATENATE($B61,N$2,"multi"),'I-SUB'!$V$3:$W$624,2,0)),0,VLOOKUP(CONCATENATE($B61,N$2,"multi"),'I-SUB'!$V$3:$W$624,2,0))</f>
        <v>0</v>
      </c>
      <c r="O61" s="11">
        <f>IF(ISNA(VLOOKUP(CONCATENATE($B61,O$2,"multi"),'I-SUB'!$V$3:$W$624,2,0)),0,VLOOKUP(CONCATENATE($B61,O$2,"multi"),'I-SUB'!$V$3:$W$624,2,0))</f>
        <v>0</v>
      </c>
      <c r="P61" s="11">
        <f>SUM(C61:O61)</f>
        <v>0</v>
      </c>
      <c r="Q61" s="11">
        <f>IF(ISNA(VLOOKUP(CONCATENATE($B61,Q$2,"multi"),'II-SUB'!$V$3:$W$630,2,0)),0,VLOOKUP(CONCATENATE($B61,Q$2,"multi"),'II-SUB'!$V$3:$W$630,2,0))</f>
        <v>0</v>
      </c>
      <c r="R61" s="11">
        <f>IF(ISNA(VLOOKUP(CONCATENATE($B61,R$2,"multi"),'II-SUB'!$V$3:$W$630,2,0)),0,VLOOKUP(CONCATENATE($B61,R$2,"multi"),'II-SUB'!$V$3:$W$630,2,0))</f>
        <v>0</v>
      </c>
      <c r="S61" s="11">
        <f>IF(ISNA(VLOOKUP(CONCATENATE($B61,S$2,"multi"),'II-SUB'!$V$3:$W$630,2,0)),0,VLOOKUP(CONCATENATE($B61,S$2,"multi"),'II-SUB'!$V$3:$W$630,2,0))</f>
        <v>0</v>
      </c>
      <c r="T61" s="11">
        <f>IF(ISNA(VLOOKUP(CONCATENATE($B61,T$2,"multi"),'II-SUB'!$V$3:$W$630,2,0)),0,VLOOKUP(CONCATENATE($B61,T$2,"multi"),'II-SUB'!$V$3:$W$630,2,0))</f>
        <v>0</v>
      </c>
      <c r="U61" s="11">
        <f>IF(ISNA(VLOOKUP(CONCATENATE($B61,U$2,"multi"),'II-SUB'!$V$3:$W$630,2,0)),0,VLOOKUP(CONCATENATE($B61,U$2,"multi"),'II-SUB'!$V$3:$W$630,2,0))</f>
        <v>0</v>
      </c>
      <c r="V61" s="11">
        <f>IF(ISNA(VLOOKUP(CONCATENATE($B61,V$2,"multi"),'II-SUB'!$V$3:$W$630,2,0)),0,VLOOKUP(CONCATENATE($B61,V$2,"multi"),'II-SUB'!$V$3:$W$630,2,0))</f>
        <v>0</v>
      </c>
      <c r="W61" s="11">
        <f>IF(ISNA(VLOOKUP(CONCATENATE($B61,W$2,"multi"),'II-SUB'!$V$3:$W$630,2,0)),0,VLOOKUP(CONCATENATE($B61,W$2,"multi"),'II-SUB'!$V$3:$W$630,2,0))</f>
        <v>0</v>
      </c>
      <c r="X61" s="11">
        <f>IF(ISNA(VLOOKUP(CONCATENATE($B61,X$2,"multi"),'II-SUB'!$V$3:$W$630,2,0)),0,VLOOKUP(CONCATENATE($B61,X$2,"multi"),'II-SUB'!$V$3:$W$630,2,0))</f>
        <v>0</v>
      </c>
      <c r="Y61" s="11">
        <f>IF(ISNA(VLOOKUP(CONCATENATE($B61,Y$2,"multi"),'II-SUB'!$V$3:$W$630,2,0)),0,VLOOKUP(CONCATENATE($B61,Y$2,"multi"),'II-SUB'!$V$3:$W$630,2,0))</f>
        <v>0</v>
      </c>
      <c r="Z61" s="11">
        <f>IF(ISNA(VLOOKUP(CONCATENATE($B61,Z$2,"multi"),'II-SUB'!$V$3:$W$630,2,0)),0,VLOOKUP(CONCATENATE($B61,Z$2,"multi"),'II-SUB'!$V$3:$W$630,2,0))</f>
        <v>0</v>
      </c>
      <c r="AA61" s="11">
        <f>IF(ISNA(VLOOKUP(CONCATENATE($B61,AA$2,"multi"),'II-SUB'!$V$3:$W$630,2,0)),0,VLOOKUP(CONCATENATE($B61,AA$2,"multi"),'II-SUB'!$V$3:$W$630,2,0))</f>
        <v>0</v>
      </c>
      <c r="AB61" s="11">
        <f>IF(ISNA(VLOOKUP(CONCATENATE($B61,AB$2,"multi"),'II-SUB'!$V$3:$W$630,2,0)),0,VLOOKUP(CONCATENATE($B61,AB$2,"multi"),'II-SUB'!$V$3:$W$630,2,0))</f>
        <v>0</v>
      </c>
      <c r="AC61" s="11">
        <f>IF(ISNA(VLOOKUP(CONCATENATE($B61,AC$2,"multi"),'II-SUB'!$V$3:$W$630,2,0)),0,VLOOKUP(CONCATENATE($B61,AC$2,"multi"),'II-SUB'!$V$3:$W$630,2,0))</f>
        <v>0</v>
      </c>
      <c r="AD61" s="11">
        <f>SUM(Q61:AC61)</f>
        <v>0</v>
      </c>
      <c r="AE61" s="11">
        <f>IF(ISNA(VLOOKUP(CONCATENATE($B61,AE$2,"multi"),MW!$V$3:$W$600,2,0)),0,VLOOKUP(CONCATENATE($B61,AE$2,"multi"),MW!$V$3:$W$600,2,0))</f>
        <v>0</v>
      </c>
      <c r="AF61" s="11">
        <f>IF(ISNA(VLOOKUP(CONCATENATE($B61,AF$2,"multi"),MW!$V$3:$W$600,2,0)),0,VLOOKUP(CONCATENATE($B61,AF$2,"multi"),MW!$V$3:$W$600,2,0))</f>
        <v>0</v>
      </c>
      <c r="AG61" s="11">
        <f>IF(ISNA(VLOOKUP(CONCATENATE($B61,AG$2,"multi"),MW!$V$3:$W$600,2,0)),0,VLOOKUP(CONCATENATE($B61,AG$2,"multi"),MW!$V$3:$W$600,2,0))</f>
        <v>0</v>
      </c>
      <c r="AH61" s="11">
        <f>IF(ISNA(VLOOKUP(CONCATENATE($B61,AH$2,"multi"),MW!$V$3:$W$600,2,0)),0,VLOOKUP(CONCATENATE($B61,AH$2,"multi"),MW!$V$3:$W$600,2,0))</f>
        <v>0</v>
      </c>
      <c r="AI61" s="11">
        <f>IF(ISNA(VLOOKUP(CONCATENATE($B61,AI$2,"multi"),MW!$V$3:$W$600,2,0)),0,VLOOKUP(CONCATENATE($B61,AI$2,"multi"),MW!$V$3:$W$600,2,0))</f>
        <v>0</v>
      </c>
      <c r="AJ61" s="11">
        <f>IF(ISNA(VLOOKUP(CONCATENATE($B61,AJ$2,"multi"),MW!$V$3:$W$600,2,0)),0,VLOOKUP(CONCATENATE($B61,AJ$2,"multi"),MW!$V$3:$W$600,2,0))</f>
        <v>0</v>
      </c>
      <c r="AK61" s="11">
        <f>IF(ISNA(VLOOKUP(CONCATENATE($B61,AK$2,"multi"),MW!$V$3:$W$600,2,0)),0,VLOOKUP(CONCATENATE($B61,AK$2,"multi"),MW!$V$3:$W$600,2,0))</f>
        <v>0</v>
      </c>
      <c r="AL61" s="11">
        <f>IF(ISNA(VLOOKUP(CONCATENATE($B61,AL$2,"multi"),MW!$V$3:$W$600,2,0)),0,VLOOKUP(CONCATENATE($B61,AL$2,"multi"),MW!$V$3:$W$600,2,0))</f>
        <v>0</v>
      </c>
      <c r="AM61" s="11">
        <f>IF(ISNA(VLOOKUP(CONCATENATE($B61,AM$2,"multi"),MW!$V$3:$W$600,2,0)),0,VLOOKUP(CONCATENATE($B61,AM$2,"multi"),MW!$V$3:$W$600,2,0))</f>
        <v>0</v>
      </c>
      <c r="AN61" s="11">
        <f>IF(ISNA(VLOOKUP(CONCATENATE($B61,AN$2,"multi"),MW!$V$3:$W$600,2,0)),0,VLOOKUP(CONCATENATE($B61,AN$2,"multi"),MW!$V$3:$W$600,2,0))</f>
        <v>0</v>
      </c>
      <c r="AO61" s="11">
        <f>IF(ISNA(VLOOKUP(CONCATENATE($B61,AO$2,"multi"),MW!$V$3:$W$600,2,0)),0,VLOOKUP(CONCATENATE($B61,AO$2,"multi"),MW!$V$3:$W$600,2,0))</f>
        <v>0</v>
      </c>
      <c r="AP61" s="11">
        <f>SUM(AE61:AO61)</f>
        <v>0</v>
      </c>
      <c r="AQ61" s="11">
        <f>IF(ISNA(VLOOKUP(CONCATENATE($B61,AQ$2,"multi"),'III-SUB'!$V$3:$W$633,2,0)),0,VLOOKUP(CONCATENATE($B61,AQ$2,"multi"),'III-SUB'!$V$3:$W$633,2,0))</f>
        <v>47.8</v>
      </c>
      <c r="AR61" s="11">
        <f>IF(ISNA(VLOOKUP(CONCATENATE($B61,AR$2,"multi"),'III-SUB'!$V$3:$W$633,2,0)),0,VLOOKUP(CONCATENATE($B61,AR$2,"multi"),'III-SUB'!$V$3:$W$633,2,0))</f>
        <v>50.8</v>
      </c>
      <c r="AS61" s="11">
        <f>IF(ISNA(VLOOKUP(CONCATENATE($B61,AS$2,"multi"),'III-SUB'!$V$3:$W$633,2,0)),0,VLOOKUP(CONCATENATE($B61,AS$2,"multi"),'III-SUB'!$V$3:$W$633,2,0))</f>
        <v>67.8</v>
      </c>
      <c r="AT61" s="11">
        <f>IF(ISNA(VLOOKUP(CONCATENATE($B61,AT$2,"multi"),'III-SUB'!$V$3:$W$633,2,0)),0,VLOOKUP(CONCATENATE($B61,AT$2,"multi"),'III-SUB'!$V$3:$W$633,2,0))</f>
        <v>0</v>
      </c>
      <c r="AU61" s="11">
        <f>IF(ISNA(VLOOKUP(CONCATENATE($B61,AU$2,"multi"),'III-SUB'!$V$3:$W$633,2,0)),0,VLOOKUP(CONCATENATE($B61,AU$2,"multi"),'III-SUB'!$V$3:$W$633,2,0))</f>
        <v>0</v>
      </c>
      <c r="AV61" s="11">
        <f>IF(ISNA(VLOOKUP(CONCATENATE($B61,AV$2,"multi"),'III-SUB'!$V$3:$W$633,2,0)),0,VLOOKUP(CONCATENATE($B61,AV$2,"multi"),'III-SUB'!$V$3:$W$633,2,0))</f>
        <v>0</v>
      </c>
      <c r="AW61" s="11">
        <f>IF(ISNA(VLOOKUP(CONCATENATE($B61,AW$2,"multi"),'III-SUB'!$V$3:$W$633,2,0)),0,VLOOKUP(CONCATENATE($B61,AW$2,"multi"),'III-SUB'!$V$3:$W$633,2,0))</f>
        <v>0</v>
      </c>
      <c r="AX61" s="11">
        <f>IF(ISNA(VLOOKUP(CONCATENATE($B61,AX$2,"multi"),'III-SUB'!$V$3:$W$633,2,0)),0,VLOOKUP(CONCATENATE($B61,AX$2,"multi"),'III-SUB'!$V$3:$W$633,2,0))</f>
        <v>0</v>
      </c>
      <c r="AY61" s="11">
        <f>IF(ISNA(VLOOKUP(CONCATENATE($B61,AY$2,"multi"),'III-SUB'!$V$3:$W$633,2,0)),0,VLOOKUP(CONCATENATE($B61,AY$2,"multi"),'III-SUB'!$V$3:$W$633,2,0))</f>
        <v>0</v>
      </c>
      <c r="AZ61" s="11">
        <f>IF(ISNA(VLOOKUP(CONCATENATE($B61,AZ$2,"multi"),'III-SUB'!$V$3:$W$633,2,0)),0,VLOOKUP(CONCATENATE($B61,AZ$2,"multi"),'III-SUB'!$V$3:$W$633,2,0))</f>
        <v>0</v>
      </c>
      <c r="BA61" s="11">
        <f>IF(ISNA(VLOOKUP(CONCATENATE($B61,BA$2,"multi"),'III-SUB'!$V$3:$W$633,2,0)),0,VLOOKUP(CONCATENATE($B61,BA$2,"multi"),'III-SUB'!$V$3:$W$633,2,0))</f>
        <v>0</v>
      </c>
      <c r="BB61" s="11">
        <f>IF(ISNA(VLOOKUP(CONCATENATE($B61,BB$2,"multi"),'III-SUB'!$V$3:$W$633,2,0)),0,VLOOKUP(CONCATENATE($B61,BB$2,"multi"),'III-SUB'!$V$3:$W$633,2,0))</f>
        <v>0</v>
      </c>
      <c r="BC61" s="11">
        <f>IF(ISNA(VLOOKUP(CONCATENATE($B61,BC$2,"multi"),'III-SUB'!$V$3:$W$633,2,0)),0,VLOOKUP(CONCATENATE($B61,BC$2,"multi"),'III-SUB'!$V$3:$W$633,2,0))</f>
        <v>0</v>
      </c>
      <c r="BD61" s="11">
        <f>SUM(AQ61:BC61)</f>
        <v>166.39999999999998</v>
      </c>
      <c r="BE61" s="11">
        <f>IF(ISNA(VLOOKUP(CONCATENATE($B61,AQ$2,"multi"),VHF!$V$3:$W$627,2,0)),0,VLOOKUP(CONCATENATE($B61,AQ$2,"multi"),VHF!$V$3:$W$627,2,0))</f>
        <v>0</v>
      </c>
      <c r="BF61" s="11">
        <f>IF(ISNA(VLOOKUP(CONCATENATE($B61,BF$2,"multi"),UHF!$V$3:$W$612,2,0)),0,VLOOKUP(CONCATENATE($B61,BF$2,"multi"),UHF!$V$3:$W$612,2,0))</f>
        <v>0</v>
      </c>
      <c r="BG61" s="11">
        <f>IF(ISNA(VLOOKUP(CONCATENATE($B61,BG$2,"multi"),UHF!$V$3:$W$612,2,0)),0,VLOOKUP(CONCATENATE($B61,BG$2,"multi"),UHF!$V$3:$W$612,2,0))</f>
        <v>0</v>
      </c>
      <c r="BH61" s="11">
        <f>IF(ISNA(VLOOKUP(CONCATENATE($B61,BH$2,"multi"),UHF!$V$3:$W$612,2,0)),0,VLOOKUP(CONCATENATE($B61,BH$2,"multi"),UHF!$V$3:$W$612,2,0))</f>
        <v>0</v>
      </c>
      <c r="BI61" s="11">
        <f>IF(ISNA(VLOOKUP(CONCATENATE($B61,BI$2,"multi"),UHF!$V$3:$W$612,2,0)),0,VLOOKUP(CONCATENATE($B61,BI$2,"multi"),UHF!$V$3:$W$612,2,0))</f>
        <v>0</v>
      </c>
      <c r="BJ61" s="11">
        <f>IF(ISNA(VLOOKUP(CONCATENATE($B61,BJ$2,"multi"),UHF!$V$3:$W$612,2,0)),0,VLOOKUP(CONCATENATE($B61,BJ$2,"multi"),UHF!$V$3:$W$612,2,0))</f>
        <v>0</v>
      </c>
      <c r="BK61" s="11">
        <f>IF(ISNA(VLOOKUP(CONCATENATE($B61,BK$2,"multi"),UHF!$V$3:$W$612,2,0)),0,VLOOKUP(CONCATENATE($B61,BK$2,"multi"),UHF!$V$3:$W$612,2,0))</f>
        <v>0</v>
      </c>
      <c r="BL61" s="11">
        <f>IF(ISNA(VLOOKUP(CONCATENATE($B61,BL$2,"multi"),UHF!$V$3:$W$612,2,0)),0,VLOOKUP(CONCATENATE($B61,BL$2,"multi"),UHF!$V$3:$W$612,2,0))</f>
        <v>0</v>
      </c>
      <c r="BM61" s="11">
        <f>IF(ISNA(VLOOKUP(CONCATENATE($B61,BM$2,"multi"),UHF!$V$3:$W$612,2,0)),0,VLOOKUP(CONCATENATE($B61,BM$2,"multi"),UHF!$V$3:$W$612,2,0))</f>
        <v>0</v>
      </c>
      <c r="BN61" s="11">
        <f>IF(ISNA(VLOOKUP(CONCATENATE($B61,BN$2,"multi"),UHF!$V$3:$W$612,2,0)),0,VLOOKUP(CONCATENATE($B61,BN$2,"multi"),UHF!$V$3:$W$612,2,0))</f>
        <v>0</v>
      </c>
      <c r="BO61" s="11">
        <f>IF(ISNA(VLOOKUP(CONCATENATE($B61,BO$2,"multi"),UHF!$V$3:$W$612,2,0)),0,VLOOKUP(CONCATENATE($B61,BO$2,"multi"),UHF!$V$3:$W$612,2,0))</f>
        <v>0</v>
      </c>
      <c r="BP61" s="11">
        <f>IF(ISNA(VLOOKUP(CONCATENATE($B61,BP$2,"multi"),UHF!$V$3:$W$612,2,0)),0,VLOOKUP(CONCATENATE($B61,BP$2,"multi"),UHF!$V$3:$W$612,2,0))</f>
        <v>0</v>
      </c>
      <c r="BQ61" s="11">
        <f>IF(ISNA(VLOOKUP(CONCATENATE($B61,BQ$2,"multi"),UHF!$V$3:$W$612,2,0)),0,VLOOKUP(CONCATENATE($B61,BQ$2,"multi"),UHF!$V$3:$W$612,2,0))</f>
        <v>0</v>
      </c>
      <c r="BR61" s="11">
        <f>SUM(BF61:BQ61)</f>
        <v>0</v>
      </c>
      <c r="BS61" s="11">
        <f>IF(ISNA(VLOOKUP(CONCATENATE($B61,BS$2,"multi"),'A1'!$V$3:$W$612,2,0)),0,VLOOKUP(CONCATENATE($B61,BS$2,"multi"),'A1'!$V$3:$W$612,2,0))</f>
        <v>0</v>
      </c>
      <c r="BT61" s="11">
        <f>SUM(C61,Q61,AQ61,BE61,BS61)</f>
        <v>47.8</v>
      </c>
      <c r="BU61" s="11">
        <f>SUM(D61,R61,AR61,BF61)</f>
        <v>50.8</v>
      </c>
      <c r="BV61" s="11">
        <f>SUM(E61,S61,AE61,AS61,BG61)</f>
        <v>67.8</v>
      </c>
      <c r="BW61" s="11">
        <f>SUM(F61,T61,AF61,AT61,BH61)</f>
        <v>0</v>
      </c>
      <c r="BX61" s="11">
        <f>SUM(G61,U61,AG61,AU61,BI61)</f>
        <v>0</v>
      </c>
      <c r="BY61" s="11">
        <f>SUM(H61,V61,AH61,AV61,BJ61)</f>
        <v>0</v>
      </c>
      <c r="BZ61" s="11">
        <f>SUM(I61,W61,AI61,AW61,BK61)</f>
        <v>0</v>
      </c>
      <c r="CA61" s="11">
        <f>SUM(J61,X61,AJ61,AX61,BL61)</f>
        <v>0</v>
      </c>
      <c r="CB61" s="11">
        <f>SUM(K61,Y61,AK61,AY61,BM61)</f>
        <v>0</v>
      </c>
      <c r="CC61" s="11">
        <f>SUM(Z61,AL61,AZ61,BN61)</f>
        <v>0</v>
      </c>
      <c r="CD61" s="11">
        <f>SUM(BT61:CC61)</f>
        <v>166.39999999999998</v>
      </c>
      <c r="CE61" s="11">
        <f>SUM(P61,AD61,AP61,BD61,BE61,BR61,BS61)</f>
        <v>166.39999999999998</v>
      </c>
      <c r="CF61" s="11">
        <f>MIN(P61,AD61,AP61,BD61,BE61,BR61,BS61)</f>
        <v>0</v>
      </c>
      <c r="CG61" s="11">
        <f>SUM(CE61-CF61)</f>
        <v>166.39999999999998</v>
      </c>
    </row>
    <row r="62" spans="1:85" x14ac:dyDescent="0.2">
      <c r="A62" s="21" t="str">
        <f t="shared" si="0"/>
        <v>60.</v>
      </c>
      <c r="B62" s="8" t="str">
        <f>'Seznam-MO'!A25</f>
        <v>OK5P</v>
      </c>
      <c r="C62" s="11">
        <f>IF(ISNA(VLOOKUP(CONCATENATE($B62,C$2,"multi"),'I-SUB'!$V$3:$W$624,2,0)),0,VLOOKUP(CONCATENATE($B62,C$2,"multi"),'I-SUB'!$V$3:$W$624,2,0))</f>
        <v>33</v>
      </c>
      <c r="D62" s="11">
        <f>IF(ISNA(VLOOKUP(CONCATENATE($B62,D$2,"multi"),'I-SUB'!$V$3:$W$624,2,0)),0,VLOOKUP(CONCATENATE($B62,D$2,"multi"),'I-SUB'!$V$3:$W$624,2,0))</f>
        <v>0</v>
      </c>
      <c r="E62" s="11">
        <f>IF(ISNA(VLOOKUP(CONCATENATE($B62,E$2,"multi"),'I-SUB'!$V$3:$W$624,2,0)),0,VLOOKUP(CONCATENATE($B62,E$2,"multi"),'I-SUB'!$V$3:$W$624,2,0))</f>
        <v>0</v>
      </c>
      <c r="F62" s="11">
        <f>IF(ISNA(VLOOKUP(CONCATENATE($B62,F$2,"multi"),'I-SUB'!$V$3:$W$624,2,0)),0,VLOOKUP(CONCATENATE($B62,F$2,"multi"),'I-SUB'!$V$3:$W$624,2,0))</f>
        <v>0</v>
      </c>
      <c r="G62" s="11">
        <f>IF(ISNA(VLOOKUP(CONCATENATE($B62,G$2,"multi"),'I-SUB'!$V$3:$W$624,2,0)),0,VLOOKUP(CONCATENATE($B62,G$2,"multi"),'I-SUB'!$V$3:$W$624,2,0))</f>
        <v>0</v>
      </c>
      <c r="H62" s="11">
        <f>IF(ISNA(VLOOKUP(CONCATENATE($B62,H$2,"multi"),'I-SUB'!$V$3:$W$624,2,0)),0,VLOOKUP(CONCATENATE($B62,H$2,"multi"),'I-SUB'!$V$3:$W$624,2,0))</f>
        <v>0</v>
      </c>
      <c r="I62" s="11">
        <f>IF(ISNA(VLOOKUP(CONCATENATE($B62,I$2,"multi"),'I-SUB'!$V$3:$W$624,2,0)),0,VLOOKUP(CONCATENATE($B62,I$2,"multi"),'I-SUB'!$V$3:$W$624,2,0))</f>
        <v>0</v>
      </c>
      <c r="J62" s="11">
        <f>IF(ISNA(VLOOKUP(CONCATENATE($B62,J$2,"multi"),'I-SUB'!$V$3:$W$624,2,0)),0,VLOOKUP(CONCATENATE($B62,J$2,"multi"),'I-SUB'!$V$3:$W$624,2,0))</f>
        <v>0</v>
      </c>
      <c r="K62" s="11">
        <f>IF(ISNA(VLOOKUP(CONCATENATE($B62,K$2,"multi"),'I-SUB'!$V$3:$W$624,2,0)),0,VLOOKUP(CONCATENATE($B62,K$2,"multi"),'I-SUB'!$V$3:$W$624,2,0))</f>
        <v>0</v>
      </c>
      <c r="L62" s="11">
        <f>IF(ISNA(VLOOKUP(CONCATENATE($B62,L$2,"multi"),'I-SUB'!$V$3:$W$624,2,0)),0,VLOOKUP(CONCATENATE($B62,L$2,"multi"),'I-SUB'!$V$3:$W$624,2,0))</f>
        <v>0</v>
      </c>
      <c r="M62" s="11">
        <f>IF(ISNA(VLOOKUP(CONCATENATE($B62,M$2,"multi"),'I-SUB'!$V$3:$W$624,2,0)),0,VLOOKUP(CONCATENATE($B62,M$2,"multi"),'I-SUB'!$V$3:$W$624,2,0))</f>
        <v>0</v>
      </c>
      <c r="N62" s="11">
        <f>IF(ISNA(VLOOKUP(CONCATENATE($B62,N$2,"multi"),'I-SUB'!$V$3:$W$624,2,0)),0,VLOOKUP(CONCATENATE($B62,N$2,"multi"),'I-SUB'!$V$3:$W$624,2,0))</f>
        <v>0</v>
      </c>
      <c r="O62" s="11">
        <f>IF(ISNA(VLOOKUP(CONCATENATE($B62,O$2,"multi"),'I-SUB'!$V$3:$W$624,2,0)),0,VLOOKUP(CONCATENATE($B62,O$2,"multi"),'I-SUB'!$V$3:$W$624,2,0))</f>
        <v>0</v>
      </c>
      <c r="P62" s="11">
        <f>SUM(C62:O62)</f>
        <v>33</v>
      </c>
      <c r="Q62" s="11">
        <f>IF(ISNA(VLOOKUP(CONCATENATE($B62,Q$2,"multi"),'II-SUB'!$V$3:$W$630,2,0)),0,VLOOKUP(CONCATENATE($B62,Q$2,"multi"),'II-SUB'!$V$3:$W$630,2,0))</f>
        <v>49.8</v>
      </c>
      <c r="R62" s="11">
        <f>IF(ISNA(VLOOKUP(CONCATENATE($B62,R$2,"multi"),'II-SUB'!$V$3:$W$630,2,0)),0,VLOOKUP(CONCATENATE($B62,R$2,"multi"),'II-SUB'!$V$3:$W$630,2,0))</f>
        <v>0</v>
      </c>
      <c r="S62" s="11">
        <f>IF(ISNA(VLOOKUP(CONCATENATE($B62,S$2,"multi"),'II-SUB'!$V$3:$W$630,2,0)),0,VLOOKUP(CONCATENATE($B62,S$2,"multi"),'II-SUB'!$V$3:$W$630,2,0))</f>
        <v>0</v>
      </c>
      <c r="T62" s="11">
        <f>IF(ISNA(VLOOKUP(CONCATENATE($B62,T$2,"multi"),'II-SUB'!$V$3:$W$630,2,0)),0,VLOOKUP(CONCATENATE($B62,T$2,"multi"),'II-SUB'!$V$3:$W$630,2,0))</f>
        <v>0</v>
      </c>
      <c r="U62" s="11">
        <f>IF(ISNA(VLOOKUP(CONCATENATE($B62,U$2,"multi"),'II-SUB'!$V$3:$W$630,2,0)),0,VLOOKUP(CONCATENATE($B62,U$2,"multi"),'II-SUB'!$V$3:$W$630,2,0))</f>
        <v>0</v>
      </c>
      <c r="V62" s="11">
        <f>IF(ISNA(VLOOKUP(CONCATENATE($B62,V$2,"multi"),'II-SUB'!$V$3:$W$630,2,0)),0,VLOOKUP(CONCATENATE($B62,V$2,"multi"),'II-SUB'!$V$3:$W$630,2,0))</f>
        <v>0</v>
      </c>
      <c r="W62" s="11">
        <f>IF(ISNA(VLOOKUP(CONCATENATE($B62,W$2,"multi"),'II-SUB'!$V$3:$W$630,2,0)),0,VLOOKUP(CONCATENATE($B62,W$2,"multi"),'II-SUB'!$V$3:$W$630,2,0))</f>
        <v>0</v>
      </c>
      <c r="X62" s="11">
        <f>IF(ISNA(VLOOKUP(CONCATENATE($B62,X$2,"multi"),'II-SUB'!$V$3:$W$630,2,0)),0,VLOOKUP(CONCATENATE($B62,X$2,"multi"),'II-SUB'!$V$3:$W$630,2,0))</f>
        <v>0</v>
      </c>
      <c r="Y62" s="11">
        <f>IF(ISNA(VLOOKUP(CONCATENATE($B62,Y$2,"multi"),'II-SUB'!$V$3:$W$630,2,0)),0,VLOOKUP(CONCATENATE($B62,Y$2,"multi"),'II-SUB'!$V$3:$W$630,2,0))</f>
        <v>0</v>
      </c>
      <c r="Z62" s="11">
        <f>IF(ISNA(VLOOKUP(CONCATENATE($B62,Z$2,"multi"),'II-SUB'!$V$3:$W$630,2,0)),0,VLOOKUP(CONCATENATE($B62,Z$2,"multi"),'II-SUB'!$V$3:$W$630,2,0))</f>
        <v>0</v>
      </c>
      <c r="AA62" s="11">
        <f>IF(ISNA(VLOOKUP(CONCATENATE($B62,AA$2,"multi"),'II-SUB'!$V$3:$W$630,2,0)),0,VLOOKUP(CONCATENATE($B62,AA$2,"multi"),'II-SUB'!$V$3:$W$630,2,0))</f>
        <v>0</v>
      </c>
      <c r="AB62" s="11">
        <f>IF(ISNA(VLOOKUP(CONCATENATE($B62,AB$2,"multi"),'II-SUB'!$V$3:$W$630,2,0)),0,VLOOKUP(CONCATENATE($B62,AB$2,"multi"),'II-SUB'!$V$3:$W$630,2,0))</f>
        <v>0</v>
      </c>
      <c r="AC62" s="11">
        <f>IF(ISNA(VLOOKUP(CONCATENATE($B62,AC$2,"multi"),'II-SUB'!$V$3:$W$630,2,0)),0,VLOOKUP(CONCATENATE($B62,AC$2,"multi"),'II-SUB'!$V$3:$W$630,2,0))</f>
        <v>0</v>
      </c>
      <c r="AD62" s="11">
        <f>SUM(Q62:AC62)</f>
        <v>49.8</v>
      </c>
      <c r="AE62" s="11">
        <f>IF(ISNA(VLOOKUP(CONCATENATE($B62,AE$2,"multi"),MW!$V$3:$W$600,2,0)),0,VLOOKUP(CONCATENATE($B62,AE$2,"multi"),MW!$V$3:$W$600,2,0))</f>
        <v>0</v>
      </c>
      <c r="AF62" s="11">
        <f>IF(ISNA(VLOOKUP(CONCATENATE($B62,AF$2,"multi"),MW!$V$3:$W$600,2,0)),0,VLOOKUP(CONCATENATE($B62,AF$2,"multi"),MW!$V$3:$W$600,2,0))</f>
        <v>0</v>
      </c>
      <c r="AG62" s="11">
        <f>IF(ISNA(VLOOKUP(CONCATENATE($B62,AG$2,"multi"),MW!$V$3:$W$600,2,0)),0,VLOOKUP(CONCATENATE($B62,AG$2,"multi"),MW!$V$3:$W$600,2,0))</f>
        <v>0</v>
      </c>
      <c r="AH62" s="11">
        <f>IF(ISNA(VLOOKUP(CONCATENATE($B62,AH$2,"multi"),MW!$V$3:$W$600,2,0)),0,VLOOKUP(CONCATENATE($B62,AH$2,"multi"),MW!$V$3:$W$600,2,0))</f>
        <v>0</v>
      </c>
      <c r="AI62" s="11">
        <f>IF(ISNA(VLOOKUP(CONCATENATE($B62,AI$2,"multi"),MW!$V$3:$W$600,2,0)),0,VLOOKUP(CONCATENATE($B62,AI$2,"multi"),MW!$V$3:$W$600,2,0))</f>
        <v>0</v>
      </c>
      <c r="AJ62" s="11">
        <f>IF(ISNA(VLOOKUP(CONCATENATE($B62,AJ$2,"multi"),MW!$V$3:$W$600,2,0)),0,VLOOKUP(CONCATENATE($B62,AJ$2,"multi"),MW!$V$3:$W$600,2,0))</f>
        <v>0</v>
      </c>
      <c r="AK62" s="11">
        <f>IF(ISNA(VLOOKUP(CONCATENATE($B62,AK$2,"multi"),MW!$V$3:$W$600,2,0)),0,VLOOKUP(CONCATENATE($B62,AK$2,"multi"),MW!$V$3:$W$600,2,0))</f>
        <v>0</v>
      </c>
      <c r="AL62" s="11">
        <f>IF(ISNA(VLOOKUP(CONCATENATE($B62,AL$2,"multi"),MW!$V$3:$W$600,2,0)),0,VLOOKUP(CONCATENATE($B62,AL$2,"multi"),MW!$V$3:$W$600,2,0))</f>
        <v>0</v>
      </c>
      <c r="AM62" s="11">
        <f>IF(ISNA(VLOOKUP(CONCATENATE($B62,AM$2,"multi"),MW!$V$3:$W$600,2,0)),0,VLOOKUP(CONCATENATE($B62,AM$2,"multi"),MW!$V$3:$W$600,2,0))</f>
        <v>0</v>
      </c>
      <c r="AN62" s="11">
        <f>IF(ISNA(VLOOKUP(CONCATENATE($B62,AN$2,"multi"),MW!$V$3:$W$600,2,0)),0,VLOOKUP(CONCATENATE($B62,AN$2,"multi"),MW!$V$3:$W$600,2,0))</f>
        <v>0</v>
      </c>
      <c r="AO62" s="11">
        <f>IF(ISNA(VLOOKUP(CONCATENATE($B62,AO$2,"multi"),MW!$V$3:$W$600,2,0)),0,VLOOKUP(CONCATENATE($B62,AO$2,"multi"),MW!$V$3:$W$600,2,0))</f>
        <v>0</v>
      </c>
      <c r="AP62" s="11">
        <f>SUM(AE62:AO62)</f>
        <v>0</v>
      </c>
      <c r="AQ62" s="11">
        <f>IF(ISNA(VLOOKUP(CONCATENATE($B62,AQ$2,"multi"),'III-SUB'!$V$3:$W$633,2,0)),0,VLOOKUP(CONCATENATE($B62,AQ$2,"multi"),'III-SUB'!$V$3:$W$633,2,0))</f>
        <v>0</v>
      </c>
      <c r="AR62" s="11">
        <f>IF(ISNA(VLOOKUP(CONCATENATE($B62,AR$2,"multi"),'III-SUB'!$V$3:$W$633,2,0)),0,VLOOKUP(CONCATENATE($B62,AR$2,"multi"),'III-SUB'!$V$3:$W$633,2,0))</f>
        <v>65.3</v>
      </c>
      <c r="AS62" s="11">
        <f>IF(ISNA(VLOOKUP(CONCATENATE($B62,AS$2,"multi"),'III-SUB'!$V$3:$W$633,2,0)),0,VLOOKUP(CONCATENATE($B62,AS$2,"multi"),'III-SUB'!$V$3:$W$633,2,0))</f>
        <v>0</v>
      </c>
      <c r="AT62" s="11">
        <f>IF(ISNA(VLOOKUP(CONCATENATE($B62,AT$2,"multi"),'III-SUB'!$V$3:$W$633,2,0)),0,VLOOKUP(CONCATENATE($B62,AT$2,"multi"),'III-SUB'!$V$3:$W$633,2,0))</f>
        <v>0</v>
      </c>
      <c r="AU62" s="11">
        <f>IF(ISNA(VLOOKUP(CONCATENATE($B62,AU$2,"multi"),'III-SUB'!$V$3:$W$633,2,0)),0,VLOOKUP(CONCATENATE($B62,AU$2,"multi"),'III-SUB'!$V$3:$W$633,2,0))</f>
        <v>0</v>
      </c>
      <c r="AV62" s="11">
        <f>IF(ISNA(VLOOKUP(CONCATENATE($B62,AV$2,"multi"),'III-SUB'!$V$3:$W$633,2,0)),0,VLOOKUP(CONCATENATE($B62,AV$2,"multi"),'III-SUB'!$V$3:$W$633,2,0))</f>
        <v>0</v>
      </c>
      <c r="AW62" s="11">
        <f>IF(ISNA(VLOOKUP(CONCATENATE($B62,AW$2,"multi"),'III-SUB'!$V$3:$W$633,2,0)),0,VLOOKUP(CONCATENATE($B62,AW$2,"multi"),'III-SUB'!$V$3:$W$633,2,0))</f>
        <v>0</v>
      </c>
      <c r="AX62" s="11">
        <f>IF(ISNA(VLOOKUP(CONCATENATE($B62,AX$2,"multi"),'III-SUB'!$V$3:$W$633,2,0)),0,VLOOKUP(CONCATENATE($B62,AX$2,"multi"),'III-SUB'!$V$3:$W$633,2,0))</f>
        <v>0</v>
      </c>
      <c r="AY62" s="11">
        <f>IF(ISNA(VLOOKUP(CONCATENATE($B62,AY$2,"multi"),'III-SUB'!$V$3:$W$633,2,0)),0,VLOOKUP(CONCATENATE($B62,AY$2,"multi"),'III-SUB'!$V$3:$W$633,2,0))</f>
        <v>0</v>
      </c>
      <c r="AZ62" s="11">
        <f>IF(ISNA(VLOOKUP(CONCATENATE($B62,AZ$2,"multi"),'III-SUB'!$V$3:$W$633,2,0)),0,VLOOKUP(CONCATENATE($B62,AZ$2,"multi"),'III-SUB'!$V$3:$W$633,2,0))</f>
        <v>0</v>
      </c>
      <c r="BA62" s="11">
        <f>IF(ISNA(VLOOKUP(CONCATENATE($B62,BA$2,"multi"),'III-SUB'!$V$3:$W$633,2,0)),0,VLOOKUP(CONCATENATE($B62,BA$2,"multi"),'III-SUB'!$V$3:$W$633,2,0))</f>
        <v>0</v>
      </c>
      <c r="BB62" s="11">
        <f>IF(ISNA(VLOOKUP(CONCATENATE($B62,BB$2,"multi"),'III-SUB'!$V$3:$W$633,2,0)),0,VLOOKUP(CONCATENATE($B62,BB$2,"multi"),'III-SUB'!$V$3:$W$633,2,0))</f>
        <v>0</v>
      </c>
      <c r="BC62" s="11">
        <f>IF(ISNA(VLOOKUP(CONCATENATE($B62,BC$2,"multi"),'III-SUB'!$V$3:$W$633,2,0)),0,VLOOKUP(CONCATENATE($B62,BC$2,"multi"),'III-SUB'!$V$3:$W$633,2,0))</f>
        <v>0</v>
      </c>
      <c r="BD62" s="11">
        <f>SUM(AQ62:BC62)</f>
        <v>65.3</v>
      </c>
      <c r="BE62" s="11">
        <f>IF(ISNA(VLOOKUP(CONCATENATE($B62,AQ$2,"multi"),VHF!$V$3:$W$627,2,0)),0,VLOOKUP(CONCATENATE($B62,AQ$2,"multi"),VHF!$V$3:$W$627,2,0))</f>
        <v>8.1</v>
      </c>
      <c r="BF62" s="11">
        <f>IF(ISNA(VLOOKUP(CONCATENATE($B62,BF$2,"multi"),UHF!$V$3:$W$612,2,0)),0,VLOOKUP(CONCATENATE($B62,BF$2,"multi"),UHF!$V$3:$W$612,2,0))</f>
        <v>0</v>
      </c>
      <c r="BG62" s="11">
        <f>IF(ISNA(VLOOKUP(CONCATENATE($B62,BG$2,"multi"),UHF!$V$3:$W$612,2,0)),0,VLOOKUP(CONCATENATE($B62,BG$2,"multi"),UHF!$V$3:$W$612,2,0))</f>
        <v>0</v>
      </c>
      <c r="BH62" s="11">
        <f>IF(ISNA(VLOOKUP(CONCATENATE($B62,BH$2,"multi"),UHF!$V$3:$W$612,2,0)),0,VLOOKUP(CONCATENATE($B62,BH$2,"multi"),UHF!$V$3:$W$612,2,0))</f>
        <v>0</v>
      </c>
      <c r="BI62" s="11">
        <f>IF(ISNA(VLOOKUP(CONCATENATE($B62,BI$2,"multi"),UHF!$V$3:$W$612,2,0)),0,VLOOKUP(CONCATENATE($B62,BI$2,"multi"),UHF!$V$3:$W$612,2,0))</f>
        <v>0</v>
      </c>
      <c r="BJ62" s="11">
        <f>IF(ISNA(VLOOKUP(CONCATENATE($B62,BJ$2,"multi"),UHF!$V$3:$W$612,2,0)),0,VLOOKUP(CONCATENATE($B62,BJ$2,"multi"),UHF!$V$3:$W$612,2,0))</f>
        <v>0</v>
      </c>
      <c r="BK62" s="11">
        <f>IF(ISNA(VLOOKUP(CONCATENATE($B62,BK$2,"multi"),UHF!$V$3:$W$612,2,0)),0,VLOOKUP(CONCATENATE($B62,BK$2,"multi"),UHF!$V$3:$W$612,2,0))</f>
        <v>0</v>
      </c>
      <c r="BL62" s="11">
        <f>IF(ISNA(VLOOKUP(CONCATENATE($B62,BL$2,"multi"),UHF!$V$3:$W$612,2,0)),0,VLOOKUP(CONCATENATE($B62,BL$2,"multi"),UHF!$V$3:$W$612,2,0))</f>
        <v>0</v>
      </c>
      <c r="BM62" s="11">
        <f>IF(ISNA(VLOOKUP(CONCATENATE($B62,BM$2,"multi"),UHF!$V$3:$W$612,2,0)),0,VLOOKUP(CONCATENATE($B62,BM$2,"multi"),UHF!$V$3:$W$612,2,0))</f>
        <v>0</v>
      </c>
      <c r="BN62" s="11">
        <f>IF(ISNA(VLOOKUP(CONCATENATE($B62,BN$2,"multi"),UHF!$V$3:$W$612,2,0)),0,VLOOKUP(CONCATENATE($B62,BN$2,"multi"),UHF!$V$3:$W$612,2,0))</f>
        <v>0</v>
      </c>
      <c r="BO62" s="11">
        <f>IF(ISNA(VLOOKUP(CONCATENATE($B62,BO$2,"multi"),UHF!$V$3:$W$612,2,0)),0,VLOOKUP(CONCATENATE($B62,BO$2,"multi"),UHF!$V$3:$W$612,2,0))</f>
        <v>0</v>
      </c>
      <c r="BP62" s="11">
        <f>IF(ISNA(VLOOKUP(CONCATENATE($B62,BP$2,"multi"),UHF!$V$3:$W$612,2,0)),0,VLOOKUP(CONCATENATE($B62,BP$2,"multi"),UHF!$V$3:$W$612,2,0))</f>
        <v>0</v>
      </c>
      <c r="BQ62" s="11">
        <f>IF(ISNA(VLOOKUP(CONCATENATE($B62,BQ$2,"multi"),UHF!$V$3:$W$612,2,0)),0,VLOOKUP(CONCATENATE($B62,BQ$2,"multi"),UHF!$V$3:$W$612,2,0))</f>
        <v>0</v>
      </c>
      <c r="BR62" s="11">
        <f>SUM(BF62:BQ62)</f>
        <v>0</v>
      </c>
      <c r="BS62" s="11">
        <f>IF(ISNA(VLOOKUP(CONCATENATE($B62,BS$2,"multi"),'A1'!$V$3:$W$612,2,0)),0,VLOOKUP(CONCATENATE($B62,BS$2,"multi"),'A1'!$V$3:$W$612,2,0))</f>
        <v>0</v>
      </c>
      <c r="BT62" s="11">
        <f>SUM(C62,Q62,AQ62,BE62,BS62)</f>
        <v>90.899999999999991</v>
      </c>
      <c r="BU62" s="11">
        <f>SUM(D62,R62,AR62,BF62)</f>
        <v>65.3</v>
      </c>
      <c r="BV62" s="11">
        <f>SUM(E62,S62,AE62,AS62,BG62)</f>
        <v>0</v>
      </c>
      <c r="BW62" s="11">
        <f>SUM(F62,T62,AF62,AT62,BH62)</f>
        <v>0</v>
      </c>
      <c r="BX62" s="11">
        <f>SUM(G62,U62,AG62,AU62,BI62)</f>
        <v>0</v>
      </c>
      <c r="BY62" s="11">
        <f>SUM(H62,V62,AH62,AV62,BJ62)</f>
        <v>0</v>
      </c>
      <c r="BZ62" s="11">
        <f>SUM(I62,W62,AI62,AW62,BK62)</f>
        <v>0</v>
      </c>
      <c r="CA62" s="11">
        <f>SUM(J62,X62,AJ62,AX62,BL62)</f>
        <v>0</v>
      </c>
      <c r="CB62" s="11">
        <f>SUM(K62,Y62,AK62,AY62,BM62)</f>
        <v>0</v>
      </c>
      <c r="CC62" s="11">
        <f>SUM(Z62,AL62,AZ62,BN62)</f>
        <v>0</v>
      </c>
      <c r="CD62" s="11">
        <f>SUM(BT62:CC62)</f>
        <v>156.19999999999999</v>
      </c>
      <c r="CE62" s="11">
        <f>SUM(P62,AD62,AP62,BD62,BE62,BR62,BS62)</f>
        <v>156.19999999999999</v>
      </c>
      <c r="CF62" s="11">
        <f>MIN(P62,AD62,AP62,BD62,BE62,BR62,BS62)</f>
        <v>0</v>
      </c>
      <c r="CG62" s="11">
        <f>SUM(CE62-CF62)</f>
        <v>156.19999999999999</v>
      </c>
    </row>
    <row r="63" spans="1:85" x14ac:dyDescent="0.2">
      <c r="A63" s="21" t="str">
        <f t="shared" si="0"/>
        <v>61.</v>
      </c>
      <c r="B63" s="8" t="str">
        <f>'Seznam-MO'!A66</f>
        <v>OK1RDO</v>
      </c>
      <c r="C63" s="11">
        <f>IF(ISNA(VLOOKUP(CONCATENATE($B63,C$2,"multi"),'I-SUB'!$V$3:$W$624,2,0)),0,VLOOKUP(CONCATENATE($B63,C$2,"multi"),'I-SUB'!$V$3:$W$624,2,0))</f>
        <v>18</v>
      </c>
      <c r="D63" s="11">
        <f>IF(ISNA(VLOOKUP(CONCATENATE($B63,D$2,"multi"),'I-SUB'!$V$3:$W$624,2,0)),0,VLOOKUP(CONCATENATE($B63,D$2,"multi"),'I-SUB'!$V$3:$W$624,2,0))</f>
        <v>6.5</v>
      </c>
      <c r="E63" s="11">
        <f>IF(ISNA(VLOOKUP(CONCATENATE($B63,E$2,"multi"),'I-SUB'!$V$3:$W$624,2,0)),0,VLOOKUP(CONCATENATE($B63,E$2,"multi"),'I-SUB'!$V$3:$W$624,2,0))</f>
        <v>0</v>
      </c>
      <c r="F63" s="11">
        <f>IF(ISNA(VLOOKUP(CONCATENATE($B63,F$2,"multi"),'I-SUB'!$V$3:$W$624,2,0)),0,VLOOKUP(CONCATENATE($B63,F$2,"multi"),'I-SUB'!$V$3:$W$624,2,0))</f>
        <v>0</v>
      </c>
      <c r="G63" s="11">
        <f>IF(ISNA(VLOOKUP(CONCATENATE($B63,G$2,"multi"),'I-SUB'!$V$3:$W$624,2,0)),0,VLOOKUP(CONCATENATE($B63,G$2,"multi"),'I-SUB'!$V$3:$W$624,2,0))</f>
        <v>0</v>
      </c>
      <c r="H63" s="11">
        <f>IF(ISNA(VLOOKUP(CONCATENATE($B63,H$2,"multi"),'I-SUB'!$V$3:$W$624,2,0)),0,VLOOKUP(CONCATENATE($B63,H$2,"multi"),'I-SUB'!$V$3:$W$624,2,0))</f>
        <v>0</v>
      </c>
      <c r="I63" s="11">
        <f>IF(ISNA(VLOOKUP(CONCATENATE($B63,I$2,"multi"),'I-SUB'!$V$3:$W$624,2,0)),0,VLOOKUP(CONCATENATE($B63,I$2,"multi"),'I-SUB'!$V$3:$W$624,2,0))</f>
        <v>0</v>
      </c>
      <c r="J63" s="11">
        <f>IF(ISNA(VLOOKUP(CONCATENATE($B63,J$2,"multi"),'I-SUB'!$V$3:$W$624,2,0)),0,VLOOKUP(CONCATENATE($B63,J$2,"multi"),'I-SUB'!$V$3:$W$624,2,0))</f>
        <v>0</v>
      </c>
      <c r="K63" s="11">
        <f>IF(ISNA(VLOOKUP(CONCATENATE($B63,K$2,"multi"),'I-SUB'!$V$3:$W$624,2,0)),0,VLOOKUP(CONCATENATE($B63,K$2,"multi"),'I-SUB'!$V$3:$W$624,2,0))</f>
        <v>0</v>
      </c>
      <c r="L63" s="11">
        <f>IF(ISNA(VLOOKUP(CONCATENATE($B63,L$2,"multi"),'I-SUB'!$V$3:$W$624,2,0)),0,VLOOKUP(CONCATENATE($B63,L$2,"multi"),'I-SUB'!$V$3:$W$624,2,0))</f>
        <v>0</v>
      </c>
      <c r="M63" s="11">
        <f>IF(ISNA(VLOOKUP(CONCATENATE($B63,M$2,"multi"),'I-SUB'!$V$3:$W$624,2,0)),0,VLOOKUP(CONCATENATE($B63,M$2,"multi"),'I-SUB'!$V$3:$W$624,2,0))</f>
        <v>0</v>
      </c>
      <c r="N63" s="11">
        <f>IF(ISNA(VLOOKUP(CONCATENATE($B63,N$2,"multi"),'I-SUB'!$V$3:$W$624,2,0)),0,VLOOKUP(CONCATENATE($B63,N$2,"multi"),'I-SUB'!$V$3:$W$624,2,0))</f>
        <v>0</v>
      </c>
      <c r="O63" s="11">
        <f>IF(ISNA(VLOOKUP(CONCATENATE($B63,O$2,"multi"),'I-SUB'!$V$3:$W$624,2,0)),0,VLOOKUP(CONCATENATE($B63,O$2,"multi"),'I-SUB'!$V$3:$W$624,2,0))</f>
        <v>0</v>
      </c>
      <c r="P63" s="11">
        <f>SUM(C63:O63)</f>
        <v>24.5</v>
      </c>
      <c r="Q63" s="11">
        <f>IF(ISNA(VLOOKUP(CONCATENATE($B63,Q$2,"multi"),'II-SUB'!$V$3:$W$630,2,0)),0,VLOOKUP(CONCATENATE($B63,Q$2,"multi"),'II-SUB'!$V$3:$W$630,2,0))</f>
        <v>24.9</v>
      </c>
      <c r="R63" s="11">
        <f>IF(ISNA(VLOOKUP(CONCATENATE($B63,R$2,"multi"),'II-SUB'!$V$3:$W$630,2,0)),0,VLOOKUP(CONCATENATE($B63,R$2,"multi"),'II-SUB'!$V$3:$W$630,2,0))</f>
        <v>6.8</v>
      </c>
      <c r="S63" s="11">
        <f>IF(ISNA(VLOOKUP(CONCATENATE($B63,S$2,"multi"),'II-SUB'!$V$3:$W$630,2,0)),0,VLOOKUP(CONCATENATE($B63,S$2,"multi"),'II-SUB'!$V$3:$W$630,2,0))</f>
        <v>0</v>
      </c>
      <c r="T63" s="11">
        <f>IF(ISNA(VLOOKUP(CONCATENATE($B63,T$2,"multi"),'II-SUB'!$V$3:$W$630,2,0)),0,VLOOKUP(CONCATENATE($B63,T$2,"multi"),'II-SUB'!$V$3:$W$630,2,0))</f>
        <v>0</v>
      </c>
      <c r="U63" s="11">
        <f>IF(ISNA(VLOOKUP(CONCATENATE($B63,U$2,"multi"),'II-SUB'!$V$3:$W$630,2,0)),0,VLOOKUP(CONCATENATE($B63,U$2,"multi"),'II-SUB'!$V$3:$W$630,2,0))</f>
        <v>0</v>
      </c>
      <c r="V63" s="11">
        <f>IF(ISNA(VLOOKUP(CONCATENATE($B63,V$2,"multi"),'II-SUB'!$V$3:$W$630,2,0)),0,VLOOKUP(CONCATENATE($B63,V$2,"multi"),'II-SUB'!$V$3:$W$630,2,0))</f>
        <v>0</v>
      </c>
      <c r="W63" s="11">
        <f>IF(ISNA(VLOOKUP(CONCATENATE($B63,W$2,"multi"),'II-SUB'!$V$3:$W$630,2,0)),0,VLOOKUP(CONCATENATE($B63,W$2,"multi"),'II-SUB'!$V$3:$W$630,2,0))</f>
        <v>0</v>
      </c>
      <c r="X63" s="11">
        <f>IF(ISNA(VLOOKUP(CONCATENATE($B63,X$2,"multi"),'II-SUB'!$V$3:$W$630,2,0)),0,VLOOKUP(CONCATENATE($B63,X$2,"multi"),'II-SUB'!$V$3:$W$630,2,0))</f>
        <v>0</v>
      </c>
      <c r="Y63" s="11">
        <f>IF(ISNA(VLOOKUP(CONCATENATE($B63,Y$2,"multi"),'II-SUB'!$V$3:$W$630,2,0)),0,VLOOKUP(CONCATENATE($B63,Y$2,"multi"),'II-SUB'!$V$3:$W$630,2,0))</f>
        <v>0</v>
      </c>
      <c r="Z63" s="11">
        <f>IF(ISNA(VLOOKUP(CONCATENATE($B63,Z$2,"multi"),'II-SUB'!$V$3:$W$630,2,0)),0,VLOOKUP(CONCATENATE($B63,Z$2,"multi"),'II-SUB'!$V$3:$W$630,2,0))</f>
        <v>0</v>
      </c>
      <c r="AA63" s="11">
        <f>IF(ISNA(VLOOKUP(CONCATENATE($B63,AA$2,"multi"),'II-SUB'!$V$3:$W$630,2,0)),0,VLOOKUP(CONCATENATE($B63,AA$2,"multi"),'II-SUB'!$V$3:$W$630,2,0))</f>
        <v>0</v>
      </c>
      <c r="AB63" s="11">
        <f>IF(ISNA(VLOOKUP(CONCATENATE($B63,AB$2,"multi"),'II-SUB'!$V$3:$W$630,2,0)),0,VLOOKUP(CONCATENATE($B63,AB$2,"multi"),'II-SUB'!$V$3:$W$630,2,0))</f>
        <v>0</v>
      </c>
      <c r="AC63" s="11">
        <f>IF(ISNA(VLOOKUP(CONCATENATE($B63,AC$2,"multi"),'II-SUB'!$V$3:$W$630,2,0)),0,VLOOKUP(CONCATENATE($B63,AC$2,"multi"),'II-SUB'!$V$3:$W$630,2,0))</f>
        <v>0</v>
      </c>
      <c r="AD63" s="11">
        <f>SUM(Q63:AC63)</f>
        <v>31.7</v>
      </c>
      <c r="AE63" s="11">
        <f>IF(ISNA(VLOOKUP(CONCATENATE($B63,AE$2,"multi"),MW!$V$3:$W$600,2,0)),0,VLOOKUP(CONCATENATE($B63,AE$2,"multi"),MW!$V$3:$W$600,2,0))</f>
        <v>0</v>
      </c>
      <c r="AF63" s="11">
        <f>IF(ISNA(VLOOKUP(CONCATENATE($B63,AF$2,"multi"),MW!$V$3:$W$600,2,0)),0,VLOOKUP(CONCATENATE($B63,AF$2,"multi"),MW!$V$3:$W$600,2,0))</f>
        <v>0</v>
      </c>
      <c r="AG63" s="11">
        <f>IF(ISNA(VLOOKUP(CONCATENATE($B63,AG$2,"multi"),MW!$V$3:$W$600,2,0)),0,VLOOKUP(CONCATENATE($B63,AG$2,"multi"),MW!$V$3:$W$600,2,0))</f>
        <v>0</v>
      </c>
      <c r="AH63" s="11">
        <f>IF(ISNA(VLOOKUP(CONCATENATE($B63,AH$2,"multi"),MW!$V$3:$W$600,2,0)),0,VLOOKUP(CONCATENATE($B63,AH$2,"multi"),MW!$V$3:$W$600,2,0))</f>
        <v>0</v>
      </c>
      <c r="AI63" s="11">
        <f>IF(ISNA(VLOOKUP(CONCATENATE($B63,AI$2,"multi"),MW!$V$3:$W$600,2,0)),0,VLOOKUP(CONCATENATE($B63,AI$2,"multi"),MW!$V$3:$W$600,2,0))</f>
        <v>0</v>
      </c>
      <c r="AJ63" s="11">
        <f>IF(ISNA(VLOOKUP(CONCATENATE($B63,AJ$2,"multi"),MW!$V$3:$W$600,2,0)),0,VLOOKUP(CONCATENATE($B63,AJ$2,"multi"),MW!$V$3:$W$600,2,0))</f>
        <v>0</v>
      </c>
      <c r="AK63" s="11">
        <f>IF(ISNA(VLOOKUP(CONCATENATE($B63,AK$2,"multi"),MW!$V$3:$W$600,2,0)),0,VLOOKUP(CONCATENATE($B63,AK$2,"multi"),MW!$V$3:$W$600,2,0))</f>
        <v>0</v>
      </c>
      <c r="AL63" s="11">
        <f>IF(ISNA(VLOOKUP(CONCATENATE($B63,AL$2,"multi"),MW!$V$3:$W$600,2,0)),0,VLOOKUP(CONCATENATE($B63,AL$2,"multi"),MW!$V$3:$W$600,2,0))</f>
        <v>0</v>
      </c>
      <c r="AM63" s="11">
        <f>IF(ISNA(VLOOKUP(CONCATENATE($B63,AM$2,"multi"),MW!$V$3:$W$600,2,0)),0,VLOOKUP(CONCATENATE($B63,AM$2,"multi"),MW!$V$3:$W$600,2,0))</f>
        <v>0</v>
      </c>
      <c r="AN63" s="11">
        <f>IF(ISNA(VLOOKUP(CONCATENATE($B63,AN$2,"multi"),MW!$V$3:$W$600,2,0)),0,VLOOKUP(CONCATENATE($B63,AN$2,"multi"),MW!$V$3:$W$600,2,0))</f>
        <v>0</v>
      </c>
      <c r="AO63" s="11">
        <f>IF(ISNA(VLOOKUP(CONCATENATE($B63,AO$2,"multi"),MW!$V$3:$W$600,2,0)),0,VLOOKUP(CONCATENATE($B63,AO$2,"multi"),MW!$V$3:$W$600,2,0))</f>
        <v>0</v>
      </c>
      <c r="AP63" s="11">
        <f>SUM(AE63:AO63)</f>
        <v>0</v>
      </c>
      <c r="AQ63" s="11">
        <f>IF(ISNA(VLOOKUP(CONCATENATE($B63,AQ$2,"multi"),'III-SUB'!$V$3:$W$633,2,0)),0,VLOOKUP(CONCATENATE($B63,AQ$2,"multi"),'III-SUB'!$V$3:$W$633,2,0))</f>
        <v>12.5</v>
      </c>
      <c r="AR63" s="11">
        <f>IF(ISNA(VLOOKUP(CONCATENATE($B63,AR$2,"multi"),'III-SUB'!$V$3:$W$633,2,0)),0,VLOOKUP(CONCATENATE($B63,AR$2,"multi"),'III-SUB'!$V$3:$W$633,2,0))</f>
        <v>18.100000000000001</v>
      </c>
      <c r="AS63" s="11">
        <f>IF(ISNA(VLOOKUP(CONCATENATE($B63,AS$2,"multi"),'III-SUB'!$V$3:$W$633,2,0)),0,VLOOKUP(CONCATENATE($B63,AS$2,"multi"),'III-SUB'!$V$3:$W$633,2,0))</f>
        <v>0</v>
      </c>
      <c r="AT63" s="11">
        <f>IF(ISNA(VLOOKUP(CONCATENATE($B63,AT$2,"multi"),'III-SUB'!$V$3:$W$633,2,0)),0,VLOOKUP(CONCATENATE($B63,AT$2,"multi"),'III-SUB'!$V$3:$W$633,2,0))</f>
        <v>0</v>
      </c>
      <c r="AU63" s="11">
        <f>IF(ISNA(VLOOKUP(CONCATENATE($B63,AU$2,"multi"),'III-SUB'!$V$3:$W$633,2,0)),0,VLOOKUP(CONCATENATE($B63,AU$2,"multi"),'III-SUB'!$V$3:$W$633,2,0))</f>
        <v>0</v>
      </c>
      <c r="AV63" s="11">
        <f>IF(ISNA(VLOOKUP(CONCATENATE($B63,AV$2,"multi"),'III-SUB'!$V$3:$W$633,2,0)),0,VLOOKUP(CONCATENATE($B63,AV$2,"multi"),'III-SUB'!$V$3:$W$633,2,0))</f>
        <v>0</v>
      </c>
      <c r="AW63" s="11">
        <f>IF(ISNA(VLOOKUP(CONCATENATE($B63,AW$2,"multi"),'III-SUB'!$V$3:$W$633,2,0)),0,VLOOKUP(CONCATENATE($B63,AW$2,"multi"),'III-SUB'!$V$3:$W$633,2,0))</f>
        <v>0</v>
      </c>
      <c r="AX63" s="11">
        <f>IF(ISNA(VLOOKUP(CONCATENATE($B63,AX$2,"multi"),'III-SUB'!$V$3:$W$633,2,0)),0,VLOOKUP(CONCATENATE($B63,AX$2,"multi"),'III-SUB'!$V$3:$W$633,2,0))</f>
        <v>0</v>
      </c>
      <c r="AY63" s="11">
        <f>IF(ISNA(VLOOKUP(CONCATENATE($B63,AY$2,"multi"),'III-SUB'!$V$3:$W$633,2,0)),0,VLOOKUP(CONCATENATE($B63,AY$2,"multi"),'III-SUB'!$V$3:$W$633,2,0))</f>
        <v>0</v>
      </c>
      <c r="AZ63" s="11">
        <f>IF(ISNA(VLOOKUP(CONCATENATE($B63,AZ$2,"multi"),'III-SUB'!$V$3:$W$633,2,0)),0,VLOOKUP(CONCATENATE($B63,AZ$2,"multi"),'III-SUB'!$V$3:$W$633,2,0))</f>
        <v>0</v>
      </c>
      <c r="BA63" s="11">
        <f>IF(ISNA(VLOOKUP(CONCATENATE($B63,BA$2,"multi"),'III-SUB'!$V$3:$W$633,2,0)),0,VLOOKUP(CONCATENATE($B63,BA$2,"multi"),'III-SUB'!$V$3:$W$633,2,0))</f>
        <v>0</v>
      </c>
      <c r="BB63" s="11">
        <f>IF(ISNA(VLOOKUP(CONCATENATE($B63,BB$2,"multi"),'III-SUB'!$V$3:$W$633,2,0)),0,VLOOKUP(CONCATENATE($B63,BB$2,"multi"),'III-SUB'!$V$3:$W$633,2,0))</f>
        <v>0</v>
      </c>
      <c r="BC63" s="11">
        <f>IF(ISNA(VLOOKUP(CONCATENATE($B63,BC$2,"multi"),'III-SUB'!$V$3:$W$633,2,0)),0,VLOOKUP(CONCATENATE($B63,BC$2,"multi"),'III-SUB'!$V$3:$W$633,2,0))</f>
        <v>0</v>
      </c>
      <c r="BD63" s="11">
        <f>SUM(AQ63:BC63)</f>
        <v>30.6</v>
      </c>
      <c r="BE63" s="11">
        <f>IF(ISNA(VLOOKUP(CONCATENATE($B63,AQ$2,"multi"),VHF!$V$3:$W$627,2,0)),0,VLOOKUP(CONCATENATE($B63,AQ$2,"multi"),VHF!$V$3:$W$627,2,0))</f>
        <v>59.3</v>
      </c>
      <c r="BF63" s="11">
        <f>IF(ISNA(VLOOKUP(CONCATENATE($B63,BF$2,"multi"),UHF!$V$3:$W$612,2,0)),0,VLOOKUP(CONCATENATE($B63,BF$2,"multi"),UHF!$V$3:$W$612,2,0))</f>
        <v>0</v>
      </c>
      <c r="BG63" s="11">
        <f>IF(ISNA(VLOOKUP(CONCATENATE($B63,BG$2,"multi"),UHF!$V$3:$W$612,2,0)),0,VLOOKUP(CONCATENATE($B63,BG$2,"multi"),UHF!$V$3:$W$612,2,0))</f>
        <v>5.5</v>
      </c>
      <c r="BH63" s="11">
        <f>IF(ISNA(VLOOKUP(CONCATENATE($B63,BH$2,"multi"),UHF!$V$3:$W$612,2,0)),0,VLOOKUP(CONCATENATE($B63,BH$2,"multi"),UHF!$V$3:$W$612,2,0))</f>
        <v>0</v>
      </c>
      <c r="BI63" s="11">
        <f>IF(ISNA(VLOOKUP(CONCATENATE($B63,BI$2,"multi"),UHF!$V$3:$W$612,2,0)),0,VLOOKUP(CONCATENATE($B63,BI$2,"multi"),UHF!$V$3:$W$612,2,0))</f>
        <v>0</v>
      </c>
      <c r="BJ63" s="11">
        <f>IF(ISNA(VLOOKUP(CONCATENATE($B63,BJ$2,"multi"),UHF!$V$3:$W$612,2,0)),0,VLOOKUP(CONCATENATE($B63,BJ$2,"multi"),UHF!$V$3:$W$612,2,0))</f>
        <v>0</v>
      </c>
      <c r="BK63" s="11">
        <f>IF(ISNA(VLOOKUP(CONCATENATE($B63,BK$2,"multi"),UHF!$V$3:$W$612,2,0)),0,VLOOKUP(CONCATENATE($B63,BK$2,"multi"),UHF!$V$3:$W$612,2,0))</f>
        <v>0</v>
      </c>
      <c r="BL63" s="11">
        <f>IF(ISNA(VLOOKUP(CONCATENATE($B63,BL$2,"multi"),UHF!$V$3:$W$612,2,0)),0,VLOOKUP(CONCATENATE($B63,BL$2,"multi"),UHF!$V$3:$W$612,2,0))</f>
        <v>0</v>
      </c>
      <c r="BM63" s="11">
        <f>IF(ISNA(VLOOKUP(CONCATENATE($B63,BM$2,"multi"),UHF!$V$3:$W$612,2,0)),0,VLOOKUP(CONCATENATE($B63,BM$2,"multi"),UHF!$V$3:$W$612,2,0))</f>
        <v>0</v>
      </c>
      <c r="BN63" s="11">
        <f>IF(ISNA(VLOOKUP(CONCATENATE($B63,BN$2,"multi"),UHF!$V$3:$W$612,2,0)),0,VLOOKUP(CONCATENATE($B63,BN$2,"multi"),UHF!$V$3:$W$612,2,0))</f>
        <v>0</v>
      </c>
      <c r="BO63" s="11">
        <f>IF(ISNA(VLOOKUP(CONCATENATE($B63,BO$2,"multi"),UHF!$V$3:$W$612,2,0)),0,VLOOKUP(CONCATENATE($B63,BO$2,"multi"),UHF!$V$3:$W$612,2,0))</f>
        <v>0</v>
      </c>
      <c r="BP63" s="11">
        <f>IF(ISNA(VLOOKUP(CONCATENATE($B63,BP$2,"multi"),UHF!$V$3:$W$612,2,0)),0,VLOOKUP(CONCATENATE($B63,BP$2,"multi"),UHF!$V$3:$W$612,2,0))</f>
        <v>0</v>
      </c>
      <c r="BQ63" s="11">
        <f>IF(ISNA(VLOOKUP(CONCATENATE($B63,BQ$2,"multi"),UHF!$V$3:$W$612,2,0)),0,VLOOKUP(CONCATENATE($B63,BQ$2,"multi"),UHF!$V$3:$W$612,2,0))</f>
        <v>0</v>
      </c>
      <c r="BR63" s="11">
        <f>SUM(BF63:BQ63)</f>
        <v>5.5</v>
      </c>
      <c r="BS63" s="11">
        <f>IF(ISNA(VLOOKUP(CONCATENATE($B63,BS$2,"multi"),'A1'!$V$3:$W$612,2,0)),0,VLOOKUP(CONCATENATE($B63,BS$2,"multi"),'A1'!$V$3:$W$612,2,0))</f>
        <v>0</v>
      </c>
      <c r="BT63" s="11">
        <f>SUM(C63,Q63,AQ63,BE63,BS63)</f>
        <v>114.69999999999999</v>
      </c>
      <c r="BU63" s="11">
        <f>SUM(D63,R63,AR63,BF63)</f>
        <v>31.400000000000002</v>
      </c>
      <c r="BV63" s="11">
        <f>SUM(E63,S63,AE63,AS63,BG63)</f>
        <v>5.5</v>
      </c>
      <c r="BW63" s="11">
        <f>SUM(F63,T63,AF63,AT63,BH63)</f>
        <v>0</v>
      </c>
      <c r="BX63" s="11">
        <f>SUM(G63,U63,AG63,AU63,BI63)</f>
        <v>0</v>
      </c>
      <c r="BY63" s="11">
        <f>SUM(H63,V63,AH63,AV63,BJ63)</f>
        <v>0</v>
      </c>
      <c r="BZ63" s="11">
        <f>SUM(I63,W63,AI63,AW63,BK63)</f>
        <v>0</v>
      </c>
      <c r="CA63" s="11">
        <f>SUM(J63,X63,AJ63,AX63,BL63)</f>
        <v>0</v>
      </c>
      <c r="CB63" s="11">
        <f>SUM(K63,Y63,AK63,AY63,BM63)</f>
        <v>0</v>
      </c>
      <c r="CC63" s="11">
        <f>SUM(Z63,AL63,AZ63,BN63)</f>
        <v>0</v>
      </c>
      <c r="CD63" s="11">
        <f>SUM(BT63:CC63)</f>
        <v>151.6</v>
      </c>
      <c r="CE63" s="11">
        <f>SUM(P63,AD63,AP63,BD63,BE63,BR63,BS63)</f>
        <v>151.60000000000002</v>
      </c>
      <c r="CF63" s="11">
        <f>MIN(P63,AD63,AP63,BD63,BE63,BR63,BS63)</f>
        <v>0</v>
      </c>
      <c r="CG63" s="11">
        <f>SUM(CE63-CF63)</f>
        <v>151.60000000000002</v>
      </c>
    </row>
    <row r="64" spans="1:85" x14ac:dyDescent="0.2">
      <c r="A64" s="21" t="str">
        <f t="shared" si="0"/>
        <v>62.</v>
      </c>
      <c r="B64" s="8" t="str">
        <f>'Seznam-MO'!A89</f>
        <v>OK1KKA</v>
      </c>
      <c r="C64" s="11">
        <f>IF(ISNA(VLOOKUP(CONCATENATE($B64,C$2,"multi"),'I-SUB'!$V$3:$W$624,2,0)),0,VLOOKUP(CONCATENATE($B64,C$2,"multi"),'I-SUB'!$V$3:$W$624,2,0))</f>
        <v>3</v>
      </c>
      <c r="D64" s="11">
        <f>IF(ISNA(VLOOKUP(CONCATENATE($B64,D$2,"multi"),'I-SUB'!$V$3:$W$624,2,0)),0,VLOOKUP(CONCATENATE($B64,D$2,"multi"),'I-SUB'!$V$3:$W$624,2,0))</f>
        <v>0</v>
      </c>
      <c r="E64" s="11">
        <f>IF(ISNA(VLOOKUP(CONCATENATE($B64,E$2,"multi"),'I-SUB'!$V$3:$W$624,2,0)),0,VLOOKUP(CONCATENATE($B64,E$2,"multi"),'I-SUB'!$V$3:$W$624,2,0))</f>
        <v>0</v>
      </c>
      <c r="F64" s="11">
        <f>IF(ISNA(VLOOKUP(CONCATENATE($B64,F$2,"multi"),'I-SUB'!$V$3:$W$624,2,0)),0,VLOOKUP(CONCATENATE($B64,F$2,"multi"),'I-SUB'!$V$3:$W$624,2,0))</f>
        <v>0</v>
      </c>
      <c r="G64" s="11">
        <f>IF(ISNA(VLOOKUP(CONCATENATE($B64,G$2,"multi"),'I-SUB'!$V$3:$W$624,2,0)),0,VLOOKUP(CONCATENATE($B64,G$2,"multi"),'I-SUB'!$V$3:$W$624,2,0))</f>
        <v>0</v>
      </c>
      <c r="H64" s="11">
        <f>IF(ISNA(VLOOKUP(CONCATENATE($B64,H$2,"multi"),'I-SUB'!$V$3:$W$624,2,0)),0,VLOOKUP(CONCATENATE($B64,H$2,"multi"),'I-SUB'!$V$3:$W$624,2,0))</f>
        <v>0</v>
      </c>
      <c r="I64" s="11">
        <f>IF(ISNA(VLOOKUP(CONCATENATE($B64,I$2,"multi"),'I-SUB'!$V$3:$W$624,2,0)),0,VLOOKUP(CONCATENATE($B64,I$2,"multi"),'I-SUB'!$V$3:$W$624,2,0))</f>
        <v>0</v>
      </c>
      <c r="J64" s="11">
        <f>IF(ISNA(VLOOKUP(CONCATENATE($B64,J$2,"multi"),'I-SUB'!$V$3:$W$624,2,0)),0,VLOOKUP(CONCATENATE($B64,J$2,"multi"),'I-SUB'!$V$3:$W$624,2,0))</f>
        <v>0</v>
      </c>
      <c r="K64" s="11">
        <f>IF(ISNA(VLOOKUP(CONCATENATE($B64,K$2,"multi"),'I-SUB'!$V$3:$W$624,2,0)),0,VLOOKUP(CONCATENATE($B64,K$2,"multi"),'I-SUB'!$V$3:$W$624,2,0))</f>
        <v>0</v>
      </c>
      <c r="L64" s="11">
        <f>IF(ISNA(VLOOKUP(CONCATENATE($B64,L$2,"multi"),'I-SUB'!$V$3:$W$624,2,0)),0,VLOOKUP(CONCATENATE($B64,L$2,"multi"),'I-SUB'!$V$3:$W$624,2,0))</f>
        <v>0</v>
      </c>
      <c r="M64" s="11">
        <f>IF(ISNA(VLOOKUP(CONCATENATE($B64,M$2,"multi"),'I-SUB'!$V$3:$W$624,2,0)),0,VLOOKUP(CONCATENATE($B64,M$2,"multi"),'I-SUB'!$V$3:$W$624,2,0))</f>
        <v>0</v>
      </c>
      <c r="N64" s="11">
        <f>IF(ISNA(VLOOKUP(CONCATENATE($B64,N$2,"multi"),'I-SUB'!$V$3:$W$624,2,0)),0,VLOOKUP(CONCATENATE($B64,N$2,"multi"),'I-SUB'!$V$3:$W$624,2,0))</f>
        <v>0</v>
      </c>
      <c r="O64" s="11">
        <f>IF(ISNA(VLOOKUP(CONCATENATE($B64,O$2,"multi"),'I-SUB'!$V$3:$W$624,2,0)),0,VLOOKUP(CONCATENATE($B64,O$2,"multi"),'I-SUB'!$V$3:$W$624,2,0))</f>
        <v>0</v>
      </c>
      <c r="P64" s="11">
        <f>SUM(C64:O64)</f>
        <v>3</v>
      </c>
      <c r="Q64" s="11">
        <f>IF(ISNA(VLOOKUP(CONCATENATE($B64,Q$2,"multi"),'II-SUB'!$V$3:$W$630,2,0)),0,VLOOKUP(CONCATENATE($B64,Q$2,"multi"),'II-SUB'!$V$3:$W$630,2,0))</f>
        <v>0</v>
      </c>
      <c r="R64" s="11">
        <f>IF(ISNA(VLOOKUP(CONCATENATE($B64,R$2,"multi"),'II-SUB'!$V$3:$W$630,2,0)),0,VLOOKUP(CONCATENATE($B64,R$2,"multi"),'II-SUB'!$V$3:$W$630,2,0))</f>
        <v>0</v>
      </c>
      <c r="S64" s="11">
        <f>IF(ISNA(VLOOKUP(CONCATENATE($B64,S$2,"multi"),'II-SUB'!$V$3:$W$630,2,0)),0,VLOOKUP(CONCATENATE($B64,S$2,"multi"),'II-SUB'!$V$3:$W$630,2,0))</f>
        <v>0</v>
      </c>
      <c r="T64" s="11">
        <f>IF(ISNA(VLOOKUP(CONCATENATE($B64,T$2,"multi"),'II-SUB'!$V$3:$W$630,2,0)),0,VLOOKUP(CONCATENATE($B64,T$2,"multi"),'II-SUB'!$V$3:$W$630,2,0))</f>
        <v>0</v>
      </c>
      <c r="U64" s="11">
        <f>IF(ISNA(VLOOKUP(CONCATENATE($B64,U$2,"multi"),'II-SUB'!$V$3:$W$630,2,0)),0,VLOOKUP(CONCATENATE($B64,U$2,"multi"),'II-SUB'!$V$3:$W$630,2,0))</f>
        <v>0</v>
      </c>
      <c r="V64" s="11">
        <f>IF(ISNA(VLOOKUP(CONCATENATE($B64,V$2,"multi"),'II-SUB'!$V$3:$W$630,2,0)),0,VLOOKUP(CONCATENATE($B64,V$2,"multi"),'II-SUB'!$V$3:$W$630,2,0))</f>
        <v>0</v>
      </c>
      <c r="W64" s="11">
        <f>IF(ISNA(VLOOKUP(CONCATENATE($B64,W$2,"multi"),'II-SUB'!$V$3:$W$630,2,0)),0,VLOOKUP(CONCATENATE($B64,W$2,"multi"),'II-SUB'!$V$3:$W$630,2,0))</f>
        <v>0</v>
      </c>
      <c r="X64" s="11">
        <f>IF(ISNA(VLOOKUP(CONCATENATE($B64,X$2,"multi"),'II-SUB'!$V$3:$W$630,2,0)),0,VLOOKUP(CONCATENATE($B64,X$2,"multi"),'II-SUB'!$V$3:$W$630,2,0))</f>
        <v>0</v>
      </c>
      <c r="Y64" s="11">
        <f>IF(ISNA(VLOOKUP(CONCATENATE($B64,Y$2,"multi"),'II-SUB'!$V$3:$W$630,2,0)),0,VLOOKUP(CONCATENATE($B64,Y$2,"multi"),'II-SUB'!$V$3:$W$630,2,0))</f>
        <v>0</v>
      </c>
      <c r="Z64" s="11">
        <f>IF(ISNA(VLOOKUP(CONCATENATE($B64,Z$2,"multi"),'II-SUB'!$V$3:$W$630,2,0)),0,VLOOKUP(CONCATENATE($B64,Z$2,"multi"),'II-SUB'!$V$3:$W$630,2,0))</f>
        <v>0</v>
      </c>
      <c r="AA64" s="11">
        <f>IF(ISNA(VLOOKUP(CONCATENATE($B64,AA$2,"multi"),'II-SUB'!$V$3:$W$630,2,0)),0,VLOOKUP(CONCATENATE($B64,AA$2,"multi"),'II-SUB'!$V$3:$W$630,2,0))</f>
        <v>0</v>
      </c>
      <c r="AB64" s="11">
        <f>IF(ISNA(VLOOKUP(CONCATENATE($B64,AB$2,"multi"),'II-SUB'!$V$3:$W$630,2,0)),0,VLOOKUP(CONCATENATE($B64,AB$2,"multi"),'II-SUB'!$V$3:$W$630,2,0))</f>
        <v>0</v>
      </c>
      <c r="AC64" s="11">
        <f>IF(ISNA(VLOOKUP(CONCATENATE($B64,AC$2,"multi"),'II-SUB'!$V$3:$W$630,2,0)),0,VLOOKUP(CONCATENATE($B64,AC$2,"multi"),'II-SUB'!$V$3:$W$630,2,0))</f>
        <v>0</v>
      </c>
      <c r="AD64" s="11">
        <f>SUM(Q64:AC64)</f>
        <v>0</v>
      </c>
      <c r="AE64" s="11">
        <f>IF(ISNA(VLOOKUP(CONCATENATE($B64,AE$2,"multi"),MW!$V$3:$W$600,2,0)),0,VLOOKUP(CONCATENATE($B64,AE$2,"multi"),MW!$V$3:$W$600,2,0))</f>
        <v>0</v>
      </c>
      <c r="AF64" s="11">
        <f>IF(ISNA(VLOOKUP(CONCATENATE($B64,AF$2,"multi"),MW!$V$3:$W$600,2,0)),0,VLOOKUP(CONCATENATE($B64,AF$2,"multi"),MW!$V$3:$W$600,2,0))</f>
        <v>0</v>
      </c>
      <c r="AG64" s="11">
        <f>IF(ISNA(VLOOKUP(CONCATENATE($B64,AG$2,"multi"),MW!$V$3:$W$600,2,0)),0,VLOOKUP(CONCATENATE($B64,AG$2,"multi"),MW!$V$3:$W$600,2,0))</f>
        <v>0</v>
      </c>
      <c r="AH64" s="11">
        <f>IF(ISNA(VLOOKUP(CONCATENATE($B64,AH$2,"multi"),MW!$V$3:$W$600,2,0)),0,VLOOKUP(CONCATENATE($B64,AH$2,"multi"),MW!$V$3:$W$600,2,0))</f>
        <v>0</v>
      </c>
      <c r="AI64" s="11">
        <f>IF(ISNA(VLOOKUP(CONCATENATE($B64,AI$2,"multi"),MW!$V$3:$W$600,2,0)),0,VLOOKUP(CONCATENATE($B64,AI$2,"multi"),MW!$V$3:$W$600,2,0))</f>
        <v>0</v>
      </c>
      <c r="AJ64" s="11">
        <f>IF(ISNA(VLOOKUP(CONCATENATE($B64,AJ$2,"multi"),MW!$V$3:$W$600,2,0)),0,VLOOKUP(CONCATENATE($B64,AJ$2,"multi"),MW!$V$3:$W$600,2,0))</f>
        <v>0</v>
      </c>
      <c r="AK64" s="11">
        <f>IF(ISNA(VLOOKUP(CONCATENATE($B64,AK$2,"multi"),MW!$V$3:$W$600,2,0)),0,VLOOKUP(CONCATENATE($B64,AK$2,"multi"),MW!$V$3:$W$600,2,0))</f>
        <v>0</v>
      </c>
      <c r="AL64" s="11">
        <f>IF(ISNA(VLOOKUP(CONCATENATE($B64,AL$2,"multi"),MW!$V$3:$W$600,2,0)),0,VLOOKUP(CONCATENATE($B64,AL$2,"multi"),MW!$V$3:$W$600,2,0))</f>
        <v>0</v>
      </c>
      <c r="AM64" s="11">
        <f>IF(ISNA(VLOOKUP(CONCATENATE($B64,AM$2,"multi"),MW!$V$3:$W$600,2,0)),0,VLOOKUP(CONCATENATE($B64,AM$2,"multi"),MW!$V$3:$W$600,2,0))</f>
        <v>0</v>
      </c>
      <c r="AN64" s="11">
        <f>IF(ISNA(VLOOKUP(CONCATENATE($B64,AN$2,"multi"),MW!$V$3:$W$600,2,0)),0,VLOOKUP(CONCATENATE($B64,AN$2,"multi"),MW!$V$3:$W$600,2,0))</f>
        <v>0</v>
      </c>
      <c r="AO64" s="11">
        <f>IF(ISNA(VLOOKUP(CONCATENATE($B64,AO$2,"multi"),MW!$V$3:$W$600,2,0)),0,VLOOKUP(CONCATENATE($B64,AO$2,"multi"),MW!$V$3:$W$600,2,0))</f>
        <v>0</v>
      </c>
      <c r="AP64" s="11">
        <f>SUM(AE64:AO64)</f>
        <v>0</v>
      </c>
      <c r="AQ64" s="11">
        <f>IF(ISNA(VLOOKUP(CONCATENATE($B64,AQ$2,"multi"),'III-SUB'!$V$3:$W$633,2,0)),0,VLOOKUP(CONCATENATE($B64,AQ$2,"multi"),'III-SUB'!$V$3:$W$633,2,0))</f>
        <v>16.600000000000001</v>
      </c>
      <c r="AR64" s="11">
        <f>IF(ISNA(VLOOKUP(CONCATENATE($B64,AR$2,"multi"),'III-SUB'!$V$3:$W$633,2,0)),0,VLOOKUP(CONCATENATE($B64,AR$2,"multi"),'III-SUB'!$V$3:$W$633,2,0))</f>
        <v>61.6</v>
      </c>
      <c r="AS64" s="11">
        <f>IF(ISNA(VLOOKUP(CONCATENATE($B64,AS$2,"multi"),'III-SUB'!$V$3:$W$633,2,0)),0,VLOOKUP(CONCATENATE($B64,AS$2,"multi"),'III-SUB'!$V$3:$W$633,2,0))</f>
        <v>19.399999999999999</v>
      </c>
      <c r="AT64" s="11">
        <f>IF(ISNA(VLOOKUP(CONCATENATE($B64,AT$2,"multi"),'III-SUB'!$V$3:$W$633,2,0)),0,VLOOKUP(CONCATENATE($B64,AT$2,"multi"),'III-SUB'!$V$3:$W$633,2,0))</f>
        <v>0</v>
      </c>
      <c r="AU64" s="11">
        <f>IF(ISNA(VLOOKUP(CONCATENATE($B64,AU$2,"multi"),'III-SUB'!$V$3:$W$633,2,0)),0,VLOOKUP(CONCATENATE($B64,AU$2,"multi"),'III-SUB'!$V$3:$W$633,2,0))</f>
        <v>0</v>
      </c>
      <c r="AV64" s="11">
        <f>IF(ISNA(VLOOKUP(CONCATENATE($B64,AV$2,"multi"),'III-SUB'!$V$3:$W$633,2,0)),0,VLOOKUP(CONCATENATE($B64,AV$2,"multi"),'III-SUB'!$V$3:$W$633,2,0))</f>
        <v>0</v>
      </c>
      <c r="AW64" s="11">
        <f>IF(ISNA(VLOOKUP(CONCATENATE($B64,AW$2,"multi"),'III-SUB'!$V$3:$W$633,2,0)),0,VLOOKUP(CONCATENATE($B64,AW$2,"multi"),'III-SUB'!$V$3:$W$633,2,0))</f>
        <v>0</v>
      </c>
      <c r="AX64" s="11">
        <f>IF(ISNA(VLOOKUP(CONCATENATE($B64,AX$2,"multi"),'III-SUB'!$V$3:$W$633,2,0)),0,VLOOKUP(CONCATENATE($B64,AX$2,"multi"),'III-SUB'!$V$3:$W$633,2,0))</f>
        <v>0</v>
      </c>
      <c r="AY64" s="11">
        <f>IF(ISNA(VLOOKUP(CONCATENATE($B64,AY$2,"multi"),'III-SUB'!$V$3:$W$633,2,0)),0,VLOOKUP(CONCATENATE($B64,AY$2,"multi"),'III-SUB'!$V$3:$W$633,2,0))</f>
        <v>0</v>
      </c>
      <c r="AZ64" s="11">
        <f>IF(ISNA(VLOOKUP(CONCATENATE($B64,AZ$2,"multi"),'III-SUB'!$V$3:$W$633,2,0)),0,VLOOKUP(CONCATENATE($B64,AZ$2,"multi"),'III-SUB'!$V$3:$W$633,2,0))</f>
        <v>0</v>
      </c>
      <c r="BA64" s="11">
        <f>IF(ISNA(VLOOKUP(CONCATENATE($B64,BA$2,"multi"),'III-SUB'!$V$3:$W$633,2,0)),0,VLOOKUP(CONCATENATE($B64,BA$2,"multi"),'III-SUB'!$V$3:$W$633,2,0))</f>
        <v>0</v>
      </c>
      <c r="BB64" s="11">
        <f>IF(ISNA(VLOOKUP(CONCATENATE($B64,BB$2,"multi"),'III-SUB'!$V$3:$W$633,2,0)),0,VLOOKUP(CONCATENATE($B64,BB$2,"multi"),'III-SUB'!$V$3:$W$633,2,0))</f>
        <v>0</v>
      </c>
      <c r="BC64" s="11">
        <f>IF(ISNA(VLOOKUP(CONCATENATE($B64,BC$2,"multi"),'III-SUB'!$V$3:$W$633,2,0)),0,VLOOKUP(CONCATENATE($B64,BC$2,"multi"),'III-SUB'!$V$3:$W$633,2,0))</f>
        <v>0</v>
      </c>
      <c r="BD64" s="11">
        <f>SUM(AQ64:BC64)</f>
        <v>97.6</v>
      </c>
      <c r="BE64" s="11">
        <f>IF(ISNA(VLOOKUP(CONCATENATE($B64,AQ$2,"multi"),VHF!$V$3:$W$627,2,0)),0,VLOOKUP(CONCATENATE($B64,AQ$2,"multi"),VHF!$V$3:$W$627,2,0))</f>
        <v>45.8</v>
      </c>
      <c r="BF64" s="11">
        <f>IF(ISNA(VLOOKUP(CONCATENATE($B64,BF$2,"multi"),UHF!$V$3:$W$612,2,0)),0,VLOOKUP(CONCATENATE($B64,BF$2,"multi"),UHF!$V$3:$W$612,2,0))</f>
        <v>0</v>
      </c>
      <c r="BG64" s="11">
        <f>IF(ISNA(VLOOKUP(CONCATENATE($B64,BG$2,"multi"),UHF!$V$3:$W$612,2,0)),0,VLOOKUP(CONCATENATE($B64,BG$2,"multi"),UHF!$V$3:$W$612,2,0))</f>
        <v>0</v>
      </c>
      <c r="BH64" s="11">
        <f>IF(ISNA(VLOOKUP(CONCATENATE($B64,BH$2,"multi"),UHF!$V$3:$W$612,2,0)),0,VLOOKUP(CONCATENATE($B64,BH$2,"multi"),UHF!$V$3:$W$612,2,0))</f>
        <v>0</v>
      </c>
      <c r="BI64" s="11">
        <f>IF(ISNA(VLOOKUP(CONCATENATE($B64,BI$2,"multi"),UHF!$V$3:$W$612,2,0)),0,VLOOKUP(CONCATENATE($B64,BI$2,"multi"),UHF!$V$3:$W$612,2,0))</f>
        <v>0</v>
      </c>
      <c r="BJ64" s="11">
        <f>IF(ISNA(VLOOKUP(CONCATENATE($B64,BJ$2,"multi"),UHF!$V$3:$W$612,2,0)),0,VLOOKUP(CONCATENATE($B64,BJ$2,"multi"),UHF!$V$3:$W$612,2,0))</f>
        <v>0</v>
      </c>
      <c r="BK64" s="11">
        <f>IF(ISNA(VLOOKUP(CONCATENATE($B64,BK$2,"multi"),UHF!$V$3:$W$612,2,0)),0,VLOOKUP(CONCATENATE($B64,BK$2,"multi"),UHF!$V$3:$W$612,2,0))</f>
        <v>0</v>
      </c>
      <c r="BL64" s="11">
        <f>IF(ISNA(VLOOKUP(CONCATENATE($B64,BL$2,"multi"),UHF!$V$3:$W$612,2,0)),0,VLOOKUP(CONCATENATE($B64,BL$2,"multi"),UHF!$V$3:$W$612,2,0))</f>
        <v>0</v>
      </c>
      <c r="BM64" s="11">
        <f>IF(ISNA(VLOOKUP(CONCATENATE($B64,BM$2,"multi"),UHF!$V$3:$W$612,2,0)),0,VLOOKUP(CONCATENATE($B64,BM$2,"multi"),UHF!$V$3:$W$612,2,0))</f>
        <v>0</v>
      </c>
      <c r="BN64" s="11">
        <f>IF(ISNA(VLOOKUP(CONCATENATE($B64,BN$2,"multi"),UHF!$V$3:$W$612,2,0)),0,VLOOKUP(CONCATENATE($B64,BN$2,"multi"),UHF!$V$3:$W$612,2,0))</f>
        <v>0</v>
      </c>
      <c r="BO64" s="11">
        <f>IF(ISNA(VLOOKUP(CONCATENATE($B64,BO$2,"multi"),UHF!$V$3:$W$612,2,0)),0,VLOOKUP(CONCATENATE($B64,BO$2,"multi"),UHF!$V$3:$W$612,2,0))</f>
        <v>0</v>
      </c>
      <c r="BP64" s="11">
        <f>IF(ISNA(VLOOKUP(CONCATENATE($B64,BP$2,"multi"),UHF!$V$3:$W$612,2,0)),0,VLOOKUP(CONCATENATE($B64,BP$2,"multi"),UHF!$V$3:$W$612,2,0))</f>
        <v>0</v>
      </c>
      <c r="BQ64" s="11">
        <f>IF(ISNA(VLOOKUP(CONCATENATE($B64,BQ$2,"multi"),UHF!$V$3:$W$612,2,0)),0,VLOOKUP(CONCATENATE($B64,BQ$2,"multi"),UHF!$V$3:$W$612,2,0))</f>
        <v>0</v>
      </c>
      <c r="BR64" s="11">
        <f>SUM(BF64:BQ64)</f>
        <v>0</v>
      </c>
      <c r="BS64" s="11">
        <f>IF(ISNA(VLOOKUP(CONCATENATE($B64,BS$2,"multi"),'A1'!$V$3:$W$612,2,0)),0,VLOOKUP(CONCATENATE($B64,BS$2,"multi"),'A1'!$V$3:$W$612,2,0))</f>
        <v>0</v>
      </c>
      <c r="BT64" s="11">
        <f>SUM(C64,Q64,AQ64,BE64,BS64)</f>
        <v>65.400000000000006</v>
      </c>
      <c r="BU64" s="11">
        <f>SUM(D64,R64,AR64,BF64)</f>
        <v>61.6</v>
      </c>
      <c r="BV64" s="11">
        <f>SUM(E64,S64,AE64,AS64,BG64)</f>
        <v>19.399999999999999</v>
      </c>
      <c r="BW64" s="11">
        <f>SUM(F64,T64,AF64,AT64,BH64)</f>
        <v>0</v>
      </c>
      <c r="BX64" s="11">
        <f>SUM(G64,U64,AG64,AU64,BI64)</f>
        <v>0</v>
      </c>
      <c r="BY64" s="11">
        <f>SUM(H64,V64,AH64,AV64,BJ64)</f>
        <v>0</v>
      </c>
      <c r="BZ64" s="11">
        <f>SUM(I64,W64,AI64,AW64,BK64)</f>
        <v>0</v>
      </c>
      <c r="CA64" s="11">
        <f>SUM(J64,X64,AJ64,AX64,BL64)</f>
        <v>0</v>
      </c>
      <c r="CB64" s="11">
        <f>SUM(K64,Y64,AK64,AY64,BM64)</f>
        <v>0</v>
      </c>
      <c r="CC64" s="11">
        <f>SUM(Z64,AL64,AZ64,BN64)</f>
        <v>0</v>
      </c>
      <c r="CD64" s="11">
        <f>SUM(BT64:CC64)</f>
        <v>146.4</v>
      </c>
      <c r="CE64" s="11">
        <f>SUM(P64,AD64,AP64,BD64,BE64,BR64,BS64)</f>
        <v>146.39999999999998</v>
      </c>
      <c r="CF64" s="11">
        <f>MIN(P64,AD64,AP64,BD64,BE64,BR64,BS64)</f>
        <v>0</v>
      </c>
      <c r="CG64" s="11">
        <f>SUM(CE64-CF64)</f>
        <v>146.39999999999998</v>
      </c>
    </row>
    <row r="65" spans="1:85" x14ac:dyDescent="0.2">
      <c r="A65" s="21" t="str">
        <f t="shared" si="0"/>
        <v>63.</v>
      </c>
      <c r="B65" s="8" t="str">
        <f>'Seznam-MO'!A14</f>
        <v>OL1R</v>
      </c>
      <c r="C65" s="11">
        <f>IF(ISNA(VLOOKUP(CONCATENATE($B65,C$2,"multi"),'I-SUB'!$V$3:$W$624,2,0)),0,VLOOKUP(CONCATENATE($B65,C$2,"multi"),'I-SUB'!$V$3:$W$624,2,0))</f>
        <v>0</v>
      </c>
      <c r="D65" s="11">
        <f>IF(ISNA(VLOOKUP(CONCATENATE($B65,D$2,"multi"),'I-SUB'!$V$3:$W$624,2,0)),0,VLOOKUP(CONCATENATE($B65,D$2,"multi"),'I-SUB'!$V$3:$W$624,2,0))</f>
        <v>0</v>
      </c>
      <c r="E65" s="11">
        <f>IF(ISNA(VLOOKUP(CONCATENATE($B65,E$2,"multi"),'I-SUB'!$V$3:$W$624,2,0)),0,VLOOKUP(CONCATENATE($B65,E$2,"multi"),'I-SUB'!$V$3:$W$624,2,0))</f>
        <v>0</v>
      </c>
      <c r="F65" s="11">
        <f>IF(ISNA(VLOOKUP(CONCATENATE($B65,F$2,"multi"),'I-SUB'!$V$3:$W$624,2,0)),0,VLOOKUP(CONCATENATE($B65,F$2,"multi"),'I-SUB'!$V$3:$W$624,2,0))</f>
        <v>0</v>
      </c>
      <c r="G65" s="11">
        <f>IF(ISNA(VLOOKUP(CONCATENATE($B65,G$2,"multi"),'I-SUB'!$V$3:$W$624,2,0)),0,VLOOKUP(CONCATENATE($B65,G$2,"multi"),'I-SUB'!$V$3:$W$624,2,0))</f>
        <v>0</v>
      </c>
      <c r="H65" s="11">
        <f>IF(ISNA(VLOOKUP(CONCATENATE($B65,H$2,"multi"),'I-SUB'!$V$3:$W$624,2,0)),0,VLOOKUP(CONCATENATE($B65,H$2,"multi"),'I-SUB'!$V$3:$W$624,2,0))</f>
        <v>0</v>
      </c>
      <c r="I65" s="11">
        <f>IF(ISNA(VLOOKUP(CONCATENATE($B65,I$2,"multi"),'I-SUB'!$V$3:$W$624,2,0)),0,VLOOKUP(CONCATENATE($B65,I$2,"multi"),'I-SUB'!$V$3:$W$624,2,0))</f>
        <v>0</v>
      </c>
      <c r="J65" s="11">
        <f>IF(ISNA(VLOOKUP(CONCATENATE($B65,J$2,"multi"),'I-SUB'!$V$3:$W$624,2,0)),0,VLOOKUP(CONCATENATE($B65,J$2,"multi"),'I-SUB'!$V$3:$W$624,2,0))</f>
        <v>0</v>
      </c>
      <c r="K65" s="11">
        <f>IF(ISNA(VLOOKUP(CONCATENATE($B65,K$2,"multi"),'I-SUB'!$V$3:$W$624,2,0)),0,VLOOKUP(CONCATENATE($B65,K$2,"multi"),'I-SUB'!$V$3:$W$624,2,0))</f>
        <v>0</v>
      </c>
      <c r="L65" s="11">
        <f>IF(ISNA(VLOOKUP(CONCATENATE($B65,L$2,"multi"),'I-SUB'!$V$3:$W$624,2,0)),0,VLOOKUP(CONCATENATE($B65,L$2,"multi"),'I-SUB'!$V$3:$W$624,2,0))</f>
        <v>0</v>
      </c>
      <c r="M65" s="11">
        <f>IF(ISNA(VLOOKUP(CONCATENATE($B65,M$2,"multi"),'I-SUB'!$V$3:$W$624,2,0)),0,VLOOKUP(CONCATENATE($B65,M$2,"multi"),'I-SUB'!$V$3:$W$624,2,0))</f>
        <v>0</v>
      </c>
      <c r="N65" s="11">
        <f>IF(ISNA(VLOOKUP(CONCATENATE($B65,N$2,"multi"),'I-SUB'!$V$3:$W$624,2,0)),0,VLOOKUP(CONCATENATE($B65,N$2,"multi"),'I-SUB'!$V$3:$W$624,2,0))</f>
        <v>0</v>
      </c>
      <c r="O65" s="11">
        <f>IF(ISNA(VLOOKUP(CONCATENATE($B65,O$2,"multi"),'I-SUB'!$V$3:$W$624,2,0)),0,VLOOKUP(CONCATENATE($B65,O$2,"multi"),'I-SUB'!$V$3:$W$624,2,0))</f>
        <v>0</v>
      </c>
      <c r="P65" s="11">
        <f>SUM(C65:O65)</f>
        <v>0</v>
      </c>
      <c r="Q65" s="11">
        <f>IF(ISNA(VLOOKUP(CONCATENATE($B65,Q$2,"multi"),'II-SUB'!$V$3:$W$630,2,0)),0,VLOOKUP(CONCATENATE($B65,Q$2,"multi"),'II-SUB'!$V$3:$W$630,2,0))</f>
        <v>0</v>
      </c>
      <c r="R65" s="11">
        <f>IF(ISNA(VLOOKUP(CONCATENATE($B65,R$2,"multi"),'II-SUB'!$V$3:$W$630,2,0)),0,VLOOKUP(CONCATENATE($B65,R$2,"multi"),'II-SUB'!$V$3:$W$630,2,0))</f>
        <v>0</v>
      </c>
      <c r="S65" s="11">
        <f>IF(ISNA(VLOOKUP(CONCATENATE($B65,S$2,"multi"),'II-SUB'!$V$3:$W$630,2,0)),0,VLOOKUP(CONCATENATE($B65,S$2,"multi"),'II-SUB'!$V$3:$W$630,2,0))</f>
        <v>0</v>
      </c>
      <c r="T65" s="11">
        <f>IF(ISNA(VLOOKUP(CONCATENATE($B65,T$2,"multi"),'II-SUB'!$V$3:$W$630,2,0)),0,VLOOKUP(CONCATENATE($B65,T$2,"multi"),'II-SUB'!$V$3:$W$630,2,0))</f>
        <v>0</v>
      </c>
      <c r="U65" s="11">
        <f>IF(ISNA(VLOOKUP(CONCATENATE($B65,U$2,"multi"),'II-SUB'!$V$3:$W$630,2,0)),0,VLOOKUP(CONCATENATE($B65,U$2,"multi"),'II-SUB'!$V$3:$W$630,2,0))</f>
        <v>0</v>
      </c>
      <c r="V65" s="11">
        <f>IF(ISNA(VLOOKUP(CONCATENATE($B65,V$2,"multi"),'II-SUB'!$V$3:$W$630,2,0)),0,VLOOKUP(CONCATENATE($B65,V$2,"multi"),'II-SUB'!$V$3:$W$630,2,0))</f>
        <v>0</v>
      </c>
      <c r="W65" s="11">
        <f>IF(ISNA(VLOOKUP(CONCATENATE($B65,W$2,"multi"),'II-SUB'!$V$3:$W$630,2,0)),0,VLOOKUP(CONCATENATE($B65,W$2,"multi"),'II-SUB'!$V$3:$W$630,2,0))</f>
        <v>0</v>
      </c>
      <c r="X65" s="11">
        <f>IF(ISNA(VLOOKUP(CONCATENATE($B65,X$2,"multi"),'II-SUB'!$V$3:$W$630,2,0)),0,VLOOKUP(CONCATENATE($B65,X$2,"multi"),'II-SUB'!$V$3:$W$630,2,0))</f>
        <v>0</v>
      </c>
      <c r="Y65" s="11">
        <f>IF(ISNA(VLOOKUP(CONCATENATE($B65,Y$2,"multi"),'II-SUB'!$V$3:$W$630,2,0)),0,VLOOKUP(CONCATENATE($B65,Y$2,"multi"),'II-SUB'!$V$3:$W$630,2,0))</f>
        <v>0</v>
      </c>
      <c r="Z65" s="11">
        <f>IF(ISNA(VLOOKUP(CONCATENATE($B65,Z$2,"multi"),'II-SUB'!$V$3:$W$630,2,0)),0,VLOOKUP(CONCATENATE($B65,Z$2,"multi"),'II-SUB'!$V$3:$W$630,2,0))</f>
        <v>0</v>
      </c>
      <c r="AA65" s="11">
        <f>IF(ISNA(VLOOKUP(CONCATENATE($B65,AA$2,"multi"),'II-SUB'!$V$3:$W$630,2,0)),0,VLOOKUP(CONCATENATE($B65,AA$2,"multi"),'II-SUB'!$V$3:$W$630,2,0))</f>
        <v>0</v>
      </c>
      <c r="AB65" s="11">
        <f>IF(ISNA(VLOOKUP(CONCATENATE($B65,AB$2,"multi"),'II-SUB'!$V$3:$W$630,2,0)),0,VLOOKUP(CONCATENATE($B65,AB$2,"multi"),'II-SUB'!$V$3:$W$630,2,0))</f>
        <v>0</v>
      </c>
      <c r="AC65" s="11">
        <f>IF(ISNA(VLOOKUP(CONCATENATE($B65,AC$2,"multi"),'II-SUB'!$V$3:$W$630,2,0)),0,VLOOKUP(CONCATENATE($B65,AC$2,"multi"),'II-SUB'!$V$3:$W$630,2,0))</f>
        <v>0</v>
      </c>
      <c r="AD65" s="11">
        <f>SUM(Q65:AC65)</f>
        <v>0</v>
      </c>
      <c r="AE65" s="11">
        <f>IF(ISNA(VLOOKUP(CONCATENATE($B65,AE$2,"multi"),MW!$V$3:$W$600,2,0)),0,VLOOKUP(CONCATENATE($B65,AE$2,"multi"),MW!$V$3:$W$600,2,0))</f>
        <v>0</v>
      </c>
      <c r="AF65" s="11">
        <f>IF(ISNA(VLOOKUP(CONCATENATE($B65,AF$2,"multi"),MW!$V$3:$W$600,2,0)),0,VLOOKUP(CONCATENATE($B65,AF$2,"multi"),MW!$V$3:$W$600,2,0))</f>
        <v>0</v>
      </c>
      <c r="AG65" s="11">
        <f>IF(ISNA(VLOOKUP(CONCATENATE($B65,AG$2,"multi"),MW!$V$3:$W$600,2,0)),0,VLOOKUP(CONCATENATE($B65,AG$2,"multi"),MW!$V$3:$W$600,2,0))</f>
        <v>0</v>
      </c>
      <c r="AH65" s="11">
        <f>IF(ISNA(VLOOKUP(CONCATENATE($B65,AH$2,"multi"),MW!$V$3:$W$600,2,0)),0,VLOOKUP(CONCATENATE($B65,AH$2,"multi"),MW!$V$3:$W$600,2,0))</f>
        <v>0</v>
      </c>
      <c r="AI65" s="11">
        <f>IF(ISNA(VLOOKUP(CONCATENATE($B65,AI$2,"multi"),MW!$V$3:$W$600,2,0)),0,VLOOKUP(CONCATENATE($B65,AI$2,"multi"),MW!$V$3:$W$600,2,0))</f>
        <v>0</v>
      </c>
      <c r="AJ65" s="11">
        <f>IF(ISNA(VLOOKUP(CONCATENATE($B65,AJ$2,"multi"),MW!$V$3:$W$600,2,0)),0,VLOOKUP(CONCATENATE($B65,AJ$2,"multi"),MW!$V$3:$W$600,2,0))</f>
        <v>0</v>
      </c>
      <c r="AK65" s="11">
        <f>IF(ISNA(VLOOKUP(CONCATENATE($B65,AK$2,"multi"),MW!$V$3:$W$600,2,0)),0,VLOOKUP(CONCATENATE($B65,AK$2,"multi"),MW!$V$3:$W$600,2,0))</f>
        <v>0</v>
      </c>
      <c r="AL65" s="11">
        <f>IF(ISNA(VLOOKUP(CONCATENATE($B65,AL$2,"multi"),MW!$V$3:$W$600,2,0)),0,VLOOKUP(CONCATENATE($B65,AL$2,"multi"),MW!$V$3:$W$600,2,0))</f>
        <v>0</v>
      </c>
      <c r="AM65" s="11">
        <f>IF(ISNA(VLOOKUP(CONCATENATE($B65,AM$2,"multi"),MW!$V$3:$W$600,2,0)),0,VLOOKUP(CONCATENATE($B65,AM$2,"multi"),MW!$V$3:$W$600,2,0))</f>
        <v>0</v>
      </c>
      <c r="AN65" s="11">
        <f>IF(ISNA(VLOOKUP(CONCATENATE($B65,AN$2,"multi"),MW!$V$3:$W$600,2,0)),0,VLOOKUP(CONCATENATE($B65,AN$2,"multi"),MW!$V$3:$W$600,2,0))</f>
        <v>0</v>
      </c>
      <c r="AO65" s="11">
        <f>IF(ISNA(VLOOKUP(CONCATENATE($B65,AO$2,"multi"),MW!$V$3:$W$600,2,0)),0,VLOOKUP(CONCATENATE($B65,AO$2,"multi"),MW!$V$3:$W$600,2,0))</f>
        <v>0</v>
      </c>
      <c r="AP65" s="11">
        <f>SUM(AE65:AO65)</f>
        <v>0</v>
      </c>
      <c r="AQ65" s="11">
        <f>IF(ISNA(VLOOKUP(CONCATENATE($B65,AQ$2,"multi"),'III-SUB'!$V$3:$W$633,2,0)),0,VLOOKUP(CONCATENATE($B65,AQ$2,"multi"),'III-SUB'!$V$3:$W$633,2,0))</f>
        <v>143.5</v>
      </c>
      <c r="AR65" s="11">
        <f>IF(ISNA(VLOOKUP(CONCATENATE($B65,AR$2,"multi"),'III-SUB'!$V$3:$W$633,2,0)),0,VLOOKUP(CONCATENATE($B65,AR$2,"multi"),'III-SUB'!$V$3:$W$633,2,0))</f>
        <v>0</v>
      </c>
      <c r="AS65" s="11">
        <f>IF(ISNA(VLOOKUP(CONCATENATE($B65,AS$2,"multi"),'III-SUB'!$V$3:$W$633,2,0)),0,VLOOKUP(CONCATENATE($B65,AS$2,"multi"),'III-SUB'!$V$3:$W$633,2,0))</f>
        <v>0</v>
      </c>
      <c r="AT65" s="11">
        <f>IF(ISNA(VLOOKUP(CONCATENATE($B65,AT$2,"multi"),'III-SUB'!$V$3:$W$633,2,0)),0,VLOOKUP(CONCATENATE($B65,AT$2,"multi"),'III-SUB'!$V$3:$W$633,2,0))</f>
        <v>0</v>
      </c>
      <c r="AU65" s="11">
        <f>IF(ISNA(VLOOKUP(CONCATENATE($B65,AU$2,"multi"),'III-SUB'!$V$3:$W$633,2,0)),0,VLOOKUP(CONCATENATE($B65,AU$2,"multi"),'III-SUB'!$V$3:$W$633,2,0))</f>
        <v>0</v>
      </c>
      <c r="AV65" s="11">
        <f>IF(ISNA(VLOOKUP(CONCATENATE($B65,AV$2,"multi"),'III-SUB'!$V$3:$W$633,2,0)),0,VLOOKUP(CONCATENATE($B65,AV$2,"multi"),'III-SUB'!$V$3:$W$633,2,0))</f>
        <v>0</v>
      </c>
      <c r="AW65" s="11">
        <f>IF(ISNA(VLOOKUP(CONCATENATE($B65,AW$2,"multi"),'III-SUB'!$V$3:$W$633,2,0)),0,VLOOKUP(CONCATENATE($B65,AW$2,"multi"),'III-SUB'!$V$3:$W$633,2,0))</f>
        <v>0</v>
      </c>
      <c r="AX65" s="11">
        <f>IF(ISNA(VLOOKUP(CONCATENATE($B65,AX$2,"multi"),'III-SUB'!$V$3:$W$633,2,0)),0,VLOOKUP(CONCATENATE($B65,AX$2,"multi"),'III-SUB'!$V$3:$W$633,2,0))</f>
        <v>0</v>
      </c>
      <c r="AY65" s="11">
        <f>IF(ISNA(VLOOKUP(CONCATENATE($B65,AY$2,"multi"),'III-SUB'!$V$3:$W$633,2,0)),0,VLOOKUP(CONCATENATE($B65,AY$2,"multi"),'III-SUB'!$V$3:$W$633,2,0))</f>
        <v>0</v>
      </c>
      <c r="AZ65" s="11">
        <f>IF(ISNA(VLOOKUP(CONCATENATE($B65,AZ$2,"multi"),'III-SUB'!$V$3:$W$633,2,0)),0,VLOOKUP(CONCATENATE($B65,AZ$2,"multi"),'III-SUB'!$V$3:$W$633,2,0))</f>
        <v>0</v>
      </c>
      <c r="BA65" s="11">
        <f>IF(ISNA(VLOOKUP(CONCATENATE($B65,BA$2,"multi"),'III-SUB'!$V$3:$W$633,2,0)),0,VLOOKUP(CONCATENATE($B65,BA$2,"multi"),'III-SUB'!$V$3:$W$633,2,0))</f>
        <v>0</v>
      </c>
      <c r="BB65" s="11">
        <f>IF(ISNA(VLOOKUP(CONCATENATE($B65,BB$2,"multi"),'III-SUB'!$V$3:$W$633,2,0)),0,VLOOKUP(CONCATENATE($B65,BB$2,"multi"),'III-SUB'!$V$3:$W$633,2,0))</f>
        <v>0</v>
      </c>
      <c r="BC65" s="11">
        <f>IF(ISNA(VLOOKUP(CONCATENATE($B65,BC$2,"multi"),'III-SUB'!$V$3:$W$633,2,0)),0,VLOOKUP(CONCATENATE($B65,BC$2,"multi"),'III-SUB'!$V$3:$W$633,2,0))</f>
        <v>0</v>
      </c>
      <c r="BD65" s="11">
        <f>SUM(AQ65:BC65)</f>
        <v>143.5</v>
      </c>
      <c r="BE65" s="11">
        <f>IF(ISNA(VLOOKUP(CONCATENATE($B65,AQ$2,"multi"),VHF!$V$3:$W$627,2,0)),0,VLOOKUP(CONCATENATE($B65,AQ$2,"multi"),VHF!$V$3:$W$627,2,0))</f>
        <v>0</v>
      </c>
      <c r="BF65" s="11">
        <f>IF(ISNA(VLOOKUP(CONCATENATE($B65,BF$2,"multi"),UHF!$V$3:$W$612,2,0)),0,VLOOKUP(CONCATENATE($B65,BF$2,"multi"),UHF!$V$3:$W$612,2,0))</f>
        <v>0</v>
      </c>
      <c r="BG65" s="11">
        <f>IF(ISNA(VLOOKUP(CONCATENATE($B65,BG$2,"multi"),UHF!$V$3:$W$612,2,0)),0,VLOOKUP(CONCATENATE($B65,BG$2,"multi"),UHF!$V$3:$W$612,2,0))</f>
        <v>0</v>
      </c>
      <c r="BH65" s="11">
        <f>IF(ISNA(VLOOKUP(CONCATENATE($B65,BH$2,"multi"),UHF!$V$3:$W$612,2,0)),0,VLOOKUP(CONCATENATE($B65,BH$2,"multi"),UHF!$V$3:$W$612,2,0))</f>
        <v>0</v>
      </c>
      <c r="BI65" s="11">
        <f>IF(ISNA(VLOOKUP(CONCATENATE($B65,BI$2,"multi"),UHF!$V$3:$W$612,2,0)),0,VLOOKUP(CONCATENATE($B65,BI$2,"multi"),UHF!$V$3:$W$612,2,0))</f>
        <v>0</v>
      </c>
      <c r="BJ65" s="11">
        <f>IF(ISNA(VLOOKUP(CONCATENATE($B65,BJ$2,"multi"),UHF!$V$3:$W$612,2,0)),0,VLOOKUP(CONCATENATE($B65,BJ$2,"multi"),UHF!$V$3:$W$612,2,0))</f>
        <v>0</v>
      </c>
      <c r="BK65" s="11">
        <f>IF(ISNA(VLOOKUP(CONCATENATE($B65,BK$2,"multi"),UHF!$V$3:$W$612,2,0)),0,VLOOKUP(CONCATENATE($B65,BK$2,"multi"),UHF!$V$3:$W$612,2,0))</f>
        <v>0</v>
      </c>
      <c r="BL65" s="11">
        <f>IF(ISNA(VLOOKUP(CONCATENATE($B65,BL$2,"multi"),UHF!$V$3:$W$612,2,0)),0,VLOOKUP(CONCATENATE($B65,BL$2,"multi"),UHF!$V$3:$W$612,2,0))</f>
        <v>0</v>
      </c>
      <c r="BM65" s="11">
        <f>IF(ISNA(VLOOKUP(CONCATENATE($B65,BM$2,"multi"),UHF!$V$3:$W$612,2,0)),0,VLOOKUP(CONCATENATE($B65,BM$2,"multi"),UHF!$V$3:$W$612,2,0))</f>
        <v>0</v>
      </c>
      <c r="BN65" s="11">
        <f>IF(ISNA(VLOOKUP(CONCATENATE($B65,BN$2,"multi"),UHF!$V$3:$W$612,2,0)),0,VLOOKUP(CONCATENATE($B65,BN$2,"multi"),UHF!$V$3:$W$612,2,0))</f>
        <v>0</v>
      </c>
      <c r="BO65" s="11">
        <f>IF(ISNA(VLOOKUP(CONCATENATE($B65,BO$2,"multi"),UHF!$V$3:$W$612,2,0)),0,VLOOKUP(CONCATENATE($B65,BO$2,"multi"),UHF!$V$3:$W$612,2,0))</f>
        <v>0</v>
      </c>
      <c r="BP65" s="11">
        <f>IF(ISNA(VLOOKUP(CONCATENATE($B65,BP$2,"multi"),UHF!$V$3:$W$612,2,0)),0,VLOOKUP(CONCATENATE($B65,BP$2,"multi"),UHF!$V$3:$W$612,2,0))</f>
        <v>0</v>
      </c>
      <c r="BQ65" s="11">
        <f>IF(ISNA(VLOOKUP(CONCATENATE($B65,BQ$2,"multi"),UHF!$V$3:$W$612,2,0)),0,VLOOKUP(CONCATENATE($B65,BQ$2,"multi"),UHF!$V$3:$W$612,2,0))</f>
        <v>0</v>
      </c>
      <c r="BR65" s="11">
        <f>SUM(BF65:BQ65)</f>
        <v>0</v>
      </c>
      <c r="BS65" s="11">
        <f>IF(ISNA(VLOOKUP(CONCATENATE($B65,BS$2,"multi"),'A1'!$V$3:$W$612,2,0)),0,VLOOKUP(CONCATENATE($B65,BS$2,"multi"),'A1'!$V$3:$W$612,2,0))</f>
        <v>0</v>
      </c>
      <c r="BT65" s="11">
        <f>SUM(C65,Q65,AQ65,BE65,BS65)</f>
        <v>143.5</v>
      </c>
      <c r="BU65" s="11">
        <f>SUM(D65,R65,AR65,BF65)</f>
        <v>0</v>
      </c>
      <c r="BV65" s="11">
        <f>SUM(E65,S65,AE65,AS65,BG65)</f>
        <v>0</v>
      </c>
      <c r="BW65" s="11">
        <f>SUM(F65,T65,AF65,AT65,BH65)</f>
        <v>0</v>
      </c>
      <c r="BX65" s="11">
        <f>SUM(G65,U65,AG65,AU65,BI65)</f>
        <v>0</v>
      </c>
      <c r="BY65" s="11">
        <f>SUM(H65,V65,AH65,AV65,BJ65)</f>
        <v>0</v>
      </c>
      <c r="BZ65" s="11">
        <f>SUM(I65,W65,AI65,AW65,BK65)</f>
        <v>0</v>
      </c>
      <c r="CA65" s="11">
        <f>SUM(J65,X65,AJ65,AX65,BL65)</f>
        <v>0</v>
      </c>
      <c r="CB65" s="11">
        <f>SUM(K65,Y65,AK65,AY65,BM65)</f>
        <v>0</v>
      </c>
      <c r="CC65" s="11">
        <f>SUM(Z65,AL65,AZ65,BN65)</f>
        <v>0</v>
      </c>
      <c r="CD65" s="11">
        <f>SUM(BT65:CC65)</f>
        <v>143.5</v>
      </c>
      <c r="CE65" s="11">
        <f>SUM(P65,AD65,AP65,BD65,BE65,BR65,BS65)</f>
        <v>143.5</v>
      </c>
      <c r="CF65" s="11">
        <f>MIN(P65,AD65,AP65,BD65,BE65,BR65,BS65)</f>
        <v>0</v>
      </c>
      <c r="CG65" s="11">
        <f>SUM(CE65-CF65)</f>
        <v>143.5</v>
      </c>
    </row>
    <row r="66" spans="1:85" x14ac:dyDescent="0.2">
      <c r="A66" s="21" t="str">
        <f t="shared" si="0"/>
        <v>64.</v>
      </c>
      <c r="B66" s="8" t="str">
        <f>'Seznam-MO'!A72</f>
        <v>OK1KWV</v>
      </c>
      <c r="C66" s="11">
        <f>IF(ISNA(VLOOKUP(CONCATENATE($B66,C$2,"multi"),'I-SUB'!$V$3:$W$624,2,0)),0,VLOOKUP(CONCATENATE($B66,C$2,"multi"),'I-SUB'!$V$3:$W$624,2,0))</f>
        <v>0</v>
      </c>
      <c r="D66" s="11">
        <f>IF(ISNA(VLOOKUP(CONCATENATE($B66,D$2,"multi"),'I-SUB'!$V$3:$W$624,2,0)),0,VLOOKUP(CONCATENATE($B66,D$2,"multi"),'I-SUB'!$V$3:$W$624,2,0))</f>
        <v>0</v>
      </c>
      <c r="E66" s="11">
        <f>IF(ISNA(VLOOKUP(CONCATENATE($B66,E$2,"multi"),'I-SUB'!$V$3:$W$624,2,0)),0,VLOOKUP(CONCATENATE($B66,E$2,"multi"),'I-SUB'!$V$3:$W$624,2,0))</f>
        <v>0</v>
      </c>
      <c r="F66" s="11">
        <f>IF(ISNA(VLOOKUP(CONCATENATE($B66,F$2,"multi"),'I-SUB'!$V$3:$W$624,2,0)),0,VLOOKUP(CONCATENATE($B66,F$2,"multi"),'I-SUB'!$V$3:$W$624,2,0))</f>
        <v>0</v>
      </c>
      <c r="G66" s="11">
        <f>IF(ISNA(VLOOKUP(CONCATENATE($B66,G$2,"multi"),'I-SUB'!$V$3:$W$624,2,0)),0,VLOOKUP(CONCATENATE($B66,G$2,"multi"),'I-SUB'!$V$3:$W$624,2,0))</f>
        <v>0</v>
      </c>
      <c r="H66" s="11">
        <f>IF(ISNA(VLOOKUP(CONCATENATE($B66,H$2,"multi"),'I-SUB'!$V$3:$W$624,2,0)),0,VLOOKUP(CONCATENATE($B66,H$2,"multi"),'I-SUB'!$V$3:$W$624,2,0))</f>
        <v>0</v>
      </c>
      <c r="I66" s="11">
        <f>IF(ISNA(VLOOKUP(CONCATENATE($B66,I$2,"multi"),'I-SUB'!$V$3:$W$624,2,0)),0,VLOOKUP(CONCATENATE($B66,I$2,"multi"),'I-SUB'!$V$3:$W$624,2,0))</f>
        <v>0</v>
      </c>
      <c r="J66" s="11">
        <f>IF(ISNA(VLOOKUP(CONCATENATE($B66,J$2,"multi"),'I-SUB'!$V$3:$W$624,2,0)),0,VLOOKUP(CONCATENATE($B66,J$2,"multi"),'I-SUB'!$V$3:$W$624,2,0))</f>
        <v>0</v>
      </c>
      <c r="K66" s="11">
        <f>IF(ISNA(VLOOKUP(CONCATENATE($B66,K$2,"multi"),'I-SUB'!$V$3:$W$624,2,0)),0,VLOOKUP(CONCATENATE($B66,K$2,"multi"),'I-SUB'!$V$3:$W$624,2,0))</f>
        <v>0</v>
      </c>
      <c r="L66" s="11">
        <f>IF(ISNA(VLOOKUP(CONCATENATE($B66,L$2,"multi"),'I-SUB'!$V$3:$W$624,2,0)),0,VLOOKUP(CONCATENATE($B66,L$2,"multi"),'I-SUB'!$V$3:$W$624,2,0))</f>
        <v>0</v>
      </c>
      <c r="M66" s="11">
        <f>IF(ISNA(VLOOKUP(CONCATENATE($B66,M$2,"multi"),'I-SUB'!$V$3:$W$624,2,0)),0,VLOOKUP(CONCATENATE($B66,M$2,"multi"),'I-SUB'!$V$3:$W$624,2,0))</f>
        <v>0</v>
      </c>
      <c r="N66" s="11">
        <f>IF(ISNA(VLOOKUP(CONCATENATE($B66,N$2,"multi"),'I-SUB'!$V$3:$W$624,2,0)),0,VLOOKUP(CONCATENATE($B66,N$2,"multi"),'I-SUB'!$V$3:$W$624,2,0))</f>
        <v>0</v>
      </c>
      <c r="O66" s="11">
        <f>IF(ISNA(VLOOKUP(CONCATENATE($B66,O$2,"multi"),'I-SUB'!$V$3:$W$624,2,0)),0,VLOOKUP(CONCATENATE($B66,O$2,"multi"),'I-SUB'!$V$3:$W$624,2,0))</f>
        <v>0</v>
      </c>
      <c r="P66" s="11">
        <f>SUM(C66:O66)</f>
        <v>0</v>
      </c>
      <c r="Q66" s="11">
        <f>IF(ISNA(VLOOKUP(CONCATENATE($B66,Q$2,"multi"),'II-SUB'!$V$3:$W$630,2,0)),0,VLOOKUP(CONCATENATE($B66,Q$2,"multi"),'II-SUB'!$V$3:$W$630,2,0))</f>
        <v>0</v>
      </c>
      <c r="R66" s="11">
        <f>IF(ISNA(VLOOKUP(CONCATENATE($B66,R$2,"multi"),'II-SUB'!$V$3:$W$630,2,0)),0,VLOOKUP(CONCATENATE($B66,R$2,"multi"),'II-SUB'!$V$3:$W$630,2,0))</f>
        <v>0</v>
      </c>
      <c r="S66" s="11">
        <f>IF(ISNA(VLOOKUP(CONCATENATE($B66,S$2,"multi"),'II-SUB'!$V$3:$W$630,2,0)),0,VLOOKUP(CONCATENATE($B66,S$2,"multi"),'II-SUB'!$V$3:$W$630,2,0))</f>
        <v>0</v>
      </c>
      <c r="T66" s="11">
        <f>IF(ISNA(VLOOKUP(CONCATENATE($B66,T$2,"multi"),'II-SUB'!$V$3:$W$630,2,0)),0,VLOOKUP(CONCATENATE($B66,T$2,"multi"),'II-SUB'!$V$3:$W$630,2,0))</f>
        <v>0</v>
      </c>
      <c r="U66" s="11">
        <f>IF(ISNA(VLOOKUP(CONCATENATE($B66,U$2,"multi"),'II-SUB'!$V$3:$W$630,2,0)),0,VLOOKUP(CONCATENATE($B66,U$2,"multi"),'II-SUB'!$V$3:$W$630,2,0))</f>
        <v>0</v>
      </c>
      <c r="V66" s="11">
        <f>IF(ISNA(VLOOKUP(CONCATENATE($B66,V$2,"multi"),'II-SUB'!$V$3:$W$630,2,0)),0,VLOOKUP(CONCATENATE($B66,V$2,"multi"),'II-SUB'!$V$3:$W$630,2,0))</f>
        <v>0</v>
      </c>
      <c r="W66" s="11">
        <f>IF(ISNA(VLOOKUP(CONCATENATE($B66,W$2,"multi"),'II-SUB'!$V$3:$W$630,2,0)),0,VLOOKUP(CONCATENATE($B66,W$2,"multi"),'II-SUB'!$V$3:$W$630,2,0))</f>
        <v>0</v>
      </c>
      <c r="X66" s="11">
        <f>IF(ISNA(VLOOKUP(CONCATENATE($B66,X$2,"multi"),'II-SUB'!$V$3:$W$630,2,0)),0,VLOOKUP(CONCATENATE($B66,X$2,"multi"),'II-SUB'!$V$3:$W$630,2,0))</f>
        <v>0</v>
      </c>
      <c r="Y66" s="11">
        <f>IF(ISNA(VLOOKUP(CONCATENATE($B66,Y$2,"multi"),'II-SUB'!$V$3:$W$630,2,0)),0,VLOOKUP(CONCATENATE($B66,Y$2,"multi"),'II-SUB'!$V$3:$W$630,2,0))</f>
        <v>0</v>
      </c>
      <c r="Z66" s="11">
        <f>IF(ISNA(VLOOKUP(CONCATENATE($B66,Z$2,"multi"),'II-SUB'!$V$3:$W$630,2,0)),0,VLOOKUP(CONCATENATE($B66,Z$2,"multi"),'II-SUB'!$V$3:$W$630,2,0))</f>
        <v>0</v>
      </c>
      <c r="AA66" s="11">
        <f>IF(ISNA(VLOOKUP(CONCATENATE($B66,AA$2,"multi"),'II-SUB'!$V$3:$W$630,2,0)),0,VLOOKUP(CONCATENATE($B66,AA$2,"multi"),'II-SUB'!$V$3:$W$630,2,0))</f>
        <v>0</v>
      </c>
      <c r="AB66" s="11">
        <f>IF(ISNA(VLOOKUP(CONCATENATE($B66,AB$2,"multi"),'II-SUB'!$V$3:$W$630,2,0)),0,VLOOKUP(CONCATENATE($B66,AB$2,"multi"),'II-SUB'!$V$3:$W$630,2,0))</f>
        <v>0</v>
      </c>
      <c r="AC66" s="11">
        <f>IF(ISNA(VLOOKUP(CONCATENATE($B66,AC$2,"multi"),'II-SUB'!$V$3:$W$630,2,0)),0,VLOOKUP(CONCATENATE($B66,AC$2,"multi"),'II-SUB'!$V$3:$W$630,2,0))</f>
        <v>0</v>
      </c>
      <c r="AD66" s="11">
        <f>SUM(Q66:AC66)</f>
        <v>0</v>
      </c>
      <c r="AE66" s="11">
        <f>IF(ISNA(VLOOKUP(CONCATENATE($B66,AE$2,"multi"),MW!$V$3:$W$600,2,0)),0,VLOOKUP(CONCATENATE($B66,AE$2,"multi"),MW!$V$3:$W$600,2,0))</f>
        <v>0</v>
      </c>
      <c r="AF66" s="11">
        <f>IF(ISNA(VLOOKUP(CONCATENATE($B66,AF$2,"multi"),MW!$V$3:$W$600,2,0)),0,VLOOKUP(CONCATENATE($B66,AF$2,"multi"),MW!$V$3:$W$600,2,0))</f>
        <v>0</v>
      </c>
      <c r="AG66" s="11">
        <f>IF(ISNA(VLOOKUP(CONCATENATE($B66,AG$2,"multi"),MW!$V$3:$W$600,2,0)),0,VLOOKUP(CONCATENATE($B66,AG$2,"multi"),MW!$V$3:$W$600,2,0))</f>
        <v>0</v>
      </c>
      <c r="AH66" s="11">
        <f>IF(ISNA(VLOOKUP(CONCATENATE($B66,AH$2,"multi"),MW!$V$3:$W$600,2,0)),0,VLOOKUP(CONCATENATE($B66,AH$2,"multi"),MW!$V$3:$W$600,2,0))</f>
        <v>0</v>
      </c>
      <c r="AI66" s="11">
        <f>IF(ISNA(VLOOKUP(CONCATENATE($B66,AI$2,"multi"),MW!$V$3:$W$600,2,0)),0,VLOOKUP(CONCATENATE($B66,AI$2,"multi"),MW!$V$3:$W$600,2,0))</f>
        <v>0</v>
      </c>
      <c r="AJ66" s="11">
        <f>IF(ISNA(VLOOKUP(CONCATENATE($B66,AJ$2,"multi"),MW!$V$3:$W$600,2,0)),0,VLOOKUP(CONCATENATE($B66,AJ$2,"multi"),MW!$V$3:$W$600,2,0))</f>
        <v>0</v>
      </c>
      <c r="AK66" s="11">
        <f>IF(ISNA(VLOOKUP(CONCATENATE($B66,AK$2,"multi"),MW!$V$3:$W$600,2,0)),0,VLOOKUP(CONCATENATE($B66,AK$2,"multi"),MW!$V$3:$W$600,2,0))</f>
        <v>0</v>
      </c>
      <c r="AL66" s="11">
        <f>IF(ISNA(VLOOKUP(CONCATENATE($B66,AL$2,"multi"),MW!$V$3:$W$600,2,0)),0,VLOOKUP(CONCATENATE($B66,AL$2,"multi"),MW!$V$3:$W$600,2,0))</f>
        <v>0</v>
      </c>
      <c r="AM66" s="11">
        <f>IF(ISNA(VLOOKUP(CONCATENATE($B66,AM$2,"multi"),MW!$V$3:$W$600,2,0)),0,VLOOKUP(CONCATENATE($B66,AM$2,"multi"),MW!$V$3:$W$600,2,0))</f>
        <v>0</v>
      </c>
      <c r="AN66" s="11">
        <f>IF(ISNA(VLOOKUP(CONCATENATE($B66,AN$2,"multi"),MW!$V$3:$W$600,2,0)),0,VLOOKUP(CONCATENATE($B66,AN$2,"multi"),MW!$V$3:$W$600,2,0))</f>
        <v>0</v>
      </c>
      <c r="AO66" s="11">
        <f>IF(ISNA(VLOOKUP(CONCATENATE($B66,AO$2,"multi"),MW!$V$3:$W$600,2,0)),0,VLOOKUP(CONCATENATE($B66,AO$2,"multi"),MW!$V$3:$W$600,2,0))</f>
        <v>0</v>
      </c>
      <c r="AP66" s="11">
        <f>SUM(AE66:AO66)</f>
        <v>0</v>
      </c>
      <c r="AQ66" s="11">
        <f>IF(ISNA(VLOOKUP(CONCATENATE($B66,AQ$2,"multi"),'III-SUB'!$V$3:$W$633,2,0)),0,VLOOKUP(CONCATENATE($B66,AQ$2,"multi"),'III-SUB'!$V$3:$W$633,2,0))</f>
        <v>87.4</v>
      </c>
      <c r="AR66" s="11">
        <f>IF(ISNA(VLOOKUP(CONCATENATE($B66,AR$2,"multi"),'III-SUB'!$V$3:$W$633,2,0)),0,VLOOKUP(CONCATENATE($B66,AR$2,"multi"),'III-SUB'!$V$3:$W$633,2,0))</f>
        <v>54.4</v>
      </c>
      <c r="AS66" s="11">
        <f>IF(ISNA(VLOOKUP(CONCATENATE($B66,AS$2,"multi"),'III-SUB'!$V$3:$W$633,2,0)),0,VLOOKUP(CONCATENATE($B66,AS$2,"multi"),'III-SUB'!$V$3:$W$633,2,0))</f>
        <v>0</v>
      </c>
      <c r="AT66" s="11">
        <f>IF(ISNA(VLOOKUP(CONCATENATE($B66,AT$2,"multi"),'III-SUB'!$V$3:$W$633,2,0)),0,VLOOKUP(CONCATENATE($B66,AT$2,"multi"),'III-SUB'!$V$3:$W$633,2,0))</f>
        <v>0</v>
      </c>
      <c r="AU66" s="11">
        <f>IF(ISNA(VLOOKUP(CONCATENATE($B66,AU$2,"multi"),'III-SUB'!$V$3:$W$633,2,0)),0,VLOOKUP(CONCATENATE($B66,AU$2,"multi"),'III-SUB'!$V$3:$W$633,2,0))</f>
        <v>0</v>
      </c>
      <c r="AV66" s="11">
        <f>IF(ISNA(VLOOKUP(CONCATENATE($B66,AV$2,"multi"),'III-SUB'!$V$3:$W$633,2,0)),0,VLOOKUP(CONCATENATE($B66,AV$2,"multi"),'III-SUB'!$V$3:$W$633,2,0))</f>
        <v>0</v>
      </c>
      <c r="AW66" s="11">
        <f>IF(ISNA(VLOOKUP(CONCATENATE($B66,AW$2,"multi"),'III-SUB'!$V$3:$W$633,2,0)),0,VLOOKUP(CONCATENATE($B66,AW$2,"multi"),'III-SUB'!$V$3:$W$633,2,0))</f>
        <v>0</v>
      </c>
      <c r="AX66" s="11">
        <f>IF(ISNA(VLOOKUP(CONCATENATE($B66,AX$2,"multi"),'III-SUB'!$V$3:$W$633,2,0)),0,VLOOKUP(CONCATENATE($B66,AX$2,"multi"),'III-SUB'!$V$3:$W$633,2,0))</f>
        <v>0</v>
      </c>
      <c r="AY66" s="11">
        <f>IF(ISNA(VLOOKUP(CONCATENATE($B66,AY$2,"multi"),'III-SUB'!$V$3:$W$633,2,0)),0,VLOOKUP(CONCATENATE($B66,AY$2,"multi"),'III-SUB'!$V$3:$W$633,2,0))</f>
        <v>0</v>
      </c>
      <c r="AZ66" s="11">
        <f>IF(ISNA(VLOOKUP(CONCATENATE($B66,AZ$2,"multi"),'III-SUB'!$V$3:$W$633,2,0)),0,VLOOKUP(CONCATENATE($B66,AZ$2,"multi"),'III-SUB'!$V$3:$W$633,2,0))</f>
        <v>0</v>
      </c>
      <c r="BA66" s="11">
        <f>IF(ISNA(VLOOKUP(CONCATENATE($B66,BA$2,"multi"),'III-SUB'!$V$3:$W$633,2,0)),0,VLOOKUP(CONCATENATE($B66,BA$2,"multi"),'III-SUB'!$V$3:$W$633,2,0))</f>
        <v>0</v>
      </c>
      <c r="BB66" s="11">
        <f>IF(ISNA(VLOOKUP(CONCATENATE($B66,BB$2,"multi"),'III-SUB'!$V$3:$W$633,2,0)),0,VLOOKUP(CONCATENATE($B66,BB$2,"multi"),'III-SUB'!$V$3:$W$633,2,0))</f>
        <v>0</v>
      </c>
      <c r="BC66" s="11">
        <f>IF(ISNA(VLOOKUP(CONCATENATE($B66,BC$2,"multi"),'III-SUB'!$V$3:$W$633,2,0)),0,VLOOKUP(CONCATENATE($B66,BC$2,"multi"),'III-SUB'!$V$3:$W$633,2,0))</f>
        <v>0</v>
      </c>
      <c r="BD66" s="11">
        <f>SUM(AQ66:BC66)</f>
        <v>141.80000000000001</v>
      </c>
      <c r="BE66" s="11">
        <f>IF(ISNA(VLOOKUP(CONCATENATE($B66,AQ$2,"multi"),VHF!$V$3:$W$627,2,0)),0,VLOOKUP(CONCATENATE($B66,AQ$2,"multi"),VHF!$V$3:$W$627,2,0))</f>
        <v>0</v>
      </c>
      <c r="BF66" s="11">
        <f>IF(ISNA(VLOOKUP(CONCATENATE($B66,BF$2,"multi"),UHF!$V$3:$W$612,2,0)),0,VLOOKUP(CONCATENATE($B66,BF$2,"multi"),UHF!$V$3:$W$612,2,0))</f>
        <v>0</v>
      </c>
      <c r="BG66" s="11">
        <f>IF(ISNA(VLOOKUP(CONCATENATE($B66,BG$2,"multi"),UHF!$V$3:$W$612,2,0)),0,VLOOKUP(CONCATENATE($B66,BG$2,"multi"),UHF!$V$3:$W$612,2,0))</f>
        <v>0</v>
      </c>
      <c r="BH66" s="11">
        <f>IF(ISNA(VLOOKUP(CONCATENATE($B66,BH$2,"multi"),UHF!$V$3:$W$612,2,0)),0,VLOOKUP(CONCATENATE($B66,BH$2,"multi"),UHF!$V$3:$W$612,2,0))</f>
        <v>0</v>
      </c>
      <c r="BI66" s="11">
        <f>IF(ISNA(VLOOKUP(CONCATENATE($B66,BI$2,"multi"),UHF!$V$3:$W$612,2,0)),0,VLOOKUP(CONCATENATE($B66,BI$2,"multi"),UHF!$V$3:$W$612,2,0))</f>
        <v>0</v>
      </c>
      <c r="BJ66" s="11">
        <f>IF(ISNA(VLOOKUP(CONCATENATE($B66,BJ$2,"multi"),UHF!$V$3:$W$612,2,0)),0,VLOOKUP(CONCATENATE($B66,BJ$2,"multi"),UHF!$V$3:$W$612,2,0))</f>
        <v>0</v>
      </c>
      <c r="BK66" s="11">
        <f>IF(ISNA(VLOOKUP(CONCATENATE($B66,BK$2,"multi"),UHF!$V$3:$W$612,2,0)),0,VLOOKUP(CONCATENATE($B66,BK$2,"multi"),UHF!$V$3:$W$612,2,0))</f>
        <v>0</v>
      </c>
      <c r="BL66" s="11">
        <f>IF(ISNA(VLOOKUP(CONCATENATE($B66,BL$2,"multi"),UHF!$V$3:$W$612,2,0)),0,VLOOKUP(CONCATENATE($B66,BL$2,"multi"),UHF!$V$3:$W$612,2,0))</f>
        <v>0</v>
      </c>
      <c r="BM66" s="11">
        <f>IF(ISNA(VLOOKUP(CONCATENATE($B66,BM$2,"multi"),UHF!$V$3:$W$612,2,0)),0,VLOOKUP(CONCATENATE($B66,BM$2,"multi"),UHF!$V$3:$W$612,2,0))</f>
        <v>0</v>
      </c>
      <c r="BN66" s="11">
        <f>IF(ISNA(VLOOKUP(CONCATENATE($B66,BN$2,"multi"),UHF!$V$3:$W$612,2,0)),0,VLOOKUP(CONCATENATE($B66,BN$2,"multi"),UHF!$V$3:$W$612,2,0))</f>
        <v>0</v>
      </c>
      <c r="BO66" s="11">
        <f>IF(ISNA(VLOOKUP(CONCATENATE($B66,BO$2,"multi"),UHF!$V$3:$W$612,2,0)),0,VLOOKUP(CONCATENATE($B66,BO$2,"multi"),UHF!$V$3:$W$612,2,0))</f>
        <v>0</v>
      </c>
      <c r="BP66" s="11">
        <f>IF(ISNA(VLOOKUP(CONCATENATE($B66,BP$2,"multi"),UHF!$V$3:$W$612,2,0)),0,VLOOKUP(CONCATENATE($B66,BP$2,"multi"),UHF!$V$3:$W$612,2,0))</f>
        <v>0</v>
      </c>
      <c r="BQ66" s="11">
        <f>IF(ISNA(VLOOKUP(CONCATENATE($B66,BQ$2,"multi"),UHF!$V$3:$W$612,2,0)),0,VLOOKUP(CONCATENATE($B66,BQ$2,"multi"),UHF!$V$3:$W$612,2,0))</f>
        <v>0</v>
      </c>
      <c r="BR66" s="11">
        <f>SUM(BF66:BQ66)</f>
        <v>0</v>
      </c>
      <c r="BS66" s="11">
        <f>IF(ISNA(VLOOKUP(CONCATENATE($B66,BS$2,"multi"),'A1'!$V$3:$W$612,2,0)),0,VLOOKUP(CONCATENATE($B66,BS$2,"multi"),'A1'!$V$3:$W$612,2,0))</f>
        <v>0</v>
      </c>
      <c r="BT66" s="11">
        <f>SUM(C66,Q66,AQ66,BE66,BS66)</f>
        <v>87.4</v>
      </c>
      <c r="BU66" s="11">
        <f>SUM(D66,R66,AR66,BF66)</f>
        <v>54.4</v>
      </c>
      <c r="BV66" s="11">
        <f>SUM(E66,S66,AE66,AS66,BG66)</f>
        <v>0</v>
      </c>
      <c r="BW66" s="11">
        <f>SUM(F66,T66,AF66,AT66,BH66)</f>
        <v>0</v>
      </c>
      <c r="BX66" s="11">
        <f>SUM(G66,U66,AG66,AU66,BI66)</f>
        <v>0</v>
      </c>
      <c r="BY66" s="11">
        <f>SUM(H66,V66,AH66,AV66,BJ66)</f>
        <v>0</v>
      </c>
      <c r="BZ66" s="11">
        <f>SUM(I66,W66,AI66,AW66,BK66)</f>
        <v>0</v>
      </c>
      <c r="CA66" s="11">
        <f>SUM(J66,X66,AJ66,AX66,BL66)</f>
        <v>0</v>
      </c>
      <c r="CB66" s="11">
        <f>SUM(K66,Y66,AK66,AY66,BM66)</f>
        <v>0</v>
      </c>
      <c r="CC66" s="11">
        <f>SUM(Z66,AL66,AZ66,BN66)</f>
        <v>0</v>
      </c>
      <c r="CD66" s="11">
        <f>SUM(BT66:CC66)</f>
        <v>141.80000000000001</v>
      </c>
      <c r="CE66" s="11">
        <f>SUM(P66,AD66,AP66,BD66,BE66,BR66,BS66)</f>
        <v>141.80000000000001</v>
      </c>
      <c r="CF66" s="11">
        <f>MIN(P66,AD66,AP66,BD66,BE66,BR66,BS66)</f>
        <v>0</v>
      </c>
      <c r="CG66" s="11">
        <f>SUM(CE66-CF66)</f>
        <v>141.80000000000001</v>
      </c>
    </row>
    <row r="67" spans="1:85" x14ac:dyDescent="0.2">
      <c r="A67" s="21" t="str">
        <f t="shared" si="0"/>
        <v>65.</v>
      </c>
      <c r="B67" s="8" t="str">
        <f>'Seznam-MO'!A102</f>
        <v>OK1KCB</v>
      </c>
      <c r="C67" s="11">
        <f>IF(ISNA(VLOOKUP(CONCATENATE($B67,C$2,"multi"),'I-SUB'!$V$3:$W$624,2,0)),0,VLOOKUP(CONCATENATE($B67,C$2,"multi"),'I-SUB'!$V$3:$W$624,2,0))</f>
        <v>0</v>
      </c>
      <c r="D67" s="11">
        <f>IF(ISNA(VLOOKUP(CONCATENATE($B67,D$2,"multi"),'I-SUB'!$V$3:$W$624,2,0)),0,VLOOKUP(CONCATENATE($B67,D$2,"multi"),'I-SUB'!$V$3:$W$624,2,0))</f>
        <v>0</v>
      </c>
      <c r="E67" s="11">
        <f>IF(ISNA(VLOOKUP(CONCATENATE($B67,E$2,"multi"),'I-SUB'!$V$3:$W$624,2,0)),0,VLOOKUP(CONCATENATE($B67,E$2,"multi"),'I-SUB'!$V$3:$W$624,2,0))</f>
        <v>0</v>
      </c>
      <c r="F67" s="11">
        <f>IF(ISNA(VLOOKUP(CONCATENATE($B67,F$2,"multi"),'I-SUB'!$V$3:$W$624,2,0)),0,VLOOKUP(CONCATENATE($B67,F$2,"multi"),'I-SUB'!$V$3:$W$624,2,0))</f>
        <v>0</v>
      </c>
      <c r="G67" s="11">
        <f>IF(ISNA(VLOOKUP(CONCATENATE($B67,G$2,"multi"),'I-SUB'!$V$3:$W$624,2,0)),0,VLOOKUP(CONCATENATE($B67,G$2,"multi"),'I-SUB'!$V$3:$W$624,2,0))</f>
        <v>0</v>
      </c>
      <c r="H67" s="11">
        <f>IF(ISNA(VLOOKUP(CONCATENATE($B67,H$2,"multi"),'I-SUB'!$V$3:$W$624,2,0)),0,VLOOKUP(CONCATENATE($B67,H$2,"multi"),'I-SUB'!$V$3:$W$624,2,0))</f>
        <v>0</v>
      </c>
      <c r="I67" s="11">
        <f>IF(ISNA(VLOOKUP(CONCATENATE($B67,I$2,"multi"),'I-SUB'!$V$3:$W$624,2,0)),0,VLOOKUP(CONCATENATE($B67,I$2,"multi"),'I-SUB'!$V$3:$W$624,2,0))</f>
        <v>0</v>
      </c>
      <c r="J67" s="11">
        <f>IF(ISNA(VLOOKUP(CONCATENATE($B67,J$2,"multi"),'I-SUB'!$V$3:$W$624,2,0)),0,VLOOKUP(CONCATENATE($B67,J$2,"multi"),'I-SUB'!$V$3:$W$624,2,0))</f>
        <v>0</v>
      </c>
      <c r="K67" s="11">
        <f>IF(ISNA(VLOOKUP(CONCATENATE($B67,K$2,"multi"),'I-SUB'!$V$3:$W$624,2,0)),0,VLOOKUP(CONCATENATE($B67,K$2,"multi"),'I-SUB'!$V$3:$W$624,2,0))</f>
        <v>0</v>
      </c>
      <c r="L67" s="11">
        <f>IF(ISNA(VLOOKUP(CONCATENATE($B67,L$2,"multi"),'I-SUB'!$V$3:$W$624,2,0)),0,VLOOKUP(CONCATENATE($B67,L$2,"multi"),'I-SUB'!$V$3:$W$624,2,0))</f>
        <v>0</v>
      </c>
      <c r="M67" s="11">
        <f>IF(ISNA(VLOOKUP(CONCATENATE($B67,M$2,"multi"),'I-SUB'!$V$3:$W$624,2,0)),0,VLOOKUP(CONCATENATE($B67,M$2,"multi"),'I-SUB'!$V$3:$W$624,2,0))</f>
        <v>0</v>
      </c>
      <c r="N67" s="11">
        <f>IF(ISNA(VLOOKUP(CONCATENATE($B67,N$2,"multi"),'I-SUB'!$V$3:$W$624,2,0)),0,VLOOKUP(CONCATENATE($B67,N$2,"multi"),'I-SUB'!$V$3:$W$624,2,0))</f>
        <v>0</v>
      </c>
      <c r="O67" s="11">
        <f>IF(ISNA(VLOOKUP(CONCATENATE($B67,O$2,"multi"),'I-SUB'!$V$3:$W$624,2,0)),0,VLOOKUP(CONCATENATE($B67,O$2,"multi"),'I-SUB'!$V$3:$W$624,2,0))</f>
        <v>0</v>
      </c>
      <c r="P67" s="11">
        <f>SUM(C67:O67)</f>
        <v>0</v>
      </c>
      <c r="Q67" s="11">
        <f>IF(ISNA(VLOOKUP(CONCATENATE($B67,Q$2,"multi"),'II-SUB'!$V$3:$W$630,2,0)),0,VLOOKUP(CONCATENATE($B67,Q$2,"multi"),'II-SUB'!$V$3:$W$630,2,0))</f>
        <v>0</v>
      </c>
      <c r="R67" s="11">
        <f>IF(ISNA(VLOOKUP(CONCATENATE($B67,R$2,"multi"),'II-SUB'!$V$3:$W$630,2,0)),0,VLOOKUP(CONCATENATE($B67,R$2,"multi"),'II-SUB'!$V$3:$W$630,2,0))</f>
        <v>0</v>
      </c>
      <c r="S67" s="11">
        <f>IF(ISNA(VLOOKUP(CONCATENATE($B67,S$2,"multi"),'II-SUB'!$V$3:$W$630,2,0)),0,VLOOKUP(CONCATENATE($B67,S$2,"multi"),'II-SUB'!$V$3:$W$630,2,0))</f>
        <v>0</v>
      </c>
      <c r="T67" s="11">
        <f>IF(ISNA(VLOOKUP(CONCATENATE($B67,T$2,"multi"),'II-SUB'!$V$3:$W$630,2,0)),0,VLOOKUP(CONCATENATE($B67,T$2,"multi"),'II-SUB'!$V$3:$W$630,2,0))</f>
        <v>0</v>
      </c>
      <c r="U67" s="11">
        <f>IF(ISNA(VLOOKUP(CONCATENATE($B67,U$2,"multi"),'II-SUB'!$V$3:$W$630,2,0)),0,VLOOKUP(CONCATENATE($B67,U$2,"multi"),'II-SUB'!$V$3:$W$630,2,0))</f>
        <v>0</v>
      </c>
      <c r="V67" s="11">
        <f>IF(ISNA(VLOOKUP(CONCATENATE($B67,V$2,"multi"),'II-SUB'!$V$3:$W$630,2,0)),0,VLOOKUP(CONCATENATE($B67,V$2,"multi"),'II-SUB'!$V$3:$W$630,2,0))</f>
        <v>0</v>
      </c>
      <c r="W67" s="11">
        <f>IF(ISNA(VLOOKUP(CONCATENATE($B67,W$2,"multi"),'II-SUB'!$V$3:$W$630,2,0)),0,VLOOKUP(CONCATENATE($B67,W$2,"multi"),'II-SUB'!$V$3:$W$630,2,0))</f>
        <v>0</v>
      </c>
      <c r="X67" s="11">
        <f>IF(ISNA(VLOOKUP(CONCATENATE($B67,X$2,"multi"),'II-SUB'!$V$3:$W$630,2,0)),0,VLOOKUP(CONCATENATE($B67,X$2,"multi"),'II-SUB'!$V$3:$W$630,2,0))</f>
        <v>0</v>
      </c>
      <c r="Y67" s="11">
        <f>IF(ISNA(VLOOKUP(CONCATENATE($B67,Y$2,"multi"),'II-SUB'!$V$3:$W$630,2,0)),0,VLOOKUP(CONCATENATE($B67,Y$2,"multi"),'II-SUB'!$V$3:$W$630,2,0))</f>
        <v>0</v>
      </c>
      <c r="Z67" s="11">
        <f>IF(ISNA(VLOOKUP(CONCATENATE($B67,Z$2,"multi"),'II-SUB'!$V$3:$W$630,2,0)),0,VLOOKUP(CONCATENATE($B67,Z$2,"multi"),'II-SUB'!$V$3:$W$630,2,0))</f>
        <v>0</v>
      </c>
      <c r="AA67" s="11">
        <f>IF(ISNA(VLOOKUP(CONCATENATE($B67,AA$2,"multi"),'II-SUB'!$V$3:$W$630,2,0)),0,VLOOKUP(CONCATENATE($B67,AA$2,"multi"),'II-SUB'!$V$3:$W$630,2,0))</f>
        <v>0</v>
      </c>
      <c r="AB67" s="11">
        <f>IF(ISNA(VLOOKUP(CONCATENATE($B67,AB$2,"multi"),'II-SUB'!$V$3:$W$630,2,0)),0,VLOOKUP(CONCATENATE($B67,AB$2,"multi"),'II-SUB'!$V$3:$W$630,2,0))</f>
        <v>0</v>
      </c>
      <c r="AC67" s="11">
        <f>IF(ISNA(VLOOKUP(CONCATENATE($B67,AC$2,"multi"),'II-SUB'!$V$3:$W$630,2,0)),0,VLOOKUP(CONCATENATE($B67,AC$2,"multi"),'II-SUB'!$V$3:$W$630,2,0))</f>
        <v>0</v>
      </c>
      <c r="AD67" s="11">
        <f>SUM(Q67:AC67)</f>
        <v>0</v>
      </c>
      <c r="AE67" s="11">
        <f>IF(ISNA(VLOOKUP(CONCATENATE($B67,AE$2,"multi"),MW!$V$3:$W$600,2,0)),0,VLOOKUP(CONCATENATE($B67,AE$2,"multi"),MW!$V$3:$W$600,2,0))</f>
        <v>0</v>
      </c>
      <c r="AF67" s="11">
        <f>IF(ISNA(VLOOKUP(CONCATENATE($B67,AF$2,"multi"),MW!$V$3:$W$600,2,0)),0,VLOOKUP(CONCATENATE($B67,AF$2,"multi"),MW!$V$3:$W$600,2,0))</f>
        <v>0</v>
      </c>
      <c r="AG67" s="11">
        <f>IF(ISNA(VLOOKUP(CONCATENATE($B67,AG$2,"multi"),MW!$V$3:$W$600,2,0)),0,VLOOKUP(CONCATENATE($B67,AG$2,"multi"),MW!$V$3:$W$600,2,0))</f>
        <v>0</v>
      </c>
      <c r="AH67" s="11">
        <f>IF(ISNA(VLOOKUP(CONCATENATE($B67,AH$2,"multi"),MW!$V$3:$W$600,2,0)),0,VLOOKUP(CONCATENATE($B67,AH$2,"multi"),MW!$V$3:$W$600,2,0))</f>
        <v>0</v>
      </c>
      <c r="AI67" s="11">
        <f>IF(ISNA(VLOOKUP(CONCATENATE($B67,AI$2,"multi"),MW!$V$3:$W$600,2,0)),0,VLOOKUP(CONCATENATE($B67,AI$2,"multi"),MW!$V$3:$W$600,2,0))</f>
        <v>0</v>
      </c>
      <c r="AJ67" s="11">
        <f>IF(ISNA(VLOOKUP(CONCATENATE($B67,AJ$2,"multi"),MW!$V$3:$W$600,2,0)),0,VLOOKUP(CONCATENATE($B67,AJ$2,"multi"),MW!$V$3:$W$600,2,0))</f>
        <v>0</v>
      </c>
      <c r="AK67" s="11">
        <f>IF(ISNA(VLOOKUP(CONCATENATE($B67,AK$2,"multi"),MW!$V$3:$W$600,2,0)),0,VLOOKUP(CONCATENATE($B67,AK$2,"multi"),MW!$V$3:$W$600,2,0))</f>
        <v>0</v>
      </c>
      <c r="AL67" s="11">
        <f>IF(ISNA(VLOOKUP(CONCATENATE($B67,AL$2,"multi"),MW!$V$3:$W$600,2,0)),0,VLOOKUP(CONCATENATE($B67,AL$2,"multi"),MW!$V$3:$W$600,2,0))</f>
        <v>0</v>
      </c>
      <c r="AM67" s="11">
        <f>IF(ISNA(VLOOKUP(CONCATENATE($B67,AM$2,"multi"),MW!$V$3:$W$600,2,0)),0,VLOOKUP(CONCATENATE($B67,AM$2,"multi"),MW!$V$3:$W$600,2,0))</f>
        <v>0</v>
      </c>
      <c r="AN67" s="11">
        <f>IF(ISNA(VLOOKUP(CONCATENATE($B67,AN$2,"multi"),MW!$V$3:$W$600,2,0)),0,VLOOKUP(CONCATENATE($B67,AN$2,"multi"),MW!$V$3:$W$600,2,0))</f>
        <v>0</v>
      </c>
      <c r="AO67" s="11">
        <f>IF(ISNA(VLOOKUP(CONCATENATE($B67,AO$2,"multi"),MW!$V$3:$W$600,2,0)),0,VLOOKUP(CONCATENATE($B67,AO$2,"multi"),MW!$V$3:$W$600,2,0))</f>
        <v>0</v>
      </c>
      <c r="AP67" s="11">
        <f>SUM(AE67:AO67)</f>
        <v>0</v>
      </c>
      <c r="AQ67" s="11">
        <f>IF(ISNA(VLOOKUP(CONCATENATE($B67,AQ$2,"multi"),'III-SUB'!$V$3:$W$633,2,0)),0,VLOOKUP(CONCATENATE($B67,AQ$2,"multi"),'III-SUB'!$V$3:$W$633,2,0))</f>
        <v>52</v>
      </c>
      <c r="AR67" s="11">
        <f>IF(ISNA(VLOOKUP(CONCATENATE($B67,AR$2,"multi"),'III-SUB'!$V$3:$W$633,2,0)),0,VLOOKUP(CONCATENATE($B67,AR$2,"multi"),'III-SUB'!$V$3:$W$633,2,0))</f>
        <v>0</v>
      </c>
      <c r="AS67" s="11">
        <f>IF(ISNA(VLOOKUP(CONCATENATE($B67,AS$2,"multi"),'III-SUB'!$V$3:$W$633,2,0)),0,VLOOKUP(CONCATENATE($B67,AS$2,"multi"),'III-SUB'!$V$3:$W$633,2,0))</f>
        <v>0</v>
      </c>
      <c r="AT67" s="11">
        <f>IF(ISNA(VLOOKUP(CONCATENATE($B67,AT$2,"multi"),'III-SUB'!$V$3:$W$633,2,0)),0,VLOOKUP(CONCATENATE($B67,AT$2,"multi"),'III-SUB'!$V$3:$W$633,2,0))</f>
        <v>0</v>
      </c>
      <c r="AU67" s="11">
        <f>IF(ISNA(VLOOKUP(CONCATENATE($B67,AU$2,"multi"),'III-SUB'!$V$3:$W$633,2,0)),0,VLOOKUP(CONCATENATE($B67,AU$2,"multi"),'III-SUB'!$V$3:$W$633,2,0))</f>
        <v>0</v>
      </c>
      <c r="AV67" s="11">
        <f>IF(ISNA(VLOOKUP(CONCATENATE($B67,AV$2,"multi"),'III-SUB'!$V$3:$W$633,2,0)),0,VLOOKUP(CONCATENATE($B67,AV$2,"multi"),'III-SUB'!$V$3:$W$633,2,0))</f>
        <v>0</v>
      </c>
      <c r="AW67" s="11">
        <f>IF(ISNA(VLOOKUP(CONCATENATE($B67,AW$2,"multi"),'III-SUB'!$V$3:$W$633,2,0)),0,VLOOKUP(CONCATENATE($B67,AW$2,"multi"),'III-SUB'!$V$3:$W$633,2,0))</f>
        <v>0</v>
      </c>
      <c r="AX67" s="11">
        <f>IF(ISNA(VLOOKUP(CONCATENATE($B67,AX$2,"multi"),'III-SUB'!$V$3:$W$633,2,0)),0,VLOOKUP(CONCATENATE($B67,AX$2,"multi"),'III-SUB'!$V$3:$W$633,2,0))</f>
        <v>0</v>
      </c>
      <c r="AY67" s="11">
        <f>IF(ISNA(VLOOKUP(CONCATENATE($B67,AY$2,"multi"),'III-SUB'!$V$3:$W$633,2,0)),0,VLOOKUP(CONCATENATE($B67,AY$2,"multi"),'III-SUB'!$V$3:$W$633,2,0))</f>
        <v>0</v>
      </c>
      <c r="AZ67" s="11">
        <f>IF(ISNA(VLOOKUP(CONCATENATE($B67,AZ$2,"multi"),'III-SUB'!$V$3:$W$633,2,0)),0,VLOOKUP(CONCATENATE($B67,AZ$2,"multi"),'III-SUB'!$V$3:$W$633,2,0))</f>
        <v>0</v>
      </c>
      <c r="BA67" s="11">
        <f>IF(ISNA(VLOOKUP(CONCATENATE($B67,BA$2,"multi"),'III-SUB'!$V$3:$W$633,2,0)),0,VLOOKUP(CONCATENATE($B67,BA$2,"multi"),'III-SUB'!$V$3:$W$633,2,0))</f>
        <v>0</v>
      </c>
      <c r="BB67" s="11">
        <f>IF(ISNA(VLOOKUP(CONCATENATE($B67,BB$2,"multi"),'III-SUB'!$V$3:$W$633,2,0)),0,VLOOKUP(CONCATENATE($B67,BB$2,"multi"),'III-SUB'!$V$3:$W$633,2,0))</f>
        <v>0</v>
      </c>
      <c r="BC67" s="11">
        <f>IF(ISNA(VLOOKUP(CONCATENATE($B67,BC$2,"multi"),'III-SUB'!$V$3:$W$633,2,0)),0,VLOOKUP(CONCATENATE($B67,BC$2,"multi"),'III-SUB'!$V$3:$W$633,2,0))</f>
        <v>0</v>
      </c>
      <c r="BD67" s="11">
        <f>SUM(AQ67:BC67)</f>
        <v>52</v>
      </c>
      <c r="BE67" s="11">
        <f>IF(ISNA(VLOOKUP(CONCATENATE($B67,AQ$2,"multi"),VHF!$V$3:$W$627,2,0)),0,VLOOKUP(CONCATENATE($B67,AQ$2,"multi"),VHF!$V$3:$W$627,2,0))</f>
        <v>62</v>
      </c>
      <c r="BF67" s="11">
        <f>IF(ISNA(VLOOKUP(CONCATENATE($B67,BF$2,"multi"),UHF!$V$3:$W$612,2,0)),0,VLOOKUP(CONCATENATE($B67,BF$2,"multi"),UHF!$V$3:$W$612,2,0))</f>
        <v>0</v>
      </c>
      <c r="BG67" s="11">
        <f>IF(ISNA(VLOOKUP(CONCATENATE($B67,BG$2,"multi"),UHF!$V$3:$W$612,2,0)),0,VLOOKUP(CONCATENATE($B67,BG$2,"multi"),UHF!$V$3:$W$612,2,0))</f>
        <v>0</v>
      </c>
      <c r="BH67" s="11">
        <f>IF(ISNA(VLOOKUP(CONCATENATE($B67,BH$2,"multi"),UHF!$V$3:$W$612,2,0)),0,VLOOKUP(CONCATENATE($B67,BH$2,"multi"),UHF!$V$3:$W$612,2,0))</f>
        <v>0</v>
      </c>
      <c r="BI67" s="11">
        <f>IF(ISNA(VLOOKUP(CONCATENATE($B67,BI$2,"multi"),UHF!$V$3:$W$612,2,0)),0,VLOOKUP(CONCATENATE($B67,BI$2,"multi"),UHF!$V$3:$W$612,2,0))</f>
        <v>0</v>
      </c>
      <c r="BJ67" s="11">
        <f>IF(ISNA(VLOOKUP(CONCATENATE($B67,BJ$2,"multi"),UHF!$V$3:$W$612,2,0)),0,VLOOKUP(CONCATENATE($B67,BJ$2,"multi"),UHF!$V$3:$W$612,2,0))</f>
        <v>0</v>
      </c>
      <c r="BK67" s="11">
        <f>IF(ISNA(VLOOKUP(CONCATENATE($B67,BK$2,"multi"),UHF!$V$3:$W$612,2,0)),0,VLOOKUP(CONCATENATE($B67,BK$2,"multi"),UHF!$V$3:$W$612,2,0))</f>
        <v>0</v>
      </c>
      <c r="BL67" s="11">
        <f>IF(ISNA(VLOOKUP(CONCATENATE($B67,BL$2,"multi"),UHF!$V$3:$W$612,2,0)),0,VLOOKUP(CONCATENATE($B67,BL$2,"multi"),UHF!$V$3:$W$612,2,0))</f>
        <v>0</v>
      </c>
      <c r="BM67" s="11">
        <f>IF(ISNA(VLOOKUP(CONCATENATE($B67,BM$2,"multi"),UHF!$V$3:$W$612,2,0)),0,VLOOKUP(CONCATENATE($B67,BM$2,"multi"),UHF!$V$3:$W$612,2,0))</f>
        <v>0</v>
      </c>
      <c r="BN67" s="11">
        <f>IF(ISNA(VLOOKUP(CONCATENATE($B67,BN$2,"multi"),UHF!$V$3:$W$612,2,0)),0,VLOOKUP(CONCATENATE($B67,BN$2,"multi"),UHF!$V$3:$W$612,2,0))</f>
        <v>0</v>
      </c>
      <c r="BO67" s="11">
        <f>IF(ISNA(VLOOKUP(CONCATENATE($B67,BO$2,"multi"),UHF!$V$3:$W$612,2,0)),0,VLOOKUP(CONCATENATE($B67,BO$2,"multi"),UHF!$V$3:$W$612,2,0))</f>
        <v>0</v>
      </c>
      <c r="BP67" s="11">
        <f>IF(ISNA(VLOOKUP(CONCATENATE($B67,BP$2,"multi"),UHF!$V$3:$W$612,2,0)),0,VLOOKUP(CONCATENATE($B67,BP$2,"multi"),UHF!$V$3:$W$612,2,0))</f>
        <v>0</v>
      </c>
      <c r="BQ67" s="11">
        <f>IF(ISNA(VLOOKUP(CONCATENATE($B67,BQ$2,"multi"),UHF!$V$3:$W$612,2,0)),0,VLOOKUP(CONCATENATE($B67,BQ$2,"multi"),UHF!$V$3:$W$612,2,0))</f>
        <v>0</v>
      </c>
      <c r="BR67" s="11">
        <f>SUM(BF67:BQ67)</f>
        <v>0</v>
      </c>
      <c r="BS67" s="11">
        <f>IF(ISNA(VLOOKUP(CONCATENATE($B67,BS$2,"multi"),'A1'!$V$3:$W$612,2,0)),0,VLOOKUP(CONCATENATE($B67,BS$2,"multi"),'A1'!$V$3:$W$612,2,0))</f>
        <v>20.9</v>
      </c>
      <c r="BT67" s="11">
        <f>SUM(C67,Q67,AQ67,BE67,BS67)</f>
        <v>134.9</v>
      </c>
      <c r="BU67" s="11">
        <f>SUM(D67,R67,AR67,BF67)</f>
        <v>0</v>
      </c>
      <c r="BV67" s="11">
        <f>SUM(E67,S67,AE67,AS67,BG67)</f>
        <v>0</v>
      </c>
      <c r="BW67" s="11">
        <f>SUM(F67,T67,AF67,AT67,BH67)</f>
        <v>0</v>
      </c>
      <c r="BX67" s="11">
        <f>SUM(G67,U67,AG67,AU67,BI67)</f>
        <v>0</v>
      </c>
      <c r="BY67" s="11">
        <f>SUM(H67,V67,AH67,AV67,BJ67)</f>
        <v>0</v>
      </c>
      <c r="BZ67" s="11">
        <f>SUM(I67,W67,AI67,AW67,BK67)</f>
        <v>0</v>
      </c>
      <c r="CA67" s="11">
        <f>SUM(J67,X67,AJ67,AX67,BL67)</f>
        <v>0</v>
      </c>
      <c r="CB67" s="11">
        <f>SUM(K67,Y67,AK67,AY67,BM67)</f>
        <v>0</v>
      </c>
      <c r="CC67" s="11">
        <f>SUM(Z67,AL67,AZ67,BN67)</f>
        <v>0</v>
      </c>
      <c r="CD67" s="11">
        <f>SUM(BT67:CC67)</f>
        <v>134.9</v>
      </c>
      <c r="CE67" s="11">
        <f>SUM(P67,AD67,AP67,BD67,BE67,BR67,BS67)</f>
        <v>134.9</v>
      </c>
      <c r="CF67" s="11">
        <f>MIN(P67,AD67,AP67,BD67,BE67,BR67,BS67)</f>
        <v>0</v>
      </c>
      <c r="CG67" s="11">
        <f>SUM(CE67-CF67)</f>
        <v>134.9</v>
      </c>
    </row>
    <row r="68" spans="1:85" x14ac:dyDescent="0.2">
      <c r="A68" s="21" t="str">
        <f t="shared" si="0"/>
        <v>66.</v>
      </c>
      <c r="B68" s="8" t="str">
        <f>'Seznam-MO'!A35</f>
        <v>OK2OZL</v>
      </c>
      <c r="C68" s="11">
        <f>IF(ISNA(VLOOKUP(CONCATENATE($B68,C$2,"multi"),'I-SUB'!$V$3:$W$624,2,0)),0,VLOOKUP(CONCATENATE($B68,C$2,"multi"),'I-SUB'!$V$3:$W$624,2,0))</f>
        <v>27</v>
      </c>
      <c r="D68" s="11">
        <f>IF(ISNA(VLOOKUP(CONCATENATE($B68,D$2,"multi"),'I-SUB'!$V$3:$W$624,2,0)),0,VLOOKUP(CONCATENATE($B68,D$2,"multi"),'I-SUB'!$V$3:$W$624,2,0))</f>
        <v>0</v>
      </c>
      <c r="E68" s="11">
        <f>IF(ISNA(VLOOKUP(CONCATENATE($B68,E$2,"multi"),'I-SUB'!$V$3:$W$624,2,0)),0,VLOOKUP(CONCATENATE($B68,E$2,"multi"),'I-SUB'!$V$3:$W$624,2,0))</f>
        <v>0</v>
      </c>
      <c r="F68" s="11">
        <f>IF(ISNA(VLOOKUP(CONCATENATE($B68,F$2,"multi"),'I-SUB'!$V$3:$W$624,2,0)),0,VLOOKUP(CONCATENATE($B68,F$2,"multi"),'I-SUB'!$V$3:$W$624,2,0))</f>
        <v>0</v>
      </c>
      <c r="G68" s="11">
        <f>IF(ISNA(VLOOKUP(CONCATENATE($B68,G$2,"multi"),'I-SUB'!$V$3:$W$624,2,0)),0,VLOOKUP(CONCATENATE($B68,G$2,"multi"),'I-SUB'!$V$3:$W$624,2,0))</f>
        <v>0</v>
      </c>
      <c r="H68" s="11">
        <f>IF(ISNA(VLOOKUP(CONCATENATE($B68,H$2,"multi"),'I-SUB'!$V$3:$W$624,2,0)),0,VLOOKUP(CONCATENATE($B68,H$2,"multi"),'I-SUB'!$V$3:$W$624,2,0))</f>
        <v>0</v>
      </c>
      <c r="I68" s="11">
        <f>IF(ISNA(VLOOKUP(CONCATENATE($B68,I$2,"multi"),'I-SUB'!$V$3:$W$624,2,0)),0,VLOOKUP(CONCATENATE($B68,I$2,"multi"),'I-SUB'!$V$3:$W$624,2,0))</f>
        <v>0</v>
      </c>
      <c r="J68" s="11">
        <f>IF(ISNA(VLOOKUP(CONCATENATE($B68,J$2,"multi"),'I-SUB'!$V$3:$W$624,2,0)),0,VLOOKUP(CONCATENATE($B68,J$2,"multi"),'I-SUB'!$V$3:$W$624,2,0))</f>
        <v>0</v>
      </c>
      <c r="K68" s="11">
        <f>IF(ISNA(VLOOKUP(CONCATENATE($B68,K$2,"multi"),'I-SUB'!$V$3:$W$624,2,0)),0,VLOOKUP(CONCATENATE($B68,K$2,"multi"),'I-SUB'!$V$3:$W$624,2,0))</f>
        <v>0</v>
      </c>
      <c r="L68" s="11">
        <f>IF(ISNA(VLOOKUP(CONCATENATE($B68,L$2,"multi"),'I-SUB'!$V$3:$W$624,2,0)),0,VLOOKUP(CONCATENATE($B68,L$2,"multi"),'I-SUB'!$V$3:$W$624,2,0))</f>
        <v>0</v>
      </c>
      <c r="M68" s="11">
        <f>IF(ISNA(VLOOKUP(CONCATENATE($B68,M$2,"multi"),'I-SUB'!$V$3:$W$624,2,0)),0,VLOOKUP(CONCATENATE($B68,M$2,"multi"),'I-SUB'!$V$3:$W$624,2,0))</f>
        <v>0</v>
      </c>
      <c r="N68" s="11">
        <f>IF(ISNA(VLOOKUP(CONCATENATE($B68,N$2,"multi"),'I-SUB'!$V$3:$W$624,2,0)),0,VLOOKUP(CONCATENATE($B68,N$2,"multi"),'I-SUB'!$V$3:$W$624,2,0))</f>
        <v>0</v>
      </c>
      <c r="O68" s="11">
        <f>IF(ISNA(VLOOKUP(CONCATENATE($B68,O$2,"multi"),'I-SUB'!$V$3:$W$624,2,0)),0,VLOOKUP(CONCATENATE($B68,O$2,"multi"),'I-SUB'!$V$3:$W$624,2,0))</f>
        <v>0</v>
      </c>
      <c r="P68" s="11">
        <f>SUM(C68:O68)</f>
        <v>27</v>
      </c>
      <c r="Q68" s="11">
        <f>IF(ISNA(VLOOKUP(CONCATENATE($B68,Q$2,"multi"),'II-SUB'!$V$3:$W$630,2,0)),0,VLOOKUP(CONCATENATE($B68,Q$2,"multi"),'II-SUB'!$V$3:$W$630,2,0))</f>
        <v>0</v>
      </c>
      <c r="R68" s="11">
        <f>IF(ISNA(VLOOKUP(CONCATENATE($B68,R$2,"multi"),'II-SUB'!$V$3:$W$630,2,0)),0,VLOOKUP(CONCATENATE($B68,R$2,"multi"),'II-SUB'!$V$3:$W$630,2,0))</f>
        <v>0</v>
      </c>
      <c r="S68" s="11">
        <f>IF(ISNA(VLOOKUP(CONCATENATE($B68,S$2,"multi"),'II-SUB'!$V$3:$W$630,2,0)),0,VLOOKUP(CONCATENATE($B68,S$2,"multi"),'II-SUB'!$V$3:$W$630,2,0))</f>
        <v>0</v>
      </c>
      <c r="T68" s="11">
        <f>IF(ISNA(VLOOKUP(CONCATENATE($B68,T$2,"multi"),'II-SUB'!$V$3:$W$630,2,0)),0,VLOOKUP(CONCATENATE($B68,T$2,"multi"),'II-SUB'!$V$3:$W$630,2,0))</f>
        <v>0</v>
      </c>
      <c r="U68" s="11">
        <f>IF(ISNA(VLOOKUP(CONCATENATE($B68,U$2,"multi"),'II-SUB'!$V$3:$W$630,2,0)),0,VLOOKUP(CONCATENATE($B68,U$2,"multi"),'II-SUB'!$V$3:$W$630,2,0))</f>
        <v>0</v>
      </c>
      <c r="V68" s="11">
        <f>IF(ISNA(VLOOKUP(CONCATENATE($B68,V$2,"multi"),'II-SUB'!$V$3:$W$630,2,0)),0,VLOOKUP(CONCATENATE($B68,V$2,"multi"),'II-SUB'!$V$3:$W$630,2,0))</f>
        <v>0</v>
      </c>
      <c r="W68" s="11">
        <f>IF(ISNA(VLOOKUP(CONCATENATE($B68,W$2,"multi"),'II-SUB'!$V$3:$W$630,2,0)),0,VLOOKUP(CONCATENATE($B68,W$2,"multi"),'II-SUB'!$V$3:$W$630,2,0))</f>
        <v>0</v>
      </c>
      <c r="X68" s="11">
        <f>IF(ISNA(VLOOKUP(CONCATENATE($B68,X$2,"multi"),'II-SUB'!$V$3:$W$630,2,0)),0,VLOOKUP(CONCATENATE($B68,X$2,"multi"),'II-SUB'!$V$3:$W$630,2,0))</f>
        <v>0</v>
      </c>
      <c r="Y68" s="11">
        <f>IF(ISNA(VLOOKUP(CONCATENATE($B68,Y$2,"multi"),'II-SUB'!$V$3:$W$630,2,0)),0,VLOOKUP(CONCATENATE($B68,Y$2,"multi"),'II-SUB'!$V$3:$W$630,2,0))</f>
        <v>0</v>
      </c>
      <c r="Z68" s="11">
        <f>IF(ISNA(VLOOKUP(CONCATENATE($B68,Z$2,"multi"),'II-SUB'!$V$3:$W$630,2,0)),0,VLOOKUP(CONCATENATE($B68,Z$2,"multi"),'II-SUB'!$V$3:$W$630,2,0))</f>
        <v>0</v>
      </c>
      <c r="AA68" s="11">
        <f>IF(ISNA(VLOOKUP(CONCATENATE($B68,AA$2,"multi"),'II-SUB'!$V$3:$W$630,2,0)),0,VLOOKUP(CONCATENATE($B68,AA$2,"multi"),'II-SUB'!$V$3:$W$630,2,0))</f>
        <v>0</v>
      </c>
      <c r="AB68" s="11">
        <f>IF(ISNA(VLOOKUP(CONCATENATE($B68,AB$2,"multi"),'II-SUB'!$V$3:$W$630,2,0)),0,VLOOKUP(CONCATENATE($B68,AB$2,"multi"),'II-SUB'!$V$3:$W$630,2,0))</f>
        <v>0</v>
      </c>
      <c r="AC68" s="11">
        <f>IF(ISNA(VLOOKUP(CONCATENATE($B68,AC$2,"multi"),'II-SUB'!$V$3:$W$630,2,0)),0,VLOOKUP(CONCATENATE($B68,AC$2,"multi"),'II-SUB'!$V$3:$W$630,2,0))</f>
        <v>0</v>
      </c>
      <c r="AD68" s="11">
        <f>SUM(Q68:AC68)</f>
        <v>0</v>
      </c>
      <c r="AE68" s="11">
        <f>IF(ISNA(VLOOKUP(CONCATENATE($B68,AE$2,"multi"),MW!$V$3:$W$600,2,0)),0,VLOOKUP(CONCATENATE($B68,AE$2,"multi"),MW!$V$3:$W$600,2,0))</f>
        <v>0</v>
      </c>
      <c r="AF68" s="11">
        <f>IF(ISNA(VLOOKUP(CONCATENATE($B68,AF$2,"multi"),MW!$V$3:$W$600,2,0)),0,VLOOKUP(CONCATENATE($B68,AF$2,"multi"),MW!$V$3:$W$600,2,0))</f>
        <v>0</v>
      </c>
      <c r="AG68" s="11">
        <f>IF(ISNA(VLOOKUP(CONCATENATE($B68,AG$2,"multi"),MW!$V$3:$W$600,2,0)),0,VLOOKUP(CONCATENATE($B68,AG$2,"multi"),MW!$V$3:$W$600,2,0))</f>
        <v>0</v>
      </c>
      <c r="AH68" s="11">
        <f>IF(ISNA(VLOOKUP(CONCATENATE($B68,AH$2,"multi"),MW!$V$3:$W$600,2,0)),0,VLOOKUP(CONCATENATE($B68,AH$2,"multi"),MW!$V$3:$W$600,2,0))</f>
        <v>0</v>
      </c>
      <c r="AI68" s="11">
        <f>IF(ISNA(VLOOKUP(CONCATENATE($B68,AI$2,"multi"),MW!$V$3:$W$600,2,0)),0,VLOOKUP(CONCATENATE($B68,AI$2,"multi"),MW!$V$3:$W$600,2,0))</f>
        <v>0</v>
      </c>
      <c r="AJ68" s="11">
        <f>IF(ISNA(VLOOKUP(CONCATENATE($B68,AJ$2,"multi"),MW!$V$3:$W$600,2,0)),0,VLOOKUP(CONCATENATE($B68,AJ$2,"multi"),MW!$V$3:$W$600,2,0))</f>
        <v>0</v>
      </c>
      <c r="AK68" s="11">
        <f>IF(ISNA(VLOOKUP(CONCATENATE($B68,AK$2,"multi"),MW!$V$3:$W$600,2,0)),0,VLOOKUP(CONCATENATE($B68,AK$2,"multi"),MW!$V$3:$W$600,2,0))</f>
        <v>0</v>
      </c>
      <c r="AL68" s="11">
        <f>IF(ISNA(VLOOKUP(CONCATENATE($B68,AL$2,"multi"),MW!$V$3:$W$600,2,0)),0,VLOOKUP(CONCATENATE($B68,AL$2,"multi"),MW!$V$3:$W$600,2,0))</f>
        <v>0</v>
      </c>
      <c r="AM68" s="11">
        <f>IF(ISNA(VLOOKUP(CONCATENATE($B68,AM$2,"multi"),MW!$V$3:$W$600,2,0)),0,VLOOKUP(CONCATENATE($B68,AM$2,"multi"),MW!$V$3:$W$600,2,0))</f>
        <v>0</v>
      </c>
      <c r="AN68" s="11">
        <f>IF(ISNA(VLOOKUP(CONCATENATE($B68,AN$2,"multi"),MW!$V$3:$W$600,2,0)),0,VLOOKUP(CONCATENATE($B68,AN$2,"multi"),MW!$V$3:$W$600,2,0))</f>
        <v>0</v>
      </c>
      <c r="AO68" s="11">
        <f>IF(ISNA(VLOOKUP(CONCATENATE($B68,AO$2,"multi"),MW!$V$3:$W$600,2,0)),0,VLOOKUP(CONCATENATE($B68,AO$2,"multi"),MW!$V$3:$W$600,2,0))</f>
        <v>0</v>
      </c>
      <c r="AP68" s="11">
        <f>SUM(AE68:AO68)</f>
        <v>0</v>
      </c>
      <c r="AQ68" s="11">
        <f>IF(ISNA(VLOOKUP(CONCATENATE($B68,AQ$2,"multi"),'III-SUB'!$V$3:$W$633,2,0)),0,VLOOKUP(CONCATENATE($B68,AQ$2,"multi"),'III-SUB'!$V$3:$W$633,2,0))</f>
        <v>27</v>
      </c>
      <c r="AR68" s="11">
        <f>IF(ISNA(VLOOKUP(CONCATENATE($B68,AR$2,"multi"),'III-SUB'!$V$3:$W$633,2,0)),0,VLOOKUP(CONCATENATE($B68,AR$2,"multi"),'III-SUB'!$V$3:$W$633,2,0))</f>
        <v>10.9</v>
      </c>
      <c r="AS68" s="11">
        <f>IF(ISNA(VLOOKUP(CONCATENATE($B68,AS$2,"multi"),'III-SUB'!$V$3:$W$633,2,0)),0,VLOOKUP(CONCATENATE($B68,AS$2,"multi"),'III-SUB'!$V$3:$W$633,2,0))</f>
        <v>0</v>
      </c>
      <c r="AT68" s="11">
        <f>IF(ISNA(VLOOKUP(CONCATENATE($B68,AT$2,"multi"),'III-SUB'!$V$3:$W$633,2,0)),0,VLOOKUP(CONCATENATE($B68,AT$2,"multi"),'III-SUB'!$V$3:$W$633,2,0))</f>
        <v>0</v>
      </c>
      <c r="AU68" s="11">
        <f>IF(ISNA(VLOOKUP(CONCATENATE($B68,AU$2,"multi"),'III-SUB'!$V$3:$W$633,2,0)),0,VLOOKUP(CONCATENATE($B68,AU$2,"multi"),'III-SUB'!$V$3:$W$633,2,0))</f>
        <v>0</v>
      </c>
      <c r="AV68" s="11">
        <f>IF(ISNA(VLOOKUP(CONCATENATE($B68,AV$2,"multi"),'III-SUB'!$V$3:$W$633,2,0)),0,VLOOKUP(CONCATENATE($B68,AV$2,"multi"),'III-SUB'!$V$3:$W$633,2,0))</f>
        <v>0</v>
      </c>
      <c r="AW68" s="11">
        <f>IF(ISNA(VLOOKUP(CONCATENATE($B68,AW$2,"multi"),'III-SUB'!$V$3:$W$633,2,0)),0,VLOOKUP(CONCATENATE($B68,AW$2,"multi"),'III-SUB'!$V$3:$W$633,2,0))</f>
        <v>0</v>
      </c>
      <c r="AX68" s="11">
        <f>IF(ISNA(VLOOKUP(CONCATENATE($B68,AX$2,"multi"),'III-SUB'!$V$3:$W$633,2,0)),0,VLOOKUP(CONCATENATE($B68,AX$2,"multi"),'III-SUB'!$V$3:$W$633,2,0))</f>
        <v>0</v>
      </c>
      <c r="AY68" s="11">
        <f>IF(ISNA(VLOOKUP(CONCATENATE($B68,AY$2,"multi"),'III-SUB'!$V$3:$W$633,2,0)),0,VLOOKUP(CONCATENATE($B68,AY$2,"multi"),'III-SUB'!$V$3:$W$633,2,0))</f>
        <v>0</v>
      </c>
      <c r="AZ68" s="11">
        <f>IF(ISNA(VLOOKUP(CONCATENATE($B68,AZ$2,"multi"),'III-SUB'!$V$3:$W$633,2,0)),0,VLOOKUP(CONCATENATE($B68,AZ$2,"multi"),'III-SUB'!$V$3:$W$633,2,0))</f>
        <v>0</v>
      </c>
      <c r="BA68" s="11">
        <f>IF(ISNA(VLOOKUP(CONCATENATE($B68,BA$2,"multi"),'III-SUB'!$V$3:$W$633,2,0)),0,VLOOKUP(CONCATENATE($B68,BA$2,"multi"),'III-SUB'!$V$3:$W$633,2,0))</f>
        <v>0</v>
      </c>
      <c r="BB68" s="11">
        <f>IF(ISNA(VLOOKUP(CONCATENATE($B68,BB$2,"multi"),'III-SUB'!$V$3:$W$633,2,0)),0,VLOOKUP(CONCATENATE($B68,BB$2,"multi"),'III-SUB'!$V$3:$W$633,2,0))</f>
        <v>0</v>
      </c>
      <c r="BC68" s="11">
        <f>IF(ISNA(VLOOKUP(CONCATENATE($B68,BC$2,"multi"),'III-SUB'!$V$3:$W$633,2,0)),0,VLOOKUP(CONCATENATE($B68,BC$2,"multi"),'III-SUB'!$V$3:$W$633,2,0))</f>
        <v>0</v>
      </c>
      <c r="BD68" s="11">
        <f>SUM(AQ68:BC68)</f>
        <v>37.9</v>
      </c>
      <c r="BE68" s="11">
        <f>IF(ISNA(VLOOKUP(CONCATENATE($B68,AQ$2,"multi"),VHF!$V$3:$W$627,2,0)),0,VLOOKUP(CONCATENATE($B68,AQ$2,"multi"),VHF!$V$3:$W$627,2,0))</f>
        <v>53.9</v>
      </c>
      <c r="BF68" s="11">
        <f>IF(ISNA(VLOOKUP(CONCATENATE($B68,BF$2,"multi"),UHF!$V$3:$W$612,2,0)),0,VLOOKUP(CONCATENATE($B68,BF$2,"multi"),UHF!$V$3:$W$612,2,0))</f>
        <v>0</v>
      </c>
      <c r="BG68" s="11">
        <f>IF(ISNA(VLOOKUP(CONCATENATE($B68,BG$2,"multi"),UHF!$V$3:$W$612,2,0)),0,VLOOKUP(CONCATENATE($B68,BG$2,"multi"),UHF!$V$3:$W$612,2,0))</f>
        <v>0</v>
      </c>
      <c r="BH68" s="11">
        <f>IF(ISNA(VLOOKUP(CONCATENATE($B68,BH$2,"multi"),UHF!$V$3:$W$612,2,0)),0,VLOOKUP(CONCATENATE($B68,BH$2,"multi"),UHF!$V$3:$W$612,2,0))</f>
        <v>0</v>
      </c>
      <c r="BI68" s="11">
        <f>IF(ISNA(VLOOKUP(CONCATENATE($B68,BI$2,"multi"),UHF!$V$3:$W$612,2,0)),0,VLOOKUP(CONCATENATE($B68,BI$2,"multi"),UHF!$V$3:$W$612,2,0))</f>
        <v>0</v>
      </c>
      <c r="BJ68" s="11">
        <f>IF(ISNA(VLOOKUP(CONCATENATE($B68,BJ$2,"multi"),UHF!$V$3:$W$612,2,0)),0,VLOOKUP(CONCATENATE($B68,BJ$2,"multi"),UHF!$V$3:$W$612,2,0))</f>
        <v>0</v>
      </c>
      <c r="BK68" s="11">
        <f>IF(ISNA(VLOOKUP(CONCATENATE($B68,BK$2,"multi"),UHF!$V$3:$W$612,2,0)),0,VLOOKUP(CONCATENATE($B68,BK$2,"multi"),UHF!$V$3:$W$612,2,0))</f>
        <v>0</v>
      </c>
      <c r="BL68" s="11">
        <f>IF(ISNA(VLOOKUP(CONCATENATE($B68,BL$2,"multi"),UHF!$V$3:$W$612,2,0)),0,VLOOKUP(CONCATENATE($B68,BL$2,"multi"),UHF!$V$3:$W$612,2,0))</f>
        <v>0</v>
      </c>
      <c r="BM68" s="11">
        <f>IF(ISNA(VLOOKUP(CONCATENATE($B68,BM$2,"multi"),UHF!$V$3:$W$612,2,0)),0,VLOOKUP(CONCATENATE($B68,BM$2,"multi"),UHF!$V$3:$W$612,2,0))</f>
        <v>0</v>
      </c>
      <c r="BN68" s="11">
        <f>IF(ISNA(VLOOKUP(CONCATENATE($B68,BN$2,"multi"),UHF!$V$3:$W$612,2,0)),0,VLOOKUP(CONCATENATE($B68,BN$2,"multi"),UHF!$V$3:$W$612,2,0))</f>
        <v>0</v>
      </c>
      <c r="BO68" s="11">
        <f>IF(ISNA(VLOOKUP(CONCATENATE($B68,BO$2,"multi"),UHF!$V$3:$W$612,2,0)),0,VLOOKUP(CONCATENATE($B68,BO$2,"multi"),UHF!$V$3:$W$612,2,0))</f>
        <v>0</v>
      </c>
      <c r="BP68" s="11">
        <f>IF(ISNA(VLOOKUP(CONCATENATE($B68,BP$2,"multi"),UHF!$V$3:$W$612,2,0)),0,VLOOKUP(CONCATENATE($B68,BP$2,"multi"),UHF!$V$3:$W$612,2,0))</f>
        <v>0</v>
      </c>
      <c r="BQ68" s="11">
        <f>IF(ISNA(VLOOKUP(CONCATENATE($B68,BQ$2,"multi"),UHF!$V$3:$W$612,2,0)),0,VLOOKUP(CONCATENATE($B68,BQ$2,"multi"),UHF!$V$3:$W$612,2,0))</f>
        <v>0</v>
      </c>
      <c r="BR68" s="11">
        <f>SUM(BF68:BQ68)</f>
        <v>0</v>
      </c>
      <c r="BS68" s="11">
        <f>IF(ISNA(VLOOKUP(CONCATENATE($B68,BS$2,"multi"),'A1'!$V$3:$W$612,2,0)),0,VLOOKUP(CONCATENATE($B68,BS$2,"multi"),'A1'!$V$3:$W$612,2,0))</f>
        <v>0</v>
      </c>
      <c r="BT68" s="11">
        <f>SUM(C68,Q68,AQ68,BE68,BS68)</f>
        <v>107.9</v>
      </c>
      <c r="BU68" s="11">
        <f>SUM(D68,R68,AR68,BF68)</f>
        <v>10.9</v>
      </c>
      <c r="BV68" s="11">
        <f>SUM(E68,S68,AE68,AS68,BG68)</f>
        <v>0</v>
      </c>
      <c r="BW68" s="11">
        <f>SUM(F68,T68,AF68,AT68,BH68)</f>
        <v>0</v>
      </c>
      <c r="BX68" s="11">
        <f>SUM(G68,U68,AG68,AU68,BI68)</f>
        <v>0</v>
      </c>
      <c r="BY68" s="11">
        <f>SUM(H68,V68,AH68,AV68,BJ68)</f>
        <v>0</v>
      </c>
      <c r="BZ68" s="11">
        <f>SUM(I68,W68,AI68,AW68,BK68)</f>
        <v>0</v>
      </c>
      <c r="CA68" s="11">
        <f>SUM(J68,X68,AJ68,AX68,BL68)</f>
        <v>0</v>
      </c>
      <c r="CB68" s="11">
        <f>SUM(K68,Y68,AK68,AY68,BM68)</f>
        <v>0</v>
      </c>
      <c r="CC68" s="11">
        <f>SUM(Z68,AL68,AZ68,BN68)</f>
        <v>0</v>
      </c>
      <c r="CD68" s="11">
        <f>SUM(BT68:CC68)</f>
        <v>118.80000000000001</v>
      </c>
      <c r="CE68" s="11">
        <f>SUM(P68,AD68,AP68,BD68,BE68,BR68,BS68)</f>
        <v>118.80000000000001</v>
      </c>
      <c r="CF68" s="11">
        <f>MIN(P68,AD68,AP68,BD68,BE68,BR68,BS68)</f>
        <v>0</v>
      </c>
      <c r="CG68" s="11">
        <f>SUM(CE68-CF68)</f>
        <v>118.80000000000001</v>
      </c>
    </row>
    <row r="69" spans="1:85" x14ac:dyDescent="0.2">
      <c r="A69" s="21" t="str">
        <f t="shared" si="0"/>
        <v>67.</v>
      </c>
      <c r="B69" s="8" t="str">
        <f>'Seznam-MO'!A42</f>
        <v>OK2KWS</v>
      </c>
      <c r="C69" s="11">
        <f>IF(ISNA(VLOOKUP(CONCATENATE($B69,C$2,"multi"),'I-SUB'!$V$3:$W$624,2,0)),0,VLOOKUP(CONCATENATE($B69,C$2,"multi"),'I-SUB'!$V$3:$W$624,2,0))</f>
        <v>0</v>
      </c>
      <c r="D69" s="11">
        <f>IF(ISNA(VLOOKUP(CONCATENATE($B69,D$2,"multi"),'I-SUB'!$V$3:$W$624,2,0)),0,VLOOKUP(CONCATENATE($B69,D$2,"multi"),'I-SUB'!$V$3:$W$624,2,0))</f>
        <v>0</v>
      </c>
      <c r="E69" s="11">
        <f>IF(ISNA(VLOOKUP(CONCATENATE($B69,E$2,"multi"),'I-SUB'!$V$3:$W$624,2,0)),0,VLOOKUP(CONCATENATE($B69,E$2,"multi"),'I-SUB'!$V$3:$W$624,2,0))</f>
        <v>0</v>
      </c>
      <c r="F69" s="11">
        <f>IF(ISNA(VLOOKUP(CONCATENATE($B69,F$2,"multi"),'I-SUB'!$V$3:$W$624,2,0)),0,VLOOKUP(CONCATENATE($B69,F$2,"multi"),'I-SUB'!$V$3:$W$624,2,0))</f>
        <v>0</v>
      </c>
      <c r="G69" s="11">
        <f>IF(ISNA(VLOOKUP(CONCATENATE($B69,G$2,"multi"),'I-SUB'!$V$3:$W$624,2,0)),0,VLOOKUP(CONCATENATE($B69,G$2,"multi"),'I-SUB'!$V$3:$W$624,2,0))</f>
        <v>0</v>
      </c>
      <c r="H69" s="11">
        <f>IF(ISNA(VLOOKUP(CONCATENATE($B69,H$2,"multi"),'I-SUB'!$V$3:$W$624,2,0)),0,VLOOKUP(CONCATENATE($B69,H$2,"multi"),'I-SUB'!$V$3:$W$624,2,0))</f>
        <v>0</v>
      </c>
      <c r="I69" s="11">
        <f>IF(ISNA(VLOOKUP(CONCATENATE($B69,I$2,"multi"),'I-SUB'!$V$3:$W$624,2,0)),0,VLOOKUP(CONCATENATE($B69,I$2,"multi"),'I-SUB'!$V$3:$W$624,2,0))</f>
        <v>0</v>
      </c>
      <c r="J69" s="11">
        <f>IF(ISNA(VLOOKUP(CONCATENATE($B69,J$2,"multi"),'I-SUB'!$V$3:$W$624,2,0)),0,VLOOKUP(CONCATENATE($B69,J$2,"multi"),'I-SUB'!$V$3:$W$624,2,0))</f>
        <v>0</v>
      </c>
      <c r="K69" s="11">
        <f>IF(ISNA(VLOOKUP(CONCATENATE($B69,K$2,"multi"),'I-SUB'!$V$3:$W$624,2,0)),0,VLOOKUP(CONCATENATE($B69,K$2,"multi"),'I-SUB'!$V$3:$W$624,2,0))</f>
        <v>0</v>
      </c>
      <c r="L69" s="11">
        <f>IF(ISNA(VLOOKUP(CONCATENATE($B69,L$2,"multi"),'I-SUB'!$V$3:$W$624,2,0)),0,VLOOKUP(CONCATENATE($B69,L$2,"multi"),'I-SUB'!$V$3:$W$624,2,0))</f>
        <v>0</v>
      </c>
      <c r="M69" s="11">
        <f>IF(ISNA(VLOOKUP(CONCATENATE($B69,M$2,"multi"),'I-SUB'!$V$3:$W$624,2,0)),0,VLOOKUP(CONCATENATE($B69,M$2,"multi"),'I-SUB'!$V$3:$W$624,2,0))</f>
        <v>0</v>
      </c>
      <c r="N69" s="11">
        <f>IF(ISNA(VLOOKUP(CONCATENATE($B69,N$2,"multi"),'I-SUB'!$V$3:$W$624,2,0)),0,VLOOKUP(CONCATENATE($B69,N$2,"multi"),'I-SUB'!$V$3:$W$624,2,0))</f>
        <v>0</v>
      </c>
      <c r="O69" s="11">
        <f>IF(ISNA(VLOOKUP(CONCATENATE($B69,O$2,"multi"),'I-SUB'!$V$3:$W$624,2,0)),0,VLOOKUP(CONCATENATE($B69,O$2,"multi"),'I-SUB'!$V$3:$W$624,2,0))</f>
        <v>0</v>
      </c>
      <c r="P69" s="11">
        <f>SUM(C69:O69)</f>
        <v>0</v>
      </c>
      <c r="Q69" s="11">
        <f>IF(ISNA(VLOOKUP(CONCATENATE($B69,Q$2,"multi"),'II-SUB'!$V$3:$W$630,2,0)),0,VLOOKUP(CONCATENATE($B69,Q$2,"multi"),'II-SUB'!$V$3:$W$630,2,0))</f>
        <v>0</v>
      </c>
      <c r="R69" s="11">
        <f>IF(ISNA(VLOOKUP(CONCATENATE($B69,R$2,"multi"),'II-SUB'!$V$3:$W$630,2,0)),0,VLOOKUP(CONCATENATE($B69,R$2,"multi"),'II-SUB'!$V$3:$W$630,2,0))</f>
        <v>0</v>
      </c>
      <c r="S69" s="11">
        <f>IF(ISNA(VLOOKUP(CONCATENATE($B69,S$2,"multi"),'II-SUB'!$V$3:$W$630,2,0)),0,VLOOKUP(CONCATENATE($B69,S$2,"multi"),'II-SUB'!$V$3:$W$630,2,0))</f>
        <v>0</v>
      </c>
      <c r="T69" s="11">
        <f>IF(ISNA(VLOOKUP(CONCATENATE($B69,T$2,"multi"),'II-SUB'!$V$3:$W$630,2,0)),0,VLOOKUP(CONCATENATE($B69,T$2,"multi"),'II-SUB'!$V$3:$W$630,2,0))</f>
        <v>0</v>
      </c>
      <c r="U69" s="11">
        <f>IF(ISNA(VLOOKUP(CONCATENATE($B69,U$2,"multi"),'II-SUB'!$V$3:$W$630,2,0)),0,VLOOKUP(CONCATENATE($B69,U$2,"multi"),'II-SUB'!$V$3:$W$630,2,0))</f>
        <v>0</v>
      </c>
      <c r="V69" s="11">
        <f>IF(ISNA(VLOOKUP(CONCATENATE($B69,V$2,"multi"),'II-SUB'!$V$3:$W$630,2,0)),0,VLOOKUP(CONCATENATE($B69,V$2,"multi"),'II-SUB'!$V$3:$W$630,2,0))</f>
        <v>0</v>
      </c>
      <c r="W69" s="11">
        <f>IF(ISNA(VLOOKUP(CONCATENATE($B69,W$2,"multi"),'II-SUB'!$V$3:$W$630,2,0)),0,VLOOKUP(CONCATENATE($B69,W$2,"multi"),'II-SUB'!$V$3:$W$630,2,0))</f>
        <v>0</v>
      </c>
      <c r="X69" s="11">
        <f>IF(ISNA(VLOOKUP(CONCATENATE($B69,X$2,"multi"),'II-SUB'!$V$3:$W$630,2,0)),0,VLOOKUP(CONCATENATE($B69,X$2,"multi"),'II-SUB'!$V$3:$W$630,2,0))</f>
        <v>0</v>
      </c>
      <c r="Y69" s="11">
        <f>IF(ISNA(VLOOKUP(CONCATENATE($B69,Y$2,"multi"),'II-SUB'!$V$3:$W$630,2,0)),0,VLOOKUP(CONCATENATE($B69,Y$2,"multi"),'II-SUB'!$V$3:$W$630,2,0))</f>
        <v>0</v>
      </c>
      <c r="Z69" s="11">
        <f>IF(ISNA(VLOOKUP(CONCATENATE($B69,Z$2,"multi"),'II-SUB'!$V$3:$W$630,2,0)),0,VLOOKUP(CONCATENATE($B69,Z$2,"multi"),'II-SUB'!$V$3:$W$630,2,0))</f>
        <v>0</v>
      </c>
      <c r="AA69" s="11">
        <f>IF(ISNA(VLOOKUP(CONCATENATE($B69,AA$2,"multi"),'II-SUB'!$V$3:$W$630,2,0)),0,VLOOKUP(CONCATENATE($B69,AA$2,"multi"),'II-SUB'!$V$3:$W$630,2,0))</f>
        <v>0</v>
      </c>
      <c r="AB69" s="11">
        <f>IF(ISNA(VLOOKUP(CONCATENATE($B69,AB$2,"multi"),'II-SUB'!$V$3:$W$630,2,0)),0,VLOOKUP(CONCATENATE($B69,AB$2,"multi"),'II-SUB'!$V$3:$W$630,2,0))</f>
        <v>0</v>
      </c>
      <c r="AC69" s="11">
        <f>IF(ISNA(VLOOKUP(CONCATENATE($B69,AC$2,"multi"),'II-SUB'!$V$3:$W$630,2,0)),0,VLOOKUP(CONCATENATE($B69,AC$2,"multi"),'II-SUB'!$V$3:$W$630,2,0))</f>
        <v>0</v>
      </c>
      <c r="AD69" s="11">
        <f>SUM(Q69:AC69)</f>
        <v>0</v>
      </c>
      <c r="AE69" s="11">
        <f>IF(ISNA(VLOOKUP(CONCATENATE($B69,AE$2,"multi"),MW!$V$3:$W$600,2,0)),0,VLOOKUP(CONCATENATE($B69,AE$2,"multi"),MW!$V$3:$W$600,2,0))</f>
        <v>0</v>
      </c>
      <c r="AF69" s="11">
        <f>IF(ISNA(VLOOKUP(CONCATENATE($B69,AF$2,"multi"),MW!$V$3:$W$600,2,0)),0,VLOOKUP(CONCATENATE($B69,AF$2,"multi"),MW!$V$3:$W$600,2,0))</f>
        <v>0</v>
      </c>
      <c r="AG69" s="11">
        <f>IF(ISNA(VLOOKUP(CONCATENATE($B69,AG$2,"multi"),MW!$V$3:$W$600,2,0)),0,VLOOKUP(CONCATENATE($B69,AG$2,"multi"),MW!$V$3:$W$600,2,0))</f>
        <v>0</v>
      </c>
      <c r="AH69" s="11">
        <f>IF(ISNA(VLOOKUP(CONCATENATE($B69,AH$2,"multi"),MW!$V$3:$W$600,2,0)),0,VLOOKUP(CONCATENATE($B69,AH$2,"multi"),MW!$V$3:$W$600,2,0))</f>
        <v>0</v>
      </c>
      <c r="AI69" s="11">
        <f>IF(ISNA(VLOOKUP(CONCATENATE($B69,AI$2,"multi"),MW!$V$3:$W$600,2,0)),0,VLOOKUP(CONCATENATE($B69,AI$2,"multi"),MW!$V$3:$W$600,2,0))</f>
        <v>0</v>
      </c>
      <c r="AJ69" s="11">
        <f>IF(ISNA(VLOOKUP(CONCATENATE($B69,AJ$2,"multi"),MW!$V$3:$W$600,2,0)),0,VLOOKUP(CONCATENATE($B69,AJ$2,"multi"),MW!$V$3:$W$600,2,0))</f>
        <v>0</v>
      </c>
      <c r="AK69" s="11">
        <f>IF(ISNA(VLOOKUP(CONCATENATE($B69,AK$2,"multi"),MW!$V$3:$W$600,2,0)),0,VLOOKUP(CONCATENATE($B69,AK$2,"multi"),MW!$V$3:$W$600,2,0))</f>
        <v>0</v>
      </c>
      <c r="AL69" s="11">
        <f>IF(ISNA(VLOOKUP(CONCATENATE($B69,AL$2,"multi"),MW!$V$3:$W$600,2,0)),0,VLOOKUP(CONCATENATE($B69,AL$2,"multi"),MW!$V$3:$W$600,2,0))</f>
        <v>0</v>
      </c>
      <c r="AM69" s="11">
        <f>IF(ISNA(VLOOKUP(CONCATENATE($B69,AM$2,"multi"),MW!$V$3:$W$600,2,0)),0,VLOOKUP(CONCATENATE($B69,AM$2,"multi"),MW!$V$3:$W$600,2,0))</f>
        <v>0</v>
      </c>
      <c r="AN69" s="11">
        <f>IF(ISNA(VLOOKUP(CONCATENATE($B69,AN$2,"multi"),MW!$V$3:$W$600,2,0)),0,VLOOKUP(CONCATENATE($B69,AN$2,"multi"),MW!$V$3:$W$600,2,0))</f>
        <v>0</v>
      </c>
      <c r="AO69" s="11">
        <f>IF(ISNA(VLOOKUP(CONCATENATE($B69,AO$2,"multi"),MW!$V$3:$W$600,2,0)),0,VLOOKUP(CONCATENATE($B69,AO$2,"multi"),MW!$V$3:$W$600,2,0))</f>
        <v>0</v>
      </c>
      <c r="AP69" s="11">
        <f>SUM(AE69:AO69)</f>
        <v>0</v>
      </c>
      <c r="AQ69" s="11">
        <f>IF(ISNA(VLOOKUP(CONCATENATE($B69,AQ$2,"multi"),'III-SUB'!$V$3:$W$633,2,0)),0,VLOOKUP(CONCATENATE($B69,AQ$2,"multi"),'III-SUB'!$V$3:$W$633,2,0))</f>
        <v>58.2</v>
      </c>
      <c r="AR69" s="11">
        <f>IF(ISNA(VLOOKUP(CONCATENATE($B69,AR$2,"multi"),'III-SUB'!$V$3:$W$633,2,0)),0,VLOOKUP(CONCATENATE($B69,AR$2,"multi"),'III-SUB'!$V$3:$W$633,2,0))</f>
        <v>29</v>
      </c>
      <c r="AS69" s="11">
        <f>IF(ISNA(VLOOKUP(CONCATENATE($B69,AS$2,"multi"),'III-SUB'!$V$3:$W$633,2,0)),0,VLOOKUP(CONCATENATE($B69,AS$2,"multi"),'III-SUB'!$V$3:$W$633,2,0))</f>
        <v>29.1</v>
      </c>
      <c r="AT69" s="11">
        <f>IF(ISNA(VLOOKUP(CONCATENATE($B69,AT$2,"multi"),'III-SUB'!$V$3:$W$633,2,0)),0,VLOOKUP(CONCATENATE($B69,AT$2,"multi"),'III-SUB'!$V$3:$W$633,2,0))</f>
        <v>0</v>
      </c>
      <c r="AU69" s="11">
        <f>IF(ISNA(VLOOKUP(CONCATENATE($B69,AU$2,"multi"),'III-SUB'!$V$3:$W$633,2,0)),0,VLOOKUP(CONCATENATE($B69,AU$2,"multi"),'III-SUB'!$V$3:$W$633,2,0))</f>
        <v>0</v>
      </c>
      <c r="AV69" s="11">
        <f>IF(ISNA(VLOOKUP(CONCATENATE($B69,AV$2,"multi"),'III-SUB'!$V$3:$W$633,2,0)),0,VLOOKUP(CONCATENATE($B69,AV$2,"multi"),'III-SUB'!$V$3:$W$633,2,0))</f>
        <v>0</v>
      </c>
      <c r="AW69" s="11">
        <f>IF(ISNA(VLOOKUP(CONCATENATE($B69,AW$2,"multi"),'III-SUB'!$V$3:$W$633,2,0)),0,VLOOKUP(CONCATENATE($B69,AW$2,"multi"),'III-SUB'!$V$3:$W$633,2,0))</f>
        <v>0</v>
      </c>
      <c r="AX69" s="11">
        <f>IF(ISNA(VLOOKUP(CONCATENATE($B69,AX$2,"multi"),'III-SUB'!$V$3:$W$633,2,0)),0,VLOOKUP(CONCATENATE($B69,AX$2,"multi"),'III-SUB'!$V$3:$W$633,2,0))</f>
        <v>0</v>
      </c>
      <c r="AY69" s="11">
        <f>IF(ISNA(VLOOKUP(CONCATENATE($B69,AY$2,"multi"),'III-SUB'!$V$3:$W$633,2,0)),0,VLOOKUP(CONCATENATE($B69,AY$2,"multi"),'III-SUB'!$V$3:$W$633,2,0))</f>
        <v>0</v>
      </c>
      <c r="AZ69" s="11">
        <f>IF(ISNA(VLOOKUP(CONCATENATE($B69,AZ$2,"multi"),'III-SUB'!$V$3:$W$633,2,0)),0,VLOOKUP(CONCATENATE($B69,AZ$2,"multi"),'III-SUB'!$V$3:$W$633,2,0))</f>
        <v>0</v>
      </c>
      <c r="BA69" s="11">
        <f>IF(ISNA(VLOOKUP(CONCATENATE($B69,BA$2,"multi"),'III-SUB'!$V$3:$W$633,2,0)),0,VLOOKUP(CONCATENATE($B69,BA$2,"multi"),'III-SUB'!$V$3:$W$633,2,0))</f>
        <v>0</v>
      </c>
      <c r="BB69" s="11">
        <f>IF(ISNA(VLOOKUP(CONCATENATE($B69,BB$2,"multi"),'III-SUB'!$V$3:$W$633,2,0)),0,VLOOKUP(CONCATENATE($B69,BB$2,"multi"),'III-SUB'!$V$3:$W$633,2,0))</f>
        <v>0</v>
      </c>
      <c r="BC69" s="11">
        <f>IF(ISNA(VLOOKUP(CONCATENATE($B69,BC$2,"multi"),'III-SUB'!$V$3:$W$633,2,0)),0,VLOOKUP(CONCATENATE($B69,BC$2,"multi"),'III-SUB'!$V$3:$W$633,2,0))</f>
        <v>0</v>
      </c>
      <c r="BD69" s="11">
        <f>SUM(AQ69:BC69)</f>
        <v>116.30000000000001</v>
      </c>
      <c r="BE69" s="11">
        <f>IF(ISNA(VLOOKUP(CONCATENATE($B69,AQ$2,"multi"),VHF!$V$3:$W$627,2,0)),0,VLOOKUP(CONCATENATE($B69,AQ$2,"multi"),VHF!$V$3:$W$627,2,0))</f>
        <v>0</v>
      </c>
      <c r="BF69" s="11">
        <f>IF(ISNA(VLOOKUP(CONCATENATE($B69,BF$2,"multi"),UHF!$V$3:$W$612,2,0)),0,VLOOKUP(CONCATENATE($B69,BF$2,"multi"),UHF!$V$3:$W$612,2,0))</f>
        <v>0</v>
      </c>
      <c r="BG69" s="11">
        <f>IF(ISNA(VLOOKUP(CONCATENATE($B69,BG$2,"multi"),UHF!$V$3:$W$612,2,0)),0,VLOOKUP(CONCATENATE($B69,BG$2,"multi"),UHF!$V$3:$W$612,2,0))</f>
        <v>0</v>
      </c>
      <c r="BH69" s="11">
        <f>IF(ISNA(VLOOKUP(CONCATENATE($B69,BH$2,"multi"),UHF!$V$3:$W$612,2,0)),0,VLOOKUP(CONCATENATE($B69,BH$2,"multi"),UHF!$V$3:$W$612,2,0))</f>
        <v>0</v>
      </c>
      <c r="BI69" s="11">
        <f>IF(ISNA(VLOOKUP(CONCATENATE($B69,BI$2,"multi"),UHF!$V$3:$W$612,2,0)),0,VLOOKUP(CONCATENATE($B69,BI$2,"multi"),UHF!$V$3:$W$612,2,0))</f>
        <v>0</v>
      </c>
      <c r="BJ69" s="11">
        <f>IF(ISNA(VLOOKUP(CONCATENATE($B69,BJ$2,"multi"),UHF!$V$3:$W$612,2,0)),0,VLOOKUP(CONCATENATE($B69,BJ$2,"multi"),UHF!$V$3:$W$612,2,0))</f>
        <v>0</v>
      </c>
      <c r="BK69" s="11">
        <f>IF(ISNA(VLOOKUP(CONCATENATE($B69,BK$2,"multi"),UHF!$V$3:$W$612,2,0)),0,VLOOKUP(CONCATENATE($B69,BK$2,"multi"),UHF!$V$3:$W$612,2,0))</f>
        <v>0</v>
      </c>
      <c r="BL69" s="11">
        <f>IF(ISNA(VLOOKUP(CONCATENATE($B69,BL$2,"multi"),UHF!$V$3:$W$612,2,0)),0,VLOOKUP(CONCATENATE($B69,BL$2,"multi"),UHF!$V$3:$W$612,2,0))</f>
        <v>0</v>
      </c>
      <c r="BM69" s="11">
        <f>IF(ISNA(VLOOKUP(CONCATENATE($B69,BM$2,"multi"),UHF!$V$3:$W$612,2,0)),0,VLOOKUP(CONCATENATE($B69,BM$2,"multi"),UHF!$V$3:$W$612,2,0))</f>
        <v>0</v>
      </c>
      <c r="BN69" s="11">
        <f>IF(ISNA(VLOOKUP(CONCATENATE($B69,BN$2,"multi"),UHF!$V$3:$W$612,2,0)),0,VLOOKUP(CONCATENATE($B69,BN$2,"multi"),UHF!$V$3:$W$612,2,0))</f>
        <v>0</v>
      </c>
      <c r="BO69" s="11">
        <f>IF(ISNA(VLOOKUP(CONCATENATE($B69,BO$2,"multi"),UHF!$V$3:$W$612,2,0)),0,VLOOKUP(CONCATENATE($B69,BO$2,"multi"),UHF!$V$3:$W$612,2,0))</f>
        <v>0</v>
      </c>
      <c r="BP69" s="11">
        <f>IF(ISNA(VLOOKUP(CONCATENATE($B69,BP$2,"multi"),UHF!$V$3:$W$612,2,0)),0,VLOOKUP(CONCATENATE($B69,BP$2,"multi"),UHF!$V$3:$W$612,2,0))</f>
        <v>0</v>
      </c>
      <c r="BQ69" s="11">
        <f>IF(ISNA(VLOOKUP(CONCATENATE($B69,BQ$2,"multi"),UHF!$V$3:$W$612,2,0)),0,VLOOKUP(CONCATENATE($B69,BQ$2,"multi"),UHF!$V$3:$W$612,2,0))</f>
        <v>0</v>
      </c>
      <c r="BR69" s="11">
        <f>SUM(BF69:BQ69)</f>
        <v>0</v>
      </c>
      <c r="BS69" s="11">
        <f>IF(ISNA(VLOOKUP(CONCATENATE($B69,BS$2,"multi"),'A1'!$V$3:$W$612,2,0)),0,VLOOKUP(CONCATENATE($B69,BS$2,"multi"),'A1'!$V$3:$W$612,2,0))</f>
        <v>0</v>
      </c>
      <c r="BT69" s="11">
        <f>SUM(C69,Q69,AQ69,BE69,BS69)</f>
        <v>58.2</v>
      </c>
      <c r="BU69" s="11">
        <f>SUM(D69,R69,AR69,BF69)</f>
        <v>29</v>
      </c>
      <c r="BV69" s="11">
        <f>SUM(E69,S69,AE69,AS69,BG69)</f>
        <v>29.1</v>
      </c>
      <c r="BW69" s="11">
        <f>SUM(F69,T69,AF69,AT69,BH69)</f>
        <v>0</v>
      </c>
      <c r="BX69" s="11">
        <f>SUM(G69,U69,AG69,AU69,BI69)</f>
        <v>0</v>
      </c>
      <c r="BY69" s="11">
        <f>SUM(H69,V69,AH69,AV69,BJ69)</f>
        <v>0</v>
      </c>
      <c r="BZ69" s="11">
        <f>SUM(I69,W69,AI69,AW69,BK69)</f>
        <v>0</v>
      </c>
      <c r="CA69" s="11">
        <f>SUM(J69,X69,AJ69,AX69,BL69)</f>
        <v>0</v>
      </c>
      <c r="CB69" s="11">
        <f>SUM(K69,Y69,AK69,AY69,BM69)</f>
        <v>0</v>
      </c>
      <c r="CC69" s="11">
        <f>SUM(Z69,AL69,AZ69,BN69)</f>
        <v>0</v>
      </c>
      <c r="CD69" s="11">
        <f>SUM(BT69:CC69)</f>
        <v>116.30000000000001</v>
      </c>
      <c r="CE69" s="11">
        <f>SUM(P69,AD69,AP69,BD69,BE69,BR69,BS69)</f>
        <v>116.30000000000001</v>
      </c>
      <c r="CF69" s="11">
        <f>MIN(P69,AD69,AP69,BD69,BE69,BR69,BS69)</f>
        <v>0</v>
      </c>
      <c r="CG69" s="11">
        <f>SUM(CE69-CF69)</f>
        <v>116.30000000000001</v>
      </c>
    </row>
    <row r="70" spans="1:85" x14ac:dyDescent="0.2">
      <c r="A70" s="21" t="str">
        <f t="shared" si="0"/>
        <v>68.</v>
      </c>
      <c r="B70" s="8" t="str">
        <f>'Seznam-MO'!A49</f>
        <v>OK2KOE</v>
      </c>
      <c r="C70" s="11">
        <f>IF(ISNA(VLOOKUP(CONCATENATE($B70,C$2,"multi"),'I-SUB'!$V$3:$W$624,2,0)),0,VLOOKUP(CONCATENATE($B70,C$2,"multi"),'I-SUB'!$V$3:$W$624,2,0))</f>
        <v>0</v>
      </c>
      <c r="D70" s="11">
        <f>IF(ISNA(VLOOKUP(CONCATENATE($B70,D$2,"multi"),'I-SUB'!$V$3:$W$624,2,0)),0,VLOOKUP(CONCATENATE($B70,D$2,"multi"),'I-SUB'!$V$3:$W$624,2,0))</f>
        <v>0</v>
      </c>
      <c r="E70" s="11">
        <f>IF(ISNA(VLOOKUP(CONCATENATE($B70,E$2,"multi"),'I-SUB'!$V$3:$W$624,2,0)),0,VLOOKUP(CONCATENATE($B70,E$2,"multi"),'I-SUB'!$V$3:$W$624,2,0))</f>
        <v>0</v>
      </c>
      <c r="F70" s="11">
        <f>IF(ISNA(VLOOKUP(CONCATENATE($B70,F$2,"multi"),'I-SUB'!$V$3:$W$624,2,0)),0,VLOOKUP(CONCATENATE($B70,F$2,"multi"),'I-SUB'!$V$3:$W$624,2,0))</f>
        <v>0</v>
      </c>
      <c r="G70" s="11">
        <f>IF(ISNA(VLOOKUP(CONCATENATE($B70,G$2,"multi"),'I-SUB'!$V$3:$W$624,2,0)),0,VLOOKUP(CONCATENATE($B70,G$2,"multi"),'I-SUB'!$V$3:$W$624,2,0))</f>
        <v>0</v>
      </c>
      <c r="H70" s="11">
        <f>IF(ISNA(VLOOKUP(CONCATENATE($B70,H$2,"multi"),'I-SUB'!$V$3:$W$624,2,0)),0,VLOOKUP(CONCATENATE($B70,H$2,"multi"),'I-SUB'!$V$3:$W$624,2,0))</f>
        <v>0</v>
      </c>
      <c r="I70" s="11">
        <f>IF(ISNA(VLOOKUP(CONCATENATE($B70,I$2,"multi"),'I-SUB'!$V$3:$W$624,2,0)),0,VLOOKUP(CONCATENATE($B70,I$2,"multi"),'I-SUB'!$V$3:$W$624,2,0))</f>
        <v>0</v>
      </c>
      <c r="J70" s="11">
        <f>IF(ISNA(VLOOKUP(CONCATENATE($B70,J$2,"multi"),'I-SUB'!$V$3:$W$624,2,0)),0,VLOOKUP(CONCATENATE($B70,J$2,"multi"),'I-SUB'!$V$3:$W$624,2,0))</f>
        <v>0</v>
      </c>
      <c r="K70" s="11">
        <f>IF(ISNA(VLOOKUP(CONCATENATE($B70,K$2,"multi"),'I-SUB'!$V$3:$W$624,2,0)),0,VLOOKUP(CONCATENATE($B70,K$2,"multi"),'I-SUB'!$V$3:$W$624,2,0))</f>
        <v>0</v>
      </c>
      <c r="L70" s="11">
        <f>IF(ISNA(VLOOKUP(CONCATENATE($B70,L$2,"multi"),'I-SUB'!$V$3:$W$624,2,0)),0,VLOOKUP(CONCATENATE($B70,L$2,"multi"),'I-SUB'!$V$3:$W$624,2,0))</f>
        <v>0</v>
      </c>
      <c r="M70" s="11">
        <f>IF(ISNA(VLOOKUP(CONCATENATE($B70,M$2,"multi"),'I-SUB'!$V$3:$W$624,2,0)),0,VLOOKUP(CONCATENATE($B70,M$2,"multi"),'I-SUB'!$V$3:$W$624,2,0))</f>
        <v>0</v>
      </c>
      <c r="N70" s="11">
        <f>IF(ISNA(VLOOKUP(CONCATENATE($B70,N$2,"multi"),'I-SUB'!$V$3:$W$624,2,0)),0,VLOOKUP(CONCATENATE($B70,N$2,"multi"),'I-SUB'!$V$3:$W$624,2,0))</f>
        <v>0</v>
      </c>
      <c r="O70" s="11">
        <f>IF(ISNA(VLOOKUP(CONCATENATE($B70,O$2,"multi"),'I-SUB'!$V$3:$W$624,2,0)),0,VLOOKUP(CONCATENATE($B70,O$2,"multi"),'I-SUB'!$V$3:$W$624,2,0))</f>
        <v>0</v>
      </c>
      <c r="P70" s="11">
        <f>SUM(C70:O70)</f>
        <v>0</v>
      </c>
      <c r="Q70" s="11">
        <f>IF(ISNA(VLOOKUP(CONCATENATE($B70,Q$2,"multi"),'II-SUB'!$V$3:$W$630,2,0)),0,VLOOKUP(CONCATENATE($B70,Q$2,"multi"),'II-SUB'!$V$3:$W$630,2,0))</f>
        <v>0</v>
      </c>
      <c r="R70" s="11">
        <f>IF(ISNA(VLOOKUP(CONCATENATE($B70,R$2,"multi"),'II-SUB'!$V$3:$W$630,2,0)),0,VLOOKUP(CONCATENATE($B70,R$2,"multi"),'II-SUB'!$V$3:$W$630,2,0))</f>
        <v>0</v>
      </c>
      <c r="S70" s="11">
        <f>IF(ISNA(VLOOKUP(CONCATENATE($B70,S$2,"multi"),'II-SUB'!$V$3:$W$630,2,0)),0,VLOOKUP(CONCATENATE($B70,S$2,"multi"),'II-SUB'!$V$3:$W$630,2,0))</f>
        <v>0</v>
      </c>
      <c r="T70" s="11">
        <f>IF(ISNA(VLOOKUP(CONCATENATE($B70,T$2,"multi"),'II-SUB'!$V$3:$W$630,2,0)),0,VLOOKUP(CONCATENATE($B70,T$2,"multi"),'II-SUB'!$V$3:$W$630,2,0))</f>
        <v>0</v>
      </c>
      <c r="U70" s="11">
        <f>IF(ISNA(VLOOKUP(CONCATENATE($B70,U$2,"multi"),'II-SUB'!$V$3:$W$630,2,0)),0,VLOOKUP(CONCATENATE($B70,U$2,"multi"),'II-SUB'!$V$3:$W$630,2,0))</f>
        <v>0</v>
      </c>
      <c r="V70" s="11">
        <f>IF(ISNA(VLOOKUP(CONCATENATE($B70,V$2,"multi"),'II-SUB'!$V$3:$W$630,2,0)),0,VLOOKUP(CONCATENATE($B70,V$2,"multi"),'II-SUB'!$V$3:$W$630,2,0))</f>
        <v>0</v>
      </c>
      <c r="W70" s="11">
        <f>IF(ISNA(VLOOKUP(CONCATENATE($B70,W$2,"multi"),'II-SUB'!$V$3:$W$630,2,0)),0,VLOOKUP(CONCATENATE($B70,W$2,"multi"),'II-SUB'!$V$3:$W$630,2,0))</f>
        <v>0</v>
      </c>
      <c r="X70" s="11">
        <f>IF(ISNA(VLOOKUP(CONCATENATE($B70,X$2,"multi"),'II-SUB'!$V$3:$W$630,2,0)),0,VLOOKUP(CONCATENATE($B70,X$2,"multi"),'II-SUB'!$V$3:$W$630,2,0))</f>
        <v>0</v>
      </c>
      <c r="Y70" s="11">
        <f>IF(ISNA(VLOOKUP(CONCATENATE($B70,Y$2,"multi"),'II-SUB'!$V$3:$W$630,2,0)),0,VLOOKUP(CONCATENATE($B70,Y$2,"multi"),'II-SUB'!$V$3:$W$630,2,0))</f>
        <v>0</v>
      </c>
      <c r="Z70" s="11">
        <f>IF(ISNA(VLOOKUP(CONCATENATE($B70,Z$2,"multi"),'II-SUB'!$V$3:$W$630,2,0)),0,VLOOKUP(CONCATENATE($B70,Z$2,"multi"),'II-SUB'!$V$3:$W$630,2,0))</f>
        <v>0</v>
      </c>
      <c r="AA70" s="11">
        <f>IF(ISNA(VLOOKUP(CONCATENATE($B70,AA$2,"multi"),'II-SUB'!$V$3:$W$630,2,0)),0,VLOOKUP(CONCATENATE($B70,AA$2,"multi"),'II-SUB'!$V$3:$W$630,2,0))</f>
        <v>0</v>
      </c>
      <c r="AB70" s="11">
        <f>IF(ISNA(VLOOKUP(CONCATENATE($B70,AB$2,"multi"),'II-SUB'!$V$3:$W$630,2,0)),0,VLOOKUP(CONCATENATE($B70,AB$2,"multi"),'II-SUB'!$V$3:$W$630,2,0))</f>
        <v>0</v>
      </c>
      <c r="AC70" s="11">
        <f>IF(ISNA(VLOOKUP(CONCATENATE($B70,AC$2,"multi"),'II-SUB'!$V$3:$W$630,2,0)),0,VLOOKUP(CONCATENATE($B70,AC$2,"multi"),'II-SUB'!$V$3:$W$630,2,0))</f>
        <v>0</v>
      </c>
      <c r="AD70" s="11">
        <f>SUM(Q70:AC70)</f>
        <v>0</v>
      </c>
      <c r="AE70" s="11">
        <f>IF(ISNA(VLOOKUP(CONCATENATE($B70,AE$2,"multi"),MW!$V$3:$W$600,2,0)),0,VLOOKUP(CONCATENATE($B70,AE$2,"multi"),MW!$V$3:$W$600,2,0))</f>
        <v>0</v>
      </c>
      <c r="AF70" s="11">
        <f>IF(ISNA(VLOOKUP(CONCATENATE($B70,AF$2,"multi"),MW!$V$3:$W$600,2,0)),0,VLOOKUP(CONCATENATE($B70,AF$2,"multi"),MW!$V$3:$W$600,2,0))</f>
        <v>0</v>
      </c>
      <c r="AG70" s="11">
        <f>IF(ISNA(VLOOKUP(CONCATENATE($B70,AG$2,"multi"),MW!$V$3:$W$600,2,0)),0,VLOOKUP(CONCATENATE($B70,AG$2,"multi"),MW!$V$3:$W$600,2,0))</f>
        <v>0</v>
      </c>
      <c r="AH70" s="11">
        <f>IF(ISNA(VLOOKUP(CONCATENATE($B70,AH$2,"multi"),MW!$V$3:$W$600,2,0)),0,VLOOKUP(CONCATENATE($B70,AH$2,"multi"),MW!$V$3:$W$600,2,0))</f>
        <v>0</v>
      </c>
      <c r="AI70" s="11">
        <f>IF(ISNA(VLOOKUP(CONCATENATE($B70,AI$2,"multi"),MW!$V$3:$W$600,2,0)),0,VLOOKUP(CONCATENATE($B70,AI$2,"multi"),MW!$V$3:$W$600,2,0))</f>
        <v>0</v>
      </c>
      <c r="AJ70" s="11">
        <f>IF(ISNA(VLOOKUP(CONCATENATE($B70,AJ$2,"multi"),MW!$V$3:$W$600,2,0)),0,VLOOKUP(CONCATENATE($B70,AJ$2,"multi"),MW!$V$3:$W$600,2,0))</f>
        <v>0</v>
      </c>
      <c r="AK70" s="11">
        <f>IF(ISNA(VLOOKUP(CONCATENATE($B70,AK$2,"multi"),MW!$V$3:$W$600,2,0)),0,VLOOKUP(CONCATENATE($B70,AK$2,"multi"),MW!$V$3:$W$600,2,0))</f>
        <v>0</v>
      </c>
      <c r="AL70" s="11">
        <f>IF(ISNA(VLOOKUP(CONCATENATE($B70,AL$2,"multi"),MW!$V$3:$W$600,2,0)),0,VLOOKUP(CONCATENATE($B70,AL$2,"multi"),MW!$V$3:$W$600,2,0))</f>
        <v>0</v>
      </c>
      <c r="AM70" s="11">
        <f>IF(ISNA(VLOOKUP(CONCATENATE($B70,AM$2,"multi"),MW!$V$3:$W$600,2,0)),0,VLOOKUP(CONCATENATE($B70,AM$2,"multi"),MW!$V$3:$W$600,2,0))</f>
        <v>0</v>
      </c>
      <c r="AN70" s="11">
        <f>IF(ISNA(VLOOKUP(CONCATENATE($B70,AN$2,"multi"),MW!$V$3:$W$600,2,0)),0,VLOOKUP(CONCATENATE($B70,AN$2,"multi"),MW!$V$3:$W$600,2,0))</f>
        <v>0</v>
      </c>
      <c r="AO70" s="11">
        <f>IF(ISNA(VLOOKUP(CONCATENATE($B70,AO$2,"multi"),MW!$V$3:$W$600,2,0)),0,VLOOKUP(CONCATENATE($B70,AO$2,"multi"),MW!$V$3:$W$600,2,0))</f>
        <v>0</v>
      </c>
      <c r="AP70" s="11">
        <f>SUM(AE70:AO70)</f>
        <v>0</v>
      </c>
      <c r="AQ70" s="11">
        <f>IF(ISNA(VLOOKUP(CONCATENATE($B70,AQ$2,"multi"),'III-SUB'!$V$3:$W$633,2,0)),0,VLOOKUP(CONCATENATE($B70,AQ$2,"multi"),'III-SUB'!$V$3:$W$633,2,0))</f>
        <v>64.5</v>
      </c>
      <c r="AR70" s="11">
        <f>IF(ISNA(VLOOKUP(CONCATENATE($B70,AR$2,"multi"),'III-SUB'!$V$3:$W$633,2,0)),0,VLOOKUP(CONCATENATE($B70,AR$2,"multi"),'III-SUB'!$V$3:$W$633,2,0))</f>
        <v>0</v>
      </c>
      <c r="AS70" s="11">
        <f>IF(ISNA(VLOOKUP(CONCATENATE($B70,AS$2,"multi"),'III-SUB'!$V$3:$W$633,2,0)),0,VLOOKUP(CONCATENATE($B70,AS$2,"multi"),'III-SUB'!$V$3:$W$633,2,0))</f>
        <v>0</v>
      </c>
      <c r="AT70" s="11">
        <f>IF(ISNA(VLOOKUP(CONCATENATE($B70,AT$2,"multi"),'III-SUB'!$V$3:$W$633,2,0)),0,VLOOKUP(CONCATENATE($B70,AT$2,"multi"),'III-SUB'!$V$3:$W$633,2,0))</f>
        <v>0</v>
      </c>
      <c r="AU70" s="11">
        <f>IF(ISNA(VLOOKUP(CONCATENATE($B70,AU$2,"multi"),'III-SUB'!$V$3:$W$633,2,0)),0,VLOOKUP(CONCATENATE($B70,AU$2,"multi"),'III-SUB'!$V$3:$W$633,2,0))</f>
        <v>0</v>
      </c>
      <c r="AV70" s="11">
        <f>IF(ISNA(VLOOKUP(CONCATENATE($B70,AV$2,"multi"),'III-SUB'!$V$3:$W$633,2,0)),0,VLOOKUP(CONCATENATE($B70,AV$2,"multi"),'III-SUB'!$V$3:$W$633,2,0))</f>
        <v>0</v>
      </c>
      <c r="AW70" s="11">
        <f>IF(ISNA(VLOOKUP(CONCATENATE($B70,AW$2,"multi"),'III-SUB'!$V$3:$W$633,2,0)),0,VLOOKUP(CONCATENATE($B70,AW$2,"multi"),'III-SUB'!$V$3:$W$633,2,0))</f>
        <v>0</v>
      </c>
      <c r="AX70" s="11">
        <f>IF(ISNA(VLOOKUP(CONCATENATE($B70,AX$2,"multi"),'III-SUB'!$V$3:$W$633,2,0)),0,VLOOKUP(CONCATENATE($B70,AX$2,"multi"),'III-SUB'!$V$3:$W$633,2,0))</f>
        <v>0</v>
      </c>
      <c r="AY70" s="11">
        <f>IF(ISNA(VLOOKUP(CONCATENATE($B70,AY$2,"multi"),'III-SUB'!$V$3:$W$633,2,0)),0,VLOOKUP(CONCATENATE($B70,AY$2,"multi"),'III-SUB'!$V$3:$W$633,2,0))</f>
        <v>0</v>
      </c>
      <c r="AZ70" s="11">
        <f>IF(ISNA(VLOOKUP(CONCATENATE($B70,AZ$2,"multi"),'III-SUB'!$V$3:$W$633,2,0)),0,VLOOKUP(CONCATENATE($B70,AZ$2,"multi"),'III-SUB'!$V$3:$W$633,2,0))</f>
        <v>0</v>
      </c>
      <c r="BA70" s="11">
        <f>IF(ISNA(VLOOKUP(CONCATENATE($B70,BA$2,"multi"),'III-SUB'!$V$3:$W$633,2,0)),0,VLOOKUP(CONCATENATE($B70,BA$2,"multi"),'III-SUB'!$V$3:$W$633,2,0))</f>
        <v>0</v>
      </c>
      <c r="BB70" s="11">
        <f>IF(ISNA(VLOOKUP(CONCATENATE($B70,BB$2,"multi"),'III-SUB'!$V$3:$W$633,2,0)),0,VLOOKUP(CONCATENATE($B70,BB$2,"multi"),'III-SUB'!$V$3:$W$633,2,0))</f>
        <v>0</v>
      </c>
      <c r="BC70" s="11">
        <f>IF(ISNA(VLOOKUP(CONCATENATE($B70,BC$2,"multi"),'III-SUB'!$V$3:$W$633,2,0)),0,VLOOKUP(CONCATENATE($B70,BC$2,"multi"),'III-SUB'!$V$3:$W$633,2,0))</f>
        <v>0</v>
      </c>
      <c r="BD70" s="11">
        <f>SUM(AQ70:BC70)</f>
        <v>64.5</v>
      </c>
      <c r="BE70" s="11">
        <f>IF(ISNA(VLOOKUP(CONCATENATE($B70,AQ$2,"multi"),VHF!$V$3:$W$627,2,0)),0,VLOOKUP(CONCATENATE($B70,AQ$2,"multi"),VHF!$V$3:$W$627,2,0))</f>
        <v>48.5</v>
      </c>
      <c r="BF70" s="11">
        <f>IF(ISNA(VLOOKUP(CONCATENATE($B70,BF$2,"multi"),UHF!$V$3:$W$612,2,0)),0,VLOOKUP(CONCATENATE($B70,BF$2,"multi"),UHF!$V$3:$W$612,2,0))</f>
        <v>0</v>
      </c>
      <c r="BG70" s="11">
        <f>IF(ISNA(VLOOKUP(CONCATENATE($B70,BG$2,"multi"),UHF!$V$3:$W$612,2,0)),0,VLOOKUP(CONCATENATE($B70,BG$2,"multi"),UHF!$V$3:$W$612,2,0))</f>
        <v>0</v>
      </c>
      <c r="BH70" s="11">
        <f>IF(ISNA(VLOOKUP(CONCATENATE($B70,BH$2,"multi"),UHF!$V$3:$W$612,2,0)),0,VLOOKUP(CONCATENATE($B70,BH$2,"multi"),UHF!$V$3:$W$612,2,0))</f>
        <v>0</v>
      </c>
      <c r="BI70" s="11">
        <f>IF(ISNA(VLOOKUP(CONCATENATE($B70,BI$2,"multi"),UHF!$V$3:$W$612,2,0)),0,VLOOKUP(CONCATENATE($B70,BI$2,"multi"),UHF!$V$3:$W$612,2,0))</f>
        <v>0</v>
      </c>
      <c r="BJ70" s="11">
        <f>IF(ISNA(VLOOKUP(CONCATENATE($B70,BJ$2,"multi"),UHF!$V$3:$W$612,2,0)),0,VLOOKUP(CONCATENATE($B70,BJ$2,"multi"),UHF!$V$3:$W$612,2,0))</f>
        <v>0</v>
      </c>
      <c r="BK70" s="11">
        <f>IF(ISNA(VLOOKUP(CONCATENATE($B70,BK$2,"multi"),UHF!$V$3:$W$612,2,0)),0,VLOOKUP(CONCATENATE($B70,BK$2,"multi"),UHF!$V$3:$W$612,2,0))</f>
        <v>0</v>
      </c>
      <c r="BL70" s="11">
        <f>IF(ISNA(VLOOKUP(CONCATENATE($B70,BL$2,"multi"),UHF!$V$3:$W$612,2,0)),0,VLOOKUP(CONCATENATE($B70,BL$2,"multi"),UHF!$V$3:$W$612,2,0))</f>
        <v>0</v>
      </c>
      <c r="BM70" s="11">
        <f>IF(ISNA(VLOOKUP(CONCATENATE($B70,BM$2,"multi"),UHF!$V$3:$W$612,2,0)),0,VLOOKUP(CONCATENATE($B70,BM$2,"multi"),UHF!$V$3:$W$612,2,0))</f>
        <v>0</v>
      </c>
      <c r="BN70" s="11">
        <f>IF(ISNA(VLOOKUP(CONCATENATE($B70,BN$2,"multi"),UHF!$V$3:$W$612,2,0)),0,VLOOKUP(CONCATENATE($B70,BN$2,"multi"),UHF!$V$3:$W$612,2,0))</f>
        <v>0</v>
      </c>
      <c r="BO70" s="11">
        <f>IF(ISNA(VLOOKUP(CONCATENATE($B70,BO$2,"multi"),UHF!$V$3:$W$612,2,0)),0,VLOOKUP(CONCATENATE($B70,BO$2,"multi"),UHF!$V$3:$W$612,2,0))</f>
        <v>0</v>
      </c>
      <c r="BP70" s="11">
        <f>IF(ISNA(VLOOKUP(CONCATENATE($B70,BP$2,"multi"),UHF!$V$3:$W$612,2,0)),0,VLOOKUP(CONCATENATE($B70,BP$2,"multi"),UHF!$V$3:$W$612,2,0))</f>
        <v>0</v>
      </c>
      <c r="BQ70" s="11">
        <f>IF(ISNA(VLOOKUP(CONCATENATE($B70,BQ$2,"multi"),UHF!$V$3:$W$612,2,0)),0,VLOOKUP(CONCATENATE($B70,BQ$2,"multi"),UHF!$V$3:$W$612,2,0))</f>
        <v>0</v>
      </c>
      <c r="BR70" s="11">
        <f>SUM(BF70:BQ70)</f>
        <v>0</v>
      </c>
      <c r="BS70" s="11">
        <f>IF(ISNA(VLOOKUP(CONCATENATE($B70,BS$2,"multi"),'A1'!$V$3:$W$612,2,0)),0,VLOOKUP(CONCATENATE($B70,BS$2,"multi"),'A1'!$V$3:$W$612,2,0))</f>
        <v>0</v>
      </c>
      <c r="BT70" s="11">
        <f>SUM(C70,Q70,AQ70,BE70,BS70)</f>
        <v>113</v>
      </c>
      <c r="BU70" s="11">
        <f>SUM(D70,R70,AR70,BF70)</f>
        <v>0</v>
      </c>
      <c r="BV70" s="11">
        <f>SUM(E70,S70,AE70,AS70,BG70)</f>
        <v>0</v>
      </c>
      <c r="BW70" s="11">
        <f>SUM(F70,T70,AF70,AT70,BH70)</f>
        <v>0</v>
      </c>
      <c r="BX70" s="11">
        <f>SUM(G70,U70,AG70,AU70,BI70)</f>
        <v>0</v>
      </c>
      <c r="BY70" s="11">
        <f>SUM(H70,V70,AH70,AV70,BJ70)</f>
        <v>0</v>
      </c>
      <c r="BZ70" s="11">
        <f>SUM(I70,W70,AI70,AW70,BK70)</f>
        <v>0</v>
      </c>
      <c r="CA70" s="11">
        <f>SUM(J70,X70,AJ70,AX70,BL70)</f>
        <v>0</v>
      </c>
      <c r="CB70" s="11">
        <f>SUM(K70,Y70,AK70,AY70,BM70)</f>
        <v>0</v>
      </c>
      <c r="CC70" s="11">
        <f>SUM(Z70,AL70,AZ70,BN70)</f>
        <v>0</v>
      </c>
      <c r="CD70" s="11">
        <f>SUM(BT70:CC70)</f>
        <v>113</v>
      </c>
      <c r="CE70" s="11">
        <f>SUM(P70,AD70,AP70,BD70,BE70,BR70,BS70)</f>
        <v>113</v>
      </c>
      <c r="CF70" s="11">
        <f>MIN(P70,AD70,AP70,BD70,BE70,BR70,BS70)</f>
        <v>0</v>
      </c>
      <c r="CG70" s="11">
        <f>SUM(CE70-CF70)</f>
        <v>113</v>
      </c>
    </row>
    <row r="71" spans="1:85" x14ac:dyDescent="0.2">
      <c r="A71" s="21" t="str">
        <f t="shared" si="0"/>
        <v>69.</v>
      </c>
      <c r="B71" s="8" t="str">
        <f>'Seznam-MO'!A51</f>
        <v>OK2KLD</v>
      </c>
      <c r="C71" s="11">
        <f>IF(ISNA(VLOOKUP(CONCATENATE($B71,C$2,"multi"),'I-SUB'!$V$3:$W$624,2,0)),0,VLOOKUP(CONCATENATE($B71,C$2,"multi"),'I-SUB'!$V$3:$W$624,2,0))</f>
        <v>0</v>
      </c>
      <c r="D71" s="11">
        <f>IF(ISNA(VLOOKUP(CONCATENATE($B71,D$2,"multi"),'I-SUB'!$V$3:$W$624,2,0)),0,VLOOKUP(CONCATENATE($B71,D$2,"multi"),'I-SUB'!$V$3:$W$624,2,0))</f>
        <v>0</v>
      </c>
      <c r="E71" s="11">
        <f>IF(ISNA(VLOOKUP(CONCATENATE($B71,E$2,"multi"),'I-SUB'!$V$3:$W$624,2,0)),0,VLOOKUP(CONCATENATE($B71,E$2,"multi"),'I-SUB'!$V$3:$W$624,2,0))</f>
        <v>0</v>
      </c>
      <c r="F71" s="11">
        <f>IF(ISNA(VLOOKUP(CONCATENATE($B71,F$2,"multi"),'I-SUB'!$V$3:$W$624,2,0)),0,VLOOKUP(CONCATENATE($B71,F$2,"multi"),'I-SUB'!$V$3:$W$624,2,0))</f>
        <v>0</v>
      </c>
      <c r="G71" s="11">
        <f>IF(ISNA(VLOOKUP(CONCATENATE($B71,G$2,"multi"),'I-SUB'!$V$3:$W$624,2,0)),0,VLOOKUP(CONCATENATE($B71,G$2,"multi"),'I-SUB'!$V$3:$W$624,2,0))</f>
        <v>0</v>
      </c>
      <c r="H71" s="11">
        <f>IF(ISNA(VLOOKUP(CONCATENATE($B71,H$2,"multi"),'I-SUB'!$V$3:$W$624,2,0)),0,VLOOKUP(CONCATENATE($B71,H$2,"multi"),'I-SUB'!$V$3:$W$624,2,0))</f>
        <v>0</v>
      </c>
      <c r="I71" s="11">
        <f>IF(ISNA(VLOOKUP(CONCATENATE($B71,I$2,"multi"),'I-SUB'!$V$3:$W$624,2,0)),0,VLOOKUP(CONCATENATE($B71,I$2,"multi"),'I-SUB'!$V$3:$W$624,2,0))</f>
        <v>0</v>
      </c>
      <c r="J71" s="11">
        <f>IF(ISNA(VLOOKUP(CONCATENATE($B71,J$2,"multi"),'I-SUB'!$V$3:$W$624,2,0)),0,VLOOKUP(CONCATENATE($B71,J$2,"multi"),'I-SUB'!$V$3:$W$624,2,0))</f>
        <v>0</v>
      </c>
      <c r="K71" s="11">
        <f>IF(ISNA(VLOOKUP(CONCATENATE($B71,K$2,"multi"),'I-SUB'!$V$3:$W$624,2,0)),0,VLOOKUP(CONCATENATE($B71,K$2,"multi"),'I-SUB'!$V$3:$W$624,2,0))</f>
        <v>0</v>
      </c>
      <c r="L71" s="11">
        <f>IF(ISNA(VLOOKUP(CONCATENATE($B71,L$2,"multi"),'I-SUB'!$V$3:$W$624,2,0)),0,VLOOKUP(CONCATENATE($B71,L$2,"multi"),'I-SUB'!$V$3:$W$624,2,0))</f>
        <v>0</v>
      </c>
      <c r="M71" s="11">
        <f>IF(ISNA(VLOOKUP(CONCATENATE($B71,M$2,"multi"),'I-SUB'!$V$3:$W$624,2,0)),0,VLOOKUP(CONCATENATE($B71,M$2,"multi"),'I-SUB'!$V$3:$W$624,2,0))</f>
        <v>0</v>
      </c>
      <c r="N71" s="11">
        <f>IF(ISNA(VLOOKUP(CONCATENATE($B71,N$2,"multi"),'I-SUB'!$V$3:$W$624,2,0)),0,VLOOKUP(CONCATENATE($B71,N$2,"multi"),'I-SUB'!$V$3:$W$624,2,0))</f>
        <v>0</v>
      </c>
      <c r="O71" s="11">
        <f>IF(ISNA(VLOOKUP(CONCATENATE($B71,O$2,"multi"),'I-SUB'!$V$3:$W$624,2,0)),0,VLOOKUP(CONCATENATE($B71,O$2,"multi"),'I-SUB'!$V$3:$W$624,2,0))</f>
        <v>0</v>
      </c>
      <c r="P71" s="11">
        <f>SUM(C71:O71)</f>
        <v>0</v>
      </c>
      <c r="Q71" s="11">
        <f>IF(ISNA(VLOOKUP(CONCATENATE($B71,Q$2,"multi"),'II-SUB'!$V$3:$W$630,2,0)),0,VLOOKUP(CONCATENATE($B71,Q$2,"multi"),'II-SUB'!$V$3:$W$630,2,0))</f>
        <v>0</v>
      </c>
      <c r="R71" s="11">
        <f>IF(ISNA(VLOOKUP(CONCATENATE($B71,R$2,"multi"),'II-SUB'!$V$3:$W$630,2,0)),0,VLOOKUP(CONCATENATE($B71,R$2,"multi"),'II-SUB'!$V$3:$W$630,2,0))</f>
        <v>0</v>
      </c>
      <c r="S71" s="11">
        <f>IF(ISNA(VLOOKUP(CONCATENATE($B71,S$2,"multi"),'II-SUB'!$V$3:$W$630,2,0)),0,VLOOKUP(CONCATENATE($B71,S$2,"multi"),'II-SUB'!$V$3:$W$630,2,0))</f>
        <v>0</v>
      </c>
      <c r="T71" s="11">
        <f>IF(ISNA(VLOOKUP(CONCATENATE($B71,T$2,"multi"),'II-SUB'!$V$3:$W$630,2,0)),0,VLOOKUP(CONCATENATE($B71,T$2,"multi"),'II-SUB'!$V$3:$W$630,2,0))</f>
        <v>0</v>
      </c>
      <c r="U71" s="11">
        <f>IF(ISNA(VLOOKUP(CONCATENATE($B71,U$2,"multi"),'II-SUB'!$V$3:$W$630,2,0)),0,VLOOKUP(CONCATENATE($B71,U$2,"multi"),'II-SUB'!$V$3:$W$630,2,0))</f>
        <v>0</v>
      </c>
      <c r="V71" s="11">
        <f>IF(ISNA(VLOOKUP(CONCATENATE($B71,V$2,"multi"),'II-SUB'!$V$3:$W$630,2,0)),0,VLOOKUP(CONCATENATE($B71,V$2,"multi"),'II-SUB'!$V$3:$W$630,2,0))</f>
        <v>0</v>
      </c>
      <c r="W71" s="11">
        <f>IF(ISNA(VLOOKUP(CONCATENATE($B71,W$2,"multi"),'II-SUB'!$V$3:$W$630,2,0)),0,VLOOKUP(CONCATENATE($B71,W$2,"multi"),'II-SUB'!$V$3:$W$630,2,0))</f>
        <v>0</v>
      </c>
      <c r="X71" s="11">
        <f>IF(ISNA(VLOOKUP(CONCATENATE($B71,X$2,"multi"),'II-SUB'!$V$3:$W$630,2,0)),0,VLOOKUP(CONCATENATE($B71,X$2,"multi"),'II-SUB'!$V$3:$W$630,2,0))</f>
        <v>0</v>
      </c>
      <c r="Y71" s="11">
        <f>IF(ISNA(VLOOKUP(CONCATENATE($B71,Y$2,"multi"),'II-SUB'!$V$3:$W$630,2,0)),0,VLOOKUP(CONCATENATE($B71,Y$2,"multi"),'II-SUB'!$V$3:$W$630,2,0))</f>
        <v>0</v>
      </c>
      <c r="Z71" s="11">
        <f>IF(ISNA(VLOOKUP(CONCATENATE($B71,Z$2,"multi"),'II-SUB'!$V$3:$W$630,2,0)),0,VLOOKUP(CONCATENATE($B71,Z$2,"multi"),'II-SUB'!$V$3:$W$630,2,0))</f>
        <v>0</v>
      </c>
      <c r="AA71" s="11">
        <f>IF(ISNA(VLOOKUP(CONCATENATE($B71,AA$2,"multi"),'II-SUB'!$V$3:$W$630,2,0)),0,VLOOKUP(CONCATENATE($B71,AA$2,"multi"),'II-SUB'!$V$3:$W$630,2,0))</f>
        <v>0</v>
      </c>
      <c r="AB71" s="11">
        <f>IF(ISNA(VLOOKUP(CONCATENATE($B71,AB$2,"multi"),'II-SUB'!$V$3:$W$630,2,0)),0,VLOOKUP(CONCATENATE($B71,AB$2,"multi"),'II-SUB'!$V$3:$W$630,2,0))</f>
        <v>0</v>
      </c>
      <c r="AC71" s="11">
        <f>IF(ISNA(VLOOKUP(CONCATENATE($B71,AC$2,"multi"),'II-SUB'!$V$3:$W$630,2,0)),0,VLOOKUP(CONCATENATE($B71,AC$2,"multi"),'II-SUB'!$V$3:$W$630,2,0))</f>
        <v>0</v>
      </c>
      <c r="AD71" s="11">
        <f>SUM(Q71:AC71)</f>
        <v>0</v>
      </c>
      <c r="AE71" s="11">
        <f>IF(ISNA(VLOOKUP(CONCATENATE($B71,AE$2,"multi"),MW!$V$3:$W$600,2,0)),0,VLOOKUP(CONCATENATE($B71,AE$2,"multi"),MW!$V$3:$W$600,2,0))</f>
        <v>0</v>
      </c>
      <c r="AF71" s="11">
        <f>IF(ISNA(VLOOKUP(CONCATENATE($B71,AF$2,"multi"),MW!$V$3:$W$600,2,0)),0,VLOOKUP(CONCATENATE($B71,AF$2,"multi"),MW!$V$3:$W$600,2,0))</f>
        <v>0</v>
      </c>
      <c r="AG71" s="11">
        <f>IF(ISNA(VLOOKUP(CONCATENATE($B71,AG$2,"multi"),MW!$V$3:$W$600,2,0)),0,VLOOKUP(CONCATENATE($B71,AG$2,"multi"),MW!$V$3:$W$600,2,0))</f>
        <v>0</v>
      </c>
      <c r="AH71" s="11">
        <f>IF(ISNA(VLOOKUP(CONCATENATE($B71,AH$2,"multi"),MW!$V$3:$W$600,2,0)),0,VLOOKUP(CONCATENATE($B71,AH$2,"multi"),MW!$V$3:$W$600,2,0))</f>
        <v>0</v>
      </c>
      <c r="AI71" s="11">
        <f>IF(ISNA(VLOOKUP(CONCATENATE($B71,AI$2,"multi"),MW!$V$3:$W$600,2,0)),0,VLOOKUP(CONCATENATE($B71,AI$2,"multi"),MW!$V$3:$W$600,2,0))</f>
        <v>0</v>
      </c>
      <c r="AJ71" s="11">
        <f>IF(ISNA(VLOOKUP(CONCATENATE($B71,AJ$2,"multi"),MW!$V$3:$W$600,2,0)),0,VLOOKUP(CONCATENATE($B71,AJ$2,"multi"),MW!$V$3:$W$600,2,0))</f>
        <v>0</v>
      </c>
      <c r="AK71" s="11">
        <f>IF(ISNA(VLOOKUP(CONCATENATE($B71,AK$2,"multi"),MW!$V$3:$W$600,2,0)),0,VLOOKUP(CONCATENATE($B71,AK$2,"multi"),MW!$V$3:$W$600,2,0))</f>
        <v>0</v>
      </c>
      <c r="AL71" s="11">
        <f>IF(ISNA(VLOOKUP(CONCATENATE($B71,AL$2,"multi"),MW!$V$3:$W$600,2,0)),0,VLOOKUP(CONCATENATE($B71,AL$2,"multi"),MW!$V$3:$W$600,2,0))</f>
        <v>0</v>
      </c>
      <c r="AM71" s="11">
        <f>IF(ISNA(VLOOKUP(CONCATENATE($B71,AM$2,"multi"),MW!$V$3:$W$600,2,0)),0,VLOOKUP(CONCATENATE($B71,AM$2,"multi"),MW!$V$3:$W$600,2,0))</f>
        <v>0</v>
      </c>
      <c r="AN71" s="11">
        <f>IF(ISNA(VLOOKUP(CONCATENATE($B71,AN$2,"multi"),MW!$V$3:$W$600,2,0)),0,VLOOKUP(CONCATENATE($B71,AN$2,"multi"),MW!$V$3:$W$600,2,0))</f>
        <v>0</v>
      </c>
      <c r="AO71" s="11">
        <f>IF(ISNA(VLOOKUP(CONCATENATE($B71,AO$2,"multi"),MW!$V$3:$W$600,2,0)),0,VLOOKUP(CONCATENATE($B71,AO$2,"multi"),MW!$V$3:$W$600,2,0))</f>
        <v>0</v>
      </c>
      <c r="AP71" s="11">
        <f>SUM(AE71:AO71)</f>
        <v>0</v>
      </c>
      <c r="AQ71" s="11">
        <f>IF(ISNA(VLOOKUP(CONCATENATE($B71,AQ$2,"multi"),'III-SUB'!$V$3:$W$633,2,0)),0,VLOOKUP(CONCATENATE($B71,AQ$2,"multi"),'III-SUB'!$V$3:$W$633,2,0))</f>
        <v>101.9</v>
      </c>
      <c r="AR71" s="11">
        <f>IF(ISNA(VLOOKUP(CONCATENATE($B71,AR$2,"multi"),'III-SUB'!$V$3:$W$633,2,0)),0,VLOOKUP(CONCATENATE($B71,AR$2,"multi"),'III-SUB'!$V$3:$W$633,2,0))</f>
        <v>0</v>
      </c>
      <c r="AS71" s="11">
        <f>IF(ISNA(VLOOKUP(CONCATENATE($B71,AS$2,"multi"),'III-SUB'!$V$3:$W$633,2,0)),0,VLOOKUP(CONCATENATE($B71,AS$2,"multi"),'III-SUB'!$V$3:$W$633,2,0))</f>
        <v>0</v>
      </c>
      <c r="AT71" s="11">
        <f>IF(ISNA(VLOOKUP(CONCATENATE($B71,AT$2,"multi"),'III-SUB'!$V$3:$W$633,2,0)),0,VLOOKUP(CONCATENATE($B71,AT$2,"multi"),'III-SUB'!$V$3:$W$633,2,0))</f>
        <v>0</v>
      </c>
      <c r="AU71" s="11">
        <f>IF(ISNA(VLOOKUP(CONCATENATE($B71,AU$2,"multi"),'III-SUB'!$V$3:$W$633,2,0)),0,VLOOKUP(CONCATENATE($B71,AU$2,"multi"),'III-SUB'!$V$3:$W$633,2,0))</f>
        <v>0</v>
      </c>
      <c r="AV71" s="11">
        <f>IF(ISNA(VLOOKUP(CONCATENATE($B71,AV$2,"multi"),'III-SUB'!$V$3:$W$633,2,0)),0,VLOOKUP(CONCATENATE($B71,AV$2,"multi"),'III-SUB'!$V$3:$W$633,2,0))</f>
        <v>0</v>
      </c>
      <c r="AW71" s="11">
        <f>IF(ISNA(VLOOKUP(CONCATENATE($B71,AW$2,"multi"),'III-SUB'!$V$3:$W$633,2,0)),0,VLOOKUP(CONCATENATE($B71,AW$2,"multi"),'III-SUB'!$V$3:$W$633,2,0))</f>
        <v>0</v>
      </c>
      <c r="AX71" s="11">
        <f>IF(ISNA(VLOOKUP(CONCATENATE($B71,AX$2,"multi"),'III-SUB'!$V$3:$W$633,2,0)),0,VLOOKUP(CONCATENATE($B71,AX$2,"multi"),'III-SUB'!$V$3:$W$633,2,0))</f>
        <v>0</v>
      </c>
      <c r="AY71" s="11">
        <f>IF(ISNA(VLOOKUP(CONCATENATE($B71,AY$2,"multi"),'III-SUB'!$V$3:$W$633,2,0)),0,VLOOKUP(CONCATENATE($B71,AY$2,"multi"),'III-SUB'!$V$3:$W$633,2,0))</f>
        <v>0</v>
      </c>
      <c r="AZ71" s="11">
        <f>IF(ISNA(VLOOKUP(CONCATENATE($B71,AZ$2,"multi"),'III-SUB'!$V$3:$W$633,2,0)),0,VLOOKUP(CONCATENATE($B71,AZ$2,"multi"),'III-SUB'!$V$3:$W$633,2,0))</f>
        <v>0</v>
      </c>
      <c r="BA71" s="11">
        <f>IF(ISNA(VLOOKUP(CONCATENATE($B71,BA$2,"multi"),'III-SUB'!$V$3:$W$633,2,0)),0,VLOOKUP(CONCATENATE($B71,BA$2,"multi"),'III-SUB'!$V$3:$W$633,2,0))</f>
        <v>0</v>
      </c>
      <c r="BB71" s="11">
        <f>IF(ISNA(VLOOKUP(CONCATENATE($B71,BB$2,"multi"),'III-SUB'!$V$3:$W$633,2,0)),0,VLOOKUP(CONCATENATE($B71,BB$2,"multi"),'III-SUB'!$V$3:$W$633,2,0))</f>
        <v>0</v>
      </c>
      <c r="BC71" s="11">
        <f>IF(ISNA(VLOOKUP(CONCATENATE($B71,BC$2,"multi"),'III-SUB'!$V$3:$W$633,2,0)),0,VLOOKUP(CONCATENATE($B71,BC$2,"multi"),'III-SUB'!$V$3:$W$633,2,0))</f>
        <v>0</v>
      </c>
      <c r="BD71" s="11">
        <f>SUM(AQ71:BC71)</f>
        <v>101.9</v>
      </c>
      <c r="BE71" s="11">
        <f>IF(ISNA(VLOOKUP(CONCATENATE($B71,AQ$2,"multi"),VHF!$V$3:$W$627,2,0)),0,VLOOKUP(CONCATENATE($B71,AQ$2,"multi"),VHF!$V$3:$W$627,2,0))</f>
        <v>0</v>
      </c>
      <c r="BF71" s="11">
        <f>IF(ISNA(VLOOKUP(CONCATENATE($B71,BF$2,"multi"),UHF!$V$3:$W$612,2,0)),0,VLOOKUP(CONCATENATE($B71,BF$2,"multi"),UHF!$V$3:$W$612,2,0))</f>
        <v>0</v>
      </c>
      <c r="BG71" s="11">
        <f>IF(ISNA(VLOOKUP(CONCATENATE($B71,BG$2,"multi"),UHF!$V$3:$W$612,2,0)),0,VLOOKUP(CONCATENATE($B71,BG$2,"multi"),UHF!$V$3:$W$612,2,0))</f>
        <v>0</v>
      </c>
      <c r="BH71" s="11">
        <f>IF(ISNA(VLOOKUP(CONCATENATE($B71,BH$2,"multi"),UHF!$V$3:$W$612,2,0)),0,VLOOKUP(CONCATENATE($B71,BH$2,"multi"),UHF!$V$3:$W$612,2,0))</f>
        <v>0</v>
      </c>
      <c r="BI71" s="11">
        <f>IF(ISNA(VLOOKUP(CONCATENATE($B71,BI$2,"multi"),UHF!$V$3:$W$612,2,0)),0,VLOOKUP(CONCATENATE($B71,BI$2,"multi"),UHF!$V$3:$W$612,2,0))</f>
        <v>0</v>
      </c>
      <c r="BJ71" s="11">
        <f>IF(ISNA(VLOOKUP(CONCATENATE($B71,BJ$2,"multi"),UHF!$V$3:$W$612,2,0)),0,VLOOKUP(CONCATENATE($B71,BJ$2,"multi"),UHF!$V$3:$W$612,2,0))</f>
        <v>0</v>
      </c>
      <c r="BK71" s="11">
        <f>IF(ISNA(VLOOKUP(CONCATENATE($B71,BK$2,"multi"),UHF!$V$3:$W$612,2,0)),0,VLOOKUP(CONCATENATE($B71,BK$2,"multi"),UHF!$V$3:$W$612,2,0))</f>
        <v>0</v>
      </c>
      <c r="BL71" s="11">
        <f>IF(ISNA(VLOOKUP(CONCATENATE($B71,BL$2,"multi"),UHF!$V$3:$W$612,2,0)),0,VLOOKUP(CONCATENATE($B71,BL$2,"multi"),UHF!$V$3:$W$612,2,0))</f>
        <v>0</v>
      </c>
      <c r="BM71" s="11">
        <f>IF(ISNA(VLOOKUP(CONCATENATE($B71,BM$2,"multi"),UHF!$V$3:$W$612,2,0)),0,VLOOKUP(CONCATENATE($B71,BM$2,"multi"),UHF!$V$3:$W$612,2,0))</f>
        <v>0</v>
      </c>
      <c r="BN71" s="11">
        <f>IF(ISNA(VLOOKUP(CONCATENATE($B71,BN$2,"multi"),UHF!$V$3:$W$612,2,0)),0,VLOOKUP(CONCATENATE($B71,BN$2,"multi"),UHF!$V$3:$W$612,2,0))</f>
        <v>0</v>
      </c>
      <c r="BO71" s="11">
        <f>IF(ISNA(VLOOKUP(CONCATENATE($B71,BO$2,"multi"),UHF!$V$3:$W$612,2,0)),0,VLOOKUP(CONCATENATE($B71,BO$2,"multi"),UHF!$V$3:$W$612,2,0))</f>
        <v>0</v>
      </c>
      <c r="BP71" s="11">
        <f>IF(ISNA(VLOOKUP(CONCATENATE($B71,BP$2,"multi"),UHF!$V$3:$W$612,2,0)),0,VLOOKUP(CONCATENATE($B71,BP$2,"multi"),UHF!$V$3:$W$612,2,0))</f>
        <v>0</v>
      </c>
      <c r="BQ71" s="11">
        <f>IF(ISNA(VLOOKUP(CONCATENATE($B71,BQ$2,"multi"),UHF!$V$3:$W$612,2,0)),0,VLOOKUP(CONCATENATE($B71,BQ$2,"multi"),UHF!$V$3:$W$612,2,0))</f>
        <v>0</v>
      </c>
      <c r="BR71" s="11">
        <f>SUM(BF71:BQ71)</f>
        <v>0</v>
      </c>
      <c r="BS71" s="11">
        <f>IF(ISNA(VLOOKUP(CONCATENATE($B71,BS$2,"multi"),'A1'!$V$3:$W$612,2,0)),0,VLOOKUP(CONCATENATE($B71,BS$2,"multi"),'A1'!$V$3:$W$612,2,0))</f>
        <v>0</v>
      </c>
      <c r="BT71" s="11">
        <f>SUM(C71,Q71,AQ71,BE71,BS71)</f>
        <v>101.9</v>
      </c>
      <c r="BU71" s="11">
        <f>SUM(D71,R71,AR71,BF71)</f>
        <v>0</v>
      </c>
      <c r="BV71" s="11">
        <f>SUM(E71,S71,AE71,AS71,BG71)</f>
        <v>0</v>
      </c>
      <c r="BW71" s="11">
        <f>SUM(F71,T71,AF71,AT71,BH71)</f>
        <v>0</v>
      </c>
      <c r="BX71" s="11">
        <f>SUM(G71,U71,AG71,AU71,BI71)</f>
        <v>0</v>
      </c>
      <c r="BY71" s="11">
        <f>SUM(H71,V71,AH71,AV71,BJ71)</f>
        <v>0</v>
      </c>
      <c r="BZ71" s="11">
        <f>SUM(I71,W71,AI71,AW71,BK71)</f>
        <v>0</v>
      </c>
      <c r="CA71" s="11">
        <f>SUM(J71,X71,AJ71,AX71,BL71)</f>
        <v>0</v>
      </c>
      <c r="CB71" s="11">
        <f>SUM(K71,Y71,AK71,AY71,BM71)</f>
        <v>0</v>
      </c>
      <c r="CC71" s="11">
        <f>SUM(Z71,AL71,AZ71,BN71)</f>
        <v>0</v>
      </c>
      <c r="CD71" s="11">
        <f>SUM(BT71:CC71)</f>
        <v>101.9</v>
      </c>
      <c r="CE71" s="11">
        <f>SUM(P71,AD71,AP71,BD71,BE71,BR71,BS71)</f>
        <v>101.9</v>
      </c>
      <c r="CF71" s="11">
        <f>MIN(P71,AD71,AP71,BD71,BE71,BR71,BS71)</f>
        <v>0</v>
      </c>
      <c r="CG71" s="11">
        <f>SUM(CE71-CF71)</f>
        <v>101.9</v>
      </c>
    </row>
    <row r="72" spans="1:85" x14ac:dyDescent="0.2">
      <c r="A72" s="21" t="str">
        <f t="shared" si="0"/>
        <v>70.</v>
      </c>
      <c r="B72" s="8" t="str">
        <f>'Seznam-MO'!A92</f>
        <v>OK1KIY</v>
      </c>
      <c r="C72" s="11">
        <f>IF(ISNA(VLOOKUP(CONCATENATE($B72,C$2,"multi"),'I-SUB'!$V$3:$W$624,2,0)),0,VLOOKUP(CONCATENATE($B72,C$2,"multi"),'I-SUB'!$V$3:$W$624,2,0))</f>
        <v>0</v>
      </c>
      <c r="D72" s="11">
        <f>IF(ISNA(VLOOKUP(CONCATENATE($B72,D$2,"multi"),'I-SUB'!$V$3:$W$624,2,0)),0,VLOOKUP(CONCATENATE($B72,D$2,"multi"),'I-SUB'!$V$3:$W$624,2,0))</f>
        <v>0</v>
      </c>
      <c r="E72" s="11">
        <f>IF(ISNA(VLOOKUP(CONCATENATE($B72,E$2,"multi"),'I-SUB'!$V$3:$W$624,2,0)),0,VLOOKUP(CONCATENATE($B72,E$2,"multi"),'I-SUB'!$V$3:$W$624,2,0))</f>
        <v>0</v>
      </c>
      <c r="F72" s="11">
        <f>IF(ISNA(VLOOKUP(CONCATENATE($B72,F$2,"multi"),'I-SUB'!$V$3:$W$624,2,0)),0,VLOOKUP(CONCATENATE($B72,F$2,"multi"),'I-SUB'!$V$3:$W$624,2,0))</f>
        <v>0</v>
      </c>
      <c r="G72" s="11">
        <f>IF(ISNA(VLOOKUP(CONCATENATE($B72,G$2,"multi"),'I-SUB'!$V$3:$W$624,2,0)),0,VLOOKUP(CONCATENATE($B72,G$2,"multi"),'I-SUB'!$V$3:$W$624,2,0))</f>
        <v>0</v>
      </c>
      <c r="H72" s="11">
        <f>IF(ISNA(VLOOKUP(CONCATENATE($B72,H$2,"multi"),'I-SUB'!$V$3:$W$624,2,0)),0,VLOOKUP(CONCATENATE($B72,H$2,"multi"),'I-SUB'!$V$3:$W$624,2,0))</f>
        <v>0</v>
      </c>
      <c r="I72" s="11">
        <f>IF(ISNA(VLOOKUP(CONCATENATE($B72,I$2,"multi"),'I-SUB'!$V$3:$W$624,2,0)),0,VLOOKUP(CONCATENATE($B72,I$2,"multi"),'I-SUB'!$V$3:$W$624,2,0))</f>
        <v>0</v>
      </c>
      <c r="J72" s="11">
        <f>IF(ISNA(VLOOKUP(CONCATENATE($B72,J$2,"multi"),'I-SUB'!$V$3:$W$624,2,0)),0,VLOOKUP(CONCATENATE($B72,J$2,"multi"),'I-SUB'!$V$3:$W$624,2,0))</f>
        <v>0</v>
      </c>
      <c r="K72" s="11">
        <f>IF(ISNA(VLOOKUP(CONCATENATE($B72,K$2,"multi"),'I-SUB'!$V$3:$W$624,2,0)),0,VLOOKUP(CONCATENATE($B72,K$2,"multi"),'I-SUB'!$V$3:$W$624,2,0))</f>
        <v>0</v>
      </c>
      <c r="L72" s="11">
        <f>IF(ISNA(VLOOKUP(CONCATENATE($B72,L$2,"multi"),'I-SUB'!$V$3:$W$624,2,0)),0,VLOOKUP(CONCATENATE($B72,L$2,"multi"),'I-SUB'!$V$3:$W$624,2,0))</f>
        <v>0</v>
      </c>
      <c r="M72" s="11">
        <f>IF(ISNA(VLOOKUP(CONCATENATE($B72,M$2,"multi"),'I-SUB'!$V$3:$W$624,2,0)),0,VLOOKUP(CONCATENATE($B72,M$2,"multi"),'I-SUB'!$V$3:$W$624,2,0))</f>
        <v>0</v>
      </c>
      <c r="N72" s="11">
        <f>IF(ISNA(VLOOKUP(CONCATENATE($B72,N$2,"multi"),'I-SUB'!$V$3:$W$624,2,0)),0,VLOOKUP(CONCATENATE($B72,N$2,"multi"),'I-SUB'!$V$3:$W$624,2,0))</f>
        <v>0</v>
      </c>
      <c r="O72" s="11">
        <f>IF(ISNA(VLOOKUP(CONCATENATE($B72,O$2,"multi"),'I-SUB'!$V$3:$W$624,2,0)),0,VLOOKUP(CONCATENATE($B72,O$2,"multi"),'I-SUB'!$V$3:$W$624,2,0))</f>
        <v>0</v>
      </c>
      <c r="P72" s="11">
        <f>SUM(C72:O72)</f>
        <v>0</v>
      </c>
      <c r="Q72" s="11">
        <f>IF(ISNA(VLOOKUP(CONCATENATE($B72,Q$2,"multi"),'II-SUB'!$V$3:$W$630,2,0)),0,VLOOKUP(CONCATENATE($B72,Q$2,"multi"),'II-SUB'!$V$3:$W$630,2,0))</f>
        <v>0</v>
      </c>
      <c r="R72" s="11">
        <f>IF(ISNA(VLOOKUP(CONCATENATE($B72,R$2,"multi"),'II-SUB'!$V$3:$W$630,2,0)),0,VLOOKUP(CONCATENATE($B72,R$2,"multi"),'II-SUB'!$V$3:$W$630,2,0))</f>
        <v>0</v>
      </c>
      <c r="S72" s="11">
        <f>IF(ISNA(VLOOKUP(CONCATENATE($B72,S$2,"multi"),'II-SUB'!$V$3:$W$630,2,0)),0,VLOOKUP(CONCATENATE($B72,S$2,"multi"),'II-SUB'!$V$3:$W$630,2,0))</f>
        <v>0</v>
      </c>
      <c r="T72" s="11">
        <f>IF(ISNA(VLOOKUP(CONCATENATE($B72,T$2,"multi"),'II-SUB'!$V$3:$W$630,2,0)),0,VLOOKUP(CONCATENATE($B72,T$2,"multi"),'II-SUB'!$V$3:$W$630,2,0))</f>
        <v>0</v>
      </c>
      <c r="U72" s="11">
        <f>IF(ISNA(VLOOKUP(CONCATENATE($B72,U$2,"multi"),'II-SUB'!$V$3:$W$630,2,0)),0,VLOOKUP(CONCATENATE($B72,U$2,"multi"),'II-SUB'!$V$3:$W$630,2,0))</f>
        <v>0</v>
      </c>
      <c r="V72" s="11">
        <f>IF(ISNA(VLOOKUP(CONCATENATE($B72,V$2,"multi"),'II-SUB'!$V$3:$W$630,2,0)),0,VLOOKUP(CONCATENATE($B72,V$2,"multi"),'II-SUB'!$V$3:$W$630,2,0))</f>
        <v>0</v>
      </c>
      <c r="W72" s="11">
        <f>IF(ISNA(VLOOKUP(CONCATENATE($B72,W$2,"multi"),'II-SUB'!$V$3:$W$630,2,0)),0,VLOOKUP(CONCATENATE($B72,W$2,"multi"),'II-SUB'!$V$3:$W$630,2,0))</f>
        <v>0</v>
      </c>
      <c r="X72" s="11">
        <f>IF(ISNA(VLOOKUP(CONCATENATE($B72,X$2,"multi"),'II-SUB'!$V$3:$W$630,2,0)),0,VLOOKUP(CONCATENATE($B72,X$2,"multi"),'II-SUB'!$V$3:$W$630,2,0))</f>
        <v>0</v>
      </c>
      <c r="Y72" s="11">
        <f>IF(ISNA(VLOOKUP(CONCATENATE($B72,Y$2,"multi"),'II-SUB'!$V$3:$W$630,2,0)),0,VLOOKUP(CONCATENATE($B72,Y$2,"multi"),'II-SUB'!$V$3:$W$630,2,0))</f>
        <v>0</v>
      </c>
      <c r="Z72" s="11">
        <f>IF(ISNA(VLOOKUP(CONCATENATE($B72,Z$2,"multi"),'II-SUB'!$V$3:$W$630,2,0)),0,VLOOKUP(CONCATENATE($B72,Z$2,"multi"),'II-SUB'!$V$3:$W$630,2,0))</f>
        <v>0</v>
      </c>
      <c r="AA72" s="11">
        <f>IF(ISNA(VLOOKUP(CONCATENATE($B72,AA$2,"multi"),'II-SUB'!$V$3:$W$630,2,0)),0,VLOOKUP(CONCATENATE($B72,AA$2,"multi"),'II-SUB'!$V$3:$W$630,2,0))</f>
        <v>0</v>
      </c>
      <c r="AB72" s="11">
        <f>IF(ISNA(VLOOKUP(CONCATENATE($B72,AB$2,"multi"),'II-SUB'!$V$3:$W$630,2,0)),0,VLOOKUP(CONCATENATE($B72,AB$2,"multi"),'II-SUB'!$V$3:$W$630,2,0))</f>
        <v>0</v>
      </c>
      <c r="AC72" s="11">
        <f>IF(ISNA(VLOOKUP(CONCATENATE($B72,AC$2,"multi"),'II-SUB'!$V$3:$W$630,2,0)),0,VLOOKUP(CONCATENATE($B72,AC$2,"multi"),'II-SUB'!$V$3:$W$630,2,0))</f>
        <v>0</v>
      </c>
      <c r="AD72" s="11">
        <f>SUM(Q72:AC72)</f>
        <v>0</v>
      </c>
      <c r="AE72" s="11">
        <f>IF(ISNA(VLOOKUP(CONCATENATE($B72,AE$2,"multi"),MW!$V$3:$W$600,2,0)),0,VLOOKUP(CONCATENATE($B72,AE$2,"multi"),MW!$V$3:$W$600,2,0))</f>
        <v>0</v>
      </c>
      <c r="AF72" s="11">
        <f>IF(ISNA(VLOOKUP(CONCATENATE($B72,AF$2,"multi"),MW!$V$3:$W$600,2,0)),0,VLOOKUP(CONCATENATE($B72,AF$2,"multi"),MW!$V$3:$W$600,2,0))</f>
        <v>0</v>
      </c>
      <c r="AG72" s="11">
        <f>IF(ISNA(VLOOKUP(CONCATENATE($B72,AG$2,"multi"),MW!$V$3:$W$600,2,0)),0,VLOOKUP(CONCATENATE($B72,AG$2,"multi"),MW!$V$3:$W$600,2,0))</f>
        <v>0</v>
      </c>
      <c r="AH72" s="11">
        <f>IF(ISNA(VLOOKUP(CONCATENATE($B72,AH$2,"multi"),MW!$V$3:$W$600,2,0)),0,VLOOKUP(CONCATENATE($B72,AH$2,"multi"),MW!$V$3:$W$600,2,0))</f>
        <v>0</v>
      </c>
      <c r="AI72" s="11">
        <f>IF(ISNA(VLOOKUP(CONCATENATE($B72,AI$2,"multi"),MW!$V$3:$W$600,2,0)),0,VLOOKUP(CONCATENATE($B72,AI$2,"multi"),MW!$V$3:$W$600,2,0))</f>
        <v>0</v>
      </c>
      <c r="AJ72" s="11">
        <f>IF(ISNA(VLOOKUP(CONCATENATE($B72,AJ$2,"multi"),MW!$V$3:$W$600,2,0)),0,VLOOKUP(CONCATENATE($B72,AJ$2,"multi"),MW!$V$3:$W$600,2,0))</f>
        <v>0</v>
      </c>
      <c r="AK72" s="11">
        <f>IF(ISNA(VLOOKUP(CONCATENATE($B72,AK$2,"multi"),MW!$V$3:$W$600,2,0)),0,VLOOKUP(CONCATENATE($B72,AK$2,"multi"),MW!$V$3:$W$600,2,0))</f>
        <v>0</v>
      </c>
      <c r="AL72" s="11">
        <f>IF(ISNA(VLOOKUP(CONCATENATE($B72,AL$2,"multi"),MW!$V$3:$W$600,2,0)),0,VLOOKUP(CONCATENATE($B72,AL$2,"multi"),MW!$V$3:$W$600,2,0))</f>
        <v>0</v>
      </c>
      <c r="AM72" s="11">
        <f>IF(ISNA(VLOOKUP(CONCATENATE($B72,AM$2,"multi"),MW!$V$3:$W$600,2,0)),0,VLOOKUP(CONCATENATE($B72,AM$2,"multi"),MW!$V$3:$W$600,2,0))</f>
        <v>0</v>
      </c>
      <c r="AN72" s="11">
        <f>IF(ISNA(VLOOKUP(CONCATENATE($B72,AN$2,"multi"),MW!$V$3:$W$600,2,0)),0,VLOOKUP(CONCATENATE($B72,AN$2,"multi"),MW!$V$3:$W$600,2,0))</f>
        <v>0</v>
      </c>
      <c r="AO72" s="11">
        <f>IF(ISNA(VLOOKUP(CONCATENATE($B72,AO$2,"multi"),MW!$V$3:$W$600,2,0)),0,VLOOKUP(CONCATENATE($B72,AO$2,"multi"),MW!$V$3:$W$600,2,0))</f>
        <v>0</v>
      </c>
      <c r="AP72" s="11">
        <f>SUM(AE72:AO72)</f>
        <v>0</v>
      </c>
      <c r="AQ72" s="11">
        <f>IF(ISNA(VLOOKUP(CONCATENATE($B72,AQ$2,"multi"),'III-SUB'!$V$3:$W$633,2,0)),0,VLOOKUP(CONCATENATE($B72,AQ$2,"multi"),'III-SUB'!$V$3:$W$633,2,0))</f>
        <v>56.2</v>
      </c>
      <c r="AR72" s="11">
        <f>IF(ISNA(VLOOKUP(CONCATENATE($B72,AR$2,"multi"),'III-SUB'!$V$3:$W$633,2,0)),0,VLOOKUP(CONCATENATE($B72,AR$2,"multi"),'III-SUB'!$V$3:$W$633,2,0))</f>
        <v>0</v>
      </c>
      <c r="AS72" s="11">
        <f>IF(ISNA(VLOOKUP(CONCATENATE($B72,AS$2,"multi"),'III-SUB'!$V$3:$W$633,2,0)),0,VLOOKUP(CONCATENATE($B72,AS$2,"multi"),'III-SUB'!$V$3:$W$633,2,0))</f>
        <v>0</v>
      </c>
      <c r="AT72" s="11">
        <f>IF(ISNA(VLOOKUP(CONCATENATE($B72,AT$2,"multi"),'III-SUB'!$V$3:$W$633,2,0)),0,VLOOKUP(CONCATENATE($B72,AT$2,"multi"),'III-SUB'!$V$3:$W$633,2,0))</f>
        <v>0</v>
      </c>
      <c r="AU72" s="11">
        <f>IF(ISNA(VLOOKUP(CONCATENATE($B72,AU$2,"multi"),'III-SUB'!$V$3:$W$633,2,0)),0,VLOOKUP(CONCATENATE($B72,AU$2,"multi"),'III-SUB'!$V$3:$W$633,2,0))</f>
        <v>0</v>
      </c>
      <c r="AV72" s="11">
        <f>IF(ISNA(VLOOKUP(CONCATENATE($B72,AV$2,"multi"),'III-SUB'!$V$3:$W$633,2,0)),0,VLOOKUP(CONCATENATE($B72,AV$2,"multi"),'III-SUB'!$V$3:$W$633,2,0))</f>
        <v>0</v>
      </c>
      <c r="AW72" s="11">
        <f>IF(ISNA(VLOOKUP(CONCATENATE($B72,AW$2,"multi"),'III-SUB'!$V$3:$W$633,2,0)),0,VLOOKUP(CONCATENATE($B72,AW$2,"multi"),'III-SUB'!$V$3:$W$633,2,0))</f>
        <v>0</v>
      </c>
      <c r="AX72" s="11">
        <f>IF(ISNA(VLOOKUP(CONCATENATE($B72,AX$2,"multi"),'III-SUB'!$V$3:$W$633,2,0)),0,VLOOKUP(CONCATENATE($B72,AX$2,"multi"),'III-SUB'!$V$3:$W$633,2,0))</f>
        <v>0</v>
      </c>
      <c r="AY72" s="11">
        <f>IF(ISNA(VLOOKUP(CONCATENATE($B72,AY$2,"multi"),'III-SUB'!$V$3:$W$633,2,0)),0,VLOOKUP(CONCATENATE($B72,AY$2,"multi"),'III-SUB'!$V$3:$W$633,2,0))</f>
        <v>0</v>
      </c>
      <c r="AZ72" s="11">
        <f>IF(ISNA(VLOOKUP(CONCATENATE($B72,AZ$2,"multi"),'III-SUB'!$V$3:$W$633,2,0)),0,VLOOKUP(CONCATENATE($B72,AZ$2,"multi"),'III-SUB'!$V$3:$W$633,2,0))</f>
        <v>0</v>
      </c>
      <c r="BA72" s="11">
        <f>IF(ISNA(VLOOKUP(CONCATENATE($B72,BA$2,"multi"),'III-SUB'!$V$3:$W$633,2,0)),0,VLOOKUP(CONCATENATE($B72,BA$2,"multi"),'III-SUB'!$V$3:$W$633,2,0))</f>
        <v>0</v>
      </c>
      <c r="BB72" s="11">
        <f>IF(ISNA(VLOOKUP(CONCATENATE($B72,BB$2,"multi"),'III-SUB'!$V$3:$W$633,2,0)),0,VLOOKUP(CONCATENATE($B72,BB$2,"multi"),'III-SUB'!$V$3:$W$633,2,0))</f>
        <v>0</v>
      </c>
      <c r="BC72" s="11">
        <f>IF(ISNA(VLOOKUP(CONCATENATE($B72,BC$2,"multi"),'III-SUB'!$V$3:$W$633,2,0)),0,VLOOKUP(CONCATENATE($B72,BC$2,"multi"),'III-SUB'!$V$3:$W$633,2,0))</f>
        <v>0</v>
      </c>
      <c r="BD72" s="11">
        <f>SUM(AQ72:BC72)</f>
        <v>56.2</v>
      </c>
      <c r="BE72" s="11">
        <f>IF(ISNA(VLOOKUP(CONCATENATE($B72,AQ$2,"multi"),VHF!$V$3:$W$627,2,0)),0,VLOOKUP(CONCATENATE($B72,AQ$2,"multi"),VHF!$V$3:$W$627,2,0))</f>
        <v>43.1</v>
      </c>
      <c r="BF72" s="11">
        <f>IF(ISNA(VLOOKUP(CONCATENATE($B72,BF$2,"multi"),UHF!$V$3:$W$612,2,0)),0,VLOOKUP(CONCATENATE($B72,BF$2,"multi"),UHF!$V$3:$W$612,2,0))</f>
        <v>0</v>
      </c>
      <c r="BG72" s="11">
        <f>IF(ISNA(VLOOKUP(CONCATENATE($B72,BG$2,"multi"),UHF!$V$3:$W$612,2,0)),0,VLOOKUP(CONCATENATE($B72,BG$2,"multi"),UHF!$V$3:$W$612,2,0))</f>
        <v>0</v>
      </c>
      <c r="BH72" s="11">
        <f>IF(ISNA(VLOOKUP(CONCATENATE($B72,BH$2,"multi"),UHF!$V$3:$W$612,2,0)),0,VLOOKUP(CONCATENATE($B72,BH$2,"multi"),UHF!$V$3:$W$612,2,0))</f>
        <v>0</v>
      </c>
      <c r="BI72" s="11">
        <f>IF(ISNA(VLOOKUP(CONCATENATE($B72,BI$2,"multi"),UHF!$V$3:$W$612,2,0)),0,VLOOKUP(CONCATENATE($B72,BI$2,"multi"),UHF!$V$3:$W$612,2,0))</f>
        <v>0</v>
      </c>
      <c r="BJ72" s="11">
        <f>IF(ISNA(VLOOKUP(CONCATENATE($B72,BJ$2,"multi"),UHF!$V$3:$W$612,2,0)),0,VLOOKUP(CONCATENATE($B72,BJ$2,"multi"),UHF!$V$3:$W$612,2,0))</f>
        <v>0</v>
      </c>
      <c r="BK72" s="11">
        <f>IF(ISNA(VLOOKUP(CONCATENATE($B72,BK$2,"multi"),UHF!$V$3:$W$612,2,0)),0,VLOOKUP(CONCATENATE($B72,BK$2,"multi"),UHF!$V$3:$W$612,2,0))</f>
        <v>0</v>
      </c>
      <c r="BL72" s="11">
        <f>IF(ISNA(VLOOKUP(CONCATENATE($B72,BL$2,"multi"),UHF!$V$3:$W$612,2,0)),0,VLOOKUP(CONCATENATE($B72,BL$2,"multi"),UHF!$V$3:$W$612,2,0))</f>
        <v>0</v>
      </c>
      <c r="BM72" s="11">
        <f>IF(ISNA(VLOOKUP(CONCATENATE($B72,BM$2,"multi"),UHF!$V$3:$W$612,2,0)),0,VLOOKUP(CONCATENATE($B72,BM$2,"multi"),UHF!$V$3:$W$612,2,0))</f>
        <v>0</v>
      </c>
      <c r="BN72" s="11">
        <f>IF(ISNA(VLOOKUP(CONCATENATE($B72,BN$2,"multi"),UHF!$V$3:$W$612,2,0)),0,VLOOKUP(CONCATENATE($B72,BN$2,"multi"),UHF!$V$3:$W$612,2,0))</f>
        <v>0</v>
      </c>
      <c r="BO72" s="11">
        <f>IF(ISNA(VLOOKUP(CONCATENATE($B72,BO$2,"multi"),UHF!$V$3:$W$612,2,0)),0,VLOOKUP(CONCATENATE($B72,BO$2,"multi"),UHF!$V$3:$W$612,2,0))</f>
        <v>0</v>
      </c>
      <c r="BP72" s="11">
        <f>IF(ISNA(VLOOKUP(CONCATENATE($B72,BP$2,"multi"),UHF!$V$3:$W$612,2,0)),0,VLOOKUP(CONCATENATE($B72,BP$2,"multi"),UHF!$V$3:$W$612,2,0))</f>
        <v>0</v>
      </c>
      <c r="BQ72" s="11">
        <f>IF(ISNA(VLOOKUP(CONCATENATE($B72,BQ$2,"multi"),UHF!$V$3:$W$612,2,0)),0,VLOOKUP(CONCATENATE($B72,BQ$2,"multi"),UHF!$V$3:$W$612,2,0))</f>
        <v>0</v>
      </c>
      <c r="BR72" s="11">
        <f>SUM(BF72:BQ72)</f>
        <v>0</v>
      </c>
      <c r="BS72" s="11">
        <f>IF(ISNA(VLOOKUP(CONCATENATE($B72,BS$2,"multi"),'A1'!$V$3:$W$612,2,0)),0,VLOOKUP(CONCATENATE($B72,BS$2,"multi"),'A1'!$V$3:$W$612,2,0))</f>
        <v>0</v>
      </c>
      <c r="BT72" s="11">
        <f>SUM(C72,Q72,AQ72,BE72,BS72)</f>
        <v>99.300000000000011</v>
      </c>
      <c r="BU72" s="11">
        <f>SUM(D72,R72,AR72,BF72)</f>
        <v>0</v>
      </c>
      <c r="BV72" s="11">
        <f>SUM(E72,S72,AE72,AS72,BG72)</f>
        <v>0</v>
      </c>
      <c r="BW72" s="11">
        <f>SUM(F72,T72,AF72,AT72,BH72)</f>
        <v>0</v>
      </c>
      <c r="BX72" s="11">
        <f>SUM(G72,U72,AG72,AU72,BI72)</f>
        <v>0</v>
      </c>
      <c r="BY72" s="11">
        <f>SUM(H72,V72,AH72,AV72,BJ72)</f>
        <v>0</v>
      </c>
      <c r="BZ72" s="11">
        <f>SUM(I72,W72,AI72,AW72,BK72)</f>
        <v>0</v>
      </c>
      <c r="CA72" s="11">
        <f>SUM(J72,X72,AJ72,AX72,BL72)</f>
        <v>0</v>
      </c>
      <c r="CB72" s="11">
        <f>SUM(K72,Y72,AK72,AY72,BM72)</f>
        <v>0</v>
      </c>
      <c r="CC72" s="11">
        <f>SUM(Z72,AL72,AZ72,BN72)</f>
        <v>0</v>
      </c>
      <c r="CD72" s="11">
        <f>SUM(BT72:CC72)</f>
        <v>99.300000000000011</v>
      </c>
      <c r="CE72" s="11">
        <f>SUM(P72,AD72,AP72,BD72,BE72,BR72,BS72)</f>
        <v>99.300000000000011</v>
      </c>
      <c r="CF72" s="11">
        <f>MIN(P72,AD72,AP72,BD72,BE72,BR72,BS72)</f>
        <v>0</v>
      </c>
      <c r="CG72" s="11">
        <f>SUM(CE72-CF72)</f>
        <v>99.300000000000011</v>
      </c>
    </row>
    <row r="73" spans="1:85" x14ac:dyDescent="0.2">
      <c r="A73" s="21" t="str">
        <f t="shared" si="0"/>
        <v>71.</v>
      </c>
      <c r="B73" s="8" t="str">
        <f>'Seznam-MO'!A7</f>
        <v>OL6M</v>
      </c>
      <c r="C73" s="11">
        <f>IF(ISNA(VLOOKUP(CONCATENATE($B73,C$2,"multi"),'I-SUB'!$V$3:$W$624,2,0)),0,VLOOKUP(CONCATENATE($B73,C$2,"multi"),'I-SUB'!$V$3:$W$624,2,0))</f>
        <v>0</v>
      </c>
      <c r="D73" s="11">
        <f>IF(ISNA(VLOOKUP(CONCATENATE($B73,D$2,"multi"),'I-SUB'!$V$3:$W$624,2,0)),0,VLOOKUP(CONCATENATE($B73,D$2,"multi"),'I-SUB'!$V$3:$W$624,2,0))</f>
        <v>0</v>
      </c>
      <c r="E73" s="11">
        <f>IF(ISNA(VLOOKUP(CONCATENATE($B73,E$2,"multi"),'I-SUB'!$V$3:$W$624,2,0)),0,VLOOKUP(CONCATENATE($B73,E$2,"multi"),'I-SUB'!$V$3:$W$624,2,0))</f>
        <v>0</v>
      </c>
      <c r="F73" s="11">
        <f>IF(ISNA(VLOOKUP(CONCATENATE($B73,F$2,"multi"),'I-SUB'!$V$3:$W$624,2,0)),0,VLOOKUP(CONCATENATE($B73,F$2,"multi"),'I-SUB'!$V$3:$W$624,2,0))</f>
        <v>0</v>
      </c>
      <c r="G73" s="11">
        <f>IF(ISNA(VLOOKUP(CONCATENATE($B73,G$2,"multi"),'I-SUB'!$V$3:$W$624,2,0)),0,VLOOKUP(CONCATENATE($B73,G$2,"multi"),'I-SUB'!$V$3:$W$624,2,0))</f>
        <v>0</v>
      </c>
      <c r="H73" s="11">
        <f>IF(ISNA(VLOOKUP(CONCATENATE($B73,H$2,"multi"),'I-SUB'!$V$3:$W$624,2,0)),0,VLOOKUP(CONCATENATE($B73,H$2,"multi"),'I-SUB'!$V$3:$W$624,2,0))</f>
        <v>0</v>
      </c>
      <c r="I73" s="11">
        <f>IF(ISNA(VLOOKUP(CONCATENATE($B73,I$2,"multi"),'I-SUB'!$V$3:$W$624,2,0)),0,VLOOKUP(CONCATENATE($B73,I$2,"multi"),'I-SUB'!$V$3:$W$624,2,0))</f>
        <v>0</v>
      </c>
      <c r="J73" s="11">
        <f>IF(ISNA(VLOOKUP(CONCATENATE($B73,J$2,"multi"),'I-SUB'!$V$3:$W$624,2,0)),0,VLOOKUP(CONCATENATE($B73,J$2,"multi"),'I-SUB'!$V$3:$W$624,2,0))</f>
        <v>0</v>
      </c>
      <c r="K73" s="11">
        <f>IF(ISNA(VLOOKUP(CONCATENATE($B73,K$2,"multi"),'I-SUB'!$V$3:$W$624,2,0)),0,VLOOKUP(CONCATENATE($B73,K$2,"multi"),'I-SUB'!$V$3:$W$624,2,0))</f>
        <v>0</v>
      </c>
      <c r="L73" s="11">
        <f>IF(ISNA(VLOOKUP(CONCATENATE($B73,L$2,"multi"),'I-SUB'!$V$3:$W$624,2,0)),0,VLOOKUP(CONCATENATE($B73,L$2,"multi"),'I-SUB'!$V$3:$W$624,2,0))</f>
        <v>0</v>
      </c>
      <c r="M73" s="11">
        <f>IF(ISNA(VLOOKUP(CONCATENATE($B73,M$2,"multi"),'I-SUB'!$V$3:$W$624,2,0)),0,VLOOKUP(CONCATENATE($B73,M$2,"multi"),'I-SUB'!$V$3:$W$624,2,0))</f>
        <v>0</v>
      </c>
      <c r="N73" s="11">
        <f>IF(ISNA(VLOOKUP(CONCATENATE($B73,N$2,"multi"),'I-SUB'!$V$3:$W$624,2,0)),0,VLOOKUP(CONCATENATE($B73,N$2,"multi"),'I-SUB'!$V$3:$W$624,2,0))</f>
        <v>0</v>
      </c>
      <c r="O73" s="11">
        <f>IF(ISNA(VLOOKUP(CONCATENATE($B73,O$2,"multi"),'I-SUB'!$V$3:$W$624,2,0)),0,VLOOKUP(CONCATENATE($B73,O$2,"multi"),'I-SUB'!$V$3:$W$624,2,0))</f>
        <v>0</v>
      </c>
      <c r="P73" s="11">
        <f>SUM(C73:O73)</f>
        <v>0</v>
      </c>
      <c r="Q73" s="11">
        <f>IF(ISNA(VLOOKUP(CONCATENATE($B73,Q$2,"multi"),'II-SUB'!$V$3:$W$630,2,0)),0,VLOOKUP(CONCATENATE($B73,Q$2,"multi"),'II-SUB'!$V$3:$W$630,2,0))</f>
        <v>29</v>
      </c>
      <c r="R73" s="11">
        <f>IF(ISNA(VLOOKUP(CONCATENATE($B73,R$2,"multi"),'II-SUB'!$V$3:$W$630,2,0)),0,VLOOKUP(CONCATENATE($B73,R$2,"multi"),'II-SUB'!$V$3:$W$630,2,0))</f>
        <v>0</v>
      </c>
      <c r="S73" s="11">
        <f>IF(ISNA(VLOOKUP(CONCATENATE($B73,S$2,"multi"),'II-SUB'!$V$3:$W$630,2,0)),0,VLOOKUP(CONCATENATE($B73,S$2,"multi"),'II-SUB'!$V$3:$W$630,2,0))</f>
        <v>0</v>
      </c>
      <c r="T73" s="11">
        <f>IF(ISNA(VLOOKUP(CONCATENATE($B73,T$2,"multi"),'II-SUB'!$V$3:$W$630,2,0)),0,VLOOKUP(CONCATENATE($B73,T$2,"multi"),'II-SUB'!$V$3:$W$630,2,0))</f>
        <v>0</v>
      </c>
      <c r="U73" s="11">
        <f>IF(ISNA(VLOOKUP(CONCATENATE($B73,U$2,"multi"),'II-SUB'!$V$3:$W$630,2,0)),0,VLOOKUP(CONCATENATE($B73,U$2,"multi"),'II-SUB'!$V$3:$W$630,2,0))</f>
        <v>0</v>
      </c>
      <c r="V73" s="11">
        <f>IF(ISNA(VLOOKUP(CONCATENATE($B73,V$2,"multi"),'II-SUB'!$V$3:$W$630,2,0)),0,VLOOKUP(CONCATENATE($B73,V$2,"multi"),'II-SUB'!$V$3:$W$630,2,0))</f>
        <v>0</v>
      </c>
      <c r="W73" s="11">
        <f>IF(ISNA(VLOOKUP(CONCATENATE($B73,W$2,"multi"),'II-SUB'!$V$3:$W$630,2,0)),0,VLOOKUP(CONCATENATE($B73,W$2,"multi"),'II-SUB'!$V$3:$W$630,2,0))</f>
        <v>0</v>
      </c>
      <c r="X73" s="11">
        <f>IF(ISNA(VLOOKUP(CONCATENATE($B73,X$2,"multi"),'II-SUB'!$V$3:$W$630,2,0)),0,VLOOKUP(CONCATENATE($B73,X$2,"multi"),'II-SUB'!$V$3:$W$630,2,0))</f>
        <v>0</v>
      </c>
      <c r="Y73" s="11">
        <f>IF(ISNA(VLOOKUP(CONCATENATE($B73,Y$2,"multi"),'II-SUB'!$V$3:$W$630,2,0)),0,VLOOKUP(CONCATENATE($B73,Y$2,"multi"),'II-SUB'!$V$3:$W$630,2,0))</f>
        <v>0</v>
      </c>
      <c r="Z73" s="11">
        <f>IF(ISNA(VLOOKUP(CONCATENATE($B73,Z$2,"multi"),'II-SUB'!$V$3:$W$630,2,0)),0,VLOOKUP(CONCATENATE($B73,Z$2,"multi"),'II-SUB'!$V$3:$W$630,2,0))</f>
        <v>0</v>
      </c>
      <c r="AA73" s="11">
        <f>IF(ISNA(VLOOKUP(CONCATENATE($B73,AA$2,"multi"),'II-SUB'!$V$3:$W$630,2,0)),0,VLOOKUP(CONCATENATE($B73,AA$2,"multi"),'II-SUB'!$V$3:$W$630,2,0))</f>
        <v>0</v>
      </c>
      <c r="AB73" s="11">
        <f>IF(ISNA(VLOOKUP(CONCATENATE($B73,AB$2,"multi"),'II-SUB'!$V$3:$W$630,2,0)),0,VLOOKUP(CONCATENATE($B73,AB$2,"multi"),'II-SUB'!$V$3:$W$630,2,0))</f>
        <v>0</v>
      </c>
      <c r="AC73" s="11">
        <f>IF(ISNA(VLOOKUP(CONCATENATE($B73,AC$2,"multi"),'II-SUB'!$V$3:$W$630,2,0)),0,VLOOKUP(CONCATENATE($B73,AC$2,"multi"),'II-SUB'!$V$3:$W$630,2,0))</f>
        <v>0</v>
      </c>
      <c r="AD73" s="11">
        <f>SUM(Q73:AC73)</f>
        <v>29</v>
      </c>
      <c r="AE73" s="11">
        <f>IF(ISNA(VLOOKUP(CONCATENATE($B73,AE$2,"multi"),MW!$V$3:$W$600,2,0)),0,VLOOKUP(CONCATENATE($B73,AE$2,"multi"),MW!$V$3:$W$600,2,0))</f>
        <v>0</v>
      </c>
      <c r="AF73" s="11">
        <f>IF(ISNA(VLOOKUP(CONCATENATE($B73,AF$2,"multi"),MW!$V$3:$W$600,2,0)),0,VLOOKUP(CONCATENATE($B73,AF$2,"multi"),MW!$V$3:$W$600,2,0))</f>
        <v>0</v>
      </c>
      <c r="AG73" s="11">
        <f>IF(ISNA(VLOOKUP(CONCATENATE($B73,AG$2,"multi"),MW!$V$3:$W$600,2,0)),0,VLOOKUP(CONCATENATE($B73,AG$2,"multi"),MW!$V$3:$W$600,2,0))</f>
        <v>0</v>
      </c>
      <c r="AH73" s="11">
        <f>IF(ISNA(VLOOKUP(CONCATENATE($B73,AH$2,"multi"),MW!$V$3:$W$600,2,0)),0,VLOOKUP(CONCATENATE($B73,AH$2,"multi"),MW!$V$3:$W$600,2,0))</f>
        <v>0</v>
      </c>
      <c r="AI73" s="11">
        <f>IF(ISNA(VLOOKUP(CONCATENATE($B73,AI$2,"multi"),MW!$V$3:$W$600,2,0)),0,VLOOKUP(CONCATENATE($B73,AI$2,"multi"),MW!$V$3:$W$600,2,0))</f>
        <v>0</v>
      </c>
      <c r="AJ73" s="11">
        <f>IF(ISNA(VLOOKUP(CONCATENATE($B73,AJ$2,"multi"),MW!$V$3:$W$600,2,0)),0,VLOOKUP(CONCATENATE($B73,AJ$2,"multi"),MW!$V$3:$W$600,2,0))</f>
        <v>0</v>
      </c>
      <c r="AK73" s="11">
        <f>IF(ISNA(VLOOKUP(CONCATENATE($B73,AK$2,"multi"),MW!$V$3:$W$600,2,0)),0,VLOOKUP(CONCATENATE($B73,AK$2,"multi"),MW!$V$3:$W$600,2,0))</f>
        <v>0</v>
      </c>
      <c r="AL73" s="11">
        <f>IF(ISNA(VLOOKUP(CONCATENATE($B73,AL$2,"multi"),MW!$V$3:$W$600,2,0)),0,VLOOKUP(CONCATENATE($B73,AL$2,"multi"),MW!$V$3:$W$600,2,0))</f>
        <v>0</v>
      </c>
      <c r="AM73" s="11">
        <f>IF(ISNA(VLOOKUP(CONCATENATE($B73,AM$2,"multi"),MW!$V$3:$W$600,2,0)),0,VLOOKUP(CONCATENATE($B73,AM$2,"multi"),MW!$V$3:$W$600,2,0))</f>
        <v>0</v>
      </c>
      <c r="AN73" s="11">
        <f>IF(ISNA(VLOOKUP(CONCATENATE($B73,AN$2,"multi"),MW!$V$3:$W$600,2,0)),0,VLOOKUP(CONCATENATE($B73,AN$2,"multi"),MW!$V$3:$W$600,2,0))</f>
        <v>0</v>
      </c>
      <c r="AO73" s="11">
        <f>IF(ISNA(VLOOKUP(CONCATENATE($B73,AO$2,"multi"),MW!$V$3:$W$600,2,0)),0,VLOOKUP(CONCATENATE($B73,AO$2,"multi"),MW!$V$3:$W$600,2,0))</f>
        <v>0</v>
      </c>
      <c r="AP73" s="11">
        <f>SUM(AE73:AO73)</f>
        <v>0</v>
      </c>
      <c r="AQ73" s="11">
        <f>IF(ISNA(VLOOKUP(CONCATENATE($B73,AQ$2,"multi"),'III-SUB'!$V$3:$W$633,2,0)),0,VLOOKUP(CONCATENATE($B73,AQ$2,"multi"),'III-SUB'!$V$3:$W$633,2,0))</f>
        <v>29.1</v>
      </c>
      <c r="AR73" s="11">
        <f>IF(ISNA(VLOOKUP(CONCATENATE($B73,AR$2,"multi"),'III-SUB'!$V$3:$W$633,2,0)),0,VLOOKUP(CONCATENATE($B73,AR$2,"multi"),'III-SUB'!$V$3:$W$633,2,0))</f>
        <v>0</v>
      </c>
      <c r="AS73" s="11">
        <f>IF(ISNA(VLOOKUP(CONCATENATE($B73,AS$2,"multi"),'III-SUB'!$V$3:$W$633,2,0)),0,VLOOKUP(CONCATENATE($B73,AS$2,"multi"),'III-SUB'!$V$3:$W$633,2,0))</f>
        <v>0</v>
      </c>
      <c r="AT73" s="11">
        <f>IF(ISNA(VLOOKUP(CONCATENATE($B73,AT$2,"multi"),'III-SUB'!$V$3:$W$633,2,0)),0,VLOOKUP(CONCATENATE($B73,AT$2,"multi"),'III-SUB'!$V$3:$W$633,2,0))</f>
        <v>0</v>
      </c>
      <c r="AU73" s="11">
        <f>IF(ISNA(VLOOKUP(CONCATENATE($B73,AU$2,"multi"),'III-SUB'!$V$3:$W$633,2,0)),0,VLOOKUP(CONCATENATE($B73,AU$2,"multi"),'III-SUB'!$V$3:$W$633,2,0))</f>
        <v>0</v>
      </c>
      <c r="AV73" s="11">
        <f>IF(ISNA(VLOOKUP(CONCATENATE($B73,AV$2,"multi"),'III-SUB'!$V$3:$W$633,2,0)),0,VLOOKUP(CONCATENATE($B73,AV$2,"multi"),'III-SUB'!$V$3:$W$633,2,0))</f>
        <v>0</v>
      </c>
      <c r="AW73" s="11">
        <f>IF(ISNA(VLOOKUP(CONCATENATE($B73,AW$2,"multi"),'III-SUB'!$V$3:$W$633,2,0)),0,VLOOKUP(CONCATENATE($B73,AW$2,"multi"),'III-SUB'!$V$3:$W$633,2,0))</f>
        <v>0</v>
      </c>
      <c r="AX73" s="11">
        <f>IF(ISNA(VLOOKUP(CONCATENATE($B73,AX$2,"multi"),'III-SUB'!$V$3:$W$633,2,0)),0,VLOOKUP(CONCATENATE($B73,AX$2,"multi"),'III-SUB'!$V$3:$W$633,2,0))</f>
        <v>0</v>
      </c>
      <c r="AY73" s="11">
        <f>IF(ISNA(VLOOKUP(CONCATENATE($B73,AY$2,"multi"),'III-SUB'!$V$3:$W$633,2,0)),0,VLOOKUP(CONCATENATE($B73,AY$2,"multi"),'III-SUB'!$V$3:$W$633,2,0))</f>
        <v>0</v>
      </c>
      <c r="AZ73" s="11">
        <f>IF(ISNA(VLOOKUP(CONCATENATE($B73,AZ$2,"multi"),'III-SUB'!$V$3:$W$633,2,0)),0,VLOOKUP(CONCATENATE($B73,AZ$2,"multi"),'III-SUB'!$V$3:$W$633,2,0))</f>
        <v>0</v>
      </c>
      <c r="BA73" s="11">
        <f>IF(ISNA(VLOOKUP(CONCATENATE($B73,BA$2,"multi"),'III-SUB'!$V$3:$W$633,2,0)),0,VLOOKUP(CONCATENATE($B73,BA$2,"multi"),'III-SUB'!$V$3:$W$633,2,0))</f>
        <v>0</v>
      </c>
      <c r="BB73" s="11">
        <f>IF(ISNA(VLOOKUP(CONCATENATE($B73,BB$2,"multi"),'III-SUB'!$V$3:$W$633,2,0)),0,VLOOKUP(CONCATENATE($B73,BB$2,"multi"),'III-SUB'!$V$3:$W$633,2,0))</f>
        <v>0</v>
      </c>
      <c r="BC73" s="11">
        <f>IF(ISNA(VLOOKUP(CONCATENATE($B73,BC$2,"multi"),'III-SUB'!$V$3:$W$633,2,0)),0,VLOOKUP(CONCATENATE($B73,BC$2,"multi"),'III-SUB'!$V$3:$W$633,2,0))</f>
        <v>0</v>
      </c>
      <c r="BD73" s="11">
        <f>SUM(AQ73:BC73)</f>
        <v>29.1</v>
      </c>
      <c r="BE73" s="11">
        <f>IF(ISNA(VLOOKUP(CONCATENATE($B73,AQ$2,"multi"),VHF!$V$3:$W$627,2,0)),0,VLOOKUP(CONCATENATE($B73,AQ$2,"multi"),VHF!$V$3:$W$627,2,0))</f>
        <v>29.7</v>
      </c>
      <c r="BF73" s="11">
        <f>IF(ISNA(VLOOKUP(CONCATENATE($B73,BF$2,"multi"),UHF!$V$3:$W$612,2,0)),0,VLOOKUP(CONCATENATE($B73,BF$2,"multi"),UHF!$V$3:$W$612,2,0))</f>
        <v>0</v>
      </c>
      <c r="BG73" s="11">
        <f>IF(ISNA(VLOOKUP(CONCATENATE($B73,BG$2,"multi"),UHF!$V$3:$W$612,2,0)),0,VLOOKUP(CONCATENATE($B73,BG$2,"multi"),UHF!$V$3:$W$612,2,0))</f>
        <v>0</v>
      </c>
      <c r="BH73" s="11">
        <f>IF(ISNA(VLOOKUP(CONCATENATE($B73,BH$2,"multi"),UHF!$V$3:$W$612,2,0)),0,VLOOKUP(CONCATENATE($B73,BH$2,"multi"),UHF!$V$3:$W$612,2,0))</f>
        <v>0</v>
      </c>
      <c r="BI73" s="11">
        <f>IF(ISNA(VLOOKUP(CONCATENATE($B73,BI$2,"multi"),UHF!$V$3:$W$612,2,0)),0,VLOOKUP(CONCATENATE($B73,BI$2,"multi"),UHF!$V$3:$W$612,2,0))</f>
        <v>0</v>
      </c>
      <c r="BJ73" s="11">
        <f>IF(ISNA(VLOOKUP(CONCATENATE($B73,BJ$2,"multi"),UHF!$V$3:$W$612,2,0)),0,VLOOKUP(CONCATENATE($B73,BJ$2,"multi"),UHF!$V$3:$W$612,2,0))</f>
        <v>0</v>
      </c>
      <c r="BK73" s="11">
        <f>IF(ISNA(VLOOKUP(CONCATENATE($B73,BK$2,"multi"),UHF!$V$3:$W$612,2,0)),0,VLOOKUP(CONCATENATE($B73,BK$2,"multi"),UHF!$V$3:$W$612,2,0))</f>
        <v>0</v>
      </c>
      <c r="BL73" s="11">
        <f>IF(ISNA(VLOOKUP(CONCATENATE($B73,BL$2,"multi"),UHF!$V$3:$W$612,2,0)),0,VLOOKUP(CONCATENATE($B73,BL$2,"multi"),UHF!$V$3:$W$612,2,0))</f>
        <v>0</v>
      </c>
      <c r="BM73" s="11">
        <f>IF(ISNA(VLOOKUP(CONCATENATE($B73,BM$2,"multi"),UHF!$V$3:$W$612,2,0)),0,VLOOKUP(CONCATENATE($B73,BM$2,"multi"),UHF!$V$3:$W$612,2,0))</f>
        <v>0</v>
      </c>
      <c r="BN73" s="11">
        <f>IF(ISNA(VLOOKUP(CONCATENATE($B73,BN$2,"multi"),UHF!$V$3:$W$612,2,0)),0,VLOOKUP(CONCATENATE($B73,BN$2,"multi"),UHF!$V$3:$W$612,2,0))</f>
        <v>0</v>
      </c>
      <c r="BO73" s="11">
        <f>IF(ISNA(VLOOKUP(CONCATENATE($B73,BO$2,"multi"),UHF!$V$3:$W$612,2,0)),0,VLOOKUP(CONCATENATE($B73,BO$2,"multi"),UHF!$V$3:$W$612,2,0))</f>
        <v>0</v>
      </c>
      <c r="BP73" s="11">
        <f>IF(ISNA(VLOOKUP(CONCATENATE($B73,BP$2,"multi"),UHF!$V$3:$W$612,2,0)),0,VLOOKUP(CONCATENATE($B73,BP$2,"multi"),UHF!$V$3:$W$612,2,0))</f>
        <v>0</v>
      </c>
      <c r="BQ73" s="11">
        <f>IF(ISNA(VLOOKUP(CONCATENATE($B73,BQ$2,"multi"),UHF!$V$3:$W$612,2,0)),0,VLOOKUP(CONCATENATE($B73,BQ$2,"multi"),UHF!$V$3:$W$612,2,0))</f>
        <v>0</v>
      </c>
      <c r="BR73" s="11">
        <f>SUM(BF73:BQ73)</f>
        <v>0</v>
      </c>
      <c r="BS73" s="11">
        <f>IF(ISNA(VLOOKUP(CONCATENATE($B73,BS$2,"multi"),'A1'!$V$3:$W$612,2,0)),0,VLOOKUP(CONCATENATE($B73,BS$2,"multi"),'A1'!$V$3:$W$612,2,0))</f>
        <v>0</v>
      </c>
      <c r="BT73" s="11">
        <f>SUM(C73,Q73,AQ73,BE73,BS73)</f>
        <v>87.8</v>
      </c>
      <c r="BU73" s="11">
        <f>SUM(D73,R73,AR73,BF73)</f>
        <v>0</v>
      </c>
      <c r="BV73" s="11">
        <f>SUM(E73,S73,AE73,AS73,BG73)</f>
        <v>0</v>
      </c>
      <c r="BW73" s="11">
        <f>SUM(F73,T73,AF73,AT73,BH73)</f>
        <v>0</v>
      </c>
      <c r="BX73" s="11">
        <f>SUM(G73,U73,AG73,AU73,BI73)</f>
        <v>0</v>
      </c>
      <c r="BY73" s="11">
        <f>SUM(H73,V73,AH73,AV73,BJ73)</f>
        <v>0</v>
      </c>
      <c r="BZ73" s="11">
        <f>SUM(I73,W73,AI73,AW73,BK73)</f>
        <v>0</v>
      </c>
      <c r="CA73" s="11">
        <f>SUM(J73,X73,AJ73,AX73,BL73)</f>
        <v>0</v>
      </c>
      <c r="CB73" s="11">
        <f>SUM(K73,Y73,AK73,AY73,BM73)</f>
        <v>0</v>
      </c>
      <c r="CC73" s="11">
        <f>SUM(Z73,AL73,AZ73,BN73)</f>
        <v>0</v>
      </c>
      <c r="CD73" s="11">
        <f>SUM(BT73:CC73)</f>
        <v>87.8</v>
      </c>
      <c r="CE73" s="11">
        <f>SUM(P73,AD73,AP73,BD73,BE73,BR73,BS73)</f>
        <v>87.8</v>
      </c>
      <c r="CF73" s="11">
        <f>MIN(P73,AD73,AP73,BD73,BE73,BR73,BS73)</f>
        <v>0</v>
      </c>
      <c r="CG73" s="11">
        <f>SUM(CE73-CF73)</f>
        <v>87.8</v>
      </c>
    </row>
    <row r="74" spans="1:85" x14ac:dyDescent="0.2">
      <c r="A74" s="21" t="str">
        <f t="shared" si="0"/>
        <v>72.</v>
      </c>
      <c r="B74" s="8" t="str">
        <f>'Seznam-MO'!A95</f>
        <v>OK1KFX</v>
      </c>
      <c r="C74" s="11">
        <f>IF(ISNA(VLOOKUP(CONCATENATE($B74,C$2,"multi"),'I-SUB'!$V$3:$W$624,2,0)),0,VLOOKUP(CONCATENATE($B74,C$2,"multi"),'I-SUB'!$V$3:$W$624,2,0))</f>
        <v>0</v>
      </c>
      <c r="D74" s="11">
        <f>IF(ISNA(VLOOKUP(CONCATENATE($B74,D$2,"multi"),'I-SUB'!$V$3:$W$624,2,0)),0,VLOOKUP(CONCATENATE($B74,D$2,"multi"),'I-SUB'!$V$3:$W$624,2,0))</f>
        <v>0</v>
      </c>
      <c r="E74" s="11">
        <f>IF(ISNA(VLOOKUP(CONCATENATE($B74,E$2,"multi"),'I-SUB'!$V$3:$W$624,2,0)),0,VLOOKUP(CONCATENATE($B74,E$2,"multi"),'I-SUB'!$V$3:$W$624,2,0))</f>
        <v>0</v>
      </c>
      <c r="F74" s="11">
        <f>IF(ISNA(VLOOKUP(CONCATENATE($B74,F$2,"multi"),'I-SUB'!$V$3:$W$624,2,0)),0,VLOOKUP(CONCATENATE($B74,F$2,"multi"),'I-SUB'!$V$3:$W$624,2,0))</f>
        <v>0</v>
      </c>
      <c r="G74" s="11">
        <f>IF(ISNA(VLOOKUP(CONCATENATE($B74,G$2,"multi"),'I-SUB'!$V$3:$W$624,2,0)),0,VLOOKUP(CONCATENATE($B74,G$2,"multi"),'I-SUB'!$V$3:$W$624,2,0))</f>
        <v>0</v>
      </c>
      <c r="H74" s="11">
        <f>IF(ISNA(VLOOKUP(CONCATENATE($B74,H$2,"multi"),'I-SUB'!$V$3:$W$624,2,0)),0,VLOOKUP(CONCATENATE($B74,H$2,"multi"),'I-SUB'!$V$3:$W$624,2,0))</f>
        <v>0</v>
      </c>
      <c r="I74" s="11">
        <f>IF(ISNA(VLOOKUP(CONCATENATE($B74,I$2,"multi"),'I-SUB'!$V$3:$W$624,2,0)),0,VLOOKUP(CONCATENATE($B74,I$2,"multi"),'I-SUB'!$V$3:$W$624,2,0))</f>
        <v>0</v>
      </c>
      <c r="J74" s="11">
        <f>IF(ISNA(VLOOKUP(CONCATENATE($B74,J$2,"multi"),'I-SUB'!$V$3:$W$624,2,0)),0,VLOOKUP(CONCATENATE($B74,J$2,"multi"),'I-SUB'!$V$3:$W$624,2,0))</f>
        <v>0</v>
      </c>
      <c r="K74" s="11">
        <f>IF(ISNA(VLOOKUP(CONCATENATE($B74,K$2,"multi"),'I-SUB'!$V$3:$W$624,2,0)),0,VLOOKUP(CONCATENATE($B74,K$2,"multi"),'I-SUB'!$V$3:$W$624,2,0))</f>
        <v>0</v>
      </c>
      <c r="L74" s="11">
        <f>IF(ISNA(VLOOKUP(CONCATENATE($B74,L$2,"multi"),'I-SUB'!$V$3:$W$624,2,0)),0,VLOOKUP(CONCATENATE($B74,L$2,"multi"),'I-SUB'!$V$3:$W$624,2,0))</f>
        <v>0</v>
      </c>
      <c r="M74" s="11">
        <f>IF(ISNA(VLOOKUP(CONCATENATE($B74,M$2,"multi"),'I-SUB'!$V$3:$W$624,2,0)),0,VLOOKUP(CONCATENATE($B74,M$2,"multi"),'I-SUB'!$V$3:$W$624,2,0))</f>
        <v>0</v>
      </c>
      <c r="N74" s="11">
        <f>IF(ISNA(VLOOKUP(CONCATENATE($B74,N$2,"multi"),'I-SUB'!$V$3:$W$624,2,0)),0,VLOOKUP(CONCATENATE($B74,N$2,"multi"),'I-SUB'!$V$3:$W$624,2,0))</f>
        <v>0</v>
      </c>
      <c r="O74" s="11">
        <f>IF(ISNA(VLOOKUP(CONCATENATE($B74,O$2,"multi"),'I-SUB'!$V$3:$W$624,2,0)),0,VLOOKUP(CONCATENATE($B74,O$2,"multi"),'I-SUB'!$V$3:$W$624,2,0))</f>
        <v>0</v>
      </c>
      <c r="P74" s="11">
        <f>SUM(C74:O74)</f>
        <v>0</v>
      </c>
      <c r="Q74" s="11">
        <f>IF(ISNA(VLOOKUP(CONCATENATE($B74,Q$2,"multi"),'II-SUB'!$V$3:$W$630,2,0)),0,VLOOKUP(CONCATENATE($B74,Q$2,"multi"),'II-SUB'!$V$3:$W$630,2,0))</f>
        <v>0</v>
      </c>
      <c r="R74" s="11">
        <f>IF(ISNA(VLOOKUP(CONCATENATE($B74,R$2,"multi"),'II-SUB'!$V$3:$W$630,2,0)),0,VLOOKUP(CONCATENATE($B74,R$2,"multi"),'II-SUB'!$V$3:$W$630,2,0))</f>
        <v>0</v>
      </c>
      <c r="S74" s="11">
        <f>IF(ISNA(VLOOKUP(CONCATENATE($B74,S$2,"multi"),'II-SUB'!$V$3:$W$630,2,0)),0,VLOOKUP(CONCATENATE($B74,S$2,"multi"),'II-SUB'!$V$3:$W$630,2,0))</f>
        <v>0</v>
      </c>
      <c r="T74" s="11">
        <f>IF(ISNA(VLOOKUP(CONCATENATE($B74,T$2,"multi"),'II-SUB'!$V$3:$W$630,2,0)),0,VLOOKUP(CONCATENATE($B74,T$2,"multi"),'II-SUB'!$V$3:$W$630,2,0))</f>
        <v>0</v>
      </c>
      <c r="U74" s="11">
        <f>IF(ISNA(VLOOKUP(CONCATENATE($B74,U$2,"multi"),'II-SUB'!$V$3:$W$630,2,0)),0,VLOOKUP(CONCATENATE($B74,U$2,"multi"),'II-SUB'!$V$3:$W$630,2,0))</f>
        <v>0</v>
      </c>
      <c r="V74" s="11">
        <f>IF(ISNA(VLOOKUP(CONCATENATE($B74,V$2,"multi"),'II-SUB'!$V$3:$W$630,2,0)),0,VLOOKUP(CONCATENATE($B74,V$2,"multi"),'II-SUB'!$V$3:$W$630,2,0))</f>
        <v>0</v>
      </c>
      <c r="W74" s="11">
        <f>IF(ISNA(VLOOKUP(CONCATENATE($B74,W$2,"multi"),'II-SUB'!$V$3:$W$630,2,0)),0,VLOOKUP(CONCATENATE($B74,W$2,"multi"),'II-SUB'!$V$3:$W$630,2,0))</f>
        <v>0</v>
      </c>
      <c r="X74" s="11">
        <f>IF(ISNA(VLOOKUP(CONCATENATE($B74,X$2,"multi"),'II-SUB'!$V$3:$W$630,2,0)),0,VLOOKUP(CONCATENATE($B74,X$2,"multi"),'II-SUB'!$V$3:$W$630,2,0))</f>
        <v>0</v>
      </c>
      <c r="Y74" s="11">
        <f>IF(ISNA(VLOOKUP(CONCATENATE($B74,Y$2,"multi"),'II-SUB'!$V$3:$W$630,2,0)),0,VLOOKUP(CONCATENATE($B74,Y$2,"multi"),'II-SUB'!$V$3:$W$630,2,0))</f>
        <v>0</v>
      </c>
      <c r="Z74" s="11">
        <f>IF(ISNA(VLOOKUP(CONCATENATE($B74,Z$2,"multi"),'II-SUB'!$V$3:$W$630,2,0)),0,VLOOKUP(CONCATENATE($B74,Z$2,"multi"),'II-SUB'!$V$3:$W$630,2,0))</f>
        <v>0</v>
      </c>
      <c r="AA74" s="11">
        <f>IF(ISNA(VLOOKUP(CONCATENATE($B74,AA$2,"multi"),'II-SUB'!$V$3:$W$630,2,0)),0,VLOOKUP(CONCATENATE($B74,AA$2,"multi"),'II-SUB'!$V$3:$W$630,2,0))</f>
        <v>0</v>
      </c>
      <c r="AB74" s="11">
        <f>IF(ISNA(VLOOKUP(CONCATENATE($B74,AB$2,"multi"),'II-SUB'!$V$3:$W$630,2,0)),0,VLOOKUP(CONCATENATE($B74,AB$2,"multi"),'II-SUB'!$V$3:$W$630,2,0))</f>
        <v>0</v>
      </c>
      <c r="AC74" s="11">
        <f>IF(ISNA(VLOOKUP(CONCATENATE($B74,AC$2,"multi"),'II-SUB'!$V$3:$W$630,2,0)),0,VLOOKUP(CONCATENATE($B74,AC$2,"multi"),'II-SUB'!$V$3:$W$630,2,0))</f>
        <v>0</v>
      </c>
      <c r="AD74" s="11">
        <f>SUM(Q74:AC74)</f>
        <v>0</v>
      </c>
      <c r="AE74" s="11">
        <f>IF(ISNA(VLOOKUP(CONCATENATE($B74,AE$2,"multi"),MW!$V$3:$W$600,2,0)),0,VLOOKUP(CONCATENATE($B74,AE$2,"multi"),MW!$V$3:$W$600,2,0))</f>
        <v>0</v>
      </c>
      <c r="AF74" s="11">
        <f>IF(ISNA(VLOOKUP(CONCATENATE($B74,AF$2,"multi"),MW!$V$3:$W$600,2,0)),0,VLOOKUP(CONCATENATE($B74,AF$2,"multi"),MW!$V$3:$W$600,2,0))</f>
        <v>0</v>
      </c>
      <c r="AG74" s="11">
        <f>IF(ISNA(VLOOKUP(CONCATENATE($B74,AG$2,"multi"),MW!$V$3:$W$600,2,0)),0,VLOOKUP(CONCATENATE($B74,AG$2,"multi"),MW!$V$3:$W$600,2,0))</f>
        <v>0</v>
      </c>
      <c r="AH74" s="11">
        <f>IF(ISNA(VLOOKUP(CONCATENATE($B74,AH$2,"multi"),MW!$V$3:$W$600,2,0)),0,VLOOKUP(CONCATENATE($B74,AH$2,"multi"),MW!$V$3:$W$600,2,0))</f>
        <v>0</v>
      </c>
      <c r="AI74" s="11">
        <f>IF(ISNA(VLOOKUP(CONCATENATE($B74,AI$2,"multi"),MW!$V$3:$W$600,2,0)),0,VLOOKUP(CONCATENATE($B74,AI$2,"multi"),MW!$V$3:$W$600,2,0))</f>
        <v>0</v>
      </c>
      <c r="AJ74" s="11">
        <f>IF(ISNA(VLOOKUP(CONCATENATE($B74,AJ$2,"multi"),MW!$V$3:$W$600,2,0)),0,VLOOKUP(CONCATENATE($B74,AJ$2,"multi"),MW!$V$3:$W$600,2,0))</f>
        <v>0</v>
      </c>
      <c r="AK74" s="11">
        <f>IF(ISNA(VLOOKUP(CONCATENATE($B74,AK$2,"multi"),MW!$V$3:$W$600,2,0)),0,VLOOKUP(CONCATENATE($B74,AK$2,"multi"),MW!$V$3:$W$600,2,0))</f>
        <v>0</v>
      </c>
      <c r="AL74" s="11">
        <f>IF(ISNA(VLOOKUP(CONCATENATE($B74,AL$2,"multi"),MW!$V$3:$W$600,2,0)),0,VLOOKUP(CONCATENATE($B74,AL$2,"multi"),MW!$V$3:$W$600,2,0))</f>
        <v>0</v>
      </c>
      <c r="AM74" s="11">
        <f>IF(ISNA(VLOOKUP(CONCATENATE($B74,AM$2,"multi"),MW!$V$3:$W$600,2,0)),0,VLOOKUP(CONCATENATE($B74,AM$2,"multi"),MW!$V$3:$W$600,2,0))</f>
        <v>0</v>
      </c>
      <c r="AN74" s="11">
        <f>IF(ISNA(VLOOKUP(CONCATENATE($B74,AN$2,"multi"),MW!$V$3:$W$600,2,0)),0,VLOOKUP(CONCATENATE($B74,AN$2,"multi"),MW!$V$3:$W$600,2,0))</f>
        <v>0</v>
      </c>
      <c r="AO74" s="11">
        <f>IF(ISNA(VLOOKUP(CONCATENATE($B74,AO$2,"multi"),MW!$V$3:$W$600,2,0)),0,VLOOKUP(CONCATENATE($B74,AO$2,"multi"),MW!$V$3:$W$600,2,0))</f>
        <v>0</v>
      </c>
      <c r="AP74" s="11">
        <f>SUM(AE74:AO74)</f>
        <v>0</v>
      </c>
      <c r="AQ74" s="11">
        <f>IF(ISNA(VLOOKUP(CONCATENATE($B74,AQ$2,"multi"),'III-SUB'!$V$3:$W$633,2,0)),0,VLOOKUP(CONCATENATE($B74,AQ$2,"multi"),'III-SUB'!$V$3:$W$633,2,0))</f>
        <v>43.7</v>
      </c>
      <c r="AR74" s="11">
        <f>IF(ISNA(VLOOKUP(CONCATENATE($B74,AR$2,"multi"),'III-SUB'!$V$3:$W$633,2,0)),0,VLOOKUP(CONCATENATE($B74,AR$2,"multi"),'III-SUB'!$V$3:$W$633,2,0))</f>
        <v>39.9</v>
      </c>
      <c r="AS74" s="11">
        <f>IF(ISNA(VLOOKUP(CONCATENATE($B74,AS$2,"multi"),'III-SUB'!$V$3:$W$633,2,0)),0,VLOOKUP(CONCATENATE($B74,AS$2,"multi"),'III-SUB'!$V$3:$W$633,2,0))</f>
        <v>0</v>
      </c>
      <c r="AT74" s="11">
        <f>IF(ISNA(VLOOKUP(CONCATENATE($B74,AT$2,"multi"),'III-SUB'!$V$3:$W$633,2,0)),0,VLOOKUP(CONCATENATE($B74,AT$2,"multi"),'III-SUB'!$V$3:$W$633,2,0))</f>
        <v>0</v>
      </c>
      <c r="AU74" s="11">
        <f>IF(ISNA(VLOOKUP(CONCATENATE($B74,AU$2,"multi"),'III-SUB'!$V$3:$W$633,2,0)),0,VLOOKUP(CONCATENATE($B74,AU$2,"multi"),'III-SUB'!$V$3:$W$633,2,0))</f>
        <v>0</v>
      </c>
      <c r="AV74" s="11">
        <f>IF(ISNA(VLOOKUP(CONCATENATE($B74,AV$2,"multi"),'III-SUB'!$V$3:$W$633,2,0)),0,VLOOKUP(CONCATENATE($B74,AV$2,"multi"),'III-SUB'!$V$3:$W$633,2,0))</f>
        <v>0</v>
      </c>
      <c r="AW74" s="11">
        <f>IF(ISNA(VLOOKUP(CONCATENATE($B74,AW$2,"multi"),'III-SUB'!$V$3:$W$633,2,0)),0,VLOOKUP(CONCATENATE($B74,AW$2,"multi"),'III-SUB'!$V$3:$W$633,2,0))</f>
        <v>0</v>
      </c>
      <c r="AX74" s="11">
        <f>IF(ISNA(VLOOKUP(CONCATENATE($B74,AX$2,"multi"),'III-SUB'!$V$3:$W$633,2,0)),0,VLOOKUP(CONCATENATE($B74,AX$2,"multi"),'III-SUB'!$V$3:$W$633,2,0))</f>
        <v>0</v>
      </c>
      <c r="AY74" s="11">
        <f>IF(ISNA(VLOOKUP(CONCATENATE($B74,AY$2,"multi"),'III-SUB'!$V$3:$W$633,2,0)),0,VLOOKUP(CONCATENATE($B74,AY$2,"multi"),'III-SUB'!$V$3:$W$633,2,0))</f>
        <v>0</v>
      </c>
      <c r="AZ74" s="11">
        <f>IF(ISNA(VLOOKUP(CONCATENATE($B74,AZ$2,"multi"),'III-SUB'!$V$3:$W$633,2,0)),0,VLOOKUP(CONCATENATE($B74,AZ$2,"multi"),'III-SUB'!$V$3:$W$633,2,0))</f>
        <v>0</v>
      </c>
      <c r="BA74" s="11">
        <f>IF(ISNA(VLOOKUP(CONCATENATE($B74,BA$2,"multi"),'III-SUB'!$V$3:$W$633,2,0)),0,VLOOKUP(CONCATENATE($B74,BA$2,"multi"),'III-SUB'!$V$3:$W$633,2,0))</f>
        <v>0</v>
      </c>
      <c r="BB74" s="11">
        <f>IF(ISNA(VLOOKUP(CONCATENATE($B74,BB$2,"multi"),'III-SUB'!$V$3:$W$633,2,0)),0,VLOOKUP(CONCATENATE($B74,BB$2,"multi"),'III-SUB'!$V$3:$W$633,2,0))</f>
        <v>0</v>
      </c>
      <c r="BC74" s="11">
        <f>IF(ISNA(VLOOKUP(CONCATENATE($B74,BC$2,"multi"),'III-SUB'!$V$3:$W$633,2,0)),0,VLOOKUP(CONCATENATE($B74,BC$2,"multi"),'III-SUB'!$V$3:$W$633,2,0))</f>
        <v>0</v>
      </c>
      <c r="BD74" s="11">
        <f>SUM(AQ74:BC74)</f>
        <v>83.6</v>
      </c>
      <c r="BE74" s="11">
        <f>IF(ISNA(VLOOKUP(CONCATENATE($B74,AQ$2,"multi"),VHF!$V$3:$W$627,2,0)),0,VLOOKUP(CONCATENATE($B74,AQ$2,"multi"),VHF!$V$3:$W$627,2,0))</f>
        <v>0</v>
      </c>
      <c r="BF74" s="11">
        <f>IF(ISNA(VLOOKUP(CONCATENATE($B74,BF$2,"multi"),UHF!$V$3:$W$612,2,0)),0,VLOOKUP(CONCATENATE($B74,BF$2,"multi"),UHF!$V$3:$W$612,2,0))</f>
        <v>0</v>
      </c>
      <c r="BG74" s="11">
        <f>IF(ISNA(VLOOKUP(CONCATENATE($B74,BG$2,"multi"),UHF!$V$3:$W$612,2,0)),0,VLOOKUP(CONCATENATE($B74,BG$2,"multi"),UHF!$V$3:$W$612,2,0))</f>
        <v>0</v>
      </c>
      <c r="BH74" s="11">
        <f>IF(ISNA(VLOOKUP(CONCATENATE($B74,BH$2,"multi"),UHF!$V$3:$W$612,2,0)),0,VLOOKUP(CONCATENATE($B74,BH$2,"multi"),UHF!$V$3:$W$612,2,0))</f>
        <v>0</v>
      </c>
      <c r="BI74" s="11">
        <f>IF(ISNA(VLOOKUP(CONCATENATE($B74,BI$2,"multi"),UHF!$V$3:$W$612,2,0)),0,VLOOKUP(CONCATENATE($B74,BI$2,"multi"),UHF!$V$3:$W$612,2,0))</f>
        <v>0</v>
      </c>
      <c r="BJ74" s="11">
        <f>IF(ISNA(VLOOKUP(CONCATENATE($B74,BJ$2,"multi"),UHF!$V$3:$W$612,2,0)),0,VLOOKUP(CONCATENATE($B74,BJ$2,"multi"),UHF!$V$3:$W$612,2,0))</f>
        <v>0</v>
      </c>
      <c r="BK74" s="11">
        <f>IF(ISNA(VLOOKUP(CONCATENATE($B74,BK$2,"multi"),UHF!$V$3:$W$612,2,0)),0,VLOOKUP(CONCATENATE($B74,BK$2,"multi"),UHF!$V$3:$W$612,2,0))</f>
        <v>0</v>
      </c>
      <c r="BL74" s="11">
        <f>IF(ISNA(VLOOKUP(CONCATENATE($B74,BL$2,"multi"),UHF!$V$3:$W$612,2,0)),0,VLOOKUP(CONCATENATE($B74,BL$2,"multi"),UHF!$V$3:$W$612,2,0))</f>
        <v>0</v>
      </c>
      <c r="BM74" s="11">
        <f>IF(ISNA(VLOOKUP(CONCATENATE($B74,BM$2,"multi"),UHF!$V$3:$W$612,2,0)),0,VLOOKUP(CONCATENATE($B74,BM$2,"multi"),UHF!$V$3:$W$612,2,0))</f>
        <v>0</v>
      </c>
      <c r="BN74" s="11">
        <f>IF(ISNA(VLOOKUP(CONCATENATE($B74,BN$2,"multi"),UHF!$V$3:$W$612,2,0)),0,VLOOKUP(CONCATENATE($B74,BN$2,"multi"),UHF!$V$3:$W$612,2,0))</f>
        <v>0</v>
      </c>
      <c r="BO74" s="11">
        <f>IF(ISNA(VLOOKUP(CONCATENATE($B74,BO$2,"multi"),UHF!$V$3:$W$612,2,0)),0,VLOOKUP(CONCATENATE($B74,BO$2,"multi"),UHF!$V$3:$W$612,2,0))</f>
        <v>0</v>
      </c>
      <c r="BP74" s="11">
        <f>IF(ISNA(VLOOKUP(CONCATENATE($B74,BP$2,"multi"),UHF!$V$3:$W$612,2,0)),0,VLOOKUP(CONCATENATE($B74,BP$2,"multi"),UHF!$V$3:$W$612,2,0))</f>
        <v>0</v>
      </c>
      <c r="BQ74" s="11">
        <f>IF(ISNA(VLOOKUP(CONCATENATE($B74,BQ$2,"multi"),UHF!$V$3:$W$612,2,0)),0,VLOOKUP(CONCATENATE($B74,BQ$2,"multi"),UHF!$V$3:$W$612,2,0))</f>
        <v>0</v>
      </c>
      <c r="BR74" s="11">
        <f>SUM(BF74:BQ74)</f>
        <v>0</v>
      </c>
      <c r="BS74" s="11">
        <f>IF(ISNA(VLOOKUP(CONCATENATE($B74,BS$2,"multi"),'A1'!$V$3:$W$612,2,0)),0,VLOOKUP(CONCATENATE($B74,BS$2,"multi"),'A1'!$V$3:$W$612,2,0))</f>
        <v>0</v>
      </c>
      <c r="BT74" s="11">
        <f>SUM(C74,Q74,AQ74,BE74,BS74)</f>
        <v>43.7</v>
      </c>
      <c r="BU74" s="11">
        <f>SUM(D74,R74,AR74,BF74)</f>
        <v>39.9</v>
      </c>
      <c r="BV74" s="11">
        <f>SUM(E74,S74,AE74,AS74,BG74)</f>
        <v>0</v>
      </c>
      <c r="BW74" s="11">
        <f>SUM(F74,T74,AF74,AT74,BH74)</f>
        <v>0</v>
      </c>
      <c r="BX74" s="11">
        <f>SUM(G74,U74,AG74,AU74,BI74)</f>
        <v>0</v>
      </c>
      <c r="BY74" s="11">
        <f>SUM(H74,V74,AH74,AV74,BJ74)</f>
        <v>0</v>
      </c>
      <c r="BZ74" s="11">
        <f>SUM(I74,W74,AI74,AW74,BK74)</f>
        <v>0</v>
      </c>
      <c r="CA74" s="11">
        <f>SUM(J74,X74,AJ74,AX74,BL74)</f>
        <v>0</v>
      </c>
      <c r="CB74" s="11">
        <f>SUM(K74,Y74,AK74,AY74,BM74)</f>
        <v>0</v>
      </c>
      <c r="CC74" s="11">
        <f>SUM(Z74,AL74,AZ74,BN74)</f>
        <v>0</v>
      </c>
      <c r="CD74" s="11">
        <f>SUM(BT74:CC74)</f>
        <v>83.6</v>
      </c>
      <c r="CE74" s="11">
        <f>SUM(P74,AD74,AP74,BD74,BE74,BR74,BS74)</f>
        <v>83.6</v>
      </c>
      <c r="CF74" s="11">
        <f>MIN(P74,AD74,AP74,BD74,BE74,BR74,BS74)</f>
        <v>0</v>
      </c>
      <c r="CG74" s="11">
        <f>SUM(CE74-CF74)</f>
        <v>83.6</v>
      </c>
    </row>
    <row r="75" spans="1:85" x14ac:dyDescent="0.2">
      <c r="A75" s="21" t="str">
        <f t="shared" si="0"/>
        <v>73.</v>
      </c>
      <c r="B75" s="8" t="str">
        <f>'Seznam-MO'!A84</f>
        <v>OK1KMP</v>
      </c>
      <c r="C75" s="11">
        <f>IF(ISNA(VLOOKUP(CONCATENATE($B75,C$2,"multi"),'I-SUB'!$V$3:$W$624,2,0)),0,VLOOKUP(CONCATENATE($B75,C$2,"multi"),'I-SUB'!$V$3:$W$624,2,0))</f>
        <v>0</v>
      </c>
      <c r="D75" s="11">
        <f>IF(ISNA(VLOOKUP(CONCATENATE($B75,D$2,"multi"),'I-SUB'!$V$3:$W$624,2,0)),0,VLOOKUP(CONCATENATE($B75,D$2,"multi"),'I-SUB'!$V$3:$W$624,2,0))</f>
        <v>0</v>
      </c>
      <c r="E75" s="11">
        <f>IF(ISNA(VLOOKUP(CONCATENATE($B75,E$2,"multi"),'I-SUB'!$V$3:$W$624,2,0)),0,VLOOKUP(CONCATENATE($B75,E$2,"multi"),'I-SUB'!$V$3:$W$624,2,0))</f>
        <v>0</v>
      </c>
      <c r="F75" s="11">
        <f>IF(ISNA(VLOOKUP(CONCATENATE($B75,F$2,"multi"),'I-SUB'!$V$3:$W$624,2,0)),0,VLOOKUP(CONCATENATE($B75,F$2,"multi"),'I-SUB'!$V$3:$W$624,2,0))</f>
        <v>0</v>
      </c>
      <c r="G75" s="11">
        <f>IF(ISNA(VLOOKUP(CONCATENATE($B75,G$2,"multi"),'I-SUB'!$V$3:$W$624,2,0)),0,VLOOKUP(CONCATENATE($B75,G$2,"multi"),'I-SUB'!$V$3:$W$624,2,0))</f>
        <v>0</v>
      </c>
      <c r="H75" s="11">
        <f>IF(ISNA(VLOOKUP(CONCATENATE($B75,H$2,"multi"),'I-SUB'!$V$3:$W$624,2,0)),0,VLOOKUP(CONCATENATE($B75,H$2,"multi"),'I-SUB'!$V$3:$W$624,2,0))</f>
        <v>0</v>
      </c>
      <c r="I75" s="11">
        <f>IF(ISNA(VLOOKUP(CONCATENATE($B75,I$2,"multi"),'I-SUB'!$V$3:$W$624,2,0)),0,VLOOKUP(CONCATENATE($B75,I$2,"multi"),'I-SUB'!$V$3:$W$624,2,0))</f>
        <v>0</v>
      </c>
      <c r="J75" s="11">
        <f>IF(ISNA(VLOOKUP(CONCATENATE($B75,J$2,"multi"),'I-SUB'!$V$3:$W$624,2,0)),0,VLOOKUP(CONCATENATE($B75,J$2,"multi"),'I-SUB'!$V$3:$W$624,2,0))</f>
        <v>0</v>
      </c>
      <c r="K75" s="11">
        <f>IF(ISNA(VLOOKUP(CONCATENATE($B75,K$2,"multi"),'I-SUB'!$V$3:$W$624,2,0)),0,VLOOKUP(CONCATENATE($B75,K$2,"multi"),'I-SUB'!$V$3:$W$624,2,0))</f>
        <v>0</v>
      </c>
      <c r="L75" s="11">
        <f>IF(ISNA(VLOOKUP(CONCATENATE($B75,L$2,"multi"),'I-SUB'!$V$3:$W$624,2,0)),0,VLOOKUP(CONCATENATE($B75,L$2,"multi"),'I-SUB'!$V$3:$W$624,2,0))</f>
        <v>0</v>
      </c>
      <c r="M75" s="11">
        <f>IF(ISNA(VLOOKUP(CONCATENATE($B75,M$2,"multi"),'I-SUB'!$V$3:$W$624,2,0)),0,VLOOKUP(CONCATENATE($B75,M$2,"multi"),'I-SUB'!$V$3:$W$624,2,0))</f>
        <v>0</v>
      </c>
      <c r="N75" s="11">
        <f>IF(ISNA(VLOOKUP(CONCATENATE($B75,N$2,"multi"),'I-SUB'!$V$3:$W$624,2,0)),0,VLOOKUP(CONCATENATE($B75,N$2,"multi"),'I-SUB'!$V$3:$W$624,2,0))</f>
        <v>0</v>
      </c>
      <c r="O75" s="11">
        <f>IF(ISNA(VLOOKUP(CONCATENATE($B75,O$2,"multi"),'I-SUB'!$V$3:$W$624,2,0)),0,VLOOKUP(CONCATENATE($B75,O$2,"multi"),'I-SUB'!$V$3:$W$624,2,0))</f>
        <v>0</v>
      </c>
      <c r="P75" s="11">
        <f>SUM(C75:O75)</f>
        <v>0</v>
      </c>
      <c r="Q75" s="11">
        <f>IF(ISNA(VLOOKUP(CONCATENATE($B75,Q$2,"multi"),'II-SUB'!$V$3:$W$630,2,0)),0,VLOOKUP(CONCATENATE($B75,Q$2,"multi"),'II-SUB'!$V$3:$W$630,2,0))</f>
        <v>0</v>
      </c>
      <c r="R75" s="11">
        <f>IF(ISNA(VLOOKUP(CONCATENATE($B75,R$2,"multi"),'II-SUB'!$V$3:$W$630,2,0)),0,VLOOKUP(CONCATENATE($B75,R$2,"multi"),'II-SUB'!$V$3:$W$630,2,0))</f>
        <v>0</v>
      </c>
      <c r="S75" s="11">
        <f>IF(ISNA(VLOOKUP(CONCATENATE($B75,S$2,"multi"),'II-SUB'!$V$3:$W$630,2,0)),0,VLOOKUP(CONCATENATE($B75,S$2,"multi"),'II-SUB'!$V$3:$W$630,2,0))</f>
        <v>0</v>
      </c>
      <c r="T75" s="11">
        <f>IF(ISNA(VLOOKUP(CONCATENATE($B75,T$2,"multi"),'II-SUB'!$V$3:$W$630,2,0)),0,VLOOKUP(CONCATENATE($B75,T$2,"multi"),'II-SUB'!$V$3:$W$630,2,0))</f>
        <v>0</v>
      </c>
      <c r="U75" s="11">
        <f>IF(ISNA(VLOOKUP(CONCATENATE($B75,U$2,"multi"),'II-SUB'!$V$3:$W$630,2,0)),0,VLOOKUP(CONCATENATE($B75,U$2,"multi"),'II-SUB'!$V$3:$W$630,2,0))</f>
        <v>0</v>
      </c>
      <c r="V75" s="11">
        <f>IF(ISNA(VLOOKUP(CONCATENATE($B75,V$2,"multi"),'II-SUB'!$V$3:$W$630,2,0)),0,VLOOKUP(CONCATENATE($B75,V$2,"multi"),'II-SUB'!$V$3:$W$630,2,0))</f>
        <v>0</v>
      </c>
      <c r="W75" s="11">
        <f>IF(ISNA(VLOOKUP(CONCATENATE($B75,W$2,"multi"),'II-SUB'!$V$3:$W$630,2,0)),0,VLOOKUP(CONCATENATE($B75,W$2,"multi"),'II-SUB'!$V$3:$W$630,2,0))</f>
        <v>0</v>
      </c>
      <c r="X75" s="11">
        <f>IF(ISNA(VLOOKUP(CONCATENATE($B75,X$2,"multi"),'II-SUB'!$V$3:$W$630,2,0)),0,VLOOKUP(CONCATENATE($B75,X$2,"multi"),'II-SUB'!$V$3:$W$630,2,0))</f>
        <v>0</v>
      </c>
      <c r="Y75" s="11">
        <f>IF(ISNA(VLOOKUP(CONCATENATE($B75,Y$2,"multi"),'II-SUB'!$V$3:$W$630,2,0)),0,VLOOKUP(CONCATENATE($B75,Y$2,"multi"),'II-SUB'!$V$3:$W$630,2,0))</f>
        <v>0</v>
      </c>
      <c r="Z75" s="11">
        <f>IF(ISNA(VLOOKUP(CONCATENATE($B75,Z$2,"multi"),'II-SUB'!$V$3:$W$630,2,0)),0,VLOOKUP(CONCATENATE($B75,Z$2,"multi"),'II-SUB'!$V$3:$W$630,2,0))</f>
        <v>0</v>
      </c>
      <c r="AA75" s="11">
        <f>IF(ISNA(VLOOKUP(CONCATENATE($B75,AA$2,"multi"),'II-SUB'!$V$3:$W$630,2,0)),0,VLOOKUP(CONCATENATE($B75,AA$2,"multi"),'II-SUB'!$V$3:$W$630,2,0))</f>
        <v>0</v>
      </c>
      <c r="AB75" s="11">
        <f>IF(ISNA(VLOOKUP(CONCATENATE($B75,AB$2,"multi"),'II-SUB'!$V$3:$W$630,2,0)),0,VLOOKUP(CONCATENATE($B75,AB$2,"multi"),'II-SUB'!$V$3:$W$630,2,0))</f>
        <v>0</v>
      </c>
      <c r="AC75" s="11">
        <f>IF(ISNA(VLOOKUP(CONCATENATE($B75,AC$2,"multi"),'II-SUB'!$V$3:$W$630,2,0)),0,VLOOKUP(CONCATENATE($B75,AC$2,"multi"),'II-SUB'!$V$3:$W$630,2,0))</f>
        <v>0</v>
      </c>
      <c r="AD75" s="11">
        <f>SUM(Q75:AC75)</f>
        <v>0</v>
      </c>
      <c r="AE75" s="11">
        <f>IF(ISNA(VLOOKUP(CONCATENATE($B75,AE$2,"multi"),MW!$V$3:$W$600,2,0)),0,VLOOKUP(CONCATENATE($B75,AE$2,"multi"),MW!$V$3:$W$600,2,0))</f>
        <v>0</v>
      </c>
      <c r="AF75" s="11">
        <f>IF(ISNA(VLOOKUP(CONCATENATE($B75,AF$2,"multi"),MW!$V$3:$W$600,2,0)),0,VLOOKUP(CONCATENATE($B75,AF$2,"multi"),MW!$V$3:$W$600,2,0))</f>
        <v>0</v>
      </c>
      <c r="AG75" s="11">
        <f>IF(ISNA(VLOOKUP(CONCATENATE($B75,AG$2,"multi"),MW!$V$3:$W$600,2,0)),0,VLOOKUP(CONCATENATE($B75,AG$2,"multi"),MW!$V$3:$W$600,2,0))</f>
        <v>0</v>
      </c>
      <c r="AH75" s="11">
        <f>IF(ISNA(VLOOKUP(CONCATENATE($B75,AH$2,"multi"),MW!$V$3:$W$600,2,0)),0,VLOOKUP(CONCATENATE($B75,AH$2,"multi"),MW!$V$3:$W$600,2,0))</f>
        <v>0</v>
      </c>
      <c r="AI75" s="11">
        <f>IF(ISNA(VLOOKUP(CONCATENATE($B75,AI$2,"multi"),MW!$V$3:$W$600,2,0)),0,VLOOKUP(CONCATENATE($B75,AI$2,"multi"),MW!$V$3:$W$600,2,0))</f>
        <v>0</v>
      </c>
      <c r="AJ75" s="11">
        <f>IF(ISNA(VLOOKUP(CONCATENATE($B75,AJ$2,"multi"),MW!$V$3:$W$600,2,0)),0,VLOOKUP(CONCATENATE($B75,AJ$2,"multi"),MW!$V$3:$W$600,2,0))</f>
        <v>0</v>
      </c>
      <c r="AK75" s="11">
        <f>IF(ISNA(VLOOKUP(CONCATENATE($B75,AK$2,"multi"),MW!$V$3:$W$600,2,0)),0,VLOOKUP(CONCATENATE($B75,AK$2,"multi"),MW!$V$3:$W$600,2,0))</f>
        <v>0</v>
      </c>
      <c r="AL75" s="11">
        <f>IF(ISNA(VLOOKUP(CONCATENATE($B75,AL$2,"multi"),MW!$V$3:$W$600,2,0)),0,VLOOKUP(CONCATENATE($B75,AL$2,"multi"),MW!$V$3:$W$600,2,0))</f>
        <v>0</v>
      </c>
      <c r="AM75" s="11">
        <f>IF(ISNA(VLOOKUP(CONCATENATE($B75,AM$2,"multi"),MW!$V$3:$W$600,2,0)),0,VLOOKUP(CONCATENATE($B75,AM$2,"multi"),MW!$V$3:$W$600,2,0))</f>
        <v>0</v>
      </c>
      <c r="AN75" s="11">
        <f>IF(ISNA(VLOOKUP(CONCATENATE($B75,AN$2,"multi"),MW!$V$3:$W$600,2,0)),0,VLOOKUP(CONCATENATE($B75,AN$2,"multi"),MW!$V$3:$W$600,2,0))</f>
        <v>0</v>
      </c>
      <c r="AO75" s="11">
        <f>IF(ISNA(VLOOKUP(CONCATENATE($B75,AO$2,"multi"),MW!$V$3:$W$600,2,0)),0,VLOOKUP(CONCATENATE($B75,AO$2,"multi"),MW!$V$3:$W$600,2,0))</f>
        <v>0</v>
      </c>
      <c r="AP75" s="11">
        <f>SUM(AE75:AO75)</f>
        <v>0</v>
      </c>
      <c r="AQ75" s="11">
        <f>IF(ISNA(VLOOKUP(CONCATENATE($B75,AQ$2,"multi"),'III-SUB'!$V$3:$W$633,2,0)),0,VLOOKUP(CONCATENATE($B75,AQ$2,"multi"),'III-SUB'!$V$3:$W$633,2,0))</f>
        <v>0</v>
      </c>
      <c r="AR75" s="11">
        <f>IF(ISNA(VLOOKUP(CONCATENATE($B75,AR$2,"multi"),'III-SUB'!$V$3:$W$633,2,0)),0,VLOOKUP(CONCATENATE($B75,AR$2,"multi"),'III-SUB'!$V$3:$W$633,2,0))</f>
        <v>76.099999999999994</v>
      </c>
      <c r="AS75" s="11">
        <f>IF(ISNA(VLOOKUP(CONCATENATE($B75,AS$2,"multi"),'III-SUB'!$V$3:$W$633,2,0)),0,VLOOKUP(CONCATENATE($B75,AS$2,"multi"),'III-SUB'!$V$3:$W$633,2,0))</f>
        <v>0</v>
      </c>
      <c r="AT75" s="11">
        <f>IF(ISNA(VLOOKUP(CONCATENATE($B75,AT$2,"multi"),'III-SUB'!$V$3:$W$633,2,0)),0,VLOOKUP(CONCATENATE($B75,AT$2,"multi"),'III-SUB'!$V$3:$W$633,2,0))</f>
        <v>0</v>
      </c>
      <c r="AU75" s="11">
        <f>IF(ISNA(VLOOKUP(CONCATENATE($B75,AU$2,"multi"),'III-SUB'!$V$3:$W$633,2,0)),0,VLOOKUP(CONCATENATE($B75,AU$2,"multi"),'III-SUB'!$V$3:$W$633,2,0))</f>
        <v>0</v>
      </c>
      <c r="AV75" s="11">
        <f>IF(ISNA(VLOOKUP(CONCATENATE($B75,AV$2,"multi"),'III-SUB'!$V$3:$W$633,2,0)),0,VLOOKUP(CONCATENATE($B75,AV$2,"multi"),'III-SUB'!$V$3:$W$633,2,0))</f>
        <v>0</v>
      </c>
      <c r="AW75" s="11">
        <f>IF(ISNA(VLOOKUP(CONCATENATE($B75,AW$2,"multi"),'III-SUB'!$V$3:$W$633,2,0)),0,VLOOKUP(CONCATENATE($B75,AW$2,"multi"),'III-SUB'!$V$3:$W$633,2,0))</f>
        <v>0</v>
      </c>
      <c r="AX75" s="11">
        <f>IF(ISNA(VLOOKUP(CONCATENATE($B75,AX$2,"multi"),'III-SUB'!$V$3:$W$633,2,0)),0,VLOOKUP(CONCATENATE($B75,AX$2,"multi"),'III-SUB'!$V$3:$W$633,2,0))</f>
        <v>0</v>
      </c>
      <c r="AY75" s="11">
        <f>IF(ISNA(VLOOKUP(CONCATENATE($B75,AY$2,"multi"),'III-SUB'!$V$3:$W$633,2,0)),0,VLOOKUP(CONCATENATE($B75,AY$2,"multi"),'III-SUB'!$V$3:$W$633,2,0))</f>
        <v>0</v>
      </c>
      <c r="AZ75" s="11">
        <f>IF(ISNA(VLOOKUP(CONCATENATE($B75,AZ$2,"multi"),'III-SUB'!$V$3:$W$633,2,0)),0,VLOOKUP(CONCATENATE($B75,AZ$2,"multi"),'III-SUB'!$V$3:$W$633,2,0))</f>
        <v>0</v>
      </c>
      <c r="BA75" s="11">
        <f>IF(ISNA(VLOOKUP(CONCATENATE($B75,BA$2,"multi"),'III-SUB'!$V$3:$W$633,2,0)),0,VLOOKUP(CONCATENATE($B75,BA$2,"multi"),'III-SUB'!$V$3:$W$633,2,0))</f>
        <v>0</v>
      </c>
      <c r="BB75" s="11">
        <f>IF(ISNA(VLOOKUP(CONCATENATE($B75,BB$2,"multi"),'III-SUB'!$V$3:$W$633,2,0)),0,VLOOKUP(CONCATENATE($B75,BB$2,"multi"),'III-SUB'!$V$3:$W$633,2,0))</f>
        <v>0</v>
      </c>
      <c r="BC75" s="11">
        <f>IF(ISNA(VLOOKUP(CONCATENATE($B75,BC$2,"multi"),'III-SUB'!$V$3:$W$633,2,0)),0,VLOOKUP(CONCATENATE($B75,BC$2,"multi"),'III-SUB'!$V$3:$W$633,2,0))</f>
        <v>0</v>
      </c>
      <c r="BD75" s="11">
        <f>SUM(AQ75:BC75)</f>
        <v>76.099999999999994</v>
      </c>
      <c r="BE75" s="11">
        <f>IF(ISNA(VLOOKUP(CONCATENATE($B75,AQ$2,"multi"),VHF!$V$3:$W$627,2,0)),0,VLOOKUP(CONCATENATE($B75,AQ$2,"multi"),VHF!$V$3:$W$627,2,0))</f>
        <v>2.7</v>
      </c>
      <c r="BF75" s="11">
        <f>IF(ISNA(VLOOKUP(CONCATENATE($B75,BF$2,"multi"),UHF!$V$3:$W$612,2,0)),0,VLOOKUP(CONCATENATE($B75,BF$2,"multi"),UHF!$V$3:$W$612,2,0))</f>
        <v>0</v>
      </c>
      <c r="BG75" s="11">
        <f>IF(ISNA(VLOOKUP(CONCATENATE($B75,BG$2,"multi"),UHF!$V$3:$W$612,2,0)),0,VLOOKUP(CONCATENATE($B75,BG$2,"multi"),UHF!$V$3:$W$612,2,0))</f>
        <v>0</v>
      </c>
      <c r="BH75" s="11">
        <f>IF(ISNA(VLOOKUP(CONCATENATE($B75,BH$2,"multi"),UHF!$V$3:$W$612,2,0)),0,VLOOKUP(CONCATENATE($B75,BH$2,"multi"),UHF!$V$3:$W$612,2,0))</f>
        <v>0</v>
      </c>
      <c r="BI75" s="11">
        <f>IF(ISNA(VLOOKUP(CONCATENATE($B75,BI$2,"multi"),UHF!$V$3:$W$612,2,0)),0,VLOOKUP(CONCATENATE($B75,BI$2,"multi"),UHF!$V$3:$W$612,2,0))</f>
        <v>0</v>
      </c>
      <c r="BJ75" s="11">
        <f>IF(ISNA(VLOOKUP(CONCATENATE($B75,BJ$2,"multi"),UHF!$V$3:$W$612,2,0)),0,VLOOKUP(CONCATENATE($B75,BJ$2,"multi"),UHF!$V$3:$W$612,2,0))</f>
        <v>0</v>
      </c>
      <c r="BK75" s="11">
        <f>IF(ISNA(VLOOKUP(CONCATENATE($B75,BK$2,"multi"),UHF!$V$3:$W$612,2,0)),0,VLOOKUP(CONCATENATE($B75,BK$2,"multi"),UHF!$V$3:$W$612,2,0))</f>
        <v>0</v>
      </c>
      <c r="BL75" s="11">
        <f>IF(ISNA(VLOOKUP(CONCATENATE($B75,BL$2,"multi"),UHF!$V$3:$W$612,2,0)),0,VLOOKUP(CONCATENATE($B75,BL$2,"multi"),UHF!$V$3:$W$612,2,0))</f>
        <v>0</v>
      </c>
      <c r="BM75" s="11">
        <f>IF(ISNA(VLOOKUP(CONCATENATE($B75,BM$2,"multi"),UHF!$V$3:$W$612,2,0)),0,VLOOKUP(CONCATENATE($B75,BM$2,"multi"),UHF!$V$3:$W$612,2,0))</f>
        <v>0</v>
      </c>
      <c r="BN75" s="11">
        <f>IF(ISNA(VLOOKUP(CONCATENATE($B75,BN$2,"multi"),UHF!$V$3:$W$612,2,0)),0,VLOOKUP(CONCATENATE($B75,BN$2,"multi"),UHF!$V$3:$W$612,2,0))</f>
        <v>0</v>
      </c>
      <c r="BO75" s="11">
        <f>IF(ISNA(VLOOKUP(CONCATENATE($B75,BO$2,"multi"),UHF!$V$3:$W$612,2,0)),0,VLOOKUP(CONCATENATE($B75,BO$2,"multi"),UHF!$V$3:$W$612,2,0))</f>
        <v>0</v>
      </c>
      <c r="BP75" s="11">
        <f>IF(ISNA(VLOOKUP(CONCATENATE($B75,BP$2,"multi"),UHF!$V$3:$W$612,2,0)),0,VLOOKUP(CONCATENATE($B75,BP$2,"multi"),UHF!$V$3:$W$612,2,0))</f>
        <v>0</v>
      </c>
      <c r="BQ75" s="11">
        <f>IF(ISNA(VLOOKUP(CONCATENATE($B75,BQ$2,"multi"),UHF!$V$3:$W$612,2,0)),0,VLOOKUP(CONCATENATE($B75,BQ$2,"multi"),UHF!$V$3:$W$612,2,0))</f>
        <v>0</v>
      </c>
      <c r="BR75" s="11">
        <f>SUM(BF75:BQ75)</f>
        <v>0</v>
      </c>
      <c r="BS75" s="11">
        <f>IF(ISNA(VLOOKUP(CONCATENATE($B75,BS$2,"multi"),'A1'!$V$3:$W$612,2,0)),0,VLOOKUP(CONCATENATE($B75,BS$2,"multi"),'A1'!$V$3:$W$612,2,0))</f>
        <v>0</v>
      </c>
      <c r="BT75" s="11">
        <f>SUM(C75,Q75,AQ75,BE75,BS75)</f>
        <v>2.7</v>
      </c>
      <c r="BU75" s="11">
        <f>SUM(D75,R75,AR75,BF75)</f>
        <v>76.099999999999994</v>
      </c>
      <c r="BV75" s="11">
        <f>SUM(E75,S75,AE75,AS75,BG75)</f>
        <v>0</v>
      </c>
      <c r="BW75" s="11">
        <f>SUM(F75,T75,AF75,AT75,BH75)</f>
        <v>0</v>
      </c>
      <c r="BX75" s="11">
        <f>SUM(G75,U75,AG75,AU75,BI75)</f>
        <v>0</v>
      </c>
      <c r="BY75" s="11">
        <f>SUM(H75,V75,AH75,AV75,BJ75)</f>
        <v>0</v>
      </c>
      <c r="BZ75" s="11">
        <f>SUM(I75,W75,AI75,AW75,BK75)</f>
        <v>0</v>
      </c>
      <c r="CA75" s="11">
        <f>SUM(J75,X75,AJ75,AX75,BL75)</f>
        <v>0</v>
      </c>
      <c r="CB75" s="11">
        <f>SUM(K75,Y75,AK75,AY75,BM75)</f>
        <v>0</v>
      </c>
      <c r="CC75" s="11">
        <f>SUM(Z75,AL75,AZ75,BN75)</f>
        <v>0</v>
      </c>
      <c r="CD75" s="11">
        <f>SUM(BT75:CC75)</f>
        <v>78.8</v>
      </c>
      <c r="CE75" s="11">
        <f>SUM(P75,AD75,AP75,BD75,BE75,BR75,BS75)</f>
        <v>78.8</v>
      </c>
      <c r="CF75" s="11">
        <f>MIN(P75,AD75,AP75,BD75,BE75,BR75,BS75)</f>
        <v>0</v>
      </c>
      <c r="CG75" s="11">
        <f>SUM(CE75-CF75)</f>
        <v>78.8</v>
      </c>
    </row>
    <row r="76" spans="1:85" x14ac:dyDescent="0.2">
      <c r="A76" s="21" t="str">
        <f t="shared" si="0"/>
        <v>74.</v>
      </c>
      <c r="B76" s="8" t="str">
        <f>'Seznam-MO'!A94</f>
        <v>OK1KHA</v>
      </c>
      <c r="C76" s="11">
        <f>IF(ISNA(VLOOKUP(CONCATENATE($B76,C$2,"multi"),'I-SUB'!$V$3:$W$624,2,0)),0,VLOOKUP(CONCATENATE($B76,C$2,"multi"),'I-SUB'!$V$3:$W$624,2,0))</f>
        <v>21</v>
      </c>
      <c r="D76" s="11">
        <f>IF(ISNA(VLOOKUP(CONCATENATE($B76,D$2,"multi"),'I-SUB'!$V$3:$W$624,2,0)),0,VLOOKUP(CONCATENATE($B76,D$2,"multi"),'I-SUB'!$V$3:$W$624,2,0))</f>
        <v>0</v>
      </c>
      <c r="E76" s="11">
        <f>IF(ISNA(VLOOKUP(CONCATENATE($B76,E$2,"multi"),'I-SUB'!$V$3:$W$624,2,0)),0,VLOOKUP(CONCATENATE($B76,E$2,"multi"),'I-SUB'!$V$3:$W$624,2,0))</f>
        <v>0</v>
      </c>
      <c r="F76" s="11">
        <f>IF(ISNA(VLOOKUP(CONCATENATE($B76,F$2,"multi"),'I-SUB'!$V$3:$W$624,2,0)),0,VLOOKUP(CONCATENATE($B76,F$2,"multi"),'I-SUB'!$V$3:$W$624,2,0))</f>
        <v>0</v>
      </c>
      <c r="G76" s="11">
        <f>IF(ISNA(VLOOKUP(CONCATENATE($B76,G$2,"multi"),'I-SUB'!$V$3:$W$624,2,0)),0,VLOOKUP(CONCATENATE($B76,G$2,"multi"),'I-SUB'!$V$3:$W$624,2,0))</f>
        <v>0</v>
      </c>
      <c r="H76" s="11">
        <f>IF(ISNA(VLOOKUP(CONCATENATE($B76,H$2,"multi"),'I-SUB'!$V$3:$W$624,2,0)),0,VLOOKUP(CONCATENATE($B76,H$2,"multi"),'I-SUB'!$V$3:$W$624,2,0))</f>
        <v>0</v>
      </c>
      <c r="I76" s="11">
        <f>IF(ISNA(VLOOKUP(CONCATENATE($B76,I$2,"multi"),'I-SUB'!$V$3:$W$624,2,0)),0,VLOOKUP(CONCATENATE($B76,I$2,"multi"),'I-SUB'!$V$3:$W$624,2,0))</f>
        <v>0</v>
      </c>
      <c r="J76" s="11">
        <f>IF(ISNA(VLOOKUP(CONCATENATE($B76,J$2,"multi"),'I-SUB'!$V$3:$W$624,2,0)),0,VLOOKUP(CONCATENATE($B76,J$2,"multi"),'I-SUB'!$V$3:$W$624,2,0))</f>
        <v>0</v>
      </c>
      <c r="K76" s="11">
        <f>IF(ISNA(VLOOKUP(CONCATENATE($B76,K$2,"multi"),'I-SUB'!$V$3:$W$624,2,0)),0,VLOOKUP(CONCATENATE($B76,K$2,"multi"),'I-SUB'!$V$3:$W$624,2,0))</f>
        <v>0</v>
      </c>
      <c r="L76" s="11">
        <f>IF(ISNA(VLOOKUP(CONCATENATE($B76,L$2,"multi"),'I-SUB'!$V$3:$W$624,2,0)),0,VLOOKUP(CONCATENATE($B76,L$2,"multi"),'I-SUB'!$V$3:$W$624,2,0))</f>
        <v>0</v>
      </c>
      <c r="M76" s="11">
        <f>IF(ISNA(VLOOKUP(CONCATENATE($B76,M$2,"multi"),'I-SUB'!$V$3:$W$624,2,0)),0,VLOOKUP(CONCATENATE($B76,M$2,"multi"),'I-SUB'!$V$3:$W$624,2,0))</f>
        <v>0</v>
      </c>
      <c r="N76" s="11">
        <f>IF(ISNA(VLOOKUP(CONCATENATE($B76,N$2,"multi"),'I-SUB'!$V$3:$W$624,2,0)),0,VLOOKUP(CONCATENATE($B76,N$2,"multi"),'I-SUB'!$V$3:$W$624,2,0))</f>
        <v>0</v>
      </c>
      <c r="O76" s="11">
        <f>IF(ISNA(VLOOKUP(CONCATENATE($B76,O$2,"multi"),'I-SUB'!$V$3:$W$624,2,0)),0,VLOOKUP(CONCATENATE($B76,O$2,"multi"),'I-SUB'!$V$3:$W$624,2,0))</f>
        <v>0</v>
      </c>
      <c r="P76" s="11">
        <f>SUM(C76:O76)</f>
        <v>21</v>
      </c>
      <c r="Q76" s="11">
        <f>IF(ISNA(VLOOKUP(CONCATENATE($B76,Q$2,"multi"),'II-SUB'!$V$3:$W$630,2,0)),0,VLOOKUP(CONCATENATE($B76,Q$2,"multi"),'II-SUB'!$V$3:$W$630,2,0))</f>
        <v>16.600000000000001</v>
      </c>
      <c r="R76" s="11">
        <f>IF(ISNA(VLOOKUP(CONCATENATE($B76,R$2,"multi"),'II-SUB'!$V$3:$W$630,2,0)),0,VLOOKUP(CONCATENATE($B76,R$2,"multi"),'II-SUB'!$V$3:$W$630,2,0))</f>
        <v>0</v>
      </c>
      <c r="S76" s="11">
        <f>IF(ISNA(VLOOKUP(CONCATENATE($B76,S$2,"multi"),'II-SUB'!$V$3:$W$630,2,0)),0,VLOOKUP(CONCATENATE($B76,S$2,"multi"),'II-SUB'!$V$3:$W$630,2,0))</f>
        <v>0</v>
      </c>
      <c r="T76" s="11">
        <f>IF(ISNA(VLOOKUP(CONCATENATE($B76,T$2,"multi"),'II-SUB'!$V$3:$W$630,2,0)),0,VLOOKUP(CONCATENATE($B76,T$2,"multi"),'II-SUB'!$V$3:$W$630,2,0))</f>
        <v>0</v>
      </c>
      <c r="U76" s="11">
        <f>IF(ISNA(VLOOKUP(CONCATENATE($B76,U$2,"multi"),'II-SUB'!$V$3:$W$630,2,0)),0,VLOOKUP(CONCATENATE($B76,U$2,"multi"),'II-SUB'!$V$3:$W$630,2,0))</f>
        <v>0</v>
      </c>
      <c r="V76" s="11">
        <f>IF(ISNA(VLOOKUP(CONCATENATE($B76,V$2,"multi"),'II-SUB'!$V$3:$W$630,2,0)),0,VLOOKUP(CONCATENATE($B76,V$2,"multi"),'II-SUB'!$V$3:$W$630,2,0))</f>
        <v>0</v>
      </c>
      <c r="W76" s="11">
        <f>IF(ISNA(VLOOKUP(CONCATENATE($B76,W$2,"multi"),'II-SUB'!$V$3:$W$630,2,0)),0,VLOOKUP(CONCATENATE($B76,W$2,"multi"),'II-SUB'!$V$3:$W$630,2,0))</f>
        <v>0</v>
      </c>
      <c r="X76" s="11">
        <f>IF(ISNA(VLOOKUP(CONCATENATE($B76,X$2,"multi"),'II-SUB'!$V$3:$W$630,2,0)),0,VLOOKUP(CONCATENATE($B76,X$2,"multi"),'II-SUB'!$V$3:$W$630,2,0))</f>
        <v>0</v>
      </c>
      <c r="Y76" s="11">
        <f>IF(ISNA(VLOOKUP(CONCATENATE($B76,Y$2,"multi"),'II-SUB'!$V$3:$W$630,2,0)),0,VLOOKUP(CONCATENATE($B76,Y$2,"multi"),'II-SUB'!$V$3:$W$630,2,0))</f>
        <v>0</v>
      </c>
      <c r="Z76" s="11">
        <f>IF(ISNA(VLOOKUP(CONCATENATE($B76,Z$2,"multi"),'II-SUB'!$V$3:$W$630,2,0)),0,VLOOKUP(CONCATENATE($B76,Z$2,"multi"),'II-SUB'!$V$3:$W$630,2,0))</f>
        <v>0</v>
      </c>
      <c r="AA76" s="11">
        <f>IF(ISNA(VLOOKUP(CONCATENATE($B76,AA$2,"multi"),'II-SUB'!$V$3:$W$630,2,0)),0,VLOOKUP(CONCATENATE($B76,AA$2,"multi"),'II-SUB'!$V$3:$W$630,2,0))</f>
        <v>0</v>
      </c>
      <c r="AB76" s="11">
        <f>IF(ISNA(VLOOKUP(CONCATENATE($B76,AB$2,"multi"),'II-SUB'!$V$3:$W$630,2,0)),0,VLOOKUP(CONCATENATE($B76,AB$2,"multi"),'II-SUB'!$V$3:$W$630,2,0))</f>
        <v>0</v>
      </c>
      <c r="AC76" s="11">
        <f>IF(ISNA(VLOOKUP(CONCATENATE($B76,AC$2,"multi"),'II-SUB'!$V$3:$W$630,2,0)),0,VLOOKUP(CONCATENATE($B76,AC$2,"multi"),'II-SUB'!$V$3:$W$630,2,0))</f>
        <v>0</v>
      </c>
      <c r="AD76" s="11">
        <f>SUM(Q76:AC76)</f>
        <v>16.600000000000001</v>
      </c>
      <c r="AE76" s="11">
        <f>IF(ISNA(VLOOKUP(CONCATENATE($B76,AE$2,"multi"),MW!$V$3:$W$600,2,0)),0,VLOOKUP(CONCATENATE($B76,AE$2,"multi"),MW!$V$3:$W$600,2,0))</f>
        <v>0</v>
      </c>
      <c r="AF76" s="11">
        <f>IF(ISNA(VLOOKUP(CONCATENATE($B76,AF$2,"multi"),MW!$V$3:$W$600,2,0)),0,VLOOKUP(CONCATENATE($B76,AF$2,"multi"),MW!$V$3:$W$600,2,0))</f>
        <v>0</v>
      </c>
      <c r="AG76" s="11">
        <f>IF(ISNA(VLOOKUP(CONCATENATE($B76,AG$2,"multi"),MW!$V$3:$W$600,2,0)),0,VLOOKUP(CONCATENATE($B76,AG$2,"multi"),MW!$V$3:$W$600,2,0))</f>
        <v>0</v>
      </c>
      <c r="AH76" s="11">
        <f>IF(ISNA(VLOOKUP(CONCATENATE($B76,AH$2,"multi"),MW!$V$3:$W$600,2,0)),0,VLOOKUP(CONCATENATE($B76,AH$2,"multi"),MW!$V$3:$W$600,2,0))</f>
        <v>0</v>
      </c>
      <c r="AI76" s="11">
        <f>IF(ISNA(VLOOKUP(CONCATENATE($B76,AI$2,"multi"),MW!$V$3:$W$600,2,0)),0,VLOOKUP(CONCATENATE($B76,AI$2,"multi"),MW!$V$3:$W$600,2,0))</f>
        <v>0</v>
      </c>
      <c r="AJ76" s="11">
        <f>IF(ISNA(VLOOKUP(CONCATENATE($B76,AJ$2,"multi"),MW!$V$3:$W$600,2,0)),0,VLOOKUP(CONCATENATE($B76,AJ$2,"multi"),MW!$V$3:$W$600,2,0))</f>
        <v>0</v>
      </c>
      <c r="AK76" s="11">
        <f>IF(ISNA(VLOOKUP(CONCATENATE($B76,AK$2,"multi"),MW!$V$3:$W$600,2,0)),0,VLOOKUP(CONCATENATE($B76,AK$2,"multi"),MW!$V$3:$W$600,2,0))</f>
        <v>0</v>
      </c>
      <c r="AL76" s="11">
        <f>IF(ISNA(VLOOKUP(CONCATENATE($B76,AL$2,"multi"),MW!$V$3:$W$600,2,0)),0,VLOOKUP(CONCATENATE($B76,AL$2,"multi"),MW!$V$3:$W$600,2,0))</f>
        <v>0</v>
      </c>
      <c r="AM76" s="11">
        <f>IF(ISNA(VLOOKUP(CONCATENATE($B76,AM$2,"multi"),MW!$V$3:$W$600,2,0)),0,VLOOKUP(CONCATENATE($B76,AM$2,"multi"),MW!$V$3:$W$600,2,0))</f>
        <v>0</v>
      </c>
      <c r="AN76" s="11">
        <f>IF(ISNA(VLOOKUP(CONCATENATE($B76,AN$2,"multi"),MW!$V$3:$W$600,2,0)),0,VLOOKUP(CONCATENATE($B76,AN$2,"multi"),MW!$V$3:$W$600,2,0))</f>
        <v>0</v>
      </c>
      <c r="AO76" s="11">
        <f>IF(ISNA(VLOOKUP(CONCATENATE($B76,AO$2,"multi"),MW!$V$3:$W$600,2,0)),0,VLOOKUP(CONCATENATE($B76,AO$2,"multi"),MW!$V$3:$W$600,2,0))</f>
        <v>0</v>
      </c>
      <c r="AP76" s="11">
        <f>SUM(AE76:AO76)</f>
        <v>0</v>
      </c>
      <c r="AQ76" s="11">
        <f>IF(ISNA(VLOOKUP(CONCATENATE($B76,AQ$2,"multi"),'III-SUB'!$V$3:$W$633,2,0)),0,VLOOKUP(CONCATENATE($B76,AQ$2,"multi"),'III-SUB'!$V$3:$W$633,2,0))</f>
        <v>35.4</v>
      </c>
      <c r="AR76" s="11">
        <f>IF(ISNA(VLOOKUP(CONCATENATE($B76,AR$2,"multi"),'III-SUB'!$V$3:$W$633,2,0)),0,VLOOKUP(CONCATENATE($B76,AR$2,"multi"),'III-SUB'!$V$3:$W$633,2,0))</f>
        <v>0</v>
      </c>
      <c r="AS76" s="11">
        <f>IF(ISNA(VLOOKUP(CONCATENATE($B76,AS$2,"multi"),'III-SUB'!$V$3:$W$633,2,0)),0,VLOOKUP(CONCATENATE($B76,AS$2,"multi"),'III-SUB'!$V$3:$W$633,2,0))</f>
        <v>0</v>
      </c>
      <c r="AT76" s="11">
        <f>IF(ISNA(VLOOKUP(CONCATENATE($B76,AT$2,"multi"),'III-SUB'!$V$3:$W$633,2,0)),0,VLOOKUP(CONCATENATE($B76,AT$2,"multi"),'III-SUB'!$V$3:$W$633,2,0))</f>
        <v>0</v>
      </c>
      <c r="AU76" s="11">
        <f>IF(ISNA(VLOOKUP(CONCATENATE($B76,AU$2,"multi"),'III-SUB'!$V$3:$W$633,2,0)),0,VLOOKUP(CONCATENATE($B76,AU$2,"multi"),'III-SUB'!$V$3:$W$633,2,0))</f>
        <v>0</v>
      </c>
      <c r="AV76" s="11">
        <f>IF(ISNA(VLOOKUP(CONCATENATE($B76,AV$2,"multi"),'III-SUB'!$V$3:$W$633,2,0)),0,VLOOKUP(CONCATENATE($B76,AV$2,"multi"),'III-SUB'!$V$3:$W$633,2,0))</f>
        <v>0</v>
      </c>
      <c r="AW76" s="11">
        <f>IF(ISNA(VLOOKUP(CONCATENATE($B76,AW$2,"multi"),'III-SUB'!$V$3:$W$633,2,0)),0,VLOOKUP(CONCATENATE($B76,AW$2,"multi"),'III-SUB'!$V$3:$W$633,2,0))</f>
        <v>0</v>
      </c>
      <c r="AX76" s="11">
        <f>IF(ISNA(VLOOKUP(CONCATENATE($B76,AX$2,"multi"),'III-SUB'!$V$3:$W$633,2,0)),0,VLOOKUP(CONCATENATE($B76,AX$2,"multi"),'III-SUB'!$V$3:$W$633,2,0))</f>
        <v>0</v>
      </c>
      <c r="AY76" s="11">
        <f>IF(ISNA(VLOOKUP(CONCATENATE($B76,AY$2,"multi"),'III-SUB'!$V$3:$W$633,2,0)),0,VLOOKUP(CONCATENATE($B76,AY$2,"multi"),'III-SUB'!$V$3:$W$633,2,0))</f>
        <v>0</v>
      </c>
      <c r="AZ76" s="11">
        <f>IF(ISNA(VLOOKUP(CONCATENATE($B76,AZ$2,"multi"),'III-SUB'!$V$3:$W$633,2,0)),0,VLOOKUP(CONCATENATE($B76,AZ$2,"multi"),'III-SUB'!$V$3:$W$633,2,0))</f>
        <v>0</v>
      </c>
      <c r="BA76" s="11">
        <f>IF(ISNA(VLOOKUP(CONCATENATE($B76,BA$2,"multi"),'III-SUB'!$V$3:$W$633,2,0)),0,VLOOKUP(CONCATENATE($B76,BA$2,"multi"),'III-SUB'!$V$3:$W$633,2,0))</f>
        <v>0</v>
      </c>
      <c r="BB76" s="11">
        <f>IF(ISNA(VLOOKUP(CONCATENATE($B76,BB$2,"multi"),'III-SUB'!$V$3:$W$633,2,0)),0,VLOOKUP(CONCATENATE($B76,BB$2,"multi"),'III-SUB'!$V$3:$W$633,2,0))</f>
        <v>0</v>
      </c>
      <c r="BC76" s="11">
        <f>IF(ISNA(VLOOKUP(CONCATENATE($B76,BC$2,"multi"),'III-SUB'!$V$3:$W$633,2,0)),0,VLOOKUP(CONCATENATE($B76,BC$2,"multi"),'III-SUB'!$V$3:$W$633,2,0))</f>
        <v>0</v>
      </c>
      <c r="BD76" s="11">
        <f>SUM(AQ76:BC76)</f>
        <v>35.4</v>
      </c>
      <c r="BE76" s="11">
        <f>IF(ISNA(VLOOKUP(CONCATENATE($B76,AQ$2,"multi"),VHF!$V$3:$W$627,2,0)),0,VLOOKUP(CONCATENATE($B76,AQ$2,"multi"),VHF!$V$3:$W$627,2,0))</f>
        <v>5.4</v>
      </c>
      <c r="BF76" s="11">
        <f>IF(ISNA(VLOOKUP(CONCATENATE($B76,BF$2,"multi"),UHF!$V$3:$W$612,2,0)),0,VLOOKUP(CONCATENATE($B76,BF$2,"multi"),UHF!$V$3:$W$612,2,0))</f>
        <v>0</v>
      </c>
      <c r="BG76" s="11">
        <f>IF(ISNA(VLOOKUP(CONCATENATE($B76,BG$2,"multi"),UHF!$V$3:$W$612,2,0)),0,VLOOKUP(CONCATENATE($B76,BG$2,"multi"),UHF!$V$3:$W$612,2,0))</f>
        <v>0</v>
      </c>
      <c r="BH76" s="11">
        <f>IF(ISNA(VLOOKUP(CONCATENATE($B76,BH$2,"multi"),UHF!$V$3:$W$612,2,0)),0,VLOOKUP(CONCATENATE($B76,BH$2,"multi"),UHF!$V$3:$W$612,2,0))</f>
        <v>0</v>
      </c>
      <c r="BI76" s="11">
        <f>IF(ISNA(VLOOKUP(CONCATENATE($B76,BI$2,"multi"),UHF!$V$3:$W$612,2,0)),0,VLOOKUP(CONCATENATE($B76,BI$2,"multi"),UHF!$V$3:$W$612,2,0))</f>
        <v>0</v>
      </c>
      <c r="BJ76" s="11">
        <f>IF(ISNA(VLOOKUP(CONCATENATE($B76,BJ$2,"multi"),UHF!$V$3:$W$612,2,0)),0,VLOOKUP(CONCATENATE($B76,BJ$2,"multi"),UHF!$V$3:$W$612,2,0))</f>
        <v>0</v>
      </c>
      <c r="BK76" s="11">
        <f>IF(ISNA(VLOOKUP(CONCATENATE($B76,BK$2,"multi"),UHF!$V$3:$W$612,2,0)),0,VLOOKUP(CONCATENATE($B76,BK$2,"multi"),UHF!$V$3:$W$612,2,0))</f>
        <v>0</v>
      </c>
      <c r="BL76" s="11">
        <f>IF(ISNA(VLOOKUP(CONCATENATE($B76,BL$2,"multi"),UHF!$V$3:$W$612,2,0)),0,VLOOKUP(CONCATENATE($B76,BL$2,"multi"),UHF!$V$3:$W$612,2,0))</f>
        <v>0</v>
      </c>
      <c r="BM76" s="11">
        <f>IF(ISNA(VLOOKUP(CONCATENATE($B76,BM$2,"multi"),UHF!$V$3:$W$612,2,0)),0,VLOOKUP(CONCATENATE($B76,BM$2,"multi"),UHF!$V$3:$W$612,2,0))</f>
        <v>0</v>
      </c>
      <c r="BN76" s="11">
        <f>IF(ISNA(VLOOKUP(CONCATENATE($B76,BN$2,"multi"),UHF!$V$3:$W$612,2,0)),0,VLOOKUP(CONCATENATE($B76,BN$2,"multi"),UHF!$V$3:$W$612,2,0))</f>
        <v>0</v>
      </c>
      <c r="BO76" s="11">
        <f>IF(ISNA(VLOOKUP(CONCATENATE($B76,BO$2,"multi"),UHF!$V$3:$W$612,2,0)),0,VLOOKUP(CONCATENATE($B76,BO$2,"multi"),UHF!$V$3:$W$612,2,0))</f>
        <v>0</v>
      </c>
      <c r="BP76" s="11">
        <f>IF(ISNA(VLOOKUP(CONCATENATE($B76,BP$2,"multi"),UHF!$V$3:$W$612,2,0)),0,VLOOKUP(CONCATENATE($B76,BP$2,"multi"),UHF!$V$3:$W$612,2,0))</f>
        <v>0</v>
      </c>
      <c r="BQ76" s="11">
        <f>IF(ISNA(VLOOKUP(CONCATENATE($B76,BQ$2,"multi"),UHF!$V$3:$W$612,2,0)),0,VLOOKUP(CONCATENATE($B76,BQ$2,"multi"),UHF!$V$3:$W$612,2,0))</f>
        <v>0</v>
      </c>
      <c r="BR76" s="11">
        <f>SUM(BF76:BQ76)</f>
        <v>0</v>
      </c>
      <c r="BS76" s="11">
        <f>IF(ISNA(VLOOKUP(CONCATENATE($B76,BS$2,"multi"),'A1'!$V$3:$W$612,2,0)),0,VLOOKUP(CONCATENATE($B76,BS$2,"multi"),'A1'!$V$3:$W$612,2,0))</f>
        <v>0</v>
      </c>
      <c r="BT76" s="11">
        <f>SUM(C76,Q76,AQ76,BE76,BS76)</f>
        <v>78.400000000000006</v>
      </c>
      <c r="BU76" s="11">
        <f>SUM(D76,R76,AR76,BF76)</f>
        <v>0</v>
      </c>
      <c r="BV76" s="11">
        <f>SUM(E76,S76,AE76,AS76,BG76)</f>
        <v>0</v>
      </c>
      <c r="BW76" s="11">
        <f>SUM(F76,T76,AF76,AT76,BH76)</f>
        <v>0</v>
      </c>
      <c r="BX76" s="11">
        <f>SUM(G76,U76,AG76,AU76,BI76)</f>
        <v>0</v>
      </c>
      <c r="BY76" s="11">
        <f>SUM(H76,V76,AH76,AV76,BJ76)</f>
        <v>0</v>
      </c>
      <c r="BZ76" s="11">
        <f>SUM(I76,W76,AI76,AW76,BK76)</f>
        <v>0</v>
      </c>
      <c r="CA76" s="11">
        <f>SUM(J76,X76,AJ76,AX76,BL76)</f>
        <v>0</v>
      </c>
      <c r="CB76" s="11">
        <f>SUM(K76,Y76,AK76,AY76,BM76)</f>
        <v>0</v>
      </c>
      <c r="CC76" s="11">
        <f>SUM(Z76,AL76,AZ76,BN76)</f>
        <v>0</v>
      </c>
      <c r="CD76" s="11">
        <f>SUM(BT76:CC76)</f>
        <v>78.400000000000006</v>
      </c>
      <c r="CE76" s="11">
        <f>SUM(P76,AD76,AP76,BD76,BE76,BR76,BS76)</f>
        <v>78.400000000000006</v>
      </c>
      <c r="CF76" s="11">
        <f>MIN(P76,AD76,AP76,BD76,BE76,BR76,BS76)</f>
        <v>0</v>
      </c>
      <c r="CG76" s="11">
        <f>SUM(CE76-CF76)</f>
        <v>78.400000000000006</v>
      </c>
    </row>
    <row r="77" spans="1:85" x14ac:dyDescent="0.2">
      <c r="A77" s="21" t="str">
        <f t="shared" si="0"/>
        <v>75.</v>
      </c>
      <c r="B77" s="8" t="str">
        <f>'Seznam-MO'!A59</f>
        <v>OK2G</v>
      </c>
      <c r="C77" s="11">
        <f>IF(ISNA(VLOOKUP(CONCATENATE($B77,C$2,"multi"),'I-SUB'!$V$3:$W$624,2,0)),0,VLOOKUP(CONCATENATE($B77,C$2,"multi"),'I-SUB'!$V$3:$W$624,2,0))</f>
        <v>0</v>
      </c>
      <c r="D77" s="11">
        <f>IF(ISNA(VLOOKUP(CONCATENATE($B77,D$2,"multi"),'I-SUB'!$V$3:$W$624,2,0)),0,VLOOKUP(CONCATENATE($B77,D$2,"multi"),'I-SUB'!$V$3:$W$624,2,0))</f>
        <v>0</v>
      </c>
      <c r="E77" s="11">
        <f>IF(ISNA(VLOOKUP(CONCATENATE($B77,E$2,"multi"),'I-SUB'!$V$3:$W$624,2,0)),0,VLOOKUP(CONCATENATE($B77,E$2,"multi"),'I-SUB'!$V$3:$W$624,2,0))</f>
        <v>0</v>
      </c>
      <c r="F77" s="11">
        <f>IF(ISNA(VLOOKUP(CONCATENATE($B77,F$2,"multi"),'I-SUB'!$V$3:$W$624,2,0)),0,VLOOKUP(CONCATENATE($B77,F$2,"multi"),'I-SUB'!$V$3:$W$624,2,0))</f>
        <v>0</v>
      </c>
      <c r="G77" s="11">
        <f>IF(ISNA(VLOOKUP(CONCATENATE($B77,G$2,"multi"),'I-SUB'!$V$3:$W$624,2,0)),0,VLOOKUP(CONCATENATE($B77,G$2,"multi"),'I-SUB'!$V$3:$W$624,2,0))</f>
        <v>0</v>
      </c>
      <c r="H77" s="11">
        <f>IF(ISNA(VLOOKUP(CONCATENATE($B77,H$2,"multi"),'I-SUB'!$V$3:$W$624,2,0)),0,VLOOKUP(CONCATENATE($B77,H$2,"multi"),'I-SUB'!$V$3:$W$624,2,0))</f>
        <v>0</v>
      </c>
      <c r="I77" s="11">
        <f>IF(ISNA(VLOOKUP(CONCATENATE($B77,I$2,"multi"),'I-SUB'!$V$3:$W$624,2,0)),0,VLOOKUP(CONCATENATE($B77,I$2,"multi"),'I-SUB'!$V$3:$W$624,2,0))</f>
        <v>0</v>
      </c>
      <c r="J77" s="11">
        <f>IF(ISNA(VLOOKUP(CONCATENATE($B77,J$2,"multi"),'I-SUB'!$V$3:$W$624,2,0)),0,VLOOKUP(CONCATENATE($B77,J$2,"multi"),'I-SUB'!$V$3:$W$624,2,0))</f>
        <v>0</v>
      </c>
      <c r="K77" s="11">
        <f>IF(ISNA(VLOOKUP(CONCATENATE($B77,K$2,"multi"),'I-SUB'!$V$3:$W$624,2,0)),0,VLOOKUP(CONCATENATE($B77,K$2,"multi"),'I-SUB'!$V$3:$W$624,2,0))</f>
        <v>0</v>
      </c>
      <c r="L77" s="11">
        <f>IF(ISNA(VLOOKUP(CONCATENATE($B77,L$2,"multi"),'I-SUB'!$V$3:$W$624,2,0)),0,VLOOKUP(CONCATENATE($B77,L$2,"multi"),'I-SUB'!$V$3:$W$624,2,0))</f>
        <v>0</v>
      </c>
      <c r="M77" s="11">
        <f>IF(ISNA(VLOOKUP(CONCATENATE($B77,M$2,"multi"),'I-SUB'!$V$3:$W$624,2,0)),0,VLOOKUP(CONCATENATE($B77,M$2,"multi"),'I-SUB'!$V$3:$W$624,2,0))</f>
        <v>0</v>
      </c>
      <c r="N77" s="11">
        <f>IF(ISNA(VLOOKUP(CONCATENATE($B77,N$2,"multi"),'I-SUB'!$V$3:$W$624,2,0)),0,VLOOKUP(CONCATENATE($B77,N$2,"multi"),'I-SUB'!$V$3:$W$624,2,0))</f>
        <v>0</v>
      </c>
      <c r="O77" s="11">
        <f>IF(ISNA(VLOOKUP(CONCATENATE($B77,O$2,"multi"),'I-SUB'!$V$3:$W$624,2,0)),0,VLOOKUP(CONCATENATE($B77,O$2,"multi"),'I-SUB'!$V$3:$W$624,2,0))</f>
        <v>0</v>
      </c>
      <c r="P77" s="11">
        <f>SUM(C77:O77)</f>
        <v>0</v>
      </c>
      <c r="Q77" s="11">
        <f>IF(ISNA(VLOOKUP(CONCATENATE($B77,Q$2,"multi"),'II-SUB'!$V$3:$W$630,2,0)),0,VLOOKUP(CONCATENATE($B77,Q$2,"multi"),'II-SUB'!$V$3:$W$630,2,0))</f>
        <v>0</v>
      </c>
      <c r="R77" s="11">
        <f>IF(ISNA(VLOOKUP(CONCATENATE($B77,R$2,"multi"),'II-SUB'!$V$3:$W$630,2,0)),0,VLOOKUP(CONCATENATE($B77,R$2,"multi"),'II-SUB'!$V$3:$W$630,2,0))</f>
        <v>0</v>
      </c>
      <c r="S77" s="11">
        <f>IF(ISNA(VLOOKUP(CONCATENATE($B77,S$2,"multi"),'II-SUB'!$V$3:$W$630,2,0)),0,VLOOKUP(CONCATENATE($B77,S$2,"multi"),'II-SUB'!$V$3:$W$630,2,0))</f>
        <v>0</v>
      </c>
      <c r="T77" s="11">
        <f>IF(ISNA(VLOOKUP(CONCATENATE($B77,T$2,"multi"),'II-SUB'!$V$3:$W$630,2,0)),0,VLOOKUP(CONCATENATE($B77,T$2,"multi"),'II-SUB'!$V$3:$W$630,2,0))</f>
        <v>0</v>
      </c>
      <c r="U77" s="11">
        <f>IF(ISNA(VLOOKUP(CONCATENATE($B77,U$2,"multi"),'II-SUB'!$V$3:$W$630,2,0)),0,VLOOKUP(CONCATENATE($B77,U$2,"multi"),'II-SUB'!$V$3:$W$630,2,0))</f>
        <v>0</v>
      </c>
      <c r="V77" s="11">
        <f>IF(ISNA(VLOOKUP(CONCATENATE($B77,V$2,"multi"),'II-SUB'!$V$3:$W$630,2,0)),0,VLOOKUP(CONCATENATE($B77,V$2,"multi"),'II-SUB'!$V$3:$W$630,2,0))</f>
        <v>0</v>
      </c>
      <c r="W77" s="11">
        <f>IF(ISNA(VLOOKUP(CONCATENATE($B77,W$2,"multi"),'II-SUB'!$V$3:$W$630,2,0)),0,VLOOKUP(CONCATENATE($B77,W$2,"multi"),'II-SUB'!$V$3:$W$630,2,0))</f>
        <v>0</v>
      </c>
      <c r="X77" s="11">
        <f>IF(ISNA(VLOOKUP(CONCATENATE($B77,X$2,"multi"),'II-SUB'!$V$3:$W$630,2,0)),0,VLOOKUP(CONCATENATE($B77,X$2,"multi"),'II-SUB'!$V$3:$W$630,2,0))</f>
        <v>0</v>
      </c>
      <c r="Y77" s="11">
        <f>IF(ISNA(VLOOKUP(CONCATENATE($B77,Y$2,"multi"),'II-SUB'!$V$3:$W$630,2,0)),0,VLOOKUP(CONCATENATE($B77,Y$2,"multi"),'II-SUB'!$V$3:$W$630,2,0))</f>
        <v>0</v>
      </c>
      <c r="Z77" s="11">
        <f>IF(ISNA(VLOOKUP(CONCATENATE($B77,Z$2,"multi"),'II-SUB'!$V$3:$W$630,2,0)),0,VLOOKUP(CONCATENATE($B77,Z$2,"multi"),'II-SUB'!$V$3:$W$630,2,0))</f>
        <v>0</v>
      </c>
      <c r="AA77" s="11">
        <f>IF(ISNA(VLOOKUP(CONCATENATE($B77,AA$2,"multi"),'II-SUB'!$V$3:$W$630,2,0)),0,VLOOKUP(CONCATENATE($B77,AA$2,"multi"),'II-SUB'!$V$3:$W$630,2,0))</f>
        <v>0</v>
      </c>
      <c r="AB77" s="11">
        <f>IF(ISNA(VLOOKUP(CONCATENATE($B77,AB$2,"multi"),'II-SUB'!$V$3:$W$630,2,0)),0,VLOOKUP(CONCATENATE($B77,AB$2,"multi"),'II-SUB'!$V$3:$W$630,2,0))</f>
        <v>0</v>
      </c>
      <c r="AC77" s="11">
        <f>IF(ISNA(VLOOKUP(CONCATENATE($B77,AC$2,"multi"),'II-SUB'!$V$3:$W$630,2,0)),0,VLOOKUP(CONCATENATE($B77,AC$2,"multi"),'II-SUB'!$V$3:$W$630,2,0))</f>
        <v>0</v>
      </c>
      <c r="AD77" s="11">
        <f>SUM(Q77:AC77)</f>
        <v>0</v>
      </c>
      <c r="AE77" s="11">
        <f>IF(ISNA(VLOOKUP(CONCATENATE($B77,AE$2,"multi"),MW!$V$3:$W$600,2,0)),0,VLOOKUP(CONCATENATE($B77,AE$2,"multi"),MW!$V$3:$W$600,2,0))</f>
        <v>0</v>
      </c>
      <c r="AF77" s="11">
        <f>IF(ISNA(VLOOKUP(CONCATENATE($B77,AF$2,"multi"),MW!$V$3:$W$600,2,0)),0,VLOOKUP(CONCATENATE($B77,AF$2,"multi"),MW!$V$3:$W$600,2,0))</f>
        <v>0</v>
      </c>
      <c r="AG77" s="11">
        <f>IF(ISNA(VLOOKUP(CONCATENATE($B77,AG$2,"multi"),MW!$V$3:$W$600,2,0)),0,VLOOKUP(CONCATENATE($B77,AG$2,"multi"),MW!$V$3:$W$600,2,0))</f>
        <v>0</v>
      </c>
      <c r="AH77" s="11">
        <f>IF(ISNA(VLOOKUP(CONCATENATE($B77,AH$2,"multi"),MW!$V$3:$W$600,2,0)),0,VLOOKUP(CONCATENATE($B77,AH$2,"multi"),MW!$V$3:$W$600,2,0))</f>
        <v>0</v>
      </c>
      <c r="AI77" s="11">
        <f>IF(ISNA(VLOOKUP(CONCATENATE($B77,AI$2,"multi"),MW!$V$3:$W$600,2,0)),0,VLOOKUP(CONCATENATE($B77,AI$2,"multi"),MW!$V$3:$W$600,2,0))</f>
        <v>0</v>
      </c>
      <c r="AJ77" s="11">
        <f>IF(ISNA(VLOOKUP(CONCATENATE($B77,AJ$2,"multi"),MW!$V$3:$W$600,2,0)),0,VLOOKUP(CONCATENATE($B77,AJ$2,"multi"),MW!$V$3:$W$600,2,0))</f>
        <v>0</v>
      </c>
      <c r="AK77" s="11">
        <f>IF(ISNA(VLOOKUP(CONCATENATE($B77,AK$2,"multi"),MW!$V$3:$W$600,2,0)),0,VLOOKUP(CONCATENATE($B77,AK$2,"multi"),MW!$V$3:$W$600,2,0))</f>
        <v>0</v>
      </c>
      <c r="AL77" s="11">
        <f>IF(ISNA(VLOOKUP(CONCATENATE($B77,AL$2,"multi"),MW!$V$3:$W$600,2,0)),0,VLOOKUP(CONCATENATE($B77,AL$2,"multi"),MW!$V$3:$W$600,2,0))</f>
        <v>0</v>
      </c>
      <c r="AM77" s="11">
        <f>IF(ISNA(VLOOKUP(CONCATENATE($B77,AM$2,"multi"),MW!$V$3:$W$600,2,0)),0,VLOOKUP(CONCATENATE($B77,AM$2,"multi"),MW!$V$3:$W$600,2,0))</f>
        <v>0</v>
      </c>
      <c r="AN77" s="11">
        <f>IF(ISNA(VLOOKUP(CONCATENATE($B77,AN$2,"multi"),MW!$V$3:$W$600,2,0)),0,VLOOKUP(CONCATENATE($B77,AN$2,"multi"),MW!$V$3:$W$600,2,0))</f>
        <v>0</v>
      </c>
      <c r="AO77" s="11">
        <f>IF(ISNA(VLOOKUP(CONCATENATE($B77,AO$2,"multi"),MW!$V$3:$W$600,2,0)),0,VLOOKUP(CONCATENATE($B77,AO$2,"multi"),MW!$V$3:$W$600,2,0))</f>
        <v>0</v>
      </c>
      <c r="AP77" s="11">
        <f>SUM(AE77:AO77)</f>
        <v>0</v>
      </c>
      <c r="AQ77" s="11">
        <f>IF(ISNA(VLOOKUP(CONCATENATE($B77,AQ$2,"multi"),'III-SUB'!$V$3:$W$633,2,0)),0,VLOOKUP(CONCATENATE($B77,AQ$2,"multi"),'III-SUB'!$V$3:$W$633,2,0))</f>
        <v>0</v>
      </c>
      <c r="AR77" s="11">
        <f>IF(ISNA(VLOOKUP(CONCATENATE($B77,AR$2,"multi"),'III-SUB'!$V$3:$W$633,2,0)),0,VLOOKUP(CONCATENATE($B77,AR$2,"multi"),'III-SUB'!$V$3:$W$633,2,0))</f>
        <v>0</v>
      </c>
      <c r="AS77" s="11">
        <f>IF(ISNA(VLOOKUP(CONCATENATE($B77,AS$2,"multi"),'III-SUB'!$V$3:$W$633,2,0)),0,VLOOKUP(CONCATENATE($B77,AS$2,"multi"),'III-SUB'!$V$3:$W$633,2,0))</f>
        <v>33.9</v>
      </c>
      <c r="AT77" s="11">
        <f>IF(ISNA(VLOOKUP(CONCATENATE($B77,AT$2,"multi"),'III-SUB'!$V$3:$W$633,2,0)),0,VLOOKUP(CONCATENATE($B77,AT$2,"multi"),'III-SUB'!$V$3:$W$633,2,0))</f>
        <v>6.7</v>
      </c>
      <c r="AU77" s="11">
        <f>IF(ISNA(VLOOKUP(CONCATENATE($B77,AU$2,"multi"),'III-SUB'!$V$3:$W$633,2,0)),0,VLOOKUP(CONCATENATE($B77,AU$2,"multi"),'III-SUB'!$V$3:$W$633,2,0))</f>
        <v>0</v>
      </c>
      <c r="AV77" s="11">
        <f>IF(ISNA(VLOOKUP(CONCATENATE($B77,AV$2,"multi"),'III-SUB'!$V$3:$W$633,2,0)),0,VLOOKUP(CONCATENATE($B77,AV$2,"multi"),'III-SUB'!$V$3:$W$633,2,0))</f>
        <v>0</v>
      </c>
      <c r="AW77" s="11">
        <f>IF(ISNA(VLOOKUP(CONCATENATE($B77,AW$2,"multi"),'III-SUB'!$V$3:$W$633,2,0)),0,VLOOKUP(CONCATENATE($B77,AW$2,"multi"),'III-SUB'!$V$3:$W$633,2,0))</f>
        <v>0</v>
      </c>
      <c r="AX77" s="11">
        <f>IF(ISNA(VLOOKUP(CONCATENATE($B77,AX$2,"multi"),'III-SUB'!$V$3:$W$633,2,0)),0,VLOOKUP(CONCATENATE($B77,AX$2,"multi"),'III-SUB'!$V$3:$W$633,2,0))</f>
        <v>35</v>
      </c>
      <c r="AY77" s="11">
        <f>IF(ISNA(VLOOKUP(CONCATENATE($B77,AY$2,"multi"),'III-SUB'!$V$3:$W$633,2,0)),0,VLOOKUP(CONCATENATE($B77,AY$2,"multi"),'III-SUB'!$V$3:$W$633,2,0))</f>
        <v>0</v>
      </c>
      <c r="AZ77" s="11">
        <f>IF(ISNA(VLOOKUP(CONCATENATE($B77,AZ$2,"multi"),'III-SUB'!$V$3:$W$633,2,0)),0,VLOOKUP(CONCATENATE($B77,AZ$2,"multi"),'III-SUB'!$V$3:$W$633,2,0))</f>
        <v>0</v>
      </c>
      <c r="BA77" s="11">
        <f>IF(ISNA(VLOOKUP(CONCATENATE($B77,BA$2,"multi"),'III-SUB'!$V$3:$W$633,2,0)),0,VLOOKUP(CONCATENATE($B77,BA$2,"multi"),'III-SUB'!$V$3:$W$633,2,0))</f>
        <v>0</v>
      </c>
      <c r="BB77" s="11">
        <f>IF(ISNA(VLOOKUP(CONCATENATE($B77,BB$2,"multi"),'III-SUB'!$V$3:$W$633,2,0)),0,VLOOKUP(CONCATENATE($B77,BB$2,"multi"),'III-SUB'!$V$3:$W$633,2,0))</f>
        <v>0</v>
      </c>
      <c r="BC77" s="11">
        <f>IF(ISNA(VLOOKUP(CONCATENATE($B77,BC$2,"multi"),'III-SUB'!$V$3:$W$633,2,0)),0,VLOOKUP(CONCATENATE($B77,BC$2,"multi"),'III-SUB'!$V$3:$W$633,2,0))</f>
        <v>0</v>
      </c>
      <c r="BD77" s="11">
        <f>SUM(AQ77:BC77)</f>
        <v>75.599999999999994</v>
      </c>
      <c r="BE77" s="11">
        <f>IF(ISNA(VLOOKUP(CONCATENATE($B77,AQ$2,"multi"),VHF!$V$3:$W$627,2,0)),0,VLOOKUP(CONCATENATE($B77,AQ$2,"multi"),VHF!$V$3:$W$627,2,0))</f>
        <v>0</v>
      </c>
      <c r="BF77" s="11">
        <f>IF(ISNA(VLOOKUP(CONCATENATE($B77,BF$2,"multi"),UHF!$V$3:$W$612,2,0)),0,VLOOKUP(CONCATENATE($B77,BF$2,"multi"),UHF!$V$3:$W$612,2,0))</f>
        <v>0</v>
      </c>
      <c r="BG77" s="11">
        <f>IF(ISNA(VLOOKUP(CONCATENATE($B77,BG$2,"multi"),UHF!$V$3:$W$612,2,0)),0,VLOOKUP(CONCATENATE($B77,BG$2,"multi"),UHF!$V$3:$W$612,2,0))</f>
        <v>0</v>
      </c>
      <c r="BH77" s="11">
        <f>IF(ISNA(VLOOKUP(CONCATENATE($B77,BH$2,"multi"),UHF!$V$3:$W$612,2,0)),0,VLOOKUP(CONCATENATE($B77,BH$2,"multi"),UHF!$V$3:$W$612,2,0))</f>
        <v>0</v>
      </c>
      <c r="BI77" s="11">
        <f>IF(ISNA(VLOOKUP(CONCATENATE($B77,BI$2,"multi"),UHF!$V$3:$W$612,2,0)),0,VLOOKUP(CONCATENATE($B77,BI$2,"multi"),UHF!$V$3:$W$612,2,0))</f>
        <v>0</v>
      </c>
      <c r="BJ77" s="11">
        <f>IF(ISNA(VLOOKUP(CONCATENATE($B77,BJ$2,"multi"),UHF!$V$3:$W$612,2,0)),0,VLOOKUP(CONCATENATE($B77,BJ$2,"multi"),UHF!$V$3:$W$612,2,0))</f>
        <v>0</v>
      </c>
      <c r="BK77" s="11">
        <f>IF(ISNA(VLOOKUP(CONCATENATE($B77,BK$2,"multi"),UHF!$V$3:$W$612,2,0)),0,VLOOKUP(CONCATENATE($B77,BK$2,"multi"),UHF!$V$3:$W$612,2,0))</f>
        <v>0</v>
      </c>
      <c r="BL77" s="11">
        <f>IF(ISNA(VLOOKUP(CONCATENATE($B77,BL$2,"multi"),UHF!$V$3:$W$612,2,0)),0,VLOOKUP(CONCATENATE($B77,BL$2,"multi"),UHF!$V$3:$W$612,2,0))</f>
        <v>0</v>
      </c>
      <c r="BM77" s="11">
        <f>IF(ISNA(VLOOKUP(CONCATENATE($B77,BM$2,"multi"),UHF!$V$3:$W$612,2,0)),0,VLOOKUP(CONCATENATE($B77,BM$2,"multi"),UHF!$V$3:$W$612,2,0))</f>
        <v>0</v>
      </c>
      <c r="BN77" s="11">
        <f>IF(ISNA(VLOOKUP(CONCATENATE($B77,BN$2,"multi"),UHF!$V$3:$W$612,2,0)),0,VLOOKUP(CONCATENATE($B77,BN$2,"multi"),UHF!$V$3:$W$612,2,0))</f>
        <v>0</v>
      </c>
      <c r="BO77" s="11">
        <f>IF(ISNA(VLOOKUP(CONCATENATE($B77,BO$2,"multi"),UHF!$V$3:$W$612,2,0)),0,VLOOKUP(CONCATENATE($B77,BO$2,"multi"),UHF!$V$3:$W$612,2,0))</f>
        <v>0</v>
      </c>
      <c r="BP77" s="11">
        <f>IF(ISNA(VLOOKUP(CONCATENATE($B77,BP$2,"multi"),UHF!$V$3:$W$612,2,0)),0,VLOOKUP(CONCATENATE($B77,BP$2,"multi"),UHF!$V$3:$W$612,2,0))</f>
        <v>0</v>
      </c>
      <c r="BQ77" s="11">
        <f>IF(ISNA(VLOOKUP(CONCATENATE($B77,BQ$2,"multi"),UHF!$V$3:$W$612,2,0)),0,VLOOKUP(CONCATENATE($B77,BQ$2,"multi"),UHF!$V$3:$W$612,2,0))</f>
        <v>0</v>
      </c>
      <c r="BR77" s="11">
        <f>SUM(BF77:BQ77)</f>
        <v>0</v>
      </c>
      <c r="BS77" s="11">
        <f>IF(ISNA(VLOOKUP(CONCATENATE($B77,BS$2,"multi"),'A1'!$V$3:$W$612,2,0)),0,VLOOKUP(CONCATENATE($B77,BS$2,"multi"),'A1'!$V$3:$W$612,2,0))</f>
        <v>0</v>
      </c>
      <c r="BT77" s="11">
        <f>SUM(C77,Q77,AQ77,BE77,BS77)</f>
        <v>0</v>
      </c>
      <c r="BU77" s="11">
        <f>SUM(D77,R77,AR77,BF77)</f>
        <v>0</v>
      </c>
      <c r="BV77" s="11">
        <f>SUM(E77,S77,AE77,AS77,BG77)</f>
        <v>33.9</v>
      </c>
      <c r="BW77" s="11">
        <f>SUM(F77,T77,AF77,AT77,BH77)</f>
        <v>6.7</v>
      </c>
      <c r="BX77" s="11">
        <f>SUM(G77,U77,AG77,AU77,BI77)</f>
        <v>0</v>
      </c>
      <c r="BY77" s="11">
        <f>SUM(H77,V77,AH77,AV77,BJ77)</f>
        <v>0</v>
      </c>
      <c r="BZ77" s="11">
        <f>SUM(I77,W77,AI77,AW77,BK77)</f>
        <v>0</v>
      </c>
      <c r="CA77" s="11">
        <f>SUM(J77,X77,AJ77,AX77,BL77)</f>
        <v>35</v>
      </c>
      <c r="CB77" s="11">
        <f>SUM(K77,Y77,AK77,AY77,BM77)</f>
        <v>0</v>
      </c>
      <c r="CC77" s="11">
        <f>SUM(Z77,AL77,AZ77,BN77)</f>
        <v>0</v>
      </c>
      <c r="CD77" s="11">
        <f>SUM(BT77:CC77)</f>
        <v>75.599999999999994</v>
      </c>
      <c r="CE77" s="11">
        <f>SUM(P77,AD77,AP77,BD77,BE77,BR77,BS77)</f>
        <v>75.599999999999994</v>
      </c>
      <c r="CF77" s="11">
        <f>MIN(P77,AD77,AP77,BD77,BE77,BR77,BS77)</f>
        <v>0</v>
      </c>
      <c r="CG77" s="11">
        <f>SUM(CE77-CF77)</f>
        <v>75.599999999999994</v>
      </c>
    </row>
    <row r="78" spans="1:85" x14ac:dyDescent="0.2">
      <c r="A78" s="21" t="str">
        <f t="shared" si="0"/>
        <v>76.</v>
      </c>
      <c r="B78" s="8" t="str">
        <f>'Seznam-MO'!A32</f>
        <v>OK2RAS</v>
      </c>
      <c r="C78" s="11">
        <f>IF(ISNA(VLOOKUP(CONCATENATE($B78,C$2,"multi"),'I-SUB'!$V$3:$W$624,2,0)),0,VLOOKUP(CONCATENATE($B78,C$2,"multi"),'I-SUB'!$V$3:$W$624,2,0))</f>
        <v>12</v>
      </c>
      <c r="D78" s="11">
        <f>IF(ISNA(VLOOKUP(CONCATENATE($B78,D$2,"multi"),'I-SUB'!$V$3:$W$624,2,0)),0,VLOOKUP(CONCATENATE($B78,D$2,"multi"),'I-SUB'!$V$3:$W$624,2,0))</f>
        <v>13.1</v>
      </c>
      <c r="E78" s="11">
        <f>IF(ISNA(VLOOKUP(CONCATENATE($B78,E$2,"multi"),'I-SUB'!$V$3:$W$624,2,0)),0,VLOOKUP(CONCATENATE($B78,E$2,"multi"),'I-SUB'!$V$3:$W$624,2,0))</f>
        <v>0</v>
      </c>
      <c r="F78" s="11">
        <f>IF(ISNA(VLOOKUP(CONCATENATE($B78,F$2,"multi"),'I-SUB'!$V$3:$W$624,2,0)),0,VLOOKUP(CONCATENATE($B78,F$2,"multi"),'I-SUB'!$V$3:$W$624,2,0))</f>
        <v>0</v>
      </c>
      <c r="G78" s="11">
        <f>IF(ISNA(VLOOKUP(CONCATENATE($B78,G$2,"multi"),'I-SUB'!$V$3:$W$624,2,0)),0,VLOOKUP(CONCATENATE($B78,G$2,"multi"),'I-SUB'!$V$3:$W$624,2,0))</f>
        <v>0</v>
      </c>
      <c r="H78" s="11">
        <f>IF(ISNA(VLOOKUP(CONCATENATE($B78,H$2,"multi"),'I-SUB'!$V$3:$W$624,2,0)),0,VLOOKUP(CONCATENATE($B78,H$2,"multi"),'I-SUB'!$V$3:$W$624,2,0))</f>
        <v>0</v>
      </c>
      <c r="I78" s="11">
        <f>IF(ISNA(VLOOKUP(CONCATENATE($B78,I$2,"multi"),'I-SUB'!$V$3:$W$624,2,0)),0,VLOOKUP(CONCATENATE($B78,I$2,"multi"),'I-SUB'!$V$3:$W$624,2,0))</f>
        <v>0</v>
      </c>
      <c r="J78" s="11">
        <f>IF(ISNA(VLOOKUP(CONCATENATE($B78,J$2,"multi"),'I-SUB'!$V$3:$W$624,2,0)),0,VLOOKUP(CONCATENATE($B78,J$2,"multi"),'I-SUB'!$V$3:$W$624,2,0))</f>
        <v>0</v>
      </c>
      <c r="K78" s="11">
        <f>IF(ISNA(VLOOKUP(CONCATENATE($B78,K$2,"multi"),'I-SUB'!$V$3:$W$624,2,0)),0,VLOOKUP(CONCATENATE($B78,K$2,"multi"),'I-SUB'!$V$3:$W$624,2,0))</f>
        <v>0</v>
      </c>
      <c r="L78" s="11">
        <f>IF(ISNA(VLOOKUP(CONCATENATE($B78,L$2,"multi"),'I-SUB'!$V$3:$W$624,2,0)),0,VLOOKUP(CONCATENATE($B78,L$2,"multi"),'I-SUB'!$V$3:$W$624,2,0))</f>
        <v>0</v>
      </c>
      <c r="M78" s="11">
        <f>IF(ISNA(VLOOKUP(CONCATENATE($B78,M$2,"multi"),'I-SUB'!$V$3:$W$624,2,0)),0,VLOOKUP(CONCATENATE($B78,M$2,"multi"),'I-SUB'!$V$3:$W$624,2,0))</f>
        <v>0</v>
      </c>
      <c r="N78" s="11">
        <f>IF(ISNA(VLOOKUP(CONCATENATE($B78,N$2,"multi"),'I-SUB'!$V$3:$W$624,2,0)),0,VLOOKUP(CONCATENATE($B78,N$2,"multi"),'I-SUB'!$V$3:$W$624,2,0))</f>
        <v>0</v>
      </c>
      <c r="O78" s="11">
        <f>IF(ISNA(VLOOKUP(CONCATENATE($B78,O$2,"multi"),'I-SUB'!$V$3:$W$624,2,0)),0,VLOOKUP(CONCATENATE($B78,O$2,"multi"),'I-SUB'!$V$3:$W$624,2,0))</f>
        <v>0</v>
      </c>
      <c r="P78" s="11">
        <f>SUM(C78:O78)</f>
        <v>25.1</v>
      </c>
      <c r="Q78" s="11">
        <f>IF(ISNA(VLOOKUP(CONCATENATE($B78,Q$2,"multi"),'II-SUB'!$V$3:$W$630,2,0)),0,VLOOKUP(CONCATENATE($B78,Q$2,"multi"),'II-SUB'!$V$3:$W$630,2,0))</f>
        <v>0</v>
      </c>
      <c r="R78" s="11">
        <f>IF(ISNA(VLOOKUP(CONCATENATE($B78,R$2,"multi"),'II-SUB'!$V$3:$W$630,2,0)),0,VLOOKUP(CONCATENATE($B78,R$2,"multi"),'II-SUB'!$V$3:$W$630,2,0))</f>
        <v>0</v>
      </c>
      <c r="S78" s="11">
        <f>IF(ISNA(VLOOKUP(CONCATENATE($B78,S$2,"multi"),'II-SUB'!$V$3:$W$630,2,0)),0,VLOOKUP(CONCATENATE($B78,S$2,"multi"),'II-SUB'!$V$3:$W$630,2,0))</f>
        <v>0</v>
      </c>
      <c r="T78" s="11">
        <f>IF(ISNA(VLOOKUP(CONCATENATE($B78,T$2,"multi"),'II-SUB'!$V$3:$W$630,2,0)),0,VLOOKUP(CONCATENATE($B78,T$2,"multi"),'II-SUB'!$V$3:$W$630,2,0))</f>
        <v>0</v>
      </c>
      <c r="U78" s="11">
        <f>IF(ISNA(VLOOKUP(CONCATENATE($B78,U$2,"multi"),'II-SUB'!$V$3:$W$630,2,0)),0,VLOOKUP(CONCATENATE($B78,U$2,"multi"),'II-SUB'!$V$3:$W$630,2,0))</f>
        <v>0</v>
      </c>
      <c r="V78" s="11">
        <f>IF(ISNA(VLOOKUP(CONCATENATE($B78,V$2,"multi"),'II-SUB'!$V$3:$W$630,2,0)),0,VLOOKUP(CONCATENATE($B78,V$2,"multi"),'II-SUB'!$V$3:$W$630,2,0))</f>
        <v>0</v>
      </c>
      <c r="W78" s="11">
        <f>IF(ISNA(VLOOKUP(CONCATENATE($B78,W$2,"multi"),'II-SUB'!$V$3:$W$630,2,0)),0,VLOOKUP(CONCATENATE($B78,W$2,"multi"),'II-SUB'!$V$3:$W$630,2,0))</f>
        <v>0</v>
      </c>
      <c r="X78" s="11">
        <f>IF(ISNA(VLOOKUP(CONCATENATE($B78,X$2,"multi"),'II-SUB'!$V$3:$W$630,2,0)),0,VLOOKUP(CONCATENATE($B78,X$2,"multi"),'II-SUB'!$V$3:$W$630,2,0))</f>
        <v>0</v>
      </c>
      <c r="Y78" s="11">
        <f>IF(ISNA(VLOOKUP(CONCATENATE($B78,Y$2,"multi"),'II-SUB'!$V$3:$W$630,2,0)),0,VLOOKUP(CONCATENATE($B78,Y$2,"multi"),'II-SUB'!$V$3:$W$630,2,0))</f>
        <v>0</v>
      </c>
      <c r="Z78" s="11">
        <f>IF(ISNA(VLOOKUP(CONCATENATE($B78,Z$2,"multi"),'II-SUB'!$V$3:$W$630,2,0)),0,VLOOKUP(CONCATENATE($B78,Z$2,"multi"),'II-SUB'!$V$3:$W$630,2,0))</f>
        <v>0</v>
      </c>
      <c r="AA78" s="11">
        <f>IF(ISNA(VLOOKUP(CONCATENATE($B78,AA$2,"multi"),'II-SUB'!$V$3:$W$630,2,0)),0,VLOOKUP(CONCATENATE($B78,AA$2,"multi"),'II-SUB'!$V$3:$W$630,2,0))</f>
        <v>0</v>
      </c>
      <c r="AB78" s="11">
        <f>IF(ISNA(VLOOKUP(CONCATENATE($B78,AB$2,"multi"),'II-SUB'!$V$3:$W$630,2,0)),0,VLOOKUP(CONCATENATE($B78,AB$2,"multi"),'II-SUB'!$V$3:$W$630,2,0))</f>
        <v>0</v>
      </c>
      <c r="AC78" s="11">
        <f>IF(ISNA(VLOOKUP(CONCATENATE($B78,AC$2,"multi"),'II-SUB'!$V$3:$W$630,2,0)),0,VLOOKUP(CONCATENATE($B78,AC$2,"multi"),'II-SUB'!$V$3:$W$630,2,0))</f>
        <v>0</v>
      </c>
      <c r="AD78" s="11">
        <f>SUM(Q78:AC78)</f>
        <v>0</v>
      </c>
      <c r="AE78" s="11">
        <f>IF(ISNA(VLOOKUP(CONCATENATE($B78,AE$2,"multi"),MW!$V$3:$W$600,2,0)),0,VLOOKUP(CONCATENATE($B78,AE$2,"multi"),MW!$V$3:$W$600,2,0))</f>
        <v>0</v>
      </c>
      <c r="AF78" s="11">
        <f>IF(ISNA(VLOOKUP(CONCATENATE($B78,AF$2,"multi"),MW!$V$3:$W$600,2,0)),0,VLOOKUP(CONCATENATE($B78,AF$2,"multi"),MW!$V$3:$W$600,2,0))</f>
        <v>0</v>
      </c>
      <c r="AG78" s="11">
        <f>IF(ISNA(VLOOKUP(CONCATENATE($B78,AG$2,"multi"),MW!$V$3:$W$600,2,0)),0,VLOOKUP(CONCATENATE($B78,AG$2,"multi"),MW!$V$3:$W$600,2,0))</f>
        <v>0</v>
      </c>
      <c r="AH78" s="11">
        <f>IF(ISNA(VLOOKUP(CONCATENATE($B78,AH$2,"multi"),MW!$V$3:$W$600,2,0)),0,VLOOKUP(CONCATENATE($B78,AH$2,"multi"),MW!$V$3:$W$600,2,0))</f>
        <v>0</v>
      </c>
      <c r="AI78" s="11">
        <f>IF(ISNA(VLOOKUP(CONCATENATE($B78,AI$2,"multi"),MW!$V$3:$W$600,2,0)),0,VLOOKUP(CONCATENATE($B78,AI$2,"multi"),MW!$V$3:$W$600,2,0))</f>
        <v>0</v>
      </c>
      <c r="AJ78" s="11">
        <f>IF(ISNA(VLOOKUP(CONCATENATE($B78,AJ$2,"multi"),MW!$V$3:$W$600,2,0)),0,VLOOKUP(CONCATENATE($B78,AJ$2,"multi"),MW!$V$3:$W$600,2,0))</f>
        <v>0</v>
      </c>
      <c r="AK78" s="11">
        <f>IF(ISNA(VLOOKUP(CONCATENATE($B78,AK$2,"multi"),MW!$V$3:$W$600,2,0)),0,VLOOKUP(CONCATENATE($B78,AK$2,"multi"),MW!$V$3:$W$600,2,0))</f>
        <v>0</v>
      </c>
      <c r="AL78" s="11">
        <f>IF(ISNA(VLOOKUP(CONCATENATE($B78,AL$2,"multi"),MW!$V$3:$W$600,2,0)),0,VLOOKUP(CONCATENATE($B78,AL$2,"multi"),MW!$V$3:$W$600,2,0))</f>
        <v>0</v>
      </c>
      <c r="AM78" s="11">
        <f>IF(ISNA(VLOOKUP(CONCATENATE($B78,AM$2,"multi"),MW!$V$3:$W$600,2,0)),0,VLOOKUP(CONCATENATE($B78,AM$2,"multi"),MW!$V$3:$W$600,2,0))</f>
        <v>0</v>
      </c>
      <c r="AN78" s="11">
        <f>IF(ISNA(VLOOKUP(CONCATENATE($B78,AN$2,"multi"),MW!$V$3:$W$600,2,0)),0,VLOOKUP(CONCATENATE($B78,AN$2,"multi"),MW!$V$3:$W$600,2,0))</f>
        <v>0</v>
      </c>
      <c r="AO78" s="11">
        <f>IF(ISNA(VLOOKUP(CONCATENATE($B78,AO$2,"multi"),MW!$V$3:$W$600,2,0)),0,VLOOKUP(CONCATENATE($B78,AO$2,"multi"),MW!$V$3:$W$600,2,0))</f>
        <v>0</v>
      </c>
      <c r="AP78" s="11">
        <f>SUM(AE78:AO78)</f>
        <v>0</v>
      </c>
      <c r="AQ78" s="11">
        <f>IF(ISNA(VLOOKUP(CONCATENATE($B78,AQ$2,"multi"),'III-SUB'!$V$3:$W$633,2,0)),0,VLOOKUP(CONCATENATE($B78,AQ$2,"multi"),'III-SUB'!$V$3:$W$633,2,0))</f>
        <v>0</v>
      </c>
      <c r="AR78" s="11">
        <f>IF(ISNA(VLOOKUP(CONCATENATE($B78,AR$2,"multi"),'III-SUB'!$V$3:$W$633,2,0)),0,VLOOKUP(CONCATENATE($B78,AR$2,"multi"),'III-SUB'!$V$3:$W$633,2,0))</f>
        <v>43.5</v>
      </c>
      <c r="AS78" s="11">
        <f>IF(ISNA(VLOOKUP(CONCATENATE($B78,AS$2,"multi"),'III-SUB'!$V$3:$W$633,2,0)),0,VLOOKUP(CONCATENATE($B78,AS$2,"multi"),'III-SUB'!$V$3:$W$633,2,0))</f>
        <v>0</v>
      </c>
      <c r="AT78" s="11">
        <f>IF(ISNA(VLOOKUP(CONCATENATE($B78,AT$2,"multi"),'III-SUB'!$V$3:$W$633,2,0)),0,VLOOKUP(CONCATENATE($B78,AT$2,"multi"),'III-SUB'!$V$3:$W$633,2,0))</f>
        <v>0</v>
      </c>
      <c r="AU78" s="11">
        <f>IF(ISNA(VLOOKUP(CONCATENATE($B78,AU$2,"multi"),'III-SUB'!$V$3:$W$633,2,0)),0,VLOOKUP(CONCATENATE($B78,AU$2,"multi"),'III-SUB'!$V$3:$W$633,2,0))</f>
        <v>0</v>
      </c>
      <c r="AV78" s="11">
        <f>IF(ISNA(VLOOKUP(CONCATENATE($B78,AV$2,"multi"),'III-SUB'!$V$3:$W$633,2,0)),0,VLOOKUP(CONCATENATE($B78,AV$2,"multi"),'III-SUB'!$V$3:$W$633,2,0))</f>
        <v>0</v>
      </c>
      <c r="AW78" s="11">
        <f>IF(ISNA(VLOOKUP(CONCATENATE($B78,AW$2,"multi"),'III-SUB'!$V$3:$W$633,2,0)),0,VLOOKUP(CONCATENATE($B78,AW$2,"multi"),'III-SUB'!$V$3:$W$633,2,0))</f>
        <v>0</v>
      </c>
      <c r="AX78" s="11">
        <f>IF(ISNA(VLOOKUP(CONCATENATE($B78,AX$2,"multi"),'III-SUB'!$V$3:$W$633,2,0)),0,VLOOKUP(CONCATENATE($B78,AX$2,"multi"),'III-SUB'!$V$3:$W$633,2,0))</f>
        <v>0</v>
      </c>
      <c r="AY78" s="11">
        <f>IF(ISNA(VLOOKUP(CONCATENATE($B78,AY$2,"multi"),'III-SUB'!$V$3:$W$633,2,0)),0,VLOOKUP(CONCATENATE($B78,AY$2,"multi"),'III-SUB'!$V$3:$W$633,2,0))</f>
        <v>0</v>
      </c>
      <c r="AZ78" s="11">
        <f>IF(ISNA(VLOOKUP(CONCATENATE($B78,AZ$2,"multi"),'III-SUB'!$V$3:$W$633,2,0)),0,VLOOKUP(CONCATENATE($B78,AZ$2,"multi"),'III-SUB'!$V$3:$W$633,2,0))</f>
        <v>0</v>
      </c>
      <c r="BA78" s="11">
        <f>IF(ISNA(VLOOKUP(CONCATENATE($B78,BA$2,"multi"),'III-SUB'!$V$3:$W$633,2,0)),0,VLOOKUP(CONCATENATE($B78,BA$2,"multi"),'III-SUB'!$V$3:$W$633,2,0))</f>
        <v>0</v>
      </c>
      <c r="BB78" s="11">
        <f>IF(ISNA(VLOOKUP(CONCATENATE($B78,BB$2,"multi"),'III-SUB'!$V$3:$W$633,2,0)),0,VLOOKUP(CONCATENATE($B78,BB$2,"multi"),'III-SUB'!$V$3:$W$633,2,0))</f>
        <v>0</v>
      </c>
      <c r="BC78" s="11">
        <f>IF(ISNA(VLOOKUP(CONCATENATE($B78,BC$2,"multi"),'III-SUB'!$V$3:$W$633,2,0)),0,VLOOKUP(CONCATENATE($B78,BC$2,"multi"),'III-SUB'!$V$3:$W$633,2,0))</f>
        <v>0</v>
      </c>
      <c r="BD78" s="11">
        <f>SUM(AQ78:BC78)</f>
        <v>43.5</v>
      </c>
      <c r="BE78" s="11">
        <f>IF(ISNA(VLOOKUP(CONCATENATE($B78,AQ$2,"multi"),VHF!$V$3:$W$627,2,0)),0,VLOOKUP(CONCATENATE($B78,AQ$2,"multi"),VHF!$V$3:$W$627,2,0))</f>
        <v>0</v>
      </c>
      <c r="BF78" s="11">
        <f>IF(ISNA(VLOOKUP(CONCATENATE($B78,BF$2,"multi"),UHF!$V$3:$W$612,2,0)),0,VLOOKUP(CONCATENATE($B78,BF$2,"multi"),UHF!$V$3:$W$612,2,0))</f>
        <v>0</v>
      </c>
      <c r="BG78" s="11">
        <f>IF(ISNA(VLOOKUP(CONCATENATE($B78,BG$2,"multi"),UHF!$V$3:$W$612,2,0)),0,VLOOKUP(CONCATENATE($B78,BG$2,"multi"),UHF!$V$3:$W$612,2,0))</f>
        <v>0</v>
      </c>
      <c r="BH78" s="11">
        <f>IF(ISNA(VLOOKUP(CONCATENATE($B78,BH$2,"multi"),UHF!$V$3:$W$612,2,0)),0,VLOOKUP(CONCATENATE($B78,BH$2,"multi"),UHF!$V$3:$W$612,2,0))</f>
        <v>0</v>
      </c>
      <c r="BI78" s="11">
        <f>IF(ISNA(VLOOKUP(CONCATENATE($B78,BI$2,"multi"),UHF!$V$3:$W$612,2,0)),0,VLOOKUP(CONCATENATE($B78,BI$2,"multi"),UHF!$V$3:$W$612,2,0))</f>
        <v>0</v>
      </c>
      <c r="BJ78" s="11">
        <f>IF(ISNA(VLOOKUP(CONCATENATE($B78,BJ$2,"multi"),UHF!$V$3:$W$612,2,0)),0,VLOOKUP(CONCATENATE($B78,BJ$2,"multi"),UHF!$V$3:$W$612,2,0))</f>
        <v>0</v>
      </c>
      <c r="BK78" s="11">
        <f>IF(ISNA(VLOOKUP(CONCATENATE($B78,BK$2,"multi"),UHF!$V$3:$W$612,2,0)),0,VLOOKUP(CONCATENATE($B78,BK$2,"multi"),UHF!$V$3:$W$612,2,0))</f>
        <v>0</v>
      </c>
      <c r="BL78" s="11">
        <f>IF(ISNA(VLOOKUP(CONCATENATE($B78,BL$2,"multi"),UHF!$V$3:$W$612,2,0)),0,VLOOKUP(CONCATENATE($B78,BL$2,"multi"),UHF!$V$3:$W$612,2,0))</f>
        <v>0</v>
      </c>
      <c r="BM78" s="11">
        <f>IF(ISNA(VLOOKUP(CONCATENATE($B78,BM$2,"multi"),UHF!$V$3:$W$612,2,0)),0,VLOOKUP(CONCATENATE($B78,BM$2,"multi"),UHF!$V$3:$W$612,2,0))</f>
        <v>0</v>
      </c>
      <c r="BN78" s="11">
        <f>IF(ISNA(VLOOKUP(CONCATENATE($B78,BN$2,"multi"),UHF!$V$3:$W$612,2,0)),0,VLOOKUP(CONCATENATE($B78,BN$2,"multi"),UHF!$V$3:$W$612,2,0))</f>
        <v>0</v>
      </c>
      <c r="BO78" s="11">
        <f>IF(ISNA(VLOOKUP(CONCATENATE($B78,BO$2,"multi"),UHF!$V$3:$W$612,2,0)),0,VLOOKUP(CONCATENATE($B78,BO$2,"multi"),UHF!$V$3:$W$612,2,0))</f>
        <v>0</v>
      </c>
      <c r="BP78" s="11">
        <f>IF(ISNA(VLOOKUP(CONCATENATE($B78,BP$2,"multi"),UHF!$V$3:$W$612,2,0)),0,VLOOKUP(CONCATENATE($B78,BP$2,"multi"),UHF!$V$3:$W$612,2,0))</f>
        <v>0</v>
      </c>
      <c r="BQ78" s="11">
        <f>IF(ISNA(VLOOKUP(CONCATENATE($B78,BQ$2,"multi"),UHF!$V$3:$W$612,2,0)),0,VLOOKUP(CONCATENATE($B78,BQ$2,"multi"),UHF!$V$3:$W$612,2,0))</f>
        <v>0</v>
      </c>
      <c r="BR78" s="11">
        <f>SUM(BF78:BQ78)</f>
        <v>0</v>
      </c>
      <c r="BS78" s="11">
        <f>IF(ISNA(VLOOKUP(CONCATENATE($B78,BS$2,"multi"),'A1'!$V$3:$W$612,2,0)),0,VLOOKUP(CONCATENATE($B78,BS$2,"multi"),'A1'!$V$3:$W$612,2,0))</f>
        <v>0</v>
      </c>
      <c r="BT78" s="11">
        <f>SUM(C78,Q78,AQ78,BE78,BS78)</f>
        <v>12</v>
      </c>
      <c r="BU78" s="11">
        <f>SUM(D78,R78,AR78,BF78)</f>
        <v>56.6</v>
      </c>
      <c r="BV78" s="11">
        <f>SUM(E78,S78,AE78,AS78,BG78)</f>
        <v>0</v>
      </c>
      <c r="BW78" s="11">
        <f>SUM(F78,T78,AF78,AT78,BH78)</f>
        <v>0</v>
      </c>
      <c r="BX78" s="11">
        <f>SUM(G78,U78,AG78,AU78,BI78)</f>
        <v>0</v>
      </c>
      <c r="BY78" s="11">
        <f>SUM(H78,V78,AH78,AV78,BJ78)</f>
        <v>0</v>
      </c>
      <c r="BZ78" s="11">
        <f>SUM(I78,W78,AI78,AW78,BK78)</f>
        <v>0</v>
      </c>
      <c r="CA78" s="11">
        <f>SUM(J78,X78,AJ78,AX78,BL78)</f>
        <v>0</v>
      </c>
      <c r="CB78" s="11">
        <f>SUM(K78,Y78,AK78,AY78,BM78)</f>
        <v>0</v>
      </c>
      <c r="CC78" s="11">
        <f>SUM(Z78,AL78,AZ78,BN78)</f>
        <v>0</v>
      </c>
      <c r="CD78" s="11">
        <f>SUM(BT78:CC78)</f>
        <v>68.599999999999994</v>
      </c>
      <c r="CE78" s="11">
        <f>SUM(P78,AD78,AP78,BD78,BE78,BR78,BS78)</f>
        <v>68.599999999999994</v>
      </c>
      <c r="CF78" s="11">
        <f>MIN(P78,AD78,AP78,BD78,BE78,BR78,BS78)</f>
        <v>0</v>
      </c>
      <c r="CG78" s="11">
        <f>SUM(CE78-CF78)</f>
        <v>68.599999999999994</v>
      </c>
    </row>
    <row r="79" spans="1:85" x14ac:dyDescent="0.2">
      <c r="A79" s="21" t="str">
        <f t="shared" si="0"/>
        <v>77.</v>
      </c>
      <c r="B79" s="8" t="str">
        <f>'Seznam-MO'!A73</f>
        <v>OK1KVR</v>
      </c>
      <c r="C79" s="11">
        <f>IF(ISNA(VLOOKUP(CONCATENATE($B79,C$2,"multi"),'I-SUB'!$V$3:$W$624,2,0)),0,VLOOKUP(CONCATENATE($B79,C$2,"multi"),'I-SUB'!$V$3:$W$624,2,0))</f>
        <v>0</v>
      </c>
      <c r="D79" s="11">
        <f>IF(ISNA(VLOOKUP(CONCATENATE($B79,D$2,"multi"),'I-SUB'!$V$3:$W$624,2,0)),0,VLOOKUP(CONCATENATE($B79,D$2,"multi"),'I-SUB'!$V$3:$W$624,2,0))</f>
        <v>0</v>
      </c>
      <c r="E79" s="11">
        <f>IF(ISNA(VLOOKUP(CONCATENATE($B79,E$2,"multi"),'I-SUB'!$V$3:$W$624,2,0)),0,VLOOKUP(CONCATENATE($B79,E$2,"multi"),'I-SUB'!$V$3:$W$624,2,0))</f>
        <v>0</v>
      </c>
      <c r="F79" s="11">
        <f>IF(ISNA(VLOOKUP(CONCATENATE($B79,F$2,"multi"),'I-SUB'!$V$3:$W$624,2,0)),0,VLOOKUP(CONCATENATE($B79,F$2,"multi"),'I-SUB'!$V$3:$W$624,2,0))</f>
        <v>0</v>
      </c>
      <c r="G79" s="11">
        <f>IF(ISNA(VLOOKUP(CONCATENATE($B79,G$2,"multi"),'I-SUB'!$V$3:$W$624,2,0)),0,VLOOKUP(CONCATENATE($B79,G$2,"multi"),'I-SUB'!$V$3:$W$624,2,0))</f>
        <v>0</v>
      </c>
      <c r="H79" s="11">
        <f>IF(ISNA(VLOOKUP(CONCATENATE($B79,H$2,"multi"),'I-SUB'!$V$3:$W$624,2,0)),0,VLOOKUP(CONCATENATE($B79,H$2,"multi"),'I-SUB'!$V$3:$W$624,2,0))</f>
        <v>0</v>
      </c>
      <c r="I79" s="11">
        <f>IF(ISNA(VLOOKUP(CONCATENATE($B79,I$2,"multi"),'I-SUB'!$V$3:$W$624,2,0)),0,VLOOKUP(CONCATENATE($B79,I$2,"multi"),'I-SUB'!$V$3:$W$624,2,0))</f>
        <v>0</v>
      </c>
      <c r="J79" s="11">
        <f>IF(ISNA(VLOOKUP(CONCATENATE($B79,J$2,"multi"),'I-SUB'!$V$3:$W$624,2,0)),0,VLOOKUP(CONCATENATE($B79,J$2,"multi"),'I-SUB'!$V$3:$W$624,2,0))</f>
        <v>0</v>
      </c>
      <c r="K79" s="11">
        <f>IF(ISNA(VLOOKUP(CONCATENATE($B79,K$2,"multi"),'I-SUB'!$V$3:$W$624,2,0)),0,VLOOKUP(CONCATENATE($B79,K$2,"multi"),'I-SUB'!$V$3:$W$624,2,0))</f>
        <v>0</v>
      </c>
      <c r="L79" s="11">
        <f>IF(ISNA(VLOOKUP(CONCATENATE($B79,L$2,"multi"),'I-SUB'!$V$3:$W$624,2,0)),0,VLOOKUP(CONCATENATE($B79,L$2,"multi"),'I-SUB'!$V$3:$W$624,2,0))</f>
        <v>0</v>
      </c>
      <c r="M79" s="11">
        <f>IF(ISNA(VLOOKUP(CONCATENATE($B79,M$2,"multi"),'I-SUB'!$V$3:$W$624,2,0)),0,VLOOKUP(CONCATENATE($B79,M$2,"multi"),'I-SUB'!$V$3:$W$624,2,0))</f>
        <v>0</v>
      </c>
      <c r="N79" s="11">
        <f>IF(ISNA(VLOOKUP(CONCATENATE($B79,N$2,"multi"),'I-SUB'!$V$3:$W$624,2,0)),0,VLOOKUP(CONCATENATE($B79,N$2,"multi"),'I-SUB'!$V$3:$W$624,2,0))</f>
        <v>0</v>
      </c>
      <c r="O79" s="11">
        <f>IF(ISNA(VLOOKUP(CONCATENATE($B79,O$2,"multi"),'I-SUB'!$V$3:$W$624,2,0)),0,VLOOKUP(CONCATENATE($B79,O$2,"multi"),'I-SUB'!$V$3:$W$624,2,0))</f>
        <v>0</v>
      </c>
      <c r="P79" s="11">
        <f>SUM(C79:O79)</f>
        <v>0</v>
      </c>
      <c r="Q79" s="11">
        <f>IF(ISNA(VLOOKUP(CONCATENATE($B79,Q$2,"multi"),'II-SUB'!$V$3:$W$630,2,0)),0,VLOOKUP(CONCATENATE($B79,Q$2,"multi"),'II-SUB'!$V$3:$W$630,2,0))</f>
        <v>0</v>
      </c>
      <c r="R79" s="11">
        <f>IF(ISNA(VLOOKUP(CONCATENATE($B79,R$2,"multi"),'II-SUB'!$V$3:$W$630,2,0)),0,VLOOKUP(CONCATENATE($B79,R$2,"multi"),'II-SUB'!$V$3:$W$630,2,0))</f>
        <v>0</v>
      </c>
      <c r="S79" s="11">
        <f>IF(ISNA(VLOOKUP(CONCATENATE($B79,S$2,"multi"),'II-SUB'!$V$3:$W$630,2,0)),0,VLOOKUP(CONCATENATE($B79,S$2,"multi"),'II-SUB'!$V$3:$W$630,2,0))</f>
        <v>0</v>
      </c>
      <c r="T79" s="11">
        <f>IF(ISNA(VLOOKUP(CONCATENATE($B79,T$2,"multi"),'II-SUB'!$V$3:$W$630,2,0)),0,VLOOKUP(CONCATENATE($B79,T$2,"multi"),'II-SUB'!$V$3:$W$630,2,0))</f>
        <v>0</v>
      </c>
      <c r="U79" s="11">
        <f>IF(ISNA(VLOOKUP(CONCATENATE($B79,U$2,"multi"),'II-SUB'!$V$3:$W$630,2,0)),0,VLOOKUP(CONCATENATE($B79,U$2,"multi"),'II-SUB'!$V$3:$W$630,2,0))</f>
        <v>0</v>
      </c>
      <c r="V79" s="11">
        <f>IF(ISNA(VLOOKUP(CONCATENATE($B79,V$2,"multi"),'II-SUB'!$V$3:$W$630,2,0)),0,VLOOKUP(CONCATENATE($B79,V$2,"multi"),'II-SUB'!$V$3:$W$630,2,0))</f>
        <v>0</v>
      </c>
      <c r="W79" s="11">
        <f>IF(ISNA(VLOOKUP(CONCATENATE($B79,W$2,"multi"),'II-SUB'!$V$3:$W$630,2,0)),0,VLOOKUP(CONCATENATE($B79,W$2,"multi"),'II-SUB'!$V$3:$W$630,2,0))</f>
        <v>0</v>
      </c>
      <c r="X79" s="11">
        <f>IF(ISNA(VLOOKUP(CONCATENATE($B79,X$2,"multi"),'II-SUB'!$V$3:$W$630,2,0)),0,VLOOKUP(CONCATENATE($B79,X$2,"multi"),'II-SUB'!$V$3:$W$630,2,0))</f>
        <v>0</v>
      </c>
      <c r="Y79" s="11">
        <f>IF(ISNA(VLOOKUP(CONCATENATE($B79,Y$2,"multi"),'II-SUB'!$V$3:$W$630,2,0)),0,VLOOKUP(CONCATENATE($B79,Y$2,"multi"),'II-SUB'!$V$3:$W$630,2,0))</f>
        <v>0</v>
      </c>
      <c r="Z79" s="11">
        <f>IF(ISNA(VLOOKUP(CONCATENATE($B79,Z$2,"multi"),'II-SUB'!$V$3:$W$630,2,0)),0,VLOOKUP(CONCATENATE($B79,Z$2,"multi"),'II-SUB'!$V$3:$W$630,2,0))</f>
        <v>0</v>
      </c>
      <c r="AA79" s="11">
        <f>IF(ISNA(VLOOKUP(CONCATENATE($B79,AA$2,"multi"),'II-SUB'!$V$3:$W$630,2,0)),0,VLOOKUP(CONCATENATE($B79,AA$2,"multi"),'II-SUB'!$V$3:$W$630,2,0))</f>
        <v>0</v>
      </c>
      <c r="AB79" s="11">
        <f>IF(ISNA(VLOOKUP(CONCATENATE($B79,AB$2,"multi"),'II-SUB'!$V$3:$W$630,2,0)),0,VLOOKUP(CONCATENATE($B79,AB$2,"multi"),'II-SUB'!$V$3:$W$630,2,0))</f>
        <v>0</v>
      </c>
      <c r="AC79" s="11">
        <f>IF(ISNA(VLOOKUP(CONCATENATE($B79,AC$2,"multi"),'II-SUB'!$V$3:$W$630,2,0)),0,VLOOKUP(CONCATENATE($B79,AC$2,"multi"),'II-SUB'!$V$3:$W$630,2,0))</f>
        <v>0</v>
      </c>
      <c r="AD79" s="11">
        <f>SUM(Q79:AC79)</f>
        <v>0</v>
      </c>
      <c r="AE79" s="11">
        <f>IF(ISNA(VLOOKUP(CONCATENATE($B79,AE$2,"multi"),MW!$V$3:$W$600,2,0)),0,VLOOKUP(CONCATENATE($B79,AE$2,"multi"),MW!$V$3:$W$600,2,0))</f>
        <v>0</v>
      </c>
      <c r="AF79" s="11">
        <f>IF(ISNA(VLOOKUP(CONCATENATE($B79,AF$2,"multi"),MW!$V$3:$W$600,2,0)),0,VLOOKUP(CONCATENATE($B79,AF$2,"multi"),MW!$V$3:$W$600,2,0))</f>
        <v>0</v>
      </c>
      <c r="AG79" s="11">
        <f>IF(ISNA(VLOOKUP(CONCATENATE($B79,AG$2,"multi"),MW!$V$3:$W$600,2,0)),0,VLOOKUP(CONCATENATE($B79,AG$2,"multi"),MW!$V$3:$W$600,2,0))</f>
        <v>0</v>
      </c>
      <c r="AH79" s="11">
        <f>IF(ISNA(VLOOKUP(CONCATENATE($B79,AH$2,"multi"),MW!$V$3:$W$600,2,0)),0,VLOOKUP(CONCATENATE($B79,AH$2,"multi"),MW!$V$3:$W$600,2,0))</f>
        <v>0</v>
      </c>
      <c r="AI79" s="11">
        <f>IF(ISNA(VLOOKUP(CONCATENATE($B79,AI$2,"multi"),MW!$V$3:$W$600,2,0)),0,VLOOKUP(CONCATENATE($B79,AI$2,"multi"),MW!$V$3:$W$600,2,0))</f>
        <v>0</v>
      </c>
      <c r="AJ79" s="11">
        <f>IF(ISNA(VLOOKUP(CONCATENATE($B79,AJ$2,"multi"),MW!$V$3:$W$600,2,0)),0,VLOOKUP(CONCATENATE($B79,AJ$2,"multi"),MW!$V$3:$W$600,2,0))</f>
        <v>0</v>
      </c>
      <c r="AK79" s="11">
        <f>IF(ISNA(VLOOKUP(CONCATENATE($B79,AK$2,"multi"),MW!$V$3:$W$600,2,0)),0,VLOOKUP(CONCATENATE($B79,AK$2,"multi"),MW!$V$3:$W$600,2,0))</f>
        <v>0</v>
      </c>
      <c r="AL79" s="11">
        <f>IF(ISNA(VLOOKUP(CONCATENATE($B79,AL$2,"multi"),MW!$V$3:$W$600,2,0)),0,VLOOKUP(CONCATENATE($B79,AL$2,"multi"),MW!$V$3:$W$600,2,0))</f>
        <v>0</v>
      </c>
      <c r="AM79" s="11">
        <f>IF(ISNA(VLOOKUP(CONCATENATE($B79,AM$2,"multi"),MW!$V$3:$W$600,2,0)),0,VLOOKUP(CONCATENATE($B79,AM$2,"multi"),MW!$V$3:$W$600,2,0))</f>
        <v>0</v>
      </c>
      <c r="AN79" s="11">
        <f>IF(ISNA(VLOOKUP(CONCATENATE($B79,AN$2,"multi"),MW!$V$3:$W$600,2,0)),0,VLOOKUP(CONCATENATE($B79,AN$2,"multi"),MW!$V$3:$W$600,2,0))</f>
        <v>0</v>
      </c>
      <c r="AO79" s="11">
        <f>IF(ISNA(VLOOKUP(CONCATENATE($B79,AO$2,"multi"),MW!$V$3:$W$600,2,0)),0,VLOOKUP(CONCATENATE($B79,AO$2,"multi"),MW!$V$3:$W$600,2,0))</f>
        <v>0</v>
      </c>
      <c r="AP79" s="11">
        <f>SUM(AE79:AO79)</f>
        <v>0</v>
      </c>
      <c r="AQ79" s="11">
        <f>IF(ISNA(VLOOKUP(CONCATENATE($B79,AQ$2,"multi"),'III-SUB'!$V$3:$W$633,2,0)),0,VLOOKUP(CONCATENATE($B79,AQ$2,"multi"),'III-SUB'!$V$3:$W$633,2,0))</f>
        <v>66.599999999999994</v>
      </c>
      <c r="AR79" s="11">
        <f>IF(ISNA(VLOOKUP(CONCATENATE($B79,AR$2,"multi"),'III-SUB'!$V$3:$W$633,2,0)),0,VLOOKUP(CONCATENATE($B79,AR$2,"multi"),'III-SUB'!$V$3:$W$633,2,0))</f>
        <v>0</v>
      </c>
      <c r="AS79" s="11">
        <f>IF(ISNA(VLOOKUP(CONCATENATE($B79,AS$2,"multi"),'III-SUB'!$V$3:$W$633,2,0)),0,VLOOKUP(CONCATENATE($B79,AS$2,"multi"),'III-SUB'!$V$3:$W$633,2,0))</f>
        <v>0</v>
      </c>
      <c r="AT79" s="11">
        <f>IF(ISNA(VLOOKUP(CONCATENATE($B79,AT$2,"multi"),'III-SUB'!$V$3:$W$633,2,0)),0,VLOOKUP(CONCATENATE($B79,AT$2,"multi"),'III-SUB'!$V$3:$W$633,2,0))</f>
        <v>0</v>
      </c>
      <c r="AU79" s="11">
        <f>IF(ISNA(VLOOKUP(CONCATENATE($B79,AU$2,"multi"),'III-SUB'!$V$3:$W$633,2,0)),0,VLOOKUP(CONCATENATE($B79,AU$2,"multi"),'III-SUB'!$V$3:$W$633,2,0))</f>
        <v>0</v>
      </c>
      <c r="AV79" s="11">
        <f>IF(ISNA(VLOOKUP(CONCATENATE($B79,AV$2,"multi"),'III-SUB'!$V$3:$W$633,2,0)),0,VLOOKUP(CONCATENATE($B79,AV$2,"multi"),'III-SUB'!$V$3:$W$633,2,0))</f>
        <v>0</v>
      </c>
      <c r="AW79" s="11">
        <f>IF(ISNA(VLOOKUP(CONCATENATE($B79,AW$2,"multi"),'III-SUB'!$V$3:$W$633,2,0)),0,VLOOKUP(CONCATENATE($B79,AW$2,"multi"),'III-SUB'!$V$3:$W$633,2,0))</f>
        <v>0</v>
      </c>
      <c r="AX79" s="11">
        <f>IF(ISNA(VLOOKUP(CONCATENATE($B79,AX$2,"multi"),'III-SUB'!$V$3:$W$633,2,0)),0,VLOOKUP(CONCATENATE($B79,AX$2,"multi"),'III-SUB'!$V$3:$W$633,2,0))</f>
        <v>0</v>
      </c>
      <c r="AY79" s="11">
        <f>IF(ISNA(VLOOKUP(CONCATENATE($B79,AY$2,"multi"),'III-SUB'!$V$3:$W$633,2,0)),0,VLOOKUP(CONCATENATE($B79,AY$2,"multi"),'III-SUB'!$V$3:$W$633,2,0))</f>
        <v>0</v>
      </c>
      <c r="AZ79" s="11">
        <f>IF(ISNA(VLOOKUP(CONCATENATE($B79,AZ$2,"multi"),'III-SUB'!$V$3:$W$633,2,0)),0,VLOOKUP(CONCATENATE($B79,AZ$2,"multi"),'III-SUB'!$V$3:$W$633,2,0))</f>
        <v>0</v>
      </c>
      <c r="BA79" s="11">
        <f>IF(ISNA(VLOOKUP(CONCATENATE($B79,BA$2,"multi"),'III-SUB'!$V$3:$W$633,2,0)),0,VLOOKUP(CONCATENATE($B79,BA$2,"multi"),'III-SUB'!$V$3:$W$633,2,0))</f>
        <v>0</v>
      </c>
      <c r="BB79" s="11">
        <f>IF(ISNA(VLOOKUP(CONCATENATE($B79,BB$2,"multi"),'III-SUB'!$V$3:$W$633,2,0)),0,VLOOKUP(CONCATENATE($B79,BB$2,"multi"),'III-SUB'!$V$3:$W$633,2,0))</f>
        <v>0</v>
      </c>
      <c r="BC79" s="11">
        <f>IF(ISNA(VLOOKUP(CONCATENATE($B79,BC$2,"multi"),'III-SUB'!$V$3:$W$633,2,0)),0,VLOOKUP(CONCATENATE($B79,BC$2,"multi"),'III-SUB'!$V$3:$W$633,2,0))</f>
        <v>0</v>
      </c>
      <c r="BD79" s="11">
        <f>SUM(AQ79:BC79)</f>
        <v>66.599999999999994</v>
      </c>
      <c r="BE79" s="11">
        <f>IF(ISNA(VLOOKUP(CONCATENATE($B79,AQ$2,"multi"),VHF!$V$3:$W$627,2,0)),0,VLOOKUP(CONCATENATE($B79,AQ$2,"multi"),VHF!$V$3:$W$627,2,0))</f>
        <v>0</v>
      </c>
      <c r="BF79" s="11">
        <f>IF(ISNA(VLOOKUP(CONCATENATE($B79,BF$2,"multi"),UHF!$V$3:$W$612,2,0)),0,VLOOKUP(CONCATENATE($B79,BF$2,"multi"),UHF!$V$3:$W$612,2,0))</f>
        <v>0</v>
      </c>
      <c r="BG79" s="11">
        <f>IF(ISNA(VLOOKUP(CONCATENATE($B79,BG$2,"multi"),UHF!$V$3:$W$612,2,0)),0,VLOOKUP(CONCATENATE($B79,BG$2,"multi"),UHF!$V$3:$W$612,2,0))</f>
        <v>0</v>
      </c>
      <c r="BH79" s="11">
        <f>IF(ISNA(VLOOKUP(CONCATENATE($B79,BH$2,"multi"),UHF!$V$3:$W$612,2,0)),0,VLOOKUP(CONCATENATE($B79,BH$2,"multi"),UHF!$V$3:$W$612,2,0))</f>
        <v>0</v>
      </c>
      <c r="BI79" s="11">
        <f>IF(ISNA(VLOOKUP(CONCATENATE($B79,BI$2,"multi"),UHF!$V$3:$W$612,2,0)),0,VLOOKUP(CONCATENATE($B79,BI$2,"multi"),UHF!$V$3:$W$612,2,0))</f>
        <v>0</v>
      </c>
      <c r="BJ79" s="11">
        <f>IF(ISNA(VLOOKUP(CONCATENATE($B79,BJ$2,"multi"),UHF!$V$3:$W$612,2,0)),0,VLOOKUP(CONCATENATE($B79,BJ$2,"multi"),UHF!$V$3:$W$612,2,0))</f>
        <v>0</v>
      </c>
      <c r="BK79" s="11">
        <f>IF(ISNA(VLOOKUP(CONCATENATE($B79,BK$2,"multi"),UHF!$V$3:$W$612,2,0)),0,VLOOKUP(CONCATENATE($B79,BK$2,"multi"),UHF!$V$3:$W$612,2,0))</f>
        <v>0</v>
      </c>
      <c r="BL79" s="11">
        <f>IF(ISNA(VLOOKUP(CONCATENATE($B79,BL$2,"multi"),UHF!$V$3:$W$612,2,0)),0,VLOOKUP(CONCATENATE($B79,BL$2,"multi"),UHF!$V$3:$W$612,2,0))</f>
        <v>0</v>
      </c>
      <c r="BM79" s="11">
        <f>IF(ISNA(VLOOKUP(CONCATENATE($B79,BM$2,"multi"),UHF!$V$3:$W$612,2,0)),0,VLOOKUP(CONCATENATE($B79,BM$2,"multi"),UHF!$V$3:$W$612,2,0))</f>
        <v>0</v>
      </c>
      <c r="BN79" s="11">
        <f>IF(ISNA(VLOOKUP(CONCATENATE($B79,BN$2,"multi"),UHF!$V$3:$W$612,2,0)),0,VLOOKUP(CONCATENATE($B79,BN$2,"multi"),UHF!$V$3:$W$612,2,0))</f>
        <v>0</v>
      </c>
      <c r="BO79" s="11">
        <f>IF(ISNA(VLOOKUP(CONCATENATE($B79,BO$2,"multi"),UHF!$V$3:$W$612,2,0)),0,VLOOKUP(CONCATENATE($B79,BO$2,"multi"),UHF!$V$3:$W$612,2,0))</f>
        <v>0</v>
      </c>
      <c r="BP79" s="11">
        <f>IF(ISNA(VLOOKUP(CONCATENATE($B79,BP$2,"multi"),UHF!$V$3:$W$612,2,0)),0,VLOOKUP(CONCATENATE($B79,BP$2,"multi"),UHF!$V$3:$W$612,2,0))</f>
        <v>0</v>
      </c>
      <c r="BQ79" s="11">
        <f>IF(ISNA(VLOOKUP(CONCATENATE($B79,BQ$2,"multi"),UHF!$V$3:$W$612,2,0)),0,VLOOKUP(CONCATENATE($B79,BQ$2,"multi"),UHF!$V$3:$W$612,2,0))</f>
        <v>0</v>
      </c>
      <c r="BR79" s="11">
        <f>SUM(BF79:BQ79)</f>
        <v>0</v>
      </c>
      <c r="BS79" s="11">
        <f>IF(ISNA(VLOOKUP(CONCATENATE($B79,BS$2,"multi"),'A1'!$V$3:$W$612,2,0)),0,VLOOKUP(CONCATENATE($B79,BS$2,"multi"),'A1'!$V$3:$W$612,2,0))</f>
        <v>0</v>
      </c>
      <c r="BT79" s="11">
        <f>SUM(C79,Q79,AQ79,BE79,BS79)</f>
        <v>66.599999999999994</v>
      </c>
      <c r="BU79" s="11">
        <f>SUM(D79,R79,AR79,BF79)</f>
        <v>0</v>
      </c>
      <c r="BV79" s="11">
        <f>SUM(E79,S79,AE79,AS79,BG79)</f>
        <v>0</v>
      </c>
      <c r="BW79" s="11">
        <f>SUM(F79,T79,AF79,AT79,BH79)</f>
        <v>0</v>
      </c>
      <c r="BX79" s="11">
        <f>SUM(G79,U79,AG79,AU79,BI79)</f>
        <v>0</v>
      </c>
      <c r="BY79" s="11">
        <f>SUM(H79,V79,AH79,AV79,BJ79)</f>
        <v>0</v>
      </c>
      <c r="BZ79" s="11">
        <f>SUM(I79,W79,AI79,AW79,BK79)</f>
        <v>0</v>
      </c>
      <c r="CA79" s="11">
        <f>SUM(J79,X79,AJ79,AX79,BL79)</f>
        <v>0</v>
      </c>
      <c r="CB79" s="11">
        <f>SUM(K79,Y79,AK79,AY79,BM79)</f>
        <v>0</v>
      </c>
      <c r="CC79" s="11">
        <f>SUM(Z79,AL79,AZ79,BN79)</f>
        <v>0</v>
      </c>
      <c r="CD79" s="11">
        <f>SUM(BT79:CC79)</f>
        <v>66.599999999999994</v>
      </c>
      <c r="CE79" s="11">
        <f>SUM(P79,AD79,AP79,BD79,BE79,BR79,BS79)</f>
        <v>66.599999999999994</v>
      </c>
      <c r="CF79" s="11">
        <f>MIN(P79,AD79,AP79,BD79,BE79,BR79,BS79)</f>
        <v>0</v>
      </c>
      <c r="CG79" s="11">
        <f>SUM(CE79-CF79)</f>
        <v>66.599999999999994</v>
      </c>
    </row>
    <row r="80" spans="1:85" x14ac:dyDescent="0.2">
      <c r="A80" s="21" t="str">
        <f t="shared" si="0"/>
        <v>78.</v>
      </c>
      <c r="B80" s="8" t="str">
        <f>'Seznam-MO'!A53</f>
        <v>OK2KJU</v>
      </c>
      <c r="C80" s="11">
        <f>IF(ISNA(VLOOKUP(CONCATENATE($B80,C$2,"multi"),'I-SUB'!$V$3:$W$624,2,0)),0,VLOOKUP(CONCATENATE($B80,C$2,"multi"),'I-SUB'!$V$3:$W$624,2,0))</f>
        <v>0</v>
      </c>
      <c r="D80" s="11">
        <f>IF(ISNA(VLOOKUP(CONCATENATE($B80,D$2,"multi"),'I-SUB'!$V$3:$W$624,2,0)),0,VLOOKUP(CONCATENATE($B80,D$2,"multi"),'I-SUB'!$V$3:$W$624,2,0))</f>
        <v>0</v>
      </c>
      <c r="E80" s="11">
        <f>IF(ISNA(VLOOKUP(CONCATENATE($B80,E$2,"multi"),'I-SUB'!$V$3:$W$624,2,0)),0,VLOOKUP(CONCATENATE($B80,E$2,"multi"),'I-SUB'!$V$3:$W$624,2,0))</f>
        <v>0</v>
      </c>
      <c r="F80" s="11">
        <f>IF(ISNA(VLOOKUP(CONCATENATE($B80,F$2,"multi"),'I-SUB'!$V$3:$W$624,2,0)),0,VLOOKUP(CONCATENATE($B80,F$2,"multi"),'I-SUB'!$V$3:$W$624,2,0))</f>
        <v>0</v>
      </c>
      <c r="G80" s="11">
        <f>IF(ISNA(VLOOKUP(CONCATENATE($B80,G$2,"multi"),'I-SUB'!$V$3:$W$624,2,0)),0,VLOOKUP(CONCATENATE($B80,G$2,"multi"),'I-SUB'!$V$3:$W$624,2,0))</f>
        <v>0</v>
      </c>
      <c r="H80" s="11">
        <f>IF(ISNA(VLOOKUP(CONCATENATE($B80,H$2,"multi"),'I-SUB'!$V$3:$W$624,2,0)),0,VLOOKUP(CONCATENATE($B80,H$2,"multi"),'I-SUB'!$V$3:$W$624,2,0))</f>
        <v>0</v>
      </c>
      <c r="I80" s="11">
        <f>IF(ISNA(VLOOKUP(CONCATENATE($B80,I$2,"multi"),'I-SUB'!$V$3:$W$624,2,0)),0,VLOOKUP(CONCATENATE($B80,I$2,"multi"),'I-SUB'!$V$3:$W$624,2,0))</f>
        <v>0</v>
      </c>
      <c r="J80" s="11">
        <f>IF(ISNA(VLOOKUP(CONCATENATE($B80,J$2,"multi"),'I-SUB'!$V$3:$W$624,2,0)),0,VLOOKUP(CONCATENATE($B80,J$2,"multi"),'I-SUB'!$V$3:$W$624,2,0))</f>
        <v>0</v>
      </c>
      <c r="K80" s="11">
        <f>IF(ISNA(VLOOKUP(CONCATENATE($B80,K$2,"multi"),'I-SUB'!$V$3:$W$624,2,0)),0,VLOOKUP(CONCATENATE($B80,K$2,"multi"),'I-SUB'!$V$3:$W$624,2,0))</f>
        <v>0</v>
      </c>
      <c r="L80" s="11">
        <f>IF(ISNA(VLOOKUP(CONCATENATE($B80,L$2,"multi"),'I-SUB'!$V$3:$W$624,2,0)),0,VLOOKUP(CONCATENATE($B80,L$2,"multi"),'I-SUB'!$V$3:$W$624,2,0))</f>
        <v>0</v>
      </c>
      <c r="M80" s="11">
        <f>IF(ISNA(VLOOKUP(CONCATENATE($B80,M$2,"multi"),'I-SUB'!$V$3:$W$624,2,0)),0,VLOOKUP(CONCATENATE($B80,M$2,"multi"),'I-SUB'!$V$3:$W$624,2,0))</f>
        <v>0</v>
      </c>
      <c r="N80" s="11">
        <f>IF(ISNA(VLOOKUP(CONCATENATE($B80,N$2,"multi"),'I-SUB'!$V$3:$W$624,2,0)),0,VLOOKUP(CONCATENATE($B80,N$2,"multi"),'I-SUB'!$V$3:$W$624,2,0))</f>
        <v>0</v>
      </c>
      <c r="O80" s="11">
        <f>IF(ISNA(VLOOKUP(CONCATENATE($B80,O$2,"multi"),'I-SUB'!$V$3:$W$624,2,0)),0,VLOOKUP(CONCATENATE($B80,O$2,"multi"),'I-SUB'!$V$3:$W$624,2,0))</f>
        <v>0</v>
      </c>
      <c r="P80" s="11">
        <f>SUM(C80:O80)</f>
        <v>0</v>
      </c>
      <c r="Q80" s="11">
        <f>IF(ISNA(VLOOKUP(CONCATENATE($B80,Q$2,"multi"),'II-SUB'!$V$3:$W$630,2,0)),0,VLOOKUP(CONCATENATE($B80,Q$2,"multi"),'II-SUB'!$V$3:$W$630,2,0))</f>
        <v>0</v>
      </c>
      <c r="R80" s="11">
        <f>IF(ISNA(VLOOKUP(CONCATENATE($B80,R$2,"multi"),'II-SUB'!$V$3:$W$630,2,0)),0,VLOOKUP(CONCATENATE($B80,R$2,"multi"),'II-SUB'!$V$3:$W$630,2,0))</f>
        <v>0</v>
      </c>
      <c r="S80" s="11">
        <f>IF(ISNA(VLOOKUP(CONCATENATE($B80,S$2,"multi"),'II-SUB'!$V$3:$W$630,2,0)),0,VLOOKUP(CONCATENATE($B80,S$2,"multi"),'II-SUB'!$V$3:$W$630,2,0))</f>
        <v>0</v>
      </c>
      <c r="T80" s="11">
        <f>IF(ISNA(VLOOKUP(CONCATENATE($B80,T$2,"multi"),'II-SUB'!$V$3:$W$630,2,0)),0,VLOOKUP(CONCATENATE($B80,T$2,"multi"),'II-SUB'!$V$3:$W$630,2,0))</f>
        <v>0</v>
      </c>
      <c r="U80" s="11">
        <f>IF(ISNA(VLOOKUP(CONCATENATE($B80,U$2,"multi"),'II-SUB'!$V$3:$W$630,2,0)),0,VLOOKUP(CONCATENATE($B80,U$2,"multi"),'II-SUB'!$V$3:$W$630,2,0))</f>
        <v>0</v>
      </c>
      <c r="V80" s="11">
        <f>IF(ISNA(VLOOKUP(CONCATENATE($B80,V$2,"multi"),'II-SUB'!$V$3:$W$630,2,0)),0,VLOOKUP(CONCATENATE($B80,V$2,"multi"),'II-SUB'!$V$3:$W$630,2,0))</f>
        <v>0</v>
      </c>
      <c r="W80" s="11">
        <f>IF(ISNA(VLOOKUP(CONCATENATE($B80,W$2,"multi"),'II-SUB'!$V$3:$W$630,2,0)),0,VLOOKUP(CONCATENATE($B80,W$2,"multi"),'II-SUB'!$V$3:$W$630,2,0))</f>
        <v>0</v>
      </c>
      <c r="X80" s="11">
        <f>IF(ISNA(VLOOKUP(CONCATENATE($B80,X$2,"multi"),'II-SUB'!$V$3:$W$630,2,0)),0,VLOOKUP(CONCATENATE($B80,X$2,"multi"),'II-SUB'!$V$3:$W$630,2,0))</f>
        <v>0</v>
      </c>
      <c r="Y80" s="11">
        <f>IF(ISNA(VLOOKUP(CONCATENATE($B80,Y$2,"multi"),'II-SUB'!$V$3:$W$630,2,0)),0,VLOOKUP(CONCATENATE($B80,Y$2,"multi"),'II-SUB'!$V$3:$W$630,2,0))</f>
        <v>0</v>
      </c>
      <c r="Z80" s="11">
        <f>IF(ISNA(VLOOKUP(CONCATENATE($B80,Z$2,"multi"),'II-SUB'!$V$3:$W$630,2,0)),0,VLOOKUP(CONCATENATE($B80,Z$2,"multi"),'II-SUB'!$V$3:$W$630,2,0))</f>
        <v>0</v>
      </c>
      <c r="AA80" s="11">
        <f>IF(ISNA(VLOOKUP(CONCATENATE($B80,AA$2,"multi"),'II-SUB'!$V$3:$W$630,2,0)),0,VLOOKUP(CONCATENATE($B80,AA$2,"multi"),'II-SUB'!$V$3:$W$630,2,0))</f>
        <v>0</v>
      </c>
      <c r="AB80" s="11">
        <f>IF(ISNA(VLOOKUP(CONCATENATE($B80,AB$2,"multi"),'II-SUB'!$V$3:$W$630,2,0)),0,VLOOKUP(CONCATENATE($B80,AB$2,"multi"),'II-SUB'!$V$3:$W$630,2,0))</f>
        <v>0</v>
      </c>
      <c r="AC80" s="11">
        <f>IF(ISNA(VLOOKUP(CONCATENATE($B80,AC$2,"multi"),'II-SUB'!$V$3:$W$630,2,0)),0,VLOOKUP(CONCATENATE($B80,AC$2,"multi"),'II-SUB'!$V$3:$W$630,2,0))</f>
        <v>0</v>
      </c>
      <c r="AD80" s="11">
        <f>SUM(Q80:AC80)</f>
        <v>0</v>
      </c>
      <c r="AE80" s="11">
        <f>IF(ISNA(VLOOKUP(CONCATENATE($B80,AE$2,"multi"),MW!$V$3:$W$600,2,0)),0,VLOOKUP(CONCATENATE($B80,AE$2,"multi"),MW!$V$3:$W$600,2,0))</f>
        <v>0</v>
      </c>
      <c r="AF80" s="11">
        <f>IF(ISNA(VLOOKUP(CONCATENATE($B80,AF$2,"multi"),MW!$V$3:$W$600,2,0)),0,VLOOKUP(CONCATENATE($B80,AF$2,"multi"),MW!$V$3:$W$600,2,0))</f>
        <v>0</v>
      </c>
      <c r="AG80" s="11">
        <f>IF(ISNA(VLOOKUP(CONCATENATE($B80,AG$2,"multi"),MW!$V$3:$W$600,2,0)),0,VLOOKUP(CONCATENATE($B80,AG$2,"multi"),MW!$V$3:$W$600,2,0))</f>
        <v>0</v>
      </c>
      <c r="AH80" s="11">
        <f>IF(ISNA(VLOOKUP(CONCATENATE($B80,AH$2,"multi"),MW!$V$3:$W$600,2,0)),0,VLOOKUP(CONCATENATE($B80,AH$2,"multi"),MW!$V$3:$W$600,2,0))</f>
        <v>0</v>
      </c>
      <c r="AI80" s="11">
        <f>IF(ISNA(VLOOKUP(CONCATENATE($B80,AI$2,"multi"),MW!$V$3:$W$600,2,0)),0,VLOOKUP(CONCATENATE($B80,AI$2,"multi"),MW!$V$3:$W$600,2,0))</f>
        <v>0</v>
      </c>
      <c r="AJ80" s="11">
        <f>IF(ISNA(VLOOKUP(CONCATENATE($B80,AJ$2,"multi"),MW!$V$3:$W$600,2,0)),0,VLOOKUP(CONCATENATE($B80,AJ$2,"multi"),MW!$V$3:$W$600,2,0))</f>
        <v>0</v>
      </c>
      <c r="AK80" s="11">
        <f>IF(ISNA(VLOOKUP(CONCATENATE($B80,AK$2,"multi"),MW!$V$3:$W$600,2,0)),0,VLOOKUP(CONCATENATE($B80,AK$2,"multi"),MW!$V$3:$W$600,2,0))</f>
        <v>0</v>
      </c>
      <c r="AL80" s="11">
        <f>IF(ISNA(VLOOKUP(CONCATENATE($B80,AL$2,"multi"),MW!$V$3:$W$600,2,0)),0,VLOOKUP(CONCATENATE($B80,AL$2,"multi"),MW!$V$3:$W$600,2,0))</f>
        <v>0</v>
      </c>
      <c r="AM80" s="11">
        <f>IF(ISNA(VLOOKUP(CONCATENATE($B80,AM$2,"multi"),MW!$V$3:$W$600,2,0)),0,VLOOKUP(CONCATENATE($B80,AM$2,"multi"),MW!$V$3:$W$600,2,0))</f>
        <v>0</v>
      </c>
      <c r="AN80" s="11">
        <f>IF(ISNA(VLOOKUP(CONCATENATE($B80,AN$2,"multi"),MW!$V$3:$W$600,2,0)),0,VLOOKUP(CONCATENATE($B80,AN$2,"multi"),MW!$V$3:$W$600,2,0))</f>
        <v>0</v>
      </c>
      <c r="AO80" s="11">
        <f>IF(ISNA(VLOOKUP(CONCATENATE($B80,AO$2,"multi"),MW!$V$3:$W$600,2,0)),0,VLOOKUP(CONCATENATE($B80,AO$2,"multi"),MW!$V$3:$W$600,2,0))</f>
        <v>0</v>
      </c>
      <c r="AP80" s="11">
        <f>SUM(AE80:AO80)</f>
        <v>0</v>
      </c>
      <c r="AQ80" s="11">
        <f>IF(ISNA(VLOOKUP(CONCATENATE($B80,AQ$2,"multi"),'III-SUB'!$V$3:$W$633,2,0)),0,VLOOKUP(CONCATENATE($B80,AQ$2,"multi"),'III-SUB'!$V$3:$W$633,2,0))</f>
        <v>18.7</v>
      </c>
      <c r="AR80" s="11">
        <f>IF(ISNA(VLOOKUP(CONCATENATE($B80,AR$2,"multi"),'III-SUB'!$V$3:$W$633,2,0)),0,VLOOKUP(CONCATENATE($B80,AR$2,"multi"),'III-SUB'!$V$3:$W$633,2,0))</f>
        <v>0</v>
      </c>
      <c r="AS80" s="11">
        <f>IF(ISNA(VLOOKUP(CONCATENATE($B80,AS$2,"multi"),'III-SUB'!$V$3:$W$633,2,0)),0,VLOOKUP(CONCATENATE($B80,AS$2,"multi"),'III-SUB'!$V$3:$W$633,2,0))</f>
        <v>0</v>
      </c>
      <c r="AT80" s="11">
        <f>IF(ISNA(VLOOKUP(CONCATENATE($B80,AT$2,"multi"),'III-SUB'!$V$3:$W$633,2,0)),0,VLOOKUP(CONCATENATE($B80,AT$2,"multi"),'III-SUB'!$V$3:$W$633,2,0))</f>
        <v>0</v>
      </c>
      <c r="AU80" s="11">
        <f>IF(ISNA(VLOOKUP(CONCATENATE($B80,AU$2,"multi"),'III-SUB'!$V$3:$W$633,2,0)),0,VLOOKUP(CONCATENATE($B80,AU$2,"multi"),'III-SUB'!$V$3:$W$633,2,0))</f>
        <v>0</v>
      </c>
      <c r="AV80" s="11">
        <f>IF(ISNA(VLOOKUP(CONCATENATE($B80,AV$2,"multi"),'III-SUB'!$V$3:$W$633,2,0)),0,VLOOKUP(CONCATENATE($B80,AV$2,"multi"),'III-SUB'!$V$3:$W$633,2,0))</f>
        <v>0</v>
      </c>
      <c r="AW80" s="11">
        <f>IF(ISNA(VLOOKUP(CONCATENATE($B80,AW$2,"multi"),'III-SUB'!$V$3:$W$633,2,0)),0,VLOOKUP(CONCATENATE($B80,AW$2,"multi"),'III-SUB'!$V$3:$W$633,2,0))</f>
        <v>0</v>
      </c>
      <c r="AX80" s="11">
        <f>IF(ISNA(VLOOKUP(CONCATENATE($B80,AX$2,"multi"),'III-SUB'!$V$3:$W$633,2,0)),0,VLOOKUP(CONCATENATE($B80,AX$2,"multi"),'III-SUB'!$V$3:$W$633,2,0))</f>
        <v>0</v>
      </c>
      <c r="AY80" s="11">
        <f>IF(ISNA(VLOOKUP(CONCATENATE($B80,AY$2,"multi"),'III-SUB'!$V$3:$W$633,2,0)),0,VLOOKUP(CONCATENATE($B80,AY$2,"multi"),'III-SUB'!$V$3:$W$633,2,0))</f>
        <v>0</v>
      </c>
      <c r="AZ80" s="11">
        <f>IF(ISNA(VLOOKUP(CONCATENATE($B80,AZ$2,"multi"),'III-SUB'!$V$3:$W$633,2,0)),0,VLOOKUP(CONCATENATE($B80,AZ$2,"multi"),'III-SUB'!$V$3:$W$633,2,0))</f>
        <v>0</v>
      </c>
      <c r="BA80" s="11">
        <f>IF(ISNA(VLOOKUP(CONCATENATE($B80,BA$2,"multi"),'III-SUB'!$V$3:$W$633,2,0)),0,VLOOKUP(CONCATENATE($B80,BA$2,"multi"),'III-SUB'!$V$3:$W$633,2,0))</f>
        <v>0</v>
      </c>
      <c r="BB80" s="11">
        <f>IF(ISNA(VLOOKUP(CONCATENATE($B80,BB$2,"multi"),'III-SUB'!$V$3:$W$633,2,0)),0,VLOOKUP(CONCATENATE($B80,BB$2,"multi"),'III-SUB'!$V$3:$W$633,2,0))</f>
        <v>0</v>
      </c>
      <c r="BC80" s="11">
        <f>IF(ISNA(VLOOKUP(CONCATENATE($B80,BC$2,"multi"),'III-SUB'!$V$3:$W$633,2,0)),0,VLOOKUP(CONCATENATE($B80,BC$2,"multi"),'III-SUB'!$V$3:$W$633,2,0))</f>
        <v>0</v>
      </c>
      <c r="BD80" s="11">
        <f>SUM(AQ80:BC80)</f>
        <v>18.7</v>
      </c>
      <c r="BE80" s="11">
        <f>IF(ISNA(VLOOKUP(CONCATENATE($B80,AQ$2,"multi"),VHF!$V$3:$W$627,2,0)),0,VLOOKUP(CONCATENATE($B80,AQ$2,"multi"),VHF!$V$3:$W$627,2,0))</f>
        <v>37.799999999999997</v>
      </c>
      <c r="BF80" s="11">
        <f>IF(ISNA(VLOOKUP(CONCATENATE($B80,BF$2,"multi"),UHF!$V$3:$W$612,2,0)),0,VLOOKUP(CONCATENATE($B80,BF$2,"multi"),UHF!$V$3:$W$612,2,0))</f>
        <v>0</v>
      </c>
      <c r="BG80" s="11">
        <f>IF(ISNA(VLOOKUP(CONCATENATE($B80,BG$2,"multi"),UHF!$V$3:$W$612,2,0)),0,VLOOKUP(CONCATENATE($B80,BG$2,"multi"),UHF!$V$3:$W$612,2,0))</f>
        <v>0</v>
      </c>
      <c r="BH80" s="11">
        <f>IF(ISNA(VLOOKUP(CONCATENATE($B80,BH$2,"multi"),UHF!$V$3:$W$612,2,0)),0,VLOOKUP(CONCATENATE($B80,BH$2,"multi"),UHF!$V$3:$W$612,2,0))</f>
        <v>0</v>
      </c>
      <c r="BI80" s="11">
        <f>IF(ISNA(VLOOKUP(CONCATENATE($B80,BI$2,"multi"),UHF!$V$3:$W$612,2,0)),0,VLOOKUP(CONCATENATE($B80,BI$2,"multi"),UHF!$V$3:$W$612,2,0))</f>
        <v>0</v>
      </c>
      <c r="BJ80" s="11">
        <f>IF(ISNA(VLOOKUP(CONCATENATE($B80,BJ$2,"multi"),UHF!$V$3:$W$612,2,0)),0,VLOOKUP(CONCATENATE($B80,BJ$2,"multi"),UHF!$V$3:$W$612,2,0))</f>
        <v>0</v>
      </c>
      <c r="BK80" s="11">
        <f>IF(ISNA(VLOOKUP(CONCATENATE($B80,BK$2,"multi"),UHF!$V$3:$W$612,2,0)),0,VLOOKUP(CONCATENATE($B80,BK$2,"multi"),UHF!$V$3:$W$612,2,0))</f>
        <v>0</v>
      </c>
      <c r="BL80" s="11">
        <f>IF(ISNA(VLOOKUP(CONCATENATE($B80,BL$2,"multi"),UHF!$V$3:$W$612,2,0)),0,VLOOKUP(CONCATENATE($B80,BL$2,"multi"),UHF!$V$3:$W$612,2,0))</f>
        <v>0</v>
      </c>
      <c r="BM80" s="11">
        <f>IF(ISNA(VLOOKUP(CONCATENATE($B80,BM$2,"multi"),UHF!$V$3:$W$612,2,0)),0,VLOOKUP(CONCATENATE($B80,BM$2,"multi"),UHF!$V$3:$W$612,2,0))</f>
        <v>0</v>
      </c>
      <c r="BN80" s="11">
        <f>IF(ISNA(VLOOKUP(CONCATENATE($B80,BN$2,"multi"),UHF!$V$3:$W$612,2,0)),0,VLOOKUP(CONCATENATE($B80,BN$2,"multi"),UHF!$V$3:$W$612,2,0))</f>
        <v>0</v>
      </c>
      <c r="BO80" s="11">
        <f>IF(ISNA(VLOOKUP(CONCATENATE($B80,BO$2,"multi"),UHF!$V$3:$W$612,2,0)),0,VLOOKUP(CONCATENATE($B80,BO$2,"multi"),UHF!$V$3:$W$612,2,0))</f>
        <v>0</v>
      </c>
      <c r="BP80" s="11">
        <f>IF(ISNA(VLOOKUP(CONCATENATE($B80,BP$2,"multi"),UHF!$V$3:$W$612,2,0)),0,VLOOKUP(CONCATENATE($B80,BP$2,"multi"),UHF!$V$3:$W$612,2,0))</f>
        <v>0</v>
      </c>
      <c r="BQ80" s="11">
        <f>IF(ISNA(VLOOKUP(CONCATENATE($B80,BQ$2,"multi"),UHF!$V$3:$W$612,2,0)),0,VLOOKUP(CONCATENATE($B80,BQ$2,"multi"),UHF!$V$3:$W$612,2,0))</f>
        <v>0</v>
      </c>
      <c r="BR80" s="11">
        <f>SUM(BF80:BQ80)</f>
        <v>0</v>
      </c>
      <c r="BS80" s="11">
        <f>IF(ISNA(VLOOKUP(CONCATENATE($B80,BS$2,"multi"),'A1'!$V$3:$W$612,2,0)),0,VLOOKUP(CONCATENATE($B80,BS$2,"multi"),'A1'!$V$3:$W$612,2,0))</f>
        <v>0</v>
      </c>
      <c r="BT80" s="11">
        <f>SUM(C80,Q80,AQ80,BE80,BS80)</f>
        <v>56.5</v>
      </c>
      <c r="BU80" s="11">
        <f>SUM(D80,R80,AR80,BF80)</f>
        <v>0</v>
      </c>
      <c r="BV80" s="11">
        <f>SUM(E80,S80,AE80,AS80,BG80)</f>
        <v>0</v>
      </c>
      <c r="BW80" s="11">
        <f>SUM(F80,T80,AF80,AT80,BH80)</f>
        <v>0</v>
      </c>
      <c r="BX80" s="11">
        <f>SUM(G80,U80,AG80,AU80,BI80)</f>
        <v>0</v>
      </c>
      <c r="BY80" s="11">
        <f>SUM(H80,V80,AH80,AV80,BJ80)</f>
        <v>0</v>
      </c>
      <c r="BZ80" s="11">
        <f>SUM(I80,W80,AI80,AW80,BK80)</f>
        <v>0</v>
      </c>
      <c r="CA80" s="11">
        <f>SUM(J80,X80,AJ80,AX80,BL80)</f>
        <v>0</v>
      </c>
      <c r="CB80" s="11">
        <f>SUM(K80,Y80,AK80,AY80,BM80)</f>
        <v>0</v>
      </c>
      <c r="CC80" s="11">
        <f>SUM(Z80,AL80,AZ80,BN80)</f>
        <v>0</v>
      </c>
      <c r="CD80" s="11">
        <f>SUM(BT80:CC80)</f>
        <v>56.5</v>
      </c>
      <c r="CE80" s="11">
        <f>SUM(P80,AD80,AP80,BD80,BE80,BR80,BS80)</f>
        <v>56.5</v>
      </c>
      <c r="CF80" s="11">
        <f>MIN(P80,AD80,AP80,BD80,BE80,BR80,BS80)</f>
        <v>0</v>
      </c>
      <c r="CG80" s="11">
        <f>SUM(CE80-CF80)</f>
        <v>56.5</v>
      </c>
    </row>
    <row r="81" spans="1:85" x14ac:dyDescent="0.2">
      <c r="A81" s="21" t="str">
        <f t="shared" si="0"/>
        <v>79.</v>
      </c>
      <c r="B81" s="8" t="str">
        <f>'Seznam-MO'!A17</f>
        <v>OL1941FP</v>
      </c>
      <c r="C81" s="11">
        <f>IF(ISNA(VLOOKUP(CONCATENATE($B81,C$2,"multi"),'I-SUB'!$V$3:$W$624,2,0)),0,VLOOKUP(CONCATENATE($B81,C$2,"multi"),'I-SUB'!$V$3:$W$624,2,0))</f>
        <v>0</v>
      </c>
      <c r="D81" s="11">
        <f>IF(ISNA(VLOOKUP(CONCATENATE($B81,D$2,"multi"),'I-SUB'!$V$3:$W$624,2,0)),0,VLOOKUP(CONCATENATE($B81,D$2,"multi"),'I-SUB'!$V$3:$W$624,2,0))</f>
        <v>0</v>
      </c>
      <c r="E81" s="11">
        <f>IF(ISNA(VLOOKUP(CONCATENATE($B81,E$2,"multi"),'I-SUB'!$V$3:$W$624,2,0)),0,VLOOKUP(CONCATENATE($B81,E$2,"multi"),'I-SUB'!$V$3:$W$624,2,0))</f>
        <v>0</v>
      </c>
      <c r="F81" s="11">
        <f>IF(ISNA(VLOOKUP(CONCATENATE($B81,F$2,"multi"),'I-SUB'!$V$3:$W$624,2,0)),0,VLOOKUP(CONCATENATE($B81,F$2,"multi"),'I-SUB'!$V$3:$W$624,2,0))</f>
        <v>0</v>
      </c>
      <c r="G81" s="11">
        <f>IF(ISNA(VLOOKUP(CONCATENATE($B81,G$2,"multi"),'I-SUB'!$V$3:$W$624,2,0)),0,VLOOKUP(CONCATENATE($B81,G$2,"multi"),'I-SUB'!$V$3:$W$624,2,0))</f>
        <v>0</v>
      </c>
      <c r="H81" s="11">
        <f>IF(ISNA(VLOOKUP(CONCATENATE($B81,H$2,"multi"),'I-SUB'!$V$3:$W$624,2,0)),0,VLOOKUP(CONCATENATE($B81,H$2,"multi"),'I-SUB'!$V$3:$W$624,2,0))</f>
        <v>0</v>
      </c>
      <c r="I81" s="11">
        <f>IF(ISNA(VLOOKUP(CONCATENATE($B81,I$2,"multi"),'I-SUB'!$V$3:$W$624,2,0)),0,VLOOKUP(CONCATENATE($B81,I$2,"multi"),'I-SUB'!$V$3:$W$624,2,0))</f>
        <v>0</v>
      </c>
      <c r="J81" s="11">
        <f>IF(ISNA(VLOOKUP(CONCATENATE($B81,J$2,"multi"),'I-SUB'!$V$3:$W$624,2,0)),0,VLOOKUP(CONCATENATE($B81,J$2,"multi"),'I-SUB'!$V$3:$W$624,2,0))</f>
        <v>0</v>
      </c>
      <c r="K81" s="11">
        <f>IF(ISNA(VLOOKUP(CONCATENATE($B81,K$2,"multi"),'I-SUB'!$V$3:$W$624,2,0)),0,VLOOKUP(CONCATENATE($B81,K$2,"multi"),'I-SUB'!$V$3:$W$624,2,0))</f>
        <v>0</v>
      </c>
      <c r="L81" s="11">
        <f>IF(ISNA(VLOOKUP(CONCATENATE($B81,L$2,"multi"),'I-SUB'!$V$3:$W$624,2,0)),0,VLOOKUP(CONCATENATE($B81,L$2,"multi"),'I-SUB'!$V$3:$W$624,2,0))</f>
        <v>0</v>
      </c>
      <c r="M81" s="11">
        <f>IF(ISNA(VLOOKUP(CONCATENATE($B81,M$2,"multi"),'I-SUB'!$V$3:$W$624,2,0)),0,VLOOKUP(CONCATENATE($B81,M$2,"multi"),'I-SUB'!$V$3:$W$624,2,0))</f>
        <v>0</v>
      </c>
      <c r="N81" s="11">
        <f>IF(ISNA(VLOOKUP(CONCATENATE($B81,N$2,"multi"),'I-SUB'!$V$3:$W$624,2,0)),0,VLOOKUP(CONCATENATE($B81,N$2,"multi"),'I-SUB'!$V$3:$W$624,2,0))</f>
        <v>0</v>
      </c>
      <c r="O81" s="11">
        <f>IF(ISNA(VLOOKUP(CONCATENATE($B81,O$2,"multi"),'I-SUB'!$V$3:$W$624,2,0)),0,VLOOKUP(CONCATENATE($B81,O$2,"multi"),'I-SUB'!$V$3:$W$624,2,0))</f>
        <v>0</v>
      </c>
      <c r="P81" s="11">
        <f>SUM(C81:O81)</f>
        <v>0</v>
      </c>
      <c r="Q81" s="11">
        <f>IF(ISNA(VLOOKUP(CONCATENATE($B81,Q$2,"multi"),'II-SUB'!$V$3:$W$630,2,0)),0,VLOOKUP(CONCATENATE($B81,Q$2,"multi"),'II-SUB'!$V$3:$W$630,2,0))</f>
        <v>0</v>
      </c>
      <c r="R81" s="11">
        <f>IF(ISNA(VLOOKUP(CONCATENATE($B81,R$2,"multi"),'II-SUB'!$V$3:$W$630,2,0)),0,VLOOKUP(CONCATENATE($B81,R$2,"multi"),'II-SUB'!$V$3:$W$630,2,0))</f>
        <v>0</v>
      </c>
      <c r="S81" s="11">
        <f>IF(ISNA(VLOOKUP(CONCATENATE($B81,S$2,"multi"),'II-SUB'!$V$3:$W$630,2,0)),0,VLOOKUP(CONCATENATE($B81,S$2,"multi"),'II-SUB'!$V$3:$W$630,2,0))</f>
        <v>0</v>
      </c>
      <c r="T81" s="11">
        <f>IF(ISNA(VLOOKUP(CONCATENATE($B81,T$2,"multi"),'II-SUB'!$V$3:$W$630,2,0)),0,VLOOKUP(CONCATENATE($B81,T$2,"multi"),'II-SUB'!$V$3:$W$630,2,0))</f>
        <v>0</v>
      </c>
      <c r="U81" s="11">
        <f>IF(ISNA(VLOOKUP(CONCATENATE($B81,U$2,"multi"),'II-SUB'!$V$3:$W$630,2,0)),0,VLOOKUP(CONCATENATE($B81,U$2,"multi"),'II-SUB'!$V$3:$W$630,2,0))</f>
        <v>0</v>
      </c>
      <c r="V81" s="11">
        <f>IF(ISNA(VLOOKUP(CONCATENATE($B81,V$2,"multi"),'II-SUB'!$V$3:$W$630,2,0)),0,VLOOKUP(CONCATENATE($B81,V$2,"multi"),'II-SUB'!$V$3:$W$630,2,0))</f>
        <v>0</v>
      </c>
      <c r="W81" s="11">
        <f>IF(ISNA(VLOOKUP(CONCATENATE($B81,W$2,"multi"),'II-SUB'!$V$3:$W$630,2,0)),0,VLOOKUP(CONCATENATE($B81,W$2,"multi"),'II-SUB'!$V$3:$W$630,2,0))</f>
        <v>0</v>
      </c>
      <c r="X81" s="11">
        <f>IF(ISNA(VLOOKUP(CONCATENATE($B81,X$2,"multi"),'II-SUB'!$V$3:$W$630,2,0)),0,VLOOKUP(CONCATENATE($B81,X$2,"multi"),'II-SUB'!$V$3:$W$630,2,0))</f>
        <v>0</v>
      </c>
      <c r="Y81" s="11">
        <f>IF(ISNA(VLOOKUP(CONCATENATE($B81,Y$2,"multi"),'II-SUB'!$V$3:$W$630,2,0)),0,VLOOKUP(CONCATENATE($B81,Y$2,"multi"),'II-SUB'!$V$3:$W$630,2,0))</f>
        <v>0</v>
      </c>
      <c r="Z81" s="11">
        <f>IF(ISNA(VLOOKUP(CONCATENATE($B81,Z$2,"multi"),'II-SUB'!$V$3:$W$630,2,0)),0,VLOOKUP(CONCATENATE($B81,Z$2,"multi"),'II-SUB'!$V$3:$W$630,2,0))</f>
        <v>0</v>
      </c>
      <c r="AA81" s="11">
        <f>IF(ISNA(VLOOKUP(CONCATENATE($B81,AA$2,"multi"),'II-SUB'!$V$3:$W$630,2,0)),0,VLOOKUP(CONCATENATE($B81,AA$2,"multi"),'II-SUB'!$V$3:$W$630,2,0))</f>
        <v>0</v>
      </c>
      <c r="AB81" s="11">
        <f>IF(ISNA(VLOOKUP(CONCATENATE($B81,AB$2,"multi"),'II-SUB'!$V$3:$W$630,2,0)),0,VLOOKUP(CONCATENATE($B81,AB$2,"multi"),'II-SUB'!$V$3:$W$630,2,0))</f>
        <v>0</v>
      </c>
      <c r="AC81" s="11">
        <f>IF(ISNA(VLOOKUP(CONCATENATE($B81,AC$2,"multi"),'II-SUB'!$V$3:$W$630,2,0)),0,VLOOKUP(CONCATENATE($B81,AC$2,"multi"),'II-SUB'!$V$3:$W$630,2,0))</f>
        <v>0</v>
      </c>
      <c r="AD81" s="11">
        <f>SUM(Q81:AC81)</f>
        <v>0</v>
      </c>
      <c r="AE81" s="11">
        <f>IF(ISNA(VLOOKUP(CONCATENATE($B81,AE$2,"multi"),MW!$V$3:$W$600,2,0)),0,VLOOKUP(CONCATENATE($B81,AE$2,"multi"),MW!$V$3:$W$600,2,0))</f>
        <v>0</v>
      </c>
      <c r="AF81" s="11">
        <f>IF(ISNA(VLOOKUP(CONCATENATE($B81,AF$2,"multi"),MW!$V$3:$W$600,2,0)),0,VLOOKUP(CONCATENATE($B81,AF$2,"multi"),MW!$V$3:$W$600,2,0))</f>
        <v>0</v>
      </c>
      <c r="AG81" s="11">
        <f>IF(ISNA(VLOOKUP(CONCATENATE($B81,AG$2,"multi"),MW!$V$3:$W$600,2,0)),0,VLOOKUP(CONCATENATE($B81,AG$2,"multi"),MW!$V$3:$W$600,2,0))</f>
        <v>0</v>
      </c>
      <c r="AH81" s="11">
        <f>IF(ISNA(VLOOKUP(CONCATENATE($B81,AH$2,"multi"),MW!$V$3:$W$600,2,0)),0,VLOOKUP(CONCATENATE($B81,AH$2,"multi"),MW!$V$3:$W$600,2,0))</f>
        <v>0</v>
      </c>
      <c r="AI81" s="11">
        <f>IF(ISNA(VLOOKUP(CONCATENATE($B81,AI$2,"multi"),MW!$V$3:$W$600,2,0)),0,VLOOKUP(CONCATENATE($B81,AI$2,"multi"),MW!$V$3:$W$600,2,0))</f>
        <v>0</v>
      </c>
      <c r="AJ81" s="11">
        <f>IF(ISNA(VLOOKUP(CONCATENATE($B81,AJ$2,"multi"),MW!$V$3:$W$600,2,0)),0,VLOOKUP(CONCATENATE($B81,AJ$2,"multi"),MW!$V$3:$W$600,2,0))</f>
        <v>0</v>
      </c>
      <c r="AK81" s="11">
        <f>IF(ISNA(VLOOKUP(CONCATENATE($B81,AK$2,"multi"),MW!$V$3:$W$600,2,0)),0,VLOOKUP(CONCATENATE($B81,AK$2,"multi"),MW!$V$3:$W$600,2,0))</f>
        <v>0</v>
      </c>
      <c r="AL81" s="11">
        <f>IF(ISNA(VLOOKUP(CONCATENATE($B81,AL$2,"multi"),MW!$V$3:$W$600,2,0)),0,VLOOKUP(CONCATENATE($B81,AL$2,"multi"),MW!$V$3:$W$600,2,0))</f>
        <v>0</v>
      </c>
      <c r="AM81" s="11">
        <f>IF(ISNA(VLOOKUP(CONCATENATE($B81,AM$2,"multi"),MW!$V$3:$W$600,2,0)),0,VLOOKUP(CONCATENATE($B81,AM$2,"multi"),MW!$V$3:$W$600,2,0))</f>
        <v>0</v>
      </c>
      <c r="AN81" s="11">
        <f>IF(ISNA(VLOOKUP(CONCATENATE($B81,AN$2,"multi"),MW!$V$3:$W$600,2,0)),0,VLOOKUP(CONCATENATE($B81,AN$2,"multi"),MW!$V$3:$W$600,2,0))</f>
        <v>0</v>
      </c>
      <c r="AO81" s="11">
        <f>IF(ISNA(VLOOKUP(CONCATENATE($B81,AO$2,"multi"),MW!$V$3:$W$600,2,0)),0,VLOOKUP(CONCATENATE($B81,AO$2,"multi"),MW!$V$3:$W$600,2,0))</f>
        <v>0</v>
      </c>
      <c r="AP81" s="11">
        <f>SUM(AE81:AO81)</f>
        <v>0</v>
      </c>
      <c r="AQ81" s="11">
        <f>IF(ISNA(VLOOKUP(CONCATENATE($B81,AQ$2,"multi"),'III-SUB'!$V$3:$W$633,2,0)),0,VLOOKUP(CONCATENATE($B81,AQ$2,"multi"),'III-SUB'!$V$3:$W$633,2,0))</f>
        <v>0</v>
      </c>
      <c r="AR81" s="11">
        <f>IF(ISNA(VLOOKUP(CONCATENATE($B81,AR$2,"multi"),'III-SUB'!$V$3:$W$633,2,0)),0,VLOOKUP(CONCATENATE($B81,AR$2,"multi"),'III-SUB'!$V$3:$W$633,2,0))</f>
        <v>0</v>
      </c>
      <c r="AS81" s="11">
        <f>IF(ISNA(VLOOKUP(CONCATENATE($B81,AS$2,"multi"),'III-SUB'!$V$3:$W$633,2,0)),0,VLOOKUP(CONCATENATE($B81,AS$2,"multi"),'III-SUB'!$V$3:$W$633,2,0))</f>
        <v>0</v>
      </c>
      <c r="AT81" s="11">
        <f>IF(ISNA(VLOOKUP(CONCATENATE($B81,AT$2,"multi"),'III-SUB'!$V$3:$W$633,2,0)),0,VLOOKUP(CONCATENATE($B81,AT$2,"multi"),'III-SUB'!$V$3:$W$633,2,0))</f>
        <v>0</v>
      </c>
      <c r="AU81" s="11">
        <f>IF(ISNA(VLOOKUP(CONCATENATE($B81,AU$2,"multi"),'III-SUB'!$V$3:$W$633,2,0)),0,VLOOKUP(CONCATENATE($B81,AU$2,"multi"),'III-SUB'!$V$3:$W$633,2,0))</f>
        <v>0</v>
      </c>
      <c r="AV81" s="11">
        <f>IF(ISNA(VLOOKUP(CONCATENATE($B81,AV$2,"multi"),'III-SUB'!$V$3:$W$633,2,0)),0,VLOOKUP(CONCATENATE($B81,AV$2,"multi"),'III-SUB'!$V$3:$W$633,2,0))</f>
        <v>0</v>
      </c>
      <c r="AW81" s="11">
        <f>IF(ISNA(VLOOKUP(CONCATENATE($B81,AW$2,"multi"),'III-SUB'!$V$3:$W$633,2,0)),0,VLOOKUP(CONCATENATE($B81,AW$2,"multi"),'III-SUB'!$V$3:$W$633,2,0))</f>
        <v>0</v>
      </c>
      <c r="AX81" s="11">
        <f>IF(ISNA(VLOOKUP(CONCATENATE($B81,AX$2,"multi"),'III-SUB'!$V$3:$W$633,2,0)),0,VLOOKUP(CONCATENATE($B81,AX$2,"multi"),'III-SUB'!$V$3:$W$633,2,0))</f>
        <v>0</v>
      </c>
      <c r="AY81" s="11">
        <f>IF(ISNA(VLOOKUP(CONCATENATE($B81,AY$2,"multi"),'III-SUB'!$V$3:$W$633,2,0)),0,VLOOKUP(CONCATENATE($B81,AY$2,"multi"),'III-SUB'!$V$3:$W$633,2,0))</f>
        <v>0</v>
      </c>
      <c r="AZ81" s="11">
        <f>IF(ISNA(VLOOKUP(CONCATENATE($B81,AZ$2,"multi"),'III-SUB'!$V$3:$W$633,2,0)),0,VLOOKUP(CONCATENATE($B81,AZ$2,"multi"),'III-SUB'!$V$3:$W$633,2,0))</f>
        <v>0</v>
      </c>
      <c r="BA81" s="11">
        <f>IF(ISNA(VLOOKUP(CONCATENATE($B81,BA$2,"multi"),'III-SUB'!$V$3:$W$633,2,0)),0,VLOOKUP(CONCATENATE($B81,BA$2,"multi"),'III-SUB'!$V$3:$W$633,2,0))</f>
        <v>0</v>
      </c>
      <c r="BB81" s="11">
        <f>IF(ISNA(VLOOKUP(CONCATENATE($B81,BB$2,"multi"),'III-SUB'!$V$3:$W$633,2,0)),0,VLOOKUP(CONCATENATE($B81,BB$2,"multi"),'III-SUB'!$V$3:$W$633,2,0))</f>
        <v>0</v>
      </c>
      <c r="BC81" s="11">
        <f>IF(ISNA(VLOOKUP(CONCATENATE($B81,BC$2,"multi"),'III-SUB'!$V$3:$W$633,2,0)),0,VLOOKUP(CONCATENATE($B81,BC$2,"multi"),'III-SUB'!$V$3:$W$633,2,0))</f>
        <v>0</v>
      </c>
      <c r="BD81" s="11">
        <f>SUM(AQ81:BC81)</f>
        <v>0</v>
      </c>
      <c r="BE81" s="11">
        <f>IF(ISNA(VLOOKUP(CONCATENATE($B81,AQ$2,"multi"),VHF!$V$3:$W$627,2,0)),0,VLOOKUP(CONCATENATE($B81,AQ$2,"multi"),VHF!$V$3:$W$627,2,0))</f>
        <v>51.2</v>
      </c>
      <c r="BF81" s="11">
        <f>IF(ISNA(VLOOKUP(CONCATENATE($B81,BF$2,"multi"),UHF!$V$3:$W$612,2,0)),0,VLOOKUP(CONCATENATE($B81,BF$2,"multi"),UHF!$V$3:$W$612,2,0))</f>
        <v>0</v>
      </c>
      <c r="BG81" s="11">
        <f>IF(ISNA(VLOOKUP(CONCATENATE($B81,BG$2,"multi"),UHF!$V$3:$W$612,2,0)),0,VLOOKUP(CONCATENATE($B81,BG$2,"multi"),UHF!$V$3:$W$612,2,0))</f>
        <v>0</v>
      </c>
      <c r="BH81" s="11">
        <f>IF(ISNA(VLOOKUP(CONCATENATE($B81,BH$2,"multi"),UHF!$V$3:$W$612,2,0)),0,VLOOKUP(CONCATENATE($B81,BH$2,"multi"),UHF!$V$3:$W$612,2,0))</f>
        <v>0</v>
      </c>
      <c r="BI81" s="11">
        <f>IF(ISNA(VLOOKUP(CONCATENATE($B81,BI$2,"multi"),UHF!$V$3:$W$612,2,0)),0,VLOOKUP(CONCATENATE($B81,BI$2,"multi"),UHF!$V$3:$W$612,2,0))</f>
        <v>0</v>
      </c>
      <c r="BJ81" s="11">
        <f>IF(ISNA(VLOOKUP(CONCATENATE($B81,BJ$2,"multi"),UHF!$V$3:$W$612,2,0)),0,VLOOKUP(CONCATENATE($B81,BJ$2,"multi"),UHF!$V$3:$W$612,2,0))</f>
        <v>0</v>
      </c>
      <c r="BK81" s="11">
        <f>IF(ISNA(VLOOKUP(CONCATENATE($B81,BK$2,"multi"),UHF!$V$3:$W$612,2,0)),0,VLOOKUP(CONCATENATE($B81,BK$2,"multi"),UHF!$V$3:$W$612,2,0))</f>
        <v>0</v>
      </c>
      <c r="BL81" s="11">
        <f>IF(ISNA(VLOOKUP(CONCATENATE($B81,BL$2,"multi"),UHF!$V$3:$W$612,2,0)),0,VLOOKUP(CONCATENATE($B81,BL$2,"multi"),UHF!$V$3:$W$612,2,0))</f>
        <v>0</v>
      </c>
      <c r="BM81" s="11">
        <f>IF(ISNA(VLOOKUP(CONCATENATE($B81,BM$2,"multi"),UHF!$V$3:$W$612,2,0)),0,VLOOKUP(CONCATENATE($B81,BM$2,"multi"),UHF!$V$3:$W$612,2,0))</f>
        <v>0</v>
      </c>
      <c r="BN81" s="11">
        <f>IF(ISNA(VLOOKUP(CONCATENATE($B81,BN$2,"multi"),UHF!$V$3:$W$612,2,0)),0,VLOOKUP(CONCATENATE($B81,BN$2,"multi"),UHF!$V$3:$W$612,2,0))</f>
        <v>0</v>
      </c>
      <c r="BO81" s="11">
        <f>IF(ISNA(VLOOKUP(CONCATENATE($B81,BO$2,"multi"),UHF!$V$3:$W$612,2,0)),0,VLOOKUP(CONCATENATE($B81,BO$2,"multi"),UHF!$V$3:$W$612,2,0))</f>
        <v>0</v>
      </c>
      <c r="BP81" s="11">
        <f>IF(ISNA(VLOOKUP(CONCATENATE($B81,BP$2,"multi"),UHF!$V$3:$W$612,2,0)),0,VLOOKUP(CONCATENATE($B81,BP$2,"multi"),UHF!$V$3:$W$612,2,0))</f>
        <v>0</v>
      </c>
      <c r="BQ81" s="11">
        <f>IF(ISNA(VLOOKUP(CONCATENATE($B81,BQ$2,"multi"),UHF!$V$3:$W$612,2,0)),0,VLOOKUP(CONCATENATE($B81,BQ$2,"multi"),UHF!$V$3:$W$612,2,0))</f>
        <v>0</v>
      </c>
      <c r="BR81" s="11">
        <f>SUM(BF81:BQ81)</f>
        <v>0</v>
      </c>
      <c r="BS81" s="11">
        <f>IF(ISNA(VLOOKUP(CONCATENATE($B81,BS$2,"multi"),'A1'!$V$3:$W$612,2,0)),0,VLOOKUP(CONCATENATE($B81,BS$2,"multi"),'A1'!$V$3:$W$612,2,0))</f>
        <v>0</v>
      </c>
      <c r="BT81" s="11">
        <f>SUM(C81,Q81,AQ81,BE81,BS81)</f>
        <v>51.2</v>
      </c>
      <c r="BU81" s="11">
        <f>SUM(D81,R81,AR81,BF81)</f>
        <v>0</v>
      </c>
      <c r="BV81" s="11">
        <f>SUM(E81,S81,AE81,AS81,BG81)</f>
        <v>0</v>
      </c>
      <c r="BW81" s="11">
        <f>SUM(F81,T81,AF81,AT81,BH81)</f>
        <v>0</v>
      </c>
      <c r="BX81" s="11">
        <f>SUM(G81,U81,AG81,AU81,BI81)</f>
        <v>0</v>
      </c>
      <c r="BY81" s="11">
        <f>SUM(H81,V81,AH81,AV81,BJ81)</f>
        <v>0</v>
      </c>
      <c r="BZ81" s="11">
        <f>SUM(I81,W81,AI81,AW81,BK81)</f>
        <v>0</v>
      </c>
      <c r="CA81" s="11">
        <f>SUM(J81,X81,AJ81,AX81,BL81)</f>
        <v>0</v>
      </c>
      <c r="CB81" s="11">
        <f>SUM(K81,Y81,AK81,AY81,BM81)</f>
        <v>0</v>
      </c>
      <c r="CC81" s="11">
        <f>SUM(Z81,AL81,AZ81,BN81)</f>
        <v>0</v>
      </c>
      <c r="CD81" s="11">
        <f>SUM(BT81:CC81)</f>
        <v>51.2</v>
      </c>
      <c r="CE81" s="11">
        <f>SUM(P81,AD81,AP81,BD81,BE81,BR81,BS81)</f>
        <v>51.2</v>
      </c>
      <c r="CF81" s="11">
        <f>MIN(P81,AD81,AP81,BD81,BE81,BR81,BS81)</f>
        <v>0</v>
      </c>
      <c r="CG81" s="11">
        <f>SUM(CE81-CF81)</f>
        <v>51.2</v>
      </c>
    </row>
    <row r="82" spans="1:85" x14ac:dyDescent="0.2">
      <c r="A82" s="21" t="str">
        <f t="shared" si="0"/>
        <v>80.</v>
      </c>
      <c r="B82" s="8" t="str">
        <f>'Seznam-MO'!A47</f>
        <v>OK2KOP</v>
      </c>
      <c r="C82" s="11">
        <f>IF(ISNA(VLOOKUP(CONCATENATE($B82,C$2,"multi"),'I-SUB'!$V$3:$W$624,2,0)),0,VLOOKUP(CONCATENATE($B82,C$2,"multi"),'I-SUB'!$V$3:$W$624,2,0))</f>
        <v>0</v>
      </c>
      <c r="D82" s="11">
        <f>IF(ISNA(VLOOKUP(CONCATENATE($B82,D$2,"multi"),'I-SUB'!$V$3:$W$624,2,0)),0,VLOOKUP(CONCATENATE($B82,D$2,"multi"),'I-SUB'!$V$3:$W$624,2,0))</f>
        <v>0</v>
      </c>
      <c r="E82" s="11">
        <f>IF(ISNA(VLOOKUP(CONCATENATE($B82,E$2,"multi"),'I-SUB'!$V$3:$W$624,2,0)),0,VLOOKUP(CONCATENATE($B82,E$2,"multi"),'I-SUB'!$V$3:$W$624,2,0))</f>
        <v>0</v>
      </c>
      <c r="F82" s="11">
        <f>IF(ISNA(VLOOKUP(CONCATENATE($B82,F$2,"multi"),'I-SUB'!$V$3:$W$624,2,0)),0,VLOOKUP(CONCATENATE($B82,F$2,"multi"),'I-SUB'!$V$3:$W$624,2,0))</f>
        <v>0</v>
      </c>
      <c r="G82" s="11">
        <f>IF(ISNA(VLOOKUP(CONCATENATE($B82,G$2,"multi"),'I-SUB'!$V$3:$W$624,2,0)),0,VLOOKUP(CONCATENATE($B82,G$2,"multi"),'I-SUB'!$V$3:$W$624,2,0))</f>
        <v>0</v>
      </c>
      <c r="H82" s="11">
        <f>IF(ISNA(VLOOKUP(CONCATENATE($B82,H$2,"multi"),'I-SUB'!$V$3:$W$624,2,0)),0,VLOOKUP(CONCATENATE($B82,H$2,"multi"),'I-SUB'!$V$3:$W$624,2,0))</f>
        <v>0</v>
      </c>
      <c r="I82" s="11">
        <f>IF(ISNA(VLOOKUP(CONCATENATE($B82,I$2,"multi"),'I-SUB'!$V$3:$W$624,2,0)),0,VLOOKUP(CONCATENATE($B82,I$2,"multi"),'I-SUB'!$V$3:$W$624,2,0))</f>
        <v>0</v>
      </c>
      <c r="J82" s="11">
        <f>IF(ISNA(VLOOKUP(CONCATENATE($B82,J$2,"multi"),'I-SUB'!$V$3:$W$624,2,0)),0,VLOOKUP(CONCATENATE($B82,J$2,"multi"),'I-SUB'!$V$3:$W$624,2,0))</f>
        <v>0</v>
      </c>
      <c r="K82" s="11">
        <f>IF(ISNA(VLOOKUP(CONCATENATE($B82,K$2,"multi"),'I-SUB'!$V$3:$W$624,2,0)),0,VLOOKUP(CONCATENATE($B82,K$2,"multi"),'I-SUB'!$V$3:$W$624,2,0))</f>
        <v>0</v>
      </c>
      <c r="L82" s="11">
        <f>IF(ISNA(VLOOKUP(CONCATENATE($B82,L$2,"multi"),'I-SUB'!$V$3:$W$624,2,0)),0,VLOOKUP(CONCATENATE($B82,L$2,"multi"),'I-SUB'!$V$3:$W$624,2,0))</f>
        <v>0</v>
      </c>
      <c r="M82" s="11">
        <f>IF(ISNA(VLOOKUP(CONCATENATE($B82,M$2,"multi"),'I-SUB'!$V$3:$W$624,2,0)),0,VLOOKUP(CONCATENATE($B82,M$2,"multi"),'I-SUB'!$V$3:$W$624,2,0))</f>
        <v>0</v>
      </c>
      <c r="N82" s="11">
        <f>IF(ISNA(VLOOKUP(CONCATENATE($B82,N$2,"multi"),'I-SUB'!$V$3:$W$624,2,0)),0,VLOOKUP(CONCATENATE($B82,N$2,"multi"),'I-SUB'!$V$3:$W$624,2,0))</f>
        <v>0</v>
      </c>
      <c r="O82" s="11">
        <f>IF(ISNA(VLOOKUP(CONCATENATE($B82,O$2,"multi"),'I-SUB'!$V$3:$W$624,2,0)),0,VLOOKUP(CONCATENATE($B82,O$2,"multi"),'I-SUB'!$V$3:$W$624,2,0))</f>
        <v>0</v>
      </c>
      <c r="P82" s="11">
        <f>SUM(C82:O82)</f>
        <v>0</v>
      </c>
      <c r="Q82" s="11">
        <f>IF(ISNA(VLOOKUP(CONCATENATE($B82,Q$2,"multi"),'II-SUB'!$V$3:$W$630,2,0)),0,VLOOKUP(CONCATENATE($B82,Q$2,"multi"),'II-SUB'!$V$3:$W$630,2,0))</f>
        <v>0</v>
      </c>
      <c r="R82" s="11">
        <f>IF(ISNA(VLOOKUP(CONCATENATE($B82,R$2,"multi"),'II-SUB'!$V$3:$W$630,2,0)),0,VLOOKUP(CONCATENATE($B82,R$2,"multi"),'II-SUB'!$V$3:$W$630,2,0))</f>
        <v>0</v>
      </c>
      <c r="S82" s="11">
        <f>IF(ISNA(VLOOKUP(CONCATENATE($B82,S$2,"multi"),'II-SUB'!$V$3:$W$630,2,0)),0,VLOOKUP(CONCATENATE($B82,S$2,"multi"),'II-SUB'!$V$3:$W$630,2,0))</f>
        <v>0</v>
      </c>
      <c r="T82" s="11">
        <f>IF(ISNA(VLOOKUP(CONCATENATE($B82,T$2,"multi"),'II-SUB'!$V$3:$W$630,2,0)),0,VLOOKUP(CONCATENATE($B82,T$2,"multi"),'II-SUB'!$V$3:$W$630,2,0))</f>
        <v>0</v>
      </c>
      <c r="U82" s="11">
        <f>IF(ISNA(VLOOKUP(CONCATENATE($B82,U$2,"multi"),'II-SUB'!$V$3:$W$630,2,0)),0,VLOOKUP(CONCATENATE($B82,U$2,"multi"),'II-SUB'!$V$3:$W$630,2,0))</f>
        <v>0</v>
      </c>
      <c r="V82" s="11">
        <f>IF(ISNA(VLOOKUP(CONCATENATE($B82,V$2,"multi"),'II-SUB'!$V$3:$W$630,2,0)),0,VLOOKUP(CONCATENATE($B82,V$2,"multi"),'II-SUB'!$V$3:$W$630,2,0))</f>
        <v>0</v>
      </c>
      <c r="W82" s="11">
        <f>IF(ISNA(VLOOKUP(CONCATENATE($B82,W$2,"multi"),'II-SUB'!$V$3:$W$630,2,0)),0,VLOOKUP(CONCATENATE($B82,W$2,"multi"),'II-SUB'!$V$3:$W$630,2,0))</f>
        <v>0</v>
      </c>
      <c r="X82" s="11">
        <f>IF(ISNA(VLOOKUP(CONCATENATE($B82,X$2,"multi"),'II-SUB'!$V$3:$W$630,2,0)),0,VLOOKUP(CONCATENATE($B82,X$2,"multi"),'II-SUB'!$V$3:$W$630,2,0))</f>
        <v>0</v>
      </c>
      <c r="Y82" s="11">
        <f>IF(ISNA(VLOOKUP(CONCATENATE($B82,Y$2,"multi"),'II-SUB'!$V$3:$W$630,2,0)),0,VLOOKUP(CONCATENATE($B82,Y$2,"multi"),'II-SUB'!$V$3:$W$630,2,0))</f>
        <v>0</v>
      </c>
      <c r="Z82" s="11">
        <f>IF(ISNA(VLOOKUP(CONCATENATE($B82,Z$2,"multi"),'II-SUB'!$V$3:$W$630,2,0)),0,VLOOKUP(CONCATENATE($B82,Z$2,"multi"),'II-SUB'!$V$3:$W$630,2,0))</f>
        <v>0</v>
      </c>
      <c r="AA82" s="11">
        <f>IF(ISNA(VLOOKUP(CONCATENATE($B82,AA$2,"multi"),'II-SUB'!$V$3:$W$630,2,0)),0,VLOOKUP(CONCATENATE($B82,AA$2,"multi"),'II-SUB'!$V$3:$W$630,2,0))</f>
        <v>0</v>
      </c>
      <c r="AB82" s="11">
        <f>IF(ISNA(VLOOKUP(CONCATENATE($B82,AB$2,"multi"),'II-SUB'!$V$3:$W$630,2,0)),0,VLOOKUP(CONCATENATE($B82,AB$2,"multi"),'II-SUB'!$V$3:$W$630,2,0))</f>
        <v>0</v>
      </c>
      <c r="AC82" s="11">
        <f>IF(ISNA(VLOOKUP(CONCATENATE($B82,AC$2,"multi"),'II-SUB'!$V$3:$W$630,2,0)),0,VLOOKUP(CONCATENATE($B82,AC$2,"multi"),'II-SUB'!$V$3:$W$630,2,0))</f>
        <v>0</v>
      </c>
      <c r="AD82" s="11">
        <f>SUM(Q82:AC82)</f>
        <v>0</v>
      </c>
      <c r="AE82" s="11">
        <f>IF(ISNA(VLOOKUP(CONCATENATE($B82,AE$2,"multi"),MW!$V$3:$W$600,2,0)),0,VLOOKUP(CONCATENATE($B82,AE$2,"multi"),MW!$V$3:$W$600,2,0))</f>
        <v>0</v>
      </c>
      <c r="AF82" s="11">
        <f>IF(ISNA(VLOOKUP(CONCATENATE($B82,AF$2,"multi"),MW!$V$3:$W$600,2,0)),0,VLOOKUP(CONCATENATE($B82,AF$2,"multi"),MW!$V$3:$W$600,2,0))</f>
        <v>0</v>
      </c>
      <c r="AG82" s="11">
        <f>IF(ISNA(VLOOKUP(CONCATENATE($B82,AG$2,"multi"),MW!$V$3:$W$600,2,0)),0,VLOOKUP(CONCATENATE($B82,AG$2,"multi"),MW!$V$3:$W$600,2,0))</f>
        <v>0</v>
      </c>
      <c r="AH82" s="11">
        <f>IF(ISNA(VLOOKUP(CONCATENATE($B82,AH$2,"multi"),MW!$V$3:$W$600,2,0)),0,VLOOKUP(CONCATENATE($B82,AH$2,"multi"),MW!$V$3:$W$600,2,0))</f>
        <v>0</v>
      </c>
      <c r="AI82" s="11">
        <f>IF(ISNA(VLOOKUP(CONCATENATE($B82,AI$2,"multi"),MW!$V$3:$W$600,2,0)),0,VLOOKUP(CONCATENATE($B82,AI$2,"multi"),MW!$V$3:$W$600,2,0))</f>
        <v>0</v>
      </c>
      <c r="AJ82" s="11">
        <f>IF(ISNA(VLOOKUP(CONCATENATE($B82,AJ$2,"multi"),MW!$V$3:$W$600,2,0)),0,VLOOKUP(CONCATENATE($B82,AJ$2,"multi"),MW!$V$3:$W$600,2,0))</f>
        <v>0</v>
      </c>
      <c r="AK82" s="11">
        <f>IF(ISNA(VLOOKUP(CONCATENATE($B82,AK$2,"multi"),MW!$V$3:$W$600,2,0)),0,VLOOKUP(CONCATENATE($B82,AK$2,"multi"),MW!$V$3:$W$600,2,0))</f>
        <v>0</v>
      </c>
      <c r="AL82" s="11">
        <f>IF(ISNA(VLOOKUP(CONCATENATE($B82,AL$2,"multi"),MW!$V$3:$W$600,2,0)),0,VLOOKUP(CONCATENATE($B82,AL$2,"multi"),MW!$V$3:$W$600,2,0))</f>
        <v>0</v>
      </c>
      <c r="AM82" s="11">
        <f>IF(ISNA(VLOOKUP(CONCATENATE($B82,AM$2,"multi"),MW!$V$3:$W$600,2,0)),0,VLOOKUP(CONCATENATE($B82,AM$2,"multi"),MW!$V$3:$W$600,2,0))</f>
        <v>0</v>
      </c>
      <c r="AN82" s="11">
        <f>IF(ISNA(VLOOKUP(CONCATENATE($B82,AN$2,"multi"),MW!$V$3:$W$600,2,0)),0,VLOOKUP(CONCATENATE($B82,AN$2,"multi"),MW!$V$3:$W$600,2,0))</f>
        <v>0</v>
      </c>
      <c r="AO82" s="11">
        <f>IF(ISNA(VLOOKUP(CONCATENATE($B82,AO$2,"multi"),MW!$V$3:$W$600,2,0)),0,VLOOKUP(CONCATENATE($B82,AO$2,"multi"),MW!$V$3:$W$600,2,0))</f>
        <v>0</v>
      </c>
      <c r="AP82" s="11">
        <f>SUM(AE82:AO82)</f>
        <v>0</v>
      </c>
      <c r="AQ82" s="11">
        <f>IF(ISNA(VLOOKUP(CONCATENATE($B82,AQ$2,"multi"),'III-SUB'!$V$3:$W$633,2,0)),0,VLOOKUP(CONCATENATE($B82,AQ$2,"multi"),'III-SUB'!$V$3:$W$633,2,0))</f>
        <v>49.9</v>
      </c>
      <c r="AR82" s="11">
        <f>IF(ISNA(VLOOKUP(CONCATENATE($B82,AR$2,"multi"),'III-SUB'!$V$3:$W$633,2,0)),0,VLOOKUP(CONCATENATE($B82,AR$2,"multi"),'III-SUB'!$V$3:$W$633,2,0))</f>
        <v>0</v>
      </c>
      <c r="AS82" s="11">
        <f>IF(ISNA(VLOOKUP(CONCATENATE($B82,AS$2,"multi"),'III-SUB'!$V$3:$W$633,2,0)),0,VLOOKUP(CONCATENATE($B82,AS$2,"multi"),'III-SUB'!$V$3:$W$633,2,0))</f>
        <v>0</v>
      </c>
      <c r="AT82" s="11">
        <f>IF(ISNA(VLOOKUP(CONCATENATE($B82,AT$2,"multi"),'III-SUB'!$V$3:$W$633,2,0)),0,VLOOKUP(CONCATENATE($B82,AT$2,"multi"),'III-SUB'!$V$3:$W$633,2,0))</f>
        <v>0</v>
      </c>
      <c r="AU82" s="11">
        <f>IF(ISNA(VLOOKUP(CONCATENATE($B82,AU$2,"multi"),'III-SUB'!$V$3:$W$633,2,0)),0,VLOOKUP(CONCATENATE($B82,AU$2,"multi"),'III-SUB'!$V$3:$W$633,2,0))</f>
        <v>0</v>
      </c>
      <c r="AV82" s="11">
        <f>IF(ISNA(VLOOKUP(CONCATENATE($B82,AV$2,"multi"),'III-SUB'!$V$3:$W$633,2,0)),0,VLOOKUP(CONCATENATE($B82,AV$2,"multi"),'III-SUB'!$V$3:$W$633,2,0))</f>
        <v>0</v>
      </c>
      <c r="AW82" s="11">
        <f>IF(ISNA(VLOOKUP(CONCATENATE($B82,AW$2,"multi"),'III-SUB'!$V$3:$W$633,2,0)),0,VLOOKUP(CONCATENATE($B82,AW$2,"multi"),'III-SUB'!$V$3:$W$633,2,0))</f>
        <v>0</v>
      </c>
      <c r="AX82" s="11">
        <f>IF(ISNA(VLOOKUP(CONCATENATE($B82,AX$2,"multi"),'III-SUB'!$V$3:$W$633,2,0)),0,VLOOKUP(CONCATENATE($B82,AX$2,"multi"),'III-SUB'!$V$3:$W$633,2,0))</f>
        <v>0</v>
      </c>
      <c r="AY82" s="11">
        <f>IF(ISNA(VLOOKUP(CONCATENATE($B82,AY$2,"multi"),'III-SUB'!$V$3:$W$633,2,0)),0,VLOOKUP(CONCATENATE($B82,AY$2,"multi"),'III-SUB'!$V$3:$W$633,2,0))</f>
        <v>0</v>
      </c>
      <c r="AZ82" s="11">
        <f>IF(ISNA(VLOOKUP(CONCATENATE($B82,AZ$2,"multi"),'III-SUB'!$V$3:$W$633,2,0)),0,VLOOKUP(CONCATENATE($B82,AZ$2,"multi"),'III-SUB'!$V$3:$W$633,2,0))</f>
        <v>0</v>
      </c>
      <c r="BA82" s="11">
        <f>IF(ISNA(VLOOKUP(CONCATENATE($B82,BA$2,"multi"),'III-SUB'!$V$3:$W$633,2,0)),0,VLOOKUP(CONCATENATE($B82,BA$2,"multi"),'III-SUB'!$V$3:$W$633,2,0))</f>
        <v>0</v>
      </c>
      <c r="BB82" s="11">
        <f>IF(ISNA(VLOOKUP(CONCATENATE($B82,BB$2,"multi"),'III-SUB'!$V$3:$W$633,2,0)),0,VLOOKUP(CONCATENATE($B82,BB$2,"multi"),'III-SUB'!$V$3:$W$633,2,0))</f>
        <v>0</v>
      </c>
      <c r="BC82" s="11">
        <f>IF(ISNA(VLOOKUP(CONCATENATE($B82,BC$2,"multi"),'III-SUB'!$V$3:$W$633,2,0)),0,VLOOKUP(CONCATENATE($B82,BC$2,"multi"),'III-SUB'!$V$3:$W$633,2,0))</f>
        <v>0</v>
      </c>
      <c r="BD82" s="11">
        <f>SUM(AQ82:BC82)</f>
        <v>49.9</v>
      </c>
      <c r="BE82" s="11">
        <f>IF(ISNA(VLOOKUP(CONCATENATE($B82,AQ$2,"multi"),VHF!$V$3:$W$627,2,0)),0,VLOOKUP(CONCATENATE($B82,AQ$2,"multi"),VHF!$V$3:$W$627,2,0))</f>
        <v>0</v>
      </c>
      <c r="BF82" s="11">
        <f>IF(ISNA(VLOOKUP(CONCATENATE($B82,BF$2,"multi"),UHF!$V$3:$W$612,2,0)),0,VLOOKUP(CONCATENATE($B82,BF$2,"multi"),UHF!$V$3:$W$612,2,0))</f>
        <v>0</v>
      </c>
      <c r="BG82" s="11">
        <f>IF(ISNA(VLOOKUP(CONCATENATE($B82,BG$2,"multi"),UHF!$V$3:$W$612,2,0)),0,VLOOKUP(CONCATENATE($B82,BG$2,"multi"),UHF!$V$3:$W$612,2,0))</f>
        <v>0</v>
      </c>
      <c r="BH82" s="11">
        <f>IF(ISNA(VLOOKUP(CONCATENATE($B82,BH$2,"multi"),UHF!$V$3:$W$612,2,0)),0,VLOOKUP(CONCATENATE($B82,BH$2,"multi"),UHF!$V$3:$W$612,2,0))</f>
        <v>0</v>
      </c>
      <c r="BI82" s="11">
        <f>IF(ISNA(VLOOKUP(CONCATENATE($B82,BI$2,"multi"),UHF!$V$3:$W$612,2,0)),0,VLOOKUP(CONCATENATE($B82,BI$2,"multi"),UHF!$V$3:$W$612,2,0))</f>
        <v>0</v>
      </c>
      <c r="BJ82" s="11">
        <f>IF(ISNA(VLOOKUP(CONCATENATE($B82,BJ$2,"multi"),UHF!$V$3:$W$612,2,0)),0,VLOOKUP(CONCATENATE($B82,BJ$2,"multi"),UHF!$V$3:$W$612,2,0))</f>
        <v>0</v>
      </c>
      <c r="BK82" s="11">
        <f>IF(ISNA(VLOOKUP(CONCATENATE($B82,BK$2,"multi"),UHF!$V$3:$W$612,2,0)),0,VLOOKUP(CONCATENATE($B82,BK$2,"multi"),UHF!$V$3:$W$612,2,0))</f>
        <v>0</v>
      </c>
      <c r="BL82" s="11">
        <f>IF(ISNA(VLOOKUP(CONCATENATE($B82,BL$2,"multi"),UHF!$V$3:$W$612,2,0)),0,VLOOKUP(CONCATENATE($B82,BL$2,"multi"),UHF!$V$3:$W$612,2,0))</f>
        <v>0</v>
      </c>
      <c r="BM82" s="11">
        <f>IF(ISNA(VLOOKUP(CONCATENATE($B82,BM$2,"multi"),UHF!$V$3:$W$612,2,0)),0,VLOOKUP(CONCATENATE($B82,BM$2,"multi"),UHF!$V$3:$W$612,2,0))</f>
        <v>0</v>
      </c>
      <c r="BN82" s="11">
        <f>IF(ISNA(VLOOKUP(CONCATENATE($B82,BN$2,"multi"),UHF!$V$3:$W$612,2,0)),0,VLOOKUP(CONCATENATE($B82,BN$2,"multi"),UHF!$V$3:$W$612,2,0))</f>
        <v>0</v>
      </c>
      <c r="BO82" s="11">
        <f>IF(ISNA(VLOOKUP(CONCATENATE($B82,BO$2,"multi"),UHF!$V$3:$W$612,2,0)),0,VLOOKUP(CONCATENATE($B82,BO$2,"multi"),UHF!$V$3:$W$612,2,0))</f>
        <v>0</v>
      </c>
      <c r="BP82" s="11">
        <f>IF(ISNA(VLOOKUP(CONCATENATE($B82,BP$2,"multi"),UHF!$V$3:$W$612,2,0)),0,VLOOKUP(CONCATENATE($B82,BP$2,"multi"),UHF!$V$3:$W$612,2,0))</f>
        <v>0</v>
      </c>
      <c r="BQ82" s="11">
        <f>IF(ISNA(VLOOKUP(CONCATENATE($B82,BQ$2,"multi"),UHF!$V$3:$W$612,2,0)),0,VLOOKUP(CONCATENATE($B82,BQ$2,"multi"),UHF!$V$3:$W$612,2,0))</f>
        <v>0</v>
      </c>
      <c r="BR82" s="11">
        <f>SUM(BF82:BQ82)</f>
        <v>0</v>
      </c>
      <c r="BS82" s="11">
        <f>IF(ISNA(VLOOKUP(CONCATENATE($B82,BS$2,"multi"),'A1'!$V$3:$W$612,2,0)),0,VLOOKUP(CONCATENATE($B82,BS$2,"multi"),'A1'!$V$3:$W$612,2,0))</f>
        <v>0</v>
      </c>
      <c r="BT82" s="11">
        <f>SUM(C82,Q82,AQ82,BE82,BS82)</f>
        <v>49.9</v>
      </c>
      <c r="BU82" s="11">
        <f>SUM(D82,R82,AR82,BF82)</f>
        <v>0</v>
      </c>
      <c r="BV82" s="11">
        <f>SUM(E82,S82,AE82,AS82,BG82)</f>
        <v>0</v>
      </c>
      <c r="BW82" s="11">
        <f>SUM(F82,T82,AF82,AT82,BH82)</f>
        <v>0</v>
      </c>
      <c r="BX82" s="11">
        <f>SUM(G82,U82,AG82,AU82,BI82)</f>
        <v>0</v>
      </c>
      <c r="BY82" s="11">
        <f>SUM(H82,V82,AH82,AV82,BJ82)</f>
        <v>0</v>
      </c>
      <c r="BZ82" s="11">
        <f>SUM(I82,W82,AI82,AW82,BK82)</f>
        <v>0</v>
      </c>
      <c r="CA82" s="11">
        <f>SUM(J82,X82,AJ82,AX82,BL82)</f>
        <v>0</v>
      </c>
      <c r="CB82" s="11">
        <f>SUM(K82,Y82,AK82,AY82,BM82)</f>
        <v>0</v>
      </c>
      <c r="CC82" s="11">
        <f>SUM(Z82,AL82,AZ82,BN82)</f>
        <v>0</v>
      </c>
      <c r="CD82" s="11">
        <f>SUM(BT82:CC82)</f>
        <v>49.9</v>
      </c>
      <c r="CE82" s="11">
        <f>SUM(P82,AD82,AP82,BD82,BE82,BR82,BS82)</f>
        <v>49.9</v>
      </c>
      <c r="CF82" s="11">
        <f>MIN(P82,AD82,AP82,BD82,BE82,BR82,BS82)</f>
        <v>0</v>
      </c>
      <c r="CG82" s="11">
        <f>SUM(CE82-CF82)</f>
        <v>49.9</v>
      </c>
    </row>
    <row r="83" spans="1:85" x14ac:dyDescent="0.2">
      <c r="A83" s="21" t="str">
        <f t="shared" si="0"/>
        <v>81.</v>
      </c>
      <c r="B83" s="8" t="str">
        <f>'Seznam-MO'!A40</f>
        <v>OK2KYK</v>
      </c>
      <c r="C83" s="11">
        <f>IF(ISNA(VLOOKUP(CONCATENATE($B83,C$2,"multi"),'I-SUB'!$V$3:$W$624,2,0)),0,VLOOKUP(CONCATENATE($B83,C$2,"multi"),'I-SUB'!$V$3:$W$624,2,0))</f>
        <v>0</v>
      </c>
      <c r="D83" s="11">
        <f>IF(ISNA(VLOOKUP(CONCATENATE($B83,D$2,"multi"),'I-SUB'!$V$3:$W$624,2,0)),0,VLOOKUP(CONCATENATE($B83,D$2,"multi"),'I-SUB'!$V$3:$W$624,2,0))</f>
        <v>0</v>
      </c>
      <c r="E83" s="11">
        <f>IF(ISNA(VLOOKUP(CONCATENATE($B83,E$2,"multi"),'I-SUB'!$V$3:$W$624,2,0)),0,VLOOKUP(CONCATENATE($B83,E$2,"multi"),'I-SUB'!$V$3:$W$624,2,0))</f>
        <v>0</v>
      </c>
      <c r="F83" s="11">
        <f>IF(ISNA(VLOOKUP(CONCATENATE($B83,F$2,"multi"),'I-SUB'!$V$3:$W$624,2,0)),0,VLOOKUP(CONCATENATE($B83,F$2,"multi"),'I-SUB'!$V$3:$W$624,2,0))</f>
        <v>0</v>
      </c>
      <c r="G83" s="11">
        <f>IF(ISNA(VLOOKUP(CONCATENATE($B83,G$2,"multi"),'I-SUB'!$V$3:$W$624,2,0)),0,VLOOKUP(CONCATENATE($B83,G$2,"multi"),'I-SUB'!$V$3:$W$624,2,0))</f>
        <v>0</v>
      </c>
      <c r="H83" s="11">
        <f>IF(ISNA(VLOOKUP(CONCATENATE($B83,H$2,"multi"),'I-SUB'!$V$3:$W$624,2,0)),0,VLOOKUP(CONCATENATE($B83,H$2,"multi"),'I-SUB'!$V$3:$W$624,2,0))</f>
        <v>0</v>
      </c>
      <c r="I83" s="11">
        <f>IF(ISNA(VLOOKUP(CONCATENATE($B83,I$2,"multi"),'I-SUB'!$V$3:$W$624,2,0)),0,VLOOKUP(CONCATENATE($B83,I$2,"multi"),'I-SUB'!$V$3:$W$624,2,0))</f>
        <v>0</v>
      </c>
      <c r="J83" s="11">
        <f>IF(ISNA(VLOOKUP(CONCATENATE($B83,J$2,"multi"),'I-SUB'!$V$3:$W$624,2,0)),0,VLOOKUP(CONCATENATE($B83,J$2,"multi"),'I-SUB'!$V$3:$W$624,2,0))</f>
        <v>0</v>
      </c>
      <c r="K83" s="11">
        <f>IF(ISNA(VLOOKUP(CONCATENATE($B83,K$2,"multi"),'I-SUB'!$V$3:$W$624,2,0)),0,VLOOKUP(CONCATENATE($B83,K$2,"multi"),'I-SUB'!$V$3:$W$624,2,0))</f>
        <v>0</v>
      </c>
      <c r="L83" s="11">
        <f>IF(ISNA(VLOOKUP(CONCATENATE($B83,L$2,"multi"),'I-SUB'!$V$3:$W$624,2,0)),0,VLOOKUP(CONCATENATE($B83,L$2,"multi"),'I-SUB'!$V$3:$W$624,2,0))</f>
        <v>0</v>
      </c>
      <c r="M83" s="11">
        <f>IF(ISNA(VLOOKUP(CONCATENATE($B83,M$2,"multi"),'I-SUB'!$V$3:$W$624,2,0)),0,VLOOKUP(CONCATENATE($B83,M$2,"multi"),'I-SUB'!$V$3:$W$624,2,0))</f>
        <v>0</v>
      </c>
      <c r="N83" s="11">
        <f>IF(ISNA(VLOOKUP(CONCATENATE($B83,N$2,"multi"),'I-SUB'!$V$3:$W$624,2,0)),0,VLOOKUP(CONCATENATE($B83,N$2,"multi"),'I-SUB'!$V$3:$W$624,2,0))</f>
        <v>0</v>
      </c>
      <c r="O83" s="11">
        <f>IF(ISNA(VLOOKUP(CONCATENATE($B83,O$2,"multi"),'I-SUB'!$V$3:$W$624,2,0)),0,VLOOKUP(CONCATENATE($B83,O$2,"multi"),'I-SUB'!$V$3:$W$624,2,0))</f>
        <v>0</v>
      </c>
      <c r="P83" s="11">
        <f>SUM(C83:O83)</f>
        <v>0</v>
      </c>
      <c r="Q83" s="11">
        <f>IF(ISNA(VLOOKUP(CONCATENATE($B83,Q$2,"multi"),'II-SUB'!$V$3:$W$630,2,0)),0,VLOOKUP(CONCATENATE($B83,Q$2,"multi"),'II-SUB'!$V$3:$W$630,2,0))</f>
        <v>0</v>
      </c>
      <c r="R83" s="11">
        <f>IF(ISNA(VLOOKUP(CONCATENATE($B83,R$2,"multi"),'II-SUB'!$V$3:$W$630,2,0)),0,VLOOKUP(CONCATENATE($B83,R$2,"multi"),'II-SUB'!$V$3:$W$630,2,0))</f>
        <v>0</v>
      </c>
      <c r="S83" s="11">
        <f>IF(ISNA(VLOOKUP(CONCATENATE($B83,S$2,"multi"),'II-SUB'!$V$3:$W$630,2,0)),0,VLOOKUP(CONCATENATE($B83,S$2,"multi"),'II-SUB'!$V$3:$W$630,2,0))</f>
        <v>0</v>
      </c>
      <c r="T83" s="11">
        <f>IF(ISNA(VLOOKUP(CONCATENATE($B83,T$2,"multi"),'II-SUB'!$V$3:$W$630,2,0)),0,VLOOKUP(CONCATENATE($B83,T$2,"multi"),'II-SUB'!$V$3:$W$630,2,0))</f>
        <v>0</v>
      </c>
      <c r="U83" s="11">
        <f>IF(ISNA(VLOOKUP(CONCATENATE($B83,U$2,"multi"),'II-SUB'!$V$3:$W$630,2,0)),0,VLOOKUP(CONCATENATE($B83,U$2,"multi"),'II-SUB'!$V$3:$W$630,2,0))</f>
        <v>0</v>
      </c>
      <c r="V83" s="11">
        <f>IF(ISNA(VLOOKUP(CONCATENATE($B83,V$2,"multi"),'II-SUB'!$V$3:$W$630,2,0)),0,VLOOKUP(CONCATENATE($B83,V$2,"multi"),'II-SUB'!$V$3:$W$630,2,0))</f>
        <v>0</v>
      </c>
      <c r="W83" s="11">
        <f>IF(ISNA(VLOOKUP(CONCATENATE($B83,W$2,"multi"),'II-SUB'!$V$3:$W$630,2,0)),0,VLOOKUP(CONCATENATE($B83,W$2,"multi"),'II-SUB'!$V$3:$W$630,2,0))</f>
        <v>0</v>
      </c>
      <c r="X83" s="11">
        <f>IF(ISNA(VLOOKUP(CONCATENATE($B83,X$2,"multi"),'II-SUB'!$V$3:$W$630,2,0)),0,VLOOKUP(CONCATENATE($B83,X$2,"multi"),'II-SUB'!$V$3:$W$630,2,0))</f>
        <v>0</v>
      </c>
      <c r="Y83" s="11">
        <f>IF(ISNA(VLOOKUP(CONCATENATE($B83,Y$2,"multi"),'II-SUB'!$V$3:$W$630,2,0)),0,VLOOKUP(CONCATENATE($B83,Y$2,"multi"),'II-SUB'!$V$3:$W$630,2,0))</f>
        <v>0</v>
      </c>
      <c r="Z83" s="11">
        <f>IF(ISNA(VLOOKUP(CONCATENATE($B83,Z$2,"multi"),'II-SUB'!$V$3:$W$630,2,0)),0,VLOOKUP(CONCATENATE($B83,Z$2,"multi"),'II-SUB'!$V$3:$W$630,2,0))</f>
        <v>0</v>
      </c>
      <c r="AA83" s="11">
        <f>IF(ISNA(VLOOKUP(CONCATENATE($B83,AA$2,"multi"),'II-SUB'!$V$3:$W$630,2,0)),0,VLOOKUP(CONCATENATE($B83,AA$2,"multi"),'II-SUB'!$V$3:$W$630,2,0))</f>
        <v>0</v>
      </c>
      <c r="AB83" s="11">
        <f>IF(ISNA(VLOOKUP(CONCATENATE($B83,AB$2,"multi"),'II-SUB'!$V$3:$W$630,2,0)),0,VLOOKUP(CONCATENATE($B83,AB$2,"multi"),'II-SUB'!$V$3:$W$630,2,0))</f>
        <v>0</v>
      </c>
      <c r="AC83" s="11">
        <f>IF(ISNA(VLOOKUP(CONCATENATE($B83,AC$2,"multi"),'II-SUB'!$V$3:$W$630,2,0)),0,VLOOKUP(CONCATENATE($B83,AC$2,"multi"),'II-SUB'!$V$3:$W$630,2,0))</f>
        <v>0</v>
      </c>
      <c r="AD83" s="11">
        <f>SUM(Q83:AC83)</f>
        <v>0</v>
      </c>
      <c r="AE83" s="11">
        <f>IF(ISNA(VLOOKUP(CONCATENATE($B83,AE$2,"multi"),MW!$V$3:$W$600,2,0)),0,VLOOKUP(CONCATENATE($B83,AE$2,"multi"),MW!$V$3:$W$600,2,0))</f>
        <v>0</v>
      </c>
      <c r="AF83" s="11">
        <f>IF(ISNA(VLOOKUP(CONCATENATE($B83,AF$2,"multi"),MW!$V$3:$W$600,2,0)),0,VLOOKUP(CONCATENATE($B83,AF$2,"multi"),MW!$V$3:$W$600,2,0))</f>
        <v>0</v>
      </c>
      <c r="AG83" s="11">
        <f>IF(ISNA(VLOOKUP(CONCATENATE($B83,AG$2,"multi"),MW!$V$3:$W$600,2,0)),0,VLOOKUP(CONCATENATE($B83,AG$2,"multi"),MW!$V$3:$W$600,2,0))</f>
        <v>0</v>
      </c>
      <c r="AH83" s="11">
        <f>IF(ISNA(VLOOKUP(CONCATENATE($B83,AH$2,"multi"),MW!$V$3:$W$600,2,0)),0,VLOOKUP(CONCATENATE($B83,AH$2,"multi"),MW!$V$3:$W$600,2,0))</f>
        <v>0</v>
      </c>
      <c r="AI83" s="11">
        <f>IF(ISNA(VLOOKUP(CONCATENATE($B83,AI$2,"multi"),MW!$V$3:$W$600,2,0)),0,VLOOKUP(CONCATENATE($B83,AI$2,"multi"),MW!$V$3:$W$600,2,0))</f>
        <v>0</v>
      </c>
      <c r="AJ83" s="11">
        <f>IF(ISNA(VLOOKUP(CONCATENATE($B83,AJ$2,"multi"),MW!$V$3:$W$600,2,0)),0,VLOOKUP(CONCATENATE($B83,AJ$2,"multi"),MW!$V$3:$W$600,2,0))</f>
        <v>0</v>
      </c>
      <c r="AK83" s="11">
        <f>IF(ISNA(VLOOKUP(CONCATENATE($B83,AK$2,"multi"),MW!$V$3:$W$600,2,0)),0,VLOOKUP(CONCATENATE($B83,AK$2,"multi"),MW!$V$3:$W$600,2,0))</f>
        <v>0</v>
      </c>
      <c r="AL83" s="11">
        <f>IF(ISNA(VLOOKUP(CONCATENATE($B83,AL$2,"multi"),MW!$V$3:$W$600,2,0)),0,VLOOKUP(CONCATENATE($B83,AL$2,"multi"),MW!$V$3:$W$600,2,0))</f>
        <v>0</v>
      </c>
      <c r="AM83" s="11">
        <f>IF(ISNA(VLOOKUP(CONCATENATE($B83,AM$2,"multi"),MW!$V$3:$W$600,2,0)),0,VLOOKUP(CONCATENATE($B83,AM$2,"multi"),MW!$V$3:$W$600,2,0))</f>
        <v>0</v>
      </c>
      <c r="AN83" s="11">
        <f>IF(ISNA(VLOOKUP(CONCATENATE($B83,AN$2,"multi"),MW!$V$3:$W$600,2,0)),0,VLOOKUP(CONCATENATE($B83,AN$2,"multi"),MW!$V$3:$W$600,2,0))</f>
        <v>0</v>
      </c>
      <c r="AO83" s="11">
        <f>IF(ISNA(VLOOKUP(CONCATENATE($B83,AO$2,"multi"),MW!$V$3:$W$600,2,0)),0,VLOOKUP(CONCATENATE($B83,AO$2,"multi"),MW!$V$3:$W$600,2,0))</f>
        <v>0</v>
      </c>
      <c r="AP83" s="11">
        <f>SUM(AE83:AO83)</f>
        <v>0</v>
      </c>
      <c r="AQ83" s="11">
        <f>IF(ISNA(VLOOKUP(CONCATENATE($B83,AQ$2,"multi"),'III-SUB'!$V$3:$W$633,2,0)),0,VLOOKUP(CONCATENATE($B83,AQ$2,"multi"),'III-SUB'!$V$3:$W$633,2,0))</f>
        <v>45.8</v>
      </c>
      <c r="AR83" s="11">
        <f>IF(ISNA(VLOOKUP(CONCATENATE($B83,AR$2,"multi"),'III-SUB'!$V$3:$W$633,2,0)),0,VLOOKUP(CONCATENATE($B83,AR$2,"multi"),'III-SUB'!$V$3:$W$633,2,0))</f>
        <v>0</v>
      </c>
      <c r="AS83" s="11">
        <f>IF(ISNA(VLOOKUP(CONCATENATE($B83,AS$2,"multi"),'III-SUB'!$V$3:$W$633,2,0)),0,VLOOKUP(CONCATENATE($B83,AS$2,"multi"),'III-SUB'!$V$3:$W$633,2,0))</f>
        <v>0</v>
      </c>
      <c r="AT83" s="11">
        <f>IF(ISNA(VLOOKUP(CONCATENATE($B83,AT$2,"multi"),'III-SUB'!$V$3:$W$633,2,0)),0,VLOOKUP(CONCATENATE($B83,AT$2,"multi"),'III-SUB'!$V$3:$W$633,2,0))</f>
        <v>0</v>
      </c>
      <c r="AU83" s="11">
        <f>IF(ISNA(VLOOKUP(CONCATENATE($B83,AU$2,"multi"),'III-SUB'!$V$3:$W$633,2,0)),0,VLOOKUP(CONCATENATE($B83,AU$2,"multi"),'III-SUB'!$V$3:$W$633,2,0))</f>
        <v>0</v>
      </c>
      <c r="AV83" s="11">
        <f>IF(ISNA(VLOOKUP(CONCATENATE($B83,AV$2,"multi"),'III-SUB'!$V$3:$W$633,2,0)),0,VLOOKUP(CONCATENATE($B83,AV$2,"multi"),'III-SUB'!$V$3:$W$633,2,0))</f>
        <v>0</v>
      </c>
      <c r="AW83" s="11">
        <f>IF(ISNA(VLOOKUP(CONCATENATE($B83,AW$2,"multi"),'III-SUB'!$V$3:$W$633,2,0)),0,VLOOKUP(CONCATENATE($B83,AW$2,"multi"),'III-SUB'!$V$3:$W$633,2,0))</f>
        <v>0</v>
      </c>
      <c r="AX83" s="11">
        <f>IF(ISNA(VLOOKUP(CONCATENATE($B83,AX$2,"multi"),'III-SUB'!$V$3:$W$633,2,0)),0,VLOOKUP(CONCATENATE($B83,AX$2,"multi"),'III-SUB'!$V$3:$W$633,2,0))</f>
        <v>0</v>
      </c>
      <c r="AY83" s="11">
        <f>IF(ISNA(VLOOKUP(CONCATENATE($B83,AY$2,"multi"),'III-SUB'!$V$3:$W$633,2,0)),0,VLOOKUP(CONCATENATE($B83,AY$2,"multi"),'III-SUB'!$V$3:$W$633,2,0))</f>
        <v>0</v>
      </c>
      <c r="AZ83" s="11">
        <f>IF(ISNA(VLOOKUP(CONCATENATE($B83,AZ$2,"multi"),'III-SUB'!$V$3:$W$633,2,0)),0,VLOOKUP(CONCATENATE($B83,AZ$2,"multi"),'III-SUB'!$V$3:$W$633,2,0))</f>
        <v>0</v>
      </c>
      <c r="BA83" s="11">
        <f>IF(ISNA(VLOOKUP(CONCATENATE($B83,BA$2,"multi"),'III-SUB'!$V$3:$W$633,2,0)),0,VLOOKUP(CONCATENATE($B83,BA$2,"multi"),'III-SUB'!$V$3:$W$633,2,0))</f>
        <v>0</v>
      </c>
      <c r="BB83" s="11">
        <f>IF(ISNA(VLOOKUP(CONCATENATE($B83,BB$2,"multi"),'III-SUB'!$V$3:$W$633,2,0)),0,VLOOKUP(CONCATENATE($B83,BB$2,"multi"),'III-SUB'!$V$3:$W$633,2,0))</f>
        <v>0</v>
      </c>
      <c r="BC83" s="11">
        <f>IF(ISNA(VLOOKUP(CONCATENATE($B83,BC$2,"multi"),'III-SUB'!$V$3:$W$633,2,0)),0,VLOOKUP(CONCATENATE($B83,BC$2,"multi"),'III-SUB'!$V$3:$W$633,2,0))</f>
        <v>0</v>
      </c>
      <c r="BD83" s="11">
        <f>SUM(AQ83:BC83)</f>
        <v>45.8</v>
      </c>
      <c r="BE83" s="11">
        <f>IF(ISNA(VLOOKUP(CONCATENATE($B83,AQ$2,"multi"),VHF!$V$3:$W$627,2,0)),0,VLOOKUP(CONCATENATE($B83,AQ$2,"multi"),VHF!$V$3:$W$627,2,0))</f>
        <v>0</v>
      </c>
      <c r="BF83" s="11">
        <f>IF(ISNA(VLOOKUP(CONCATENATE($B83,BF$2,"multi"),UHF!$V$3:$W$612,2,0)),0,VLOOKUP(CONCATENATE($B83,BF$2,"multi"),UHF!$V$3:$W$612,2,0))</f>
        <v>0</v>
      </c>
      <c r="BG83" s="11">
        <f>IF(ISNA(VLOOKUP(CONCATENATE($B83,BG$2,"multi"),UHF!$V$3:$W$612,2,0)),0,VLOOKUP(CONCATENATE($B83,BG$2,"multi"),UHF!$V$3:$W$612,2,0))</f>
        <v>0</v>
      </c>
      <c r="BH83" s="11">
        <f>IF(ISNA(VLOOKUP(CONCATENATE($B83,BH$2,"multi"),UHF!$V$3:$W$612,2,0)),0,VLOOKUP(CONCATENATE($B83,BH$2,"multi"),UHF!$V$3:$W$612,2,0))</f>
        <v>0</v>
      </c>
      <c r="BI83" s="11">
        <f>IF(ISNA(VLOOKUP(CONCATENATE($B83,BI$2,"multi"),UHF!$V$3:$W$612,2,0)),0,VLOOKUP(CONCATENATE($B83,BI$2,"multi"),UHF!$V$3:$W$612,2,0))</f>
        <v>0</v>
      </c>
      <c r="BJ83" s="11">
        <f>IF(ISNA(VLOOKUP(CONCATENATE($B83,BJ$2,"multi"),UHF!$V$3:$W$612,2,0)),0,VLOOKUP(CONCATENATE($B83,BJ$2,"multi"),UHF!$V$3:$W$612,2,0))</f>
        <v>0</v>
      </c>
      <c r="BK83" s="11">
        <f>IF(ISNA(VLOOKUP(CONCATENATE($B83,BK$2,"multi"),UHF!$V$3:$W$612,2,0)),0,VLOOKUP(CONCATENATE($B83,BK$2,"multi"),UHF!$V$3:$W$612,2,0))</f>
        <v>0</v>
      </c>
      <c r="BL83" s="11">
        <f>IF(ISNA(VLOOKUP(CONCATENATE($B83,BL$2,"multi"),UHF!$V$3:$W$612,2,0)),0,VLOOKUP(CONCATENATE($B83,BL$2,"multi"),UHF!$V$3:$W$612,2,0))</f>
        <v>0</v>
      </c>
      <c r="BM83" s="11">
        <f>IF(ISNA(VLOOKUP(CONCATENATE($B83,BM$2,"multi"),UHF!$V$3:$W$612,2,0)),0,VLOOKUP(CONCATENATE($B83,BM$2,"multi"),UHF!$V$3:$W$612,2,0))</f>
        <v>0</v>
      </c>
      <c r="BN83" s="11">
        <f>IF(ISNA(VLOOKUP(CONCATENATE($B83,BN$2,"multi"),UHF!$V$3:$W$612,2,0)),0,VLOOKUP(CONCATENATE($B83,BN$2,"multi"),UHF!$V$3:$W$612,2,0))</f>
        <v>0</v>
      </c>
      <c r="BO83" s="11">
        <f>IF(ISNA(VLOOKUP(CONCATENATE($B83,BO$2,"multi"),UHF!$V$3:$W$612,2,0)),0,VLOOKUP(CONCATENATE($B83,BO$2,"multi"),UHF!$V$3:$W$612,2,0))</f>
        <v>0</v>
      </c>
      <c r="BP83" s="11">
        <f>IF(ISNA(VLOOKUP(CONCATENATE($B83,BP$2,"multi"),UHF!$V$3:$W$612,2,0)),0,VLOOKUP(CONCATENATE($B83,BP$2,"multi"),UHF!$V$3:$W$612,2,0))</f>
        <v>0</v>
      </c>
      <c r="BQ83" s="11">
        <f>IF(ISNA(VLOOKUP(CONCATENATE($B83,BQ$2,"multi"),UHF!$V$3:$W$612,2,0)),0,VLOOKUP(CONCATENATE($B83,BQ$2,"multi"),UHF!$V$3:$W$612,2,0))</f>
        <v>0</v>
      </c>
      <c r="BR83" s="11">
        <f>SUM(BF83:BQ83)</f>
        <v>0</v>
      </c>
      <c r="BS83" s="11">
        <f>IF(ISNA(VLOOKUP(CONCATENATE($B83,BS$2,"multi"),'A1'!$V$3:$W$612,2,0)),0,VLOOKUP(CONCATENATE($B83,BS$2,"multi"),'A1'!$V$3:$W$612,2,0))</f>
        <v>0</v>
      </c>
      <c r="BT83" s="11">
        <f>SUM(C83,Q83,AQ83,BE83,BS83)</f>
        <v>45.8</v>
      </c>
      <c r="BU83" s="11">
        <f>SUM(D83,R83,AR83,BF83)</f>
        <v>0</v>
      </c>
      <c r="BV83" s="11">
        <f>SUM(E83,S83,AE83,AS83,BG83)</f>
        <v>0</v>
      </c>
      <c r="BW83" s="11">
        <f>SUM(F83,T83,AF83,AT83,BH83)</f>
        <v>0</v>
      </c>
      <c r="BX83" s="11">
        <f>SUM(G83,U83,AG83,AU83,BI83)</f>
        <v>0</v>
      </c>
      <c r="BY83" s="11">
        <f>SUM(H83,V83,AH83,AV83,BJ83)</f>
        <v>0</v>
      </c>
      <c r="BZ83" s="11">
        <f>SUM(I83,W83,AI83,AW83,BK83)</f>
        <v>0</v>
      </c>
      <c r="CA83" s="11">
        <f>SUM(J83,X83,AJ83,AX83,BL83)</f>
        <v>0</v>
      </c>
      <c r="CB83" s="11">
        <f>SUM(K83,Y83,AK83,AY83,BM83)</f>
        <v>0</v>
      </c>
      <c r="CC83" s="11">
        <f>SUM(Z83,AL83,AZ83,BN83)</f>
        <v>0</v>
      </c>
      <c r="CD83" s="11">
        <f>SUM(BT83:CC83)</f>
        <v>45.8</v>
      </c>
      <c r="CE83" s="11">
        <f>SUM(P83,AD83,AP83,BD83,BE83,BR83,BS83)</f>
        <v>45.8</v>
      </c>
      <c r="CF83" s="11">
        <f>MIN(P83,AD83,AP83,BD83,BE83,BR83,BS83)</f>
        <v>0</v>
      </c>
      <c r="CG83" s="11">
        <f>SUM(CE83-CF83)</f>
        <v>45.8</v>
      </c>
    </row>
    <row r="84" spans="1:85" x14ac:dyDescent="0.2">
      <c r="A84" s="21" t="str">
        <f t="shared" si="0"/>
        <v>82.</v>
      </c>
      <c r="B84" s="8" t="str">
        <f>'Seznam-MO'!A79</f>
        <v>OK1KRE</v>
      </c>
      <c r="C84" s="11">
        <f>IF(ISNA(VLOOKUP(CONCATENATE($B84,C$2,"multi"),'I-SUB'!$V$3:$W$624,2,0)),0,VLOOKUP(CONCATENATE($B84,C$2,"multi"),'I-SUB'!$V$3:$W$624,2,0))</f>
        <v>0</v>
      </c>
      <c r="D84" s="11">
        <f>IF(ISNA(VLOOKUP(CONCATENATE($B84,D$2,"multi"),'I-SUB'!$V$3:$W$624,2,0)),0,VLOOKUP(CONCATENATE($B84,D$2,"multi"),'I-SUB'!$V$3:$W$624,2,0))</f>
        <v>0</v>
      </c>
      <c r="E84" s="11">
        <f>IF(ISNA(VLOOKUP(CONCATENATE($B84,E$2,"multi"),'I-SUB'!$V$3:$W$624,2,0)),0,VLOOKUP(CONCATENATE($B84,E$2,"multi"),'I-SUB'!$V$3:$W$624,2,0))</f>
        <v>0</v>
      </c>
      <c r="F84" s="11">
        <f>IF(ISNA(VLOOKUP(CONCATENATE($B84,F$2,"multi"),'I-SUB'!$V$3:$W$624,2,0)),0,VLOOKUP(CONCATENATE($B84,F$2,"multi"),'I-SUB'!$V$3:$W$624,2,0))</f>
        <v>0</v>
      </c>
      <c r="G84" s="11">
        <f>IF(ISNA(VLOOKUP(CONCATENATE($B84,G$2,"multi"),'I-SUB'!$V$3:$W$624,2,0)),0,VLOOKUP(CONCATENATE($B84,G$2,"multi"),'I-SUB'!$V$3:$W$624,2,0))</f>
        <v>0</v>
      </c>
      <c r="H84" s="11">
        <f>IF(ISNA(VLOOKUP(CONCATENATE($B84,H$2,"multi"),'I-SUB'!$V$3:$W$624,2,0)),0,VLOOKUP(CONCATENATE($B84,H$2,"multi"),'I-SUB'!$V$3:$W$624,2,0))</f>
        <v>0</v>
      </c>
      <c r="I84" s="11">
        <f>IF(ISNA(VLOOKUP(CONCATENATE($B84,I$2,"multi"),'I-SUB'!$V$3:$W$624,2,0)),0,VLOOKUP(CONCATENATE($B84,I$2,"multi"),'I-SUB'!$V$3:$W$624,2,0))</f>
        <v>0</v>
      </c>
      <c r="J84" s="11">
        <f>IF(ISNA(VLOOKUP(CONCATENATE($B84,J$2,"multi"),'I-SUB'!$V$3:$W$624,2,0)),0,VLOOKUP(CONCATENATE($B84,J$2,"multi"),'I-SUB'!$V$3:$W$624,2,0))</f>
        <v>0</v>
      </c>
      <c r="K84" s="11">
        <f>IF(ISNA(VLOOKUP(CONCATENATE($B84,K$2,"multi"),'I-SUB'!$V$3:$W$624,2,0)),0,VLOOKUP(CONCATENATE($B84,K$2,"multi"),'I-SUB'!$V$3:$W$624,2,0))</f>
        <v>0</v>
      </c>
      <c r="L84" s="11">
        <f>IF(ISNA(VLOOKUP(CONCATENATE($B84,L$2,"multi"),'I-SUB'!$V$3:$W$624,2,0)),0,VLOOKUP(CONCATENATE($B84,L$2,"multi"),'I-SUB'!$V$3:$W$624,2,0))</f>
        <v>0</v>
      </c>
      <c r="M84" s="11">
        <f>IF(ISNA(VLOOKUP(CONCATENATE($B84,M$2,"multi"),'I-SUB'!$V$3:$W$624,2,0)),0,VLOOKUP(CONCATENATE($B84,M$2,"multi"),'I-SUB'!$V$3:$W$624,2,0))</f>
        <v>0</v>
      </c>
      <c r="N84" s="11">
        <f>IF(ISNA(VLOOKUP(CONCATENATE($B84,N$2,"multi"),'I-SUB'!$V$3:$W$624,2,0)),0,VLOOKUP(CONCATENATE($B84,N$2,"multi"),'I-SUB'!$V$3:$W$624,2,0))</f>
        <v>0</v>
      </c>
      <c r="O84" s="11">
        <f>IF(ISNA(VLOOKUP(CONCATENATE($B84,O$2,"multi"),'I-SUB'!$V$3:$W$624,2,0)),0,VLOOKUP(CONCATENATE($B84,O$2,"multi"),'I-SUB'!$V$3:$W$624,2,0))</f>
        <v>0</v>
      </c>
      <c r="P84" s="11">
        <f>SUM(C84:O84)</f>
        <v>0</v>
      </c>
      <c r="Q84" s="11">
        <f>IF(ISNA(VLOOKUP(CONCATENATE($B84,Q$2,"multi"),'II-SUB'!$V$3:$W$630,2,0)),0,VLOOKUP(CONCATENATE($B84,Q$2,"multi"),'II-SUB'!$V$3:$W$630,2,0))</f>
        <v>0</v>
      </c>
      <c r="R84" s="11">
        <f>IF(ISNA(VLOOKUP(CONCATENATE($B84,R$2,"multi"),'II-SUB'!$V$3:$W$630,2,0)),0,VLOOKUP(CONCATENATE($B84,R$2,"multi"),'II-SUB'!$V$3:$W$630,2,0))</f>
        <v>0</v>
      </c>
      <c r="S84" s="11">
        <f>IF(ISNA(VLOOKUP(CONCATENATE($B84,S$2,"multi"),'II-SUB'!$V$3:$W$630,2,0)),0,VLOOKUP(CONCATENATE($B84,S$2,"multi"),'II-SUB'!$V$3:$W$630,2,0))</f>
        <v>0</v>
      </c>
      <c r="T84" s="11">
        <f>IF(ISNA(VLOOKUP(CONCATENATE($B84,T$2,"multi"),'II-SUB'!$V$3:$W$630,2,0)),0,VLOOKUP(CONCATENATE($B84,T$2,"multi"),'II-SUB'!$V$3:$W$630,2,0))</f>
        <v>0</v>
      </c>
      <c r="U84" s="11">
        <f>IF(ISNA(VLOOKUP(CONCATENATE($B84,U$2,"multi"),'II-SUB'!$V$3:$W$630,2,0)),0,VLOOKUP(CONCATENATE($B84,U$2,"multi"),'II-SUB'!$V$3:$W$630,2,0))</f>
        <v>0</v>
      </c>
      <c r="V84" s="11">
        <f>IF(ISNA(VLOOKUP(CONCATENATE($B84,V$2,"multi"),'II-SUB'!$V$3:$W$630,2,0)),0,VLOOKUP(CONCATENATE($B84,V$2,"multi"),'II-SUB'!$V$3:$W$630,2,0))</f>
        <v>0</v>
      </c>
      <c r="W84" s="11">
        <f>IF(ISNA(VLOOKUP(CONCATENATE($B84,W$2,"multi"),'II-SUB'!$V$3:$W$630,2,0)),0,VLOOKUP(CONCATENATE($B84,W$2,"multi"),'II-SUB'!$V$3:$W$630,2,0))</f>
        <v>0</v>
      </c>
      <c r="X84" s="11">
        <f>IF(ISNA(VLOOKUP(CONCATENATE($B84,X$2,"multi"),'II-SUB'!$V$3:$W$630,2,0)),0,VLOOKUP(CONCATENATE($B84,X$2,"multi"),'II-SUB'!$V$3:$W$630,2,0))</f>
        <v>0</v>
      </c>
      <c r="Y84" s="11">
        <f>IF(ISNA(VLOOKUP(CONCATENATE($B84,Y$2,"multi"),'II-SUB'!$V$3:$W$630,2,0)),0,VLOOKUP(CONCATENATE($B84,Y$2,"multi"),'II-SUB'!$V$3:$W$630,2,0))</f>
        <v>0</v>
      </c>
      <c r="Z84" s="11">
        <f>IF(ISNA(VLOOKUP(CONCATENATE($B84,Z$2,"multi"),'II-SUB'!$V$3:$W$630,2,0)),0,VLOOKUP(CONCATENATE($B84,Z$2,"multi"),'II-SUB'!$V$3:$W$630,2,0))</f>
        <v>0</v>
      </c>
      <c r="AA84" s="11">
        <f>IF(ISNA(VLOOKUP(CONCATENATE($B84,AA$2,"multi"),'II-SUB'!$V$3:$W$630,2,0)),0,VLOOKUP(CONCATENATE($B84,AA$2,"multi"),'II-SUB'!$V$3:$W$630,2,0))</f>
        <v>0</v>
      </c>
      <c r="AB84" s="11">
        <f>IF(ISNA(VLOOKUP(CONCATENATE($B84,AB$2,"multi"),'II-SUB'!$V$3:$W$630,2,0)),0,VLOOKUP(CONCATENATE($B84,AB$2,"multi"),'II-SUB'!$V$3:$W$630,2,0))</f>
        <v>0</v>
      </c>
      <c r="AC84" s="11">
        <f>IF(ISNA(VLOOKUP(CONCATENATE($B84,AC$2,"multi"),'II-SUB'!$V$3:$W$630,2,0)),0,VLOOKUP(CONCATENATE($B84,AC$2,"multi"),'II-SUB'!$V$3:$W$630,2,0))</f>
        <v>0</v>
      </c>
      <c r="AD84" s="11">
        <f>SUM(Q84:AC84)</f>
        <v>0</v>
      </c>
      <c r="AE84" s="11">
        <f>IF(ISNA(VLOOKUP(CONCATENATE($B84,AE$2,"multi"),MW!$V$3:$W$600,2,0)),0,VLOOKUP(CONCATENATE($B84,AE$2,"multi"),MW!$V$3:$W$600,2,0))</f>
        <v>0</v>
      </c>
      <c r="AF84" s="11">
        <f>IF(ISNA(VLOOKUP(CONCATENATE($B84,AF$2,"multi"),MW!$V$3:$W$600,2,0)),0,VLOOKUP(CONCATENATE($B84,AF$2,"multi"),MW!$V$3:$W$600,2,0))</f>
        <v>0</v>
      </c>
      <c r="AG84" s="11">
        <f>IF(ISNA(VLOOKUP(CONCATENATE($B84,AG$2,"multi"),MW!$V$3:$W$600,2,0)),0,VLOOKUP(CONCATENATE($B84,AG$2,"multi"),MW!$V$3:$W$600,2,0))</f>
        <v>0</v>
      </c>
      <c r="AH84" s="11">
        <f>IF(ISNA(VLOOKUP(CONCATENATE($B84,AH$2,"multi"),MW!$V$3:$W$600,2,0)),0,VLOOKUP(CONCATENATE($B84,AH$2,"multi"),MW!$V$3:$W$600,2,0))</f>
        <v>0</v>
      </c>
      <c r="AI84" s="11">
        <f>IF(ISNA(VLOOKUP(CONCATENATE($B84,AI$2,"multi"),MW!$V$3:$W$600,2,0)),0,VLOOKUP(CONCATENATE($B84,AI$2,"multi"),MW!$V$3:$W$600,2,0))</f>
        <v>0</v>
      </c>
      <c r="AJ84" s="11">
        <f>IF(ISNA(VLOOKUP(CONCATENATE($B84,AJ$2,"multi"),MW!$V$3:$W$600,2,0)),0,VLOOKUP(CONCATENATE($B84,AJ$2,"multi"),MW!$V$3:$W$600,2,0))</f>
        <v>0</v>
      </c>
      <c r="AK84" s="11">
        <f>IF(ISNA(VLOOKUP(CONCATENATE($B84,AK$2,"multi"),MW!$V$3:$W$600,2,0)),0,VLOOKUP(CONCATENATE($B84,AK$2,"multi"),MW!$V$3:$W$600,2,0))</f>
        <v>0</v>
      </c>
      <c r="AL84" s="11">
        <f>IF(ISNA(VLOOKUP(CONCATENATE($B84,AL$2,"multi"),MW!$V$3:$W$600,2,0)),0,VLOOKUP(CONCATENATE($B84,AL$2,"multi"),MW!$V$3:$W$600,2,0))</f>
        <v>0</v>
      </c>
      <c r="AM84" s="11">
        <f>IF(ISNA(VLOOKUP(CONCATENATE($B84,AM$2,"multi"),MW!$V$3:$W$600,2,0)),0,VLOOKUP(CONCATENATE($B84,AM$2,"multi"),MW!$V$3:$W$600,2,0))</f>
        <v>0</v>
      </c>
      <c r="AN84" s="11">
        <f>IF(ISNA(VLOOKUP(CONCATENATE($B84,AN$2,"multi"),MW!$V$3:$W$600,2,0)),0,VLOOKUP(CONCATENATE($B84,AN$2,"multi"),MW!$V$3:$W$600,2,0))</f>
        <v>0</v>
      </c>
      <c r="AO84" s="11">
        <f>IF(ISNA(VLOOKUP(CONCATENATE($B84,AO$2,"multi"),MW!$V$3:$W$600,2,0)),0,VLOOKUP(CONCATENATE($B84,AO$2,"multi"),MW!$V$3:$W$600,2,0))</f>
        <v>0</v>
      </c>
      <c r="AP84" s="11">
        <f>SUM(AE84:AO84)</f>
        <v>0</v>
      </c>
      <c r="AQ84" s="11">
        <f>IF(ISNA(VLOOKUP(CONCATENATE($B84,AQ$2,"multi"),'III-SUB'!$V$3:$W$633,2,0)),0,VLOOKUP(CONCATENATE($B84,AQ$2,"multi"),'III-SUB'!$V$3:$W$633,2,0))</f>
        <v>20.8</v>
      </c>
      <c r="AR84" s="11">
        <f>IF(ISNA(VLOOKUP(CONCATENATE($B84,AR$2,"multi"),'III-SUB'!$V$3:$W$633,2,0)),0,VLOOKUP(CONCATENATE($B84,AR$2,"multi"),'III-SUB'!$V$3:$W$633,2,0))</f>
        <v>21.8</v>
      </c>
      <c r="AS84" s="11">
        <f>IF(ISNA(VLOOKUP(CONCATENATE($B84,AS$2,"multi"),'III-SUB'!$V$3:$W$633,2,0)),0,VLOOKUP(CONCATENATE($B84,AS$2,"multi"),'III-SUB'!$V$3:$W$633,2,0))</f>
        <v>0</v>
      </c>
      <c r="AT84" s="11">
        <f>IF(ISNA(VLOOKUP(CONCATENATE($B84,AT$2,"multi"),'III-SUB'!$V$3:$W$633,2,0)),0,VLOOKUP(CONCATENATE($B84,AT$2,"multi"),'III-SUB'!$V$3:$W$633,2,0))</f>
        <v>0</v>
      </c>
      <c r="AU84" s="11">
        <f>IF(ISNA(VLOOKUP(CONCATENATE($B84,AU$2,"multi"),'III-SUB'!$V$3:$W$633,2,0)),0,VLOOKUP(CONCATENATE($B84,AU$2,"multi"),'III-SUB'!$V$3:$W$633,2,0))</f>
        <v>0</v>
      </c>
      <c r="AV84" s="11">
        <f>IF(ISNA(VLOOKUP(CONCATENATE($B84,AV$2,"multi"),'III-SUB'!$V$3:$W$633,2,0)),0,VLOOKUP(CONCATENATE($B84,AV$2,"multi"),'III-SUB'!$V$3:$W$633,2,0))</f>
        <v>0</v>
      </c>
      <c r="AW84" s="11">
        <f>IF(ISNA(VLOOKUP(CONCATENATE($B84,AW$2,"multi"),'III-SUB'!$V$3:$W$633,2,0)),0,VLOOKUP(CONCATENATE($B84,AW$2,"multi"),'III-SUB'!$V$3:$W$633,2,0))</f>
        <v>0</v>
      </c>
      <c r="AX84" s="11">
        <f>IF(ISNA(VLOOKUP(CONCATENATE($B84,AX$2,"multi"),'III-SUB'!$V$3:$W$633,2,0)),0,VLOOKUP(CONCATENATE($B84,AX$2,"multi"),'III-SUB'!$V$3:$W$633,2,0))</f>
        <v>0</v>
      </c>
      <c r="AY84" s="11">
        <f>IF(ISNA(VLOOKUP(CONCATENATE($B84,AY$2,"multi"),'III-SUB'!$V$3:$W$633,2,0)),0,VLOOKUP(CONCATENATE($B84,AY$2,"multi"),'III-SUB'!$V$3:$W$633,2,0))</f>
        <v>0</v>
      </c>
      <c r="AZ84" s="11">
        <f>IF(ISNA(VLOOKUP(CONCATENATE($B84,AZ$2,"multi"),'III-SUB'!$V$3:$W$633,2,0)),0,VLOOKUP(CONCATENATE($B84,AZ$2,"multi"),'III-SUB'!$V$3:$W$633,2,0))</f>
        <v>0</v>
      </c>
      <c r="BA84" s="11">
        <f>IF(ISNA(VLOOKUP(CONCATENATE($B84,BA$2,"multi"),'III-SUB'!$V$3:$W$633,2,0)),0,VLOOKUP(CONCATENATE($B84,BA$2,"multi"),'III-SUB'!$V$3:$W$633,2,0))</f>
        <v>0</v>
      </c>
      <c r="BB84" s="11">
        <f>IF(ISNA(VLOOKUP(CONCATENATE($B84,BB$2,"multi"),'III-SUB'!$V$3:$W$633,2,0)),0,VLOOKUP(CONCATENATE($B84,BB$2,"multi"),'III-SUB'!$V$3:$W$633,2,0))</f>
        <v>0</v>
      </c>
      <c r="BC84" s="11">
        <f>IF(ISNA(VLOOKUP(CONCATENATE($B84,BC$2,"multi"),'III-SUB'!$V$3:$W$633,2,0)),0,VLOOKUP(CONCATENATE($B84,BC$2,"multi"),'III-SUB'!$V$3:$W$633,2,0))</f>
        <v>0</v>
      </c>
      <c r="BD84" s="11">
        <f>SUM(AQ84:BC84)</f>
        <v>42.6</v>
      </c>
      <c r="BE84" s="11">
        <f>IF(ISNA(VLOOKUP(CONCATENATE($B84,AQ$2,"multi"),VHF!$V$3:$W$627,2,0)),0,VLOOKUP(CONCATENATE($B84,AQ$2,"multi"),VHF!$V$3:$W$627,2,0))</f>
        <v>0</v>
      </c>
      <c r="BF84" s="11">
        <f>IF(ISNA(VLOOKUP(CONCATENATE($B84,BF$2,"multi"),UHF!$V$3:$W$612,2,0)),0,VLOOKUP(CONCATENATE($B84,BF$2,"multi"),UHF!$V$3:$W$612,2,0))</f>
        <v>0</v>
      </c>
      <c r="BG84" s="11">
        <f>IF(ISNA(VLOOKUP(CONCATENATE($B84,BG$2,"multi"),UHF!$V$3:$W$612,2,0)),0,VLOOKUP(CONCATENATE($B84,BG$2,"multi"),UHF!$V$3:$W$612,2,0))</f>
        <v>0</v>
      </c>
      <c r="BH84" s="11">
        <f>IF(ISNA(VLOOKUP(CONCATENATE($B84,BH$2,"multi"),UHF!$V$3:$W$612,2,0)),0,VLOOKUP(CONCATENATE($B84,BH$2,"multi"),UHF!$V$3:$W$612,2,0))</f>
        <v>0</v>
      </c>
      <c r="BI84" s="11">
        <f>IF(ISNA(VLOOKUP(CONCATENATE($B84,BI$2,"multi"),UHF!$V$3:$W$612,2,0)),0,VLOOKUP(CONCATENATE($B84,BI$2,"multi"),UHF!$V$3:$W$612,2,0))</f>
        <v>0</v>
      </c>
      <c r="BJ84" s="11">
        <f>IF(ISNA(VLOOKUP(CONCATENATE($B84,BJ$2,"multi"),UHF!$V$3:$W$612,2,0)),0,VLOOKUP(CONCATENATE($B84,BJ$2,"multi"),UHF!$V$3:$W$612,2,0))</f>
        <v>0</v>
      </c>
      <c r="BK84" s="11">
        <f>IF(ISNA(VLOOKUP(CONCATENATE($B84,BK$2,"multi"),UHF!$V$3:$W$612,2,0)),0,VLOOKUP(CONCATENATE($B84,BK$2,"multi"),UHF!$V$3:$W$612,2,0))</f>
        <v>0</v>
      </c>
      <c r="BL84" s="11">
        <f>IF(ISNA(VLOOKUP(CONCATENATE($B84,BL$2,"multi"),UHF!$V$3:$W$612,2,0)),0,VLOOKUP(CONCATENATE($B84,BL$2,"multi"),UHF!$V$3:$W$612,2,0))</f>
        <v>0</v>
      </c>
      <c r="BM84" s="11">
        <f>IF(ISNA(VLOOKUP(CONCATENATE($B84,BM$2,"multi"),UHF!$V$3:$W$612,2,0)),0,VLOOKUP(CONCATENATE($B84,BM$2,"multi"),UHF!$V$3:$W$612,2,0))</f>
        <v>0</v>
      </c>
      <c r="BN84" s="11">
        <f>IF(ISNA(VLOOKUP(CONCATENATE($B84,BN$2,"multi"),UHF!$V$3:$W$612,2,0)),0,VLOOKUP(CONCATENATE($B84,BN$2,"multi"),UHF!$V$3:$W$612,2,0))</f>
        <v>0</v>
      </c>
      <c r="BO84" s="11">
        <f>IF(ISNA(VLOOKUP(CONCATENATE($B84,BO$2,"multi"),UHF!$V$3:$W$612,2,0)),0,VLOOKUP(CONCATENATE($B84,BO$2,"multi"),UHF!$V$3:$W$612,2,0))</f>
        <v>0</v>
      </c>
      <c r="BP84" s="11">
        <f>IF(ISNA(VLOOKUP(CONCATENATE($B84,BP$2,"multi"),UHF!$V$3:$W$612,2,0)),0,VLOOKUP(CONCATENATE($B84,BP$2,"multi"),UHF!$V$3:$W$612,2,0))</f>
        <v>0</v>
      </c>
      <c r="BQ84" s="11">
        <f>IF(ISNA(VLOOKUP(CONCATENATE($B84,BQ$2,"multi"),UHF!$V$3:$W$612,2,0)),0,VLOOKUP(CONCATENATE($B84,BQ$2,"multi"),UHF!$V$3:$W$612,2,0))</f>
        <v>0</v>
      </c>
      <c r="BR84" s="11">
        <f>SUM(BF84:BQ84)</f>
        <v>0</v>
      </c>
      <c r="BS84" s="11">
        <f>IF(ISNA(VLOOKUP(CONCATENATE($B84,BS$2,"multi"),'A1'!$V$3:$W$612,2,0)),0,VLOOKUP(CONCATENATE($B84,BS$2,"multi"),'A1'!$V$3:$W$612,2,0))</f>
        <v>0</v>
      </c>
      <c r="BT84" s="11">
        <f>SUM(C84,Q84,AQ84,BE84,BS84)</f>
        <v>20.8</v>
      </c>
      <c r="BU84" s="11">
        <f>SUM(D84,R84,AR84,BF84)</f>
        <v>21.8</v>
      </c>
      <c r="BV84" s="11">
        <f>SUM(E84,S84,AE84,AS84,BG84)</f>
        <v>0</v>
      </c>
      <c r="BW84" s="11">
        <f>SUM(F84,T84,AF84,AT84,BH84)</f>
        <v>0</v>
      </c>
      <c r="BX84" s="11">
        <f>SUM(G84,U84,AG84,AU84,BI84)</f>
        <v>0</v>
      </c>
      <c r="BY84" s="11">
        <f>SUM(H84,V84,AH84,AV84,BJ84)</f>
        <v>0</v>
      </c>
      <c r="BZ84" s="11">
        <f>SUM(I84,W84,AI84,AW84,BK84)</f>
        <v>0</v>
      </c>
      <c r="CA84" s="11">
        <f>SUM(J84,X84,AJ84,AX84,BL84)</f>
        <v>0</v>
      </c>
      <c r="CB84" s="11">
        <f>SUM(K84,Y84,AK84,AY84,BM84)</f>
        <v>0</v>
      </c>
      <c r="CC84" s="11">
        <f>SUM(Z84,AL84,AZ84,BN84)</f>
        <v>0</v>
      </c>
      <c r="CD84" s="11">
        <f>SUM(BT84:CC84)</f>
        <v>42.6</v>
      </c>
      <c r="CE84" s="11">
        <f>SUM(P84,AD84,AP84,BD84,BE84,BR84,BS84)</f>
        <v>42.6</v>
      </c>
      <c r="CF84" s="11">
        <f>MIN(P84,AD84,AP84,BD84,BE84,BR84,BS84)</f>
        <v>0</v>
      </c>
      <c r="CG84" s="11">
        <f>SUM(CE84-CF84)</f>
        <v>42.6</v>
      </c>
    </row>
    <row r="85" spans="1:85" x14ac:dyDescent="0.2">
      <c r="A85" s="21" t="str">
        <f t="shared" si="0"/>
        <v>83.</v>
      </c>
      <c r="B85" s="8" t="str">
        <f>'Seznam-MO'!A71</f>
        <v>OK1OAZ</v>
      </c>
      <c r="C85" s="11">
        <f>IF(ISNA(VLOOKUP(CONCATENATE($B85,C$2,"multi"),'I-SUB'!$V$3:$W$624,2,0)),0,VLOOKUP(CONCATENATE($B85,C$2,"multi"),'I-SUB'!$V$3:$W$624,2,0))</f>
        <v>0</v>
      </c>
      <c r="D85" s="11">
        <f>IF(ISNA(VLOOKUP(CONCATENATE($B85,D$2,"multi"),'I-SUB'!$V$3:$W$624,2,0)),0,VLOOKUP(CONCATENATE($B85,D$2,"multi"),'I-SUB'!$V$3:$W$624,2,0))</f>
        <v>0</v>
      </c>
      <c r="E85" s="11">
        <f>IF(ISNA(VLOOKUP(CONCATENATE($B85,E$2,"multi"),'I-SUB'!$V$3:$W$624,2,0)),0,VLOOKUP(CONCATENATE($B85,E$2,"multi"),'I-SUB'!$V$3:$W$624,2,0))</f>
        <v>0</v>
      </c>
      <c r="F85" s="11">
        <f>IF(ISNA(VLOOKUP(CONCATENATE($B85,F$2,"multi"),'I-SUB'!$V$3:$W$624,2,0)),0,VLOOKUP(CONCATENATE($B85,F$2,"multi"),'I-SUB'!$V$3:$W$624,2,0))</f>
        <v>0</v>
      </c>
      <c r="G85" s="11">
        <f>IF(ISNA(VLOOKUP(CONCATENATE($B85,G$2,"multi"),'I-SUB'!$V$3:$W$624,2,0)),0,VLOOKUP(CONCATENATE($B85,G$2,"multi"),'I-SUB'!$V$3:$W$624,2,0))</f>
        <v>0</v>
      </c>
      <c r="H85" s="11">
        <f>IF(ISNA(VLOOKUP(CONCATENATE($B85,H$2,"multi"),'I-SUB'!$V$3:$W$624,2,0)),0,VLOOKUP(CONCATENATE($B85,H$2,"multi"),'I-SUB'!$V$3:$W$624,2,0))</f>
        <v>0</v>
      </c>
      <c r="I85" s="11">
        <f>IF(ISNA(VLOOKUP(CONCATENATE($B85,I$2,"multi"),'I-SUB'!$V$3:$W$624,2,0)),0,VLOOKUP(CONCATENATE($B85,I$2,"multi"),'I-SUB'!$V$3:$W$624,2,0))</f>
        <v>0</v>
      </c>
      <c r="J85" s="11">
        <f>IF(ISNA(VLOOKUP(CONCATENATE($B85,J$2,"multi"),'I-SUB'!$V$3:$W$624,2,0)),0,VLOOKUP(CONCATENATE($B85,J$2,"multi"),'I-SUB'!$V$3:$W$624,2,0))</f>
        <v>0</v>
      </c>
      <c r="K85" s="11">
        <f>IF(ISNA(VLOOKUP(CONCATENATE($B85,K$2,"multi"),'I-SUB'!$V$3:$W$624,2,0)),0,VLOOKUP(CONCATENATE($B85,K$2,"multi"),'I-SUB'!$V$3:$W$624,2,0))</f>
        <v>0</v>
      </c>
      <c r="L85" s="11">
        <f>IF(ISNA(VLOOKUP(CONCATENATE($B85,L$2,"multi"),'I-SUB'!$V$3:$W$624,2,0)),0,VLOOKUP(CONCATENATE($B85,L$2,"multi"),'I-SUB'!$V$3:$W$624,2,0))</f>
        <v>0</v>
      </c>
      <c r="M85" s="11">
        <f>IF(ISNA(VLOOKUP(CONCATENATE($B85,M$2,"multi"),'I-SUB'!$V$3:$W$624,2,0)),0,VLOOKUP(CONCATENATE($B85,M$2,"multi"),'I-SUB'!$V$3:$W$624,2,0))</f>
        <v>0</v>
      </c>
      <c r="N85" s="11">
        <f>IF(ISNA(VLOOKUP(CONCATENATE($B85,N$2,"multi"),'I-SUB'!$V$3:$W$624,2,0)),0,VLOOKUP(CONCATENATE($B85,N$2,"multi"),'I-SUB'!$V$3:$W$624,2,0))</f>
        <v>0</v>
      </c>
      <c r="O85" s="11">
        <f>IF(ISNA(VLOOKUP(CONCATENATE($B85,O$2,"multi"),'I-SUB'!$V$3:$W$624,2,0)),0,VLOOKUP(CONCATENATE($B85,O$2,"multi"),'I-SUB'!$V$3:$W$624,2,0))</f>
        <v>0</v>
      </c>
      <c r="P85" s="11">
        <f>SUM(C85:O85)</f>
        <v>0</v>
      </c>
      <c r="Q85" s="11">
        <f>IF(ISNA(VLOOKUP(CONCATENATE($B85,Q$2,"multi"),'II-SUB'!$V$3:$W$630,2,0)),0,VLOOKUP(CONCATENATE($B85,Q$2,"multi"),'II-SUB'!$V$3:$W$630,2,0))</f>
        <v>0</v>
      </c>
      <c r="R85" s="11">
        <f>IF(ISNA(VLOOKUP(CONCATENATE($B85,R$2,"multi"),'II-SUB'!$V$3:$W$630,2,0)),0,VLOOKUP(CONCATENATE($B85,R$2,"multi"),'II-SUB'!$V$3:$W$630,2,0))</f>
        <v>0</v>
      </c>
      <c r="S85" s="11">
        <f>IF(ISNA(VLOOKUP(CONCATENATE($B85,S$2,"multi"),'II-SUB'!$V$3:$W$630,2,0)),0,VLOOKUP(CONCATENATE($B85,S$2,"multi"),'II-SUB'!$V$3:$W$630,2,0))</f>
        <v>0</v>
      </c>
      <c r="T85" s="11">
        <f>IF(ISNA(VLOOKUP(CONCATENATE($B85,T$2,"multi"),'II-SUB'!$V$3:$W$630,2,0)),0,VLOOKUP(CONCATENATE($B85,T$2,"multi"),'II-SUB'!$V$3:$W$630,2,0))</f>
        <v>0</v>
      </c>
      <c r="U85" s="11">
        <f>IF(ISNA(VLOOKUP(CONCATENATE($B85,U$2,"multi"),'II-SUB'!$V$3:$W$630,2,0)),0,VLOOKUP(CONCATENATE($B85,U$2,"multi"),'II-SUB'!$V$3:$W$630,2,0))</f>
        <v>0</v>
      </c>
      <c r="V85" s="11">
        <f>IF(ISNA(VLOOKUP(CONCATENATE($B85,V$2,"multi"),'II-SUB'!$V$3:$W$630,2,0)),0,VLOOKUP(CONCATENATE($B85,V$2,"multi"),'II-SUB'!$V$3:$W$630,2,0))</f>
        <v>0</v>
      </c>
      <c r="W85" s="11">
        <f>IF(ISNA(VLOOKUP(CONCATENATE($B85,W$2,"multi"),'II-SUB'!$V$3:$W$630,2,0)),0,VLOOKUP(CONCATENATE($B85,W$2,"multi"),'II-SUB'!$V$3:$W$630,2,0))</f>
        <v>0</v>
      </c>
      <c r="X85" s="11">
        <f>IF(ISNA(VLOOKUP(CONCATENATE($B85,X$2,"multi"),'II-SUB'!$V$3:$W$630,2,0)),0,VLOOKUP(CONCATENATE($B85,X$2,"multi"),'II-SUB'!$V$3:$W$630,2,0))</f>
        <v>0</v>
      </c>
      <c r="Y85" s="11">
        <f>IF(ISNA(VLOOKUP(CONCATENATE($B85,Y$2,"multi"),'II-SUB'!$V$3:$W$630,2,0)),0,VLOOKUP(CONCATENATE($B85,Y$2,"multi"),'II-SUB'!$V$3:$W$630,2,0))</f>
        <v>0</v>
      </c>
      <c r="Z85" s="11">
        <f>IF(ISNA(VLOOKUP(CONCATENATE($B85,Z$2,"multi"),'II-SUB'!$V$3:$W$630,2,0)),0,VLOOKUP(CONCATENATE($B85,Z$2,"multi"),'II-SUB'!$V$3:$W$630,2,0))</f>
        <v>0</v>
      </c>
      <c r="AA85" s="11">
        <f>IF(ISNA(VLOOKUP(CONCATENATE($B85,AA$2,"multi"),'II-SUB'!$V$3:$W$630,2,0)),0,VLOOKUP(CONCATENATE($B85,AA$2,"multi"),'II-SUB'!$V$3:$W$630,2,0))</f>
        <v>0</v>
      </c>
      <c r="AB85" s="11">
        <f>IF(ISNA(VLOOKUP(CONCATENATE($B85,AB$2,"multi"),'II-SUB'!$V$3:$W$630,2,0)),0,VLOOKUP(CONCATENATE($B85,AB$2,"multi"),'II-SUB'!$V$3:$W$630,2,0))</f>
        <v>0</v>
      </c>
      <c r="AC85" s="11">
        <f>IF(ISNA(VLOOKUP(CONCATENATE($B85,AC$2,"multi"),'II-SUB'!$V$3:$W$630,2,0)),0,VLOOKUP(CONCATENATE($B85,AC$2,"multi"),'II-SUB'!$V$3:$W$630,2,0))</f>
        <v>0</v>
      </c>
      <c r="AD85" s="11">
        <f>SUM(Q85:AC85)</f>
        <v>0</v>
      </c>
      <c r="AE85" s="11">
        <f>IF(ISNA(VLOOKUP(CONCATENATE($B85,AE$2,"multi"),MW!$V$3:$W$600,2,0)),0,VLOOKUP(CONCATENATE($B85,AE$2,"multi"),MW!$V$3:$W$600,2,0))</f>
        <v>0</v>
      </c>
      <c r="AF85" s="11">
        <f>IF(ISNA(VLOOKUP(CONCATENATE($B85,AF$2,"multi"),MW!$V$3:$W$600,2,0)),0,VLOOKUP(CONCATENATE($B85,AF$2,"multi"),MW!$V$3:$W$600,2,0))</f>
        <v>0</v>
      </c>
      <c r="AG85" s="11">
        <f>IF(ISNA(VLOOKUP(CONCATENATE($B85,AG$2,"multi"),MW!$V$3:$W$600,2,0)),0,VLOOKUP(CONCATENATE($B85,AG$2,"multi"),MW!$V$3:$W$600,2,0))</f>
        <v>0</v>
      </c>
      <c r="AH85" s="11">
        <f>IF(ISNA(VLOOKUP(CONCATENATE($B85,AH$2,"multi"),MW!$V$3:$W$600,2,0)),0,VLOOKUP(CONCATENATE($B85,AH$2,"multi"),MW!$V$3:$W$600,2,0))</f>
        <v>0</v>
      </c>
      <c r="AI85" s="11">
        <f>IF(ISNA(VLOOKUP(CONCATENATE($B85,AI$2,"multi"),MW!$V$3:$W$600,2,0)),0,VLOOKUP(CONCATENATE($B85,AI$2,"multi"),MW!$V$3:$W$600,2,0))</f>
        <v>0</v>
      </c>
      <c r="AJ85" s="11">
        <f>IF(ISNA(VLOOKUP(CONCATENATE($B85,AJ$2,"multi"),MW!$V$3:$W$600,2,0)),0,VLOOKUP(CONCATENATE($B85,AJ$2,"multi"),MW!$V$3:$W$600,2,0))</f>
        <v>0</v>
      </c>
      <c r="AK85" s="11">
        <f>IF(ISNA(VLOOKUP(CONCATENATE($B85,AK$2,"multi"),MW!$V$3:$W$600,2,0)),0,VLOOKUP(CONCATENATE($B85,AK$2,"multi"),MW!$V$3:$W$600,2,0))</f>
        <v>0</v>
      </c>
      <c r="AL85" s="11">
        <f>IF(ISNA(VLOOKUP(CONCATENATE($B85,AL$2,"multi"),MW!$V$3:$W$600,2,0)),0,VLOOKUP(CONCATENATE($B85,AL$2,"multi"),MW!$V$3:$W$600,2,0))</f>
        <v>0</v>
      </c>
      <c r="AM85" s="11">
        <f>IF(ISNA(VLOOKUP(CONCATENATE($B85,AM$2,"multi"),MW!$V$3:$W$600,2,0)),0,VLOOKUP(CONCATENATE($B85,AM$2,"multi"),MW!$V$3:$W$600,2,0))</f>
        <v>0</v>
      </c>
      <c r="AN85" s="11">
        <f>IF(ISNA(VLOOKUP(CONCATENATE($B85,AN$2,"multi"),MW!$V$3:$W$600,2,0)),0,VLOOKUP(CONCATENATE($B85,AN$2,"multi"),MW!$V$3:$W$600,2,0))</f>
        <v>0</v>
      </c>
      <c r="AO85" s="11">
        <f>IF(ISNA(VLOOKUP(CONCATENATE($B85,AO$2,"multi"),MW!$V$3:$W$600,2,0)),0,VLOOKUP(CONCATENATE($B85,AO$2,"multi"),MW!$V$3:$W$600,2,0))</f>
        <v>0</v>
      </c>
      <c r="AP85" s="11">
        <f>SUM(AE85:AO85)</f>
        <v>0</v>
      </c>
      <c r="AQ85" s="11">
        <f>IF(ISNA(VLOOKUP(CONCATENATE($B85,AQ$2,"multi"),'III-SUB'!$V$3:$W$633,2,0)),0,VLOOKUP(CONCATENATE($B85,AQ$2,"multi"),'III-SUB'!$V$3:$W$633,2,0))</f>
        <v>41.6</v>
      </c>
      <c r="AR85" s="11">
        <f>IF(ISNA(VLOOKUP(CONCATENATE($B85,AR$2,"multi"),'III-SUB'!$V$3:$W$633,2,0)),0,VLOOKUP(CONCATENATE($B85,AR$2,"multi"),'III-SUB'!$V$3:$W$633,2,0))</f>
        <v>0</v>
      </c>
      <c r="AS85" s="11">
        <f>IF(ISNA(VLOOKUP(CONCATENATE($B85,AS$2,"multi"),'III-SUB'!$V$3:$W$633,2,0)),0,VLOOKUP(CONCATENATE($B85,AS$2,"multi"),'III-SUB'!$V$3:$W$633,2,0))</f>
        <v>0</v>
      </c>
      <c r="AT85" s="11">
        <f>IF(ISNA(VLOOKUP(CONCATENATE($B85,AT$2,"multi"),'III-SUB'!$V$3:$W$633,2,0)),0,VLOOKUP(CONCATENATE($B85,AT$2,"multi"),'III-SUB'!$V$3:$W$633,2,0))</f>
        <v>0</v>
      </c>
      <c r="AU85" s="11">
        <f>IF(ISNA(VLOOKUP(CONCATENATE($B85,AU$2,"multi"),'III-SUB'!$V$3:$W$633,2,0)),0,VLOOKUP(CONCATENATE($B85,AU$2,"multi"),'III-SUB'!$V$3:$W$633,2,0))</f>
        <v>0</v>
      </c>
      <c r="AV85" s="11">
        <f>IF(ISNA(VLOOKUP(CONCATENATE($B85,AV$2,"multi"),'III-SUB'!$V$3:$W$633,2,0)),0,VLOOKUP(CONCATENATE($B85,AV$2,"multi"),'III-SUB'!$V$3:$W$633,2,0))</f>
        <v>0</v>
      </c>
      <c r="AW85" s="11">
        <f>IF(ISNA(VLOOKUP(CONCATENATE($B85,AW$2,"multi"),'III-SUB'!$V$3:$W$633,2,0)),0,VLOOKUP(CONCATENATE($B85,AW$2,"multi"),'III-SUB'!$V$3:$W$633,2,0))</f>
        <v>0</v>
      </c>
      <c r="AX85" s="11">
        <f>IF(ISNA(VLOOKUP(CONCATENATE($B85,AX$2,"multi"),'III-SUB'!$V$3:$W$633,2,0)),0,VLOOKUP(CONCATENATE($B85,AX$2,"multi"),'III-SUB'!$V$3:$W$633,2,0))</f>
        <v>0</v>
      </c>
      <c r="AY85" s="11">
        <f>IF(ISNA(VLOOKUP(CONCATENATE($B85,AY$2,"multi"),'III-SUB'!$V$3:$W$633,2,0)),0,VLOOKUP(CONCATENATE($B85,AY$2,"multi"),'III-SUB'!$V$3:$W$633,2,0))</f>
        <v>0</v>
      </c>
      <c r="AZ85" s="11">
        <f>IF(ISNA(VLOOKUP(CONCATENATE($B85,AZ$2,"multi"),'III-SUB'!$V$3:$W$633,2,0)),0,VLOOKUP(CONCATENATE($B85,AZ$2,"multi"),'III-SUB'!$V$3:$W$633,2,0))</f>
        <v>0</v>
      </c>
      <c r="BA85" s="11">
        <f>IF(ISNA(VLOOKUP(CONCATENATE($B85,BA$2,"multi"),'III-SUB'!$V$3:$W$633,2,0)),0,VLOOKUP(CONCATENATE($B85,BA$2,"multi"),'III-SUB'!$V$3:$W$633,2,0))</f>
        <v>0</v>
      </c>
      <c r="BB85" s="11">
        <f>IF(ISNA(VLOOKUP(CONCATENATE($B85,BB$2,"multi"),'III-SUB'!$V$3:$W$633,2,0)),0,VLOOKUP(CONCATENATE($B85,BB$2,"multi"),'III-SUB'!$V$3:$W$633,2,0))</f>
        <v>0</v>
      </c>
      <c r="BC85" s="11">
        <f>IF(ISNA(VLOOKUP(CONCATENATE($B85,BC$2,"multi"),'III-SUB'!$V$3:$W$633,2,0)),0,VLOOKUP(CONCATENATE($B85,BC$2,"multi"),'III-SUB'!$V$3:$W$633,2,0))</f>
        <v>0</v>
      </c>
      <c r="BD85" s="11">
        <f>SUM(AQ85:BC85)</f>
        <v>41.6</v>
      </c>
      <c r="BE85" s="11">
        <f>IF(ISNA(VLOOKUP(CONCATENATE($B85,AQ$2,"multi"),VHF!$V$3:$W$627,2,0)),0,VLOOKUP(CONCATENATE($B85,AQ$2,"multi"),VHF!$V$3:$W$627,2,0))</f>
        <v>0</v>
      </c>
      <c r="BF85" s="11">
        <f>IF(ISNA(VLOOKUP(CONCATENATE($B85,BF$2,"multi"),UHF!$V$3:$W$612,2,0)),0,VLOOKUP(CONCATENATE($B85,BF$2,"multi"),UHF!$V$3:$W$612,2,0))</f>
        <v>0</v>
      </c>
      <c r="BG85" s="11">
        <f>IF(ISNA(VLOOKUP(CONCATENATE($B85,BG$2,"multi"),UHF!$V$3:$W$612,2,0)),0,VLOOKUP(CONCATENATE($B85,BG$2,"multi"),UHF!$V$3:$W$612,2,0))</f>
        <v>0</v>
      </c>
      <c r="BH85" s="11">
        <f>IF(ISNA(VLOOKUP(CONCATENATE($B85,BH$2,"multi"),UHF!$V$3:$W$612,2,0)),0,VLOOKUP(CONCATENATE($B85,BH$2,"multi"),UHF!$V$3:$W$612,2,0))</f>
        <v>0</v>
      </c>
      <c r="BI85" s="11">
        <f>IF(ISNA(VLOOKUP(CONCATENATE($B85,BI$2,"multi"),UHF!$V$3:$W$612,2,0)),0,VLOOKUP(CONCATENATE($B85,BI$2,"multi"),UHF!$V$3:$W$612,2,0))</f>
        <v>0</v>
      </c>
      <c r="BJ85" s="11">
        <f>IF(ISNA(VLOOKUP(CONCATENATE($B85,BJ$2,"multi"),UHF!$V$3:$W$612,2,0)),0,VLOOKUP(CONCATENATE($B85,BJ$2,"multi"),UHF!$V$3:$W$612,2,0))</f>
        <v>0</v>
      </c>
      <c r="BK85" s="11">
        <f>IF(ISNA(VLOOKUP(CONCATENATE($B85,BK$2,"multi"),UHF!$V$3:$W$612,2,0)),0,VLOOKUP(CONCATENATE($B85,BK$2,"multi"),UHF!$V$3:$W$612,2,0))</f>
        <v>0</v>
      </c>
      <c r="BL85" s="11">
        <f>IF(ISNA(VLOOKUP(CONCATENATE($B85,BL$2,"multi"),UHF!$V$3:$W$612,2,0)),0,VLOOKUP(CONCATENATE($B85,BL$2,"multi"),UHF!$V$3:$W$612,2,0))</f>
        <v>0</v>
      </c>
      <c r="BM85" s="11">
        <f>IF(ISNA(VLOOKUP(CONCATENATE($B85,BM$2,"multi"),UHF!$V$3:$W$612,2,0)),0,VLOOKUP(CONCATENATE($B85,BM$2,"multi"),UHF!$V$3:$W$612,2,0))</f>
        <v>0</v>
      </c>
      <c r="BN85" s="11">
        <f>IF(ISNA(VLOOKUP(CONCATENATE($B85,BN$2,"multi"),UHF!$V$3:$W$612,2,0)),0,VLOOKUP(CONCATENATE($B85,BN$2,"multi"),UHF!$V$3:$W$612,2,0))</f>
        <v>0</v>
      </c>
      <c r="BO85" s="11">
        <f>IF(ISNA(VLOOKUP(CONCATENATE($B85,BO$2,"multi"),UHF!$V$3:$W$612,2,0)),0,VLOOKUP(CONCATENATE($B85,BO$2,"multi"),UHF!$V$3:$W$612,2,0))</f>
        <v>0</v>
      </c>
      <c r="BP85" s="11">
        <f>IF(ISNA(VLOOKUP(CONCATENATE($B85,BP$2,"multi"),UHF!$V$3:$W$612,2,0)),0,VLOOKUP(CONCATENATE($B85,BP$2,"multi"),UHF!$V$3:$W$612,2,0))</f>
        <v>0</v>
      </c>
      <c r="BQ85" s="11">
        <f>IF(ISNA(VLOOKUP(CONCATENATE($B85,BQ$2,"multi"),UHF!$V$3:$W$612,2,0)),0,VLOOKUP(CONCATENATE($B85,BQ$2,"multi"),UHF!$V$3:$W$612,2,0))</f>
        <v>0</v>
      </c>
      <c r="BR85" s="11">
        <f>SUM(BF85:BQ85)</f>
        <v>0</v>
      </c>
      <c r="BS85" s="11">
        <f>IF(ISNA(VLOOKUP(CONCATENATE($B85,BS$2,"multi"),'A1'!$V$3:$W$612,2,0)),0,VLOOKUP(CONCATENATE($B85,BS$2,"multi"),'A1'!$V$3:$W$612,2,0))</f>
        <v>0</v>
      </c>
      <c r="BT85" s="11">
        <f>SUM(C85,Q85,AQ85,BE85,BS85)</f>
        <v>41.6</v>
      </c>
      <c r="BU85" s="11">
        <f>SUM(D85,R85,AR85,BF85)</f>
        <v>0</v>
      </c>
      <c r="BV85" s="11">
        <f>SUM(E85,S85,AE85,AS85,BG85)</f>
        <v>0</v>
      </c>
      <c r="BW85" s="11">
        <f>SUM(F85,T85,AF85,AT85,BH85)</f>
        <v>0</v>
      </c>
      <c r="BX85" s="11">
        <f>SUM(G85,U85,AG85,AU85,BI85)</f>
        <v>0</v>
      </c>
      <c r="BY85" s="11">
        <f>SUM(H85,V85,AH85,AV85,BJ85)</f>
        <v>0</v>
      </c>
      <c r="BZ85" s="11">
        <f>SUM(I85,W85,AI85,AW85,BK85)</f>
        <v>0</v>
      </c>
      <c r="CA85" s="11">
        <f>SUM(J85,X85,AJ85,AX85,BL85)</f>
        <v>0</v>
      </c>
      <c r="CB85" s="11">
        <f>SUM(K85,Y85,AK85,AY85,BM85)</f>
        <v>0</v>
      </c>
      <c r="CC85" s="11">
        <f>SUM(Z85,AL85,AZ85,BN85)</f>
        <v>0</v>
      </c>
      <c r="CD85" s="11">
        <f>SUM(BT85:CC85)</f>
        <v>41.6</v>
      </c>
      <c r="CE85" s="11">
        <f>SUM(P85,AD85,AP85,BD85,BE85,BR85,BS85)</f>
        <v>41.6</v>
      </c>
      <c r="CF85" s="11">
        <f>MIN(P85,AD85,AP85,BD85,BE85,BR85,BS85)</f>
        <v>0</v>
      </c>
      <c r="CG85" s="11">
        <f>SUM(CE85-CF85)</f>
        <v>41.6</v>
      </c>
    </row>
    <row r="86" spans="1:85" x14ac:dyDescent="0.2">
      <c r="A86" s="21" t="str">
        <f t="shared" si="0"/>
        <v>84.</v>
      </c>
      <c r="B86" s="8" t="str">
        <f>'Seznam-MO'!A55</f>
        <v>OK2KFJ</v>
      </c>
      <c r="C86" s="11">
        <f>IF(ISNA(VLOOKUP(CONCATENATE($B86,C$2,"multi"),'I-SUB'!$V$3:$W$624,2,0)),0,VLOOKUP(CONCATENATE($B86,C$2,"multi"),'I-SUB'!$V$3:$W$624,2,0))</f>
        <v>0</v>
      </c>
      <c r="D86" s="11">
        <f>IF(ISNA(VLOOKUP(CONCATENATE($B86,D$2,"multi"),'I-SUB'!$V$3:$W$624,2,0)),0,VLOOKUP(CONCATENATE($B86,D$2,"multi"),'I-SUB'!$V$3:$W$624,2,0))</f>
        <v>0</v>
      </c>
      <c r="E86" s="11">
        <f>IF(ISNA(VLOOKUP(CONCATENATE($B86,E$2,"multi"),'I-SUB'!$V$3:$W$624,2,0)),0,VLOOKUP(CONCATENATE($B86,E$2,"multi"),'I-SUB'!$V$3:$W$624,2,0))</f>
        <v>0</v>
      </c>
      <c r="F86" s="11">
        <f>IF(ISNA(VLOOKUP(CONCATENATE($B86,F$2,"multi"),'I-SUB'!$V$3:$W$624,2,0)),0,VLOOKUP(CONCATENATE($B86,F$2,"multi"),'I-SUB'!$V$3:$W$624,2,0))</f>
        <v>0</v>
      </c>
      <c r="G86" s="11">
        <f>IF(ISNA(VLOOKUP(CONCATENATE($B86,G$2,"multi"),'I-SUB'!$V$3:$W$624,2,0)),0,VLOOKUP(CONCATENATE($B86,G$2,"multi"),'I-SUB'!$V$3:$W$624,2,0))</f>
        <v>0</v>
      </c>
      <c r="H86" s="11">
        <f>IF(ISNA(VLOOKUP(CONCATENATE($B86,H$2,"multi"),'I-SUB'!$V$3:$W$624,2,0)),0,VLOOKUP(CONCATENATE($B86,H$2,"multi"),'I-SUB'!$V$3:$W$624,2,0))</f>
        <v>0</v>
      </c>
      <c r="I86" s="11">
        <f>IF(ISNA(VLOOKUP(CONCATENATE($B86,I$2,"multi"),'I-SUB'!$V$3:$W$624,2,0)),0,VLOOKUP(CONCATENATE($B86,I$2,"multi"),'I-SUB'!$V$3:$W$624,2,0))</f>
        <v>0</v>
      </c>
      <c r="J86" s="11">
        <f>IF(ISNA(VLOOKUP(CONCATENATE($B86,J$2,"multi"),'I-SUB'!$V$3:$W$624,2,0)),0,VLOOKUP(CONCATENATE($B86,J$2,"multi"),'I-SUB'!$V$3:$W$624,2,0))</f>
        <v>0</v>
      </c>
      <c r="K86" s="11">
        <f>IF(ISNA(VLOOKUP(CONCATENATE($B86,K$2,"multi"),'I-SUB'!$V$3:$W$624,2,0)),0,VLOOKUP(CONCATENATE($B86,K$2,"multi"),'I-SUB'!$V$3:$W$624,2,0))</f>
        <v>0</v>
      </c>
      <c r="L86" s="11">
        <f>IF(ISNA(VLOOKUP(CONCATENATE($B86,L$2,"multi"),'I-SUB'!$V$3:$W$624,2,0)),0,VLOOKUP(CONCATENATE($B86,L$2,"multi"),'I-SUB'!$V$3:$W$624,2,0))</f>
        <v>0</v>
      </c>
      <c r="M86" s="11">
        <f>IF(ISNA(VLOOKUP(CONCATENATE($B86,M$2,"multi"),'I-SUB'!$V$3:$W$624,2,0)),0,VLOOKUP(CONCATENATE($B86,M$2,"multi"),'I-SUB'!$V$3:$W$624,2,0))</f>
        <v>0</v>
      </c>
      <c r="N86" s="11">
        <f>IF(ISNA(VLOOKUP(CONCATENATE($B86,N$2,"multi"),'I-SUB'!$V$3:$W$624,2,0)),0,VLOOKUP(CONCATENATE($B86,N$2,"multi"),'I-SUB'!$V$3:$W$624,2,0))</f>
        <v>0</v>
      </c>
      <c r="O86" s="11">
        <f>IF(ISNA(VLOOKUP(CONCATENATE($B86,O$2,"multi"),'I-SUB'!$V$3:$W$624,2,0)),0,VLOOKUP(CONCATENATE($B86,O$2,"multi"),'I-SUB'!$V$3:$W$624,2,0))</f>
        <v>0</v>
      </c>
      <c r="P86" s="11">
        <f>SUM(C86:O86)</f>
        <v>0</v>
      </c>
      <c r="Q86" s="11">
        <f>IF(ISNA(VLOOKUP(CONCATENATE($B86,Q$2,"multi"),'II-SUB'!$V$3:$W$630,2,0)),0,VLOOKUP(CONCATENATE($B86,Q$2,"multi"),'II-SUB'!$V$3:$W$630,2,0))</f>
        <v>0</v>
      </c>
      <c r="R86" s="11">
        <f>IF(ISNA(VLOOKUP(CONCATENATE($B86,R$2,"multi"),'II-SUB'!$V$3:$W$630,2,0)),0,VLOOKUP(CONCATENATE($B86,R$2,"multi"),'II-SUB'!$V$3:$W$630,2,0))</f>
        <v>0</v>
      </c>
      <c r="S86" s="11">
        <f>IF(ISNA(VLOOKUP(CONCATENATE($B86,S$2,"multi"),'II-SUB'!$V$3:$W$630,2,0)),0,VLOOKUP(CONCATENATE($B86,S$2,"multi"),'II-SUB'!$V$3:$W$630,2,0))</f>
        <v>0</v>
      </c>
      <c r="T86" s="11">
        <f>IF(ISNA(VLOOKUP(CONCATENATE($B86,T$2,"multi"),'II-SUB'!$V$3:$W$630,2,0)),0,VLOOKUP(CONCATENATE($B86,T$2,"multi"),'II-SUB'!$V$3:$W$630,2,0))</f>
        <v>0</v>
      </c>
      <c r="U86" s="11">
        <f>IF(ISNA(VLOOKUP(CONCATENATE($B86,U$2,"multi"),'II-SUB'!$V$3:$W$630,2,0)),0,VLOOKUP(CONCATENATE($B86,U$2,"multi"),'II-SUB'!$V$3:$W$630,2,0))</f>
        <v>0</v>
      </c>
      <c r="V86" s="11">
        <f>IF(ISNA(VLOOKUP(CONCATENATE($B86,V$2,"multi"),'II-SUB'!$V$3:$W$630,2,0)),0,VLOOKUP(CONCATENATE($B86,V$2,"multi"),'II-SUB'!$V$3:$W$630,2,0))</f>
        <v>0</v>
      </c>
      <c r="W86" s="11">
        <f>IF(ISNA(VLOOKUP(CONCATENATE($B86,W$2,"multi"),'II-SUB'!$V$3:$W$630,2,0)),0,VLOOKUP(CONCATENATE($B86,W$2,"multi"),'II-SUB'!$V$3:$W$630,2,0))</f>
        <v>0</v>
      </c>
      <c r="X86" s="11">
        <f>IF(ISNA(VLOOKUP(CONCATENATE($B86,X$2,"multi"),'II-SUB'!$V$3:$W$630,2,0)),0,VLOOKUP(CONCATENATE($B86,X$2,"multi"),'II-SUB'!$V$3:$W$630,2,0))</f>
        <v>0</v>
      </c>
      <c r="Y86" s="11">
        <f>IF(ISNA(VLOOKUP(CONCATENATE($B86,Y$2,"multi"),'II-SUB'!$V$3:$W$630,2,0)),0,VLOOKUP(CONCATENATE($B86,Y$2,"multi"),'II-SUB'!$V$3:$W$630,2,0))</f>
        <v>0</v>
      </c>
      <c r="Z86" s="11">
        <f>IF(ISNA(VLOOKUP(CONCATENATE($B86,Z$2,"multi"),'II-SUB'!$V$3:$W$630,2,0)),0,VLOOKUP(CONCATENATE($B86,Z$2,"multi"),'II-SUB'!$V$3:$W$630,2,0))</f>
        <v>0</v>
      </c>
      <c r="AA86" s="11">
        <f>IF(ISNA(VLOOKUP(CONCATENATE($B86,AA$2,"multi"),'II-SUB'!$V$3:$W$630,2,0)),0,VLOOKUP(CONCATENATE($B86,AA$2,"multi"),'II-SUB'!$V$3:$W$630,2,0))</f>
        <v>0</v>
      </c>
      <c r="AB86" s="11">
        <f>IF(ISNA(VLOOKUP(CONCATENATE($B86,AB$2,"multi"),'II-SUB'!$V$3:$W$630,2,0)),0,VLOOKUP(CONCATENATE($B86,AB$2,"multi"),'II-SUB'!$V$3:$W$630,2,0))</f>
        <v>0</v>
      </c>
      <c r="AC86" s="11">
        <f>IF(ISNA(VLOOKUP(CONCATENATE($B86,AC$2,"multi"),'II-SUB'!$V$3:$W$630,2,0)),0,VLOOKUP(CONCATENATE($B86,AC$2,"multi"),'II-SUB'!$V$3:$W$630,2,0))</f>
        <v>0</v>
      </c>
      <c r="AD86" s="11">
        <f>SUM(Q86:AC86)</f>
        <v>0</v>
      </c>
      <c r="AE86" s="11">
        <f>IF(ISNA(VLOOKUP(CONCATENATE($B86,AE$2,"multi"),MW!$V$3:$W$600,2,0)),0,VLOOKUP(CONCATENATE($B86,AE$2,"multi"),MW!$V$3:$W$600,2,0))</f>
        <v>0</v>
      </c>
      <c r="AF86" s="11">
        <f>IF(ISNA(VLOOKUP(CONCATENATE($B86,AF$2,"multi"),MW!$V$3:$W$600,2,0)),0,VLOOKUP(CONCATENATE($B86,AF$2,"multi"),MW!$V$3:$W$600,2,0))</f>
        <v>0</v>
      </c>
      <c r="AG86" s="11">
        <f>IF(ISNA(VLOOKUP(CONCATENATE($B86,AG$2,"multi"),MW!$V$3:$W$600,2,0)),0,VLOOKUP(CONCATENATE($B86,AG$2,"multi"),MW!$V$3:$W$600,2,0))</f>
        <v>20.399999999999999</v>
      </c>
      <c r="AH86" s="11">
        <f>IF(ISNA(VLOOKUP(CONCATENATE($B86,AH$2,"multi"),MW!$V$3:$W$600,2,0)),0,VLOOKUP(CONCATENATE($B86,AH$2,"multi"),MW!$V$3:$W$600,2,0))</f>
        <v>0</v>
      </c>
      <c r="AI86" s="11">
        <f>IF(ISNA(VLOOKUP(CONCATENATE($B86,AI$2,"multi"),MW!$V$3:$W$600,2,0)),0,VLOOKUP(CONCATENATE($B86,AI$2,"multi"),MW!$V$3:$W$600,2,0))</f>
        <v>11.6</v>
      </c>
      <c r="AJ86" s="11">
        <f>IF(ISNA(VLOOKUP(CONCATENATE($B86,AJ$2,"multi"),MW!$V$3:$W$600,2,0)),0,VLOOKUP(CONCATENATE($B86,AJ$2,"multi"),MW!$V$3:$W$600,2,0))</f>
        <v>0</v>
      </c>
      <c r="AK86" s="11">
        <f>IF(ISNA(VLOOKUP(CONCATENATE($B86,AK$2,"multi"),MW!$V$3:$W$600,2,0)),0,VLOOKUP(CONCATENATE($B86,AK$2,"multi"),MW!$V$3:$W$600,2,0))</f>
        <v>0</v>
      </c>
      <c r="AL86" s="11">
        <f>IF(ISNA(VLOOKUP(CONCATENATE($B86,AL$2,"multi"),MW!$V$3:$W$600,2,0)),0,VLOOKUP(CONCATENATE($B86,AL$2,"multi"),MW!$V$3:$W$600,2,0))</f>
        <v>0</v>
      </c>
      <c r="AM86" s="11">
        <f>IF(ISNA(VLOOKUP(CONCATENATE($B86,AM$2,"multi"),MW!$V$3:$W$600,2,0)),0,VLOOKUP(CONCATENATE($B86,AM$2,"multi"),MW!$V$3:$W$600,2,0))</f>
        <v>0</v>
      </c>
      <c r="AN86" s="11">
        <f>IF(ISNA(VLOOKUP(CONCATENATE($B86,AN$2,"multi"),MW!$V$3:$W$600,2,0)),0,VLOOKUP(CONCATENATE($B86,AN$2,"multi"),MW!$V$3:$W$600,2,0))</f>
        <v>0</v>
      </c>
      <c r="AO86" s="11">
        <f>IF(ISNA(VLOOKUP(CONCATENATE($B86,AO$2,"multi"),MW!$V$3:$W$600,2,0)),0,VLOOKUP(CONCATENATE($B86,AO$2,"multi"),MW!$V$3:$W$600,2,0))</f>
        <v>0</v>
      </c>
      <c r="AP86" s="11">
        <f>SUM(AE86:AO86)</f>
        <v>32</v>
      </c>
      <c r="AQ86" s="11">
        <f>IF(ISNA(VLOOKUP(CONCATENATE($B86,AQ$2,"multi"),'III-SUB'!$V$3:$W$633,2,0)),0,VLOOKUP(CONCATENATE($B86,AQ$2,"multi"),'III-SUB'!$V$3:$W$633,2,0))</f>
        <v>0</v>
      </c>
      <c r="AR86" s="11">
        <f>IF(ISNA(VLOOKUP(CONCATENATE($B86,AR$2,"multi"),'III-SUB'!$V$3:$W$633,2,0)),0,VLOOKUP(CONCATENATE($B86,AR$2,"multi"),'III-SUB'!$V$3:$W$633,2,0))</f>
        <v>0</v>
      </c>
      <c r="AS86" s="11">
        <f>IF(ISNA(VLOOKUP(CONCATENATE($B86,AS$2,"multi"),'III-SUB'!$V$3:$W$633,2,0)),0,VLOOKUP(CONCATENATE($B86,AS$2,"multi"),'III-SUB'!$V$3:$W$633,2,0))</f>
        <v>0</v>
      </c>
      <c r="AT86" s="11">
        <f>IF(ISNA(VLOOKUP(CONCATENATE($B86,AT$2,"multi"),'III-SUB'!$V$3:$W$633,2,0)),0,VLOOKUP(CONCATENATE($B86,AT$2,"multi"),'III-SUB'!$V$3:$W$633,2,0))</f>
        <v>0</v>
      </c>
      <c r="AU86" s="11">
        <f>IF(ISNA(VLOOKUP(CONCATENATE($B86,AU$2,"multi"),'III-SUB'!$V$3:$W$633,2,0)),0,VLOOKUP(CONCATENATE($B86,AU$2,"multi"),'III-SUB'!$V$3:$W$633,2,0))</f>
        <v>0</v>
      </c>
      <c r="AV86" s="11">
        <f>IF(ISNA(VLOOKUP(CONCATENATE($B86,AV$2,"multi"),'III-SUB'!$V$3:$W$633,2,0)),0,VLOOKUP(CONCATENATE($B86,AV$2,"multi"),'III-SUB'!$V$3:$W$633,2,0))</f>
        <v>0</v>
      </c>
      <c r="AW86" s="11">
        <f>IF(ISNA(VLOOKUP(CONCATENATE($B86,AW$2,"multi"),'III-SUB'!$V$3:$W$633,2,0)),0,VLOOKUP(CONCATENATE($B86,AW$2,"multi"),'III-SUB'!$V$3:$W$633,2,0))</f>
        <v>0</v>
      </c>
      <c r="AX86" s="11">
        <f>IF(ISNA(VLOOKUP(CONCATENATE($B86,AX$2,"multi"),'III-SUB'!$V$3:$W$633,2,0)),0,VLOOKUP(CONCATENATE($B86,AX$2,"multi"),'III-SUB'!$V$3:$W$633,2,0))</f>
        <v>0</v>
      </c>
      <c r="AY86" s="11">
        <f>IF(ISNA(VLOOKUP(CONCATENATE($B86,AY$2,"multi"),'III-SUB'!$V$3:$W$633,2,0)),0,VLOOKUP(CONCATENATE($B86,AY$2,"multi"),'III-SUB'!$V$3:$W$633,2,0))</f>
        <v>0</v>
      </c>
      <c r="AZ86" s="11">
        <f>IF(ISNA(VLOOKUP(CONCATENATE($B86,AZ$2,"multi"),'III-SUB'!$V$3:$W$633,2,0)),0,VLOOKUP(CONCATENATE($B86,AZ$2,"multi"),'III-SUB'!$V$3:$W$633,2,0))</f>
        <v>0</v>
      </c>
      <c r="BA86" s="11">
        <f>IF(ISNA(VLOOKUP(CONCATENATE($B86,BA$2,"multi"),'III-SUB'!$V$3:$W$633,2,0)),0,VLOOKUP(CONCATENATE($B86,BA$2,"multi"),'III-SUB'!$V$3:$W$633,2,0))</f>
        <v>0</v>
      </c>
      <c r="BB86" s="11">
        <f>IF(ISNA(VLOOKUP(CONCATENATE($B86,BB$2,"multi"),'III-SUB'!$V$3:$W$633,2,0)),0,VLOOKUP(CONCATENATE($B86,BB$2,"multi"),'III-SUB'!$V$3:$W$633,2,0))</f>
        <v>0</v>
      </c>
      <c r="BC86" s="11">
        <f>IF(ISNA(VLOOKUP(CONCATENATE($B86,BC$2,"multi"),'III-SUB'!$V$3:$W$633,2,0)),0,VLOOKUP(CONCATENATE($B86,BC$2,"multi"),'III-SUB'!$V$3:$W$633,2,0))</f>
        <v>0</v>
      </c>
      <c r="BD86" s="11">
        <f>SUM(AQ86:BC86)</f>
        <v>0</v>
      </c>
      <c r="BE86" s="11">
        <f>IF(ISNA(VLOOKUP(CONCATENATE($B86,AQ$2,"multi"),VHF!$V$3:$W$627,2,0)),0,VLOOKUP(CONCATENATE($B86,AQ$2,"multi"),VHF!$V$3:$W$627,2,0))</f>
        <v>0</v>
      </c>
      <c r="BF86" s="11">
        <f>IF(ISNA(VLOOKUP(CONCATENATE($B86,BF$2,"multi"),UHF!$V$3:$W$612,2,0)),0,VLOOKUP(CONCATENATE($B86,BF$2,"multi"),UHF!$V$3:$W$612,2,0))</f>
        <v>0</v>
      </c>
      <c r="BG86" s="11">
        <f>IF(ISNA(VLOOKUP(CONCATENATE($B86,BG$2,"multi"),UHF!$V$3:$W$612,2,0)),0,VLOOKUP(CONCATENATE($B86,BG$2,"multi"),UHF!$V$3:$W$612,2,0))</f>
        <v>0</v>
      </c>
      <c r="BH86" s="11">
        <f>IF(ISNA(VLOOKUP(CONCATENATE($B86,BH$2,"multi"),UHF!$V$3:$W$612,2,0)),0,VLOOKUP(CONCATENATE($B86,BH$2,"multi"),UHF!$V$3:$W$612,2,0))</f>
        <v>0</v>
      </c>
      <c r="BI86" s="11">
        <f>IF(ISNA(VLOOKUP(CONCATENATE($B86,BI$2,"multi"),UHF!$V$3:$W$612,2,0)),0,VLOOKUP(CONCATENATE($B86,BI$2,"multi"),UHF!$V$3:$W$612,2,0))</f>
        <v>0</v>
      </c>
      <c r="BJ86" s="11">
        <f>IF(ISNA(VLOOKUP(CONCATENATE($B86,BJ$2,"multi"),UHF!$V$3:$W$612,2,0)),0,VLOOKUP(CONCATENATE($B86,BJ$2,"multi"),UHF!$V$3:$W$612,2,0))</f>
        <v>0</v>
      </c>
      <c r="BK86" s="11">
        <f>IF(ISNA(VLOOKUP(CONCATENATE($B86,BK$2,"multi"),UHF!$V$3:$W$612,2,0)),0,VLOOKUP(CONCATENATE($B86,BK$2,"multi"),UHF!$V$3:$W$612,2,0))</f>
        <v>9.5</v>
      </c>
      <c r="BL86" s="11">
        <f>IF(ISNA(VLOOKUP(CONCATENATE($B86,BL$2,"multi"),UHF!$V$3:$W$612,2,0)),0,VLOOKUP(CONCATENATE($B86,BL$2,"multi"),UHF!$V$3:$W$612,2,0))</f>
        <v>0</v>
      </c>
      <c r="BM86" s="11">
        <f>IF(ISNA(VLOOKUP(CONCATENATE($B86,BM$2,"multi"),UHF!$V$3:$W$612,2,0)),0,VLOOKUP(CONCATENATE($B86,BM$2,"multi"),UHF!$V$3:$W$612,2,0))</f>
        <v>0</v>
      </c>
      <c r="BN86" s="11">
        <f>IF(ISNA(VLOOKUP(CONCATENATE($B86,BN$2,"multi"),UHF!$V$3:$W$612,2,0)),0,VLOOKUP(CONCATENATE($B86,BN$2,"multi"),UHF!$V$3:$W$612,2,0))</f>
        <v>0</v>
      </c>
      <c r="BO86" s="11">
        <f>IF(ISNA(VLOOKUP(CONCATENATE($B86,BO$2,"multi"),UHF!$V$3:$W$612,2,0)),0,VLOOKUP(CONCATENATE($B86,BO$2,"multi"),UHF!$V$3:$W$612,2,0))</f>
        <v>0</v>
      </c>
      <c r="BP86" s="11">
        <f>IF(ISNA(VLOOKUP(CONCATENATE($B86,BP$2,"multi"),UHF!$V$3:$W$612,2,0)),0,VLOOKUP(CONCATENATE($B86,BP$2,"multi"),UHF!$V$3:$W$612,2,0))</f>
        <v>0</v>
      </c>
      <c r="BQ86" s="11">
        <f>IF(ISNA(VLOOKUP(CONCATENATE($B86,BQ$2,"multi"),UHF!$V$3:$W$612,2,0)),0,VLOOKUP(CONCATENATE($B86,BQ$2,"multi"),UHF!$V$3:$W$612,2,0))</f>
        <v>0</v>
      </c>
      <c r="BR86" s="11">
        <f>SUM(BF86:BQ86)</f>
        <v>9.5</v>
      </c>
      <c r="BS86" s="11">
        <f>IF(ISNA(VLOOKUP(CONCATENATE($B86,BS$2,"multi"),'A1'!$V$3:$W$612,2,0)),0,VLOOKUP(CONCATENATE($B86,BS$2,"multi"),'A1'!$V$3:$W$612,2,0))</f>
        <v>0</v>
      </c>
      <c r="BT86" s="11">
        <f>SUM(C86,Q86,AQ86,BE86,BS86)</f>
        <v>0</v>
      </c>
      <c r="BU86" s="11">
        <f>SUM(D86,R86,AR86,BF86)</f>
        <v>0</v>
      </c>
      <c r="BV86" s="11">
        <f>SUM(E86,S86,AE86,AS86,BG86)</f>
        <v>0</v>
      </c>
      <c r="BW86" s="11">
        <f>SUM(F86,T86,AF86,AT86,BH86)</f>
        <v>0</v>
      </c>
      <c r="BX86" s="11">
        <f>SUM(G86,U86,AG86,AU86,BI86)</f>
        <v>20.399999999999999</v>
      </c>
      <c r="BY86" s="11">
        <f>SUM(H86,V86,AH86,AV86,BJ86)</f>
        <v>0</v>
      </c>
      <c r="BZ86" s="11">
        <f>SUM(I86,W86,AI86,AW86,BK86)</f>
        <v>21.1</v>
      </c>
      <c r="CA86" s="11">
        <f>SUM(J86,X86,AJ86,AX86,BL86)</f>
        <v>0</v>
      </c>
      <c r="CB86" s="11">
        <f>SUM(K86,Y86,AK86,AY86,BM86)</f>
        <v>0</v>
      </c>
      <c r="CC86" s="11">
        <f>SUM(Z86,AL86,AZ86,BN86)</f>
        <v>0</v>
      </c>
      <c r="CD86" s="11">
        <f>SUM(BT86:CC86)</f>
        <v>41.5</v>
      </c>
      <c r="CE86" s="11">
        <f>SUM(P86,AD86,AP86,BD86,BE86,BR86,BS86)</f>
        <v>41.5</v>
      </c>
      <c r="CF86" s="11">
        <f>MIN(P86,AD86,AP86,BD86,BE86,BR86,BS86)</f>
        <v>0</v>
      </c>
      <c r="CG86" s="11">
        <f>SUM(CE86-CF86)</f>
        <v>41.5</v>
      </c>
    </row>
    <row r="87" spans="1:85" x14ac:dyDescent="0.2">
      <c r="A87" s="21" t="str">
        <f t="shared" si="0"/>
        <v>85.</v>
      </c>
      <c r="B87" s="8" t="str">
        <f>'Seznam-MO'!A45</f>
        <v>OK2KPS</v>
      </c>
      <c r="C87" s="11">
        <f>IF(ISNA(VLOOKUP(CONCATENATE($B87,C$2,"multi"),'I-SUB'!$V$3:$W$624,2,0)),0,VLOOKUP(CONCATENATE($B87,C$2,"multi"),'I-SUB'!$V$3:$W$624,2,0))</f>
        <v>0</v>
      </c>
      <c r="D87" s="11">
        <f>IF(ISNA(VLOOKUP(CONCATENATE($B87,D$2,"multi"),'I-SUB'!$V$3:$W$624,2,0)),0,VLOOKUP(CONCATENATE($B87,D$2,"multi"),'I-SUB'!$V$3:$W$624,2,0))</f>
        <v>0</v>
      </c>
      <c r="E87" s="11">
        <f>IF(ISNA(VLOOKUP(CONCATENATE($B87,E$2,"multi"),'I-SUB'!$V$3:$W$624,2,0)),0,VLOOKUP(CONCATENATE($B87,E$2,"multi"),'I-SUB'!$V$3:$W$624,2,0))</f>
        <v>0</v>
      </c>
      <c r="F87" s="11">
        <f>IF(ISNA(VLOOKUP(CONCATENATE($B87,F$2,"multi"),'I-SUB'!$V$3:$W$624,2,0)),0,VLOOKUP(CONCATENATE($B87,F$2,"multi"),'I-SUB'!$V$3:$W$624,2,0))</f>
        <v>0</v>
      </c>
      <c r="G87" s="11">
        <f>IF(ISNA(VLOOKUP(CONCATENATE($B87,G$2,"multi"),'I-SUB'!$V$3:$W$624,2,0)),0,VLOOKUP(CONCATENATE($B87,G$2,"multi"),'I-SUB'!$V$3:$W$624,2,0))</f>
        <v>0</v>
      </c>
      <c r="H87" s="11">
        <f>IF(ISNA(VLOOKUP(CONCATENATE($B87,H$2,"multi"),'I-SUB'!$V$3:$W$624,2,0)),0,VLOOKUP(CONCATENATE($B87,H$2,"multi"),'I-SUB'!$V$3:$W$624,2,0))</f>
        <v>0</v>
      </c>
      <c r="I87" s="11">
        <f>IF(ISNA(VLOOKUP(CONCATENATE($B87,I$2,"multi"),'I-SUB'!$V$3:$W$624,2,0)),0,VLOOKUP(CONCATENATE($B87,I$2,"multi"),'I-SUB'!$V$3:$W$624,2,0))</f>
        <v>0</v>
      </c>
      <c r="J87" s="11">
        <f>IF(ISNA(VLOOKUP(CONCATENATE($B87,J$2,"multi"),'I-SUB'!$V$3:$W$624,2,0)),0,VLOOKUP(CONCATENATE($B87,J$2,"multi"),'I-SUB'!$V$3:$W$624,2,0))</f>
        <v>0</v>
      </c>
      <c r="K87" s="11">
        <f>IF(ISNA(VLOOKUP(CONCATENATE($B87,K$2,"multi"),'I-SUB'!$V$3:$W$624,2,0)),0,VLOOKUP(CONCATENATE($B87,K$2,"multi"),'I-SUB'!$V$3:$W$624,2,0))</f>
        <v>0</v>
      </c>
      <c r="L87" s="11">
        <f>IF(ISNA(VLOOKUP(CONCATENATE($B87,L$2,"multi"),'I-SUB'!$V$3:$W$624,2,0)),0,VLOOKUP(CONCATENATE($B87,L$2,"multi"),'I-SUB'!$V$3:$W$624,2,0))</f>
        <v>0</v>
      </c>
      <c r="M87" s="11">
        <f>IF(ISNA(VLOOKUP(CONCATENATE($B87,M$2,"multi"),'I-SUB'!$V$3:$W$624,2,0)),0,VLOOKUP(CONCATENATE($B87,M$2,"multi"),'I-SUB'!$V$3:$W$624,2,0))</f>
        <v>0</v>
      </c>
      <c r="N87" s="11">
        <f>IF(ISNA(VLOOKUP(CONCATENATE($B87,N$2,"multi"),'I-SUB'!$V$3:$W$624,2,0)),0,VLOOKUP(CONCATENATE($B87,N$2,"multi"),'I-SUB'!$V$3:$W$624,2,0))</f>
        <v>0</v>
      </c>
      <c r="O87" s="11">
        <f>IF(ISNA(VLOOKUP(CONCATENATE($B87,O$2,"multi"),'I-SUB'!$V$3:$W$624,2,0)),0,VLOOKUP(CONCATENATE($B87,O$2,"multi"),'I-SUB'!$V$3:$W$624,2,0))</f>
        <v>0</v>
      </c>
      <c r="P87" s="11">
        <f>SUM(C87:O87)</f>
        <v>0</v>
      </c>
      <c r="Q87" s="11">
        <f>IF(ISNA(VLOOKUP(CONCATENATE($B87,Q$2,"multi"),'II-SUB'!$V$3:$W$630,2,0)),0,VLOOKUP(CONCATENATE($B87,Q$2,"multi"),'II-SUB'!$V$3:$W$630,2,0))</f>
        <v>0</v>
      </c>
      <c r="R87" s="11">
        <f>IF(ISNA(VLOOKUP(CONCATENATE($B87,R$2,"multi"),'II-SUB'!$V$3:$W$630,2,0)),0,VLOOKUP(CONCATENATE($B87,R$2,"multi"),'II-SUB'!$V$3:$W$630,2,0))</f>
        <v>0</v>
      </c>
      <c r="S87" s="11">
        <f>IF(ISNA(VLOOKUP(CONCATENATE($B87,S$2,"multi"),'II-SUB'!$V$3:$W$630,2,0)),0,VLOOKUP(CONCATENATE($B87,S$2,"multi"),'II-SUB'!$V$3:$W$630,2,0))</f>
        <v>0</v>
      </c>
      <c r="T87" s="11">
        <f>IF(ISNA(VLOOKUP(CONCATENATE($B87,T$2,"multi"),'II-SUB'!$V$3:$W$630,2,0)),0,VLOOKUP(CONCATENATE($B87,T$2,"multi"),'II-SUB'!$V$3:$W$630,2,0))</f>
        <v>0</v>
      </c>
      <c r="U87" s="11">
        <f>IF(ISNA(VLOOKUP(CONCATENATE($B87,U$2,"multi"),'II-SUB'!$V$3:$W$630,2,0)),0,VLOOKUP(CONCATENATE($B87,U$2,"multi"),'II-SUB'!$V$3:$W$630,2,0))</f>
        <v>0</v>
      </c>
      <c r="V87" s="11">
        <f>IF(ISNA(VLOOKUP(CONCATENATE($B87,V$2,"multi"),'II-SUB'!$V$3:$W$630,2,0)),0,VLOOKUP(CONCATENATE($B87,V$2,"multi"),'II-SUB'!$V$3:$W$630,2,0))</f>
        <v>0</v>
      </c>
      <c r="W87" s="11">
        <f>IF(ISNA(VLOOKUP(CONCATENATE($B87,W$2,"multi"),'II-SUB'!$V$3:$W$630,2,0)),0,VLOOKUP(CONCATENATE($B87,W$2,"multi"),'II-SUB'!$V$3:$W$630,2,0))</f>
        <v>0</v>
      </c>
      <c r="X87" s="11">
        <f>IF(ISNA(VLOOKUP(CONCATENATE($B87,X$2,"multi"),'II-SUB'!$V$3:$W$630,2,0)),0,VLOOKUP(CONCATENATE($B87,X$2,"multi"),'II-SUB'!$V$3:$W$630,2,0))</f>
        <v>0</v>
      </c>
      <c r="Y87" s="11">
        <f>IF(ISNA(VLOOKUP(CONCATENATE($B87,Y$2,"multi"),'II-SUB'!$V$3:$W$630,2,0)),0,VLOOKUP(CONCATENATE($B87,Y$2,"multi"),'II-SUB'!$V$3:$W$630,2,0))</f>
        <v>0</v>
      </c>
      <c r="Z87" s="11">
        <f>IF(ISNA(VLOOKUP(CONCATENATE($B87,Z$2,"multi"),'II-SUB'!$V$3:$W$630,2,0)),0,VLOOKUP(CONCATENATE($B87,Z$2,"multi"),'II-SUB'!$V$3:$W$630,2,0))</f>
        <v>0</v>
      </c>
      <c r="AA87" s="11">
        <f>IF(ISNA(VLOOKUP(CONCATENATE($B87,AA$2,"multi"),'II-SUB'!$V$3:$W$630,2,0)),0,VLOOKUP(CONCATENATE($B87,AA$2,"multi"),'II-SUB'!$V$3:$W$630,2,0))</f>
        <v>0</v>
      </c>
      <c r="AB87" s="11">
        <f>IF(ISNA(VLOOKUP(CONCATENATE($B87,AB$2,"multi"),'II-SUB'!$V$3:$W$630,2,0)),0,VLOOKUP(CONCATENATE($B87,AB$2,"multi"),'II-SUB'!$V$3:$W$630,2,0))</f>
        <v>0</v>
      </c>
      <c r="AC87" s="11">
        <f>IF(ISNA(VLOOKUP(CONCATENATE($B87,AC$2,"multi"),'II-SUB'!$V$3:$W$630,2,0)),0,VLOOKUP(CONCATENATE($B87,AC$2,"multi"),'II-SUB'!$V$3:$W$630,2,0))</f>
        <v>0</v>
      </c>
      <c r="AD87" s="11">
        <f>SUM(Q87:AC87)</f>
        <v>0</v>
      </c>
      <c r="AE87" s="11">
        <f>IF(ISNA(VLOOKUP(CONCATENATE($B87,AE$2,"multi"),MW!$V$3:$W$600,2,0)),0,VLOOKUP(CONCATENATE($B87,AE$2,"multi"),MW!$V$3:$W$600,2,0))</f>
        <v>0</v>
      </c>
      <c r="AF87" s="11">
        <f>IF(ISNA(VLOOKUP(CONCATENATE($B87,AF$2,"multi"),MW!$V$3:$W$600,2,0)),0,VLOOKUP(CONCATENATE($B87,AF$2,"multi"),MW!$V$3:$W$600,2,0))</f>
        <v>0</v>
      </c>
      <c r="AG87" s="11">
        <f>IF(ISNA(VLOOKUP(CONCATENATE($B87,AG$2,"multi"),MW!$V$3:$W$600,2,0)),0,VLOOKUP(CONCATENATE($B87,AG$2,"multi"),MW!$V$3:$W$600,2,0))</f>
        <v>0</v>
      </c>
      <c r="AH87" s="11">
        <f>IF(ISNA(VLOOKUP(CONCATENATE($B87,AH$2,"multi"),MW!$V$3:$W$600,2,0)),0,VLOOKUP(CONCATENATE($B87,AH$2,"multi"),MW!$V$3:$W$600,2,0))</f>
        <v>0</v>
      </c>
      <c r="AI87" s="11">
        <f>IF(ISNA(VLOOKUP(CONCATENATE($B87,AI$2,"multi"),MW!$V$3:$W$600,2,0)),0,VLOOKUP(CONCATENATE($B87,AI$2,"multi"),MW!$V$3:$W$600,2,0))</f>
        <v>0</v>
      </c>
      <c r="AJ87" s="11">
        <f>IF(ISNA(VLOOKUP(CONCATENATE($B87,AJ$2,"multi"),MW!$V$3:$W$600,2,0)),0,VLOOKUP(CONCATENATE($B87,AJ$2,"multi"),MW!$V$3:$W$600,2,0))</f>
        <v>0</v>
      </c>
      <c r="AK87" s="11">
        <f>IF(ISNA(VLOOKUP(CONCATENATE($B87,AK$2,"multi"),MW!$V$3:$W$600,2,0)),0,VLOOKUP(CONCATENATE($B87,AK$2,"multi"),MW!$V$3:$W$600,2,0))</f>
        <v>0</v>
      </c>
      <c r="AL87" s="11">
        <f>IF(ISNA(VLOOKUP(CONCATENATE($B87,AL$2,"multi"),MW!$V$3:$W$600,2,0)),0,VLOOKUP(CONCATENATE($B87,AL$2,"multi"),MW!$V$3:$W$600,2,0))</f>
        <v>0</v>
      </c>
      <c r="AM87" s="11">
        <f>IF(ISNA(VLOOKUP(CONCATENATE($B87,AM$2,"multi"),MW!$V$3:$W$600,2,0)),0,VLOOKUP(CONCATENATE($B87,AM$2,"multi"),MW!$V$3:$W$600,2,0))</f>
        <v>0</v>
      </c>
      <c r="AN87" s="11">
        <f>IF(ISNA(VLOOKUP(CONCATENATE($B87,AN$2,"multi"),MW!$V$3:$W$600,2,0)),0,VLOOKUP(CONCATENATE($B87,AN$2,"multi"),MW!$V$3:$W$600,2,0))</f>
        <v>0</v>
      </c>
      <c r="AO87" s="11">
        <f>IF(ISNA(VLOOKUP(CONCATENATE($B87,AO$2,"multi"),MW!$V$3:$W$600,2,0)),0,VLOOKUP(CONCATENATE($B87,AO$2,"multi"),MW!$V$3:$W$600,2,0))</f>
        <v>0</v>
      </c>
      <c r="AP87" s="11">
        <f>SUM(AE87:AO87)</f>
        <v>0</v>
      </c>
      <c r="AQ87" s="11">
        <f>IF(ISNA(VLOOKUP(CONCATENATE($B87,AQ$2,"multi"),'III-SUB'!$V$3:$W$633,2,0)),0,VLOOKUP(CONCATENATE($B87,AQ$2,"multi"),'III-SUB'!$V$3:$W$633,2,0))</f>
        <v>37.4</v>
      </c>
      <c r="AR87" s="11">
        <f>IF(ISNA(VLOOKUP(CONCATENATE($B87,AR$2,"multi"),'III-SUB'!$V$3:$W$633,2,0)),0,VLOOKUP(CONCATENATE($B87,AR$2,"multi"),'III-SUB'!$V$3:$W$633,2,0))</f>
        <v>0</v>
      </c>
      <c r="AS87" s="11">
        <f>IF(ISNA(VLOOKUP(CONCATENATE($B87,AS$2,"multi"),'III-SUB'!$V$3:$W$633,2,0)),0,VLOOKUP(CONCATENATE($B87,AS$2,"multi"),'III-SUB'!$V$3:$W$633,2,0))</f>
        <v>0</v>
      </c>
      <c r="AT87" s="11">
        <f>IF(ISNA(VLOOKUP(CONCATENATE($B87,AT$2,"multi"),'III-SUB'!$V$3:$W$633,2,0)),0,VLOOKUP(CONCATENATE($B87,AT$2,"multi"),'III-SUB'!$V$3:$W$633,2,0))</f>
        <v>0</v>
      </c>
      <c r="AU87" s="11">
        <f>IF(ISNA(VLOOKUP(CONCATENATE($B87,AU$2,"multi"),'III-SUB'!$V$3:$W$633,2,0)),0,VLOOKUP(CONCATENATE($B87,AU$2,"multi"),'III-SUB'!$V$3:$W$633,2,0))</f>
        <v>0</v>
      </c>
      <c r="AV87" s="11">
        <f>IF(ISNA(VLOOKUP(CONCATENATE($B87,AV$2,"multi"),'III-SUB'!$V$3:$W$633,2,0)),0,VLOOKUP(CONCATENATE($B87,AV$2,"multi"),'III-SUB'!$V$3:$W$633,2,0))</f>
        <v>0</v>
      </c>
      <c r="AW87" s="11">
        <f>IF(ISNA(VLOOKUP(CONCATENATE($B87,AW$2,"multi"),'III-SUB'!$V$3:$W$633,2,0)),0,VLOOKUP(CONCATENATE($B87,AW$2,"multi"),'III-SUB'!$V$3:$W$633,2,0))</f>
        <v>0</v>
      </c>
      <c r="AX87" s="11">
        <f>IF(ISNA(VLOOKUP(CONCATENATE($B87,AX$2,"multi"),'III-SUB'!$V$3:$W$633,2,0)),0,VLOOKUP(CONCATENATE($B87,AX$2,"multi"),'III-SUB'!$V$3:$W$633,2,0))</f>
        <v>0</v>
      </c>
      <c r="AY87" s="11">
        <f>IF(ISNA(VLOOKUP(CONCATENATE($B87,AY$2,"multi"),'III-SUB'!$V$3:$W$633,2,0)),0,VLOOKUP(CONCATENATE($B87,AY$2,"multi"),'III-SUB'!$V$3:$W$633,2,0))</f>
        <v>0</v>
      </c>
      <c r="AZ87" s="11">
        <f>IF(ISNA(VLOOKUP(CONCATENATE($B87,AZ$2,"multi"),'III-SUB'!$V$3:$W$633,2,0)),0,VLOOKUP(CONCATENATE($B87,AZ$2,"multi"),'III-SUB'!$V$3:$W$633,2,0))</f>
        <v>0</v>
      </c>
      <c r="BA87" s="11">
        <f>IF(ISNA(VLOOKUP(CONCATENATE($B87,BA$2,"multi"),'III-SUB'!$V$3:$W$633,2,0)),0,VLOOKUP(CONCATENATE($B87,BA$2,"multi"),'III-SUB'!$V$3:$W$633,2,0))</f>
        <v>0</v>
      </c>
      <c r="BB87" s="11">
        <f>IF(ISNA(VLOOKUP(CONCATENATE($B87,BB$2,"multi"),'III-SUB'!$V$3:$W$633,2,0)),0,VLOOKUP(CONCATENATE($B87,BB$2,"multi"),'III-SUB'!$V$3:$W$633,2,0))</f>
        <v>0</v>
      </c>
      <c r="BC87" s="11">
        <f>IF(ISNA(VLOOKUP(CONCATENATE($B87,BC$2,"multi"),'III-SUB'!$V$3:$W$633,2,0)),0,VLOOKUP(CONCATENATE($B87,BC$2,"multi"),'III-SUB'!$V$3:$W$633,2,0))</f>
        <v>0</v>
      </c>
      <c r="BD87" s="11">
        <f>SUM(AQ87:BC87)</f>
        <v>37.4</v>
      </c>
      <c r="BE87" s="11">
        <f>IF(ISNA(VLOOKUP(CONCATENATE($B87,AQ$2,"multi"),VHF!$V$3:$W$627,2,0)),0,VLOOKUP(CONCATENATE($B87,AQ$2,"multi"),VHF!$V$3:$W$627,2,0))</f>
        <v>0</v>
      </c>
      <c r="BF87" s="11">
        <f>IF(ISNA(VLOOKUP(CONCATENATE($B87,BF$2,"multi"),UHF!$V$3:$W$612,2,0)),0,VLOOKUP(CONCATENATE($B87,BF$2,"multi"),UHF!$V$3:$W$612,2,0))</f>
        <v>0</v>
      </c>
      <c r="BG87" s="11">
        <f>IF(ISNA(VLOOKUP(CONCATENATE($B87,BG$2,"multi"),UHF!$V$3:$W$612,2,0)),0,VLOOKUP(CONCATENATE($B87,BG$2,"multi"),UHF!$V$3:$W$612,2,0))</f>
        <v>0</v>
      </c>
      <c r="BH87" s="11">
        <f>IF(ISNA(VLOOKUP(CONCATENATE($B87,BH$2,"multi"),UHF!$V$3:$W$612,2,0)),0,VLOOKUP(CONCATENATE($B87,BH$2,"multi"),UHF!$V$3:$W$612,2,0))</f>
        <v>0</v>
      </c>
      <c r="BI87" s="11">
        <f>IF(ISNA(VLOOKUP(CONCATENATE($B87,BI$2,"multi"),UHF!$V$3:$W$612,2,0)),0,VLOOKUP(CONCATENATE($B87,BI$2,"multi"),UHF!$V$3:$W$612,2,0))</f>
        <v>0</v>
      </c>
      <c r="BJ87" s="11">
        <f>IF(ISNA(VLOOKUP(CONCATENATE($B87,BJ$2,"multi"),UHF!$V$3:$W$612,2,0)),0,VLOOKUP(CONCATENATE($B87,BJ$2,"multi"),UHF!$V$3:$W$612,2,0))</f>
        <v>0</v>
      </c>
      <c r="BK87" s="11">
        <f>IF(ISNA(VLOOKUP(CONCATENATE($B87,BK$2,"multi"),UHF!$V$3:$W$612,2,0)),0,VLOOKUP(CONCATENATE($B87,BK$2,"multi"),UHF!$V$3:$W$612,2,0))</f>
        <v>0</v>
      </c>
      <c r="BL87" s="11">
        <f>IF(ISNA(VLOOKUP(CONCATENATE($B87,BL$2,"multi"),UHF!$V$3:$W$612,2,0)),0,VLOOKUP(CONCATENATE($B87,BL$2,"multi"),UHF!$V$3:$W$612,2,0))</f>
        <v>0</v>
      </c>
      <c r="BM87" s="11">
        <f>IF(ISNA(VLOOKUP(CONCATENATE($B87,BM$2,"multi"),UHF!$V$3:$W$612,2,0)),0,VLOOKUP(CONCATENATE($B87,BM$2,"multi"),UHF!$V$3:$W$612,2,0))</f>
        <v>0</v>
      </c>
      <c r="BN87" s="11">
        <f>IF(ISNA(VLOOKUP(CONCATENATE($B87,BN$2,"multi"),UHF!$V$3:$W$612,2,0)),0,VLOOKUP(CONCATENATE($B87,BN$2,"multi"),UHF!$V$3:$W$612,2,0))</f>
        <v>0</v>
      </c>
      <c r="BO87" s="11">
        <f>IF(ISNA(VLOOKUP(CONCATENATE($B87,BO$2,"multi"),UHF!$V$3:$W$612,2,0)),0,VLOOKUP(CONCATENATE($B87,BO$2,"multi"),UHF!$V$3:$W$612,2,0))</f>
        <v>0</v>
      </c>
      <c r="BP87" s="11">
        <f>IF(ISNA(VLOOKUP(CONCATENATE($B87,BP$2,"multi"),UHF!$V$3:$W$612,2,0)),0,VLOOKUP(CONCATENATE($B87,BP$2,"multi"),UHF!$V$3:$W$612,2,0))</f>
        <v>0</v>
      </c>
      <c r="BQ87" s="11">
        <f>IF(ISNA(VLOOKUP(CONCATENATE($B87,BQ$2,"multi"),UHF!$V$3:$W$612,2,0)),0,VLOOKUP(CONCATENATE($B87,BQ$2,"multi"),UHF!$V$3:$W$612,2,0))</f>
        <v>0</v>
      </c>
      <c r="BR87" s="11">
        <f>SUM(BF87:BQ87)</f>
        <v>0</v>
      </c>
      <c r="BS87" s="11">
        <f>IF(ISNA(VLOOKUP(CONCATENATE($B87,BS$2,"multi"),'A1'!$V$3:$W$612,2,0)),0,VLOOKUP(CONCATENATE($B87,BS$2,"multi"),'A1'!$V$3:$W$612,2,0))</f>
        <v>0</v>
      </c>
      <c r="BT87" s="11">
        <f>SUM(C87,Q87,AQ87,BE87,BS87)</f>
        <v>37.4</v>
      </c>
      <c r="BU87" s="11">
        <f>SUM(D87,R87,AR87,BF87)</f>
        <v>0</v>
      </c>
      <c r="BV87" s="11">
        <f>SUM(E87,S87,AE87,AS87,BG87)</f>
        <v>0</v>
      </c>
      <c r="BW87" s="11">
        <f>SUM(F87,T87,AF87,AT87,BH87)</f>
        <v>0</v>
      </c>
      <c r="BX87" s="11">
        <f>SUM(G87,U87,AG87,AU87,BI87)</f>
        <v>0</v>
      </c>
      <c r="BY87" s="11">
        <f>SUM(H87,V87,AH87,AV87,BJ87)</f>
        <v>0</v>
      </c>
      <c r="BZ87" s="11">
        <f>SUM(I87,W87,AI87,AW87,BK87)</f>
        <v>0</v>
      </c>
      <c r="CA87" s="11">
        <f>SUM(J87,X87,AJ87,AX87,BL87)</f>
        <v>0</v>
      </c>
      <c r="CB87" s="11">
        <f>SUM(K87,Y87,AK87,AY87,BM87)</f>
        <v>0</v>
      </c>
      <c r="CC87" s="11">
        <f>SUM(Z87,AL87,AZ87,BN87)</f>
        <v>0</v>
      </c>
      <c r="CD87" s="11">
        <f>SUM(BT87:CC87)</f>
        <v>37.4</v>
      </c>
      <c r="CE87" s="11">
        <f>SUM(P87,AD87,AP87,BD87,BE87,BR87,BS87)</f>
        <v>37.4</v>
      </c>
      <c r="CF87" s="11">
        <f>MIN(P87,AD87,AP87,BD87,BE87,BR87,BS87)</f>
        <v>0</v>
      </c>
      <c r="CG87" s="11">
        <f>SUM(CE87-CF87)</f>
        <v>37.4</v>
      </c>
    </row>
    <row r="88" spans="1:85" x14ac:dyDescent="0.2">
      <c r="A88" s="21" t="str">
        <f t="shared" si="0"/>
        <v>86.</v>
      </c>
      <c r="B88" s="8" t="str">
        <f>'Seznam-MO'!A70</f>
        <v>OK1OCL</v>
      </c>
      <c r="C88" s="11">
        <f>IF(ISNA(VLOOKUP(CONCATENATE($B88,C$2,"multi"),'I-SUB'!$V$3:$W$624,2,0)),0,VLOOKUP(CONCATENATE($B88,C$2,"multi"),'I-SUB'!$V$3:$W$624,2,0))</f>
        <v>0</v>
      </c>
      <c r="D88" s="11">
        <f>IF(ISNA(VLOOKUP(CONCATENATE($B88,D$2,"multi"),'I-SUB'!$V$3:$W$624,2,0)),0,VLOOKUP(CONCATENATE($B88,D$2,"multi"),'I-SUB'!$V$3:$W$624,2,0))</f>
        <v>0</v>
      </c>
      <c r="E88" s="11">
        <f>IF(ISNA(VLOOKUP(CONCATENATE($B88,E$2,"multi"),'I-SUB'!$V$3:$W$624,2,0)),0,VLOOKUP(CONCATENATE($B88,E$2,"multi"),'I-SUB'!$V$3:$W$624,2,0))</f>
        <v>0</v>
      </c>
      <c r="F88" s="11">
        <f>IF(ISNA(VLOOKUP(CONCATENATE($B88,F$2,"multi"),'I-SUB'!$V$3:$W$624,2,0)),0,VLOOKUP(CONCATENATE($B88,F$2,"multi"),'I-SUB'!$V$3:$W$624,2,0))</f>
        <v>0</v>
      </c>
      <c r="G88" s="11">
        <f>IF(ISNA(VLOOKUP(CONCATENATE($B88,G$2,"multi"),'I-SUB'!$V$3:$W$624,2,0)),0,VLOOKUP(CONCATENATE($B88,G$2,"multi"),'I-SUB'!$V$3:$W$624,2,0))</f>
        <v>0</v>
      </c>
      <c r="H88" s="11">
        <f>IF(ISNA(VLOOKUP(CONCATENATE($B88,H$2,"multi"),'I-SUB'!$V$3:$W$624,2,0)),0,VLOOKUP(CONCATENATE($B88,H$2,"multi"),'I-SUB'!$V$3:$W$624,2,0))</f>
        <v>0</v>
      </c>
      <c r="I88" s="11">
        <f>IF(ISNA(VLOOKUP(CONCATENATE($B88,I$2,"multi"),'I-SUB'!$V$3:$W$624,2,0)),0,VLOOKUP(CONCATENATE($B88,I$2,"multi"),'I-SUB'!$V$3:$W$624,2,0))</f>
        <v>0</v>
      </c>
      <c r="J88" s="11">
        <f>IF(ISNA(VLOOKUP(CONCATENATE($B88,J$2,"multi"),'I-SUB'!$V$3:$W$624,2,0)),0,VLOOKUP(CONCATENATE($B88,J$2,"multi"),'I-SUB'!$V$3:$W$624,2,0))</f>
        <v>0</v>
      </c>
      <c r="K88" s="11">
        <f>IF(ISNA(VLOOKUP(CONCATENATE($B88,K$2,"multi"),'I-SUB'!$V$3:$W$624,2,0)),0,VLOOKUP(CONCATENATE($B88,K$2,"multi"),'I-SUB'!$V$3:$W$624,2,0))</f>
        <v>0</v>
      </c>
      <c r="L88" s="11">
        <f>IF(ISNA(VLOOKUP(CONCATENATE($B88,L$2,"multi"),'I-SUB'!$V$3:$W$624,2,0)),0,VLOOKUP(CONCATENATE($B88,L$2,"multi"),'I-SUB'!$V$3:$W$624,2,0))</f>
        <v>0</v>
      </c>
      <c r="M88" s="11">
        <f>IF(ISNA(VLOOKUP(CONCATENATE($B88,M$2,"multi"),'I-SUB'!$V$3:$W$624,2,0)),0,VLOOKUP(CONCATENATE($B88,M$2,"multi"),'I-SUB'!$V$3:$W$624,2,0))</f>
        <v>0</v>
      </c>
      <c r="N88" s="11">
        <f>IF(ISNA(VLOOKUP(CONCATENATE($B88,N$2,"multi"),'I-SUB'!$V$3:$W$624,2,0)),0,VLOOKUP(CONCATENATE($B88,N$2,"multi"),'I-SUB'!$V$3:$W$624,2,0))</f>
        <v>0</v>
      </c>
      <c r="O88" s="11">
        <f>IF(ISNA(VLOOKUP(CONCATENATE($B88,O$2,"multi"),'I-SUB'!$V$3:$W$624,2,0)),0,VLOOKUP(CONCATENATE($B88,O$2,"multi"),'I-SUB'!$V$3:$W$624,2,0))</f>
        <v>0</v>
      </c>
      <c r="P88" s="11">
        <f>SUM(C88:O88)</f>
        <v>0</v>
      </c>
      <c r="Q88" s="11">
        <f>IF(ISNA(VLOOKUP(CONCATENATE($B88,Q$2,"multi"),'II-SUB'!$V$3:$W$630,2,0)),0,VLOOKUP(CONCATENATE($B88,Q$2,"multi"),'II-SUB'!$V$3:$W$630,2,0))</f>
        <v>33.200000000000003</v>
      </c>
      <c r="R88" s="11">
        <f>IF(ISNA(VLOOKUP(CONCATENATE($B88,R$2,"multi"),'II-SUB'!$V$3:$W$630,2,0)),0,VLOOKUP(CONCATENATE($B88,R$2,"multi"),'II-SUB'!$V$3:$W$630,2,0))</f>
        <v>0</v>
      </c>
      <c r="S88" s="11">
        <f>IF(ISNA(VLOOKUP(CONCATENATE($B88,S$2,"multi"),'II-SUB'!$V$3:$W$630,2,0)),0,VLOOKUP(CONCATENATE($B88,S$2,"multi"),'II-SUB'!$V$3:$W$630,2,0))</f>
        <v>0</v>
      </c>
      <c r="T88" s="11">
        <f>IF(ISNA(VLOOKUP(CONCATENATE($B88,T$2,"multi"),'II-SUB'!$V$3:$W$630,2,0)),0,VLOOKUP(CONCATENATE($B88,T$2,"multi"),'II-SUB'!$V$3:$W$630,2,0))</f>
        <v>0</v>
      </c>
      <c r="U88" s="11">
        <f>IF(ISNA(VLOOKUP(CONCATENATE($B88,U$2,"multi"),'II-SUB'!$V$3:$W$630,2,0)),0,VLOOKUP(CONCATENATE($B88,U$2,"multi"),'II-SUB'!$V$3:$W$630,2,0))</f>
        <v>0</v>
      </c>
      <c r="V88" s="11">
        <f>IF(ISNA(VLOOKUP(CONCATENATE($B88,V$2,"multi"),'II-SUB'!$V$3:$W$630,2,0)),0,VLOOKUP(CONCATENATE($B88,V$2,"multi"),'II-SUB'!$V$3:$W$630,2,0))</f>
        <v>0</v>
      </c>
      <c r="W88" s="11">
        <f>IF(ISNA(VLOOKUP(CONCATENATE($B88,W$2,"multi"),'II-SUB'!$V$3:$W$630,2,0)),0,VLOOKUP(CONCATENATE($B88,W$2,"multi"),'II-SUB'!$V$3:$W$630,2,0))</f>
        <v>0</v>
      </c>
      <c r="X88" s="11">
        <f>IF(ISNA(VLOOKUP(CONCATENATE($B88,X$2,"multi"),'II-SUB'!$V$3:$W$630,2,0)),0,VLOOKUP(CONCATENATE($B88,X$2,"multi"),'II-SUB'!$V$3:$W$630,2,0))</f>
        <v>0</v>
      </c>
      <c r="Y88" s="11">
        <f>IF(ISNA(VLOOKUP(CONCATENATE($B88,Y$2,"multi"),'II-SUB'!$V$3:$W$630,2,0)),0,VLOOKUP(CONCATENATE($B88,Y$2,"multi"),'II-SUB'!$V$3:$W$630,2,0))</f>
        <v>0</v>
      </c>
      <c r="Z88" s="11">
        <f>IF(ISNA(VLOOKUP(CONCATENATE($B88,Z$2,"multi"),'II-SUB'!$V$3:$W$630,2,0)),0,VLOOKUP(CONCATENATE($B88,Z$2,"multi"),'II-SUB'!$V$3:$W$630,2,0))</f>
        <v>0</v>
      </c>
      <c r="AA88" s="11">
        <f>IF(ISNA(VLOOKUP(CONCATENATE($B88,AA$2,"multi"),'II-SUB'!$V$3:$W$630,2,0)),0,VLOOKUP(CONCATENATE($B88,AA$2,"multi"),'II-SUB'!$V$3:$W$630,2,0))</f>
        <v>0</v>
      </c>
      <c r="AB88" s="11">
        <f>IF(ISNA(VLOOKUP(CONCATENATE($B88,AB$2,"multi"),'II-SUB'!$V$3:$W$630,2,0)),0,VLOOKUP(CONCATENATE($B88,AB$2,"multi"),'II-SUB'!$V$3:$W$630,2,0))</f>
        <v>0</v>
      </c>
      <c r="AC88" s="11">
        <f>IF(ISNA(VLOOKUP(CONCATENATE($B88,AC$2,"multi"),'II-SUB'!$V$3:$W$630,2,0)),0,VLOOKUP(CONCATENATE($B88,AC$2,"multi"),'II-SUB'!$V$3:$W$630,2,0))</f>
        <v>0</v>
      </c>
      <c r="AD88" s="11">
        <f>SUM(Q88:AC88)</f>
        <v>33.200000000000003</v>
      </c>
      <c r="AE88" s="11">
        <f>IF(ISNA(VLOOKUP(CONCATENATE($B88,AE$2,"multi"),MW!$V$3:$W$600,2,0)),0,VLOOKUP(CONCATENATE($B88,AE$2,"multi"),MW!$V$3:$W$600,2,0))</f>
        <v>0</v>
      </c>
      <c r="AF88" s="11">
        <f>IF(ISNA(VLOOKUP(CONCATENATE($B88,AF$2,"multi"),MW!$V$3:$W$600,2,0)),0,VLOOKUP(CONCATENATE($B88,AF$2,"multi"),MW!$V$3:$W$600,2,0))</f>
        <v>0</v>
      </c>
      <c r="AG88" s="11">
        <f>IF(ISNA(VLOOKUP(CONCATENATE($B88,AG$2,"multi"),MW!$V$3:$W$600,2,0)),0,VLOOKUP(CONCATENATE($B88,AG$2,"multi"),MW!$V$3:$W$600,2,0))</f>
        <v>0</v>
      </c>
      <c r="AH88" s="11">
        <f>IF(ISNA(VLOOKUP(CONCATENATE($B88,AH$2,"multi"),MW!$V$3:$W$600,2,0)),0,VLOOKUP(CONCATENATE($B88,AH$2,"multi"),MW!$V$3:$W$600,2,0))</f>
        <v>0</v>
      </c>
      <c r="AI88" s="11">
        <f>IF(ISNA(VLOOKUP(CONCATENATE($B88,AI$2,"multi"),MW!$V$3:$W$600,2,0)),0,VLOOKUP(CONCATENATE($B88,AI$2,"multi"),MW!$V$3:$W$600,2,0))</f>
        <v>0</v>
      </c>
      <c r="AJ88" s="11">
        <f>IF(ISNA(VLOOKUP(CONCATENATE($B88,AJ$2,"multi"),MW!$V$3:$W$600,2,0)),0,VLOOKUP(CONCATENATE($B88,AJ$2,"multi"),MW!$V$3:$W$600,2,0))</f>
        <v>0</v>
      </c>
      <c r="AK88" s="11">
        <f>IF(ISNA(VLOOKUP(CONCATENATE($B88,AK$2,"multi"),MW!$V$3:$W$600,2,0)),0,VLOOKUP(CONCATENATE($B88,AK$2,"multi"),MW!$V$3:$W$600,2,0))</f>
        <v>0</v>
      </c>
      <c r="AL88" s="11">
        <f>IF(ISNA(VLOOKUP(CONCATENATE($B88,AL$2,"multi"),MW!$V$3:$W$600,2,0)),0,VLOOKUP(CONCATENATE($B88,AL$2,"multi"),MW!$V$3:$W$600,2,0))</f>
        <v>0</v>
      </c>
      <c r="AM88" s="11">
        <f>IF(ISNA(VLOOKUP(CONCATENATE($B88,AM$2,"multi"),MW!$V$3:$W$600,2,0)),0,VLOOKUP(CONCATENATE($B88,AM$2,"multi"),MW!$V$3:$W$600,2,0))</f>
        <v>0</v>
      </c>
      <c r="AN88" s="11">
        <f>IF(ISNA(VLOOKUP(CONCATENATE($B88,AN$2,"multi"),MW!$V$3:$W$600,2,0)),0,VLOOKUP(CONCATENATE($B88,AN$2,"multi"),MW!$V$3:$W$600,2,0))</f>
        <v>0</v>
      </c>
      <c r="AO88" s="11">
        <f>IF(ISNA(VLOOKUP(CONCATENATE($B88,AO$2,"multi"),MW!$V$3:$W$600,2,0)),0,VLOOKUP(CONCATENATE($B88,AO$2,"multi"),MW!$V$3:$W$600,2,0))</f>
        <v>0</v>
      </c>
      <c r="AP88" s="11">
        <f>SUM(AE88:AO88)</f>
        <v>0</v>
      </c>
      <c r="AQ88" s="11">
        <f>IF(ISNA(VLOOKUP(CONCATENATE($B88,AQ$2,"multi"),'III-SUB'!$V$3:$W$633,2,0)),0,VLOOKUP(CONCATENATE($B88,AQ$2,"multi"),'III-SUB'!$V$3:$W$633,2,0))</f>
        <v>0</v>
      </c>
      <c r="AR88" s="11">
        <f>IF(ISNA(VLOOKUP(CONCATENATE($B88,AR$2,"multi"),'III-SUB'!$V$3:$W$633,2,0)),0,VLOOKUP(CONCATENATE($B88,AR$2,"multi"),'III-SUB'!$V$3:$W$633,2,0))</f>
        <v>0</v>
      </c>
      <c r="AS88" s="11">
        <f>IF(ISNA(VLOOKUP(CONCATENATE($B88,AS$2,"multi"),'III-SUB'!$V$3:$W$633,2,0)),0,VLOOKUP(CONCATENATE($B88,AS$2,"multi"),'III-SUB'!$V$3:$W$633,2,0))</f>
        <v>0</v>
      </c>
      <c r="AT88" s="11">
        <f>IF(ISNA(VLOOKUP(CONCATENATE($B88,AT$2,"multi"),'III-SUB'!$V$3:$W$633,2,0)),0,VLOOKUP(CONCATENATE($B88,AT$2,"multi"),'III-SUB'!$V$3:$W$633,2,0))</f>
        <v>0</v>
      </c>
      <c r="AU88" s="11">
        <f>IF(ISNA(VLOOKUP(CONCATENATE($B88,AU$2,"multi"),'III-SUB'!$V$3:$W$633,2,0)),0,VLOOKUP(CONCATENATE($B88,AU$2,"multi"),'III-SUB'!$V$3:$W$633,2,0))</f>
        <v>0</v>
      </c>
      <c r="AV88" s="11">
        <f>IF(ISNA(VLOOKUP(CONCATENATE($B88,AV$2,"multi"),'III-SUB'!$V$3:$W$633,2,0)),0,VLOOKUP(CONCATENATE($B88,AV$2,"multi"),'III-SUB'!$V$3:$W$633,2,0))</f>
        <v>0</v>
      </c>
      <c r="AW88" s="11">
        <f>IF(ISNA(VLOOKUP(CONCATENATE($B88,AW$2,"multi"),'III-SUB'!$V$3:$W$633,2,0)),0,VLOOKUP(CONCATENATE($B88,AW$2,"multi"),'III-SUB'!$V$3:$W$633,2,0))</f>
        <v>0</v>
      </c>
      <c r="AX88" s="11">
        <f>IF(ISNA(VLOOKUP(CONCATENATE($B88,AX$2,"multi"),'III-SUB'!$V$3:$W$633,2,0)),0,VLOOKUP(CONCATENATE($B88,AX$2,"multi"),'III-SUB'!$V$3:$W$633,2,0))</f>
        <v>0</v>
      </c>
      <c r="AY88" s="11">
        <f>IF(ISNA(VLOOKUP(CONCATENATE($B88,AY$2,"multi"),'III-SUB'!$V$3:$W$633,2,0)),0,VLOOKUP(CONCATENATE($B88,AY$2,"multi"),'III-SUB'!$V$3:$W$633,2,0))</f>
        <v>0</v>
      </c>
      <c r="AZ88" s="11">
        <f>IF(ISNA(VLOOKUP(CONCATENATE($B88,AZ$2,"multi"),'III-SUB'!$V$3:$W$633,2,0)),0,VLOOKUP(CONCATENATE($B88,AZ$2,"multi"),'III-SUB'!$V$3:$W$633,2,0))</f>
        <v>0</v>
      </c>
      <c r="BA88" s="11">
        <f>IF(ISNA(VLOOKUP(CONCATENATE($B88,BA$2,"multi"),'III-SUB'!$V$3:$W$633,2,0)),0,VLOOKUP(CONCATENATE($B88,BA$2,"multi"),'III-SUB'!$V$3:$W$633,2,0))</f>
        <v>0</v>
      </c>
      <c r="BB88" s="11">
        <f>IF(ISNA(VLOOKUP(CONCATENATE($B88,BB$2,"multi"),'III-SUB'!$V$3:$W$633,2,0)),0,VLOOKUP(CONCATENATE($B88,BB$2,"multi"),'III-SUB'!$V$3:$W$633,2,0))</f>
        <v>0</v>
      </c>
      <c r="BC88" s="11">
        <f>IF(ISNA(VLOOKUP(CONCATENATE($B88,BC$2,"multi"),'III-SUB'!$V$3:$W$633,2,0)),0,VLOOKUP(CONCATENATE($B88,BC$2,"multi"),'III-SUB'!$V$3:$W$633,2,0))</f>
        <v>0</v>
      </c>
      <c r="BD88" s="11">
        <f>SUM(AQ88:BC88)</f>
        <v>0</v>
      </c>
      <c r="BE88" s="11">
        <f>IF(ISNA(VLOOKUP(CONCATENATE($B88,AQ$2,"multi"),VHF!$V$3:$W$627,2,0)),0,VLOOKUP(CONCATENATE($B88,AQ$2,"multi"),VHF!$V$3:$W$627,2,0))</f>
        <v>0</v>
      </c>
      <c r="BF88" s="11">
        <f>IF(ISNA(VLOOKUP(CONCATENATE($B88,BF$2,"multi"),UHF!$V$3:$W$612,2,0)),0,VLOOKUP(CONCATENATE($B88,BF$2,"multi"),UHF!$V$3:$W$612,2,0))</f>
        <v>0</v>
      </c>
      <c r="BG88" s="11">
        <f>IF(ISNA(VLOOKUP(CONCATENATE($B88,BG$2,"multi"),UHF!$V$3:$W$612,2,0)),0,VLOOKUP(CONCATENATE($B88,BG$2,"multi"),UHF!$V$3:$W$612,2,0))</f>
        <v>0</v>
      </c>
      <c r="BH88" s="11">
        <f>IF(ISNA(VLOOKUP(CONCATENATE($B88,BH$2,"multi"),UHF!$V$3:$W$612,2,0)),0,VLOOKUP(CONCATENATE($B88,BH$2,"multi"),UHF!$V$3:$W$612,2,0))</f>
        <v>0</v>
      </c>
      <c r="BI88" s="11">
        <f>IF(ISNA(VLOOKUP(CONCATENATE($B88,BI$2,"multi"),UHF!$V$3:$W$612,2,0)),0,VLOOKUP(CONCATENATE($B88,BI$2,"multi"),UHF!$V$3:$W$612,2,0))</f>
        <v>0</v>
      </c>
      <c r="BJ88" s="11">
        <f>IF(ISNA(VLOOKUP(CONCATENATE($B88,BJ$2,"multi"),UHF!$V$3:$W$612,2,0)),0,VLOOKUP(CONCATENATE($B88,BJ$2,"multi"),UHF!$V$3:$W$612,2,0))</f>
        <v>0</v>
      </c>
      <c r="BK88" s="11">
        <f>IF(ISNA(VLOOKUP(CONCATENATE($B88,BK$2,"multi"),UHF!$V$3:$W$612,2,0)),0,VLOOKUP(CONCATENATE($B88,BK$2,"multi"),UHF!$V$3:$W$612,2,0))</f>
        <v>0</v>
      </c>
      <c r="BL88" s="11">
        <f>IF(ISNA(VLOOKUP(CONCATENATE($B88,BL$2,"multi"),UHF!$V$3:$W$612,2,0)),0,VLOOKUP(CONCATENATE($B88,BL$2,"multi"),UHF!$V$3:$W$612,2,0))</f>
        <v>0</v>
      </c>
      <c r="BM88" s="11">
        <f>IF(ISNA(VLOOKUP(CONCATENATE($B88,BM$2,"multi"),UHF!$V$3:$W$612,2,0)),0,VLOOKUP(CONCATENATE($B88,BM$2,"multi"),UHF!$V$3:$W$612,2,0))</f>
        <v>0</v>
      </c>
      <c r="BN88" s="11">
        <f>IF(ISNA(VLOOKUP(CONCATENATE($B88,BN$2,"multi"),UHF!$V$3:$W$612,2,0)),0,VLOOKUP(CONCATENATE($B88,BN$2,"multi"),UHF!$V$3:$W$612,2,0))</f>
        <v>0</v>
      </c>
      <c r="BO88" s="11">
        <f>IF(ISNA(VLOOKUP(CONCATENATE($B88,BO$2,"multi"),UHF!$V$3:$W$612,2,0)),0,VLOOKUP(CONCATENATE($B88,BO$2,"multi"),UHF!$V$3:$W$612,2,0))</f>
        <v>0</v>
      </c>
      <c r="BP88" s="11">
        <f>IF(ISNA(VLOOKUP(CONCATENATE($B88,BP$2,"multi"),UHF!$V$3:$W$612,2,0)),0,VLOOKUP(CONCATENATE($B88,BP$2,"multi"),UHF!$V$3:$W$612,2,0))</f>
        <v>0</v>
      </c>
      <c r="BQ88" s="11">
        <f>IF(ISNA(VLOOKUP(CONCATENATE($B88,BQ$2,"multi"),UHF!$V$3:$W$612,2,0)),0,VLOOKUP(CONCATENATE($B88,BQ$2,"multi"),UHF!$V$3:$W$612,2,0))</f>
        <v>0</v>
      </c>
      <c r="BR88" s="11">
        <f>SUM(BF88:BQ88)</f>
        <v>0</v>
      </c>
      <c r="BS88" s="11">
        <f>IF(ISNA(VLOOKUP(CONCATENATE($B88,BS$2,"multi"),'A1'!$V$3:$W$612,2,0)),0,VLOOKUP(CONCATENATE($B88,BS$2,"multi"),'A1'!$V$3:$W$612,2,0))</f>
        <v>0</v>
      </c>
      <c r="BT88" s="11">
        <f>SUM(C88,Q88,AQ88,BE88,BS88)</f>
        <v>33.200000000000003</v>
      </c>
      <c r="BU88" s="11">
        <f>SUM(D88,R88,AR88,BF88)</f>
        <v>0</v>
      </c>
      <c r="BV88" s="11">
        <f>SUM(E88,S88,AE88,AS88,BG88)</f>
        <v>0</v>
      </c>
      <c r="BW88" s="11">
        <f>SUM(F88,T88,AF88,AT88,BH88)</f>
        <v>0</v>
      </c>
      <c r="BX88" s="11">
        <f>SUM(G88,U88,AG88,AU88,BI88)</f>
        <v>0</v>
      </c>
      <c r="BY88" s="11">
        <f>SUM(H88,V88,AH88,AV88,BJ88)</f>
        <v>0</v>
      </c>
      <c r="BZ88" s="11">
        <f>SUM(I88,W88,AI88,AW88,BK88)</f>
        <v>0</v>
      </c>
      <c r="CA88" s="11">
        <f>SUM(J88,X88,AJ88,AX88,BL88)</f>
        <v>0</v>
      </c>
      <c r="CB88" s="11">
        <f>SUM(K88,Y88,AK88,AY88,BM88)</f>
        <v>0</v>
      </c>
      <c r="CC88" s="11">
        <f>SUM(Z88,AL88,AZ88,BN88)</f>
        <v>0</v>
      </c>
      <c r="CD88" s="11">
        <f>SUM(BT88:CC88)</f>
        <v>33.200000000000003</v>
      </c>
      <c r="CE88" s="11">
        <f>SUM(P88,AD88,AP88,BD88,BE88,BR88,BS88)</f>
        <v>33.200000000000003</v>
      </c>
      <c r="CF88" s="11">
        <f>MIN(P88,AD88,AP88,BD88,BE88,BR88,BS88)</f>
        <v>0</v>
      </c>
      <c r="CG88" s="11">
        <f>SUM(CE88-CF88)</f>
        <v>33.200000000000003</v>
      </c>
    </row>
    <row r="89" spans="1:85" x14ac:dyDescent="0.2">
      <c r="A89" s="21" t="str">
        <f t="shared" si="0"/>
        <v>87.</v>
      </c>
      <c r="B89" s="8" t="str">
        <f>'Seznam-MO'!A43</f>
        <v>OK2KTK</v>
      </c>
      <c r="C89" s="11">
        <f>IF(ISNA(VLOOKUP(CONCATENATE($B89,C$2,"multi"),'I-SUB'!$V$3:$W$624,2,0)),0,VLOOKUP(CONCATENATE($B89,C$2,"multi"),'I-SUB'!$V$3:$W$624,2,0))</f>
        <v>0</v>
      </c>
      <c r="D89" s="11">
        <f>IF(ISNA(VLOOKUP(CONCATENATE($B89,D$2,"multi"),'I-SUB'!$V$3:$W$624,2,0)),0,VLOOKUP(CONCATENATE($B89,D$2,"multi"),'I-SUB'!$V$3:$W$624,2,0))</f>
        <v>0</v>
      </c>
      <c r="E89" s="11">
        <f>IF(ISNA(VLOOKUP(CONCATENATE($B89,E$2,"multi"),'I-SUB'!$V$3:$W$624,2,0)),0,VLOOKUP(CONCATENATE($B89,E$2,"multi"),'I-SUB'!$V$3:$W$624,2,0))</f>
        <v>0</v>
      </c>
      <c r="F89" s="11">
        <f>IF(ISNA(VLOOKUP(CONCATENATE($B89,F$2,"multi"),'I-SUB'!$V$3:$W$624,2,0)),0,VLOOKUP(CONCATENATE($B89,F$2,"multi"),'I-SUB'!$V$3:$W$624,2,0))</f>
        <v>0</v>
      </c>
      <c r="G89" s="11">
        <f>IF(ISNA(VLOOKUP(CONCATENATE($B89,G$2,"multi"),'I-SUB'!$V$3:$W$624,2,0)),0,VLOOKUP(CONCATENATE($B89,G$2,"multi"),'I-SUB'!$V$3:$W$624,2,0))</f>
        <v>0</v>
      </c>
      <c r="H89" s="11">
        <f>IF(ISNA(VLOOKUP(CONCATENATE($B89,H$2,"multi"),'I-SUB'!$V$3:$W$624,2,0)),0,VLOOKUP(CONCATENATE($B89,H$2,"multi"),'I-SUB'!$V$3:$W$624,2,0))</f>
        <v>0</v>
      </c>
      <c r="I89" s="11">
        <f>IF(ISNA(VLOOKUP(CONCATENATE($B89,I$2,"multi"),'I-SUB'!$V$3:$W$624,2,0)),0,VLOOKUP(CONCATENATE($B89,I$2,"multi"),'I-SUB'!$V$3:$W$624,2,0))</f>
        <v>0</v>
      </c>
      <c r="J89" s="11">
        <f>IF(ISNA(VLOOKUP(CONCATENATE($B89,J$2,"multi"),'I-SUB'!$V$3:$W$624,2,0)),0,VLOOKUP(CONCATENATE($B89,J$2,"multi"),'I-SUB'!$V$3:$W$624,2,0))</f>
        <v>0</v>
      </c>
      <c r="K89" s="11">
        <f>IF(ISNA(VLOOKUP(CONCATENATE($B89,K$2,"multi"),'I-SUB'!$V$3:$W$624,2,0)),0,VLOOKUP(CONCATENATE($B89,K$2,"multi"),'I-SUB'!$V$3:$W$624,2,0))</f>
        <v>0</v>
      </c>
      <c r="L89" s="11">
        <f>IF(ISNA(VLOOKUP(CONCATENATE($B89,L$2,"multi"),'I-SUB'!$V$3:$W$624,2,0)),0,VLOOKUP(CONCATENATE($B89,L$2,"multi"),'I-SUB'!$V$3:$W$624,2,0))</f>
        <v>0</v>
      </c>
      <c r="M89" s="11">
        <f>IF(ISNA(VLOOKUP(CONCATENATE($B89,M$2,"multi"),'I-SUB'!$V$3:$W$624,2,0)),0,VLOOKUP(CONCATENATE($B89,M$2,"multi"),'I-SUB'!$V$3:$W$624,2,0))</f>
        <v>0</v>
      </c>
      <c r="N89" s="11">
        <f>IF(ISNA(VLOOKUP(CONCATENATE($B89,N$2,"multi"),'I-SUB'!$V$3:$W$624,2,0)),0,VLOOKUP(CONCATENATE($B89,N$2,"multi"),'I-SUB'!$V$3:$W$624,2,0))</f>
        <v>0</v>
      </c>
      <c r="O89" s="11">
        <f>IF(ISNA(VLOOKUP(CONCATENATE($B89,O$2,"multi"),'I-SUB'!$V$3:$W$624,2,0)),0,VLOOKUP(CONCATENATE($B89,O$2,"multi"),'I-SUB'!$V$3:$W$624,2,0))</f>
        <v>0</v>
      </c>
      <c r="P89" s="11">
        <f>SUM(C89:O89)</f>
        <v>0</v>
      </c>
      <c r="Q89" s="11">
        <f>IF(ISNA(VLOOKUP(CONCATENATE($B89,Q$2,"multi"),'II-SUB'!$V$3:$W$630,2,0)),0,VLOOKUP(CONCATENATE($B89,Q$2,"multi"),'II-SUB'!$V$3:$W$630,2,0))</f>
        <v>0</v>
      </c>
      <c r="R89" s="11">
        <f>IF(ISNA(VLOOKUP(CONCATENATE($B89,R$2,"multi"),'II-SUB'!$V$3:$W$630,2,0)),0,VLOOKUP(CONCATENATE($B89,R$2,"multi"),'II-SUB'!$V$3:$W$630,2,0))</f>
        <v>0</v>
      </c>
      <c r="S89" s="11">
        <f>IF(ISNA(VLOOKUP(CONCATENATE($B89,S$2,"multi"),'II-SUB'!$V$3:$W$630,2,0)),0,VLOOKUP(CONCATENATE($B89,S$2,"multi"),'II-SUB'!$V$3:$W$630,2,0))</f>
        <v>0</v>
      </c>
      <c r="T89" s="11">
        <f>IF(ISNA(VLOOKUP(CONCATENATE($B89,T$2,"multi"),'II-SUB'!$V$3:$W$630,2,0)),0,VLOOKUP(CONCATENATE($B89,T$2,"multi"),'II-SUB'!$V$3:$W$630,2,0))</f>
        <v>0</v>
      </c>
      <c r="U89" s="11">
        <f>IF(ISNA(VLOOKUP(CONCATENATE($B89,U$2,"multi"),'II-SUB'!$V$3:$W$630,2,0)),0,VLOOKUP(CONCATENATE($B89,U$2,"multi"),'II-SUB'!$V$3:$W$630,2,0))</f>
        <v>0</v>
      </c>
      <c r="V89" s="11">
        <f>IF(ISNA(VLOOKUP(CONCATENATE($B89,V$2,"multi"),'II-SUB'!$V$3:$W$630,2,0)),0,VLOOKUP(CONCATENATE($B89,V$2,"multi"),'II-SUB'!$V$3:$W$630,2,0))</f>
        <v>0</v>
      </c>
      <c r="W89" s="11">
        <f>IF(ISNA(VLOOKUP(CONCATENATE($B89,W$2,"multi"),'II-SUB'!$V$3:$W$630,2,0)),0,VLOOKUP(CONCATENATE($B89,W$2,"multi"),'II-SUB'!$V$3:$W$630,2,0))</f>
        <v>0</v>
      </c>
      <c r="X89" s="11">
        <f>IF(ISNA(VLOOKUP(CONCATENATE($B89,X$2,"multi"),'II-SUB'!$V$3:$W$630,2,0)),0,VLOOKUP(CONCATENATE($B89,X$2,"multi"),'II-SUB'!$V$3:$W$630,2,0))</f>
        <v>0</v>
      </c>
      <c r="Y89" s="11">
        <f>IF(ISNA(VLOOKUP(CONCATENATE($B89,Y$2,"multi"),'II-SUB'!$V$3:$W$630,2,0)),0,VLOOKUP(CONCATENATE($B89,Y$2,"multi"),'II-SUB'!$V$3:$W$630,2,0))</f>
        <v>0</v>
      </c>
      <c r="Z89" s="11">
        <f>IF(ISNA(VLOOKUP(CONCATENATE($B89,Z$2,"multi"),'II-SUB'!$V$3:$W$630,2,0)),0,VLOOKUP(CONCATENATE($B89,Z$2,"multi"),'II-SUB'!$V$3:$W$630,2,0))</f>
        <v>0</v>
      </c>
      <c r="AA89" s="11">
        <f>IF(ISNA(VLOOKUP(CONCATENATE($B89,AA$2,"multi"),'II-SUB'!$V$3:$W$630,2,0)),0,VLOOKUP(CONCATENATE($B89,AA$2,"multi"),'II-SUB'!$V$3:$W$630,2,0))</f>
        <v>0</v>
      </c>
      <c r="AB89" s="11">
        <f>IF(ISNA(VLOOKUP(CONCATENATE($B89,AB$2,"multi"),'II-SUB'!$V$3:$W$630,2,0)),0,VLOOKUP(CONCATENATE($B89,AB$2,"multi"),'II-SUB'!$V$3:$W$630,2,0))</f>
        <v>0</v>
      </c>
      <c r="AC89" s="11">
        <f>IF(ISNA(VLOOKUP(CONCATENATE($B89,AC$2,"multi"),'II-SUB'!$V$3:$W$630,2,0)),0,VLOOKUP(CONCATENATE($B89,AC$2,"multi"),'II-SUB'!$V$3:$W$630,2,0))</f>
        <v>0</v>
      </c>
      <c r="AD89" s="11">
        <f>SUM(Q89:AC89)</f>
        <v>0</v>
      </c>
      <c r="AE89" s="11">
        <f>IF(ISNA(VLOOKUP(CONCATENATE($B89,AE$2,"multi"),MW!$V$3:$W$600,2,0)),0,VLOOKUP(CONCATENATE($B89,AE$2,"multi"),MW!$V$3:$W$600,2,0))</f>
        <v>0</v>
      </c>
      <c r="AF89" s="11">
        <f>IF(ISNA(VLOOKUP(CONCATENATE($B89,AF$2,"multi"),MW!$V$3:$W$600,2,0)),0,VLOOKUP(CONCATENATE($B89,AF$2,"multi"),MW!$V$3:$W$600,2,0))</f>
        <v>0</v>
      </c>
      <c r="AG89" s="11">
        <f>IF(ISNA(VLOOKUP(CONCATENATE($B89,AG$2,"multi"),MW!$V$3:$W$600,2,0)),0,VLOOKUP(CONCATENATE($B89,AG$2,"multi"),MW!$V$3:$W$600,2,0))</f>
        <v>0</v>
      </c>
      <c r="AH89" s="11">
        <f>IF(ISNA(VLOOKUP(CONCATENATE($B89,AH$2,"multi"),MW!$V$3:$W$600,2,0)),0,VLOOKUP(CONCATENATE($B89,AH$2,"multi"),MW!$V$3:$W$600,2,0))</f>
        <v>0</v>
      </c>
      <c r="AI89" s="11">
        <f>IF(ISNA(VLOOKUP(CONCATENATE($B89,AI$2,"multi"),MW!$V$3:$W$600,2,0)),0,VLOOKUP(CONCATENATE($B89,AI$2,"multi"),MW!$V$3:$W$600,2,0))</f>
        <v>0</v>
      </c>
      <c r="AJ89" s="11">
        <f>IF(ISNA(VLOOKUP(CONCATENATE($B89,AJ$2,"multi"),MW!$V$3:$W$600,2,0)),0,VLOOKUP(CONCATENATE($B89,AJ$2,"multi"),MW!$V$3:$W$600,2,0))</f>
        <v>0</v>
      </c>
      <c r="AK89" s="11">
        <f>IF(ISNA(VLOOKUP(CONCATENATE($B89,AK$2,"multi"),MW!$V$3:$W$600,2,0)),0,VLOOKUP(CONCATENATE($B89,AK$2,"multi"),MW!$V$3:$W$600,2,0))</f>
        <v>0</v>
      </c>
      <c r="AL89" s="11">
        <f>IF(ISNA(VLOOKUP(CONCATENATE($B89,AL$2,"multi"),MW!$V$3:$W$600,2,0)),0,VLOOKUP(CONCATENATE($B89,AL$2,"multi"),MW!$V$3:$W$600,2,0))</f>
        <v>0</v>
      </c>
      <c r="AM89" s="11">
        <f>IF(ISNA(VLOOKUP(CONCATENATE($B89,AM$2,"multi"),MW!$V$3:$W$600,2,0)),0,VLOOKUP(CONCATENATE($B89,AM$2,"multi"),MW!$V$3:$W$600,2,0))</f>
        <v>0</v>
      </c>
      <c r="AN89" s="11">
        <f>IF(ISNA(VLOOKUP(CONCATENATE($B89,AN$2,"multi"),MW!$V$3:$W$600,2,0)),0,VLOOKUP(CONCATENATE($B89,AN$2,"multi"),MW!$V$3:$W$600,2,0))</f>
        <v>0</v>
      </c>
      <c r="AO89" s="11">
        <f>IF(ISNA(VLOOKUP(CONCATENATE($B89,AO$2,"multi"),MW!$V$3:$W$600,2,0)),0,VLOOKUP(CONCATENATE($B89,AO$2,"multi"),MW!$V$3:$W$600,2,0))</f>
        <v>0</v>
      </c>
      <c r="AP89" s="11">
        <f>SUM(AE89:AO89)</f>
        <v>0</v>
      </c>
      <c r="AQ89" s="11">
        <f>IF(ISNA(VLOOKUP(CONCATENATE($B89,AQ$2,"multi"),'III-SUB'!$V$3:$W$633,2,0)),0,VLOOKUP(CONCATENATE($B89,AQ$2,"multi"),'III-SUB'!$V$3:$W$633,2,0))</f>
        <v>31.2</v>
      </c>
      <c r="AR89" s="11">
        <f>IF(ISNA(VLOOKUP(CONCATENATE($B89,AR$2,"multi"),'III-SUB'!$V$3:$W$633,2,0)),0,VLOOKUP(CONCATENATE($B89,AR$2,"multi"),'III-SUB'!$V$3:$W$633,2,0))</f>
        <v>0</v>
      </c>
      <c r="AS89" s="11">
        <f>IF(ISNA(VLOOKUP(CONCATENATE($B89,AS$2,"multi"),'III-SUB'!$V$3:$W$633,2,0)),0,VLOOKUP(CONCATENATE($B89,AS$2,"multi"),'III-SUB'!$V$3:$W$633,2,0))</f>
        <v>0</v>
      </c>
      <c r="AT89" s="11">
        <f>IF(ISNA(VLOOKUP(CONCATENATE($B89,AT$2,"multi"),'III-SUB'!$V$3:$W$633,2,0)),0,VLOOKUP(CONCATENATE($B89,AT$2,"multi"),'III-SUB'!$V$3:$W$633,2,0))</f>
        <v>0</v>
      </c>
      <c r="AU89" s="11">
        <f>IF(ISNA(VLOOKUP(CONCATENATE($B89,AU$2,"multi"),'III-SUB'!$V$3:$W$633,2,0)),0,VLOOKUP(CONCATENATE($B89,AU$2,"multi"),'III-SUB'!$V$3:$W$633,2,0))</f>
        <v>0</v>
      </c>
      <c r="AV89" s="11">
        <f>IF(ISNA(VLOOKUP(CONCATENATE($B89,AV$2,"multi"),'III-SUB'!$V$3:$W$633,2,0)),0,VLOOKUP(CONCATENATE($B89,AV$2,"multi"),'III-SUB'!$V$3:$W$633,2,0))</f>
        <v>0</v>
      </c>
      <c r="AW89" s="11">
        <f>IF(ISNA(VLOOKUP(CONCATENATE($B89,AW$2,"multi"),'III-SUB'!$V$3:$W$633,2,0)),0,VLOOKUP(CONCATENATE($B89,AW$2,"multi"),'III-SUB'!$V$3:$W$633,2,0))</f>
        <v>0</v>
      </c>
      <c r="AX89" s="11">
        <f>IF(ISNA(VLOOKUP(CONCATENATE($B89,AX$2,"multi"),'III-SUB'!$V$3:$W$633,2,0)),0,VLOOKUP(CONCATENATE($B89,AX$2,"multi"),'III-SUB'!$V$3:$W$633,2,0))</f>
        <v>0</v>
      </c>
      <c r="AY89" s="11">
        <f>IF(ISNA(VLOOKUP(CONCATENATE($B89,AY$2,"multi"),'III-SUB'!$V$3:$W$633,2,0)),0,VLOOKUP(CONCATENATE($B89,AY$2,"multi"),'III-SUB'!$V$3:$W$633,2,0))</f>
        <v>0</v>
      </c>
      <c r="AZ89" s="11">
        <f>IF(ISNA(VLOOKUP(CONCATENATE($B89,AZ$2,"multi"),'III-SUB'!$V$3:$W$633,2,0)),0,VLOOKUP(CONCATENATE($B89,AZ$2,"multi"),'III-SUB'!$V$3:$W$633,2,0))</f>
        <v>0</v>
      </c>
      <c r="BA89" s="11">
        <f>IF(ISNA(VLOOKUP(CONCATENATE($B89,BA$2,"multi"),'III-SUB'!$V$3:$W$633,2,0)),0,VLOOKUP(CONCATENATE($B89,BA$2,"multi"),'III-SUB'!$V$3:$W$633,2,0))</f>
        <v>0</v>
      </c>
      <c r="BB89" s="11">
        <f>IF(ISNA(VLOOKUP(CONCATENATE($B89,BB$2,"multi"),'III-SUB'!$V$3:$W$633,2,0)),0,VLOOKUP(CONCATENATE($B89,BB$2,"multi"),'III-SUB'!$V$3:$W$633,2,0))</f>
        <v>0</v>
      </c>
      <c r="BC89" s="11">
        <f>IF(ISNA(VLOOKUP(CONCATENATE($B89,BC$2,"multi"),'III-SUB'!$V$3:$W$633,2,0)),0,VLOOKUP(CONCATENATE($B89,BC$2,"multi"),'III-SUB'!$V$3:$W$633,2,0))</f>
        <v>0</v>
      </c>
      <c r="BD89" s="11">
        <f>SUM(AQ89:BC89)</f>
        <v>31.2</v>
      </c>
      <c r="BE89" s="11">
        <f>IF(ISNA(VLOOKUP(CONCATENATE($B89,AQ$2,"multi"),VHF!$V$3:$W$627,2,0)),0,VLOOKUP(CONCATENATE($B89,AQ$2,"multi"),VHF!$V$3:$W$627,2,0))</f>
        <v>0</v>
      </c>
      <c r="BF89" s="11">
        <f>IF(ISNA(VLOOKUP(CONCATENATE($B89,BF$2,"multi"),UHF!$V$3:$W$612,2,0)),0,VLOOKUP(CONCATENATE($B89,BF$2,"multi"),UHF!$V$3:$W$612,2,0))</f>
        <v>0</v>
      </c>
      <c r="BG89" s="11">
        <f>IF(ISNA(VLOOKUP(CONCATENATE($B89,BG$2,"multi"),UHF!$V$3:$W$612,2,0)),0,VLOOKUP(CONCATENATE($B89,BG$2,"multi"),UHF!$V$3:$W$612,2,0))</f>
        <v>0</v>
      </c>
      <c r="BH89" s="11">
        <f>IF(ISNA(VLOOKUP(CONCATENATE($B89,BH$2,"multi"),UHF!$V$3:$W$612,2,0)),0,VLOOKUP(CONCATENATE($B89,BH$2,"multi"),UHF!$V$3:$W$612,2,0))</f>
        <v>0</v>
      </c>
      <c r="BI89" s="11">
        <f>IF(ISNA(VLOOKUP(CONCATENATE($B89,BI$2,"multi"),UHF!$V$3:$W$612,2,0)),0,VLOOKUP(CONCATENATE($B89,BI$2,"multi"),UHF!$V$3:$W$612,2,0))</f>
        <v>0</v>
      </c>
      <c r="BJ89" s="11">
        <f>IF(ISNA(VLOOKUP(CONCATENATE($B89,BJ$2,"multi"),UHF!$V$3:$W$612,2,0)),0,VLOOKUP(CONCATENATE($B89,BJ$2,"multi"),UHF!$V$3:$W$612,2,0))</f>
        <v>0</v>
      </c>
      <c r="BK89" s="11">
        <f>IF(ISNA(VLOOKUP(CONCATENATE($B89,BK$2,"multi"),UHF!$V$3:$W$612,2,0)),0,VLOOKUP(CONCATENATE($B89,BK$2,"multi"),UHF!$V$3:$W$612,2,0))</f>
        <v>0</v>
      </c>
      <c r="BL89" s="11">
        <f>IF(ISNA(VLOOKUP(CONCATENATE($B89,BL$2,"multi"),UHF!$V$3:$W$612,2,0)),0,VLOOKUP(CONCATENATE($B89,BL$2,"multi"),UHF!$V$3:$W$612,2,0))</f>
        <v>0</v>
      </c>
      <c r="BM89" s="11">
        <f>IF(ISNA(VLOOKUP(CONCATENATE($B89,BM$2,"multi"),UHF!$V$3:$W$612,2,0)),0,VLOOKUP(CONCATENATE($B89,BM$2,"multi"),UHF!$V$3:$W$612,2,0))</f>
        <v>0</v>
      </c>
      <c r="BN89" s="11">
        <f>IF(ISNA(VLOOKUP(CONCATENATE($B89,BN$2,"multi"),UHF!$V$3:$W$612,2,0)),0,VLOOKUP(CONCATENATE($B89,BN$2,"multi"),UHF!$V$3:$W$612,2,0))</f>
        <v>0</v>
      </c>
      <c r="BO89" s="11">
        <f>IF(ISNA(VLOOKUP(CONCATENATE($B89,BO$2,"multi"),UHF!$V$3:$W$612,2,0)),0,VLOOKUP(CONCATENATE($B89,BO$2,"multi"),UHF!$V$3:$W$612,2,0))</f>
        <v>0</v>
      </c>
      <c r="BP89" s="11">
        <f>IF(ISNA(VLOOKUP(CONCATENATE($B89,BP$2,"multi"),UHF!$V$3:$W$612,2,0)),0,VLOOKUP(CONCATENATE($B89,BP$2,"multi"),UHF!$V$3:$W$612,2,0))</f>
        <v>0</v>
      </c>
      <c r="BQ89" s="11">
        <f>IF(ISNA(VLOOKUP(CONCATENATE($B89,BQ$2,"multi"),UHF!$V$3:$W$612,2,0)),0,VLOOKUP(CONCATENATE($B89,BQ$2,"multi"),UHF!$V$3:$W$612,2,0))</f>
        <v>0</v>
      </c>
      <c r="BR89" s="11">
        <f>SUM(BF89:BQ89)</f>
        <v>0</v>
      </c>
      <c r="BS89" s="11">
        <f>IF(ISNA(VLOOKUP(CONCATENATE($B89,BS$2,"multi"),'A1'!$V$3:$W$612,2,0)),0,VLOOKUP(CONCATENATE($B89,BS$2,"multi"),'A1'!$V$3:$W$612,2,0))</f>
        <v>0</v>
      </c>
      <c r="BT89" s="11">
        <f>SUM(C89,Q89,AQ89,BE89,BS89)</f>
        <v>31.2</v>
      </c>
      <c r="BU89" s="11">
        <f>SUM(D89,R89,AR89,BF89)</f>
        <v>0</v>
      </c>
      <c r="BV89" s="11">
        <f>SUM(E89,S89,AE89,AS89,BG89)</f>
        <v>0</v>
      </c>
      <c r="BW89" s="11">
        <f>SUM(F89,T89,AF89,AT89,BH89)</f>
        <v>0</v>
      </c>
      <c r="BX89" s="11">
        <f>SUM(G89,U89,AG89,AU89,BI89)</f>
        <v>0</v>
      </c>
      <c r="BY89" s="11">
        <f>SUM(H89,V89,AH89,AV89,BJ89)</f>
        <v>0</v>
      </c>
      <c r="BZ89" s="11">
        <f>SUM(I89,W89,AI89,AW89,BK89)</f>
        <v>0</v>
      </c>
      <c r="CA89" s="11">
        <f>SUM(J89,X89,AJ89,AX89,BL89)</f>
        <v>0</v>
      </c>
      <c r="CB89" s="11">
        <f>SUM(K89,Y89,AK89,AY89,BM89)</f>
        <v>0</v>
      </c>
      <c r="CC89" s="11">
        <f>SUM(Z89,AL89,AZ89,BN89)</f>
        <v>0</v>
      </c>
      <c r="CD89" s="11">
        <f>SUM(BT89:CC89)</f>
        <v>31.2</v>
      </c>
      <c r="CE89" s="11">
        <f>SUM(P89,AD89,AP89,BD89,BE89,BR89,BS89)</f>
        <v>31.2</v>
      </c>
      <c r="CF89" s="11">
        <f>MIN(P89,AD89,AP89,BD89,BE89,BR89,BS89)</f>
        <v>0</v>
      </c>
      <c r="CG89" s="11">
        <f>SUM(CE89-CF89)</f>
        <v>31.2</v>
      </c>
    </row>
    <row r="90" spans="1:85" x14ac:dyDescent="0.2">
      <c r="A90" s="21" t="str">
        <f t="shared" si="0"/>
        <v>88.</v>
      </c>
      <c r="B90" s="8" t="str">
        <f>'Seznam-MO'!A20</f>
        <v>OK6O</v>
      </c>
      <c r="C90" s="11">
        <f>IF(ISNA(VLOOKUP(CONCATENATE($B90,C$2,"multi"),'I-SUB'!$V$3:$W$624,2,0)),0,VLOOKUP(CONCATENATE($B90,C$2,"multi"),'I-SUB'!$V$3:$W$624,2,0))</f>
        <v>6</v>
      </c>
      <c r="D90" s="11">
        <f>IF(ISNA(VLOOKUP(CONCATENATE($B90,D$2,"multi"),'I-SUB'!$V$3:$W$624,2,0)),0,VLOOKUP(CONCATENATE($B90,D$2,"multi"),'I-SUB'!$V$3:$W$624,2,0))</f>
        <v>0</v>
      </c>
      <c r="E90" s="11">
        <f>IF(ISNA(VLOOKUP(CONCATENATE($B90,E$2,"multi"),'I-SUB'!$V$3:$W$624,2,0)),0,VLOOKUP(CONCATENATE($B90,E$2,"multi"),'I-SUB'!$V$3:$W$624,2,0))</f>
        <v>0</v>
      </c>
      <c r="F90" s="11">
        <f>IF(ISNA(VLOOKUP(CONCATENATE($B90,F$2,"multi"),'I-SUB'!$V$3:$W$624,2,0)),0,VLOOKUP(CONCATENATE($B90,F$2,"multi"),'I-SUB'!$V$3:$W$624,2,0))</f>
        <v>0</v>
      </c>
      <c r="G90" s="11">
        <f>IF(ISNA(VLOOKUP(CONCATENATE($B90,G$2,"multi"),'I-SUB'!$V$3:$W$624,2,0)),0,VLOOKUP(CONCATENATE($B90,G$2,"multi"),'I-SUB'!$V$3:$W$624,2,0))</f>
        <v>0</v>
      </c>
      <c r="H90" s="11">
        <f>IF(ISNA(VLOOKUP(CONCATENATE($B90,H$2,"multi"),'I-SUB'!$V$3:$W$624,2,0)),0,VLOOKUP(CONCATENATE($B90,H$2,"multi"),'I-SUB'!$V$3:$W$624,2,0))</f>
        <v>0</v>
      </c>
      <c r="I90" s="11">
        <f>IF(ISNA(VLOOKUP(CONCATENATE($B90,I$2,"multi"),'I-SUB'!$V$3:$W$624,2,0)),0,VLOOKUP(CONCATENATE($B90,I$2,"multi"),'I-SUB'!$V$3:$W$624,2,0))</f>
        <v>0</v>
      </c>
      <c r="J90" s="11">
        <f>IF(ISNA(VLOOKUP(CONCATENATE($B90,J$2,"multi"),'I-SUB'!$V$3:$W$624,2,0)),0,VLOOKUP(CONCATENATE($B90,J$2,"multi"),'I-SUB'!$V$3:$W$624,2,0))</f>
        <v>0</v>
      </c>
      <c r="K90" s="11">
        <f>IF(ISNA(VLOOKUP(CONCATENATE($B90,K$2,"multi"),'I-SUB'!$V$3:$W$624,2,0)),0,VLOOKUP(CONCATENATE($B90,K$2,"multi"),'I-SUB'!$V$3:$W$624,2,0))</f>
        <v>0</v>
      </c>
      <c r="L90" s="11">
        <f>IF(ISNA(VLOOKUP(CONCATENATE($B90,L$2,"multi"),'I-SUB'!$V$3:$W$624,2,0)),0,VLOOKUP(CONCATENATE($B90,L$2,"multi"),'I-SUB'!$V$3:$W$624,2,0))</f>
        <v>0</v>
      </c>
      <c r="M90" s="11">
        <f>IF(ISNA(VLOOKUP(CONCATENATE($B90,M$2,"multi"),'I-SUB'!$V$3:$W$624,2,0)),0,VLOOKUP(CONCATENATE($B90,M$2,"multi"),'I-SUB'!$V$3:$W$624,2,0))</f>
        <v>0</v>
      </c>
      <c r="N90" s="11">
        <f>IF(ISNA(VLOOKUP(CONCATENATE($B90,N$2,"multi"),'I-SUB'!$V$3:$W$624,2,0)),0,VLOOKUP(CONCATENATE($B90,N$2,"multi"),'I-SUB'!$V$3:$W$624,2,0))</f>
        <v>0</v>
      </c>
      <c r="O90" s="11">
        <f>IF(ISNA(VLOOKUP(CONCATENATE($B90,O$2,"multi"),'I-SUB'!$V$3:$W$624,2,0)),0,VLOOKUP(CONCATENATE($B90,O$2,"multi"),'I-SUB'!$V$3:$W$624,2,0))</f>
        <v>0</v>
      </c>
      <c r="P90" s="11">
        <f>SUM(C90:O90)</f>
        <v>6</v>
      </c>
      <c r="Q90" s="11">
        <f>IF(ISNA(VLOOKUP(CONCATENATE($B90,Q$2,"multi"),'II-SUB'!$V$3:$W$630,2,0)),0,VLOOKUP(CONCATENATE($B90,Q$2,"multi"),'II-SUB'!$V$3:$W$630,2,0))</f>
        <v>0</v>
      </c>
      <c r="R90" s="11">
        <f>IF(ISNA(VLOOKUP(CONCATENATE($B90,R$2,"multi"),'II-SUB'!$V$3:$W$630,2,0)),0,VLOOKUP(CONCATENATE($B90,R$2,"multi"),'II-SUB'!$V$3:$W$630,2,0))</f>
        <v>0</v>
      </c>
      <c r="S90" s="11">
        <f>IF(ISNA(VLOOKUP(CONCATENATE($B90,S$2,"multi"),'II-SUB'!$V$3:$W$630,2,0)),0,VLOOKUP(CONCATENATE($B90,S$2,"multi"),'II-SUB'!$V$3:$W$630,2,0))</f>
        <v>0</v>
      </c>
      <c r="T90" s="11">
        <f>IF(ISNA(VLOOKUP(CONCATENATE($B90,T$2,"multi"),'II-SUB'!$V$3:$W$630,2,0)),0,VLOOKUP(CONCATENATE($B90,T$2,"multi"),'II-SUB'!$V$3:$W$630,2,0))</f>
        <v>0</v>
      </c>
      <c r="U90" s="11">
        <f>IF(ISNA(VLOOKUP(CONCATENATE($B90,U$2,"multi"),'II-SUB'!$V$3:$W$630,2,0)),0,VLOOKUP(CONCATENATE($B90,U$2,"multi"),'II-SUB'!$V$3:$W$630,2,0))</f>
        <v>0</v>
      </c>
      <c r="V90" s="11">
        <f>IF(ISNA(VLOOKUP(CONCATENATE($B90,V$2,"multi"),'II-SUB'!$V$3:$W$630,2,0)),0,VLOOKUP(CONCATENATE($B90,V$2,"multi"),'II-SUB'!$V$3:$W$630,2,0))</f>
        <v>0</v>
      </c>
      <c r="W90" s="11">
        <f>IF(ISNA(VLOOKUP(CONCATENATE($B90,W$2,"multi"),'II-SUB'!$V$3:$W$630,2,0)),0,VLOOKUP(CONCATENATE($B90,W$2,"multi"),'II-SUB'!$V$3:$W$630,2,0))</f>
        <v>0</v>
      </c>
      <c r="X90" s="11">
        <f>IF(ISNA(VLOOKUP(CONCATENATE($B90,X$2,"multi"),'II-SUB'!$V$3:$W$630,2,0)),0,VLOOKUP(CONCATENATE($B90,X$2,"multi"),'II-SUB'!$V$3:$W$630,2,0))</f>
        <v>0</v>
      </c>
      <c r="Y90" s="11">
        <f>IF(ISNA(VLOOKUP(CONCATENATE($B90,Y$2,"multi"),'II-SUB'!$V$3:$W$630,2,0)),0,VLOOKUP(CONCATENATE($B90,Y$2,"multi"),'II-SUB'!$V$3:$W$630,2,0))</f>
        <v>0</v>
      </c>
      <c r="Z90" s="11">
        <f>IF(ISNA(VLOOKUP(CONCATENATE($B90,Z$2,"multi"),'II-SUB'!$V$3:$W$630,2,0)),0,VLOOKUP(CONCATENATE($B90,Z$2,"multi"),'II-SUB'!$V$3:$W$630,2,0))</f>
        <v>0</v>
      </c>
      <c r="AA90" s="11">
        <f>IF(ISNA(VLOOKUP(CONCATENATE($B90,AA$2,"multi"),'II-SUB'!$V$3:$W$630,2,0)),0,VLOOKUP(CONCATENATE($B90,AA$2,"multi"),'II-SUB'!$V$3:$W$630,2,0))</f>
        <v>0</v>
      </c>
      <c r="AB90" s="11">
        <f>IF(ISNA(VLOOKUP(CONCATENATE($B90,AB$2,"multi"),'II-SUB'!$V$3:$W$630,2,0)),0,VLOOKUP(CONCATENATE($B90,AB$2,"multi"),'II-SUB'!$V$3:$W$630,2,0))</f>
        <v>0</v>
      </c>
      <c r="AC90" s="11">
        <f>IF(ISNA(VLOOKUP(CONCATENATE($B90,AC$2,"multi"),'II-SUB'!$V$3:$W$630,2,0)),0,VLOOKUP(CONCATENATE($B90,AC$2,"multi"),'II-SUB'!$V$3:$W$630,2,0))</f>
        <v>0</v>
      </c>
      <c r="AD90" s="11">
        <f>SUM(Q90:AC90)</f>
        <v>0</v>
      </c>
      <c r="AE90" s="11">
        <f>IF(ISNA(VLOOKUP(CONCATENATE($B90,AE$2,"multi"),MW!$V$3:$W$600,2,0)),0,VLOOKUP(CONCATENATE($B90,AE$2,"multi"),MW!$V$3:$W$600,2,0))</f>
        <v>0</v>
      </c>
      <c r="AF90" s="11">
        <f>IF(ISNA(VLOOKUP(CONCATENATE($B90,AF$2,"multi"),MW!$V$3:$W$600,2,0)),0,VLOOKUP(CONCATENATE($B90,AF$2,"multi"),MW!$V$3:$W$600,2,0))</f>
        <v>0</v>
      </c>
      <c r="AG90" s="11">
        <f>IF(ISNA(VLOOKUP(CONCATENATE($B90,AG$2,"multi"),MW!$V$3:$W$600,2,0)),0,VLOOKUP(CONCATENATE($B90,AG$2,"multi"),MW!$V$3:$W$600,2,0))</f>
        <v>0</v>
      </c>
      <c r="AH90" s="11">
        <f>IF(ISNA(VLOOKUP(CONCATENATE($B90,AH$2,"multi"),MW!$V$3:$W$600,2,0)),0,VLOOKUP(CONCATENATE($B90,AH$2,"multi"),MW!$V$3:$W$600,2,0))</f>
        <v>0</v>
      </c>
      <c r="AI90" s="11">
        <f>IF(ISNA(VLOOKUP(CONCATENATE($B90,AI$2,"multi"),MW!$V$3:$W$600,2,0)),0,VLOOKUP(CONCATENATE($B90,AI$2,"multi"),MW!$V$3:$W$600,2,0))</f>
        <v>0</v>
      </c>
      <c r="AJ90" s="11">
        <f>IF(ISNA(VLOOKUP(CONCATENATE($B90,AJ$2,"multi"),MW!$V$3:$W$600,2,0)),0,VLOOKUP(CONCATENATE($B90,AJ$2,"multi"),MW!$V$3:$W$600,2,0))</f>
        <v>0</v>
      </c>
      <c r="AK90" s="11">
        <f>IF(ISNA(VLOOKUP(CONCATENATE($B90,AK$2,"multi"),MW!$V$3:$W$600,2,0)),0,VLOOKUP(CONCATENATE($B90,AK$2,"multi"),MW!$V$3:$W$600,2,0))</f>
        <v>0</v>
      </c>
      <c r="AL90" s="11">
        <f>IF(ISNA(VLOOKUP(CONCATENATE($B90,AL$2,"multi"),MW!$V$3:$W$600,2,0)),0,VLOOKUP(CONCATENATE($B90,AL$2,"multi"),MW!$V$3:$W$600,2,0))</f>
        <v>0</v>
      </c>
      <c r="AM90" s="11">
        <f>IF(ISNA(VLOOKUP(CONCATENATE($B90,AM$2,"multi"),MW!$V$3:$W$600,2,0)),0,VLOOKUP(CONCATENATE($B90,AM$2,"multi"),MW!$V$3:$W$600,2,0))</f>
        <v>0</v>
      </c>
      <c r="AN90" s="11">
        <f>IF(ISNA(VLOOKUP(CONCATENATE($B90,AN$2,"multi"),MW!$V$3:$W$600,2,0)),0,VLOOKUP(CONCATENATE($B90,AN$2,"multi"),MW!$V$3:$W$600,2,0))</f>
        <v>0</v>
      </c>
      <c r="AO90" s="11">
        <f>IF(ISNA(VLOOKUP(CONCATENATE($B90,AO$2,"multi"),MW!$V$3:$W$600,2,0)),0,VLOOKUP(CONCATENATE($B90,AO$2,"multi"),MW!$V$3:$W$600,2,0))</f>
        <v>0</v>
      </c>
      <c r="AP90" s="11">
        <f>SUM(AE90:AO90)</f>
        <v>0</v>
      </c>
      <c r="AQ90" s="11">
        <f>IF(ISNA(VLOOKUP(CONCATENATE($B90,AQ$2,"multi"),'III-SUB'!$V$3:$W$633,2,0)),0,VLOOKUP(CONCATENATE($B90,AQ$2,"multi"),'III-SUB'!$V$3:$W$633,2,0))</f>
        <v>0</v>
      </c>
      <c r="AR90" s="11">
        <f>IF(ISNA(VLOOKUP(CONCATENATE($B90,AR$2,"multi"),'III-SUB'!$V$3:$W$633,2,0)),0,VLOOKUP(CONCATENATE($B90,AR$2,"multi"),'III-SUB'!$V$3:$W$633,2,0))</f>
        <v>0</v>
      </c>
      <c r="AS90" s="11">
        <f>IF(ISNA(VLOOKUP(CONCATENATE($B90,AS$2,"multi"),'III-SUB'!$V$3:$W$633,2,0)),0,VLOOKUP(CONCATENATE($B90,AS$2,"multi"),'III-SUB'!$V$3:$W$633,2,0))</f>
        <v>0</v>
      </c>
      <c r="AT90" s="11">
        <f>IF(ISNA(VLOOKUP(CONCATENATE($B90,AT$2,"multi"),'III-SUB'!$V$3:$W$633,2,0)),0,VLOOKUP(CONCATENATE($B90,AT$2,"multi"),'III-SUB'!$V$3:$W$633,2,0))</f>
        <v>0</v>
      </c>
      <c r="AU90" s="11">
        <f>IF(ISNA(VLOOKUP(CONCATENATE($B90,AU$2,"multi"),'III-SUB'!$V$3:$W$633,2,0)),0,VLOOKUP(CONCATENATE($B90,AU$2,"multi"),'III-SUB'!$V$3:$W$633,2,0))</f>
        <v>0</v>
      </c>
      <c r="AV90" s="11">
        <f>IF(ISNA(VLOOKUP(CONCATENATE($B90,AV$2,"multi"),'III-SUB'!$V$3:$W$633,2,0)),0,VLOOKUP(CONCATENATE($B90,AV$2,"multi"),'III-SUB'!$V$3:$W$633,2,0))</f>
        <v>0</v>
      </c>
      <c r="AW90" s="11">
        <f>IF(ISNA(VLOOKUP(CONCATENATE($B90,AW$2,"multi"),'III-SUB'!$V$3:$W$633,2,0)),0,VLOOKUP(CONCATENATE($B90,AW$2,"multi"),'III-SUB'!$V$3:$W$633,2,0))</f>
        <v>0</v>
      </c>
      <c r="AX90" s="11">
        <f>IF(ISNA(VLOOKUP(CONCATENATE($B90,AX$2,"multi"),'III-SUB'!$V$3:$W$633,2,0)),0,VLOOKUP(CONCATENATE($B90,AX$2,"multi"),'III-SUB'!$V$3:$W$633,2,0))</f>
        <v>0</v>
      </c>
      <c r="AY90" s="11">
        <f>IF(ISNA(VLOOKUP(CONCATENATE($B90,AY$2,"multi"),'III-SUB'!$V$3:$W$633,2,0)),0,VLOOKUP(CONCATENATE($B90,AY$2,"multi"),'III-SUB'!$V$3:$W$633,2,0))</f>
        <v>0</v>
      </c>
      <c r="AZ90" s="11">
        <f>IF(ISNA(VLOOKUP(CONCATENATE($B90,AZ$2,"multi"),'III-SUB'!$V$3:$W$633,2,0)),0,VLOOKUP(CONCATENATE($B90,AZ$2,"multi"),'III-SUB'!$V$3:$W$633,2,0))</f>
        <v>0</v>
      </c>
      <c r="BA90" s="11">
        <f>IF(ISNA(VLOOKUP(CONCATENATE($B90,BA$2,"multi"),'III-SUB'!$V$3:$W$633,2,0)),0,VLOOKUP(CONCATENATE($B90,BA$2,"multi"),'III-SUB'!$V$3:$W$633,2,0))</f>
        <v>0</v>
      </c>
      <c r="BB90" s="11">
        <f>IF(ISNA(VLOOKUP(CONCATENATE($B90,BB$2,"multi"),'III-SUB'!$V$3:$W$633,2,0)),0,VLOOKUP(CONCATENATE($B90,BB$2,"multi"),'III-SUB'!$V$3:$W$633,2,0))</f>
        <v>0</v>
      </c>
      <c r="BC90" s="11">
        <f>IF(ISNA(VLOOKUP(CONCATENATE($B90,BC$2,"multi"),'III-SUB'!$V$3:$W$633,2,0)),0,VLOOKUP(CONCATENATE($B90,BC$2,"multi"),'III-SUB'!$V$3:$W$633,2,0))</f>
        <v>0</v>
      </c>
      <c r="BD90" s="11">
        <f>SUM(AQ90:BC90)</f>
        <v>0</v>
      </c>
      <c r="BE90" s="11">
        <f>IF(ISNA(VLOOKUP(CONCATENATE($B90,AQ$2,"multi"),VHF!$V$3:$W$627,2,0)),0,VLOOKUP(CONCATENATE($B90,AQ$2,"multi"),VHF!$V$3:$W$627,2,0))</f>
        <v>24.3</v>
      </c>
      <c r="BF90" s="11">
        <f>IF(ISNA(VLOOKUP(CONCATENATE($B90,BF$2,"multi"),UHF!$V$3:$W$612,2,0)),0,VLOOKUP(CONCATENATE($B90,BF$2,"multi"),UHF!$V$3:$W$612,2,0))</f>
        <v>0</v>
      </c>
      <c r="BG90" s="11">
        <f>IF(ISNA(VLOOKUP(CONCATENATE($B90,BG$2,"multi"),UHF!$V$3:$W$612,2,0)),0,VLOOKUP(CONCATENATE($B90,BG$2,"multi"),UHF!$V$3:$W$612,2,0))</f>
        <v>0</v>
      </c>
      <c r="BH90" s="11">
        <f>IF(ISNA(VLOOKUP(CONCATENATE($B90,BH$2,"multi"),UHF!$V$3:$W$612,2,0)),0,VLOOKUP(CONCATENATE($B90,BH$2,"multi"),UHF!$V$3:$W$612,2,0))</f>
        <v>0</v>
      </c>
      <c r="BI90" s="11">
        <f>IF(ISNA(VLOOKUP(CONCATENATE($B90,BI$2,"multi"),UHF!$V$3:$W$612,2,0)),0,VLOOKUP(CONCATENATE($B90,BI$2,"multi"),UHF!$V$3:$W$612,2,0))</f>
        <v>0</v>
      </c>
      <c r="BJ90" s="11">
        <f>IF(ISNA(VLOOKUP(CONCATENATE($B90,BJ$2,"multi"),UHF!$V$3:$W$612,2,0)),0,VLOOKUP(CONCATENATE($B90,BJ$2,"multi"),UHF!$V$3:$W$612,2,0))</f>
        <v>0</v>
      </c>
      <c r="BK90" s="11">
        <f>IF(ISNA(VLOOKUP(CONCATENATE($B90,BK$2,"multi"),UHF!$V$3:$W$612,2,0)),0,VLOOKUP(CONCATENATE($B90,BK$2,"multi"),UHF!$V$3:$W$612,2,0))</f>
        <v>0</v>
      </c>
      <c r="BL90" s="11">
        <f>IF(ISNA(VLOOKUP(CONCATENATE($B90,BL$2,"multi"),UHF!$V$3:$W$612,2,0)),0,VLOOKUP(CONCATENATE($B90,BL$2,"multi"),UHF!$V$3:$W$612,2,0))</f>
        <v>0</v>
      </c>
      <c r="BM90" s="11">
        <f>IF(ISNA(VLOOKUP(CONCATENATE($B90,BM$2,"multi"),UHF!$V$3:$W$612,2,0)),0,VLOOKUP(CONCATENATE($B90,BM$2,"multi"),UHF!$V$3:$W$612,2,0))</f>
        <v>0</v>
      </c>
      <c r="BN90" s="11">
        <f>IF(ISNA(VLOOKUP(CONCATENATE($B90,BN$2,"multi"),UHF!$V$3:$W$612,2,0)),0,VLOOKUP(CONCATENATE($B90,BN$2,"multi"),UHF!$V$3:$W$612,2,0))</f>
        <v>0</v>
      </c>
      <c r="BO90" s="11">
        <f>IF(ISNA(VLOOKUP(CONCATENATE($B90,BO$2,"multi"),UHF!$V$3:$W$612,2,0)),0,VLOOKUP(CONCATENATE($B90,BO$2,"multi"),UHF!$V$3:$W$612,2,0))</f>
        <v>0</v>
      </c>
      <c r="BP90" s="11">
        <f>IF(ISNA(VLOOKUP(CONCATENATE($B90,BP$2,"multi"),UHF!$V$3:$W$612,2,0)),0,VLOOKUP(CONCATENATE($B90,BP$2,"multi"),UHF!$V$3:$W$612,2,0))</f>
        <v>0</v>
      </c>
      <c r="BQ90" s="11">
        <f>IF(ISNA(VLOOKUP(CONCATENATE($B90,BQ$2,"multi"),UHF!$V$3:$W$612,2,0)),0,VLOOKUP(CONCATENATE($B90,BQ$2,"multi"),UHF!$V$3:$W$612,2,0))</f>
        <v>0</v>
      </c>
      <c r="BR90" s="11">
        <f>SUM(BF90:BQ90)</f>
        <v>0</v>
      </c>
      <c r="BS90" s="11">
        <f>IF(ISNA(VLOOKUP(CONCATENATE($B90,BS$2,"multi"),'A1'!$V$3:$W$612,2,0)),0,VLOOKUP(CONCATENATE($B90,BS$2,"multi"),'A1'!$V$3:$W$612,2,0))</f>
        <v>0</v>
      </c>
      <c r="BT90" s="11">
        <f>SUM(C90,Q90,AQ90,BE90,BS90)</f>
        <v>30.3</v>
      </c>
      <c r="BU90" s="11">
        <f>SUM(D90,R90,AR90,BF90)</f>
        <v>0</v>
      </c>
      <c r="BV90" s="11">
        <f>SUM(E90,S90,AE90,AS90,BG90)</f>
        <v>0</v>
      </c>
      <c r="BW90" s="11">
        <f>SUM(F90,T90,AF90,AT90,BH90)</f>
        <v>0</v>
      </c>
      <c r="BX90" s="11">
        <f>SUM(G90,U90,AG90,AU90,BI90)</f>
        <v>0</v>
      </c>
      <c r="BY90" s="11">
        <f>SUM(H90,V90,AH90,AV90,BJ90)</f>
        <v>0</v>
      </c>
      <c r="BZ90" s="11">
        <f>SUM(I90,W90,AI90,AW90,BK90)</f>
        <v>0</v>
      </c>
      <c r="CA90" s="11">
        <f>SUM(J90,X90,AJ90,AX90,BL90)</f>
        <v>0</v>
      </c>
      <c r="CB90" s="11">
        <f>SUM(K90,Y90,AK90,AY90,BM90)</f>
        <v>0</v>
      </c>
      <c r="CC90" s="11">
        <f>SUM(Z90,AL90,AZ90,BN90)</f>
        <v>0</v>
      </c>
      <c r="CD90" s="11">
        <f>SUM(BT90:CC90)</f>
        <v>30.3</v>
      </c>
      <c r="CE90" s="11">
        <f>SUM(P90,AD90,AP90,BD90,BE90,BR90,BS90)</f>
        <v>30.3</v>
      </c>
      <c r="CF90" s="11">
        <f>MIN(P90,AD90,AP90,BD90,BE90,BR90,BS90)</f>
        <v>0</v>
      </c>
      <c r="CG90" s="11">
        <f>SUM(CE90-CF90)</f>
        <v>30.3</v>
      </c>
    </row>
    <row r="91" spans="1:85" x14ac:dyDescent="0.2">
      <c r="A91" s="21" t="str">
        <f t="shared" si="0"/>
        <v>89.</v>
      </c>
      <c r="B91" s="8" t="str">
        <f>'Seznam-MO'!A65</f>
        <v>OK1RHK</v>
      </c>
      <c r="C91" s="11">
        <f>IF(ISNA(VLOOKUP(CONCATENATE($B91,C$2,"multi"),'I-SUB'!$V$3:$W$624,2,0)),0,VLOOKUP(CONCATENATE($B91,C$2,"multi"),'I-SUB'!$V$3:$W$624,2,0))</f>
        <v>0</v>
      </c>
      <c r="D91" s="11">
        <f>IF(ISNA(VLOOKUP(CONCATENATE($B91,D$2,"multi"),'I-SUB'!$V$3:$W$624,2,0)),0,VLOOKUP(CONCATENATE($B91,D$2,"multi"),'I-SUB'!$V$3:$W$624,2,0))</f>
        <v>0</v>
      </c>
      <c r="E91" s="11">
        <f>IF(ISNA(VLOOKUP(CONCATENATE($B91,E$2,"multi"),'I-SUB'!$V$3:$W$624,2,0)),0,VLOOKUP(CONCATENATE($B91,E$2,"multi"),'I-SUB'!$V$3:$W$624,2,0))</f>
        <v>0</v>
      </c>
      <c r="F91" s="11">
        <f>IF(ISNA(VLOOKUP(CONCATENATE($B91,F$2,"multi"),'I-SUB'!$V$3:$W$624,2,0)),0,VLOOKUP(CONCATENATE($B91,F$2,"multi"),'I-SUB'!$V$3:$W$624,2,0))</f>
        <v>0</v>
      </c>
      <c r="G91" s="11">
        <f>IF(ISNA(VLOOKUP(CONCATENATE($B91,G$2,"multi"),'I-SUB'!$V$3:$W$624,2,0)),0,VLOOKUP(CONCATENATE($B91,G$2,"multi"),'I-SUB'!$V$3:$W$624,2,0))</f>
        <v>0</v>
      </c>
      <c r="H91" s="11">
        <f>IF(ISNA(VLOOKUP(CONCATENATE($B91,H$2,"multi"),'I-SUB'!$V$3:$W$624,2,0)),0,VLOOKUP(CONCATENATE($B91,H$2,"multi"),'I-SUB'!$V$3:$W$624,2,0))</f>
        <v>0</v>
      </c>
      <c r="I91" s="11">
        <f>IF(ISNA(VLOOKUP(CONCATENATE($B91,I$2,"multi"),'I-SUB'!$V$3:$W$624,2,0)),0,VLOOKUP(CONCATENATE($B91,I$2,"multi"),'I-SUB'!$V$3:$W$624,2,0))</f>
        <v>0</v>
      </c>
      <c r="J91" s="11">
        <f>IF(ISNA(VLOOKUP(CONCATENATE($B91,J$2,"multi"),'I-SUB'!$V$3:$W$624,2,0)),0,VLOOKUP(CONCATENATE($B91,J$2,"multi"),'I-SUB'!$V$3:$W$624,2,0))</f>
        <v>0</v>
      </c>
      <c r="K91" s="11">
        <f>IF(ISNA(VLOOKUP(CONCATENATE($B91,K$2,"multi"),'I-SUB'!$V$3:$W$624,2,0)),0,VLOOKUP(CONCATENATE($B91,K$2,"multi"),'I-SUB'!$V$3:$W$624,2,0))</f>
        <v>0</v>
      </c>
      <c r="L91" s="11">
        <f>IF(ISNA(VLOOKUP(CONCATENATE($B91,L$2,"multi"),'I-SUB'!$V$3:$W$624,2,0)),0,VLOOKUP(CONCATENATE($B91,L$2,"multi"),'I-SUB'!$V$3:$W$624,2,0))</f>
        <v>0</v>
      </c>
      <c r="M91" s="11">
        <f>IF(ISNA(VLOOKUP(CONCATENATE($B91,M$2,"multi"),'I-SUB'!$V$3:$W$624,2,0)),0,VLOOKUP(CONCATENATE($B91,M$2,"multi"),'I-SUB'!$V$3:$W$624,2,0))</f>
        <v>0</v>
      </c>
      <c r="N91" s="11">
        <f>IF(ISNA(VLOOKUP(CONCATENATE($B91,N$2,"multi"),'I-SUB'!$V$3:$W$624,2,0)),0,VLOOKUP(CONCATENATE($B91,N$2,"multi"),'I-SUB'!$V$3:$W$624,2,0))</f>
        <v>0</v>
      </c>
      <c r="O91" s="11">
        <f>IF(ISNA(VLOOKUP(CONCATENATE($B91,O$2,"multi"),'I-SUB'!$V$3:$W$624,2,0)),0,VLOOKUP(CONCATENATE($B91,O$2,"multi"),'I-SUB'!$V$3:$W$624,2,0))</f>
        <v>0</v>
      </c>
      <c r="P91" s="11">
        <f>SUM(C91:O91)</f>
        <v>0</v>
      </c>
      <c r="Q91" s="11">
        <f>IF(ISNA(VLOOKUP(CONCATENATE($B91,Q$2,"multi"),'II-SUB'!$V$3:$W$630,2,0)),0,VLOOKUP(CONCATENATE($B91,Q$2,"multi"),'II-SUB'!$V$3:$W$630,2,0))</f>
        <v>0</v>
      </c>
      <c r="R91" s="11">
        <f>IF(ISNA(VLOOKUP(CONCATENATE($B91,R$2,"multi"),'II-SUB'!$V$3:$W$630,2,0)),0,VLOOKUP(CONCATENATE($B91,R$2,"multi"),'II-SUB'!$V$3:$W$630,2,0))</f>
        <v>0</v>
      </c>
      <c r="S91" s="11">
        <f>IF(ISNA(VLOOKUP(CONCATENATE($B91,S$2,"multi"),'II-SUB'!$V$3:$W$630,2,0)),0,VLOOKUP(CONCATENATE($B91,S$2,"multi"),'II-SUB'!$V$3:$W$630,2,0))</f>
        <v>0</v>
      </c>
      <c r="T91" s="11">
        <f>IF(ISNA(VLOOKUP(CONCATENATE($B91,T$2,"multi"),'II-SUB'!$V$3:$W$630,2,0)),0,VLOOKUP(CONCATENATE($B91,T$2,"multi"),'II-SUB'!$V$3:$W$630,2,0))</f>
        <v>0</v>
      </c>
      <c r="U91" s="11">
        <f>IF(ISNA(VLOOKUP(CONCATENATE($B91,U$2,"multi"),'II-SUB'!$V$3:$W$630,2,0)),0,VLOOKUP(CONCATENATE($B91,U$2,"multi"),'II-SUB'!$V$3:$W$630,2,0))</f>
        <v>0</v>
      </c>
      <c r="V91" s="11">
        <f>IF(ISNA(VLOOKUP(CONCATENATE($B91,V$2,"multi"),'II-SUB'!$V$3:$W$630,2,0)),0,VLOOKUP(CONCATENATE($B91,V$2,"multi"),'II-SUB'!$V$3:$W$630,2,0))</f>
        <v>0</v>
      </c>
      <c r="W91" s="11">
        <f>IF(ISNA(VLOOKUP(CONCATENATE($B91,W$2,"multi"),'II-SUB'!$V$3:$W$630,2,0)),0,VLOOKUP(CONCATENATE($B91,W$2,"multi"),'II-SUB'!$V$3:$W$630,2,0))</f>
        <v>0</v>
      </c>
      <c r="X91" s="11">
        <f>IF(ISNA(VLOOKUP(CONCATENATE($B91,X$2,"multi"),'II-SUB'!$V$3:$W$630,2,0)),0,VLOOKUP(CONCATENATE($B91,X$2,"multi"),'II-SUB'!$V$3:$W$630,2,0))</f>
        <v>0</v>
      </c>
      <c r="Y91" s="11">
        <f>IF(ISNA(VLOOKUP(CONCATENATE($B91,Y$2,"multi"),'II-SUB'!$V$3:$W$630,2,0)),0,VLOOKUP(CONCATENATE($B91,Y$2,"multi"),'II-SUB'!$V$3:$W$630,2,0))</f>
        <v>0</v>
      </c>
      <c r="Z91" s="11">
        <f>IF(ISNA(VLOOKUP(CONCATENATE($B91,Z$2,"multi"),'II-SUB'!$V$3:$W$630,2,0)),0,VLOOKUP(CONCATENATE($B91,Z$2,"multi"),'II-SUB'!$V$3:$W$630,2,0))</f>
        <v>0</v>
      </c>
      <c r="AA91" s="11">
        <f>IF(ISNA(VLOOKUP(CONCATENATE($B91,AA$2,"multi"),'II-SUB'!$V$3:$W$630,2,0)),0,VLOOKUP(CONCATENATE($B91,AA$2,"multi"),'II-SUB'!$V$3:$W$630,2,0))</f>
        <v>0</v>
      </c>
      <c r="AB91" s="11">
        <f>IF(ISNA(VLOOKUP(CONCATENATE($B91,AB$2,"multi"),'II-SUB'!$V$3:$W$630,2,0)),0,VLOOKUP(CONCATENATE($B91,AB$2,"multi"),'II-SUB'!$V$3:$W$630,2,0))</f>
        <v>0</v>
      </c>
      <c r="AC91" s="11">
        <f>IF(ISNA(VLOOKUP(CONCATENATE($B91,AC$2,"multi"),'II-SUB'!$V$3:$W$630,2,0)),0,VLOOKUP(CONCATENATE($B91,AC$2,"multi"),'II-SUB'!$V$3:$W$630,2,0))</f>
        <v>0</v>
      </c>
      <c r="AD91" s="11">
        <f>SUM(Q91:AC91)</f>
        <v>0</v>
      </c>
      <c r="AE91" s="11">
        <f>IF(ISNA(VLOOKUP(CONCATENATE($B91,AE$2,"multi"),MW!$V$3:$W$600,2,0)),0,VLOOKUP(CONCATENATE($B91,AE$2,"multi"),MW!$V$3:$W$600,2,0))</f>
        <v>0</v>
      </c>
      <c r="AF91" s="11">
        <f>IF(ISNA(VLOOKUP(CONCATENATE($B91,AF$2,"multi"),MW!$V$3:$W$600,2,0)),0,VLOOKUP(CONCATENATE($B91,AF$2,"multi"),MW!$V$3:$W$600,2,0))</f>
        <v>0</v>
      </c>
      <c r="AG91" s="11">
        <f>IF(ISNA(VLOOKUP(CONCATENATE($B91,AG$2,"multi"),MW!$V$3:$W$600,2,0)),0,VLOOKUP(CONCATENATE($B91,AG$2,"multi"),MW!$V$3:$W$600,2,0))</f>
        <v>0</v>
      </c>
      <c r="AH91" s="11">
        <f>IF(ISNA(VLOOKUP(CONCATENATE($B91,AH$2,"multi"),MW!$V$3:$W$600,2,0)),0,VLOOKUP(CONCATENATE($B91,AH$2,"multi"),MW!$V$3:$W$600,2,0))</f>
        <v>0</v>
      </c>
      <c r="AI91" s="11">
        <f>IF(ISNA(VLOOKUP(CONCATENATE($B91,AI$2,"multi"),MW!$V$3:$W$600,2,0)),0,VLOOKUP(CONCATENATE($B91,AI$2,"multi"),MW!$V$3:$W$600,2,0))</f>
        <v>0</v>
      </c>
      <c r="AJ91" s="11">
        <f>IF(ISNA(VLOOKUP(CONCATENATE($B91,AJ$2,"multi"),MW!$V$3:$W$600,2,0)),0,VLOOKUP(CONCATENATE($B91,AJ$2,"multi"),MW!$V$3:$W$600,2,0))</f>
        <v>0</v>
      </c>
      <c r="AK91" s="11">
        <f>IF(ISNA(VLOOKUP(CONCATENATE($B91,AK$2,"multi"),MW!$V$3:$W$600,2,0)),0,VLOOKUP(CONCATENATE($B91,AK$2,"multi"),MW!$V$3:$W$600,2,0))</f>
        <v>0</v>
      </c>
      <c r="AL91" s="11">
        <f>IF(ISNA(VLOOKUP(CONCATENATE($B91,AL$2,"multi"),MW!$V$3:$W$600,2,0)),0,VLOOKUP(CONCATENATE($B91,AL$2,"multi"),MW!$V$3:$W$600,2,0))</f>
        <v>0</v>
      </c>
      <c r="AM91" s="11">
        <f>IF(ISNA(VLOOKUP(CONCATENATE($B91,AM$2,"multi"),MW!$V$3:$W$600,2,0)),0,VLOOKUP(CONCATENATE($B91,AM$2,"multi"),MW!$V$3:$W$600,2,0))</f>
        <v>0</v>
      </c>
      <c r="AN91" s="11">
        <f>IF(ISNA(VLOOKUP(CONCATENATE($B91,AN$2,"multi"),MW!$V$3:$W$600,2,0)),0,VLOOKUP(CONCATENATE($B91,AN$2,"multi"),MW!$V$3:$W$600,2,0))</f>
        <v>0</v>
      </c>
      <c r="AO91" s="11">
        <f>IF(ISNA(VLOOKUP(CONCATENATE($B91,AO$2,"multi"),MW!$V$3:$W$600,2,0)),0,VLOOKUP(CONCATENATE($B91,AO$2,"multi"),MW!$V$3:$W$600,2,0))</f>
        <v>0</v>
      </c>
      <c r="AP91" s="11">
        <f>SUM(AE91:AO91)</f>
        <v>0</v>
      </c>
      <c r="AQ91" s="11">
        <f>IF(ISNA(VLOOKUP(CONCATENATE($B91,AQ$2,"multi"),'III-SUB'!$V$3:$W$633,2,0)),0,VLOOKUP(CONCATENATE($B91,AQ$2,"multi"),'III-SUB'!$V$3:$W$633,2,0))</f>
        <v>25</v>
      </c>
      <c r="AR91" s="11">
        <f>IF(ISNA(VLOOKUP(CONCATENATE($B91,AR$2,"multi"),'III-SUB'!$V$3:$W$633,2,0)),0,VLOOKUP(CONCATENATE($B91,AR$2,"multi"),'III-SUB'!$V$3:$W$633,2,0))</f>
        <v>0</v>
      </c>
      <c r="AS91" s="11">
        <f>IF(ISNA(VLOOKUP(CONCATENATE($B91,AS$2,"multi"),'III-SUB'!$V$3:$W$633,2,0)),0,VLOOKUP(CONCATENATE($B91,AS$2,"multi"),'III-SUB'!$V$3:$W$633,2,0))</f>
        <v>0</v>
      </c>
      <c r="AT91" s="11">
        <f>IF(ISNA(VLOOKUP(CONCATENATE($B91,AT$2,"multi"),'III-SUB'!$V$3:$W$633,2,0)),0,VLOOKUP(CONCATENATE($B91,AT$2,"multi"),'III-SUB'!$V$3:$W$633,2,0))</f>
        <v>0</v>
      </c>
      <c r="AU91" s="11">
        <f>IF(ISNA(VLOOKUP(CONCATENATE($B91,AU$2,"multi"),'III-SUB'!$V$3:$W$633,2,0)),0,VLOOKUP(CONCATENATE($B91,AU$2,"multi"),'III-SUB'!$V$3:$W$633,2,0))</f>
        <v>0</v>
      </c>
      <c r="AV91" s="11">
        <f>IF(ISNA(VLOOKUP(CONCATENATE($B91,AV$2,"multi"),'III-SUB'!$V$3:$W$633,2,0)),0,VLOOKUP(CONCATENATE($B91,AV$2,"multi"),'III-SUB'!$V$3:$W$633,2,0))</f>
        <v>0</v>
      </c>
      <c r="AW91" s="11">
        <f>IF(ISNA(VLOOKUP(CONCATENATE($B91,AW$2,"multi"),'III-SUB'!$V$3:$W$633,2,0)),0,VLOOKUP(CONCATENATE($B91,AW$2,"multi"),'III-SUB'!$V$3:$W$633,2,0))</f>
        <v>0</v>
      </c>
      <c r="AX91" s="11">
        <f>IF(ISNA(VLOOKUP(CONCATENATE($B91,AX$2,"multi"),'III-SUB'!$V$3:$W$633,2,0)),0,VLOOKUP(CONCATENATE($B91,AX$2,"multi"),'III-SUB'!$V$3:$W$633,2,0))</f>
        <v>0</v>
      </c>
      <c r="AY91" s="11">
        <f>IF(ISNA(VLOOKUP(CONCATENATE($B91,AY$2,"multi"),'III-SUB'!$V$3:$W$633,2,0)),0,VLOOKUP(CONCATENATE($B91,AY$2,"multi"),'III-SUB'!$V$3:$W$633,2,0))</f>
        <v>0</v>
      </c>
      <c r="AZ91" s="11">
        <f>IF(ISNA(VLOOKUP(CONCATENATE($B91,AZ$2,"multi"),'III-SUB'!$V$3:$W$633,2,0)),0,VLOOKUP(CONCATENATE($B91,AZ$2,"multi"),'III-SUB'!$V$3:$W$633,2,0))</f>
        <v>0</v>
      </c>
      <c r="BA91" s="11">
        <f>IF(ISNA(VLOOKUP(CONCATENATE($B91,BA$2,"multi"),'III-SUB'!$V$3:$W$633,2,0)),0,VLOOKUP(CONCATENATE($B91,BA$2,"multi"),'III-SUB'!$V$3:$W$633,2,0))</f>
        <v>0</v>
      </c>
      <c r="BB91" s="11">
        <f>IF(ISNA(VLOOKUP(CONCATENATE($B91,BB$2,"multi"),'III-SUB'!$V$3:$W$633,2,0)),0,VLOOKUP(CONCATENATE($B91,BB$2,"multi"),'III-SUB'!$V$3:$W$633,2,0))</f>
        <v>0</v>
      </c>
      <c r="BC91" s="11">
        <f>IF(ISNA(VLOOKUP(CONCATENATE($B91,BC$2,"multi"),'III-SUB'!$V$3:$W$633,2,0)),0,VLOOKUP(CONCATENATE($B91,BC$2,"multi"),'III-SUB'!$V$3:$W$633,2,0))</f>
        <v>0</v>
      </c>
      <c r="BD91" s="11">
        <f>SUM(AQ91:BC91)</f>
        <v>25</v>
      </c>
      <c r="BE91" s="11">
        <f>IF(ISNA(VLOOKUP(CONCATENATE($B91,AQ$2,"multi"),VHF!$V$3:$W$627,2,0)),0,VLOOKUP(CONCATENATE($B91,AQ$2,"multi"),VHF!$V$3:$W$627,2,0))</f>
        <v>0</v>
      </c>
      <c r="BF91" s="11">
        <f>IF(ISNA(VLOOKUP(CONCATENATE($B91,BF$2,"multi"),UHF!$V$3:$W$612,2,0)),0,VLOOKUP(CONCATENATE($B91,BF$2,"multi"),UHF!$V$3:$W$612,2,0))</f>
        <v>0</v>
      </c>
      <c r="BG91" s="11">
        <f>IF(ISNA(VLOOKUP(CONCATENATE($B91,BG$2,"multi"),UHF!$V$3:$W$612,2,0)),0,VLOOKUP(CONCATENATE($B91,BG$2,"multi"),UHF!$V$3:$W$612,2,0))</f>
        <v>0</v>
      </c>
      <c r="BH91" s="11">
        <f>IF(ISNA(VLOOKUP(CONCATENATE($B91,BH$2,"multi"),UHF!$V$3:$W$612,2,0)),0,VLOOKUP(CONCATENATE($B91,BH$2,"multi"),UHF!$V$3:$W$612,2,0))</f>
        <v>0</v>
      </c>
      <c r="BI91" s="11">
        <f>IF(ISNA(VLOOKUP(CONCATENATE($B91,BI$2,"multi"),UHF!$V$3:$W$612,2,0)),0,VLOOKUP(CONCATENATE($B91,BI$2,"multi"),UHF!$V$3:$W$612,2,0))</f>
        <v>0</v>
      </c>
      <c r="BJ91" s="11">
        <f>IF(ISNA(VLOOKUP(CONCATENATE($B91,BJ$2,"multi"),UHF!$V$3:$W$612,2,0)),0,VLOOKUP(CONCATENATE($B91,BJ$2,"multi"),UHF!$V$3:$W$612,2,0))</f>
        <v>0</v>
      </c>
      <c r="BK91" s="11">
        <f>IF(ISNA(VLOOKUP(CONCATENATE($B91,BK$2,"multi"),UHF!$V$3:$W$612,2,0)),0,VLOOKUP(CONCATENATE($B91,BK$2,"multi"),UHF!$V$3:$W$612,2,0))</f>
        <v>0</v>
      </c>
      <c r="BL91" s="11">
        <f>IF(ISNA(VLOOKUP(CONCATENATE($B91,BL$2,"multi"),UHF!$V$3:$W$612,2,0)),0,VLOOKUP(CONCATENATE($B91,BL$2,"multi"),UHF!$V$3:$W$612,2,0))</f>
        <v>0</v>
      </c>
      <c r="BM91" s="11">
        <f>IF(ISNA(VLOOKUP(CONCATENATE($B91,BM$2,"multi"),UHF!$V$3:$W$612,2,0)),0,VLOOKUP(CONCATENATE($B91,BM$2,"multi"),UHF!$V$3:$W$612,2,0))</f>
        <v>0</v>
      </c>
      <c r="BN91" s="11">
        <f>IF(ISNA(VLOOKUP(CONCATENATE($B91,BN$2,"multi"),UHF!$V$3:$W$612,2,0)),0,VLOOKUP(CONCATENATE($B91,BN$2,"multi"),UHF!$V$3:$W$612,2,0))</f>
        <v>0</v>
      </c>
      <c r="BO91" s="11">
        <f>IF(ISNA(VLOOKUP(CONCATENATE($B91,BO$2,"multi"),UHF!$V$3:$W$612,2,0)),0,VLOOKUP(CONCATENATE($B91,BO$2,"multi"),UHF!$V$3:$W$612,2,0))</f>
        <v>0</v>
      </c>
      <c r="BP91" s="11">
        <f>IF(ISNA(VLOOKUP(CONCATENATE($B91,BP$2,"multi"),UHF!$V$3:$W$612,2,0)),0,VLOOKUP(CONCATENATE($B91,BP$2,"multi"),UHF!$V$3:$W$612,2,0))</f>
        <v>0</v>
      </c>
      <c r="BQ91" s="11">
        <f>IF(ISNA(VLOOKUP(CONCATENATE($B91,BQ$2,"multi"),UHF!$V$3:$W$612,2,0)),0,VLOOKUP(CONCATENATE($B91,BQ$2,"multi"),UHF!$V$3:$W$612,2,0))</f>
        <v>0</v>
      </c>
      <c r="BR91" s="11">
        <f>SUM(BF91:BQ91)</f>
        <v>0</v>
      </c>
      <c r="BS91" s="11">
        <f>IF(ISNA(VLOOKUP(CONCATENATE($B91,BS$2,"multi"),'A1'!$V$3:$W$612,2,0)),0,VLOOKUP(CONCATENATE($B91,BS$2,"multi"),'A1'!$V$3:$W$612,2,0))</f>
        <v>0</v>
      </c>
      <c r="BT91" s="11">
        <f>SUM(C91,Q91,AQ91,BE91,BS91)</f>
        <v>25</v>
      </c>
      <c r="BU91" s="11">
        <f>SUM(D91,R91,AR91,BF91)</f>
        <v>0</v>
      </c>
      <c r="BV91" s="11">
        <f>SUM(E91,S91,AE91,AS91,BG91)</f>
        <v>0</v>
      </c>
      <c r="BW91" s="11">
        <f>SUM(F91,T91,AF91,AT91,BH91)</f>
        <v>0</v>
      </c>
      <c r="BX91" s="11">
        <f>SUM(G91,U91,AG91,AU91,BI91)</f>
        <v>0</v>
      </c>
      <c r="BY91" s="11">
        <f>SUM(H91,V91,AH91,AV91,BJ91)</f>
        <v>0</v>
      </c>
      <c r="BZ91" s="11">
        <f>SUM(I91,W91,AI91,AW91,BK91)</f>
        <v>0</v>
      </c>
      <c r="CA91" s="11">
        <f>SUM(J91,X91,AJ91,AX91,BL91)</f>
        <v>0</v>
      </c>
      <c r="CB91" s="11">
        <f>SUM(K91,Y91,AK91,AY91,BM91)</f>
        <v>0</v>
      </c>
      <c r="CC91" s="11">
        <f>SUM(Z91,AL91,AZ91,BN91)</f>
        <v>0</v>
      </c>
      <c r="CD91" s="11">
        <f>SUM(BT91:CC91)</f>
        <v>25</v>
      </c>
      <c r="CE91" s="11">
        <f>SUM(P91,AD91,AP91,BD91,BE91,BR91,BS91)</f>
        <v>25</v>
      </c>
      <c r="CF91" s="11">
        <f>MIN(P91,AD91,AP91,BD91,BE91,BR91,BS91)</f>
        <v>0</v>
      </c>
      <c r="CG91" s="11">
        <f>SUM(CE91-CF91)</f>
        <v>25</v>
      </c>
    </row>
    <row r="92" spans="1:85" x14ac:dyDescent="0.2">
      <c r="A92" s="21" t="str">
        <f t="shared" si="0"/>
        <v>90.</v>
      </c>
      <c r="B92" s="8" t="str">
        <f>'Seznam-MO'!A103</f>
        <v>OK1KAS</v>
      </c>
      <c r="C92" s="11">
        <f>IF(ISNA(VLOOKUP(CONCATENATE($B92,C$2,"multi"),'I-SUB'!$V$3:$W$624,2,0)),0,VLOOKUP(CONCATENATE($B92,C$2,"multi"),'I-SUB'!$V$3:$W$624,2,0))</f>
        <v>0</v>
      </c>
      <c r="D92" s="11">
        <f>IF(ISNA(VLOOKUP(CONCATENATE($B92,D$2,"multi"),'I-SUB'!$V$3:$W$624,2,0)),0,VLOOKUP(CONCATENATE($B92,D$2,"multi"),'I-SUB'!$V$3:$W$624,2,0))</f>
        <v>0</v>
      </c>
      <c r="E92" s="11">
        <f>IF(ISNA(VLOOKUP(CONCATENATE($B92,E$2,"multi"),'I-SUB'!$V$3:$W$624,2,0)),0,VLOOKUP(CONCATENATE($B92,E$2,"multi"),'I-SUB'!$V$3:$W$624,2,0))</f>
        <v>0</v>
      </c>
      <c r="F92" s="11">
        <f>IF(ISNA(VLOOKUP(CONCATENATE($B92,F$2,"multi"),'I-SUB'!$V$3:$W$624,2,0)),0,VLOOKUP(CONCATENATE($B92,F$2,"multi"),'I-SUB'!$V$3:$W$624,2,0))</f>
        <v>0</v>
      </c>
      <c r="G92" s="11">
        <f>IF(ISNA(VLOOKUP(CONCATENATE($B92,G$2,"multi"),'I-SUB'!$V$3:$W$624,2,0)),0,VLOOKUP(CONCATENATE($B92,G$2,"multi"),'I-SUB'!$V$3:$W$624,2,0))</f>
        <v>0</v>
      </c>
      <c r="H92" s="11">
        <f>IF(ISNA(VLOOKUP(CONCATENATE($B92,H$2,"multi"),'I-SUB'!$V$3:$W$624,2,0)),0,VLOOKUP(CONCATENATE($B92,H$2,"multi"),'I-SUB'!$V$3:$W$624,2,0))</f>
        <v>0</v>
      </c>
      <c r="I92" s="11">
        <f>IF(ISNA(VLOOKUP(CONCATENATE($B92,I$2,"multi"),'I-SUB'!$V$3:$W$624,2,0)),0,VLOOKUP(CONCATENATE($B92,I$2,"multi"),'I-SUB'!$V$3:$W$624,2,0))</f>
        <v>0</v>
      </c>
      <c r="J92" s="11">
        <f>IF(ISNA(VLOOKUP(CONCATENATE($B92,J$2,"multi"),'I-SUB'!$V$3:$W$624,2,0)),0,VLOOKUP(CONCATENATE($B92,J$2,"multi"),'I-SUB'!$V$3:$W$624,2,0))</f>
        <v>0</v>
      </c>
      <c r="K92" s="11">
        <f>IF(ISNA(VLOOKUP(CONCATENATE($B92,K$2,"multi"),'I-SUB'!$V$3:$W$624,2,0)),0,VLOOKUP(CONCATENATE($B92,K$2,"multi"),'I-SUB'!$V$3:$W$624,2,0))</f>
        <v>0</v>
      </c>
      <c r="L92" s="11">
        <f>IF(ISNA(VLOOKUP(CONCATENATE($B92,L$2,"multi"),'I-SUB'!$V$3:$W$624,2,0)),0,VLOOKUP(CONCATENATE($B92,L$2,"multi"),'I-SUB'!$V$3:$W$624,2,0))</f>
        <v>0</v>
      </c>
      <c r="M92" s="11">
        <f>IF(ISNA(VLOOKUP(CONCATENATE($B92,M$2,"multi"),'I-SUB'!$V$3:$W$624,2,0)),0,VLOOKUP(CONCATENATE($B92,M$2,"multi"),'I-SUB'!$V$3:$W$624,2,0))</f>
        <v>0</v>
      </c>
      <c r="N92" s="11">
        <f>IF(ISNA(VLOOKUP(CONCATENATE($B92,N$2,"multi"),'I-SUB'!$V$3:$W$624,2,0)),0,VLOOKUP(CONCATENATE($B92,N$2,"multi"),'I-SUB'!$V$3:$W$624,2,0))</f>
        <v>0</v>
      </c>
      <c r="O92" s="11">
        <f>IF(ISNA(VLOOKUP(CONCATENATE($B92,O$2,"multi"),'I-SUB'!$V$3:$W$624,2,0)),0,VLOOKUP(CONCATENATE($B92,O$2,"multi"),'I-SUB'!$V$3:$W$624,2,0))</f>
        <v>0</v>
      </c>
      <c r="P92" s="11">
        <f>SUM(C92:O92)</f>
        <v>0</v>
      </c>
      <c r="Q92" s="11">
        <f>IF(ISNA(VLOOKUP(CONCATENATE($B92,Q$2,"multi"),'II-SUB'!$V$3:$W$630,2,0)),0,VLOOKUP(CONCATENATE($B92,Q$2,"multi"),'II-SUB'!$V$3:$W$630,2,0))</f>
        <v>0</v>
      </c>
      <c r="R92" s="11">
        <f>IF(ISNA(VLOOKUP(CONCATENATE($B92,R$2,"multi"),'II-SUB'!$V$3:$W$630,2,0)),0,VLOOKUP(CONCATENATE($B92,R$2,"multi"),'II-SUB'!$V$3:$W$630,2,0))</f>
        <v>0</v>
      </c>
      <c r="S92" s="11">
        <f>IF(ISNA(VLOOKUP(CONCATENATE($B92,S$2,"multi"),'II-SUB'!$V$3:$W$630,2,0)),0,VLOOKUP(CONCATENATE($B92,S$2,"multi"),'II-SUB'!$V$3:$W$630,2,0))</f>
        <v>0</v>
      </c>
      <c r="T92" s="11">
        <f>IF(ISNA(VLOOKUP(CONCATENATE($B92,T$2,"multi"),'II-SUB'!$V$3:$W$630,2,0)),0,VLOOKUP(CONCATENATE($B92,T$2,"multi"),'II-SUB'!$V$3:$W$630,2,0))</f>
        <v>0</v>
      </c>
      <c r="U92" s="11">
        <f>IF(ISNA(VLOOKUP(CONCATENATE($B92,U$2,"multi"),'II-SUB'!$V$3:$W$630,2,0)),0,VLOOKUP(CONCATENATE($B92,U$2,"multi"),'II-SUB'!$V$3:$W$630,2,0))</f>
        <v>0</v>
      </c>
      <c r="V92" s="11">
        <f>IF(ISNA(VLOOKUP(CONCATENATE($B92,V$2,"multi"),'II-SUB'!$V$3:$W$630,2,0)),0,VLOOKUP(CONCATENATE($B92,V$2,"multi"),'II-SUB'!$V$3:$W$630,2,0))</f>
        <v>0</v>
      </c>
      <c r="W92" s="11">
        <f>IF(ISNA(VLOOKUP(CONCATENATE($B92,W$2,"multi"),'II-SUB'!$V$3:$W$630,2,0)),0,VLOOKUP(CONCATENATE($B92,W$2,"multi"),'II-SUB'!$V$3:$W$630,2,0))</f>
        <v>0</v>
      </c>
      <c r="X92" s="11">
        <f>IF(ISNA(VLOOKUP(CONCATENATE($B92,X$2,"multi"),'II-SUB'!$V$3:$W$630,2,0)),0,VLOOKUP(CONCATENATE($B92,X$2,"multi"),'II-SUB'!$V$3:$W$630,2,0))</f>
        <v>0</v>
      </c>
      <c r="Y92" s="11">
        <f>IF(ISNA(VLOOKUP(CONCATENATE($B92,Y$2,"multi"),'II-SUB'!$V$3:$W$630,2,0)),0,VLOOKUP(CONCATENATE($B92,Y$2,"multi"),'II-SUB'!$V$3:$W$630,2,0))</f>
        <v>0</v>
      </c>
      <c r="Z92" s="11">
        <f>IF(ISNA(VLOOKUP(CONCATENATE($B92,Z$2,"multi"),'II-SUB'!$V$3:$W$630,2,0)),0,VLOOKUP(CONCATENATE($B92,Z$2,"multi"),'II-SUB'!$V$3:$W$630,2,0))</f>
        <v>0</v>
      </c>
      <c r="AA92" s="11">
        <f>IF(ISNA(VLOOKUP(CONCATENATE($B92,AA$2,"multi"),'II-SUB'!$V$3:$W$630,2,0)),0,VLOOKUP(CONCATENATE($B92,AA$2,"multi"),'II-SUB'!$V$3:$W$630,2,0))</f>
        <v>0</v>
      </c>
      <c r="AB92" s="11">
        <f>IF(ISNA(VLOOKUP(CONCATENATE($B92,AB$2,"multi"),'II-SUB'!$V$3:$W$630,2,0)),0,VLOOKUP(CONCATENATE($B92,AB$2,"multi"),'II-SUB'!$V$3:$W$630,2,0))</f>
        <v>0</v>
      </c>
      <c r="AC92" s="11">
        <f>IF(ISNA(VLOOKUP(CONCATENATE($B92,AC$2,"multi"),'II-SUB'!$V$3:$W$630,2,0)),0,VLOOKUP(CONCATENATE($B92,AC$2,"multi"),'II-SUB'!$V$3:$W$630,2,0))</f>
        <v>0</v>
      </c>
      <c r="AD92" s="11">
        <f>SUM(Q92:AC92)</f>
        <v>0</v>
      </c>
      <c r="AE92" s="11">
        <f>IF(ISNA(VLOOKUP(CONCATENATE($B92,AE$2,"multi"),MW!$V$3:$W$600,2,0)),0,VLOOKUP(CONCATENATE($B92,AE$2,"multi"),MW!$V$3:$W$600,2,0))</f>
        <v>0</v>
      </c>
      <c r="AF92" s="11">
        <f>IF(ISNA(VLOOKUP(CONCATENATE($B92,AF$2,"multi"),MW!$V$3:$W$600,2,0)),0,VLOOKUP(CONCATENATE($B92,AF$2,"multi"),MW!$V$3:$W$600,2,0))</f>
        <v>0</v>
      </c>
      <c r="AG92" s="11">
        <f>IF(ISNA(VLOOKUP(CONCATENATE($B92,AG$2,"multi"),MW!$V$3:$W$600,2,0)),0,VLOOKUP(CONCATENATE($B92,AG$2,"multi"),MW!$V$3:$W$600,2,0))</f>
        <v>6.8</v>
      </c>
      <c r="AH92" s="11">
        <f>IF(ISNA(VLOOKUP(CONCATENATE($B92,AH$2,"multi"),MW!$V$3:$W$600,2,0)),0,VLOOKUP(CONCATENATE($B92,AH$2,"multi"),MW!$V$3:$W$600,2,0))</f>
        <v>0</v>
      </c>
      <c r="AI92" s="11">
        <f>IF(ISNA(VLOOKUP(CONCATENATE($B92,AI$2,"multi"),MW!$V$3:$W$600,2,0)),0,VLOOKUP(CONCATENATE($B92,AI$2,"multi"),MW!$V$3:$W$600,2,0))</f>
        <v>0</v>
      </c>
      <c r="AJ92" s="11">
        <f>IF(ISNA(VLOOKUP(CONCATENATE($B92,AJ$2,"multi"),MW!$V$3:$W$600,2,0)),0,VLOOKUP(CONCATENATE($B92,AJ$2,"multi"),MW!$V$3:$W$600,2,0))</f>
        <v>0</v>
      </c>
      <c r="AK92" s="11">
        <f>IF(ISNA(VLOOKUP(CONCATENATE($B92,AK$2,"multi"),MW!$V$3:$W$600,2,0)),0,VLOOKUP(CONCATENATE($B92,AK$2,"multi"),MW!$V$3:$W$600,2,0))</f>
        <v>0</v>
      </c>
      <c r="AL92" s="11">
        <f>IF(ISNA(VLOOKUP(CONCATENATE($B92,AL$2,"multi"),MW!$V$3:$W$600,2,0)),0,VLOOKUP(CONCATENATE($B92,AL$2,"multi"),MW!$V$3:$W$600,2,0))</f>
        <v>0</v>
      </c>
      <c r="AM92" s="11">
        <f>IF(ISNA(VLOOKUP(CONCATENATE($B92,AM$2,"multi"),MW!$V$3:$W$600,2,0)),0,VLOOKUP(CONCATENATE($B92,AM$2,"multi"),MW!$V$3:$W$600,2,0))</f>
        <v>0</v>
      </c>
      <c r="AN92" s="11">
        <f>IF(ISNA(VLOOKUP(CONCATENATE($B92,AN$2,"multi"),MW!$V$3:$W$600,2,0)),0,VLOOKUP(CONCATENATE($B92,AN$2,"multi"),MW!$V$3:$W$600,2,0))</f>
        <v>0</v>
      </c>
      <c r="AO92" s="11">
        <f>IF(ISNA(VLOOKUP(CONCATENATE($B92,AO$2,"multi"),MW!$V$3:$W$600,2,0)),0,VLOOKUP(CONCATENATE($B92,AO$2,"multi"),MW!$V$3:$W$600,2,0))</f>
        <v>0</v>
      </c>
      <c r="AP92" s="11">
        <f>SUM(AE92:AO92)</f>
        <v>6.8</v>
      </c>
      <c r="AQ92" s="11">
        <f>IF(ISNA(VLOOKUP(CONCATENATE($B92,AQ$2,"multi"),'III-SUB'!$V$3:$W$633,2,0)),0,VLOOKUP(CONCATENATE($B92,AQ$2,"multi"),'III-SUB'!$V$3:$W$633,2,0))</f>
        <v>0</v>
      </c>
      <c r="AR92" s="11">
        <f>IF(ISNA(VLOOKUP(CONCATENATE($B92,AR$2,"multi"),'III-SUB'!$V$3:$W$633,2,0)),0,VLOOKUP(CONCATENATE($B92,AR$2,"multi"),'III-SUB'!$V$3:$W$633,2,0))</f>
        <v>0</v>
      </c>
      <c r="AS92" s="11">
        <f>IF(ISNA(VLOOKUP(CONCATENATE($B92,AS$2,"multi"),'III-SUB'!$V$3:$W$633,2,0)),0,VLOOKUP(CONCATENATE($B92,AS$2,"multi"),'III-SUB'!$V$3:$W$633,2,0))</f>
        <v>0</v>
      </c>
      <c r="AT92" s="11">
        <f>IF(ISNA(VLOOKUP(CONCATENATE($B92,AT$2,"multi"),'III-SUB'!$V$3:$W$633,2,0)),0,VLOOKUP(CONCATENATE($B92,AT$2,"multi"),'III-SUB'!$V$3:$W$633,2,0))</f>
        <v>0</v>
      </c>
      <c r="AU92" s="11">
        <f>IF(ISNA(VLOOKUP(CONCATENATE($B92,AU$2,"multi"),'III-SUB'!$V$3:$W$633,2,0)),0,VLOOKUP(CONCATENATE($B92,AU$2,"multi"),'III-SUB'!$V$3:$W$633,2,0))</f>
        <v>8.4</v>
      </c>
      <c r="AV92" s="11">
        <f>IF(ISNA(VLOOKUP(CONCATENATE($B92,AV$2,"multi"),'III-SUB'!$V$3:$W$633,2,0)),0,VLOOKUP(CONCATENATE($B92,AV$2,"multi"),'III-SUB'!$V$3:$W$633,2,0))</f>
        <v>0</v>
      </c>
      <c r="AW92" s="11">
        <f>IF(ISNA(VLOOKUP(CONCATENATE($B92,AW$2,"multi"),'III-SUB'!$V$3:$W$633,2,0)),0,VLOOKUP(CONCATENATE($B92,AW$2,"multi"),'III-SUB'!$V$3:$W$633,2,0))</f>
        <v>0</v>
      </c>
      <c r="AX92" s="11">
        <f>IF(ISNA(VLOOKUP(CONCATENATE($B92,AX$2,"multi"),'III-SUB'!$V$3:$W$633,2,0)),0,VLOOKUP(CONCATENATE($B92,AX$2,"multi"),'III-SUB'!$V$3:$W$633,2,0))</f>
        <v>0</v>
      </c>
      <c r="AY92" s="11">
        <f>IF(ISNA(VLOOKUP(CONCATENATE($B92,AY$2,"multi"),'III-SUB'!$V$3:$W$633,2,0)),0,VLOOKUP(CONCATENATE($B92,AY$2,"multi"),'III-SUB'!$V$3:$W$633,2,0))</f>
        <v>0</v>
      </c>
      <c r="AZ92" s="11">
        <f>IF(ISNA(VLOOKUP(CONCATENATE($B92,AZ$2,"multi"),'III-SUB'!$V$3:$W$633,2,0)),0,VLOOKUP(CONCATENATE($B92,AZ$2,"multi"),'III-SUB'!$V$3:$W$633,2,0))</f>
        <v>0</v>
      </c>
      <c r="BA92" s="11">
        <f>IF(ISNA(VLOOKUP(CONCATENATE($B92,BA$2,"multi"),'III-SUB'!$V$3:$W$633,2,0)),0,VLOOKUP(CONCATENATE($B92,BA$2,"multi"),'III-SUB'!$V$3:$W$633,2,0))</f>
        <v>0</v>
      </c>
      <c r="BB92" s="11">
        <f>IF(ISNA(VLOOKUP(CONCATENATE($B92,BB$2,"multi"),'III-SUB'!$V$3:$W$633,2,0)),0,VLOOKUP(CONCATENATE($B92,BB$2,"multi"),'III-SUB'!$V$3:$W$633,2,0))</f>
        <v>0</v>
      </c>
      <c r="BC92" s="11">
        <f>IF(ISNA(VLOOKUP(CONCATENATE($B92,BC$2,"multi"),'III-SUB'!$V$3:$W$633,2,0)),0,VLOOKUP(CONCATENATE($B92,BC$2,"multi"),'III-SUB'!$V$3:$W$633,2,0))</f>
        <v>0</v>
      </c>
      <c r="BD92" s="11">
        <f>SUM(AQ92:BC92)</f>
        <v>8.4</v>
      </c>
      <c r="BE92" s="11">
        <f>IF(ISNA(VLOOKUP(CONCATENATE($B92,AQ$2,"multi"),VHF!$V$3:$W$627,2,0)),0,VLOOKUP(CONCATENATE($B92,AQ$2,"multi"),VHF!$V$3:$W$627,2,0))</f>
        <v>0</v>
      </c>
      <c r="BF92" s="11">
        <f>IF(ISNA(VLOOKUP(CONCATENATE($B92,BF$2,"multi"),UHF!$V$3:$W$612,2,0)),0,VLOOKUP(CONCATENATE($B92,BF$2,"multi"),UHF!$V$3:$W$612,2,0))</f>
        <v>0</v>
      </c>
      <c r="BG92" s="11">
        <f>IF(ISNA(VLOOKUP(CONCATENATE($B92,BG$2,"multi"),UHF!$V$3:$W$612,2,0)),0,VLOOKUP(CONCATENATE($B92,BG$2,"multi"),UHF!$V$3:$W$612,2,0))</f>
        <v>0</v>
      </c>
      <c r="BH92" s="11">
        <f>IF(ISNA(VLOOKUP(CONCATENATE($B92,BH$2,"multi"),UHF!$V$3:$W$612,2,0)),0,VLOOKUP(CONCATENATE($B92,BH$2,"multi"),UHF!$V$3:$W$612,2,0))</f>
        <v>0</v>
      </c>
      <c r="BI92" s="11">
        <f>IF(ISNA(VLOOKUP(CONCATENATE($B92,BI$2,"multi"),UHF!$V$3:$W$612,2,0)),0,VLOOKUP(CONCATENATE($B92,BI$2,"multi"),UHF!$V$3:$W$612,2,0))</f>
        <v>7.4</v>
      </c>
      <c r="BJ92" s="11">
        <f>IF(ISNA(VLOOKUP(CONCATENATE($B92,BJ$2,"multi"),UHF!$V$3:$W$612,2,0)),0,VLOOKUP(CONCATENATE($B92,BJ$2,"multi"),UHF!$V$3:$W$612,2,0))</f>
        <v>0</v>
      </c>
      <c r="BK92" s="11">
        <f>IF(ISNA(VLOOKUP(CONCATENATE($B92,BK$2,"multi"),UHF!$V$3:$W$612,2,0)),0,VLOOKUP(CONCATENATE($B92,BK$2,"multi"),UHF!$V$3:$W$612,2,0))</f>
        <v>0</v>
      </c>
      <c r="BL92" s="11">
        <f>IF(ISNA(VLOOKUP(CONCATENATE($B92,BL$2,"multi"),UHF!$V$3:$W$612,2,0)),0,VLOOKUP(CONCATENATE($B92,BL$2,"multi"),UHF!$V$3:$W$612,2,0))</f>
        <v>0</v>
      </c>
      <c r="BM92" s="11">
        <f>IF(ISNA(VLOOKUP(CONCATENATE($B92,BM$2,"multi"),UHF!$V$3:$W$612,2,0)),0,VLOOKUP(CONCATENATE($B92,BM$2,"multi"),UHF!$V$3:$W$612,2,0))</f>
        <v>0</v>
      </c>
      <c r="BN92" s="11">
        <f>IF(ISNA(VLOOKUP(CONCATENATE($B92,BN$2,"multi"),UHF!$V$3:$W$612,2,0)),0,VLOOKUP(CONCATENATE($B92,BN$2,"multi"),UHF!$V$3:$W$612,2,0))</f>
        <v>0</v>
      </c>
      <c r="BO92" s="11">
        <f>IF(ISNA(VLOOKUP(CONCATENATE($B92,BO$2,"multi"),UHF!$V$3:$W$612,2,0)),0,VLOOKUP(CONCATENATE($B92,BO$2,"multi"),UHF!$V$3:$W$612,2,0))</f>
        <v>0</v>
      </c>
      <c r="BP92" s="11">
        <f>IF(ISNA(VLOOKUP(CONCATENATE($B92,BP$2,"multi"),UHF!$V$3:$W$612,2,0)),0,VLOOKUP(CONCATENATE($B92,BP$2,"multi"),UHF!$V$3:$W$612,2,0))</f>
        <v>0</v>
      </c>
      <c r="BQ92" s="11">
        <f>IF(ISNA(VLOOKUP(CONCATENATE($B92,BQ$2,"multi"),UHF!$V$3:$W$612,2,0)),0,VLOOKUP(CONCATENATE($B92,BQ$2,"multi"),UHF!$V$3:$W$612,2,0))</f>
        <v>0</v>
      </c>
      <c r="BR92" s="11">
        <f>SUM(BF92:BQ92)</f>
        <v>7.4</v>
      </c>
      <c r="BS92" s="11">
        <f>IF(ISNA(VLOOKUP(CONCATENATE($B92,BS$2,"multi"),'A1'!$V$3:$W$612,2,0)),0,VLOOKUP(CONCATENATE($B92,BS$2,"multi"),'A1'!$V$3:$W$612,2,0))</f>
        <v>0</v>
      </c>
      <c r="BT92" s="11">
        <f>SUM(C92,Q92,AQ92,BE92,BS92)</f>
        <v>0</v>
      </c>
      <c r="BU92" s="11">
        <f>SUM(D92,R92,AR92,BF92)</f>
        <v>0</v>
      </c>
      <c r="BV92" s="11">
        <f>SUM(E92,S92,AE92,AS92,BG92)</f>
        <v>0</v>
      </c>
      <c r="BW92" s="11">
        <f>SUM(F92,T92,AF92,AT92,BH92)</f>
        <v>0</v>
      </c>
      <c r="BX92" s="11">
        <f>SUM(G92,U92,AG92,AU92,BI92)</f>
        <v>22.6</v>
      </c>
      <c r="BY92" s="11">
        <f>SUM(H92,V92,AH92,AV92,BJ92)</f>
        <v>0</v>
      </c>
      <c r="BZ92" s="11">
        <f>SUM(I92,W92,AI92,AW92,BK92)</f>
        <v>0</v>
      </c>
      <c r="CA92" s="11">
        <f>SUM(J92,X92,AJ92,AX92,BL92)</f>
        <v>0</v>
      </c>
      <c r="CB92" s="11">
        <f>SUM(K92,Y92,AK92,AY92,BM92)</f>
        <v>0</v>
      </c>
      <c r="CC92" s="11">
        <f>SUM(Z92,AL92,AZ92,BN92)</f>
        <v>0</v>
      </c>
      <c r="CD92" s="11">
        <f>SUM(BT92:CC92)</f>
        <v>22.6</v>
      </c>
      <c r="CE92" s="11">
        <f>SUM(P92,AD92,AP92,BD92,BE92,BR92,BS92)</f>
        <v>22.6</v>
      </c>
      <c r="CF92" s="11">
        <f>MIN(P92,AD92,AP92,BD92,BE92,BR92,BS92)</f>
        <v>0</v>
      </c>
      <c r="CG92" s="11">
        <f>SUM(CE92-CF92)</f>
        <v>22.6</v>
      </c>
    </row>
    <row r="93" spans="1:85" x14ac:dyDescent="0.2">
      <c r="A93" s="21" t="str">
        <f t="shared" si="0"/>
        <v>91.</v>
      </c>
      <c r="B93" s="8" t="str">
        <f>'Seznam-MO'!A57</f>
        <v>OK2KDJ</v>
      </c>
      <c r="C93" s="11">
        <f>IF(ISNA(VLOOKUP(CONCATENATE($B93,C$2,"multi"),'I-SUB'!$V$3:$W$624,2,0)),0,VLOOKUP(CONCATENATE($B93,C$2,"multi"),'I-SUB'!$V$3:$W$624,2,0))</f>
        <v>0</v>
      </c>
      <c r="D93" s="11">
        <f>IF(ISNA(VLOOKUP(CONCATENATE($B93,D$2,"multi"),'I-SUB'!$V$3:$W$624,2,0)),0,VLOOKUP(CONCATENATE($B93,D$2,"multi"),'I-SUB'!$V$3:$W$624,2,0))</f>
        <v>0</v>
      </c>
      <c r="E93" s="11">
        <f>IF(ISNA(VLOOKUP(CONCATENATE($B93,E$2,"multi"),'I-SUB'!$V$3:$W$624,2,0)),0,VLOOKUP(CONCATENATE($B93,E$2,"multi"),'I-SUB'!$V$3:$W$624,2,0))</f>
        <v>0</v>
      </c>
      <c r="F93" s="11">
        <f>IF(ISNA(VLOOKUP(CONCATENATE($B93,F$2,"multi"),'I-SUB'!$V$3:$W$624,2,0)),0,VLOOKUP(CONCATENATE($B93,F$2,"multi"),'I-SUB'!$V$3:$W$624,2,0))</f>
        <v>0</v>
      </c>
      <c r="G93" s="11">
        <f>IF(ISNA(VLOOKUP(CONCATENATE($B93,G$2,"multi"),'I-SUB'!$V$3:$W$624,2,0)),0,VLOOKUP(CONCATENATE($B93,G$2,"multi"),'I-SUB'!$V$3:$W$624,2,0))</f>
        <v>0</v>
      </c>
      <c r="H93" s="11">
        <f>IF(ISNA(VLOOKUP(CONCATENATE($B93,H$2,"multi"),'I-SUB'!$V$3:$W$624,2,0)),0,VLOOKUP(CONCATENATE($B93,H$2,"multi"),'I-SUB'!$V$3:$W$624,2,0))</f>
        <v>0</v>
      </c>
      <c r="I93" s="11">
        <f>IF(ISNA(VLOOKUP(CONCATENATE($B93,I$2,"multi"),'I-SUB'!$V$3:$W$624,2,0)),0,VLOOKUP(CONCATENATE($B93,I$2,"multi"),'I-SUB'!$V$3:$W$624,2,0))</f>
        <v>0</v>
      </c>
      <c r="J93" s="11">
        <f>IF(ISNA(VLOOKUP(CONCATENATE($B93,J$2,"multi"),'I-SUB'!$V$3:$W$624,2,0)),0,VLOOKUP(CONCATENATE($B93,J$2,"multi"),'I-SUB'!$V$3:$W$624,2,0))</f>
        <v>0</v>
      </c>
      <c r="K93" s="11">
        <f>IF(ISNA(VLOOKUP(CONCATENATE($B93,K$2,"multi"),'I-SUB'!$V$3:$W$624,2,0)),0,VLOOKUP(CONCATENATE($B93,K$2,"multi"),'I-SUB'!$V$3:$W$624,2,0))</f>
        <v>0</v>
      </c>
      <c r="L93" s="11">
        <f>IF(ISNA(VLOOKUP(CONCATENATE($B93,L$2,"multi"),'I-SUB'!$V$3:$W$624,2,0)),0,VLOOKUP(CONCATENATE($B93,L$2,"multi"),'I-SUB'!$V$3:$W$624,2,0))</f>
        <v>0</v>
      </c>
      <c r="M93" s="11">
        <f>IF(ISNA(VLOOKUP(CONCATENATE($B93,M$2,"multi"),'I-SUB'!$V$3:$W$624,2,0)),0,VLOOKUP(CONCATENATE($B93,M$2,"multi"),'I-SUB'!$V$3:$W$624,2,0))</f>
        <v>0</v>
      </c>
      <c r="N93" s="11">
        <f>IF(ISNA(VLOOKUP(CONCATENATE($B93,N$2,"multi"),'I-SUB'!$V$3:$W$624,2,0)),0,VLOOKUP(CONCATENATE($B93,N$2,"multi"),'I-SUB'!$V$3:$W$624,2,0))</f>
        <v>0</v>
      </c>
      <c r="O93" s="11">
        <f>IF(ISNA(VLOOKUP(CONCATENATE($B93,O$2,"multi"),'I-SUB'!$V$3:$W$624,2,0)),0,VLOOKUP(CONCATENATE($B93,O$2,"multi"),'I-SUB'!$V$3:$W$624,2,0))</f>
        <v>0</v>
      </c>
      <c r="P93" s="11">
        <f>SUM(C93:O93)</f>
        <v>0</v>
      </c>
      <c r="Q93" s="11">
        <f>IF(ISNA(VLOOKUP(CONCATENATE($B93,Q$2,"multi"),'II-SUB'!$V$3:$W$630,2,0)),0,VLOOKUP(CONCATENATE($B93,Q$2,"multi"),'II-SUB'!$V$3:$W$630,2,0))</f>
        <v>0</v>
      </c>
      <c r="R93" s="11">
        <f>IF(ISNA(VLOOKUP(CONCATENATE($B93,R$2,"multi"),'II-SUB'!$V$3:$W$630,2,0)),0,VLOOKUP(CONCATENATE($B93,R$2,"multi"),'II-SUB'!$V$3:$W$630,2,0))</f>
        <v>0</v>
      </c>
      <c r="S93" s="11">
        <f>IF(ISNA(VLOOKUP(CONCATENATE($B93,S$2,"multi"),'II-SUB'!$V$3:$W$630,2,0)),0,VLOOKUP(CONCATENATE($B93,S$2,"multi"),'II-SUB'!$V$3:$W$630,2,0))</f>
        <v>0</v>
      </c>
      <c r="T93" s="11">
        <f>IF(ISNA(VLOOKUP(CONCATENATE($B93,T$2,"multi"),'II-SUB'!$V$3:$W$630,2,0)),0,VLOOKUP(CONCATENATE($B93,T$2,"multi"),'II-SUB'!$V$3:$W$630,2,0))</f>
        <v>0</v>
      </c>
      <c r="U93" s="11">
        <f>IF(ISNA(VLOOKUP(CONCATENATE($B93,U$2,"multi"),'II-SUB'!$V$3:$W$630,2,0)),0,VLOOKUP(CONCATENATE($B93,U$2,"multi"),'II-SUB'!$V$3:$W$630,2,0))</f>
        <v>0</v>
      </c>
      <c r="V93" s="11">
        <f>IF(ISNA(VLOOKUP(CONCATENATE($B93,V$2,"multi"),'II-SUB'!$V$3:$W$630,2,0)),0,VLOOKUP(CONCATENATE($B93,V$2,"multi"),'II-SUB'!$V$3:$W$630,2,0))</f>
        <v>0</v>
      </c>
      <c r="W93" s="11">
        <f>IF(ISNA(VLOOKUP(CONCATENATE($B93,W$2,"multi"),'II-SUB'!$V$3:$W$630,2,0)),0,VLOOKUP(CONCATENATE($B93,W$2,"multi"),'II-SUB'!$V$3:$W$630,2,0))</f>
        <v>0</v>
      </c>
      <c r="X93" s="11">
        <f>IF(ISNA(VLOOKUP(CONCATENATE($B93,X$2,"multi"),'II-SUB'!$V$3:$W$630,2,0)),0,VLOOKUP(CONCATENATE($B93,X$2,"multi"),'II-SUB'!$V$3:$W$630,2,0))</f>
        <v>0</v>
      </c>
      <c r="Y93" s="11">
        <f>IF(ISNA(VLOOKUP(CONCATENATE($B93,Y$2,"multi"),'II-SUB'!$V$3:$W$630,2,0)),0,VLOOKUP(CONCATENATE($B93,Y$2,"multi"),'II-SUB'!$V$3:$W$630,2,0))</f>
        <v>0</v>
      </c>
      <c r="Z93" s="11">
        <f>IF(ISNA(VLOOKUP(CONCATENATE($B93,Z$2,"multi"),'II-SUB'!$V$3:$W$630,2,0)),0,VLOOKUP(CONCATENATE($B93,Z$2,"multi"),'II-SUB'!$V$3:$W$630,2,0))</f>
        <v>0</v>
      </c>
      <c r="AA93" s="11">
        <f>IF(ISNA(VLOOKUP(CONCATENATE($B93,AA$2,"multi"),'II-SUB'!$V$3:$W$630,2,0)),0,VLOOKUP(CONCATENATE($B93,AA$2,"multi"),'II-SUB'!$V$3:$W$630,2,0))</f>
        <v>0</v>
      </c>
      <c r="AB93" s="11">
        <f>IF(ISNA(VLOOKUP(CONCATENATE($B93,AB$2,"multi"),'II-SUB'!$V$3:$W$630,2,0)),0,VLOOKUP(CONCATENATE($B93,AB$2,"multi"),'II-SUB'!$V$3:$W$630,2,0))</f>
        <v>0</v>
      </c>
      <c r="AC93" s="11">
        <f>IF(ISNA(VLOOKUP(CONCATENATE($B93,AC$2,"multi"),'II-SUB'!$V$3:$W$630,2,0)),0,VLOOKUP(CONCATENATE($B93,AC$2,"multi"),'II-SUB'!$V$3:$W$630,2,0))</f>
        <v>0</v>
      </c>
      <c r="AD93" s="11">
        <f>SUM(Q93:AC93)</f>
        <v>0</v>
      </c>
      <c r="AE93" s="11">
        <f>IF(ISNA(VLOOKUP(CONCATENATE($B93,AE$2,"multi"),MW!$V$3:$W$600,2,0)),0,VLOOKUP(CONCATENATE($B93,AE$2,"multi"),MW!$V$3:$W$600,2,0))</f>
        <v>21.3</v>
      </c>
      <c r="AF93" s="11">
        <f>IF(ISNA(VLOOKUP(CONCATENATE($B93,AF$2,"multi"),MW!$V$3:$W$600,2,0)),0,VLOOKUP(CONCATENATE($B93,AF$2,"multi"),MW!$V$3:$W$600,2,0))</f>
        <v>0</v>
      </c>
      <c r="AG93" s="11">
        <f>IF(ISNA(VLOOKUP(CONCATENATE($B93,AG$2,"multi"),MW!$V$3:$W$600,2,0)),0,VLOOKUP(CONCATENATE($B93,AG$2,"multi"),MW!$V$3:$W$600,2,0))</f>
        <v>0</v>
      </c>
      <c r="AH93" s="11">
        <f>IF(ISNA(VLOOKUP(CONCATENATE($B93,AH$2,"multi"),MW!$V$3:$W$600,2,0)),0,VLOOKUP(CONCATENATE($B93,AH$2,"multi"),MW!$V$3:$W$600,2,0))</f>
        <v>0</v>
      </c>
      <c r="AI93" s="11">
        <f>IF(ISNA(VLOOKUP(CONCATENATE($B93,AI$2,"multi"),MW!$V$3:$W$600,2,0)),0,VLOOKUP(CONCATENATE($B93,AI$2,"multi"),MW!$V$3:$W$600,2,0))</f>
        <v>0</v>
      </c>
      <c r="AJ93" s="11">
        <f>IF(ISNA(VLOOKUP(CONCATENATE($B93,AJ$2,"multi"),MW!$V$3:$W$600,2,0)),0,VLOOKUP(CONCATENATE($B93,AJ$2,"multi"),MW!$V$3:$W$600,2,0))</f>
        <v>0</v>
      </c>
      <c r="AK93" s="11">
        <f>IF(ISNA(VLOOKUP(CONCATENATE($B93,AK$2,"multi"),MW!$V$3:$W$600,2,0)),0,VLOOKUP(CONCATENATE($B93,AK$2,"multi"),MW!$V$3:$W$600,2,0))</f>
        <v>0</v>
      </c>
      <c r="AL93" s="11">
        <f>IF(ISNA(VLOOKUP(CONCATENATE($B93,AL$2,"multi"),MW!$V$3:$W$600,2,0)),0,VLOOKUP(CONCATENATE($B93,AL$2,"multi"),MW!$V$3:$W$600,2,0))</f>
        <v>0</v>
      </c>
      <c r="AM93" s="11">
        <f>IF(ISNA(VLOOKUP(CONCATENATE($B93,AM$2,"multi"),MW!$V$3:$W$600,2,0)),0,VLOOKUP(CONCATENATE($B93,AM$2,"multi"),MW!$V$3:$W$600,2,0))</f>
        <v>0</v>
      </c>
      <c r="AN93" s="11">
        <f>IF(ISNA(VLOOKUP(CONCATENATE($B93,AN$2,"multi"),MW!$V$3:$W$600,2,0)),0,VLOOKUP(CONCATENATE($B93,AN$2,"multi"),MW!$V$3:$W$600,2,0))</f>
        <v>0</v>
      </c>
      <c r="AO93" s="11">
        <f>IF(ISNA(VLOOKUP(CONCATENATE($B93,AO$2,"multi"),MW!$V$3:$W$600,2,0)),0,VLOOKUP(CONCATENATE($B93,AO$2,"multi"),MW!$V$3:$W$600,2,0))</f>
        <v>0</v>
      </c>
      <c r="AP93" s="11">
        <f>SUM(AE93:AO93)</f>
        <v>21.3</v>
      </c>
      <c r="AQ93" s="11">
        <f>IF(ISNA(VLOOKUP(CONCATENATE($B93,AQ$2,"multi"),'III-SUB'!$V$3:$W$633,2,0)),0,VLOOKUP(CONCATENATE($B93,AQ$2,"multi"),'III-SUB'!$V$3:$W$633,2,0))</f>
        <v>0</v>
      </c>
      <c r="AR93" s="11">
        <f>IF(ISNA(VLOOKUP(CONCATENATE($B93,AR$2,"multi"),'III-SUB'!$V$3:$W$633,2,0)),0,VLOOKUP(CONCATENATE($B93,AR$2,"multi"),'III-SUB'!$V$3:$W$633,2,0))</f>
        <v>0</v>
      </c>
      <c r="AS93" s="11">
        <f>IF(ISNA(VLOOKUP(CONCATENATE($B93,AS$2,"multi"),'III-SUB'!$V$3:$W$633,2,0)),0,VLOOKUP(CONCATENATE($B93,AS$2,"multi"),'III-SUB'!$V$3:$W$633,2,0))</f>
        <v>0</v>
      </c>
      <c r="AT93" s="11">
        <f>IF(ISNA(VLOOKUP(CONCATENATE($B93,AT$2,"multi"),'III-SUB'!$V$3:$W$633,2,0)),0,VLOOKUP(CONCATENATE($B93,AT$2,"multi"),'III-SUB'!$V$3:$W$633,2,0))</f>
        <v>0</v>
      </c>
      <c r="AU93" s="11">
        <f>IF(ISNA(VLOOKUP(CONCATENATE($B93,AU$2,"multi"),'III-SUB'!$V$3:$W$633,2,0)),0,VLOOKUP(CONCATENATE($B93,AU$2,"multi"),'III-SUB'!$V$3:$W$633,2,0))</f>
        <v>0</v>
      </c>
      <c r="AV93" s="11">
        <f>IF(ISNA(VLOOKUP(CONCATENATE($B93,AV$2,"multi"),'III-SUB'!$V$3:$W$633,2,0)),0,VLOOKUP(CONCATENATE($B93,AV$2,"multi"),'III-SUB'!$V$3:$W$633,2,0))</f>
        <v>0</v>
      </c>
      <c r="AW93" s="11">
        <f>IF(ISNA(VLOOKUP(CONCATENATE($B93,AW$2,"multi"),'III-SUB'!$V$3:$W$633,2,0)),0,VLOOKUP(CONCATENATE($B93,AW$2,"multi"),'III-SUB'!$V$3:$W$633,2,0))</f>
        <v>0</v>
      </c>
      <c r="AX93" s="11">
        <f>IF(ISNA(VLOOKUP(CONCATENATE($B93,AX$2,"multi"),'III-SUB'!$V$3:$W$633,2,0)),0,VLOOKUP(CONCATENATE($B93,AX$2,"multi"),'III-SUB'!$V$3:$W$633,2,0))</f>
        <v>0</v>
      </c>
      <c r="AY93" s="11">
        <f>IF(ISNA(VLOOKUP(CONCATENATE($B93,AY$2,"multi"),'III-SUB'!$V$3:$W$633,2,0)),0,VLOOKUP(CONCATENATE($B93,AY$2,"multi"),'III-SUB'!$V$3:$W$633,2,0))</f>
        <v>0</v>
      </c>
      <c r="AZ93" s="11">
        <f>IF(ISNA(VLOOKUP(CONCATENATE($B93,AZ$2,"multi"),'III-SUB'!$V$3:$W$633,2,0)),0,VLOOKUP(CONCATENATE($B93,AZ$2,"multi"),'III-SUB'!$V$3:$W$633,2,0))</f>
        <v>0</v>
      </c>
      <c r="BA93" s="11">
        <f>IF(ISNA(VLOOKUP(CONCATENATE($B93,BA$2,"multi"),'III-SUB'!$V$3:$W$633,2,0)),0,VLOOKUP(CONCATENATE($B93,BA$2,"multi"),'III-SUB'!$V$3:$W$633,2,0))</f>
        <v>0</v>
      </c>
      <c r="BB93" s="11">
        <f>IF(ISNA(VLOOKUP(CONCATENATE($B93,BB$2,"multi"),'III-SUB'!$V$3:$W$633,2,0)),0,VLOOKUP(CONCATENATE($B93,BB$2,"multi"),'III-SUB'!$V$3:$W$633,2,0))</f>
        <v>0</v>
      </c>
      <c r="BC93" s="11">
        <f>IF(ISNA(VLOOKUP(CONCATENATE($B93,BC$2,"multi"),'III-SUB'!$V$3:$W$633,2,0)),0,VLOOKUP(CONCATENATE($B93,BC$2,"multi"),'III-SUB'!$V$3:$W$633,2,0))</f>
        <v>0</v>
      </c>
      <c r="BD93" s="11">
        <f>SUM(AQ93:BC93)</f>
        <v>0</v>
      </c>
      <c r="BE93" s="11">
        <f>IF(ISNA(VLOOKUP(CONCATENATE($B93,AQ$2,"multi"),VHF!$V$3:$W$627,2,0)),0,VLOOKUP(CONCATENATE($B93,AQ$2,"multi"),VHF!$V$3:$W$627,2,0))</f>
        <v>0</v>
      </c>
      <c r="BF93" s="11">
        <f>IF(ISNA(VLOOKUP(CONCATENATE($B93,BF$2,"multi"),UHF!$V$3:$W$612,2,0)),0,VLOOKUP(CONCATENATE($B93,BF$2,"multi"),UHF!$V$3:$W$612,2,0))</f>
        <v>0</v>
      </c>
      <c r="BG93" s="11">
        <f>IF(ISNA(VLOOKUP(CONCATENATE($B93,BG$2,"multi"),UHF!$V$3:$W$612,2,0)),0,VLOOKUP(CONCATENATE($B93,BG$2,"multi"),UHF!$V$3:$W$612,2,0))</f>
        <v>0</v>
      </c>
      <c r="BH93" s="11">
        <f>IF(ISNA(VLOOKUP(CONCATENATE($B93,BH$2,"multi"),UHF!$V$3:$W$612,2,0)),0,VLOOKUP(CONCATENATE($B93,BH$2,"multi"),UHF!$V$3:$W$612,2,0))</f>
        <v>0</v>
      </c>
      <c r="BI93" s="11">
        <f>IF(ISNA(VLOOKUP(CONCATENATE($B93,BI$2,"multi"),UHF!$V$3:$W$612,2,0)),0,VLOOKUP(CONCATENATE($B93,BI$2,"multi"),UHF!$V$3:$W$612,2,0))</f>
        <v>0</v>
      </c>
      <c r="BJ93" s="11">
        <f>IF(ISNA(VLOOKUP(CONCATENATE($B93,BJ$2,"multi"),UHF!$V$3:$W$612,2,0)),0,VLOOKUP(CONCATENATE($B93,BJ$2,"multi"),UHF!$V$3:$W$612,2,0))</f>
        <v>0</v>
      </c>
      <c r="BK93" s="11">
        <f>IF(ISNA(VLOOKUP(CONCATENATE($B93,BK$2,"multi"),UHF!$V$3:$W$612,2,0)),0,VLOOKUP(CONCATENATE($B93,BK$2,"multi"),UHF!$V$3:$W$612,2,0))</f>
        <v>0</v>
      </c>
      <c r="BL93" s="11">
        <f>IF(ISNA(VLOOKUP(CONCATENATE($B93,BL$2,"multi"),UHF!$V$3:$W$612,2,0)),0,VLOOKUP(CONCATENATE($B93,BL$2,"multi"),UHF!$V$3:$W$612,2,0))</f>
        <v>0</v>
      </c>
      <c r="BM93" s="11">
        <f>IF(ISNA(VLOOKUP(CONCATENATE($B93,BM$2,"multi"),UHF!$V$3:$W$612,2,0)),0,VLOOKUP(CONCATENATE($B93,BM$2,"multi"),UHF!$V$3:$W$612,2,0))</f>
        <v>0</v>
      </c>
      <c r="BN93" s="11">
        <f>IF(ISNA(VLOOKUP(CONCATENATE($B93,BN$2,"multi"),UHF!$V$3:$W$612,2,0)),0,VLOOKUP(CONCATENATE($B93,BN$2,"multi"),UHF!$V$3:$W$612,2,0))</f>
        <v>0</v>
      </c>
      <c r="BO93" s="11">
        <f>IF(ISNA(VLOOKUP(CONCATENATE($B93,BO$2,"multi"),UHF!$V$3:$W$612,2,0)),0,VLOOKUP(CONCATENATE($B93,BO$2,"multi"),UHF!$V$3:$W$612,2,0))</f>
        <v>0</v>
      </c>
      <c r="BP93" s="11">
        <f>IF(ISNA(VLOOKUP(CONCATENATE($B93,BP$2,"multi"),UHF!$V$3:$W$612,2,0)),0,VLOOKUP(CONCATENATE($B93,BP$2,"multi"),UHF!$V$3:$W$612,2,0))</f>
        <v>0</v>
      </c>
      <c r="BQ93" s="11">
        <f>IF(ISNA(VLOOKUP(CONCATENATE($B93,BQ$2,"multi"),UHF!$V$3:$W$612,2,0)),0,VLOOKUP(CONCATENATE($B93,BQ$2,"multi"),UHF!$V$3:$W$612,2,0))</f>
        <v>0</v>
      </c>
      <c r="BR93" s="11">
        <f>SUM(BF93:BQ93)</f>
        <v>0</v>
      </c>
      <c r="BS93" s="11">
        <f>IF(ISNA(VLOOKUP(CONCATENATE($B93,BS$2,"multi"),'A1'!$V$3:$W$612,2,0)),0,VLOOKUP(CONCATENATE($B93,BS$2,"multi"),'A1'!$V$3:$W$612,2,0))</f>
        <v>0</v>
      </c>
      <c r="BT93" s="11">
        <f>SUM(C93,Q93,AQ93,BE93,BS93)</f>
        <v>0</v>
      </c>
      <c r="BU93" s="11">
        <f>SUM(D93,R93,AR93,BF93)</f>
        <v>0</v>
      </c>
      <c r="BV93" s="11">
        <f>SUM(E93,S93,AE93,AS93,BG93)</f>
        <v>21.3</v>
      </c>
      <c r="BW93" s="11">
        <f>SUM(F93,T93,AF93,AT93,BH93)</f>
        <v>0</v>
      </c>
      <c r="BX93" s="11">
        <f>SUM(G93,U93,AG93,AU93,BI93)</f>
        <v>0</v>
      </c>
      <c r="BY93" s="11">
        <f>SUM(H93,V93,AH93,AV93,BJ93)</f>
        <v>0</v>
      </c>
      <c r="BZ93" s="11">
        <f>SUM(I93,W93,AI93,AW93,BK93)</f>
        <v>0</v>
      </c>
      <c r="CA93" s="11">
        <f>SUM(J93,X93,AJ93,AX93,BL93)</f>
        <v>0</v>
      </c>
      <c r="CB93" s="11">
        <f>SUM(K93,Y93,AK93,AY93,BM93)</f>
        <v>0</v>
      </c>
      <c r="CC93" s="11">
        <f>SUM(Z93,AL93,AZ93,BN93)</f>
        <v>0</v>
      </c>
      <c r="CD93" s="11">
        <f>SUM(BT93:CC93)</f>
        <v>21.3</v>
      </c>
      <c r="CE93" s="11">
        <f>SUM(P93,AD93,AP93,BD93,BE93,BR93,BS93)</f>
        <v>21.3</v>
      </c>
      <c r="CF93" s="11">
        <f>MIN(P93,AD93,AP93,BD93,BE93,BR93,BS93)</f>
        <v>0</v>
      </c>
      <c r="CG93" s="11">
        <f>SUM(CE93-CF93)</f>
        <v>21.3</v>
      </c>
    </row>
    <row r="94" spans="1:85" x14ac:dyDescent="0.2">
      <c r="A94" s="21" t="str">
        <f t="shared" si="0"/>
        <v>92.</v>
      </c>
      <c r="B94" s="8" t="str">
        <f>'Seznam-MO'!A64</f>
        <v>OK1RKE</v>
      </c>
      <c r="C94" s="11">
        <f>IF(ISNA(VLOOKUP(CONCATENATE($B94,C$2,"multi"),'I-SUB'!$V$3:$W$624,2,0)),0,VLOOKUP(CONCATENATE($B94,C$2,"multi"),'I-SUB'!$V$3:$W$624,2,0))</f>
        <v>9</v>
      </c>
      <c r="D94" s="11">
        <f>IF(ISNA(VLOOKUP(CONCATENATE($B94,D$2,"multi"),'I-SUB'!$V$3:$W$624,2,0)),0,VLOOKUP(CONCATENATE($B94,D$2,"multi"),'I-SUB'!$V$3:$W$624,2,0))</f>
        <v>0</v>
      </c>
      <c r="E94" s="11">
        <f>IF(ISNA(VLOOKUP(CONCATENATE($B94,E$2,"multi"),'I-SUB'!$V$3:$W$624,2,0)),0,VLOOKUP(CONCATENATE($B94,E$2,"multi"),'I-SUB'!$V$3:$W$624,2,0))</f>
        <v>0</v>
      </c>
      <c r="F94" s="11">
        <f>IF(ISNA(VLOOKUP(CONCATENATE($B94,F$2,"multi"),'I-SUB'!$V$3:$W$624,2,0)),0,VLOOKUP(CONCATENATE($B94,F$2,"multi"),'I-SUB'!$V$3:$W$624,2,0))</f>
        <v>0</v>
      </c>
      <c r="G94" s="11">
        <f>IF(ISNA(VLOOKUP(CONCATENATE($B94,G$2,"multi"),'I-SUB'!$V$3:$W$624,2,0)),0,VLOOKUP(CONCATENATE($B94,G$2,"multi"),'I-SUB'!$V$3:$W$624,2,0))</f>
        <v>0</v>
      </c>
      <c r="H94" s="11">
        <f>IF(ISNA(VLOOKUP(CONCATENATE($B94,H$2,"multi"),'I-SUB'!$V$3:$W$624,2,0)),0,VLOOKUP(CONCATENATE($B94,H$2,"multi"),'I-SUB'!$V$3:$W$624,2,0))</f>
        <v>0</v>
      </c>
      <c r="I94" s="11">
        <f>IF(ISNA(VLOOKUP(CONCATENATE($B94,I$2,"multi"),'I-SUB'!$V$3:$W$624,2,0)),0,VLOOKUP(CONCATENATE($B94,I$2,"multi"),'I-SUB'!$V$3:$W$624,2,0))</f>
        <v>0</v>
      </c>
      <c r="J94" s="11">
        <f>IF(ISNA(VLOOKUP(CONCATENATE($B94,J$2,"multi"),'I-SUB'!$V$3:$W$624,2,0)),0,VLOOKUP(CONCATENATE($B94,J$2,"multi"),'I-SUB'!$V$3:$W$624,2,0))</f>
        <v>0</v>
      </c>
      <c r="K94" s="11">
        <f>IF(ISNA(VLOOKUP(CONCATENATE($B94,K$2,"multi"),'I-SUB'!$V$3:$W$624,2,0)),0,VLOOKUP(CONCATENATE($B94,K$2,"multi"),'I-SUB'!$V$3:$W$624,2,0))</f>
        <v>0</v>
      </c>
      <c r="L94" s="11">
        <f>IF(ISNA(VLOOKUP(CONCATENATE($B94,L$2,"multi"),'I-SUB'!$V$3:$W$624,2,0)),0,VLOOKUP(CONCATENATE($B94,L$2,"multi"),'I-SUB'!$V$3:$W$624,2,0))</f>
        <v>0</v>
      </c>
      <c r="M94" s="11">
        <f>IF(ISNA(VLOOKUP(CONCATENATE($B94,M$2,"multi"),'I-SUB'!$V$3:$W$624,2,0)),0,VLOOKUP(CONCATENATE($B94,M$2,"multi"),'I-SUB'!$V$3:$W$624,2,0))</f>
        <v>0</v>
      </c>
      <c r="N94" s="11">
        <f>IF(ISNA(VLOOKUP(CONCATENATE($B94,N$2,"multi"),'I-SUB'!$V$3:$W$624,2,0)),0,VLOOKUP(CONCATENATE($B94,N$2,"multi"),'I-SUB'!$V$3:$W$624,2,0))</f>
        <v>0</v>
      </c>
      <c r="O94" s="11">
        <f>IF(ISNA(VLOOKUP(CONCATENATE($B94,O$2,"multi"),'I-SUB'!$V$3:$W$624,2,0)),0,VLOOKUP(CONCATENATE($B94,O$2,"multi"),'I-SUB'!$V$3:$W$624,2,0))</f>
        <v>0</v>
      </c>
      <c r="P94" s="11">
        <f>SUM(C94:O94)</f>
        <v>9</v>
      </c>
      <c r="Q94" s="11">
        <f>IF(ISNA(VLOOKUP(CONCATENATE($B94,Q$2,"multi"),'II-SUB'!$V$3:$W$630,2,0)),0,VLOOKUP(CONCATENATE($B94,Q$2,"multi"),'II-SUB'!$V$3:$W$630,2,0))</f>
        <v>0</v>
      </c>
      <c r="R94" s="11">
        <f>IF(ISNA(VLOOKUP(CONCATENATE($B94,R$2,"multi"),'II-SUB'!$V$3:$W$630,2,0)),0,VLOOKUP(CONCATENATE($B94,R$2,"multi"),'II-SUB'!$V$3:$W$630,2,0))</f>
        <v>0</v>
      </c>
      <c r="S94" s="11">
        <f>IF(ISNA(VLOOKUP(CONCATENATE($B94,S$2,"multi"),'II-SUB'!$V$3:$W$630,2,0)),0,VLOOKUP(CONCATENATE($B94,S$2,"multi"),'II-SUB'!$V$3:$W$630,2,0))</f>
        <v>0</v>
      </c>
      <c r="T94" s="11">
        <f>IF(ISNA(VLOOKUP(CONCATENATE($B94,T$2,"multi"),'II-SUB'!$V$3:$W$630,2,0)),0,VLOOKUP(CONCATENATE($B94,T$2,"multi"),'II-SUB'!$V$3:$W$630,2,0))</f>
        <v>0</v>
      </c>
      <c r="U94" s="11">
        <f>IF(ISNA(VLOOKUP(CONCATENATE($B94,U$2,"multi"),'II-SUB'!$V$3:$W$630,2,0)),0,VLOOKUP(CONCATENATE($B94,U$2,"multi"),'II-SUB'!$V$3:$W$630,2,0))</f>
        <v>0</v>
      </c>
      <c r="V94" s="11">
        <f>IF(ISNA(VLOOKUP(CONCATENATE($B94,V$2,"multi"),'II-SUB'!$V$3:$W$630,2,0)),0,VLOOKUP(CONCATENATE($B94,V$2,"multi"),'II-SUB'!$V$3:$W$630,2,0))</f>
        <v>0</v>
      </c>
      <c r="W94" s="11">
        <f>IF(ISNA(VLOOKUP(CONCATENATE($B94,W$2,"multi"),'II-SUB'!$V$3:$W$630,2,0)),0,VLOOKUP(CONCATENATE($B94,W$2,"multi"),'II-SUB'!$V$3:$W$630,2,0))</f>
        <v>0</v>
      </c>
      <c r="X94" s="11">
        <f>IF(ISNA(VLOOKUP(CONCATENATE($B94,X$2,"multi"),'II-SUB'!$V$3:$W$630,2,0)),0,VLOOKUP(CONCATENATE($B94,X$2,"multi"),'II-SUB'!$V$3:$W$630,2,0))</f>
        <v>0</v>
      </c>
      <c r="Y94" s="11">
        <f>IF(ISNA(VLOOKUP(CONCATENATE($B94,Y$2,"multi"),'II-SUB'!$V$3:$W$630,2,0)),0,VLOOKUP(CONCATENATE($B94,Y$2,"multi"),'II-SUB'!$V$3:$W$630,2,0))</f>
        <v>0</v>
      </c>
      <c r="Z94" s="11">
        <f>IF(ISNA(VLOOKUP(CONCATENATE($B94,Z$2,"multi"),'II-SUB'!$V$3:$W$630,2,0)),0,VLOOKUP(CONCATENATE($B94,Z$2,"multi"),'II-SUB'!$V$3:$W$630,2,0))</f>
        <v>0</v>
      </c>
      <c r="AA94" s="11">
        <f>IF(ISNA(VLOOKUP(CONCATENATE($B94,AA$2,"multi"),'II-SUB'!$V$3:$W$630,2,0)),0,VLOOKUP(CONCATENATE($B94,AA$2,"multi"),'II-SUB'!$V$3:$W$630,2,0))</f>
        <v>0</v>
      </c>
      <c r="AB94" s="11">
        <f>IF(ISNA(VLOOKUP(CONCATENATE($B94,AB$2,"multi"),'II-SUB'!$V$3:$W$630,2,0)),0,VLOOKUP(CONCATENATE($B94,AB$2,"multi"),'II-SUB'!$V$3:$W$630,2,0))</f>
        <v>0</v>
      </c>
      <c r="AC94" s="11">
        <f>IF(ISNA(VLOOKUP(CONCATENATE($B94,AC$2,"multi"),'II-SUB'!$V$3:$W$630,2,0)),0,VLOOKUP(CONCATENATE($B94,AC$2,"multi"),'II-SUB'!$V$3:$W$630,2,0))</f>
        <v>0</v>
      </c>
      <c r="AD94" s="11">
        <f>SUM(Q94:AC94)</f>
        <v>0</v>
      </c>
      <c r="AE94" s="11">
        <f>IF(ISNA(VLOOKUP(CONCATENATE($B94,AE$2,"multi"),MW!$V$3:$W$600,2,0)),0,VLOOKUP(CONCATENATE($B94,AE$2,"multi"),MW!$V$3:$W$600,2,0))</f>
        <v>0</v>
      </c>
      <c r="AF94" s="11">
        <f>IF(ISNA(VLOOKUP(CONCATENATE($B94,AF$2,"multi"),MW!$V$3:$W$600,2,0)),0,VLOOKUP(CONCATENATE($B94,AF$2,"multi"),MW!$V$3:$W$600,2,0))</f>
        <v>0</v>
      </c>
      <c r="AG94" s="11">
        <f>IF(ISNA(VLOOKUP(CONCATENATE($B94,AG$2,"multi"),MW!$V$3:$W$600,2,0)),0,VLOOKUP(CONCATENATE($B94,AG$2,"multi"),MW!$V$3:$W$600,2,0))</f>
        <v>0</v>
      </c>
      <c r="AH94" s="11">
        <f>IF(ISNA(VLOOKUP(CONCATENATE($B94,AH$2,"multi"),MW!$V$3:$W$600,2,0)),0,VLOOKUP(CONCATENATE($B94,AH$2,"multi"),MW!$V$3:$W$600,2,0))</f>
        <v>0</v>
      </c>
      <c r="AI94" s="11">
        <f>IF(ISNA(VLOOKUP(CONCATENATE($B94,AI$2,"multi"),MW!$V$3:$W$600,2,0)),0,VLOOKUP(CONCATENATE($B94,AI$2,"multi"),MW!$V$3:$W$600,2,0))</f>
        <v>0</v>
      </c>
      <c r="AJ94" s="11">
        <f>IF(ISNA(VLOOKUP(CONCATENATE($B94,AJ$2,"multi"),MW!$V$3:$W$600,2,0)),0,VLOOKUP(CONCATENATE($B94,AJ$2,"multi"),MW!$V$3:$W$600,2,0))</f>
        <v>0</v>
      </c>
      <c r="AK94" s="11">
        <f>IF(ISNA(VLOOKUP(CONCATENATE($B94,AK$2,"multi"),MW!$V$3:$W$600,2,0)),0,VLOOKUP(CONCATENATE($B94,AK$2,"multi"),MW!$V$3:$W$600,2,0))</f>
        <v>0</v>
      </c>
      <c r="AL94" s="11">
        <f>IF(ISNA(VLOOKUP(CONCATENATE($B94,AL$2,"multi"),MW!$V$3:$W$600,2,0)),0,VLOOKUP(CONCATENATE($B94,AL$2,"multi"),MW!$V$3:$W$600,2,0))</f>
        <v>0</v>
      </c>
      <c r="AM94" s="11">
        <f>IF(ISNA(VLOOKUP(CONCATENATE($B94,AM$2,"multi"),MW!$V$3:$W$600,2,0)),0,VLOOKUP(CONCATENATE($B94,AM$2,"multi"),MW!$V$3:$W$600,2,0))</f>
        <v>0</v>
      </c>
      <c r="AN94" s="11">
        <f>IF(ISNA(VLOOKUP(CONCATENATE($B94,AN$2,"multi"),MW!$V$3:$W$600,2,0)),0,VLOOKUP(CONCATENATE($B94,AN$2,"multi"),MW!$V$3:$W$600,2,0))</f>
        <v>0</v>
      </c>
      <c r="AO94" s="11">
        <f>IF(ISNA(VLOOKUP(CONCATENATE($B94,AO$2,"multi"),MW!$V$3:$W$600,2,0)),0,VLOOKUP(CONCATENATE($B94,AO$2,"multi"),MW!$V$3:$W$600,2,0))</f>
        <v>0</v>
      </c>
      <c r="AP94" s="11">
        <f>SUM(AE94:AO94)</f>
        <v>0</v>
      </c>
      <c r="AQ94" s="11">
        <f>IF(ISNA(VLOOKUP(CONCATENATE($B94,AQ$2,"multi"),'III-SUB'!$V$3:$W$633,2,0)),0,VLOOKUP(CONCATENATE($B94,AQ$2,"multi"),'III-SUB'!$V$3:$W$633,2,0))</f>
        <v>10.4</v>
      </c>
      <c r="AR94" s="11">
        <f>IF(ISNA(VLOOKUP(CONCATENATE($B94,AR$2,"multi"),'III-SUB'!$V$3:$W$633,2,0)),0,VLOOKUP(CONCATENATE($B94,AR$2,"multi"),'III-SUB'!$V$3:$W$633,2,0))</f>
        <v>0</v>
      </c>
      <c r="AS94" s="11">
        <f>IF(ISNA(VLOOKUP(CONCATENATE($B94,AS$2,"multi"),'III-SUB'!$V$3:$W$633,2,0)),0,VLOOKUP(CONCATENATE($B94,AS$2,"multi"),'III-SUB'!$V$3:$W$633,2,0))</f>
        <v>0</v>
      </c>
      <c r="AT94" s="11">
        <f>IF(ISNA(VLOOKUP(CONCATENATE($B94,AT$2,"multi"),'III-SUB'!$V$3:$W$633,2,0)),0,VLOOKUP(CONCATENATE($B94,AT$2,"multi"),'III-SUB'!$V$3:$W$633,2,0))</f>
        <v>0</v>
      </c>
      <c r="AU94" s="11">
        <f>IF(ISNA(VLOOKUP(CONCATENATE($B94,AU$2,"multi"),'III-SUB'!$V$3:$W$633,2,0)),0,VLOOKUP(CONCATENATE($B94,AU$2,"multi"),'III-SUB'!$V$3:$W$633,2,0))</f>
        <v>0</v>
      </c>
      <c r="AV94" s="11">
        <f>IF(ISNA(VLOOKUP(CONCATENATE($B94,AV$2,"multi"),'III-SUB'!$V$3:$W$633,2,0)),0,VLOOKUP(CONCATENATE($B94,AV$2,"multi"),'III-SUB'!$V$3:$W$633,2,0))</f>
        <v>0</v>
      </c>
      <c r="AW94" s="11">
        <f>IF(ISNA(VLOOKUP(CONCATENATE($B94,AW$2,"multi"),'III-SUB'!$V$3:$W$633,2,0)),0,VLOOKUP(CONCATENATE($B94,AW$2,"multi"),'III-SUB'!$V$3:$W$633,2,0))</f>
        <v>0</v>
      </c>
      <c r="AX94" s="11">
        <f>IF(ISNA(VLOOKUP(CONCATENATE($B94,AX$2,"multi"),'III-SUB'!$V$3:$W$633,2,0)),0,VLOOKUP(CONCATENATE($B94,AX$2,"multi"),'III-SUB'!$V$3:$W$633,2,0))</f>
        <v>0</v>
      </c>
      <c r="AY94" s="11">
        <f>IF(ISNA(VLOOKUP(CONCATENATE($B94,AY$2,"multi"),'III-SUB'!$V$3:$W$633,2,0)),0,VLOOKUP(CONCATENATE($B94,AY$2,"multi"),'III-SUB'!$V$3:$W$633,2,0))</f>
        <v>0</v>
      </c>
      <c r="AZ94" s="11">
        <f>IF(ISNA(VLOOKUP(CONCATENATE($B94,AZ$2,"multi"),'III-SUB'!$V$3:$W$633,2,0)),0,VLOOKUP(CONCATENATE($B94,AZ$2,"multi"),'III-SUB'!$V$3:$W$633,2,0))</f>
        <v>0</v>
      </c>
      <c r="BA94" s="11">
        <f>IF(ISNA(VLOOKUP(CONCATENATE($B94,BA$2,"multi"),'III-SUB'!$V$3:$W$633,2,0)),0,VLOOKUP(CONCATENATE($B94,BA$2,"multi"),'III-SUB'!$V$3:$W$633,2,0))</f>
        <v>0</v>
      </c>
      <c r="BB94" s="11">
        <f>IF(ISNA(VLOOKUP(CONCATENATE($B94,BB$2,"multi"),'III-SUB'!$V$3:$W$633,2,0)),0,VLOOKUP(CONCATENATE($B94,BB$2,"multi"),'III-SUB'!$V$3:$W$633,2,0))</f>
        <v>0</v>
      </c>
      <c r="BC94" s="11">
        <f>IF(ISNA(VLOOKUP(CONCATENATE($B94,BC$2,"multi"),'III-SUB'!$V$3:$W$633,2,0)),0,VLOOKUP(CONCATENATE($B94,BC$2,"multi"),'III-SUB'!$V$3:$W$633,2,0))</f>
        <v>0</v>
      </c>
      <c r="BD94" s="11">
        <f>SUM(AQ94:BC94)</f>
        <v>10.4</v>
      </c>
      <c r="BE94" s="11">
        <f>IF(ISNA(VLOOKUP(CONCATENATE($B94,AQ$2,"multi"),VHF!$V$3:$W$627,2,0)),0,VLOOKUP(CONCATENATE($B94,AQ$2,"multi"),VHF!$V$3:$W$627,2,0))</f>
        <v>0</v>
      </c>
      <c r="BF94" s="11">
        <f>IF(ISNA(VLOOKUP(CONCATENATE($B94,BF$2,"multi"),UHF!$V$3:$W$612,2,0)),0,VLOOKUP(CONCATENATE($B94,BF$2,"multi"),UHF!$V$3:$W$612,2,0))</f>
        <v>0</v>
      </c>
      <c r="BG94" s="11">
        <f>IF(ISNA(VLOOKUP(CONCATENATE($B94,BG$2,"multi"),UHF!$V$3:$W$612,2,0)),0,VLOOKUP(CONCATENATE($B94,BG$2,"multi"),UHF!$V$3:$W$612,2,0))</f>
        <v>0</v>
      </c>
      <c r="BH94" s="11">
        <f>IF(ISNA(VLOOKUP(CONCATENATE($B94,BH$2,"multi"),UHF!$V$3:$W$612,2,0)),0,VLOOKUP(CONCATENATE($B94,BH$2,"multi"),UHF!$V$3:$W$612,2,0))</f>
        <v>0</v>
      </c>
      <c r="BI94" s="11">
        <f>IF(ISNA(VLOOKUP(CONCATENATE($B94,BI$2,"multi"),UHF!$V$3:$W$612,2,0)),0,VLOOKUP(CONCATENATE($B94,BI$2,"multi"),UHF!$V$3:$W$612,2,0))</f>
        <v>0</v>
      </c>
      <c r="BJ94" s="11">
        <f>IF(ISNA(VLOOKUP(CONCATENATE($B94,BJ$2,"multi"),UHF!$V$3:$W$612,2,0)),0,VLOOKUP(CONCATENATE($B94,BJ$2,"multi"),UHF!$V$3:$W$612,2,0))</f>
        <v>0</v>
      </c>
      <c r="BK94" s="11">
        <f>IF(ISNA(VLOOKUP(CONCATENATE($B94,BK$2,"multi"),UHF!$V$3:$W$612,2,0)),0,VLOOKUP(CONCATENATE($B94,BK$2,"multi"),UHF!$V$3:$W$612,2,0))</f>
        <v>0</v>
      </c>
      <c r="BL94" s="11">
        <f>IF(ISNA(VLOOKUP(CONCATENATE($B94,BL$2,"multi"),UHF!$V$3:$W$612,2,0)),0,VLOOKUP(CONCATENATE($B94,BL$2,"multi"),UHF!$V$3:$W$612,2,0))</f>
        <v>0</v>
      </c>
      <c r="BM94" s="11">
        <f>IF(ISNA(VLOOKUP(CONCATENATE($B94,BM$2,"multi"),UHF!$V$3:$W$612,2,0)),0,VLOOKUP(CONCATENATE($B94,BM$2,"multi"),UHF!$V$3:$W$612,2,0))</f>
        <v>0</v>
      </c>
      <c r="BN94" s="11">
        <f>IF(ISNA(VLOOKUP(CONCATENATE($B94,BN$2,"multi"),UHF!$V$3:$W$612,2,0)),0,VLOOKUP(CONCATENATE($B94,BN$2,"multi"),UHF!$V$3:$W$612,2,0))</f>
        <v>0</v>
      </c>
      <c r="BO94" s="11">
        <f>IF(ISNA(VLOOKUP(CONCATENATE($B94,BO$2,"multi"),UHF!$V$3:$W$612,2,0)),0,VLOOKUP(CONCATENATE($B94,BO$2,"multi"),UHF!$V$3:$W$612,2,0))</f>
        <v>0</v>
      </c>
      <c r="BP94" s="11">
        <f>IF(ISNA(VLOOKUP(CONCATENATE($B94,BP$2,"multi"),UHF!$V$3:$W$612,2,0)),0,VLOOKUP(CONCATENATE($B94,BP$2,"multi"),UHF!$V$3:$W$612,2,0))</f>
        <v>0</v>
      </c>
      <c r="BQ94" s="11">
        <f>IF(ISNA(VLOOKUP(CONCATENATE($B94,BQ$2,"multi"),UHF!$V$3:$W$612,2,0)),0,VLOOKUP(CONCATENATE($B94,BQ$2,"multi"),UHF!$V$3:$W$612,2,0))</f>
        <v>0</v>
      </c>
      <c r="BR94" s="11">
        <f>SUM(BF94:BQ94)</f>
        <v>0</v>
      </c>
      <c r="BS94" s="11">
        <f>IF(ISNA(VLOOKUP(CONCATENATE($B94,BS$2,"multi"),'A1'!$V$3:$W$612,2,0)),0,VLOOKUP(CONCATENATE($B94,BS$2,"multi"),'A1'!$V$3:$W$612,2,0))</f>
        <v>0</v>
      </c>
      <c r="BT94" s="11">
        <f>SUM(C94,Q94,AQ94,BE94,BS94)</f>
        <v>19.399999999999999</v>
      </c>
      <c r="BU94" s="11">
        <f>SUM(D94,R94,AR94,BF94)</f>
        <v>0</v>
      </c>
      <c r="BV94" s="11">
        <f>SUM(E94,S94,AE94,AS94,BG94)</f>
        <v>0</v>
      </c>
      <c r="BW94" s="11">
        <f>SUM(F94,T94,AF94,AT94,BH94)</f>
        <v>0</v>
      </c>
      <c r="BX94" s="11">
        <f>SUM(G94,U94,AG94,AU94,BI94)</f>
        <v>0</v>
      </c>
      <c r="BY94" s="11">
        <f>SUM(H94,V94,AH94,AV94,BJ94)</f>
        <v>0</v>
      </c>
      <c r="BZ94" s="11">
        <f>SUM(I94,W94,AI94,AW94,BK94)</f>
        <v>0</v>
      </c>
      <c r="CA94" s="11">
        <f>SUM(J94,X94,AJ94,AX94,BL94)</f>
        <v>0</v>
      </c>
      <c r="CB94" s="11">
        <f>SUM(K94,Y94,AK94,AY94,BM94)</f>
        <v>0</v>
      </c>
      <c r="CC94" s="11">
        <f>SUM(Z94,AL94,AZ94,BN94)</f>
        <v>0</v>
      </c>
      <c r="CD94" s="11">
        <f>SUM(BT94:CC94)</f>
        <v>19.399999999999999</v>
      </c>
      <c r="CE94" s="11">
        <f>SUM(P94,AD94,AP94,BD94,BE94,BR94,BS94)</f>
        <v>19.399999999999999</v>
      </c>
      <c r="CF94" s="11">
        <f>MIN(P94,AD94,AP94,BD94,BE94,BR94,BS94)</f>
        <v>0</v>
      </c>
      <c r="CG94" s="11">
        <f>SUM(CE94-CF94)</f>
        <v>19.399999999999999</v>
      </c>
    </row>
    <row r="95" spans="1:85" x14ac:dyDescent="0.2">
      <c r="A95" s="21" t="str">
        <f t="shared" si="0"/>
        <v>93.</v>
      </c>
      <c r="B95" s="8" t="str">
        <f>'Seznam-MO'!A100</f>
        <v>OK1KDN</v>
      </c>
      <c r="C95" s="11">
        <f>IF(ISNA(VLOOKUP(CONCATENATE($B95,C$2,"multi"),'I-SUB'!$V$3:$W$624,2,0)),0,VLOOKUP(CONCATENATE($B95,C$2,"multi"),'I-SUB'!$V$3:$W$624,2,0))</f>
        <v>0</v>
      </c>
      <c r="D95" s="11">
        <f>IF(ISNA(VLOOKUP(CONCATENATE($B95,D$2,"multi"),'I-SUB'!$V$3:$W$624,2,0)),0,VLOOKUP(CONCATENATE($B95,D$2,"multi"),'I-SUB'!$V$3:$W$624,2,0))</f>
        <v>0</v>
      </c>
      <c r="E95" s="11">
        <f>IF(ISNA(VLOOKUP(CONCATENATE($B95,E$2,"multi"),'I-SUB'!$V$3:$W$624,2,0)),0,VLOOKUP(CONCATENATE($B95,E$2,"multi"),'I-SUB'!$V$3:$W$624,2,0))</f>
        <v>0</v>
      </c>
      <c r="F95" s="11">
        <f>IF(ISNA(VLOOKUP(CONCATENATE($B95,F$2,"multi"),'I-SUB'!$V$3:$W$624,2,0)),0,VLOOKUP(CONCATENATE($B95,F$2,"multi"),'I-SUB'!$V$3:$W$624,2,0))</f>
        <v>0</v>
      </c>
      <c r="G95" s="11">
        <f>IF(ISNA(VLOOKUP(CONCATENATE($B95,G$2,"multi"),'I-SUB'!$V$3:$W$624,2,0)),0,VLOOKUP(CONCATENATE($B95,G$2,"multi"),'I-SUB'!$V$3:$W$624,2,0))</f>
        <v>0</v>
      </c>
      <c r="H95" s="11">
        <f>IF(ISNA(VLOOKUP(CONCATENATE($B95,H$2,"multi"),'I-SUB'!$V$3:$W$624,2,0)),0,VLOOKUP(CONCATENATE($B95,H$2,"multi"),'I-SUB'!$V$3:$W$624,2,0))</f>
        <v>0</v>
      </c>
      <c r="I95" s="11">
        <f>IF(ISNA(VLOOKUP(CONCATENATE($B95,I$2,"multi"),'I-SUB'!$V$3:$W$624,2,0)),0,VLOOKUP(CONCATENATE($B95,I$2,"multi"),'I-SUB'!$V$3:$W$624,2,0))</f>
        <v>0</v>
      </c>
      <c r="J95" s="11">
        <f>IF(ISNA(VLOOKUP(CONCATENATE($B95,J$2,"multi"),'I-SUB'!$V$3:$W$624,2,0)),0,VLOOKUP(CONCATENATE($B95,J$2,"multi"),'I-SUB'!$V$3:$W$624,2,0))</f>
        <v>0</v>
      </c>
      <c r="K95" s="11">
        <f>IF(ISNA(VLOOKUP(CONCATENATE($B95,K$2,"multi"),'I-SUB'!$V$3:$W$624,2,0)),0,VLOOKUP(CONCATENATE($B95,K$2,"multi"),'I-SUB'!$V$3:$W$624,2,0))</f>
        <v>0</v>
      </c>
      <c r="L95" s="11">
        <f>IF(ISNA(VLOOKUP(CONCATENATE($B95,L$2,"multi"),'I-SUB'!$V$3:$W$624,2,0)),0,VLOOKUP(CONCATENATE($B95,L$2,"multi"),'I-SUB'!$V$3:$W$624,2,0))</f>
        <v>0</v>
      </c>
      <c r="M95" s="11">
        <f>IF(ISNA(VLOOKUP(CONCATENATE($B95,M$2,"multi"),'I-SUB'!$V$3:$W$624,2,0)),0,VLOOKUP(CONCATENATE($B95,M$2,"multi"),'I-SUB'!$V$3:$W$624,2,0))</f>
        <v>0</v>
      </c>
      <c r="N95" s="11">
        <f>IF(ISNA(VLOOKUP(CONCATENATE($B95,N$2,"multi"),'I-SUB'!$V$3:$W$624,2,0)),0,VLOOKUP(CONCATENATE($B95,N$2,"multi"),'I-SUB'!$V$3:$W$624,2,0))</f>
        <v>0</v>
      </c>
      <c r="O95" s="11">
        <f>IF(ISNA(VLOOKUP(CONCATENATE($B95,O$2,"multi"),'I-SUB'!$V$3:$W$624,2,0)),0,VLOOKUP(CONCATENATE($B95,O$2,"multi"),'I-SUB'!$V$3:$W$624,2,0))</f>
        <v>0</v>
      </c>
      <c r="P95" s="11">
        <f>SUM(C95:O95)</f>
        <v>0</v>
      </c>
      <c r="Q95" s="11">
        <f>IF(ISNA(VLOOKUP(CONCATENATE($B95,Q$2,"multi"),'II-SUB'!$V$3:$W$630,2,0)),0,VLOOKUP(CONCATENATE($B95,Q$2,"multi"),'II-SUB'!$V$3:$W$630,2,0))</f>
        <v>0</v>
      </c>
      <c r="R95" s="11">
        <f>IF(ISNA(VLOOKUP(CONCATENATE($B95,R$2,"multi"),'II-SUB'!$V$3:$W$630,2,0)),0,VLOOKUP(CONCATENATE($B95,R$2,"multi"),'II-SUB'!$V$3:$W$630,2,0))</f>
        <v>0</v>
      </c>
      <c r="S95" s="11">
        <f>IF(ISNA(VLOOKUP(CONCATENATE($B95,S$2,"multi"),'II-SUB'!$V$3:$W$630,2,0)),0,VLOOKUP(CONCATENATE($B95,S$2,"multi"),'II-SUB'!$V$3:$W$630,2,0))</f>
        <v>0</v>
      </c>
      <c r="T95" s="11">
        <f>IF(ISNA(VLOOKUP(CONCATENATE($B95,T$2,"multi"),'II-SUB'!$V$3:$W$630,2,0)),0,VLOOKUP(CONCATENATE($B95,T$2,"multi"),'II-SUB'!$V$3:$W$630,2,0))</f>
        <v>0</v>
      </c>
      <c r="U95" s="11">
        <f>IF(ISNA(VLOOKUP(CONCATENATE($B95,U$2,"multi"),'II-SUB'!$V$3:$W$630,2,0)),0,VLOOKUP(CONCATENATE($B95,U$2,"multi"),'II-SUB'!$V$3:$W$630,2,0))</f>
        <v>0</v>
      </c>
      <c r="V95" s="11">
        <f>IF(ISNA(VLOOKUP(CONCATENATE($B95,V$2,"multi"),'II-SUB'!$V$3:$W$630,2,0)),0,VLOOKUP(CONCATENATE($B95,V$2,"multi"),'II-SUB'!$V$3:$W$630,2,0))</f>
        <v>0</v>
      </c>
      <c r="W95" s="11">
        <f>IF(ISNA(VLOOKUP(CONCATENATE($B95,W$2,"multi"),'II-SUB'!$V$3:$W$630,2,0)),0,VLOOKUP(CONCATENATE($B95,W$2,"multi"),'II-SUB'!$V$3:$W$630,2,0))</f>
        <v>0</v>
      </c>
      <c r="X95" s="11">
        <f>IF(ISNA(VLOOKUP(CONCATENATE($B95,X$2,"multi"),'II-SUB'!$V$3:$W$630,2,0)),0,VLOOKUP(CONCATENATE($B95,X$2,"multi"),'II-SUB'!$V$3:$W$630,2,0))</f>
        <v>0</v>
      </c>
      <c r="Y95" s="11">
        <f>IF(ISNA(VLOOKUP(CONCATENATE($B95,Y$2,"multi"),'II-SUB'!$V$3:$W$630,2,0)),0,VLOOKUP(CONCATENATE($B95,Y$2,"multi"),'II-SUB'!$V$3:$W$630,2,0))</f>
        <v>0</v>
      </c>
      <c r="Z95" s="11">
        <f>IF(ISNA(VLOOKUP(CONCATENATE($B95,Z$2,"multi"),'II-SUB'!$V$3:$W$630,2,0)),0,VLOOKUP(CONCATENATE($B95,Z$2,"multi"),'II-SUB'!$V$3:$W$630,2,0))</f>
        <v>0</v>
      </c>
      <c r="AA95" s="11">
        <f>IF(ISNA(VLOOKUP(CONCATENATE($B95,AA$2,"multi"),'II-SUB'!$V$3:$W$630,2,0)),0,VLOOKUP(CONCATENATE($B95,AA$2,"multi"),'II-SUB'!$V$3:$W$630,2,0))</f>
        <v>0</v>
      </c>
      <c r="AB95" s="11">
        <f>IF(ISNA(VLOOKUP(CONCATENATE($B95,AB$2,"multi"),'II-SUB'!$V$3:$W$630,2,0)),0,VLOOKUP(CONCATENATE($B95,AB$2,"multi"),'II-SUB'!$V$3:$W$630,2,0))</f>
        <v>0</v>
      </c>
      <c r="AC95" s="11">
        <f>IF(ISNA(VLOOKUP(CONCATENATE($B95,AC$2,"multi"),'II-SUB'!$V$3:$W$630,2,0)),0,VLOOKUP(CONCATENATE($B95,AC$2,"multi"),'II-SUB'!$V$3:$W$630,2,0))</f>
        <v>0</v>
      </c>
      <c r="AD95" s="11">
        <f>SUM(Q95:AC95)</f>
        <v>0</v>
      </c>
      <c r="AE95" s="11">
        <f>IF(ISNA(VLOOKUP(CONCATENATE($B95,AE$2,"multi"),MW!$V$3:$W$600,2,0)),0,VLOOKUP(CONCATENATE($B95,AE$2,"multi"),MW!$V$3:$W$600,2,0))</f>
        <v>0</v>
      </c>
      <c r="AF95" s="11">
        <f>IF(ISNA(VLOOKUP(CONCATENATE($B95,AF$2,"multi"),MW!$V$3:$W$600,2,0)),0,VLOOKUP(CONCATENATE($B95,AF$2,"multi"),MW!$V$3:$W$600,2,0))</f>
        <v>0</v>
      </c>
      <c r="AG95" s="11">
        <f>IF(ISNA(VLOOKUP(CONCATENATE($B95,AG$2,"multi"),MW!$V$3:$W$600,2,0)),0,VLOOKUP(CONCATENATE($B95,AG$2,"multi"),MW!$V$3:$W$600,2,0))</f>
        <v>0</v>
      </c>
      <c r="AH95" s="11">
        <f>IF(ISNA(VLOOKUP(CONCATENATE($B95,AH$2,"multi"),MW!$V$3:$W$600,2,0)),0,VLOOKUP(CONCATENATE($B95,AH$2,"multi"),MW!$V$3:$W$600,2,0))</f>
        <v>0</v>
      </c>
      <c r="AI95" s="11">
        <f>IF(ISNA(VLOOKUP(CONCATENATE($B95,AI$2,"multi"),MW!$V$3:$W$600,2,0)),0,VLOOKUP(CONCATENATE($B95,AI$2,"multi"),MW!$V$3:$W$600,2,0))</f>
        <v>0</v>
      </c>
      <c r="AJ95" s="11">
        <f>IF(ISNA(VLOOKUP(CONCATENATE($B95,AJ$2,"multi"),MW!$V$3:$W$600,2,0)),0,VLOOKUP(CONCATENATE($B95,AJ$2,"multi"),MW!$V$3:$W$600,2,0))</f>
        <v>0</v>
      </c>
      <c r="AK95" s="11">
        <f>IF(ISNA(VLOOKUP(CONCATENATE($B95,AK$2,"multi"),MW!$V$3:$W$600,2,0)),0,VLOOKUP(CONCATENATE($B95,AK$2,"multi"),MW!$V$3:$W$600,2,0))</f>
        <v>0</v>
      </c>
      <c r="AL95" s="11">
        <f>IF(ISNA(VLOOKUP(CONCATENATE($B95,AL$2,"multi"),MW!$V$3:$W$600,2,0)),0,VLOOKUP(CONCATENATE($B95,AL$2,"multi"),MW!$V$3:$W$600,2,0))</f>
        <v>0</v>
      </c>
      <c r="AM95" s="11">
        <f>IF(ISNA(VLOOKUP(CONCATENATE($B95,AM$2,"multi"),MW!$V$3:$W$600,2,0)),0,VLOOKUP(CONCATENATE($B95,AM$2,"multi"),MW!$V$3:$W$600,2,0))</f>
        <v>0</v>
      </c>
      <c r="AN95" s="11">
        <f>IF(ISNA(VLOOKUP(CONCATENATE($B95,AN$2,"multi"),MW!$V$3:$W$600,2,0)),0,VLOOKUP(CONCATENATE($B95,AN$2,"multi"),MW!$V$3:$W$600,2,0))</f>
        <v>0</v>
      </c>
      <c r="AO95" s="11">
        <f>IF(ISNA(VLOOKUP(CONCATENATE($B95,AO$2,"multi"),MW!$V$3:$W$600,2,0)),0,VLOOKUP(CONCATENATE($B95,AO$2,"multi"),MW!$V$3:$W$600,2,0))</f>
        <v>0</v>
      </c>
      <c r="AP95" s="11">
        <f>SUM(AE95:AO95)</f>
        <v>0</v>
      </c>
      <c r="AQ95" s="11">
        <f>IF(ISNA(VLOOKUP(CONCATENATE($B95,AQ$2,"multi"),'III-SUB'!$V$3:$W$633,2,0)),0,VLOOKUP(CONCATENATE($B95,AQ$2,"multi"),'III-SUB'!$V$3:$W$633,2,0))</f>
        <v>0</v>
      </c>
      <c r="AR95" s="11">
        <f>IF(ISNA(VLOOKUP(CONCATENATE($B95,AR$2,"multi"),'III-SUB'!$V$3:$W$633,2,0)),0,VLOOKUP(CONCATENATE($B95,AR$2,"multi"),'III-SUB'!$V$3:$W$633,2,0))</f>
        <v>0</v>
      </c>
      <c r="AS95" s="11">
        <f>IF(ISNA(VLOOKUP(CONCATENATE($B95,AS$2,"multi"),'III-SUB'!$V$3:$W$633,2,0)),0,VLOOKUP(CONCATENATE($B95,AS$2,"multi"),'III-SUB'!$V$3:$W$633,2,0))</f>
        <v>0</v>
      </c>
      <c r="AT95" s="11">
        <f>IF(ISNA(VLOOKUP(CONCATENATE($B95,AT$2,"multi"),'III-SUB'!$V$3:$W$633,2,0)),0,VLOOKUP(CONCATENATE($B95,AT$2,"multi"),'III-SUB'!$V$3:$W$633,2,0))</f>
        <v>0</v>
      </c>
      <c r="AU95" s="11">
        <f>IF(ISNA(VLOOKUP(CONCATENATE($B95,AU$2,"multi"),'III-SUB'!$V$3:$W$633,2,0)),0,VLOOKUP(CONCATENATE($B95,AU$2,"multi"),'III-SUB'!$V$3:$W$633,2,0))</f>
        <v>0</v>
      </c>
      <c r="AV95" s="11">
        <f>IF(ISNA(VLOOKUP(CONCATENATE($B95,AV$2,"multi"),'III-SUB'!$V$3:$W$633,2,0)),0,VLOOKUP(CONCATENATE($B95,AV$2,"multi"),'III-SUB'!$V$3:$W$633,2,0))</f>
        <v>0</v>
      </c>
      <c r="AW95" s="11">
        <f>IF(ISNA(VLOOKUP(CONCATENATE($B95,AW$2,"multi"),'III-SUB'!$V$3:$W$633,2,0)),0,VLOOKUP(CONCATENATE($B95,AW$2,"multi"),'III-SUB'!$V$3:$W$633,2,0))</f>
        <v>0</v>
      </c>
      <c r="AX95" s="11">
        <f>IF(ISNA(VLOOKUP(CONCATENATE($B95,AX$2,"multi"),'III-SUB'!$V$3:$W$633,2,0)),0,VLOOKUP(CONCATENATE($B95,AX$2,"multi"),'III-SUB'!$V$3:$W$633,2,0))</f>
        <v>0</v>
      </c>
      <c r="AY95" s="11">
        <f>IF(ISNA(VLOOKUP(CONCATENATE($B95,AY$2,"multi"),'III-SUB'!$V$3:$W$633,2,0)),0,VLOOKUP(CONCATENATE($B95,AY$2,"multi"),'III-SUB'!$V$3:$W$633,2,0))</f>
        <v>0</v>
      </c>
      <c r="AZ95" s="11">
        <f>IF(ISNA(VLOOKUP(CONCATENATE($B95,AZ$2,"multi"),'III-SUB'!$V$3:$W$633,2,0)),0,VLOOKUP(CONCATENATE($B95,AZ$2,"multi"),'III-SUB'!$V$3:$W$633,2,0))</f>
        <v>0</v>
      </c>
      <c r="BA95" s="11">
        <f>IF(ISNA(VLOOKUP(CONCATENATE($B95,BA$2,"multi"),'III-SUB'!$V$3:$W$633,2,0)),0,VLOOKUP(CONCATENATE($B95,BA$2,"multi"),'III-SUB'!$V$3:$W$633,2,0))</f>
        <v>0</v>
      </c>
      <c r="BB95" s="11">
        <f>IF(ISNA(VLOOKUP(CONCATENATE($B95,BB$2,"multi"),'III-SUB'!$V$3:$W$633,2,0)),0,VLOOKUP(CONCATENATE($B95,BB$2,"multi"),'III-SUB'!$V$3:$W$633,2,0))</f>
        <v>0</v>
      </c>
      <c r="BC95" s="11">
        <f>IF(ISNA(VLOOKUP(CONCATENATE($B95,BC$2,"multi"),'III-SUB'!$V$3:$W$633,2,0)),0,VLOOKUP(CONCATENATE($B95,BC$2,"multi"),'III-SUB'!$V$3:$W$633,2,0))</f>
        <v>0</v>
      </c>
      <c r="BD95" s="11">
        <f>SUM(AQ95:BC95)</f>
        <v>0</v>
      </c>
      <c r="BE95" s="11">
        <f>IF(ISNA(VLOOKUP(CONCATENATE($B95,AQ$2,"multi"),VHF!$V$3:$W$627,2,0)),0,VLOOKUP(CONCATENATE($B95,AQ$2,"multi"),VHF!$V$3:$W$627,2,0))</f>
        <v>18.899999999999999</v>
      </c>
      <c r="BF95" s="11">
        <f>IF(ISNA(VLOOKUP(CONCATENATE($B95,BF$2,"multi"),UHF!$V$3:$W$612,2,0)),0,VLOOKUP(CONCATENATE($B95,BF$2,"multi"),UHF!$V$3:$W$612,2,0))</f>
        <v>0</v>
      </c>
      <c r="BG95" s="11">
        <f>IF(ISNA(VLOOKUP(CONCATENATE($B95,BG$2,"multi"),UHF!$V$3:$W$612,2,0)),0,VLOOKUP(CONCATENATE($B95,BG$2,"multi"),UHF!$V$3:$W$612,2,0))</f>
        <v>0</v>
      </c>
      <c r="BH95" s="11">
        <f>IF(ISNA(VLOOKUP(CONCATENATE($B95,BH$2,"multi"),UHF!$V$3:$W$612,2,0)),0,VLOOKUP(CONCATENATE($B95,BH$2,"multi"),UHF!$V$3:$W$612,2,0))</f>
        <v>0</v>
      </c>
      <c r="BI95" s="11">
        <f>IF(ISNA(VLOOKUP(CONCATENATE($B95,BI$2,"multi"),UHF!$V$3:$W$612,2,0)),0,VLOOKUP(CONCATENATE($B95,BI$2,"multi"),UHF!$V$3:$W$612,2,0))</f>
        <v>0</v>
      </c>
      <c r="BJ95" s="11">
        <f>IF(ISNA(VLOOKUP(CONCATENATE($B95,BJ$2,"multi"),UHF!$V$3:$W$612,2,0)),0,VLOOKUP(CONCATENATE($B95,BJ$2,"multi"),UHF!$V$3:$W$612,2,0))</f>
        <v>0</v>
      </c>
      <c r="BK95" s="11">
        <f>IF(ISNA(VLOOKUP(CONCATENATE($B95,BK$2,"multi"),UHF!$V$3:$W$612,2,0)),0,VLOOKUP(CONCATENATE($B95,BK$2,"multi"),UHF!$V$3:$W$612,2,0))</f>
        <v>0</v>
      </c>
      <c r="BL95" s="11">
        <f>IF(ISNA(VLOOKUP(CONCATENATE($B95,BL$2,"multi"),UHF!$V$3:$W$612,2,0)),0,VLOOKUP(CONCATENATE($B95,BL$2,"multi"),UHF!$V$3:$W$612,2,0))</f>
        <v>0</v>
      </c>
      <c r="BM95" s="11">
        <f>IF(ISNA(VLOOKUP(CONCATENATE($B95,BM$2,"multi"),UHF!$V$3:$W$612,2,0)),0,VLOOKUP(CONCATENATE($B95,BM$2,"multi"),UHF!$V$3:$W$612,2,0))</f>
        <v>0</v>
      </c>
      <c r="BN95" s="11">
        <f>IF(ISNA(VLOOKUP(CONCATENATE($B95,BN$2,"multi"),UHF!$V$3:$W$612,2,0)),0,VLOOKUP(CONCATENATE($B95,BN$2,"multi"),UHF!$V$3:$W$612,2,0))</f>
        <v>0</v>
      </c>
      <c r="BO95" s="11">
        <f>IF(ISNA(VLOOKUP(CONCATENATE($B95,BO$2,"multi"),UHF!$V$3:$W$612,2,0)),0,VLOOKUP(CONCATENATE($B95,BO$2,"multi"),UHF!$V$3:$W$612,2,0))</f>
        <v>0</v>
      </c>
      <c r="BP95" s="11">
        <f>IF(ISNA(VLOOKUP(CONCATENATE($B95,BP$2,"multi"),UHF!$V$3:$W$612,2,0)),0,VLOOKUP(CONCATENATE($B95,BP$2,"multi"),UHF!$V$3:$W$612,2,0))</f>
        <v>0</v>
      </c>
      <c r="BQ95" s="11">
        <f>IF(ISNA(VLOOKUP(CONCATENATE($B95,BQ$2,"multi"),UHF!$V$3:$W$612,2,0)),0,VLOOKUP(CONCATENATE($B95,BQ$2,"multi"),UHF!$V$3:$W$612,2,0))</f>
        <v>0</v>
      </c>
      <c r="BR95" s="11">
        <f>SUM(BF95:BQ95)</f>
        <v>0</v>
      </c>
      <c r="BS95" s="11">
        <f>IF(ISNA(VLOOKUP(CONCATENATE($B95,BS$2,"multi"),'A1'!$V$3:$W$612,2,0)),0,VLOOKUP(CONCATENATE($B95,BS$2,"multi"),'A1'!$V$3:$W$612,2,0))</f>
        <v>0</v>
      </c>
      <c r="BT95" s="11">
        <f>SUM(C95,Q95,AQ95,BE95,BS95)</f>
        <v>18.899999999999999</v>
      </c>
      <c r="BU95" s="11">
        <f>SUM(D95,R95,AR95,BF95)</f>
        <v>0</v>
      </c>
      <c r="BV95" s="11">
        <f>SUM(E95,S95,AE95,AS95,BG95)</f>
        <v>0</v>
      </c>
      <c r="BW95" s="11">
        <f>SUM(F95,T95,AF95,AT95,BH95)</f>
        <v>0</v>
      </c>
      <c r="BX95" s="11">
        <f>SUM(G95,U95,AG95,AU95,BI95)</f>
        <v>0</v>
      </c>
      <c r="BY95" s="11">
        <f>SUM(H95,V95,AH95,AV95,BJ95)</f>
        <v>0</v>
      </c>
      <c r="BZ95" s="11">
        <f>SUM(I95,W95,AI95,AW95,BK95)</f>
        <v>0</v>
      </c>
      <c r="CA95" s="11">
        <f>SUM(J95,X95,AJ95,AX95,BL95)</f>
        <v>0</v>
      </c>
      <c r="CB95" s="11">
        <f>SUM(K95,Y95,AK95,AY95,BM95)</f>
        <v>0</v>
      </c>
      <c r="CC95" s="11">
        <f>SUM(Z95,AL95,AZ95,BN95)</f>
        <v>0</v>
      </c>
      <c r="CD95" s="11">
        <f>SUM(BT95:CC95)</f>
        <v>18.899999999999999</v>
      </c>
      <c r="CE95" s="11">
        <f>SUM(P95,AD95,AP95,BD95,BE95,BR95,BS95)</f>
        <v>18.899999999999999</v>
      </c>
      <c r="CF95" s="11">
        <f>MIN(P95,AD95,AP95,BD95,BE95,BR95,BS95)</f>
        <v>0</v>
      </c>
      <c r="CG95" s="11">
        <f>SUM(CE95-CF95)</f>
        <v>18.899999999999999</v>
      </c>
    </row>
    <row r="96" spans="1:85" x14ac:dyDescent="0.2">
      <c r="A96" s="21" t="str">
        <f t="shared" si="0"/>
        <v>94.</v>
      </c>
      <c r="B96" s="8" t="str">
        <f>'Seznam-MO'!A68</f>
        <v>OK1OSA</v>
      </c>
      <c r="C96" s="11">
        <f>IF(ISNA(VLOOKUP(CONCATENATE($B96,C$2,"multi"),'I-SUB'!$V$3:$W$624,2,0)),0,VLOOKUP(CONCATENATE($B96,C$2,"multi"),'I-SUB'!$V$3:$W$624,2,0))</f>
        <v>0</v>
      </c>
      <c r="D96" s="11">
        <f>IF(ISNA(VLOOKUP(CONCATENATE($B96,D$2,"multi"),'I-SUB'!$V$3:$W$624,2,0)),0,VLOOKUP(CONCATENATE($B96,D$2,"multi"),'I-SUB'!$V$3:$W$624,2,0))</f>
        <v>0</v>
      </c>
      <c r="E96" s="11">
        <f>IF(ISNA(VLOOKUP(CONCATENATE($B96,E$2,"multi"),'I-SUB'!$V$3:$W$624,2,0)),0,VLOOKUP(CONCATENATE($B96,E$2,"multi"),'I-SUB'!$V$3:$W$624,2,0))</f>
        <v>0</v>
      </c>
      <c r="F96" s="11">
        <f>IF(ISNA(VLOOKUP(CONCATENATE($B96,F$2,"multi"),'I-SUB'!$V$3:$W$624,2,0)),0,VLOOKUP(CONCATENATE($B96,F$2,"multi"),'I-SUB'!$V$3:$W$624,2,0))</f>
        <v>0</v>
      </c>
      <c r="G96" s="11">
        <f>IF(ISNA(VLOOKUP(CONCATENATE($B96,G$2,"multi"),'I-SUB'!$V$3:$W$624,2,0)),0,VLOOKUP(CONCATENATE($B96,G$2,"multi"),'I-SUB'!$V$3:$W$624,2,0))</f>
        <v>0</v>
      </c>
      <c r="H96" s="11">
        <f>IF(ISNA(VLOOKUP(CONCATENATE($B96,H$2,"multi"),'I-SUB'!$V$3:$W$624,2,0)),0,VLOOKUP(CONCATENATE($B96,H$2,"multi"),'I-SUB'!$V$3:$W$624,2,0))</f>
        <v>0</v>
      </c>
      <c r="I96" s="11">
        <f>IF(ISNA(VLOOKUP(CONCATENATE($B96,I$2,"multi"),'I-SUB'!$V$3:$W$624,2,0)),0,VLOOKUP(CONCATENATE($B96,I$2,"multi"),'I-SUB'!$V$3:$W$624,2,0))</f>
        <v>0</v>
      </c>
      <c r="J96" s="11">
        <f>IF(ISNA(VLOOKUP(CONCATENATE($B96,J$2,"multi"),'I-SUB'!$V$3:$W$624,2,0)),0,VLOOKUP(CONCATENATE($B96,J$2,"multi"),'I-SUB'!$V$3:$W$624,2,0))</f>
        <v>0</v>
      </c>
      <c r="K96" s="11">
        <f>IF(ISNA(VLOOKUP(CONCATENATE($B96,K$2,"multi"),'I-SUB'!$V$3:$W$624,2,0)),0,VLOOKUP(CONCATENATE($B96,K$2,"multi"),'I-SUB'!$V$3:$W$624,2,0))</f>
        <v>0</v>
      </c>
      <c r="L96" s="11">
        <f>IF(ISNA(VLOOKUP(CONCATENATE($B96,L$2,"multi"),'I-SUB'!$V$3:$W$624,2,0)),0,VLOOKUP(CONCATENATE($B96,L$2,"multi"),'I-SUB'!$V$3:$W$624,2,0))</f>
        <v>0</v>
      </c>
      <c r="M96" s="11">
        <f>IF(ISNA(VLOOKUP(CONCATENATE($B96,M$2,"multi"),'I-SUB'!$V$3:$W$624,2,0)),0,VLOOKUP(CONCATENATE($B96,M$2,"multi"),'I-SUB'!$V$3:$W$624,2,0))</f>
        <v>0</v>
      </c>
      <c r="N96" s="11">
        <f>IF(ISNA(VLOOKUP(CONCATENATE($B96,N$2,"multi"),'I-SUB'!$V$3:$W$624,2,0)),0,VLOOKUP(CONCATENATE($B96,N$2,"multi"),'I-SUB'!$V$3:$W$624,2,0))</f>
        <v>0</v>
      </c>
      <c r="O96" s="11">
        <f>IF(ISNA(VLOOKUP(CONCATENATE($B96,O$2,"multi"),'I-SUB'!$V$3:$W$624,2,0)),0,VLOOKUP(CONCATENATE($B96,O$2,"multi"),'I-SUB'!$V$3:$W$624,2,0))</f>
        <v>0</v>
      </c>
      <c r="P96" s="11">
        <f>SUM(C96:O96)</f>
        <v>0</v>
      </c>
      <c r="Q96" s="11">
        <f>IF(ISNA(VLOOKUP(CONCATENATE($B96,Q$2,"multi"),'II-SUB'!$V$3:$W$630,2,0)),0,VLOOKUP(CONCATENATE($B96,Q$2,"multi"),'II-SUB'!$V$3:$W$630,2,0))</f>
        <v>0</v>
      </c>
      <c r="R96" s="11">
        <f>IF(ISNA(VLOOKUP(CONCATENATE($B96,R$2,"multi"),'II-SUB'!$V$3:$W$630,2,0)),0,VLOOKUP(CONCATENATE($B96,R$2,"multi"),'II-SUB'!$V$3:$W$630,2,0))</f>
        <v>0</v>
      </c>
      <c r="S96" s="11">
        <f>IF(ISNA(VLOOKUP(CONCATENATE($B96,S$2,"multi"),'II-SUB'!$V$3:$W$630,2,0)),0,VLOOKUP(CONCATENATE($B96,S$2,"multi"),'II-SUB'!$V$3:$W$630,2,0))</f>
        <v>0</v>
      </c>
      <c r="T96" s="11">
        <f>IF(ISNA(VLOOKUP(CONCATENATE($B96,T$2,"multi"),'II-SUB'!$V$3:$W$630,2,0)),0,VLOOKUP(CONCATENATE($B96,T$2,"multi"),'II-SUB'!$V$3:$W$630,2,0))</f>
        <v>0</v>
      </c>
      <c r="U96" s="11">
        <f>IF(ISNA(VLOOKUP(CONCATENATE($B96,U$2,"multi"),'II-SUB'!$V$3:$W$630,2,0)),0,VLOOKUP(CONCATENATE($B96,U$2,"multi"),'II-SUB'!$V$3:$W$630,2,0))</f>
        <v>0</v>
      </c>
      <c r="V96" s="11">
        <f>IF(ISNA(VLOOKUP(CONCATENATE($B96,V$2,"multi"),'II-SUB'!$V$3:$W$630,2,0)),0,VLOOKUP(CONCATENATE($B96,V$2,"multi"),'II-SUB'!$V$3:$W$630,2,0))</f>
        <v>0</v>
      </c>
      <c r="W96" s="11">
        <f>IF(ISNA(VLOOKUP(CONCATENATE($B96,W$2,"multi"),'II-SUB'!$V$3:$W$630,2,0)),0,VLOOKUP(CONCATENATE($B96,W$2,"multi"),'II-SUB'!$V$3:$W$630,2,0))</f>
        <v>0</v>
      </c>
      <c r="X96" s="11">
        <f>IF(ISNA(VLOOKUP(CONCATENATE($B96,X$2,"multi"),'II-SUB'!$V$3:$W$630,2,0)),0,VLOOKUP(CONCATENATE($B96,X$2,"multi"),'II-SUB'!$V$3:$W$630,2,0))</f>
        <v>0</v>
      </c>
      <c r="Y96" s="11">
        <f>IF(ISNA(VLOOKUP(CONCATENATE($B96,Y$2,"multi"),'II-SUB'!$V$3:$W$630,2,0)),0,VLOOKUP(CONCATENATE($B96,Y$2,"multi"),'II-SUB'!$V$3:$W$630,2,0))</f>
        <v>0</v>
      </c>
      <c r="Z96" s="11">
        <f>IF(ISNA(VLOOKUP(CONCATENATE($B96,Z$2,"multi"),'II-SUB'!$V$3:$W$630,2,0)),0,VLOOKUP(CONCATENATE($B96,Z$2,"multi"),'II-SUB'!$V$3:$W$630,2,0))</f>
        <v>0</v>
      </c>
      <c r="AA96" s="11">
        <f>IF(ISNA(VLOOKUP(CONCATENATE($B96,AA$2,"multi"),'II-SUB'!$V$3:$W$630,2,0)),0,VLOOKUP(CONCATENATE($B96,AA$2,"multi"),'II-SUB'!$V$3:$W$630,2,0))</f>
        <v>0</v>
      </c>
      <c r="AB96" s="11">
        <f>IF(ISNA(VLOOKUP(CONCATENATE($B96,AB$2,"multi"),'II-SUB'!$V$3:$W$630,2,0)),0,VLOOKUP(CONCATENATE($B96,AB$2,"multi"),'II-SUB'!$V$3:$W$630,2,0))</f>
        <v>0</v>
      </c>
      <c r="AC96" s="11">
        <f>IF(ISNA(VLOOKUP(CONCATENATE($B96,AC$2,"multi"),'II-SUB'!$V$3:$W$630,2,0)),0,VLOOKUP(CONCATENATE($B96,AC$2,"multi"),'II-SUB'!$V$3:$W$630,2,0))</f>
        <v>0</v>
      </c>
      <c r="AD96" s="11">
        <f>SUM(Q96:AC96)</f>
        <v>0</v>
      </c>
      <c r="AE96" s="11">
        <f>IF(ISNA(VLOOKUP(CONCATENATE($B96,AE$2,"multi"),MW!$V$3:$W$600,2,0)),0,VLOOKUP(CONCATENATE($B96,AE$2,"multi"),MW!$V$3:$W$600,2,0))</f>
        <v>0</v>
      </c>
      <c r="AF96" s="11">
        <f>IF(ISNA(VLOOKUP(CONCATENATE($B96,AF$2,"multi"),MW!$V$3:$W$600,2,0)),0,VLOOKUP(CONCATENATE($B96,AF$2,"multi"),MW!$V$3:$W$600,2,0))</f>
        <v>0</v>
      </c>
      <c r="AG96" s="11">
        <f>IF(ISNA(VLOOKUP(CONCATENATE($B96,AG$2,"multi"),MW!$V$3:$W$600,2,0)),0,VLOOKUP(CONCATENATE($B96,AG$2,"multi"),MW!$V$3:$W$600,2,0))</f>
        <v>0</v>
      </c>
      <c r="AH96" s="11">
        <f>IF(ISNA(VLOOKUP(CONCATENATE($B96,AH$2,"multi"),MW!$V$3:$W$600,2,0)),0,VLOOKUP(CONCATENATE($B96,AH$2,"multi"),MW!$V$3:$W$600,2,0))</f>
        <v>0</v>
      </c>
      <c r="AI96" s="11">
        <f>IF(ISNA(VLOOKUP(CONCATENATE($B96,AI$2,"multi"),MW!$V$3:$W$600,2,0)),0,VLOOKUP(CONCATENATE($B96,AI$2,"multi"),MW!$V$3:$W$600,2,0))</f>
        <v>0</v>
      </c>
      <c r="AJ96" s="11">
        <f>IF(ISNA(VLOOKUP(CONCATENATE($B96,AJ$2,"multi"),MW!$V$3:$W$600,2,0)),0,VLOOKUP(CONCATENATE($B96,AJ$2,"multi"),MW!$V$3:$W$600,2,0))</f>
        <v>0</v>
      </c>
      <c r="AK96" s="11">
        <f>IF(ISNA(VLOOKUP(CONCATENATE($B96,AK$2,"multi"),MW!$V$3:$W$600,2,0)),0,VLOOKUP(CONCATENATE($B96,AK$2,"multi"),MW!$V$3:$W$600,2,0))</f>
        <v>0</v>
      </c>
      <c r="AL96" s="11">
        <f>IF(ISNA(VLOOKUP(CONCATENATE($B96,AL$2,"multi"),MW!$V$3:$W$600,2,0)),0,VLOOKUP(CONCATENATE($B96,AL$2,"multi"),MW!$V$3:$W$600,2,0))</f>
        <v>0</v>
      </c>
      <c r="AM96" s="11">
        <f>IF(ISNA(VLOOKUP(CONCATENATE($B96,AM$2,"multi"),MW!$V$3:$W$600,2,0)),0,VLOOKUP(CONCATENATE($B96,AM$2,"multi"),MW!$V$3:$W$600,2,0))</f>
        <v>0</v>
      </c>
      <c r="AN96" s="11">
        <f>IF(ISNA(VLOOKUP(CONCATENATE($B96,AN$2,"multi"),MW!$V$3:$W$600,2,0)),0,VLOOKUP(CONCATENATE($B96,AN$2,"multi"),MW!$V$3:$W$600,2,0))</f>
        <v>0</v>
      </c>
      <c r="AO96" s="11">
        <f>IF(ISNA(VLOOKUP(CONCATENATE($B96,AO$2,"multi"),MW!$V$3:$W$600,2,0)),0,VLOOKUP(CONCATENATE($B96,AO$2,"multi"),MW!$V$3:$W$600,2,0))</f>
        <v>0</v>
      </c>
      <c r="AP96" s="11">
        <f>SUM(AE96:AO96)</f>
        <v>0</v>
      </c>
      <c r="AQ96" s="11">
        <f>IF(ISNA(VLOOKUP(CONCATENATE($B96,AQ$2,"multi"),'III-SUB'!$V$3:$W$633,2,0)),0,VLOOKUP(CONCATENATE($B96,AQ$2,"multi"),'III-SUB'!$V$3:$W$633,2,0))</f>
        <v>14.6</v>
      </c>
      <c r="AR96" s="11">
        <f>IF(ISNA(VLOOKUP(CONCATENATE($B96,AR$2,"multi"),'III-SUB'!$V$3:$W$633,2,0)),0,VLOOKUP(CONCATENATE($B96,AR$2,"multi"),'III-SUB'!$V$3:$W$633,2,0))</f>
        <v>0</v>
      </c>
      <c r="AS96" s="11">
        <f>IF(ISNA(VLOOKUP(CONCATENATE($B96,AS$2,"multi"),'III-SUB'!$V$3:$W$633,2,0)),0,VLOOKUP(CONCATENATE($B96,AS$2,"multi"),'III-SUB'!$V$3:$W$633,2,0))</f>
        <v>0</v>
      </c>
      <c r="AT96" s="11">
        <f>IF(ISNA(VLOOKUP(CONCATENATE($B96,AT$2,"multi"),'III-SUB'!$V$3:$W$633,2,0)),0,VLOOKUP(CONCATENATE($B96,AT$2,"multi"),'III-SUB'!$V$3:$W$633,2,0))</f>
        <v>0</v>
      </c>
      <c r="AU96" s="11">
        <f>IF(ISNA(VLOOKUP(CONCATENATE($B96,AU$2,"multi"),'III-SUB'!$V$3:$W$633,2,0)),0,VLOOKUP(CONCATENATE($B96,AU$2,"multi"),'III-SUB'!$V$3:$W$633,2,0))</f>
        <v>0</v>
      </c>
      <c r="AV96" s="11">
        <f>IF(ISNA(VLOOKUP(CONCATENATE($B96,AV$2,"multi"),'III-SUB'!$V$3:$W$633,2,0)),0,VLOOKUP(CONCATENATE($B96,AV$2,"multi"),'III-SUB'!$V$3:$W$633,2,0))</f>
        <v>0</v>
      </c>
      <c r="AW96" s="11">
        <f>IF(ISNA(VLOOKUP(CONCATENATE($B96,AW$2,"multi"),'III-SUB'!$V$3:$W$633,2,0)),0,VLOOKUP(CONCATENATE($B96,AW$2,"multi"),'III-SUB'!$V$3:$W$633,2,0))</f>
        <v>0</v>
      </c>
      <c r="AX96" s="11">
        <f>IF(ISNA(VLOOKUP(CONCATENATE($B96,AX$2,"multi"),'III-SUB'!$V$3:$W$633,2,0)),0,VLOOKUP(CONCATENATE($B96,AX$2,"multi"),'III-SUB'!$V$3:$W$633,2,0))</f>
        <v>0</v>
      </c>
      <c r="AY96" s="11">
        <f>IF(ISNA(VLOOKUP(CONCATENATE($B96,AY$2,"multi"),'III-SUB'!$V$3:$W$633,2,0)),0,VLOOKUP(CONCATENATE($B96,AY$2,"multi"),'III-SUB'!$V$3:$W$633,2,0))</f>
        <v>0</v>
      </c>
      <c r="AZ96" s="11">
        <f>IF(ISNA(VLOOKUP(CONCATENATE($B96,AZ$2,"multi"),'III-SUB'!$V$3:$W$633,2,0)),0,VLOOKUP(CONCATENATE($B96,AZ$2,"multi"),'III-SUB'!$V$3:$W$633,2,0))</f>
        <v>0</v>
      </c>
      <c r="BA96" s="11">
        <f>IF(ISNA(VLOOKUP(CONCATENATE($B96,BA$2,"multi"),'III-SUB'!$V$3:$W$633,2,0)),0,VLOOKUP(CONCATENATE($B96,BA$2,"multi"),'III-SUB'!$V$3:$W$633,2,0))</f>
        <v>0</v>
      </c>
      <c r="BB96" s="11">
        <f>IF(ISNA(VLOOKUP(CONCATENATE($B96,BB$2,"multi"),'III-SUB'!$V$3:$W$633,2,0)),0,VLOOKUP(CONCATENATE($B96,BB$2,"multi"),'III-SUB'!$V$3:$W$633,2,0))</f>
        <v>0</v>
      </c>
      <c r="BC96" s="11">
        <f>IF(ISNA(VLOOKUP(CONCATENATE($B96,BC$2,"multi"),'III-SUB'!$V$3:$W$633,2,0)),0,VLOOKUP(CONCATENATE($B96,BC$2,"multi"),'III-SUB'!$V$3:$W$633,2,0))</f>
        <v>0</v>
      </c>
      <c r="BD96" s="11">
        <f>SUM(AQ96:BC96)</f>
        <v>14.6</v>
      </c>
      <c r="BE96" s="11">
        <f>IF(ISNA(VLOOKUP(CONCATENATE($B96,AQ$2,"multi"),VHF!$V$3:$W$627,2,0)),0,VLOOKUP(CONCATENATE($B96,AQ$2,"multi"),VHF!$V$3:$W$627,2,0))</f>
        <v>0</v>
      </c>
      <c r="BF96" s="11">
        <f>IF(ISNA(VLOOKUP(CONCATENATE($B96,BF$2,"multi"),UHF!$V$3:$W$612,2,0)),0,VLOOKUP(CONCATENATE($B96,BF$2,"multi"),UHF!$V$3:$W$612,2,0))</f>
        <v>0</v>
      </c>
      <c r="BG96" s="11">
        <f>IF(ISNA(VLOOKUP(CONCATENATE($B96,BG$2,"multi"),UHF!$V$3:$W$612,2,0)),0,VLOOKUP(CONCATENATE($B96,BG$2,"multi"),UHF!$V$3:$W$612,2,0))</f>
        <v>0</v>
      </c>
      <c r="BH96" s="11">
        <f>IF(ISNA(VLOOKUP(CONCATENATE($B96,BH$2,"multi"),UHF!$V$3:$W$612,2,0)),0,VLOOKUP(CONCATENATE($B96,BH$2,"multi"),UHF!$V$3:$W$612,2,0))</f>
        <v>0</v>
      </c>
      <c r="BI96" s="11">
        <f>IF(ISNA(VLOOKUP(CONCATENATE($B96,BI$2,"multi"),UHF!$V$3:$W$612,2,0)),0,VLOOKUP(CONCATENATE($B96,BI$2,"multi"),UHF!$V$3:$W$612,2,0))</f>
        <v>0</v>
      </c>
      <c r="BJ96" s="11">
        <f>IF(ISNA(VLOOKUP(CONCATENATE($B96,BJ$2,"multi"),UHF!$V$3:$W$612,2,0)),0,VLOOKUP(CONCATENATE($B96,BJ$2,"multi"),UHF!$V$3:$W$612,2,0))</f>
        <v>0</v>
      </c>
      <c r="BK96" s="11">
        <f>IF(ISNA(VLOOKUP(CONCATENATE($B96,BK$2,"multi"),UHF!$V$3:$W$612,2,0)),0,VLOOKUP(CONCATENATE($B96,BK$2,"multi"),UHF!$V$3:$W$612,2,0))</f>
        <v>0</v>
      </c>
      <c r="BL96" s="11">
        <f>IF(ISNA(VLOOKUP(CONCATENATE($B96,BL$2,"multi"),UHF!$V$3:$W$612,2,0)),0,VLOOKUP(CONCATENATE($B96,BL$2,"multi"),UHF!$V$3:$W$612,2,0))</f>
        <v>0</v>
      </c>
      <c r="BM96" s="11">
        <f>IF(ISNA(VLOOKUP(CONCATENATE($B96,BM$2,"multi"),UHF!$V$3:$W$612,2,0)),0,VLOOKUP(CONCATENATE($B96,BM$2,"multi"),UHF!$V$3:$W$612,2,0))</f>
        <v>0</v>
      </c>
      <c r="BN96" s="11">
        <f>IF(ISNA(VLOOKUP(CONCATENATE($B96,BN$2,"multi"),UHF!$V$3:$W$612,2,0)),0,VLOOKUP(CONCATENATE($B96,BN$2,"multi"),UHF!$V$3:$W$612,2,0))</f>
        <v>0</v>
      </c>
      <c r="BO96" s="11">
        <f>IF(ISNA(VLOOKUP(CONCATENATE($B96,BO$2,"multi"),UHF!$V$3:$W$612,2,0)),0,VLOOKUP(CONCATENATE($B96,BO$2,"multi"),UHF!$V$3:$W$612,2,0))</f>
        <v>0</v>
      </c>
      <c r="BP96" s="11">
        <f>IF(ISNA(VLOOKUP(CONCATENATE($B96,BP$2,"multi"),UHF!$V$3:$W$612,2,0)),0,VLOOKUP(CONCATENATE($B96,BP$2,"multi"),UHF!$V$3:$W$612,2,0))</f>
        <v>0</v>
      </c>
      <c r="BQ96" s="11">
        <f>IF(ISNA(VLOOKUP(CONCATENATE($B96,BQ$2,"multi"),UHF!$V$3:$W$612,2,0)),0,VLOOKUP(CONCATENATE($B96,BQ$2,"multi"),UHF!$V$3:$W$612,2,0))</f>
        <v>0</v>
      </c>
      <c r="BR96" s="11">
        <f>SUM(BF96:BQ96)</f>
        <v>0</v>
      </c>
      <c r="BS96" s="11">
        <f>IF(ISNA(VLOOKUP(CONCATENATE($B96,BS$2,"multi"),'A1'!$V$3:$W$612,2,0)),0,VLOOKUP(CONCATENATE($B96,BS$2,"multi"),'A1'!$V$3:$W$612,2,0))</f>
        <v>0</v>
      </c>
      <c r="BT96" s="11">
        <f>SUM(C96,Q96,AQ96,BE96,BS96)</f>
        <v>14.6</v>
      </c>
      <c r="BU96" s="11">
        <f>SUM(D96,R96,AR96,BF96)</f>
        <v>0</v>
      </c>
      <c r="BV96" s="11">
        <f>SUM(E96,S96,AE96,AS96,BG96)</f>
        <v>0</v>
      </c>
      <c r="BW96" s="11">
        <f>SUM(F96,T96,AF96,AT96,BH96)</f>
        <v>0</v>
      </c>
      <c r="BX96" s="11">
        <f>SUM(G96,U96,AG96,AU96,BI96)</f>
        <v>0</v>
      </c>
      <c r="BY96" s="11">
        <f>SUM(H96,V96,AH96,AV96,BJ96)</f>
        <v>0</v>
      </c>
      <c r="BZ96" s="11">
        <f>SUM(I96,W96,AI96,AW96,BK96)</f>
        <v>0</v>
      </c>
      <c r="CA96" s="11">
        <f>SUM(J96,X96,AJ96,AX96,BL96)</f>
        <v>0</v>
      </c>
      <c r="CB96" s="11">
        <f>SUM(K96,Y96,AK96,AY96,BM96)</f>
        <v>0</v>
      </c>
      <c r="CC96" s="11">
        <f>SUM(Z96,AL96,AZ96,BN96)</f>
        <v>0</v>
      </c>
      <c r="CD96" s="11">
        <f>SUM(BT96:CC96)</f>
        <v>14.6</v>
      </c>
      <c r="CE96" s="11">
        <f>SUM(P96,AD96,AP96,BD96,BE96,BR96,BS96)</f>
        <v>14.6</v>
      </c>
      <c r="CF96" s="11">
        <f>MIN(P96,AD96,AP96,BD96,BE96,BR96,BS96)</f>
        <v>0</v>
      </c>
      <c r="CG96" s="11">
        <f>SUM(CE96-CF96)</f>
        <v>14.6</v>
      </c>
    </row>
    <row r="97" spans="1:85" x14ac:dyDescent="0.2">
      <c r="A97" s="21" t="str">
        <f t="shared" si="0"/>
        <v>95.</v>
      </c>
      <c r="B97" s="8" t="str">
        <f>'Seznam-MO'!A22</f>
        <v>OK5Z</v>
      </c>
      <c r="C97" s="11">
        <f>IF(ISNA(VLOOKUP(CONCATENATE($B97,C$2,"multi"),'I-SUB'!$V$3:$W$624,2,0)),0,VLOOKUP(CONCATENATE($B97,C$2,"multi"),'I-SUB'!$V$3:$W$624,2,0))</f>
        <v>0</v>
      </c>
      <c r="D97" s="11">
        <f>IF(ISNA(VLOOKUP(CONCATENATE($B97,D$2,"multi"),'I-SUB'!$V$3:$W$624,2,0)),0,VLOOKUP(CONCATENATE($B97,D$2,"multi"),'I-SUB'!$V$3:$W$624,2,0))</f>
        <v>0</v>
      </c>
      <c r="E97" s="11">
        <f>IF(ISNA(VLOOKUP(CONCATENATE($B97,E$2,"multi"),'I-SUB'!$V$3:$W$624,2,0)),0,VLOOKUP(CONCATENATE($B97,E$2,"multi"),'I-SUB'!$V$3:$W$624,2,0))</f>
        <v>0</v>
      </c>
      <c r="F97" s="11">
        <f>IF(ISNA(VLOOKUP(CONCATENATE($B97,F$2,"multi"),'I-SUB'!$V$3:$W$624,2,0)),0,VLOOKUP(CONCATENATE($B97,F$2,"multi"),'I-SUB'!$V$3:$W$624,2,0))</f>
        <v>0</v>
      </c>
      <c r="G97" s="11">
        <f>IF(ISNA(VLOOKUP(CONCATENATE($B97,G$2,"multi"),'I-SUB'!$V$3:$W$624,2,0)),0,VLOOKUP(CONCATENATE($B97,G$2,"multi"),'I-SUB'!$V$3:$W$624,2,0))</f>
        <v>0</v>
      </c>
      <c r="H97" s="11">
        <f>IF(ISNA(VLOOKUP(CONCATENATE($B97,H$2,"multi"),'I-SUB'!$V$3:$W$624,2,0)),0,VLOOKUP(CONCATENATE($B97,H$2,"multi"),'I-SUB'!$V$3:$W$624,2,0))</f>
        <v>0</v>
      </c>
      <c r="I97" s="11">
        <f>IF(ISNA(VLOOKUP(CONCATENATE($B97,I$2,"multi"),'I-SUB'!$V$3:$W$624,2,0)),0,VLOOKUP(CONCATENATE($B97,I$2,"multi"),'I-SUB'!$V$3:$W$624,2,0))</f>
        <v>0</v>
      </c>
      <c r="J97" s="11">
        <f>IF(ISNA(VLOOKUP(CONCATENATE($B97,J$2,"multi"),'I-SUB'!$V$3:$W$624,2,0)),0,VLOOKUP(CONCATENATE($B97,J$2,"multi"),'I-SUB'!$V$3:$W$624,2,0))</f>
        <v>0</v>
      </c>
      <c r="K97" s="11">
        <f>IF(ISNA(VLOOKUP(CONCATENATE($B97,K$2,"multi"),'I-SUB'!$V$3:$W$624,2,0)),0,VLOOKUP(CONCATENATE($B97,K$2,"multi"),'I-SUB'!$V$3:$W$624,2,0))</f>
        <v>0</v>
      </c>
      <c r="L97" s="11">
        <f>IF(ISNA(VLOOKUP(CONCATENATE($B97,L$2,"multi"),'I-SUB'!$V$3:$W$624,2,0)),0,VLOOKUP(CONCATENATE($B97,L$2,"multi"),'I-SUB'!$V$3:$W$624,2,0))</f>
        <v>0</v>
      </c>
      <c r="M97" s="11">
        <f>IF(ISNA(VLOOKUP(CONCATENATE($B97,M$2,"multi"),'I-SUB'!$V$3:$W$624,2,0)),0,VLOOKUP(CONCATENATE($B97,M$2,"multi"),'I-SUB'!$V$3:$W$624,2,0))</f>
        <v>0</v>
      </c>
      <c r="N97" s="11">
        <f>IF(ISNA(VLOOKUP(CONCATENATE($B97,N$2,"multi"),'I-SUB'!$V$3:$W$624,2,0)),0,VLOOKUP(CONCATENATE($B97,N$2,"multi"),'I-SUB'!$V$3:$W$624,2,0))</f>
        <v>0</v>
      </c>
      <c r="O97" s="11">
        <f>IF(ISNA(VLOOKUP(CONCATENATE($B97,O$2,"multi"),'I-SUB'!$V$3:$W$624,2,0)),0,VLOOKUP(CONCATENATE($B97,O$2,"multi"),'I-SUB'!$V$3:$W$624,2,0))</f>
        <v>0</v>
      </c>
      <c r="P97" s="11">
        <f>SUM(C97:O97)</f>
        <v>0</v>
      </c>
      <c r="Q97" s="11">
        <f>IF(ISNA(VLOOKUP(CONCATENATE($B97,Q$2,"multi"),'II-SUB'!$V$3:$W$630,2,0)),0,VLOOKUP(CONCATENATE($B97,Q$2,"multi"),'II-SUB'!$V$3:$W$630,2,0))</f>
        <v>0</v>
      </c>
      <c r="R97" s="11">
        <f>IF(ISNA(VLOOKUP(CONCATENATE($B97,R$2,"multi"),'II-SUB'!$V$3:$W$630,2,0)),0,VLOOKUP(CONCATENATE($B97,R$2,"multi"),'II-SUB'!$V$3:$W$630,2,0))</f>
        <v>0</v>
      </c>
      <c r="S97" s="11">
        <f>IF(ISNA(VLOOKUP(CONCATENATE($B97,S$2,"multi"),'II-SUB'!$V$3:$W$630,2,0)),0,VLOOKUP(CONCATENATE($B97,S$2,"multi"),'II-SUB'!$V$3:$W$630,2,0))</f>
        <v>0</v>
      </c>
      <c r="T97" s="11">
        <f>IF(ISNA(VLOOKUP(CONCATENATE($B97,T$2,"multi"),'II-SUB'!$V$3:$W$630,2,0)),0,VLOOKUP(CONCATENATE($B97,T$2,"multi"),'II-SUB'!$V$3:$W$630,2,0))</f>
        <v>0</v>
      </c>
      <c r="U97" s="11">
        <f>IF(ISNA(VLOOKUP(CONCATENATE($B97,U$2,"multi"),'II-SUB'!$V$3:$W$630,2,0)),0,VLOOKUP(CONCATENATE($B97,U$2,"multi"),'II-SUB'!$V$3:$W$630,2,0))</f>
        <v>0</v>
      </c>
      <c r="V97" s="11">
        <f>IF(ISNA(VLOOKUP(CONCATENATE($B97,V$2,"multi"),'II-SUB'!$V$3:$W$630,2,0)),0,VLOOKUP(CONCATENATE($B97,V$2,"multi"),'II-SUB'!$V$3:$W$630,2,0))</f>
        <v>0</v>
      </c>
      <c r="W97" s="11">
        <f>IF(ISNA(VLOOKUP(CONCATENATE($B97,W$2,"multi"),'II-SUB'!$V$3:$W$630,2,0)),0,VLOOKUP(CONCATENATE($B97,W$2,"multi"),'II-SUB'!$V$3:$W$630,2,0))</f>
        <v>0</v>
      </c>
      <c r="X97" s="11">
        <f>IF(ISNA(VLOOKUP(CONCATENATE($B97,X$2,"multi"),'II-SUB'!$V$3:$W$630,2,0)),0,VLOOKUP(CONCATENATE($B97,X$2,"multi"),'II-SUB'!$V$3:$W$630,2,0))</f>
        <v>0</v>
      </c>
      <c r="Y97" s="11">
        <f>IF(ISNA(VLOOKUP(CONCATENATE($B97,Y$2,"multi"),'II-SUB'!$V$3:$W$630,2,0)),0,VLOOKUP(CONCATENATE($B97,Y$2,"multi"),'II-SUB'!$V$3:$W$630,2,0))</f>
        <v>0</v>
      </c>
      <c r="Z97" s="11">
        <f>IF(ISNA(VLOOKUP(CONCATENATE($B97,Z$2,"multi"),'II-SUB'!$V$3:$W$630,2,0)),0,VLOOKUP(CONCATENATE($B97,Z$2,"multi"),'II-SUB'!$V$3:$W$630,2,0))</f>
        <v>0</v>
      </c>
      <c r="AA97" s="11">
        <f>IF(ISNA(VLOOKUP(CONCATENATE($B97,AA$2,"multi"),'II-SUB'!$V$3:$W$630,2,0)),0,VLOOKUP(CONCATENATE($B97,AA$2,"multi"),'II-SUB'!$V$3:$W$630,2,0))</f>
        <v>0</v>
      </c>
      <c r="AB97" s="11">
        <f>IF(ISNA(VLOOKUP(CONCATENATE($B97,AB$2,"multi"),'II-SUB'!$V$3:$W$630,2,0)),0,VLOOKUP(CONCATENATE($B97,AB$2,"multi"),'II-SUB'!$V$3:$W$630,2,0))</f>
        <v>0</v>
      </c>
      <c r="AC97" s="11">
        <f>IF(ISNA(VLOOKUP(CONCATENATE($B97,AC$2,"multi"),'II-SUB'!$V$3:$W$630,2,0)),0,VLOOKUP(CONCATENATE($B97,AC$2,"multi"),'II-SUB'!$V$3:$W$630,2,0))</f>
        <v>0</v>
      </c>
      <c r="AD97" s="11">
        <f>SUM(Q97:AC97)</f>
        <v>0</v>
      </c>
      <c r="AE97" s="11">
        <f>IF(ISNA(VLOOKUP(CONCATENATE($B97,AE$2,"multi"),MW!$V$3:$W$600,2,0)),0,VLOOKUP(CONCATENATE($B97,AE$2,"multi"),MW!$V$3:$W$600,2,0))</f>
        <v>0</v>
      </c>
      <c r="AF97" s="11">
        <f>IF(ISNA(VLOOKUP(CONCATENATE($B97,AF$2,"multi"),MW!$V$3:$W$600,2,0)),0,VLOOKUP(CONCATENATE($B97,AF$2,"multi"),MW!$V$3:$W$600,2,0))</f>
        <v>0</v>
      </c>
      <c r="AG97" s="11">
        <f>IF(ISNA(VLOOKUP(CONCATENATE($B97,AG$2,"multi"),MW!$V$3:$W$600,2,0)),0,VLOOKUP(CONCATENATE($B97,AG$2,"multi"),MW!$V$3:$W$600,2,0))</f>
        <v>0</v>
      </c>
      <c r="AH97" s="11">
        <f>IF(ISNA(VLOOKUP(CONCATENATE($B97,AH$2,"multi"),MW!$V$3:$W$600,2,0)),0,VLOOKUP(CONCATENATE($B97,AH$2,"multi"),MW!$V$3:$W$600,2,0))</f>
        <v>0</v>
      </c>
      <c r="AI97" s="11">
        <f>IF(ISNA(VLOOKUP(CONCATENATE($B97,AI$2,"multi"),MW!$V$3:$W$600,2,0)),0,VLOOKUP(CONCATENATE($B97,AI$2,"multi"),MW!$V$3:$W$600,2,0))</f>
        <v>0</v>
      </c>
      <c r="AJ97" s="11">
        <f>IF(ISNA(VLOOKUP(CONCATENATE($B97,AJ$2,"multi"),MW!$V$3:$W$600,2,0)),0,VLOOKUP(CONCATENATE($B97,AJ$2,"multi"),MW!$V$3:$W$600,2,0))</f>
        <v>0</v>
      </c>
      <c r="AK97" s="11">
        <f>IF(ISNA(VLOOKUP(CONCATENATE($B97,AK$2,"multi"),MW!$V$3:$W$600,2,0)),0,VLOOKUP(CONCATENATE($B97,AK$2,"multi"),MW!$V$3:$W$600,2,0))</f>
        <v>0</v>
      </c>
      <c r="AL97" s="11">
        <f>IF(ISNA(VLOOKUP(CONCATENATE($B97,AL$2,"multi"),MW!$V$3:$W$600,2,0)),0,VLOOKUP(CONCATENATE($B97,AL$2,"multi"),MW!$V$3:$W$600,2,0))</f>
        <v>0</v>
      </c>
      <c r="AM97" s="11">
        <f>IF(ISNA(VLOOKUP(CONCATENATE($B97,AM$2,"multi"),MW!$V$3:$W$600,2,0)),0,VLOOKUP(CONCATENATE($B97,AM$2,"multi"),MW!$V$3:$W$600,2,0))</f>
        <v>0</v>
      </c>
      <c r="AN97" s="11">
        <f>IF(ISNA(VLOOKUP(CONCATENATE($B97,AN$2,"multi"),MW!$V$3:$W$600,2,0)),0,VLOOKUP(CONCATENATE($B97,AN$2,"multi"),MW!$V$3:$W$600,2,0))</f>
        <v>0</v>
      </c>
      <c r="AO97" s="11">
        <f>IF(ISNA(VLOOKUP(CONCATENATE($B97,AO$2,"multi"),MW!$V$3:$W$600,2,0)),0,VLOOKUP(CONCATENATE($B97,AO$2,"multi"),MW!$V$3:$W$600,2,0))</f>
        <v>0</v>
      </c>
      <c r="AP97" s="11">
        <f>SUM(AE97:AO97)</f>
        <v>0</v>
      </c>
      <c r="AQ97" s="11">
        <f>IF(ISNA(VLOOKUP(CONCATENATE($B97,AQ$2,"multi"),'III-SUB'!$V$3:$W$633,2,0)),0,VLOOKUP(CONCATENATE($B97,AQ$2,"multi"),'III-SUB'!$V$3:$W$633,2,0))</f>
        <v>0</v>
      </c>
      <c r="AR97" s="11">
        <f>IF(ISNA(VLOOKUP(CONCATENATE($B97,AR$2,"multi"),'III-SUB'!$V$3:$W$633,2,0)),0,VLOOKUP(CONCATENATE($B97,AR$2,"multi"),'III-SUB'!$V$3:$W$633,2,0))</f>
        <v>0</v>
      </c>
      <c r="AS97" s="11">
        <f>IF(ISNA(VLOOKUP(CONCATENATE($B97,AS$2,"multi"),'III-SUB'!$V$3:$W$633,2,0)),0,VLOOKUP(CONCATENATE($B97,AS$2,"multi"),'III-SUB'!$V$3:$W$633,2,0))</f>
        <v>0</v>
      </c>
      <c r="AT97" s="11">
        <f>IF(ISNA(VLOOKUP(CONCATENATE($B97,AT$2,"multi"),'III-SUB'!$V$3:$W$633,2,0)),0,VLOOKUP(CONCATENATE($B97,AT$2,"multi"),'III-SUB'!$V$3:$W$633,2,0))</f>
        <v>0</v>
      </c>
      <c r="AU97" s="11">
        <f>IF(ISNA(VLOOKUP(CONCATENATE($B97,AU$2,"multi"),'III-SUB'!$V$3:$W$633,2,0)),0,VLOOKUP(CONCATENATE($B97,AU$2,"multi"),'III-SUB'!$V$3:$W$633,2,0))</f>
        <v>0</v>
      </c>
      <c r="AV97" s="11">
        <f>IF(ISNA(VLOOKUP(CONCATENATE($B97,AV$2,"multi"),'III-SUB'!$V$3:$W$633,2,0)),0,VLOOKUP(CONCATENATE($B97,AV$2,"multi"),'III-SUB'!$V$3:$W$633,2,0))</f>
        <v>0</v>
      </c>
      <c r="AW97" s="11">
        <f>IF(ISNA(VLOOKUP(CONCATENATE($B97,AW$2,"multi"),'III-SUB'!$V$3:$W$633,2,0)),0,VLOOKUP(CONCATENATE($B97,AW$2,"multi"),'III-SUB'!$V$3:$W$633,2,0))</f>
        <v>0</v>
      </c>
      <c r="AX97" s="11">
        <f>IF(ISNA(VLOOKUP(CONCATENATE($B97,AX$2,"multi"),'III-SUB'!$V$3:$W$633,2,0)),0,VLOOKUP(CONCATENATE($B97,AX$2,"multi"),'III-SUB'!$V$3:$W$633,2,0))</f>
        <v>0</v>
      </c>
      <c r="AY97" s="11">
        <f>IF(ISNA(VLOOKUP(CONCATENATE($B97,AY$2,"multi"),'III-SUB'!$V$3:$W$633,2,0)),0,VLOOKUP(CONCATENATE($B97,AY$2,"multi"),'III-SUB'!$V$3:$W$633,2,0))</f>
        <v>0</v>
      </c>
      <c r="AZ97" s="11">
        <f>IF(ISNA(VLOOKUP(CONCATENATE($B97,AZ$2,"multi"),'III-SUB'!$V$3:$W$633,2,0)),0,VLOOKUP(CONCATENATE($B97,AZ$2,"multi"),'III-SUB'!$V$3:$W$633,2,0))</f>
        <v>0</v>
      </c>
      <c r="BA97" s="11">
        <f>IF(ISNA(VLOOKUP(CONCATENATE($B97,BA$2,"multi"),'III-SUB'!$V$3:$W$633,2,0)),0,VLOOKUP(CONCATENATE($B97,BA$2,"multi"),'III-SUB'!$V$3:$W$633,2,0))</f>
        <v>0</v>
      </c>
      <c r="BB97" s="11">
        <f>IF(ISNA(VLOOKUP(CONCATENATE($B97,BB$2,"multi"),'III-SUB'!$V$3:$W$633,2,0)),0,VLOOKUP(CONCATENATE($B97,BB$2,"multi"),'III-SUB'!$V$3:$W$633,2,0))</f>
        <v>0</v>
      </c>
      <c r="BC97" s="11">
        <f>IF(ISNA(VLOOKUP(CONCATENATE($B97,BC$2,"multi"),'III-SUB'!$V$3:$W$633,2,0)),0,VLOOKUP(CONCATENATE($B97,BC$2,"multi"),'III-SUB'!$V$3:$W$633,2,0))</f>
        <v>0</v>
      </c>
      <c r="BD97" s="11">
        <f>SUM(AQ97:BC97)</f>
        <v>0</v>
      </c>
      <c r="BE97" s="11">
        <f>IF(ISNA(VLOOKUP(CONCATENATE($B97,AQ$2,"multi"),VHF!$V$3:$W$627,2,0)),0,VLOOKUP(CONCATENATE($B97,AQ$2,"multi"),VHF!$V$3:$W$627,2,0))</f>
        <v>13.5</v>
      </c>
      <c r="BF97" s="11">
        <f>IF(ISNA(VLOOKUP(CONCATENATE($B97,BF$2,"multi"),UHF!$V$3:$W$612,2,0)),0,VLOOKUP(CONCATENATE($B97,BF$2,"multi"),UHF!$V$3:$W$612,2,0))</f>
        <v>0</v>
      </c>
      <c r="BG97" s="11">
        <f>IF(ISNA(VLOOKUP(CONCATENATE($B97,BG$2,"multi"),UHF!$V$3:$W$612,2,0)),0,VLOOKUP(CONCATENATE($B97,BG$2,"multi"),UHF!$V$3:$W$612,2,0))</f>
        <v>0</v>
      </c>
      <c r="BH97" s="11">
        <f>IF(ISNA(VLOOKUP(CONCATENATE($B97,BH$2,"multi"),UHF!$V$3:$W$612,2,0)),0,VLOOKUP(CONCATENATE($B97,BH$2,"multi"),UHF!$V$3:$W$612,2,0))</f>
        <v>0</v>
      </c>
      <c r="BI97" s="11">
        <f>IF(ISNA(VLOOKUP(CONCATENATE($B97,BI$2,"multi"),UHF!$V$3:$W$612,2,0)),0,VLOOKUP(CONCATENATE($B97,BI$2,"multi"),UHF!$V$3:$W$612,2,0))</f>
        <v>0</v>
      </c>
      <c r="BJ97" s="11">
        <f>IF(ISNA(VLOOKUP(CONCATENATE($B97,BJ$2,"multi"),UHF!$V$3:$W$612,2,0)),0,VLOOKUP(CONCATENATE($B97,BJ$2,"multi"),UHF!$V$3:$W$612,2,0))</f>
        <v>0</v>
      </c>
      <c r="BK97" s="11">
        <f>IF(ISNA(VLOOKUP(CONCATENATE($B97,BK$2,"multi"),UHF!$V$3:$W$612,2,0)),0,VLOOKUP(CONCATENATE($B97,BK$2,"multi"),UHF!$V$3:$W$612,2,0))</f>
        <v>0</v>
      </c>
      <c r="BL97" s="11">
        <f>IF(ISNA(VLOOKUP(CONCATENATE($B97,BL$2,"multi"),UHF!$V$3:$W$612,2,0)),0,VLOOKUP(CONCATENATE($B97,BL$2,"multi"),UHF!$V$3:$W$612,2,0))</f>
        <v>0</v>
      </c>
      <c r="BM97" s="11">
        <f>IF(ISNA(VLOOKUP(CONCATENATE($B97,BM$2,"multi"),UHF!$V$3:$W$612,2,0)),0,VLOOKUP(CONCATENATE($B97,BM$2,"multi"),UHF!$V$3:$W$612,2,0))</f>
        <v>0</v>
      </c>
      <c r="BN97" s="11">
        <f>IF(ISNA(VLOOKUP(CONCATENATE($B97,BN$2,"multi"),UHF!$V$3:$W$612,2,0)),0,VLOOKUP(CONCATENATE($B97,BN$2,"multi"),UHF!$V$3:$W$612,2,0))</f>
        <v>0</v>
      </c>
      <c r="BO97" s="11">
        <f>IF(ISNA(VLOOKUP(CONCATENATE($B97,BO$2,"multi"),UHF!$V$3:$W$612,2,0)),0,VLOOKUP(CONCATENATE($B97,BO$2,"multi"),UHF!$V$3:$W$612,2,0))</f>
        <v>0</v>
      </c>
      <c r="BP97" s="11">
        <f>IF(ISNA(VLOOKUP(CONCATENATE($B97,BP$2,"multi"),UHF!$V$3:$W$612,2,0)),0,VLOOKUP(CONCATENATE($B97,BP$2,"multi"),UHF!$V$3:$W$612,2,0))</f>
        <v>0</v>
      </c>
      <c r="BQ97" s="11">
        <f>IF(ISNA(VLOOKUP(CONCATENATE($B97,BQ$2,"multi"),UHF!$V$3:$W$612,2,0)),0,VLOOKUP(CONCATENATE($B97,BQ$2,"multi"),UHF!$V$3:$W$612,2,0))</f>
        <v>0</v>
      </c>
      <c r="BR97" s="11">
        <f>SUM(BF97:BQ97)</f>
        <v>0</v>
      </c>
      <c r="BS97" s="11">
        <f>IF(ISNA(VLOOKUP(CONCATENATE($B97,BS$2,"multi"),'A1'!$V$3:$W$612,2,0)),0,VLOOKUP(CONCATENATE($B97,BS$2,"multi"),'A1'!$V$3:$W$612,2,0))</f>
        <v>0</v>
      </c>
      <c r="BT97" s="11">
        <f>SUM(C97,Q97,AQ97,BE97,BS97)</f>
        <v>13.5</v>
      </c>
      <c r="BU97" s="11">
        <f>SUM(D97,R97,AR97,BF97)</f>
        <v>0</v>
      </c>
      <c r="BV97" s="11">
        <f>SUM(E97,S97,AE97,AS97,BG97)</f>
        <v>0</v>
      </c>
      <c r="BW97" s="11">
        <f>SUM(F97,T97,AF97,AT97,BH97)</f>
        <v>0</v>
      </c>
      <c r="BX97" s="11">
        <f>SUM(G97,U97,AG97,AU97,BI97)</f>
        <v>0</v>
      </c>
      <c r="BY97" s="11">
        <f>SUM(H97,V97,AH97,AV97,BJ97)</f>
        <v>0</v>
      </c>
      <c r="BZ97" s="11">
        <f>SUM(I97,W97,AI97,AW97,BK97)</f>
        <v>0</v>
      </c>
      <c r="CA97" s="11">
        <f>SUM(J97,X97,AJ97,AX97,BL97)</f>
        <v>0</v>
      </c>
      <c r="CB97" s="11">
        <f>SUM(K97,Y97,AK97,AY97,BM97)</f>
        <v>0</v>
      </c>
      <c r="CC97" s="11">
        <f>SUM(Z97,AL97,AZ97,BN97)</f>
        <v>0</v>
      </c>
      <c r="CD97" s="11">
        <f>SUM(BT97:CC97)</f>
        <v>13.5</v>
      </c>
      <c r="CE97" s="11">
        <f>SUM(P97,AD97,AP97,BD97,BE97,BR97,BS97)</f>
        <v>13.5</v>
      </c>
      <c r="CF97" s="11">
        <f>MIN(P97,AD97,AP97,BD97,BE97,BR97,BS97)</f>
        <v>0</v>
      </c>
      <c r="CG97" s="11">
        <f>SUM(CE97-CF97)</f>
        <v>13.5</v>
      </c>
    </row>
    <row r="98" spans="1:85" x14ac:dyDescent="0.2">
      <c r="A98" s="21" t="str">
        <f t="shared" si="0"/>
        <v>96.</v>
      </c>
      <c r="B98" s="8" t="str">
        <f>'Seznam-MO'!A76</f>
        <v>OK1KTS</v>
      </c>
      <c r="C98" s="11">
        <f>IF(ISNA(VLOOKUP(CONCATENATE($B98,C$2,"multi"),'I-SUB'!$V$3:$W$624,2,0)),0,VLOOKUP(CONCATENATE($B98,C$2,"multi"),'I-SUB'!$V$3:$W$624,2,0))</f>
        <v>0</v>
      </c>
      <c r="D98" s="11">
        <f>IF(ISNA(VLOOKUP(CONCATENATE($B98,D$2,"multi"),'I-SUB'!$V$3:$W$624,2,0)),0,VLOOKUP(CONCATENATE($B98,D$2,"multi"),'I-SUB'!$V$3:$W$624,2,0))</f>
        <v>0</v>
      </c>
      <c r="E98" s="11">
        <f>IF(ISNA(VLOOKUP(CONCATENATE($B98,E$2,"multi"),'I-SUB'!$V$3:$W$624,2,0)),0,VLOOKUP(CONCATENATE($B98,E$2,"multi"),'I-SUB'!$V$3:$W$624,2,0))</f>
        <v>0</v>
      </c>
      <c r="F98" s="11">
        <f>IF(ISNA(VLOOKUP(CONCATENATE($B98,F$2,"multi"),'I-SUB'!$V$3:$W$624,2,0)),0,VLOOKUP(CONCATENATE($B98,F$2,"multi"),'I-SUB'!$V$3:$W$624,2,0))</f>
        <v>0</v>
      </c>
      <c r="G98" s="11">
        <f>IF(ISNA(VLOOKUP(CONCATENATE($B98,G$2,"multi"),'I-SUB'!$V$3:$W$624,2,0)),0,VLOOKUP(CONCATENATE($B98,G$2,"multi"),'I-SUB'!$V$3:$W$624,2,0))</f>
        <v>0</v>
      </c>
      <c r="H98" s="11">
        <f>IF(ISNA(VLOOKUP(CONCATENATE($B98,H$2,"multi"),'I-SUB'!$V$3:$W$624,2,0)),0,VLOOKUP(CONCATENATE($B98,H$2,"multi"),'I-SUB'!$V$3:$W$624,2,0))</f>
        <v>0</v>
      </c>
      <c r="I98" s="11">
        <f>IF(ISNA(VLOOKUP(CONCATENATE($B98,I$2,"multi"),'I-SUB'!$V$3:$W$624,2,0)),0,VLOOKUP(CONCATENATE($B98,I$2,"multi"),'I-SUB'!$V$3:$W$624,2,0))</f>
        <v>0</v>
      </c>
      <c r="J98" s="11">
        <f>IF(ISNA(VLOOKUP(CONCATENATE($B98,J$2,"multi"),'I-SUB'!$V$3:$W$624,2,0)),0,VLOOKUP(CONCATENATE($B98,J$2,"multi"),'I-SUB'!$V$3:$W$624,2,0))</f>
        <v>0</v>
      </c>
      <c r="K98" s="11">
        <f>IF(ISNA(VLOOKUP(CONCATENATE($B98,K$2,"multi"),'I-SUB'!$V$3:$W$624,2,0)),0,VLOOKUP(CONCATENATE($B98,K$2,"multi"),'I-SUB'!$V$3:$W$624,2,0))</f>
        <v>0</v>
      </c>
      <c r="L98" s="11">
        <f>IF(ISNA(VLOOKUP(CONCATENATE($B98,L$2,"multi"),'I-SUB'!$V$3:$W$624,2,0)),0,VLOOKUP(CONCATENATE($B98,L$2,"multi"),'I-SUB'!$V$3:$W$624,2,0))</f>
        <v>0</v>
      </c>
      <c r="M98" s="11">
        <f>IF(ISNA(VLOOKUP(CONCATENATE($B98,M$2,"multi"),'I-SUB'!$V$3:$W$624,2,0)),0,VLOOKUP(CONCATENATE($B98,M$2,"multi"),'I-SUB'!$V$3:$W$624,2,0))</f>
        <v>0</v>
      </c>
      <c r="N98" s="11">
        <f>IF(ISNA(VLOOKUP(CONCATENATE($B98,N$2,"multi"),'I-SUB'!$V$3:$W$624,2,0)),0,VLOOKUP(CONCATENATE($B98,N$2,"multi"),'I-SUB'!$V$3:$W$624,2,0))</f>
        <v>0</v>
      </c>
      <c r="O98" s="11">
        <f>IF(ISNA(VLOOKUP(CONCATENATE($B98,O$2,"multi"),'I-SUB'!$V$3:$W$624,2,0)),0,VLOOKUP(CONCATENATE($B98,O$2,"multi"),'I-SUB'!$V$3:$W$624,2,0))</f>
        <v>0</v>
      </c>
      <c r="P98" s="11">
        <f>SUM(C98:O98)</f>
        <v>0</v>
      </c>
      <c r="Q98" s="11">
        <f>IF(ISNA(VLOOKUP(CONCATENATE($B98,Q$2,"multi"),'II-SUB'!$V$3:$W$630,2,0)),0,VLOOKUP(CONCATENATE($B98,Q$2,"multi"),'II-SUB'!$V$3:$W$630,2,0))</f>
        <v>0</v>
      </c>
      <c r="R98" s="11">
        <f>IF(ISNA(VLOOKUP(CONCATENATE($B98,R$2,"multi"),'II-SUB'!$V$3:$W$630,2,0)),0,VLOOKUP(CONCATENATE($B98,R$2,"multi"),'II-SUB'!$V$3:$W$630,2,0))</f>
        <v>0</v>
      </c>
      <c r="S98" s="11">
        <f>IF(ISNA(VLOOKUP(CONCATENATE($B98,S$2,"multi"),'II-SUB'!$V$3:$W$630,2,0)),0,VLOOKUP(CONCATENATE($B98,S$2,"multi"),'II-SUB'!$V$3:$W$630,2,0))</f>
        <v>0</v>
      </c>
      <c r="T98" s="11">
        <f>IF(ISNA(VLOOKUP(CONCATENATE($B98,T$2,"multi"),'II-SUB'!$V$3:$W$630,2,0)),0,VLOOKUP(CONCATENATE($B98,T$2,"multi"),'II-SUB'!$V$3:$W$630,2,0))</f>
        <v>0</v>
      </c>
      <c r="U98" s="11">
        <f>IF(ISNA(VLOOKUP(CONCATENATE($B98,U$2,"multi"),'II-SUB'!$V$3:$W$630,2,0)),0,VLOOKUP(CONCATENATE($B98,U$2,"multi"),'II-SUB'!$V$3:$W$630,2,0))</f>
        <v>0</v>
      </c>
      <c r="V98" s="11">
        <f>IF(ISNA(VLOOKUP(CONCATENATE($B98,V$2,"multi"),'II-SUB'!$V$3:$W$630,2,0)),0,VLOOKUP(CONCATENATE($B98,V$2,"multi"),'II-SUB'!$V$3:$W$630,2,0))</f>
        <v>0</v>
      </c>
      <c r="W98" s="11">
        <f>IF(ISNA(VLOOKUP(CONCATENATE($B98,W$2,"multi"),'II-SUB'!$V$3:$W$630,2,0)),0,VLOOKUP(CONCATENATE($B98,W$2,"multi"),'II-SUB'!$V$3:$W$630,2,0))</f>
        <v>0</v>
      </c>
      <c r="X98" s="11">
        <f>IF(ISNA(VLOOKUP(CONCATENATE($B98,X$2,"multi"),'II-SUB'!$V$3:$W$630,2,0)),0,VLOOKUP(CONCATENATE($B98,X$2,"multi"),'II-SUB'!$V$3:$W$630,2,0))</f>
        <v>0</v>
      </c>
      <c r="Y98" s="11">
        <f>IF(ISNA(VLOOKUP(CONCATENATE($B98,Y$2,"multi"),'II-SUB'!$V$3:$W$630,2,0)),0,VLOOKUP(CONCATENATE($B98,Y$2,"multi"),'II-SUB'!$V$3:$W$630,2,0))</f>
        <v>0</v>
      </c>
      <c r="Z98" s="11">
        <f>IF(ISNA(VLOOKUP(CONCATENATE($B98,Z$2,"multi"),'II-SUB'!$V$3:$W$630,2,0)),0,VLOOKUP(CONCATENATE($B98,Z$2,"multi"),'II-SUB'!$V$3:$W$630,2,0))</f>
        <v>0</v>
      </c>
      <c r="AA98" s="11">
        <f>IF(ISNA(VLOOKUP(CONCATENATE($B98,AA$2,"multi"),'II-SUB'!$V$3:$W$630,2,0)),0,VLOOKUP(CONCATENATE($B98,AA$2,"multi"),'II-SUB'!$V$3:$W$630,2,0))</f>
        <v>0</v>
      </c>
      <c r="AB98" s="11">
        <f>IF(ISNA(VLOOKUP(CONCATENATE($B98,AB$2,"multi"),'II-SUB'!$V$3:$W$630,2,0)),0,VLOOKUP(CONCATENATE($B98,AB$2,"multi"),'II-SUB'!$V$3:$W$630,2,0))</f>
        <v>0</v>
      </c>
      <c r="AC98" s="11">
        <f>IF(ISNA(VLOOKUP(CONCATENATE($B98,AC$2,"multi"),'II-SUB'!$V$3:$W$630,2,0)),0,VLOOKUP(CONCATENATE($B98,AC$2,"multi"),'II-SUB'!$V$3:$W$630,2,0))</f>
        <v>0</v>
      </c>
      <c r="AD98" s="11">
        <f>SUM(Q98:AC98)</f>
        <v>0</v>
      </c>
      <c r="AE98" s="11">
        <f>IF(ISNA(VLOOKUP(CONCATENATE($B98,AE$2,"multi"),MW!$V$3:$W$600,2,0)),0,VLOOKUP(CONCATENATE($B98,AE$2,"multi"),MW!$V$3:$W$600,2,0))</f>
        <v>0</v>
      </c>
      <c r="AF98" s="11">
        <f>IF(ISNA(VLOOKUP(CONCATENATE($B98,AF$2,"multi"),MW!$V$3:$W$600,2,0)),0,VLOOKUP(CONCATENATE($B98,AF$2,"multi"),MW!$V$3:$W$600,2,0))</f>
        <v>0</v>
      </c>
      <c r="AG98" s="11">
        <f>IF(ISNA(VLOOKUP(CONCATENATE($B98,AG$2,"multi"),MW!$V$3:$W$600,2,0)),0,VLOOKUP(CONCATENATE($B98,AG$2,"multi"),MW!$V$3:$W$600,2,0))</f>
        <v>0</v>
      </c>
      <c r="AH98" s="11">
        <f>IF(ISNA(VLOOKUP(CONCATENATE($B98,AH$2,"multi"),MW!$V$3:$W$600,2,0)),0,VLOOKUP(CONCATENATE($B98,AH$2,"multi"),MW!$V$3:$W$600,2,0))</f>
        <v>0</v>
      </c>
      <c r="AI98" s="11">
        <f>IF(ISNA(VLOOKUP(CONCATENATE($B98,AI$2,"multi"),MW!$V$3:$W$600,2,0)),0,VLOOKUP(CONCATENATE($B98,AI$2,"multi"),MW!$V$3:$W$600,2,0))</f>
        <v>0</v>
      </c>
      <c r="AJ98" s="11">
        <f>IF(ISNA(VLOOKUP(CONCATENATE($B98,AJ$2,"multi"),MW!$V$3:$W$600,2,0)),0,VLOOKUP(CONCATENATE($B98,AJ$2,"multi"),MW!$V$3:$W$600,2,0))</f>
        <v>0</v>
      </c>
      <c r="AK98" s="11">
        <f>IF(ISNA(VLOOKUP(CONCATENATE($B98,AK$2,"multi"),MW!$V$3:$W$600,2,0)),0,VLOOKUP(CONCATENATE($B98,AK$2,"multi"),MW!$V$3:$W$600,2,0))</f>
        <v>0</v>
      </c>
      <c r="AL98" s="11">
        <f>IF(ISNA(VLOOKUP(CONCATENATE($B98,AL$2,"multi"),MW!$V$3:$W$600,2,0)),0,VLOOKUP(CONCATENATE($B98,AL$2,"multi"),MW!$V$3:$W$600,2,0))</f>
        <v>0</v>
      </c>
      <c r="AM98" s="11">
        <f>IF(ISNA(VLOOKUP(CONCATENATE($B98,AM$2,"multi"),MW!$V$3:$W$600,2,0)),0,VLOOKUP(CONCATENATE($B98,AM$2,"multi"),MW!$V$3:$W$600,2,0))</f>
        <v>0</v>
      </c>
      <c r="AN98" s="11">
        <f>IF(ISNA(VLOOKUP(CONCATENATE($B98,AN$2,"multi"),MW!$V$3:$W$600,2,0)),0,VLOOKUP(CONCATENATE($B98,AN$2,"multi"),MW!$V$3:$W$600,2,0))</f>
        <v>0</v>
      </c>
      <c r="AO98" s="11">
        <f>IF(ISNA(VLOOKUP(CONCATENATE($B98,AO$2,"multi"),MW!$V$3:$W$600,2,0)),0,VLOOKUP(CONCATENATE($B98,AO$2,"multi"),MW!$V$3:$W$600,2,0))</f>
        <v>0</v>
      </c>
      <c r="AP98" s="11">
        <f>SUM(AE98:AO98)</f>
        <v>0</v>
      </c>
      <c r="AQ98" s="11">
        <f>IF(ISNA(VLOOKUP(CONCATENATE($B98,AQ$2,"multi"),'III-SUB'!$V$3:$W$633,2,0)),0,VLOOKUP(CONCATENATE($B98,AQ$2,"multi"),'III-SUB'!$V$3:$W$633,2,0))</f>
        <v>6.2</v>
      </c>
      <c r="AR98" s="11">
        <f>IF(ISNA(VLOOKUP(CONCATENATE($B98,AR$2,"multi"),'III-SUB'!$V$3:$W$633,2,0)),0,VLOOKUP(CONCATENATE($B98,AR$2,"multi"),'III-SUB'!$V$3:$W$633,2,0))</f>
        <v>0</v>
      </c>
      <c r="AS98" s="11">
        <f>IF(ISNA(VLOOKUP(CONCATENATE($B98,AS$2,"multi"),'III-SUB'!$V$3:$W$633,2,0)),0,VLOOKUP(CONCATENATE($B98,AS$2,"multi"),'III-SUB'!$V$3:$W$633,2,0))</f>
        <v>0</v>
      </c>
      <c r="AT98" s="11">
        <f>IF(ISNA(VLOOKUP(CONCATENATE($B98,AT$2,"multi"),'III-SUB'!$V$3:$W$633,2,0)),0,VLOOKUP(CONCATENATE($B98,AT$2,"multi"),'III-SUB'!$V$3:$W$633,2,0))</f>
        <v>0</v>
      </c>
      <c r="AU98" s="11">
        <f>IF(ISNA(VLOOKUP(CONCATENATE($B98,AU$2,"multi"),'III-SUB'!$V$3:$W$633,2,0)),0,VLOOKUP(CONCATENATE($B98,AU$2,"multi"),'III-SUB'!$V$3:$W$633,2,0))</f>
        <v>0</v>
      </c>
      <c r="AV98" s="11">
        <f>IF(ISNA(VLOOKUP(CONCATENATE($B98,AV$2,"multi"),'III-SUB'!$V$3:$W$633,2,0)),0,VLOOKUP(CONCATENATE($B98,AV$2,"multi"),'III-SUB'!$V$3:$W$633,2,0))</f>
        <v>0</v>
      </c>
      <c r="AW98" s="11">
        <f>IF(ISNA(VLOOKUP(CONCATENATE($B98,AW$2,"multi"),'III-SUB'!$V$3:$W$633,2,0)),0,VLOOKUP(CONCATENATE($B98,AW$2,"multi"),'III-SUB'!$V$3:$W$633,2,0))</f>
        <v>0</v>
      </c>
      <c r="AX98" s="11">
        <f>IF(ISNA(VLOOKUP(CONCATENATE($B98,AX$2,"multi"),'III-SUB'!$V$3:$W$633,2,0)),0,VLOOKUP(CONCATENATE($B98,AX$2,"multi"),'III-SUB'!$V$3:$W$633,2,0))</f>
        <v>0</v>
      </c>
      <c r="AY98" s="11">
        <f>IF(ISNA(VLOOKUP(CONCATENATE($B98,AY$2,"multi"),'III-SUB'!$V$3:$W$633,2,0)),0,VLOOKUP(CONCATENATE($B98,AY$2,"multi"),'III-SUB'!$V$3:$W$633,2,0))</f>
        <v>0</v>
      </c>
      <c r="AZ98" s="11">
        <f>IF(ISNA(VLOOKUP(CONCATENATE($B98,AZ$2,"multi"),'III-SUB'!$V$3:$W$633,2,0)),0,VLOOKUP(CONCATENATE($B98,AZ$2,"multi"),'III-SUB'!$V$3:$W$633,2,0))</f>
        <v>0</v>
      </c>
      <c r="BA98" s="11">
        <f>IF(ISNA(VLOOKUP(CONCATENATE($B98,BA$2,"multi"),'III-SUB'!$V$3:$W$633,2,0)),0,VLOOKUP(CONCATENATE($B98,BA$2,"multi"),'III-SUB'!$V$3:$W$633,2,0))</f>
        <v>0</v>
      </c>
      <c r="BB98" s="11">
        <f>IF(ISNA(VLOOKUP(CONCATENATE($B98,BB$2,"multi"),'III-SUB'!$V$3:$W$633,2,0)),0,VLOOKUP(CONCATENATE($B98,BB$2,"multi"),'III-SUB'!$V$3:$W$633,2,0))</f>
        <v>0</v>
      </c>
      <c r="BC98" s="11">
        <f>IF(ISNA(VLOOKUP(CONCATENATE($B98,BC$2,"multi"),'III-SUB'!$V$3:$W$633,2,0)),0,VLOOKUP(CONCATENATE($B98,BC$2,"multi"),'III-SUB'!$V$3:$W$633,2,0))</f>
        <v>0</v>
      </c>
      <c r="BD98" s="11">
        <f>SUM(AQ98:BC98)</f>
        <v>6.2</v>
      </c>
      <c r="BE98" s="11">
        <f>IF(ISNA(VLOOKUP(CONCATENATE($B98,AQ$2,"multi"),VHF!$V$3:$W$627,2,0)),0,VLOOKUP(CONCATENATE($B98,AQ$2,"multi"),VHF!$V$3:$W$627,2,0))</f>
        <v>0</v>
      </c>
      <c r="BF98" s="11">
        <f>IF(ISNA(VLOOKUP(CONCATENATE($B98,BF$2,"multi"),UHF!$V$3:$W$612,2,0)),0,VLOOKUP(CONCATENATE($B98,BF$2,"multi"),UHF!$V$3:$W$612,2,0))</f>
        <v>0</v>
      </c>
      <c r="BG98" s="11">
        <f>IF(ISNA(VLOOKUP(CONCATENATE($B98,BG$2,"multi"),UHF!$V$3:$W$612,2,0)),0,VLOOKUP(CONCATENATE($B98,BG$2,"multi"),UHF!$V$3:$W$612,2,0))</f>
        <v>0</v>
      </c>
      <c r="BH98" s="11">
        <f>IF(ISNA(VLOOKUP(CONCATENATE($B98,BH$2,"multi"),UHF!$V$3:$W$612,2,0)),0,VLOOKUP(CONCATENATE($B98,BH$2,"multi"),UHF!$V$3:$W$612,2,0))</f>
        <v>0</v>
      </c>
      <c r="BI98" s="11">
        <f>IF(ISNA(VLOOKUP(CONCATENATE($B98,BI$2,"multi"),UHF!$V$3:$W$612,2,0)),0,VLOOKUP(CONCATENATE($B98,BI$2,"multi"),UHF!$V$3:$W$612,2,0))</f>
        <v>0</v>
      </c>
      <c r="BJ98" s="11">
        <f>IF(ISNA(VLOOKUP(CONCATENATE($B98,BJ$2,"multi"),UHF!$V$3:$W$612,2,0)),0,VLOOKUP(CONCATENATE($B98,BJ$2,"multi"),UHF!$V$3:$W$612,2,0))</f>
        <v>0</v>
      </c>
      <c r="BK98" s="11">
        <f>IF(ISNA(VLOOKUP(CONCATENATE($B98,BK$2,"multi"),UHF!$V$3:$W$612,2,0)),0,VLOOKUP(CONCATENATE($B98,BK$2,"multi"),UHF!$V$3:$W$612,2,0))</f>
        <v>0</v>
      </c>
      <c r="BL98" s="11">
        <f>IF(ISNA(VLOOKUP(CONCATENATE($B98,BL$2,"multi"),UHF!$V$3:$W$612,2,0)),0,VLOOKUP(CONCATENATE($B98,BL$2,"multi"),UHF!$V$3:$W$612,2,0))</f>
        <v>0</v>
      </c>
      <c r="BM98" s="11">
        <f>IF(ISNA(VLOOKUP(CONCATENATE($B98,BM$2,"multi"),UHF!$V$3:$W$612,2,0)),0,VLOOKUP(CONCATENATE($B98,BM$2,"multi"),UHF!$V$3:$W$612,2,0))</f>
        <v>0</v>
      </c>
      <c r="BN98" s="11">
        <f>IF(ISNA(VLOOKUP(CONCATENATE($B98,BN$2,"multi"),UHF!$V$3:$W$612,2,0)),0,VLOOKUP(CONCATENATE($B98,BN$2,"multi"),UHF!$V$3:$W$612,2,0))</f>
        <v>0</v>
      </c>
      <c r="BO98" s="11">
        <f>IF(ISNA(VLOOKUP(CONCATENATE($B98,BO$2,"multi"),UHF!$V$3:$W$612,2,0)),0,VLOOKUP(CONCATENATE($B98,BO$2,"multi"),UHF!$V$3:$W$612,2,0))</f>
        <v>0</v>
      </c>
      <c r="BP98" s="11">
        <f>IF(ISNA(VLOOKUP(CONCATENATE($B98,BP$2,"multi"),UHF!$V$3:$W$612,2,0)),0,VLOOKUP(CONCATENATE($B98,BP$2,"multi"),UHF!$V$3:$W$612,2,0))</f>
        <v>0</v>
      </c>
      <c r="BQ98" s="11">
        <f>IF(ISNA(VLOOKUP(CONCATENATE($B98,BQ$2,"multi"),UHF!$V$3:$W$612,2,0)),0,VLOOKUP(CONCATENATE($B98,BQ$2,"multi"),UHF!$V$3:$W$612,2,0))</f>
        <v>0</v>
      </c>
      <c r="BR98" s="11">
        <f>SUM(BF98:BQ98)</f>
        <v>0</v>
      </c>
      <c r="BS98" s="11">
        <f>IF(ISNA(VLOOKUP(CONCATENATE($B98,BS$2,"multi"),'A1'!$V$3:$W$612,2,0)),0,VLOOKUP(CONCATENATE($B98,BS$2,"multi"),'A1'!$V$3:$W$612,2,0))</f>
        <v>0</v>
      </c>
      <c r="BT98" s="11">
        <f>SUM(C98,Q98,AQ98,BE98,BS98)</f>
        <v>6.2</v>
      </c>
      <c r="BU98" s="11">
        <f>SUM(D98,R98,AR98,BF98)</f>
        <v>0</v>
      </c>
      <c r="BV98" s="11">
        <f>SUM(E98,S98,AE98,AS98,BG98)</f>
        <v>0</v>
      </c>
      <c r="BW98" s="11">
        <f>SUM(F98,T98,AF98,AT98,BH98)</f>
        <v>0</v>
      </c>
      <c r="BX98" s="11">
        <f>SUM(G98,U98,AG98,AU98,BI98)</f>
        <v>0</v>
      </c>
      <c r="BY98" s="11">
        <f>SUM(H98,V98,AH98,AV98,BJ98)</f>
        <v>0</v>
      </c>
      <c r="BZ98" s="11">
        <f>SUM(I98,W98,AI98,AW98,BK98)</f>
        <v>0</v>
      </c>
      <c r="CA98" s="11">
        <f>SUM(J98,X98,AJ98,AX98,BL98)</f>
        <v>0</v>
      </c>
      <c r="CB98" s="11">
        <f>SUM(K98,Y98,AK98,AY98,BM98)</f>
        <v>0</v>
      </c>
      <c r="CC98" s="11">
        <f>SUM(Z98,AL98,AZ98,BN98)</f>
        <v>0</v>
      </c>
      <c r="CD98" s="11">
        <f>SUM(BT98:CC98)</f>
        <v>6.2</v>
      </c>
      <c r="CE98" s="11">
        <f>SUM(P98,AD98,AP98,BD98,BE98,BR98,BS98)</f>
        <v>6.2</v>
      </c>
      <c r="CF98" s="11">
        <f>MIN(P98,AD98,AP98,BD98,BE98,BR98,BS98)</f>
        <v>0</v>
      </c>
      <c r="CG98" s="11">
        <f>SUM(CE98-CF98)</f>
        <v>6.2</v>
      </c>
    </row>
    <row r="99" spans="1:85" x14ac:dyDescent="0.2">
      <c r="A99" s="21" t="str">
        <f t="shared" si="0"/>
        <v>97.</v>
      </c>
      <c r="B99" s="8" t="str">
        <f>'Seznam-MO'!A77</f>
        <v>OK1KRY</v>
      </c>
      <c r="C99" s="11">
        <f>IF(ISNA(VLOOKUP(CONCATENATE($B99,C$2,"multi"),'I-SUB'!$V$3:$W$624,2,0)),0,VLOOKUP(CONCATENATE($B99,C$2,"multi"),'I-SUB'!$V$3:$W$624,2,0))</f>
        <v>0</v>
      </c>
      <c r="D99" s="11">
        <f>IF(ISNA(VLOOKUP(CONCATENATE($B99,D$2,"multi"),'I-SUB'!$V$3:$W$624,2,0)),0,VLOOKUP(CONCATENATE($B99,D$2,"multi"),'I-SUB'!$V$3:$W$624,2,0))</f>
        <v>0</v>
      </c>
      <c r="E99" s="11">
        <f>IF(ISNA(VLOOKUP(CONCATENATE($B99,E$2,"multi"),'I-SUB'!$V$3:$W$624,2,0)),0,VLOOKUP(CONCATENATE($B99,E$2,"multi"),'I-SUB'!$V$3:$W$624,2,0))</f>
        <v>0</v>
      </c>
      <c r="F99" s="11">
        <f>IF(ISNA(VLOOKUP(CONCATENATE($B99,F$2,"multi"),'I-SUB'!$V$3:$W$624,2,0)),0,VLOOKUP(CONCATENATE($B99,F$2,"multi"),'I-SUB'!$V$3:$W$624,2,0))</f>
        <v>0</v>
      </c>
      <c r="G99" s="11">
        <f>IF(ISNA(VLOOKUP(CONCATENATE($B99,G$2,"multi"),'I-SUB'!$V$3:$W$624,2,0)),0,VLOOKUP(CONCATENATE($B99,G$2,"multi"),'I-SUB'!$V$3:$W$624,2,0))</f>
        <v>0</v>
      </c>
      <c r="H99" s="11">
        <f>IF(ISNA(VLOOKUP(CONCATENATE($B99,H$2,"multi"),'I-SUB'!$V$3:$W$624,2,0)),0,VLOOKUP(CONCATENATE($B99,H$2,"multi"),'I-SUB'!$V$3:$W$624,2,0))</f>
        <v>0</v>
      </c>
      <c r="I99" s="11">
        <f>IF(ISNA(VLOOKUP(CONCATENATE($B99,I$2,"multi"),'I-SUB'!$V$3:$W$624,2,0)),0,VLOOKUP(CONCATENATE($B99,I$2,"multi"),'I-SUB'!$V$3:$W$624,2,0))</f>
        <v>0</v>
      </c>
      <c r="J99" s="11">
        <f>IF(ISNA(VLOOKUP(CONCATENATE($B99,J$2,"multi"),'I-SUB'!$V$3:$W$624,2,0)),0,VLOOKUP(CONCATENATE($B99,J$2,"multi"),'I-SUB'!$V$3:$W$624,2,0))</f>
        <v>0</v>
      </c>
      <c r="K99" s="11">
        <f>IF(ISNA(VLOOKUP(CONCATENATE($B99,K$2,"multi"),'I-SUB'!$V$3:$W$624,2,0)),0,VLOOKUP(CONCATENATE($B99,K$2,"multi"),'I-SUB'!$V$3:$W$624,2,0))</f>
        <v>0</v>
      </c>
      <c r="L99" s="11">
        <f>IF(ISNA(VLOOKUP(CONCATENATE($B99,L$2,"multi"),'I-SUB'!$V$3:$W$624,2,0)),0,VLOOKUP(CONCATENATE($B99,L$2,"multi"),'I-SUB'!$V$3:$W$624,2,0))</f>
        <v>0</v>
      </c>
      <c r="M99" s="11">
        <f>IF(ISNA(VLOOKUP(CONCATENATE($B99,M$2,"multi"),'I-SUB'!$V$3:$W$624,2,0)),0,VLOOKUP(CONCATENATE($B99,M$2,"multi"),'I-SUB'!$V$3:$W$624,2,0))</f>
        <v>0</v>
      </c>
      <c r="N99" s="11">
        <f>IF(ISNA(VLOOKUP(CONCATENATE($B99,N$2,"multi"),'I-SUB'!$V$3:$W$624,2,0)),0,VLOOKUP(CONCATENATE($B99,N$2,"multi"),'I-SUB'!$V$3:$W$624,2,0))</f>
        <v>0</v>
      </c>
      <c r="O99" s="11">
        <f>IF(ISNA(VLOOKUP(CONCATENATE($B99,O$2,"multi"),'I-SUB'!$V$3:$W$624,2,0)),0,VLOOKUP(CONCATENATE($B99,O$2,"multi"),'I-SUB'!$V$3:$W$624,2,0))</f>
        <v>0</v>
      </c>
      <c r="P99" s="11">
        <f>SUM(C99:O99)</f>
        <v>0</v>
      </c>
      <c r="Q99" s="11">
        <f>IF(ISNA(VLOOKUP(CONCATENATE($B99,Q$2,"multi"),'II-SUB'!$V$3:$W$630,2,0)),0,VLOOKUP(CONCATENATE($B99,Q$2,"multi"),'II-SUB'!$V$3:$W$630,2,0))</f>
        <v>0</v>
      </c>
      <c r="R99" s="11">
        <f>IF(ISNA(VLOOKUP(CONCATENATE($B99,R$2,"multi"),'II-SUB'!$V$3:$W$630,2,0)),0,VLOOKUP(CONCATENATE($B99,R$2,"multi"),'II-SUB'!$V$3:$W$630,2,0))</f>
        <v>0</v>
      </c>
      <c r="S99" s="11">
        <f>IF(ISNA(VLOOKUP(CONCATENATE($B99,S$2,"multi"),'II-SUB'!$V$3:$W$630,2,0)),0,VLOOKUP(CONCATENATE($B99,S$2,"multi"),'II-SUB'!$V$3:$W$630,2,0))</f>
        <v>0</v>
      </c>
      <c r="T99" s="11">
        <f>IF(ISNA(VLOOKUP(CONCATENATE($B99,T$2,"multi"),'II-SUB'!$V$3:$W$630,2,0)),0,VLOOKUP(CONCATENATE($B99,T$2,"multi"),'II-SUB'!$V$3:$W$630,2,0))</f>
        <v>0</v>
      </c>
      <c r="U99" s="11">
        <f>IF(ISNA(VLOOKUP(CONCATENATE($B99,U$2,"multi"),'II-SUB'!$V$3:$W$630,2,0)),0,VLOOKUP(CONCATENATE($B99,U$2,"multi"),'II-SUB'!$V$3:$W$630,2,0))</f>
        <v>0</v>
      </c>
      <c r="V99" s="11">
        <f>IF(ISNA(VLOOKUP(CONCATENATE($B99,V$2,"multi"),'II-SUB'!$V$3:$W$630,2,0)),0,VLOOKUP(CONCATENATE($B99,V$2,"multi"),'II-SUB'!$V$3:$W$630,2,0))</f>
        <v>0</v>
      </c>
      <c r="W99" s="11">
        <f>IF(ISNA(VLOOKUP(CONCATENATE($B99,W$2,"multi"),'II-SUB'!$V$3:$W$630,2,0)),0,VLOOKUP(CONCATENATE($B99,W$2,"multi"),'II-SUB'!$V$3:$W$630,2,0))</f>
        <v>0</v>
      </c>
      <c r="X99" s="11">
        <f>IF(ISNA(VLOOKUP(CONCATENATE($B99,X$2,"multi"),'II-SUB'!$V$3:$W$630,2,0)),0,VLOOKUP(CONCATENATE($B99,X$2,"multi"),'II-SUB'!$V$3:$W$630,2,0))</f>
        <v>0</v>
      </c>
      <c r="Y99" s="11">
        <f>IF(ISNA(VLOOKUP(CONCATENATE($B99,Y$2,"multi"),'II-SUB'!$V$3:$W$630,2,0)),0,VLOOKUP(CONCATENATE($B99,Y$2,"multi"),'II-SUB'!$V$3:$W$630,2,0))</f>
        <v>0</v>
      </c>
      <c r="Z99" s="11">
        <f>IF(ISNA(VLOOKUP(CONCATENATE($B99,Z$2,"multi"),'II-SUB'!$V$3:$W$630,2,0)),0,VLOOKUP(CONCATENATE($B99,Z$2,"multi"),'II-SUB'!$V$3:$W$630,2,0))</f>
        <v>0</v>
      </c>
      <c r="AA99" s="11">
        <f>IF(ISNA(VLOOKUP(CONCATENATE($B99,AA$2,"multi"),'II-SUB'!$V$3:$W$630,2,0)),0,VLOOKUP(CONCATENATE($B99,AA$2,"multi"),'II-SUB'!$V$3:$W$630,2,0))</f>
        <v>0</v>
      </c>
      <c r="AB99" s="11">
        <f>IF(ISNA(VLOOKUP(CONCATENATE($B99,AB$2,"multi"),'II-SUB'!$V$3:$W$630,2,0)),0,VLOOKUP(CONCATENATE($B99,AB$2,"multi"),'II-SUB'!$V$3:$W$630,2,0))</f>
        <v>0</v>
      </c>
      <c r="AC99" s="11">
        <f>IF(ISNA(VLOOKUP(CONCATENATE($B99,AC$2,"multi"),'II-SUB'!$V$3:$W$630,2,0)),0,VLOOKUP(CONCATENATE($B99,AC$2,"multi"),'II-SUB'!$V$3:$W$630,2,0))</f>
        <v>0</v>
      </c>
      <c r="AD99" s="11">
        <f>SUM(Q99:AC99)</f>
        <v>0</v>
      </c>
      <c r="AE99" s="11">
        <f>IF(ISNA(VLOOKUP(CONCATENATE($B99,AE$2,"multi"),MW!$V$3:$W$600,2,0)),0,VLOOKUP(CONCATENATE($B99,AE$2,"multi"),MW!$V$3:$W$600,2,0))</f>
        <v>0</v>
      </c>
      <c r="AF99" s="11">
        <f>IF(ISNA(VLOOKUP(CONCATENATE($B99,AF$2,"multi"),MW!$V$3:$W$600,2,0)),0,VLOOKUP(CONCATENATE($B99,AF$2,"multi"),MW!$V$3:$W$600,2,0))</f>
        <v>0</v>
      </c>
      <c r="AG99" s="11">
        <f>IF(ISNA(VLOOKUP(CONCATENATE($B99,AG$2,"multi"),MW!$V$3:$W$600,2,0)),0,VLOOKUP(CONCATENATE($B99,AG$2,"multi"),MW!$V$3:$W$600,2,0))</f>
        <v>0</v>
      </c>
      <c r="AH99" s="11">
        <f>IF(ISNA(VLOOKUP(CONCATENATE($B99,AH$2,"multi"),MW!$V$3:$W$600,2,0)),0,VLOOKUP(CONCATENATE($B99,AH$2,"multi"),MW!$V$3:$W$600,2,0))</f>
        <v>0</v>
      </c>
      <c r="AI99" s="11">
        <f>IF(ISNA(VLOOKUP(CONCATENATE($B99,AI$2,"multi"),MW!$V$3:$W$600,2,0)),0,VLOOKUP(CONCATENATE($B99,AI$2,"multi"),MW!$V$3:$W$600,2,0))</f>
        <v>0</v>
      </c>
      <c r="AJ99" s="11">
        <f>IF(ISNA(VLOOKUP(CONCATENATE($B99,AJ$2,"multi"),MW!$V$3:$W$600,2,0)),0,VLOOKUP(CONCATENATE($B99,AJ$2,"multi"),MW!$V$3:$W$600,2,0))</f>
        <v>0</v>
      </c>
      <c r="AK99" s="11">
        <f>IF(ISNA(VLOOKUP(CONCATENATE($B99,AK$2,"multi"),MW!$V$3:$W$600,2,0)),0,VLOOKUP(CONCATENATE($B99,AK$2,"multi"),MW!$V$3:$W$600,2,0))</f>
        <v>0</v>
      </c>
      <c r="AL99" s="11">
        <f>IF(ISNA(VLOOKUP(CONCATENATE($B99,AL$2,"multi"),MW!$V$3:$W$600,2,0)),0,VLOOKUP(CONCATENATE($B99,AL$2,"multi"),MW!$V$3:$W$600,2,0))</f>
        <v>0</v>
      </c>
      <c r="AM99" s="11">
        <f>IF(ISNA(VLOOKUP(CONCATENATE($B99,AM$2,"multi"),MW!$V$3:$W$600,2,0)),0,VLOOKUP(CONCATENATE($B99,AM$2,"multi"),MW!$V$3:$W$600,2,0))</f>
        <v>0</v>
      </c>
      <c r="AN99" s="11">
        <f>IF(ISNA(VLOOKUP(CONCATENATE($B99,AN$2,"multi"),MW!$V$3:$W$600,2,0)),0,VLOOKUP(CONCATENATE($B99,AN$2,"multi"),MW!$V$3:$W$600,2,0))</f>
        <v>0</v>
      </c>
      <c r="AO99" s="11">
        <f>IF(ISNA(VLOOKUP(CONCATENATE($B99,AO$2,"multi"),MW!$V$3:$W$600,2,0)),0,VLOOKUP(CONCATENATE($B99,AO$2,"multi"),MW!$V$3:$W$600,2,0))</f>
        <v>0</v>
      </c>
      <c r="AP99" s="11">
        <f>SUM(AE99:AO99)</f>
        <v>0</v>
      </c>
      <c r="AQ99" s="11">
        <f>IF(ISNA(VLOOKUP(CONCATENATE($B99,AQ$2,"multi"),'III-SUB'!$V$3:$W$633,2,0)),0,VLOOKUP(CONCATENATE($B99,AQ$2,"multi"),'III-SUB'!$V$3:$W$633,2,0))</f>
        <v>2.1</v>
      </c>
      <c r="AR99" s="11">
        <f>IF(ISNA(VLOOKUP(CONCATENATE($B99,AR$2,"multi"),'III-SUB'!$V$3:$W$633,2,0)),0,VLOOKUP(CONCATENATE($B99,AR$2,"multi"),'III-SUB'!$V$3:$W$633,2,0))</f>
        <v>0</v>
      </c>
      <c r="AS99" s="11">
        <f>IF(ISNA(VLOOKUP(CONCATENATE($B99,AS$2,"multi"),'III-SUB'!$V$3:$W$633,2,0)),0,VLOOKUP(CONCATENATE($B99,AS$2,"multi"),'III-SUB'!$V$3:$W$633,2,0))</f>
        <v>0</v>
      </c>
      <c r="AT99" s="11">
        <f>IF(ISNA(VLOOKUP(CONCATENATE($B99,AT$2,"multi"),'III-SUB'!$V$3:$W$633,2,0)),0,VLOOKUP(CONCATENATE($B99,AT$2,"multi"),'III-SUB'!$V$3:$W$633,2,0))</f>
        <v>0</v>
      </c>
      <c r="AU99" s="11">
        <f>IF(ISNA(VLOOKUP(CONCATENATE($B99,AU$2,"multi"),'III-SUB'!$V$3:$W$633,2,0)),0,VLOOKUP(CONCATENATE($B99,AU$2,"multi"),'III-SUB'!$V$3:$W$633,2,0))</f>
        <v>0</v>
      </c>
      <c r="AV99" s="11">
        <f>IF(ISNA(VLOOKUP(CONCATENATE($B99,AV$2,"multi"),'III-SUB'!$V$3:$W$633,2,0)),0,VLOOKUP(CONCATENATE($B99,AV$2,"multi"),'III-SUB'!$V$3:$W$633,2,0))</f>
        <v>0</v>
      </c>
      <c r="AW99" s="11">
        <f>IF(ISNA(VLOOKUP(CONCATENATE($B99,AW$2,"multi"),'III-SUB'!$V$3:$W$633,2,0)),0,VLOOKUP(CONCATENATE($B99,AW$2,"multi"),'III-SUB'!$V$3:$W$633,2,0))</f>
        <v>0</v>
      </c>
      <c r="AX99" s="11">
        <f>IF(ISNA(VLOOKUP(CONCATENATE($B99,AX$2,"multi"),'III-SUB'!$V$3:$W$633,2,0)),0,VLOOKUP(CONCATENATE($B99,AX$2,"multi"),'III-SUB'!$V$3:$W$633,2,0))</f>
        <v>0</v>
      </c>
      <c r="AY99" s="11">
        <f>IF(ISNA(VLOOKUP(CONCATENATE($B99,AY$2,"multi"),'III-SUB'!$V$3:$W$633,2,0)),0,VLOOKUP(CONCATENATE($B99,AY$2,"multi"),'III-SUB'!$V$3:$W$633,2,0))</f>
        <v>0</v>
      </c>
      <c r="AZ99" s="11">
        <f>IF(ISNA(VLOOKUP(CONCATENATE($B99,AZ$2,"multi"),'III-SUB'!$V$3:$W$633,2,0)),0,VLOOKUP(CONCATENATE($B99,AZ$2,"multi"),'III-SUB'!$V$3:$W$633,2,0))</f>
        <v>0</v>
      </c>
      <c r="BA99" s="11">
        <f>IF(ISNA(VLOOKUP(CONCATENATE($B99,BA$2,"multi"),'III-SUB'!$V$3:$W$633,2,0)),0,VLOOKUP(CONCATENATE($B99,BA$2,"multi"),'III-SUB'!$V$3:$W$633,2,0))</f>
        <v>0</v>
      </c>
      <c r="BB99" s="11">
        <f>IF(ISNA(VLOOKUP(CONCATENATE($B99,BB$2,"multi"),'III-SUB'!$V$3:$W$633,2,0)),0,VLOOKUP(CONCATENATE($B99,BB$2,"multi"),'III-SUB'!$V$3:$W$633,2,0))</f>
        <v>0</v>
      </c>
      <c r="BC99" s="11">
        <f>IF(ISNA(VLOOKUP(CONCATENATE($B99,BC$2,"multi"),'III-SUB'!$V$3:$W$633,2,0)),0,VLOOKUP(CONCATENATE($B99,BC$2,"multi"),'III-SUB'!$V$3:$W$633,2,0))</f>
        <v>0</v>
      </c>
      <c r="BD99" s="11">
        <f>SUM(AQ99:BC99)</f>
        <v>2.1</v>
      </c>
      <c r="BE99" s="11">
        <f>IF(ISNA(VLOOKUP(CONCATENATE($B99,AQ$2,"multi"),VHF!$V$3:$W$627,2,0)),0,VLOOKUP(CONCATENATE($B99,AQ$2,"multi"),VHF!$V$3:$W$627,2,0))</f>
        <v>0</v>
      </c>
      <c r="BF99" s="11">
        <f>IF(ISNA(VLOOKUP(CONCATENATE($B99,BF$2,"multi"),UHF!$V$3:$W$612,2,0)),0,VLOOKUP(CONCATENATE($B99,BF$2,"multi"),UHF!$V$3:$W$612,2,0))</f>
        <v>0</v>
      </c>
      <c r="BG99" s="11">
        <f>IF(ISNA(VLOOKUP(CONCATENATE($B99,BG$2,"multi"),UHF!$V$3:$W$612,2,0)),0,VLOOKUP(CONCATENATE($B99,BG$2,"multi"),UHF!$V$3:$W$612,2,0))</f>
        <v>0</v>
      </c>
      <c r="BH99" s="11">
        <f>IF(ISNA(VLOOKUP(CONCATENATE($B99,BH$2,"multi"),UHF!$V$3:$W$612,2,0)),0,VLOOKUP(CONCATENATE($B99,BH$2,"multi"),UHF!$V$3:$W$612,2,0))</f>
        <v>0</v>
      </c>
      <c r="BI99" s="11">
        <f>IF(ISNA(VLOOKUP(CONCATENATE($B99,BI$2,"multi"),UHF!$V$3:$W$612,2,0)),0,VLOOKUP(CONCATENATE($B99,BI$2,"multi"),UHF!$V$3:$W$612,2,0))</f>
        <v>0</v>
      </c>
      <c r="BJ99" s="11">
        <f>IF(ISNA(VLOOKUP(CONCATENATE($B99,BJ$2,"multi"),UHF!$V$3:$W$612,2,0)),0,VLOOKUP(CONCATENATE($B99,BJ$2,"multi"),UHF!$V$3:$W$612,2,0))</f>
        <v>0</v>
      </c>
      <c r="BK99" s="11">
        <f>IF(ISNA(VLOOKUP(CONCATENATE($B99,BK$2,"multi"),UHF!$V$3:$W$612,2,0)),0,VLOOKUP(CONCATENATE($B99,BK$2,"multi"),UHF!$V$3:$W$612,2,0))</f>
        <v>0</v>
      </c>
      <c r="BL99" s="11">
        <f>IF(ISNA(VLOOKUP(CONCATENATE($B99,BL$2,"multi"),UHF!$V$3:$W$612,2,0)),0,VLOOKUP(CONCATENATE($B99,BL$2,"multi"),UHF!$V$3:$W$612,2,0))</f>
        <v>0</v>
      </c>
      <c r="BM99" s="11">
        <f>IF(ISNA(VLOOKUP(CONCATENATE($B99,BM$2,"multi"),UHF!$V$3:$W$612,2,0)),0,VLOOKUP(CONCATENATE($B99,BM$2,"multi"),UHF!$V$3:$W$612,2,0))</f>
        <v>0</v>
      </c>
      <c r="BN99" s="11">
        <f>IF(ISNA(VLOOKUP(CONCATENATE($B99,BN$2,"multi"),UHF!$V$3:$W$612,2,0)),0,VLOOKUP(CONCATENATE($B99,BN$2,"multi"),UHF!$V$3:$W$612,2,0))</f>
        <v>0</v>
      </c>
      <c r="BO99" s="11">
        <f>IF(ISNA(VLOOKUP(CONCATENATE($B99,BO$2,"multi"),UHF!$V$3:$W$612,2,0)),0,VLOOKUP(CONCATENATE($B99,BO$2,"multi"),UHF!$V$3:$W$612,2,0))</f>
        <v>0</v>
      </c>
      <c r="BP99" s="11">
        <f>IF(ISNA(VLOOKUP(CONCATENATE($B99,BP$2,"multi"),UHF!$V$3:$W$612,2,0)),0,VLOOKUP(CONCATENATE($B99,BP$2,"multi"),UHF!$V$3:$W$612,2,0))</f>
        <v>0</v>
      </c>
      <c r="BQ99" s="11">
        <f>IF(ISNA(VLOOKUP(CONCATENATE($B99,BQ$2,"multi"),UHF!$V$3:$W$612,2,0)),0,VLOOKUP(CONCATENATE($B99,BQ$2,"multi"),UHF!$V$3:$W$612,2,0))</f>
        <v>0</v>
      </c>
      <c r="BR99" s="11">
        <f>SUM(BF99:BQ99)</f>
        <v>0</v>
      </c>
      <c r="BS99" s="11">
        <f>IF(ISNA(VLOOKUP(CONCATENATE($B99,BS$2,"multi"),'A1'!$V$3:$W$612,2,0)),0,VLOOKUP(CONCATENATE($B99,BS$2,"multi"),'A1'!$V$3:$W$612,2,0))</f>
        <v>0</v>
      </c>
      <c r="BT99" s="11">
        <f>SUM(C99,Q99,AQ99,BE99,BS99)</f>
        <v>2.1</v>
      </c>
      <c r="BU99" s="11">
        <f>SUM(D99,R99,AR99,BF99)</f>
        <v>0</v>
      </c>
      <c r="BV99" s="11">
        <f>SUM(E99,S99,AE99,AS99,BG99)</f>
        <v>0</v>
      </c>
      <c r="BW99" s="11">
        <f>SUM(F99,T99,AF99,AT99,BH99)</f>
        <v>0</v>
      </c>
      <c r="BX99" s="11">
        <f>SUM(G99,U99,AG99,AU99,BI99)</f>
        <v>0</v>
      </c>
      <c r="BY99" s="11">
        <f>SUM(H99,V99,AH99,AV99,BJ99)</f>
        <v>0</v>
      </c>
      <c r="BZ99" s="11">
        <f>SUM(I99,W99,AI99,AW99,BK99)</f>
        <v>0</v>
      </c>
      <c r="CA99" s="11">
        <f>SUM(J99,X99,AJ99,AX99,BL99)</f>
        <v>0</v>
      </c>
      <c r="CB99" s="11">
        <f>SUM(K99,Y99,AK99,AY99,BM99)</f>
        <v>0</v>
      </c>
      <c r="CC99" s="11">
        <f>SUM(Z99,AL99,AZ99,BN99)</f>
        <v>0</v>
      </c>
      <c r="CD99" s="11">
        <f>SUM(BT99:CC99)</f>
        <v>2.1</v>
      </c>
      <c r="CE99" s="11">
        <f>SUM(P99,AD99,AP99,BD99,BE99,BR99,BS99)</f>
        <v>2.1</v>
      </c>
      <c r="CF99" s="11">
        <f>MIN(P99,AD99,AP99,BD99,BE99,BR99,BS99)</f>
        <v>0</v>
      </c>
      <c r="CG99" s="11">
        <f>SUM(CE99-CF99)</f>
        <v>2.1</v>
      </c>
    </row>
    <row r="100" spans="1:85" x14ac:dyDescent="0.2">
      <c r="A100" s="21" t="str">
        <f t="shared" si="0"/>
        <v>98.</v>
      </c>
      <c r="B100" s="8" t="str">
        <f>'Seznam-MO'!A27</f>
        <v>OK5AW</v>
      </c>
      <c r="C100" s="11">
        <f>IF(ISNA(VLOOKUP(CONCATENATE($B100,C$2,"multi"),'I-SUB'!$V$3:$W$624,2,0)),0,VLOOKUP(CONCATENATE($B100,C$2,"multi"),'I-SUB'!$V$3:$W$624,2,0))</f>
        <v>0</v>
      </c>
      <c r="D100" s="11">
        <f>IF(ISNA(VLOOKUP(CONCATENATE($B100,D$2,"multi"),'I-SUB'!$V$3:$W$624,2,0)),0,VLOOKUP(CONCATENATE($B100,D$2,"multi"),'I-SUB'!$V$3:$W$624,2,0))</f>
        <v>0</v>
      </c>
      <c r="E100" s="11">
        <f>IF(ISNA(VLOOKUP(CONCATENATE($B100,E$2,"multi"),'I-SUB'!$V$3:$W$624,2,0)),0,VLOOKUP(CONCATENATE($B100,E$2,"multi"),'I-SUB'!$V$3:$W$624,2,0))</f>
        <v>0</v>
      </c>
      <c r="F100" s="11">
        <f>IF(ISNA(VLOOKUP(CONCATENATE($B100,F$2,"multi"),'I-SUB'!$V$3:$W$624,2,0)),0,VLOOKUP(CONCATENATE($B100,F$2,"multi"),'I-SUB'!$V$3:$W$624,2,0))</f>
        <v>0</v>
      </c>
      <c r="G100" s="11">
        <f>IF(ISNA(VLOOKUP(CONCATENATE($B100,G$2,"multi"),'I-SUB'!$V$3:$W$624,2,0)),0,VLOOKUP(CONCATENATE($B100,G$2,"multi"),'I-SUB'!$V$3:$W$624,2,0))</f>
        <v>0</v>
      </c>
      <c r="H100" s="11">
        <f>IF(ISNA(VLOOKUP(CONCATENATE($B100,H$2,"multi"),'I-SUB'!$V$3:$W$624,2,0)),0,VLOOKUP(CONCATENATE($B100,H$2,"multi"),'I-SUB'!$V$3:$W$624,2,0))</f>
        <v>0</v>
      </c>
      <c r="I100" s="11">
        <f>IF(ISNA(VLOOKUP(CONCATENATE($B100,I$2,"multi"),'I-SUB'!$V$3:$W$624,2,0)),0,VLOOKUP(CONCATENATE($B100,I$2,"multi"),'I-SUB'!$V$3:$W$624,2,0))</f>
        <v>0</v>
      </c>
      <c r="J100" s="11">
        <f>IF(ISNA(VLOOKUP(CONCATENATE($B100,J$2,"multi"),'I-SUB'!$V$3:$W$624,2,0)),0,VLOOKUP(CONCATENATE($B100,J$2,"multi"),'I-SUB'!$V$3:$W$624,2,0))</f>
        <v>0</v>
      </c>
      <c r="K100" s="11">
        <f>IF(ISNA(VLOOKUP(CONCATENATE($B100,K$2,"multi"),'I-SUB'!$V$3:$W$624,2,0)),0,VLOOKUP(CONCATENATE($B100,K$2,"multi"),'I-SUB'!$V$3:$W$624,2,0))</f>
        <v>0</v>
      </c>
      <c r="L100" s="11">
        <f>IF(ISNA(VLOOKUP(CONCATENATE($B100,L$2,"multi"),'I-SUB'!$V$3:$W$624,2,0)),0,VLOOKUP(CONCATENATE($B100,L$2,"multi"),'I-SUB'!$V$3:$W$624,2,0))</f>
        <v>0</v>
      </c>
      <c r="M100" s="11">
        <f>IF(ISNA(VLOOKUP(CONCATENATE($B100,M$2,"multi"),'I-SUB'!$V$3:$W$624,2,0)),0,VLOOKUP(CONCATENATE($B100,M$2,"multi"),'I-SUB'!$V$3:$W$624,2,0))</f>
        <v>0</v>
      </c>
      <c r="N100" s="11">
        <f>IF(ISNA(VLOOKUP(CONCATENATE($B100,N$2,"multi"),'I-SUB'!$V$3:$W$624,2,0)),0,VLOOKUP(CONCATENATE($B100,N$2,"multi"),'I-SUB'!$V$3:$W$624,2,0))</f>
        <v>0</v>
      </c>
      <c r="O100" s="11">
        <f>IF(ISNA(VLOOKUP(CONCATENATE($B100,O$2,"multi"),'I-SUB'!$V$3:$W$624,2,0)),0,VLOOKUP(CONCATENATE($B100,O$2,"multi"),'I-SUB'!$V$3:$W$624,2,0))</f>
        <v>0</v>
      </c>
      <c r="P100" s="11">
        <f>SUM(C100:O100)</f>
        <v>0</v>
      </c>
      <c r="Q100" s="11">
        <f>IF(ISNA(VLOOKUP(CONCATENATE($B100,Q$2,"multi"),'II-SUB'!$V$3:$W$630,2,0)),0,VLOOKUP(CONCATENATE($B100,Q$2,"multi"),'II-SUB'!$V$3:$W$630,2,0))</f>
        <v>0</v>
      </c>
      <c r="R100" s="11">
        <f>IF(ISNA(VLOOKUP(CONCATENATE($B100,R$2,"multi"),'II-SUB'!$V$3:$W$630,2,0)),0,VLOOKUP(CONCATENATE($B100,R$2,"multi"),'II-SUB'!$V$3:$W$630,2,0))</f>
        <v>0</v>
      </c>
      <c r="S100" s="11">
        <f>IF(ISNA(VLOOKUP(CONCATENATE($B100,S$2,"multi"),'II-SUB'!$V$3:$W$630,2,0)),0,VLOOKUP(CONCATENATE($B100,S$2,"multi"),'II-SUB'!$V$3:$W$630,2,0))</f>
        <v>0</v>
      </c>
      <c r="T100" s="11">
        <f>IF(ISNA(VLOOKUP(CONCATENATE($B100,T$2,"multi"),'II-SUB'!$V$3:$W$630,2,0)),0,VLOOKUP(CONCATENATE($B100,T$2,"multi"),'II-SUB'!$V$3:$W$630,2,0))</f>
        <v>0</v>
      </c>
      <c r="U100" s="11">
        <f>IF(ISNA(VLOOKUP(CONCATENATE($B100,U$2,"multi"),'II-SUB'!$V$3:$W$630,2,0)),0,VLOOKUP(CONCATENATE($B100,U$2,"multi"),'II-SUB'!$V$3:$W$630,2,0))</f>
        <v>0</v>
      </c>
      <c r="V100" s="11">
        <f>IF(ISNA(VLOOKUP(CONCATENATE($B100,V$2,"multi"),'II-SUB'!$V$3:$W$630,2,0)),0,VLOOKUP(CONCATENATE($B100,V$2,"multi"),'II-SUB'!$V$3:$W$630,2,0))</f>
        <v>0</v>
      </c>
      <c r="W100" s="11">
        <f>IF(ISNA(VLOOKUP(CONCATENATE($B100,W$2,"multi"),'II-SUB'!$V$3:$W$630,2,0)),0,VLOOKUP(CONCATENATE($B100,W$2,"multi"),'II-SUB'!$V$3:$W$630,2,0))</f>
        <v>0</v>
      </c>
      <c r="X100" s="11">
        <f>IF(ISNA(VLOOKUP(CONCATENATE($B100,X$2,"multi"),'II-SUB'!$V$3:$W$630,2,0)),0,VLOOKUP(CONCATENATE($B100,X$2,"multi"),'II-SUB'!$V$3:$W$630,2,0))</f>
        <v>0</v>
      </c>
      <c r="Y100" s="11">
        <f>IF(ISNA(VLOOKUP(CONCATENATE($B100,Y$2,"multi"),'II-SUB'!$V$3:$W$630,2,0)),0,VLOOKUP(CONCATENATE($B100,Y$2,"multi"),'II-SUB'!$V$3:$W$630,2,0))</f>
        <v>0</v>
      </c>
      <c r="Z100" s="11">
        <f>IF(ISNA(VLOOKUP(CONCATENATE($B100,Z$2,"multi"),'II-SUB'!$V$3:$W$630,2,0)),0,VLOOKUP(CONCATENATE($B100,Z$2,"multi"),'II-SUB'!$V$3:$W$630,2,0))</f>
        <v>0</v>
      </c>
      <c r="AA100" s="11">
        <f>IF(ISNA(VLOOKUP(CONCATENATE($B100,AA$2,"multi"),'II-SUB'!$V$3:$W$630,2,0)),0,VLOOKUP(CONCATENATE($B100,AA$2,"multi"),'II-SUB'!$V$3:$W$630,2,0))</f>
        <v>0</v>
      </c>
      <c r="AB100" s="11">
        <f>IF(ISNA(VLOOKUP(CONCATENATE($B100,AB$2,"multi"),'II-SUB'!$V$3:$W$630,2,0)),0,VLOOKUP(CONCATENATE($B100,AB$2,"multi"),'II-SUB'!$V$3:$W$630,2,0))</f>
        <v>0</v>
      </c>
      <c r="AC100" s="11">
        <f>IF(ISNA(VLOOKUP(CONCATENATE($B100,AC$2,"multi"),'II-SUB'!$V$3:$W$630,2,0)),0,VLOOKUP(CONCATENATE($B100,AC$2,"multi"),'II-SUB'!$V$3:$W$630,2,0))</f>
        <v>0</v>
      </c>
      <c r="AD100" s="11">
        <f>SUM(Q100:AC100)</f>
        <v>0</v>
      </c>
      <c r="AE100" s="11">
        <f>IF(ISNA(VLOOKUP(CONCATENATE($B100,AE$2,"multi"),MW!$V$3:$W$600,2,0)),0,VLOOKUP(CONCATENATE($B100,AE$2,"multi"),MW!$V$3:$W$600,2,0))</f>
        <v>0</v>
      </c>
      <c r="AF100" s="11">
        <f>IF(ISNA(VLOOKUP(CONCATENATE($B100,AF$2,"multi"),MW!$V$3:$W$600,2,0)),0,VLOOKUP(CONCATENATE($B100,AF$2,"multi"),MW!$V$3:$W$600,2,0))</f>
        <v>0</v>
      </c>
      <c r="AG100" s="11">
        <f>IF(ISNA(VLOOKUP(CONCATENATE($B100,AG$2,"multi"),MW!$V$3:$W$600,2,0)),0,VLOOKUP(CONCATENATE($B100,AG$2,"multi"),MW!$V$3:$W$600,2,0))</f>
        <v>0</v>
      </c>
      <c r="AH100" s="11">
        <f>IF(ISNA(VLOOKUP(CONCATENATE($B100,AH$2,"multi"),MW!$V$3:$W$600,2,0)),0,VLOOKUP(CONCATENATE($B100,AH$2,"multi"),MW!$V$3:$W$600,2,0))</f>
        <v>0</v>
      </c>
      <c r="AI100" s="11">
        <f>IF(ISNA(VLOOKUP(CONCATENATE($B100,AI$2,"multi"),MW!$V$3:$W$600,2,0)),0,VLOOKUP(CONCATENATE($B100,AI$2,"multi"),MW!$V$3:$W$600,2,0))</f>
        <v>0</v>
      </c>
      <c r="AJ100" s="11">
        <f>IF(ISNA(VLOOKUP(CONCATENATE($B100,AJ$2,"multi"),MW!$V$3:$W$600,2,0)),0,VLOOKUP(CONCATENATE($B100,AJ$2,"multi"),MW!$V$3:$W$600,2,0))</f>
        <v>0</v>
      </c>
      <c r="AK100" s="11">
        <f>IF(ISNA(VLOOKUP(CONCATENATE($B100,AK$2,"multi"),MW!$V$3:$W$600,2,0)),0,VLOOKUP(CONCATENATE($B100,AK$2,"multi"),MW!$V$3:$W$600,2,0))</f>
        <v>0</v>
      </c>
      <c r="AL100" s="11">
        <f>IF(ISNA(VLOOKUP(CONCATENATE($B100,AL$2,"multi"),MW!$V$3:$W$600,2,0)),0,VLOOKUP(CONCATENATE($B100,AL$2,"multi"),MW!$V$3:$W$600,2,0))</f>
        <v>0</v>
      </c>
      <c r="AM100" s="11">
        <f>IF(ISNA(VLOOKUP(CONCATENATE($B100,AM$2,"multi"),MW!$V$3:$W$600,2,0)),0,VLOOKUP(CONCATENATE($B100,AM$2,"multi"),MW!$V$3:$W$600,2,0))</f>
        <v>0</v>
      </c>
      <c r="AN100" s="11">
        <f>IF(ISNA(VLOOKUP(CONCATENATE($B100,AN$2,"multi"),MW!$V$3:$W$600,2,0)),0,VLOOKUP(CONCATENATE($B100,AN$2,"multi"),MW!$V$3:$W$600,2,0))</f>
        <v>0</v>
      </c>
      <c r="AO100" s="11">
        <f>IF(ISNA(VLOOKUP(CONCATENATE($B100,AO$2,"multi"),MW!$V$3:$W$600,2,0)),0,VLOOKUP(CONCATENATE($B100,AO$2,"multi"),MW!$V$3:$W$600,2,0))</f>
        <v>0</v>
      </c>
      <c r="AP100" s="11">
        <f>SUM(AE100:AO100)</f>
        <v>0</v>
      </c>
      <c r="AQ100" s="11">
        <f>IF(ISNA(VLOOKUP(CONCATENATE($B100,AQ$2,"multi"),'III-SUB'!$V$3:$W$633,2,0)),0,VLOOKUP(CONCATENATE($B100,AQ$2,"multi"),'III-SUB'!$V$3:$W$633,2,0))</f>
        <v>0</v>
      </c>
      <c r="AR100" s="11">
        <f>IF(ISNA(VLOOKUP(CONCATENATE($B100,AR$2,"multi"),'III-SUB'!$V$3:$W$633,2,0)),0,VLOOKUP(CONCATENATE($B100,AR$2,"multi"),'III-SUB'!$V$3:$W$633,2,0))</f>
        <v>0</v>
      </c>
      <c r="AS100" s="11">
        <f>IF(ISNA(VLOOKUP(CONCATENATE($B100,AS$2,"multi"),'III-SUB'!$V$3:$W$633,2,0)),0,VLOOKUP(CONCATENATE($B100,AS$2,"multi"),'III-SUB'!$V$3:$W$633,2,0))</f>
        <v>0</v>
      </c>
      <c r="AT100" s="11">
        <f>IF(ISNA(VLOOKUP(CONCATENATE($B100,AT$2,"multi"),'III-SUB'!$V$3:$W$633,2,0)),0,VLOOKUP(CONCATENATE($B100,AT$2,"multi"),'III-SUB'!$V$3:$W$633,2,0))</f>
        <v>0</v>
      </c>
      <c r="AU100" s="11">
        <f>IF(ISNA(VLOOKUP(CONCATENATE($B100,AU$2,"multi"),'III-SUB'!$V$3:$W$633,2,0)),0,VLOOKUP(CONCATENATE($B100,AU$2,"multi"),'III-SUB'!$V$3:$W$633,2,0))</f>
        <v>0</v>
      </c>
      <c r="AV100" s="11">
        <f>IF(ISNA(VLOOKUP(CONCATENATE($B100,AV$2,"multi"),'III-SUB'!$V$3:$W$633,2,0)),0,VLOOKUP(CONCATENATE($B100,AV$2,"multi"),'III-SUB'!$V$3:$W$633,2,0))</f>
        <v>0</v>
      </c>
      <c r="AW100" s="11">
        <f>IF(ISNA(VLOOKUP(CONCATENATE($B100,AW$2,"multi"),'III-SUB'!$V$3:$W$633,2,0)),0,VLOOKUP(CONCATENATE($B100,AW$2,"multi"),'III-SUB'!$V$3:$W$633,2,0))</f>
        <v>0</v>
      </c>
      <c r="AX100" s="11">
        <f>IF(ISNA(VLOOKUP(CONCATENATE($B100,AX$2,"multi"),'III-SUB'!$V$3:$W$633,2,0)),0,VLOOKUP(CONCATENATE($B100,AX$2,"multi"),'III-SUB'!$V$3:$W$633,2,0))</f>
        <v>0</v>
      </c>
      <c r="AY100" s="11">
        <f>IF(ISNA(VLOOKUP(CONCATENATE($B100,AY$2,"multi"),'III-SUB'!$V$3:$W$633,2,0)),0,VLOOKUP(CONCATENATE($B100,AY$2,"multi"),'III-SUB'!$V$3:$W$633,2,0))</f>
        <v>0</v>
      </c>
      <c r="AZ100" s="11">
        <f>IF(ISNA(VLOOKUP(CONCATENATE($B100,AZ$2,"multi"),'III-SUB'!$V$3:$W$633,2,0)),0,VLOOKUP(CONCATENATE($B100,AZ$2,"multi"),'III-SUB'!$V$3:$W$633,2,0))</f>
        <v>0</v>
      </c>
      <c r="BA100" s="11">
        <f>IF(ISNA(VLOOKUP(CONCATENATE($B100,BA$2,"multi"),'III-SUB'!$V$3:$W$633,2,0)),0,VLOOKUP(CONCATENATE($B100,BA$2,"multi"),'III-SUB'!$V$3:$W$633,2,0))</f>
        <v>0</v>
      </c>
      <c r="BB100" s="11">
        <f>IF(ISNA(VLOOKUP(CONCATENATE($B100,BB$2,"multi"),'III-SUB'!$V$3:$W$633,2,0)),0,VLOOKUP(CONCATENATE($B100,BB$2,"multi"),'III-SUB'!$V$3:$W$633,2,0))</f>
        <v>0</v>
      </c>
      <c r="BC100" s="11">
        <f>IF(ISNA(VLOOKUP(CONCATENATE($B100,BC$2,"multi"),'III-SUB'!$V$3:$W$633,2,0)),0,VLOOKUP(CONCATENATE($B100,BC$2,"multi"),'III-SUB'!$V$3:$W$633,2,0))</f>
        <v>0</v>
      </c>
      <c r="BD100" s="11">
        <f>SUM(AQ100:BC100)</f>
        <v>0</v>
      </c>
      <c r="BE100" s="11">
        <f>IF(ISNA(VLOOKUP(CONCATENATE($B100,AQ$2,"multi"),VHF!$V$3:$W$627,2,0)),0,VLOOKUP(CONCATENATE($B100,AQ$2,"multi"),VHF!$V$3:$W$627,2,0))</f>
        <v>0</v>
      </c>
      <c r="BF100" s="11">
        <f>IF(ISNA(VLOOKUP(CONCATENATE($B100,BF$2,"multi"),UHF!$V$3:$W$612,2,0)),0,VLOOKUP(CONCATENATE($B100,BF$2,"multi"),UHF!$V$3:$W$612,2,0))</f>
        <v>0</v>
      </c>
      <c r="BG100" s="11">
        <f>IF(ISNA(VLOOKUP(CONCATENATE($B100,BG$2,"multi"),UHF!$V$3:$W$612,2,0)),0,VLOOKUP(CONCATENATE($B100,BG$2,"multi"),UHF!$V$3:$W$612,2,0))</f>
        <v>0</v>
      </c>
      <c r="BH100" s="11">
        <f>IF(ISNA(VLOOKUP(CONCATENATE($B100,BH$2,"multi"),UHF!$V$3:$W$612,2,0)),0,VLOOKUP(CONCATENATE($B100,BH$2,"multi"),UHF!$V$3:$W$612,2,0))</f>
        <v>0</v>
      </c>
      <c r="BI100" s="11">
        <f>IF(ISNA(VLOOKUP(CONCATENATE($B100,BI$2,"multi"),UHF!$V$3:$W$612,2,0)),0,VLOOKUP(CONCATENATE($B100,BI$2,"multi"),UHF!$V$3:$W$612,2,0))</f>
        <v>0</v>
      </c>
      <c r="BJ100" s="11">
        <f>IF(ISNA(VLOOKUP(CONCATENATE($B100,BJ$2,"multi"),UHF!$V$3:$W$612,2,0)),0,VLOOKUP(CONCATENATE($B100,BJ$2,"multi"),UHF!$V$3:$W$612,2,0))</f>
        <v>0</v>
      </c>
      <c r="BK100" s="11">
        <f>IF(ISNA(VLOOKUP(CONCATENATE($B100,BK$2,"multi"),UHF!$V$3:$W$612,2,0)),0,VLOOKUP(CONCATENATE($B100,BK$2,"multi"),UHF!$V$3:$W$612,2,0))</f>
        <v>0</v>
      </c>
      <c r="BL100" s="11">
        <f>IF(ISNA(VLOOKUP(CONCATENATE($B100,BL$2,"multi"),UHF!$V$3:$W$612,2,0)),0,VLOOKUP(CONCATENATE($B100,BL$2,"multi"),UHF!$V$3:$W$612,2,0))</f>
        <v>0</v>
      </c>
      <c r="BM100" s="11">
        <f>IF(ISNA(VLOOKUP(CONCATENATE($B100,BM$2,"multi"),UHF!$V$3:$W$612,2,0)),0,VLOOKUP(CONCATENATE($B100,BM$2,"multi"),UHF!$V$3:$W$612,2,0))</f>
        <v>0</v>
      </c>
      <c r="BN100" s="11">
        <f>IF(ISNA(VLOOKUP(CONCATENATE($B100,BN$2,"multi"),UHF!$V$3:$W$612,2,0)),0,VLOOKUP(CONCATENATE($B100,BN$2,"multi"),UHF!$V$3:$W$612,2,0))</f>
        <v>0</v>
      </c>
      <c r="BO100" s="11">
        <f>IF(ISNA(VLOOKUP(CONCATENATE($B100,BO$2,"multi"),UHF!$V$3:$W$612,2,0)),0,VLOOKUP(CONCATENATE($B100,BO$2,"multi"),UHF!$V$3:$W$612,2,0))</f>
        <v>0</v>
      </c>
      <c r="BP100" s="11">
        <f>IF(ISNA(VLOOKUP(CONCATENATE($B100,BP$2,"multi"),UHF!$V$3:$W$612,2,0)),0,VLOOKUP(CONCATENATE($B100,BP$2,"multi"),UHF!$V$3:$W$612,2,0))</f>
        <v>0</v>
      </c>
      <c r="BQ100" s="11">
        <f>IF(ISNA(VLOOKUP(CONCATENATE($B100,BQ$2,"multi"),UHF!$V$3:$W$612,2,0)),0,VLOOKUP(CONCATENATE($B100,BQ$2,"multi"),UHF!$V$3:$W$612,2,0))</f>
        <v>0</v>
      </c>
      <c r="BR100" s="11">
        <f>SUM(BF100:BQ100)</f>
        <v>0</v>
      </c>
      <c r="BS100" s="11">
        <f>IF(ISNA(VLOOKUP(CONCATENATE($B100,BS$2,"multi"),'A1'!$V$3:$W$612,2,0)),0,VLOOKUP(CONCATENATE($B100,BS$2,"multi"),'A1'!$V$3:$W$612,2,0))</f>
        <v>0</v>
      </c>
      <c r="BT100" s="11">
        <f>SUM(C100,Q100,AQ100,BE100,BS100)</f>
        <v>0</v>
      </c>
      <c r="BU100" s="11">
        <f>SUM(D100,R100,AR100,BF100)</f>
        <v>0</v>
      </c>
      <c r="BV100" s="11">
        <f>SUM(E100,S100,AE100,AS100,BG100)</f>
        <v>0</v>
      </c>
      <c r="BW100" s="11">
        <f>SUM(F100,T100,AF100,AT100,BH100)</f>
        <v>0</v>
      </c>
      <c r="BX100" s="11">
        <f>SUM(G100,U100,AG100,AU100,BI100)</f>
        <v>0</v>
      </c>
      <c r="BY100" s="11">
        <f>SUM(H100,V100,AH100,AV100,BJ100)</f>
        <v>0</v>
      </c>
      <c r="BZ100" s="11">
        <f>SUM(I100,W100,AI100,AW100,BK100)</f>
        <v>0</v>
      </c>
      <c r="CA100" s="11">
        <f>SUM(J100,X100,AJ100,AX100,BL100)</f>
        <v>0</v>
      </c>
      <c r="CB100" s="11">
        <f>SUM(K100,Y100,AK100,AY100,BM100)</f>
        <v>0</v>
      </c>
      <c r="CC100" s="11">
        <f>SUM(Z100,AL100,AZ100,BN100)</f>
        <v>0</v>
      </c>
      <c r="CD100" s="11">
        <f>SUM(BT100:CC100)</f>
        <v>0</v>
      </c>
      <c r="CE100" s="11">
        <f>SUM(P100,AD100,AP100,BD100,BE100,BR100,BS100)</f>
        <v>0</v>
      </c>
      <c r="CF100" s="11">
        <f>MIN(P100,AD100,AP100,BD100,BE100,BR100,BS100)</f>
        <v>0</v>
      </c>
      <c r="CG100" s="11">
        <f>SUM(CE100-CF100)</f>
        <v>0</v>
      </c>
    </row>
    <row r="101" spans="1:85" x14ac:dyDescent="0.2">
      <c r="A101" s="21" t="str">
        <f t="shared" si="0"/>
        <v>99.</v>
      </c>
      <c r="B101" s="8" t="str">
        <f>'Seznam-MO'!A29</f>
        <v>OK3ON</v>
      </c>
      <c r="C101" s="11">
        <f>IF(ISNA(VLOOKUP(CONCATENATE($B101,C$2,"multi"),'I-SUB'!$V$3:$W$624,2,0)),0,VLOOKUP(CONCATENATE($B101,C$2,"multi"),'I-SUB'!$V$3:$W$624,2,0))</f>
        <v>0</v>
      </c>
      <c r="D101" s="11">
        <f>IF(ISNA(VLOOKUP(CONCATENATE($B101,D$2,"multi"),'I-SUB'!$V$3:$W$624,2,0)),0,VLOOKUP(CONCATENATE($B101,D$2,"multi"),'I-SUB'!$V$3:$W$624,2,0))</f>
        <v>0</v>
      </c>
      <c r="E101" s="11">
        <f>IF(ISNA(VLOOKUP(CONCATENATE($B101,E$2,"multi"),'I-SUB'!$V$3:$W$624,2,0)),0,VLOOKUP(CONCATENATE($B101,E$2,"multi"),'I-SUB'!$V$3:$W$624,2,0))</f>
        <v>0</v>
      </c>
      <c r="F101" s="11">
        <f>IF(ISNA(VLOOKUP(CONCATENATE($B101,F$2,"multi"),'I-SUB'!$V$3:$W$624,2,0)),0,VLOOKUP(CONCATENATE($B101,F$2,"multi"),'I-SUB'!$V$3:$W$624,2,0))</f>
        <v>0</v>
      </c>
      <c r="G101" s="11">
        <f>IF(ISNA(VLOOKUP(CONCATENATE($B101,G$2,"multi"),'I-SUB'!$V$3:$W$624,2,0)),0,VLOOKUP(CONCATENATE($B101,G$2,"multi"),'I-SUB'!$V$3:$W$624,2,0))</f>
        <v>0</v>
      </c>
      <c r="H101" s="11">
        <f>IF(ISNA(VLOOKUP(CONCATENATE($B101,H$2,"multi"),'I-SUB'!$V$3:$W$624,2,0)),0,VLOOKUP(CONCATENATE($B101,H$2,"multi"),'I-SUB'!$V$3:$W$624,2,0))</f>
        <v>0</v>
      </c>
      <c r="I101" s="11">
        <f>IF(ISNA(VLOOKUP(CONCATENATE($B101,I$2,"multi"),'I-SUB'!$V$3:$W$624,2,0)),0,VLOOKUP(CONCATENATE($B101,I$2,"multi"),'I-SUB'!$V$3:$W$624,2,0))</f>
        <v>0</v>
      </c>
      <c r="J101" s="11">
        <f>IF(ISNA(VLOOKUP(CONCATENATE($B101,J$2,"multi"),'I-SUB'!$V$3:$W$624,2,0)),0,VLOOKUP(CONCATENATE($B101,J$2,"multi"),'I-SUB'!$V$3:$W$624,2,0))</f>
        <v>0</v>
      </c>
      <c r="K101" s="11">
        <f>IF(ISNA(VLOOKUP(CONCATENATE($B101,K$2,"multi"),'I-SUB'!$V$3:$W$624,2,0)),0,VLOOKUP(CONCATENATE($B101,K$2,"multi"),'I-SUB'!$V$3:$W$624,2,0))</f>
        <v>0</v>
      </c>
      <c r="L101" s="11">
        <f>IF(ISNA(VLOOKUP(CONCATENATE($B101,L$2,"multi"),'I-SUB'!$V$3:$W$624,2,0)),0,VLOOKUP(CONCATENATE($B101,L$2,"multi"),'I-SUB'!$V$3:$W$624,2,0))</f>
        <v>0</v>
      </c>
      <c r="M101" s="11">
        <f>IF(ISNA(VLOOKUP(CONCATENATE($B101,M$2,"multi"),'I-SUB'!$V$3:$W$624,2,0)),0,VLOOKUP(CONCATENATE($B101,M$2,"multi"),'I-SUB'!$V$3:$W$624,2,0))</f>
        <v>0</v>
      </c>
      <c r="N101" s="11">
        <f>IF(ISNA(VLOOKUP(CONCATENATE($B101,N$2,"multi"),'I-SUB'!$V$3:$W$624,2,0)),0,VLOOKUP(CONCATENATE($B101,N$2,"multi"),'I-SUB'!$V$3:$W$624,2,0))</f>
        <v>0</v>
      </c>
      <c r="O101" s="11">
        <f>IF(ISNA(VLOOKUP(CONCATENATE($B101,O$2,"multi"),'I-SUB'!$V$3:$W$624,2,0)),0,VLOOKUP(CONCATENATE($B101,O$2,"multi"),'I-SUB'!$V$3:$W$624,2,0))</f>
        <v>0</v>
      </c>
      <c r="P101" s="11">
        <f>SUM(C101:O101)</f>
        <v>0</v>
      </c>
      <c r="Q101" s="11">
        <f>IF(ISNA(VLOOKUP(CONCATENATE($B101,Q$2,"multi"),'II-SUB'!$V$3:$W$630,2,0)),0,VLOOKUP(CONCATENATE($B101,Q$2,"multi"),'II-SUB'!$V$3:$W$630,2,0))</f>
        <v>0</v>
      </c>
      <c r="R101" s="11">
        <f>IF(ISNA(VLOOKUP(CONCATENATE($B101,R$2,"multi"),'II-SUB'!$V$3:$W$630,2,0)),0,VLOOKUP(CONCATENATE($B101,R$2,"multi"),'II-SUB'!$V$3:$W$630,2,0))</f>
        <v>0</v>
      </c>
      <c r="S101" s="11">
        <f>IF(ISNA(VLOOKUP(CONCATENATE($B101,S$2,"multi"),'II-SUB'!$V$3:$W$630,2,0)),0,VLOOKUP(CONCATENATE($B101,S$2,"multi"),'II-SUB'!$V$3:$W$630,2,0))</f>
        <v>0</v>
      </c>
      <c r="T101" s="11">
        <f>IF(ISNA(VLOOKUP(CONCATENATE($B101,T$2,"multi"),'II-SUB'!$V$3:$W$630,2,0)),0,VLOOKUP(CONCATENATE($B101,T$2,"multi"),'II-SUB'!$V$3:$W$630,2,0))</f>
        <v>0</v>
      </c>
      <c r="U101" s="11">
        <f>IF(ISNA(VLOOKUP(CONCATENATE($B101,U$2,"multi"),'II-SUB'!$V$3:$W$630,2,0)),0,VLOOKUP(CONCATENATE($B101,U$2,"multi"),'II-SUB'!$V$3:$W$630,2,0))</f>
        <v>0</v>
      </c>
      <c r="V101" s="11">
        <f>IF(ISNA(VLOOKUP(CONCATENATE($B101,V$2,"multi"),'II-SUB'!$V$3:$W$630,2,0)),0,VLOOKUP(CONCATENATE($B101,V$2,"multi"),'II-SUB'!$V$3:$W$630,2,0))</f>
        <v>0</v>
      </c>
      <c r="W101" s="11">
        <f>IF(ISNA(VLOOKUP(CONCATENATE($B101,W$2,"multi"),'II-SUB'!$V$3:$W$630,2,0)),0,VLOOKUP(CONCATENATE($B101,W$2,"multi"),'II-SUB'!$V$3:$W$630,2,0))</f>
        <v>0</v>
      </c>
      <c r="X101" s="11">
        <f>IF(ISNA(VLOOKUP(CONCATENATE($B101,X$2,"multi"),'II-SUB'!$V$3:$W$630,2,0)),0,VLOOKUP(CONCATENATE($B101,X$2,"multi"),'II-SUB'!$V$3:$W$630,2,0))</f>
        <v>0</v>
      </c>
      <c r="Y101" s="11">
        <f>IF(ISNA(VLOOKUP(CONCATENATE($B101,Y$2,"multi"),'II-SUB'!$V$3:$W$630,2,0)),0,VLOOKUP(CONCATENATE($B101,Y$2,"multi"),'II-SUB'!$V$3:$W$630,2,0))</f>
        <v>0</v>
      </c>
      <c r="Z101" s="11">
        <f>IF(ISNA(VLOOKUP(CONCATENATE($B101,Z$2,"multi"),'II-SUB'!$V$3:$W$630,2,0)),0,VLOOKUP(CONCATENATE($B101,Z$2,"multi"),'II-SUB'!$V$3:$W$630,2,0))</f>
        <v>0</v>
      </c>
      <c r="AA101" s="11">
        <f>IF(ISNA(VLOOKUP(CONCATENATE($B101,AA$2,"multi"),'II-SUB'!$V$3:$W$630,2,0)),0,VLOOKUP(CONCATENATE($B101,AA$2,"multi"),'II-SUB'!$V$3:$W$630,2,0))</f>
        <v>0</v>
      </c>
      <c r="AB101" s="11">
        <f>IF(ISNA(VLOOKUP(CONCATENATE($B101,AB$2,"multi"),'II-SUB'!$V$3:$W$630,2,0)),0,VLOOKUP(CONCATENATE($B101,AB$2,"multi"),'II-SUB'!$V$3:$W$630,2,0))</f>
        <v>0</v>
      </c>
      <c r="AC101" s="11">
        <f>IF(ISNA(VLOOKUP(CONCATENATE($B101,AC$2,"multi"),'II-SUB'!$V$3:$W$630,2,0)),0,VLOOKUP(CONCATENATE($B101,AC$2,"multi"),'II-SUB'!$V$3:$W$630,2,0))</f>
        <v>0</v>
      </c>
      <c r="AD101" s="11">
        <f>SUM(Q101:AC101)</f>
        <v>0</v>
      </c>
      <c r="AE101" s="11">
        <f>IF(ISNA(VLOOKUP(CONCATENATE($B101,AE$2,"multi"),MW!$V$3:$W$600,2,0)),0,VLOOKUP(CONCATENATE($B101,AE$2,"multi"),MW!$V$3:$W$600,2,0))</f>
        <v>0</v>
      </c>
      <c r="AF101" s="11">
        <f>IF(ISNA(VLOOKUP(CONCATENATE($B101,AF$2,"multi"),MW!$V$3:$W$600,2,0)),0,VLOOKUP(CONCATENATE($B101,AF$2,"multi"),MW!$V$3:$W$600,2,0))</f>
        <v>0</v>
      </c>
      <c r="AG101" s="11">
        <f>IF(ISNA(VLOOKUP(CONCATENATE($B101,AG$2,"multi"),MW!$V$3:$W$600,2,0)),0,VLOOKUP(CONCATENATE($B101,AG$2,"multi"),MW!$V$3:$W$600,2,0))</f>
        <v>0</v>
      </c>
      <c r="AH101" s="11">
        <f>IF(ISNA(VLOOKUP(CONCATENATE($B101,AH$2,"multi"),MW!$V$3:$W$600,2,0)),0,VLOOKUP(CONCATENATE($B101,AH$2,"multi"),MW!$V$3:$W$600,2,0))</f>
        <v>0</v>
      </c>
      <c r="AI101" s="11">
        <f>IF(ISNA(VLOOKUP(CONCATENATE($B101,AI$2,"multi"),MW!$V$3:$W$600,2,0)),0,VLOOKUP(CONCATENATE($B101,AI$2,"multi"),MW!$V$3:$W$600,2,0))</f>
        <v>0</v>
      </c>
      <c r="AJ101" s="11">
        <f>IF(ISNA(VLOOKUP(CONCATENATE($B101,AJ$2,"multi"),MW!$V$3:$W$600,2,0)),0,VLOOKUP(CONCATENATE($B101,AJ$2,"multi"),MW!$V$3:$W$600,2,0))</f>
        <v>0</v>
      </c>
      <c r="AK101" s="11">
        <f>IF(ISNA(VLOOKUP(CONCATENATE($B101,AK$2,"multi"),MW!$V$3:$W$600,2,0)),0,VLOOKUP(CONCATENATE($B101,AK$2,"multi"),MW!$V$3:$W$600,2,0))</f>
        <v>0</v>
      </c>
      <c r="AL101" s="11">
        <f>IF(ISNA(VLOOKUP(CONCATENATE($B101,AL$2,"multi"),MW!$V$3:$W$600,2,0)),0,VLOOKUP(CONCATENATE($B101,AL$2,"multi"),MW!$V$3:$W$600,2,0))</f>
        <v>0</v>
      </c>
      <c r="AM101" s="11">
        <f>IF(ISNA(VLOOKUP(CONCATENATE($B101,AM$2,"multi"),MW!$V$3:$W$600,2,0)),0,VLOOKUP(CONCATENATE($B101,AM$2,"multi"),MW!$V$3:$W$600,2,0))</f>
        <v>0</v>
      </c>
      <c r="AN101" s="11">
        <f>IF(ISNA(VLOOKUP(CONCATENATE($B101,AN$2,"multi"),MW!$V$3:$W$600,2,0)),0,VLOOKUP(CONCATENATE($B101,AN$2,"multi"),MW!$V$3:$W$600,2,0))</f>
        <v>0</v>
      </c>
      <c r="AO101" s="11">
        <f>IF(ISNA(VLOOKUP(CONCATENATE($B101,AO$2,"multi"),MW!$V$3:$W$600,2,0)),0,VLOOKUP(CONCATENATE($B101,AO$2,"multi"),MW!$V$3:$W$600,2,0))</f>
        <v>0</v>
      </c>
      <c r="AP101" s="11">
        <f>SUM(AE101:AO101)</f>
        <v>0</v>
      </c>
      <c r="AQ101" s="11">
        <f>IF(ISNA(VLOOKUP(CONCATENATE($B101,AQ$2,"multi"),'III-SUB'!$V$3:$W$633,2,0)),0,VLOOKUP(CONCATENATE($B101,AQ$2,"multi"),'III-SUB'!$V$3:$W$633,2,0))</f>
        <v>0</v>
      </c>
      <c r="AR101" s="11">
        <f>IF(ISNA(VLOOKUP(CONCATENATE($B101,AR$2,"multi"),'III-SUB'!$V$3:$W$633,2,0)),0,VLOOKUP(CONCATENATE($B101,AR$2,"multi"),'III-SUB'!$V$3:$W$633,2,0))</f>
        <v>0</v>
      </c>
      <c r="AS101" s="11">
        <f>IF(ISNA(VLOOKUP(CONCATENATE($B101,AS$2,"multi"),'III-SUB'!$V$3:$W$633,2,0)),0,VLOOKUP(CONCATENATE($B101,AS$2,"multi"),'III-SUB'!$V$3:$W$633,2,0))</f>
        <v>0</v>
      </c>
      <c r="AT101" s="11">
        <f>IF(ISNA(VLOOKUP(CONCATENATE($B101,AT$2,"multi"),'III-SUB'!$V$3:$W$633,2,0)),0,VLOOKUP(CONCATENATE($B101,AT$2,"multi"),'III-SUB'!$V$3:$W$633,2,0))</f>
        <v>0</v>
      </c>
      <c r="AU101" s="11">
        <f>IF(ISNA(VLOOKUP(CONCATENATE($B101,AU$2,"multi"),'III-SUB'!$V$3:$W$633,2,0)),0,VLOOKUP(CONCATENATE($B101,AU$2,"multi"),'III-SUB'!$V$3:$W$633,2,0))</f>
        <v>0</v>
      </c>
      <c r="AV101" s="11">
        <f>IF(ISNA(VLOOKUP(CONCATENATE($B101,AV$2,"multi"),'III-SUB'!$V$3:$W$633,2,0)),0,VLOOKUP(CONCATENATE($B101,AV$2,"multi"),'III-SUB'!$V$3:$W$633,2,0))</f>
        <v>0</v>
      </c>
      <c r="AW101" s="11">
        <f>IF(ISNA(VLOOKUP(CONCATENATE($B101,AW$2,"multi"),'III-SUB'!$V$3:$W$633,2,0)),0,VLOOKUP(CONCATENATE($B101,AW$2,"multi"),'III-SUB'!$V$3:$W$633,2,0))</f>
        <v>0</v>
      </c>
      <c r="AX101" s="11">
        <f>IF(ISNA(VLOOKUP(CONCATENATE($B101,AX$2,"multi"),'III-SUB'!$V$3:$W$633,2,0)),0,VLOOKUP(CONCATENATE($B101,AX$2,"multi"),'III-SUB'!$V$3:$W$633,2,0))</f>
        <v>0</v>
      </c>
      <c r="AY101" s="11">
        <f>IF(ISNA(VLOOKUP(CONCATENATE($B101,AY$2,"multi"),'III-SUB'!$V$3:$W$633,2,0)),0,VLOOKUP(CONCATENATE($B101,AY$2,"multi"),'III-SUB'!$V$3:$W$633,2,0))</f>
        <v>0</v>
      </c>
      <c r="AZ101" s="11">
        <f>IF(ISNA(VLOOKUP(CONCATENATE($B101,AZ$2,"multi"),'III-SUB'!$V$3:$W$633,2,0)),0,VLOOKUP(CONCATENATE($B101,AZ$2,"multi"),'III-SUB'!$V$3:$W$633,2,0))</f>
        <v>0</v>
      </c>
      <c r="BA101" s="11">
        <f>IF(ISNA(VLOOKUP(CONCATENATE($B101,BA$2,"multi"),'III-SUB'!$V$3:$W$633,2,0)),0,VLOOKUP(CONCATENATE($B101,BA$2,"multi"),'III-SUB'!$V$3:$W$633,2,0))</f>
        <v>0</v>
      </c>
      <c r="BB101" s="11">
        <f>IF(ISNA(VLOOKUP(CONCATENATE($B101,BB$2,"multi"),'III-SUB'!$V$3:$W$633,2,0)),0,VLOOKUP(CONCATENATE($B101,BB$2,"multi"),'III-SUB'!$V$3:$W$633,2,0))</f>
        <v>0</v>
      </c>
      <c r="BC101" s="11">
        <f>IF(ISNA(VLOOKUP(CONCATENATE($B101,BC$2,"multi"),'III-SUB'!$V$3:$W$633,2,0)),0,VLOOKUP(CONCATENATE($B101,BC$2,"multi"),'III-SUB'!$V$3:$W$633,2,0))</f>
        <v>0</v>
      </c>
      <c r="BD101" s="11">
        <f>SUM(AQ101:BC101)</f>
        <v>0</v>
      </c>
      <c r="BE101" s="11">
        <f>IF(ISNA(VLOOKUP(CONCATENATE($B101,AQ$2,"multi"),VHF!$V$3:$W$627,2,0)),0,VLOOKUP(CONCATENATE($B101,AQ$2,"multi"),VHF!$V$3:$W$627,2,0))</f>
        <v>0</v>
      </c>
      <c r="BF101" s="11">
        <f>IF(ISNA(VLOOKUP(CONCATENATE($B101,BF$2,"multi"),UHF!$V$3:$W$612,2,0)),0,VLOOKUP(CONCATENATE($B101,BF$2,"multi"),UHF!$V$3:$W$612,2,0))</f>
        <v>0</v>
      </c>
      <c r="BG101" s="11">
        <f>IF(ISNA(VLOOKUP(CONCATENATE($B101,BG$2,"multi"),UHF!$V$3:$W$612,2,0)),0,VLOOKUP(CONCATENATE($B101,BG$2,"multi"),UHF!$V$3:$W$612,2,0))</f>
        <v>0</v>
      </c>
      <c r="BH101" s="11">
        <f>IF(ISNA(VLOOKUP(CONCATENATE($B101,BH$2,"multi"),UHF!$V$3:$W$612,2,0)),0,VLOOKUP(CONCATENATE($B101,BH$2,"multi"),UHF!$V$3:$W$612,2,0))</f>
        <v>0</v>
      </c>
      <c r="BI101" s="11">
        <f>IF(ISNA(VLOOKUP(CONCATENATE($B101,BI$2,"multi"),UHF!$V$3:$W$612,2,0)),0,VLOOKUP(CONCATENATE($B101,BI$2,"multi"),UHF!$V$3:$W$612,2,0))</f>
        <v>0</v>
      </c>
      <c r="BJ101" s="11">
        <f>IF(ISNA(VLOOKUP(CONCATENATE($B101,BJ$2,"multi"),UHF!$V$3:$W$612,2,0)),0,VLOOKUP(CONCATENATE($B101,BJ$2,"multi"),UHF!$V$3:$W$612,2,0))</f>
        <v>0</v>
      </c>
      <c r="BK101" s="11">
        <f>IF(ISNA(VLOOKUP(CONCATENATE($B101,BK$2,"multi"),UHF!$V$3:$W$612,2,0)),0,VLOOKUP(CONCATENATE($B101,BK$2,"multi"),UHF!$V$3:$W$612,2,0))</f>
        <v>0</v>
      </c>
      <c r="BL101" s="11">
        <f>IF(ISNA(VLOOKUP(CONCATENATE($B101,BL$2,"multi"),UHF!$V$3:$W$612,2,0)),0,VLOOKUP(CONCATENATE($B101,BL$2,"multi"),UHF!$V$3:$W$612,2,0))</f>
        <v>0</v>
      </c>
      <c r="BM101" s="11">
        <f>IF(ISNA(VLOOKUP(CONCATENATE($B101,BM$2,"multi"),UHF!$V$3:$W$612,2,0)),0,VLOOKUP(CONCATENATE($B101,BM$2,"multi"),UHF!$V$3:$W$612,2,0))</f>
        <v>0</v>
      </c>
      <c r="BN101" s="11">
        <f>IF(ISNA(VLOOKUP(CONCATENATE($B101,BN$2,"multi"),UHF!$V$3:$W$612,2,0)),0,VLOOKUP(CONCATENATE($B101,BN$2,"multi"),UHF!$V$3:$W$612,2,0))</f>
        <v>0</v>
      </c>
      <c r="BO101" s="11">
        <f>IF(ISNA(VLOOKUP(CONCATENATE($B101,BO$2,"multi"),UHF!$V$3:$W$612,2,0)),0,VLOOKUP(CONCATENATE($B101,BO$2,"multi"),UHF!$V$3:$W$612,2,0))</f>
        <v>0</v>
      </c>
      <c r="BP101" s="11">
        <f>IF(ISNA(VLOOKUP(CONCATENATE($B101,BP$2,"multi"),UHF!$V$3:$W$612,2,0)),0,VLOOKUP(CONCATENATE($B101,BP$2,"multi"),UHF!$V$3:$W$612,2,0))</f>
        <v>0</v>
      </c>
      <c r="BQ101" s="11">
        <f>IF(ISNA(VLOOKUP(CONCATENATE($B101,BQ$2,"multi"),UHF!$V$3:$W$612,2,0)),0,VLOOKUP(CONCATENATE($B101,BQ$2,"multi"),UHF!$V$3:$W$612,2,0))</f>
        <v>0</v>
      </c>
      <c r="BR101" s="11">
        <f>SUM(BF101:BQ101)</f>
        <v>0</v>
      </c>
      <c r="BS101" s="11">
        <f>IF(ISNA(VLOOKUP(CONCATENATE($B101,BS$2,"multi"),'A1'!$V$3:$W$612,2,0)),0,VLOOKUP(CONCATENATE($B101,BS$2,"multi"),'A1'!$V$3:$W$612,2,0))</f>
        <v>0</v>
      </c>
      <c r="BT101" s="11">
        <f>SUM(C101,Q101,AQ101,BE101,BS101)</f>
        <v>0</v>
      </c>
      <c r="BU101" s="11">
        <f>SUM(D101,R101,AR101,BF101)</f>
        <v>0</v>
      </c>
      <c r="BV101" s="11">
        <f>SUM(E101,S101,AE101,AS101,BG101)</f>
        <v>0</v>
      </c>
      <c r="BW101" s="11">
        <f>SUM(F101,T101,AF101,AT101,BH101)</f>
        <v>0</v>
      </c>
      <c r="BX101" s="11">
        <f>SUM(G101,U101,AG101,AU101,BI101)</f>
        <v>0</v>
      </c>
      <c r="BY101" s="11">
        <f>SUM(H101,V101,AH101,AV101,BJ101)</f>
        <v>0</v>
      </c>
      <c r="BZ101" s="11">
        <f>SUM(I101,W101,AI101,AW101,BK101)</f>
        <v>0</v>
      </c>
      <c r="CA101" s="11">
        <f>SUM(J101,X101,AJ101,AX101,BL101)</f>
        <v>0</v>
      </c>
      <c r="CB101" s="11">
        <f>SUM(K101,Y101,AK101,AY101,BM101)</f>
        <v>0</v>
      </c>
      <c r="CC101" s="11">
        <f>SUM(Z101,AL101,AZ101,BN101)</f>
        <v>0</v>
      </c>
      <c r="CD101" s="11">
        <f>SUM(BT101:CC101)</f>
        <v>0</v>
      </c>
      <c r="CE101" s="11">
        <f>SUM(P101,AD101,AP101,BD101,BE101,BR101,BS101)</f>
        <v>0</v>
      </c>
      <c r="CF101" s="11">
        <f>MIN(P101,AD101,AP101,BD101,BE101,BR101,BS101)</f>
        <v>0</v>
      </c>
      <c r="CG101" s="11">
        <f>SUM(CE101-CF101)</f>
        <v>0</v>
      </c>
    </row>
    <row r="102" spans="1:85" x14ac:dyDescent="0.2">
      <c r="A102" s="21" t="str">
        <f t="shared" si="0"/>
        <v>100.</v>
      </c>
      <c r="B102" s="8" t="str">
        <f>'Seznam-MO'!A30</f>
        <v>OK2YT</v>
      </c>
      <c r="C102" s="11">
        <f>IF(ISNA(VLOOKUP(CONCATENATE($B102,C$2,"multi"),'I-SUB'!$V$3:$W$624,2,0)),0,VLOOKUP(CONCATENATE($B102,C$2,"multi"),'I-SUB'!$V$3:$W$624,2,0))</f>
        <v>0</v>
      </c>
      <c r="D102" s="11">
        <f>IF(ISNA(VLOOKUP(CONCATENATE($B102,D$2,"multi"),'I-SUB'!$V$3:$W$624,2,0)),0,VLOOKUP(CONCATENATE($B102,D$2,"multi"),'I-SUB'!$V$3:$W$624,2,0))</f>
        <v>0</v>
      </c>
      <c r="E102" s="11">
        <f>IF(ISNA(VLOOKUP(CONCATENATE($B102,E$2,"multi"),'I-SUB'!$V$3:$W$624,2,0)),0,VLOOKUP(CONCATENATE($B102,E$2,"multi"),'I-SUB'!$V$3:$W$624,2,0))</f>
        <v>0</v>
      </c>
      <c r="F102" s="11">
        <f>IF(ISNA(VLOOKUP(CONCATENATE($B102,F$2,"multi"),'I-SUB'!$V$3:$W$624,2,0)),0,VLOOKUP(CONCATENATE($B102,F$2,"multi"),'I-SUB'!$V$3:$W$624,2,0))</f>
        <v>0</v>
      </c>
      <c r="G102" s="11">
        <f>IF(ISNA(VLOOKUP(CONCATENATE($B102,G$2,"multi"),'I-SUB'!$V$3:$W$624,2,0)),0,VLOOKUP(CONCATENATE($B102,G$2,"multi"),'I-SUB'!$V$3:$W$624,2,0))</f>
        <v>0</v>
      </c>
      <c r="H102" s="11">
        <f>IF(ISNA(VLOOKUP(CONCATENATE($B102,H$2,"multi"),'I-SUB'!$V$3:$W$624,2,0)),0,VLOOKUP(CONCATENATE($B102,H$2,"multi"),'I-SUB'!$V$3:$W$624,2,0))</f>
        <v>0</v>
      </c>
      <c r="I102" s="11">
        <f>IF(ISNA(VLOOKUP(CONCATENATE($B102,I$2,"multi"),'I-SUB'!$V$3:$W$624,2,0)),0,VLOOKUP(CONCATENATE($B102,I$2,"multi"),'I-SUB'!$V$3:$W$624,2,0))</f>
        <v>0</v>
      </c>
      <c r="J102" s="11">
        <f>IF(ISNA(VLOOKUP(CONCATENATE($B102,J$2,"multi"),'I-SUB'!$V$3:$W$624,2,0)),0,VLOOKUP(CONCATENATE($B102,J$2,"multi"),'I-SUB'!$V$3:$W$624,2,0))</f>
        <v>0</v>
      </c>
      <c r="K102" s="11">
        <f>IF(ISNA(VLOOKUP(CONCATENATE($B102,K$2,"multi"),'I-SUB'!$V$3:$W$624,2,0)),0,VLOOKUP(CONCATENATE($B102,K$2,"multi"),'I-SUB'!$V$3:$W$624,2,0))</f>
        <v>0</v>
      </c>
      <c r="L102" s="11">
        <f>IF(ISNA(VLOOKUP(CONCATENATE($B102,L$2,"multi"),'I-SUB'!$V$3:$W$624,2,0)),0,VLOOKUP(CONCATENATE($B102,L$2,"multi"),'I-SUB'!$V$3:$W$624,2,0))</f>
        <v>0</v>
      </c>
      <c r="M102" s="11">
        <f>IF(ISNA(VLOOKUP(CONCATENATE($B102,M$2,"multi"),'I-SUB'!$V$3:$W$624,2,0)),0,VLOOKUP(CONCATENATE($B102,M$2,"multi"),'I-SUB'!$V$3:$W$624,2,0))</f>
        <v>0</v>
      </c>
      <c r="N102" s="11">
        <f>IF(ISNA(VLOOKUP(CONCATENATE($B102,N$2,"multi"),'I-SUB'!$V$3:$W$624,2,0)),0,VLOOKUP(CONCATENATE($B102,N$2,"multi"),'I-SUB'!$V$3:$W$624,2,0))</f>
        <v>0</v>
      </c>
      <c r="O102" s="11">
        <f>IF(ISNA(VLOOKUP(CONCATENATE($B102,O$2,"multi"),'I-SUB'!$V$3:$W$624,2,0)),0,VLOOKUP(CONCATENATE($B102,O$2,"multi"),'I-SUB'!$V$3:$W$624,2,0))</f>
        <v>0</v>
      </c>
      <c r="P102" s="11">
        <f>SUM(C102:O102)</f>
        <v>0</v>
      </c>
      <c r="Q102" s="11">
        <f>IF(ISNA(VLOOKUP(CONCATENATE($B102,Q$2,"multi"),'II-SUB'!$V$3:$W$630,2,0)),0,VLOOKUP(CONCATENATE($B102,Q$2,"multi"),'II-SUB'!$V$3:$W$630,2,0))</f>
        <v>0</v>
      </c>
      <c r="R102" s="11">
        <f>IF(ISNA(VLOOKUP(CONCATENATE($B102,R$2,"multi"),'II-SUB'!$V$3:$W$630,2,0)),0,VLOOKUP(CONCATENATE($B102,R$2,"multi"),'II-SUB'!$V$3:$W$630,2,0))</f>
        <v>0</v>
      </c>
      <c r="S102" s="11">
        <f>IF(ISNA(VLOOKUP(CONCATENATE($B102,S$2,"multi"),'II-SUB'!$V$3:$W$630,2,0)),0,VLOOKUP(CONCATENATE($B102,S$2,"multi"),'II-SUB'!$V$3:$W$630,2,0))</f>
        <v>0</v>
      </c>
      <c r="T102" s="11">
        <f>IF(ISNA(VLOOKUP(CONCATENATE($B102,T$2,"multi"),'II-SUB'!$V$3:$W$630,2,0)),0,VLOOKUP(CONCATENATE($B102,T$2,"multi"),'II-SUB'!$V$3:$W$630,2,0))</f>
        <v>0</v>
      </c>
      <c r="U102" s="11">
        <f>IF(ISNA(VLOOKUP(CONCATENATE($B102,U$2,"multi"),'II-SUB'!$V$3:$W$630,2,0)),0,VLOOKUP(CONCATENATE($B102,U$2,"multi"),'II-SUB'!$V$3:$W$630,2,0))</f>
        <v>0</v>
      </c>
      <c r="V102" s="11">
        <f>IF(ISNA(VLOOKUP(CONCATENATE($B102,V$2,"multi"),'II-SUB'!$V$3:$W$630,2,0)),0,VLOOKUP(CONCATENATE($B102,V$2,"multi"),'II-SUB'!$V$3:$W$630,2,0))</f>
        <v>0</v>
      </c>
      <c r="W102" s="11">
        <f>IF(ISNA(VLOOKUP(CONCATENATE($B102,W$2,"multi"),'II-SUB'!$V$3:$W$630,2,0)),0,VLOOKUP(CONCATENATE($B102,W$2,"multi"),'II-SUB'!$V$3:$W$630,2,0))</f>
        <v>0</v>
      </c>
      <c r="X102" s="11">
        <f>IF(ISNA(VLOOKUP(CONCATENATE($B102,X$2,"multi"),'II-SUB'!$V$3:$W$630,2,0)),0,VLOOKUP(CONCATENATE($B102,X$2,"multi"),'II-SUB'!$V$3:$W$630,2,0))</f>
        <v>0</v>
      </c>
      <c r="Y102" s="11">
        <f>IF(ISNA(VLOOKUP(CONCATENATE($B102,Y$2,"multi"),'II-SUB'!$V$3:$W$630,2,0)),0,VLOOKUP(CONCATENATE($B102,Y$2,"multi"),'II-SUB'!$V$3:$W$630,2,0))</f>
        <v>0</v>
      </c>
      <c r="Z102" s="11">
        <f>IF(ISNA(VLOOKUP(CONCATENATE($B102,Z$2,"multi"),'II-SUB'!$V$3:$W$630,2,0)),0,VLOOKUP(CONCATENATE($B102,Z$2,"multi"),'II-SUB'!$V$3:$W$630,2,0))</f>
        <v>0</v>
      </c>
      <c r="AA102" s="11">
        <f>IF(ISNA(VLOOKUP(CONCATENATE($B102,AA$2,"multi"),'II-SUB'!$V$3:$W$630,2,0)),0,VLOOKUP(CONCATENATE($B102,AA$2,"multi"),'II-SUB'!$V$3:$W$630,2,0))</f>
        <v>0</v>
      </c>
      <c r="AB102" s="11">
        <f>IF(ISNA(VLOOKUP(CONCATENATE($B102,AB$2,"multi"),'II-SUB'!$V$3:$W$630,2,0)),0,VLOOKUP(CONCATENATE($B102,AB$2,"multi"),'II-SUB'!$V$3:$W$630,2,0))</f>
        <v>0</v>
      </c>
      <c r="AC102" s="11">
        <f>IF(ISNA(VLOOKUP(CONCATENATE($B102,AC$2,"multi"),'II-SUB'!$V$3:$W$630,2,0)),0,VLOOKUP(CONCATENATE($B102,AC$2,"multi"),'II-SUB'!$V$3:$W$630,2,0))</f>
        <v>0</v>
      </c>
      <c r="AD102" s="11">
        <f>SUM(Q102:AC102)</f>
        <v>0</v>
      </c>
      <c r="AE102" s="11">
        <f>IF(ISNA(VLOOKUP(CONCATENATE($B102,AE$2,"multi"),MW!$V$3:$W$600,2,0)),0,VLOOKUP(CONCATENATE($B102,AE$2,"multi"),MW!$V$3:$W$600,2,0))</f>
        <v>0</v>
      </c>
      <c r="AF102" s="11">
        <f>IF(ISNA(VLOOKUP(CONCATENATE($B102,AF$2,"multi"),MW!$V$3:$W$600,2,0)),0,VLOOKUP(CONCATENATE($B102,AF$2,"multi"),MW!$V$3:$W$600,2,0))</f>
        <v>0</v>
      </c>
      <c r="AG102" s="11">
        <f>IF(ISNA(VLOOKUP(CONCATENATE($B102,AG$2,"multi"),MW!$V$3:$W$600,2,0)),0,VLOOKUP(CONCATENATE($B102,AG$2,"multi"),MW!$V$3:$W$600,2,0))</f>
        <v>0</v>
      </c>
      <c r="AH102" s="11">
        <f>IF(ISNA(VLOOKUP(CONCATENATE($B102,AH$2,"multi"),MW!$V$3:$W$600,2,0)),0,VLOOKUP(CONCATENATE($B102,AH$2,"multi"),MW!$V$3:$W$600,2,0))</f>
        <v>0</v>
      </c>
      <c r="AI102" s="11">
        <f>IF(ISNA(VLOOKUP(CONCATENATE($B102,AI$2,"multi"),MW!$V$3:$W$600,2,0)),0,VLOOKUP(CONCATENATE($B102,AI$2,"multi"),MW!$V$3:$W$600,2,0))</f>
        <v>0</v>
      </c>
      <c r="AJ102" s="11">
        <f>IF(ISNA(VLOOKUP(CONCATENATE($B102,AJ$2,"multi"),MW!$V$3:$W$600,2,0)),0,VLOOKUP(CONCATENATE($B102,AJ$2,"multi"),MW!$V$3:$W$600,2,0))</f>
        <v>0</v>
      </c>
      <c r="AK102" s="11">
        <f>IF(ISNA(VLOOKUP(CONCATENATE($B102,AK$2,"multi"),MW!$V$3:$W$600,2,0)),0,VLOOKUP(CONCATENATE($B102,AK$2,"multi"),MW!$V$3:$W$600,2,0))</f>
        <v>0</v>
      </c>
      <c r="AL102" s="11">
        <f>IF(ISNA(VLOOKUP(CONCATENATE($B102,AL$2,"multi"),MW!$V$3:$W$600,2,0)),0,VLOOKUP(CONCATENATE($B102,AL$2,"multi"),MW!$V$3:$W$600,2,0))</f>
        <v>0</v>
      </c>
      <c r="AM102" s="11">
        <f>IF(ISNA(VLOOKUP(CONCATENATE($B102,AM$2,"multi"),MW!$V$3:$W$600,2,0)),0,VLOOKUP(CONCATENATE($B102,AM$2,"multi"),MW!$V$3:$W$600,2,0))</f>
        <v>0</v>
      </c>
      <c r="AN102" s="11">
        <f>IF(ISNA(VLOOKUP(CONCATENATE($B102,AN$2,"multi"),MW!$V$3:$W$600,2,0)),0,VLOOKUP(CONCATENATE($B102,AN$2,"multi"),MW!$V$3:$W$600,2,0))</f>
        <v>0</v>
      </c>
      <c r="AO102" s="11">
        <f>IF(ISNA(VLOOKUP(CONCATENATE($B102,AO$2,"multi"),MW!$V$3:$W$600,2,0)),0,VLOOKUP(CONCATENATE($B102,AO$2,"multi"),MW!$V$3:$W$600,2,0))</f>
        <v>0</v>
      </c>
      <c r="AP102" s="11">
        <f>SUM(AE102:AO102)</f>
        <v>0</v>
      </c>
      <c r="AQ102" s="11">
        <f>IF(ISNA(VLOOKUP(CONCATENATE($B102,AQ$2,"multi"),'III-SUB'!$V$3:$W$633,2,0)),0,VLOOKUP(CONCATENATE($B102,AQ$2,"multi"),'III-SUB'!$V$3:$W$633,2,0))</f>
        <v>0</v>
      </c>
      <c r="AR102" s="11">
        <f>IF(ISNA(VLOOKUP(CONCATENATE($B102,AR$2,"multi"),'III-SUB'!$V$3:$W$633,2,0)),0,VLOOKUP(CONCATENATE($B102,AR$2,"multi"),'III-SUB'!$V$3:$W$633,2,0))</f>
        <v>0</v>
      </c>
      <c r="AS102" s="11">
        <f>IF(ISNA(VLOOKUP(CONCATENATE($B102,AS$2,"multi"),'III-SUB'!$V$3:$W$633,2,0)),0,VLOOKUP(CONCATENATE($B102,AS$2,"multi"),'III-SUB'!$V$3:$W$633,2,0))</f>
        <v>0</v>
      </c>
      <c r="AT102" s="11">
        <f>IF(ISNA(VLOOKUP(CONCATENATE($B102,AT$2,"multi"),'III-SUB'!$V$3:$W$633,2,0)),0,VLOOKUP(CONCATENATE($B102,AT$2,"multi"),'III-SUB'!$V$3:$W$633,2,0))</f>
        <v>0</v>
      </c>
      <c r="AU102" s="11">
        <f>IF(ISNA(VLOOKUP(CONCATENATE($B102,AU$2,"multi"),'III-SUB'!$V$3:$W$633,2,0)),0,VLOOKUP(CONCATENATE($B102,AU$2,"multi"),'III-SUB'!$V$3:$W$633,2,0))</f>
        <v>0</v>
      </c>
      <c r="AV102" s="11">
        <f>IF(ISNA(VLOOKUP(CONCATENATE($B102,AV$2,"multi"),'III-SUB'!$V$3:$W$633,2,0)),0,VLOOKUP(CONCATENATE($B102,AV$2,"multi"),'III-SUB'!$V$3:$W$633,2,0))</f>
        <v>0</v>
      </c>
      <c r="AW102" s="11">
        <f>IF(ISNA(VLOOKUP(CONCATENATE($B102,AW$2,"multi"),'III-SUB'!$V$3:$W$633,2,0)),0,VLOOKUP(CONCATENATE($B102,AW$2,"multi"),'III-SUB'!$V$3:$W$633,2,0))</f>
        <v>0</v>
      </c>
      <c r="AX102" s="11">
        <f>IF(ISNA(VLOOKUP(CONCATENATE($B102,AX$2,"multi"),'III-SUB'!$V$3:$W$633,2,0)),0,VLOOKUP(CONCATENATE($B102,AX$2,"multi"),'III-SUB'!$V$3:$W$633,2,0))</f>
        <v>0</v>
      </c>
      <c r="AY102" s="11">
        <f>IF(ISNA(VLOOKUP(CONCATENATE($B102,AY$2,"multi"),'III-SUB'!$V$3:$W$633,2,0)),0,VLOOKUP(CONCATENATE($B102,AY$2,"multi"),'III-SUB'!$V$3:$W$633,2,0))</f>
        <v>0</v>
      </c>
      <c r="AZ102" s="11">
        <f>IF(ISNA(VLOOKUP(CONCATENATE($B102,AZ$2,"multi"),'III-SUB'!$V$3:$W$633,2,0)),0,VLOOKUP(CONCATENATE($B102,AZ$2,"multi"),'III-SUB'!$V$3:$W$633,2,0))</f>
        <v>0</v>
      </c>
      <c r="BA102" s="11">
        <f>IF(ISNA(VLOOKUP(CONCATENATE($B102,BA$2,"multi"),'III-SUB'!$V$3:$W$633,2,0)),0,VLOOKUP(CONCATENATE($B102,BA$2,"multi"),'III-SUB'!$V$3:$W$633,2,0))</f>
        <v>0</v>
      </c>
      <c r="BB102" s="11">
        <f>IF(ISNA(VLOOKUP(CONCATENATE($B102,BB$2,"multi"),'III-SUB'!$V$3:$W$633,2,0)),0,VLOOKUP(CONCATENATE($B102,BB$2,"multi"),'III-SUB'!$V$3:$W$633,2,0))</f>
        <v>0</v>
      </c>
      <c r="BC102" s="11">
        <f>IF(ISNA(VLOOKUP(CONCATENATE($B102,BC$2,"multi"),'III-SUB'!$V$3:$W$633,2,0)),0,VLOOKUP(CONCATENATE($B102,BC$2,"multi"),'III-SUB'!$V$3:$W$633,2,0))</f>
        <v>0</v>
      </c>
      <c r="BD102" s="11">
        <f>SUM(AQ102:BC102)</f>
        <v>0</v>
      </c>
      <c r="BE102" s="11">
        <f>IF(ISNA(VLOOKUP(CONCATENATE($B102,AQ$2,"multi"),VHF!$V$3:$W$627,2,0)),0,VLOOKUP(CONCATENATE($B102,AQ$2,"multi"),VHF!$V$3:$W$627,2,0))</f>
        <v>0</v>
      </c>
      <c r="BF102" s="11">
        <f>IF(ISNA(VLOOKUP(CONCATENATE($B102,BF$2,"multi"),UHF!$V$3:$W$612,2,0)),0,VLOOKUP(CONCATENATE($B102,BF$2,"multi"),UHF!$V$3:$W$612,2,0))</f>
        <v>0</v>
      </c>
      <c r="BG102" s="11">
        <f>IF(ISNA(VLOOKUP(CONCATENATE($B102,BG$2,"multi"),UHF!$V$3:$W$612,2,0)),0,VLOOKUP(CONCATENATE($B102,BG$2,"multi"),UHF!$V$3:$W$612,2,0))</f>
        <v>0</v>
      </c>
      <c r="BH102" s="11">
        <f>IF(ISNA(VLOOKUP(CONCATENATE($B102,BH$2,"multi"),UHF!$V$3:$W$612,2,0)),0,VLOOKUP(CONCATENATE($B102,BH$2,"multi"),UHF!$V$3:$W$612,2,0))</f>
        <v>0</v>
      </c>
      <c r="BI102" s="11">
        <f>IF(ISNA(VLOOKUP(CONCATENATE($B102,BI$2,"multi"),UHF!$V$3:$W$612,2,0)),0,VLOOKUP(CONCATENATE($B102,BI$2,"multi"),UHF!$V$3:$W$612,2,0))</f>
        <v>0</v>
      </c>
      <c r="BJ102" s="11">
        <f>IF(ISNA(VLOOKUP(CONCATENATE($B102,BJ$2,"multi"),UHF!$V$3:$W$612,2,0)),0,VLOOKUP(CONCATENATE($B102,BJ$2,"multi"),UHF!$V$3:$W$612,2,0))</f>
        <v>0</v>
      </c>
      <c r="BK102" s="11">
        <f>IF(ISNA(VLOOKUP(CONCATENATE($B102,BK$2,"multi"),UHF!$V$3:$W$612,2,0)),0,VLOOKUP(CONCATENATE($B102,BK$2,"multi"),UHF!$V$3:$W$612,2,0))</f>
        <v>0</v>
      </c>
      <c r="BL102" s="11">
        <f>IF(ISNA(VLOOKUP(CONCATENATE($B102,BL$2,"multi"),UHF!$V$3:$W$612,2,0)),0,VLOOKUP(CONCATENATE($B102,BL$2,"multi"),UHF!$V$3:$W$612,2,0))</f>
        <v>0</v>
      </c>
      <c r="BM102" s="11">
        <f>IF(ISNA(VLOOKUP(CONCATENATE($B102,BM$2,"multi"),UHF!$V$3:$W$612,2,0)),0,VLOOKUP(CONCATENATE($B102,BM$2,"multi"),UHF!$V$3:$W$612,2,0))</f>
        <v>0</v>
      </c>
      <c r="BN102" s="11">
        <f>IF(ISNA(VLOOKUP(CONCATENATE($B102,BN$2,"multi"),UHF!$V$3:$W$612,2,0)),0,VLOOKUP(CONCATENATE($B102,BN$2,"multi"),UHF!$V$3:$W$612,2,0))</f>
        <v>0</v>
      </c>
      <c r="BO102" s="11">
        <f>IF(ISNA(VLOOKUP(CONCATENATE($B102,BO$2,"multi"),UHF!$V$3:$W$612,2,0)),0,VLOOKUP(CONCATENATE($B102,BO$2,"multi"),UHF!$V$3:$W$612,2,0))</f>
        <v>0</v>
      </c>
      <c r="BP102" s="11">
        <f>IF(ISNA(VLOOKUP(CONCATENATE($B102,BP$2,"multi"),UHF!$V$3:$W$612,2,0)),0,VLOOKUP(CONCATENATE($B102,BP$2,"multi"),UHF!$V$3:$W$612,2,0))</f>
        <v>0</v>
      </c>
      <c r="BQ102" s="11">
        <f>IF(ISNA(VLOOKUP(CONCATENATE($B102,BQ$2,"multi"),UHF!$V$3:$W$612,2,0)),0,VLOOKUP(CONCATENATE($B102,BQ$2,"multi"),UHF!$V$3:$W$612,2,0))</f>
        <v>0</v>
      </c>
      <c r="BR102" s="11">
        <f>SUM(BF102:BQ102)</f>
        <v>0</v>
      </c>
      <c r="BS102" s="11">
        <f>IF(ISNA(VLOOKUP(CONCATENATE($B102,BS$2,"multi"),'A1'!$V$3:$W$612,2,0)),0,VLOOKUP(CONCATENATE($B102,BS$2,"multi"),'A1'!$V$3:$W$612,2,0))</f>
        <v>0</v>
      </c>
      <c r="BT102" s="11">
        <f>SUM(C102,Q102,AQ102,BE102,BS102)</f>
        <v>0</v>
      </c>
      <c r="BU102" s="11">
        <f>SUM(D102,R102,AR102,BF102)</f>
        <v>0</v>
      </c>
      <c r="BV102" s="11">
        <f>SUM(E102,S102,AE102,AS102,BG102)</f>
        <v>0</v>
      </c>
      <c r="BW102" s="11">
        <f>SUM(F102,T102,AF102,AT102,BH102)</f>
        <v>0</v>
      </c>
      <c r="BX102" s="11">
        <f>SUM(G102,U102,AG102,AU102,BI102)</f>
        <v>0</v>
      </c>
      <c r="BY102" s="11">
        <f>SUM(H102,V102,AH102,AV102,BJ102)</f>
        <v>0</v>
      </c>
      <c r="BZ102" s="11">
        <f>SUM(I102,W102,AI102,AW102,BK102)</f>
        <v>0</v>
      </c>
      <c r="CA102" s="11">
        <f>SUM(J102,X102,AJ102,AX102,BL102)</f>
        <v>0</v>
      </c>
      <c r="CB102" s="11">
        <f>SUM(K102,Y102,AK102,AY102,BM102)</f>
        <v>0</v>
      </c>
      <c r="CC102" s="11">
        <f>SUM(Z102,AL102,AZ102,BN102)</f>
        <v>0</v>
      </c>
      <c r="CD102" s="11">
        <f>SUM(BT102:CC102)</f>
        <v>0</v>
      </c>
      <c r="CE102" s="11">
        <f>SUM(P102,AD102,AP102,BD102,BE102,BR102,BS102)</f>
        <v>0</v>
      </c>
      <c r="CF102" s="11">
        <f>MIN(P102,AD102,AP102,BD102,BE102,BR102,BS102)</f>
        <v>0</v>
      </c>
      <c r="CG102" s="11">
        <f>SUM(CE102-CF102)</f>
        <v>0</v>
      </c>
    </row>
    <row r="103" spans="1:85" x14ac:dyDescent="0.2">
      <c r="A103" s="21" t="str">
        <f t="shared" si="0"/>
        <v>101.</v>
      </c>
      <c r="B103" s="8" t="str">
        <f>'Seznam-MO'!A34</f>
        <v>OK2PAQ</v>
      </c>
      <c r="C103" s="11">
        <f>IF(ISNA(VLOOKUP(CONCATENATE($B103,C$2,"multi"),'I-SUB'!$V$3:$W$624,2,0)),0,VLOOKUP(CONCATENATE($B103,C$2,"multi"),'I-SUB'!$V$3:$W$624,2,0))</f>
        <v>0</v>
      </c>
      <c r="D103" s="11">
        <f>IF(ISNA(VLOOKUP(CONCATENATE($B103,D$2,"multi"),'I-SUB'!$V$3:$W$624,2,0)),0,VLOOKUP(CONCATENATE($B103,D$2,"multi"),'I-SUB'!$V$3:$W$624,2,0))</f>
        <v>0</v>
      </c>
      <c r="E103" s="11">
        <f>IF(ISNA(VLOOKUP(CONCATENATE($B103,E$2,"multi"),'I-SUB'!$V$3:$W$624,2,0)),0,VLOOKUP(CONCATENATE($B103,E$2,"multi"),'I-SUB'!$V$3:$W$624,2,0))</f>
        <v>0</v>
      </c>
      <c r="F103" s="11">
        <f>IF(ISNA(VLOOKUP(CONCATENATE($B103,F$2,"multi"),'I-SUB'!$V$3:$W$624,2,0)),0,VLOOKUP(CONCATENATE($B103,F$2,"multi"),'I-SUB'!$V$3:$W$624,2,0))</f>
        <v>0</v>
      </c>
      <c r="G103" s="11">
        <f>IF(ISNA(VLOOKUP(CONCATENATE($B103,G$2,"multi"),'I-SUB'!$V$3:$W$624,2,0)),0,VLOOKUP(CONCATENATE($B103,G$2,"multi"),'I-SUB'!$V$3:$W$624,2,0))</f>
        <v>0</v>
      </c>
      <c r="H103" s="11">
        <f>IF(ISNA(VLOOKUP(CONCATENATE($B103,H$2,"multi"),'I-SUB'!$V$3:$W$624,2,0)),0,VLOOKUP(CONCATENATE($B103,H$2,"multi"),'I-SUB'!$V$3:$W$624,2,0))</f>
        <v>0</v>
      </c>
      <c r="I103" s="11">
        <f>IF(ISNA(VLOOKUP(CONCATENATE($B103,I$2,"multi"),'I-SUB'!$V$3:$W$624,2,0)),0,VLOOKUP(CONCATENATE($B103,I$2,"multi"),'I-SUB'!$V$3:$W$624,2,0))</f>
        <v>0</v>
      </c>
      <c r="J103" s="11">
        <f>IF(ISNA(VLOOKUP(CONCATENATE($B103,J$2,"multi"),'I-SUB'!$V$3:$W$624,2,0)),0,VLOOKUP(CONCATENATE($B103,J$2,"multi"),'I-SUB'!$V$3:$W$624,2,0))</f>
        <v>0</v>
      </c>
      <c r="K103" s="11">
        <f>IF(ISNA(VLOOKUP(CONCATENATE($B103,K$2,"multi"),'I-SUB'!$V$3:$W$624,2,0)),0,VLOOKUP(CONCATENATE($B103,K$2,"multi"),'I-SUB'!$V$3:$W$624,2,0))</f>
        <v>0</v>
      </c>
      <c r="L103" s="11">
        <f>IF(ISNA(VLOOKUP(CONCATENATE($B103,L$2,"multi"),'I-SUB'!$V$3:$W$624,2,0)),0,VLOOKUP(CONCATENATE($B103,L$2,"multi"),'I-SUB'!$V$3:$W$624,2,0))</f>
        <v>0</v>
      </c>
      <c r="M103" s="11">
        <f>IF(ISNA(VLOOKUP(CONCATENATE($B103,M$2,"multi"),'I-SUB'!$V$3:$W$624,2,0)),0,VLOOKUP(CONCATENATE($B103,M$2,"multi"),'I-SUB'!$V$3:$W$624,2,0))</f>
        <v>0</v>
      </c>
      <c r="N103" s="11">
        <f>IF(ISNA(VLOOKUP(CONCATENATE($B103,N$2,"multi"),'I-SUB'!$V$3:$W$624,2,0)),0,VLOOKUP(CONCATENATE($B103,N$2,"multi"),'I-SUB'!$V$3:$W$624,2,0))</f>
        <v>0</v>
      </c>
      <c r="O103" s="11">
        <f>IF(ISNA(VLOOKUP(CONCATENATE($B103,O$2,"multi"),'I-SUB'!$V$3:$W$624,2,0)),0,VLOOKUP(CONCATENATE($B103,O$2,"multi"),'I-SUB'!$V$3:$W$624,2,0))</f>
        <v>0</v>
      </c>
      <c r="P103" s="11">
        <f>SUM(C103:O103)</f>
        <v>0</v>
      </c>
      <c r="Q103" s="11">
        <f>IF(ISNA(VLOOKUP(CONCATENATE($B103,Q$2,"multi"),'II-SUB'!$V$3:$W$630,2,0)),0,VLOOKUP(CONCATENATE($B103,Q$2,"multi"),'II-SUB'!$V$3:$W$630,2,0))</f>
        <v>0</v>
      </c>
      <c r="R103" s="11">
        <f>IF(ISNA(VLOOKUP(CONCATENATE($B103,R$2,"multi"),'II-SUB'!$V$3:$W$630,2,0)),0,VLOOKUP(CONCATENATE($B103,R$2,"multi"),'II-SUB'!$V$3:$W$630,2,0))</f>
        <v>0</v>
      </c>
      <c r="S103" s="11">
        <f>IF(ISNA(VLOOKUP(CONCATENATE($B103,S$2,"multi"),'II-SUB'!$V$3:$W$630,2,0)),0,VLOOKUP(CONCATENATE($B103,S$2,"multi"),'II-SUB'!$V$3:$W$630,2,0))</f>
        <v>0</v>
      </c>
      <c r="T103" s="11">
        <f>IF(ISNA(VLOOKUP(CONCATENATE($B103,T$2,"multi"),'II-SUB'!$V$3:$W$630,2,0)),0,VLOOKUP(CONCATENATE($B103,T$2,"multi"),'II-SUB'!$V$3:$W$630,2,0))</f>
        <v>0</v>
      </c>
      <c r="U103" s="11">
        <f>IF(ISNA(VLOOKUP(CONCATENATE($B103,U$2,"multi"),'II-SUB'!$V$3:$W$630,2,0)),0,VLOOKUP(CONCATENATE($B103,U$2,"multi"),'II-SUB'!$V$3:$W$630,2,0))</f>
        <v>0</v>
      </c>
      <c r="V103" s="11">
        <f>IF(ISNA(VLOOKUP(CONCATENATE($B103,V$2,"multi"),'II-SUB'!$V$3:$W$630,2,0)),0,VLOOKUP(CONCATENATE($B103,V$2,"multi"),'II-SUB'!$V$3:$W$630,2,0))</f>
        <v>0</v>
      </c>
      <c r="W103" s="11">
        <f>IF(ISNA(VLOOKUP(CONCATENATE($B103,W$2,"multi"),'II-SUB'!$V$3:$W$630,2,0)),0,VLOOKUP(CONCATENATE($B103,W$2,"multi"),'II-SUB'!$V$3:$W$630,2,0))</f>
        <v>0</v>
      </c>
      <c r="X103" s="11">
        <f>IF(ISNA(VLOOKUP(CONCATENATE($B103,X$2,"multi"),'II-SUB'!$V$3:$W$630,2,0)),0,VLOOKUP(CONCATENATE($B103,X$2,"multi"),'II-SUB'!$V$3:$W$630,2,0))</f>
        <v>0</v>
      </c>
      <c r="Y103" s="11">
        <f>IF(ISNA(VLOOKUP(CONCATENATE($B103,Y$2,"multi"),'II-SUB'!$V$3:$W$630,2,0)),0,VLOOKUP(CONCATENATE($B103,Y$2,"multi"),'II-SUB'!$V$3:$W$630,2,0))</f>
        <v>0</v>
      </c>
      <c r="Z103" s="11">
        <f>IF(ISNA(VLOOKUP(CONCATENATE($B103,Z$2,"multi"),'II-SUB'!$V$3:$W$630,2,0)),0,VLOOKUP(CONCATENATE($B103,Z$2,"multi"),'II-SUB'!$V$3:$W$630,2,0))</f>
        <v>0</v>
      </c>
      <c r="AA103" s="11">
        <f>IF(ISNA(VLOOKUP(CONCATENATE($B103,AA$2,"multi"),'II-SUB'!$V$3:$W$630,2,0)),0,VLOOKUP(CONCATENATE($B103,AA$2,"multi"),'II-SUB'!$V$3:$W$630,2,0))</f>
        <v>0</v>
      </c>
      <c r="AB103" s="11">
        <f>IF(ISNA(VLOOKUP(CONCATENATE($B103,AB$2,"multi"),'II-SUB'!$V$3:$W$630,2,0)),0,VLOOKUP(CONCATENATE($B103,AB$2,"multi"),'II-SUB'!$V$3:$W$630,2,0))</f>
        <v>0</v>
      </c>
      <c r="AC103" s="11">
        <f>IF(ISNA(VLOOKUP(CONCATENATE($B103,AC$2,"multi"),'II-SUB'!$V$3:$W$630,2,0)),0,VLOOKUP(CONCATENATE($B103,AC$2,"multi"),'II-SUB'!$V$3:$W$630,2,0))</f>
        <v>0</v>
      </c>
      <c r="AD103" s="11">
        <f>SUM(Q103:AC103)</f>
        <v>0</v>
      </c>
      <c r="AE103" s="11">
        <f>IF(ISNA(VLOOKUP(CONCATENATE($B103,AE$2,"multi"),MW!$V$3:$W$600,2,0)),0,VLOOKUP(CONCATENATE($B103,AE$2,"multi"),MW!$V$3:$W$600,2,0))</f>
        <v>0</v>
      </c>
      <c r="AF103" s="11">
        <f>IF(ISNA(VLOOKUP(CONCATENATE($B103,AF$2,"multi"),MW!$V$3:$W$600,2,0)),0,VLOOKUP(CONCATENATE($B103,AF$2,"multi"),MW!$V$3:$W$600,2,0))</f>
        <v>0</v>
      </c>
      <c r="AG103" s="11">
        <f>IF(ISNA(VLOOKUP(CONCATENATE($B103,AG$2,"multi"),MW!$V$3:$W$600,2,0)),0,VLOOKUP(CONCATENATE($B103,AG$2,"multi"),MW!$V$3:$W$600,2,0))</f>
        <v>0</v>
      </c>
      <c r="AH103" s="11">
        <f>IF(ISNA(VLOOKUP(CONCATENATE($B103,AH$2,"multi"),MW!$V$3:$W$600,2,0)),0,VLOOKUP(CONCATENATE($B103,AH$2,"multi"),MW!$V$3:$W$600,2,0))</f>
        <v>0</v>
      </c>
      <c r="AI103" s="11">
        <f>IF(ISNA(VLOOKUP(CONCATENATE($B103,AI$2,"multi"),MW!$V$3:$W$600,2,0)),0,VLOOKUP(CONCATENATE($B103,AI$2,"multi"),MW!$V$3:$W$600,2,0))</f>
        <v>0</v>
      </c>
      <c r="AJ103" s="11">
        <f>IF(ISNA(VLOOKUP(CONCATENATE($B103,AJ$2,"multi"),MW!$V$3:$W$600,2,0)),0,VLOOKUP(CONCATENATE($B103,AJ$2,"multi"),MW!$V$3:$W$600,2,0))</f>
        <v>0</v>
      </c>
      <c r="AK103" s="11">
        <f>IF(ISNA(VLOOKUP(CONCATENATE($B103,AK$2,"multi"),MW!$V$3:$W$600,2,0)),0,VLOOKUP(CONCATENATE($B103,AK$2,"multi"),MW!$V$3:$W$600,2,0))</f>
        <v>0</v>
      </c>
      <c r="AL103" s="11">
        <f>IF(ISNA(VLOOKUP(CONCATENATE($B103,AL$2,"multi"),MW!$V$3:$W$600,2,0)),0,VLOOKUP(CONCATENATE($B103,AL$2,"multi"),MW!$V$3:$W$600,2,0))</f>
        <v>0</v>
      </c>
      <c r="AM103" s="11">
        <f>IF(ISNA(VLOOKUP(CONCATENATE($B103,AM$2,"multi"),MW!$V$3:$W$600,2,0)),0,VLOOKUP(CONCATENATE($B103,AM$2,"multi"),MW!$V$3:$W$600,2,0))</f>
        <v>0</v>
      </c>
      <c r="AN103" s="11">
        <f>IF(ISNA(VLOOKUP(CONCATENATE($B103,AN$2,"multi"),MW!$V$3:$W$600,2,0)),0,VLOOKUP(CONCATENATE($B103,AN$2,"multi"),MW!$V$3:$W$600,2,0))</f>
        <v>0</v>
      </c>
      <c r="AO103" s="11">
        <f>IF(ISNA(VLOOKUP(CONCATENATE($B103,AO$2,"multi"),MW!$V$3:$W$600,2,0)),0,VLOOKUP(CONCATENATE($B103,AO$2,"multi"),MW!$V$3:$W$600,2,0))</f>
        <v>0</v>
      </c>
      <c r="AP103" s="11">
        <f>SUM(AE103:AO103)</f>
        <v>0</v>
      </c>
      <c r="AQ103" s="11">
        <f>IF(ISNA(VLOOKUP(CONCATENATE($B103,AQ$2,"multi"),'III-SUB'!$V$3:$W$633,2,0)),0,VLOOKUP(CONCATENATE($B103,AQ$2,"multi"),'III-SUB'!$V$3:$W$633,2,0))</f>
        <v>0</v>
      </c>
      <c r="AR103" s="11">
        <f>IF(ISNA(VLOOKUP(CONCATENATE($B103,AR$2,"multi"),'III-SUB'!$V$3:$W$633,2,0)),0,VLOOKUP(CONCATENATE($B103,AR$2,"multi"),'III-SUB'!$V$3:$W$633,2,0))</f>
        <v>0</v>
      </c>
      <c r="AS103" s="11">
        <f>IF(ISNA(VLOOKUP(CONCATENATE($B103,AS$2,"multi"),'III-SUB'!$V$3:$W$633,2,0)),0,VLOOKUP(CONCATENATE($B103,AS$2,"multi"),'III-SUB'!$V$3:$W$633,2,0))</f>
        <v>0</v>
      </c>
      <c r="AT103" s="11">
        <f>IF(ISNA(VLOOKUP(CONCATENATE($B103,AT$2,"multi"),'III-SUB'!$V$3:$W$633,2,0)),0,VLOOKUP(CONCATENATE($B103,AT$2,"multi"),'III-SUB'!$V$3:$W$633,2,0))</f>
        <v>0</v>
      </c>
      <c r="AU103" s="11">
        <f>IF(ISNA(VLOOKUP(CONCATENATE($B103,AU$2,"multi"),'III-SUB'!$V$3:$W$633,2,0)),0,VLOOKUP(CONCATENATE($B103,AU$2,"multi"),'III-SUB'!$V$3:$W$633,2,0))</f>
        <v>0</v>
      </c>
      <c r="AV103" s="11">
        <f>IF(ISNA(VLOOKUP(CONCATENATE($B103,AV$2,"multi"),'III-SUB'!$V$3:$W$633,2,0)),0,VLOOKUP(CONCATENATE($B103,AV$2,"multi"),'III-SUB'!$V$3:$W$633,2,0))</f>
        <v>0</v>
      </c>
      <c r="AW103" s="11">
        <f>IF(ISNA(VLOOKUP(CONCATENATE($B103,AW$2,"multi"),'III-SUB'!$V$3:$W$633,2,0)),0,VLOOKUP(CONCATENATE($B103,AW$2,"multi"),'III-SUB'!$V$3:$W$633,2,0))</f>
        <v>0</v>
      </c>
      <c r="AX103" s="11">
        <f>IF(ISNA(VLOOKUP(CONCATENATE($B103,AX$2,"multi"),'III-SUB'!$V$3:$W$633,2,0)),0,VLOOKUP(CONCATENATE($B103,AX$2,"multi"),'III-SUB'!$V$3:$W$633,2,0))</f>
        <v>0</v>
      </c>
      <c r="AY103" s="11">
        <f>IF(ISNA(VLOOKUP(CONCATENATE($B103,AY$2,"multi"),'III-SUB'!$V$3:$W$633,2,0)),0,VLOOKUP(CONCATENATE($B103,AY$2,"multi"),'III-SUB'!$V$3:$W$633,2,0))</f>
        <v>0</v>
      </c>
      <c r="AZ103" s="11">
        <f>IF(ISNA(VLOOKUP(CONCATENATE($B103,AZ$2,"multi"),'III-SUB'!$V$3:$W$633,2,0)),0,VLOOKUP(CONCATENATE($B103,AZ$2,"multi"),'III-SUB'!$V$3:$W$633,2,0))</f>
        <v>0</v>
      </c>
      <c r="BA103" s="11">
        <f>IF(ISNA(VLOOKUP(CONCATENATE($B103,BA$2,"multi"),'III-SUB'!$V$3:$W$633,2,0)),0,VLOOKUP(CONCATENATE($B103,BA$2,"multi"),'III-SUB'!$V$3:$W$633,2,0))</f>
        <v>0</v>
      </c>
      <c r="BB103" s="11">
        <f>IF(ISNA(VLOOKUP(CONCATENATE($B103,BB$2,"multi"),'III-SUB'!$V$3:$W$633,2,0)),0,VLOOKUP(CONCATENATE($B103,BB$2,"multi"),'III-SUB'!$V$3:$W$633,2,0))</f>
        <v>0</v>
      </c>
      <c r="BC103" s="11">
        <f>IF(ISNA(VLOOKUP(CONCATENATE($B103,BC$2,"multi"),'III-SUB'!$V$3:$W$633,2,0)),0,VLOOKUP(CONCATENATE($B103,BC$2,"multi"),'III-SUB'!$V$3:$W$633,2,0))</f>
        <v>0</v>
      </c>
      <c r="BD103" s="11">
        <f>SUM(AQ103:BC103)</f>
        <v>0</v>
      </c>
      <c r="BE103" s="11">
        <f>IF(ISNA(VLOOKUP(CONCATENATE($B103,AQ$2,"multi"),VHF!$V$3:$W$627,2,0)),0,VLOOKUP(CONCATENATE($B103,AQ$2,"multi"),VHF!$V$3:$W$627,2,0))</f>
        <v>0</v>
      </c>
      <c r="BF103" s="11">
        <f>IF(ISNA(VLOOKUP(CONCATENATE($B103,BF$2,"multi"),UHF!$V$3:$W$612,2,0)),0,VLOOKUP(CONCATENATE($B103,BF$2,"multi"),UHF!$V$3:$W$612,2,0))</f>
        <v>0</v>
      </c>
      <c r="BG103" s="11">
        <f>IF(ISNA(VLOOKUP(CONCATENATE($B103,BG$2,"multi"),UHF!$V$3:$W$612,2,0)),0,VLOOKUP(CONCATENATE($B103,BG$2,"multi"),UHF!$V$3:$W$612,2,0))</f>
        <v>0</v>
      </c>
      <c r="BH103" s="11">
        <f>IF(ISNA(VLOOKUP(CONCATENATE($B103,BH$2,"multi"),UHF!$V$3:$W$612,2,0)),0,VLOOKUP(CONCATENATE($B103,BH$2,"multi"),UHF!$V$3:$W$612,2,0))</f>
        <v>0</v>
      </c>
      <c r="BI103" s="11">
        <f>IF(ISNA(VLOOKUP(CONCATENATE($B103,BI$2,"multi"),UHF!$V$3:$W$612,2,0)),0,VLOOKUP(CONCATENATE($B103,BI$2,"multi"),UHF!$V$3:$W$612,2,0))</f>
        <v>0</v>
      </c>
      <c r="BJ103" s="11">
        <f>IF(ISNA(VLOOKUP(CONCATENATE($B103,BJ$2,"multi"),UHF!$V$3:$W$612,2,0)),0,VLOOKUP(CONCATENATE($B103,BJ$2,"multi"),UHF!$V$3:$W$612,2,0))</f>
        <v>0</v>
      </c>
      <c r="BK103" s="11">
        <f>IF(ISNA(VLOOKUP(CONCATENATE($B103,BK$2,"multi"),UHF!$V$3:$W$612,2,0)),0,VLOOKUP(CONCATENATE($B103,BK$2,"multi"),UHF!$V$3:$W$612,2,0))</f>
        <v>0</v>
      </c>
      <c r="BL103" s="11">
        <f>IF(ISNA(VLOOKUP(CONCATENATE($B103,BL$2,"multi"),UHF!$V$3:$W$612,2,0)),0,VLOOKUP(CONCATENATE($B103,BL$2,"multi"),UHF!$V$3:$W$612,2,0))</f>
        <v>0</v>
      </c>
      <c r="BM103" s="11">
        <f>IF(ISNA(VLOOKUP(CONCATENATE($B103,BM$2,"multi"),UHF!$V$3:$W$612,2,0)),0,VLOOKUP(CONCATENATE($B103,BM$2,"multi"),UHF!$V$3:$W$612,2,0))</f>
        <v>0</v>
      </c>
      <c r="BN103" s="11">
        <f>IF(ISNA(VLOOKUP(CONCATENATE($B103,BN$2,"multi"),UHF!$V$3:$W$612,2,0)),0,VLOOKUP(CONCATENATE($B103,BN$2,"multi"),UHF!$V$3:$W$612,2,0))</f>
        <v>0</v>
      </c>
      <c r="BO103" s="11">
        <f>IF(ISNA(VLOOKUP(CONCATENATE($B103,BO$2,"multi"),UHF!$V$3:$W$612,2,0)),0,VLOOKUP(CONCATENATE($B103,BO$2,"multi"),UHF!$V$3:$W$612,2,0))</f>
        <v>0</v>
      </c>
      <c r="BP103" s="11">
        <f>IF(ISNA(VLOOKUP(CONCATENATE($B103,BP$2,"multi"),UHF!$V$3:$W$612,2,0)),0,VLOOKUP(CONCATENATE($B103,BP$2,"multi"),UHF!$V$3:$W$612,2,0))</f>
        <v>0</v>
      </c>
      <c r="BQ103" s="11">
        <f>IF(ISNA(VLOOKUP(CONCATENATE($B103,BQ$2,"multi"),UHF!$V$3:$W$612,2,0)),0,VLOOKUP(CONCATENATE($B103,BQ$2,"multi"),UHF!$V$3:$W$612,2,0))</f>
        <v>0</v>
      </c>
      <c r="BR103" s="11">
        <f>SUM(BF103:BQ103)</f>
        <v>0</v>
      </c>
      <c r="BS103" s="11">
        <f>IF(ISNA(VLOOKUP(CONCATENATE($B103,BS$2,"multi"),'A1'!$V$3:$W$612,2,0)),0,VLOOKUP(CONCATENATE($B103,BS$2,"multi"),'A1'!$V$3:$W$612,2,0))</f>
        <v>0</v>
      </c>
      <c r="BT103" s="11">
        <f>SUM(C103,Q103,AQ103,BE103,BS103)</f>
        <v>0</v>
      </c>
      <c r="BU103" s="11">
        <f>SUM(D103,R103,AR103,BF103)</f>
        <v>0</v>
      </c>
      <c r="BV103" s="11">
        <f>SUM(E103,S103,AE103,AS103,BG103)</f>
        <v>0</v>
      </c>
      <c r="BW103" s="11">
        <f>SUM(F103,T103,AF103,AT103,BH103)</f>
        <v>0</v>
      </c>
      <c r="BX103" s="11">
        <f>SUM(G103,U103,AG103,AU103,BI103)</f>
        <v>0</v>
      </c>
      <c r="BY103" s="11">
        <f>SUM(H103,V103,AH103,AV103,BJ103)</f>
        <v>0</v>
      </c>
      <c r="BZ103" s="11">
        <f>SUM(I103,W103,AI103,AW103,BK103)</f>
        <v>0</v>
      </c>
      <c r="CA103" s="11">
        <f>SUM(J103,X103,AJ103,AX103,BL103)</f>
        <v>0</v>
      </c>
      <c r="CB103" s="11">
        <f>SUM(K103,Y103,AK103,AY103,BM103)</f>
        <v>0</v>
      </c>
      <c r="CC103" s="11">
        <f>SUM(Z103,AL103,AZ103,BN103)</f>
        <v>0</v>
      </c>
      <c r="CD103" s="11">
        <f>SUM(BT103:CC103)</f>
        <v>0</v>
      </c>
      <c r="CE103" s="11">
        <f>SUM(P103,AD103,AP103,BD103,BE103,BR103,BS103)</f>
        <v>0</v>
      </c>
      <c r="CF103" s="11">
        <f>MIN(P103,AD103,AP103,BD103,BE103,BR103,BS103)</f>
        <v>0</v>
      </c>
      <c r="CG103" s="11">
        <f>SUM(CE103-CF103)</f>
        <v>0</v>
      </c>
    </row>
    <row r="104" spans="1:85" x14ac:dyDescent="0.2">
      <c r="A104" s="21" t="str">
        <f t="shared" si="0"/>
        <v>102.</v>
      </c>
      <c r="B104" s="8" t="str">
        <f>'Seznam-MO'!A62</f>
        <v>OK1UYR</v>
      </c>
      <c r="C104" s="11">
        <f>IF(ISNA(VLOOKUP(CONCATENATE($B104,C$2,"multi"),'I-SUB'!$V$3:$W$624,2,0)),0,VLOOKUP(CONCATENATE($B104,C$2,"multi"),'I-SUB'!$V$3:$W$624,2,0))</f>
        <v>0</v>
      </c>
      <c r="D104" s="11">
        <f>IF(ISNA(VLOOKUP(CONCATENATE($B104,D$2,"multi"),'I-SUB'!$V$3:$W$624,2,0)),0,VLOOKUP(CONCATENATE($B104,D$2,"multi"),'I-SUB'!$V$3:$W$624,2,0))</f>
        <v>0</v>
      </c>
      <c r="E104" s="11">
        <f>IF(ISNA(VLOOKUP(CONCATENATE($B104,E$2,"multi"),'I-SUB'!$V$3:$W$624,2,0)),0,VLOOKUP(CONCATENATE($B104,E$2,"multi"),'I-SUB'!$V$3:$W$624,2,0))</f>
        <v>0</v>
      </c>
      <c r="F104" s="11">
        <f>IF(ISNA(VLOOKUP(CONCATENATE($B104,F$2,"multi"),'I-SUB'!$V$3:$W$624,2,0)),0,VLOOKUP(CONCATENATE($B104,F$2,"multi"),'I-SUB'!$V$3:$W$624,2,0))</f>
        <v>0</v>
      </c>
      <c r="G104" s="11">
        <f>IF(ISNA(VLOOKUP(CONCATENATE($B104,G$2,"multi"),'I-SUB'!$V$3:$W$624,2,0)),0,VLOOKUP(CONCATENATE($B104,G$2,"multi"),'I-SUB'!$V$3:$W$624,2,0))</f>
        <v>0</v>
      </c>
      <c r="H104" s="11">
        <f>IF(ISNA(VLOOKUP(CONCATENATE($B104,H$2,"multi"),'I-SUB'!$V$3:$W$624,2,0)),0,VLOOKUP(CONCATENATE($B104,H$2,"multi"),'I-SUB'!$V$3:$W$624,2,0))</f>
        <v>0</v>
      </c>
      <c r="I104" s="11">
        <f>IF(ISNA(VLOOKUP(CONCATENATE($B104,I$2,"multi"),'I-SUB'!$V$3:$W$624,2,0)),0,VLOOKUP(CONCATENATE($B104,I$2,"multi"),'I-SUB'!$V$3:$W$624,2,0))</f>
        <v>0</v>
      </c>
      <c r="J104" s="11">
        <f>IF(ISNA(VLOOKUP(CONCATENATE($B104,J$2,"multi"),'I-SUB'!$V$3:$W$624,2,0)),0,VLOOKUP(CONCATENATE($B104,J$2,"multi"),'I-SUB'!$V$3:$W$624,2,0))</f>
        <v>0</v>
      </c>
      <c r="K104" s="11">
        <f>IF(ISNA(VLOOKUP(CONCATENATE($B104,K$2,"multi"),'I-SUB'!$V$3:$W$624,2,0)),0,VLOOKUP(CONCATENATE($B104,K$2,"multi"),'I-SUB'!$V$3:$W$624,2,0))</f>
        <v>0</v>
      </c>
      <c r="L104" s="11">
        <f>IF(ISNA(VLOOKUP(CONCATENATE($B104,L$2,"multi"),'I-SUB'!$V$3:$W$624,2,0)),0,VLOOKUP(CONCATENATE($B104,L$2,"multi"),'I-SUB'!$V$3:$W$624,2,0))</f>
        <v>0</v>
      </c>
      <c r="M104" s="11">
        <f>IF(ISNA(VLOOKUP(CONCATENATE($B104,M$2,"multi"),'I-SUB'!$V$3:$W$624,2,0)),0,VLOOKUP(CONCATENATE($B104,M$2,"multi"),'I-SUB'!$V$3:$W$624,2,0))</f>
        <v>0</v>
      </c>
      <c r="N104" s="11">
        <f>IF(ISNA(VLOOKUP(CONCATENATE($B104,N$2,"multi"),'I-SUB'!$V$3:$W$624,2,0)),0,VLOOKUP(CONCATENATE($B104,N$2,"multi"),'I-SUB'!$V$3:$W$624,2,0))</f>
        <v>0</v>
      </c>
      <c r="O104" s="11">
        <f>IF(ISNA(VLOOKUP(CONCATENATE($B104,O$2,"multi"),'I-SUB'!$V$3:$W$624,2,0)),0,VLOOKUP(CONCATENATE($B104,O$2,"multi"),'I-SUB'!$V$3:$W$624,2,0))</f>
        <v>0</v>
      </c>
      <c r="P104" s="11">
        <f>SUM(C104:O104)</f>
        <v>0</v>
      </c>
      <c r="Q104" s="11">
        <f>IF(ISNA(VLOOKUP(CONCATENATE($B104,Q$2,"multi"),'II-SUB'!$V$3:$W$630,2,0)),0,VLOOKUP(CONCATENATE($B104,Q$2,"multi"),'II-SUB'!$V$3:$W$630,2,0))</f>
        <v>0</v>
      </c>
      <c r="R104" s="11">
        <f>IF(ISNA(VLOOKUP(CONCATENATE($B104,R$2,"multi"),'II-SUB'!$V$3:$W$630,2,0)),0,VLOOKUP(CONCATENATE($B104,R$2,"multi"),'II-SUB'!$V$3:$W$630,2,0))</f>
        <v>0</v>
      </c>
      <c r="S104" s="11">
        <f>IF(ISNA(VLOOKUP(CONCATENATE($B104,S$2,"multi"),'II-SUB'!$V$3:$W$630,2,0)),0,VLOOKUP(CONCATENATE($B104,S$2,"multi"),'II-SUB'!$V$3:$W$630,2,0))</f>
        <v>0</v>
      </c>
      <c r="T104" s="11">
        <f>IF(ISNA(VLOOKUP(CONCATENATE($B104,T$2,"multi"),'II-SUB'!$V$3:$W$630,2,0)),0,VLOOKUP(CONCATENATE($B104,T$2,"multi"),'II-SUB'!$V$3:$W$630,2,0))</f>
        <v>0</v>
      </c>
      <c r="U104" s="11">
        <f>IF(ISNA(VLOOKUP(CONCATENATE($B104,U$2,"multi"),'II-SUB'!$V$3:$W$630,2,0)),0,VLOOKUP(CONCATENATE($B104,U$2,"multi"),'II-SUB'!$V$3:$W$630,2,0))</f>
        <v>0</v>
      </c>
      <c r="V104" s="11">
        <f>IF(ISNA(VLOOKUP(CONCATENATE($B104,V$2,"multi"),'II-SUB'!$V$3:$W$630,2,0)),0,VLOOKUP(CONCATENATE($B104,V$2,"multi"),'II-SUB'!$V$3:$W$630,2,0))</f>
        <v>0</v>
      </c>
      <c r="W104" s="11">
        <f>IF(ISNA(VLOOKUP(CONCATENATE($B104,W$2,"multi"),'II-SUB'!$V$3:$W$630,2,0)),0,VLOOKUP(CONCATENATE($B104,W$2,"multi"),'II-SUB'!$V$3:$W$630,2,0))</f>
        <v>0</v>
      </c>
      <c r="X104" s="11">
        <f>IF(ISNA(VLOOKUP(CONCATENATE($B104,X$2,"multi"),'II-SUB'!$V$3:$W$630,2,0)),0,VLOOKUP(CONCATENATE($B104,X$2,"multi"),'II-SUB'!$V$3:$W$630,2,0))</f>
        <v>0</v>
      </c>
      <c r="Y104" s="11">
        <f>IF(ISNA(VLOOKUP(CONCATENATE($B104,Y$2,"multi"),'II-SUB'!$V$3:$W$630,2,0)),0,VLOOKUP(CONCATENATE($B104,Y$2,"multi"),'II-SUB'!$V$3:$W$630,2,0))</f>
        <v>0</v>
      </c>
      <c r="Z104" s="11">
        <f>IF(ISNA(VLOOKUP(CONCATENATE($B104,Z$2,"multi"),'II-SUB'!$V$3:$W$630,2,0)),0,VLOOKUP(CONCATENATE($B104,Z$2,"multi"),'II-SUB'!$V$3:$W$630,2,0))</f>
        <v>0</v>
      </c>
      <c r="AA104" s="11">
        <f>IF(ISNA(VLOOKUP(CONCATENATE($B104,AA$2,"multi"),'II-SUB'!$V$3:$W$630,2,0)),0,VLOOKUP(CONCATENATE($B104,AA$2,"multi"),'II-SUB'!$V$3:$W$630,2,0))</f>
        <v>0</v>
      </c>
      <c r="AB104" s="11">
        <f>IF(ISNA(VLOOKUP(CONCATENATE($B104,AB$2,"multi"),'II-SUB'!$V$3:$W$630,2,0)),0,VLOOKUP(CONCATENATE($B104,AB$2,"multi"),'II-SUB'!$V$3:$W$630,2,0))</f>
        <v>0</v>
      </c>
      <c r="AC104" s="11">
        <f>IF(ISNA(VLOOKUP(CONCATENATE($B104,AC$2,"multi"),'II-SUB'!$V$3:$W$630,2,0)),0,VLOOKUP(CONCATENATE($B104,AC$2,"multi"),'II-SUB'!$V$3:$W$630,2,0))</f>
        <v>0</v>
      </c>
      <c r="AD104" s="11">
        <f>SUM(Q104:AC104)</f>
        <v>0</v>
      </c>
      <c r="AE104" s="11">
        <f>IF(ISNA(VLOOKUP(CONCATENATE($B104,AE$2,"multi"),MW!$V$3:$W$600,2,0)),0,VLOOKUP(CONCATENATE($B104,AE$2,"multi"),MW!$V$3:$W$600,2,0))</f>
        <v>0</v>
      </c>
      <c r="AF104" s="11">
        <f>IF(ISNA(VLOOKUP(CONCATENATE($B104,AF$2,"multi"),MW!$V$3:$W$600,2,0)),0,VLOOKUP(CONCATENATE($B104,AF$2,"multi"),MW!$V$3:$W$600,2,0))</f>
        <v>0</v>
      </c>
      <c r="AG104" s="11">
        <f>IF(ISNA(VLOOKUP(CONCATENATE($B104,AG$2,"multi"),MW!$V$3:$W$600,2,0)),0,VLOOKUP(CONCATENATE($B104,AG$2,"multi"),MW!$V$3:$W$600,2,0))</f>
        <v>0</v>
      </c>
      <c r="AH104" s="11">
        <f>IF(ISNA(VLOOKUP(CONCATENATE($B104,AH$2,"multi"),MW!$V$3:$W$600,2,0)),0,VLOOKUP(CONCATENATE($B104,AH$2,"multi"),MW!$V$3:$W$600,2,0))</f>
        <v>0</v>
      </c>
      <c r="AI104" s="11">
        <f>IF(ISNA(VLOOKUP(CONCATENATE($B104,AI$2,"multi"),MW!$V$3:$W$600,2,0)),0,VLOOKUP(CONCATENATE($B104,AI$2,"multi"),MW!$V$3:$W$600,2,0))</f>
        <v>0</v>
      </c>
      <c r="AJ104" s="11">
        <f>IF(ISNA(VLOOKUP(CONCATENATE($B104,AJ$2,"multi"),MW!$V$3:$W$600,2,0)),0,VLOOKUP(CONCATENATE($B104,AJ$2,"multi"),MW!$V$3:$W$600,2,0))</f>
        <v>0</v>
      </c>
      <c r="AK104" s="11">
        <f>IF(ISNA(VLOOKUP(CONCATENATE($B104,AK$2,"multi"),MW!$V$3:$W$600,2,0)),0,VLOOKUP(CONCATENATE($B104,AK$2,"multi"),MW!$V$3:$W$600,2,0))</f>
        <v>0</v>
      </c>
      <c r="AL104" s="11">
        <f>IF(ISNA(VLOOKUP(CONCATENATE($B104,AL$2,"multi"),MW!$V$3:$W$600,2,0)),0,VLOOKUP(CONCATENATE($B104,AL$2,"multi"),MW!$V$3:$W$600,2,0))</f>
        <v>0</v>
      </c>
      <c r="AM104" s="11">
        <f>IF(ISNA(VLOOKUP(CONCATENATE($B104,AM$2,"multi"),MW!$V$3:$W$600,2,0)),0,VLOOKUP(CONCATENATE($B104,AM$2,"multi"),MW!$V$3:$W$600,2,0))</f>
        <v>0</v>
      </c>
      <c r="AN104" s="11">
        <f>IF(ISNA(VLOOKUP(CONCATENATE($B104,AN$2,"multi"),MW!$V$3:$W$600,2,0)),0,VLOOKUP(CONCATENATE($B104,AN$2,"multi"),MW!$V$3:$W$600,2,0))</f>
        <v>0</v>
      </c>
      <c r="AO104" s="11">
        <f>IF(ISNA(VLOOKUP(CONCATENATE($B104,AO$2,"multi"),MW!$V$3:$W$600,2,0)),0,VLOOKUP(CONCATENATE($B104,AO$2,"multi"),MW!$V$3:$W$600,2,0))</f>
        <v>0</v>
      </c>
      <c r="AP104" s="11">
        <f>SUM(AE104:AO104)</f>
        <v>0</v>
      </c>
      <c r="AQ104" s="11">
        <f>IF(ISNA(VLOOKUP(CONCATENATE($B104,AQ$2,"multi"),'III-SUB'!$V$3:$W$633,2,0)),0,VLOOKUP(CONCATENATE($B104,AQ$2,"multi"),'III-SUB'!$V$3:$W$633,2,0))</f>
        <v>0</v>
      </c>
      <c r="AR104" s="11">
        <f>IF(ISNA(VLOOKUP(CONCATENATE($B104,AR$2,"multi"),'III-SUB'!$V$3:$W$633,2,0)),0,VLOOKUP(CONCATENATE($B104,AR$2,"multi"),'III-SUB'!$V$3:$W$633,2,0))</f>
        <v>0</v>
      </c>
      <c r="AS104" s="11">
        <f>IF(ISNA(VLOOKUP(CONCATENATE($B104,AS$2,"multi"),'III-SUB'!$V$3:$W$633,2,0)),0,VLOOKUP(CONCATENATE($B104,AS$2,"multi"),'III-SUB'!$V$3:$W$633,2,0))</f>
        <v>0</v>
      </c>
      <c r="AT104" s="11">
        <f>IF(ISNA(VLOOKUP(CONCATENATE($B104,AT$2,"multi"),'III-SUB'!$V$3:$W$633,2,0)),0,VLOOKUP(CONCATENATE($B104,AT$2,"multi"),'III-SUB'!$V$3:$W$633,2,0))</f>
        <v>0</v>
      </c>
      <c r="AU104" s="11">
        <f>IF(ISNA(VLOOKUP(CONCATENATE($B104,AU$2,"multi"),'III-SUB'!$V$3:$W$633,2,0)),0,VLOOKUP(CONCATENATE($B104,AU$2,"multi"),'III-SUB'!$V$3:$W$633,2,0))</f>
        <v>0</v>
      </c>
      <c r="AV104" s="11">
        <f>IF(ISNA(VLOOKUP(CONCATENATE($B104,AV$2,"multi"),'III-SUB'!$V$3:$W$633,2,0)),0,VLOOKUP(CONCATENATE($B104,AV$2,"multi"),'III-SUB'!$V$3:$W$633,2,0))</f>
        <v>0</v>
      </c>
      <c r="AW104" s="11">
        <f>IF(ISNA(VLOOKUP(CONCATENATE($B104,AW$2,"multi"),'III-SUB'!$V$3:$W$633,2,0)),0,VLOOKUP(CONCATENATE($B104,AW$2,"multi"),'III-SUB'!$V$3:$W$633,2,0))</f>
        <v>0</v>
      </c>
      <c r="AX104" s="11">
        <f>IF(ISNA(VLOOKUP(CONCATENATE($B104,AX$2,"multi"),'III-SUB'!$V$3:$W$633,2,0)),0,VLOOKUP(CONCATENATE($B104,AX$2,"multi"),'III-SUB'!$V$3:$W$633,2,0))</f>
        <v>0</v>
      </c>
      <c r="AY104" s="11">
        <f>IF(ISNA(VLOOKUP(CONCATENATE($B104,AY$2,"multi"),'III-SUB'!$V$3:$W$633,2,0)),0,VLOOKUP(CONCATENATE($B104,AY$2,"multi"),'III-SUB'!$V$3:$W$633,2,0))</f>
        <v>0</v>
      </c>
      <c r="AZ104" s="11">
        <f>IF(ISNA(VLOOKUP(CONCATENATE($B104,AZ$2,"multi"),'III-SUB'!$V$3:$W$633,2,0)),0,VLOOKUP(CONCATENATE($B104,AZ$2,"multi"),'III-SUB'!$V$3:$W$633,2,0))</f>
        <v>0</v>
      </c>
      <c r="BA104" s="11">
        <f>IF(ISNA(VLOOKUP(CONCATENATE($B104,BA$2,"multi"),'III-SUB'!$V$3:$W$633,2,0)),0,VLOOKUP(CONCATENATE($B104,BA$2,"multi"),'III-SUB'!$V$3:$W$633,2,0))</f>
        <v>0</v>
      </c>
      <c r="BB104" s="11">
        <f>IF(ISNA(VLOOKUP(CONCATENATE($B104,BB$2,"multi"),'III-SUB'!$V$3:$W$633,2,0)),0,VLOOKUP(CONCATENATE($B104,BB$2,"multi"),'III-SUB'!$V$3:$W$633,2,0))</f>
        <v>0</v>
      </c>
      <c r="BC104" s="11">
        <f>IF(ISNA(VLOOKUP(CONCATENATE($B104,BC$2,"multi"),'III-SUB'!$V$3:$W$633,2,0)),0,VLOOKUP(CONCATENATE($B104,BC$2,"multi"),'III-SUB'!$V$3:$W$633,2,0))</f>
        <v>0</v>
      </c>
      <c r="BD104" s="11">
        <f>SUM(AQ104:BC104)</f>
        <v>0</v>
      </c>
      <c r="BE104" s="11">
        <f>IF(ISNA(VLOOKUP(CONCATENATE($B104,AQ$2,"multi"),VHF!$V$3:$W$627,2,0)),0,VLOOKUP(CONCATENATE($B104,AQ$2,"multi"),VHF!$V$3:$W$627,2,0))</f>
        <v>0</v>
      </c>
      <c r="BF104" s="11">
        <f>IF(ISNA(VLOOKUP(CONCATENATE($B104,BF$2,"multi"),UHF!$V$3:$W$612,2,0)),0,VLOOKUP(CONCATENATE($B104,BF$2,"multi"),UHF!$V$3:$W$612,2,0))</f>
        <v>0</v>
      </c>
      <c r="BG104" s="11">
        <f>IF(ISNA(VLOOKUP(CONCATENATE($B104,BG$2,"multi"),UHF!$V$3:$W$612,2,0)),0,VLOOKUP(CONCATENATE($B104,BG$2,"multi"),UHF!$V$3:$W$612,2,0))</f>
        <v>0</v>
      </c>
      <c r="BH104" s="11">
        <f>IF(ISNA(VLOOKUP(CONCATENATE($B104,BH$2,"multi"),UHF!$V$3:$W$612,2,0)),0,VLOOKUP(CONCATENATE($B104,BH$2,"multi"),UHF!$V$3:$W$612,2,0))</f>
        <v>0</v>
      </c>
      <c r="BI104" s="11">
        <f>IF(ISNA(VLOOKUP(CONCATENATE($B104,BI$2,"multi"),UHF!$V$3:$W$612,2,0)),0,VLOOKUP(CONCATENATE($B104,BI$2,"multi"),UHF!$V$3:$W$612,2,0))</f>
        <v>0</v>
      </c>
      <c r="BJ104" s="11">
        <f>IF(ISNA(VLOOKUP(CONCATENATE($B104,BJ$2,"multi"),UHF!$V$3:$W$612,2,0)),0,VLOOKUP(CONCATENATE($B104,BJ$2,"multi"),UHF!$V$3:$W$612,2,0))</f>
        <v>0</v>
      </c>
      <c r="BK104" s="11">
        <f>IF(ISNA(VLOOKUP(CONCATENATE($B104,BK$2,"multi"),UHF!$V$3:$W$612,2,0)),0,VLOOKUP(CONCATENATE($B104,BK$2,"multi"),UHF!$V$3:$W$612,2,0))</f>
        <v>0</v>
      </c>
      <c r="BL104" s="11">
        <f>IF(ISNA(VLOOKUP(CONCATENATE($B104,BL$2,"multi"),UHF!$V$3:$W$612,2,0)),0,VLOOKUP(CONCATENATE($B104,BL$2,"multi"),UHF!$V$3:$W$612,2,0))</f>
        <v>0</v>
      </c>
      <c r="BM104" s="11">
        <f>IF(ISNA(VLOOKUP(CONCATENATE($B104,BM$2,"multi"),UHF!$V$3:$W$612,2,0)),0,VLOOKUP(CONCATENATE($B104,BM$2,"multi"),UHF!$V$3:$W$612,2,0))</f>
        <v>0</v>
      </c>
      <c r="BN104" s="11">
        <f>IF(ISNA(VLOOKUP(CONCATENATE($B104,BN$2,"multi"),UHF!$V$3:$W$612,2,0)),0,VLOOKUP(CONCATENATE($B104,BN$2,"multi"),UHF!$V$3:$W$612,2,0))</f>
        <v>0</v>
      </c>
      <c r="BO104" s="11">
        <f>IF(ISNA(VLOOKUP(CONCATENATE($B104,BO$2,"multi"),UHF!$V$3:$W$612,2,0)),0,VLOOKUP(CONCATENATE($B104,BO$2,"multi"),UHF!$V$3:$W$612,2,0))</f>
        <v>0</v>
      </c>
      <c r="BP104" s="11">
        <f>IF(ISNA(VLOOKUP(CONCATENATE($B104,BP$2,"multi"),UHF!$V$3:$W$612,2,0)),0,VLOOKUP(CONCATENATE($B104,BP$2,"multi"),UHF!$V$3:$W$612,2,0))</f>
        <v>0</v>
      </c>
      <c r="BQ104" s="11">
        <f>IF(ISNA(VLOOKUP(CONCATENATE($B104,BQ$2,"multi"),UHF!$V$3:$W$612,2,0)),0,VLOOKUP(CONCATENATE($B104,BQ$2,"multi"),UHF!$V$3:$W$612,2,0))</f>
        <v>0</v>
      </c>
      <c r="BR104" s="11">
        <f>SUM(BF104:BQ104)</f>
        <v>0</v>
      </c>
      <c r="BS104" s="11">
        <f>IF(ISNA(VLOOKUP(CONCATENATE($B104,BS$2,"multi"),'A1'!$V$3:$W$612,2,0)),0,VLOOKUP(CONCATENATE($B104,BS$2,"multi"),'A1'!$V$3:$W$612,2,0))</f>
        <v>0</v>
      </c>
      <c r="BT104" s="11">
        <f>SUM(C104,Q104,AQ104,BE104,BS104)</f>
        <v>0</v>
      </c>
      <c r="BU104" s="11">
        <f>SUM(D104,R104,AR104,BF104)</f>
        <v>0</v>
      </c>
      <c r="BV104" s="11">
        <f>SUM(E104,S104,AE104,AS104,BG104)</f>
        <v>0</v>
      </c>
      <c r="BW104" s="11">
        <f>SUM(F104,T104,AF104,AT104,BH104)</f>
        <v>0</v>
      </c>
      <c r="BX104" s="11">
        <f>SUM(G104,U104,AG104,AU104,BI104)</f>
        <v>0</v>
      </c>
      <c r="BY104" s="11">
        <f>SUM(H104,V104,AH104,AV104,BJ104)</f>
        <v>0</v>
      </c>
      <c r="BZ104" s="11">
        <f>SUM(I104,W104,AI104,AW104,BK104)</f>
        <v>0</v>
      </c>
      <c r="CA104" s="11">
        <f>SUM(J104,X104,AJ104,AX104,BL104)</f>
        <v>0</v>
      </c>
      <c r="CB104" s="11">
        <f>SUM(K104,Y104,AK104,AY104,BM104)</f>
        <v>0</v>
      </c>
      <c r="CC104" s="11">
        <f>SUM(Z104,AL104,AZ104,BN104)</f>
        <v>0</v>
      </c>
      <c r="CD104" s="11">
        <f>SUM(BT104:CC104)</f>
        <v>0</v>
      </c>
      <c r="CE104" s="11">
        <f>SUM(P104,AD104,AP104,BD104,BE104,BR104,BS104)</f>
        <v>0</v>
      </c>
      <c r="CF104" s="11">
        <f>MIN(P104,AD104,AP104,BD104,BE104,BR104,BS104)</f>
        <v>0</v>
      </c>
      <c r="CG104" s="11">
        <f>SUM(CE104-CF104)</f>
        <v>0</v>
      </c>
    </row>
    <row r="105" spans="1:85" x14ac:dyDescent="0.2">
      <c r="A105" s="21" t="str">
        <f t="shared" si="0"/>
        <v>103.</v>
      </c>
      <c r="B105" s="8" t="str">
        <f>'Seznam-MO'!A105</f>
        <v>OK1JFP</v>
      </c>
      <c r="C105" s="11">
        <f>IF(ISNA(VLOOKUP(CONCATENATE($B105,C$2,"multi"),'I-SUB'!$V$3:$W$624,2,0)),0,VLOOKUP(CONCATENATE($B105,C$2,"multi"),'I-SUB'!$V$3:$W$624,2,0))</f>
        <v>0</v>
      </c>
      <c r="D105" s="11">
        <f>IF(ISNA(VLOOKUP(CONCATENATE($B105,D$2,"multi"),'I-SUB'!$V$3:$W$624,2,0)),0,VLOOKUP(CONCATENATE($B105,D$2,"multi"),'I-SUB'!$V$3:$W$624,2,0))</f>
        <v>0</v>
      </c>
      <c r="E105" s="11">
        <f>IF(ISNA(VLOOKUP(CONCATENATE($B105,E$2,"multi"),'I-SUB'!$V$3:$W$624,2,0)),0,VLOOKUP(CONCATENATE($B105,E$2,"multi"),'I-SUB'!$V$3:$W$624,2,0))</f>
        <v>0</v>
      </c>
      <c r="F105" s="11">
        <f>IF(ISNA(VLOOKUP(CONCATENATE($B105,F$2,"multi"),'I-SUB'!$V$3:$W$624,2,0)),0,VLOOKUP(CONCATENATE($B105,F$2,"multi"),'I-SUB'!$V$3:$W$624,2,0))</f>
        <v>0</v>
      </c>
      <c r="G105" s="11">
        <f>IF(ISNA(VLOOKUP(CONCATENATE($B105,G$2,"multi"),'I-SUB'!$V$3:$W$624,2,0)),0,VLOOKUP(CONCATENATE($B105,G$2,"multi"),'I-SUB'!$V$3:$W$624,2,0))</f>
        <v>0</v>
      </c>
      <c r="H105" s="11">
        <f>IF(ISNA(VLOOKUP(CONCATENATE($B105,H$2,"multi"),'I-SUB'!$V$3:$W$624,2,0)),0,VLOOKUP(CONCATENATE($B105,H$2,"multi"),'I-SUB'!$V$3:$W$624,2,0))</f>
        <v>0</v>
      </c>
      <c r="I105" s="11">
        <f>IF(ISNA(VLOOKUP(CONCATENATE($B105,I$2,"multi"),'I-SUB'!$V$3:$W$624,2,0)),0,VLOOKUP(CONCATENATE($B105,I$2,"multi"),'I-SUB'!$V$3:$W$624,2,0))</f>
        <v>0</v>
      </c>
      <c r="J105" s="11">
        <f>IF(ISNA(VLOOKUP(CONCATENATE($B105,J$2,"multi"),'I-SUB'!$V$3:$W$624,2,0)),0,VLOOKUP(CONCATENATE($B105,J$2,"multi"),'I-SUB'!$V$3:$W$624,2,0))</f>
        <v>0</v>
      </c>
      <c r="K105" s="11">
        <f>IF(ISNA(VLOOKUP(CONCATENATE($B105,K$2,"multi"),'I-SUB'!$V$3:$W$624,2,0)),0,VLOOKUP(CONCATENATE($B105,K$2,"multi"),'I-SUB'!$V$3:$W$624,2,0))</f>
        <v>0</v>
      </c>
      <c r="L105" s="11">
        <f>IF(ISNA(VLOOKUP(CONCATENATE($B105,L$2,"multi"),'I-SUB'!$V$3:$W$624,2,0)),0,VLOOKUP(CONCATENATE($B105,L$2,"multi"),'I-SUB'!$V$3:$W$624,2,0))</f>
        <v>0</v>
      </c>
      <c r="M105" s="11">
        <f>IF(ISNA(VLOOKUP(CONCATENATE($B105,M$2,"multi"),'I-SUB'!$V$3:$W$624,2,0)),0,VLOOKUP(CONCATENATE($B105,M$2,"multi"),'I-SUB'!$V$3:$W$624,2,0))</f>
        <v>0</v>
      </c>
      <c r="N105" s="11">
        <f>IF(ISNA(VLOOKUP(CONCATENATE($B105,N$2,"multi"),'I-SUB'!$V$3:$W$624,2,0)),0,VLOOKUP(CONCATENATE($B105,N$2,"multi"),'I-SUB'!$V$3:$W$624,2,0))</f>
        <v>0</v>
      </c>
      <c r="O105" s="11">
        <f>IF(ISNA(VLOOKUP(CONCATENATE($B105,O$2,"multi"),'I-SUB'!$V$3:$W$624,2,0)),0,VLOOKUP(CONCATENATE($B105,O$2,"multi"),'I-SUB'!$V$3:$W$624,2,0))</f>
        <v>0</v>
      </c>
      <c r="P105" s="11">
        <f>SUM(C105:O105)</f>
        <v>0</v>
      </c>
      <c r="Q105" s="11">
        <f>IF(ISNA(VLOOKUP(CONCATENATE($B105,Q$2,"multi"),'II-SUB'!$V$3:$W$630,2,0)),0,VLOOKUP(CONCATENATE($B105,Q$2,"multi"),'II-SUB'!$V$3:$W$630,2,0))</f>
        <v>0</v>
      </c>
      <c r="R105" s="11">
        <f>IF(ISNA(VLOOKUP(CONCATENATE($B105,R$2,"multi"),'II-SUB'!$V$3:$W$630,2,0)),0,VLOOKUP(CONCATENATE($B105,R$2,"multi"),'II-SUB'!$V$3:$W$630,2,0))</f>
        <v>0</v>
      </c>
      <c r="S105" s="11">
        <f>IF(ISNA(VLOOKUP(CONCATENATE($B105,S$2,"multi"),'II-SUB'!$V$3:$W$630,2,0)),0,VLOOKUP(CONCATENATE($B105,S$2,"multi"),'II-SUB'!$V$3:$W$630,2,0))</f>
        <v>0</v>
      </c>
      <c r="T105" s="11">
        <f>IF(ISNA(VLOOKUP(CONCATENATE($B105,T$2,"multi"),'II-SUB'!$V$3:$W$630,2,0)),0,VLOOKUP(CONCATENATE($B105,T$2,"multi"),'II-SUB'!$V$3:$W$630,2,0))</f>
        <v>0</v>
      </c>
      <c r="U105" s="11">
        <f>IF(ISNA(VLOOKUP(CONCATENATE($B105,U$2,"multi"),'II-SUB'!$V$3:$W$630,2,0)),0,VLOOKUP(CONCATENATE($B105,U$2,"multi"),'II-SUB'!$V$3:$W$630,2,0))</f>
        <v>0</v>
      </c>
      <c r="V105" s="11">
        <f>IF(ISNA(VLOOKUP(CONCATENATE($B105,V$2,"multi"),'II-SUB'!$V$3:$W$630,2,0)),0,VLOOKUP(CONCATENATE($B105,V$2,"multi"),'II-SUB'!$V$3:$W$630,2,0))</f>
        <v>0</v>
      </c>
      <c r="W105" s="11">
        <f>IF(ISNA(VLOOKUP(CONCATENATE($B105,W$2,"multi"),'II-SUB'!$V$3:$W$630,2,0)),0,VLOOKUP(CONCATENATE($B105,W$2,"multi"),'II-SUB'!$V$3:$W$630,2,0))</f>
        <v>0</v>
      </c>
      <c r="X105" s="11">
        <f>IF(ISNA(VLOOKUP(CONCATENATE($B105,X$2,"multi"),'II-SUB'!$V$3:$W$630,2,0)),0,VLOOKUP(CONCATENATE($B105,X$2,"multi"),'II-SUB'!$V$3:$W$630,2,0))</f>
        <v>0</v>
      </c>
      <c r="Y105" s="11">
        <f>IF(ISNA(VLOOKUP(CONCATENATE($B105,Y$2,"multi"),'II-SUB'!$V$3:$W$630,2,0)),0,VLOOKUP(CONCATENATE($B105,Y$2,"multi"),'II-SUB'!$V$3:$W$630,2,0))</f>
        <v>0</v>
      </c>
      <c r="Z105" s="11">
        <f>IF(ISNA(VLOOKUP(CONCATENATE($B105,Z$2,"multi"),'II-SUB'!$V$3:$W$630,2,0)),0,VLOOKUP(CONCATENATE($B105,Z$2,"multi"),'II-SUB'!$V$3:$W$630,2,0))</f>
        <v>0</v>
      </c>
      <c r="AA105" s="11">
        <f>IF(ISNA(VLOOKUP(CONCATENATE($B105,AA$2,"multi"),'II-SUB'!$V$3:$W$630,2,0)),0,VLOOKUP(CONCATENATE($B105,AA$2,"multi"),'II-SUB'!$V$3:$W$630,2,0))</f>
        <v>0</v>
      </c>
      <c r="AB105" s="11">
        <f>IF(ISNA(VLOOKUP(CONCATENATE($B105,AB$2,"multi"),'II-SUB'!$V$3:$W$630,2,0)),0,VLOOKUP(CONCATENATE($B105,AB$2,"multi"),'II-SUB'!$V$3:$W$630,2,0))</f>
        <v>0</v>
      </c>
      <c r="AC105" s="11">
        <f>IF(ISNA(VLOOKUP(CONCATENATE($B105,AC$2,"multi"),'II-SUB'!$V$3:$W$630,2,0)),0,VLOOKUP(CONCATENATE($B105,AC$2,"multi"),'II-SUB'!$V$3:$W$630,2,0))</f>
        <v>0</v>
      </c>
      <c r="AD105" s="11">
        <f>SUM(Q105:AC105)</f>
        <v>0</v>
      </c>
      <c r="AE105" s="11">
        <f>IF(ISNA(VLOOKUP(CONCATENATE($B105,AE$2,"multi"),MW!$V$3:$W$600,2,0)),0,VLOOKUP(CONCATENATE($B105,AE$2,"multi"),MW!$V$3:$W$600,2,0))</f>
        <v>0</v>
      </c>
      <c r="AF105" s="11">
        <f>IF(ISNA(VLOOKUP(CONCATENATE($B105,AF$2,"multi"),MW!$V$3:$W$600,2,0)),0,VLOOKUP(CONCATENATE($B105,AF$2,"multi"),MW!$V$3:$W$600,2,0))</f>
        <v>0</v>
      </c>
      <c r="AG105" s="11">
        <f>IF(ISNA(VLOOKUP(CONCATENATE($B105,AG$2,"multi"),MW!$V$3:$W$600,2,0)),0,VLOOKUP(CONCATENATE($B105,AG$2,"multi"),MW!$V$3:$W$600,2,0))</f>
        <v>0</v>
      </c>
      <c r="AH105" s="11">
        <f>IF(ISNA(VLOOKUP(CONCATENATE($B105,AH$2,"multi"),MW!$V$3:$W$600,2,0)),0,VLOOKUP(CONCATENATE($B105,AH$2,"multi"),MW!$V$3:$W$600,2,0))</f>
        <v>0</v>
      </c>
      <c r="AI105" s="11">
        <f>IF(ISNA(VLOOKUP(CONCATENATE($B105,AI$2,"multi"),MW!$V$3:$W$600,2,0)),0,VLOOKUP(CONCATENATE($B105,AI$2,"multi"),MW!$V$3:$W$600,2,0))</f>
        <v>0</v>
      </c>
      <c r="AJ105" s="11">
        <f>IF(ISNA(VLOOKUP(CONCATENATE($B105,AJ$2,"multi"),MW!$V$3:$W$600,2,0)),0,VLOOKUP(CONCATENATE($B105,AJ$2,"multi"),MW!$V$3:$W$600,2,0))</f>
        <v>0</v>
      </c>
      <c r="AK105" s="11">
        <f>IF(ISNA(VLOOKUP(CONCATENATE($B105,AK$2,"multi"),MW!$V$3:$W$600,2,0)),0,VLOOKUP(CONCATENATE($B105,AK$2,"multi"),MW!$V$3:$W$600,2,0))</f>
        <v>0</v>
      </c>
      <c r="AL105" s="11">
        <f>IF(ISNA(VLOOKUP(CONCATENATE($B105,AL$2,"multi"),MW!$V$3:$W$600,2,0)),0,VLOOKUP(CONCATENATE($B105,AL$2,"multi"),MW!$V$3:$W$600,2,0))</f>
        <v>0</v>
      </c>
      <c r="AM105" s="11">
        <f>IF(ISNA(VLOOKUP(CONCATENATE($B105,AM$2,"multi"),MW!$V$3:$W$600,2,0)),0,VLOOKUP(CONCATENATE($B105,AM$2,"multi"),MW!$V$3:$W$600,2,0))</f>
        <v>0</v>
      </c>
      <c r="AN105" s="11">
        <f>IF(ISNA(VLOOKUP(CONCATENATE($B105,AN$2,"multi"),MW!$V$3:$W$600,2,0)),0,VLOOKUP(CONCATENATE($B105,AN$2,"multi"),MW!$V$3:$W$600,2,0))</f>
        <v>0</v>
      </c>
      <c r="AO105" s="11">
        <f>IF(ISNA(VLOOKUP(CONCATENATE($B105,AO$2,"multi"),MW!$V$3:$W$600,2,0)),0,VLOOKUP(CONCATENATE($B105,AO$2,"multi"),MW!$V$3:$W$600,2,0))</f>
        <v>0</v>
      </c>
      <c r="AP105" s="11">
        <f>SUM(AE105:AO105)</f>
        <v>0</v>
      </c>
      <c r="AQ105" s="11">
        <f>IF(ISNA(VLOOKUP(CONCATENATE($B105,AQ$2,"multi"),'III-SUB'!$V$3:$W$633,2,0)),0,VLOOKUP(CONCATENATE($B105,AQ$2,"multi"),'III-SUB'!$V$3:$W$633,2,0))</f>
        <v>0</v>
      </c>
      <c r="AR105" s="11">
        <f>IF(ISNA(VLOOKUP(CONCATENATE($B105,AR$2,"multi"),'III-SUB'!$V$3:$W$633,2,0)),0,VLOOKUP(CONCATENATE($B105,AR$2,"multi"),'III-SUB'!$V$3:$W$633,2,0))</f>
        <v>0</v>
      </c>
      <c r="AS105" s="11">
        <f>IF(ISNA(VLOOKUP(CONCATENATE($B105,AS$2,"multi"),'III-SUB'!$V$3:$W$633,2,0)),0,VLOOKUP(CONCATENATE($B105,AS$2,"multi"),'III-SUB'!$V$3:$W$633,2,0))</f>
        <v>0</v>
      </c>
      <c r="AT105" s="11">
        <f>IF(ISNA(VLOOKUP(CONCATENATE($B105,AT$2,"multi"),'III-SUB'!$V$3:$W$633,2,0)),0,VLOOKUP(CONCATENATE($B105,AT$2,"multi"),'III-SUB'!$V$3:$W$633,2,0))</f>
        <v>0</v>
      </c>
      <c r="AU105" s="11">
        <f>IF(ISNA(VLOOKUP(CONCATENATE($B105,AU$2,"multi"),'III-SUB'!$V$3:$W$633,2,0)),0,VLOOKUP(CONCATENATE($B105,AU$2,"multi"),'III-SUB'!$V$3:$W$633,2,0))</f>
        <v>0</v>
      </c>
      <c r="AV105" s="11">
        <f>IF(ISNA(VLOOKUP(CONCATENATE($B105,AV$2,"multi"),'III-SUB'!$V$3:$W$633,2,0)),0,VLOOKUP(CONCATENATE($B105,AV$2,"multi"),'III-SUB'!$V$3:$W$633,2,0))</f>
        <v>0</v>
      </c>
      <c r="AW105" s="11">
        <f>IF(ISNA(VLOOKUP(CONCATENATE($B105,AW$2,"multi"),'III-SUB'!$V$3:$W$633,2,0)),0,VLOOKUP(CONCATENATE($B105,AW$2,"multi"),'III-SUB'!$V$3:$W$633,2,0))</f>
        <v>0</v>
      </c>
      <c r="AX105" s="11">
        <f>IF(ISNA(VLOOKUP(CONCATENATE($B105,AX$2,"multi"),'III-SUB'!$V$3:$W$633,2,0)),0,VLOOKUP(CONCATENATE($B105,AX$2,"multi"),'III-SUB'!$V$3:$W$633,2,0))</f>
        <v>0</v>
      </c>
      <c r="AY105" s="11">
        <f>IF(ISNA(VLOOKUP(CONCATENATE($B105,AY$2,"multi"),'III-SUB'!$V$3:$W$633,2,0)),0,VLOOKUP(CONCATENATE($B105,AY$2,"multi"),'III-SUB'!$V$3:$W$633,2,0))</f>
        <v>0</v>
      </c>
      <c r="AZ105" s="11">
        <f>IF(ISNA(VLOOKUP(CONCATENATE($B105,AZ$2,"multi"),'III-SUB'!$V$3:$W$633,2,0)),0,VLOOKUP(CONCATENATE($B105,AZ$2,"multi"),'III-SUB'!$V$3:$W$633,2,0))</f>
        <v>0</v>
      </c>
      <c r="BA105" s="11">
        <f>IF(ISNA(VLOOKUP(CONCATENATE($B105,BA$2,"multi"),'III-SUB'!$V$3:$W$633,2,0)),0,VLOOKUP(CONCATENATE($B105,BA$2,"multi"),'III-SUB'!$V$3:$W$633,2,0))</f>
        <v>0</v>
      </c>
      <c r="BB105" s="11">
        <f>IF(ISNA(VLOOKUP(CONCATENATE($B105,BB$2,"multi"),'III-SUB'!$V$3:$W$633,2,0)),0,VLOOKUP(CONCATENATE($B105,BB$2,"multi"),'III-SUB'!$V$3:$W$633,2,0))</f>
        <v>0</v>
      </c>
      <c r="BC105" s="11">
        <f>IF(ISNA(VLOOKUP(CONCATENATE($B105,BC$2,"multi"),'III-SUB'!$V$3:$W$633,2,0)),0,VLOOKUP(CONCATENATE($B105,BC$2,"multi"),'III-SUB'!$V$3:$W$633,2,0))</f>
        <v>0</v>
      </c>
      <c r="BD105" s="11">
        <f>SUM(AQ105:BC105)</f>
        <v>0</v>
      </c>
      <c r="BE105" s="11">
        <f>IF(ISNA(VLOOKUP(CONCATENATE($B105,AQ$2,"multi"),VHF!$V$3:$W$627,2,0)),0,VLOOKUP(CONCATENATE($B105,AQ$2,"multi"),VHF!$V$3:$W$627,2,0))</f>
        <v>0</v>
      </c>
      <c r="BF105" s="11">
        <f>IF(ISNA(VLOOKUP(CONCATENATE($B105,BF$2,"multi"),UHF!$V$3:$W$612,2,0)),0,VLOOKUP(CONCATENATE($B105,BF$2,"multi"),UHF!$V$3:$W$612,2,0))</f>
        <v>0</v>
      </c>
      <c r="BG105" s="11">
        <f>IF(ISNA(VLOOKUP(CONCATENATE($B105,BG$2,"multi"),UHF!$V$3:$W$612,2,0)),0,VLOOKUP(CONCATENATE($B105,BG$2,"multi"),UHF!$V$3:$W$612,2,0))</f>
        <v>0</v>
      </c>
      <c r="BH105" s="11">
        <f>IF(ISNA(VLOOKUP(CONCATENATE($B105,BH$2,"multi"),UHF!$V$3:$W$612,2,0)),0,VLOOKUP(CONCATENATE($B105,BH$2,"multi"),UHF!$V$3:$W$612,2,0))</f>
        <v>0</v>
      </c>
      <c r="BI105" s="11">
        <f>IF(ISNA(VLOOKUP(CONCATENATE($B105,BI$2,"multi"),UHF!$V$3:$W$612,2,0)),0,VLOOKUP(CONCATENATE($B105,BI$2,"multi"),UHF!$V$3:$W$612,2,0))</f>
        <v>0</v>
      </c>
      <c r="BJ105" s="11">
        <f>IF(ISNA(VLOOKUP(CONCATENATE($B105,BJ$2,"multi"),UHF!$V$3:$W$612,2,0)),0,VLOOKUP(CONCATENATE($B105,BJ$2,"multi"),UHF!$V$3:$W$612,2,0))</f>
        <v>0</v>
      </c>
      <c r="BK105" s="11">
        <f>IF(ISNA(VLOOKUP(CONCATENATE($B105,BK$2,"multi"),UHF!$V$3:$W$612,2,0)),0,VLOOKUP(CONCATENATE($B105,BK$2,"multi"),UHF!$V$3:$W$612,2,0))</f>
        <v>0</v>
      </c>
      <c r="BL105" s="11">
        <f>IF(ISNA(VLOOKUP(CONCATENATE($B105,BL$2,"multi"),UHF!$V$3:$W$612,2,0)),0,VLOOKUP(CONCATENATE($B105,BL$2,"multi"),UHF!$V$3:$W$612,2,0))</f>
        <v>0</v>
      </c>
      <c r="BM105" s="11">
        <f>IF(ISNA(VLOOKUP(CONCATENATE($B105,BM$2,"multi"),UHF!$V$3:$W$612,2,0)),0,VLOOKUP(CONCATENATE($B105,BM$2,"multi"),UHF!$V$3:$W$612,2,0))</f>
        <v>0</v>
      </c>
      <c r="BN105" s="11">
        <f>IF(ISNA(VLOOKUP(CONCATENATE($B105,BN$2,"multi"),UHF!$V$3:$W$612,2,0)),0,VLOOKUP(CONCATENATE($B105,BN$2,"multi"),UHF!$V$3:$W$612,2,0))</f>
        <v>0</v>
      </c>
      <c r="BO105" s="11">
        <f>IF(ISNA(VLOOKUP(CONCATENATE($B105,BO$2,"multi"),UHF!$V$3:$W$612,2,0)),0,VLOOKUP(CONCATENATE($B105,BO$2,"multi"),UHF!$V$3:$W$612,2,0))</f>
        <v>0</v>
      </c>
      <c r="BP105" s="11">
        <f>IF(ISNA(VLOOKUP(CONCATENATE($B105,BP$2,"multi"),UHF!$V$3:$W$612,2,0)),0,VLOOKUP(CONCATENATE($B105,BP$2,"multi"),UHF!$V$3:$W$612,2,0))</f>
        <v>0</v>
      </c>
      <c r="BQ105" s="11">
        <f>IF(ISNA(VLOOKUP(CONCATENATE($B105,BQ$2,"multi"),UHF!$V$3:$W$612,2,0)),0,VLOOKUP(CONCATENATE($B105,BQ$2,"multi"),UHF!$V$3:$W$612,2,0))</f>
        <v>0</v>
      </c>
      <c r="BR105" s="11">
        <f>SUM(BF105:BQ105)</f>
        <v>0</v>
      </c>
      <c r="BS105" s="11">
        <f>IF(ISNA(VLOOKUP(CONCATENATE($B105,BS$2,"multi"),'A1'!$V$3:$W$612,2,0)),0,VLOOKUP(CONCATENATE($B105,BS$2,"multi"),'A1'!$V$3:$W$612,2,0))</f>
        <v>0</v>
      </c>
      <c r="BT105" s="11">
        <f>SUM(C105,Q105,AQ105,BE105,BS105)</f>
        <v>0</v>
      </c>
      <c r="BU105" s="11">
        <f>SUM(D105,R105,AR105,BF105)</f>
        <v>0</v>
      </c>
      <c r="BV105" s="11">
        <f>SUM(E105,S105,AE105,AS105,BG105)</f>
        <v>0</v>
      </c>
      <c r="BW105" s="11">
        <f>SUM(F105,T105,AF105,AT105,BH105)</f>
        <v>0</v>
      </c>
      <c r="BX105" s="11">
        <f>SUM(G105,U105,AG105,AU105,BI105)</f>
        <v>0</v>
      </c>
      <c r="BY105" s="11">
        <f>SUM(H105,V105,AH105,AV105,BJ105)</f>
        <v>0</v>
      </c>
      <c r="BZ105" s="11">
        <f>SUM(I105,W105,AI105,AW105,BK105)</f>
        <v>0</v>
      </c>
      <c r="CA105" s="11">
        <f>SUM(J105,X105,AJ105,AX105,BL105)</f>
        <v>0</v>
      </c>
      <c r="CB105" s="11">
        <f>SUM(K105,Y105,AK105,AY105,BM105)</f>
        <v>0</v>
      </c>
      <c r="CC105" s="11">
        <f>SUM(Z105,AL105,AZ105,BN105)</f>
        <v>0</v>
      </c>
      <c r="CD105" s="11">
        <f>SUM(BT105:CC105)</f>
        <v>0</v>
      </c>
      <c r="CE105" s="11">
        <f>SUM(P105,AD105,AP105,BD105,BE105,BR105,BS105)</f>
        <v>0</v>
      </c>
      <c r="CF105" s="11">
        <f>MIN(P105,AD105,AP105,BD105,BE105,BR105,BS105)</f>
        <v>0</v>
      </c>
      <c r="CG105" s="11">
        <f>SUM(CE105-CF105)</f>
        <v>0</v>
      </c>
    </row>
    <row r="106" spans="1:85" x14ac:dyDescent="0.2">
      <c r="B106" s="8" t="str">
        <f>'Seznam-MO'!A106</f>
        <v>OK1DCS</v>
      </c>
      <c r="C106" s="11">
        <f>IF(ISNA(VLOOKUP(CONCATENATE($B106,C$2,"multi"),'I-SUB'!$V$3:$W$624,2,0)),0,VLOOKUP(CONCATENATE($B106,C$2,"multi"),'I-SUB'!$V$3:$W$624,2,0))</f>
        <v>0</v>
      </c>
      <c r="D106" s="11">
        <f>IF(ISNA(VLOOKUP(CONCATENATE($B106,D$2,"multi"),'I-SUB'!$V$3:$W$624,2,0)),0,VLOOKUP(CONCATENATE($B106,D$2,"multi"),'I-SUB'!$V$3:$W$624,2,0))</f>
        <v>0</v>
      </c>
      <c r="E106" s="11">
        <f>IF(ISNA(VLOOKUP(CONCATENATE($B106,E$2,"multi"),'I-SUB'!$V$3:$W$624,2,0)),0,VLOOKUP(CONCATENATE($B106,E$2,"multi"),'I-SUB'!$V$3:$W$624,2,0))</f>
        <v>0</v>
      </c>
      <c r="F106" s="11">
        <f>IF(ISNA(VLOOKUP(CONCATENATE($B106,F$2,"multi"),'I-SUB'!$V$3:$W$624,2,0)),0,VLOOKUP(CONCATENATE($B106,F$2,"multi"),'I-SUB'!$V$3:$W$624,2,0))</f>
        <v>0</v>
      </c>
      <c r="G106" s="11">
        <f>IF(ISNA(VLOOKUP(CONCATENATE($B106,G$2,"multi"),'I-SUB'!$V$3:$W$624,2,0)),0,VLOOKUP(CONCATENATE($B106,G$2,"multi"),'I-SUB'!$V$3:$W$624,2,0))</f>
        <v>0</v>
      </c>
      <c r="H106" s="11">
        <f>IF(ISNA(VLOOKUP(CONCATENATE($B106,H$2,"multi"),'I-SUB'!$V$3:$W$624,2,0)),0,VLOOKUP(CONCATENATE($B106,H$2,"multi"),'I-SUB'!$V$3:$W$624,2,0))</f>
        <v>0</v>
      </c>
      <c r="I106" s="11">
        <f>IF(ISNA(VLOOKUP(CONCATENATE($B106,I$2,"multi"),'I-SUB'!$V$3:$W$624,2,0)),0,VLOOKUP(CONCATENATE($B106,I$2,"multi"),'I-SUB'!$V$3:$W$624,2,0))</f>
        <v>0</v>
      </c>
      <c r="J106" s="11">
        <f>IF(ISNA(VLOOKUP(CONCATENATE($B106,J$2,"multi"),'I-SUB'!$V$3:$W$624,2,0)),0,VLOOKUP(CONCATENATE($B106,J$2,"multi"),'I-SUB'!$V$3:$W$624,2,0))</f>
        <v>0</v>
      </c>
      <c r="K106" s="11">
        <f>IF(ISNA(VLOOKUP(CONCATENATE($B106,K$2,"multi"),'I-SUB'!$V$3:$W$624,2,0)),0,VLOOKUP(CONCATENATE($B106,K$2,"multi"),'I-SUB'!$V$3:$W$624,2,0))</f>
        <v>0</v>
      </c>
      <c r="L106" s="11">
        <f>IF(ISNA(VLOOKUP(CONCATENATE($B106,L$2,"multi"),'I-SUB'!$V$3:$W$624,2,0)),0,VLOOKUP(CONCATENATE($B106,L$2,"multi"),'I-SUB'!$V$3:$W$624,2,0))</f>
        <v>0</v>
      </c>
      <c r="M106" s="11">
        <f>IF(ISNA(VLOOKUP(CONCATENATE($B106,M$2,"multi"),'I-SUB'!$V$3:$W$624,2,0)),0,VLOOKUP(CONCATENATE($B106,M$2,"multi"),'I-SUB'!$V$3:$W$624,2,0))</f>
        <v>0</v>
      </c>
      <c r="N106" s="11">
        <f>IF(ISNA(VLOOKUP(CONCATENATE($B106,N$2,"multi"),'I-SUB'!$V$3:$W$624,2,0)),0,VLOOKUP(CONCATENATE($B106,N$2,"multi"),'I-SUB'!$V$3:$W$624,2,0))</f>
        <v>0</v>
      </c>
      <c r="O106" s="11">
        <f>IF(ISNA(VLOOKUP(CONCATENATE($B106,O$2,"multi"),'I-SUB'!$V$3:$W$624,2,0)),0,VLOOKUP(CONCATENATE($B106,O$2,"multi"),'I-SUB'!$V$3:$W$624,2,0))</f>
        <v>0</v>
      </c>
      <c r="P106" s="11">
        <f>SUM(C106:O106)</f>
        <v>0</v>
      </c>
      <c r="Q106" s="11">
        <f>IF(ISNA(VLOOKUP(CONCATENATE($B106,Q$2,"multi"),'II-SUB'!$V$3:$W$630,2,0)),0,VLOOKUP(CONCATENATE($B106,Q$2,"multi"),'II-SUB'!$V$3:$W$630,2,0))</f>
        <v>0</v>
      </c>
      <c r="R106" s="11">
        <f>IF(ISNA(VLOOKUP(CONCATENATE($B106,R$2,"multi"),'II-SUB'!$V$3:$W$630,2,0)),0,VLOOKUP(CONCATENATE($B106,R$2,"multi"),'II-SUB'!$V$3:$W$630,2,0))</f>
        <v>0</v>
      </c>
      <c r="S106" s="11">
        <f>IF(ISNA(VLOOKUP(CONCATENATE($B106,S$2,"multi"),'II-SUB'!$V$3:$W$630,2,0)),0,VLOOKUP(CONCATENATE($B106,S$2,"multi"),'II-SUB'!$V$3:$W$630,2,0))</f>
        <v>0</v>
      </c>
      <c r="T106" s="11">
        <f>IF(ISNA(VLOOKUP(CONCATENATE($B106,T$2,"multi"),'II-SUB'!$V$3:$W$630,2,0)),0,VLOOKUP(CONCATENATE($B106,T$2,"multi"),'II-SUB'!$V$3:$W$630,2,0))</f>
        <v>0</v>
      </c>
      <c r="U106" s="11">
        <f>IF(ISNA(VLOOKUP(CONCATENATE($B106,U$2,"multi"),'II-SUB'!$V$3:$W$630,2,0)),0,VLOOKUP(CONCATENATE($B106,U$2,"multi"),'II-SUB'!$V$3:$W$630,2,0))</f>
        <v>0</v>
      </c>
      <c r="V106" s="11">
        <f>IF(ISNA(VLOOKUP(CONCATENATE($B106,V$2,"multi"),'II-SUB'!$V$3:$W$630,2,0)),0,VLOOKUP(CONCATENATE($B106,V$2,"multi"),'II-SUB'!$V$3:$W$630,2,0))</f>
        <v>0</v>
      </c>
      <c r="W106" s="11">
        <f>IF(ISNA(VLOOKUP(CONCATENATE($B106,W$2,"multi"),'II-SUB'!$V$3:$W$630,2,0)),0,VLOOKUP(CONCATENATE($B106,W$2,"multi"),'II-SUB'!$V$3:$W$630,2,0))</f>
        <v>0</v>
      </c>
      <c r="X106" s="11">
        <f>IF(ISNA(VLOOKUP(CONCATENATE($B106,X$2,"multi"),'II-SUB'!$V$3:$W$630,2,0)),0,VLOOKUP(CONCATENATE($B106,X$2,"multi"),'II-SUB'!$V$3:$W$630,2,0))</f>
        <v>0</v>
      </c>
      <c r="Y106" s="11">
        <f>IF(ISNA(VLOOKUP(CONCATENATE($B106,Y$2,"multi"),'II-SUB'!$V$3:$W$630,2,0)),0,VLOOKUP(CONCATENATE($B106,Y$2,"multi"),'II-SUB'!$V$3:$W$630,2,0))</f>
        <v>0</v>
      </c>
      <c r="Z106" s="11">
        <f>IF(ISNA(VLOOKUP(CONCATENATE($B106,Z$2,"multi"),'II-SUB'!$V$3:$W$630,2,0)),0,VLOOKUP(CONCATENATE($B106,Z$2,"multi"),'II-SUB'!$V$3:$W$630,2,0))</f>
        <v>0</v>
      </c>
      <c r="AA106" s="11">
        <f>IF(ISNA(VLOOKUP(CONCATENATE($B106,AA$2,"multi"),'II-SUB'!$V$3:$W$630,2,0)),0,VLOOKUP(CONCATENATE($B106,AA$2,"multi"),'II-SUB'!$V$3:$W$630,2,0))</f>
        <v>0</v>
      </c>
      <c r="AB106" s="11">
        <f>IF(ISNA(VLOOKUP(CONCATENATE($B106,AB$2,"multi"),'II-SUB'!$V$3:$W$630,2,0)),0,VLOOKUP(CONCATENATE($B106,AB$2,"multi"),'II-SUB'!$V$3:$W$630,2,0))</f>
        <v>0</v>
      </c>
      <c r="AC106" s="11">
        <f>IF(ISNA(VLOOKUP(CONCATENATE($B106,AC$2,"multi"),'II-SUB'!$V$3:$W$630,2,0)),0,VLOOKUP(CONCATENATE($B106,AC$2,"multi"),'II-SUB'!$V$3:$W$630,2,0))</f>
        <v>0</v>
      </c>
      <c r="AD106" s="11">
        <f>SUM(Q106:AC106)</f>
        <v>0</v>
      </c>
      <c r="AE106" s="11">
        <f>IF(ISNA(VLOOKUP(CONCATENATE($B106,AE$2,"multi"),MW!$V$3:$W$600,2,0)),0,VLOOKUP(CONCATENATE($B106,AE$2,"multi"),MW!$V$3:$W$600,2,0))</f>
        <v>0</v>
      </c>
      <c r="AF106" s="11">
        <f>IF(ISNA(VLOOKUP(CONCATENATE($B106,AF$2,"multi"),MW!$V$3:$W$600,2,0)),0,VLOOKUP(CONCATENATE($B106,AF$2,"multi"),MW!$V$3:$W$600,2,0))</f>
        <v>0</v>
      </c>
      <c r="AG106" s="11">
        <f>IF(ISNA(VLOOKUP(CONCATENATE($B106,AG$2,"multi"),MW!$V$3:$W$600,2,0)),0,VLOOKUP(CONCATENATE($B106,AG$2,"multi"),MW!$V$3:$W$600,2,0))</f>
        <v>0</v>
      </c>
      <c r="AH106" s="11">
        <f>IF(ISNA(VLOOKUP(CONCATENATE($B106,AH$2,"multi"),MW!$V$3:$W$600,2,0)),0,VLOOKUP(CONCATENATE($B106,AH$2,"multi"),MW!$V$3:$W$600,2,0))</f>
        <v>0</v>
      </c>
      <c r="AI106" s="11">
        <f>IF(ISNA(VLOOKUP(CONCATENATE($B106,AI$2,"multi"),MW!$V$3:$W$600,2,0)),0,VLOOKUP(CONCATENATE($B106,AI$2,"multi"),MW!$V$3:$W$600,2,0))</f>
        <v>0</v>
      </c>
      <c r="AJ106" s="11">
        <f>IF(ISNA(VLOOKUP(CONCATENATE($B106,AJ$2,"multi"),MW!$V$3:$W$600,2,0)),0,VLOOKUP(CONCATENATE($B106,AJ$2,"multi"),MW!$V$3:$W$600,2,0))</f>
        <v>0</v>
      </c>
      <c r="AK106" s="11">
        <f>IF(ISNA(VLOOKUP(CONCATENATE($B106,AK$2,"multi"),MW!$V$3:$W$600,2,0)),0,VLOOKUP(CONCATENATE($B106,AK$2,"multi"),MW!$V$3:$W$600,2,0))</f>
        <v>0</v>
      </c>
      <c r="AL106" s="11">
        <f>IF(ISNA(VLOOKUP(CONCATENATE($B106,AL$2,"multi"),MW!$V$3:$W$600,2,0)),0,VLOOKUP(CONCATENATE($B106,AL$2,"multi"),MW!$V$3:$W$600,2,0))</f>
        <v>0</v>
      </c>
      <c r="AM106" s="11">
        <f>IF(ISNA(VLOOKUP(CONCATENATE($B106,AM$2,"multi"),MW!$V$3:$W$600,2,0)),0,VLOOKUP(CONCATENATE($B106,AM$2,"multi"),MW!$V$3:$W$600,2,0))</f>
        <v>0</v>
      </c>
      <c r="AN106" s="11">
        <f>IF(ISNA(VLOOKUP(CONCATENATE($B106,AN$2,"multi"),MW!$V$3:$W$600,2,0)),0,VLOOKUP(CONCATENATE($B106,AN$2,"multi"),MW!$V$3:$W$600,2,0))</f>
        <v>0</v>
      </c>
      <c r="AO106" s="11">
        <f>IF(ISNA(VLOOKUP(CONCATENATE($B106,AO$2,"multi"),MW!$V$3:$W$600,2,0)),0,VLOOKUP(CONCATENATE($B106,AO$2,"multi"),MW!$V$3:$W$600,2,0))</f>
        <v>0</v>
      </c>
      <c r="AP106" s="11">
        <f>SUM(AE106:AO106)</f>
        <v>0</v>
      </c>
      <c r="AQ106" s="11">
        <f>IF(ISNA(VLOOKUP(CONCATENATE($B106,AQ$2,"multi"),'III-SUB'!$V$3:$W$633,2,0)),0,VLOOKUP(CONCATENATE($B106,AQ$2,"multi"),'III-SUB'!$V$3:$W$633,2,0))</f>
        <v>0</v>
      </c>
      <c r="AR106" s="11">
        <f>IF(ISNA(VLOOKUP(CONCATENATE($B106,AR$2,"multi"),'III-SUB'!$V$3:$W$633,2,0)),0,VLOOKUP(CONCATENATE($B106,AR$2,"multi"),'III-SUB'!$V$3:$W$633,2,0))</f>
        <v>0</v>
      </c>
      <c r="AS106" s="11">
        <f>IF(ISNA(VLOOKUP(CONCATENATE($B106,AS$2,"multi"),'III-SUB'!$V$3:$W$633,2,0)),0,VLOOKUP(CONCATENATE($B106,AS$2,"multi"),'III-SUB'!$V$3:$W$633,2,0))</f>
        <v>0</v>
      </c>
      <c r="AT106" s="11">
        <f>IF(ISNA(VLOOKUP(CONCATENATE($B106,AT$2,"multi"),'III-SUB'!$V$3:$W$633,2,0)),0,VLOOKUP(CONCATENATE($B106,AT$2,"multi"),'III-SUB'!$V$3:$W$633,2,0))</f>
        <v>0</v>
      </c>
      <c r="AU106" s="11">
        <f>IF(ISNA(VLOOKUP(CONCATENATE($B106,AU$2,"multi"),'III-SUB'!$V$3:$W$633,2,0)),0,VLOOKUP(CONCATENATE($B106,AU$2,"multi"),'III-SUB'!$V$3:$W$633,2,0))</f>
        <v>0</v>
      </c>
      <c r="AV106" s="11">
        <f>IF(ISNA(VLOOKUP(CONCATENATE($B106,AV$2,"multi"),'III-SUB'!$V$3:$W$633,2,0)),0,VLOOKUP(CONCATENATE($B106,AV$2,"multi"),'III-SUB'!$V$3:$W$633,2,0))</f>
        <v>0</v>
      </c>
      <c r="AW106" s="11">
        <f>IF(ISNA(VLOOKUP(CONCATENATE($B106,AW$2,"multi"),'III-SUB'!$V$3:$W$633,2,0)),0,VLOOKUP(CONCATENATE($B106,AW$2,"multi"),'III-SUB'!$V$3:$W$633,2,0))</f>
        <v>0</v>
      </c>
      <c r="AX106" s="11">
        <f>IF(ISNA(VLOOKUP(CONCATENATE($B106,AX$2,"multi"),'III-SUB'!$V$3:$W$633,2,0)),0,VLOOKUP(CONCATENATE($B106,AX$2,"multi"),'III-SUB'!$V$3:$W$633,2,0))</f>
        <v>0</v>
      </c>
      <c r="AY106" s="11">
        <f>IF(ISNA(VLOOKUP(CONCATENATE($B106,AY$2,"multi"),'III-SUB'!$V$3:$W$633,2,0)),0,VLOOKUP(CONCATENATE($B106,AY$2,"multi"),'III-SUB'!$V$3:$W$633,2,0))</f>
        <v>0</v>
      </c>
      <c r="AZ106" s="11">
        <f>IF(ISNA(VLOOKUP(CONCATENATE($B106,AZ$2,"multi"),'III-SUB'!$V$3:$W$633,2,0)),0,VLOOKUP(CONCATENATE($B106,AZ$2,"multi"),'III-SUB'!$V$3:$W$633,2,0))</f>
        <v>0</v>
      </c>
      <c r="BA106" s="11">
        <f>IF(ISNA(VLOOKUP(CONCATENATE($B106,BA$2,"multi"),'III-SUB'!$V$3:$W$633,2,0)),0,VLOOKUP(CONCATENATE($B106,BA$2,"multi"),'III-SUB'!$V$3:$W$633,2,0))</f>
        <v>0</v>
      </c>
      <c r="BB106" s="11">
        <f>IF(ISNA(VLOOKUP(CONCATENATE($B106,BB$2,"multi"),'III-SUB'!$V$3:$W$633,2,0)),0,VLOOKUP(CONCATENATE($B106,BB$2,"multi"),'III-SUB'!$V$3:$W$633,2,0))</f>
        <v>0</v>
      </c>
      <c r="BC106" s="11">
        <f>IF(ISNA(VLOOKUP(CONCATENATE($B106,BC$2,"multi"),'III-SUB'!$V$3:$W$633,2,0)),0,VLOOKUP(CONCATENATE($B106,BC$2,"multi"),'III-SUB'!$V$3:$W$633,2,0))</f>
        <v>0</v>
      </c>
      <c r="BD106" s="11">
        <f>SUM(AQ106:BC106)</f>
        <v>0</v>
      </c>
      <c r="BE106" s="11">
        <f>IF(ISNA(VLOOKUP(CONCATENATE($B106,AQ$2,"multi"),VHF!$V$3:$W$627,2,0)),0,VLOOKUP(CONCATENATE($B106,AQ$2,"multi"),VHF!$V$3:$W$627,2,0))</f>
        <v>0</v>
      </c>
      <c r="BF106" s="11">
        <f>IF(ISNA(VLOOKUP(CONCATENATE($B106,BF$2,"multi"),UHF!$V$3:$W$612,2,0)),0,VLOOKUP(CONCATENATE($B106,BF$2,"multi"),UHF!$V$3:$W$612,2,0))</f>
        <v>0</v>
      </c>
      <c r="BG106" s="11">
        <f>IF(ISNA(VLOOKUP(CONCATENATE($B106,BG$2,"multi"),UHF!$V$3:$W$612,2,0)),0,VLOOKUP(CONCATENATE($B106,BG$2,"multi"),UHF!$V$3:$W$612,2,0))</f>
        <v>0</v>
      </c>
      <c r="BH106" s="11">
        <f>IF(ISNA(VLOOKUP(CONCATENATE($B106,BH$2,"multi"),UHF!$V$3:$W$612,2,0)),0,VLOOKUP(CONCATENATE($B106,BH$2,"multi"),UHF!$V$3:$W$612,2,0))</f>
        <v>0</v>
      </c>
      <c r="BI106" s="11">
        <f>IF(ISNA(VLOOKUP(CONCATENATE($B106,BI$2,"multi"),UHF!$V$3:$W$612,2,0)),0,VLOOKUP(CONCATENATE($B106,BI$2,"multi"),UHF!$V$3:$W$612,2,0))</f>
        <v>0</v>
      </c>
      <c r="BJ106" s="11">
        <f>IF(ISNA(VLOOKUP(CONCATENATE($B106,BJ$2,"multi"),UHF!$V$3:$W$612,2,0)),0,VLOOKUP(CONCATENATE($B106,BJ$2,"multi"),UHF!$V$3:$W$612,2,0))</f>
        <v>0</v>
      </c>
      <c r="BK106" s="11">
        <f>IF(ISNA(VLOOKUP(CONCATENATE($B106,BK$2,"multi"),UHF!$V$3:$W$612,2,0)),0,VLOOKUP(CONCATENATE($B106,BK$2,"multi"),UHF!$V$3:$W$612,2,0))</f>
        <v>0</v>
      </c>
      <c r="BL106" s="11">
        <f>IF(ISNA(VLOOKUP(CONCATENATE($B106,BL$2,"multi"),UHF!$V$3:$W$612,2,0)),0,VLOOKUP(CONCATENATE($B106,BL$2,"multi"),UHF!$V$3:$W$612,2,0))</f>
        <v>0</v>
      </c>
      <c r="BM106" s="11">
        <f>IF(ISNA(VLOOKUP(CONCATENATE($B106,BM$2,"multi"),UHF!$V$3:$W$612,2,0)),0,VLOOKUP(CONCATENATE($B106,BM$2,"multi"),UHF!$V$3:$W$612,2,0))</f>
        <v>0</v>
      </c>
      <c r="BN106" s="11">
        <f>IF(ISNA(VLOOKUP(CONCATENATE($B106,BN$2,"multi"),UHF!$V$3:$W$612,2,0)),0,VLOOKUP(CONCATENATE($B106,BN$2,"multi"),UHF!$V$3:$W$612,2,0))</f>
        <v>0</v>
      </c>
      <c r="BO106" s="11">
        <f>IF(ISNA(VLOOKUP(CONCATENATE($B106,BO$2,"multi"),UHF!$V$3:$W$612,2,0)),0,VLOOKUP(CONCATENATE($B106,BO$2,"multi"),UHF!$V$3:$W$612,2,0))</f>
        <v>0</v>
      </c>
      <c r="BP106" s="11">
        <f>IF(ISNA(VLOOKUP(CONCATENATE($B106,BP$2,"multi"),UHF!$V$3:$W$612,2,0)),0,VLOOKUP(CONCATENATE($B106,BP$2,"multi"),UHF!$V$3:$W$612,2,0))</f>
        <v>0</v>
      </c>
      <c r="BQ106" s="11">
        <f>IF(ISNA(VLOOKUP(CONCATENATE($B106,BQ$2,"multi"),UHF!$V$3:$W$612,2,0)),0,VLOOKUP(CONCATENATE($B106,BQ$2,"multi"),UHF!$V$3:$W$612,2,0))</f>
        <v>0</v>
      </c>
      <c r="BR106" s="11">
        <f>SUM(BF106:BQ106)</f>
        <v>0</v>
      </c>
      <c r="BS106" s="11">
        <f>IF(ISNA(VLOOKUP(CONCATENATE($B106,BS$2,"multi"),'A1'!$V$3:$W$612,2,0)),0,VLOOKUP(CONCATENATE($B106,BS$2,"multi"),'A1'!$V$3:$W$612,2,0))</f>
        <v>0</v>
      </c>
    </row>
    <row r="107" spans="1:85" x14ac:dyDescent="0.2">
      <c r="B107" s="8" t="str">
        <f>'Seznam-MO'!A107</f>
        <v>OK1CYC</v>
      </c>
      <c r="C107" s="11">
        <f>IF(ISNA(VLOOKUP(CONCATENATE($B107,C$2,"multi"),'I-SUB'!$V$3:$W$624,2,0)),0,VLOOKUP(CONCATENATE($B107,C$2,"multi"),'I-SUB'!$V$3:$W$624,2,0))</f>
        <v>0</v>
      </c>
      <c r="D107" s="11">
        <f>IF(ISNA(VLOOKUP(CONCATENATE($B107,D$2,"multi"),'I-SUB'!$V$3:$W$624,2,0)),0,VLOOKUP(CONCATENATE($B107,D$2,"multi"),'I-SUB'!$V$3:$W$624,2,0))</f>
        <v>0</v>
      </c>
      <c r="E107" s="11">
        <f>IF(ISNA(VLOOKUP(CONCATENATE($B107,E$2,"multi"),'I-SUB'!$V$3:$W$624,2,0)),0,VLOOKUP(CONCATENATE($B107,E$2,"multi"),'I-SUB'!$V$3:$W$624,2,0))</f>
        <v>0</v>
      </c>
      <c r="F107" s="11">
        <f>IF(ISNA(VLOOKUP(CONCATENATE($B107,F$2,"multi"),'I-SUB'!$V$3:$W$624,2,0)),0,VLOOKUP(CONCATENATE($B107,F$2,"multi"),'I-SUB'!$V$3:$W$624,2,0))</f>
        <v>0</v>
      </c>
      <c r="G107" s="11">
        <f>IF(ISNA(VLOOKUP(CONCATENATE($B107,G$2,"multi"),'I-SUB'!$V$3:$W$624,2,0)),0,VLOOKUP(CONCATENATE($B107,G$2,"multi"),'I-SUB'!$V$3:$W$624,2,0))</f>
        <v>0</v>
      </c>
      <c r="H107" s="11">
        <f>IF(ISNA(VLOOKUP(CONCATENATE($B107,H$2,"multi"),'I-SUB'!$V$3:$W$624,2,0)),0,VLOOKUP(CONCATENATE($B107,H$2,"multi"),'I-SUB'!$V$3:$W$624,2,0))</f>
        <v>0</v>
      </c>
      <c r="I107" s="11">
        <f>IF(ISNA(VLOOKUP(CONCATENATE($B107,I$2,"multi"),'I-SUB'!$V$3:$W$624,2,0)),0,VLOOKUP(CONCATENATE($B107,I$2,"multi"),'I-SUB'!$V$3:$W$624,2,0))</f>
        <v>0</v>
      </c>
      <c r="J107" s="11">
        <f>IF(ISNA(VLOOKUP(CONCATENATE($B107,J$2,"multi"),'I-SUB'!$V$3:$W$624,2,0)),0,VLOOKUP(CONCATENATE($B107,J$2,"multi"),'I-SUB'!$V$3:$W$624,2,0))</f>
        <v>0</v>
      </c>
      <c r="K107" s="11">
        <f>IF(ISNA(VLOOKUP(CONCATENATE($B107,K$2,"multi"),'I-SUB'!$V$3:$W$624,2,0)),0,VLOOKUP(CONCATENATE($B107,K$2,"multi"),'I-SUB'!$V$3:$W$624,2,0))</f>
        <v>0</v>
      </c>
      <c r="L107" s="11">
        <f>IF(ISNA(VLOOKUP(CONCATENATE($B107,L$2,"multi"),'I-SUB'!$V$3:$W$624,2,0)),0,VLOOKUP(CONCATENATE($B107,L$2,"multi"),'I-SUB'!$V$3:$W$624,2,0))</f>
        <v>0</v>
      </c>
      <c r="M107" s="11">
        <f>IF(ISNA(VLOOKUP(CONCATENATE($B107,M$2,"multi"),'I-SUB'!$V$3:$W$624,2,0)),0,VLOOKUP(CONCATENATE($B107,M$2,"multi"),'I-SUB'!$V$3:$W$624,2,0))</f>
        <v>0</v>
      </c>
      <c r="N107" s="11">
        <f>IF(ISNA(VLOOKUP(CONCATENATE($B107,N$2,"multi"),'I-SUB'!$V$3:$W$624,2,0)),0,VLOOKUP(CONCATENATE($B107,N$2,"multi"),'I-SUB'!$V$3:$W$624,2,0))</f>
        <v>0</v>
      </c>
      <c r="O107" s="11">
        <f>IF(ISNA(VLOOKUP(CONCATENATE($B107,O$2,"multi"),'I-SUB'!$V$3:$W$624,2,0)),0,VLOOKUP(CONCATENATE($B107,O$2,"multi"),'I-SUB'!$V$3:$W$624,2,0))</f>
        <v>0</v>
      </c>
      <c r="P107" s="11">
        <f>SUM(C107:O107)</f>
        <v>0</v>
      </c>
      <c r="Q107" s="11">
        <f>IF(ISNA(VLOOKUP(CONCATENATE($B107,Q$2,"multi"),'II-SUB'!$V$3:$W$630,2,0)),0,VLOOKUP(CONCATENATE($B107,Q$2,"multi"),'II-SUB'!$V$3:$W$630,2,0))</f>
        <v>4.0999999999999996</v>
      </c>
      <c r="R107" s="11">
        <f>IF(ISNA(VLOOKUP(CONCATENATE($B107,R$2,"multi"),'II-SUB'!$V$3:$W$630,2,0)),0,VLOOKUP(CONCATENATE($B107,R$2,"multi"),'II-SUB'!$V$3:$W$630,2,0))</f>
        <v>0</v>
      </c>
      <c r="S107" s="11">
        <f>IF(ISNA(VLOOKUP(CONCATENATE($B107,S$2,"multi"),'II-SUB'!$V$3:$W$630,2,0)),0,VLOOKUP(CONCATENATE($B107,S$2,"multi"),'II-SUB'!$V$3:$W$630,2,0))</f>
        <v>0</v>
      </c>
      <c r="T107" s="11">
        <f>IF(ISNA(VLOOKUP(CONCATENATE($B107,T$2,"multi"),'II-SUB'!$V$3:$W$630,2,0)),0,VLOOKUP(CONCATENATE($B107,T$2,"multi"),'II-SUB'!$V$3:$W$630,2,0))</f>
        <v>0</v>
      </c>
      <c r="U107" s="11">
        <f>IF(ISNA(VLOOKUP(CONCATENATE($B107,U$2,"multi"),'II-SUB'!$V$3:$W$630,2,0)),0,VLOOKUP(CONCATENATE($B107,U$2,"multi"),'II-SUB'!$V$3:$W$630,2,0))</f>
        <v>0</v>
      </c>
      <c r="V107" s="11">
        <f>IF(ISNA(VLOOKUP(CONCATENATE($B107,V$2,"multi"),'II-SUB'!$V$3:$W$630,2,0)),0,VLOOKUP(CONCATENATE($B107,V$2,"multi"),'II-SUB'!$V$3:$W$630,2,0))</f>
        <v>0</v>
      </c>
      <c r="W107" s="11">
        <f>IF(ISNA(VLOOKUP(CONCATENATE($B107,W$2,"multi"),'II-SUB'!$V$3:$W$630,2,0)),0,VLOOKUP(CONCATENATE($B107,W$2,"multi"),'II-SUB'!$V$3:$W$630,2,0))</f>
        <v>0</v>
      </c>
      <c r="X107" s="11">
        <f>IF(ISNA(VLOOKUP(CONCATENATE($B107,X$2,"multi"),'II-SUB'!$V$3:$W$630,2,0)),0,VLOOKUP(CONCATENATE($B107,X$2,"multi"),'II-SUB'!$V$3:$W$630,2,0))</f>
        <v>0</v>
      </c>
      <c r="Y107" s="11">
        <f>IF(ISNA(VLOOKUP(CONCATENATE($B107,Y$2,"multi"),'II-SUB'!$V$3:$W$630,2,0)),0,VLOOKUP(CONCATENATE($B107,Y$2,"multi"),'II-SUB'!$V$3:$W$630,2,0))</f>
        <v>0</v>
      </c>
      <c r="Z107" s="11">
        <f>IF(ISNA(VLOOKUP(CONCATENATE($B107,Z$2,"multi"),'II-SUB'!$V$3:$W$630,2,0)),0,VLOOKUP(CONCATENATE($B107,Z$2,"multi"),'II-SUB'!$V$3:$W$630,2,0))</f>
        <v>0</v>
      </c>
      <c r="AA107" s="11">
        <f>IF(ISNA(VLOOKUP(CONCATENATE($B107,AA$2,"multi"),'II-SUB'!$V$3:$W$630,2,0)),0,VLOOKUP(CONCATENATE($B107,AA$2,"multi"),'II-SUB'!$V$3:$W$630,2,0))</f>
        <v>0</v>
      </c>
      <c r="AB107" s="11">
        <f>IF(ISNA(VLOOKUP(CONCATENATE($B107,AB$2,"multi"),'II-SUB'!$V$3:$W$630,2,0)),0,VLOOKUP(CONCATENATE($B107,AB$2,"multi"),'II-SUB'!$V$3:$W$630,2,0))</f>
        <v>0</v>
      </c>
      <c r="AC107" s="11">
        <f>IF(ISNA(VLOOKUP(CONCATENATE($B107,AC$2,"multi"),'II-SUB'!$V$3:$W$630,2,0)),0,VLOOKUP(CONCATENATE($B107,AC$2,"multi"),'II-SUB'!$V$3:$W$630,2,0))</f>
        <v>0</v>
      </c>
      <c r="AD107" s="11">
        <f>SUM(Q107:AC107)</f>
        <v>4.0999999999999996</v>
      </c>
      <c r="AE107" s="11">
        <f>IF(ISNA(VLOOKUP(CONCATENATE($B107,AE$2,"multi"),MW!$V$3:$W$600,2,0)),0,VLOOKUP(CONCATENATE($B107,AE$2,"multi"),MW!$V$3:$W$600,2,0))</f>
        <v>0</v>
      </c>
      <c r="AF107" s="11">
        <f>IF(ISNA(VLOOKUP(CONCATENATE($B107,AF$2,"multi"),MW!$V$3:$W$600,2,0)),0,VLOOKUP(CONCATENATE($B107,AF$2,"multi"),MW!$V$3:$W$600,2,0))</f>
        <v>0</v>
      </c>
      <c r="AG107" s="11">
        <f>IF(ISNA(VLOOKUP(CONCATENATE($B107,AG$2,"multi"),MW!$V$3:$W$600,2,0)),0,VLOOKUP(CONCATENATE($B107,AG$2,"multi"),MW!$V$3:$W$600,2,0))</f>
        <v>0</v>
      </c>
      <c r="AH107" s="11">
        <f>IF(ISNA(VLOOKUP(CONCATENATE($B107,AH$2,"multi"),MW!$V$3:$W$600,2,0)),0,VLOOKUP(CONCATENATE($B107,AH$2,"multi"),MW!$V$3:$W$600,2,0))</f>
        <v>0</v>
      </c>
      <c r="AI107" s="11">
        <f>IF(ISNA(VLOOKUP(CONCATENATE($B107,AI$2,"multi"),MW!$V$3:$W$600,2,0)),0,VLOOKUP(CONCATENATE($B107,AI$2,"multi"),MW!$V$3:$W$600,2,0))</f>
        <v>0</v>
      </c>
      <c r="AJ107" s="11">
        <f>IF(ISNA(VLOOKUP(CONCATENATE($B107,AJ$2,"multi"),MW!$V$3:$W$600,2,0)),0,VLOOKUP(CONCATENATE($B107,AJ$2,"multi"),MW!$V$3:$W$600,2,0))</f>
        <v>0</v>
      </c>
      <c r="AK107" s="11">
        <f>IF(ISNA(VLOOKUP(CONCATENATE($B107,AK$2,"multi"),MW!$V$3:$W$600,2,0)),0,VLOOKUP(CONCATENATE($B107,AK$2,"multi"),MW!$V$3:$W$600,2,0))</f>
        <v>0</v>
      </c>
      <c r="AL107" s="11">
        <f>IF(ISNA(VLOOKUP(CONCATENATE($B107,AL$2,"multi"),MW!$V$3:$W$600,2,0)),0,VLOOKUP(CONCATENATE($B107,AL$2,"multi"),MW!$V$3:$W$600,2,0))</f>
        <v>0</v>
      </c>
      <c r="AM107" s="11">
        <f>IF(ISNA(VLOOKUP(CONCATENATE($B107,AM$2,"multi"),MW!$V$3:$W$600,2,0)),0,VLOOKUP(CONCATENATE($B107,AM$2,"multi"),MW!$V$3:$W$600,2,0))</f>
        <v>0</v>
      </c>
      <c r="AN107" s="11">
        <f>IF(ISNA(VLOOKUP(CONCATENATE($B107,AN$2,"multi"),MW!$V$3:$W$600,2,0)),0,VLOOKUP(CONCATENATE($B107,AN$2,"multi"),MW!$V$3:$W$600,2,0))</f>
        <v>0</v>
      </c>
      <c r="AO107" s="11">
        <f>IF(ISNA(VLOOKUP(CONCATENATE($B107,AO$2,"multi"),MW!$V$3:$W$600,2,0)),0,VLOOKUP(CONCATENATE($B107,AO$2,"multi"),MW!$V$3:$W$600,2,0))</f>
        <v>0</v>
      </c>
      <c r="AP107" s="11">
        <f>SUM(AE107:AO107)</f>
        <v>0</v>
      </c>
      <c r="AQ107" s="11">
        <f>IF(ISNA(VLOOKUP(CONCATENATE($B107,AQ$2,"multi"),'III-SUB'!$V$3:$W$633,2,0)),0,VLOOKUP(CONCATENATE($B107,AQ$2,"multi"),'III-SUB'!$V$3:$W$633,2,0))</f>
        <v>0</v>
      </c>
      <c r="AR107" s="11">
        <f>IF(ISNA(VLOOKUP(CONCATENATE($B107,AR$2,"multi"),'III-SUB'!$V$3:$W$633,2,0)),0,VLOOKUP(CONCATENATE($B107,AR$2,"multi"),'III-SUB'!$V$3:$W$633,2,0))</f>
        <v>0</v>
      </c>
      <c r="AS107" s="11">
        <f>IF(ISNA(VLOOKUP(CONCATENATE($B107,AS$2,"multi"),'III-SUB'!$V$3:$W$633,2,0)),0,VLOOKUP(CONCATENATE($B107,AS$2,"multi"),'III-SUB'!$V$3:$W$633,2,0))</f>
        <v>0</v>
      </c>
      <c r="AT107" s="11">
        <f>IF(ISNA(VLOOKUP(CONCATENATE($B107,AT$2,"multi"),'III-SUB'!$V$3:$W$633,2,0)),0,VLOOKUP(CONCATENATE($B107,AT$2,"multi"),'III-SUB'!$V$3:$W$633,2,0))</f>
        <v>0</v>
      </c>
      <c r="AU107" s="11">
        <f>IF(ISNA(VLOOKUP(CONCATENATE($B107,AU$2,"multi"),'III-SUB'!$V$3:$W$633,2,0)),0,VLOOKUP(CONCATENATE($B107,AU$2,"multi"),'III-SUB'!$V$3:$W$633,2,0))</f>
        <v>0</v>
      </c>
      <c r="AV107" s="11">
        <f>IF(ISNA(VLOOKUP(CONCATENATE($B107,AV$2,"multi"),'III-SUB'!$V$3:$W$633,2,0)),0,VLOOKUP(CONCATENATE($B107,AV$2,"multi"),'III-SUB'!$V$3:$W$633,2,0))</f>
        <v>0</v>
      </c>
      <c r="AW107" s="11">
        <f>IF(ISNA(VLOOKUP(CONCATENATE($B107,AW$2,"multi"),'III-SUB'!$V$3:$W$633,2,0)),0,VLOOKUP(CONCATENATE($B107,AW$2,"multi"),'III-SUB'!$V$3:$W$633,2,0))</f>
        <v>0</v>
      </c>
      <c r="AX107" s="11">
        <f>IF(ISNA(VLOOKUP(CONCATENATE($B107,AX$2,"multi"),'III-SUB'!$V$3:$W$633,2,0)),0,VLOOKUP(CONCATENATE($B107,AX$2,"multi"),'III-SUB'!$V$3:$W$633,2,0))</f>
        <v>0</v>
      </c>
      <c r="AY107" s="11">
        <f>IF(ISNA(VLOOKUP(CONCATENATE($B107,AY$2,"multi"),'III-SUB'!$V$3:$W$633,2,0)),0,VLOOKUP(CONCATENATE($B107,AY$2,"multi"),'III-SUB'!$V$3:$W$633,2,0))</f>
        <v>0</v>
      </c>
      <c r="AZ107" s="11">
        <f>IF(ISNA(VLOOKUP(CONCATENATE($B107,AZ$2,"multi"),'III-SUB'!$V$3:$W$633,2,0)),0,VLOOKUP(CONCATENATE($B107,AZ$2,"multi"),'III-SUB'!$V$3:$W$633,2,0))</f>
        <v>0</v>
      </c>
      <c r="BA107" s="11">
        <f>IF(ISNA(VLOOKUP(CONCATENATE($B107,BA$2,"multi"),'III-SUB'!$V$3:$W$633,2,0)),0,VLOOKUP(CONCATENATE($B107,BA$2,"multi"),'III-SUB'!$V$3:$W$633,2,0))</f>
        <v>0</v>
      </c>
      <c r="BB107" s="11">
        <f>IF(ISNA(VLOOKUP(CONCATENATE($B107,BB$2,"multi"),'III-SUB'!$V$3:$W$633,2,0)),0,VLOOKUP(CONCATENATE($B107,BB$2,"multi"),'III-SUB'!$V$3:$W$633,2,0))</f>
        <v>0</v>
      </c>
      <c r="BC107" s="11">
        <f>IF(ISNA(VLOOKUP(CONCATENATE($B107,BC$2,"multi"),'III-SUB'!$V$3:$W$633,2,0)),0,VLOOKUP(CONCATENATE($B107,BC$2,"multi"),'III-SUB'!$V$3:$W$633,2,0))</f>
        <v>0</v>
      </c>
      <c r="BD107" s="11">
        <f>SUM(AQ107:BC107)</f>
        <v>0</v>
      </c>
      <c r="BE107" s="11">
        <f>IF(ISNA(VLOOKUP(CONCATENATE($B107,AQ$2,"multi"),VHF!$V$3:$W$627,2,0)),0,VLOOKUP(CONCATENATE($B107,AQ$2,"multi"),VHF!$V$3:$W$627,2,0))</f>
        <v>0</v>
      </c>
      <c r="BF107" s="11">
        <f>IF(ISNA(VLOOKUP(CONCATENATE($B107,BF$2,"multi"),UHF!$V$3:$W$612,2,0)),0,VLOOKUP(CONCATENATE($B107,BF$2,"multi"),UHF!$V$3:$W$612,2,0))</f>
        <v>0</v>
      </c>
      <c r="BG107" s="11">
        <f>IF(ISNA(VLOOKUP(CONCATENATE($B107,BG$2,"multi"),UHF!$V$3:$W$612,2,0)),0,VLOOKUP(CONCATENATE($B107,BG$2,"multi"),UHF!$V$3:$W$612,2,0))</f>
        <v>0</v>
      </c>
      <c r="BH107" s="11">
        <f>IF(ISNA(VLOOKUP(CONCATENATE($B107,BH$2,"multi"),UHF!$V$3:$W$612,2,0)),0,VLOOKUP(CONCATENATE($B107,BH$2,"multi"),UHF!$V$3:$W$612,2,0))</f>
        <v>0</v>
      </c>
      <c r="BI107" s="11">
        <f>IF(ISNA(VLOOKUP(CONCATENATE($B107,BI$2,"multi"),UHF!$V$3:$W$612,2,0)),0,VLOOKUP(CONCATENATE($B107,BI$2,"multi"),UHF!$V$3:$W$612,2,0))</f>
        <v>0</v>
      </c>
      <c r="BJ107" s="11">
        <f>IF(ISNA(VLOOKUP(CONCATENATE($B107,BJ$2,"multi"),UHF!$V$3:$W$612,2,0)),0,VLOOKUP(CONCATENATE($B107,BJ$2,"multi"),UHF!$V$3:$W$612,2,0))</f>
        <v>0</v>
      </c>
      <c r="BK107" s="11">
        <f>IF(ISNA(VLOOKUP(CONCATENATE($B107,BK$2,"multi"),UHF!$V$3:$W$612,2,0)),0,VLOOKUP(CONCATENATE($B107,BK$2,"multi"),UHF!$V$3:$W$612,2,0))</f>
        <v>0</v>
      </c>
      <c r="BL107" s="11">
        <f>IF(ISNA(VLOOKUP(CONCATENATE($B107,BL$2,"multi"),UHF!$V$3:$W$612,2,0)),0,VLOOKUP(CONCATENATE($B107,BL$2,"multi"),UHF!$V$3:$W$612,2,0))</f>
        <v>0</v>
      </c>
      <c r="BM107" s="11">
        <f>IF(ISNA(VLOOKUP(CONCATENATE($B107,BM$2,"multi"),UHF!$V$3:$W$612,2,0)),0,VLOOKUP(CONCATENATE($B107,BM$2,"multi"),UHF!$V$3:$W$612,2,0))</f>
        <v>0</v>
      </c>
      <c r="BN107" s="11">
        <f>IF(ISNA(VLOOKUP(CONCATENATE($B107,BN$2,"multi"),UHF!$V$3:$W$612,2,0)),0,VLOOKUP(CONCATENATE($B107,BN$2,"multi"),UHF!$V$3:$W$612,2,0))</f>
        <v>0</v>
      </c>
      <c r="BO107" s="11">
        <f>IF(ISNA(VLOOKUP(CONCATENATE($B107,BO$2,"multi"),UHF!$V$3:$W$612,2,0)),0,VLOOKUP(CONCATENATE($B107,BO$2,"multi"),UHF!$V$3:$W$612,2,0))</f>
        <v>0</v>
      </c>
      <c r="BP107" s="11">
        <f>IF(ISNA(VLOOKUP(CONCATENATE($B107,BP$2,"multi"),UHF!$V$3:$W$612,2,0)),0,VLOOKUP(CONCATENATE($B107,BP$2,"multi"),UHF!$V$3:$W$612,2,0))</f>
        <v>0</v>
      </c>
      <c r="BQ107" s="11">
        <f>IF(ISNA(VLOOKUP(CONCATENATE($B107,BQ$2,"multi"),UHF!$V$3:$W$612,2,0)),0,VLOOKUP(CONCATENATE($B107,BQ$2,"multi"),UHF!$V$3:$W$612,2,0))</f>
        <v>0</v>
      </c>
      <c r="BR107" s="11">
        <f>SUM(BF107:BQ107)</f>
        <v>0</v>
      </c>
      <c r="BS107" s="11">
        <f>IF(ISNA(VLOOKUP(CONCATENATE($B107,BS$2,"multi"),'A1'!$V$3:$W$612,2,0)),0,VLOOKUP(CONCATENATE($B107,BS$2,"multi"),'A1'!$V$3:$W$612,2,0))</f>
        <v>0</v>
      </c>
    </row>
    <row r="108" spans="1:85" x14ac:dyDescent="0.2">
      <c r="B108" s="8" t="str">
        <f>'Seznam-MO'!A108</f>
        <v/>
      </c>
      <c r="C108" s="11">
        <f>IF(ISNA(VLOOKUP(CONCATENATE($B108,C$2,"multi"),'I-SUB'!$V$3:$W$624,2,0)),0,VLOOKUP(CONCATENATE($B108,C$2,"multi"),'I-SUB'!$V$3:$W$624,2,0))</f>
        <v>0</v>
      </c>
      <c r="D108" s="11">
        <f>IF(ISNA(VLOOKUP(CONCATENATE($B108,D$2,"multi"),'I-SUB'!$V$3:$W$624,2,0)),0,VLOOKUP(CONCATENATE($B108,D$2,"multi"),'I-SUB'!$V$3:$W$624,2,0))</f>
        <v>0</v>
      </c>
      <c r="E108" s="11">
        <f>IF(ISNA(VLOOKUP(CONCATENATE($B108,E$2,"multi"),'I-SUB'!$V$3:$W$624,2,0)),0,VLOOKUP(CONCATENATE($B108,E$2,"multi"),'I-SUB'!$V$3:$W$624,2,0))</f>
        <v>0</v>
      </c>
      <c r="F108" s="11">
        <f>IF(ISNA(VLOOKUP(CONCATENATE($B108,F$2,"multi"),'I-SUB'!$V$3:$W$624,2,0)),0,VLOOKUP(CONCATENATE($B108,F$2,"multi"),'I-SUB'!$V$3:$W$624,2,0))</f>
        <v>0</v>
      </c>
      <c r="G108" s="11">
        <f>IF(ISNA(VLOOKUP(CONCATENATE($B108,G$2,"multi"),'I-SUB'!$V$3:$W$624,2,0)),0,VLOOKUP(CONCATENATE($B108,G$2,"multi"),'I-SUB'!$V$3:$W$624,2,0))</f>
        <v>0</v>
      </c>
      <c r="H108" s="11">
        <f>IF(ISNA(VLOOKUP(CONCATENATE($B108,H$2,"multi"),'I-SUB'!$V$3:$W$624,2,0)),0,VLOOKUP(CONCATENATE($B108,H$2,"multi"),'I-SUB'!$V$3:$W$624,2,0))</f>
        <v>0</v>
      </c>
      <c r="I108" s="11">
        <f>IF(ISNA(VLOOKUP(CONCATENATE($B108,I$2,"multi"),'I-SUB'!$V$3:$W$624,2,0)),0,VLOOKUP(CONCATENATE($B108,I$2,"multi"),'I-SUB'!$V$3:$W$624,2,0))</f>
        <v>0</v>
      </c>
      <c r="J108" s="11">
        <f>IF(ISNA(VLOOKUP(CONCATENATE($B108,J$2,"multi"),'I-SUB'!$V$3:$W$624,2,0)),0,VLOOKUP(CONCATENATE($B108,J$2,"multi"),'I-SUB'!$V$3:$W$624,2,0))</f>
        <v>0</v>
      </c>
      <c r="K108" s="11">
        <f>IF(ISNA(VLOOKUP(CONCATENATE($B108,K$2,"multi"),'I-SUB'!$V$3:$W$624,2,0)),0,VLOOKUP(CONCATENATE($B108,K$2,"multi"),'I-SUB'!$V$3:$W$624,2,0))</f>
        <v>0</v>
      </c>
      <c r="L108" s="11">
        <f>IF(ISNA(VLOOKUP(CONCATENATE($B108,L$2,"multi"),'I-SUB'!$V$3:$W$624,2,0)),0,VLOOKUP(CONCATENATE($B108,L$2,"multi"),'I-SUB'!$V$3:$W$624,2,0))</f>
        <v>0</v>
      </c>
      <c r="M108" s="11">
        <f>IF(ISNA(VLOOKUP(CONCATENATE($B108,M$2,"multi"),'I-SUB'!$V$3:$W$624,2,0)),0,VLOOKUP(CONCATENATE($B108,M$2,"multi"),'I-SUB'!$V$3:$W$624,2,0))</f>
        <v>0</v>
      </c>
      <c r="N108" s="11">
        <f>IF(ISNA(VLOOKUP(CONCATENATE($B108,N$2,"multi"),'I-SUB'!$V$3:$W$624,2,0)),0,VLOOKUP(CONCATENATE($B108,N$2,"multi"),'I-SUB'!$V$3:$W$624,2,0))</f>
        <v>0</v>
      </c>
      <c r="O108" s="11">
        <f>IF(ISNA(VLOOKUP(CONCATENATE($B108,O$2,"multi"),'I-SUB'!$V$3:$W$624,2,0)),0,VLOOKUP(CONCATENATE($B108,O$2,"multi"),'I-SUB'!$V$3:$W$624,2,0))</f>
        <v>0</v>
      </c>
      <c r="P108" s="11">
        <f>SUM(C108:O108)</f>
        <v>0</v>
      </c>
      <c r="Q108" s="11">
        <f>IF(ISNA(VLOOKUP(CONCATENATE($B108,Q$2,"multi"),'II-SUB'!$V$3:$W$630,2,0)),0,VLOOKUP(CONCATENATE($B108,Q$2,"multi"),'II-SUB'!$V$3:$W$630,2,0))</f>
        <v>0</v>
      </c>
      <c r="R108" s="11">
        <f>IF(ISNA(VLOOKUP(CONCATENATE($B108,R$2,"multi"),'II-SUB'!$V$3:$W$630,2,0)),0,VLOOKUP(CONCATENATE($B108,R$2,"multi"),'II-SUB'!$V$3:$W$630,2,0))</f>
        <v>0</v>
      </c>
      <c r="S108" s="11">
        <f>IF(ISNA(VLOOKUP(CONCATENATE($B108,S$2,"multi"),'II-SUB'!$V$3:$W$630,2,0)),0,VLOOKUP(CONCATENATE($B108,S$2,"multi"),'II-SUB'!$V$3:$W$630,2,0))</f>
        <v>0</v>
      </c>
      <c r="T108" s="11">
        <f>IF(ISNA(VLOOKUP(CONCATENATE($B108,T$2,"multi"),'II-SUB'!$V$3:$W$630,2,0)),0,VLOOKUP(CONCATENATE($B108,T$2,"multi"),'II-SUB'!$V$3:$W$630,2,0))</f>
        <v>0</v>
      </c>
      <c r="U108" s="11">
        <f>IF(ISNA(VLOOKUP(CONCATENATE($B108,U$2,"multi"),'II-SUB'!$V$3:$W$630,2,0)),0,VLOOKUP(CONCATENATE($B108,U$2,"multi"),'II-SUB'!$V$3:$W$630,2,0))</f>
        <v>0</v>
      </c>
      <c r="V108" s="11">
        <f>IF(ISNA(VLOOKUP(CONCATENATE($B108,V$2,"multi"),'II-SUB'!$V$3:$W$630,2,0)),0,VLOOKUP(CONCATENATE($B108,V$2,"multi"),'II-SUB'!$V$3:$W$630,2,0))</f>
        <v>0</v>
      </c>
      <c r="W108" s="11">
        <f>IF(ISNA(VLOOKUP(CONCATENATE($B108,W$2,"multi"),'II-SUB'!$V$3:$W$630,2,0)),0,VLOOKUP(CONCATENATE($B108,W$2,"multi"),'II-SUB'!$V$3:$W$630,2,0))</f>
        <v>0</v>
      </c>
      <c r="X108" s="11">
        <f>IF(ISNA(VLOOKUP(CONCATENATE($B108,X$2,"multi"),'II-SUB'!$V$3:$W$630,2,0)),0,VLOOKUP(CONCATENATE($B108,X$2,"multi"),'II-SUB'!$V$3:$W$630,2,0))</f>
        <v>0</v>
      </c>
      <c r="Y108" s="11">
        <f>IF(ISNA(VLOOKUP(CONCATENATE($B108,Y$2,"multi"),'II-SUB'!$V$3:$W$630,2,0)),0,VLOOKUP(CONCATENATE($B108,Y$2,"multi"),'II-SUB'!$V$3:$W$630,2,0))</f>
        <v>0</v>
      </c>
      <c r="Z108" s="11">
        <f>IF(ISNA(VLOOKUP(CONCATENATE($B108,Z$2,"multi"),'II-SUB'!$V$3:$W$630,2,0)),0,VLOOKUP(CONCATENATE($B108,Z$2,"multi"),'II-SUB'!$V$3:$W$630,2,0))</f>
        <v>0</v>
      </c>
      <c r="AA108" s="11">
        <f>IF(ISNA(VLOOKUP(CONCATENATE($B108,AA$2,"multi"),'II-SUB'!$V$3:$W$630,2,0)),0,VLOOKUP(CONCATENATE($B108,AA$2,"multi"),'II-SUB'!$V$3:$W$630,2,0))</f>
        <v>0</v>
      </c>
      <c r="AB108" s="11">
        <f>IF(ISNA(VLOOKUP(CONCATENATE($B108,AB$2,"multi"),'II-SUB'!$V$3:$W$630,2,0)),0,VLOOKUP(CONCATENATE($B108,AB$2,"multi"),'II-SUB'!$V$3:$W$630,2,0))</f>
        <v>0</v>
      </c>
      <c r="AC108" s="11">
        <f>IF(ISNA(VLOOKUP(CONCATENATE($B108,AC$2,"multi"),'II-SUB'!$V$3:$W$630,2,0)),0,VLOOKUP(CONCATENATE($B108,AC$2,"multi"),'II-SUB'!$V$3:$W$630,2,0))</f>
        <v>0</v>
      </c>
      <c r="AD108" s="11">
        <f>SUM(Q108:AC108)</f>
        <v>0</v>
      </c>
      <c r="AE108" s="11">
        <f>IF(ISNA(VLOOKUP(CONCATENATE($B108,AE$2,"multi"),MW!$V$3:$W$600,2,0)),0,VLOOKUP(CONCATENATE($B108,AE$2,"multi"),MW!$V$3:$W$600,2,0))</f>
        <v>0</v>
      </c>
      <c r="AF108" s="11">
        <f>IF(ISNA(VLOOKUP(CONCATENATE($B108,AF$2,"multi"),MW!$V$3:$W$600,2,0)),0,VLOOKUP(CONCATENATE($B108,AF$2,"multi"),MW!$V$3:$W$600,2,0))</f>
        <v>0</v>
      </c>
      <c r="AG108" s="11">
        <f>IF(ISNA(VLOOKUP(CONCATENATE($B108,AG$2,"multi"),MW!$V$3:$W$600,2,0)),0,VLOOKUP(CONCATENATE($B108,AG$2,"multi"),MW!$V$3:$W$600,2,0))</f>
        <v>0</v>
      </c>
      <c r="AH108" s="11">
        <f>IF(ISNA(VLOOKUP(CONCATENATE($B108,AH$2,"multi"),MW!$V$3:$W$600,2,0)),0,VLOOKUP(CONCATENATE($B108,AH$2,"multi"),MW!$V$3:$W$600,2,0))</f>
        <v>0</v>
      </c>
      <c r="AI108" s="11">
        <f>IF(ISNA(VLOOKUP(CONCATENATE($B108,AI$2,"multi"),MW!$V$3:$W$600,2,0)),0,VLOOKUP(CONCATENATE($B108,AI$2,"multi"),MW!$V$3:$W$600,2,0))</f>
        <v>0</v>
      </c>
      <c r="AJ108" s="11">
        <f>IF(ISNA(VLOOKUP(CONCATENATE($B108,AJ$2,"multi"),MW!$V$3:$W$600,2,0)),0,VLOOKUP(CONCATENATE($B108,AJ$2,"multi"),MW!$V$3:$W$600,2,0))</f>
        <v>0</v>
      </c>
      <c r="AK108" s="11">
        <f>IF(ISNA(VLOOKUP(CONCATENATE($B108,AK$2,"multi"),MW!$V$3:$W$600,2,0)),0,VLOOKUP(CONCATENATE($B108,AK$2,"multi"),MW!$V$3:$W$600,2,0))</f>
        <v>0</v>
      </c>
      <c r="AL108" s="11">
        <f>IF(ISNA(VLOOKUP(CONCATENATE($B108,AL$2,"multi"),MW!$V$3:$W$600,2,0)),0,VLOOKUP(CONCATENATE($B108,AL$2,"multi"),MW!$V$3:$W$600,2,0))</f>
        <v>0</v>
      </c>
      <c r="AM108" s="11">
        <f>IF(ISNA(VLOOKUP(CONCATENATE($B108,AM$2,"multi"),MW!$V$3:$W$600,2,0)),0,VLOOKUP(CONCATENATE($B108,AM$2,"multi"),MW!$V$3:$W$600,2,0))</f>
        <v>0</v>
      </c>
      <c r="AN108" s="11">
        <f>IF(ISNA(VLOOKUP(CONCATENATE($B108,AN$2,"multi"),MW!$V$3:$W$600,2,0)),0,VLOOKUP(CONCATENATE($B108,AN$2,"multi"),MW!$V$3:$W$600,2,0))</f>
        <v>0</v>
      </c>
      <c r="AO108" s="11">
        <f>IF(ISNA(VLOOKUP(CONCATENATE($B108,AO$2,"multi"),MW!$V$3:$W$600,2,0)),0,VLOOKUP(CONCATENATE($B108,AO$2,"multi"),MW!$V$3:$W$600,2,0))</f>
        <v>0</v>
      </c>
      <c r="AP108" s="11">
        <f>SUM(AE108:AO108)</f>
        <v>0</v>
      </c>
      <c r="AQ108" s="11">
        <f>IF(ISNA(VLOOKUP(CONCATENATE($B108,AQ$2,"multi"),'III-SUB'!$V$3:$W$633,2,0)),0,VLOOKUP(CONCATENATE($B108,AQ$2,"multi"),'III-SUB'!$V$3:$W$633,2,0))</f>
        <v>0</v>
      </c>
      <c r="AR108" s="11">
        <f>IF(ISNA(VLOOKUP(CONCATENATE($B108,AR$2,"multi"),'III-SUB'!$V$3:$W$633,2,0)),0,VLOOKUP(CONCATENATE($B108,AR$2,"multi"),'III-SUB'!$V$3:$W$633,2,0))</f>
        <v>0</v>
      </c>
      <c r="AS108" s="11">
        <f>IF(ISNA(VLOOKUP(CONCATENATE($B108,AS$2,"multi"),'III-SUB'!$V$3:$W$633,2,0)),0,VLOOKUP(CONCATENATE($B108,AS$2,"multi"),'III-SUB'!$V$3:$W$633,2,0))</f>
        <v>0</v>
      </c>
      <c r="AT108" s="11">
        <f>IF(ISNA(VLOOKUP(CONCATENATE($B108,AT$2,"multi"),'III-SUB'!$V$3:$W$633,2,0)),0,VLOOKUP(CONCATENATE($B108,AT$2,"multi"),'III-SUB'!$V$3:$W$633,2,0))</f>
        <v>0</v>
      </c>
      <c r="AU108" s="11">
        <f>IF(ISNA(VLOOKUP(CONCATENATE($B108,AU$2,"multi"),'III-SUB'!$V$3:$W$633,2,0)),0,VLOOKUP(CONCATENATE($B108,AU$2,"multi"),'III-SUB'!$V$3:$W$633,2,0))</f>
        <v>0</v>
      </c>
      <c r="AV108" s="11">
        <f>IF(ISNA(VLOOKUP(CONCATENATE($B108,AV$2,"multi"),'III-SUB'!$V$3:$W$633,2,0)),0,VLOOKUP(CONCATENATE($B108,AV$2,"multi"),'III-SUB'!$V$3:$W$633,2,0))</f>
        <v>0</v>
      </c>
      <c r="AW108" s="11">
        <f>IF(ISNA(VLOOKUP(CONCATENATE($B108,AW$2,"multi"),'III-SUB'!$V$3:$W$633,2,0)),0,VLOOKUP(CONCATENATE($B108,AW$2,"multi"),'III-SUB'!$V$3:$W$633,2,0))</f>
        <v>0</v>
      </c>
      <c r="AX108" s="11">
        <f>IF(ISNA(VLOOKUP(CONCATENATE($B108,AX$2,"multi"),'III-SUB'!$V$3:$W$633,2,0)),0,VLOOKUP(CONCATENATE($B108,AX$2,"multi"),'III-SUB'!$V$3:$W$633,2,0))</f>
        <v>0</v>
      </c>
      <c r="AY108" s="11">
        <f>IF(ISNA(VLOOKUP(CONCATENATE($B108,AY$2,"multi"),'III-SUB'!$V$3:$W$633,2,0)),0,VLOOKUP(CONCATENATE($B108,AY$2,"multi"),'III-SUB'!$V$3:$W$633,2,0))</f>
        <v>0</v>
      </c>
      <c r="AZ108" s="11">
        <f>IF(ISNA(VLOOKUP(CONCATENATE($B108,AZ$2,"multi"),'III-SUB'!$V$3:$W$633,2,0)),0,VLOOKUP(CONCATENATE($B108,AZ$2,"multi"),'III-SUB'!$V$3:$W$633,2,0))</f>
        <v>0</v>
      </c>
      <c r="BA108" s="11">
        <f>IF(ISNA(VLOOKUP(CONCATENATE($B108,BA$2,"multi"),'III-SUB'!$V$3:$W$633,2,0)),0,VLOOKUP(CONCATENATE($B108,BA$2,"multi"),'III-SUB'!$V$3:$W$633,2,0))</f>
        <v>0</v>
      </c>
      <c r="BB108" s="11">
        <f>IF(ISNA(VLOOKUP(CONCATENATE($B108,BB$2,"multi"),'III-SUB'!$V$3:$W$633,2,0)),0,VLOOKUP(CONCATENATE($B108,BB$2,"multi"),'III-SUB'!$V$3:$W$633,2,0))</f>
        <v>0</v>
      </c>
      <c r="BC108" s="11">
        <f>IF(ISNA(VLOOKUP(CONCATENATE($B108,BC$2,"multi"),'III-SUB'!$V$3:$W$633,2,0)),0,VLOOKUP(CONCATENATE($B108,BC$2,"multi"),'III-SUB'!$V$3:$W$633,2,0))</f>
        <v>0</v>
      </c>
      <c r="BD108" s="11">
        <f>SUM(AQ108:BC108)</f>
        <v>0</v>
      </c>
      <c r="BE108" s="11">
        <f>IF(ISNA(VLOOKUP(CONCATENATE($B108,AQ$2,"multi"),VHF!$V$3:$W$627,2,0)),0,VLOOKUP(CONCATENATE($B108,AQ$2,"multi"),VHF!$V$3:$W$627,2,0))</f>
        <v>0</v>
      </c>
      <c r="BF108" s="11">
        <f>IF(ISNA(VLOOKUP(CONCATENATE($B108,BF$2,"multi"),UHF!$V$3:$W$612,2,0)),0,VLOOKUP(CONCATENATE($B108,BF$2,"multi"),UHF!$V$3:$W$612,2,0))</f>
        <v>0</v>
      </c>
      <c r="BG108" s="11">
        <f>IF(ISNA(VLOOKUP(CONCATENATE($B108,BG$2,"multi"),UHF!$V$3:$W$612,2,0)),0,VLOOKUP(CONCATENATE($B108,BG$2,"multi"),UHF!$V$3:$W$612,2,0))</f>
        <v>0</v>
      </c>
      <c r="BH108" s="11">
        <f>IF(ISNA(VLOOKUP(CONCATENATE($B108,BH$2,"multi"),UHF!$V$3:$W$612,2,0)),0,VLOOKUP(CONCATENATE($B108,BH$2,"multi"),UHF!$V$3:$W$612,2,0))</f>
        <v>0</v>
      </c>
      <c r="BI108" s="11">
        <f>IF(ISNA(VLOOKUP(CONCATENATE($B108,BI$2,"multi"),UHF!$V$3:$W$612,2,0)),0,VLOOKUP(CONCATENATE($B108,BI$2,"multi"),UHF!$V$3:$W$612,2,0))</f>
        <v>0</v>
      </c>
      <c r="BJ108" s="11">
        <f>IF(ISNA(VLOOKUP(CONCATENATE($B108,BJ$2,"multi"),UHF!$V$3:$W$612,2,0)),0,VLOOKUP(CONCATENATE($B108,BJ$2,"multi"),UHF!$V$3:$W$612,2,0))</f>
        <v>0</v>
      </c>
      <c r="BK108" s="11">
        <f>IF(ISNA(VLOOKUP(CONCATENATE($B108,BK$2,"multi"),UHF!$V$3:$W$612,2,0)),0,VLOOKUP(CONCATENATE($B108,BK$2,"multi"),UHF!$V$3:$W$612,2,0))</f>
        <v>0</v>
      </c>
      <c r="BL108" s="11">
        <f>IF(ISNA(VLOOKUP(CONCATENATE($B108,BL$2,"multi"),UHF!$V$3:$W$612,2,0)),0,VLOOKUP(CONCATENATE($B108,BL$2,"multi"),UHF!$V$3:$W$612,2,0))</f>
        <v>0</v>
      </c>
      <c r="BM108" s="11">
        <f>IF(ISNA(VLOOKUP(CONCATENATE($B108,BM$2,"multi"),UHF!$V$3:$W$612,2,0)),0,VLOOKUP(CONCATENATE($B108,BM$2,"multi"),UHF!$V$3:$W$612,2,0))</f>
        <v>0</v>
      </c>
      <c r="BN108" s="11">
        <f>IF(ISNA(VLOOKUP(CONCATENATE($B108,BN$2,"multi"),UHF!$V$3:$W$612,2,0)),0,VLOOKUP(CONCATENATE($B108,BN$2,"multi"),UHF!$V$3:$W$612,2,0))</f>
        <v>0</v>
      </c>
      <c r="BO108" s="11">
        <f>IF(ISNA(VLOOKUP(CONCATENATE($B108,BO$2,"multi"),UHF!$V$3:$W$612,2,0)),0,VLOOKUP(CONCATENATE($B108,BO$2,"multi"),UHF!$V$3:$W$612,2,0))</f>
        <v>0</v>
      </c>
      <c r="BP108" s="11">
        <f>IF(ISNA(VLOOKUP(CONCATENATE($B108,BP$2,"multi"),UHF!$V$3:$W$612,2,0)),0,VLOOKUP(CONCATENATE($B108,BP$2,"multi"),UHF!$V$3:$W$612,2,0))</f>
        <v>0</v>
      </c>
      <c r="BQ108" s="11">
        <f>IF(ISNA(VLOOKUP(CONCATENATE($B108,BQ$2,"multi"),UHF!$V$3:$W$612,2,0)),0,VLOOKUP(CONCATENATE($B108,BQ$2,"multi"),UHF!$V$3:$W$612,2,0))</f>
        <v>0</v>
      </c>
      <c r="BR108" s="11">
        <f>SUM(BF108:BQ108)</f>
        <v>0</v>
      </c>
      <c r="BS108" s="11">
        <f>IF(ISNA(VLOOKUP(CONCATENATE($B108,BS$2,"multi"),'A1'!$V$3:$W$612,2,0)),0,VLOOKUP(CONCATENATE($B108,BS$2,"multi"),'A1'!$V$3:$W$612,2,0))</f>
        <v>0</v>
      </c>
    </row>
    <row r="109" spans="1:85" x14ac:dyDescent="0.2">
      <c r="B109" s="8" t="str">
        <f>'Seznam-MO'!A109</f>
        <v/>
      </c>
      <c r="C109" s="11">
        <f>IF(ISNA(VLOOKUP(CONCATENATE($B109,C$2,"multi"),'I-SUB'!$V$3:$W$624,2,0)),0,VLOOKUP(CONCATENATE($B109,C$2,"multi"),'I-SUB'!$V$3:$W$624,2,0))</f>
        <v>0</v>
      </c>
      <c r="D109" s="11">
        <f>IF(ISNA(VLOOKUP(CONCATENATE($B109,D$2,"multi"),'I-SUB'!$V$3:$W$624,2,0)),0,VLOOKUP(CONCATENATE($B109,D$2,"multi"),'I-SUB'!$V$3:$W$624,2,0))</f>
        <v>0</v>
      </c>
      <c r="E109" s="11">
        <f>IF(ISNA(VLOOKUP(CONCATENATE($B109,E$2,"multi"),'I-SUB'!$V$3:$W$624,2,0)),0,VLOOKUP(CONCATENATE($B109,E$2,"multi"),'I-SUB'!$V$3:$W$624,2,0))</f>
        <v>0</v>
      </c>
      <c r="F109" s="11">
        <f>IF(ISNA(VLOOKUP(CONCATENATE($B109,F$2,"multi"),'I-SUB'!$V$3:$W$624,2,0)),0,VLOOKUP(CONCATENATE($B109,F$2,"multi"),'I-SUB'!$V$3:$W$624,2,0))</f>
        <v>0</v>
      </c>
      <c r="G109" s="11">
        <f>IF(ISNA(VLOOKUP(CONCATENATE($B109,G$2,"multi"),'I-SUB'!$V$3:$W$624,2,0)),0,VLOOKUP(CONCATENATE($B109,G$2,"multi"),'I-SUB'!$V$3:$W$624,2,0))</f>
        <v>0</v>
      </c>
      <c r="H109" s="11">
        <f>IF(ISNA(VLOOKUP(CONCATENATE($B109,H$2,"multi"),'I-SUB'!$V$3:$W$624,2,0)),0,VLOOKUP(CONCATENATE($B109,H$2,"multi"),'I-SUB'!$V$3:$W$624,2,0))</f>
        <v>0</v>
      </c>
      <c r="I109" s="11">
        <f>IF(ISNA(VLOOKUP(CONCATENATE($B109,I$2,"multi"),'I-SUB'!$V$3:$W$624,2,0)),0,VLOOKUP(CONCATENATE($B109,I$2,"multi"),'I-SUB'!$V$3:$W$624,2,0))</f>
        <v>0</v>
      </c>
      <c r="J109" s="11">
        <f>IF(ISNA(VLOOKUP(CONCATENATE($B109,J$2,"multi"),'I-SUB'!$V$3:$W$624,2,0)),0,VLOOKUP(CONCATENATE($B109,J$2,"multi"),'I-SUB'!$V$3:$W$624,2,0))</f>
        <v>0</v>
      </c>
      <c r="K109" s="11">
        <f>IF(ISNA(VLOOKUP(CONCATENATE($B109,K$2,"multi"),'I-SUB'!$V$3:$W$624,2,0)),0,VLOOKUP(CONCATENATE($B109,K$2,"multi"),'I-SUB'!$V$3:$W$624,2,0))</f>
        <v>0</v>
      </c>
      <c r="L109" s="11">
        <f>IF(ISNA(VLOOKUP(CONCATENATE($B109,L$2,"multi"),'I-SUB'!$V$3:$W$624,2,0)),0,VLOOKUP(CONCATENATE($B109,L$2,"multi"),'I-SUB'!$V$3:$W$624,2,0))</f>
        <v>0</v>
      </c>
      <c r="M109" s="11">
        <f>IF(ISNA(VLOOKUP(CONCATENATE($B109,M$2,"multi"),'I-SUB'!$V$3:$W$624,2,0)),0,VLOOKUP(CONCATENATE($B109,M$2,"multi"),'I-SUB'!$V$3:$W$624,2,0))</f>
        <v>0</v>
      </c>
      <c r="N109" s="11">
        <f>IF(ISNA(VLOOKUP(CONCATENATE($B109,N$2,"multi"),'I-SUB'!$V$3:$W$624,2,0)),0,VLOOKUP(CONCATENATE($B109,N$2,"multi"),'I-SUB'!$V$3:$W$624,2,0))</f>
        <v>0</v>
      </c>
      <c r="O109" s="11">
        <f>IF(ISNA(VLOOKUP(CONCATENATE($B109,O$2,"multi"),'I-SUB'!$V$3:$W$624,2,0)),0,VLOOKUP(CONCATENATE($B109,O$2,"multi"),'I-SUB'!$V$3:$W$624,2,0))</f>
        <v>0</v>
      </c>
      <c r="P109" s="11">
        <f>SUM(C109:O109)</f>
        <v>0</v>
      </c>
      <c r="Q109" s="11">
        <f>IF(ISNA(VLOOKUP(CONCATENATE($B109,Q$2,"multi"),'II-SUB'!$V$3:$W$630,2,0)),0,VLOOKUP(CONCATENATE($B109,Q$2,"multi"),'II-SUB'!$V$3:$W$630,2,0))</f>
        <v>0</v>
      </c>
      <c r="R109" s="11">
        <f>IF(ISNA(VLOOKUP(CONCATENATE($B109,R$2,"multi"),'II-SUB'!$V$3:$W$630,2,0)),0,VLOOKUP(CONCATENATE($B109,R$2,"multi"),'II-SUB'!$V$3:$W$630,2,0))</f>
        <v>0</v>
      </c>
      <c r="S109" s="11">
        <f>IF(ISNA(VLOOKUP(CONCATENATE($B109,S$2,"multi"),'II-SUB'!$V$3:$W$630,2,0)),0,VLOOKUP(CONCATENATE($B109,S$2,"multi"),'II-SUB'!$V$3:$W$630,2,0))</f>
        <v>0</v>
      </c>
      <c r="T109" s="11">
        <f>IF(ISNA(VLOOKUP(CONCATENATE($B109,T$2,"multi"),'II-SUB'!$V$3:$W$630,2,0)),0,VLOOKUP(CONCATENATE($B109,T$2,"multi"),'II-SUB'!$V$3:$W$630,2,0))</f>
        <v>0</v>
      </c>
      <c r="U109" s="11">
        <f>IF(ISNA(VLOOKUP(CONCATENATE($B109,U$2,"multi"),'II-SUB'!$V$3:$W$630,2,0)),0,VLOOKUP(CONCATENATE($B109,U$2,"multi"),'II-SUB'!$V$3:$W$630,2,0))</f>
        <v>0</v>
      </c>
      <c r="V109" s="11">
        <f>IF(ISNA(VLOOKUP(CONCATENATE($B109,V$2,"multi"),'II-SUB'!$V$3:$W$630,2,0)),0,VLOOKUP(CONCATENATE($B109,V$2,"multi"),'II-SUB'!$V$3:$W$630,2,0))</f>
        <v>0</v>
      </c>
      <c r="W109" s="11">
        <f>IF(ISNA(VLOOKUP(CONCATENATE($B109,W$2,"multi"),'II-SUB'!$V$3:$W$630,2,0)),0,VLOOKUP(CONCATENATE($B109,W$2,"multi"),'II-SUB'!$V$3:$W$630,2,0))</f>
        <v>0</v>
      </c>
      <c r="X109" s="11">
        <f>IF(ISNA(VLOOKUP(CONCATENATE($B109,X$2,"multi"),'II-SUB'!$V$3:$W$630,2,0)),0,VLOOKUP(CONCATENATE($B109,X$2,"multi"),'II-SUB'!$V$3:$W$630,2,0))</f>
        <v>0</v>
      </c>
      <c r="Y109" s="11">
        <f>IF(ISNA(VLOOKUP(CONCATENATE($B109,Y$2,"multi"),'II-SUB'!$V$3:$W$630,2,0)),0,VLOOKUP(CONCATENATE($B109,Y$2,"multi"),'II-SUB'!$V$3:$W$630,2,0))</f>
        <v>0</v>
      </c>
      <c r="Z109" s="11">
        <f>IF(ISNA(VLOOKUP(CONCATENATE($B109,Z$2,"multi"),'II-SUB'!$V$3:$W$630,2,0)),0,VLOOKUP(CONCATENATE($B109,Z$2,"multi"),'II-SUB'!$V$3:$W$630,2,0))</f>
        <v>0</v>
      </c>
      <c r="AA109" s="11">
        <f>IF(ISNA(VLOOKUP(CONCATENATE($B109,AA$2,"multi"),'II-SUB'!$V$3:$W$630,2,0)),0,VLOOKUP(CONCATENATE($B109,AA$2,"multi"),'II-SUB'!$V$3:$W$630,2,0))</f>
        <v>0</v>
      </c>
      <c r="AB109" s="11">
        <f>IF(ISNA(VLOOKUP(CONCATENATE($B109,AB$2,"multi"),'II-SUB'!$V$3:$W$630,2,0)),0,VLOOKUP(CONCATENATE($B109,AB$2,"multi"),'II-SUB'!$V$3:$W$630,2,0))</f>
        <v>0</v>
      </c>
      <c r="AC109" s="11">
        <f>IF(ISNA(VLOOKUP(CONCATENATE($B109,AC$2,"multi"),'II-SUB'!$V$3:$W$630,2,0)),0,VLOOKUP(CONCATENATE($B109,AC$2,"multi"),'II-SUB'!$V$3:$W$630,2,0))</f>
        <v>0</v>
      </c>
      <c r="AD109" s="11">
        <f>SUM(Q109:AC109)</f>
        <v>0</v>
      </c>
      <c r="AE109" s="11">
        <f>IF(ISNA(VLOOKUP(CONCATENATE($B109,AE$2,"multi"),MW!$V$3:$W$600,2,0)),0,VLOOKUP(CONCATENATE($B109,AE$2,"multi"),MW!$V$3:$W$600,2,0))</f>
        <v>0</v>
      </c>
      <c r="AF109" s="11">
        <f>IF(ISNA(VLOOKUP(CONCATENATE($B109,AF$2,"multi"),MW!$V$3:$W$600,2,0)),0,VLOOKUP(CONCATENATE($B109,AF$2,"multi"),MW!$V$3:$W$600,2,0))</f>
        <v>0</v>
      </c>
      <c r="AG109" s="11">
        <f>IF(ISNA(VLOOKUP(CONCATENATE($B109,AG$2,"multi"),MW!$V$3:$W$600,2,0)),0,VLOOKUP(CONCATENATE($B109,AG$2,"multi"),MW!$V$3:$W$600,2,0))</f>
        <v>0</v>
      </c>
      <c r="AH109" s="11">
        <f>IF(ISNA(VLOOKUP(CONCATENATE($B109,AH$2,"multi"),MW!$V$3:$W$600,2,0)),0,VLOOKUP(CONCATENATE($B109,AH$2,"multi"),MW!$V$3:$W$600,2,0))</f>
        <v>0</v>
      </c>
      <c r="AI109" s="11">
        <f>IF(ISNA(VLOOKUP(CONCATENATE($B109,AI$2,"multi"),MW!$V$3:$W$600,2,0)),0,VLOOKUP(CONCATENATE($B109,AI$2,"multi"),MW!$V$3:$W$600,2,0))</f>
        <v>0</v>
      </c>
      <c r="AJ109" s="11">
        <f>IF(ISNA(VLOOKUP(CONCATENATE($B109,AJ$2,"multi"),MW!$V$3:$W$600,2,0)),0,VLOOKUP(CONCATENATE($B109,AJ$2,"multi"),MW!$V$3:$W$600,2,0))</f>
        <v>0</v>
      </c>
      <c r="AK109" s="11">
        <f>IF(ISNA(VLOOKUP(CONCATENATE($B109,AK$2,"multi"),MW!$V$3:$W$600,2,0)),0,VLOOKUP(CONCATENATE($B109,AK$2,"multi"),MW!$V$3:$W$600,2,0))</f>
        <v>0</v>
      </c>
      <c r="AL109" s="11">
        <f>IF(ISNA(VLOOKUP(CONCATENATE($B109,AL$2,"multi"),MW!$V$3:$W$600,2,0)),0,VLOOKUP(CONCATENATE($B109,AL$2,"multi"),MW!$V$3:$W$600,2,0))</f>
        <v>0</v>
      </c>
      <c r="AM109" s="11">
        <f>IF(ISNA(VLOOKUP(CONCATENATE($B109,AM$2,"multi"),MW!$V$3:$W$600,2,0)),0,VLOOKUP(CONCATENATE($B109,AM$2,"multi"),MW!$V$3:$W$600,2,0))</f>
        <v>0</v>
      </c>
      <c r="AN109" s="11">
        <f>IF(ISNA(VLOOKUP(CONCATENATE($B109,AN$2,"multi"),MW!$V$3:$W$600,2,0)),0,VLOOKUP(CONCATENATE($B109,AN$2,"multi"),MW!$V$3:$W$600,2,0))</f>
        <v>0</v>
      </c>
      <c r="AO109" s="11">
        <f>IF(ISNA(VLOOKUP(CONCATENATE($B109,AO$2,"multi"),MW!$V$3:$W$600,2,0)),0,VLOOKUP(CONCATENATE($B109,AO$2,"multi"),MW!$V$3:$W$600,2,0))</f>
        <v>0</v>
      </c>
      <c r="AP109" s="11">
        <f>SUM(AE109:AO109)</f>
        <v>0</v>
      </c>
      <c r="AQ109" s="11">
        <f>IF(ISNA(VLOOKUP(CONCATENATE($B109,AQ$2,"multi"),'III-SUB'!$V$3:$W$633,2,0)),0,VLOOKUP(CONCATENATE($B109,AQ$2,"multi"),'III-SUB'!$V$3:$W$633,2,0))</f>
        <v>0</v>
      </c>
      <c r="AR109" s="11">
        <f>IF(ISNA(VLOOKUP(CONCATENATE($B109,AR$2,"multi"),'III-SUB'!$V$3:$W$633,2,0)),0,VLOOKUP(CONCATENATE($B109,AR$2,"multi"),'III-SUB'!$V$3:$W$633,2,0))</f>
        <v>0</v>
      </c>
      <c r="AS109" s="11">
        <f>IF(ISNA(VLOOKUP(CONCATENATE($B109,AS$2,"multi"),'III-SUB'!$V$3:$W$633,2,0)),0,VLOOKUP(CONCATENATE($B109,AS$2,"multi"),'III-SUB'!$V$3:$W$633,2,0))</f>
        <v>0</v>
      </c>
      <c r="AT109" s="11">
        <f>IF(ISNA(VLOOKUP(CONCATENATE($B109,AT$2,"multi"),'III-SUB'!$V$3:$W$633,2,0)),0,VLOOKUP(CONCATENATE($B109,AT$2,"multi"),'III-SUB'!$V$3:$W$633,2,0))</f>
        <v>0</v>
      </c>
      <c r="AU109" s="11">
        <f>IF(ISNA(VLOOKUP(CONCATENATE($B109,AU$2,"multi"),'III-SUB'!$V$3:$W$633,2,0)),0,VLOOKUP(CONCATENATE($B109,AU$2,"multi"),'III-SUB'!$V$3:$W$633,2,0))</f>
        <v>0</v>
      </c>
      <c r="AV109" s="11">
        <f>IF(ISNA(VLOOKUP(CONCATENATE($B109,AV$2,"multi"),'III-SUB'!$V$3:$W$633,2,0)),0,VLOOKUP(CONCATENATE($B109,AV$2,"multi"),'III-SUB'!$V$3:$W$633,2,0))</f>
        <v>0</v>
      </c>
      <c r="AW109" s="11">
        <f>IF(ISNA(VLOOKUP(CONCATENATE($B109,AW$2,"multi"),'III-SUB'!$V$3:$W$633,2,0)),0,VLOOKUP(CONCATENATE($B109,AW$2,"multi"),'III-SUB'!$V$3:$W$633,2,0))</f>
        <v>0</v>
      </c>
      <c r="AX109" s="11">
        <f>IF(ISNA(VLOOKUP(CONCATENATE($B109,AX$2,"multi"),'III-SUB'!$V$3:$W$633,2,0)),0,VLOOKUP(CONCATENATE($B109,AX$2,"multi"),'III-SUB'!$V$3:$W$633,2,0))</f>
        <v>0</v>
      </c>
      <c r="AY109" s="11">
        <f>IF(ISNA(VLOOKUP(CONCATENATE($B109,AY$2,"multi"),'III-SUB'!$V$3:$W$633,2,0)),0,VLOOKUP(CONCATENATE($B109,AY$2,"multi"),'III-SUB'!$V$3:$W$633,2,0))</f>
        <v>0</v>
      </c>
      <c r="AZ109" s="11">
        <f>IF(ISNA(VLOOKUP(CONCATENATE($B109,AZ$2,"multi"),'III-SUB'!$V$3:$W$633,2,0)),0,VLOOKUP(CONCATENATE($B109,AZ$2,"multi"),'III-SUB'!$V$3:$W$633,2,0))</f>
        <v>0</v>
      </c>
      <c r="BA109" s="11">
        <f>IF(ISNA(VLOOKUP(CONCATENATE($B109,BA$2,"multi"),'III-SUB'!$V$3:$W$633,2,0)),0,VLOOKUP(CONCATENATE($B109,BA$2,"multi"),'III-SUB'!$V$3:$W$633,2,0))</f>
        <v>0</v>
      </c>
      <c r="BB109" s="11">
        <f>IF(ISNA(VLOOKUP(CONCATENATE($B109,BB$2,"multi"),'III-SUB'!$V$3:$W$633,2,0)),0,VLOOKUP(CONCATENATE($B109,BB$2,"multi"),'III-SUB'!$V$3:$W$633,2,0))</f>
        <v>0</v>
      </c>
      <c r="BC109" s="11">
        <f>IF(ISNA(VLOOKUP(CONCATENATE($B109,BC$2,"multi"),'III-SUB'!$V$3:$W$633,2,0)),0,VLOOKUP(CONCATENATE($B109,BC$2,"multi"),'III-SUB'!$V$3:$W$633,2,0))</f>
        <v>0</v>
      </c>
      <c r="BD109" s="11">
        <f>SUM(AQ109:BC109)</f>
        <v>0</v>
      </c>
      <c r="BE109" s="11">
        <f>IF(ISNA(VLOOKUP(CONCATENATE($B109,AQ$2,"multi"),VHF!$V$3:$W$627,2,0)),0,VLOOKUP(CONCATENATE($B109,AQ$2,"multi"),VHF!$V$3:$W$627,2,0))</f>
        <v>0</v>
      </c>
      <c r="BF109" s="11">
        <f>IF(ISNA(VLOOKUP(CONCATENATE($B109,BF$2,"multi"),UHF!$V$3:$W$612,2,0)),0,VLOOKUP(CONCATENATE($B109,BF$2,"multi"),UHF!$V$3:$W$612,2,0))</f>
        <v>0</v>
      </c>
      <c r="BG109" s="11">
        <f>IF(ISNA(VLOOKUP(CONCATENATE($B109,BG$2,"multi"),UHF!$V$3:$W$612,2,0)),0,VLOOKUP(CONCATENATE($B109,BG$2,"multi"),UHF!$V$3:$W$612,2,0))</f>
        <v>0</v>
      </c>
      <c r="BH109" s="11">
        <f>IF(ISNA(VLOOKUP(CONCATENATE($B109,BH$2,"multi"),UHF!$V$3:$W$612,2,0)),0,VLOOKUP(CONCATENATE($B109,BH$2,"multi"),UHF!$V$3:$W$612,2,0))</f>
        <v>0</v>
      </c>
      <c r="BI109" s="11">
        <f>IF(ISNA(VLOOKUP(CONCATENATE($B109,BI$2,"multi"),UHF!$V$3:$W$612,2,0)),0,VLOOKUP(CONCATENATE($B109,BI$2,"multi"),UHF!$V$3:$W$612,2,0))</f>
        <v>0</v>
      </c>
      <c r="BJ109" s="11">
        <f>IF(ISNA(VLOOKUP(CONCATENATE($B109,BJ$2,"multi"),UHF!$V$3:$W$612,2,0)),0,VLOOKUP(CONCATENATE($B109,BJ$2,"multi"),UHF!$V$3:$W$612,2,0))</f>
        <v>0</v>
      </c>
      <c r="BK109" s="11">
        <f>IF(ISNA(VLOOKUP(CONCATENATE($B109,BK$2,"multi"),UHF!$V$3:$W$612,2,0)),0,VLOOKUP(CONCATENATE($B109,BK$2,"multi"),UHF!$V$3:$W$612,2,0))</f>
        <v>0</v>
      </c>
      <c r="BL109" s="11">
        <f>IF(ISNA(VLOOKUP(CONCATENATE($B109,BL$2,"multi"),UHF!$V$3:$W$612,2,0)),0,VLOOKUP(CONCATENATE($B109,BL$2,"multi"),UHF!$V$3:$W$612,2,0))</f>
        <v>0</v>
      </c>
      <c r="BM109" s="11">
        <f>IF(ISNA(VLOOKUP(CONCATENATE($B109,BM$2,"multi"),UHF!$V$3:$W$612,2,0)),0,VLOOKUP(CONCATENATE($B109,BM$2,"multi"),UHF!$V$3:$W$612,2,0))</f>
        <v>0</v>
      </c>
      <c r="BN109" s="11">
        <f>IF(ISNA(VLOOKUP(CONCATENATE($B109,BN$2,"multi"),UHF!$V$3:$W$612,2,0)),0,VLOOKUP(CONCATENATE($B109,BN$2,"multi"),UHF!$V$3:$W$612,2,0))</f>
        <v>0</v>
      </c>
      <c r="BO109" s="11">
        <f>IF(ISNA(VLOOKUP(CONCATENATE($B109,BO$2,"multi"),UHF!$V$3:$W$612,2,0)),0,VLOOKUP(CONCATENATE($B109,BO$2,"multi"),UHF!$V$3:$W$612,2,0))</f>
        <v>0</v>
      </c>
      <c r="BP109" s="11">
        <f>IF(ISNA(VLOOKUP(CONCATENATE($B109,BP$2,"multi"),UHF!$V$3:$W$612,2,0)),0,VLOOKUP(CONCATENATE($B109,BP$2,"multi"),UHF!$V$3:$W$612,2,0))</f>
        <v>0</v>
      </c>
      <c r="BQ109" s="11">
        <f>IF(ISNA(VLOOKUP(CONCATENATE($B109,BQ$2,"multi"),UHF!$V$3:$W$612,2,0)),0,VLOOKUP(CONCATENATE($B109,BQ$2,"multi"),UHF!$V$3:$W$612,2,0))</f>
        <v>0</v>
      </c>
      <c r="BR109" s="11">
        <f>SUM(BF109:BQ109)</f>
        <v>0</v>
      </c>
      <c r="BS109" s="11">
        <f>IF(ISNA(VLOOKUP(CONCATENATE($B109,BS$2,"multi"),'A1'!$V$3:$W$612,2,0)),0,VLOOKUP(CONCATENATE($B109,BS$2,"multi"),'A1'!$V$3:$W$612,2,0))</f>
        <v>0</v>
      </c>
    </row>
    <row r="110" spans="1:85" x14ac:dyDescent="0.2">
      <c r="B110" s="8" t="str">
        <f>'Seznam-MO'!A110</f>
        <v/>
      </c>
      <c r="C110" s="11">
        <f>IF(ISNA(VLOOKUP(CONCATENATE($B110,C$2,"multi"),'I-SUB'!$V$3:$W$624,2,0)),0,VLOOKUP(CONCATENATE($B110,C$2,"multi"),'I-SUB'!$V$3:$W$624,2,0))</f>
        <v>0</v>
      </c>
      <c r="D110" s="11">
        <f>IF(ISNA(VLOOKUP(CONCATENATE($B110,D$2,"multi"),'I-SUB'!$V$3:$W$624,2,0)),0,VLOOKUP(CONCATENATE($B110,D$2,"multi"),'I-SUB'!$V$3:$W$624,2,0))</f>
        <v>0</v>
      </c>
      <c r="E110" s="11">
        <f>IF(ISNA(VLOOKUP(CONCATENATE($B110,E$2,"multi"),'I-SUB'!$V$3:$W$624,2,0)),0,VLOOKUP(CONCATENATE($B110,E$2,"multi"),'I-SUB'!$V$3:$W$624,2,0))</f>
        <v>0</v>
      </c>
      <c r="F110" s="11">
        <f>IF(ISNA(VLOOKUP(CONCATENATE($B110,F$2,"multi"),'I-SUB'!$V$3:$W$624,2,0)),0,VLOOKUP(CONCATENATE($B110,F$2,"multi"),'I-SUB'!$V$3:$W$624,2,0))</f>
        <v>0</v>
      </c>
      <c r="G110" s="11">
        <f>IF(ISNA(VLOOKUP(CONCATENATE($B110,G$2,"multi"),'I-SUB'!$V$3:$W$624,2,0)),0,VLOOKUP(CONCATENATE($B110,G$2,"multi"),'I-SUB'!$V$3:$W$624,2,0))</f>
        <v>0</v>
      </c>
      <c r="H110" s="11">
        <f>IF(ISNA(VLOOKUP(CONCATENATE($B110,H$2,"multi"),'I-SUB'!$V$3:$W$624,2,0)),0,VLOOKUP(CONCATENATE($B110,H$2,"multi"),'I-SUB'!$V$3:$W$624,2,0))</f>
        <v>0</v>
      </c>
      <c r="I110" s="11">
        <f>IF(ISNA(VLOOKUP(CONCATENATE($B110,I$2,"multi"),'I-SUB'!$V$3:$W$624,2,0)),0,VLOOKUP(CONCATENATE($B110,I$2,"multi"),'I-SUB'!$V$3:$W$624,2,0))</f>
        <v>0</v>
      </c>
      <c r="J110" s="11">
        <f>IF(ISNA(VLOOKUP(CONCATENATE($B110,J$2,"multi"),'I-SUB'!$V$3:$W$624,2,0)),0,VLOOKUP(CONCATENATE($B110,J$2,"multi"),'I-SUB'!$V$3:$W$624,2,0))</f>
        <v>0</v>
      </c>
      <c r="K110" s="11">
        <f>IF(ISNA(VLOOKUP(CONCATENATE($B110,K$2,"multi"),'I-SUB'!$V$3:$W$624,2,0)),0,VLOOKUP(CONCATENATE($B110,K$2,"multi"),'I-SUB'!$V$3:$W$624,2,0))</f>
        <v>0</v>
      </c>
      <c r="L110" s="11">
        <f>IF(ISNA(VLOOKUP(CONCATENATE($B110,L$2,"multi"),'I-SUB'!$V$3:$W$624,2,0)),0,VLOOKUP(CONCATENATE($B110,L$2,"multi"),'I-SUB'!$V$3:$W$624,2,0))</f>
        <v>0</v>
      </c>
      <c r="M110" s="11">
        <f>IF(ISNA(VLOOKUP(CONCATENATE($B110,M$2,"multi"),'I-SUB'!$V$3:$W$624,2,0)),0,VLOOKUP(CONCATENATE($B110,M$2,"multi"),'I-SUB'!$V$3:$W$624,2,0))</f>
        <v>0</v>
      </c>
      <c r="N110" s="11">
        <f>IF(ISNA(VLOOKUP(CONCATENATE($B110,N$2,"multi"),'I-SUB'!$V$3:$W$624,2,0)),0,VLOOKUP(CONCATENATE($B110,N$2,"multi"),'I-SUB'!$V$3:$W$624,2,0))</f>
        <v>0</v>
      </c>
      <c r="O110" s="11">
        <f>IF(ISNA(VLOOKUP(CONCATENATE($B110,O$2,"multi"),'I-SUB'!$V$3:$W$624,2,0)),0,VLOOKUP(CONCATENATE($B110,O$2,"multi"),'I-SUB'!$V$3:$W$624,2,0))</f>
        <v>0</v>
      </c>
      <c r="P110" s="11">
        <f>SUM(C110:O110)</f>
        <v>0</v>
      </c>
      <c r="Q110" s="11">
        <f>IF(ISNA(VLOOKUP(CONCATENATE($B110,Q$2,"multi"),'II-SUB'!$V$3:$W$630,2,0)),0,VLOOKUP(CONCATENATE($B110,Q$2,"multi"),'II-SUB'!$V$3:$W$630,2,0))</f>
        <v>0</v>
      </c>
      <c r="R110" s="11">
        <f>IF(ISNA(VLOOKUP(CONCATENATE($B110,R$2,"multi"),'II-SUB'!$V$3:$W$630,2,0)),0,VLOOKUP(CONCATENATE($B110,R$2,"multi"),'II-SUB'!$V$3:$W$630,2,0))</f>
        <v>0</v>
      </c>
      <c r="S110" s="11">
        <f>IF(ISNA(VLOOKUP(CONCATENATE($B110,S$2,"multi"),'II-SUB'!$V$3:$W$630,2,0)),0,VLOOKUP(CONCATENATE($B110,S$2,"multi"),'II-SUB'!$V$3:$W$630,2,0))</f>
        <v>0</v>
      </c>
      <c r="T110" s="11">
        <f>IF(ISNA(VLOOKUP(CONCATENATE($B110,T$2,"multi"),'II-SUB'!$V$3:$W$630,2,0)),0,VLOOKUP(CONCATENATE($B110,T$2,"multi"),'II-SUB'!$V$3:$W$630,2,0))</f>
        <v>0</v>
      </c>
      <c r="U110" s="11">
        <f>IF(ISNA(VLOOKUP(CONCATENATE($B110,U$2,"multi"),'II-SUB'!$V$3:$W$630,2,0)),0,VLOOKUP(CONCATENATE($B110,U$2,"multi"),'II-SUB'!$V$3:$W$630,2,0))</f>
        <v>0</v>
      </c>
      <c r="V110" s="11">
        <f>IF(ISNA(VLOOKUP(CONCATENATE($B110,V$2,"multi"),'II-SUB'!$V$3:$W$630,2,0)),0,VLOOKUP(CONCATENATE($B110,V$2,"multi"),'II-SUB'!$V$3:$W$630,2,0))</f>
        <v>0</v>
      </c>
      <c r="W110" s="11">
        <f>IF(ISNA(VLOOKUP(CONCATENATE($B110,W$2,"multi"),'II-SUB'!$V$3:$W$630,2,0)),0,VLOOKUP(CONCATENATE($B110,W$2,"multi"),'II-SUB'!$V$3:$W$630,2,0))</f>
        <v>0</v>
      </c>
      <c r="X110" s="11">
        <f>IF(ISNA(VLOOKUP(CONCATENATE($B110,X$2,"multi"),'II-SUB'!$V$3:$W$630,2,0)),0,VLOOKUP(CONCATENATE($B110,X$2,"multi"),'II-SUB'!$V$3:$W$630,2,0))</f>
        <v>0</v>
      </c>
      <c r="Y110" s="11">
        <f>IF(ISNA(VLOOKUP(CONCATENATE($B110,Y$2,"multi"),'II-SUB'!$V$3:$W$630,2,0)),0,VLOOKUP(CONCATENATE($B110,Y$2,"multi"),'II-SUB'!$V$3:$W$630,2,0))</f>
        <v>0</v>
      </c>
      <c r="Z110" s="11">
        <f>IF(ISNA(VLOOKUP(CONCATENATE($B110,Z$2,"multi"),'II-SUB'!$V$3:$W$630,2,0)),0,VLOOKUP(CONCATENATE($B110,Z$2,"multi"),'II-SUB'!$V$3:$W$630,2,0))</f>
        <v>0</v>
      </c>
      <c r="AA110" s="11">
        <f>IF(ISNA(VLOOKUP(CONCATENATE($B110,AA$2,"multi"),'II-SUB'!$V$3:$W$630,2,0)),0,VLOOKUP(CONCATENATE($B110,AA$2,"multi"),'II-SUB'!$V$3:$W$630,2,0))</f>
        <v>0</v>
      </c>
      <c r="AB110" s="11">
        <f>IF(ISNA(VLOOKUP(CONCATENATE($B110,AB$2,"multi"),'II-SUB'!$V$3:$W$630,2,0)),0,VLOOKUP(CONCATENATE($B110,AB$2,"multi"),'II-SUB'!$V$3:$W$630,2,0))</f>
        <v>0</v>
      </c>
      <c r="AC110" s="11">
        <f>IF(ISNA(VLOOKUP(CONCATENATE($B110,AC$2,"multi"),'II-SUB'!$V$3:$W$630,2,0)),0,VLOOKUP(CONCATENATE($B110,AC$2,"multi"),'II-SUB'!$V$3:$W$630,2,0))</f>
        <v>0</v>
      </c>
      <c r="AD110" s="11">
        <f>SUM(Q110:AC110)</f>
        <v>0</v>
      </c>
      <c r="AE110" s="11">
        <f>IF(ISNA(VLOOKUP(CONCATENATE($B110,AE$2,"multi"),MW!$V$3:$W$600,2,0)),0,VLOOKUP(CONCATENATE($B110,AE$2,"multi"),MW!$V$3:$W$600,2,0))</f>
        <v>0</v>
      </c>
      <c r="AF110" s="11">
        <f>IF(ISNA(VLOOKUP(CONCATENATE($B110,AF$2,"multi"),MW!$V$3:$W$600,2,0)),0,VLOOKUP(CONCATENATE($B110,AF$2,"multi"),MW!$V$3:$W$600,2,0))</f>
        <v>0</v>
      </c>
      <c r="AG110" s="11">
        <f>IF(ISNA(VLOOKUP(CONCATENATE($B110,AG$2,"multi"),MW!$V$3:$W$600,2,0)),0,VLOOKUP(CONCATENATE($B110,AG$2,"multi"),MW!$V$3:$W$600,2,0))</f>
        <v>0</v>
      </c>
      <c r="AH110" s="11">
        <f>IF(ISNA(VLOOKUP(CONCATENATE($B110,AH$2,"multi"),MW!$V$3:$W$600,2,0)),0,VLOOKUP(CONCATENATE($B110,AH$2,"multi"),MW!$V$3:$W$600,2,0))</f>
        <v>0</v>
      </c>
      <c r="AI110" s="11">
        <f>IF(ISNA(VLOOKUP(CONCATENATE($B110,AI$2,"multi"),MW!$V$3:$W$600,2,0)),0,VLOOKUP(CONCATENATE($B110,AI$2,"multi"),MW!$V$3:$W$600,2,0))</f>
        <v>0</v>
      </c>
      <c r="AJ110" s="11">
        <f>IF(ISNA(VLOOKUP(CONCATENATE($B110,AJ$2,"multi"),MW!$V$3:$W$600,2,0)),0,VLOOKUP(CONCATENATE($B110,AJ$2,"multi"),MW!$V$3:$W$600,2,0))</f>
        <v>0</v>
      </c>
      <c r="AK110" s="11">
        <f>IF(ISNA(VLOOKUP(CONCATENATE($B110,AK$2,"multi"),MW!$V$3:$W$600,2,0)),0,VLOOKUP(CONCATENATE($B110,AK$2,"multi"),MW!$V$3:$W$600,2,0))</f>
        <v>0</v>
      </c>
      <c r="AL110" s="11">
        <f>IF(ISNA(VLOOKUP(CONCATENATE($B110,AL$2,"multi"),MW!$V$3:$W$600,2,0)),0,VLOOKUP(CONCATENATE($B110,AL$2,"multi"),MW!$V$3:$W$600,2,0))</f>
        <v>0</v>
      </c>
      <c r="AM110" s="11">
        <f>IF(ISNA(VLOOKUP(CONCATENATE($B110,AM$2,"multi"),MW!$V$3:$W$600,2,0)),0,VLOOKUP(CONCATENATE($B110,AM$2,"multi"),MW!$V$3:$W$600,2,0))</f>
        <v>0</v>
      </c>
      <c r="AN110" s="11">
        <f>IF(ISNA(VLOOKUP(CONCATENATE($B110,AN$2,"multi"),MW!$V$3:$W$600,2,0)),0,VLOOKUP(CONCATENATE($B110,AN$2,"multi"),MW!$V$3:$W$600,2,0))</f>
        <v>0</v>
      </c>
      <c r="AO110" s="11">
        <f>IF(ISNA(VLOOKUP(CONCATENATE($B110,AO$2,"multi"),MW!$V$3:$W$600,2,0)),0,VLOOKUP(CONCATENATE($B110,AO$2,"multi"),MW!$V$3:$W$600,2,0))</f>
        <v>0</v>
      </c>
      <c r="AP110" s="11">
        <f>SUM(AE110:AO110)</f>
        <v>0</v>
      </c>
      <c r="AQ110" s="11">
        <f>IF(ISNA(VLOOKUP(CONCATENATE($B110,AQ$2,"multi"),'III-SUB'!$V$3:$W$633,2,0)),0,VLOOKUP(CONCATENATE($B110,AQ$2,"multi"),'III-SUB'!$V$3:$W$633,2,0))</f>
        <v>0</v>
      </c>
      <c r="AR110" s="11">
        <f>IF(ISNA(VLOOKUP(CONCATENATE($B110,AR$2,"multi"),'III-SUB'!$V$3:$W$633,2,0)),0,VLOOKUP(CONCATENATE($B110,AR$2,"multi"),'III-SUB'!$V$3:$W$633,2,0))</f>
        <v>0</v>
      </c>
      <c r="AS110" s="11">
        <f>IF(ISNA(VLOOKUP(CONCATENATE($B110,AS$2,"multi"),'III-SUB'!$V$3:$W$633,2,0)),0,VLOOKUP(CONCATENATE($B110,AS$2,"multi"),'III-SUB'!$V$3:$W$633,2,0))</f>
        <v>0</v>
      </c>
      <c r="AT110" s="11">
        <f>IF(ISNA(VLOOKUP(CONCATENATE($B110,AT$2,"multi"),'III-SUB'!$V$3:$W$633,2,0)),0,VLOOKUP(CONCATENATE($B110,AT$2,"multi"),'III-SUB'!$V$3:$W$633,2,0))</f>
        <v>0</v>
      </c>
      <c r="AU110" s="11">
        <f>IF(ISNA(VLOOKUP(CONCATENATE($B110,AU$2,"multi"),'III-SUB'!$V$3:$W$633,2,0)),0,VLOOKUP(CONCATENATE($B110,AU$2,"multi"),'III-SUB'!$V$3:$W$633,2,0))</f>
        <v>0</v>
      </c>
      <c r="AV110" s="11">
        <f>IF(ISNA(VLOOKUP(CONCATENATE($B110,AV$2,"multi"),'III-SUB'!$V$3:$W$633,2,0)),0,VLOOKUP(CONCATENATE($B110,AV$2,"multi"),'III-SUB'!$V$3:$W$633,2,0))</f>
        <v>0</v>
      </c>
      <c r="AW110" s="11">
        <f>IF(ISNA(VLOOKUP(CONCATENATE($B110,AW$2,"multi"),'III-SUB'!$V$3:$W$633,2,0)),0,VLOOKUP(CONCATENATE($B110,AW$2,"multi"),'III-SUB'!$V$3:$W$633,2,0))</f>
        <v>0</v>
      </c>
      <c r="AX110" s="11">
        <f>IF(ISNA(VLOOKUP(CONCATENATE($B110,AX$2,"multi"),'III-SUB'!$V$3:$W$633,2,0)),0,VLOOKUP(CONCATENATE($B110,AX$2,"multi"),'III-SUB'!$V$3:$W$633,2,0))</f>
        <v>0</v>
      </c>
      <c r="AY110" s="11">
        <f>IF(ISNA(VLOOKUP(CONCATENATE($B110,AY$2,"multi"),'III-SUB'!$V$3:$W$633,2,0)),0,VLOOKUP(CONCATENATE($B110,AY$2,"multi"),'III-SUB'!$V$3:$W$633,2,0))</f>
        <v>0</v>
      </c>
      <c r="AZ110" s="11">
        <f>IF(ISNA(VLOOKUP(CONCATENATE($B110,AZ$2,"multi"),'III-SUB'!$V$3:$W$633,2,0)),0,VLOOKUP(CONCATENATE($B110,AZ$2,"multi"),'III-SUB'!$V$3:$W$633,2,0))</f>
        <v>0</v>
      </c>
      <c r="BA110" s="11">
        <f>IF(ISNA(VLOOKUP(CONCATENATE($B110,BA$2,"multi"),'III-SUB'!$V$3:$W$633,2,0)),0,VLOOKUP(CONCATENATE($B110,BA$2,"multi"),'III-SUB'!$V$3:$W$633,2,0))</f>
        <v>0</v>
      </c>
      <c r="BB110" s="11">
        <f>IF(ISNA(VLOOKUP(CONCATENATE($B110,BB$2,"multi"),'III-SUB'!$V$3:$W$633,2,0)),0,VLOOKUP(CONCATENATE($B110,BB$2,"multi"),'III-SUB'!$V$3:$W$633,2,0))</f>
        <v>0</v>
      </c>
      <c r="BC110" s="11">
        <f>IF(ISNA(VLOOKUP(CONCATENATE($B110,BC$2,"multi"),'III-SUB'!$V$3:$W$633,2,0)),0,VLOOKUP(CONCATENATE($B110,BC$2,"multi"),'III-SUB'!$V$3:$W$633,2,0))</f>
        <v>0</v>
      </c>
      <c r="BD110" s="11">
        <f>SUM(AQ110:BC110)</f>
        <v>0</v>
      </c>
      <c r="BE110" s="11">
        <f>IF(ISNA(VLOOKUP(CONCATENATE($B110,AQ$2,"multi"),VHF!$V$3:$W$627,2,0)),0,VLOOKUP(CONCATENATE($B110,AQ$2,"multi"),VHF!$V$3:$W$627,2,0))</f>
        <v>0</v>
      </c>
      <c r="BF110" s="11">
        <f>IF(ISNA(VLOOKUP(CONCATENATE($B110,BF$2,"multi"),UHF!$V$3:$W$612,2,0)),0,VLOOKUP(CONCATENATE($B110,BF$2,"multi"),UHF!$V$3:$W$612,2,0))</f>
        <v>0</v>
      </c>
      <c r="BG110" s="11">
        <f>IF(ISNA(VLOOKUP(CONCATENATE($B110,BG$2,"multi"),UHF!$V$3:$W$612,2,0)),0,VLOOKUP(CONCATENATE($B110,BG$2,"multi"),UHF!$V$3:$W$612,2,0))</f>
        <v>0</v>
      </c>
      <c r="BH110" s="11">
        <f>IF(ISNA(VLOOKUP(CONCATENATE($B110,BH$2,"multi"),UHF!$V$3:$W$612,2,0)),0,VLOOKUP(CONCATENATE($B110,BH$2,"multi"),UHF!$V$3:$W$612,2,0))</f>
        <v>0</v>
      </c>
      <c r="BI110" s="11">
        <f>IF(ISNA(VLOOKUP(CONCATENATE($B110,BI$2,"multi"),UHF!$V$3:$W$612,2,0)),0,VLOOKUP(CONCATENATE($B110,BI$2,"multi"),UHF!$V$3:$W$612,2,0))</f>
        <v>0</v>
      </c>
      <c r="BJ110" s="11">
        <f>IF(ISNA(VLOOKUP(CONCATENATE($B110,BJ$2,"multi"),UHF!$V$3:$W$612,2,0)),0,VLOOKUP(CONCATENATE($B110,BJ$2,"multi"),UHF!$V$3:$W$612,2,0))</f>
        <v>0</v>
      </c>
      <c r="BK110" s="11">
        <f>IF(ISNA(VLOOKUP(CONCATENATE($B110,BK$2,"multi"),UHF!$V$3:$W$612,2,0)),0,VLOOKUP(CONCATENATE($B110,BK$2,"multi"),UHF!$V$3:$W$612,2,0))</f>
        <v>0</v>
      </c>
      <c r="BL110" s="11">
        <f>IF(ISNA(VLOOKUP(CONCATENATE($B110,BL$2,"multi"),UHF!$V$3:$W$612,2,0)),0,VLOOKUP(CONCATENATE($B110,BL$2,"multi"),UHF!$V$3:$W$612,2,0))</f>
        <v>0</v>
      </c>
      <c r="BM110" s="11">
        <f>IF(ISNA(VLOOKUP(CONCATENATE($B110,BM$2,"multi"),UHF!$V$3:$W$612,2,0)),0,VLOOKUP(CONCATENATE($B110,BM$2,"multi"),UHF!$V$3:$W$612,2,0))</f>
        <v>0</v>
      </c>
      <c r="BN110" s="11">
        <f>IF(ISNA(VLOOKUP(CONCATENATE($B110,BN$2,"multi"),UHF!$V$3:$W$612,2,0)),0,VLOOKUP(CONCATENATE($B110,BN$2,"multi"),UHF!$V$3:$W$612,2,0))</f>
        <v>0</v>
      </c>
      <c r="BO110" s="11">
        <f>IF(ISNA(VLOOKUP(CONCATENATE($B110,BO$2,"multi"),UHF!$V$3:$W$612,2,0)),0,VLOOKUP(CONCATENATE($B110,BO$2,"multi"),UHF!$V$3:$W$612,2,0))</f>
        <v>0</v>
      </c>
      <c r="BP110" s="11">
        <f>IF(ISNA(VLOOKUP(CONCATENATE($B110,BP$2,"multi"),UHF!$V$3:$W$612,2,0)),0,VLOOKUP(CONCATENATE($B110,BP$2,"multi"),UHF!$V$3:$W$612,2,0))</f>
        <v>0</v>
      </c>
      <c r="BQ110" s="11">
        <f>IF(ISNA(VLOOKUP(CONCATENATE($B110,BQ$2,"multi"),UHF!$V$3:$W$612,2,0)),0,VLOOKUP(CONCATENATE($B110,BQ$2,"multi"),UHF!$V$3:$W$612,2,0))</f>
        <v>0</v>
      </c>
      <c r="BR110" s="11">
        <f>SUM(BF110:BQ110)</f>
        <v>0</v>
      </c>
      <c r="BS110" s="11">
        <f>IF(ISNA(VLOOKUP(CONCATENATE($B110,BS$2,"multi"),'A1'!$V$3:$W$612,2,0)),0,VLOOKUP(CONCATENATE($B110,BS$2,"multi"),'A1'!$V$3:$W$612,2,0))</f>
        <v>0</v>
      </c>
    </row>
    <row r="111" spans="1:85" x14ac:dyDescent="0.2">
      <c r="B111" s="8" t="str">
        <f>'Seznam-MO'!A111</f>
        <v/>
      </c>
      <c r="C111" s="11">
        <f>IF(ISNA(VLOOKUP(CONCATENATE($B111,C$2,"multi"),'I-SUB'!$V$3:$W$624,2,0)),0,VLOOKUP(CONCATENATE($B111,C$2,"multi"),'I-SUB'!$V$3:$W$624,2,0))</f>
        <v>0</v>
      </c>
      <c r="D111" s="11">
        <f>IF(ISNA(VLOOKUP(CONCATENATE($B111,D$2,"multi"),'I-SUB'!$V$3:$W$624,2,0)),0,VLOOKUP(CONCATENATE($B111,D$2,"multi"),'I-SUB'!$V$3:$W$624,2,0))</f>
        <v>0</v>
      </c>
      <c r="E111" s="11">
        <f>IF(ISNA(VLOOKUP(CONCATENATE($B111,E$2,"multi"),'I-SUB'!$V$3:$W$624,2,0)),0,VLOOKUP(CONCATENATE($B111,E$2,"multi"),'I-SUB'!$V$3:$W$624,2,0))</f>
        <v>0</v>
      </c>
      <c r="F111" s="11">
        <f>IF(ISNA(VLOOKUP(CONCATENATE($B111,F$2,"multi"),'I-SUB'!$V$3:$W$624,2,0)),0,VLOOKUP(CONCATENATE($B111,F$2,"multi"),'I-SUB'!$V$3:$W$624,2,0))</f>
        <v>0</v>
      </c>
      <c r="G111" s="11">
        <f>IF(ISNA(VLOOKUP(CONCATENATE($B111,G$2,"multi"),'I-SUB'!$V$3:$W$624,2,0)),0,VLOOKUP(CONCATENATE($B111,G$2,"multi"),'I-SUB'!$V$3:$W$624,2,0))</f>
        <v>0</v>
      </c>
      <c r="H111" s="11">
        <f>IF(ISNA(VLOOKUP(CONCATENATE($B111,H$2,"multi"),'I-SUB'!$V$3:$W$624,2,0)),0,VLOOKUP(CONCATENATE($B111,H$2,"multi"),'I-SUB'!$V$3:$W$624,2,0))</f>
        <v>0</v>
      </c>
      <c r="I111" s="11">
        <f>IF(ISNA(VLOOKUP(CONCATENATE($B111,I$2,"multi"),'I-SUB'!$V$3:$W$624,2,0)),0,VLOOKUP(CONCATENATE($B111,I$2,"multi"),'I-SUB'!$V$3:$W$624,2,0))</f>
        <v>0</v>
      </c>
      <c r="J111" s="11">
        <f>IF(ISNA(VLOOKUP(CONCATENATE($B111,J$2,"multi"),'I-SUB'!$V$3:$W$624,2,0)),0,VLOOKUP(CONCATENATE($B111,J$2,"multi"),'I-SUB'!$V$3:$W$624,2,0))</f>
        <v>0</v>
      </c>
      <c r="K111" s="11">
        <f>IF(ISNA(VLOOKUP(CONCATENATE($B111,K$2,"multi"),'I-SUB'!$V$3:$W$624,2,0)),0,VLOOKUP(CONCATENATE($B111,K$2,"multi"),'I-SUB'!$V$3:$W$624,2,0))</f>
        <v>0</v>
      </c>
      <c r="L111" s="11">
        <f>IF(ISNA(VLOOKUP(CONCATENATE($B111,L$2,"multi"),'I-SUB'!$V$3:$W$624,2,0)),0,VLOOKUP(CONCATENATE($B111,L$2,"multi"),'I-SUB'!$V$3:$W$624,2,0))</f>
        <v>0</v>
      </c>
      <c r="M111" s="11">
        <f>IF(ISNA(VLOOKUP(CONCATENATE($B111,M$2,"multi"),'I-SUB'!$V$3:$W$624,2,0)),0,VLOOKUP(CONCATENATE($B111,M$2,"multi"),'I-SUB'!$V$3:$W$624,2,0))</f>
        <v>0</v>
      </c>
      <c r="N111" s="11">
        <f>IF(ISNA(VLOOKUP(CONCATENATE($B111,N$2,"multi"),'I-SUB'!$V$3:$W$624,2,0)),0,VLOOKUP(CONCATENATE($B111,N$2,"multi"),'I-SUB'!$V$3:$W$624,2,0))</f>
        <v>0</v>
      </c>
      <c r="O111" s="11">
        <f>IF(ISNA(VLOOKUP(CONCATENATE($B111,O$2,"multi"),'I-SUB'!$V$3:$W$624,2,0)),0,VLOOKUP(CONCATENATE($B111,O$2,"multi"),'I-SUB'!$V$3:$W$624,2,0))</f>
        <v>0</v>
      </c>
      <c r="P111" s="11">
        <f>SUM(C111:O111)</f>
        <v>0</v>
      </c>
      <c r="Q111" s="11">
        <f>IF(ISNA(VLOOKUP(CONCATENATE($B111,Q$2,"multi"),'II-SUB'!$V$3:$W$630,2,0)),0,VLOOKUP(CONCATENATE($B111,Q$2,"multi"),'II-SUB'!$V$3:$W$630,2,0))</f>
        <v>0</v>
      </c>
      <c r="R111" s="11">
        <f>IF(ISNA(VLOOKUP(CONCATENATE($B111,R$2,"multi"),'II-SUB'!$V$3:$W$630,2,0)),0,VLOOKUP(CONCATENATE($B111,R$2,"multi"),'II-SUB'!$V$3:$W$630,2,0))</f>
        <v>0</v>
      </c>
      <c r="S111" s="11">
        <f>IF(ISNA(VLOOKUP(CONCATENATE($B111,S$2,"multi"),'II-SUB'!$V$3:$W$630,2,0)),0,VLOOKUP(CONCATENATE($B111,S$2,"multi"),'II-SUB'!$V$3:$W$630,2,0))</f>
        <v>0</v>
      </c>
      <c r="T111" s="11">
        <f>IF(ISNA(VLOOKUP(CONCATENATE($B111,T$2,"multi"),'II-SUB'!$V$3:$W$630,2,0)),0,VLOOKUP(CONCATENATE($B111,T$2,"multi"),'II-SUB'!$V$3:$W$630,2,0))</f>
        <v>0</v>
      </c>
      <c r="U111" s="11">
        <f>IF(ISNA(VLOOKUP(CONCATENATE($B111,U$2,"multi"),'II-SUB'!$V$3:$W$630,2,0)),0,VLOOKUP(CONCATENATE($B111,U$2,"multi"),'II-SUB'!$V$3:$W$630,2,0))</f>
        <v>0</v>
      </c>
      <c r="V111" s="11">
        <f>IF(ISNA(VLOOKUP(CONCATENATE($B111,V$2,"multi"),'II-SUB'!$V$3:$W$630,2,0)),0,VLOOKUP(CONCATENATE($B111,V$2,"multi"),'II-SUB'!$V$3:$W$630,2,0))</f>
        <v>0</v>
      </c>
      <c r="W111" s="11">
        <f>IF(ISNA(VLOOKUP(CONCATENATE($B111,W$2,"multi"),'II-SUB'!$V$3:$W$630,2,0)),0,VLOOKUP(CONCATENATE($B111,W$2,"multi"),'II-SUB'!$V$3:$W$630,2,0))</f>
        <v>0</v>
      </c>
      <c r="X111" s="11">
        <f>IF(ISNA(VLOOKUP(CONCATENATE($B111,X$2,"multi"),'II-SUB'!$V$3:$W$630,2,0)),0,VLOOKUP(CONCATENATE($B111,X$2,"multi"),'II-SUB'!$V$3:$W$630,2,0))</f>
        <v>0</v>
      </c>
      <c r="Y111" s="11">
        <f>IF(ISNA(VLOOKUP(CONCATENATE($B111,Y$2,"multi"),'II-SUB'!$V$3:$W$630,2,0)),0,VLOOKUP(CONCATENATE($B111,Y$2,"multi"),'II-SUB'!$V$3:$W$630,2,0))</f>
        <v>0</v>
      </c>
      <c r="Z111" s="11">
        <f>IF(ISNA(VLOOKUP(CONCATENATE($B111,Z$2,"multi"),'II-SUB'!$V$3:$W$630,2,0)),0,VLOOKUP(CONCATENATE($B111,Z$2,"multi"),'II-SUB'!$V$3:$W$630,2,0))</f>
        <v>0</v>
      </c>
      <c r="AA111" s="11">
        <f>IF(ISNA(VLOOKUP(CONCATENATE($B111,AA$2,"multi"),'II-SUB'!$V$3:$W$630,2,0)),0,VLOOKUP(CONCATENATE($B111,AA$2,"multi"),'II-SUB'!$V$3:$W$630,2,0))</f>
        <v>0</v>
      </c>
      <c r="AB111" s="11">
        <f>IF(ISNA(VLOOKUP(CONCATENATE($B111,AB$2,"multi"),'II-SUB'!$V$3:$W$630,2,0)),0,VLOOKUP(CONCATENATE($B111,AB$2,"multi"),'II-SUB'!$V$3:$W$630,2,0))</f>
        <v>0</v>
      </c>
      <c r="AC111" s="11">
        <f>IF(ISNA(VLOOKUP(CONCATENATE($B111,AC$2,"multi"),'II-SUB'!$V$3:$W$630,2,0)),0,VLOOKUP(CONCATENATE($B111,AC$2,"multi"),'II-SUB'!$V$3:$W$630,2,0))</f>
        <v>0</v>
      </c>
      <c r="AD111" s="11">
        <f>SUM(Q111:AC111)</f>
        <v>0</v>
      </c>
      <c r="AE111" s="11">
        <f>IF(ISNA(VLOOKUP(CONCATENATE($B111,AE$2,"multi"),MW!$V$3:$W$600,2,0)),0,VLOOKUP(CONCATENATE($B111,AE$2,"multi"),MW!$V$3:$W$600,2,0))</f>
        <v>0</v>
      </c>
      <c r="AF111" s="11">
        <f>IF(ISNA(VLOOKUP(CONCATENATE($B111,AF$2,"multi"),MW!$V$3:$W$600,2,0)),0,VLOOKUP(CONCATENATE($B111,AF$2,"multi"),MW!$V$3:$W$600,2,0))</f>
        <v>0</v>
      </c>
      <c r="AG111" s="11">
        <f>IF(ISNA(VLOOKUP(CONCATENATE($B111,AG$2,"multi"),MW!$V$3:$W$600,2,0)),0,VLOOKUP(CONCATENATE($B111,AG$2,"multi"),MW!$V$3:$W$600,2,0))</f>
        <v>0</v>
      </c>
      <c r="AH111" s="11">
        <f>IF(ISNA(VLOOKUP(CONCATENATE($B111,AH$2,"multi"),MW!$V$3:$W$600,2,0)),0,VLOOKUP(CONCATENATE($B111,AH$2,"multi"),MW!$V$3:$W$600,2,0))</f>
        <v>0</v>
      </c>
      <c r="AI111" s="11">
        <f>IF(ISNA(VLOOKUP(CONCATENATE($B111,AI$2,"multi"),MW!$V$3:$W$600,2,0)),0,VLOOKUP(CONCATENATE($B111,AI$2,"multi"),MW!$V$3:$W$600,2,0))</f>
        <v>0</v>
      </c>
      <c r="AJ111" s="11">
        <f>IF(ISNA(VLOOKUP(CONCATENATE($B111,AJ$2,"multi"),MW!$V$3:$W$600,2,0)),0,VLOOKUP(CONCATENATE($B111,AJ$2,"multi"),MW!$V$3:$W$600,2,0))</f>
        <v>0</v>
      </c>
      <c r="AK111" s="11">
        <f>IF(ISNA(VLOOKUP(CONCATENATE($B111,AK$2,"multi"),MW!$V$3:$W$600,2,0)),0,VLOOKUP(CONCATENATE($B111,AK$2,"multi"),MW!$V$3:$W$600,2,0))</f>
        <v>0</v>
      </c>
      <c r="AL111" s="11">
        <f>IF(ISNA(VLOOKUP(CONCATENATE($B111,AL$2,"multi"),MW!$V$3:$W$600,2,0)),0,VLOOKUP(CONCATENATE($B111,AL$2,"multi"),MW!$V$3:$W$600,2,0))</f>
        <v>0</v>
      </c>
      <c r="AM111" s="11">
        <f>IF(ISNA(VLOOKUP(CONCATENATE($B111,AM$2,"multi"),MW!$V$3:$W$600,2,0)),0,VLOOKUP(CONCATENATE($B111,AM$2,"multi"),MW!$V$3:$W$600,2,0))</f>
        <v>0</v>
      </c>
      <c r="AN111" s="11">
        <f>IF(ISNA(VLOOKUP(CONCATENATE($B111,AN$2,"multi"),MW!$V$3:$W$600,2,0)),0,VLOOKUP(CONCATENATE($B111,AN$2,"multi"),MW!$V$3:$W$600,2,0))</f>
        <v>0</v>
      </c>
      <c r="AO111" s="11">
        <f>IF(ISNA(VLOOKUP(CONCATENATE($B111,AO$2,"multi"),MW!$V$3:$W$600,2,0)),0,VLOOKUP(CONCATENATE($B111,AO$2,"multi"),MW!$V$3:$W$600,2,0))</f>
        <v>0</v>
      </c>
      <c r="AP111" s="11">
        <f>SUM(AE111:AO111)</f>
        <v>0</v>
      </c>
      <c r="AQ111" s="11">
        <f>IF(ISNA(VLOOKUP(CONCATENATE($B111,AQ$2,"multi"),'III-SUB'!$V$3:$W$633,2,0)),0,VLOOKUP(CONCATENATE($B111,AQ$2,"multi"),'III-SUB'!$V$3:$W$633,2,0))</f>
        <v>0</v>
      </c>
      <c r="AR111" s="11">
        <f>IF(ISNA(VLOOKUP(CONCATENATE($B111,AR$2,"multi"),'III-SUB'!$V$3:$W$633,2,0)),0,VLOOKUP(CONCATENATE($B111,AR$2,"multi"),'III-SUB'!$V$3:$W$633,2,0))</f>
        <v>0</v>
      </c>
      <c r="AS111" s="11">
        <f>IF(ISNA(VLOOKUP(CONCATENATE($B111,AS$2,"multi"),'III-SUB'!$V$3:$W$633,2,0)),0,VLOOKUP(CONCATENATE($B111,AS$2,"multi"),'III-SUB'!$V$3:$W$633,2,0))</f>
        <v>0</v>
      </c>
      <c r="AT111" s="11">
        <f>IF(ISNA(VLOOKUP(CONCATENATE($B111,AT$2,"multi"),'III-SUB'!$V$3:$W$633,2,0)),0,VLOOKUP(CONCATENATE($B111,AT$2,"multi"),'III-SUB'!$V$3:$W$633,2,0))</f>
        <v>0</v>
      </c>
      <c r="AU111" s="11">
        <f>IF(ISNA(VLOOKUP(CONCATENATE($B111,AU$2,"multi"),'III-SUB'!$V$3:$W$633,2,0)),0,VLOOKUP(CONCATENATE($B111,AU$2,"multi"),'III-SUB'!$V$3:$W$633,2,0))</f>
        <v>0</v>
      </c>
      <c r="AV111" s="11">
        <f>IF(ISNA(VLOOKUP(CONCATENATE($B111,AV$2,"multi"),'III-SUB'!$V$3:$W$633,2,0)),0,VLOOKUP(CONCATENATE($B111,AV$2,"multi"),'III-SUB'!$V$3:$W$633,2,0))</f>
        <v>0</v>
      </c>
      <c r="AW111" s="11">
        <f>IF(ISNA(VLOOKUP(CONCATENATE($B111,AW$2,"multi"),'III-SUB'!$V$3:$W$633,2,0)),0,VLOOKUP(CONCATENATE($B111,AW$2,"multi"),'III-SUB'!$V$3:$W$633,2,0))</f>
        <v>0</v>
      </c>
      <c r="AX111" s="11">
        <f>IF(ISNA(VLOOKUP(CONCATENATE($B111,AX$2,"multi"),'III-SUB'!$V$3:$W$633,2,0)),0,VLOOKUP(CONCATENATE($B111,AX$2,"multi"),'III-SUB'!$V$3:$W$633,2,0))</f>
        <v>0</v>
      </c>
      <c r="AY111" s="11">
        <f>IF(ISNA(VLOOKUP(CONCATENATE($B111,AY$2,"multi"),'III-SUB'!$V$3:$W$633,2,0)),0,VLOOKUP(CONCATENATE($B111,AY$2,"multi"),'III-SUB'!$V$3:$W$633,2,0))</f>
        <v>0</v>
      </c>
      <c r="AZ111" s="11">
        <f>IF(ISNA(VLOOKUP(CONCATENATE($B111,AZ$2,"multi"),'III-SUB'!$V$3:$W$633,2,0)),0,VLOOKUP(CONCATENATE($B111,AZ$2,"multi"),'III-SUB'!$V$3:$W$633,2,0))</f>
        <v>0</v>
      </c>
      <c r="BA111" s="11">
        <f>IF(ISNA(VLOOKUP(CONCATENATE($B111,BA$2,"multi"),'III-SUB'!$V$3:$W$633,2,0)),0,VLOOKUP(CONCATENATE($B111,BA$2,"multi"),'III-SUB'!$V$3:$W$633,2,0))</f>
        <v>0</v>
      </c>
      <c r="BB111" s="11">
        <f>IF(ISNA(VLOOKUP(CONCATENATE($B111,BB$2,"multi"),'III-SUB'!$V$3:$W$633,2,0)),0,VLOOKUP(CONCATENATE($B111,BB$2,"multi"),'III-SUB'!$V$3:$W$633,2,0))</f>
        <v>0</v>
      </c>
      <c r="BC111" s="11">
        <f>IF(ISNA(VLOOKUP(CONCATENATE($B111,BC$2,"multi"),'III-SUB'!$V$3:$W$633,2,0)),0,VLOOKUP(CONCATENATE($B111,BC$2,"multi"),'III-SUB'!$V$3:$W$633,2,0))</f>
        <v>0</v>
      </c>
      <c r="BD111" s="11">
        <f>SUM(AQ111:BC111)</f>
        <v>0</v>
      </c>
      <c r="BE111" s="11">
        <f>IF(ISNA(VLOOKUP(CONCATENATE($B111,AQ$2,"multi"),VHF!$V$3:$W$627,2,0)),0,VLOOKUP(CONCATENATE($B111,AQ$2,"multi"),VHF!$V$3:$W$627,2,0))</f>
        <v>0</v>
      </c>
      <c r="BF111" s="11">
        <f>IF(ISNA(VLOOKUP(CONCATENATE($B111,BF$2,"multi"),UHF!$V$3:$W$612,2,0)),0,VLOOKUP(CONCATENATE($B111,BF$2,"multi"),UHF!$V$3:$W$612,2,0))</f>
        <v>0</v>
      </c>
      <c r="BG111" s="11">
        <f>IF(ISNA(VLOOKUP(CONCATENATE($B111,BG$2,"multi"),UHF!$V$3:$W$612,2,0)),0,VLOOKUP(CONCATENATE($B111,BG$2,"multi"),UHF!$V$3:$W$612,2,0))</f>
        <v>0</v>
      </c>
      <c r="BH111" s="11">
        <f>IF(ISNA(VLOOKUP(CONCATENATE($B111,BH$2,"multi"),UHF!$V$3:$W$612,2,0)),0,VLOOKUP(CONCATENATE($B111,BH$2,"multi"),UHF!$V$3:$W$612,2,0))</f>
        <v>0</v>
      </c>
      <c r="BI111" s="11">
        <f>IF(ISNA(VLOOKUP(CONCATENATE($B111,BI$2,"multi"),UHF!$V$3:$W$612,2,0)),0,VLOOKUP(CONCATENATE($B111,BI$2,"multi"),UHF!$V$3:$W$612,2,0))</f>
        <v>0</v>
      </c>
      <c r="BJ111" s="11">
        <f>IF(ISNA(VLOOKUP(CONCATENATE($B111,BJ$2,"multi"),UHF!$V$3:$W$612,2,0)),0,VLOOKUP(CONCATENATE($B111,BJ$2,"multi"),UHF!$V$3:$W$612,2,0))</f>
        <v>0</v>
      </c>
      <c r="BK111" s="11">
        <f>IF(ISNA(VLOOKUP(CONCATENATE($B111,BK$2,"multi"),UHF!$V$3:$W$612,2,0)),0,VLOOKUP(CONCATENATE($B111,BK$2,"multi"),UHF!$V$3:$W$612,2,0))</f>
        <v>0</v>
      </c>
      <c r="BL111" s="11">
        <f>IF(ISNA(VLOOKUP(CONCATENATE($B111,BL$2,"multi"),UHF!$V$3:$W$612,2,0)),0,VLOOKUP(CONCATENATE($B111,BL$2,"multi"),UHF!$V$3:$W$612,2,0))</f>
        <v>0</v>
      </c>
      <c r="BM111" s="11">
        <f>IF(ISNA(VLOOKUP(CONCATENATE($B111,BM$2,"multi"),UHF!$V$3:$W$612,2,0)),0,VLOOKUP(CONCATENATE($B111,BM$2,"multi"),UHF!$V$3:$W$612,2,0))</f>
        <v>0</v>
      </c>
      <c r="BN111" s="11">
        <f>IF(ISNA(VLOOKUP(CONCATENATE($B111,BN$2,"multi"),UHF!$V$3:$W$612,2,0)),0,VLOOKUP(CONCATENATE($B111,BN$2,"multi"),UHF!$V$3:$W$612,2,0))</f>
        <v>0</v>
      </c>
      <c r="BO111" s="11">
        <f>IF(ISNA(VLOOKUP(CONCATENATE($B111,BO$2,"multi"),UHF!$V$3:$W$612,2,0)),0,VLOOKUP(CONCATENATE($B111,BO$2,"multi"),UHF!$V$3:$W$612,2,0))</f>
        <v>0</v>
      </c>
      <c r="BP111" s="11">
        <f>IF(ISNA(VLOOKUP(CONCATENATE($B111,BP$2,"multi"),UHF!$V$3:$W$612,2,0)),0,VLOOKUP(CONCATENATE($B111,BP$2,"multi"),UHF!$V$3:$W$612,2,0))</f>
        <v>0</v>
      </c>
      <c r="BQ111" s="11">
        <f>IF(ISNA(VLOOKUP(CONCATENATE($B111,BQ$2,"multi"),UHF!$V$3:$W$612,2,0)),0,VLOOKUP(CONCATENATE($B111,BQ$2,"multi"),UHF!$V$3:$W$612,2,0))</f>
        <v>0</v>
      </c>
      <c r="BR111" s="11">
        <f>SUM(BF111:BQ111)</f>
        <v>0</v>
      </c>
      <c r="BS111" s="11">
        <f>IF(ISNA(VLOOKUP(CONCATENATE($B111,BS$2,"multi"),'A1'!$V$3:$W$612,2,0)),0,VLOOKUP(CONCATENATE($B111,BS$2,"multi"),'A1'!$V$3:$W$612,2,0))</f>
        <v>0</v>
      </c>
    </row>
    <row r="112" spans="1:85" x14ac:dyDescent="0.2">
      <c r="B112" s="8" t="str">
        <f>'Seznam-MO'!A112</f>
        <v/>
      </c>
      <c r="C112" s="11">
        <f>IF(ISNA(VLOOKUP(CONCATENATE($B112,C$2,"multi"),'I-SUB'!$V$3:$W$624,2,0)),0,VLOOKUP(CONCATENATE($B112,C$2,"multi"),'I-SUB'!$V$3:$W$624,2,0))</f>
        <v>0</v>
      </c>
      <c r="D112" s="11">
        <f>IF(ISNA(VLOOKUP(CONCATENATE($B112,D$2,"multi"),'I-SUB'!$V$3:$W$624,2,0)),0,VLOOKUP(CONCATENATE($B112,D$2,"multi"),'I-SUB'!$V$3:$W$624,2,0))</f>
        <v>0</v>
      </c>
      <c r="E112" s="11">
        <f>IF(ISNA(VLOOKUP(CONCATENATE($B112,E$2,"multi"),'I-SUB'!$V$3:$W$624,2,0)),0,VLOOKUP(CONCATENATE($B112,E$2,"multi"),'I-SUB'!$V$3:$W$624,2,0))</f>
        <v>0</v>
      </c>
      <c r="F112" s="11">
        <f>IF(ISNA(VLOOKUP(CONCATENATE($B112,F$2,"multi"),'I-SUB'!$V$3:$W$624,2,0)),0,VLOOKUP(CONCATENATE($B112,F$2,"multi"),'I-SUB'!$V$3:$W$624,2,0))</f>
        <v>0</v>
      </c>
      <c r="G112" s="11">
        <f>IF(ISNA(VLOOKUP(CONCATENATE($B112,G$2,"multi"),'I-SUB'!$V$3:$W$624,2,0)),0,VLOOKUP(CONCATENATE($B112,G$2,"multi"),'I-SUB'!$V$3:$W$624,2,0))</f>
        <v>0</v>
      </c>
      <c r="H112" s="11">
        <f>IF(ISNA(VLOOKUP(CONCATENATE($B112,H$2,"multi"),'I-SUB'!$V$3:$W$624,2,0)),0,VLOOKUP(CONCATENATE($B112,H$2,"multi"),'I-SUB'!$V$3:$W$624,2,0))</f>
        <v>0</v>
      </c>
      <c r="I112" s="11">
        <f>IF(ISNA(VLOOKUP(CONCATENATE($B112,I$2,"multi"),'I-SUB'!$V$3:$W$624,2,0)),0,VLOOKUP(CONCATENATE($B112,I$2,"multi"),'I-SUB'!$V$3:$W$624,2,0))</f>
        <v>0</v>
      </c>
      <c r="J112" s="11">
        <f>IF(ISNA(VLOOKUP(CONCATENATE($B112,J$2,"multi"),'I-SUB'!$V$3:$W$624,2,0)),0,VLOOKUP(CONCATENATE($B112,J$2,"multi"),'I-SUB'!$V$3:$W$624,2,0))</f>
        <v>0</v>
      </c>
      <c r="K112" s="11">
        <f>IF(ISNA(VLOOKUP(CONCATENATE($B112,K$2,"multi"),'I-SUB'!$V$3:$W$624,2,0)),0,VLOOKUP(CONCATENATE($B112,K$2,"multi"),'I-SUB'!$V$3:$W$624,2,0))</f>
        <v>0</v>
      </c>
      <c r="L112" s="11">
        <f>IF(ISNA(VLOOKUP(CONCATENATE($B112,L$2,"multi"),'I-SUB'!$V$3:$W$624,2,0)),0,VLOOKUP(CONCATENATE($B112,L$2,"multi"),'I-SUB'!$V$3:$W$624,2,0))</f>
        <v>0</v>
      </c>
      <c r="M112" s="11">
        <f>IF(ISNA(VLOOKUP(CONCATENATE($B112,M$2,"multi"),'I-SUB'!$V$3:$W$624,2,0)),0,VLOOKUP(CONCATENATE($B112,M$2,"multi"),'I-SUB'!$V$3:$W$624,2,0))</f>
        <v>0</v>
      </c>
      <c r="N112" s="11">
        <f>IF(ISNA(VLOOKUP(CONCATENATE($B112,N$2,"multi"),'I-SUB'!$V$3:$W$624,2,0)),0,VLOOKUP(CONCATENATE($B112,N$2,"multi"),'I-SUB'!$V$3:$W$624,2,0))</f>
        <v>0</v>
      </c>
      <c r="O112" s="11">
        <f>IF(ISNA(VLOOKUP(CONCATENATE($B112,O$2,"multi"),'I-SUB'!$V$3:$W$624,2,0)),0,VLOOKUP(CONCATENATE($B112,O$2,"multi"),'I-SUB'!$V$3:$W$624,2,0))</f>
        <v>0</v>
      </c>
      <c r="P112" s="11">
        <f>SUM(C112:O112)</f>
        <v>0</v>
      </c>
      <c r="Q112" s="11">
        <f>IF(ISNA(VLOOKUP(CONCATENATE($B112,Q$2,"multi"),'II-SUB'!$V$3:$W$630,2,0)),0,VLOOKUP(CONCATENATE($B112,Q$2,"multi"),'II-SUB'!$V$3:$W$630,2,0))</f>
        <v>0</v>
      </c>
      <c r="R112" s="11">
        <f>IF(ISNA(VLOOKUP(CONCATENATE($B112,R$2,"multi"),'II-SUB'!$V$3:$W$630,2,0)),0,VLOOKUP(CONCATENATE($B112,R$2,"multi"),'II-SUB'!$V$3:$W$630,2,0))</f>
        <v>0</v>
      </c>
      <c r="S112" s="11">
        <f>IF(ISNA(VLOOKUP(CONCATENATE($B112,S$2,"multi"),'II-SUB'!$V$3:$W$630,2,0)),0,VLOOKUP(CONCATENATE($B112,S$2,"multi"),'II-SUB'!$V$3:$W$630,2,0))</f>
        <v>0</v>
      </c>
      <c r="T112" s="11">
        <f>IF(ISNA(VLOOKUP(CONCATENATE($B112,T$2,"multi"),'II-SUB'!$V$3:$W$630,2,0)),0,VLOOKUP(CONCATENATE($B112,T$2,"multi"),'II-SUB'!$V$3:$W$630,2,0))</f>
        <v>0</v>
      </c>
      <c r="U112" s="11">
        <f>IF(ISNA(VLOOKUP(CONCATENATE($B112,U$2,"multi"),'II-SUB'!$V$3:$W$630,2,0)),0,VLOOKUP(CONCATENATE($B112,U$2,"multi"),'II-SUB'!$V$3:$W$630,2,0))</f>
        <v>0</v>
      </c>
      <c r="V112" s="11">
        <f>IF(ISNA(VLOOKUP(CONCATENATE($B112,V$2,"multi"),'II-SUB'!$V$3:$W$630,2,0)),0,VLOOKUP(CONCATENATE($B112,V$2,"multi"),'II-SUB'!$V$3:$W$630,2,0))</f>
        <v>0</v>
      </c>
      <c r="W112" s="11">
        <f>IF(ISNA(VLOOKUP(CONCATENATE($B112,W$2,"multi"),'II-SUB'!$V$3:$W$630,2,0)),0,VLOOKUP(CONCATENATE($B112,W$2,"multi"),'II-SUB'!$V$3:$W$630,2,0))</f>
        <v>0</v>
      </c>
      <c r="X112" s="11">
        <f>IF(ISNA(VLOOKUP(CONCATENATE($B112,X$2,"multi"),'II-SUB'!$V$3:$W$630,2,0)),0,VLOOKUP(CONCATENATE($B112,X$2,"multi"),'II-SUB'!$V$3:$W$630,2,0))</f>
        <v>0</v>
      </c>
      <c r="Y112" s="11">
        <f>IF(ISNA(VLOOKUP(CONCATENATE($B112,Y$2,"multi"),'II-SUB'!$V$3:$W$630,2,0)),0,VLOOKUP(CONCATENATE($B112,Y$2,"multi"),'II-SUB'!$V$3:$W$630,2,0))</f>
        <v>0</v>
      </c>
      <c r="Z112" s="11">
        <f>IF(ISNA(VLOOKUP(CONCATENATE($B112,Z$2,"multi"),'II-SUB'!$V$3:$W$630,2,0)),0,VLOOKUP(CONCATENATE($B112,Z$2,"multi"),'II-SUB'!$V$3:$W$630,2,0))</f>
        <v>0</v>
      </c>
      <c r="AA112" s="11">
        <f>IF(ISNA(VLOOKUP(CONCATENATE($B112,AA$2,"multi"),'II-SUB'!$V$3:$W$630,2,0)),0,VLOOKUP(CONCATENATE($B112,AA$2,"multi"),'II-SUB'!$V$3:$W$630,2,0))</f>
        <v>0</v>
      </c>
      <c r="AB112" s="11">
        <f>IF(ISNA(VLOOKUP(CONCATENATE($B112,AB$2,"multi"),'II-SUB'!$V$3:$W$630,2,0)),0,VLOOKUP(CONCATENATE($B112,AB$2,"multi"),'II-SUB'!$V$3:$W$630,2,0))</f>
        <v>0</v>
      </c>
      <c r="AC112" s="11">
        <f>IF(ISNA(VLOOKUP(CONCATENATE($B112,AC$2,"multi"),'II-SUB'!$V$3:$W$630,2,0)),0,VLOOKUP(CONCATENATE($B112,AC$2,"multi"),'II-SUB'!$V$3:$W$630,2,0))</f>
        <v>0</v>
      </c>
      <c r="AD112" s="11">
        <f>SUM(Q112:AC112)</f>
        <v>0</v>
      </c>
      <c r="AE112" s="11">
        <f>IF(ISNA(VLOOKUP(CONCATENATE($B112,AE$2,"multi"),MW!$V$3:$W$600,2,0)),0,VLOOKUP(CONCATENATE($B112,AE$2,"multi"),MW!$V$3:$W$600,2,0))</f>
        <v>0</v>
      </c>
      <c r="AF112" s="11">
        <f>IF(ISNA(VLOOKUP(CONCATENATE($B112,AF$2,"multi"),MW!$V$3:$W$600,2,0)),0,VLOOKUP(CONCATENATE($B112,AF$2,"multi"),MW!$V$3:$W$600,2,0))</f>
        <v>0</v>
      </c>
      <c r="AG112" s="11">
        <f>IF(ISNA(VLOOKUP(CONCATENATE($B112,AG$2,"multi"),MW!$V$3:$W$600,2,0)),0,VLOOKUP(CONCATENATE($B112,AG$2,"multi"),MW!$V$3:$W$600,2,0))</f>
        <v>0</v>
      </c>
      <c r="AH112" s="11">
        <f>IF(ISNA(VLOOKUP(CONCATENATE($B112,AH$2,"multi"),MW!$V$3:$W$600,2,0)),0,VLOOKUP(CONCATENATE($B112,AH$2,"multi"),MW!$V$3:$W$600,2,0))</f>
        <v>0</v>
      </c>
      <c r="AI112" s="11">
        <f>IF(ISNA(VLOOKUP(CONCATENATE($B112,AI$2,"multi"),MW!$V$3:$W$600,2,0)),0,VLOOKUP(CONCATENATE($B112,AI$2,"multi"),MW!$V$3:$W$600,2,0))</f>
        <v>0</v>
      </c>
      <c r="AJ112" s="11">
        <f>IF(ISNA(VLOOKUP(CONCATENATE($B112,AJ$2,"multi"),MW!$V$3:$W$600,2,0)),0,VLOOKUP(CONCATENATE($B112,AJ$2,"multi"),MW!$V$3:$W$600,2,0))</f>
        <v>0</v>
      </c>
      <c r="AK112" s="11">
        <f>IF(ISNA(VLOOKUP(CONCATENATE($B112,AK$2,"multi"),MW!$V$3:$W$600,2,0)),0,VLOOKUP(CONCATENATE($B112,AK$2,"multi"),MW!$V$3:$W$600,2,0))</f>
        <v>0</v>
      </c>
      <c r="AL112" s="11">
        <f>IF(ISNA(VLOOKUP(CONCATENATE($B112,AL$2,"multi"),MW!$V$3:$W$600,2,0)),0,VLOOKUP(CONCATENATE($B112,AL$2,"multi"),MW!$V$3:$W$600,2,0))</f>
        <v>0</v>
      </c>
      <c r="AM112" s="11">
        <f>IF(ISNA(VLOOKUP(CONCATENATE($B112,AM$2,"multi"),MW!$V$3:$W$600,2,0)),0,VLOOKUP(CONCATENATE($B112,AM$2,"multi"),MW!$V$3:$W$600,2,0))</f>
        <v>0</v>
      </c>
      <c r="AN112" s="11">
        <f>IF(ISNA(VLOOKUP(CONCATENATE($B112,AN$2,"multi"),MW!$V$3:$W$600,2,0)),0,VLOOKUP(CONCATENATE($B112,AN$2,"multi"),MW!$V$3:$W$600,2,0))</f>
        <v>0</v>
      </c>
      <c r="AO112" s="11">
        <f>IF(ISNA(VLOOKUP(CONCATENATE($B112,AO$2,"multi"),MW!$V$3:$W$600,2,0)),0,VLOOKUP(CONCATENATE($B112,AO$2,"multi"),MW!$V$3:$W$600,2,0))</f>
        <v>0</v>
      </c>
      <c r="AP112" s="11">
        <f>SUM(AE112:AO112)</f>
        <v>0</v>
      </c>
      <c r="AQ112" s="11">
        <f>IF(ISNA(VLOOKUP(CONCATENATE($B112,AQ$2,"multi"),'III-SUB'!$V$3:$W$633,2,0)),0,VLOOKUP(CONCATENATE($B112,AQ$2,"multi"),'III-SUB'!$V$3:$W$633,2,0))</f>
        <v>0</v>
      </c>
      <c r="AR112" s="11">
        <f>IF(ISNA(VLOOKUP(CONCATENATE($B112,AR$2,"multi"),'III-SUB'!$V$3:$W$633,2,0)),0,VLOOKUP(CONCATENATE($B112,AR$2,"multi"),'III-SUB'!$V$3:$W$633,2,0))</f>
        <v>0</v>
      </c>
      <c r="AS112" s="11">
        <f>IF(ISNA(VLOOKUP(CONCATENATE($B112,AS$2,"multi"),'III-SUB'!$V$3:$W$633,2,0)),0,VLOOKUP(CONCATENATE($B112,AS$2,"multi"),'III-SUB'!$V$3:$W$633,2,0))</f>
        <v>0</v>
      </c>
      <c r="AT112" s="11">
        <f>IF(ISNA(VLOOKUP(CONCATENATE($B112,AT$2,"multi"),'III-SUB'!$V$3:$W$633,2,0)),0,VLOOKUP(CONCATENATE($B112,AT$2,"multi"),'III-SUB'!$V$3:$W$633,2,0))</f>
        <v>0</v>
      </c>
      <c r="AU112" s="11">
        <f>IF(ISNA(VLOOKUP(CONCATENATE($B112,AU$2,"multi"),'III-SUB'!$V$3:$W$633,2,0)),0,VLOOKUP(CONCATENATE($B112,AU$2,"multi"),'III-SUB'!$V$3:$W$633,2,0))</f>
        <v>0</v>
      </c>
      <c r="AV112" s="11">
        <f>IF(ISNA(VLOOKUP(CONCATENATE($B112,AV$2,"multi"),'III-SUB'!$V$3:$W$633,2,0)),0,VLOOKUP(CONCATENATE($B112,AV$2,"multi"),'III-SUB'!$V$3:$W$633,2,0))</f>
        <v>0</v>
      </c>
      <c r="AW112" s="11">
        <f>IF(ISNA(VLOOKUP(CONCATENATE($B112,AW$2,"multi"),'III-SUB'!$V$3:$W$633,2,0)),0,VLOOKUP(CONCATENATE($B112,AW$2,"multi"),'III-SUB'!$V$3:$W$633,2,0))</f>
        <v>0</v>
      </c>
      <c r="AX112" s="11">
        <f>IF(ISNA(VLOOKUP(CONCATENATE($B112,AX$2,"multi"),'III-SUB'!$V$3:$W$633,2,0)),0,VLOOKUP(CONCATENATE($B112,AX$2,"multi"),'III-SUB'!$V$3:$W$633,2,0))</f>
        <v>0</v>
      </c>
      <c r="AY112" s="11">
        <f>IF(ISNA(VLOOKUP(CONCATENATE($B112,AY$2,"multi"),'III-SUB'!$V$3:$W$633,2,0)),0,VLOOKUP(CONCATENATE($B112,AY$2,"multi"),'III-SUB'!$V$3:$W$633,2,0))</f>
        <v>0</v>
      </c>
      <c r="AZ112" s="11">
        <f>IF(ISNA(VLOOKUP(CONCATENATE($B112,AZ$2,"multi"),'III-SUB'!$V$3:$W$633,2,0)),0,VLOOKUP(CONCATENATE($B112,AZ$2,"multi"),'III-SUB'!$V$3:$W$633,2,0))</f>
        <v>0</v>
      </c>
      <c r="BA112" s="11">
        <f>IF(ISNA(VLOOKUP(CONCATENATE($B112,BA$2,"multi"),'III-SUB'!$V$3:$W$633,2,0)),0,VLOOKUP(CONCATENATE($B112,BA$2,"multi"),'III-SUB'!$V$3:$W$633,2,0))</f>
        <v>0</v>
      </c>
      <c r="BB112" s="11">
        <f>IF(ISNA(VLOOKUP(CONCATENATE($B112,BB$2,"multi"),'III-SUB'!$V$3:$W$633,2,0)),0,VLOOKUP(CONCATENATE($B112,BB$2,"multi"),'III-SUB'!$V$3:$W$633,2,0))</f>
        <v>0</v>
      </c>
      <c r="BC112" s="11">
        <f>IF(ISNA(VLOOKUP(CONCATENATE($B112,BC$2,"multi"),'III-SUB'!$V$3:$W$633,2,0)),0,VLOOKUP(CONCATENATE($B112,BC$2,"multi"),'III-SUB'!$V$3:$W$633,2,0))</f>
        <v>0</v>
      </c>
      <c r="BD112" s="11">
        <f>SUM(AQ112:BC112)</f>
        <v>0</v>
      </c>
      <c r="BE112" s="11">
        <f>IF(ISNA(VLOOKUP(CONCATENATE($B112,AQ$2,"multi"),VHF!$V$3:$W$627,2,0)),0,VLOOKUP(CONCATENATE($B112,AQ$2,"multi"),VHF!$V$3:$W$627,2,0))</f>
        <v>0</v>
      </c>
      <c r="BF112" s="11">
        <f>IF(ISNA(VLOOKUP(CONCATENATE($B112,BF$2,"multi"),UHF!$V$3:$W$612,2,0)),0,VLOOKUP(CONCATENATE($B112,BF$2,"multi"),UHF!$V$3:$W$612,2,0))</f>
        <v>0</v>
      </c>
      <c r="BG112" s="11">
        <f>IF(ISNA(VLOOKUP(CONCATENATE($B112,BG$2,"multi"),UHF!$V$3:$W$612,2,0)),0,VLOOKUP(CONCATENATE($B112,BG$2,"multi"),UHF!$V$3:$W$612,2,0))</f>
        <v>0</v>
      </c>
      <c r="BH112" s="11">
        <f>IF(ISNA(VLOOKUP(CONCATENATE($B112,BH$2,"multi"),UHF!$V$3:$W$612,2,0)),0,VLOOKUP(CONCATENATE($B112,BH$2,"multi"),UHF!$V$3:$W$612,2,0))</f>
        <v>0</v>
      </c>
      <c r="BI112" s="11">
        <f>IF(ISNA(VLOOKUP(CONCATENATE($B112,BI$2,"multi"),UHF!$V$3:$W$612,2,0)),0,VLOOKUP(CONCATENATE($B112,BI$2,"multi"),UHF!$V$3:$W$612,2,0))</f>
        <v>0</v>
      </c>
      <c r="BJ112" s="11">
        <f>IF(ISNA(VLOOKUP(CONCATENATE($B112,BJ$2,"multi"),UHF!$V$3:$W$612,2,0)),0,VLOOKUP(CONCATENATE($B112,BJ$2,"multi"),UHF!$V$3:$W$612,2,0))</f>
        <v>0</v>
      </c>
      <c r="BK112" s="11">
        <f>IF(ISNA(VLOOKUP(CONCATENATE($B112,BK$2,"multi"),UHF!$V$3:$W$612,2,0)),0,VLOOKUP(CONCATENATE($B112,BK$2,"multi"),UHF!$V$3:$W$612,2,0))</f>
        <v>0</v>
      </c>
      <c r="BL112" s="11">
        <f>IF(ISNA(VLOOKUP(CONCATENATE($B112,BL$2,"multi"),UHF!$V$3:$W$612,2,0)),0,VLOOKUP(CONCATENATE($B112,BL$2,"multi"),UHF!$V$3:$W$612,2,0))</f>
        <v>0</v>
      </c>
      <c r="BM112" s="11">
        <f>IF(ISNA(VLOOKUP(CONCATENATE($B112,BM$2,"multi"),UHF!$V$3:$W$612,2,0)),0,VLOOKUP(CONCATENATE($B112,BM$2,"multi"),UHF!$V$3:$W$612,2,0))</f>
        <v>0</v>
      </c>
      <c r="BN112" s="11">
        <f>IF(ISNA(VLOOKUP(CONCATENATE($B112,BN$2,"multi"),UHF!$V$3:$W$612,2,0)),0,VLOOKUP(CONCATENATE($B112,BN$2,"multi"),UHF!$V$3:$W$612,2,0))</f>
        <v>0</v>
      </c>
      <c r="BO112" s="11">
        <f>IF(ISNA(VLOOKUP(CONCATENATE($B112,BO$2,"multi"),UHF!$V$3:$W$612,2,0)),0,VLOOKUP(CONCATENATE($B112,BO$2,"multi"),UHF!$V$3:$W$612,2,0))</f>
        <v>0</v>
      </c>
      <c r="BP112" s="11">
        <f>IF(ISNA(VLOOKUP(CONCATENATE($B112,BP$2,"multi"),UHF!$V$3:$W$612,2,0)),0,VLOOKUP(CONCATENATE($B112,BP$2,"multi"),UHF!$V$3:$W$612,2,0))</f>
        <v>0</v>
      </c>
      <c r="BQ112" s="11">
        <f>IF(ISNA(VLOOKUP(CONCATENATE($B112,BQ$2,"multi"),UHF!$V$3:$W$612,2,0)),0,VLOOKUP(CONCATENATE($B112,BQ$2,"multi"),UHF!$V$3:$W$612,2,0))</f>
        <v>0</v>
      </c>
      <c r="BR112" s="11">
        <f>SUM(BF112:BQ112)</f>
        <v>0</v>
      </c>
      <c r="BS112" s="11">
        <f>IF(ISNA(VLOOKUP(CONCATENATE($B112,BS$2,"multi"),'A1'!$V$3:$W$612,2,0)),0,VLOOKUP(CONCATENATE($B112,BS$2,"multi"),'A1'!$V$3:$W$612,2,0))</f>
        <v>0</v>
      </c>
    </row>
    <row r="113" spans="2:71" x14ac:dyDescent="0.2">
      <c r="B113" s="8" t="str">
        <f>'Seznam-MO'!A113</f>
        <v/>
      </c>
      <c r="C113" s="11">
        <f>IF(ISNA(VLOOKUP(CONCATENATE($B113,C$2,"multi"),'I-SUB'!$V$3:$W$624,2,0)),0,VLOOKUP(CONCATENATE($B113,C$2,"multi"),'I-SUB'!$V$3:$W$624,2,0))</f>
        <v>0</v>
      </c>
      <c r="D113" s="11">
        <f>IF(ISNA(VLOOKUP(CONCATENATE($B113,D$2,"multi"),'I-SUB'!$V$3:$W$624,2,0)),0,VLOOKUP(CONCATENATE($B113,D$2,"multi"),'I-SUB'!$V$3:$W$624,2,0))</f>
        <v>0</v>
      </c>
      <c r="E113" s="11">
        <f>IF(ISNA(VLOOKUP(CONCATENATE($B113,E$2,"multi"),'I-SUB'!$V$3:$W$624,2,0)),0,VLOOKUP(CONCATENATE($B113,E$2,"multi"),'I-SUB'!$V$3:$W$624,2,0))</f>
        <v>0</v>
      </c>
      <c r="F113" s="11">
        <f>IF(ISNA(VLOOKUP(CONCATENATE($B113,F$2,"multi"),'I-SUB'!$V$3:$W$624,2,0)),0,VLOOKUP(CONCATENATE($B113,F$2,"multi"),'I-SUB'!$V$3:$W$624,2,0))</f>
        <v>0</v>
      </c>
      <c r="G113" s="11">
        <f>IF(ISNA(VLOOKUP(CONCATENATE($B113,G$2,"multi"),'I-SUB'!$V$3:$W$624,2,0)),0,VLOOKUP(CONCATENATE($B113,G$2,"multi"),'I-SUB'!$V$3:$W$624,2,0))</f>
        <v>0</v>
      </c>
      <c r="H113" s="11">
        <f>IF(ISNA(VLOOKUP(CONCATENATE($B113,H$2,"multi"),'I-SUB'!$V$3:$W$624,2,0)),0,VLOOKUP(CONCATENATE($B113,H$2,"multi"),'I-SUB'!$V$3:$W$624,2,0))</f>
        <v>0</v>
      </c>
      <c r="I113" s="11">
        <f>IF(ISNA(VLOOKUP(CONCATENATE($B113,I$2,"multi"),'I-SUB'!$V$3:$W$624,2,0)),0,VLOOKUP(CONCATENATE($B113,I$2,"multi"),'I-SUB'!$V$3:$W$624,2,0))</f>
        <v>0</v>
      </c>
      <c r="J113" s="11">
        <f>IF(ISNA(VLOOKUP(CONCATENATE($B113,J$2,"multi"),'I-SUB'!$V$3:$W$624,2,0)),0,VLOOKUP(CONCATENATE($B113,J$2,"multi"),'I-SUB'!$V$3:$W$624,2,0))</f>
        <v>0</v>
      </c>
      <c r="K113" s="11">
        <f>IF(ISNA(VLOOKUP(CONCATENATE($B113,K$2,"multi"),'I-SUB'!$V$3:$W$624,2,0)),0,VLOOKUP(CONCATENATE($B113,K$2,"multi"),'I-SUB'!$V$3:$W$624,2,0))</f>
        <v>0</v>
      </c>
      <c r="L113" s="11">
        <f>IF(ISNA(VLOOKUP(CONCATENATE($B113,L$2,"multi"),'I-SUB'!$V$3:$W$624,2,0)),0,VLOOKUP(CONCATENATE($B113,L$2,"multi"),'I-SUB'!$V$3:$W$624,2,0))</f>
        <v>0</v>
      </c>
      <c r="M113" s="11">
        <f>IF(ISNA(VLOOKUP(CONCATENATE($B113,M$2,"multi"),'I-SUB'!$V$3:$W$624,2,0)),0,VLOOKUP(CONCATENATE($B113,M$2,"multi"),'I-SUB'!$V$3:$W$624,2,0))</f>
        <v>0</v>
      </c>
      <c r="N113" s="11">
        <f>IF(ISNA(VLOOKUP(CONCATENATE($B113,N$2,"multi"),'I-SUB'!$V$3:$W$624,2,0)),0,VLOOKUP(CONCATENATE($B113,N$2,"multi"),'I-SUB'!$V$3:$W$624,2,0))</f>
        <v>0</v>
      </c>
      <c r="O113" s="11">
        <f>IF(ISNA(VLOOKUP(CONCATENATE($B113,O$2,"multi"),'I-SUB'!$V$3:$W$624,2,0)),0,VLOOKUP(CONCATENATE($B113,O$2,"multi"),'I-SUB'!$V$3:$W$624,2,0))</f>
        <v>0</v>
      </c>
      <c r="P113" s="11">
        <f>SUM(C113:O113)</f>
        <v>0</v>
      </c>
      <c r="Q113" s="11">
        <f>IF(ISNA(VLOOKUP(CONCATENATE($B113,Q$2,"multi"),'II-SUB'!$V$3:$W$630,2,0)),0,VLOOKUP(CONCATENATE($B113,Q$2,"multi"),'II-SUB'!$V$3:$W$630,2,0))</f>
        <v>0</v>
      </c>
      <c r="R113" s="11">
        <f>IF(ISNA(VLOOKUP(CONCATENATE($B113,R$2,"multi"),'II-SUB'!$V$3:$W$630,2,0)),0,VLOOKUP(CONCATENATE($B113,R$2,"multi"),'II-SUB'!$V$3:$W$630,2,0))</f>
        <v>0</v>
      </c>
      <c r="S113" s="11">
        <f>IF(ISNA(VLOOKUP(CONCATENATE($B113,S$2,"multi"),'II-SUB'!$V$3:$W$630,2,0)),0,VLOOKUP(CONCATENATE($B113,S$2,"multi"),'II-SUB'!$V$3:$W$630,2,0))</f>
        <v>0</v>
      </c>
      <c r="T113" s="11">
        <f>IF(ISNA(VLOOKUP(CONCATENATE($B113,T$2,"multi"),'II-SUB'!$V$3:$W$630,2,0)),0,VLOOKUP(CONCATENATE($B113,T$2,"multi"),'II-SUB'!$V$3:$W$630,2,0))</f>
        <v>0</v>
      </c>
      <c r="U113" s="11">
        <f>IF(ISNA(VLOOKUP(CONCATENATE($B113,U$2,"multi"),'II-SUB'!$V$3:$W$630,2,0)),0,VLOOKUP(CONCATENATE($B113,U$2,"multi"),'II-SUB'!$V$3:$W$630,2,0))</f>
        <v>0</v>
      </c>
      <c r="V113" s="11">
        <f>IF(ISNA(VLOOKUP(CONCATENATE($B113,V$2,"multi"),'II-SUB'!$V$3:$W$630,2,0)),0,VLOOKUP(CONCATENATE($B113,V$2,"multi"),'II-SUB'!$V$3:$W$630,2,0))</f>
        <v>0</v>
      </c>
      <c r="W113" s="11">
        <f>IF(ISNA(VLOOKUP(CONCATENATE($B113,W$2,"multi"),'II-SUB'!$V$3:$W$630,2,0)),0,VLOOKUP(CONCATENATE($B113,W$2,"multi"),'II-SUB'!$V$3:$W$630,2,0))</f>
        <v>0</v>
      </c>
      <c r="X113" s="11">
        <f>IF(ISNA(VLOOKUP(CONCATENATE($B113,X$2,"multi"),'II-SUB'!$V$3:$W$630,2,0)),0,VLOOKUP(CONCATENATE($B113,X$2,"multi"),'II-SUB'!$V$3:$W$630,2,0))</f>
        <v>0</v>
      </c>
      <c r="Y113" s="11">
        <f>IF(ISNA(VLOOKUP(CONCATENATE($B113,Y$2,"multi"),'II-SUB'!$V$3:$W$630,2,0)),0,VLOOKUP(CONCATENATE($B113,Y$2,"multi"),'II-SUB'!$V$3:$W$630,2,0))</f>
        <v>0</v>
      </c>
      <c r="Z113" s="11">
        <f>IF(ISNA(VLOOKUP(CONCATENATE($B113,Z$2,"multi"),'II-SUB'!$V$3:$W$630,2,0)),0,VLOOKUP(CONCATENATE($B113,Z$2,"multi"),'II-SUB'!$V$3:$W$630,2,0))</f>
        <v>0</v>
      </c>
      <c r="AA113" s="11">
        <f>IF(ISNA(VLOOKUP(CONCATENATE($B113,AA$2,"multi"),'II-SUB'!$V$3:$W$630,2,0)),0,VLOOKUP(CONCATENATE($B113,AA$2,"multi"),'II-SUB'!$V$3:$W$630,2,0))</f>
        <v>0</v>
      </c>
      <c r="AB113" s="11">
        <f>IF(ISNA(VLOOKUP(CONCATENATE($B113,AB$2,"multi"),'II-SUB'!$V$3:$W$630,2,0)),0,VLOOKUP(CONCATENATE($B113,AB$2,"multi"),'II-SUB'!$V$3:$W$630,2,0))</f>
        <v>0</v>
      </c>
      <c r="AC113" s="11">
        <f>IF(ISNA(VLOOKUP(CONCATENATE($B113,AC$2,"multi"),'II-SUB'!$V$3:$W$630,2,0)),0,VLOOKUP(CONCATENATE($B113,AC$2,"multi"),'II-SUB'!$V$3:$W$630,2,0))</f>
        <v>0</v>
      </c>
      <c r="AD113" s="11">
        <f>SUM(Q113:AC113)</f>
        <v>0</v>
      </c>
      <c r="AE113" s="11">
        <f>IF(ISNA(VLOOKUP(CONCATENATE($B113,AE$2,"multi"),MW!$V$3:$W$600,2,0)),0,VLOOKUP(CONCATENATE($B113,AE$2,"multi"),MW!$V$3:$W$600,2,0))</f>
        <v>0</v>
      </c>
      <c r="AF113" s="11">
        <f>IF(ISNA(VLOOKUP(CONCATENATE($B113,AF$2,"multi"),MW!$V$3:$W$600,2,0)),0,VLOOKUP(CONCATENATE($B113,AF$2,"multi"),MW!$V$3:$W$600,2,0))</f>
        <v>0</v>
      </c>
      <c r="AG113" s="11">
        <f>IF(ISNA(VLOOKUP(CONCATENATE($B113,AG$2,"multi"),MW!$V$3:$W$600,2,0)),0,VLOOKUP(CONCATENATE($B113,AG$2,"multi"),MW!$V$3:$W$600,2,0))</f>
        <v>0</v>
      </c>
      <c r="AH113" s="11">
        <f>IF(ISNA(VLOOKUP(CONCATENATE($B113,AH$2,"multi"),MW!$V$3:$W$600,2,0)),0,VLOOKUP(CONCATENATE($B113,AH$2,"multi"),MW!$V$3:$W$600,2,0))</f>
        <v>0</v>
      </c>
      <c r="AI113" s="11">
        <f>IF(ISNA(VLOOKUP(CONCATENATE($B113,AI$2,"multi"),MW!$V$3:$W$600,2,0)),0,VLOOKUP(CONCATENATE($B113,AI$2,"multi"),MW!$V$3:$W$600,2,0))</f>
        <v>0</v>
      </c>
      <c r="AJ113" s="11">
        <f>IF(ISNA(VLOOKUP(CONCATENATE($B113,AJ$2,"multi"),MW!$V$3:$W$600,2,0)),0,VLOOKUP(CONCATENATE($B113,AJ$2,"multi"),MW!$V$3:$W$600,2,0))</f>
        <v>0</v>
      </c>
      <c r="AK113" s="11">
        <f>IF(ISNA(VLOOKUP(CONCATENATE($B113,AK$2,"multi"),MW!$V$3:$W$600,2,0)),0,VLOOKUP(CONCATENATE($B113,AK$2,"multi"),MW!$V$3:$W$600,2,0))</f>
        <v>0</v>
      </c>
      <c r="AL113" s="11">
        <f>IF(ISNA(VLOOKUP(CONCATENATE($B113,AL$2,"multi"),MW!$V$3:$W$600,2,0)),0,VLOOKUP(CONCATENATE($B113,AL$2,"multi"),MW!$V$3:$W$600,2,0))</f>
        <v>0</v>
      </c>
      <c r="AM113" s="11">
        <f>IF(ISNA(VLOOKUP(CONCATENATE($B113,AM$2,"multi"),MW!$V$3:$W$600,2,0)),0,VLOOKUP(CONCATENATE($B113,AM$2,"multi"),MW!$V$3:$W$600,2,0))</f>
        <v>0</v>
      </c>
      <c r="AN113" s="11">
        <f>IF(ISNA(VLOOKUP(CONCATENATE($B113,AN$2,"multi"),MW!$V$3:$W$600,2,0)),0,VLOOKUP(CONCATENATE($B113,AN$2,"multi"),MW!$V$3:$W$600,2,0))</f>
        <v>0</v>
      </c>
      <c r="AO113" s="11">
        <f>IF(ISNA(VLOOKUP(CONCATENATE($B113,AO$2,"multi"),MW!$V$3:$W$600,2,0)),0,VLOOKUP(CONCATENATE($B113,AO$2,"multi"),MW!$V$3:$W$600,2,0))</f>
        <v>0</v>
      </c>
      <c r="AP113" s="11">
        <f>SUM(AE113:AO113)</f>
        <v>0</v>
      </c>
      <c r="AQ113" s="11">
        <f>IF(ISNA(VLOOKUP(CONCATENATE($B113,AQ$2,"multi"),'III-SUB'!$V$3:$W$633,2,0)),0,VLOOKUP(CONCATENATE($B113,AQ$2,"multi"),'III-SUB'!$V$3:$W$633,2,0))</f>
        <v>0</v>
      </c>
      <c r="AR113" s="11">
        <f>IF(ISNA(VLOOKUP(CONCATENATE($B113,AR$2,"multi"),'III-SUB'!$V$3:$W$633,2,0)),0,VLOOKUP(CONCATENATE($B113,AR$2,"multi"),'III-SUB'!$V$3:$W$633,2,0))</f>
        <v>0</v>
      </c>
      <c r="AS113" s="11">
        <f>IF(ISNA(VLOOKUP(CONCATENATE($B113,AS$2,"multi"),'III-SUB'!$V$3:$W$633,2,0)),0,VLOOKUP(CONCATENATE($B113,AS$2,"multi"),'III-SUB'!$V$3:$W$633,2,0))</f>
        <v>0</v>
      </c>
      <c r="AT113" s="11">
        <f>IF(ISNA(VLOOKUP(CONCATENATE($B113,AT$2,"multi"),'III-SUB'!$V$3:$W$633,2,0)),0,VLOOKUP(CONCATENATE($B113,AT$2,"multi"),'III-SUB'!$V$3:$W$633,2,0))</f>
        <v>0</v>
      </c>
      <c r="AU113" s="11">
        <f>IF(ISNA(VLOOKUP(CONCATENATE($B113,AU$2,"multi"),'III-SUB'!$V$3:$W$633,2,0)),0,VLOOKUP(CONCATENATE($B113,AU$2,"multi"),'III-SUB'!$V$3:$W$633,2,0))</f>
        <v>0</v>
      </c>
      <c r="AV113" s="11">
        <f>IF(ISNA(VLOOKUP(CONCATENATE($B113,AV$2,"multi"),'III-SUB'!$V$3:$W$633,2,0)),0,VLOOKUP(CONCATENATE($B113,AV$2,"multi"),'III-SUB'!$V$3:$W$633,2,0))</f>
        <v>0</v>
      </c>
      <c r="AW113" s="11">
        <f>IF(ISNA(VLOOKUP(CONCATENATE($B113,AW$2,"multi"),'III-SUB'!$V$3:$W$633,2,0)),0,VLOOKUP(CONCATENATE($B113,AW$2,"multi"),'III-SUB'!$V$3:$W$633,2,0))</f>
        <v>0</v>
      </c>
      <c r="AX113" s="11">
        <f>IF(ISNA(VLOOKUP(CONCATENATE($B113,AX$2,"multi"),'III-SUB'!$V$3:$W$633,2,0)),0,VLOOKUP(CONCATENATE($B113,AX$2,"multi"),'III-SUB'!$V$3:$W$633,2,0))</f>
        <v>0</v>
      </c>
      <c r="AY113" s="11">
        <f>IF(ISNA(VLOOKUP(CONCATENATE($B113,AY$2,"multi"),'III-SUB'!$V$3:$W$633,2,0)),0,VLOOKUP(CONCATENATE($B113,AY$2,"multi"),'III-SUB'!$V$3:$W$633,2,0))</f>
        <v>0</v>
      </c>
      <c r="AZ113" s="11">
        <f>IF(ISNA(VLOOKUP(CONCATENATE($B113,AZ$2,"multi"),'III-SUB'!$V$3:$W$633,2,0)),0,VLOOKUP(CONCATENATE($B113,AZ$2,"multi"),'III-SUB'!$V$3:$W$633,2,0))</f>
        <v>0</v>
      </c>
      <c r="BA113" s="11">
        <f>IF(ISNA(VLOOKUP(CONCATENATE($B113,BA$2,"multi"),'III-SUB'!$V$3:$W$633,2,0)),0,VLOOKUP(CONCATENATE($B113,BA$2,"multi"),'III-SUB'!$V$3:$W$633,2,0))</f>
        <v>0</v>
      </c>
      <c r="BB113" s="11">
        <f>IF(ISNA(VLOOKUP(CONCATENATE($B113,BB$2,"multi"),'III-SUB'!$V$3:$W$633,2,0)),0,VLOOKUP(CONCATENATE($B113,BB$2,"multi"),'III-SUB'!$V$3:$W$633,2,0))</f>
        <v>0</v>
      </c>
      <c r="BC113" s="11">
        <f>IF(ISNA(VLOOKUP(CONCATENATE($B113,BC$2,"multi"),'III-SUB'!$V$3:$W$633,2,0)),0,VLOOKUP(CONCATENATE($B113,BC$2,"multi"),'III-SUB'!$V$3:$W$633,2,0))</f>
        <v>0</v>
      </c>
      <c r="BD113" s="11">
        <f>SUM(AQ113:BC113)</f>
        <v>0</v>
      </c>
      <c r="BE113" s="11">
        <f>IF(ISNA(VLOOKUP(CONCATENATE($B113,AQ$2,"multi"),VHF!$V$3:$W$627,2,0)),0,VLOOKUP(CONCATENATE($B113,AQ$2,"multi"),VHF!$V$3:$W$627,2,0))</f>
        <v>0</v>
      </c>
      <c r="BF113" s="11">
        <f>IF(ISNA(VLOOKUP(CONCATENATE($B113,BF$2,"multi"),UHF!$V$3:$W$612,2,0)),0,VLOOKUP(CONCATENATE($B113,BF$2,"multi"),UHF!$V$3:$W$612,2,0))</f>
        <v>0</v>
      </c>
      <c r="BG113" s="11">
        <f>IF(ISNA(VLOOKUP(CONCATENATE($B113,BG$2,"multi"),UHF!$V$3:$W$612,2,0)),0,VLOOKUP(CONCATENATE($B113,BG$2,"multi"),UHF!$V$3:$W$612,2,0))</f>
        <v>0</v>
      </c>
      <c r="BH113" s="11">
        <f>IF(ISNA(VLOOKUP(CONCATENATE($B113,BH$2,"multi"),UHF!$V$3:$W$612,2,0)),0,VLOOKUP(CONCATENATE($B113,BH$2,"multi"),UHF!$V$3:$W$612,2,0))</f>
        <v>0</v>
      </c>
      <c r="BI113" s="11">
        <f>IF(ISNA(VLOOKUP(CONCATENATE($B113,BI$2,"multi"),UHF!$V$3:$W$612,2,0)),0,VLOOKUP(CONCATENATE($B113,BI$2,"multi"),UHF!$V$3:$W$612,2,0))</f>
        <v>0</v>
      </c>
      <c r="BJ113" s="11">
        <f>IF(ISNA(VLOOKUP(CONCATENATE($B113,BJ$2,"multi"),UHF!$V$3:$W$612,2,0)),0,VLOOKUP(CONCATENATE($B113,BJ$2,"multi"),UHF!$V$3:$W$612,2,0))</f>
        <v>0</v>
      </c>
      <c r="BK113" s="11">
        <f>IF(ISNA(VLOOKUP(CONCATENATE($B113,BK$2,"multi"),UHF!$V$3:$W$612,2,0)),0,VLOOKUP(CONCATENATE($B113,BK$2,"multi"),UHF!$V$3:$W$612,2,0))</f>
        <v>0</v>
      </c>
      <c r="BL113" s="11">
        <f>IF(ISNA(VLOOKUP(CONCATENATE($B113,BL$2,"multi"),UHF!$V$3:$W$612,2,0)),0,VLOOKUP(CONCATENATE($B113,BL$2,"multi"),UHF!$V$3:$W$612,2,0))</f>
        <v>0</v>
      </c>
      <c r="BM113" s="11">
        <f>IF(ISNA(VLOOKUP(CONCATENATE($B113,BM$2,"multi"),UHF!$V$3:$W$612,2,0)),0,VLOOKUP(CONCATENATE($B113,BM$2,"multi"),UHF!$V$3:$W$612,2,0))</f>
        <v>0</v>
      </c>
      <c r="BN113" s="11">
        <f>IF(ISNA(VLOOKUP(CONCATENATE($B113,BN$2,"multi"),UHF!$V$3:$W$612,2,0)),0,VLOOKUP(CONCATENATE($B113,BN$2,"multi"),UHF!$V$3:$W$612,2,0))</f>
        <v>0</v>
      </c>
      <c r="BO113" s="11">
        <f>IF(ISNA(VLOOKUP(CONCATENATE($B113,BO$2,"multi"),UHF!$V$3:$W$612,2,0)),0,VLOOKUP(CONCATENATE($B113,BO$2,"multi"),UHF!$V$3:$W$612,2,0))</f>
        <v>0</v>
      </c>
      <c r="BP113" s="11">
        <f>IF(ISNA(VLOOKUP(CONCATENATE($B113,BP$2,"multi"),UHF!$V$3:$W$612,2,0)),0,VLOOKUP(CONCATENATE($B113,BP$2,"multi"),UHF!$V$3:$W$612,2,0))</f>
        <v>0</v>
      </c>
      <c r="BQ113" s="11">
        <f>IF(ISNA(VLOOKUP(CONCATENATE($B113,BQ$2,"multi"),UHF!$V$3:$W$612,2,0)),0,VLOOKUP(CONCATENATE($B113,BQ$2,"multi"),UHF!$V$3:$W$612,2,0))</f>
        <v>0</v>
      </c>
      <c r="BR113" s="11">
        <f>SUM(BF113:BQ113)</f>
        <v>0</v>
      </c>
      <c r="BS113" s="11">
        <f>IF(ISNA(VLOOKUP(CONCATENATE($B113,BS$2,"multi"),'A1'!$V$3:$W$612,2,0)),0,VLOOKUP(CONCATENATE($B113,BS$2,"multi"),'A1'!$V$3:$W$612,2,0))</f>
        <v>0</v>
      </c>
    </row>
    <row r="114" spans="2:71" x14ac:dyDescent="0.2">
      <c r="B114" s="8" t="str">
        <f>'Seznam-MO'!A114</f>
        <v/>
      </c>
      <c r="C114" s="11">
        <f>IF(ISNA(VLOOKUP(CONCATENATE($B114,C$2,"multi"),'I-SUB'!$V$3:$W$624,2,0)),0,VLOOKUP(CONCATENATE($B114,C$2,"multi"),'I-SUB'!$V$3:$W$624,2,0))</f>
        <v>0</v>
      </c>
      <c r="D114" s="11">
        <f>IF(ISNA(VLOOKUP(CONCATENATE($B114,D$2,"multi"),'I-SUB'!$V$3:$W$624,2,0)),0,VLOOKUP(CONCATENATE($B114,D$2,"multi"),'I-SUB'!$V$3:$W$624,2,0))</f>
        <v>0</v>
      </c>
      <c r="E114" s="11">
        <f>IF(ISNA(VLOOKUP(CONCATENATE($B114,E$2,"multi"),'I-SUB'!$V$3:$W$624,2,0)),0,VLOOKUP(CONCATENATE($B114,E$2,"multi"),'I-SUB'!$V$3:$W$624,2,0))</f>
        <v>0</v>
      </c>
      <c r="F114" s="11">
        <f>IF(ISNA(VLOOKUP(CONCATENATE($B114,F$2,"multi"),'I-SUB'!$V$3:$W$624,2,0)),0,VLOOKUP(CONCATENATE($B114,F$2,"multi"),'I-SUB'!$V$3:$W$624,2,0))</f>
        <v>0</v>
      </c>
      <c r="G114" s="11">
        <f>IF(ISNA(VLOOKUP(CONCATENATE($B114,G$2,"multi"),'I-SUB'!$V$3:$W$624,2,0)),0,VLOOKUP(CONCATENATE($B114,G$2,"multi"),'I-SUB'!$V$3:$W$624,2,0))</f>
        <v>0</v>
      </c>
      <c r="H114" s="11">
        <f>IF(ISNA(VLOOKUP(CONCATENATE($B114,H$2,"multi"),'I-SUB'!$V$3:$W$624,2,0)),0,VLOOKUP(CONCATENATE($B114,H$2,"multi"),'I-SUB'!$V$3:$W$624,2,0))</f>
        <v>0</v>
      </c>
      <c r="I114" s="11">
        <f>IF(ISNA(VLOOKUP(CONCATENATE($B114,I$2,"multi"),'I-SUB'!$V$3:$W$624,2,0)),0,VLOOKUP(CONCATENATE($B114,I$2,"multi"),'I-SUB'!$V$3:$W$624,2,0))</f>
        <v>0</v>
      </c>
      <c r="J114" s="11">
        <f>IF(ISNA(VLOOKUP(CONCATENATE($B114,J$2,"multi"),'I-SUB'!$V$3:$W$624,2,0)),0,VLOOKUP(CONCATENATE($B114,J$2,"multi"),'I-SUB'!$V$3:$W$624,2,0))</f>
        <v>0</v>
      </c>
      <c r="K114" s="11">
        <f>IF(ISNA(VLOOKUP(CONCATENATE($B114,K$2,"multi"),'I-SUB'!$V$3:$W$624,2,0)),0,VLOOKUP(CONCATENATE($B114,K$2,"multi"),'I-SUB'!$V$3:$W$624,2,0))</f>
        <v>0</v>
      </c>
      <c r="L114" s="11">
        <f>IF(ISNA(VLOOKUP(CONCATENATE($B114,L$2,"multi"),'I-SUB'!$V$3:$W$624,2,0)),0,VLOOKUP(CONCATENATE($B114,L$2,"multi"),'I-SUB'!$V$3:$W$624,2,0))</f>
        <v>0</v>
      </c>
      <c r="M114" s="11">
        <f>IF(ISNA(VLOOKUP(CONCATENATE($B114,M$2,"multi"),'I-SUB'!$V$3:$W$624,2,0)),0,VLOOKUP(CONCATENATE($B114,M$2,"multi"),'I-SUB'!$V$3:$W$624,2,0))</f>
        <v>0</v>
      </c>
      <c r="N114" s="11">
        <f>IF(ISNA(VLOOKUP(CONCATENATE($B114,N$2,"multi"),'I-SUB'!$V$3:$W$624,2,0)),0,VLOOKUP(CONCATENATE($B114,N$2,"multi"),'I-SUB'!$V$3:$W$624,2,0))</f>
        <v>0</v>
      </c>
      <c r="O114" s="11">
        <f>IF(ISNA(VLOOKUP(CONCATENATE($B114,O$2,"multi"),'I-SUB'!$V$3:$W$624,2,0)),0,VLOOKUP(CONCATENATE($B114,O$2,"multi"),'I-SUB'!$V$3:$W$624,2,0))</f>
        <v>0</v>
      </c>
      <c r="P114" s="11">
        <f>SUM(C114:O114)</f>
        <v>0</v>
      </c>
      <c r="Q114" s="11">
        <f>IF(ISNA(VLOOKUP(CONCATENATE($B114,Q$2,"multi"),'II-SUB'!$V$3:$W$630,2,0)),0,VLOOKUP(CONCATENATE($B114,Q$2,"multi"),'II-SUB'!$V$3:$W$630,2,0))</f>
        <v>0</v>
      </c>
      <c r="R114" s="11">
        <f>IF(ISNA(VLOOKUP(CONCATENATE($B114,R$2,"multi"),'II-SUB'!$V$3:$W$630,2,0)),0,VLOOKUP(CONCATENATE($B114,R$2,"multi"),'II-SUB'!$V$3:$W$630,2,0))</f>
        <v>0</v>
      </c>
      <c r="S114" s="11">
        <f>IF(ISNA(VLOOKUP(CONCATENATE($B114,S$2,"multi"),'II-SUB'!$V$3:$W$630,2,0)),0,VLOOKUP(CONCATENATE($B114,S$2,"multi"),'II-SUB'!$V$3:$W$630,2,0))</f>
        <v>0</v>
      </c>
      <c r="T114" s="11">
        <f>IF(ISNA(VLOOKUP(CONCATENATE($B114,T$2,"multi"),'II-SUB'!$V$3:$W$630,2,0)),0,VLOOKUP(CONCATENATE($B114,T$2,"multi"),'II-SUB'!$V$3:$W$630,2,0))</f>
        <v>0</v>
      </c>
      <c r="U114" s="11">
        <f>IF(ISNA(VLOOKUP(CONCATENATE($B114,U$2,"multi"),'II-SUB'!$V$3:$W$630,2,0)),0,VLOOKUP(CONCATENATE($B114,U$2,"multi"),'II-SUB'!$V$3:$W$630,2,0))</f>
        <v>0</v>
      </c>
      <c r="V114" s="11">
        <f>IF(ISNA(VLOOKUP(CONCATENATE($B114,V$2,"multi"),'II-SUB'!$V$3:$W$630,2,0)),0,VLOOKUP(CONCATENATE($B114,V$2,"multi"),'II-SUB'!$V$3:$W$630,2,0))</f>
        <v>0</v>
      </c>
      <c r="W114" s="11">
        <f>IF(ISNA(VLOOKUP(CONCATENATE($B114,W$2,"multi"),'II-SUB'!$V$3:$W$630,2,0)),0,VLOOKUP(CONCATENATE($B114,W$2,"multi"),'II-SUB'!$V$3:$W$630,2,0))</f>
        <v>0</v>
      </c>
      <c r="X114" s="11">
        <f>IF(ISNA(VLOOKUP(CONCATENATE($B114,X$2,"multi"),'II-SUB'!$V$3:$W$630,2,0)),0,VLOOKUP(CONCATENATE($B114,X$2,"multi"),'II-SUB'!$V$3:$W$630,2,0))</f>
        <v>0</v>
      </c>
      <c r="Y114" s="11">
        <f>IF(ISNA(VLOOKUP(CONCATENATE($B114,Y$2,"multi"),'II-SUB'!$V$3:$W$630,2,0)),0,VLOOKUP(CONCATENATE($B114,Y$2,"multi"),'II-SUB'!$V$3:$W$630,2,0))</f>
        <v>0</v>
      </c>
      <c r="Z114" s="11">
        <f>IF(ISNA(VLOOKUP(CONCATENATE($B114,Z$2,"multi"),'II-SUB'!$V$3:$W$630,2,0)),0,VLOOKUP(CONCATENATE($B114,Z$2,"multi"),'II-SUB'!$V$3:$W$630,2,0))</f>
        <v>0</v>
      </c>
      <c r="AA114" s="11">
        <f>IF(ISNA(VLOOKUP(CONCATENATE($B114,AA$2,"multi"),'II-SUB'!$V$3:$W$630,2,0)),0,VLOOKUP(CONCATENATE($B114,AA$2,"multi"),'II-SUB'!$V$3:$W$630,2,0))</f>
        <v>0</v>
      </c>
      <c r="AB114" s="11">
        <f>IF(ISNA(VLOOKUP(CONCATENATE($B114,AB$2,"multi"),'II-SUB'!$V$3:$W$630,2,0)),0,VLOOKUP(CONCATENATE($B114,AB$2,"multi"),'II-SUB'!$V$3:$W$630,2,0))</f>
        <v>0</v>
      </c>
      <c r="AC114" s="11">
        <f>IF(ISNA(VLOOKUP(CONCATENATE($B114,AC$2,"multi"),'II-SUB'!$V$3:$W$630,2,0)),0,VLOOKUP(CONCATENATE($B114,AC$2,"multi"),'II-SUB'!$V$3:$W$630,2,0))</f>
        <v>0</v>
      </c>
      <c r="AD114" s="11">
        <f>SUM(Q114:AC114)</f>
        <v>0</v>
      </c>
      <c r="AE114" s="11">
        <f>IF(ISNA(VLOOKUP(CONCATENATE($B114,AE$2,"multi"),MW!$V$3:$W$600,2,0)),0,VLOOKUP(CONCATENATE($B114,AE$2,"multi"),MW!$V$3:$W$600,2,0))</f>
        <v>0</v>
      </c>
      <c r="AF114" s="11">
        <f>IF(ISNA(VLOOKUP(CONCATENATE($B114,AF$2,"multi"),MW!$V$3:$W$600,2,0)),0,VLOOKUP(CONCATENATE($B114,AF$2,"multi"),MW!$V$3:$W$600,2,0))</f>
        <v>0</v>
      </c>
      <c r="AG114" s="11">
        <f>IF(ISNA(VLOOKUP(CONCATENATE($B114,AG$2,"multi"),MW!$V$3:$W$600,2,0)),0,VLOOKUP(CONCATENATE($B114,AG$2,"multi"),MW!$V$3:$W$600,2,0))</f>
        <v>0</v>
      </c>
      <c r="AH114" s="11">
        <f>IF(ISNA(VLOOKUP(CONCATENATE($B114,AH$2,"multi"),MW!$V$3:$W$600,2,0)),0,VLOOKUP(CONCATENATE($B114,AH$2,"multi"),MW!$V$3:$W$600,2,0))</f>
        <v>0</v>
      </c>
      <c r="AI114" s="11">
        <f>IF(ISNA(VLOOKUP(CONCATENATE($B114,AI$2,"multi"),MW!$V$3:$W$600,2,0)),0,VLOOKUP(CONCATENATE($B114,AI$2,"multi"),MW!$V$3:$W$600,2,0))</f>
        <v>0</v>
      </c>
      <c r="AJ114" s="11">
        <f>IF(ISNA(VLOOKUP(CONCATENATE($B114,AJ$2,"multi"),MW!$V$3:$W$600,2,0)),0,VLOOKUP(CONCATENATE($B114,AJ$2,"multi"),MW!$V$3:$W$600,2,0))</f>
        <v>0</v>
      </c>
      <c r="AK114" s="11">
        <f>IF(ISNA(VLOOKUP(CONCATENATE($B114,AK$2,"multi"),MW!$V$3:$W$600,2,0)),0,VLOOKUP(CONCATENATE($B114,AK$2,"multi"),MW!$V$3:$W$600,2,0))</f>
        <v>0</v>
      </c>
      <c r="AL114" s="11">
        <f>IF(ISNA(VLOOKUP(CONCATENATE($B114,AL$2,"multi"),MW!$V$3:$W$600,2,0)),0,VLOOKUP(CONCATENATE($B114,AL$2,"multi"),MW!$V$3:$W$600,2,0))</f>
        <v>0</v>
      </c>
      <c r="AM114" s="11">
        <f>IF(ISNA(VLOOKUP(CONCATENATE($B114,AM$2,"multi"),MW!$V$3:$W$600,2,0)),0,VLOOKUP(CONCATENATE($B114,AM$2,"multi"),MW!$V$3:$W$600,2,0))</f>
        <v>0</v>
      </c>
      <c r="AN114" s="11">
        <f>IF(ISNA(VLOOKUP(CONCATENATE($B114,AN$2,"multi"),MW!$V$3:$W$600,2,0)),0,VLOOKUP(CONCATENATE($B114,AN$2,"multi"),MW!$V$3:$W$600,2,0))</f>
        <v>0</v>
      </c>
      <c r="AO114" s="11">
        <f>IF(ISNA(VLOOKUP(CONCATENATE($B114,AO$2,"multi"),MW!$V$3:$W$600,2,0)),0,VLOOKUP(CONCATENATE($B114,AO$2,"multi"),MW!$V$3:$W$600,2,0))</f>
        <v>0</v>
      </c>
      <c r="AP114" s="11">
        <f>SUM(AE114:AO114)</f>
        <v>0</v>
      </c>
      <c r="AQ114" s="11">
        <f>IF(ISNA(VLOOKUP(CONCATENATE($B114,AQ$2,"multi"),'III-SUB'!$V$3:$W$633,2,0)),0,VLOOKUP(CONCATENATE($B114,AQ$2,"multi"),'III-SUB'!$V$3:$W$633,2,0))</f>
        <v>0</v>
      </c>
      <c r="AR114" s="11">
        <f>IF(ISNA(VLOOKUP(CONCATENATE($B114,AR$2,"multi"),'III-SUB'!$V$3:$W$633,2,0)),0,VLOOKUP(CONCATENATE($B114,AR$2,"multi"),'III-SUB'!$V$3:$W$633,2,0))</f>
        <v>0</v>
      </c>
      <c r="AS114" s="11">
        <f>IF(ISNA(VLOOKUP(CONCATENATE($B114,AS$2,"multi"),'III-SUB'!$V$3:$W$633,2,0)),0,VLOOKUP(CONCATENATE($B114,AS$2,"multi"),'III-SUB'!$V$3:$W$633,2,0))</f>
        <v>0</v>
      </c>
      <c r="AT114" s="11">
        <f>IF(ISNA(VLOOKUP(CONCATENATE($B114,AT$2,"multi"),'III-SUB'!$V$3:$W$633,2,0)),0,VLOOKUP(CONCATENATE($B114,AT$2,"multi"),'III-SUB'!$V$3:$W$633,2,0))</f>
        <v>0</v>
      </c>
      <c r="AU114" s="11">
        <f>IF(ISNA(VLOOKUP(CONCATENATE($B114,AU$2,"multi"),'III-SUB'!$V$3:$W$633,2,0)),0,VLOOKUP(CONCATENATE($B114,AU$2,"multi"),'III-SUB'!$V$3:$W$633,2,0))</f>
        <v>0</v>
      </c>
      <c r="AV114" s="11">
        <f>IF(ISNA(VLOOKUP(CONCATENATE($B114,AV$2,"multi"),'III-SUB'!$V$3:$W$633,2,0)),0,VLOOKUP(CONCATENATE($B114,AV$2,"multi"),'III-SUB'!$V$3:$W$633,2,0))</f>
        <v>0</v>
      </c>
      <c r="AW114" s="11">
        <f>IF(ISNA(VLOOKUP(CONCATENATE($B114,AW$2,"multi"),'III-SUB'!$V$3:$W$633,2,0)),0,VLOOKUP(CONCATENATE($B114,AW$2,"multi"),'III-SUB'!$V$3:$W$633,2,0))</f>
        <v>0</v>
      </c>
      <c r="AX114" s="11">
        <f>IF(ISNA(VLOOKUP(CONCATENATE($B114,AX$2,"multi"),'III-SUB'!$V$3:$W$633,2,0)),0,VLOOKUP(CONCATENATE($B114,AX$2,"multi"),'III-SUB'!$V$3:$W$633,2,0))</f>
        <v>0</v>
      </c>
      <c r="AY114" s="11">
        <f>IF(ISNA(VLOOKUP(CONCATENATE($B114,AY$2,"multi"),'III-SUB'!$V$3:$W$633,2,0)),0,VLOOKUP(CONCATENATE($B114,AY$2,"multi"),'III-SUB'!$V$3:$W$633,2,0))</f>
        <v>0</v>
      </c>
      <c r="AZ114" s="11">
        <f>IF(ISNA(VLOOKUP(CONCATENATE($B114,AZ$2,"multi"),'III-SUB'!$V$3:$W$633,2,0)),0,VLOOKUP(CONCATENATE($B114,AZ$2,"multi"),'III-SUB'!$V$3:$W$633,2,0))</f>
        <v>0</v>
      </c>
      <c r="BA114" s="11">
        <f>IF(ISNA(VLOOKUP(CONCATENATE($B114,BA$2,"multi"),'III-SUB'!$V$3:$W$633,2,0)),0,VLOOKUP(CONCATENATE($B114,BA$2,"multi"),'III-SUB'!$V$3:$W$633,2,0))</f>
        <v>0</v>
      </c>
      <c r="BB114" s="11">
        <f>IF(ISNA(VLOOKUP(CONCATENATE($B114,BB$2,"multi"),'III-SUB'!$V$3:$W$633,2,0)),0,VLOOKUP(CONCATENATE($B114,BB$2,"multi"),'III-SUB'!$V$3:$W$633,2,0))</f>
        <v>0</v>
      </c>
      <c r="BC114" s="11">
        <f>IF(ISNA(VLOOKUP(CONCATENATE($B114,BC$2,"multi"),'III-SUB'!$V$3:$W$633,2,0)),0,VLOOKUP(CONCATENATE($B114,BC$2,"multi"),'III-SUB'!$V$3:$W$633,2,0))</f>
        <v>0</v>
      </c>
      <c r="BD114" s="11">
        <f>SUM(AQ114:BC114)</f>
        <v>0</v>
      </c>
      <c r="BE114" s="11">
        <f>IF(ISNA(VLOOKUP(CONCATENATE($B114,AQ$2,"multi"),VHF!$V$3:$W$627,2,0)),0,VLOOKUP(CONCATENATE($B114,AQ$2,"multi"),VHF!$V$3:$W$627,2,0))</f>
        <v>0</v>
      </c>
      <c r="BF114" s="11">
        <f>IF(ISNA(VLOOKUP(CONCATENATE($B114,BF$2,"multi"),UHF!$V$3:$W$612,2,0)),0,VLOOKUP(CONCATENATE($B114,BF$2,"multi"),UHF!$V$3:$W$612,2,0))</f>
        <v>0</v>
      </c>
      <c r="BG114" s="11">
        <f>IF(ISNA(VLOOKUP(CONCATENATE($B114,BG$2,"multi"),UHF!$V$3:$W$612,2,0)),0,VLOOKUP(CONCATENATE($B114,BG$2,"multi"),UHF!$V$3:$W$612,2,0))</f>
        <v>0</v>
      </c>
      <c r="BH114" s="11">
        <f>IF(ISNA(VLOOKUP(CONCATENATE($B114,BH$2,"multi"),UHF!$V$3:$W$612,2,0)),0,VLOOKUP(CONCATENATE($B114,BH$2,"multi"),UHF!$V$3:$W$612,2,0))</f>
        <v>0</v>
      </c>
      <c r="BI114" s="11">
        <f>IF(ISNA(VLOOKUP(CONCATENATE($B114,BI$2,"multi"),UHF!$V$3:$W$612,2,0)),0,VLOOKUP(CONCATENATE($B114,BI$2,"multi"),UHF!$V$3:$W$612,2,0))</f>
        <v>0</v>
      </c>
      <c r="BJ114" s="11">
        <f>IF(ISNA(VLOOKUP(CONCATENATE($B114,BJ$2,"multi"),UHF!$V$3:$W$612,2,0)),0,VLOOKUP(CONCATENATE($B114,BJ$2,"multi"),UHF!$V$3:$W$612,2,0))</f>
        <v>0</v>
      </c>
      <c r="BK114" s="11">
        <f>IF(ISNA(VLOOKUP(CONCATENATE($B114,BK$2,"multi"),UHF!$V$3:$W$612,2,0)),0,VLOOKUP(CONCATENATE($B114,BK$2,"multi"),UHF!$V$3:$W$612,2,0))</f>
        <v>0</v>
      </c>
      <c r="BL114" s="11">
        <f>IF(ISNA(VLOOKUP(CONCATENATE($B114,BL$2,"multi"),UHF!$V$3:$W$612,2,0)),0,VLOOKUP(CONCATENATE($B114,BL$2,"multi"),UHF!$V$3:$W$612,2,0))</f>
        <v>0</v>
      </c>
      <c r="BM114" s="11">
        <f>IF(ISNA(VLOOKUP(CONCATENATE($B114,BM$2,"multi"),UHF!$V$3:$W$612,2,0)),0,VLOOKUP(CONCATENATE($B114,BM$2,"multi"),UHF!$V$3:$W$612,2,0))</f>
        <v>0</v>
      </c>
      <c r="BN114" s="11">
        <f>IF(ISNA(VLOOKUP(CONCATENATE($B114,BN$2,"multi"),UHF!$V$3:$W$612,2,0)),0,VLOOKUP(CONCATENATE($B114,BN$2,"multi"),UHF!$V$3:$W$612,2,0))</f>
        <v>0</v>
      </c>
      <c r="BO114" s="11">
        <f>IF(ISNA(VLOOKUP(CONCATENATE($B114,BO$2,"multi"),UHF!$V$3:$W$612,2,0)),0,VLOOKUP(CONCATENATE($B114,BO$2,"multi"),UHF!$V$3:$W$612,2,0))</f>
        <v>0</v>
      </c>
      <c r="BP114" s="11">
        <f>IF(ISNA(VLOOKUP(CONCATENATE($B114,BP$2,"multi"),UHF!$V$3:$W$612,2,0)),0,VLOOKUP(CONCATENATE($B114,BP$2,"multi"),UHF!$V$3:$W$612,2,0))</f>
        <v>0</v>
      </c>
      <c r="BQ114" s="11">
        <f>IF(ISNA(VLOOKUP(CONCATENATE($B114,BQ$2,"multi"),UHF!$V$3:$W$612,2,0)),0,VLOOKUP(CONCATENATE($B114,BQ$2,"multi"),UHF!$V$3:$W$612,2,0))</f>
        <v>0</v>
      </c>
      <c r="BR114" s="11">
        <f>SUM(BF114:BQ114)</f>
        <v>0</v>
      </c>
      <c r="BS114" s="11">
        <f>IF(ISNA(VLOOKUP(CONCATENATE($B114,BS$2,"multi"),'A1'!$V$3:$W$612,2,0)),0,VLOOKUP(CONCATENATE($B114,BS$2,"multi"),'A1'!$V$3:$W$612,2,0))</f>
        <v>0</v>
      </c>
    </row>
    <row r="115" spans="2:71" x14ac:dyDescent="0.2">
      <c r="B115" s="8" t="str">
        <f>'Seznam-MO'!A115</f>
        <v/>
      </c>
      <c r="C115" s="11">
        <f>IF(ISNA(VLOOKUP(CONCATENATE($B115,C$2,"multi"),'I-SUB'!$V$3:$W$624,2,0)),0,VLOOKUP(CONCATENATE($B115,C$2,"multi"),'I-SUB'!$V$3:$W$624,2,0))</f>
        <v>0</v>
      </c>
      <c r="D115" s="11">
        <f>IF(ISNA(VLOOKUP(CONCATENATE($B115,D$2,"multi"),'I-SUB'!$V$3:$W$624,2,0)),0,VLOOKUP(CONCATENATE($B115,D$2,"multi"),'I-SUB'!$V$3:$W$624,2,0))</f>
        <v>0</v>
      </c>
      <c r="E115" s="11">
        <f>IF(ISNA(VLOOKUP(CONCATENATE($B115,E$2,"multi"),'I-SUB'!$V$3:$W$624,2,0)),0,VLOOKUP(CONCATENATE($B115,E$2,"multi"),'I-SUB'!$V$3:$W$624,2,0))</f>
        <v>0</v>
      </c>
      <c r="F115" s="11">
        <f>IF(ISNA(VLOOKUP(CONCATENATE($B115,F$2,"multi"),'I-SUB'!$V$3:$W$624,2,0)),0,VLOOKUP(CONCATENATE($B115,F$2,"multi"),'I-SUB'!$V$3:$W$624,2,0))</f>
        <v>0</v>
      </c>
      <c r="G115" s="11">
        <f>IF(ISNA(VLOOKUP(CONCATENATE($B115,G$2,"multi"),'I-SUB'!$V$3:$W$624,2,0)),0,VLOOKUP(CONCATENATE($B115,G$2,"multi"),'I-SUB'!$V$3:$W$624,2,0))</f>
        <v>0</v>
      </c>
      <c r="H115" s="11">
        <f>IF(ISNA(VLOOKUP(CONCATENATE($B115,H$2,"multi"),'I-SUB'!$V$3:$W$624,2,0)),0,VLOOKUP(CONCATENATE($B115,H$2,"multi"),'I-SUB'!$V$3:$W$624,2,0))</f>
        <v>0</v>
      </c>
      <c r="I115" s="11">
        <f>IF(ISNA(VLOOKUP(CONCATENATE($B115,I$2,"multi"),'I-SUB'!$V$3:$W$624,2,0)),0,VLOOKUP(CONCATENATE($B115,I$2,"multi"),'I-SUB'!$V$3:$W$624,2,0))</f>
        <v>0</v>
      </c>
      <c r="J115" s="11">
        <f>IF(ISNA(VLOOKUP(CONCATENATE($B115,J$2,"multi"),'I-SUB'!$V$3:$W$624,2,0)),0,VLOOKUP(CONCATENATE($B115,J$2,"multi"),'I-SUB'!$V$3:$W$624,2,0))</f>
        <v>0</v>
      </c>
      <c r="K115" s="11">
        <f>IF(ISNA(VLOOKUP(CONCATENATE($B115,K$2,"multi"),'I-SUB'!$V$3:$W$624,2,0)),0,VLOOKUP(CONCATENATE($B115,K$2,"multi"),'I-SUB'!$V$3:$W$624,2,0))</f>
        <v>0</v>
      </c>
      <c r="L115" s="11">
        <f>IF(ISNA(VLOOKUP(CONCATENATE($B115,L$2,"multi"),'I-SUB'!$V$3:$W$624,2,0)),0,VLOOKUP(CONCATENATE($B115,L$2,"multi"),'I-SUB'!$V$3:$W$624,2,0))</f>
        <v>0</v>
      </c>
      <c r="M115" s="11">
        <f>IF(ISNA(VLOOKUP(CONCATENATE($B115,M$2,"multi"),'I-SUB'!$V$3:$W$624,2,0)),0,VLOOKUP(CONCATENATE($B115,M$2,"multi"),'I-SUB'!$V$3:$W$624,2,0))</f>
        <v>0</v>
      </c>
      <c r="N115" s="11">
        <f>IF(ISNA(VLOOKUP(CONCATENATE($B115,N$2,"multi"),'I-SUB'!$V$3:$W$624,2,0)),0,VLOOKUP(CONCATENATE($B115,N$2,"multi"),'I-SUB'!$V$3:$W$624,2,0))</f>
        <v>0</v>
      </c>
      <c r="O115" s="11">
        <f>IF(ISNA(VLOOKUP(CONCATENATE($B115,O$2,"multi"),'I-SUB'!$V$3:$W$624,2,0)),0,VLOOKUP(CONCATENATE($B115,O$2,"multi"),'I-SUB'!$V$3:$W$624,2,0))</f>
        <v>0</v>
      </c>
      <c r="P115" s="11">
        <f>SUM(C115:O115)</f>
        <v>0</v>
      </c>
      <c r="Q115" s="11">
        <f>IF(ISNA(VLOOKUP(CONCATENATE($B115,Q$2,"multi"),'II-SUB'!$V$3:$W$630,2,0)),0,VLOOKUP(CONCATENATE($B115,Q$2,"multi"),'II-SUB'!$V$3:$W$630,2,0))</f>
        <v>0</v>
      </c>
      <c r="R115" s="11">
        <f>IF(ISNA(VLOOKUP(CONCATENATE($B115,R$2,"multi"),'II-SUB'!$V$3:$W$630,2,0)),0,VLOOKUP(CONCATENATE($B115,R$2,"multi"),'II-SUB'!$V$3:$W$630,2,0))</f>
        <v>0</v>
      </c>
      <c r="S115" s="11">
        <f>IF(ISNA(VLOOKUP(CONCATENATE($B115,S$2,"multi"),'II-SUB'!$V$3:$W$630,2,0)),0,VLOOKUP(CONCATENATE($B115,S$2,"multi"),'II-SUB'!$V$3:$W$630,2,0))</f>
        <v>0</v>
      </c>
      <c r="T115" s="11">
        <f>IF(ISNA(VLOOKUP(CONCATENATE($B115,T$2,"multi"),'II-SUB'!$V$3:$W$630,2,0)),0,VLOOKUP(CONCATENATE($B115,T$2,"multi"),'II-SUB'!$V$3:$W$630,2,0))</f>
        <v>0</v>
      </c>
      <c r="U115" s="11">
        <f>IF(ISNA(VLOOKUP(CONCATENATE($B115,U$2,"multi"),'II-SUB'!$V$3:$W$630,2,0)),0,VLOOKUP(CONCATENATE($B115,U$2,"multi"),'II-SUB'!$V$3:$W$630,2,0))</f>
        <v>0</v>
      </c>
      <c r="V115" s="11">
        <f>IF(ISNA(VLOOKUP(CONCATENATE($B115,V$2,"multi"),'II-SUB'!$V$3:$W$630,2,0)),0,VLOOKUP(CONCATENATE($B115,V$2,"multi"),'II-SUB'!$V$3:$W$630,2,0))</f>
        <v>0</v>
      </c>
      <c r="W115" s="11">
        <f>IF(ISNA(VLOOKUP(CONCATENATE($B115,W$2,"multi"),'II-SUB'!$V$3:$W$630,2,0)),0,VLOOKUP(CONCATENATE($B115,W$2,"multi"),'II-SUB'!$V$3:$W$630,2,0))</f>
        <v>0</v>
      </c>
      <c r="X115" s="11">
        <f>IF(ISNA(VLOOKUP(CONCATENATE($B115,X$2,"multi"),'II-SUB'!$V$3:$W$630,2,0)),0,VLOOKUP(CONCATENATE($B115,X$2,"multi"),'II-SUB'!$V$3:$W$630,2,0))</f>
        <v>0</v>
      </c>
      <c r="Y115" s="11">
        <f>IF(ISNA(VLOOKUP(CONCATENATE($B115,Y$2,"multi"),'II-SUB'!$V$3:$W$630,2,0)),0,VLOOKUP(CONCATENATE($B115,Y$2,"multi"),'II-SUB'!$V$3:$W$630,2,0))</f>
        <v>0</v>
      </c>
      <c r="Z115" s="11">
        <f>IF(ISNA(VLOOKUP(CONCATENATE($B115,Z$2,"multi"),'II-SUB'!$V$3:$W$630,2,0)),0,VLOOKUP(CONCATENATE($B115,Z$2,"multi"),'II-SUB'!$V$3:$W$630,2,0))</f>
        <v>0</v>
      </c>
      <c r="AA115" s="11">
        <f>IF(ISNA(VLOOKUP(CONCATENATE($B115,AA$2,"multi"),'II-SUB'!$V$3:$W$630,2,0)),0,VLOOKUP(CONCATENATE($B115,AA$2,"multi"),'II-SUB'!$V$3:$W$630,2,0))</f>
        <v>0</v>
      </c>
      <c r="AB115" s="11">
        <f>IF(ISNA(VLOOKUP(CONCATENATE($B115,AB$2,"multi"),'II-SUB'!$V$3:$W$630,2,0)),0,VLOOKUP(CONCATENATE($B115,AB$2,"multi"),'II-SUB'!$V$3:$W$630,2,0))</f>
        <v>0</v>
      </c>
      <c r="AC115" s="11">
        <f>IF(ISNA(VLOOKUP(CONCATENATE($B115,AC$2,"multi"),'II-SUB'!$V$3:$W$630,2,0)),0,VLOOKUP(CONCATENATE($B115,AC$2,"multi"),'II-SUB'!$V$3:$W$630,2,0))</f>
        <v>0</v>
      </c>
      <c r="AD115" s="11">
        <f>SUM(Q115:AC115)</f>
        <v>0</v>
      </c>
      <c r="AE115" s="11">
        <f>IF(ISNA(VLOOKUP(CONCATENATE($B115,AE$2,"multi"),MW!$V$3:$W$600,2,0)),0,VLOOKUP(CONCATENATE($B115,AE$2,"multi"),MW!$V$3:$W$600,2,0))</f>
        <v>0</v>
      </c>
      <c r="AF115" s="11">
        <f>IF(ISNA(VLOOKUP(CONCATENATE($B115,AF$2,"multi"),MW!$V$3:$W$600,2,0)),0,VLOOKUP(CONCATENATE($B115,AF$2,"multi"),MW!$V$3:$W$600,2,0))</f>
        <v>0</v>
      </c>
      <c r="AG115" s="11">
        <f>IF(ISNA(VLOOKUP(CONCATENATE($B115,AG$2,"multi"),MW!$V$3:$W$600,2,0)),0,VLOOKUP(CONCATENATE($B115,AG$2,"multi"),MW!$V$3:$W$600,2,0))</f>
        <v>0</v>
      </c>
      <c r="AH115" s="11">
        <f>IF(ISNA(VLOOKUP(CONCATENATE($B115,AH$2,"multi"),MW!$V$3:$W$600,2,0)),0,VLOOKUP(CONCATENATE($B115,AH$2,"multi"),MW!$V$3:$W$600,2,0))</f>
        <v>0</v>
      </c>
      <c r="AI115" s="11">
        <f>IF(ISNA(VLOOKUP(CONCATENATE($B115,AI$2,"multi"),MW!$V$3:$W$600,2,0)),0,VLOOKUP(CONCATENATE($B115,AI$2,"multi"),MW!$V$3:$W$600,2,0))</f>
        <v>0</v>
      </c>
      <c r="AJ115" s="11">
        <f>IF(ISNA(VLOOKUP(CONCATENATE($B115,AJ$2,"multi"),MW!$V$3:$W$600,2,0)),0,VLOOKUP(CONCATENATE($B115,AJ$2,"multi"),MW!$V$3:$W$600,2,0))</f>
        <v>0</v>
      </c>
      <c r="AK115" s="11">
        <f>IF(ISNA(VLOOKUP(CONCATENATE($B115,AK$2,"multi"),MW!$V$3:$W$600,2,0)),0,VLOOKUP(CONCATENATE($B115,AK$2,"multi"),MW!$V$3:$W$600,2,0))</f>
        <v>0</v>
      </c>
      <c r="AL115" s="11">
        <f>IF(ISNA(VLOOKUP(CONCATENATE($B115,AL$2,"multi"),MW!$V$3:$W$600,2,0)),0,VLOOKUP(CONCATENATE($B115,AL$2,"multi"),MW!$V$3:$W$600,2,0))</f>
        <v>0</v>
      </c>
      <c r="AM115" s="11">
        <f>IF(ISNA(VLOOKUP(CONCATENATE($B115,AM$2,"multi"),MW!$V$3:$W$600,2,0)),0,VLOOKUP(CONCATENATE($B115,AM$2,"multi"),MW!$V$3:$W$600,2,0))</f>
        <v>0</v>
      </c>
      <c r="AN115" s="11">
        <f>IF(ISNA(VLOOKUP(CONCATENATE($B115,AN$2,"multi"),MW!$V$3:$W$600,2,0)),0,VLOOKUP(CONCATENATE($B115,AN$2,"multi"),MW!$V$3:$W$600,2,0))</f>
        <v>0</v>
      </c>
      <c r="AO115" s="11">
        <f>IF(ISNA(VLOOKUP(CONCATENATE($B115,AO$2,"multi"),MW!$V$3:$W$600,2,0)),0,VLOOKUP(CONCATENATE($B115,AO$2,"multi"),MW!$V$3:$W$600,2,0))</f>
        <v>0</v>
      </c>
      <c r="AP115" s="11">
        <f>SUM(AE115:AO115)</f>
        <v>0</v>
      </c>
      <c r="AQ115" s="11">
        <f>IF(ISNA(VLOOKUP(CONCATENATE($B115,AQ$2,"multi"),'III-SUB'!$V$3:$W$633,2,0)),0,VLOOKUP(CONCATENATE($B115,AQ$2,"multi"),'III-SUB'!$V$3:$W$633,2,0))</f>
        <v>0</v>
      </c>
      <c r="AR115" s="11">
        <f>IF(ISNA(VLOOKUP(CONCATENATE($B115,AR$2,"multi"),'III-SUB'!$V$3:$W$633,2,0)),0,VLOOKUP(CONCATENATE($B115,AR$2,"multi"),'III-SUB'!$V$3:$W$633,2,0))</f>
        <v>0</v>
      </c>
      <c r="AS115" s="11">
        <f>IF(ISNA(VLOOKUP(CONCATENATE($B115,AS$2,"multi"),'III-SUB'!$V$3:$W$633,2,0)),0,VLOOKUP(CONCATENATE($B115,AS$2,"multi"),'III-SUB'!$V$3:$W$633,2,0))</f>
        <v>0</v>
      </c>
      <c r="AT115" s="11">
        <f>IF(ISNA(VLOOKUP(CONCATENATE($B115,AT$2,"multi"),'III-SUB'!$V$3:$W$633,2,0)),0,VLOOKUP(CONCATENATE($B115,AT$2,"multi"),'III-SUB'!$V$3:$W$633,2,0))</f>
        <v>0</v>
      </c>
      <c r="AU115" s="11">
        <f>IF(ISNA(VLOOKUP(CONCATENATE($B115,AU$2,"multi"),'III-SUB'!$V$3:$W$633,2,0)),0,VLOOKUP(CONCATENATE($B115,AU$2,"multi"),'III-SUB'!$V$3:$W$633,2,0))</f>
        <v>0</v>
      </c>
      <c r="AV115" s="11">
        <f>IF(ISNA(VLOOKUP(CONCATENATE($B115,AV$2,"multi"),'III-SUB'!$V$3:$W$633,2,0)),0,VLOOKUP(CONCATENATE($B115,AV$2,"multi"),'III-SUB'!$V$3:$W$633,2,0))</f>
        <v>0</v>
      </c>
      <c r="AW115" s="11">
        <f>IF(ISNA(VLOOKUP(CONCATENATE($B115,AW$2,"multi"),'III-SUB'!$V$3:$W$633,2,0)),0,VLOOKUP(CONCATENATE($B115,AW$2,"multi"),'III-SUB'!$V$3:$W$633,2,0))</f>
        <v>0</v>
      </c>
      <c r="AX115" s="11">
        <f>IF(ISNA(VLOOKUP(CONCATENATE($B115,AX$2,"multi"),'III-SUB'!$V$3:$W$633,2,0)),0,VLOOKUP(CONCATENATE($B115,AX$2,"multi"),'III-SUB'!$V$3:$W$633,2,0))</f>
        <v>0</v>
      </c>
      <c r="AY115" s="11">
        <f>IF(ISNA(VLOOKUP(CONCATENATE($B115,AY$2,"multi"),'III-SUB'!$V$3:$W$633,2,0)),0,VLOOKUP(CONCATENATE($B115,AY$2,"multi"),'III-SUB'!$V$3:$W$633,2,0))</f>
        <v>0</v>
      </c>
      <c r="AZ115" s="11">
        <f>IF(ISNA(VLOOKUP(CONCATENATE($B115,AZ$2,"multi"),'III-SUB'!$V$3:$W$633,2,0)),0,VLOOKUP(CONCATENATE($B115,AZ$2,"multi"),'III-SUB'!$V$3:$W$633,2,0))</f>
        <v>0</v>
      </c>
      <c r="BA115" s="11">
        <f>IF(ISNA(VLOOKUP(CONCATENATE($B115,BA$2,"multi"),'III-SUB'!$V$3:$W$633,2,0)),0,VLOOKUP(CONCATENATE($B115,BA$2,"multi"),'III-SUB'!$V$3:$W$633,2,0))</f>
        <v>0</v>
      </c>
      <c r="BB115" s="11">
        <f>IF(ISNA(VLOOKUP(CONCATENATE($B115,BB$2,"multi"),'III-SUB'!$V$3:$W$633,2,0)),0,VLOOKUP(CONCATENATE($B115,BB$2,"multi"),'III-SUB'!$V$3:$W$633,2,0))</f>
        <v>0</v>
      </c>
      <c r="BC115" s="11">
        <f>IF(ISNA(VLOOKUP(CONCATENATE($B115,BC$2,"multi"),'III-SUB'!$V$3:$W$633,2,0)),0,VLOOKUP(CONCATENATE($B115,BC$2,"multi"),'III-SUB'!$V$3:$W$633,2,0))</f>
        <v>0</v>
      </c>
      <c r="BD115" s="11">
        <f>SUM(AQ115:BC115)</f>
        <v>0</v>
      </c>
      <c r="BE115" s="11">
        <f>IF(ISNA(VLOOKUP(CONCATENATE($B115,AQ$2,"multi"),VHF!$V$3:$W$627,2,0)),0,VLOOKUP(CONCATENATE($B115,AQ$2,"multi"),VHF!$V$3:$W$627,2,0))</f>
        <v>0</v>
      </c>
      <c r="BF115" s="11">
        <f>IF(ISNA(VLOOKUP(CONCATENATE($B115,BF$2,"multi"),UHF!$V$3:$W$612,2,0)),0,VLOOKUP(CONCATENATE($B115,BF$2,"multi"),UHF!$V$3:$W$612,2,0))</f>
        <v>0</v>
      </c>
      <c r="BG115" s="11">
        <f>IF(ISNA(VLOOKUP(CONCATENATE($B115,BG$2,"multi"),UHF!$V$3:$W$612,2,0)),0,VLOOKUP(CONCATENATE($B115,BG$2,"multi"),UHF!$V$3:$W$612,2,0))</f>
        <v>0</v>
      </c>
      <c r="BH115" s="11">
        <f>IF(ISNA(VLOOKUP(CONCATENATE($B115,BH$2,"multi"),UHF!$V$3:$W$612,2,0)),0,VLOOKUP(CONCATENATE($B115,BH$2,"multi"),UHF!$V$3:$W$612,2,0))</f>
        <v>0</v>
      </c>
      <c r="BI115" s="11">
        <f>IF(ISNA(VLOOKUP(CONCATENATE($B115,BI$2,"multi"),UHF!$V$3:$W$612,2,0)),0,VLOOKUP(CONCATENATE($B115,BI$2,"multi"),UHF!$V$3:$W$612,2,0))</f>
        <v>0</v>
      </c>
      <c r="BJ115" s="11">
        <f>IF(ISNA(VLOOKUP(CONCATENATE($B115,BJ$2,"multi"),UHF!$V$3:$W$612,2,0)),0,VLOOKUP(CONCATENATE($B115,BJ$2,"multi"),UHF!$V$3:$W$612,2,0))</f>
        <v>0</v>
      </c>
      <c r="BK115" s="11">
        <f>IF(ISNA(VLOOKUP(CONCATENATE($B115,BK$2,"multi"),UHF!$V$3:$W$612,2,0)),0,VLOOKUP(CONCATENATE($B115,BK$2,"multi"),UHF!$V$3:$W$612,2,0))</f>
        <v>0</v>
      </c>
      <c r="BL115" s="11">
        <f>IF(ISNA(VLOOKUP(CONCATENATE($B115,BL$2,"multi"),UHF!$V$3:$W$612,2,0)),0,VLOOKUP(CONCATENATE($B115,BL$2,"multi"),UHF!$V$3:$W$612,2,0))</f>
        <v>0</v>
      </c>
      <c r="BM115" s="11">
        <f>IF(ISNA(VLOOKUP(CONCATENATE($B115,BM$2,"multi"),UHF!$V$3:$W$612,2,0)),0,VLOOKUP(CONCATENATE($B115,BM$2,"multi"),UHF!$V$3:$W$612,2,0))</f>
        <v>0</v>
      </c>
      <c r="BN115" s="11">
        <f>IF(ISNA(VLOOKUP(CONCATENATE($B115,BN$2,"multi"),UHF!$V$3:$W$612,2,0)),0,VLOOKUP(CONCATENATE($B115,BN$2,"multi"),UHF!$V$3:$W$612,2,0))</f>
        <v>0</v>
      </c>
      <c r="BO115" s="11">
        <f>IF(ISNA(VLOOKUP(CONCATENATE($B115,BO$2,"multi"),UHF!$V$3:$W$612,2,0)),0,VLOOKUP(CONCATENATE($B115,BO$2,"multi"),UHF!$V$3:$W$612,2,0))</f>
        <v>0</v>
      </c>
      <c r="BP115" s="11">
        <f>IF(ISNA(VLOOKUP(CONCATENATE($B115,BP$2,"multi"),UHF!$V$3:$W$612,2,0)),0,VLOOKUP(CONCATENATE($B115,BP$2,"multi"),UHF!$V$3:$W$612,2,0))</f>
        <v>0</v>
      </c>
      <c r="BQ115" s="11">
        <f>IF(ISNA(VLOOKUP(CONCATENATE($B115,BQ$2,"multi"),UHF!$V$3:$W$612,2,0)),0,VLOOKUP(CONCATENATE($B115,BQ$2,"multi"),UHF!$V$3:$W$612,2,0))</f>
        <v>0</v>
      </c>
      <c r="BR115" s="11">
        <f>SUM(BF115:BQ115)</f>
        <v>0</v>
      </c>
      <c r="BS115" s="11">
        <f>IF(ISNA(VLOOKUP(CONCATENATE($B115,BS$2,"multi"),'A1'!$V$3:$W$612,2,0)),0,VLOOKUP(CONCATENATE($B115,BS$2,"multi"),'A1'!$V$3:$W$612,2,0))</f>
        <v>0</v>
      </c>
    </row>
    <row r="116" spans="2:71" x14ac:dyDescent="0.2">
      <c r="B116" s="8" t="str">
        <f>'Seznam-MO'!A116</f>
        <v/>
      </c>
      <c r="C116" s="11">
        <f>IF(ISNA(VLOOKUP(CONCATENATE($B116,C$2,"multi"),'I-SUB'!$V$3:$W$624,2,0)),0,VLOOKUP(CONCATENATE($B116,C$2,"multi"),'I-SUB'!$V$3:$W$624,2,0))</f>
        <v>0</v>
      </c>
      <c r="D116" s="11">
        <f>IF(ISNA(VLOOKUP(CONCATENATE($B116,D$2,"multi"),'I-SUB'!$V$3:$W$624,2,0)),0,VLOOKUP(CONCATENATE($B116,D$2,"multi"),'I-SUB'!$V$3:$W$624,2,0))</f>
        <v>0</v>
      </c>
      <c r="E116" s="11">
        <f>IF(ISNA(VLOOKUP(CONCATENATE($B116,E$2,"multi"),'I-SUB'!$V$3:$W$624,2,0)),0,VLOOKUP(CONCATENATE($B116,E$2,"multi"),'I-SUB'!$V$3:$W$624,2,0))</f>
        <v>0</v>
      </c>
      <c r="F116" s="11">
        <f>IF(ISNA(VLOOKUP(CONCATENATE($B116,F$2,"multi"),'I-SUB'!$V$3:$W$624,2,0)),0,VLOOKUP(CONCATENATE($B116,F$2,"multi"),'I-SUB'!$V$3:$W$624,2,0))</f>
        <v>0</v>
      </c>
      <c r="G116" s="11">
        <f>IF(ISNA(VLOOKUP(CONCATENATE($B116,G$2,"multi"),'I-SUB'!$V$3:$W$624,2,0)),0,VLOOKUP(CONCATENATE($B116,G$2,"multi"),'I-SUB'!$V$3:$W$624,2,0))</f>
        <v>0</v>
      </c>
      <c r="H116" s="11">
        <f>IF(ISNA(VLOOKUP(CONCATENATE($B116,H$2,"multi"),'I-SUB'!$V$3:$W$624,2,0)),0,VLOOKUP(CONCATENATE($B116,H$2,"multi"),'I-SUB'!$V$3:$W$624,2,0))</f>
        <v>0</v>
      </c>
      <c r="I116" s="11">
        <f>IF(ISNA(VLOOKUP(CONCATENATE($B116,I$2,"multi"),'I-SUB'!$V$3:$W$624,2,0)),0,VLOOKUP(CONCATENATE($B116,I$2,"multi"),'I-SUB'!$V$3:$W$624,2,0))</f>
        <v>0</v>
      </c>
      <c r="J116" s="11">
        <f>IF(ISNA(VLOOKUP(CONCATENATE($B116,J$2,"multi"),'I-SUB'!$V$3:$W$624,2,0)),0,VLOOKUP(CONCATENATE($B116,J$2,"multi"),'I-SUB'!$V$3:$W$624,2,0))</f>
        <v>0</v>
      </c>
      <c r="K116" s="11">
        <f>IF(ISNA(VLOOKUP(CONCATENATE($B116,K$2,"multi"),'I-SUB'!$V$3:$W$624,2,0)),0,VLOOKUP(CONCATENATE($B116,K$2,"multi"),'I-SUB'!$V$3:$W$624,2,0))</f>
        <v>0</v>
      </c>
      <c r="L116" s="11">
        <f>IF(ISNA(VLOOKUP(CONCATENATE($B116,L$2,"multi"),'I-SUB'!$V$3:$W$624,2,0)),0,VLOOKUP(CONCATENATE($B116,L$2,"multi"),'I-SUB'!$V$3:$W$624,2,0))</f>
        <v>0</v>
      </c>
      <c r="M116" s="11">
        <f>IF(ISNA(VLOOKUP(CONCATENATE($B116,M$2,"multi"),'I-SUB'!$V$3:$W$624,2,0)),0,VLOOKUP(CONCATENATE($B116,M$2,"multi"),'I-SUB'!$V$3:$W$624,2,0))</f>
        <v>0</v>
      </c>
      <c r="N116" s="11">
        <f>IF(ISNA(VLOOKUP(CONCATENATE($B116,N$2,"multi"),'I-SUB'!$V$3:$W$624,2,0)),0,VLOOKUP(CONCATENATE($B116,N$2,"multi"),'I-SUB'!$V$3:$W$624,2,0))</f>
        <v>0</v>
      </c>
      <c r="O116" s="11">
        <f>IF(ISNA(VLOOKUP(CONCATENATE($B116,O$2,"multi"),'I-SUB'!$V$3:$W$624,2,0)),0,VLOOKUP(CONCATENATE($B116,O$2,"multi"),'I-SUB'!$V$3:$W$624,2,0))</f>
        <v>0</v>
      </c>
      <c r="P116" s="11">
        <f>SUM(C116:O116)</f>
        <v>0</v>
      </c>
      <c r="Q116" s="11">
        <f>IF(ISNA(VLOOKUP(CONCATENATE($B116,Q$2,"multi"),'II-SUB'!$V$3:$W$630,2,0)),0,VLOOKUP(CONCATENATE($B116,Q$2,"multi"),'II-SUB'!$V$3:$W$630,2,0))</f>
        <v>0</v>
      </c>
      <c r="R116" s="11">
        <f>IF(ISNA(VLOOKUP(CONCATENATE($B116,R$2,"multi"),'II-SUB'!$V$3:$W$630,2,0)),0,VLOOKUP(CONCATENATE($B116,R$2,"multi"),'II-SUB'!$V$3:$W$630,2,0))</f>
        <v>0</v>
      </c>
      <c r="S116" s="11">
        <f>IF(ISNA(VLOOKUP(CONCATENATE($B116,S$2,"multi"),'II-SUB'!$V$3:$W$630,2,0)),0,VLOOKUP(CONCATENATE($B116,S$2,"multi"),'II-SUB'!$V$3:$W$630,2,0))</f>
        <v>0</v>
      </c>
      <c r="T116" s="11">
        <f>IF(ISNA(VLOOKUP(CONCATENATE($B116,T$2,"multi"),'II-SUB'!$V$3:$W$630,2,0)),0,VLOOKUP(CONCATENATE($B116,T$2,"multi"),'II-SUB'!$V$3:$W$630,2,0))</f>
        <v>0</v>
      </c>
      <c r="U116" s="11">
        <f>IF(ISNA(VLOOKUP(CONCATENATE($B116,U$2,"multi"),'II-SUB'!$V$3:$W$630,2,0)),0,VLOOKUP(CONCATENATE($B116,U$2,"multi"),'II-SUB'!$V$3:$W$630,2,0))</f>
        <v>0</v>
      </c>
      <c r="V116" s="11">
        <f>IF(ISNA(VLOOKUP(CONCATENATE($B116,V$2,"multi"),'II-SUB'!$V$3:$W$630,2,0)),0,VLOOKUP(CONCATENATE($B116,V$2,"multi"),'II-SUB'!$V$3:$W$630,2,0))</f>
        <v>0</v>
      </c>
      <c r="W116" s="11">
        <f>IF(ISNA(VLOOKUP(CONCATENATE($B116,W$2,"multi"),'II-SUB'!$V$3:$W$630,2,0)),0,VLOOKUP(CONCATENATE($B116,W$2,"multi"),'II-SUB'!$V$3:$W$630,2,0))</f>
        <v>0</v>
      </c>
      <c r="X116" s="11">
        <f>IF(ISNA(VLOOKUP(CONCATENATE($B116,X$2,"multi"),'II-SUB'!$V$3:$W$630,2,0)),0,VLOOKUP(CONCATENATE($B116,X$2,"multi"),'II-SUB'!$V$3:$W$630,2,0))</f>
        <v>0</v>
      </c>
      <c r="Y116" s="11">
        <f>IF(ISNA(VLOOKUP(CONCATENATE($B116,Y$2,"multi"),'II-SUB'!$V$3:$W$630,2,0)),0,VLOOKUP(CONCATENATE($B116,Y$2,"multi"),'II-SUB'!$V$3:$W$630,2,0))</f>
        <v>0</v>
      </c>
      <c r="Z116" s="11">
        <f>IF(ISNA(VLOOKUP(CONCATENATE($B116,Z$2,"multi"),'II-SUB'!$V$3:$W$630,2,0)),0,VLOOKUP(CONCATENATE($B116,Z$2,"multi"),'II-SUB'!$V$3:$W$630,2,0))</f>
        <v>0</v>
      </c>
      <c r="AA116" s="11">
        <f>IF(ISNA(VLOOKUP(CONCATENATE($B116,AA$2,"multi"),'II-SUB'!$V$3:$W$630,2,0)),0,VLOOKUP(CONCATENATE($B116,AA$2,"multi"),'II-SUB'!$V$3:$W$630,2,0))</f>
        <v>0</v>
      </c>
      <c r="AB116" s="11">
        <f>IF(ISNA(VLOOKUP(CONCATENATE($B116,AB$2,"multi"),'II-SUB'!$V$3:$W$630,2,0)),0,VLOOKUP(CONCATENATE($B116,AB$2,"multi"),'II-SUB'!$V$3:$W$630,2,0))</f>
        <v>0</v>
      </c>
      <c r="AC116" s="11">
        <f>IF(ISNA(VLOOKUP(CONCATENATE($B116,AC$2,"multi"),'II-SUB'!$V$3:$W$630,2,0)),0,VLOOKUP(CONCATENATE($B116,AC$2,"multi"),'II-SUB'!$V$3:$W$630,2,0))</f>
        <v>0</v>
      </c>
      <c r="AD116" s="11">
        <f>SUM(Q116:AC116)</f>
        <v>0</v>
      </c>
      <c r="AE116" s="11">
        <f>IF(ISNA(VLOOKUP(CONCATENATE($B116,AE$2,"multi"),MW!$V$3:$W$600,2,0)),0,VLOOKUP(CONCATENATE($B116,AE$2,"multi"),MW!$V$3:$W$600,2,0))</f>
        <v>0</v>
      </c>
      <c r="AF116" s="11">
        <f>IF(ISNA(VLOOKUP(CONCATENATE($B116,AF$2,"multi"),MW!$V$3:$W$600,2,0)),0,VLOOKUP(CONCATENATE($B116,AF$2,"multi"),MW!$V$3:$W$600,2,0))</f>
        <v>0</v>
      </c>
      <c r="AG116" s="11">
        <f>IF(ISNA(VLOOKUP(CONCATENATE($B116,AG$2,"multi"),MW!$V$3:$W$600,2,0)),0,VLOOKUP(CONCATENATE($B116,AG$2,"multi"),MW!$V$3:$W$600,2,0))</f>
        <v>0</v>
      </c>
      <c r="AH116" s="11">
        <f>IF(ISNA(VLOOKUP(CONCATENATE($B116,AH$2,"multi"),MW!$V$3:$W$600,2,0)),0,VLOOKUP(CONCATENATE($B116,AH$2,"multi"),MW!$V$3:$W$600,2,0))</f>
        <v>0</v>
      </c>
      <c r="AI116" s="11">
        <f>IF(ISNA(VLOOKUP(CONCATENATE($B116,AI$2,"multi"),MW!$V$3:$W$600,2,0)),0,VLOOKUP(CONCATENATE($B116,AI$2,"multi"),MW!$V$3:$W$600,2,0))</f>
        <v>0</v>
      </c>
      <c r="AJ116" s="11">
        <f>IF(ISNA(VLOOKUP(CONCATENATE($B116,AJ$2,"multi"),MW!$V$3:$W$600,2,0)),0,VLOOKUP(CONCATENATE($B116,AJ$2,"multi"),MW!$V$3:$W$600,2,0))</f>
        <v>0</v>
      </c>
      <c r="AK116" s="11">
        <f>IF(ISNA(VLOOKUP(CONCATENATE($B116,AK$2,"multi"),MW!$V$3:$W$600,2,0)),0,VLOOKUP(CONCATENATE($B116,AK$2,"multi"),MW!$V$3:$W$600,2,0))</f>
        <v>0</v>
      </c>
      <c r="AL116" s="11">
        <f>IF(ISNA(VLOOKUP(CONCATENATE($B116,AL$2,"multi"),MW!$V$3:$W$600,2,0)),0,VLOOKUP(CONCATENATE($B116,AL$2,"multi"),MW!$V$3:$W$600,2,0))</f>
        <v>0</v>
      </c>
      <c r="AM116" s="11">
        <f>IF(ISNA(VLOOKUP(CONCATENATE($B116,AM$2,"multi"),MW!$V$3:$W$600,2,0)),0,VLOOKUP(CONCATENATE($B116,AM$2,"multi"),MW!$V$3:$W$600,2,0))</f>
        <v>0</v>
      </c>
      <c r="AN116" s="11">
        <f>IF(ISNA(VLOOKUP(CONCATENATE($B116,AN$2,"multi"),MW!$V$3:$W$600,2,0)),0,VLOOKUP(CONCATENATE($B116,AN$2,"multi"),MW!$V$3:$W$600,2,0))</f>
        <v>0</v>
      </c>
      <c r="AO116" s="11">
        <f>IF(ISNA(VLOOKUP(CONCATENATE($B116,AO$2,"multi"),MW!$V$3:$W$600,2,0)),0,VLOOKUP(CONCATENATE($B116,AO$2,"multi"),MW!$V$3:$W$600,2,0))</f>
        <v>0</v>
      </c>
      <c r="AP116" s="11">
        <f>SUM(AE116:AO116)</f>
        <v>0</v>
      </c>
      <c r="AQ116" s="11">
        <f>IF(ISNA(VLOOKUP(CONCATENATE($B116,AQ$2,"multi"),'III-SUB'!$V$3:$W$633,2,0)),0,VLOOKUP(CONCATENATE($B116,AQ$2,"multi"),'III-SUB'!$V$3:$W$633,2,0))</f>
        <v>0</v>
      </c>
      <c r="AR116" s="11">
        <f>IF(ISNA(VLOOKUP(CONCATENATE($B116,AR$2,"multi"),'III-SUB'!$V$3:$W$633,2,0)),0,VLOOKUP(CONCATENATE($B116,AR$2,"multi"),'III-SUB'!$V$3:$W$633,2,0))</f>
        <v>0</v>
      </c>
      <c r="AS116" s="11">
        <f>IF(ISNA(VLOOKUP(CONCATENATE($B116,AS$2,"multi"),'III-SUB'!$V$3:$W$633,2,0)),0,VLOOKUP(CONCATENATE($B116,AS$2,"multi"),'III-SUB'!$V$3:$W$633,2,0))</f>
        <v>0</v>
      </c>
      <c r="AT116" s="11">
        <f>IF(ISNA(VLOOKUP(CONCATENATE($B116,AT$2,"multi"),'III-SUB'!$V$3:$W$633,2,0)),0,VLOOKUP(CONCATENATE($B116,AT$2,"multi"),'III-SUB'!$V$3:$W$633,2,0))</f>
        <v>0</v>
      </c>
      <c r="AU116" s="11">
        <f>IF(ISNA(VLOOKUP(CONCATENATE($B116,AU$2,"multi"),'III-SUB'!$V$3:$W$633,2,0)),0,VLOOKUP(CONCATENATE($B116,AU$2,"multi"),'III-SUB'!$V$3:$W$633,2,0))</f>
        <v>0</v>
      </c>
      <c r="AV116" s="11">
        <f>IF(ISNA(VLOOKUP(CONCATENATE($B116,AV$2,"multi"),'III-SUB'!$V$3:$W$633,2,0)),0,VLOOKUP(CONCATENATE($B116,AV$2,"multi"),'III-SUB'!$V$3:$W$633,2,0))</f>
        <v>0</v>
      </c>
      <c r="AW116" s="11">
        <f>IF(ISNA(VLOOKUP(CONCATENATE($B116,AW$2,"multi"),'III-SUB'!$V$3:$W$633,2,0)),0,VLOOKUP(CONCATENATE($B116,AW$2,"multi"),'III-SUB'!$V$3:$W$633,2,0))</f>
        <v>0</v>
      </c>
      <c r="AX116" s="11">
        <f>IF(ISNA(VLOOKUP(CONCATENATE($B116,AX$2,"multi"),'III-SUB'!$V$3:$W$633,2,0)),0,VLOOKUP(CONCATENATE($B116,AX$2,"multi"),'III-SUB'!$V$3:$W$633,2,0))</f>
        <v>0</v>
      </c>
      <c r="AY116" s="11">
        <f>IF(ISNA(VLOOKUP(CONCATENATE($B116,AY$2,"multi"),'III-SUB'!$V$3:$W$633,2,0)),0,VLOOKUP(CONCATENATE($B116,AY$2,"multi"),'III-SUB'!$V$3:$W$633,2,0))</f>
        <v>0</v>
      </c>
      <c r="AZ116" s="11">
        <f>IF(ISNA(VLOOKUP(CONCATENATE($B116,AZ$2,"multi"),'III-SUB'!$V$3:$W$633,2,0)),0,VLOOKUP(CONCATENATE($B116,AZ$2,"multi"),'III-SUB'!$V$3:$W$633,2,0))</f>
        <v>0</v>
      </c>
      <c r="BA116" s="11">
        <f>IF(ISNA(VLOOKUP(CONCATENATE($B116,BA$2,"multi"),'III-SUB'!$V$3:$W$633,2,0)),0,VLOOKUP(CONCATENATE($B116,BA$2,"multi"),'III-SUB'!$V$3:$W$633,2,0))</f>
        <v>0</v>
      </c>
      <c r="BB116" s="11">
        <f>IF(ISNA(VLOOKUP(CONCATENATE($B116,BB$2,"multi"),'III-SUB'!$V$3:$W$633,2,0)),0,VLOOKUP(CONCATENATE($B116,BB$2,"multi"),'III-SUB'!$V$3:$W$633,2,0))</f>
        <v>0</v>
      </c>
      <c r="BC116" s="11">
        <f>IF(ISNA(VLOOKUP(CONCATENATE($B116,BC$2,"multi"),'III-SUB'!$V$3:$W$633,2,0)),0,VLOOKUP(CONCATENATE($B116,BC$2,"multi"),'III-SUB'!$V$3:$W$633,2,0))</f>
        <v>0</v>
      </c>
      <c r="BD116" s="11">
        <f>SUM(AQ116:BC116)</f>
        <v>0</v>
      </c>
      <c r="BE116" s="11">
        <f>IF(ISNA(VLOOKUP(CONCATENATE($B116,AQ$2,"multi"),VHF!$V$3:$W$627,2,0)),0,VLOOKUP(CONCATENATE($B116,AQ$2,"multi"),VHF!$V$3:$W$627,2,0))</f>
        <v>0</v>
      </c>
      <c r="BF116" s="11">
        <f>IF(ISNA(VLOOKUP(CONCATENATE($B116,BF$2,"multi"),UHF!$V$3:$W$612,2,0)),0,VLOOKUP(CONCATENATE($B116,BF$2,"multi"),UHF!$V$3:$W$612,2,0))</f>
        <v>0</v>
      </c>
      <c r="BG116" s="11">
        <f>IF(ISNA(VLOOKUP(CONCATENATE($B116,BG$2,"multi"),UHF!$V$3:$W$612,2,0)),0,VLOOKUP(CONCATENATE($B116,BG$2,"multi"),UHF!$V$3:$W$612,2,0))</f>
        <v>0</v>
      </c>
      <c r="BH116" s="11">
        <f>IF(ISNA(VLOOKUP(CONCATENATE($B116,BH$2,"multi"),UHF!$V$3:$W$612,2,0)),0,VLOOKUP(CONCATENATE($B116,BH$2,"multi"),UHF!$V$3:$W$612,2,0))</f>
        <v>0</v>
      </c>
      <c r="BI116" s="11">
        <f>IF(ISNA(VLOOKUP(CONCATENATE($B116,BI$2,"multi"),UHF!$V$3:$W$612,2,0)),0,VLOOKUP(CONCATENATE($B116,BI$2,"multi"),UHF!$V$3:$W$612,2,0))</f>
        <v>0</v>
      </c>
      <c r="BJ116" s="11">
        <f>IF(ISNA(VLOOKUP(CONCATENATE($B116,BJ$2,"multi"),UHF!$V$3:$W$612,2,0)),0,VLOOKUP(CONCATENATE($B116,BJ$2,"multi"),UHF!$V$3:$W$612,2,0))</f>
        <v>0</v>
      </c>
      <c r="BK116" s="11">
        <f>IF(ISNA(VLOOKUP(CONCATENATE($B116,BK$2,"multi"),UHF!$V$3:$W$612,2,0)),0,VLOOKUP(CONCATENATE($B116,BK$2,"multi"),UHF!$V$3:$W$612,2,0))</f>
        <v>0</v>
      </c>
      <c r="BL116" s="11">
        <f>IF(ISNA(VLOOKUP(CONCATENATE($B116,BL$2,"multi"),UHF!$V$3:$W$612,2,0)),0,VLOOKUP(CONCATENATE($B116,BL$2,"multi"),UHF!$V$3:$W$612,2,0))</f>
        <v>0</v>
      </c>
      <c r="BM116" s="11">
        <f>IF(ISNA(VLOOKUP(CONCATENATE($B116,BM$2,"multi"),UHF!$V$3:$W$612,2,0)),0,VLOOKUP(CONCATENATE($B116,BM$2,"multi"),UHF!$V$3:$W$612,2,0))</f>
        <v>0</v>
      </c>
      <c r="BN116" s="11">
        <f>IF(ISNA(VLOOKUP(CONCATENATE($B116,BN$2,"multi"),UHF!$V$3:$W$612,2,0)),0,VLOOKUP(CONCATENATE($B116,BN$2,"multi"),UHF!$V$3:$W$612,2,0))</f>
        <v>0</v>
      </c>
      <c r="BO116" s="11">
        <f>IF(ISNA(VLOOKUP(CONCATENATE($B116,BO$2,"multi"),UHF!$V$3:$W$612,2,0)),0,VLOOKUP(CONCATENATE($B116,BO$2,"multi"),UHF!$V$3:$W$612,2,0))</f>
        <v>0</v>
      </c>
      <c r="BP116" s="11">
        <f>IF(ISNA(VLOOKUP(CONCATENATE($B116,BP$2,"multi"),UHF!$V$3:$W$612,2,0)),0,VLOOKUP(CONCATENATE($B116,BP$2,"multi"),UHF!$V$3:$W$612,2,0))</f>
        <v>0</v>
      </c>
      <c r="BQ116" s="11">
        <f>IF(ISNA(VLOOKUP(CONCATENATE($B116,BQ$2,"multi"),UHF!$V$3:$W$612,2,0)),0,VLOOKUP(CONCATENATE($B116,BQ$2,"multi"),UHF!$V$3:$W$612,2,0))</f>
        <v>0</v>
      </c>
      <c r="BR116" s="11">
        <f>SUM(BF116:BQ116)</f>
        <v>0</v>
      </c>
      <c r="BS116" s="11">
        <f>IF(ISNA(VLOOKUP(CONCATENATE($B116,BS$2,"multi"),'A1'!$V$3:$W$612,2,0)),0,VLOOKUP(CONCATENATE($B116,BS$2,"multi"),'A1'!$V$3:$W$612,2,0))</f>
        <v>0</v>
      </c>
    </row>
    <row r="117" spans="2:71" x14ac:dyDescent="0.2">
      <c r="B117" s="8">
        <f>'Seznam-MO'!A117</f>
        <v>0</v>
      </c>
      <c r="C117" s="11">
        <f>IF(ISNA(VLOOKUP(CONCATENATE($B117,C$2,"multi"),'I-SUB'!$V$3:$W$624,2,0)),0,VLOOKUP(CONCATENATE($B117,C$2,"multi"),'I-SUB'!$V$3:$W$624,2,0))</f>
        <v>0</v>
      </c>
      <c r="D117" s="11">
        <f>IF(ISNA(VLOOKUP(CONCATENATE($B117,D$2,"multi"),'I-SUB'!$V$3:$W$624,2,0)),0,VLOOKUP(CONCATENATE($B117,D$2,"multi"),'I-SUB'!$V$3:$W$624,2,0))</f>
        <v>0</v>
      </c>
      <c r="E117" s="11">
        <f>IF(ISNA(VLOOKUP(CONCATENATE($B117,E$2,"multi"),'I-SUB'!$V$3:$W$624,2,0)),0,VLOOKUP(CONCATENATE($B117,E$2,"multi"),'I-SUB'!$V$3:$W$624,2,0))</f>
        <v>0</v>
      </c>
      <c r="F117" s="11">
        <f>IF(ISNA(VLOOKUP(CONCATENATE($B117,F$2,"multi"),'I-SUB'!$V$3:$W$624,2,0)),0,VLOOKUP(CONCATENATE($B117,F$2,"multi"),'I-SUB'!$V$3:$W$624,2,0))</f>
        <v>0</v>
      </c>
      <c r="G117" s="11">
        <f>IF(ISNA(VLOOKUP(CONCATENATE($B117,G$2,"multi"),'I-SUB'!$V$3:$W$624,2,0)),0,VLOOKUP(CONCATENATE($B117,G$2,"multi"),'I-SUB'!$V$3:$W$624,2,0))</f>
        <v>0</v>
      </c>
      <c r="H117" s="11">
        <f>IF(ISNA(VLOOKUP(CONCATENATE($B117,H$2,"multi"),'I-SUB'!$V$3:$W$624,2,0)),0,VLOOKUP(CONCATENATE($B117,H$2,"multi"),'I-SUB'!$V$3:$W$624,2,0))</f>
        <v>0</v>
      </c>
      <c r="I117" s="11">
        <f>IF(ISNA(VLOOKUP(CONCATENATE($B117,I$2,"multi"),'I-SUB'!$V$3:$W$624,2,0)),0,VLOOKUP(CONCATENATE($B117,I$2,"multi"),'I-SUB'!$V$3:$W$624,2,0))</f>
        <v>0</v>
      </c>
      <c r="J117" s="11">
        <f>IF(ISNA(VLOOKUP(CONCATENATE($B117,J$2,"multi"),'I-SUB'!$V$3:$W$624,2,0)),0,VLOOKUP(CONCATENATE($B117,J$2,"multi"),'I-SUB'!$V$3:$W$624,2,0))</f>
        <v>0</v>
      </c>
      <c r="K117" s="11">
        <f>IF(ISNA(VLOOKUP(CONCATENATE($B117,K$2,"multi"),'I-SUB'!$V$3:$W$624,2,0)),0,VLOOKUP(CONCATENATE($B117,K$2,"multi"),'I-SUB'!$V$3:$W$624,2,0))</f>
        <v>0</v>
      </c>
      <c r="L117" s="11">
        <f>IF(ISNA(VLOOKUP(CONCATENATE($B117,L$2,"multi"),'I-SUB'!$V$3:$W$624,2,0)),0,VLOOKUP(CONCATENATE($B117,L$2,"multi"),'I-SUB'!$V$3:$W$624,2,0))</f>
        <v>0</v>
      </c>
      <c r="M117" s="11">
        <f>IF(ISNA(VLOOKUP(CONCATENATE($B117,M$2,"multi"),'I-SUB'!$V$3:$W$624,2,0)),0,VLOOKUP(CONCATENATE($B117,M$2,"multi"),'I-SUB'!$V$3:$W$624,2,0))</f>
        <v>0</v>
      </c>
      <c r="N117" s="11">
        <f>IF(ISNA(VLOOKUP(CONCATENATE($B117,N$2,"multi"),'I-SUB'!$V$3:$W$624,2,0)),0,VLOOKUP(CONCATENATE($B117,N$2,"multi"),'I-SUB'!$V$3:$W$624,2,0))</f>
        <v>0</v>
      </c>
      <c r="O117" s="11">
        <f>IF(ISNA(VLOOKUP(CONCATENATE($B117,O$2,"multi"),'I-SUB'!$V$3:$W$624,2,0)),0,VLOOKUP(CONCATENATE($B117,O$2,"multi"),'I-SUB'!$V$3:$W$624,2,0))</f>
        <v>0</v>
      </c>
      <c r="P117" s="11">
        <f>SUM(C117:O117)</f>
        <v>0</v>
      </c>
      <c r="Q117" s="11">
        <f>IF(ISNA(VLOOKUP(CONCATENATE($B117,Q$2,"multi"),'II-SUB'!$V$3:$W$630,2,0)),0,VLOOKUP(CONCATENATE($B117,Q$2,"multi"),'II-SUB'!$V$3:$W$630,2,0))</f>
        <v>0</v>
      </c>
      <c r="R117" s="11">
        <f>IF(ISNA(VLOOKUP(CONCATENATE($B117,R$2,"multi"),'II-SUB'!$V$3:$W$630,2,0)),0,VLOOKUP(CONCATENATE($B117,R$2,"multi"),'II-SUB'!$V$3:$W$630,2,0))</f>
        <v>0</v>
      </c>
      <c r="S117" s="11">
        <f>IF(ISNA(VLOOKUP(CONCATENATE($B117,S$2,"multi"),'II-SUB'!$V$3:$W$630,2,0)),0,VLOOKUP(CONCATENATE($B117,S$2,"multi"),'II-SUB'!$V$3:$W$630,2,0))</f>
        <v>0</v>
      </c>
      <c r="T117" s="11">
        <f>IF(ISNA(VLOOKUP(CONCATENATE($B117,T$2,"multi"),'II-SUB'!$V$3:$W$630,2,0)),0,VLOOKUP(CONCATENATE($B117,T$2,"multi"),'II-SUB'!$V$3:$W$630,2,0))</f>
        <v>0</v>
      </c>
      <c r="U117" s="11">
        <f>IF(ISNA(VLOOKUP(CONCATENATE($B117,U$2,"multi"),'II-SUB'!$V$3:$W$630,2,0)),0,VLOOKUP(CONCATENATE($B117,U$2,"multi"),'II-SUB'!$V$3:$W$630,2,0))</f>
        <v>0</v>
      </c>
      <c r="V117" s="11">
        <f>IF(ISNA(VLOOKUP(CONCATENATE($B117,V$2,"multi"),'II-SUB'!$V$3:$W$630,2,0)),0,VLOOKUP(CONCATENATE($B117,V$2,"multi"),'II-SUB'!$V$3:$W$630,2,0))</f>
        <v>0</v>
      </c>
      <c r="W117" s="11">
        <f>IF(ISNA(VLOOKUP(CONCATENATE($B117,W$2,"multi"),'II-SUB'!$V$3:$W$630,2,0)),0,VLOOKUP(CONCATENATE($B117,W$2,"multi"),'II-SUB'!$V$3:$W$630,2,0))</f>
        <v>0</v>
      </c>
      <c r="X117" s="11">
        <f>IF(ISNA(VLOOKUP(CONCATENATE($B117,X$2,"multi"),'II-SUB'!$V$3:$W$630,2,0)),0,VLOOKUP(CONCATENATE($B117,X$2,"multi"),'II-SUB'!$V$3:$W$630,2,0))</f>
        <v>0</v>
      </c>
      <c r="Y117" s="11">
        <f>IF(ISNA(VLOOKUP(CONCATENATE($B117,Y$2,"multi"),'II-SUB'!$V$3:$W$630,2,0)),0,VLOOKUP(CONCATENATE($B117,Y$2,"multi"),'II-SUB'!$V$3:$W$630,2,0))</f>
        <v>0</v>
      </c>
      <c r="Z117" s="11">
        <f>IF(ISNA(VLOOKUP(CONCATENATE($B117,Z$2,"multi"),'II-SUB'!$V$3:$W$630,2,0)),0,VLOOKUP(CONCATENATE($B117,Z$2,"multi"),'II-SUB'!$V$3:$W$630,2,0))</f>
        <v>0</v>
      </c>
      <c r="AA117" s="11">
        <f>IF(ISNA(VLOOKUP(CONCATENATE($B117,AA$2,"multi"),'II-SUB'!$V$3:$W$630,2,0)),0,VLOOKUP(CONCATENATE($B117,AA$2,"multi"),'II-SUB'!$V$3:$W$630,2,0))</f>
        <v>0</v>
      </c>
      <c r="AB117" s="11">
        <f>IF(ISNA(VLOOKUP(CONCATENATE($B117,AB$2,"multi"),'II-SUB'!$V$3:$W$630,2,0)),0,VLOOKUP(CONCATENATE($B117,AB$2,"multi"),'II-SUB'!$V$3:$W$630,2,0))</f>
        <v>0</v>
      </c>
      <c r="AC117" s="11">
        <f>IF(ISNA(VLOOKUP(CONCATENATE($B117,AC$2,"multi"),'II-SUB'!$V$3:$W$630,2,0)),0,VLOOKUP(CONCATENATE($B117,AC$2,"multi"),'II-SUB'!$V$3:$W$630,2,0))</f>
        <v>0</v>
      </c>
      <c r="AD117" s="11">
        <f>SUM(Q117:AC117)</f>
        <v>0</v>
      </c>
      <c r="AE117" s="11">
        <f>IF(ISNA(VLOOKUP(CONCATENATE($B117,AE$2,"multi"),MW!$V$3:$W$600,2,0)),0,VLOOKUP(CONCATENATE($B117,AE$2,"multi"),MW!$V$3:$W$600,2,0))</f>
        <v>0</v>
      </c>
      <c r="AF117" s="11">
        <f>IF(ISNA(VLOOKUP(CONCATENATE($B117,AF$2,"multi"),MW!$V$3:$W$600,2,0)),0,VLOOKUP(CONCATENATE($B117,AF$2,"multi"),MW!$V$3:$W$600,2,0))</f>
        <v>0</v>
      </c>
      <c r="AG117" s="11">
        <f>IF(ISNA(VLOOKUP(CONCATENATE($B117,AG$2,"multi"),MW!$V$3:$W$600,2,0)),0,VLOOKUP(CONCATENATE($B117,AG$2,"multi"),MW!$V$3:$W$600,2,0))</f>
        <v>0</v>
      </c>
      <c r="AH117" s="11">
        <f>IF(ISNA(VLOOKUP(CONCATENATE($B117,AH$2,"multi"),MW!$V$3:$W$600,2,0)),0,VLOOKUP(CONCATENATE($B117,AH$2,"multi"),MW!$V$3:$W$600,2,0))</f>
        <v>0</v>
      </c>
      <c r="AI117" s="11">
        <f>IF(ISNA(VLOOKUP(CONCATENATE($B117,AI$2,"multi"),MW!$V$3:$W$600,2,0)),0,VLOOKUP(CONCATENATE($B117,AI$2,"multi"),MW!$V$3:$W$600,2,0))</f>
        <v>0</v>
      </c>
      <c r="AJ117" s="11">
        <f>IF(ISNA(VLOOKUP(CONCATENATE($B117,AJ$2,"multi"),MW!$V$3:$W$600,2,0)),0,VLOOKUP(CONCATENATE($B117,AJ$2,"multi"),MW!$V$3:$W$600,2,0))</f>
        <v>0</v>
      </c>
      <c r="AK117" s="11">
        <f>IF(ISNA(VLOOKUP(CONCATENATE($B117,AK$2,"multi"),MW!$V$3:$W$600,2,0)),0,VLOOKUP(CONCATENATE($B117,AK$2,"multi"),MW!$V$3:$W$600,2,0))</f>
        <v>0</v>
      </c>
      <c r="AL117" s="11">
        <f>IF(ISNA(VLOOKUP(CONCATENATE($B117,AL$2,"multi"),MW!$V$3:$W$600,2,0)),0,VLOOKUP(CONCATENATE($B117,AL$2,"multi"),MW!$V$3:$W$600,2,0))</f>
        <v>0</v>
      </c>
      <c r="AM117" s="11">
        <f>IF(ISNA(VLOOKUP(CONCATENATE($B117,AM$2,"multi"),MW!$V$3:$W$600,2,0)),0,VLOOKUP(CONCATENATE($B117,AM$2,"multi"),MW!$V$3:$W$600,2,0))</f>
        <v>0</v>
      </c>
      <c r="AN117" s="11">
        <f>IF(ISNA(VLOOKUP(CONCATENATE($B117,AN$2,"multi"),MW!$V$3:$W$600,2,0)),0,VLOOKUP(CONCATENATE($B117,AN$2,"multi"),MW!$V$3:$W$600,2,0))</f>
        <v>0</v>
      </c>
      <c r="AO117" s="11">
        <f>IF(ISNA(VLOOKUP(CONCATENATE($B117,AO$2,"multi"),MW!$V$3:$W$600,2,0)),0,VLOOKUP(CONCATENATE($B117,AO$2,"multi"),MW!$V$3:$W$600,2,0))</f>
        <v>0</v>
      </c>
      <c r="AP117" s="11">
        <f>SUM(AE117:AO117)</f>
        <v>0</v>
      </c>
      <c r="AQ117" s="11">
        <f>IF(ISNA(VLOOKUP(CONCATENATE($B117,AQ$2,"multi"),'III-SUB'!$V$3:$W$633,2,0)),0,VLOOKUP(CONCATENATE($B117,AQ$2,"multi"),'III-SUB'!$V$3:$W$633,2,0))</f>
        <v>0</v>
      </c>
      <c r="AR117" s="11">
        <f>IF(ISNA(VLOOKUP(CONCATENATE($B117,AR$2,"multi"),'III-SUB'!$V$3:$W$633,2,0)),0,VLOOKUP(CONCATENATE($B117,AR$2,"multi"),'III-SUB'!$V$3:$W$633,2,0))</f>
        <v>0</v>
      </c>
      <c r="AS117" s="11">
        <f>IF(ISNA(VLOOKUP(CONCATENATE($B117,AS$2,"multi"),'III-SUB'!$V$3:$W$633,2,0)),0,VLOOKUP(CONCATENATE($B117,AS$2,"multi"),'III-SUB'!$V$3:$W$633,2,0))</f>
        <v>0</v>
      </c>
      <c r="AT117" s="11">
        <f>IF(ISNA(VLOOKUP(CONCATENATE($B117,AT$2,"multi"),'III-SUB'!$V$3:$W$633,2,0)),0,VLOOKUP(CONCATENATE($B117,AT$2,"multi"),'III-SUB'!$V$3:$W$633,2,0))</f>
        <v>0</v>
      </c>
      <c r="AU117" s="11">
        <f>IF(ISNA(VLOOKUP(CONCATENATE($B117,AU$2,"multi"),'III-SUB'!$V$3:$W$633,2,0)),0,VLOOKUP(CONCATENATE($B117,AU$2,"multi"),'III-SUB'!$V$3:$W$633,2,0))</f>
        <v>0</v>
      </c>
      <c r="AV117" s="11">
        <f>IF(ISNA(VLOOKUP(CONCATENATE($B117,AV$2,"multi"),'III-SUB'!$V$3:$W$633,2,0)),0,VLOOKUP(CONCATENATE($B117,AV$2,"multi"),'III-SUB'!$V$3:$W$633,2,0))</f>
        <v>0</v>
      </c>
      <c r="AW117" s="11">
        <f>IF(ISNA(VLOOKUP(CONCATENATE($B117,AW$2,"multi"),'III-SUB'!$V$3:$W$633,2,0)),0,VLOOKUP(CONCATENATE($B117,AW$2,"multi"),'III-SUB'!$V$3:$W$633,2,0))</f>
        <v>0</v>
      </c>
      <c r="AX117" s="11">
        <f>IF(ISNA(VLOOKUP(CONCATENATE($B117,AX$2,"multi"),'III-SUB'!$V$3:$W$633,2,0)),0,VLOOKUP(CONCATENATE($B117,AX$2,"multi"),'III-SUB'!$V$3:$W$633,2,0))</f>
        <v>0</v>
      </c>
      <c r="AY117" s="11">
        <f>IF(ISNA(VLOOKUP(CONCATENATE($B117,AY$2,"multi"),'III-SUB'!$V$3:$W$633,2,0)),0,VLOOKUP(CONCATENATE($B117,AY$2,"multi"),'III-SUB'!$V$3:$W$633,2,0))</f>
        <v>0</v>
      </c>
      <c r="AZ117" s="11">
        <f>IF(ISNA(VLOOKUP(CONCATENATE($B117,AZ$2,"multi"),'III-SUB'!$V$3:$W$633,2,0)),0,VLOOKUP(CONCATENATE($B117,AZ$2,"multi"),'III-SUB'!$V$3:$W$633,2,0))</f>
        <v>0</v>
      </c>
      <c r="BA117" s="11">
        <f>IF(ISNA(VLOOKUP(CONCATENATE($B117,BA$2,"multi"),'III-SUB'!$V$3:$W$633,2,0)),0,VLOOKUP(CONCATENATE($B117,BA$2,"multi"),'III-SUB'!$V$3:$W$633,2,0))</f>
        <v>0</v>
      </c>
      <c r="BB117" s="11">
        <f>IF(ISNA(VLOOKUP(CONCATENATE($B117,BB$2,"multi"),'III-SUB'!$V$3:$W$633,2,0)),0,VLOOKUP(CONCATENATE($B117,BB$2,"multi"),'III-SUB'!$V$3:$W$633,2,0))</f>
        <v>0</v>
      </c>
      <c r="BC117" s="11">
        <f>IF(ISNA(VLOOKUP(CONCATENATE($B117,BC$2,"multi"),'III-SUB'!$V$3:$W$633,2,0)),0,VLOOKUP(CONCATENATE($B117,BC$2,"multi"),'III-SUB'!$V$3:$W$633,2,0))</f>
        <v>0</v>
      </c>
      <c r="BD117" s="11">
        <f>SUM(AQ117:BC117)</f>
        <v>0</v>
      </c>
      <c r="BE117" s="11">
        <f>IF(ISNA(VLOOKUP(CONCATENATE($B117,AQ$2,"multi"),VHF!$V$3:$W$627,2,0)),0,VLOOKUP(CONCATENATE($B117,AQ$2,"multi"),VHF!$V$3:$W$627,2,0))</f>
        <v>0</v>
      </c>
      <c r="BF117" s="11">
        <f>IF(ISNA(VLOOKUP(CONCATENATE($B117,BF$2,"multi"),UHF!$V$3:$W$612,2,0)),0,VLOOKUP(CONCATENATE($B117,BF$2,"multi"),UHF!$V$3:$W$612,2,0))</f>
        <v>0</v>
      </c>
      <c r="BG117" s="11">
        <f>IF(ISNA(VLOOKUP(CONCATENATE($B117,BG$2,"multi"),UHF!$V$3:$W$612,2,0)),0,VLOOKUP(CONCATENATE($B117,BG$2,"multi"),UHF!$V$3:$W$612,2,0))</f>
        <v>0</v>
      </c>
      <c r="BH117" s="11">
        <f>IF(ISNA(VLOOKUP(CONCATENATE($B117,BH$2,"multi"),UHF!$V$3:$W$612,2,0)),0,VLOOKUP(CONCATENATE($B117,BH$2,"multi"),UHF!$V$3:$W$612,2,0))</f>
        <v>0</v>
      </c>
      <c r="BI117" s="11">
        <f>IF(ISNA(VLOOKUP(CONCATENATE($B117,BI$2,"multi"),UHF!$V$3:$W$612,2,0)),0,VLOOKUP(CONCATENATE($B117,BI$2,"multi"),UHF!$V$3:$W$612,2,0))</f>
        <v>0</v>
      </c>
      <c r="BJ117" s="11">
        <f>IF(ISNA(VLOOKUP(CONCATENATE($B117,BJ$2,"multi"),UHF!$V$3:$W$612,2,0)),0,VLOOKUP(CONCATENATE($B117,BJ$2,"multi"),UHF!$V$3:$W$612,2,0))</f>
        <v>0</v>
      </c>
      <c r="BK117" s="11">
        <f>IF(ISNA(VLOOKUP(CONCATENATE($B117,BK$2,"multi"),UHF!$V$3:$W$612,2,0)),0,VLOOKUP(CONCATENATE($B117,BK$2,"multi"),UHF!$V$3:$W$612,2,0))</f>
        <v>0</v>
      </c>
      <c r="BL117" s="11">
        <f>IF(ISNA(VLOOKUP(CONCATENATE($B117,BL$2,"multi"),UHF!$V$3:$W$612,2,0)),0,VLOOKUP(CONCATENATE($B117,BL$2,"multi"),UHF!$V$3:$W$612,2,0))</f>
        <v>0</v>
      </c>
      <c r="BM117" s="11">
        <f>IF(ISNA(VLOOKUP(CONCATENATE($B117,BM$2,"multi"),UHF!$V$3:$W$612,2,0)),0,VLOOKUP(CONCATENATE($B117,BM$2,"multi"),UHF!$V$3:$W$612,2,0))</f>
        <v>0</v>
      </c>
      <c r="BN117" s="11">
        <f>IF(ISNA(VLOOKUP(CONCATENATE($B117,BN$2,"multi"),UHF!$V$3:$W$612,2,0)),0,VLOOKUP(CONCATENATE($B117,BN$2,"multi"),UHF!$V$3:$W$612,2,0))</f>
        <v>0</v>
      </c>
      <c r="BO117" s="11">
        <f>IF(ISNA(VLOOKUP(CONCATENATE($B117,BO$2,"multi"),UHF!$V$3:$W$612,2,0)),0,VLOOKUP(CONCATENATE($B117,BO$2,"multi"),UHF!$V$3:$W$612,2,0))</f>
        <v>0</v>
      </c>
      <c r="BP117" s="11">
        <f>IF(ISNA(VLOOKUP(CONCATENATE($B117,BP$2,"multi"),UHF!$V$3:$W$612,2,0)),0,VLOOKUP(CONCATENATE($B117,BP$2,"multi"),UHF!$V$3:$W$612,2,0))</f>
        <v>0</v>
      </c>
      <c r="BQ117" s="11">
        <f>IF(ISNA(VLOOKUP(CONCATENATE($B117,BQ$2,"multi"),UHF!$V$3:$W$612,2,0)),0,VLOOKUP(CONCATENATE($B117,BQ$2,"multi"),UHF!$V$3:$W$612,2,0))</f>
        <v>0</v>
      </c>
      <c r="BR117" s="11">
        <f>SUM(BF117:BQ117)</f>
        <v>0</v>
      </c>
      <c r="BS117" s="11">
        <f>IF(ISNA(VLOOKUP(CONCATENATE($B117,BS$2,"multi"),'A1'!$V$3:$W$612,2,0)),0,VLOOKUP(CONCATENATE($B117,BS$2,"multi"),'A1'!$V$3:$W$612,2,0))</f>
        <v>0</v>
      </c>
    </row>
    <row r="118" spans="2:71" x14ac:dyDescent="0.2">
      <c r="B118" s="8">
        <f>'Seznam-MO'!A118</f>
        <v>0</v>
      </c>
      <c r="C118" s="11">
        <f>IF(ISNA(VLOOKUP(CONCATENATE($B118,C$2,"multi"),'I-SUB'!$V$3:$W$624,2,0)),0,VLOOKUP(CONCATENATE($B118,C$2,"multi"),'I-SUB'!$V$3:$W$624,2,0))</f>
        <v>0</v>
      </c>
      <c r="D118" s="11">
        <f>IF(ISNA(VLOOKUP(CONCATENATE($B118,D$2,"multi"),'I-SUB'!$V$3:$W$624,2,0)),0,VLOOKUP(CONCATENATE($B118,D$2,"multi"),'I-SUB'!$V$3:$W$624,2,0))</f>
        <v>0</v>
      </c>
      <c r="E118" s="11">
        <f>IF(ISNA(VLOOKUP(CONCATENATE($B118,E$2,"multi"),'I-SUB'!$V$3:$W$624,2,0)),0,VLOOKUP(CONCATENATE($B118,E$2,"multi"),'I-SUB'!$V$3:$W$624,2,0))</f>
        <v>0</v>
      </c>
      <c r="F118" s="11">
        <f>IF(ISNA(VLOOKUP(CONCATENATE($B118,F$2,"multi"),'I-SUB'!$V$3:$W$624,2,0)),0,VLOOKUP(CONCATENATE($B118,F$2,"multi"),'I-SUB'!$V$3:$W$624,2,0))</f>
        <v>0</v>
      </c>
      <c r="G118" s="11">
        <f>IF(ISNA(VLOOKUP(CONCATENATE($B118,G$2,"multi"),'I-SUB'!$V$3:$W$624,2,0)),0,VLOOKUP(CONCATENATE($B118,G$2,"multi"),'I-SUB'!$V$3:$W$624,2,0))</f>
        <v>0</v>
      </c>
      <c r="H118" s="11">
        <f>IF(ISNA(VLOOKUP(CONCATENATE($B118,H$2,"multi"),'I-SUB'!$V$3:$W$624,2,0)),0,VLOOKUP(CONCATENATE($B118,H$2,"multi"),'I-SUB'!$V$3:$W$624,2,0))</f>
        <v>0</v>
      </c>
      <c r="I118" s="11">
        <f>IF(ISNA(VLOOKUP(CONCATENATE($B118,I$2,"multi"),'I-SUB'!$V$3:$W$624,2,0)),0,VLOOKUP(CONCATENATE($B118,I$2,"multi"),'I-SUB'!$V$3:$W$624,2,0))</f>
        <v>0</v>
      </c>
      <c r="J118" s="11">
        <f>IF(ISNA(VLOOKUP(CONCATENATE($B118,J$2,"multi"),'I-SUB'!$V$3:$W$624,2,0)),0,VLOOKUP(CONCATENATE($B118,J$2,"multi"),'I-SUB'!$V$3:$W$624,2,0))</f>
        <v>0</v>
      </c>
      <c r="K118" s="11">
        <f>IF(ISNA(VLOOKUP(CONCATENATE($B118,K$2,"multi"),'I-SUB'!$V$3:$W$624,2,0)),0,VLOOKUP(CONCATENATE($B118,K$2,"multi"),'I-SUB'!$V$3:$W$624,2,0))</f>
        <v>0</v>
      </c>
      <c r="L118" s="11">
        <f>IF(ISNA(VLOOKUP(CONCATENATE($B118,L$2,"multi"),'I-SUB'!$V$3:$W$624,2,0)),0,VLOOKUP(CONCATENATE($B118,L$2,"multi"),'I-SUB'!$V$3:$W$624,2,0))</f>
        <v>0</v>
      </c>
      <c r="M118" s="11">
        <f>IF(ISNA(VLOOKUP(CONCATENATE($B118,M$2,"multi"),'I-SUB'!$V$3:$W$624,2,0)),0,VLOOKUP(CONCATENATE($B118,M$2,"multi"),'I-SUB'!$V$3:$W$624,2,0))</f>
        <v>0</v>
      </c>
      <c r="N118" s="11">
        <f>IF(ISNA(VLOOKUP(CONCATENATE($B118,N$2,"multi"),'I-SUB'!$V$3:$W$624,2,0)),0,VLOOKUP(CONCATENATE($B118,N$2,"multi"),'I-SUB'!$V$3:$W$624,2,0))</f>
        <v>0</v>
      </c>
      <c r="O118" s="11">
        <f>IF(ISNA(VLOOKUP(CONCATENATE($B118,O$2,"multi"),'I-SUB'!$V$3:$W$624,2,0)),0,VLOOKUP(CONCATENATE($B118,O$2,"multi"),'I-SUB'!$V$3:$W$624,2,0))</f>
        <v>0</v>
      </c>
      <c r="P118" s="11">
        <f>SUM(C118:O118)</f>
        <v>0</v>
      </c>
      <c r="Q118" s="11">
        <f>IF(ISNA(VLOOKUP(CONCATENATE($B118,Q$2,"multi"),'II-SUB'!$V$3:$W$630,2,0)),0,VLOOKUP(CONCATENATE($B118,Q$2,"multi"),'II-SUB'!$V$3:$W$630,2,0))</f>
        <v>0</v>
      </c>
      <c r="R118" s="11">
        <f>IF(ISNA(VLOOKUP(CONCATENATE($B118,R$2,"multi"),'II-SUB'!$V$3:$W$630,2,0)),0,VLOOKUP(CONCATENATE($B118,R$2,"multi"),'II-SUB'!$V$3:$W$630,2,0))</f>
        <v>0</v>
      </c>
      <c r="S118" s="11">
        <f>IF(ISNA(VLOOKUP(CONCATENATE($B118,S$2,"multi"),'II-SUB'!$V$3:$W$630,2,0)),0,VLOOKUP(CONCATENATE($B118,S$2,"multi"),'II-SUB'!$V$3:$W$630,2,0))</f>
        <v>0</v>
      </c>
      <c r="T118" s="11">
        <f>IF(ISNA(VLOOKUP(CONCATENATE($B118,T$2,"multi"),'II-SUB'!$V$3:$W$630,2,0)),0,VLOOKUP(CONCATENATE($B118,T$2,"multi"),'II-SUB'!$V$3:$W$630,2,0))</f>
        <v>0</v>
      </c>
      <c r="U118" s="11">
        <f>IF(ISNA(VLOOKUP(CONCATENATE($B118,U$2,"multi"),'II-SUB'!$V$3:$W$630,2,0)),0,VLOOKUP(CONCATENATE($B118,U$2,"multi"),'II-SUB'!$V$3:$W$630,2,0))</f>
        <v>0</v>
      </c>
      <c r="V118" s="11">
        <f>IF(ISNA(VLOOKUP(CONCATENATE($B118,V$2,"multi"),'II-SUB'!$V$3:$W$630,2,0)),0,VLOOKUP(CONCATENATE($B118,V$2,"multi"),'II-SUB'!$V$3:$W$630,2,0))</f>
        <v>0</v>
      </c>
      <c r="W118" s="11">
        <f>IF(ISNA(VLOOKUP(CONCATENATE($B118,W$2,"multi"),'II-SUB'!$V$3:$W$630,2,0)),0,VLOOKUP(CONCATENATE($B118,W$2,"multi"),'II-SUB'!$V$3:$W$630,2,0))</f>
        <v>0</v>
      </c>
      <c r="X118" s="11">
        <f>IF(ISNA(VLOOKUP(CONCATENATE($B118,X$2,"multi"),'II-SUB'!$V$3:$W$630,2,0)),0,VLOOKUP(CONCATENATE($B118,X$2,"multi"),'II-SUB'!$V$3:$W$630,2,0))</f>
        <v>0</v>
      </c>
      <c r="Y118" s="11">
        <f>IF(ISNA(VLOOKUP(CONCATENATE($B118,Y$2,"multi"),'II-SUB'!$V$3:$W$630,2,0)),0,VLOOKUP(CONCATENATE($B118,Y$2,"multi"),'II-SUB'!$V$3:$W$630,2,0))</f>
        <v>0</v>
      </c>
      <c r="Z118" s="11">
        <f>IF(ISNA(VLOOKUP(CONCATENATE($B118,Z$2,"multi"),'II-SUB'!$V$3:$W$630,2,0)),0,VLOOKUP(CONCATENATE($B118,Z$2,"multi"),'II-SUB'!$V$3:$W$630,2,0))</f>
        <v>0</v>
      </c>
      <c r="AA118" s="11">
        <f>IF(ISNA(VLOOKUP(CONCATENATE($B118,AA$2,"multi"),'II-SUB'!$V$3:$W$630,2,0)),0,VLOOKUP(CONCATENATE($B118,AA$2,"multi"),'II-SUB'!$V$3:$W$630,2,0))</f>
        <v>0</v>
      </c>
      <c r="AB118" s="11">
        <f>IF(ISNA(VLOOKUP(CONCATENATE($B118,AB$2,"multi"),'II-SUB'!$V$3:$W$630,2,0)),0,VLOOKUP(CONCATENATE($B118,AB$2,"multi"),'II-SUB'!$V$3:$W$630,2,0))</f>
        <v>0</v>
      </c>
      <c r="AC118" s="11">
        <f>IF(ISNA(VLOOKUP(CONCATENATE($B118,AC$2,"multi"),'II-SUB'!$V$3:$W$630,2,0)),0,VLOOKUP(CONCATENATE($B118,AC$2,"multi"),'II-SUB'!$V$3:$W$630,2,0))</f>
        <v>0</v>
      </c>
      <c r="AD118" s="11">
        <f>SUM(Q118:AC118)</f>
        <v>0</v>
      </c>
      <c r="AE118" s="11">
        <f>IF(ISNA(VLOOKUP(CONCATENATE($B118,AE$2,"multi"),MW!$V$3:$W$600,2,0)),0,VLOOKUP(CONCATENATE($B118,AE$2,"multi"),MW!$V$3:$W$600,2,0))</f>
        <v>0</v>
      </c>
      <c r="AF118" s="11">
        <f>IF(ISNA(VLOOKUP(CONCATENATE($B118,AF$2,"multi"),MW!$V$3:$W$600,2,0)),0,VLOOKUP(CONCATENATE($B118,AF$2,"multi"),MW!$V$3:$W$600,2,0))</f>
        <v>0</v>
      </c>
      <c r="AG118" s="11">
        <f>IF(ISNA(VLOOKUP(CONCATENATE($B118,AG$2,"multi"),MW!$V$3:$W$600,2,0)),0,VLOOKUP(CONCATENATE($B118,AG$2,"multi"),MW!$V$3:$W$600,2,0))</f>
        <v>0</v>
      </c>
      <c r="AH118" s="11">
        <f>IF(ISNA(VLOOKUP(CONCATENATE($B118,AH$2,"multi"),MW!$V$3:$W$600,2,0)),0,VLOOKUP(CONCATENATE($B118,AH$2,"multi"),MW!$V$3:$W$600,2,0))</f>
        <v>0</v>
      </c>
      <c r="AI118" s="11">
        <f>IF(ISNA(VLOOKUP(CONCATENATE($B118,AI$2,"multi"),MW!$V$3:$W$600,2,0)),0,VLOOKUP(CONCATENATE($B118,AI$2,"multi"),MW!$V$3:$W$600,2,0))</f>
        <v>0</v>
      </c>
      <c r="AJ118" s="11">
        <f>IF(ISNA(VLOOKUP(CONCATENATE($B118,AJ$2,"multi"),MW!$V$3:$W$600,2,0)),0,VLOOKUP(CONCATENATE($B118,AJ$2,"multi"),MW!$V$3:$W$600,2,0))</f>
        <v>0</v>
      </c>
      <c r="AK118" s="11">
        <f>IF(ISNA(VLOOKUP(CONCATENATE($B118,AK$2,"multi"),MW!$V$3:$W$600,2,0)),0,VLOOKUP(CONCATENATE($B118,AK$2,"multi"),MW!$V$3:$W$600,2,0))</f>
        <v>0</v>
      </c>
      <c r="AL118" s="11">
        <f>IF(ISNA(VLOOKUP(CONCATENATE($B118,AL$2,"multi"),MW!$V$3:$W$600,2,0)),0,VLOOKUP(CONCATENATE($B118,AL$2,"multi"),MW!$V$3:$W$600,2,0))</f>
        <v>0</v>
      </c>
      <c r="AM118" s="11">
        <f>IF(ISNA(VLOOKUP(CONCATENATE($B118,AM$2,"multi"),MW!$V$3:$W$600,2,0)),0,VLOOKUP(CONCATENATE($B118,AM$2,"multi"),MW!$V$3:$W$600,2,0))</f>
        <v>0</v>
      </c>
      <c r="AN118" s="11">
        <f>IF(ISNA(VLOOKUP(CONCATENATE($B118,AN$2,"multi"),MW!$V$3:$W$600,2,0)),0,VLOOKUP(CONCATENATE($B118,AN$2,"multi"),MW!$V$3:$W$600,2,0))</f>
        <v>0</v>
      </c>
      <c r="AO118" s="11">
        <f>IF(ISNA(VLOOKUP(CONCATENATE($B118,AO$2,"multi"),MW!$V$3:$W$600,2,0)),0,VLOOKUP(CONCATENATE($B118,AO$2,"multi"),MW!$V$3:$W$600,2,0))</f>
        <v>0</v>
      </c>
      <c r="AP118" s="11">
        <f>SUM(AE118:AO118)</f>
        <v>0</v>
      </c>
      <c r="AQ118" s="11">
        <f>IF(ISNA(VLOOKUP(CONCATENATE($B118,AQ$2,"multi"),'III-SUB'!$V$3:$W$633,2,0)),0,VLOOKUP(CONCATENATE($B118,AQ$2,"multi"),'III-SUB'!$V$3:$W$633,2,0))</f>
        <v>0</v>
      </c>
      <c r="AR118" s="11">
        <f>IF(ISNA(VLOOKUP(CONCATENATE($B118,AR$2,"multi"),'III-SUB'!$V$3:$W$633,2,0)),0,VLOOKUP(CONCATENATE($B118,AR$2,"multi"),'III-SUB'!$V$3:$W$633,2,0))</f>
        <v>0</v>
      </c>
      <c r="AS118" s="11">
        <f>IF(ISNA(VLOOKUP(CONCATENATE($B118,AS$2,"multi"),'III-SUB'!$V$3:$W$633,2,0)),0,VLOOKUP(CONCATENATE($B118,AS$2,"multi"),'III-SUB'!$V$3:$W$633,2,0))</f>
        <v>0</v>
      </c>
      <c r="AT118" s="11">
        <f>IF(ISNA(VLOOKUP(CONCATENATE($B118,AT$2,"multi"),'III-SUB'!$V$3:$W$633,2,0)),0,VLOOKUP(CONCATENATE($B118,AT$2,"multi"),'III-SUB'!$V$3:$W$633,2,0))</f>
        <v>0</v>
      </c>
      <c r="AU118" s="11">
        <f>IF(ISNA(VLOOKUP(CONCATENATE($B118,AU$2,"multi"),'III-SUB'!$V$3:$W$633,2,0)),0,VLOOKUP(CONCATENATE($B118,AU$2,"multi"),'III-SUB'!$V$3:$W$633,2,0))</f>
        <v>0</v>
      </c>
      <c r="AV118" s="11">
        <f>IF(ISNA(VLOOKUP(CONCATENATE($B118,AV$2,"multi"),'III-SUB'!$V$3:$W$633,2,0)),0,VLOOKUP(CONCATENATE($B118,AV$2,"multi"),'III-SUB'!$V$3:$W$633,2,0))</f>
        <v>0</v>
      </c>
      <c r="AW118" s="11">
        <f>IF(ISNA(VLOOKUP(CONCATENATE($B118,AW$2,"multi"),'III-SUB'!$V$3:$W$633,2,0)),0,VLOOKUP(CONCATENATE($B118,AW$2,"multi"),'III-SUB'!$V$3:$W$633,2,0))</f>
        <v>0</v>
      </c>
      <c r="AX118" s="11">
        <f>IF(ISNA(VLOOKUP(CONCATENATE($B118,AX$2,"multi"),'III-SUB'!$V$3:$W$633,2,0)),0,VLOOKUP(CONCATENATE($B118,AX$2,"multi"),'III-SUB'!$V$3:$W$633,2,0))</f>
        <v>0</v>
      </c>
      <c r="AY118" s="11">
        <f>IF(ISNA(VLOOKUP(CONCATENATE($B118,AY$2,"multi"),'III-SUB'!$V$3:$W$633,2,0)),0,VLOOKUP(CONCATENATE($B118,AY$2,"multi"),'III-SUB'!$V$3:$W$633,2,0))</f>
        <v>0</v>
      </c>
      <c r="AZ118" s="11">
        <f>IF(ISNA(VLOOKUP(CONCATENATE($B118,AZ$2,"multi"),'III-SUB'!$V$3:$W$633,2,0)),0,VLOOKUP(CONCATENATE($B118,AZ$2,"multi"),'III-SUB'!$V$3:$W$633,2,0))</f>
        <v>0</v>
      </c>
      <c r="BA118" s="11">
        <f>IF(ISNA(VLOOKUP(CONCATENATE($B118,BA$2,"multi"),'III-SUB'!$V$3:$W$633,2,0)),0,VLOOKUP(CONCATENATE($B118,BA$2,"multi"),'III-SUB'!$V$3:$W$633,2,0))</f>
        <v>0</v>
      </c>
      <c r="BB118" s="11">
        <f>IF(ISNA(VLOOKUP(CONCATENATE($B118,BB$2,"multi"),'III-SUB'!$V$3:$W$633,2,0)),0,VLOOKUP(CONCATENATE($B118,BB$2,"multi"),'III-SUB'!$V$3:$W$633,2,0))</f>
        <v>0</v>
      </c>
      <c r="BC118" s="11">
        <f>IF(ISNA(VLOOKUP(CONCATENATE($B118,BC$2,"multi"),'III-SUB'!$V$3:$W$633,2,0)),0,VLOOKUP(CONCATENATE($B118,BC$2,"multi"),'III-SUB'!$V$3:$W$633,2,0))</f>
        <v>0</v>
      </c>
      <c r="BD118" s="11">
        <f>SUM(AQ118:BC118)</f>
        <v>0</v>
      </c>
      <c r="BE118" s="11">
        <f>IF(ISNA(VLOOKUP(CONCATENATE($B118,AQ$2,"multi"),VHF!$V$3:$W$627,2,0)),0,VLOOKUP(CONCATENATE($B118,AQ$2,"multi"),VHF!$V$3:$W$627,2,0))</f>
        <v>0</v>
      </c>
      <c r="BF118" s="11">
        <f>IF(ISNA(VLOOKUP(CONCATENATE($B118,BF$2,"multi"),UHF!$V$3:$W$612,2,0)),0,VLOOKUP(CONCATENATE($B118,BF$2,"multi"),UHF!$V$3:$W$612,2,0))</f>
        <v>0</v>
      </c>
      <c r="BG118" s="11">
        <f>IF(ISNA(VLOOKUP(CONCATENATE($B118,BG$2,"multi"),UHF!$V$3:$W$612,2,0)),0,VLOOKUP(CONCATENATE($B118,BG$2,"multi"),UHF!$V$3:$W$612,2,0))</f>
        <v>0</v>
      </c>
      <c r="BH118" s="11">
        <f>IF(ISNA(VLOOKUP(CONCATENATE($B118,BH$2,"multi"),UHF!$V$3:$W$612,2,0)),0,VLOOKUP(CONCATENATE($B118,BH$2,"multi"),UHF!$V$3:$W$612,2,0))</f>
        <v>0</v>
      </c>
      <c r="BI118" s="11">
        <f>IF(ISNA(VLOOKUP(CONCATENATE($B118,BI$2,"multi"),UHF!$V$3:$W$612,2,0)),0,VLOOKUP(CONCATENATE($B118,BI$2,"multi"),UHF!$V$3:$W$612,2,0))</f>
        <v>0</v>
      </c>
      <c r="BJ118" s="11">
        <f>IF(ISNA(VLOOKUP(CONCATENATE($B118,BJ$2,"multi"),UHF!$V$3:$W$612,2,0)),0,VLOOKUP(CONCATENATE($B118,BJ$2,"multi"),UHF!$V$3:$W$612,2,0))</f>
        <v>0</v>
      </c>
      <c r="BK118" s="11">
        <f>IF(ISNA(VLOOKUP(CONCATENATE($B118,BK$2,"multi"),UHF!$V$3:$W$612,2,0)),0,VLOOKUP(CONCATENATE($B118,BK$2,"multi"),UHF!$V$3:$W$612,2,0))</f>
        <v>0</v>
      </c>
      <c r="BL118" s="11">
        <f>IF(ISNA(VLOOKUP(CONCATENATE($B118,BL$2,"multi"),UHF!$V$3:$W$612,2,0)),0,VLOOKUP(CONCATENATE($B118,BL$2,"multi"),UHF!$V$3:$W$612,2,0))</f>
        <v>0</v>
      </c>
      <c r="BM118" s="11">
        <f>IF(ISNA(VLOOKUP(CONCATENATE($B118,BM$2,"multi"),UHF!$V$3:$W$612,2,0)),0,VLOOKUP(CONCATENATE($B118,BM$2,"multi"),UHF!$V$3:$W$612,2,0))</f>
        <v>0</v>
      </c>
      <c r="BN118" s="11">
        <f>IF(ISNA(VLOOKUP(CONCATENATE($B118,BN$2,"multi"),UHF!$V$3:$W$612,2,0)),0,VLOOKUP(CONCATENATE($B118,BN$2,"multi"),UHF!$V$3:$W$612,2,0))</f>
        <v>0</v>
      </c>
      <c r="BO118" s="11">
        <f>IF(ISNA(VLOOKUP(CONCATENATE($B118,BO$2,"multi"),UHF!$V$3:$W$612,2,0)),0,VLOOKUP(CONCATENATE($B118,BO$2,"multi"),UHF!$V$3:$W$612,2,0))</f>
        <v>0</v>
      </c>
      <c r="BP118" s="11">
        <f>IF(ISNA(VLOOKUP(CONCATENATE($B118,BP$2,"multi"),UHF!$V$3:$W$612,2,0)),0,VLOOKUP(CONCATENATE($B118,BP$2,"multi"),UHF!$V$3:$W$612,2,0))</f>
        <v>0</v>
      </c>
      <c r="BQ118" s="11">
        <f>IF(ISNA(VLOOKUP(CONCATENATE($B118,BQ$2,"multi"),UHF!$V$3:$W$612,2,0)),0,VLOOKUP(CONCATENATE($B118,BQ$2,"multi"),UHF!$V$3:$W$612,2,0))</f>
        <v>0</v>
      </c>
      <c r="BR118" s="11">
        <f>SUM(BF118:BQ118)</f>
        <v>0</v>
      </c>
      <c r="BS118" s="11">
        <f>IF(ISNA(VLOOKUP(CONCATENATE($B118,BS$2,"multi"),'A1'!$V$3:$W$612,2,0)),0,VLOOKUP(CONCATENATE($B118,BS$2,"multi"),'A1'!$V$3:$W$612,2,0))</f>
        <v>0</v>
      </c>
    </row>
    <row r="119" spans="2:71" x14ac:dyDescent="0.2">
      <c r="B119" s="8">
        <f>'Seznam-MO'!A119</f>
        <v>0</v>
      </c>
      <c r="C119" s="11">
        <f>IF(ISNA(VLOOKUP(CONCATENATE($B119,C$2,"multi"),'I-SUB'!$V$3:$W$624,2,0)),0,VLOOKUP(CONCATENATE($B119,C$2,"multi"),'I-SUB'!$V$3:$W$624,2,0))</f>
        <v>0</v>
      </c>
      <c r="D119" s="11">
        <f>IF(ISNA(VLOOKUP(CONCATENATE($B119,D$2,"multi"),'I-SUB'!$V$3:$W$624,2,0)),0,VLOOKUP(CONCATENATE($B119,D$2,"multi"),'I-SUB'!$V$3:$W$624,2,0))</f>
        <v>0</v>
      </c>
      <c r="E119" s="11">
        <f>IF(ISNA(VLOOKUP(CONCATENATE($B119,E$2,"multi"),'I-SUB'!$V$3:$W$624,2,0)),0,VLOOKUP(CONCATENATE($B119,E$2,"multi"),'I-SUB'!$V$3:$W$624,2,0))</f>
        <v>0</v>
      </c>
      <c r="F119" s="11">
        <f>IF(ISNA(VLOOKUP(CONCATENATE($B119,F$2,"multi"),'I-SUB'!$V$3:$W$624,2,0)),0,VLOOKUP(CONCATENATE($B119,F$2,"multi"),'I-SUB'!$V$3:$W$624,2,0))</f>
        <v>0</v>
      </c>
      <c r="G119" s="11">
        <f>IF(ISNA(VLOOKUP(CONCATENATE($B119,G$2,"multi"),'I-SUB'!$V$3:$W$624,2,0)),0,VLOOKUP(CONCATENATE($B119,G$2,"multi"),'I-SUB'!$V$3:$W$624,2,0))</f>
        <v>0</v>
      </c>
      <c r="H119" s="11">
        <f>IF(ISNA(VLOOKUP(CONCATENATE($B119,H$2,"multi"),'I-SUB'!$V$3:$W$624,2,0)),0,VLOOKUP(CONCATENATE($B119,H$2,"multi"),'I-SUB'!$V$3:$W$624,2,0))</f>
        <v>0</v>
      </c>
      <c r="I119" s="11">
        <f>IF(ISNA(VLOOKUP(CONCATENATE($B119,I$2,"multi"),'I-SUB'!$V$3:$W$624,2,0)),0,VLOOKUP(CONCATENATE($B119,I$2,"multi"),'I-SUB'!$V$3:$W$624,2,0))</f>
        <v>0</v>
      </c>
      <c r="J119" s="11">
        <f>IF(ISNA(VLOOKUP(CONCATENATE($B119,J$2,"multi"),'I-SUB'!$V$3:$W$624,2,0)),0,VLOOKUP(CONCATENATE($B119,J$2,"multi"),'I-SUB'!$V$3:$W$624,2,0))</f>
        <v>0</v>
      </c>
      <c r="K119" s="11">
        <f>IF(ISNA(VLOOKUP(CONCATENATE($B119,K$2,"multi"),'I-SUB'!$V$3:$W$624,2,0)),0,VLOOKUP(CONCATENATE($B119,K$2,"multi"),'I-SUB'!$V$3:$W$624,2,0))</f>
        <v>0</v>
      </c>
      <c r="L119" s="11">
        <f>IF(ISNA(VLOOKUP(CONCATENATE($B119,L$2,"multi"),'I-SUB'!$V$3:$W$624,2,0)),0,VLOOKUP(CONCATENATE($B119,L$2,"multi"),'I-SUB'!$V$3:$W$624,2,0))</f>
        <v>0</v>
      </c>
      <c r="M119" s="11">
        <f>IF(ISNA(VLOOKUP(CONCATENATE($B119,M$2,"multi"),'I-SUB'!$V$3:$W$624,2,0)),0,VLOOKUP(CONCATENATE($B119,M$2,"multi"),'I-SUB'!$V$3:$W$624,2,0))</f>
        <v>0</v>
      </c>
      <c r="N119" s="11">
        <f>IF(ISNA(VLOOKUP(CONCATENATE($B119,N$2,"multi"),'I-SUB'!$V$3:$W$624,2,0)),0,VLOOKUP(CONCATENATE($B119,N$2,"multi"),'I-SUB'!$V$3:$W$624,2,0))</f>
        <v>0</v>
      </c>
      <c r="O119" s="11">
        <f>IF(ISNA(VLOOKUP(CONCATENATE($B119,O$2,"multi"),'I-SUB'!$V$3:$W$624,2,0)),0,VLOOKUP(CONCATENATE($B119,O$2,"multi"),'I-SUB'!$V$3:$W$624,2,0))</f>
        <v>0</v>
      </c>
      <c r="P119" s="11">
        <f>SUM(C119:O119)</f>
        <v>0</v>
      </c>
      <c r="Q119" s="11">
        <f>IF(ISNA(VLOOKUP(CONCATENATE($B119,Q$2,"multi"),'II-SUB'!$V$3:$W$630,2,0)),0,VLOOKUP(CONCATENATE($B119,Q$2,"multi"),'II-SUB'!$V$3:$W$630,2,0))</f>
        <v>0</v>
      </c>
      <c r="R119" s="11">
        <f>IF(ISNA(VLOOKUP(CONCATENATE($B119,R$2,"multi"),'II-SUB'!$V$3:$W$630,2,0)),0,VLOOKUP(CONCATENATE($B119,R$2,"multi"),'II-SUB'!$V$3:$W$630,2,0))</f>
        <v>0</v>
      </c>
      <c r="S119" s="11">
        <f>IF(ISNA(VLOOKUP(CONCATENATE($B119,S$2,"multi"),'II-SUB'!$V$3:$W$630,2,0)),0,VLOOKUP(CONCATENATE($B119,S$2,"multi"),'II-SUB'!$V$3:$W$630,2,0))</f>
        <v>0</v>
      </c>
      <c r="T119" s="11">
        <f>IF(ISNA(VLOOKUP(CONCATENATE($B119,T$2,"multi"),'II-SUB'!$V$3:$W$630,2,0)),0,VLOOKUP(CONCATENATE($B119,T$2,"multi"),'II-SUB'!$V$3:$W$630,2,0))</f>
        <v>0</v>
      </c>
      <c r="U119" s="11">
        <f>IF(ISNA(VLOOKUP(CONCATENATE($B119,U$2,"multi"),'II-SUB'!$V$3:$W$630,2,0)),0,VLOOKUP(CONCATENATE($B119,U$2,"multi"),'II-SUB'!$V$3:$W$630,2,0))</f>
        <v>0</v>
      </c>
      <c r="V119" s="11">
        <f>IF(ISNA(VLOOKUP(CONCATENATE($B119,V$2,"multi"),'II-SUB'!$V$3:$W$630,2,0)),0,VLOOKUP(CONCATENATE($B119,V$2,"multi"),'II-SUB'!$V$3:$W$630,2,0))</f>
        <v>0</v>
      </c>
      <c r="W119" s="11">
        <f>IF(ISNA(VLOOKUP(CONCATENATE($B119,W$2,"multi"),'II-SUB'!$V$3:$W$630,2,0)),0,VLOOKUP(CONCATENATE($B119,W$2,"multi"),'II-SUB'!$V$3:$W$630,2,0))</f>
        <v>0</v>
      </c>
      <c r="X119" s="11">
        <f>IF(ISNA(VLOOKUP(CONCATENATE($B119,X$2,"multi"),'II-SUB'!$V$3:$W$630,2,0)),0,VLOOKUP(CONCATENATE($B119,X$2,"multi"),'II-SUB'!$V$3:$W$630,2,0))</f>
        <v>0</v>
      </c>
      <c r="Y119" s="11">
        <f>IF(ISNA(VLOOKUP(CONCATENATE($B119,Y$2,"multi"),'II-SUB'!$V$3:$W$630,2,0)),0,VLOOKUP(CONCATENATE($B119,Y$2,"multi"),'II-SUB'!$V$3:$W$630,2,0))</f>
        <v>0</v>
      </c>
      <c r="Z119" s="11">
        <f>IF(ISNA(VLOOKUP(CONCATENATE($B119,Z$2,"multi"),'II-SUB'!$V$3:$W$630,2,0)),0,VLOOKUP(CONCATENATE($B119,Z$2,"multi"),'II-SUB'!$V$3:$W$630,2,0))</f>
        <v>0</v>
      </c>
      <c r="AA119" s="11">
        <f>IF(ISNA(VLOOKUP(CONCATENATE($B119,AA$2,"multi"),'II-SUB'!$V$3:$W$630,2,0)),0,VLOOKUP(CONCATENATE($B119,AA$2,"multi"),'II-SUB'!$V$3:$W$630,2,0))</f>
        <v>0</v>
      </c>
      <c r="AB119" s="11">
        <f>IF(ISNA(VLOOKUP(CONCATENATE($B119,AB$2,"multi"),'II-SUB'!$V$3:$W$630,2,0)),0,VLOOKUP(CONCATENATE($B119,AB$2,"multi"),'II-SUB'!$V$3:$W$630,2,0))</f>
        <v>0</v>
      </c>
      <c r="AC119" s="11">
        <f>IF(ISNA(VLOOKUP(CONCATENATE($B119,AC$2,"multi"),'II-SUB'!$V$3:$W$630,2,0)),0,VLOOKUP(CONCATENATE($B119,AC$2,"multi"),'II-SUB'!$V$3:$W$630,2,0))</f>
        <v>0</v>
      </c>
      <c r="AD119" s="11">
        <f>SUM(Q119:AC119)</f>
        <v>0</v>
      </c>
      <c r="AE119" s="11">
        <f>IF(ISNA(VLOOKUP(CONCATENATE($B119,AE$2,"multi"),MW!$V$3:$W$600,2,0)),0,VLOOKUP(CONCATENATE($B119,AE$2,"multi"),MW!$V$3:$W$600,2,0))</f>
        <v>0</v>
      </c>
      <c r="AF119" s="11">
        <f>IF(ISNA(VLOOKUP(CONCATENATE($B119,AF$2,"multi"),MW!$V$3:$W$600,2,0)),0,VLOOKUP(CONCATENATE($B119,AF$2,"multi"),MW!$V$3:$W$600,2,0))</f>
        <v>0</v>
      </c>
      <c r="AG119" s="11">
        <f>IF(ISNA(VLOOKUP(CONCATENATE($B119,AG$2,"multi"),MW!$V$3:$W$600,2,0)),0,VLOOKUP(CONCATENATE($B119,AG$2,"multi"),MW!$V$3:$W$600,2,0))</f>
        <v>0</v>
      </c>
      <c r="AH119" s="11">
        <f>IF(ISNA(VLOOKUP(CONCATENATE($B119,AH$2,"multi"),MW!$V$3:$W$600,2,0)),0,VLOOKUP(CONCATENATE($B119,AH$2,"multi"),MW!$V$3:$W$600,2,0))</f>
        <v>0</v>
      </c>
      <c r="AI119" s="11">
        <f>IF(ISNA(VLOOKUP(CONCATENATE($B119,AI$2,"multi"),MW!$V$3:$W$600,2,0)),0,VLOOKUP(CONCATENATE($B119,AI$2,"multi"),MW!$V$3:$W$600,2,0))</f>
        <v>0</v>
      </c>
      <c r="AJ119" s="11">
        <f>IF(ISNA(VLOOKUP(CONCATENATE($B119,AJ$2,"multi"),MW!$V$3:$W$600,2,0)),0,VLOOKUP(CONCATENATE($B119,AJ$2,"multi"),MW!$V$3:$W$600,2,0))</f>
        <v>0</v>
      </c>
      <c r="AK119" s="11">
        <f>IF(ISNA(VLOOKUP(CONCATENATE($B119,AK$2,"multi"),MW!$V$3:$W$600,2,0)),0,VLOOKUP(CONCATENATE($B119,AK$2,"multi"),MW!$V$3:$W$600,2,0))</f>
        <v>0</v>
      </c>
      <c r="AL119" s="11">
        <f>IF(ISNA(VLOOKUP(CONCATENATE($B119,AL$2,"multi"),MW!$V$3:$W$600,2,0)),0,VLOOKUP(CONCATENATE($B119,AL$2,"multi"),MW!$V$3:$W$600,2,0))</f>
        <v>0</v>
      </c>
      <c r="AM119" s="11">
        <f>IF(ISNA(VLOOKUP(CONCATENATE($B119,AM$2,"multi"),MW!$V$3:$W$600,2,0)),0,VLOOKUP(CONCATENATE($B119,AM$2,"multi"),MW!$V$3:$W$600,2,0))</f>
        <v>0</v>
      </c>
      <c r="AN119" s="11">
        <f>IF(ISNA(VLOOKUP(CONCATENATE($B119,AN$2,"multi"),MW!$V$3:$W$600,2,0)),0,VLOOKUP(CONCATENATE($B119,AN$2,"multi"),MW!$V$3:$W$600,2,0))</f>
        <v>0</v>
      </c>
      <c r="AO119" s="11">
        <f>IF(ISNA(VLOOKUP(CONCATENATE($B119,AO$2,"multi"),MW!$V$3:$W$600,2,0)),0,VLOOKUP(CONCATENATE($B119,AO$2,"multi"),MW!$V$3:$W$600,2,0))</f>
        <v>0</v>
      </c>
      <c r="AP119" s="11">
        <f>SUM(AE119:AO119)</f>
        <v>0</v>
      </c>
      <c r="AQ119" s="11">
        <f>IF(ISNA(VLOOKUP(CONCATENATE($B119,AQ$2,"multi"),'III-SUB'!$V$3:$W$633,2,0)),0,VLOOKUP(CONCATENATE($B119,AQ$2,"multi"),'III-SUB'!$V$3:$W$633,2,0))</f>
        <v>0</v>
      </c>
      <c r="AR119" s="11">
        <f>IF(ISNA(VLOOKUP(CONCATENATE($B119,AR$2,"multi"),'III-SUB'!$V$3:$W$633,2,0)),0,VLOOKUP(CONCATENATE($B119,AR$2,"multi"),'III-SUB'!$V$3:$W$633,2,0))</f>
        <v>0</v>
      </c>
      <c r="AS119" s="11">
        <f>IF(ISNA(VLOOKUP(CONCATENATE($B119,AS$2,"multi"),'III-SUB'!$V$3:$W$633,2,0)),0,VLOOKUP(CONCATENATE($B119,AS$2,"multi"),'III-SUB'!$V$3:$W$633,2,0))</f>
        <v>0</v>
      </c>
      <c r="AT119" s="11">
        <f>IF(ISNA(VLOOKUP(CONCATENATE($B119,AT$2,"multi"),'III-SUB'!$V$3:$W$633,2,0)),0,VLOOKUP(CONCATENATE($B119,AT$2,"multi"),'III-SUB'!$V$3:$W$633,2,0))</f>
        <v>0</v>
      </c>
      <c r="AU119" s="11">
        <f>IF(ISNA(VLOOKUP(CONCATENATE($B119,AU$2,"multi"),'III-SUB'!$V$3:$W$633,2,0)),0,VLOOKUP(CONCATENATE($B119,AU$2,"multi"),'III-SUB'!$V$3:$W$633,2,0))</f>
        <v>0</v>
      </c>
      <c r="AV119" s="11">
        <f>IF(ISNA(VLOOKUP(CONCATENATE($B119,AV$2,"multi"),'III-SUB'!$V$3:$W$633,2,0)),0,VLOOKUP(CONCATENATE($B119,AV$2,"multi"),'III-SUB'!$V$3:$W$633,2,0))</f>
        <v>0</v>
      </c>
      <c r="AW119" s="11">
        <f>IF(ISNA(VLOOKUP(CONCATENATE($B119,AW$2,"multi"),'III-SUB'!$V$3:$W$633,2,0)),0,VLOOKUP(CONCATENATE($B119,AW$2,"multi"),'III-SUB'!$V$3:$W$633,2,0))</f>
        <v>0</v>
      </c>
      <c r="AX119" s="11">
        <f>IF(ISNA(VLOOKUP(CONCATENATE($B119,AX$2,"multi"),'III-SUB'!$V$3:$W$633,2,0)),0,VLOOKUP(CONCATENATE($B119,AX$2,"multi"),'III-SUB'!$V$3:$W$633,2,0))</f>
        <v>0</v>
      </c>
      <c r="AY119" s="11">
        <f>IF(ISNA(VLOOKUP(CONCATENATE($B119,AY$2,"multi"),'III-SUB'!$V$3:$W$633,2,0)),0,VLOOKUP(CONCATENATE($B119,AY$2,"multi"),'III-SUB'!$V$3:$W$633,2,0))</f>
        <v>0</v>
      </c>
      <c r="AZ119" s="11">
        <f>IF(ISNA(VLOOKUP(CONCATENATE($B119,AZ$2,"multi"),'III-SUB'!$V$3:$W$633,2,0)),0,VLOOKUP(CONCATENATE($B119,AZ$2,"multi"),'III-SUB'!$V$3:$W$633,2,0))</f>
        <v>0</v>
      </c>
      <c r="BA119" s="11">
        <f>IF(ISNA(VLOOKUP(CONCATENATE($B119,BA$2,"multi"),'III-SUB'!$V$3:$W$633,2,0)),0,VLOOKUP(CONCATENATE($B119,BA$2,"multi"),'III-SUB'!$V$3:$W$633,2,0))</f>
        <v>0</v>
      </c>
      <c r="BB119" s="11">
        <f>IF(ISNA(VLOOKUP(CONCATENATE($B119,BB$2,"multi"),'III-SUB'!$V$3:$W$633,2,0)),0,VLOOKUP(CONCATENATE($B119,BB$2,"multi"),'III-SUB'!$V$3:$W$633,2,0))</f>
        <v>0</v>
      </c>
      <c r="BC119" s="11">
        <f>IF(ISNA(VLOOKUP(CONCATENATE($B119,BC$2,"multi"),'III-SUB'!$V$3:$W$633,2,0)),0,VLOOKUP(CONCATENATE($B119,BC$2,"multi"),'III-SUB'!$V$3:$W$633,2,0))</f>
        <v>0</v>
      </c>
      <c r="BD119" s="11">
        <f>SUM(AQ119:BC119)</f>
        <v>0</v>
      </c>
      <c r="BE119" s="11">
        <f>IF(ISNA(VLOOKUP(CONCATENATE($B119,AQ$2,"multi"),VHF!$V$3:$W$627,2,0)),0,VLOOKUP(CONCATENATE($B119,AQ$2,"multi"),VHF!$V$3:$W$627,2,0))</f>
        <v>0</v>
      </c>
      <c r="BF119" s="11">
        <f>IF(ISNA(VLOOKUP(CONCATENATE($B119,BF$2,"multi"),UHF!$V$3:$W$612,2,0)),0,VLOOKUP(CONCATENATE($B119,BF$2,"multi"),UHF!$V$3:$W$612,2,0))</f>
        <v>0</v>
      </c>
      <c r="BG119" s="11">
        <f>IF(ISNA(VLOOKUP(CONCATENATE($B119,BG$2,"multi"),UHF!$V$3:$W$612,2,0)),0,VLOOKUP(CONCATENATE($B119,BG$2,"multi"),UHF!$V$3:$W$612,2,0))</f>
        <v>0</v>
      </c>
      <c r="BH119" s="11">
        <f>IF(ISNA(VLOOKUP(CONCATENATE($B119,BH$2,"multi"),UHF!$V$3:$W$612,2,0)),0,VLOOKUP(CONCATENATE($B119,BH$2,"multi"),UHF!$V$3:$W$612,2,0))</f>
        <v>0</v>
      </c>
      <c r="BI119" s="11">
        <f>IF(ISNA(VLOOKUP(CONCATENATE($B119,BI$2,"multi"),UHF!$V$3:$W$612,2,0)),0,VLOOKUP(CONCATENATE($B119,BI$2,"multi"),UHF!$V$3:$W$612,2,0))</f>
        <v>0</v>
      </c>
      <c r="BJ119" s="11">
        <f>IF(ISNA(VLOOKUP(CONCATENATE($B119,BJ$2,"multi"),UHF!$V$3:$W$612,2,0)),0,VLOOKUP(CONCATENATE($B119,BJ$2,"multi"),UHF!$V$3:$W$612,2,0))</f>
        <v>0</v>
      </c>
      <c r="BK119" s="11">
        <f>IF(ISNA(VLOOKUP(CONCATENATE($B119,BK$2,"multi"),UHF!$V$3:$W$612,2,0)),0,VLOOKUP(CONCATENATE($B119,BK$2,"multi"),UHF!$V$3:$W$612,2,0))</f>
        <v>0</v>
      </c>
      <c r="BL119" s="11">
        <f>IF(ISNA(VLOOKUP(CONCATENATE($B119,BL$2,"multi"),UHF!$V$3:$W$612,2,0)),0,VLOOKUP(CONCATENATE($B119,BL$2,"multi"),UHF!$V$3:$W$612,2,0))</f>
        <v>0</v>
      </c>
      <c r="BM119" s="11">
        <f>IF(ISNA(VLOOKUP(CONCATENATE($B119,BM$2,"multi"),UHF!$V$3:$W$612,2,0)),0,VLOOKUP(CONCATENATE($B119,BM$2,"multi"),UHF!$V$3:$W$612,2,0))</f>
        <v>0</v>
      </c>
      <c r="BN119" s="11">
        <f>IF(ISNA(VLOOKUP(CONCATENATE($B119,BN$2,"multi"),UHF!$V$3:$W$612,2,0)),0,VLOOKUP(CONCATENATE($B119,BN$2,"multi"),UHF!$V$3:$W$612,2,0))</f>
        <v>0</v>
      </c>
      <c r="BO119" s="11">
        <f>IF(ISNA(VLOOKUP(CONCATENATE($B119,BO$2,"multi"),UHF!$V$3:$W$612,2,0)),0,VLOOKUP(CONCATENATE($B119,BO$2,"multi"),UHF!$V$3:$W$612,2,0))</f>
        <v>0</v>
      </c>
      <c r="BP119" s="11">
        <f>IF(ISNA(VLOOKUP(CONCATENATE($B119,BP$2,"multi"),UHF!$V$3:$W$612,2,0)),0,VLOOKUP(CONCATENATE($B119,BP$2,"multi"),UHF!$V$3:$W$612,2,0))</f>
        <v>0</v>
      </c>
      <c r="BQ119" s="11">
        <f>IF(ISNA(VLOOKUP(CONCATENATE($B119,BQ$2,"multi"),UHF!$V$3:$W$612,2,0)),0,VLOOKUP(CONCATENATE($B119,BQ$2,"multi"),UHF!$V$3:$W$612,2,0))</f>
        <v>0</v>
      </c>
      <c r="BR119" s="11">
        <f>SUM(BF119:BQ119)</f>
        <v>0</v>
      </c>
      <c r="BS119" s="11">
        <f>IF(ISNA(VLOOKUP(CONCATENATE($B119,BS$2,"multi"),'A1'!$V$3:$W$612,2,0)),0,VLOOKUP(CONCATENATE($B119,BS$2,"multi"),'A1'!$V$3:$W$612,2,0))</f>
        <v>0</v>
      </c>
    </row>
    <row r="120" spans="2:71" x14ac:dyDescent="0.2">
      <c r="B120" s="8">
        <f>'Seznam-MO'!A120</f>
        <v>0</v>
      </c>
      <c r="C120" s="11">
        <f>IF(ISNA(VLOOKUP(CONCATENATE($B120,C$2,"multi"),'I-SUB'!$V$3:$W$624,2,0)),0,VLOOKUP(CONCATENATE($B120,C$2,"multi"),'I-SUB'!$V$3:$W$624,2,0))</f>
        <v>0</v>
      </c>
      <c r="D120" s="11">
        <f>IF(ISNA(VLOOKUP(CONCATENATE($B120,D$2,"multi"),'I-SUB'!$V$3:$W$624,2,0)),0,VLOOKUP(CONCATENATE($B120,D$2,"multi"),'I-SUB'!$V$3:$W$624,2,0))</f>
        <v>0</v>
      </c>
      <c r="E120" s="11">
        <f>IF(ISNA(VLOOKUP(CONCATENATE($B120,E$2,"multi"),'I-SUB'!$V$3:$W$624,2,0)),0,VLOOKUP(CONCATENATE($B120,E$2,"multi"),'I-SUB'!$V$3:$W$624,2,0))</f>
        <v>0</v>
      </c>
      <c r="F120" s="11">
        <f>IF(ISNA(VLOOKUP(CONCATENATE($B120,F$2,"multi"),'I-SUB'!$V$3:$W$624,2,0)),0,VLOOKUP(CONCATENATE($B120,F$2,"multi"),'I-SUB'!$V$3:$W$624,2,0))</f>
        <v>0</v>
      </c>
      <c r="G120" s="11">
        <f>IF(ISNA(VLOOKUP(CONCATENATE($B120,G$2,"multi"),'I-SUB'!$V$3:$W$624,2,0)),0,VLOOKUP(CONCATENATE($B120,G$2,"multi"),'I-SUB'!$V$3:$W$624,2,0))</f>
        <v>0</v>
      </c>
      <c r="H120" s="11">
        <f>IF(ISNA(VLOOKUP(CONCATENATE($B120,H$2,"multi"),'I-SUB'!$V$3:$W$624,2,0)),0,VLOOKUP(CONCATENATE($B120,H$2,"multi"),'I-SUB'!$V$3:$W$624,2,0))</f>
        <v>0</v>
      </c>
      <c r="I120" s="11">
        <f>IF(ISNA(VLOOKUP(CONCATENATE($B120,I$2,"multi"),'I-SUB'!$V$3:$W$624,2,0)),0,VLOOKUP(CONCATENATE($B120,I$2,"multi"),'I-SUB'!$V$3:$W$624,2,0))</f>
        <v>0</v>
      </c>
      <c r="J120" s="11">
        <f>IF(ISNA(VLOOKUP(CONCATENATE($B120,J$2,"multi"),'I-SUB'!$V$3:$W$624,2,0)),0,VLOOKUP(CONCATENATE($B120,J$2,"multi"),'I-SUB'!$V$3:$W$624,2,0))</f>
        <v>0</v>
      </c>
      <c r="K120" s="11">
        <f>IF(ISNA(VLOOKUP(CONCATENATE($B120,K$2,"multi"),'I-SUB'!$V$3:$W$624,2,0)),0,VLOOKUP(CONCATENATE($B120,K$2,"multi"),'I-SUB'!$V$3:$W$624,2,0))</f>
        <v>0</v>
      </c>
      <c r="L120" s="11">
        <f>IF(ISNA(VLOOKUP(CONCATENATE($B120,L$2,"multi"),'I-SUB'!$V$3:$W$624,2,0)),0,VLOOKUP(CONCATENATE($B120,L$2,"multi"),'I-SUB'!$V$3:$W$624,2,0))</f>
        <v>0</v>
      </c>
      <c r="M120" s="11">
        <f>IF(ISNA(VLOOKUP(CONCATENATE($B120,M$2,"multi"),'I-SUB'!$V$3:$W$624,2,0)),0,VLOOKUP(CONCATENATE($B120,M$2,"multi"),'I-SUB'!$V$3:$W$624,2,0))</f>
        <v>0</v>
      </c>
      <c r="N120" s="11">
        <f>IF(ISNA(VLOOKUP(CONCATENATE($B120,N$2,"multi"),'I-SUB'!$V$3:$W$624,2,0)),0,VLOOKUP(CONCATENATE($B120,N$2,"multi"),'I-SUB'!$V$3:$W$624,2,0))</f>
        <v>0</v>
      </c>
      <c r="O120" s="11">
        <f>IF(ISNA(VLOOKUP(CONCATENATE($B120,O$2,"multi"),'I-SUB'!$V$3:$W$624,2,0)),0,VLOOKUP(CONCATENATE($B120,O$2,"multi"),'I-SUB'!$V$3:$W$624,2,0))</f>
        <v>0</v>
      </c>
      <c r="P120" s="11">
        <f>SUM(C120:O120)</f>
        <v>0</v>
      </c>
      <c r="Q120" s="11">
        <f>IF(ISNA(VLOOKUP(CONCATENATE($B120,Q$2,"multi"),'II-SUB'!$V$3:$W$630,2,0)),0,VLOOKUP(CONCATENATE($B120,Q$2,"multi"),'II-SUB'!$V$3:$W$630,2,0))</f>
        <v>0</v>
      </c>
      <c r="R120" s="11">
        <f>IF(ISNA(VLOOKUP(CONCATENATE($B120,R$2,"multi"),'II-SUB'!$V$3:$W$630,2,0)),0,VLOOKUP(CONCATENATE($B120,R$2,"multi"),'II-SUB'!$V$3:$W$630,2,0))</f>
        <v>0</v>
      </c>
      <c r="S120" s="11">
        <f>IF(ISNA(VLOOKUP(CONCATENATE($B120,S$2,"multi"),'II-SUB'!$V$3:$W$630,2,0)),0,VLOOKUP(CONCATENATE($B120,S$2,"multi"),'II-SUB'!$V$3:$W$630,2,0))</f>
        <v>0</v>
      </c>
      <c r="T120" s="11">
        <f>IF(ISNA(VLOOKUP(CONCATENATE($B120,T$2,"multi"),'II-SUB'!$V$3:$W$630,2,0)),0,VLOOKUP(CONCATENATE($B120,T$2,"multi"),'II-SUB'!$V$3:$W$630,2,0))</f>
        <v>0</v>
      </c>
      <c r="U120" s="11">
        <f>IF(ISNA(VLOOKUP(CONCATENATE($B120,U$2,"multi"),'II-SUB'!$V$3:$W$630,2,0)),0,VLOOKUP(CONCATENATE($B120,U$2,"multi"),'II-SUB'!$V$3:$W$630,2,0))</f>
        <v>0</v>
      </c>
      <c r="V120" s="11">
        <f>IF(ISNA(VLOOKUP(CONCATENATE($B120,V$2,"multi"),'II-SUB'!$V$3:$W$630,2,0)),0,VLOOKUP(CONCATENATE($B120,V$2,"multi"),'II-SUB'!$V$3:$W$630,2,0))</f>
        <v>0</v>
      </c>
      <c r="W120" s="11">
        <f>IF(ISNA(VLOOKUP(CONCATENATE($B120,W$2,"multi"),'II-SUB'!$V$3:$W$630,2,0)),0,VLOOKUP(CONCATENATE($B120,W$2,"multi"),'II-SUB'!$V$3:$W$630,2,0))</f>
        <v>0</v>
      </c>
      <c r="X120" s="11">
        <f>IF(ISNA(VLOOKUP(CONCATENATE($B120,X$2,"multi"),'II-SUB'!$V$3:$W$630,2,0)),0,VLOOKUP(CONCATENATE($B120,X$2,"multi"),'II-SUB'!$V$3:$W$630,2,0))</f>
        <v>0</v>
      </c>
      <c r="Y120" s="11">
        <f>IF(ISNA(VLOOKUP(CONCATENATE($B120,Y$2,"multi"),'II-SUB'!$V$3:$W$630,2,0)),0,VLOOKUP(CONCATENATE($B120,Y$2,"multi"),'II-SUB'!$V$3:$W$630,2,0))</f>
        <v>0</v>
      </c>
      <c r="Z120" s="11">
        <f>IF(ISNA(VLOOKUP(CONCATENATE($B120,Z$2,"multi"),'II-SUB'!$V$3:$W$630,2,0)),0,VLOOKUP(CONCATENATE($B120,Z$2,"multi"),'II-SUB'!$V$3:$W$630,2,0))</f>
        <v>0</v>
      </c>
      <c r="AA120" s="11">
        <f>IF(ISNA(VLOOKUP(CONCATENATE($B120,AA$2,"multi"),'II-SUB'!$V$3:$W$630,2,0)),0,VLOOKUP(CONCATENATE($B120,AA$2,"multi"),'II-SUB'!$V$3:$W$630,2,0))</f>
        <v>0</v>
      </c>
      <c r="AB120" s="11">
        <f>IF(ISNA(VLOOKUP(CONCATENATE($B120,AB$2,"multi"),'II-SUB'!$V$3:$W$630,2,0)),0,VLOOKUP(CONCATENATE($B120,AB$2,"multi"),'II-SUB'!$V$3:$W$630,2,0))</f>
        <v>0</v>
      </c>
      <c r="AC120" s="11">
        <f>IF(ISNA(VLOOKUP(CONCATENATE($B120,AC$2,"multi"),'II-SUB'!$V$3:$W$630,2,0)),0,VLOOKUP(CONCATENATE($B120,AC$2,"multi"),'II-SUB'!$V$3:$W$630,2,0))</f>
        <v>0</v>
      </c>
      <c r="AD120" s="11">
        <f>SUM(Q120:AC120)</f>
        <v>0</v>
      </c>
      <c r="AE120" s="11">
        <f>IF(ISNA(VLOOKUP(CONCATENATE($B120,AE$2,"multi"),MW!$V$3:$W$600,2,0)),0,VLOOKUP(CONCATENATE($B120,AE$2,"multi"),MW!$V$3:$W$600,2,0))</f>
        <v>0</v>
      </c>
      <c r="AF120" s="11">
        <f>IF(ISNA(VLOOKUP(CONCATENATE($B120,AF$2,"multi"),MW!$V$3:$W$600,2,0)),0,VLOOKUP(CONCATENATE($B120,AF$2,"multi"),MW!$V$3:$W$600,2,0))</f>
        <v>0</v>
      </c>
      <c r="AG120" s="11">
        <f>IF(ISNA(VLOOKUP(CONCATENATE($B120,AG$2,"multi"),MW!$V$3:$W$600,2,0)),0,VLOOKUP(CONCATENATE($B120,AG$2,"multi"),MW!$V$3:$W$600,2,0))</f>
        <v>0</v>
      </c>
      <c r="AH120" s="11">
        <f>IF(ISNA(VLOOKUP(CONCATENATE($B120,AH$2,"multi"),MW!$V$3:$W$600,2,0)),0,VLOOKUP(CONCATENATE($B120,AH$2,"multi"),MW!$V$3:$W$600,2,0))</f>
        <v>0</v>
      </c>
      <c r="AI120" s="11">
        <f>IF(ISNA(VLOOKUP(CONCATENATE($B120,AI$2,"multi"),MW!$V$3:$W$600,2,0)),0,VLOOKUP(CONCATENATE($B120,AI$2,"multi"),MW!$V$3:$W$600,2,0))</f>
        <v>0</v>
      </c>
      <c r="AJ120" s="11">
        <f>IF(ISNA(VLOOKUP(CONCATENATE($B120,AJ$2,"multi"),MW!$V$3:$W$600,2,0)),0,VLOOKUP(CONCATENATE($B120,AJ$2,"multi"),MW!$V$3:$W$600,2,0))</f>
        <v>0</v>
      </c>
      <c r="AK120" s="11">
        <f>IF(ISNA(VLOOKUP(CONCATENATE($B120,AK$2,"multi"),MW!$V$3:$W$600,2,0)),0,VLOOKUP(CONCATENATE($B120,AK$2,"multi"),MW!$V$3:$W$600,2,0))</f>
        <v>0</v>
      </c>
      <c r="AL120" s="11">
        <f>IF(ISNA(VLOOKUP(CONCATENATE($B120,AL$2,"multi"),MW!$V$3:$W$600,2,0)),0,VLOOKUP(CONCATENATE($B120,AL$2,"multi"),MW!$V$3:$W$600,2,0))</f>
        <v>0</v>
      </c>
      <c r="AM120" s="11">
        <f>IF(ISNA(VLOOKUP(CONCATENATE($B120,AM$2,"multi"),MW!$V$3:$W$600,2,0)),0,VLOOKUP(CONCATENATE($B120,AM$2,"multi"),MW!$V$3:$W$600,2,0))</f>
        <v>0</v>
      </c>
      <c r="AN120" s="11">
        <f>IF(ISNA(VLOOKUP(CONCATENATE($B120,AN$2,"multi"),MW!$V$3:$W$600,2,0)),0,VLOOKUP(CONCATENATE($B120,AN$2,"multi"),MW!$V$3:$W$600,2,0))</f>
        <v>0</v>
      </c>
      <c r="AO120" s="11">
        <f>IF(ISNA(VLOOKUP(CONCATENATE($B120,AO$2,"multi"),MW!$V$3:$W$600,2,0)),0,VLOOKUP(CONCATENATE($B120,AO$2,"multi"),MW!$V$3:$W$600,2,0))</f>
        <v>0</v>
      </c>
      <c r="AP120" s="11">
        <f>SUM(AE120:AO120)</f>
        <v>0</v>
      </c>
      <c r="AQ120" s="11">
        <f>IF(ISNA(VLOOKUP(CONCATENATE($B120,AQ$2,"multi"),'III-SUB'!$V$3:$W$633,2,0)),0,VLOOKUP(CONCATENATE($B120,AQ$2,"multi"),'III-SUB'!$V$3:$W$633,2,0))</f>
        <v>0</v>
      </c>
      <c r="AR120" s="11">
        <f>IF(ISNA(VLOOKUP(CONCATENATE($B120,AR$2,"multi"),'III-SUB'!$V$3:$W$633,2,0)),0,VLOOKUP(CONCATENATE($B120,AR$2,"multi"),'III-SUB'!$V$3:$W$633,2,0))</f>
        <v>0</v>
      </c>
      <c r="AS120" s="11">
        <f>IF(ISNA(VLOOKUP(CONCATENATE($B120,AS$2,"multi"),'III-SUB'!$V$3:$W$633,2,0)),0,VLOOKUP(CONCATENATE($B120,AS$2,"multi"),'III-SUB'!$V$3:$W$633,2,0))</f>
        <v>0</v>
      </c>
      <c r="AT120" s="11">
        <f>IF(ISNA(VLOOKUP(CONCATENATE($B120,AT$2,"multi"),'III-SUB'!$V$3:$W$633,2,0)),0,VLOOKUP(CONCATENATE($B120,AT$2,"multi"),'III-SUB'!$V$3:$W$633,2,0))</f>
        <v>0</v>
      </c>
      <c r="AU120" s="11">
        <f>IF(ISNA(VLOOKUP(CONCATENATE($B120,AU$2,"multi"),'III-SUB'!$V$3:$W$633,2,0)),0,VLOOKUP(CONCATENATE($B120,AU$2,"multi"),'III-SUB'!$V$3:$W$633,2,0))</f>
        <v>0</v>
      </c>
      <c r="AV120" s="11">
        <f>IF(ISNA(VLOOKUP(CONCATENATE($B120,AV$2,"multi"),'III-SUB'!$V$3:$W$633,2,0)),0,VLOOKUP(CONCATENATE($B120,AV$2,"multi"),'III-SUB'!$V$3:$W$633,2,0))</f>
        <v>0</v>
      </c>
      <c r="AW120" s="11">
        <f>IF(ISNA(VLOOKUP(CONCATENATE($B120,AW$2,"multi"),'III-SUB'!$V$3:$W$633,2,0)),0,VLOOKUP(CONCATENATE($B120,AW$2,"multi"),'III-SUB'!$V$3:$W$633,2,0))</f>
        <v>0</v>
      </c>
      <c r="AX120" s="11">
        <f>IF(ISNA(VLOOKUP(CONCATENATE($B120,AX$2,"multi"),'III-SUB'!$V$3:$W$633,2,0)),0,VLOOKUP(CONCATENATE($B120,AX$2,"multi"),'III-SUB'!$V$3:$W$633,2,0))</f>
        <v>0</v>
      </c>
      <c r="AY120" s="11">
        <f>IF(ISNA(VLOOKUP(CONCATENATE($B120,AY$2,"multi"),'III-SUB'!$V$3:$W$633,2,0)),0,VLOOKUP(CONCATENATE($B120,AY$2,"multi"),'III-SUB'!$V$3:$W$633,2,0))</f>
        <v>0</v>
      </c>
      <c r="AZ120" s="11">
        <f>IF(ISNA(VLOOKUP(CONCATENATE($B120,AZ$2,"multi"),'III-SUB'!$V$3:$W$633,2,0)),0,VLOOKUP(CONCATENATE($B120,AZ$2,"multi"),'III-SUB'!$V$3:$W$633,2,0))</f>
        <v>0</v>
      </c>
      <c r="BA120" s="11">
        <f>IF(ISNA(VLOOKUP(CONCATENATE($B120,BA$2,"multi"),'III-SUB'!$V$3:$W$633,2,0)),0,VLOOKUP(CONCATENATE($B120,BA$2,"multi"),'III-SUB'!$V$3:$W$633,2,0))</f>
        <v>0</v>
      </c>
      <c r="BB120" s="11">
        <f>IF(ISNA(VLOOKUP(CONCATENATE($B120,BB$2,"multi"),'III-SUB'!$V$3:$W$633,2,0)),0,VLOOKUP(CONCATENATE($B120,BB$2,"multi"),'III-SUB'!$V$3:$W$633,2,0))</f>
        <v>0</v>
      </c>
      <c r="BC120" s="11">
        <f>IF(ISNA(VLOOKUP(CONCATENATE($B120,BC$2,"multi"),'III-SUB'!$V$3:$W$633,2,0)),0,VLOOKUP(CONCATENATE($B120,BC$2,"multi"),'III-SUB'!$V$3:$W$633,2,0))</f>
        <v>0</v>
      </c>
      <c r="BD120" s="11">
        <f>SUM(AQ120:BC120)</f>
        <v>0</v>
      </c>
      <c r="BE120" s="11">
        <f>IF(ISNA(VLOOKUP(CONCATENATE($B120,AQ$2,"multi"),VHF!$V$3:$W$627,2,0)),0,VLOOKUP(CONCATENATE($B120,AQ$2,"multi"),VHF!$V$3:$W$627,2,0))</f>
        <v>0</v>
      </c>
      <c r="BF120" s="11">
        <f>IF(ISNA(VLOOKUP(CONCATENATE($B120,BF$2,"multi"),UHF!$V$3:$W$612,2,0)),0,VLOOKUP(CONCATENATE($B120,BF$2,"multi"),UHF!$V$3:$W$612,2,0))</f>
        <v>0</v>
      </c>
      <c r="BG120" s="11">
        <f>IF(ISNA(VLOOKUP(CONCATENATE($B120,BG$2,"multi"),UHF!$V$3:$W$612,2,0)),0,VLOOKUP(CONCATENATE($B120,BG$2,"multi"),UHF!$V$3:$W$612,2,0))</f>
        <v>0</v>
      </c>
      <c r="BH120" s="11">
        <f>IF(ISNA(VLOOKUP(CONCATENATE($B120,BH$2,"multi"),UHF!$V$3:$W$612,2,0)),0,VLOOKUP(CONCATENATE($B120,BH$2,"multi"),UHF!$V$3:$W$612,2,0))</f>
        <v>0</v>
      </c>
      <c r="BI120" s="11">
        <f>IF(ISNA(VLOOKUP(CONCATENATE($B120,BI$2,"multi"),UHF!$V$3:$W$612,2,0)),0,VLOOKUP(CONCATENATE($B120,BI$2,"multi"),UHF!$V$3:$W$612,2,0))</f>
        <v>0</v>
      </c>
      <c r="BJ120" s="11">
        <f>IF(ISNA(VLOOKUP(CONCATENATE($B120,BJ$2,"multi"),UHF!$V$3:$W$612,2,0)),0,VLOOKUP(CONCATENATE($B120,BJ$2,"multi"),UHF!$V$3:$W$612,2,0))</f>
        <v>0</v>
      </c>
      <c r="BK120" s="11">
        <f>IF(ISNA(VLOOKUP(CONCATENATE($B120,BK$2,"multi"),UHF!$V$3:$W$612,2,0)),0,VLOOKUP(CONCATENATE($B120,BK$2,"multi"),UHF!$V$3:$W$612,2,0))</f>
        <v>0</v>
      </c>
      <c r="BL120" s="11">
        <f>IF(ISNA(VLOOKUP(CONCATENATE($B120,BL$2,"multi"),UHF!$V$3:$W$612,2,0)),0,VLOOKUP(CONCATENATE($B120,BL$2,"multi"),UHF!$V$3:$W$612,2,0))</f>
        <v>0</v>
      </c>
      <c r="BM120" s="11">
        <f>IF(ISNA(VLOOKUP(CONCATENATE($B120,BM$2,"multi"),UHF!$V$3:$W$612,2,0)),0,VLOOKUP(CONCATENATE($B120,BM$2,"multi"),UHF!$V$3:$W$612,2,0))</f>
        <v>0</v>
      </c>
      <c r="BN120" s="11">
        <f>IF(ISNA(VLOOKUP(CONCATENATE($B120,BN$2,"multi"),UHF!$V$3:$W$612,2,0)),0,VLOOKUP(CONCATENATE($B120,BN$2,"multi"),UHF!$V$3:$W$612,2,0))</f>
        <v>0</v>
      </c>
      <c r="BO120" s="11">
        <f>IF(ISNA(VLOOKUP(CONCATENATE($B120,BO$2,"multi"),UHF!$V$3:$W$612,2,0)),0,VLOOKUP(CONCATENATE($B120,BO$2,"multi"),UHF!$V$3:$W$612,2,0))</f>
        <v>0</v>
      </c>
      <c r="BP120" s="11">
        <f>IF(ISNA(VLOOKUP(CONCATENATE($B120,BP$2,"multi"),UHF!$V$3:$W$612,2,0)),0,VLOOKUP(CONCATENATE($B120,BP$2,"multi"),UHF!$V$3:$W$612,2,0))</f>
        <v>0</v>
      </c>
      <c r="BQ120" s="11">
        <f>IF(ISNA(VLOOKUP(CONCATENATE($B120,BQ$2,"multi"),UHF!$V$3:$W$612,2,0)),0,VLOOKUP(CONCATENATE($B120,BQ$2,"multi"),UHF!$V$3:$W$612,2,0))</f>
        <v>0</v>
      </c>
      <c r="BR120" s="11">
        <f>SUM(BF120:BQ120)</f>
        <v>0</v>
      </c>
      <c r="BS120" s="11">
        <f>IF(ISNA(VLOOKUP(CONCATENATE($B120,BS$2,"multi"),'A1'!$V$3:$W$612,2,0)),0,VLOOKUP(CONCATENATE($B120,BS$2,"multi"),'A1'!$V$3:$W$612,2,0))</f>
        <v>0</v>
      </c>
    </row>
    <row r="121" spans="2:71" x14ac:dyDescent="0.2">
      <c r="B121" s="8">
        <f>'Seznam-MO'!A121</f>
        <v>0</v>
      </c>
      <c r="C121" s="11">
        <f>IF(ISNA(VLOOKUP(CONCATENATE($B121,C$2,"multi"),'I-SUB'!$V$3:$W$624,2,0)),0,VLOOKUP(CONCATENATE($B121,C$2,"multi"),'I-SUB'!$V$3:$W$624,2,0))</f>
        <v>0</v>
      </c>
      <c r="D121" s="11">
        <f>IF(ISNA(VLOOKUP(CONCATENATE($B121,D$2,"multi"),'I-SUB'!$V$3:$W$624,2,0)),0,VLOOKUP(CONCATENATE($B121,D$2,"multi"),'I-SUB'!$V$3:$W$624,2,0))</f>
        <v>0</v>
      </c>
      <c r="E121" s="11">
        <f>IF(ISNA(VLOOKUP(CONCATENATE($B121,E$2,"multi"),'I-SUB'!$V$3:$W$624,2,0)),0,VLOOKUP(CONCATENATE($B121,E$2,"multi"),'I-SUB'!$V$3:$W$624,2,0))</f>
        <v>0</v>
      </c>
      <c r="F121" s="11">
        <f>IF(ISNA(VLOOKUP(CONCATENATE($B121,F$2,"multi"),'I-SUB'!$V$3:$W$624,2,0)),0,VLOOKUP(CONCATENATE($B121,F$2,"multi"),'I-SUB'!$V$3:$W$624,2,0))</f>
        <v>0</v>
      </c>
      <c r="G121" s="11">
        <f>IF(ISNA(VLOOKUP(CONCATENATE($B121,G$2,"multi"),'I-SUB'!$V$3:$W$624,2,0)),0,VLOOKUP(CONCATENATE($B121,G$2,"multi"),'I-SUB'!$V$3:$W$624,2,0))</f>
        <v>0</v>
      </c>
      <c r="H121" s="11">
        <f>IF(ISNA(VLOOKUP(CONCATENATE($B121,H$2,"multi"),'I-SUB'!$V$3:$W$624,2,0)),0,VLOOKUP(CONCATENATE($B121,H$2,"multi"),'I-SUB'!$V$3:$W$624,2,0))</f>
        <v>0</v>
      </c>
      <c r="I121" s="11">
        <f>IF(ISNA(VLOOKUP(CONCATENATE($B121,I$2,"multi"),'I-SUB'!$V$3:$W$624,2,0)),0,VLOOKUP(CONCATENATE($B121,I$2,"multi"),'I-SUB'!$V$3:$W$624,2,0))</f>
        <v>0</v>
      </c>
      <c r="J121" s="11">
        <f>IF(ISNA(VLOOKUP(CONCATENATE($B121,J$2,"multi"),'I-SUB'!$V$3:$W$624,2,0)),0,VLOOKUP(CONCATENATE($B121,J$2,"multi"),'I-SUB'!$V$3:$W$624,2,0))</f>
        <v>0</v>
      </c>
      <c r="K121" s="11">
        <f>IF(ISNA(VLOOKUP(CONCATENATE($B121,K$2,"multi"),'I-SUB'!$V$3:$W$624,2,0)),0,VLOOKUP(CONCATENATE($B121,K$2,"multi"),'I-SUB'!$V$3:$W$624,2,0))</f>
        <v>0</v>
      </c>
      <c r="L121" s="11">
        <f>IF(ISNA(VLOOKUP(CONCATENATE($B121,L$2,"multi"),'I-SUB'!$V$3:$W$624,2,0)),0,VLOOKUP(CONCATENATE($B121,L$2,"multi"),'I-SUB'!$V$3:$W$624,2,0))</f>
        <v>0</v>
      </c>
      <c r="M121" s="11">
        <f>IF(ISNA(VLOOKUP(CONCATENATE($B121,M$2,"multi"),'I-SUB'!$V$3:$W$624,2,0)),0,VLOOKUP(CONCATENATE($B121,M$2,"multi"),'I-SUB'!$V$3:$W$624,2,0))</f>
        <v>0</v>
      </c>
      <c r="N121" s="11">
        <f>IF(ISNA(VLOOKUP(CONCATENATE($B121,N$2,"multi"),'I-SUB'!$V$3:$W$624,2,0)),0,VLOOKUP(CONCATENATE($B121,N$2,"multi"),'I-SUB'!$V$3:$W$624,2,0))</f>
        <v>0</v>
      </c>
      <c r="O121" s="11">
        <f>IF(ISNA(VLOOKUP(CONCATENATE($B121,O$2,"multi"),'I-SUB'!$V$3:$W$624,2,0)),0,VLOOKUP(CONCATENATE($B121,O$2,"multi"),'I-SUB'!$V$3:$W$624,2,0))</f>
        <v>0</v>
      </c>
      <c r="P121" s="11">
        <f>SUM(C121:O121)</f>
        <v>0</v>
      </c>
      <c r="Q121" s="11">
        <f>IF(ISNA(VLOOKUP(CONCATENATE($B121,Q$2,"multi"),'II-SUB'!$V$3:$W$630,2,0)),0,VLOOKUP(CONCATENATE($B121,Q$2,"multi"),'II-SUB'!$V$3:$W$630,2,0))</f>
        <v>0</v>
      </c>
      <c r="R121" s="11">
        <f>IF(ISNA(VLOOKUP(CONCATENATE($B121,R$2,"multi"),'II-SUB'!$V$3:$W$630,2,0)),0,VLOOKUP(CONCATENATE($B121,R$2,"multi"),'II-SUB'!$V$3:$W$630,2,0))</f>
        <v>0</v>
      </c>
      <c r="S121" s="11">
        <f>IF(ISNA(VLOOKUP(CONCATENATE($B121,S$2,"multi"),'II-SUB'!$V$3:$W$630,2,0)),0,VLOOKUP(CONCATENATE($B121,S$2,"multi"),'II-SUB'!$V$3:$W$630,2,0))</f>
        <v>0</v>
      </c>
      <c r="T121" s="11">
        <f>IF(ISNA(VLOOKUP(CONCATENATE($B121,T$2,"multi"),'II-SUB'!$V$3:$W$630,2,0)),0,VLOOKUP(CONCATENATE($B121,T$2,"multi"),'II-SUB'!$V$3:$W$630,2,0))</f>
        <v>0</v>
      </c>
      <c r="U121" s="11">
        <f>IF(ISNA(VLOOKUP(CONCATENATE($B121,U$2,"multi"),'II-SUB'!$V$3:$W$630,2,0)),0,VLOOKUP(CONCATENATE($B121,U$2,"multi"),'II-SUB'!$V$3:$W$630,2,0))</f>
        <v>0</v>
      </c>
      <c r="V121" s="11">
        <f>IF(ISNA(VLOOKUP(CONCATENATE($B121,V$2,"multi"),'II-SUB'!$V$3:$W$630,2,0)),0,VLOOKUP(CONCATENATE($B121,V$2,"multi"),'II-SUB'!$V$3:$W$630,2,0))</f>
        <v>0</v>
      </c>
      <c r="W121" s="11">
        <f>IF(ISNA(VLOOKUP(CONCATENATE($B121,W$2,"multi"),'II-SUB'!$V$3:$W$630,2,0)),0,VLOOKUP(CONCATENATE($B121,W$2,"multi"),'II-SUB'!$V$3:$W$630,2,0))</f>
        <v>0</v>
      </c>
      <c r="X121" s="11">
        <f>IF(ISNA(VLOOKUP(CONCATENATE($B121,X$2,"multi"),'II-SUB'!$V$3:$W$630,2,0)),0,VLOOKUP(CONCATENATE($B121,X$2,"multi"),'II-SUB'!$V$3:$W$630,2,0))</f>
        <v>0</v>
      </c>
      <c r="Y121" s="11">
        <f>IF(ISNA(VLOOKUP(CONCATENATE($B121,Y$2,"multi"),'II-SUB'!$V$3:$W$630,2,0)),0,VLOOKUP(CONCATENATE($B121,Y$2,"multi"),'II-SUB'!$V$3:$W$630,2,0))</f>
        <v>0</v>
      </c>
      <c r="Z121" s="11">
        <f>IF(ISNA(VLOOKUP(CONCATENATE($B121,Z$2,"multi"),'II-SUB'!$V$3:$W$630,2,0)),0,VLOOKUP(CONCATENATE($B121,Z$2,"multi"),'II-SUB'!$V$3:$W$630,2,0))</f>
        <v>0</v>
      </c>
      <c r="AA121" s="11">
        <f>IF(ISNA(VLOOKUP(CONCATENATE($B121,AA$2,"multi"),'II-SUB'!$V$3:$W$630,2,0)),0,VLOOKUP(CONCATENATE($B121,AA$2,"multi"),'II-SUB'!$V$3:$W$630,2,0))</f>
        <v>0</v>
      </c>
      <c r="AB121" s="11">
        <f>IF(ISNA(VLOOKUP(CONCATENATE($B121,AB$2,"multi"),'II-SUB'!$V$3:$W$630,2,0)),0,VLOOKUP(CONCATENATE($B121,AB$2,"multi"),'II-SUB'!$V$3:$W$630,2,0))</f>
        <v>0</v>
      </c>
      <c r="AC121" s="11">
        <f>IF(ISNA(VLOOKUP(CONCATENATE($B121,AC$2,"multi"),'II-SUB'!$V$3:$W$630,2,0)),0,VLOOKUP(CONCATENATE($B121,AC$2,"multi"),'II-SUB'!$V$3:$W$630,2,0))</f>
        <v>0</v>
      </c>
      <c r="AD121" s="11">
        <f>SUM(Q121:AC121)</f>
        <v>0</v>
      </c>
      <c r="AE121" s="11">
        <f>IF(ISNA(VLOOKUP(CONCATENATE($B121,AE$2,"multi"),MW!$V$3:$W$600,2,0)),0,VLOOKUP(CONCATENATE($B121,AE$2,"multi"),MW!$V$3:$W$600,2,0))</f>
        <v>0</v>
      </c>
      <c r="AF121" s="11">
        <f>IF(ISNA(VLOOKUP(CONCATENATE($B121,AF$2,"multi"),MW!$V$3:$W$600,2,0)),0,VLOOKUP(CONCATENATE($B121,AF$2,"multi"),MW!$V$3:$W$600,2,0))</f>
        <v>0</v>
      </c>
      <c r="AG121" s="11">
        <f>IF(ISNA(VLOOKUP(CONCATENATE($B121,AG$2,"multi"),MW!$V$3:$W$600,2,0)),0,VLOOKUP(CONCATENATE($B121,AG$2,"multi"),MW!$V$3:$W$600,2,0))</f>
        <v>0</v>
      </c>
      <c r="AH121" s="11">
        <f>IF(ISNA(VLOOKUP(CONCATENATE($B121,AH$2,"multi"),MW!$V$3:$W$600,2,0)),0,VLOOKUP(CONCATENATE($B121,AH$2,"multi"),MW!$V$3:$W$600,2,0))</f>
        <v>0</v>
      </c>
      <c r="AI121" s="11">
        <f>IF(ISNA(VLOOKUP(CONCATENATE($B121,AI$2,"multi"),MW!$V$3:$W$600,2,0)),0,VLOOKUP(CONCATENATE($B121,AI$2,"multi"),MW!$V$3:$W$600,2,0))</f>
        <v>0</v>
      </c>
      <c r="AJ121" s="11">
        <f>IF(ISNA(VLOOKUP(CONCATENATE($B121,AJ$2,"multi"),MW!$V$3:$W$600,2,0)),0,VLOOKUP(CONCATENATE($B121,AJ$2,"multi"),MW!$V$3:$W$600,2,0))</f>
        <v>0</v>
      </c>
      <c r="AK121" s="11">
        <f>IF(ISNA(VLOOKUP(CONCATENATE($B121,AK$2,"multi"),MW!$V$3:$W$600,2,0)),0,VLOOKUP(CONCATENATE($B121,AK$2,"multi"),MW!$V$3:$W$600,2,0))</f>
        <v>0</v>
      </c>
      <c r="AL121" s="11">
        <f>IF(ISNA(VLOOKUP(CONCATENATE($B121,AL$2,"multi"),MW!$V$3:$W$600,2,0)),0,VLOOKUP(CONCATENATE($B121,AL$2,"multi"),MW!$V$3:$W$600,2,0))</f>
        <v>0</v>
      </c>
      <c r="AM121" s="11">
        <f>IF(ISNA(VLOOKUP(CONCATENATE($B121,AM$2,"multi"),MW!$V$3:$W$600,2,0)),0,VLOOKUP(CONCATENATE($B121,AM$2,"multi"),MW!$V$3:$W$600,2,0))</f>
        <v>0</v>
      </c>
      <c r="AN121" s="11">
        <f>IF(ISNA(VLOOKUP(CONCATENATE($B121,AN$2,"multi"),MW!$V$3:$W$600,2,0)),0,VLOOKUP(CONCATENATE($B121,AN$2,"multi"),MW!$V$3:$W$600,2,0))</f>
        <v>0</v>
      </c>
      <c r="AO121" s="11">
        <f>IF(ISNA(VLOOKUP(CONCATENATE($B121,AO$2,"multi"),MW!$V$3:$W$600,2,0)),0,VLOOKUP(CONCATENATE($B121,AO$2,"multi"),MW!$V$3:$W$600,2,0))</f>
        <v>0</v>
      </c>
      <c r="AP121" s="11">
        <f>SUM(AE121:AO121)</f>
        <v>0</v>
      </c>
      <c r="AQ121" s="11">
        <f>IF(ISNA(VLOOKUP(CONCATENATE($B121,AQ$2,"multi"),'III-SUB'!$V$3:$W$633,2,0)),0,VLOOKUP(CONCATENATE($B121,AQ$2,"multi"),'III-SUB'!$V$3:$W$633,2,0))</f>
        <v>0</v>
      </c>
      <c r="AR121" s="11">
        <f>IF(ISNA(VLOOKUP(CONCATENATE($B121,AR$2,"multi"),'III-SUB'!$V$3:$W$633,2,0)),0,VLOOKUP(CONCATENATE($B121,AR$2,"multi"),'III-SUB'!$V$3:$W$633,2,0))</f>
        <v>0</v>
      </c>
      <c r="AS121" s="11">
        <f>IF(ISNA(VLOOKUP(CONCATENATE($B121,AS$2,"multi"),'III-SUB'!$V$3:$W$633,2,0)),0,VLOOKUP(CONCATENATE($B121,AS$2,"multi"),'III-SUB'!$V$3:$W$633,2,0))</f>
        <v>0</v>
      </c>
      <c r="AT121" s="11">
        <f>IF(ISNA(VLOOKUP(CONCATENATE($B121,AT$2,"multi"),'III-SUB'!$V$3:$W$633,2,0)),0,VLOOKUP(CONCATENATE($B121,AT$2,"multi"),'III-SUB'!$V$3:$W$633,2,0))</f>
        <v>0</v>
      </c>
      <c r="AU121" s="11">
        <f>IF(ISNA(VLOOKUP(CONCATENATE($B121,AU$2,"multi"),'III-SUB'!$V$3:$W$633,2,0)),0,VLOOKUP(CONCATENATE($B121,AU$2,"multi"),'III-SUB'!$V$3:$W$633,2,0))</f>
        <v>0</v>
      </c>
      <c r="AV121" s="11">
        <f>IF(ISNA(VLOOKUP(CONCATENATE($B121,AV$2,"multi"),'III-SUB'!$V$3:$W$633,2,0)),0,VLOOKUP(CONCATENATE($B121,AV$2,"multi"),'III-SUB'!$V$3:$W$633,2,0))</f>
        <v>0</v>
      </c>
      <c r="AW121" s="11">
        <f>IF(ISNA(VLOOKUP(CONCATENATE($B121,AW$2,"multi"),'III-SUB'!$V$3:$W$633,2,0)),0,VLOOKUP(CONCATENATE($B121,AW$2,"multi"),'III-SUB'!$V$3:$W$633,2,0))</f>
        <v>0</v>
      </c>
      <c r="AX121" s="11">
        <f>IF(ISNA(VLOOKUP(CONCATENATE($B121,AX$2,"multi"),'III-SUB'!$V$3:$W$633,2,0)),0,VLOOKUP(CONCATENATE($B121,AX$2,"multi"),'III-SUB'!$V$3:$W$633,2,0))</f>
        <v>0</v>
      </c>
      <c r="AY121" s="11">
        <f>IF(ISNA(VLOOKUP(CONCATENATE($B121,AY$2,"multi"),'III-SUB'!$V$3:$W$633,2,0)),0,VLOOKUP(CONCATENATE($B121,AY$2,"multi"),'III-SUB'!$V$3:$W$633,2,0))</f>
        <v>0</v>
      </c>
      <c r="AZ121" s="11">
        <f>IF(ISNA(VLOOKUP(CONCATENATE($B121,AZ$2,"multi"),'III-SUB'!$V$3:$W$633,2,0)),0,VLOOKUP(CONCATENATE($B121,AZ$2,"multi"),'III-SUB'!$V$3:$W$633,2,0))</f>
        <v>0</v>
      </c>
      <c r="BA121" s="11">
        <f>IF(ISNA(VLOOKUP(CONCATENATE($B121,BA$2,"multi"),'III-SUB'!$V$3:$W$633,2,0)),0,VLOOKUP(CONCATENATE($B121,BA$2,"multi"),'III-SUB'!$V$3:$W$633,2,0))</f>
        <v>0</v>
      </c>
      <c r="BB121" s="11">
        <f>IF(ISNA(VLOOKUP(CONCATENATE($B121,BB$2,"multi"),'III-SUB'!$V$3:$W$633,2,0)),0,VLOOKUP(CONCATENATE($B121,BB$2,"multi"),'III-SUB'!$V$3:$W$633,2,0))</f>
        <v>0</v>
      </c>
      <c r="BC121" s="11">
        <f>IF(ISNA(VLOOKUP(CONCATENATE($B121,BC$2,"multi"),'III-SUB'!$V$3:$W$633,2,0)),0,VLOOKUP(CONCATENATE($B121,BC$2,"multi"),'III-SUB'!$V$3:$W$633,2,0))</f>
        <v>0</v>
      </c>
      <c r="BD121" s="11">
        <f>SUM(AQ121:BC121)</f>
        <v>0</v>
      </c>
      <c r="BE121" s="11">
        <f>IF(ISNA(VLOOKUP(CONCATENATE($B121,AQ$2,"multi"),VHF!$V$3:$W$627,2,0)),0,VLOOKUP(CONCATENATE($B121,AQ$2,"multi"),VHF!$V$3:$W$627,2,0))</f>
        <v>0</v>
      </c>
      <c r="BF121" s="11">
        <f>IF(ISNA(VLOOKUP(CONCATENATE($B121,BF$2,"multi"),UHF!$V$3:$W$612,2,0)),0,VLOOKUP(CONCATENATE($B121,BF$2,"multi"),UHF!$V$3:$W$612,2,0))</f>
        <v>0</v>
      </c>
      <c r="BG121" s="11">
        <f>IF(ISNA(VLOOKUP(CONCATENATE($B121,BG$2,"multi"),UHF!$V$3:$W$612,2,0)),0,VLOOKUP(CONCATENATE($B121,BG$2,"multi"),UHF!$V$3:$W$612,2,0))</f>
        <v>0</v>
      </c>
      <c r="BH121" s="11">
        <f>IF(ISNA(VLOOKUP(CONCATENATE($B121,BH$2,"multi"),UHF!$V$3:$W$612,2,0)),0,VLOOKUP(CONCATENATE($B121,BH$2,"multi"),UHF!$V$3:$W$612,2,0))</f>
        <v>0</v>
      </c>
      <c r="BI121" s="11">
        <f>IF(ISNA(VLOOKUP(CONCATENATE($B121,BI$2,"multi"),UHF!$V$3:$W$612,2,0)),0,VLOOKUP(CONCATENATE($B121,BI$2,"multi"),UHF!$V$3:$W$612,2,0))</f>
        <v>0</v>
      </c>
      <c r="BJ121" s="11">
        <f>IF(ISNA(VLOOKUP(CONCATENATE($B121,BJ$2,"multi"),UHF!$V$3:$W$612,2,0)),0,VLOOKUP(CONCATENATE($B121,BJ$2,"multi"),UHF!$V$3:$W$612,2,0))</f>
        <v>0</v>
      </c>
      <c r="BK121" s="11">
        <f>IF(ISNA(VLOOKUP(CONCATENATE($B121,BK$2,"multi"),UHF!$V$3:$W$612,2,0)),0,VLOOKUP(CONCATENATE($B121,BK$2,"multi"),UHF!$V$3:$W$612,2,0))</f>
        <v>0</v>
      </c>
      <c r="BL121" s="11">
        <f>IF(ISNA(VLOOKUP(CONCATENATE($B121,BL$2,"multi"),UHF!$V$3:$W$612,2,0)),0,VLOOKUP(CONCATENATE($B121,BL$2,"multi"),UHF!$V$3:$W$612,2,0))</f>
        <v>0</v>
      </c>
      <c r="BM121" s="11">
        <f>IF(ISNA(VLOOKUP(CONCATENATE($B121,BM$2,"multi"),UHF!$V$3:$W$612,2,0)),0,VLOOKUP(CONCATENATE($B121,BM$2,"multi"),UHF!$V$3:$W$612,2,0))</f>
        <v>0</v>
      </c>
      <c r="BN121" s="11">
        <f>IF(ISNA(VLOOKUP(CONCATENATE($B121,BN$2,"multi"),UHF!$V$3:$W$612,2,0)),0,VLOOKUP(CONCATENATE($B121,BN$2,"multi"),UHF!$V$3:$W$612,2,0))</f>
        <v>0</v>
      </c>
      <c r="BO121" s="11">
        <f>IF(ISNA(VLOOKUP(CONCATENATE($B121,BO$2,"multi"),UHF!$V$3:$W$612,2,0)),0,VLOOKUP(CONCATENATE($B121,BO$2,"multi"),UHF!$V$3:$W$612,2,0))</f>
        <v>0</v>
      </c>
      <c r="BP121" s="11">
        <f>IF(ISNA(VLOOKUP(CONCATENATE($B121,BP$2,"multi"),UHF!$V$3:$W$612,2,0)),0,VLOOKUP(CONCATENATE($B121,BP$2,"multi"),UHF!$V$3:$W$612,2,0))</f>
        <v>0</v>
      </c>
      <c r="BQ121" s="11">
        <f>IF(ISNA(VLOOKUP(CONCATENATE($B121,BQ$2,"multi"),UHF!$V$3:$W$612,2,0)),0,VLOOKUP(CONCATENATE($B121,BQ$2,"multi"),UHF!$V$3:$W$612,2,0))</f>
        <v>0</v>
      </c>
      <c r="BR121" s="11">
        <f>SUM(BF121:BQ121)</f>
        <v>0</v>
      </c>
      <c r="BS121" s="11">
        <f>IF(ISNA(VLOOKUP(CONCATENATE($B121,BS$2,"multi"),'A1'!$V$3:$W$612,2,0)),0,VLOOKUP(CONCATENATE($B121,BS$2,"multi"),'A1'!$V$3:$W$612,2,0))</f>
        <v>0</v>
      </c>
    </row>
    <row r="122" spans="2:71" x14ac:dyDescent="0.2">
      <c r="B122" s="8">
        <f>'Seznam-MO'!A122</f>
        <v>0</v>
      </c>
      <c r="C122" s="11">
        <f>IF(ISNA(VLOOKUP(CONCATENATE($B122,C$2,"multi"),'I-SUB'!$V$3:$W$624,2,0)),0,VLOOKUP(CONCATENATE($B122,C$2,"multi"),'I-SUB'!$V$3:$W$624,2,0))</f>
        <v>0</v>
      </c>
      <c r="D122" s="11">
        <f>IF(ISNA(VLOOKUP(CONCATENATE($B122,D$2,"multi"),'I-SUB'!$V$3:$W$624,2,0)),0,VLOOKUP(CONCATENATE($B122,D$2,"multi"),'I-SUB'!$V$3:$W$624,2,0))</f>
        <v>0</v>
      </c>
      <c r="E122" s="11">
        <f>IF(ISNA(VLOOKUP(CONCATENATE($B122,E$2,"multi"),'I-SUB'!$V$3:$W$624,2,0)),0,VLOOKUP(CONCATENATE($B122,E$2,"multi"),'I-SUB'!$V$3:$W$624,2,0))</f>
        <v>0</v>
      </c>
      <c r="F122" s="11">
        <f>IF(ISNA(VLOOKUP(CONCATENATE($B122,F$2,"multi"),'I-SUB'!$V$3:$W$624,2,0)),0,VLOOKUP(CONCATENATE($B122,F$2,"multi"),'I-SUB'!$V$3:$W$624,2,0))</f>
        <v>0</v>
      </c>
      <c r="G122" s="11">
        <f>IF(ISNA(VLOOKUP(CONCATENATE($B122,G$2,"multi"),'I-SUB'!$V$3:$W$624,2,0)),0,VLOOKUP(CONCATENATE($B122,G$2,"multi"),'I-SUB'!$V$3:$W$624,2,0))</f>
        <v>0</v>
      </c>
      <c r="H122" s="11">
        <f>IF(ISNA(VLOOKUP(CONCATENATE($B122,H$2,"multi"),'I-SUB'!$V$3:$W$624,2,0)),0,VLOOKUP(CONCATENATE($B122,H$2,"multi"),'I-SUB'!$V$3:$W$624,2,0))</f>
        <v>0</v>
      </c>
      <c r="I122" s="11">
        <f>IF(ISNA(VLOOKUP(CONCATENATE($B122,I$2,"multi"),'I-SUB'!$V$3:$W$624,2,0)),0,VLOOKUP(CONCATENATE($B122,I$2,"multi"),'I-SUB'!$V$3:$W$624,2,0))</f>
        <v>0</v>
      </c>
      <c r="J122" s="11">
        <f>IF(ISNA(VLOOKUP(CONCATENATE($B122,J$2,"multi"),'I-SUB'!$V$3:$W$624,2,0)),0,VLOOKUP(CONCATENATE($B122,J$2,"multi"),'I-SUB'!$V$3:$W$624,2,0))</f>
        <v>0</v>
      </c>
      <c r="K122" s="11">
        <f>IF(ISNA(VLOOKUP(CONCATENATE($B122,K$2,"multi"),'I-SUB'!$V$3:$W$624,2,0)),0,VLOOKUP(CONCATENATE($B122,K$2,"multi"),'I-SUB'!$V$3:$W$624,2,0))</f>
        <v>0</v>
      </c>
      <c r="L122" s="11">
        <f>IF(ISNA(VLOOKUP(CONCATENATE($B122,L$2,"multi"),'I-SUB'!$V$3:$W$624,2,0)),0,VLOOKUP(CONCATENATE($B122,L$2,"multi"),'I-SUB'!$V$3:$W$624,2,0))</f>
        <v>0</v>
      </c>
      <c r="M122" s="11">
        <f>IF(ISNA(VLOOKUP(CONCATENATE($B122,M$2,"multi"),'I-SUB'!$V$3:$W$624,2,0)),0,VLOOKUP(CONCATENATE($B122,M$2,"multi"),'I-SUB'!$V$3:$W$624,2,0))</f>
        <v>0</v>
      </c>
      <c r="N122" s="11">
        <f>IF(ISNA(VLOOKUP(CONCATENATE($B122,N$2,"multi"),'I-SUB'!$V$3:$W$624,2,0)),0,VLOOKUP(CONCATENATE($B122,N$2,"multi"),'I-SUB'!$V$3:$W$624,2,0))</f>
        <v>0</v>
      </c>
      <c r="O122" s="11">
        <f>IF(ISNA(VLOOKUP(CONCATENATE($B122,O$2,"multi"),'I-SUB'!$V$3:$W$624,2,0)),0,VLOOKUP(CONCATENATE($B122,O$2,"multi"),'I-SUB'!$V$3:$W$624,2,0))</f>
        <v>0</v>
      </c>
      <c r="P122" s="11">
        <f>SUM(C122:O122)</f>
        <v>0</v>
      </c>
      <c r="Q122" s="11">
        <f>IF(ISNA(VLOOKUP(CONCATENATE($B122,Q$2,"multi"),'II-SUB'!$V$3:$W$630,2,0)),0,VLOOKUP(CONCATENATE($B122,Q$2,"multi"),'II-SUB'!$V$3:$W$630,2,0))</f>
        <v>0</v>
      </c>
      <c r="R122" s="11">
        <f>IF(ISNA(VLOOKUP(CONCATENATE($B122,R$2,"multi"),'II-SUB'!$V$3:$W$630,2,0)),0,VLOOKUP(CONCATENATE($B122,R$2,"multi"),'II-SUB'!$V$3:$W$630,2,0))</f>
        <v>0</v>
      </c>
      <c r="S122" s="11">
        <f>IF(ISNA(VLOOKUP(CONCATENATE($B122,S$2,"multi"),'II-SUB'!$V$3:$W$630,2,0)),0,VLOOKUP(CONCATENATE($B122,S$2,"multi"),'II-SUB'!$V$3:$W$630,2,0))</f>
        <v>0</v>
      </c>
      <c r="T122" s="11">
        <f>IF(ISNA(VLOOKUP(CONCATENATE($B122,T$2,"multi"),'II-SUB'!$V$3:$W$630,2,0)),0,VLOOKUP(CONCATENATE($B122,T$2,"multi"),'II-SUB'!$V$3:$W$630,2,0))</f>
        <v>0</v>
      </c>
      <c r="U122" s="11">
        <f>IF(ISNA(VLOOKUP(CONCATENATE($B122,U$2,"multi"),'II-SUB'!$V$3:$W$630,2,0)),0,VLOOKUP(CONCATENATE($B122,U$2,"multi"),'II-SUB'!$V$3:$W$630,2,0))</f>
        <v>0</v>
      </c>
      <c r="V122" s="11">
        <f>IF(ISNA(VLOOKUP(CONCATENATE($B122,V$2,"multi"),'II-SUB'!$V$3:$W$630,2,0)),0,VLOOKUP(CONCATENATE($B122,V$2,"multi"),'II-SUB'!$V$3:$W$630,2,0))</f>
        <v>0</v>
      </c>
      <c r="W122" s="11">
        <f>IF(ISNA(VLOOKUP(CONCATENATE($B122,W$2,"multi"),'II-SUB'!$V$3:$W$630,2,0)),0,VLOOKUP(CONCATENATE($B122,W$2,"multi"),'II-SUB'!$V$3:$W$630,2,0))</f>
        <v>0</v>
      </c>
      <c r="X122" s="11">
        <f>IF(ISNA(VLOOKUP(CONCATENATE($B122,X$2,"multi"),'II-SUB'!$V$3:$W$630,2,0)),0,VLOOKUP(CONCATENATE($B122,X$2,"multi"),'II-SUB'!$V$3:$W$630,2,0))</f>
        <v>0</v>
      </c>
      <c r="Y122" s="11">
        <f>IF(ISNA(VLOOKUP(CONCATENATE($B122,Y$2,"multi"),'II-SUB'!$V$3:$W$630,2,0)),0,VLOOKUP(CONCATENATE($B122,Y$2,"multi"),'II-SUB'!$V$3:$W$630,2,0))</f>
        <v>0</v>
      </c>
      <c r="Z122" s="11">
        <f>IF(ISNA(VLOOKUP(CONCATENATE($B122,Z$2,"multi"),'II-SUB'!$V$3:$W$630,2,0)),0,VLOOKUP(CONCATENATE($B122,Z$2,"multi"),'II-SUB'!$V$3:$W$630,2,0))</f>
        <v>0</v>
      </c>
      <c r="AA122" s="11">
        <f>IF(ISNA(VLOOKUP(CONCATENATE($B122,AA$2,"multi"),'II-SUB'!$V$3:$W$630,2,0)),0,VLOOKUP(CONCATENATE($B122,AA$2,"multi"),'II-SUB'!$V$3:$W$630,2,0))</f>
        <v>0</v>
      </c>
      <c r="AB122" s="11">
        <f>IF(ISNA(VLOOKUP(CONCATENATE($B122,AB$2,"multi"),'II-SUB'!$V$3:$W$630,2,0)),0,VLOOKUP(CONCATENATE($B122,AB$2,"multi"),'II-SUB'!$V$3:$W$630,2,0))</f>
        <v>0</v>
      </c>
      <c r="AC122" s="11">
        <f>IF(ISNA(VLOOKUP(CONCATENATE($B122,AC$2,"multi"),'II-SUB'!$V$3:$W$630,2,0)),0,VLOOKUP(CONCATENATE($B122,AC$2,"multi"),'II-SUB'!$V$3:$W$630,2,0))</f>
        <v>0</v>
      </c>
      <c r="AD122" s="11">
        <f>SUM(Q122:AC122)</f>
        <v>0</v>
      </c>
      <c r="AE122" s="11">
        <f>IF(ISNA(VLOOKUP(CONCATENATE($B122,AE$2,"multi"),MW!$V$3:$W$600,2,0)),0,VLOOKUP(CONCATENATE($B122,AE$2,"multi"),MW!$V$3:$W$600,2,0))</f>
        <v>0</v>
      </c>
      <c r="AF122" s="11">
        <f>IF(ISNA(VLOOKUP(CONCATENATE($B122,AF$2,"multi"),MW!$V$3:$W$600,2,0)),0,VLOOKUP(CONCATENATE($B122,AF$2,"multi"),MW!$V$3:$W$600,2,0))</f>
        <v>0</v>
      </c>
      <c r="AG122" s="11">
        <f>IF(ISNA(VLOOKUP(CONCATENATE($B122,AG$2,"multi"),MW!$V$3:$W$600,2,0)),0,VLOOKUP(CONCATENATE($B122,AG$2,"multi"),MW!$V$3:$W$600,2,0))</f>
        <v>0</v>
      </c>
      <c r="AH122" s="11">
        <f>IF(ISNA(VLOOKUP(CONCATENATE($B122,AH$2,"multi"),MW!$V$3:$W$600,2,0)),0,VLOOKUP(CONCATENATE($B122,AH$2,"multi"),MW!$V$3:$W$600,2,0))</f>
        <v>0</v>
      </c>
      <c r="AI122" s="11">
        <f>IF(ISNA(VLOOKUP(CONCATENATE($B122,AI$2,"multi"),MW!$V$3:$W$600,2,0)),0,VLOOKUP(CONCATENATE($B122,AI$2,"multi"),MW!$V$3:$W$600,2,0))</f>
        <v>0</v>
      </c>
      <c r="AJ122" s="11">
        <f>IF(ISNA(VLOOKUP(CONCATENATE($B122,AJ$2,"multi"),MW!$V$3:$W$600,2,0)),0,VLOOKUP(CONCATENATE($B122,AJ$2,"multi"),MW!$V$3:$W$600,2,0))</f>
        <v>0</v>
      </c>
      <c r="AK122" s="11">
        <f>IF(ISNA(VLOOKUP(CONCATENATE($B122,AK$2,"multi"),MW!$V$3:$W$600,2,0)),0,VLOOKUP(CONCATENATE($B122,AK$2,"multi"),MW!$V$3:$W$600,2,0))</f>
        <v>0</v>
      </c>
      <c r="AL122" s="11">
        <f>IF(ISNA(VLOOKUP(CONCATENATE($B122,AL$2,"multi"),MW!$V$3:$W$600,2,0)),0,VLOOKUP(CONCATENATE($B122,AL$2,"multi"),MW!$V$3:$W$600,2,0))</f>
        <v>0</v>
      </c>
      <c r="AM122" s="11">
        <f>IF(ISNA(VLOOKUP(CONCATENATE($B122,AM$2,"multi"),MW!$V$3:$W$600,2,0)),0,VLOOKUP(CONCATENATE($B122,AM$2,"multi"),MW!$V$3:$W$600,2,0))</f>
        <v>0</v>
      </c>
      <c r="AN122" s="11">
        <f>IF(ISNA(VLOOKUP(CONCATENATE($B122,AN$2,"multi"),MW!$V$3:$W$600,2,0)),0,VLOOKUP(CONCATENATE($B122,AN$2,"multi"),MW!$V$3:$W$600,2,0))</f>
        <v>0</v>
      </c>
      <c r="AO122" s="11">
        <f>IF(ISNA(VLOOKUP(CONCATENATE($B122,AO$2,"multi"),MW!$V$3:$W$600,2,0)),0,VLOOKUP(CONCATENATE($B122,AO$2,"multi"),MW!$V$3:$W$600,2,0))</f>
        <v>0</v>
      </c>
      <c r="AP122" s="11">
        <f>SUM(AE122:AO122)</f>
        <v>0</v>
      </c>
      <c r="AQ122" s="11">
        <f>IF(ISNA(VLOOKUP(CONCATENATE($B122,AQ$2,"multi"),'III-SUB'!$V$3:$W$633,2,0)),0,VLOOKUP(CONCATENATE($B122,AQ$2,"multi"),'III-SUB'!$V$3:$W$633,2,0))</f>
        <v>0</v>
      </c>
      <c r="AR122" s="11">
        <f>IF(ISNA(VLOOKUP(CONCATENATE($B122,AR$2,"multi"),'III-SUB'!$V$3:$W$633,2,0)),0,VLOOKUP(CONCATENATE($B122,AR$2,"multi"),'III-SUB'!$V$3:$W$633,2,0))</f>
        <v>0</v>
      </c>
      <c r="AS122" s="11">
        <f>IF(ISNA(VLOOKUP(CONCATENATE($B122,AS$2,"multi"),'III-SUB'!$V$3:$W$633,2,0)),0,VLOOKUP(CONCATENATE($B122,AS$2,"multi"),'III-SUB'!$V$3:$W$633,2,0))</f>
        <v>0</v>
      </c>
      <c r="AT122" s="11">
        <f>IF(ISNA(VLOOKUP(CONCATENATE($B122,AT$2,"multi"),'III-SUB'!$V$3:$W$633,2,0)),0,VLOOKUP(CONCATENATE($B122,AT$2,"multi"),'III-SUB'!$V$3:$W$633,2,0))</f>
        <v>0</v>
      </c>
      <c r="AU122" s="11">
        <f>IF(ISNA(VLOOKUP(CONCATENATE($B122,AU$2,"multi"),'III-SUB'!$V$3:$W$633,2,0)),0,VLOOKUP(CONCATENATE($B122,AU$2,"multi"),'III-SUB'!$V$3:$W$633,2,0))</f>
        <v>0</v>
      </c>
      <c r="AV122" s="11">
        <f>IF(ISNA(VLOOKUP(CONCATENATE($B122,AV$2,"multi"),'III-SUB'!$V$3:$W$633,2,0)),0,VLOOKUP(CONCATENATE($B122,AV$2,"multi"),'III-SUB'!$V$3:$W$633,2,0))</f>
        <v>0</v>
      </c>
      <c r="AW122" s="11">
        <f>IF(ISNA(VLOOKUP(CONCATENATE($B122,AW$2,"multi"),'III-SUB'!$V$3:$W$633,2,0)),0,VLOOKUP(CONCATENATE($B122,AW$2,"multi"),'III-SUB'!$V$3:$W$633,2,0))</f>
        <v>0</v>
      </c>
      <c r="AX122" s="11">
        <f>IF(ISNA(VLOOKUP(CONCATENATE($B122,AX$2,"multi"),'III-SUB'!$V$3:$W$633,2,0)),0,VLOOKUP(CONCATENATE($B122,AX$2,"multi"),'III-SUB'!$V$3:$W$633,2,0))</f>
        <v>0</v>
      </c>
      <c r="AY122" s="11">
        <f>IF(ISNA(VLOOKUP(CONCATENATE($B122,AY$2,"multi"),'III-SUB'!$V$3:$W$633,2,0)),0,VLOOKUP(CONCATENATE($B122,AY$2,"multi"),'III-SUB'!$V$3:$W$633,2,0))</f>
        <v>0</v>
      </c>
      <c r="AZ122" s="11">
        <f>IF(ISNA(VLOOKUP(CONCATENATE($B122,AZ$2,"multi"),'III-SUB'!$V$3:$W$633,2,0)),0,VLOOKUP(CONCATENATE($B122,AZ$2,"multi"),'III-SUB'!$V$3:$W$633,2,0))</f>
        <v>0</v>
      </c>
      <c r="BA122" s="11">
        <f>IF(ISNA(VLOOKUP(CONCATENATE($B122,BA$2,"multi"),'III-SUB'!$V$3:$W$633,2,0)),0,VLOOKUP(CONCATENATE($B122,BA$2,"multi"),'III-SUB'!$V$3:$W$633,2,0))</f>
        <v>0</v>
      </c>
      <c r="BB122" s="11">
        <f>IF(ISNA(VLOOKUP(CONCATENATE($B122,BB$2,"multi"),'III-SUB'!$V$3:$W$633,2,0)),0,VLOOKUP(CONCATENATE($B122,BB$2,"multi"),'III-SUB'!$V$3:$W$633,2,0))</f>
        <v>0</v>
      </c>
      <c r="BC122" s="11">
        <f>IF(ISNA(VLOOKUP(CONCATENATE($B122,BC$2,"multi"),'III-SUB'!$V$3:$W$633,2,0)),0,VLOOKUP(CONCATENATE($B122,BC$2,"multi"),'III-SUB'!$V$3:$W$633,2,0))</f>
        <v>0</v>
      </c>
      <c r="BD122" s="11">
        <f>SUM(AQ122:BC122)</f>
        <v>0</v>
      </c>
      <c r="BE122" s="11">
        <f>IF(ISNA(VLOOKUP(CONCATENATE($B122,AQ$2,"multi"),VHF!$V$3:$W$627,2,0)),0,VLOOKUP(CONCATENATE($B122,AQ$2,"multi"),VHF!$V$3:$W$627,2,0))</f>
        <v>0</v>
      </c>
      <c r="BF122" s="11">
        <f>IF(ISNA(VLOOKUP(CONCATENATE($B122,BF$2,"multi"),UHF!$V$3:$W$612,2,0)),0,VLOOKUP(CONCATENATE($B122,BF$2,"multi"),UHF!$V$3:$W$612,2,0))</f>
        <v>0</v>
      </c>
      <c r="BG122" s="11">
        <f>IF(ISNA(VLOOKUP(CONCATENATE($B122,BG$2,"multi"),UHF!$V$3:$W$612,2,0)),0,VLOOKUP(CONCATENATE($B122,BG$2,"multi"),UHF!$V$3:$W$612,2,0))</f>
        <v>0</v>
      </c>
      <c r="BH122" s="11">
        <f>IF(ISNA(VLOOKUP(CONCATENATE($B122,BH$2,"multi"),UHF!$V$3:$W$612,2,0)),0,VLOOKUP(CONCATENATE($B122,BH$2,"multi"),UHF!$V$3:$W$612,2,0))</f>
        <v>0</v>
      </c>
      <c r="BI122" s="11">
        <f>IF(ISNA(VLOOKUP(CONCATENATE($B122,BI$2,"multi"),UHF!$V$3:$W$612,2,0)),0,VLOOKUP(CONCATENATE($B122,BI$2,"multi"),UHF!$V$3:$W$612,2,0))</f>
        <v>0</v>
      </c>
      <c r="BJ122" s="11">
        <f>IF(ISNA(VLOOKUP(CONCATENATE($B122,BJ$2,"multi"),UHF!$V$3:$W$612,2,0)),0,VLOOKUP(CONCATENATE($B122,BJ$2,"multi"),UHF!$V$3:$W$612,2,0))</f>
        <v>0</v>
      </c>
      <c r="BK122" s="11">
        <f>IF(ISNA(VLOOKUP(CONCATENATE($B122,BK$2,"multi"),UHF!$V$3:$W$612,2,0)),0,VLOOKUP(CONCATENATE($B122,BK$2,"multi"),UHF!$V$3:$W$612,2,0))</f>
        <v>0</v>
      </c>
      <c r="BL122" s="11">
        <f>IF(ISNA(VLOOKUP(CONCATENATE($B122,BL$2,"multi"),UHF!$V$3:$W$612,2,0)),0,VLOOKUP(CONCATENATE($B122,BL$2,"multi"),UHF!$V$3:$W$612,2,0))</f>
        <v>0</v>
      </c>
      <c r="BM122" s="11">
        <f>IF(ISNA(VLOOKUP(CONCATENATE($B122,BM$2,"multi"),UHF!$V$3:$W$612,2,0)),0,VLOOKUP(CONCATENATE($B122,BM$2,"multi"),UHF!$V$3:$W$612,2,0))</f>
        <v>0</v>
      </c>
      <c r="BN122" s="11">
        <f>IF(ISNA(VLOOKUP(CONCATENATE($B122,BN$2,"multi"),UHF!$V$3:$W$612,2,0)),0,VLOOKUP(CONCATENATE($B122,BN$2,"multi"),UHF!$V$3:$W$612,2,0))</f>
        <v>0</v>
      </c>
      <c r="BO122" s="11">
        <f>IF(ISNA(VLOOKUP(CONCATENATE($B122,BO$2,"multi"),UHF!$V$3:$W$612,2,0)),0,VLOOKUP(CONCATENATE($B122,BO$2,"multi"),UHF!$V$3:$W$612,2,0))</f>
        <v>0</v>
      </c>
      <c r="BP122" s="11">
        <f>IF(ISNA(VLOOKUP(CONCATENATE($B122,BP$2,"multi"),UHF!$V$3:$W$612,2,0)),0,VLOOKUP(CONCATENATE($B122,BP$2,"multi"),UHF!$V$3:$W$612,2,0))</f>
        <v>0</v>
      </c>
      <c r="BQ122" s="11">
        <f>IF(ISNA(VLOOKUP(CONCATENATE($B122,BQ$2,"multi"),UHF!$V$3:$W$612,2,0)),0,VLOOKUP(CONCATENATE($B122,BQ$2,"multi"),UHF!$V$3:$W$612,2,0))</f>
        <v>0</v>
      </c>
      <c r="BR122" s="11">
        <f>SUM(BF122:BQ122)</f>
        <v>0</v>
      </c>
      <c r="BS122" s="11">
        <f>IF(ISNA(VLOOKUP(CONCATENATE($B122,BS$2,"multi"),'A1'!$V$3:$W$612,2,0)),0,VLOOKUP(CONCATENATE($B122,BS$2,"multi"),'A1'!$V$3:$W$612,2,0))</f>
        <v>0</v>
      </c>
    </row>
    <row r="123" spans="2:71" x14ac:dyDescent="0.2">
      <c r="B123" s="8">
        <f>'Seznam-MO'!A123</f>
        <v>0</v>
      </c>
      <c r="C123" s="11">
        <f>IF(ISNA(VLOOKUP(CONCATENATE($B123,C$2,"multi"),'I-SUB'!$V$3:$W$624,2,0)),0,VLOOKUP(CONCATENATE($B123,C$2,"multi"),'I-SUB'!$V$3:$W$624,2,0))</f>
        <v>0</v>
      </c>
      <c r="D123" s="11">
        <f>IF(ISNA(VLOOKUP(CONCATENATE($B123,D$2,"multi"),'I-SUB'!$V$3:$W$624,2,0)),0,VLOOKUP(CONCATENATE($B123,D$2,"multi"),'I-SUB'!$V$3:$W$624,2,0))</f>
        <v>0</v>
      </c>
      <c r="E123" s="11">
        <f>IF(ISNA(VLOOKUP(CONCATENATE($B123,E$2,"multi"),'I-SUB'!$V$3:$W$624,2,0)),0,VLOOKUP(CONCATENATE($B123,E$2,"multi"),'I-SUB'!$V$3:$W$624,2,0))</f>
        <v>0</v>
      </c>
      <c r="F123" s="11">
        <f>IF(ISNA(VLOOKUP(CONCATENATE($B123,F$2,"multi"),'I-SUB'!$V$3:$W$624,2,0)),0,VLOOKUP(CONCATENATE($B123,F$2,"multi"),'I-SUB'!$V$3:$W$624,2,0))</f>
        <v>0</v>
      </c>
      <c r="G123" s="11">
        <f>IF(ISNA(VLOOKUP(CONCATENATE($B123,G$2,"multi"),'I-SUB'!$V$3:$W$624,2,0)),0,VLOOKUP(CONCATENATE($B123,G$2,"multi"),'I-SUB'!$V$3:$W$624,2,0))</f>
        <v>0</v>
      </c>
      <c r="H123" s="11">
        <f>IF(ISNA(VLOOKUP(CONCATENATE($B123,H$2,"multi"),'I-SUB'!$V$3:$W$624,2,0)),0,VLOOKUP(CONCATENATE($B123,H$2,"multi"),'I-SUB'!$V$3:$W$624,2,0))</f>
        <v>0</v>
      </c>
      <c r="I123" s="11">
        <f>IF(ISNA(VLOOKUP(CONCATENATE($B123,I$2,"multi"),'I-SUB'!$V$3:$W$624,2,0)),0,VLOOKUP(CONCATENATE($B123,I$2,"multi"),'I-SUB'!$V$3:$W$624,2,0))</f>
        <v>0</v>
      </c>
      <c r="J123" s="11">
        <f>IF(ISNA(VLOOKUP(CONCATENATE($B123,J$2,"multi"),'I-SUB'!$V$3:$W$624,2,0)),0,VLOOKUP(CONCATENATE($B123,J$2,"multi"),'I-SUB'!$V$3:$W$624,2,0))</f>
        <v>0</v>
      </c>
      <c r="K123" s="11">
        <f>IF(ISNA(VLOOKUP(CONCATENATE($B123,K$2,"multi"),'I-SUB'!$V$3:$W$624,2,0)),0,VLOOKUP(CONCATENATE($B123,K$2,"multi"),'I-SUB'!$V$3:$W$624,2,0))</f>
        <v>0</v>
      </c>
      <c r="L123" s="11">
        <f>IF(ISNA(VLOOKUP(CONCATENATE($B123,L$2,"multi"),'I-SUB'!$V$3:$W$624,2,0)),0,VLOOKUP(CONCATENATE($B123,L$2,"multi"),'I-SUB'!$V$3:$W$624,2,0))</f>
        <v>0</v>
      </c>
      <c r="M123" s="11">
        <f>IF(ISNA(VLOOKUP(CONCATENATE($B123,M$2,"multi"),'I-SUB'!$V$3:$W$624,2,0)),0,VLOOKUP(CONCATENATE($B123,M$2,"multi"),'I-SUB'!$V$3:$W$624,2,0))</f>
        <v>0</v>
      </c>
      <c r="N123" s="11">
        <f>IF(ISNA(VLOOKUP(CONCATENATE($B123,N$2,"multi"),'I-SUB'!$V$3:$W$624,2,0)),0,VLOOKUP(CONCATENATE($B123,N$2,"multi"),'I-SUB'!$V$3:$W$624,2,0))</f>
        <v>0</v>
      </c>
      <c r="O123" s="11">
        <f>IF(ISNA(VLOOKUP(CONCATENATE($B123,O$2,"multi"),'I-SUB'!$V$3:$W$624,2,0)),0,VLOOKUP(CONCATENATE($B123,O$2,"multi"),'I-SUB'!$V$3:$W$624,2,0))</f>
        <v>0</v>
      </c>
      <c r="P123" s="11">
        <f>SUM(C123:O123)</f>
        <v>0</v>
      </c>
      <c r="Q123" s="11">
        <f>IF(ISNA(VLOOKUP(CONCATENATE($B123,Q$2,"multi"),'II-SUB'!$V$3:$W$630,2,0)),0,VLOOKUP(CONCATENATE($B123,Q$2,"multi"),'II-SUB'!$V$3:$W$630,2,0))</f>
        <v>0</v>
      </c>
      <c r="R123" s="11">
        <f>IF(ISNA(VLOOKUP(CONCATENATE($B123,R$2,"multi"),'II-SUB'!$V$3:$W$630,2,0)),0,VLOOKUP(CONCATENATE($B123,R$2,"multi"),'II-SUB'!$V$3:$W$630,2,0))</f>
        <v>0</v>
      </c>
      <c r="S123" s="11">
        <f>IF(ISNA(VLOOKUP(CONCATENATE($B123,S$2,"multi"),'II-SUB'!$V$3:$W$630,2,0)),0,VLOOKUP(CONCATENATE($B123,S$2,"multi"),'II-SUB'!$V$3:$W$630,2,0))</f>
        <v>0</v>
      </c>
      <c r="T123" s="11">
        <f>IF(ISNA(VLOOKUP(CONCATENATE($B123,T$2,"multi"),'II-SUB'!$V$3:$W$630,2,0)),0,VLOOKUP(CONCATENATE($B123,T$2,"multi"),'II-SUB'!$V$3:$W$630,2,0))</f>
        <v>0</v>
      </c>
      <c r="U123" s="11">
        <f>IF(ISNA(VLOOKUP(CONCATENATE($B123,U$2,"multi"),'II-SUB'!$V$3:$W$630,2,0)),0,VLOOKUP(CONCATENATE($B123,U$2,"multi"),'II-SUB'!$V$3:$W$630,2,0))</f>
        <v>0</v>
      </c>
      <c r="V123" s="11">
        <f>IF(ISNA(VLOOKUP(CONCATENATE($B123,V$2,"multi"),'II-SUB'!$V$3:$W$630,2,0)),0,VLOOKUP(CONCATENATE($B123,V$2,"multi"),'II-SUB'!$V$3:$W$630,2,0))</f>
        <v>0</v>
      </c>
      <c r="W123" s="11">
        <f>IF(ISNA(VLOOKUP(CONCATENATE($B123,W$2,"multi"),'II-SUB'!$V$3:$W$630,2,0)),0,VLOOKUP(CONCATENATE($B123,W$2,"multi"),'II-SUB'!$V$3:$W$630,2,0))</f>
        <v>0</v>
      </c>
      <c r="X123" s="11">
        <f>IF(ISNA(VLOOKUP(CONCATENATE($B123,X$2,"multi"),'II-SUB'!$V$3:$W$630,2,0)),0,VLOOKUP(CONCATENATE($B123,X$2,"multi"),'II-SUB'!$V$3:$W$630,2,0))</f>
        <v>0</v>
      </c>
      <c r="Y123" s="11">
        <f>IF(ISNA(VLOOKUP(CONCATENATE($B123,Y$2,"multi"),'II-SUB'!$V$3:$W$630,2,0)),0,VLOOKUP(CONCATENATE($B123,Y$2,"multi"),'II-SUB'!$V$3:$W$630,2,0))</f>
        <v>0</v>
      </c>
      <c r="Z123" s="11">
        <f>IF(ISNA(VLOOKUP(CONCATENATE($B123,Z$2,"multi"),'II-SUB'!$V$3:$W$630,2,0)),0,VLOOKUP(CONCATENATE($B123,Z$2,"multi"),'II-SUB'!$V$3:$W$630,2,0))</f>
        <v>0</v>
      </c>
      <c r="AA123" s="11">
        <f>IF(ISNA(VLOOKUP(CONCATENATE($B123,AA$2,"multi"),'II-SUB'!$V$3:$W$630,2,0)),0,VLOOKUP(CONCATENATE($B123,AA$2,"multi"),'II-SUB'!$V$3:$W$630,2,0))</f>
        <v>0</v>
      </c>
      <c r="AB123" s="11">
        <f>IF(ISNA(VLOOKUP(CONCATENATE($B123,AB$2,"multi"),'II-SUB'!$V$3:$W$630,2,0)),0,VLOOKUP(CONCATENATE($B123,AB$2,"multi"),'II-SUB'!$V$3:$W$630,2,0))</f>
        <v>0</v>
      </c>
      <c r="AC123" s="11">
        <f>IF(ISNA(VLOOKUP(CONCATENATE($B123,AC$2,"multi"),'II-SUB'!$V$3:$W$630,2,0)),0,VLOOKUP(CONCATENATE($B123,AC$2,"multi"),'II-SUB'!$V$3:$W$630,2,0))</f>
        <v>0</v>
      </c>
      <c r="AD123" s="11">
        <f>SUM(Q123:AC123)</f>
        <v>0</v>
      </c>
      <c r="AE123" s="11">
        <f>IF(ISNA(VLOOKUP(CONCATENATE($B123,AE$2,"multi"),MW!$V$3:$W$600,2,0)),0,VLOOKUP(CONCATENATE($B123,AE$2,"multi"),MW!$V$3:$W$600,2,0))</f>
        <v>0</v>
      </c>
      <c r="AF123" s="11">
        <f>IF(ISNA(VLOOKUP(CONCATENATE($B123,AF$2,"multi"),MW!$V$3:$W$600,2,0)),0,VLOOKUP(CONCATENATE($B123,AF$2,"multi"),MW!$V$3:$W$600,2,0))</f>
        <v>0</v>
      </c>
      <c r="AG123" s="11">
        <f>IF(ISNA(VLOOKUP(CONCATENATE($B123,AG$2,"multi"),MW!$V$3:$W$600,2,0)),0,VLOOKUP(CONCATENATE($B123,AG$2,"multi"),MW!$V$3:$W$600,2,0))</f>
        <v>0</v>
      </c>
      <c r="AH123" s="11">
        <f>IF(ISNA(VLOOKUP(CONCATENATE($B123,AH$2,"multi"),MW!$V$3:$W$600,2,0)),0,VLOOKUP(CONCATENATE($B123,AH$2,"multi"),MW!$V$3:$W$600,2,0))</f>
        <v>0</v>
      </c>
      <c r="AI123" s="11">
        <f>IF(ISNA(VLOOKUP(CONCATENATE($B123,AI$2,"multi"),MW!$V$3:$W$600,2,0)),0,VLOOKUP(CONCATENATE($B123,AI$2,"multi"),MW!$V$3:$W$600,2,0))</f>
        <v>0</v>
      </c>
      <c r="AJ123" s="11">
        <f>IF(ISNA(VLOOKUP(CONCATENATE($B123,AJ$2,"multi"),MW!$V$3:$W$600,2,0)),0,VLOOKUP(CONCATENATE($B123,AJ$2,"multi"),MW!$V$3:$W$600,2,0))</f>
        <v>0</v>
      </c>
      <c r="AK123" s="11">
        <f>IF(ISNA(VLOOKUP(CONCATENATE($B123,AK$2,"multi"),MW!$V$3:$W$600,2,0)),0,VLOOKUP(CONCATENATE($B123,AK$2,"multi"),MW!$V$3:$W$600,2,0))</f>
        <v>0</v>
      </c>
      <c r="AL123" s="11">
        <f>IF(ISNA(VLOOKUP(CONCATENATE($B123,AL$2,"multi"),MW!$V$3:$W$600,2,0)),0,VLOOKUP(CONCATENATE($B123,AL$2,"multi"),MW!$V$3:$W$600,2,0))</f>
        <v>0</v>
      </c>
      <c r="AM123" s="11">
        <f>IF(ISNA(VLOOKUP(CONCATENATE($B123,AM$2,"multi"),MW!$V$3:$W$600,2,0)),0,VLOOKUP(CONCATENATE($B123,AM$2,"multi"),MW!$V$3:$W$600,2,0))</f>
        <v>0</v>
      </c>
      <c r="AN123" s="11">
        <f>IF(ISNA(VLOOKUP(CONCATENATE($B123,AN$2,"multi"),MW!$V$3:$W$600,2,0)),0,VLOOKUP(CONCATENATE($B123,AN$2,"multi"),MW!$V$3:$W$600,2,0))</f>
        <v>0</v>
      </c>
      <c r="AO123" s="11">
        <f>IF(ISNA(VLOOKUP(CONCATENATE($B123,AO$2,"multi"),MW!$V$3:$W$600,2,0)),0,VLOOKUP(CONCATENATE($B123,AO$2,"multi"),MW!$V$3:$W$600,2,0))</f>
        <v>0</v>
      </c>
      <c r="AP123" s="11">
        <f>SUM(AE123:AO123)</f>
        <v>0</v>
      </c>
      <c r="AQ123" s="11">
        <f>IF(ISNA(VLOOKUP(CONCATENATE($B123,AQ$2,"multi"),'III-SUB'!$V$3:$W$633,2,0)),0,VLOOKUP(CONCATENATE($B123,AQ$2,"multi"),'III-SUB'!$V$3:$W$633,2,0))</f>
        <v>0</v>
      </c>
      <c r="AR123" s="11">
        <f>IF(ISNA(VLOOKUP(CONCATENATE($B123,AR$2,"multi"),'III-SUB'!$V$3:$W$633,2,0)),0,VLOOKUP(CONCATENATE($B123,AR$2,"multi"),'III-SUB'!$V$3:$W$633,2,0))</f>
        <v>0</v>
      </c>
      <c r="AS123" s="11">
        <f>IF(ISNA(VLOOKUP(CONCATENATE($B123,AS$2,"multi"),'III-SUB'!$V$3:$W$633,2,0)),0,VLOOKUP(CONCATENATE($B123,AS$2,"multi"),'III-SUB'!$V$3:$W$633,2,0))</f>
        <v>0</v>
      </c>
      <c r="AT123" s="11">
        <f>IF(ISNA(VLOOKUP(CONCATENATE($B123,AT$2,"multi"),'III-SUB'!$V$3:$W$633,2,0)),0,VLOOKUP(CONCATENATE($B123,AT$2,"multi"),'III-SUB'!$V$3:$W$633,2,0))</f>
        <v>0</v>
      </c>
      <c r="AU123" s="11">
        <f>IF(ISNA(VLOOKUP(CONCATENATE($B123,AU$2,"multi"),'III-SUB'!$V$3:$W$633,2,0)),0,VLOOKUP(CONCATENATE($B123,AU$2,"multi"),'III-SUB'!$V$3:$W$633,2,0))</f>
        <v>0</v>
      </c>
      <c r="AV123" s="11">
        <f>IF(ISNA(VLOOKUP(CONCATENATE($B123,AV$2,"multi"),'III-SUB'!$V$3:$W$633,2,0)),0,VLOOKUP(CONCATENATE($B123,AV$2,"multi"),'III-SUB'!$V$3:$W$633,2,0))</f>
        <v>0</v>
      </c>
      <c r="AW123" s="11">
        <f>IF(ISNA(VLOOKUP(CONCATENATE($B123,AW$2,"multi"),'III-SUB'!$V$3:$W$633,2,0)),0,VLOOKUP(CONCATENATE($B123,AW$2,"multi"),'III-SUB'!$V$3:$W$633,2,0))</f>
        <v>0</v>
      </c>
      <c r="AX123" s="11">
        <f>IF(ISNA(VLOOKUP(CONCATENATE($B123,AX$2,"multi"),'III-SUB'!$V$3:$W$633,2,0)),0,VLOOKUP(CONCATENATE($B123,AX$2,"multi"),'III-SUB'!$V$3:$W$633,2,0))</f>
        <v>0</v>
      </c>
      <c r="AY123" s="11">
        <f>IF(ISNA(VLOOKUP(CONCATENATE($B123,AY$2,"multi"),'III-SUB'!$V$3:$W$633,2,0)),0,VLOOKUP(CONCATENATE($B123,AY$2,"multi"),'III-SUB'!$V$3:$W$633,2,0))</f>
        <v>0</v>
      </c>
      <c r="AZ123" s="11">
        <f>IF(ISNA(VLOOKUP(CONCATENATE($B123,AZ$2,"multi"),'III-SUB'!$V$3:$W$633,2,0)),0,VLOOKUP(CONCATENATE($B123,AZ$2,"multi"),'III-SUB'!$V$3:$W$633,2,0))</f>
        <v>0</v>
      </c>
      <c r="BA123" s="11">
        <f>IF(ISNA(VLOOKUP(CONCATENATE($B123,BA$2,"multi"),'III-SUB'!$V$3:$W$633,2,0)),0,VLOOKUP(CONCATENATE($B123,BA$2,"multi"),'III-SUB'!$V$3:$W$633,2,0))</f>
        <v>0</v>
      </c>
      <c r="BB123" s="11">
        <f>IF(ISNA(VLOOKUP(CONCATENATE($B123,BB$2,"multi"),'III-SUB'!$V$3:$W$633,2,0)),0,VLOOKUP(CONCATENATE($B123,BB$2,"multi"),'III-SUB'!$V$3:$W$633,2,0))</f>
        <v>0</v>
      </c>
      <c r="BC123" s="11">
        <f>IF(ISNA(VLOOKUP(CONCATENATE($B123,BC$2,"multi"),'III-SUB'!$V$3:$W$633,2,0)),0,VLOOKUP(CONCATENATE($B123,BC$2,"multi"),'III-SUB'!$V$3:$W$633,2,0))</f>
        <v>0</v>
      </c>
      <c r="BD123" s="11">
        <f>SUM(AQ123:BC123)</f>
        <v>0</v>
      </c>
      <c r="BE123" s="11">
        <f>IF(ISNA(VLOOKUP(CONCATENATE($B123,AQ$2,"multi"),VHF!$V$3:$W$627,2,0)),0,VLOOKUP(CONCATENATE($B123,AQ$2,"multi"),VHF!$V$3:$W$627,2,0))</f>
        <v>0</v>
      </c>
      <c r="BF123" s="11">
        <f>IF(ISNA(VLOOKUP(CONCATENATE($B123,BF$2,"multi"),UHF!$V$3:$W$612,2,0)),0,VLOOKUP(CONCATENATE($B123,BF$2,"multi"),UHF!$V$3:$W$612,2,0))</f>
        <v>0</v>
      </c>
      <c r="BG123" s="11">
        <f>IF(ISNA(VLOOKUP(CONCATENATE($B123,BG$2,"multi"),UHF!$V$3:$W$612,2,0)),0,VLOOKUP(CONCATENATE($B123,BG$2,"multi"),UHF!$V$3:$W$612,2,0))</f>
        <v>0</v>
      </c>
      <c r="BH123" s="11">
        <f>IF(ISNA(VLOOKUP(CONCATENATE($B123,BH$2,"multi"),UHF!$V$3:$W$612,2,0)),0,VLOOKUP(CONCATENATE($B123,BH$2,"multi"),UHF!$V$3:$W$612,2,0))</f>
        <v>0</v>
      </c>
      <c r="BI123" s="11">
        <f>IF(ISNA(VLOOKUP(CONCATENATE($B123,BI$2,"multi"),UHF!$V$3:$W$612,2,0)),0,VLOOKUP(CONCATENATE($B123,BI$2,"multi"),UHF!$V$3:$W$612,2,0))</f>
        <v>0</v>
      </c>
      <c r="BJ123" s="11">
        <f>IF(ISNA(VLOOKUP(CONCATENATE($B123,BJ$2,"multi"),UHF!$V$3:$W$612,2,0)),0,VLOOKUP(CONCATENATE($B123,BJ$2,"multi"),UHF!$V$3:$W$612,2,0))</f>
        <v>0</v>
      </c>
      <c r="BK123" s="11">
        <f>IF(ISNA(VLOOKUP(CONCATENATE($B123,BK$2,"multi"),UHF!$V$3:$W$612,2,0)),0,VLOOKUP(CONCATENATE($B123,BK$2,"multi"),UHF!$V$3:$W$612,2,0))</f>
        <v>0</v>
      </c>
      <c r="BL123" s="11">
        <f>IF(ISNA(VLOOKUP(CONCATENATE($B123,BL$2,"multi"),UHF!$V$3:$W$612,2,0)),0,VLOOKUP(CONCATENATE($B123,BL$2,"multi"),UHF!$V$3:$W$612,2,0))</f>
        <v>0</v>
      </c>
      <c r="BM123" s="11">
        <f>IF(ISNA(VLOOKUP(CONCATENATE($B123,BM$2,"multi"),UHF!$V$3:$W$612,2,0)),0,VLOOKUP(CONCATENATE($B123,BM$2,"multi"),UHF!$V$3:$W$612,2,0))</f>
        <v>0</v>
      </c>
      <c r="BN123" s="11">
        <f>IF(ISNA(VLOOKUP(CONCATENATE($B123,BN$2,"multi"),UHF!$V$3:$W$612,2,0)),0,VLOOKUP(CONCATENATE($B123,BN$2,"multi"),UHF!$V$3:$W$612,2,0))</f>
        <v>0</v>
      </c>
      <c r="BO123" s="11">
        <f>IF(ISNA(VLOOKUP(CONCATENATE($B123,BO$2,"multi"),UHF!$V$3:$W$612,2,0)),0,VLOOKUP(CONCATENATE($B123,BO$2,"multi"),UHF!$V$3:$W$612,2,0))</f>
        <v>0</v>
      </c>
      <c r="BP123" s="11">
        <f>IF(ISNA(VLOOKUP(CONCATENATE($B123,BP$2,"multi"),UHF!$V$3:$W$612,2,0)),0,VLOOKUP(CONCATENATE($B123,BP$2,"multi"),UHF!$V$3:$W$612,2,0))</f>
        <v>0</v>
      </c>
      <c r="BQ123" s="11">
        <f>IF(ISNA(VLOOKUP(CONCATENATE($B123,BQ$2,"multi"),UHF!$V$3:$W$612,2,0)),0,VLOOKUP(CONCATENATE($B123,BQ$2,"multi"),UHF!$V$3:$W$612,2,0))</f>
        <v>0</v>
      </c>
      <c r="BR123" s="11">
        <f>SUM(BF123:BQ123)</f>
        <v>0</v>
      </c>
      <c r="BS123" s="11">
        <f>IF(ISNA(VLOOKUP(CONCATENATE($B123,BS$2,"multi"),'A1'!$V$3:$W$612,2,0)),0,VLOOKUP(CONCATENATE($B123,BS$2,"multi"),'A1'!$V$3:$W$612,2,0))</f>
        <v>0</v>
      </c>
    </row>
    <row r="124" spans="2:71" x14ac:dyDescent="0.2">
      <c r="B124" s="8">
        <f>'Seznam-MO'!A124</f>
        <v>0</v>
      </c>
      <c r="C124" s="11">
        <f>IF(ISNA(VLOOKUP(CONCATENATE($B124,C$2,"multi"),'I-SUB'!$V$3:$W$624,2,0)),0,VLOOKUP(CONCATENATE($B124,C$2,"multi"),'I-SUB'!$V$3:$W$624,2,0))</f>
        <v>0</v>
      </c>
      <c r="D124" s="11">
        <f>IF(ISNA(VLOOKUP(CONCATENATE($B124,D$2,"multi"),'I-SUB'!$V$3:$W$624,2,0)),0,VLOOKUP(CONCATENATE($B124,D$2,"multi"),'I-SUB'!$V$3:$W$624,2,0))</f>
        <v>0</v>
      </c>
      <c r="E124" s="11">
        <f>IF(ISNA(VLOOKUP(CONCATENATE($B124,E$2,"multi"),'I-SUB'!$V$3:$W$624,2,0)),0,VLOOKUP(CONCATENATE($B124,E$2,"multi"),'I-SUB'!$V$3:$W$624,2,0))</f>
        <v>0</v>
      </c>
      <c r="F124" s="11">
        <f>IF(ISNA(VLOOKUP(CONCATENATE($B124,F$2,"multi"),'I-SUB'!$V$3:$W$624,2,0)),0,VLOOKUP(CONCATENATE($B124,F$2,"multi"),'I-SUB'!$V$3:$W$624,2,0))</f>
        <v>0</v>
      </c>
      <c r="G124" s="11">
        <f>IF(ISNA(VLOOKUP(CONCATENATE($B124,G$2,"multi"),'I-SUB'!$V$3:$W$624,2,0)),0,VLOOKUP(CONCATENATE($B124,G$2,"multi"),'I-SUB'!$V$3:$W$624,2,0))</f>
        <v>0</v>
      </c>
      <c r="H124" s="11">
        <f>IF(ISNA(VLOOKUP(CONCATENATE($B124,H$2,"multi"),'I-SUB'!$V$3:$W$624,2,0)),0,VLOOKUP(CONCATENATE($B124,H$2,"multi"),'I-SUB'!$V$3:$W$624,2,0))</f>
        <v>0</v>
      </c>
      <c r="I124" s="11">
        <f>IF(ISNA(VLOOKUP(CONCATENATE($B124,I$2,"multi"),'I-SUB'!$V$3:$W$624,2,0)),0,VLOOKUP(CONCATENATE($B124,I$2,"multi"),'I-SUB'!$V$3:$W$624,2,0))</f>
        <v>0</v>
      </c>
      <c r="J124" s="11">
        <f>IF(ISNA(VLOOKUP(CONCATENATE($B124,J$2,"multi"),'I-SUB'!$V$3:$W$624,2,0)),0,VLOOKUP(CONCATENATE($B124,J$2,"multi"),'I-SUB'!$V$3:$W$624,2,0))</f>
        <v>0</v>
      </c>
      <c r="K124" s="11">
        <f>IF(ISNA(VLOOKUP(CONCATENATE($B124,K$2,"multi"),'I-SUB'!$V$3:$W$624,2,0)),0,VLOOKUP(CONCATENATE($B124,K$2,"multi"),'I-SUB'!$V$3:$W$624,2,0))</f>
        <v>0</v>
      </c>
      <c r="L124" s="11">
        <f>IF(ISNA(VLOOKUP(CONCATENATE($B124,L$2,"multi"),'I-SUB'!$V$3:$W$624,2,0)),0,VLOOKUP(CONCATENATE($B124,L$2,"multi"),'I-SUB'!$V$3:$W$624,2,0))</f>
        <v>0</v>
      </c>
      <c r="M124" s="11">
        <f>IF(ISNA(VLOOKUP(CONCATENATE($B124,M$2,"multi"),'I-SUB'!$V$3:$W$624,2,0)),0,VLOOKUP(CONCATENATE($B124,M$2,"multi"),'I-SUB'!$V$3:$W$624,2,0))</f>
        <v>0</v>
      </c>
      <c r="N124" s="11">
        <f>IF(ISNA(VLOOKUP(CONCATENATE($B124,N$2,"multi"),'I-SUB'!$V$3:$W$624,2,0)),0,VLOOKUP(CONCATENATE($B124,N$2,"multi"),'I-SUB'!$V$3:$W$624,2,0))</f>
        <v>0</v>
      </c>
      <c r="O124" s="11">
        <f>IF(ISNA(VLOOKUP(CONCATENATE($B124,O$2,"multi"),'I-SUB'!$V$3:$W$624,2,0)),0,VLOOKUP(CONCATENATE($B124,O$2,"multi"),'I-SUB'!$V$3:$W$624,2,0))</f>
        <v>0</v>
      </c>
      <c r="P124" s="11">
        <f>SUM(C124:O124)</f>
        <v>0</v>
      </c>
      <c r="Q124" s="11">
        <f>IF(ISNA(VLOOKUP(CONCATENATE($B124,Q$2,"multi"),'II-SUB'!$V$3:$W$630,2,0)),0,VLOOKUP(CONCATENATE($B124,Q$2,"multi"),'II-SUB'!$V$3:$W$630,2,0))</f>
        <v>0</v>
      </c>
      <c r="R124" s="11">
        <f>IF(ISNA(VLOOKUP(CONCATENATE($B124,R$2,"multi"),'II-SUB'!$V$3:$W$630,2,0)),0,VLOOKUP(CONCATENATE($B124,R$2,"multi"),'II-SUB'!$V$3:$W$630,2,0))</f>
        <v>0</v>
      </c>
      <c r="S124" s="11">
        <f>IF(ISNA(VLOOKUP(CONCATENATE($B124,S$2,"multi"),'II-SUB'!$V$3:$W$630,2,0)),0,VLOOKUP(CONCATENATE($B124,S$2,"multi"),'II-SUB'!$V$3:$W$630,2,0))</f>
        <v>0</v>
      </c>
      <c r="T124" s="11">
        <f>IF(ISNA(VLOOKUP(CONCATENATE($B124,T$2,"multi"),'II-SUB'!$V$3:$W$630,2,0)),0,VLOOKUP(CONCATENATE($B124,T$2,"multi"),'II-SUB'!$V$3:$W$630,2,0))</f>
        <v>0</v>
      </c>
      <c r="U124" s="11">
        <f>IF(ISNA(VLOOKUP(CONCATENATE($B124,U$2,"multi"),'II-SUB'!$V$3:$W$630,2,0)),0,VLOOKUP(CONCATENATE($B124,U$2,"multi"),'II-SUB'!$V$3:$W$630,2,0))</f>
        <v>0</v>
      </c>
      <c r="V124" s="11">
        <f>IF(ISNA(VLOOKUP(CONCATENATE($B124,V$2,"multi"),'II-SUB'!$V$3:$W$630,2,0)),0,VLOOKUP(CONCATENATE($B124,V$2,"multi"),'II-SUB'!$V$3:$W$630,2,0))</f>
        <v>0</v>
      </c>
      <c r="W124" s="11">
        <f>IF(ISNA(VLOOKUP(CONCATENATE($B124,W$2,"multi"),'II-SUB'!$V$3:$W$630,2,0)),0,VLOOKUP(CONCATENATE($B124,W$2,"multi"),'II-SUB'!$V$3:$W$630,2,0))</f>
        <v>0</v>
      </c>
      <c r="X124" s="11">
        <f>IF(ISNA(VLOOKUP(CONCATENATE($B124,X$2,"multi"),'II-SUB'!$V$3:$W$630,2,0)),0,VLOOKUP(CONCATENATE($B124,X$2,"multi"),'II-SUB'!$V$3:$W$630,2,0))</f>
        <v>0</v>
      </c>
      <c r="Y124" s="11">
        <f>IF(ISNA(VLOOKUP(CONCATENATE($B124,Y$2,"multi"),'II-SUB'!$V$3:$W$630,2,0)),0,VLOOKUP(CONCATENATE($B124,Y$2,"multi"),'II-SUB'!$V$3:$W$630,2,0))</f>
        <v>0</v>
      </c>
      <c r="Z124" s="11">
        <f>IF(ISNA(VLOOKUP(CONCATENATE($B124,Z$2,"multi"),'II-SUB'!$V$3:$W$630,2,0)),0,VLOOKUP(CONCATENATE($B124,Z$2,"multi"),'II-SUB'!$V$3:$W$630,2,0))</f>
        <v>0</v>
      </c>
      <c r="AA124" s="11">
        <f>IF(ISNA(VLOOKUP(CONCATENATE($B124,AA$2,"multi"),'II-SUB'!$V$3:$W$630,2,0)),0,VLOOKUP(CONCATENATE($B124,AA$2,"multi"),'II-SUB'!$V$3:$W$630,2,0))</f>
        <v>0</v>
      </c>
      <c r="AB124" s="11">
        <f>IF(ISNA(VLOOKUP(CONCATENATE($B124,AB$2,"multi"),'II-SUB'!$V$3:$W$630,2,0)),0,VLOOKUP(CONCATENATE($B124,AB$2,"multi"),'II-SUB'!$V$3:$W$630,2,0))</f>
        <v>0</v>
      </c>
      <c r="AC124" s="11">
        <f>IF(ISNA(VLOOKUP(CONCATENATE($B124,AC$2,"multi"),'II-SUB'!$V$3:$W$630,2,0)),0,VLOOKUP(CONCATENATE($B124,AC$2,"multi"),'II-SUB'!$V$3:$W$630,2,0))</f>
        <v>0</v>
      </c>
      <c r="AD124" s="11">
        <f>SUM(Q124:AC124)</f>
        <v>0</v>
      </c>
      <c r="AE124" s="11">
        <f>IF(ISNA(VLOOKUP(CONCATENATE($B124,AE$2,"multi"),MW!$V$3:$W$600,2,0)),0,VLOOKUP(CONCATENATE($B124,AE$2,"multi"),MW!$V$3:$W$600,2,0))</f>
        <v>0</v>
      </c>
      <c r="AF124" s="11">
        <f>IF(ISNA(VLOOKUP(CONCATENATE($B124,AF$2,"multi"),MW!$V$3:$W$600,2,0)),0,VLOOKUP(CONCATENATE($B124,AF$2,"multi"),MW!$V$3:$W$600,2,0))</f>
        <v>0</v>
      </c>
      <c r="AG124" s="11">
        <f>IF(ISNA(VLOOKUP(CONCATENATE($B124,AG$2,"multi"),MW!$V$3:$W$600,2,0)),0,VLOOKUP(CONCATENATE($B124,AG$2,"multi"),MW!$V$3:$W$600,2,0))</f>
        <v>0</v>
      </c>
      <c r="AH124" s="11">
        <f>IF(ISNA(VLOOKUP(CONCATENATE($B124,AH$2,"multi"),MW!$V$3:$W$600,2,0)),0,VLOOKUP(CONCATENATE($B124,AH$2,"multi"),MW!$V$3:$W$600,2,0))</f>
        <v>0</v>
      </c>
      <c r="AI124" s="11">
        <f>IF(ISNA(VLOOKUP(CONCATENATE($B124,AI$2,"multi"),MW!$V$3:$W$600,2,0)),0,VLOOKUP(CONCATENATE($B124,AI$2,"multi"),MW!$V$3:$W$600,2,0))</f>
        <v>0</v>
      </c>
      <c r="AJ124" s="11">
        <f>IF(ISNA(VLOOKUP(CONCATENATE($B124,AJ$2,"multi"),MW!$V$3:$W$600,2,0)),0,VLOOKUP(CONCATENATE($B124,AJ$2,"multi"),MW!$V$3:$W$600,2,0))</f>
        <v>0</v>
      </c>
      <c r="AK124" s="11">
        <f>IF(ISNA(VLOOKUP(CONCATENATE($B124,AK$2,"multi"),MW!$V$3:$W$600,2,0)),0,VLOOKUP(CONCATENATE($B124,AK$2,"multi"),MW!$V$3:$W$600,2,0))</f>
        <v>0</v>
      </c>
      <c r="AL124" s="11">
        <f>IF(ISNA(VLOOKUP(CONCATENATE($B124,AL$2,"multi"),MW!$V$3:$W$600,2,0)),0,VLOOKUP(CONCATENATE($B124,AL$2,"multi"),MW!$V$3:$W$600,2,0))</f>
        <v>0</v>
      </c>
      <c r="AM124" s="11">
        <f>IF(ISNA(VLOOKUP(CONCATENATE($B124,AM$2,"multi"),MW!$V$3:$W$600,2,0)),0,VLOOKUP(CONCATENATE($B124,AM$2,"multi"),MW!$V$3:$W$600,2,0))</f>
        <v>0</v>
      </c>
      <c r="AN124" s="11">
        <f>IF(ISNA(VLOOKUP(CONCATENATE($B124,AN$2,"multi"),MW!$V$3:$W$600,2,0)),0,VLOOKUP(CONCATENATE($B124,AN$2,"multi"),MW!$V$3:$W$600,2,0))</f>
        <v>0</v>
      </c>
      <c r="AO124" s="11">
        <f>IF(ISNA(VLOOKUP(CONCATENATE($B124,AO$2,"multi"),MW!$V$3:$W$600,2,0)),0,VLOOKUP(CONCATENATE($B124,AO$2,"multi"),MW!$V$3:$W$600,2,0))</f>
        <v>0</v>
      </c>
      <c r="AP124" s="11">
        <f>SUM(AE124:AO124)</f>
        <v>0</v>
      </c>
      <c r="AQ124" s="11">
        <f>IF(ISNA(VLOOKUP(CONCATENATE($B124,AQ$2,"multi"),'III-SUB'!$V$3:$W$633,2,0)),0,VLOOKUP(CONCATENATE($B124,AQ$2,"multi"),'III-SUB'!$V$3:$W$633,2,0))</f>
        <v>0</v>
      </c>
      <c r="AR124" s="11">
        <f>IF(ISNA(VLOOKUP(CONCATENATE($B124,AR$2,"multi"),'III-SUB'!$V$3:$W$633,2,0)),0,VLOOKUP(CONCATENATE($B124,AR$2,"multi"),'III-SUB'!$V$3:$W$633,2,0))</f>
        <v>0</v>
      </c>
      <c r="AS124" s="11">
        <f>IF(ISNA(VLOOKUP(CONCATENATE($B124,AS$2,"multi"),'III-SUB'!$V$3:$W$633,2,0)),0,VLOOKUP(CONCATENATE($B124,AS$2,"multi"),'III-SUB'!$V$3:$W$633,2,0))</f>
        <v>0</v>
      </c>
      <c r="AT124" s="11">
        <f>IF(ISNA(VLOOKUP(CONCATENATE($B124,AT$2,"multi"),'III-SUB'!$V$3:$W$633,2,0)),0,VLOOKUP(CONCATENATE($B124,AT$2,"multi"),'III-SUB'!$V$3:$W$633,2,0))</f>
        <v>0</v>
      </c>
      <c r="AU124" s="11">
        <f>IF(ISNA(VLOOKUP(CONCATENATE($B124,AU$2,"multi"),'III-SUB'!$V$3:$W$633,2,0)),0,VLOOKUP(CONCATENATE($B124,AU$2,"multi"),'III-SUB'!$V$3:$W$633,2,0))</f>
        <v>0</v>
      </c>
      <c r="AV124" s="11">
        <f>IF(ISNA(VLOOKUP(CONCATENATE($B124,AV$2,"multi"),'III-SUB'!$V$3:$W$633,2,0)),0,VLOOKUP(CONCATENATE($B124,AV$2,"multi"),'III-SUB'!$V$3:$W$633,2,0))</f>
        <v>0</v>
      </c>
      <c r="AW124" s="11">
        <f>IF(ISNA(VLOOKUP(CONCATENATE($B124,AW$2,"multi"),'III-SUB'!$V$3:$W$633,2,0)),0,VLOOKUP(CONCATENATE($B124,AW$2,"multi"),'III-SUB'!$V$3:$W$633,2,0))</f>
        <v>0</v>
      </c>
      <c r="AX124" s="11">
        <f>IF(ISNA(VLOOKUP(CONCATENATE($B124,AX$2,"multi"),'III-SUB'!$V$3:$W$633,2,0)),0,VLOOKUP(CONCATENATE($B124,AX$2,"multi"),'III-SUB'!$V$3:$W$633,2,0))</f>
        <v>0</v>
      </c>
      <c r="AY124" s="11">
        <f>IF(ISNA(VLOOKUP(CONCATENATE($B124,AY$2,"multi"),'III-SUB'!$V$3:$W$633,2,0)),0,VLOOKUP(CONCATENATE($B124,AY$2,"multi"),'III-SUB'!$V$3:$W$633,2,0))</f>
        <v>0</v>
      </c>
      <c r="AZ124" s="11">
        <f>IF(ISNA(VLOOKUP(CONCATENATE($B124,AZ$2,"multi"),'III-SUB'!$V$3:$W$633,2,0)),0,VLOOKUP(CONCATENATE($B124,AZ$2,"multi"),'III-SUB'!$V$3:$W$633,2,0))</f>
        <v>0</v>
      </c>
      <c r="BA124" s="11">
        <f>IF(ISNA(VLOOKUP(CONCATENATE($B124,BA$2,"multi"),'III-SUB'!$V$3:$W$633,2,0)),0,VLOOKUP(CONCATENATE($B124,BA$2,"multi"),'III-SUB'!$V$3:$W$633,2,0))</f>
        <v>0</v>
      </c>
      <c r="BB124" s="11">
        <f>IF(ISNA(VLOOKUP(CONCATENATE($B124,BB$2,"multi"),'III-SUB'!$V$3:$W$633,2,0)),0,VLOOKUP(CONCATENATE($B124,BB$2,"multi"),'III-SUB'!$V$3:$W$633,2,0))</f>
        <v>0</v>
      </c>
      <c r="BC124" s="11">
        <f>IF(ISNA(VLOOKUP(CONCATENATE($B124,BC$2,"multi"),'III-SUB'!$V$3:$W$633,2,0)),0,VLOOKUP(CONCATENATE($B124,BC$2,"multi"),'III-SUB'!$V$3:$W$633,2,0))</f>
        <v>0</v>
      </c>
      <c r="BD124" s="11">
        <f>SUM(AQ124:BC124)</f>
        <v>0</v>
      </c>
      <c r="BE124" s="11">
        <f>IF(ISNA(VLOOKUP(CONCATENATE($B124,AQ$2,"multi"),VHF!$V$3:$W$627,2,0)),0,VLOOKUP(CONCATENATE($B124,AQ$2,"multi"),VHF!$V$3:$W$627,2,0))</f>
        <v>0</v>
      </c>
      <c r="BF124" s="11">
        <f>IF(ISNA(VLOOKUP(CONCATENATE($B124,BF$2,"multi"),UHF!$V$3:$W$612,2,0)),0,VLOOKUP(CONCATENATE($B124,BF$2,"multi"),UHF!$V$3:$W$612,2,0))</f>
        <v>0</v>
      </c>
      <c r="BG124" s="11">
        <f>IF(ISNA(VLOOKUP(CONCATENATE($B124,BG$2,"multi"),UHF!$V$3:$W$612,2,0)),0,VLOOKUP(CONCATENATE($B124,BG$2,"multi"),UHF!$V$3:$W$612,2,0))</f>
        <v>0</v>
      </c>
      <c r="BH124" s="11">
        <f>IF(ISNA(VLOOKUP(CONCATENATE($B124,BH$2,"multi"),UHF!$V$3:$W$612,2,0)),0,VLOOKUP(CONCATENATE($B124,BH$2,"multi"),UHF!$V$3:$W$612,2,0))</f>
        <v>0</v>
      </c>
      <c r="BI124" s="11">
        <f>IF(ISNA(VLOOKUP(CONCATENATE($B124,BI$2,"multi"),UHF!$V$3:$W$612,2,0)),0,VLOOKUP(CONCATENATE($B124,BI$2,"multi"),UHF!$V$3:$W$612,2,0))</f>
        <v>0</v>
      </c>
      <c r="BJ124" s="11">
        <f>IF(ISNA(VLOOKUP(CONCATENATE($B124,BJ$2,"multi"),UHF!$V$3:$W$612,2,0)),0,VLOOKUP(CONCATENATE($B124,BJ$2,"multi"),UHF!$V$3:$W$612,2,0))</f>
        <v>0</v>
      </c>
      <c r="BK124" s="11">
        <f>IF(ISNA(VLOOKUP(CONCATENATE($B124,BK$2,"multi"),UHF!$V$3:$W$612,2,0)),0,VLOOKUP(CONCATENATE($B124,BK$2,"multi"),UHF!$V$3:$W$612,2,0))</f>
        <v>0</v>
      </c>
      <c r="BL124" s="11">
        <f>IF(ISNA(VLOOKUP(CONCATENATE($B124,BL$2,"multi"),UHF!$V$3:$W$612,2,0)),0,VLOOKUP(CONCATENATE($B124,BL$2,"multi"),UHF!$V$3:$W$612,2,0))</f>
        <v>0</v>
      </c>
      <c r="BM124" s="11">
        <f>IF(ISNA(VLOOKUP(CONCATENATE($B124,BM$2,"multi"),UHF!$V$3:$W$612,2,0)),0,VLOOKUP(CONCATENATE($B124,BM$2,"multi"),UHF!$V$3:$W$612,2,0))</f>
        <v>0</v>
      </c>
      <c r="BN124" s="11">
        <f>IF(ISNA(VLOOKUP(CONCATENATE($B124,BN$2,"multi"),UHF!$V$3:$W$612,2,0)),0,VLOOKUP(CONCATENATE($B124,BN$2,"multi"),UHF!$V$3:$W$612,2,0))</f>
        <v>0</v>
      </c>
      <c r="BO124" s="11">
        <f>IF(ISNA(VLOOKUP(CONCATENATE($B124,BO$2,"multi"),UHF!$V$3:$W$612,2,0)),0,VLOOKUP(CONCATENATE($B124,BO$2,"multi"),UHF!$V$3:$W$612,2,0))</f>
        <v>0</v>
      </c>
      <c r="BP124" s="11">
        <f>IF(ISNA(VLOOKUP(CONCATENATE($B124,BP$2,"multi"),UHF!$V$3:$W$612,2,0)),0,VLOOKUP(CONCATENATE($B124,BP$2,"multi"),UHF!$V$3:$W$612,2,0))</f>
        <v>0</v>
      </c>
      <c r="BQ124" s="11">
        <f>IF(ISNA(VLOOKUP(CONCATENATE($B124,BQ$2,"multi"),UHF!$V$3:$W$612,2,0)),0,VLOOKUP(CONCATENATE($B124,BQ$2,"multi"),UHF!$V$3:$W$612,2,0))</f>
        <v>0</v>
      </c>
      <c r="BR124" s="11">
        <f>SUM(BF124:BQ124)</f>
        <v>0</v>
      </c>
      <c r="BS124" s="11">
        <f>IF(ISNA(VLOOKUP(CONCATENATE($B124,BS$2,"multi"),'A1'!$V$3:$W$612,2,0)),0,VLOOKUP(CONCATENATE($B124,BS$2,"multi"),'A1'!$V$3:$W$612,2,0))</f>
        <v>0</v>
      </c>
    </row>
    <row r="125" spans="2:71" x14ac:dyDescent="0.2">
      <c r="B125" s="8">
        <f>'Seznam-MO'!A125</f>
        <v>0</v>
      </c>
      <c r="C125" s="11">
        <f>IF(ISNA(VLOOKUP(CONCATENATE($B125,C$2,"multi"),'I-SUB'!$V$3:$W$624,2,0)),0,VLOOKUP(CONCATENATE($B125,C$2,"multi"),'I-SUB'!$V$3:$W$624,2,0))</f>
        <v>0</v>
      </c>
      <c r="D125" s="11">
        <f>IF(ISNA(VLOOKUP(CONCATENATE($B125,D$2,"multi"),'I-SUB'!$V$3:$W$624,2,0)),0,VLOOKUP(CONCATENATE($B125,D$2,"multi"),'I-SUB'!$V$3:$W$624,2,0))</f>
        <v>0</v>
      </c>
      <c r="E125" s="11">
        <f>IF(ISNA(VLOOKUP(CONCATENATE($B125,E$2,"multi"),'I-SUB'!$V$3:$W$624,2,0)),0,VLOOKUP(CONCATENATE($B125,E$2,"multi"),'I-SUB'!$V$3:$W$624,2,0))</f>
        <v>0</v>
      </c>
      <c r="F125" s="11">
        <f>IF(ISNA(VLOOKUP(CONCATENATE($B125,F$2,"multi"),'I-SUB'!$V$3:$W$624,2,0)),0,VLOOKUP(CONCATENATE($B125,F$2,"multi"),'I-SUB'!$V$3:$W$624,2,0))</f>
        <v>0</v>
      </c>
      <c r="G125" s="11">
        <f>IF(ISNA(VLOOKUP(CONCATENATE($B125,G$2,"multi"),'I-SUB'!$V$3:$W$624,2,0)),0,VLOOKUP(CONCATENATE($B125,G$2,"multi"),'I-SUB'!$V$3:$W$624,2,0))</f>
        <v>0</v>
      </c>
      <c r="H125" s="11">
        <f>IF(ISNA(VLOOKUP(CONCATENATE($B125,H$2,"multi"),'I-SUB'!$V$3:$W$624,2,0)),0,VLOOKUP(CONCATENATE($B125,H$2,"multi"),'I-SUB'!$V$3:$W$624,2,0))</f>
        <v>0</v>
      </c>
      <c r="I125" s="11">
        <f>IF(ISNA(VLOOKUP(CONCATENATE($B125,I$2,"multi"),'I-SUB'!$V$3:$W$624,2,0)),0,VLOOKUP(CONCATENATE($B125,I$2,"multi"),'I-SUB'!$V$3:$W$624,2,0))</f>
        <v>0</v>
      </c>
      <c r="J125" s="11">
        <f>IF(ISNA(VLOOKUP(CONCATENATE($B125,J$2,"multi"),'I-SUB'!$V$3:$W$624,2,0)),0,VLOOKUP(CONCATENATE($B125,J$2,"multi"),'I-SUB'!$V$3:$W$624,2,0))</f>
        <v>0</v>
      </c>
      <c r="K125" s="11">
        <f>IF(ISNA(VLOOKUP(CONCATENATE($B125,K$2,"multi"),'I-SUB'!$V$3:$W$624,2,0)),0,VLOOKUP(CONCATENATE($B125,K$2,"multi"),'I-SUB'!$V$3:$W$624,2,0))</f>
        <v>0</v>
      </c>
      <c r="L125" s="11">
        <f>IF(ISNA(VLOOKUP(CONCATENATE($B125,L$2,"multi"),'I-SUB'!$V$3:$W$624,2,0)),0,VLOOKUP(CONCATENATE($B125,L$2,"multi"),'I-SUB'!$V$3:$W$624,2,0))</f>
        <v>0</v>
      </c>
      <c r="M125" s="11">
        <f>IF(ISNA(VLOOKUP(CONCATENATE($B125,M$2,"multi"),'I-SUB'!$V$3:$W$624,2,0)),0,VLOOKUP(CONCATENATE($B125,M$2,"multi"),'I-SUB'!$V$3:$W$624,2,0))</f>
        <v>0</v>
      </c>
      <c r="N125" s="11">
        <f>IF(ISNA(VLOOKUP(CONCATENATE($B125,N$2,"multi"),'I-SUB'!$V$3:$W$624,2,0)),0,VLOOKUP(CONCATENATE($B125,N$2,"multi"),'I-SUB'!$V$3:$W$624,2,0))</f>
        <v>0</v>
      </c>
      <c r="O125" s="11">
        <f>IF(ISNA(VLOOKUP(CONCATENATE($B125,O$2,"multi"),'I-SUB'!$V$3:$W$624,2,0)),0,VLOOKUP(CONCATENATE($B125,O$2,"multi"),'I-SUB'!$V$3:$W$624,2,0))</f>
        <v>0</v>
      </c>
      <c r="P125" s="11">
        <f>SUM(C125:O125)</f>
        <v>0</v>
      </c>
      <c r="Q125" s="11">
        <f>IF(ISNA(VLOOKUP(CONCATENATE($B125,Q$2,"multi"),'II-SUB'!$V$3:$W$630,2,0)),0,VLOOKUP(CONCATENATE($B125,Q$2,"multi"),'II-SUB'!$V$3:$W$630,2,0))</f>
        <v>0</v>
      </c>
      <c r="R125" s="11">
        <f>IF(ISNA(VLOOKUP(CONCATENATE($B125,R$2,"multi"),'II-SUB'!$V$3:$W$630,2,0)),0,VLOOKUP(CONCATENATE($B125,R$2,"multi"),'II-SUB'!$V$3:$W$630,2,0))</f>
        <v>0</v>
      </c>
      <c r="S125" s="11">
        <f>IF(ISNA(VLOOKUP(CONCATENATE($B125,S$2,"multi"),'II-SUB'!$V$3:$W$630,2,0)),0,VLOOKUP(CONCATENATE($B125,S$2,"multi"),'II-SUB'!$V$3:$W$630,2,0))</f>
        <v>0</v>
      </c>
      <c r="T125" s="11">
        <f>IF(ISNA(VLOOKUP(CONCATENATE($B125,T$2,"multi"),'II-SUB'!$V$3:$W$630,2,0)),0,VLOOKUP(CONCATENATE($B125,T$2,"multi"),'II-SUB'!$V$3:$W$630,2,0))</f>
        <v>0</v>
      </c>
      <c r="U125" s="11">
        <f>IF(ISNA(VLOOKUP(CONCATENATE($B125,U$2,"multi"),'II-SUB'!$V$3:$W$630,2,0)),0,VLOOKUP(CONCATENATE($B125,U$2,"multi"),'II-SUB'!$V$3:$W$630,2,0))</f>
        <v>0</v>
      </c>
      <c r="V125" s="11">
        <f>IF(ISNA(VLOOKUP(CONCATENATE($B125,V$2,"multi"),'II-SUB'!$V$3:$W$630,2,0)),0,VLOOKUP(CONCATENATE($B125,V$2,"multi"),'II-SUB'!$V$3:$W$630,2,0))</f>
        <v>0</v>
      </c>
      <c r="W125" s="11">
        <f>IF(ISNA(VLOOKUP(CONCATENATE($B125,W$2,"multi"),'II-SUB'!$V$3:$W$630,2,0)),0,VLOOKUP(CONCATENATE($B125,W$2,"multi"),'II-SUB'!$V$3:$W$630,2,0))</f>
        <v>0</v>
      </c>
      <c r="X125" s="11">
        <f>IF(ISNA(VLOOKUP(CONCATENATE($B125,X$2,"multi"),'II-SUB'!$V$3:$W$630,2,0)),0,VLOOKUP(CONCATENATE($B125,X$2,"multi"),'II-SUB'!$V$3:$W$630,2,0))</f>
        <v>0</v>
      </c>
      <c r="Y125" s="11">
        <f>IF(ISNA(VLOOKUP(CONCATENATE($B125,Y$2,"multi"),'II-SUB'!$V$3:$W$630,2,0)),0,VLOOKUP(CONCATENATE($B125,Y$2,"multi"),'II-SUB'!$V$3:$W$630,2,0))</f>
        <v>0</v>
      </c>
      <c r="Z125" s="11">
        <f>IF(ISNA(VLOOKUP(CONCATENATE($B125,Z$2,"multi"),'II-SUB'!$V$3:$W$630,2,0)),0,VLOOKUP(CONCATENATE($B125,Z$2,"multi"),'II-SUB'!$V$3:$W$630,2,0))</f>
        <v>0</v>
      </c>
      <c r="AA125" s="11">
        <f>IF(ISNA(VLOOKUP(CONCATENATE($B125,AA$2,"multi"),'II-SUB'!$V$3:$W$630,2,0)),0,VLOOKUP(CONCATENATE($B125,AA$2,"multi"),'II-SUB'!$V$3:$W$630,2,0))</f>
        <v>0</v>
      </c>
      <c r="AB125" s="11">
        <f>IF(ISNA(VLOOKUP(CONCATENATE($B125,AB$2,"multi"),'II-SUB'!$V$3:$W$630,2,0)),0,VLOOKUP(CONCATENATE($B125,AB$2,"multi"),'II-SUB'!$V$3:$W$630,2,0))</f>
        <v>0</v>
      </c>
      <c r="AC125" s="11">
        <f>IF(ISNA(VLOOKUP(CONCATENATE($B125,AC$2,"multi"),'II-SUB'!$V$3:$W$630,2,0)),0,VLOOKUP(CONCATENATE($B125,AC$2,"multi"),'II-SUB'!$V$3:$W$630,2,0))</f>
        <v>0</v>
      </c>
      <c r="AD125" s="11">
        <f>SUM(Q125:AC125)</f>
        <v>0</v>
      </c>
      <c r="AE125" s="11">
        <f>IF(ISNA(VLOOKUP(CONCATENATE($B125,AE$2,"multi"),MW!$V$3:$W$600,2,0)),0,VLOOKUP(CONCATENATE($B125,AE$2,"multi"),MW!$V$3:$W$600,2,0))</f>
        <v>0</v>
      </c>
      <c r="AF125" s="11">
        <f>IF(ISNA(VLOOKUP(CONCATENATE($B125,AF$2,"multi"),MW!$V$3:$W$600,2,0)),0,VLOOKUP(CONCATENATE($B125,AF$2,"multi"),MW!$V$3:$W$600,2,0))</f>
        <v>0</v>
      </c>
      <c r="AG125" s="11">
        <f>IF(ISNA(VLOOKUP(CONCATENATE($B125,AG$2,"multi"),MW!$V$3:$W$600,2,0)),0,VLOOKUP(CONCATENATE($B125,AG$2,"multi"),MW!$V$3:$W$600,2,0))</f>
        <v>0</v>
      </c>
      <c r="AH125" s="11">
        <f>IF(ISNA(VLOOKUP(CONCATENATE($B125,AH$2,"multi"),MW!$V$3:$W$600,2,0)),0,VLOOKUP(CONCATENATE($B125,AH$2,"multi"),MW!$V$3:$W$600,2,0))</f>
        <v>0</v>
      </c>
      <c r="AI125" s="11">
        <f>IF(ISNA(VLOOKUP(CONCATENATE($B125,AI$2,"multi"),MW!$V$3:$W$600,2,0)),0,VLOOKUP(CONCATENATE($B125,AI$2,"multi"),MW!$V$3:$W$600,2,0))</f>
        <v>0</v>
      </c>
      <c r="AJ125" s="11">
        <f>IF(ISNA(VLOOKUP(CONCATENATE($B125,AJ$2,"multi"),MW!$V$3:$W$600,2,0)),0,VLOOKUP(CONCATENATE($B125,AJ$2,"multi"),MW!$V$3:$W$600,2,0))</f>
        <v>0</v>
      </c>
      <c r="AK125" s="11">
        <f>IF(ISNA(VLOOKUP(CONCATENATE($B125,AK$2,"multi"),MW!$V$3:$W$600,2,0)),0,VLOOKUP(CONCATENATE($B125,AK$2,"multi"),MW!$V$3:$W$600,2,0))</f>
        <v>0</v>
      </c>
      <c r="AL125" s="11">
        <f>IF(ISNA(VLOOKUP(CONCATENATE($B125,AL$2,"multi"),MW!$V$3:$W$600,2,0)),0,VLOOKUP(CONCATENATE($B125,AL$2,"multi"),MW!$V$3:$W$600,2,0))</f>
        <v>0</v>
      </c>
      <c r="AM125" s="11">
        <f>IF(ISNA(VLOOKUP(CONCATENATE($B125,AM$2,"multi"),MW!$V$3:$W$600,2,0)),0,VLOOKUP(CONCATENATE($B125,AM$2,"multi"),MW!$V$3:$W$600,2,0))</f>
        <v>0</v>
      </c>
      <c r="AN125" s="11">
        <f>IF(ISNA(VLOOKUP(CONCATENATE($B125,AN$2,"multi"),MW!$V$3:$W$600,2,0)),0,VLOOKUP(CONCATENATE($B125,AN$2,"multi"),MW!$V$3:$W$600,2,0))</f>
        <v>0</v>
      </c>
      <c r="AO125" s="11">
        <f>IF(ISNA(VLOOKUP(CONCATENATE($B125,AO$2,"multi"),MW!$V$3:$W$600,2,0)),0,VLOOKUP(CONCATENATE($B125,AO$2,"multi"),MW!$V$3:$W$600,2,0))</f>
        <v>0</v>
      </c>
      <c r="AP125" s="11">
        <f>SUM(AE125:AO125)</f>
        <v>0</v>
      </c>
      <c r="AQ125" s="11">
        <f>IF(ISNA(VLOOKUP(CONCATENATE($B125,AQ$2,"multi"),'III-SUB'!$V$3:$W$633,2,0)),0,VLOOKUP(CONCATENATE($B125,AQ$2,"multi"),'III-SUB'!$V$3:$W$633,2,0))</f>
        <v>0</v>
      </c>
      <c r="AR125" s="11">
        <f>IF(ISNA(VLOOKUP(CONCATENATE($B125,AR$2,"multi"),'III-SUB'!$V$3:$W$633,2,0)),0,VLOOKUP(CONCATENATE($B125,AR$2,"multi"),'III-SUB'!$V$3:$W$633,2,0))</f>
        <v>0</v>
      </c>
      <c r="AS125" s="11">
        <f>IF(ISNA(VLOOKUP(CONCATENATE($B125,AS$2,"multi"),'III-SUB'!$V$3:$W$633,2,0)),0,VLOOKUP(CONCATENATE($B125,AS$2,"multi"),'III-SUB'!$V$3:$W$633,2,0))</f>
        <v>0</v>
      </c>
      <c r="AT125" s="11">
        <f>IF(ISNA(VLOOKUP(CONCATENATE($B125,AT$2,"multi"),'III-SUB'!$V$3:$W$633,2,0)),0,VLOOKUP(CONCATENATE($B125,AT$2,"multi"),'III-SUB'!$V$3:$W$633,2,0))</f>
        <v>0</v>
      </c>
      <c r="AU125" s="11">
        <f>IF(ISNA(VLOOKUP(CONCATENATE($B125,AU$2,"multi"),'III-SUB'!$V$3:$W$633,2,0)),0,VLOOKUP(CONCATENATE($B125,AU$2,"multi"),'III-SUB'!$V$3:$W$633,2,0))</f>
        <v>0</v>
      </c>
      <c r="AV125" s="11">
        <f>IF(ISNA(VLOOKUP(CONCATENATE($B125,AV$2,"multi"),'III-SUB'!$V$3:$W$633,2,0)),0,VLOOKUP(CONCATENATE($B125,AV$2,"multi"),'III-SUB'!$V$3:$W$633,2,0))</f>
        <v>0</v>
      </c>
      <c r="AW125" s="11">
        <f>IF(ISNA(VLOOKUP(CONCATENATE($B125,AW$2,"multi"),'III-SUB'!$V$3:$W$633,2,0)),0,VLOOKUP(CONCATENATE($B125,AW$2,"multi"),'III-SUB'!$V$3:$W$633,2,0))</f>
        <v>0</v>
      </c>
      <c r="AX125" s="11">
        <f>IF(ISNA(VLOOKUP(CONCATENATE($B125,AX$2,"multi"),'III-SUB'!$V$3:$W$633,2,0)),0,VLOOKUP(CONCATENATE($B125,AX$2,"multi"),'III-SUB'!$V$3:$W$633,2,0))</f>
        <v>0</v>
      </c>
      <c r="AY125" s="11">
        <f>IF(ISNA(VLOOKUP(CONCATENATE($B125,AY$2,"multi"),'III-SUB'!$V$3:$W$633,2,0)),0,VLOOKUP(CONCATENATE($B125,AY$2,"multi"),'III-SUB'!$V$3:$W$633,2,0))</f>
        <v>0</v>
      </c>
      <c r="AZ125" s="11">
        <f>IF(ISNA(VLOOKUP(CONCATENATE($B125,AZ$2,"multi"),'III-SUB'!$V$3:$W$633,2,0)),0,VLOOKUP(CONCATENATE($B125,AZ$2,"multi"),'III-SUB'!$V$3:$W$633,2,0))</f>
        <v>0</v>
      </c>
      <c r="BA125" s="11">
        <f>IF(ISNA(VLOOKUP(CONCATENATE($B125,BA$2,"multi"),'III-SUB'!$V$3:$W$633,2,0)),0,VLOOKUP(CONCATENATE($B125,BA$2,"multi"),'III-SUB'!$V$3:$W$633,2,0))</f>
        <v>0</v>
      </c>
      <c r="BB125" s="11">
        <f>IF(ISNA(VLOOKUP(CONCATENATE($B125,BB$2,"multi"),'III-SUB'!$V$3:$W$633,2,0)),0,VLOOKUP(CONCATENATE($B125,BB$2,"multi"),'III-SUB'!$V$3:$W$633,2,0))</f>
        <v>0</v>
      </c>
      <c r="BC125" s="11">
        <f>IF(ISNA(VLOOKUP(CONCATENATE($B125,BC$2,"multi"),'III-SUB'!$V$3:$W$633,2,0)),0,VLOOKUP(CONCATENATE($B125,BC$2,"multi"),'III-SUB'!$V$3:$W$633,2,0))</f>
        <v>0</v>
      </c>
      <c r="BD125" s="11">
        <f>SUM(AQ125:BC125)</f>
        <v>0</v>
      </c>
      <c r="BE125" s="11">
        <f>IF(ISNA(VLOOKUP(CONCATENATE($B125,AQ$2,"multi"),VHF!$V$3:$W$627,2,0)),0,VLOOKUP(CONCATENATE($B125,AQ$2,"multi"),VHF!$V$3:$W$627,2,0))</f>
        <v>0</v>
      </c>
      <c r="BF125" s="11">
        <f>IF(ISNA(VLOOKUP(CONCATENATE($B125,BF$2,"multi"),UHF!$V$3:$W$612,2,0)),0,VLOOKUP(CONCATENATE($B125,BF$2,"multi"),UHF!$V$3:$W$612,2,0))</f>
        <v>0</v>
      </c>
      <c r="BG125" s="11">
        <f>IF(ISNA(VLOOKUP(CONCATENATE($B125,BG$2,"multi"),UHF!$V$3:$W$612,2,0)),0,VLOOKUP(CONCATENATE($B125,BG$2,"multi"),UHF!$V$3:$W$612,2,0))</f>
        <v>0</v>
      </c>
      <c r="BH125" s="11">
        <f>IF(ISNA(VLOOKUP(CONCATENATE($B125,BH$2,"multi"),UHF!$V$3:$W$612,2,0)),0,VLOOKUP(CONCATENATE($B125,BH$2,"multi"),UHF!$V$3:$W$612,2,0))</f>
        <v>0</v>
      </c>
      <c r="BI125" s="11">
        <f>IF(ISNA(VLOOKUP(CONCATENATE($B125,BI$2,"multi"),UHF!$V$3:$W$612,2,0)),0,VLOOKUP(CONCATENATE($B125,BI$2,"multi"),UHF!$V$3:$W$612,2,0))</f>
        <v>0</v>
      </c>
      <c r="BJ125" s="11">
        <f>IF(ISNA(VLOOKUP(CONCATENATE($B125,BJ$2,"multi"),UHF!$V$3:$W$612,2,0)),0,VLOOKUP(CONCATENATE($B125,BJ$2,"multi"),UHF!$V$3:$W$612,2,0))</f>
        <v>0</v>
      </c>
      <c r="BK125" s="11">
        <f>IF(ISNA(VLOOKUP(CONCATENATE($B125,BK$2,"multi"),UHF!$V$3:$W$612,2,0)),0,VLOOKUP(CONCATENATE($B125,BK$2,"multi"),UHF!$V$3:$W$612,2,0))</f>
        <v>0</v>
      </c>
      <c r="BL125" s="11">
        <f>IF(ISNA(VLOOKUP(CONCATENATE($B125,BL$2,"multi"),UHF!$V$3:$W$612,2,0)),0,VLOOKUP(CONCATENATE($B125,BL$2,"multi"),UHF!$V$3:$W$612,2,0))</f>
        <v>0</v>
      </c>
      <c r="BM125" s="11">
        <f>IF(ISNA(VLOOKUP(CONCATENATE($B125,BM$2,"multi"),UHF!$V$3:$W$612,2,0)),0,VLOOKUP(CONCATENATE($B125,BM$2,"multi"),UHF!$V$3:$W$612,2,0))</f>
        <v>0</v>
      </c>
      <c r="BN125" s="11">
        <f>IF(ISNA(VLOOKUP(CONCATENATE($B125,BN$2,"multi"),UHF!$V$3:$W$612,2,0)),0,VLOOKUP(CONCATENATE($B125,BN$2,"multi"),UHF!$V$3:$W$612,2,0))</f>
        <v>0</v>
      </c>
      <c r="BO125" s="11">
        <f>IF(ISNA(VLOOKUP(CONCATENATE($B125,BO$2,"multi"),UHF!$V$3:$W$612,2,0)),0,VLOOKUP(CONCATENATE($B125,BO$2,"multi"),UHF!$V$3:$W$612,2,0))</f>
        <v>0</v>
      </c>
      <c r="BP125" s="11">
        <f>IF(ISNA(VLOOKUP(CONCATENATE($B125,BP$2,"multi"),UHF!$V$3:$W$612,2,0)),0,VLOOKUP(CONCATENATE($B125,BP$2,"multi"),UHF!$V$3:$W$612,2,0))</f>
        <v>0</v>
      </c>
      <c r="BQ125" s="11">
        <f>IF(ISNA(VLOOKUP(CONCATENATE($B125,BQ$2,"multi"),UHF!$V$3:$W$612,2,0)),0,VLOOKUP(CONCATENATE($B125,BQ$2,"multi"),UHF!$V$3:$W$612,2,0))</f>
        <v>0</v>
      </c>
      <c r="BR125" s="11">
        <f>SUM(BF125:BQ125)</f>
        <v>0</v>
      </c>
      <c r="BS125" s="11">
        <f>IF(ISNA(VLOOKUP(CONCATENATE($B125,BS$2,"multi"),'A1'!$V$3:$W$612,2,0)),0,VLOOKUP(CONCATENATE($B125,BS$2,"multi"),'A1'!$V$3:$W$612,2,0))</f>
        <v>0</v>
      </c>
    </row>
    <row r="126" spans="2:71" x14ac:dyDescent="0.2">
      <c r="B126" s="8">
        <f>'Seznam-MO'!A126</f>
        <v>0</v>
      </c>
      <c r="C126" s="11">
        <f>IF(ISNA(VLOOKUP(CONCATENATE($B126,C$2,"multi"),'I-SUB'!$V$3:$W$624,2,0)),0,VLOOKUP(CONCATENATE($B126,C$2,"multi"),'I-SUB'!$V$3:$W$624,2,0))</f>
        <v>0</v>
      </c>
      <c r="D126" s="11">
        <f>IF(ISNA(VLOOKUP(CONCATENATE($B126,D$2,"multi"),'I-SUB'!$V$3:$W$624,2,0)),0,VLOOKUP(CONCATENATE($B126,D$2,"multi"),'I-SUB'!$V$3:$W$624,2,0))</f>
        <v>0</v>
      </c>
      <c r="E126" s="11">
        <f>IF(ISNA(VLOOKUP(CONCATENATE($B126,E$2,"multi"),'I-SUB'!$V$3:$W$624,2,0)),0,VLOOKUP(CONCATENATE($B126,E$2,"multi"),'I-SUB'!$V$3:$W$624,2,0))</f>
        <v>0</v>
      </c>
      <c r="F126" s="11">
        <f>IF(ISNA(VLOOKUP(CONCATENATE($B126,F$2,"multi"),'I-SUB'!$V$3:$W$624,2,0)),0,VLOOKUP(CONCATENATE($B126,F$2,"multi"),'I-SUB'!$V$3:$W$624,2,0))</f>
        <v>0</v>
      </c>
      <c r="G126" s="11">
        <f>IF(ISNA(VLOOKUP(CONCATENATE($B126,G$2,"multi"),'I-SUB'!$V$3:$W$624,2,0)),0,VLOOKUP(CONCATENATE($B126,G$2,"multi"),'I-SUB'!$V$3:$W$624,2,0))</f>
        <v>0</v>
      </c>
      <c r="H126" s="11">
        <f>IF(ISNA(VLOOKUP(CONCATENATE($B126,H$2,"multi"),'I-SUB'!$V$3:$W$624,2,0)),0,VLOOKUP(CONCATENATE($B126,H$2,"multi"),'I-SUB'!$V$3:$W$624,2,0))</f>
        <v>0</v>
      </c>
      <c r="I126" s="11">
        <f>IF(ISNA(VLOOKUP(CONCATENATE($B126,I$2,"multi"),'I-SUB'!$V$3:$W$624,2,0)),0,VLOOKUP(CONCATENATE($B126,I$2,"multi"),'I-SUB'!$V$3:$W$624,2,0))</f>
        <v>0</v>
      </c>
      <c r="J126" s="11">
        <f>IF(ISNA(VLOOKUP(CONCATENATE($B126,J$2,"multi"),'I-SUB'!$V$3:$W$624,2,0)),0,VLOOKUP(CONCATENATE($B126,J$2,"multi"),'I-SUB'!$V$3:$W$624,2,0))</f>
        <v>0</v>
      </c>
      <c r="K126" s="11">
        <f>IF(ISNA(VLOOKUP(CONCATENATE($B126,K$2,"multi"),'I-SUB'!$V$3:$W$624,2,0)),0,VLOOKUP(CONCATENATE($B126,K$2,"multi"),'I-SUB'!$V$3:$W$624,2,0))</f>
        <v>0</v>
      </c>
      <c r="L126" s="11">
        <f>IF(ISNA(VLOOKUP(CONCATENATE($B126,L$2,"multi"),'I-SUB'!$V$3:$W$624,2,0)),0,VLOOKUP(CONCATENATE($B126,L$2,"multi"),'I-SUB'!$V$3:$W$624,2,0))</f>
        <v>0</v>
      </c>
      <c r="M126" s="11">
        <f>IF(ISNA(VLOOKUP(CONCATENATE($B126,M$2,"multi"),'I-SUB'!$V$3:$W$624,2,0)),0,VLOOKUP(CONCATENATE($B126,M$2,"multi"),'I-SUB'!$V$3:$W$624,2,0))</f>
        <v>0</v>
      </c>
      <c r="N126" s="11">
        <f>IF(ISNA(VLOOKUP(CONCATENATE($B126,N$2,"multi"),'I-SUB'!$V$3:$W$624,2,0)),0,VLOOKUP(CONCATENATE($B126,N$2,"multi"),'I-SUB'!$V$3:$W$624,2,0))</f>
        <v>0</v>
      </c>
      <c r="O126" s="11">
        <f>IF(ISNA(VLOOKUP(CONCATENATE($B126,O$2,"multi"),'I-SUB'!$V$3:$W$624,2,0)),0,VLOOKUP(CONCATENATE($B126,O$2,"multi"),'I-SUB'!$V$3:$W$624,2,0))</f>
        <v>0</v>
      </c>
      <c r="P126" s="11">
        <f>SUM(C126:O126)</f>
        <v>0</v>
      </c>
      <c r="Q126" s="11">
        <f>IF(ISNA(VLOOKUP(CONCATENATE($B126,Q$2,"multi"),'II-SUB'!$V$3:$W$630,2,0)),0,VLOOKUP(CONCATENATE($B126,Q$2,"multi"),'II-SUB'!$V$3:$W$630,2,0))</f>
        <v>0</v>
      </c>
      <c r="R126" s="11">
        <f>IF(ISNA(VLOOKUP(CONCATENATE($B126,R$2,"multi"),'II-SUB'!$V$3:$W$630,2,0)),0,VLOOKUP(CONCATENATE($B126,R$2,"multi"),'II-SUB'!$V$3:$W$630,2,0))</f>
        <v>0</v>
      </c>
      <c r="S126" s="11">
        <f>IF(ISNA(VLOOKUP(CONCATENATE($B126,S$2,"multi"),'II-SUB'!$V$3:$W$630,2,0)),0,VLOOKUP(CONCATENATE($B126,S$2,"multi"),'II-SUB'!$V$3:$W$630,2,0))</f>
        <v>0</v>
      </c>
      <c r="T126" s="11">
        <f>IF(ISNA(VLOOKUP(CONCATENATE($B126,T$2,"multi"),'II-SUB'!$V$3:$W$630,2,0)),0,VLOOKUP(CONCATENATE($B126,T$2,"multi"),'II-SUB'!$V$3:$W$630,2,0))</f>
        <v>0</v>
      </c>
      <c r="U126" s="11">
        <f>IF(ISNA(VLOOKUP(CONCATENATE($B126,U$2,"multi"),'II-SUB'!$V$3:$W$630,2,0)),0,VLOOKUP(CONCATENATE($B126,U$2,"multi"),'II-SUB'!$V$3:$W$630,2,0))</f>
        <v>0</v>
      </c>
      <c r="V126" s="11">
        <f>IF(ISNA(VLOOKUP(CONCATENATE($B126,V$2,"multi"),'II-SUB'!$V$3:$W$630,2,0)),0,VLOOKUP(CONCATENATE($B126,V$2,"multi"),'II-SUB'!$V$3:$W$630,2,0))</f>
        <v>0</v>
      </c>
      <c r="W126" s="11">
        <f>IF(ISNA(VLOOKUP(CONCATENATE($B126,W$2,"multi"),'II-SUB'!$V$3:$W$630,2,0)),0,VLOOKUP(CONCATENATE($B126,W$2,"multi"),'II-SUB'!$V$3:$W$630,2,0))</f>
        <v>0</v>
      </c>
      <c r="X126" s="11">
        <f>IF(ISNA(VLOOKUP(CONCATENATE($B126,X$2,"multi"),'II-SUB'!$V$3:$W$630,2,0)),0,VLOOKUP(CONCATENATE($B126,X$2,"multi"),'II-SUB'!$V$3:$W$630,2,0))</f>
        <v>0</v>
      </c>
      <c r="Y126" s="11">
        <f>IF(ISNA(VLOOKUP(CONCATENATE($B126,Y$2,"multi"),'II-SUB'!$V$3:$W$630,2,0)),0,VLOOKUP(CONCATENATE($B126,Y$2,"multi"),'II-SUB'!$V$3:$W$630,2,0))</f>
        <v>0</v>
      </c>
      <c r="Z126" s="11">
        <f>IF(ISNA(VLOOKUP(CONCATENATE($B126,Z$2,"multi"),'II-SUB'!$V$3:$W$630,2,0)),0,VLOOKUP(CONCATENATE($B126,Z$2,"multi"),'II-SUB'!$V$3:$W$630,2,0))</f>
        <v>0</v>
      </c>
      <c r="AA126" s="11">
        <f>IF(ISNA(VLOOKUP(CONCATENATE($B126,AA$2,"multi"),'II-SUB'!$V$3:$W$630,2,0)),0,VLOOKUP(CONCATENATE($B126,AA$2,"multi"),'II-SUB'!$V$3:$W$630,2,0))</f>
        <v>0</v>
      </c>
      <c r="AB126" s="11">
        <f>IF(ISNA(VLOOKUP(CONCATENATE($B126,AB$2,"multi"),'II-SUB'!$V$3:$W$630,2,0)),0,VLOOKUP(CONCATENATE($B126,AB$2,"multi"),'II-SUB'!$V$3:$W$630,2,0))</f>
        <v>0</v>
      </c>
      <c r="AC126" s="11">
        <f>IF(ISNA(VLOOKUP(CONCATENATE($B126,AC$2,"multi"),'II-SUB'!$V$3:$W$630,2,0)),0,VLOOKUP(CONCATENATE($B126,AC$2,"multi"),'II-SUB'!$V$3:$W$630,2,0))</f>
        <v>0</v>
      </c>
      <c r="AD126" s="11">
        <f>SUM(Q126:AC126)</f>
        <v>0</v>
      </c>
      <c r="AE126" s="11">
        <f>IF(ISNA(VLOOKUP(CONCATENATE($B126,AE$2,"multi"),MW!$V$3:$W$600,2,0)),0,VLOOKUP(CONCATENATE($B126,AE$2,"multi"),MW!$V$3:$W$600,2,0))</f>
        <v>0</v>
      </c>
      <c r="AF126" s="11">
        <f>IF(ISNA(VLOOKUP(CONCATENATE($B126,AF$2,"multi"),MW!$V$3:$W$600,2,0)),0,VLOOKUP(CONCATENATE($B126,AF$2,"multi"),MW!$V$3:$W$600,2,0))</f>
        <v>0</v>
      </c>
      <c r="AG126" s="11">
        <f>IF(ISNA(VLOOKUP(CONCATENATE($B126,AG$2,"multi"),MW!$V$3:$W$600,2,0)),0,VLOOKUP(CONCATENATE($B126,AG$2,"multi"),MW!$V$3:$W$600,2,0))</f>
        <v>0</v>
      </c>
      <c r="AH126" s="11">
        <f>IF(ISNA(VLOOKUP(CONCATENATE($B126,AH$2,"multi"),MW!$V$3:$W$600,2,0)),0,VLOOKUP(CONCATENATE($B126,AH$2,"multi"),MW!$V$3:$W$600,2,0))</f>
        <v>0</v>
      </c>
      <c r="AI126" s="11">
        <f>IF(ISNA(VLOOKUP(CONCATENATE($B126,AI$2,"multi"),MW!$V$3:$W$600,2,0)),0,VLOOKUP(CONCATENATE($B126,AI$2,"multi"),MW!$V$3:$W$600,2,0))</f>
        <v>0</v>
      </c>
      <c r="AJ126" s="11">
        <f>IF(ISNA(VLOOKUP(CONCATENATE($B126,AJ$2,"multi"),MW!$V$3:$W$600,2,0)),0,VLOOKUP(CONCATENATE($B126,AJ$2,"multi"),MW!$V$3:$W$600,2,0))</f>
        <v>0</v>
      </c>
      <c r="AK126" s="11">
        <f>IF(ISNA(VLOOKUP(CONCATENATE($B126,AK$2,"multi"),MW!$V$3:$W$600,2,0)),0,VLOOKUP(CONCATENATE($B126,AK$2,"multi"),MW!$V$3:$W$600,2,0))</f>
        <v>0</v>
      </c>
      <c r="AL126" s="11">
        <f>IF(ISNA(VLOOKUP(CONCATENATE($B126,AL$2,"multi"),MW!$V$3:$W$600,2,0)),0,VLOOKUP(CONCATENATE($B126,AL$2,"multi"),MW!$V$3:$W$600,2,0))</f>
        <v>0</v>
      </c>
      <c r="AM126" s="11">
        <f>IF(ISNA(VLOOKUP(CONCATENATE($B126,AM$2,"multi"),MW!$V$3:$W$600,2,0)),0,VLOOKUP(CONCATENATE($B126,AM$2,"multi"),MW!$V$3:$W$600,2,0))</f>
        <v>0</v>
      </c>
      <c r="AN126" s="11">
        <f>IF(ISNA(VLOOKUP(CONCATENATE($B126,AN$2,"multi"),MW!$V$3:$W$600,2,0)),0,VLOOKUP(CONCATENATE($B126,AN$2,"multi"),MW!$V$3:$W$600,2,0))</f>
        <v>0</v>
      </c>
      <c r="AO126" s="11">
        <f>IF(ISNA(VLOOKUP(CONCATENATE($B126,AO$2,"multi"),MW!$V$3:$W$600,2,0)),0,VLOOKUP(CONCATENATE($B126,AO$2,"multi"),MW!$V$3:$W$600,2,0))</f>
        <v>0</v>
      </c>
      <c r="AP126" s="11">
        <f>SUM(AE126:AO126)</f>
        <v>0</v>
      </c>
      <c r="AQ126" s="11">
        <f>IF(ISNA(VLOOKUP(CONCATENATE($B126,AQ$2,"multi"),'III-SUB'!$V$3:$W$633,2,0)),0,VLOOKUP(CONCATENATE($B126,AQ$2,"multi"),'III-SUB'!$V$3:$W$633,2,0))</f>
        <v>0</v>
      </c>
      <c r="AR126" s="11">
        <f>IF(ISNA(VLOOKUP(CONCATENATE($B126,AR$2,"multi"),'III-SUB'!$V$3:$W$633,2,0)),0,VLOOKUP(CONCATENATE($B126,AR$2,"multi"),'III-SUB'!$V$3:$W$633,2,0))</f>
        <v>0</v>
      </c>
      <c r="AS126" s="11">
        <f>IF(ISNA(VLOOKUP(CONCATENATE($B126,AS$2,"multi"),'III-SUB'!$V$3:$W$633,2,0)),0,VLOOKUP(CONCATENATE($B126,AS$2,"multi"),'III-SUB'!$V$3:$W$633,2,0))</f>
        <v>0</v>
      </c>
      <c r="AT126" s="11">
        <f>IF(ISNA(VLOOKUP(CONCATENATE($B126,AT$2,"multi"),'III-SUB'!$V$3:$W$633,2,0)),0,VLOOKUP(CONCATENATE($B126,AT$2,"multi"),'III-SUB'!$V$3:$W$633,2,0))</f>
        <v>0</v>
      </c>
      <c r="AU126" s="11">
        <f>IF(ISNA(VLOOKUP(CONCATENATE($B126,AU$2,"multi"),'III-SUB'!$V$3:$W$633,2,0)),0,VLOOKUP(CONCATENATE($B126,AU$2,"multi"),'III-SUB'!$V$3:$W$633,2,0))</f>
        <v>0</v>
      </c>
      <c r="AV126" s="11">
        <f>IF(ISNA(VLOOKUP(CONCATENATE($B126,AV$2,"multi"),'III-SUB'!$V$3:$W$633,2,0)),0,VLOOKUP(CONCATENATE($B126,AV$2,"multi"),'III-SUB'!$V$3:$W$633,2,0))</f>
        <v>0</v>
      </c>
      <c r="AW126" s="11">
        <f>IF(ISNA(VLOOKUP(CONCATENATE($B126,AW$2,"multi"),'III-SUB'!$V$3:$W$633,2,0)),0,VLOOKUP(CONCATENATE($B126,AW$2,"multi"),'III-SUB'!$V$3:$W$633,2,0))</f>
        <v>0</v>
      </c>
      <c r="AX126" s="11">
        <f>IF(ISNA(VLOOKUP(CONCATENATE($B126,AX$2,"multi"),'III-SUB'!$V$3:$W$633,2,0)),0,VLOOKUP(CONCATENATE($B126,AX$2,"multi"),'III-SUB'!$V$3:$W$633,2,0))</f>
        <v>0</v>
      </c>
      <c r="AY126" s="11">
        <f>IF(ISNA(VLOOKUP(CONCATENATE($B126,AY$2,"multi"),'III-SUB'!$V$3:$W$633,2,0)),0,VLOOKUP(CONCATENATE($B126,AY$2,"multi"),'III-SUB'!$V$3:$W$633,2,0))</f>
        <v>0</v>
      </c>
      <c r="AZ126" s="11">
        <f>IF(ISNA(VLOOKUP(CONCATENATE($B126,AZ$2,"multi"),'III-SUB'!$V$3:$W$633,2,0)),0,VLOOKUP(CONCATENATE($B126,AZ$2,"multi"),'III-SUB'!$V$3:$W$633,2,0))</f>
        <v>0</v>
      </c>
      <c r="BA126" s="11">
        <f>IF(ISNA(VLOOKUP(CONCATENATE($B126,BA$2,"multi"),'III-SUB'!$V$3:$W$633,2,0)),0,VLOOKUP(CONCATENATE($B126,BA$2,"multi"),'III-SUB'!$V$3:$W$633,2,0))</f>
        <v>0</v>
      </c>
      <c r="BB126" s="11">
        <f>IF(ISNA(VLOOKUP(CONCATENATE($B126,BB$2,"multi"),'III-SUB'!$V$3:$W$633,2,0)),0,VLOOKUP(CONCATENATE($B126,BB$2,"multi"),'III-SUB'!$V$3:$W$633,2,0))</f>
        <v>0</v>
      </c>
      <c r="BC126" s="11">
        <f>IF(ISNA(VLOOKUP(CONCATENATE($B126,BC$2,"multi"),'III-SUB'!$V$3:$W$633,2,0)),0,VLOOKUP(CONCATENATE($B126,BC$2,"multi"),'III-SUB'!$V$3:$W$633,2,0))</f>
        <v>0</v>
      </c>
      <c r="BD126" s="11">
        <f>SUM(AQ126:BC126)</f>
        <v>0</v>
      </c>
      <c r="BE126" s="11">
        <f>IF(ISNA(VLOOKUP(CONCATENATE($B126,AQ$2,"multi"),VHF!$V$3:$W$627,2,0)),0,VLOOKUP(CONCATENATE($B126,AQ$2,"multi"),VHF!$V$3:$W$627,2,0))</f>
        <v>0</v>
      </c>
      <c r="BF126" s="11">
        <f>IF(ISNA(VLOOKUP(CONCATENATE($B126,BF$2,"multi"),UHF!$V$3:$W$612,2,0)),0,VLOOKUP(CONCATENATE($B126,BF$2,"multi"),UHF!$V$3:$W$612,2,0))</f>
        <v>0</v>
      </c>
      <c r="BG126" s="11">
        <f>IF(ISNA(VLOOKUP(CONCATENATE($B126,BG$2,"multi"),UHF!$V$3:$W$612,2,0)),0,VLOOKUP(CONCATENATE($B126,BG$2,"multi"),UHF!$V$3:$W$612,2,0))</f>
        <v>0</v>
      </c>
      <c r="BH126" s="11">
        <f>IF(ISNA(VLOOKUP(CONCATENATE($B126,BH$2,"multi"),UHF!$V$3:$W$612,2,0)),0,VLOOKUP(CONCATENATE($B126,BH$2,"multi"),UHF!$V$3:$W$612,2,0))</f>
        <v>0</v>
      </c>
      <c r="BI126" s="11">
        <f>IF(ISNA(VLOOKUP(CONCATENATE($B126,BI$2,"multi"),UHF!$V$3:$W$612,2,0)),0,VLOOKUP(CONCATENATE($B126,BI$2,"multi"),UHF!$V$3:$W$612,2,0))</f>
        <v>0</v>
      </c>
      <c r="BJ126" s="11">
        <f>IF(ISNA(VLOOKUP(CONCATENATE($B126,BJ$2,"multi"),UHF!$V$3:$W$612,2,0)),0,VLOOKUP(CONCATENATE($B126,BJ$2,"multi"),UHF!$V$3:$W$612,2,0))</f>
        <v>0</v>
      </c>
      <c r="BK126" s="11">
        <f>IF(ISNA(VLOOKUP(CONCATENATE($B126,BK$2,"multi"),UHF!$V$3:$W$612,2,0)),0,VLOOKUP(CONCATENATE($B126,BK$2,"multi"),UHF!$V$3:$W$612,2,0))</f>
        <v>0</v>
      </c>
      <c r="BL126" s="11">
        <f>IF(ISNA(VLOOKUP(CONCATENATE($B126,BL$2,"multi"),UHF!$V$3:$W$612,2,0)),0,VLOOKUP(CONCATENATE($B126,BL$2,"multi"),UHF!$V$3:$W$612,2,0))</f>
        <v>0</v>
      </c>
      <c r="BM126" s="11">
        <f>IF(ISNA(VLOOKUP(CONCATENATE($B126,BM$2,"multi"),UHF!$V$3:$W$612,2,0)),0,VLOOKUP(CONCATENATE($B126,BM$2,"multi"),UHF!$V$3:$W$612,2,0))</f>
        <v>0</v>
      </c>
      <c r="BN126" s="11">
        <f>IF(ISNA(VLOOKUP(CONCATENATE($B126,BN$2,"multi"),UHF!$V$3:$W$612,2,0)),0,VLOOKUP(CONCATENATE($B126,BN$2,"multi"),UHF!$V$3:$W$612,2,0))</f>
        <v>0</v>
      </c>
      <c r="BO126" s="11">
        <f>IF(ISNA(VLOOKUP(CONCATENATE($B126,BO$2,"multi"),UHF!$V$3:$W$612,2,0)),0,VLOOKUP(CONCATENATE($B126,BO$2,"multi"),UHF!$V$3:$W$612,2,0))</f>
        <v>0</v>
      </c>
      <c r="BP126" s="11">
        <f>IF(ISNA(VLOOKUP(CONCATENATE($B126,BP$2,"multi"),UHF!$V$3:$W$612,2,0)),0,VLOOKUP(CONCATENATE($B126,BP$2,"multi"),UHF!$V$3:$W$612,2,0))</f>
        <v>0</v>
      </c>
      <c r="BQ126" s="11">
        <f>IF(ISNA(VLOOKUP(CONCATENATE($B126,BQ$2,"multi"),UHF!$V$3:$W$612,2,0)),0,VLOOKUP(CONCATENATE($B126,BQ$2,"multi"),UHF!$V$3:$W$612,2,0))</f>
        <v>0</v>
      </c>
      <c r="BR126" s="11">
        <f>SUM(BF126:BQ126)</f>
        <v>0</v>
      </c>
      <c r="BS126" s="11">
        <f>IF(ISNA(VLOOKUP(CONCATENATE($B126,BS$2,"multi"),'A1'!$V$3:$W$612,2,0)),0,VLOOKUP(CONCATENATE($B126,BS$2,"multi"),'A1'!$V$3:$W$612,2,0))</f>
        <v>0</v>
      </c>
    </row>
    <row r="127" spans="2:71" x14ac:dyDescent="0.2">
      <c r="B127" s="8">
        <f>'Seznam-MO'!A127</f>
        <v>0</v>
      </c>
      <c r="C127" s="11">
        <f>IF(ISNA(VLOOKUP(CONCATENATE($B127,C$2,"multi"),'I-SUB'!$V$3:$W$624,2,0)),0,VLOOKUP(CONCATENATE($B127,C$2,"multi"),'I-SUB'!$V$3:$W$624,2,0))</f>
        <v>0</v>
      </c>
      <c r="D127" s="11">
        <f>IF(ISNA(VLOOKUP(CONCATENATE($B127,D$2,"multi"),'I-SUB'!$V$3:$W$624,2,0)),0,VLOOKUP(CONCATENATE($B127,D$2,"multi"),'I-SUB'!$V$3:$W$624,2,0))</f>
        <v>0</v>
      </c>
      <c r="E127" s="11">
        <f>IF(ISNA(VLOOKUP(CONCATENATE($B127,E$2,"multi"),'I-SUB'!$V$3:$W$624,2,0)),0,VLOOKUP(CONCATENATE($B127,E$2,"multi"),'I-SUB'!$V$3:$W$624,2,0))</f>
        <v>0</v>
      </c>
      <c r="F127" s="11">
        <f>IF(ISNA(VLOOKUP(CONCATENATE($B127,F$2,"multi"),'I-SUB'!$V$3:$W$624,2,0)),0,VLOOKUP(CONCATENATE($B127,F$2,"multi"),'I-SUB'!$V$3:$W$624,2,0))</f>
        <v>0</v>
      </c>
      <c r="G127" s="11">
        <f>IF(ISNA(VLOOKUP(CONCATENATE($B127,G$2,"multi"),'I-SUB'!$V$3:$W$624,2,0)),0,VLOOKUP(CONCATENATE($B127,G$2,"multi"),'I-SUB'!$V$3:$W$624,2,0))</f>
        <v>0</v>
      </c>
      <c r="H127" s="11">
        <f>IF(ISNA(VLOOKUP(CONCATENATE($B127,H$2,"multi"),'I-SUB'!$V$3:$W$624,2,0)),0,VLOOKUP(CONCATENATE($B127,H$2,"multi"),'I-SUB'!$V$3:$W$624,2,0))</f>
        <v>0</v>
      </c>
      <c r="I127" s="11">
        <f>IF(ISNA(VLOOKUP(CONCATENATE($B127,I$2,"multi"),'I-SUB'!$V$3:$W$624,2,0)),0,VLOOKUP(CONCATENATE($B127,I$2,"multi"),'I-SUB'!$V$3:$W$624,2,0))</f>
        <v>0</v>
      </c>
      <c r="J127" s="11">
        <f>IF(ISNA(VLOOKUP(CONCATENATE($B127,J$2,"multi"),'I-SUB'!$V$3:$W$624,2,0)),0,VLOOKUP(CONCATENATE($B127,J$2,"multi"),'I-SUB'!$V$3:$W$624,2,0))</f>
        <v>0</v>
      </c>
      <c r="K127" s="11">
        <f>IF(ISNA(VLOOKUP(CONCATENATE($B127,K$2,"multi"),'I-SUB'!$V$3:$W$624,2,0)),0,VLOOKUP(CONCATENATE($B127,K$2,"multi"),'I-SUB'!$V$3:$W$624,2,0))</f>
        <v>0</v>
      </c>
      <c r="L127" s="11">
        <f>IF(ISNA(VLOOKUP(CONCATENATE($B127,L$2,"multi"),'I-SUB'!$V$3:$W$624,2,0)),0,VLOOKUP(CONCATENATE($B127,L$2,"multi"),'I-SUB'!$V$3:$W$624,2,0))</f>
        <v>0</v>
      </c>
      <c r="M127" s="11">
        <f>IF(ISNA(VLOOKUP(CONCATENATE($B127,M$2,"multi"),'I-SUB'!$V$3:$W$624,2,0)),0,VLOOKUP(CONCATENATE($B127,M$2,"multi"),'I-SUB'!$V$3:$W$624,2,0))</f>
        <v>0</v>
      </c>
      <c r="N127" s="11">
        <f>IF(ISNA(VLOOKUP(CONCATENATE($B127,N$2,"multi"),'I-SUB'!$V$3:$W$624,2,0)),0,VLOOKUP(CONCATENATE($B127,N$2,"multi"),'I-SUB'!$V$3:$W$624,2,0))</f>
        <v>0</v>
      </c>
      <c r="O127" s="11">
        <f>IF(ISNA(VLOOKUP(CONCATENATE($B127,O$2,"multi"),'I-SUB'!$V$3:$W$624,2,0)),0,VLOOKUP(CONCATENATE($B127,O$2,"multi"),'I-SUB'!$V$3:$W$624,2,0))</f>
        <v>0</v>
      </c>
      <c r="P127" s="11">
        <f>SUM(C127:O127)</f>
        <v>0</v>
      </c>
      <c r="Q127" s="11">
        <f>IF(ISNA(VLOOKUP(CONCATENATE($B127,Q$2,"multi"),'II-SUB'!$V$3:$W$630,2,0)),0,VLOOKUP(CONCATENATE($B127,Q$2,"multi"),'II-SUB'!$V$3:$W$630,2,0))</f>
        <v>0</v>
      </c>
      <c r="R127" s="11">
        <f>IF(ISNA(VLOOKUP(CONCATENATE($B127,R$2,"multi"),'II-SUB'!$V$3:$W$630,2,0)),0,VLOOKUP(CONCATENATE($B127,R$2,"multi"),'II-SUB'!$V$3:$W$630,2,0))</f>
        <v>0</v>
      </c>
      <c r="S127" s="11">
        <f>IF(ISNA(VLOOKUP(CONCATENATE($B127,S$2,"multi"),'II-SUB'!$V$3:$W$630,2,0)),0,VLOOKUP(CONCATENATE($B127,S$2,"multi"),'II-SUB'!$V$3:$W$630,2,0))</f>
        <v>0</v>
      </c>
      <c r="T127" s="11">
        <f>IF(ISNA(VLOOKUP(CONCATENATE($B127,T$2,"multi"),'II-SUB'!$V$3:$W$630,2,0)),0,VLOOKUP(CONCATENATE($B127,T$2,"multi"),'II-SUB'!$V$3:$W$630,2,0))</f>
        <v>0</v>
      </c>
      <c r="U127" s="11">
        <f>IF(ISNA(VLOOKUP(CONCATENATE($B127,U$2,"multi"),'II-SUB'!$V$3:$W$630,2,0)),0,VLOOKUP(CONCATENATE($B127,U$2,"multi"),'II-SUB'!$V$3:$W$630,2,0))</f>
        <v>0</v>
      </c>
      <c r="V127" s="11">
        <f>IF(ISNA(VLOOKUP(CONCATENATE($B127,V$2,"multi"),'II-SUB'!$V$3:$W$630,2,0)),0,VLOOKUP(CONCATENATE($B127,V$2,"multi"),'II-SUB'!$V$3:$W$630,2,0))</f>
        <v>0</v>
      </c>
      <c r="W127" s="11">
        <f>IF(ISNA(VLOOKUP(CONCATENATE($B127,W$2,"multi"),'II-SUB'!$V$3:$W$630,2,0)),0,VLOOKUP(CONCATENATE($B127,W$2,"multi"),'II-SUB'!$V$3:$W$630,2,0))</f>
        <v>0</v>
      </c>
      <c r="X127" s="11">
        <f>IF(ISNA(VLOOKUP(CONCATENATE($B127,X$2,"multi"),'II-SUB'!$V$3:$W$630,2,0)),0,VLOOKUP(CONCATENATE($B127,X$2,"multi"),'II-SUB'!$V$3:$W$630,2,0))</f>
        <v>0</v>
      </c>
      <c r="Y127" s="11">
        <f>IF(ISNA(VLOOKUP(CONCATENATE($B127,Y$2,"multi"),'II-SUB'!$V$3:$W$630,2,0)),0,VLOOKUP(CONCATENATE($B127,Y$2,"multi"),'II-SUB'!$V$3:$W$630,2,0))</f>
        <v>0</v>
      </c>
      <c r="Z127" s="11">
        <f>IF(ISNA(VLOOKUP(CONCATENATE($B127,Z$2,"multi"),'II-SUB'!$V$3:$W$630,2,0)),0,VLOOKUP(CONCATENATE($B127,Z$2,"multi"),'II-SUB'!$V$3:$W$630,2,0))</f>
        <v>0</v>
      </c>
      <c r="AA127" s="11">
        <f>IF(ISNA(VLOOKUP(CONCATENATE($B127,AA$2,"multi"),'II-SUB'!$V$3:$W$630,2,0)),0,VLOOKUP(CONCATENATE($B127,AA$2,"multi"),'II-SUB'!$V$3:$W$630,2,0))</f>
        <v>0</v>
      </c>
      <c r="AB127" s="11">
        <f>IF(ISNA(VLOOKUP(CONCATENATE($B127,AB$2,"multi"),'II-SUB'!$V$3:$W$630,2,0)),0,VLOOKUP(CONCATENATE($B127,AB$2,"multi"),'II-SUB'!$V$3:$W$630,2,0))</f>
        <v>0</v>
      </c>
      <c r="AC127" s="11">
        <f>IF(ISNA(VLOOKUP(CONCATENATE($B127,AC$2,"multi"),'II-SUB'!$V$3:$W$630,2,0)),0,VLOOKUP(CONCATENATE($B127,AC$2,"multi"),'II-SUB'!$V$3:$W$630,2,0))</f>
        <v>0</v>
      </c>
      <c r="AD127" s="11">
        <f>SUM(Q127:AC127)</f>
        <v>0</v>
      </c>
      <c r="AE127" s="11">
        <f>IF(ISNA(VLOOKUP(CONCATENATE($B127,AE$2,"multi"),MW!$V$3:$W$600,2,0)),0,VLOOKUP(CONCATENATE($B127,AE$2,"multi"),MW!$V$3:$W$600,2,0))</f>
        <v>0</v>
      </c>
      <c r="AF127" s="11">
        <f>IF(ISNA(VLOOKUP(CONCATENATE($B127,AF$2,"multi"),MW!$V$3:$W$600,2,0)),0,VLOOKUP(CONCATENATE($B127,AF$2,"multi"),MW!$V$3:$W$600,2,0))</f>
        <v>0</v>
      </c>
      <c r="AG127" s="11">
        <f>IF(ISNA(VLOOKUP(CONCATENATE($B127,AG$2,"multi"),MW!$V$3:$W$600,2,0)),0,VLOOKUP(CONCATENATE($B127,AG$2,"multi"),MW!$V$3:$W$600,2,0))</f>
        <v>0</v>
      </c>
      <c r="AH127" s="11">
        <f>IF(ISNA(VLOOKUP(CONCATENATE($B127,AH$2,"multi"),MW!$V$3:$W$600,2,0)),0,VLOOKUP(CONCATENATE($B127,AH$2,"multi"),MW!$V$3:$W$600,2,0))</f>
        <v>0</v>
      </c>
      <c r="AI127" s="11">
        <f>IF(ISNA(VLOOKUP(CONCATENATE($B127,AI$2,"multi"),MW!$V$3:$W$600,2,0)),0,VLOOKUP(CONCATENATE($B127,AI$2,"multi"),MW!$V$3:$W$600,2,0))</f>
        <v>0</v>
      </c>
      <c r="AJ127" s="11">
        <f>IF(ISNA(VLOOKUP(CONCATENATE($B127,AJ$2,"multi"),MW!$V$3:$W$600,2,0)),0,VLOOKUP(CONCATENATE($B127,AJ$2,"multi"),MW!$V$3:$W$600,2,0))</f>
        <v>0</v>
      </c>
      <c r="AK127" s="11">
        <f>IF(ISNA(VLOOKUP(CONCATENATE($B127,AK$2,"multi"),MW!$V$3:$W$600,2,0)),0,VLOOKUP(CONCATENATE($B127,AK$2,"multi"),MW!$V$3:$W$600,2,0))</f>
        <v>0</v>
      </c>
      <c r="AL127" s="11">
        <f>IF(ISNA(VLOOKUP(CONCATENATE($B127,AL$2,"multi"),MW!$V$3:$W$600,2,0)),0,VLOOKUP(CONCATENATE($B127,AL$2,"multi"),MW!$V$3:$W$600,2,0))</f>
        <v>0</v>
      </c>
      <c r="AM127" s="11">
        <f>IF(ISNA(VLOOKUP(CONCATENATE($B127,AM$2,"multi"),MW!$V$3:$W$600,2,0)),0,VLOOKUP(CONCATENATE($B127,AM$2,"multi"),MW!$V$3:$W$600,2,0))</f>
        <v>0</v>
      </c>
      <c r="AN127" s="11">
        <f>IF(ISNA(VLOOKUP(CONCATENATE($B127,AN$2,"multi"),MW!$V$3:$W$600,2,0)),0,VLOOKUP(CONCATENATE($B127,AN$2,"multi"),MW!$V$3:$W$600,2,0))</f>
        <v>0</v>
      </c>
      <c r="AO127" s="11">
        <f>IF(ISNA(VLOOKUP(CONCATENATE($B127,AO$2,"multi"),MW!$V$3:$W$600,2,0)),0,VLOOKUP(CONCATENATE($B127,AO$2,"multi"),MW!$V$3:$W$600,2,0))</f>
        <v>0</v>
      </c>
      <c r="AP127" s="11">
        <f>SUM(AE127:AO127)</f>
        <v>0</v>
      </c>
      <c r="AQ127" s="11">
        <f>IF(ISNA(VLOOKUP(CONCATENATE($B127,AQ$2,"multi"),'III-SUB'!$V$3:$W$633,2,0)),0,VLOOKUP(CONCATENATE($B127,AQ$2,"multi"),'III-SUB'!$V$3:$W$633,2,0))</f>
        <v>0</v>
      </c>
      <c r="AR127" s="11">
        <f>IF(ISNA(VLOOKUP(CONCATENATE($B127,AR$2,"multi"),'III-SUB'!$V$3:$W$633,2,0)),0,VLOOKUP(CONCATENATE($B127,AR$2,"multi"),'III-SUB'!$V$3:$W$633,2,0))</f>
        <v>0</v>
      </c>
      <c r="AS127" s="11">
        <f>IF(ISNA(VLOOKUP(CONCATENATE($B127,AS$2,"multi"),'III-SUB'!$V$3:$W$633,2,0)),0,VLOOKUP(CONCATENATE($B127,AS$2,"multi"),'III-SUB'!$V$3:$W$633,2,0))</f>
        <v>0</v>
      </c>
      <c r="AT127" s="11">
        <f>IF(ISNA(VLOOKUP(CONCATENATE($B127,AT$2,"multi"),'III-SUB'!$V$3:$W$633,2,0)),0,VLOOKUP(CONCATENATE($B127,AT$2,"multi"),'III-SUB'!$V$3:$W$633,2,0))</f>
        <v>0</v>
      </c>
      <c r="AU127" s="11">
        <f>IF(ISNA(VLOOKUP(CONCATENATE($B127,AU$2,"multi"),'III-SUB'!$V$3:$W$633,2,0)),0,VLOOKUP(CONCATENATE($B127,AU$2,"multi"),'III-SUB'!$V$3:$W$633,2,0))</f>
        <v>0</v>
      </c>
      <c r="AV127" s="11">
        <f>IF(ISNA(VLOOKUP(CONCATENATE($B127,AV$2,"multi"),'III-SUB'!$V$3:$W$633,2,0)),0,VLOOKUP(CONCATENATE($B127,AV$2,"multi"),'III-SUB'!$V$3:$W$633,2,0))</f>
        <v>0</v>
      </c>
      <c r="AW127" s="11">
        <f>IF(ISNA(VLOOKUP(CONCATENATE($B127,AW$2,"multi"),'III-SUB'!$V$3:$W$633,2,0)),0,VLOOKUP(CONCATENATE($B127,AW$2,"multi"),'III-SUB'!$V$3:$W$633,2,0))</f>
        <v>0</v>
      </c>
      <c r="AX127" s="11">
        <f>IF(ISNA(VLOOKUP(CONCATENATE($B127,AX$2,"multi"),'III-SUB'!$V$3:$W$633,2,0)),0,VLOOKUP(CONCATENATE($B127,AX$2,"multi"),'III-SUB'!$V$3:$W$633,2,0))</f>
        <v>0</v>
      </c>
      <c r="AY127" s="11">
        <f>IF(ISNA(VLOOKUP(CONCATENATE($B127,AY$2,"multi"),'III-SUB'!$V$3:$W$633,2,0)),0,VLOOKUP(CONCATENATE($B127,AY$2,"multi"),'III-SUB'!$V$3:$W$633,2,0))</f>
        <v>0</v>
      </c>
      <c r="AZ127" s="11">
        <f>IF(ISNA(VLOOKUP(CONCATENATE($B127,AZ$2,"multi"),'III-SUB'!$V$3:$W$633,2,0)),0,VLOOKUP(CONCATENATE($B127,AZ$2,"multi"),'III-SUB'!$V$3:$W$633,2,0))</f>
        <v>0</v>
      </c>
      <c r="BA127" s="11">
        <f>IF(ISNA(VLOOKUP(CONCATENATE($B127,BA$2,"multi"),'III-SUB'!$V$3:$W$633,2,0)),0,VLOOKUP(CONCATENATE($B127,BA$2,"multi"),'III-SUB'!$V$3:$W$633,2,0))</f>
        <v>0</v>
      </c>
      <c r="BB127" s="11">
        <f>IF(ISNA(VLOOKUP(CONCATENATE($B127,BB$2,"multi"),'III-SUB'!$V$3:$W$633,2,0)),0,VLOOKUP(CONCATENATE($B127,BB$2,"multi"),'III-SUB'!$V$3:$W$633,2,0))</f>
        <v>0</v>
      </c>
      <c r="BC127" s="11">
        <f>IF(ISNA(VLOOKUP(CONCATENATE($B127,BC$2,"multi"),'III-SUB'!$V$3:$W$633,2,0)),0,VLOOKUP(CONCATENATE($B127,BC$2,"multi"),'III-SUB'!$V$3:$W$633,2,0))</f>
        <v>0</v>
      </c>
      <c r="BD127" s="11">
        <f>SUM(AQ127:BC127)</f>
        <v>0</v>
      </c>
      <c r="BE127" s="11">
        <f>IF(ISNA(VLOOKUP(CONCATENATE($B127,AQ$2,"multi"),VHF!$V$3:$W$627,2,0)),0,VLOOKUP(CONCATENATE($B127,AQ$2,"multi"),VHF!$V$3:$W$627,2,0))</f>
        <v>0</v>
      </c>
      <c r="BF127" s="11">
        <f>IF(ISNA(VLOOKUP(CONCATENATE($B127,BF$2,"multi"),UHF!$V$3:$W$612,2,0)),0,VLOOKUP(CONCATENATE($B127,BF$2,"multi"),UHF!$V$3:$W$612,2,0))</f>
        <v>0</v>
      </c>
      <c r="BG127" s="11">
        <f>IF(ISNA(VLOOKUP(CONCATENATE($B127,BG$2,"multi"),UHF!$V$3:$W$612,2,0)),0,VLOOKUP(CONCATENATE($B127,BG$2,"multi"),UHF!$V$3:$W$612,2,0))</f>
        <v>0</v>
      </c>
      <c r="BH127" s="11">
        <f>IF(ISNA(VLOOKUP(CONCATENATE($B127,BH$2,"multi"),UHF!$V$3:$W$612,2,0)),0,VLOOKUP(CONCATENATE($B127,BH$2,"multi"),UHF!$V$3:$W$612,2,0))</f>
        <v>0</v>
      </c>
      <c r="BI127" s="11">
        <f>IF(ISNA(VLOOKUP(CONCATENATE($B127,BI$2,"multi"),UHF!$V$3:$W$612,2,0)),0,VLOOKUP(CONCATENATE($B127,BI$2,"multi"),UHF!$V$3:$W$612,2,0))</f>
        <v>0</v>
      </c>
      <c r="BJ127" s="11">
        <f>IF(ISNA(VLOOKUP(CONCATENATE($B127,BJ$2,"multi"),UHF!$V$3:$W$612,2,0)),0,VLOOKUP(CONCATENATE($B127,BJ$2,"multi"),UHF!$V$3:$W$612,2,0))</f>
        <v>0</v>
      </c>
      <c r="BK127" s="11">
        <f>IF(ISNA(VLOOKUP(CONCATENATE($B127,BK$2,"multi"),UHF!$V$3:$W$612,2,0)),0,VLOOKUP(CONCATENATE($B127,BK$2,"multi"),UHF!$V$3:$W$612,2,0))</f>
        <v>0</v>
      </c>
      <c r="BL127" s="11">
        <f>IF(ISNA(VLOOKUP(CONCATENATE($B127,BL$2,"multi"),UHF!$V$3:$W$612,2,0)),0,VLOOKUP(CONCATENATE($B127,BL$2,"multi"),UHF!$V$3:$W$612,2,0))</f>
        <v>0</v>
      </c>
      <c r="BM127" s="11">
        <f>IF(ISNA(VLOOKUP(CONCATENATE($B127,BM$2,"multi"),UHF!$V$3:$W$612,2,0)),0,VLOOKUP(CONCATENATE($B127,BM$2,"multi"),UHF!$V$3:$W$612,2,0))</f>
        <v>0</v>
      </c>
      <c r="BN127" s="11">
        <f>IF(ISNA(VLOOKUP(CONCATENATE($B127,BN$2,"multi"),UHF!$V$3:$W$612,2,0)),0,VLOOKUP(CONCATENATE($B127,BN$2,"multi"),UHF!$V$3:$W$612,2,0))</f>
        <v>0</v>
      </c>
      <c r="BO127" s="11">
        <f>IF(ISNA(VLOOKUP(CONCATENATE($B127,BO$2,"multi"),UHF!$V$3:$W$612,2,0)),0,VLOOKUP(CONCATENATE($B127,BO$2,"multi"),UHF!$V$3:$W$612,2,0))</f>
        <v>0</v>
      </c>
      <c r="BP127" s="11">
        <f>IF(ISNA(VLOOKUP(CONCATENATE($B127,BP$2,"multi"),UHF!$V$3:$W$612,2,0)),0,VLOOKUP(CONCATENATE($B127,BP$2,"multi"),UHF!$V$3:$W$612,2,0))</f>
        <v>0</v>
      </c>
      <c r="BQ127" s="11">
        <f>IF(ISNA(VLOOKUP(CONCATENATE($B127,BQ$2,"multi"),UHF!$V$3:$W$612,2,0)),0,VLOOKUP(CONCATENATE($B127,BQ$2,"multi"),UHF!$V$3:$W$612,2,0))</f>
        <v>0</v>
      </c>
      <c r="BR127" s="11">
        <f>SUM(BF127:BQ127)</f>
        <v>0</v>
      </c>
      <c r="BS127" s="11">
        <f>IF(ISNA(VLOOKUP(CONCATENATE($B127,BS$2,"multi"),'A1'!$V$3:$W$612,2,0)),0,VLOOKUP(CONCATENATE($B127,BS$2,"multi"),'A1'!$V$3:$W$612,2,0))</f>
        <v>0</v>
      </c>
    </row>
    <row r="128" spans="2:71" x14ac:dyDescent="0.2">
      <c r="B128" s="8">
        <f>'Seznam-MO'!A128</f>
        <v>0</v>
      </c>
      <c r="C128" s="11">
        <f>IF(ISNA(VLOOKUP(CONCATENATE($B128,C$2,"multi"),'I-SUB'!$V$3:$W$624,2,0)),0,VLOOKUP(CONCATENATE($B128,C$2,"multi"),'I-SUB'!$V$3:$W$624,2,0))</f>
        <v>0</v>
      </c>
      <c r="D128" s="11">
        <f>IF(ISNA(VLOOKUP(CONCATENATE($B128,D$2,"multi"),'I-SUB'!$V$3:$W$624,2,0)),0,VLOOKUP(CONCATENATE($B128,D$2,"multi"),'I-SUB'!$V$3:$W$624,2,0))</f>
        <v>0</v>
      </c>
      <c r="E128" s="11">
        <f>IF(ISNA(VLOOKUP(CONCATENATE($B128,E$2,"multi"),'I-SUB'!$V$3:$W$624,2,0)),0,VLOOKUP(CONCATENATE($B128,E$2,"multi"),'I-SUB'!$V$3:$W$624,2,0))</f>
        <v>0</v>
      </c>
      <c r="F128" s="11">
        <f>IF(ISNA(VLOOKUP(CONCATENATE($B128,F$2,"multi"),'I-SUB'!$V$3:$W$624,2,0)),0,VLOOKUP(CONCATENATE($B128,F$2,"multi"),'I-SUB'!$V$3:$W$624,2,0))</f>
        <v>0</v>
      </c>
      <c r="G128" s="11">
        <f>IF(ISNA(VLOOKUP(CONCATENATE($B128,G$2,"multi"),'I-SUB'!$V$3:$W$624,2,0)),0,VLOOKUP(CONCATENATE($B128,G$2,"multi"),'I-SUB'!$V$3:$W$624,2,0))</f>
        <v>0</v>
      </c>
      <c r="H128" s="11">
        <f>IF(ISNA(VLOOKUP(CONCATENATE($B128,H$2,"multi"),'I-SUB'!$V$3:$W$624,2,0)),0,VLOOKUP(CONCATENATE($B128,H$2,"multi"),'I-SUB'!$V$3:$W$624,2,0))</f>
        <v>0</v>
      </c>
      <c r="I128" s="11">
        <f>IF(ISNA(VLOOKUP(CONCATENATE($B128,I$2,"multi"),'I-SUB'!$V$3:$W$624,2,0)),0,VLOOKUP(CONCATENATE($B128,I$2,"multi"),'I-SUB'!$V$3:$W$624,2,0))</f>
        <v>0</v>
      </c>
      <c r="J128" s="11">
        <f>IF(ISNA(VLOOKUP(CONCATENATE($B128,J$2,"multi"),'I-SUB'!$V$3:$W$624,2,0)),0,VLOOKUP(CONCATENATE($B128,J$2,"multi"),'I-SUB'!$V$3:$W$624,2,0))</f>
        <v>0</v>
      </c>
      <c r="K128" s="11">
        <f>IF(ISNA(VLOOKUP(CONCATENATE($B128,K$2,"multi"),'I-SUB'!$V$3:$W$624,2,0)),0,VLOOKUP(CONCATENATE($B128,K$2,"multi"),'I-SUB'!$V$3:$W$624,2,0))</f>
        <v>0</v>
      </c>
      <c r="L128" s="11">
        <f>IF(ISNA(VLOOKUP(CONCATENATE($B128,L$2,"multi"),'I-SUB'!$V$3:$W$624,2,0)),0,VLOOKUP(CONCATENATE($B128,L$2,"multi"),'I-SUB'!$V$3:$W$624,2,0))</f>
        <v>0</v>
      </c>
      <c r="M128" s="11">
        <f>IF(ISNA(VLOOKUP(CONCATENATE($B128,M$2,"multi"),'I-SUB'!$V$3:$W$624,2,0)),0,VLOOKUP(CONCATENATE($B128,M$2,"multi"),'I-SUB'!$V$3:$W$624,2,0))</f>
        <v>0</v>
      </c>
      <c r="N128" s="11">
        <f>IF(ISNA(VLOOKUP(CONCATENATE($B128,N$2,"multi"),'I-SUB'!$V$3:$W$624,2,0)),0,VLOOKUP(CONCATENATE($B128,N$2,"multi"),'I-SUB'!$V$3:$W$624,2,0))</f>
        <v>0</v>
      </c>
      <c r="O128" s="11">
        <f>IF(ISNA(VLOOKUP(CONCATENATE($B128,O$2,"multi"),'I-SUB'!$V$3:$W$624,2,0)),0,VLOOKUP(CONCATENATE($B128,O$2,"multi"),'I-SUB'!$V$3:$W$624,2,0))</f>
        <v>0</v>
      </c>
      <c r="P128" s="11">
        <f>SUM(C128:O128)</f>
        <v>0</v>
      </c>
      <c r="Q128" s="11">
        <f>IF(ISNA(VLOOKUP(CONCATENATE($B128,Q$2,"multi"),'II-SUB'!$V$3:$W$630,2,0)),0,VLOOKUP(CONCATENATE($B128,Q$2,"multi"),'II-SUB'!$V$3:$W$630,2,0))</f>
        <v>0</v>
      </c>
      <c r="R128" s="11">
        <f>IF(ISNA(VLOOKUP(CONCATENATE($B128,R$2,"multi"),'II-SUB'!$V$3:$W$630,2,0)),0,VLOOKUP(CONCATENATE($B128,R$2,"multi"),'II-SUB'!$V$3:$W$630,2,0))</f>
        <v>0</v>
      </c>
      <c r="S128" s="11">
        <f>IF(ISNA(VLOOKUP(CONCATENATE($B128,S$2,"multi"),'II-SUB'!$V$3:$W$630,2,0)),0,VLOOKUP(CONCATENATE($B128,S$2,"multi"),'II-SUB'!$V$3:$W$630,2,0))</f>
        <v>0</v>
      </c>
      <c r="T128" s="11">
        <f>IF(ISNA(VLOOKUP(CONCATENATE($B128,T$2,"multi"),'II-SUB'!$V$3:$W$630,2,0)),0,VLOOKUP(CONCATENATE($B128,T$2,"multi"),'II-SUB'!$V$3:$W$630,2,0))</f>
        <v>0</v>
      </c>
      <c r="U128" s="11">
        <f>IF(ISNA(VLOOKUP(CONCATENATE($B128,U$2,"multi"),'II-SUB'!$V$3:$W$630,2,0)),0,VLOOKUP(CONCATENATE($B128,U$2,"multi"),'II-SUB'!$V$3:$W$630,2,0))</f>
        <v>0</v>
      </c>
      <c r="V128" s="11">
        <f>IF(ISNA(VLOOKUP(CONCATENATE($B128,V$2,"multi"),'II-SUB'!$V$3:$W$630,2,0)),0,VLOOKUP(CONCATENATE($B128,V$2,"multi"),'II-SUB'!$V$3:$W$630,2,0))</f>
        <v>0</v>
      </c>
      <c r="W128" s="11">
        <f>IF(ISNA(VLOOKUP(CONCATENATE($B128,W$2,"multi"),'II-SUB'!$V$3:$W$630,2,0)),0,VLOOKUP(CONCATENATE($B128,W$2,"multi"),'II-SUB'!$V$3:$W$630,2,0))</f>
        <v>0</v>
      </c>
      <c r="X128" s="11">
        <f>IF(ISNA(VLOOKUP(CONCATENATE($B128,X$2,"multi"),'II-SUB'!$V$3:$W$630,2,0)),0,VLOOKUP(CONCATENATE($B128,X$2,"multi"),'II-SUB'!$V$3:$W$630,2,0))</f>
        <v>0</v>
      </c>
      <c r="Y128" s="11">
        <f>IF(ISNA(VLOOKUP(CONCATENATE($B128,Y$2,"multi"),'II-SUB'!$V$3:$W$630,2,0)),0,VLOOKUP(CONCATENATE($B128,Y$2,"multi"),'II-SUB'!$V$3:$W$630,2,0))</f>
        <v>0</v>
      </c>
      <c r="Z128" s="11">
        <f>IF(ISNA(VLOOKUP(CONCATENATE($B128,Z$2,"multi"),'II-SUB'!$V$3:$W$630,2,0)),0,VLOOKUP(CONCATENATE($B128,Z$2,"multi"),'II-SUB'!$V$3:$W$630,2,0))</f>
        <v>0</v>
      </c>
      <c r="AA128" s="11">
        <f>IF(ISNA(VLOOKUP(CONCATENATE($B128,AA$2,"multi"),'II-SUB'!$V$3:$W$630,2,0)),0,VLOOKUP(CONCATENATE($B128,AA$2,"multi"),'II-SUB'!$V$3:$W$630,2,0))</f>
        <v>0</v>
      </c>
      <c r="AB128" s="11">
        <f>IF(ISNA(VLOOKUP(CONCATENATE($B128,AB$2,"multi"),'II-SUB'!$V$3:$W$630,2,0)),0,VLOOKUP(CONCATENATE($B128,AB$2,"multi"),'II-SUB'!$V$3:$W$630,2,0))</f>
        <v>0</v>
      </c>
      <c r="AC128" s="11">
        <f>IF(ISNA(VLOOKUP(CONCATENATE($B128,AC$2,"multi"),'II-SUB'!$V$3:$W$630,2,0)),0,VLOOKUP(CONCATENATE($B128,AC$2,"multi"),'II-SUB'!$V$3:$W$630,2,0))</f>
        <v>0</v>
      </c>
      <c r="AD128" s="11">
        <f>SUM(Q128:AC128)</f>
        <v>0</v>
      </c>
      <c r="AE128" s="11">
        <f>IF(ISNA(VLOOKUP(CONCATENATE($B128,AE$2,"multi"),MW!$V$3:$W$600,2,0)),0,VLOOKUP(CONCATENATE($B128,AE$2,"multi"),MW!$V$3:$W$600,2,0))</f>
        <v>0</v>
      </c>
      <c r="AF128" s="11">
        <f>IF(ISNA(VLOOKUP(CONCATENATE($B128,AF$2,"multi"),MW!$V$3:$W$600,2,0)),0,VLOOKUP(CONCATENATE($B128,AF$2,"multi"),MW!$V$3:$W$600,2,0))</f>
        <v>0</v>
      </c>
      <c r="AG128" s="11">
        <f>IF(ISNA(VLOOKUP(CONCATENATE($B128,AG$2,"multi"),MW!$V$3:$W$600,2,0)),0,VLOOKUP(CONCATENATE($B128,AG$2,"multi"),MW!$V$3:$W$600,2,0))</f>
        <v>0</v>
      </c>
      <c r="AH128" s="11">
        <f>IF(ISNA(VLOOKUP(CONCATENATE($B128,AH$2,"multi"),MW!$V$3:$W$600,2,0)),0,VLOOKUP(CONCATENATE($B128,AH$2,"multi"),MW!$V$3:$W$600,2,0))</f>
        <v>0</v>
      </c>
      <c r="AI128" s="11">
        <f>IF(ISNA(VLOOKUP(CONCATENATE($B128,AI$2,"multi"),MW!$V$3:$W$600,2,0)),0,VLOOKUP(CONCATENATE($B128,AI$2,"multi"),MW!$V$3:$W$600,2,0))</f>
        <v>0</v>
      </c>
      <c r="AJ128" s="11">
        <f>IF(ISNA(VLOOKUP(CONCATENATE($B128,AJ$2,"multi"),MW!$V$3:$W$600,2,0)),0,VLOOKUP(CONCATENATE($B128,AJ$2,"multi"),MW!$V$3:$W$600,2,0))</f>
        <v>0</v>
      </c>
      <c r="AK128" s="11">
        <f>IF(ISNA(VLOOKUP(CONCATENATE($B128,AK$2,"multi"),MW!$V$3:$W$600,2,0)),0,VLOOKUP(CONCATENATE($B128,AK$2,"multi"),MW!$V$3:$W$600,2,0))</f>
        <v>0</v>
      </c>
      <c r="AL128" s="11">
        <f>IF(ISNA(VLOOKUP(CONCATENATE($B128,AL$2,"multi"),MW!$V$3:$W$600,2,0)),0,VLOOKUP(CONCATENATE($B128,AL$2,"multi"),MW!$V$3:$W$600,2,0))</f>
        <v>0</v>
      </c>
      <c r="AM128" s="11">
        <f>IF(ISNA(VLOOKUP(CONCATENATE($B128,AM$2,"multi"),MW!$V$3:$W$600,2,0)),0,VLOOKUP(CONCATENATE($B128,AM$2,"multi"),MW!$V$3:$W$600,2,0))</f>
        <v>0</v>
      </c>
      <c r="AN128" s="11">
        <f>IF(ISNA(VLOOKUP(CONCATENATE($B128,AN$2,"multi"),MW!$V$3:$W$600,2,0)),0,VLOOKUP(CONCATENATE($B128,AN$2,"multi"),MW!$V$3:$W$600,2,0))</f>
        <v>0</v>
      </c>
      <c r="AO128" s="11">
        <f>IF(ISNA(VLOOKUP(CONCATENATE($B128,AO$2,"multi"),MW!$V$3:$W$600,2,0)),0,VLOOKUP(CONCATENATE($B128,AO$2,"multi"),MW!$V$3:$W$600,2,0))</f>
        <v>0</v>
      </c>
      <c r="AP128" s="11">
        <f>SUM(AE128:AO128)</f>
        <v>0</v>
      </c>
      <c r="AQ128" s="11">
        <f>IF(ISNA(VLOOKUP(CONCATENATE($B128,AQ$2,"multi"),'III-SUB'!$V$3:$W$633,2,0)),0,VLOOKUP(CONCATENATE($B128,AQ$2,"multi"),'III-SUB'!$V$3:$W$633,2,0))</f>
        <v>0</v>
      </c>
      <c r="AR128" s="11">
        <f>IF(ISNA(VLOOKUP(CONCATENATE($B128,AR$2,"multi"),'III-SUB'!$V$3:$W$633,2,0)),0,VLOOKUP(CONCATENATE($B128,AR$2,"multi"),'III-SUB'!$V$3:$W$633,2,0))</f>
        <v>0</v>
      </c>
      <c r="AS128" s="11">
        <f>IF(ISNA(VLOOKUP(CONCATENATE($B128,AS$2,"multi"),'III-SUB'!$V$3:$W$633,2,0)),0,VLOOKUP(CONCATENATE($B128,AS$2,"multi"),'III-SUB'!$V$3:$W$633,2,0))</f>
        <v>0</v>
      </c>
      <c r="AT128" s="11">
        <f>IF(ISNA(VLOOKUP(CONCATENATE($B128,AT$2,"multi"),'III-SUB'!$V$3:$W$633,2,0)),0,VLOOKUP(CONCATENATE($B128,AT$2,"multi"),'III-SUB'!$V$3:$W$633,2,0))</f>
        <v>0</v>
      </c>
      <c r="AU128" s="11">
        <f>IF(ISNA(VLOOKUP(CONCATENATE($B128,AU$2,"multi"),'III-SUB'!$V$3:$W$633,2,0)),0,VLOOKUP(CONCATENATE($B128,AU$2,"multi"),'III-SUB'!$V$3:$W$633,2,0))</f>
        <v>0</v>
      </c>
      <c r="AV128" s="11">
        <f>IF(ISNA(VLOOKUP(CONCATENATE($B128,AV$2,"multi"),'III-SUB'!$V$3:$W$633,2,0)),0,VLOOKUP(CONCATENATE($B128,AV$2,"multi"),'III-SUB'!$V$3:$W$633,2,0))</f>
        <v>0</v>
      </c>
      <c r="AW128" s="11">
        <f>IF(ISNA(VLOOKUP(CONCATENATE($B128,AW$2,"multi"),'III-SUB'!$V$3:$W$633,2,0)),0,VLOOKUP(CONCATENATE($B128,AW$2,"multi"),'III-SUB'!$V$3:$W$633,2,0))</f>
        <v>0</v>
      </c>
      <c r="AX128" s="11">
        <f>IF(ISNA(VLOOKUP(CONCATENATE($B128,AX$2,"multi"),'III-SUB'!$V$3:$W$633,2,0)),0,VLOOKUP(CONCATENATE($B128,AX$2,"multi"),'III-SUB'!$V$3:$W$633,2,0))</f>
        <v>0</v>
      </c>
      <c r="AY128" s="11">
        <f>IF(ISNA(VLOOKUP(CONCATENATE($B128,AY$2,"multi"),'III-SUB'!$V$3:$W$633,2,0)),0,VLOOKUP(CONCATENATE($B128,AY$2,"multi"),'III-SUB'!$V$3:$W$633,2,0))</f>
        <v>0</v>
      </c>
      <c r="AZ128" s="11">
        <f>IF(ISNA(VLOOKUP(CONCATENATE($B128,AZ$2,"multi"),'III-SUB'!$V$3:$W$633,2,0)),0,VLOOKUP(CONCATENATE($B128,AZ$2,"multi"),'III-SUB'!$V$3:$W$633,2,0))</f>
        <v>0</v>
      </c>
      <c r="BA128" s="11">
        <f>IF(ISNA(VLOOKUP(CONCATENATE($B128,BA$2,"multi"),'III-SUB'!$V$3:$W$633,2,0)),0,VLOOKUP(CONCATENATE($B128,BA$2,"multi"),'III-SUB'!$V$3:$W$633,2,0))</f>
        <v>0</v>
      </c>
      <c r="BB128" s="11">
        <f>IF(ISNA(VLOOKUP(CONCATENATE($B128,BB$2,"multi"),'III-SUB'!$V$3:$W$633,2,0)),0,VLOOKUP(CONCATENATE($B128,BB$2,"multi"),'III-SUB'!$V$3:$W$633,2,0))</f>
        <v>0</v>
      </c>
      <c r="BC128" s="11">
        <f>IF(ISNA(VLOOKUP(CONCATENATE($B128,BC$2,"multi"),'III-SUB'!$V$3:$W$633,2,0)),0,VLOOKUP(CONCATENATE($B128,BC$2,"multi"),'III-SUB'!$V$3:$W$633,2,0))</f>
        <v>0</v>
      </c>
      <c r="BD128" s="11">
        <f>SUM(AQ128:BC128)</f>
        <v>0</v>
      </c>
      <c r="BE128" s="11">
        <f>IF(ISNA(VLOOKUP(CONCATENATE($B128,AQ$2,"multi"),VHF!$V$3:$W$627,2,0)),0,VLOOKUP(CONCATENATE($B128,AQ$2,"multi"),VHF!$V$3:$W$627,2,0))</f>
        <v>0</v>
      </c>
      <c r="BF128" s="11">
        <f>IF(ISNA(VLOOKUP(CONCATENATE($B128,BF$2,"multi"),UHF!$V$3:$W$612,2,0)),0,VLOOKUP(CONCATENATE($B128,BF$2,"multi"),UHF!$V$3:$W$612,2,0))</f>
        <v>0</v>
      </c>
      <c r="BG128" s="11">
        <f>IF(ISNA(VLOOKUP(CONCATENATE($B128,BG$2,"multi"),UHF!$V$3:$W$612,2,0)),0,VLOOKUP(CONCATENATE($B128,BG$2,"multi"),UHF!$V$3:$W$612,2,0))</f>
        <v>0</v>
      </c>
      <c r="BH128" s="11">
        <f>IF(ISNA(VLOOKUP(CONCATENATE($B128,BH$2,"multi"),UHF!$V$3:$W$612,2,0)),0,VLOOKUP(CONCATENATE($B128,BH$2,"multi"),UHF!$V$3:$W$612,2,0))</f>
        <v>0</v>
      </c>
      <c r="BI128" s="11">
        <f>IF(ISNA(VLOOKUP(CONCATENATE($B128,BI$2,"multi"),UHF!$V$3:$W$612,2,0)),0,VLOOKUP(CONCATENATE($B128,BI$2,"multi"),UHF!$V$3:$W$612,2,0))</f>
        <v>0</v>
      </c>
      <c r="BJ128" s="11">
        <f>IF(ISNA(VLOOKUP(CONCATENATE($B128,BJ$2,"multi"),UHF!$V$3:$W$612,2,0)),0,VLOOKUP(CONCATENATE($B128,BJ$2,"multi"),UHF!$V$3:$W$612,2,0))</f>
        <v>0</v>
      </c>
      <c r="BK128" s="11">
        <f>IF(ISNA(VLOOKUP(CONCATENATE($B128,BK$2,"multi"),UHF!$V$3:$W$612,2,0)),0,VLOOKUP(CONCATENATE($B128,BK$2,"multi"),UHF!$V$3:$W$612,2,0))</f>
        <v>0</v>
      </c>
      <c r="BL128" s="11">
        <f>IF(ISNA(VLOOKUP(CONCATENATE($B128,BL$2,"multi"),UHF!$V$3:$W$612,2,0)),0,VLOOKUP(CONCATENATE($B128,BL$2,"multi"),UHF!$V$3:$W$612,2,0))</f>
        <v>0</v>
      </c>
      <c r="BM128" s="11">
        <f>IF(ISNA(VLOOKUP(CONCATENATE($B128,BM$2,"multi"),UHF!$V$3:$W$612,2,0)),0,VLOOKUP(CONCATENATE($B128,BM$2,"multi"),UHF!$V$3:$W$612,2,0))</f>
        <v>0</v>
      </c>
      <c r="BN128" s="11">
        <f>IF(ISNA(VLOOKUP(CONCATENATE($B128,BN$2,"multi"),UHF!$V$3:$W$612,2,0)),0,VLOOKUP(CONCATENATE($B128,BN$2,"multi"),UHF!$V$3:$W$612,2,0))</f>
        <v>0</v>
      </c>
      <c r="BO128" s="11">
        <f>IF(ISNA(VLOOKUP(CONCATENATE($B128,BO$2,"multi"),UHF!$V$3:$W$612,2,0)),0,VLOOKUP(CONCATENATE($B128,BO$2,"multi"),UHF!$V$3:$W$612,2,0))</f>
        <v>0</v>
      </c>
      <c r="BP128" s="11">
        <f>IF(ISNA(VLOOKUP(CONCATENATE($B128,BP$2,"multi"),UHF!$V$3:$W$612,2,0)),0,VLOOKUP(CONCATENATE($B128,BP$2,"multi"),UHF!$V$3:$W$612,2,0))</f>
        <v>0</v>
      </c>
      <c r="BQ128" s="11">
        <f>IF(ISNA(VLOOKUP(CONCATENATE($B128,BQ$2,"multi"),UHF!$V$3:$W$612,2,0)),0,VLOOKUP(CONCATENATE($B128,BQ$2,"multi"),UHF!$V$3:$W$612,2,0))</f>
        <v>0</v>
      </c>
      <c r="BR128" s="11">
        <f>SUM(BF128:BQ128)</f>
        <v>0</v>
      </c>
      <c r="BS128" s="11">
        <f>IF(ISNA(VLOOKUP(CONCATENATE($B128,BS$2,"multi"),'A1'!$V$3:$W$612,2,0)),0,VLOOKUP(CONCATENATE($B128,BS$2,"multi"),'A1'!$V$3:$W$612,2,0))</f>
        <v>0</v>
      </c>
    </row>
    <row r="129" spans="2:71" x14ac:dyDescent="0.2">
      <c r="B129" s="8">
        <f>'Seznam-MO'!A129</f>
        <v>0</v>
      </c>
      <c r="C129" s="11">
        <f>IF(ISNA(VLOOKUP(CONCATENATE($B129,C$2,"multi"),'I-SUB'!$V$3:$W$624,2,0)),0,VLOOKUP(CONCATENATE($B129,C$2,"multi"),'I-SUB'!$V$3:$W$624,2,0))</f>
        <v>0</v>
      </c>
      <c r="D129" s="11">
        <f>IF(ISNA(VLOOKUP(CONCATENATE($B129,D$2,"multi"),'I-SUB'!$V$3:$W$624,2,0)),0,VLOOKUP(CONCATENATE($B129,D$2,"multi"),'I-SUB'!$V$3:$W$624,2,0))</f>
        <v>0</v>
      </c>
      <c r="E129" s="11">
        <f>IF(ISNA(VLOOKUP(CONCATENATE($B129,E$2,"multi"),'I-SUB'!$V$3:$W$624,2,0)),0,VLOOKUP(CONCATENATE($B129,E$2,"multi"),'I-SUB'!$V$3:$W$624,2,0))</f>
        <v>0</v>
      </c>
      <c r="F129" s="11">
        <f>IF(ISNA(VLOOKUP(CONCATENATE($B129,F$2,"multi"),'I-SUB'!$V$3:$W$624,2,0)),0,VLOOKUP(CONCATENATE($B129,F$2,"multi"),'I-SUB'!$V$3:$W$624,2,0))</f>
        <v>0</v>
      </c>
      <c r="G129" s="11">
        <f>IF(ISNA(VLOOKUP(CONCATENATE($B129,G$2,"multi"),'I-SUB'!$V$3:$W$624,2,0)),0,VLOOKUP(CONCATENATE($B129,G$2,"multi"),'I-SUB'!$V$3:$W$624,2,0))</f>
        <v>0</v>
      </c>
      <c r="H129" s="11">
        <f>IF(ISNA(VLOOKUP(CONCATENATE($B129,H$2,"multi"),'I-SUB'!$V$3:$W$624,2,0)),0,VLOOKUP(CONCATENATE($B129,H$2,"multi"),'I-SUB'!$V$3:$W$624,2,0))</f>
        <v>0</v>
      </c>
      <c r="I129" s="11">
        <f>IF(ISNA(VLOOKUP(CONCATENATE($B129,I$2,"multi"),'I-SUB'!$V$3:$W$624,2,0)),0,VLOOKUP(CONCATENATE($B129,I$2,"multi"),'I-SUB'!$V$3:$W$624,2,0))</f>
        <v>0</v>
      </c>
      <c r="J129" s="11">
        <f>IF(ISNA(VLOOKUP(CONCATENATE($B129,J$2,"multi"),'I-SUB'!$V$3:$W$624,2,0)),0,VLOOKUP(CONCATENATE($B129,J$2,"multi"),'I-SUB'!$V$3:$W$624,2,0))</f>
        <v>0</v>
      </c>
      <c r="K129" s="11">
        <f>IF(ISNA(VLOOKUP(CONCATENATE($B129,K$2,"multi"),'I-SUB'!$V$3:$W$624,2,0)),0,VLOOKUP(CONCATENATE($B129,K$2,"multi"),'I-SUB'!$V$3:$W$624,2,0))</f>
        <v>0</v>
      </c>
      <c r="L129" s="11">
        <f>IF(ISNA(VLOOKUP(CONCATENATE($B129,L$2,"multi"),'I-SUB'!$V$3:$W$624,2,0)),0,VLOOKUP(CONCATENATE($B129,L$2,"multi"),'I-SUB'!$V$3:$W$624,2,0))</f>
        <v>0</v>
      </c>
      <c r="M129" s="11">
        <f>IF(ISNA(VLOOKUP(CONCATENATE($B129,M$2,"multi"),'I-SUB'!$V$3:$W$624,2,0)),0,VLOOKUP(CONCATENATE($B129,M$2,"multi"),'I-SUB'!$V$3:$W$624,2,0))</f>
        <v>0</v>
      </c>
      <c r="N129" s="11">
        <f>IF(ISNA(VLOOKUP(CONCATENATE($B129,N$2,"multi"),'I-SUB'!$V$3:$W$624,2,0)),0,VLOOKUP(CONCATENATE($B129,N$2,"multi"),'I-SUB'!$V$3:$W$624,2,0))</f>
        <v>0</v>
      </c>
      <c r="O129" s="11">
        <f>IF(ISNA(VLOOKUP(CONCATENATE($B129,O$2,"multi"),'I-SUB'!$V$3:$W$624,2,0)),0,VLOOKUP(CONCATENATE($B129,O$2,"multi"),'I-SUB'!$V$3:$W$624,2,0))</f>
        <v>0</v>
      </c>
      <c r="P129" s="11">
        <f>SUM(C129:O129)</f>
        <v>0</v>
      </c>
      <c r="Q129" s="11">
        <f>IF(ISNA(VLOOKUP(CONCATENATE($B129,Q$2,"multi"),'II-SUB'!$V$3:$W$630,2,0)),0,VLOOKUP(CONCATENATE($B129,Q$2,"multi"),'II-SUB'!$V$3:$W$630,2,0))</f>
        <v>0</v>
      </c>
      <c r="R129" s="11">
        <f>IF(ISNA(VLOOKUP(CONCATENATE($B129,R$2,"multi"),'II-SUB'!$V$3:$W$630,2,0)),0,VLOOKUP(CONCATENATE($B129,R$2,"multi"),'II-SUB'!$V$3:$W$630,2,0))</f>
        <v>0</v>
      </c>
      <c r="S129" s="11">
        <f>IF(ISNA(VLOOKUP(CONCATENATE($B129,S$2,"multi"),'II-SUB'!$V$3:$W$630,2,0)),0,VLOOKUP(CONCATENATE($B129,S$2,"multi"),'II-SUB'!$V$3:$W$630,2,0))</f>
        <v>0</v>
      </c>
      <c r="T129" s="11">
        <f>IF(ISNA(VLOOKUP(CONCATENATE($B129,T$2,"multi"),'II-SUB'!$V$3:$W$630,2,0)),0,VLOOKUP(CONCATENATE($B129,T$2,"multi"),'II-SUB'!$V$3:$W$630,2,0))</f>
        <v>0</v>
      </c>
      <c r="U129" s="11">
        <f>IF(ISNA(VLOOKUP(CONCATENATE($B129,U$2,"multi"),'II-SUB'!$V$3:$W$630,2,0)),0,VLOOKUP(CONCATENATE($B129,U$2,"multi"),'II-SUB'!$V$3:$W$630,2,0))</f>
        <v>0</v>
      </c>
      <c r="V129" s="11">
        <f>IF(ISNA(VLOOKUP(CONCATENATE($B129,V$2,"multi"),'II-SUB'!$V$3:$W$630,2,0)),0,VLOOKUP(CONCATENATE($B129,V$2,"multi"),'II-SUB'!$V$3:$W$630,2,0))</f>
        <v>0</v>
      </c>
      <c r="W129" s="11">
        <f>IF(ISNA(VLOOKUP(CONCATENATE($B129,W$2,"multi"),'II-SUB'!$V$3:$W$630,2,0)),0,VLOOKUP(CONCATENATE($B129,W$2,"multi"),'II-SUB'!$V$3:$W$630,2,0))</f>
        <v>0</v>
      </c>
      <c r="X129" s="11">
        <f>IF(ISNA(VLOOKUP(CONCATENATE($B129,X$2,"multi"),'II-SUB'!$V$3:$W$630,2,0)),0,VLOOKUP(CONCATENATE($B129,X$2,"multi"),'II-SUB'!$V$3:$W$630,2,0))</f>
        <v>0</v>
      </c>
      <c r="Y129" s="11">
        <f>IF(ISNA(VLOOKUP(CONCATENATE($B129,Y$2,"multi"),'II-SUB'!$V$3:$W$630,2,0)),0,VLOOKUP(CONCATENATE($B129,Y$2,"multi"),'II-SUB'!$V$3:$W$630,2,0))</f>
        <v>0</v>
      </c>
      <c r="Z129" s="11">
        <f>IF(ISNA(VLOOKUP(CONCATENATE($B129,Z$2,"multi"),'II-SUB'!$V$3:$W$630,2,0)),0,VLOOKUP(CONCATENATE($B129,Z$2,"multi"),'II-SUB'!$V$3:$W$630,2,0))</f>
        <v>0</v>
      </c>
      <c r="AA129" s="11">
        <f>IF(ISNA(VLOOKUP(CONCATENATE($B129,AA$2,"multi"),'II-SUB'!$V$3:$W$630,2,0)),0,VLOOKUP(CONCATENATE($B129,AA$2,"multi"),'II-SUB'!$V$3:$W$630,2,0))</f>
        <v>0</v>
      </c>
      <c r="AB129" s="11">
        <f>IF(ISNA(VLOOKUP(CONCATENATE($B129,AB$2,"multi"),'II-SUB'!$V$3:$W$630,2,0)),0,VLOOKUP(CONCATENATE($B129,AB$2,"multi"),'II-SUB'!$V$3:$W$630,2,0))</f>
        <v>0</v>
      </c>
      <c r="AC129" s="11">
        <f>IF(ISNA(VLOOKUP(CONCATENATE($B129,AC$2,"multi"),'II-SUB'!$V$3:$W$630,2,0)),0,VLOOKUP(CONCATENATE($B129,AC$2,"multi"),'II-SUB'!$V$3:$W$630,2,0))</f>
        <v>0</v>
      </c>
      <c r="AD129" s="11">
        <f>SUM(Q129:AC129)</f>
        <v>0</v>
      </c>
      <c r="AE129" s="11">
        <f>IF(ISNA(VLOOKUP(CONCATENATE($B129,AE$2,"multi"),MW!$V$3:$W$600,2,0)),0,VLOOKUP(CONCATENATE($B129,AE$2,"multi"),MW!$V$3:$W$600,2,0))</f>
        <v>0</v>
      </c>
      <c r="AF129" s="11">
        <f>IF(ISNA(VLOOKUP(CONCATENATE($B129,AF$2,"multi"),MW!$V$3:$W$600,2,0)),0,VLOOKUP(CONCATENATE($B129,AF$2,"multi"),MW!$V$3:$W$600,2,0))</f>
        <v>0</v>
      </c>
      <c r="AG129" s="11">
        <f>IF(ISNA(VLOOKUP(CONCATENATE($B129,AG$2,"multi"),MW!$V$3:$W$600,2,0)),0,VLOOKUP(CONCATENATE($B129,AG$2,"multi"),MW!$V$3:$W$600,2,0))</f>
        <v>0</v>
      </c>
      <c r="AH129" s="11">
        <f>IF(ISNA(VLOOKUP(CONCATENATE($B129,AH$2,"multi"),MW!$V$3:$W$600,2,0)),0,VLOOKUP(CONCATENATE($B129,AH$2,"multi"),MW!$V$3:$W$600,2,0))</f>
        <v>0</v>
      </c>
      <c r="AI129" s="11">
        <f>IF(ISNA(VLOOKUP(CONCATENATE($B129,AI$2,"multi"),MW!$V$3:$W$600,2,0)),0,VLOOKUP(CONCATENATE($B129,AI$2,"multi"),MW!$V$3:$W$600,2,0))</f>
        <v>0</v>
      </c>
      <c r="AJ129" s="11">
        <f>IF(ISNA(VLOOKUP(CONCATENATE($B129,AJ$2,"multi"),MW!$V$3:$W$600,2,0)),0,VLOOKUP(CONCATENATE($B129,AJ$2,"multi"),MW!$V$3:$W$600,2,0))</f>
        <v>0</v>
      </c>
      <c r="AK129" s="11">
        <f>IF(ISNA(VLOOKUP(CONCATENATE($B129,AK$2,"multi"),MW!$V$3:$W$600,2,0)),0,VLOOKUP(CONCATENATE($B129,AK$2,"multi"),MW!$V$3:$W$600,2,0))</f>
        <v>0</v>
      </c>
      <c r="AL129" s="11">
        <f>IF(ISNA(VLOOKUP(CONCATENATE($B129,AL$2,"multi"),MW!$V$3:$W$600,2,0)),0,VLOOKUP(CONCATENATE($B129,AL$2,"multi"),MW!$V$3:$W$600,2,0))</f>
        <v>0</v>
      </c>
      <c r="AM129" s="11">
        <f>IF(ISNA(VLOOKUP(CONCATENATE($B129,AM$2,"multi"),MW!$V$3:$W$600,2,0)),0,VLOOKUP(CONCATENATE($B129,AM$2,"multi"),MW!$V$3:$W$600,2,0))</f>
        <v>0</v>
      </c>
      <c r="AN129" s="11">
        <f>IF(ISNA(VLOOKUP(CONCATENATE($B129,AN$2,"multi"),MW!$V$3:$W$600,2,0)),0,VLOOKUP(CONCATENATE($B129,AN$2,"multi"),MW!$V$3:$W$600,2,0))</f>
        <v>0</v>
      </c>
      <c r="AO129" s="11">
        <f>IF(ISNA(VLOOKUP(CONCATENATE($B129,AO$2,"multi"),MW!$V$3:$W$600,2,0)),0,VLOOKUP(CONCATENATE($B129,AO$2,"multi"),MW!$V$3:$W$600,2,0))</f>
        <v>0</v>
      </c>
      <c r="AP129" s="11">
        <f>SUM(AE129:AO129)</f>
        <v>0</v>
      </c>
      <c r="AQ129" s="11">
        <f>IF(ISNA(VLOOKUP(CONCATENATE($B129,AQ$2,"multi"),'III-SUB'!$V$3:$W$633,2,0)),0,VLOOKUP(CONCATENATE($B129,AQ$2,"multi"),'III-SUB'!$V$3:$W$633,2,0))</f>
        <v>0</v>
      </c>
      <c r="AR129" s="11">
        <f>IF(ISNA(VLOOKUP(CONCATENATE($B129,AR$2,"multi"),'III-SUB'!$V$3:$W$633,2,0)),0,VLOOKUP(CONCATENATE($B129,AR$2,"multi"),'III-SUB'!$V$3:$W$633,2,0))</f>
        <v>0</v>
      </c>
      <c r="AS129" s="11">
        <f>IF(ISNA(VLOOKUP(CONCATENATE($B129,AS$2,"multi"),'III-SUB'!$V$3:$W$633,2,0)),0,VLOOKUP(CONCATENATE($B129,AS$2,"multi"),'III-SUB'!$V$3:$W$633,2,0))</f>
        <v>0</v>
      </c>
      <c r="AT129" s="11">
        <f>IF(ISNA(VLOOKUP(CONCATENATE($B129,AT$2,"multi"),'III-SUB'!$V$3:$W$633,2,0)),0,VLOOKUP(CONCATENATE($B129,AT$2,"multi"),'III-SUB'!$V$3:$W$633,2,0))</f>
        <v>0</v>
      </c>
      <c r="AU129" s="11">
        <f>IF(ISNA(VLOOKUP(CONCATENATE($B129,AU$2,"multi"),'III-SUB'!$V$3:$W$633,2,0)),0,VLOOKUP(CONCATENATE($B129,AU$2,"multi"),'III-SUB'!$V$3:$W$633,2,0))</f>
        <v>0</v>
      </c>
      <c r="AV129" s="11">
        <f>IF(ISNA(VLOOKUP(CONCATENATE($B129,AV$2,"multi"),'III-SUB'!$V$3:$W$633,2,0)),0,VLOOKUP(CONCATENATE($B129,AV$2,"multi"),'III-SUB'!$V$3:$W$633,2,0))</f>
        <v>0</v>
      </c>
      <c r="AW129" s="11">
        <f>IF(ISNA(VLOOKUP(CONCATENATE($B129,AW$2,"multi"),'III-SUB'!$V$3:$W$633,2,0)),0,VLOOKUP(CONCATENATE($B129,AW$2,"multi"),'III-SUB'!$V$3:$W$633,2,0))</f>
        <v>0</v>
      </c>
      <c r="AX129" s="11">
        <f>IF(ISNA(VLOOKUP(CONCATENATE($B129,AX$2,"multi"),'III-SUB'!$V$3:$W$633,2,0)),0,VLOOKUP(CONCATENATE($B129,AX$2,"multi"),'III-SUB'!$V$3:$W$633,2,0))</f>
        <v>0</v>
      </c>
      <c r="AY129" s="11">
        <f>IF(ISNA(VLOOKUP(CONCATENATE($B129,AY$2,"multi"),'III-SUB'!$V$3:$W$633,2,0)),0,VLOOKUP(CONCATENATE($B129,AY$2,"multi"),'III-SUB'!$V$3:$W$633,2,0))</f>
        <v>0</v>
      </c>
      <c r="AZ129" s="11">
        <f>IF(ISNA(VLOOKUP(CONCATENATE($B129,AZ$2,"multi"),'III-SUB'!$V$3:$W$633,2,0)),0,VLOOKUP(CONCATENATE($B129,AZ$2,"multi"),'III-SUB'!$V$3:$W$633,2,0))</f>
        <v>0</v>
      </c>
      <c r="BA129" s="11">
        <f>IF(ISNA(VLOOKUP(CONCATENATE($B129,BA$2,"multi"),'III-SUB'!$V$3:$W$633,2,0)),0,VLOOKUP(CONCATENATE($B129,BA$2,"multi"),'III-SUB'!$V$3:$W$633,2,0))</f>
        <v>0</v>
      </c>
      <c r="BB129" s="11">
        <f>IF(ISNA(VLOOKUP(CONCATENATE($B129,BB$2,"multi"),'III-SUB'!$V$3:$W$633,2,0)),0,VLOOKUP(CONCATENATE($B129,BB$2,"multi"),'III-SUB'!$V$3:$W$633,2,0))</f>
        <v>0</v>
      </c>
      <c r="BC129" s="11">
        <f>IF(ISNA(VLOOKUP(CONCATENATE($B129,BC$2,"multi"),'III-SUB'!$V$3:$W$633,2,0)),0,VLOOKUP(CONCATENATE($B129,BC$2,"multi"),'III-SUB'!$V$3:$W$633,2,0))</f>
        <v>0</v>
      </c>
      <c r="BD129" s="11">
        <f>SUM(AQ129:BC129)</f>
        <v>0</v>
      </c>
      <c r="BE129" s="11">
        <f>IF(ISNA(VLOOKUP(CONCATENATE($B129,AQ$2,"multi"),VHF!$V$3:$W$627,2,0)),0,VLOOKUP(CONCATENATE($B129,AQ$2,"multi"),VHF!$V$3:$W$627,2,0))</f>
        <v>0</v>
      </c>
      <c r="BF129" s="11">
        <f>IF(ISNA(VLOOKUP(CONCATENATE($B129,BF$2,"multi"),UHF!$V$3:$W$612,2,0)),0,VLOOKUP(CONCATENATE($B129,BF$2,"multi"),UHF!$V$3:$W$612,2,0))</f>
        <v>0</v>
      </c>
      <c r="BG129" s="11">
        <f>IF(ISNA(VLOOKUP(CONCATENATE($B129,BG$2,"multi"),UHF!$V$3:$W$612,2,0)),0,VLOOKUP(CONCATENATE($B129,BG$2,"multi"),UHF!$V$3:$W$612,2,0))</f>
        <v>0</v>
      </c>
      <c r="BH129" s="11">
        <f>IF(ISNA(VLOOKUP(CONCATENATE($B129,BH$2,"multi"),UHF!$V$3:$W$612,2,0)),0,VLOOKUP(CONCATENATE($B129,BH$2,"multi"),UHF!$V$3:$W$612,2,0))</f>
        <v>0</v>
      </c>
      <c r="BI129" s="11">
        <f>IF(ISNA(VLOOKUP(CONCATENATE($B129,BI$2,"multi"),UHF!$V$3:$W$612,2,0)),0,VLOOKUP(CONCATENATE($B129,BI$2,"multi"),UHF!$V$3:$W$612,2,0))</f>
        <v>0</v>
      </c>
      <c r="BJ129" s="11">
        <f>IF(ISNA(VLOOKUP(CONCATENATE($B129,BJ$2,"multi"),UHF!$V$3:$W$612,2,0)),0,VLOOKUP(CONCATENATE($B129,BJ$2,"multi"),UHF!$V$3:$W$612,2,0))</f>
        <v>0</v>
      </c>
      <c r="BK129" s="11">
        <f>IF(ISNA(VLOOKUP(CONCATENATE($B129,BK$2,"multi"),UHF!$V$3:$W$612,2,0)),0,VLOOKUP(CONCATENATE($B129,BK$2,"multi"),UHF!$V$3:$W$612,2,0))</f>
        <v>0</v>
      </c>
      <c r="BL129" s="11">
        <f>IF(ISNA(VLOOKUP(CONCATENATE($B129,BL$2,"multi"),UHF!$V$3:$W$612,2,0)),0,VLOOKUP(CONCATENATE($B129,BL$2,"multi"),UHF!$V$3:$W$612,2,0))</f>
        <v>0</v>
      </c>
      <c r="BM129" s="11">
        <f>IF(ISNA(VLOOKUP(CONCATENATE($B129,BM$2,"multi"),UHF!$V$3:$W$612,2,0)),0,VLOOKUP(CONCATENATE($B129,BM$2,"multi"),UHF!$V$3:$W$612,2,0))</f>
        <v>0</v>
      </c>
      <c r="BN129" s="11">
        <f>IF(ISNA(VLOOKUP(CONCATENATE($B129,BN$2,"multi"),UHF!$V$3:$W$612,2,0)),0,VLOOKUP(CONCATENATE($B129,BN$2,"multi"),UHF!$V$3:$W$612,2,0))</f>
        <v>0</v>
      </c>
      <c r="BO129" s="11">
        <f>IF(ISNA(VLOOKUP(CONCATENATE($B129,BO$2,"multi"),UHF!$V$3:$W$612,2,0)),0,VLOOKUP(CONCATENATE($B129,BO$2,"multi"),UHF!$V$3:$W$612,2,0))</f>
        <v>0</v>
      </c>
      <c r="BP129" s="11">
        <f>IF(ISNA(VLOOKUP(CONCATENATE($B129,BP$2,"multi"),UHF!$V$3:$W$612,2,0)),0,VLOOKUP(CONCATENATE($B129,BP$2,"multi"),UHF!$V$3:$W$612,2,0))</f>
        <v>0</v>
      </c>
      <c r="BQ129" s="11">
        <f>IF(ISNA(VLOOKUP(CONCATENATE($B129,BQ$2,"multi"),UHF!$V$3:$W$612,2,0)),0,VLOOKUP(CONCATENATE($B129,BQ$2,"multi"),UHF!$V$3:$W$612,2,0))</f>
        <v>0</v>
      </c>
      <c r="BR129" s="11">
        <f>SUM(BF129:BQ129)</f>
        <v>0</v>
      </c>
      <c r="BS129" s="11">
        <f>IF(ISNA(VLOOKUP(CONCATENATE($B129,BS$2,"multi"),'A1'!$V$3:$W$612,2,0)),0,VLOOKUP(CONCATENATE($B129,BS$2,"multi"),'A1'!$V$3:$W$612,2,0))</f>
        <v>0</v>
      </c>
    </row>
    <row r="130" spans="2:71" x14ac:dyDescent="0.2">
      <c r="B130" s="8">
        <f>'Seznam-MO'!A130</f>
        <v>0</v>
      </c>
      <c r="C130" s="11">
        <f>IF(ISNA(VLOOKUP(CONCATENATE($B130,C$2,"multi"),'I-SUB'!$V$3:$W$624,2,0)),0,VLOOKUP(CONCATENATE($B130,C$2,"multi"),'I-SUB'!$V$3:$W$624,2,0))</f>
        <v>0</v>
      </c>
      <c r="D130" s="11">
        <f>IF(ISNA(VLOOKUP(CONCATENATE($B130,D$2,"multi"),'I-SUB'!$V$3:$W$624,2,0)),0,VLOOKUP(CONCATENATE($B130,D$2,"multi"),'I-SUB'!$V$3:$W$624,2,0))</f>
        <v>0</v>
      </c>
      <c r="E130" s="11">
        <f>IF(ISNA(VLOOKUP(CONCATENATE($B130,E$2,"multi"),'I-SUB'!$V$3:$W$624,2,0)),0,VLOOKUP(CONCATENATE($B130,E$2,"multi"),'I-SUB'!$V$3:$W$624,2,0))</f>
        <v>0</v>
      </c>
      <c r="F130" s="11">
        <f>IF(ISNA(VLOOKUP(CONCATENATE($B130,F$2,"multi"),'I-SUB'!$V$3:$W$624,2,0)),0,VLOOKUP(CONCATENATE($B130,F$2,"multi"),'I-SUB'!$V$3:$W$624,2,0))</f>
        <v>0</v>
      </c>
      <c r="G130" s="11">
        <f>IF(ISNA(VLOOKUP(CONCATENATE($B130,G$2,"multi"),'I-SUB'!$V$3:$W$624,2,0)),0,VLOOKUP(CONCATENATE($B130,G$2,"multi"),'I-SUB'!$V$3:$W$624,2,0))</f>
        <v>0</v>
      </c>
      <c r="H130" s="11">
        <f>IF(ISNA(VLOOKUP(CONCATENATE($B130,H$2,"multi"),'I-SUB'!$V$3:$W$624,2,0)),0,VLOOKUP(CONCATENATE($B130,H$2,"multi"),'I-SUB'!$V$3:$W$624,2,0))</f>
        <v>0</v>
      </c>
      <c r="I130" s="11">
        <f>IF(ISNA(VLOOKUP(CONCATENATE($B130,I$2,"multi"),'I-SUB'!$V$3:$W$624,2,0)),0,VLOOKUP(CONCATENATE($B130,I$2,"multi"),'I-SUB'!$V$3:$W$624,2,0))</f>
        <v>0</v>
      </c>
      <c r="J130" s="11">
        <f>IF(ISNA(VLOOKUP(CONCATENATE($B130,J$2,"multi"),'I-SUB'!$V$3:$W$624,2,0)),0,VLOOKUP(CONCATENATE($B130,J$2,"multi"),'I-SUB'!$V$3:$W$624,2,0))</f>
        <v>0</v>
      </c>
      <c r="K130" s="11">
        <f>IF(ISNA(VLOOKUP(CONCATENATE($B130,K$2,"multi"),'I-SUB'!$V$3:$W$624,2,0)),0,VLOOKUP(CONCATENATE($B130,K$2,"multi"),'I-SUB'!$V$3:$W$624,2,0))</f>
        <v>0</v>
      </c>
      <c r="L130" s="11">
        <f>IF(ISNA(VLOOKUP(CONCATENATE($B130,L$2,"multi"),'I-SUB'!$V$3:$W$624,2,0)),0,VLOOKUP(CONCATENATE($B130,L$2,"multi"),'I-SUB'!$V$3:$W$624,2,0))</f>
        <v>0</v>
      </c>
      <c r="M130" s="11">
        <f>IF(ISNA(VLOOKUP(CONCATENATE($B130,M$2,"multi"),'I-SUB'!$V$3:$W$624,2,0)),0,VLOOKUP(CONCATENATE($B130,M$2,"multi"),'I-SUB'!$V$3:$W$624,2,0))</f>
        <v>0</v>
      </c>
      <c r="N130" s="11">
        <f>IF(ISNA(VLOOKUP(CONCATENATE($B130,N$2,"multi"),'I-SUB'!$V$3:$W$624,2,0)),0,VLOOKUP(CONCATENATE($B130,N$2,"multi"),'I-SUB'!$V$3:$W$624,2,0))</f>
        <v>0</v>
      </c>
      <c r="O130" s="11">
        <f>IF(ISNA(VLOOKUP(CONCATENATE($B130,O$2,"multi"),'I-SUB'!$V$3:$W$624,2,0)),0,VLOOKUP(CONCATENATE($B130,O$2,"multi"),'I-SUB'!$V$3:$W$624,2,0))</f>
        <v>0</v>
      </c>
      <c r="P130" s="11">
        <f>SUM(C130:O130)</f>
        <v>0</v>
      </c>
      <c r="Q130" s="11">
        <f>IF(ISNA(VLOOKUP(CONCATENATE($B130,Q$2,"multi"),'II-SUB'!$V$3:$W$630,2,0)),0,VLOOKUP(CONCATENATE($B130,Q$2,"multi"),'II-SUB'!$V$3:$W$630,2,0))</f>
        <v>0</v>
      </c>
      <c r="R130" s="11">
        <f>IF(ISNA(VLOOKUP(CONCATENATE($B130,R$2,"multi"),'II-SUB'!$V$3:$W$630,2,0)),0,VLOOKUP(CONCATENATE($B130,R$2,"multi"),'II-SUB'!$V$3:$W$630,2,0))</f>
        <v>0</v>
      </c>
      <c r="S130" s="11">
        <f>IF(ISNA(VLOOKUP(CONCATENATE($B130,S$2,"multi"),'II-SUB'!$V$3:$W$630,2,0)),0,VLOOKUP(CONCATENATE($B130,S$2,"multi"),'II-SUB'!$V$3:$W$630,2,0))</f>
        <v>0</v>
      </c>
      <c r="T130" s="11">
        <f>IF(ISNA(VLOOKUP(CONCATENATE($B130,T$2,"multi"),'II-SUB'!$V$3:$W$630,2,0)),0,VLOOKUP(CONCATENATE($B130,T$2,"multi"),'II-SUB'!$V$3:$W$630,2,0))</f>
        <v>0</v>
      </c>
      <c r="U130" s="11">
        <f>IF(ISNA(VLOOKUP(CONCATENATE($B130,U$2,"multi"),'II-SUB'!$V$3:$W$630,2,0)),0,VLOOKUP(CONCATENATE($B130,U$2,"multi"),'II-SUB'!$V$3:$W$630,2,0))</f>
        <v>0</v>
      </c>
      <c r="V130" s="11">
        <f>IF(ISNA(VLOOKUP(CONCATENATE($B130,V$2,"multi"),'II-SUB'!$V$3:$W$630,2,0)),0,VLOOKUP(CONCATENATE($B130,V$2,"multi"),'II-SUB'!$V$3:$W$630,2,0))</f>
        <v>0</v>
      </c>
      <c r="W130" s="11">
        <f>IF(ISNA(VLOOKUP(CONCATENATE($B130,W$2,"multi"),'II-SUB'!$V$3:$W$630,2,0)),0,VLOOKUP(CONCATENATE($B130,W$2,"multi"),'II-SUB'!$V$3:$W$630,2,0))</f>
        <v>0</v>
      </c>
      <c r="X130" s="11">
        <f>IF(ISNA(VLOOKUP(CONCATENATE($B130,X$2,"multi"),'II-SUB'!$V$3:$W$630,2,0)),0,VLOOKUP(CONCATENATE($B130,X$2,"multi"),'II-SUB'!$V$3:$W$630,2,0))</f>
        <v>0</v>
      </c>
      <c r="Y130" s="11">
        <f>IF(ISNA(VLOOKUP(CONCATENATE($B130,Y$2,"multi"),'II-SUB'!$V$3:$W$630,2,0)),0,VLOOKUP(CONCATENATE($B130,Y$2,"multi"),'II-SUB'!$V$3:$W$630,2,0))</f>
        <v>0</v>
      </c>
      <c r="Z130" s="11">
        <f>IF(ISNA(VLOOKUP(CONCATENATE($B130,Z$2,"multi"),'II-SUB'!$V$3:$W$630,2,0)),0,VLOOKUP(CONCATENATE($B130,Z$2,"multi"),'II-SUB'!$V$3:$W$630,2,0))</f>
        <v>0</v>
      </c>
      <c r="AA130" s="11">
        <f>IF(ISNA(VLOOKUP(CONCATENATE($B130,AA$2,"multi"),'II-SUB'!$V$3:$W$630,2,0)),0,VLOOKUP(CONCATENATE($B130,AA$2,"multi"),'II-SUB'!$V$3:$W$630,2,0))</f>
        <v>0</v>
      </c>
      <c r="AB130" s="11">
        <f>IF(ISNA(VLOOKUP(CONCATENATE($B130,AB$2,"multi"),'II-SUB'!$V$3:$W$630,2,0)),0,VLOOKUP(CONCATENATE($B130,AB$2,"multi"),'II-SUB'!$V$3:$W$630,2,0))</f>
        <v>0</v>
      </c>
      <c r="AC130" s="11">
        <f>IF(ISNA(VLOOKUP(CONCATENATE($B130,AC$2,"multi"),'II-SUB'!$V$3:$W$630,2,0)),0,VLOOKUP(CONCATENATE($B130,AC$2,"multi"),'II-SUB'!$V$3:$W$630,2,0))</f>
        <v>0</v>
      </c>
      <c r="AD130" s="11">
        <f>SUM(Q130:AC130)</f>
        <v>0</v>
      </c>
      <c r="AE130" s="11">
        <f>IF(ISNA(VLOOKUP(CONCATENATE($B130,AE$2,"multi"),MW!$V$3:$W$600,2,0)),0,VLOOKUP(CONCATENATE($B130,AE$2,"multi"),MW!$V$3:$W$600,2,0))</f>
        <v>0</v>
      </c>
      <c r="AF130" s="11">
        <f>IF(ISNA(VLOOKUP(CONCATENATE($B130,AF$2,"multi"),MW!$V$3:$W$600,2,0)),0,VLOOKUP(CONCATENATE($B130,AF$2,"multi"),MW!$V$3:$W$600,2,0))</f>
        <v>0</v>
      </c>
      <c r="AG130" s="11">
        <f>IF(ISNA(VLOOKUP(CONCATENATE($B130,AG$2,"multi"),MW!$V$3:$W$600,2,0)),0,VLOOKUP(CONCATENATE($B130,AG$2,"multi"),MW!$V$3:$W$600,2,0))</f>
        <v>0</v>
      </c>
      <c r="AH130" s="11">
        <f>IF(ISNA(VLOOKUP(CONCATENATE($B130,AH$2,"multi"),MW!$V$3:$W$600,2,0)),0,VLOOKUP(CONCATENATE($B130,AH$2,"multi"),MW!$V$3:$W$600,2,0))</f>
        <v>0</v>
      </c>
      <c r="AI130" s="11">
        <f>IF(ISNA(VLOOKUP(CONCATENATE($B130,AI$2,"multi"),MW!$V$3:$W$600,2,0)),0,VLOOKUP(CONCATENATE($B130,AI$2,"multi"),MW!$V$3:$W$600,2,0))</f>
        <v>0</v>
      </c>
      <c r="AJ130" s="11">
        <f>IF(ISNA(VLOOKUP(CONCATENATE($B130,AJ$2,"multi"),MW!$V$3:$W$600,2,0)),0,VLOOKUP(CONCATENATE($B130,AJ$2,"multi"),MW!$V$3:$W$600,2,0))</f>
        <v>0</v>
      </c>
      <c r="AK130" s="11">
        <f>IF(ISNA(VLOOKUP(CONCATENATE($B130,AK$2,"multi"),MW!$V$3:$W$600,2,0)),0,VLOOKUP(CONCATENATE($B130,AK$2,"multi"),MW!$V$3:$W$600,2,0))</f>
        <v>0</v>
      </c>
      <c r="AL130" s="11">
        <f>IF(ISNA(VLOOKUP(CONCATENATE($B130,AL$2,"multi"),MW!$V$3:$W$600,2,0)),0,VLOOKUP(CONCATENATE($B130,AL$2,"multi"),MW!$V$3:$W$600,2,0))</f>
        <v>0</v>
      </c>
      <c r="AM130" s="11">
        <f>IF(ISNA(VLOOKUP(CONCATENATE($B130,AM$2,"multi"),MW!$V$3:$W$600,2,0)),0,VLOOKUP(CONCATENATE($B130,AM$2,"multi"),MW!$V$3:$W$600,2,0))</f>
        <v>0</v>
      </c>
      <c r="AN130" s="11">
        <f>IF(ISNA(VLOOKUP(CONCATENATE($B130,AN$2,"multi"),MW!$V$3:$W$600,2,0)),0,VLOOKUP(CONCATENATE($B130,AN$2,"multi"),MW!$V$3:$W$600,2,0))</f>
        <v>0</v>
      </c>
      <c r="AO130" s="11">
        <f>IF(ISNA(VLOOKUP(CONCATENATE($B130,AO$2,"multi"),MW!$V$3:$W$600,2,0)),0,VLOOKUP(CONCATENATE($B130,AO$2,"multi"),MW!$V$3:$W$600,2,0))</f>
        <v>0</v>
      </c>
      <c r="AP130" s="11">
        <f>SUM(AE130:AO130)</f>
        <v>0</v>
      </c>
      <c r="AQ130" s="11">
        <f>IF(ISNA(VLOOKUP(CONCATENATE($B130,AQ$2,"multi"),'III-SUB'!$V$3:$W$633,2,0)),0,VLOOKUP(CONCATENATE($B130,AQ$2,"multi"),'III-SUB'!$V$3:$W$633,2,0))</f>
        <v>0</v>
      </c>
      <c r="AR130" s="11">
        <f>IF(ISNA(VLOOKUP(CONCATENATE($B130,AR$2,"multi"),'III-SUB'!$V$3:$W$633,2,0)),0,VLOOKUP(CONCATENATE($B130,AR$2,"multi"),'III-SUB'!$V$3:$W$633,2,0))</f>
        <v>0</v>
      </c>
      <c r="AS130" s="11">
        <f>IF(ISNA(VLOOKUP(CONCATENATE($B130,AS$2,"multi"),'III-SUB'!$V$3:$W$633,2,0)),0,VLOOKUP(CONCATENATE($B130,AS$2,"multi"),'III-SUB'!$V$3:$W$633,2,0))</f>
        <v>0</v>
      </c>
      <c r="AT130" s="11">
        <f>IF(ISNA(VLOOKUP(CONCATENATE($B130,AT$2,"multi"),'III-SUB'!$V$3:$W$633,2,0)),0,VLOOKUP(CONCATENATE($B130,AT$2,"multi"),'III-SUB'!$V$3:$W$633,2,0))</f>
        <v>0</v>
      </c>
      <c r="AU130" s="11">
        <f>IF(ISNA(VLOOKUP(CONCATENATE($B130,AU$2,"multi"),'III-SUB'!$V$3:$W$633,2,0)),0,VLOOKUP(CONCATENATE($B130,AU$2,"multi"),'III-SUB'!$V$3:$W$633,2,0))</f>
        <v>0</v>
      </c>
      <c r="AV130" s="11">
        <f>IF(ISNA(VLOOKUP(CONCATENATE($B130,AV$2,"multi"),'III-SUB'!$V$3:$W$633,2,0)),0,VLOOKUP(CONCATENATE($B130,AV$2,"multi"),'III-SUB'!$V$3:$W$633,2,0))</f>
        <v>0</v>
      </c>
      <c r="AW130" s="11">
        <f>IF(ISNA(VLOOKUP(CONCATENATE($B130,AW$2,"multi"),'III-SUB'!$V$3:$W$633,2,0)),0,VLOOKUP(CONCATENATE($B130,AW$2,"multi"),'III-SUB'!$V$3:$W$633,2,0))</f>
        <v>0</v>
      </c>
      <c r="AX130" s="11">
        <f>IF(ISNA(VLOOKUP(CONCATENATE($B130,AX$2,"multi"),'III-SUB'!$V$3:$W$633,2,0)),0,VLOOKUP(CONCATENATE($B130,AX$2,"multi"),'III-SUB'!$V$3:$W$633,2,0))</f>
        <v>0</v>
      </c>
      <c r="AY130" s="11">
        <f>IF(ISNA(VLOOKUP(CONCATENATE($B130,AY$2,"multi"),'III-SUB'!$V$3:$W$633,2,0)),0,VLOOKUP(CONCATENATE($B130,AY$2,"multi"),'III-SUB'!$V$3:$W$633,2,0))</f>
        <v>0</v>
      </c>
      <c r="AZ130" s="11">
        <f>IF(ISNA(VLOOKUP(CONCATENATE($B130,AZ$2,"multi"),'III-SUB'!$V$3:$W$633,2,0)),0,VLOOKUP(CONCATENATE($B130,AZ$2,"multi"),'III-SUB'!$V$3:$W$633,2,0))</f>
        <v>0</v>
      </c>
      <c r="BA130" s="11">
        <f>IF(ISNA(VLOOKUP(CONCATENATE($B130,BA$2,"multi"),'III-SUB'!$V$3:$W$633,2,0)),0,VLOOKUP(CONCATENATE($B130,BA$2,"multi"),'III-SUB'!$V$3:$W$633,2,0))</f>
        <v>0</v>
      </c>
      <c r="BB130" s="11">
        <f>IF(ISNA(VLOOKUP(CONCATENATE($B130,BB$2,"multi"),'III-SUB'!$V$3:$W$633,2,0)),0,VLOOKUP(CONCATENATE($B130,BB$2,"multi"),'III-SUB'!$V$3:$W$633,2,0))</f>
        <v>0</v>
      </c>
      <c r="BC130" s="11">
        <f>IF(ISNA(VLOOKUP(CONCATENATE($B130,BC$2,"multi"),'III-SUB'!$V$3:$W$633,2,0)),0,VLOOKUP(CONCATENATE($B130,BC$2,"multi"),'III-SUB'!$V$3:$W$633,2,0))</f>
        <v>0</v>
      </c>
      <c r="BD130" s="11">
        <f>SUM(AQ130:BC130)</f>
        <v>0</v>
      </c>
      <c r="BE130" s="11">
        <f>IF(ISNA(VLOOKUP(CONCATENATE($B130,AQ$2,"multi"),VHF!$V$3:$W$627,2,0)),0,VLOOKUP(CONCATENATE($B130,AQ$2,"multi"),VHF!$V$3:$W$627,2,0))</f>
        <v>0</v>
      </c>
      <c r="BF130" s="11">
        <f>IF(ISNA(VLOOKUP(CONCATENATE($B130,BF$2,"multi"),UHF!$V$3:$W$612,2,0)),0,VLOOKUP(CONCATENATE($B130,BF$2,"multi"),UHF!$V$3:$W$612,2,0))</f>
        <v>0</v>
      </c>
      <c r="BG130" s="11">
        <f>IF(ISNA(VLOOKUP(CONCATENATE($B130,BG$2,"multi"),UHF!$V$3:$W$612,2,0)),0,VLOOKUP(CONCATENATE($B130,BG$2,"multi"),UHF!$V$3:$W$612,2,0))</f>
        <v>0</v>
      </c>
      <c r="BH130" s="11">
        <f>IF(ISNA(VLOOKUP(CONCATENATE($B130,BH$2,"multi"),UHF!$V$3:$W$612,2,0)),0,VLOOKUP(CONCATENATE($B130,BH$2,"multi"),UHF!$V$3:$W$612,2,0))</f>
        <v>0</v>
      </c>
      <c r="BI130" s="11">
        <f>IF(ISNA(VLOOKUP(CONCATENATE($B130,BI$2,"multi"),UHF!$V$3:$W$612,2,0)),0,VLOOKUP(CONCATENATE($B130,BI$2,"multi"),UHF!$V$3:$W$612,2,0))</f>
        <v>0</v>
      </c>
      <c r="BJ130" s="11">
        <f>IF(ISNA(VLOOKUP(CONCATENATE($B130,BJ$2,"multi"),UHF!$V$3:$W$612,2,0)),0,VLOOKUP(CONCATENATE($B130,BJ$2,"multi"),UHF!$V$3:$W$612,2,0))</f>
        <v>0</v>
      </c>
      <c r="BK130" s="11">
        <f>IF(ISNA(VLOOKUP(CONCATENATE($B130,BK$2,"multi"),UHF!$V$3:$W$612,2,0)),0,VLOOKUP(CONCATENATE($B130,BK$2,"multi"),UHF!$V$3:$W$612,2,0))</f>
        <v>0</v>
      </c>
      <c r="BL130" s="11">
        <f>IF(ISNA(VLOOKUP(CONCATENATE($B130,BL$2,"multi"),UHF!$V$3:$W$612,2,0)),0,VLOOKUP(CONCATENATE($B130,BL$2,"multi"),UHF!$V$3:$W$612,2,0))</f>
        <v>0</v>
      </c>
      <c r="BM130" s="11">
        <f>IF(ISNA(VLOOKUP(CONCATENATE($B130,BM$2,"multi"),UHF!$V$3:$W$612,2,0)),0,VLOOKUP(CONCATENATE($B130,BM$2,"multi"),UHF!$V$3:$W$612,2,0))</f>
        <v>0</v>
      </c>
      <c r="BN130" s="11">
        <f>IF(ISNA(VLOOKUP(CONCATENATE($B130,BN$2,"multi"),UHF!$V$3:$W$612,2,0)),0,VLOOKUP(CONCATENATE($B130,BN$2,"multi"),UHF!$V$3:$W$612,2,0))</f>
        <v>0</v>
      </c>
      <c r="BO130" s="11">
        <f>IF(ISNA(VLOOKUP(CONCATENATE($B130,BO$2,"multi"),UHF!$V$3:$W$612,2,0)),0,VLOOKUP(CONCATENATE($B130,BO$2,"multi"),UHF!$V$3:$W$612,2,0))</f>
        <v>0</v>
      </c>
      <c r="BP130" s="11">
        <f>IF(ISNA(VLOOKUP(CONCATENATE($B130,BP$2,"multi"),UHF!$V$3:$W$612,2,0)),0,VLOOKUP(CONCATENATE($B130,BP$2,"multi"),UHF!$V$3:$W$612,2,0))</f>
        <v>0</v>
      </c>
      <c r="BQ130" s="11">
        <f>IF(ISNA(VLOOKUP(CONCATENATE($B130,BQ$2,"multi"),UHF!$V$3:$W$612,2,0)),0,VLOOKUP(CONCATENATE($B130,BQ$2,"multi"),UHF!$V$3:$W$612,2,0))</f>
        <v>0</v>
      </c>
      <c r="BR130" s="11">
        <f>SUM(BF130:BQ130)</f>
        <v>0</v>
      </c>
      <c r="BS130" s="11">
        <f>IF(ISNA(VLOOKUP(CONCATENATE($B130,BS$2,"multi"),'A1'!$V$3:$W$612,2,0)),0,VLOOKUP(CONCATENATE($B130,BS$2,"multi"),'A1'!$V$3:$W$612,2,0))</f>
        <v>0</v>
      </c>
    </row>
    <row r="131" spans="2:71" x14ac:dyDescent="0.2">
      <c r="B131" s="8">
        <f>'Seznam-MO'!A131</f>
        <v>0</v>
      </c>
      <c r="C131" s="11">
        <f>IF(ISNA(VLOOKUP(CONCATENATE($B131,C$2,"multi"),'I-SUB'!$V$3:$W$624,2,0)),0,VLOOKUP(CONCATENATE($B131,C$2,"multi"),'I-SUB'!$V$3:$W$624,2,0))</f>
        <v>0</v>
      </c>
      <c r="D131" s="11">
        <f>IF(ISNA(VLOOKUP(CONCATENATE($B131,D$2,"multi"),'I-SUB'!$V$3:$W$624,2,0)),0,VLOOKUP(CONCATENATE($B131,D$2,"multi"),'I-SUB'!$V$3:$W$624,2,0))</f>
        <v>0</v>
      </c>
      <c r="E131" s="11">
        <f>IF(ISNA(VLOOKUP(CONCATENATE($B131,E$2,"multi"),'I-SUB'!$V$3:$W$624,2,0)),0,VLOOKUP(CONCATENATE($B131,E$2,"multi"),'I-SUB'!$V$3:$W$624,2,0))</f>
        <v>0</v>
      </c>
      <c r="F131" s="11">
        <f>IF(ISNA(VLOOKUP(CONCATENATE($B131,F$2,"multi"),'I-SUB'!$V$3:$W$624,2,0)),0,VLOOKUP(CONCATENATE($B131,F$2,"multi"),'I-SUB'!$V$3:$W$624,2,0))</f>
        <v>0</v>
      </c>
      <c r="G131" s="11">
        <f>IF(ISNA(VLOOKUP(CONCATENATE($B131,G$2,"multi"),'I-SUB'!$V$3:$W$624,2,0)),0,VLOOKUP(CONCATENATE($B131,G$2,"multi"),'I-SUB'!$V$3:$W$624,2,0))</f>
        <v>0</v>
      </c>
      <c r="H131" s="11">
        <f>IF(ISNA(VLOOKUP(CONCATENATE($B131,H$2,"multi"),'I-SUB'!$V$3:$W$624,2,0)),0,VLOOKUP(CONCATENATE($B131,H$2,"multi"),'I-SUB'!$V$3:$W$624,2,0))</f>
        <v>0</v>
      </c>
      <c r="I131" s="11">
        <f>IF(ISNA(VLOOKUP(CONCATENATE($B131,I$2,"multi"),'I-SUB'!$V$3:$W$624,2,0)),0,VLOOKUP(CONCATENATE($B131,I$2,"multi"),'I-SUB'!$V$3:$W$624,2,0))</f>
        <v>0</v>
      </c>
      <c r="J131" s="11">
        <f>IF(ISNA(VLOOKUP(CONCATENATE($B131,J$2,"multi"),'I-SUB'!$V$3:$W$624,2,0)),0,VLOOKUP(CONCATENATE($B131,J$2,"multi"),'I-SUB'!$V$3:$W$624,2,0))</f>
        <v>0</v>
      </c>
      <c r="K131" s="11">
        <f>IF(ISNA(VLOOKUP(CONCATENATE($B131,K$2,"multi"),'I-SUB'!$V$3:$W$624,2,0)),0,VLOOKUP(CONCATENATE($B131,K$2,"multi"),'I-SUB'!$V$3:$W$624,2,0))</f>
        <v>0</v>
      </c>
      <c r="L131" s="11">
        <f>IF(ISNA(VLOOKUP(CONCATENATE($B131,L$2,"multi"),'I-SUB'!$V$3:$W$624,2,0)),0,VLOOKUP(CONCATENATE($B131,L$2,"multi"),'I-SUB'!$V$3:$W$624,2,0))</f>
        <v>0</v>
      </c>
      <c r="M131" s="11">
        <f>IF(ISNA(VLOOKUP(CONCATENATE($B131,M$2,"multi"),'I-SUB'!$V$3:$W$624,2,0)),0,VLOOKUP(CONCATENATE($B131,M$2,"multi"),'I-SUB'!$V$3:$W$624,2,0))</f>
        <v>0</v>
      </c>
      <c r="N131" s="11">
        <f>IF(ISNA(VLOOKUP(CONCATENATE($B131,N$2,"multi"),'I-SUB'!$V$3:$W$624,2,0)),0,VLOOKUP(CONCATENATE($B131,N$2,"multi"),'I-SUB'!$V$3:$W$624,2,0))</f>
        <v>0</v>
      </c>
      <c r="O131" s="11">
        <f>IF(ISNA(VLOOKUP(CONCATENATE($B131,O$2,"multi"),'I-SUB'!$V$3:$W$624,2,0)),0,VLOOKUP(CONCATENATE($B131,O$2,"multi"),'I-SUB'!$V$3:$W$624,2,0))</f>
        <v>0</v>
      </c>
      <c r="P131" s="11">
        <f>SUM(C131:O131)</f>
        <v>0</v>
      </c>
      <c r="Q131" s="11">
        <f>IF(ISNA(VLOOKUP(CONCATENATE($B131,Q$2,"multi"),'II-SUB'!$V$3:$W$630,2,0)),0,VLOOKUP(CONCATENATE($B131,Q$2,"multi"),'II-SUB'!$V$3:$W$630,2,0))</f>
        <v>0</v>
      </c>
      <c r="R131" s="11">
        <f>IF(ISNA(VLOOKUP(CONCATENATE($B131,R$2,"multi"),'II-SUB'!$V$3:$W$630,2,0)),0,VLOOKUP(CONCATENATE($B131,R$2,"multi"),'II-SUB'!$V$3:$W$630,2,0))</f>
        <v>0</v>
      </c>
      <c r="S131" s="11">
        <f>IF(ISNA(VLOOKUP(CONCATENATE($B131,S$2,"multi"),'II-SUB'!$V$3:$W$630,2,0)),0,VLOOKUP(CONCATENATE($B131,S$2,"multi"),'II-SUB'!$V$3:$W$630,2,0))</f>
        <v>0</v>
      </c>
      <c r="T131" s="11">
        <f>IF(ISNA(VLOOKUP(CONCATENATE($B131,T$2,"multi"),'II-SUB'!$V$3:$W$630,2,0)),0,VLOOKUP(CONCATENATE($B131,T$2,"multi"),'II-SUB'!$V$3:$W$630,2,0))</f>
        <v>0</v>
      </c>
      <c r="U131" s="11">
        <f>IF(ISNA(VLOOKUP(CONCATENATE($B131,U$2,"multi"),'II-SUB'!$V$3:$W$630,2,0)),0,VLOOKUP(CONCATENATE($B131,U$2,"multi"),'II-SUB'!$V$3:$W$630,2,0))</f>
        <v>0</v>
      </c>
      <c r="V131" s="11">
        <f>IF(ISNA(VLOOKUP(CONCATENATE($B131,V$2,"multi"),'II-SUB'!$V$3:$W$630,2,0)),0,VLOOKUP(CONCATENATE($B131,V$2,"multi"),'II-SUB'!$V$3:$W$630,2,0))</f>
        <v>0</v>
      </c>
      <c r="W131" s="11">
        <f>IF(ISNA(VLOOKUP(CONCATENATE($B131,W$2,"multi"),'II-SUB'!$V$3:$W$630,2,0)),0,VLOOKUP(CONCATENATE($B131,W$2,"multi"),'II-SUB'!$V$3:$W$630,2,0))</f>
        <v>0</v>
      </c>
      <c r="X131" s="11">
        <f>IF(ISNA(VLOOKUP(CONCATENATE($B131,X$2,"multi"),'II-SUB'!$V$3:$W$630,2,0)),0,VLOOKUP(CONCATENATE($B131,X$2,"multi"),'II-SUB'!$V$3:$W$630,2,0))</f>
        <v>0</v>
      </c>
      <c r="Y131" s="11">
        <f>IF(ISNA(VLOOKUP(CONCATENATE($B131,Y$2,"multi"),'II-SUB'!$V$3:$W$630,2,0)),0,VLOOKUP(CONCATENATE($B131,Y$2,"multi"),'II-SUB'!$V$3:$W$630,2,0))</f>
        <v>0</v>
      </c>
      <c r="Z131" s="11">
        <f>IF(ISNA(VLOOKUP(CONCATENATE($B131,Z$2,"multi"),'II-SUB'!$V$3:$W$630,2,0)),0,VLOOKUP(CONCATENATE($B131,Z$2,"multi"),'II-SUB'!$V$3:$W$630,2,0))</f>
        <v>0</v>
      </c>
      <c r="AA131" s="11">
        <f>IF(ISNA(VLOOKUP(CONCATENATE($B131,AA$2,"multi"),'II-SUB'!$V$3:$W$630,2,0)),0,VLOOKUP(CONCATENATE($B131,AA$2,"multi"),'II-SUB'!$V$3:$W$630,2,0))</f>
        <v>0</v>
      </c>
      <c r="AB131" s="11">
        <f>IF(ISNA(VLOOKUP(CONCATENATE($B131,AB$2,"multi"),'II-SUB'!$V$3:$W$630,2,0)),0,VLOOKUP(CONCATENATE($B131,AB$2,"multi"),'II-SUB'!$V$3:$W$630,2,0))</f>
        <v>0</v>
      </c>
      <c r="AC131" s="11">
        <f>IF(ISNA(VLOOKUP(CONCATENATE($B131,AC$2,"multi"),'II-SUB'!$V$3:$W$630,2,0)),0,VLOOKUP(CONCATENATE($B131,AC$2,"multi"),'II-SUB'!$V$3:$W$630,2,0))</f>
        <v>0</v>
      </c>
      <c r="AD131" s="11">
        <f>SUM(Q131:AC131)</f>
        <v>0</v>
      </c>
      <c r="AE131" s="11">
        <f>IF(ISNA(VLOOKUP(CONCATENATE($B131,AE$2,"multi"),MW!$V$3:$W$600,2,0)),0,VLOOKUP(CONCATENATE($B131,AE$2,"multi"),MW!$V$3:$W$600,2,0))</f>
        <v>0</v>
      </c>
      <c r="AF131" s="11">
        <f>IF(ISNA(VLOOKUP(CONCATENATE($B131,AF$2,"multi"),MW!$V$3:$W$600,2,0)),0,VLOOKUP(CONCATENATE($B131,AF$2,"multi"),MW!$V$3:$W$600,2,0))</f>
        <v>0</v>
      </c>
      <c r="AG131" s="11">
        <f>IF(ISNA(VLOOKUP(CONCATENATE($B131,AG$2,"multi"),MW!$V$3:$W$600,2,0)),0,VLOOKUP(CONCATENATE($B131,AG$2,"multi"),MW!$V$3:$W$600,2,0))</f>
        <v>0</v>
      </c>
      <c r="AH131" s="11">
        <f>IF(ISNA(VLOOKUP(CONCATENATE($B131,AH$2,"multi"),MW!$V$3:$W$600,2,0)),0,VLOOKUP(CONCATENATE($B131,AH$2,"multi"),MW!$V$3:$W$600,2,0))</f>
        <v>0</v>
      </c>
      <c r="AI131" s="11">
        <f>IF(ISNA(VLOOKUP(CONCATENATE($B131,AI$2,"multi"),MW!$V$3:$W$600,2,0)),0,VLOOKUP(CONCATENATE($B131,AI$2,"multi"),MW!$V$3:$W$600,2,0))</f>
        <v>0</v>
      </c>
      <c r="AJ131" s="11">
        <f>IF(ISNA(VLOOKUP(CONCATENATE($B131,AJ$2,"multi"),MW!$V$3:$W$600,2,0)),0,VLOOKUP(CONCATENATE($B131,AJ$2,"multi"),MW!$V$3:$W$600,2,0))</f>
        <v>0</v>
      </c>
      <c r="AK131" s="11">
        <f>IF(ISNA(VLOOKUP(CONCATENATE($B131,AK$2,"multi"),MW!$V$3:$W$600,2,0)),0,VLOOKUP(CONCATENATE($B131,AK$2,"multi"),MW!$V$3:$W$600,2,0))</f>
        <v>0</v>
      </c>
      <c r="AL131" s="11">
        <f>IF(ISNA(VLOOKUP(CONCATENATE($B131,AL$2,"multi"),MW!$V$3:$W$600,2,0)),0,VLOOKUP(CONCATENATE($B131,AL$2,"multi"),MW!$V$3:$W$600,2,0))</f>
        <v>0</v>
      </c>
      <c r="AM131" s="11">
        <f>IF(ISNA(VLOOKUP(CONCATENATE($B131,AM$2,"multi"),MW!$V$3:$W$600,2,0)),0,VLOOKUP(CONCATENATE($B131,AM$2,"multi"),MW!$V$3:$W$600,2,0))</f>
        <v>0</v>
      </c>
      <c r="AN131" s="11">
        <f>IF(ISNA(VLOOKUP(CONCATENATE($B131,AN$2,"multi"),MW!$V$3:$W$600,2,0)),0,VLOOKUP(CONCATENATE($B131,AN$2,"multi"),MW!$V$3:$W$600,2,0))</f>
        <v>0</v>
      </c>
      <c r="AO131" s="11">
        <f>IF(ISNA(VLOOKUP(CONCATENATE($B131,AO$2,"multi"),MW!$V$3:$W$600,2,0)),0,VLOOKUP(CONCATENATE($B131,AO$2,"multi"),MW!$V$3:$W$600,2,0))</f>
        <v>0</v>
      </c>
      <c r="AP131" s="11">
        <f>SUM(AE131:AO131)</f>
        <v>0</v>
      </c>
      <c r="AQ131" s="11">
        <f>IF(ISNA(VLOOKUP(CONCATENATE($B131,AQ$2,"multi"),'III-SUB'!$V$3:$W$633,2,0)),0,VLOOKUP(CONCATENATE($B131,AQ$2,"multi"),'III-SUB'!$V$3:$W$633,2,0))</f>
        <v>0</v>
      </c>
      <c r="AR131" s="11">
        <f>IF(ISNA(VLOOKUP(CONCATENATE($B131,AR$2,"multi"),'III-SUB'!$V$3:$W$633,2,0)),0,VLOOKUP(CONCATENATE($B131,AR$2,"multi"),'III-SUB'!$V$3:$W$633,2,0))</f>
        <v>0</v>
      </c>
      <c r="AS131" s="11">
        <f>IF(ISNA(VLOOKUP(CONCATENATE($B131,AS$2,"multi"),'III-SUB'!$V$3:$W$633,2,0)),0,VLOOKUP(CONCATENATE($B131,AS$2,"multi"),'III-SUB'!$V$3:$W$633,2,0))</f>
        <v>0</v>
      </c>
      <c r="AT131" s="11">
        <f>IF(ISNA(VLOOKUP(CONCATENATE($B131,AT$2,"multi"),'III-SUB'!$V$3:$W$633,2,0)),0,VLOOKUP(CONCATENATE($B131,AT$2,"multi"),'III-SUB'!$V$3:$W$633,2,0))</f>
        <v>0</v>
      </c>
      <c r="AU131" s="11">
        <f>IF(ISNA(VLOOKUP(CONCATENATE($B131,AU$2,"multi"),'III-SUB'!$V$3:$W$633,2,0)),0,VLOOKUP(CONCATENATE($B131,AU$2,"multi"),'III-SUB'!$V$3:$W$633,2,0))</f>
        <v>0</v>
      </c>
      <c r="AV131" s="11">
        <f>IF(ISNA(VLOOKUP(CONCATENATE($B131,AV$2,"multi"),'III-SUB'!$V$3:$W$633,2,0)),0,VLOOKUP(CONCATENATE($B131,AV$2,"multi"),'III-SUB'!$V$3:$W$633,2,0))</f>
        <v>0</v>
      </c>
      <c r="AW131" s="11">
        <f>IF(ISNA(VLOOKUP(CONCATENATE($B131,AW$2,"multi"),'III-SUB'!$V$3:$W$633,2,0)),0,VLOOKUP(CONCATENATE($B131,AW$2,"multi"),'III-SUB'!$V$3:$W$633,2,0))</f>
        <v>0</v>
      </c>
      <c r="AX131" s="11">
        <f>IF(ISNA(VLOOKUP(CONCATENATE($B131,AX$2,"multi"),'III-SUB'!$V$3:$W$633,2,0)),0,VLOOKUP(CONCATENATE($B131,AX$2,"multi"),'III-SUB'!$V$3:$W$633,2,0))</f>
        <v>0</v>
      </c>
      <c r="AY131" s="11">
        <f>IF(ISNA(VLOOKUP(CONCATENATE($B131,AY$2,"multi"),'III-SUB'!$V$3:$W$633,2,0)),0,VLOOKUP(CONCATENATE($B131,AY$2,"multi"),'III-SUB'!$V$3:$W$633,2,0))</f>
        <v>0</v>
      </c>
      <c r="AZ131" s="11">
        <f>IF(ISNA(VLOOKUP(CONCATENATE($B131,AZ$2,"multi"),'III-SUB'!$V$3:$W$633,2,0)),0,VLOOKUP(CONCATENATE($B131,AZ$2,"multi"),'III-SUB'!$V$3:$W$633,2,0))</f>
        <v>0</v>
      </c>
      <c r="BA131" s="11">
        <f>IF(ISNA(VLOOKUP(CONCATENATE($B131,BA$2,"multi"),'III-SUB'!$V$3:$W$633,2,0)),0,VLOOKUP(CONCATENATE($B131,BA$2,"multi"),'III-SUB'!$V$3:$W$633,2,0))</f>
        <v>0</v>
      </c>
      <c r="BB131" s="11">
        <f>IF(ISNA(VLOOKUP(CONCATENATE($B131,BB$2,"multi"),'III-SUB'!$V$3:$W$633,2,0)),0,VLOOKUP(CONCATENATE($B131,BB$2,"multi"),'III-SUB'!$V$3:$W$633,2,0))</f>
        <v>0</v>
      </c>
      <c r="BC131" s="11">
        <f>IF(ISNA(VLOOKUP(CONCATENATE($B131,BC$2,"multi"),'III-SUB'!$V$3:$W$633,2,0)),0,VLOOKUP(CONCATENATE($B131,BC$2,"multi"),'III-SUB'!$V$3:$W$633,2,0))</f>
        <v>0</v>
      </c>
      <c r="BD131" s="11">
        <f>SUM(AQ131:BC131)</f>
        <v>0</v>
      </c>
      <c r="BE131" s="11">
        <f>IF(ISNA(VLOOKUP(CONCATENATE($B131,AQ$2,"multi"),VHF!$V$3:$W$627,2,0)),0,VLOOKUP(CONCATENATE($B131,AQ$2,"multi"),VHF!$V$3:$W$627,2,0))</f>
        <v>0</v>
      </c>
      <c r="BF131" s="11">
        <f>IF(ISNA(VLOOKUP(CONCATENATE($B131,BF$2,"multi"),UHF!$V$3:$W$612,2,0)),0,VLOOKUP(CONCATENATE($B131,BF$2,"multi"),UHF!$V$3:$W$612,2,0))</f>
        <v>0</v>
      </c>
      <c r="BG131" s="11">
        <f>IF(ISNA(VLOOKUP(CONCATENATE($B131,BG$2,"multi"),UHF!$V$3:$W$612,2,0)),0,VLOOKUP(CONCATENATE($B131,BG$2,"multi"),UHF!$V$3:$W$612,2,0))</f>
        <v>0</v>
      </c>
      <c r="BH131" s="11">
        <f>IF(ISNA(VLOOKUP(CONCATENATE($B131,BH$2,"multi"),UHF!$V$3:$W$612,2,0)),0,VLOOKUP(CONCATENATE($B131,BH$2,"multi"),UHF!$V$3:$W$612,2,0))</f>
        <v>0</v>
      </c>
      <c r="BI131" s="11">
        <f>IF(ISNA(VLOOKUP(CONCATENATE($B131,BI$2,"multi"),UHF!$V$3:$W$612,2,0)),0,VLOOKUP(CONCATENATE($B131,BI$2,"multi"),UHF!$V$3:$W$612,2,0))</f>
        <v>0</v>
      </c>
      <c r="BJ131" s="11">
        <f>IF(ISNA(VLOOKUP(CONCATENATE($B131,BJ$2,"multi"),UHF!$V$3:$W$612,2,0)),0,VLOOKUP(CONCATENATE($B131,BJ$2,"multi"),UHF!$V$3:$W$612,2,0))</f>
        <v>0</v>
      </c>
      <c r="BK131" s="11">
        <f>IF(ISNA(VLOOKUP(CONCATENATE($B131,BK$2,"multi"),UHF!$V$3:$W$612,2,0)),0,VLOOKUP(CONCATENATE($B131,BK$2,"multi"),UHF!$V$3:$W$612,2,0))</f>
        <v>0</v>
      </c>
      <c r="BL131" s="11">
        <f>IF(ISNA(VLOOKUP(CONCATENATE($B131,BL$2,"multi"),UHF!$V$3:$W$612,2,0)),0,VLOOKUP(CONCATENATE($B131,BL$2,"multi"),UHF!$V$3:$W$612,2,0))</f>
        <v>0</v>
      </c>
      <c r="BM131" s="11">
        <f>IF(ISNA(VLOOKUP(CONCATENATE($B131,BM$2,"multi"),UHF!$V$3:$W$612,2,0)),0,VLOOKUP(CONCATENATE($B131,BM$2,"multi"),UHF!$V$3:$W$612,2,0))</f>
        <v>0</v>
      </c>
      <c r="BN131" s="11">
        <f>IF(ISNA(VLOOKUP(CONCATENATE($B131,BN$2,"multi"),UHF!$V$3:$W$612,2,0)),0,VLOOKUP(CONCATENATE($B131,BN$2,"multi"),UHF!$V$3:$W$612,2,0))</f>
        <v>0</v>
      </c>
      <c r="BO131" s="11">
        <f>IF(ISNA(VLOOKUP(CONCATENATE($B131,BO$2,"multi"),UHF!$V$3:$W$612,2,0)),0,VLOOKUP(CONCATENATE($B131,BO$2,"multi"),UHF!$V$3:$W$612,2,0))</f>
        <v>0</v>
      </c>
      <c r="BP131" s="11">
        <f>IF(ISNA(VLOOKUP(CONCATENATE($B131,BP$2,"multi"),UHF!$V$3:$W$612,2,0)),0,VLOOKUP(CONCATENATE($B131,BP$2,"multi"),UHF!$V$3:$W$612,2,0))</f>
        <v>0</v>
      </c>
      <c r="BQ131" s="11">
        <f>IF(ISNA(VLOOKUP(CONCATENATE($B131,BQ$2,"multi"),UHF!$V$3:$W$612,2,0)),0,VLOOKUP(CONCATENATE($B131,BQ$2,"multi"),UHF!$V$3:$W$612,2,0))</f>
        <v>0</v>
      </c>
      <c r="BR131" s="11">
        <f>SUM(BF131:BQ131)</f>
        <v>0</v>
      </c>
      <c r="BS131" s="11">
        <f>IF(ISNA(VLOOKUP(CONCATENATE($B131,BS$2,"multi"),'A1'!$V$3:$W$612,2,0)),0,VLOOKUP(CONCATENATE($B131,BS$2,"multi"),'A1'!$V$3:$W$612,2,0))</f>
        <v>0</v>
      </c>
    </row>
    <row r="132" spans="2:71" x14ac:dyDescent="0.2">
      <c r="B132" s="8">
        <f>'Seznam-MO'!A132</f>
        <v>0</v>
      </c>
      <c r="C132" s="11">
        <f>IF(ISNA(VLOOKUP(CONCATENATE($B132,C$2,"multi"),'I-SUB'!$V$3:$W$624,2,0)),0,VLOOKUP(CONCATENATE($B132,C$2,"multi"),'I-SUB'!$V$3:$W$624,2,0))</f>
        <v>0</v>
      </c>
      <c r="D132" s="11">
        <f>IF(ISNA(VLOOKUP(CONCATENATE($B132,D$2,"multi"),'I-SUB'!$V$3:$W$624,2,0)),0,VLOOKUP(CONCATENATE($B132,D$2,"multi"),'I-SUB'!$V$3:$W$624,2,0))</f>
        <v>0</v>
      </c>
      <c r="E132" s="11">
        <f>IF(ISNA(VLOOKUP(CONCATENATE($B132,E$2,"multi"),'I-SUB'!$V$3:$W$624,2,0)),0,VLOOKUP(CONCATENATE($B132,E$2,"multi"),'I-SUB'!$V$3:$W$624,2,0))</f>
        <v>0</v>
      </c>
      <c r="F132" s="11">
        <f>IF(ISNA(VLOOKUP(CONCATENATE($B132,F$2,"multi"),'I-SUB'!$V$3:$W$624,2,0)),0,VLOOKUP(CONCATENATE($B132,F$2,"multi"),'I-SUB'!$V$3:$W$624,2,0))</f>
        <v>0</v>
      </c>
      <c r="G132" s="11">
        <f>IF(ISNA(VLOOKUP(CONCATENATE($B132,G$2,"multi"),'I-SUB'!$V$3:$W$624,2,0)),0,VLOOKUP(CONCATENATE($B132,G$2,"multi"),'I-SUB'!$V$3:$W$624,2,0))</f>
        <v>0</v>
      </c>
      <c r="H132" s="11">
        <f>IF(ISNA(VLOOKUP(CONCATENATE($B132,H$2,"multi"),'I-SUB'!$V$3:$W$624,2,0)),0,VLOOKUP(CONCATENATE($B132,H$2,"multi"),'I-SUB'!$V$3:$W$624,2,0))</f>
        <v>0</v>
      </c>
      <c r="I132" s="11">
        <f>IF(ISNA(VLOOKUP(CONCATENATE($B132,I$2,"multi"),'I-SUB'!$V$3:$W$624,2,0)),0,VLOOKUP(CONCATENATE($B132,I$2,"multi"),'I-SUB'!$V$3:$W$624,2,0))</f>
        <v>0</v>
      </c>
      <c r="J132" s="11">
        <f>IF(ISNA(VLOOKUP(CONCATENATE($B132,J$2,"multi"),'I-SUB'!$V$3:$W$624,2,0)),0,VLOOKUP(CONCATENATE($B132,J$2,"multi"),'I-SUB'!$V$3:$W$624,2,0))</f>
        <v>0</v>
      </c>
      <c r="K132" s="11">
        <f>IF(ISNA(VLOOKUP(CONCATENATE($B132,K$2,"multi"),'I-SUB'!$V$3:$W$624,2,0)),0,VLOOKUP(CONCATENATE($B132,K$2,"multi"),'I-SUB'!$V$3:$W$624,2,0))</f>
        <v>0</v>
      </c>
      <c r="L132" s="11">
        <f>IF(ISNA(VLOOKUP(CONCATENATE($B132,L$2,"multi"),'I-SUB'!$V$3:$W$624,2,0)),0,VLOOKUP(CONCATENATE($B132,L$2,"multi"),'I-SUB'!$V$3:$W$624,2,0))</f>
        <v>0</v>
      </c>
      <c r="M132" s="11">
        <f>IF(ISNA(VLOOKUP(CONCATENATE($B132,M$2,"multi"),'I-SUB'!$V$3:$W$624,2,0)),0,VLOOKUP(CONCATENATE($B132,M$2,"multi"),'I-SUB'!$V$3:$W$624,2,0))</f>
        <v>0</v>
      </c>
      <c r="N132" s="11">
        <f>IF(ISNA(VLOOKUP(CONCATENATE($B132,N$2,"multi"),'I-SUB'!$V$3:$W$624,2,0)),0,VLOOKUP(CONCATENATE($B132,N$2,"multi"),'I-SUB'!$V$3:$W$624,2,0))</f>
        <v>0</v>
      </c>
      <c r="O132" s="11">
        <f>IF(ISNA(VLOOKUP(CONCATENATE($B132,O$2,"multi"),'I-SUB'!$V$3:$W$624,2,0)),0,VLOOKUP(CONCATENATE($B132,O$2,"multi"),'I-SUB'!$V$3:$W$624,2,0))</f>
        <v>0</v>
      </c>
      <c r="P132" s="11">
        <f>SUM(C132:O132)</f>
        <v>0</v>
      </c>
      <c r="Q132" s="11">
        <f>IF(ISNA(VLOOKUP(CONCATENATE($B132,Q$2,"multi"),'II-SUB'!$V$3:$W$630,2,0)),0,VLOOKUP(CONCATENATE($B132,Q$2,"multi"),'II-SUB'!$V$3:$W$630,2,0))</f>
        <v>0</v>
      </c>
      <c r="R132" s="11">
        <f>IF(ISNA(VLOOKUP(CONCATENATE($B132,R$2,"multi"),'II-SUB'!$V$3:$W$630,2,0)),0,VLOOKUP(CONCATENATE($B132,R$2,"multi"),'II-SUB'!$V$3:$W$630,2,0))</f>
        <v>0</v>
      </c>
      <c r="S132" s="11">
        <f>IF(ISNA(VLOOKUP(CONCATENATE($B132,S$2,"multi"),'II-SUB'!$V$3:$W$630,2,0)),0,VLOOKUP(CONCATENATE($B132,S$2,"multi"),'II-SUB'!$V$3:$W$630,2,0))</f>
        <v>0</v>
      </c>
      <c r="T132" s="11">
        <f>IF(ISNA(VLOOKUP(CONCATENATE($B132,T$2,"multi"),'II-SUB'!$V$3:$W$630,2,0)),0,VLOOKUP(CONCATENATE($B132,T$2,"multi"),'II-SUB'!$V$3:$W$630,2,0))</f>
        <v>0</v>
      </c>
      <c r="U132" s="11">
        <f>IF(ISNA(VLOOKUP(CONCATENATE($B132,U$2,"multi"),'II-SUB'!$V$3:$W$630,2,0)),0,VLOOKUP(CONCATENATE($B132,U$2,"multi"),'II-SUB'!$V$3:$W$630,2,0))</f>
        <v>0</v>
      </c>
      <c r="V132" s="11">
        <f>IF(ISNA(VLOOKUP(CONCATENATE($B132,V$2,"multi"),'II-SUB'!$V$3:$W$630,2,0)),0,VLOOKUP(CONCATENATE($B132,V$2,"multi"),'II-SUB'!$V$3:$W$630,2,0))</f>
        <v>0</v>
      </c>
      <c r="W132" s="11">
        <f>IF(ISNA(VLOOKUP(CONCATENATE($B132,W$2,"multi"),'II-SUB'!$V$3:$W$630,2,0)),0,VLOOKUP(CONCATENATE($B132,W$2,"multi"),'II-SUB'!$V$3:$W$630,2,0))</f>
        <v>0</v>
      </c>
      <c r="X132" s="11">
        <f>IF(ISNA(VLOOKUP(CONCATENATE($B132,X$2,"multi"),'II-SUB'!$V$3:$W$630,2,0)),0,VLOOKUP(CONCATENATE($B132,X$2,"multi"),'II-SUB'!$V$3:$W$630,2,0))</f>
        <v>0</v>
      </c>
      <c r="Y132" s="11">
        <f>IF(ISNA(VLOOKUP(CONCATENATE($B132,Y$2,"multi"),'II-SUB'!$V$3:$W$630,2,0)),0,VLOOKUP(CONCATENATE($B132,Y$2,"multi"),'II-SUB'!$V$3:$W$630,2,0))</f>
        <v>0</v>
      </c>
      <c r="Z132" s="11">
        <f>IF(ISNA(VLOOKUP(CONCATENATE($B132,Z$2,"multi"),'II-SUB'!$V$3:$W$630,2,0)),0,VLOOKUP(CONCATENATE($B132,Z$2,"multi"),'II-SUB'!$V$3:$W$630,2,0))</f>
        <v>0</v>
      </c>
      <c r="AA132" s="11">
        <f>IF(ISNA(VLOOKUP(CONCATENATE($B132,AA$2,"multi"),'II-SUB'!$V$3:$W$630,2,0)),0,VLOOKUP(CONCATENATE($B132,AA$2,"multi"),'II-SUB'!$V$3:$W$630,2,0))</f>
        <v>0</v>
      </c>
      <c r="AB132" s="11">
        <f>IF(ISNA(VLOOKUP(CONCATENATE($B132,AB$2,"multi"),'II-SUB'!$V$3:$W$630,2,0)),0,VLOOKUP(CONCATENATE($B132,AB$2,"multi"),'II-SUB'!$V$3:$W$630,2,0))</f>
        <v>0</v>
      </c>
      <c r="AC132" s="11">
        <f>IF(ISNA(VLOOKUP(CONCATENATE($B132,AC$2,"multi"),'II-SUB'!$V$3:$W$630,2,0)),0,VLOOKUP(CONCATENATE($B132,AC$2,"multi"),'II-SUB'!$V$3:$W$630,2,0))</f>
        <v>0</v>
      </c>
      <c r="AD132" s="11">
        <f>SUM(Q132:AC132)</f>
        <v>0</v>
      </c>
      <c r="AE132" s="11">
        <f>IF(ISNA(VLOOKUP(CONCATENATE($B132,AE$2,"multi"),MW!$V$3:$W$600,2,0)),0,VLOOKUP(CONCATENATE($B132,AE$2,"multi"),MW!$V$3:$W$600,2,0))</f>
        <v>0</v>
      </c>
      <c r="AF132" s="11">
        <f>IF(ISNA(VLOOKUP(CONCATENATE($B132,AF$2,"multi"),MW!$V$3:$W$600,2,0)),0,VLOOKUP(CONCATENATE($B132,AF$2,"multi"),MW!$V$3:$W$600,2,0))</f>
        <v>0</v>
      </c>
      <c r="AG132" s="11">
        <f>IF(ISNA(VLOOKUP(CONCATENATE($B132,AG$2,"multi"),MW!$V$3:$W$600,2,0)),0,VLOOKUP(CONCATENATE($B132,AG$2,"multi"),MW!$V$3:$W$600,2,0))</f>
        <v>0</v>
      </c>
      <c r="AH132" s="11">
        <f>IF(ISNA(VLOOKUP(CONCATENATE($B132,AH$2,"multi"),MW!$V$3:$W$600,2,0)),0,VLOOKUP(CONCATENATE($B132,AH$2,"multi"),MW!$V$3:$W$600,2,0))</f>
        <v>0</v>
      </c>
      <c r="AI132" s="11">
        <f>IF(ISNA(VLOOKUP(CONCATENATE($B132,AI$2,"multi"),MW!$V$3:$W$600,2,0)),0,VLOOKUP(CONCATENATE($B132,AI$2,"multi"),MW!$V$3:$W$600,2,0))</f>
        <v>0</v>
      </c>
      <c r="AJ132" s="11">
        <f>IF(ISNA(VLOOKUP(CONCATENATE($B132,AJ$2,"multi"),MW!$V$3:$W$600,2,0)),0,VLOOKUP(CONCATENATE($B132,AJ$2,"multi"),MW!$V$3:$W$600,2,0))</f>
        <v>0</v>
      </c>
      <c r="AK132" s="11">
        <f>IF(ISNA(VLOOKUP(CONCATENATE($B132,AK$2,"multi"),MW!$V$3:$W$600,2,0)),0,VLOOKUP(CONCATENATE($B132,AK$2,"multi"),MW!$V$3:$W$600,2,0))</f>
        <v>0</v>
      </c>
      <c r="AL132" s="11">
        <f>IF(ISNA(VLOOKUP(CONCATENATE($B132,AL$2,"multi"),MW!$V$3:$W$600,2,0)),0,VLOOKUP(CONCATENATE($B132,AL$2,"multi"),MW!$V$3:$W$600,2,0))</f>
        <v>0</v>
      </c>
      <c r="AM132" s="11">
        <f>IF(ISNA(VLOOKUP(CONCATENATE($B132,AM$2,"multi"),MW!$V$3:$W$600,2,0)),0,VLOOKUP(CONCATENATE($B132,AM$2,"multi"),MW!$V$3:$W$600,2,0))</f>
        <v>0</v>
      </c>
      <c r="AN132" s="11">
        <f>IF(ISNA(VLOOKUP(CONCATENATE($B132,AN$2,"multi"),MW!$V$3:$W$600,2,0)),0,VLOOKUP(CONCATENATE($B132,AN$2,"multi"),MW!$V$3:$W$600,2,0))</f>
        <v>0</v>
      </c>
      <c r="AO132" s="11">
        <f>IF(ISNA(VLOOKUP(CONCATENATE($B132,AO$2,"multi"),MW!$V$3:$W$600,2,0)),0,VLOOKUP(CONCATENATE($B132,AO$2,"multi"),MW!$V$3:$W$600,2,0))</f>
        <v>0</v>
      </c>
      <c r="AP132" s="11">
        <f>SUM(AE132:AO132)</f>
        <v>0</v>
      </c>
      <c r="AQ132" s="11">
        <f>IF(ISNA(VLOOKUP(CONCATENATE($B132,AQ$2,"multi"),'III-SUB'!$V$3:$W$633,2,0)),0,VLOOKUP(CONCATENATE($B132,AQ$2,"multi"),'III-SUB'!$V$3:$W$633,2,0))</f>
        <v>0</v>
      </c>
      <c r="AR132" s="11">
        <f>IF(ISNA(VLOOKUP(CONCATENATE($B132,AR$2,"multi"),'III-SUB'!$V$3:$W$633,2,0)),0,VLOOKUP(CONCATENATE($B132,AR$2,"multi"),'III-SUB'!$V$3:$W$633,2,0))</f>
        <v>0</v>
      </c>
      <c r="AS132" s="11">
        <f>IF(ISNA(VLOOKUP(CONCATENATE($B132,AS$2,"multi"),'III-SUB'!$V$3:$W$633,2,0)),0,VLOOKUP(CONCATENATE($B132,AS$2,"multi"),'III-SUB'!$V$3:$W$633,2,0))</f>
        <v>0</v>
      </c>
      <c r="AT132" s="11">
        <f>IF(ISNA(VLOOKUP(CONCATENATE($B132,AT$2,"multi"),'III-SUB'!$V$3:$W$633,2,0)),0,VLOOKUP(CONCATENATE($B132,AT$2,"multi"),'III-SUB'!$V$3:$W$633,2,0))</f>
        <v>0</v>
      </c>
      <c r="AU132" s="11">
        <f>IF(ISNA(VLOOKUP(CONCATENATE($B132,AU$2,"multi"),'III-SUB'!$V$3:$W$633,2,0)),0,VLOOKUP(CONCATENATE($B132,AU$2,"multi"),'III-SUB'!$V$3:$W$633,2,0))</f>
        <v>0</v>
      </c>
      <c r="AV132" s="11">
        <f>IF(ISNA(VLOOKUP(CONCATENATE($B132,AV$2,"multi"),'III-SUB'!$V$3:$W$633,2,0)),0,VLOOKUP(CONCATENATE($B132,AV$2,"multi"),'III-SUB'!$V$3:$W$633,2,0))</f>
        <v>0</v>
      </c>
      <c r="AW132" s="11">
        <f>IF(ISNA(VLOOKUP(CONCATENATE($B132,AW$2,"multi"),'III-SUB'!$V$3:$W$633,2,0)),0,VLOOKUP(CONCATENATE($B132,AW$2,"multi"),'III-SUB'!$V$3:$W$633,2,0))</f>
        <v>0</v>
      </c>
      <c r="AX132" s="11">
        <f>IF(ISNA(VLOOKUP(CONCATENATE($B132,AX$2,"multi"),'III-SUB'!$V$3:$W$633,2,0)),0,VLOOKUP(CONCATENATE($B132,AX$2,"multi"),'III-SUB'!$V$3:$W$633,2,0))</f>
        <v>0</v>
      </c>
      <c r="AY132" s="11">
        <f>IF(ISNA(VLOOKUP(CONCATENATE($B132,AY$2,"multi"),'III-SUB'!$V$3:$W$633,2,0)),0,VLOOKUP(CONCATENATE($B132,AY$2,"multi"),'III-SUB'!$V$3:$W$633,2,0))</f>
        <v>0</v>
      </c>
      <c r="AZ132" s="11">
        <f>IF(ISNA(VLOOKUP(CONCATENATE($B132,AZ$2,"multi"),'III-SUB'!$V$3:$W$633,2,0)),0,VLOOKUP(CONCATENATE($B132,AZ$2,"multi"),'III-SUB'!$V$3:$W$633,2,0))</f>
        <v>0</v>
      </c>
      <c r="BA132" s="11">
        <f>IF(ISNA(VLOOKUP(CONCATENATE($B132,BA$2,"multi"),'III-SUB'!$V$3:$W$633,2,0)),0,VLOOKUP(CONCATENATE($B132,BA$2,"multi"),'III-SUB'!$V$3:$W$633,2,0))</f>
        <v>0</v>
      </c>
      <c r="BB132" s="11">
        <f>IF(ISNA(VLOOKUP(CONCATENATE($B132,BB$2,"multi"),'III-SUB'!$V$3:$W$633,2,0)),0,VLOOKUP(CONCATENATE($B132,BB$2,"multi"),'III-SUB'!$V$3:$W$633,2,0))</f>
        <v>0</v>
      </c>
      <c r="BC132" s="11">
        <f>IF(ISNA(VLOOKUP(CONCATENATE($B132,BC$2,"multi"),'III-SUB'!$V$3:$W$633,2,0)),0,VLOOKUP(CONCATENATE($B132,BC$2,"multi"),'III-SUB'!$V$3:$W$633,2,0))</f>
        <v>0</v>
      </c>
      <c r="BD132" s="11">
        <f>SUM(AQ132:BC132)</f>
        <v>0</v>
      </c>
      <c r="BE132" s="11">
        <f>IF(ISNA(VLOOKUP(CONCATENATE($B132,AQ$2,"multi"),VHF!$V$3:$W$627,2,0)),0,VLOOKUP(CONCATENATE($B132,AQ$2,"multi"),VHF!$V$3:$W$627,2,0))</f>
        <v>0</v>
      </c>
      <c r="BF132" s="11">
        <f>IF(ISNA(VLOOKUP(CONCATENATE($B132,BF$2,"multi"),UHF!$V$3:$W$612,2,0)),0,VLOOKUP(CONCATENATE($B132,BF$2,"multi"),UHF!$V$3:$W$612,2,0))</f>
        <v>0</v>
      </c>
      <c r="BG132" s="11">
        <f>IF(ISNA(VLOOKUP(CONCATENATE($B132,BG$2,"multi"),UHF!$V$3:$W$612,2,0)),0,VLOOKUP(CONCATENATE($B132,BG$2,"multi"),UHF!$V$3:$W$612,2,0))</f>
        <v>0</v>
      </c>
      <c r="BH132" s="11">
        <f>IF(ISNA(VLOOKUP(CONCATENATE($B132,BH$2,"multi"),UHF!$V$3:$W$612,2,0)),0,VLOOKUP(CONCATENATE($B132,BH$2,"multi"),UHF!$V$3:$W$612,2,0))</f>
        <v>0</v>
      </c>
      <c r="BI132" s="11">
        <f>IF(ISNA(VLOOKUP(CONCATENATE($B132,BI$2,"multi"),UHF!$V$3:$W$612,2,0)),0,VLOOKUP(CONCATENATE($B132,BI$2,"multi"),UHF!$V$3:$W$612,2,0))</f>
        <v>0</v>
      </c>
      <c r="BJ132" s="11">
        <f>IF(ISNA(VLOOKUP(CONCATENATE($B132,BJ$2,"multi"),UHF!$V$3:$W$612,2,0)),0,VLOOKUP(CONCATENATE($B132,BJ$2,"multi"),UHF!$V$3:$W$612,2,0))</f>
        <v>0</v>
      </c>
      <c r="BK132" s="11">
        <f>IF(ISNA(VLOOKUP(CONCATENATE($B132,BK$2,"multi"),UHF!$V$3:$W$612,2,0)),0,VLOOKUP(CONCATENATE($B132,BK$2,"multi"),UHF!$V$3:$W$612,2,0))</f>
        <v>0</v>
      </c>
      <c r="BL132" s="11">
        <f>IF(ISNA(VLOOKUP(CONCATENATE($B132,BL$2,"multi"),UHF!$V$3:$W$612,2,0)),0,VLOOKUP(CONCATENATE($B132,BL$2,"multi"),UHF!$V$3:$W$612,2,0))</f>
        <v>0</v>
      </c>
      <c r="BM132" s="11">
        <f>IF(ISNA(VLOOKUP(CONCATENATE($B132,BM$2,"multi"),UHF!$V$3:$W$612,2,0)),0,VLOOKUP(CONCATENATE($B132,BM$2,"multi"),UHF!$V$3:$W$612,2,0))</f>
        <v>0</v>
      </c>
      <c r="BN132" s="11">
        <f>IF(ISNA(VLOOKUP(CONCATENATE($B132,BN$2,"multi"),UHF!$V$3:$W$612,2,0)),0,VLOOKUP(CONCATENATE($B132,BN$2,"multi"),UHF!$V$3:$W$612,2,0))</f>
        <v>0</v>
      </c>
      <c r="BO132" s="11">
        <f>IF(ISNA(VLOOKUP(CONCATENATE($B132,BO$2,"multi"),UHF!$V$3:$W$612,2,0)),0,VLOOKUP(CONCATENATE($B132,BO$2,"multi"),UHF!$V$3:$W$612,2,0))</f>
        <v>0</v>
      </c>
      <c r="BP132" s="11">
        <f>IF(ISNA(VLOOKUP(CONCATENATE($B132,BP$2,"multi"),UHF!$V$3:$W$612,2,0)),0,VLOOKUP(CONCATENATE($B132,BP$2,"multi"),UHF!$V$3:$W$612,2,0))</f>
        <v>0</v>
      </c>
      <c r="BQ132" s="11">
        <f>IF(ISNA(VLOOKUP(CONCATENATE($B132,BQ$2,"multi"),UHF!$V$3:$W$612,2,0)),0,VLOOKUP(CONCATENATE($B132,BQ$2,"multi"),UHF!$V$3:$W$612,2,0))</f>
        <v>0</v>
      </c>
      <c r="BR132" s="11">
        <f>SUM(BF132:BQ132)</f>
        <v>0</v>
      </c>
      <c r="BS132" s="11">
        <f>IF(ISNA(VLOOKUP(CONCATENATE($B132,BS$2,"multi"),'A1'!$V$3:$W$612,2,0)),0,VLOOKUP(CONCATENATE($B132,BS$2,"multi"),'A1'!$V$3:$W$612,2,0))</f>
        <v>0</v>
      </c>
    </row>
    <row r="133" spans="2:71" x14ac:dyDescent="0.2">
      <c r="B133" s="8">
        <f>'Seznam-MO'!A133</f>
        <v>0</v>
      </c>
      <c r="C133" s="11">
        <f>IF(ISNA(VLOOKUP(CONCATENATE($B133,C$2,"multi"),'I-SUB'!$V$3:$W$624,2,0)),0,VLOOKUP(CONCATENATE($B133,C$2,"multi"),'I-SUB'!$V$3:$W$624,2,0))</f>
        <v>0</v>
      </c>
      <c r="D133" s="11">
        <f>IF(ISNA(VLOOKUP(CONCATENATE($B133,D$2,"multi"),'I-SUB'!$V$3:$W$624,2,0)),0,VLOOKUP(CONCATENATE($B133,D$2,"multi"),'I-SUB'!$V$3:$W$624,2,0))</f>
        <v>0</v>
      </c>
      <c r="E133" s="11">
        <f>IF(ISNA(VLOOKUP(CONCATENATE($B133,E$2,"multi"),'I-SUB'!$V$3:$W$624,2,0)),0,VLOOKUP(CONCATENATE($B133,E$2,"multi"),'I-SUB'!$V$3:$W$624,2,0))</f>
        <v>0</v>
      </c>
      <c r="F133" s="11">
        <f>IF(ISNA(VLOOKUP(CONCATENATE($B133,F$2,"multi"),'I-SUB'!$V$3:$W$624,2,0)),0,VLOOKUP(CONCATENATE($B133,F$2,"multi"),'I-SUB'!$V$3:$W$624,2,0))</f>
        <v>0</v>
      </c>
      <c r="G133" s="11">
        <f>IF(ISNA(VLOOKUP(CONCATENATE($B133,G$2,"multi"),'I-SUB'!$V$3:$W$624,2,0)),0,VLOOKUP(CONCATENATE($B133,G$2,"multi"),'I-SUB'!$V$3:$W$624,2,0))</f>
        <v>0</v>
      </c>
      <c r="H133" s="11">
        <f>IF(ISNA(VLOOKUP(CONCATENATE($B133,H$2,"multi"),'I-SUB'!$V$3:$W$624,2,0)),0,VLOOKUP(CONCATENATE($B133,H$2,"multi"),'I-SUB'!$V$3:$W$624,2,0))</f>
        <v>0</v>
      </c>
      <c r="I133" s="11">
        <f>IF(ISNA(VLOOKUP(CONCATENATE($B133,I$2,"multi"),'I-SUB'!$V$3:$W$624,2,0)),0,VLOOKUP(CONCATENATE($B133,I$2,"multi"),'I-SUB'!$V$3:$W$624,2,0))</f>
        <v>0</v>
      </c>
      <c r="J133" s="11">
        <f>IF(ISNA(VLOOKUP(CONCATENATE($B133,J$2,"multi"),'I-SUB'!$V$3:$W$624,2,0)),0,VLOOKUP(CONCATENATE($B133,J$2,"multi"),'I-SUB'!$V$3:$W$624,2,0))</f>
        <v>0</v>
      </c>
      <c r="K133" s="11">
        <f>IF(ISNA(VLOOKUP(CONCATENATE($B133,K$2,"multi"),'I-SUB'!$V$3:$W$624,2,0)),0,VLOOKUP(CONCATENATE($B133,K$2,"multi"),'I-SUB'!$V$3:$W$624,2,0))</f>
        <v>0</v>
      </c>
      <c r="L133" s="11">
        <f>IF(ISNA(VLOOKUP(CONCATENATE($B133,L$2,"multi"),'I-SUB'!$V$3:$W$624,2,0)),0,VLOOKUP(CONCATENATE($B133,L$2,"multi"),'I-SUB'!$V$3:$W$624,2,0))</f>
        <v>0</v>
      </c>
      <c r="M133" s="11">
        <f>IF(ISNA(VLOOKUP(CONCATENATE($B133,M$2,"multi"),'I-SUB'!$V$3:$W$624,2,0)),0,VLOOKUP(CONCATENATE($B133,M$2,"multi"),'I-SUB'!$V$3:$W$624,2,0))</f>
        <v>0</v>
      </c>
      <c r="N133" s="11">
        <f>IF(ISNA(VLOOKUP(CONCATENATE($B133,N$2,"multi"),'I-SUB'!$V$3:$W$624,2,0)),0,VLOOKUP(CONCATENATE($B133,N$2,"multi"),'I-SUB'!$V$3:$W$624,2,0))</f>
        <v>0</v>
      </c>
      <c r="O133" s="11">
        <f>IF(ISNA(VLOOKUP(CONCATENATE($B133,O$2,"multi"),'I-SUB'!$V$3:$W$624,2,0)),0,VLOOKUP(CONCATENATE($B133,O$2,"multi"),'I-SUB'!$V$3:$W$624,2,0))</f>
        <v>0</v>
      </c>
      <c r="P133" s="11">
        <f>SUM(C133:O133)</f>
        <v>0</v>
      </c>
      <c r="Q133" s="11">
        <f>IF(ISNA(VLOOKUP(CONCATENATE($B133,Q$2,"multi"),'II-SUB'!$V$3:$W$630,2,0)),0,VLOOKUP(CONCATENATE($B133,Q$2,"multi"),'II-SUB'!$V$3:$W$630,2,0))</f>
        <v>0</v>
      </c>
      <c r="R133" s="11">
        <f>IF(ISNA(VLOOKUP(CONCATENATE($B133,R$2,"multi"),'II-SUB'!$V$3:$W$630,2,0)),0,VLOOKUP(CONCATENATE($B133,R$2,"multi"),'II-SUB'!$V$3:$W$630,2,0))</f>
        <v>0</v>
      </c>
      <c r="S133" s="11">
        <f>IF(ISNA(VLOOKUP(CONCATENATE($B133,S$2,"multi"),'II-SUB'!$V$3:$W$630,2,0)),0,VLOOKUP(CONCATENATE($B133,S$2,"multi"),'II-SUB'!$V$3:$W$630,2,0))</f>
        <v>0</v>
      </c>
      <c r="T133" s="11">
        <f>IF(ISNA(VLOOKUP(CONCATENATE($B133,T$2,"multi"),'II-SUB'!$V$3:$W$630,2,0)),0,VLOOKUP(CONCATENATE($B133,T$2,"multi"),'II-SUB'!$V$3:$W$630,2,0))</f>
        <v>0</v>
      </c>
      <c r="U133" s="11">
        <f>IF(ISNA(VLOOKUP(CONCATENATE($B133,U$2,"multi"),'II-SUB'!$V$3:$W$630,2,0)),0,VLOOKUP(CONCATENATE($B133,U$2,"multi"),'II-SUB'!$V$3:$W$630,2,0))</f>
        <v>0</v>
      </c>
      <c r="V133" s="11">
        <f>IF(ISNA(VLOOKUP(CONCATENATE($B133,V$2,"multi"),'II-SUB'!$V$3:$W$630,2,0)),0,VLOOKUP(CONCATENATE($B133,V$2,"multi"),'II-SUB'!$V$3:$W$630,2,0))</f>
        <v>0</v>
      </c>
      <c r="W133" s="11">
        <f>IF(ISNA(VLOOKUP(CONCATENATE($B133,W$2,"multi"),'II-SUB'!$V$3:$W$630,2,0)),0,VLOOKUP(CONCATENATE($B133,W$2,"multi"),'II-SUB'!$V$3:$W$630,2,0))</f>
        <v>0</v>
      </c>
      <c r="X133" s="11">
        <f>IF(ISNA(VLOOKUP(CONCATENATE($B133,X$2,"multi"),'II-SUB'!$V$3:$W$630,2,0)),0,VLOOKUP(CONCATENATE($B133,X$2,"multi"),'II-SUB'!$V$3:$W$630,2,0))</f>
        <v>0</v>
      </c>
      <c r="Y133" s="11">
        <f>IF(ISNA(VLOOKUP(CONCATENATE($B133,Y$2,"multi"),'II-SUB'!$V$3:$W$630,2,0)),0,VLOOKUP(CONCATENATE($B133,Y$2,"multi"),'II-SUB'!$V$3:$W$630,2,0))</f>
        <v>0</v>
      </c>
      <c r="Z133" s="11">
        <f>IF(ISNA(VLOOKUP(CONCATENATE($B133,Z$2,"multi"),'II-SUB'!$V$3:$W$630,2,0)),0,VLOOKUP(CONCATENATE($B133,Z$2,"multi"),'II-SUB'!$V$3:$W$630,2,0))</f>
        <v>0</v>
      </c>
      <c r="AA133" s="11">
        <f>IF(ISNA(VLOOKUP(CONCATENATE($B133,AA$2,"multi"),'II-SUB'!$V$3:$W$630,2,0)),0,VLOOKUP(CONCATENATE($B133,AA$2,"multi"),'II-SUB'!$V$3:$W$630,2,0))</f>
        <v>0</v>
      </c>
      <c r="AB133" s="11">
        <f>IF(ISNA(VLOOKUP(CONCATENATE($B133,AB$2,"multi"),'II-SUB'!$V$3:$W$630,2,0)),0,VLOOKUP(CONCATENATE($B133,AB$2,"multi"),'II-SUB'!$V$3:$W$630,2,0))</f>
        <v>0</v>
      </c>
      <c r="AC133" s="11">
        <f>IF(ISNA(VLOOKUP(CONCATENATE($B133,AC$2,"multi"),'II-SUB'!$V$3:$W$630,2,0)),0,VLOOKUP(CONCATENATE($B133,AC$2,"multi"),'II-SUB'!$V$3:$W$630,2,0))</f>
        <v>0</v>
      </c>
      <c r="AD133" s="11">
        <f>SUM(Q133:AC133)</f>
        <v>0</v>
      </c>
      <c r="AE133" s="11">
        <f>IF(ISNA(VLOOKUP(CONCATENATE($B133,AE$2,"multi"),MW!$V$3:$W$600,2,0)),0,VLOOKUP(CONCATENATE($B133,AE$2,"multi"),MW!$V$3:$W$600,2,0))</f>
        <v>0</v>
      </c>
      <c r="AF133" s="11">
        <f>IF(ISNA(VLOOKUP(CONCATENATE($B133,AF$2,"multi"),MW!$V$3:$W$600,2,0)),0,VLOOKUP(CONCATENATE($B133,AF$2,"multi"),MW!$V$3:$W$600,2,0))</f>
        <v>0</v>
      </c>
      <c r="AG133" s="11">
        <f>IF(ISNA(VLOOKUP(CONCATENATE($B133,AG$2,"multi"),MW!$V$3:$W$600,2,0)),0,VLOOKUP(CONCATENATE($B133,AG$2,"multi"),MW!$V$3:$W$600,2,0))</f>
        <v>0</v>
      </c>
      <c r="AH133" s="11">
        <f>IF(ISNA(VLOOKUP(CONCATENATE($B133,AH$2,"multi"),MW!$V$3:$W$600,2,0)),0,VLOOKUP(CONCATENATE($B133,AH$2,"multi"),MW!$V$3:$W$600,2,0))</f>
        <v>0</v>
      </c>
      <c r="AI133" s="11">
        <f>IF(ISNA(VLOOKUP(CONCATENATE($B133,AI$2,"multi"),MW!$V$3:$W$600,2,0)),0,VLOOKUP(CONCATENATE($B133,AI$2,"multi"),MW!$V$3:$W$600,2,0))</f>
        <v>0</v>
      </c>
      <c r="AJ133" s="11">
        <f>IF(ISNA(VLOOKUP(CONCATENATE($B133,AJ$2,"multi"),MW!$V$3:$W$600,2,0)),0,VLOOKUP(CONCATENATE($B133,AJ$2,"multi"),MW!$V$3:$W$600,2,0))</f>
        <v>0</v>
      </c>
      <c r="AK133" s="11">
        <f>IF(ISNA(VLOOKUP(CONCATENATE($B133,AK$2,"multi"),MW!$V$3:$W$600,2,0)),0,VLOOKUP(CONCATENATE($B133,AK$2,"multi"),MW!$V$3:$W$600,2,0))</f>
        <v>0</v>
      </c>
      <c r="AL133" s="11">
        <f>IF(ISNA(VLOOKUP(CONCATENATE($B133,AL$2,"multi"),MW!$V$3:$W$600,2,0)),0,VLOOKUP(CONCATENATE($B133,AL$2,"multi"),MW!$V$3:$W$600,2,0))</f>
        <v>0</v>
      </c>
      <c r="AM133" s="11">
        <f>IF(ISNA(VLOOKUP(CONCATENATE($B133,AM$2,"multi"),MW!$V$3:$W$600,2,0)),0,VLOOKUP(CONCATENATE($B133,AM$2,"multi"),MW!$V$3:$W$600,2,0))</f>
        <v>0</v>
      </c>
      <c r="AN133" s="11">
        <f>IF(ISNA(VLOOKUP(CONCATENATE($B133,AN$2,"multi"),MW!$V$3:$W$600,2,0)),0,VLOOKUP(CONCATENATE($B133,AN$2,"multi"),MW!$V$3:$W$600,2,0))</f>
        <v>0</v>
      </c>
      <c r="AO133" s="11">
        <f>IF(ISNA(VLOOKUP(CONCATENATE($B133,AO$2,"multi"),MW!$V$3:$W$600,2,0)),0,VLOOKUP(CONCATENATE($B133,AO$2,"multi"),MW!$V$3:$W$600,2,0))</f>
        <v>0</v>
      </c>
      <c r="AP133" s="11">
        <f>SUM(AE133:AO133)</f>
        <v>0</v>
      </c>
      <c r="AQ133" s="11">
        <f>IF(ISNA(VLOOKUP(CONCATENATE($B133,AQ$2,"multi"),'III-SUB'!$V$3:$W$633,2,0)),0,VLOOKUP(CONCATENATE($B133,AQ$2,"multi"),'III-SUB'!$V$3:$W$633,2,0))</f>
        <v>0</v>
      </c>
      <c r="AR133" s="11">
        <f>IF(ISNA(VLOOKUP(CONCATENATE($B133,AR$2,"multi"),'III-SUB'!$V$3:$W$633,2,0)),0,VLOOKUP(CONCATENATE($B133,AR$2,"multi"),'III-SUB'!$V$3:$W$633,2,0))</f>
        <v>0</v>
      </c>
      <c r="AS133" s="11">
        <f>IF(ISNA(VLOOKUP(CONCATENATE($B133,AS$2,"multi"),'III-SUB'!$V$3:$W$633,2,0)),0,VLOOKUP(CONCATENATE($B133,AS$2,"multi"),'III-SUB'!$V$3:$W$633,2,0))</f>
        <v>0</v>
      </c>
      <c r="AT133" s="11">
        <f>IF(ISNA(VLOOKUP(CONCATENATE($B133,AT$2,"multi"),'III-SUB'!$V$3:$W$633,2,0)),0,VLOOKUP(CONCATENATE($B133,AT$2,"multi"),'III-SUB'!$V$3:$W$633,2,0))</f>
        <v>0</v>
      </c>
      <c r="AU133" s="11">
        <f>IF(ISNA(VLOOKUP(CONCATENATE($B133,AU$2,"multi"),'III-SUB'!$V$3:$W$633,2,0)),0,VLOOKUP(CONCATENATE($B133,AU$2,"multi"),'III-SUB'!$V$3:$W$633,2,0))</f>
        <v>0</v>
      </c>
      <c r="AV133" s="11">
        <f>IF(ISNA(VLOOKUP(CONCATENATE($B133,AV$2,"multi"),'III-SUB'!$V$3:$W$633,2,0)),0,VLOOKUP(CONCATENATE($B133,AV$2,"multi"),'III-SUB'!$V$3:$W$633,2,0))</f>
        <v>0</v>
      </c>
      <c r="AW133" s="11">
        <f>IF(ISNA(VLOOKUP(CONCATENATE($B133,AW$2,"multi"),'III-SUB'!$V$3:$W$633,2,0)),0,VLOOKUP(CONCATENATE($B133,AW$2,"multi"),'III-SUB'!$V$3:$W$633,2,0))</f>
        <v>0</v>
      </c>
      <c r="AX133" s="11">
        <f>IF(ISNA(VLOOKUP(CONCATENATE($B133,AX$2,"multi"),'III-SUB'!$V$3:$W$633,2,0)),0,VLOOKUP(CONCATENATE($B133,AX$2,"multi"),'III-SUB'!$V$3:$W$633,2,0))</f>
        <v>0</v>
      </c>
      <c r="AY133" s="11">
        <f>IF(ISNA(VLOOKUP(CONCATENATE($B133,AY$2,"multi"),'III-SUB'!$V$3:$W$633,2,0)),0,VLOOKUP(CONCATENATE($B133,AY$2,"multi"),'III-SUB'!$V$3:$W$633,2,0))</f>
        <v>0</v>
      </c>
      <c r="AZ133" s="11">
        <f>IF(ISNA(VLOOKUP(CONCATENATE($B133,AZ$2,"multi"),'III-SUB'!$V$3:$W$633,2,0)),0,VLOOKUP(CONCATENATE($B133,AZ$2,"multi"),'III-SUB'!$V$3:$W$633,2,0))</f>
        <v>0</v>
      </c>
      <c r="BA133" s="11">
        <f>IF(ISNA(VLOOKUP(CONCATENATE($B133,BA$2,"multi"),'III-SUB'!$V$3:$W$633,2,0)),0,VLOOKUP(CONCATENATE($B133,BA$2,"multi"),'III-SUB'!$V$3:$W$633,2,0))</f>
        <v>0</v>
      </c>
      <c r="BB133" s="11">
        <f>IF(ISNA(VLOOKUP(CONCATENATE($B133,BB$2,"multi"),'III-SUB'!$V$3:$W$633,2,0)),0,VLOOKUP(CONCATENATE($B133,BB$2,"multi"),'III-SUB'!$V$3:$W$633,2,0))</f>
        <v>0</v>
      </c>
      <c r="BC133" s="11">
        <f>IF(ISNA(VLOOKUP(CONCATENATE($B133,BC$2,"multi"),'III-SUB'!$V$3:$W$633,2,0)),0,VLOOKUP(CONCATENATE($B133,BC$2,"multi"),'III-SUB'!$V$3:$W$633,2,0))</f>
        <v>0</v>
      </c>
      <c r="BD133" s="11">
        <f>SUM(AQ133:BC133)</f>
        <v>0</v>
      </c>
      <c r="BE133" s="11">
        <f>IF(ISNA(VLOOKUP(CONCATENATE($B133,AQ$2,"multi"),VHF!$V$3:$W$627,2,0)),0,VLOOKUP(CONCATENATE($B133,AQ$2,"multi"),VHF!$V$3:$W$627,2,0))</f>
        <v>0</v>
      </c>
      <c r="BF133" s="11">
        <f>IF(ISNA(VLOOKUP(CONCATENATE($B133,BF$2,"multi"),UHF!$V$3:$W$612,2,0)),0,VLOOKUP(CONCATENATE($B133,BF$2,"multi"),UHF!$V$3:$W$612,2,0))</f>
        <v>0</v>
      </c>
      <c r="BG133" s="11">
        <f>IF(ISNA(VLOOKUP(CONCATENATE($B133,BG$2,"multi"),UHF!$V$3:$W$612,2,0)),0,VLOOKUP(CONCATENATE($B133,BG$2,"multi"),UHF!$V$3:$W$612,2,0))</f>
        <v>0</v>
      </c>
      <c r="BH133" s="11">
        <f>IF(ISNA(VLOOKUP(CONCATENATE($B133,BH$2,"multi"),UHF!$V$3:$W$612,2,0)),0,VLOOKUP(CONCATENATE($B133,BH$2,"multi"),UHF!$V$3:$W$612,2,0))</f>
        <v>0</v>
      </c>
      <c r="BI133" s="11">
        <f>IF(ISNA(VLOOKUP(CONCATENATE($B133,BI$2,"multi"),UHF!$V$3:$W$612,2,0)),0,VLOOKUP(CONCATENATE($B133,BI$2,"multi"),UHF!$V$3:$W$612,2,0))</f>
        <v>0</v>
      </c>
      <c r="BJ133" s="11">
        <f>IF(ISNA(VLOOKUP(CONCATENATE($B133,BJ$2,"multi"),UHF!$V$3:$W$612,2,0)),0,VLOOKUP(CONCATENATE($B133,BJ$2,"multi"),UHF!$V$3:$W$612,2,0))</f>
        <v>0</v>
      </c>
      <c r="BK133" s="11">
        <f>IF(ISNA(VLOOKUP(CONCATENATE($B133,BK$2,"multi"),UHF!$V$3:$W$612,2,0)),0,VLOOKUP(CONCATENATE($B133,BK$2,"multi"),UHF!$V$3:$W$612,2,0))</f>
        <v>0</v>
      </c>
      <c r="BL133" s="11">
        <f>IF(ISNA(VLOOKUP(CONCATENATE($B133,BL$2,"multi"),UHF!$V$3:$W$612,2,0)),0,VLOOKUP(CONCATENATE($B133,BL$2,"multi"),UHF!$V$3:$W$612,2,0))</f>
        <v>0</v>
      </c>
      <c r="BM133" s="11">
        <f>IF(ISNA(VLOOKUP(CONCATENATE($B133,BM$2,"multi"),UHF!$V$3:$W$612,2,0)),0,VLOOKUP(CONCATENATE($B133,BM$2,"multi"),UHF!$V$3:$W$612,2,0))</f>
        <v>0</v>
      </c>
      <c r="BN133" s="11">
        <f>IF(ISNA(VLOOKUP(CONCATENATE($B133,BN$2,"multi"),UHF!$V$3:$W$612,2,0)),0,VLOOKUP(CONCATENATE($B133,BN$2,"multi"),UHF!$V$3:$W$612,2,0))</f>
        <v>0</v>
      </c>
      <c r="BO133" s="11">
        <f>IF(ISNA(VLOOKUP(CONCATENATE($B133,BO$2,"multi"),UHF!$V$3:$W$612,2,0)),0,VLOOKUP(CONCATENATE($B133,BO$2,"multi"),UHF!$V$3:$W$612,2,0))</f>
        <v>0</v>
      </c>
      <c r="BP133" s="11">
        <f>IF(ISNA(VLOOKUP(CONCATENATE($B133,BP$2,"multi"),UHF!$V$3:$W$612,2,0)),0,VLOOKUP(CONCATENATE($B133,BP$2,"multi"),UHF!$V$3:$W$612,2,0))</f>
        <v>0</v>
      </c>
      <c r="BQ133" s="11">
        <f>IF(ISNA(VLOOKUP(CONCATENATE($B133,BQ$2,"multi"),UHF!$V$3:$W$612,2,0)),0,VLOOKUP(CONCATENATE($B133,BQ$2,"multi"),UHF!$V$3:$W$612,2,0))</f>
        <v>0</v>
      </c>
      <c r="BR133" s="11">
        <f>SUM(BF133:BQ133)</f>
        <v>0</v>
      </c>
      <c r="BS133" s="11">
        <f>IF(ISNA(VLOOKUP(CONCATENATE($B133,BS$2,"multi"),'A1'!$V$3:$W$612,2,0)),0,VLOOKUP(CONCATENATE($B133,BS$2,"multi"),'A1'!$V$3:$W$612,2,0))</f>
        <v>0</v>
      </c>
    </row>
    <row r="134" spans="2:71" x14ac:dyDescent="0.2">
      <c r="B134" s="8">
        <f>'Seznam-MO'!A134</f>
        <v>0</v>
      </c>
      <c r="C134" s="11">
        <f>IF(ISNA(VLOOKUP(CONCATENATE($B134,C$2,"multi"),'I-SUB'!$V$3:$W$624,2,0)),0,VLOOKUP(CONCATENATE($B134,C$2,"multi"),'I-SUB'!$V$3:$W$624,2,0))</f>
        <v>0</v>
      </c>
      <c r="D134" s="11">
        <f>IF(ISNA(VLOOKUP(CONCATENATE($B134,D$2,"multi"),'I-SUB'!$V$3:$W$624,2,0)),0,VLOOKUP(CONCATENATE($B134,D$2,"multi"),'I-SUB'!$V$3:$W$624,2,0))</f>
        <v>0</v>
      </c>
      <c r="E134" s="11">
        <f>IF(ISNA(VLOOKUP(CONCATENATE($B134,E$2,"multi"),'I-SUB'!$V$3:$W$624,2,0)),0,VLOOKUP(CONCATENATE($B134,E$2,"multi"),'I-SUB'!$V$3:$W$624,2,0))</f>
        <v>0</v>
      </c>
      <c r="F134" s="11">
        <f>IF(ISNA(VLOOKUP(CONCATENATE($B134,F$2,"multi"),'I-SUB'!$V$3:$W$624,2,0)),0,VLOOKUP(CONCATENATE($B134,F$2,"multi"),'I-SUB'!$V$3:$W$624,2,0))</f>
        <v>0</v>
      </c>
      <c r="G134" s="11">
        <f>IF(ISNA(VLOOKUP(CONCATENATE($B134,G$2,"multi"),'I-SUB'!$V$3:$W$624,2,0)),0,VLOOKUP(CONCATENATE($B134,G$2,"multi"),'I-SUB'!$V$3:$W$624,2,0))</f>
        <v>0</v>
      </c>
      <c r="H134" s="11">
        <f>IF(ISNA(VLOOKUP(CONCATENATE($B134,H$2,"multi"),'I-SUB'!$V$3:$W$624,2,0)),0,VLOOKUP(CONCATENATE($B134,H$2,"multi"),'I-SUB'!$V$3:$W$624,2,0))</f>
        <v>0</v>
      </c>
      <c r="I134" s="11">
        <f>IF(ISNA(VLOOKUP(CONCATENATE($B134,I$2,"multi"),'I-SUB'!$V$3:$W$624,2,0)),0,VLOOKUP(CONCATENATE($B134,I$2,"multi"),'I-SUB'!$V$3:$W$624,2,0))</f>
        <v>0</v>
      </c>
      <c r="J134" s="11">
        <f>IF(ISNA(VLOOKUP(CONCATENATE($B134,J$2,"multi"),'I-SUB'!$V$3:$W$624,2,0)),0,VLOOKUP(CONCATENATE($B134,J$2,"multi"),'I-SUB'!$V$3:$W$624,2,0))</f>
        <v>0</v>
      </c>
      <c r="K134" s="11">
        <f>IF(ISNA(VLOOKUP(CONCATENATE($B134,K$2,"multi"),'I-SUB'!$V$3:$W$624,2,0)),0,VLOOKUP(CONCATENATE($B134,K$2,"multi"),'I-SUB'!$V$3:$W$624,2,0))</f>
        <v>0</v>
      </c>
      <c r="L134" s="11">
        <f>IF(ISNA(VLOOKUP(CONCATENATE($B134,L$2,"multi"),'I-SUB'!$V$3:$W$624,2,0)),0,VLOOKUP(CONCATENATE($B134,L$2,"multi"),'I-SUB'!$V$3:$W$624,2,0))</f>
        <v>0</v>
      </c>
      <c r="M134" s="11">
        <f>IF(ISNA(VLOOKUP(CONCATENATE($B134,M$2,"multi"),'I-SUB'!$V$3:$W$624,2,0)),0,VLOOKUP(CONCATENATE($B134,M$2,"multi"),'I-SUB'!$V$3:$W$624,2,0))</f>
        <v>0</v>
      </c>
      <c r="N134" s="11">
        <f>IF(ISNA(VLOOKUP(CONCATENATE($B134,N$2,"multi"),'I-SUB'!$V$3:$W$624,2,0)),0,VLOOKUP(CONCATENATE($B134,N$2,"multi"),'I-SUB'!$V$3:$W$624,2,0))</f>
        <v>0</v>
      </c>
      <c r="O134" s="11">
        <f>IF(ISNA(VLOOKUP(CONCATENATE($B134,O$2,"multi"),'I-SUB'!$V$3:$W$624,2,0)),0,VLOOKUP(CONCATENATE($B134,O$2,"multi"),'I-SUB'!$V$3:$W$624,2,0))</f>
        <v>0</v>
      </c>
      <c r="P134" s="11">
        <f>SUM(C134:O134)</f>
        <v>0</v>
      </c>
      <c r="Q134" s="11">
        <f>IF(ISNA(VLOOKUP(CONCATENATE($B134,Q$2,"multi"),'II-SUB'!$V$3:$W$630,2,0)),0,VLOOKUP(CONCATENATE($B134,Q$2,"multi"),'II-SUB'!$V$3:$W$630,2,0))</f>
        <v>0</v>
      </c>
      <c r="R134" s="11">
        <f>IF(ISNA(VLOOKUP(CONCATENATE($B134,R$2,"multi"),'II-SUB'!$V$3:$W$630,2,0)),0,VLOOKUP(CONCATENATE($B134,R$2,"multi"),'II-SUB'!$V$3:$W$630,2,0))</f>
        <v>0</v>
      </c>
      <c r="S134" s="11">
        <f>IF(ISNA(VLOOKUP(CONCATENATE($B134,S$2,"multi"),'II-SUB'!$V$3:$W$630,2,0)),0,VLOOKUP(CONCATENATE($B134,S$2,"multi"),'II-SUB'!$V$3:$W$630,2,0))</f>
        <v>0</v>
      </c>
      <c r="T134" s="11">
        <f>IF(ISNA(VLOOKUP(CONCATENATE($B134,T$2,"multi"),'II-SUB'!$V$3:$W$630,2,0)),0,VLOOKUP(CONCATENATE($B134,T$2,"multi"),'II-SUB'!$V$3:$W$630,2,0))</f>
        <v>0</v>
      </c>
      <c r="U134" s="11">
        <f>IF(ISNA(VLOOKUP(CONCATENATE($B134,U$2,"multi"),'II-SUB'!$V$3:$W$630,2,0)),0,VLOOKUP(CONCATENATE($B134,U$2,"multi"),'II-SUB'!$V$3:$W$630,2,0))</f>
        <v>0</v>
      </c>
      <c r="V134" s="11">
        <f>IF(ISNA(VLOOKUP(CONCATENATE($B134,V$2,"multi"),'II-SUB'!$V$3:$W$630,2,0)),0,VLOOKUP(CONCATENATE($B134,V$2,"multi"),'II-SUB'!$V$3:$W$630,2,0))</f>
        <v>0</v>
      </c>
      <c r="W134" s="11">
        <f>IF(ISNA(VLOOKUP(CONCATENATE($B134,W$2,"multi"),'II-SUB'!$V$3:$W$630,2,0)),0,VLOOKUP(CONCATENATE($B134,W$2,"multi"),'II-SUB'!$V$3:$W$630,2,0))</f>
        <v>0</v>
      </c>
      <c r="X134" s="11">
        <f>IF(ISNA(VLOOKUP(CONCATENATE($B134,X$2,"multi"),'II-SUB'!$V$3:$W$630,2,0)),0,VLOOKUP(CONCATENATE($B134,X$2,"multi"),'II-SUB'!$V$3:$W$630,2,0))</f>
        <v>0</v>
      </c>
      <c r="Y134" s="11">
        <f>IF(ISNA(VLOOKUP(CONCATENATE($B134,Y$2,"multi"),'II-SUB'!$V$3:$W$630,2,0)),0,VLOOKUP(CONCATENATE($B134,Y$2,"multi"),'II-SUB'!$V$3:$W$630,2,0))</f>
        <v>0</v>
      </c>
      <c r="Z134" s="11">
        <f>IF(ISNA(VLOOKUP(CONCATENATE($B134,Z$2,"multi"),'II-SUB'!$V$3:$W$630,2,0)),0,VLOOKUP(CONCATENATE($B134,Z$2,"multi"),'II-SUB'!$V$3:$W$630,2,0))</f>
        <v>0</v>
      </c>
      <c r="AA134" s="11">
        <f>IF(ISNA(VLOOKUP(CONCATENATE($B134,AA$2,"multi"),'II-SUB'!$V$3:$W$630,2,0)),0,VLOOKUP(CONCATENATE($B134,AA$2,"multi"),'II-SUB'!$V$3:$W$630,2,0))</f>
        <v>0</v>
      </c>
      <c r="AB134" s="11">
        <f>IF(ISNA(VLOOKUP(CONCATENATE($B134,AB$2,"multi"),'II-SUB'!$V$3:$W$630,2,0)),0,VLOOKUP(CONCATENATE($B134,AB$2,"multi"),'II-SUB'!$V$3:$W$630,2,0))</f>
        <v>0</v>
      </c>
      <c r="AC134" s="11">
        <f>IF(ISNA(VLOOKUP(CONCATENATE($B134,AC$2,"multi"),'II-SUB'!$V$3:$W$630,2,0)),0,VLOOKUP(CONCATENATE($B134,AC$2,"multi"),'II-SUB'!$V$3:$W$630,2,0))</f>
        <v>0</v>
      </c>
      <c r="AD134" s="11">
        <f>SUM(Q134:AC134)</f>
        <v>0</v>
      </c>
      <c r="AE134" s="11">
        <f>IF(ISNA(VLOOKUP(CONCATENATE($B134,AE$2,"multi"),MW!$V$3:$W$600,2,0)),0,VLOOKUP(CONCATENATE($B134,AE$2,"multi"),MW!$V$3:$W$600,2,0))</f>
        <v>0</v>
      </c>
      <c r="AF134" s="11">
        <f>IF(ISNA(VLOOKUP(CONCATENATE($B134,AF$2,"multi"),MW!$V$3:$W$600,2,0)),0,VLOOKUP(CONCATENATE($B134,AF$2,"multi"),MW!$V$3:$W$600,2,0))</f>
        <v>0</v>
      </c>
      <c r="AG134" s="11">
        <f>IF(ISNA(VLOOKUP(CONCATENATE($B134,AG$2,"multi"),MW!$V$3:$W$600,2,0)),0,VLOOKUP(CONCATENATE($B134,AG$2,"multi"),MW!$V$3:$W$600,2,0))</f>
        <v>0</v>
      </c>
      <c r="AH134" s="11">
        <f>IF(ISNA(VLOOKUP(CONCATENATE($B134,AH$2,"multi"),MW!$V$3:$W$600,2,0)),0,VLOOKUP(CONCATENATE($B134,AH$2,"multi"),MW!$V$3:$W$600,2,0))</f>
        <v>0</v>
      </c>
      <c r="AI134" s="11">
        <f>IF(ISNA(VLOOKUP(CONCATENATE($B134,AI$2,"multi"),MW!$V$3:$W$600,2,0)),0,VLOOKUP(CONCATENATE($B134,AI$2,"multi"),MW!$V$3:$W$600,2,0))</f>
        <v>0</v>
      </c>
      <c r="AJ134" s="11">
        <f>IF(ISNA(VLOOKUP(CONCATENATE($B134,AJ$2,"multi"),MW!$V$3:$W$600,2,0)),0,VLOOKUP(CONCATENATE($B134,AJ$2,"multi"),MW!$V$3:$W$600,2,0))</f>
        <v>0</v>
      </c>
      <c r="AK134" s="11">
        <f>IF(ISNA(VLOOKUP(CONCATENATE($B134,AK$2,"multi"),MW!$V$3:$W$600,2,0)),0,VLOOKUP(CONCATENATE($B134,AK$2,"multi"),MW!$V$3:$W$600,2,0))</f>
        <v>0</v>
      </c>
      <c r="AL134" s="11">
        <f>IF(ISNA(VLOOKUP(CONCATENATE($B134,AL$2,"multi"),MW!$V$3:$W$600,2,0)),0,VLOOKUP(CONCATENATE($B134,AL$2,"multi"),MW!$V$3:$W$600,2,0))</f>
        <v>0</v>
      </c>
      <c r="AM134" s="11">
        <f>IF(ISNA(VLOOKUP(CONCATENATE($B134,AM$2,"multi"),MW!$V$3:$W$600,2,0)),0,VLOOKUP(CONCATENATE($B134,AM$2,"multi"),MW!$V$3:$W$600,2,0))</f>
        <v>0</v>
      </c>
      <c r="AN134" s="11">
        <f>IF(ISNA(VLOOKUP(CONCATENATE($B134,AN$2,"multi"),MW!$V$3:$W$600,2,0)),0,VLOOKUP(CONCATENATE($B134,AN$2,"multi"),MW!$V$3:$W$600,2,0))</f>
        <v>0</v>
      </c>
      <c r="AO134" s="11">
        <f>IF(ISNA(VLOOKUP(CONCATENATE($B134,AO$2,"multi"),MW!$V$3:$W$600,2,0)),0,VLOOKUP(CONCATENATE($B134,AO$2,"multi"),MW!$V$3:$W$600,2,0))</f>
        <v>0</v>
      </c>
      <c r="AP134" s="11">
        <f>SUM(AE134:AO134)</f>
        <v>0</v>
      </c>
      <c r="AQ134" s="11">
        <f>IF(ISNA(VLOOKUP(CONCATENATE($B134,AQ$2,"multi"),'III-SUB'!$V$3:$W$633,2,0)),0,VLOOKUP(CONCATENATE($B134,AQ$2,"multi"),'III-SUB'!$V$3:$W$633,2,0))</f>
        <v>0</v>
      </c>
      <c r="AR134" s="11">
        <f>IF(ISNA(VLOOKUP(CONCATENATE($B134,AR$2,"multi"),'III-SUB'!$V$3:$W$633,2,0)),0,VLOOKUP(CONCATENATE($B134,AR$2,"multi"),'III-SUB'!$V$3:$W$633,2,0))</f>
        <v>0</v>
      </c>
      <c r="AS134" s="11">
        <f>IF(ISNA(VLOOKUP(CONCATENATE($B134,AS$2,"multi"),'III-SUB'!$V$3:$W$633,2,0)),0,VLOOKUP(CONCATENATE($B134,AS$2,"multi"),'III-SUB'!$V$3:$W$633,2,0))</f>
        <v>0</v>
      </c>
      <c r="AT134" s="11">
        <f>IF(ISNA(VLOOKUP(CONCATENATE($B134,AT$2,"multi"),'III-SUB'!$V$3:$W$633,2,0)),0,VLOOKUP(CONCATENATE($B134,AT$2,"multi"),'III-SUB'!$V$3:$W$633,2,0))</f>
        <v>0</v>
      </c>
      <c r="AU134" s="11">
        <f>IF(ISNA(VLOOKUP(CONCATENATE($B134,AU$2,"multi"),'III-SUB'!$V$3:$W$633,2,0)),0,VLOOKUP(CONCATENATE($B134,AU$2,"multi"),'III-SUB'!$V$3:$W$633,2,0))</f>
        <v>0</v>
      </c>
      <c r="AV134" s="11">
        <f>IF(ISNA(VLOOKUP(CONCATENATE($B134,AV$2,"multi"),'III-SUB'!$V$3:$W$633,2,0)),0,VLOOKUP(CONCATENATE($B134,AV$2,"multi"),'III-SUB'!$V$3:$W$633,2,0))</f>
        <v>0</v>
      </c>
      <c r="AW134" s="11">
        <f>IF(ISNA(VLOOKUP(CONCATENATE($B134,AW$2,"multi"),'III-SUB'!$V$3:$W$633,2,0)),0,VLOOKUP(CONCATENATE($B134,AW$2,"multi"),'III-SUB'!$V$3:$W$633,2,0))</f>
        <v>0</v>
      </c>
      <c r="AX134" s="11">
        <f>IF(ISNA(VLOOKUP(CONCATENATE($B134,AX$2,"multi"),'III-SUB'!$V$3:$W$633,2,0)),0,VLOOKUP(CONCATENATE($B134,AX$2,"multi"),'III-SUB'!$V$3:$W$633,2,0))</f>
        <v>0</v>
      </c>
      <c r="AY134" s="11">
        <f>IF(ISNA(VLOOKUP(CONCATENATE($B134,AY$2,"multi"),'III-SUB'!$V$3:$W$633,2,0)),0,VLOOKUP(CONCATENATE($B134,AY$2,"multi"),'III-SUB'!$V$3:$W$633,2,0))</f>
        <v>0</v>
      </c>
      <c r="AZ134" s="11">
        <f>IF(ISNA(VLOOKUP(CONCATENATE($B134,AZ$2,"multi"),'III-SUB'!$V$3:$W$633,2,0)),0,VLOOKUP(CONCATENATE($B134,AZ$2,"multi"),'III-SUB'!$V$3:$W$633,2,0))</f>
        <v>0</v>
      </c>
      <c r="BA134" s="11">
        <f>IF(ISNA(VLOOKUP(CONCATENATE($B134,BA$2,"multi"),'III-SUB'!$V$3:$W$633,2,0)),0,VLOOKUP(CONCATENATE($B134,BA$2,"multi"),'III-SUB'!$V$3:$W$633,2,0))</f>
        <v>0</v>
      </c>
      <c r="BB134" s="11">
        <f>IF(ISNA(VLOOKUP(CONCATENATE($B134,BB$2,"multi"),'III-SUB'!$V$3:$W$633,2,0)),0,VLOOKUP(CONCATENATE($B134,BB$2,"multi"),'III-SUB'!$V$3:$W$633,2,0))</f>
        <v>0</v>
      </c>
      <c r="BC134" s="11">
        <f>IF(ISNA(VLOOKUP(CONCATENATE($B134,BC$2,"multi"),'III-SUB'!$V$3:$W$633,2,0)),0,VLOOKUP(CONCATENATE($B134,BC$2,"multi"),'III-SUB'!$V$3:$W$633,2,0))</f>
        <v>0</v>
      </c>
      <c r="BD134" s="11">
        <f>SUM(AQ134:BC134)</f>
        <v>0</v>
      </c>
      <c r="BE134" s="11">
        <f>IF(ISNA(VLOOKUP(CONCATENATE($B134,AQ$2,"multi"),VHF!$V$3:$W$627,2,0)),0,VLOOKUP(CONCATENATE($B134,AQ$2,"multi"),VHF!$V$3:$W$627,2,0))</f>
        <v>0</v>
      </c>
      <c r="BF134" s="11">
        <f>IF(ISNA(VLOOKUP(CONCATENATE($B134,BF$2,"multi"),UHF!$V$3:$W$612,2,0)),0,VLOOKUP(CONCATENATE($B134,BF$2,"multi"),UHF!$V$3:$W$612,2,0))</f>
        <v>0</v>
      </c>
      <c r="BG134" s="11">
        <f>IF(ISNA(VLOOKUP(CONCATENATE($B134,BG$2,"multi"),UHF!$V$3:$W$612,2,0)),0,VLOOKUP(CONCATENATE($B134,BG$2,"multi"),UHF!$V$3:$W$612,2,0))</f>
        <v>0</v>
      </c>
      <c r="BH134" s="11">
        <f>IF(ISNA(VLOOKUP(CONCATENATE($B134,BH$2,"multi"),UHF!$V$3:$W$612,2,0)),0,VLOOKUP(CONCATENATE($B134,BH$2,"multi"),UHF!$V$3:$W$612,2,0))</f>
        <v>0</v>
      </c>
      <c r="BI134" s="11">
        <f>IF(ISNA(VLOOKUP(CONCATENATE($B134,BI$2,"multi"),UHF!$V$3:$W$612,2,0)),0,VLOOKUP(CONCATENATE($B134,BI$2,"multi"),UHF!$V$3:$W$612,2,0))</f>
        <v>0</v>
      </c>
      <c r="BJ134" s="11">
        <f>IF(ISNA(VLOOKUP(CONCATENATE($B134,BJ$2,"multi"),UHF!$V$3:$W$612,2,0)),0,VLOOKUP(CONCATENATE($B134,BJ$2,"multi"),UHF!$V$3:$W$612,2,0))</f>
        <v>0</v>
      </c>
      <c r="BK134" s="11">
        <f>IF(ISNA(VLOOKUP(CONCATENATE($B134,BK$2,"multi"),UHF!$V$3:$W$612,2,0)),0,VLOOKUP(CONCATENATE($B134,BK$2,"multi"),UHF!$V$3:$W$612,2,0))</f>
        <v>0</v>
      </c>
      <c r="BL134" s="11">
        <f>IF(ISNA(VLOOKUP(CONCATENATE($B134,BL$2,"multi"),UHF!$V$3:$W$612,2,0)),0,VLOOKUP(CONCATENATE($B134,BL$2,"multi"),UHF!$V$3:$W$612,2,0))</f>
        <v>0</v>
      </c>
      <c r="BM134" s="11">
        <f>IF(ISNA(VLOOKUP(CONCATENATE($B134,BM$2,"multi"),UHF!$V$3:$W$612,2,0)),0,VLOOKUP(CONCATENATE($B134,BM$2,"multi"),UHF!$V$3:$W$612,2,0))</f>
        <v>0</v>
      </c>
      <c r="BN134" s="11">
        <f>IF(ISNA(VLOOKUP(CONCATENATE($B134,BN$2,"multi"),UHF!$V$3:$W$612,2,0)),0,VLOOKUP(CONCATENATE($B134,BN$2,"multi"),UHF!$V$3:$W$612,2,0))</f>
        <v>0</v>
      </c>
      <c r="BO134" s="11">
        <f>IF(ISNA(VLOOKUP(CONCATENATE($B134,BO$2,"multi"),UHF!$V$3:$W$612,2,0)),0,VLOOKUP(CONCATENATE($B134,BO$2,"multi"),UHF!$V$3:$W$612,2,0))</f>
        <v>0</v>
      </c>
      <c r="BP134" s="11">
        <f>IF(ISNA(VLOOKUP(CONCATENATE($B134,BP$2,"multi"),UHF!$V$3:$W$612,2,0)),0,VLOOKUP(CONCATENATE($B134,BP$2,"multi"),UHF!$V$3:$W$612,2,0))</f>
        <v>0</v>
      </c>
      <c r="BQ134" s="11">
        <f>IF(ISNA(VLOOKUP(CONCATENATE($B134,BQ$2,"multi"),UHF!$V$3:$W$612,2,0)),0,VLOOKUP(CONCATENATE($B134,BQ$2,"multi"),UHF!$V$3:$W$612,2,0))</f>
        <v>0</v>
      </c>
      <c r="BR134" s="11">
        <f>SUM(BF134:BQ134)</f>
        <v>0</v>
      </c>
      <c r="BS134" s="11">
        <f>IF(ISNA(VLOOKUP(CONCATENATE($B134,BS$2,"multi"),'A1'!$V$3:$W$612,2,0)),0,VLOOKUP(CONCATENATE($B134,BS$2,"multi"),'A1'!$V$3:$W$612,2,0))</f>
        <v>0</v>
      </c>
    </row>
    <row r="135" spans="2:71" x14ac:dyDescent="0.2">
      <c r="B135" s="8">
        <f>'Seznam-MO'!A135</f>
        <v>0</v>
      </c>
      <c r="C135" s="11">
        <f>IF(ISNA(VLOOKUP(CONCATENATE($B135,C$2,"multi"),'I-SUB'!$V$3:$W$624,2,0)),0,VLOOKUP(CONCATENATE($B135,C$2,"multi"),'I-SUB'!$V$3:$W$624,2,0))</f>
        <v>0</v>
      </c>
      <c r="D135" s="11">
        <f>IF(ISNA(VLOOKUP(CONCATENATE($B135,D$2,"multi"),'I-SUB'!$V$3:$W$624,2,0)),0,VLOOKUP(CONCATENATE($B135,D$2,"multi"),'I-SUB'!$V$3:$W$624,2,0))</f>
        <v>0</v>
      </c>
      <c r="E135" s="11">
        <f>IF(ISNA(VLOOKUP(CONCATENATE($B135,E$2,"multi"),'I-SUB'!$V$3:$W$624,2,0)),0,VLOOKUP(CONCATENATE($B135,E$2,"multi"),'I-SUB'!$V$3:$W$624,2,0))</f>
        <v>0</v>
      </c>
      <c r="F135" s="11">
        <f>IF(ISNA(VLOOKUP(CONCATENATE($B135,F$2,"multi"),'I-SUB'!$V$3:$W$624,2,0)),0,VLOOKUP(CONCATENATE($B135,F$2,"multi"),'I-SUB'!$V$3:$W$624,2,0))</f>
        <v>0</v>
      </c>
      <c r="G135" s="11">
        <f>IF(ISNA(VLOOKUP(CONCATENATE($B135,G$2,"multi"),'I-SUB'!$V$3:$W$624,2,0)),0,VLOOKUP(CONCATENATE($B135,G$2,"multi"),'I-SUB'!$V$3:$W$624,2,0))</f>
        <v>0</v>
      </c>
      <c r="H135" s="11">
        <f>IF(ISNA(VLOOKUP(CONCATENATE($B135,H$2,"multi"),'I-SUB'!$V$3:$W$624,2,0)),0,VLOOKUP(CONCATENATE($B135,H$2,"multi"),'I-SUB'!$V$3:$W$624,2,0))</f>
        <v>0</v>
      </c>
      <c r="I135" s="11">
        <f>IF(ISNA(VLOOKUP(CONCATENATE($B135,I$2,"multi"),'I-SUB'!$V$3:$W$624,2,0)),0,VLOOKUP(CONCATENATE($B135,I$2,"multi"),'I-SUB'!$V$3:$W$624,2,0))</f>
        <v>0</v>
      </c>
      <c r="J135" s="11">
        <f>IF(ISNA(VLOOKUP(CONCATENATE($B135,J$2,"multi"),'I-SUB'!$V$3:$W$624,2,0)),0,VLOOKUP(CONCATENATE($B135,J$2,"multi"),'I-SUB'!$V$3:$W$624,2,0))</f>
        <v>0</v>
      </c>
      <c r="K135" s="11">
        <f>IF(ISNA(VLOOKUP(CONCATENATE($B135,K$2,"multi"),'I-SUB'!$V$3:$W$624,2,0)),0,VLOOKUP(CONCATENATE($B135,K$2,"multi"),'I-SUB'!$V$3:$W$624,2,0))</f>
        <v>0</v>
      </c>
      <c r="L135" s="11">
        <f>IF(ISNA(VLOOKUP(CONCATENATE($B135,L$2,"multi"),'I-SUB'!$V$3:$W$624,2,0)),0,VLOOKUP(CONCATENATE($B135,L$2,"multi"),'I-SUB'!$V$3:$W$624,2,0))</f>
        <v>0</v>
      </c>
      <c r="M135" s="11">
        <f>IF(ISNA(VLOOKUP(CONCATENATE($B135,M$2,"multi"),'I-SUB'!$V$3:$W$624,2,0)),0,VLOOKUP(CONCATENATE($B135,M$2,"multi"),'I-SUB'!$V$3:$W$624,2,0))</f>
        <v>0</v>
      </c>
      <c r="N135" s="11">
        <f>IF(ISNA(VLOOKUP(CONCATENATE($B135,N$2,"multi"),'I-SUB'!$V$3:$W$624,2,0)),0,VLOOKUP(CONCATENATE($B135,N$2,"multi"),'I-SUB'!$V$3:$W$624,2,0))</f>
        <v>0</v>
      </c>
      <c r="O135" s="11">
        <f>IF(ISNA(VLOOKUP(CONCATENATE($B135,O$2,"multi"),'I-SUB'!$V$3:$W$624,2,0)),0,VLOOKUP(CONCATENATE($B135,O$2,"multi"),'I-SUB'!$V$3:$W$624,2,0))</f>
        <v>0</v>
      </c>
      <c r="P135" s="11">
        <f>SUM(C135:O135)</f>
        <v>0</v>
      </c>
      <c r="Q135" s="11">
        <f>IF(ISNA(VLOOKUP(CONCATENATE($B135,Q$2,"multi"),'II-SUB'!$V$3:$W$630,2,0)),0,VLOOKUP(CONCATENATE($B135,Q$2,"multi"),'II-SUB'!$V$3:$W$630,2,0))</f>
        <v>0</v>
      </c>
      <c r="R135" s="11">
        <f>IF(ISNA(VLOOKUP(CONCATENATE($B135,R$2,"multi"),'II-SUB'!$V$3:$W$630,2,0)),0,VLOOKUP(CONCATENATE($B135,R$2,"multi"),'II-SUB'!$V$3:$W$630,2,0))</f>
        <v>0</v>
      </c>
      <c r="S135" s="11">
        <f>IF(ISNA(VLOOKUP(CONCATENATE($B135,S$2,"multi"),'II-SUB'!$V$3:$W$630,2,0)),0,VLOOKUP(CONCATENATE($B135,S$2,"multi"),'II-SUB'!$V$3:$W$630,2,0))</f>
        <v>0</v>
      </c>
      <c r="T135" s="11">
        <f>IF(ISNA(VLOOKUP(CONCATENATE($B135,T$2,"multi"),'II-SUB'!$V$3:$W$630,2,0)),0,VLOOKUP(CONCATENATE($B135,T$2,"multi"),'II-SUB'!$V$3:$W$630,2,0))</f>
        <v>0</v>
      </c>
      <c r="U135" s="11">
        <f>IF(ISNA(VLOOKUP(CONCATENATE($B135,U$2,"multi"),'II-SUB'!$V$3:$W$630,2,0)),0,VLOOKUP(CONCATENATE($B135,U$2,"multi"),'II-SUB'!$V$3:$W$630,2,0))</f>
        <v>0</v>
      </c>
      <c r="V135" s="11">
        <f>IF(ISNA(VLOOKUP(CONCATENATE($B135,V$2,"multi"),'II-SUB'!$V$3:$W$630,2,0)),0,VLOOKUP(CONCATENATE($B135,V$2,"multi"),'II-SUB'!$V$3:$W$630,2,0))</f>
        <v>0</v>
      </c>
      <c r="W135" s="11">
        <f>IF(ISNA(VLOOKUP(CONCATENATE($B135,W$2,"multi"),'II-SUB'!$V$3:$W$630,2,0)),0,VLOOKUP(CONCATENATE($B135,W$2,"multi"),'II-SUB'!$V$3:$W$630,2,0))</f>
        <v>0</v>
      </c>
      <c r="X135" s="11">
        <f>IF(ISNA(VLOOKUP(CONCATENATE($B135,X$2,"multi"),'II-SUB'!$V$3:$W$630,2,0)),0,VLOOKUP(CONCATENATE($B135,X$2,"multi"),'II-SUB'!$V$3:$W$630,2,0))</f>
        <v>0</v>
      </c>
      <c r="Y135" s="11">
        <f>IF(ISNA(VLOOKUP(CONCATENATE($B135,Y$2,"multi"),'II-SUB'!$V$3:$W$630,2,0)),0,VLOOKUP(CONCATENATE($B135,Y$2,"multi"),'II-SUB'!$V$3:$W$630,2,0))</f>
        <v>0</v>
      </c>
      <c r="Z135" s="11">
        <f>IF(ISNA(VLOOKUP(CONCATENATE($B135,Z$2,"multi"),'II-SUB'!$V$3:$W$630,2,0)),0,VLOOKUP(CONCATENATE($B135,Z$2,"multi"),'II-SUB'!$V$3:$W$630,2,0))</f>
        <v>0</v>
      </c>
      <c r="AA135" s="11">
        <f>IF(ISNA(VLOOKUP(CONCATENATE($B135,AA$2,"multi"),'II-SUB'!$V$3:$W$630,2,0)),0,VLOOKUP(CONCATENATE($B135,AA$2,"multi"),'II-SUB'!$V$3:$W$630,2,0))</f>
        <v>0</v>
      </c>
      <c r="AB135" s="11">
        <f>IF(ISNA(VLOOKUP(CONCATENATE($B135,AB$2,"multi"),'II-SUB'!$V$3:$W$630,2,0)),0,VLOOKUP(CONCATENATE($B135,AB$2,"multi"),'II-SUB'!$V$3:$W$630,2,0))</f>
        <v>0</v>
      </c>
      <c r="AC135" s="11">
        <f>IF(ISNA(VLOOKUP(CONCATENATE($B135,AC$2,"multi"),'II-SUB'!$V$3:$W$630,2,0)),0,VLOOKUP(CONCATENATE($B135,AC$2,"multi"),'II-SUB'!$V$3:$W$630,2,0))</f>
        <v>0</v>
      </c>
      <c r="AD135" s="11">
        <f>SUM(Q135:AC135)</f>
        <v>0</v>
      </c>
      <c r="AE135" s="11">
        <f>IF(ISNA(VLOOKUP(CONCATENATE($B135,AE$2,"multi"),MW!$V$3:$W$600,2,0)),0,VLOOKUP(CONCATENATE($B135,AE$2,"multi"),MW!$V$3:$W$600,2,0))</f>
        <v>0</v>
      </c>
      <c r="AF135" s="11">
        <f>IF(ISNA(VLOOKUP(CONCATENATE($B135,AF$2,"multi"),MW!$V$3:$W$600,2,0)),0,VLOOKUP(CONCATENATE($B135,AF$2,"multi"),MW!$V$3:$W$600,2,0))</f>
        <v>0</v>
      </c>
      <c r="AG135" s="11">
        <f>IF(ISNA(VLOOKUP(CONCATENATE($B135,AG$2,"multi"),MW!$V$3:$W$600,2,0)),0,VLOOKUP(CONCATENATE($B135,AG$2,"multi"),MW!$V$3:$W$600,2,0))</f>
        <v>0</v>
      </c>
      <c r="AH135" s="11">
        <f>IF(ISNA(VLOOKUP(CONCATENATE($B135,AH$2,"multi"),MW!$V$3:$W$600,2,0)),0,VLOOKUP(CONCATENATE($B135,AH$2,"multi"),MW!$V$3:$W$600,2,0))</f>
        <v>0</v>
      </c>
      <c r="AI135" s="11">
        <f>IF(ISNA(VLOOKUP(CONCATENATE($B135,AI$2,"multi"),MW!$V$3:$W$600,2,0)),0,VLOOKUP(CONCATENATE($B135,AI$2,"multi"),MW!$V$3:$W$600,2,0))</f>
        <v>0</v>
      </c>
      <c r="AJ135" s="11">
        <f>IF(ISNA(VLOOKUP(CONCATENATE($B135,AJ$2,"multi"),MW!$V$3:$W$600,2,0)),0,VLOOKUP(CONCATENATE($B135,AJ$2,"multi"),MW!$V$3:$W$600,2,0))</f>
        <v>0</v>
      </c>
      <c r="AK135" s="11">
        <f>IF(ISNA(VLOOKUP(CONCATENATE($B135,AK$2,"multi"),MW!$V$3:$W$600,2,0)),0,VLOOKUP(CONCATENATE($B135,AK$2,"multi"),MW!$V$3:$W$600,2,0))</f>
        <v>0</v>
      </c>
      <c r="AL135" s="11">
        <f>IF(ISNA(VLOOKUP(CONCATENATE($B135,AL$2,"multi"),MW!$V$3:$W$600,2,0)),0,VLOOKUP(CONCATENATE($B135,AL$2,"multi"),MW!$V$3:$W$600,2,0))</f>
        <v>0</v>
      </c>
      <c r="AM135" s="11">
        <f>IF(ISNA(VLOOKUP(CONCATENATE($B135,AM$2,"multi"),MW!$V$3:$W$600,2,0)),0,VLOOKUP(CONCATENATE($B135,AM$2,"multi"),MW!$V$3:$W$600,2,0))</f>
        <v>0</v>
      </c>
      <c r="AN135" s="11">
        <f>IF(ISNA(VLOOKUP(CONCATENATE($B135,AN$2,"multi"),MW!$V$3:$W$600,2,0)),0,VLOOKUP(CONCATENATE($B135,AN$2,"multi"),MW!$V$3:$W$600,2,0))</f>
        <v>0</v>
      </c>
      <c r="AO135" s="11">
        <f>IF(ISNA(VLOOKUP(CONCATENATE($B135,AO$2,"multi"),MW!$V$3:$W$600,2,0)),0,VLOOKUP(CONCATENATE($B135,AO$2,"multi"),MW!$V$3:$W$600,2,0))</f>
        <v>0</v>
      </c>
      <c r="AP135" s="11">
        <f>SUM(AE135:AO135)</f>
        <v>0</v>
      </c>
      <c r="AQ135" s="11">
        <f>IF(ISNA(VLOOKUP(CONCATENATE($B135,AQ$2,"multi"),'III-SUB'!$V$3:$W$633,2,0)),0,VLOOKUP(CONCATENATE($B135,AQ$2,"multi"),'III-SUB'!$V$3:$W$633,2,0))</f>
        <v>0</v>
      </c>
      <c r="AR135" s="11">
        <f>IF(ISNA(VLOOKUP(CONCATENATE($B135,AR$2,"multi"),'III-SUB'!$V$3:$W$633,2,0)),0,VLOOKUP(CONCATENATE($B135,AR$2,"multi"),'III-SUB'!$V$3:$W$633,2,0))</f>
        <v>0</v>
      </c>
      <c r="AS135" s="11">
        <f>IF(ISNA(VLOOKUP(CONCATENATE($B135,AS$2,"multi"),'III-SUB'!$V$3:$W$633,2,0)),0,VLOOKUP(CONCATENATE($B135,AS$2,"multi"),'III-SUB'!$V$3:$W$633,2,0))</f>
        <v>0</v>
      </c>
      <c r="AT135" s="11">
        <f>IF(ISNA(VLOOKUP(CONCATENATE($B135,AT$2,"multi"),'III-SUB'!$V$3:$W$633,2,0)),0,VLOOKUP(CONCATENATE($B135,AT$2,"multi"),'III-SUB'!$V$3:$W$633,2,0))</f>
        <v>0</v>
      </c>
      <c r="AU135" s="11">
        <f>IF(ISNA(VLOOKUP(CONCATENATE($B135,AU$2,"multi"),'III-SUB'!$V$3:$W$633,2,0)),0,VLOOKUP(CONCATENATE($B135,AU$2,"multi"),'III-SUB'!$V$3:$W$633,2,0))</f>
        <v>0</v>
      </c>
      <c r="AV135" s="11">
        <f>IF(ISNA(VLOOKUP(CONCATENATE($B135,AV$2,"multi"),'III-SUB'!$V$3:$W$633,2,0)),0,VLOOKUP(CONCATENATE($B135,AV$2,"multi"),'III-SUB'!$V$3:$W$633,2,0))</f>
        <v>0</v>
      </c>
      <c r="AW135" s="11">
        <f>IF(ISNA(VLOOKUP(CONCATENATE($B135,AW$2,"multi"),'III-SUB'!$V$3:$W$633,2,0)),0,VLOOKUP(CONCATENATE($B135,AW$2,"multi"),'III-SUB'!$V$3:$W$633,2,0))</f>
        <v>0</v>
      </c>
      <c r="AX135" s="11">
        <f>IF(ISNA(VLOOKUP(CONCATENATE($B135,AX$2,"multi"),'III-SUB'!$V$3:$W$633,2,0)),0,VLOOKUP(CONCATENATE($B135,AX$2,"multi"),'III-SUB'!$V$3:$W$633,2,0))</f>
        <v>0</v>
      </c>
      <c r="AY135" s="11">
        <f>IF(ISNA(VLOOKUP(CONCATENATE($B135,AY$2,"multi"),'III-SUB'!$V$3:$W$633,2,0)),0,VLOOKUP(CONCATENATE($B135,AY$2,"multi"),'III-SUB'!$V$3:$W$633,2,0))</f>
        <v>0</v>
      </c>
      <c r="AZ135" s="11">
        <f>IF(ISNA(VLOOKUP(CONCATENATE($B135,AZ$2,"multi"),'III-SUB'!$V$3:$W$633,2,0)),0,VLOOKUP(CONCATENATE($B135,AZ$2,"multi"),'III-SUB'!$V$3:$W$633,2,0))</f>
        <v>0</v>
      </c>
      <c r="BA135" s="11">
        <f>IF(ISNA(VLOOKUP(CONCATENATE($B135,BA$2,"multi"),'III-SUB'!$V$3:$W$633,2,0)),0,VLOOKUP(CONCATENATE($B135,BA$2,"multi"),'III-SUB'!$V$3:$W$633,2,0))</f>
        <v>0</v>
      </c>
      <c r="BB135" s="11">
        <f>IF(ISNA(VLOOKUP(CONCATENATE($B135,BB$2,"multi"),'III-SUB'!$V$3:$W$633,2,0)),0,VLOOKUP(CONCATENATE($B135,BB$2,"multi"),'III-SUB'!$V$3:$W$633,2,0))</f>
        <v>0</v>
      </c>
      <c r="BC135" s="11">
        <f>IF(ISNA(VLOOKUP(CONCATENATE($B135,BC$2,"multi"),'III-SUB'!$V$3:$W$633,2,0)),0,VLOOKUP(CONCATENATE($B135,BC$2,"multi"),'III-SUB'!$V$3:$W$633,2,0))</f>
        <v>0</v>
      </c>
      <c r="BD135" s="11">
        <f>SUM(AQ135:BC135)</f>
        <v>0</v>
      </c>
      <c r="BE135" s="11">
        <f>IF(ISNA(VLOOKUP(CONCATENATE($B135,AQ$2,"multi"),VHF!$V$3:$W$627,2,0)),0,VLOOKUP(CONCATENATE($B135,AQ$2,"multi"),VHF!$V$3:$W$627,2,0))</f>
        <v>0</v>
      </c>
      <c r="BF135" s="11">
        <f>IF(ISNA(VLOOKUP(CONCATENATE($B135,BF$2,"multi"),UHF!$V$3:$W$612,2,0)),0,VLOOKUP(CONCATENATE($B135,BF$2,"multi"),UHF!$V$3:$W$612,2,0))</f>
        <v>0</v>
      </c>
      <c r="BG135" s="11">
        <f>IF(ISNA(VLOOKUP(CONCATENATE($B135,BG$2,"multi"),UHF!$V$3:$W$612,2,0)),0,VLOOKUP(CONCATENATE($B135,BG$2,"multi"),UHF!$V$3:$W$612,2,0))</f>
        <v>0</v>
      </c>
      <c r="BH135" s="11">
        <f>IF(ISNA(VLOOKUP(CONCATENATE($B135,BH$2,"multi"),UHF!$V$3:$W$612,2,0)),0,VLOOKUP(CONCATENATE($B135,BH$2,"multi"),UHF!$V$3:$W$612,2,0))</f>
        <v>0</v>
      </c>
      <c r="BI135" s="11">
        <f>IF(ISNA(VLOOKUP(CONCATENATE($B135,BI$2,"multi"),UHF!$V$3:$W$612,2,0)),0,VLOOKUP(CONCATENATE($B135,BI$2,"multi"),UHF!$V$3:$W$612,2,0))</f>
        <v>0</v>
      </c>
      <c r="BJ135" s="11">
        <f>IF(ISNA(VLOOKUP(CONCATENATE($B135,BJ$2,"multi"),UHF!$V$3:$W$612,2,0)),0,VLOOKUP(CONCATENATE($B135,BJ$2,"multi"),UHF!$V$3:$W$612,2,0))</f>
        <v>0</v>
      </c>
      <c r="BK135" s="11">
        <f>IF(ISNA(VLOOKUP(CONCATENATE($B135,BK$2,"multi"),UHF!$V$3:$W$612,2,0)),0,VLOOKUP(CONCATENATE($B135,BK$2,"multi"),UHF!$V$3:$W$612,2,0))</f>
        <v>0</v>
      </c>
      <c r="BL135" s="11">
        <f>IF(ISNA(VLOOKUP(CONCATENATE($B135,BL$2,"multi"),UHF!$V$3:$W$612,2,0)),0,VLOOKUP(CONCATENATE($B135,BL$2,"multi"),UHF!$V$3:$W$612,2,0))</f>
        <v>0</v>
      </c>
      <c r="BM135" s="11">
        <f>IF(ISNA(VLOOKUP(CONCATENATE($B135,BM$2,"multi"),UHF!$V$3:$W$612,2,0)),0,VLOOKUP(CONCATENATE($B135,BM$2,"multi"),UHF!$V$3:$W$612,2,0))</f>
        <v>0</v>
      </c>
      <c r="BN135" s="11">
        <f>IF(ISNA(VLOOKUP(CONCATENATE($B135,BN$2,"multi"),UHF!$V$3:$W$612,2,0)),0,VLOOKUP(CONCATENATE($B135,BN$2,"multi"),UHF!$V$3:$W$612,2,0))</f>
        <v>0</v>
      </c>
      <c r="BO135" s="11">
        <f>IF(ISNA(VLOOKUP(CONCATENATE($B135,BO$2,"multi"),UHF!$V$3:$W$612,2,0)),0,VLOOKUP(CONCATENATE($B135,BO$2,"multi"),UHF!$V$3:$W$612,2,0))</f>
        <v>0</v>
      </c>
      <c r="BP135" s="11">
        <f>IF(ISNA(VLOOKUP(CONCATENATE($B135,BP$2,"multi"),UHF!$V$3:$W$612,2,0)),0,VLOOKUP(CONCATENATE($B135,BP$2,"multi"),UHF!$V$3:$W$612,2,0))</f>
        <v>0</v>
      </c>
      <c r="BQ135" s="11">
        <f>IF(ISNA(VLOOKUP(CONCATENATE($B135,BQ$2,"multi"),UHF!$V$3:$W$612,2,0)),0,VLOOKUP(CONCATENATE($B135,BQ$2,"multi"),UHF!$V$3:$W$612,2,0))</f>
        <v>0</v>
      </c>
      <c r="BR135" s="11">
        <f>SUM(BF135:BQ135)</f>
        <v>0</v>
      </c>
      <c r="BS135" s="11">
        <f>IF(ISNA(VLOOKUP(CONCATENATE($B135,BS$2,"multi"),'A1'!$V$3:$W$612,2,0)),0,VLOOKUP(CONCATENATE($B135,BS$2,"multi"),'A1'!$V$3:$W$612,2,0))</f>
        <v>0</v>
      </c>
    </row>
    <row r="136" spans="2:71" x14ac:dyDescent="0.2">
      <c r="B136" s="8">
        <f>'Seznam-MO'!A136</f>
        <v>0</v>
      </c>
      <c r="C136" s="11">
        <f>IF(ISNA(VLOOKUP(CONCATENATE($B136,C$2,"multi"),'I-SUB'!$V$3:$W$624,2,0)),0,VLOOKUP(CONCATENATE($B136,C$2,"multi"),'I-SUB'!$V$3:$W$624,2,0))</f>
        <v>0</v>
      </c>
      <c r="D136" s="11">
        <f>IF(ISNA(VLOOKUP(CONCATENATE($B136,D$2,"multi"),'I-SUB'!$V$3:$W$624,2,0)),0,VLOOKUP(CONCATENATE($B136,D$2,"multi"),'I-SUB'!$V$3:$W$624,2,0))</f>
        <v>0</v>
      </c>
      <c r="E136" s="11">
        <f>IF(ISNA(VLOOKUP(CONCATENATE($B136,E$2,"multi"),'I-SUB'!$V$3:$W$624,2,0)),0,VLOOKUP(CONCATENATE($B136,E$2,"multi"),'I-SUB'!$V$3:$W$624,2,0))</f>
        <v>0</v>
      </c>
      <c r="F136" s="11">
        <f>IF(ISNA(VLOOKUP(CONCATENATE($B136,F$2,"multi"),'I-SUB'!$V$3:$W$624,2,0)),0,VLOOKUP(CONCATENATE($B136,F$2,"multi"),'I-SUB'!$V$3:$W$624,2,0))</f>
        <v>0</v>
      </c>
      <c r="G136" s="11">
        <f>IF(ISNA(VLOOKUP(CONCATENATE($B136,G$2,"multi"),'I-SUB'!$V$3:$W$624,2,0)),0,VLOOKUP(CONCATENATE($B136,G$2,"multi"),'I-SUB'!$V$3:$W$624,2,0))</f>
        <v>0</v>
      </c>
      <c r="H136" s="11">
        <f>IF(ISNA(VLOOKUP(CONCATENATE($B136,H$2,"multi"),'I-SUB'!$V$3:$W$624,2,0)),0,VLOOKUP(CONCATENATE($B136,H$2,"multi"),'I-SUB'!$V$3:$W$624,2,0))</f>
        <v>0</v>
      </c>
      <c r="I136" s="11">
        <f>IF(ISNA(VLOOKUP(CONCATENATE($B136,I$2,"multi"),'I-SUB'!$V$3:$W$624,2,0)),0,VLOOKUP(CONCATENATE($B136,I$2,"multi"),'I-SUB'!$V$3:$W$624,2,0))</f>
        <v>0</v>
      </c>
      <c r="J136" s="11">
        <f>IF(ISNA(VLOOKUP(CONCATENATE($B136,J$2,"multi"),'I-SUB'!$V$3:$W$624,2,0)),0,VLOOKUP(CONCATENATE($B136,J$2,"multi"),'I-SUB'!$V$3:$W$624,2,0))</f>
        <v>0</v>
      </c>
      <c r="K136" s="11">
        <f>IF(ISNA(VLOOKUP(CONCATENATE($B136,K$2,"multi"),'I-SUB'!$V$3:$W$624,2,0)),0,VLOOKUP(CONCATENATE($B136,K$2,"multi"),'I-SUB'!$V$3:$W$624,2,0))</f>
        <v>0</v>
      </c>
      <c r="L136" s="11">
        <f>IF(ISNA(VLOOKUP(CONCATENATE($B136,L$2,"multi"),'I-SUB'!$V$3:$W$624,2,0)),0,VLOOKUP(CONCATENATE($B136,L$2,"multi"),'I-SUB'!$V$3:$W$624,2,0))</f>
        <v>0</v>
      </c>
      <c r="M136" s="11">
        <f>IF(ISNA(VLOOKUP(CONCATENATE($B136,M$2,"multi"),'I-SUB'!$V$3:$W$624,2,0)),0,VLOOKUP(CONCATENATE($B136,M$2,"multi"),'I-SUB'!$V$3:$W$624,2,0))</f>
        <v>0</v>
      </c>
      <c r="N136" s="11">
        <f>IF(ISNA(VLOOKUP(CONCATENATE($B136,N$2,"multi"),'I-SUB'!$V$3:$W$624,2,0)),0,VLOOKUP(CONCATENATE($B136,N$2,"multi"),'I-SUB'!$V$3:$W$624,2,0))</f>
        <v>0</v>
      </c>
      <c r="O136" s="11">
        <f>IF(ISNA(VLOOKUP(CONCATENATE($B136,O$2,"multi"),'I-SUB'!$V$3:$W$624,2,0)),0,VLOOKUP(CONCATENATE($B136,O$2,"multi"),'I-SUB'!$V$3:$W$624,2,0))</f>
        <v>0</v>
      </c>
      <c r="P136" s="11">
        <f>SUM(C136:O136)</f>
        <v>0</v>
      </c>
      <c r="Q136" s="11">
        <f>IF(ISNA(VLOOKUP(CONCATENATE($B136,Q$2,"multi"),'II-SUB'!$V$3:$W$630,2,0)),0,VLOOKUP(CONCATENATE($B136,Q$2,"multi"),'II-SUB'!$V$3:$W$630,2,0))</f>
        <v>0</v>
      </c>
      <c r="R136" s="11">
        <f>IF(ISNA(VLOOKUP(CONCATENATE($B136,R$2,"multi"),'II-SUB'!$V$3:$W$630,2,0)),0,VLOOKUP(CONCATENATE($B136,R$2,"multi"),'II-SUB'!$V$3:$W$630,2,0))</f>
        <v>0</v>
      </c>
      <c r="S136" s="11">
        <f>IF(ISNA(VLOOKUP(CONCATENATE($B136,S$2,"multi"),'II-SUB'!$V$3:$W$630,2,0)),0,VLOOKUP(CONCATENATE($B136,S$2,"multi"),'II-SUB'!$V$3:$W$630,2,0))</f>
        <v>0</v>
      </c>
      <c r="T136" s="11">
        <f>IF(ISNA(VLOOKUP(CONCATENATE($B136,T$2,"multi"),'II-SUB'!$V$3:$W$630,2,0)),0,VLOOKUP(CONCATENATE($B136,T$2,"multi"),'II-SUB'!$V$3:$W$630,2,0))</f>
        <v>0</v>
      </c>
      <c r="U136" s="11">
        <f>IF(ISNA(VLOOKUP(CONCATENATE($B136,U$2,"multi"),'II-SUB'!$V$3:$W$630,2,0)),0,VLOOKUP(CONCATENATE($B136,U$2,"multi"),'II-SUB'!$V$3:$W$630,2,0))</f>
        <v>0</v>
      </c>
      <c r="V136" s="11">
        <f>IF(ISNA(VLOOKUP(CONCATENATE($B136,V$2,"multi"),'II-SUB'!$V$3:$W$630,2,0)),0,VLOOKUP(CONCATENATE($B136,V$2,"multi"),'II-SUB'!$V$3:$W$630,2,0))</f>
        <v>0</v>
      </c>
      <c r="W136" s="11">
        <f>IF(ISNA(VLOOKUP(CONCATENATE($B136,W$2,"multi"),'II-SUB'!$V$3:$W$630,2,0)),0,VLOOKUP(CONCATENATE($B136,W$2,"multi"),'II-SUB'!$V$3:$W$630,2,0))</f>
        <v>0</v>
      </c>
      <c r="X136" s="11">
        <f>IF(ISNA(VLOOKUP(CONCATENATE($B136,X$2,"multi"),'II-SUB'!$V$3:$W$630,2,0)),0,VLOOKUP(CONCATENATE($B136,X$2,"multi"),'II-SUB'!$V$3:$W$630,2,0))</f>
        <v>0</v>
      </c>
      <c r="Y136" s="11">
        <f>IF(ISNA(VLOOKUP(CONCATENATE($B136,Y$2,"multi"),'II-SUB'!$V$3:$W$630,2,0)),0,VLOOKUP(CONCATENATE($B136,Y$2,"multi"),'II-SUB'!$V$3:$W$630,2,0))</f>
        <v>0</v>
      </c>
      <c r="Z136" s="11">
        <f>IF(ISNA(VLOOKUP(CONCATENATE($B136,Z$2,"multi"),'II-SUB'!$V$3:$W$630,2,0)),0,VLOOKUP(CONCATENATE($B136,Z$2,"multi"),'II-SUB'!$V$3:$W$630,2,0))</f>
        <v>0</v>
      </c>
      <c r="AA136" s="11">
        <f>IF(ISNA(VLOOKUP(CONCATENATE($B136,AA$2,"multi"),'II-SUB'!$V$3:$W$630,2,0)),0,VLOOKUP(CONCATENATE($B136,AA$2,"multi"),'II-SUB'!$V$3:$W$630,2,0))</f>
        <v>0</v>
      </c>
      <c r="AB136" s="11">
        <f>IF(ISNA(VLOOKUP(CONCATENATE($B136,AB$2,"multi"),'II-SUB'!$V$3:$W$630,2,0)),0,VLOOKUP(CONCATENATE($B136,AB$2,"multi"),'II-SUB'!$V$3:$W$630,2,0))</f>
        <v>0</v>
      </c>
      <c r="AC136" s="11">
        <f>IF(ISNA(VLOOKUP(CONCATENATE($B136,AC$2,"multi"),'II-SUB'!$V$3:$W$630,2,0)),0,VLOOKUP(CONCATENATE($B136,AC$2,"multi"),'II-SUB'!$V$3:$W$630,2,0))</f>
        <v>0</v>
      </c>
      <c r="AD136" s="11">
        <f>SUM(Q136:AC136)</f>
        <v>0</v>
      </c>
      <c r="AE136" s="11">
        <f>IF(ISNA(VLOOKUP(CONCATENATE($B136,AE$2,"multi"),MW!$V$3:$W$600,2,0)),0,VLOOKUP(CONCATENATE($B136,AE$2,"multi"),MW!$V$3:$W$600,2,0))</f>
        <v>0</v>
      </c>
      <c r="AF136" s="11">
        <f>IF(ISNA(VLOOKUP(CONCATENATE($B136,AF$2,"multi"),MW!$V$3:$W$600,2,0)),0,VLOOKUP(CONCATENATE($B136,AF$2,"multi"),MW!$V$3:$W$600,2,0))</f>
        <v>0</v>
      </c>
      <c r="AG136" s="11">
        <f>IF(ISNA(VLOOKUP(CONCATENATE($B136,AG$2,"multi"),MW!$V$3:$W$600,2,0)),0,VLOOKUP(CONCATENATE($B136,AG$2,"multi"),MW!$V$3:$W$600,2,0))</f>
        <v>0</v>
      </c>
      <c r="AH136" s="11">
        <f>IF(ISNA(VLOOKUP(CONCATENATE($B136,AH$2,"multi"),MW!$V$3:$W$600,2,0)),0,VLOOKUP(CONCATENATE($B136,AH$2,"multi"),MW!$V$3:$W$600,2,0))</f>
        <v>0</v>
      </c>
      <c r="AI136" s="11">
        <f>IF(ISNA(VLOOKUP(CONCATENATE($B136,AI$2,"multi"),MW!$V$3:$W$600,2,0)),0,VLOOKUP(CONCATENATE($B136,AI$2,"multi"),MW!$V$3:$W$600,2,0))</f>
        <v>0</v>
      </c>
      <c r="AJ136" s="11">
        <f>IF(ISNA(VLOOKUP(CONCATENATE($B136,AJ$2,"multi"),MW!$V$3:$W$600,2,0)),0,VLOOKUP(CONCATENATE($B136,AJ$2,"multi"),MW!$V$3:$W$600,2,0))</f>
        <v>0</v>
      </c>
      <c r="AK136" s="11">
        <f>IF(ISNA(VLOOKUP(CONCATENATE($B136,AK$2,"multi"),MW!$V$3:$W$600,2,0)),0,VLOOKUP(CONCATENATE($B136,AK$2,"multi"),MW!$V$3:$W$600,2,0))</f>
        <v>0</v>
      </c>
      <c r="AL136" s="11">
        <f>IF(ISNA(VLOOKUP(CONCATENATE($B136,AL$2,"multi"),MW!$V$3:$W$600,2,0)),0,VLOOKUP(CONCATENATE($B136,AL$2,"multi"),MW!$V$3:$W$600,2,0))</f>
        <v>0</v>
      </c>
      <c r="AM136" s="11">
        <f>IF(ISNA(VLOOKUP(CONCATENATE($B136,AM$2,"multi"),MW!$V$3:$W$600,2,0)),0,VLOOKUP(CONCATENATE($B136,AM$2,"multi"),MW!$V$3:$W$600,2,0))</f>
        <v>0</v>
      </c>
      <c r="AN136" s="11">
        <f>IF(ISNA(VLOOKUP(CONCATENATE($B136,AN$2,"multi"),MW!$V$3:$W$600,2,0)),0,VLOOKUP(CONCATENATE($B136,AN$2,"multi"),MW!$V$3:$W$600,2,0))</f>
        <v>0</v>
      </c>
      <c r="AO136" s="11">
        <f>IF(ISNA(VLOOKUP(CONCATENATE($B136,AO$2,"multi"),MW!$V$3:$W$600,2,0)),0,VLOOKUP(CONCATENATE($B136,AO$2,"multi"),MW!$V$3:$W$600,2,0))</f>
        <v>0</v>
      </c>
      <c r="AP136" s="11">
        <f>SUM(AE136:AO136)</f>
        <v>0</v>
      </c>
      <c r="AQ136" s="11">
        <f>IF(ISNA(VLOOKUP(CONCATENATE($B136,AQ$2,"multi"),'III-SUB'!$V$3:$W$633,2,0)),0,VLOOKUP(CONCATENATE($B136,AQ$2,"multi"),'III-SUB'!$V$3:$W$633,2,0))</f>
        <v>0</v>
      </c>
      <c r="AR136" s="11">
        <f>IF(ISNA(VLOOKUP(CONCATENATE($B136,AR$2,"multi"),'III-SUB'!$V$3:$W$633,2,0)),0,VLOOKUP(CONCATENATE($B136,AR$2,"multi"),'III-SUB'!$V$3:$W$633,2,0))</f>
        <v>0</v>
      </c>
      <c r="AS136" s="11">
        <f>IF(ISNA(VLOOKUP(CONCATENATE($B136,AS$2,"multi"),'III-SUB'!$V$3:$W$633,2,0)),0,VLOOKUP(CONCATENATE($B136,AS$2,"multi"),'III-SUB'!$V$3:$W$633,2,0))</f>
        <v>0</v>
      </c>
      <c r="AT136" s="11">
        <f>IF(ISNA(VLOOKUP(CONCATENATE($B136,AT$2,"multi"),'III-SUB'!$V$3:$W$633,2,0)),0,VLOOKUP(CONCATENATE($B136,AT$2,"multi"),'III-SUB'!$V$3:$W$633,2,0))</f>
        <v>0</v>
      </c>
      <c r="AU136" s="11">
        <f>IF(ISNA(VLOOKUP(CONCATENATE($B136,AU$2,"multi"),'III-SUB'!$V$3:$W$633,2,0)),0,VLOOKUP(CONCATENATE($B136,AU$2,"multi"),'III-SUB'!$V$3:$W$633,2,0))</f>
        <v>0</v>
      </c>
      <c r="AV136" s="11">
        <f>IF(ISNA(VLOOKUP(CONCATENATE($B136,AV$2,"multi"),'III-SUB'!$V$3:$W$633,2,0)),0,VLOOKUP(CONCATENATE($B136,AV$2,"multi"),'III-SUB'!$V$3:$W$633,2,0))</f>
        <v>0</v>
      </c>
      <c r="AW136" s="11">
        <f>IF(ISNA(VLOOKUP(CONCATENATE($B136,AW$2,"multi"),'III-SUB'!$V$3:$W$633,2,0)),0,VLOOKUP(CONCATENATE($B136,AW$2,"multi"),'III-SUB'!$V$3:$W$633,2,0))</f>
        <v>0</v>
      </c>
      <c r="AX136" s="11">
        <f>IF(ISNA(VLOOKUP(CONCATENATE($B136,AX$2,"multi"),'III-SUB'!$V$3:$W$633,2,0)),0,VLOOKUP(CONCATENATE($B136,AX$2,"multi"),'III-SUB'!$V$3:$W$633,2,0))</f>
        <v>0</v>
      </c>
      <c r="AY136" s="11">
        <f>IF(ISNA(VLOOKUP(CONCATENATE($B136,AY$2,"multi"),'III-SUB'!$V$3:$W$633,2,0)),0,VLOOKUP(CONCATENATE($B136,AY$2,"multi"),'III-SUB'!$V$3:$W$633,2,0))</f>
        <v>0</v>
      </c>
      <c r="AZ136" s="11">
        <f>IF(ISNA(VLOOKUP(CONCATENATE($B136,AZ$2,"multi"),'III-SUB'!$V$3:$W$633,2,0)),0,VLOOKUP(CONCATENATE($B136,AZ$2,"multi"),'III-SUB'!$V$3:$W$633,2,0))</f>
        <v>0</v>
      </c>
      <c r="BA136" s="11">
        <f>IF(ISNA(VLOOKUP(CONCATENATE($B136,BA$2,"multi"),'III-SUB'!$V$3:$W$633,2,0)),0,VLOOKUP(CONCATENATE($B136,BA$2,"multi"),'III-SUB'!$V$3:$W$633,2,0))</f>
        <v>0</v>
      </c>
      <c r="BB136" s="11">
        <f>IF(ISNA(VLOOKUP(CONCATENATE($B136,BB$2,"multi"),'III-SUB'!$V$3:$W$633,2,0)),0,VLOOKUP(CONCATENATE($B136,BB$2,"multi"),'III-SUB'!$V$3:$W$633,2,0))</f>
        <v>0</v>
      </c>
      <c r="BC136" s="11">
        <f>IF(ISNA(VLOOKUP(CONCATENATE($B136,BC$2,"multi"),'III-SUB'!$V$3:$W$633,2,0)),0,VLOOKUP(CONCATENATE($B136,BC$2,"multi"),'III-SUB'!$V$3:$W$633,2,0))</f>
        <v>0</v>
      </c>
      <c r="BD136" s="11">
        <f>SUM(AQ136:BC136)</f>
        <v>0</v>
      </c>
      <c r="BE136" s="11">
        <f>IF(ISNA(VLOOKUP(CONCATENATE($B136,AQ$2,"multi"),VHF!$V$3:$W$627,2,0)),0,VLOOKUP(CONCATENATE($B136,AQ$2,"multi"),VHF!$V$3:$W$627,2,0))</f>
        <v>0</v>
      </c>
      <c r="BF136" s="11">
        <f>IF(ISNA(VLOOKUP(CONCATENATE($B136,BF$2,"multi"),UHF!$V$3:$W$612,2,0)),0,VLOOKUP(CONCATENATE($B136,BF$2,"multi"),UHF!$V$3:$W$612,2,0))</f>
        <v>0</v>
      </c>
      <c r="BG136" s="11">
        <f>IF(ISNA(VLOOKUP(CONCATENATE($B136,BG$2,"multi"),UHF!$V$3:$W$612,2,0)),0,VLOOKUP(CONCATENATE($B136,BG$2,"multi"),UHF!$V$3:$W$612,2,0))</f>
        <v>0</v>
      </c>
      <c r="BH136" s="11">
        <f>IF(ISNA(VLOOKUP(CONCATENATE($B136,BH$2,"multi"),UHF!$V$3:$W$612,2,0)),0,VLOOKUP(CONCATENATE($B136,BH$2,"multi"),UHF!$V$3:$W$612,2,0))</f>
        <v>0</v>
      </c>
      <c r="BI136" s="11">
        <f>IF(ISNA(VLOOKUP(CONCATENATE($B136,BI$2,"multi"),UHF!$V$3:$W$612,2,0)),0,VLOOKUP(CONCATENATE($B136,BI$2,"multi"),UHF!$V$3:$W$612,2,0))</f>
        <v>0</v>
      </c>
      <c r="BJ136" s="11">
        <f>IF(ISNA(VLOOKUP(CONCATENATE($B136,BJ$2,"multi"),UHF!$V$3:$W$612,2,0)),0,VLOOKUP(CONCATENATE($B136,BJ$2,"multi"),UHF!$V$3:$W$612,2,0))</f>
        <v>0</v>
      </c>
      <c r="BK136" s="11">
        <f>IF(ISNA(VLOOKUP(CONCATENATE($B136,BK$2,"multi"),UHF!$V$3:$W$612,2,0)),0,VLOOKUP(CONCATENATE($B136,BK$2,"multi"),UHF!$V$3:$W$612,2,0))</f>
        <v>0</v>
      </c>
      <c r="BL136" s="11">
        <f>IF(ISNA(VLOOKUP(CONCATENATE($B136,BL$2,"multi"),UHF!$V$3:$W$612,2,0)),0,VLOOKUP(CONCATENATE($B136,BL$2,"multi"),UHF!$V$3:$W$612,2,0))</f>
        <v>0</v>
      </c>
      <c r="BM136" s="11">
        <f>IF(ISNA(VLOOKUP(CONCATENATE($B136,BM$2,"multi"),UHF!$V$3:$W$612,2,0)),0,VLOOKUP(CONCATENATE($B136,BM$2,"multi"),UHF!$V$3:$W$612,2,0))</f>
        <v>0</v>
      </c>
      <c r="BN136" s="11">
        <f>IF(ISNA(VLOOKUP(CONCATENATE($B136,BN$2,"multi"),UHF!$V$3:$W$612,2,0)),0,VLOOKUP(CONCATENATE($B136,BN$2,"multi"),UHF!$V$3:$W$612,2,0))</f>
        <v>0</v>
      </c>
      <c r="BO136" s="11">
        <f>IF(ISNA(VLOOKUP(CONCATENATE($B136,BO$2,"multi"),UHF!$V$3:$W$612,2,0)),0,VLOOKUP(CONCATENATE($B136,BO$2,"multi"),UHF!$V$3:$W$612,2,0))</f>
        <v>0</v>
      </c>
      <c r="BP136" s="11">
        <f>IF(ISNA(VLOOKUP(CONCATENATE($B136,BP$2,"multi"),UHF!$V$3:$W$612,2,0)),0,VLOOKUP(CONCATENATE($B136,BP$2,"multi"),UHF!$V$3:$W$612,2,0))</f>
        <v>0</v>
      </c>
      <c r="BQ136" s="11">
        <f>IF(ISNA(VLOOKUP(CONCATENATE($B136,BQ$2,"multi"),UHF!$V$3:$W$612,2,0)),0,VLOOKUP(CONCATENATE($B136,BQ$2,"multi"),UHF!$V$3:$W$612,2,0))</f>
        <v>0</v>
      </c>
      <c r="BR136" s="11">
        <f>SUM(BF136:BQ136)</f>
        <v>0</v>
      </c>
      <c r="BS136" s="11">
        <f>IF(ISNA(VLOOKUP(CONCATENATE($B136,BS$2,"multi"),'A1'!$V$3:$W$612,2,0)),0,VLOOKUP(CONCATENATE($B136,BS$2,"multi"),'A1'!$V$3:$W$612,2,0))</f>
        <v>0</v>
      </c>
    </row>
    <row r="137" spans="2:71" x14ac:dyDescent="0.2">
      <c r="B137" s="8">
        <f>'Seznam-MO'!A137</f>
        <v>0</v>
      </c>
      <c r="C137" s="11">
        <f>IF(ISNA(VLOOKUP(CONCATENATE($B137,C$2,"multi"),'I-SUB'!$V$3:$W$624,2,0)),0,VLOOKUP(CONCATENATE($B137,C$2,"multi"),'I-SUB'!$V$3:$W$624,2,0))</f>
        <v>0</v>
      </c>
      <c r="D137" s="11">
        <f>IF(ISNA(VLOOKUP(CONCATENATE($B137,D$2,"multi"),'I-SUB'!$V$3:$W$624,2,0)),0,VLOOKUP(CONCATENATE($B137,D$2,"multi"),'I-SUB'!$V$3:$W$624,2,0))</f>
        <v>0</v>
      </c>
      <c r="E137" s="11">
        <f>IF(ISNA(VLOOKUP(CONCATENATE($B137,E$2,"multi"),'I-SUB'!$V$3:$W$624,2,0)),0,VLOOKUP(CONCATENATE($B137,E$2,"multi"),'I-SUB'!$V$3:$W$624,2,0))</f>
        <v>0</v>
      </c>
      <c r="F137" s="11">
        <f>IF(ISNA(VLOOKUP(CONCATENATE($B137,F$2,"multi"),'I-SUB'!$V$3:$W$624,2,0)),0,VLOOKUP(CONCATENATE($B137,F$2,"multi"),'I-SUB'!$V$3:$W$624,2,0))</f>
        <v>0</v>
      </c>
      <c r="G137" s="11">
        <f>IF(ISNA(VLOOKUP(CONCATENATE($B137,G$2,"multi"),'I-SUB'!$V$3:$W$624,2,0)),0,VLOOKUP(CONCATENATE($B137,G$2,"multi"),'I-SUB'!$V$3:$W$624,2,0))</f>
        <v>0</v>
      </c>
      <c r="H137" s="11">
        <f>IF(ISNA(VLOOKUP(CONCATENATE($B137,H$2,"multi"),'I-SUB'!$V$3:$W$624,2,0)),0,VLOOKUP(CONCATENATE($B137,H$2,"multi"),'I-SUB'!$V$3:$W$624,2,0))</f>
        <v>0</v>
      </c>
      <c r="I137" s="11">
        <f>IF(ISNA(VLOOKUP(CONCATENATE($B137,I$2,"multi"),'I-SUB'!$V$3:$W$624,2,0)),0,VLOOKUP(CONCATENATE($B137,I$2,"multi"),'I-SUB'!$V$3:$W$624,2,0))</f>
        <v>0</v>
      </c>
      <c r="J137" s="11">
        <f>IF(ISNA(VLOOKUP(CONCATENATE($B137,J$2,"multi"),'I-SUB'!$V$3:$W$624,2,0)),0,VLOOKUP(CONCATENATE($B137,J$2,"multi"),'I-SUB'!$V$3:$W$624,2,0))</f>
        <v>0</v>
      </c>
      <c r="K137" s="11">
        <f>IF(ISNA(VLOOKUP(CONCATENATE($B137,K$2,"multi"),'I-SUB'!$V$3:$W$624,2,0)),0,VLOOKUP(CONCATENATE($B137,K$2,"multi"),'I-SUB'!$V$3:$W$624,2,0))</f>
        <v>0</v>
      </c>
      <c r="L137" s="11">
        <f>IF(ISNA(VLOOKUP(CONCATENATE($B137,L$2,"multi"),'I-SUB'!$V$3:$W$624,2,0)),0,VLOOKUP(CONCATENATE($B137,L$2,"multi"),'I-SUB'!$V$3:$W$624,2,0))</f>
        <v>0</v>
      </c>
      <c r="M137" s="11">
        <f>IF(ISNA(VLOOKUP(CONCATENATE($B137,M$2,"multi"),'I-SUB'!$V$3:$W$624,2,0)),0,VLOOKUP(CONCATENATE($B137,M$2,"multi"),'I-SUB'!$V$3:$W$624,2,0))</f>
        <v>0</v>
      </c>
      <c r="N137" s="11">
        <f>IF(ISNA(VLOOKUP(CONCATENATE($B137,N$2,"multi"),'I-SUB'!$V$3:$W$624,2,0)),0,VLOOKUP(CONCATENATE($B137,N$2,"multi"),'I-SUB'!$V$3:$W$624,2,0))</f>
        <v>0</v>
      </c>
      <c r="O137" s="11">
        <f>IF(ISNA(VLOOKUP(CONCATENATE($B137,O$2,"multi"),'I-SUB'!$V$3:$W$624,2,0)),0,VLOOKUP(CONCATENATE($B137,O$2,"multi"),'I-SUB'!$V$3:$W$624,2,0))</f>
        <v>0</v>
      </c>
      <c r="P137" s="11">
        <f>SUM(C137:O137)</f>
        <v>0</v>
      </c>
      <c r="Q137" s="11">
        <f>IF(ISNA(VLOOKUP(CONCATENATE($B137,Q$2,"multi"),'II-SUB'!$V$3:$W$630,2,0)),0,VLOOKUP(CONCATENATE($B137,Q$2,"multi"),'II-SUB'!$V$3:$W$630,2,0))</f>
        <v>0</v>
      </c>
      <c r="R137" s="11">
        <f>IF(ISNA(VLOOKUP(CONCATENATE($B137,R$2,"multi"),'II-SUB'!$V$3:$W$630,2,0)),0,VLOOKUP(CONCATENATE($B137,R$2,"multi"),'II-SUB'!$V$3:$W$630,2,0))</f>
        <v>0</v>
      </c>
      <c r="S137" s="11">
        <f>IF(ISNA(VLOOKUP(CONCATENATE($B137,S$2,"multi"),'II-SUB'!$V$3:$W$630,2,0)),0,VLOOKUP(CONCATENATE($B137,S$2,"multi"),'II-SUB'!$V$3:$W$630,2,0))</f>
        <v>0</v>
      </c>
      <c r="T137" s="11">
        <f>IF(ISNA(VLOOKUP(CONCATENATE($B137,T$2,"multi"),'II-SUB'!$V$3:$W$630,2,0)),0,VLOOKUP(CONCATENATE($B137,T$2,"multi"),'II-SUB'!$V$3:$W$630,2,0))</f>
        <v>0</v>
      </c>
      <c r="U137" s="11">
        <f>IF(ISNA(VLOOKUP(CONCATENATE($B137,U$2,"multi"),'II-SUB'!$V$3:$W$630,2,0)),0,VLOOKUP(CONCATENATE($B137,U$2,"multi"),'II-SUB'!$V$3:$W$630,2,0))</f>
        <v>0</v>
      </c>
      <c r="V137" s="11">
        <f>IF(ISNA(VLOOKUP(CONCATENATE($B137,V$2,"multi"),'II-SUB'!$V$3:$W$630,2,0)),0,VLOOKUP(CONCATENATE($B137,V$2,"multi"),'II-SUB'!$V$3:$W$630,2,0))</f>
        <v>0</v>
      </c>
      <c r="W137" s="11">
        <f>IF(ISNA(VLOOKUP(CONCATENATE($B137,W$2,"multi"),'II-SUB'!$V$3:$W$630,2,0)),0,VLOOKUP(CONCATENATE($B137,W$2,"multi"),'II-SUB'!$V$3:$W$630,2,0))</f>
        <v>0</v>
      </c>
      <c r="X137" s="11">
        <f>IF(ISNA(VLOOKUP(CONCATENATE($B137,X$2,"multi"),'II-SUB'!$V$3:$W$630,2,0)),0,VLOOKUP(CONCATENATE($B137,X$2,"multi"),'II-SUB'!$V$3:$W$630,2,0))</f>
        <v>0</v>
      </c>
      <c r="Y137" s="11">
        <f>IF(ISNA(VLOOKUP(CONCATENATE($B137,Y$2,"multi"),'II-SUB'!$V$3:$W$630,2,0)),0,VLOOKUP(CONCATENATE($B137,Y$2,"multi"),'II-SUB'!$V$3:$W$630,2,0))</f>
        <v>0</v>
      </c>
      <c r="Z137" s="11">
        <f>IF(ISNA(VLOOKUP(CONCATENATE($B137,Z$2,"multi"),'II-SUB'!$V$3:$W$630,2,0)),0,VLOOKUP(CONCATENATE($B137,Z$2,"multi"),'II-SUB'!$V$3:$W$630,2,0))</f>
        <v>0</v>
      </c>
      <c r="AA137" s="11">
        <f>IF(ISNA(VLOOKUP(CONCATENATE($B137,AA$2,"multi"),'II-SUB'!$V$3:$W$630,2,0)),0,VLOOKUP(CONCATENATE($B137,AA$2,"multi"),'II-SUB'!$V$3:$W$630,2,0))</f>
        <v>0</v>
      </c>
      <c r="AB137" s="11">
        <f>IF(ISNA(VLOOKUP(CONCATENATE($B137,AB$2,"multi"),'II-SUB'!$V$3:$W$630,2,0)),0,VLOOKUP(CONCATENATE($B137,AB$2,"multi"),'II-SUB'!$V$3:$W$630,2,0))</f>
        <v>0</v>
      </c>
      <c r="AC137" s="11">
        <f>IF(ISNA(VLOOKUP(CONCATENATE($B137,AC$2,"multi"),'II-SUB'!$V$3:$W$630,2,0)),0,VLOOKUP(CONCATENATE($B137,AC$2,"multi"),'II-SUB'!$V$3:$W$630,2,0))</f>
        <v>0</v>
      </c>
      <c r="AD137" s="11">
        <f>SUM(Q137:AC137)</f>
        <v>0</v>
      </c>
      <c r="AE137" s="11">
        <f>IF(ISNA(VLOOKUP(CONCATENATE($B137,AE$2,"multi"),MW!$V$3:$W$600,2,0)),0,VLOOKUP(CONCATENATE($B137,AE$2,"multi"),MW!$V$3:$W$600,2,0))</f>
        <v>0</v>
      </c>
      <c r="AF137" s="11">
        <f>IF(ISNA(VLOOKUP(CONCATENATE($B137,AF$2,"multi"),MW!$V$3:$W$600,2,0)),0,VLOOKUP(CONCATENATE($B137,AF$2,"multi"),MW!$V$3:$W$600,2,0))</f>
        <v>0</v>
      </c>
      <c r="AG137" s="11">
        <f>IF(ISNA(VLOOKUP(CONCATENATE($B137,AG$2,"multi"),MW!$V$3:$W$600,2,0)),0,VLOOKUP(CONCATENATE($B137,AG$2,"multi"),MW!$V$3:$W$600,2,0))</f>
        <v>0</v>
      </c>
      <c r="AH137" s="11">
        <f>IF(ISNA(VLOOKUP(CONCATENATE($B137,AH$2,"multi"),MW!$V$3:$W$600,2,0)),0,VLOOKUP(CONCATENATE($B137,AH$2,"multi"),MW!$V$3:$W$600,2,0))</f>
        <v>0</v>
      </c>
      <c r="AI137" s="11">
        <f>IF(ISNA(VLOOKUP(CONCATENATE($B137,AI$2,"multi"),MW!$V$3:$W$600,2,0)),0,VLOOKUP(CONCATENATE($B137,AI$2,"multi"),MW!$V$3:$W$600,2,0))</f>
        <v>0</v>
      </c>
      <c r="AJ137" s="11">
        <f>IF(ISNA(VLOOKUP(CONCATENATE($B137,AJ$2,"multi"),MW!$V$3:$W$600,2,0)),0,VLOOKUP(CONCATENATE($B137,AJ$2,"multi"),MW!$V$3:$W$600,2,0))</f>
        <v>0</v>
      </c>
      <c r="AK137" s="11">
        <f>IF(ISNA(VLOOKUP(CONCATENATE($B137,AK$2,"multi"),MW!$V$3:$W$600,2,0)),0,VLOOKUP(CONCATENATE($B137,AK$2,"multi"),MW!$V$3:$W$600,2,0))</f>
        <v>0</v>
      </c>
      <c r="AL137" s="11">
        <f>IF(ISNA(VLOOKUP(CONCATENATE($B137,AL$2,"multi"),MW!$V$3:$W$600,2,0)),0,VLOOKUP(CONCATENATE($B137,AL$2,"multi"),MW!$V$3:$W$600,2,0))</f>
        <v>0</v>
      </c>
      <c r="AM137" s="11">
        <f>IF(ISNA(VLOOKUP(CONCATENATE($B137,AM$2,"multi"),MW!$V$3:$W$600,2,0)),0,VLOOKUP(CONCATENATE($B137,AM$2,"multi"),MW!$V$3:$W$600,2,0))</f>
        <v>0</v>
      </c>
      <c r="AN137" s="11">
        <f>IF(ISNA(VLOOKUP(CONCATENATE($B137,AN$2,"multi"),MW!$V$3:$W$600,2,0)),0,VLOOKUP(CONCATENATE($B137,AN$2,"multi"),MW!$V$3:$W$600,2,0))</f>
        <v>0</v>
      </c>
      <c r="AO137" s="11">
        <f>IF(ISNA(VLOOKUP(CONCATENATE($B137,AO$2,"multi"),MW!$V$3:$W$600,2,0)),0,VLOOKUP(CONCATENATE($B137,AO$2,"multi"),MW!$V$3:$W$600,2,0))</f>
        <v>0</v>
      </c>
      <c r="AP137" s="11">
        <f>SUM(AE137:AO137)</f>
        <v>0</v>
      </c>
      <c r="AQ137" s="11">
        <f>IF(ISNA(VLOOKUP(CONCATENATE($B137,AQ$2,"multi"),'III-SUB'!$V$3:$W$633,2,0)),0,VLOOKUP(CONCATENATE($B137,AQ$2,"multi"),'III-SUB'!$V$3:$W$633,2,0))</f>
        <v>0</v>
      </c>
      <c r="AR137" s="11">
        <f>IF(ISNA(VLOOKUP(CONCATENATE($B137,AR$2,"multi"),'III-SUB'!$V$3:$W$633,2,0)),0,VLOOKUP(CONCATENATE($B137,AR$2,"multi"),'III-SUB'!$V$3:$W$633,2,0))</f>
        <v>0</v>
      </c>
      <c r="AS137" s="11">
        <f>IF(ISNA(VLOOKUP(CONCATENATE($B137,AS$2,"multi"),'III-SUB'!$V$3:$W$633,2,0)),0,VLOOKUP(CONCATENATE($B137,AS$2,"multi"),'III-SUB'!$V$3:$W$633,2,0))</f>
        <v>0</v>
      </c>
      <c r="AT137" s="11">
        <f>IF(ISNA(VLOOKUP(CONCATENATE($B137,AT$2,"multi"),'III-SUB'!$V$3:$W$633,2,0)),0,VLOOKUP(CONCATENATE($B137,AT$2,"multi"),'III-SUB'!$V$3:$W$633,2,0))</f>
        <v>0</v>
      </c>
      <c r="AU137" s="11">
        <f>IF(ISNA(VLOOKUP(CONCATENATE($B137,AU$2,"multi"),'III-SUB'!$V$3:$W$633,2,0)),0,VLOOKUP(CONCATENATE($B137,AU$2,"multi"),'III-SUB'!$V$3:$W$633,2,0))</f>
        <v>0</v>
      </c>
      <c r="AV137" s="11">
        <f>IF(ISNA(VLOOKUP(CONCATENATE($B137,AV$2,"multi"),'III-SUB'!$V$3:$W$633,2,0)),0,VLOOKUP(CONCATENATE($B137,AV$2,"multi"),'III-SUB'!$V$3:$W$633,2,0))</f>
        <v>0</v>
      </c>
      <c r="AW137" s="11">
        <f>IF(ISNA(VLOOKUP(CONCATENATE($B137,AW$2,"multi"),'III-SUB'!$V$3:$W$633,2,0)),0,VLOOKUP(CONCATENATE($B137,AW$2,"multi"),'III-SUB'!$V$3:$W$633,2,0))</f>
        <v>0</v>
      </c>
      <c r="AX137" s="11">
        <f>IF(ISNA(VLOOKUP(CONCATENATE($B137,AX$2,"multi"),'III-SUB'!$V$3:$W$633,2,0)),0,VLOOKUP(CONCATENATE($B137,AX$2,"multi"),'III-SUB'!$V$3:$W$633,2,0))</f>
        <v>0</v>
      </c>
      <c r="AY137" s="11">
        <f>IF(ISNA(VLOOKUP(CONCATENATE($B137,AY$2,"multi"),'III-SUB'!$V$3:$W$633,2,0)),0,VLOOKUP(CONCATENATE($B137,AY$2,"multi"),'III-SUB'!$V$3:$W$633,2,0))</f>
        <v>0</v>
      </c>
      <c r="AZ137" s="11">
        <f>IF(ISNA(VLOOKUP(CONCATENATE($B137,AZ$2,"multi"),'III-SUB'!$V$3:$W$633,2,0)),0,VLOOKUP(CONCATENATE($B137,AZ$2,"multi"),'III-SUB'!$V$3:$W$633,2,0))</f>
        <v>0</v>
      </c>
      <c r="BA137" s="11">
        <f>IF(ISNA(VLOOKUP(CONCATENATE($B137,BA$2,"multi"),'III-SUB'!$V$3:$W$633,2,0)),0,VLOOKUP(CONCATENATE($B137,BA$2,"multi"),'III-SUB'!$V$3:$W$633,2,0))</f>
        <v>0</v>
      </c>
      <c r="BB137" s="11">
        <f>IF(ISNA(VLOOKUP(CONCATENATE($B137,BB$2,"multi"),'III-SUB'!$V$3:$W$633,2,0)),0,VLOOKUP(CONCATENATE($B137,BB$2,"multi"),'III-SUB'!$V$3:$W$633,2,0))</f>
        <v>0</v>
      </c>
      <c r="BC137" s="11">
        <f>IF(ISNA(VLOOKUP(CONCATENATE($B137,BC$2,"multi"),'III-SUB'!$V$3:$W$633,2,0)),0,VLOOKUP(CONCATENATE($B137,BC$2,"multi"),'III-SUB'!$V$3:$W$633,2,0))</f>
        <v>0</v>
      </c>
      <c r="BD137" s="11">
        <f>SUM(AQ137:BC137)</f>
        <v>0</v>
      </c>
      <c r="BE137" s="11">
        <f>IF(ISNA(VLOOKUP(CONCATENATE($B137,AQ$2,"multi"),VHF!$V$3:$W$627,2,0)),0,VLOOKUP(CONCATENATE($B137,AQ$2,"multi"),VHF!$V$3:$W$627,2,0))</f>
        <v>0</v>
      </c>
      <c r="BF137" s="11">
        <f>IF(ISNA(VLOOKUP(CONCATENATE($B137,BF$2,"multi"),UHF!$V$3:$W$612,2,0)),0,VLOOKUP(CONCATENATE($B137,BF$2,"multi"),UHF!$V$3:$W$612,2,0))</f>
        <v>0</v>
      </c>
      <c r="BG137" s="11">
        <f>IF(ISNA(VLOOKUP(CONCATENATE($B137,BG$2,"multi"),UHF!$V$3:$W$612,2,0)),0,VLOOKUP(CONCATENATE($B137,BG$2,"multi"),UHF!$V$3:$W$612,2,0))</f>
        <v>0</v>
      </c>
      <c r="BH137" s="11">
        <f>IF(ISNA(VLOOKUP(CONCATENATE($B137,BH$2,"multi"),UHF!$V$3:$W$612,2,0)),0,VLOOKUP(CONCATENATE($B137,BH$2,"multi"),UHF!$V$3:$W$612,2,0))</f>
        <v>0</v>
      </c>
      <c r="BI137" s="11">
        <f>IF(ISNA(VLOOKUP(CONCATENATE($B137,BI$2,"multi"),UHF!$V$3:$W$612,2,0)),0,VLOOKUP(CONCATENATE($B137,BI$2,"multi"),UHF!$V$3:$W$612,2,0))</f>
        <v>0</v>
      </c>
      <c r="BJ137" s="11">
        <f>IF(ISNA(VLOOKUP(CONCATENATE($B137,BJ$2,"multi"),UHF!$V$3:$W$612,2,0)),0,VLOOKUP(CONCATENATE($B137,BJ$2,"multi"),UHF!$V$3:$W$612,2,0))</f>
        <v>0</v>
      </c>
      <c r="BK137" s="11">
        <f>IF(ISNA(VLOOKUP(CONCATENATE($B137,BK$2,"multi"),UHF!$V$3:$W$612,2,0)),0,VLOOKUP(CONCATENATE($B137,BK$2,"multi"),UHF!$V$3:$W$612,2,0))</f>
        <v>0</v>
      </c>
      <c r="BL137" s="11">
        <f>IF(ISNA(VLOOKUP(CONCATENATE($B137,BL$2,"multi"),UHF!$V$3:$W$612,2,0)),0,VLOOKUP(CONCATENATE($B137,BL$2,"multi"),UHF!$V$3:$W$612,2,0))</f>
        <v>0</v>
      </c>
      <c r="BM137" s="11">
        <f>IF(ISNA(VLOOKUP(CONCATENATE($B137,BM$2,"multi"),UHF!$V$3:$W$612,2,0)),0,VLOOKUP(CONCATENATE($B137,BM$2,"multi"),UHF!$V$3:$W$612,2,0))</f>
        <v>0</v>
      </c>
      <c r="BN137" s="11">
        <f>IF(ISNA(VLOOKUP(CONCATENATE($B137,BN$2,"multi"),UHF!$V$3:$W$612,2,0)),0,VLOOKUP(CONCATENATE($B137,BN$2,"multi"),UHF!$V$3:$W$612,2,0))</f>
        <v>0</v>
      </c>
      <c r="BO137" s="11">
        <f>IF(ISNA(VLOOKUP(CONCATENATE($B137,BO$2,"multi"),UHF!$V$3:$W$612,2,0)),0,VLOOKUP(CONCATENATE($B137,BO$2,"multi"),UHF!$V$3:$W$612,2,0))</f>
        <v>0</v>
      </c>
      <c r="BP137" s="11">
        <f>IF(ISNA(VLOOKUP(CONCATENATE($B137,BP$2,"multi"),UHF!$V$3:$W$612,2,0)),0,VLOOKUP(CONCATENATE($B137,BP$2,"multi"),UHF!$V$3:$W$612,2,0))</f>
        <v>0</v>
      </c>
      <c r="BQ137" s="11">
        <f>IF(ISNA(VLOOKUP(CONCATENATE($B137,BQ$2,"multi"),UHF!$V$3:$W$612,2,0)),0,VLOOKUP(CONCATENATE($B137,BQ$2,"multi"),UHF!$V$3:$W$612,2,0))</f>
        <v>0</v>
      </c>
      <c r="BR137" s="11">
        <f>SUM(BF137:BQ137)</f>
        <v>0</v>
      </c>
      <c r="BS137" s="11">
        <f>IF(ISNA(VLOOKUP(CONCATENATE($B137,BS$2,"multi"),'A1'!$V$3:$W$612,2,0)),0,VLOOKUP(CONCATENATE($B137,BS$2,"multi"),'A1'!$V$3:$W$612,2,0))</f>
        <v>0</v>
      </c>
    </row>
    <row r="138" spans="2:71" x14ac:dyDescent="0.2">
      <c r="B138" s="8">
        <f>'Seznam-MO'!A138</f>
        <v>0</v>
      </c>
      <c r="C138" s="11">
        <f>IF(ISNA(VLOOKUP(CONCATENATE($B138,C$2,"multi"),'I-SUB'!$V$3:$W$624,2,0)),0,VLOOKUP(CONCATENATE($B138,C$2,"multi"),'I-SUB'!$V$3:$W$624,2,0))</f>
        <v>0</v>
      </c>
      <c r="D138" s="11">
        <f>IF(ISNA(VLOOKUP(CONCATENATE($B138,D$2,"multi"),'I-SUB'!$V$3:$W$624,2,0)),0,VLOOKUP(CONCATENATE($B138,D$2,"multi"),'I-SUB'!$V$3:$W$624,2,0))</f>
        <v>0</v>
      </c>
      <c r="E138" s="11">
        <f>IF(ISNA(VLOOKUP(CONCATENATE($B138,E$2,"multi"),'I-SUB'!$V$3:$W$624,2,0)),0,VLOOKUP(CONCATENATE($B138,E$2,"multi"),'I-SUB'!$V$3:$W$624,2,0))</f>
        <v>0</v>
      </c>
      <c r="F138" s="11">
        <f>IF(ISNA(VLOOKUP(CONCATENATE($B138,F$2,"multi"),'I-SUB'!$V$3:$W$624,2,0)),0,VLOOKUP(CONCATENATE($B138,F$2,"multi"),'I-SUB'!$V$3:$W$624,2,0))</f>
        <v>0</v>
      </c>
      <c r="G138" s="11">
        <f>IF(ISNA(VLOOKUP(CONCATENATE($B138,G$2,"multi"),'I-SUB'!$V$3:$W$624,2,0)),0,VLOOKUP(CONCATENATE($B138,G$2,"multi"),'I-SUB'!$V$3:$W$624,2,0))</f>
        <v>0</v>
      </c>
      <c r="H138" s="11">
        <f>IF(ISNA(VLOOKUP(CONCATENATE($B138,H$2,"multi"),'I-SUB'!$V$3:$W$624,2,0)),0,VLOOKUP(CONCATENATE($B138,H$2,"multi"),'I-SUB'!$V$3:$W$624,2,0))</f>
        <v>0</v>
      </c>
      <c r="I138" s="11">
        <f>IF(ISNA(VLOOKUP(CONCATENATE($B138,I$2,"multi"),'I-SUB'!$V$3:$W$624,2,0)),0,VLOOKUP(CONCATENATE($B138,I$2,"multi"),'I-SUB'!$V$3:$W$624,2,0))</f>
        <v>0</v>
      </c>
      <c r="J138" s="11">
        <f>IF(ISNA(VLOOKUP(CONCATENATE($B138,J$2,"multi"),'I-SUB'!$V$3:$W$624,2,0)),0,VLOOKUP(CONCATENATE($B138,J$2,"multi"),'I-SUB'!$V$3:$W$624,2,0))</f>
        <v>0</v>
      </c>
      <c r="K138" s="11">
        <f>IF(ISNA(VLOOKUP(CONCATENATE($B138,K$2,"multi"),'I-SUB'!$V$3:$W$624,2,0)),0,VLOOKUP(CONCATENATE($B138,K$2,"multi"),'I-SUB'!$V$3:$W$624,2,0))</f>
        <v>0</v>
      </c>
      <c r="L138" s="11">
        <f>IF(ISNA(VLOOKUP(CONCATENATE($B138,L$2,"multi"),'I-SUB'!$V$3:$W$624,2,0)),0,VLOOKUP(CONCATENATE($B138,L$2,"multi"),'I-SUB'!$V$3:$W$624,2,0))</f>
        <v>0</v>
      </c>
      <c r="M138" s="11">
        <f>IF(ISNA(VLOOKUP(CONCATENATE($B138,M$2,"multi"),'I-SUB'!$V$3:$W$624,2,0)),0,VLOOKUP(CONCATENATE($B138,M$2,"multi"),'I-SUB'!$V$3:$W$624,2,0))</f>
        <v>0</v>
      </c>
      <c r="N138" s="11">
        <f>IF(ISNA(VLOOKUP(CONCATENATE($B138,N$2,"multi"),'I-SUB'!$V$3:$W$624,2,0)),0,VLOOKUP(CONCATENATE($B138,N$2,"multi"),'I-SUB'!$V$3:$W$624,2,0))</f>
        <v>0</v>
      </c>
      <c r="O138" s="11">
        <f>IF(ISNA(VLOOKUP(CONCATENATE($B138,O$2,"multi"),'I-SUB'!$V$3:$W$624,2,0)),0,VLOOKUP(CONCATENATE($B138,O$2,"multi"),'I-SUB'!$V$3:$W$624,2,0))</f>
        <v>0</v>
      </c>
      <c r="P138" s="11">
        <f>SUM(C138:O138)</f>
        <v>0</v>
      </c>
      <c r="Q138" s="11">
        <f>IF(ISNA(VLOOKUP(CONCATENATE($B138,Q$2,"multi"),'II-SUB'!$V$3:$W$630,2,0)),0,VLOOKUP(CONCATENATE($B138,Q$2,"multi"),'II-SUB'!$V$3:$W$630,2,0))</f>
        <v>0</v>
      </c>
      <c r="R138" s="11">
        <f>IF(ISNA(VLOOKUP(CONCATENATE($B138,R$2,"multi"),'II-SUB'!$V$3:$W$630,2,0)),0,VLOOKUP(CONCATENATE($B138,R$2,"multi"),'II-SUB'!$V$3:$W$630,2,0))</f>
        <v>0</v>
      </c>
      <c r="S138" s="11">
        <f>IF(ISNA(VLOOKUP(CONCATENATE($B138,S$2,"multi"),'II-SUB'!$V$3:$W$630,2,0)),0,VLOOKUP(CONCATENATE($B138,S$2,"multi"),'II-SUB'!$V$3:$W$630,2,0))</f>
        <v>0</v>
      </c>
      <c r="T138" s="11">
        <f>IF(ISNA(VLOOKUP(CONCATENATE($B138,T$2,"multi"),'II-SUB'!$V$3:$W$630,2,0)),0,VLOOKUP(CONCATENATE($B138,T$2,"multi"),'II-SUB'!$V$3:$W$630,2,0))</f>
        <v>0</v>
      </c>
      <c r="U138" s="11">
        <f>IF(ISNA(VLOOKUP(CONCATENATE($B138,U$2,"multi"),'II-SUB'!$V$3:$W$630,2,0)),0,VLOOKUP(CONCATENATE($B138,U$2,"multi"),'II-SUB'!$V$3:$W$630,2,0))</f>
        <v>0</v>
      </c>
      <c r="V138" s="11">
        <f>IF(ISNA(VLOOKUP(CONCATENATE($B138,V$2,"multi"),'II-SUB'!$V$3:$W$630,2,0)),0,VLOOKUP(CONCATENATE($B138,V$2,"multi"),'II-SUB'!$V$3:$W$630,2,0))</f>
        <v>0</v>
      </c>
      <c r="W138" s="11">
        <f>IF(ISNA(VLOOKUP(CONCATENATE($B138,W$2,"multi"),'II-SUB'!$V$3:$W$630,2,0)),0,VLOOKUP(CONCATENATE($B138,W$2,"multi"),'II-SUB'!$V$3:$W$630,2,0))</f>
        <v>0</v>
      </c>
      <c r="X138" s="11">
        <f>IF(ISNA(VLOOKUP(CONCATENATE($B138,X$2,"multi"),'II-SUB'!$V$3:$W$630,2,0)),0,VLOOKUP(CONCATENATE($B138,X$2,"multi"),'II-SUB'!$V$3:$W$630,2,0))</f>
        <v>0</v>
      </c>
      <c r="Y138" s="11">
        <f>IF(ISNA(VLOOKUP(CONCATENATE($B138,Y$2,"multi"),'II-SUB'!$V$3:$W$630,2,0)),0,VLOOKUP(CONCATENATE($B138,Y$2,"multi"),'II-SUB'!$V$3:$W$630,2,0))</f>
        <v>0</v>
      </c>
      <c r="Z138" s="11">
        <f>IF(ISNA(VLOOKUP(CONCATENATE($B138,Z$2,"multi"),'II-SUB'!$V$3:$W$630,2,0)),0,VLOOKUP(CONCATENATE($B138,Z$2,"multi"),'II-SUB'!$V$3:$W$630,2,0))</f>
        <v>0</v>
      </c>
      <c r="AA138" s="11">
        <f>IF(ISNA(VLOOKUP(CONCATENATE($B138,AA$2,"multi"),'II-SUB'!$V$3:$W$630,2,0)),0,VLOOKUP(CONCATENATE($B138,AA$2,"multi"),'II-SUB'!$V$3:$W$630,2,0))</f>
        <v>0</v>
      </c>
      <c r="AB138" s="11">
        <f>IF(ISNA(VLOOKUP(CONCATENATE($B138,AB$2,"multi"),'II-SUB'!$V$3:$W$630,2,0)),0,VLOOKUP(CONCATENATE($B138,AB$2,"multi"),'II-SUB'!$V$3:$W$630,2,0))</f>
        <v>0</v>
      </c>
      <c r="AC138" s="11">
        <f>IF(ISNA(VLOOKUP(CONCATENATE($B138,AC$2,"multi"),'II-SUB'!$V$3:$W$630,2,0)),0,VLOOKUP(CONCATENATE($B138,AC$2,"multi"),'II-SUB'!$V$3:$W$630,2,0))</f>
        <v>0</v>
      </c>
      <c r="AD138" s="11">
        <f>SUM(Q138:AC138)</f>
        <v>0</v>
      </c>
      <c r="AE138" s="11">
        <f>IF(ISNA(VLOOKUP(CONCATENATE($B138,AE$2,"multi"),MW!$V$3:$W$600,2,0)),0,VLOOKUP(CONCATENATE($B138,AE$2,"multi"),MW!$V$3:$W$600,2,0))</f>
        <v>0</v>
      </c>
      <c r="AF138" s="11">
        <f>IF(ISNA(VLOOKUP(CONCATENATE($B138,AF$2,"multi"),MW!$V$3:$W$600,2,0)),0,VLOOKUP(CONCATENATE($B138,AF$2,"multi"),MW!$V$3:$W$600,2,0))</f>
        <v>0</v>
      </c>
      <c r="AG138" s="11">
        <f>IF(ISNA(VLOOKUP(CONCATENATE($B138,AG$2,"multi"),MW!$V$3:$W$600,2,0)),0,VLOOKUP(CONCATENATE($B138,AG$2,"multi"),MW!$V$3:$W$600,2,0))</f>
        <v>0</v>
      </c>
      <c r="AH138" s="11">
        <f>IF(ISNA(VLOOKUP(CONCATENATE($B138,AH$2,"multi"),MW!$V$3:$W$600,2,0)),0,VLOOKUP(CONCATENATE($B138,AH$2,"multi"),MW!$V$3:$W$600,2,0))</f>
        <v>0</v>
      </c>
      <c r="AI138" s="11">
        <f>IF(ISNA(VLOOKUP(CONCATENATE($B138,AI$2,"multi"),MW!$V$3:$W$600,2,0)),0,VLOOKUP(CONCATENATE($B138,AI$2,"multi"),MW!$V$3:$W$600,2,0))</f>
        <v>0</v>
      </c>
      <c r="AJ138" s="11">
        <f>IF(ISNA(VLOOKUP(CONCATENATE($B138,AJ$2,"multi"),MW!$V$3:$W$600,2,0)),0,VLOOKUP(CONCATENATE($B138,AJ$2,"multi"),MW!$V$3:$W$600,2,0))</f>
        <v>0</v>
      </c>
      <c r="AK138" s="11">
        <f>IF(ISNA(VLOOKUP(CONCATENATE($B138,AK$2,"multi"),MW!$V$3:$W$600,2,0)),0,VLOOKUP(CONCATENATE($B138,AK$2,"multi"),MW!$V$3:$W$600,2,0))</f>
        <v>0</v>
      </c>
      <c r="AL138" s="11">
        <f>IF(ISNA(VLOOKUP(CONCATENATE($B138,AL$2,"multi"),MW!$V$3:$W$600,2,0)),0,VLOOKUP(CONCATENATE($B138,AL$2,"multi"),MW!$V$3:$W$600,2,0))</f>
        <v>0</v>
      </c>
      <c r="AM138" s="11">
        <f>IF(ISNA(VLOOKUP(CONCATENATE($B138,AM$2,"multi"),MW!$V$3:$W$600,2,0)),0,VLOOKUP(CONCATENATE($B138,AM$2,"multi"),MW!$V$3:$W$600,2,0))</f>
        <v>0</v>
      </c>
      <c r="AN138" s="11">
        <f>IF(ISNA(VLOOKUP(CONCATENATE($B138,AN$2,"multi"),MW!$V$3:$W$600,2,0)),0,VLOOKUP(CONCATENATE($B138,AN$2,"multi"),MW!$V$3:$W$600,2,0))</f>
        <v>0</v>
      </c>
      <c r="AO138" s="11">
        <f>IF(ISNA(VLOOKUP(CONCATENATE($B138,AO$2,"multi"),MW!$V$3:$W$600,2,0)),0,VLOOKUP(CONCATENATE($B138,AO$2,"multi"),MW!$V$3:$W$600,2,0))</f>
        <v>0</v>
      </c>
      <c r="AP138" s="11">
        <f>SUM(AE138:AO138)</f>
        <v>0</v>
      </c>
      <c r="AQ138" s="11">
        <f>IF(ISNA(VLOOKUP(CONCATENATE($B138,AQ$2,"multi"),'III-SUB'!$V$3:$W$633,2,0)),0,VLOOKUP(CONCATENATE($B138,AQ$2,"multi"),'III-SUB'!$V$3:$W$633,2,0))</f>
        <v>0</v>
      </c>
      <c r="AR138" s="11">
        <f>IF(ISNA(VLOOKUP(CONCATENATE($B138,AR$2,"multi"),'III-SUB'!$V$3:$W$633,2,0)),0,VLOOKUP(CONCATENATE($B138,AR$2,"multi"),'III-SUB'!$V$3:$W$633,2,0))</f>
        <v>0</v>
      </c>
      <c r="AS138" s="11">
        <f>IF(ISNA(VLOOKUP(CONCATENATE($B138,AS$2,"multi"),'III-SUB'!$V$3:$W$633,2,0)),0,VLOOKUP(CONCATENATE($B138,AS$2,"multi"),'III-SUB'!$V$3:$W$633,2,0))</f>
        <v>0</v>
      </c>
      <c r="AT138" s="11">
        <f>IF(ISNA(VLOOKUP(CONCATENATE($B138,AT$2,"multi"),'III-SUB'!$V$3:$W$633,2,0)),0,VLOOKUP(CONCATENATE($B138,AT$2,"multi"),'III-SUB'!$V$3:$W$633,2,0))</f>
        <v>0</v>
      </c>
      <c r="AU138" s="11">
        <f>IF(ISNA(VLOOKUP(CONCATENATE($B138,AU$2,"multi"),'III-SUB'!$V$3:$W$633,2,0)),0,VLOOKUP(CONCATENATE($B138,AU$2,"multi"),'III-SUB'!$V$3:$W$633,2,0))</f>
        <v>0</v>
      </c>
      <c r="AV138" s="11">
        <f>IF(ISNA(VLOOKUP(CONCATENATE($B138,AV$2,"multi"),'III-SUB'!$V$3:$W$633,2,0)),0,VLOOKUP(CONCATENATE($B138,AV$2,"multi"),'III-SUB'!$V$3:$W$633,2,0))</f>
        <v>0</v>
      </c>
      <c r="AW138" s="11">
        <f>IF(ISNA(VLOOKUP(CONCATENATE($B138,AW$2,"multi"),'III-SUB'!$V$3:$W$633,2,0)),0,VLOOKUP(CONCATENATE($B138,AW$2,"multi"),'III-SUB'!$V$3:$W$633,2,0))</f>
        <v>0</v>
      </c>
      <c r="AX138" s="11">
        <f>IF(ISNA(VLOOKUP(CONCATENATE($B138,AX$2,"multi"),'III-SUB'!$V$3:$W$633,2,0)),0,VLOOKUP(CONCATENATE($B138,AX$2,"multi"),'III-SUB'!$V$3:$W$633,2,0))</f>
        <v>0</v>
      </c>
      <c r="AY138" s="11">
        <f>IF(ISNA(VLOOKUP(CONCATENATE($B138,AY$2,"multi"),'III-SUB'!$V$3:$W$633,2,0)),0,VLOOKUP(CONCATENATE($B138,AY$2,"multi"),'III-SUB'!$V$3:$W$633,2,0))</f>
        <v>0</v>
      </c>
      <c r="AZ138" s="11">
        <f>IF(ISNA(VLOOKUP(CONCATENATE($B138,AZ$2,"multi"),'III-SUB'!$V$3:$W$633,2,0)),0,VLOOKUP(CONCATENATE($B138,AZ$2,"multi"),'III-SUB'!$V$3:$W$633,2,0))</f>
        <v>0</v>
      </c>
      <c r="BA138" s="11">
        <f>IF(ISNA(VLOOKUP(CONCATENATE($B138,BA$2,"multi"),'III-SUB'!$V$3:$W$633,2,0)),0,VLOOKUP(CONCATENATE($B138,BA$2,"multi"),'III-SUB'!$V$3:$W$633,2,0))</f>
        <v>0</v>
      </c>
      <c r="BB138" s="11">
        <f>IF(ISNA(VLOOKUP(CONCATENATE($B138,BB$2,"multi"),'III-SUB'!$V$3:$W$633,2,0)),0,VLOOKUP(CONCATENATE($B138,BB$2,"multi"),'III-SUB'!$V$3:$W$633,2,0))</f>
        <v>0</v>
      </c>
      <c r="BC138" s="11">
        <f>IF(ISNA(VLOOKUP(CONCATENATE($B138,BC$2,"multi"),'III-SUB'!$V$3:$W$633,2,0)),0,VLOOKUP(CONCATENATE($B138,BC$2,"multi"),'III-SUB'!$V$3:$W$633,2,0))</f>
        <v>0</v>
      </c>
      <c r="BD138" s="11">
        <f>SUM(AQ138:BC138)</f>
        <v>0</v>
      </c>
      <c r="BE138" s="11">
        <f>IF(ISNA(VLOOKUP(CONCATENATE($B138,AQ$2,"multi"),VHF!$V$3:$W$627,2,0)),0,VLOOKUP(CONCATENATE($B138,AQ$2,"multi"),VHF!$V$3:$W$627,2,0))</f>
        <v>0</v>
      </c>
      <c r="BF138" s="11">
        <f>IF(ISNA(VLOOKUP(CONCATENATE($B138,BF$2,"multi"),UHF!$V$3:$W$612,2,0)),0,VLOOKUP(CONCATENATE($B138,BF$2,"multi"),UHF!$V$3:$W$612,2,0))</f>
        <v>0</v>
      </c>
      <c r="BG138" s="11">
        <f>IF(ISNA(VLOOKUP(CONCATENATE($B138,BG$2,"multi"),UHF!$V$3:$W$612,2,0)),0,VLOOKUP(CONCATENATE($B138,BG$2,"multi"),UHF!$V$3:$W$612,2,0))</f>
        <v>0</v>
      </c>
      <c r="BH138" s="11">
        <f>IF(ISNA(VLOOKUP(CONCATENATE($B138,BH$2,"multi"),UHF!$V$3:$W$612,2,0)),0,VLOOKUP(CONCATENATE($B138,BH$2,"multi"),UHF!$V$3:$W$612,2,0))</f>
        <v>0</v>
      </c>
      <c r="BI138" s="11">
        <f>IF(ISNA(VLOOKUP(CONCATENATE($B138,BI$2,"multi"),UHF!$V$3:$W$612,2,0)),0,VLOOKUP(CONCATENATE($B138,BI$2,"multi"),UHF!$V$3:$W$612,2,0))</f>
        <v>0</v>
      </c>
      <c r="BJ138" s="11">
        <f>IF(ISNA(VLOOKUP(CONCATENATE($B138,BJ$2,"multi"),UHF!$V$3:$W$612,2,0)),0,VLOOKUP(CONCATENATE($B138,BJ$2,"multi"),UHF!$V$3:$W$612,2,0))</f>
        <v>0</v>
      </c>
      <c r="BK138" s="11">
        <f>IF(ISNA(VLOOKUP(CONCATENATE($B138,BK$2,"multi"),UHF!$V$3:$W$612,2,0)),0,VLOOKUP(CONCATENATE($B138,BK$2,"multi"),UHF!$V$3:$W$612,2,0))</f>
        <v>0</v>
      </c>
      <c r="BL138" s="11">
        <f>IF(ISNA(VLOOKUP(CONCATENATE($B138,BL$2,"multi"),UHF!$V$3:$W$612,2,0)),0,VLOOKUP(CONCATENATE($B138,BL$2,"multi"),UHF!$V$3:$W$612,2,0))</f>
        <v>0</v>
      </c>
      <c r="BM138" s="11">
        <f>IF(ISNA(VLOOKUP(CONCATENATE($B138,BM$2,"multi"),UHF!$V$3:$W$612,2,0)),0,VLOOKUP(CONCATENATE($B138,BM$2,"multi"),UHF!$V$3:$W$612,2,0))</f>
        <v>0</v>
      </c>
      <c r="BN138" s="11">
        <f>IF(ISNA(VLOOKUP(CONCATENATE($B138,BN$2,"multi"),UHF!$V$3:$W$612,2,0)),0,VLOOKUP(CONCATENATE($B138,BN$2,"multi"),UHF!$V$3:$W$612,2,0))</f>
        <v>0</v>
      </c>
      <c r="BO138" s="11">
        <f>IF(ISNA(VLOOKUP(CONCATENATE($B138,BO$2,"multi"),UHF!$V$3:$W$612,2,0)),0,VLOOKUP(CONCATENATE($B138,BO$2,"multi"),UHF!$V$3:$W$612,2,0))</f>
        <v>0</v>
      </c>
      <c r="BP138" s="11">
        <f>IF(ISNA(VLOOKUP(CONCATENATE($B138,BP$2,"multi"),UHF!$V$3:$W$612,2,0)),0,VLOOKUP(CONCATENATE($B138,BP$2,"multi"),UHF!$V$3:$W$612,2,0))</f>
        <v>0</v>
      </c>
      <c r="BQ138" s="11">
        <f>IF(ISNA(VLOOKUP(CONCATENATE($B138,BQ$2,"multi"),UHF!$V$3:$W$612,2,0)),0,VLOOKUP(CONCATENATE($B138,BQ$2,"multi"),UHF!$V$3:$W$612,2,0))</f>
        <v>0</v>
      </c>
      <c r="BR138" s="11">
        <f>SUM(BF138:BQ138)</f>
        <v>0</v>
      </c>
      <c r="BS138" s="11">
        <f>IF(ISNA(VLOOKUP(CONCATENATE($B138,BS$2,"multi"),'A1'!$V$3:$W$612,2,0)),0,VLOOKUP(CONCATENATE($B138,BS$2,"multi"),'A1'!$V$3:$W$612,2,0))</f>
        <v>0</v>
      </c>
    </row>
    <row r="139" spans="2:71" x14ac:dyDescent="0.2">
      <c r="B139" s="8">
        <f>'Seznam-MO'!A139</f>
        <v>0</v>
      </c>
      <c r="C139" s="11">
        <f>IF(ISNA(VLOOKUP(CONCATENATE($B139,C$2,"multi"),'I-SUB'!$V$3:$W$624,2,0)),0,VLOOKUP(CONCATENATE($B139,C$2,"multi"),'I-SUB'!$V$3:$W$624,2,0))</f>
        <v>0</v>
      </c>
      <c r="D139" s="11">
        <f>IF(ISNA(VLOOKUP(CONCATENATE($B139,D$2,"multi"),'I-SUB'!$V$3:$W$624,2,0)),0,VLOOKUP(CONCATENATE($B139,D$2,"multi"),'I-SUB'!$V$3:$W$624,2,0))</f>
        <v>0</v>
      </c>
      <c r="E139" s="11">
        <f>IF(ISNA(VLOOKUP(CONCATENATE($B139,E$2,"multi"),'I-SUB'!$V$3:$W$624,2,0)),0,VLOOKUP(CONCATENATE($B139,E$2,"multi"),'I-SUB'!$V$3:$W$624,2,0))</f>
        <v>0</v>
      </c>
      <c r="F139" s="11">
        <f>IF(ISNA(VLOOKUP(CONCATENATE($B139,F$2,"multi"),'I-SUB'!$V$3:$W$624,2,0)),0,VLOOKUP(CONCATENATE($B139,F$2,"multi"),'I-SUB'!$V$3:$W$624,2,0))</f>
        <v>0</v>
      </c>
      <c r="G139" s="11">
        <f>IF(ISNA(VLOOKUP(CONCATENATE($B139,G$2,"multi"),'I-SUB'!$V$3:$W$624,2,0)),0,VLOOKUP(CONCATENATE($B139,G$2,"multi"),'I-SUB'!$V$3:$W$624,2,0))</f>
        <v>0</v>
      </c>
      <c r="H139" s="11">
        <f>IF(ISNA(VLOOKUP(CONCATENATE($B139,H$2,"multi"),'I-SUB'!$V$3:$W$624,2,0)),0,VLOOKUP(CONCATENATE($B139,H$2,"multi"),'I-SUB'!$V$3:$W$624,2,0))</f>
        <v>0</v>
      </c>
      <c r="I139" s="11">
        <f>IF(ISNA(VLOOKUP(CONCATENATE($B139,I$2,"multi"),'I-SUB'!$V$3:$W$624,2,0)),0,VLOOKUP(CONCATENATE($B139,I$2,"multi"),'I-SUB'!$V$3:$W$624,2,0))</f>
        <v>0</v>
      </c>
      <c r="J139" s="11">
        <f>IF(ISNA(VLOOKUP(CONCATENATE($B139,J$2,"multi"),'I-SUB'!$V$3:$W$624,2,0)),0,VLOOKUP(CONCATENATE($B139,J$2,"multi"),'I-SUB'!$V$3:$W$624,2,0))</f>
        <v>0</v>
      </c>
      <c r="K139" s="11">
        <f>IF(ISNA(VLOOKUP(CONCATENATE($B139,K$2,"multi"),'I-SUB'!$V$3:$W$624,2,0)),0,VLOOKUP(CONCATENATE($B139,K$2,"multi"),'I-SUB'!$V$3:$W$624,2,0))</f>
        <v>0</v>
      </c>
      <c r="L139" s="11">
        <f>IF(ISNA(VLOOKUP(CONCATENATE($B139,L$2,"multi"),'I-SUB'!$V$3:$W$624,2,0)),0,VLOOKUP(CONCATENATE($B139,L$2,"multi"),'I-SUB'!$V$3:$W$624,2,0))</f>
        <v>0</v>
      </c>
      <c r="M139" s="11">
        <f>IF(ISNA(VLOOKUP(CONCATENATE($B139,M$2,"multi"),'I-SUB'!$V$3:$W$624,2,0)),0,VLOOKUP(CONCATENATE($B139,M$2,"multi"),'I-SUB'!$V$3:$W$624,2,0))</f>
        <v>0</v>
      </c>
      <c r="N139" s="11">
        <f>IF(ISNA(VLOOKUP(CONCATENATE($B139,N$2,"multi"),'I-SUB'!$V$3:$W$624,2,0)),0,VLOOKUP(CONCATENATE($B139,N$2,"multi"),'I-SUB'!$V$3:$W$624,2,0))</f>
        <v>0</v>
      </c>
      <c r="O139" s="11">
        <f>IF(ISNA(VLOOKUP(CONCATENATE($B139,O$2,"multi"),'I-SUB'!$V$3:$W$624,2,0)),0,VLOOKUP(CONCATENATE($B139,O$2,"multi"),'I-SUB'!$V$3:$W$624,2,0))</f>
        <v>0</v>
      </c>
      <c r="P139" s="11">
        <f>SUM(C139:O139)</f>
        <v>0</v>
      </c>
      <c r="Q139" s="11">
        <f>IF(ISNA(VLOOKUP(CONCATENATE($B139,Q$2,"multi"),'II-SUB'!$V$3:$W$630,2,0)),0,VLOOKUP(CONCATENATE($B139,Q$2,"multi"),'II-SUB'!$V$3:$W$630,2,0))</f>
        <v>0</v>
      </c>
      <c r="R139" s="11">
        <f>IF(ISNA(VLOOKUP(CONCATENATE($B139,R$2,"multi"),'II-SUB'!$V$3:$W$630,2,0)),0,VLOOKUP(CONCATENATE($B139,R$2,"multi"),'II-SUB'!$V$3:$W$630,2,0))</f>
        <v>0</v>
      </c>
      <c r="S139" s="11">
        <f>IF(ISNA(VLOOKUP(CONCATENATE($B139,S$2,"multi"),'II-SUB'!$V$3:$W$630,2,0)),0,VLOOKUP(CONCATENATE($B139,S$2,"multi"),'II-SUB'!$V$3:$W$630,2,0))</f>
        <v>0</v>
      </c>
      <c r="T139" s="11">
        <f>IF(ISNA(VLOOKUP(CONCATENATE($B139,T$2,"multi"),'II-SUB'!$V$3:$W$630,2,0)),0,VLOOKUP(CONCATENATE($B139,T$2,"multi"),'II-SUB'!$V$3:$W$630,2,0))</f>
        <v>0</v>
      </c>
      <c r="U139" s="11">
        <f>IF(ISNA(VLOOKUP(CONCATENATE($B139,U$2,"multi"),'II-SUB'!$V$3:$W$630,2,0)),0,VLOOKUP(CONCATENATE($B139,U$2,"multi"),'II-SUB'!$V$3:$W$630,2,0))</f>
        <v>0</v>
      </c>
      <c r="V139" s="11">
        <f>IF(ISNA(VLOOKUP(CONCATENATE($B139,V$2,"multi"),'II-SUB'!$V$3:$W$630,2,0)),0,VLOOKUP(CONCATENATE($B139,V$2,"multi"),'II-SUB'!$V$3:$W$630,2,0))</f>
        <v>0</v>
      </c>
      <c r="W139" s="11">
        <f>IF(ISNA(VLOOKUP(CONCATENATE($B139,W$2,"multi"),'II-SUB'!$V$3:$W$630,2,0)),0,VLOOKUP(CONCATENATE($B139,W$2,"multi"),'II-SUB'!$V$3:$W$630,2,0))</f>
        <v>0</v>
      </c>
      <c r="X139" s="11">
        <f>IF(ISNA(VLOOKUP(CONCATENATE($B139,X$2,"multi"),'II-SUB'!$V$3:$W$630,2,0)),0,VLOOKUP(CONCATENATE($B139,X$2,"multi"),'II-SUB'!$V$3:$W$630,2,0))</f>
        <v>0</v>
      </c>
      <c r="Y139" s="11">
        <f>IF(ISNA(VLOOKUP(CONCATENATE($B139,Y$2,"multi"),'II-SUB'!$V$3:$W$630,2,0)),0,VLOOKUP(CONCATENATE($B139,Y$2,"multi"),'II-SUB'!$V$3:$W$630,2,0))</f>
        <v>0</v>
      </c>
      <c r="Z139" s="11">
        <f>IF(ISNA(VLOOKUP(CONCATENATE($B139,Z$2,"multi"),'II-SUB'!$V$3:$W$630,2,0)),0,VLOOKUP(CONCATENATE($B139,Z$2,"multi"),'II-SUB'!$V$3:$W$630,2,0))</f>
        <v>0</v>
      </c>
      <c r="AA139" s="11">
        <f>IF(ISNA(VLOOKUP(CONCATENATE($B139,AA$2,"multi"),'II-SUB'!$V$3:$W$630,2,0)),0,VLOOKUP(CONCATENATE($B139,AA$2,"multi"),'II-SUB'!$V$3:$W$630,2,0))</f>
        <v>0</v>
      </c>
      <c r="AB139" s="11">
        <f>IF(ISNA(VLOOKUP(CONCATENATE($B139,AB$2,"multi"),'II-SUB'!$V$3:$W$630,2,0)),0,VLOOKUP(CONCATENATE($B139,AB$2,"multi"),'II-SUB'!$V$3:$W$630,2,0))</f>
        <v>0</v>
      </c>
      <c r="AC139" s="11">
        <f>IF(ISNA(VLOOKUP(CONCATENATE($B139,AC$2,"multi"),'II-SUB'!$V$3:$W$630,2,0)),0,VLOOKUP(CONCATENATE($B139,AC$2,"multi"),'II-SUB'!$V$3:$W$630,2,0))</f>
        <v>0</v>
      </c>
      <c r="AD139" s="11">
        <f>SUM(Q139:AC139)</f>
        <v>0</v>
      </c>
      <c r="AE139" s="11">
        <f>IF(ISNA(VLOOKUP(CONCATENATE($B139,AE$2,"multi"),MW!$V$3:$W$600,2,0)),0,VLOOKUP(CONCATENATE($B139,AE$2,"multi"),MW!$V$3:$W$600,2,0))</f>
        <v>0</v>
      </c>
      <c r="AF139" s="11">
        <f>IF(ISNA(VLOOKUP(CONCATENATE($B139,AF$2,"multi"),MW!$V$3:$W$600,2,0)),0,VLOOKUP(CONCATENATE($B139,AF$2,"multi"),MW!$V$3:$W$600,2,0))</f>
        <v>0</v>
      </c>
      <c r="AG139" s="11">
        <f>IF(ISNA(VLOOKUP(CONCATENATE($B139,AG$2,"multi"),MW!$V$3:$W$600,2,0)),0,VLOOKUP(CONCATENATE($B139,AG$2,"multi"),MW!$V$3:$W$600,2,0))</f>
        <v>0</v>
      </c>
      <c r="AH139" s="11">
        <f>IF(ISNA(VLOOKUP(CONCATENATE($B139,AH$2,"multi"),MW!$V$3:$W$600,2,0)),0,VLOOKUP(CONCATENATE($B139,AH$2,"multi"),MW!$V$3:$W$600,2,0))</f>
        <v>0</v>
      </c>
      <c r="AI139" s="11">
        <f>IF(ISNA(VLOOKUP(CONCATENATE($B139,AI$2,"multi"),MW!$V$3:$W$600,2,0)),0,VLOOKUP(CONCATENATE($B139,AI$2,"multi"),MW!$V$3:$W$600,2,0))</f>
        <v>0</v>
      </c>
      <c r="AJ139" s="11">
        <f>IF(ISNA(VLOOKUP(CONCATENATE($B139,AJ$2,"multi"),MW!$V$3:$W$600,2,0)),0,VLOOKUP(CONCATENATE($B139,AJ$2,"multi"),MW!$V$3:$W$600,2,0))</f>
        <v>0</v>
      </c>
      <c r="AK139" s="11">
        <f>IF(ISNA(VLOOKUP(CONCATENATE($B139,AK$2,"multi"),MW!$V$3:$W$600,2,0)),0,VLOOKUP(CONCATENATE($B139,AK$2,"multi"),MW!$V$3:$W$600,2,0))</f>
        <v>0</v>
      </c>
      <c r="AL139" s="11">
        <f>IF(ISNA(VLOOKUP(CONCATENATE($B139,AL$2,"multi"),MW!$V$3:$W$600,2,0)),0,VLOOKUP(CONCATENATE($B139,AL$2,"multi"),MW!$V$3:$W$600,2,0))</f>
        <v>0</v>
      </c>
      <c r="AM139" s="11">
        <f>IF(ISNA(VLOOKUP(CONCATENATE($B139,AM$2,"multi"),MW!$V$3:$W$600,2,0)),0,VLOOKUP(CONCATENATE($B139,AM$2,"multi"),MW!$V$3:$W$600,2,0))</f>
        <v>0</v>
      </c>
      <c r="AN139" s="11">
        <f>IF(ISNA(VLOOKUP(CONCATENATE($B139,AN$2,"multi"),MW!$V$3:$W$600,2,0)),0,VLOOKUP(CONCATENATE($B139,AN$2,"multi"),MW!$V$3:$W$600,2,0))</f>
        <v>0</v>
      </c>
      <c r="AO139" s="11">
        <f>IF(ISNA(VLOOKUP(CONCATENATE($B139,AO$2,"multi"),MW!$V$3:$W$600,2,0)),0,VLOOKUP(CONCATENATE($B139,AO$2,"multi"),MW!$V$3:$W$600,2,0))</f>
        <v>0</v>
      </c>
      <c r="AP139" s="11">
        <f>SUM(AE139:AO139)</f>
        <v>0</v>
      </c>
      <c r="AQ139" s="11">
        <f>IF(ISNA(VLOOKUP(CONCATENATE($B139,AQ$2,"multi"),'III-SUB'!$V$3:$W$633,2,0)),0,VLOOKUP(CONCATENATE($B139,AQ$2,"multi"),'III-SUB'!$V$3:$W$633,2,0))</f>
        <v>0</v>
      </c>
      <c r="AR139" s="11">
        <f>IF(ISNA(VLOOKUP(CONCATENATE($B139,AR$2,"multi"),'III-SUB'!$V$3:$W$633,2,0)),0,VLOOKUP(CONCATENATE($B139,AR$2,"multi"),'III-SUB'!$V$3:$W$633,2,0))</f>
        <v>0</v>
      </c>
      <c r="AS139" s="11">
        <f>IF(ISNA(VLOOKUP(CONCATENATE($B139,AS$2,"multi"),'III-SUB'!$V$3:$W$633,2,0)),0,VLOOKUP(CONCATENATE($B139,AS$2,"multi"),'III-SUB'!$V$3:$W$633,2,0))</f>
        <v>0</v>
      </c>
      <c r="AT139" s="11">
        <f>IF(ISNA(VLOOKUP(CONCATENATE($B139,AT$2,"multi"),'III-SUB'!$V$3:$W$633,2,0)),0,VLOOKUP(CONCATENATE($B139,AT$2,"multi"),'III-SUB'!$V$3:$W$633,2,0))</f>
        <v>0</v>
      </c>
      <c r="AU139" s="11">
        <f>IF(ISNA(VLOOKUP(CONCATENATE($B139,AU$2,"multi"),'III-SUB'!$V$3:$W$633,2,0)),0,VLOOKUP(CONCATENATE($B139,AU$2,"multi"),'III-SUB'!$V$3:$W$633,2,0))</f>
        <v>0</v>
      </c>
      <c r="AV139" s="11">
        <f>IF(ISNA(VLOOKUP(CONCATENATE($B139,AV$2,"multi"),'III-SUB'!$V$3:$W$633,2,0)),0,VLOOKUP(CONCATENATE($B139,AV$2,"multi"),'III-SUB'!$V$3:$W$633,2,0))</f>
        <v>0</v>
      </c>
      <c r="AW139" s="11">
        <f>IF(ISNA(VLOOKUP(CONCATENATE($B139,AW$2,"multi"),'III-SUB'!$V$3:$W$633,2,0)),0,VLOOKUP(CONCATENATE($B139,AW$2,"multi"),'III-SUB'!$V$3:$W$633,2,0))</f>
        <v>0</v>
      </c>
      <c r="AX139" s="11">
        <f>IF(ISNA(VLOOKUP(CONCATENATE($B139,AX$2,"multi"),'III-SUB'!$V$3:$W$633,2,0)),0,VLOOKUP(CONCATENATE($B139,AX$2,"multi"),'III-SUB'!$V$3:$W$633,2,0))</f>
        <v>0</v>
      </c>
      <c r="AY139" s="11">
        <f>IF(ISNA(VLOOKUP(CONCATENATE($B139,AY$2,"multi"),'III-SUB'!$V$3:$W$633,2,0)),0,VLOOKUP(CONCATENATE($B139,AY$2,"multi"),'III-SUB'!$V$3:$W$633,2,0))</f>
        <v>0</v>
      </c>
      <c r="AZ139" s="11">
        <f>IF(ISNA(VLOOKUP(CONCATENATE($B139,AZ$2,"multi"),'III-SUB'!$V$3:$W$633,2,0)),0,VLOOKUP(CONCATENATE($B139,AZ$2,"multi"),'III-SUB'!$V$3:$W$633,2,0))</f>
        <v>0</v>
      </c>
      <c r="BA139" s="11">
        <f>IF(ISNA(VLOOKUP(CONCATENATE($B139,BA$2,"multi"),'III-SUB'!$V$3:$W$633,2,0)),0,VLOOKUP(CONCATENATE($B139,BA$2,"multi"),'III-SUB'!$V$3:$W$633,2,0))</f>
        <v>0</v>
      </c>
      <c r="BB139" s="11">
        <f>IF(ISNA(VLOOKUP(CONCATENATE($B139,BB$2,"multi"),'III-SUB'!$V$3:$W$633,2,0)),0,VLOOKUP(CONCATENATE($B139,BB$2,"multi"),'III-SUB'!$V$3:$W$633,2,0))</f>
        <v>0</v>
      </c>
      <c r="BC139" s="11">
        <f>IF(ISNA(VLOOKUP(CONCATENATE($B139,BC$2,"multi"),'III-SUB'!$V$3:$W$633,2,0)),0,VLOOKUP(CONCATENATE($B139,BC$2,"multi"),'III-SUB'!$V$3:$W$633,2,0))</f>
        <v>0</v>
      </c>
      <c r="BD139" s="11">
        <f>SUM(AQ139:BC139)</f>
        <v>0</v>
      </c>
      <c r="BE139" s="11">
        <f>IF(ISNA(VLOOKUP(CONCATENATE($B139,AQ$2,"multi"),VHF!$V$3:$W$627,2,0)),0,VLOOKUP(CONCATENATE($B139,AQ$2,"multi"),VHF!$V$3:$W$627,2,0))</f>
        <v>0</v>
      </c>
      <c r="BF139" s="11">
        <f>IF(ISNA(VLOOKUP(CONCATENATE($B139,BF$2,"multi"),UHF!$V$3:$W$612,2,0)),0,VLOOKUP(CONCATENATE($B139,BF$2,"multi"),UHF!$V$3:$W$612,2,0))</f>
        <v>0</v>
      </c>
      <c r="BG139" s="11">
        <f>IF(ISNA(VLOOKUP(CONCATENATE($B139,BG$2,"multi"),UHF!$V$3:$W$612,2,0)),0,VLOOKUP(CONCATENATE($B139,BG$2,"multi"),UHF!$V$3:$W$612,2,0))</f>
        <v>0</v>
      </c>
      <c r="BH139" s="11">
        <f>IF(ISNA(VLOOKUP(CONCATENATE($B139,BH$2,"multi"),UHF!$V$3:$W$612,2,0)),0,VLOOKUP(CONCATENATE($B139,BH$2,"multi"),UHF!$V$3:$W$612,2,0))</f>
        <v>0</v>
      </c>
      <c r="BI139" s="11">
        <f>IF(ISNA(VLOOKUP(CONCATENATE($B139,BI$2,"multi"),UHF!$V$3:$W$612,2,0)),0,VLOOKUP(CONCATENATE($B139,BI$2,"multi"),UHF!$V$3:$W$612,2,0))</f>
        <v>0</v>
      </c>
      <c r="BJ139" s="11">
        <f>IF(ISNA(VLOOKUP(CONCATENATE($B139,BJ$2,"multi"),UHF!$V$3:$W$612,2,0)),0,VLOOKUP(CONCATENATE($B139,BJ$2,"multi"),UHF!$V$3:$W$612,2,0))</f>
        <v>0</v>
      </c>
      <c r="BK139" s="11">
        <f>IF(ISNA(VLOOKUP(CONCATENATE($B139,BK$2,"multi"),UHF!$V$3:$W$612,2,0)),0,VLOOKUP(CONCATENATE($B139,BK$2,"multi"),UHF!$V$3:$W$612,2,0))</f>
        <v>0</v>
      </c>
      <c r="BL139" s="11">
        <f>IF(ISNA(VLOOKUP(CONCATENATE($B139,BL$2,"multi"),UHF!$V$3:$W$612,2,0)),0,VLOOKUP(CONCATENATE($B139,BL$2,"multi"),UHF!$V$3:$W$612,2,0))</f>
        <v>0</v>
      </c>
      <c r="BM139" s="11">
        <f>IF(ISNA(VLOOKUP(CONCATENATE($B139,BM$2,"multi"),UHF!$V$3:$W$612,2,0)),0,VLOOKUP(CONCATENATE($B139,BM$2,"multi"),UHF!$V$3:$W$612,2,0))</f>
        <v>0</v>
      </c>
      <c r="BN139" s="11">
        <f>IF(ISNA(VLOOKUP(CONCATENATE($B139,BN$2,"multi"),UHF!$V$3:$W$612,2,0)),0,VLOOKUP(CONCATENATE($B139,BN$2,"multi"),UHF!$V$3:$W$612,2,0))</f>
        <v>0</v>
      </c>
      <c r="BO139" s="11">
        <f>IF(ISNA(VLOOKUP(CONCATENATE($B139,BO$2,"multi"),UHF!$V$3:$W$612,2,0)),0,VLOOKUP(CONCATENATE($B139,BO$2,"multi"),UHF!$V$3:$W$612,2,0))</f>
        <v>0</v>
      </c>
      <c r="BP139" s="11">
        <f>IF(ISNA(VLOOKUP(CONCATENATE($B139,BP$2,"multi"),UHF!$V$3:$W$612,2,0)),0,VLOOKUP(CONCATENATE($B139,BP$2,"multi"),UHF!$V$3:$W$612,2,0))</f>
        <v>0</v>
      </c>
      <c r="BQ139" s="11">
        <f>IF(ISNA(VLOOKUP(CONCATENATE($B139,BQ$2,"multi"),UHF!$V$3:$W$612,2,0)),0,VLOOKUP(CONCATENATE($B139,BQ$2,"multi"),UHF!$V$3:$W$612,2,0))</f>
        <v>0</v>
      </c>
      <c r="BR139" s="11">
        <f>SUM(BF139:BQ139)</f>
        <v>0</v>
      </c>
      <c r="BS139" s="11">
        <f>IF(ISNA(VLOOKUP(CONCATENATE($B139,BS$2,"multi"),'A1'!$V$3:$W$612,2,0)),0,VLOOKUP(CONCATENATE($B139,BS$2,"multi"),'A1'!$V$3:$W$612,2,0))</f>
        <v>0</v>
      </c>
    </row>
    <row r="140" spans="2:71" x14ac:dyDescent="0.2">
      <c r="B140" s="8">
        <f>'Seznam-MO'!A140</f>
        <v>0</v>
      </c>
      <c r="C140" s="11">
        <f>IF(ISNA(VLOOKUP(CONCATENATE($B140,C$2,"multi"),'I-SUB'!$V$3:$W$624,2,0)),0,VLOOKUP(CONCATENATE($B140,C$2,"multi"),'I-SUB'!$V$3:$W$624,2,0))</f>
        <v>0</v>
      </c>
      <c r="D140" s="11">
        <f>IF(ISNA(VLOOKUP(CONCATENATE($B140,D$2,"multi"),'I-SUB'!$V$3:$W$624,2,0)),0,VLOOKUP(CONCATENATE($B140,D$2,"multi"),'I-SUB'!$V$3:$W$624,2,0))</f>
        <v>0</v>
      </c>
      <c r="E140" s="11">
        <f>IF(ISNA(VLOOKUP(CONCATENATE($B140,E$2,"multi"),'I-SUB'!$V$3:$W$624,2,0)),0,VLOOKUP(CONCATENATE($B140,E$2,"multi"),'I-SUB'!$V$3:$W$624,2,0))</f>
        <v>0</v>
      </c>
      <c r="F140" s="11">
        <f>IF(ISNA(VLOOKUP(CONCATENATE($B140,F$2,"multi"),'I-SUB'!$V$3:$W$624,2,0)),0,VLOOKUP(CONCATENATE($B140,F$2,"multi"),'I-SUB'!$V$3:$W$624,2,0))</f>
        <v>0</v>
      </c>
      <c r="G140" s="11">
        <f>IF(ISNA(VLOOKUP(CONCATENATE($B140,G$2,"multi"),'I-SUB'!$V$3:$W$624,2,0)),0,VLOOKUP(CONCATENATE($B140,G$2,"multi"),'I-SUB'!$V$3:$W$624,2,0))</f>
        <v>0</v>
      </c>
      <c r="H140" s="11">
        <f>IF(ISNA(VLOOKUP(CONCATENATE($B140,H$2,"multi"),'I-SUB'!$V$3:$W$624,2,0)),0,VLOOKUP(CONCATENATE($B140,H$2,"multi"),'I-SUB'!$V$3:$W$624,2,0))</f>
        <v>0</v>
      </c>
      <c r="I140" s="11">
        <f>IF(ISNA(VLOOKUP(CONCATENATE($B140,I$2,"multi"),'I-SUB'!$V$3:$W$624,2,0)),0,VLOOKUP(CONCATENATE($B140,I$2,"multi"),'I-SUB'!$V$3:$W$624,2,0))</f>
        <v>0</v>
      </c>
      <c r="J140" s="11">
        <f>IF(ISNA(VLOOKUP(CONCATENATE($B140,J$2,"multi"),'I-SUB'!$V$3:$W$624,2,0)),0,VLOOKUP(CONCATENATE($B140,J$2,"multi"),'I-SUB'!$V$3:$W$624,2,0))</f>
        <v>0</v>
      </c>
      <c r="K140" s="11">
        <f>IF(ISNA(VLOOKUP(CONCATENATE($B140,K$2,"multi"),'I-SUB'!$V$3:$W$624,2,0)),0,VLOOKUP(CONCATENATE($B140,K$2,"multi"),'I-SUB'!$V$3:$W$624,2,0))</f>
        <v>0</v>
      </c>
      <c r="L140" s="11">
        <f>IF(ISNA(VLOOKUP(CONCATENATE($B140,L$2,"multi"),'I-SUB'!$V$3:$W$624,2,0)),0,VLOOKUP(CONCATENATE($B140,L$2,"multi"),'I-SUB'!$V$3:$W$624,2,0))</f>
        <v>0</v>
      </c>
      <c r="M140" s="11">
        <f>IF(ISNA(VLOOKUP(CONCATENATE($B140,M$2,"multi"),'I-SUB'!$V$3:$W$624,2,0)),0,VLOOKUP(CONCATENATE($B140,M$2,"multi"),'I-SUB'!$V$3:$W$624,2,0))</f>
        <v>0</v>
      </c>
      <c r="N140" s="11">
        <f>IF(ISNA(VLOOKUP(CONCATENATE($B140,N$2,"multi"),'I-SUB'!$V$3:$W$624,2,0)),0,VLOOKUP(CONCATENATE($B140,N$2,"multi"),'I-SUB'!$V$3:$W$624,2,0))</f>
        <v>0</v>
      </c>
      <c r="O140" s="11">
        <f>IF(ISNA(VLOOKUP(CONCATENATE($B140,O$2,"multi"),'I-SUB'!$V$3:$W$624,2,0)),0,VLOOKUP(CONCATENATE($B140,O$2,"multi"),'I-SUB'!$V$3:$W$624,2,0))</f>
        <v>0</v>
      </c>
      <c r="P140" s="11">
        <f>SUM(C140:O140)</f>
        <v>0</v>
      </c>
      <c r="Q140" s="11">
        <f>IF(ISNA(VLOOKUP(CONCATENATE($B140,Q$2,"multi"),'II-SUB'!$V$3:$W$630,2,0)),0,VLOOKUP(CONCATENATE($B140,Q$2,"multi"),'II-SUB'!$V$3:$W$630,2,0))</f>
        <v>0</v>
      </c>
      <c r="R140" s="11">
        <f>IF(ISNA(VLOOKUP(CONCATENATE($B140,R$2,"multi"),'II-SUB'!$V$3:$W$630,2,0)),0,VLOOKUP(CONCATENATE($B140,R$2,"multi"),'II-SUB'!$V$3:$W$630,2,0))</f>
        <v>0</v>
      </c>
      <c r="S140" s="11">
        <f>IF(ISNA(VLOOKUP(CONCATENATE($B140,S$2,"multi"),'II-SUB'!$V$3:$W$630,2,0)),0,VLOOKUP(CONCATENATE($B140,S$2,"multi"),'II-SUB'!$V$3:$W$630,2,0))</f>
        <v>0</v>
      </c>
      <c r="T140" s="11">
        <f>IF(ISNA(VLOOKUP(CONCATENATE($B140,T$2,"multi"),'II-SUB'!$V$3:$W$630,2,0)),0,VLOOKUP(CONCATENATE($B140,T$2,"multi"),'II-SUB'!$V$3:$W$630,2,0))</f>
        <v>0</v>
      </c>
      <c r="U140" s="11">
        <f>IF(ISNA(VLOOKUP(CONCATENATE($B140,U$2,"multi"),'II-SUB'!$V$3:$W$630,2,0)),0,VLOOKUP(CONCATENATE($B140,U$2,"multi"),'II-SUB'!$V$3:$W$630,2,0))</f>
        <v>0</v>
      </c>
      <c r="V140" s="11">
        <f>IF(ISNA(VLOOKUP(CONCATENATE($B140,V$2,"multi"),'II-SUB'!$V$3:$W$630,2,0)),0,VLOOKUP(CONCATENATE($B140,V$2,"multi"),'II-SUB'!$V$3:$W$630,2,0))</f>
        <v>0</v>
      </c>
      <c r="W140" s="11">
        <f>IF(ISNA(VLOOKUP(CONCATENATE($B140,W$2,"multi"),'II-SUB'!$V$3:$W$630,2,0)),0,VLOOKUP(CONCATENATE($B140,W$2,"multi"),'II-SUB'!$V$3:$W$630,2,0))</f>
        <v>0</v>
      </c>
      <c r="X140" s="11">
        <f>IF(ISNA(VLOOKUP(CONCATENATE($B140,X$2,"multi"),'II-SUB'!$V$3:$W$630,2,0)),0,VLOOKUP(CONCATENATE($B140,X$2,"multi"),'II-SUB'!$V$3:$W$630,2,0))</f>
        <v>0</v>
      </c>
      <c r="Y140" s="11">
        <f>IF(ISNA(VLOOKUP(CONCATENATE($B140,Y$2,"multi"),'II-SUB'!$V$3:$W$630,2,0)),0,VLOOKUP(CONCATENATE($B140,Y$2,"multi"),'II-SUB'!$V$3:$W$630,2,0))</f>
        <v>0</v>
      </c>
      <c r="Z140" s="11">
        <f>IF(ISNA(VLOOKUP(CONCATENATE($B140,Z$2,"multi"),'II-SUB'!$V$3:$W$630,2,0)),0,VLOOKUP(CONCATENATE($B140,Z$2,"multi"),'II-SUB'!$V$3:$W$630,2,0))</f>
        <v>0</v>
      </c>
      <c r="AA140" s="11">
        <f>IF(ISNA(VLOOKUP(CONCATENATE($B140,AA$2,"multi"),'II-SUB'!$V$3:$W$630,2,0)),0,VLOOKUP(CONCATENATE($B140,AA$2,"multi"),'II-SUB'!$V$3:$W$630,2,0))</f>
        <v>0</v>
      </c>
      <c r="AB140" s="11">
        <f>IF(ISNA(VLOOKUP(CONCATENATE($B140,AB$2,"multi"),'II-SUB'!$V$3:$W$630,2,0)),0,VLOOKUP(CONCATENATE($B140,AB$2,"multi"),'II-SUB'!$V$3:$W$630,2,0))</f>
        <v>0</v>
      </c>
      <c r="AC140" s="11">
        <f>IF(ISNA(VLOOKUP(CONCATENATE($B140,AC$2,"multi"),'II-SUB'!$V$3:$W$630,2,0)),0,VLOOKUP(CONCATENATE($B140,AC$2,"multi"),'II-SUB'!$V$3:$W$630,2,0))</f>
        <v>0</v>
      </c>
      <c r="AD140" s="11">
        <f>SUM(Q140:AC140)</f>
        <v>0</v>
      </c>
      <c r="AE140" s="11">
        <f>IF(ISNA(VLOOKUP(CONCATENATE($B140,AE$2,"multi"),MW!$V$3:$W$600,2,0)),0,VLOOKUP(CONCATENATE($B140,AE$2,"multi"),MW!$V$3:$W$600,2,0))</f>
        <v>0</v>
      </c>
      <c r="AF140" s="11">
        <f>IF(ISNA(VLOOKUP(CONCATENATE($B140,AF$2,"multi"),MW!$V$3:$W$600,2,0)),0,VLOOKUP(CONCATENATE($B140,AF$2,"multi"),MW!$V$3:$W$600,2,0))</f>
        <v>0</v>
      </c>
      <c r="AG140" s="11">
        <f>IF(ISNA(VLOOKUP(CONCATENATE($B140,AG$2,"multi"),MW!$V$3:$W$600,2,0)),0,VLOOKUP(CONCATENATE($B140,AG$2,"multi"),MW!$V$3:$W$600,2,0))</f>
        <v>0</v>
      </c>
      <c r="AH140" s="11">
        <f>IF(ISNA(VLOOKUP(CONCATENATE($B140,AH$2,"multi"),MW!$V$3:$W$600,2,0)),0,VLOOKUP(CONCATENATE($B140,AH$2,"multi"),MW!$V$3:$W$600,2,0))</f>
        <v>0</v>
      </c>
      <c r="AI140" s="11">
        <f>IF(ISNA(VLOOKUP(CONCATENATE($B140,AI$2,"multi"),MW!$V$3:$W$600,2,0)),0,VLOOKUP(CONCATENATE($B140,AI$2,"multi"),MW!$V$3:$W$600,2,0))</f>
        <v>0</v>
      </c>
      <c r="AJ140" s="11">
        <f>IF(ISNA(VLOOKUP(CONCATENATE($B140,AJ$2,"multi"),MW!$V$3:$W$600,2,0)),0,VLOOKUP(CONCATENATE($B140,AJ$2,"multi"),MW!$V$3:$W$600,2,0))</f>
        <v>0</v>
      </c>
      <c r="AK140" s="11">
        <f>IF(ISNA(VLOOKUP(CONCATENATE($B140,AK$2,"multi"),MW!$V$3:$W$600,2,0)),0,VLOOKUP(CONCATENATE($B140,AK$2,"multi"),MW!$V$3:$W$600,2,0))</f>
        <v>0</v>
      </c>
      <c r="AL140" s="11">
        <f>IF(ISNA(VLOOKUP(CONCATENATE($B140,AL$2,"multi"),MW!$V$3:$W$600,2,0)),0,VLOOKUP(CONCATENATE($B140,AL$2,"multi"),MW!$V$3:$W$600,2,0))</f>
        <v>0</v>
      </c>
      <c r="AM140" s="11">
        <f>IF(ISNA(VLOOKUP(CONCATENATE($B140,AM$2,"multi"),MW!$V$3:$W$600,2,0)),0,VLOOKUP(CONCATENATE($B140,AM$2,"multi"),MW!$V$3:$W$600,2,0))</f>
        <v>0</v>
      </c>
      <c r="AN140" s="11">
        <f>IF(ISNA(VLOOKUP(CONCATENATE($B140,AN$2,"multi"),MW!$V$3:$W$600,2,0)),0,VLOOKUP(CONCATENATE($B140,AN$2,"multi"),MW!$V$3:$W$600,2,0))</f>
        <v>0</v>
      </c>
      <c r="AO140" s="11">
        <f>IF(ISNA(VLOOKUP(CONCATENATE($B140,AO$2,"multi"),MW!$V$3:$W$600,2,0)),0,VLOOKUP(CONCATENATE($B140,AO$2,"multi"),MW!$V$3:$W$600,2,0))</f>
        <v>0</v>
      </c>
      <c r="AP140" s="11">
        <f>SUM(AE140:AO140)</f>
        <v>0</v>
      </c>
      <c r="AQ140" s="11">
        <f>IF(ISNA(VLOOKUP(CONCATENATE($B140,AQ$2,"multi"),'III-SUB'!$V$3:$W$633,2,0)),0,VLOOKUP(CONCATENATE($B140,AQ$2,"multi"),'III-SUB'!$V$3:$W$633,2,0))</f>
        <v>0</v>
      </c>
      <c r="AR140" s="11">
        <f>IF(ISNA(VLOOKUP(CONCATENATE($B140,AR$2,"multi"),'III-SUB'!$V$3:$W$633,2,0)),0,VLOOKUP(CONCATENATE($B140,AR$2,"multi"),'III-SUB'!$V$3:$W$633,2,0))</f>
        <v>0</v>
      </c>
      <c r="AS140" s="11">
        <f>IF(ISNA(VLOOKUP(CONCATENATE($B140,AS$2,"multi"),'III-SUB'!$V$3:$W$633,2,0)),0,VLOOKUP(CONCATENATE($B140,AS$2,"multi"),'III-SUB'!$V$3:$W$633,2,0))</f>
        <v>0</v>
      </c>
      <c r="AT140" s="11">
        <f>IF(ISNA(VLOOKUP(CONCATENATE($B140,AT$2,"multi"),'III-SUB'!$V$3:$W$633,2,0)),0,VLOOKUP(CONCATENATE($B140,AT$2,"multi"),'III-SUB'!$V$3:$W$633,2,0))</f>
        <v>0</v>
      </c>
      <c r="AU140" s="11">
        <f>IF(ISNA(VLOOKUP(CONCATENATE($B140,AU$2,"multi"),'III-SUB'!$V$3:$W$633,2,0)),0,VLOOKUP(CONCATENATE($B140,AU$2,"multi"),'III-SUB'!$V$3:$W$633,2,0))</f>
        <v>0</v>
      </c>
      <c r="AV140" s="11">
        <f>IF(ISNA(VLOOKUP(CONCATENATE($B140,AV$2,"multi"),'III-SUB'!$V$3:$W$633,2,0)),0,VLOOKUP(CONCATENATE($B140,AV$2,"multi"),'III-SUB'!$V$3:$W$633,2,0))</f>
        <v>0</v>
      </c>
      <c r="AW140" s="11">
        <f>IF(ISNA(VLOOKUP(CONCATENATE($B140,AW$2,"multi"),'III-SUB'!$V$3:$W$633,2,0)),0,VLOOKUP(CONCATENATE($B140,AW$2,"multi"),'III-SUB'!$V$3:$W$633,2,0))</f>
        <v>0</v>
      </c>
      <c r="AX140" s="11">
        <f>IF(ISNA(VLOOKUP(CONCATENATE($B140,AX$2,"multi"),'III-SUB'!$V$3:$W$633,2,0)),0,VLOOKUP(CONCATENATE($B140,AX$2,"multi"),'III-SUB'!$V$3:$W$633,2,0))</f>
        <v>0</v>
      </c>
      <c r="AY140" s="11">
        <f>IF(ISNA(VLOOKUP(CONCATENATE($B140,AY$2,"multi"),'III-SUB'!$V$3:$W$633,2,0)),0,VLOOKUP(CONCATENATE($B140,AY$2,"multi"),'III-SUB'!$V$3:$W$633,2,0))</f>
        <v>0</v>
      </c>
      <c r="AZ140" s="11">
        <f>IF(ISNA(VLOOKUP(CONCATENATE($B140,AZ$2,"multi"),'III-SUB'!$V$3:$W$633,2,0)),0,VLOOKUP(CONCATENATE($B140,AZ$2,"multi"),'III-SUB'!$V$3:$W$633,2,0))</f>
        <v>0</v>
      </c>
      <c r="BA140" s="11">
        <f>IF(ISNA(VLOOKUP(CONCATENATE($B140,BA$2,"multi"),'III-SUB'!$V$3:$W$633,2,0)),0,VLOOKUP(CONCATENATE($B140,BA$2,"multi"),'III-SUB'!$V$3:$W$633,2,0))</f>
        <v>0</v>
      </c>
      <c r="BB140" s="11">
        <f>IF(ISNA(VLOOKUP(CONCATENATE($B140,BB$2,"multi"),'III-SUB'!$V$3:$W$633,2,0)),0,VLOOKUP(CONCATENATE($B140,BB$2,"multi"),'III-SUB'!$V$3:$W$633,2,0))</f>
        <v>0</v>
      </c>
      <c r="BC140" s="11">
        <f>IF(ISNA(VLOOKUP(CONCATENATE($B140,BC$2,"multi"),'III-SUB'!$V$3:$W$633,2,0)),0,VLOOKUP(CONCATENATE($B140,BC$2,"multi"),'III-SUB'!$V$3:$W$633,2,0))</f>
        <v>0</v>
      </c>
      <c r="BD140" s="11">
        <f>SUM(AQ140:BC140)</f>
        <v>0</v>
      </c>
      <c r="BE140" s="11">
        <f>IF(ISNA(VLOOKUP(CONCATENATE($B140,AQ$2,"multi"),VHF!$V$3:$W$627,2,0)),0,VLOOKUP(CONCATENATE($B140,AQ$2,"multi"),VHF!$V$3:$W$627,2,0))</f>
        <v>0</v>
      </c>
      <c r="BF140" s="11">
        <f>IF(ISNA(VLOOKUP(CONCATENATE($B140,BF$2,"multi"),UHF!$V$3:$W$612,2,0)),0,VLOOKUP(CONCATENATE($B140,BF$2,"multi"),UHF!$V$3:$W$612,2,0))</f>
        <v>0</v>
      </c>
      <c r="BG140" s="11">
        <f>IF(ISNA(VLOOKUP(CONCATENATE($B140,BG$2,"multi"),UHF!$V$3:$W$612,2,0)),0,VLOOKUP(CONCATENATE($B140,BG$2,"multi"),UHF!$V$3:$W$612,2,0))</f>
        <v>0</v>
      </c>
      <c r="BH140" s="11">
        <f>IF(ISNA(VLOOKUP(CONCATENATE($B140,BH$2,"multi"),UHF!$V$3:$W$612,2,0)),0,VLOOKUP(CONCATENATE($B140,BH$2,"multi"),UHF!$V$3:$W$612,2,0))</f>
        <v>0</v>
      </c>
      <c r="BI140" s="11">
        <f>IF(ISNA(VLOOKUP(CONCATENATE($B140,BI$2,"multi"),UHF!$V$3:$W$612,2,0)),0,VLOOKUP(CONCATENATE($B140,BI$2,"multi"),UHF!$V$3:$W$612,2,0))</f>
        <v>0</v>
      </c>
      <c r="BJ140" s="11">
        <f>IF(ISNA(VLOOKUP(CONCATENATE($B140,BJ$2,"multi"),UHF!$V$3:$W$612,2,0)),0,VLOOKUP(CONCATENATE($B140,BJ$2,"multi"),UHF!$V$3:$W$612,2,0))</f>
        <v>0</v>
      </c>
      <c r="BK140" s="11">
        <f>IF(ISNA(VLOOKUP(CONCATENATE($B140,BK$2,"multi"),UHF!$V$3:$W$612,2,0)),0,VLOOKUP(CONCATENATE($B140,BK$2,"multi"),UHF!$V$3:$W$612,2,0))</f>
        <v>0</v>
      </c>
      <c r="BL140" s="11">
        <f>IF(ISNA(VLOOKUP(CONCATENATE($B140,BL$2,"multi"),UHF!$V$3:$W$612,2,0)),0,VLOOKUP(CONCATENATE($B140,BL$2,"multi"),UHF!$V$3:$W$612,2,0))</f>
        <v>0</v>
      </c>
      <c r="BM140" s="11">
        <f>IF(ISNA(VLOOKUP(CONCATENATE($B140,BM$2,"multi"),UHF!$V$3:$W$612,2,0)),0,VLOOKUP(CONCATENATE($B140,BM$2,"multi"),UHF!$V$3:$W$612,2,0))</f>
        <v>0</v>
      </c>
      <c r="BN140" s="11">
        <f>IF(ISNA(VLOOKUP(CONCATENATE($B140,BN$2,"multi"),UHF!$V$3:$W$612,2,0)),0,VLOOKUP(CONCATENATE($B140,BN$2,"multi"),UHF!$V$3:$W$612,2,0))</f>
        <v>0</v>
      </c>
      <c r="BO140" s="11">
        <f>IF(ISNA(VLOOKUP(CONCATENATE($B140,BO$2,"multi"),UHF!$V$3:$W$612,2,0)),0,VLOOKUP(CONCATENATE($B140,BO$2,"multi"),UHF!$V$3:$W$612,2,0))</f>
        <v>0</v>
      </c>
      <c r="BP140" s="11">
        <f>IF(ISNA(VLOOKUP(CONCATENATE($B140,BP$2,"multi"),UHF!$V$3:$W$612,2,0)),0,VLOOKUP(CONCATENATE($B140,BP$2,"multi"),UHF!$V$3:$W$612,2,0))</f>
        <v>0</v>
      </c>
      <c r="BQ140" s="11">
        <f>IF(ISNA(VLOOKUP(CONCATENATE($B140,BQ$2,"multi"),UHF!$V$3:$W$612,2,0)),0,VLOOKUP(CONCATENATE($B140,BQ$2,"multi"),UHF!$V$3:$W$612,2,0))</f>
        <v>0</v>
      </c>
      <c r="BR140" s="11">
        <f>SUM(BF140:BQ140)</f>
        <v>0</v>
      </c>
      <c r="BS140" s="11">
        <f>IF(ISNA(VLOOKUP(CONCATENATE($B140,BS$2,"multi"),'A1'!$V$3:$W$612,2,0)),0,VLOOKUP(CONCATENATE($B140,BS$2,"multi"),'A1'!$V$3:$W$612,2,0))</f>
        <v>0</v>
      </c>
    </row>
    <row r="141" spans="2:71" x14ac:dyDescent="0.2">
      <c r="B141" s="8">
        <f>'Seznam-MO'!A141</f>
        <v>0</v>
      </c>
      <c r="C141" s="11">
        <f>IF(ISNA(VLOOKUP(CONCATENATE($B141,C$2,"multi"),'I-SUB'!$V$3:$W$624,2,0)),0,VLOOKUP(CONCATENATE($B141,C$2,"multi"),'I-SUB'!$V$3:$W$624,2,0))</f>
        <v>0</v>
      </c>
      <c r="D141" s="11">
        <f>IF(ISNA(VLOOKUP(CONCATENATE($B141,D$2,"multi"),'I-SUB'!$V$3:$W$624,2,0)),0,VLOOKUP(CONCATENATE($B141,D$2,"multi"),'I-SUB'!$V$3:$W$624,2,0))</f>
        <v>0</v>
      </c>
      <c r="E141" s="11">
        <f>IF(ISNA(VLOOKUP(CONCATENATE($B141,E$2,"multi"),'I-SUB'!$V$3:$W$624,2,0)),0,VLOOKUP(CONCATENATE($B141,E$2,"multi"),'I-SUB'!$V$3:$W$624,2,0))</f>
        <v>0</v>
      </c>
      <c r="F141" s="11">
        <f>IF(ISNA(VLOOKUP(CONCATENATE($B141,F$2,"multi"),'I-SUB'!$V$3:$W$624,2,0)),0,VLOOKUP(CONCATENATE($B141,F$2,"multi"),'I-SUB'!$V$3:$W$624,2,0))</f>
        <v>0</v>
      </c>
      <c r="G141" s="11">
        <f>IF(ISNA(VLOOKUP(CONCATENATE($B141,G$2,"multi"),'I-SUB'!$V$3:$W$624,2,0)),0,VLOOKUP(CONCATENATE($B141,G$2,"multi"),'I-SUB'!$V$3:$W$624,2,0))</f>
        <v>0</v>
      </c>
      <c r="H141" s="11">
        <f>IF(ISNA(VLOOKUP(CONCATENATE($B141,H$2,"multi"),'I-SUB'!$V$3:$W$624,2,0)),0,VLOOKUP(CONCATENATE($B141,H$2,"multi"),'I-SUB'!$V$3:$W$624,2,0))</f>
        <v>0</v>
      </c>
      <c r="I141" s="11">
        <f>IF(ISNA(VLOOKUP(CONCATENATE($B141,I$2,"multi"),'I-SUB'!$V$3:$W$624,2,0)),0,VLOOKUP(CONCATENATE($B141,I$2,"multi"),'I-SUB'!$V$3:$W$624,2,0))</f>
        <v>0</v>
      </c>
      <c r="J141" s="11">
        <f>IF(ISNA(VLOOKUP(CONCATENATE($B141,J$2,"multi"),'I-SUB'!$V$3:$W$624,2,0)),0,VLOOKUP(CONCATENATE($B141,J$2,"multi"),'I-SUB'!$V$3:$W$624,2,0))</f>
        <v>0</v>
      </c>
      <c r="K141" s="11">
        <f>IF(ISNA(VLOOKUP(CONCATENATE($B141,K$2,"multi"),'I-SUB'!$V$3:$W$624,2,0)),0,VLOOKUP(CONCATENATE($B141,K$2,"multi"),'I-SUB'!$V$3:$W$624,2,0))</f>
        <v>0</v>
      </c>
      <c r="L141" s="11">
        <f>IF(ISNA(VLOOKUP(CONCATENATE($B141,L$2,"multi"),'I-SUB'!$V$3:$W$624,2,0)),0,VLOOKUP(CONCATENATE($B141,L$2,"multi"),'I-SUB'!$V$3:$W$624,2,0))</f>
        <v>0</v>
      </c>
      <c r="M141" s="11">
        <f>IF(ISNA(VLOOKUP(CONCATENATE($B141,M$2,"multi"),'I-SUB'!$V$3:$W$624,2,0)),0,VLOOKUP(CONCATENATE($B141,M$2,"multi"),'I-SUB'!$V$3:$W$624,2,0))</f>
        <v>0</v>
      </c>
      <c r="N141" s="11">
        <f>IF(ISNA(VLOOKUP(CONCATENATE($B141,N$2,"multi"),'I-SUB'!$V$3:$W$624,2,0)),0,VLOOKUP(CONCATENATE($B141,N$2,"multi"),'I-SUB'!$V$3:$W$624,2,0))</f>
        <v>0</v>
      </c>
      <c r="O141" s="11">
        <f>IF(ISNA(VLOOKUP(CONCATENATE($B141,O$2,"multi"),'I-SUB'!$V$3:$W$624,2,0)),0,VLOOKUP(CONCATENATE($B141,O$2,"multi"),'I-SUB'!$V$3:$W$624,2,0))</f>
        <v>0</v>
      </c>
      <c r="P141" s="11">
        <f>SUM(C141:O141)</f>
        <v>0</v>
      </c>
      <c r="Q141" s="11">
        <f>IF(ISNA(VLOOKUP(CONCATENATE($B141,Q$2,"multi"),'II-SUB'!$V$3:$W$630,2,0)),0,VLOOKUP(CONCATENATE($B141,Q$2,"multi"),'II-SUB'!$V$3:$W$630,2,0))</f>
        <v>0</v>
      </c>
      <c r="R141" s="11">
        <f>IF(ISNA(VLOOKUP(CONCATENATE($B141,R$2,"multi"),'II-SUB'!$V$3:$W$630,2,0)),0,VLOOKUP(CONCATENATE($B141,R$2,"multi"),'II-SUB'!$V$3:$W$630,2,0))</f>
        <v>0</v>
      </c>
      <c r="S141" s="11">
        <f>IF(ISNA(VLOOKUP(CONCATENATE($B141,S$2,"multi"),'II-SUB'!$V$3:$W$630,2,0)),0,VLOOKUP(CONCATENATE($B141,S$2,"multi"),'II-SUB'!$V$3:$W$630,2,0))</f>
        <v>0</v>
      </c>
      <c r="T141" s="11">
        <f>IF(ISNA(VLOOKUP(CONCATENATE($B141,T$2,"multi"),'II-SUB'!$V$3:$W$630,2,0)),0,VLOOKUP(CONCATENATE($B141,T$2,"multi"),'II-SUB'!$V$3:$W$630,2,0))</f>
        <v>0</v>
      </c>
      <c r="U141" s="11">
        <f>IF(ISNA(VLOOKUP(CONCATENATE($B141,U$2,"multi"),'II-SUB'!$V$3:$W$630,2,0)),0,VLOOKUP(CONCATENATE($B141,U$2,"multi"),'II-SUB'!$V$3:$W$630,2,0))</f>
        <v>0</v>
      </c>
      <c r="V141" s="11">
        <f>IF(ISNA(VLOOKUP(CONCATENATE($B141,V$2,"multi"),'II-SUB'!$V$3:$W$630,2,0)),0,VLOOKUP(CONCATENATE($B141,V$2,"multi"),'II-SUB'!$V$3:$W$630,2,0))</f>
        <v>0</v>
      </c>
      <c r="W141" s="11">
        <f>IF(ISNA(VLOOKUP(CONCATENATE($B141,W$2,"multi"),'II-SUB'!$V$3:$W$630,2,0)),0,VLOOKUP(CONCATENATE($B141,W$2,"multi"),'II-SUB'!$V$3:$W$630,2,0))</f>
        <v>0</v>
      </c>
      <c r="X141" s="11">
        <f>IF(ISNA(VLOOKUP(CONCATENATE($B141,X$2,"multi"),'II-SUB'!$V$3:$W$630,2,0)),0,VLOOKUP(CONCATENATE($B141,X$2,"multi"),'II-SUB'!$V$3:$W$630,2,0))</f>
        <v>0</v>
      </c>
      <c r="Y141" s="11">
        <f>IF(ISNA(VLOOKUP(CONCATENATE($B141,Y$2,"multi"),'II-SUB'!$V$3:$W$630,2,0)),0,VLOOKUP(CONCATENATE($B141,Y$2,"multi"),'II-SUB'!$V$3:$W$630,2,0))</f>
        <v>0</v>
      </c>
      <c r="Z141" s="11">
        <f>IF(ISNA(VLOOKUP(CONCATENATE($B141,Z$2,"multi"),'II-SUB'!$V$3:$W$630,2,0)),0,VLOOKUP(CONCATENATE($B141,Z$2,"multi"),'II-SUB'!$V$3:$W$630,2,0))</f>
        <v>0</v>
      </c>
      <c r="AA141" s="11">
        <f>IF(ISNA(VLOOKUP(CONCATENATE($B141,AA$2,"multi"),'II-SUB'!$V$3:$W$630,2,0)),0,VLOOKUP(CONCATENATE($B141,AA$2,"multi"),'II-SUB'!$V$3:$W$630,2,0))</f>
        <v>0</v>
      </c>
      <c r="AB141" s="11">
        <f>IF(ISNA(VLOOKUP(CONCATENATE($B141,AB$2,"multi"),'II-SUB'!$V$3:$W$630,2,0)),0,VLOOKUP(CONCATENATE($B141,AB$2,"multi"),'II-SUB'!$V$3:$W$630,2,0))</f>
        <v>0</v>
      </c>
      <c r="AC141" s="11">
        <f>IF(ISNA(VLOOKUP(CONCATENATE($B141,AC$2,"multi"),'II-SUB'!$V$3:$W$630,2,0)),0,VLOOKUP(CONCATENATE($B141,AC$2,"multi"),'II-SUB'!$V$3:$W$630,2,0))</f>
        <v>0</v>
      </c>
      <c r="AD141" s="11">
        <f>SUM(Q141:AC141)</f>
        <v>0</v>
      </c>
      <c r="AE141" s="11">
        <f>IF(ISNA(VLOOKUP(CONCATENATE($B141,AE$2,"multi"),MW!$V$3:$W$600,2,0)),0,VLOOKUP(CONCATENATE($B141,AE$2,"multi"),MW!$V$3:$W$600,2,0))</f>
        <v>0</v>
      </c>
      <c r="AF141" s="11">
        <f>IF(ISNA(VLOOKUP(CONCATENATE($B141,AF$2,"multi"),MW!$V$3:$W$600,2,0)),0,VLOOKUP(CONCATENATE($B141,AF$2,"multi"),MW!$V$3:$W$600,2,0))</f>
        <v>0</v>
      </c>
      <c r="AG141" s="11">
        <f>IF(ISNA(VLOOKUP(CONCATENATE($B141,AG$2,"multi"),MW!$V$3:$W$600,2,0)),0,VLOOKUP(CONCATENATE($B141,AG$2,"multi"),MW!$V$3:$W$600,2,0))</f>
        <v>0</v>
      </c>
      <c r="AH141" s="11">
        <f>IF(ISNA(VLOOKUP(CONCATENATE($B141,AH$2,"multi"),MW!$V$3:$W$600,2,0)),0,VLOOKUP(CONCATENATE($B141,AH$2,"multi"),MW!$V$3:$W$600,2,0))</f>
        <v>0</v>
      </c>
      <c r="AI141" s="11">
        <f>IF(ISNA(VLOOKUP(CONCATENATE($B141,AI$2,"multi"),MW!$V$3:$W$600,2,0)),0,VLOOKUP(CONCATENATE($B141,AI$2,"multi"),MW!$V$3:$W$600,2,0))</f>
        <v>0</v>
      </c>
      <c r="AJ141" s="11">
        <f>IF(ISNA(VLOOKUP(CONCATENATE($B141,AJ$2,"multi"),MW!$V$3:$W$600,2,0)),0,VLOOKUP(CONCATENATE($B141,AJ$2,"multi"),MW!$V$3:$W$600,2,0))</f>
        <v>0</v>
      </c>
      <c r="AK141" s="11">
        <f>IF(ISNA(VLOOKUP(CONCATENATE($B141,AK$2,"multi"),MW!$V$3:$W$600,2,0)),0,VLOOKUP(CONCATENATE($B141,AK$2,"multi"),MW!$V$3:$W$600,2,0))</f>
        <v>0</v>
      </c>
      <c r="AL141" s="11">
        <f>IF(ISNA(VLOOKUP(CONCATENATE($B141,AL$2,"multi"),MW!$V$3:$W$600,2,0)),0,VLOOKUP(CONCATENATE($B141,AL$2,"multi"),MW!$V$3:$W$600,2,0))</f>
        <v>0</v>
      </c>
      <c r="AM141" s="11">
        <f>IF(ISNA(VLOOKUP(CONCATENATE($B141,AM$2,"multi"),MW!$V$3:$W$600,2,0)),0,VLOOKUP(CONCATENATE($B141,AM$2,"multi"),MW!$V$3:$W$600,2,0))</f>
        <v>0</v>
      </c>
      <c r="AN141" s="11">
        <f>IF(ISNA(VLOOKUP(CONCATENATE($B141,AN$2,"multi"),MW!$V$3:$W$600,2,0)),0,VLOOKUP(CONCATENATE($B141,AN$2,"multi"),MW!$V$3:$W$600,2,0))</f>
        <v>0</v>
      </c>
      <c r="AO141" s="11">
        <f>IF(ISNA(VLOOKUP(CONCATENATE($B141,AO$2,"multi"),MW!$V$3:$W$600,2,0)),0,VLOOKUP(CONCATENATE($B141,AO$2,"multi"),MW!$V$3:$W$600,2,0))</f>
        <v>0</v>
      </c>
      <c r="AP141" s="11">
        <f>SUM(AE141:AO141)</f>
        <v>0</v>
      </c>
      <c r="AQ141" s="11">
        <f>IF(ISNA(VLOOKUP(CONCATENATE($B141,AQ$2,"multi"),'III-SUB'!$V$3:$W$633,2,0)),0,VLOOKUP(CONCATENATE($B141,AQ$2,"multi"),'III-SUB'!$V$3:$W$633,2,0))</f>
        <v>0</v>
      </c>
      <c r="AR141" s="11">
        <f>IF(ISNA(VLOOKUP(CONCATENATE($B141,AR$2,"multi"),'III-SUB'!$V$3:$W$633,2,0)),0,VLOOKUP(CONCATENATE($B141,AR$2,"multi"),'III-SUB'!$V$3:$W$633,2,0))</f>
        <v>0</v>
      </c>
      <c r="AS141" s="11">
        <f>IF(ISNA(VLOOKUP(CONCATENATE($B141,AS$2,"multi"),'III-SUB'!$V$3:$W$633,2,0)),0,VLOOKUP(CONCATENATE($B141,AS$2,"multi"),'III-SUB'!$V$3:$W$633,2,0))</f>
        <v>0</v>
      </c>
      <c r="AT141" s="11">
        <f>IF(ISNA(VLOOKUP(CONCATENATE($B141,AT$2,"multi"),'III-SUB'!$V$3:$W$633,2,0)),0,VLOOKUP(CONCATENATE($B141,AT$2,"multi"),'III-SUB'!$V$3:$W$633,2,0))</f>
        <v>0</v>
      </c>
      <c r="AU141" s="11">
        <f>IF(ISNA(VLOOKUP(CONCATENATE($B141,AU$2,"multi"),'III-SUB'!$V$3:$W$633,2,0)),0,VLOOKUP(CONCATENATE($B141,AU$2,"multi"),'III-SUB'!$V$3:$W$633,2,0))</f>
        <v>0</v>
      </c>
      <c r="AV141" s="11">
        <f>IF(ISNA(VLOOKUP(CONCATENATE($B141,AV$2,"multi"),'III-SUB'!$V$3:$W$633,2,0)),0,VLOOKUP(CONCATENATE($B141,AV$2,"multi"),'III-SUB'!$V$3:$W$633,2,0))</f>
        <v>0</v>
      </c>
      <c r="AW141" s="11">
        <f>IF(ISNA(VLOOKUP(CONCATENATE($B141,AW$2,"multi"),'III-SUB'!$V$3:$W$633,2,0)),0,VLOOKUP(CONCATENATE($B141,AW$2,"multi"),'III-SUB'!$V$3:$W$633,2,0))</f>
        <v>0</v>
      </c>
      <c r="AX141" s="11">
        <f>IF(ISNA(VLOOKUP(CONCATENATE($B141,AX$2,"multi"),'III-SUB'!$V$3:$W$633,2,0)),0,VLOOKUP(CONCATENATE($B141,AX$2,"multi"),'III-SUB'!$V$3:$W$633,2,0))</f>
        <v>0</v>
      </c>
      <c r="AY141" s="11">
        <f>IF(ISNA(VLOOKUP(CONCATENATE($B141,AY$2,"multi"),'III-SUB'!$V$3:$W$633,2,0)),0,VLOOKUP(CONCATENATE($B141,AY$2,"multi"),'III-SUB'!$V$3:$W$633,2,0))</f>
        <v>0</v>
      </c>
      <c r="AZ141" s="11">
        <f>IF(ISNA(VLOOKUP(CONCATENATE($B141,AZ$2,"multi"),'III-SUB'!$V$3:$W$633,2,0)),0,VLOOKUP(CONCATENATE($B141,AZ$2,"multi"),'III-SUB'!$V$3:$W$633,2,0))</f>
        <v>0</v>
      </c>
      <c r="BA141" s="11">
        <f>IF(ISNA(VLOOKUP(CONCATENATE($B141,BA$2,"multi"),'III-SUB'!$V$3:$W$633,2,0)),0,VLOOKUP(CONCATENATE($B141,BA$2,"multi"),'III-SUB'!$V$3:$W$633,2,0))</f>
        <v>0</v>
      </c>
      <c r="BB141" s="11">
        <f>IF(ISNA(VLOOKUP(CONCATENATE($B141,BB$2,"multi"),'III-SUB'!$V$3:$W$633,2,0)),0,VLOOKUP(CONCATENATE($B141,BB$2,"multi"),'III-SUB'!$V$3:$W$633,2,0))</f>
        <v>0</v>
      </c>
      <c r="BC141" s="11">
        <f>IF(ISNA(VLOOKUP(CONCATENATE($B141,BC$2,"multi"),'III-SUB'!$V$3:$W$633,2,0)),0,VLOOKUP(CONCATENATE($B141,BC$2,"multi"),'III-SUB'!$V$3:$W$633,2,0))</f>
        <v>0</v>
      </c>
      <c r="BD141" s="11">
        <f>SUM(AQ141:BC141)</f>
        <v>0</v>
      </c>
      <c r="BE141" s="11">
        <f>IF(ISNA(VLOOKUP(CONCATENATE($B141,AQ$2,"multi"),VHF!$V$3:$W$627,2,0)),0,VLOOKUP(CONCATENATE($B141,AQ$2,"multi"),VHF!$V$3:$W$627,2,0))</f>
        <v>0</v>
      </c>
      <c r="BF141" s="11">
        <f>IF(ISNA(VLOOKUP(CONCATENATE($B141,BF$2,"multi"),UHF!$V$3:$W$612,2,0)),0,VLOOKUP(CONCATENATE($B141,BF$2,"multi"),UHF!$V$3:$W$612,2,0))</f>
        <v>0</v>
      </c>
      <c r="BG141" s="11">
        <f>IF(ISNA(VLOOKUP(CONCATENATE($B141,BG$2,"multi"),UHF!$V$3:$W$612,2,0)),0,VLOOKUP(CONCATENATE($B141,BG$2,"multi"),UHF!$V$3:$W$612,2,0))</f>
        <v>0</v>
      </c>
      <c r="BH141" s="11">
        <f>IF(ISNA(VLOOKUP(CONCATENATE($B141,BH$2,"multi"),UHF!$V$3:$W$612,2,0)),0,VLOOKUP(CONCATENATE($B141,BH$2,"multi"),UHF!$V$3:$W$612,2,0))</f>
        <v>0</v>
      </c>
      <c r="BI141" s="11">
        <f>IF(ISNA(VLOOKUP(CONCATENATE($B141,BI$2,"multi"),UHF!$V$3:$W$612,2,0)),0,VLOOKUP(CONCATENATE($B141,BI$2,"multi"),UHF!$V$3:$W$612,2,0))</f>
        <v>0</v>
      </c>
      <c r="BJ141" s="11">
        <f>IF(ISNA(VLOOKUP(CONCATENATE($B141,BJ$2,"multi"),UHF!$V$3:$W$612,2,0)),0,VLOOKUP(CONCATENATE($B141,BJ$2,"multi"),UHF!$V$3:$W$612,2,0))</f>
        <v>0</v>
      </c>
      <c r="BK141" s="11">
        <f>IF(ISNA(VLOOKUP(CONCATENATE($B141,BK$2,"multi"),UHF!$V$3:$W$612,2,0)),0,VLOOKUP(CONCATENATE($B141,BK$2,"multi"),UHF!$V$3:$W$612,2,0))</f>
        <v>0</v>
      </c>
      <c r="BL141" s="11">
        <f>IF(ISNA(VLOOKUP(CONCATENATE($B141,BL$2,"multi"),UHF!$V$3:$W$612,2,0)),0,VLOOKUP(CONCATENATE($B141,BL$2,"multi"),UHF!$V$3:$W$612,2,0))</f>
        <v>0</v>
      </c>
      <c r="BM141" s="11">
        <f>IF(ISNA(VLOOKUP(CONCATENATE($B141,BM$2,"multi"),UHF!$V$3:$W$612,2,0)),0,VLOOKUP(CONCATENATE($B141,BM$2,"multi"),UHF!$V$3:$W$612,2,0))</f>
        <v>0</v>
      </c>
      <c r="BN141" s="11">
        <f>IF(ISNA(VLOOKUP(CONCATENATE($B141,BN$2,"multi"),UHF!$V$3:$W$612,2,0)),0,VLOOKUP(CONCATENATE($B141,BN$2,"multi"),UHF!$V$3:$W$612,2,0))</f>
        <v>0</v>
      </c>
      <c r="BO141" s="11">
        <f>IF(ISNA(VLOOKUP(CONCATENATE($B141,BO$2,"multi"),UHF!$V$3:$W$612,2,0)),0,VLOOKUP(CONCATENATE($B141,BO$2,"multi"),UHF!$V$3:$W$612,2,0))</f>
        <v>0</v>
      </c>
      <c r="BP141" s="11">
        <f>IF(ISNA(VLOOKUP(CONCATENATE($B141,BP$2,"multi"),UHF!$V$3:$W$612,2,0)),0,VLOOKUP(CONCATENATE($B141,BP$2,"multi"),UHF!$V$3:$W$612,2,0))</f>
        <v>0</v>
      </c>
      <c r="BQ141" s="11">
        <f>IF(ISNA(VLOOKUP(CONCATENATE($B141,BQ$2,"multi"),UHF!$V$3:$W$612,2,0)),0,VLOOKUP(CONCATENATE($B141,BQ$2,"multi"),UHF!$V$3:$W$612,2,0))</f>
        <v>0</v>
      </c>
      <c r="BR141" s="11">
        <f>SUM(BF141:BQ141)</f>
        <v>0</v>
      </c>
      <c r="BS141" s="11">
        <f>IF(ISNA(VLOOKUP(CONCATENATE($B141,BS$2,"multi"),'A1'!$V$3:$W$612,2,0)),0,VLOOKUP(CONCATENATE($B141,BS$2,"multi"),'A1'!$V$3:$W$612,2,0))</f>
        <v>0</v>
      </c>
    </row>
    <row r="142" spans="2:71" x14ac:dyDescent="0.2">
      <c r="B142" s="8">
        <f>'Seznam-MO'!A142</f>
        <v>0</v>
      </c>
      <c r="C142" s="11">
        <f>IF(ISNA(VLOOKUP(CONCATENATE($B142,C$2,"multi"),'I-SUB'!$V$3:$W$624,2,0)),0,VLOOKUP(CONCATENATE($B142,C$2,"multi"),'I-SUB'!$V$3:$W$624,2,0))</f>
        <v>0</v>
      </c>
      <c r="D142" s="11">
        <f>IF(ISNA(VLOOKUP(CONCATENATE($B142,D$2,"multi"),'I-SUB'!$V$3:$W$624,2,0)),0,VLOOKUP(CONCATENATE($B142,D$2,"multi"),'I-SUB'!$V$3:$W$624,2,0))</f>
        <v>0</v>
      </c>
      <c r="E142" s="11">
        <f>IF(ISNA(VLOOKUP(CONCATENATE($B142,E$2,"multi"),'I-SUB'!$V$3:$W$624,2,0)),0,VLOOKUP(CONCATENATE($B142,E$2,"multi"),'I-SUB'!$V$3:$W$624,2,0))</f>
        <v>0</v>
      </c>
      <c r="F142" s="11">
        <f>IF(ISNA(VLOOKUP(CONCATENATE($B142,F$2,"multi"),'I-SUB'!$V$3:$W$624,2,0)),0,VLOOKUP(CONCATENATE($B142,F$2,"multi"),'I-SUB'!$V$3:$W$624,2,0))</f>
        <v>0</v>
      </c>
      <c r="G142" s="11">
        <f>IF(ISNA(VLOOKUP(CONCATENATE($B142,G$2,"multi"),'I-SUB'!$V$3:$W$624,2,0)),0,VLOOKUP(CONCATENATE($B142,G$2,"multi"),'I-SUB'!$V$3:$W$624,2,0))</f>
        <v>0</v>
      </c>
      <c r="H142" s="11">
        <f>IF(ISNA(VLOOKUP(CONCATENATE($B142,H$2,"multi"),'I-SUB'!$V$3:$W$624,2,0)),0,VLOOKUP(CONCATENATE($B142,H$2,"multi"),'I-SUB'!$V$3:$W$624,2,0))</f>
        <v>0</v>
      </c>
      <c r="I142" s="11">
        <f>IF(ISNA(VLOOKUP(CONCATENATE($B142,I$2,"multi"),'I-SUB'!$V$3:$W$624,2,0)),0,VLOOKUP(CONCATENATE($B142,I$2,"multi"),'I-SUB'!$V$3:$W$624,2,0))</f>
        <v>0</v>
      </c>
      <c r="J142" s="11">
        <f>IF(ISNA(VLOOKUP(CONCATENATE($B142,J$2,"multi"),'I-SUB'!$V$3:$W$624,2,0)),0,VLOOKUP(CONCATENATE($B142,J$2,"multi"),'I-SUB'!$V$3:$W$624,2,0))</f>
        <v>0</v>
      </c>
      <c r="K142" s="11">
        <f>IF(ISNA(VLOOKUP(CONCATENATE($B142,K$2,"multi"),'I-SUB'!$V$3:$W$624,2,0)),0,VLOOKUP(CONCATENATE($B142,K$2,"multi"),'I-SUB'!$V$3:$W$624,2,0))</f>
        <v>0</v>
      </c>
      <c r="L142" s="11">
        <f>IF(ISNA(VLOOKUP(CONCATENATE($B142,L$2,"multi"),'I-SUB'!$V$3:$W$624,2,0)),0,VLOOKUP(CONCATENATE($B142,L$2,"multi"),'I-SUB'!$V$3:$W$624,2,0))</f>
        <v>0</v>
      </c>
      <c r="M142" s="11">
        <f>IF(ISNA(VLOOKUP(CONCATENATE($B142,M$2,"multi"),'I-SUB'!$V$3:$W$624,2,0)),0,VLOOKUP(CONCATENATE($B142,M$2,"multi"),'I-SUB'!$V$3:$W$624,2,0))</f>
        <v>0</v>
      </c>
      <c r="N142" s="11">
        <f>IF(ISNA(VLOOKUP(CONCATENATE($B142,N$2,"multi"),'I-SUB'!$V$3:$W$624,2,0)),0,VLOOKUP(CONCATENATE($B142,N$2,"multi"),'I-SUB'!$V$3:$W$624,2,0))</f>
        <v>0</v>
      </c>
      <c r="O142" s="11">
        <f>IF(ISNA(VLOOKUP(CONCATENATE($B142,O$2,"multi"),'I-SUB'!$V$3:$W$624,2,0)),0,VLOOKUP(CONCATENATE($B142,O$2,"multi"),'I-SUB'!$V$3:$W$624,2,0))</f>
        <v>0</v>
      </c>
      <c r="P142" s="11">
        <f>SUM(C142:O142)</f>
        <v>0</v>
      </c>
      <c r="Q142" s="11">
        <f>IF(ISNA(VLOOKUP(CONCATENATE($B142,Q$2,"multi"),'II-SUB'!$V$3:$W$630,2,0)),0,VLOOKUP(CONCATENATE($B142,Q$2,"multi"),'II-SUB'!$V$3:$W$630,2,0))</f>
        <v>0</v>
      </c>
      <c r="R142" s="11">
        <f>IF(ISNA(VLOOKUP(CONCATENATE($B142,R$2,"multi"),'II-SUB'!$V$3:$W$630,2,0)),0,VLOOKUP(CONCATENATE($B142,R$2,"multi"),'II-SUB'!$V$3:$W$630,2,0))</f>
        <v>0</v>
      </c>
      <c r="S142" s="11">
        <f>IF(ISNA(VLOOKUP(CONCATENATE($B142,S$2,"multi"),'II-SUB'!$V$3:$W$630,2,0)),0,VLOOKUP(CONCATENATE($B142,S$2,"multi"),'II-SUB'!$V$3:$W$630,2,0))</f>
        <v>0</v>
      </c>
      <c r="T142" s="11">
        <f>IF(ISNA(VLOOKUP(CONCATENATE($B142,T$2,"multi"),'II-SUB'!$V$3:$W$630,2,0)),0,VLOOKUP(CONCATENATE($B142,T$2,"multi"),'II-SUB'!$V$3:$W$630,2,0))</f>
        <v>0</v>
      </c>
      <c r="U142" s="11">
        <f>IF(ISNA(VLOOKUP(CONCATENATE($B142,U$2,"multi"),'II-SUB'!$V$3:$W$630,2,0)),0,VLOOKUP(CONCATENATE($B142,U$2,"multi"),'II-SUB'!$V$3:$W$630,2,0))</f>
        <v>0</v>
      </c>
      <c r="V142" s="11">
        <f>IF(ISNA(VLOOKUP(CONCATENATE($B142,V$2,"multi"),'II-SUB'!$V$3:$W$630,2,0)),0,VLOOKUP(CONCATENATE($B142,V$2,"multi"),'II-SUB'!$V$3:$W$630,2,0))</f>
        <v>0</v>
      </c>
      <c r="W142" s="11">
        <f>IF(ISNA(VLOOKUP(CONCATENATE($B142,W$2,"multi"),'II-SUB'!$V$3:$W$630,2,0)),0,VLOOKUP(CONCATENATE($B142,W$2,"multi"),'II-SUB'!$V$3:$W$630,2,0))</f>
        <v>0</v>
      </c>
      <c r="X142" s="11">
        <f>IF(ISNA(VLOOKUP(CONCATENATE($B142,X$2,"multi"),'II-SUB'!$V$3:$W$630,2,0)),0,VLOOKUP(CONCATENATE($B142,X$2,"multi"),'II-SUB'!$V$3:$W$630,2,0))</f>
        <v>0</v>
      </c>
      <c r="Y142" s="11">
        <f>IF(ISNA(VLOOKUP(CONCATENATE($B142,Y$2,"multi"),'II-SUB'!$V$3:$W$630,2,0)),0,VLOOKUP(CONCATENATE($B142,Y$2,"multi"),'II-SUB'!$V$3:$W$630,2,0))</f>
        <v>0</v>
      </c>
      <c r="Z142" s="11">
        <f>IF(ISNA(VLOOKUP(CONCATENATE($B142,Z$2,"multi"),'II-SUB'!$V$3:$W$630,2,0)),0,VLOOKUP(CONCATENATE($B142,Z$2,"multi"),'II-SUB'!$V$3:$W$630,2,0))</f>
        <v>0</v>
      </c>
      <c r="AA142" s="11">
        <f>IF(ISNA(VLOOKUP(CONCATENATE($B142,AA$2,"multi"),'II-SUB'!$V$3:$W$630,2,0)),0,VLOOKUP(CONCATENATE($B142,AA$2,"multi"),'II-SUB'!$V$3:$W$630,2,0))</f>
        <v>0</v>
      </c>
      <c r="AB142" s="11">
        <f>IF(ISNA(VLOOKUP(CONCATENATE($B142,AB$2,"multi"),'II-SUB'!$V$3:$W$630,2,0)),0,VLOOKUP(CONCATENATE($B142,AB$2,"multi"),'II-SUB'!$V$3:$W$630,2,0))</f>
        <v>0</v>
      </c>
      <c r="AC142" s="11">
        <f>IF(ISNA(VLOOKUP(CONCATENATE($B142,AC$2,"multi"),'II-SUB'!$V$3:$W$630,2,0)),0,VLOOKUP(CONCATENATE($B142,AC$2,"multi"),'II-SUB'!$V$3:$W$630,2,0))</f>
        <v>0</v>
      </c>
      <c r="AD142" s="11">
        <f>SUM(Q142:AC142)</f>
        <v>0</v>
      </c>
      <c r="AE142" s="11">
        <f>IF(ISNA(VLOOKUP(CONCATENATE($B142,AE$2,"multi"),MW!$V$3:$W$600,2,0)),0,VLOOKUP(CONCATENATE($B142,AE$2,"multi"),MW!$V$3:$W$600,2,0))</f>
        <v>0</v>
      </c>
      <c r="AF142" s="11">
        <f>IF(ISNA(VLOOKUP(CONCATENATE($B142,AF$2,"multi"),MW!$V$3:$W$600,2,0)),0,VLOOKUP(CONCATENATE($B142,AF$2,"multi"),MW!$V$3:$W$600,2,0))</f>
        <v>0</v>
      </c>
      <c r="AG142" s="11">
        <f>IF(ISNA(VLOOKUP(CONCATENATE($B142,AG$2,"multi"),MW!$V$3:$W$600,2,0)),0,VLOOKUP(CONCATENATE($B142,AG$2,"multi"),MW!$V$3:$W$600,2,0))</f>
        <v>0</v>
      </c>
      <c r="AH142" s="11">
        <f>IF(ISNA(VLOOKUP(CONCATENATE($B142,AH$2,"multi"),MW!$V$3:$W$600,2,0)),0,VLOOKUP(CONCATENATE($B142,AH$2,"multi"),MW!$V$3:$W$600,2,0))</f>
        <v>0</v>
      </c>
      <c r="AI142" s="11">
        <f>IF(ISNA(VLOOKUP(CONCATENATE($B142,AI$2,"multi"),MW!$V$3:$W$600,2,0)),0,VLOOKUP(CONCATENATE($B142,AI$2,"multi"),MW!$V$3:$W$600,2,0))</f>
        <v>0</v>
      </c>
      <c r="AJ142" s="11">
        <f>IF(ISNA(VLOOKUP(CONCATENATE($B142,AJ$2,"multi"),MW!$V$3:$W$600,2,0)),0,VLOOKUP(CONCATENATE($B142,AJ$2,"multi"),MW!$V$3:$W$600,2,0))</f>
        <v>0</v>
      </c>
      <c r="AK142" s="11">
        <f>IF(ISNA(VLOOKUP(CONCATENATE($B142,AK$2,"multi"),MW!$V$3:$W$600,2,0)),0,VLOOKUP(CONCATENATE($B142,AK$2,"multi"),MW!$V$3:$W$600,2,0))</f>
        <v>0</v>
      </c>
      <c r="AL142" s="11">
        <f>IF(ISNA(VLOOKUP(CONCATENATE($B142,AL$2,"multi"),MW!$V$3:$W$600,2,0)),0,VLOOKUP(CONCATENATE($B142,AL$2,"multi"),MW!$V$3:$W$600,2,0))</f>
        <v>0</v>
      </c>
      <c r="AM142" s="11">
        <f>IF(ISNA(VLOOKUP(CONCATENATE($B142,AM$2,"multi"),MW!$V$3:$W$600,2,0)),0,VLOOKUP(CONCATENATE($B142,AM$2,"multi"),MW!$V$3:$W$600,2,0))</f>
        <v>0</v>
      </c>
      <c r="AN142" s="11">
        <f>IF(ISNA(VLOOKUP(CONCATENATE($B142,AN$2,"multi"),MW!$V$3:$W$600,2,0)),0,VLOOKUP(CONCATENATE($B142,AN$2,"multi"),MW!$V$3:$W$600,2,0))</f>
        <v>0</v>
      </c>
      <c r="AO142" s="11">
        <f>IF(ISNA(VLOOKUP(CONCATENATE($B142,AO$2,"multi"),MW!$V$3:$W$600,2,0)),0,VLOOKUP(CONCATENATE($B142,AO$2,"multi"),MW!$V$3:$W$600,2,0))</f>
        <v>0</v>
      </c>
      <c r="AP142" s="11">
        <f>SUM(AE142:AO142)</f>
        <v>0</v>
      </c>
      <c r="AQ142" s="11">
        <f>IF(ISNA(VLOOKUP(CONCATENATE($B142,AQ$2,"multi"),'III-SUB'!$V$3:$W$633,2,0)),0,VLOOKUP(CONCATENATE($B142,AQ$2,"multi"),'III-SUB'!$V$3:$W$633,2,0))</f>
        <v>0</v>
      </c>
      <c r="AR142" s="11">
        <f>IF(ISNA(VLOOKUP(CONCATENATE($B142,AR$2,"multi"),'III-SUB'!$V$3:$W$633,2,0)),0,VLOOKUP(CONCATENATE($B142,AR$2,"multi"),'III-SUB'!$V$3:$W$633,2,0))</f>
        <v>0</v>
      </c>
      <c r="AS142" s="11">
        <f>IF(ISNA(VLOOKUP(CONCATENATE($B142,AS$2,"multi"),'III-SUB'!$V$3:$W$633,2,0)),0,VLOOKUP(CONCATENATE($B142,AS$2,"multi"),'III-SUB'!$V$3:$W$633,2,0))</f>
        <v>0</v>
      </c>
      <c r="AT142" s="11">
        <f>IF(ISNA(VLOOKUP(CONCATENATE($B142,AT$2,"multi"),'III-SUB'!$V$3:$W$633,2,0)),0,VLOOKUP(CONCATENATE($B142,AT$2,"multi"),'III-SUB'!$V$3:$W$633,2,0))</f>
        <v>0</v>
      </c>
      <c r="AU142" s="11">
        <f>IF(ISNA(VLOOKUP(CONCATENATE($B142,AU$2,"multi"),'III-SUB'!$V$3:$W$633,2,0)),0,VLOOKUP(CONCATENATE($B142,AU$2,"multi"),'III-SUB'!$V$3:$W$633,2,0))</f>
        <v>0</v>
      </c>
      <c r="AV142" s="11">
        <f>IF(ISNA(VLOOKUP(CONCATENATE($B142,AV$2,"multi"),'III-SUB'!$V$3:$W$633,2,0)),0,VLOOKUP(CONCATENATE($B142,AV$2,"multi"),'III-SUB'!$V$3:$W$633,2,0))</f>
        <v>0</v>
      </c>
      <c r="AW142" s="11">
        <f>IF(ISNA(VLOOKUP(CONCATENATE($B142,AW$2,"multi"),'III-SUB'!$V$3:$W$633,2,0)),0,VLOOKUP(CONCATENATE($B142,AW$2,"multi"),'III-SUB'!$V$3:$W$633,2,0))</f>
        <v>0</v>
      </c>
      <c r="AX142" s="11">
        <f>IF(ISNA(VLOOKUP(CONCATENATE($B142,AX$2,"multi"),'III-SUB'!$V$3:$W$633,2,0)),0,VLOOKUP(CONCATENATE($B142,AX$2,"multi"),'III-SUB'!$V$3:$W$633,2,0))</f>
        <v>0</v>
      </c>
      <c r="AY142" s="11">
        <f>IF(ISNA(VLOOKUP(CONCATENATE($B142,AY$2,"multi"),'III-SUB'!$V$3:$W$633,2,0)),0,VLOOKUP(CONCATENATE($B142,AY$2,"multi"),'III-SUB'!$V$3:$W$633,2,0))</f>
        <v>0</v>
      </c>
      <c r="AZ142" s="11">
        <f>IF(ISNA(VLOOKUP(CONCATENATE($B142,AZ$2,"multi"),'III-SUB'!$V$3:$W$633,2,0)),0,VLOOKUP(CONCATENATE($B142,AZ$2,"multi"),'III-SUB'!$V$3:$W$633,2,0))</f>
        <v>0</v>
      </c>
      <c r="BA142" s="11">
        <f>IF(ISNA(VLOOKUP(CONCATENATE($B142,BA$2,"multi"),'III-SUB'!$V$3:$W$633,2,0)),0,VLOOKUP(CONCATENATE($B142,BA$2,"multi"),'III-SUB'!$V$3:$W$633,2,0))</f>
        <v>0</v>
      </c>
      <c r="BB142" s="11">
        <f>IF(ISNA(VLOOKUP(CONCATENATE($B142,BB$2,"multi"),'III-SUB'!$V$3:$W$633,2,0)),0,VLOOKUP(CONCATENATE($B142,BB$2,"multi"),'III-SUB'!$V$3:$W$633,2,0))</f>
        <v>0</v>
      </c>
      <c r="BC142" s="11">
        <f>IF(ISNA(VLOOKUP(CONCATENATE($B142,BC$2,"multi"),'III-SUB'!$V$3:$W$633,2,0)),0,VLOOKUP(CONCATENATE($B142,BC$2,"multi"),'III-SUB'!$V$3:$W$633,2,0))</f>
        <v>0</v>
      </c>
      <c r="BD142" s="11">
        <f>SUM(AQ142:BC142)</f>
        <v>0</v>
      </c>
      <c r="BE142" s="11">
        <f>IF(ISNA(VLOOKUP(CONCATENATE($B142,AQ$2,"multi"),VHF!$V$3:$W$627,2,0)),0,VLOOKUP(CONCATENATE($B142,AQ$2,"multi"),VHF!$V$3:$W$627,2,0))</f>
        <v>0</v>
      </c>
      <c r="BF142" s="11">
        <f>IF(ISNA(VLOOKUP(CONCATENATE($B142,BF$2,"multi"),UHF!$V$3:$W$612,2,0)),0,VLOOKUP(CONCATENATE($B142,BF$2,"multi"),UHF!$V$3:$W$612,2,0))</f>
        <v>0</v>
      </c>
      <c r="BG142" s="11">
        <f>IF(ISNA(VLOOKUP(CONCATENATE($B142,BG$2,"multi"),UHF!$V$3:$W$612,2,0)),0,VLOOKUP(CONCATENATE($B142,BG$2,"multi"),UHF!$V$3:$W$612,2,0))</f>
        <v>0</v>
      </c>
      <c r="BH142" s="11">
        <f>IF(ISNA(VLOOKUP(CONCATENATE($B142,BH$2,"multi"),UHF!$V$3:$W$612,2,0)),0,VLOOKUP(CONCATENATE($B142,BH$2,"multi"),UHF!$V$3:$W$612,2,0))</f>
        <v>0</v>
      </c>
      <c r="BI142" s="11">
        <f>IF(ISNA(VLOOKUP(CONCATENATE($B142,BI$2,"multi"),UHF!$V$3:$W$612,2,0)),0,VLOOKUP(CONCATENATE($B142,BI$2,"multi"),UHF!$V$3:$W$612,2,0))</f>
        <v>0</v>
      </c>
      <c r="BJ142" s="11">
        <f>IF(ISNA(VLOOKUP(CONCATENATE($B142,BJ$2,"multi"),UHF!$V$3:$W$612,2,0)),0,VLOOKUP(CONCATENATE($B142,BJ$2,"multi"),UHF!$V$3:$W$612,2,0))</f>
        <v>0</v>
      </c>
      <c r="BK142" s="11">
        <f>IF(ISNA(VLOOKUP(CONCATENATE($B142,BK$2,"multi"),UHF!$V$3:$W$612,2,0)),0,VLOOKUP(CONCATENATE($B142,BK$2,"multi"),UHF!$V$3:$W$612,2,0))</f>
        <v>0</v>
      </c>
      <c r="BL142" s="11">
        <f>IF(ISNA(VLOOKUP(CONCATENATE($B142,BL$2,"multi"),UHF!$V$3:$W$612,2,0)),0,VLOOKUP(CONCATENATE($B142,BL$2,"multi"),UHF!$V$3:$W$612,2,0))</f>
        <v>0</v>
      </c>
      <c r="BM142" s="11">
        <f>IF(ISNA(VLOOKUP(CONCATENATE($B142,BM$2,"multi"),UHF!$V$3:$W$612,2,0)),0,VLOOKUP(CONCATENATE($B142,BM$2,"multi"),UHF!$V$3:$W$612,2,0))</f>
        <v>0</v>
      </c>
      <c r="BN142" s="11">
        <f>IF(ISNA(VLOOKUP(CONCATENATE($B142,BN$2,"multi"),UHF!$V$3:$W$612,2,0)),0,VLOOKUP(CONCATENATE($B142,BN$2,"multi"),UHF!$V$3:$W$612,2,0))</f>
        <v>0</v>
      </c>
      <c r="BO142" s="11">
        <f>IF(ISNA(VLOOKUP(CONCATENATE($B142,BO$2,"multi"),UHF!$V$3:$W$612,2,0)),0,VLOOKUP(CONCATENATE($B142,BO$2,"multi"),UHF!$V$3:$W$612,2,0))</f>
        <v>0</v>
      </c>
      <c r="BP142" s="11">
        <f>IF(ISNA(VLOOKUP(CONCATENATE($B142,BP$2,"multi"),UHF!$V$3:$W$612,2,0)),0,VLOOKUP(CONCATENATE($B142,BP$2,"multi"),UHF!$V$3:$W$612,2,0))</f>
        <v>0</v>
      </c>
      <c r="BQ142" s="11">
        <f>IF(ISNA(VLOOKUP(CONCATENATE($B142,BQ$2,"multi"),UHF!$V$3:$W$612,2,0)),0,VLOOKUP(CONCATENATE($B142,BQ$2,"multi"),UHF!$V$3:$W$612,2,0))</f>
        <v>0</v>
      </c>
      <c r="BR142" s="11">
        <f>SUM(BF142:BQ142)</f>
        <v>0</v>
      </c>
      <c r="BS142" s="11">
        <f>IF(ISNA(VLOOKUP(CONCATENATE($B142,BS$2,"multi"),'A1'!$V$3:$W$612,2,0)),0,VLOOKUP(CONCATENATE($B142,BS$2,"multi"),'A1'!$V$3:$W$612,2,0))</f>
        <v>0</v>
      </c>
    </row>
    <row r="143" spans="2:71" x14ac:dyDescent="0.2">
      <c r="B143" s="8">
        <f>'Seznam-MO'!A143</f>
        <v>0</v>
      </c>
      <c r="C143" s="11">
        <f>IF(ISNA(VLOOKUP(CONCATENATE($B143,C$2,"multi"),'I-SUB'!$V$3:$W$624,2,0)),0,VLOOKUP(CONCATENATE($B143,C$2,"multi"),'I-SUB'!$V$3:$W$624,2,0))</f>
        <v>0</v>
      </c>
      <c r="D143" s="11">
        <f>IF(ISNA(VLOOKUP(CONCATENATE($B143,D$2,"multi"),'I-SUB'!$V$3:$W$624,2,0)),0,VLOOKUP(CONCATENATE($B143,D$2,"multi"),'I-SUB'!$V$3:$W$624,2,0))</f>
        <v>0</v>
      </c>
      <c r="E143" s="11">
        <f>IF(ISNA(VLOOKUP(CONCATENATE($B143,E$2,"multi"),'I-SUB'!$V$3:$W$624,2,0)),0,VLOOKUP(CONCATENATE($B143,E$2,"multi"),'I-SUB'!$V$3:$W$624,2,0))</f>
        <v>0</v>
      </c>
      <c r="F143" s="11">
        <f>IF(ISNA(VLOOKUP(CONCATENATE($B143,F$2,"multi"),'I-SUB'!$V$3:$W$624,2,0)),0,VLOOKUP(CONCATENATE($B143,F$2,"multi"),'I-SUB'!$V$3:$W$624,2,0))</f>
        <v>0</v>
      </c>
      <c r="G143" s="11">
        <f>IF(ISNA(VLOOKUP(CONCATENATE($B143,G$2,"multi"),'I-SUB'!$V$3:$W$624,2,0)),0,VLOOKUP(CONCATENATE($B143,G$2,"multi"),'I-SUB'!$V$3:$W$624,2,0))</f>
        <v>0</v>
      </c>
      <c r="H143" s="11">
        <f>IF(ISNA(VLOOKUP(CONCATENATE($B143,H$2,"multi"),'I-SUB'!$V$3:$W$624,2,0)),0,VLOOKUP(CONCATENATE($B143,H$2,"multi"),'I-SUB'!$V$3:$W$624,2,0))</f>
        <v>0</v>
      </c>
      <c r="I143" s="11">
        <f>IF(ISNA(VLOOKUP(CONCATENATE($B143,I$2,"multi"),'I-SUB'!$V$3:$W$624,2,0)),0,VLOOKUP(CONCATENATE($B143,I$2,"multi"),'I-SUB'!$V$3:$W$624,2,0))</f>
        <v>0</v>
      </c>
      <c r="J143" s="11">
        <f>IF(ISNA(VLOOKUP(CONCATENATE($B143,J$2,"multi"),'I-SUB'!$V$3:$W$624,2,0)),0,VLOOKUP(CONCATENATE($B143,J$2,"multi"),'I-SUB'!$V$3:$W$624,2,0))</f>
        <v>0</v>
      </c>
      <c r="K143" s="11">
        <f>IF(ISNA(VLOOKUP(CONCATENATE($B143,K$2,"multi"),'I-SUB'!$V$3:$W$624,2,0)),0,VLOOKUP(CONCATENATE($B143,K$2,"multi"),'I-SUB'!$V$3:$W$624,2,0))</f>
        <v>0</v>
      </c>
      <c r="L143" s="11">
        <f>IF(ISNA(VLOOKUP(CONCATENATE($B143,L$2,"multi"),'I-SUB'!$V$3:$W$624,2,0)),0,VLOOKUP(CONCATENATE($B143,L$2,"multi"),'I-SUB'!$V$3:$W$624,2,0))</f>
        <v>0</v>
      </c>
      <c r="M143" s="11">
        <f>IF(ISNA(VLOOKUP(CONCATENATE($B143,M$2,"multi"),'I-SUB'!$V$3:$W$624,2,0)),0,VLOOKUP(CONCATENATE($B143,M$2,"multi"),'I-SUB'!$V$3:$W$624,2,0))</f>
        <v>0</v>
      </c>
      <c r="N143" s="11">
        <f>IF(ISNA(VLOOKUP(CONCATENATE($B143,N$2,"multi"),'I-SUB'!$V$3:$W$624,2,0)),0,VLOOKUP(CONCATENATE($B143,N$2,"multi"),'I-SUB'!$V$3:$W$624,2,0))</f>
        <v>0</v>
      </c>
      <c r="O143" s="11">
        <f>IF(ISNA(VLOOKUP(CONCATENATE($B143,O$2,"multi"),'I-SUB'!$V$3:$W$624,2,0)),0,VLOOKUP(CONCATENATE($B143,O$2,"multi"),'I-SUB'!$V$3:$W$624,2,0))</f>
        <v>0</v>
      </c>
      <c r="P143" s="11">
        <f>SUM(C143:O143)</f>
        <v>0</v>
      </c>
      <c r="Q143" s="11">
        <f>IF(ISNA(VLOOKUP(CONCATENATE($B143,Q$2,"multi"),'II-SUB'!$V$3:$W$630,2,0)),0,VLOOKUP(CONCATENATE($B143,Q$2,"multi"),'II-SUB'!$V$3:$W$630,2,0))</f>
        <v>0</v>
      </c>
      <c r="R143" s="11">
        <f>IF(ISNA(VLOOKUP(CONCATENATE($B143,R$2,"multi"),'II-SUB'!$V$3:$W$630,2,0)),0,VLOOKUP(CONCATENATE($B143,R$2,"multi"),'II-SUB'!$V$3:$W$630,2,0))</f>
        <v>0</v>
      </c>
      <c r="S143" s="11">
        <f>IF(ISNA(VLOOKUP(CONCATENATE($B143,S$2,"multi"),'II-SUB'!$V$3:$W$630,2,0)),0,VLOOKUP(CONCATENATE($B143,S$2,"multi"),'II-SUB'!$V$3:$W$630,2,0))</f>
        <v>0</v>
      </c>
      <c r="T143" s="11">
        <f>IF(ISNA(VLOOKUP(CONCATENATE($B143,T$2,"multi"),'II-SUB'!$V$3:$W$630,2,0)),0,VLOOKUP(CONCATENATE($B143,T$2,"multi"),'II-SUB'!$V$3:$W$630,2,0))</f>
        <v>0</v>
      </c>
      <c r="U143" s="11">
        <f>IF(ISNA(VLOOKUP(CONCATENATE($B143,U$2,"multi"),'II-SUB'!$V$3:$W$630,2,0)),0,VLOOKUP(CONCATENATE($B143,U$2,"multi"),'II-SUB'!$V$3:$W$630,2,0))</f>
        <v>0</v>
      </c>
      <c r="V143" s="11">
        <f>IF(ISNA(VLOOKUP(CONCATENATE($B143,V$2,"multi"),'II-SUB'!$V$3:$W$630,2,0)),0,VLOOKUP(CONCATENATE($B143,V$2,"multi"),'II-SUB'!$V$3:$W$630,2,0))</f>
        <v>0</v>
      </c>
      <c r="W143" s="11">
        <f>IF(ISNA(VLOOKUP(CONCATENATE($B143,W$2,"multi"),'II-SUB'!$V$3:$W$630,2,0)),0,VLOOKUP(CONCATENATE($B143,W$2,"multi"),'II-SUB'!$V$3:$W$630,2,0))</f>
        <v>0</v>
      </c>
      <c r="X143" s="11">
        <f>IF(ISNA(VLOOKUP(CONCATENATE($B143,X$2,"multi"),'II-SUB'!$V$3:$W$630,2,0)),0,VLOOKUP(CONCATENATE($B143,X$2,"multi"),'II-SUB'!$V$3:$W$630,2,0))</f>
        <v>0</v>
      </c>
      <c r="Y143" s="11">
        <f>IF(ISNA(VLOOKUP(CONCATENATE($B143,Y$2,"multi"),'II-SUB'!$V$3:$W$630,2,0)),0,VLOOKUP(CONCATENATE($B143,Y$2,"multi"),'II-SUB'!$V$3:$W$630,2,0))</f>
        <v>0</v>
      </c>
      <c r="Z143" s="11">
        <f>IF(ISNA(VLOOKUP(CONCATENATE($B143,Z$2,"multi"),'II-SUB'!$V$3:$W$630,2,0)),0,VLOOKUP(CONCATENATE($B143,Z$2,"multi"),'II-SUB'!$V$3:$W$630,2,0))</f>
        <v>0</v>
      </c>
      <c r="AA143" s="11">
        <f>IF(ISNA(VLOOKUP(CONCATENATE($B143,AA$2,"multi"),'II-SUB'!$V$3:$W$630,2,0)),0,VLOOKUP(CONCATENATE($B143,AA$2,"multi"),'II-SUB'!$V$3:$W$630,2,0))</f>
        <v>0</v>
      </c>
      <c r="AB143" s="11">
        <f>IF(ISNA(VLOOKUP(CONCATENATE($B143,AB$2,"multi"),'II-SUB'!$V$3:$W$630,2,0)),0,VLOOKUP(CONCATENATE($B143,AB$2,"multi"),'II-SUB'!$V$3:$W$630,2,0))</f>
        <v>0</v>
      </c>
      <c r="AC143" s="11">
        <f>IF(ISNA(VLOOKUP(CONCATENATE($B143,AC$2,"multi"),'II-SUB'!$V$3:$W$630,2,0)),0,VLOOKUP(CONCATENATE($B143,AC$2,"multi"),'II-SUB'!$V$3:$W$630,2,0))</f>
        <v>0</v>
      </c>
      <c r="AD143" s="11">
        <f>SUM(Q143:AC143)</f>
        <v>0</v>
      </c>
      <c r="AE143" s="11">
        <f>IF(ISNA(VLOOKUP(CONCATENATE($B143,AE$2,"multi"),MW!$V$3:$W$600,2,0)),0,VLOOKUP(CONCATENATE($B143,AE$2,"multi"),MW!$V$3:$W$600,2,0))</f>
        <v>0</v>
      </c>
      <c r="AF143" s="11">
        <f>IF(ISNA(VLOOKUP(CONCATENATE($B143,AF$2,"multi"),MW!$V$3:$W$600,2,0)),0,VLOOKUP(CONCATENATE($B143,AF$2,"multi"),MW!$V$3:$W$600,2,0))</f>
        <v>0</v>
      </c>
      <c r="AG143" s="11">
        <f>IF(ISNA(VLOOKUP(CONCATENATE($B143,AG$2,"multi"),MW!$V$3:$W$600,2,0)),0,VLOOKUP(CONCATENATE($B143,AG$2,"multi"),MW!$V$3:$W$600,2,0))</f>
        <v>0</v>
      </c>
      <c r="AH143" s="11">
        <f>IF(ISNA(VLOOKUP(CONCATENATE($B143,AH$2,"multi"),MW!$V$3:$W$600,2,0)),0,VLOOKUP(CONCATENATE($B143,AH$2,"multi"),MW!$V$3:$W$600,2,0))</f>
        <v>0</v>
      </c>
      <c r="AI143" s="11">
        <f>IF(ISNA(VLOOKUP(CONCATENATE($B143,AI$2,"multi"),MW!$V$3:$W$600,2,0)),0,VLOOKUP(CONCATENATE($B143,AI$2,"multi"),MW!$V$3:$W$600,2,0))</f>
        <v>0</v>
      </c>
      <c r="AJ143" s="11">
        <f>IF(ISNA(VLOOKUP(CONCATENATE($B143,AJ$2,"multi"),MW!$V$3:$W$600,2,0)),0,VLOOKUP(CONCATENATE($B143,AJ$2,"multi"),MW!$V$3:$W$600,2,0))</f>
        <v>0</v>
      </c>
      <c r="AK143" s="11">
        <f>IF(ISNA(VLOOKUP(CONCATENATE($B143,AK$2,"multi"),MW!$V$3:$W$600,2,0)),0,VLOOKUP(CONCATENATE($B143,AK$2,"multi"),MW!$V$3:$W$600,2,0))</f>
        <v>0</v>
      </c>
      <c r="AL143" s="11">
        <f>IF(ISNA(VLOOKUP(CONCATENATE($B143,AL$2,"multi"),MW!$V$3:$W$600,2,0)),0,VLOOKUP(CONCATENATE($B143,AL$2,"multi"),MW!$V$3:$W$600,2,0))</f>
        <v>0</v>
      </c>
      <c r="AM143" s="11">
        <f>IF(ISNA(VLOOKUP(CONCATENATE($B143,AM$2,"multi"),MW!$V$3:$W$600,2,0)),0,VLOOKUP(CONCATENATE($B143,AM$2,"multi"),MW!$V$3:$W$600,2,0))</f>
        <v>0</v>
      </c>
      <c r="AN143" s="11">
        <f>IF(ISNA(VLOOKUP(CONCATENATE($B143,AN$2,"multi"),MW!$V$3:$W$600,2,0)),0,VLOOKUP(CONCATENATE($B143,AN$2,"multi"),MW!$V$3:$W$600,2,0))</f>
        <v>0</v>
      </c>
      <c r="AO143" s="11">
        <f>IF(ISNA(VLOOKUP(CONCATENATE($B143,AO$2,"multi"),MW!$V$3:$W$600,2,0)),0,VLOOKUP(CONCATENATE($B143,AO$2,"multi"),MW!$V$3:$W$600,2,0))</f>
        <v>0</v>
      </c>
      <c r="AP143" s="11">
        <f>SUM(AE143:AO143)</f>
        <v>0</v>
      </c>
      <c r="AQ143" s="11">
        <f>IF(ISNA(VLOOKUP(CONCATENATE($B143,AQ$2,"multi"),'III-SUB'!$V$3:$W$633,2,0)),0,VLOOKUP(CONCATENATE($B143,AQ$2,"multi"),'III-SUB'!$V$3:$W$633,2,0))</f>
        <v>0</v>
      </c>
      <c r="AR143" s="11">
        <f>IF(ISNA(VLOOKUP(CONCATENATE($B143,AR$2,"multi"),'III-SUB'!$V$3:$W$633,2,0)),0,VLOOKUP(CONCATENATE($B143,AR$2,"multi"),'III-SUB'!$V$3:$W$633,2,0))</f>
        <v>0</v>
      </c>
      <c r="AS143" s="11">
        <f>IF(ISNA(VLOOKUP(CONCATENATE($B143,AS$2,"multi"),'III-SUB'!$V$3:$W$633,2,0)),0,VLOOKUP(CONCATENATE($B143,AS$2,"multi"),'III-SUB'!$V$3:$W$633,2,0))</f>
        <v>0</v>
      </c>
      <c r="AT143" s="11">
        <f>IF(ISNA(VLOOKUP(CONCATENATE($B143,AT$2,"multi"),'III-SUB'!$V$3:$W$633,2,0)),0,VLOOKUP(CONCATENATE($B143,AT$2,"multi"),'III-SUB'!$V$3:$W$633,2,0))</f>
        <v>0</v>
      </c>
      <c r="AU143" s="11">
        <f>IF(ISNA(VLOOKUP(CONCATENATE($B143,AU$2,"multi"),'III-SUB'!$V$3:$W$633,2,0)),0,VLOOKUP(CONCATENATE($B143,AU$2,"multi"),'III-SUB'!$V$3:$W$633,2,0))</f>
        <v>0</v>
      </c>
      <c r="AV143" s="11">
        <f>IF(ISNA(VLOOKUP(CONCATENATE($B143,AV$2,"multi"),'III-SUB'!$V$3:$W$633,2,0)),0,VLOOKUP(CONCATENATE($B143,AV$2,"multi"),'III-SUB'!$V$3:$W$633,2,0))</f>
        <v>0</v>
      </c>
      <c r="AW143" s="11">
        <f>IF(ISNA(VLOOKUP(CONCATENATE($B143,AW$2,"multi"),'III-SUB'!$V$3:$W$633,2,0)),0,VLOOKUP(CONCATENATE($B143,AW$2,"multi"),'III-SUB'!$V$3:$W$633,2,0))</f>
        <v>0</v>
      </c>
      <c r="AX143" s="11">
        <f>IF(ISNA(VLOOKUP(CONCATENATE($B143,AX$2,"multi"),'III-SUB'!$V$3:$W$633,2,0)),0,VLOOKUP(CONCATENATE($B143,AX$2,"multi"),'III-SUB'!$V$3:$W$633,2,0))</f>
        <v>0</v>
      </c>
      <c r="AY143" s="11">
        <f>IF(ISNA(VLOOKUP(CONCATENATE($B143,AY$2,"multi"),'III-SUB'!$V$3:$W$633,2,0)),0,VLOOKUP(CONCATENATE($B143,AY$2,"multi"),'III-SUB'!$V$3:$W$633,2,0))</f>
        <v>0</v>
      </c>
      <c r="AZ143" s="11">
        <f>IF(ISNA(VLOOKUP(CONCATENATE($B143,AZ$2,"multi"),'III-SUB'!$V$3:$W$633,2,0)),0,VLOOKUP(CONCATENATE($B143,AZ$2,"multi"),'III-SUB'!$V$3:$W$633,2,0))</f>
        <v>0</v>
      </c>
      <c r="BA143" s="11">
        <f>IF(ISNA(VLOOKUP(CONCATENATE($B143,BA$2,"multi"),'III-SUB'!$V$3:$W$633,2,0)),0,VLOOKUP(CONCATENATE($B143,BA$2,"multi"),'III-SUB'!$V$3:$W$633,2,0))</f>
        <v>0</v>
      </c>
      <c r="BB143" s="11">
        <f>IF(ISNA(VLOOKUP(CONCATENATE($B143,BB$2,"multi"),'III-SUB'!$V$3:$W$633,2,0)),0,VLOOKUP(CONCATENATE($B143,BB$2,"multi"),'III-SUB'!$V$3:$W$633,2,0))</f>
        <v>0</v>
      </c>
      <c r="BC143" s="11">
        <f>IF(ISNA(VLOOKUP(CONCATENATE($B143,BC$2,"multi"),'III-SUB'!$V$3:$W$633,2,0)),0,VLOOKUP(CONCATENATE($B143,BC$2,"multi"),'III-SUB'!$V$3:$W$633,2,0))</f>
        <v>0</v>
      </c>
      <c r="BD143" s="11">
        <f>SUM(AQ143:BC143)</f>
        <v>0</v>
      </c>
      <c r="BE143" s="11">
        <f>IF(ISNA(VLOOKUP(CONCATENATE($B143,AQ$2,"multi"),VHF!$V$3:$W$627,2,0)),0,VLOOKUP(CONCATENATE($B143,AQ$2,"multi"),VHF!$V$3:$W$627,2,0))</f>
        <v>0</v>
      </c>
      <c r="BF143" s="11">
        <f>IF(ISNA(VLOOKUP(CONCATENATE($B143,BF$2,"multi"),UHF!$V$3:$W$612,2,0)),0,VLOOKUP(CONCATENATE($B143,BF$2,"multi"),UHF!$V$3:$W$612,2,0))</f>
        <v>0</v>
      </c>
      <c r="BG143" s="11">
        <f>IF(ISNA(VLOOKUP(CONCATENATE($B143,BG$2,"multi"),UHF!$V$3:$W$612,2,0)),0,VLOOKUP(CONCATENATE($B143,BG$2,"multi"),UHF!$V$3:$W$612,2,0))</f>
        <v>0</v>
      </c>
      <c r="BH143" s="11">
        <f>IF(ISNA(VLOOKUP(CONCATENATE($B143,BH$2,"multi"),UHF!$V$3:$W$612,2,0)),0,VLOOKUP(CONCATENATE($B143,BH$2,"multi"),UHF!$V$3:$W$612,2,0))</f>
        <v>0</v>
      </c>
      <c r="BI143" s="11">
        <f>IF(ISNA(VLOOKUP(CONCATENATE($B143,BI$2,"multi"),UHF!$V$3:$W$612,2,0)),0,VLOOKUP(CONCATENATE($B143,BI$2,"multi"),UHF!$V$3:$W$612,2,0))</f>
        <v>0</v>
      </c>
      <c r="BJ143" s="11">
        <f>IF(ISNA(VLOOKUP(CONCATENATE($B143,BJ$2,"multi"),UHF!$V$3:$W$612,2,0)),0,VLOOKUP(CONCATENATE($B143,BJ$2,"multi"),UHF!$V$3:$W$612,2,0))</f>
        <v>0</v>
      </c>
      <c r="BK143" s="11">
        <f>IF(ISNA(VLOOKUP(CONCATENATE($B143,BK$2,"multi"),UHF!$V$3:$W$612,2,0)),0,VLOOKUP(CONCATENATE($B143,BK$2,"multi"),UHF!$V$3:$W$612,2,0))</f>
        <v>0</v>
      </c>
      <c r="BL143" s="11">
        <f>IF(ISNA(VLOOKUP(CONCATENATE($B143,BL$2,"multi"),UHF!$V$3:$W$612,2,0)),0,VLOOKUP(CONCATENATE($B143,BL$2,"multi"),UHF!$V$3:$W$612,2,0))</f>
        <v>0</v>
      </c>
      <c r="BM143" s="11">
        <f>IF(ISNA(VLOOKUP(CONCATENATE($B143,BM$2,"multi"),UHF!$V$3:$W$612,2,0)),0,VLOOKUP(CONCATENATE($B143,BM$2,"multi"),UHF!$V$3:$W$612,2,0))</f>
        <v>0</v>
      </c>
      <c r="BN143" s="11">
        <f>IF(ISNA(VLOOKUP(CONCATENATE($B143,BN$2,"multi"),UHF!$V$3:$W$612,2,0)),0,VLOOKUP(CONCATENATE($B143,BN$2,"multi"),UHF!$V$3:$W$612,2,0))</f>
        <v>0</v>
      </c>
      <c r="BO143" s="11">
        <f>IF(ISNA(VLOOKUP(CONCATENATE($B143,BO$2,"multi"),UHF!$V$3:$W$612,2,0)),0,VLOOKUP(CONCATENATE($B143,BO$2,"multi"),UHF!$V$3:$W$612,2,0))</f>
        <v>0</v>
      </c>
      <c r="BP143" s="11">
        <f>IF(ISNA(VLOOKUP(CONCATENATE($B143,BP$2,"multi"),UHF!$V$3:$W$612,2,0)),0,VLOOKUP(CONCATENATE($B143,BP$2,"multi"),UHF!$V$3:$W$612,2,0))</f>
        <v>0</v>
      </c>
      <c r="BQ143" s="11">
        <f>IF(ISNA(VLOOKUP(CONCATENATE($B143,BQ$2,"multi"),UHF!$V$3:$W$612,2,0)),0,VLOOKUP(CONCATENATE($B143,BQ$2,"multi"),UHF!$V$3:$W$612,2,0))</f>
        <v>0</v>
      </c>
      <c r="BR143" s="11">
        <f>SUM(BF143:BQ143)</f>
        <v>0</v>
      </c>
      <c r="BS143" s="11">
        <f>IF(ISNA(VLOOKUP(CONCATENATE($B143,BS$2,"multi"),'A1'!$V$3:$W$612,2,0)),0,VLOOKUP(CONCATENATE($B143,BS$2,"multi"),'A1'!$V$3:$W$612,2,0))</f>
        <v>0</v>
      </c>
    </row>
    <row r="144" spans="2:71" x14ac:dyDescent="0.2">
      <c r="B144" s="8">
        <f>'Seznam-MO'!A144</f>
        <v>0</v>
      </c>
      <c r="C144" s="11">
        <f>IF(ISNA(VLOOKUP(CONCATENATE($B144,C$2,"multi"),'I-SUB'!$V$3:$W$624,2,0)),0,VLOOKUP(CONCATENATE($B144,C$2,"multi"),'I-SUB'!$V$3:$W$624,2,0))</f>
        <v>0</v>
      </c>
      <c r="D144" s="11">
        <f>IF(ISNA(VLOOKUP(CONCATENATE($B144,D$2,"multi"),'I-SUB'!$V$3:$W$624,2,0)),0,VLOOKUP(CONCATENATE($B144,D$2,"multi"),'I-SUB'!$V$3:$W$624,2,0))</f>
        <v>0</v>
      </c>
      <c r="E144" s="11">
        <f>IF(ISNA(VLOOKUP(CONCATENATE($B144,E$2,"multi"),'I-SUB'!$V$3:$W$624,2,0)),0,VLOOKUP(CONCATENATE($B144,E$2,"multi"),'I-SUB'!$V$3:$W$624,2,0))</f>
        <v>0</v>
      </c>
      <c r="F144" s="11">
        <f>IF(ISNA(VLOOKUP(CONCATENATE($B144,F$2,"multi"),'I-SUB'!$V$3:$W$624,2,0)),0,VLOOKUP(CONCATENATE($B144,F$2,"multi"),'I-SUB'!$V$3:$W$624,2,0))</f>
        <v>0</v>
      </c>
      <c r="G144" s="11">
        <f>IF(ISNA(VLOOKUP(CONCATENATE($B144,G$2,"multi"),'I-SUB'!$V$3:$W$624,2,0)),0,VLOOKUP(CONCATENATE($B144,G$2,"multi"),'I-SUB'!$V$3:$W$624,2,0))</f>
        <v>0</v>
      </c>
      <c r="H144" s="11">
        <f>IF(ISNA(VLOOKUP(CONCATENATE($B144,H$2,"multi"),'I-SUB'!$V$3:$W$624,2,0)),0,VLOOKUP(CONCATENATE($B144,H$2,"multi"),'I-SUB'!$V$3:$W$624,2,0))</f>
        <v>0</v>
      </c>
      <c r="I144" s="11">
        <f>IF(ISNA(VLOOKUP(CONCATENATE($B144,I$2,"multi"),'I-SUB'!$V$3:$W$624,2,0)),0,VLOOKUP(CONCATENATE($B144,I$2,"multi"),'I-SUB'!$V$3:$W$624,2,0))</f>
        <v>0</v>
      </c>
      <c r="J144" s="11">
        <f>IF(ISNA(VLOOKUP(CONCATENATE($B144,J$2,"multi"),'I-SUB'!$V$3:$W$624,2,0)),0,VLOOKUP(CONCATENATE($B144,J$2,"multi"),'I-SUB'!$V$3:$W$624,2,0))</f>
        <v>0</v>
      </c>
      <c r="K144" s="11">
        <f>IF(ISNA(VLOOKUP(CONCATENATE($B144,K$2,"multi"),'I-SUB'!$V$3:$W$624,2,0)),0,VLOOKUP(CONCATENATE($B144,K$2,"multi"),'I-SUB'!$V$3:$W$624,2,0))</f>
        <v>0</v>
      </c>
      <c r="L144" s="11">
        <f>IF(ISNA(VLOOKUP(CONCATENATE($B144,L$2,"multi"),'I-SUB'!$V$3:$W$624,2,0)),0,VLOOKUP(CONCATENATE($B144,L$2,"multi"),'I-SUB'!$V$3:$W$624,2,0))</f>
        <v>0</v>
      </c>
      <c r="M144" s="11">
        <f>IF(ISNA(VLOOKUP(CONCATENATE($B144,M$2,"multi"),'I-SUB'!$V$3:$W$624,2,0)),0,VLOOKUP(CONCATENATE($B144,M$2,"multi"),'I-SUB'!$V$3:$W$624,2,0))</f>
        <v>0</v>
      </c>
      <c r="N144" s="11">
        <f>IF(ISNA(VLOOKUP(CONCATENATE($B144,N$2,"multi"),'I-SUB'!$V$3:$W$624,2,0)),0,VLOOKUP(CONCATENATE($B144,N$2,"multi"),'I-SUB'!$V$3:$W$624,2,0))</f>
        <v>0</v>
      </c>
      <c r="O144" s="11">
        <f>IF(ISNA(VLOOKUP(CONCATENATE($B144,O$2,"multi"),'I-SUB'!$V$3:$W$624,2,0)),0,VLOOKUP(CONCATENATE($B144,O$2,"multi"),'I-SUB'!$V$3:$W$624,2,0))</f>
        <v>0</v>
      </c>
      <c r="P144" s="11">
        <f>SUM(C144:O144)</f>
        <v>0</v>
      </c>
      <c r="Q144" s="11">
        <f>IF(ISNA(VLOOKUP(CONCATENATE($B144,Q$2,"multi"),'II-SUB'!$V$3:$W$630,2,0)),0,VLOOKUP(CONCATENATE($B144,Q$2,"multi"),'II-SUB'!$V$3:$W$630,2,0))</f>
        <v>0</v>
      </c>
      <c r="R144" s="11">
        <f>IF(ISNA(VLOOKUP(CONCATENATE($B144,R$2,"multi"),'II-SUB'!$V$3:$W$630,2,0)),0,VLOOKUP(CONCATENATE($B144,R$2,"multi"),'II-SUB'!$V$3:$W$630,2,0))</f>
        <v>0</v>
      </c>
      <c r="S144" s="11">
        <f>IF(ISNA(VLOOKUP(CONCATENATE($B144,S$2,"multi"),'II-SUB'!$V$3:$W$630,2,0)),0,VLOOKUP(CONCATENATE($B144,S$2,"multi"),'II-SUB'!$V$3:$W$630,2,0))</f>
        <v>0</v>
      </c>
      <c r="T144" s="11">
        <f>IF(ISNA(VLOOKUP(CONCATENATE($B144,T$2,"multi"),'II-SUB'!$V$3:$W$630,2,0)),0,VLOOKUP(CONCATENATE($B144,T$2,"multi"),'II-SUB'!$V$3:$W$630,2,0))</f>
        <v>0</v>
      </c>
      <c r="U144" s="11">
        <f>IF(ISNA(VLOOKUP(CONCATENATE($B144,U$2,"multi"),'II-SUB'!$V$3:$W$630,2,0)),0,VLOOKUP(CONCATENATE($B144,U$2,"multi"),'II-SUB'!$V$3:$W$630,2,0))</f>
        <v>0</v>
      </c>
      <c r="V144" s="11">
        <f>IF(ISNA(VLOOKUP(CONCATENATE($B144,V$2,"multi"),'II-SUB'!$V$3:$W$630,2,0)),0,VLOOKUP(CONCATENATE($B144,V$2,"multi"),'II-SUB'!$V$3:$W$630,2,0))</f>
        <v>0</v>
      </c>
      <c r="W144" s="11">
        <f>IF(ISNA(VLOOKUP(CONCATENATE($B144,W$2,"multi"),'II-SUB'!$V$3:$W$630,2,0)),0,VLOOKUP(CONCATENATE($B144,W$2,"multi"),'II-SUB'!$V$3:$W$630,2,0))</f>
        <v>0</v>
      </c>
      <c r="X144" s="11">
        <f>IF(ISNA(VLOOKUP(CONCATENATE($B144,X$2,"multi"),'II-SUB'!$V$3:$W$630,2,0)),0,VLOOKUP(CONCATENATE($B144,X$2,"multi"),'II-SUB'!$V$3:$W$630,2,0))</f>
        <v>0</v>
      </c>
      <c r="Y144" s="11">
        <f>IF(ISNA(VLOOKUP(CONCATENATE($B144,Y$2,"multi"),'II-SUB'!$V$3:$W$630,2,0)),0,VLOOKUP(CONCATENATE($B144,Y$2,"multi"),'II-SUB'!$V$3:$W$630,2,0))</f>
        <v>0</v>
      </c>
      <c r="Z144" s="11">
        <f>IF(ISNA(VLOOKUP(CONCATENATE($B144,Z$2,"multi"),'II-SUB'!$V$3:$W$630,2,0)),0,VLOOKUP(CONCATENATE($B144,Z$2,"multi"),'II-SUB'!$V$3:$W$630,2,0))</f>
        <v>0</v>
      </c>
      <c r="AA144" s="11">
        <f>IF(ISNA(VLOOKUP(CONCATENATE($B144,AA$2,"multi"),'II-SUB'!$V$3:$W$630,2,0)),0,VLOOKUP(CONCATENATE($B144,AA$2,"multi"),'II-SUB'!$V$3:$W$630,2,0))</f>
        <v>0</v>
      </c>
      <c r="AB144" s="11">
        <f>IF(ISNA(VLOOKUP(CONCATENATE($B144,AB$2,"multi"),'II-SUB'!$V$3:$W$630,2,0)),0,VLOOKUP(CONCATENATE($B144,AB$2,"multi"),'II-SUB'!$V$3:$W$630,2,0))</f>
        <v>0</v>
      </c>
      <c r="AC144" s="11">
        <f>IF(ISNA(VLOOKUP(CONCATENATE($B144,AC$2,"multi"),'II-SUB'!$V$3:$W$630,2,0)),0,VLOOKUP(CONCATENATE($B144,AC$2,"multi"),'II-SUB'!$V$3:$W$630,2,0))</f>
        <v>0</v>
      </c>
      <c r="AD144" s="11">
        <f>SUM(Q144:AC144)</f>
        <v>0</v>
      </c>
      <c r="AE144" s="11">
        <f>IF(ISNA(VLOOKUP(CONCATENATE($B144,AE$2,"multi"),MW!$V$3:$W$600,2,0)),0,VLOOKUP(CONCATENATE($B144,AE$2,"multi"),MW!$V$3:$W$600,2,0))</f>
        <v>0</v>
      </c>
      <c r="AF144" s="11">
        <f>IF(ISNA(VLOOKUP(CONCATENATE($B144,AF$2,"multi"),MW!$V$3:$W$600,2,0)),0,VLOOKUP(CONCATENATE($B144,AF$2,"multi"),MW!$V$3:$W$600,2,0))</f>
        <v>0</v>
      </c>
      <c r="AG144" s="11">
        <f>IF(ISNA(VLOOKUP(CONCATENATE($B144,AG$2,"multi"),MW!$V$3:$W$600,2,0)),0,VLOOKUP(CONCATENATE($B144,AG$2,"multi"),MW!$V$3:$W$600,2,0))</f>
        <v>0</v>
      </c>
      <c r="AH144" s="11">
        <f>IF(ISNA(VLOOKUP(CONCATENATE($B144,AH$2,"multi"),MW!$V$3:$W$600,2,0)),0,VLOOKUP(CONCATENATE($B144,AH$2,"multi"),MW!$V$3:$W$600,2,0))</f>
        <v>0</v>
      </c>
      <c r="AI144" s="11">
        <f>IF(ISNA(VLOOKUP(CONCATENATE($B144,AI$2,"multi"),MW!$V$3:$W$600,2,0)),0,VLOOKUP(CONCATENATE($B144,AI$2,"multi"),MW!$V$3:$W$600,2,0))</f>
        <v>0</v>
      </c>
      <c r="AJ144" s="11">
        <f>IF(ISNA(VLOOKUP(CONCATENATE($B144,AJ$2,"multi"),MW!$V$3:$W$600,2,0)),0,VLOOKUP(CONCATENATE($B144,AJ$2,"multi"),MW!$V$3:$W$600,2,0))</f>
        <v>0</v>
      </c>
      <c r="AK144" s="11">
        <f>IF(ISNA(VLOOKUP(CONCATENATE($B144,AK$2,"multi"),MW!$V$3:$W$600,2,0)),0,VLOOKUP(CONCATENATE($B144,AK$2,"multi"),MW!$V$3:$W$600,2,0))</f>
        <v>0</v>
      </c>
      <c r="AL144" s="11">
        <f>IF(ISNA(VLOOKUP(CONCATENATE($B144,AL$2,"multi"),MW!$V$3:$W$600,2,0)),0,VLOOKUP(CONCATENATE($B144,AL$2,"multi"),MW!$V$3:$W$600,2,0))</f>
        <v>0</v>
      </c>
      <c r="AM144" s="11">
        <f>IF(ISNA(VLOOKUP(CONCATENATE($B144,AM$2,"multi"),MW!$V$3:$W$600,2,0)),0,VLOOKUP(CONCATENATE($B144,AM$2,"multi"),MW!$V$3:$W$600,2,0))</f>
        <v>0</v>
      </c>
      <c r="AN144" s="11">
        <f>IF(ISNA(VLOOKUP(CONCATENATE($B144,AN$2,"multi"),MW!$V$3:$W$600,2,0)),0,VLOOKUP(CONCATENATE($B144,AN$2,"multi"),MW!$V$3:$W$600,2,0))</f>
        <v>0</v>
      </c>
      <c r="AO144" s="11">
        <f>IF(ISNA(VLOOKUP(CONCATENATE($B144,AO$2,"multi"),MW!$V$3:$W$600,2,0)),0,VLOOKUP(CONCATENATE($B144,AO$2,"multi"),MW!$V$3:$W$600,2,0))</f>
        <v>0</v>
      </c>
      <c r="AP144" s="11">
        <f>SUM(AE144:AO144)</f>
        <v>0</v>
      </c>
      <c r="AQ144" s="11">
        <f>IF(ISNA(VLOOKUP(CONCATENATE($B144,AQ$2,"multi"),'III-SUB'!$V$3:$W$633,2,0)),0,VLOOKUP(CONCATENATE($B144,AQ$2,"multi"),'III-SUB'!$V$3:$W$633,2,0))</f>
        <v>0</v>
      </c>
      <c r="AR144" s="11">
        <f>IF(ISNA(VLOOKUP(CONCATENATE($B144,AR$2,"multi"),'III-SUB'!$V$3:$W$633,2,0)),0,VLOOKUP(CONCATENATE($B144,AR$2,"multi"),'III-SUB'!$V$3:$W$633,2,0))</f>
        <v>0</v>
      </c>
      <c r="AS144" s="11">
        <f>IF(ISNA(VLOOKUP(CONCATENATE($B144,AS$2,"multi"),'III-SUB'!$V$3:$W$633,2,0)),0,VLOOKUP(CONCATENATE($B144,AS$2,"multi"),'III-SUB'!$V$3:$W$633,2,0))</f>
        <v>0</v>
      </c>
      <c r="AT144" s="11">
        <f>IF(ISNA(VLOOKUP(CONCATENATE($B144,AT$2,"multi"),'III-SUB'!$V$3:$W$633,2,0)),0,VLOOKUP(CONCATENATE($B144,AT$2,"multi"),'III-SUB'!$V$3:$W$633,2,0))</f>
        <v>0</v>
      </c>
      <c r="AU144" s="11">
        <f>IF(ISNA(VLOOKUP(CONCATENATE($B144,AU$2,"multi"),'III-SUB'!$V$3:$W$633,2,0)),0,VLOOKUP(CONCATENATE($B144,AU$2,"multi"),'III-SUB'!$V$3:$W$633,2,0))</f>
        <v>0</v>
      </c>
      <c r="AV144" s="11">
        <f>IF(ISNA(VLOOKUP(CONCATENATE($B144,AV$2,"multi"),'III-SUB'!$V$3:$W$633,2,0)),0,VLOOKUP(CONCATENATE($B144,AV$2,"multi"),'III-SUB'!$V$3:$W$633,2,0))</f>
        <v>0</v>
      </c>
      <c r="AW144" s="11">
        <f>IF(ISNA(VLOOKUP(CONCATENATE($B144,AW$2,"multi"),'III-SUB'!$V$3:$W$633,2,0)),0,VLOOKUP(CONCATENATE($B144,AW$2,"multi"),'III-SUB'!$V$3:$W$633,2,0))</f>
        <v>0</v>
      </c>
      <c r="AX144" s="11">
        <f>IF(ISNA(VLOOKUP(CONCATENATE($B144,AX$2,"multi"),'III-SUB'!$V$3:$W$633,2,0)),0,VLOOKUP(CONCATENATE($B144,AX$2,"multi"),'III-SUB'!$V$3:$W$633,2,0))</f>
        <v>0</v>
      </c>
      <c r="AY144" s="11">
        <f>IF(ISNA(VLOOKUP(CONCATENATE($B144,AY$2,"multi"),'III-SUB'!$V$3:$W$633,2,0)),0,VLOOKUP(CONCATENATE($B144,AY$2,"multi"),'III-SUB'!$V$3:$W$633,2,0))</f>
        <v>0</v>
      </c>
      <c r="AZ144" s="11">
        <f>IF(ISNA(VLOOKUP(CONCATENATE($B144,AZ$2,"multi"),'III-SUB'!$V$3:$W$633,2,0)),0,VLOOKUP(CONCATENATE($B144,AZ$2,"multi"),'III-SUB'!$V$3:$W$633,2,0))</f>
        <v>0</v>
      </c>
      <c r="BA144" s="11">
        <f>IF(ISNA(VLOOKUP(CONCATENATE($B144,BA$2,"multi"),'III-SUB'!$V$3:$W$633,2,0)),0,VLOOKUP(CONCATENATE($B144,BA$2,"multi"),'III-SUB'!$V$3:$W$633,2,0))</f>
        <v>0</v>
      </c>
      <c r="BB144" s="11">
        <f>IF(ISNA(VLOOKUP(CONCATENATE($B144,BB$2,"multi"),'III-SUB'!$V$3:$W$633,2,0)),0,VLOOKUP(CONCATENATE($B144,BB$2,"multi"),'III-SUB'!$V$3:$W$633,2,0))</f>
        <v>0</v>
      </c>
      <c r="BC144" s="11">
        <f>IF(ISNA(VLOOKUP(CONCATENATE($B144,BC$2,"multi"),'III-SUB'!$V$3:$W$633,2,0)),0,VLOOKUP(CONCATENATE($B144,BC$2,"multi"),'III-SUB'!$V$3:$W$633,2,0))</f>
        <v>0</v>
      </c>
      <c r="BD144" s="11">
        <f>SUM(AQ144:BC144)</f>
        <v>0</v>
      </c>
      <c r="BE144" s="11">
        <f>IF(ISNA(VLOOKUP(CONCATENATE($B144,AQ$2,"multi"),VHF!$V$3:$W$627,2,0)),0,VLOOKUP(CONCATENATE($B144,AQ$2,"multi"),VHF!$V$3:$W$627,2,0))</f>
        <v>0</v>
      </c>
      <c r="BF144" s="11">
        <f>IF(ISNA(VLOOKUP(CONCATENATE($B144,BF$2,"multi"),UHF!$V$3:$W$612,2,0)),0,VLOOKUP(CONCATENATE($B144,BF$2,"multi"),UHF!$V$3:$W$612,2,0))</f>
        <v>0</v>
      </c>
      <c r="BG144" s="11">
        <f>IF(ISNA(VLOOKUP(CONCATENATE($B144,BG$2,"multi"),UHF!$V$3:$W$612,2,0)),0,VLOOKUP(CONCATENATE($B144,BG$2,"multi"),UHF!$V$3:$W$612,2,0))</f>
        <v>0</v>
      </c>
      <c r="BH144" s="11">
        <f>IF(ISNA(VLOOKUP(CONCATENATE($B144,BH$2,"multi"),UHF!$V$3:$W$612,2,0)),0,VLOOKUP(CONCATENATE($B144,BH$2,"multi"),UHF!$V$3:$W$612,2,0))</f>
        <v>0</v>
      </c>
      <c r="BI144" s="11">
        <f>IF(ISNA(VLOOKUP(CONCATENATE($B144,BI$2,"multi"),UHF!$V$3:$W$612,2,0)),0,VLOOKUP(CONCATENATE($B144,BI$2,"multi"),UHF!$V$3:$W$612,2,0))</f>
        <v>0</v>
      </c>
      <c r="BJ144" s="11">
        <f>IF(ISNA(VLOOKUP(CONCATENATE($B144,BJ$2,"multi"),UHF!$V$3:$W$612,2,0)),0,VLOOKUP(CONCATENATE($B144,BJ$2,"multi"),UHF!$V$3:$W$612,2,0))</f>
        <v>0</v>
      </c>
      <c r="BK144" s="11">
        <f>IF(ISNA(VLOOKUP(CONCATENATE($B144,BK$2,"multi"),UHF!$V$3:$W$612,2,0)),0,VLOOKUP(CONCATENATE($B144,BK$2,"multi"),UHF!$V$3:$W$612,2,0))</f>
        <v>0</v>
      </c>
      <c r="BL144" s="11">
        <f>IF(ISNA(VLOOKUP(CONCATENATE($B144,BL$2,"multi"),UHF!$V$3:$W$612,2,0)),0,VLOOKUP(CONCATENATE($B144,BL$2,"multi"),UHF!$V$3:$W$612,2,0))</f>
        <v>0</v>
      </c>
      <c r="BM144" s="11">
        <f>IF(ISNA(VLOOKUP(CONCATENATE($B144,BM$2,"multi"),UHF!$V$3:$W$612,2,0)),0,VLOOKUP(CONCATENATE($B144,BM$2,"multi"),UHF!$V$3:$W$612,2,0))</f>
        <v>0</v>
      </c>
      <c r="BN144" s="11">
        <f>IF(ISNA(VLOOKUP(CONCATENATE($B144,BN$2,"multi"),UHF!$V$3:$W$612,2,0)),0,VLOOKUP(CONCATENATE($B144,BN$2,"multi"),UHF!$V$3:$W$612,2,0))</f>
        <v>0</v>
      </c>
      <c r="BO144" s="11">
        <f>IF(ISNA(VLOOKUP(CONCATENATE($B144,BO$2,"multi"),UHF!$V$3:$W$612,2,0)),0,VLOOKUP(CONCATENATE($B144,BO$2,"multi"),UHF!$V$3:$W$612,2,0))</f>
        <v>0</v>
      </c>
      <c r="BP144" s="11">
        <f>IF(ISNA(VLOOKUP(CONCATENATE($B144,BP$2,"multi"),UHF!$V$3:$W$612,2,0)),0,VLOOKUP(CONCATENATE($B144,BP$2,"multi"),UHF!$V$3:$W$612,2,0))</f>
        <v>0</v>
      </c>
      <c r="BQ144" s="11">
        <f>IF(ISNA(VLOOKUP(CONCATENATE($B144,BQ$2,"multi"),UHF!$V$3:$W$612,2,0)),0,VLOOKUP(CONCATENATE($B144,BQ$2,"multi"),UHF!$V$3:$W$612,2,0))</f>
        <v>0</v>
      </c>
      <c r="BR144" s="11">
        <f>SUM(BF144:BQ144)</f>
        <v>0</v>
      </c>
      <c r="BS144" s="11">
        <f>IF(ISNA(VLOOKUP(CONCATENATE($B144,BS$2,"multi"),'A1'!$V$3:$W$612,2,0)),0,VLOOKUP(CONCATENATE($B144,BS$2,"multi"),'A1'!$V$3:$W$612,2,0))</f>
        <v>0</v>
      </c>
    </row>
    <row r="145" spans="2:71" x14ac:dyDescent="0.2">
      <c r="B145" s="8">
        <f>'Seznam-MO'!A145</f>
        <v>0</v>
      </c>
      <c r="C145" s="11">
        <f>IF(ISNA(VLOOKUP(CONCATENATE($B145,C$2,"multi"),'I-SUB'!$V$3:$W$624,2,0)),0,VLOOKUP(CONCATENATE($B145,C$2,"multi"),'I-SUB'!$V$3:$W$624,2,0))</f>
        <v>0</v>
      </c>
      <c r="D145" s="11">
        <f>IF(ISNA(VLOOKUP(CONCATENATE($B145,D$2,"multi"),'I-SUB'!$V$3:$W$624,2,0)),0,VLOOKUP(CONCATENATE($B145,D$2,"multi"),'I-SUB'!$V$3:$W$624,2,0))</f>
        <v>0</v>
      </c>
      <c r="E145" s="11">
        <f>IF(ISNA(VLOOKUP(CONCATENATE($B145,E$2,"multi"),'I-SUB'!$V$3:$W$624,2,0)),0,VLOOKUP(CONCATENATE($B145,E$2,"multi"),'I-SUB'!$V$3:$W$624,2,0))</f>
        <v>0</v>
      </c>
      <c r="F145" s="11">
        <f>IF(ISNA(VLOOKUP(CONCATENATE($B145,F$2,"multi"),'I-SUB'!$V$3:$W$624,2,0)),0,VLOOKUP(CONCATENATE($B145,F$2,"multi"),'I-SUB'!$V$3:$W$624,2,0))</f>
        <v>0</v>
      </c>
      <c r="G145" s="11">
        <f>IF(ISNA(VLOOKUP(CONCATENATE($B145,G$2,"multi"),'I-SUB'!$V$3:$W$624,2,0)),0,VLOOKUP(CONCATENATE($B145,G$2,"multi"),'I-SUB'!$V$3:$W$624,2,0))</f>
        <v>0</v>
      </c>
      <c r="H145" s="11">
        <f>IF(ISNA(VLOOKUP(CONCATENATE($B145,H$2,"multi"),'I-SUB'!$V$3:$W$624,2,0)),0,VLOOKUP(CONCATENATE($B145,H$2,"multi"),'I-SUB'!$V$3:$W$624,2,0))</f>
        <v>0</v>
      </c>
      <c r="I145" s="11">
        <f>IF(ISNA(VLOOKUP(CONCATENATE($B145,I$2,"multi"),'I-SUB'!$V$3:$W$624,2,0)),0,VLOOKUP(CONCATENATE($B145,I$2,"multi"),'I-SUB'!$V$3:$W$624,2,0))</f>
        <v>0</v>
      </c>
      <c r="J145" s="11">
        <f>IF(ISNA(VLOOKUP(CONCATENATE($B145,J$2,"multi"),'I-SUB'!$V$3:$W$624,2,0)),0,VLOOKUP(CONCATENATE($B145,J$2,"multi"),'I-SUB'!$V$3:$W$624,2,0))</f>
        <v>0</v>
      </c>
      <c r="K145" s="11">
        <f>IF(ISNA(VLOOKUP(CONCATENATE($B145,K$2,"multi"),'I-SUB'!$V$3:$W$624,2,0)),0,VLOOKUP(CONCATENATE($B145,K$2,"multi"),'I-SUB'!$V$3:$W$624,2,0))</f>
        <v>0</v>
      </c>
      <c r="L145" s="11">
        <f>IF(ISNA(VLOOKUP(CONCATENATE($B145,L$2,"multi"),'I-SUB'!$V$3:$W$624,2,0)),0,VLOOKUP(CONCATENATE($B145,L$2,"multi"),'I-SUB'!$V$3:$W$624,2,0))</f>
        <v>0</v>
      </c>
      <c r="M145" s="11">
        <f>IF(ISNA(VLOOKUP(CONCATENATE($B145,M$2,"multi"),'I-SUB'!$V$3:$W$624,2,0)),0,VLOOKUP(CONCATENATE($B145,M$2,"multi"),'I-SUB'!$V$3:$W$624,2,0))</f>
        <v>0</v>
      </c>
      <c r="N145" s="11">
        <f>IF(ISNA(VLOOKUP(CONCATENATE($B145,N$2,"multi"),'I-SUB'!$V$3:$W$624,2,0)),0,VLOOKUP(CONCATENATE($B145,N$2,"multi"),'I-SUB'!$V$3:$W$624,2,0))</f>
        <v>0</v>
      </c>
      <c r="O145" s="11">
        <f>IF(ISNA(VLOOKUP(CONCATENATE($B145,O$2,"multi"),'I-SUB'!$V$3:$W$624,2,0)),0,VLOOKUP(CONCATENATE($B145,O$2,"multi"),'I-SUB'!$V$3:$W$624,2,0))</f>
        <v>0</v>
      </c>
      <c r="P145" s="11">
        <f>SUM(C145:O145)</f>
        <v>0</v>
      </c>
      <c r="Q145" s="11">
        <f>IF(ISNA(VLOOKUP(CONCATENATE($B145,Q$2,"multi"),'II-SUB'!$V$3:$W$630,2,0)),0,VLOOKUP(CONCATENATE($B145,Q$2,"multi"),'II-SUB'!$V$3:$W$630,2,0))</f>
        <v>0</v>
      </c>
      <c r="R145" s="11">
        <f>IF(ISNA(VLOOKUP(CONCATENATE($B145,R$2,"multi"),'II-SUB'!$V$3:$W$630,2,0)),0,VLOOKUP(CONCATENATE($B145,R$2,"multi"),'II-SUB'!$V$3:$W$630,2,0))</f>
        <v>0</v>
      </c>
      <c r="S145" s="11">
        <f>IF(ISNA(VLOOKUP(CONCATENATE($B145,S$2,"multi"),'II-SUB'!$V$3:$W$630,2,0)),0,VLOOKUP(CONCATENATE($B145,S$2,"multi"),'II-SUB'!$V$3:$W$630,2,0))</f>
        <v>0</v>
      </c>
      <c r="T145" s="11">
        <f>IF(ISNA(VLOOKUP(CONCATENATE($B145,T$2,"multi"),'II-SUB'!$V$3:$W$630,2,0)),0,VLOOKUP(CONCATENATE($B145,T$2,"multi"),'II-SUB'!$V$3:$W$630,2,0))</f>
        <v>0</v>
      </c>
      <c r="U145" s="11">
        <f>IF(ISNA(VLOOKUP(CONCATENATE($B145,U$2,"multi"),'II-SUB'!$V$3:$W$630,2,0)),0,VLOOKUP(CONCATENATE($B145,U$2,"multi"),'II-SUB'!$V$3:$W$630,2,0))</f>
        <v>0</v>
      </c>
      <c r="V145" s="11">
        <f>IF(ISNA(VLOOKUP(CONCATENATE($B145,V$2,"multi"),'II-SUB'!$V$3:$W$630,2,0)),0,VLOOKUP(CONCATENATE($B145,V$2,"multi"),'II-SUB'!$V$3:$W$630,2,0))</f>
        <v>0</v>
      </c>
      <c r="W145" s="11">
        <f>IF(ISNA(VLOOKUP(CONCATENATE($B145,W$2,"multi"),'II-SUB'!$V$3:$W$630,2,0)),0,VLOOKUP(CONCATENATE($B145,W$2,"multi"),'II-SUB'!$V$3:$W$630,2,0))</f>
        <v>0</v>
      </c>
      <c r="X145" s="11">
        <f>IF(ISNA(VLOOKUP(CONCATENATE($B145,X$2,"multi"),'II-SUB'!$V$3:$W$630,2,0)),0,VLOOKUP(CONCATENATE($B145,X$2,"multi"),'II-SUB'!$V$3:$W$630,2,0))</f>
        <v>0</v>
      </c>
      <c r="Y145" s="11">
        <f>IF(ISNA(VLOOKUP(CONCATENATE($B145,Y$2,"multi"),'II-SUB'!$V$3:$W$630,2,0)),0,VLOOKUP(CONCATENATE($B145,Y$2,"multi"),'II-SUB'!$V$3:$W$630,2,0))</f>
        <v>0</v>
      </c>
      <c r="Z145" s="11">
        <f>IF(ISNA(VLOOKUP(CONCATENATE($B145,Z$2,"multi"),'II-SUB'!$V$3:$W$630,2,0)),0,VLOOKUP(CONCATENATE($B145,Z$2,"multi"),'II-SUB'!$V$3:$W$630,2,0))</f>
        <v>0</v>
      </c>
      <c r="AA145" s="11">
        <f>IF(ISNA(VLOOKUP(CONCATENATE($B145,AA$2,"multi"),'II-SUB'!$V$3:$W$630,2,0)),0,VLOOKUP(CONCATENATE($B145,AA$2,"multi"),'II-SUB'!$V$3:$W$630,2,0))</f>
        <v>0</v>
      </c>
      <c r="AB145" s="11">
        <f>IF(ISNA(VLOOKUP(CONCATENATE($B145,AB$2,"multi"),'II-SUB'!$V$3:$W$630,2,0)),0,VLOOKUP(CONCATENATE($B145,AB$2,"multi"),'II-SUB'!$V$3:$W$630,2,0))</f>
        <v>0</v>
      </c>
      <c r="AC145" s="11">
        <f>IF(ISNA(VLOOKUP(CONCATENATE($B145,AC$2,"multi"),'II-SUB'!$V$3:$W$630,2,0)),0,VLOOKUP(CONCATENATE($B145,AC$2,"multi"),'II-SUB'!$V$3:$W$630,2,0))</f>
        <v>0</v>
      </c>
      <c r="AD145" s="11">
        <f>SUM(Q145:AC145)</f>
        <v>0</v>
      </c>
      <c r="AE145" s="11">
        <f>IF(ISNA(VLOOKUP(CONCATENATE($B145,AE$2,"multi"),MW!$V$3:$W$600,2,0)),0,VLOOKUP(CONCATENATE($B145,AE$2,"multi"),MW!$V$3:$W$600,2,0))</f>
        <v>0</v>
      </c>
      <c r="AF145" s="11">
        <f>IF(ISNA(VLOOKUP(CONCATENATE($B145,AF$2,"multi"),MW!$V$3:$W$600,2,0)),0,VLOOKUP(CONCATENATE($B145,AF$2,"multi"),MW!$V$3:$W$600,2,0))</f>
        <v>0</v>
      </c>
      <c r="AG145" s="11">
        <f>IF(ISNA(VLOOKUP(CONCATENATE($B145,AG$2,"multi"),MW!$V$3:$W$600,2,0)),0,VLOOKUP(CONCATENATE($B145,AG$2,"multi"),MW!$V$3:$W$600,2,0))</f>
        <v>0</v>
      </c>
      <c r="AH145" s="11">
        <f>IF(ISNA(VLOOKUP(CONCATENATE($B145,AH$2,"multi"),MW!$V$3:$W$600,2,0)),0,VLOOKUP(CONCATENATE($B145,AH$2,"multi"),MW!$V$3:$W$600,2,0))</f>
        <v>0</v>
      </c>
      <c r="AI145" s="11">
        <f>IF(ISNA(VLOOKUP(CONCATENATE($B145,AI$2,"multi"),MW!$V$3:$W$600,2,0)),0,VLOOKUP(CONCATENATE($B145,AI$2,"multi"),MW!$V$3:$W$600,2,0))</f>
        <v>0</v>
      </c>
      <c r="AJ145" s="11">
        <f>IF(ISNA(VLOOKUP(CONCATENATE($B145,AJ$2,"multi"),MW!$V$3:$W$600,2,0)),0,VLOOKUP(CONCATENATE($B145,AJ$2,"multi"),MW!$V$3:$W$600,2,0))</f>
        <v>0</v>
      </c>
      <c r="AK145" s="11">
        <f>IF(ISNA(VLOOKUP(CONCATENATE($B145,AK$2,"multi"),MW!$V$3:$W$600,2,0)),0,VLOOKUP(CONCATENATE($B145,AK$2,"multi"),MW!$V$3:$W$600,2,0))</f>
        <v>0</v>
      </c>
      <c r="AL145" s="11">
        <f>IF(ISNA(VLOOKUP(CONCATENATE($B145,AL$2,"multi"),MW!$V$3:$W$600,2,0)),0,VLOOKUP(CONCATENATE($B145,AL$2,"multi"),MW!$V$3:$W$600,2,0))</f>
        <v>0</v>
      </c>
      <c r="AM145" s="11">
        <f>IF(ISNA(VLOOKUP(CONCATENATE($B145,AM$2,"multi"),MW!$V$3:$W$600,2,0)),0,VLOOKUP(CONCATENATE($B145,AM$2,"multi"),MW!$V$3:$W$600,2,0))</f>
        <v>0</v>
      </c>
      <c r="AN145" s="11">
        <f>IF(ISNA(VLOOKUP(CONCATENATE($B145,AN$2,"multi"),MW!$V$3:$W$600,2,0)),0,VLOOKUP(CONCATENATE($B145,AN$2,"multi"),MW!$V$3:$W$600,2,0))</f>
        <v>0</v>
      </c>
      <c r="AO145" s="11">
        <f>IF(ISNA(VLOOKUP(CONCATENATE($B145,AO$2,"multi"),MW!$V$3:$W$600,2,0)),0,VLOOKUP(CONCATENATE($B145,AO$2,"multi"),MW!$V$3:$W$600,2,0))</f>
        <v>0</v>
      </c>
      <c r="AP145" s="11">
        <f>SUM(AE145:AO145)</f>
        <v>0</v>
      </c>
      <c r="AQ145" s="11">
        <f>IF(ISNA(VLOOKUP(CONCATENATE($B145,AQ$2,"multi"),'III-SUB'!$V$3:$W$633,2,0)),0,VLOOKUP(CONCATENATE($B145,AQ$2,"multi"),'III-SUB'!$V$3:$W$633,2,0))</f>
        <v>0</v>
      </c>
      <c r="AR145" s="11">
        <f>IF(ISNA(VLOOKUP(CONCATENATE($B145,AR$2,"multi"),'III-SUB'!$V$3:$W$633,2,0)),0,VLOOKUP(CONCATENATE($B145,AR$2,"multi"),'III-SUB'!$V$3:$W$633,2,0))</f>
        <v>0</v>
      </c>
      <c r="AS145" s="11">
        <f>IF(ISNA(VLOOKUP(CONCATENATE($B145,AS$2,"multi"),'III-SUB'!$V$3:$W$633,2,0)),0,VLOOKUP(CONCATENATE($B145,AS$2,"multi"),'III-SUB'!$V$3:$W$633,2,0))</f>
        <v>0</v>
      </c>
      <c r="AT145" s="11">
        <f>IF(ISNA(VLOOKUP(CONCATENATE($B145,AT$2,"multi"),'III-SUB'!$V$3:$W$633,2,0)),0,VLOOKUP(CONCATENATE($B145,AT$2,"multi"),'III-SUB'!$V$3:$W$633,2,0))</f>
        <v>0</v>
      </c>
      <c r="AU145" s="11">
        <f>IF(ISNA(VLOOKUP(CONCATENATE($B145,AU$2,"multi"),'III-SUB'!$V$3:$W$633,2,0)),0,VLOOKUP(CONCATENATE($B145,AU$2,"multi"),'III-SUB'!$V$3:$W$633,2,0))</f>
        <v>0</v>
      </c>
      <c r="AV145" s="11">
        <f>IF(ISNA(VLOOKUP(CONCATENATE($B145,AV$2,"multi"),'III-SUB'!$V$3:$W$633,2,0)),0,VLOOKUP(CONCATENATE($B145,AV$2,"multi"),'III-SUB'!$V$3:$W$633,2,0))</f>
        <v>0</v>
      </c>
      <c r="AW145" s="11">
        <f>IF(ISNA(VLOOKUP(CONCATENATE($B145,AW$2,"multi"),'III-SUB'!$V$3:$W$633,2,0)),0,VLOOKUP(CONCATENATE($B145,AW$2,"multi"),'III-SUB'!$V$3:$W$633,2,0))</f>
        <v>0</v>
      </c>
      <c r="AX145" s="11">
        <f>IF(ISNA(VLOOKUP(CONCATENATE($B145,AX$2,"multi"),'III-SUB'!$V$3:$W$633,2,0)),0,VLOOKUP(CONCATENATE($B145,AX$2,"multi"),'III-SUB'!$V$3:$W$633,2,0))</f>
        <v>0</v>
      </c>
      <c r="AY145" s="11">
        <f>IF(ISNA(VLOOKUP(CONCATENATE($B145,AY$2,"multi"),'III-SUB'!$V$3:$W$633,2,0)),0,VLOOKUP(CONCATENATE($B145,AY$2,"multi"),'III-SUB'!$V$3:$W$633,2,0))</f>
        <v>0</v>
      </c>
      <c r="AZ145" s="11">
        <f>IF(ISNA(VLOOKUP(CONCATENATE($B145,AZ$2,"multi"),'III-SUB'!$V$3:$W$633,2,0)),0,VLOOKUP(CONCATENATE($B145,AZ$2,"multi"),'III-SUB'!$V$3:$W$633,2,0))</f>
        <v>0</v>
      </c>
      <c r="BA145" s="11">
        <f>IF(ISNA(VLOOKUP(CONCATENATE($B145,BA$2,"multi"),'III-SUB'!$V$3:$W$633,2,0)),0,VLOOKUP(CONCATENATE($B145,BA$2,"multi"),'III-SUB'!$V$3:$W$633,2,0))</f>
        <v>0</v>
      </c>
      <c r="BB145" s="11">
        <f>IF(ISNA(VLOOKUP(CONCATENATE($B145,BB$2,"multi"),'III-SUB'!$V$3:$W$633,2,0)),0,VLOOKUP(CONCATENATE($B145,BB$2,"multi"),'III-SUB'!$V$3:$W$633,2,0))</f>
        <v>0</v>
      </c>
      <c r="BC145" s="11">
        <f>IF(ISNA(VLOOKUP(CONCATENATE($B145,BC$2,"multi"),'III-SUB'!$V$3:$W$633,2,0)),0,VLOOKUP(CONCATENATE($B145,BC$2,"multi"),'III-SUB'!$V$3:$W$633,2,0))</f>
        <v>0</v>
      </c>
      <c r="BD145" s="11">
        <f>SUM(AQ145:BC145)</f>
        <v>0</v>
      </c>
      <c r="BE145" s="11">
        <f>IF(ISNA(VLOOKUP(CONCATENATE($B145,AQ$2,"multi"),VHF!$V$3:$W$627,2,0)),0,VLOOKUP(CONCATENATE($B145,AQ$2,"multi"),VHF!$V$3:$W$627,2,0))</f>
        <v>0</v>
      </c>
      <c r="BF145" s="11">
        <f>IF(ISNA(VLOOKUP(CONCATENATE($B145,BF$2,"multi"),UHF!$V$3:$W$612,2,0)),0,VLOOKUP(CONCATENATE($B145,BF$2,"multi"),UHF!$V$3:$W$612,2,0))</f>
        <v>0</v>
      </c>
      <c r="BG145" s="11">
        <f>IF(ISNA(VLOOKUP(CONCATENATE($B145,BG$2,"multi"),UHF!$V$3:$W$612,2,0)),0,VLOOKUP(CONCATENATE($B145,BG$2,"multi"),UHF!$V$3:$W$612,2,0))</f>
        <v>0</v>
      </c>
      <c r="BH145" s="11">
        <f>IF(ISNA(VLOOKUP(CONCATENATE($B145,BH$2,"multi"),UHF!$V$3:$W$612,2,0)),0,VLOOKUP(CONCATENATE($B145,BH$2,"multi"),UHF!$V$3:$W$612,2,0))</f>
        <v>0</v>
      </c>
      <c r="BI145" s="11">
        <f>IF(ISNA(VLOOKUP(CONCATENATE($B145,BI$2,"multi"),UHF!$V$3:$W$612,2,0)),0,VLOOKUP(CONCATENATE($B145,BI$2,"multi"),UHF!$V$3:$W$612,2,0))</f>
        <v>0</v>
      </c>
      <c r="BJ145" s="11">
        <f>IF(ISNA(VLOOKUP(CONCATENATE($B145,BJ$2,"multi"),UHF!$V$3:$W$612,2,0)),0,VLOOKUP(CONCATENATE($B145,BJ$2,"multi"),UHF!$V$3:$W$612,2,0))</f>
        <v>0</v>
      </c>
      <c r="BK145" s="11">
        <f>IF(ISNA(VLOOKUP(CONCATENATE($B145,BK$2,"multi"),UHF!$V$3:$W$612,2,0)),0,VLOOKUP(CONCATENATE($B145,BK$2,"multi"),UHF!$V$3:$W$612,2,0))</f>
        <v>0</v>
      </c>
      <c r="BL145" s="11">
        <f>IF(ISNA(VLOOKUP(CONCATENATE($B145,BL$2,"multi"),UHF!$V$3:$W$612,2,0)),0,VLOOKUP(CONCATENATE($B145,BL$2,"multi"),UHF!$V$3:$W$612,2,0))</f>
        <v>0</v>
      </c>
      <c r="BM145" s="11">
        <f>IF(ISNA(VLOOKUP(CONCATENATE($B145,BM$2,"multi"),UHF!$V$3:$W$612,2,0)),0,VLOOKUP(CONCATENATE($B145,BM$2,"multi"),UHF!$V$3:$W$612,2,0))</f>
        <v>0</v>
      </c>
      <c r="BN145" s="11">
        <f>IF(ISNA(VLOOKUP(CONCATENATE($B145,BN$2,"multi"),UHF!$V$3:$W$612,2,0)),0,VLOOKUP(CONCATENATE($B145,BN$2,"multi"),UHF!$V$3:$W$612,2,0))</f>
        <v>0</v>
      </c>
      <c r="BO145" s="11">
        <f>IF(ISNA(VLOOKUP(CONCATENATE($B145,BO$2,"multi"),UHF!$V$3:$W$612,2,0)),0,VLOOKUP(CONCATENATE($B145,BO$2,"multi"),UHF!$V$3:$W$612,2,0))</f>
        <v>0</v>
      </c>
      <c r="BP145" s="11">
        <f>IF(ISNA(VLOOKUP(CONCATENATE($B145,BP$2,"multi"),UHF!$V$3:$W$612,2,0)),0,VLOOKUP(CONCATENATE($B145,BP$2,"multi"),UHF!$V$3:$W$612,2,0))</f>
        <v>0</v>
      </c>
      <c r="BQ145" s="11">
        <f>IF(ISNA(VLOOKUP(CONCATENATE($B145,BQ$2,"multi"),UHF!$V$3:$W$612,2,0)),0,VLOOKUP(CONCATENATE($B145,BQ$2,"multi"),UHF!$V$3:$W$612,2,0))</f>
        <v>0</v>
      </c>
      <c r="BR145" s="11">
        <f>SUM(BF145:BQ145)</f>
        <v>0</v>
      </c>
      <c r="BS145" s="11">
        <f>IF(ISNA(VLOOKUP(CONCATENATE($B145,BS$2,"multi"),'A1'!$V$3:$W$612,2,0)),0,VLOOKUP(CONCATENATE($B145,BS$2,"multi"),'A1'!$V$3:$W$612,2,0))</f>
        <v>0</v>
      </c>
    </row>
    <row r="146" spans="2:71" x14ac:dyDescent="0.2">
      <c r="B146" s="8">
        <f>'Seznam-MO'!A146</f>
        <v>0</v>
      </c>
      <c r="C146" s="11">
        <f>IF(ISNA(VLOOKUP(CONCATENATE($B146,C$2,"multi"),'I-SUB'!$V$3:$W$624,2,0)),0,VLOOKUP(CONCATENATE($B146,C$2,"multi"),'I-SUB'!$V$3:$W$624,2,0))</f>
        <v>0</v>
      </c>
      <c r="D146" s="11">
        <f>IF(ISNA(VLOOKUP(CONCATENATE($B146,D$2,"multi"),'I-SUB'!$V$3:$W$624,2,0)),0,VLOOKUP(CONCATENATE($B146,D$2,"multi"),'I-SUB'!$V$3:$W$624,2,0))</f>
        <v>0</v>
      </c>
      <c r="E146" s="11">
        <f>IF(ISNA(VLOOKUP(CONCATENATE($B146,E$2,"multi"),'I-SUB'!$V$3:$W$624,2,0)),0,VLOOKUP(CONCATENATE($B146,E$2,"multi"),'I-SUB'!$V$3:$W$624,2,0))</f>
        <v>0</v>
      </c>
      <c r="F146" s="11">
        <f>IF(ISNA(VLOOKUP(CONCATENATE($B146,F$2,"multi"),'I-SUB'!$V$3:$W$624,2,0)),0,VLOOKUP(CONCATENATE($B146,F$2,"multi"),'I-SUB'!$V$3:$W$624,2,0))</f>
        <v>0</v>
      </c>
      <c r="G146" s="11">
        <f>IF(ISNA(VLOOKUP(CONCATENATE($B146,G$2,"multi"),'I-SUB'!$V$3:$W$624,2,0)),0,VLOOKUP(CONCATENATE($B146,G$2,"multi"),'I-SUB'!$V$3:$W$624,2,0))</f>
        <v>0</v>
      </c>
      <c r="H146" s="11">
        <f>IF(ISNA(VLOOKUP(CONCATENATE($B146,H$2,"multi"),'I-SUB'!$V$3:$W$624,2,0)),0,VLOOKUP(CONCATENATE($B146,H$2,"multi"),'I-SUB'!$V$3:$W$624,2,0))</f>
        <v>0</v>
      </c>
      <c r="I146" s="11">
        <f>IF(ISNA(VLOOKUP(CONCATENATE($B146,I$2,"multi"),'I-SUB'!$V$3:$W$624,2,0)),0,VLOOKUP(CONCATENATE($B146,I$2,"multi"),'I-SUB'!$V$3:$W$624,2,0))</f>
        <v>0</v>
      </c>
      <c r="J146" s="11">
        <f>IF(ISNA(VLOOKUP(CONCATENATE($B146,J$2,"multi"),'I-SUB'!$V$3:$W$624,2,0)),0,VLOOKUP(CONCATENATE($B146,J$2,"multi"),'I-SUB'!$V$3:$W$624,2,0))</f>
        <v>0</v>
      </c>
      <c r="K146" s="11">
        <f>IF(ISNA(VLOOKUP(CONCATENATE($B146,K$2,"multi"),'I-SUB'!$V$3:$W$624,2,0)),0,VLOOKUP(CONCATENATE($B146,K$2,"multi"),'I-SUB'!$V$3:$W$624,2,0))</f>
        <v>0</v>
      </c>
      <c r="L146" s="11">
        <f>IF(ISNA(VLOOKUP(CONCATENATE($B146,L$2,"multi"),'I-SUB'!$V$3:$W$624,2,0)),0,VLOOKUP(CONCATENATE($B146,L$2,"multi"),'I-SUB'!$V$3:$W$624,2,0))</f>
        <v>0</v>
      </c>
      <c r="M146" s="11">
        <f>IF(ISNA(VLOOKUP(CONCATENATE($B146,M$2,"multi"),'I-SUB'!$V$3:$W$624,2,0)),0,VLOOKUP(CONCATENATE($B146,M$2,"multi"),'I-SUB'!$V$3:$W$624,2,0))</f>
        <v>0</v>
      </c>
      <c r="N146" s="11">
        <f>IF(ISNA(VLOOKUP(CONCATENATE($B146,N$2,"multi"),'I-SUB'!$V$3:$W$624,2,0)),0,VLOOKUP(CONCATENATE($B146,N$2,"multi"),'I-SUB'!$V$3:$W$624,2,0))</f>
        <v>0</v>
      </c>
      <c r="O146" s="11">
        <f>IF(ISNA(VLOOKUP(CONCATENATE($B146,O$2,"multi"),'I-SUB'!$V$3:$W$624,2,0)),0,VLOOKUP(CONCATENATE($B146,O$2,"multi"),'I-SUB'!$V$3:$W$624,2,0))</f>
        <v>0</v>
      </c>
      <c r="P146" s="11">
        <f>SUM(C146:O146)</f>
        <v>0</v>
      </c>
      <c r="Q146" s="11">
        <f>IF(ISNA(VLOOKUP(CONCATENATE($B146,Q$2,"multi"),'II-SUB'!$V$3:$W$630,2,0)),0,VLOOKUP(CONCATENATE($B146,Q$2,"multi"),'II-SUB'!$V$3:$W$630,2,0))</f>
        <v>0</v>
      </c>
      <c r="R146" s="11">
        <f>IF(ISNA(VLOOKUP(CONCATENATE($B146,R$2,"multi"),'II-SUB'!$V$3:$W$630,2,0)),0,VLOOKUP(CONCATENATE($B146,R$2,"multi"),'II-SUB'!$V$3:$W$630,2,0))</f>
        <v>0</v>
      </c>
      <c r="S146" s="11">
        <f>IF(ISNA(VLOOKUP(CONCATENATE($B146,S$2,"multi"),'II-SUB'!$V$3:$W$630,2,0)),0,VLOOKUP(CONCATENATE($B146,S$2,"multi"),'II-SUB'!$V$3:$W$630,2,0))</f>
        <v>0</v>
      </c>
      <c r="T146" s="11">
        <f>IF(ISNA(VLOOKUP(CONCATENATE($B146,T$2,"multi"),'II-SUB'!$V$3:$W$630,2,0)),0,VLOOKUP(CONCATENATE($B146,T$2,"multi"),'II-SUB'!$V$3:$W$630,2,0))</f>
        <v>0</v>
      </c>
      <c r="U146" s="11">
        <f>IF(ISNA(VLOOKUP(CONCATENATE($B146,U$2,"multi"),'II-SUB'!$V$3:$W$630,2,0)),0,VLOOKUP(CONCATENATE($B146,U$2,"multi"),'II-SUB'!$V$3:$W$630,2,0))</f>
        <v>0</v>
      </c>
      <c r="V146" s="11">
        <f>IF(ISNA(VLOOKUP(CONCATENATE($B146,V$2,"multi"),'II-SUB'!$V$3:$W$630,2,0)),0,VLOOKUP(CONCATENATE($B146,V$2,"multi"),'II-SUB'!$V$3:$W$630,2,0))</f>
        <v>0</v>
      </c>
      <c r="W146" s="11">
        <f>IF(ISNA(VLOOKUP(CONCATENATE($B146,W$2,"multi"),'II-SUB'!$V$3:$W$630,2,0)),0,VLOOKUP(CONCATENATE($B146,W$2,"multi"),'II-SUB'!$V$3:$W$630,2,0))</f>
        <v>0</v>
      </c>
      <c r="X146" s="11">
        <f>IF(ISNA(VLOOKUP(CONCATENATE($B146,X$2,"multi"),'II-SUB'!$V$3:$W$630,2,0)),0,VLOOKUP(CONCATENATE($B146,X$2,"multi"),'II-SUB'!$V$3:$W$630,2,0))</f>
        <v>0</v>
      </c>
      <c r="Y146" s="11">
        <f>IF(ISNA(VLOOKUP(CONCATENATE($B146,Y$2,"multi"),'II-SUB'!$V$3:$W$630,2,0)),0,VLOOKUP(CONCATENATE($B146,Y$2,"multi"),'II-SUB'!$V$3:$W$630,2,0))</f>
        <v>0</v>
      </c>
      <c r="Z146" s="11">
        <f>IF(ISNA(VLOOKUP(CONCATENATE($B146,Z$2,"multi"),'II-SUB'!$V$3:$W$630,2,0)),0,VLOOKUP(CONCATENATE($B146,Z$2,"multi"),'II-SUB'!$V$3:$W$630,2,0))</f>
        <v>0</v>
      </c>
      <c r="AA146" s="11">
        <f>IF(ISNA(VLOOKUP(CONCATENATE($B146,AA$2,"multi"),'II-SUB'!$V$3:$W$630,2,0)),0,VLOOKUP(CONCATENATE($B146,AA$2,"multi"),'II-SUB'!$V$3:$W$630,2,0))</f>
        <v>0</v>
      </c>
      <c r="AB146" s="11">
        <f>IF(ISNA(VLOOKUP(CONCATENATE($B146,AB$2,"multi"),'II-SUB'!$V$3:$W$630,2,0)),0,VLOOKUP(CONCATENATE($B146,AB$2,"multi"),'II-SUB'!$V$3:$W$630,2,0))</f>
        <v>0</v>
      </c>
      <c r="AC146" s="11">
        <f>IF(ISNA(VLOOKUP(CONCATENATE($B146,AC$2,"multi"),'II-SUB'!$V$3:$W$630,2,0)),0,VLOOKUP(CONCATENATE($B146,AC$2,"multi"),'II-SUB'!$V$3:$W$630,2,0))</f>
        <v>0</v>
      </c>
      <c r="AD146" s="11">
        <f>SUM(Q146:AC146)</f>
        <v>0</v>
      </c>
      <c r="AE146" s="11">
        <f>IF(ISNA(VLOOKUP(CONCATENATE($B146,AE$2,"multi"),MW!$V$3:$W$600,2,0)),0,VLOOKUP(CONCATENATE($B146,AE$2,"multi"),MW!$V$3:$W$600,2,0))</f>
        <v>0</v>
      </c>
      <c r="AF146" s="11">
        <f>IF(ISNA(VLOOKUP(CONCATENATE($B146,AF$2,"multi"),MW!$V$3:$W$600,2,0)),0,VLOOKUP(CONCATENATE($B146,AF$2,"multi"),MW!$V$3:$W$600,2,0))</f>
        <v>0</v>
      </c>
      <c r="AG146" s="11">
        <f>IF(ISNA(VLOOKUP(CONCATENATE($B146,AG$2,"multi"),MW!$V$3:$W$600,2,0)),0,VLOOKUP(CONCATENATE($B146,AG$2,"multi"),MW!$V$3:$W$600,2,0))</f>
        <v>0</v>
      </c>
      <c r="AH146" s="11">
        <f>IF(ISNA(VLOOKUP(CONCATENATE($B146,AH$2,"multi"),MW!$V$3:$W$600,2,0)),0,VLOOKUP(CONCATENATE($B146,AH$2,"multi"),MW!$V$3:$W$600,2,0))</f>
        <v>0</v>
      </c>
      <c r="AI146" s="11">
        <f>IF(ISNA(VLOOKUP(CONCATENATE($B146,AI$2,"multi"),MW!$V$3:$W$600,2,0)),0,VLOOKUP(CONCATENATE($B146,AI$2,"multi"),MW!$V$3:$W$600,2,0))</f>
        <v>0</v>
      </c>
      <c r="AJ146" s="11">
        <f>IF(ISNA(VLOOKUP(CONCATENATE($B146,AJ$2,"multi"),MW!$V$3:$W$600,2,0)),0,VLOOKUP(CONCATENATE($B146,AJ$2,"multi"),MW!$V$3:$W$600,2,0))</f>
        <v>0</v>
      </c>
      <c r="AK146" s="11">
        <f>IF(ISNA(VLOOKUP(CONCATENATE($B146,AK$2,"multi"),MW!$V$3:$W$600,2,0)),0,VLOOKUP(CONCATENATE($B146,AK$2,"multi"),MW!$V$3:$W$600,2,0))</f>
        <v>0</v>
      </c>
      <c r="AL146" s="11">
        <f>IF(ISNA(VLOOKUP(CONCATENATE($B146,AL$2,"multi"),MW!$V$3:$W$600,2,0)),0,VLOOKUP(CONCATENATE($B146,AL$2,"multi"),MW!$V$3:$W$600,2,0))</f>
        <v>0</v>
      </c>
      <c r="AM146" s="11">
        <f>IF(ISNA(VLOOKUP(CONCATENATE($B146,AM$2,"multi"),MW!$V$3:$W$600,2,0)),0,VLOOKUP(CONCATENATE($B146,AM$2,"multi"),MW!$V$3:$W$600,2,0))</f>
        <v>0</v>
      </c>
      <c r="AN146" s="11">
        <f>IF(ISNA(VLOOKUP(CONCATENATE($B146,AN$2,"multi"),MW!$V$3:$W$600,2,0)),0,VLOOKUP(CONCATENATE($B146,AN$2,"multi"),MW!$V$3:$W$600,2,0))</f>
        <v>0</v>
      </c>
      <c r="AO146" s="11">
        <f>IF(ISNA(VLOOKUP(CONCATENATE($B146,AO$2,"multi"),MW!$V$3:$W$600,2,0)),0,VLOOKUP(CONCATENATE($B146,AO$2,"multi"),MW!$V$3:$W$600,2,0))</f>
        <v>0</v>
      </c>
      <c r="AP146" s="11">
        <f>SUM(AE146:AO146)</f>
        <v>0</v>
      </c>
      <c r="AQ146" s="11">
        <f>IF(ISNA(VLOOKUP(CONCATENATE($B146,AQ$2,"multi"),'III-SUB'!$V$3:$W$633,2,0)),0,VLOOKUP(CONCATENATE($B146,AQ$2,"multi"),'III-SUB'!$V$3:$W$633,2,0))</f>
        <v>0</v>
      </c>
      <c r="AR146" s="11">
        <f>IF(ISNA(VLOOKUP(CONCATENATE($B146,AR$2,"multi"),'III-SUB'!$V$3:$W$633,2,0)),0,VLOOKUP(CONCATENATE($B146,AR$2,"multi"),'III-SUB'!$V$3:$W$633,2,0))</f>
        <v>0</v>
      </c>
      <c r="AS146" s="11">
        <f>IF(ISNA(VLOOKUP(CONCATENATE($B146,AS$2,"multi"),'III-SUB'!$V$3:$W$633,2,0)),0,VLOOKUP(CONCATENATE($B146,AS$2,"multi"),'III-SUB'!$V$3:$W$633,2,0))</f>
        <v>0</v>
      </c>
      <c r="AT146" s="11">
        <f>IF(ISNA(VLOOKUP(CONCATENATE($B146,AT$2,"multi"),'III-SUB'!$V$3:$W$633,2,0)),0,VLOOKUP(CONCATENATE($B146,AT$2,"multi"),'III-SUB'!$V$3:$W$633,2,0))</f>
        <v>0</v>
      </c>
      <c r="AU146" s="11">
        <f>IF(ISNA(VLOOKUP(CONCATENATE($B146,AU$2,"multi"),'III-SUB'!$V$3:$W$633,2,0)),0,VLOOKUP(CONCATENATE($B146,AU$2,"multi"),'III-SUB'!$V$3:$W$633,2,0))</f>
        <v>0</v>
      </c>
      <c r="AV146" s="11">
        <f>IF(ISNA(VLOOKUP(CONCATENATE($B146,AV$2,"multi"),'III-SUB'!$V$3:$W$633,2,0)),0,VLOOKUP(CONCATENATE($B146,AV$2,"multi"),'III-SUB'!$V$3:$W$633,2,0))</f>
        <v>0</v>
      </c>
      <c r="AW146" s="11">
        <f>IF(ISNA(VLOOKUP(CONCATENATE($B146,AW$2,"multi"),'III-SUB'!$V$3:$W$633,2,0)),0,VLOOKUP(CONCATENATE($B146,AW$2,"multi"),'III-SUB'!$V$3:$W$633,2,0))</f>
        <v>0</v>
      </c>
      <c r="AX146" s="11">
        <f>IF(ISNA(VLOOKUP(CONCATENATE($B146,AX$2,"multi"),'III-SUB'!$V$3:$W$633,2,0)),0,VLOOKUP(CONCATENATE($B146,AX$2,"multi"),'III-SUB'!$V$3:$W$633,2,0))</f>
        <v>0</v>
      </c>
      <c r="AY146" s="11">
        <f>IF(ISNA(VLOOKUP(CONCATENATE($B146,AY$2,"multi"),'III-SUB'!$V$3:$W$633,2,0)),0,VLOOKUP(CONCATENATE($B146,AY$2,"multi"),'III-SUB'!$V$3:$W$633,2,0))</f>
        <v>0</v>
      </c>
      <c r="AZ146" s="11">
        <f>IF(ISNA(VLOOKUP(CONCATENATE($B146,AZ$2,"multi"),'III-SUB'!$V$3:$W$633,2,0)),0,VLOOKUP(CONCATENATE($B146,AZ$2,"multi"),'III-SUB'!$V$3:$W$633,2,0))</f>
        <v>0</v>
      </c>
      <c r="BA146" s="11">
        <f>IF(ISNA(VLOOKUP(CONCATENATE($B146,BA$2,"multi"),'III-SUB'!$V$3:$W$633,2,0)),0,VLOOKUP(CONCATENATE($B146,BA$2,"multi"),'III-SUB'!$V$3:$W$633,2,0))</f>
        <v>0</v>
      </c>
      <c r="BB146" s="11">
        <f>IF(ISNA(VLOOKUP(CONCATENATE($B146,BB$2,"multi"),'III-SUB'!$V$3:$W$633,2,0)),0,VLOOKUP(CONCATENATE($B146,BB$2,"multi"),'III-SUB'!$V$3:$W$633,2,0))</f>
        <v>0</v>
      </c>
      <c r="BC146" s="11">
        <f>IF(ISNA(VLOOKUP(CONCATENATE($B146,BC$2,"multi"),'III-SUB'!$V$3:$W$633,2,0)),0,VLOOKUP(CONCATENATE($B146,BC$2,"multi"),'III-SUB'!$V$3:$W$633,2,0))</f>
        <v>0</v>
      </c>
      <c r="BD146" s="11">
        <f>SUM(AQ146:BC146)</f>
        <v>0</v>
      </c>
      <c r="BE146" s="11">
        <f>IF(ISNA(VLOOKUP(CONCATENATE($B146,AQ$2,"multi"),VHF!$V$3:$W$627,2,0)),0,VLOOKUP(CONCATENATE($B146,AQ$2,"multi"),VHF!$V$3:$W$627,2,0))</f>
        <v>0</v>
      </c>
      <c r="BF146" s="11">
        <f>IF(ISNA(VLOOKUP(CONCATENATE($B146,BF$2,"multi"),UHF!$V$3:$W$612,2,0)),0,VLOOKUP(CONCATENATE($B146,BF$2,"multi"),UHF!$V$3:$W$612,2,0))</f>
        <v>0</v>
      </c>
      <c r="BG146" s="11">
        <f>IF(ISNA(VLOOKUP(CONCATENATE($B146,BG$2,"multi"),UHF!$V$3:$W$612,2,0)),0,VLOOKUP(CONCATENATE($B146,BG$2,"multi"),UHF!$V$3:$W$612,2,0))</f>
        <v>0</v>
      </c>
      <c r="BH146" s="11">
        <f>IF(ISNA(VLOOKUP(CONCATENATE($B146,BH$2,"multi"),UHF!$V$3:$W$612,2,0)),0,VLOOKUP(CONCATENATE($B146,BH$2,"multi"),UHF!$V$3:$W$612,2,0))</f>
        <v>0</v>
      </c>
      <c r="BI146" s="11">
        <f>IF(ISNA(VLOOKUP(CONCATENATE($B146,BI$2,"multi"),UHF!$V$3:$W$612,2,0)),0,VLOOKUP(CONCATENATE($B146,BI$2,"multi"),UHF!$V$3:$W$612,2,0))</f>
        <v>0</v>
      </c>
      <c r="BJ146" s="11">
        <f>IF(ISNA(VLOOKUP(CONCATENATE($B146,BJ$2,"multi"),UHF!$V$3:$W$612,2,0)),0,VLOOKUP(CONCATENATE($B146,BJ$2,"multi"),UHF!$V$3:$W$612,2,0))</f>
        <v>0</v>
      </c>
      <c r="BK146" s="11">
        <f>IF(ISNA(VLOOKUP(CONCATENATE($B146,BK$2,"multi"),UHF!$V$3:$W$612,2,0)),0,VLOOKUP(CONCATENATE($B146,BK$2,"multi"),UHF!$V$3:$W$612,2,0))</f>
        <v>0</v>
      </c>
      <c r="BL146" s="11">
        <f>IF(ISNA(VLOOKUP(CONCATENATE($B146,BL$2,"multi"),UHF!$V$3:$W$612,2,0)),0,VLOOKUP(CONCATENATE($B146,BL$2,"multi"),UHF!$V$3:$W$612,2,0))</f>
        <v>0</v>
      </c>
      <c r="BM146" s="11">
        <f>IF(ISNA(VLOOKUP(CONCATENATE($B146,BM$2,"multi"),UHF!$V$3:$W$612,2,0)),0,VLOOKUP(CONCATENATE($B146,BM$2,"multi"),UHF!$V$3:$W$612,2,0))</f>
        <v>0</v>
      </c>
      <c r="BN146" s="11">
        <f>IF(ISNA(VLOOKUP(CONCATENATE($B146,BN$2,"multi"),UHF!$V$3:$W$612,2,0)),0,VLOOKUP(CONCATENATE($B146,BN$2,"multi"),UHF!$V$3:$W$612,2,0))</f>
        <v>0</v>
      </c>
      <c r="BO146" s="11">
        <f>IF(ISNA(VLOOKUP(CONCATENATE($B146,BO$2,"multi"),UHF!$V$3:$W$612,2,0)),0,VLOOKUP(CONCATENATE($B146,BO$2,"multi"),UHF!$V$3:$W$612,2,0))</f>
        <v>0</v>
      </c>
      <c r="BP146" s="11">
        <f>IF(ISNA(VLOOKUP(CONCATENATE($B146,BP$2,"multi"),UHF!$V$3:$W$612,2,0)),0,VLOOKUP(CONCATENATE($B146,BP$2,"multi"),UHF!$V$3:$W$612,2,0))</f>
        <v>0</v>
      </c>
      <c r="BQ146" s="11">
        <f>IF(ISNA(VLOOKUP(CONCATENATE($B146,BQ$2,"multi"),UHF!$V$3:$W$612,2,0)),0,VLOOKUP(CONCATENATE($B146,BQ$2,"multi"),UHF!$V$3:$W$612,2,0))</f>
        <v>0</v>
      </c>
      <c r="BR146" s="11">
        <f>SUM(BF146:BQ146)</f>
        <v>0</v>
      </c>
      <c r="BS146" s="11">
        <f>IF(ISNA(VLOOKUP(CONCATENATE($B146,BS$2,"multi"),'A1'!$V$3:$W$612,2,0)),0,VLOOKUP(CONCATENATE($B146,BS$2,"multi"),'A1'!$V$3:$W$612,2,0))</f>
        <v>0</v>
      </c>
    </row>
    <row r="147" spans="2:71" x14ac:dyDescent="0.2">
      <c r="B147" s="8">
        <f>'Seznam-MO'!A147</f>
        <v>0</v>
      </c>
      <c r="C147" s="11">
        <f>IF(ISNA(VLOOKUP(CONCATENATE($B147,C$2,"multi"),'I-SUB'!$V$3:$W$624,2,0)),0,VLOOKUP(CONCATENATE($B147,C$2,"multi"),'I-SUB'!$V$3:$W$624,2,0))</f>
        <v>0</v>
      </c>
      <c r="D147" s="11">
        <f>IF(ISNA(VLOOKUP(CONCATENATE($B147,D$2,"multi"),'I-SUB'!$V$3:$W$624,2,0)),0,VLOOKUP(CONCATENATE($B147,D$2,"multi"),'I-SUB'!$V$3:$W$624,2,0))</f>
        <v>0</v>
      </c>
      <c r="E147" s="11">
        <f>IF(ISNA(VLOOKUP(CONCATENATE($B147,E$2,"multi"),'I-SUB'!$V$3:$W$624,2,0)),0,VLOOKUP(CONCATENATE($B147,E$2,"multi"),'I-SUB'!$V$3:$W$624,2,0))</f>
        <v>0</v>
      </c>
      <c r="F147" s="11">
        <f>IF(ISNA(VLOOKUP(CONCATENATE($B147,F$2,"multi"),'I-SUB'!$V$3:$W$624,2,0)),0,VLOOKUP(CONCATENATE($B147,F$2,"multi"),'I-SUB'!$V$3:$W$624,2,0))</f>
        <v>0</v>
      </c>
      <c r="G147" s="11">
        <f>IF(ISNA(VLOOKUP(CONCATENATE($B147,G$2,"multi"),'I-SUB'!$V$3:$W$624,2,0)),0,VLOOKUP(CONCATENATE($B147,G$2,"multi"),'I-SUB'!$V$3:$W$624,2,0))</f>
        <v>0</v>
      </c>
      <c r="H147" s="11">
        <f>IF(ISNA(VLOOKUP(CONCATENATE($B147,H$2,"multi"),'I-SUB'!$V$3:$W$624,2,0)),0,VLOOKUP(CONCATENATE($B147,H$2,"multi"),'I-SUB'!$V$3:$W$624,2,0))</f>
        <v>0</v>
      </c>
      <c r="I147" s="11">
        <f>IF(ISNA(VLOOKUP(CONCATENATE($B147,I$2,"multi"),'I-SUB'!$V$3:$W$624,2,0)),0,VLOOKUP(CONCATENATE($B147,I$2,"multi"),'I-SUB'!$V$3:$W$624,2,0))</f>
        <v>0</v>
      </c>
      <c r="J147" s="11">
        <f>IF(ISNA(VLOOKUP(CONCATENATE($B147,J$2,"multi"),'I-SUB'!$V$3:$W$624,2,0)),0,VLOOKUP(CONCATENATE($B147,J$2,"multi"),'I-SUB'!$V$3:$W$624,2,0))</f>
        <v>0</v>
      </c>
      <c r="K147" s="11">
        <f>IF(ISNA(VLOOKUP(CONCATENATE($B147,K$2,"multi"),'I-SUB'!$V$3:$W$624,2,0)),0,VLOOKUP(CONCATENATE($B147,K$2,"multi"),'I-SUB'!$V$3:$W$624,2,0))</f>
        <v>0</v>
      </c>
      <c r="L147" s="11">
        <f>IF(ISNA(VLOOKUP(CONCATENATE($B147,L$2,"multi"),'I-SUB'!$V$3:$W$624,2,0)),0,VLOOKUP(CONCATENATE($B147,L$2,"multi"),'I-SUB'!$V$3:$W$624,2,0))</f>
        <v>0</v>
      </c>
      <c r="M147" s="11">
        <f>IF(ISNA(VLOOKUP(CONCATENATE($B147,M$2,"multi"),'I-SUB'!$V$3:$W$624,2,0)),0,VLOOKUP(CONCATENATE($B147,M$2,"multi"),'I-SUB'!$V$3:$W$624,2,0))</f>
        <v>0</v>
      </c>
      <c r="N147" s="11">
        <f>IF(ISNA(VLOOKUP(CONCATENATE($B147,N$2,"multi"),'I-SUB'!$V$3:$W$624,2,0)),0,VLOOKUP(CONCATENATE($B147,N$2,"multi"),'I-SUB'!$V$3:$W$624,2,0))</f>
        <v>0</v>
      </c>
      <c r="O147" s="11">
        <f>IF(ISNA(VLOOKUP(CONCATENATE($B147,O$2,"multi"),'I-SUB'!$V$3:$W$624,2,0)),0,VLOOKUP(CONCATENATE($B147,O$2,"multi"),'I-SUB'!$V$3:$W$624,2,0))</f>
        <v>0</v>
      </c>
      <c r="P147" s="11">
        <f>SUM(C147:O147)</f>
        <v>0</v>
      </c>
      <c r="Q147" s="11">
        <f>IF(ISNA(VLOOKUP(CONCATENATE($B147,Q$2,"multi"),'II-SUB'!$V$3:$W$630,2,0)),0,VLOOKUP(CONCATENATE($B147,Q$2,"multi"),'II-SUB'!$V$3:$W$630,2,0))</f>
        <v>0</v>
      </c>
      <c r="R147" s="11">
        <f>IF(ISNA(VLOOKUP(CONCATENATE($B147,R$2,"multi"),'II-SUB'!$V$3:$W$630,2,0)),0,VLOOKUP(CONCATENATE($B147,R$2,"multi"),'II-SUB'!$V$3:$W$630,2,0))</f>
        <v>0</v>
      </c>
      <c r="S147" s="11">
        <f>IF(ISNA(VLOOKUP(CONCATENATE($B147,S$2,"multi"),'II-SUB'!$V$3:$W$630,2,0)),0,VLOOKUP(CONCATENATE($B147,S$2,"multi"),'II-SUB'!$V$3:$W$630,2,0))</f>
        <v>0</v>
      </c>
      <c r="T147" s="11">
        <f>IF(ISNA(VLOOKUP(CONCATENATE($B147,T$2,"multi"),'II-SUB'!$V$3:$W$630,2,0)),0,VLOOKUP(CONCATENATE($B147,T$2,"multi"),'II-SUB'!$V$3:$W$630,2,0))</f>
        <v>0</v>
      </c>
      <c r="U147" s="11">
        <f>IF(ISNA(VLOOKUP(CONCATENATE($B147,U$2,"multi"),'II-SUB'!$V$3:$W$630,2,0)),0,VLOOKUP(CONCATENATE($B147,U$2,"multi"),'II-SUB'!$V$3:$W$630,2,0))</f>
        <v>0</v>
      </c>
      <c r="V147" s="11">
        <f>IF(ISNA(VLOOKUP(CONCATENATE($B147,V$2,"multi"),'II-SUB'!$V$3:$W$630,2,0)),0,VLOOKUP(CONCATENATE($B147,V$2,"multi"),'II-SUB'!$V$3:$W$630,2,0))</f>
        <v>0</v>
      </c>
      <c r="W147" s="11">
        <f>IF(ISNA(VLOOKUP(CONCATENATE($B147,W$2,"multi"),'II-SUB'!$V$3:$W$630,2,0)),0,VLOOKUP(CONCATENATE($B147,W$2,"multi"),'II-SUB'!$V$3:$W$630,2,0))</f>
        <v>0</v>
      </c>
      <c r="X147" s="11">
        <f>IF(ISNA(VLOOKUP(CONCATENATE($B147,X$2,"multi"),'II-SUB'!$V$3:$W$630,2,0)),0,VLOOKUP(CONCATENATE($B147,X$2,"multi"),'II-SUB'!$V$3:$W$630,2,0))</f>
        <v>0</v>
      </c>
      <c r="Y147" s="11">
        <f>IF(ISNA(VLOOKUP(CONCATENATE($B147,Y$2,"multi"),'II-SUB'!$V$3:$W$630,2,0)),0,VLOOKUP(CONCATENATE($B147,Y$2,"multi"),'II-SUB'!$V$3:$W$630,2,0))</f>
        <v>0</v>
      </c>
      <c r="Z147" s="11">
        <f>IF(ISNA(VLOOKUP(CONCATENATE($B147,Z$2,"multi"),'II-SUB'!$V$3:$W$630,2,0)),0,VLOOKUP(CONCATENATE($B147,Z$2,"multi"),'II-SUB'!$V$3:$W$630,2,0))</f>
        <v>0</v>
      </c>
      <c r="AA147" s="11">
        <f>IF(ISNA(VLOOKUP(CONCATENATE($B147,AA$2,"multi"),'II-SUB'!$V$3:$W$630,2,0)),0,VLOOKUP(CONCATENATE($B147,AA$2,"multi"),'II-SUB'!$V$3:$W$630,2,0))</f>
        <v>0</v>
      </c>
      <c r="AB147" s="11">
        <f>IF(ISNA(VLOOKUP(CONCATENATE($B147,AB$2,"multi"),'II-SUB'!$V$3:$W$630,2,0)),0,VLOOKUP(CONCATENATE($B147,AB$2,"multi"),'II-SUB'!$V$3:$W$630,2,0))</f>
        <v>0</v>
      </c>
      <c r="AC147" s="11">
        <f>IF(ISNA(VLOOKUP(CONCATENATE($B147,AC$2,"multi"),'II-SUB'!$V$3:$W$630,2,0)),0,VLOOKUP(CONCATENATE($B147,AC$2,"multi"),'II-SUB'!$V$3:$W$630,2,0))</f>
        <v>0</v>
      </c>
      <c r="AD147" s="11">
        <f>SUM(Q147:AC147)</f>
        <v>0</v>
      </c>
      <c r="AE147" s="11">
        <f>IF(ISNA(VLOOKUP(CONCATENATE($B147,AE$2,"multi"),MW!$V$3:$W$600,2,0)),0,VLOOKUP(CONCATENATE($B147,AE$2,"multi"),MW!$V$3:$W$600,2,0))</f>
        <v>0</v>
      </c>
      <c r="AF147" s="11">
        <f>IF(ISNA(VLOOKUP(CONCATENATE($B147,AF$2,"multi"),MW!$V$3:$W$600,2,0)),0,VLOOKUP(CONCATENATE($B147,AF$2,"multi"),MW!$V$3:$W$600,2,0))</f>
        <v>0</v>
      </c>
      <c r="AG147" s="11">
        <f>IF(ISNA(VLOOKUP(CONCATENATE($B147,AG$2,"multi"),MW!$V$3:$W$600,2,0)),0,VLOOKUP(CONCATENATE($B147,AG$2,"multi"),MW!$V$3:$W$600,2,0))</f>
        <v>0</v>
      </c>
      <c r="AH147" s="11">
        <f>IF(ISNA(VLOOKUP(CONCATENATE($B147,AH$2,"multi"),MW!$V$3:$W$600,2,0)),0,VLOOKUP(CONCATENATE($B147,AH$2,"multi"),MW!$V$3:$W$600,2,0))</f>
        <v>0</v>
      </c>
      <c r="AI147" s="11">
        <f>IF(ISNA(VLOOKUP(CONCATENATE($B147,AI$2,"multi"),MW!$V$3:$W$600,2,0)),0,VLOOKUP(CONCATENATE($B147,AI$2,"multi"),MW!$V$3:$W$600,2,0))</f>
        <v>0</v>
      </c>
      <c r="AJ147" s="11">
        <f>IF(ISNA(VLOOKUP(CONCATENATE($B147,AJ$2,"multi"),MW!$V$3:$W$600,2,0)),0,VLOOKUP(CONCATENATE($B147,AJ$2,"multi"),MW!$V$3:$W$600,2,0))</f>
        <v>0</v>
      </c>
      <c r="AK147" s="11">
        <f>IF(ISNA(VLOOKUP(CONCATENATE($B147,AK$2,"multi"),MW!$V$3:$W$600,2,0)),0,VLOOKUP(CONCATENATE($B147,AK$2,"multi"),MW!$V$3:$W$600,2,0))</f>
        <v>0</v>
      </c>
      <c r="AL147" s="11">
        <f>IF(ISNA(VLOOKUP(CONCATENATE($B147,AL$2,"multi"),MW!$V$3:$W$600,2,0)),0,VLOOKUP(CONCATENATE($B147,AL$2,"multi"),MW!$V$3:$W$600,2,0))</f>
        <v>0</v>
      </c>
      <c r="AM147" s="11">
        <f>IF(ISNA(VLOOKUP(CONCATENATE($B147,AM$2,"multi"),MW!$V$3:$W$600,2,0)),0,VLOOKUP(CONCATENATE($B147,AM$2,"multi"),MW!$V$3:$W$600,2,0))</f>
        <v>0</v>
      </c>
      <c r="AN147" s="11">
        <f>IF(ISNA(VLOOKUP(CONCATENATE($B147,AN$2,"multi"),MW!$V$3:$W$600,2,0)),0,VLOOKUP(CONCATENATE($B147,AN$2,"multi"),MW!$V$3:$W$600,2,0))</f>
        <v>0</v>
      </c>
      <c r="AO147" s="11">
        <f>IF(ISNA(VLOOKUP(CONCATENATE($B147,AO$2,"multi"),MW!$V$3:$W$600,2,0)),0,VLOOKUP(CONCATENATE($B147,AO$2,"multi"),MW!$V$3:$W$600,2,0))</f>
        <v>0</v>
      </c>
      <c r="AP147" s="11">
        <f>SUM(AE147:AO147)</f>
        <v>0</v>
      </c>
      <c r="AQ147" s="11">
        <f>IF(ISNA(VLOOKUP(CONCATENATE($B147,AQ$2,"multi"),'III-SUB'!$V$3:$W$633,2,0)),0,VLOOKUP(CONCATENATE($B147,AQ$2,"multi"),'III-SUB'!$V$3:$W$633,2,0))</f>
        <v>0</v>
      </c>
      <c r="AR147" s="11">
        <f>IF(ISNA(VLOOKUP(CONCATENATE($B147,AR$2,"multi"),'III-SUB'!$V$3:$W$633,2,0)),0,VLOOKUP(CONCATENATE($B147,AR$2,"multi"),'III-SUB'!$V$3:$W$633,2,0))</f>
        <v>0</v>
      </c>
      <c r="AS147" s="11">
        <f>IF(ISNA(VLOOKUP(CONCATENATE($B147,AS$2,"multi"),'III-SUB'!$V$3:$W$633,2,0)),0,VLOOKUP(CONCATENATE($B147,AS$2,"multi"),'III-SUB'!$V$3:$W$633,2,0))</f>
        <v>0</v>
      </c>
      <c r="AT147" s="11">
        <f>IF(ISNA(VLOOKUP(CONCATENATE($B147,AT$2,"multi"),'III-SUB'!$V$3:$W$633,2,0)),0,VLOOKUP(CONCATENATE($B147,AT$2,"multi"),'III-SUB'!$V$3:$W$633,2,0))</f>
        <v>0</v>
      </c>
      <c r="AU147" s="11">
        <f>IF(ISNA(VLOOKUP(CONCATENATE($B147,AU$2,"multi"),'III-SUB'!$V$3:$W$633,2,0)),0,VLOOKUP(CONCATENATE($B147,AU$2,"multi"),'III-SUB'!$V$3:$W$633,2,0))</f>
        <v>0</v>
      </c>
      <c r="AV147" s="11">
        <f>IF(ISNA(VLOOKUP(CONCATENATE($B147,AV$2,"multi"),'III-SUB'!$V$3:$W$633,2,0)),0,VLOOKUP(CONCATENATE($B147,AV$2,"multi"),'III-SUB'!$V$3:$W$633,2,0))</f>
        <v>0</v>
      </c>
      <c r="AW147" s="11">
        <f>IF(ISNA(VLOOKUP(CONCATENATE($B147,AW$2,"multi"),'III-SUB'!$V$3:$W$633,2,0)),0,VLOOKUP(CONCATENATE($B147,AW$2,"multi"),'III-SUB'!$V$3:$W$633,2,0))</f>
        <v>0</v>
      </c>
      <c r="AX147" s="11">
        <f>IF(ISNA(VLOOKUP(CONCATENATE($B147,AX$2,"multi"),'III-SUB'!$V$3:$W$633,2,0)),0,VLOOKUP(CONCATENATE($B147,AX$2,"multi"),'III-SUB'!$V$3:$W$633,2,0))</f>
        <v>0</v>
      </c>
      <c r="AY147" s="11">
        <f>IF(ISNA(VLOOKUP(CONCATENATE($B147,AY$2,"multi"),'III-SUB'!$V$3:$W$633,2,0)),0,VLOOKUP(CONCATENATE($B147,AY$2,"multi"),'III-SUB'!$V$3:$W$633,2,0))</f>
        <v>0</v>
      </c>
      <c r="AZ147" s="11">
        <f>IF(ISNA(VLOOKUP(CONCATENATE($B147,AZ$2,"multi"),'III-SUB'!$V$3:$W$633,2,0)),0,VLOOKUP(CONCATENATE($B147,AZ$2,"multi"),'III-SUB'!$V$3:$W$633,2,0))</f>
        <v>0</v>
      </c>
      <c r="BA147" s="11">
        <f>IF(ISNA(VLOOKUP(CONCATENATE($B147,BA$2,"multi"),'III-SUB'!$V$3:$W$633,2,0)),0,VLOOKUP(CONCATENATE($B147,BA$2,"multi"),'III-SUB'!$V$3:$W$633,2,0))</f>
        <v>0</v>
      </c>
      <c r="BB147" s="11">
        <f>IF(ISNA(VLOOKUP(CONCATENATE($B147,BB$2,"multi"),'III-SUB'!$V$3:$W$633,2,0)),0,VLOOKUP(CONCATENATE($B147,BB$2,"multi"),'III-SUB'!$V$3:$W$633,2,0))</f>
        <v>0</v>
      </c>
      <c r="BC147" s="11">
        <f>IF(ISNA(VLOOKUP(CONCATENATE($B147,BC$2,"multi"),'III-SUB'!$V$3:$W$633,2,0)),0,VLOOKUP(CONCATENATE($B147,BC$2,"multi"),'III-SUB'!$V$3:$W$633,2,0))</f>
        <v>0</v>
      </c>
      <c r="BD147" s="11">
        <f>SUM(AQ147:BC147)</f>
        <v>0</v>
      </c>
      <c r="BE147" s="11">
        <f>IF(ISNA(VLOOKUP(CONCATENATE($B147,AQ$2,"multi"),VHF!$V$3:$W$627,2,0)),0,VLOOKUP(CONCATENATE($B147,AQ$2,"multi"),VHF!$V$3:$W$627,2,0))</f>
        <v>0</v>
      </c>
      <c r="BF147" s="11">
        <f>IF(ISNA(VLOOKUP(CONCATENATE($B147,BF$2,"multi"),UHF!$V$3:$W$612,2,0)),0,VLOOKUP(CONCATENATE($B147,BF$2,"multi"),UHF!$V$3:$W$612,2,0))</f>
        <v>0</v>
      </c>
      <c r="BG147" s="11">
        <f>IF(ISNA(VLOOKUP(CONCATENATE($B147,BG$2,"multi"),UHF!$V$3:$W$612,2,0)),0,VLOOKUP(CONCATENATE($B147,BG$2,"multi"),UHF!$V$3:$W$612,2,0))</f>
        <v>0</v>
      </c>
      <c r="BH147" s="11">
        <f>IF(ISNA(VLOOKUP(CONCATENATE($B147,BH$2,"multi"),UHF!$V$3:$W$612,2,0)),0,VLOOKUP(CONCATENATE($B147,BH$2,"multi"),UHF!$V$3:$W$612,2,0))</f>
        <v>0</v>
      </c>
      <c r="BI147" s="11">
        <f>IF(ISNA(VLOOKUP(CONCATENATE($B147,BI$2,"multi"),UHF!$V$3:$W$612,2,0)),0,VLOOKUP(CONCATENATE($B147,BI$2,"multi"),UHF!$V$3:$W$612,2,0))</f>
        <v>0</v>
      </c>
      <c r="BJ147" s="11">
        <f>IF(ISNA(VLOOKUP(CONCATENATE($B147,BJ$2,"multi"),UHF!$V$3:$W$612,2,0)),0,VLOOKUP(CONCATENATE($B147,BJ$2,"multi"),UHF!$V$3:$W$612,2,0))</f>
        <v>0</v>
      </c>
      <c r="BK147" s="11">
        <f>IF(ISNA(VLOOKUP(CONCATENATE($B147,BK$2,"multi"),UHF!$V$3:$W$612,2,0)),0,VLOOKUP(CONCATENATE($B147,BK$2,"multi"),UHF!$V$3:$W$612,2,0))</f>
        <v>0</v>
      </c>
      <c r="BL147" s="11">
        <f>IF(ISNA(VLOOKUP(CONCATENATE($B147,BL$2,"multi"),UHF!$V$3:$W$612,2,0)),0,VLOOKUP(CONCATENATE($B147,BL$2,"multi"),UHF!$V$3:$W$612,2,0))</f>
        <v>0</v>
      </c>
      <c r="BM147" s="11">
        <f>IF(ISNA(VLOOKUP(CONCATENATE($B147,BM$2,"multi"),UHF!$V$3:$W$612,2,0)),0,VLOOKUP(CONCATENATE($B147,BM$2,"multi"),UHF!$V$3:$W$612,2,0))</f>
        <v>0</v>
      </c>
      <c r="BN147" s="11">
        <f>IF(ISNA(VLOOKUP(CONCATENATE($B147,BN$2,"multi"),UHF!$V$3:$W$612,2,0)),0,VLOOKUP(CONCATENATE($B147,BN$2,"multi"),UHF!$V$3:$W$612,2,0))</f>
        <v>0</v>
      </c>
      <c r="BO147" s="11">
        <f>IF(ISNA(VLOOKUP(CONCATENATE($B147,BO$2,"multi"),UHF!$V$3:$W$612,2,0)),0,VLOOKUP(CONCATENATE($B147,BO$2,"multi"),UHF!$V$3:$W$612,2,0))</f>
        <v>0</v>
      </c>
      <c r="BP147" s="11">
        <f>IF(ISNA(VLOOKUP(CONCATENATE($B147,BP$2,"multi"),UHF!$V$3:$W$612,2,0)),0,VLOOKUP(CONCATENATE($B147,BP$2,"multi"),UHF!$V$3:$W$612,2,0))</f>
        <v>0</v>
      </c>
      <c r="BQ147" s="11">
        <f>IF(ISNA(VLOOKUP(CONCATENATE($B147,BQ$2,"multi"),UHF!$V$3:$W$612,2,0)),0,VLOOKUP(CONCATENATE($B147,BQ$2,"multi"),UHF!$V$3:$W$612,2,0))</f>
        <v>0</v>
      </c>
      <c r="BR147" s="11">
        <f>SUM(BF147:BQ147)</f>
        <v>0</v>
      </c>
      <c r="BS147" s="11">
        <f>IF(ISNA(VLOOKUP(CONCATENATE($B147,BS$2,"multi"),'A1'!$V$3:$W$612,2,0)),0,VLOOKUP(CONCATENATE($B147,BS$2,"multi"),'A1'!$V$3:$W$612,2,0))</f>
        <v>0</v>
      </c>
    </row>
    <row r="148" spans="2:71" x14ac:dyDescent="0.2">
      <c r="B148" s="8">
        <f>'Seznam-MO'!A148</f>
        <v>0</v>
      </c>
      <c r="C148" s="11">
        <f>IF(ISNA(VLOOKUP(CONCATENATE($B148,C$2,"multi"),'I-SUB'!$V$3:$W$624,2,0)),0,VLOOKUP(CONCATENATE($B148,C$2,"multi"),'I-SUB'!$V$3:$W$624,2,0))</f>
        <v>0</v>
      </c>
      <c r="D148" s="11">
        <f>IF(ISNA(VLOOKUP(CONCATENATE($B148,D$2,"multi"),'I-SUB'!$V$3:$W$624,2,0)),0,VLOOKUP(CONCATENATE($B148,D$2,"multi"),'I-SUB'!$V$3:$W$624,2,0))</f>
        <v>0</v>
      </c>
      <c r="E148" s="11">
        <f>IF(ISNA(VLOOKUP(CONCATENATE($B148,E$2,"multi"),'I-SUB'!$V$3:$W$624,2,0)),0,VLOOKUP(CONCATENATE($B148,E$2,"multi"),'I-SUB'!$V$3:$W$624,2,0))</f>
        <v>0</v>
      </c>
      <c r="F148" s="11">
        <f>IF(ISNA(VLOOKUP(CONCATENATE($B148,F$2,"multi"),'I-SUB'!$V$3:$W$624,2,0)),0,VLOOKUP(CONCATENATE($B148,F$2,"multi"),'I-SUB'!$V$3:$W$624,2,0))</f>
        <v>0</v>
      </c>
      <c r="G148" s="11">
        <f>IF(ISNA(VLOOKUP(CONCATENATE($B148,G$2,"multi"),'I-SUB'!$V$3:$W$624,2,0)),0,VLOOKUP(CONCATENATE($B148,G$2,"multi"),'I-SUB'!$V$3:$W$624,2,0))</f>
        <v>0</v>
      </c>
      <c r="H148" s="11">
        <f>IF(ISNA(VLOOKUP(CONCATENATE($B148,H$2,"multi"),'I-SUB'!$V$3:$W$624,2,0)),0,VLOOKUP(CONCATENATE($B148,H$2,"multi"),'I-SUB'!$V$3:$W$624,2,0))</f>
        <v>0</v>
      </c>
      <c r="I148" s="11">
        <f>IF(ISNA(VLOOKUP(CONCATENATE($B148,I$2,"multi"),'I-SUB'!$V$3:$W$624,2,0)),0,VLOOKUP(CONCATENATE($B148,I$2,"multi"),'I-SUB'!$V$3:$W$624,2,0))</f>
        <v>0</v>
      </c>
      <c r="J148" s="11">
        <f>IF(ISNA(VLOOKUP(CONCATENATE($B148,J$2,"multi"),'I-SUB'!$V$3:$W$624,2,0)),0,VLOOKUP(CONCATENATE($B148,J$2,"multi"),'I-SUB'!$V$3:$W$624,2,0))</f>
        <v>0</v>
      </c>
      <c r="K148" s="11">
        <f>IF(ISNA(VLOOKUP(CONCATENATE($B148,K$2,"multi"),'I-SUB'!$V$3:$W$624,2,0)),0,VLOOKUP(CONCATENATE($B148,K$2,"multi"),'I-SUB'!$V$3:$W$624,2,0))</f>
        <v>0</v>
      </c>
      <c r="L148" s="11">
        <f>IF(ISNA(VLOOKUP(CONCATENATE($B148,L$2,"multi"),'I-SUB'!$V$3:$W$624,2,0)),0,VLOOKUP(CONCATENATE($B148,L$2,"multi"),'I-SUB'!$V$3:$W$624,2,0))</f>
        <v>0</v>
      </c>
      <c r="M148" s="11">
        <f>IF(ISNA(VLOOKUP(CONCATENATE($B148,M$2,"multi"),'I-SUB'!$V$3:$W$624,2,0)),0,VLOOKUP(CONCATENATE($B148,M$2,"multi"),'I-SUB'!$V$3:$W$624,2,0))</f>
        <v>0</v>
      </c>
      <c r="N148" s="11">
        <f>IF(ISNA(VLOOKUP(CONCATENATE($B148,N$2,"multi"),'I-SUB'!$V$3:$W$624,2,0)),0,VLOOKUP(CONCATENATE($B148,N$2,"multi"),'I-SUB'!$V$3:$W$624,2,0))</f>
        <v>0</v>
      </c>
      <c r="O148" s="11">
        <f>IF(ISNA(VLOOKUP(CONCATENATE($B148,O$2,"multi"),'I-SUB'!$V$3:$W$624,2,0)),0,VLOOKUP(CONCATENATE($B148,O$2,"multi"),'I-SUB'!$V$3:$W$624,2,0))</f>
        <v>0</v>
      </c>
      <c r="P148" s="11">
        <f>SUM(C148:O148)</f>
        <v>0</v>
      </c>
      <c r="Q148" s="11">
        <f>IF(ISNA(VLOOKUP(CONCATENATE($B148,Q$2,"multi"),'II-SUB'!$V$3:$W$630,2,0)),0,VLOOKUP(CONCATENATE($B148,Q$2,"multi"),'II-SUB'!$V$3:$W$630,2,0))</f>
        <v>0</v>
      </c>
      <c r="R148" s="11">
        <f>IF(ISNA(VLOOKUP(CONCATENATE($B148,R$2,"multi"),'II-SUB'!$V$3:$W$630,2,0)),0,VLOOKUP(CONCATENATE($B148,R$2,"multi"),'II-SUB'!$V$3:$W$630,2,0))</f>
        <v>0</v>
      </c>
      <c r="S148" s="11">
        <f>IF(ISNA(VLOOKUP(CONCATENATE($B148,S$2,"multi"),'II-SUB'!$V$3:$W$630,2,0)),0,VLOOKUP(CONCATENATE($B148,S$2,"multi"),'II-SUB'!$V$3:$W$630,2,0))</f>
        <v>0</v>
      </c>
      <c r="T148" s="11">
        <f>IF(ISNA(VLOOKUP(CONCATENATE($B148,T$2,"multi"),'II-SUB'!$V$3:$W$630,2,0)),0,VLOOKUP(CONCATENATE($B148,T$2,"multi"),'II-SUB'!$V$3:$W$630,2,0))</f>
        <v>0</v>
      </c>
      <c r="U148" s="11">
        <f>IF(ISNA(VLOOKUP(CONCATENATE($B148,U$2,"multi"),'II-SUB'!$V$3:$W$630,2,0)),0,VLOOKUP(CONCATENATE($B148,U$2,"multi"),'II-SUB'!$V$3:$W$630,2,0))</f>
        <v>0</v>
      </c>
      <c r="V148" s="11">
        <f>IF(ISNA(VLOOKUP(CONCATENATE($B148,V$2,"multi"),'II-SUB'!$V$3:$W$630,2,0)),0,VLOOKUP(CONCATENATE($B148,V$2,"multi"),'II-SUB'!$V$3:$W$630,2,0))</f>
        <v>0</v>
      </c>
      <c r="W148" s="11">
        <f>IF(ISNA(VLOOKUP(CONCATENATE($B148,W$2,"multi"),'II-SUB'!$V$3:$W$630,2,0)),0,VLOOKUP(CONCATENATE($B148,W$2,"multi"),'II-SUB'!$V$3:$W$630,2,0))</f>
        <v>0</v>
      </c>
      <c r="X148" s="11">
        <f>IF(ISNA(VLOOKUP(CONCATENATE($B148,X$2,"multi"),'II-SUB'!$V$3:$W$630,2,0)),0,VLOOKUP(CONCATENATE($B148,X$2,"multi"),'II-SUB'!$V$3:$W$630,2,0))</f>
        <v>0</v>
      </c>
      <c r="Y148" s="11">
        <f>IF(ISNA(VLOOKUP(CONCATENATE($B148,Y$2,"multi"),'II-SUB'!$V$3:$W$630,2,0)),0,VLOOKUP(CONCATENATE($B148,Y$2,"multi"),'II-SUB'!$V$3:$W$630,2,0))</f>
        <v>0</v>
      </c>
      <c r="Z148" s="11">
        <f>IF(ISNA(VLOOKUP(CONCATENATE($B148,Z$2,"multi"),'II-SUB'!$V$3:$W$630,2,0)),0,VLOOKUP(CONCATENATE($B148,Z$2,"multi"),'II-SUB'!$V$3:$W$630,2,0))</f>
        <v>0</v>
      </c>
      <c r="AA148" s="11">
        <f>IF(ISNA(VLOOKUP(CONCATENATE($B148,AA$2,"multi"),'II-SUB'!$V$3:$W$630,2,0)),0,VLOOKUP(CONCATENATE($B148,AA$2,"multi"),'II-SUB'!$V$3:$W$630,2,0))</f>
        <v>0</v>
      </c>
      <c r="AB148" s="11">
        <f>IF(ISNA(VLOOKUP(CONCATENATE($B148,AB$2,"multi"),'II-SUB'!$V$3:$W$630,2,0)),0,VLOOKUP(CONCATENATE($B148,AB$2,"multi"),'II-SUB'!$V$3:$W$630,2,0))</f>
        <v>0</v>
      </c>
      <c r="AC148" s="11">
        <f>IF(ISNA(VLOOKUP(CONCATENATE($B148,AC$2,"multi"),'II-SUB'!$V$3:$W$630,2,0)),0,VLOOKUP(CONCATENATE($B148,AC$2,"multi"),'II-SUB'!$V$3:$W$630,2,0))</f>
        <v>0</v>
      </c>
      <c r="AD148" s="11">
        <f>SUM(Q148:AC148)</f>
        <v>0</v>
      </c>
      <c r="AE148" s="11">
        <f>IF(ISNA(VLOOKUP(CONCATENATE($B148,AE$2,"multi"),MW!$V$3:$W$600,2,0)),0,VLOOKUP(CONCATENATE($B148,AE$2,"multi"),MW!$V$3:$W$600,2,0))</f>
        <v>0</v>
      </c>
      <c r="AF148" s="11">
        <f>IF(ISNA(VLOOKUP(CONCATENATE($B148,AF$2,"multi"),MW!$V$3:$W$600,2,0)),0,VLOOKUP(CONCATENATE($B148,AF$2,"multi"),MW!$V$3:$W$600,2,0))</f>
        <v>0</v>
      </c>
      <c r="AG148" s="11">
        <f>IF(ISNA(VLOOKUP(CONCATENATE($B148,AG$2,"multi"),MW!$V$3:$W$600,2,0)),0,VLOOKUP(CONCATENATE($B148,AG$2,"multi"),MW!$V$3:$W$600,2,0))</f>
        <v>0</v>
      </c>
      <c r="AH148" s="11">
        <f>IF(ISNA(VLOOKUP(CONCATENATE($B148,AH$2,"multi"),MW!$V$3:$W$600,2,0)),0,VLOOKUP(CONCATENATE($B148,AH$2,"multi"),MW!$V$3:$W$600,2,0))</f>
        <v>0</v>
      </c>
      <c r="AI148" s="11">
        <f>IF(ISNA(VLOOKUP(CONCATENATE($B148,AI$2,"multi"),MW!$V$3:$W$600,2,0)),0,VLOOKUP(CONCATENATE($B148,AI$2,"multi"),MW!$V$3:$W$600,2,0))</f>
        <v>0</v>
      </c>
      <c r="AJ148" s="11">
        <f>IF(ISNA(VLOOKUP(CONCATENATE($B148,AJ$2,"multi"),MW!$V$3:$W$600,2,0)),0,VLOOKUP(CONCATENATE($B148,AJ$2,"multi"),MW!$V$3:$W$600,2,0))</f>
        <v>0</v>
      </c>
      <c r="AK148" s="11">
        <f>IF(ISNA(VLOOKUP(CONCATENATE($B148,AK$2,"multi"),MW!$V$3:$W$600,2,0)),0,VLOOKUP(CONCATENATE($B148,AK$2,"multi"),MW!$V$3:$W$600,2,0))</f>
        <v>0</v>
      </c>
      <c r="AL148" s="11">
        <f>IF(ISNA(VLOOKUP(CONCATENATE($B148,AL$2,"multi"),MW!$V$3:$W$600,2,0)),0,VLOOKUP(CONCATENATE($B148,AL$2,"multi"),MW!$V$3:$W$600,2,0))</f>
        <v>0</v>
      </c>
      <c r="AM148" s="11">
        <f>IF(ISNA(VLOOKUP(CONCATENATE($B148,AM$2,"multi"),MW!$V$3:$W$600,2,0)),0,VLOOKUP(CONCATENATE($B148,AM$2,"multi"),MW!$V$3:$W$600,2,0))</f>
        <v>0</v>
      </c>
      <c r="AN148" s="11">
        <f>IF(ISNA(VLOOKUP(CONCATENATE($B148,AN$2,"multi"),MW!$V$3:$W$600,2,0)),0,VLOOKUP(CONCATENATE($B148,AN$2,"multi"),MW!$V$3:$W$600,2,0))</f>
        <v>0</v>
      </c>
      <c r="AO148" s="11">
        <f>IF(ISNA(VLOOKUP(CONCATENATE($B148,AO$2,"multi"),MW!$V$3:$W$600,2,0)),0,VLOOKUP(CONCATENATE($B148,AO$2,"multi"),MW!$V$3:$W$600,2,0))</f>
        <v>0</v>
      </c>
      <c r="AP148" s="11">
        <f>SUM(AE148:AO148)</f>
        <v>0</v>
      </c>
      <c r="AQ148" s="11">
        <f>IF(ISNA(VLOOKUP(CONCATENATE($B148,AQ$2,"multi"),'III-SUB'!$V$3:$W$633,2,0)),0,VLOOKUP(CONCATENATE($B148,AQ$2,"multi"),'III-SUB'!$V$3:$W$633,2,0))</f>
        <v>0</v>
      </c>
      <c r="AR148" s="11">
        <f>IF(ISNA(VLOOKUP(CONCATENATE($B148,AR$2,"multi"),'III-SUB'!$V$3:$W$633,2,0)),0,VLOOKUP(CONCATENATE($B148,AR$2,"multi"),'III-SUB'!$V$3:$W$633,2,0))</f>
        <v>0</v>
      </c>
      <c r="AS148" s="11">
        <f>IF(ISNA(VLOOKUP(CONCATENATE($B148,AS$2,"multi"),'III-SUB'!$V$3:$W$633,2,0)),0,VLOOKUP(CONCATENATE($B148,AS$2,"multi"),'III-SUB'!$V$3:$W$633,2,0))</f>
        <v>0</v>
      </c>
      <c r="AT148" s="11">
        <f>IF(ISNA(VLOOKUP(CONCATENATE($B148,AT$2,"multi"),'III-SUB'!$V$3:$W$633,2,0)),0,VLOOKUP(CONCATENATE($B148,AT$2,"multi"),'III-SUB'!$V$3:$W$633,2,0))</f>
        <v>0</v>
      </c>
      <c r="AU148" s="11">
        <f>IF(ISNA(VLOOKUP(CONCATENATE($B148,AU$2,"multi"),'III-SUB'!$V$3:$W$633,2,0)),0,VLOOKUP(CONCATENATE($B148,AU$2,"multi"),'III-SUB'!$V$3:$W$633,2,0))</f>
        <v>0</v>
      </c>
      <c r="AV148" s="11">
        <f>IF(ISNA(VLOOKUP(CONCATENATE($B148,AV$2,"multi"),'III-SUB'!$V$3:$W$633,2,0)),0,VLOOKUP(CONCATENATE($B148,AV$2,"multi"),'III-SUB'!$V$3:$W$633,2,0))</f>
        <v>0</v>
      </c>
      <c r="AW148" s="11">
        <f>IF(ISNA(VLOOKUP(CONCATENATE($B148,AW$2,"multi"),'III-SUB'!$V$3:$W$633,2,0)),0,VLOOKUP(CONCATENATE($B148,AW$2,"multi"),'III-SUB'!$V$3:$W$633,2,0))</f>
        <v>0</v>
      </c>
      <c r="AX148" s="11">
        <f>IF(ISNA(VLOOKUP(CONCATENATE($B148,AX$2,"multi"),'III-SUB'!$V$3:$W$633,2,0)),0,VLOOKUP(CONCATENATE($B148,AX$2,"multi"),'III-SUB'!$V$3:$W$633,2,0))</f>
        <v>0</v>
      </c>
      <c r="AY148" s="11">
        <f>IF(ISNA(VLOOKUP(CONCATENATE($B148,AY$2,"multi"),'III-SUB'!$V$3:$W$633,2,0)),0,VLOOKUP(CONCATENATE($B148,AY$2,"multi"),'III-SUB'!$V$3:$W$633,2,0))</f>
        <v>0</v>
      </c>
      <c r="AZ148" s="11">
        <f>IF(ISNA(VLOOKUP(CONCATENATE($B148,AZ$2,"multi"),'III-SUB'!$V$3:$W$633,2,0)),0,VLOOKUP(CONCATENATE($B148,AZ$2,"multi"),'III-SUB'!$V$3:$W$633,2,0))</f>
        <v>0</v>
      </c>
      <c r="BA148" s="11">
        <f>IF(ISNA(VLOOKUP(CONCATENATE($B148,BA$2,"multi"),'III-SUB'!$V$3:$W$633,2,0)),0,VLOOKUP(CONCATENATE($B148,BA$2,"multi"),'III-SUB'!$V$3:$W$633,2,0))</f>
        <v>0</v>
      </c>
      <c r="BB148" s="11">
        <f>IF(ISNA(VLOOKUP(CONCATENATE($B148,BB$2,"multi"),'III-SUB'!$V$3:$W$633,2,0)),0,VLOOKUP(CONCATENATE($B148,BB$2,"multi"),'III-SUB'!$V$3:$W$633,2,0))</f>
        <v>0</v>
      </c>
      <c r="BC148" s="11">
        <f>IF(ISNA(VLOOKUP(CONCATENATE($B148,BC$2,"multi"),'III-SUB'!$V$3:$W$633,2,0)),0,VLOOKUP(CONCATENATE($B148,BC$2,"multi"),'III-SUB'!$V$3:$W$633,2,0))</f>
        <v>0</v>
      </c>
      <c r="BD148" s="11">
        <f>SUM(AQ148:BC148)</f>
        <v>0</v>
      </c>
      <c r="BE148" s="11">
        <f>IF(ISNA(VLOOKUP(CONCATENATE($B148,AQ$2,"multi"),VHF!$V$3:$W$627,2,0)),0,VLOOKUP(CONCATENATE($B148,AQ$2,"multi"),VHF!$V$3:$W$627,2,0))</f>
        <v>0</v>
      </c>
      <c r="BF148" s="11">
        <f>IF(ISNA(VLOOKUP(CONCATENATE($B148,BF$2,"multi"),UHF!$V$3:$W$612,2,0)),0,VLOOKUP(CONCATENATE($B148,BF$2,"multi"),UHF!$V$3:$W$612,2,0))</f>
        <v>0</v>
      </c>
      <c r="BG148" s="11">
        <f>IF(ISNA(VLOOKUP(CONCATENATE($B148,BG$2,"multi"),UHF!$V$3:$W$612,2,0)),0,VLOOKUP(CONCATENATE($B148,BG$2,"multi"),UHF!$V$3:$W$612,2,0))</f>
        <v>0</v>
      </c>
      <c r="BH148" s="11">
        <f>IF(ISNA(VLOOKUP(CONCATENATE($B148,BH$2,"multi"),UHF!$V$3:$W$612,2,0)),0,VLOOKUP(CONCATENATE($B148,BH$2,"multi"),UHF!$V$3:$W$612,2,0))</f>
        <v>0</v>
      </c>
      <c r="BI148" s="11">
        <f>IF(ISNA(VLOOKUP(CONCATENATE($B148,BI$2,"multi"),UHF!$V$3:$W$612,2,0)),0,VLOOKUP(CONCATENATE($B148,BI$2,"multi"),UHF!$V$3:$W$612,2,0))</f>
        <v>0</v>
      </c>
      <c r="BJ148" s="11">
        <f>IF(ISNA(VLOOKUP(CONCATENATE($B148,BJ$2,"multi"),UHF!$V$3:$W$612,2,0)),0,VLOOKUP(CONCATENATE($B148,BJ$2,"multi"),UHF!$V$3:$W$612,2,0))</f>
        <v>0</v>
      </c>
      <c r="BK148" s="11">
        <f>IF(ISNA(VLOOKUP(CONCATENATE($B148,BK$2,"multi"),UHF!$V$3:$W$612,2,0)),0,VLOOKUP(CONCATENATE($B148,BK$2,"multi"),UHF!$V$3:$W$612,2,0))</f>
        <v>0</v>
      </c>
      <c r="BL148" s="11">
        <f>IF(ISNA(VLOOKUP(CONCATENATE($B148,BL$2,"multi"),UHF!$V$3:$W$612,2,0)),0,VLOOKUP(CONCATENATE($B148,BL$2,"multi"),UHF!$V$3:$W$612,2,0))</f>
        <v>0</v>
      </c>
      <c r="BM148" s="11">
        <f>IF(ISNA(VLOOKUP(CONCATENATE($B148,BM$2,"multi"),UHF!$V$3:$W$612,2,0)),0,VLOOKUP(CONCATENATE($B148,BM$2,"multi"),UHF!$V$3:$W$612,2,0))</f>
        <v>0</v>
      </c>
      <c r="BN148" s="11">
        <f>IF(ISNA(VLOOKUP(CONCATENATE($B148,BN$2,"multi"),UHF!$V$3:$W$612,2,0)),0,VLOOKUP(CONCATENATE($B148,BN$2,"multi"),UHF!$V$3:$W$612,2,0))</f>
        <v>0</v>
      </c>
      <c r="BO148" s="11">
        <f>IF(ISNA(VLOOKUP(CONCATENATE($B148,BO$2,"multi"),UHF!$V$3:$W$612,2,0)),0,VLOOKUP(CONCATENATE($B148,BO$2,"multi"),UHF!$V$3:$W$612,2,0))</f>
        <v>0</v>
      </c>
      <c r="BP148" s="11">
        <f>IF(ISNA(VLOOKUP(CONCATENATE($B148,BP$2,"multi"),UHF!$V$3:$W$612,2,0)),0,VLOOKUP(CONCATENATE($B148,BP$2,"multi"),UHF!$V$3:$W$612,2,0))</f>
        <v>0</v>
      </c>
      <c r="BQ148" s="11">
        <f>IF(ISNA(VLOOKUP(CONCATENATE($B148,BQ$2,"multi"),UHF!$V$3:$W$612,2,0)),0,VLOOKUP(CONCATENATE($B148,BQ$2,"multi"),UHF!$V$3:$W$612,2,0))</f>
        <v>0</v>
      </c>
      <c r="BR148" s="11">
        <f>SUM(BF148:BQ148)</f>
        <v>0</v>
      </c>
      <c r="BS148" s="11">
        <f>IF(ISNA(VLOOKUP(CONCATENATE($B148,BS$2,"multi"),'A1'!$V$3:$W$612,2,0)),0,VLOOKUP(CONCATENATE($B148,BS$2,"multi"),'A1'!$V$3:$W$612,2,0))</f>
        <v>0</v>
      </c>
    </row>
    <row r="149" spans="2:71" x14ac:dyDescent="0.2">
      <c r="B149" s="8">
        <f>'Seznam-MO'!A149</f>
        <v>0</v>
      </c>
      <c r="C149" s="11">
        <f>IF(ISNA(VLOOKUP(CONCATENATE($B149,C$2,"multi"),'I-SUB'!$V$3:$W$624,2,0)),0,VLOOKUP(CONCATENATE($B149,C$2,"multi"),'I-SUB'!$V$3:$W$624,2,0))</f>
        <v>0</v>
      </c>
      <c r="D149" s="11">
        <f>IF(ISNA(VLOOKUP(CONCATENATE($B149,D$2,"multi"),'I-SUB'!$V$3:$W$624,2,0)),0,VLOOKUP(CONCATENATE($B149,D$2,"multi"),'I-SUB'!$V$3:$W$624,2,0))</f>
        <v>0</v>
      </c>
      <c r="E149" s="11">
        <f>IF(ISNA(VLOOKUP(CONCATENATE($B149,E$2,"multi"),'I-SUB'!$V$3:$W$624,2,0)),0,VLOOKUP(CONCATENATE($B149,E$2,"multi"),'I-SUB'!$V$3:$W$624,2,0))</f>
        <v>0</v>
      </c>
      <c r="F149" s="11">
        <f>IF(ISNA(VLOOKUP(CONCATENATE($B149,F$2,"multi"),'I-SUB'!$V$3:$W$624,2,0)),0,VLOOKUP(CONCATENATE($B149,F$2,"multi"),'I-SUB'!$V$3:$W$624,2,0))</f>
        <v>0</v>
      </c>
      <c r="G149" s="11">
        <f>IF(ISNA(VLOOKUP(CONCATENATE($B149,G$2,"multi"),'I-SUB'!$V$3:$W$624,2,0)),0,VLOOKUP(CONCATENATE($B149,G$2,"multi"),'I-SUB'!$V$3:$W$624,2,0))</f>
        <v>0</v>
      </c>
      <c r="H149" s="11">
        <f>IF(ISNA(VLOOKUP(CONCATENATE($B149,H$2,"multi"),'I-SUB'!$V$3:$W$624,2,0)),0,VLOOKUP(CONCATENATE($B149,H$2,"multi"),'I-SUB'!$V$3:$W$624,2,0))</f>
        <v>0</v>
      </c>
      <c r="I149" s="11">
        <f>IF(ISNA(VLOOKUP(CONCATENATE($B149,I$2,"multi"),'I-SUB'!$V$3:$W$624,2,0)),0,VLOOKUP(CONCATENATE($B149,I$2,"multi"),'I-SUB'!$V$3:$W$624,2,0))</f>
        <v>0</v>
      </c>
      <c r="J149" s="11">
        <f>IF(ISNA(VLOOKUP(CONCATENATE($B149,J$2,"multi"),'I-SUB'!$V$3:$W$624,2,0)),0,VLOOKUP(CONCATENATE($B149,J$2,"multi"),'I-SUB'!$V$3:$W$624,2,0))</f>
        <v>0</v>
      </c>
      <c r="K149" s="11">
        <f>IF(ISNA(VLOOKUP(CONCATENATE($B149,K$2,"multi"),'I-SUB'!$V$3:$W$624,2,0)),0,VLOOKUP(CONCATENATE($B149,K$2,"multi"),'I-SUB'!$V$3:$W$624,2,0))</f>
        <v>0</v>
      </c>
      <c r="L149" s="11">
        <f>IF(ISNA(VLOOKUP(CONCATENATE($B149,L$2,"multi"),'I-SUB'!$V$3:$W$624,2,0)),0,VLOOKUP(CONCATENATE($B149,L$2,"multi"),'I-SUB'!$V$3:$W$624,2,0))</f>
        <v>0</v>
      </c>
      <c r="M149" s="11">
        <f>IF(ISNA(VLOOKUP(CONCATENATE($B149,M$2,"multi"),'I-SUB'!$V$3:$W$624,2,0)),0,VLOOKUP(CONCATENATE($B149,M$2,"multi"),'I-SUB'!$V$3:$W$624,2,0))</f>
        <v>0</v>
      </c>
      <c r="N149" s="11">
        <f>IF(ISNA(VLOOKUP(CONCATENATE($B149,N$2,"multi"),'I-SUB'!$V$3:$W$624,2,0)),0,VLOOKUP(CONCATENATE($B149,N$2,"multi"),'I-SUB'!$V$3:$W$624,2,0))</f>
        <v>0</v>
      </c>
      <c r="O149" s="11">
        <f>IF(ISNA(VLOOKUP(CONCATENATE($B149,O$2,"multi"),'I-SUB'!$V$3:$W$624,2,0)),0,VLOOKUP(CONCATENATE($B149,O$2,"multi"),'I-SUB'!$V$3:$W$624,2,0))</f>
        <v>0</v>
      </c>
      <c r="P149" s="11">
        <f>SUM(C149:O149)</f>
        <v>0</v>
      </c>
      <c r="Q149" s="11">
        <f>IF(ISNA(VLOOKUP(CONCATENATE($B149,Q$2,"multi"),'II-SUB'!$V$3:$W$630,2,0)),0,VLOOKUP(CONCATENATE($B149,Q$2,"multi"),'II-SUB'!$V$3:$W$630,2,0))</f>
        <v>0</v>
      </c>
      <c r="R149" s="11">
        <f>IF(ISNA(VLOOKUP(CONCATENATE($B149,R$2,"multi"),'II-SUB'!$V$3:$W$630,2,0)),0,VLOOKUP(CONCATENATE($B149,R$2,"multi"),'II-SUB'!$V$3:$W$630,2,0))</f>
        <v>0</v>
      </c>
      <c r="S149" s="11">
        <f>IF(ISNA(VLOOKUP(CONCATENATE($B149,S$2,"multi"),'II-SUB'!$V$3:$W$630,2,0)),0,VLOOKUP(CONCATENATE($B149,S$2,"multi"),'II-SUB'!$V$3:$W$630,2,0))</f>
        <v>0</v>
      </c>
      <c r="T149" s="11">
        <f>IF(ISNA(VLOOKUP(CONCATENATE($B149,T$2,"multi"),'II-SUB'!$V$3:$W$630,2,0)),0,VLOOKUP(CONCATENATE($B149,T$2,"multi"),'II-SUB'!$V$3:$W$630,2,0))</f>
        <v>0</v>
      </c>
      <c r="U149" s="11">
        <f>IF(ISNA(VLOOKUP(CONCATENATE($B149,U$2,"multi"),'II-SUB'!$V$3:$W$630,2,0)),0,VLOOKUP(CONCATENATE($B149,U$2,"multi"),'II-SUB'!$V$3:$W$630,2,0))</f>
        <v>0</v>
      </c>
      <c r="V149" s="11">
        <f>IF(ISNA(VLOOKUP(CONCATENATE($B149,V$2,"multi"),'II-SUB'!$V$3:$W$630,2,0)),0,VLOOKUP(CONCATENATE($B149,V$2,"multi"),'II-SUB'!$V$3:$W$630,2,0))</f>
        <v>0</v>
      </c>
      <c r="W149" s="11">
        <f>IF(ISNA(VLOOKUP(CONCATENATE($B149,W$2,"multi"),'II-SUB'!$V$3:$W$630,2,0)),0,VLOOKUP(CONCATENATE($B149,W$2,"multi"),'II-SUB'!$V$3:$W$630,2,0))</f>
        <v>0</v>
      </c>
      <c r="X149" s="11">
        <f>IF(ISNA(VLOOKUP(CONCATENATE($B149,X$2,"multi"),'II-SUB'!$V$3:$W$630,2,0)),0,VLOOKUP(CONCATENATE($B149,X$2,"multi"),'II-SUB'!$V$3:$W$630,2,0))</f>
        <v>0</v>
      </c>
      <c r="Y149" s="11">
        <f>IF(ISNA(VLOOKUP(CONCATENATE($B149,Y$2,"multi"),'II-SUB'!$V$3:$W$630,2,0)),0,VLOOKUP(CONCATENATE($B149,Y$2,"multi"),'II-SUB'!$V$3:$W$630,2,0))</f>
        <v>0</v>
      </c>
      <c r="Z149" s="11">
        <f>IF(ISNA(VLOOKUP(CONCATENATE($B149,Z$2,"multi"),'II-SUB'!$V$3:$W$630,2,0)),0,VLOOKUP(CONCATENATE($B149,Z$2,"multi"),'II-SUB'!$V$3:$W$630,2,0))</f>
        <v>0</v>
      </c>
      <c r="AA149" s="11">
        <f>IF(ISNA(VLOOKUP(CONCATENATE($B149,AA$2,"multi"),'II-SUB'!$V$3:$W$630,2,0)),0,VLOOKUP(CONCATENATE($B149,AA$2,"multi"),'II-SUB'!$V$3:$W$630,2,0))</f>
        <v>0</v>
      </c>
      <c r="AB149" s="11">
        <f>IF(ISNA(VLOOKUP(CONCATENATE($B149,AB$2,"multi"),'II-SUB'!$V$3:$W$630,2,0)),0,VLOOKUP(CONCATENATE($B149,AB$2,"multi"),'II-SUB'!$V$3:$W$630,2,0))</f>
        <v>0</v>
      </c>
      <c r="AC149" s="11">
        <f>IF(ISNA(VLOOKUP(CONCATENATE($B149,AC$2,"multi"),'II-SUB'!$V$3:$W$630,2,0)),0,VLOOKUP(CONCATENATE($B149,AC$2,"multi"),'II-SUB'!$V$3:$W$630,2,0))</f>
        <v>0</v>
      </c>
      <c r="AD149" s="11">
        <f>SUM(Q149:AC149)</f>
        <v>0</v>
      </c>
      <c r="AE149" s="11">
        <f>IF(ISNA(VLOOKUP(CONCATENATE($B149,AE$2,"multi"),MW!$V$3:$W$600,2,0)),0,VLOOKUP(CONCATENATE($B149,AE$2,"multi"),MW!$V$3:$W$600,2,0))</f>
        <v>0</v>
      </c>
      <c r="AF149" s="11">
        <f>IF(ISNA(VLOOKUP(CONCATENATE($B149,AF$2,"multi"),MW!$V$3:$W$600,2,0)),0,VLOOKUP(CONCATENATE($B149,AF$2,"multi"),MW!$V$3:$W$600,2,0))</f>
        <v>0</v>
      </c>
      <c r="AG149" s="11">
        <f>IF(ISNA(VLOOKUP(CONCATENATE($B149,AG$2,"multi"),MW!$V$3:$W$600,2,0)),0,VLOOKUP(CONCATENATE($B149,AG$2,"multi"),MW!$V$3:$W$600,2,0))</f>
        <v>0</v>
      </c>
      <c r="AH149" s="11">
        <f>IF(ISNA(VLOOKUP(CONCATENATE($B149,AH$2,"multi"),MW!$V$3:$W$600,2,0)),0,VLOOKUP(CONCATENATE($B149,AH$2,"multi"),MW!$V$3:$W$600,2,0))</f>
        <v>0</v>
      </c>
      <c r="AI149" s="11">
        <f>IF(ISNA(VLOOKUP(CONCATENATE($B149,AI$2,"multi"),MW!$V$3:$W$600,2,0)),0,VLOOKUP(CONCATENATE($B149,AI$2,"multi"),MW!$V$3:$W$600,2,0))</f>
        <v>0</v>
      </c>
      <c r="AJ149" s="11">
        <f>IF(ISNA(VLOOKUP(CONCATENATE($B149,AJ$2,"multi"),MW!$V$3:$W$600,2,0)),0,VLOOKUP(CONCATENATE($B149,AJ$2,"multi"),MW!$V$3:$W$600,2,0))</f>
        <v>0</v>
      </c>
      <c r="AK149" s="11">
        <f>IF(ISNA(VLOOKUP(CONCATENATE($B149,AK$2,"multi"),MW!$V$3:$W$600,2,0)),0,VLOOKUP(CONCATENATE($B149,AK$2,"multi"),MW!$V$3:$W$600,2,0))</f>
        <v>0</v>
      </c>
      <c r="AL149" s="11">
        <f>IF(ISNA(VLOOKUP(CONCATENATE($B149,AL$2,"multi"),MW!$V$3:$W$600,2,0)),0,VLOOKUP(CONCATENATE($B149,AL$2,"multi"),MW!$V$3:$W$600,2,0))</f>
        <v>0</v>
      </c>
      <c r="AM149" s="11">
        <f>IF(ISNA(VLOOKUP(CONCATENATE($B149,AM$2,"multi"),MW!$V$3:$W$600,2,0)),0,VLOOKUP(CONCATENATE($B149,AM$2,"multi"),MW!$V$3:$W$600,2,0))</f>
        <v>0</v>
      </c>
      <c r="AN149" s="11">
        <f>IF(ISNA(VLOOKUP(CONCATENATE($B149,AN$2,"multi"),MW!$V$3:$W$600,2,0)),0,VLOOKUP(CONCATENATE($B149,AN$2,"multi"),MW!$V$3:$W$600,2,0))</f>
        <v>0</v>
      </c>
      <c r="AO149" s="11">
        <f>IF(ISNA(VLOOKUP(CONCATENATE($B149,AO$2,"multi"),MW!$V$3:$W$600,2,0)),0,VLOOKUP(CONCATENATE($B149,AO$2,"multi"),MW!$V$3:$W$600,2,0))</f>
        <v>0</v>
      </c>
      <c r="AP149" s="11">
        <f>SUM(AE149:AO149)</f>
        <v>0</v>
      </c>
      <c r="AQ149" s="11">
        <f>IF(ISNA(VLOOKUP(CONCATENATE($B149,AQ$2,"multi"),'III-SUB'!$V$3:$W$633,2,0)),0,VLOOKUP(CONCATENATE($B149,AQ$2,"multi"),'III-SUB'!$V$3:$W$633,2,0))</f>
        <v>0</v>
      </c>
      <c r="AR149" s="11">
        <f>IF(ISNA(VLOOKUP(CONCATENATE($B149,AR$2,"multi"),'III-SUB'!$V$3:$W$633,2,0)),0,VLOOKUP(CONCATENATE($B149,AR$2,"multi"),'III-SUB'!$V$3:$W$633,2,0))</f>
        <v>0</v>
      </c>
      <c r="AS149" s="11">
        <f>IF(ISNA(VLOOKUP(CONCATENATE($B149,AS$2,"multi"),'III-SUB'!$V$3:$W$633,2,0)),0,VLOOKUP(CONCATENATE($B149,AS$2,"multi"),'III-SUB'!$V$3:$W$633,2,0))</f>
        <v>0</v>
      </c>
      <c r="AT149" s="11">
        <f>IF(ISNA(VLOOKUP(CONCATENATE($B149,AT$2,"multi"),'III-SUB'!$V$3:$W$633,2,0)),0,VLOOKUP(CONCATENATE($B149,AT$2,"multi"),'III-SUB'!$V$3:$W$633,2,0))</f>
        <v>0</v>
      </c>
      <c r="AU149" s="11">
        <f>IF(ISNA(VLOOKUP(CONCATENATE($B149,AU$2,"multi"),'III-SUB'!$V$3:$W$633,2,0)),0,VLOOKUP(CONCATENATE($B149,AU$2,"multi"),'III-SUB'!$V$3:$W$633,2,0))</f>
        <v>0</v>
      </c>
      <c r="AV149" s="11">
        <f>IF(ISNA(VLOOKUP(CONCATENATE($B149,AV$2,"multi"),'III-SUB'!$V$3:$W$633,2,0)),0,VLOOKUP(CONCATENATE($B149,AV$2,"multi"),'III-SUB'!$V$3:$W$633,2,0))</f>
        <v>0</v>
      </c>
      <c r="AW149" s="11">
        <f>IF(ISNA(VLOOKUP(CONCATENATE($B149,AW$2,"multi"),'III-SUB'!$V$3:$W$633,2,0)),0,VLOOKUP(CONCATENATE($B149,AW$2,"multi"),'III-SUB'!$V$3:$W$633,2,0))</f>
        <v>0</v>
      </c>
      <c r="AX149" s="11">
        <f>IF(ISNA(VLOOKUP(CONCATENATE($B149,AX$2,"multi"),'III-SUB'!$V$3:$W$633,2,0)),0,VLOOKUP(CONCATENATE($B149,AX$2,"multi"),'III-SUB'!$V$3:$W$633,2,0))</f>
        <v>0</v>
      </c>
      <c r="AY149" s="11">
        <f>IF(ISNA(VLOOKUP(CONCATENATE($B149,AY$2,"multi"),'III-SUB'!$V$3:$W$633,2,0)),0,VLOOKUP(CONCATENATE($B149,AY$2,"multi"),'III-SUB'!$V$3:$W$633,2,0))</f>
        <v>0</v>
      </c>
      <c r="AZ149" s="11">
        <f>IF(ISNA(VLOOKUP(CONCATENATE($B149,AZ$2,"multi"),'III-SUB'!$V$3:$W$633,2,0)),0,VLOOKUP(CONCATENATE($B149,AZ$2,"multi"),'III-SUB'!$V$3:$W$633,2,0))</f>
        <v>0</v>
      </c>
      <c r="BA149" s="11">
        <f>IF(ISNA(VLOOKUP(CONCATENATE($B149,BA$2,"multi"),'III-SUB'!$V$3:$W$633,2,0)),0,VLOOKUP(CONCATENATE($B149,BA$2,"multi"),'III-SUB'!$V$3:$W$633,2,0))</f>
        <v>0</v>
      </c>
      <c r="BB149" s="11">
        <f>IF(ISNA(VLOOKUP(CONCATENATE($B149,BB$2,"multi"),'III-SUB'!$V$3:$W$633,2,0)),0,VLOOKUP(CONCATENATE($B149,BB$2,"multi"),'III-SUB'!$V$3:$W$633,2,0))</f>
        <v>0</v>
      </c>
      <c r="BC149" s="11">
        <f>IF(ISNA(VLOOKUP(CONCATENATE($B149,BC$2,"multi"),'III-SUB'!$V$3:$W$633,2,0)),0,VLOOKUP(CONCATENATE($B149,BC$2,"multi"),'III-SUB'!$V$3:$W$633,2,0))</f>
        <v>0</v>
      </c>
      <c r="BD149" s="11">
        <f>SUM(AQ149:BC149)</f>
        <v>0</v>
      </c>
      <c r="BE149" s="11">
        <f>IF(ISNA(VLOOKUP(CONCATENATE($B149,AQ$2,"multi"),VHF!$V$3:$W$627,2,0)),0,VLOOKUP(CONCATENATE($B149,AQ$2,"multi"),VHF!$V$3:$W$627,2,0))</f>
        <v>0</v>
      </c>
      <c r="BF149" s="11">
        <f>IF(ISNA(VLOOKUP(CONCATENATE($B149,BF$2,"multi"),UHF!$V$3:$W$612,2,0)),0,VLOOKUP(CONCATENATE($B149,BF$2,"multi"),UHF!$V$3:$W$612,2,0))</f>
        <v>0</v>
      </c>
      <c r="BG149" s="11">
        <f>IF(ISNA(VLOOKUP(CONCATENATE($B149,BG$2,"multi"),UHF!$V$3:$W$612,2,0)),0,VLOOKUP(CONCATENATE($B149,BG$2,"multi"),UHF!$V$3:$W$612,2,0))</f>
        <v>0</v>
      </c>
      <c r="BH149" s="11">
        <f>IF(ISNA(VLOOKUP(CONCATENATE($B149,BH$2,"multi"),UHF!$V$3:$W$612,2,0)),0,VLOOKUP(CONCATENATE($B149,BH$2,"multi"),UHF!$V$3:$W$612,2,0))</f>
        <v>0</v>
      </c>
      <c r="BI149" s="11">
        <f>IF(ISNA(VLOOKUP(CONCATENATE($B149,BI$2,"multi"),UHF!$V$3:$W$612,2,0)),0,VLOOKUP(CONCATENATE($B149,BI$2,"multi"),UHF!$V$3:$W$612,2,0))</f>
        <v>0</v>
      </c>
      <c r="BJ149" s="11">
        <f>IF(ISNA(VLOOKUP(CONCATENATE($B149,BJ$2,"multi"),UHF!$V$3:$W$612,2,0)),0,VLOOKUP(CONCATENATE($B149,BJ$2,"multi"),UHF!$V$3:$W$612,2,0))</f>
        <v>0</v>
      </c>
      <c r="BK149" s="11">
        <f>IF(ISNA(VLOOKUP(CONCATENATE($B149,BK$2,"multi"),UHF!$V$3:$W$612,2,0)),0,VLOOKUP(CONCATENATE($B149,BK$2,"multi"),UHF!$V$3:$W$612,2,0))</f>
        <v>0</v>
      </c>
      <c r="BL149" s="11">
        <f>IF(ISNA(VLOOKUP(CONCATENATE($B149,BL$2,"multi"),UHF!$V$3:$W$612,2,0)),0,VLOOKUP(CONCATENATE($B149,BL$2,"multi"),UHF!$V$3:$W$612,2,0))</f>
        <v>0</v>
      </c>
      <c r="BM149" s="11">
        <f>IF(ISNA(VLOOKUP(CONCATENATE($B149,BM$2,"multi"),UHF!$V$3:$W$612,2,0)),0,VLOOKUP(CONCATENATE($B149,BM$2,"multi"),UHF!$V$3:$W$612,2,0))</f>
        <v>0</v>
      </c>
      <c r="BN149" s="11">
        <f>IF(ISNA(VLOOKUP(CONCATENATE($B149,BN$2,"multi"),UHF!$V$3:$W$612,2,0)),0,VLOOKUP(CONCATENATE($B149,BN$2,"multi"),UHF!$V$3:$W$612,2,0))</f>
        <v>0</v>
      </c>
      <c r="BO149" s="11">
        <f>IF(ISNA(VLOOKUP(CONCATENATE($B149,BO$2,"multi"),UHF!$V$3:$W$612,2,0)),0,VLOOKUP(CONCATENATE($B149,BO$2,"multi"),UHF!$V$3:$W$612,2,0))</f>
        <v>0</v>
      </c>
      <c r="BP149" s="11">
        <f>IF(ISNA(VLOOKUP(CONCATENATE($B149,BP$2,"multi"),UHF!$V$3:$W$612,2,0)),0,VLOOKUP(CONCATENATE($B149,BP$2,"multi"),UHF!$V$3:$W$612,2,0))</f>
        <v>0</v>
      </c>
      <c r="BQ149" s="11">
        <f>IF(ISNA(VLOOKUP(CONCATENATE($B149,BQ$2,"multi"),UHF!$V$3:$W$612,2,0)),0,VLOOKUP(CONCATENATE($B149,BQ$2,"multi"),UHF!$V$3:$W$612,2,0))</f>
        <v>0</v>
      </c>
      <c r="BR149" s="11">
        <f>SUM(BF149:BQ149)</f>
        <v>0</v>
      </c>
      <c r="BS149" s="11">
        <f>IF(ISNA(VLOOKUP(CONCATENATE($B149,BS$2,"multi"),'A1'!$V$3:$W$612,2,0)),0,VLOOKUP(CONCATENATE($B149,BS$2,"multi"),'A1'!$V$3:$W$612,2,0))</f>
        <v>0</v>
      </c>
    </row>
    <row r="150" spans="2:71" x14ac:dyDescent="0.2">
      <c r="B150" s="8">
        <f>'Seznam-MO'!A150</f>
        <v>0</v>
      </c>
      <c r="C150" s="11">
        <f>IF(ISNA(VLOOKUP(CONCATENATE($B150,C$2,"multi"),'I-SUB'!$V$3:$W$624,2,0)),0,VLOOKUP(CONCATENATE($B150,C$2,"multi"),'I-SUB'!$V$3:$W$624,2,0))</f>
        <v>0</v>
      </c>
      <c r="D150" s="11">
        <f>IF(ISNA(VLOOKUP(CONCATENATE($B150,D$2,"multi"),'I-SUB'!$V$3:$W$624,2,0)),0,VLOOKUP(CONCATENATE($B150,D$2,"multi"),'I-SUB'!$V$3:$W$624,2,0))</f>
        <v>0</v>
      </c>
      <c r="E150" s="11">
        <f>IF(ISNA(VLOOKUP(CONCATENATE($B150,E$2,"multi"),'I-SUB'!$V$3:$W$624,2,0)),0,VLOOKUP(CONCATENATE($B150,E$2,"multi"),'I-SUB'!$V$3:$W$624,2,0))</f>
        <v>0</v>
      </c>
      <c r="F150" s="11">
        <f>IF(ISNA(VLOOKUP(CONCATENATE($B150,F$2,"multi"),'I-SUB'!$V$3:$W$624,2,0)),0,VLOOKUP(CONCATENATE($B150,F$2,"multi"),'I-SUB'!$V$3:$W$624,2,0))</f>
        <v>0</v>
      </c>
      <c r="G150" s="11">
        <f>IF(ISNA(VLOOKUP(CONCATENATE($B150,G$2,"multi"),'I-SUB'!$V$3:$W$624,2,0)),0,VLOOKUP(CONCATENATE($B150,G$2,"multi"),'I-SUB'!$V$3:$W$624,2,0))</f>
        <v>0</v>
      </c>
      <c r="H150" s="11">
        <f>IF(ISNA(VLOOKUP(CONCATENATE($B150,H$2,"multi"),'I-SUB'!$V$3:$W$624,2,0)),0,VLOOKUP(CONCATENATE($B150,H$2,"multi"),'I-SUB'!$V$3:$W$624,2,0))</f>
        <v>0</v>
      </c>
      <c r="I150" s="11">
        <f>IF(ISNA(VLOOKUP(CONCATENATE($B150,I$2,"multi"),'I-SUB'!$V$3:$W$624,2,0)),0,VLOOKUP(CONCATENATE($B150,I$2,"multi"),'I-SUB'!$V$3:$W$624,2,0))</f>
        <v>0</v>
      </c>
      <c r="J150" s="11">
        <f>IF(ISNA(VLOOKUP(CONCATENATE($B150,J$2,"multi"),'I-SUB'!$V$3:$W$624,2,0)),0,VLOOKUP(CONCATENATE($B150,J$2,"multi"),'I-SUB'!$V$3:$W$624,2,0))</f>
        <v>0</v>
      </c>
      <c r="K150" s="11">
        <f>IF(ISNA(VLOOKUP(CONCATENATE($B150,K$2,"multi"),'I-SUB'!$V$3:$W$624,2,0)),0,VLOOKUP(CONCATENATE($B150,K$2,"multi"),'I-SUB'!$V$3:$W$624,2,0))</f>
        <v>0</v>
      </c>
      <c r="L150" s="11">
        <f>IF(ISNA(VLOOKUP(CONCATENATE($B150,L$2,"multi"),'I-SUB'!$V$3:$W$624,2,0)),0,VLOOKUP(CONCATENATE($B150,L$2,"multi"),'I-SUB'!$V$3:$W$624,2,0))</f>
        <v>0</v>
      </c>
      <c r="M150" s="11">
        <f>IF(ISNA(VLOOKUP(CONCATENATE($B150,M$2,"multi"),'I-SUB'!$V$3:$W$624,2,0)),0,VLOOKUP(CONCATENATE($B150,M$2,"multi"),'I-SUB'!$V$3:$W$624,2,0))</f>
        <v>0</v>
      </c>
      <c r="N150" s="11">
        <f>IF(ISNA(VLOOKUP(CONCATENATE($B150,N$2,"multi"),'I-SUB'!$V$3:$W$624,2,0)),0,VLOOKUP(CONCATENATE($B150,N$2,"multi"),'I-SUB'!$V$3:$W$624,2,0))</f>
        <v>0</v>
      </c>
      <c r="O150" s="11">
        <f>IF(ISNA(VLOOKUP(CONCATENATE($B150,O$2,"multi"),'I-SUB'!$V$3:$W$624,2,0)),0,VLOOKUP(CONCATENATE($B150,O$2,"multi"),'I-SUB'!$V$3:$W$624,2,0))</f>
        <v>0</v>
      </c>
      <c r="P150" s="11">
        <f>SUM(C150:O150)</f>
        <v>0</v>
      </c>
      <c r="Q150" s="11">
        <f>IF(ISNA(VLOOKUP(CONCATENATE($B150,Q$2,"multi"),'II-SUB'!$V$3:$W$630,2,0)),0,VLOOKUP(CONCATENATE($B150,Q$2,"multi"),'II-SUB'!$V$3:$W$630,2,0))</f>
        <v>0</v>
      </c>
      <c r="R150" s="11">
        <f>IF(ISNA(VLOOKUP(CONCATENATE($B150,R$2,"multi"),'II-SUB'!$V$3:$W$630,2,0)),0,VLOOKUP(CONCATENATE($B150,R$2,"multi"),'II-SUB'!$V$3:$W$630,2,0))</f>
        <v>0</v>
      </c>
      <c r="S150" s="11">
        <f>IF(ISNA(VLOOKUP(CONCATENATE($B150,S$2,"multi"),'II-SUB'!$V$3:$W$630,2,0)),0,VLOOKUP(CONCATENATE($B150,S$2,"multi"),'II-SUB'!$V$3:$W$630,2,0))</f>
        <v>0</v>
      </c>
      <c r="T150" s="11">
        <f>IF(ISNA(VLOOKUP(CONCATENATE($B150,T$2,"multi"),'II-SUB'!$V$3:$W$630,2,0)),0,VLOOKUP(CONCATENATE($B150,T$2,"multi"),'II-SUB'!$V$3:$W$630,2,0))</f>
        <v>0</v>
      </c>
      <c r="U150" s="11">
        <f>IF(ISNA(VLOOKUP(CONCATENATE($B150,U$2,"multi"),'II-SUB'!$V$3:$W$630,2,0)),0,VLOOKUP(CONCATENATE($B150,U$2,"multi"),'II-SUB'!$V$3:$W$630,2,0))</f>
        <v>0</v>
      </c>
      <c r="V150" s="11">
        <f>IF(ISNA(VLOOKUP(CONCATENATE($B150,V$2,"multi"),'II-SUB'!$V$3:$W$630,2,0)),0,VLOOKUP(CONCATENATE($B150,V$2,"multi"),'II-SUB'!$V$3:$W$630,2,0))</f>
        <v>0</v>
      </c>
      <c r="W150" s="11">
        <f>IF(ISNA(VLOOKUP(CONCATENATE($B150,W$2,"multi"),'II-SUB'!$V$3:$W$630,2,0)),0,VLOOKUP(CONCATENATE($B150,W$2,"multi"),'II-SUB'!$V$3:$W$630,2,0))</f>
        <v>0</v>
      </c>
      <c r="X150" s="11">
        <f>IF(ISNA(VLOOKUP(CONCATENATE($B150,X$2,"multi"),'II-SUB'!$V$3:$W$630,2,0)),0,VLOOKUP(CONCATENATE($B150,X$2,"multi"),'II-SUB'!$V$3:$W$630,2,0))</f>
        <v>0</v>
      </c>
      <c r="Y150" s="11">
        <f>IF(ISNA(VLOOKUP(CONCATENATE($B150,Y$2,"multi"),'II-SUB'!$V$3:$W$630,2,0)),0,VLOOKUP(CONCATENATE($B150,Y$2,"multi"),'II-SUB'!$V$3:$W$630,2,0))</f>
        <v>0</v>
      </c>
      <c r="Z150" s="11">
        <f>IF(ISNA(VLOOKUP(CONCATENATE($B150,Z$2,"multi"),'II-SUB'!$V$3:$W$630,2,0)),0,VLOOKUP(CONCATENATE($B150,Z$2,"multi"),'II-SUB'!$V$3:$W$630,2,0))</f>
        <v>0</v>
      </c>
      <c r="AA150" s="11">
        <f>IF(ISNA(VLOOKUP(CONCATENATE($B150,AA$2,"multi"),'II-SUB'!$V$3:$W$630,2,0)),0,VLOOKUP(CONCATENATE($B150,AA$2,"multi"),'II-SUB'!$V$3:$W$630,2,0))</f>
        <v>0</v>
      </c>
      <c r="AB150" s="11">
        <f>IF(ISNA(VLOOKUP(CONCATENATE($B150,AB$2,"multi"),'II-SUB'!$V$3:$W$630,2,0)),0,VLOOKUP(CONCATENATE($B150,AB$2,"multi"),'II-SUB'!$V$3:$W$630,2,0))</f>
        <v>0</v>
      </c>
      <c r="AC150" s="11">
        <f>IF(ISNA(VLOOKUP(CONCATENATE($B150,AC$2,"multi"),'II-SUB'!$V$3:$W$630,2,0)),0,VLOOKUP(CONCATENATE($B150,AC$2,"multi"),'II-SUB'!$V$3:$W$630,2,0))</f>
        <v>0</v>
      </c>
      <c r="AD150" s="11">
        <f>SUM(Q150:AC150)</f>
        <v>0</v>
      </c>
      <c r="AE150" s="11">
        <f>IF(ISNA(VLOOKUP(CONCATENATE($B150,AE$2,"multi"),MW!$V$3:$W$600,2,0)),0,VLOOKUP(CONCATENATE($B150,AE$2,"multi"),MW!$V$3:$W$600,2,0))</f>
        <v>0</v>
      </c>
      <c r="AF150" s="11">
        <f>IF(ISNA(VLOOKUP(CONCATENATE($B150,AF$2,"multi"),MW!$V$3:$W$600,2,0)),0,VLOOKUP(CONCATENATE($B150,AF$2,"multi"),MW!$V$3:$W$600,2,0))</f>
        <v>0</v>
      </c>
      <c r="AG150" s="11">
        <f>IF(ISNA(VLOOKUP(CONCATENATE($B150,AG$2,"multi"),MW!$V$3:$W$600,2,0)),0,VLOOKUP(CONCATENATE($B150,AG$2,"multi"),MW!$V$3:$W$600,2,0))</f>
        <v>0</v>
      </c>
      <c r="AH150" s="11">
        <f>IF(ISNA(VLOOKUP(CONCATENATE($B150,AH$2,"multi"),MW!$V$3:$W$600,2,0)),0,VLOOKUP(CONCATENATE($B150,AH$2,"multi"),MW!$V$3:$W$600,2,0))</f>
        <v>0</v>
      </c>
      <c r="AI150" s="11">
        <f>IF(ISNA(VLOOKUP(CONCATENATE($B150,AI$2,"multi"),MW!$V$3:$W$600,2,0)),0,VLOOKUP(CONCATENATE($B150,AI$2,"multi"),MW!$V$3:$W$600,2,0))</f>
        <v>0</v>
      </c>
      <c r="AJ150" s="11">
        <f>IF(ISNA(VLOOKUP(CONCATENATE($B150,AJ$2,"multi"),MW!$V$3:$W$600,2,0)),0,VLOOKUP(CONCATENATE($B150,AJ$2,"multi"),MW!$V$3:$W$600,2,0))</f>
        <v>0</v>
      </c>
      <c r="AK150" s="11">
        <f>IF(ISNA(VLOOKUP(CONCATENATE($B150,AK$2,"multi"),MW!$V$3:$W$600,2,0)),0,VLOOKUP(CONCATENATE($B150,AK$2,"multi"),MW!$V$3:$W$600,2,0))</f>
        <v>0</v>
      </c>
      <c r="AL150" s="11">
        <f>IF(ISNA(VLOOKUP(CONCATENATE($B150,AL$2,"multi"),MW!$V$3:$W$600,2,0)),0,VLOOKUP(CONCATENATE($B150,AL$2,"multi"),MW!$V$3:$W$600,2,0))</f>
        <v>0</v>
      </c>
      <c r="AM150" s="11">
        <f>IF(ISNA(VLOOKUP(CONCATENATE($B150,AM$2,"multi"),MW!$V$3:$W$600,2,0)),0,VLOOKUP(CONCATENATE($B150,AM$2,"multi"),MW!$V$3:$W$600,2,0))</f>
        <v>0</v>
      </c>
      <c r="AN150" s="11">
        <f>IF(ISNA(VLOOKUP(CONCATENATE($B150,AN$2,"multi"),MW!$V$3:$W$600,2,0)),0,VLOOKUP(CONCATENATE($B150,AN$2,"multi"),MW!$V$3:$W$600,2,0))</f>
        <v>0</v>
      </c>
      <c r="AO150" s="11">
        <f>IF(ISNA(VLOOKUP(CONCATENATE($B150,AO$2,"multi"),MW!$V$3:$W$600,2,0)),0,VLOOKUP(CONCATENATE($B150,AO$2,"multi"),MW!$V$3:$W$600,2,0))</f>
        <v>0</v>
      </c>
      <c r="AP150" s="11">
        <f>SUM(AE150:AO150)</f>
        <v>0</v>
      </c>
      <c r="AQ150" s="11">
        <f>IF(ISNA(VLOOKUP(CONCATENATE($B150,AQ$2,"multi"),'III-SUB'!$V$3:$W$633,2,0)),0,VLOOKUP(CONCATENATE($B150,AQ$2,"multi"),'III-SUB'!$V$3:$W$633,2,0))</f>
        <v>0</v>
      </c>
      <c r="AR150" s="11">
        <f>IF(ISNA(VLOOKUP(CONCATENATE($B150,AR$2,"multi"),'III-SUB'!$V$3:$W$633,2,0)),0,VLOOKUP(CONCATENATE($B150,AR$2,"multi"),'III-SUB'!$V$3:$W$633,2,0))</f>
        <v>0</v>
      </c>
      <c r="AS150" s="11">
        <f>IF(ISNA(VLOOKUP(CONCATENATE($B150,AS$2,"multi"),'III-SUB'!$V$3:$W$633,2,0)),0,VLOOKUP(CONCATENATE($B150,AS$2,"multi"),'III-SUB'!$V$3:$W$633,2,0))</f>
        <v>0</v>
      </c>
      <c r="AT150" s="11">
        <f>IF(ISNA(VLOOKUP(CONCATENATE($B150,AT$2,"multi"),'III-SUB'!$V$3:$W$633,2,0)),0,VLOOKUP(CONCATENATE($B150,AT$2,"multi"),'III-SUB'!$V$3:$W$633,2,0))</f>
        <v>0</v>
      </c>
      <c r="AU150" s="11">
        <f>IF(ISNA(VLOOKUP(CONCATENATE($B150,AU$2,"multi"),'III-SUB'!$V$3:$W$633,2,0)),0,VLOOKUP(CONCATENATE($B150,AU$2,"multi"),'III-SUB'!$V$3:$W$633,2,0))</f>
        <v>0</v>
      </c>
      <c r="AV150" s="11">
        <f>IF(ISNA(VLOOKUP(CONCATENATE($B150,AV$2,"multi"),'III-SUB'!$V$3:$W$633,2,0)),0,VLOOKUP(CONCATENATE($B150,AV$2,"multi"),'III-SUB'!$V$3:$W$633,2,0))</f>
        <v>0</v>
      </c>
      <c r="AW150" s="11">
        <f>IF(ISNA(VLOOKUP(CONCATENATE($B150,AW$2,"multi"),'III-SUB'!$V$3:$W$633,2,0)),0,VLOOKUP(CONCATENATE($B150,AW$2,"multi"),'III-SUB'!$V$3:$W$633,2,0))</f>
        <v>0</v>
      </c>
      <c r="AX150" s="11">
        <f>IF(ISNA(VLOOKUP(CONCATENATE($B150,AX$2,"multi"),'III-SUB'!$V$3:$W$633,2,0)),0,VLOOKUP(CONCATENATE($B150,AX$2,"multi"),'III-SUB'!$V$3:$W$633,2,0))</f>
        <v>0</v>
      </c>
      <c r="AY150" s="11">
        <f>IF(ISNA(VLOOKUP(CONCATENATE($B150,AY$2,"multi"),'III-SUB'!$V$3:$W$633,2,0)),0,VLOOKUP(CONCATENATE($B150,AY$2,"multi"),'III-SUB'!$V$3:$W$633,2,0))</f>
        <v>0</v>
      </c>
      <c r="AZ150" s="11">
        <f>IF(ISNA(VLOOKUP(CONCATENATE($B150,AZ$2,"multi"),'III-SUB'!$V$3:$W$633,2,0)),0,VLOOKUP(CONCATENATE($B150,AZ$2,"multi"),'III-SUB'!$V$3:$W$633,2,0))</f>
        <v>0</v>
      </c>
      <c r="BA150" s="11">
        <f>IF(ISNA(VLOOKUP(CONCATENATE($B150,BA$2,"multi"),'III-SUB'!$V$3:$W$633,2,0)),0,VLOOKUP(CONCATENATE($B150,BA$2,"multi"),'III-SUB'!$V$3:$W$633,2,0))</f>
        <v>0</v>
      </c>
      <c r="BB150" s="11">
        <f>IF(ISNA(VLOOKUP(CONCATENATE($B150,BB$2,"multi"),'III-SUB'!$V$3:$W$633,2,0)),0,VLOOKUP(CONCATENATE($B150,BB$2,"multi"),'III-SUB'!$V$3:$W$633,2,0))</f>
        <v>0</v>
      </c>
      <c r="BC150" s="11">
        <f>IF(ISNA(VLOOKUP(CONCATENATE($B150,BC$2,"multi"),'III-SUB'!$V$3:$W$633,2,0)),0,VLOOKUP(CONCATENATE($B150,BC$2,"multi"),'III-SUB'!$V$3:$W$633,2,0))</f>
        <v>0</v>
      </c>
      <c r="BD150" s="11">
        <f>SUM(AQ150:BC150)</f>
        <v>0</v>
      </c>
      <c r="BE150" s="11">
        <f>IF(ISNA(VLOOKUP(CONCATENATE($B150,AQ$2,"multi"),VHF!$V$3:$W$627,2,0)),0,VLOOKUP(CONCATENATE($B150,AQ$2,"multi"),VHF!$V$3:$W$627,2,0))</f>
        <v>0</v>
      </c>
      <c r="BF150" s="11">
        <f>IF(ISNA(VLOOKUP(CONCATENATE($B150,BF$2,"multi"),UHF!$V$3:$W$612,2,0)),0,VLOOKUP(CONCATENATE($B150,BF$2,"multi"),UHF!$V$3:$W$612,2,0))</f>
        <v>0</v>
      </c>
      <c r="BG150" s="11">
        <f>IF(ISNA(VLOOKUP(CONCATENATE($B150,BG$2,"multi"),UHF!$V$3:$W$612,2,0)),0,VLOOKUP(CONCATENATE($B150,BG$2,"multi"),UHF!$V$3:$W$612,2,0))</f>
        <v>0</v>
      </c>
      <c r="BH150" s="11">
        <f>IF(ISNA(VLOOKUP(CONCATENATE($B150,BH$2,"multi"),UHF!$V$3:$W$612,2,0)),0,VLOOKUP(CONCATENATE($B150,BH$2,"multi"),UHF!$V$3:$W$612,2,0))</f>
        <v>0</v>
      </c>
      <c r="BI150" s="11">
        <f>IF(ISNA(VLOOKUP(CONCATENATE($B150,BI$2,"multi"),UHF!$V$3:$W$612,2,0)),0,VLOOKUP(CONCATENATE($B150,BI$2,"multi"),UHF!$V$3:$W$612,2,0))</f>
        <v>0</v>
      </c>
      <c r="BJ150" s="11">
        <f>IF(ISNA(VLOOKUP(CONCATENATE($B150,BJ$2,"multi"),UHF!$V$3:$W$612,2,0)),0,VLOOKUP(CONCATENATE($B150,BJ$2,"multi"),UHF!$V$3:$W$612,2,0))</f>
        <v>0</v>
      </c>
      <c r="BK150" s="11">
        <f>IF(ISNA(VLOOKUP(CONCATENATE($B150,BK$2,"multi"),UHF!$V$3:$W$612,2,0)),0,VLOOKUP(CONCATENATE($B150,BK$2,"multi"),UHF!$V$3:$W$612,2,0))</f>
        <v>0</v>
      </c>
      <c r="BL150" s="11">
        <f>IF(ISNA(VLOOKUP(CONCATENATE($B150,BL$2,"multi"),UHF!$V$3:$W$612,2,0)),0,VLOOKUP(CONCATENATE($B150,BL$2,"multi"),UHF!$V$3:$W$612,2,0))</f>
        <v>0</v>
      </c>
      <c r="BM150" s="11">
        <f>IF(ISNA(VLOOKUP(CONCATENATE($B150,BM$2,"multi"),UHF!$V$3:$W$612,2,0)),0,VLOOKUP(CONCATENATE($B150,BM$2,"multi"),UHF!$V$3:$W$612,2,0))</f>
        <v>0</v>
      </c>
      <c r="BN150" s="11">
        <f>IF(ISNA(VLOOKUP(CONCATENATE($B150,BN$2,"multi"),UHF!$V$3:$W$612,2,0)),0,VLOOKUP(CONCATENATE($B150,BN$2,"multi"),UHF!$V$3:$W$612,2,0))</f>
        <v>0</v>
      </c>
      <c r="BO150" s="11">
        <f>IF(ISNA(VLOOKUP(CONCATENATE($B150,BO$2,"multi"),UHF!$V$3:$W$612,2,0)),0,VLOOKUP(CONCATENATE($B150,BO$2,"multi"),UHF!$V$3:$W$612,2,0))</f>
        <v>0</v>
      </c>
      <c r="BP150" s="11">
        <f>IF(ISNA(VLOOKUP(CONCATENATE($B150,BP$2,"multi"),UHF!$V$3:$W$612,2,0)),0,VLOOKUP(CONCATENATE($B150,BP$2,"multi"),UHF!$V$3:$W$612,2,0))</f>
        <v>0</v>
      </c>
      <c r="BQ150" s="11">
        <f>IF(ISNA(VLOOKUP(CONCATENATE($B150,BQ$2,"multi"),UHF!$V$3:$W$612,2,0)),0,VLOOKUP(CONCATENATE($B150,BQ$2,"multi"),UHF!$V$3:$W$612,2,0))</f>
        <v>0</v>
      </c>
      <c r="BR150" s="11">
        <f>SUM(BF150:BQ150)</f>
        <v>0</v>
      </c>
      <c r="BS150" s="11">
        <f>IF(ISNA(VLOOKUP(CONCATENATE($B150,BS$2,"multi"),'A1'!$V$3:$W$612,2,0)),0,VLOOKUP(CONCATENATE($B150,BS$2,"multi"),'A1'!$V$3:$W$612,2,0))</f>
        <v>0</v>
      </c>
    </row>
    <row r="151" spans="2:71" x14ac:dyDescent="0.2">
      <c r="B151" s="8">
        <f>'Seznam-MO'!A151</f>
        <v>0</v>
      </c>
      <c r="C151" s="11">
        <f>IF(ISNA(VLOOKUP(CONCATENATE($B151,C$2,"multi"),'I-SUB'!$V$3:$W$624,2,0)),0,VLOOKUP(CONCATENATE($B151,C$2,"multi"),'I-SUB'!$V$3:$W$624,2,0))</f>
        <v>0</v>
      </c>
      <c r="D151" s="11">
        <f>IF(ISNA(VLOOKUP(CONCATENATE($B151,D$2,"multi"),'I-SUB'!$V$3:$W$624,2,0)),0,VLOOKUP(CONCATENATE($B151,D$2,"multi"),'I-SUB'!$V$3:$W$624,2,0))</f>
        <v>0</v>
      </c>
      <c r="E151" s="11">
        <f>IF(ISNA(VLOOKUP(CONCATENATE($B151,E$2,"multi"),'I-SUB'!$V$3:$W$624,2,0)),0,VLOOKUP(CONCATENATE($B151,E$2,"multi"),'I-SUB'!$V$3:$W$624,2,0))</f>
        <v>0</v>
      </c>
      <c r="F151" s="11">
        <f>IF(ISNA(VLOOKUP(CONCATENATE($B151,F$2,"multi"),'I-SUB'!$V$3:$W$624,2,0)),0,VLOOKUP(CONCATENATE($B151,F$2,"multi"),'I-SUB'!$V$3:$W$624,2,0))</f>
        <v>0</v>
      </c>
      <c r="G151" s="11">
        <f>IF(ISNA(VLOOKUP(CONCATENATE($B151,G$2,"multi"),'I-SUB'!$V$3:$W$624,2,0)),0,VLOOKUP(CONCATENATE($B151,G$2,"multi"),'I-SUB'!$V$3:$W$624,2,0))</f>
        <v>0</v>
      </c>
      <c r="H151" s="11">
        <f>IF(ISNA(VLOOKUP(CONCATENATE($B151,H$2,"multi"),'I-SUB'!$V$3:$W$624,2,0)),0,VLOOKUP(CONCATENATE($B151,H$2,"multi"),'I-SUB'!$V$3:$W$624,2,0))</f>
        <v>0</v>
      </c>
      <c r="I151" s="11">
        <f>IF(ISNA(VLOOKUP(CONCATENATE($B151,I$2,"multi"),'I-SUB'!$V$3:$W$624,2,0)),0,VLOOKUP(CONCATENATE($B151,I$2,"multi"),'I-SUB'!$V$3:$W$624,2,0))</f>
        <v>0</v>
      </c>
      <c r="J151" s="11">
        <f>IF(ISNA(VLOOKUP(CONCATENATE($B151,J$2,"multi"),'I-SUB'!$V$3:$W$624,2,0)),0,VLOOKUP(CONCATENATE($B151,J$2,"multi"),'I-SUB'!$V$3:$W$624,2,0))</f>
        <v>0</v>
      </c>
      <c r="K151" s="11">
        <f>IF(ISNA(VLOOKUP(CONCATENATE($B151,K$2,"multi"),'I-SUB'!$V$3:$W$624,2,0)),0,VLOOKUP(CONCATENATE($B151,K$2,"multi"),'I-SUB'!$V$3:$W$624,2,0))</f>
        <v>0</v>
      </c>
      <c r="L151" s="11">
        <f>IF(ISNA(VLOOKUP(CONCATENATE($B151,L$2,"multi"),'I-SUB'!$V$3:$W$624,2,0)),0,VLOOKUP(CONCATENATE($B151,L$2,"multi"),'I-SUB'!$V$3:$W$624,2,0))</f>
        <v>0</v>
      </c>
      <c r="M151" s="11">
        <f>IF(ISNA(VLOOKUP(CONCATENATE($B151,M$2,"multi"),'I-SUB'!$V$3:$W$624,2,0)),0,VLOOKUP(CONCATENATE($B151,M$2,"multi"),'I-SUB'!$V$3:$W$624,2,0))</f>
        <v>0</v>
      </c>
      <c r="N151" s="11">
        <f>IF(ISNA(VLOOKUP(CONCATENATE($B151,N$2,"multi"),'I-SUB'!$V$3:$W$624,2,0)),0,VLOOKUP(CONCATENATE($B151,N$2,"multi"),'I-SUB'!$V$3:$W$624,2,0))</f>
        <v>0</v>
      </c>
      <c r="O151" s="11">
        <f>IF(ISNA(VLOOKUP(CONCATENATE($B151,O$2,"multi"),'I-SUB'!$V$3:$W$624,2,0)),0,VLOOKUP(CONCATENATE($B151,O$2,"multi"),'I-SUB'!$V$3:$W$624,2,0))</f>
        <v>0</v>
      </c>
      <c r="P151" s="11">
        <f>SUM(C151:O151)</f>
        <v>0</v>
      </c>
      <c r="Q151" s="11">
        <f>IF(ISNA(VLOOKUP(CONCATENATE($B151,Q$2,"multi"),'II-SUB'!$V$3:$W$630,2,0)),0,VLOOKUP(CONCATENATE($B151,Q$2,"multi"),'II-SUB'!$V$3:$W$630,2,0))</f>
        <v>0</v>
      </c>
      <c r="R151" s="11">
        <f>IF(ISNA(VLOOKUP(CONCATENATE($B151,R$2,"multi"),'II-SUB'!$V$3:$W$630,2,0)),0,VLOOKUP(CONCATENATE($B151,R$2,"multi"),'II-SUB'!$V$3:$W$630,2,0))</f>
        <v>0</v>
      </c>
      <c r="S151" s="11">
        <f>IF(ISNA(VLOOKUP(CONCATENATE($B151,S$2,"multi"),'II-SUB'!$V$3:$W$630,2,0)),0,VLOOKUP(CONCATENATE($B151,S$2,"multi"),'II-SUB'!$V$3:$W$630,2,0))</f>
        <v>0</v>
      </c>
      <c r="T151" s="11">
        <f>IF(ISNA(VLOOKUP(CONCATENATE($B151,T$2,"multi"),'II-SUB'!$V$3:$W$630,2,0)),0,VLOOKUP(CONCATENATE($B151,T$2,"multi"),'II-SUB'!$V$3:$W$630,2,0))</f>
        <v>0</v>
      </c>
      <c r="U151" s="11">
        <f>IF(ISNA(VLOOKUP(CONCATENATE($B151,U$2,"multi"),'II-SUB'!$V$3:$W$630,2,0)),0,VLOOKUP(CONCATENATE($B151,U$2,"multi"),'II-SUB'!$V$3:$W$630,2,0))</f>
        <v>0</v>
      </c>
      <c r="V151" s="11">
        <f>IF(ISNA(VLOOKUP(CONCATENATE($B151,V$2,"multi"),'II-SUB'!$V$3:$W$630,2,0)),0,VLOOKUP(CONCATENATE($B151,V$2,"multi"),'II-SUB'!$V$3:$W$630,2,0))</f>
        <v>0</v>
      </c>
      <c r="W151" s="11">
        <f>IF(ISNA(VLOOKUP(CONCATENATE($B151,W$2,"multi"),'II-SUB'!$V$3:$W$630,2,0)),0,VLOOKUP(CONCATENATE($B151,W$2,"multi"),'II-SUB'!$V$3:$W$630,2,0))</f>
        <v>0</v>
      </c>
      <c r="X151" s="11">
        <f>IF(ISNA(VLOOKUP(CONCATENATE($B151,X$2,"multi"),'II-SUB'!$V$3:$W$630,2,0)),0,VLOOKUP(CONCATENATE($B151,X$2,"multi"),'II-SUB'!$V$3:$W$630,2,0))</f>
        <v>0</v>
      </c>
      <c r="Y151" s="11">
        <f>IF(ISNA(VLOOKUP(CONCATENATE($B151,Y$2,"multi"),'II-SUB'!$V$3:$W$630,2,0)),0,VLOOKUP(CONCATENATE($B151,Y$2,"multi"),'II-SUB'!$V$3:$W$630,2,0))</f>
        <v>0</v>
      </c>
      <c r="Z151" s="11">
        <f>IF(ISNA(VLOOKUP(CONCATENATE($B151,Z$2,"multi"),'II-SUB'!$V$3:$W$630,2,0)),0,VLOOKUP(CONCATENATE($B151,Z$2,"multi"),'II-SUB'!$V$3:$W$630,2,0))</f>
        <v>0</v>
      </c>
      <c r="AA151" s="11">
        <f>IF(ISNA(VLOOKUP(CONCATENATE($B151,AA$2,"multi"),'II-SUB'!$V$3:$W$630,2,0)),0,VLOOKUP(CONCATENATE($B151,AA$2,"multi"),'II-SUB'!$V$3:$W$630,2,0))</f>
        <v>0</v>
      </c>
      <c r="AB151" s="11">
        <f>IF(ISNA(VLOOKUP(CONCATENATE($B151,AB$2,"multi"),'II-SUB'!$V$3:$W$630,2,0)),0,VLOOKUP(CONCATENATE($B151,AB$2,"multi"),'II-SUB'!$V$3:$W$630,2,0))</f>
        <v>0</v>
      </c>
      <c r="AC151" s="11">
        <f>IF(ISNA(VLOOKUP(CONCATENATE($B151,AC$2,"multi"),'II-SUB'!$V$3:$W$630,2,0)),0,VLOOKUP(CONCATENATE($B151,AC$2,"multi"),'II-SUB'!$V$3:$W$630,2,0))</f>
        <v>0</v>
      </c>
      <c r="AD151" s="11">
        <f>SUM(Q151:AC151)</f>
        <v>0</v>
      </c>
      <c r="AE151" s="11">
        <f>IF(ISNA(VLOOKUP(CONCATENATE($B151,AE$2,"multi"),MW!$V$3:$W$600,2,0)),0,VLOOKUP(CONCATENATE($B151,AE$2,"multi"),MW!$V$3:$W$600,2,0))</f>
        <v>0</v>
      </c>
      <c r="AF151" s="11">
        <f>IF(ISNA(VLOOKUP(CONCATENATE($B151,AF$2,"multi"),MW!$V$3:$W$600,2,0)),0,VLOOKUP(CONCATENATE($B151,AF$2,"multi"),MW!$V$3:$W$600,2,0))</f>
        <v>0</v>
      </c>
      <c r="AG151" s="11">
        <f>IF(ISNA(VLOOKUP(CONCATENATE($B151,AG$2,"multi"),MW!$V$3:$W$600,2,0)),0,VLOOKUP(CONCATENATE($B151,AG$2,"multi"),MW!$V$3:$W$600,2,0))</f>
        <v>0</v>
      </c>
      <c r="AH151" s="11">
        <f>IF(ISNA(VLOOKUP(CONCATENATE($B151,AH$2,"multi"),MW!$V$3:$W$600,2,0)),0,VLOOKUP(CONCATENATE($B151,AH$2,"multi"),MW!$V$3:$W$600,2,0))</f>
        <v>0</v>
      </c>
      <c r="AI151" s="11">
        <f>IF(ISNA(VLOOKUP(CONCATENATE($B151,AI$2,"multi"),MW!$V$3:$W$600,2,0)),0,VLOOKUP(CONCATENATE($B151,AI$2,"multi"),MW!$V$3:$W$600,2,0))</f>
        <v>0</v>
      </c>
      <c r="AJ151" s="11">
        <f>IF(ISNA(VLOOKUP(CONCATENATE($B151,AJ$2,"multi"),MW!$V$3:$W$600,2,0)),0,VLOOKUP(CONCATENATE($B151,AJ$2,"multi"),MW!$V$3:$W$600,2,0))</f>
        <v>0</v>
      </c>
      <c r="AK151" s="11">
        <f>IF(ISNA(VLOOKUP(CONCATENATE($B151,AK$2,"multi"),MW!$V$3:$W$600,2,0)),0,VLOOKUP(CONCATENATE($B151,AK$2,"multi"),MW!$V$3:$W$600,2,0))</f>
        <v>0</v>
      </c>
      <c r="AL151" s="11">
        <f>IF(ISNA(VLOOKUP(CONCATENATE($B151,AL$2,"multi"),MW!$V$3:$W$600,2,0)),0,VLOOKUP(CONCATENATE($B151,AL$2,"multi"),MW!$V$3:$W$600,2,0))</f>
        <v>0</v>
      </c>
      <c r="AM151" s="11">
        <f>IF(ISNA(VLOOKUP(CONCATENATE($B151,AM$2,"multi"),MW!$V$3:$W$600,2,0)),0,VLOOKUP(CONCATENATE($B151,AM$2,"multi"),MW!$V$3:$W$600,2,0))</f>
        <v>0</v>
      </c>
      <c r="AN151" s="11">
        <f>IF(ISNA(VLOOKUP(CONCATENATE($B151,AN$2,"multi"),MW!$V$3:$W$600,2,0)),0,VLOOKUP(CONCATENATE($B151,AN$2,"multi"),MW!$V$3:$W$600,2,0))</f>
        <v>0</v>
      </c>
      <c r="AO151" s="11">
        <f>IF(ISNA(VLOOKUP(CONCATENATE($B151,AO$2,"multi"),MW!$V$3:$W$600,2,0)),0,VLOOKUP(CONCATENATE($B151,AO$2,"multi"),MW!$V$3:$W$600,2,0))</f>
        <v>0</v>
      </c>
      <c r="AP151" s="11">
        <f>SUM(AE151:AO151)</f>
        <v>0</v>
      </c>
      <c r="AQ151" s="11">
        <f>IF(ISNA(VLOOKUP(CONCATENATE($B151,AQ$2,"multi"),'III-SUB'!$V$3:$W$633,2,0)),0,VLOOKUP(CONCATENATE($B151,AQ$2,"multi"),'III-SUB'!$V$3:$W$633,2,0))</f>
        <v>0</v>
      </c>
      <c r="AR151" s="11">
        <f>IF(ISNA(VLOOKUP(CONCATENATE($B151,AR$2,"multi"),'III-SUB'!$V$3:$W$633,2,0)),0,VLOOKUP(CONCATENATE($B151,AR$2,"multi"),'III-SUB'!$V$3:$W$633,2,0))</f>
        <v>0</v>
      </c>
      <c r="AS151" s="11">
        <f>IF(ISNA(VLOOKUP(CONCATENATE($B151,AS$2,"multi"),'III-SUB'!$V$3:$W$633,2,0)),0,VLOOKUP(CONCATENATE($B151,AS$2,"multi"),'III-SUB'!$V$3:$W$633,2,0))</f>
        <v>0</v>
      </c>
      <c r="AT151" s="11">
        <f>IF(ISNA(VLOOKUP(CONCATENATE($B151,AT$2,"multi"),'III-SUB'!$V$3:$W$633,2,0)),0,VLOOKUP(CONCATENATE($B151,AT$2,"multi"),'III-SUB'!$V$3:$W$633,2,0))</f>
        <v>0</v>
      </c>
      <c r="AU151" s="11">
        <f>IF(ISNA(VLOOKUP(CONCATENATE($B151,AU$2,"multi"),'III-SUB'!$V$3:$W$633,2,0)),0,VLOOKUP(CONCATENATE($B151,AU$2,"multi"),'III-SUB'!$V$3:$W$633,2,0))</f>
        <v>0</v>
      </c>
      <c r="AV151" s="11">
        <f>IF(ISNA(VLOOKUP(CONCATENATE($B151,AV$2,"multi"),'III-SUB'!$V$3:$W$633,2,0)),0,VLOOKUP(CONCATENATE($B151,AV$2,"multi"),'III-SUB'!$V$3:$W$633,2,0))</f>
        <v>0</v>
      </c>
      <c r="AW151" s="11">
        <f>IF(ISNA(VLOOKUP(CONCATENATE($B151,AW$2,"multi"),'III-SUB'!$V$3:$W$633,2,0)),0,VLOOKUP(CONCATENATE($B151,AW$2,"multi"),'III-SUB'!$V$3:$W$633,2,0))</f>
        <v>0</v>
      </c>
      <c r="AX151" s="11">
        <f>IF(ISNA(VLOOKUP(CONCATENATE($B151,AX$2,"multi"),'III-SUB'!$V$3:$W$633,2,0)),0,VLOOKUP(CONCATENATE($B151,AX$2,"multi"),'III-SUB'!$V$3:$W$633,2,0))</f>
        <v>0</v>
      </c>
      <c r="AY151" s="11">
        <f>IF(ISNA(VLOOKUP(CONCATENATE($B151,AY$2,"multi"),'III-SUB'!$V$3:$W$633,2,0)),0,VLOOKUP(CONCATENATE($B151,AY$2,"multi"),'III-SUB'!$V$3:$W$633,2,0))</f>
        <v>0</v>
      </c>
      <c r="AZ151" s="11">
        <f>IF(ISNA(VLOOKUP(CONCATENATE($B151,AZ$2,"multi"),'III-SUB'!$V$3:$W$633,2,0)),0,VLOOKUP(CONCATENATE($B151,AZ$2,"multi"),'III-SUB'!$V$3:$W$633,2,0))</f>
        <v>0</v>
      </c>
      <c r="BA151" s="11">
        <f>IF(ISNA(VLOOKUP(CONCATENATE($B151,BA$2,"multi"),'III-SUB'!$V$3:$W$633,2,0)),0,VLOOKUP(CONCATENATE($B151,BA$2,"multi"),'III-SUB'!$V$3:$W$633,2,0))</f>
        <v>0</v>
      </c>
      <c r="BB151" s="11">
        <f>IF(ISNA(VLOOKUP(CONCATENATE($B151,BB$2,"multi"),'III-SUB'!$V$3:$W$633,2,0)),0,VLOOKUP(CONCATENATE($B151,BB$2,"multi"),'III-SUB'!$V$3:$W$633,2,0))</f>
        <v>0</v>
      </c>
      <c r="BC151" s="11">
        <f>IF(ISNA(VLOOKUP(CONCATENATE($B151,BC$2,"multi"),'III-SUB'!$V$3:$W$633,2,0)),0,VLOOKUP(CONCATENATE($B151,BC$2,"multi"),'III-SUB'!$V$3:$W$633,2,0))</f>
        <v>0</v>
      </c>
      <c r="BD151" s="11">
        <f>SUM(AQ151:BC151)</f>
        <v>0</v>
      </c>
      <c r="BE151" s="11">
        <f>IF(ISNA(VLOOKUP(CONCATENATE($B151,AQ$2,"multi"),VHF!$V$3:$W$627,2,0)),0,VLOOKUP(CONCATENATE($B151,AQ$2,"multi"),VHF!$V$3:$W$627,2,0))</f>
        <v>0</v>
      </c>
      <c r="BF151" s="11">
        <f>IF(ISNA(VLOOKUP(CONCATENATE($B151,BF$2,"multi"),UHF!$V$3:$W$612,2,0)),0,VLOOKUP(CONCATENATE($B151,BF$2,"multi"),UHF!$V$3:$W$612,2,0))</f>
        <v>0</v>
      </c>
      <c r="BG151" s="11">
        <f>IF(ISNA(VLOOKUP(CONCATENATE($B151,BG$2,"multi"),UHF!$V$3:$W$612,2,0)),0,VLOOKUP(CONCATENATE($B151,BG$2,"multi"),UHF!$V$3:$W$612,2,0))</f>
        <v>0</v>
      </c>
      <c r="BH151" s="11">
        <f>IF(ISNA(VLOOKUP(CONCATENATE($B151,BH$2,"multi"),UHF!$V$3:$W$612,2,0)),0,VLOOKUP(CONCATENATE($B151,BH$2,"multi"),UHF!$V$3:$W$612,2,0))</f>
        <v>0</v>
      </c>
      <c r="BI151" s="11">
        <f>IF(ISNA(VLOOKUP(CONCATENATE($B151,BI$2,"multi"),UHF!$V$3:$W$612,2,0)),0,VLOOKUP(CONCATENATE($B151,BI$2,"multi"),UHF!$V$3:$W$612,2,0))</f>
        <v>0</v>
      </c>
      <c r="BJ151" s="11">
        <f>IF(ISNA(VLOOKUP(CONCATENATE($B151,BJ$2,"multi"),UHF!$V$3:$W$612,2,0)),0,VLOOKUP(CONCATENATE($B151,BJ$2,"multi"),UHF!$V$3:$W$612,2,0))</f>
        <v>0</v>
      </c>
      <c r="BK151" s="11">
        <f>IF(ISNA(VLOOKUP(CONCATENATE($B151,BK$2,"multi"),UHF!$V$3:$W$612,2,0)),0,VLOOKUP(CONCATENATE($B151,BK$2,"multi"),UHF!$V$3:$W$612,2,0))</f>
        <v>0</v>
      </c>
      <c r="BL151" s="11">
        <f>IF(ISNA(VLOOKUP(CONCATENATE($B151,BL$2,"multi"),UHF!$V$3:$W$612,2,0)),0,VLOOKUP(CONCATENATE($B151,BL$2,"multi"),UHF!$V$3:$W$612,2,0))</f>
        <v>0</v>
      </c>
      <c r="BM151" s="11">
        <f>IF(ISNA(VLOOKUP(CONCATENATE($B151,BM$2,"multi"),UHF!$V$3:$W$612,2,0)),0,VLOOKUP(CONCATENATE($B151,BM$2,"multi"),UHF!$V$3:$W$612,2,0))</f>
        <v>0</v>
      </c>
      <c r="BN151" s="11">
        <f>IF(ISNA(VLOOKUP(CONCATENATE($B151,BN$2,"multi"),UHF!$V$3:$W$612,2,0)),0,VLOOKUP(CONCATENATE($B151,BN$2,"multi"),UHF!$V$3:$W$612,2,0))</f>
        <v>0</v>
      </c>
      <c r="BO151" s="11">
        <f>IF(ISNA(VLOOKUP(CONCATENATE($B151,BO$2,"multi"),UHF!$V$3:$W$612,2,0)),0,VLOOKUP(CONCATENATE($B151,BO$2,"multi"),UHF!$V$3:$W$612,2,0))</f>
        <v>0</v>
      </c>
      <c r="BP151" s="11">
        <f>IF(ISNA(VLOOKUP(CONCATENATE($B151,BP$2,"multi"),UHF!$V$3:$W$612,2,0)),0,VLOOKUP(CONCATENATE($B151,BP$2,"multi"),UHF!$V$3:$W$612,2,0))</f>
        <v>0</v>
      </c>
      <c r="BQ151" s="11">
        <f>IF(ISNA(VLOOKUP(CONCATENATE($B151,BQ$2,"multi"),UHF!$V$3:$W$612,2,0)),0,VLOOKUP(CONCATENATE($B151,BQ$2,"multi"),UHF!$V$3:$W$612,2,0))</f>
        <v>0</v>
      </c>
      <c r="BR151" s="11">
        <f>SUM(BF151:BQ151)</f>
        <v>0</v>
      </c>
      <c r="BS151" s="11">
        <f>IF(ISNA(VLOOKUP(CONCATENATE($B151,BS$2,"multi"),'A1'!$V$3:$W$612,2,0)),0,VLOOKUP(CONCATENATE($B151,BS$2,"multi"),'A1'!$V$3:$W$612,2,0))</f>
        <v>0</v>
      </c>
    </row>
    <row r="152" spans="2:71" x14ac:dyDescent="0.2">
      <c r="B152" s="8">
        <f>'Seznam-MO'!A152</f>
        <v>0</v>
      </c>
      <c r="C152" s="11">
        <f>IF(ISNA(VLOOKUP(CONCATENATE($B152,C$2,"multi"),'I-SUB'!$V$3:$W$624,2,0)),0,VLOOKUP(CONCATENATE($B152,C$2,"multi"),'I-SUB'!$V$3:$W$624,2,0))</f>
        <v>0</v>
      </c>
      <c r="D152" s="11">
        <f>IF(ISNA(VLOOKUP(CONCATENATE($B152,D$2,"multi"),'I-SUB'!$V$3:$W$624,2,0)),0,VLOOKUP(CONCATENATE($B152,D$2,"multi"),'I-SUB'!$V$3:$W$624,2,0))</f>
        <v>0</v>
      </c>
      <c r="E152" s="11">
        <f>IF(ISNA(VLOOKUP(CONCATENATE($B152,E$2,"multi"),'I-SUB'!$V$3:$W$624,2,0)),0,VLOOKUP(CONCATENATE($B152,E$2,"multi"),'I-SUB'!$V$3:$W$624,2,0))</f>
        <v>0</v>
      </c>
      <c r="F152" s="11">
        <f>IF(ISNA(VLOOKUP(CONCATENATE($B152,F$2,"multi"),'I-SUB'!$V$3:$W$624,2,0)),0,VLOOKUP(CONCATENATE($B152,F$2,"multi"),'I-SUB'!$V$3:$W$624,2,0))</f>
        <v>0</v>
      </c>
      <c r="G152" s="11">
        <f>IF(ISNA(VLOOKUP(CONCATENATE($B152,G$2,"multi"),'I-SUB'!$V$3:$W$624,2,0)),0,VLOOKUP(CONCATENATE($B152,G$2,"multi"),'I-SUB'!$V$3:$W$624,2,0))</f>
        <v>0</v>
      </c>
      <c r="H152" s="11">
        <f>IF(ISNA(VLOOKUP(CONCATENATE($B152,H$2,"multi"),'I-SUB'!$V$3:$W$624,2,0)),0,VLOOKUP(CONCATENATE($B152,H$2,"multi"),'I-SUB'!$V$3:$W$624,2,0))</f>
        <v>0</v>
      </c>
      <c r="I152" s="11">
        <f>IF(ISNA(VLOOKUP(CONCATENATE($B152,I$2,"multi"),'I-SUB'!$V$3:$W$624,2,0)),0,VLOOKUP(CONCATENATE($B152,I$2,"multi"),'I-SUB'!$V$3:$W$624,2,0))</f>
        <v>0</v>
      </c>
      <c r="J152" s="11">
        <f>IF(ISNA(VLOOKUP(CONCATENATE($B152,J$2,"multi"),'I-SUB'!$V$3:$W$624,2,0)),0,VLOOKUP(CONCATENATE($B152,J$2,"multi"),'I-SUB'!$V$3:$W$624,2,0))</f>
        <v>0</v>
      </c>
      <c r="K152" s="11">
        <f>IF(ISNA(VLOOKUP(CONCATENATE($B152,K$2,"multi"),'I-SUB'!$V$3:$W$624,2,0)),0,VLOOKUP(CONCATENATE($B152,K$2,"multi"),'I-SUB'!$V$3:$W$624,2,0))</f>
        <v>0</v>
      </c>
      <c r="L152" s="11">
        <f>IF(ISNA(VLOOKUP(CONCATENATE($B152,L$2,"multi"),'I-SUB'!$V$3:$W$624,2,0)),0,VLOOKUP(CONCATENATE($B152,L$2,"multi"),'I-SUB'!$V$3:$W$624,2,0))</f>
        <v>0</v>
      </c>
      <c r="M152" s="11">
        <f>IF(ISNA(VLOOKUP(CONCATENATE($B152,M$2,"multi"),'I-SUB'!$V$3:$W$624,2,0)),0,VLOOKUP(CONCATENATE($B152,M$2,"multi"),'I-SUB'!$V$3:$W$624,2,0))</f>
        <v>0</v>
      </c>
      <c r="N152" s="11">
        <f>IF(ISNA(VLOOKUP(CONCATENATE($B152,N$2,"multi"),'I-SUB'!$V$3:$W$624,2,0)),0,VLOOKUP(CONCATENATE($B152,N$2,"multi"),'I-SUB'!$V$3:$W$624,2,0))</f>
        <v>0</v>
      </c>
      <c r="O152" s="11">
        <f>IF(ISNA(VLOOKUP(CONCATENATE($B152,O$2,"multi"),'I-SUB'!$V$3:$W$624,2,0)),0,VLOOKUP(CONCATENATE($B152,O$2,"multi"),'I-SUB'!$V$3:$W$624,2,0))</f>
        <v>0</v>
      </c>
      <c r="P152" s="11">
        <f>SUM(C152:O152)</f>
        <v>0</v>
      </c>
      <c r="Q152" s="11">
        <f>IF(ISNA(VLOOKUP(CONCATENATE($B152,Q$2,"multi"),'II-SUB'!$V$3:$W$630,2,0)),0,VLOOKUP(CONCATENATE($B152,Q$2,"multi"),'II-SUB'!$V$3:$W$630,2,0))</f>
        <v>0</v>
      </c>
      <c r="R152" s="11">
        <f>IF(ISNA(VLOOKUP(CONCATENATE($B152,R$2,"multi"),'II-SUB'!$V$3:$W$630,2,0)),0,VLOOKUP(CONCATENATE($B152,R$2,"multi"),'II-SUB'!$V$3:$W$630,2,0))</f>
        <v>0</v>
      </c>
      <c r="S152" s="11">
        <f>IF(ISNA(VLOOKUP(CONCATENATE($B152,S$2,"multi"),'II-SUB'!$V$3:$W$630,2,0)),0,VLOOKUP(CONCATENATE($B152,S$2,"multi"),'II-SUB'!$V$3:$W$630,2,0))</f>
        <v>0</v>
      </c>
      <c r="T152" s="11">
        <f>IF(ISNA(VLOOKUP(CONCATENATE($B152,T$2,"multi"),'II-SUB'!$V$3:$W$630,2,0)),0,VLOOKUP(CONCATENATE($B152,T$2,"multi"),'II-SUB'!$V$3:$W$630,2,0))</f>
        <v>0</v>
      </c>
      <c r="U152" s="11">
        <f>IF(ISNA(VLOOKUP(CONCATENATE($B152,U$2,"multi"),'II-SUB'!$V$3:$W$630,2,0)),0,VLOOKUP(CONCATENATE($B152,U$2,"multi"),'II-SUB'!$V$3:$W$630,2,0))</f>
        <v>0</v>
      </c>
      <c r="V152" s="11">
        <f>IF(ISNA(VLOOKUP(CONCATENATE($B152,V$2,"multi"),'II-SUB'!$V$3:$W$630,2,0)),0,VLOOKUP(CONCATENATE($B152,V$2,"multi"),'II-SUB'!$V$3:$W$630,2,0))</f>
        <v>0</v>
      </c>
      <c r="W152" s="11">
        <f>IF(ISNA(VLOOKUP(CONCATENATE($B152,W$2,"multi"),'II-SUB'!$V$3:$W$630,2,0)),0,VLOOKUP(CONCATENATE($B152,W$2,"multi"),'II-SUB'!$V$3:$W$630,2,0))</f>
        <v>0</v>
      </c>
      <c r="X152" s="11">
        <f>IF(ISNA(VLOOKUP(CONCATENATE($B152,X$2,"multi"),'II-SUB'!$V$3:$W$630,2,0)),0,VLOOKUP(CONCATENATE($B152,X$2,"multi"),'II-SUB'!$V$3:$W$630,2,0))</f>
        <v>0</v>
      </c>
      <c r="Y152" s="11">
        <f>IF(ISNA(VLOOKUP(CONCATENATE($B152,Y$2,"multi"),'II-SUB'!$V$3:$W$630,2,0)),0,VLOOKUP(CONCATENATE($B152,Y$2,"multi"),'II-SUB'!$V$3:$W$630,2,0))</f>
        <v>0</v>
      </c>
      <c r="Z152" s="11">
        <f>IF(ISNA(VLOOKUP(CONCATENATE($B152,Z$2,"multi"),'II-SUB'!$V$3:$W$630,2,0)),0,VLOOKUP(CONCATENATE($B152,Z$2,"multi"),'II-SUB'!$V$3:$W$630,2,0))</f>
        <v>0</v>
      </c>
      <c r="AA152" s="11">
        <f>IF(ISNA(VLOOKUP(CONCATENATE($B152,AA$2,"multi"),'II-SUB'!$V$3:$W$630,2,0)),0,VLOOKUP(CONCATENATE($B152,AA$2,"multi"),'II-SUB'!$V$3:$W$630,2,0))</f>
        <v>0</v>
      </c>
      <c r="AB152" s="11">
        <f>IF(ISNA(VLOOKUP(CONCATENATE($B152,AB$2,"multi"),'II-SUB'!$V$3:$W$630,2,0)),0,VLOOKUP(CONCATENATE($B152,AB$2,"multi"),'II-SUB'!$V$3:$W$630,2,0))</f>
        <v>0</v>
      </c>
      <c r="AC152" s="11">
        <f>IF(ISNA(VLOOKUP(CONCATENATE($B152,AC$2,"multi"),'II-SUB'!$V$3:$W$630,2,0)),0,VLOOKUP(CONCATENATE($B152,AC$2,"multi"),'II-SUB'!$V$3:$W$630,2,0))</f>
        <v>0</v>
      </c>
      <c r="AD152" s="11">
        <f>SUM(Q152:AC152)</f>
        <v>0</v>
      </c>
      <c r="AE152" s="11">
        <f>IF(ISNA(VLOOKUP(CONCATENATE($B152,AE$2,"multi"),MW!$V$3:$W$600,2,0)),0,VLOOKUP(CONCATENATE($B152,AE$2,"multi"),MW!$V$3:$W$600,2,0))</f>
        <v>0</v>
      </c>
      <c r="AF152" s="11">
        <f>IF(ISNA(VLOOKUP(CONCATENATE($B152,AF$2,"multi"),MW!$V$3:$W$600,2,0)),0,VLOOKUP(CONCATENATE($B152,AF$2,"multi"),MW!$V$3:$W$600,2,0))</f>
        <v>0</v>
      </c>
      <c r="AG152" s="11">
        <f>IF(ISNA(VLOOKUP(CONCATENATE($B152,AG$2,"multi"),MW!$V$3:$W$600,2,0)),0,VLOOKUP(CONCATENATE($B152,AG$2,"multi"),MW!$V$3:$W$600,2,0))</f>
        <v>0</v>
      </c>
      <c r="AH152" s="11">
        <f>IF(ISNA(VLOOKUP(CONCATENATE($B152,AH$2,"multi"),MW!$V$3:$W$600,2,0)),0,VLOOKUP(CONCATENATE($B152,AH$2,"multi"),MW!$V$3:$W$600,2,0))</f>
        <v>0</v>
      </c>
      <c r="AI152" s="11">
        <f>IF(ISNA(VLOOKUP(CONCATENATE($B152,AI$2,"multi"),MW!$V$3:$W$600,2,0)),0,VLOOKUP(CONCATENATE($B152,AI$2,"multi"),MW!$V$3:$W$600,2,0))</f>
        <v>0</v>
      </c>
      <c r="AJ152" s="11">
        <f>IF(ISNA(VLOOKUP(CONCATENATE($B152,AJ$2,"multi"),MW!$V$3:$W$600,2,0)),0,VLOOKUP(CONCATENATE($B152,AJ$2,"multi"),MW!$V$3:$W$600,2,0))</f>
        <v>0</v>
      </c>
      <c r="AK152" s="11">
        <f>IF(ISNA(VLOOKUP(CONCATENATE($B152,AK$2,"multi"),MW!$V$3:$W$600,2,0)),0,VLOOKUP(CONCATENATE($B152,AK$2,"multi"),MW!$V$3:$W$600,2,0))</f>
        <v>0</v>
      </c>
      <c r="AL152" s="11">
        <f>IF(ISNA(VLOOKUP(CONCATENATE($B152,AL$2,"multi"),MW!$V$3:$W$600,2,0)),0,VLOOKUP(CONCATENATE($B152,AL$2,"multi"),MW!$V$3:$W$600,2,0))</f>
        <v>0</v>
      </c>
      <c r="AM152" s="11">
        <f>IF(ISNA(VLOOKUP(CONCATENATE($B152,AM$2,"multi"),MW!$V$3:$W$600,2,0)),0,VLOOKUP(CONCATENATE($B152,AM$2,"multi"),MW!$V$3:$W$600,2,0))</f>
        <v>0</v>
      </c>
      <c r="AN152" s="11">
        <f>IF(ISNA(VLOOKUP(CONCATENATE($B152,AN$2,"multi"),MW!$V$3:$W$600,2,0)),0,VLOOKUP(CONCATENATE($B152,AN$2,"multi"),MW!$V$3:$W$600,2,0))</f>
        <v>0</v>
      </c>
      <c r="AO152" s="11">
        <f>IF(ISNA(VLOOKUP(CONCATENATE($B152,AO$2,"multi"),MW!$V$3:$W$600,2,0)),0,VLOOKUP(CONCATENATE($B152,AO$2,"multi"),MW!$V$3:$W$600,2,0))</f>
        <v>0</v>
      </c>
      <c r="AP152" s="11">
        <f>SUM(AE152:AO152)</f>
        <v>0</v>
      </c>
      <c r="AQ152" s="11">
        <f>IF(ISNA(VLOOKUP(CONCATENATE($B152,AQ$2,"multi"),'III-SUB'!$V$3:$W$633,2,0)),0,VLOOKUP(CONCATENATE($B152,AQ$2,"multi"),'III-SUB'!$V$3:$W$633,2,0))</f>
        <v>0</v>
      </c>
      <c r="AR152" s="11">
        <f>IF(ISNA(VLOOKUP(CONCATENATE($B152,AR$2,"multi"),'III-SUB'!$V$3:$W$633,2,0)),0,VLOOKUP(CONCATENATE($B152,AR$2,"multi"),'III-SUB'!$V$3:$W$633,2,0))</f>
        <v>0</v>
      </c>
      <c r="AS152" s="11">
        <f>IF(ISNA(VLOOKUP(CONCATENATE($B152,AS$2,"multi"),'III-SUB'!$V$3:$W$633,2,0)),0,VLOOKUP(CONCATENATE($B152,AS$2,"multi"),'III-SUB'!$V$3:$W$633,2,0))</f>
        <v>0</v>
      </c>
      <c r="AT152" s="11">
        <f>IF(ISNA(VLOOKUP(CONCATENATE($B152,AT$2,"multi"),'III-SUB'!$V$3:$W$633,2,0)),0,VLOOKUP(CONCATENATE($B152,AT$2,"multi"),'III-SUB'!$V$3:$W$633,2,0))</f>
        <v>0</v>
      </c>
      <c r="AU152" s="11">
        <f>IF(ISNA(VLOOKUP(CONCATENATE($B152,AU$2,"multi"),'III-SUB'!$V$3:$W$633,2,0)),0,VLOOKUP(CONCATENATE($B152,AU$2,"multi"),'III-SUB'!$V$3:$W$633,2,0))</f>
        <v>0</v>
      </c>
      <c r="AV152" s="11">
        <f>IF(ISNA(VLOOKUP(CONCATENATE($B152,AV$2,"multi"),'III-SUB'!$V$3:$W$633,2,0)),0,VLOOKUP(CONCATENATE($B152,AV$2,"multi"),'III-SUB'!$V$3:$W$633,2,0))</f>
        <v>0</v>
      </c>
      <c r="AW152" s="11">
        <f>IF(ISNA(VLOOKUP(CONCATENATE($B152,AW$2,"multi"),'III-SUB'!$V$3:$W$633,2,0)),0,VLOOKUP(CONCATENATE($B152,AW$2,"multi"),'III-SUB'!$V$3:$W$633,2,0))</f>
        <v>0</v>
      </c>
      <c r="AX152" s="11">
        <f>IF(ISNA(VLOOKUP(CONCATENATE($B152,AX$2,"multi"),'III-SUB'!$V$3:$W$633,2,0)),0,VLOOKUP(CONCATENATE($B152,AX$2,"multi"),'III-SUB'!$V$3:$W$633,2,0))</f>
        <v>0</v>
      </c>
      <c r="AY152" s="11">
        <f>IF(ISNA(VLOOKUP(CONCATENATE($B152,AY$2,"multi"),'III-SUB'!$V$3:$W$633,2,0)),0,VLOOKUP(CONCATENATE($B152,AY$2,"multi"),'III-SUB'!$V$3:$W$633,2,0))</f>
        <v>0</v>
      </c>
      <c r="AZ152" s="11">
        <f>IF(ISNA(VLOOKUP(CONCATENATE($B152,AZ$2,"multi"),'III-SUB'!$V$3:$W$633,2,0)),0,VLOOKUP(CONCATENATE($B152,AZ$2,"multi"),'III-SUB'!$V$3:$W$633,2,0))</f>
        <v>0</v>
      </c>
      <c r="BA152" s="11">
        <f>IF(ISNA(VLOOKUP(CONCATENATE($B152,BA$2,"multi"),'III-SUB'!$V$3:$W$633,2,0)),0,VLOOKUP(CONCATENATE($B152,BA$2,"multi"),'III-SUB'!$V$3:$W$633,2,0))</f>
        <v>0</v>
      </c>
      <c r="BB152" s="11">
        <f>IF(ISNA(VLOOKUP(CONCATENATE($B152,BB$2,"multi"),'III-SUB'!$V$3:$W$633,2,0)),0,VLOOKUP(CONCATENATE($B152,BB$2,"multi"),'III-SUB'!$V$3:$W$633,2,0))</f>
        <v>0</v>
      </c>
      <c r="BC152" s="11">
        <f>IF(ISNA(VLOOKUP(CONCATENATE($B152,BC$2,"multi"),'III-SUB'!$V$3:$W$633,2,0)),0,VLOOKUP(CONCATENATE($B152,BC$2,"multi"),'III-SUB'!$V$3:$W$633,2,0))</f>
        <v>0</v>
      </c>
      <c r="BD152" s="11">
        <f>SUM(AQ152:BC152)</f>
        <v>0</v>
      </c>
      <c r="BE152" s="11">
        <f>IF(ISNA(VLOOKUP(CONCATENATE($B152,AQ$2,"multi"),VHF!$V$3:$W$627,2,0)),0,VLOOKUP(CONCATENATE($B152,AQ$2,"multi"),VHF!$V$3:$W$627,2,0))</f>
        <v>0</v>
      </c>
      <c r="BF152" s="11">
        <f>IF(ISNA(VLOOKUP(CONCATENATE($B152,BF$2,"multi"),UHF!$V$3:$W$612,2,0)),0,VLOOKUP(CONCATENATE($B152,BF$2,"multi"),UHF!$V$3:$W$612,2,0))</f>
        <v>0</v>
      </c>
      <c r="BG152" s="11">
        <f>IF(ISNA(VLOOKUP(CONCATENATE($B152,BG$2,"multi"),UHF!$V$3:$W$612,2,0)),0,VLOOKUP(CONCATENATE($B152,BG$2,"multi"),UHF!$V$3:$W$612,2,0))</f>
        <v>0</v>
      </c>
      <c r="BH152" s="11">
        <f>IF(ISNA(VLOOKUP(CONCATENATE($B152,BH$2,"multi"),UHF!$V$3:$W$612,2,0)),0,VLOOKUP(CONCATENATE($B152,BH$2,"multi"),UHF!$V$3:$W$612,2,0))</f>
        <v>0</v>
      </c>
      <c r="BI152" s="11">
        <f>IF(ISNA(VLOOKUP(CONCATENATE($B152,BI$2,"multi"),UHF!$V$3:$W$612,2,0)),0,VLOOKUP(CONCATENATE($B152,BI$2,"multi"),UHF!$V$3:$W$612,2,0))</f>
        <v>0</v>
      </c>
      <c r="BJ152" s="11">
        <f>IF(ISNA(VLOOKUP(CONCATENATE($B152,BJ$2,"multi"),UHF!$V$3:$W$612,2,0)),0,VLOOKUP(CONCATENATE($B152,BJ$2,"multi"),UHF!$V$3:$W$612,2,0))</f>
        <v>0</v>
      </c>
      <c r="BK152" s="11">
        <f>IF(ISNA(VLOOKUP(CONCATENATE($B152,BK$2,"multi"),UHF!$V$3:$W$612,2,0)),0,VLOOKUP(CONCATENATE($B152,BK$2,"multi"),UHF!$V$3:$W$612,2,0))</f>
        <v>0</v>
      </c>
      <c r="BL152" s="11">
        <f>IF(ISNA(VLOOKUP(CONCATENATE($B152,BL$2,"multi"),UHF!$V$3:$W$612,2,0)),0,VLOOKUP(CONCATENATE($B152,BL$2,"multi"),UHF!$V$3:$W$612,2,0))</f>
        <v>0</v>
      </c>
      <c r="BM152" s="11">
        <f>IF(ISNA(VLOOKUP(CONCATENATE($B152,BM$2,"multi"),UHF!$V$3:$W$612,2,0)),0,VLOOKUP(CONCATENATE($B152,BM$2,"multi"),UHF!$V$3:$W$612,2,0))</f>
        <v>0</v>
      </c>
      <c r="BN152" s="11">
        <f>IF(ISNA(VLOOKUP(CONCATENATE($B152,BN$2,"multi"),UHF!$V$3:$W$612,2,0)),0,VLOOKUP(CONCATENATE($B152,BN$2,"multi"),UHF!$V$3:$W$612,2,0))</f>
        <v>0</v>
      </c>
      <c r="BO152" s="11">
        <f>IF(ISNA(VLOOKUP(CONCATENATE($B152,BO$2,"multi"),UHF!$V$3:$W$612,2,0)),0,VLOOKUP(CONCATENATE($B152,BO$2,"multi"),UHF!$V$3:$W$612,2,0))</f>
        <v>0</v>
      </c>
      <c r="BP152" s="11">
        <f>IF(ISNA(VLOOKUP(CONCATENATE($B152,BP$2,"multi"),UHF!$V$3:$W$612,2,0)),0,VLOOKUP(CONCATENATE($B152,BP$2,"multi"),UHF!$V$3:$W$612,2,0))</f>
        <v>0</v>
      </c>
      <c r="BQ152" s="11">
        <f>IF(ISNA(VLOOKUP(CONCATENATE($B152,BQ$2,"multi"),UHF!$V$3:$W$612,2,0)),0,VLOOKUP(CONCATENATE($B152,BQ$2,"multi"),UHF!$V$3:$W$612,2,0))</f>
        <v>0</v>
      </c>
      <c r="BR152" s="11">
        <f>SUM(BF152:BQ152)</f>
        <v>0</v>
      </c>
      <c r="BS152" s="11">
        <f>IF(ISNA(VLOOKUP(CONCATENATE($B152,BS$2,"multi"),'A1'!$V$3:$W$612,2,0)),0,VLOOKUP(CONCATENATE($B152,BS$2,"multi"),'A1'!$V$3:$W$612,2,0))</f>
        <v>0</v>
      </c>
    </row>
    <row r="153" spans="2:71" x14ac:dyDescent="0.2">
      <c r="B153" s="8">
        <f>'Seznam-MO'!A153</f>
        <v>0</v>
      </c>
      <c r="C153" s="11">
        <f>IF(ISNA(VLOOKUP(CONCATENATE($B153,C$2,"multi"),'I-SUB'!$V$3:$W$624,2,0)),0,VLOOKUP(CONCATENATE($B153,C$2,"multi"),'I-SUB'!$V$3:$W$624,2,0))</f>
        <v>0</v>
      </c>
      <c r="D153" s="11">
        <f>IF(ISNA(VLOOKUP(CONCATENATE($B153,D$2,"multi"),'I-SUB'!$V$3:$W$624,2,0)),0,VLOOKUP(CONCATENATE($B153,D$2,"multi"),'I-SUB'!$V$3:$W$624,2,0))</f>
        <v>0</v>
      </c>
      <c r="E153" s="11">
        <f>IF(ISNA(VLOOKUP(CONCATENATE($B153,E$2,"multi"),'I-SUB'!$V$3:$W$624,2,0)),0,VLOOKUP(CONCATENATE($B153,E$2,"multi"),'I-SUB'!$V$3:$W$624,2,0))</f>
        <v>0</v>
      </c>
      <c r="F153" s="11">
        <f>IF(ISNA(VLOOKUP(CONCATENATE($B153,F$2,"multi"),'I-SUB'!$V$3:$W$624,2,0)),0,VLOOKUP(CONCATENATE($B153,F$2,"multi"),'I-SUB'!$V$3:$W$624,2,0))</f>
        <v>0</v>
      </c>
      <c r="G153" s="11">
        <f>IF(ISNA(VLOOKUP(CONCATENATE($B153,G$2,"multi"),'I-SUB'!$V$3:$W$624,2,0)),0,VLOOKUP(CONCATENATE($B153,G$2,"multi"),'I-SUB'!$V$3:$W$624,2,0))</f>
        <v>0</v>
      </c>
      <c r="H153" s="11">
        <f>IF(ISNA(VLOOKUP(CONCATENATE($B153,H$2,"multi"),'I-SUB'!$V$3:$W$624,2,0)),0,VLOOKUP(CONCATENATE($B153,H$2,"multi"),'I-SUB'!$V$3:$W$624,2,0))</f>
        <v>0</v>
      </c>
      <c r="I153" s="11">
        <f>IF(ISNA(VLOOKUP(CONCATENATE($B153,I$2,"multi"),'I-SUB'!$V$3:$W$624,2,0)),0,VLOOKUP(CONCATENATE($B153,I$2,"multi"),'I-SUB'!$V$3:$W$624,2,0))</f>
        <v>0</v>
      </c>
      <c r="J153" s="11">
        <f>IF(ISNA(VLOOKUP(CONCATENATE($B153,J$2,"multi"),'I-SUB'!$V$3:$W$624,2,0)),0,VLOOKUP(CONCATENATE($B153,J$2,"multi"),'I-SUB'!$V$3:$W$624,2,0))</f>
        <v>0</v>
      </c>
      <c r="K153" s="11">
        <f>IF(ISNA(VLOOKUP(CONCATENATE($B153,K$2,"multi"),'I-SUB'!$V$3:$W$624,2,0)),0,VLOOKUP(CONCATENATE($B153,K$2,"multi"),'I-SUB'!$V$3:$W$624,2,0))</f>
        <v>0</v>
      </c>
      <c r="L153" s="11">
        <f>IF(ISNA(VLOOKUP(CONCATENATE($B153,L$2,"multi"),'I-SUB'!$V$3:$W$624,2,0)),0,VLOOKUP(CONCATENATE($B153,L$2,"multi"),'I-SUB'!$V$3:$W$624,2,0))</f>
        <v>0</v>
      </c>
      <c r="M153" s="11">
        <f>IF(ISNA(VLOOKUP(CONCATENATE($B153,M$2,"multi"),'I-SUB'!$V$3:$W$624,2,0)),0,VLOOKUP(CONCATENATE($B153,M$2,"multi"),'I-SUB'!$V$3:$W$624,2,0))</f>
        <v>0</v>
      </c>
      <c r="N153" s="11">
        <f>IF(ISNA(VLOOKUP(CONCATENATE($B153,N$2,"multi"),'I-SUB'!$V$3:$W$624,2,0)),0,VLOOKUP(CONCATENATE($B153,N$2,"multi"),'I-SUB'!$V$3:$W$624,2,0))</f>
        <v>0</v>
      </c>
      <c r="O153" s="11">
        <f>IF(ISNA(VLOOKUP(CONCATENATE($B153,O$2,"multi"),'I-SUB'!$V$3:$W$624,2,0)),0,VLOOKUP(CONCATENATE($B153,O$2,"multi"),'I-SUB'!$V$3:$W$624,2,0))</f>
        <v>0</v>
      </c>
      <c r="P153" s="11">
        <f>SUM(C153:O153)</f>
        <v>0</v>
      </c>
      <c r="Q153" s="11">
        <f>IF(ISNA(VLOOKUP(CONCATENATE($B153,Q$2,"multi"),'II-SUB'!$V$3:$W$630,2,0)),0,VLOOKUP(CONCATENATE($B153,Q$2,"multi"),'II-SUB'!$V$3:$W$630,2,0))</f>
        <v>0</v>
      </c>
      <c r="R153" s="11">
        <f>IF(ISNA(VLOOKUP(CONCATENATE($B153,R$2,"multi"),'II-SUB'!$V$3:$W$630,2,0)),0,VLOOKUP(CONCATENATE($B153,R$2,"multi"),'II-SUB'!$V$3:$W$630,2,0))</f>
        <v>0</v>
      </c>
      <c r="S153" s="11">
        <f>IF(ISNA(VLOOKUP(CONCATENATE($B153,S$2,"multi"),'II-SUB'!$V$3:$W$630,2,0)),0,VLOOKUP(CONCATENATE($B153,S$2,"multi"),'II-SUB'!$V$3:$W$630,2,0))</f>
        <v>0</v>
      </c>
      <c r="T153" s="11">
        <f>IF(ISNA(VLOOKUP(CONCATENATE($B153,T$2,"multi"),'II-SUB'!$V$3:$W$630,2,0)),0,VLOOKUP(CONCATENATE($B153,T$2,"multi"),'II-SUB'!$V$3:$W$630,2,0))</f>
        <v>0</v>
      </c>
      <c r="U153" s="11">
        <f>IF(ISNA(VLOOKUP(CONCATENATE($B153,U$2,"multi"),'II-SUB'!$V$3:$W$630,2,0)),0,VLOOKUP(CONCATENATE($B153,U$2,"multi"),'II-SUB'!$V$3:$W$630,2,0))</f>
        <v>0</v>
      </c>
      <c r="V153" s="11">
        <f>IF(ISNA(VLOOKUP(CONCATENATE($B153,V$2,"multi"),'II-SUB'!$V$3:$W$630,2,0)),0,VLOOKUP(CONCATENATE($B153,V$2,"multi"),'II-SUB'!$V$3:$W$630,2,0))</f>
        <v>0</v>
      </c>
      <c r="W153" s="11">
        <f>IF(ISNA(VLOOKUP(CONCATENATE($B153,W$2,"multi"),'II-SUB'!$V$3:$W$630,2,0)),0,VLOOKUP(CONCATENATE($B153,W$2,"multi"),'II-SUB'!$V$3:$W$630,2,0))</f>
        <v>0</v>
      </c>
      <c r="X153" s="11">
        <f>IF(ISNA(VLOOKUP(CONCATENATE($B153,X$2,"multi"),'II-SUB'!$V$3:$W$630,2,0)),0,VLOOKUP(CONCATENATE($B153,X$2,"multi"),'II-SUB'!$V$3:$W$630,2,0))</f>
        <v>0</v>
      </c>
      <c r="Y153" s="11">
        <f>IF(ISNA(VLOOKUP(CONCATENATE($B153,Y$2,"multi"),'II-SUB'!$V$3:$W$630,2,0)),0,VLOOKUP(CONCATENATE($B153,Y$2,"multi"),'II-SUB'!$V$3:$W$630,2,0))</f>
        <v>0</v>
      </c>
      <c r="Z153" s="11">
        <f>IF(ISNA(VLOOKUP(CONCATENATE($B153,Z$2,"multi"),'II-SUB'!$V$3:$W$630,2,0)),0,VLOOKUP(CONCATENATE($B153,Z$2,"multi"),'II-SUB'!$V$3:$W$630,2,0))</f>
        <v>0</v>
      </c>
      <c r="AA153" s="11">
        <f>IF(ISNA(VLOOKUP(CONCATENATE($B153,AA$2,"multi"),'II-SUB'!$V$3:$W$630,2,0)),0,VLOOKUP(CONCATENATE($B153,AA$2,"multi"),'II-SUB'!$V$3:$W$630,2,0))</f>
        <v>0</v>
      </c>
      <c r="AB153" s="11">
        <f>IF(ISNA(VLOOKUP(CONCATENATE($B153,AB$2,"multi"),'II-SUB'!$V$3:$W$630,2,0)),0,VLOOKUP(CONCATENATE($B153,AB$2,"multi"),'II-SUB'!$V$3:$W$630,2,0))</f>
        <v>0</v>
      </c>
      <c r="AC153" s="11">
        <f>IF(ISNA(VLOOKUP(CONCATENATE($B153,AC$2,"multi"),'II-SUB'!$V$3:$W$630,2,0)),0,VLOOKUP(CONCATENATE($B153,AC$2,"multi"),'II-SUB'!$V$3:$W$630,2,0))</f>
        <v>0</v>
      </c>
      <c r="AD153" s="11">
        <f>SUM(Q153:AC153)</f>
        <v>0</v>
      </c>
      <c r="AE153" s="11">
        <f>IF(ISNA(VLOOKUP(CONCATENATE($B153,AE$2,"multi"),MW!$V$3:$W$600,2,0)),0,VLOOKUP(CONCATENATE($B153,AE$2,"multi"),MW!$V$3:$W$600,2,0))</f>
        <v>0</v>
      </c>
      <c r="AF153" s="11">
        <f>IF(ISNA(VLOOKUP(CONCATENATE($B153,AF$2,"multi"),MW!$V$3:$W$600,2,0)),0,VLOOKUP(CONCATENATE($B153,AF$2,"multi"),MW!$V$3:$W$600,2,0))</f>
        <v>0</v>
      </c>
      <c r="AG153" s="11">
        <f>IF(ISNA(VLOOKUP(CONCATENATE($B153,AG$2,"multi"),MW!$V$3:$W$600,2,0)),0,VLOOKUP(CONCATENATE($B153,AG$2,"multi"),MW!$V$3:$W$600,2,0))</f>
        <v>0</v>
      </c>
      <c r="AH153" s="11">
        <f>IF(ISNA(VLOOKUP(CONCATENATE($B153,AH$2,"multi"),MW!$V$3:$W$600,2,0)),0,VLOOKUP(CONCATENATE($B153,AH$2,"multi"),MW!$V$3:$W$600,2,0))</f>
        <v>0</v>
      </c>
      <c r="AI153" s="11">
        <f>IF(ISNA(VLOOKUP(CONCATENATE($B153,AI$2,"multi"),MW!$V$3:$W$600,2,0)),0,VLOOKUP(CONCATENATE($B153,AI$2,"multi"),MW!$V$3:$W$600,2,0))</f>
        <v>0</v>
      </c>
      <c r="AJ153" s="11">
        <f>IF(ISNA(VLOOKUP(CONCATENATE($B153,AJ$2,"multi"),MW!$V$3:$W$600,2,0)),0,VLOOKUP(CONCATENATE($B153,AJ$2,"multi"),MW!$V$3:$W$600,2,0))</f>
        <v>0</v>
      </c>
      <c r="AK153" s="11">
        <f>IF(ISNA(VLOOKUP(CONCATENATE($B153,AK$2,"multi"),MW!$V$3:$W$600,2,0)),0,VLOOKUP(CONCATENATE($B153,AK$2,"multi"),MW!$V$3:$W$600,2,0))</f>
        <v>0</v>
      </c>
      <c r="AL153" s="11">
        <f>IF(ISNA(VLOOKUP(CONCATENATE($B153,AL$2,"multi"),MW!$V$3:$W$600,2,0)),0,VLOOKUP(CONCATENATE($B153,AL$2,"multi"),MW!$V$3:$W$600,2,0))</f>
        <v>0</v>
      </c>
      <c r="AM153" s="11">
        <f>IF(ISNA(VLOOKUP(CONCATENATE($B153,AM$2,"multi"),MW!$V$3:$W$600,2,0)),0,VLOOKUP(CONCATENATE($B153,AM$2,"multi"),MW!$V$3:$W$600,2,0))</f>
        <v>0</v>
      </c>
      <c r="AN153" s="11">
        <f>IF(ISNA(VLOOKUP(CONCATENATE($B153,AN$2,"multi"),MW!$V$3:$W$600,2,0)),0,VLOOKUP(CONCATENATE($B153,AN$2,"multi"),MW!$V$3:$W$600,2,0))</f>
        <v>0</v>
      </c>
      <c r="AO153" s="11">
        <f>IF(ISNA(VLOOKUP(CONCATENATE($B153,AO$2,"multi"),MW!$V$3:$W$600,2,0)),0,VLOOKUP(CONCATENATE($B153,AO$2,"multi"),MW!$V$3:$W$600,2,0))</f>
        <v>0</v>
      </c>
      <c r="AP153" s="11">
        <f>SUM(AE153:AO153)</f>
        <v>0</v>
      </c>
      <c r="AQ153" s="11">
        <f>IF(ISNA(VLOOKUP(CONCATENATE($B153,AQ$2,"multi"),'III-SUB'!$V$3:$W$633,2,0)),0,VLOOKUP(CONCATENATE($B153,AQ$2,"multi"),'III-SUB'!$V$3:$W$633,2,0))</f>
        <v>0</v>
      </c>
      <c r="AR153" s="11">
        <f>IF(ISNA(VLOOKUP(CONCATENATE($B153,AR$2,"multi"),'III-SUB'!$V$3:$W$633,2,0)),0,VLOOKUP(CONCATENATE($B153,AR$2,"multi"),'III-SUB'!$V$3:$W$633,2,0))</f>
        <v>0</v>
      </c>
      <c r="AS153" s="11">
        <f>IF(ISNA(VLOOKUP(CONCATENATE($B153,AS$2,"multi"),'III-SUB'!$V$3:$W$633,2,0)),0,VLOOKUP(CONCATENATE($B153,AS$2,"multi"),'III-SUB'!$V$3:$W$633,2,0))</f>
        <v>0</v>
      </c>
      <c r="AT153" s="11">
        <f>IF(ISNA(VLOOKUP(CONCATENATE($B153,AT$2,"multi"),'III-SUB'!$V$3:$W$633,2,0)),0,VLOOKUP(CONCATENATE($B153,AT$2,"multi"),'III-SUB'!$V$3:$W$633,2,0))</f>
        <v>0</v>
      </c>
      <c r="AU153" s="11">
        <f>IF(ISNA(VLOOKUP(CONCATENATE($B153,AU$2,"multi"),'III-SUB'!$V$3:$W$633,2,0)),0,VLOOKUP(CONCATENATE($B153,AU$2,"multi"),'III-SUB'!$V$3:$W$633,2,0))</f>
        <v>0</v>
      </c>
      <c r="AV153" s="11">
        <f>IF(ISNA(VLOOKUP(CONCATENATE($B153,AV$2,"multi"),'III-SUB'!$V$3:$W$633,2,0)),0,VLOOKUP(CONCATENATE($B153,AV$2,"multi"),'III-SUB'!$V$3:$W$633,2,0))</f>
        <v>0</v>
      </c>
      <c r="AW153" s="11">
        <f>IF(ISNA(VLOOKUP(CONCATENATE($B153,AW$2,"multi"),'III-SUB'!$V$3:$W$633,2,0)),0,VLOOKUP(CONCATENATE($B153,AW$2,"multi"),'III-SUB'!$V$3:$W$633,2,0))</f>
        <v>0</v>
      </c>
      <c r="AX153" s="11">
        <f>IF(ISNA(VLOOKUP(CONCATENATE($B153,AX$2,"multi"),'III-SUB'!$V$3:$W$633,2,0)),0,VLOOKUP(CONCATENATE($B153,AX$2,"multi"),'III-SUB'!$V$3:$W$633,2,0))</f>
        <v>0</v>
      </c>
      <c r="AY153" s="11">
        <f>IF(ISNA(VLOOKUP(CONCATENATE($B153,AY$2,"multi"),'III-SUB'!$V$3:$W$633,2,0)),0,VLOOKUP(CONCATENATE($B153,AY$2,"multi"),'III-SUB'!$V$3:$W$633,2,0))</f>
        <v>0</v>
      </c>
      <c r="AZ153" s="11">
        <f>IF(ISNA(VLOOKUP(CONCATENATE($B153,AZ$2,"multi"),'III-SUB'!$V$3:$W$633,2,0)),0,VLOOKUP(CONCATENATE($B153,AZ$2,"multi"),'III-SUB'!$V$3:$W$633,2,0))</f>
        <v>0</v>
      </c>
      <c r="BA153" s="11">
        <f>IF(ISNA(VLOOKUP(CONCATENATE($B153,BA$2,"multi"),'III-SUB'!$V$3:$W$633,2,0)),0,VLOOKUP(CONCATENATE($B153,BA$2,"multi"),'III-SUB'!$V$3:$W$633,2,0))</f>
        <v>0</v>
      </c>
      <c r="BB153" s="11">
        <f>IF(ISNA(VLOOKUP(CONCATENATE($B153,BB$2,"multi"),'III-SUB'!$V$3:$W$633,2,0)),0,VLOOKUP(CONCATENATE($B153,BB$2,"multi"),'III-SUB'!$V$3:$W$633,2,0))</f>
        <v>0</v>
      </c>
      <c r="BC153" s="11">
        <f>IF(ISNA(VLOOKUP(CONCATENATE($B153,BC$2,"multi"),'III-SUB'!$V$3:$W$633,2,0)),0,VLOOKUP(CONCATENATE($B153,BC$2,"multi"),'III-SUB'!$V$3:$W$633,2,0))</f>
        <v>0</v>
      </c>
      <c r="BD153" s="11">
        <f>SUM(AQ153:BC153)</f>
        <v>0</v>
      </c>
      <c r="BE153" s="11">
        <f>IF(ISNA(VLOOKUP(CONCATENATE($B153,AQ$2,"multi"),VHF!$V$3:$W$627,2,0)),0,VLOOKUP(CONCATENATE($B153,AQ$2,"multi"),VHF!$V$3:$W$627,2,0))</f>
        <v>0</v>
      </c>
      <c r="BF153" s="11">
        <f>IF(ISNA(VLOOKUP(CONCATENATE($B153,BF$2,"multi"),UHF!$V$3:$W$612,2,0)),0,VLOOKUP(CONCATENATE($B153,BF$2,"multi"),UHF!$V$3:$W$612,2,0))</f>
        <v>0</v>
      </c>
      <c r="BG153" s="11">
        <f>IF(ISNA(VLOOKUP(CONCATENATE($B153,BG$2,"multi"),UHF!$V$3:$W$612,2,0)),0,VLOOKUP(CONCATENATE($B153,BG$2,"multi"),UHF!$V$3:$W$612,2,0))</f>
        <v>0</v>
      </c>
      <c r="BH153" s="11">
        <f>IF(ISNA(VLOOKUP(CONCATENATE($B153,BH$2,"multi"),UHF!$V$3:$W$612,2,0)),0,VLOOKUP(CONCATENATE($B153,BH$2,"multi"),UHF!$V$3:$W$612,2,0))</f>
        <v>0</v>
      </c>
      <c r="BI153" s="11">
        <f>IF(ISNA(VLOOKUP(CONCATENATE($B153,BI$2,"multi"),UHF!$V$3:$W$612,2,0)),0,VLOOKUP(CONCATENATE($B153,BI$2,"multi"),UHF!$V$3:$W$612,2,0))</f>
        <v>0</v>
      </c>
      <c r="BJ153" s="11">
        <f>IF(ISNA(VLOOKUP(CONCATENATE($B153,BJ$2,"multi"),UHF!$V$3:$W$612,2,0)),0,VLOOKUP(CONCATENATE($B153,BJ$2,"multi"),UHF!$V$3:$W$612,2,0))</f>
        <v>0</v>
      </c>
      <c r="BK153" s="11">
        <f>IF(ISNA(VLOOKUP(CONCATENATE($B153,BK$2,"multi"),UHF!$V$3:$W$612,2,0)),0,VLOOKUP(CONCATENATE($B153,BK$2,"multi"),UHF!$V$3:$W$612,2,0))</f>
        <v>0</v>
      </c>
      <c r="BL153" s="11">
        <f>IF(ISNA(VLOOKUP(CONCATENATE($B153,BL$2,"multi"),UHF!$V$3:$W$612,2,0)),0,VLOOKUP(CONCATENATE($B153,BL$2,"multi"),UHF!$V$3:$W$612,2,0))</f>
        <v>0</v>
      </c>
      <c r="BM153" s="11">
        <f>IF(ISNA(VLOOKUP(CONCATENATE($B153,BM$2,"multi"),UHF!$V$3:$W$612,2,0)),0,VLOOKUP(CONCATENATE($B153,BM$2,"multi"),UHF!$V$3:$W$612,2,0))</f>
        <v>0</v>
      </c>
      <c r="BN153" s="11">
        <f>IF(ISNA(VLOOKUP(CONCATENATE($B153,BN$2,"multi"),UHF!$V$3:$W$612,2,0)),0,VLOOKUP(CONCATENATE($B153,BN$2,"multi"),UHF!$V$3:$W$612,2,0))</f>
        <v>0</v>
      </c>
      <c r="BO153" s="11">
        <f>IF(ISNA(VLOOKUP(CONCATENATE($B153,BO$2,"multi"),UHF!$V$3:$W$612,2,0)),0,VLOOKUP(CONCATENATE($B153,BO$2,"multi"),UHF!$V$3:$W$612,2,0))</f>
        <v>0</v>
      </c>
      <c r="BP153" s="11">
        <f>IF(ISNA(VLOOKUP(CONCATENATE($B153,BP$2,"multi"),UHF!$V$3:$W$612,2,0)),0,VLOOKUP(CONCATENATE($B153,BP$2,"multi"),UHF!$V$3:$W$612,2,0))</f>
        <v>0</v>
      </c>
      <c r="BQ153" s="11">
        <f>IF(ISNA(VLOOKUP(CONCATENATE($B153,BQ$2,"multi"),UHF!$V$3:$W$612,2,0)),0,VLOOKUP(CONCATENATE($B153,BQ$2,"multi"),UHF!$V$3:$W$612,2,0))</f>
        <v>0</v>
      </c>
      <c r="BR153" s="11">
        <f>SUM(BF153:BQ153)</f>
        <v>0</v>
      </c>
      <c r="BS153" s="11">
        <f>IF(ISNA(VLOOKUP(CONCATENATE($B153,BS$2,"multi"),'A1'!$V$3:$W$612,2,0)),0,VLOOKUP(CONCATENATE($B153,BS$2,"multi"),'A1'!$V$3:$W$612,2,0))</f>
        <v>0</v>
      </c>
    </row>
    <row r="154" spans="2:71" x14ac:dyDescent="0.2">
      <c r="B154" s="8">
        <f>'Seznam-MO'!A154</f>
        <v>0</v>
      </c>
      <c r="C154" s="11">
        <f>IF(ISNA(VLOOKUP(CONCATENATE($B154,C$2,"multi"),'I-SUB'!$V$3:$W$624,2,0)),0,VLOOKUP(CONCATENATE($B154,C$2,"multi"),'I-SUB'!$V$3:$W$624,2,0))</f>
        <v>0</v>
      </c>
      <c r="D154" s="11">
        <f>IF(ISNA(VLOOKUP(CONCATENATE($B154,D$2,"multi"),'I-SUB'!$V$3:$W$624,2,0)),0,VLOOKUP(CONCATENATE($B154,D$2,"multi"),'I-SUB'!$V$3:$W$624,2,0))</f>
        <v>0</v>
      </c>
      <c r="E154" s="11">
        <f>IF(ISNA(VLOOKUP(CONCATENATE($B154,E$2,"multi"),'I-SUB'!$V$3:$W$624,2,0)),0,VLOOKUP(CONCATENATE($B154,E$2,"multi"),'I-SUB'!$V$3:$W$624,2,0))</f>
        <v>0</v>
      </c>
      <c r="F154" s="11">
        <f>IF(ISNA(VLOOKUP(CONCATENATE($B154,F$2,"multi"),'I-SUB'!$V$3:$W$624,2,0)),0,VLOOKUP(CONCATENATE($B154,F$2,"multi"),'I-SUB'!$V$3:$W$624,2,0))</f>
        <v>0</v>
      </c>
      <c r="G154" s="11">
        <f>IF(ISNA(VLOOKUP(CONCATENATE($B154,G$2,"multi"),'I-SUB'!$V$3:$W$624,2,0)),0,VLOOKUP(CONCATENATE($B154,G$2,"multi"),'I-SUB'!$V$3:$W$624,2,0))</f>
        <v>0</v>
      </c>
      <c r="H154" s="11">
        <f>IF(ISNA(VLOOKUP(CONCATENATE($B154,H$2,"multi"),'I-SUB'!$V$3:$W$624,2,0)),0,VLOOKUP(CONCATENATE($B154,H$2,"multi"),'I-SUB'!$V$3:$W$624,2,0))</f>
        <v>0</v>
      </c>
      <c r="I154" s="11">
        <f>IF(ISNA(VLOOKUP(CONCATENATE($B154,I$2,"multi"),'I-SUB'!$V$3:$W$624,2,0)),0,VLOOKUP(CONCATENATE($B154,I$2,"multi"),'I-SUB'!$V$3:$W$624,2,0))</f>
        <v>0</v>
      </c>
      <c r="J154" s="11">
        <f>IF(ISNA(VLOOKUP(CONCATENATE($B154,J$2,"multi"),'I-SUB'!$V$3:$W$624,2,0)),0,VLOOKUP(CONCATENATE($B154,J$2,"multi"),'I-SUB'!$V$3:$W$624,2,0))</f>
        <v>0</v>
      </c>
      <c r="K154" s="11">
        <f>IF(ISNA(VLOOKUP(CONCATENATE($B154,K$2,"multi"),'I-SUB'!$V$3:$W$624,2,0)),0,VLOOKUP(CONCATENATE($B154,K$2,"multi"),'I-SUB'!$V$3:$W$624,2,0))</f>
        <v>0</v>
      </c>
      <c r="L154" s="11">
        <f>IF(ISNA(VLOOKUP(CONCATENATE($B154,L$2,"multi"),'I-SUB'!$V$3:$W$624,2,0)),0,VLOOKUP(CONCATENATE($B154,L$2,"multi"),'I-SUB'!$V$3:$W$624,2,0))</f>
        <v>0</v>
      </c>
      <c r="M154" s="11">
        <f>IF(ISNA(VLOOKUP(CONCATENATE($B154,M$2,"multi"),'I-SUB'!$V$3:$W$624,2,0)),0,VLOOKUP(CONCATENATE($B154,M$2,"multi"),'I-SUB'!$V$3:$W$624,2,0))</f>
        <v>0</v>
      </c>
      <c r="N154" s="11">
        <f>IF(ISNA(VLOOKUP(CONCATENATE($B154,N$2,"multi"),'I-SUB'!$V$3:$W$624,2,0)),0,VLOOKUP(CONCATENATE($B154,N$2,"multi"),'I-SUB'!$V$3:$W$624,2,0))</f>
        <v>0</v>
      </c>
      <c r="O154" s="11">
        <f>IF(ISNA(VLOOKUP(CONCATENATE($B154,O$2,"multi"),'I-SUB'!$V$3:$W$624,2,0)),0,VLOOKUP(CONCATENATE($B154,O$2,"multi"),'I-SUB'!$V$3:$W$624,2,0))</f>
        <v>0</v>
      </c>
      <c r="P154" s="11">
        <f>SUM(C154:O154)</f>
        <v>0</v>
      </c>
      <c r="Q154" s="11">
        <f>IF(ISNA(VLOOKUP(CONCATENATE($B154,Q$2,"multi"),'II-SUB'!$V$3:$W$630,2,0)),0,VLOOKUP(CONCATENATE($B154,Q$2,"multi"),'II-SUB'!$V$3:$W$630,2,0))</f>
        <v>0</v>
      </c>
      <c r="R154" s="11">
        <f>IF(ISNA(VLOOKUP(CONCATENATE($B154,R$2,"multi"),'II-SUB'!$V$3:$W$630,2,0)),0,VLOOKUP(CONCATENATE($B154,R$2,"multi"),'II-SUB'!$V$3:$W$630,2,0))</f>
        <v>0</v>
      </c>
      <c r="S154" s="11">
        <f>IF(ISNA(VLOOKUP(CONCATENATE($B154,S$2,"multi"),'II-SUB'!$V$3:$W$630,2,0)),0,VLOOKUP(CONCATENATE($B154,S$2,"multi"),'II-SUB'!$V$3:$W$630,2,0))</f>
        <v>0</v>
      </c>
      <c r="T154" s="11">
        <f>IF(ISNA(VLOOKUP(CONCATENATE($B154,T$2,"multi"),'II-SUB'!$V$3:$W$630,2,0)),0,VLOOKUP(CONCATENATE($B154,T$2,"multi"),'II-SUB'!$V$3:$W$630,2,0))</f>
        <v>0</v>
      </c>
      <c r="U154" s="11">
        <f>IF(ISNA(VLOOKUP(CONCATENATE($B154,U$2,"multi"),'II-SUB'!$V$3:$W$630,2,0)),0,VLOOKUP(CONCATENATE($B154,U$2,"multi"),'II-SUB'!$V$3:$W$630,2,0))</f>
        <v>0</v>
      </c>
      <c r="V154" s="11">
        <f>IF(ISNA(VLOOKUP(CONCATENATE($B154,V$2,"multi"),'II-SUB'!$V$3:$W$630,2,0)),0,VLOOKUP(CONCATENATE($B154,V$2,"multi"),'II-SUB'!$V$3:$W$630,2,0))</f>
        <v>0</v>
      </c>
      <c r="W154" s="11">
        <f>IF(ISNA(VLOOKUP(CONCATENATE($B154,W$2,"multi"),'II-SUB'!$V$3:$W$630,2,0)),0,VLOOKUP(CONCATENATE($B154,W$2,"multi"),'II-SUB'!$V$3:$W$630,2,0))</f>
        <v>0</v>
      </c>
      <c r="X154" s="11">
        <f>IF(ISNA(VLOOKUP(CONCATENATE($B154,X$2,"multi"),'II-SUB'!$V$3:$W$630,2,0)),0,VLOOKUP(CONCATENATE($B154,X$2,"multi"),'II-SUB'!$V$3:$W$630,2,0))</f>
        <v>0</v>
      </c>
      <c r="Y154" s="11">
        <f>IF(ISNA(VLOOKUP(CONCATENATE($B154,Y$2,"multi"),'II-SUB'!$V$3:$W$630,2,0)),0,VLOOKUP(CONCATENATE($B154,Y$2,"multi"),'II-SUB'!$V$3:$W$630,2,0))</f>
        <v>0</v>
      </c>
      <c r="Z154" s="11">
        <f>IF(ISNA(VLOOKUP(CONCATENATE($B154,Z$2,"multi"),'II-SUB'!$V$3:$W$630,2,0)),0,VLOOKUP(CONCATENATE($B154,Z$2,"multi"),'II-SUB'!$V$3:$W$630,2,0))</f>
        <v>0</v>
      </c>
      <c r="AA154" s="11">
        <f>IF(ISNA(VLOOKUP(CONCATENATE($B154,AA$2,"multi"),'II-SUB'!$V$3:$W$630,2,0)),0,VLOOKUP(CONCATENATE($B154,AA$2,"multi"),'II-SUB'!$V$3:$W$630,2,0))</f>
        <v>0</v>
      </c>
      <c r="AB154" s="11">
        <f>IF(ISNA(VLOOKUP(CONCATENATE($B154,AB$2,"multi"),'II-SUB'!$V$3:$W$630,2,0)),0,VLOOKUP(CONCATENATE($B154,AB$2,"multi"),'II-SUB'!$V$3:$W$630,2,0))</f>
        <v>0</v>
      </c>
      <c r="AC154" s="11">
        <f>IF(ISNA(VLOOKUP(CONCATENATE($B154,AC$2,"multi"),'II-SUB'!$V$3:$W$630,2,0)),0,VLOOKUP(CONCATENATE($B154,AC$2,"multi"),'II-SUB'!$V$3:$W$630,2,0))</f>
        <v>0</v>
      </c>
      <c r="AD154" s="11">
        <f>SUM(Q154:AC154)</f>
        <v>0</v>
      </c>
      <c r="AE154" s="11">
        <f>IF(ISNA(VLOOKUP(CONCATENATE($B154,AE$2,"multi"),MW!$V$3:$W$600,2,0)),0,VLOOKUP(CONCATENATE($B154,AE$2,"multi"),MW!$V$3:$W$600,2,0))</f>
        <v>0</v>
      </c>
      <c r="AF154" s="11">
        <f>IF(ISNA(VLOOKUP(CONCATENATE($B154,AF$2,"multi"),MW!$V$3:$W$600,2,0)),0,VLOOKUP(CONCATENATE($B154,AF$2,"multi"),MW!$V$3:$W$600,2,0))</f>
        <v>0</v>
      </c>
      <c r="AG154" s="11">
        <f>IF(ISNA(VLOOKUP(CONCATENATE($B154,AG$2,"multi"),MW!$V$3:$W$600,2,0)),0,VLOOKUP(CONCATENATE($B154,AG$2,"multi"),MW!$V$3:$W$600,2,0))</f>
        <v>0</v>
      </c>
      <c r="AH154" s="11">
        <f>IF(ISNA(VLOOKUP(CONCATENATE($B154,AH$2,"multi"),MW!$V$3:$W$600,2,0)),0,VLOOKUP(CONCATENATE($B154,AH$2,"multi"),MW!$V$3:$W$600,2,0))</f>
        <v>0</v>
      </c>
      <c r="AI154" s="11">
        <f>IF(ISNA(VLOOKUP(CONCATENATE($B154,AI$2,"multi"),MW!$V$3:$W$600,2,0)),0,VLOOKUP(CONCATENATE($B154,AI$2,"multi"),MW!$V$3:$W$600,2,0))</f>
        <v>0</v>
      </c>
      <c r="AJ154" s="11">
        <f>IF(ISNA(VLOOKUP(CONCATENATE($B154,AJ$2,"multi"),MW!$V$3:$W$600,2,0)),0,VLOOKUP(CONCATENATE($B154,AJ$2,"multi"),MW!$V$3:$W$600,2,0))</f>
        <v>0</v>
      </c>
      <c r="AK154" s="11">
        <f>IF(ISNA(VLOOKUP(CONCATENATE($B154,AK$2,"multi"),MW!$V$3:$W$600,2,0)),0,VLOOKUP(CONCATENATE($B154,AK$2,"multi"),MW!$V$3:$W$600,2,0))</f>
        <v>0</v>
      </c>
      <c r="AL154" s="11">
        <f>IF(ISNA(VLOOKUP(CONCATENATE($B154,AL$2,"multi"),MW!$V$3:$W$600,2,0)),0,VLOOKUP(CONCATENATE($B154,AL$2,"multi"),MW!$V$3:$W$600,2,0))</f>
        <v>0</v>
      </c>
      <c r="AM154" s="11">
        <f>IF(ISNA(VLOOKUP(CONCATENATE($B154,AM$2,"multi"),MW!$V$3:$W$600,2,0)),0,VLOOKUP(CONCATENATE($B154,AM$2,"multi"),MW!$V$3:$W$600,2,0))</f>
        <v>0</v>
      </c>
      <c r="AN154" s="11">
        <f>IF(ISNA(VLOOKUP(CONCATENATE($B154,AN$2,"multi"),MW!$V$3:$W$600,2,0)),0,VLOOKUP(CONCATENATE($B154,AN$2,"multi"),MW!$V$3:$W$600,2,0))</f>
        <v>0</v>
      </c>
      <c r="AO154" s="11">
        <f>IF(ISNA(VLOOKUP(CONCATENATE($B154,AO$2,"multi"),MW!$V$3:$W$600,2,0)),0,VLOOKUP(CONCATENATE($B154,AO$2,"multi"),MW!$V$3:$W$600,2,0))</f>
        <v>0</v>
      </c>
      <c r="AP154" s="11">
        <f>SUM(AE154:AO154)</f>
        <v>0</v>
      </c>
      <c r="AQ154" s="11">
        <f>IF(ISNA(VLOOKUP(CONCATENATE($B154,AQ$2,"multi"),'III-SUB'!$V$3:$W$633,2,0)),0,VLOOKUP(CONCATENATE($B154,AQ$2,"multi"),'III-SUB'!$V$3:$W$633,2,0))</f>
        <v>0</v>
      </c>
      <c r="AR154" s="11">
        <f>IF(ISNA(VLOOKUP(CONCATENATE($B154,AR$2,"multi"),'III-SUB'!$V$3:$W$633,2,0)),0,VLOOKUP(CONCATENATE($B154,AR$2,"multi"),'III-SUB'!$V$3:$W$633,2,0))</f>
        <v>0</v>
      </c>
      <c r="AS154" s="11">
        <f>IF(ISNA(VLOOKUP(CONCATENATE($B154,AS$2,"multi"),'III-SUB'!$V$3:$W$633,2,0)),0,VLOOKUP(CONCATENATE($B154,AS$2,"multi"),'III-SUB'!$V$3:$W$633,2,0))</f>
        <v>0</v>
      </c>
      <c r="AT154" s="11">
        <f>IF(ISNA(VLOOKUP(CONCATENATE($B154,AT$2,"multi"),'III-SUB'!$V$3:$W$633,2,0)),0,VLOOKUP(CONCATENATE($B154,AT$2,"multi"),'III-SUB'!$V$3:$W$633,2,0))</f>
        <v>0</v>
      </c>
      <c r="AU154" s="11">
        <f>IF(ISNA(VLOOKUP(CONCATENATE($B154,AU$2,"multi"),'III-SUB'!$V$3:$W$633,2,0)),0,VLOOKUP(CONCATENATE($B154,AU$2,"multi"),'III-SUB'!$V$3:$W$633,2,0))</f>
        <v>0</v>
      </c>
      <c r="AV154" s="11">
        <f>IF(ISNA(VLOOKUP(CONCATENATE($B154,AV$2,"multi"),'III-SUB'!$V$3:$W$633,2,0)),0,VLOOKUP(CONCATENATE($B154,AV$2,"multi"),'III-SUB'!$V$3:$W$633,2,0))</f>
        <v>0</v>
      </c>
      <c r="AW154" s="11">
        <f>IF(ISNA(VLOOKUP(CONCATENATE($B154,AW$2,"multi"),'III-SUB'!$V$3:$W$633,2,0)),0,VLOOKUP(CONCATENATE($B154,AW$2,"multi"),'III-SUB'!$V$3:$W$633,2,0))</f>
        <v>0</v>
      </c>
      <c r="AX154" s="11">
        <f>IF(ISNA(VLOOKUP(CONCATENATE($B154,AX$2,"multi"),'III-SUB'!$V$3:$W$633,2,0)),0,VLOOKUP(CONCATENATE($B154,AX$2,"multi"),'III-SUB'!$V$3:$W$633,2,0))</f>
        <v>0</v>
      </c>
      <c r="AY154" s="11">
        <f>IF(ISNA(VLOOKUP(CONCATENATE($B154,AY$2,"multi"),'III-SUB'!$V$3:$W$633,2,0)),0,VLOOKUP(CONCATENATE($B154,AY$2,"multi"),'III-SUB'!$V$3:$W$633,2,0))</f>
        <v>0</v>
      </c>
      <c r="AZ154" s="11">
        <f>IF(ISNA(VLOOKUP(CONCATENATE($B154,AZ$2,"multi"),'III-SUB'!$V$3:$W$633,2,0)),0,VLOOKUP(CONCATENATE($B154,AZ$2,"multi"),'III-SUB'!$V$3:$W$633,2,0))</f>
        <v>0</v>
      </c>
      <c r="BA154" s="11">
        <f>IF(ISNA(VLOOKUP(CONCATENATE($B154,BA$2,"multi"),'III-SUB'!$V$3:$W$633,2,0)),0,VLOOKUP(CONCATENATE($B154,BA$2,"multi"),'III-SUB'!$V$3:$W$633,2,0))</f>
        <v>0</v>
      </c>
      <c r="BB154" s="11">
        <f>IF(ISNA(VLOOKUP(CONCATENATE($B154,BB$2,"multi"),'III-SUB'!$V$3:$W$633,2,0)),0,VLOOKUP(CONCATENATE($B154,BB$2,"multi"),'III-SUB'!$V$3:$W$633,2,0))</f>
        <v>0</v>
      </c>
      <c r="BC154" s="11">
        <f>IF(ISNA(VLOOKUP(CONCATENATE($B154,BC$2,"multi"),'III-SUB'!$V$3:$W$633,2,0)),0,VLOOKUP(CONCATENATE($B154,BC$2,"multi"),'III-SUB'!$V$3:$W$633,2,0))</f>
        <v>0</v>
      </c>
      <c r="BD154" s="11">
        <f>SUM(AQ154:BC154)</f>
        <v>0</v>
      </c>
      <c r="BE154" s="11">
        <f>IF(ISNA(VLOOKUP(CONCATENATE($B154,AQ$2,"multi"),VHF!$V$3:$W$627,2,0)),0,VLOOKUP(CONCATENATE($B154,AQ$2,"multi"),VHF!$V$3:$W$627,2,0))</f>
        <v>0</v>
      </c>
      <c r="BF154" s="11">
        <f>IF(ISNA(VLOOKUP(CONCATENATE($B154,BF$2,"multi"),UHF!$V$3:$W$612,2,0)),0,VLOOKUP(CONCATENATE($B154,BF$2,"multi"),UHF!$V$3:$W$612,2,0))</f>
        <v>0</v>
      </c>
      <c r="BG154" s="11">
        <f>IF(ISNA(VLOOKUP(CONCATENATE($B154,BG$2,"multi"),UHF!$V$3:$W$612,2,0)),0,VLOOKUP(CONCATENATE($B154,BG$2,"multi"),UHF!$V$3:$W$612,2,0))</f>
        <v>0</v>
      </c>
      <c r="BH154" s="11">
        <f>IF(ISNA(VLOOKUP(CONCATENATE($B154,BH$2,"multi"),UHF!$V$3:$W$612,2,0)),0,VLOOKUP(CONCATENATE($B154,BH$2,"multi"),UHF!$V$3:$W$612,2,0))</f>
        <v>0</v>
      </c>
      <c r="BI154" s="11">
        <f>IF(ISNA(VLOOKUP(CONCATENATE($B154,BI$2,"multi"),UHF!$V$3:$W$612,2,0)),0,VLOOKUP(CONCATENATE($B154,BI$2,"multi"),UHF!$V$3:$W$612,2,0))</f>
        <v>0</v>
      </c>
      <c r="BJ154" s="11">
        <f>IF(ISNA(VLOOKUP(CONCATENATE($B154,BJ$2,"multi"),UHF!$V$3:$W$612,2,0)),0,VLOOKUP(CONCATENATE($B154,BJ$2,"multi"),UHF!$V$3:$W$612,2,0))</f>
        <v>0</v>
      </c>
      <c r="BK154" s="11">
        <f>IF(ISNA(VLOOKUP(CONCATENATE($B154,BK$2,"multi"),UHF!$V$3:$W$612,2,0)),0,VLOOKUP(CONCATENATE($B154,BK$2,"multi"),UHF!$V$3:$W$612,2,0))</f>
        <v>0</v>
      </c>
      <c r="BL154" s="11">
        <f>IF(ISNA(VLOOKUP(CONCATENATE($B154,BL$2,"multi"),UHF!$V$3:$W$612,2,0)),0,VLOOKUP(CONCATENATE($B154,BL$2,"multi"),UHF!$V$3:$W$612,2,0))</f>
        <v>0</v>
      </c>
      <c r="BM154" s="11">
        <f>IF(ISNA(VLOOKUP(CONCATENATE($B154,BM$2,"multi"),UHF!$V$3:$W$612,2,0)),0,VLOOKUP(CONCATENATE($B154,BM$2,"multi"),UHF!$V$3:$W$612,2,0))</f>
        <v>0</v>
      </c>
      <c r="BN154" s="11">
        <f>IF(ISNA(VLOOKUP(CONCATENATE($B154,BN$2,"multi"),UHF!$V$3:$W$612,2,0)),0,VLOOKUP(CONCATENATE($B154,BN$2,"multi"),UHF!$V$3:$W$612,2,0))</f>
        <v>0</v>
      </c>
      <c r="BO154" s="11">
        <f>IF(ISNA(VLOOKUP(CONCATENATE($B154,BO$2,"multi"),UHF!$V$3:$W$612,2,0)),0,VLOOKUP(CONCATENATE($B154,BO$2,"multi"),UHF!$V$3:$W$612,2,0))</f>
        <v>0</v>
      </c>
      <c r="BP154" s="11">
        <f>IF(ISNA(VLOOKUP(CONCATENATE($B154,BP$2,"multi"),UHF!$V$3:$W$612,2,0)),0,VLOOKUP(CONCATENATE($B154,BP$2,"multi"),UHF!$V$3:$W$612,2,0))</f>
        <v>0</v>
      </c>
      <c r="BQ154" s="11">
        <f>IF(ISNA(VLOOKUP(CONCATENATE($B154,BQ$2,"multi"),UHF!$V$3:$W$612,2,0)),0,VLOOKUP(CONCATENATE($B154,BQ$2,"multi"),UHF!$V$3:$W$612,2,0))</f>
        <v>0</v>
      </c>
      <c r="BR154" s="11">
        <f>SUM(BF154:BQ154)</f>
        <v>0</v>
      </c>
      <c r="BS154" s="11">
        <f>IF(ISNA(VLOOKUP(CONCATENATE($B154,BS$2,"multi"),'A1'!$V$3:$W$612,2,0)),0,VLOOKUP(CONCATENATE($B154,BS$2,"multi"),'A1'!$V$3:$W$612,2,0))</f>
        <v>0</v>
      </c>
    </row>
    <row r="155" spans="2:71" x14ac:dyDescent="0.2">
      <c r="B155" s="8">
        <f>'Seznam-MO'!A155</f>
        <v>0</v>
      </c>
      <c r="C155" s="11">
        <f>IF(ISNA(VLOOKUP(CONCATENATE($B155,C$2,"multi"),'I-SUB'!$V$3:$W$624,2,0)),0,VLOOKUP(CONCATENATE($B155,C$2,"multi"),'I-SUB'!$V$3:$W$624,2,0))</f>
        <v>0</v>
      </c>
      <c r="D155" s="11">
        <f>IF(ISNA(VLOOKUP(CONCATENATE($B155,D$2,"multi"),'I-SUB'!$V$3:$W$624,2,0)),0,VLOOKUP(CONCATENATE($B155,D$2,"multi"),'I-SUB'!$V$3:$W$624,2,0))</f>
        <v>0</v>
      </c>
      <c r="E155" s="11">
        <f>IF(ISNA(VLOOKUP(CONCATENATE($B155,E$2,"multi"),'I-SUB'!$V$3:$W$624,2,0)),0,VLOOKUP(CONCATENATE($B155,E$2,"multi"),'I-SUB'!$V$3:$W$624,2,0))</f>
        <v>0</v>
      </c>
      <c r="F155" s="11">
        <f>IF(ISNA(VLOOKUP(CONCATENATE($B155,F$2,"multi"),'I-SUB'!$V$3:$W$624,2,0)),0,VLOOKUP(CONCATENATE($B155,F$2,"multi"),'I-SUB'!$V$3:$W$624,2,0))</f>
        <v>0</v>
      </c>
      <c r="G155" s="11">
        <f>IF(ISNA(VLOOKUP(CONCATENATE($B155,G$2,"multi"),'I-SUB'!$V$3:$W$624,2,0)),0,VLOOKUP(CONCATENATE($B155,G$2,"multi"),'I-SUB'!$V$3:$W$624,2,0))</f>
        <v>0</v>
      </c>
      <c r="H155" s="11">
        <f>IF(ISNA(VLOOKUP(CONCATENATE($B155,H$2,"multi"),'I-SUB'!$V$3:$W$624,2,0)),0,VLOOKUP(CONCATENATE($B155,H$2,"multi"),'I-SUB'!$V$3:$W$624,2,0))</f>
        <v>0</v>
      </c>
      <c r="I155" s="11">
        <f>IF(ISNA(VLOOKUP(CONCATENATE($B155,I$2,"multi"),'I-SUB'!$V$3:$W$624,2,0)),0,VLOOKUP(CONCATENATE($B155,I$2,"multi"),'I-SUB'!$V$3:$W$624,2,0))</f>
        <v>0</v>
      </c>
      <c r="J155" s="11">
        <f>IF(ISNA(VLOOKUP(CONCATENATE($B155,J$2,"multi"),'I-SUB'!$V$3:$W$624,2,0)),0,VLOOKUP(CONCATENATE($B155,J$2,"multi"),'I-SUB'!$V$3:$W$624,2,0))</f>
        <v>0</v>
      </c>
      <c r="K155" s="11">
        <f>IF(ISNA(VLOOKUP(CONCATENATE($B155,K$2,"multi"),'I-SUB'!$V$3:$W$624,2,0)),0,VLOOKUP(CONCATENATE($B155,K$2,"multi"),'I-SUB'!$V$3:$W$624,2,0))</f>
        <v>0</v>
      </c>
      <c r="L155" s="11">
        <f>IF(ISNA(VLOOKUP(CONCATENATE($B155,L$2,"multi"),'I-SUB'!$V$3:$W$624,2,0)),0,VLOOKUP(CONCATENATE($B155,L$2,"multi"),'I-SUB'!$V$3:$W$624,2,0))</f>
        <v>0</v>
      </c>
      <c r="M155" s="11">
        <f>IF(ISNA(VLOOKUP(CONCATENATE($B155,M$2,"multi"),'I-SUB'!$V$3:$W$624,2,0)),0,VLOOKUP(CONCATENATE($B155,M$2,"multi"),'I-SUB'!$V$3:$W$624,2,0))</f>
        <v>0</v>
      </c>
      <c r="N155" s="11">
        <f>IF(ISNA(VLOOKUP(CONCATENATE($B155,N$2,"multi"),'I-SUB'!$V$3:$W$624,2,0)),0,VLOOKUP(CONCATENATE($B155,N$2,"multi"),'I-SUB'!$V$3:$W$624,2,0))</f>
        <v>0</v>
      </c>
      <c r="O155" s="11">
        <f>IF(ISNA(VLOOKUP(CONCATENATE($B155,O$2,"multi"),'I-SUB'!$V$3:$W$624,2,0)),0,VLOOKUP(CONCATENATE($B155,O$2,"multi"),'I-SUB'!$V$3:$W$624,2,0))</f>
        <v>0</v>
      </c>
      <c r="P155" s="11">
        <f>SUM(C155:O155)</f>
        <v>0</v>
      </c>
      <c r="Q155" s="11">
        <f>IF(ISNA(VLOOKUP(CONCATENATE($B155,Q$2,"multi"),'II-SUB'!$V$3:$W$630,2,0)),0,VLOOKUP(CONCATENATE($B155,Q$2,"multi"),'II-SUB'!$V$3:$W$630,2,0))</f>
        <v>0</v>
      </c>
      <c r="R155" s="11">
        <f>IF(ISNA(VLOOKUP(CONCATENATE($B155,R$2,"multi"),'II-SUB'!$V$3:$W$630,2,0)),0,VLOOKUP(CONCATENATE($B155,R$2,"multi"),'II-SUB'!$V$3:$W$630,2,0))</f>
        <v>0</v>
      </c>
      <c r="S155" s="11">
        <f>IF(ISNA(VLOOKUP(CONCATENATE($B155,S$2,"multi"),'II-SUB'!$V$3:$W$630,2,0)),0,VLOOKUP(CONCATENATE($B155,S$2,"multi"),'II-SUB'!$V$3:$W$630,2,0))</f>
        <v>0</v>
      </c>
      <c r="T155" s="11">
        <f>IF(ISNA(VLOOKUP(CONCATENATE($B155,T$2,"multi"),'II-SUB'!$V$3:$W$630,2,0)),0,VLOOKUP(CONCATENATE($B155,T$2,"multi"),'II-SUB'!$V$3:$W$630,2,0))</f>
        <v>0</v>
      </c>
      <c r="U155" s="11">
        <f>IF(ISNA(VLOOKUP(CONCATENATE($B155,U$2,"multi"),'II-SUB'!$V$3:$W$630,2,0)),0,VLOOKUP(CONCATENATE($B155,U$2,"multi"),'II-SUB'!$V$3:$W$630,2,0))</f>
        <v>0</v>
      </c>
      <c r="V155" s="11">
        <f>IF(ISNA(VLOOKUP(CONCATENATE($B155,V$2,"multi"),'II-SUB'!$V$3:$W$630,2,0)),0,VLOOKUP(CONCATENATE($B155,V$2,"multi"),'II-SUB'!$V$3:$W$630,2,0))</f>
        <v>0</v>
      </c>
      <c r="W155" s="11">
        <f>IF(ISNA(VLOOKUP(CONCATENATE($B155,W$2,"multi"),'II-SUB'!$V$3:$W$630,2,0)),0,VLOOKUP(CONCATENATE($B155,W$2,"multi"),'II-SUB'!$V$3:$W$630,2,0))</f>
        <v>0</v>
      </c>
      <c r="X155" s="11">
        <f>IF(ISNA(VLOOKUP(CONCATENATE($B155,X$2,"multi"),'II-SUB'!$V$3:$W$630,2,0)),0,VLOOKUP(CONCATENATE($B155,X$2,"multi"),'II-SUB'!$V$3:$W$630,2,0))</f>
        <v>0</v>
      </c>
      <c r="Y155" s="11">
        <f>IF(ISNA(VLOOKUP(CONCATENATE($B155,Y$2,"multi"),'II-SUB'!$V$3:$W$630,2,0)),0,VLOOKUP(CONCATENATE($B155,Y$2,"multi"),'II-SUB'!$V$3:$W$630,2,0))</f>
        <v>0</v>
      </c>
      <c r="Z155" s="11">
        <f>IF(ISNA(VLOOKUP(CONCATENATE($B155,Z$2,"multi"),'II-SUB'!$V$3:$W$630,2,0)),0,VLOOKUP(CONCATENATE($B155,Z$2,"multi"),'II-SUB'!$V$3:$W$630,2,0))</f>
        <v>0</v>
      </c>
      <c r="AA155" s="11">
        <f>IF(ISNA(VLOOKUP(CONCATENATE($B155,AA$2,"multi"),'II-SUB'!$V$3:$W$630,2,0)),0,VLOOKUP(CONCATENATE($B155,AA$2,"multi"),'II-SUB'!$V$3:$W$630,2,0))</f>
        <v>0</v>
      </c>
      <c r="AB155" s="11">
        <f>IF(ISNA(VLOOKUP(CONCATENATE($B155,AB$2,"multi"),'II-SUB'!$V$3:$W$630,2,0)),0,VLOOKUP(CONCATENATE($B155,AB$2,"multi"),'II-SUB'!$V$3:$W$630,2,0))</f>
        <v>0</v>
      </c>
      <c r="AC155" s="11">
        <f>IF(ISNA(VLOOKUP(CONCATENATE($B155,AC$2,"multi"),'II-SUB'!$V$3:$W$630,2,0)),0,VLOOKUP(CONCATENATE($B155,AC$2,"multi"),'II-SUB'!$V$3:$W$630,2,0))</f>
        <v>0</v>
      </c>
      <c r="AD155" s="11">
        <f>SUM(Q155:AC155)</f>
        <v>0</v>
      </c>
      <c r="AE155" s="11">
        <f>IF(ISNA(VLOOKUP(CONCATENATE($B155,AE$2,"multi"),MW!$V$3:$W$600,2,0)),0,VLOOKUP(CONCATENATE($B155,AE$2,"multi"),MW!$V$3:$W$600,2,0))</f>
        <v>0</v>
      </c>
      <c r="AF155" s="11">
        <f>IF(ISNA(VLOOKUP(CONCATENATE($B155,AF$2,"multi"),MW!$V$3:$W$600,2,0)),0,VLOOKUP(CONCATENATE($B155,AF$2,"multi"),MW!$V$3:$W$600,2,0))</f>
        <v>0</v>
      </c>
      <c r="AG155" s="11">
        <f>IF(ISNA(VLOOKUP(CONCATENATE($B155,AG$2,"multi"),MW!$V$3:$W$600,2,0)),0,VLOOKUP(CONCATENATE($B155,AG$2,"multi"),MW!$V$3:$W$600,2,0))</f>
        <v>0</v>
      </c>
      <c r="AH155" s="11">
        <f>IF(ISNA(VLOOKUP(CONCATENATE($B155,AH$2,"multi"),MW!$V$3:$W$600,2,0)),0,VLOOKUP(CONCATENATE($B155,AH$2,"multi"),MW!$V$3:$W$600,2,0))</f>
        <v>0</v>
      </c>
      <c r="AI155" s="11">
        <f>IF(ISNA(VLOOKUP(CONCATENATE($B155,AI$2,"multi"),MW!$V$3:$W$600,2,0)),0,VLOOKUP(CONCATENATE($B155,AI$2,"multi"),MW!$V$3:$W$600,2,0))</f>
        <v>0</v>
      </c>
      <c r="AJ155" s="11">
        <f>IF(ISNA(VLOOKUP(CONCATENATE($B155,AJ$2,"multi"),MW!$V$3:$W$600,2,0)),0,VLOOKUP(CONCATENATE($B155,AJ$2,"multi"),MW!$V$3:$W$600,2,0))</f>
        <v>0</v>
      </c>
      <c r="AK155" s="11">
        <f>IF(ISNA(VLOOKUP(CONCATENATE($B155,AK$2,"multi"),MW!$V$3:$W$600,2,0)),0,VLOOKUP(CONCATENATE($B155,AK$2,"multi"),MW!$V$3:$W$600,2,0))</f>
        <v>0</v>
      </c>
      <c r="AL155" s="11">
        <f>IF(ISNA(VLOOKUP(CONCATENATE($B155,AL$2,"multi"),MW!$V$3:$W$600,2,0)),0,VLOOKUP(CONCATENATE($B155,AL$2,"multi"),MW!$V$3:$W$600,2,0))</f>
        <v>0</v>
      </c>
      <c r="AM155" s="11">
        <f>IF(ISNA(VLOOKUP(CONCATENATE($B155,AM$2,"multi"),MW!$V$3:$W$600,2,0)),0,VLOOKUP(CONCATENATE($B155,AM$2,"multi"),MW!$V$3:$W$600,2,0))</f>
        <v>0</v>
      </c>
      <c r="AN155" s="11">
        <f>IF(ISNA(VLOOKUP(CONCATENATE($B155,AN$2,"multi"),MW!$V$3:$W$600,2,0)),0,VLOOKUP(CONCATENATE($B155,AN$2,"multi"),MW!$V$3:$W$600,2,0))</f>
        <v>0</v>
      </c>
      <c r="AO155" s="11">
        <f>IF(ISNA(VLOOKUP(CONCATENATE($B155,AO$2,"multi"),MW!$V$3:$W$600,2,0)),0,VLOOKUP(CONCATENATE($B155,AO$2,"multi"),MW!$V$3:$W$600,2,0))</f>
        <v>0</v>
      </c>
      <c r="AP155" s="11">
        <f>SUM(AE155:AO155)</f>
        <v>0</v>
      </c>
      <c r="AQ155" s="11">
        <f>IF(ISNA(VLOOKUP(CONCATENATE($B155,AQ$2,"multi"),'III-SUB'!$V$3:$W$633,2,0)),0,VLOOKUP(CONCATENATE($B155,AQ$2,"multi"),'III-SUB'!$V$3:$W$633,2,0))</f>
        <v>0</v>
      </c>
      <c r="AR155" s="11">
        <f>IF(ISNA(VLOOKUP(CONCATENATE($B155,AR$2,"multi"),'III-SUB'!$V$3:$W$633,2,0)),0,VLOOKUP(CONCATENATE($B155,AR$2,"multi"),'III-SUB'!$V$3:$W$633,2,0))</f>
        <v>0</v>
      </c>
      <c r="AS155" s="11">
        <f>IF(ISNA(VLOOKUP(CONCATENATE($B155,AS$2,"multi"),'III-SUB'!$V$3:$W$633,2,0)),0,VLOOKUP(CONCATENATE($B155,AS$2,"multi"),'III-SUB'!$V$3:$W$633,2,0))</f>
        <v>0</v>
      </c>
      <c r="AT155" s="11">
        <f>IF(ISNA(VLOOKUP(CONCATENATE($B155,AT$2,"multi"),'III-SUB'!$V$3:$W$633,2,0)),0,VLOOKUP(CONCATENATE($B155,AT$2,"multi"),'III-SUB'!$V$3:$W$633,2,0))</f>
        <v>0</v>
      </c>
      <c r="AU155" s="11">
        <f>IF(ISNA(VLOOKUP(CONCATENATE($B155,AU$2,"multi"),'III-SUB'!$V$3:$W$633,2,0)),0,VLOOKUP(CONCATENATE($B155,AU$2,"multi"),'III-SUB'!$V$3:$W$633,2,0))</f>
        <v>0</v>
      </c>
      <c r="AV155" s="11">
        <f>IF(ISNA(VLOOKUP(CONCATENATE($B155,AV$2,"multi"),'III-SUB'!$V$3:$W$633,2,0)),0,VLOOKUP(CONCATENATE($B155,AV$2,"multi"),'III-SUB'!$V$3:$W$633,2,0))</f>
        <v>0</v>
      </c>
      <c r="AW155" s="11">
        <f>IF(ISNA(VLOOKUP(CONCATENATE($B155,AW$2,"multi"),'III-SUB'!$V$3:$W$633,2,0)),0,VLOOKUP(CONCATENATE($B155,AW$2,"multi"),'III-SUB'!$V$3:$W$633,2,0))</f>
        <v>0</v>
      </c>
      <c r="AX155" s="11">
        <f>IF(ISNA(VLOOKUP(CONCATENATE($B155,AX$2,"multi"),'III-SUB'!$V$3:$W$633,2,0)),0,VLOOKUP(CONCATENATE($B155,AX$2,"multi"),'III-SUB'!$V$3:$W$633,2,0))</f>
        <v>0</v>
      </c>
      <c r="AY155" s="11">
        <f>IF(ISNA(VLOOKUP(CONCATENATE($B155,AY$2,"multi"),'III-SUB'!$V$3:$W$633,2,0)),0,VLOOKUP(CONCATENATE($B155,AY$2,"multi"),'III-SUB'!$V$3:$W$633,2,0))</f>
        <v>0</v>
      </c>
      <c r="AZ155" s="11">
        <f>IF(ISNA(VLOOKUP(CONCATENATE($B155,AZ$2,"multi"),'III-SUB'!$V$3:$W$633,2,0)),0,VLOOKUP(CONCATENATE($B155,AZ$2,"multi"),'III-SUB'!$V$3:$W$633,2,0))</f>
        <v>0</v>
      </c>
      <c r="BA155" s="11">
        <f>IF(ISNA(VLOOKUP(CONCATENATE($B155,BA$2,"multi"),'III-SUB'!$V$3:$W$633,2,0)),0,VLOOKUP(CONCATENATE($B155,BA$2,"multi"),'III-SUB'!$V$3:$W$633,2,0))</f>
        <v>0</v>
      </c>
      <c r="BB155" s="11">
        <f>IF(ISNA(VLOOKUP(CONCATENATE($B155,BB$2,"multi"),'III-SUB'!$V$3:$W$633,2,0)),0,VLOOKUP(CONCATENATE($B155,BB$2,"multi"),'III-SUB'!$V$3:$W$633,2,0))</f>
        <v>0</v>
      </c>
      <c r="BC155" s="11">
        <f>IF(ISNA(VLOOKUP(CONCATENATE($B155,BC$2,"multi"),'III-SUB'!$V$3:$W$633,2,0)),0,VLOOKUP(CONCATENATE($B155,BC$2,"multi"),'III-SUB'!$V$3:$W$633,2,0))</f>
        <v>0</v>
      </c>
      <c r="BD155" s="11">
        <f>SUM(AQ155:BC155)</f>
        <v>0</v>
      </c>
      <c r="BE155" s="11">
        <f>IF(ISNA(VLOOKUP(CONCATENATE($B155,AQ$2,"multi"),VHF!$V$3:$W$627,2,0)),0,VLOOKUP(CONCATENATE($B155,AQ$2,"multi"),VHF!$V$3:$W$627,2,0))</f>
        <v>0</v>
      </c>
      <c r="BF155" s="11">
        <f>IF(ISNA(VLOOKUP(CONCATENATE($B155,BF$2,"multi"),UHF!$V$3:$W$612,2,0)),0,VLOOKUP(CONCATENATE($B155,BF$2,"multi"),UHF!$V$3:$W$612,2,0))</f>
        <v>0</v>
      </c>
      <c r="BG155" s="11">
        <f>IF(ISNA(VLOOKUP(CONCATENATE($B155,BG$2,"multi"),UHF!$V$3:$W$612,2,0)),0,VLOOKUP(CONCATENATE($B155,BG$2,"multi"),UHF!$V$3:$W$612,2,0))</f>
        <v>0</v>
      </c>
      <c r="BH155" s="11">
        <f>IF(ISNA(VLOOKUP(CONCATENATE($B155,BH$2,"multi"),UHF!$V$3:$W$612,2,0)),0,VLOOKUP(CONCATENATE($B155,BH$2,"multi"),UHF!$V$3:$W$612,2,0))</f>
        <v>0</v>
      </c>
      <c r="BI155" s="11">
        <f>IF(ISNA(VLOOKUP(CONCATENATE($B155,BI$2,"multi"),UHF!$V$3:$W$612,2,0)),0,VLOOKUP(CONCATENATE($B155,BI$2,"multi"),UHF!$V$3:$W$612,2,0))</f>
        <v>0</v>
      </c>
      <c r="BJ155" s="11">
        <f>IF(ISNA(VLOOKUP(CONCATENATE($B155,BJ$2,"multi"),UHF!$V$3:$W$612,2,0)),0,VLOOKUP(CONCATENATE($B155,BJ$2,"multi"),UHF!$V$3:$W$612,2,0))</f>
        <v>0</v>
      </c>
      <c r="BK155" s="11">
        <f>IF(ISNA(VLOOKUP(CONCATENATE($B155,BK$2,"multi"),UHF!$V$3:$W$612,2,0)),0,VLOOKUP(CONCATENATE($B155,BK$2,"multi"),UHF!$V$3:$W$612,2,0))</f>
        <v>0</v>
      </c>
      <c r="BL155" s="11">
        <f>IF(ISNA(VLOOKUP(CONCATENATE($B155,BL$2,"multi"),UHF!$V$3:$W$612,2,0)),0,VLOOKUP(CONCATENATE($B155,BL$2,"multi"),UHF!$V$3:$W$612,2,0))</f>
        <v>0</v>
      </c>
      <c r="BM155" s="11">
        <f>IF(ISNA(VLOOKUP(CONCATENATE($B155,BM$2,"multi"),UHF!$V$3:$W$612,2,0)),0,VLOOKUP(CONCATENATE($B155,BM$2,"multi"),UHF!$V$3:$W$612,2,0))</f>
        <v>0</v>
      </c>
      <c r="BN155" s="11">
        <f>IF(ISNA(VLOOKUP(CONCATENATE($B155,BN$2,"multi"),UHF!$V$3:$W$612,2,0)),0,VLOOKUP(CONCATENATE($B155,BN$2,"multi"),UHF!$V$3:$W$612,2,0))</f>
        <v>0</v>
      </c>
      <c r="BO155" s="11">
        <f>IF(ISNA(VLOOKUP(CONCATENATE($B155,BO$2,"multi"),UHF!$V$3:$W$612,2,0)),0,VLOOKUP(CONCATENATE($B155,BO$2,"multi"),UHF!$V$3:$W$612,2,0))</f>
        <v>0</v>
      </c>
      <c r="BP155" s="11">
        <f>IF(ISNA(VLOOKUP(CONCATENATE($B155,BP$2,"multi"),UHF!$V$3:$W$612,2,0)),0,VLOOKUP(CONCATENATE($B155,BP$2,"multi"),UHF!$V$3:$W$612,2,0))</f>
        <v>0</v>
      </c>
      <c r="BQ155" s="11">
        <f>IF(ISNA(VLOOKUP(CONCATENATE($B155,BQ$2,"multi"),UHF!$V$3:$W$612,2,0)),0,VLOOKUP(CONCATENATE($B155,BQ$2,"multi"),UHF!$V$3:$W$612,2,0))</f>
        <v>0</v>
      </c>
      <c r="BR155" s="11">
        <f>SUM(BF155:BQ155)</f>
        <v>0</v>
      </c>
      <c r="BS155" s="11">
        <f>IF(ISNA(VLOOKUP(CONCATENATE($B155,BS$2,"multi"),'A1'!$V$3:$W$612,2,0)),0,VLOOKUP(CONCATENATE($B155,BS$2,"multi"),'A1'!$V$3:$W$612,2,0))</f>
        <v>0</v>
      </c>
    </row>
    <row r="156" spans="2:71" x14ac:dyDescent="0.2">
      <c r="B156" s="8">
        <f>'Seznam-MO'!A156</f>
        <v>0</v>
      </c>
      <c r="C156" s="11">
        <f>IF(ISNA(VLOOKUP(CONCATENATE($B156,C$2,"multi"),'I-SUB'!$V$3:$W$624,2,0)),0,VLOOKUP(CONCATENATE($B156,C$2,"multi"),'I-SUB'!$V$3:$W$624,2,0))</f>
        <v>0</v>
      </c>
      <c r="D156" s="11">
        <f>IF(ISNA(VLOOKUP(CONCATENATE($B156,D$2,"multi"),'I-SUB'!$V$3:$W$624,2,0)),0,VLOOKUP(CONCATENATE($B156,D$2,"multi"),'I-SUB'!$V$3:$W$624,2,0))</f>
        <v>0</v>
      </c>
      <c r="E156" s="11">
        <f>IF(ISNA(VLOOKUP(CONCATENATE($B156,E$2,"multi"),'I-SUB'!$V$3:$W$624,2,0)),0,VLOOKUP(CONCATENATE($B156,E$2,"multi"),'I-SUB'!$V$3:$W$624,2,0))</f>
        <v>0</v>
      </c>
      <c r="F156" s="11">
        <f>IF(ISNA(VLOOKUP(CONCATENATE($B156,F$2,"multi"),'I-SUB'!$V$3:$W$624,2,0)),0,VLOOKUP(CONCATENATE($B156,F$2,"multi"),'I-SUB'!$V$3:$W$624,2,0))</f>
        <v>0</v>
      </c>
      <c r="G156" s="11">
        <f>IF(ISNA(VLOOKUP(CONCATENATE($B156,G$2,"multi"),'I-SUB'!$V$3:$W$624,2,0)),0,VLOOKUP(CONCATENATE($B156,G$2,"multi"),'I-SUB'!$V$3:$W$624,2,0))</f>
        <v>0</v>
      </c>
      <c r="H156" s="11">
        <f>IF(ISNA(VLOOKUP(CONCATENATE($B156,H$2,"multi"),'I-SUB'!$V$3:$W$624,2,0)),0,VLOOKUP(CONCATENATE($B156,H$2,"multi"),'I-SUB'!$V$3:$W$624,2,0))</f>
        <v>0</v>
      </c>
      <c r="I156" s="11">
        <f>IF(ISNA(VLOOKUP(CONCATENATE($B156,I$2,"multi"),'I-SUB'!$V$3:$W$624,2,0)),0,VLOOKUP(CONCATENATE($B156,I$2,"multi"),'I-SUB'!$V$3:$W$624,2,0))</f>
        <v>0</v>
      </c>
      <c r="J156" s="11">
        <f>IF(ISNA(VLOOKUP(CONCATENATE($B156,J$2,"multi"),'I-SUB'!$V$3:$W$624,2,0)),0,VLOOKUP(CONCATENATE($B156,J$2,"multi"),'I-SUB'!$V$3:$W$624,2,0))</f>
        <v>0</v>
      </c>
      <c r="K156" s="11">
        <f>IF(ISNA(VLOOKUP(CONCATENATE($B156,K$2,"multi"),'I-SUB'!$V$3:$W$624,2,0)),0,VLOOKUP(CONCATENATE($B156,K$2,"multi"),'I-SUB'!$V$3:$W$624,2,0))</f>
        <v>0</v>
      </c>
      <c r="L156" s="11">
        <f>IF(ISNA(VLOOKUP(CONCATENATE($B156,L$2,"multi"),'I-SUB'!$V$3:$W$624,2,0)),0,VLOOKUP(CONCATENATE($B156,L$2,"multi"),'I-SUB'!$V$3:$W$624,2,0))</f>
        <v>0</v>
      </c>
      <c r="M156" s="11">
        <f>IF(ISNA(VLOOKUP(CONCATENATE($B156,M$2,"multi"),'I-SUB'!$V$3:$W$624,2,0)),0,VLOOKUP(CONCATENATE($B156,M$2,"multi"),'I-SUB'!$V$3:$W$624,2,0))</f>
        <v>0</v>
      </c>
      <c r="N156" s="11">
        <f>IF(ISNA(VLOOKUP(CONCATENATE($B156,N$2,"multi"),'I-SUB'!$V$3:$W$624,2,0)),0,VLOOKUP(CONCATENATE($B156,N$2,"multi"),'I-SUB'!$V$3:$W$624,2,0))</f>
        <v>0</v>
      </c>
      <c r="O156" s="11">
        <f>IF(ISNA(VLOOKUP(CONCATENATE($B156,O$2,"multi"),'I-SUB'!$V$3:$W$624,2,0)),0,VLOOKUP(CONCATENATE($B156,O$2,"multi"),'I-SUB'!$V$3:$W$624,2,0))</f>
        <v>0</v>
      </c>
      <c r="P156" s="11">
        <f>SUM(C156:O156)</f>
        <v>0</v>
      </c>
      <c r="Q156" s="11">
        <f>IF(ISNA(VLOOKUP(CONCATENATE($B156,Q$2,"multi"),'II-SUB'!$V$3:$W$630,2,0)),0,VLOOKUP(CONCATENATE($B156,Q$2,"multi"),'II-SUB'!$V$3:$W$630,2,0))</f>
        <v>0</v>
      </c>
      <c r="R156" s="11">
        <f>IF(ISNA(VLOOKUP(CONCATENATE($B156,R$2,"multi"),'II-SUB'!$V$3:$W$630,2,0)),0,VLOOKUP(CONCATENATE($B156,R$2,"multi"),'II-SUB'!$V$3:$W$630,2,0))</f>
        <v>0</v>
      </c>
      <c r="S156" s="11">
        <f>IF(ISNA(VLOOKUP(CONCATENATE($B156,S$2,"multi"),'II-SUB'!$V$3:$W$630,2,0)),0,VLOOKUP(CONCATENATE($B156,S$2,"multi"),'II-SUB'!$V$3:$W$630,2,0))</f>
        <v>0</v>
      </c>
      <c r="T156" s="11">
        <f>IF(ISNA(VLOOKUP(CONCATENATE($B156,T$2,"multi"),'II-SUB'!$V$3:$W$630,2,0)),0,VLOOKUP(CONCATENATE($B156,T$2,"multi"),'II-SUB'!$V$3:$W$630,2,0))</f>
        <v>0</v>
      </c>
      <c r="U156" s="11">
        <f>IF(ISNA(VLOOKUP(CONCATENATE($B156,U$2,"multi"),'II-SUB'!$V$3:$W$630,2,0)),0,VLOOKUP(CONCATENATE($B156,U$2,"multi"),'II-SUB'!$V$3:$W$630,2,0))</f>
        <v>0</v>
      </c>
      <c r="V156" s="11">
        <f>IF(ISNA(VLOOKUP(CONCATENATE($B156,V$2,"multi"),'II-SUB'!$V$3:$W$630,2,0)),0,VLOOKUP(CONCATENATE($B156,V$2,"multi"),'II-SUB'!$V$3:$W$630,2,0))</f>
        <v>0</v>
      </c>
      <c r="W156" s="11">
        <f>IF(ISNA(VLOOKUP(CONCATENATE($B156,W$2,"multi"),'II-SUB'!$V$3:$W$630,2,0)),0,VLOOKUP(CONCATENATE($B156,W$2,"multi"),'II-SUB'!$V$3:$W$630,2,0))</f>
        <v>0</v>
      </c>
      <c r="X156" s="11">
        <f>IF(ISNA(VLOOKUP(CONCATENATE($B156,X$2,"multi"),'II-SUB'!$V$3:$W$630,2,0)),0,VLOOKUP(CONCATENATE($B156,X$2,"multi"),'II-SUB'!$V$3:$W$630,2,0))</f>
        <v>0</v>
      </c>
      <c r="Y156" s="11">
        <f>IF(ISNA(VLOOKUP(CONCATENATE($B156,Y$2,"multi"),'II-SUB'!$V$3:$W$630,2,0)),0,VLOOKUP(CONCATENATE($B156,Y$2,"multi"),'II-SUB'!$V$3:$W$630,2,0))</f>
        <v>0</v>
      </c>
      <c r="Z156" s="11">
        <f>IF(ISNA(VLOOKUP(CONCATENATE($B156,Z$2,"multi"),'II-SUB'!$V$3:$W$630,2,0)),0,VLOOKUP(CONCATENATE($B156,Z$2,"multi"),'II-SUB'!$V$3:$W$630,2,0))</f>
        <v>0</v>
      </c>
      <c r="AA156" s="11">
        <f>IF(ISNA(VLOOKUP(CONCATENATE($B156,AA$2,"multi"),'II-SUB'!$V$3:$W$630,2,0)),0,VLOOKUP(CONCATENATE($B156,AA$2,"multi"),'II-SUB'!$V$3:$W$630,2,0))</f>
        <v>0</v>
      </c>
      <c r="AB156" s="11">
        <f>IF(ISNA(VLOOKUP(CONCATENATE($B156,AB$2,"multi"),'II-SUB'!$V$3:$W$630,2,0)),0,VLOOKUP(CONCATENATE($B156,AB$2,"multi"),'II-SUB'!$V$3:$W$630,2,0))</f>
        <v>0</v>
      </c>
      <c r="AC156" s="11">
        <f>IF(ISNA(VLOOKUP(CONCATENATE($B156,AC$2,"multi"),'II-SUB'!$V$3:$W$630,2,0)),0,VLOOKUP(CONCATENATE($B156,AC$2,"multi"),'II-SUB'!$V$3:$W$630,2,0))</f>
        <v>0</v>
      </c>
      <c r="AD156" s="11">
        <f>SUM(Q156:AC156)</f>
        <v>0</v>
      </c>
      <c r="AE156" s="11">
        <f>IF(ISNA(VLOOKUP(CONCATENATE($B156,AE$2,"multi"),MW!$V$3:$W$600,2,0)),0,VLOOKUP(CONCATENATE($B156,AE$2,"multi"),MW!$V$3:$W$600,2,0))</f>
        <v>0</v>
      </c>
      <c r="AF156" s="11">
        <f>IF(ISNA(VLOOKUP(CONCATENATE($B156,AF$2,"multi"),MW!$V$3:$W$600,2,0)),0,VLOOKUP(CONCATENATE($B156,AF$2,"multi"),MW!$V$3:$W$600,2,0))</f>
        <v>0</v>
      </c>
      <c r="AG156" s="11">
        <f>IF(ISNA(VLOOKUP(CONCATENATE($B156,AG$2,"multi"),MW!$V$3:$W$600,2,0)),0,VLOOKUP(CONCATENATE($B156,AG$2,"multi"),MW!$V$3:$W$600,2,0))</f>
        <v>0</v>
      </c>
      <c r="AH156" s="11">
        <f>IF(ISNA(VLOOKUP(CONCATENATE($B156,AH$2,"multi"),MW!$V$3:$W$600,2,0)),0,VLOOKUP(CONCATENATE($B156,AH$2,"multi"),MW!$V$3:$W$600,2,0))</f>
        <v>0</v>
      </c>
      <c r="AI156" s="11">
        <f>IF(ISNA(VLOOKUP(CONCATENATE($B156,AI$2,"multi"),MW!$V$3:$W$600,2,0)),0,VLOOKUP(CONCATENATE($B156,AI$2,"multi"),MW!$V$3:$W$600,2,0))</f>
        <v>0</v>
      </c>
      <c r="AJ156" s="11">
        <f>IF(ISNA(VLOOKUP(CONCATENATE($B156,AJ$2,"multi"),MW!$V$3:$W$600,2,0)),0,VLOOKUP(CONCATENATE($B156,AJ$2,"multi"),MW!$V$3:$W$600,2,0))</f>
        <v>0</v>
      </c>
      <c r="AK156" s="11">
        <f>IF(ISNA(VLOOKUP(CONCATENATE($B156,AK$2,"multi"),MW!$V$3:$W$600,2,0)),0,VLOOKUP(CONCATENATE($B156,AK$2,"multi"),MW!$V$3:$W$600,2,0))</f>
        <v>0</v>
      </c>
      <c r="AL156" s="11">
        <f>IF(ISNA(VLOOKUP(CONCATENATE($B156,AL$2,"multi"),MW!$V$3:$W$600,2,0)),0,VLOOKUP(CONCATENATE($B156,AL$2,"multi"),MW!$V$3:$W$600,2,0))</f>
        <v>0</v>
      </c>
      <c r="AM156" s="11">
        <f>IF(ISNA(VLOOKUP(CONCATENATE($B156,AM$2,"multi"),MW!$V$3:$W$600,2,0)),0,VLOOKUP(CONCATENATE($B156,AM$2,"multi"),MW!$V$3:$W$600,2,0))</f>
        <v>0</v>
      </c>
      <c r="AN156" s="11">
        <f>IF(ISNA(VLOOKUP(CONCATENATE($B156,AN$2,"multi"),MW!$V$3:$W$600,2,0)),0,VLOOKUP(CONCATENATE($B156,AN$2,"multi"),MW!$V$3:$W$600,2,0))</f>
        <v>0</v>
      </c>
      <c r="AO156" s="11">
        <f>IF(ISNA(VLOOKUP(CONCATENATE($B156,AO$2,"multi"),MW!$V$3:$W$600,2,0)),0,VLOOKUP(CONCATENATE($B156,AO$2,"multi"),MW!$V$3:$W$600,2,0))</f>
        <v>0</v>
      </c>
      <c r="AP156" s="11">
        <f>SUM(AE156:AO156)</f>
        <v>0</v>
      </c>
      <c r="AQ156" s="11">
        <f>IF(ISNA(VLOOKUP(CONCATENATE($B156,AQ$2,"multi"),'III-SUB'!$V$3:$W$633,2,0)),0,VLOOKUP(CONCATENATE($B156,AQ$2,"multi"),'III-SUB'!$V$3:$W$633,2,0))</f>
        <v>0</v>
      </c>
      <c r="AR156" s="11">
        <f>IF(ISNA(VLOOKUP(CONCATENATE($B156,AR$2,"multi"),'III-SUB'!$V$3:$W$633,2,0)),0,VLOOKUP(CONCATENATE($B156,AR$2,"multi"),'III-SUB'!$V$3:$W$633,2,0))</f>
        <v>0</v>
      </c>
      <c r="AS156" s="11">
        <f>IF(ISNA(VLOOKUP(CONCATENATE($B156,AS$2,"multi"),'III-SUB'!$V$3:$W$633,2,0)),0,VLOOKUP(CONCATENATE($B156,AS$2,"multi"),'III-SUB'!$V$3:$W$633,2,0))</f>
        <v>0</v>
      </c>
      <c r="AT156" s="11">
        <f>IF(ISNA(VLOOKUP(CONCATENATE($B156,AT$2,"multi"),'III-SUB'!$V$3:$W$633,2,0)),0,VLOOKUP(CONCATENATE($B156,AT$2,"multi"),'III-SUB'!$V$3:$W$633,2,0))</f>
        <v>0</v>
      </c>
      <c r="AU156" s="11">
        <f>IF(ISNA(VLOOKUP(CONCATENATE($B156,AU$2,"multi"),'III-SUB'!$V$3:$W$633,2,0)),0,VLOOKUP(CONCATENATE($B156,AU$2,"multi"),'III-SUB'!$V$3:$W$633,2,0))</f>
        <v>0</v>
      </c>
      <c r="AV156" s="11">
        <f>IF(ISNA(VLOOKUP(CONCATENATE($B156,AV$2,"multi"),'III-SUB'!$V$3:$W$633,2,0)),0,VLOOKUP(CONCATENATE($B156,AV$2,"multi"),'III-SUB'!$V$3:$W$633,2,0))</f>
        <v>0</v>
      </c>
      <c r="AW156" s="11">
        <f>IF(ISNA(VLOOKUP(CONCATENATE($B156,AW$2,"multi"),'III-SUB'!$V$3:$W$633,2,0)),0,VLOOKUP(CONCATENATE($B156,AW$2,"multi"),'III-SUB'!$V$3:$W$633,2,0))</f>
        <v>0</v>
      </c>
      <c r="AX156" s="11">
        <f>IF(ISNA(VLOOKUP(CONCATENATE($B156,AX$2,"multi"),'III-SUB'!$V$3:$W$633,2,0)),0,VLOOKUP(CONCATENATE($B156,AX$2,"multi"),'III-SUB'!$V$3:$W$633,2,0))</f>
        <v>0</v>
      </c>
      <c r="AY156" s="11">
        <f>IF(ISNA(VLOOKUP(CONCATENATE($B156,AY$2,"multi"),'III-SUB'!$V$3:$W$633,2,0)),0,VLOOKUP(CONCATENATE($B156,AY$2,"multi"),'III-SUB'!$V$3:$W$633,2,0))</f>
        <v>0</v>
      </c>
      <c r="AZ156" s="11">
        <f>IF(ISNA(VLOOKUP(CONCATENATE($B156,AZ$2,"multi"),'III-SUB'!$V$3:$W$633,2,0)),0,VLOOKUP(CONCATENATE($B156,AZ$2,"multi"),'III-SUB'!$V$3:$W$633,2,0))</f>
        <v>0</v>
      </c>
      <c r="BA156" s="11">
        <f>IF(ISNA(VLOOKUP(CONCATENATE($B156,BA$2,"multi"),'III-SUB'!$V$3:$W$633,2,0)),0,VLOOKUP(CONCATENATE($B156,BA$2,"multi"),'III-SUB'!$V$3:$W$633,2,0))</f>
        <v>0</v>
      </c>
      <c r="BB156" s="11">
        <f>IF(ISNA(VLOOKUP(CONCATENATE($B156,BB$2,"multi"),'III-SUB'!$V$3:$W$633,2,0)),0,VLOOKUP(CONCATENATE($B156,BB$2,"multi"),'III-SUB'!$V$3:$W$633,2,0))</f>
        <v>0</v>
      </c>
      <c r="BC156" s="11">
        <f>IF(ISNA(VLOOKUP(CONCATENATE($B156,BC$2,"multi"),'III-SUB'!$V$3:$W$633,2,0)),0,VLOOKUP(CONCATENATE($B156,BC$2,"multi"),'III-SUB'!$V$3:$W$633,2,0))</f>
        <v>0</v>
      </c>
      <c r="BD156" s="11">
        <f>SUM(AQ156:BC156)</f>
        <v>0</v>
      </c>
      <c r="BE156" s="11">
        <f>IF(ISNA(VLOOKUP(CONCATENATE($B156,AQ$2,"multi"),VHF!$V$3:$W$627,2,0)),0,VLOOKUP(CONCATENATE($B156,AQ$2,"multi"),VHF!$V$3:$W$627,2,0))</f>
        <v>0</v>
      </c>
      <c r="BF156" s="11">
        <f>IF(ISNA(VLOOKUP(CONCATENATE($B156,BF$2,"multi"),UHF!$V$3:$W$612,2,0)),0,VLOOKUP(CONCATENATE($B156,BF$2,"multi"),UHF!$V$3:$W$612,2,0))</f>
        <v>0</v>
      </c>
      <c r="BG156" s="11">
        <f>IF(ISNA(VLOOKUP(CONCATENATE($B156,BG$2,"multi"),UHF!$V$3:$W$612,2,0)),0,VLOOKUP(CONCATENATE($B156,BG$2,"multi"),UHF!$V$3:$W$612,2,0))</f>
        <v>0</v>
      </c>
      <c r="BH156" s="11">
        <f>IF(ISNA(VLOOKUP(CONCATENATE($B156,BH$2,"multi"),UHF!$V$3:$W$612,2,0)),0,VLOOKUP(CONCATENATE($B156,BH$2,"multi"),UHF!$V$3:$W$612,2,0))</f>
        <v>0</v>
      </c>
      <c r="BI156" s="11">
        <f>IF(ISNA(VLOOKUP(CONCATENATE($B156,BI$2,"multi"),UHF!$V$3:$W$612,2,0)),0,VLOOKUP(CONCATENATE($B156,BI$2,"multi"),UHF!$V$3:$W$612,2,0))</f>
        <v>0</v>
      </c>
      <c r="BJ156" s="11">
        <f>IF(ISNA(VLOOKUP(CONCATENATE($B156,BJ$2,"multi"),UHF!$V$3:$W$612,2,0)),0,VLOOKUP(CONCATENATE($B156,BJ$2,"multi"),UHF!$V$3:$W$612,2,0))</f>
        <v>0</v>
      </c>
      <c r="BK156" s="11">
        <f>IF(ISNA(VLOOKUP(CONCATENATE($B156,BK$2,"multi"),UHF!$V$3:$W$612,2,0)),0,VLOOKUP(CONCATENATE($B156,BK$2,"multi"),UHF!$V$3:$W$612,2,0))</f>
        <v>0</v>
      </c>
      <c r="BL156" s="11">
        <f>IF(ISNA(VLOOKUP(CONCATENATE($B156,BL$2,"multi"),UHF!$V$3:$W$612,2,0)),0,VLOOKUP(CONCATENATE($B156,BL$2,"multi"),UHF!$V$3:$W$612,2,0))</f>
        <v>0</v>
      </c>
      <c r="BM156" s="11">
        <f>IF(ISNA(VLOOKUP(CONCATENATE($B156,BM$2,"multi"),UHF!$V$3:$W$612,2,0)),0,VLOOKUP(CONCATENATE($B156,BM$2,"multi"),UHF!$V$3:$W$612,2,0))</f>
        <v>0</v>
      </c>
      <c r="BN156" s="11">
        <f>IF(ISNA(VLOOKUP(CONCATENATE($B156,BN$2,"multi"),UHF!$V$3:$W$612,2,0)),0,VLOOKUP(CONCATENATE($B156,BN$2,"multi"),UHF!$V$3:$W$612,2,0))</f>
        <v>0</v>
      </c>
      <c r="BO156" s="11">
        <f>IF(ISNA(VLOOKUP(CONCATENATE($B156,BO$2,"multi"),UHF!$V$3:$W$612,2,0)),0,VLOOKUP(CONCATENATE($B156,BO$2,"multi"),UHF!$V$3:$W$612,2,0))</f>
        <v>0</v>
      </c>
      <c r="BP156" s="11">
        <f>IF(ISNA(VLOOKUP(CONCATENATE($B156,BP$2,"multi"),UHF!$V$3:$W$612,2,0)),0,VLOOKUP(CONCATENATE($B156,BP$2,"multi"),UHF!$V$3:$W$612,2,0))</f>
        <v>0</v>
      </c>
      <c r="BQ156" s="11">
        <f>IF(ISNA(VLOOKUP(CONCATENATE($B156,BQ$2,"multi"),UHF!$V$3:$W$612,2,0)),0,VLOOKUP(CONCATENATE($B156,BQ$2,"multi"),UHF!$V$3:$W$612,2,0))</f>
        <v>0</v>
      </c>
      <c r="BR156" s="11">
        <f>SUM(BF156:BQ156)</f>
        <v>0</v>
      </c>
      <c r="BS156" s="11">
        <f>IF(ISNA(VLOOKUP(CONCATENATE($B156,BS$2,"multi"),'A1'!$V$3:$W$612,2,0)),0,VLOOKUP(CONCATENATE($B156,BS$2,"multi"),'A1'!$V$3:$W$612,2,0))</f>
        <v>0</v>
      </c>
    </row>
    <row r="157" spans="2:71" x14ac:dyDescent="0.2">
      <c r="B157" s="8">
        <f>'Seznam-MO'!A157</f>
        <v>0</v>
      </c>
      <c r="C157" s="11">
        <f>IF(ISNA(VLOOKUP(CONCATENATE($B157,C$2,"multi"),'I-SUB'!$V$3:$W$624,2,0)),0,VLOOKUP(CONCATENATE($B157,C$2,"multi"),'I-SUB'!$V$3:$W$624,2,0))</f>
        <v>0</v>
      </c>
      <c r="D157" s="11">
        <f>IF(ISNA(VLOOKUP(CONCATENATE($B157,D$2,"multi"),'I-SUB'!$V$3:$W$624,2,0)),0,VLOOKUP(CONCATENATE($B157,D$2,"multi"),'I-SUB'!$V$3:$W$624,2,0))</f>
        <v>0</v>
      </c>
      <c r="E157" s="11">
        <f>IF(ISNA(VLOOKUP(CONCATENATE($B157,E$2,"multi"),'I-SUB'!$V$3:$W$624,2,0)),0,VLOOKUP(CONCATENATE($B157,E$2,"multi"),'I-SUB'!$V$3:$W$624,2,0))</f>
        <v>0</v>
      </c>
      <c r="F157" s="11">
        <f>IF(ISNA(VLOOKUP(CONCATENATE($B157,F$2,"multi"),'I-SUB'!$V$3:$W$624,2,0)),0,VLOOKUP(CONCATENATE($B157,F$2,"multi"),'I-SUB'!$V$3:$W$624,2,0))</f>
        <v>0</v>
      </c>
      <c r="G157" s="11">
        <f>IF(ISNA(VLOOKUP(CONCATENATE($B157,G$2,"multi"),'I-SUB'!$V$3:$W$624,2,0)),0,VLOOKUP(CONCATENATE($B157,G$2,"multi"),'I-SUB'!$V$3:$W$624,2,0))</f>
        <v>0</v>
      </c>
      <c r="H157" s="11">
        <f>IF(ISNA(VLOOKUP(CONCATENATE($B157,H$2,"multi"),'I-SUB'!$V$3:$W$624,2,0)),0,VLOOKUP(CONCATENATE($B157,H$2,"multi"),'I-SUB'!$V$3:$W$624,2,0))</f>
        <v>0</v>
      </c>
      <c r="I157" s="11">
        <f>IF(ISNA(VLOOKUP(CONCATENATE($B157,I$2,"multi"),'I-SUB'!$V$3:$W$624,2,0)),0,VLOOKUP(CONCATENATE($B157,I$2,"multi"),'I-SUB'!$V$3:$W$624,2,0))</f>
        <v>0</v>
      </c>
      <c r="J157" s="11">
        <f>IF(ISNA(VLOOKUP(CONCATENATE($B157,J$2,"multi"),'I-SUB'!$V$3:$W$624,2,0)),0,VLOOKUP(CONCATENATE($B157,J$2,"multi"),'I-SUB'!$V$3:$W$624,2,0))</f>
        <v>0</v>
      </c>
      <c r="K157" s="11">
        <f>IF(ISNA(VLOOKUP(CONCATENATE($B157,K$2,"multi"),'I-SUB'!$V$3:$W$624,2,0)),0,VLOOKUP(CONCATENATE($B157,K$2,"multi"),'I-SUB'!$V$3:$W$624,2,0))</f>
        <v>0</v>
      </c>
      <c r="L157" s="11">
        <f>IF(ISNA(VLOOKUP(CONCATENATE($B157,L$2,"multi"),'I-SUB'!$V$3:$W$624,2,0)),0,VLOOKUP(CONCATENATE($B157,L$2,"multi"),'I-SUB'!$V$3:$W$624,2,0))</f>
        <v>0</v>
      </c>
      <c r="M157" s="11">
        <f>IF(ISNA(VLOOKUP(CONCATENATE($B157,M$2,"multi"),'I-SUB'!$V$3:$W$624,2,0)),0,VLOOKUP(CONCATENATE($B157,M$2,"multi"),'I-SUB'!$V$3:$W$624,2,0))</f>
        <v>0</v>
      </c>
      <c r="N157" s="11">
        <f>IF(ISNA(VLOOKUP(CONCATENATE($B157,N$2,"multi"),'I-SUB'!$V$3:$W$624,2,0)),0,VLOOKUP(CONCATENATE($B157,N$2,"multi"),'I-SUB'!$V$3:$W$624,2,0))</f>
        <v>0</v>
      </c>
      <c r="O157" s="11">
        <f>IF(ISNA(VLOOKUP(CONCATENATE($B157,O$2,"multi"),'I-SUB'!$V$3:$W$624,2,0)),0,VLOOKUP(CONCATENATE($B157,O$2,"multi"),'I-SUB'!$V$3:$W$624,2,0))</f>
        <v>0</v>
      </c>
      <c r="P157" s="11">
        <f>SUM(C157:O157)</f>
        <v>0</v>
      </c>
      <c r="Q157" s="11">
        <f>IF(ISNA(VLOOKUP(CONCATENATE($B157,Q$2,"multi"),'II-SUB'!$V$3:$W$630,2,0)),0,VLOOKUP(CONCATENATE($B157,Q$2,"multi"),'II-SUB'!$V$3:$W$630,2,0))</f>
        <v>0</v>
      </c>
      <c r="R157" s="11">
        <f>IF(ISNA(VLOOKUP(CONCATENATE($B157,R$2,"multi"),'II-SUB'!$V$3:$W$630,2,0)),0,VLOOKUP(CONCATENATE($B157,R$2,"multi"),'II-SUB'!$V$3:$W$630,2,0))</f>
        <v>0</v>
      </c>
      <c r="S157" s="11">
        <f>IF(ISNA(VLOOKUP(CONCATENATE($B157,S$2,"multi"),'II-SUB'!$V$3:$W$630,2,0)),0,VLOOKUP(CONCATENATE($B157,S$2,"multi"),'II-SUB'!$V$3:$W$630,2,0))</f>
        <v>0</v>
      </c>
      <c r="T157" s="11">
        <f>IF(ISNA(VLOOKUP(CONCATENATE($B157,T$2,"multi"),'II-SUB'!$V$3:$W$630,2,0)),0,VLOOKUP(CONCATENATE($B157,T$2,"multi"),'II-SUB'!$V$3:$W$630,2,0))</f>
        <v>0</v>
      </c>
      <c r="U157" s="11">
        <f>IF(ISNA(VLOOKUP(CONCATENATE($B157,U$2,"multi"),'II-SUB'!$V$3:$W$630,2,0)),0,VLOOKUP(CONCATENATE($B157,U$2,"multi"),'II-SUB'!$V$3:$W$630,2,0))</f>
        <v>0</v>
      </c>
      <c r="V157" s="11">
        <f>IF(ISNA(VLOOKUP(CONCATENATE($B157,V$2,"multi"),'II-SUB'!$V$3:$W$630,2,0)),0,VLOOKUP(CONCATENATE($B157,V$2,"multi"),'II-SUB'!$V$3:$W$630,2,0))</f>
        <v>0</v>
      </c>
      <c r="W157" s="11">
        <f>IF(ISNA(VLOOKUP(CONCATENATE($B157,W$2,"multi"),'II-SUB'!$V$3:$W$630,2,0)),0,VLOOKUP(CONCATENATE($B157,W$2,"multi"),'II-SUB'!$V$3:$W$630,2,0))</f>
        <v>0</v>
      </c>
      <c r="X157" s="11">
        <f>IF(ISNA(VLOOKUP(CONCATENATE($B157,X$2,"multi"),'II-SUB'!$V$3:$W$630,2,0)),0,VLOOKUP(CONCATENATE($B157,X$2,"multi"),'II-SUB'!$V$3:$W$630,2,0))</f>
        <v>0</v>
      </c>
      <c r="Y157" s="11">
        <f>IF(ISNA(VLOOKUP(CONCATENATE($B157,Y$2,"multi"),'II-SUB'!$V$3:$W$630,2,0)),0,VLOOKUP(CONCATENATE($B157,Y$2,"multi"),'II-SUB'!$V$3:$W$630,2,0))</f>
        <v>0</v>
      </c>
      <c r="Z157" s="11">
        <f>IF(ISNA(VLOOKUP(CONCATENATE($B157,Z$2,"multi"),'II-SUB'!$V$3:$W$630,2,0)),0,VLOOKUP(CONCATENATE($B157,Z$2,"multi"),'II-SUB'!$V$3:$W$630,2,0))</f>
        <v>0</v>
      </c>
      <c r="AA157" s="11">
        <f>IF(ISNA(VLOOKUP(CONCATENATE($B157,AA$2,"multi"),'II-SUB'!$V$3:$W$630,2,0)),0,VLOOKUP(CONCATENATE($B157,AA$2,"multi"),'II-SUB'!$V$3:$W$630,2,0))</f>
        <v>0</v>
      </c>
      <c r="AB157" s="11">
        <f>IF(ISNA(VLOOKUP(CONCATENATE($B157,AB$2,"multi"),'II-SUB'!$V$3:$W$630,2,0)),0,VLOOKUP(CONCATENATE($B157,AB$2,"multi"),'II-SUB'!$V$3:$W$630,2,0))</f>
        <v>0</v>
      </c>
      <c r="AC157" s="11">
        <f>IF(ISNA(VLOOKUP(CONCATENATE($B157,AC$2,"multi"),'II-SUB'!$V$3:$W$630,2,0)),0,VLOOKUP(CONCATENATE($B157,AC$2,"multi"),'II-SUB'!$V$3:$W$630,2,0))</f>
        <v>0</v>
      </c>
      <c r="AD157" s="11">
        <f>SUM(Q157:AC157)</f>
        <v>0</v>
      </c>
      <c r="AE157" s="11">
        <f>IF(ISNA(VLOOKUP(CONCATENATE($B157,AE$2,"multi"),MW!$V$3:$W$600,2,0)),0,VLOOKUP(CONCATENATE($B157,AE$2,"multi"),MW!$V$3:$W$600,2,0))</f>
        <v>0</v>
      </c>
      <c r="AF157" s="11">
        <f>IF(ISNA(VLOOKUP(CONCATENATE($B157,AF$2,"multi"),MW!$V$3:$W$600,2,0)),0,VLOOKUP(CONCATENATE($B157,AF$2,"multi"),MW!$V$3:$W$600,2,0))</f>
        <v>0</v>
      </c>
      <c r="AG157" s="11">
        <f>IF(ISNA(VLOOKUP(CONCATENATE($B157,AG$2,"multi"),MW!$V$3:$W$600,2,0)),0,VLOOKUP(CONCATENATE($B157,AG$2,"multi"),MW!$V$3:$W$600,2,0))</f>
        <v>0</v>
      </c>
      <c r="AH157" s="11">
        <f>IF(ISNA(VLOOKUP(CONCATENATE($B157,AH$2,"multi"),MW!$V$3:$W$600,2,0)),0,VLOOKUP(CONCATENATE($B157,AH$2,"multi"),MW!$V$3:$W$600,2,0))</f>
        <v>0</v>
      </c>
      <c r="AI157" s="11">
        <f>IF(ISNA(VLOOKUP(CONCATENATE($B157,AI$2,"multi"),MW!$V$3:$W$600,2,0)),0,VLOOKUP(CONCATENATE($B157,AI$2,"multi"),MW!$V$3:$W$600,2,0))</f>
        <v>0</v>
      </c>
      <c r="AJ157" s="11">
        <f>IF(ISNA(VLOOKUP(CONCATENATE($B157,AJ$2,"multi"),MW!$V$3:$W$600,2,0)),0,VLOOKUP(CONCATENATE($B157,AJ$2,"multi"),MW!$V$3:$W$600,2,0))</f>
        <v>0</v>
      </c>
      <c r="AK157" s="11">
        <f>IF(ISNA(VLOOKUP(CONCATENATE($B157,AK$2,"multi"),MW!$V$3:$W$600,2,0)),0,VLOOKUP(CONCATENATE($B157,AK$2,"multi"),MW!$V$3:$W$600,2,0))</f>
        <v>0</v>
      </c>
      <c r="AL157" s="11">
        <f>IF(ISNA(VLOOKUP(CONCATENATE($B157,AL$2,"multi"),MW!$V$3:$W$600,2,0)),0,VLOOKUP(CONCATENATE($B157,AL$2,"multi"),MW!$V$3:$W$600,2,0))</f>
        <v>0</v>
      </c>
      <c r="AM157" s="11">
        <f>IF(ISNA(VLOOKUP(CONCATENATE($B157,AM$2,"multi"),MW!$V$3:$W$600,2,0)),0,VLOOKUP(CONCATENATE($B157,AM$2,"multi"),MW!$V$3:$W$600,2,0))</f>
        <v>0</v>
      </c>
      <c r="AN157" s="11">
        <f>IF(ISNA(VLOOKUP(CONCATENATE($B157,AN$2,"multi"),MW!$V$3:$W$600,2,0)),0,VLOOKUP(CONCATENATE($B157,AN$2,"multi"),MW!$V$3:$W$600,2,0))</f>
        <v>0</v>
      </c>
      <c r="AO157" s="11">
        <f>IF(ISNA(VLOOKUP(CONCATENATE($B157,AO$2,"multi"),MW!$V$3:$W$600,2,0)),0,VLOOKUP(CONCATENATE($B157,AO$2,"multi"),MW!$V$3:$W$600,2,0))</f>
        <v>0</v>
      </c>
      <c r="AP157" s="11">
        <f>SUM(AE157:AO157)</f>
        <v>0</v>
      </c>
      <c r="AQ157" s="11">
        <f>IF(ISNA(VLOOKUP(CONCATENATE($B157,AQ$2,"multi"),'III-SUB'!$V$3:$W$633,2,0)),0,VLOOKUP(CONCATENATE($B157,AQ$2,"multi"),'III-SUB'!$V$3:$W$633,2,0))</f>
        <v>0</v>
      </c>
      <c r="AR157" s="11">
        <f>IF(ISNA(VLOOKUP(CONCATENATE($B157,AR$2,"multi"),'III-SUB'!$V$3:$W$633,2,0)),0,VLOOKUP(CONCATENATE($B157,AR$2,"multi"),'III-SUB'!$V$3:$W$633,2,0))</f>
        <v>0</v>
      </c>
      <c r="AS157" s="11">
        <f>IF(ISNA(VLOOKUP(CONCATENATE($B157,AS$2,"multi"),'III-SUB'!$V$3:$W$633,2,0)),0,VLOOKUP(CONCATENATE($B157,AS$2,"multi"),'III-SUB'!$V$3:$W$633,2,0))</f>
        <v>0</v>
      </c>
      <c r="AT157" s="11">
        <f>IF(ISNA(VLOOKUP(CONCATENATE($B157,AT$2,"multi"),'III-SUB'!$V$3:$W$633,2,0)),0,VLOOKUP(CONCATENATE($B157,AT$2,"multi"),'III-SUB'!$V$3:$W$633,2,0))</f>
        <v>0</v>
      </c>
      <c r="AU157" s="11">
        <f>IF(ISNA(VLOOKUP(CONCATENATE($B157,AU$2,"multi"),'III-SUB'!$V$3:$W$633,2,0)),0,VLOOKUP(CONCATENATE($B157,AU$2,"multi"),'III-SUB'!$V$3:$W$633,2,0))</f>
        <v>0</v>
      </c>
      <c r="AV157" s="11">
        <f>IF(ISNA(VLOOKUP(CONCATENATE($B157,AV$2,"multi"),'III-SUB'!$V$3:$W$633,2,0)),0,VLOOKUP(CONCATENATE($B157,AV$2,"multi"),'III-SUB'!$V$3:$W$633,2,0))</f>
        <v>0</v>
      </c>
      <c r="AW157" s="11">
        <f>IF(ISNA(VLOOKUP(CONCATENATE($B157,AW$2,"multi"),'III-SUB'!$V$3:$W$633,2,0)),0,VLOOKUP(CONCATENATE($B157,AW$2,"multi"),'III-SUB'!$V$3:$W$633,2,0))</f>
        <v>0</v>
      </c>
      <c r="AX157" s="11">
        <f>IF(ISNA(VLOOKUP(CONCATENATE($B157,AX$2,"multi"),'III-SUB'!$V$3:$W$633,2,0)),0,VLOOKUP(CONCATENATE($B157,AX$2,"multi"),'III-SUB'!$V$3:$W$633,2,0))</f>
        <v>0</v>
      </c>
      <c r="AY157" s="11">
        <f>IF(ISNA(VLOOKUP(CONCATENATE($B157,AY$2,"multi"),'III-SUB'!$V$3:$W$633,2,0)),0,VLOOKUP(CONCATENATE($B157,AY$2,"multi"),'III-SUB'!$V$3:$W$633,2,0))</f>
        <v>0</v>
      </c>
      <c r="AZ157" s="11">
        <f>IF(ISNA(VLOOKUP(CONCATENATE($B157,AZ$2,"multi"),'III-SUB'!$V$3:$W$633,2,0)),0,VLOOKUP(CONCATENATE($B157,AZ$2,"multi"),'III-SUB'!$V$3:$W$633,2,0))</f>
        <v>0</v>
      </c>
      <c r="BA157" s="11">
        <f>IF(ISNA(VLOOKUP(CONCATENATE($B157,BA$2,"multi"),'III-SUB'!$V$3:$W$633,2,0)),0,VLOOKUP(CONCATENATE($B157,BA$2,"multi"),'III-SUB'!$V$3:$W$633,2,0))</f>
        <v>0</v>
      </c>
      <c r="BB157" s="11">
        <f>IF(ISNA(VLOOKUP(CONCATENATE($B157,BB$2,"multi"),'III-SUB'!$V$3:$W$633,2,0)),0,VLOOKUP(CONCATENATE($B157,BB$2,"multi"),'III-SUB'!$V$3:$W$633,2,0))</f>
        <v>0</v>
      </c>
      <c r="BC157" s="11">
        <f>IF(ISNA(VLOOKUP(CONCATENATE($B157,BC$2,"multi"),'III-SUB'!$V$3:$W$633,2,0)),0,VLOOKUP(CONCATENATE($B157,BC$2,"multi"),'III-SUB'!$V$3:$W$633,2,0))</f>
        <v>0</v>
      </c>
      <c r="BD157" s="11">
        <f>SUM(AQ157:BC157)</f>
        <v>0</v>
      </c>
      <c r="BE157" s="11">
        <f>IF(ISNA(VLOOKUP(CONCATENATE($B157,AQ$2,"multi"),VHF!$V$3:$W$627,2,0)),0,VLOOKUP(CONCATENATE($B157,AQ$2,"multi"),VHF!$V$3:$W$627,2,0))</f>
        <v>0</v>
      </c>
      <c r="BF157" s="11">
        <f>IF(ISNA(VLOOKUP(CONCATENATE($B157,BF$2,"multi"),UHF!$V$3:$W$612,2,0)),0,VLOOKUP(CONCATENATE($B157,BF$2,"multi"),UHF!$V$3:$W$612,2,0))</f>
        <v>0</v>
      </c>
      <c r="BG157" s="11">
        <f>IF(ISNA(VLOOKUP(CONCATENATE($B157,BG$2,"multi"),UHF!$V$3:$W$612,2,0)),0,VLOOKUP(CONCATENATE($B157,BG$2,"multi"),UHF!$V$3:$W$612,2,0))</f>
        <v>0</v>
      </c>
      <c r="BH157" s="11">
        <f>IF(ISNA(VLOOKUP(CONCATENATE($B157,BH$2,"multi"),UHF!$V$3:$W$612,2,0)),0,VLOOKUP(CONCATENATE($B157,BH$2,"multi"),UHF!$V$3:$W$612,2,0))</f>
        <v>0</v>
      </c>
      <c r="BI157" s="11">
        <f>IF(ISNA(VLOOKUP(CONCATENATE($B157,BI$2,"multi"),UHF!$V$3:$W$612,2,0)),0,VLOOKUP(CONCATENATE($B157,BI$2,"multi"),UHF!$V$3:$W$612,2,0))</f>
        <v>0</v>
      </c>
      <c r="BJ157" s="11">
        <f>IF(ISNA(VLOOKUP(CONCATENATE($B157,BJ$2,"multi"),UHF!$V$3:$W$612,2,0)),0,VLOOKUP(CONCATENATE($B157,BJ$2,"multi"),UHF!$V$3:$W$612,2,0))</f>
        <v>0</v>
      </c>
      <c r="BK157" s="11">
        <f>IF(ISNA(VLOOKUP(CONCATENATE($B157,BK$2,"multi"),UHF!$V$3:$W$612,2,0)),0,VLOOKUP(CONCATENATE($B157,BK$2,"multi"),UHF!$V$3:$W$612,2,0))</f>
        <v>0</v>
      </c>
      <c r="BL157" s="11">
        <f>IF(ISNA(VLOOKUP(CONCATENATE($B157,BL$2,"multi"),UHF!$V$3:$W$612,2,0)),0,VLOOKUP(CONCATENATE($B157,BL$2,"multi"),UHF!$V$3:$W$612,2,0))</f>
        <v>0</v>
      </c>
      <c r="BM157" s="11">
        <f>IF(ISNA(VLOOKUP(CONCATENATE($B157,BM$2,"multi"),UHF!$V$3:$W$612,2,0)),0,VLOOKUP(CONCATENATE($B157,BM$2,"multi"),UHF!$V$3:$W$612,2,0))</f>
        <v>0</v>
      </c>
      <c r="BN157" s="11">
        <f>IF(ISNA(VLOOKUP(CONCATENATE($B157,BN$2,"multi"),UHF!$V$3:$W$612,2,0)),0,VLOOKUP(CONCATENATE($B157,BN$2,"multi"),UHF!$V$3:$W$612,2,0))</f>
        <v>0</v>
      </c>
      <c r="BO157" s="11">
        <f>IF(ISNA(VLOOKUP(CONCATENATE($B157,BO$2,"multi"),UHF!$V$3:$W$612,2,0)),0,VLOOKUP(CONCATENATE($B157,BO$2,"multi"),UHF!$V$3:$W$612,2,0))</f>
        <v>0</v>
      </c>
      <c r="BP157" s="11">
        <f>IF(ISNA(VLOOKUP(CONCATENATE($B157,BP$2,"multi"),UHF!$V$3:$W$612,2,0)),0,VLOOKUP(CONCATENATE($B157,BP$2,"multi"),UHF!$V$3:$W$612,2,0))</f>
        <v>0</v>
      </c>
      <c r="BQ157" s="11">
        <f>IF(ISNA(VLOOKUP(CONCATENATE($B157,BQ$2,"multi"),UHF!$V$3:$W$612,2,0)),0,VLOOKUP(CONCATENATE($B157,BQ$2,"multi"),UHF!$V$3:$W$612,2,0))</f>
        <v>0</v>
      </c>
      <c r="BR157" s="11">
        <f>SUM(BF157:BQ157)</f>
        <v>0</v>
      </c>
      <c r="BS157" s="11">
        <f>IF(ISNA(VLOOKUP(CONCATENATE($B157,BS$2,"multi"),'A1'!$V$3:$W$612,2,0)),0,VLOOKUP(CONCATENATE($B157,BS$2,"multi"),'A1'!$V$3:$W$612,2,0))</f>
        <v>0</v>
      </c>
    </row>
    <row r="158" spans="2:71" x14ac:dyDescent="0.2">
      <c r="B158" s="8">
        <f>'Seznam-MO'!A158</f>
        <v>0</v>
      </c>
      <c r="C158" s="11">
        <f>IF(ISNA(VLOOKUP(CONCATENATE($B158,C$2,"multi"),'I-SUB'!$V$3:$W$624,2,0)),0,VLOOKUP(CONCATENATE($B158,C$2,"multi"),'I-SUB'!$V$3:$W$624,2,0))</f>
        <v>0</v>
      </c>
      <c r="D158" s="11">
        <f>IF(ISNA(VLOOKUP(CONCATENATE($B158,D$2,"multi"),'I-SUB'!$V$3:$W$624,2,0)),0,VLOOKUP(CONCATENATE($B158,D$2,"multi"),'I-SUB'!$V$3:$W$624,2,0))</f>
        <v>0</v>
      </c>
      <c r="E158" s="11">
        <f>IF(ISNA(VLOOKUP(CONCATENATE($B158,E$2,"multi"),'I-SUB'!$V$3:$W$624,2,0)),0,VLOOKUP(CONCATENATE($B158,E$2,"multi"),'I-SUB'!$V$3:$W$624,2,0))</f>
        <v>0</v>
      </c>
      <c r="F158" s="11">
        <f>IF(ISNA(VLOOKUP(CONCATENATE($B158,F$2,"multi"),'I-SUB'!$V$3:$W$624,2,0)),0,VLOOKUP(CONCATENATE($B158,F$2,"multi"),'I-SUB'!$V$3:$W$624,2,0))</f>
        <v>0</v>
      </c>
      <c r="G158" s="11">
        <f>IF(ISNA(VLOOKUP(CONCATENATE($B158,G$2,"multi"),'I-SUB'!$V$3:$W$624,2,0)),0,VLOOKUP(CONCATENATE($B158,G$2,"multi"),'I-SUB'!$V$3:$W$624,2,0))</f>
        <v>0</v>
      </c>
      <c r="H158" s="11">
        <f>IF(ISNA(VLOOKUP(CONCATENATE($B158,H$2,"multi"),'I-SUB'!$V$3:$W$624,2,0)),0,VLOOKUP(CONCATENATE($B158,H$2,"multi"),'I-SUB'!$V$3:$W$624,2,0))</f>
        <v>0</v>
      </c>
      <c r="I158" s="11">
        <f>IF(ISNA(VLOOKUP(CONCATENATE($B158,I$2,"multi"),'I-SUB'!$V$3:$W$624,2,0)),0,VLOOKUP(CONCATENATE($B158,I$2,"multi"),'I-SUB'!$V$3:$W$624,2,0))</f>
        <v>0</v>
      </c>
      <c r="J158" s="11">
        <f>IF(ISNA(VLOOKUP(CONCATENATE($B158,J$2,"multi"),'I-SUB'!$V$3:$W$624,2,0)),0,VLOOKUP(CONCATENATE($B158,J$2,"multi"),'I-SUB'!$V$3:$W$624,2,0))</f>
        <v>0</v>
      </c>
      <c r="K158" s="11">
        <f>IF(ISNA(VLOOKUP(CONCATENATE($B158,K$2,"multi"),'I-SUB'!$V$3:$W$624,2,0)),0,VLOOKUP(CONCATENATE($B158,K$2,"multi"),'I-SUB'!$V$3:$W$624,2,0))</f>
        <v>0</v>
      </c>
      <c r="L158" s="11">
        <f>IF(ISNA(VLOOKUP(CONCATENATE($B158,L$2,"multi"),'I-SUB'!$V$3:$W$624,2,0)),0,VLOOKUP(CONCATENATE($B158,L$2,"multi"),'I-SUB'!$V$3:$W$624,2,0))</f>
        <v>0</v>
      </c>
      <c r="M158" s="11">
        <f>IF(ISNA(VLOOKUP(CONCATENATE($B158,M$2,"multi"),'I-SUB'!$V$3:$W$624,2,0)),0,VLOOKUP(CONCATENATE($B158,M$2,"multi"),'I-SUB'!$V$3:$W$624,2,0))</f>
        <v>0</v>
      </c>
      <c r="N158" s="11">
        <f>IF(ISNA(VLOOKUP(CONCATENATE($B158,N$2,"multi"),'I-SUB'!$V$3:$W$624,2,0)),0,VLOOKUP(CONCATENATE($B158,N$2,"multi"),'I-SUB'!$V$3:$W$624,2,0))</f>
        <v>0</v>
      </c>
      <c r="O158" s="11">
        <f>IF(ISNA(VLOOKUP(CONCATENATE($B158,O$2,"multi"),'I-SUB'!$V$3:$W$624,2,0)),0,VLOOKUP(CONCATENATE($B158,O$2,"multi"),'I-SUB'!$V$3:$W$624,2,0))</f>
        <v>0</v>
      </c>
      <c r="P158" s="11">
        <f>SUM(C158:O158)</f>
        <v>0</v>
      </c>
      <c r="Q158" s="11">
        <f>IF(ISNA(VLOOKUP(CONCATENATE($B158,Q$2,"multi"),'II-SUB'!$V$3:$W$630,2,0)),0,VLOOKUP(CONCATENATE($B158,Q$2,"multi"),'II-SUB'!$V$3:$W$630,2,0))</f>
        <v>0</v>
      </c>
      <c r="R158" s="11">
        <f>IF(ISNA(VLOOKUP(CONCATENATE($B158,R$2,"multi"),'II-SUB'!$V$3:$W$630,2,0)),0,VLOOKUP(CONCATENATE($B158,R$2,"multi"),'II-SUB'!$V$3:$W$630,2,0))</f>
        <v>0</v>
      </c>
      <c r="S158" s="11">
        <f>IF(ISNA(VLOOKUP(CONCATENATE($B158,S$2,"multi"),'II-SUB'!$V$3:$W$630,2,0)),0,VLOOKUP(CONCATENATE($B158,S$2,"multi"),'II-SUB'!$V$3:$W$630,2,0))</f>
        <v>0</v>
      </c>
      <c r="T158" s="11">
        <f>IF(ISNA(VLOOKUP(CONCATENATE($B158,T$2,"multi"),'II-SUB'!$V$3:$W$630,2,0)),0,VLOOKUP(CONCATENATE($B158,T$2,"multi"),'II-SUB'!$V$3:$W$630,2,0))</f>
        <v>0</v>
      </c>
      <c r="U158" s="11">
        <f>IF(ISNA(VLOOKUP(CONCATENATE($B158,U$2,"multi"),'II-SUB'!$V$3:$W$630,2,0)),0,VLOOKUP(CONCATENATE($B158,U$2,"multi"),'II-SUB'!$V$3:$W$630,2,0))</f>
        <v>0</v>
      </c>
      <c r="V158" s="11">
        <f>IF(ISNA(VLOOKUP(CONCATENATE($B158,V$2,"multi"),'II-SUB'!$V$3:$W$630,2,0)),0,VLOOKUP(CONCATENATE($B158,V$2,"multi"),'II-SUB'!$V$3:$W$630,2,0))</f>
        <v>0</v>
      </c>
      <c r="W158" s="11">
        <f>IF(ISNA(VLOOKUP(CONCATENATE($B158,W$2,"multi"),'II-SUB'!$V$3:$W$630,2,0)),0,VLOOKUP(CONCATENATE($B158,W$2,"multi"),'II-SUB'!$V$3:$W$630,2,0))</f>
        <v>0</v>
      </c>
      <c r="X158" s="11">
        <f>IF(ISNA(VLOOKUP(CONCATENATE($B158,X$2,"multi"),'II-SUB'!$V$3:$W$630,2,0)),0,VLOOKUP(CONCATENATE($B158,X$2,"multi"),'II-SUB'!$V$3:$W$630,2,0))</f>
        <v>0</v>
      </c>
      <c r="Y158" s="11">
        <f>IF(ISNA(VLOOKUP(CONCATENATE($B158,Y$2,"multi"),'II-SUB'!$V$3:$W$630,2,0)),0,VLOOKUP(CONCATENATE($B158,Y$2,"multi"),'II-SUB'!$V$3:$W$630,2,0))</f>
        <v>0</v>
      </c>
      <c r="Z158" s="11">
        <f>IF(ISNA(VLOOKUP(CONCATENATE($B158,Z$2,"multi"),'II-SUB'!$V$3:$W$630,2,0)),0,VLOOKUP(CONCATENATE($B158,Z$2,"multi"),'II-SUB'!$V$3:$W$630,2,0))</f>
        <v>0</v>
      </c>
      <c r="AA158" s="11">
        <f>IF(ISNA(VLOOKUP(CONCATENATE($B158,AA$2,"multi"),'II-SUB'!$V$3:$W$630,2,0)),0,VLOOKUP(CONCATENATE($B158,AA$2,"multi"),'II-SUB'!$V$3:$W$630,2,0))</f>
        <v>0</v>
      </c>
      <c r="AB158" s="11">
        <f>IF(ISNA(VLOOKUP(CONCATENATE($B158,AB$2,"multi"),'II-SUB'!$V$3:$W$630,2,0)),0,VLOOKUP(CONCATENATE($B158,AB$2,"multi"),'II-SUB'!$V$3:$W$630,2,0))</f>
        <v>0</v>
      </c>
      <c r="AC158" s="11">
        <f>IF(ISNA(VLOOKUP(CONCATENATE($B158,AC$2,"multi"),'II-SUB'!$V$3:$W$630,2,0)),0,VLOOKUP(CONCATENATE($B158,AC$2,"multi"),'II-SUB'!$V$3:$W$630,2,0))</f>
        <v>0</v>
      </c>
      <c r="AD158" s="11">
        <f>SUM(Q158:AC158)</f>
        <v>0</v>
      </c>
      <c r="AE158" s="11">
        <f>IF(ISNA(VLOOKUP(CONCATENATE($B158,AE$2,"multi"),MW!$V$3:$W$600,2,0)),0,VLOOKUP(CONCATENATE($B158,AE$2,"multi"),MW!$V$3:$W$600,2,0))</f>
        <v>0</v>
      </c>
      <c r="AF158" s="11">
        <f>IF(ISNA(VLOOKUP(CONCATENATE($B158,AF$2,"multi"),MW!$V$3:$W$600,2,0)),0,VLOOKUP(CONCATENATE($B158,AF$2,"multi"),MW!$V$3:$W$600,2,0))</f>
        <v>0</v>
      </c>
      <c r="AG158" s="11">
        <f>IF(ISNA(VLOOKUP(CONCATENATE($B158,AG$2,"multi"),MW!$V$3:$W$600,2,0)),0,VLOOKUP(CONCATENATE($B158,AG$2,"multi"),MW!$V$3:$W$600,2,0))</f>
        <v>0</v>
      </c>
      <c r="AH158" s="11">
        <f>IF(ISNA(VLOOKUP(CONCATENATE($B158,AH$2,"multi"),MW!$V$3:$W$600,2,0)),0,VLOOKUP(CONCATENATE($B158,AH$2,"multi"),MW!$V$3:$W$600,2,0))</f>
        <v>0</v>
      </c>
      <c r="AI158" s="11">
        <f>IF(ISNA(VLOOKUP(CONCATENATE($B158,AI$2,"multi"),MW!$V$3:$W$600,2,0)),0,VLOOKUP(CONCATENATE($B158,AI$2,"multi"),MW!$V$3:$W$600,2,0))</f>
        <v>0</v>
      </c>
      <c r="AJ158" s="11">
        <f>IF(ISNA(VLOOKUP(CONCATENATE($B158,AJ$2,"multi"),MW!$V$3:$W$600,2,0)),0,VLOOKUP(CONCATENATE($B158,AJ$2,"multi"),MW!$V$3:$W$600,2,0))</f>
        <v>0</v>
      </c>
      <c r="AK158" s="11">
        <f>IF(ISNA(VLOOKUP(CONCATENATE($B158,AK$2,"multi"),MW!$V$3:$W$600,2,0)),0,VLOOKUP(CONCATENATE($B158,AK$2,"multi"),MW!$V$3:$W$600,2,0))</f>
        <v>0</v>
      </c>
      <c r="AL158" s="11">
        <f>IF(ISNA(VLOOKUP(CONCATENATE($B158,AL$2,"multi"),MW!$V$3:$W$600,2,0)),0,VLOOKUP(CONCATENATE($B158,AL$2,"multi"),MW!$V$3:$W$600,2,0))</f>
        <v>0</v>
      </c>
      <c r="AM158" s="11">
        <f>IF(ISNA(VLOOKUP(CONCATENATE($B158,AM$2,"multi"),MW!$V$3:$W$600,2,0)),0,VLOOKUP(CONCATENATE($B158,AM$2,"multi"),MW!$V$3:$W$600,2,0))</f>
        <v>0</v>
      </c>
      <c r="AN158" s="11">
        <f>IF(ISNA(VLOOKUP(CONCATENATE($B158,AN$2,"multi"),MW!$V$3:$W$600,2,0)),0,VLOOKUP(CONCATENATE($B158,AN$2,"multi"),MW!$V$3:$W$600,2,0))</f>
        <v>0</v>
      </c>
      <c r="AO158" s="11">
        <f>IF(ISNA(VLOOKUP(CONCATENATE($B158,AO$2,"multi"),MW!$V$3:$W$600,2,0)),0,VLOOKUP(CONCATENATE($B158,AO$2,"multi"),MW!$V$3:$W$600,2,0))</f>
        <v>0</v>
      </c>
      <c r="AP158" s="11">
        <f>SUM(AE158:AO158)</f>
        <v>0</v>
      </c>
      <c r="AQ158" s="11">
        <f>IF(ISNA(VLOOKUP(CONCATENATE($B158,AQ$2,"multi"),'III-SUB'!$V$3:$W$633,2,0)),0,VLOOKUP(CONCATENATE($B158,AQ$2,"multi"),'III-SUB'!$V$3:$W$633,2,0))</f>
        <v>0</v>
      </c>
      <c r="AR158" s="11">
        <f>IF(ISNA(VLOOKUP(CONCATENATE($B158,AR$2,"multi"),'III-SUB'!$V$3:$W$633,2,0)),0,VLOOKUP(CONCATENATE($B158,AR$2,"multi"),'III-SUB'!$V$3:$W$633,2,0))</f>
        <v>0</v>
      </c>
      <c r="AS158" s="11">
        <f>IF(ISNA(VLOOKUP(CONCATENATE($B158,AS$2,"multi"),'III-SUB'!$V$3:$W$633,2,0)),0,VLOOKUP(CONCATENATE($B158,AS$2,"multi"),'III-SUB'!$V$3:$W$633,2,0))</f>
        <v>0</v>
      </c>
      <c r="AT158" s="11">
        <f>IF(ISNA(VLOOKUP(CONCATENATE($B158,AT$2,"multi"),'III-SUB'!$V$3:$W$633,2,0)),0,VLOOKUP(CONCATENATE($B158,AT$2,"multi"),'III-SUB'!$V$3:$W$633,2,0))</f>
        <v>0</v>
      </c>
      <c r="AU158" s="11">
        <f>IF(ISNA(VLOOKUP(CONCATENATE($B158,AU$2,"multi"),'III-SUB'!$V$3:$W$633,2,0)),0,VLOOKUP(CONCATENATE($B158,AU$2,"multi"),'III-SUB'!$V$3:$W$633,2,0))</f>
        <v>0</v>
      </c>
      <c r="AV158" s="11">
        <f>IF(ISNA(VLOOKUP(CONCATENATE($B158,AV$2,"multi"),'III-SUB'!$V$3:$W$633,2,0)),0,VLOOKUP(CONCATENATE($B158,AV$2,"multi"),'III-SUB'!$V$3:$W$633,2,0))</f>
        <v>0</v>
      </c>
      <c r="AW158" s="11">
        <f>IF(ISNA(VLOOKUP(CONCATENATE($B158,AW$2,"multi"),'III-SUB'!$V$3:$W$633,2,0)),0,VLOOKUP(CONCATENATE($B158,AW$2,"multi"),'III-SUB'!$V$3:$W$633,2,0))</f>
        <v>0</v>
      </c>
      <c r="AX158" s="11">
        <f>IF(ISNA(VLOOKUP(CONCATENATE($B158,AX$2,"multi"),'III-SUB'!$V$3:$W$633,2,0)),0,VLOOKUP(CONCATENATE($B158,AX$2,"multi"),'III-SUB'!$V$3:$W$633,2,0))</f>
        <v>0</v>
      </c>
      <c r="AY158" s="11">
        <f>IF(ISNA(VLOOKUP(CONCATENATE($B158,AY$2,"multi"),'III-SUB'!$V$3:$W$633,2,0)),0,VLOOKUP(CONCATENATE($B158,AY$2,"multi"),'III-SUB'!$V$3:$W$633,2,0))</f>
        <v>0</v>
      </c>
      <c r="AZ158" s="11">
        <f>IF(ISNA(VLOOKUP(CONCATENATE($B158,AZ$2,"multi"),'III-SUB'!$V$3:$W$633,2,0)),0,VLOOKUP(CONCATENATE($B158,AZ$2,"multi"),'III-SUB'!$V$3:$W$633,2,0))</f>
        <v>0</v>
      </c>
      <c r="BA158" s="11">
        <f>IF(ISNA(VLOOKUP(CONCATENATE($B158,BA$2,"multi"),'III-SUB'!$V$3:$W$633,2,0)),0,VLOOKUP(CONCATENATE($B158,BA$2,"multi"),'III-SUB'!$V$3:$W$633,2,0))</f>
        <v>0</v>
      </c>
      <c r="BB158" s="11">
        <f>IF(ISNA(VLOOKUP(CONCATENATE($B158,BB$2,"multi"),'III-SUB'!$V$3:$W$633,2,0)),0,VLOOKUP(CONCATENATE($B158,BB$2,"multi"),'III-SUB'!$V$3:$W$633,2,0))</f>
        <v>0</v>
      </c>
      <c r="BC158" s="11">
        <f>IF(ISNA(VLOOKUP(CONCATENATE($B158,BC$2,"multi"),'III-SUB'!$V$3:$W$633,2,0)),0,VLOOKUP(CONCATENATE($B158,BC$2,"multi"),'III-SUB'!$V$3:$W$633,2,0))</f>
        <v>0</v>
      </c>
      <c r="BD158" s="11">
        <f>SUM(AQ158:BC158)</f>
        <v>0</v>
      </c>
      <c r="BE158" s="11">
        <f>IF(ISNA(VLOOKUP(CONCATENATE($B158,AQ$2,"multi"),VHF!$V$3:$W$627,2,0)),0,VLOOKUP(CONCATENATE($B158,AQ$2,"multi"),VHF!$V$3:$W$627,2,0))</f>
        <v>0</v>
      </c>
      <c r="BF158" s="11">
        <f>IF(ISNA(VLOOKUP(CONCATENATE($B158,BF$2,"multi"),UHF!$V$3:$W$612,2,0)),0,VLOOKUP(CONCATENATE($B158,BF$2,"multi"),UHF!$V$3:$W$612,2,0))</f>
        <v>0</v>
      </c>
      <c r="BG158" s="11">
        <f>IF(ISNA(VLOOKUP(CONCATENATE($B158,BG$2,"multi"),UHF!$V$3:$W$612,2,0)),0,VLOOKUP(CONCATENATE($B158,BG$2,"multi"),UHF!$V$3:$W$612,2,0))</f>
        <v>0</v>
      </c>
      <c r="BH158" s="11">
        <f>IF(ISNA(VLOOKUP(CONCATENATE($B158,BH$2,"multi"),UHF!$V$3:$W$612,2,0)),0,VLOOKUP(CONCATENATE($B158,BH$2,"multi"),UHF!$V$3:$W$612,2,0))</f>
        <v>0</v>
      </c>
      <c r="BI158" s="11">
        <f>IF(ISNA(VLOOKUP(CONCATENATE($B158,BI$2,"multi"),UHF!$V$3:$W$612,2,0)),0,VLOOKUP(CONCATENATE($B158,BI$2,"multi"),UHF!$V$3:$W$612,2,0))</f>
        <v>0</v>
      </c>
      <c r="BJ158" s="11">
        <f>IF(ISNA(VLOOKUP(CONCATENATE($B158,BJ$2,"multi"),UHF!$V$3:$W$612,2,0)),0,VLOOKUP(CONCATENATE($B158,BJ$2,"multi"),UHF!$V$3:$W$612,2,0))</f>
        <v>0</v>
      </c>
      <c r="BK158" s="11">
        <f>IF(ISNA(VLOOKUP(CONCATENATE($B158,BK$2,"multi"),UHF!$V$3:$W$612,2,0)),0,VLOOKUP(CONCATENATE($B158,BK$2,"multi"),UHF!$V$3:$W$612,2,0))</f>
        <v>0</v>
      </c>
      <c r="BL158" s="11">
        <f>IF(ISNA(VLOOKUP(CONCATENATE($B158,BL$2,"multi"),UHF!$V$3:$W$612,2,0)),0,VLOOKUP(CONCATENATE($B158,BL$2,"multi"),UHF!$V$3:$W$612,2,0))</f>
        <v>0</v>
      </c>
      <c r="BM158" s="11">
        <f>IF(ISNA(VLOOKUP(CONCATENATE($B158,BM$2,"multi"),UHF!$V$3:$W$612,2,0)),0,VLOOKUP(CONCATENATE($B158,BM$2,"multi"),UHF!$V$3:$W$612,2,0))</f>
        <v>0</v>
      </c>
      <c r="BN158" s="11">
        <f>IF(ISNA(VLOOKUP(CONCATENATE($B158,BN$2,"multi"),UHF!$V$3:$W$612,2,0)),0,VLOOKUP(CONCATENATE($B158,BN$2,"multi"),UHF!$V$3:$W$612,2,0))</f>
        <v>0</v>
      </c>
      <c r="BO158" s="11">
        <f>IF(ISNA(VLOOKUP(CONCATENATE($B158,BO$2,"multi"),UHF!$V$3:$W$612,2,0)),0,VLOOKUP(CONCATENATE($B158,BO$2,"multi"),UHF!$V$3:$W$612,2,0))</f>
        <v>0</v>
      </c>
      <c r="BP158" s="11">
        <f>IF(ISNA(VLOOKUP(CONCATENATE($B158,BP$2,"multi"),UHF!$V$3:$W$612,2,0)),0,VLOOKUP(CONCATENATE($B158,BP$2,"multi"),UHF!$V$3:$W$612,2,0))</f>
        <v>0</v>
      </c>
      <c r="BQ158" s="11">
        <f>IF(ISNA(VLOOKUP(CONCATENATE($B158,BQ$2,"multi"),UHF!$V$3:$W$612,2,0)),0,VLOOKUP(CONCATENATE($B158,BQ$2,"multi"),UHF!$V$3:$W$612,2,0))</f>
        <v>0</v>
      </c>
      <c r="BR158" s="11">
        <f>SUM(BF158:BQ158)</f>
        <v>0</v>
      </c>
      <c r="BS158" s="11">
        <f>IF(ISNA(VLOOKUP(CONCATENATE($B158,BS$2,"multi"),'A1'!$V$3:$W$612,2,0)),0,VLOOKUP(CONCATENATE($B158,BS$2,"multi"),'A1'!$V$3:$W$612,2,0))</f>
        <v>0</v>
      </c>
    </row>
    <row r="159" spans="2:71" x14ac:dyDescent="0.2">
      <c r="B159" s="8">
        <f>'Seznam-MO'!A159</f>
        <v>0</v>
      </c>
      <c r="C159" s="11">
        <f>IF(ISNA(VLOOKUP(CONCATENATE($B159,C$2,"multi"),'I-SUB'!$V$3:$W$624,2,0)),0,VLOOKUP(CONCATENATE($B159,C$2,"multi"),'I-SUB'!$V$3:$W$624,2,0))</f>
        <v>0</v>
      </c>
      <c r="D159" s="11">
        <f>IF(ISNA(VLOOKUP(CONCATENATE($B159,D$2,"multi"),'I-SUB'!$V$3:$W$624,2,0)),0,VLOOKUP(CONCATENATE($B159,D$2,"multi"),'I-SUB'!$V$3:$W$624,2,0))</f>
        <v>0</v>
      </c>
      <c r="E159" s="11">
        <f>IF(ISNA(VLOOKUP(CONCATENATE($B159,E$2,"multi"),'I-SUB'!$V$3:$W$624,2,0)),0,VLOOKUP(CONCATENATE($B159,E$2,"multi"),'I-SUB'!$V$3:$W$624,2,0))</f>
        <v>0</v>
      </c>
      <c r="F159" s="11">
        <f>IF(ISNA(VLOOKUP(CONCATENATE($B159,F$2,"multi"),'I-SUB'!$V$3:$W$624,2,0)),0,VLOOKUP(CONCATENATE($B159,F$2,"multi"),'I-SUB'!$V$3:$W$624,2,0))</f>
        <v>0</v>
      </c>
      <c r="G159" s="11">
        <f>IF(ISNA(VLOOKUP(CONCATENATE($B159,G$2,"multi"),'I-SUB'!$V$3:$W$624,2,0)),0,VLOOKUP(CONCATENATE($B159,G$2,"multi"),'I-SUB'!$V$3:$W$624,2,0))</f>
        <v>0</v>
      </c>
      <c r="H159" s="11">
        <f>IF(ISNA(VLOOKUP(CONCATENATE($B159,H$2,"multi"),'I-SUB'!$V$3:$W$624,2,0)),0,VLOOKUP(CONCATENATE($B159,H$2,"multi"),'I-SUB'!$V$3:$W$624,2,0))</f>
        <v>0</v>
      </c>
      <c r="I159" s="11">
        <f>IF(ISNA(VLOOKUP(CONCATENATE($B159,I$2,"multi"),'I-SUB'!$V$3:$W$624,2,0)),0,VLOOKUP(CONCATENATE($B159,I$2,"multi"),'I-SUB'!$V$3:$W$624,2,0))</f>
        <v>0</v>
      </c>
      <c r="J159" s="11">
        <f>IF(ISNA(VLOOKUP(CONCATENATE($B159,J$2,"multi"),'I-SUB'!$V$3:$W$624,2,0)),0,VLOOKUP(CONCATENATE($B159,J$2,"multi"),'I-SUB'!$V$3:$W$624,2,0))</f>
        <v>0</v>
      </c>
      <c r="K159" s="11">
        <f>IF(ISNA(VLOOKUP(CONCATENATE($B159,K$2,"multi"),'I-SUB'!$V$3:$W$624,2,0)),0,VLOOKUP(CONCATENATE($B159,K$2,"multi"),'I-SUB'!$V$3:$W$624,2,0))</f>
        <v>0</v>
      </c>
      <c r="L159" s="11">
        <f>IF(ISNA(VLOOKUP(CONCATENATE($B159,L$2,"multi"),'I-SUB'!$V$3:$W$624,2,0)),0,VLOOKUP(CONCATENATE($B159,L$2,"multi"),'I-SUB'!$V$3:$W$624,2,0))</f>
        <v>0</v>
      </c>
      <c r="M159" s="11">
        <f>IF(ISNA(VLOOKUP(CONCATENATE($B159,M$2,"multi"),'I-SUB'!$V$3:$W$624,2,0)),0,VLOOKUP(CONCATENATE($B159,M$2,"multi"),'I-SUB'!$V$3:$W$624,2,0))</f>
        <v>0</v>
      </c>
      <c r="N159" s="11">
        <f>IF(ISNA(VLOOKUP(CONCATENATE($B159,N$2,"multi"),'I-SUB'!$V$3:$W$624,2,0)),0,VLOOKUP(CONCATENATE($B159,N$2,"multi"),'I-SUB'!$V$3:$W$624,2,0))</f>
        <v>0</v>
      </c>
      <c r="O159" s="11">
        <f>IF(ISNA(VLOOKUP(CONCATENATE($B159,O$2,"multi"),'I-SUB'!$V$3:$W$624,2,0)),0,VLOOKUP(CONCATENATE($B159,O$2,"multi"),'I-SUB'!$V$3:$W$624,2,0))</f>
        <v>0</v>
      </c>
      <c r="P159" s="11">
        <f>SUM(C159:O159)</f>
        <v>0</v>
      </c>
      <c r="Q159" s="11">
        <f>IF(ISNA(VLOOKUP(CONCATENATE($B159,Q$2,"multi"),'II-SUB'!$V$3:$W$630,2,0)),0,VLOOKUP(CONCATENATE($B159,Q$2,"multi"),'II-SUB'!$V$3:$W$630,2,0))</f>
        <v>0</v>
      </c>
      <c r="R159" s="11">
        <f>IF(ISNA(VLOOKUP(CONCATENATE($B159,R$2,"multi"),'II-SUB'!$V$3:$W$630,2,0)),0,VLOOKUP(CONCATENATE($B159,R$2,"multi"),'II-SUB'!$V$3:$W$630,2,0))</f>
        <v>0</v>
      </c>
      <c r="S159" s="11">
        <f>IF(ISNA(VLOOKUP(CONCATENATE($B159,S$2,"multi"),'II-SUB'!$V$3:$W$630,2,0)),0,VLOOKUP(CONCATENATE($B159,S$2,"multi"),'II-SUB'!$V$3:$W$630,2,0))</f>
        <v>0</v>
      </c>
      <c r="T159" s="11">
        <f>IF(ISNA(VLOOKUP(CONCATENATE($B159,T$2,"multi"),'II-SUB'!$V$3:$W$630,2,0)),0,VLOOKUP(CONCATENATE($B159,T$2,"multi"),'II-SUB'!$V$3:$W$630,2,0))</f>
        <v>0</v>
      </c>
      <c r="U159" s="11">
        <f>IF(ISNA(VLOOKUP(CONCATENATE($B159,U$2,"multi"),'II-SUB'!$V$3:$W$630,2,0)),0,VLOOKUP(CONCATENATE($B159,U$2,"multi"),'II-SUB'!$V$3:$W$630,2,0))</f>
        <v>0</v>
      </c>
      <c r="V159" s="11">
        <f>IF(ISNA(VLOOKUP(CONCATENATE($B159,V$2,"multi"),'II-SUB'!$V$3:$W$630,2,0)),0,VLOOKUP(CONCATENATE($B159,V$2,"multi"),'II-SUB'!$V$3:$W$630,2,0))</f>
        <v>0</v>
      </c>
      <c r="W159" s="11">
        <f>IF(ISNA(VLOOKUP(CONCATENATE($B159,W$2,"multi"),'II-SUB'!$V$3:$W$630,2,0)),0,VLOOKUP(CONCATENATE($B159,W$2,"multi"),'II-SUB'!$V$3:$W$630,2,0))</f>
        <v>0</v>
      </c>
      <c r="X159" s="11">
        <f>IF(ISNA(VLOOKUP(CONCATENATE($B159,X$2,"multi"),'II-SUB'!$V$3:$W$630,2,0)),0,VLOOKUP(CONCATENATE($B159,X$2,"multi"),'II-SUB'!$V$3:$W$630,2,0))</f>
        <v>0</v>
      </c>
      <c r="Y159" s="11">
        <f>IF(ISNA(VLOOKUP(CONCATENATE($B159,Y$2,"multi"),'II-SUB'!$V$3:$W$630,2,0)),0,VLOOKUP(CONCATENATE($B159,Y$2,"multi"),'II-SUB'!$V$3:$W$630,2,0))</f>
        <v>0</v>
      </c>
      <c r="Z159" s="11">
        <f>IF(ISNA(VLOOKUP(CONCATENATE($B159,Z$2,"multi"),'II-SUB'!$V$3:$W$630,2,0)),0,VLOOKUP(CONCATENATE($B159,Z$2,"multi"),'II-SUB'!$V$3:$W$630,2,0))</f>
        <v>0</v>
      </c>
      <c r="AA159" s="11">
        <f>IF(ISNA(VLOOKUP(CONCATENATE($B159,AA$2,"multi"),'II-SUB'!$V$3:$W$630,2,0)),0,VLOOKUP(CONCATENATE($B159,AA$2,"multi"),'II-SUB'!$V$3:$W$630,2,0))</f>
        <v>0</v>
      </c>
      <c r="AB159" s="11">
        <f>IF(ISNA(VLOOKUP(CONCATENATE($B159,AB$2,"multi"),'II-SUB'!$V$3:$W$630,2,0)),0,VLOOKUP(CONCATENATE($B159,AB$2,"multi"),'II-SUB'!$V$3:$W$630,2,0))</f>
        <v>0</v>
      </c>
      <c r="AC159" s="11">
        <f>IF(ISNA(VLOOKUP(CONCATENATE($B159,AC$2,"multi"),'II-SUB'!$V$3:$W$630,2,0)),0,VLOOKUP(CONCATENATE($B159,AC$2,"multi"),'II-SUB'!$V$3:$W$630,2,0))</f>
        <v>0</v>
      </c>
      <c r="AD159" s="11">
        <f>SUM(Q159:AC159)</f>
        <v>0</v>
      </c>
      <c r="AE159" s="11">
        <f>IF(ISNA(VLOOKUP(CONCATENATE($B159,AE$2,"multi"),MW!$V$3:$W$600,2,0)),0,VLOOKUP(CONCATENATE($B159,AE$2,"multi"),MW!$V$3:$W$600,2,0))</f>
        <v>0</v>
      </c>
      <c r="AF159" s="11">
        <f>IF(ISNA(VLOOKUP(CONCATENATE($B159,AF$2,"multi"),MW!$V$3:$W$600,2,0)),0,VLOOKUP(CONCATENATE($B159,AF$2,"multi"),MW!$V$3:$W$600,2,0))</f>
        <v>0</v>
      </c>
      <c r="AG159" s="11">
        <f>IF(ISNA(VLOOKUP(CONCATENATE($B159,AG$2,"multi"),MW!$V$3:$W$600,2,0)),0,VLOOKUP(CONCATENATE($B159,AG$2,"multi"),MW!$V$3:$W$600,2,0))</f>
        <v>0</v>
      </c>
      <c r="AH159" s="11">
        <f>IF(ISNA(VLOOKUP(CONCATENATE($B159,AH$2,"multi"),MW!$V$3:$W$600,2,0)),0,VLOOKUP(CONCATENATE($B159,AH$2,"multi"),MW!$V$3:$W$600,2,0))</f>
        <v>0</v>
      </c>
      <c r="AI159" s="11">
        <f>IF(ISNA(VLOOKUP(CONCATENATE($B159,AI$2,"multi"),MW!$V$3:$W$600,2,0)),0,VLOOKUP(CONCATENATE($B159,AI$2,"multi"),MW!$V$3:$W$600,2,0))</f>
        <v>0</v>
      </c>
      <c r="AJ159" s="11">
        <f>IF(ISNA(VLOOKUP(CONCATENATE($B159,AJ$2,"multi"),MW!$V$3:$W$600,2,0)),0,VLOOKUP(CONCATENATE($B159,AJ$2,"multi"),MW!$V$3:$W$600,2,0))</f>
        <v>0</v>
      </c>
      <c r="AK159" s="11">
        <f>IF(ISNA(VLOOKUP(CONCATENATE($B159,AK$2,"multi"),MW!$V$3:$W$600,2,0)),0,VLOOKUP(CONCATENATE($B159,AK$2,"multi"),MW!$V$3:$W$600,2,0))</f>
        <v>0</v>
      </c>
      <c r="AL159" s="11">
        <f>IF(ISNA(VLOOKUP(CONCATENATE($B159,AL$2,"multi"),MW!$V$3:$W$600,2,0)),0,VLOOKUP(CONCATENATE($B159,AL$2,"multi"),MW!$V$3:$W$600,2,0))</f>
        <v>0</v>
      </c>
      <c r="AM159" s="11">
        <f>IF(ISNA(VLOOKUP(CONCATENATE($B159,AM$2,"multi"),MW!$V$3:$W$600,2,0)),0,VLOOKUP(CONCATENATE($B159,AM$2,"multi"),MW!$V$3:$W$600,2,0))</f>
        <v>0</v>
      </c>
      <c r="AN159" s="11">
        <f>IF(ISNA(VLOOKUP(CONCATENATE($B159,AN$2,"multi"),MW!$V$3:$W$600,2,0)),0,VLOOKUP(CONCATENATE($B159,AN$2,"multi"),MW!$V$3:$W$600,2,0))</f>
        <v>0</v>
      </c>
      <c r="AO159" s="11">
        <f>IF(ISNA(VLOOKUP(CONCATENATE($B159,AO$2,"multi"),MW!$V$3:$W$600,2,0)),0,VLOOKUP(CONCATENATE($B159,AO$2,"multi"),MW!$V$3:$W$600,2,0))</f>
        <v>0</v>
      </c>
      <c r="AP159" s="11">
        <f>SUM(AE159:AO159)</f>
        <v>0</v>
      </c>
      <c r="AQ159" s="11">
        <f>IF(ISNA(VLOOKUP(CONCATENATE($B159,AQ$2,"multi"),'III-SUB'!$V$3:$W$633,2,0)),0,VLOOKUP(CONCATENATE($B159,AQ$2,"multi"),'III-SUB'!$V$3:$W$633,2,0))</f>
        <v>0</v>
      </c>
      <c r="AR159" s="11">
        <f>IF(ISNA(VLOOKUP(CONCATENATE($B159,AR$2,"multi"),'III-SUB'!$V$3:$W$633,2,0)),0,VLOOKUP(CONCATENATE($B159,AR$2,"multi"),'III-SUB'!$V$3:$W$633,2,0))</f>
        <v>0</v>
      </c>
      <c r="AS159" s="11">
        <f>IF(ISNA(VLOOKUP(CONCATENATE($B159,AS$2,"multi"),'III-SUB'!$V$3:$W$633,2,0)),0,VLOOKUP(CONCATENATE($B159,AS$2,"multi"),'III-SUB'!$V$3:$W$633,2,0))</f>
        <v>0</v>
      </c>
      <c r="AT159" s="11">
        <f>IF(ISNA(VLOOKUP(CONCATENATE($B159,AT$2,"multi"),'III-SUB'!$V$3:$W$633,2,0)),0,VLOOKUP(CONCATENATE($B159,AT$2,"multi"),'III-SUB'!$V$3:$W$633,2,0))</f>
        <v>0</v>
      </c>
      <c r="AU159" s="11">
        <f>IF(ISNA(VLOOKUP(CONCATENATE($B159,AU$2,"multi"),'III-SUB'!$V$3:$W$633,2,0)),0,VLOOKUP(CONCATENATE($B159,AU$2,"multi"),'III-SUB'!$V$3:$W$633,2,0))</f>
        <v>0</v>
      </c>
      <c r="AV159" s="11">
        <f>IF(ISNA(VLOOKUP(CONCATENATE($B159,AV$2,"multi"),'III-SUB'!$V$3:$W$633,2,0)),0,VLOOKUP(CONCATENATE($B159,AV$2,"multi"),'III-SUB'!$V$3:$W$633,2,0))</f>
        <v>0</v>
      </c>
      <c r="AW159" s="11">
        <f>IF(ISNA(VLOOKUP(CONCATENATE($B159,AW$2,"multi"),'III-SUB'!$V$3:$W$633,2,0)),0,VLOOKUP(CONCATENATE($B159,AW$2,"multi"),'III-SUB'!$V$3:$W$633,2,0))</f>
        <v>0</v>
      </c>
      <c r="AX159" s="11">
        <f>IF(ISNA(VLOOKUP(CONCATENATE($B159,AX$2,"multi"),'III-SUB'!$V$3:$W$633,2,0)),0,VLOOKUP(CONCATENATE($B159,AX$2,"multi"),'III-SUB'!$V$3:$W$633,2,0))</f>
        <v>0</v>
      </c>
      <c r="AY159" s="11">
        <f>IF(ISNA(VLOOKUP(CONCATENATE($B159,AY$2,"multi"),'III-SUB'!$V$3:$W$633,2,0)),0,VLOOKUP(CONCATENATE($B159,AY$2,"multi"),'III-SUB'!$V$3:$W$633,2,0))</f>
        <v>0</v>
      </c>
      <c r="AZ159" s="11">
        <f>IF(ISNA(VLOOKUP(CONCATENATE($B159,AZ$2,"multi"),'III-SUB'!$V$3:$W$633,2,0)),0,VLOOKUP(CONCATENATE($B159,AZ$2,"multi"),'III-SUB'!$V$3:$W$633,2,0))</f>
        <v>0</v>
      </c>
      <c r="BA159" s="11">
        <f>IF(ISNA(VLOOKUP(CONCATENATE($B159,BA$2,"multi"),'III-SUB'!$V$3:$W$633,2,0)),0,VLOOKUP(CONCATENATE($B159,BA$2,"multi"),'III-SUB'!$V$3:$W$633,2,0))</f>
        <v>0</v>
      </c>
      <c r="BB159" s="11">
        <f>IF(ISNA(VLOOKUP(CONCATENATE($B159,BB$2,"multi"),'III-SUB'!$V$3:$W$633,2,0)),0,VLOOKUP(CONCATENATE($B159,BB$2,"multi"),'III-SUB'!$V$3:$W$633,2,0))</f>
        <v>0</v>
      </c>
      <c r="BC159" s="11">
        <f>IF(ISNA(VLOOKUP(CONCATENATE($B159,BC$2,"multi"),'III-SUB'!$V$3:$W$633,2,0)),0,VLOOKUP(CONCATENATE($B159,BC$2,"multi"),'III-SUB'!$V$3:$W$633,2,0))</f>
        <v>0</v>
      </c>
      <c r="BD159" s="11">
        <f>SUM(AQ159:BC159)</f>
        <v>0</v>
      </c>
      <c r="BE159" s="11">
        <f>IF(ISNA(VLOOKUP(CONCATENATE($B159,AQ$2,"multi"),VHF!$V$3:$W$627,2,0)),0,VLOOKUP(CONCATENATE($B159,AQ$2,"multi"),VHF!$V$3:$W$627,2,0))</f>
        <v>0</v>
      </c>
      <c r="BF159" s="11">
        <f>IF(ISNA(VLOOKUP(CONCATENATE($B159,BF$2,"multi"),UHF!$V$3:$W$612,2,0)),0,VLOOKUP(CONCATENATE($B159,BF$2,"multi"),UHF!$V$3:$W$612,2,0))</f>
        <v>0</v>
      </c>
      <c r="BG159" s="11">
        <f>IF(ISNA(VLOOKUP(CONCATENATE($B159,BG$2,"multi"),UHF!$V$3:$W$612,2,0)),0,VLOOKUP(CONCATENATE($B159,BG$2,"multi"),UHF!$V$3:$W$612,2,0))</f>
        <v>0</v>
      </c>
      <c r="BH159" s="11">
        <f>IF(ISNA(VLOOKUP(CONCATENATE($B159,BH$2,"multi"),UHF!$V$3:$W$612,2,0)),0,VLOOKUP(CONCATENATE($B159,BH$2,"multi"),UHF!$V$3:$W$612,2,0))</f>
        <v>0</v>
      </c>
      <c r="BI159" s="11">
        <f>IF(ISNA(VLOOKUP(CONCATENATE($B159,BI$2,"multi"),UHF!$V$3:$W$612,2,0)),0,VLOOKUP(CONCATENATE($B159,BI$2,"multi"),UHF!$V$3:$W$612,2,0))</f>
        <v>0</v>
      </c>
      <c r="BJ159" s="11">
        <f>IF(ISNA(VLOOKUP(CONCATENATE($B159,BJ$2,"multi"),UHF!$V$3:$W$612,2,0)),0,VLOOKUP(CONCATENATE($B159,BJ$2,"multi"),UHF!$V$3:$W$612,2,0))</f>
        <v>0</v>
      </c>
      <c r="BK159" s="11">
        <f>IF(ISNA(VLOOKUP(CONCATENATE($B159,BK$2,"multi"),UHF!$V$3:$W$612,2,0)),0,VLOOKUP(CONCATENATE($B159,BK$2,"multi"),UHF!$V$3:$W$612,2,0))</f>
        <v>0</v>
      </c>
      <c r="BL159" s="11">
        <f>IF(ISNA(VLOOKUP(CONCATENATE($B159,BL$2,"multi"),UHF!$V$3:$W$612,2,0)),0,VLOOKUP(CONCATENATE($B159,BL$2,"multi"),UHF!$V$3:$W$612,2,0))</f>
        <v>0</v>
      </c>
      <c r="BM159" s="11">
        <f>IF(ISNA(VLOOKUP(CONCATENATE($B159,BM$2,"multi"),UHF!$V$3:$W$612,2,0)),0,VLOOKUP(CONCATENATE($B159,BM$2,"multi"),UHF!$V$3:$W$612,2,0))</f>
        <v>0</v>
      </c>
      <c r="BN159" s="11">
        <f>IF(ISNA(VLOOKUP(CONCATENATE($B159,BN$2,"multi"),UHF!$V$3:$W$612,2,0)),0,VLOOKUP(CONCATENATE($B159,BN$2,"multi"),UHF!$V$3:$W$612,2,0))</f>
        <v>0</v>
      </c>
      <c r="BO159" s="11">
        <f>IF(ISNA(VLOOKUP(CONCATENATE($B159,BO$2,"multi"),UHF!$V$3:$W$612,2,0)),0,VLOOKUP(CONCATENATE($B159,BO$2,"multi"),UHF!$V$3:$W$612,2,0))</f>
        <v>0</v>
      </c>
      <c r="BP159" s="11">
        <f>IF(ISNA(VLOOKUP(CONCATENATE($B159,BP$2,"multi"),UHF!$V$3:$W$612,2,0)),0,VLOOKUP(CONCATENATE($B159,BP$2,"multi"),UHF!$V$3:$W$612,2,0))</f>
        <v>0</v>
      </c>
      <c r="BQ159" s="11">
        <f>IF(ISNA(VLOOKUP(CONCATENATE($B159,BQ$2,"multi"),UHF!$V$3:$W$612,2,0)),0,VLOOKUP(CONCATENATE($B159,BQ$2,"multi"),UHF!$V$3:$W$612,2,0))</f>
        <v>0</v>
      </c>
      <c r="BR159" s="11">
        <f>SUM(BF159:BQ159)</f>
        <v>0</v>
      </c>
      <c r="BS159" s="11">
        <f>IF(ISNA(VLOOKUP(CONCATENATE($B159,BS$2,"multi"),'A1'!$V$3:$W$612,2,0)),0,VLOOKUP(CONCATENATE($B159,BS$2,"multi"),'A1'!$V$3:$W$612,2,0))</f>
        <v>0</v>
      </c>
    </row>
    <row r="160" spans="2:71" x14ac:dyDescent="0.2">
      <c r="B160" s="8">
        <f>'Seznam-MO'!A160</f>
        <v>0</v>
      </c>
      <c r="C160" s="11">
        <f>IF(ISNA(VLOOKUP(CONCATENATE($B160,C$2,"multi"),'I-SUB'!$V$3:$W$624,2,0)),0,VLOOKUP(CONCATENATE($B160,C$2,"multi"),'I-SUB'!$V$3:$W$624,2,0))</f>
        <v>0</v>
      </c>
      <c r="D160" s="11">
        <f>IF(ISNA(VLOOKUP(CONCATENATE($B160,D$2,"multi"),'I-SUB'!$V$3:$W$624,2,0)),0,VLOOKUP(CONCATENATE($B160,D$2,"multi"),'I-SUB'!$V$3:$W$624,2,0))</f>
        <v>0</v>
      </c>
      <c r="E160" s="11">
        <f>IF(ISNA(VLOOKUP(CONCATENATE($B160,E$2,"multi"),'I-SUB'!$V$3:$W$624,2,0)),0,VLOOKUP(CONCATENATE($B160,E$2,"multi"),'I-SUB'!$V$3:$W$624,2,0))</f>
        <v>0</v>
      </c>
      <c r="F160" s="11">
        <f>IF(ISNA(VLOOKUP(CONCATENATE($B160,F$2,"multi"),'I-SUB'!$V$3:$W$624,2,0)),0,VLOOKUP(CONCATENATE($B160,F$2,"multi"),'I-SUB'!$V$3:$W$624,2,0))</f>
        <v>0</v>
      </c>
      <c r="G160" s="11">
        <f>IF(ISNA(VLOOKUP(CONCATENATE($B160,G$2,"multi"),'I-SUB'!$V$3:$W$624,2,0)),0,VLOOKUP(CONCATENATE($B160,G$2,"multi"),'I-SUB'!$V$3:$W$624,2,0))</f>
        <v>0</v>
      </c>
      <c r="H160" s="11">
        <f>IF(ISNA(VLOOKUP(CONCATENATE($B160,H$2,"multi"),'I-SUB'!$V$3:$W$624,2,0)),0,VLOOKUP(CONCATENATE($B160,H$2,"multi"),'I-SUB'!$V$3:$W$624,2,0))</f>
        <v>0</v>
      </c>
      <c r="I160" s="11">
        <f>IF(ISNA(VLOOKUP(CONCATENATE($B160,I$2,"multi"),'I-SUB'!$V$3:$W$624,2,0)),0,VLOOKUP(CONCATENATE($B160,I$2,"multi"),'I-SUB'!$V$3:$W$624,2,0))</f>
        <v>0</v>
      </c>
      <c r="J160" s="11">
        <f>IF(ISNA(VLOOKUP(CONCATENATE($B160,J$2,"multi"),'I-SUB'!$V$3:$W$624,2,0)),0,VLOOKUP(CONCATENATE($B160,J$2,"multi"),'I-SUB'!$V$3:$W$624,2,0))</f>
        <v>0</v>
      </c>
      <c r="K160" s="11">
        <f>IF(ISNA(VLOOKUP(CONCATENATE($B160,K$2,"multi"),'I-SUB'!$V$3:$W$624,2,0)),0,VLOOKUP(CONCATENATE($B160,K$2,"multi"),'I-SUB'!$V$3:$W$624,2,0))</f>
        <v>0</v>
      </c>
      <c r="L160" s="11">
        <f>IF(ISNA(VLOOKUP(CONCATENATE($B160,L$2,"multi"),'I-SUB'!$V$3:$W$624,2,0)),0,VLOOKUP(CONCATENATE($B160,L$2,"multi"),'I-SUB'!$V$3:$W$624,2,0))</f>
        <v>0</v>
      </c>
      <c r="M160" s="11">
        <f>IF(ISNA(VLOOKUP(CONCATENATE($B160,M$2,"multi"),'I-SUB'!$V$3:$W$624,2,0)),0,VLOOKUP(CONCATENATE($B160,M$2,"multi"),'I-SUB'!$V$3:$W$624,2,0))</f>
        <v>0</v>
      </c>
      <c r="N160" s="11">
        <f>IF(ISNA(VLOOKUP(CONCATENATE($B160,N$2,"multi"),'I-SUB'!$V$3:$W$624,2,0)),0,VLOOKUP(CONCATENATE($B160,N$2,"multi"),'I-SUB'!$V$3:$W$624,2,0))</f>
        <v>0</v>
      </c>
      <c r="O160" s="11">
        <f>IF(ISNA(VLOOKUP(CONCATENATE($B160,O$2,"multi"),'I-SUB'!$V$3:$W$624,2,0)),0,VLOOKUP(CONCATENATE($B160,O$2,"multi"),'I-SUB'!$V$3:$W$624,2,0))</f>
        <v>0</v>
      </c>
      <c r="P160" s="11">
        <f>SUM(C160:O160)</f>
        <v>0</v>
      </c>
      <c r="Q160" s="11">
        <f>IF(ISNA(VLOOKUP(CONCATENATE($B160,Q$2,"multi"),'II-SUB'!$V$3:$W$630,2,0)),0,VLOOKUP(CONCATENATE($B160,Q$2,"multi"),'II-SUB'!$V$3:$W$630,2,0))</f>
        <v>0</v>
      </c>
      <c r="R160" s="11">
        <f>IF(ISNA(VLOOKUP(CONCATENATE($B160,R$2,"multi"),'II-SUB'!$V$3:$W$630,2,0)),0,VLOOKUP(CONCATENATE($B160,R$2,"multi"),'II-SUB'!$V$3:$W$630,2,0))</f>
        <v>0</v>
      </c>
      <c r="S160" s="11">
        <f>IF(ISNA(VLOOKUP(CONCATENATE($B160,S$2,"multi"),'II-SUB'!$V$3:$W$630,2,0)),0,VLOOKUP(CONCATENATE($B160,S$2,"multi"),'II-SUB'!$V$3:$W$630,2,0))</f>
        <v>0</v>
      </c>
      <c r="T160" s="11">
        <f>IF(ISNA(VLOOKUP(CONCATENATE($B160,T$2,"multi"),'II-SUB'!$V$3:$W$630,2,0)),0,VLOOKUP(CONCATENATE($B160,T$2,"multi"),'II-SUB'!$V$3:$W$630,2,0))</f>
        <v>0</v>
      </c>
      <c r="U160" s="11">
        <f>IF(ISNA(VLOOKUP(CONCATENATE($B160,U$2,"multi"),'II-SUB'!$V$3:$W$630,2,0)),0,VLOOKUP(CONCATENATE($B160,U$2,"multi"),'II-SUB'!$V$3:$W$630,2,0))</f>
        <v>0</v>
      </c>
      <c r="V160" s="11">
        <f>IF(ISNA(VLOOKUP(CONCATENATE($B160,V$2,"multi"),'II-SUB'!$V$3:$W$630,2,0)),0,VLOOKUP(CONCATENATE($B160,V$2,"multi"),'II-SUB'!$V$3:$W$630,2,0))</f>
        <v>0</v>
      </c>
      <c r="W160" s="11">
        <f>IF(ISNA(VLOOKUP(CONCATENATE($B160,W$2,"multi"),'II-SUB'!$V$3:$W$630,2,0)),0,VLOOKUP(CONCATENATE($B160,W$2,"multi"),'II-SUB'!$V$3:$W$630,2,0))</f>
        <v>0</v>
      </c>
      <c r="X160" s="11">
        <f>IF(ISNA(VLOOKUP(CONCATENATE($B160,X$2,"multi"),'II-SUB'!$V$3:$W$630,2,0)),0,VLOOKUP(CONCATENATE($B160,X$2,"multi"),'II-SUB'!$V$3:$W$630,2,0))</f>
        <v>0</v>
      </c>
      <c r="Y160" s="11">
        <f>IF(ISNA(VLOOKUP(CONCATENATE($B160,Y$2,"multi"),'II-SUB'!$V$3:$W$630,2,0)),0,VLOOKUP(CONCATENATE($B160,Y$2,"multi"),'II-SUB'!$V$3:$W$630,2,0))</f>
        <v>0</v>
      </c>
      <c r="Z160" s="11">
        <f>IF(ISNA(VLOOKUP(CONCATENATE($B160,Z$2,"multi"),'II-SUB'!$V$3:$W$630,2,0)),0,VLOOKUP(CONCATENATE($B160,Z$2,"multi"),'II-SUB'!$V$3:$W$630,2,0))</f>
        <v>0</v>
      </c>
      <c r="AA160" s="11">
        <f>IF(ISNA(VLOOKUP(CONCATENATE($B160,AA$2,"multi"),'II-SUB'!$V$3:$W$630,2,0)),0,VLOOKUP(CONCATENATE($B160,AA$2,"multi"),'II-SUB'!$V$3:$W$630,2,0))</f>
        <v>0</v>
      </c>
      <c r="AB160" s="11">
        <f>IF(ISNA(VLOOKUP(CONCATENATE($B160,AB$2,"multi"),'II-SUB'!$V$3:$W$630,2,0)),0,VLOOKUP(CONCATENATE($B160,AB$2,"multi"),'II-SUB'!$V$3:$W$630,2,0))</f>
        <v>0</v>
      </c>
      <c r="AC160" s="11">
        <f>IF(ISNA(VLOOKUP(CONCATENATE($B160,AC$2,"multi"),'II-SUB'!$V$3:$W$630,2,0)),0,VLOOKUP(CONCATENATE($B160,AC$2,"multi"),'II-SUB'!$V$3:$W$630,2,0))</f>
        <v>0</v>
      </c>
      <c r="AD160" s="11">
        <f>SUM(Q160:AC160)</f>
        <v>0</v>
      </c>
      <c r="AE160" s="11">
        <f>IF(ISNA(VLOOKUP(CONCATENATE($B160,AE$2,"multi"),MW!$V$3:$W$600,2,0)),0,VLOOKUP(CONCATENATE($B160,AE$2,"multi"),MW!$V$3:$W$600,2,0))</f>
        <v>0</v>
      </c>
      <c r="AF160" s="11">
        <f>IF(ISNA(VLOOKUP(CONCATENATE($B160,AF$2,"multi"),MW!$V$3:$W$600,2,0)),0,VLOOKUP(CONCATENATE($B160,AF$2,"multi"),MW!$V$3:$W$600,2,0))</f>
        <v>0</v>
      </c>
      <c r="AG160" s="11">
        <f>IF(ISNA(VLOOKUP(CONCATENATE($B160,AG$2,"multi"),MW!$V$3:$W$600,2,0)),0,VLOOKUP(CONCATENATE($B160,AG$2,"multi"),MW!$V$3:$W$600,2,0))</f>
        <v>0</v>
      </c>
      <c r="AH160" s="11">
        <f>IF(ISNA(VLOOKUP(CONCATENATE($B160,AH$2,"multi"),MW!$V$3:$W$600,2,0)),0,VLOOKUP(CONCATENATE($B160,AH$2,"multi"),MW!$V$3:$W$600,2,0))</f>
        <v>0</v>
      </c>
      <c r="AI160" s="11">
        <f>IF(ISNA(VLOOKUP(CONCATENATE($B160,AI$2,"multi"),MW!$V$3:$W$600,2,0)),0,VLOOKUP(CONCATENATE($B160,AI$2,"multi"),MW!$V$3:$W$600,2,0))</f>
        <v>0</v>
      </c>
      <c r="AJ160" s="11">
        <f>IF(ISNA(VLOOKUP(CONCATENATE($B160,AJ$2,"multi"),MW!$V$3:$W$600,2,0)),0,VLOOKUP(CONCATENATE($B160,AJ$2,"multi"),MW!$V$3:$W$600,2,0))</f>
        <v>0</v>
      </c>
      <c r="AK160" s="11">
        <f>IF(ISNA(VLOOKUP(CONCATENATE($B160,AK$2,"multi"),MW!$V$3:$W$600,2,0)),0,VLOOKUP(CONCATENATE($B160,AK$2,"multi"),MW!$V$3:$W$600,2,0))</f>
        <v>0</v>
      </c>
      <c r="AL160" s="11">
        <f>IF(ISNA(VLOOKUP(CONCATENATE($B160,AL$2,"multi"),MW!$V$3:$W$600,2,0)),0,VLOOKUP(CONCATENATE($B160,AL$2,"multi"),MW!$V$3:$W$600,2,0))</f>
        <v>0</v>
      </c>
      <c r="AM160" s="11">
        <f>IF(ISNA(VLOOKUP(CONCATENATE($B160,AM$2,"multi"),MW!$V$3:$W$600,2,0)),0,VLOOKUP(CONCATENATE($B160,AM$2,"multi"),MW!$V$3:$W$600,2,0))</f>
        <v>0</v>
      </c>
      <c r="AN160" s="11">
        <f>IF(ISNA(VLOOKUP(CONCATENATE($B160,AN$2,"multi"),MW!$V$3:$W$600,2,0)),0,VLOOKUP(CONCATENATE($B160,AN$2,"multi"),MW!$V$3:$W$600,2,0))</f>
        <v>0</v>
      </c>
      <c r="AO160" s="11">
        <f>IF(ISNA(VLOOKUP(CONCATENATE($B160,AO$2,"multi"),MW!$V$3:$W$600,2,0)),0,VLOOKUP(CONCATENATE($B160,AO$2,"multi"),MW!$V$3:$W$600,2,0))</f>
        <v>0</v>
      </c>
      <c r="AP160" s="11">
        <f>SUM(AE160:AO160)</f>
        <v>0</v>
      </c>
      <c r="AQ160" s="11">
        <f>IF(ISNA(VLOOKUP(CONCATENATE($B160,AQ$2,"multi"),'III-SUB'!$V$3:$W$633,2,0)),0,VLOOKUP(CONCATENATE($B160,AQ$2,"multi"),'III-SUB'!$V$3:$W$633,2,0))</f>
        <v>0</v>
      </c>
      <c r="AR160" s="11">
        <f>IF(ISNA(VLOOKUP(CONCATENATE($B160,AR$2,"multi"),'III-SUB'!$V$3:$W$633,2,0)),0,VLOOKUP(CONCATENATE($B160,AR$2,"multi"),'III-SUB'!$V$3:$W$633,2,0))</f>
        <v>0</v>
      </c>
      <c r="AS160" s="11">
        <f>IF(ISNA(VLOOKUP(CONCATENATE($B160,AS$2,"multi"),'III-SUB'!$V$3:$W$633,2,0)),0,VLOOKUP(CONCATENATE($B160,AS$2,"multi"),'III-SUB'!$V$3:$W$633,2,0))</f>
        <v>0</v>
      </c>
      <c r="AT160" s="11">
        <f>IF(ISNA(VLOOKUP(CONCATENATE($B160,AT$2,"multi"),'III-SUB'!$V$3:$W$633,2,0)),0,VLOOKUP(CONCATENATE($B160,AT$2,"multi"),'III-SUB'!$V$3:$W$633,2,0))</f>
        <v>0</v>
      </c>
      <c r="AU160" s="11">
        <f>IF(ISNA(VLOOKUP(CONCATENATE($B160,AU$2,"multi"),'III-SUB'!$V$3:$W$633,2,0)),0,VLOOKUP(CONCATENATE($B160,AU$2,"multi"),'III-SUB'!$V$3:$W$633,2,0))</f>
        <v>0</v>
      </c>
      <c r="AV160" s="11">
        <f>IF(ISNA(VLOOKUP(CONCATENATE($B160,AV$2,"multi"),'III-SUB'!$V$3:$W$633,2,0)),0,VLOOKUP(CONCATENATE($B160,AV$2,"multi"),'III-SUB'!$V$3:$W$633,2,0))</f>
        <v>0</v>
      </c>
      <c r="AW160" s="11">
        <f>IF(ISNA(VLOOKUP(CONCATENATE($B160,AW$2,"multi"),'III-SUB'!$V$3:$W$633,2,0)),0,VLOOKUP(CONCATENATE($B160,AW$2,"multi"),'III-SUB'!$V$3:$W$633,2,0))</f>
        <v>0</v>
      </c>
      <c r="AX160" s="11">
        <f>IF(ISNA(VLOOKUP(CONCATENATE($B160,AX$2,"multi"),'III-SUB'!$V$3:$W$633,2,0)),0,VLOOKUP(CONCATENATE($B160,AX$2,"multi"),'III-SUB'!$V$3:$W$633,2,0))</f>
        <v>0</v>
      </c>
      <c r="AY160" s="11">
        <f>IF(ISNA(VLOOKUP(CONCATENATE($B160,AY$2,"multi"),'III-SUB'!$V$3:$W$633,2,0)),0,VLOOKUP(CONCATENATE($B160,AY$2,"multi"),'III-SUB'!$V$3:$W$633,2,0))</f>
        <v>0</v>
      </c>
      <c r="AZ160" s="11">
        <f>IF(ISNA(VLOOKUP(CONCATENATE($B160,AZ$2,"multi"),'III-SUB'!$V$3:$W$633,2,0)),0,VLOOKUP(CONCATENATE($B160,AZ$2,"multi"),'III-SUB'!$V$3:$W$633,2,0))</f>
        <v>0</v>
      </c>
      <c r="BA160" s="11">
        <f>IF(ISNA(VLOOKUP(CONCATENATE($B160,BA$2,"multi"),'III-SUB'!$V$3:$W$633,2,0)),0,VLOOKUP(CONCATENATE($B160,BA$2,"multi"),'III-SUB'!$V$3:$W$633,2,0))</f>
        <v>0</v>
      </c>
      <c r="BB160" s="11">
        <f>IF(ISNA(VLOOKUP(CONCATENATE($B160,BB$2,"multi"),'III-SUB'!$V$3:$W$633,2,0)),0,VLOOKUP(CONCATENATE($B160,BB$2,"multi"),'III-SUB'!$V$3:$W$633,2,0))</f>
        <v>0</v>
      </c>
      <c r="BC160" s="11">
        <f>IF(ISNA(VLOOKUP(CONCATENATE($B160,BC$2,"multi"),'III-SUB'!$V$3:$W$633,2,0)),0,VLOOKUP(CONCATENATE($B160,BC$2,"multi"),'III-SUB'!$V$3:$W$633,2,0))</f>
        <v>0</v>
      </c>
      <c r="BD160" s="11">
        <f>SUM(AQ160:BC160)</f>
        <v>0</v>
      </c>
      <c r="BE160" s="11">
        <f>IF(ISNA(VLOOKUP(CONCATENATE($B160,AQ$2,"multi"),VHF!$V$3:$W$627,2,0)),0,VLOOKUP(CONCATENATE($B160,AQ$2,"multi"),VHF!$V$3:$W$627,2,0))</f>
        <v>0</v>
      </c>
      <c r="BF160" s="11">
        <f>IF(ISNA(VLOOKUP(CONCATENATE($B160,BF$2,"multi"),UHF!$V$3:$W$612,2,0)),0,VLOOKUP(CONCATENATE($B160,BF$2,"multi"),UHF!$V$3:$W$612,2,0))</f>
        <v>0</v>
      </c>
      <c r="BG160" s="11">
        <f>IF(ISNA(VLOOKUP(CONCATENATE($B160,BG$2,"multi"),UHF!$V$3:$W$612,2,0)),0,VLOOKUP(CONCATENATE($B160,BG$2,"multi"),UHF!$V$3:$W$612,2,0))</f>
        <v>0</v>
      </c>
      <c r="BH160" s="11">
        <f>IF(ISNA(VLOOKUP(CONCATENATE($B160,BH$2,"multi"),UHF!$V$3:$W$612,2,0)),0,VLOOKUP(CONCATENATE($B160,BH$2,"multi"),UHF!$V$3:$W$612,2,0))</f>
        <v>0</v>
      </c>
      <c r="BI160" s="11">
        <f>IF(ISNA(VLOOKUP(CONCATENATE($B160,BI$2,"multi"),UHF!$V$3:$W$612,2,0)),0,VLOOKUP(CONCATENATE($B160,BI$2,"multi"),UHF!$V$3:$W$612,2,0))</f>
        <v>0</v>
      </c>
      <c r="BJ160" s="11">
        <f>IF(ISNA(VLOOKUP(CONCATENATE($B160,BJ$2,"multi"),UHF!$V$3:$W$612,2,0)),0,VLOOKUP(CONCATENATE($B160,BJ$2,"multi"),UHF!$V$3:$W$612,2,0))</f>
        <v>0</v>
      </c>
      <c r="BK160" s="11">
        <f>IF(ISNA(VLOOKUP(CONCATENATE($B160,BK$2,"multi"),UHF!$V$3:$W$612,2,0)),0,VLOOKUP(CONCATENATE($B160,BK$2,"multi"),UHF!$V$3:$W$612,2,0))</f>
        <v>0</v>
      </c>
      <c r="BL160" s="11">
        <f>IF(ISNA(VLOOKUP(CONCATENATE($B160,BL$2,"multi"),UHF!$V$3:$W$612,2,0)),0,VLOOKUP(CONCATENATE($B160,BL$2,"multi"),UHF!$V$3:$W$612,2,0))</f>
        <v>0</v>
      </c>
      <c r="BM160" s="11">
        <f>IF(ISNA(VLOOKUP(CONCATENATE($B160,BM$2,"multi"),UHF!$V$3:$W$612,2,0)),0,VLOOKUP(CONCATENATE($B160,BM$2,"multi"),UHF!$V$3:$W$612,2,0))</f>
        <v>0</v>
      </c>
      <c r="BN160" s="11">
        <f>IF(ISNA(VLOOKUP(CONCATENATE($B160,BN$2,"multi"),UHF!$V$3:$W$612,2,0)),0,VLOOKUP(CONCATENATE($B160,BN$2,"multi"),UHF!$V$3:$W$612,2,0))</f>
        <v>0</v>
      </c>
      <c r="BO160" s="11">
        <f>IF(ISNA(VLOOKUP(CONCATENATE($B160,BO$2,"multi"),UHF!$V$3:$W$612,2,0)),0,VLOOKUP(CONCATENATE($B160,BO$2,"multi"),UHF!$V$3:$W$612,2,0))</f>
        <v>0</v>
      </c>
      <c r="BP160" s="11">
        <f>IF(ISNA(VLOOKUP(CONCATENATE($B160,BP$2,"multi"),UHF!$V$3:$W$612,2,0)),0,VLOOKUP(CONCATENATE($B160,BP$2,"multi"),UHF!$V$3:$W$612,2,0))</f>
        <v>0</v>
      </c>
      <c r="BQ160" s="11">
        <f>IF(ISNA(VLOOKUP(CONCATENATE($B160,BQ$2,"multi"),UHF!$V$3:$W$612,2,0)),0,VLOOKUP(CONCATENATE($B160,BQ$2,"multi"),UHF!$V$3:$W$612,2,0))</f>
        <v>0</v>
      </c>
      <c r="BR160" s="11">
        <f>SUM(BF160:BQ160)</f>
        <v>0</v>
      </c>
      <c r="BS160" s="11">
        <f>IF(ISNA(VLOOKUP(CONCATENATE($B160,BS$2,"multi"),'A1'!$V$3:$W$612,2,0)),0,VLOOKUP(CONCATENATE($B160,BS$2,"multi"),'A1'!$V$3:$W$612,2,0))</f>
        <v>0</v>
      </c>
    </row>
    <row r="161" spans="2:71" x14ac:dyDescent="0.2">
      <c r="B161" s="8">
        <f>'Seznam-MO'!A161</f>
        <v>0</v>
      </c>
      <c r="C161" s="11">
        <f>IF(ISNA(VLOOKUP(CONCATENATE($B161,C$2,"multi"),'I-SUB'!$V$3:$W$624,2,0)),0,VLOOKUP(CONCATENATE($B161,C$2,"multi"),'I-SUB'!$V$3:$W$624,2,0))</f>
        <v>0</v>
      </c>
      <c r="D161" s="11">
        <f>IF(ISNA(VLOOKUP(CONCATENATE($B161,D$2,"multi"),'I-SUB'!$V$3:$W$624,2,0)),0,VLOOKUP(CONCATENATE($B161,D$2,"multi"),'I-SUB'!$V$3:$W$624,2,0))</f>
        <v>0</v>
      </c>
      <c r="E161" s="11">
        <f>IF(ISNA(VLOOKUP(CONCATENATE($B161,E$2,"multi"),'I-SUB'!$V$3:$W$624,2,0)),0,VLOOKUP(CONCATENATE($B161,E$2,"multi"),'I-SUB'!$V$3:$W$624,2,0))</f>
        <v>0</v>
      </c>
      <c r="F161" s="11">
        <f>IF(ISNA(VLOOKUP(CONCATENATE($B161,F$2,"multi"),'I-SUB'!$V$3:$W$624,2,0)),0,VLOOKUP(CONCATENATE($B161,F$2,"multi"),'I-SUB'!$V$3:$W$624,2,0))</f>
        <v>0</v>
      </c>
      <c r="G161" s="11">
        <f>IF(ISNA(VLOOKUP(CONCATENATE($B161,G$2,"multi"),'I-SUB'!$V$3:$W$624,2,0)),0,VLOOKUP(CONCATENATE($B161,G$2,"multi"),'I-SUB'!$V$3:$W$624,2,0))</f>
        <v>0</v>
      </c>
      <c r="H161" s="11">
        <f>IF(ISNA(VLOOKUP(CONCATENATE($B161,H$2,"multi"),'I-SUB'!$V$3:$W$624,2,0)),0,VLOOKUP(CONCATENATE($B161,H$2,"multi"),'I-SUB'!$V$3:$W$624,2,0))</f>
        <v>0</v>
      </c>
      <c r="I161" s="11">
        <f>IF(ISNA(VLOOKUP(CONCATENATE($B161,I$2,"multi"),'I-SUB'!$V$3:$W$624,2,0)),0,VLOOKUP(CONCATENATE($B161,I$2,"multi"),'I-SUB'!$V$3:$W$624,2,0))</f>
        <v>0</v>
      </c>
      <c r="J161" s="11">
        <f>IF(ISNA(VLOOKUP(CONCATENATE($B161,J$2,"multi"),'I-SUB'!$V$3:$W$624,2,0)),0,VLOOKUP(CONCATENATE($B161,J$2,"multi"),'I-SUB'!$V$3:$W$624,2,0))</f>
        <v>0</v>
      </c>
      <c r="K161" s="11">
        <f>IF(ISNA(VLOOKUP(CONCATENATE($B161,K$2,"multi"),'I-SUB'!$V$3:$W$624,2,0)),0,VLOOKUP(CONCATENATE($B161,K$2,"multi"),'I-SUB'!$V$3:$W$624,2,0))</f>
        <v>0</v>
      </c>
      <c r="L161" s="11">
        <f>IF(ISNA(VLOOKUP(CONCATENATE($B161,L$2,"multi"),'I-SUB'!$V$3:$W$624,2,0)),0,VLOOKUP(CONCATENATE($B161,L$2,"multi"),'I-SUB'!$V$3:$W$624,2,0))</f>
        <v>0</v>
      </c>
      <c r="M161" s="11">
        <f>IF(ISNA(VLOOKUP(CONCATENATE($B161,M$2,"multi"),'I-SUB'!$V$3:$W$624,2,0)),0,VLOOKUP(CONCATENATE($B161,M$2,"multi"),'I-SUB'!$V$3:$W$624,2,0))</f>
        <v>0</v>
      </c>
      <c r="N161" s="11">
        <f>IF(ISNA(VLOOKUP(CONCATENATE($B161,N$2,"multi"),'I-SUB'!$V$3:$W$624,2,0)),0,VLOOKUP(CONCATENATE($B161,N$2,"multi"),'I-SUB'!$V$3:$W$624,2,0))</f>
        <v>0</v>
      </c>
      <c r="O161" s="11">
        <f>IF(ISNA(VLOOKUP(CONCATENATE($B161,O$2,"multi"),'I-SUB'!$V$3:$W$624,2,0)),0,VLOOKUP(CONCATENATE($B161,O$2,"multi"),'I-SUB'!$V$3:$W$624,2,0))</f>
        <v>0</v>
      </c>
      <c r="P161" s="11">
        <f>SUM(C161:O161)</f>
        <v>0</v>
      </c>
      <c r="Q161" s="11">
        <f>IF(ISNA(VLOOKUP(CONCATENATE($B161,Q$2,"multi"),'II-SUB'!$V$3:$W$630,2,0)),0,VLOOKUP(CONCATENATE($B161,Q$2,"multi"),'II-SUB'!$V$3:$W$630,2,0))</f>
        <v>0</v>
      </c>
      <c r="R161" s="11">
        <f>IF(ISNA(VLOOKUP(CONCATENATE($B161,R$2,"multi"),'II-SUB'!$V$3:$W$630,2,0)),0,VLOOKUP(CONCATENATE($B161,R$2,"multi"),'II-SUB'!$V$3:$W$630,2,0))</f>
        <v>0</v>
      </c>
      <c r="S161" s="11">
        <f>IF(ISNA(VLOOKUP(CONCATENATE($B161,S$2,"multi"),'II-SUB'!$V$3:$W$630,2,0)),0,VLOOKUP(CONCATENATE($B161,S$2,"multi"),'II-SUB'!$V$3:$W$630,2,0))</f>
        <v>0</v>
      </c>
      <c r="T161" s="11">
        <f>IF(ISNA(VLOOKUP(CONCATENATE($B161,T$2,"multi"),'II-SUB'!$V$3:$W$630,2,0)),0,VLOOKUP(CONCATENATE($B161,T$2,"multi"),'II-SUB'!$V$3:$W$630,2,0))</f>
        <v>0</v>
      </c>
      <c r="U161" s="11">
        <f>IF(ISNA(VLOOKUP(CONCATENATE($B161,U$2,"multi"),'II-SUB'!$V$3:$W$630,2,0)),0,VLOOKUP(CONCATENATE($B161,U$2,"multi"),'II-SUB'!$V$3:$W$630,2,0))</f>
        <v>0</v>
      </c>
      <c r="V161" s="11">
        <f>IF(ISNA(VLOOKUP(CONCATENATE($B161,V$2,"multi"),'II-SUB'!$V$3:$W$630,2,0)),0,VLOOKUP(CONCATENATE($B161,V$2,"multi"),'II-SUB'!$V$3:$W$630,2,0))</f>
        <v>0</v>
      </c>
      <c r="W161" s="11">
        <f>IF(ISNA(VLOOKUP(CONCATENATE($B161,W$2,"multi"),'II-SUB'!$V$3:$W$630,2,0)),0,VLOOKUP(CONCATENATE($B161,W$2,"multi"),'II-SUB'!$V$3:$W$630,2,0))</f>
        <v>0</v>
      </c>
      <c r="X161" s="11">
        <f>IF(ISNA(VLOOKUP(CONCATENATE($B161,X$2,"multi"),'II-SUB'!$V$3:$W$630,2,0)),0,VLOOKUP(CONCATENATE($B161,X$2,"multi"),'II-SUB'!$V$3:$W$630,2,0))</f>
        <v>0</v>
      </c>
      <c r="Y161" s="11">
        <f>IF(ISNA(VLOOKUP(CONCATENATE($B161,Y$2,"multi"),'II-SUB'!$V$3:$W$630,2,0)),0,VLOOKUP(CONCATENATE($B161,Y$2,"multi"),'II-SUB'!$V$3:$W$630,2,0))</f>
        <v>0</v>
      </c>
      <c r="Z161" s="11">
        <f>IF(ISNA(VLOOKUP(CONCATENATE($B161,Z$2,"multi"),'II-SUB'!$V$3:$W$630,2,0)),0,VLOOKUP(CONCATENATE($B161,Z$2,"multi"),'II-SUB'!$V$3:$W$630,2,0))</f>
        <v>0</v>
      </c>
      <c r="AA161" s="11">
        <f>IF(ISNA(VLOOKUP(CONCATENATE($B161,AA$2,"multi"),'II-SUB'!$V$3:$W$630,2,0)),0,VLOOKUP(CONCATENATE($B161,AA$2,"multi"),'II-SUB'!$V$3:$W$630,2,0))</f>
        <v>0</v>
      </c>
      <c r="AB161" s="11">
        <f>IF(ISNA(VLOOKUP(CONCATENATE($B161,AB$2,"multi"),'II-SUB'!$V$3:$W$630,2,0)),0,VLOOKUP(CONCATENATE($B161,AB$2,"multi"),'II-SUB'!$V$3:$W$630,2,0))</f>
        <v>0</v>
      </c>
      <c r="AC161" s="11">
        <f>IF(ISNA(VLOOKUP(CONCATENATE($B161,AC$2,"multi"),'II-SUB'!$V$3:$W$630,2,0)),0,VLOOKUP(CONCATENATE($B161,AC$2,"multi"),'II-SUB'!$V$3:$W$630,2,0))</f>
        <v>0</v>
      </c>
      <c r="AD161" s="11">
        <f>SUM(Q161:AC161)</f>
        <v>0</v>
      </c>
      <c r="AE161" s="11">
        <f>IF(ISNA(VLOOKUP(CONCATENATE($B161,AE$2,"multi"),MW!$V$3:$W$600,2,0)),0,VLOOKUP(CONCATENATE($B161,AE$2,"multi"),MW!$V$3:$W$600,2,0))</f>
        <v>0</v>
      </c>
      <c r="AF161" s="11">
        <f>IF(ISNA(VLOOKUP(CONCATENATE($B161,AF$2,"multi"),MW!$V$3:$W$600,2,0)),0,VLOOKUP(CONCATENATE($B161,AF$2,"multi"),MW!$V$3:$W$600,2,0))</f>
        <v>0</v>
      </c>
      <c r="AG161" s="11">
        <f>IF(ISNA(VLOOKUP(CONCATENATE($B161,AG$2,"multi"),MW!$V$3:$W$600,2,0)),0,VLOOKUP(CONCATENATE($B161,AG$2,"multi"),MW!$V$3:$W$600,2,0))</f>
        <v>0</v>
      </c>
      <c r="AH161" s="11">
        <f>IF(ISNA(VLOOKUP(CONCATENATE($B161,AH$2,"multi"),MW!$V$3:$W$600,2,0)),0,VLOOKUP(CONCATENATE($B161,AH$2,"multi"),MW!$V$3:$W$600,2,0))</f>
        <v>0</v>
      </c>
      <c r="AI161" s="11">
        <f>IF(ISNA(VLOOKUP(CONCATENATE($B161,AI$2,"multi"),MW!$V$3:$W$600,2,0)),0,VLOOKUP(CONCATENATE($B161,AI$2,"multi"),MW!$V$3:$W$600,2,0))</f>
        <v>0</v>
      </c>
      <c r="AJ161" s="11">
        <f>IF(ISNA(VLOOKUP(CONCATENATE($B161,AJ$2,"multi"),MW!$V$3:$W$600,2,0)),0,VLOOKUP(CONCATENATE($B161,AJ$2,"multi"),MW!$V$3:$W$600,2,0))</f>
        <v>0</v>
      </c>
      <c r="AK161" s="11">
        <f>IF(ISNA(VLOOKUP(CONCATENATE($B161,AK$2,"multi"),MW!$V$3:$W$600,2,0)),0,VLOOKUP(CONCATENATE($B161,AK$2,"multi"),MW!$V$3:$W$600,2,0))</f>
        <v>0</v>
      </c>
      <c r="AL161" s="11">
        <f>IF(ISNA(VLOOKUP(CONCATENATE($B161,AL$2,"multi"),MW!$V$3:$W$600,2,0)),0,VLOOKUP(CONCATENATE($B161,AL$2,"multi"),MW!$V$3:$W$600,2,0))</f>
        <v>0</v>
      </c>
      <c r="AM161" s="11">
        <f>IF(ISNA(VLOOKUP(CONCATENATE($B161,AM$2,"multi"),MW!$V$3:$W$600,2,0)),0,VLOOKUP(CONCATENATE($B161,AM$2,"multi"),MW!$V$3:$W$600,2,0))</f>
        <v>0</v>
      </c>
      <c r="AN161" s="11">
        <f>IF(ISNA(VLOOKUP(CONCATENATE($B161,AN$2,"multi"),MW!$V$3:$W$600,2,0)),0,VLOOKUP(CONCATENATE($B161,AN$2,"multi"),MW!$V$3:$W$600,2,0))</f>
        <v>0</v>
      </c>
      <c r="AO161" s="11">
        <f>IF(ISNA(VLOOKUP(CONCATENATE($B161,AO$2,"multi"),MW!$V$3:$W$600,2,0)),0,VLOOKUP(CONCATENATE($B161,AO$2,"multi"),MW!$V$3:$W$600,2,0))</f>
        <v>0</v>
      </c>
      <c r="AP161" s="11">
        <f>SUM(AE161:AO161)</f>
        <v>0</v>
      </c>
      <c r="AQ161" s="11">
        <f>IF(ISNA(VLOOKUP(CONCATENATE($B161,AQ$2,"multi"),'III-SUB'!$V$3:$W$633,2,0)),0,VLOOKUP(CONCATENATE($B161,AQ$2,"multi"),'III-SUB'!$V$3:$W$633,2,0))</f>
        <v>0</v>
      </c>
      <c r="AR161" s="11">
        <f>IF(ISNA(VLOOKUP(CONCATENATE($B161,AR$2,"multi"),'III-SUB'!$V$3:$W$633,2,0)),0,VLOOKUP(CONCATENATE($B161,AR$2,"multi"),'III-SUB'!$V$3:$W$633,2,0))</f>
        <v>0</v>
      </c>
      <c r="AS161" s="11">
        <f>IF(ISNA(VLOOKUP(CONCATENATE($B161,AS$2,"multi"),'III-SUB'!$V$3:$W$633,2,0)),0,VLOOKUP(CONCATENATE($B161,AS$2,"multi"),'III-SUB'!$V$3:$W$633,2,0))</f>
        <v>0</v>
      </c>
      <c r="AT161" s="11">
        <f>IF(ISNA(VLOOKUP(CONCATENATE($B161,AT$2,"multi"),'III-SUB'!$V$3:$W$633,2,0)),0,VLOOKUP(CONCATENATE($B161,AT$2,"multi"),'III-SUB'!$V$3:$W$633,2,0))</f>
        <v>0</v>
      </c>
      <c r="AU161" s="11">
        <f>IF(ISNA(VLOOKUP(CONCATENATE($B161,AU$2,"multi"),'III-SUB'!$V$3:$W$633,2,0)),0,VLOOKUP(CONCATENATE($B161,AU$2,"multi"),'III-SUB'!$V$3:$W$633,2,0))</f>
        <v>0</v>
      </c>
      <c r="AV161" s="11">
        <f>IF(ISNA(VLOOKUP(CONCATENATE($B161,AV$2,"multi"),'III-SUB'!$V$3:$W$633,2,0)),0,VLOOKUP(CONCATENATE($B161,AV$2,"multi"),'III-SUB'!$V$3:$W$633,2,0))</f>
        <v>0</v>
      </c>
      <c r="AW161" s="11">
        <f>IF(ISNA(VLOOKUP(CONCATENATE($B161,AW$2,"multi"),'III-SUB'!$V$3:$W$633,2,0)),0,VLOOKUP(CONCATENATE($B161,AW$2,"multi"),'III-SUB'!$V$3:$W$633,2,0))</f>
        <v>0</v>
      </c>
      <c r="AX161" s="11">
        <f>IF(ISNA(VLOOKUP(CONCATENATE($B161,AX$2,"multi"),'III-SUB'!$V$3:$W$633,2,0)),0,VLOOKUP(CONCATENATE($B161,AX$2,"multi"),'III-SUB'!$V$3:$W$633,2,0))</f>
        <v>0</v>
      </c>
      <c r="AY161" s="11">
        <f>IF(ISNA(VLOOKUP(CONCATENATE($B161,AY$2,"multi"),'III-SUB'!$V$3:$W$633,2,0)),0,VLOOKUP(CONCATENATE($B161,AY$2,"multi"),'III-SUB'!$V$3:$W$633,2,0))</f>
        <v>0</v>
      </c>
      <c r="AZ161" s="11">
        <f>IF(ISNA(VLOOKUP(CONCATENATE($B161,AZ$2,"multi"),'III-SUB'!$V$3:$W$633,2,0)),0,VLOOKUP(CONCATENATE($B161,AZ$2,"multi"),'III-SUB'!$V$3:$W$633,2,0))</f>
        <v>0</v>
      </c>
      <c r="BA161" s="11">
        <f>IF(ISNA(VLOOKUP(CONCATENATE($B161,BA$2,"multi"),'III-SUB'!$V$3:$W$633,2,0)),0,VLOOKUP(CONCATENATE($B161,BA$2,"multi"),'III-SUB'!$V$3:$W$633,2,0))</f>
        <v>0</v>
      </c>
      <c r="BB161" s="11">
        <f>IF(ISNA(VLOOKUP(CONCATENATE($B161,BB$2,"multi"),'III-SUB'!$V$3:$W$633,2,0)),0,VLOOKUP(CONCATENATE($B161,BB$2,"multi"),'III-SUB'!$V$3:$W$633,2,0))</f>
        <v>0</v>
      </c>
      <c r="BC161" s="11">
        <f>IF(ISNA(VLOOKUP(CONCATENATE($B161,BC$2,"multi"),'III-SUB'!$V$3:$W$633,2,0)),0,VLOOKUP(CONCATENATE($B161,BC$2,"multi"),'III-SUB'!$V$3:$W$633,2,0))</f>
        <v>0</v>
      </c>
      <c r="BD161" s="11">
        <f>SUM(AQ161:BC161)</f>
        <v>0</v>
      </c>
      <c r="BE161" s="11">
        <f>IF(ISNA(VLOOKUP(CONCATENATE($B161,AQ$2,"multi"),VHF!$V$3:$W$627,2,0)),0,VLOOKUP(CONCATENATE($B161,AQ$2,"multi"),VHF!$V$3:$W$627,2,0))</f>
        <v>0</v>
      </c>
      <c r="BF161" s="11">
        <f>IF(ISNA(VLOOKUP(CONCATENATE($B161,BF$2,"multi"),UHF!$V$3:$W$612,2,0)),0,VLOOKUP(CONCATENATE($B161,BF$2,"multi"),UHF!$V$3:$W$612,2,0))</f>
        <v>0</v>
      </c>
      <c r="BG161" s="11">
        <f>IF(ISNA(VLOOKUP(CONCATENATE($B161,BG$2,"multi"),UHF!$V$3:$W$612,2,0)),0,VLOOKUP(CONCATENATE($B161,BG$2,"multi"),UHF!$V$3:$W$612,2,0))</f>
        <v>0</v>
      </c>
      <c r="BH161" s="11">
        <f>IF(ISNA(VLOOKUP(CONCATENATE($B161,BH$2,"multi"),UHF!$V$3:$W$612,2,0)),0,VLOOKUP(CONCATENATE($B161,BH$2,"multi"),UHF!$V$3:$W$612,2,0))</f>
        <v>0</v>
      </c>
      <c r="BI161" s="11">
        <f>IF(ISNA(VLOOKUP(CONCATENATE($B161,BI$2,"multi"),UHF!$V$3:$W$612,2,0)),0,VLOOKUP(CONCATENATE($B161,BI$2,"multi"),UHF!$V$3:$W$612,2,0))</f>
        <v>0</v>
      </c>
      <c r="BJ161" s="11">
        <f>IF(ISNA(VLOOKUP(CONCATENATE($B161,BJ$2,"multi"),UHF!$V$3:$W$612,2,0)),0,VLOOKUP(CONCATENATE($B161,BJ$2,"multi"),UHF!$V$3:$W$612,2,0))</f>
        <v>0</v>
      </c>
      <c r="BK161" s="11">
        <f>IF(ISNA(VLOOKUP(CONCATENATE($B161,BK$2,"multi"),UHF!$V$3:$W$612,2,0)),0,VLOOKUP(CONCATENATE($B161,BK$2,"multi"),UHF!$V$3:$W$612,2,0))</f>
        <v>0</v>
      </c>
      <c r="BL161" s="11">
        <f>IF(ISNA(VLOOKUP(CONCATENATE($B161,BL$2,"multi"),UHF!$V$3:$W$612,2,0)),0,VLOOKUP(CONCATENATE($B161,BL$2,"multi"),UHF!$V$3:$W$612,2,0))</f>
        <v>0</v>
      </c>
      <c r="BM161" s="11">
        <f>IF(ISNA(VLOOKUP(CONCATENATE($B161,BM$2,"multi"),UHF!$V$3:$W$612,2,0)),0,VLOOKUP(CONCATENATE($B161,BM$2,"multi"),UHF!$V$3:$W$612,2,0))</f>
        <v>0</v>
      </c>
      <c r="BN161" s="11">
        <f>IF(ISNA(VLOOKUP(CONCATENATE($B161,BN$2,"multi"),UHF!$V$3:$W$612,2,0)),0,VLOOKUP(CONCATENATE($B161,BN$2,"multi"),UHF!$V$3:$W$612,2,0))</f>
        <v>0</v>
      </c>
      <c r="BO161" s="11">
        <f>IF(ISNA(VLOOKUP(CONCATENATE($B161,BO$2,"multi"),UHF!$V$3:$W$612,2,0)),0,VLOOKUP(CONCATENATE($B161,BO$2,"multi"),UHF!$V$3:$W$612,2,0))</f>
        <v>0</v>
      </c>
      <c r="BP161" s="11">
        <f>IF(ISNA(VLOOKUP(CONCATENATE($B161,BP$2,"multi"),UHF!$V$3:$W$612,2,0)),0,VLOOKUP(CONCATENATE($B161,BP$2,"multi"),UHF!$V$3:$W$612,2,0))</f>
        <v>0</v>
      </c>
      <c r="BQ161" s="11">
        <f>IF(ISNA(VLOOKUP(CONCATENATE($B161,BQ$2,"multi"),UHF!$V$3:$W$612,2,0)),0,VLOOKUP(CONCATENATE($B161,BQ$2,"multi"),UHF!$V$3:$W$612,2,0))</f>
        <v>0</v>
      </c>
      <c r="BR161" s="11">
        <f>SUM(BF161:BQ161)</f>
        <v>0</v>
      </c>
      <c r="BS161" s="11">
        <f>IF(ISNA(VLOOKUP(CONCATENATE($B161,BS$2,"multi"),'A1'!$V$3:$W$612,2,0)),0,VLOOKUP(CONCATENATE($B161,BS$2,"multi"),'A1'!$V$3:$W$612,2,0))</f>
        <v>0</v>
      </c>
    </row>
    <row r="162" spans="2:71" x14ac:dyDescent="0.2">
      <c r="B162" s="8">
        <f>'Seznam-MO'!A162</f>
        <v>0</v>
      </c>
      <c r="C162" s="11">
        <f>IF(ISNA(VLOOKUP(CONCATENATE($B162,C$2,"multi"),'I-SUB'!$V$3:$W$624,2,0)),0,VLOOKUP(CONCATENATE($B162,C$2,"multi"),'I-SUB'!$V$3:$W$624,2,0))</f>
        <v>0</v>
      </c>
      <c r="D162" s="11">
        <f>IF(ISNA(VLOOKUP(CONCATENATE($B162,D$2,"multi"),'I-SUB'!$V$3:$W$624,2,0)),0,VLOOKUP(CONCATENATE($B162,D$2,"multi"),'I-SUB'!$V$3:$W$624,2,0))</f>
        <v>0</v>
      </c>
      <c r="E162" s="11">
        <f>IF(ISNA(VLOOKUP(CONCATENATE($B162,E$2,"multi"),'I-SUB'!$V$3:$W$624,2,0)),0,VLOOKUP(CONCATENATE($B162,E$2,"multi"),'I-SUB'!$V$3:$W$624,2,0))</f>
        <v>0</v>
      </c>
      <c r="F162" s="11">
        <f>IF(ISNA(VLOOKUP(CONCATENATE($B162,F$2,"multi"),'I-SUB'!$V$3:$W$624,2,0)),0,VLOOKUP(CONCATENATE($B162,F$2,"multi"),'I-SUB'!$V$3:$W$624,2,0))</f>
        <v>0</v>
      </c>
      <c r="G162" s="11">
        <f>IF(ISNA(VLOOKUP(CONCATENATE($B162,G$2,"multi"),'I-SUB'!$V$3:$W$624,2,0)),0,VLOOKUP(CONCATENATE($B162,G$2,"multi"),'I-SUB'!$V$3:$W$624,2,0))</f>
        <v>0</v>
      </c>
      <c r="H162" s="11">
        <f>IF(ISNA(VLOOKUP(CONCATENATE($B162,H$2,"multi"),'I-SUB'!$V$3:$W$624,2,0)),0,VLOOKUP(CONCATENATE($B162,H$2,"multi"),'I-SUB'!$V$3:$W$624,2,0))</f>
        <v>0</v>
      </c>
      <c r="I162" s="11">
        <f>IF(ISNA(VLOOKUP(CONCATENATE($B162,I$2,"multi"),'I-SUB'!$V$3:$W$624,2,0)),0,VLOOKUP(CONCATENATE($B162,I$2,"multi"),'I-SUB'!$V$3:$W$624,2,0))</f>
        <v>0</v>
      </c>
      <c r="J162" s="11">
        <f>IF(ISNA(VLOOKUP(CONCATENATE($B162,J$2,"multi"),'I-SUB'!$V$3:$W$624,2,0)),0,VLOOKUP(CONCATENATE($B162,J$2,"multi"),'I-SUB'!$V$3:$W$624,2,0))</f>
        <v>0</v>
      </c>
      <c r="K162" s="11">
        <f>IF(ISNA(VLOOKUP(CONCATENATE($B162,K$2,"multi"),'I-SUB'!$V$3:$W$624,2,0)),0,VLOOKUP(CONCATENATE($B162,K$2,"multi"),'I-SUB'!$V$3:$W$624,2,0))</f>
        <v>0</v>
      </c>
      <c r="L162" s="11">
        <f>IF(ISNA(VLOOKUP(CONCATENATE($B162,L$2,"multi"),'I-SUB'!$V$3:$W$624,2,0)),0,VLOOKUP(CONCATENATE($B162,L$2,"multi"),'I-SUB'!$V$3:$W$624,2,0))</f>
        <v>0</v>
      </c>
      <c r="M162" s="11">
        <f>IF(ISNA(VLOOKUP(CONCATENATE($B162,M$2,"multi"),'I-SUB'!$V$3:$W$624,2,0)),0,VLOOKUP(CONCATENATE($B162,M$2,"multi"),'I-SUB'!$V$3:$W$624,2,0))</f>
        <v>0</v>
      </c>
      <c r="N162" s="11">
        <f>IF(ISNA(VLOOKUP(CONCATENATE($B162,N$2,"multi"),'I-SUB'!$V$3:$W$624,2,0)),0,VLOOKUP(CONCATENATE($B162,N$2,"multi"),'I-SUB'!$V$3:$W$624,2,0))</f>
        <v>0</v>
      </c>
      <c r="O162" s="11">
        <f>IF(ISNA(VLOOKUP(CONCATENATE($B162,O$2,"multi"),'I-SUB'!$V$3:$W$624,2,0)),0,VLOOKUP(CONCATENATE($B162,O$2,"multi"),'I-SUB'!$V$3:$W$624,2,0))</f>
        <v>0</v>
      </c>
      <c r="P162" s="11">
        <f>SUM(C162:O162)</f>
        <v>0</v>
      </c>
      <c r="Q162" s="11">
        <f>IF(ISNA(VLOOKUP(CONCATENATE($B162,Q$2,"multi"),'II-SUB'!$V$3:$W$630,2,0)),0,VLOOKUP(CONCATENATE($B162,Q$2,"multi"),'II-SUB'!$V$3:$W$630,2,0))</f>
        <v>0</v>
      </c>
      <c r="R162" s="11">
        <f>IF(ISNA(VLOOKUP(CONCATENATE($B162,R$2,"multi"),'II-SUB'!$V$3:$W$630,2,0)),0,VLOOKUP(CONCATENATE($B162,R$2,"multi"),'II-SUB'!$V$3:$W$630,2,0))</f>
        <v>0</v>
      </c>
      <c r="S162" s="11">
        <f>IF(ISNA(VLOOKUP(CONCATENATE($B162,S$2,"multi"),'II-SUB'!$V$3:$W$630,2,0)),0,VLOOKUP(CONCATENATE($B162,S$2,"multi"),'II-SUB'!$V$3:$W$630,2,0))</f>
        <v>0</v>
      </c>
      <c r="T162" s="11">
        <f>IF(ISNA(VLOOKUP(CONCATENATE($B162,T$2,"multi"),'II-SUB'!$V$3:$W$630,2,0)),0,VLOOKUP(CONCATENATE($B162,T$2,"multi"),'II-SUB'!$V$3:$W$630,2,0))</f>
        <v>0</v>
      </c>
      <c r="U162" s="11">
        <f>IF(ISNA(VLOOKUP(CONCATENATE($B162,U$2,"multi"),'II-SUB'!$V$3:$W$630,2,0)),0,VLOOKUP(CONCATENATE($B162,U$2,"multi"),'II-SUB'!$V$3:$W$630,2,0))</f>
        <v>0</v>
      </c>
      <c r="V162" s="11">
        <f>IF(ISNA(VLOOKUP(CONCATENATE($B162,V$2,"multi"),'II-SUB'!$V$3:$W$630,2,0)),0,VLOOKUP(CONCATENATE($B162,V$2,"multi"),'II-SUB'!$V$3:$W$630,2,0))</f>
        <v>0</v>
      </c>
      <c r="W162" s="11">
        <f>IF(ISNA(VLOOKUP(CONCATENATE($B162,W$2,"multi"),'II-SUB'!$V$3:$W$630,2,0)),0,VLOOKUP(CONCATENATE($B162,W$2,"multi"),'II-SUB'!$V$3:$W$630,2,0))</f>
        <v>0</v>
      </c>
      <c r="X162" s="11">
        <f>IF(ISNA(VLOOKUP(CONCATENATE($B162,X$2,"multi"),'II-SUB'!$V$3:$W$630,2,0)),0,VLOOKUP(CONCATENATE($B162,X$2,"multi"),'II-SUB'!$V$3:$W$630,2,0))</f>
        <v>0</v>
      </c>
      <c r="Y162" s="11">
        <f>IF(ISNA(VLOOKUP(CONCATENATE($B162,Y$2,"multi"),'II-SUB'!$V$3:$W$630,2,0)),0,VLOOKUP(CONCATENATE($B162,Y$2,"multi"),'II-SUB'!$V$3:$W$630,2,0))</f>
        <v>0</v>
      </c>
      <c r="Z162" s="11">
        <f>IF(ISNA(VLOOKUP(CONCATENATE($B162,Z$2,"multi"),'II-SUB'!$V$3:$W$630,2,0)),0,VLOOKUP(CONCATENATE($B162,Z$2,"multi"),'II-SUB'!$V$3:$W$630,2,0))</f>
        <v>0</v>
      </c>
      <c r="AA162" s="11">
        <f>IF(ISNA(VLOOKUP(CONCATENATE($B162,AA$2,"multi"),'II-SUB'!$V$3:$W$630,2,0)),0,VLOOKUP(CONCATENATE($B162,AA$2,"multi"),'II-SUB'!$V$3:$W$630,2,0))</f>
        <v>0</v>
      </c>
      <c r="AB162" s="11">
        <f>IF(ISNA(VLOOKUP(CONCATENATE($B162,AB$2,"multi"),'II-SUB'!$V$3:$W$630,2,0)),0,VLOOKUP(CONCATENATE($B162,AB$2,"multi"),'II-SUB'!$V$3:$W$630,2,0))</f>
        <v>0</v>
      </c>
      <c r="AC162" s="11">
        <f>IF(ISNA(VLOOKUP(CONCATENATE($B162,AC$2,"multi"),'II-SUB'!$V$3:$W$630,2,0)),0,VLOOKUP(CONCATENATE($B162,AC$2,"multi"),'II-SUB'!$V$3:$W$630,2,0))</f>
        <v>0</v>
      </c>
      <c r="AD162" s="11">
        <f>SUM(Q162:AC162)</f>
        <v>0</v>
      </c>
      <c r="AE162" s="11">
        <f>IF(ISNA(VLOOKUP(CONCATENATE($B162,AE$2,"multi"),MW!$V$3:$W$600,2,0)),0,VLOOKUP(CONCATENATE($B162,AE$2,"multi"),MW!$V$3:$W$600,2,0))</f>
        <v>0</v>
      </c>
      <c r="AF162" s="11">
        <f>IF(ISNA(VLOOKUP(CONCATENATE($B162,AF$2,"multi"),MW!$V$3:$W$600,2,0)),0,VLOOKUP(CONCATENATE($B162,AF$2,"multi"),MW!$V$3:$W$600,2,0))</f>
        <v>0</v>
      </c>
      <c r="AG162" s="11">
        <f>IF(ISNA(VLOOKUP(CONCATENATE($B162,AG$2,"multi"),MW!$V$3:$W$600,2,0)),0,VLOOKUP(CONCATENATE($B162,AG$2,"multi"),MW!$V$3:$W$600,2,0))</f>
        <v>0</v>
      </c>
      <c r="AH162" s="11">
        <f>IF(ISNA(VLOOKUP(CONCATENATE($B162,AH$2,"multi"),MW!$V$3:$W$600,2,0)),0,VLOOKUP(CONCATENATE($B162,AH$2,"multi"),MW!$V$3:$W$600,2,0))</f>
        <v>0</v>
      </c>
      <c r="AI162" s="11">
        <f>IF(ISNA(VLOOKUP(CONCATENATE($B162,AI$2,"multi"),MW!$V$3:$W$600,2,0)),0,VLOOKUP(CONCATENATE($B162,AI$2,"multi"),MW!$V$3:$W$600,2,0))</f>
        <v>0</v>
      </c>
      <c r="AJ162" s="11">
        <f>IF(ISNA(VLOOKUP(CONCATENATE($B162,AJ$2,"multi"),MW!$V$3:$W$600,2,0)),0,VLOOKUP(CONCATENATE($B162,AJ$2,"multi"),MW!$V$3:$W$600,2,0))</f>
        <v>0</v>
      </c>
      <c r="AK162" s="11">
        <f>IF(ISNA(VLOOKUP(CONCATENATE($B162,AK$2,"multi"),MW!$V$3:$W$600,2,0)),0,VLOOKUP(CONCATENATE($B162,AK$2,"multi"),MW!$V$3:$W$600,2,0))</f>
        <v>0</v>
      </c>
      <c r="AL162" s="11">
        <f>IF(ISNA(VLOOKUP(CONCATENATE($B162,AL$2,"multi"),MW!$V$3:$W$600,2,0)),0,VLOOKUP(CONCATENATE($B162,AL$2,"multi"),MW!$V$3:$W$600,2,0))</f>
        <v>0</v>
      </c>
      <c r="AM162" s="11">
        <f>IF(ISNA(VLOOKUP(CONCATENATE($B162,AM$2,"multi"),MW!$V$3:$W$600,2,0)),0,VLOOKUP(CONCATENATE($B162,AM$2,"multi"),MW!$V$3:$W$600,2,0))</f>
        <v>0</v>
      </c>
      <c r="AN162" s="11">
        <f>IF(ISNA(VLOOKUP(CONCATENATE($B162,AN$2,"multi"),MW!$V$3:$W$600,2,0)),0,VLOOKUP(CONCATENATE($B162,AN$2,"multi"),MW!$V$3:$W$600,2,0))</f>
        <v>0</v>
      </c>
      <c r="AO162" s="11">
        <f>IF(ISNA(VLOOKUP(CONCATENATE($B162,AO$2,"multi"),MW!$V$3:$W$600,2,0)),0,VLOOKUP(CONCATENATE($B162,AO$2,"multi"),MW!$V$3:$W$600,2,0))</f>
        <v>0</v>
      </c>
      <c r="AP162" s="11">
        <f>SUM(AE162:AO162)</f>
        <v>0</v>
      </c>
      <c r="AQ162" s="11">
        <f>IF(ISNA(VLOOKUP(CONCATENATE($B162,AQ$2,"multi"),'III-SUB'!$V$3:$W$633,2,0)),0,VLOOKUP(CONCATENATE($B162,AQ$2,"multi"),'III-SUB'!$V$3:$W$633,2,0))</f>
        <v>0</v>
      </c>
      <c r="AR162" s="11">
        <f>IF(ISNA(VLOOKUP(CONCATENATE($B162,AR$2,"multi"),'III-SUB'!$V$3:$W$633,2,0)),0,VLOOKUP(CONCATENATE($B162,AR$2,"multi"),'III-SUB'!$V$3:$W$633,2,0))</f>
        <v>0</v>
      </c>
      <c r="AS162" s="11">
        <f>IF(ISNA(VLOOKUP(CONCATENATE($B162,AS$2,"multi"),'III-SUB'!$V$3:$W$633,2,0)),0,VLOOKUP(CONCATENATE($B162,AS$2,"multi"),'III-SUB'!$V$3:$W$633,2,0))</f>
        <v>0</v>
      </c>
      <c r="AT162" s="11">
        <f>IF(ISNA(VLOOKUP(CONCATENATE($B162,AT$2,"multi"),'III-SUB'!$V$3:$W$633,2,0)),0,VLOOKUP(CONCATENATE($B162,AT$2,"multi"),'III-SUB'!$V$3:$W$633,2,0))</f>
        <v>0</v>
      </c>
      <c r="AU162" s="11">
        <f>IF(ISNA(VLOOKUP(CONCATENATE($B162,AU$2,"multi"),'III-SUB'!$V$3:$W$633,2,0)),0,VLOOKUP(CONCATENATE($B162,AU$2,"multi"),'III-SUB'!$V$3:$W$633,2,0))</f>
        <v>0</v>
      </c>
      <c r="AV162" s="11">
        <f>IF(ISNA(VLOOKUP(CONCATENATE($B162,AV$2,"multi"),'III-SUB'!$V$3:$W$633,2,0)),0,VLOOKUP(CONCATENATE($B162,AV$2,"multi"),'III-SUB'!$V$3:$W$633,2,0))</f>
        <v>0</v>
      </c>
      <c r="AW162" s="11">
        <f>IF(ISNA(VLOOKUP(CONCATENATE($B162,AW$2,"multi"),'III-SUB'!$V$3:$W$633,2,0)),0,VLOOKUP(CONCATENATE($B162,AW$2,"multi"),'III-SUB'!$V$3:$W$633,2,0))</f>
        <v>0</v>
      </c>
      <c r="AX162" s="11">
        <f>IF(ISNA(VLOOKUP(CONCATENATE($B162,AX$2,"multi"),'III-SUB'!$V$3:$W$633,2,0)),0,VLOOKUP(CONCATENATE($B162,AX$2,"multi"),'III-SUB'!$V$3:$W$633,2,0))</f>
        <v>0</v>
      </c>
      <c r="AY162" s="11">
        <f>IF(ISNA(VLOOKUP(CONCATENATE($B162,AY$2,"multi"),'III-SUB'!$V$3:$W$633,2,0)),0,VLOOKUP(CONCATENATE($B162,AY$2,"multi"),'III-SUB'!$V$3:$W$633,2,0))</f>
        <v>0</v>
      </c>
      <c r="AZ162" s="11">
        <f>IF(ISNA(VLOOKUP(CONCATENATE($B162,AZ$2,"multi"),'III-SUB'!$V$3:$W$633,2,0)),0,VLOOKUP(CONCATENATE($B162,AZ$2,"multi"),'III-SUB'!$V$3:$W$633,2,0))</f>
        <v>0</v>
      </c>
      <c r="BA162" s="11">
        <f>IF(ISNA(VLOOKUP(CONCATENATE($B162,BA$2,"multi"),'III-SUB'!$V$3:$W$633,2,0)),0,VLOOKUP(CONCATENATE($B162,BA$2,"multi"),'III-SUB'!$V$3:$W$633,2,0))</f>
        <v>0</v>
      </c>
      <c r="BB162" s="11">
        <f>IF(ISNA(VLOOKUP(CONCATENATE($B162,BB$2,"multi"),'III-SUB'!$V$3:$W$633,2,0)),0,VLOOKUP(CONCATENATE($B162,BB$2,"multi"),'III-SUB'!$V$3:$W$633,2,0))</f>
        <v>0</v>
      </c>
      <c r="BC162" s="11">
        <f>IF(ISNA(VLOOKUP(CONCATENATE($B162,BC$2,"multi"),'III-SUB'!$V$3:$W$633,2,0)),0,VLOOKUP(CONCATENATE($B162,BC$2,"multi"),'III-SUB'!$V$3:$W$633,2,0))</f>
        <v>0</v>
      </c>
      <c r="BD162" s="11">
        <f>SUM(AQ162:BC162)</f>
        <v>0</v>
      </c>
      <c r="BE162" s="11">
        <f>IF(ISNA(VLOOKUP(CONCATENATE($B162,AQ$2,"multi"),VHF!$V$3:$W$627,2,0)),0,VLOOKUP(CONCATENATE($B162,AQ$2,"multi"),VHF!$V$3:$W$627,2,0))</f>
        <v>0</v>
      </c>
      <c r="BF162" s="11">
        <f>IF(ISNA(VLOOKUP(CONCATENATE($B162,BF$2,"multi"),UHF!$V$3:$W$612,2,0)),0,VLOOKUP(CONCATENATE($B162,BF$2,"multi"),UHF!$V$3:$W$612,2,0))</f>
        <v>0</v>
      </c>
      <c r="BG162" s="11">
        <f>IF(ISNA(VLOOKUP(CONCATENATE($B162,BG$2,"multi"),UHF!$V$3:$W$612,2,0)),0,VLOOKUP(CONCATENATE($B162,BG$2,"multi"),UHF!$V$3:$W$612,2,0))</f>
        <v>0</v>
      </c>
      <c r="BH162" s="11">
        <f>IF(ISNA(VLOOKUP(CONCATENATE($B162,BH$2,"multi"),UHF!$V$3:$W$612,2,0)),0,VLOOKUP(CONCATENATE($B162,BH$2,"multi"),UHF!$V$3:$W$612,2,0))</f>
        <v>0</v>
      </c>
      <c r="BI162" s="11">
        <f>IF(ISNA(VLOOKUP(CONCATENATE($B162,BI$2,"multi"),UHF!$V$3:$W$612,2,0)),0,VLOOKUP(CONCATENATE($B162,BI$2,"multi"),UHF!$V$3:$W$612,2,0))</f>
        <v>0</v>
      </c>
      <c r="BJ162" s="11">
        <f>IF(ISNA(VLOOKUP(CONCATENATE($B162,BJ$2,"multi"),UHF!$V$3:$W$612,2,0)),0,VLOOKUP(CONCATENATE($B162,BJ$2,"multi"),UHF!$V$3:$W$612,2,0))</f>
        <v>0</v>
      </c>
      <c r="BK162" s="11">
        <f>IF(ISNA(VLOOKUP(CONCATENATE($B162,BK$2,"multi"),UHF!$V$3:$W$612,2,0)),0,VLOOKUP(CONCATENATE($B162,BK$2,"multi"),UHF!$V$3:$W$612,2,0))</f>
        <v>0</v>
      </c>
      <c r="BL162" s="11">
        <f>IF(ISNA(VLOOKUP(CONCATENATE($B162,BL$2,"multi"),UHF!$V$3:$W$612,2,0)),0,VLOOKUP(CONCATENATE($B162,BL$2,"multi"),UHF!$V$3:$W$612,2,0))</f>
        <v>0</v>
      </c>
      <c r="BM162" s="11">
        <f>IF(ISNA(VLOOKUP(CONCATENATE($B162,BM$2,"multi"),UHF!$V$3:$W$612,2,0)),0,VLOOKUP(CONCATENATE($B162,BM$2,"multi"),UHF!$V$3:$W$612,2,0))</f>
        <v>0</v>
      </c>
      <c r="BN162" s="11">
        <f>IF(ISNA(VLOOKUP(CONCATENATE($B162,BN$2,"multi"),UHF!$V$3:$W$612,2,0)),0,VLOOKUP(CONCATENATE($B162,BN$2,"multi"),UHF!$V$3:$W$612,2,0))</f>
        <v>0</v>
      </c>
      <c r="BO162" s="11">
        <f>IF(ISNA(VLOOKUP(CONCATENATE($B162,BO$2,"multi"),UHF!$V$3:$W$612,2,0)),0,VLOOKUP(CONCATENATE($B162,BO$2,"multi"),UHF!$V$3:$W$612,2,0))</f>
        <v>0</v>
      </c>
      <c r="BP162" s="11">
        <f>IF(ISNA(VLOOKUP(CONCATENATE($B162,BP$2,"multi"),UHF!$V$3:$W$612,2,0)),0,VLOOKUP(CONCATENATE($B162,BP$2,"multi"),UHF!$V$3:$W$612,2,0))</f>
        <v>0</v>
      </c>
      <c r="BQ162" s="11">
        <f>IF(ISNA(VLOOKUP(CONCATENATE($B162,BQ$2,"multi"),UHF!$V$3:$W$612,2,0)),0,VLOOKUP(CONCATENATE($B162,BQ$2,"multi"),UHF!$V$3:$W$612,2,0))</f>
        <v>0</v>
      </c>
      <c r="BR162" s="11">
        <f>SUM(BF162:BQ162)</f>
        <v>0</v>
      </c>
      <c r="BS162" s="11">
        <f>IF(ISNA(VLOOKUP(CONCATENATE($B162,BS$2,"multi"),'A1'!$V$3:$W$612,2,0)),0,VLOOKUP(CONCATENATE($B162,BS$2,"multi"),'A1'!$V$3:$W$612,2,0))</f>
        <v>0</v>
      </c>
    </row>
    <row r="163" spans="2:71" x14ac:dyDescent="0.2">
      <c r="B163" s="8">
        <f>'Seznam-MO'!A163</f>
        <v>0</v>
      </c>
      <c r="C163" s="11">
        <f>IF(ISNA(VLOOKUP(CONCATENATE($B163,C$2,"multi"),'I-SUB'!$V$3:$W$624,2,0)),0,VLOOKUP(CONCATENATE($B163,C$2,"multi"),'I-SUB'!$V$3:$W$624,2,0))</f>
        <v>0</v>
      </c>
      <c r="D163" s="11">
        <f>IF(ISNA(VLOOKUP(CONCATENATE($B163,D$2,"multi"),'I-SUB'!$V$3:$W$624,2,0)),0,VLOOKUP(CONCATENATE($B163,D$2,"multi"),'I-SUB'!$V$3:$W$624,2,0))</f>
        <v>0</v>
      </c>
      <c r="E163" s="11">
        <f>IF(ISNA(VLOOKUP(CONCATENATE($B163,E$2,"multi"),'I-SUB'!$V$3:$W$624,2,0)),0,VLOOKUP(CONCATENATE($B163,E$2,"multi"),'I-SUB'!$V$3:$W$624,2,0))</f>
        <v>0</v>
      </c>
      <c r="F163" s="11">
        <f>IF(ISNA(VLOOKUP(CONCATENATE($B163,F$2,"multi"),'I-SUB'!$V$3:$W$624,2,0)),0,VLOOKUP(CONCATENATE($B163,F$2,"multi"),'I-SUB'!$V$3:$W$624,2,0))</f>
        <v>0</v>
      </c>
      <c r="G163" s="11">
        <f>IF(ISNA(VLOOKUP(CONCATENATE($B163,G$2,"multi"),'I-SUB'!$V$3:$W$624,2,0)),0,VLOOKUP(CONCATENATE($B163,G$2,"multi"),'I-SUB'!$V$3:$W$624,2,0))</f>
        <v>0</v>
      </c>
      <c r="H163" s="11">
        <f>IF(ISNA(VLOOKUP(CONCATENATE($B163,H$2,"multi"),'I-SUB'!$V$3:$W$624,2,0)),0,VLOOKUP(CONCATENATE($B163,H$2,"multi"),'I-SUB'!$V$3:$W$624,2,0))</f>
        <v>0</v>
      </c>
      <c r="I163" s="11">
        <f>IF(ISNA(VLOOKUP(CONCATENATE($B163,I$2,"multi"),'I-SUB'!$V$3:$W$624,2,0)),0,VLOOKUP(CONCATENATE($B163,I$2,"multi"),'I-SUB'!$V$3:$W$624,2,0))</f>
        <v>0</v>
      </c>
      <c r="J163" s="11">
        <f>IF(ISNA(VLOOKUP(CONCATENATE($B163,J$2,"multi"),'I-SUB'!$V$3:$W$624,2,0)),0,VLOOKUP(CONCATENATE($B163,J$2,"multi"),'I-SUB'!$V$3:$W$624,2,0))</f>
        <v>0</v>
      </c>
      <c r="K163" s="11">
        <f>IF(ISNA(VLOOKUP(CONCATENATE($B163,K$2,"multi"),'I-SUB'!$V$3:$W$624,2,0)),0,VLOOKUP(CONCATENATE($B163,K$2,"multi"),'I-SUB'!$V$3:$W$624,2,0))</f>
        <v>0</v>
      </c>
      <c r="L163" s="11">
        <f>IF(ISNA(VLOOKUP(CONCATENATE($B163,L$2,"multi"),'I-SUB'!$V$3:$W$624,2,0)),0,VLOOKUP(CONCATENATE($B163,L$2,"multi"),'I-SUB'!$V$3:$W$624,2,0))</f>
        <v>0</v>
      </c>
      <c r="M163" s="11">
        <f>IF(ISNA(VLOOKUP(CONCATENATE($B163,M$2,"multi"),'I-SUB'!$V$3:$W$624,2,0)),0,VLOOKUP(CONCATENATE($B163,M$2,"multi"),'I-SUB'!$V$3:$W$624,2,0))</f>
        <v>0</v>
      </c>
      <c r="N163" s="11">
        <f>IF(ISNA(VLOOKUP(CONCATENATE($B163,N$2,"multi"),'I-SUB'!$V$3:$W$624,2,0)),0,VLOOKUP(CONCATENATE($B163,N$2,"multi"),'I-SUB'!$V$3:$W$624,2,0))</f>
        <v>0</v>
      </c>
      <c r="O163" s="11">
        <f>IF(ISNA(VLOOKUP(CONCATENATE($B163,O$2,"multi"),'I-SUB'!$V$3:$W$624,2,0)),0,VLOOKUP(CONCATENATE($B163,O$2,"multi"),'I-SUB'!$V$3:$W$624,2,0))</f>
        <v>0</v>
      </c>
      <c r="P163" s="11">
        <f>SUM(C163:O163)</f>
        <v>0</v>
      </c>
      <c r="Q163" s="11">
        <f>IF(ISNA(VLOOKUP(CONCATENATE($B163,Q$2,"multi"),'II-SUB'!$V$3:$W$630,2,0)),0,VLOOKUP(CONCATENATE($B163,Q$2,"multi"),'II-SUB'!$V$3:$W$630,2,0))</f>
        <v>0</v>
      </c>
      <c r="R163" s="11">
        <f>IF(ISNA(VLOOKUP(CONCATENATE($B163,R$2,"multi"),'II-SUB'!$V$3:$W$630,2,0)),0,VLOOKUP(CONCATENATE($B163,R$2,"multi"),'II-SUB'!$V$3:$W$630,2,0))</f>
        <v>0</v>
      </c>
      <c r="S163" s="11">
        <f>IF(ISNA(VLOOKUP(CONCATENATE($B163,S$2,"multi"),'II-SUB'!$V$3:$W$630,2,0)),0,VLOOKUP(CONCATENATE($B163,S$2,"multi"),'II-SUB'!$V$3:$W$630,2,0))</f>
        <v>0</v>
      </c>
      <c r="T163" s="11">
        <f>IF(ISNA(VLOOKUP(CONCATENATE($B163,T$2,"multi"),'II-SUB'!$V$3:$W$630,2,0)),0,VLOOKUP(CONCATENATE($B163,T$2,"multi"),'II-SUB'!$V$3:$W$630,2,0))</f>
        <v>0</v>
      </c>
      <c r="U163" s="11">
        <f>IF(ISNA(VLOOKUP(CONCATENATE($B163,U$2,"multi"),'II-SUB'!$V$3:$W$630,2,0)),0,VLOOKUP(CONCATENATE($B163,U$2,"multi"),'II-SUB'!$V$3:$W$630,2,0))</f>
        <v>0</v>
      </c>
      <c r="V163" s="11">
        <f>IF(ISNA(VLOOKUP(CONCATENATE($B163,V$2,"multi"),'II-SUB'!$V$3:$W$630,2,0)),0,VLOOKUP(CONCATENATE($B163,V$2,"multi"),'II-SUB'!$V$3:$W$630,2,0))</f>
        <v>0</v>
      </c>
      <c r="W163" s="11">
        <f>IF(ISNA(VLOOKUP(CONCATENATE($B163,W$2,"multi"),'II-SUB'!$V$3:$W$630,2,0)),0,VLOOKUP(CONCATENATE($B163,W$2,"multi"),'II-SUB'!$V$3:$W$630,2,0))</f>
        <v>0</v>
      </c>
      <c r="X163" s="11">
        <f>IF(ISNA(VLOOKUP(CONCATENATE($B163,X$2,"multi"),'II-SUB'!$V$3:$W$630,2,0)),0,VLOOKUP(CONCATENATE($B163,X$2,"multi"),'II-SUB'!$V$3:$W$630,2,0))</f>
        <v>0</v>
      </c>
      <c r="Y163" s="11">
        <f>IF(ISNA(VLOOKUP(CONCATENATE($B163,Y$2,"multi"),'II-SUB'!$V$3:$W$630,2,0)),0,VLOOKUP(CONCATENATE($B163,Y$2,"multi"),'II-SUB'!$V$3:$W$630,2,0))</f>
        <v>0</v>
      </c>
      <c r="Z163" s="11">
        <f>IF(ISNA(VLOOKUP(CONCATENATE($B163,Z$2,"multi"),'II-SUB'!$V$3:$W$630,2,0)),0,VLOOKUP(CONCATENATE($B163,Z$2,"multi"),'II-SUB'!$V$3:$W$630,2,0))</f>
        <v>0</v>
      </c>
      <c r="AA163" s="11">
        <f>IF(ISNA(VLOOKUP(CONCATENATE($B163,AA$2,"multi"),'II-SUB'!$V$3:$W$630,2,0)),0,VLOOKUP(CONCATENATE($B163,AA$2,"multi"),'II-SUB'!$V$3:$W$630,2,0))</f>
        <v>0</v>
      </c>
      <c r="AB163" s="11">
        <f>IF(ISNA(VLOOKUP(CONCATENATE($B163,AB$2,"multi"),'II-SUB'!$V$3:$W$630,2,0)),0,VLOOKUP(CONCATENATE($B163,AB$2,"multi"),'II-SUB'!$V$3:$W$630,2,0))</f>
        <v>0</v>
      </c>
      <c r="AC163" s="11">
        <f>IF(ISNA(VLOOKUP(CONCATENATE($B163,AC$2,"multi"),'II-SUB'!$V$3:$W$630,2,0)),0,VLOOKUP(CONCATENATE($B163,AC$2,"multi"),'II-SUB'!$V$3:$W$630,2,0))</f>
        <v>0</v>
      </c>
      <c r="AD163" s="11">
        <f>SUM(Q163:AC163)</f>
        <v>0</v>
      </c>
      <c r="AE163" s="11">
        <f>IF(ISNA(VLOOKUP(CONCATENATE($B163,AE$2,"multi"),MW!$V$3:$W$600,2,0)),0,VLOOKUP(CONCATENATE($B163,AE$2,"multi"),MW!$V$3:$W$600,2,0))</f>
        <v>0</v>
      </c>
      <c r="AF163" s="11">
        <f>IF(ISNA(VLOOKUP(CONCATENATE($B163,AF$2,"multi"),MW!$V$3:$W$600,2,0)),0,VLOOKUP(CONCATENATE($B163,AF$2,"multi"),MW!$V$3:$W$600,2,0))</f>
        <v>0</v>
      </c>
      <c r="AG163" s="11">
        <f>IF(ISNA(VLOOKUP(CONCATENATE($B163,AG$2,"multi"),MW!$V$3:$W$600,2,0)),0,VLOOKUP(CONCATENATE($B163,AG$2,"multi"),MW!$V$3:$W$600,2,0))</f>
        <v>0</v>
      </c>
      <c r="AH163" s="11">
        <f>IF(ISNA(VLOOKUP(CONCATENATE($B163,AH$2,"multi"),MW!$V$3:$W$600,2,0)),0,VLOOKUP(CONCATENATE($B163,AH$2,"multi"),MW!$V$3:$W$600,2,0))</f>
        <v>0</v>
      </c>
      <c r="AI163" s="11">
        <f>IF(ISNA(VLOOKUP(CONCATENATE($B163,AI$2,"multi"),MW!$V$3:$W$600,2,0)),0,VLOOKUP(CONCATENATE($B163,AI$2,"multi"),MW!$V$3:$W$600,2,0))</f>
        <v>0</v>
      </c>
      <c r="AJ163" s="11">
        <f>IF(ISNA(VLOOKUP(CONCATENATE($B163,AJ$2,"multi"),MW!$V$3:$W$600,2,0)),0,VLOOKUP(CONCATENATE($B163,AJ$2,"multi"),MW!$V$3:$W$600,2,0))</f>
        <v>0</v>
      </c>
      <c r="AK163" s="11">
        <f>IF(ISNA(VLOOKUP(CONCATENATE($B163,AK$2,"multi"),MW!$V$3:$W$600,2,0)),0,VLOOKUP(CONCATENATE($B163,AK$2,"multi"),MW!$V$3:$W$600,2,0))</f>
        <v>0</v>
      </c>
      <c r="AL163" s="11">
        <f>IF(ISNA(VLOOKUP(CONCATENATE($B163,AL$2,"multi"),MW!$V$3:$W$600,2,0)),0,VLOOKUP(CONCATENATE($B163,AL$2,"multi"),MW!$V$3:$W$600,2,0))</f>
        <v>0</v>
      </c>
      <c r="AM163" s="11">
        <f>IF(ISNA(VLOOKUP(CONCATENATE($B163,AM$2,"multi"),MW!$V$3:$W$600,2,0)),0,VLOOKUP(CONCATENATE($B163,AM$2,"multi"),MW!$V$3:$W$600,2,0))</f>
        <v>0</v>
      </c>
      <c r="AN163" s="11">
        <f>IF(ISNA(VLOOKUP(CONCATENATE($B163,AN$2,"multi"),MW!$V$3:$W$600,2,0)),0,VLOOKUP(CONCATENATE($B163,AN$2,"multi"),MW!$V$3:$W$600,2,0))</f>
        <v>0</v>
      </c>
      <c r="AO163" s="11">
        <f>IF(ISNA(VLOOKUP(CONCATENATE($B163,AO$2,"multi"),MW!$V$3:$W$600,2,0)),0,VLOOKUP(CONCATENATE($B163,AO$2,"multi"),MW!$V$3:$W$600,2,0))</f>
        <v>0</v>
      </c>
      <c r="AP163" s="11">
        <f>SUM(AE163:AO163)</f>
        <v>0</v>
      </c>
      <c r="AQ163" s="11">
        <f>IF(ISNA(VLOOKUP(CONCATENATE($B163,AQ$2,"multi"),'III-SUB'!$V$3:$W$633,2,0)),0,VLOOKUP(CONCATENATE($B163,AQ$2,"multi"),'III-SUB'!$V$3:$W$633,2,0))</f>
        <v>0</v>
      </c>
      <c r="AR163" s="11">
        <f>IF(ISNA(VLOOKUP(CONCATENATE($B163,AR$2,"multi"),'III-SUB'!$V$3:$W$633,2,0)),0,VLOOKUP(CONCATENATE($B163,AR$2,"multi"),'III-SUB'!$V$3:$W$633,2,0))</f>
        <v>0</v>
      </c>
      <c r="AS163" s="11">
        <f>IF(ISNA(VLOOKUP(CONCATENATE($B163,AS$2,"multi"),'III-SUB'!$V$3:$W$633,2,0)),0,VLOOKUP(CONCATENATE($B163,AS$2,"multi"),'III-SUB'!$V$3:$W$633,2,0))</f>
        <v>0</v>
      </c>
      <c r="AT163" s="11">
        <f>IF(ISNA(VLOOKUP(CONCATENATE($B163,AT$2,"multi"),'III-SUB'!$V$3:$W$633,2,0)),0,VLOOKUP(CONCATENATE($B163,AT$2,"multi"),'III-SUB'!$V$3:$W$633,2,0))</f>
        <v>0</v>
      </c>
      <c r="AU163" s="11">
        <f>IF(ISNA(VLOOKUP(CONCATENATE($B163,AU$2,"multi"),'III-SUB'!$V$3:$W$633,2,0)),0,VLOOKUP(CONCATENATE($B163,AU$2,"multi"),'III-SUB'!$V$3:$W$633,2,0))</f>
        <v>0</v>
      </c>
      <c r="AV163" s="11">
        <f>IF(ISNA(VLOOKUP(CONCATENATE($B163,AV$2,"multi"),'III-SUB'!$V$3:$W$633,2,0)),0,VLOOKUP(CONCATENATE($B163,AV$2,"multi"),'III-SUB'!$V$3:$W$633,2,0))</f>
        <v>0</v>
      </c>
      <c r="AW163" s="11">
        <f>IF(ISNA(VLOOKUP(CONCATENATE($B163,AW$2,"multi"),'III-SUB'!$V$3:$W$633,2,0)),0,VLOOKUP(CONCATENATE($B163,AW$2,"multi"),'III-SUB'!$V$3:$W$633,2,0))</f>
        <v>0</v>
      </c>
      <c r="AX163" s="11">
        <f>IF(ISNA(VLOOKUP(CONCATENATE($B163,AX$2,"multi"),'III-SUB'!$V$3:$W$633,2,0)),0,VLOOKUP(CONCATENATE($B163,AX$2,"multi"),'III-SUB'!$V$3:$W$633,2,0))</f>
        <v>0</v>
      </c>
      <c r="AY163" s="11">
        <f>IF(ISNA(VLOOKUP(CONCATENATE($B163,AY$2,"multi"),'III-SUB'!$V$3:$W$633,2,0)),0,VLOOKUP(CONCATENATE($B163,AY$2,"multi"),'III-SUB'!$V$3:$W$633,2,0))</f>
        <v>0</v>
      </c>
      <c r="AZ163" s="11">
        <f>IF(ISNA(VLOOKUP(CONCATENATE($B163,AZ$2,"multi"),'III-SUB'!$V$3:$W$633,2,0)),0,VLOOKUP(CONCATENATE($B163,AZ$2,"multi"),'III-SUB'!$V$3:$W$633,2,0))</f>
        <v>0</v>
      </c>
      <c r="BA163" s="11">
        <f>IF(ISNA(VLOOKUP(CONCATENATE($B163,BA$2,"multi"),'III-SUB'!$V$3:$W$633,2,0)),0,VLOOKUP(CONCATENATE($B163,BA$2,"multi"),'III-SUB'!$V$3:$W$633,2,0))</f>
        <v>0</v>
      </c>
      <c r="BB163" s="11">
        <f>IF(ISNA(VLOOKUP(CONCATENATE($B163,BB$2,"multi"),'III-SUB'!$V$3:$W$633,2,0)),0,VLOOKUP(CONCATENATE($B163,BB$2,"multi"),'III-SUB'!$V$3:$W$633,2,0))</f>
        <v>0</v>
      </c>
      <c r="BC163" s="11">
        <f>IF(ISNA(VLOOKUP(CONCATENATE($B163,BC$2,"multi"),'III-SUB'!$V$3:$W$633,2,0)),0,VLOOKUP(CONCATENATE($B163,BC$2,"multi"),'III-SUB'!$V$3:$W$633,2,0))</f>
        <v>0</v>
      </c>
      <c r="BD163" s="11">
        <f>SUM(AQ163:BC163)</f>
        <v>0</v>
      </c>
      <c r="BE163" s="11">
        <f>IF(ISNA(VLOOKUP(CONCATENATE($B163,AQ$2,"multi"),VHF!$V$3:$W$627,2,0)),0,VLOOKUP(CONCATENATE($B163,AQ$2,"multi"),VHF!$V$3:$W$627,2,0))</f>
        <v>0</v>
      </c>
      <c r="BF163" s="11">
        <f>IF(ISNA(VLOOKUP(CONCATENATE($B163,BF$2,"multi"),UHF!$V$3:$W$612,2,0)),0,VLOOKUP(CONCATENATE($B163,BF$2,"multi"),UHF!$V$3:$W$612,2,0))</f>
        <v>0</v>
      </c>
      <c r="BG163" s="11">
        <f>IF(ISNA(VLOOKUP(CONCATENATE($B163,BG$2,"multi"),UHF!$V$3:$W$612,2,0)),0,VLOOKUP(CONCATENATE($B163,BG$2,"multi"),UHF!$V$3:$W$612,2,0))</f>
        <v>0</v>
      </c>
      <c r="BH163" s="11">
        <f>IF(ISNA(VLOOKUP(CONCATENATE($B163,BH$2,"multi"),UHF!$V$3:$W$612,2,0)),0,VLOOKUP(CONCATENATE($B163,BH$2,"multi"),UHF!$V$3:$W$612,2,0))</f>
        <v>0</v>
      </c>
      <c r="BI163" s="11">
        <f>IF(ISNA(VLOOKUP(CONCATENATE($B163,BI$2,"multi"),UHF!$V$3:$W$612,2,0)),0,VLOOKUP(CONCATENATE($B163,BI$2,"multi"),UHF!$V$3:$W$612,2,0))</f>
        <v>0</v>
      </c>
      <c r="BJ163" s="11">
        <f>IF(ISNA(VLOOKUP(CONCATENATE($B163,BJ$2,"multi"),UHF!$V$3:$W$612,2,0)),0,VLOOKUP(CONCATENATE($B163,BJ$2,"multi"),UHF!$V$3:$W$612,2,0))</f>
        <v>0</v>
      </c>
      <c r="BK163" s="11">
        <f>IF(ISNA(VLOOKUP(CONCATENATE($B163,BK$2,"multi"),UHF!$V$3:$W$612,2,0)),0,VLOOKUP(CONCATENATE($B163,BK$2,"multi"),UHF!$V$3:$W$612,2,0))</f>
        <v>0</v>
      </c>
      <c r="BL163" s="11">
        <f>IF(ISNA(VLOOKUP(CONCATENATE($B163,BL$2,"multi"),UHF!$V$3:$W$612,2,0)),0,VLOOKUP(CONCATENATE($B163,BL$2,"multi"),UHF!$V$3:$W$612,2,0))</f>
        <v>0</v>
      </c>
      <c r="BM163" s="11">
        <f>IF(ISNA(VLOOKUP(CONCATENATE($B163,BM$2,"multi"),UHF!$V$3:$W$612,2,0)),0,VLOOKUP(CONCATENATE($B163,BM$2,"multi"),UHF!$V$3:$W$612,2,0))</f>
        <v>0</v>
      </c>
      <c r="BN163" s="11">
        <f>IF(ISNA(VLOOKUP(CONCATENATE($B163,BN$2,"multi"),UHF!$V$3:$W$612,2,0)),0,VLOOKUP(CONCATENATE($B163,BN$2,"multi"),UHF!$V$3:$W$612,2,0))</f>
        <v>0</v>
      </c>
      <c r="BO163" s="11">
        <f>IF(ISNA(VLOOKUP(CONCATENATE($B163,BO$2,"multi"),UHF!$V$3:$W$612,2,0)),0,VLOOKUP(CONCATENATE($B163,BO$2,"multi"),UHF!$V$3:$W$612,2,0))</f>
        <v>0</v>
      </c>
      <c r="BP163" s="11">
        <f>IF(ISNA(VLOOKUP(CONCATENATE($B163,BP$2,"multi"),UHF!$V$3:$W$612,2,0)),0,VLOOKUP(CONCATENATE($B163,BP$2,"multi"),UHF!$V$3:$W$612,2,0))</f>
        <v>0</v>
      </c>
      <c r="BQ163" s="11">
        <f>IF(ISNA(VLOOKUP(CONCATENATE($B163,BQ$2,"multi"),UHF!$V$3:$W$612,2,0)),0,VLOOKUP(CONCATENATE($B163,BQ$2,"multi"),UHF!$V$3:$W$612,2,0))</f>
        <v>0</v>
      </c>
      <c r="BR163" s="11">
        <f>SUM(BF163:BQ163)</f>
        <v>0</v>
      </c>
      <c r="BS163" s="11">
        <f>IF(ISNA(VLOOKUP(CONCATENATE($B163,BS$2,"multi"),'A1'!$V$3:$W$612,2,0)),0,VLOOKUP(CONCATENATE($B163,BS$2,"multi"),'A1'!$V$3:$W$612,2,0))</f>
        <v>0</v>
      </c>
    </row>
    <row r="164" spans="2:71" x14ac:dyDescent="0.2">
      <c r="B164" s="8">
        <f>'Seznam-MO'!A164</f>
        <v>0</v>
      </c>
      <c r="C164" s="11">
        <f>IF(ISNA(VLOOKUP(CONCATENATE($B164,C$2,"multi"),'I-SUB'!$V$3:$W$624,2,0)),0,VLOOKUP(CONCATENATE($B164,C$2,"multi"),'I-SUB'!$V$3:$W$624,2,0))</f>
        <v>0</v>
      </c>
      <c r="D164" s="11">
        <f>IF(ISNA(VLOOKUP(CONCATENATE($B164,D$2,"multi"),'I-SUB'!$V$3:$W$624,2,0)),0,VLOOKUP(CONCATENATE($B164,D$2,"multi"),'I-SUB'!$V$3:$W$624,2,0))</f>
        <v>0</v>
      </c>
      <c r="E164" s="11">
        <f>IF(ISNA(VLOOKUP(CONCATENATE($B164,E$2,"multi"),'I-SUB'!$V$3:$W$624,2,0)),0,VLOOKUP(CONCATENATE($B164,E$2,"multi"),'I-SUB'!$V$3:$W$624,2,0))</f>
        <v>0</v>
      </c>
      <c r="F164" s="11">
        <f>IF(ISNA(VLOOKUP(CONCATENATE($B164,F$2,"multi"),'I-SUB'!$V$3:$W$624,2,0)),0,VLOOKUP(CONCATENATE($B164,F$2,"multi"),'I-SUB'!$V$3:$W$624,2,0))</f>
        <v>0</v>
      </c>
      <c r="G164" s="11">
        <f>IF(ISNA(VLOOKUP(CONCATENATE($B164,G$2,"multi"),'I-SUB'!$V$3:$W$624,2,0)),0,VLOOKUP(CONCATENATE($B164,G$2,"multi"),'I-SUB'!$V$3:$W$624,2,0))</f>
        <v>0</v>
      </c>
      <c r="H164" s="11">
        <f>IF(ISNA(VLOOKUP(CONCATENATE($B164,H$2,"multi"),'I-SUB'!$V$3:$W$624,2,0)),0,VLOOKUP(CONCATENATE($B164,H$2,"multi"),'I-SUB'!$V$3:$W$624,2,0))</f>
        <v>0</v>
      </c>
      <c r="I164" s="11">
        <f>IF(ISNA(VLOOKUP(CONCATENATE($B164,I$2,"multi"),'I-SUB'!$V$3:$W$624,2,0)),0,VLOOKUP(CONCATENATE($B164,I$2,"multi"),'I-SUB'!$V$3:$W$624,2,0))</f>
        <v>0</v>
      </c>
      <c r="J164" s="11">
        <f>IF(ISNA(VLOOKUP(CONCATENATE($B164,J$2,"multi"),'I-SUB'!$V$3:$W$624,2,0)),0,VLOOKUP(CONCATENATE($B164,J$2,"multi"),'I-SUB'!$V$3:$W$624,2,0))</f>
        <v>0</v>
      </c>
      <c r="K164" s="11">
        <f>IF(ISNA(VLOOKUP(CONCATENATE($B164,K$2,"multi"),'I-SUB'!$V$3:$W$624,2,0)),0,VLOOKUP(CONCATENATE($B164,K$2,"multi"),'I-SUB'!$V$3:$W$624,2,0))</f>
        <v>0</v>
      </c>
      <c r="L164" s="11">
        <f>IF(ISNA(VLOOKUP(CONCATENATE($B164,L$2,"multi"),'I-SUB'!$V$3:$W$624,2,0)),0,VLOOKUP(CONCATENATE($B164,L$2,"multi"),'I-SUB'!$V$3:$W$624,2,0))</f>
        <v>0</v>
      </c>
      <c r="M164" s="11">
        <f>IF(ISNA(VLOOKUP(CONCATENATE($B164,M$2,"multi"),'I-SUB'!$V$3:$W$624,2,0)),0,VLOOKUP(CONCATENATE($B164,M$2,"multi"),'I-SUB'!$V$3:$W$624,2,0))</f>
        <v>0</v>
      </c>
      <c r="N164" s="11">
        <f>IF(ISNA(VLOOKUP(CONCATENATE($B164,N$2,"multi"),'I-SUB'!$V$3:$W$624,2,0)),0,VLOOKUP(CONCATENATE($B164,N$2,"multi"),'I-SUB'!$V$3:$W$624,2,0))</f>
        <v>0</v>
      </c>
      <c r="O164" s="11">
        <f>IF(ISNA(VLOOKUP(CONCATENATE($B164,O$2,"multi"),'I-SUB'!$V$3:$W$624,2,0)),0,VLOOKUP(CONCATENATE($B164,O$2,"multi"),'I-SUB'!$V$3:$W$624,2,0))</f>
        <v>0</v>
      </c>
      <c r="P164" s="11">
        <f>SUM(C164:O164)</f>
        <v>0</v>
      </c>
      <c r="Q164" s="11">
        <f>IF(ISNA(VLOOKUP(CONCATENATE($B164,Q$2,"multi"),'II-SUB'!$V$3:$W$630,2,0)),0,VLOOKUP(CONCATENATE($B164,Q$2,"multi"),'II-SUB'!$V$3:$W$630,2,0))</f>
        <v>0</v>
      </c>
      <c r="R164" s="11">
        <f>IF(ISNA(VLOOKUP(CONCATENATE($B164,R$2,"multi"),'II-SUB'!$V$3:$W$630,2,0)),0,VLOOKUP(CONCATENATE($B164,R$2,"multi"),'II-SUB'!$V$3:$W$630,2,0))</f>
        <v>0</v>
      </c>
      <c r="S164" s="11">
        <f>IF(ISNA(VLOOKUP(CONCATENATE($B164,S$2,"multi"),'II-SUB'!$V$3:$W$630,2,0)),0,VLOOKUP(CONCATENATE($B164,S$2,"multi"),'II-SUB'!$V$3:$W$630,2,0))</f>
        <v>0</v>
      </c>
      <c r="T164" s="11">
        <f>IF(ISNA(VLOOKUP(CONCATENATE($B164,T$2,"multi"),'II-SUB'!$V$3:$W$630,2,0)),0,VLOOKUP(CONCATENATE($B164,T$2,"multi"),'II-SUB'!$V$3:$W$630,2,0))</f>
        <v>0</v>
      </c>
      <c r="U164" s="11">
        <f>IF(ISNA(VLOOKUP(CONCATENATE($B164,U$2,"multi"),'II-SUB'!$V$3:$W$630,2,0)),0,VLOOKUP(CONCATENATE($B164,U$2,"multi"),'II-SUB'!$V$3:$W$630,2,0))</f>
        <v>0</v>
      </c>
      <c r="V164" s="11">
        <f>IF(ISNA(VLOOKUP(CONCATENATE($B164,V$2,"multi"),'II-SUB'!$V$3:$W$630,2,0)),0,VLOOKUP(CONCATENATE($B164,V$2,"multi"),'II-SUB'!$V$3:$W$630,2,0))</f>
        <v>0</v>
      </c>
      <c r="W164" s="11">
        <f>IF(ISNA(VLOOKUP(CONCATENATE($B164,W$2,"multi"),'II-SUB'!$V$3:$W$630,2,0)),0,VLOOKUP(CONCATENATE($B164,W$2,"multi"),'II-SUB'!$V$3:$W$630,2,0))</f>
        <v>0</v>
      </c>
      <c r="X164" s="11">
        <f>IF(ISNA(VLOOKUP(CONCATENATE($B164,X$2,"multi"),'II-SUB'!$V$3:$W$630,2,0)),0,VLOOKUP(CONCATENATE($B164,X$2,"multi"),'II-SUB'!$V$3:$W$630,2,0))</f>
        <v>0</v>
      </c>
      <c r="Y164" s="11">
        <f>IF(ISNA(VLOOKUP(CONCATENATE($B164,Y$2,"multi"),'II-SUB'!$V$3:$W$630,2,0)),0,VLOOKUP(CONCATENATE($B164,Y$2,"multi"),'II-SUB'!$V$3:$W$630,2,0))</f>
        <v>0</v>
      </c>
      <c r="Z164" s="11">
        <f>IF(ISNA(VLOOKUP(CONCATENATE($B164,Z$2,"multi"),'II-SUB'!$V$3:$W$630,2,0)),0,VLOOKUP(CONCATENATE($B164,Z$2,"multi"),'II-SUB'!$V$3:$W$630,2,0))</f>
        <v>0</v>
      </c>
      <c r="AA164" s="11">
        <f>IF(ISNA(VLOOKUP(CONCATENATE($B164,AA$2,"multi"),'II-SUB'!$V$3:$W$630,2,0)),0,VLOOKUP(CONCATENATE($B164,AA$2,"multi"),'II-SUB'!$V$3:$W$630,2,0))</f>
        <v>0</v>
      </c>
      <c r="AB164" s="11">
        <f>IF(ISNA(VLOOKUP(CONCATENATE($B164,AB$2,"multi"),'II-SUB'!$V$3:$W$630,2,0)),0,VLOOKUP(CONCATENATE($B164,AB$2,"multi"),'II-SUB'!$V$3:$W$630,2,0))</f>
        <v>0</v>
      </c>
      <c r="AC164" s="11">
        <f>IF(ISNA(VLOOKUP(CONCATENATE($B164,AC$2,"multi"),'II-SUB'!$V$3:$W$630,2,0)),0,VLOOKUP(CONCATENATE($B164,AC$2,"multi"),'II-SUB'!$V$3:$W$630,2,0))</f>
        <v>0</v>
      </c>
      <c r="AD164" s="11">
        <f>SUM(Q164:AC164)</f>
        <v>0</v>
      </c>
      <c r="AE164" s="11">
        <f>IF(ISNA(VLOOKUP(CONCATENATE($B164,AE$2,"multi"),MW!$V$3:$W$600,2,0)),0,VLOOKUP(CONCATENATE($B164,AE$2,"multi"),MW!$V$3:$W$600,2,0))</f>
        <v>0</v>
      </c>
      <c r="AF164" s="11">
        <f>IF(ISNA(VLOOKUP(CONCATENATE($B164,AF$2,"multi"),MW!$V$3:$W$600,2,0)),0,VLOOKUP(CONCATENATE($B164,AF$2,"multi"),MW!$V$3:$W$600,2,0))</f>
        <v>0</v>
      </c>
      <c r="AG164" s="11">
        <f>IF(ISNA(VLOOKUP(CONCATENATE($B164,AG$2,"multi"),MW!$V$3:$W$600,2,0)),0,VLOOKUP(CONCATENATE($B164,AG$2,"multi"),MW!$V$3:$W$600,2,0))</f>
        <v>0</v>
      </c>
      <c r="AH164" s="11">
        <f>IF(ISNA(VLOOKUP(CONCATENATE($B164,AH$2,"multi"),MW!$V$3:$W$600,2,0)),0,VLOOKUP(CONCATENATE($B164,AH$2,"multi"),MW!$V$3:$W$600,2,0))</f>
        <v>0</v>
      </c>
      <c r="AI164" s="11">
        <f>IF(ISNA(VLOOKUP(CONCATENATE($B164,AI$2,"multi"),MW!$V$3:$W$600,2,0)),0,VLOOKUP(CONCATENATE($B164,AI$2,"multi"),MW!$V$3:$W$600,2,0))</f>
        <v>0</v>
      </c>
      <c r="AJ164" s="11">
        <f>IF(ISNA(VLOOKUP(CONCATENATE($B164,AJ$2,"multi"),MW!$V$3:$W$600,2,0)),0,VLOOKUP(CONCATENATE($B164,AJ$2,"multi"),MW!$V$3:$W$600,2,0))</f>
        <v>0</v>
      </c>
      <c r="AK164" s="11">
        <f>IF(ISNA(VLOOKUP(CONCATENATE($B164,AK$2,"multi"),MW!$V$3:$W$600,2,0)),0,VLOOKUP(CONCATENATE($B164,AK$2,"multi"),MW!$V$3:$W$600,2,0))</f>
        <v>0</v>
      </c>
      <c r="AL164" s="11">
        <f>IF(ISNA(VLOOKUP(CONCATENATE($B164,AL$2,"multi"),MW!$V$3:$W$600,2,0)),0,VLOOKUP(CONCATENATE($B164,AL$2,"multi"),MW!$V$3:$W$600,2,0))</f>
        <v>0</v>
      </c>
      <c r="AM164" s="11">
        <f>IF(ISNA(VLOOKUP(CONCATENATE($B164,AM$2,"multi"),MW!$V$3:$W$600,2,0)),0,VLOOKUP(CONCATENATE($B164,AM$2,"multi"),MW!$V$3:$W$600,2,0))</f>
        <v>0</v>
      </c>
      <c r="AN164" s="11">
        <f>IF(ISNA(VLOOKUP(CONCATENATE($B164,AN$2,"multi"),MW!$V$3:$W$600,2,0)),0,VLOOKUP(CONCATENATE($B164,AN$2,"multi"),MW!$V$3:$W$600,2,0))</f>
        <v>0</v>
      </c>
      <c r="AO164" s="11">
        <f>IF(ISNA(VLOOKUP(CONCATENATE($B164,AO$2,"multi"),MW!$V$3:$W$600,2,0)),0,VLOOKUP(CONCATENATE($B164,AO$2,"multi"),MW!$V$3:$W$600,2,0))</f>
        <v>0</v>
      </c>
      <c r="AP164" s="11">
        <f>SUM(AE164:AO164)</f>
        <v>0</v>
      </c>
      <c r="AQ164" s="11">
        <f>IF(ISNA(VLOOKUP(CONCATENATE($B164,AQ$2,"multi"),'III-SUB'!$V$3:$W$633,2,0)),0,VLOOKUP(CONCATENATE($B164,AQ$2,"multi"),'III-SUB'!$V$3:$W$633,2,0))</f>
        <v>0</v>
      </c>
      <c r="AR164" s="11">
        <f>IF(ISNA(VLOOKUP(CONCATENATE($B164,AR$2,"multi"),'III-SUB'!$V$3:$W$633,2,0)),0,VLOOKUP(CONCATENATE($B164,AR$2,"multi"),'III-SUB'!$V$3:$W$633,2,0))</f>
        <v>0</v>
      </c>
      <c r="AS164" s="11">
        <f>IF(ISNA(VLOOKUP(CONCATENATE($B164,AS$2,"multi"),'III-SUB'!$V$3:$W$633,2,0)),0,VLOOKUP(CONCATENATE($B164,AS$2,"multi"),'III-SUB'!$V$3:$W$633,2,0))</f>
        <v>0</v>
      </c>
      <c r="AT164" s="11">
        <f>IF(ISNA(VLOOKUP(CONCATENATE($B164,AT$2,"multi"),'III-SUB'!$V$3:$W$633,2,0)),0,VLOOKUP(CONCATENATE($B164,AT$2,"multi"),'III-SUB'!$V$3:$W$633,2,0))</f>
        <v>0</v>
      </c>
      <c r="AU164" s="11">
        <f>IF(ISNA(VLOOKUP(CONCATENATE($B164,AU$2,"multi"),'III-SUB'!$V$3:$W$633,2,0)),0,VLOOKUP(CONCATENATE($B164,AU$2,"multi"),'III-SUB'!$V$3:$W$633,2,0))</f>
        <v>0</v>
      </c>
      <c r="AV164" s="11">
        <f>IF(ISNA(VLOOKUP(CONCATENATE($B164,AV$2,"multi"),'III-SUB'!$V$3:$W$633,2,0)),0,VLOOKUP(CONCATENATE($B164,AV$2,"multi"),'III-SUB'!$V$3:$W$633,2,0))</f>
        <v>0</v>
      </c>
      <c r="AW164" s="11">
        <f>IF(ISNA(VLOOKUP(CONCATENATE($B164,AW$2,"multi"),'III-SUB'!$V$3:$W$633,2,0)),0,VLOOKUP(CONCATENATE($B164,AW$2,"multi"),'III-SUB'!$V$3:$W$633,2,0))</f>
        <v>0</v>
      </c>
      <c r="AX164" s="11">
        <f>IF(ISNA(VLOOKUP(CONCATENATE($B164,AX$2,"multi"),'III-SUB'!$V$3:$W$633,2,0)),0,VLOOKUP(CONCATENATE($B164,AX$2,"multi"),'III-SUB'!$V$3:$W$633,2,0))</f>
        <v>0</v>
      </c>
      <c r="AY164" s="11">
        <f>IF(ISNA(VLOOKUP(CONCATENATE($B164,AY$2,"multi"),'III-SUB'!$V$3:$W$633,2,0)),0,VLOOKUP(CONCATENATE($B164,AY$2,"multi"),'III-SUB'!$V$3:$W$633,2,0))</f>
        <v>0</v>
      </c>
      <c r="AZ164" s="11">
        <f>IF(ISNA(VLOOKUP(CONCATENATE($B164,AZ$2,"multi"),'III-SUB'!$V$3:$W$633,2,0)),0,VLOOKUP(CONCATENATE($B164,AZ$2,"multi"),'III-SUB'!$V$3:$W$633,2,0))</f>
        <v>0</v>
      </c>
      <c r="BA164" s="11">
        <f>IF(ISNA(VLOOKUP(CONCATENATE($B164,BA$2,"multi"),'III-SUB'!$V$3:$W$633,2,0)),0,VLOOKUP(CONCATENATE($B164,BA$2,"multi"),'III-SUB'!$V$3:$W$633,2,0))</f>
        <v>0</v>
      </c>
      <c r="BB164" s="11">
        <f>IF(ISNA(VLOOKUP(CONCATENATE($B164,BB$2,"multi"),'III-SUB'!$V$3:$W$633,2,0)),0,VLOOKUP(CONCATENATE($B164,BB$2,"multi"),'III-SUB'!$V$3:$W$633,2,0))</f>
        <v>0</v>
      </c>
      <c r="BC164" s="11">
        <f>IF(ISNA(VLOOKUP(CONCATENATE($B164,BC$2,"multi"),'III-SUB'!$V$3:$W$633,2,0)),0,VLOOKUP(CONCATENATE($B164,BC$2,"multi"),'III-SUB'!$V$3:$W$633,2,0))</f>
        <v>0</v>
      </c>
      <c r="BD164" s="11">
        <f>SUM(AQ164:BC164)</f>
        <v>0</v>
      </c>
      <c r="BE164" s="11">
        <f>IF(ISNA(VLOOKUP(CONCATENATE($B164,AQ$2,"multi"),VHF!$V$3:$W$627,2,0)),0,VLOOKUP(CONCATENATE($B164,AQ$2,"multi"),VHF!$V$3:$W$627,2,0))</f>
        <v>0</v>
      </c>
      <c r="BF164" s="11">
        <f>IF(ISNA(VLOOKUP(CONCATENATE($B164,BF$2,"multi"),UHF!$V$3:$W$612,2,0)),0,VLOOKUP(CONCATENATE($B164,BF$2,"multi"),UHF!$V$3:$W$612,2,0))</f>
        <v>0</v>
      </c>
      <c r="BG164" s="11">
        <f>IF(ISNA(VLOOKUP(CONCATENATE($B164,BG$2,"multi"),UHF!$V$3:$W$612,2,0)),0,VLOOKUP(CONCATENATE($B164,BG$2,"multi"),UHF!$V$3:$W$612,2,0))</f>
        <v>0</v>
      </c>
      <c r="BH164" s="11">
        <f>IF(ISNA(VLOOKUP(CONCATENATE($B164,BH$2,"multi"),UHF!$V$3:$W$612,2,0)),0,VLOOKUP(CONCATENATE($B164,BH$2,"multi"),UHF!$V$3:$W$612,2,0))</f>
        <v>0</v>
      </c>
      <c r="BI164" s="11">
        <f>IF(ISNA(VLOOKUP(CONCATENATE($B164,BI$2,"multi"),UHF!$V$3:$W$612,2,0)),0,VLOOKUP(CONCATENATE($B164,BI$2,"multi"),UHF!$V$3:$W$612,2,0))</f>
        <v>0</v>
      </c>
      <c r="BJ164" s="11">
        <f>IF(ISNA(VLOOKUP(CONCATENATE($B164,BJ$2,"multi"),UHF!$V$3:$W$612,2,0)),0,VLOOKUP(CONCATENATE($B164,BJ$2,"multi"),UHF!$V$3:$W$612,2,0))</f>
        <v>0</v>
      </c>
      <c r="BK164" s="11">
        <f>IF(ISNA(VLOOKUP(CONCATENATE($B164,BK$2,"multi"),UHF!$V$3:$W$612,2,0)),0,VLOOKUP(CONCATENATE($B164,BK$2,"multi"),UHF!$V$3:$W$612,2,0))</f>
        <v>0</v>
      </c>
      <c r="BL164" s="11">
        <f>IF(ISNA(VLOOKUP(CONCATENATE($B164,BL$2,"multi"),UHF!$V$3:$W$612,2,0)),0,VLOOKUP(CONCATENATE($B164,BL$2,"multi"),UHF!$V$3:$W$612,2,0))</f>
        <v>0</v>
      </c>
      <c r="BM164" s="11">
        <f>IF(ISNA(VLOOKUP(CONCATENATE($B164,BM$2,"multi"),UHF!$V$3:$W$612,2,0)),0,VLOOKUP(CONCATENATE($B164,BM$2,"multi"),UHF!$V$3:$W$612,2,0))</f>
        <v>0</v>
      </c>
      <c r="BN164" s="11">
        <f>IF(ISNA(VLOOKUP(CONCATENATE($B164,BN$2,"multi"),UHF!$V$3:$W$612,2,0)),0,VLOOKUP(CONCATENATE($B164,BN$2,"multi"),UHF!$V$3:$W$612,2,0))</f>
        <v>0</v>
      </c>
      <c r="BO164" s="11">
        <f>IF(ISNA(VLOOKUP(CONCATENATE($B164,BO$2,"multi"),UHF!$V$3:$W$612,2,0)),0,VLOOKUP(CONCATENATE($B164,BO$2,"multi"),UHF!$V$3:$W$612,2,0))</f>
        <v>0</v>
      </c>
      <c r="BP164" s="11">
        <f>IF(ISNA(VLOOKUP(CONCATENATE($B164,BP$2,"multi"),UHF!$V$3:$W$612,2,0)),0,VLOOKUP(CONCATENATE($B164,BP$2,"multi"),UHF!$V$3:$W$612,2,0))</f>
        <v>0</v>
      </c>
      <c r="BQ164" s="11">
        <f>IF(ISNA(VLOOKUP(CONCATENATE($B164,BQ$2,"multi"),UHF!$V$3:$W$612,2,0)),0,VLOOKUP(CONCATENATE($B164,BQ$2,"multi"),UHF!$V$3:$W$612,2,0))</f>
        <v>0</v>
      </c>
      <c r="BR164" s="11">
        <f>SUM(BF164:BQ164)</f>
        <v>0</v>
      </c>
      <c r="BS164" s="11">
        <f>IF(ISNA(VLOOKUP(CONCATENATE($B164,BS$2,"multi"),'A1'!$V$3:$W$612,2,0)),0,VLOOKUP(CONCATENATE($B164,BS$2,"multi"),'A1'!$V$3:$W$612,2,0))</f>
        <v>0</v>
      </c>
    </row>
    <row r="165" spans="2:71" x14ac:dyDescent="0.2">
      <c r="B165" s="8">
        <f>'Seznam-MO'!A165</f>
        <v>0</v>
      </c>
      <c r="C165" s="11">
        <f>IF(ISNA(VLOOKUP(CONCATENATE($B165,C$2,"multi"),'I-SUB'!$V$3:$W$624,2,0)),0,VLOOKUP(CONCATENATE($B165,C$2,"multi"),'I-SUB'!$V$3:$W$624,2,0))</f>
        <v>0</v>
      </c>
      <c r="D165" s="11">
        <f>IF(ISNA(VLOOKUP(CONCATENATE($B165,D$2,"multi"),'I-SUB'!$V$3:$W$624,2,0)),0,VLOOKUP(CONCATENATE($B165,D$2,"multi"),'I-SUB'!$V$3:$W$624,2,0))</f>
        <v>0</v>
      </c>
      <c r="E165" s="11">
        <f>IF(ISNA(VLOOKUP(CONCATENATE($B165,E$2,"multi"),'I-SUB'!$V$3:$W$624,2,0)),0,VLOOKUP(CONCATENATE($B165,E$2,"multi"),'I-SUB'!$V$3:$W$624,2,0))</f>
        <v>0</v>
      </c>
      <c r="F165" s="11">
        <f>IF(ISNA(VLOOKUP(CONCATENATE($B165,F$2,"multi"),'I-SUB'!$V$3:$W$624,2,0)),0,VLOOKUP(CONCATENATE($B165,F$2,"multi"),'I-SUB'!$V$3:$W$624,2,0))</f>
        <v>0</v>
      </c>
      <c r="G165" s="11">
        <f>IF(ISNA(VLOOKUP(CONCATENATE($B165,G$2,"multi"),'I-SUB'!$V$3:$W$624,2,0)),0,VLOOKUP(CONCATENATE($B165,G$2,"multi"),'I-SUB'!$V$3:$W$624,2,0))</f>
        <v>0</v>
      </c>
      <c r="H165" s="11">
        <f>IF(ISNA(VLOOKUP(CONCATENATE($B165,H$2,"multi"),'I-SUB'!$V$3:$W$624,2,0)),0,VLOOKUP(CONCATENATE($B165,H$2,"multi"),'I-SUB'!$V$3:$W$624,2,0))</f>
        <v>0</v>
      </c>
      <c r="I165" s="11">
        <f>IF(ISNA(VLOOKUP(CONCATENATE($B165,I$2,"multi"),'I-SUB'!$V$3:$W$624,2,0)),0,VLOOKUP(CONCATENATE($B165,I$2,"multi"),'I-SUB'!$V$3:$W$624,2,0))</f>
        <v>0</v>
      </c>
      <c r="J165" s="11">
        <f>IF(ISNA(VLOOKUP(CONCATENATE($B165,J$2,"multi"),'I-SUB'!$V$3:$W$624,2,0)),0,VLOOKUP(CONCATENATE($B165,J$2,"multi"),'I-SUB'!$V$3:$W$624,2,0))</f>
        <v>0</v>
      </c>
      <c r="K165" s="11">
        <f>IF(ISNA(VLOOKUP(CONCATENATE($B165,K$2,"multi"),'I-SUB'!$V$3:$W$624,2,0)),0,VLOOKUP(CONCATENATE($B165,K$2,"multi"),'I-SUB'!$V$3:$W$624,2,0))</f>
        <v>0</v>
      </c>
      <c r="L165" s="11">
        <f>IF(ISNA(VLOOKUP(CONCATENATE($B165,L$2,"multi"),'I-SUB'!$V$3:$W$624,2,0)),0,VLOOKUP(CONCATENATE($B165,L$2,"multi"),'I-SUB'!$V$3:$W$624,2,0))</f>
        <v>0</v>
      </c>
      <c r="M165" s="11">
        <f>IF(ISNA(VLOOKUP(CONCATENATE($B165,M$2,"multi"),'I-SUB'!$V$3:$W$624,2,0)),0,VLOOKUP(CONCATENATE($B165,M$2,"multi"),'I-SUB'!$V$3:$W$624,2,0))</f>
        <v>0</v>
      </c>
      <c r="N165" s="11">
        <f>IF(ISNA(VLOOKUP(CONCATENATE($B165,N$2,"multi"),'I-SUB'!$V$3:$W$624,2,0)),0,VLOOKUP(CONCATENATE($B165,N$2,"multi"),'I-SUB'!$V$3:$W$624,2,0))</f>
        <v>0</v>
      </c>
      <c r="O165" s="11">
        <f>IF(ISNA(VLOOKUP(CONCATENATE($B165,O$2,"multi"),'I-SUB'!$V$3:$W$624,2,0)),0,VLOOKUP(CONCATENATE($B165,O$2,"multi"),'I-SUB'!$V$3:$W$624,2,0))</f>
        <v>0</v>
      </c>
      <c r="P165" s="11">
        <f>SUM(C165:O165)</f>
        <v>0</v>
      </c>
      <c r="Q165" s="11">
        <f>IF(ISNA(VLOOKUP(CONCATENATE($B165,Q$2,"multi"),'II-SUB'!$V$3:$W$630,2,0)),0,VLOOKUP(CONCATENATE($B165,Q$2,"multi"),'II-SUB'!$V$3:$W$630,2,0))</f>
        <v>0</v>
      </c>
      <c r="R165" s="11">
        <f>IF(ISNA(VLOOKUP(CONCATENATE($B165,R$2,"multi"),'II-SUB'!$V$3:$W$630,2,0)),0,VLOOKUP(CONCATENATE($B165,R$2,"multi"),'II-SUB'!$V$3:$W$630,2,0))</f>
        <v>0</v>
      </c>
      <c r="S165" s="11">
        <f>IF(ISNA(VLOOKUP(CONCATENATE($B165,S$2,"multi"),'II-SUB'!$V$3:$W$630,2,0)),0,VLOOKUP(CONCATENATE($B165,S$2,"multi"),'II-SUB'!$V$3:$W$630,2,0))</f>
        <v>0</v>
      </c>
      <c r="T165" s="11">
        <f>IF(ISNA(VLOOKUP(CONCATENATE($B165,T$2,"multi"),'II-SUB'!$V$3:$W$630,2,0)),0,VLOOKUP(CONCATENATE($B165,T$2,"multi"),'II-SUB'!$V$3:$W$630,2,0))</f>
        <v>0</v>
      </c>
      <c r="U165" s="11">
        <f>IF(ISNA(VLOOKUP(CONCATENATE($B165,U$2,"multi"),'II-SUB'!$V$3:$W$630,2,0)),0,VLOOKUP(CONCATENATE($B165,U$2,"multi"),'II-SUB'!$V$3:$W$630,2,0))</f>
        <v>0</v>
      </c>
      <c r="V165" s="11">
        <f>IF(ISNA(VLOOKUP(CONCATENATE($B165,V$2,"multi"),'II-SUB'!$V$3:$W$630,2,0)),0,VLOOKUP(CONCATENATE($B165,V$2,"multi"),'II-SUB'!$V$3:$W$630,2,0))</f>
        <v>0</v>
      </c>
      <c r="W165" s="11">
        <f>IF(ISNA(VLOOKUP(CONCATENATE($B165,W$2,"multi"),'II-SUB'!$V$3:$W$630,2,0)),0,VLOOKUP(CONCATENATE($B165,W$2,"multi"),'II-SUB'!$V$3:$W$630,2,0))</f>
        <v>0</v>
      </c>
      <c r="X165" s="11">
        <f>IF(ISNA(VLOOKUP(CONCATENATE($B165,X$2,"multi"),'II-SUB'!$V$3:$W$630,2,0)),0,VLOOKUP(CONCATENATE($B165,X$2,"multi"),'II-SUB'!$V$3:$W$630,2,0))</f>
        <v>0</v>
      </c>
      <c r="Y165" s="11">
        <f>IF(ISNA(VLOOKUP(CONCATENATE($B165,Y$2,"multi"),'II-SUB'!$V$3:$W$630,2,0)),0,VLOOKUP(CONCATENATE($B165,Y$2,"multi"),'II-SUB'!$V$3:$W$630,2,0))</f>
        <v>0</v>
      </c>
      <c r="Z165" s="11">
        <f>IF(ISNA(VLOOKUP(CONCATENATE($B165,Z$2,"multi"),'II-SUB'!$V$3:$W$630,2,0)),0,VLOOKUP(CONCATENATE($B165,Z$2,"multi"),'II-SUB'!$V$3:$W$630,2,0))</f>
        <v>0</v>
      </c>
      <c r="AA165" s="11">
        <f>IF(ISNA(VLOOKUP(CONCATENATE($B165,AA$2,"multi"),'II-SUB'!$V$3:$W$630,2,0)),0,VLOOKUP(CONCATENATE($B165,AA$2,"multi"),'II-SUB'!$V$3:$W$630,2,0))</f>
        <v>0</v>
      </c>
      <c r="AB165" s="11">
        <f>IF(ISNA(VLOOKUP(CONCATENATE($B165,AB$2,"multi"),'II-SUB'!$V$3:$W$630,2,0)),0,VLOOKUP(CONCATENATE($B165,AB$2,"multi"),'II-SUB'!$V$3:$W$630,2,0))</f>
        <v>0</v>
      </c>
      <c r="AC165" s="11">
        <f>IF(ISNA(VLOOKUP(CONCATENATE($B165,AC$2,"multi"),'II-SUB'!$V$3:$W$630,2,0)),0,VLOOKUP(CONCATENATE($B165,AC$2,"multi"),'II-SUB'!$V$3:$W$630,2,0))</f>
        <v>0</v>
      </c>
      <c r="AD165" s="11">
        <f>SUM(Q165:AC165)</f>
        <v>0</v>
      </c>
      <c r="AE165" s="11">
        <f>IF(ISNA(VLOOKUP(CONCATENATE($B165,AE$2,"multi"),MW!$V$3:$W$600,2,0)),0,VLOOKUP(CONCATENATE($B165,AE$2,"multi"),MW!$V$3:$W$600,2,0))</f>
        <v>0</v>
      </c>
      <c r="AF165" s="11">
        <f>IF(ISNA(VLOOKUP(CONCATENATE($B165,AF$2,"multi"),MW!$V$3:$W$600,2,0)),0,VLOOKUP(CONCATENATE($B165,AF$2,"multi"),MW!$V$3:$W$600,2,0))</f>
        <v>0</v>
      </c>
      <c r="AG165" s="11">
        <f>IF(ISNA(VLOOKUP(CONCATENATE($B165,AG$2,"multi"),MW!$V$3:$W$600,2,0)),0,VLOOKUP(CONCATENATE($B165,AG$2,"multi"),MW!$V$3:$W$600,2,0))</f>
        <v>0</v>
      </c>
      <c r="AH165" s="11">
        <f>IF(ISNA(VLOOKUP(CONCATENATE($B165,AH$2,"multi"),MW!$V$3:$W$600,2,0)),0,VLOOKUP(CONCATENATE($B165,AH$2,"multi"),MW!$V$3:$W$600,2,0))</f>
        <v>0</v>
      </c>
      <c r="AI165" s="11">
        <f>IF(ISNA(VLOOKUP(CONCATENATE($B165,AI$2,"multi"),MW!$V$3:$W$600,2,0)),0,VLOOKUP(CONCATENATE($B165,AI$2,"multi"),MW!$V$3:$W$600,2,0))</f>
        <v>0</v>
      </c>
      <c r="AJ165" s="11">
        <f>IF(ISNA(VLOOKUP(CONCATENATE($B165,AJ$2,"multi"),MW!$V$3:$W$600,2,0)),0,VLOOKUP(CONCATENATE($B165,AJ$2,"multi"),MW!$V$3:$W$600,2,0))</f>
        <v>0</v>
      </c>
      <c r="AK165" s="11">
        <f>IF(ISNA(VLOOKUP(CONCATENATE($B165,AK$2,"multi"),MW!$V$3:$W$600,2,0)),0,VLOOKUP(CONCATENATE($B165,AK$2,"multi"),MW!$V$3:$W$600,2,0))</f>
        <v>0</v>
      </c>
      <c r="AL165" s="11">
        <f>IF(ISNA(VLOOKUP(CONCATENATE($B165,AL$2,"multi"),MW!$V$3:$W$600,2,0)),0,VLOOKUP(CONCATENATE($B165,AL$2,"multi"),MW!$V$3:$W$600,2,0))</f>
        <v>0</v>
      </c>
      <c r="AM165" s="11">
        <f>IF(ISNA(VLOOKUP(CONCATENATE($B165,AM$2,"multi"),MW!$V$3:$W$600,2,0)),0,VLOOKUP(CONCATENATE($B165,AM$2,"multi"),MW!$V$3:$W$600,2,0))</f>
        <v>0</v>
      </c>
      <c r="AN165" s="11">
        <f>IF(ISNA(VLOOKUP(CONCATENATE($B165,AN$2,"multi"),MW!$V$3:$W$600,2,0)),0,VLOOKUP(CONCATENATE($B165,AN$2,"multi"),MW!$V$3:$W$600,2,0))</f>
        <v>0</v>
      </c>
      <c r="AO165" s="11">
        <f>IF(ISNA(VLOOKUP(CONCATENATE($B165,AO$2,"multi"),MW!$V$3:$W$600,2,0)),0,VLOOKUP(CONCATENATE($B165,AO$2,"multi"),MW!$V$3:$W$600,2,0))</f>
        <v>0</v>
      </c>
      <c r="AP165" s="11">
        <f>SUM(AE165:AO165)</f>
        <v>0</v>
      </c>
      <c r="AQ165" s="11">
        <f>IF(ISNA(VLOOKUP(CONCATENATE($B165,AQ$2,"multi"),'III-SUB'!$V$3:$W$633,2,0)),0,VLOOKUP(CONCATENATE($B165,AQ$2,"multi"),'III-SUB'!$V$3:$W$633,2,0))</f>
        <v>0</v>
      </c>
      <c r="AR165" s="11">
        <f>IF(ISNA(VLOOKUP(CONCATENATE($B165,AR$2,"multi"),'III-SUB'!$V$3:$W$633,2,0)),0,VLOOKUP(CONCATENATE($B165,AR$2,"multi"),'III-SUB'!$V$3:$W$633,2,0))</f>
        <v>0</v>
      </c>
      <c r="AS165" s="11">
        <f>IF(ISNA(VLOOKUP(CONCATENATE($B165,AS$2,"multi"),'III-SUB'!$V$3:$W$633,2,0)),0,VLOOKUP(CONCATENATE($B165,AS$2,"multi"),'III-SUB'!$V$3:$W$633,2,0))</f>
        <v>0</v>
      </c>
      <c r="AT165" s="11">
        <f>IF(ISNA(VLOOKUP(CONCATENATE($B165,AT$2,"multi"),'III-SUB'!$V$3:$W$633,2,0)),0,VLOOKUP(CONCATENATE($B165,AT$2,"multi"),'III-SUB'!$V$3:$W$633,2,0))</f>
        <v>0</v>
      </c>
      <c r="AU165" s="11">
        <f>IF(ISNA(VLOOKUP(CONCATENATE($B165,AU$2,"multi"),'III-SUB'!$V$3:$W$633,2,0)),0,VLOOKUP(CONCATENATE($B165,AU$2,"multi"),'III-SUB'!$V$3:$W$633,2,0))</f>
        <v>0</v>
      </c>
      <c r="AV165" s="11">
        <f>IF(ISNA(VLOOKUP(CONCATENATE($B165,AV$2,"multi"),'III-SUB'!$V$3:$W$633,2,0)),0,VLOOKUP(CONCATENATE($B165,AV$2,"multi"),'III-SUB'!$V$3:$W$633,2,0))</f>
        <v>0</v>
      </c>
      <c r="AW165" s="11">
        <f>IF(ISNA(VLOOKUP(CONCATENATE($B165,AW$2,"multi"),'III-SUB'!$V$3:$W$633,2,0)),0,VLOOKUP(CONCATENATE($B165,AW$2,"multi"),'III-SUB'!$V$3:$W$633,2,0))</f>
        <v>0</v>
      </c>
      <c r="AX165" s="11">
        <f>IF(ISNA(VLOOKUP(CONCATENATE($B165,AX$2,"multi"),'III-SUB'!$V$3:$W$633,2,0)),0,VLOOKUP(CONCATENATE($B165,AX$2,"multi"),'III-SUB'!$V$3:$W$633,2,0))</f>
        <v>0</v>
      </c>
      <c r="AY165" s="11">
        <f>IF(ISNA(VLOOKUP(CONCATENATE($B165,AY$2,"multi"),'III-SUB'!$V$3:$W$633,2,0)),0,VLOOKUP(CONCATENATE($B165,AY$2,"multi"),'III-SUB'!$V$3:$W$633,2,0))</f>
        <v>0</v>
      </c>
      <c r="AZ165" s="11">
        <f>IF(ISNA(VLOOKUP(CONCATENATE($B165,AZ$2,"multi"),'III-SUB'!$V$3:$W$633,2,0)),0,VLOOKUP(CONCATENATE($B165,AZ$2,"multi"),'III-SUB'!$V$3:$W$633,2,0))</f>
        <v>0</v>
      </c>
      <c r="BA165" s="11">
        <f>IF(ISNA(VLOOKUP(CONCATENATE($B165,BA$2,"multi"),'III-SUB'!$V$3:$W$633,2,0)),0,VLOOKUP(CONCATENATE($B165,BA$2,"multi"),'III-SUB'!$V$3:$W$633,2,0))</f>
        <v>0</v>
      </c>
      <c r="BB165" s="11">
        <f>IF(ISNA(VLOOKUP(CONCATENATE($B165,BB$2,"multi"),'III-SUB'!$V$3:$W$633,2,0)),0,VLOOKUP(CONCATENATE($B165,BB$2,"multi"),'III-SUB'!$V$3:$W$633,2,0))</f>
        <v>0</v>
      </c>
      <c r="BC165" s="11">
        <f>IF(ISNA(VLOOKUP(CONCATENATE($B165,BC$2,"multi"),'III-SUB'!$V$3:$W$633,2,0)),0,VLOOKUP(CONCATENATE($B165,BC$2,"multi"),'III-SUB'!$V$3:$W$633,2,0))</f>
        <v>0</v>
      </c>
      <c r="BD165" s="11">
        <f>SUM(AQ165:BC165)</f>
        <v>0</v>
      </c>
      <c r="BE165" s="11">
        <f>IF(ISNA(VLOOKUP(CONCATENATE($B165,AQ$2,"multi"),VHF!$V$3:$W$627,2,0)),0,VLOOKUP(CONCATENATE($B165,AQ$2,"multi"),VHF!$V$3:$W$627,2,0))</f>
        <v>0</v>
      </c>
      <c r="BF165" s="11">
        <f>IF(ISNA(VLOOKUP(CONCATENATE($B165,BF$2,"multi"),UHF!$V$3:$W$612,2,0)),0,VLOOKUP(CONCATENATE($B165,BF$2,"multi"),UHF!$V$3:$W$612,2,0))</f>
        <v>0</v>
      </c>
      <c r="BG165" s="11">
        <f>IF(ISNA(VLOOKUP(CONCATENATE($B165,BG$2,"multi"),UHF!$V$3:$W$612,2,0)),0,VLOOKUP(CONCATENATE($B165,BG$2,"multi"),UHF!$V$3:$W$612,2,0))</f>
        <v>0</v>
      </c>
      <c r="BH165" s="11">
        <f>IF(ISNA(VLOOKUP(CONCATENATE($B165,BH$2,"multi"),UHF!$V$3:$W$612,2,0)),0,VLOOKUP(CONCATENATE($B165,BH$2,"multi"),UHF!$V$3:$W$612,2,0))</f>
        <v>0</v>
      </c>
      <c r="BI165" s="11">
        <f>IF(ISNA(VLOOKUP(CONCATENATE($B165,BI$2,"multi"),UHF!$V$3:$W$612,2,0)),0,VLOOKUP(CONCATENATE($B165,BI$2,"multi"),UHF!$V$3:$W$612,2,0))</f>
        <v>0</v>
      </c>
      <c r="BJ165" s="11">
        <f>IF(ISNA(VLOOKUP(CONCATENATE($B165,BJ$2,"multi"),UHF!$V$3:$W$612,2,0)),0,VLOOKUP(CONCATENATE($B165,BJ$2,"multi"),UHF!$V$3:$W$612,2,0))</f>
        <v>0</v>
      </c>
      <c r="BK165" s="11">
        <f>IF(ISNA(VLOOKUP(CONCATENATE($B165,BK$2,"multi"),UHF!$V$3:$W$612,2,0)),0,VLOOKUP(CONCATENATE($B165,BK$2,"multi"),UHF!$V$3:$W$612,2,0))</f>
        <v>0</v>
      </c>
      <c r="BL165" s="11">
        <f>IF(ISNA(VLOOKUP(CONCATENATE($B165,BL$2,"multi"),UHF!$V$3:$W$612,2,0)),0,VLOOKUP(CONCATENATE($B165,BL$2,"multi"),UHF!$V$3:$W$612,2,0))</f>
        <v>0</v>
      </c>
      <c r="BM165" s="11">
        <f>IF(ISNA(VLOOKUP(CONCATENATE($B165,BM$2,"multi"),UHF!$V$3:$W$612,2,0)),0,VLOOKUP(CONCATENATE($B165,BM$2,"multi"),UHF!$V$3:$W$612,2,0))</f>
        <v>0</v>
      </c>
      <c r="BN165" s="11">
        <f>IF(ISNA(VLOOKUP(CONCATENATE($B165,BN$2,"multi"),UHF!$V$3:$W$612,2,0)),0,VLOOKUP(CONCATENATE($B165,BN$2,"multi"),UHF!$V$3:$W$612,2,0))</f>
        <v>0</v>
      </c>
      <c r="BO165" s="11">
        <f>IF(ISNA(VLOOKUP(CONCATENATE($B165,BO$2,"multi"),UHF!$V$3:$W$612,2,0)),0,VLOOKUP(CONCATENATE($B165,BO$2,"multi"),UHF!$V$3:$W$612,2,0))</f>
        <v>0</v>
      </c>
      <c r="BP165" s="11">
        <f>IF(ISNA(VLOOKUP(CONCATENATE($B165,BP$2,"multi"),UHF!$V$3:$W$612,2,0)),0,VLOOKUP(CONCATENATE($B165,BP$2,"multi"),UHF!$V$3:$W$612,2,0))</f>
        <v>0</v>
      </c>
      <c r="BQ165" s="11">
        <f>IF(ISNA(VLOOKUP(CONCATENATE($B165,BQ$2,"multi"),UHF!$V$3:$W$612,2,0)),0,VLOOKUP(CONCATENATE($B165,BQ$2,"multi"),UHF!$V$3:$W$612,2,0))</f>
        <v>0</v>
      </c>
      <c r="BR165" s="11">
        <f>SUM(BF165:BQ165)</f>
        <v>0</v>
      </c>
      <c r="BS165" s="11">
        <f>IF(ISNA(VLOOKUP(CONCATENATE($B165,BS$2,"multi"),'A1'!$V$3:$W$612,2,0)),0,VLOOKUP(CONCATENATE($B165,BS$2,"multi"),'A1'!$V$3:$W$612,2,0))</f>
        <v>0</v>
      </c>
    </row>
    <row r="166" spans="2:71" x14ac:dyDescent="0.2">
      <c r="B166" s="8">
        <f>'Seznam-MO'!A166</f>
        <v>0</v>
      </c>
      <c r="C166" s="11">
        <f>IF(ISNA(VLOOKUP(CONCATENATE($B166,C$2,"multi"),'I-SUB'!$V$3:$W$624,2,0)),0,VLOOKUP(CONCATENATE($B166,C$2,"multi"),'I-SUB'!$V$3:$W$624,2,0))</f>
        <v>0</v>
      </c>
      <c r="D166" s="11">
        <f>IF(ISNA(VLOOKUP(CONCATENATE($B166,D$2,"multi"),'I-SUB'!$V$3:$W$624,2,0)),0,VLOOKUP(CONCATENATE($B166,D$2,"multi"),'I-SUB'!$V$3:$W$624,2,0))</f>
        <v>0</v>
      </c>
      <c r="E166" s="11">
        <f>IF(ISNA(VLOOKUP(CONCATENATE($B166,E$2,"multi"),'I-SUB'!$V$3:$W$624,2,0)),0,VLOOKUP(CONCATENATE($B166,E$2,"multi"),'I-SUB'!$V$3:$W$624,2,0))</f>
        <v>0</v>
      </c>
      <c r="F166" s="11">
        <f>IF(ISNA(VLOOKUP(CONCATENATE($B166,F$2,"multi"),'I-SUB'!$V$3:$W$624,2,0)),0,VLOOKUP(CONCATENATE($B166,F$2,"multi"),'I-SUB'!$V$3:$W$624,2,0))</f>
        <v>0</v>
      </c>
      <c r="G166" s="11">
        <f>IF(ISNA(VLOOKUP(CONCATENATE($B166,G$2,"multi"),'I-SUB'!$V$3:$W$624,2,0)),0,VLOOKUP(CONCATENATE($B166,G$2,"multi"),'I-SUB'!$V$3:$W$624,2,0))</f>
        <v>0</v>
      </c>
      <c r="H166" s="11">
        <f>IF(ISNA(VLOOKUP(CONCATENATE($B166,H$2,"multi"),'I-SUB'!$V$3:$W$624,2,0)),0,VLOOKUP(CONCATENATE($B166,H$2,"multi"),'I-SUB'!$V$3:$W$624,2,0))</f>
        <v>0</v>
      </c>
      <c r="I166" s="11">
        <f>IF(ISNA(VLOOKUP(CONCATENATE($B166,I$2,"multi"),'I-SUB'!$V$3:$W$624,2,0)),0,VLOOKUP(CONCATENATE($B166,I$2,"multi"),'I-SUB'!$V$3:$W$624,2,0))</f>
        <v>0</v>
      </c>
      <c r="J166" s="11">
        <f>IF(ISNA(VLOOKUP(CONCATENATE($B166,J$2,"multi"),'I-SUB'!$V$3:$W$624,2,0)),0,VLOOKUP(CONCATENATE($B166,J$2,"multi"),'I-SUB'!$V$3:$W$624,2,0))</f>
        <v>0</v>
      </c>
      <c r="K166" s="11">
        <f>IF(ISNA(VLOOKUP(CONCATENATE($B166,K$2,"multi"),'I-SUB'!$V$3:$W$624,2,0)),0,VLOOKUP(CONCATENATE($B166,K$2,"multi"),'I-SUB'!$V$3:$W$624,2,0))</f>
        <v>0</v>
      </c>
      <c r="L166" s="11">
        <f>IF(ISNA(VLOOKUP(CONCATENATE($B166,L$2,"multi"),'I-SUB'!$V$3:$W$624,2,0)),0,VLOOKUP(CONCATENATE($B166,L$2,"multi"),'I-SUB'!$V$3:$W$624,2,0))</f>
        <v>0</v>
      </c>
      <c r="M166" s="11">
        <f>IF(ISNA(VLOOKUP(CONCATENATE($B166,M$2,"multi"),'I-SUB'!$V$3:$W$624,2,0)),0,VLOOKUP(CONCATENATE($B166,M$2,"multi"),'I-SUB'!$V$3:$W$624,2,0))</f>
        <v>0</v>
      </c>
      <c r="N166" s="11">
        <f>IF(ISNA(VLOOKUP(CONCATENATE($B166,N$2,"multi"),'I-SUB'!$V$3:$W$624,2,0)),0,VLOOKUP(CONCATENATE($B166,N$2,"multi"),'I-SUB'!$V$3:$W$624,2,0))</f>
        <v>0</v>
      </c>
      <c r="O166" s="11">
        <f>IF(ISNA(VLOOKUP(CONCATENATE($B166,O$2,"multi"),'I-SUB'!$V$3:$W$624,2,0)),0,VLOOKUP(CONCATENATE($B166,O$2,"multi"),'I-SUB'!$V$3:$W$624,2,0))</f>
        <v>0</v>
      </c>
      <c r="P166" s="11">
        <f>SUM(C166:O166)</f>
        <v>0</v>
      </c>
      <c r="Q166" s="11">
        <f>IF(ISNA(VLOOKUP(CONCATENATE($B166,Q$2,"multi"),'II-SUB'!$V$3:$W$630,2,0)),0,VLOOKUP(CONCATENATE($B166,Q$2,"multi"),'II-SUB'!$V$3:$W$630,2,0))</f>
        <v>0</v>
      </c>
      <c r="R166" s="11">
        <f>IF(ISNA(VLOOKUP(CONCATENATE($B166,R$2,"multi"),'II-SUB'!$V$3:$W$630,2,0)),0,VLOOKUP(CONCATENATE($B166,R$2,"multi"),'II-SUB'!$V$3:$W$630,2,0))</f>
        <v>0</v>
      </c>
      <c r="S166" s="11">
        <f>IF(ISNA(VLOOKUP(CONCATENATE($B166,S$2,"multi"),'II-SUB'!$V$3:$W$630,2,0)),0,VLOOKUP(CONCATENATE($B166,S$2,"multi"),'II-SUB'!$V$3:$W$630,2,0))</f>
        <v>0</v>
      </c>
      <c r="T166" s="11">
        <f>IF(ISNA(VLOOKUP(CONCATENATE($B166,T$2,"multi"),'II-SUB'!$V$3:$W$630,2,0)),0,VLOOKUP(CONCATENATE($B166,T$2,"multi"),'II-SUB'!$V$3:$W$630,2,0))</f>
        <v>0</v>
      </c>
      <c r="U166" s="11">
        <f>IF(ISNA(VLOOKUP(CONCATENATE($B166,U$2,"multi"),'II-SUB'!$V$3:$W$630,2,0)),0,VLOOKUP(CONCATENATE($B166,U$2,"multi"),'II-SUB'!$V$3:$W$630,2,0))</f>
        <v>0</v>
      </c>
      <c r="V166" s="11">
        <f>IF(ISNA(VLOOKUP(CONCATENATE($B166,V$2,"multi"),'II-SUB'!$V$3:$W$630,2,0)),0,VLOOKUP(CONCATENATE($B166,V$2,"multi"),'II-SUB'!$V$3:$W$630,2,0))</f>
        <v>0</v>
      </c>
      <c r="W166" s="11">
        <f>IF(ISNA(VLOOKUP(CONCATENATE($B166,W$2,"multi"),'II-SUB'!$V$3:$W$630,2,0)),0,VLOOKUP(CONCATENATE($B166,W$2,"multi"),'II-SUB'!$V$3:$W$630,2,0))</f>
        <v>0</v>
      </c>
      <c r="X166" s="11">
        <f>IF(ISNA(VLOOKUP(CONCATENATE($B166,X$2,"multi"),'II-SUB'!$V$3:$W$630,2,0)),0,VLOOKUP(CONCATENATE($B166,X$2,"multi"),'II-SUB'!$V$3:$W$630,2,0))</f>
        <v>0</v>
      </c>
      <c r="Y166" s="11">
        <f>IF(ISNA(VLOOKUP(CONCATENATE($B166,Y$2,"multi"),'II-SUB'!$V$3:$W$630,2,0)),0,VLOOKUP(CONCATENATE($B166,Y$2,"multi"),'II-SUB'!$V$3:$W$630,2,0))</f>
        <v>0</v>
      </c>
      <c r="Z166" s="11">
        <f>IF(ISNA(VLOOKUP(CONCATENATE($B166,Z$2,"multi"),'II-SUB'!$V$3:$W$630,2,0)),0,VLOOKUP(CONCATENATE($B166,Z$2,"multi"),'II-SUB'!$V$3:$W$630,2,0))</f>
        <v>0</v>
      </c>
      <c r="AA166" s="11">
        <f>IF(ISNA(VLOOKUP(CONCATENATE($B166,AA$2,"multi"),'II-SUB'!$V$3:$W$630,2,0)),0,VLOOKUP(CONCATENATE($B166,AA$2,"multi"),'II-SUB'!$V$3:$W$630,2,0))</f>
        <v>0</v>
      </c>
      <c r="AB166" s="11">
        <f>IF(ISNA(VLOOKUP(CONCATENATE($B166,AB$2,"multi"),'II-SUB'!$V$3:$W$630,2,0)),0,VLOOKUP(CONCATENATE($B166,AB$2,"multi"),'II-SUB'!$V$3:$W$630,2,0))</f>
        <v>0</v>
      </c>
      <c r="AC166" s="11">
        <f>IF(ISNA(VLOOKUP(CONCATENATE($B166,AC$2,"multi"),'II-SUB'!$V$3:$W$630,2,0)),0,VLOOKUP(CONCATENATE($B166,AC$2,"multi"),'II-SUB'!$V$3:$W$630,2,0))</f>
        <v>0</v>
      </c>
      <c r="AD166" s="11">
        <f>SUM(Q166:AC166)</f>
        <v>0</v>
      </c>
      <c r="AE166" s="11">
        <f>IF(ISNA(VLOOKUP(CONCATENATE($B166,AE$2,"multi"),MW!$V$3:$W$600,2,0)),0,VLOOKUP(CONCATENATE($B166,AE$2,"multi"),MW!$V$3:$W$600,2,0))</f>
        <v>0</v>
      </c>
      <c r="AF166" s="11">
        <f>IF(ISNA(VLOOKUP(CONCATENATE($B166,AF$2,"multi"),MW!$V$3:$W$600,2,0)),0,VLOOKUP(CONCATENATE($B166,AF$2,"multi"),MW!$V$3:$W$600,2,0))</f>
        <v>0</v>
      </c>
      <c r="AG166" s="11">
        <f>IF(ISNA(VLOOKUP(CONCATENATE($B166,AG$2,"multi"),MW!$V$3:$W$600,2,0)),0,VLOOKUP(CONCATENATE($B166,AG$2,"multi"),MW!$V$3:$W$600,2,0))</f>
        <v>0</v>
      </c>
      <c r="AH166" s="11">
        <f>IF(ISNA(VLOOKUP(CONCATENATE($B166,AH$2,"multi"),MW!$V$3:$W$600,2,0)),0,VLOOKUP(CONCATENATE($B166,AH$2,"multi"),MW!$V$3:$W$600,2,0))</f>
        <v>0</v>
      </c>
      <c r="AI166" s="11">
        <f>IF(ISNA(VLOOKUP(CONCATENATE($B166,AI$2,"multi"),MW!$V$3:$W$600,2,0)),0,VLOOKUP(CONCATENATE($B166,AI$2,"multi"),MW!$V$3:$W$600,2,0))</f>
        <v>0</v>
      </c>
      <c r="AJ166" s="11">
        <f>IF(ISNA(VLOOKUP(CONCATENATE($B166,AJ$2,"multi"),MW!$V$3:$W$600,2,0)),0,VLOOKUP(CONCATENATE($B166,AJ$2,"multi"),MW!$V$3:$W$600,2,0))</f>
        <v>0</v>
      </c>
      <c r="AK166" s="11">
        <f>IF(ISNA(VLOOKUP(CONCATENATE($B166,AK$2,"multi"),MW!$V$3:$W$600,2,0)),0,VLOOKUP(CONCATENATE($B166,AK$2,"multi"),MW!$V$3:$W$600,2,0))</f>
        <v>0</v>
      </c>
      <c r="AL166" s="11">
        <f>IF(ISNA(VLOOKUP(CONCATENATE($B166,AL$2,"multi"),MW!$V$3:$W$600,2,0)),0,VLOOKUP(CONCATENATE($B166,AL$2,"multi"),MW!$V$3:$W$600,2,0))</f>
        <v>0</v>
      </c>
      <c r="AM166" s="11">
        <f>IF(ISNA(VLOOKUP(CONCATENATE($B166,AM$2,"multi"),MW!$V$3:$W$600,2,0)),0,VLOOKUP(CONCATENATE($B166,AM$2,"multi"),MW!$V$3:$W$600,2,0))</f>
        <v>0</v>
      </c>
      <c r="AN166" s="11">
        <f>IF(ISNA(VLOOKUP(CONCATENATE($B166,AN$2,"multi"),MW!$V$3:$W$600,2,0)),0,VLOOKUP(CONCATENATE($B166,AN$2,"multi"),MW!$V$3:$W$600,2,0))</f>
        <v>0</v>
      </c>
      <c r="AO166" s="11">
        <f>IF(ISNA(VLOOKUP(CONCATENATE($B166,AO$2,"multi"),MW!$V$3:$W$600,2,0)),0,VLOOKUP(CONCATENATE($B166,AO$2,"multi"),MW!$V$3:$W$600,2,0))</f>
        <v>0</v>
      </c>
      <c r="AP166" s="11">
        <f>SUM(AE166:AO166)</f>
        <v>0</v>
      </c>
      <c r="AQ166" s="11">
        <f>IF(ISNA(VLOOKUP(CONCATENATE($B166,AQ$2,"multi"),'III-SUB'!$V$3:$W$633,2,0)),0,VLOOKUP(CONCATENATE($B166,AQ$2,"multi"),'III-SUB'!$V$3:$W$633,2,0))</f>
        <v>0</v>
      </c>
      <c r="AR166" s="11">
        <f>IF(ISNA(VLOOKUP(CONCATENATE($B166,AR$2,"multi"),'III-SUB'!$V$3:$W$633,2,0)),0,VLOOKUP(CONCATENATE($B166,AR$2,"multi"),'III-SUB'!$V$3:$W$633,2,0))</f>
        <v>0</v>
      </c>
      <c r="AS166" s="11">
        <f>IF(ISNA(VLOOKUP(CONCATENATE($B166,AS$2,"multi"),'III-SUB'!$V$3:$W$633,2,0)),0,VLOOKUP(CONCATENATE($B166,AS$2,"multi"),'III-SUB'!$V$3:$W$633,2,0))</f>
        <v>0</v>
      </c>
      <c r="AT166" s="11">
        <f>IF(ISNA(VLOOKUP(CONCATENATE($B166,AT$2,"multi"),'III-SUB'!$V$3:$W$633,2,0)),0,VLOOKUP(CONCATENATE($B166,AT$2,"multi"),'III-SUB'!$V$3:$W$633,2,0))</f>
        <v>0</v>
      </c>
      <c r="AU166" s="11">
        <f>IF(ISNA(VLOOKUP(CONCATENATE($B166,AU$2,"multi"),'III-SUB'!$V$3:$W$633,2,0)),0,VLOOKUP(CONCATENATE($B166,AU$2,"multi"),'III-SUB'!$V$3:$W$633,2,0))</f>
        <v>0</v>
      </c>
      <c r="AV166" s="11">
        <f>IF(ISNA(VLOOKUP(CONCATENATE($B166,AV$2,"multi"),'III-SUB'!$V$3:$W$633,2,0)),0,VLOOKUP(CONCATENATE($B166,AV$2,"multi"),'III-SUB'!$V$3:$W$633,2,0))</f>
        <v>0</v>
      </c>
      <c r="AW166" s="11">
        <f>IF(ISNA(VLOOKUP(CONCATENATE($B166,AW$2,"multi"),'III-SUB'!$V$3:$W$633,2,0)),0,VLOOKUP(CONCATENATE($B166,AW$2,"multi"),'III-SUB'!$V$3:$W$633,2,0))</f>
        <v>0</v>
      </c>
      <c r="AX166" s="11">
        <f>IF(ISNA(VLOOKUP(CONCATENATE($B166,AX$2,"multi"),'III-SUB'!$V$3:$W$633,2,0)),0,VLOOKUP(CONCATENATE($B166,AX$2,"multi"),'III-SUB'!$V$3:$W$633,2,0))</f>
        <v>0</v>
      </c>
      <c r="AY166" s="11">
        <f>IF(ISNA(VLOOKUP(CONCATENATE($B166,AY$2,"multi"),'III-SUB'!$V$3:$W$633,2,0)),0,VLOOKUP(CONCATENATE($B166,AY$2,"multi"),'III-SUB'!$V$3:$W$633,2,0))</f>
        <v>0</v>
      </c>
      <c r="AZ166" s="11">
        <f>IF(ISNA(VLOOKUP(CONCATENATE($B166,AZ$2,"multi"),'III-SUB'!$V$3:$W$633,2,0)),0,VLOOKUP(CONCATENATE($B166,AZ$2,"multi"),'III-SUB'!$V$3:$W$633,2,0))</f>
        <v>0</v>
      </c>
      <c r="BA166" s="11">
        <f>IF(ISNA(VLOOKUP(CONCATENATE($B166,BA$2,"multi"),'III-SUB'!$V$3:$W$633,2,0)),0,VLOOKUP(CONCATENATE($B166,BA$2,"multi"),'III-SUB'!$V$3:$W$633,2,0))</f>
        <v>0</v>
      </c>
      <c r="BB166" s="11">
        <f>IF(ISNA(VLOOKUP(CONCATENATE($B166,BB$2,"multi"),'III-SUB'!$V$3:$W$633,2,0)),0,VLOOKUP(CONCATENATE($B166,BB$2,"multi"),'III-SUB'!$V$3:$W$633,2,0))</f>
        <v>0</v>
      </c>
      <c r="BC166" s="11">
        <f>IF(ISNA(VLOOKUP(CONCATENATE($B166,BC$2,"multi"),'III-SUB'!$V$3:$W$633,2,0)),0,VLOOKUP(CONCATENATE($B166,BC$2,"multi"),'III-SUB'!$V$3:$W$633,2,0))</f>
        <v>0</v>
      </c>
      <c r="BD166" s="11">
        <f>SUM(AQ166:BC166)</f>
        <v>0</v>
      </c>
      <c r="BE166" s="11">
        <f>IF(ISNA(VLOOKUP(CONCATENATE($B166,AQ$2,"multi"),VHF!$V$3:$W$627,2,0)),0,VLOOKUP(CONCATENATE($B166,AQ$2,"multi"),VHF!$V$3:$W$627,2,0))</f>
        <v>0</v>
      </c>
      <c r="BF166" s="11">
        <f>IF(ISNA(VLOOKUP(CONCATENATE($B166,BF$2,"multi"),UHF!$V$3:$W$612,2,0)),0,VLOOKUP(CONCATENATE($B166,BF$2,"multi"),UHF!$V$3:$W$612,2,0))</f>
        <v>0</v>
      </c>
      <c r="BG166" s="11">
        <f>IF(ISNA(VLOOKUP(CONCATENATE($B166,BG$2,"multi"),UHF!$V$3:$W$612,2,0)),0,VLOOKUP(CONCATENATE($B166,BG$2,"multi"),UHF!$V$3:$W$612,2,0))</f>
        <v>0</v>
      </c>
      <c r="BH166" s="11">
        <f>IF(ISNA(VLOOKUP(CONCATENATE($B166,BH$2,"multi"),UHF!$V$3:$W$612,2,0)),0,VLOOKUP(CONCATENATE($B166,BH$2,"multi"),UHF!$V$3:$W$612,2,0))</f>
        <v>0</v>
      </c>
      <c r="BI166" s="11">
        <f>IF(ISNA(VLOOKUP(CONCATENATE($B166,BI$2,"multi"),UHF!$V$3:$W$612,2,0)),0,VLOOKUP(CONCATENATE($B166,BI$2,"multi"),UHF!$V$3:$W$612,2,0))</f>
        <v>0</v>
      </c>
      <c r="BJ166" s="11">
        <f>IF(ISNA(VLOOKUP(CONCATENATE($B166,BJ$2,"multi"),UHF!$V$3:$W$612,2,0)),0,VLOOKUP(CONCATENATE($B166,BJ$2,"multi"),UHF!$V$3:$W$612,2,0))</f>
        <v>0</v>
      </c>
      <c r="BK166" s="11">
        <f>IF(ISNA(VLOOKUP(CONCATENATE($B166,BK$2,"multi"),UHF!$V$3:$W$612,2,0)),0,VLOOKUP(CONCATENATE($B166,BK$2,"multi"),UHF!$V$3:$W$612,2,0))</f>
        <v>0</v>
      </c>
      <c r="BL166" s="11">
        <f>IF(ISNA(VLOOKUP(CONCATENATE($B166,BL$2,"multi"),UHF!$V$3:$W$612,2,0)),0,VLOOKUP(CONCATENATE($B166,BL$2,"multi"),UHF!$V$3:$W$612,2,0))</f>
        <v>0</v>
      </c>
      <c r="BM166" s="11">
        <f>IF(ISNA(VLOOKUP(CONCATENATE($B166,BM$2,"multi"),UHF!$V$3:$W$612,2,0)),0,VLOOKUP(CONCATENATE($B166,BM$2,"multi"),UHF!$V$3:$W$612,2,0))</f>
        <v>0</v>
      </c>
      <c r="BN166" s="11">
        <f>IF(ISNA(VLOOKUP(CONCATENATE($B166,BN$2,"multi"),UHF!$V$3:$W$612,2,0)),0,VLOOKUP(CONCATENATE($B166,BN$2,"multi"),UHF!$V$3:$W$612,2,0))</f>
        <v>0</v>
      </c>
      <c r="BO166" s="11">
        <f>IF(ISNA(VLOOKUP(CONCATENATE($B166,BO$2,"multi"),UHF!$V$3:$W$612,2,0)),0,VLOOKUP(CONCATENATE($B166,BO$2,"multi"),UHF!$V$3:$W$612,2,0))</f>
        <v>0</v>
      </c>
      <c r="BP166" s="11">
        <f>IF(ISNA(VLOOKUP(CONCATENATE($B166,BP$2,"multi"),UHF!$V$3:$W$612,2,0)),0,VLOOKUP(CONCATENATE($B166,BP$2,"multi"),UHF!$V$3:$W$612,2,0))</f>
        <v>0</v>
      </c>
      <c r="BQ166" s="11">
        <f>IF(ISNA(VLOOKUP(CONCATENATE($B166,BQ$2,"multi"),UHF!$V$3:$W$612,2,0)),0,VLOOKUP(CONCATENATE($B166,BQ$2,"multi"),UHF!$V$3:$W$612,2,0))</f>
        <v>0</v>
      </c>
      <c r="BR166" s="11">
        <f>SUM(BF166:BQ166)</f>
        <v>0</v>
      </c>
      <c r="BS166" s="11">
        <f>IF(ISNA(VLOOKUP(CONCATENATE($B166,BS$2,"multi"),'A1'!$V$3:$W$612,2,0)),0,VLOOKUP(CONCATENATE($B166,BS$2,"multi"),'A1'!$V$3:$W$612,2,0))</f>
        <v>0</v>
      </c>
    </row>
    <row r="167" spans="2:71" x14ac:dyDescent="0.2">
      <c r="B167" s="8">
        <f>'Seznam-MO'!A167</f>
        <v>0</v>
      </c>
      <c r="C167" s="11">
        <f>IF(ISNA(VLOOKUP(CONCATENATE($B167,C$2,"multi"),'I-SUB'!$V$3:$W$624,2,0)),0,VLOOKUP(CONCATENATE($B167,C$2,"multi"),'I-SUB'!$V$3:$W$624,2,0))</f>
        <v>0</v>
      </c>
      <c r="D167" s="11">
        <f>IF(ISNA(VLOOKUP(CONCATENATE($B167,D$2,"multi"),'I-SUB'!$V$3:$W$624,2,0)),0,VLOOKUP(CONCATENATE($B167,D$2,"multi"),'I-SUB'!$V$3:$W$624,2,0))</f>
        <v>0</v>
      </c>
      <c r="E167" s="11">
        <f>IF(ISNA(VLOOKUP(CONCATENATE($B167,E$2,"multi"),'I-SUB'!$V$3:$W$624,2,0)),0,VLOOKUP(CONCATENATE($B167,E$2,"multi"),'I-SUB'!$V$3:$W$624,2,0))</f>
        <v>0</v>
      </c>
      <c r="F167" s="11">
        <f>IF(ISNA(VLOOKUP(CONCATENATE($B167,F$2,"multi"),'I-SUB'!$V$3:$W$624,2,0)),0,VLOOKUP(CONCATENATE($B167,F$2,"multi"),'I-SUB'!$V$3:$W$624,2,0))</f>
        <v>0</v>
      </c>
      <c r="G167" s="11">
        <f>IF(ISNA(VLOOKUP(CONCATENATE($B167,G$2,"multi"),'I-SUB'!$V$3:$W$624,2,0)),0,VLOOKUP(CONCATENATE($B167,G$2,"multi"),'I-SUB'!$V$3:$W$624,2,0))</f>
        <v>0</v>
      </c>
      <c r="H167" s="11">
        <f>IF(ISNA(VLOOKUP(CONCATENATE($B167,H$2,"multi"),'I-SUB'!$V$3:$W$624,2,0)),0,VLOOKUP(CONCATENATE($B167,H$2,"multi"),'I-SUB'!$V$3:$W$624,2,0))</f>
        <v>0</v>
      </c>
      <c r="I167" s="11">
        <f>IF(ISNA(VLOOKUP(CONCATENATE($B167,I$2,"multi"),'I-SUB'!$V$3:$W$624,2,0)),0,VLOOKUP(CONCATENATE($B167,I$2,"multi"),'I-SUB'!$V$3:$W$624,2,0))</f>
        <v>0</v>
      </c>
      <c r="J167" s="11">
        <f>IF(ISNA(VLOOKUP(CONCATENATE($B167,J$2,"multi"),'I-SUB'!$V$3:$W$624,2,0)),0,VLOOKUP(CONCATENATE($B167,J$2,"multi"),'I-SUB'!$V$3:$W$624,2,0))</f>
        <v>0</v>
      </c>
      <c r="K167" s="11">
        <f>IF(ISNA(VLOOKUP(CONCATENATE($B167,K$2,"multi"),'I-SUB'!$V$3:$W$624,2,0)),0,VLOOKUP(CONCATENATE($B167,K$2,"multi"),'I-SUB'!$V$3:$W$624,2,0))</f>
        <v>0</v>
      </c>
      <c r="L167" s="11">
        <f>IF(ISNA(VLOOKUP(CONCATENATE($B167,L$2,"multi"),'I-SUB'!$V$3:$W$624,2,0)),0,VLOOKUP(CONCATENATE($B167,L$2,"multi"),'I-SUB'!$V$3:$W$624,2,0))</f>
        <v>0</v>
      </c>
      <c r="M167" s="11">
        <f>IF(ISNA(VLOOKUP(CONCATENATE($B167,M$2,"multi"),'I-SUB'!$V$3:$W$624,2,0)),0,VLOOKUP(CONCATENATE($B167,M$2,"multi"),'I-SUB'!$V$3:$W$624,2,0))</f>
        <v>0</v>
      </c>
      <c r="N167" s="11">
        <f>IF(ISNA(VLOOKUP(CONCATENATE($B167,N$2,"multi"),'I-SUB'!$V$3:$W$624,2,0)),0,VLOOKUP(CONCATENATE($B167,N$2,"multi"),'I-SUB'!$V$3:$W$624,2,0))</f>
        <v>0</v>
      </c>
      <c r="O167" s="11">
        <f>IF(ISNA(VLOOKUP(CONCATENATE($B167,O$2,"multi"),'I-SUB'!$V$3:$W$624,2,0)),0,VLOOKUP(CONCATENATE($B167,O$2,"multi"),'I-SUB'!$V$3:$W$624,2,0))</f>
        <v>0</v>
      </c>
      <c r="P167" s="11">
        <f>SUM(C167:O167)</f>
        <v>0</v>
      </c>
      <c r="Q167" s="11">
        <f>IF(ISNA(VLOOKUP(CONCATENATE($B167,Q$2,"multi"),'II-SUB'!$V$3:$W$630,2,0)),0,VLOOKUP(CONCATENATE($B167,Q$2,"multi"),'II-SUB'!$V$3:$W$630,2,0))</f>
        <v>0</v>
      </c>
      <c r="R167" s="11">
        <f>IF(ISNA(VLOOKUP(CONCATENATE($B167,R$2,"multi"),'II-SUB'!$V$3:$W$630,2,0)),0,VLOOKUP(CONCATENATE($B167,R$2,"multi"),'II-SUB'!$V$3:$W$630,2,0))</f>
        <v>0</v>
      </c>
      <c r="S167" s="11">
        <f>IF(ISNA(VLOOKUP(CONCATENATE($B167,S$2,"multi"),'II-SUB'!$V$3:$W$630,2,0)),0,VLOOKUP(CONCATENATE($B167,S$2,"multi"),'II-SUB'!$V$3:$W$630,2,0))</f>
        <v>0</v>
      </c>
      <c r="T167" s="11">
        <f>IF(ISNA(VLOOKUP(CONCATENATE($B167,T$2,"multi"),'II-SUB'!$V$3:$W$630,2,0)),0,VLOOKUP(CONCATENATE($B167,T$2,"multi"),'II-SUB'!$V$3:$W$630,2,0))</f>
        <v>0</v>
      </c>
      <c r="U167" s="11">
        <f>IF(ISNA(VLOOKUP(CONCATENATE($B167,U$2,"multi"),'II-SUB'!$V$3:$W$630,2,0)),0,VLOOKUP(CONCATENATE($B167,U$2,"multi"),'II-SUB'!$V$3:$W$630,2,0))</f>
        <v>0</v>
      </c>
      <c r="V167" s="11">
        <f>IF(ISNA(VLOOKUP(CONCATENATE($B167,V$2,"multi"),'II-SUB'!$V$3:$W$630,2,0)),0,VLOOKUP(CONCATENATE($B167,V$2,"multi"),'II-SUB'!$V$3:$W$630,2,0))</f>
        <v>0</v>
      </c>
      <c r="W167" s="11">
        <f>IF(ISNA(VLOOKUP(CONCATENATE($B167,W$2,"multi"),'II-SUB'!$V$3:$W$630,2,0)),0,VLOOKUP(CONCATENATE($B167,W$2,"multi"),'II-SUB'!$V$3:$W$630,2,0))</f>
        <v>0</v>
      </c>
      <c r="X167" s="11">
        <f>IF(ISNA(VLOOKUP(CONCATENATE($B167,X$2,"multi"),'II-SUB'!$V$3:$W$630,2,0)),0,VLOOKUP(CONCATENATE($B167,X$2,"multi"),'II-SUB'!$V$3:$W$630,2,0))</f>
        <v>0</v>
      </c>
      <c r="Y167" s="11">
        <f>IF(ISNA(VLOOKUP(CONCATENATE($B167,Y$2,"multi"),'II-SUB'!$V$3:$W$630,2,0)),0,VLOOKUP(CONCATENATE($B167,Y$2,"multi"),'II-SUB'!$V$3:$W$630,2,0))</f>
        <v>0</v>
      </c>
      <c r="Z167" s="11">
        <f>IF(ISNA(VLOOKUP(CONCATENATE($B167,Z$2,"multi"),'II-SUB'!$V$3:$W$630,2,0)),0,VLOOKUP(CONCATENATE($B167,Z$2,"multi"),'II-SUB'!$V$3:$W$630,2,0))</f>
        <v>0</v>
      </c>
      <c r="AA167" s="11">
        <f>IF(ISNA(VLOOKUP(CONCATENATE($B167,AA$2,"multi"),'II-SUB'!$V$3:$W$630,2,0)),0,VLOOKUP(CONCATENATE($B167,AA$2,"multi"),'II-SUB'!$V$3:$W$630,2,0))</f>
        <v>0</v>
      </c>
      <c r="AB167" s="11">
        <f>IF(ISNA(VLOOKUP(CONCATENATE($B167,AB$2,"multi"),'II-SUB'!$V$3:$W$630,2,0)),0,VLOOKUP(CONCATENATE($B167,AB$2,"multi"),'II-SUB'!$V$3:$W$630,2,0))</f>
        <v>0</v>
      </c>
      <c r="AC167" s="11">
        <f>IF(ISNA(VLOOKUP(CONCATENATE($B167,AC$2,"multi"),'II-SUB'!$V$3:$W$630,2,0)),0,VLOOKUP(CONCATENATE($B167,AC$2,"multi"),'II-SUB'!$V$3:$W$630,2,0))</f>
        <v>0</v>
      </c>
      <c r="AD167" s="11">
        <f>SUM(Q167:AC167)</f>
        <v>0</v>
      </c>
      <c r="AE167" s="11">
        <f>IF(ISNA(VLOOKUP(CONCATENATE($B167,AE$2,"multi"),MW!$V$3:$W$600,2,0)),0,VLOOKUP(CONCATENATE($B167,AE$2,"multi"),MW!$V$3:$W$600,2,0))</f>
        <v>0</v>
      </c>
      <c r="AF167" s="11">
        <f>IF(ISNA(VLOOKUP(CONCATENATE($B167,AF$2,"multi"),MW!$V$3:$W$600,2,0)),0,VLOOKUP(CONCATENATE($B167,AF$2,"multi"),MW!$V$3:$W$600,2,0))</f>
        <v>0</v>
      </c>
      <c r="AG167" s="11">
        <f>IF(ISNA(VLOOKUP(CONCATENATE($B167,AG$2,"multi"),MW!$V$3:$W$600,2,0)),0,VLOOKUP(CONCATENATE($B167,AG$2,"multi"),MW!$V$3:$W$600,2,0))</f>
        <v>0</v>
      </c>
      <c r="AH167" s="11">
        <f>IF(ISNA(VLOOKUP(CONCATENATE($B167,AH$2,"multi"),MW!$V$3:$W$600,2,0)),0,VLOOKUP(CONCATENATE($B167,AH$2,"multi"),MW!$V$3:$W$600,2,0))</f>
        <v>0</v>
      </c>
      <c r="AI167" s="11">
        <f>IF(ISNA(VLOOKUP(CONCATENATE($B167,AI$2,"multi"),MW!$V$3:$W$600,2,0)),0,VLOOKUP(CONCATENATE($B167,AI$2,"multi"),MW!$V$3:$W$600,2,0))</f>
        <v>0</v>
      </c>
      <c r="AJ167" s="11">
        <f>IF(ISNA(VLOOKUP(CONCATENATE($B167,AJ$2,"multi"),MW!$V$3:$W$600,2,0)),0,VLOOKUP(CONCATENATE($B167,AJ$2,"multi"),MW!$V$3:$W$600,2,0))</f>
        <v>0</v>
      </c>
      <c r="AK167" s="11">
        <f>IF(ISNA(VLOOKUP(CONCATENATE($B167,AK$2,"multi"),MW!$V$3:$W$600,2,0)),0,VLOOKUP(CONCATENATE($B167,AK$2,"multi"),MW!$V$3:$W$600,2,0))</f>
        <v>0</v>
      </c>
      <c r="AL167" s="11">
        <f>IF(ISNA(VLOOKUP(CONCATENATE($B167,AL$2,"multi"),MW!$V$3:$W$600,2,0)),0,VLOOKUP(CONCATENATE($B167,AL$2,"multi"),MW!$V$3:$W$600,2,0))</f>
        <v>0</v>
      </c>
      <c r="AM167" s="11">
        <f>IF(ISNA(VLOOKUP(CONCATENATE($B167,AM$2,"multi"),MW!$V$3:$W$600,2,0)),0,VLOOKUP(CONCATENATE($B167,AM$2,"multi"),MW!$V$3:$W$600,2,0))</f>
        <v>0</v>
      </c>
      <c r="AN167" s="11">
        <f>IF(ISNA(VLOOKUP(CONCATENATE($B167,AN$2,"multi"),MW!$V$3:$W$600,2,0)),0,VLOOKUP(CONCATENATE($B167,AN$2,"multi"),MW!$V$3:$W$600,2,0))</f>
        <v>0</v>
      </c>
      <c r="AO167" s="11">
        <f>IF(ISNA(VLOOKUP(CONCATENATE($B167,AO$2,"multi"),MW!$V$3:$W$600,2,0)),0,VLOOKUP(CONCATENATE($B167,AO$2,"multi"),MW!$V$3:$W$600,2,0))</f>
        <v>0</v>
      </c>
      <c r="AP167" s="11">
        <f>SUM(AE167:AO167)</f>
        <v>0</v>
      </c>
      <c r="AQ167" s="11">
        <f>IF(ISNA(VLOOKUP(CONCATENATE($B167,AQ$2,"multi"),'III-SUB'!$V$3:$W$633,2,0)),0,VLOOKUP(CONCATENATE($B167,AQ$2,"multi"),'III-SUB'!$V$3:$W$633,2,0))</f>
        <v>0</v>
      </c>
      <c r="AR167" s="11">
        <f>IF(ISNA(VLOOKUP(CONCATENATE($B167,AR$2,"multi"),'III-SUB'!$V$3:$W$633,2,0)),0,VLOOKUP(CONCATENATE($B167,AR$2,"multi"),'III-SUB'!$V$3:$W$633,2,0))</f>
        <v>0</v>
      </c>
      <c r="AS167" s="11">
        <f>IF(ISNA(VLOOKUP(CONCATENATE($B167,AS$2,"multi"),'III-SUB'!$V$3:$W$633,2,0)),0,VLOOKUP(CONCATENATE($B167,AS$2,"multi"),'III-SUB'!$V$3:$W$633,2,0))</f>
        <v>0</v>
      </c>
      <c r="AT167" s="11">
        <f>IF(ISNA(VLOOKUP(CONCATENATE($B167,AT$2,"multi"),'III-SUB'!$V$3:$W$633,2,0)),0,VLOOKUP(CONCATENATE($B167,AT$2,"multi"),'III-SUB'!$V$3:$W$633,2,0))</f>
        <v>0</v>
      </c>
      <c r="AU167" s="11">
        <f>IF(ISNA(VLOOKUP(CONCATENATE($B167,AU$2,"multi"),'III-SUB'!$V$3:$W$633,2,0)),0,VLOOKUP(CONCATENATE($B167,AU$2,"multi"),'III-SUB'!$V$3:$W$633,2,0))</f>
        <v>0</v>
      </c>
      <c r="AV167" s="11">
        <f>IF(ISNA(VLOOKUP(CONCATENATE($B167,AV$2,"multi"),'III-SUB'!$V$3:$W$633,2,0)),0,VLOOKUP(CONCATENATE($B167,AV$2,"multi"),'III-SUB'!$V$3:$W$633,2,0))</f>
        <v>0</v>
      </c>
      <c r="AW167" s="11">
        <f>IF(ISNA(VLOOKUP(CONCATENATE($B167,AW$2,"multi"),'III-SUB'!$V$3:$W$633,2,0)),0,VLOOKUP(CONCATENATE($B167,AW$2,"multi"),'III-SUB'!$V$3:$W$633,2,0))</f>
        <v>0</v>
      </c>
      <c r="AX167" s="11">
        <f>IF(ISNA(VLOOKUP(CONCATENATE($B167,AX$2,"multi"),'III-SUB'!$V$3:$W$633,2,0)),0,VLOOKUP(CONCATENATE($B167,AX$2,"multi"),'III-SUB'!$V$3:$W$633,2,0))</f>
        <v>0</v>
      </c>
      <c r="AY167" s="11">
        <f>IF(ISNA(VLOOKUP(CONCATENATE($B167,AY$2,"multi"),'III-SUB'!$V$3:$W$633,2,0)),0,VLOOKUP(CONCATENATE($B167,AY$2,"multi"),'III-SUB'!$V$3:$W$633,2,0))</f>
        <v>0</v>
      </c>
      <c r="AZ167" s="11">
        <f>IF(ISNA(VLOOKUP(CONCATENATE($B167,AZ$2,"multi"),'III-SUB'!$V$3:$W$633,2,0)),0,VLOOKUP(CONCATENATE($B167,AZ$2,"multi"),'III-SUB'!$V$3:$W$633,2,0))</f>
        <v>0</v>
      </c>
      <c r="BA167" s="11">
        <f>IF(ISNA(VLOOKUP(CONCATENATE($B167,BA$2,"multi"),'III-SUB'!$V$3:$W$633,2,0)),0,VLOOKUP(CONCATENATE($B167,BA$2,"multi"),'III-SUB'!$V$3:$W$633,2,0))</f>
        <v>0</v>
      </c>
      <c r="BB167" s="11">
        <f>IF(ISNA(VLOOKUP(CONCATENATE($B167,BB$2,"multi"),'III-SUB'!$V$3:$W$633,2,0)),0,VLOOKUP(CONCATENATE($B167,BB$2,"multi"),'III-SUB'!$V$3:$W$633,2,0))</f>
        <v>0</v>
      </c>
      <c r="BC167" s="11">
        <f>IF(ISNA(VLOOKUP(CONCATENATE($B167,BC$2,"multi"),'III-SUB'!$V$3:$W$633,2,0)),0,VLOOKUP(CONCATENATE($B167,BC$2,"multi"),'III-SUB'!$V$3:$W$633,2,0))</f>
        <v>0</v>
      </c>
      <c r="BD167" s="11">
        <f>SUM(AQ167:BC167)</f>
        <v>0</v>
      </c>
      <c r="BE167" s="11">
        <f>IF(ISNA(VLOOKUP(CONCATENATE($B167,AQ$2,"multi"),VHF!$V$3:$W$627,2,0)),0,VLOOKUP(CONCATENATE($B167,AQ$2,"multi"),VHF!$V$3:$W$627,2,0))</f>
        <v>0</v>
      </c>
      <c r="BF167" s="11">
        <f>IF(ISNA(VLOOKUP(CONCATENATE($B167,BF$2,"multi"),UHF!$V$3:$W$612,2,0)),0,VLOOKUP(CONCATENATE($B167,BF$2,"multi"),UHF!$V$3:$W$612,2,0))</f>
        <v>0</v>
      </c>
      <c r="BG167" s="11">
        <f>IF(ISNA(VLOOKUP(CONCATENATE($B167,BG$2,"multi"),UHF!$V$3:$W$612,2,0)),0,VLOOKUP(CONCATENATE($B167,BG$2,"multi"),UHF!$V$3:$W$612,2,0))</f>
        <v>0</v>
      </c>
      <c r="BH167" s="11">
        <f>IF(ISNA(VLOOKUP(CONCATENATE($B167,BH$2,"multi"),UHF!$V$3:$W$612,2,0)),0,VLOOKUP(CONCATENATE($B167,BH$2,"multi"),UHF!$V$3:$W$612,2,0))</f>
        <v>0</v>
      </c>
      <c r="BI167" s="11">
        <f>IF(ISNA(VLOOKUP(CONCATENATE($B167,BI$2,"multi"),UHF!$V$3:$W$612,2,0)),0,VLOOKUP(CONCATENATE($B167,BI$2,"multi"),UHF!$V$3:$W$612,2,0))</f>
        <v>0</v>
      </c>
      <c r="BJ167" s="11">
        <f>IF(ISNA(VLOOKUP(CONCATENATE($B167,BJ$2,"multi"),UHF!$V$3:$W$612,2,0)),0,VLOOKUP(CONCATENATE($B167,BJ$2,"multi"),UHF!$V$3:$W$612,2,0))</f>
        <v>0</v>
      </c>
      <c r="BK167" s="11">
        <f>IF(ISNA(VLOOKUP(CONCATENATE($B167,BK$2,"multi"),UHF!$V$3:$W$612,2,0)),0,VLOOKUP(CONCATENATE($B167,BK$2,"multi"),UHF!$V$3:$W$612,2,0))</f>
        <v>0</v>
      </c>
      <c r="BL167" s="11">
        <f>IF(ISNA(VLOOKUP(CONCATENATE($B167,BL$2,"multi"),UHF!$V$3:$W$612,2,0)),0,VLOOKUP(CONCATENATE($B167,BL$2,"multi"),UHF!$V$3:$W$612,2,0))</f>
        <v>0</v>
      </c>
      <c r="BM167" s="11">
        <f>IF(ISNA(VLOOKUP(CONCATENATE($B167,BM$2,"multi"),UHF!$V$3:$W$612,2,0)),0,VLOOKUP(CONCATENATE($B167,BM$2,"multi"),UHF!$V$3:$W$612,2,0))</f>
        <v>0</v>
      </c>
      <c r="BN167" s="11">
        <f>IF(ISNA(VLOOKUP(CONCATENATE($B167,BN$2,"multi"),UHF!$V$3:$W$612,2,0)),0,VLOOKUP(CONCATENATE($B167,BN$2,"multi"),UHF!$V$3:$W$612,2,0))</f>
        <v>0</v>
      </c>
      <c r="BO167" s="11">
        <f>IF(ISNA(VLOOKUP(CONCATENATE($B167,BO$2,"multi"),UHF!$V$3:$W$612,2,0)),0,VLOOKUP(CONCATENATE($B167,BO$2,"multi"),UHF!$V$3:$W$612,2,0))</f>
        <v>0</v>
      </c>
      <c r="BP167" s="11">
        <f>IF(ISNA(VLOOKUP(CONCATENATE($B167,BP$2,"multi"),UHF!$V$3:$W$612,2,0)),0,VLOOKUP(CONCATENATE($B167,BP$2,"multi"),UHF!$V$3:$W$612,2,0))</f>
        <v>0</v>
      </c>
      <c r="BQ167" s="11">
        <f>IF(ISNA(VLOOKUP(CONCATENATE($B167,BQ$2,"multi"),UHF!$V$3:$W$612,2,0)),0,VLOOKUP(CONCATENATE($B167,BQ$2,"multi"),UHF!$V$3:$W$612,2,0))</f>
        <v>0</v>
      </c>
      <c r="BR167" s="11">
        <f>SUM(BF167:BQ167)</f>
        <v>0</v>
      </c>
      <c r="BS167" s="11">
        <f>IF(ISNA(VLOOKUP(CONCATENATE($B167,BS$2,"multi"),'A1'!$V$3:$W$612,2,0)),0,VLOOKUP(CONCATENATE($B167,BS$2,"multi"),'A1'!$V$3:$W$612,2,0))</f>
        <v>0</v>
      </c>
    </row>
    <row r="168" spans="2:71" x14ac:dyDescent="0.2">
      <c r="B168" s="8">
        <f>'Seznam-MO'!A168</f>
        <v>0</v>
      </c>
      <c r="C168" s="11">
        <f>IF(ISNA(VLOOKUP(CONCATENATE($B168,C$2,"multi"),'I-SUB'!$V$3:$W$624,2,0)),0,VLOOKUP(CONCATENATE($B168,C$2,"multi"),'I-SUB'!$V$3:$W$624,2,0))</f>
        <v>0</v>
      </c>
      <c r="D168" s="11">
        <f>IF(ISNA(VLOOKUP(CONCATENATE($B168,D$2,"multi"),'I-SUB'!$V$3:$W$624,2,0)),0,VLOOKUP(CONCATENATE($B168,D$2,"multi"),'I-SUB'!$V$3:$W$624,2,0))</f>
        <v>0</v>
      </c>
      <c r="E168" s="11">
        <f>IF(ISNA(VLOOKUP(CONCATENATE($B168,E$2,"multi"),'I-SUB'!$V$3:$W$624,2,0)),0,VLOOKUP(CONCATENATE($B168,E$2,"multi"),'I-SUB'!$V$3:$W$624,2,0))</f>
        <v>0</v>
      </c>
      <c r="F168" s="11">
        <f>IF(ISNA(VLOOKUP(CONCATENATE($B168,F$2,"multi"),'I-SUB'!$V$3:$W$624,2,0)),0,VLOOKUP(CONCATENATE($B168,F$2,"multi"),'I-SUB'!$V$3:$W$624,2,0))</f>
        <v>0</v>
      </c>
      <c r="G168" s="11">
        <f>IF(ISNA(VLOOKUP(CONCATENATE($B168,G$2,"multi"),'I-SUB'!$V$3:$W$624,2,0)),0,VLOOKUP(CONCATENATE($B168,G$2,"multi"),'I-SUB'!$V$3:$W$624,2,0))</f>
        <v>0</v>
      </c>
      <c r="H168" s="11">
        <f>IF(ISNA(VLOOKUP(CONCATENATE($B168,H$2,"multi"),'I-SUB'!$V$3:$W$624,2,0)),0,VLOOKUP(CONCATENATE($B168,H$2,"multi"),'I-SUB'!$V$3:$W$624,2,0))</f>
        <v>0</v>
      </c>
      <c r="I168" s="11">
        <f>IF(ISNA(VLOOKUP(CONCATENATE($B168,I$2,"multi"),'I-SUB'!$V$3:$W$624,2,0)),0,VLOOKUP(CONCATENATE($B168,I$2,"multi"),'I-SUB'!$V$3:$W$624,2,0))</f>
        <v>0</v>
      </c>
      <c r="J168" s="11">
        <f>IF(ISNA(VLOOKUP(CONCATENATE($B168,J$2,"multi"),'I-SUB'!$V$3:$W$624,2,0)),0,VLOOKUP(CONCATENATE($B168,J$2,"multi"),'I-SUB'!$V$3:$W$624,2,0))</f>
        <v>0</v>
      </c>
      <c r="K168" s="11">
        <f>IF(ISNA(VLOOKUP(CONCATENATE($B168,K$2,"multi"),'I-SUB'!$V$3:$W$624,2,0)),0,VLOOKUP(CONCATENATE($B168,K$2,"multi"),'I-SUB'!$V$3:$W$624,2,0))</f>
        <v>0</v>
      </c>
      <c r="L168" s="11">
        <f>IF(ISNA(VLOOKUP(CONCATENATE($B168,L$2,"multi"),'I-SUB'!$V$3:$W$624,2,0)),0,VLOOKUP(CONCATENATE($B168,L$2,"multi"),'I-SUB'!$V$3:$W$624,2,0))</f>
        <v>0</v>
      </c>
      <c r="M168" s="11">
        <f>IF(ISNA(VLOOKUP(CONCATENATE($B168,M$2,"multi"),'I-SUB'!$V$3:$W$624,2,0)),0,VLOOKUP(CONCATENATE($B168,M$2,"multi"),'I-SUB'!$V$3:$W$624,2,0))</f>
        <v>0</v>
      </c>
      <c r="N168" s="11">
        <f>IF(ISNA(VLOOKUP(CONCATENATE($B168,N$2,"multi"),'I-SUB'!$V$3:$W$624,2,0)),0,VLOOKUP(CONCATENATE($B168,N$2,"multi"),'I-SUB'!$V$3:$W$624,2,0))</f>
        <v>0</v>
      </c>
      <c r="O168" s="11">
        <f>IF(ISNA(VLOOKUP(CONCATENATE($B168,O$2,"multi"),'I-SUB'!$V$3:$W$624,2,0)),0,VLOOKUP(CONCATENATE($B168,O$2,"multi"),'I-SUB'!$V$3:$W$624,2,0))</f>
        <v>0</v>
      </c>
      <c r="P168" s="11">
        <f>SUM(C168:O168)</f>
        <v>0</v>
      </c>
      <c r="Q168" s="11">
        <f>IF(ISNA(VLOOKUP(CONCATENATE($B168,Q$2,"multi"),'II-SUB'!$V$3:$W$630,2,0)),0,VLOOKUP(CONCATENATE($B168,Q$2,"multi"),'II-SUB'!$V$3:$W$630,2,0))</f>
        <v>0</v>
      </c>
      <c r="R168" s="11">
        <f>IF(ISNA(VLOOKUP(CONCATENATE($B168,R$2,"multi"),'II-SUB'!$V$3:$W$630,2,0)),0,VLOOKUP(CONCATENATE($B168,R$2,"multi"),'II-SUB'!$V$3:$W$630,2,0))</f>
        <v>0</v>
      </c>
      <c r="S168" s="11">
        <f>IF(ISNA(VLOOKUP(CONCATENATE($B168,S$2,"multi"),'II-SUB'!$V$3:$W$630,2,0)),0,VLOOKUP(CONCATENATE($B168,S$2,"multi"),'II-SUB'!$V$3:$W$630,2,0))</f>
        <v>0</v>
      </c>
      <c r="T168" s="11">
        <f>IF(ISNA(VLOOKUP(CONCATENATE($B168,T$2,"multi"),'II-SUB'!$V$3:$W$630,2,0)),0,VLOOKUP(CONCATENATE($B168,T$2,"multi"),'II-SUB'!$V$3:$W$630,2,0))</f>
        <v>0</v>
      </c>
      <c r="U168" s="11">
        <f>IF(ISNA(VLOOKUP(CONCATENATE($B168,U$2,"multi"),'II-SUB'!$V$3:$W$630,2,0)),0,VLOOKUP(CONCATENATE($B168,U$2,"multi"),'II-SUB'!$V$3:$W$630,2,0))</f>
        <v>0</v>
      </c>
      <c r="V168" s="11">
        <f>IF(ISNA(VLOOKUP(CONCATENATE($B168,V$2,"multi"),'II-SUB'!$V$3:$W$630,2,0)),0,VLOOKUP(CONCATENATE($B168,V$2,"multi"),'II-SUB'!$V$3:$W$630,2,0))</f>
        <v>0</v>
      </c>
      <c r="W168" s="11">
        <f>IF(ISNA(VLOOKUP(CONCATENATE($B168,W$2,"multi"),'II-SUB'!$V$3:$W$630,2,0)),0,VLOOKUP(CONCATENATE($B168,W$2,"multi"),'II-SUB'!$V$3:$W$630,2,0))</f>
        <v>0</v>
      </c>
      <c r="X168" s="11">
        <f>IF(ISNA(VLOOKUP(CONCATENATE($B168,X$2,"multi"),'II-SUB'!$V$3:$W$630,2,0)),0,VLOOKUP(CONCATENATE($B168,X$2,"multi"),'II-SUB'!$V$3:$W$630,2,0))</f>
        <v>0</v>
      </c>
      <c r="Y168" s="11">
        <f>IF(ISNA(VLOOKUP(CONCATENATE($B168,Y$2,"multi"),'II-SUB'!$V$3:$W$630,2,0)),0,VLOOKUP(CONCATENATE($B168,Y$2,"multi"),'II-SUB'!$V$3:$W$630,2,0))</f>
        <v>0</v>
      </c>
      <c r="Z168" s="11">
        <f>IF(ISNA(VLOOKUP(CONCATENATE($B168,Z$2,"multi"),'II-SUB'!$V$3:$W$630,2,0)),0,VLOOKUP(CONCATENATE($B168,Z$2,"multi"),'II-SUB'!$V$3:$W$630,2,0))</f>
        <v>0</v>
      </c>
      <c r="AA168" s="11">
        <f>IF(ISNA(VLOOKUP(CONCATENATE($B168,AA$2,"multi"),'II-SUB'!$V$3:$W$630,2,0)),0,VLOOKUP(CONCATENATE($B168,AA$2,"multi"),'II-SUB'!$V$3:$W$630,2,0))</f>
        <v>0</v>
      </c>
      <c r="AB168" s="11">
        <f>IF(ISNA(VLOOKUP(CONCATENATE($B168,AB$2,"multi"),'II-SUB'!$V$3:$W$630,2,0)),0,VLOOKUP(CONCATENATE($B168,AB$2,"multi"),'II-SUB'!$V$3:$W$630,2,0))</f>
        <v>0</v>
      </c>
      <c r="AC168" s="11">
        <f>IF(ISNA(VLOOKUP(CONCATENATE($B168,AC$2,"multi"),'II-SUB'!$V$3:$W$630,2,0)),0,VLOOKUP(CONCATENATE($B168,AC$2,"multi"),'II-SUB'!$V$3:$W$630,2,0))</f>
        <v>0</v>
      </c>
      <c r="AD168" s="11">
        <f>SUM(Q168:AC168)</f>
        <v>0</v>
      </c>
      <c r="AE168" s="11">
        <f>IF(ISNA(VLOOKUP(CONCATENATE($B168,AE$2,"multi"),MW!$V$3:$W$600,2,0)),0,VLOOKUP(CONCATENATE($B168,AE$2,"multi"),MW!$V$3:$W$600,2,0))</f>
        <v>0</v>
      </c>
      <c r="AF168" s="11">
        <f>IF(ISNA(VLOOKUP(CONCATENATE($B168,AF$2,"multi"),MW!$V$3:$W$600,2,0)),0,VLOOKUP(CONCATENATE($B168,AF$2,"multi"),MW!$V$3:$W$600,2,0))</f>
        <v>0</v>
      </c>
      <c r="AG168" s="11">
        <f>IF(ISNA(VLOOKUP(CONCATENATE($B168,AG$2,"multi"),MW!$V$3:$W$600,2,0)),0,VLOOKUP(CONCATENATE($B168,AG$2,"multi"),MW!$V$3:$W$600,2,0))</f>
        <v>0</v>
      </c>
      <c r="AH168" s="11">
        <f>IF(ISNA(VLOOKUP(CONCATENATE($B168,AH$2,"multi"),MW!$V$3:$W$600,2,0)),0,VLOOKUP(CONCATENATE($B168,AH$2,"multi"),MW!$V$3:$W$600,2,0))</f>
        <v>0</v>
      </c>
      <c r="AI168" s="11">
        <f>IF(ISNA(VLOOKUP(CONCATENATE($B168,AI$2,"multi"),MW!$V$3:$W$600,2,0)),0,VLOOKUP(CONCATENATE($B168,AI$2,"multi"),MW!$V$3:$W$600,2,0))</f>
        <v>0</v>
      </c>
      <c r="AJ168" s="11">
        <f>IF(ISNA(VLOOKUP(CONCATENATE($B168,AJ$2,"multi"),MW!$V$3:$W$600,2,0)),0,VLOOKUP(CONCATENATE($B168,AJ$2,"multi"),MW!$V$3:$W$600,2,0))</f>
        <v>0</v>
      </c>
      <c r="AK168" s="11">
        <f>IF(ISNA(VLOOKUP(CONCATENATE($B168,AK$2,"multi"),MW!$V$3:$W$600,2,0)),0,VLOOKUP(CONCATENATE($B168,AK$2,"multi"),MW!$V$3:$W$600,2,0))</f>
        <v>0</v>
      </c>
      <c r="AL168" s="11">
        <f>IF(ISNA(VLOOKUP(CONCATENATE($B168,AL$2,"multi"),MW!$V$3:$W$600,2,0)),0,VLOOKUP(CONCATENATE($B168,AL$2,"multi"),MW!$V$3:$W$600,2,0))</f>
        <v>0</v>
      </c>
      <c r="AM168" s="11">
        <f>IF(ISNA(VLOOKUP(CONCATENATE($B168,AM$2,"multi"),MW!$V$3:$W$600,2,0)),0,VLOOKUP(CONCATENATE($B168,AM$2,"multi"),MW!$V$3:$W$600,2,0))</f>
        <v>0</v>
      </c>
      <c r="AN168" s="11">
        <f>IF(ISNA(VLOOKUP(CONCATENATE($B168,AN$2,"multi"),MW!$V$3:$W$600,2,0)),0,VLOOKUP(CONCATENATE($B168,AN$2,"multi"),MW!$V$3:$W$600,2,0))</f>
        <v>0</v>
      </c>
      <c r="AO168" s="11">
        <f>IF(ISNA(VLOOKUP(CONCATENATE($B168,AO$2,"multi"),MW!$V$3:$W$600,2,0)),0,VLOOKUP(CONCATENATE($B168,AO$2,"multi"),MW!$V$3:$W$600,2,0))</f>
        <v>0</v>
      </c>
      <c r="AP168" s="11">
        <f>SUM(AE168:AO168)</f>
        <v>0</v>
      </c>
      <c r="AQ168" s="11">
        <f>IF(ISNA(VLOOKUP(CONCATENATE($B168,AQ$2,"multi"),'III-SUB'!$V$3:$W$633,2,0)),0,VLOOKUP(CONCATENATE($B168,AQ$2,"multi"),'III-SUB'!$V$3:$W$633,2,0))</f>
        <v>0</v>
      </c>
      <c r="AR168" s="11">
        <f>IF(ISNA(VLOOKUP(CONCATENATE($B168,AR$2,"multi"),'III-SUB'!$V$3:$W$633,2,0)),0,VLOOKUP(CONCATENATE($B168,AR$2,"multi"),'III-SUB'!$V$3:$W$633,2,0))</f>
        <v>0</v>
      </c>
      <c r="AS168" s="11">
        <f>IF(ISNA(VLOOKUP(CONCATENATE($B168,AS$2,"multi"),'III-SUB'!$V$3:$W$633,2,0)),0,VLOOKUP(CONCATENATE($B168,AS$2,"multi"),'III-SUB'!$V$3:$W$633,2,0))</f>
        <v>0</v>
      </c>
      <c r="AT168" s="11">
        <f>IF(ISNA(VLOOKUP(CONCATENATE($B168,AT$2,"multi"),'III-SUB'!$V$3:$W$633,2,0)),0,VLOOKUP(CONCATENATE($B168,AT$2,"multi"),'III-SUB'!$V$3:$W$633,2,0))</f>
        <v>0</v>
      </c>
      <c r="AU168" s="11">
        <f>IF(ISNA(VLOOKUP(CONCATENATE($B168,AU$2,"multi"),'III-SUB'!$V$3:$W$633,2,0)),0,VLOOKUP(CONCATENATE($B168,AU$2,"multi"),'III-SUB'!$V$3:$W$633,2,0))</f>
        <v>0</v>
      </c>
      <c r="AV168" s="11">
        <f>IF(ISNA(VLOOKUP(CONCATENATE($B168,AV$2,"multi"),'III-SUB'!$V$3:$W$633,2,0)),0,VLOOKUP(CONCATENATE($B168,AV$2,"multi"),'III-SUB'!$V$3:$W$633,2,0))</f>
        <v>0</v>
      </c>
      <c r="AW168" s="11">
        <f>IF(ISNA(VLOOKUP(CONCATENATE($B168,AW$2,"multi"),'III-SUB'!$V$3:$W$633,2,0)),0,VLOOKUP(CONCATENATE($B168,AW$2,"multi"),'III-SUB'!$V$3:$W$633,2,0))</f>
        <v>0</v>
      </c>
      <c r="AX168" s="11">
        <f>IF(ISNA(VLOOKUP(CONCATENATE($B168,AX$2,"multi"),'III-SUB'!$V$3:$W$633,2,0)),0,VLOOKUP(CONCATENATE($B168,AX$2,"multi"),'III-SUB'!$V$3:$W$633,2,0))</f>
        <v>0</v>
      </c>
      <c r="AY168" s="11">
        <f>IF(ISNA(VLOOKUP(CONCATENATE($B168,AY$2,"multi"),'III-SUB'!$V$3:$W$633,2,0)),0,VLOOKUP(CONCATENATE($B168,AY$2,"multi"),'III-SUB'!$V$3:$W$633,2,0))</f>
        <v>0</v>
      </c>
      <c r="AZ168" s="11">
        <f>IF(ISNA(VLOOKUP(CONCATENATE($B168,AZ$2,"multi"),'III-SUB'!$V$3:$W$633,2,0)),0,VLOOKUP(CONCATENATE($B168,AZ$2,"multi"),'III-SUB'!$V$3:$W$633,2,0))</f>
        <v>0</v>
      </c>
      <c r="BA168" s="11">
        <f>IF(ISNA(VLOOKUP(CONCATENATE($B168,BA$2,"multi"),'III-SUB'!$V$3:$W$633,2,0)),0,VLOOKUP(CONCATENATE($B168,BA$2,"multi"),'III-SUB'!$V$3:$W$633,2,0))</f>
        <v>0</v>
      </c>
      <c r="BB168" s="11">
        <f>IF(ISNA(VLOOKUP(CONCATENATE($B168,BB$2,"multi"),'III-SUB'!$V$3:$W$633,2,0)),0,VLOOKUP(CONCATENATE($B168,BB$2,"multi"),'III-SUB'!$V$3:$W$633,2,0))</f>
        <v>0</v>
      </c>
      <c r="BC168" s="11">
        <f>IF(ISNA(VLOOKUP(CONCATENATE($B168,BC$2,"multi"),'III-SUB'!$V$3:$W$633,2,0)),0,VLOOKUP(CONCATENATE($B168,BC$2,"multi"),'III-SUB'!$V$3:$W$633,2,0))</f>
        <v>0</v>
      </c>
      <c r="BD168" s="11">
        <f>SUM(AQ168:BC168)</f>
        <v>0</v>
      </c>
      <c r="BE168" s="11">
        <f>IF(ISNA(VLOOKUP(CONCATENATE($B168,AQ$2,"multi"),VHF!$V$3:$W$627,2,0)),0,VLOOKUP(CONCATENATE($B168,AQ$2,"multi"),VHF!$V$3:$W$627,2,0))</f>
        <v>0</v>
      </c>
      <c r="BF168" s="11">
        <f>IF(ISNA(VLOOKUP(CONCATENATE($B168,BF$2,"multi"),UHF!$V$3:$W$612,2,0)),0,VLOOKUP(CONCATENATE($B168,BF$2,"multi"),UHF!$V$3:$W$612,2,0))</f>
        <v>0</v>
      </c>
      <c r="BG168" s="11">
        <f>IF(ISNA(VLOOKUP(CONCATENATE($B168,BG$2,"multi"),UHF!$V$3:$W$612,2,0)),0,VLOOKUP(CONCATENATE($B168,BG$2,"multi"),UHF!$V$3:$W$612,2,0))</f>
        <v>0</v>
      </c>
      <c r="BH168" s="11">
        <f>IF(ISNA(VLOOKUP(CONCATENATE($B168,BH$2,"multi"),UHF!$V$3:$W$612,2,0)),0,VLOOKUP(CONCATENATE($B168,BH$2,"multi"),UHF!$V$3:$W$612,2,0))</f>
        <v>0</v>
      </c>
      <c r="BI168" s="11">
        <f>IF(ISNA(VLOOKUP(CONCATENATE($B168,BI$2,"multi"),UHF!$V$3:$W$612,2,0)),0,VLOOKUP(CONCATENATE($B168,BI$2,"multi"),UHF!$V$3:$W$612,2,0))</f>
        <v>0</v>
      </c>
      <c r="BJ168" s="11">
        <f>IF(ISNA(VLOOKUP(CONCATENATE($B168,BJ$2,"multi"),UHF!$V$3:$W$612,2,0)),0,VLOOKUP(CONCATENATE($B168,BJ$2,"multi"),UHF!$V$3:$W$612,2,0))</f>
        <v>0</v>
      </c>
      <c r="BK168" s="11">
        <f>IF(ISNA(VLOOKUP(CONCATENATE($B168,BK$2,"multi"),UHF!$V$3:$W$612,2,0)),0,VLOOKUP(CONCATENATE($B168,BK$2,"multi"),UHF!$V$3:$W$612,2,0))</f>
        <v>0</v>
      </c>
      <c r="BL168" s="11">
        <f>IF(ISNA(VLOOKUP(CONCATENATE($B168,BL$2,"multi"),UHF!$V$3:$W$612,2,0)),0,VLOOKUP(CONCATENATE($B168,BL$2,"multi"),UHF!$V$3:$W$612,2,0))</f>
        <v>0</v>
      </c>
      <c r="BM168" s="11">
        <f>IF(ISNA(VLOOKUP(CONCATENATE($B168,BM$2,"multi"),UHF!$V$3:$W$612,2,0)),0,VLOOKUP(CONCATENATE($B168,BM$2,"multi"),UHF!$V$3:$W$612,2,0))</f>
        <v>0</v>
      </c>
      <c r="BN168" s="11">
        <f>IF(ISNA(VLOOKUP(CONCATENATE($B168,BN$2,"multi"),UHF!$V$3:$W$612,2,0)),0,VLOOKUP(CONCATENATE($B168,BN$2,"multi"),UHF!$V$3:$W$612,2,0))</f>
        <v>0</v>
      </c>
      <c r="BO168" s="11">
        <f>IF(ISNA(VLOOKUP(CONCATENATE($B168,BO$2,"multi"),UHF!$V$3:$W$612,2,0)),0,VLOOKUP(CONCATENATE($B168,BO$2,"multi"),UHF!$V$3:$W$612,2,0))</f>
        <v>0</v>
      </c>
      <c r="BP168" s="11">
        <f>IF(ISNA(VLOOKUP(CONCATENATE($B168,BP$2,"multi"),UHF!$V$3:$W$612,2,0)),0,VLOOKUP(CONCATENATE($B168,BP$2,"multi"),UHF!$V$3:$W$612,2,0))</f>
        <v>0</v>
      </c>
      <c r="BQ168" s="11">
        <f>IF(ISNA(VLOOKUP(CONCATENATE($B168,BQ$2,"multi"),UHF!$V$3:$W$612,2,0)),0,VLOOKUP(CONCATENATE($B168,BQ$2,"multi"),UHF!$V$3:$W$612,2,0))</f>
        <v>0</v>
      </c>
      <c r="BR168" s="11">
        <f>SUM(BF168:BQ168)</f>
        <v>0</v>
      </c>
      <c r="BS168" s="11">
        <f>IF(ISNA(VLOOKUP(CONCATENATE($B168,BS$2,"multi"),'A1'!$V$3:$W$612,2,0)),0,VLOOKUP(CONCATENATE($B168,BS$2,"multi"),'A1'!$V$3:$W$612,2,0))</f>
        <v>0</v>
      </c>
    </row>
    <row r="169" spans="2:71" x14ac:dyDescent="0.2">
      <c r="B169" s="8">
        <f>'Seznam-MO'!A169</f>
        <v>0</v>
      </c>
      <c r="C169" s="11">
        <f>IF(ISNA(VLOOKUP(CONCATENATE($B169,C$2,"multi"),'I-SUB'!$V$3:$W$624,2,0)),0,VLOOKUP(CONCATENATE($B169,C$2,"multi"),'I-SUB'!$V$3:$W$624,2,0))</f>
        <v>0</v>
      </c>
      <c r="D169" s="11">
        <f>IF(ISNA(VLOOKUP(CONCATENATE($B169,D$2,"multi"),'I-SUB'!$V$3:$W$624,2,0)),0,VLOOKUP(CONCATENATE($B169,D$2,"multi"),'I-SUB'!$V$3:$W$624,2,0))</f>
        <v>0</v>
      </c>
      <c r="E169" s="11">
        <f>IF(ISNA(VLOOKUP(CONCATENATE($B169,E$2,"multi"),'I-SUB'!$V$3:$W$624,2,0)),0,VLOOKUP(CONCATENATE($B169,E$2,"multi"),'I-SUB'!$V$3:$W$624,2,0))</f>
        <v>0</v>
      </c>
      <c r="F169" s="11">
        <f>IF(ISNA(VLOOKUP(CONCATENATE($B169,F$2,"multi"),'I-SUB'!$V$3:$W$624,2,0)),0,VLOOKUP(CONCATENATE($B169,F$2,"multi"),'I-SUB'!$V$3:$W$624,2,0))</f>
        <v>0</v>
      </c>
      <c r="G169" s="11">
        <f>IF(ISNA(VLOOKUP(CONCATENATE($B169,G$2,"multi"),'I-SUB'!$V$3:$W$624,2,0)),0,VLOOKUP(CONCATENATE($B169,G$2,"multi"),'I-SUB'!$V$3:$W$624,2,0))</f>
        <v>0</v>
      </c>
      <c r="H169" s="11">
        <f>IF(ISNA(VLOOKUP(CONCATENATE($B169,H$2,"multi"),'I-SUB'!$V$3:$W$624,2,0)),0,VLOOKUP(CONCATENATE($B169,H$2,"multi"),'I-SUB'!$V$3:$W$624,2,0))</f>
        <v>0</v>
      </c>
      <c r="I169" s="11">
        <f>IF(ISNA(VLOOKUP(CONCATENATE($B169,I$2,"multi"),'I-SUB'!$V$3:$W$624,2,0)),0,VLOOKUP(CONCATENATE($B169,I$2,"multi"),'I-SUB'!$V$3:$W$624,2,0))</f>
        <v>0</v>
      </c>
      <c r="J169" s="11">
        <f>IF(ISNA(VLOOKUP(CONCATENATE($B169,J$2,"multi"),'I-SUB'!$V$3:$W$624,2,0)),0,VLOOKUP(CONCATENATE($B169,J$2,"multi"),'I-SUB'!$V$3:$W$624,2,0))</f>
        <v>0</v>
      </c>
      <c r="K169" s="11">
        <f>IF(ISNA(VLOOKUP(CONCATENATE($B169,K$2,"multi"),'I-SUB'!$V$3:$W$624,2,0)),0,VLOOKUP(CONCATENATE($B169,K$2,"multi"),'I-SUB'!$V$3:$W$624,2,0))</f>
        <v>0</v>
      </c>
      <c r="L169" s="11">
        <f>IF(ISNA(VLOOKUP(CONCATENATE($B169,L$2,"multi"),'I-SUB'!$V$3:$W$624,2,0)),0,VLOOKUP(CONCATENATE($B169,L$2,"multi"),'I-SUB'!$V$3:$W$624,2,0))</f>
        <v>0</v>
      </c>
      <c r="M169" s="11">
        <f>IF(ISNA(VLOOKUP(CONCATENATE($B169,M$2,"multi"),'I-SUB'!$V$3:$W$624,2,0)),0,VLOOKUP(CONCATENATE($B169,M$2,"multi"),'I-SUB'!$V$3:$W$624,2,0))</f>
        <v>0</v>
      </c>
      <c r="N169" s="11">
        <f>IF(ISNA(VLOOKUP(CONCATENATE($B169,N$2,"multi"),'I-SUB'!$V$3:$W$624,2,0)),0,VLOOKUP(CONCATENATE($B169,N$2,"multi"),'I-SUB'!$V$3:$W$624,2,0))</f>
        <v>0</v>
      </c>
      <c r="O169" s="11">
        <f>IF(ISNA(VLOOKUP(CONCATENATE($B169,O$2,"multi"),'I-SUB'!$V$3:$W$624,2,0)),0,VLOOKUP(CONCATENATE($B169,O$2,"multi"),'I-SUB'!$V$3:$W$624,2,0))</f>
        <v>0</v>
      </c>
      <c r="P169" s="11">
        <f>SUM(C169:O169)</f>
        <v>0</v>
      </c>
      <c r="Q169" s="11">
        <f>IF(ISNA(VLOOKUP(CONCATENATE($B169,Q$2,"multi"),'II-SUB'!$V$3:$W$630,2,0)),0,VLOOKUP(CONCATENATE($B169,Q$2,"multi"),'II-SUB'!$V$3:$W$630,2,0))</f>
        <v>0</v>
      </c>
      <c r="R169" s="11">
        <f>IF(ISNA(VLOOKUP(CONCATENATE($B169,R$2,"multi"),'II-SUB'!$V$3:$W$630,2,0)),0,VLOOKUP(CONCATENATE($B169,R$2,"multi"),'II-SUB'!$V$3:$W$630,2,0))</f>
        <v>0</v>
      </c>
      <c r="S169" s="11">
        <f>IF(ISNA(VLOOKUP(CONCATENATE($B169,S$2,"multi"),'II-SUB'!$V$3:$W$630,2,0)),0,VLOOKUP(CONCATENATE($B169,S$2,"multi"),'II-SUB'!$V$3:$W$630,2,0))</f>
        <v>0</v>
      </c>
      <c r="T169" s="11">
        <f>IF(ISNA(VLOOKUP(CONCATENATE($B169,T$2,"multi"),'II-SUB'!$V$3:$W$630,2,0)),0,VLOOKUP(CONCATENATE($B169,T$2,"multi"),'II-SUB'!$V$3:$W$630,2,0))</f>
        <v>0</v>
      </c>
      <c r="U169" s="11">
        <f>IF(ISNA(VLOOKUP(CONCATENATE($B169,U$2,"multi"),'II-SUB'!$V$3:$W$630,2,0)),0,VLOOKUP(CONCATENATE($B169,U$2,"multi"),'II-SUB'!$V$3:$W$630,2,0))</f>
        <v>0</v>
      </c>
      <c r="V169" s="11">
        <f>IF(ISNA(VLOOKUP(CONCATENATE($B169,V$2,"multi"),'II-SUB'!$V$3:$W$630,2,0)),0,VLOOKUP(CONCATENATE($B169,V$2,"multi"),'II-SUB'!$V$3:$W$630,2,0))</f>
        <v>0</v>
      </c>
      <c r="W169" s="11">
        <f>IF(ISNA(VLOOKUP(CONCATENATE($B169,W$2,"multi"),'II-SUB'!$V$3:$W$630,2,0)),0,VLOOKUP(CONCATENATE($B169,W$2,"multi"),'II-SUB'!$V$3:$W$630,2,0))</f>
        <v>0</v>
      </c>
      <c r="X169" s="11">
        <f>IF(ISNA(VLOOKUP(CONCATENATE($B169,X$2,"multi"),'II-SUB'!$V$3:$W$630,2,0)),0,VLOOKUP(CONCATENATE($B169,X$2,"multi"),'II-SUB'!$V$3:$W$630,2,0))</f>
        <v>0</v>
      </c>
      <c r="Y169" s="11">
        <f>IF(ISNA(VLOOKUP(CONCATENATE($B169,Y$2,"multi"),'II-SUB'!$V$3:$W$630,2,0)),0,VLOOKUP(CONCATENATE($B169,Y$2,"multi"),'II-SUB'!$V$3:$W$630,2,0))</f>
        <v>0</v>
      </c>
      <c r="Z169" s="11">
        <f>IF(ISNA(VLOOKUP(CONCATENATE($B169,Z$2,"multi"),'II-SUB'!$V$3:$W$630,2,0)),0,VLOOKUP(CONCATENATE($B169,Z$2,"multi"),'II-SUB'!$V$3:$W$630,2,0))</f>
        <v>0</v>
      </c>
      <c r="AA169" s="11">
        <f>IF(ISNA(VLOOKUP(CONCATENATE($B169,AA$2,"multi"),'II-SUB'!$V$3:$W$630,2,0)),0,VLOOKUP(CONCATENATE($B169,AA$2,"multi"),'II-SUB'!$V$3:$W$630,2,0))</f>
        <v>0</v>
      </c>
      <c r="AB169" s="11">
        <f>IF(ISNA(VLOOKUP(CONCATENATE($B169,AB$2,"multi"),'II-SUB'!$V$3:$W$630,2,0)),0,VLOOKUP(CONCATENATE($B169,AB$2,"multi"),'II-SUB'!$V$3:$W$630,2,0))</f>
        <v>0</v>
      </c>
      <c r="AC169" s="11">
        <f>IF(ISNA(VLOOKUP(CONCATENATE($B169,AC$2,"multi"),'II-SUB'!$V$3:$W$630,2,0)),0,VLOOKUP(CONCATENATE($B169,AC$2,"multi"),'II-SUB'!$V$3:$W$630,2,0))</f>
        <v>0</v>
      </c>
      <c r="AD169" s="11">
        <f>SUM(Q169:AC169)</f>
        <v>0</v>
      </c>
      <c r="AE169" s="11">
        <f>IF(ISNA(VLOOKUP(CONCATENATE($B169,AE$2,"multi"),MW!$V$3:$W$600,2,0)),0,VLOOKUP(CONCATENATE($B169,AE$2,"multi"),MW!$V$3:$W$600,2,0))</f>
        <v>0</v>
      </c>
      <c r="AF169" s="11">
        <f>IF(ISNA(VLOOKUP(CONCATENATE($B169,AF$2,"multi"),MW!$V$3:$W$600,2,0)),0,VLOOKUP(CONCATENATE($B169,AF$2,"multi"),MW!$V$3:$W$600,2,0))</f>
        <v>0</v>
      </c>
      <c r="AG169" s="11">
        <f>IF(ISNA(VLOOKUP(CONCATENATE($B169,AG$2,"multi"),MW!$V$3:$W$600,2,0)),0,VLOOKUP(CONCATENATE($B169,AG$2,"multi"),MW!$V$3:$W$600,2,0))</f>
        <v>0</v>
      </c>
      <c r="AH169" s="11">
        <f>IF(ISNA(VLOOKUP(CONCATENATE($B169,AH$2,"multi"),MW!$V$3:$W$600,2,0)),0,VLOOKUP(CONCATENATE($B169,AH$2,"multi"),MW!$V$3:$W$600,2,0))</f>
        <v>0</v>
      </c>
      <c r="AI169" s="11">
        <f>IF(ISNA(VLOOKUP(CONCATENATE($B169,AI$2,"multi"),MW!$V$3:$W$600,2,0)),0,VLOOKUP(CONCATENATE($B169,AI$2,"multi"),MW!$V$3:$W$600,2,0))</f>
        <v>0</v>
      </c>
      <c r="AJ169" s="11">
        <f>IF(ISNA(VLOOKUP(CONCATENATE($B169,AJ$2,"multi"),MW!$V$3:$W$600,2,0)),0,VLOOKUP(CONCATENATE($B169,AJ$2,"multi"),MW!$V$3:$W$600,2,0))</f>
        <v>0</v>
      </c>
      <c r="AK169" s="11">
        <f>IF(ISNA(VLOOKUP(CONCATENATE($B169,AK$2,"multi"),MW!$V$3:$W$600,2,0)),0,VLOOKUP(CONCATENATE($B169,AK$2,"multi"),MW!$V$3:$W$600,2,0))</f>
        <v>0</v>
      </c>
      <c r="AL169" s="11">
        <f>IF(ISNA(VLOOKUP(CONCATENATE($B169,AL$2,"multi"),MW!$V$3:$W$600,2,0)),0,VLOOKUP(CONCATENATE($B169,AL$2,"multi"),MW!$V$3:$W$600,2,0))</f>
        <v>0</v>
      </c>
      <c r="AM169" s="11">
        <f>IF(ISNA(VLOOKUP(CONCATENATE($B169,AM$2,"multi"),MW!$V$3:$W$600,2,0)),0,VLOOKUP(CONCATENATE($B169,AM$2,"multi"),MW!$V$3:$W$600,2,0))</f>
        <v>0</v>
      </c>
      <c r="AN169" s="11">
        <f>IF(ISNA(VLOOKUP(CONCATENATE($B169,AN$2,"multi"),MW!$V$3:$W$600,2,0)),0,VLOOKUP(CONCATENATE($B169,AN$2,"multi"),MW!$V$3:$W$600,2,0))</f>
        <v>0</v>
      </c>
      <c r="AO169" s="11">
        <f>IF(ISNA(VLOOKUP(CONCATENATE($B169,AO$2,"multi"),MW!$V$3:$W$600,2,0)),0,VLOOKUP(CONCATENATE($B169,AO$2,"multi"),MW!$V$3:$W$600,2,0))</f>
        <v>0</v>
      </c>
      <c r="AP169" s="11">
        <f>SUM(AE169:AO169)</f>
        <v>0</v>
      </c>
      <c r="AQ169" s="11">
        <f>IF(ISNA(VLOOKUP(CONCATENATE($B169,AQ$2,"multi"),'III-SUB'!$V$3:$W$633,2,0)),0,VLOOKUP(CONCATENATE($B169,AQ$2,"multi"),'III-SUB'!$V$3:$W$633,2,0))</f>
        <v>0</v>
      </c>
      <c r="AR169" s="11">
        <f>IF(ISNA(VLOOKUP(CONCATENATE($B169,AR$2,"multi"),'III-SUB'!$V$3:$W$633,2,0)),0,VLOOKUP(CONCATENATE($B169,AR$2,"multi"),'III-SUB'!$V$3:$W$633,2,0))</f>
        <v>0</v>
      </c>
      <c r="AS169" s="11">
        <f>IF(ISNA(VLOOKUP(CONCATENATE($B169,AS$2,"multi"),'III-SUB'!$V$3:$W$633,2,0)),0,VLOOKUP(CONCATENATE($B169,AS$2,"multi"),'III-SUB'!$V$3:$W$633,2,0))</f>
        <v>0</v>
      </c>
      <c r="AT169" s="11">
        <f>IF(ISNA(VLOOKUP(CONCATENATE($B169,AT$2,"multi"),'III-SUB'!$V$3:$W$633,2,0)),0,VLOOKUP(CONCATENATE($B169,AT$2,"multi"),'III-SUB'!$V$3:$W$633,2,0))</f>
        <v>0</v>
      </c>
      <c r="AU169" s="11">
        <f>IF(ISNA(VLOOKUP(CONCATENATE($B169,AU$2,"multi"),'III-SUB'!$V$3:$W$633,2,0)),0,VLOOKUP(CONCATENATE($B169,AU$2,"multi"),'III-SUB'!$V$3:$W$633,2,0))</f>
        <v>0</v>
      </c>
      <c r="AV169" s="11">
        <f>IF(ISNA(VLOOKUP(CONCATENATE($B169,AV$2,"multi"),'III-SUB'!$V$3:$W$633,2,0)),0,VLOOKUP(CONCATENATE($B169,AV$2,"multi"),'III-SUB'!$V$3:$W$633,2,0))</f>
        <v>0</v>
      </c>
      <c r="AW169" s="11">
        <f>IF(ISNA(VLOOKUP(CONCATENATE($B169,AW$2,"multi"),'III-SUB'!$V$3:$W$633,2,0)),0,VLOOKUP(CONCATENATE($B169,AW$2,"multi"),'III-SUB'!$V$3:$W$633,2,0))</f>
        <v>0</v>
      </c>
      <c r="AX169" s="11">
        <f>IF(ISNA(VLOOKUP(CONCATENATE($B169,AX$2,"multi"),'III-SUB'!$V$3:$W$633,2,0)),0,VLOOKUP(CONCATENATE($B169,AX$2,"multi"),'III-SUB'!$V$3:$W$633,2,0))</f>
        <v>0</v>
      </c>
      <c r="AY169" s="11">
        <f>IF(ISNA(VLOOKUP(CONCATENATE($B169,AY$2,"multi"),'III-SUB'!$V$3:$W$633,2,0)),0,VLOOKUP(CONCATENATE($B169,AY$2,"multi"),'III-SUB'!$V$3:$W$633,2,0))</f>
        <v>0</v>
      </c>
      <c r="AZ169" s="11">
        <f>IF(ISNA(VLOOKUP(CONCATENATE($B169,AZ$2,"multi"),'III-SUB'!$V$3:$W$633,2,0)),0,VLOOKUP(CONCATENATE($B169,AZ$2,"multi"),'III-SUB'!$V$3:$W$633,2,0))</f>
        <v>0</v>
      </c>
      <c r="BA169" s="11">
        <f>IF(ISNA(VLOOKUP(CONCATENATE($B169,BA$2,"multi"),'III-SUB'!$V$3:$W$633,2,0)),0,VLOOKUP(CONCATENATE($B169,BA$2,"multi"),'III-SUB'!$V$3:$W$633,2,0))</f>
        <v>0</v>
      </c>
      <c r="BB169" s="11">
        <f>IF(ISNA(VLOOKUP(CONCATENATE($B169,BB$2,"multi"),'III-SUB'!$V$3:$W$633,2,0)),0,VLOOKUP(CONCATENATE($B169,BB$2,"multi"),'III-SUB'!$V$3:$W$633,2,0))</f>
        <v>0</v>
      </c>
      <c r="BC169" s="11">
        <f>IF(ISNA(VLOOKUP(CONCATENATE($B169,BC$2,"multi"),'III-SUB'!$V$3:$W$633,2,0)),0,VLOOKUP(CONCATENATE($B169,BC$2,"multi"),'III-SUB'!$V$3:$W$633,2,0))</f>
        <v>0</v>
      </c>
      <c r="BD169" s="11">
        <f>SUM(AQ169:BC169)</f>
        <v>0</v>
      </c>
      <c r="BE169" s="11">
        <f>IF(ISNA(VLOOKUP(CONCATENATE($B169,AQ$2,"multi"),VHF!$V$3:$W$627,2,0)),0,VLOOKUP(CONCATENATE($B169,AQ$2,"multi"),VHF!$V$3:$W$627,2,0))</f>
        <v>0</v>
      </c>
      <c r="BF169" s="11">
        <f>IF(ISNA(VLOOKUP(CONCATENATE($B169,BF$2,"multi"),UHF!$V$3:$W$612,2,0)),0,VLOOKUP(CONCATENATE($B169,BF$2,"multi"),UHF!$V$3:$W$612,2,0))</f>
        <v>0</v>
      </c>
      <c r="BG169" s="11">
        <f>IF(ISNA(VLOOKUP(CONCATENATE($B169,BG$2,"multi"),UHF!$V$3:$W$612,2,0)),0,VLOOKUP(CONCATENATE($B169,BG$2,"multi"),UHF!$V$3:$W$612,2,0))</f>
        <v>0</v>
      </c>
      <c r="BH169" s="11">
        <f>IF(ISNA(VLOOKUP(CONCATENATE($B169,BH$2,"multi"),UHF!$V$3:$W$612,2,0)),0,VLOOKUP(CONCATENATE($B169,BH$2,"multi"),UHF!$V$3:$W$612,2,0))</f>
        <v>0</v>
      </c>
      <c r="BI169" s="11">
        <f>IF(ISNA(VLOOKUP(CONCATENATE($B169,BI$2,"multi"),UHF!$V$3:$W$612,2,0)),0,VLOOKUP(CONCATENATE($B169,BI$2,"multi"),UHF!$V$3:$W$612,2,0))</f>
        <v>0</v>
      </c>
      <c r="BJ169" s="11">
        <f>IF(ISNA(VLOOKUP(CONCATENATE($B169,BJ$2,"multi"),UHF!$V$3:$W$612,2,0)),0,VLOOKUP(CONCATENATE($B169,BJ$2,"multi"),UHF!$V$3:$W$612,2,0))</f>
        <v>0</v>
      </c>
      <c r="BK169" s="11">
        <f>IF(ISNA(VLOOKUP(CONCATENATE($B169,BK$2,"multi"),UHF!$V$3:$W$612,2,0)),0,VLOOKUP(CONCATENATE($B169,BK$2,"multi"),UHF!$V$3:$W$612,2,0))</f>
        <v>0</v>
      </c>
      <c r="BL169" s="11">
        <f>IF(ISNA(VLOOKUP(CONCATENATE($B169,BL$2,"multi"),UHF!$V$3:$W$612,2,0)),0,VLOOKUP(CONCATENATE($B169,BL$2,"multi"),UHF!$V$3:$W$612,2,0))</f>
        <v>0</v>
      </c>
      <c r="BM169" s="11">
        <f>IF(ISNA(VLOOKUP(CONCATENATE($B169,BM$2,"multi"),UHF!$V$3:$W$612,2,0)),0,VLOOKUP(CONCATENATE($B169,BM$2,"multi"),UHF!$V$3:$W$612,2,0))</f>
        <v>0</v>
      </c>
      <c r="BN169" s="11">
        <f>IF(ISNA(VLOOKUP(CONCATENATE($B169,BN$2,"multi"),UHF!$V$3:$W$612,2,0)),0,VLOOKUP(CONCATENATE($B169,BN$2,"multi"),UHF!$V$3:$W$612,2,0))</f>
        <v>0</v>
      </c>
      <c r="BO169" s="11">
        <f>IF(ISNA(VLOOKUP(CONCATENATE($B169,BO$2,"multi"),UHF!$V$3:$W$612,2,0)),0,VLOOKUP(CONCATENATE($B169,BO$2,"multi"),UHF!$V$3:$W$612,2,0))</f>
        <v>0</v>
      </c>
      <c r="BP169" s="11">
        <f>IF(ISNA(VLOOKUP(CONCATENATE($B169,BP$2,"multi"),UHF!$V$3:$W$612,2,0)),0,VLOOKUP(CONCATENATE($B169,BP$2,"multi"),UHF!$V$3:$W$612,2,0))</f>
        <v>0</v>
      </c>
      <c r="BQ169" s="11">
        <f>IF(ISNA(VLOOKUP(CONCATENATE($B169,BQ$2,"multi"),UHF!$V$3:$W$612,2,0)),0,VLOOKUP(CONCATENATE($B169,BQ$2,"multi"),UHF!$V$3:$W$612,2,0))</f>
        <v>0</v>
      </c>
      <c r="BR169" s="11">
        <f>SUM(BF169:BQ169)</f>
        <v>0</v>
      </c>
      <c r="BS169" s="11">
        <f>IF(ISNA(VLOOKUP(CONCATENATE($B169,BS$2,"multi"),'A1'!$V$3:$W$612,2,0)),0,VLOOKUP(CONCATENATE($B169,BS$2,"multi"),'A1'!$V$3:$W$612,2,0))</f>
        <v>0</v>
      </c>
    </row>
    <row r="170" spans="2:71" x14ac:dyDescent="0.2">
      <c r="B170" s="8">
        <f>'Seznam-MO'!A170</f>
        <v>0</v>
      </c>
      <c r="C170" s="11">
        <f>IF(ISNA(VLOOKUP(CONCATENATE($B170,C$2,"multi"),'I-SUB'!$V$3:$W$624,2,0)),0,VLOOKUP(CONCATENATE($B170,C$2,"multi"),'I-SUB'!$V$3:$W$624,2,0))</f>
        <v>0</v>
      </c>
      <c r="D170" s="11">
        <f>IF(ISNA(VLOOKUP(CONCATENATE($B170,D$2,"multi"),'I-SUB'!$V$3:$W$624,2,0)),0,VLOOKUP(CONCATENATE($B170,D$2,"multi"),'I-SUB'!$V$3:$W$624,2,0))</f>
        <v>0</v>
      </c>
      <c r="E170" s="11">
        <f>IF(ISNA(VLOOKUP(CONCATENATE($B170,E$2,"multi"),'I-SUB'!$V$3:$W$624,2,0)),0,VLOOKUP(CONCATENATE($B170,E$2,"multi"),'I-SUB'!$V$3:$W$624,2,0))</f>
        <v>0</v>
      </c>
      <c r="F170" s="11">
        <f>IF(ISNA(VLOOKUP(CONCATENATE($B170,F$2,"multi"),'I-SUB'!$V$3:$W$624,2,0)),0,VLOOKUP(CONCATENATE($B170,F$2,"multi"),'I-SUB'!$V$3:$W$624,2,0))</f>
        <v>0</v>
      </c>
      <c r="G170" s="11">
        <f>IF(ISNA(VLOOKUP(CONCATENATE($B170,G$2,"multi"),'I-SUB'!$V$3:$W$624,2,0)),0,VLOOKUP(CONCATENATE($B170,G$2,"multi"),'I-SUB'!$V$3:$W$624,2,0))</f>
        <v>0</v>
      </c>
      <c r="H170" s="11">
        <f>IF(ISNA(VLOOKUP(CONCATENATE($B170,H$2,"multi"),'I-SUB'!$V$3:$W$624,2,0)),0,VLOOKUP(CONCATENATE($B170,H$2,"multi"),'I-SUB'!$V$3:$W$624,2,0))</f>
        <v>0</v>
      </c>
      <c r="I170" s="11">
        <f>IF(ISNA(VLOOKUP(CONCATENATE($B170,I$2,"multi"),'I-SUB'!$V$3:$W$624,2,0)),0,VLOOKUP(CONCATENATE($B170,I$2,"multi"),'I-SUB'!$V$3:$W$624,2,0))</f>
        <v>0</v>
      </c>
      <c r="J170" s="11">
        <f>IF(ISNA(VLOOKUP(CONCATENATE($B170,J$2,"multi"),'I-SUB'!$V$3:$W$624,2,0)),0,VLOOKUP(CONCATENATE($B170,J$2,"multi"),'I-SUB'!$V$3:$W$624,2,0))</f>
        <v>0</v>
      </c>
      <c r="K170" s="11">
        <f>IF(ISNA(VLOOKUP(CONCATENATE($B170,K$2,"multi"),'I-SUB'!$V$3:$W$624,2,0)),0,VLOOKUP(CONCATENATE($B170,K$2,"multi"),'I-SUB'!$V$3:$W$624,2,0))</f>
        <v>0</v>
      </c>
      <c r="L170" s="11">
        <f>IF(ISNA(VLOOKUP(CONCATENATE($B170,L$2,"multi"),'I-SUB'!$V$3:$W$624,2,0)),0,VLOOKUP(CONCATENATE($B170,L$2,"multi"),'I-SUB'!$V$3:$W$624,2,0))</f>
        <v>0</v>
      </c>
      <c r="M170" s="11">
        <f>IF(ISNA(VLOOKUP(CONCATENATE($B170,M$2,"multi"),'I-SUB'!$V$3:$W$624,2,0)),0,VLOOKUP(CONCATENATE($B170,M$2,"multi"),'I-SUB'!$V$3:$W$624,2,0))</f>
        <v>0</v>
      </c>
      <c r="N170" s="11">
        <f>IF(ISNA(VLOOKUP(CONCATENATE($B170,N$2,"multi"),'I-SUB'!$V$3:$W$624,2,0)),0,VLOOKUP(CONCATENATE($B170,N$2,"multi"),'I-SUB'!$V$3:$W$624,2,0))</f>
        <v>0</v>
      </c>
      <c r="O170" s="11">
        <f>IF(ISNA(VLOOKUP(CONCATENATE($B170,O$2,"multi"),'I-SUB'!$V$3:$W$624,2,0)),0,VLOOKUP(CONCATENATE($B170,O$2,"multi"),'I-SUB'!$V$3:$W$624,2,0))</f>
        <v>0</v>
      </c>
      <c r="P170" s="11">
        <f>SUM(C170:O170)</f>
        <v>0</v>
      </c>
      <c r="Q170" s="11">
        <f>IF(ISNA(VLOOKUP(CONCATENATE($B170,Q$2,"multi"),'II-SUB'!$V$3:$W$630,2,0)),0,VLOOKUP(CONCATENATE($B170,Q$2,"multi"),'II-SUB'!$V$3:$W$630,2,0))</f>
        <v>0</v>
      </c>
      <c r="R170" s="11">
        <f>IF(ISNA(VLOOKUP(CONCATENATE($B170,R$2,"multi"),'II-SUB'!$V$3:$W$630,2,0)),0,VLOOKUP(CONCATENATE($B170,R$2,"multi"),'II-SUB'!$V$3:$W$630,2,0))</f>
        <v>0</v>
      </c>
      <c r="S170" s="11">
        <f>IF(ISNA(VLOOKUP(CONCATENATE($B170,S$2,"multi"),'II-SUB'!$V$3:$W$630,2,0)),0,VLOOKUP(CONCATENATE($B170,S$2,"multi"),'II-SUB'!$V$3:$W$630,2,0))</f>
        <v>0</v>
      </c>
      <c r="T170" s="11">
        <f>IF(ISNA(VLOOKUP(CONCATENATE($B170,T$2,"multi"),'II-SUB'!$V$3:$W$630,2,0)),0,VLOOKUP(CONCATENATE($B170,T$2,"multi"),'II-SUB'!$V$3:$W$630,2,0))</f>
        <v>0</v>
      </c>
      <c r="U170" s="11">
        <f>IF(ISNA(VLOOKUP(CONCATENATE($B170,U$2,"multi"),'II-SUB'!$V$3:$W$630,2,0)),0,VLOOKUP(CONCATENATE($B170,U$2,"multi"),'II-SUB'!$V$3:$W$630,2,0))</f>
        <v>0</v>
      </c>
      <c r="V170" s="11">
        <f>IF(ISNA(VLOOKUP(CONCATENATE($B170,V$2,"multi"),'II-SUB'!$V$3:$W$630,2,0)),0,VLOOKUP(CONCATENATE($B170,V$2,"multi"),'II-SUB'!$V$3:$W$630,2,0))</f>
        <v>0</v>
      </c>
      <c r="W170" s="11">
        <f>IF(ISNA(VLOOKUP(CONCATENATE($B170,W$2,"multi"),'II-SUB'!$V$3:$W$630,2,0)),0,VLOOKUP(CONCATENATE($B170,W$2,"multi"),'II-SUB'!$V$3:$W$630,2,0))</f>
        <v>0</v>
      </c>
      <c r="X170" s="11">
        <f>IF(ISNA(VLOOKUP(CONCATENATE($B170,X$2,"multi"),'II-SUB'!$V$3:$W$630,2,0)),0,VLOOKUP(CONCATENATE($B170,X$2,"multi"),'II-SUB'!$V$3:$W$630,2,0))</f>
        <v>0</v>
      </c>
      <c r="Y170" s="11">
        <f>IF(ISNA(VLOOKUP(CONCATENATE($B170,Y$2,"multi"),'II-SUB'!$V$3:$W$630,2,0)),0,VLOOKUP(CONCATENATE($B170,Y$2,"multi"),'II-SUB'!$V$3:$W$630,2,0))</f>
        <v>0</v>
      </c>
      <c r="Z170" s="11">
        <f>IF(ISNA(VLOOKUP(CONCATENATE($B170,Z$2,"multi"),'II-SUB'!$V$3:$W$630,2,0)),0,VLOOKUP(CONCATENATE($B170,Z$2,"multi"),'II-SUB'!$V$3:$W$630,2,0))</f>
        <v>0</v>
      </c>
      <c r="AA170" s="11">
        <f>IF(ISNA(VLOOKUP(CONCATENATE($B170,AA$2,"multi"),'II-SUB'!$V$3:$W$630,2,0)),0,VLOOKUP(CONCATENATE($B170,AA$2,"multi"),'II-SUB'!$V$3:$W$630,2,0))</f>
        <v>0</v>
      </c>
      <c r="AB170" s="11">
        <f>IF(ISNA(VLOOKUP(CONCATENATE($B170,AB$2,"multi"),'II-SUB'!$V$3:$W$630,2,0)),0,VLOOKUP(CONCATENATE($B170,AB$2,"multi"),'II-SUB'!$V$3:$W$630,2,0))</f>
        <v>0</v>
      </c>
      <c r="AC170" s="11">
        <f>IF(ISNA(VLOOKUP(CONCATENATE($B170,AC$2,"multi"),'II-SUB'!$V$3:$W$630,2,0)),0,VLOOKUP(CONCATENATE($B170,AC$2,"multi"),'II-SUB'!$V$3:$W$630,2,0))</f>
        <v>0</v>
      </c>
      <c r="AD170" s="11">
        <f>SUM(Q170:AC170)</f>
        <v>0</v>
      </c>
      <c r="AE170" s="11">
        <f>IF(ISNA(VLOOKUP(CONCATENATE($B170,AE$2,"multi"),MW!$V$3:$W$600,2,0)),0,VLOOKUP(CONCATENATE($B170,AE$2,"multi"),MW!$V$3:$W$600,2,0))</f>
        <v>0</v>
      </c>
      <c r="AF170" s="11">
        <f>IF(ISNA(VLOOKUP(CONCATENATE($B170,AF$2,"multi"),MW!$V$3:$W$600,2,0)),0,VLOOKUP(CONCATENATE($B170,AF$2,"multi"),MW!$V$3:$W$600,2,0))</f>
        <v>0</v>
      </c>
      <c r="AG170" s="11">
        <f>IF(ISNA(VLOOKUP(CONCATENATE($B170,AG$2,"multi"),MW!$V$3:$W$600,2,0)),0,VLOOKUP(CONCATENATE($B170,AG$2,"multi"),MW!$V$3:$W$600,2,0))</f>
        <v>0</v>
      </c>
      <c r="AH170" s="11">
        <f>IF(ISNA(VLOOKUP(CONCATENATE($B170,AH$2,"multi"),MW!$V$3:$W$600,2,0)),0,VLOOKUP(CONCATENATE($B170,AH$2,"multi"),MW!$V$3:$W$600,2,0))</f>
        <v>0</v>
      </c>
      <c r="AI170" s="11">
        <f>IF(ISNA(VLOOKUP(CONCATENATE($B170,AI$2,"multi"),MW!$V$3:$W$600,2,0)),0,VLOOKUP(CONCATENATE($B170,AI$2,"multi"),MW!$V$3:$W$600,2,0))</f>
        <v>0</v>
      </c>
      <c r="AJ170" s="11">
        <f>IF(ISNA(VLOOKUP(CONCATENATE($B170,AJ$2,"multi"),MW!$V$3:$W$600,2,0)),0,VLOOKUP(CONCATENATE($B170,AJ$2,"multi"),MW!$V$3:$W$600,2,0))</f>
        <v>0</v>
      </c>
      <c r="AK170" s="11">
        <f>IF(ISNA(VLOOKUP(CONCATENATE($B170,AK$2,"multi"),MW!$V$3:$W$600,2,0)),0,VLOOKUP(CONCATENATE($B170,AK$2,"multi"),MW!$V$3:$W$600,2,0))</f>
        <v>0</v>
      </c>
      <c r="AL170" s="11">
        <f>IF(ISNA(VLOOKUP(CONCATENATE($B170,AL$2,"multi"),MW!$V$3:$W$600,2,0)),0,VLOOKUP(CONCATENATE($B170,AL$2,"multi"),MW!$V$3:$W$600,2,0))</f>
        <v>0</v>
      </c>
      <c r="AM170" s="11">
        <f>IF(ISNA(VLOOKUP(CONCATENATE($B170,AM$2,"multi"),MW!$V$3:$W$600,2,0)),0,VLOOKUP(CONCATENATE($B170,AM$2,"multi"),MW!$V$3:$W$600,2,0))</f>
        <v>0</v>
      </c>
      <c r="AN170" s="11">
        <f>IF(ISNA(VLOOKUP(CONCATENATE($B170,AN$2,"multi"),MW!$V$3:$W$600,2,0)),0,VLOOKUP(CONCATENATE($B170,AN$2,"multi"),MW!$V$3:$W$600,2,0))</f>
        <v>0</v>
      </c>
      <c r="AO170" s="11">
        <f>IF(ISNA(VLOOKUP(CONCATENATE($B170,AO$2,"multi"),MW!$V$3:$W$600,2,0)),0,VLOOKUP(CONCATENATE($B170,AO$2,"multi"),MW!$V$3:$W$600,2,0))</f>
        <v>0</v>
      </c>
      <c r="AP170" s="11">
        <f>SUM(AE170:AO170)</f>
        <v>0</v>
      </c>
      <c r="AQ170" s="11">
        <f>IF(ISNA(VLOOKUP(CONCATENATE($B170,AQ$2,"multi"),'III-SUB'!$V$3:$W$633,2,0)),0,VLOOKUP(CONCATENATE($B170,AQ$2,"multi"),'III-SUB'!$V$3:$W$633,2,0))</f>
        <v>0</v>
      </c>
      <c r="AR170" s="11">
        <f>IF(ISNA(VLOOKUP(CONCATENATE($B170,AR$2,"multi"),'III-SUB'!$V$3:$W$633,2,0)),0,VLOOKUP(CONCATENATE($B170,AR$2,"multi"),'III-SUB'!$V$3:$W$633,2,0))</f>
        <v>0</v>
      </c>
      <c r="AS170" s="11">
        <f>IF(ISNA(VLOOKUP(CONCATENATE($B170,AS$2,"multi"),'III-SUB'!$V$3:$W$633,2,0)),0,VLOOKUP(CONCATENATE($B170,AS$2,"multi"),'III-SUB'!$V$3:$W$633,2,0))</f>
        <v>0</v>
      </c>
      <c r="AT170" s="11">
        <f>IF(ISNA(VLOOKUP(CONCATENATE($B170,AT$2,"multi"),'III-SUB'!$V$3:$W$633,2,0)),0,VLOOKUP(CONCATENATE($B170,AT$2,"multi"),'III-SUB'!$V$3:$W$633,2,0))</f>
        <v>0</v>
      </c>
      <c r="AU170" s="11">
        <f>IF(ISNA(VLOOKUP(CONCATENATE($B170,AU$2,"multi"),'III-SUB'!$V$3:$W$633,2,0)),0,VLOOKUP(CONCATENATE($B170,AU$2,"multi"),'III-SUB'!$V$3:$W$633,2,0))</f>
        <v>0</v>
      </c>
      <c r="AV170" s="11">
        <f>IF(ISNA(VLOOKUP(CONCATENATE($B170,AV$2,"multi"),'III-SUB'!$V$3:$W$633,2,0)),0,VLOOKUP(CONCATENATE($B170,AV$2,"multi"),'III-SUB'!$V$3:$W$633,2,0))</f>
        <v>0</v>
      </c>
      <c r="AW170" s="11">
        <f>IF(ISNA(VLOOKUP(CONCATENATE($B170,AW$2,"multi"),'III-SUB'!$V$3:$W$633,2,0)),0,VLOOKUP(CONCATENATE($B170,AW$2,"multi"),'III-SUB'!$V$3:$W$633,2,0))</f>
        <v>0</v>
      </c>
      <c r="AX170" s="11">
        <f>IF(ISNA(VLOOKUP(CONCATENATE($B170,AX$2,"multi"),'III-SUB'!$V$3:$W$633,2,0)),0,VLOOKUP(CONCATENATE($B170,AX$2,"multi"),'III-SUB'!$V$3:$W$633,2,0))</f>
        <v>0</v>
      </c>
      <c r="AY170" s="11">
        <f>IF(ISNA(VLOOKUP(CONCATENATE($B170,AY$2,"multi"),'III-SUB'!$V$3:$W$633,2,0)),0,VLOOKUP(CONCATENATE($B170,AY$2,"multi"),'III-SUB'!$V$3:$W$633,2,0))</f>
        <v>0</v>
      </c>
      <c r="AZ170" s="11">
        <f>IF(ISNA(VLOOKUP(CONCATENATE($B170,AZ$2,"multi"),'III-SUB'!$V$3:$W$633,2,0)),0,VLOOKUP(CONCATENATE($B170,AZ$2,"multi"),'III-SUB'!$V$3:$W$633,2,0))</f>
        <v>0</v>
      </c>
      <c r="BA170" s="11">
        <f>IF(ISNA(VLOOKUP(CONCATENATE($B170,BA$2,"multi"),'III-SUB'!$V$3:$W$633,2,0)),0,VLOOKUP(CONCATENATE($B170,BA$2,"multi"),'III-SUB'!$V$3:$W$633,2,0))</f>
        <v>0</v>
      </c>
      <c r="BB170" s="11">
        <f>IF(ISNA(VLOOKUP(CONCATENATE($B170,BB$2,"multi"),'III-SUB'!$V$3:$W$633,2,0)),0,VLOOKUP(CONCATENATE($B170,BB$2,"multi"),'III-SUB'!$V$3:$W$633,2,0))</f>
        <v>0</v>
      </c>
      <c r="BC170" s="11">
        <f>IF(ISNA(VLOOKUP(CONCATENATE($B170,BC$2,"multi"),'III-SUB'!$V$3:$W$633,2,0)),0,VLOOKUP(CONCATENATE($B170,BC$2,"multi"),'III-SUB'!$V$3:$W$633,2,0))</f>
        <v>0</v>
      </c>
      <c r="BD170" s="11">
        <f>SUM(AQ170:BC170)</f>
        <v>0</v>
      </c>
      <c r="BE170" s="11">
        <f>IF(ISNA(VLOOKUP(CONCATENATE($B170,AQ$2,"multi"),VHF!$V$3:$W$627,2,0)),0,VLOOKUP(CONCATENATE($B170,AQ$2,"multi"),VHF!$V$3:$W$627,2,0))</f>
        <v>0</v>
      </c>
      <c r="BF170" s="11">
        <f>IF(ISNA(VLOOKUP(CONCATENATE($B170,BF$2,"multi"),UHF!$V$3:$W$612,2,0)),0,VLOOKUP(CONCATENATE($B170,BF$2,"multi"),UHF!$V$3:$W$612,2,0))</f>
        <v>0</v>
      </c>
      <c r="BG170" s="11">
        <f>IF(ISNA(VLOOKUP(CONCATENATE($B170,BG$2,"multi"),UHF!$V$3:$W$612,2,0)),0,VLOOKUP(CONCATENATE($B170,BG$2,"multi"),UHF!$V$3:$W$612,2,0))</f>
        <v>0</v>
      </c>
      <c r="BH170" s="11">
        <f>IF(ISNA(VLOOKUP(CONCATENATE($B170,BH$2,"multi"),UHF!$V$3:$W$612,2,0)),0,VLOOKUP(CONCATENATE($B170,BH$2,"multi"),UHF!$V$3:$W$612,2,0))</f>
        <v>0</v>
      </c>
      <c r="BI170" s="11">
        <f>IF(ISNA(VLOOKUP(CONCATENATE($B170,BI$2,"multi"),UHF!$V$3:$W$612,2,0)),0,VLOOKUP(CONCATENATE($B170,BI$2,"multi"),UHF!$V$3:$W$612,2,0))</f>
        <v>0</v>
      </c>
      <c r="BJ170" s="11">
        <f>IF(ISNA(VLOOKUP(CONCATENATE($B170,BJ$2,"multi"),UHF!$V$3:$W$612,2,0)),0,VLOOKUP(CONCATENATE($B170,BJ$2,"multi"),UHF!$V$3:$W$612,2,0))</f>
        <v>0</v>
      </c>
      <c r="BK170" s="11">
        <f>IF(ISNA(VLOOKUP(CONCATENATE($B170,BK$2,"multi"),UHF!$V$3:$W$612,2,0)),0,VLOOKUP(CONCATENATE($B170,BK$2,"multi"),UHF!$V$3:$W$612,2,0))</f>
        <v>0</v>
      </c>
      <c r="BL170" s="11">
        <f>IF(ISNA(VLOOKUP(CONCATENATE($B170,BL$2,"multi"),UHF!$V$3:$W$612,2,0)),0,VLOOKUP(CONCATENATE($B170,BL$2,"multi"),UHF!$V$3:$W$612,2,0))</f>
        <v>0</v>
      </c>
      <c r="BM170" s="11">
        <f>IF(ISNA(VLOOKUP(CONCATENATE($B170,BM$2,"multi"),UHF!$V$3:$W$612,2,0)),0,VLOOKUP(CONCATENATE($B170,BM$2,"multi"),UHF!$V$3:$W$612,2,0))</f>
        <v>0</v>
      </c>
      <c r="BN170" s="11">
        <f>IF(ISNA(VLOOKUP(CONCATENATE($B170,BN$2,"multi"),UHF!$V$3:$W$612,2,0)),0,VLOOKUP(CONCATENATE($B170,BN$2,"multi"),UHF!$V$3:$W$612,2,0))</f>
        <v>0</v>
      </c>
      <c r="BO170" s="11">
        <f>IF(ISNA(VLOOKUP(CONCATENATE($B170,BO$2,"multi"),UHF!$V$3:$W$612,2,0)),0,VLOOKUP(CONCATENATE($B170,BO$2,"multi"),UHF!$V$3:$W$612,2,0))</f>
        <v>0</v>
      </c>
      <c r="BP170" s="11">
        <f>IF(ISNA(VLOOKUP(CONCATENATE($B170,BP$2,"multi"),UHF!$V$3:$W$612,2,0)),0,VLOOKUP(CONCATENATE($B170,BP$2,"multi"),UHF!$V$3:$W$612,2,0))</f>
        <v>0</v>
      </c>
      <c r="BQ170" s="11">
        <f>IF(ISNA(VLOOKUP(CONCATENATE($B170,BQ$2,"multi"),UHF!$V$3:$W$612,2,0)),0,VLOOKUP(CONCATENATE($B170,BQ$2,"multi"),UHF!$V$3:$W$612,2,0))</f>
        <v>0</v>
      </c>
      <c r="BR170" s="11">
        <f>SUM(BF170:BQ170)</f>
        <v>0</v>
      </c>
      <c r="BS170" s="11">
        <f>IF(ISNA(VLOOKUP(CONCATENATE($B170,BS$2,"multi"),'A1'!$V$3:$W$612,2,0)),0,VLOOKUP(CONCATENATE($B170,BS$2,"multi"),'A1'!$V$3:$W$612,2,0))</f>
        <v>0</v>
      </c>
    </row>
    <row r="171" spans="2:71" x14ac:dyDescent="0.2">
      <c r="B171" s="8">
        <f>'Seznam-MO'!A171</f>
        <v>0</v>
      </c>
      <c r="C171" s="11">
        <f>IF(ISNA(VLOOKUP(CONCATENATE($B171,C$2,"multi"),'I-SUB'!$V$3:$W$624,2,0)),0,VLOOKUP(CONCATENATE($B171,C$2,"multi"),'I-SUB'!$V$3:$W$624,2,0))</f>
        <v>0</v>
      </c>
      <c r="D171" s="11">
        <f>IF(ISNA(VLOOKUP(CONCATENATE($B171,D$2,"multi"),'I-SUB'!$V$3:$W$624,2,0)),0,VLOOKUP(CONCATENATE($B171,D$2,"multi"),'I-SUB'!$V$3:$W$624,2,0))</f>
        <v>0</v>
      </c>
      <c r="E171" s="11">
        <f>IF(ISNA(VLOOKUP(CONCATENATE($B171,E$2,"multi"),'I-SUB'!$V$3:$W$624,2,0)),0,VLOOKUP(CONCATENATE($B171,E$2,"multi"),'I-SUB'!$V$3:$W$624,2,0))</f>
        <v>0</v>
      </c>
      <c r="F171" s="11">
        <f>IF(ISNA(VLOOKUP(CONCATENATE($B171,F$2,"multi"),'I-SUB'!$V$3:$W$624,2,0)),0,VLOOKUP(CONCATENATE($B171,F$2,"multi"),'I-SUB'!$V$3:$W$624,2,0))</f>
        <v>0</v>
      </c>
      <c r="G171" s="11">
        <f>IF(ISNA(VLOOKUP(CONCATENATE($B171,G$2,"multi"),'I-SUB'!$V$3:$W$624,2,0)),0,VLOOKUP(CONCATENATE($B171,G$2,"multi"),'I-SUB'!$V$3:$W$624,2,0))</f>
        <v>0</v>
      </c>
      <c r="H171" s="11">
        <f>IF(ISNA(VLOOKUP(CONCATENATE($B171,H$2,"multi"),'I-SUB'!$V$3:$W$624,2,0)),0,VLOOKUP(CONCATENATE($B171,H$2,"multi"),'I-SUB'!$V$3:$W$624,2,0))</f>
        <v>0</v>
      </c>
      <c r="I171" s="11">
        <f>IF(ISNA(VLOOKUP(CONCATENATE($B171,I$2,"multi"),'I-SUB'!$V$3:$W$624,2,0)),0,VLOOKUP(CONCATENATE($B171,I$2,"multi"),'I-SUB'!$V$3:$W$624,2,0))</f>
        <v>0</v>
      </c>
      <c r="J171" s="11">
        <f>IF(ISNA(VLOOKUP(CONCATENATE($B171,J$2,"multi"),'I-SUB'!$V$3:$W$624,2,0)),0,VLOOKUP(CONCATENATE($B171,J$2,"multi"),'I-SUB'!$V$3:$W$624,2,0))</f>
        <v>0</v>
      </c>
      <c r="K171" s="11">
        <f>IF(ISNA(VLOOKUP(CONCATENATE($B171,K$2,"multi"),'I-SUB'!$V$3:$W$624,2,0)),0,VLOOKUP(CONCATENATE($B171,K$2,"multi"),'I-SUB'!$V$3:$W$624,2,0))</f>
        <v>0</v>
      </c>
      <c r="L171" s="11">
        <f>IF(ISNA(VLOOKUP(CONCATENATE($B171,L$2,"multi"),'I-SUB'!$V$3:$W$624,2,0)),0,VLOOKUP(CONCATENATE($B171,L$2,"multi"),'I-SUB'!$V$3:$W$624,2,0))</f>
        <v>0</v>
      </c>
      <c r="M171" s="11">
        <f>IF(ISNA(VLOOKUP(CONCATENATE($B171,M$2,"multi"),'I-SUB'!$V$3:$W$624,2,0)),0,VLOOKUP(CONCATENATE($B171,M$2,"multi"),'I-SUB'!$V$3:$W$624,2,0))</f>
        <v>0</v>
      </c>
      <c r="N171" s="11">
        <f>IF(ISNA(VLOOKUP(CONCATENATE($B171,N$2,"multi"),'I-SUB'!$V$3:$W$624,2,0)),0,VLOOKUP(CONCATENATE($B171,N$2,"multi"),'I-SUB'!$V$3:$W$624,2,0))</f>
        <v>0</v>
      </c>
      <c r="O171" s="11">
        <f>IF(ISNA(VLOOKUP(CONCATENATE($B171,O$2,"multi"),'I-SUB'!$V$3:$W$624,2,0)),0,VLOOKUP(CONCATENATE($B171,O$2,"multi"),'I-SUB'!$V$3:$W$624,2,0))</f>
        <v>0</v>
      </c>
      <c r="P171" s="11">
        <f>SUM(C171:O171)</f>
        <v>0</v>
      </c>
      <c r="Q171" s="11">
        <f>IF(ISNA(VLOOKUP(CONCATENATE($B171,Q$2,"multi"),'II-SUB'!$V$3:$W$630,2,0)),0,VLOOKUP(CONCATENATE($B171,Q$2,"multi"),'II-SUB'!$V$3:$W$630,2,0))</f>
        <v>0</v>
      </c>
      <c r="R171" s="11">
        <f>IF(ISNA(VLOOKUP(CONCATENATE($B171,R$2,"multi"),'II-SUB'!$V$3:$W$630,2,0)),0,VLOOKUP(CONCATENATE($B171,R$2,"multi"),'II-SUB'!$V$3:$W$630,2,0))</f>
        <v>0</v>
      </c>
      <c r="S171" s="11">
        <f>IF(ISNA(VLOOKUP(CONCATENATE($B171,S$2,"multi"),'II-SUB'!$V$3:$W$630,2,0)),0,VLOOKUP(CONCATENATE($B171,S$2,"multi"),'II-SUB'!$V$3:$W$630,2,0))</f>
        <v>0</v>
      </c>
      <c r="T171" s="11">
        <f>IF(ISNA(VLOOKUP(CONCATENATE($B171,T$2,"multi"),'II-SUB'!$V$3:$W$630,2,0)),0,VLOOKUP(CONCATENATE($B171,T$2,"multi"),'II-SUB'!$V$3:$W$630,2,0))</f>
        <v>0</v>
      </c>
      <c r="U171" s="11">
        <f>IF(ISNA(VLOOKUP(CONCATENATE($B171,U$2,"multi"),'II-SUB'!$V$3:$W$630,2,0)),0,VLOOKUP(CONCATENATE($B171,U$2,"multi"),'II-SUB'!$V$3:$W$630,2,0))</f>
        <v>0</v>
      </c>
      <c r="V171" s="11">
        <f>IF(ISNA(VLOOKUP(CONCATENATE($B171,V$2,"multi"),'II-SUB'!$V$3:$W$630,2,0)),0,VLOOKUP(CONCATENATE($B171,V$2,"multi"),'II-SUB'!$V$3:$W$630,2,0))</f>
        <v>0</v>
      </c>
      <c r="W171" s="11">
        <f>IF(ISNA(VLOOKUP(CONCATENATE($B171,W$2,"multi"),'II-SUB'!$V$3:$W$630,2,0)),0,VLOOKUP(CONCATENATE($B171,W$2,"multi"),'II-SUB'!$V$3:$W$630,2,0))</f>
        <v>0</v>
      </c>
      <c r="X171" s="11">
        <f>IF(ISNA(VLOOKUP(CONCATENATE($B171,X$2,"multi"),'II-SUB'!$V$3:$W$630,2,0)),0,VLOOKUP(CONCATENATE($B171,X$2,"multi"),'II-SUB'!$V$3:$W$630,2,0))</f>
        <v>0</v>
      </c>
      <c r="Y171" s="11">
        <f>IF(ISNA(VLOOKUP(CONCATENATE($B171,Y$2,"multi"),'II-SUB'!$V$3:$W$630,2,0)),0,VLOOKUP(CONCATENATE($B171,Y$2,"multi"),'II-SUB'!$V$3:$W$630,2,0))</f>
        <v>0</v>
      </c>
      <c r="Z171" s="11">
        <f>IF(ISNA(VLOOKUP(CONCATENATE($B171,Z$2,"multi"),'II-SUB'!$V$3:$W$630,2,0)),0,VLOOKUP(CONCATENATE($B171,Z$2,"multi"),'II-SUB'!$V$3:$W$630,2,0))</f>
        <v>0</v>
      </c>
      <c r="AA171" s="11">
        <f>IF(ISNA(VLOOKUP(CONCATENATE($B171,AA$2,"multi"),'II-SUB'!$V$3:$W$630,2,0)),0,VLOOKUP(CONCATENATE($B171,AA$2,"multi"),'II-SUB'!$V$3:$W$630,2,0))</f>
        <v>0</v>
      </c>
      <c r="AB171" s="11">
        <f>IF(ISNA(VLOOKUP(CONCATENATE($B171,AB$2,"multi"),'II-SUB'!$V$3:$W$630,2,0)),0,VLOOKUP(CONCATENATE($B171,AB$2,"multi"),'II-SUB'!$V$3:$W$630,2,0))</f>
        <v>0</v>
      </c>
      <c r="AC171" s="11">
        <f>IF(ISNA(VLOOKUP(CONCATENATE($B171,AC$2,"multi"),'II-SUB'!$V$3:$W$630,2,0)),0,VLOOKUP(CONCATENATE($B171,AC$2,"multi"),'II-SUB'!$V$3:$W$630,2,0))</f>
        <v>0</v>
      </c>
      <c r="AD171" s="11">
        <f>SUM(Q171:AC171)</f>
        <v>0</v>
      </c>
      <c r="AE171" s="11">
        <f>IF(ISNA(VLOOKUP(CONCATENATE($B171,AE$2,"multi"),MW!$V$3:$W$600,2,0)),0,VLOOKUP(CONCATENATE($B171,AE$2,"multi"),MW!$V$3:$W$600,2,0))</f>
        <v>0</v>
      </c>
      <c r="AF171" s="11">
        <f>IF(ISNA(VLOOKUP(CONCATENATE($B171,AF$2,"multi"),MW!$V$3:$W$600,2,0)),0,VLOOKUP(CONCATENATE($B171,AF$2,"multi"),MW!$V$3:$W$600,2,0))</f>
        <v>0</v>
      </c>
      <c r="AG171" s="11">
        <f>IF(ISNA(VLOOKUP(CONCATENATE($B171,AG$2,"multi"),MW!$V$3:$W$600,2,0)),0,VLOOKUP(CONCATENATE($B171,AG$2,"multi"),MW!$V$3:$W$600,2,0))</f>
        <v>0</v>
      </c>
      <c r="AH171" s="11">
        <f>IF(ISNA(VLOOKUP(CONCATENATE($B171,AH$2,"multi"),MW!$V$3:$W$600,2,0)),0,VLOOKUP(CONCATENATE($B171,AH$2,"multi"),MW!$V$3:$W$600,2,0))</f>
        <v>0</v>
      </c>
      <c r="AI171" s="11">
        <f>IF(ISNA(VLOOKUP(CONCATENATE($B171,AI$2,"multi"),MW!$V$3:$W$600,2,0)),0,VLOOKUP(CONCATENATE($B171,AI$2,"multi"),MW!$V$3:$W$600,2,0))</f>
        <v>0</v>
      </c>
      <c r="AJ171" s="11">
        <f>IF(ISNA(VLOOKUP(CONCATENATE($B171,AJ$2,"multi"),MW!$V$3:$W$600,2,0)),0,VLOOKUP(CONCATENATE($B171,AJ$2,"multi"),MW!$V$3:$W$600,2,0))</f>
        <v>0</v>
      </c>
      <c r="AK171" s="11">
        <f>IF(ISNA(VLOOKUP(CONCATENATE($B171,AK$2,"multi"),MW!$V$3:$W$600,2,0)),0,VLOOKUP(CONCATENATE($B171,AK$2,"multi"),MW!$V$3:$W$600,2,0))</f>
        <v>0</v>
      </c>
      <c r="AL171" s="11">
        <f>IF(ISNA(VLOOKUP(CONCATENATE($B171,AL$2,"multi"),MW!$V$3:$W$600,2,0)),0,VLOOKUP(CONCATENATE($B171,AL$2,"multi"),MW!$V$3:$W$600,2,0))</f>
        <v>0</v>
      </c>
      <c r="AM171" s="11">
        <f>IF(ISNA(VLOOKUP(CONCATENATE($B171,AM$2,"multi"),MW!$V$3:$W$600,2,0)),0,VLOOKUP(CONCATENATE($B171,AM$2,"multi"),MW!$V$3:$W$600,2,0))</f>
        <v>0</v>
      </c>
      <c r="AN171" s="11">
        <f>IF(ISNA(VLOOKUP(CONCATENATE($B171,AN$2,"multi"),MW!$V$3:$W$600,2,0)),0,VLOOKUP(CONCATENATE($B171,AN$2,"multi"),MW!$V$3:$W$600,2,0))</f>
        <v>0</v>
      </c>
      <c r="AO171" s="11">
        <f>IF(ISNA(VLOOKUP(CONCATENATE($B171,AO$2,"multi"),MW!$V$3:$W$600,2,0)),0,VLOOKUP(CONCATENATE($B171,AO$2,"multi"),MW!$V$3:$W$600,2,0))</f>
        <v>0</v>
      </c>
      <c r="AP171" s="11">
        <f>SUM(AE171:AO171)</f>
        <v>0</v>
      </c>
      <c r="AQ171" s="11">
        <f>IF(ISNA(VLOOKUP(CONCATENATE($B171,AQ$2,"multi"),'III-SUB'!$V$3:$W$633,2,0)),0,VLOOKUP(CONCATENATE($B171,AQ$2,"multi"),'III-SUB'!$V$3:$W$633,2,0))</f>
        <v>0</v>
      </c>
      <c r="AR171" s="11">
        <f>IF(ISNA(VLOOKUP(CONCATENATE($B171,AR$2,"multi"),'III-SUB'!$V$3:$W$633,2,0)),0,VLOOKUP(CONCATENATE($B171,AR$2,"multi"),'III-SUB'!$V$3:$W$633,2,0))</f>
        <v>0</v>
      </c>
      <c r="AS171" s="11">
        <f>IF(ISNA(VLOOKUP(CONCATENATE($B171,AS$2,"multi"),'III-SUB'!$V$3:$W$633,2,0)),0,VLOOKUP(CONCATENATE($B171,AS$2,"multi"),'III-SUB'!$V$3:$W$633,2,0))</f>
        <v>0</v>
      </c>
      <c r="AT171" s="11">
        <f>IF(ISNA(VLOOKUP(CONCATENATE($B171,AT$2,"multi"),'III-SUB'!$V$3:$W$633,2,0)),0,VLOOKUP(CONCATENATE($B171,AT$2,"multi"),'III-SUB'!$V$3:$W$633,2,0))</f>
        <v>0</v>
      </c>
      <c r="AU171" s="11">
        <f>IF(ISNA(VLOOKUP(CONCATENATE($B171,AU$2,"multi"),'III-SUB'!$V$3:$W$633,2,0)),0,VLOOKUP(CONCATENATE($B171,AU$2,"multi"),'III-SUB'!$V$3:$W$633,2,0))</f>
        <v>0</v>
      </c>
      <c r="AV171" s="11">
        <f>IF(ISNA(VLOOKUP(CONCATENATE($B171,AV$2,"multi"),'III-SUB'!$V$3:$W$633,2,0)),0,VLOOKUP(CONCATENATE($B171,AV$2,"multi"),'III-SUB'!$V$3:$W$633,2,0))</f>
        <v>0</v>
      </c>
      <c r="AW171" s="11">
        <f>IF(ISNA(VLOOKUP(CONCATENATE($B171,AW$2,"multi"),'III-SUB'!$V$3:$W$633,2,0)),0,VLOOKUP(CONCATENATE($B171,AW$2,"multi"),'III-SUB'!$V$3:$W$633,2,0))</f>
        <v>0</v>
      </c>
      <c r="AX171" s="11">
        <f>IF(ISNA(VLOOKUP(CONCATENATE($B171,AX$2,"multi"),'III-SUB'!$V$3:$W$633,2,0)),0,VLOOKUP(CONCATENATE($B171,AX$2,"multi"),'III-SUB'!$V$3:$W$633,2,0))</f>
        <v>0</v>
      </c>
      <c r="AY171" s="11">
        <f>IF(ISNA(VLOOKUP(CONCATENATE($B171,AY$2,"multi"),'III-SUB'!$V$3:$W$633,2,0)),0,VLOOKUP(CONCATENATE($B171,AY$2,"multi"),'III-SUB'!$V$3:$W$633,2,0))</f>
        <v>0</v>
      </c>
      <c r="AZ171" s="11">
        <f>IF(ISNA(VLOOKUP(CONCATENATE($B171,AZ$2,"multi"),'III-SUB'!$V$3:$W$633,2,0)),0,VLOOKUP(CONCATENATE($B171,AZ$2,"multi"),'III-SUB'!$V$3:$W$633,2,0))</f>
        <v>0</v>
      </c>
      <c r="BA171" s="11">
        <f>IF(ISNA(VLOOKUP(CONCATENATE($B171,BA$2,"multi"),'III-SUB'!$V$3:$W$633,2,0)),0,VLOOKUP(CONCATENATE($B171,BA$2,"multi"),'III-SUB'!$V$3:$W$633,2,0))</f>
        <v>0</v>
      </c>
      <c r="BB171" s="11">
        <f>IF(ISNA(VLOOKUP(CONCATENATE($B171,BB$2,"multi"),'III-SUB'!$V$3:$W$633,2,0)),0,VLOOKUP(CONCATENATE($B171,BB$2,"multi"),'III-SUB'!$V$3:$W$633,2,0))</f>
        <v>0</v>
      </c>
      <c r="BC171" s="11">
        <f>IF(ISNA(VLOOKUP(CONCATENATE($B171,BC$2,"multi"),'III-SUB'!$V$3:$W$633,2,0)),0,VLOOKUP(CONCATENATE($B171,BC$2,"multi"),'III-SUB'!$V$3:$W$633,2,0))</f>
        <v>0</v>
      </c>
      <c r="BD171" s="11">
        <f>SUM(AQ171:BC171)</f>
        <v>0</v>
      </c>
      <c r="BE171" s="11">
        <f>IF(ISNA(VLOOKUP(CONCATENATE($B171,AQ$2,"multi"),VHF!$V$3:$W$627,2,0)),0,VLOOKUP(CONCATENATE($B171,AQ$2,"multi"),VHF!$V$3:$W$627,2,0))</f>
        <v>0</v>
      </c>
      <c r="BF171" s="11">
        <f>IF(ISNA(VLOOKUP(CONCATENATE($B171,BF$2,"multi"),UHF!$V$3:$W$612,2,0)),0,VLOOKUP(CONCATENATE($B171,BF$2,"multi"),UHF!$V$3:$W$612,2,0))</f>
        <v>0</v>
      </c>
      <c r="BG171" s="11">
        <f>IF(ISNA(VLOOKUP(CONCATENATE($B171,BG$2,"multi"),UHF!$V$3:$W$612,2,0)),0,VLOOKUP(CONCATENATE($B171,BG$2,"multi"),UHF!$V$3:$W$612,2,0))</f>
        <v>0</v>
      </c>
      <c r="BH171" s="11">
        <f>IF(ISNA(VLOOKUP(CONCATENATE($B171,BH$2,"multi"),UHF!$V$3:$W$612,2,0)),0,VLOOKUP(CONCATENATE($B171,BH$2,"multi"),UHF!$V$3:$W$612,2,0))</f>
        <v>0</v>
      </c>
      <c r="BI171" s="11">
        <f>IF(ISNA(VLOOKUP(CONCATENATE($B171,BI$2,"multi"),UHF!$V$3:$W$612,2,0)),0,VLOOKUP(CONCATENATE($B171,BI$2,"multi"),UHF!$V$3:$W$612,2,0))</f>
        <v>0</v>
      </c>
      <c r="BJ171" s="11">
        <f>IF(ISNA(VLOOKUP(CONCATENATE($B171,BJ$2,"multi"),UHF!$V$3:$W$612,2,0)),0,VLOOKUP(CONCATENATE($B171,BJ$2,"multi"),UHF!$V$3:$W$612,2,0))</f>
        <v>0</v>
      </c>
      <c r="BK171" s="11">
        <f>IF(ISNA(VLOOKUP(CONCATENATE($B171,BK$2,"multi"),UHF!$V$3:$W$612,2,0)),0,VLOOKUP(CONCATENATE($B171,BK$2,"multi"),UHF!$V$3:$W$612,2,0))</f>
        <v>0</v>
      </c>
      <c r="BL171" s="11">
        <f>IF(ISNA(VLOOKUP(CONCATENATE($B171,BL$2,"multi"),UHF!$V$3:$W$612,2,0)),0,VLOOKUP(CONCATENATE($B171,BL$2,"multi"),UHF!$V$3:$W$612,2,0))</f>
        <v>0</v>
      </c>
      <c r="BM171" s="11">
        <f>IF(ISNA(VLOOKUP(CONCATENATE($B171,BM$2,"multi"),UHF!$V$3:$W$612,2,0)),0,VLOOKUP(CONCATENATE($B171,BM$2,"multi"),UHF!$V$3:$W$612,2,0))</f>
        <v>0</v>
      </c>
      <c r="BN171" s="11">
        <f>IF(ISNA(VLOOKUP(CONCATENATE($B171,BN$2,"multi"),UHF!$V$3:$W$612,2,0)),0,VLOOKUP(CONCATENATE($B171,BN$2,"multi"),UHF!$V$3:$W$612,2,0))</f>
        <v>0</v>
      </c>
      <c r="BO171" s="11">
        <f>IF(ISNA(VLOOKUP(CONCATENATE($B171,BO$2,"multi"),UHF!$V$3:$W$612,2,0)),0,VLOOKUP(CONCATENATE($B171,BO$2,"multi"),UHF!$V$3:$W$612,2,0))</f>
        <v>0</v>
      </c>
      <c r="BP171" s="11">
        <f>IF(ISNA(VLOOKUP(CONCATENATE($B171,BP$2,"multi"),UHF!$V$3:$W$612,2,0)),0,VLOOKUP(CONCATENATE($B171,BP$2,"multi"),UHF!$V$3:$W$612,2,0))</f>
        <v>0</v>
      </c>
      <c r="BQ171" s="11">
        <f>IF(ISNA(VLOOKUP(CONCATENATE($B171,BQ$2,"multi"),UHF!$V$3:$W$612,2,0)),0,VLOOKUP(CONCATENATE($B171,BQ$2,"multi"),UHF!$V$3:$W$612,2,0))</f>
        <v>0</v>
      </c>
      <c r="BR171" s="11">
        <f>SUM(BF171:BQ171)</f>
        <v>0</v>
      </c>
      <c r="BS171" s="11">
        <f>IF(ISNA(VLOOKUP(CONCATENATE($B171,BS$2,"multi"),'A1'!$V$3:$W$612,2,0)),0,VLOOKUP(CONCATENATE($B171,BS$2,"multi"),'A1'!$V$3:$W$612,2,0))</f>
        <v>0</v>
      </c>
    </row>
    <row r="172" spans="2:71" x14ac:dyDescent="0.2">
      <c r="B172" s="8">
        <f>'Seznam-MO'!A172</f>
        <v>0</v>
      </c>
      <c r="C172" s="11">
        <f>IF(ISNA(VLOOKUP(CONCATENATE($B172,C$2,"multi"),'I-SUB'!$V$3:$W$624,2,0)),0,VLOOKUP(CONCATENATE($B172,C$2,"multi"),'I-SUB'!$V$3:$W$624,2,0))</f>
        <v>0</v>
      </c>
      <c r="D172" s="11">
        <f>IF(ISNA(VLOOKUP(CONCATENATE($B172,D$2,"multi"),'I-SUB'!$V$3:$W$624,2,0)),0,VLOOKUP(CONCATENATE($B172,D$2,"multi"),'I-SUB'!$V$3:$W$624,2,0))</f>
        <v>0</v>
      </c>
      <c r="E172" s="11">
        <f>IF(ISNA(VLOOKUP(CONCATENATE($B172,E$2,"multi"),'I-SUB'!$V$3:$W$624,2,0)),0,VLOOKUP(CONCATENATE($B172,E$2,"multi"),'I-SUB'!$V$3:$W$624,2,0))</f>
        <v>0</v>
      </c>
      <c r="F172" s="11">
        <f>IF(ISNA(VLOOKUP(CONCATENATE($B172,F$2,"multi"),'I-SUB'!$V$3:$W$624,2,0)),0,VLOOKUP(CONCATENATE($B172,F$2,"multi"),'I-SUB'!$V$3:$W$624,2,0))</f>
        <v>0</v>
      </c>
      <c r="G172" s="11">
        <f>IF(ISNA(VLOOKUP(CONCATENATE($B172,G$2,"multi"),'I-SUB'!$V$3:$W$624,2,0)),0,VLOOKUP(CONCATENATE($B172,G$2,"multi"),'I-SUB'!$V$3:$W$624,2,0))</f>
        <v>0</v>
      </c>
      <c r="H172" s="11">
        <f>IF(ISNA(VLOOKUP(CONCATENATE($B172,H$2,"multi"),'I-SUB'!$V$3:$W$624,2,0)),0,VLOOKUP(CONCATENATE($B172,H$2,"multi"),'I-SUB'!$V$3:$W$624,2,0))</f>
        <v>0</v>
      </c>
      <c r="I172" s="11">
        <f>IF(ISNA(VLOOKUP(CONCATENATE($B172,I$2,"multi"),'I-SUB'!$V$3:$W$624,2,0)),0,VLOOKUP(CONCATENATE($B172,I$2,"multi"),'I-SUB'!$V$3:$W$624,2,0))</f>
        <v>0</v>
      </c>
      <c r="J172" s="11">
        <f>IF(ISNA(VLOOKUP(CONCATENATE($B172,J$2,"multi"),'I-SUB'!$V$3:$W$624,2,0)),0,VLOOKUP(CONCATENATE($B172,J$2,"multi"),'I-SUB'!$V$3:$W$624,2,0))</f>
        <v>0</v>
      </c>
      <c r="K172" s="11">
        <f>IF(ISNA(VLOOKUP(CONCATENATE($B172,K$2,"multi"),'I-SUB'!$V$3:$W$624,2,0)),0,VLOOKUP(CONCATENATE($B172,K$2,"multi"),'I-SUB'!$V$3:$W$624,2,0))</f>
        <v>0</v>
      </c>
      <c r="L172" s="11">
        <f>IF(ISNA(VLOOKUP(CONCATENATE($B172,L$2,"multi"),'I-SUB'!$V$3:$W$624,2,0)),0,VLOOKUP(CONCATENATE($B172,L$2,"multi"),'I-SUB'!$V$3:$W$624,2,0))</f>
        <v>0</v>
      </c>
      <c r="M172" s="11">
        <f>IF(ISNA(VLOOKUP(CONCATENATE($B172,M$2,"multi"),'I-SUB'!$V$3:$W$624,2,0)),0,VLOOKUP(CONCATENATE($B172,M$2,"multi"),'I-SUB'!$V$3:$W$624,2,0))</f>
        <v>0</v>
      </c>
      <c r="N172" s="11">
        <f>IF(ISNA(VLOOKUP(CONCATENATE($B172,N$2,"multi"),'I-SUB'!$V$3:$W$624,2,0)),0,VLOOKUP(CONCATENATE($B172,N$2,"multi"),'I-SUB'!$V$3:$W$624,2,0))</f>
        <v>0</v>
      </c>
      <c r="O172" s="11">
        <f>IF(ISNA(VLOOKUP(CONCATENATE($B172,O$2,"multi"),'I-SUB'!$V$3:$W$624,2,0)),0,VLOOKUP(CONCATENATE($B172,O$2,"multi"),'I-SUB'!$V$3:$W$624,2,0))</f>
        <v>0</v>
      </c>
      <c r="P172" s="11">
        <f>SUM(C172:O172)</f>
        <v>0</v>
      </c>
      <c r="Q172" s="11">
        <f>IF(ISNA(VLOOKUP(CONCATENATE($B172,Q$2,"multi"),'II-SUB'!$V$3:$W$630,2,0)),0,VLOOKUP(CONCATENATE($B172,Q$2,"multi"),'II-SUB'!$V$3:$W$630,2,0))</f>
        <v>0</v>
      </c>
      <c r="R172" s="11">
        <f>IF(ISNA(VLOOKUP(CONCATENATE($B172,R$2,"multi"),'II-SUB'!$V$3:$W$630,2,0)),0,VLOOKUP(CONCATENATE($B172,R$2,"multi"),'II-SUB'!$V$3:$W$630,2,0))</f>
        <v>0</v>
      </c>
      <c r="S172" s="11">
        <f>IF(ISNA(VLOOKUP(CONCATENATE($B172,S$2,"multi"),'II-SUB'!$V$3:$W$630,2,0)),0,VLOOKUP(CONCATENATE($B172,S$2,"multi"),'II-SUB'!$V$3:$W$630,2,0))</f>
        <v>0</v>
      </c>
      <c r="T172" s="11">
        <f>IF(ISNA(VLOOKUP(CONCATENATE($B172,T$2,"multi"),'II-SUB'!$V$3:$W$630,2,0)),0,VLOOKUP(CONCATENATE($B172,T$2,"multi"),'II-SUB'!$V$3:$W$630,2,0))</f>
        <v>0</v>
      </c>
      <c r="U172" s="11">
        <f>IF(ISNA(VLOOKUP(CONCATENATE($B172,U$2,"multi"),'II-SUB'!$V$3:$W$630,2,0)),0,VLOOKUP(CONCATENATE($B172,U$2,"multi"),'II-SUB'!$V$3:$W$630,2,0))</f>
        <v>0</v>
      </c>
      <c r="V172" s="11">
        <f>IF(ISNA(VLOOKUP(CONCATENATE($B172,V$2,"multi"),'II-SUB'!$V$3:$W$630,2,0)),0,VLOOKUP(CONCATENATE($B172,V$2,"multi"),'II-SUB'!$V$3:$W$630,2,0))</f>
        <v>0</v>
      </c>
      <c r="W172" s="11">
        <f>IF(ISNA(VLOOKUP(CONCATENATE($B172,W$2,"multi"),'II-SUB'!$V$3:$W$630,2,0)),0,VLOOKUP(CONCATENATE($B172,W$2,"multi"),'II-SUB'!$V$3:$W$630,2,0))</f>
        <v>0</v>
      </c>
      <c r="X172" s="11">
        <f>IF(ISNA(VLOOKUP(CONCATENATE($B172,X$2,"multi"),'II-SUB'!$V$3:$W$630,2,0)),0,VLOOKUP(CONCATENATE($B172,X$2,"multi"),'II-SUB'!$V$3:$W$630,2,0))</f>
        <v>0</v>
      </c>
      <c r="Y172" s="11">
        <f>IF(ISNA(VLOOKUP(CONCATENATE($B172,Y$2,"multi"),'II-SUB'!$V$3:$W$630,2,0)),0,VLOOKUP(CONCATENATE($B172,Y$2,"multi"),'II-SUB'!$V$3:$W$630,2,0))</f>
        <v>0</v>
      </c>
      <c r="Z172" s="11">
        <f>IF(ISNA(VLOOKUP(CONCATENATE($B172,Z$2,"multi"),'II-SUB'!$V$3:$W$630,2,0)),0,VLOOKUP(CONCATENATE($B172,Z$2,"multi"),'II-SUB'!$V$3:$W$630,2,0))</f>
        <v>0</v>
      </c>
      <c r="AA172" s="11">
        <f>IF(ISNA(VLOOKUP(CONCATENATE($B172,AA$2,"multi"),'II-SUB'!$V$3:$W$630,2,0)),0,VLOOKUP(CONCATENATE($B172,AA$2,"multi"),'II-SUB'!$V$3:$W$630,2,0))</f>
        <v>0</v>
      </c>
      <c r="AB172" s="11">
        <f>IF(ISNA(VLOOKUP(CONCATENATE($B172,AB$2,"multi"),'II-SUB'!$V$3:$W$630,2,0)),0,VLOOKUP(CONCATENATE($B172,AB$2,"multi"),'II-SUB'!$V$3:$W$630,2,0))</f>
        <v>0</v>
      </c>
      <c r="AC172" s="11">
        <f>IF(ISNA(VLOOKUP(CONCATENATE($B172,AC$2,"multi"),'II-SUB'!$V$3:$W$630,2,0)),0,VLOOKUP(CONCATENATE($B172,AC$2,"multi"),'II-SUB'!$V$3:$W$630,2,0))</f>
        <v>0</v>
      </c>
      <c r="AD172" s="11">
        <f>SUM(Q172:AC172)</f>
        <v>0</v>
      </c>
      <c r="AE172" s="11">
        <f>IF(ISNA(VLOOKUP(CONCATENATE($B172,AE$2,"multi"),MW!$V$3:$W$600,2,0)),0,VLOOKUP(CONCATENATE($B172,AE$2,"multi"),MW!$V$3:$W$600,2,0))</f>
        <v>0</v>
      </c>
      <c r="AF172" s="11">
        <f>IF(ISNA(VLOOKUP(CONCATENATE($B172,AF$2,"multi"),MW!$V$3:$W$600,2,0)),0,VLOOKUP(CONCATENATE($B172,AF$2,"multi"),MW!$V$3:$W$600,2,0))</f>
        <v>0</v>
      </c>
      <c r="AG172" s="11">
        <f>IF(ISNA(VLOOKUP(CONCATENATE($B172,AG$2,"multi"),MW!$V$3:$W$600,2,0)),0,VLOOKUP(CONCATENATE($B172,AG$2,"multi"),MW!$V$3:$W$600,2,0))</f>
        <v>0</v>
      </c>
      <c r="AH172" s="11">
        <f>IF(ISNA(VLOOKUP(CONCATENATE($B172,AH$2,"multi"),MW!$V$3:$W$600,2,0)),0,VLOOKUP(CONCATENATE($B172,AH$2,"multi"),MW!$V$3:$W$600,2,0))</f>
        <v>0</v>
      </c>
      <c r="AI172" s="11">
        <f>IF(ISNA(VLOOKUP(CONCATENATE($B172,AI$2,"multi"),MW!$V$3:$W$600,2,0)),0,VLOOKUP(CONCATENATE($B172,AI$2,"multi"),MW!$V$3:$W$600,2,0))</f>
        <v>0</v>
      </c>
      <c r="AJ172" s="11">
        <f>IF(ISNA(VLOOKUP(CONCATENATE($B172,AJ$2,"multi"),MW!$V$3:$W$600,2,0)),0,VLOOKUP(CONCATENATE($B172,AJ$2,"multi"),MW!$V$3:$W$600,2,0))</f>
        <v>0</v>
      </c>
      <c r="AK172" s="11">
        <f>IF(ISNA(VLOOKUP(CONCATENATE($B172,AK$2,"multi"),MW!$V$3:$W$600,2,0)),0,VLOOKUP(CONCATENATE($B172,AK$2,"multi"),MW!$V$3:$W$600,2,0))</f>
        <v>0</v>
      </c>
      <c r="AL172" s="11">
        <f>IF(ISNA(VLOOKUP(CONCATENATE($B172,AL$2,"multi"),MW!$V$3:$W$600,2,0)),0,VLOOKUP(CONCATENATE($B172,AL$2,"multi"),MW!$V$3:$W$600,2,0))</f>
        <v>0</v>
      </c>
      <c r="AM172" s="11">
        <f>IF(ISNA(VLOOKUP(CONCATENATE($B172,AM$2,"multi"),MW!$V$3:$W$600,2,0)),0,VLOOKUP(CONCATENATE($B172,AM$2,"multi"),MW!$V$3:$W$600,2,0))</f>
        <v>0</v>
      </c>
      <c r="AN172" s="11">
        <f>IF(ISNA(VLOOKUP(CONCATENATE($B172,AN$2,"multi"),MW!$V$3:$W$600,2,0)),0,VLOOKUP(CONCATENATE($B172,AN$2,"multi"),MW!$V$3:$W$600,2,0))</f>
        <v>0</v>
      </c>
      <c r="AO172" s="11">
        <f>IF(ISNA(VLOOKUP(CONCATENATE($B172,AO$2,"multi"),MW!$V$3:$W$600,2,0)),0,VLOOKUP(CONCATENATE($B172,AO$2,"multi"),MW!$V$3:$W$600,2,0))</f>
        <v>0</v>
      </c>
      <c r="AP172" s="11">
        <f>SUM(AE172:AO172)</f>
        <v>0</v>
      </c>
      <c r="AQ172" s="11">
        <f>IF(ISNA(VLOOKUP(CONCATENATE($B172,AQ$2,"multi"),'III-SUB'!$V$3:$W$633,2,0)),0,VLOOKUP(CONCATENATE($B172,AQ$2,"multi"),'III-SUB'!$V$3:$W$633,2,0))</f>
        <v>0</v>
      </c>
      <c r="AR172" s="11">
        <f>IF(ISNA(VLOOKUP(CONCATENATE($B172,AR$2,"multi"),'III-SUB'!$V$3:$W$633,2,0)),0,VLOOKUP(CONCATENATE($B172,AR$2,"multi"),'III-SUB'!$V$3:$W$633,2,0))</f>
        <v>0</v>
      </c>
      <c r="AS172" s="11">
        <f>IF(ISNA(VLOOKUP(CONCATENATE($B172,AS$2,"multi"),'III-SUB'!$V$3:$W$633,2,0)),0,VLOOKUP(CONCATENATE($B172,AS$2,"multi"),'III-SUB'!$V$3:$W$633,2,0))</f>
        <v>0</v>
      </c>
      <c r="AT172" s="11">
        <f>IF(ISNA(VLOOKUP(CONCATENATE($B172,AT$2,"multi"),'III-SUB'!$V$3:$W$633,2,0)),0,VLOOKUP(CONCATENATE($B172,AT$2,"multi"),'III-SUB'!$V$3:$W$633,2,0))</f>
        <v>0</v>
      </c>
      <c r="AU172" s="11">
        <f>IF(ISNA(VLOOKUP(CONCATENATE($B172,AU$2,"multi"),'III-SUB'!$V$3:$W$633,2,0)),0,VLOOKUP(CONCATENATE($B172,AU$2,"multi"),'III-SUB'!$V$3:$W$633,2,0))</f>
        <v>0</v>
      </c>
      <c r="AV172" s="11">
        <f>IF(ISNA(VLOOKUP(CONCATENATE($B172,AV$2,"multi"),'III-SUB'!$V$3:$W$633,2,0)),0,VLOOKUP(CONCATENATE($B172,AV$2,"multi"),'III-SUB'!$V$3:$W$633,2,0))</f>
        <v>0</v>
      </c>
      <c r="AW172" s="11">
        <f>IF(ISNA(VLOOKUP(CONCATENATE($B172,AW$2,"multi"),'III-SUB'!$V$3:$W$633,2,0)),0,VLOOKUP(CONCATENATE($B172,AW$2,"multi"),'III-SUB'!$V$3:$W$633,2,0))</f>
        <v>0</v>
      </c>
      <c r="AX172" s="11">
        <f>IF(ISNA(VLOOKUP(CONCATENATE($B172,AX$2,"multi"),'III-SUB'!$V$3:$W$633,2,0)),0,VLOOKUP(CONCATENATE($B172,AX$2,"multi"),'III-SUB'!$V$3:$W$633,2,0))</f>
        <v>0</v>
      </c>
      <c r="AY172" s="11">
        <f>IF(ISNA(VLOOKUP(CONCATENATE($B172,AY$2,"multi"),'III-SUB'!$V$3:$W$633,2,0)),0,VLOOKUP(CONCATENATE($B172,AY$2,"multi"),'III-SUB'!$V$3:$W$633,2,0))</f>
        <v>0</v>
      </c>
      <c r="AZ172" s="11">
        <f>IF(ISNA(VLOOKUP(CONCATENATE($B172,AZ$2,"multi"),'III-SUB'!$V$3:$W$633,2,0)),0,VLOOKUP(CONCATENATE($B172,AZ$2,"multi"),'III-SUB'!$V$3:$W$633,2,0))</f>
        <v>0</v>
      </c>
      <c r="BA172" s="11">
        <f>IF(ISNA(VLOOKUP(CONCATENATE($B172,BA$2,"multi"),'III-SUB'!$V$3:$W$633,2,0)),0,VLOOKUP(CONCATENATE($B172,BA$2,"multi"),'III-SUB'!$V$3:$W$633,2,0))</f>
        <v>0</v>
      </c>
      <c r="BB172" s="11">
        <f>IF(ISNA(VLOOKUP(CONCATENATE($B172,BB$2,"multi"),'III-SUB'!$V$3:$W$633,2,0)),0,VLOOKUP(CONCATENATE($B172,BB$2,"multi"),'III-SUB'!$V$3:$W$633,2,0))</f>
        <v>0</v>
      </c>
      <c r="BC172" s="11">
        <f>IF(ISNA(VLOOKUP(CONCATENATE($B172,BC$2,"multi"),'III-SUB'!$V$3:$W$633,2,0)),0,VLOOKUP(CONCATENATE($B172,BC$2,"multi"),'III-SUB'!$V$3:$W$633,2,0))</f>
        <v>0</v>
      </c>
      <c r="BD172" s="11">
        <f>SUM(AQ172:BC172)</f>
        <v>0</v>
      </c>
      <c r="BE172" s="11">
        <f>IF(ISNA(VLOOKUP(CONCATENATE($B172,AQ$2,"multi"),VHF!$V$3:$W$627,2,0)),0,VLOOKUP(CONCATENATE($B172,AQ$2,"multi"),VHF!$V$3:$W$627,2,0))</f>
        <v>0</v>
      </c>
      <c r="BF172" s="11">
        <f>IF(ISNA(VLOOKUP(CONCATENATE($B172,BF$2,"multi"),UHF!$V$3:$W$612,2,0)),0,VLOOKUP(CONCATENATE($B172,BF$2,"multi"),UHF!$V$3:$W$612,2,0))</f>
        <v>0</v>
      </c>
      <c r="BG172" s="11">
        <f>IF(ISNA(VLOOKUP(CONCATENATE($B172,BG$2,"multi"),UHF!$V$3:$W$612,2,0)),0,VLOOKUP(CONCATENATE($B172,BG$2,"multi"),UHF!$V$3:$W$612,2,0))</f>
        <v>0</v>
      </c>
      <c r="BH172" s="11">
        <f>IF(ISNA(VLOOKUP(CONCATENATE($B172,BH$2,"multi"),UHF!$V$3:$W$612,2,0)),0,VLOOKUP(CONCATENATE($B172,BH$2,"multi"),UHF!$V$3:$W$612,2,0))</f>
        <v>0</v>
      </c>
      <c r="BI172" s="11">
        <f>IF(ISNA(VLOOKUP(CONCATENATE($B172,BI$2,"multi"),UHF!$V$3:$W$612,2,0)),0,VLOOKUP(CONCATENATE($B172,BI$2,"multi"),UHF!$V$3:$W$612,2,0))</f>
        <v>0</v>
      </c>
      <c r="BJ172" s="11">
        <f>IF(ISNA(VLOOKUP(CONCATENATE($B172,BJ$2,"multi"),UHF!$V$3:$W$612,2,0)),0,VLOOKUP(CONCATENATE($B172,BJ$2,"multi"),UHF!$V$3:$W$612,2,0))</f>
        <v>0</v>
      </c>
      <c r="BK172" s="11">
        <f>IF(ISNA(VLOOKUP(CONCATENATE($B172,BK$2,"multi"),UHF!$V$3:$W$612,2,0)),0,VLOOKUP(CONCATENATE($B172,BK$2,"multi"),UHF!$V$3:$W$612,2,0))</f>
        <v>0</v>
      </c>
      <c r="BL172" s="11">
        <f>IF(ISNA(VLOOKUP(CONCATENATE($B172,BL$2,"multi"),UHF!$V$3:$W$612,2,0)),0,VLOOKUP(CONCATENATE($B172,BL$2,"multi"),UHF!$V$3:$W$612,2,0))</f>
        <v>0</v>
      </c>
      <c r="BM172" s="11">
        <f>IF(ISNA(VLOOKUP(CONCATENATE($B172,BM$2,"multi"),UHF!$V$3:$W$612,2,0)),0,VLOOKUP(CONCATENATE($B172,BM$2,"multi"),UHF!$V$3:$W$612,2,0))</f>
        <v>0</v>
      </c>
      <c r="BN172" s="11">
        <f>IF(ISNA(VLOOKUP(CONCATENATE($B172,BN$2,"multi"),UHF!$V$3:$W$612,2,0)),0,VLOOKUP(CONCATENATE($B172,BN$2,"multi"),UHF!$V$3:$W$612,2,0))</f>
        <v>0</v>
      </c>
      <c r="BO172" s="11">
        <f>IF(ISNA(VLOOKUP(CONCATENATE($B172,BO$2,"multi"),UHF!$V$3:$W$612,2,0)),0,VLOOKUP(CONCATENATE($B172,BO$2,"multi"),UHF!$V$3:$W$612,2,0))</f>
        <v>0</v>
      </c>
      <c r="BP172" s="11">
        <f>IF(ISNA(VLOOKUP(CONCATENATE($B172,BP$2,"multi"),UHF!$V$3:$W$612,2,0)),0,VLOOKUP(CONCATENATE($B172,BP$2,"multi"),UHF!$V$3:$W$612,2,0))</f>
        <v>0</v>
      </c>
      <c r="BQ172" s="11">
        <f>IF(ISNA(VLOOKUP(CONCATENATE($B172,BQ$2,"multi"),UHF!$V$3:$W$612,2,0)),0,VLOOKUP(CONCATENATE($B172,BQ$2,"multi"),UHF!$V$3:$W$612,2,0))</f>
        <v>0</v>
      </c>
      <c r="BR172" s="11">
        <f>SUM(BF172:BQ172)</f>
        <v>0</v>
      </c>
      <c r="BS172" s="11">
        <f>IF(ISNA(VLOOKUP(CONCATENATE($B172,BS$2,"multi"),'A1'!$V$3:$W$612,2,0)),0,VLOOKUP(CONCATENATE($B172,BS$2,"multi"),'A1'!$V$3:$W$612,2,0))</f>
        <v>0</v>
      </c>
    </row>
    <row r="173" spans="2:71" x14ac:dyDescent="0.2">
      <c r="B173" s="8">
        <f>'Seznam-MO'!A173</f>
        <v>0</v>
      </c>
      <c r="C173" s="11">
        <f>IF(ISNA(VLOOKUP(CONCATENATE($B173,C$2,"multi"),'I-SUB'!$V$3:$W$624,2,0)),0,VLOOKUP(CONCATENATE($B173,C$2,"multi"),'I-SUB'!$V$3:$W$624,2,0))</f>
        <v>0</v>
      </c>
      <c r="D173" s="11">
        <f>IF(ISNA(VLOOKUP(CONCATENATE($B173,D$2,"multi"),'I-SUB'!$V$3:$W$624,2,0)),0,VLOOKUP(CONCATENATE($B173,D$2,"multi"),'I-SUB'!$V$3:$W$624,2,0))</f>
        <v>0</v>
      </c>
      <c r="E173" s="11">
        <f>IF(ISNA(VLOOKUP(CONCATENATE($B173,E$2,"multi"),'I-SUB'!$V$3:$W$624,2,0)),0,VLOOKUP(CONCATENATE($B173,E$2,"multi"),'I-SUB'!$V$3:$W$624,2,0))</f>
        <v>0</v>
      </c>
      <c r="F173" s="11">
        <f>IF(ISNA(VLOOKUP(CONCATENATE($B173,F$2,"multi"),'I-SUB'!$V$3:$W$624,2,0)),0,VLOOKUP(CONCATENATE($B173,F$2,"multi"),'I-SUB'!$V$3:$W$624,2,0))</f>
        <v>0</v>
      </c>
      <c r="G173" s="11">
        <f>IF(ISNA(VLOOKUP(CONCATENATE($B173,G$2,"multi"),'I-SUB'!$V$3:$W$624,2,0)),0,VLOOKUP(CONCATENATE($B173,G$2,"multi"),'I-SUB'!$V$3:$W$624,2,0))</f>
        <v>0</v>
      </c>
      <c r="H173" s="11">
        <f>IF(ISNA(VLOOKUP(CONCATENATE($B173,H$2,"multi"),'I-SUB'!$V$3:$W$624,2,0)),0,VLOOKUP(CONCATENATE($B173,H$2,"multi"),'I-SUB'!$V$3:$W$624,2,0))</f>
        <v>0</v>
      </c>
      <c r="I173" s="11">
        <f>IF(ISNA(VLOOKUP(CONCATENATE($B173,I$2,"multi"),'I-SUB'!$V$3:$W$624,2,0)),0,VLOOKUP(CONCATENATE($B173,I$2,"multi"),'I-SUB'!$V$3:$W$624,2,0))</f>
        <v>0</v>
      </c>
      <c r="J173" s="11">
        <f>IF(ISNA(VLOOKUP(CONCATENATE($B173,J$2,"multi"),'I-SUB'!$V$3:$W$624,2,0)),0,VLOOKUP(CONCATENATE($B173,J$2,"multi"),'I-SUB'!$V$3:$W$624,2,0))</f>
        <v>0</v>
      </c>
      <c r="K173" s="11">
        <f>IF(ISNA(VLOOKUP(CONCATENATE($B173,K$2,"multi"),'I-SUB'!$V$3:$W$624,2,0)),0,VLOOKUP(CONCATENATE($B173,K$2,"multi"),'I-SUB'!$V$3:$W$624,2,0))</f>
        <v>0</v>
      </c>
      <c r="L173" s="11">
        <f>IF(ISNA(VLOOKUP(CONCATENATE($B173,L$2,"multi"),'I-SUB'!$V$3:$W$624,2,0)),0,VLOOKUP(CONCATENATE($B173,L$2,"multi"),'I-SUB'!$V$3:$W$624,2,0))</f>
        <v>0</v>
      </c>
      <c r="M173" s="11">
        <f>IF(ISNA(VLOOKUP(CONCATENATE($B173,M$2,"multi"),'I-SUB'!$V$3:$W$624,2,0)),0,VLOOKUP(CONCATENATE($B173,M$2,"multi"),'I-SUB'!$V$3:$W$624,2,0))</f>
        <v>0</v>
      </c>
      <c r="N173" s="11">
        <f>IF(ISNA(VLOOKUP(CONCATENATE($B173,N$2,"multi"),'I-SUB'!$V$3:$W$624,2,0)),0,VLOOKUP(CONCATENATE($B173,N$2,"multi"),'I-SUB'!$V$3:$W$624,2,0))</f>
        <v>0</v>
      </c>
      <c r="O173" s="11">
        <f>IF(ISNA(VLOOKUP(CONCATENATE($B173,O$2,"multi"),'I-SUB'!$V$3:$W$624,2,0)),0,VLOOKUP(CONCATENATE($B173,O$2,"multi"),'I-SUB'!$V$3:$W$624,2,0))</f>
        <v>0</v>
      </c>
      <c r="P173" s="11">
        <f>SUM(C173:O173)</f>
        <v>0</v>
      </c>
      <c r="Q173" s="11">
        <f>IF(ISNA(VLOOKUP(CONCATENATE($B173,Q$2,"multi"),'II-SUB'!$V$3:$W$630,2,0)),0,VLOOKUP(CONCATENATE($B173,Q$2,"multi"),'II-SUB'!$V$3:$W$630,2,0))</f>
        <v>0</v>
      </c>
      <c r="R173" s="11">
        <f>IF(ISNA(VLOOKUP(CONCATENATE($B173,R$2,"multi"),'II-SUB'!$V$3:$W$630,2,0)),0,VLOOKUP(CONCATENATE($B173,R$2,"multi"),'II-SUB'!$V$3:$W$630,2,0))</f>
        <v>0</v>
      </c>
      <c r="S173" s="11">
        <f>IF(ISNA(VLOOKUP(CONCATENATE($B173,S$2,"multi"),'II-SUB'!$V$3:$W$630,2,0)),0,VLOOKUP(CONCATENATE($B173,S$2,"multi"),'II-SUB'!$V$3:$W$630,2,0))</f>
        <v>0</v>
      </c>
      <c r="T173" s="11">
        <f>IF(ISNA(VLOOKUP(CONCATENATE($B173,T$2,"multi"),'II-SUB'!$V$3:$W$630,2,0)),0,VLOOKUP(CONCATENATE($B173,T$2,"multi"),'II-SUB'!$V$3:$W$630,2,0))</f>
        <v>0</v>
      </c>
      <c r="U173" s="11">
        <f>IF(ISNA(VLOOKUP(CONCATENATE($B173,U$2,"multi"),'II-SUB'!$V$3:$W$630,2,0)),0,VLOOKUP(CONCATENATE($B173,U$2,"multi"),'II-SUB'!$V$3:$W$630,2,0))</f>
        <v>0</v>
      </c>
      <c r="V173" s="11">
        <f>IF(ISNA(VLOOKUP(CONCATENATE($B173,V$2,"multi"),'II-SUB'!$V$3:$W$630,2,0)),0,VLOOKUP(CONCATENATE($B173,V$2,"multi"),'II-SUB'!$V$3:$W$630,2,0))</f>
        <v>0</v>
      </c>
      <c r="W173" s="11">
        <f>IF(ISNA(VLOOKUP(CONCATENATE($B173,W$2,"multi"),'II-SUB'!$V$3:$W$630,2,0)),0,VLOOKUP(CONCATENATE($B173,W$2,"multi"),'II-SUB'!$V$3:$W$630,2,0))</f>
        <v>0</v>
      </c>
      <c r="X173" s="11">
        <f>IF(ISNA(VLOOKUP(CONCATENATE($B173,X$2,"multi"),'II-SUB'!$V$3:$W$630,2,0)),0,VLOOKUP(CONCATENATE($B173,X$2,"multi"),'II-SUB'!$V$3:$W$630,2,0))</f>
        <v>0</v>
      </c>
      <c r="Y173" s="11">
        <f>IF(ISNA(VLOOKUP(CONCATENATE($B173,Y$2,"multi"),'II-SUB'!$V$3:$W$630,2,0)),0,VLOOKUP(CONCATENATE($B173,Y$2,"multi"),'II-SUB'!$V$3:$W$630,2,0))</f>
        <v>0</v>
      </c>
      <c r="Z173" s="11">
        <f>IF(ISNA(VLOOKUP(CONCATENATE($B173,Z$2,"multi"),'II-SUB'!$V$3:$W$630,2,0)),0,VLOOKUP(CONCATENATE($B173,Z$2,"multi"),'II-SUB'!$V$3:$W$630,2,0))</f>
        <v>0</v>
      </c>
      <c r="AA173" s="11">
        <f>IF(ISNA(VLOOKUP(CONCATENATE($B173,AA$2,"multi"),'II-SUB'!$V$3:$W$630,2,0)),0,VLOOKUP(CONCATENATE($B173,AA$2,"multi"),'II-SUB'!$V$3:$W$630,2,0))</f>
        <v>0</v>
      </c>
      <c r="AB173" s="11">
        <f>IF(ISNA(VLOOKUP(CONCATENATE($B173,AB$2,"multi"),'II-SUB'!$V$3:$W$630,2,0)),0,VLOOKUP(CONCATENATE($B173,AB$2,"multi"),'II-SUB'!$V$3:$W$630,2,0))</f>
        <v>0</v>
      </c>
      <c r="AC173" s="11">
        <f>IF(ISNA(VLOOKUP(CONCATENATE($B173,AC$2,"multi"),'II-SUB'!$V$3:$W$630,2,0)),0,VLOOKUP(CONCATENATE($B173,AC$2,"multi"),'II-SUB'!$V$3:$W$630,2,0))</f>
        <v>0</v>
      </c>
      <c r="AD173" s="11">
        <f>SUM(Q173:AC173)</f>
        <v>0</v>
      </c>
      <c r="AE173" s="11">
        <f>IF(ISNA(VLOOKUP(CONCATENATE($B173,AE$2,"multi"),MW!$V$3:$W$600,2,0)),0,VLOOKUP(CONCATENATE($B173,AE$2,"multi"),MW!$V$3:$W$600,2,0))</f>
        <v>0</v>
      </c>
      <c r="AF173" s="11">
        <f>IF(ISNA(VLOOKUP(CONCATENATE($B173,AF$2,"multi"),MW!$V$3:$W$600,2,0)),0,VLOOKUP(CONCATENATE($B173,AF$2,"multi"),MW!$V$3:$W$600,2,0))</f>
        <v>0</v>
      </c>
      <c r="AG173" s="11">
        <f>IF(ISNA(VLOOKUP(CONCATENATE($B173,AG$2,"multi"),MW!$V$3:$W$600,2,0)),0,VLOOKUP(CONCATENATE($B173,AG$2,"multi"),MW!$V$3:$W$600,2,0))</f>
        <v>0</v>
      </c>
      <c r="AH173" s="11">
        <f>IF(ISNA(VLOOKUP(CONCATENATE($B173,AH$2,"multi"),MW!$V$3:$W$600,2,0)),0,VLOOKUP(CONCATENATE($B173,AH$2,"multi"),MW!$V$3:$W$600,2,0))</f>
        <v>0</v>
      </c>
      <c r="AI173" s="11">
        <f>IF(ISNA(VLOOKUP(CONCATENATE($B173,AI$2,"multi"),MW!$V$3:$W$600,2,0)),0,VLOOKUP(CONCATENATE($B173,AI$2,"multi"),MW!$V$3:$W$600,2,0))</f>
        <v>0</v>
      </c>
      <c r="AJ173" s="11">
        <f>IF(ISNA(VLOOKUP(CONCATENATE($B173,AJ$2,"multi"),MW!$V$3:$W$600,2,0)),0,VLOOKUP(CONCATENATE($B173,AJ$2,"multi"),MW!$V$3:$W$600,2,0))</f>
        <v>0</v>
      </c>
      <c r="AK173" s="11">
        <f>IF(ISNA(VLOOKUP(CONCATENATE($B173,AK$2,"multi"),MW!$V$3:$W$600,2,0)),0,VLOOKUP(CONCATENATE($B173,AK$2,"multi"),MW!$V$3:$W$600,2,0))</f>
        <v>0</v>
      </c>
      <c r="AL173" s="11">
        <f>IF(ISNA(VLOOKUP(CONCATENATE($B173,AL$2,"multi"),MW!$V$3:$W$600,2,0)),0,VLOOKUP(CONCATENATE($B173,AL$2,"multi"),MW!$V$3:$W$600,2,0))</f>
        <v>0</v>
      </c>
      <c r="AM173" s="11">
        <f>IF(ISNA(VLOOKUP(CONCATENATE($B173,AM$2,"multi"),MW!$V$3:$W$600,2,0)),0,VLOOKUP(CONCATENATE($B173,AM$2,"multi"),MW!$V$3:$W$600,2,0))</f>
        <v>0</v>
      </c>
      <c r="AN173" s="11">
        <f>IF(ISNA(VLOOKUP(CONCATENATE($B173,AN$2,"multi"),MW!$V$3:$W$600,2,0)),0,VLOOKUP(CONCATENATE($B173,AN$2,"multi"),MW!$V$3:$W$600,2,0))</f>
        <v>0</v>
      </c>
      <c r="AO173" s="11">
        <f>IF(ISNA(VLOOKUP(CONCATENATE($B173,AO$2,"multi"),MW!$V$3:$W$600,2,0)),0,VLOOKUP(CONCATENATE($B173,AO$2,"multi"),MW!$V$3:$W$600,2,0))</f>
        <v>0</v>
      </c>
      <c r="AP173" s="11">
        <f>SUM(AE173:AO173)</f>
        <v>0</v>
      </c>
      <c r="AQ173" s="11">
        <f>IF(ISNA(VLOOKUP(CONCATENATE($B173,AQ$2,"multi"),'III-SUB'!$V$3:$W$633,2,0)),0,VLOOKUP(CONCATENATE($B173,AQ$2,"multi"),'III-SUB'!$V$3:$W$633,2,0))</f>
        <v>0</v>
      </c>
      <c r="AR173" s="11">
        <f>IF(ISNA(VLOOKUP(CONCATENATE($B173,AR$2,"multi"),'III-SUB'!$V$3:$W$633,2,0)),0,VLOOKUP(CONCATENATE($B173,AR$2,"multi"),'III-SUB'!$V$3:$W$633,2,0))</f>
        <v>0</v>
      </c>
      <c r="AS173" s="11">
        <f>IF(ISNA(VLOOKUP(CONCATENATE($B173,AS$2,"multi"),'III-SUB'!$V$3:$W$633,2,0)),0,VLOOKUP(CONCATENATE($B173,AS$2,"multi"),'III-SUB'!$V$3:$W$633,2,0))</f>
        <v>0</v>
      </c>
      <c r="AT173" s="11">
        <f>IF(ISNA(VLOOKUP(CONCATENATE($B173,AT$2,"multi"),'III-SUB'!$V$3:$W$633,2,0)),0,VLOOKUP(CONCATENATE($B173,AT$2,"multi"),'III-SUB'!$V$3:$W$633,2,0))</f>
        <v>0</v>
      </c>
      <c r="AU173" s="11">
        <f>IF(ISNA(VLOOKUP(CONCATENATE($B173,AU$2,"multi"),'III-SUB'!$V$3:$W$633,2,0)),0,VLOOKUP(CONCATENATE($B173,AU$2,"multi"),'III-SUB'!$V$3:$W$633,2,0))</f>
        <v>0</v>
      </c>
      <c r="AV173" s="11">
        <f>IF(ISNA(VLOOKUP(CONCATENATE($B173,AV$2,"multi"),'III-SUB'!$V$3:$W$633,2,0)),0,VLOOKUP(CONCATENATE($B173,AV$2,"multi"),'III-SUB'!$V$3:$W$633,2,0))</f>
        <v>0</v>
      </c>
      <c r="AW173" s="11">
        <f>IF(ISNA(VLOOKUP(CONCATENATE($B173,AW$2,"multi"),'III-SUB'!$V$3:$W$633,2,0)),0,VLOOKUP(CONCATENATE($B173,AW$2,"multi"),'III-SUB'!$V$3:$W$633,2,0))</f>
        <v>0</v>
      </c>
      <c r="AX173" s="11">
        <f>IF(ISNA(VLOOKUP(CONCATENATE($B173,AX$2,"multi"),'III-SUB'!$V$3:$W$633,2,0)),0,VLOOKUP(CONCATENATE($B173,AX$2,"multi"),'III-SUB'!$V$3:$W$633,2,0))</f>
        <v>0</v>
      </c>
      <c r="AY173" s="11">
        <f>IF(ISNA(VLOOKUP(CONCATENATE($B173,AY$2,"multi"),'III-SUB'!$V$3:$W$633,2,0)),0,VLOOKUP(CONCATENATE($B173,AY$2,"multi"),'III-SUB'!$V$3:$W$633,2,0))</f>
        <v>0</v>
      </c>
      <c r="AZ173" s="11">
        <f>IF(ISNA(VLOOKUP(CONCATENATE($B173,AZ$2,"multi"),'III-SUB'!$V$3:$W$633,2,0)),0,VLOOKUP(CONCATENATE($B173,AZ$2,"multi"),'III-SUB'!$V$3:$W$633,2,0))</f>
        <v>0</v>
      </c>
      <c r="BA173" s="11">
        <f>IF(ISNA(VLOOKUP(CONCATENATE($B173,BA$2,"multi"),'III-SUB'!$V$3:$W$633,2,0)),0,VLOOKUP(CONCATENATE($B173,BA$2,"multi"),'III-SUB'!$V$3:$W$633,2,0))</f>
        <v>0</v>
      </c>
      <c r="BB173" s="11">
        <f>IF(ISNA(VLOOKUP(CONCATENATE($B173,BB$2,"multi"),'III-SUB'!$V$3:$W$633,2,0)),0,VLOOKUP(CONCATENATE($B173,BB$2,"multi"),'III-SUB'!$V$3:$W$633,2,0))</f>
        <v>0</v>
      </c>
      <c r="BC173" s="11">
        <f>IF(ISNA(VLOOKUP(CONCATENATE($B173,BC$2,"multi"),'III-SUB'!$V$3:$W$633,2,0)),0,VLOOKUP(CONCATENATE($B173,BC$2,"multi"),'III-SUB'!$V$3:$W$633,2,0))</f>
        <v>0</v>
      </c>
      <c r="BD173" s="11">
        <f>SUM(AQ173:BC173)</f>
        <v>0</v>
      </c>
      <c r="BE173" s="11">
        <f>IF(ISNA(VLOOKUP(CONCATENATE($B173,AQ$2,"multi"),VHF!$V$3:$W$627,2,0)),0,VLOOKUP(CONCATENATE($B173,AQ$2,"multi"),VHF!$V$3:$W$627,2,0))</f>
        <v>0</v>
      </c>
      <c r="BF173" s="11">
        <f>IF(ISNA(VLOOKUP(CONCATENATE($B173,BF$2,"multi"),UHF!$V$3:$W$612,2,0)),0,VLOOKUP(CONCATENATE($B173,BF$2,"multi"),UHF!$V$3:$W$612,2,0))</f>
        <v>0</v>
      </c>
      <c r="BG173" s="11">
        <f>IF(ISNA(VLOOKUP(CONCATENATE($B173,BG$2,"multi"),UHF!$V$3:$W$612,2,0)),0,VLOOKUP(CONCATENATE($B173,BG$2,"multi"),UHF!$V$3:$W$612,2,0))</f>
        <v>0</v>
      </c>
      <c r="BH173" s="11">
        <f>IF(ISNA(VLOOKUP(CONCATENATE($B173,BH$2,"multi"),UHF!$V$3:$W$612,2,0)),0,VLOOKUP(CONCATENATE($B173,BH$2,"multi"),UHF!$V$3:$W$612,2,0))</f>
        <v>0</v>
      </c>
      <c r="BI173" s="11">
        <f>IF(ISNA(VLOOKUP(CONCATENATE($B173,BI$2,"multi"),UHF!$V$3:$W$612,2,0)),0,VLOOKUP(CONCATENATE($B173,BI$2,"multi"),UHF!$V$3:$W$612,2,0))</f>
        <v>0</v>
      </c>
      <c r="BJ173" s="11">
        <f>IF(ISNA(VLOOKUP(CONCATENATE($B173,BJ$2,"multi"),UHF!$V$3:$W$612,2,0)),0,VLOOKUP(CONCATENATE($B173,BJ$2,"multi"),UHF!$V$3:$W$612,2,0))</f>
        <v>0</v>
      </c>
      <c r="BK173" s="11">
        <f>IF(ISNA(VLOOKUP(CONCATENATE($B173,BK$2,"multi"),UHF!$V$3:$W$612,2,0)),0,VLOOKUP(CONCATENATE($B173,BK$2,"multi"),UHF!$V$3:$W$612,2,0))</f>
        <v>0</v>
      </c>
      <c r="BL173" s="11">
        <f>IF(ISNA(VLOOKUP(CONCATENATE($B173,BL$2,"multi"),UHF!$V$3:$W$612,2,0)),0,VLOOKUP(CONCATENATE($B173,BL$2,"multi"),UHF!$V$3:$W$612,2,0))</f>
        <v>0</v>
      </c>
      <c r="BM173" s="11">
        <f>IF(ISNA(VLOOKUP(CONCATENATE($B173,BM$2,"multi"),UHF!$V$3:$W$612,2,0)),0,VLOOKUP(CONCATENATE($B173,BM$2,"multi"),UHF!$V$3:$W$612,2,0))</f>
        <v>0</v>
      </c>
      <c r="BN173" s="11">
        <f>IF(ISNA(VLOOKUP(CONCATENATE($B173,BN$2,"multi"),UHF!$V$3:$W$612,2,0)),0,VLOOKUP(CONCATENATE($B173,BN$2,"multi"),UHF!$V$3:$W$612,2,0))</f>
        <v>0</v>
      </c>
      <c r="BO173" s="11">
        <f>IF(ISNA(VLOOKUP(CONCATENATE($B173,BO$2,"multi"),UHF!$V$3:$W$612,2,0)),0,VLOOKUP(CONCATENATE($B173,BO$2,"multi"),UHF!$V$3:$W$612,2,0))</f>
        <v>0</v>
      </c>
      <c r="BP173" s="11">
        <f>IF(ISNA(VLOOKUP(CONCATENATE($B173,BP$2,"multi"),UHF!$V$3:$W$612,2,0)),0,VLOOKUP(CONCATENATE($B173,BP$2,"multi"),UHF!$V$3:$W$612,2,0))</f>
        <v>0</v>
      </c>
      <c r="BQ173" s="11">
        <f>IF(ISNA(VLOOKUP(CONCATENATE($B173,BQ$2,"multi"),UHF!$V$3:$W$612,2,0)),0,VLOOKUP(CONCATENATE($B173,BQ$2,"multi"),UHF!$V$3:$W$612,2,0))</f>
        <v>0</v>
      </c>
      <c r="BR173" s="11">
        <f>SUM(BF173:BQ173)</f>
        <v>0</v>
      </c>
      <c r="BS173" s="11">
        <f>IF(ISNA(VLOOKUP(CONCATENATE($B173,BS$2,"multi"),'A1'!$V$3:$W$612,2,0)),0,VLOOKUP(CONCATENATE($B173,BS$2,"multi"),'A1'!$V$3:$W$612,2,0))</f>
        <v>0</v>
      </c>
    </row>
    <row r="174" spans="2:71" x14ac:dyDescent="0.2">
      <c r="B174" s="8">
        <f>'Seznam-MO'!A174</f>
        <v>0</v>
      </c>
      <c r="C174" s="11">
        <f>IF(ISNA(VLOOKUP(CONCATENATE($B174,C$2,"multi"),'I-SUB'!$V$3:$W$624,2,0)),0,VLOOKUP(CONCATENATE($B174,C$2,"multi"),'I-SUB'!$V$3:$W$624,2,0))</f>
        <v>0</v>
      </c>
      <c r="D174" s="11">
        <f>IF(ISNA(VLOOKUP(CONCATENATE($B174,D$2,"multi"),'I-SUB'!$V$3:$W$624,2,0)),0,VLOOKUP(CONCATENATE($B174,D$2,"multi"),'I-SUB'!$V$3:$W$624,2,0))</f>
        <v>0</v>
      </c>
      <c r="E174" s="11">
        <f>IF(ISNA(VLOOKUP(CONCATENATE($B174,E$2,"multi"),'I-SUB'!$V$3:$W$624,2,0)),0,VLOOKUP(CONCATENATE($B174,E$2,"multi"),'I-SUB'!$V$3:$W$624,2,0))</f>
        <v>0</v>
      </c>
      <c r="F174" s="11">
        <f>IF(ISNA(VLOOKUP(CONCATENATE($B174,F$2,"multi"),'I-SUB'!$V$3:$W$624,2,0)),0,VLOOKUP(CONCATENATE($B174,F$2,"multi"),'I-SUB'!$V$3:$W$624,2,0))</f>
        <v>0</v>
      </c>
      <c r="G174" s="11">
        <f>IF(ISNA(VLOOKUP(CONCATENATE($B174,G$2,"multi"),'I-SUB'!$V$3:$W$624,2,0)),0,VLOOKUP(CONCATENATE($B174,G$2,"multi"),'I-SUB'!$V$3:$W$624,2,0))</f>
        <v>0</v>
      </c>
      <c r="H174" s="11">
        <f>IF(ISNA(VLOOKUP(CONCATENATE($B174,H$2,"multi"),'I-SUB'!$V$3:$W$624,2,0)),0,VLOOKUP(CONCATENATE($B174,H$2,"multi"),'I-SUB'!$V$3:$W$624,2,0))</f>
        <v>0</v>
      </c>
      <c r="I174" s="11">
        <f>IF(ISNA(VLOOKUP(CONCATENATE($B174,I$2,"multi"),'I-SUB'!$V$3:$W$624,2,0)),0,VLOOKUP(CONCATENATE($B174,I$2,"multi"),'I-SUB'!$V$3:$W$624,2,0))</f>
        <v>0</v>
      </c>
      <c r="J174" s="11">
        <f>IF(ISNA(VLOOKUP(CONCATENATE($B174,J$2,"multi"),'I-SUB'!$V$3:$W$624,2,0)),0,VLOOKUP(CONCATENATE($B174,J$2,"multi"),'I-SUB'!$V$3:$W$624,2,0))</f>
        <v>0</v>
      </c>
      <c r="K174" s="11">
        <f>IF(ISNA(VLOOKUP(CONCATENATE($B174,K$2,"multi"),'I-SUB'!$V$3:$W$624,2,0)),0,VLOOKUP(CONCATENATE($B174,K$2,"multi"),'I-SUB'!$V$3:$W$624,2,0))</f>
        <v>0</v>
      </c>
      <c r="L174" s="11">
        <f>IF(ISNA(VLOOKUP(CONCATENATE($B174,L$2,"multi"),'I-SUB'!$V$3:$W$624,2,0)),0,VLOOKUP(CONCATENATE($B174,L$2,"multi"),'I-SUB'!$V$3:$W$624,2,0))</f>
        <v>0</v>
      </c>
      <c r="M174" s="11">
        <f>IF(ISNA(VLOOKUP(CONCATENATE($B174,M$2,"multi"),'I-SUB'!$V$3:$W$624,2,0)),0,VLOOKUP(CONCATENATE($B174,M$2,"multi"),'I-SUB'!$V$3:$W$624,2,0))</f>
        <v>0</v>
      </c>
      <c r="N174" s="11">
        <f>IF(ISNA(VLOOKUP(CONCATENATE($B174,N$2,"multi"),'I-SUB'!$V$3:$W$624,2,0)),0,VLOOKUP(CONCATENATE($B174,N$2,"multi"),'I-SUB'!$V$3:$W$624,2,0))</f>
        <v>0</v>
      </c>
      <c r="O174" s="11">
        <f>IF(ISNA(VLOOKUP(CONCATENATE($B174,O$2,"multi"),'I-SUB'!$V$3:$W$624,2,0)),0,VLOOKUP(CONCATENATE($B174,O$2,"multi"),'I-SUB'!$V$3:$W$624,2,0))</f>
        <v>0</v>
      </c>
      <c r="P174" s="11">
        <f>SUM(C174:O174)</f>
        <v>0</v>
      </c>
      <c r="Q174" s="11">
        <f>IF(ISNA(VLOOKUP(CONCATENATE($B174,Q$2,"multi"),'II-SUB'!$V$3:$W$630,2,0)),0,VLOOKUP(CONCATENATE($B174,Q$2,"multi"),'II-SUB'!$V$3:$W$630,2,0))</f>
        <v>0</v>
      </c>
      <c r="R174" s="11">
        <f>IF(ISNA(VLOOKUP(CONCATENATE($B174,R$2,"multi"),'II-SUB'!$V$3:$W$630,2,0)),0,VLOOKUP(CONCATENATE($B174,R$2,"multi"),'II-SUB'!$V$3:$W$630,2,0))</f>
        <v>0</v>
      </c>
      <c r="S174" s="11">
        <f>IF(ISNA(VLOOKUP(CONCATENATE($B174,S$2,"multi"),'II-SUB'!$V$3:$W$630,2,0)),0,VLOOKUP(CONCATENATE($B174,S$2,"multi"),'II-SUB'!$V$3:$W$630,2,0))</f>
        <v>0</v>
      </c>
      <c r="T174" s="11">
        <f>IF(ISNA(VLOOKUP(CONCATENATE($B174,T$2,"multi"),'II-SUB'!$V$3:$W$630,2,0)),0,VLOOKUP(CONCATENATE($B174,T$2,"multi"),'II-SUB'!$V$3:$W$630,2,0))</f>
        <v>0</v>
      </c>
      <c r="U174" s="11">
        <f>IF(ISNA(VLOOKUP(CONCATENATE($B174,U$2,"multi"),'II-SUB'!$V$3:$W$630,2,0)),0,VLOOKUP(CONCATENATE($B174,U$2,"multi"),'II-SUB'!$V$3:$W$630,2,0))</f>
        <v>0</v>
      </c>
      <c r="V174" s="11">
        <f>IF(ISNA(VLOOKUP(CONCATENATE($B174,V$2,"multi"),'II-SUB'!$V$3:$W$630,2,0)),0,VLOOKUP(CONCATENATE($B174,V$2,"multi"),'II-SUB'!$V$3:$W$630,2,0))</f>
        <v>0</v>
      </c>
      <c r="W174" s="11">
        <f>IF(ISNA(VLOOKUP(CONCATENATE($B174,W$2,"multi"),'II-SUB'!$V$3:$W$630,2,0)),0,VLOOKUP(CONCATENATE($B174,W$2,"multi"),'II-SUB'!$V$3:$W$630,2,0))</f>
        <v>0</v>
      </c>
      <c r="X174" s="11">
        <f>IF(ISNA(VLOOKUP(CONCATENATE($B174,X$2,"multi"),'II-SUB'!$V$3:$W$630,2,0)),0,VLOOKUP(CONCATENATE($B174,X$2,"multi"),'II-SUB'!$V$3:$W$630,2,0))</f>
        <v>0</v>
      </c>
      <c r="Y174" s="11">
        <f>IF(ISNA(VLOOKUP(CONCATENATE($B174,Y$2,"multi"),'II-SUB'!$V$3:$W$630,2,0)),0,VLOOKUP(CONCATENATE($B174,Y$2,"multi"),'II-SUB'!$V$3:$W$630,2,0))</f>
        <v>0</v>
      </c>
      <c r="Z174" s="11">
        <f>IF(ISNA(VLOOKUP(CONCATENATE($B174,Z$2,"multi"),'II-SUB'!$V$3:$W$630,2,0)),0,VLOOKUP(CONCATENATE($B174,Z$2,"multi"),'II-SUB'!$V$3:$W$630,2,0))</f>
        <v>0</v>
      </c>
      <c r="AA174" s="11">
        <f>IF(ISNA(VLOOKUP(CONCATENATE($B174,AA$2,"multi"),'II-SUB'!$V$3:$W$630,2,0)),0,VLOOKUP(CONCATENATE($B174,AA$2,"multi"),'II-SUB'!$V$3:$W$630,2,0))</f>
        <v>0</v>
      </c>
      <c r="AB174" s="11">
        <f>IF(ISNA(VLOOKUP(CONCATENATE($B174,AB$2,"multi"),'II-SUB'!$V$3:$W$630,2,0)),0,VLOOKUP(CONCATENATE($B174,AB$2,"multi"),'II-SUB'!$V$3:$W$630,2,0))</f>
        <v>0</v>
      </c>
      <c r="AC174" s="11">
        <f>IF(ISNA(VLOOKUP(CONCATENATE($B174,AC$2,"multi"),'II-SUB'!$V$3:$W$630,2,0)),0,VLOOKUP(CONCATENATE($B174,AC$2,"multi"),'II-SUB'!$V$3:$W$630,2,0))</f>
        <v>0</v>
      </c>
      <c r="AD174" s="11">
        <f>SUM(Q174:AC174)</f>
        <v>0</v>
      </c>
      <c r="AE174" s="11">
        <f>IF(ISNA(VLOOKUP(CONCATENATE($B174,AE$2,"multi"),MW!$V$3:$W$600,2,0)),0,VLOOKUP(CONCATENATE($B174,AE$2,"multi"),MW!$V$3:$W$600,2,0))</f>
        <v>0</v>
      </c>
      <c r="AF174" s="11">
        <f>IF(ISNA(VLOOKUP(CONCATENATE($B174,AF$2,"multi"),MW!$V$3:$W$600,2,0)),0,VLOOKUP(CONCATENATE($B174,AF$2,"multi"),MW!$V$3:$W$600,2,0))</f>
        <v>0</v>
      </c>
      <c r="AG174" s="11">
        <f>IF(ISNA(VLOOKUP(CONCATENATE($B174,AG$2,"multi"),MW!$V$3:$W$600,2,0)),0,VLOOKUP(CONCATENATE($B174,AG$2,"multi"),MW!$V$3:$W$600,2,0))</f>
        <v>0</v>
      </c>
      <c r="AH174" s="11">
        <f>IF(ISNA(VLOOKUP(CONCATENATE($B174,AH$2,"multi"),MW!$V$3:$W$600,2,0)),0,VLOOKUP(CONCATENATE($B174,AH$2,"multi"),MW!$V$3:$W$600,2,0))</f>
        <v>0</v>
      </c>
      <c r="AI174" s="11">
        <f>IF(ISNA(VLOOKUP(CONCATENATE($B174,AI$2,"multi"),MW!$V$3:$W$600,2,0)),0,VLOOKUP(CONCATENATE($B174,AI$2,"multi"),MW!$V$3:$W$600,2,0))</f>
        <v>0</v>
      </c>
      <c r="AJ174" s="11">
        <f>IF(ISNA(VLOOKUP(CONCATENATE($B174,AJ$2,"multi"),MW!$V$3:$W$600,2,0)),0,VLOOKUP(CONCATENATE($B174,AJ$2,"multi"),MW!$V$3:$W$600,2,0))</f>
        <v>0</v>
      </c>
      <c r="AK174" s="11">
        <f>IF(ISNA(VLOOKUP(CONCATENATE($B174,AK$2,"multi"),MW!$V$3:$W$600,2,0)),0,VLOOKUP(CONCATENATE($B174,AK$2,"multi"),MW!$V$3:$W$600,2,0))</f>
        <v>0</v>
      </c>
      <c r="AL174" s="11">
        <f>IF(ISNA(VLOOKUP(CONCATENATE($B174,AL$2,"multi"),MW!$V$3:$W$600,2,0)),0,VLOOKUP(CONCATENATE($B174,AL$2,"multi"),MW!$V$3:$W$600,2,0))</f>
        <v>0</v>
      </c>
      <c r="AM174" s="11">
        <f>IF(ISNA(VLOOKUP(CONCATENATE($B174,AM$2,"multi"),MW!$V$3:$W$600,2,0)),0,VLOOKUP(CONCATENATE($B174,AM$2,"multi"),MW!$V$3:$W$600,2,0))</f>
        <v>0</v>
      </c>
      <c r="AN174" s="11">
        <f>IF(ISNA(VLOOKUP(CONCATENATE($B174,AN$2,"multi"),MW!$V$3:$W$600,2,0)),0,VLOOKUP(CONCATENATE($B174,AN$2,"multi"),MW!$V$3:$W$600,2,0))</f>
        <v>0</v>
      </c>
      <c r="AO174" s="11">
        <f>IF(ISNA(VLOOKUP(CONCATENATE($B174,AO$2,"multi"),MW!$V$3:$W$600,2,0)),0,VLOOKUP(CONCATENATE($B174,AO$2,"multi"),MW!$V$3:$W$600,2,0))</f>
        <v>0</v>
      </c>
      <c r="AP174" s="11">
        <f>SUM(AE174:AO174)</f>
        <v>0</v>
      </c>
      <c r="AQ174" s="11">
        <f>IF(ISNA(VLOOKUP(CONCATENATE($B174,AQ$2,"multi"),'III-SUB'!$V$3:$W$633,2,0)),0,VLOOKUP(CONCATENATE($B174,AQ$2,"multi"),'III-SUB'!$V$3:$W$633,2,0))</f>
        <v>0</v>
      </c>
      <c r="AR174" s="11">
        <f>IF(ISNA(VLOOKUP(CONCATENATE($B174,AR$2,"multi"),'III-SUB'!$V$3:$W$633,2,0)),0,VLOOKUP(CONCATENATE($B174,AR$2,"multi"),'III-SUB'!$V$3:$W$633,2,0))</f>
        <v>0</v>
      </c>
      <c r="AS174" s="11">
        <f>IF(ISNA(VLOOKUP(CONCATENATE($B174,AS$2,"multi"),'III-SUB'!$V$3:$W$633,2,0)),0,VLOOKUP(CONCATENATE($B174,AS$2,"multi"),'III-SUB'!$V$3:$W$633,2,0))</f>
        <v>0</v>
      </c>
      <c r="AT174" s="11">
        <f>IF(ISNA(VLOOKUP(CONCATENATE($B174,AT$2,"multi"),'III-SUB'!$V$3:$W$633,2,0)),0,VLOOKUP(CONCATENATE($B174,AT$2,"multi"),'III-SUB'!$V$3:$W$633,2,0))</f>
        <v>0</v>
      </c>
      <c r="AU174" s="11">
        <f>IF(ISNA(VLOOKUP(CONCATENATE($B174,AU$2,"multi"),'III-SUB'!$V$3:$W$633,2,0)),0,VLOOKUP(CONCATENATE($B174,AU$2,"multi"),'III-SUB'!$V$3:$W$633,2,0))</f>
        <v>0</v>
      </c>
      <c r="AV174" s="11">
        <f>IF(ISNA(VLOOKUP(CONCATENATE($B174,AV$2,"multi"),'III-SUB'!$V$3:$W$633,2,0)),0,VLOOKUP(CONCATENATE($B174,AV$2,"multi"),'III-SUB'!$V$3:$W$633,2,0))</f>
        <v>0</v>
      </c>
      <c r="AW174" s="11">
        <f>IF(ISNA(VLOOKUP(CONCATENATE($B174,AW$2,"multi"),'III-SUB'!$V$3:$W$633,2,0)),0,VLOOKUP(CONCATENATE($B174,AW$2,"multi"),'III-SUB'!$V$3:$W$633,2,0))</f>
        <v>0</v>
      </c>
      <c r="AX174" s="11">
        <f>IF(ISNA(VLOOKUP(CONCATENATE($B174,AX$2,"multi"),'III-SUB'!$V$3:$W$633,2,0)),0,VLOOKUP(CONCATENATE($B174,AX$2,"multi"),'III-SUB'!$V$3:$W$633,2,0))</f>
        <v>0</v>
      </c>
      <c r="AY174" s="11">
        <f>IF(ISNA(VLOOKUP(CONCATENATE($B174,AY$2,"multi"),'III-SUB'!$V$3:$W$633,2,0)),0,VLOOKUP(CONCATENATE($B174,AY$2,"multi"),'III-SUB'!$V$3:$W$633,2,0))</f>
        <v>0</v>
      </c>
      <c r="AZ174" s="11">
        <f>IF(ISNA(VLOOKUP(CONCATENATE($B174,AZ$2,"multi"),'III-SUB'!$V$3:$W$633,2,0)),0,VLOOKUP(CONCATENATE($B174,AZ$2,"multi"),'III-SUB'!$V$3:$W$633,2,0))</f>
        <v>0</v>
      </c>
      <c r="BA174" s="11">
        <f>IF(ISNA(VLOOKUP(CONCATENATE($B174,BA$2,"multi"),'III-SUB'!$V$3:$W$633,2,0)),0,VLOOKUP(CONCATENATE($B174,BA$2,"multi"),'III-SUB'!$V$3:$W$633,2,0))</f>
        <v>0</v>
      </c>
      <c r="BB174" s="11">
        <f>IF(ISNA(VLOOKUP(CONCATENATE($B174,BB$2,"multi"),'III-SUB'!$V$3:$W$633,2,0)),0,VLOOKUP(CONCATENATE($B174,BB$2,"multi"),'III-SUB'!$V$3:$W$633,2,0))</f>
        <v>0</v>
      </c>
      <c r="BC174" s="11">
        <f>IF(ISNA(VLOOKUP(CONCATENATE($B174,BC$2,"multi"),'III-SUB'!$V$3:$W$633,2,0)),0,VLOOKUP(CONCATENATE($B174,BC$2,"multi"),'III-SUB'!$V$3:$W$633,2,0))</f>
        <v>0</v>
      </c>
      <c r="BD174" s="11">
        <f>SUM(AQ174:BC174)</f>
        <v>0</v>
      </c>
      <c r="BE174" s="11">
        <f>IF(ISNA(VLOOKUP(CONCATENATE($B174,AQ$2,"multi"),VHF!$V$3:$W$627,2,0)),0,VLOOKUP(CONCATENATE($B174,AQ$2,"multi"),VHF!$V$3:$W$627,2,0))</f>
        <v>0</v>
      </c>
      <c r="BF174" s="11">
        <f>IF(ISNA(VLOOKUP(CONCATENATE($B174,BF$2,"multi"),UHF!$V$3:$W$612,2,0)),0,VLOOKUP(CONCATENATE($B174,BF$2,"multi"),UHF!$V$3:$W$612,2,0))</f>
        <v>0</v>
      </c>
      <c r="BG174" s="11">
        <f>IF(ISNA(VLOOKUP(CONCATENATE($B174,BG$2,"multi"),UHF!$V$3:$W$612,2,0)),0,VLOOKUP(CONCATENATE($B174,BG$2,"multi"),UHF!$V$3:$W$612,2,0))</f>
        <v>0</v>
      </c>
      <c r="BH174" s="11">
        <f>IF(ISNA(VLOOKUP(CONCATENATE($B174,BH$2,"multi"),UHF!$V$3:$W$612,2,0)),0,VLOOKUP(CONCATENATE($B174,BH$2,"multi"),UHF!$V$3:$W$612,2,0))</f>
        <v>0</v>
      </c>
      <c r="BI174" s="11">
        <f>IF(ISNA(VLOOKUP(CONCATENATE($B174,BI$2,"multi"),UHF!$V$3:$W$612,2,0)),0,VLOOKUP(CONCATENATE($B174,BI$2,"multi"),UHF!$V$3:$W$612,2,0))</f>
        <v>0</v>
      </c>
      <c r="BJ174" s="11">
        <f>IF(ISNA(VLOOKUP(CONCATENATE($B174,BJ$2,"multi"),UHF!$V$3:$W$612,2,0)),0,VLOOKUP(CONCATENATE($B174,BJ$2,"multi"),UHF!$V$3:$W$612,2,0))</f>
        <v>0</v>
      </c>
      <c r="BK174" s="11">
        <f>IF(ISNA(VLOOKUP(CONCATENATE($B174,BK$2,"multi"),UHF!$V$3:$W$612,2,0)),0,VLOOKUP(CONCATENATE($B174,BK$2,"multi"),UHF!$V$3:$W$612,2,0))</f>
        <v>0</v>
      </c>
      <c r="BL174" s="11">
        <f>IF(ISNA(VLOOKUP(CONCATENATE($B174,BL$2,"multi"),UHF!$V$3:$W$612,2,0)),0,VLOOKUP(CONCATENATE($B174,BL$2,"multi"),UHF!$V$3:$W$612,2,0))</f>
        <v>0</v>
      </c>
      <c r="BM174" s="11">
        <f>IF(ISNA(VLOOKUP(CONCATENATE($B174,BM$2,"multi"),UHF!$V$3:$W$612,2,0)),0,VLOOKUP(CONCATENATE($B174,BM$2,"multi"),UHF!$V$3:$W$612,2,0))</f>
        <v>0</v>
      </c>
      <c r="BN174" s="11">
        <f>IF(ISNA(VLOOKUP(CONCATENATE($B174,BN$2,"multi"),UHF!$V$3:$W$612,2,0)),0,VLOOKUP(CONCATENATE($B174,BN$2,"multi"),UHF!$V$3:$W$612,2,0))</f>
        <v>0</v>
      </c>
      <c r="BO174" s="11">
        <f>IF(ISNA(VLOOKUP(CONCATENATE($B174,BO$2,"multi"),UHF!$V$3:$W$612,2,0)),0,VLOOKUP(CONCATENATE($B174,BO$2,"multi"),UHF!$V$3:$W$612,2,0))</f>
        <v>0</v>
      </c>
      <c r="BP174" s="11">
        <f>IF(ISNA(VLOOKUP(CONCATENATE($B174,BP$2,"multi"),UHF!$V$3:$W$612,2,0)),0,VLOOKUP(CONCATENATE($B174,BP$2,"multi"),UHF!$V$3:$W$612,2,0))</f>
        <v>0</v>
      </c>
      <c r="BQ174" s="11">
        <f>IF(ISNA(VLOOKUP(CONCATENATE($B174,BQ$2,"multi"),UHF!$V$3:$W$612,2,0)),0,VLOOKUP(CONCATENATE($B174,BQ$2,"multi"),UHF!$V$3:$W$612,2,0))</f>
        <v>0</v>
      </c>
      <c r="BR174" s="11">
        <f>SUM(BF174:BQ174)</f>
        <v>0</v>
      </c>
      <c r="BS174" s="11">
        <f>IF(ISNA(VLOOKUP(CONCATENATE($B174,BS$2,"multi"),'A1'!$V$3:$W$612,2,0)),0,VLOOKUP(CONCATENATE($B174,BS$2,"multi"),'A1'!$V$3:$W$612,2,0))</f>
        <v>0</v>
      </c>
    </row>
    <row r="175" spans="2:71" x14ac:dyDescent="0.2">
      <c r="B175" s="8">
        <f>'Seznam-MO'!A175</f>
        <v>0</v>
      </c>
      <c r="C175" s="11">
        <f>IF(ISNA(VLOOKUP(CONCATENATE($B175,C$2,"multi"),'I-SUB'!$V$3:$W$624,2,0)),0,VLOOKUP(CONCATENATE($B175,C$2,"multi"),'I-SUB'!$V$3:$W$624,2,0))</f>
        <v>0</v>
      </c>
      <c r="D175" s="11">
        <f>IF(ISNA(VLOOKUP(CONCATENATE($B175,D$2,"multi"),'I-SUB'!$V$3:$W$624,2,0)),0,VLOOKUP(CONCATENATE($B175,D$2,"multi"),'I-SUB'!$V$3:$W$624,2,0))</f>
        <v>0</v>
      </c>
      <c r="E175" s="11">
        <f>IF(ISNA(VLOOKUP(CONCATENATE($B175,E$2,"multi"),'I-SUB'!$V$3:$W$624,2,0)),0,VLOOKUP(CONCATENATE($B175,E$2,"multi"),'I-SUB'!$V$3:$W$624,2,0))</f>
        <v>0</v>
      </c>
      <c r="F175" s="11">
        <f>IF(ISNA(VLOOKUP(CONCATENATE($B175,F$2,"multi"),'I-SUB'!$V$3:$W$624,2,0)),0,VLOOKUP(CONCATENATE($B175,F$2,"multi"),'I-SUB'!$V$3:$W$624,2,0))</f>
        <v>0</v>
      </c>
      <c r="G175" s="11">
        <f>IF(ISNA(VLOOKUP(CONCATENATE($B175,G$2,"multi"),'I-SUB'!$V$3:$W$624,2,0)),0,VLOOKUP(CONCATENATE($B175,G$2,"multi"),'I-SUB'!$V$3:$W$624,2,0))</f>
        <v>0</v>
      </c>
      <c r="H175" s="11">
        <f>IF(ISNA(VLOOKUP(CONCATENATE($B175,H$2,"multi"),'I-SUB'!$V$3:$W$624,2,0)),0,VLOOKUP(CONCATENATE($B175,H$2,"multi"),'I-SUB'!$V$3:$W$624,2,0))</f>
        <v>0</v>
      </c>
      <c r="I175" s="11">
        <f>IF(ISNA(VLOOKUP(CONCATENATE($B175,I$2,"multi"),'I-SUB'!$V$3:$W$624,2,0)),0,VLOOKUP(CONCATENATE($B175,I$2,"multi"),'I-SUB'!$V$3:$W$624,2,0))</f>
        <v>0</v>
      </c>
      <c r="J175" s="11">
        <f>IF(ISNA(VLOOKUP(CONCATENATE($B175,J$2,"multi"),'I-SUB'!$V$3:$W$624,2,0)),0,VLOOKUP(CONCATENATE($B175,J$2,"multi"),'I-SUB'!$V$3:$W$624,2,0))</f>
        <v>0</v>
      </c>
      <c r="K175" s="11">
        <f>IF(ISNA(VLOOKUP(CONCATENATE($B175,K$2,"multi"),'I-SUB'!$V$3:$W$624,2,0)),0,VLOOKUP(CONCATENATE($B175,K$2,"multi"),'I-SUB'!$V$3:$W$624,2,0))</f>
        <v>0</v>
      </c>
      <c r="L175" s="11">
        <f>IF(ISNA(VLOOKUP(CONCATENATE($B175,L$2,"multi"),'I-SUB'!$V$3:$W$624,2,0)),0,VLOOKUP(CONCATENATE($B175,L$2,"multi"),'I-SUB'!$V$3:$W$624,2,0))</f>
        <v>0</v>
      </c>
      <c r="M175" s="11">
        <f>IF(ISNA(VLOOKUP(CONCATENATE($B175,M$2,"multi"),'I-SUB'!$V$3:$W$624,2,0)),0,VLOOKUP(CONCATENATE($B175,M$2,"multi"),'I-SUB'!$V$3:$W$624,2,0))</f>
        <v>0</v>
      </c>
      <c r="N175" s="11">
        <f>IF(ISNA(VLOOKUP(CONCATENATE($B175,N$2,"multi"),'I-SUB'!$V$3:$W$624,2,0)),0,VLOOKUP(CONCATENATE($B175,N$2,"multi"),'I-SUB'!$V$3:$W$624,2,0))</f>
        <v>0</v>
      </c>
      <c r="O175" s="11">
        <f>IF(ISNA(VLOOKUP(CONCATENATE($B175,O$2,"multi"),'I-SUB'!$V$3:$W$624,2,0)),0,VLOOKUP(CONCATENATE($B175,O$2,"multi"),'I-SUB'!$V$3:$W$624,2,0))</f>
        <v>0</v>
      </c>
      <c r="P175" s="11">
        <f>SUM(C175:O175)</f>
        <v>0</v>
      </c>
      <c r="Q175" s="11">
        <f>IF(ISNA(VLOOKUP(CONCATENATE($B175,Q$2,"multi"),'II-SUB'!$V$3:$W$630,2,0)),0,VLOOKUP(CONCATENATE($B175,Q$2,"multi"),'II-SUB'!$V$3:$W$630,2,0))</f>
        <v>0</v>
      </c>
      <c r="R175" s="11">
        <f>IF(ISNA(VLOOKUP(CONCATENATE($B175,R$2,"multi"),'II-SUB'!$V$3:$W$630,2,0)),0,VLOOKUP(CONCATENATE($B175,R$2,"multi"),'II-SUB'!$V$3:$W$630,2,0))</f>
        <v>0</v>
      </c>
      <c r="S175" s="11">
        <f>IF(ISNA(VLOOKUP(CONCATENATE($B175,S$2,"multi"),'II-SUB'!$V$3:$W$630,2,0)),0,VLOOKUP(CONCATENATE($B175,S$2,"multi"),'II-SUB'!$V$3:$W$630,2,0))</f>
        <v>0</v>
      </c>
      <c r="T175" s="11">
        <f>IF(ISNA(VLOOKUP(CONCATENATE($B175,T$2,"multi"),'II-SUB'!$V$3:$W$630,2,0)),0,VLOOKUP(CONCATENATE($B175,T$2,"multi"),'II-SUB'!$V$3:$W$630,2,0))</f>
        <v>0</v>
      </c>
      <c r="U175" s="11">
        <f>IF(ISNA(VLOOKUP(CONCATENATE($B175,U$2,"multi"),'II-SUB'!$V$3:$W$630,2,0)),0,VLOOKUP(CONCATENATE($B175,U$2,"multi"),'II-SUB'!$V$3:$W$630,2,0))</f>
        <v>0</v>
      </c>
      <c r="V175" s="11">
        <f>IF(ISNA(VLOOKUP(CONCATENATE($B175,V$2,"multi"),'II-SUB'!$V$3:$W$630,2,0)),0,VLOOKUP(CONCATENATE($B175,V$2,"multi"),'II-SUB'!$V$3:$W$630,2,0))</f>
        <v>0</v>
      </c>
      <c r="W175" s="11">
        <f>IF(ISNA(VLOOKUP(CONCATENATE($B175,W$2,"multi"),'II-SUB'!$V$3:$W$630,2,0)),0,VLOOKUP(CONCATENATE($B175,W$2,"multi"),'II-SUB'!$V$3:$W$630,2,0))</f>
        <v>0</v>
      </c>
      <c r="X175" s="11">
        <f>IF(ISNA(VLOOKUP(CONCATENATE($B175,X$2,"multi"),'II-SUB'!$V$3:$W$630,2,0)),0,VLOOKUP(CONCATENATE($B175,X$2,"multi"),'II-SUB'!$V$3:$W$630,2,0))</f>
        <v>0</v>
      </c>
      <c r="Y175" s="11">
        <f>IF(ISNA(VLOOKUP(CONCATENATE($B175,Y$2,"multi"),'II-SUB'!$V$3:$W$630,2,0)),0,VLOOKUP(CONCATENATE($B175,Y$2,"multi"),'II-SUB'!$V$3:$W$630,2,0))</f>
        <v>0</v>
      </c>
      <c r="Z175" s="11">
        <f>IF(ISNA(VLOOKUP(CONCATENATE($B175,Z$2,"multi"),'II-SUB'!$V$3:$W$630,2,0)),0,VLOOKUP(CONCATENATE($B175,Z$2,"multi"),'II-SUB'!$V$3:$W$630,2,0))</f>
        <v>0</v>
      </c>
      <c r="AA175" s="11">
        <f>IF(ISNA(VLOOKUP(CONCATENATE($B175,AA$2,"multi"),'II-SUB'!$V$3:$W$630,2,0)),0,VLOOKUP(CONCATENATE($B175,AA$2,"multi"),'II-SUB'!$V$3:$W$630,2,0))</f>
        <v>0</v>
      </c>
      <c r="AB175" s="11">
        <f>IF(ISNA(VLOOKUP(CONCATENATE($B175,AB$2,"multi"),'II-SUB'!$V$3:$W$630,2,0)),0,VLOOKUP(CONCATENATE($B175,AB$2,"multi"),'II-SUB'!$V$3:$W$630,2,0))</f>
        <v>0</v>
      </c>
      <c r="AC175" s="11">
        <f>IF(ISNA(VLOOKUP(CONCATENATE($B175,AC$2,"multi"),'II-SUB'!$V$3:$W$630,2,0)),0,VLOOKUP(CONCATENATE($B175,AC$2,"multi"),'II-SUB'!$V$3:$W$630,2,0))</f>
        <v>0</v>
      </c>
      <c r="AD175" s="11">
        <f>SUM(Q175:AC175)</f>
        <v>0</v>
      </c>
      <c r="AE175" s="11">
        <f>IF(ISNA(VLOOKUP(CONCATENATE($B175,AE$2,"multi"),MW!$V$3:$W$600,2,0)),0,VLOOKUP(CONCATENATE($B175,AE$2,"multi"),MW!$V$3:$W$600,2,0))</f>
        <v>0</v>
      </c>
      <c r="AF175" s="11">
        <f>IF(ISNA(VLOOKUP(CONCATENATE($B175,AF$2,"multi"),MW!$V$3:$W$600,2,0)),0,VLOOKUP(CONCATENATE($B175,AF$2,"multi"),MW!$V$3:$W$600,2,0))</f>
        <v>0</v>
      </c>
      <c r="AG175" s="11">
        <f>IF(ISNA(VLOOKUP(CONCATENATE($B175,AG$2,"multi"),MW!$V$3:$W$600,2,0)),0,VLOOKUP(CONCATENATE($B175,AG$2,"multi"),MW!$V$3:$W$600,2,0))</f>
        <v>0</v>
      </c>
      <c r="AH175" s="11">
        <f>IF(ISNA(VLOOKUP(CONCATENATE($B175,AH$2,"multi"),MW!$V$3:$W$600,2,0)),0,VLOOKUP(CONCATENATE($B175,AH$2,"multi"),MW!$V$3:$W$600,2,0))</f>
        <v>0</v>
      </c>
      <c r="AI175" s="11">
        <f>IF(ISNA(VLOOKUP(CONCATENATE($B175,AI$2,"multi"),MW!$V$3:$W$600,2,0)),0,VLOOKUP(CONCATENATE($B175,AI$2,"multi"),MW!$V$3:$W$600,2,0))</f>
        <v>0</v>
      </c>
      <c r="AJ175" s="11">
        <f>IF(ISNA(VLOOKUP(CONCATENATE($B175,AJ$2,"multi"),MW!$V$3:$W$600,2,0)),0,VLOOKUP(CONCATENATE($B175,AJ$2,"multi"),MW!$V$3:$W$600,2,0))</f>
        <v>0</v>
      </c>
      <c r="AK175" s="11">
        <f>IF(ISNA(VLOOKUP(CONCATENATE($B175,AK$2,"multi"),MW!$V$3:$W$600,2,0)),0,VLOOKUP(CONCATENATE($B175,AK$2,"multi"),MW!$V$3:$W$600,2,0))</f>
        <v>0</v>
      </c>
      <c r="AL175" s="11">
        <f>IF(ISNA(VLOOKUP(CONCATENATE($B175,AL$2,"multi"),MW!$V$3:$W$600,2,0)),0,VLOOKUP(CONCATENATE($B175,AL$2,"multi"),MW!$V$3:$W$600,2,0))</f>
        <v>0</v>
      </c>
      <c r="AM175" s="11">
        <f>IF(ISNA(VLOOKUP(CONCATENATE($B175,AM$2,"multi"),MW!$V$3:$W$600,2,0)),0,VLOOKUP(CONCATENATE($B175,AM$2,"multi"),MW!$V$3:$W$600,2,0))</f>
        <v>0</v>
      </c>
      <c r="AN175" s="11">
        <f>IF(ISNA(VLOOKUP(CONCATENATE($B175,AN$2,"multi"),MW!$V$3:$W$600,2,0)),0,VLOOKUP(CONCATENATE($B175,AN$2,"multi"),MW!$V$3:$W$600,2,0))</f>
        <v>0</v>
      </c>
      <c r="AO175" s="11">
        <f>IF(ISNA(VLOOKUP(CONCATENATE($B175,AO$2,"multi"),MW!$V$3:$W$600,2,0)),0,VLOOKUP(CONCATENATE($B175,AO$2,"multi"),MW!$V$3:$W$600,2,0))</f>
        <v>0</v>
      </c>
      <c r="AP175" s="11">
        <f>SUM(AE175:AO175)</f>
        <v>0</v>
      </c>
      <c r="AQ175" s="11">
        <f>IF(ISNA(VLOOKUP(CONCATENATE($B175,AQ$2,"multi"),'III-SUB'!$V$3:$W$633,2,0)),0,VLOOKUP(CONCATENATE($B175,AQ$2,"multi"),'III-SUB'!$V$3:$W$633,2,0))</f>
        <v>0</v>
      </c>
      <c r="AR175" s="11">
        <f>IF(ISNA(VLOOKUP(CONCATENATE($B175,AR$2,"multi"),'III-SUB'!$V$3:$W$633,2,0)),0,VLOOKUP(CONCATENATE($B175,AR$2,"multi"),'III-SUB'!$V$3:$W$633,2,0))</f>
        <v>0</v>
      </c>
      <c r="AS175" s="11">
        <f>IF(ISNA(VLOOKUP(CONCATENATE($B175,AS$2,"multi"),'III-SUB'!$V$3:$W$633,2,0)),0,VLOOKUP(CONCATENATE($B175,AS$2,"multi"),'III-SUB'!$V$3:$W$633,2,0))</f>
        <v>0</v>
      </c>
      <c r="AT175" s="11">
        <f>IF(ISNA(VLOOKUP(CONCATENATE($B175,AT$2,"multi"),'III-SUB'!$V$3:$W$633,2,0)),0,VLOOKUP(CONCATENATE($B175,AT$2,"multi"),'III-SUB'!$V$3:$W$633,2,0))</f>
        <v>0</v>
      </c>
      <c r="AU175" s="11">
        <f>IF(ISNA(VLOOKUP(CONCATENATE($B175,AU$2,"multi"),'III-SUB'!$V$3:$W$633,2,0)),0,VLOOKUP(CONCATENATE($B175,AU$2,"multi"),'III-SUB'!$V$3:$W$633,2,0))</f>
        <v>0</v>
      </c>
      <c r="AV175" s="11">
        <f>IF(ISNA(VLOOKUP(CONCATENATE($B175,AV$2,"multi"),'III-SUB'!$V$3:$W$633,2,0)),0,VLOOKUP(CONCATENATE($B175,AV$2,"multi"),'III-SUB'!$V$3:$W$633,2,0))</f>
        <v>0</v>
      </c>
      <c r="AW175" s="11">
        <f>IF(ISNA(VLOOKUP(CONCATENATE($B175,AW$2,"multi"),'III-SUB'!$V$3:$W$633,2,0)),0,VLOOKUP(CONCATENATE($B175,AW$2,"multi"),'III-SUB'!$V$3:$W$633,2,0))</f>
        <v>0</v>
      </c>
      <c r="AX175" s="11">
        <f>IF(ISNA(VLOOKUP(CONCATENATE($B175,AX$2,"multi"),'III-SUB'!$V$3:$W$633,2,0)),0,VLOOKUP(CONCATENATE($B175,AX$2,"multi"),'III-SUB'!$V$3:$W$633,2,0))</f>
        <v>0</v>
      </c>
      <c r="AY175" s="11">
        <f>IF(ISNA(VLOOKUP(CONCATENATE($B175,AY$2,"multi"),'III-SUB'!$V$3:$W$633,2,0)),0,VLOOKUP(CONCATENATE($B175,AY$2,"multi"),'III-SUB'!$V$3:$W$633,2,0))</f>
        <v>0</v>
      </c>
      <c r="AZ175" s="11">
        <f>IF(ISNA(VLOOKUP(CONCATENATE($B175,AZ$2,"multi"),'III-SUB'!$V$3:$W$633,2,0)),0,VLOOKUP(CONCATENATE($B175,AZ$2,"multi"),'III-SUB'!$V$3:$W$633,2,0))</f>
        <v>0</v>
      </c>
      <c r="BA175" s="11">
        <f>IF(ISNA(VLOOKUP(CONCATENATE($B175,BA$2,"multi"),'III-SUB'!$V$3:$W$633,2,0)),0,VLOOKUP(CONCATENATE($B175,BA$2,"multi"),'III-SUB'!$V$3:$W$633,2,0))</f>
        <v>0</v>
      </c>
      <c r="BB175" s="11">
        <f>IF(ISNA(VLOOKUP(CONCATENATE($B175,BB$2,"multi"),'III-SUB'!$V$3:$W$633,2,0)),0,VLOOKUP(CONCATENATE($B175,BB$2,"multi"),'III-SUB'!$V$3:$W$633,2,0))</f>
        <v>0</v>
      </c>
      <c r="BC175" s="11">
        <f>IF(ISNA(VLOOKUP(CONCATENATE($B175,BC$2,"multi"),'III-SUB'!$V$3:$W$633,2,0)),0,VLOOKUP(CONCATENATE($B175,BC$2,"multi"),'III-SUB'!$V$3:$W$633,2,0))</f>
        <v>0</v>
      </c>
      <c r="BD175" s="11">
        <f>SUM(AQ175:BC175)</f>
        <v>0</v>
      </c>
      <c r="BE175" s="11">
        <f>IF(ISNA(VLOOKUP(CONCATENATE($B175,AQ$2,"multi"),VHF!$V$3:$W$627,2,0)),0,VLOOKUP(CONCATENATE($B175,AQ$2,"multi"),VHF!$V$3:$W$627,2,0))</f>
        <v>0</v>
      </c>
      <c r="BF175" s="11">
        <f>IF(ISNA(VLOOKUP(CONCATENATE($B175,BF$2,"multi"),UHF!$V$3:$W$612,2,0)),0,VLOOKUP(CONCATENATE($B175,BF$2,"multi"),UHF!$V$3:$W$612,2,0))</f>
        <v>0</v>
      </c>
      <c r="BG175" s="11">
        <f>IF(ISNA(VLOOKUP(CONCATENATE($B175,BG$2,"multi"),UHF!$V$3:$W$612,2,0)),0,VLOOKUP(CONCATENATE($B175,BG$2,"multi"),UHF!$V$3:$W$612,2,0))</f>
        <v>0</v>
      </c>
      <c r="BH175" s="11">
        <f>IF(ISNA(VLOOKUP(CONCATENATE($B175,BH$2,"multi"),UHF!$V$3:$W$612,2,0)),0,VLOOKUP(CONCATENATE($B175,BH$2,"multi"),UHF!$V$3:$W$612,2,0))</f>
        <v>0</v>
      </c>
      <c r="BI175" s="11">
        <f>IF(ISNA(VLOOKUP(CONCATENATE($B175,BI$2,"multi"),UHF!$V$3:$W$612,2,0)),0,VLOOKUP(CONCATENATE($B175,BI$2,"multi"),UHF!$V$3:$W$612,2,0))</f>
        <v>0</v>
      </c>
      <c r="BJ175" s="11">
        <f>IF(ISNA(VLOOKUP(CONCATENATE($B175,BJ$2,"multi"),UHF!$V$3:$W$612,2,0)),0,VLOOKUP(CONCATENATE($B175,BJ$2,"multi"),UHF!$V$3:$W$612,2,0))</f>
        <v>0</v>
      </c>
      <c r="BK175" s="11">
        <f>IF(ISNA(VLOOKUP(CONCATENATE($B175,BK$2,"multi"),UHF!$V$3:$W$612,2,0)),0,VLOOKUP(CONCATENATE($B175,BK$2,"multi"),UHF!$V$3:$W$612,2,0))</f>
        <v>0</v>
      </c>
      <c r="BL175" s="11">
        <f>IF(ISNA(VLOOKUP(CONCATENATE($B175,BL$2,"multi"),UHF!$V$3:$W$612,2,0)),0,VLOOKUP(CONCATENATE($B175,BL$2,"multi"),UHF!$V$3:$W$612,2,0))</f>
        <v>0</v>
      </c>
      <c r="BM175" s="11">
        <f>IF(ISNA(VLOOKUP(CONCATENATE($B175,BM$2,"multi"),UHF!$V$3:$W$612,2,0)),0,VLOOKUP(CONCATENATE($B175,BM$2,"multi"),UHF!$V$3:$W$612,2,0))</f>
        <v>0</v>
      </c>
      <c r="BN175" s="11">
        <f>IF(ISNA(VLOOKUP(CONCATENATE($B175,BN$2,"multi"),UHF!$V$3:$W$612,2,0)),0,VLOOKUP(CONCATENATE($B175,BN$2,"multi"),UHF!$V$3:$W$612,2,0))</f>
        <v>0</v>
      </c>
      <c r="BO175" s="11">
        <f>IF(ISNA(VLOOKUP(CONCATENATE($B175,BO$2,"multi"),UHF!$V$3:$W$612,2,0)),0,VLOOKUP(CONCATENATE($B175,BO$2,"multi"),UHF!$V$3:$W$612,2,0))</f>
        <v>0</v>
      </c>
      <c r="BP175" s="11">
        <f>IF(ISNA(VLOOKUP(CONCATENATE($B175,BP$2,"multi"),UHF!$V$3:$W$612,2,0)),0,VLOOKUP(CONCATENATE($B175,BP$2,"multi"),UHF!$V$3:$W$612,2,0))</f>
        <v>0</v>
      </c>
      <c r="BQ175" s="11">
        <f>IF(ISNA(VLOOKUP(CONCATENATE($B175,BQ$2,"multi"),UHF!$V$3:$W$612,2,0)),0,VLOOKUP(CONCATENATE($B175,BQ$2,"multi"),UHF!$V$3:$W$612,2,0))</f>
        <v>0</v>
      </c>
      <c r="BR175" s="11">
        <f>SUM(BF175:BQ175)</f>
        <v>0</v>
      </c>
      <c r="BS175" s="11">
        <f>IF(ISNA(VLOOKUP(CONCATENATE($B175,BS$2,"multi"),'A1'!$V$3:$W$612,2,0)),0,VLOOKUP(CONCATENATE($B175,BS$2,"multi"),'A1'!$V$3:$W$612,2,0))</f>
        <v>0</v>
      </c>
    </row>
    <row r="176" spans="2:71" x14ac:dyDescent="0.2">
      <c r="B176" s="8">
        <f>'Seznam-MO'!A176</f>
        <v>0</v>
      </c>
      <c r="C176" s="11">
        <f>IF(ISNA(VLOOKUP(CONCATENATE($B176,C$2,"multi"),'I-SUB'!$V$3:$W$624,2,0)),0,VLOOKUP(CONCATENATE($B176,C$2,"multi"),'I-SUB'!$V$3:$W$624,2,0))</f>
        <v>0</v>
      </c>
      <c r="D176" s="11">
        <f>IF(ISNA(VLOOKUP(CONCATENATE($B176,D$2,"multi"),'I-SUB'!$V$3:$W$624,2,0)),0,VLOOKUP(CONCATENATE($B176,D$2,"multi"),'I-SUB'!$V$3:$W$624,2,0))</f>
        <v>0</v>
      </c>
      <c r="E176" s="11">
        <f>IF(ISNA(VLOOKUP(CONCATENATE($B176,E$2,"multi"),'I-SUB'!$V$3:$W$624,2,0)),0,VLOOKUP(CONCATENATE($B176,E$2,"multi"),'I-SUB'!$V$3:$W$624,2,0))</f>
        <v>0</v>
      </c>
      <c r="F176" s="11">
        <f>IF(ISNA(VLOOKUP(CONCATENATE($B176,F$2,"multi"),'I-SUB'!$V$3:$W$624,2,0)),0,VLOOKUP(CONCATENATE($B176,F$2,"multi"),'I-SUB'!$V$3:$W$624,2,0))</f>
        <v>0</v>
      </c>
      <c r="G176" s="11">
        <f>IF(ISNA(VLOOKUP(CONCATENATE($B176,G$2,"multi"),'I-SUB'!$V$3:$W$624,2,0)),0,VLOOKUP(CONCATENATE($B176,G$2,"multi"),'I-SUB'!$V$3:$W$624,2,0))</f>
        <v>0</v>
      </c>
      <c r="H176" s="11">
        <f>IF(ISNA(VLOOKUP(CONCATENATE($B176,H$2,"multi"),'I-SUB'!$V$3:$W$624,2,0)),0,VLOOKUP(CONCATENATE($B176,H$2,"multi"),'I-SUB'!$V$3:$W$624,2,0))</f>
        <v>0</v>
      </c>
      <c r="I176" s="11">
        <f>IF(ISNA(VLOOKUP(CONCATENATE($B176,I$2,"multi"),'I-SUB'!$V$3:$W$624,2,0)),0,VLOOKUP(CONCATENATE($B176,I$2,"multi"),'I-SUB'!$V$3:$W$624,2,0))</f>
        <v>0</v>
      </c>
      <c r="J176" s="11">
        <f>IF(ISNA(VLOOKUP(CONCATENATE($B176,J$2,"multi"),'I-SUB'!$V$3:$W$624,2,0)),0,VLOOKUP(CONCATENATE($B176,J$2,"multi"),'I-SUB'!$V$3:$W$624,2,0))</f>
        <v>0</v>
      </c>
      <c r="K176" s="11">
        <f>IF(ISNA(VLOOKUP(CONCATENATE($B176,K$2,"multi"),'I-SUB'!$V$3:$W$624,2,0)),0,VLOOKUP(CONCATENATE($B176,K$2,"multi"),'I-SUB'!$V$3:$W$624,2,0))</f>
        <v>0</v>
      </c>
      <c r="L176" s="11">
        <f>IF(ISNA(VLOOKUP(CONCATENATE($B176,L$2,"multi"),'I-SUB'!$V$3:$W$624,2,0)),0,VLOOKUP(CONCATENATE($B176,L$2,"multi"),'I-SUB'!$V$3:$W$624,2,0))</f>
        <v>0</v>
      </c>
      <c r="M176" s="11">
        <f>IF(ISNA(VLOOKUP(CONCATENATE($B176,M$2,"multi"),'I-SUB'!$V$3:$W$624,2,0)),0,VLOOKUP(CONCATENATE($B176,M$2,"multi"),'I-SUB'!$V$3:$W$624,2,0))</f>
        <v>0</v>
      </c>
      <c r="N176" s="11">
        <f>IF(ISNA(VLOOKUP(CONCATENATE($B176,N$2,"multi"),'I-SUB'!$V$3:$W$624,2,0)),0,VLOOKUP(CONCATENATE($B176,N$2,"multi"),'I-SUB'!$V$3:$W$624,2,0))</f>
        <v>0</v>
      </c>
      <c r="O176" s="11">
        <f>IF(ISNA(VLOOKUP(CONCATENATE($B176,O$2,"multi"),'I-SUB'!$V$3:$W$624,2,0)),0,VLOOKUP(CONCATENATE($B176,O$2,"multi"),'I-SUB'!$V$3:$W$624,2,0))</f>
        <v>0</v>
      </c>
      <c r="P176" s="11">
        <f>SUM(C176:O176)</f>
        <v>0</v>
      </c>
      <c r="Q176" s="11">
        <f>IF(ISNA(VLOOKUP(CONCATENATE($B176,Q$2,"multi"),'II-SUB'!$V$3:$W$630,2,0)),0,VLOOKUP(CONCATENATE($B176,Q$2,"multi"),'II-SUB'!$V$3:$W$630,2,0))</f>
        <v>0</v>
      </c>
      <c r="R176" s="11">
        <f>IF(ISNA(VLOOKUP(CONCATENATE($B176,R$2,"multi"),'II-SUB'!$V$3:$W$630,2,0)),0,VLOOKUP(CONCATENATE($B176,R$2,"multi"),'II-SUB'!$V$3:$W$630,2,0))</f>
        <v>0</v>
      </c>
      <c r="S176" s="11">
        <f>IF(ISNA(VLOOKUP(CONCATENATE($B176,S$2,"multi"),'II-SUB'!$V$3:$W$630,2,0)),0,VLOOKUP(CONCATENATE($B176,S$2,"multi"),'II-SUB'!$V$3:$W$630,2,0))</f>
        <v>0</v>
      </c>
      <c r="T176" s="11">
        <f>IF(ISNA(VLOOKUP(CONCATENATE($B176,T$2,"multi"),'II-SUB'!$V$3:$W$630,2,0)),0,VLOOKUP(CONCATENATE($B176,T$2,"multi"),'II-SUB'!$V$3:$W$630,2,0))</f>
        <v>0</v>
      </c>
      <c r="U176" s="11">
        <f>IF(ISNA(VLOOKUP(CONCATENATE($B176,U$2,"multi"),'II-SUB'!$V$3:$W$630,2,0)),0,VLOOKUP(CONCATENATE($B176,U$2,"multi"),'II-SUB'!$V$3:$W$630,2,0))</f>
        <v>0</v>
      </c>
      <c r="V176" s="11">
        <f>IF(ISNA(VLOOKUP(CONCATENATE($B176,V$2,"multi"),'II-SUB'!$V$3:$W$630,2,0)),0,VLOOKUP(CONCATENATE($B176,V$2,"multi"),'II-SUB'!$V$3:$W$630,2,0))</f>
        <v>0</v>
      </c>
      <c r="W176" s="11">
        <f>IF(ISNA(VLOOKUP(CONCATENATE($B176,W$2,"multi"),'II-SUB'!$V$3:$W$630,2,0)),0,VLOOKUP(CONCATENATE($B176,W$2,"multi"),'II-SUB'!$V$3:$W$630,2,0))</f>
        <v>0</v>
      </c>
      <c r="X176" s="11">
        <f>IF(ISNA(VLOOKUP(CONCATENATE($B176,X$2,"multi"),'II-SUB'!$V$3:$W$630,2,0)),0,VLOOKUP(CONCATENATE($B176,X$2,"multi"),'II-SUB'!$V$3:$W$630,2,0))</f>
        <v>0</v>
      </c>
      <c r="Y176" s="11">
        <f>IF(ISNA(VLOOKUP(CONCATENATE($B176,Y$2,"multi"),'II-SUB'!$V$3:$W$630,2,0)),0,VLOOKUP(CONCATENATE($B176,Y$2,"multi"),'II-SUB'!$V$3:$W$630,2,0))</f>
        <v>0</v>
      </c>
      <c r="Z176" s="11">
        <f>IF(ISNA(VLOOKUP(CONCATENATE($B176,Z$2,"multi"),'II-SUB'!$V$3:$W$630,2,0)),0,VLOOKUP(CONCATENATE($B176,Z$2,"multi"),'II-SUB'!$V$3:$W$630,2,0))</f>
        <v>0</v>
      </c>
      <c r="AA176" s="11">
        <f>IF(ISNA(VLOOKUP(CONCATENATE($B176,AA$2,"multi"),'II-SUB'!$V$3:$W$630,2,0)),0,VLOOKUP(CONCATENATE($B176,AA$2,"multi"),'II-SUB'!$V$3:$W$630,2,0))</f>
        <v>0</v>
      </c>
      <c r="AB176" s="11">
        <f>IF(ISNA(VLOOKUP(CONCATENATE($B176,AB$2,"multi"),'II-SUB'!$V$3:$W$630,2,0)),0,VLOOKUP(CONCATENATE($B176,AB$2,"multi"),'II-SUB'!$V$3:$W$630,2,0))</f>
        <v>0</v>
      </c>
      <c r="AC176" s="11">
        <f>IF(ISNA(VLOOKUP(CONCATENATE($B176,AC$2,"multi"),'II-SUB'!$V$3:$W$630,2,0)),0,VLOOKUP(CONCATENATE($B176,AC$2,"multi"),'II-SUB'!$V$3:$W$630,2,0))</f>
        <v>0</v>
      </c>
      <c r="AD176" s="11">
        <f>SUM(Q176:AC176)</f>
        <v>0</v>
      </c>
      <c r="AE176" s="11">
        <f>IF(ISNA(VLOOKUP(CONCATENATE($B176,AE$2,"multi"),MW!$V$3:$W$600,2,0)),0,VLOOKUP(CONCATENATE($B176,AE$2,"multi"),MW!$V$3:$W$600,2,0))</f>
        <v>0</v>
      </c>
      <c r="AF176" s="11">
        <f>IF(ISNA(VLOOKUP(CONCATENATE($B176,AF$2,"multi"),MW!$V$3:$W$600,2,0)),0,VLOOKUP(CONCATENATE($B176,AF$2,"multi"),MW!$V$3:$W$600,2,0))</f>
        <v>0</v>
      </c>
      <c r="AG176" s="11">
        <f>IF(ISNA(VLOOKUP(CONCATENATE($B176,AG$2,"multi"),MW!$V$3:$W$600,2,0)),0,VLOOKUP(CONCATENATE($B176,AG$2,"multi"),MW!$V$3:$W$600,2,0))</f>
        <v>0</v>
      </c>
      <c r="AH176" s="11">
        <f>IF(ISNA(VLOOKUP(CONCATENATE($B176,AH$2,"multi"),MW!$V$3:$W$600,2,0)),0,VLOOKUP(CONCATENATE($B176,AH$2,"multi"),MW!$V$3:$W$600,2,0))</f>
        <v>0</v>
      </c>
      <c r="AI176" s="11">
        <f>IF(ISNA(VLOOKUP(CONCATENATE($B176,AI$2,"multi"),MW!$V$3:$W$600,2,0)),0,VLOOKUP(CONCATENATE($B176,AI$2,"multi"),MW!$V$3:$W$600,2,0))</f>
        <v>0</v>
      </c>
      <c r="AJ176" s="11">
        <f>IF(ISNA(VLOOKUP(CONCATENATE($B176,AJ$2,"multi"),MW!$V$3:$W$600,2,0)),0,VLOOKUP(CONCATENATE($B176,AJ$2,"multi"),MW!$V$3:$W$600,2,0))</f>
        <v>0</v>
      </c>
      <c r="AK176" s="11">
        <f>IF(ISNA(VLOOKUP(CONCATENATE($B176,AK$2,"multi"),MW!$V$3:$W$600,2,0)),0,VLOOKUP(CONCATENATE($B176,AK$2,"multi"),MW!$V$3:$W$600,2,0))</f>
        <v>0</v>
      </c>
      <c r="AL176" s="11">
        <f>IF(ISNA(VLOOKUP(CONCATENATE($B176,AL$2,"multi"),MW!$V$3:$W$600,2,0)),0,VLOOKUP(CONCATENATE($B176,AL$2,"multi"),MW!$V$3:$W$600,2,0))</f>
        <v>0</v>
      </c>
      <c r="AM176" s="11">
        <f>IF(ISNA(VLOOKUP(CONCATENATE($B176,AM$2,"multi"),MW!$V$3:$W$600,2,0)),0,VLOOKUP(CONCATENATE($B176,AM$2,"multi"),MW!$V$3:$W$600,2,0))</f>
        <v>0</v>
      </c>
      <c r="AN176" s="11">
        <f>IF(ISNA(VLOOKUP(CONCATENATE($B176,AN$2,"multi"),MW!$V$3:$W$600,2,0)),0,VLOOKUP(CONCATENATE($B176,AN$2,"multi"),MW!$V$3:$W$600,2,0))</f>
        <v>0</v>
      </c>
      <c r="AO176" s="11">
        <f>IF(ISNA(VLOOKUP(CONCATENATE($B176,AO$2,"multi"),MW!$V$3:$W$600,2,0)),0,VLOOKUP(CONCATENATE($B176,AO$2,"multi"),MW!$V$3:$W$600,2,0))</f>
        <v>0</v>
      </c>
      <c r="AP176" s="11">
        <f>SUM(AE176:AO176)</f>
        <v>0</v>
      </c>
      <c r="AQ176" s="11">
        <f>IF(ISNA(VLOOKUP(CONCATENATE($B176,AQ$2,"multi"),'III-SUB'!$V$3:$W$633,2,0)),0,VLOOKUP(CONCATENATE($B176,AQ$2,"multi"),'III-SUB'!$V$3:$W$633,2,0))</f>
        <v>0</v>
      </c>
      <c r="AR176" s="11">
        <f>IF(ISNA(VLOOKUP(CONCATENATE($B176,AR$2,"multi"),'III-SUB'!$V$3:$W$633,2,0)),0,VLOOKUP(CONCATENATE($B176,AR$2,"multi"),'III-SUB'!$V$3:$W$633,2,0))</f>
        <v>0</v>
      </c>
      <c r="AS176" s="11">
        <f>IF(ISNA(VLOOKUP(CONCATENATE($B176,AS$2,"multi"),'III-SUB'!$V$3:$W$633,2,0)),0,VLOOKUP(CONCATENATE($B176,AS$2,"multi"),'III-SUB'!$V$3:$W$633,2,0))</f>
        <v>0</v>
      </c>
      <c r="AT176" s="11">
        <f>IF(ISNA(VLOOKUP(CONCATENATE($B176,AT$2,"multi"),'III-SUB'!$V$3:$W$633,2,0)),0,VLOOKUP(CONCATENATE($B176,AT$2,"multi"),'III-SUB'!$V$3:$W$633,2,0))</f>
        <v>0</v>
      </c>
      <c r="AU176" s="11">
        <f>IF(ISNA(VLOOKUP(CONCATENATE($B176,AU$2,"multi"),'III-SUB'!$V$3:$W$633,2,0)),0,VLOOKUP(CONCATENATE($B176,AU$2,"multi"),'III-SUB'!$V$3:$W$633,2,0))</f>
        <v>0</v>
      </c>
      <c r="AV176" s="11">
        <f>IF(ISNA(VLOOKUP(CONCATENATE($B176,AV$2,"multi"),'III-SUB'!$V$3:$W$633,2,0)),0,VLOOKUP(CONCATENATE($B176,AV$2,"multi"),'III-SUB'!$V$3:$W$633,2,0))</f>
        <v>0</v>
      </c>
      <c r="AW176" s="11">
        <f>IF(ISNA(VLOOKUP(CONCATENATE($B176,AW$2,"multi"),'III-SUB'!$V$3:$W$633,2,0)),0,VLOOKUP(CONCATENATE($B176,AW$2,"multi"),'III-SUB'!$V$3:$W$633,2,0))</f>
        <v>0</v>
      </c>
      <c r="AX176" s="11">
        <f>IF(ISNA(VLOOKUP(CONCATENATE($B176,AX$2,"multi"),'III-SUB'!$V$3:$W$633,2,0)),0,VLOOKUP(CONCATENATE($B176,AX$2,"multi"),'III-SUB'!$V$3:$W$633,2,0))</f>
        <v>0</v>
      </c>
      <c r="AY176" s="11">
        <f>IF(ISNA(VLOOKUP(CONCATENATE($B176,AY$2,"multi"),'III-SUB'!$V$3:$W$633,2,0)),0,VLOOKUP(CONCATENATE($B176,AY$2,"multi"),'III-SUB'!$V$3:$W$633,2,0))</f>
        <v>0</v>
      </c>
      <c r="AZ176" s="11">
        <f>IF(ISNA(VLOOKUP(CONCATENATE($B176,AZ$2,"multi"),'III-SUB'!$V$3:$W$633,2,0)),0,VLOOKUP(CONCATENATE($B176,AZ$2,"multi"),'III-SUB'!$V$3:$W$633,2,0))</f>
        <v>0</v>
      </c>
      <c r="BA176" s="11">
        <f>IF(ISNA(VLOOKUP(CONCATENATE($B176,BA$2,"multi"),'III-SUB'!$V$3:$W$633,2,0)),0,VLOOKUP(CONCATENATE($B176,BA$2,"multi"),'III-SUB'!$V$3:$W$633,2,0))</f>
        <v>0</v>
      </c>
      <c r="BB176" s="11">
        <f>IF(ISNA(VLOOKUP(CONCATENATE($B176,BB$2,"multi"),'III-SUB'!$V$3:$W$633,2,0)),0,VLOOKUP(CONCATENATE($B176,BB$2,"multi"),'III-SUB'!$V$3:$W$633,2,0))</f>
        <v>0</v>
      </c>
      <c r="BC176" s="11">
        <f>IF(ISNA(VLOOKUP(CONCATENATE($B176,BC$2,"multi"),'III-SUB'!$V$3:$W$633,2,0)),0,VLOOKUP(CONCATENATE($B176,BC$2,"multi"),'III-SUB'!$V$3:$W$633,2,0))</f>
        <v>0</v>
      </c>
      <c r="BD176" s="11">
        <f>SUM(AQ176:BC176)</f>
        <v>0</v>
      </c>
      <c r="BE176" s="11">
        <f>IF(ISNA(VLOOKUP(CONCATENATE($B176,AQ$2,"multi"),VHF!$V$3:$W$627,2,0)),0,VLOOKUP(CONCATENATE($B176,AQ$2,"multi"),VHF!$V$3:$W$627,2,0))</f>
        <v>0</v>
      </c>
      <c r="BF176" s="11">
        <f>IF(ISNA(VLOOKUP(CONCATENATE($B176,BF$2,"multi"),UHF!$V$3:$W$612,2,0)),0,VLOOKUP(CONCATENATE($B176,BF$2,"multi"),UHF!$V$3:$W$612,2,0))</f>
        <v>0</v>
      </c>
      <c r="BG176" s="11">
        <f>IF(ISNA(VLOOKUP(CONCATENATE($B176,BG$2,"multi"),UHF!$V$3:$W$612,2,0)),0,VLOOKUP(CONCATENATE($B176,BG$2,"multi"),UHF!$V$3:$W$612,2,0))</f>
        <v>0</v>
      </c>
      <c r="BH176" s="11">
        <f>IF(ISNA(VLOOKUP(CONCATENATE($B176,BH$2,"multi"),UHF!$V$3:$W$612,2,0)),0,VLOOKUP(CONCATENATE($B176,BH$2,"multi"),UHF!$V$3:$W$612,2,0))</f>
        <v>0</v>
      </c>
      <c r="BI176" s="11">
        <f>IF(ISNA(VLOOKUP(CONCATENATE($B176,BI$2,"multi"),UHF!$V$3:$W$612,2,0)),0,VLOOKUP(CONCATENATE($B176,BI$2,"multi"),UHF!$V$3:$W$612,2,0))</f>
        <v>0</v>
      </c>
      <c r="BJ176" s="11">
        <f>IF(ISNA(VLOOKUP(CONCATENATE($B176,BJ$2,"multi"),UHF!$V$3:$W$612,2,0)),0,VLOOKUP(CONCATENATE($B176,BJ$2,"multi"),UHF!$V$3:$W$612,2,0))</f>
        <v>0</v>
      </c>
      <c r="BK176" s="11">
        <f>IF(ISNA(VLOOKUP(CONCATENATE($B176,BK$2,"multi"),UHF!$V$3:$W$612,2,0)),0,VLOOKUP(CONCATENATE($B176,BK$2,"multi"),UHF!$V$3:$W$612,2,0))</f>
        <v>0</v>
      </c>
      <c r="BL176" s="11">
        <f>IF(ISNA(VLOOKUP(CONCATENATE($B176,BL$2,"multi"),UHF!$V$3:$W$612,2,0)),0,VLOOKUP(CONCATENATE($B176,BL$2,"multi"),UHF!$V$3:$W$612,2,0))</f>
        <v>0</v>
      </c>
      <c r="BM176" s="11">
        <f>IF(ISNA(VLOOKUP(CONCATENATE($B176,BM$2,"multi"),UHF!$V$3:$W$612,2,0)),0,VLOOKUP(CONCATENATE($B176,BM$2,"multi"),UHF!$V$3:$W$612,2,0))</f>
        <v>0</v>
      </c>
      <c r="BN176" s="11">
        <f>IF(ISNA(VLOOKUP(CONCATENATE($B176,BN$2,"multi"),UHF!$V$3:$W$612,2,0)),0,VLOOKUP(CONCATENATE($B176,BN$2,"multi"),UHF!$V$3:$W$612,2,0))</f>
        <v>0</v>
      </c>
      <c r="BO176" s="11">
        <f>IF(ISNA(VLOOKUP(CONCATENATE($B176,BO$2,"multi"),UHF!$V$3:$W$612,2,0)),0,VLOOKUP(CONCATENATE($B176,BO$2,"multi"),UHF!$V$3:$W$612,2,0))</f>
        <v>0</v>
      </c>
      <c r="BP176" s="11">
        <f>IF(ISNA(VLOOKUP(CONCATENATE($B176,BP$2,"multi"),UHF!$V$3:$W$612,2,0)),0,VLOOKUP(CONCATENATE($B176,BP$2,"multi"),UHF!$V$3:$W$612,2,0))</f>
        <v>0</v>
      </c>
      <c r="BQ176" s="11">
        <f>IF(ISNA(VLOOKUP(CONCATENATE($B176,BQ$2,"multi"),UHF!$V$3:$W$612,2,0)),0,VLOOKUP(CONCATENATE($B176,BQ$2,"multi"),UHF!$V$3:$W$612,2,0))</f>
        <v>0</v>
      </c>
      <c r="BR176" s="11">
        <f>SUM(BF176:BQ176)</f>
        <v>0</v>
      </c>
      <c r="BS176" s="11">
        <f>IF(ISNA(VLOOKUP(CONCATENATE($B176,BS$2,"multi"),'A1'!$V$3:$W$612,2,0)),0,VLOOKUP(CONCATENATE($B176,BS$2,"multi"),'A1'!$V$3:$W$612,2,0))</f>
        <v>0</v>
      </c>
    </row>
    <row r="177" spans="2:71" x14ac:dyDescent="0.2">
      <c r="B177" s="8">
        <f>'Seznam-MO'!A177</f>
        <v>0</v>
      </c>
      <c r="C177" s="11">
        <f>IF(ISNA(VLOOKUP(CONCATENATE($B177,C$2,"multi"),'I-SUB'!$V$3:$W$624,2,0)),0,VLOOKUP(CONCATENATE($B177,C$2,"multi"),'I-SUB'!$V$3:$W$624,2,0))</f>
        <v>0</v>
      </c>
      <c r="D177" s="11">
        <f>IF(ISNA(VLOOKUP(CONCATENATE($B177,D$2,"multi"),'I-SUB'!$V$3:$W$624,2,0)),0,VLOOKUP(CONCATENATE($B177,D$2,"multi"),'I-SUB'!$V$3:$W$624,2,0))</f>
        <v>0</v>
      </c>
      <c r="E177" s="11">
        <f>IF(ISNA(VLOOKUP(CONCATENATE($B177,E$2,"multi"),'I-SUB'!$V$3:$W$624,2,0)),0,VLOOKUP(CONCATENATE($B177,E$2,"multi"),'I-SUB'!$V$3:$W$624,2,0))</f>
        <v>0</v>
      </c>
      <c r="F177" s="11">
        <f>IF(ISNA(VLOOKUP(CONCATENATE($B177,F$2,"multi"),'I-SUB'!$V$3:$W$624,2,0)),0,VLOOKUP(CONCATENATE($B177,F$2,"multi"),'I-SUB'!$V$3:$W$624,2,0))</f>
        <v>0</v>
      </c>
      <c r="G177" s="11">
        <f>IF(ISNA(VLOOKUP(CONCATENATE($B177,G$2,"multi"),'I-SUB'!$V$3:$W$624,2,0)),0,VLOOKUP(CONCATENATE($B177,G$2,"multi"),'I-SUB'!$V$3:$W$624,2,0))</f>
        <v>0</v>
      </c>
      <c r="H177" s="11">
        <f>IF(ISNA(VLOOKUP(CONCATENATE($B177,H$2,"multi"),'I-SUB'!$V$3:$W$624,2,0)),0,VLOOKUP(CONCATENATE($B177,H$2,"multi"),'I-SUB'!$V$3:$W$624,2,0))</f>
        <v>0</v>
      </c>
      <c r="I177" s="11">
        <f>IF(ISNA(VLOOKUP(CONCATENATE($B177,I$2,"multi"),'I-SUB'!$V$3:$W$624,2,0)),0,VLOOKUP(CONCATENATE($B177,I$2,"multi"),'I-SUB'!$V$3:$W$624,2,0))</f>
        <v>0</v>
      </c>
      <c r="J177" s="11">
        <f>IF(ISNA(VLOOKUP(CONCATENATE($B177,J$2,"multi"),'I-SUB'!$V$3:$W$624,2,0)),0,VLOOKUP(CONCATENATE($B177,J$2,"multi"),'I-SUB'!$V$3:$W$624,2,0))</f>
        <v>0</v>
      </c>
      <c r="K177" s="11">
        <f>IF(ISNA(VLOOKUP(CONCATENATE($B177,K$2,"multi"),'I-SUB'!$V$3:$W$624,2,0)),0,VLOOKUP(CONCATENATE($B177,K$2,"multi"),'I-SUB'!$V$3:$W$624,2,0))</f>
        <v>0</v>
      </c>
      <c r="L177" s="11">
        <f>IF(ISNA(VLOOKUP(CONCATENATE($B177,L$2,"multi"),'I-SUB'!$V$3:$W$624,2,0)),0,VLOOKUP(CONCATENATE($B177,L$2,"multi"),'I-SUB'!$V$3:$W$624,2,0))</f>
        <v>0</v>
      </c>
      <c r="M177" s="11">
        <f>IF(ISNA(VLOOKUP(CONCATENATE($B177,M$2,"multi"),'I-SUB'!$V$3:$W$624,2,0)),0,VLOOKUP(CONCATENATE($B177,M$2,"multi"),'I-SUB'!$V$3:$W$624,2,0))</f>
        <v>0</v>
      </c>
      <c r="N177" s="11">
        <f>IF(ISNA(VLOOKUP(CONCATENATE($B177,N$2,"multi"),'I-SUB'!$V$3:$W$624,2,0)),0,VLOOKUP(CONCATENATE($B177,N$2,"multi"),'I-SUB'!$V$3:$W$624,2,0))</f>
        <v>0</v>
      </c>
      <c r="O177" s="11">
        <f>IF(ISNA(VLOOKUP(CONCATENATE($B177,O$2,"multi"),'I-SUB'!$V$3:$W$624,2,0)),0,VLOOKUP(CONCATENATE($B177,O$2,"multi"),'I-SUB'!$V$3:$W$624,2,0))</f>
        <v>0</v>
      </c>
      <c r="P177" s="11">
        <f>SUM(C177:O177)</f>
        <v>0</v>
      </c>
      <c r="Q177" s="11">
        <f>IF(ISNA(VLOOKUP(CONCATENATE($B177,Q$2,"multi"),'II-SUB'!$V$3:$W$630,2,0)),0,VLOOKUP(CONCATENATE($B177,Q$2,"multi"),'II-SUB'!$V$3:$W$630,2,0))</f>
        <v>0</v>
      </c>
      <c r="R177" s="11">
        <f>IF(ISNA(VLOOKUP(CONCATENATE($B177,R$2,"multi"),'II-SUB'!$V$3:$W$630,2,0)),0,VLOOKUP(CONCATENATE($B177,R$2,"multi"),'II-SUB'!$V$3:$W$630,2,0))</f>
        <v>0</v>
      </c>
      <c r="S177" s="11">
        <f>IF(ISNA(VLOOKUP(CONCATENATE($B177,S$2,"multi"),'II-SUB'!$V$3:$W$630,2,0)),0,VLOOKUP(CONCATENATE($B177,S$2,"multi"),'II-SUB'!$V$3:$W$630,2,0))</f>
        <v>0</v>
      </c>
      <c r="T177" s="11">
        <f>IF(ISNA(VLOOKUP(CONCATENATE($B177,T$2,"multi"),'II-SUB'!$V$3:$W$630,2,0)),0,VLOOKUP(CONCATENATE($B177,T$2,"multi"),'II-SUB'!$V$3:$W$630,2,0))</f>
        <v>0</v>
      </c>
      <c r="U177" s="11">
        <f>IF(ISNA(VLOOKUP(CONCATENATE($B177,U$2,"multi"),'II-SUB'!$V$3:$W$630,2,0)),0,VLOOKUP(CONCATENATE($B177,U$2,"multi"),'II-SUB'!$V$3:$W$630,2,0))</f>
        <v>0</v>
      </c>
      <c r="V177" s="11">
        <f>IF(ISNA(VLOOKUP(CONCATENATE($B177,V$2,"multi"),'II-SUB'!$V$3:$W$630,2,0)),0,VLOOKUP(CONCATENATE($B177,V$2,"multi"),'II-SUB'!$V$3:$W$630,2,0))</f>
        <v>0</v>
      </c>
      <c r="W177" s="11">
        <f>IF(ISNA(VLOOKUP(CONCATENATE($B177,W$2,"multi"),'II-SUB'!$V$3:$W$630,2,0)),0,VLOOKUP(CONCATENATE($B177,W$2,"multi"),'II-SUB'!$V$3:$W$630,2,0))</f>
        <v>0</v>
      </c>
      <c r="X177" s="11">
        <f>IF(ISNA(VLOOKUP(CONCATENATE($B177,X$2,"multi"),'II-SUB'!$V$3:$W$630,2,0)),0,VLOOKUP(CONCATENATE($B177,X$2,"multi"),'II-SUB'!$V$3:$W$630,2,0))</f>
        <v>0</v>
      </c>
      <c r="Y177" s="11">
        <f>IF(ISNA(VLOOKUP(CONCATENATE($B177,Y$2,"multi"),'II-SUB'!$V$3:$W$630,2,0)),0,VLOOKUP(CONCATENATE($B177,Y$2,"multi"),'II-SUB'!$V$3:$W$630,2,0))</f>
        <v>0</v>
      </c>
      <c r="Z177" s="11">
        <f>IF(ISNA(VLOOKUP(CONCATENATE($B177,Z$2,"multi"),'II-SUB'!$V$3:$W$630,2,0)),0,VLOOKUP(CONCATENATE($B177,Z$2,"multi"),'II-SUB'!$V$3:$W$630,2,0))</f>
        <v>0</v>
      </c>
      <c r="AA177" s="11">
        <f>IF(ISNA(VLOOKUP(CONCATENATE($B177,AA$2,"multi"),'II-SUB'!$V$3:$W$630,2,0)),0,VLOOKUP(CONCATENATE($B177,AA$2,"multi"),'II-SUB'!$V$3:$W$630,2,0))</f>
        <v>0</v>
      </c>
      <c r="AB177" s="11">
        <f>IF(ISNA(VLOOKUP(CONCATENATE($B177,AB$2,"multi"),'II-SUB'!$V$3:$W$630,2,0)),0,VLOOKUP(CONCATENATE($B177,AB$2,"multi"),'II-SUB'!$V$3:$W$630,2,0))</f>
        <v>0</v>
      </c>
      <c r="AC177" s="11">
        <f>IF(ISNA(VLOOKUP(CONCATENATE($B177,AC$2,"multi"),'II-SUB'!$V$3:$W$630,2,0)),0,VLOOKUP(CONCATENATE($B177,AC$2,"multi"),'II-SUB'!$V$3:$W$630,2,0))</f>
        <v>0</v>
      </c>
      <c r="AD177" s="11">
        <f>SUM(Q177:AC177)</f>
        <v>0</v>
      </c>
      <c r="AE177" s="11">
        <f>IF(ISNA(VLOOKUP(CONCATENATE($B177,AE$2,"multi"),MW!$V$3:$W$600,2,0)),0,VLOOKUP(CONCATENATE($B177,AE$2,"multi"),MW!$V$3:$W$600,2,0))</f>
        <v>0</v>
      </c>
      <c r="AF177" s="11">
        <f>IF(ISNA(VLOOKUP(CONCATENATE($B177,AF$2,"multi"),MW!$V$3:$W$600,2,0)),0,VLOOKUP(CONCATENATE($B177,AF$2,"multi"),MW!$V$3:$W$600,2,0))</f>
        <v>0</v>
      </c>
      <c r="AG177" s="11">
        <f>IF(ISNA(VLOOKUP(CONCATENATE($B177,AG$2,"multi"),MW!$V$3:$W$600,2,0)),0,VLOOKUP(CONCATENATE($B177,AG$2,"multi"),MW!$V$3:$W$600,2,0))</f>
        <v>0</v>
      </c>
      <c r="AH177" s="11">
        <f>IF(ISNA(VLOOKUP(CONCATENATE($B177,AH$2,"multi"),MW!$V$3:$W$600,2,0)),0,VLOOKUP(CONCATENATE($B177,AH$2,"multi"),MW!$V$3:$W$600,2,0))</f>
        <v>0</v>
      </c>
      <c r="AI177" s="11">
        <f>IF(ISNA(VLOOKUP(CONCATENATE($B177,AI$2,"multi"),MW!$V$3:$W$600,2,0)),0,VLOOKUP(CONCATENATE($B177,AI$2,"multi"),MW!$V$3:$W$600,2,0))</f>
        <v>0</v>
      </c>
      <c r="AJ177" s="11">
        <f>IF(ISNA(VLOOKUP(CONCATENATE($B177,AJ$2,"multi"),MW!$V$3:$W$600,2,0)),0,VLOOKUP(CONCATENATE($B177,AJ$2,"multi"),MW!$V$3:$W$600,2,0))</f>
        <v>0</v>
      </c>
      <c r="AK177" s="11">
        <f>IF(ISNA(VLOOKUP(CONCATENATE($B177,AK$2,"multi"),MW!$V$3:$W$600,2,0)),0,VLOOKUP(CONCATENATE($B177,AK$2,"multi"),MW!$V$3:$W$600,2,0))</f>
        <v>0</v>
      </c>
      <c r="AL177" s="11">
        <f>IF(ISNA(VLOOKUP(CONCATENATE($B177,AL$2,"multi"),MW!$V$3:$W$600,2,0)),0,VLOOKUP(CONCATENATE($B177,AL$2,"multi"),MW!$V$3:$W$600,2,0))</f>
        <v>0</v>
      </c>
      <c r="AM177" s="11">
        <f>IF(ISNA(VLOOKUP(CONCATENATE($B177,AM$2,"multi"),MW!$V$3:$W$600,2,0)),0,VLOOKUP(CONCATENATE($B177,AM$2,"multi"),MW!$V$3:$W$600,2,0))</f>
        <v>0</v>
      </c>
      <c r="AN177" s="11">
        <f>IF(ISNA(VLOOKUP(CONCATENATE($B177,AN$2,"multi"),MW!$V$3:$W$600,2,0)),0,VLOOKUP(CONCATENATE($B177,AN$2,"multi"),MW!$V$3:$W$600,2,0))</f>
        <v>0</v>
      </c>
      <c r="AO177" s="11">
        <f>IF(ISNA(VLOOKUP(CONCATENATE($B177,AO$2,"multi"),MW!$V$3:$W$600,2,0)),0,VLOOKUP(CONCATENATE($B177,AO$2,"multi"),MW!$V$3:$W$600,2,0))</f>
        <v>0</v>
      </c>
      <c r="AP177" s="11">
        <f>SUM(AE177:AO177)</f>
        <v>0</v>
      </c>
      <c r="AQ177" s="11">
        <f>IF(ISNA(VLOOKUP(CONCATENATE($B177,AQ$2,"multi"),'III-SUB'!$V$3:$W$633,2,0)),0,VLOOKUP(CONCATENATE($B177,AQ$2,"multi"),'III-SUB'!$V$3:$W$633,2,0))</f>
        <v>0</v>
      </c>
      <c r="AR177" s="11">
        <f>IF(ISNA(VLOOKUP(CONCATENATE($B177,AR$2,"multi"),'III-SUB'!$V$3:$W$633,2,0)),0,VLOOKUP(CONCATENATE($B177,AR$2,"multi"),'III-SUB'!$V$3:$W$633,2,0))</f>
        <v>0</v>
      </c>
      <c r="AS177" s="11">
        <f>IF(ISNA(VLOOKUP(CONCATENATE($B177,AS$2,"multi"),'III-SUB'!$V$3:$W$633,2,0)),0,VLOOKUP(CONCATENATE($B177,AS$2,"multi"),'III-SUB'!$V$3:$W$633,2,0))</f>
        <v>0</v>
      </c>
      <c r="AT177" s="11">
        <f>IF(ISNA(VLOOKUP(CONCATENATE($B177,AT$2,"multi"),'III-SUB'!$V$3:$W$633,2,0)),0,VLOOKUP(CONCATENATE($B177,AT$2,"multi"),'III-SUB'!$V$3:$W$633,2,0))</f>
        <v>0</v>
      </c>
      <c r="AU177" s="11">
        <f>IF(ISNA(VLOOKUP(CONCATENATE($B177,AU$2,"multi"),'III-SUB'!$V$3:$W$633,2,0)),0,VLOOKUP(CONCATENATE($B177,AU$2,"multi"),'III-SUB'!$V$3:$W$633,2,0))</f>
        <v>0</v>
      </c>
      <c r="AV177" s="11">
        <f>IF(ISNA(VLOOKUP(CONCATENATE($B177,AV$2,"multi"),'III-SUB'!$V$3:$W$633,2,0)),0,VLOOKUP(CONCATENATE($B177,AV$2,"multi"),'III-SUB'!$V$3:$W$633,2,0))</f>
        <v>0</v>
      </c>
      <c r="AW177" s="11">
        <f>IF(ISNA(VLOOKUP(CONCATENATE($B177,AW$2,"multi"),'III-SUB'!$V$3:$W$633,2,0)),0,VLOOKUP(CONCATENATE($B177,AW$2,"multi"),'III-SUB'!$V$3:$W$633,2,0))</f>
        <v>0</v>
      </c>
      <c r="AX177" s="11">
        <f>IF(ISNA(VLOOKUP(CONCATENATE($B177,AX$2,"multi"),'III-SUB'!$V$3:$W$633,2,0)),0,VLOOKUP(CONCATENATE($B177,AX$2,"multi"),'III-SUB'!$V$3:$W$633,2,0))</f>
        <v>0</v>
      </c>
      <c r="AY177" s="11">
        <f>IF(ISNA(VLOOKUP(CONCATENATE($B177,AY$2,"multi"),'III-SUB'!$V$3:$W$633,2,0)),0,VLOOKUP(CONCATENATE($B177,AY$2,"multi"),'III-SUB'!$V$3:$W$633,2,0))</f>
        <v>0</v>
      </c>
      <c r="AZ177" s="11">
        <f>IF(ISNA(VLOOKUP(CONCATENATE($B177,AZ$2,"multi"),'III-SUB'!$V$3:$W$633,2,0)),0,VLOOKUP(CONCATENATE($B177,AZ$2,"multi"),'III-SUB'!$V$3:$W$633,2,0))</f>
        <v>0</v>
      </c>
      <c r="BA177" s="11">
        <f>IF(ISNA(VLOOKUP(CONCATENATE($B177,BA$2,"multi"),'III-SUB'!$V$3:$W$633,2,0)),0,VLOOKUP(CONCATENATE($B177,BA$2,"multi"),'III-SUB'!$V$3:$W$633,2,0))</f>
        <v>0</v>
      </c>
      <c r="BB177" s="11">
        <f>IF(ISNA(VLOOKUP(CONCATENATE($B177,BB$2,"multi"),'III-SUB'!$V$3:$W$633,2,0)),0,VLOOKUP(CONCATENATE($B177,BB$2,"multi"),'III-SUB'!$V$3:$W$633,2,0))</f>
        <v>0</v>
      </c>
      <c r="BC177" s="11">
        <f>IF(ISNA(VLOOKUP(CONCATENATE($B177,BC$2,"multi"),'III-SUB'!$V$3:$W$633,2,0)),0,VLOOKUP(CONCATENATE($B177,BC$2,"multi"),'III-SUB'!$V$3:$W$633,2,0))</f>
        <v>0</v>
      </c>
      <c r="BD177" s="11">
        <f>SUM(AQ177:BC177)</f>
        <v>0</v>
      </c>
      <c r="BE177" s="11">
        <f>IF(ISNA(VLOOKUP(CONCATENATE($B177,AQ$2,"multi"),VHF!$V$3:$W$627,2,0)),0,VLOOKUP(CONCATENATE($B177,AQ$2,"multi"),VHF!$V$3:$W$627,2,0))</f>
        <v>0</v>
      </c>
      <c r="BF177" s="11">
        <f>IF(ISNA(VLOOKUP(CONCATENATE($B177,BF$2,"multi"),UHF!$V$3:$W$612,2,0)),0,VLOOKUP(CONCATENATE($B177,BF$2,"multi"),UHF!$V$3:$W$612,2,0))</f>
        <v>0</v>
      </c>
      <c r="BG177" s="11">
        <f>IF(ISNA(VLOOKUP(CONCATENATE($B177,BG$2,"multi"),UHF!$V$3:$W$612,2,0)),0,VLOOKUP(CONCATENATE($B177,BG$2,"multi"),UHF!$V$3:$W$612,2,0))</f>
        <v>0</v>
      </c>
      <c r="BH177" s="11">
        <f>IF(ISNA(VLOOKUP(CONCATENATE($B177,BH$2,"multi"),UHF!$V$3:$W$612,2,0)),0,VLOOKUP(CONCATENATE($B177,BH$2,"multi"),UHF!$V$3:$W$612,2,0))</f>
        <v>0</v>
      </c>
      <c r="BI177" s="11">
        <f>IF(ISNA(VLOOKUP(CONCATENATE($B177,BI$2,"multi"),UHF!$V$3:$W$612,2,0)),0,VLOOKUP(CONCATENATE($B177,BI$2,"multi"),UHF!$V$3:$W$612,2,0))</f>
        <v>0</v>
      </c>
      <c r="BJ177" s="11">
        <f>IF(ISNA(VLOOKUP(CONCATENATE($B177,BJ$2,"multi"),UHF!$V$3:$W$612,2,0)),0,VLOOKUP(CONCATENATE($B177,BJ$2,"multi"),UHF!$V$3:$W$612,2,0))</f>
        <v>0</v>
      </c>
      <c r="BK177" s="11">
        <f>IF(ISNA(VLOOKUP(CONCATENATE($B177,BK$2,"multi"),UHF!$V$3:$W$612,2,0)),0,VLOOKUP(CONCATENATE($B177,BK$2,"multi"),UHF!$V$3:$W$612,2,0))</f>
        <v>0</v>
      </c>
      <c r="BL177" s="11">
        <f>IF(ISNA(VLOOKUP(CONCATENATE($B177,BL$2,"multi"),UHF!$V$3:$W$612,2,0)),0,VLOOKUP(CONCATENATE($B177,BL$2,"multi"),UHF!$V$3:$W$612,2,0))</f>
        <v>0</v>
      </c>
      <c r="BM177" s="11">
        <f>IF(ISNA(VLOOKUP(CONCATENATE($B177,BM$2,"multi"),UHF!$V$3:$W$612,2,0)),0,VLOOKUP(CONCATENATE($B177,BM$2,"multi"),UHF!$V$3:$W$612,2,0))</f>
        <v>0</v>
      </c>
      <c r="BN177" s="11">
        <f>IF(ISNA(VLOOKUP(CONCATENATE($B177,BN$2,"multi"),UHF!$V$3:$W$612,2,0)),0,VLOOKUP(CONCATENATE($B177,BN$2,"multi"),UHF!$V$3:$W$612,2,0))</f>
        <v>0</v>
      </c>
      <c r="BO177" s="11">
        <f>IF(ISNA(VLOOKUP(CONCATENATE($B177,BO$2,"multi"),UHF!$V$3:$W$612,2,0)),0,VLOOKUP(CONCATENATE($B177,BO$2,"multi"),UHF!$V$3:$W$612,2,0))</f>
        <v>0</v>
      </c>
      <c r="BP177" s="11">
        <f>IF(ISNA(VLOOKUP(CONCATENATE($B177,BP$2,"multi"),UHF!$V$3:$W$612,2,0)),0,VLOOKUP(CONCATENATE($B177,BP$2,"multi"),UHF!$V$3:$W$612,2,0))</f>
        <v>0</v>
      </c>
      <c r="BQ177" s="11">
        <f>IF(ISNA(VLOOKUP(CONCATENATE($B177,BQ$2,"multi"),UHF!$V$3:$W$612,2,0)),0,VLOOKUP(CONCATENATE($B177,BQ$2,"multi"),UHF!$V$3:$W$612,2,0))</f>
        <v>0</v>
      </c>
      <c r="BR177" s="11">
        <f>SUM(BF177:BQ177)</f>
        <v>0</v>
      </c>
      <c r="BS177" s="11">
        <f>IF(ISNA(VLOOKUP(CONCATENATE($B177,BS$2,"multi"),'A1'!$V$3:$W$612,2,0)),0,VLOOKUP(CONCATENATE($B177,BS$2,"multi"),'A1'!$V$3:$W$612,2,0))</f>
        <v>0</v>
      </c>
    </row>
    <row r="178" spans="2:71" x14ac:dyDescent="0.2">
      <c r="B178" s="8">
        <f>'Seznam-MO'!A178</f>
        <v>0</v>
      </c>
      <c r="C178" s="11">
        <f>IF(ISNA(VLOOKUP(CONCATENATE($B178,C$2,"multi"),'I-SUB'!$V$3:$W$624,2,0)),0,VLOOKUP(CONCATENATE($B178,C$2,"multi"),'I-SUB'!$V$3:$W$624,2,0))</f>
        <v>0</v>
      </c>
      <c r="D178" s="11">
        <f>IF(ISNA(VLOOKUP(CONCATENATE($B178,D$2,"multi"),'I-SUB'!$V$3:$W$624,2,0)),0,VLOOKUP(CONCATENATE($B178,D$2,"multi"),'I-SUB'!$V$3:$W$624,2,0))</f>
        <v>0</v>
      </c>
      <c r="E178" s="11">
        <f>IF(ISNA(VLOOKUP(CONCATENATE($B178,E$2,"multi"),'I-SUB'!$V$3:$W$624,2,0)),0,VLOOKUP(CONCATENATE($B178,E$2,"multi"),'I-SUB'!$V$3:$W$624,2,0))</f>
        <v>0</v>
      </c>
      <c r="F178" s="11">
        <f>IF(ISNA(VLOOKUP(CONCATENATE($B178,F$2,"multi"),'I-SUB'!$V$3:$W$624,2,0)),0,VLOOKUP(CONCATENATE($B178,F$2,"multi"),'I-SUB'!$V$3:$W$624,2,0))</f>
        <v>0</v>
      </c>
      <c r="G178" s="11">
        <f>IF(ISNA(VLOOKUP(CONCATENATE($B178,G$2,"multi"),'I-SUB'!$V$3:$W$624,2,0)),0,VLOOKUP(CONCATENATE($B178,G$2,"multi"),'I-SUB'!$V$3:$W$624,2,0))</f>
        <v>0</v>
      </c>
      <c r="H178" s="11">
        <f>IF(ISNA(VLOOKUP(CONCATENATE($B178,H$2,"multi"),'I-SUB'!$V$3:$W$624,2,0)),0,VLOOKUP(CONCATENATE($B178,H$2,"multi"),'I-SUB'!$V$3:$W$624,2,0))</f>
        <v>0</v>
      </c>
      <c r="I178" s="11">
        <f>IF(ISNA(VLOOKUP(CONCATENATE($B178,I$2,"multi"),'I-SUB'!$V$3:$W$624,2,0)),0,VLOOKUP(CONCATENATE($B178,I$2,"multi"),'I-SUB'!$V$3:$W$624,2,0))</f>
        <v>0</v>
      </c>
      <c r="J178" s="11">
        <f>IF(ISNA(VLOOKUP(CONCATENATE($B178,J$2,"multi"),'I-SUB'!$V$3:$W$624,2,0)),0,VLOOKUP(CONCATENATE($B178,J$2,"multi"),'I-SUB'!$V$3:$W$624,2,0))</f>
        <v>0</v>
      </c>
      <c r="K178" s="11">
        <f>IF(ISNA(VLOOKUP(CONCATENATE($B178,K$2,"multi"),'I-SUB'!$V$3:$W$624,2,0)),0,VLOOKUP(CONCATENATE($B178,K$2,"multi"),'I-SUB'!$V$3:$W$624,2,0))</f>
        <v>0</v>
      </c>
      <c r="L178" s="11">
        <f>IF(ISNA(VLOOKUP(CONCATENATE($B178,L$2,"multi"),'I-SUB'!$V$3:$W$624,2,0)),0,VLOOKUP(CONCATENATE($B178,L$2,"multi"),'I-SUB'!$V$3:$W$624,2,0))</f>
        <v>0</v>
      </c>
      <c r="M178" s="11">
        <f>IF(ISNA(VLOOKUP(CONCATENATE($B178,M$2,"multi"),'I-SUB'!$V$3:$W$624,2,0)),0,VLOOKUP(CONCATENATE($B178,M$2,"multi"),'I-SUB'!$V$3:$W$624,2,0))</f>
        <v>0</v>
      </c>
      <c r="N178" s="11">
        <f>IF(ISNA(VLOOKUP(CONCATENATE($B178,N$2,"multi"),'I-SUB'!$V$3:$W$624,2,0)),0,VLOOKUP(CONCATENATE($B178,N$2,"multi"),'I-SUB'!$V$3:$W$624,2,0))</f>
        <v>0</v>
      </c>
      <c r="O178" s="11">
        <f>IF(ISNA(VLOOKUP(CONCATENATE($B178,O$2,"multi"),'I-SUB'!$V$3:$W$624,2,0)),0,VLOOKUP(CONCATENATE($B178,O$2,"multi"),'I-SUB'!$V$3:$W$624,2,0))</f>
        <v>0</v>
      </c>
      <c r="P178" s="11">
        <f>SUM(C178:O178)</f>
        <v>0</v>
      </c>
      <c r="Q178" s="11">
        <f>IF(ISNA(VLOOKUP(CONCATENATE($B178,Q$2,"multi"),'II-SUB'!$V$3:$W$630,2,0)),0,VLOOKUP(CONCATENATE($B178,Q$2,"multi"),'II-SUB'!$V$3:$W$630,2,0))</f>
        <v>0</v>
      </c>
      <c r="R178" s="11">
        <f>IF(ISNA(VLOOKUP(CONCATENATE($B178,R$2,"multi"),'II-SUB'!$V$3:$W$630,2,0)),0,VLOOKUP(CONCATENATE($B178,R$2,"multi"),'II-SUB'!$V$3:$W$630,2,0))</f>
        <v>0</v>
      </c>
      <c r="S178" s="11">
        <f>IF(ISNA(VLOOKUP(CONCATENATE($B178,S$2,"multi"),'II-SUB'!$V$3:$W$630,2,0)),0,VLOOKUP(CONCATENATE($B178,S$2,"multi"),'II-SUB'!$V$3:$W$630,2,0))</f>
        <v>0</v>
      </c>
      <c r="T178" s="11">
        <f>IF(ISNA(VLOOKUP(CONCATENATE($B178,T$2,"multi"),'II-SUB'!$V$3:$W$630,2,0)),0,VLOOKUP(CONCATENATE($B178,T$2,"multi"),'II-SUB'!$V$3:$W$630,2,0))</f>
        <v>0</v>
      </c>
      <c r="U178" s="11">
        <f>IF(ISNA(VLOOKUP(CONCATENATE($B178,U$2,"multi"),'II-SUB'!$V$3:$W$630,2,0)),0,VLOOKUP(CONCATENATE($B178,U$2,"multi"),'II-SUB'!$V$3:$W$630,2,0))</f>
        <v>0</v>
      </c>
      <c r="V178" s="11">
        <f>IF(ISNA(VLOOKUP(CONCATENATE($B178,V$2,"multi"),'II-SUB'!$V$3:$W$630,2,0)),0,VLOOKUP(CONCATENATE($B178,V$2,"multi"),'II-SUB'!$V$3:$W$630,2,0))</f>
        <v>0</v>
      </c>
      <c r="W178" s="11">
        <f>IF(ISNA(VLOOKUP(CONCATENATE($B178,W$2,"multi"),'II-SUB'!$V$3:$W$630,2,0)),0,VLOOKUP(CONCATENATE($B178,W$2,"multi"),'II-SUB'!$V$3:$W$630,2,0))</f>
        <v>0</v>
      </c>
      <c r="X178" s="11">
        <f>IF(ISNA(VLOOKUP(CONCATENATE($B178,X$2,"multi"),'II-SUB'!$V$3:$W$630,2,0)),0,VLOOKUP(CONCATENATE($B178,X$2,"multi"),'II-SUB'!$V$3:$W$630,2,0))</f>
        <v>0</v>
      </c>
      <c r="Y178" s="11">
        <f>IF(ISNA(VLOOKUP(CONCATENATE($B178,Y$2,"multi"),'II-SUB'!$V$3:$W$630,2,0)),0,VLOOKUP(CONCATENATE($B178,Y$2,"multi"),'II-SUB'!$V$3:$W$630,2,0))</f>
        <v>0</v>
      </c>
      <c r="Z178" s="11">
        <f>IF(ISNA(VLOOKUP(CONCATENATE($B178,Z$2,"multi"),'II-SUB'!$V$3:$W$630,2,0)),0,VLOOKUP(CONCATENATE($B178,Z$2,"multi"),'II-SUB'!$V$3:$W$630,2,0))</f>
        <v>0</v>
      </c>
      <c r="AA178" s="11">
        <f>IF(ISNA(VLOOKUP(CONCATENATE($B178,AA$2,"multi"),'II-SUB'!$V$3:$W$630,2,0)),0,VLOOKUP(CONCATENATE($B178,AA$2,"multi"),'II-SUB'!$V$3:$W$630,2,0))</f>
        <v>0</v>
      </c>
      <c r="AB178" s="11">
        <f>IF(ISNA(VLOOKUP(CONCATENATE($B178,AB$2,"multi"),'II-SUB'!$V$3:$W$630,2,0)),0,VLOOKUP(CONCATENATE($B178,AB$2,"multi"),'II-SUB'!$V$3:$W$630,2,0))</f>
        <v>0</v>
      </c>
      <c r="AC178" s="11">
        <f>IF(ISNA(VLOOKUP(CONCATENATE($B178,AC$2,"multi"),'II-SUB'!$V$3:$W$630,2,0)),0,VLOOKUP(CONCATENATE($B178,AC$2,"multi"),'II-SUB'!$V$3:$W$630,2,0))</f>
        <v>0</v>
      </c>
      <c r="AD178" s="11">
        <f>SUM(Q178:AC178)</f>
        <v>0</v>
      </c>
      <c r="AE178" s="11">
        <f>IF(ISNA(VLOOKUP(CONCATENATE($B178,AE$2,"multi"),MW!$V$3:$W$600,2,0)),0,VLOOKUP(CONCATENATE($B178,AE$2,"multi"),MW!$V$3:$W$600,2,0))</f>
        <v>0</v>
      </c>
      <c r="AF178" s="11">
        <f>IF(ISNA(VLOOKUP(CONCATENATE($B178,AF$2,"multi"),MW!$V$3:$W$600,2,0)),0,VLOOKUP(CONCATENATE($B178,AF$2,"multi"),MW!$V$3:$W$600,2,0))</f>
        <v>0</v>
      </c>
      <c r="AG178" s="11">
        <f>IF(ISNA(VLOOKUP(CONCATENATE($B178,AG$2,"multi"),MW!$V$3:$W$600,2,0)),0,VLOOKUP(CONCATENATE($B178,AG$2,"multi"),MW!$V$3:$W$600,2,0))</f>
        <v>0</v>
      </c>
      <c r="AH178" s="11">
        <f>IF(ISNA(VLOOKUP(CONCATENATE($B178,AH$2,"multi"),MW!$V$3:$W$600,2,0)),0,VLOOKUP(CONCATENATE($B178,AH$2,"multi"),MW!$V$3:$W$600,2,0))</f>
        <v>0</v>
      </c>
      <c r="AI178" s="11">
        <f>IF(ISNA(VLOOKUP(CONCATENATE($B178,AI$2,"multi"),MW!$V$3:$W$600,2,0)),0,VLOOKUP(CONCATENATE($B178,AI$2,"multi"),MW!$V$3:$W$600,2,0))</f>
        <v>0</v>
      </c>
      <c r="AJ178" s="11">
        <f>IF(ISNA(VLOOKUP(CONCATENATE($B178,AJ$2,"multi"),MW!$V$3:$W$600,2,0)),0,VLOOKUP(CONCATENATE($B178,AJ$2,"multi"),MW!$V$3:$W$600,2,0))</f>
        <v>0</v>
      </c>
      <c r="AK178" s="11">
        <f>IF(ISNA(VLOOKUP(CONCATENATE($B178,AK$2,"multi"),MW!$V$3:$W$600,2,0)),0,VLOOKUP(CONCATENATE($B178,AK$2,"multi"),MW!$V$3:$W$600,2,0))</f>
        <v>0</v>
      </c>
      <c r="AL178" s="11">
        <f>IF(ISNA(VLOOKUP(CONCATENATE($B178,AL$2,"multi"),MW!$V$3:$W$600,2,0)),0,VLOOKUP(CONCATENATE($B178,AL$2,"multi"),MW!$V$3:$W$600,2,0))</f>
        <v>0</v>
      </c>
      <c r="AM178" s="11">
        <f>IF(ISNA(VLOOKUP(CONCATENATE($B178,AM$2,"multi"),MW!$V$3:$W$600,2,0)),0,VLOOKUP(CONCATENATE($B178,AM$2,"multi"),MW!$V$3:$W$600,2,0))</f>
        <v>0</v>
      </c>
      <c r="AN178" s="11">
        <f>IF(ISNA(VLOOKUP(CONCATENATE($B178,AN$2,"multi"),MW!$V$3:$W$600,2,0)),0,VLOOKUP(CONCATENATE($B178,AN$2,"multi"),MW!$V$3:$W$600,2,0))</f>
        <v>0</v>
      </c>
      <c r="AO178" s="11">
        <f>IF(ISNA(VLOOKUP(CONCATENATE($B178,AO$2,"multi"),MW!$V$3:$W$600,2,0)),0,VLOOKUP(CONCATENATE($B178,AO$2,"multi"),MW!$V$3:$W$600,2,0))</f>
        <v>0</v>
      </c>
      <c r="AP178" s="11">
        <f>SUM(AE178:AO178)</f>
        <v>0</v>
      </c>
      <c r="AQ178" s="11">
        <f>IF(ISNA(VLOOKUP(CONCATENATE($B178,AQ$2,"multi"),'III-SUB'!$V$3:$W$633,2,0)),0,VLOOKUP(CONCATENATE($B178,AQ$2,"multi"),'III-SUB'!$V$3:$W$633,2,0))</f>
        <v>0</v>
      </c>
      <c r="AR178" s="11">
        <f>IF(ISNA(VLOOKUP(CONCATENATE($B178,AR$2,"multi"),'III-SUB'!$V$3:$W$633,2,0)),0,VLOOKUP(CONCATENATE($B178,AR$2,"multi"),'III-SUB'!$V$3:$W$633,2,0))</f>
        <v>0</v>
      </c>
      <c r="AS178" s="11">
        <f>IF(ISNA(VLOOKUP(CONCATENATE($B178,AS$2,"multi"),'III-SUB'!$V$3:$W$633,2,0)),0,VLOOKUP(CONCATENATE($B178,AS$2,"multi"),'III-SUB'!$V$3:$W$633,2,0))</f>
        <v>0</v>
      </c>
      <c r="AT178" s="11">
        <f>IF(ISNA(VLOOKUP(CONCATENATE($B178,AT$2,"multi"),'III-SUB'!$V$3:$W$633,2,0)),0,VLOOKUP(CONCATENATE($B178,AT$2,"multi"),'III-SUB'!$V$3:$W$633,2,0))</f>
        <v>0</v>
      </c>
      <c r="AU178" s="11">
        <f>IF(ISNA(VLOOKUP(CONCATENATE($B178,AU$2,"multi"),'III-SUB'!$V$3:$W$633,2,0)),0,VLOOKUP(CONCATENATE($B178,AU$2,"multi"),'III-SUB'!$V$3:$W$633,2,0))</f>
        <v>0</v>
      </c>
      <c r="AV178" s="11">
        <f>IF(ISNA(VLOOKUP(CONCATENATE($B178,AV$2,"multi"),'III-SUB'!$V$3:$W$633,2,0)),0,VLOOKUP(CONCATENATE($B178,AV$2,"multi"),'III-SUB'!$V$3:$W$633,2,0))</f>
        <v>0</v>
      </c>
      <c r="AW178" s="11">
        <f>IF(ISNA(VLOOKUP(CONCATENATE($B178,AW$2,"multi"),'III-SUB'!$V$3:$W$633,2,0)),0,VLOOKUP(CONCATENATE($B178,AW$2,"multi"),'III-SUB'!$V$3:$W$633,2,0))</f>
        <v>0</v>
      </c>
      <c r="AX178" s="11">
        <f>IF(ISNA(VLOOKUP(CONCATENATE($B178,AX$2,"multi"),'III-SUB'!$V$3:$W$633,2,0)),0,VLOOKUP(CONCATENATE($B178,AX$2,"multi"),'III-SUB'!$V$3:$W$633,2,0))</f>
        <v>0</v>
      </c>
      <c r="AY178" s="11">
        <f>IF(ISNA(VLOOKUP(CONCATENATE($B178,AY$2,"multi"),'III-SUB'!$V$3:$W$633,2,0)),0,VLOOKUP(CONCATENATE($B178,AY$2,"multi"),'III-SUB'!$V$3:$W$633,2,0))</f>
        <v>0</v>
      </c>
      <c r="AZ178" s="11">
        <f>IF(ISNA(VLOOKUP(CONCATENATE($B178,AZ$2,"multi"),'III-SUB'!$V$3:$W$633,2,0)),0,VLOOKUP(CONCATENATE($B178,AZ$2,"multi"),'III-SUB'!$V$3:$W$633,2,0))</f>
        <v>0</v>
      </c>
      <c r="BA178" s="11">
        <f>IF(ISNA(VLOOKUP(CONCATENATE($B178,BA$2,"multi"),'III-SUB'!$V$3:$W$633,2,0)),0,VLOOKUP(CONCATENATE($B178,BA$2,"multi"),'III-SUB'!$V$3:$W$633,2,0))</f>
        <v>0</v>
      </c>
      <c r="BB178" s="11">
        <f>IF(ISNA(VLOOKUP(CONCATENATE($B178,BB$2,"multi"),'III-SUB'!$V$3:$W$633,2,0)),0,VLOOKUP(CONCATENATE($B178,BB$2,"multi"),'III-SUB'!$V$3:$W$633,2,0))</f>
        <v>0</v>
      </c>
      <c r="BC178" s="11">
        <f>IF(ISNA(VLOOKUP(CONCATENATE($B178,BC$2,"multi"),'III-SUB'!$V$3:$W$633,2,0)),0,VLOOKUP(CONCATENATE($B178,BC$2,"multi"),'III-SUB'!$V$3:$W$633,2,0))</f>
        <v>0</v>
      </c>
      <c r="BD178" s="11">
        <f>SUM(AQ178:BC178)</f>
        <v>0</v>
      </c>
      <c r="BE178" s="11">
        <f>IF(ISNA(VLOOKUP(CONCATENATE($B178,AQ$2,"multi"),VHF!$V$3:$W$627,2,0)),0,VLOOKUP(CONCATENATE($B178,AQ$2,"multi"),VHF!$V$3:$W$627,2,0))</f>
        <v>0</v>
      </c>
      <c r="BF178" s="11">
        <f>IF(ISNA(VLOOKUP(CONCATENATE($B178,BF$2,"multi"),UHF!$V$3:$W$612,2,0)),0,VLOOKUP(CONCATENATE($B178,BF$2,"multi"),UHF!$V$3:$W$612,2,0))</f>
        <v>0</v>
      </c>
      <c r="BG178" s="11">
        <f>IF(ISNA(VLOOKUP(CONCATENATE($B178,BG$2,"multi"),UHF!$V$3:$W$612,2,0)),0,VLOOKUP(CONCATENATE($B178,BG$2,"multi"),UHF!$V$3:$W$612,2,0))</f>
        <v>0</v>
      </c>
      <c r="BH178" s="11">
        <f>IF(ISNA(VLOOKUP(CONCATENATE($B178,BH$2,"multi"),UHF!$V$3:$W$612,2,0)),0,VLOOKUP(CONCATENATE($B178,BH$2,"multi"),UHF!$V$3:$W$612,2,0))</f>
        <v>0</v>
      </c>
      <c r="BI178" s="11">
        <f>IF(ISNA(VLOOKUP(CONCATENATE($B178,BI$2,"multi"),UHF!$V$3:$W$612,2,0)),0,VLOOKUP(CONCATENATE($B178,BI$2,"multi"),UHF!$V$3:$W$612,2,0))</f>
        <v>0</v>
      </c>
      <c r="BJ178" s="11">
        <f>IF(ISNA(VLOOKUP(CONCATENATE($B178,BJ$2,"multi"),UHF!$V$3:$W$612,2,0)),0,VLOOKUP(CONCATENATE($B178,BJ$2,"multi"),UHF!$V$3:$W$612,2,0))</f>
        <v>0</v>
      </c>
      <c r="BK178" s="11">
        <f>IF(ISNA(VLOOKUP(CONCATENATE($B178,BK$2,"multi"),UHF!$V$3:$W$612,2,0)),0,VLOOKUP(CONCATENATE($B178,BK$2,"multi"),UHF!$V$3:$W$612,2,0))</f>
        <v>0</v>
      </c>
      <c r="BL178" s="11">
        <f>IF(ISNA(VLOOKUP(CONCATENATE($B178,BL$2,"multi"),UHF!$V$3:$W$612,2,0)),0,VLOOKUP(CONCATENATE($B178,BL$2,"multi"),UHF!$V$3:$W$612,2,0))</f>
        <v>0</v>
      </c>
      <c r="BM178" s="11">
        <f>IF(ISNA(VLOOKUP(CONCATENATE($B178,BM$2,"multi"),UHF!$V$3:$W$612,2,0)),0,VLOOKUP(CONCATENATE($B178,BM$2,"multi"),UHF!$V$3:$W$612,2,0))</f>
        <v>0</v>
      </c>
      <c r="BN178" s="11">
        <f>IF(ISNA(VLOOKUP(CONCATENATE($B178,BN$2,"multi"),UHF!$V$3:$W$612,2,0)),0,VLOOKUP(CONCATENATE($B178,BN$2,"multi"),UHF!$V$3:$W$612,2,0))</f>
        <v>0</v>
      </c>
      <c r="BO178" s="11">
        <f>IF(ISNA(VLOOKUP(CONCATENATE($B178,BO$2,"multi"),UHF!$V$3:$W$612,2,0)),0,VLOOKUP(CONCATENATE($B178,BO$2,"multi"),UHF!$V$3:$W$612,2,0))</f>
        <v>0</v>
      </c>
      <c r="BP178" s="11">
        <f>IF(ISNA(VLOOKUP(CONCATENATE($B178,BP$2,"multi"),UHF!$V$3:$W$612,2,0)),0,VLOOKUP(CONCATENATE($B178,BP$2,"multi"),UHF!$V$3:$W$612,2,0))</f>
        <v>0</v>
      </c>
      <c r="BQ178" s="11">
        <f>IF(ISNA(VLOOKUP(CONCATENATE($B178,BQ$2,"multi"),UHF!$V$3:$W$612,2,0)),0,VLOOKUP(CONCATENATE($B178,BQ$2,"multi"),UHF!$V$3:$W$612,2,0))</f>
        <v>0</v>
      </c>
      <c r="BR178" s="11">
        <f>SUM(BF178:BQ178)</f>
        <v>0</v>
      </c>
      <c r="BS178" s="11">
        <f>IF(ISNA(VLOOKUP(CONCATENATE($B178,BS$2,"multi"),'A1'!$V$3:$W$612,2,0)),0,VLOOKUP(CONCATENATE($B178,BS$2,"multi"),'A1'!$V$3:$W$612,2,0))</f>
        <v>0</v>
      </c>
    </row>
    <row r="179" spans="2:71" x14ac:dyDescent="0.2">
      <c r="B179" s="8">
        <f>'Seznam-MO'!A179</f>
        <v>0</v>
      </c>
      <c r="C179" s="11">
        <f>IF(ISNA(VLOOKUP(CONCATENATE($B179,C$2,"multi"),'I-SUB'!$V$3:$W$624,2,0)),0,VLOOKUP(CONCATENATE($B179,C$2,"multi"),'I-SUB'!$V$3:$W$624,2,0))</f>
        <v>0</v>
      </c>
      <c r="D179" s="11">
        <f>IF(ISNA(VLOOKUP(CONCATENATE($B179,D$2,"multi"),'I-SUB'!$V$3:$W$624,2,0)),0,VLOOKUP(CONCATENATE($B179,D$2,"multi"),'I-SUB'!$V$3:$W$624,2,0))</f>
        <v>0</v>
      </c>
      <c r="E179" s="11">
        <f>IF(ISNA(VLOOKUP(CONCATENATE($B179,E$2,"multi"),'I-SUB'!$V$3:$W$624,2,0)),0,VLOOKUP(CONCATENATE($B179,E$2,"multi"),'I-SUB'!$V$3:$W$624,2,0))</f>
        <v>0</v>
      </c>
      <c r="F179" s="11">
        <f>IF(ISNA(VLOOKUP(CONCATENATE($B179,F$2,"multi"),'I-SUB'!$V$3:$W$624,2,0)),0,VLOOKUP(CONCATENATE($B179,F$2,"multi"),'I-SUB'!$V$3:$W$624,2,0))</f>
        <v>0</v>
      </c>
      <c r="G179" s="11">
        <f>IF(ISNA(VLOOKUP(CONCATENATE($B179,G$2,"multi"),'I-SUB'!$V$3:$W$624,2,0)),0,VLOOKUP(CONCATENATE($B179,G$2,"multi"),'I-SUB'!$V$3:$W$624,2,0))</f>
        <v>0</v>
      </c>
      <c r="H179" s="11">
        <f>IF(ISNA(VLOOKUP(CONCATENATE($B179,H$2,"multi"),'I-SUB'!$V$3:$W$624,2,0)),0,VLOOKUP(CONCATENATE($B179,H$2,"multi"),'I-SUB'!$V$3:$W$624,2,0))</f>
        <v>0</v>
      </c>
      <c r="I179" s="11">
        <f>IF(ISNA(VLOOKUP(CONCATENATE($B179,I$2,"multi"),'I-SUB'!$V$3:$W$624,2,0)),0,VLOOKUP(CONCATENATE($B179,I$2,"multi"),'I-SUB'!$V$3:$W$624,2,0))</f>
        <v>0</v>
      </c>
      <c r="J179" s="11">
        <f>IF(ISNA(VLOOKUP(CONCATENATE($B179,J$2,"multi"),'I-SUB'!$V$3:$W$624,2,0)),0,VLOOKUP(CONCATENATE($B179,J$2,"multi"),'I-SUB'!$V$3:$W$624,2,0))</f>
        <v>0</v>
      </c>
      <c r="K179" s="11">
        <f>IF(ISNA(VLOOKUP(CONCATENATE($B179,K$2,"multi"),'I-SUB'!$V$3:$W$624,2,0)),0,VLOOKUP(CONCATENATE($B179,K$2,"multi"),'I-SUB'!$V$3:$W$624,2,0))</f>
        <v>0</v>
      </c>
      <c r="L179" s="11">
        <f>IF(ISNA(VLOOKUP(CONCATENATE($B179,L$2,"multi"),'I-SUB'!$V$3:$W$624,2,0)),0,VLOOKUP(CONCATENATE($B179,L$2,"multi"),'I-SUB'!$V$3:$W$624,2,0))</f>
        <v>0</v>
      </c>
      <c r="M179" s="11">
        <f>IF(ISNA(VLOOKUP(CONCATENATE($B179,M$2,"multi"),'I-SUB'!$V$3:$W$624,2,0)),0,VLOOKUP(CONCATENATE($B179,M$2,"multi"),'I-SUB'!$V$3:$W$624,2,0))</f>
        <v>0</v>
      </c>
      <c r="N179" s="11">
        <f>IF(ISNA(VLOOKUP(CONCATENATE($B179,N$2,"multi"),'I-SUB'!$V$3:$W$624,2,0)),0,VLOOKUP(CONCATENATE($B179,N$2,"multi"),'I-SUB'!$V$3:$W$624,2,0))</f>
        <v>0</v>
      </c>
      <c r="O179" s="11">
        <f>IF(ISNA(VLOOKUP(CONCATENATE($B179,O$2,"multi"),'I-SUB'!$V$3:$W$624,2,0)),0,VLOOKUP(CONCATENATE($B179,O$2,"multi"),'I-SUB'!$V$3:$W$624,2,0))</f>
        <v>0</v>
      </c>
      <c r="P179" s="11">
        <f>SUM(C179:O179)</f>
        <v>0</v>
      </c>
      <c r="Q179" s="11">
        <f>IF(ISNA(VLOOKUP(CONCATENATE($B179,Q$2,"multi"),'II-SUB'!$V$3:$W$630,2,0)),0,VLOOKUP(CONCATENATE($B179,Q$2,"multi"),'II-SUB'!$V$3:$W$630,2,0))</f>
        <v>0</v>
      </c>
      <c r="R179" s="11">
        <f>IF(ISNA(VLOOKUP(CONCATENATE($B179,R$2,"multi"),'II-SUB'!$V$3:$W$630,2,0)),0,VLOOKUP(CONCATENATE($B179,R$2,"multi"),'II-SUB'!$V$3:$W$630,2,0))</f>
        <v>0</v>
      </c>
      <c r="S179" s="11">
        <f>IF(ISNA(VLOOKUP(CONCATENATE($B179,S$2,"multi"),'II-SUB'!$V$3:$W$630,2,0)),0,VLOOKUP(CONCATENATE($B179,S$2,"multi"),'II-SUB'!$V$3:$W$630,2,0))</f>
        <v>0</v>
      </c>
      <c r="T179" s="11">
        <f>IF(ISNA(VLOOKUP(CONCATENATE($B179,T$2,"multi"),'II-SUB'!$V$3:$W$630,2,0)),0,VLOOKUP(CONCATENATE($B179,T$2,"multi"),'II-SUB'!$V$3:$W$630,2,0))</f>
        <v>0</v>
      </c>
      <c r="U179" s="11">
        <f>IF(ISNA(VLOOKUP(CONCATENATE($B179,U$2,"multi"),'II-SUB'!$V$3:$W$630,2,0)),0,VLOOKUP(CONCATENATE($B179,U$2,"multi"),'II-SUB'!$V$3:$W$630,2,0))</f>
        <v>0</v>
      </c>
      <c r="V179" s="11">
        <f>IF(ISNA(VLOOKUP(CONCATENATE($B179,V$2,"multi"),'II-SUB'!$V$3:$W$630,2,0)),0,VLOOKUP(CONCATENATE($B179,V$2,"multi"),'II-SUB'!$V$3:$W$630,2,0))</f>
        <v>0</v>
      </c>
      <c r="W179" s="11">
        <f>IF(ISNA(VLOOKUP(CONCATENATE($B179,W$2,"multi"),'II-SUB'!$V$3:$W$630,2,0)),0,VLOOKUP(CONCATENATE($B179,W$2,"multi"),'II-SUB'!$V$3:$W$630,2,0))</f>
        <v>0</v>
      </c>
      <c r="X179" s="11">
        <f>IF(ISNA(VLOOKUP(CONCATENATE($B179,X$2,"multi"),'II-SUB'!$V$3:$W$630,2,0)),0,VLOOKUP(CONCATENATE($B179,X$2,"multi"),'II-SUB'!$V$3:$W$630,2,0))</f>
        <v>0</v>
      </c>
      <c r="Y179" s="11">
        <f>IF(ISNA(VLOOKUP(CONCATENATE($B179,Y$2,"multi"),'II-SUB'!$V$3:$W$630,2,0)),0,VLOOKUP(CONCATENATE($B179,Y$2,"multi"),'II-SUB'!$V$3:$W$630,2,0))</f>
        <v>0</v>
      </c>
      <c r="Z179" s="11">
        <f>IF(ISNA(VLOOKUP(CONCATENATE($B179,Z$2,"multi"),'II-SUB'!$V$3:$W$630,2,0)),0,VLOOKUP(CONCATENATE($B179,Z$2,"multi"),'II-SUB'!$V$3:$W$630,2,0))</f>
        <v>0</v>
      </c>
      <c r="AA179" s="11">
        <f>IF(ISNA(VLOOKUP(CONCATENATE($B179,AA$2,"multi"),'II-SUB'!$V$3:$W$630,2,0)),0,VLOOKUP(CONCATENATE($B179,AA$2,"multi"),'II-SUB'!$V$3:$W$630,2,0))</f>
        <v>0</v>
      </c>
      <c r="AB179" s="11">
        <f>IF(ISNA(VLOOKUP(CONCATENATE($B179,AB$2,"multi"),'II-SUB'!$V$3:$W$630,2,0)),0,VLOOKUP(CONCATENATE($B179,AB$2,"multi"),'II-SUB'!$V$3:$W$630,2,0))</f>
        <v>0</v>
      </c>
      <c r="AC179" s="11">
        <f>IF(ISNA(VLOOKUP(CONCATENATE($B179,AC$2,"multi"),'II-SUB'!$V$3:$W$630,2,0)),0,VLOOKUP(CONCATENATE($B179,AC$2,"multi"),'II-SUB'!$V$3:$W$630,2,0))</f>
        <v>0</v>
      </c>
      <c r="AD179" s="11">
        <f>SUM(Q179:AC179)</f>
        <v>0</v>
      </c>
      <c r="AE179" s="11">
        <f>IF(ISNA(VLOOKUP(CONCATENATE($B179,AE$2,"multi"),MW!$V$3:$W$600,2,0)),0,VLOOKUP(CONCATENATE($B179,AE$2,"multi"),MW!$V$3:$W$600,2,0))</f>
        <v>0</v>
      </c>
      <c r="AF179" s="11">
        <f>IF(ISNA(VLOOKUP(CONCATENATE($B179,AF$2,"multi"),MW!$V$3:$W$600,2,0)),0,VLOOKUP(CONCATENATE($B179,AF$2,"multi"),MW!$V$3:$W$600,2,0))</f>
        <v>0</v>
      </c>
      <c r="AG179" s="11">
        <f>IF(ISNA(VLOOKUP(CONCATENATE($B179,AG$2,"multi"),MW!$V$3:$W$600,2,0)),0,VLOOKUP(CONCATENATE($B179,AG$2,"multi"),MW!$V$3:$W$600,2,0))</f>
        <v>0</v>
      </c>
      <c r="AH179" s="11">
        <f>IF(ISNA(VLOOKUP(CONCATENATE($B179,AH$2,"multi"),MW!$V$3:$W$600,2,0)),0,VLOOKUP(CONCATENATE($B179,AH$2,"multi"),MW!$V$3:$W$600,2,0))</f>
        <v>0</v>
      </c>
      <c r="AI179" s="11">
        <f>IF(ISNA(VLOOKUP(CONCATENATE($B179,AI$2,"multi"),MW!$V$3:$W$600,2,0)),0,VLOOKUP(CONCATENATE($B179,AI$2,"multi"),MW!$V$3:$W$600,2,0))</f>
        <v>0</v>
      </c>
      <c r="AJ179" s="11">
        <f>IF(ISNA(VLOOKUP(CONCATENATE($B179,AJ$2,"multi"),MW!$V$3:$W$600,2,0)),0,VLOOKUP(CONCATENATE($B179,AJ$2,"multi"),MW!$V$3:$W$600,2,0))</f>
        <v>0</v>
      </c>
      <c r="AK179" s="11">
        <f>IF(ISNA(VLOOKUP(CONCATENATE($B179,AK$2,"multi"),MW!$V$3:$W$600,2,0)),0,VLOOKUP(CONCATENATE($B179,AK$2,"multi"),MW!$V$3:$W$600,2,0))</f>
        <v>0</v>
      </c>
      <c r="AL179" s="11">
        <f>IF(ISNA(VLOOKUP(CONCATENATE($B179,AL$2,"multi"),MW!$V$3:$W$600,2,0)),0,VLOOKUP(CONCATENATE($B179,AL$2,"multi"),MW!$V$3:$W$600,2,0))</f>
        <v>0</v>
      </c>
      <c r="AM179" s="11">
        <f>IF(ISNA(VLOOKUP(CONCATENATE($B179,AM$2,"multi"),MW!$V$3:$W$600,2,0)),0,VLOOKUP(CONCATENATE($B179,AM$2,"multi"),MW!$V$3:$W$600,2,0))</f>
        <v>0</v>
      </c>
      <c r="AN179" s="11">
        <f>IF(ISNA(VLOOKUP(CONCATENATE($B179,AN$2,"multi"),MW!$V$3:$W$600,2,0)),0,VLOOKUP(CONCATENATE($B179,AN$2,"multi"),MW!$V$3:$W$600,2,0))</f>
        <v>0</v>
      </c>
      <c r="AO179" s="11">
        <f>IF(ISNA(VLOOKUP(CONCATENATE($B179,AO$2,"multi"),MW!$V$3:$W$600,2,0)),0,VLOOKUP(CONCATENATE($B179,AO$2,"multi"),MW!$V$3:$W$600,2,0))</f>
        <v>0</v>
      </c>
      <c r="AP179" s="11">
        <f>SUM(AE179:AO179)</f>
        <v>0</v>
      </c>
      <c r="AQ179" s="11">
        <f>IF(ISNA(VLOOKUP(CONCATENATE($B179,AQ$2,"multi"),'III-SUB'!$V$3:$W$633,2,0)),0,VLOOKUP(CONCATENATE($B179,AQ$2,"multi"),'III-SUB'!$V$3:$W$633,2,0))</f>
        <v>0</v>
      </c>
      <c r="AR179" s="11">
        <f>IF(ISNA(VLOOKUP(CONCATENATE($B179,AR$2,"multi"),'III-SUB'!$V$3:$W$633,2,0)),0,VLOOKUP(CONCATENATE($B179,AR$2,"multi"),'III-SUB'!$V$3:$W$633,2,0))</f>
        <v>0</v>
      </c>
      <c r="AS179" s="11">
        <f>IF(ISNA(VLOOKUP(CONCATENATE($B179,AS$2,"multi"),'III-SUB'!$V$3:$W$633,2,0)),0,VLOOKUP(CONCATENATE($B179,AS$2,"multi"),'III-SUB'!$V$3:$W$633,2,0))</f>
        <v>0</v>
      </c>
      <c r="AT179" s="11">
        <f>IF(ISNA(VLOOKUP(CONCATENATE($B179,AT$2,"multi"),'III-SUB'!$V$3:$W$633,2,0)),0,VLOOKUP(CONCATENATE($B179,AT$2,"multi"),'III-SUB'!$V$3:$W$633,2,0))</f>
        <v>0</v>
      </c>
      <c r="AU179" s="11">
        <f>IF(ISNA(VLOOKUP(CONCATENATE($B179,AU$2,"multi"),'III-SUB'!$V$3:$W$633,2,0)),0,VLOOKUP(CONCATENATE($B179,AU$2,"multi"),'III-SUB'!$V$3:$W$633,2,0))</f>
        <v>0</v>
      </c>
      <c r="AV179" s="11">
        <f>IF(ISNA(VLOOKUP(CONCATENATE($B179,AV$2,"multi"),'III-SUB'!$V$3:$W$633,2,0)),0,VLOOKUP(CONCATENATE($B179,AV$2,"multi"),'III-SUB'!$V$3:$W$633,2,0))</f>
        <v>0</v>
      </c>
      <c r="AW179" s="11">
        <f>IF(ISNA(VLOOKUP(CONCATENATE($B179,AW$2,"multi"),'III-SUB'!$V$3:$W$633,2,0)),0,VLOOKUP(CONCATENATE($B179,AW$2,"multi"),'III-SUB'!$V$3:$W$633,2,0))</f>
        <v>0</v>
      </c>
      <c r="AX179" s="11">
        <f>IF(ISNA(VLOOKUP(CONCATENATE($B179,AX$2,"multi"),'III-SUB'!$V$3:$W$633,2,0)),0,VLOOKUP(CONCATENATE($B179,AX$2,"multi"),'III-SUB'!$V$3:$W$633,2,0))</f>
        <v>0</v>
      </c>
      <c r="AY179" s="11">
        <f>IF(ISNA(VLOOKUP(CONCATENATE($B179,AY$2,"multi"),'III-SUB'!$V$3:$W$633,2,0)),0,VLOOKUP(CONCATENATE($B179,AY$2,"multi"),'III-SUB'!$V$3:$W$633,2,0))</f>
        <v>0</v>
      </c>
      <c r="AZ179" s="11">
        <f>IF(ISNA(VLOOKUP(CONCATENATE($B179,AZ$2,"multi"),'III-SUB'!$V$3:$W$633,2,0)),0,VLOOKUP(CONCATENATE($B179,AZ$2,"multi"),'III-SUB'!$V$3:$W$633,2,0))</f>
        <v>0</v>
      </c>
      <c r="BA179" s="11">
        <f>IF(ISNA(VLOOKUP(CONCATENATE($B179,BA$2,"multi"),'III-SUB'!$V$3:$W$633,2,0)),0,VLOOKUP(CONCATENATE($B179,BA$2,"multi"),'III-SUB'!$V$3:$W$633,2,0))</f>
        <v>0</v>
      </c>
      <c r="BB179" s="11">
        <f>IF(ISNA(VLOOKUP(CONCATENATE($B179,BB$2,"multi"),'III-SUB'!$V$3:$W$633,2,0)),0,VLOOKUP(CONCATENATE($B179,BB$2,"multi"),'III-SUB'!$V$3:$W$633,2,0))</f>
        <v>0</v>
      </c>
      <c r="BC179" s="11">
        <f>IF(ISNA(VLOOKUP(CONCATENATE($B179,BC$2,"multi"),'III-SUB'!$V$3:$W$633,2,0)),0,VLOOKUP(CONCATENATE($B179,BC$2,"multi"),'III-SUB'!$V$3:$W$633,2,0))</f>
        <v>0</v>
      </c>
      <c r="BD179" s="11">
        <f>SUM(AQ179:BC179)</f>
        <v>0</v>
      </c>
      <c r="BE179" s="11">
        <f>IF(ISNA(VLOOKUP(CONCATENATE($B179,AQ$2,"multi"),VHF!$V$3:$W$627,2,0)),0,VLOOKUP(CONCATENATE($B179,AQ$2,"multi"),VHF!$V$3:$W$627,2,0))</f>
        <v>0</v>
      </c>
      <c r="BF179" s="11">
        <f>IF(ISNA(VLOOKUP(CONCATENATE($B179,BF$2,"multi"),UHF!$V$3:$W$612,2,0)),0,VLOOKUP(CONCATENATE($B179,BF$2,"multi"),UHF!$V$3:$W$612,2,0))</f>
        <v>0</v>
      </c>
      <c r="BG179" s="11">
        <f>IF(ISNA(VLOOKUP(CONCATENATE($B179,BG$2,"multi"),UHF!$V$3:$W$612,2,0)),0,VLOOKUP(CONCATENATE($B179,BG$2,"multi"),UHF!$V$3:$W$612,2,0))</f>
        <v>0</v>
      </c>
      <c r="BH179" s="11">
        <f>IF(ISNA(VLOOKUP(CONCATENATE($B179,BH$2,"multi"),UHF!$V$3:$W$612,2,0)),0,VLOOKUP(CONCATENATE($B179,BH$2,"multi"),UHF!$V$3:$W$612,2,0))</f>
        <v>0</v>
      </c>
      <c r="BI179" s="11">
        <f>IF(ISNA(VLOOKUP(CONCATENATE($B179,BI$2,"multi"),UHF!$V$3:$W$612,2,0)),0,VLOOKUP(CONCATENATE($B179,BI$2,"multi"),UHF!$V$3:$W$612,2,0))</f>
        <v>0</v>
      </c>
      <c r="BJ179" s="11">
        <f>IF(ISNA(VLOOKUP(CONCATENATE($B179,BJ$2,"multi"),UHF!$V$3:$W$612,2,0)),0,VLOOKUP(CONCATENATE($B179,BJ$2,"multi"),UHF!$V$3:$W$612,2,0))</f>
        <v>0</v>
      </c>
      <c r="BK179" s="11">
        <f>IF(ISNA(VLOOKUP(CONCATENATE($B179,BK$2,"multi"),UHF!$V$3:$W$612,2,0)),0,VLOOKUP(CONCATENATE($B179,BK$2,"multi"),UHF!$V$3:$W$612,2,0))</f>
        <v>0</v>
      </c>
      <c r="BL179" s="11">
        <f>IF(ISNA(VLOOKUP(CONCATENATE($B179,BL$2,"multi"),UHF!$V$3:$W$612,2,0)),0,VLOOKUP(CONCATENATE($B179,BL$2,"multi"),UHF!$V$3:$W$612,2,0))</f>
        <v>0</v>
      </c>
      <c r="BM179" s="11">
        <f>IF(ISNA(VLOOKUP(CONCATENATE($B179,BM$2,"multi"),UHF!$V$3:$W$612,2,0)),0,VLOOKUP(CONCATENATE($B179,BM$2,"multi"),UHF!$V$3:$W$612,2,0))</f>
        <v>0</v>
      </c>
      <c r="BN179" s="11">
        <f>IF(ISNA(VLOOKUP(CONCATENATE($B179,BN$2,"multi"),UHF!$V$3:$W$612,2,0)),0,VLOOKUP(CONCATENATE($B179,BN$2,"multi"),UHF!$V$3:$W$612,2,0))</f>
        <v>0</v>
      </c>
      <c r="BO179" s="11">
        <f>IF(ISNA(VLOOKUP(CONCATENATE($B179,BO$2,"multi"),UHF!$V$3:$W$612,2,0)),0,VLOOKUP(CONCATENATE($B179,BO$2,"multi"),UHF!$V$3:$W$612,2,0))</f>
        <v>0</v>
      </c>
      <c r="BP179" s="11">
        <f>IF(ISNA(VLOOKUP(CONCATENATE($B179,BP$2,"multi"),UHF!$V$3:$W$612,2,0)),0,VLOOKUP(CONCATENATE($B179,BP$2,"multi"),UHF!$V$3:$W$612,2,0))</f>
        <v>0</v>
      </c>
      <c r="BQ179" s="11">
        <f>IF(ISNA(VLOOKUP(CONCATENATE($B179,BQ$2,"multi"),UHF!$V$3:$W$612,2,0)),0,VLOOKUP(CONCATENATE($B179,BQ$2,"multi"),UHF!$V$3:$W$612,2,0))</f>
        <v>0</v>
      </c>
      <c r="BR179" s="11">
        <f>SUM(BF179:BQ179)</f>
        <v>0</v>
      </c>
      <c r="BS179" s="11">
        <f>IF(ISNA(VLOOKUP(CONCATENATE($B179,BS$2,"multi"),'A1'!$V$3:$W$612,2,0)),0,VLOOKUP(CONCATENATE($B179,BS$2,"multi"),'A1'!$V$3:$W$612,2,0))</f>
        <v>0</v>
      </c>
    </row>
    <row r="180" spans="2:71" x14ac:dyDescent="0.2">
      <c r="B180" s="8">
        <f>'Seznam-MO'!A180</f>
        <v>0</v>
      </c>
      <c r="C180" s="11">
        <f>IF(ISNA(VLOOKUP(CONCATENATE($B180,C$2,"multi"),'I-SUB'!$V$3:$W$624,2,0)),0,VLOOKUP(CONCATENATE($B180,C$2,"multi"),'I-SUB'!$V$3:$W$624,2,0))</f>
        <v>0</v>
      </c>
      <c r="D180" s="11">
        <f>IF(ISNA(VLOOKUP(CONCATENATE($B180,D$2,"multi"),'I-SUB'!$V$3:$W$624,2,0)),0,VLOOKUP(CONCATENATE($B180,D$2,"multi"),'I-SUB'!$V$3:$W$624,2,0))</f>
        <v>0</v>
      </c>
      <c r="E180" s="11">
        <f>IF(ISNA(VLOOKUP(CONCATENATE($B180,E$2,"multi"),'I-SUB'!$V$3:$W$624,2,0)),0,VLOOKUP(CONCATENATE($B180,E$2,"multi"),'I-SUB'!$V$3:$W$624,2,0))</f>
        <v>0</v>
      </c>
      <c r="F180" s="11">
        <f>IF(ISNA(VLOOKUP(CONCATENATE($B180,F$2,"multi"),'I-SUB'!$V$3:$W$624,2,0)),0,VLOOKUP(CONCATENATE($B180,F$2,"multi"),'I-SUB'!$V$3:$W$624,2,0))</f>
        <v>0</v>
      </c>
      <c r="G180" s="11">
        <f>IF(ISNA(VLOOKUP(CONCATENATE($B180,G$2,"multi"),'I-SUB'!$V$3:$W$624,2,0)),0,VLOOKUP(CONCATENATE($B180,G$2,"multi"),'I-SUB'!$V$3:$W$624,2,0))</f>
        <v>0</v>
      </c>
      <c r="H180" s="11">
        <f>IF(ISNA(VLOOKUP(CONCATENATE($B180,H$2,"multi"),'I-SUB'!$V$3:$W$624,2,0)),0,VLOOKUP(CONCATENATE($B180,H$2,"multi"),'I-SUB'!$V$3:$W$624,2,0))</f>
        <v>0</v>
      </c>
      <c r="I180" s="11">
        <f>IF(ISNA(VLOOKUP(CONCATENATE($B180,I$2,"multi"),'I-SUB'!$V$3:$W$624,2,0)),0,VLOOKUP(CONCATENATE($B180,I$2,"multi"),'I-SUB'!$V$3:$W$624,2,0))</f>
        <v>0</v>
      </c>
      <c r="J180" s="11">
        <f>IF(ISNA(VLOOKUP(CONCATENATE($B180,J$2,"multi"),'I-SUB'!$V$3:$W$624,2,0)),0,VLOOKUP(CONCATENATE($B180,J$2,"multi"),'I-SUB'!$V$3:$W$624,2,0))</f>
        <v>0</v>
      </c>
      <c r="K180" s="11">
        <f>IF(ISNA(VLOOKUP(CONCATENATE($B180,K$2,"multi"),'I-SUB'!$V$3:$W$624,2,0)),0,VLOOKUP(CONCATENATE($B180,K$2,"multi"),'I-SUB'!$V$3:$W$624,2,0))</f>
        <v>0</v>
      </c>
      <c r="L180" s="11">
        <f>IF(ISNA(VLOOKUP(CONCATENATE($B180,L$2,"multi"),'I-SUB'!$V$3:$W$624,2,0)),0,VLOOKUP(CONCATENATE($B180,L$2,"multi"),'I-SUB'!$V$3:$W$624,2,0))</f>
        <v>0</v>
      </c>
      <c r="M180" s="11">
        <f>IF(ISNA(VLOOKUP(CONCATENATE($B180,M$2,"multi"),'I-SUB'!$V$3:$W$624,2,0)),0,VLOOKUP(CONCATENATE($B180,M$2,"multi"),'I-SUB'!$V$3:$W$624,2,0))</f>
        <v>0</v>
      </c>
      <c r="N180" s="11">
        <f>IF(ISNA(VLOOKUP(CONCATENATE($B180,N$2,"multi"),'I-SUB'!$V$3:$W$624,2,0)),0,VLOOKUP(CONCATENATE($B180,N$2,"multi"),'I-SUB'!$V$3:$W$624,2,0))</f>
        <v>0</v>
      </c>
      <c r="O180" s="11">
        <f>IF(ISNA(VLOOKUP(CONCATENATE($B180,O$2,"multi"),'I-SUB'!$V$3:$W$624,2,0)),0,VLOOKUP(CONCATENATE($B180,O$2,"multi"),'I-SUB'!$V$3:$W$624,2,0))</f>
        <v>0</v>
      </c>
      <c r="P180" s="11">
        <f>SUM(C180:O180)</f>
        <v>0</v>
      </c>
      <c r="Q180" s="11">
        <f>IF(ISNA(VLOOKUP(CONCATENATE($B180,Q$2,"multi"),'II-SUB'!$V$3:$W$630,2,0)),0,VLOOKUP(CONCATENATE($B180,Q$2,"multi"),'II-SUB'!$V$3:$W$630,2,0))</f>
        <v>0</v>
      </c>
      <c r="R180" s="11">
        <f>IF(ISNA(VLOOKUP(CONCATENATE($B180,R$2,"multi"),'II-SUB'!$V$3:$W$630,2,0)),0,VLOOKUP(CONCATENATE($B180,R$2,"multi"),'II-SUB'!$V$3:$W$630,2,0))</f>
        <v>0</v>
      </c>
      <c r="S180" s="11">
        <f>IF(ISNA(VLOOKUP(CONCATENATE($B180,S$2,"multi"),'II-SUB'!$V$3:$W$630,2,0)),0,VLOOKUP(CONCATENATE($B180,S$2,"multi"),'II-SUB'!$V$3:$W$630,2,0))</f>
        <v>0</v>
      </c>
      <c r="T180" s="11">
        <f>IF(ISNA(VLOOKUP(CONCATENATE($B180,T$2,"multi"),'II-SUB'!$V$3:$W$630,2,0)),0,VLOOKUP(CONCATENATE($B180,T$2,"multi"),'II-SUB'!$V$3:$W$630,2,0))</f>
        <v>0</v>
      </c>
      <c r="U180" s="11">
        <f>IF(ISNA(VLOOKUP(CONCATENATE($B180,U$2,"multi"),'II-SUB'!$V$3:$W$630,2,0)),0,VLOOKUP(CONCATENATE($B180,U$2,"multi"),'II-SUB'!$V$3:$W$630,2,0))</f>
        <v>0</v>
      </c>
      <c r="V180" s="11">
        <f>IF(ISNA(VLOOKUP(CONCATENATE($B180,V$2,"multi"),'II-SUB'!$V$3:$W$630,2,0)),0,VLOOKUP(CONCATENATE($B180,V$2,"multi"),'II-SUB'!$V$3:$W$630,2,0))</f>
        <v>0</v>
      </c>
      <c r="W180" s="11">
        <f>IF(ISNA(VLOOKUP(CONCATENATE($B180,W$2,"multi"),'II-SUB'!$V$3:$W$630,2,0)),0,VLOOKUP(CONCATENATE($B180,W$2,"multi"),'II-SUB'!$V$3:$W$630,2,0))</f>
        <v>0</v>
      </c>
      <c r="X180" s="11">
        <f>IF(ISNA(VLOOKUP(CONCATENATE($B180,X$2,"multi"),'II-SUB'!$V$3:$W$630,2,0)),0,VLOOKUP(CONCATENATE($B180,X$2,"multi"),'II-SUB'!$V$3:$W$630,2,0))</f>
        <v>0</v>
      </c>
      <c r="Y180" s="11">
        <f>IF(ISNA(VLOOKUP(CONCATENATE($B180,Y$2,"multi"),'II-SUB'!$V$3:$W$630,2,0)),0,VLOOKUP(CONCATENATE($B180,Y$2,"multi"),'II-SUB'!$V$3:$W$630,2,0))</f>
        <v>0</v>
      </c>
      <c r="Z180" s="11">
        <f>IF(ISNA(VLOOKUP(CONCATENATE($B180,Z$2,"multi"),'II-SUB'!$V$3:$W$630,2,0)),0,VLOOKUP(CONCATENATE($B180,Z$2,"multi"),'II-SUB'!$V$3:$W$630,2,0))</f>
        <v>0</v>
      </c>
      <c r="AA180" s="11">
        <f>IF(ISNA(VLOOKUP(CONCATENATE($B180,AA$2,"multi"),'II-SUB'!$V$3:$W$630,2,0)),0,VLOOKUP(CONCATENATE($B180,AA$2,"multi"),'II-SUB'!$V$3:$W$630,2,0))</f>
        <v>0</v>
      </c>
      <c r="AB180" s="11">
        <f>IF(ISNA(VLOOKUP(CONCATENATE($B180,AB$2,"multi"),'II-SUB'!$V$3:$W$630,2,0)),0,VLOOKUP(CONCATENATE($B180,AB$2,"multi"),'II-SUB'!$V$3:$W$630,2,0))</f>
        <v>0</v>
      </c>
      <c r="AC180" s="11">
        <f>IF(ISNA(VLOOKUP(CONCATENATE($B180,AC$2,"multi"),'II-SUB'!$V$3:$W$630,2,0)),0,VLOOKUP(CONCATENATE($B180,AC$2,"multi"),'II-SUB'!$V$3:$W$630,2,0))</f>
        <v>0</v>
      </c>
      <c r="AD180" s="11">
        <f>SUM(Q180:AC180)</f>
        <v>0</v>
      </c>
      <c r="AE180" s="11">
        <f>IF(ISNA(VLOOKUP(CONCATENATE($B180,AE$2,"multi"),MW!$V$3:$W$600,2,0)),0,VLOOKUP(CONCATENATE($B180,AE$2,"multi"),MW!$V$3:$W$600,2,0))</f>
        <v>0</v>
      </c>
      <c r="AF180" s="11">
        <f>IF(ISNA(VLOOKUP(CONCATENATE($B180,AF$2,"multi"),MW!$V$3:$W$600,2,0)),0,VLOOKUP(CONCATENATE($B180,AF$2,"multi"),MW!$V$3:$W$600,2,0))</f>
        <v>0</v>
      </c>
      <c r="AG180" s="11">
        <f>IF(ISNA(VLOOKUP(CONCATENATE($B180,AG$2,"multi"),MW!$V$3:$W$600,2,0)),0,VLOOKUP(CONCATENATE($B180,AG$2,"multi"),MW!$V$3:$W$600,2,0))</f>
        <v>0</v>
      </c>
      <c r="AH180" s="11">
        <f>IF(ISNA(VLOOKUP(CONCATENATE($B180,AH$2,"multi"),MW!$V$3:$W$600,2,0)),0,VLOOKUP(CONCATENATE($B180,AH$2,"multi"),MW!$V$3:$W$600,2,0))</f>
        <v>0</v>
      </c>
      <c r="AI180" s="11">
        <f>IF(ISNA(VLOOKUP(CONCATENATE($B180,AI$2,"multi"),MW!$V$3:$W$600,2,0)),0,VLOOKUP(CONCATENATE($B180,AI$2,"multi"),MW!$V$3:$W$600,2,0))</f>
        <v>0</v>
      </c>
      <c r="AJ180" s="11">
        <f>IF(ISNA(VLOOKUP(CONCATENATE($B180,AJ$2,"multi"),MW!$V$3:$W$600,2,0)),0,VLOOKUP(CONCATENATE($B180,AJ$2,"multi"),MW!$V$3:$W$600,2,0))</f>
        <v>0</v>
      </c>
      <c r="AK180" s="11">
        <f>IF(ISNA(VLOOKUP(CONCATENATE($B180,AK$2,"multi"),MW!$V$3:$W$600,2,0)),0,VLOOKUP(CONCATENATE($B180,AK$2,"multi"),MW!$V$3:$W$600,2,0))</f>
        <v>0</v>
      </c>
      <c r="AL180" s="11">
        <f>IF(ISNA(VLOOKUP(CONCATENATE($B180,AL$2,"multi"),MW!$V$3:$W$600,2,0)),0,VLOOKUP(CONCATENATE($B180,AL$2,"multi"),MW!$V$3:$W$600,2,0))</f>
        <v>0</v>
      </c>
      <c r="AM180" s="11">
        <f>IF(ISNA(VLOOKUP(CONCATENATE($B180,AM$2,"multi"),MW!$V$3:$W$600,2,0)),0,VLOOKUP(CONCATENATE($B180,AM$2,"multi"),MW!$V$3:$W$600,2,0))</f>
        <v>0</v>
      </c>
      <c r="AN180" s="11">
        <f>IF(ISNA(VLOOKUP(CONCATENATE($B180,AN$2,"multi"),MW!$V$3:$W$600,2,0)),0,VLOOKUP(CONCATENATE($B180,AN$2,"multi"),MW!$V$3:$W$600,2,0))</f>
        <v>0</v>
      </c>
      <c r="AO180" s="11">
        <f>IF(ISNA(VLOOKUP(CONCATENATE($B180,AO$2,"multi"),MW!$V$3:$W$600,2,0)),0,VLOOKUP(CONCATENATE($B180,AO$2,"multi"),MW!$V$3:$W$600,2,0))</f>
        <v>0</v>
      </c>
      <c r="AP180" s="11">
        <f>SUM(AE180:AO180)</f>
        <v>0</v>
      </c>
      <c r="AQ180" s="11">
        <f>IF(ISNA(VLOOKUP(CONCATENATE($B180,AQ$2,"multi"),'III-SUB'!$V$3:$W$633,2,0)),0,VLOOKUP(CONCATENATE($B180,AQ$2,"multi"),'III-SUB'!$V$3:$W$633,2,0))</f>
        <v>0</v>
      </c>
      <c r="AR180" s="11">
        <f>IF(ISNA(VLOOKUP(CONCATENATE($B180,AR$2,"multi"),'III-SUB'!$V$3:$W$633,2,0)),0,VLOOKUP(CONCATENATE($B180,AR$2,"multi"),'III-SUB'!$V$3:$W$633,2,0))</f>
        <v>0</v>
      </c>
      <c r="AS180" s="11">
        <f>IF(ISNA(VLOOKUP(CONCATENATE($B180,AS$2,"multi"),'III-SUB'!$V$3:$W$633,2,0)),0,VLOOKUP(CONCATENATE($B180,AS$2,"multi"),'III-SUB'!$V$3:$W$633,2,0))</f>
        <v>0</v>
      </c>
      <c r="AT180" s="11">
        <f>IF(ISNA(VLOOKUP(CONCATENATE($B180,AT$2,"multi"),'III-SUB'!$V$3:$W$633,2,0)),0,VLOOKUP(CONCATENATE($B180,AT$2,"multi"),'III-SUB'!$V$3:$W$633,2,0))</f>
        <v>0</v>
      </c>
      <c r="AU180" s="11">
        <f>IF(ISNA(VLOOKUP(CONCATENATE($B180,AU$2,"multi"),'III-SUB'!$V$3:$W$633,2,0)),0,VLOOKUP(CONCATENATE($B180,AU$2,"multi"),'III-SUB'!$V$3:$W$633,2,0))</f>
        <v>0</v>
      </c>
      <c r="AV180" s="11">
        <f>IF(ISNA(VLOOKUP(CONCATENATE($B180,AV$2,"multi"),'III-SUB'!$V$3:$W$633,2,0)),0,VLOOKUP(CONCATENATE($B180,AV$2,"multi"),'III-SUB'!$V$3:$W$633,2,0))</f>
        <v>0</v>
      </c>
      <c r="AW180" s="11">
        <f>IF(ISNA(VLOOKUP(CONCATENATE($B180,AW$2,"multi"),'III-SUB'!$V$3:$W$633,2,0)),0,VLOOKUP(CONCATENATE($B180,AW$2,"multi"),'III-SUB'!$V$3:$W$633,2,0))</f>
        <v>0</v>
      </c>
      <c r="AX180" s="11">
        <f>IF(ISNA(VLOOKUP(CONCATENATE($B180,AX$2,"multi"),'III-SUB'!$V$3:$W$633,2,0)),0,VLOOKUP(CONCATENATE($B180,AX$2,"multi"),'III-SUB'!$V$3:$W$633,2,0))</f>
        <v>0</v>
      </c>
      <c r="AY180" s="11">
        <f>IF(ISNA(VLOOKUP(CONCATENATE($B180,AY$2,"multi"),'III-SUB'!$V$3:$W$633,2,0)),0,VLOOKUP(CONCATENATE($B180,AY$2,"multi"),'III-SUB'!$V$3:$W$633,2,0))</f>
        <v>0</v>
      </c>
      <c r="AZ180" s="11">
        <f>IF(ISNA(VLOOKUP(CONCATENATE($B180,AZ$2,"multi"),'III-SUB'!$V$3:$W$633,2,0)),0,VLOOKUP(CONCATENATE($B180,AZ$2,"multi"),'III-SUB'!$V$3:$W$633,2,0))</f>
        <v>0</v>
      </c>
      <c r="BA180" s="11">
        <f>IF(ISNA(VLOOKUP(CONCATENATE($B180,BA$2,"multi"),'III-SUB'!$V$3:$W$633,2,0)),0,VLOOKUP(CONCATENATE($B180,BA$2,"multi"),'III-SUB'!$V$3:$W$633,2,0))</f>
        <v>0</v>
      </c>
      <c r="BB180" s="11">
        <f>IF(ISNA(VLOOKUP(CONCATENATE($B180,BB$2,"multi"),'III-SUB'!$V$3:$W$633,2,0)),0,VLOOKUP(CONCATENATE($B180,BB$2,"multi"),'III-SUB'!$V$3:$W$633,2,0))</f>
        <v>0</v>
      </c>
      <c r="BC180" s="11">
        <f>IF(ISNA(VLOOKUP(CONCATENATE($B180,BC$2,"multi"),'III-SUB'!$V$3:$W$633,2,0)),0,VLOOKUP(CONCATENATE($B180,BC$2,"multi"),'III-SUB'!$V$3:$W$633,2,0))</f>
        <v>0</v>
      </c>
      <c r="BD180" s="11">
        <f>SUM(AQ180:BC180)</f>
        <v>0</v>
      </c>
      <c r="BE180" s="11">
        <f>IF(ISNA(VLOOKUP(CONCATENATE($B180,AQ$2,"multi"),VHF!$V$3:$W$627,2,0)),0,VLOOKUP(CONCATENATE($B180,AQ$2,"multi"),VHF!$V$3:$W$627,2,0))</f>
        <v>0</v>
      </c>
      <c r="BF180" s="11">
        <f>IF(ISNA(VLOOKUP(CONCATENATE($B180,BF$2,"multi"),UHF!$V$3:$W$612,2,0)),0,VLOOKUP(CONCATENATE($B180,BF$2,"multi"),UHF!$V$3:$W$612,2,0))</f>
        <v>0</v>
      </c>
      <c r="BG180" s="11">
        <f>IF(ISNA(VLOOKUP(CONCATENATE($B180,BG$2,"multi"),UHF!$V$3:$W$612,2,0)),0,VLOOKUP(CONCATENATE($B180,BG$2,"multi"),UHF!$V$3:$W$612,2,0))</f>
        <v>0</v>
      </c>
      <c r="BH180" s="11">
        <f>IF(ISNA(VLOOKUP(CONCATENATE($B180,BH$2,"multi"),UHF!$V$3:$W$612,2,0)),0,VLOOKUP(CONCATENATE($B180,BH$2,"multi"),UHF!$V$3:$W$612,2,0))</f>
        <v>0</v>
      </c>
      <c r="BI180" s="11">
        <f>IF(ISNA(VLOOKUP(CONCATENATE($B180,BI$2,"multi"),UHF!$V$3:$W$612,2,0)),0,VLOOKUP(CONCATENATE($B180,BI$2,"multi"),UHF!$V$3:$W$612,2,0))</f>
        <v>0</v>
      </c>
      <c r="BJ180" s="11">
        <f>IF(ISNA(VLOOKUP(CONCATENATE($B180,BJ$2,"multi"),UHF!$V$3:$W$612,2,0)),0,VLOOKUP(CONCATENATE($B180,BJ$2,"multi"),UHF!$V$3:$W$612,2,0))</f>
        <v>0</v>
      </c>
      <c r="BK180" s="11">
        <f>IF(ISNA(VLOOKUP(CONCATENATE($B180,BK$2,"multi"),UHF!$V$3:$W$612,2,0)),0,VLOOKUP(CONCATENATE($B180,BK$2,"multi"),UHF!$V$3:$W$612,2,0))</f>
        <v>0</v>
      </c>
      <c r="BL180" s="11">
        <f>IF(ISNA(VLOOKUP(CONCATENATE($B180,BL$2,"multi"),UHF!$V$3:$W$612,2,0)),0,VLOOKUP(CONCATENATE($B180,BL$2,"multi"),UHF!$V$3:$W$612,2,0))</f>
        <v>0</v>
      </c>
      <c r="BM180" s="11">
        <f>IF(ISNA(VLOOKUP(CONCATENATE($B180,BM$2,"multi"),UHF!$V$3:$W$612,2,0)),0,VLOOKUP(CONCATENATE($B180,BM$2,"multi"),UHF!$V$3:$W$612,2,0))</f>
        <v>0</v>
      </c>
      <c r="BN180" s="11">
        <f>IF(ISNA(VLOOKUP(CONCATENATE($B180,BN$2,"multi"),UHF!$V$3:$W$612,2,0)),0,VLOOKUP(CONCATENATE($B180,BN$2,"multi"),UHF!$V$3:$W$612,2,0))</f>
        <v>0</v>
      </c>
      <c r="BO180" s="11">
        <f>IF(ISNA(VLOOKUP(CONCATENATE($B180,BO$2,"multi"),UHF!$V$3:$W$612,2,0)),0,VLOOKUP(CONCATENATE($B180,BO$2,"multi"),UHF!$V$3:$W$612,2,0))</f>
        <v>0</v>
      </c>
      <c r="BP180" s="11">
        <f>IF(ISNA(VLOOKUP(CONCATENATE($B180,BP$2,"multi"),UHF!$V$3:$W$612,2,0)),0,VLOOKUP(CONCATENATE($B180,BP$2,"multi"),UHF!$V$3:$W$612,2,0))</f>
        <v>0</v>
      </c>
      <c r="BQ180" s="11">
        <f>IF(ISNA(VLOOKUP(CONCATENATE($B180,BQ$2,"multi"),UHF!$V$3:$W$612,2,0)),0,VLOOKUP(CONCATENATE($B180,BQ$2,"multi"),UHF!$V$3:$W$612,2,0))</f>
        <v>0</v>
      </c>
      <c r="BR180" s="11">
        <f>SUM(BF180:BQ180)</f>
        <v>0</v>
      </c>
      <c r="BS180" s="11">
        <f>IF(ISNA(VLOOKUP(CONCATENATE($B180,BS$2,"multi"),'A1'!$V$3:$W$612,2,0)),0,VLOOKUP(CONCATENATE($B180,BS$2,"multi"),'A1'!$V$3:$W$612,2,0))</f>
        <v>0</v>
      </c>
    </row>
    <row r="181" spans="2:71" x14ac:dyDescent="0.2">
      <c r="B181" s="8">
        <f>'Seznam-MO'!A181</f>
        <v>0</v>
      </c>
      <c r="C181" s="11">
        <f>IF(ISNA(VLOOKUP(CONCATENATE($B181,C$2,"multi"),'I-SUB'!$V$3:$W$624,2,0)),0,VLOOKUP(CONCATENATE($B181,C$2,"multi"),'I-SUB'!$V$3:$W$624,2,0))</f>
        <v>0</v>
      </c>
      <c r="D181" s="11">
        <f>IF(ISNA(VLOOKUP(CONCATENATE($B181,D$2,"multi"),'I-SUB'!$V$3:$W$624,2,0)),0,VLOOKUP(CONCATENATE($B181,D$2,"multi"),'I-SUB'!$V$3:$W$624,2,0))</f>
        <v>0</v>
      </c>
      <c r="E181" s="11">
        <f>IF(ISNA(VLOOKUP(CONCATENATE($B181,E$2,"multi"),'I-SUB'!$V$3:$W$624,2,0)),0,VLOOKUP(CONCATENATE($B181,E$2,"multi"),'I-SUB'!$V$3:$W$624,2,0))</f>
        <v>0</v>
      </c>
      <c r="F181" s="11">
        <f>IF(ISNA(VLOOKUP(CONCATENATE($B181,F$2,"multi"),'I-SUB'!$V$3:$W$624,2,0)),0,VLOOKUP(CONCATENATE($B181,F$2,"multi"),'I-SUB'!$V$3:$W$624,2,0))</f>
        <v>0</v>
      </c>
      <c r="G181" s="11">
        <f>IF(ISNA(VLOOKUP(CONCATENATE($B181,G$2,"multi"),'I-SUB'!$V$3:$W$624,2,0)),0,VLOOKUP(CONCATENATE($B181,G$2,"multi"),'I-SUB'!$V$3:$W$624,2,0))</f>
        <v>0</v>
      </c>
      <c r="H181" s="11">
        <f>IF(ISNA(VLOOKUP(CONCATENATE($B181,H$2,"multi"),'I-SUB'!$V$3:$W$624,2,0)),0,VLOOKUP(CONCATENATE($B181,H$2,"multi"),'I-SUB'!$V$3:$W$624,2,0))</f>
        <v>0</v>
      </c>
      <c r="I181" s="11">
        <f>IF(ISNA(VLOOKUP(CONCATENATE($B181,I$2,"multi"),'I-SUB'!$V$3:$W$624,2,0)),0,VLOOKUP(CONCATENATE($B181,I$2,"multi"),'I-SUB'!$V$3:$W$624,2,0))</f>
        <v>0</v>
      </c>
      <c r="J181" s="11">
        <f>IF(ISNA(VLOOKUP(CONCATENATE($B181,J$2,"multi"),'I-SUB'!$V$3:$W$624,2,0)),0,VLOOKUP(CONCATENATE($B181,J$2,"multi"),'I-SUB'!$V$3:$W$624,2,0))</f>
        <v>0</v>
      </c>
      <c r="K181" s="11">
        <f>IF(ISNA(VLOOKUP(CONCATENATE($B181,K$2,"multi"),'I-SUB'!$V$3:$W$624,2,0)),0,VLOOKUP(CONCATENATE($B181,K$2,"multi"),'I-SUB'!$V$3:$W$624,2,0))</f>
        <v>0</v>
      </c>
      <c r="L181" s="11">
        <f>IF(ISNA(VLOOKUP(CONCATENATE($B181,L$2,"multi"),'I-SUB'!$V$3:$W$624,2,0)),0,VLOOKUP(CONCATENATE($B181,L$2,"multi"),'I-SUB'!$V$3:$W$624,2,0))</f>
        <v>0</v>
      </c>
      <c r="M181" s="11">
        <f>IF(ISNA(VLOOKUP(CONCATENATE($B181,M$2,"multi"),'I-SUB'!$V$3:$W$624,2,0)),0,VLOOKUP(CONCATENATE($B181,M$2,"multi"),'I-SUB'!$V$3:$W$624,2,0))</f>
        <v>0</v>
      </c>
      <c r="N181" s="11">
        <f>IF(ISNA(VLOOKUP(CONCATENATE($B181,N$2,"multi"),'I-SUB'!$V$3:$W$624,2,0)),0,VLOOKUP(CONCATENATE($B181,N$2,"multi"),'I-SUB'!$V$3:$W$624,2,0))</f>
        <v>0</v>
      </c>
      <c r="O181" s="11">
        <f>IF(ISNA(VLOOKUP(CONCATENATE($B181,O$2,"multi"),'I-SUB'!$V$3:$W$624,2,0)),0,VLOOKUP(CONCATENATE($B181,O$2,"multi"),'I-SUB'!$V$3:$W$624,2,0))</f>
        <v>0</v>
      </c>
      <c r="P181" s="11">
        <f>SUM(C181:O181)</f>
        <v>0</v>
      </c>
      <c r="Q181" s="11">
        <f>IF(ISNA(VLOOKUP(CONCATENATE($B181,Q$2,"multi"),'II-SUB'!$V$3:$W$630,2,0)),0,VLOOKUP(CONCATENATE($B181,Q$2,"multi"),'II-SUB'!$V$3:$W$630,2,0))</f>
        <v>0</v>
      </c>
      <c r="R181" s="11">
        <f>IF(ISNA(VLOOKUP(CONCATENATE($B181,R$2,"multi"),'II-SUB'!$V$3:$W$630,2,0)),0,VLOOKUP(CONCATENATE($B181,R$2,"multi"),'II-SUB'!$V$3:$W$630,2,0))</f>
        <v>0</v>
      </c>
      <c r="S181" s="11">
        <f>IF(ISNA(VLOOKUP(CONCATENATE($B181,S$2,"multi"),'II-SUB'!$V$3:$W$630,2,0)),0,VLOOKUP(CONCATENATE($B181,S$2,"multi"),'II-SUB'!$V$3:$W$630,2,0))</f>
        <v>0</v>
      </c>
      <c r="T181" s="11">
        <f>IF(ISNA(VLOOKUP(CONCATENATE($B181,T$2,"multi"),'II-SUB'!$V$3:$W$630,2,0)),0,VLOOKUP(CONCATENATE($B181,T$2,"multi"),'II-SUB'!$V$3:$W$630,2,0))</f>
        <v>0</v>
      </c>
      <c r="U181" s="11">
        <f>IF(ISNA(VLOOKUP(CONCATENATE($B181,U$2,"multi"),'II-SUB'!$V$3:$W$630,2,0)),0,VLOOKUP(CONCATENATE($B181,U$2,"multi"),'II-SUB'!$V$3:$W$630,2,0))</f>
        <v>0</v>
      </c>
      <c r="V181" s="11">
        <f>IF(ISNA(VLOOKUP(CONCATENATE($B181,V$2,"multi"),'II-SUB'!$V$3:$W$630,2,0)),0,VLOOKUP(CONCATENATE($B181,V$2,"multi"),'II-SUB'!$V$3:$W$630,2,0))</f>
        <v>0</v>
      </c>
      <c r="W181" s="11">
        <f>IF(ISNA(VLOOKUP(CONCATENATE($B181,W$2,"multi"),'II-SUB'!$V$3:$W$630,2,0)),0,VLOOKUP(CONCATENATE($B181,W$2,"multi"),'II-SUB'!$V$3:$W$630,2,0))</f>
        <v>0</v>
      </c>
      <c r="X181" s="11">
        <f>IF(ISNA(VLOOKUP(CONCATENATE($B181,X$2,"multi"),'II-SUB'!$V$3:$W$630,2,0)),0,VLOOKUP(CONCATENATE($B181,X$2,"multi"),'II-SUB'!$V$3:$W$630,2,0))</f>
        <v>0</v>
      </c>
      <c r="Y181" s="11">
        <f>IF(ISNA(VLOOKUP(CONCATENATE($B181,Y$2,"multi"),'II-SUB'!$V$3:$W$630,2,0)),0,VLOOKUP(CONCATENATE($B181,Y$2,"multi"),'II-SUB'!$V$3:$W$630,2,0))</f>
        <v>0</v>
      </c>
      <c r="Z181" s="11">
        <f>IF(ISNA(VLOOKUP(CONCATENATE($B181,Z$2,"multi"),'II-SUB'!$V$3:$W$630,2,0)),0,VLOOKUP(CONCATENATE($B181,Z$2,"multi"),'II-SUB'!$V$3:$W$630,2,0))</f>
        <v>0</v>
      </c>
      <c r="AA181" s="11">
        <f>IF(ISNA(VLOOKUP(CONCATENATE($B181,AA$2,"multi"),'II-SUB'!$V$3:$W$630,2,0)),0,VLOOKUP(CONCATENATE($B181,AA$2,"multi"),'II-SUB'!$V$3:$W$630,2,0))</f>
        <v>0</v>
      </c>
      <c r="AB181" s="11">
        <f>IF(ISNA(VLOOKUP(CONCATENATE($B181,AB$2,"multi"),'II-SUB'!$V$3:$W$630,2,0)),0,VLOOKUP(CONCATENATE($B181,AB$2,"multi"),'II-SUB'!$V$3:$W$630,2,0))</f>
        <v>0</v>
      </c>
      <c r="AC181" s="11">
        <f>IF(ISNA(VLOOKUP(CONCATENATE($B181,AC$2,"multi"),'II-SUB'!$V$3:$W$630,2,0)),0,VLOOKUP(CONCATENATE($B181,AC$2,"multi"),'II-SUB'!$V$3:$W$630,2,0))</f>
        <v>0</v>
      </c>
      <c r="AD181" s="11">
        <f>SUM(Q181:AC181)</f>
        <v>0</v>
      </c>
      <c r="AE181" s="11">
        <f>IF(ISNA(VLOOKUP(CONCATENATE($B181,AE$2,"multi"),MW!$V$3:$W$600,2,0)),0,VLOOKUP(CONCATENATE($B181,AE$2,"multi"),MW!$V$3:$W$600,2,0))</f>
        <v>0</v>
      </c>
      <c r="AF181" s="11">
        <f>IF(ISNA(VLOOKUP(CONCATENATE($B181,AF$2,"multi"),MW!$V$3:$W$600,2,0)),0,VLOOKUP(CONCATENATE($B181,AF$2,"multi"),MW!$V$3:$W$600,2,0))</f>
        <v>0</v>
      </c>
      <c r="AG181" s="11">
        <f>IF(ISNA(VLOOKUP(CONCATENATE($B181,AG$2,"multi"),MW!$V$3:$W$600,2,0)),0,VLOOKUP(CONCATENATE($B181,AG$2,"multi"),MW!$V$3:$W$600,2,0))</f>
        <v>0</v>
      </c>
      <c r="AH181" s="11">
        <f>IF(ISNA(VLOOKUP(CONCATENATE($B181,AH$2,"multi"),MW!$V$3:$W$600,2,0)),0,VLOOKUP(CONCATENATE($B181,AH$2,"multi"),MW!$V$3:$W$600,2,0))</f>
        <v>0</v>
      </c>
      <c r="AI181" s="11">
        <f>IF(ISNA(VLOOKUP(CONCATENATE($B181,AI$2,"multi"),MW!$V$3:$W$600,2,0)),0,VLOOKUP(CONCATENATE($B181,AI$2,"multi"),MW!$V$3:$W$600,2,0))</f>
        <v>0</v>
      </c>
      <c r="AJ181" s="11">
        <f>IF(ISNA(VLOOKUP(CONCATENATE($B181,AJ$2,"multi"),MW!$V$3:$W$600,2,0)),0,VLOOKUP(CONCATENATE($B181,AJ$2,"multi"),MW!$V$3:$W$600,2,0))</f>
        <v>0</v>
      </c>
      <c r="AK181" s="11">
        <f>IF(ISNA(VLOOKUP(CONCATENATE($B181,AK$2,"multi"),MW!$V$3:$W$600,2,0)),0,VLOOKUP(CONCATENATE($B181,AK$2,"multi"),MW!$V$3:$W$600,2,0))</f>
        <v>0</v>
      </c>
      <c r="AL181" s="11">
        <f>IF(ISNA(VLOOKUP(CONCATENATE($B181,AL$2,"multi"),MW!$V$3:$W$600,2,0)),0,VLOOKUP(CONCATENATE($B181,AL$2,"multi"),MW!$V$3:$W$600,2,0))</f>
        <v>0</v>
      </c>
      <c r="AM181" s="11">
        <f>IF(ISNA(VLOOKUP(CONCATENATE($B181,AM$2,"multi"),MW!$V$3:$W$600,2,0)),0,VLOOKUP(CONCATENATE($B181,AM$2,"multi"),MW!$V$3:$W$600,2,0))</f>
        <v>0</v>
      </c>
      <c r="AN181" s="11">
        <f>IF(ISNA(VLOOKUP(CONCATENATE($B181,AN$2,"multi"),MW!$V$3:$W$600,2,0)),0,VLOOKUP(CONCATENATE($B181,AN$2,"multi"),MW!$V$3:$W$600,2,0))</f>
        <v>0</v>
      </c>
      <c r="AO181" s="11">
        <f>IF(ISNA(VLOOKUP(CONCATENATE($B181,AO$2,"multi"),MW!$V$3:$W$600,2,0)),0,VLOOKUP(CONCATENATE($B181,AO$2,"multi"),MW!$V$3:$W$600,2,0))</f>
        <v>0</v>
      </c>
      <c r="AP181" s="11">
        <f>SUM(AE181:AO181)</f>
        <v>0</v>
      </c>
      <c r="AQ181" s="11">
        <f>IF(ISNA(VLOOKUP(CONCATENATE($B181,AQ$2,"multi"),'III-SUB'!$V$3:$W$633,2,0)),0,VLOOKUP(CONCATENATE($B181,AQ$2,"multi"),'III-SUB'!$V$3:$W$633,2,0))</f>
        <v>0</v>
      </c>
      <c r="AR181" s="11">
        <f>IF(ISNA(VLOOKUP(CONCATENATE($B181,AR$2,"multi"),'III-SUB'!$V$3:$W$633,2,0)),0,VLOOKUP(CONCATENATE($B181,AR$2,"multi"),'III-SUB'!$V$3:$W$633,2,0))</f>
        <v>0</v>
      </c>
      <c r="AS181" s="11">
        <f>IF(ISNA(VLOOKUP(CONCATENATE($B181,AS$2,"multi"),'III-SUB'!$V$3:$W$633,2,0)),0,VLOOKUP(CONCATENATE($B181,AS$2,"multi"),'III-SUB'!$V$3:$W$633,2,0))</f>
        <v>0</v>
      </c>
      <c r="AT181" s="11">
        <f>IF(ISNA(VLOOKUP(CONCATENATE($B181,AT$2,"multi"),'III-SUB'!$V$3:$W$633,2,0)),0,VLOOKUP(CONCATENATE($B181,AT$2,"multi"),'III-SUB'!$V$3:$W$633,2,0))</f>
        <v>0</v>
      </c>
      <c r="AU181" s="11">
        <f>IF(ISNA(VLOOKUP(CONCATENATE($B181,AU$2,"multi"),'III-SUB'!$V$3:$W$633,2,0)),0,VLOOKUP(CONCATENATE($B181,AU$2,"multi"),'III-SUB'!$V$3:$W$633,2,0))</f>
        <v>0</v>
      </c>
      <c r="AV181" s="11">
        <f>IF(ISNA(VLOOKUP(CONCATENATE($B181,AV$2,"multi"),'III-SUB'!$V$3:$W$633,2,0)),0,VLOOKUP(CONCATENATE($B181,AV$2,"multi"),'III-SUB'!$V$3:$W$633,2,0))</f>
        <v>0</v>
      </c>
      <c r="AW181" s="11">
        <f>IF(ISNA(VLOOKUP(CONCATENATE($B181,AW$2,"multi"),'III-SUB'!$V$3:$W$633,2,0)),0,VLOOKUP(CONCATENATE($B181,AW$2,"multi"),'III-SUB'!$V$3:$W$633,2,0))</f>
        <v>0</v>
      </c>
      <c r="AX181" s="11">
        <f>IF(ISNA(VLOOKUP(CONCATENATE($B181,AX$2,"multi"),'III-SUB'!$V$3:$W$633,2,0)),0,VLOOKUP(CONCATENATE($B181,AX$2,"multi"),'III-SUB'!$V$3:$W$633,2,0))</f>
        <v>0</v>
      </c>
      <c r="AY181" s="11">
        <f>IF(ISNA(VLOOKUP(CONCATENATE($B181,AY$2,"multi"),'III-SUB'!$V$3:$W$633,2,0)),0,VLOOKUP(CONCATENATE($B181,AY$2,"multi"),'III-SUB'!$V$3:$W$633,2,0))</f>
        <v>0</v>
      </c>
      <c r="AZ181" s="11">
        <f>IF(ISNA(VLOOKUP(CONCATENATE($B181,AZ$2,"multi"),'III-SUB'!$V$3:$W$633,2,0)),0,VLOOKUP(CONCATENATE($B181,AZ$2,"multi"),'III-SUB'!$V$3:$W$633,2,0))</f>
        <v>0</v>
      </c>
      <c r="BA181" s="11">
        <f>IF(ISNA(VLOOKUP(CONCATENATE($B181,BA$2,"multi"),'III-SUB'!$V$3:$W$633,2,0)),0,VLOOKUP(CONCATENATE($B181,BA$2,"multi"),'III-SUB'!$V$3:$W$633,2,0))</f>
        <v>0</v>
      </c>
      <c r="BB181" s="11">
        <f>IF(ISNA(VLOOKUP(CONCATENATE($B181,BB$2,"multi"),'III-SUB'!$V$3:$W$633,2,0)),0,VLOOKUP(CONCATENATE($B181,BB$2,"multi"),'III-SUB'!$V$3:$W$633,2,0))</f>
        <v>0</v>
      </c>
      <c r="BC181" s="11">
        <f>IF(ISNA(VLOOKUP(CONCATENATE($B181,BC$2,"multi"),'III-SUB'!$V$3:$W$633,2,0)),0,VLOOKUP(CONCATENATE($B181,BC$2,"multi"),'III-SUB'!$V$3:$W$633,2,0))</f>
        <v>0</v>
      </c>
      <c r="BD181" s="11">
        <f>SUM(AQ181:BC181)</f>
        <v>0</v>
      </c>
      <c r="BE181" s="11">
        <f>IF(ISNA(VLOOKUP(CONCATENATE($B181,AQ$2,"multi"),VHF!$V$3:$W$627,2,0)),0,VLOOKUP(CONCATENATE($B181,AQ$2,"multi"),VHF!$V$3:$W$627,2,0))</f>
        <v>0</v>
      </c>
      <c r="BF181" s="11">
        <f>IF(ISNA(VLOOKUP(CONCATENATE($B181,BF$2,"multi"),UHF!$V$3:$W$612,2,0)),0,VLOOKUP(CONCATENATE($B181,BF$2,"multi"),UHF!$V$3:$W$612,2,0))</f>
        <v>0</v>
      </c>
      <c r="BG181" s="11">
        <f>IF(ISNA(VLOOKUP(CONCATENATE($B181,BG$2,"multi"),UHF!$V$3:$W$612,2,0)),0,VLOOKUP(CONCATENATE($B181,BG$2,"multi"),UHF!$V$3:$W$612,2,0))</f>
        <v>0</v>
      </c>
      <c r="BH181" s="11">
        <f>IF(ISNA(VLOOKUP(CONCATENATE($B181,BH$2,"multi"),UHF!$V$3:$W$612,2,0)),0,VLOOKUP(CONCATENATE($B181,BH$2,"multi"),UHF!$V$3:$W$612,2,0))</f>
        <v>0</v>
      </c>
      <c r="BI181" s="11">
        <f>IF(ISNA(VLOOKUP(CONCATENATE($B181,BI$2,"multi"),UHF!$V$3:$W$612,2,0)),0,VLOOKUP(CONCATENATE($B181,BI$2,"multi"),UHF!$V$3:$W$612,2,0))</f>
        <v>0</v>
      </c>
      <c r="BJ181" s="11">
        <f>IF(ISNA(VLOOKUP(CONCATENATE($B181,BJ$2,"multi"),UHF!$V$3:$W$612,2,0)),0,VLOOKUP(CONCATENATE($B181,BJ$2,"multi"),UHF!$V$3:$W$612,2,0))</f>
        <v>0</v>
      </c>
      <c r="BK181" s="11">
        <f>IF(ISNA(VLOOKUP(CONCATENATE($B181,BK$2,"multi"),UHF!$V$3:$W$612,2,0)),0,VLOOKUP(CONCATENATE($B181,BK$2,"multi"),UHF!$V$3:$W$612,2,0))</f>
        <v>0</v>
      </c>
      <c r="BL181" s="11">
        <f>IF(ISNA(VLOOKUP(CONCATENATE($B181,BL$2,"multi"),UHF!$V$3:$W$612,2,0)),0,VLOOKUP(CONCATENATE($B181,BL$2,"multi"),UHF!$V$3:$W$612,2,0))</f>
        <v>0</v>
      </c>
      <c r="BM181" s="11">
        <f>IF(ISNA(VLOOKUP(CONCATENATE($B181,BM$2,"multi"),UHF!$V$3:$W$612,2,0)),0,VLOOKUP(CONCATENATE($B181,BM$2,"multi"),UHF!$V$3:$W$612,2,0))</f>
        <v>0</v>
      </c>
      <c r="BN181" s="11">
        <f>IF(ISNA(VLOOKUP(CONCATENATE($B181,BN$2,"multi"),UHF!$V$3:$W$612,2,0)),0,VLOOKUP(CONCATENATE($B181,BN$2,"multi"),UHF!$V$3:$W$612,2,0))</f>
        <v>0</v>
      </c>
      <c r="BO181" s="11">
        <f>IF(ISNA(VLOOKUP(CONCATENATE($B181,BO$2,"multi"),UHF!$V$3:$W$612,2,0)),0,VLOOKUP(CONCATENATE($B181,BO$2,"multi"),UHF!$V$3:$W$612,2,0))</f>
        <v>0</v>
      </c>
      <c r="BP181" s="11">
        <f>IF(ISNA(VLOOKUP(CONCATENATE($B181,BP$2,"multi"),UHF!$V$3:$W$612,2,0)),0,VLOOKUP(CONCATENATE($B181,BP$2,"multi"),UHF!$V$3:$W$612,2,0))</f>
        <v>0</v>
      </c>
      <c r="BQ181" s="11">
        <f>IF(ISNA(VLOOKUP(CONCATENATE($B181,BQ$2,"multi"),UHF!$V$3:$W$612,2,0)),0,VLOOKUP(CONCATENATE($B181,BQ$2,"multi"),UHF!$V$3:$W$612,2,0))</f>
        <v>0</v>
      </c>
      <c r="BR181" s="11">
        <f>SUM(BF181:BQ181)</f>
        <v>0</v>
      </c>
      <c r="BS181" s="11">
        <f>IF(ISNA(VLOOKUP(CONCATENATE($B181,BS$2,"multi"),'A1'!$V$3:$W$612,2,0)),0,VLOOKUP(CONCATENATE($B181,BS$2,"multi"),'A1'!$V$3:$W$612,2,0))</f>
        <v>0</v>
      </c>
    </row>
    <row r="182" spans="2:71" x14ac:dyDescent="0.2">
      <c r="B182" s="8">
        <f>'Seznam-MO'!A182</f>
        <v>0</v>
      </c>
      <c r="C182" s="11">
        <f>IF(ISNA(VLOOKUP(CONCATENATE($B182,C$2,"multi"),'I-SUB'!$V$3:$W$624,2,0)),0,VLOOKUP(CONCATENATE($B182,C$2,"multi"),'I-SUB'!$V$3:$W$624,2,0))</f>
        <v>0</v>
      </c>
      <c r="D182" s="11">
        <f>IF(ISNA(VLOOKUP(CONCATENATE($B182,D$2,"multi"),'I-SUB'!$V$3:$W$624,2,0)),0,VLOOKUP(CONCATENATE($B182,D$2,"multi"),'I-SUB'!$V$3:$W$624,2,0))</f>
        <v>0</v>
      </c>
      <c r="E182" s="11">
        <f>IF(ISNA(VLOOKUP(CONCATENATE($B182,E$2,"multi"),'I-SUB'!$V$3:$W$624,2,0)),0,VLOOKUP(CONCATENATE($B182,E$2,"multi"),'I-SUB'!$V$3:$W$624,2,0))</f>
        <v>0</v>
      </c>
      <c r="F182" s="11">
        <f>IF(ISNA(VLOOKUP(CONCATENATE($B182,F$2,"multi"),'I-SUB'!$V$3:$W$624,2,0)),0,VLOOKUP(CONCATENATE($B182,F$2,"multi"),'I-SUB'!$V$3:$W$624,2,0))</f>
        <v>0</v>
      </c>
      <c r="G182" s="11">
        <f>IF(ISNA(VLOOKUP(CONCATENATE($B182,G$2,"multi"),'I-SUB'!$V$3:$W$624,2,0)),0,VLOOKUP(CONCATENATE($B182,G$2,"multi"),'I-SUB'!$V$3:$W$624,2,0))</f>
        <v>0</v>
      </c>
      <c r="H182" s="11">
        <f>IF(ISNA(VLOOKUP(CONCATENATE($B182,H$2,"multi"),'I-SUB'!$V$3:$W$624,2,0)),0,VLOOKUP(CONCATENATE($B182,H$2,"multi"),'I-SUB'!$V$3:$W$624,2,0))</f>
        <v>0</v>
      </c>
      <c r="I182" s="11">
        <f>IF(ISNA(VLOOKUP(CONCATENATE($B182,I$2,"multi"),'I-SUB'!$V$3:$W$624,2,0)),0,VLOOKUP(CONCATENATE($B182,I$2,"multi"),'I-SUB'!$V$3:$W$624,2,0))</f>
        <v>0</v>
      </c>
      <c r="J182" s="11">
        <f>IF(ISNA(VLOOKUP(CONCATENATE($B182,J$2,"multi"),'I-SUB'!$V$3:$W$624,2,0)),0,VLOOKUP(CONCATENATE($B182,J$2,"multi"),'I-SUB'!$V$3:$W$624,2,0))</f>
        <v>0</v>
      </c>
      <c r="K182" s="11">
        <f>IF(ISNA(VLOOKUP(CONCATENATE($B182,K$2,"multi"),'I-SUB'!$V$3:$W$624,2,0)),0,VLOOKUP(CONCATENATE($B182,K$2,"multi"),'I-SUB'!$V$3:$W$624,2,0))</f>
        <v>0</v>
      </c>
      <c r="L182" s="11">
        <f>IF(ISNA(VLOOKUP(CONCATENATE($B182,L$2,"multi"),'I-SUB'!$V$3:$W$624,2,0)),0,VLOOKUP(CONCATENATE($B182,L$2,"multi"),'I-SUB'!$V$3:$W$624,2,0))</f>
        <v>0</v>
      </c>
      <c r="M182" s="11">
        <f>IF(ISNA(VLOOKUP(CONCATENATE($B182,M$2,"multi"),'I-SUB'!$V$3:$W$624,2,0)),0,VLOOKUP(CONCATENATE($B182,M$2,"multi"),'I-SUB'!$V$3:$W$624,2,0))</f>
        <v>0</v>
      </c>
      <c r="N182" s="11">
        <f>IF(ISNA(VLOOKUP(CONCATENATE($B182,N$2,"multi"),'I-SUB'!$V$3:$W$624,2,0)),0,VLOOKUP(CONCATENATE($B182,N$2,"multi"),'I-SUB'!$V$3:$W$624,2,0))</f>
        <v>0</v>
      </c>
      <c r="O182" s="11">
        <f>IF(ISNA(VLOOKUP(CONCATENATE($B182,O$2,"multi"),'I-SUB'!$V$3:$W$624,2,0)),0,VLOOKUP(CONCATENATE($B182,O$2,"multi"),'I-SUB'!$V$3:$W$624,2,0))</f>
        <v>0</v>
      </c>
      <c r="P182" s="11">
        <f>SUM(C182:O182)</f>
        <v>0</v>
      </c>
      <c r="Q182" s="11">
        <f>IF(ISNA(VLOOKUP(CONCATENATE($B182,Q$2,"multi"),'II-SUB'!$V$3:$W$630,2,0)),0,VLOOKUP(CONCATENATE($B182,Q$2,"multi"),'II-SUB'!$V$3:$W$630,2,0))</f>
        <v>0</v>
      </c>
      <c r="R182" s="11">
        <f>IF(ISNA(VLOOKUP(CONCATENATE($B182,R$2,"multi"),'II-SUB'!$V$3:$W$630,2,0)),0,VLOOKUP(CONCATENATE($B182,R$2,"multi"),'II-SUB'!$V$3:$W$630,2,0))</f>
        <v>0</v>
      </c>
      <c r="S182" s="11">
        <f>IF(ISNA(VLOOKUP(CONCATENATE($B182,S$2,"multi"),'II-SUB'!$V$3:$W$630,2,0)),0,VLOOKUP(CONCATENATE($B182,S$2,"multi"),'II-SUB'!$V$3:$W$630,2,0))</f>
        <v>0</v>
      </c>
      <c r="T182" s="11">
        <f>IF(ISNA(VLOOKUP(CONCATENATE($B182,T$2,"multi"),'II-SUB'!$V$3:$W$630,2,0)),0,VLOOKUP(CONCATENATE($B182,T$2,"multi"),'II-SUB'!$V$3:$W$630,2,0))</f>
        <v>0</v>
      </c>
      <c r="U182" s="11">
        <f>IF(ISNA(VLOOKUP(CONCATENATE($B182,U$2,"multi"),'II-SUB'!$V$3:$W$630,2,0)),0,VLOOKUP(CONCATENATE($B182,U$2,"multi"),'II-SUB'!$V$3:$W$630,2,0))</f>
        <v>0</v>
      </c>
      <c r="V182" s="11">
        <f>IF(ISNA(VLOOKUP(CONCATENATE($B182,V$2,"multi"),'II-SUB'!$V$3:$W$630,2,0)),0,VLOOKUP(CONCATENATE($B182,V$2,"multi"),'II-SUB'!$V$3:$W$630,2,0))</f>
        <v>0</v>
      </c>
      <c r="W182" s="11">
        <f>IF(ISNA(VLOOKUP(CONCATENATE($B182,W$2,"multi"),'II-SUB'!$V$3:$W$630,2,0)),0,VLOOKUP(CONCATENATE($B182,W$2,"multi"),'II-SUB'!$V$3:$W$630,2,0))</f>
        <v>0</v>
      </c>
      <c r="X182" s="11">
        <f>IF(ISNA(VLOOKUP(CONCATENATE($B182,X$2,"multi"),'II-SUB'!$V$3:$W$630,2,0)),0,VLOOKUP(CONCATENATE($B182,X$2,"multi"),'II-SUB'!$V$3:$W$630,2,0))</f>
        <v>0</v>
      </c>
      <c r="Y182" s="11">
        <f>IF(ISNA(VLOOKUP(CONCATENATE($B182,Y$2,"multi"),'II-SUB'!$V$3:$W$630,2,0)),0,VLOOKUP(CONCATENATE($B182,Y$2,"multi"),'II-SUB'!$V$3:$W$630,2,0))</f>
        <v>0</v>
      </c>
      <c r="Z182" s="11">
        <f>IF(ISNA(VLOOKUP(CONCATENATE($B182,Z$2,"multi"),'II-SUB'!$V$3:$W$630,2,0)),0,VLOOKUP(CONCATENATE($B182,Z$2,"multi"),'II-SUB'!$V$3:$W$630,2,0))</f>
        <v>0</v>
      </c>
      <c r="AA182" s="11">
        <f>IF(ISNA(VLOOKUP(CONCATENATE($B182,AA$2,"multi"),'II-SUB'!$V$3:$W$630,2,0)),0,VLOOKUP(CONCATENATE($B182,AA$2,"multi"),'II-SUB'!$V$3:$W$630,2,0))</f>
        <v>0</v>
      </c>
      <c r="AB182" s="11">
        <f>IF(ISNA(VLOOKUP(CONCATENATE($B182,AB$2,"multi"),'II-SUB'!$V$3:$W$630,2,0)),0,VLOOKUP(CONCATENATE($B182,AB$2,"multi"),'II-SUB'!$V$3:$W$630,2,0))</f>
        <v>0</v>
      </c>
      <c r="AC182" s="11">
        <f>IF(ISNA(VLOOKUP(CONCATENATE($B182,AC$2,"multi"),'II-SUB'!$V$3:$W$630,2,0)),0,VLOOKUP(CONCATENATE($B182,AC$2,"multi"),'II-SUB'!$V$3:$W$630,2,0))</f>
        <v>0</v>
      </c>
      <c r="AD182" s="11">
        <f>SUM(Q182:AC182)</f>
        <v>0</v>
      </c>
      <c r="AE182" s="11">
        <f>IF(ISNA(VLOOKUP(CONCATENATE($B182,AE$2,"multi"),MW!$V$3:$W$600,2,0)),0,VLOOKUP(CONCATENATE($B182,AE$2,"multi"),MW!$V$3:$W$600,2,0))</f>
        <v>0</v>
      </c>
      <c r="AF182" s="11">
        <f>IF(ISNA(VLOOKUP(CONCATENATE($B182,AF$2,"multi"),MW!$V$3:$W$600,2,0)),0,VLOOKUP(CONCATENATE($B182,AF$2,"multi"),MW!$V$3:$W$600,2,0))</f>
        <v>0</v>
      </c>
      <c r="AG182" s="11">
        <f>IF(ISNA(VLOOKUP(CONCATENATE($B182,AG$2,"multi"),MW!$V$3:$W$600,2,0)),0,VLOOKUP(CONCATENATE($B182,AG$2,"multi"),MW!$V$3:$W$600,2,0))</f>
        <v>0</v>
      </c>
      <c r="AH182" s="11">
        <f>IF(ISNA(VLOOKUP(CONCATENATE($B182,AH$2,"multi"),MW!$V$3:$W$600,2,0)),0,VLOOKUP(CONCATENATE($B182,AH$2,"multi"),MW!$V$3:$W$600,2,0))</f>
        <v>0</v>
      </c>
      <c r="AI182" s="11">
        <f>IF(ISNA(VLOOKUP(CONCATENATE($B182,AI$2,"multi"),MW!$V$3:$W$600,2,0)),0,VLOOKUP(CONCATENATE($B182,AI$2,"multi"),MW!$V$3:$W$600,2,0))</f>
        <v>0</v>
      </c>
      <c r="AJ182" s="11">
        <f>IF(ISNA(VLOOKUP(CONCATENATE($B182,AJ$2,"multi"),MW!$V$3:$W$600,2,0)),0,VLOOKUP(CONCATENATE($B182,AJ$2,"multi"),MW!$V$3:$W$600,2,0))</f>
        <v>0</v>
      </c>
      <c r="AK182" s="11">
        <f>IF(ISNA(VLOOKUP(CONCATENATE($B182,AK$2,"multi"),MW!$V$3:$W$600,2,0)),0,VLOOKUP(CONCATENATE($B182,AK$2,"multi"),MW!$V$3:$W$600,2,0))</f>
        <v>0</v>
      </c>
      <c r="AL182" s="11">
        <f>IF(ISNA(VLOOKUP(CONCATENATE($B182,AL$2,"multi"),MW!$V$3:$W$600,2,0)),0,VLOOKUP(CONCATENATE($B182,AL$2,"multi"),MW!$V$3:$W$600,2,0))</f>
        <v>0</v>
      </c>
      <c r="AM182" s="11">
        <f>IF(ISNA(VLOOKUP(CONCATENATE($B182,AM$2,"multi"),MW!$V$3:$W$600,2,0)),0,VLOOKUP(CONCATENATE($B182,AM$2,"multi"),MW!$V$3:$W$600,2,0))</f>
        <v>0</v>
      </c>
      <c r="AN182" s="11">
        <f>IF(ISNA(VLOOKUP(CONCATENATE($B182,AN$2,"multi"),MW!$V$3:$W$600,2,0)),0,VLOOKUP(CONCATENATE($B182,AN$2,"multi"),MW!$V$3:$W$600,2,0))</f>
        <v>0</v>
      </c>
      <c r="AO182" s="11">
        <f>IF(ISNA(VLOOKUP(CONCATENATE($B182,AO$2,"multi"),MW!$V$3:$W$600,2,0)),0,VLOOKUP(CONCATENATE($B182,AO$2,"multi"),MW!$V$3:$W$600,2,0))</f>
        <v>0</v>
      </c>
      <c r="AP182" s="11">
        <f>SUM(AE182:AO182)</f>
        <v>0</v>
      </c>
      <c r="AQ182" s="11">
        <f>IF(ISNA(VLOOKUP(CONCATENATE($B182,AQ$2,"multi"),'III-SUB'!$V$3:$W$633,2,0)),0,VLOOKUP(CONCATENATE($B182,AQ$2,"multi"),'III-SUB'!$V$3:$W$633,2,0))</f>
        <v>0</v>
      </c>
      <c r="AR182" s="11">
        <f>IF(ISNA(VLOOKUP(CONCATENATE($B182,AR$2,"multi"),'III-SUB'!$V$3:$W$633,2,0)),0,VLOOKUP(CONCATENATE($B182,AR$2,"multi"),'III-SUB'!$V$3:$W$633,2,0))</f>
        <v>0</v>
      </c>
      <c r="AS182" s="11">
        <f>IF(ISNA(VLOOKUP(CONCATENATE($B182,AS$2,"multi"),'III-SUB'!$V$3:$W$633,2,0)),0,VLOOKUP(CONCATENATE($B182,AS$2,"multi"),'III-SUB'!$V$3:$W$633,2,0))</f>
        <v>0</v>
      </c>
      <c r="AT182" s="11">
        <f>IF(ISNA(VLOOKUP(CONCATENATE($B182,AT$2,"multi"),'III-SUB'!$V$3:$W$633,2,0)),0,VLOOKUP(CONCATENATE($B182,AT$2,"multi"),'III-SUB'!$V$3:$W$633,2,0))</f>
        <v>0</v>
      </c>
      <c r="AU182" s="11">
        <f>IF(ISNA(VLOOKUP(CONCATENATE($B182,AU$2,"multi"),'III-SUB'!$V$3:$W$633,2,0)),0,VLOOKUP(CONCATENATE($B182,AU$2,"multi"),'III-SUB'!$V$3:$W$633,2,0))</f>
        <v>0</v>
      </c>
      <c r="AV182" s="11">
        <f>IF(ISNA(VLOOKUP(CONCATENATE($B182,AV$2,"multi"),'III-SUB'!$V$3:$W$633,2,0)),0,VLOOKUP(CONCATENATE($B182,AV$2,"multi"),'III-SUB'!$V$3:$W$633,2,0))</f>
        <v>0</v>
      </c>
      <c r="AW182" s="11">
        <f>IF(ISNA(VLOOKUP(CONCATENATE($B182,AW$2,"multi"),'III-SUB'!$V$3:$W$633,2,0)),0,VLOOKUP(CONCATENATE($B182,AW$2,"multi"),'III-SUB'!$V$3:$W$633,2,0))</f>
        <v>0</v>
      </c>
      <c r="AX182" s="11">
        <f>IF(ISNA(VLOOKUP(CONCATENATE($B182,AX$2,"multi"),'III-SUB'!$V$3:$W$633,2,0)),0,VLOOKUP(CONCATENATE($B182,AX$2,"multi"),'III-SUB'!$V$3:$W$633,2,0))</f>
        <v>0</v>
      </c>
      <c r="AY182" s="11">
        <f>IF(ISNA(VLOOKUP(CONCATENATE($B182,AY$2,"multi"),'III-SUB'!$V$3:$W$633,2,0)),0,VLOOKUP(CONCATENATE($B182,AY$2,"multi"),'III-SUB'!$V$3:$W$633,2,0))</f>
        <v>0</v>
      </c>
      <c r="AZ182" s="11">
        <f>IF(ISNA(VLOOKUP(CONCATENATE($B182,AZ$2,"multi"),'III-SUB'!$V$3:$W$633,2,0)),0,VLOOKUP(CONCATENATE($B182,AZ$2,"multi"),'III-SUB'!$V$3:$W$633,2,0))</f>
        <v>0</v>
      </c>
      <c r="BA182" s="11">
        <f>IF(ISNA(VLOOKUP(CONCATENATE($B182,BA$2,"multi"),'III-SUB'!$V$3:$W$633,2,0)),0,VLOOKUP(CONCATENATE($B182,BA$2,"multi"),'III-SUB'!$V$3:$W$633,2,0))</f>
        <v>0</v>
      </c>
      <c r="BB182" s="11">
        <f>IF(ISNA(VLOOKUP(CONCATENATE($B182,BB$2,"multi"),'III-SUB'!$V$3:$W$633,2,0)),0,VLOOKUP(CONCATENATE($B182,BB$2,"multi"),'III-SUB'!$V$3:$W$633,2,0))</f>
        <v>0</v>
      </c>
      <c r="BC182" s="11">
        <f>IF(ISNA(VLOOKUP(CONCATENATE($B182,BC$2,"multi"),'III-SUB'!$V$3:$W$633,2,0)),0,VLOOKUP(CONCATENATE($B182,BC$2,"multi"),'III-SUB'!$V$3:$W$633,2,0))</f>
        <v>0</v>
      </c>
      <c r="BD182" s="11">
        <f>SUM(AQ182:BC182)</f>
        <v>0</v>
      </c>
      <c r="BE182" s="11">
        <f>IF(ISNA(VLOOKUP(CONCATENATE($B182,AQ$2,"multi"),VHF!$V$3:$W$627,2,0)),0,VLOOKUP(CONCATENATE($B182,AQ$2,"multi"),VHF!$V$3:$W$627,2,0))</f>
        <v>0</v>
      </c>
      <c r="BF182" s="11">
        <f>IF(ISNA(VLOOKUP(CONCATENATE($B182,BF$2,"multi"),UHF!$V$3:$W$612,2,0)),0,VLOOKUP(CONCATENATE($B182,BF$2,"multi"),UHF!$V$3:$W$612,2,0))</f>
        <v>0</v>
      </c>
      <c r="BG182" s="11">
        <f>IF(ISNA(VLOOKUP(CONCATENATE($B182,BG$2,"multi"),UHF!$V$3:$W$612,2,0)),0,VLOOKUP(CONCATENATE($B182,BG$2,"multi"),UHF!$V$3:$W$612,2,0))</f>
        <v>0</v>
      </c>
      <c r="BH182" s="11">
        <f>IF(ISNA(VLOOKUP(CONCATENATE($B182,BH$2,"multi"),UHF!$V$3:$W$612,2,0)),0,VLOOKUP(CONCATENATE($B182,BH$2,"multi"),UHF!$V$3:$W$612,2,0))</f>
        <v>0</v>
      </c>
      <c r="BI182" s="11">
        <f>IF(ISNA(VLOOKUP(CONCATENATE($B182,BI$2,"multi"),UHF!$V$3:$W$612,2,0)),0,VLOOKUP(CONCATENATE($B182,BI$2,"multi"),UHF!$V$3:$W$612,2,0))</f>
        <v>0</v>
      </c>
      <c r="BJ182" s="11">
        <f>IF(ISNA(VLOOKUP(CONCATENATE($B182,BJ$2,"multi"),UHF!$V$3:$W$612,2,0)),0,VLOOKUP(CONCATENATE($B182,BJ$2,"multi"),UHF!$V$3:$W$612,2,0))</f>
        <v>0</v>
      </c>
      <c r="BK182" s="11">
        <f>IF(ISNA(VLOOKUP(CONCATENATE($B182,BK$2,"multi"),UHF!$V$3:$W$612,2,0)),0,VLOOKUP(CONCATENATE($B182,BK$2,"multi"),UHF!$V$3:$W$612,2,0))</f>
        <v>0</v>
      </c>
      <c r="BL182" s="11">
        <f>IF(ISNA(VLOOKUP(CONCATENATE($B182,BL$2,"multi"),UHF!$V$3:$W$612,2,0)),0,VLOOKUP(CONCATENATE($B182,BL$2,"multi"),UHF!$V$3:$W$612,2,0))</f>
        <v>0</v>
      </c>
      <c r="BM182" s="11">
        <f>IF(ISNA(VLOOKUP(CONCATENATE($B182,BM$2,"multi"),UHF!$V$3:$W$612,2,0)),0,VLOOKUP(CONCATENATE($B182,BM$2,"multi"),UHF!$V$3:$W$612,2,0))</f>
        <v>0</v>
      </c>
      <c r="BN182" s="11">
        <f>IF(ISNA(VLOOKUP(CONCATENATE($B182,BN$2,"multi"),UHF!$V$3:$W$612,2,0)),0,VLOOKUP(CONCATENATE($B182,BN$2,"multi"),UHF!$V$3:$W$612,2,0))</f>
        <v>0</v>
      </c>
      <c r="BO182" s="11">
        <f>IF(ISNA(VLOOKUP(CONCATENATE($B182,BO$2,"multi"),UHF!$V$3:$W$612,2,0)),0,VLOOKUP(CONCATENATE($B182,BO$2,"multi"),UHF!$V$3:$W$612,2,0))</f>
        <v>0</v>
      </c>
      <c r="BP182" s="11">
        <f>IF(ISNA(VLOOKUP(CONCATENATE($B182,BP$2,"multi"),UHF!$V$3:$W$612,2,0)),0,VLOOKUP(CONCATENATE($B182,BP$2,"multi"),UHF!$V$3:$W$612,2,0))</f>
        <v>0</v>
      </c>
      <c r="BQ182" s="11">
        <f>IF(ISNA(VLOOKUP(CONCATENATE($B182,BQ$2,"multi"),UHF!$V$3:$W$612,2,0)),0,VLOOKUP(CONCATENATE($B182,BQ$2,"multi"),UHF!$V$3:$W$612,2,0))</f>
        <v>0</v>
      </c>
      <c r="BR182" s="11">
        <f>SUM(BF182:BQ182)</f>
        <v>0</v>
      </c>
      <c r="BS182" s="11">
        <f>IF(ISNA(VLOOKUP(CONCATENATE($B182,BS$2,"multi"),'A1'!$V$3:$W$612,2,0)),0,VLOOKUP(CONCATENATE($B182,BS$2,"multi"),'A1'!$V$3:$W$612,2,0))</f>
        <v>0</v>
      </c>
    </row>
    <row r="183" spans="2:71" x14ac:dyDescent="0.2">
      <c r="B183" s="8">
        <f>'Seznam-MO'!A183</f>
        <v>0</v>
      </c>
      <c r="C183" s="11">
        <f>IF(ISNA(VLOOKUP(CONCATENATE($B183,C$2,"multi"),'I-SUB'!$V$3:$W$624,2,0)),0,VLOOKUP(CONCATENATE($B183,C$2,"multi"),'I-SUB'!$V$3:$W$624,2,0))</f>
        <v>0</v>
      </c>
      <c r="D183" s="11">
        <f>IF(ISNA(VLOOKUP(CONCATENATE($B183,D$2,"multi"),'I-SUB'!$V$3:$W$624,2,0)),0,VLOOKUP(CONCATENATE($B183,D$2,"multi"),'I-SUB'!$V$3:$W$624,2,0))</f>
        <v>0</v>
      </c>
      <c r="E183" s="11">
        <f>IF(ISNA(VLOOKUP(CONCATENATE($B183,E$2,"multi"),'I-SUB'!$V$3:$W$624,2,0)),0,VLOOKUP(CONCATENATE($B183,E$2,"multi"),'I-SUB'!$V$3:$W$624,2,0))</f>
        <v>0</v>
      </c>
      <c r="F183" s="11">
        <f>IF(ISNA(VLOOKUP(CONCATENATE($B183,F$2,"multi"),'I-SUB'!$V$3:$W$624,2,0)),0,VLOOKUP(CONCATENATE($B183,F$2,"multi"),'I-SUB'!$V$3:$W$624,2,0))</f>
        <v>0</v>
      </c>
      <c r="G183" s="11">
        <f>IF(ISNA(VLOOKUP(CONCATENATE($B183,G$2,"multi"),'I-SUB'!$V$3:$W$624,2,0)),0,VLOOKUP(CONCATENATE($B183,G$2,"multi"),'I-SUB'!$V$3:$W$624,2,0))</f>
        <v>0</v>
      </c>
      <c r="H183" s="11">
        <f>IF(ISNA(VLOOKUP(CONCATENATE($B183,H$2,"multi"),'I-SUB'!$V$3:$W$624,2,0)),0,VLOOKUP(CONCATENATE($B183,H$2,"multi"),'I-SUB'!$V$3:$W$624,2,0))</f>
        <v>0</v>
      </c>
      <c r="I183" s="11">
        <f>IF(ISNA(VLOOKUP(CONCATENATE($B183,I$2,"multi"),'I-SUB'!$V$3:$W$624,2,0)),0,VLOOKUP(CONCATENATE($B183,I$2,"multi"),'I-SUB'!$V$3:$W$624,2,0))</f>
        <v>0</v>
      </c>
      <c r="J183" s="11">
        <f>IF(ISNA(VLOOKUP(CONCATENATE($B183,J$2,"multi"),'I-SUB'!$V$3:$W$624,2,0)),0,VLOOKUP(CONCATENATE($B183,J$2,"multi"),'I-SUB'!$V$3:$W$624,2,0))</f>
        <v>0</v>
      </c>
      <c r="K183" s="11">
        <f>IF(ISNA(VLOOKUP(CONCATENATE($B183,K$2,"multi"),'I-SUB'!$V$3:$W$624,2,0)),0,VLOOKUP(CONCATENATE($B183,K$2,"multi"),'I-SUB'!$V$3:$W$624,2,0))</f>
        <v>0</v>
      </c>
      <c r="L183" s="11">
        <f>IF(ISNA(VLOOKUP(CONCATENATE($B183,L$2,"multi"),'I-SUB'!$V$3:$W$624,2,0)),0,VLOOKUP(CONCATENATE($B183,L$2,"multi"),'I-SUB'!$V$3:$W$624,2,0))</f>
        <v>0</v>
      </c>
      <c r="M183" s="11">
        <f>IF(ISNA(VLOOKUP(CONCATENATE($B183,M$2,"multi"),'I-SUB'!$V$3:$W$624,2,0)),0,VLOOKUP(CONCATENATE($B183,M$2,"multi"),'I-SUB'!$V$3:$W$624,2,0))</f>
        <v>0</v>
      </c>
      <c r="N183" s="11">
        <f>IF(ISNA(VLOOKUP(CONCATENATE($B183,N$2,"multi"),'I-SUB'!$V$3:$W$624,2,0)),0,VLOOKUP(CONCATENATE($B183,N$2,"multi"),'I-SUB'!$V$3:$W$624,2,0))</f>
        <v>0</v>
      </c>
      <c r="O183" s="11">
        <f>IF(ISNA(VLOOKUP(CONCATENATE($B183,O$2,"multi"),'I-SUB'!$V$3:$W$624,2,0)),0,VLOOKUP(CONCATENATE($B183,O$2,"multi"),'I-SUB'!$V$3:$W$624,2,0))</f>
        <v>0</v>
      </c>
      <c r="P183" s="11">
        <f>SUM(C183:O183)</f>
        <v>0</v>
      </c>
      <c r="Q183" s="11">
        <f>IF(ISNA(VLOOKUP(CONCATENATE($B183,Q$2,"multi"),'II-SUB'!$V$3:$W$630,2,0)),0,VLOOKUP(CONCATENATE($B183,Q$2,"multi"),'II-SUB'!$V$3:$W$630,2,0))</f>
        <v>0</v>
      </c>
      <c r="R183" s="11">
        <f>IF(ISNA(VLOOKUP(CONCATENATE($B183,R$2,"multi"),'II-SUB'!$V$3:$W$630,2,0)),0,VLOOKUP(CONCATENATE($B183,R$2,"multi"),'II-SUB'!$V$3:$W$630,2,0))</f>
        <v>0</v>
      </c>
      <c r="S183" s="11">
        <f>IF(ISNA(VLOOKUP(CONCATENATE($B183,S$2,"multi"),'II-SUB'!$V$3:$W$630,2,0)),0,VLOOKUP(CONCATENATE($B183,S$2,"multi"),'II-SUB'!$V$3:$W$630,2,0))</f>
        <v>0</v>
      </c>
      <c r="T183" s="11">
        <f>IF(ISNA(VLOOKUP(CONCATENATE($B183,T$2,"multi"),'II-SUB'!$V$3:$W$630,2,0)),0,VLOOKUP(CONCATENATE($B183,T$2,"multi"),'II-SUB'!$V$3:$W$630,2,0))</f>
        <v>0</v>
      </c>
      <c r="U183" s="11">
        <f>IF(ISNA(VLOOKUP(CONCATENATE($B183,U$2,"multi"),'II-SUB'!$V$3:$W$630,2,0)),0,VLOOKUP(CONCATENATE($B183,U$2,"multi"),'II-SUB'!$V$3:$W$630,2,0))</f>
        <v>0</v>
      </c>
      <c r="V183" s="11">
        <f>IF(ISNA(VLOOKUP(CONCATENATE($B183,V$2,"multi"),'II-SUB'!$V$3:$W$630,2,0)),0,VLOOKUP(CONCATENATE($B183,V$2,"multi"),'II-SUB'!$V$3:$W$630,2,0))</f>
        <v>0</v>
      </c>
      <c r="W183" s="11">
        <f>IF(ISNA(VLOOKUP(CONCATENATE($B183,W$2,"multi"),'II-SUB'!$V$3:$W$630,2,0)),0,VLOOKUP(CONCATENATE($B183,W$2,"multi"),'II-SUB'!$V$3:$W$630,2,0))</f>
        <v>0</v>
      </c>
      <c r="X183" s="11">
        <f>IF(ISNA(VLOOKUP(CONCATENATE($B183,X$2,"multi"),'II-SUB'!$V$3:$W$630,2,0)),0,VLOOKUP(CONCATENATE($B183,X$2,"multi"),'II-SUB'!$V$3:$W$630,2,0))</f>
        <v>0</v>
      </c>
      <c r="Y183" s="11">
        <f>IF(ISNA(VLOOKUP(CONCATENATE($B183,Y$2,"multi"),'II-SUB'!$V$3:$W$630,2,0)),0,VLOOKUP(CONCATENATE($B183,Y$2,"multi"),'II-SUB'!$V$3:$W$630,2,0))</f>
        <v>0</v>
      </c>
      <c r="Z183" s="11">
        <f>IF(ISNA(VLOOKUP(CONCATENATE($B183,Z$2,"multi"),'II-SUB'!$V$3:$W$630,2,0)),0,VLOOKUP(CONCATENATE($B183,Z$2,"multi"),'II-SUB'!$V$3:$W$630,2,0))</f>
        <v>0</v>
      </c>
      <c r="AA183" s="11">
        <f>IF(ISNA(VLOOKUP(CONCATENATE($B183,AA$2,"multi"),'II-SUB'!$V$3:$W$630,2,0)),0,VLOOKUP(CONCATENATE($B183,AA$2,"multi"),'II-SUB'!$V$3:$W$630,2,0))</f>
        <v>0</v>
      </c>
      <c r="AB183" s="11">
        <f>IF(ISNA(VLOOKUP(CONCATENATE($B183,AB$2,"multi"),'II-SUB'!$V$3:$W$630,2,0)),0,VLOOKUP(CONCATENATE($B183,AB$2,"multi"),'II-SUB'!$V$3:$W$630,2,0))</f>
        <v>0</v>
      </c>
      <c r="AC183" s="11">
        <f>IF(ISNA(VLOOKUP(CONCATENATE($B183,AC$2,"multi"),'II-SUB'!$V$3:$W$630,2,0)),0,VLOOKUP(CONCATENATE($B183,AC$2,"multi"),'II-SUB'!$V$3:$W$630,2,0))</f>
        <v>0</v>
      </c>
      <c r="AD183" s="11">
        <f>SUM(Q183:AC183)</f>
        <v>0</v>
      </c>
      <c r="AE183" s="11">
        <f>IF(ISNA(VLOOKUP(CONCATENATE($B183,AE$2,"multi"),MW!$V$3:$W$600,2,0)),0,VLOOKUP(CONCATENATE($B183,AE$2,"multi"),MW!$V$3:$W$600,2,0))</f>
        <v>0</v>
      </c>
      <c r="AF183" s="11">
        <f>IF(ISNA(VLOOKUP(CONCATENATE($B183,AF$2,"multi"),MW!$V$3:$W$600,2,0)),0,VLOOKUP(CONCATENATE($B183,AF$2,"multi"),MW!$V$3:$W$600,2,0))</f>
        <v>0</v>
      </c>
      <c r="AG183" s="11">
        <f>IF(ISNA(VLOOKUP(CONCATENATE($B183,AG$2,"multi"),MW!$V$3:$W$600,2,0)),0,VLOOKUP(CONCATENATE($B183,AG$2,"multi"),MW!$V$3:$W$600,2,0))</f>
        <v>0</v>
      </c>
      <c r="AH183" s="11">
        <f>IF(ISNA(VLOOKUP(CONCATENATE($B183,AH$2,"multi"),MW!$V$3:$W$600,2,0)),0,VLOOKUP(CONCATENATE($B183,AH$2,"multi"),MW!$V$3:$W$600,2,0))</f>
        <v>0</v>
      </c>
      <c r="AI183" s="11">
        <f>IF(ISNA(VLOOKUP(CONCATENATE($B183,AI$2,"multi"),MW!$V$3:$W$600,2,0)),0,VLOOKUP(CONCATENATE($B183,AI$2,"multi"),MW!$V$3:$W$600,2,0))</f>
        <v>0</v>
      </c>
      <c r="AJ183" s="11">
        <f>IF(ISNA(VLOOKUP(CONCATENATE($B183,AJ$2,"multi"),MW!$V$3:$W$600,2,0)),0,VLOOKUP(CONCATENATE($B183,AJ$2,"multi"),MW!$V$3:$W$600,2,0))</f>
        <v>0</v>
      </c>
      <c r="AK183" s="11">
        <f>IF(ISNA(VLOOKUP(CONCATENATE($B183,AK$2,"multi"),MW!$V$3:$W$600,2,0)),0,VLOOKUP(CONCATENATE($B183,AK$2,"multi"),MW!$V$3:$W$600,2,0))</f>
        <v>0</v>
      </c>
      <c r="AL183" s="11">
        <f>IF(ISNA(VLOOKUP(CONCATENATE($B183,AL$2,"multi"),MW!$V$3:$W$600,2,0)),0,VLOOKUP(CONCATENATE($B183,AL$2,"multi"),MW!$V$3:$W$600,2,0))</f>
        <v>0</v>
      </c>
      <c r="AM183" s="11">
        <f>IF(ISNA(VLOOKUP(CONCATENATE($B183,AM$2,"multi"),MW!$V$3:$W$600,2,0)),0,VLOOKUP(CONCATENATE($B183,AM$2,"multi"),MW!$V$3:$W$600,2,0))</f>
        <v>0</v>
      </c>
      <c r="AN183" s="11">
        <f>IF(ISNA(VLOOKUP(CONCATENATE($B183,AN$2,"multi"),MW!$V$3:$W$600,2,0)),0,VLOOKUP(CONCATENATE($B183,AN$2,"multi"),MW!$V$3:$W$600,2,0))</f>
        <v>0</v>
      </c>
      <c r="AO183" s="11">
        <f>IF(ISNA(VLOOKUP(CONCATENATE($B183,AO$2,"multi"),MW!$V$3:$W$600,2,0)),0,VLOOKUP(CONCATENATE($B183,AO$2,"multi"),MW!$V$3:$W$600,2,0))</f>
        <v>0</v>
      </c>
      <c r="AP183" s="11">
        <f>SUM(AE183:AO183)</f>
        <v>0</v>
      </c>
      <c r="AQ183" s="11">
        <f>IF(ISNA(VLOOKUP(CONCATENATE($B183,AQ$2,"multi"),'III-SUB'!$V$3:$W$633,2,0)),0,VLOOKUP(CONCATENATE($B183,AQ$2,"multi"),'III-SUB'!$V$3:$W$633,2,0))</f>
        <v>0</v>
      </c>
      <c r="AR183" s="11">
        <f>IF(ISNA(VLOOKUP(CONCATENATE($B183,AR$2,"multi"),'III-SUB'!$V$3:$W$633,2,0)),0,VLOOKUP(CONCATENATE($B183,AR$2,"multi"),'III-SUB'!$V$3:$W$633,2,0))</f>
        <v>0</v>
      </c>
      <c r="AS183" s="11">
        <f>IF(ISNA(VLOOKUP(CONCATENATE($B183,AS$2,"multi"),'III-SUB'!$V$3:$W$633,2,0)),0,VLOOKUP(CONCATENATE($B183,AS$2,"multi"),'III-SUB'!$V$3:$W$633,2,0))</f>
        <v>0</v>
      </c>
      <c r="AT183" s="11">
        <f>IF(ISNA(VLOOKUP(CONCATENATE($B183,AT$2,"multi"),'III-SUB'!$V$3:$W$633,2,0)),0,VLOOKUP(CONCATENATE($B183,AT$2,"multi"),'III-SUB'!$V$3:$W$633,2,0))</f>
        <v>0</v>
      </c>
      <c r="AU183" s="11">
        <f>IF(ISNA(VLOOKUP(CONCATENATE($B183,AU$2,"multi"),'III-SUB'!$V$3:$W$633,2,0)),0,VLOOKUP(CONCATENATE($B183,AU$2,"multi"),'III-SUB'!$V$3:$W$633,2,0))</f>
        <v>0</v>
      </c>
      <c r="AV183" s="11">
        <f>IF(ISNA(VLOOKUP(CONCATENATE($B183,AV$2,"multi"),'III-SUB'!$V$3:$W$633,2,0)),0,VLOOKUP(CONCATENATE($B183,AV$2,"multi"),'III-SUB'!$V$3:$W$633,2,0))</f>
        <v>0</v>
      </c>
      <c r="AW183" s="11">
        <f>IF(ISNA(VLOOKUP(CONCATENATE($B183,AW$2,"multi"),'III-SUB'!$V$3:$W$633,2,0)),0,VLOOKUP(CONCATENATE($B183,AW$2,"multi"),'III-SUB'!$V$3:$W$633,2,0))</f>
        <v>0</v>
      </c>
      <c r="AX183" s="11">
        <f>IF(ISNA(VLOOKUP(CONCATENATE($B183,AX$2,"multi"),'III-SUB'!$V$3:$W$633,2,0)),0,VLOOKUP(CONCATENATE($B183,AX$2,"multi"),'III-SUB'!$V$3:$W$633,2,0))</f>
        <v>0</v>
      </c>
      <c r="AY183" s="11">
        <f>IF(ISNA(VLOOKUP(CONCATENATE($B183,AY$2,"multi"),'III-SUB'!$V$3:$W$633,2,0)),0,VLOOKUP(CONCATENATE($B183,AY$2,"multi"),'III-SUB'!$V$3:$W$633,2,0))</f>
        <v>0</v>
      </c>
      <c r="AZ183" s="11">
        <f>IF(ISNA(VLOOKUP(CONCATENATE($B183,AZ$2,"multi"),'III-SUB'!$V$3:$W$633,2,0)),0,VLOOKUP(CONCATENATE($B183,AZ$2,"multi"),'III-SUB'!$V$3:$W$633,2,0))</f>
        <v>0</v>
      </c>
      <c r="BA183" s="11">
        <f>IF(ISNA(VLOOKUP(CONCATENATE($B183,BA$2,"multi"),'III-SUB'!$V$3:$W$633,2,0)),0,VLOOKUP(CONCATENATE($B183,BA$2,"multi"),'III-SUB'!$V$3:$W$633,2,0))</f>
        <v>0</v>
      </c>
      <c r="BB183" s="11">
        <f>IF(ISNA(VLOOKUP(CONCATENATE($B183,BB$2,"multi"),'III-SUB'!$V$3:$W$633,2,0)),0,VLOOKUP(CONCATENATE($B183,BB$2,"multi"),'III-SUB'!$V$3:$W$633,2,0))</f>
        <v>0</v>
      </c>
      <c r="BC183" s="11">
        <f>IF(ISNA(VLOOKUP(CONCATENATE($B183,BC$2,"multi"),'III-SUB'!$V$3:$W$633,2,0)),0,VLOOKUP(CONCATENATE($B183,BC$2,"multi"),'III-SUB'!$V$3:$W$633,2,0))</f>
        <v>0</v>
      </c>
      <c r="BD183" s="11">
        <f>SUM(AQ183:BC183)</f>
        <v>0</v>
      </c>
      <c r="BE183" s="11">
        <f>IF(ISNA(VLOOKUP(CONCATENATE($B183,AQ$2,"multi"),VHF!$V$3:$W$627,2,0)),0,VLOOKUP(CONCATENATE($B183,AQ$2,"multi"),VHF!$V$3:$W$627,2,0))</f>
        <v>0</v>
      </c>
      <c r="BF183" s="11">
        <f>IF(ISNA(VLOOKUP(CONCATENATE($B183,BF$2,"multi"),UHF!$V$3:$W$612,2,0)),0,VLOOKUP(CONCATENATE($B183,BF$2,"multi"),UHF!$V$3:$W$612,2,0))</f>
        <v>0</v>
      </c>
      <c r="BG183" s="11">
        <f>IF(ISNA(VLOOKUP(CONCATENATE($B183,BG$2,"multi"),UHF!$V$3:$W$612,2,0)),0,VLOOKUP(CONCATENATE($B183,BG$2,"multi"),UHF!$V$3:$W$612,2,0))</f>
        <v>0</v>
      </c>
      <c r="BH183" s="11">
        <f>IF(ISNA(VLOOKUP(CONCATENATE($B183,BH$2,"multi"),UHF!$V$3:$W$612,2,0)),0,VLOOKUP(CONCATENATE($B183,BH$2,"multi"),UHF!$V$3:$W$612,2,0))</f>
        <v>0</v>
      </c>
      <c r="BI183" s="11">
        <f>IF(ISNA(VLOOKUP(CONCATENATE($B183,BI$2,"multi"),UHF!$V$3:$W$612,2,0)),0,VLOOKUP(CONCATENATE($B183,BI$2,"multi"),UHF!$V$3:$W$612,2,0))</f>
        <v>0</v>
      </c>
      <c r="BJ183" s="11">
        <f>IF(ISNA(VLOOKUP(CONCATENATE($B183,BJ$2,"multi"),UHF!$V$3:$W$612,2,0)),0,VLOOKUP(CONCATENATE($B183,BJ$2,"multi"),UHF!$V$3:$W$612,2,0))</f>
        <v>0</v>
      </c>
      <c r="BK183" s="11">
        <f>IF(ISNA(VLOOKUP(CONCATENATE($B183,BK$2,"multi"),UHF!$V$3:$W$612,2,0)),0,VLOOKUP(CONCATENATE($B183,BK$2,"multi"),UHF!$V$3:$W$612,2,0))</f>
        <v>0</v>
      </c>
      <c r="BL183" s="11">
        <f>IF(ISNA(VLOOKUP(CONCATENATE($B183,BL$2,"multi"),UHF!$V$3:$W$612,2,0)),0,VLOOKUP(CONCATENATE($B183,BL$2,"multi"),UHF!$V$3:$W$612,2,0))</f>
        <v>0</v>
      </c>
      <c r="BM183" s="11">
        <f>IF(ISNA(VLOOKUP(CONCATENATE($B183,BM$2,"multi"),UHF!$V$3:$W$612,2,0)),0,VLOOKUP(CONCATENATE($B183,BM$2,"multi"),UHF!$V$3:$W$612,2,0))</f>
        <v>0</v>
      </c>
      <c r="BN183" s="11">
        <f>IF(ISNA(VLOOKUP(CONCATENATE($B183,BN$2,"multi"),UHF!$V$3:$W$612,2,0)),0,VLOOKUP(CONCATENATE($B183,BN$2,"multi"),UHF!$V$3:$W$612,2,0))</f>
        <v>0</v>
      </c>
      <c r="BO183" s="11">
        <f>IF(ISNA(VLOOKUP(CONCATENATE($B183,BO$2,"multi"),UHF!$V$3:$W$612,2,0)),0,VLOOKUP(CONCATENATE($B183,BO$2,"multi"),UHF!$V$3:$W$612,2,0))</f>
        <v>0</v>
      </c>
      <c r="BP183" s="11">
        <f>IF(ISNA(VLOOKUP(CONCATENATE($B183,BP$2,"multi"),UHF!$V$3:$W$612,2,0)),0,VLOOKUP(CONCATENATE($B183,BP$2,"multi"),UHF!$V$3:$W$612,2,0))</f>
        <v>0</v>
      </c>
      <c r="BQ183" s="11">
        <f>IF(ISNA(VLOOKUP(CONCATENATE($B183,BQ$2,"multi"),UHF!$V$3:$W$612,2,0)),0,VLOOKUP(CONCATENATE($B183,BQ$2,"multi"),UHF!$V$3:$W$612,2,0))</f>
        <v>0</v>
      </c>
      <c r="BR183" s="11">
        <f>SUM(BF183:BQ183)</f>
        <v>0</v>
      </c>
      <c r="BS183" s="11">
        <f>IF(ISNA(VLOOKUP(CONCATENATE($B183,BS$2,"multi"),'A1'!$V$3:$W$612,2,0)),0,VLOOKUP(CONCATENATE($B183,BS$2,"multi"),'A1'!$V$3:$W$612,2,0))</f>
        <v>0</v>
      </c>
    </row>
    <row r="184" spans="2:71" x14ac:dyDescent="0.2">
      <c r="B184" s="8">
        <f>'Seznam-MO'!A184</f>
        <v>0</v>
      </c>
      <c r="C184" s="11">
        <f>IF(ISNA(VLOOKUP(CONCATENATE($B184,C$2,"multi"),'I-SUB'!$V$3:$W$624,2,0)),0,VLOOKUP(CONCATENATE($B184,C$2,"multi"),'I-SUB'!$V$3:$W$624,2,0))</f>
        <v>0</v>
      </c>
      <c r="D184" s="11">
        <f>IF(ISNA(VLOOKUP(CONCATENATE($B184,D$2,"multi"),'I-SUB'!$V$3:$W$624,2,0)),0,VLOOKUP(CONCATENATE($B184,D$2,"multi"),'I-SUB'!$V$3:$W$624,2,0))</f>
        <v>0</v>
      </c>
      <c r="E184" s="11">
        <f>IF(ISNA(VLOOKUP(CONCATENATE($B184,E$2,"multi"),'I-SUB'!$V$3:$W$624,2,0)),0,VLOOKUP(CONCATENATE($B184,E$2,"multi"),'I-SUB'!$V$3:$W$624,2,0))</f>
        <v>0</v>
      </c>
      <c r="F184" s="11">
        <f>IF(ISNA(VLOOKUP(CONCATENATE($B184,F$2,"multi"),'I-SUB'!$V$3:$W$624,2,0)),0,VLOOKUP(CONCATENATE($B184,F$2,"multi"),'I-SUB'!$V$3:$W$624,2,0))</f>
        <v>0</v>
      </c>
      <c r="G184" s="11">
        <f>IF(ISNA(VLOOKUP(CONCATENATE($B184,G$2,"multi"),'I-SUB'!$V$3:$W$624,2,0)),0,VLOOKUP(CONCATENATE($B184,G$2,"multi"),'I-SUB'!$V$3:$W$624,2,0))</f>
        <v>0</v>
      </c>
      <c r="H184" s="11">
        <f>IF(ISNA(VLOOKUP(CONCATENATE($B184,H$2,"multi"),'I-SUB'!$V$3:$W$624,2,0)),0,VLOOKUP(CONCATENATE($B184,H$2,"multi"),'I-SUB'!$V$3:$W$624,2,0))</f>
        <v>0</v>
      </c>
      <c r="I184" s="11">
        <f>IF(ISNA(VLOOKUP(CONCATENATE($B184,I$2,"multi"),'I-SUB'!$V$3:$W$624,2,0)),0,VLOOKUP(CONCATENATE($B184,I$2,"multi"),'I-SUB'!$V$3:$W$624,2,0))</f>
        <v>0</v>
      </c>
      <c r="J184" s="11">
        <f>IF(ISNA(VLOOKUP(CONCATENATE($B184,J$2,"multi"),'I-SUB'!$V$3:$W$624,2,0)),0,VLOOKUP(CONCATENATE($B184,J$2,"multi"),'I-SUB'!$V$3:$W$624,2,0))</f>
        <v>0</v>
      </c>
      <c r="K184" s="11">
        <f>IF(ISNA(VLOOKUP(CONCATENATE($B184,K$2,"multi"),'I-SUB'!$V$3:$W$624,2,0)),0,VLOOKUP(CONCATENATE($B184,K$2,"multi"),'I-SUB'!$V$3:$W$624,2,0))</f>
        <v>0</v>
      </c>
      <c r="L184" s="11">
        <f>IF(ISNA(VLOOKUP(CONCATENATE($B184,L$2,"multi"),'I-SUB'!$V$3:$W$624,2,0)),0,VLOOKUP(CONCATENATE($B184,L$2,"multi"),'I-SUB'!$V$3:$W$624,2,0))</f>
        <v>0</v>
      </c>
      <c r="M184" s="11">
        <f>IF(ISNA(VLOOKUP(CONCATENATE($B184,M$2,"multi"),'I-SUB'!$V$3:$W$624,2,0)),0,VLOOKUP(CONCATENATE($B184,M$2,"multi"),'I-SUB'!$V$3:$W$624,2,0))</f>
        <v>0</v>
      </c>
      <c r="N184" s="11">
        <f>IF(ISNA(VLOOKUP(CONCATENATE($B184,N$2,"multi"),'I-SUB'!$V$3:$W$624,2,0)),0,VLOOKUP(CONCATENATE($B184,N$2,"multi"),'I-SUB'!$V$3:$W$624,2,0))</f>
        <v>0</v>
      </c>
      <c r="O184" s="11">
        <f>IF(ISNA(VLOOKUP(CONCATENATE($B184,O$2,"multi"),'I-SUB'!$V$3:$W$624,2,0)),0,VLOOKUP(CONCATENATE($B184,O$2,"multi"),'I-SUB'!$V$3:$W$624,2,0))</f>
        <v>0</v>
      </c>
      <c r="P184" s="11">
        <f>SUM(C184:O184)</f>
        <v>0</v>
      </c>
      <c r="Q184" s="11">
        <f>IF(ISNA(VLOOKUP(CONCATENATE($B184,Q$2,"multi"),'II-SUB'!$V$3:$W$630,2,0)),0,VLOOKUP(CONCATENATE($B184,Q$2,"multi"),'II-SUB'!$V$3:$W$630,2,0))</f>
        <v>0</v>
      </c>
      <c r="R184" s="11">
        <f>IF(ISNA(VLOOKUP(CONCATENATE($B184,R$2,"multi"),'II-SUB'!$V$3:$W$630,2,0)),0,VLOOKUP(CONCATENATE($B184,R$2,"multi"),'II-SUB'!$V$3:$W$630,2,0))</f>
        <v>0</v>
      </c>
      <c r="S184" s="11">
        <f>IF(ISNA(VLOOKUP(CONCATENATE($B184,S$2,"multi"),'II-SUB'!$V$3:$W$630,2,0)),0,VLOOKUP(CONCATENATE($B184,S$2,"multi"),'II-SUB'!$V$3:$W$630,2,0))</f>
        <v>0</v>
      </c>
      <c r="T184" s="11">
        <f>IF(ISNA(VLOOKUP(CONCATENATE($B184,T$2,"multi"),'II-SUB'!$V$3:$W$630,2,0)),0,VLOOKUP(CONCATENATE($B184,T$2,"multi"),'II-SUB'!$V$3:$W$630,2,0))</f>
        <v>0</v>
      </c>
      <c r="U184" s="11">
        <f>IF(ISNA(VLOOKUP(CONCATENATE($B184,U$2,"multi"),'II-SUB'!$V$3:$W$630,2,0)),0,VLOOKUP(CONCATENATE($B184,U$2,"multi"),'II-SUB'!$V$3:$W$630,2,0))</f>
        <v>0</v>
      </c>
      <c r="V184" s="11">
        <f>IF(ISNA(VLOOKUP(CONCATENATE($B184,V$2,"multi"),'II-SUB'!$V$3:$W$630,2,0)),0,VLOOKUP(CONCATENATE($B184,V$2,"multi"),'II-SUB'!$V$3:$W$630,2,0))</f>
        <v>0</v>
      </c>
      <c r="W184" s="11">
        <f>IF(ISNA(VLOOKUP(CONCATENATE($B184,W$2,"multi"),'II-SUB'!$V$3:$W$630,2,0)),0,VLOOKUP(CONCATENATE($B184,W$2,"multi"),'II-SUB'!$V$3:$W$630,2,0))</f>
        <v>0</v>
      </c>
      <c r="X184" s="11">
        <f>IF(ISNA(VLOOKUP(CONCATENATE($B184,X$2,"multi"),'II-SUB'!$V$3:$W$630,2,0)),0,VLOOKUP(CONCATENATE($B184,X$2,"multi"),'II-SUB'!$V$3:$W$630,2,0))</f>
        <v>0</v>
      </c>
      <c r="Y184" s="11">
        <f>IF(ISNA(VLOOKUP(CONCATENATE($B184,Y$2,"multi"),'II-SUB'!$V$3:$W$630,2,0)),0,VLOOKUP(CONCATENATE($B184,Y$2,"multi"),'II-SUB'!$V$3:$W$630,2,0))</f>
        <v>0</v>
      </c>
      <c r="Z184" s="11">
        <f>IF(ISNA(VLOOKUP(CONCATENATE($B184,Z$2,"multi"),'II-SUB'!$V$3:$W$630,2,0)),0,VLOOKUP(CONCATENATE($B184,Z$2,"multi"),'II-SUB'!$V$3:$W$630,2,0))</f>
        <v>0</v>
      </c>
      <c r="AA184" s="11">
        <f>IF(ISNA(VLOOKUP(CONCATENATE($B184,AA$2,"multi"),'II-SUB'!$V$3:$W$630,2,0)),0,VLOOKUP(CONCATENATE($B184,AA$2,"multi"),'II-SUB'!$V$3:$W$630,2,0))</f>
        <v>0</v>
      </c>
      <c r="AB184" s="11">
        <f>IF(ISNA(VLOOKUP(CONCATENATE($B184,AB$2,"multi"),'II-SUB'!$V$3:$W$630,2,0)),0,VLOOKUP(CONCATENATE($B184,AB$2,"multi"),'II-SUB'!$V$3:$W$630,2,0))</f>
        <v>0</v>
      </c>
      <c r="AC184" s="11">
        <f>IF(ISNA(VLOOKUP(CONCATENATE($B184,AC$2,"multi"),'II-SUB'!$V$3:$W$630,2,0)),0,VLOOKUP(CONCATENATE($B184,AC$2,"multi"),'II-SUB'!$V$3:$W$630,2,0))</f>
        <v>0</v>
      </c>
      <c r="AD184" s="11">
        <f>SUM(Q184:AC184)</f>
        <v>0</v>
      </c>
      <c r="AE184" s="11">
        <f>IF(ISNA(VLOOKUP(CONCATENATE($B184,AE$2,"multi"),MW!$V$3:$W$600,2,0)),0,VLOOKUP(CONCATENATE($B184,AE$2,"multi"),MW!$V$3:$W$600,2,0))</f>
        <v>0</v>
      </c>
      <c r="AF184" s="11">
        <f>IF(ISNA(VLOOKUP(CONCATENATE($B184,AF$2,"multi"),MW!$V$3:$W$600,2,0)),0,VLOOKUP(CONCATENATE($B184,AF$2,"multi"),MW!$V$3:$W$600,2,0))</f>
        <v>0</v>
      </c>
      <c r="AG184" s="11">
        <f>IF(ISNA(VLOOKUP(CONCATENATE($B184,AG$2,"multi"),MW!$V$3:$W$600,2,0)),0,VLOOKUP(CONCATENATE($B184,AG$2,"multi"),MW!$V$3:$W$600,2,0))</f>
        <v>0</v>
      </c>
      <c r="AH184" s="11">
        <f>IF(ISNA(VLOOKUP(CONCATENATE($B184,AH$2,"multi"),MW!$V$3:$W$600,2,0)),0,VLOOKUP(CONCATENATE($B184,AH$2,"multi"),MW!$V$3:$W$600,2,0))</f>
        <v>0</v>
      </c>
      <c r="AI184" s="11">
        <f>IF(ISNA(VLOOKUP(CONCATENATE($B184,AI$2,"multi"),MW!$V$3:$W$600,2,0)),0,VLOOKUP(CONCATENATE($B184,AI$2,"multi"),MW!$V$3:$W$600,2,0))</f>
        <v>0</v>
      </c>
      <c r="AJ184" s="11">
        <f>IF(ISNA(VLOOKUP(CONCATENATE($B184,AJ$2,"multi"),MW!$V$3:$W$600,2,0)),0,VLOOKUP(CONCATENATE($B184,AJ$2,"multi"),MW!$V$3:$W$600,2,0))</f>
        <v>0</v>
      </c>
      <c r="AK184" s="11">
        <f>IF(ISNA(VLOOKUP(CONCATENATE($B184,AK$2,"multi"),MW!$V$3:$W$600,2,0)),0,VLOOKUP(CONCATENATE($B184,AK$2,"multi"),MW!$V$3:$W$600,2,0))</f>
        <v>0</v>
      </c>
      <c r="AL184" s="11">
        <f>IF(ISNA(VLOOKUP(CONCATENATE($B184,AL$2,"multi"),MW!$V$3:$W$600,2,0)),0,VLOOKUP(CONCATENATE($B184,AL$2,"multi"),MW!$V$3:$W$600,2,0))</f>
        <v>0</v>
      </c>
      <c r="AM184" s="11">
        <f>IF(ISNA(VLOOKUP(CONCATENATE($B184,AM$2,"multi"),MW!$V$3:$W$600,2,0)),0,VLOOKUP(CONCATENATE($B184,AM$2,"multi"),MW!$V$3:$W$600,2,0))</f>
        <v>0</v>
      </c>
      <c r="AN184" s="11">
        <f>IF(ISNA(VLOOKUP(CONCATENATE($B184,AN$2,"multi"),MW!$V$3:$W$600,2,0)),0,VLOOKUP(CONCATENATE($B184,AN$2,"multi"),MW!$V$3:$W$600,2,0))</f>
        <v>0</v>
      </c>
      <c r="AO184" s="11">
        <f>IF(ISNA(VLOOKUP(CONCATENATE($B184,AO$2,"multi"),MW!$V$3:$W$600,2,0)),0,VLOOKUP(CONCATENATE($B184,AO$2,"multi"),MW!$V$3:$W$600,2,0))</f>
        <v>0</v>
      </c>
      <c r="AP184" s="11">
        <f>SUM(AE184:AO184)</f>
        <v>0</v>
      </c>
      <c r="AQ184" s="11">
        <f>IF(ISNA(VLOOKUP(CONCATENATE($B184,AQ$2,"multi"),'III-SUB'!$V$3:$W$633,2,0)),0,VLOOKUP(CONCATENATE($B184,AQ$2,"multi"),'III-SUB'!$V$3:$W$633,2,0))</f>
        <v>0</v>
      </c>
      <c r="AR184" s="11">
        <f>IF(ISNA(VLOOKUP(CONCATENATE($B184,AR$2,"multi"),'III-SUB'!$V$3:$W$633,2,0)),0,VLOOKUP(CONCATENATE($B184,AR$2,"multi"),'III-SUB'!$V$3:$W$633,2,0))</f>
        <v>0</v>
      </c>
      <c r="AS184" s="11">
        <f>IF(ISNA(VLOOKUP(CONCATENATE($B184,AS$2,"multi"),'III-SUB'!$V$3:$W$633,2,0)),0,VLOOKUP(CONCATENATE($B184,AS$2,"multi"),'III-SUB'!$V$3:$W$633,2,0))</f>
        <v>0</v>
      </c>
      <c r="AT184" s="11">
        <f>IF(ISNA(VLOOKUP(CONCATENATE($B184,AT$2,"multi"),'III-SUB'!$V$3:$W$633,2,0)),0,VLOOKUP(CONCATENATE($B184,AT$2,"multi"),'III-SUB'!$V$3:$W$633,2,0))</f>
        <v>0</v>
      </c>
      <c r="AU184" s="11">
        <f>IF(ISNA(VLOOKUP(CONCATENATE($B184,AU$2,"multi"),'III-SUB'!$V$3:$W$633,2,0)),0,VLOOKUP(CONCATENATE($B184,AU$2,"multi"),'III-SUB'!$V$3:$W$633,2,0))</f>
        <v>0</v>
      </c>
      <c r="AV184" s="11">
        <f>IF(ISNA(VLOOKUP(CONCATENATE($B184,AV$2,"multi"),'III-SUB'!$V$3:$W$633,2,0)),0,VLOOKUP(CONCATENATE($B184,AV$2,"multi"),'III-SUB'!$V$3:$W$633,2,0))</f>
        <v>0</v>
      </c>
      <c r="AW184" s="11">
        <f>IF(ISNA(VLOOKUP(CONCATENATE($B184,AW$2,"multi"),'III-SUB'!$V$3:$W$633,2,0)),0,VLOOKUP(CONCATENATE($B184,AW$2,"multi"),'III-SUB'!$V$3:$W$633,2,0))</f>
        <v>0</v>
      </c>
      <c r="AX184" s="11">
        <f>IF(ISNA(VLOOKUP(CONCATENATE($B184,AX$2,"multi"),'III-SUB'!$V$3:$W$633,2,0)),0,VLOOKUP(CONCATENATE($B184,AX$2,"multi"),'III-SUB'!$V$3:$W$633,2,0))</f>
        <v>0</v>
      </c>
      <c r="AY184" s="11">
        <f>IF(ISNA(VLOOKUP(CONCATENATE($B184,AY$2,"multi"),'III-SUB'!$V$3:$W$633,2,0)),0,VLOOKUP(CONCATENATE($B184,AY$2,"multi"),'III-SUB'!$V$3:$W$633,2,0))</f>
        <v>0</v>
      </c>
      <c r="AZ184" s="11">
        <f>IF(ISNA(VLOOKUP(CONCATENATE($B184,AZ$2,"multi"),'III-SUB'!$V$3:$W$633,2,0)),0,VLOOKUP(CONCATENATE($B184,AZ$2,"multi"),'III-SUB'!$V$3:$W$633,2,0))</f>
        <v>0</v>
      </c>
      <c r="BA184" s="11">
        <f>IF(ISNA(VLOOKUP(CONCATENATE($B184,BA$2,"multi"),'III-SUB'!$V$3:$W$633,2,0)),0,VLOOKUP(CONCATENATE($B184,BA$2,"multi"),'III-SUB'!$V$3:$W$633,2,0))</f>
        <v>0</v>
      </c>
      <c r="BB184" s="11">
        <f>IF(ISNA(VLOOKUP(CONCATENATE($B184,BB$2,"multi"),'III-SUB'!$V$3:$W$633,2,0)),0,VLOOKUP(CONCATENATE($B184,BB$2,"multi"),'III-SUB'!$V$3:$W$633,2,0))</f>
        <v>0</v>
      </c>
      <c r="BC184" s="11">
        <f>IF(ISNA(VLOOKUP(CONCATENATE($B184,BC$2,"multi"),'III-SUB'!$V$3:$W$633,2,0)),0,VLOOKUP(CONCATENATE($B184,BC$2,"multi"),'III-SUB'!$V$3:$W$633,2,0))</f>
        <v>0</v>
      </c>
      <c r="BD184" s="11">
        <f>SUM(AQ184:BC184)</f>
        <v>0</v>
      </c>
      <c r="BE184" s="11">
        <f>IF(ISNA(VLOOKUP(CONCATENATE($B184,AQ$2,"multi"),VHF!$V$3:$W$627,2,0)),0,VLOOKUP(CONCATENATE($B184,AQ$2,"multi"),VHF!$V$3:$W$627,2,0))</f>
        <v>0</v>
      </c>
      <c r="BF184" s="11">
        <f>IF(ISNA(VLOOKUP(CONCATENATE($B184,BF$2,"multi"),UHF!$V$3:$W$612,2,0)),0,VLOOKUP(CONCATENATE($B184,BF$2,"multi"),UHF!$V$3:$W$612,2,0))</f>
        <v>0</v>
      </c>
      <c r="BG184" s="11">
        <f>IF(ISNA(VLOOKUP(CONCATENATE($B184,BG$2,"multi"),UHF!$V$3:$W$612,2,0)),0,VLOOKUP(CONCATENATE($B184,BG$2,"multi"),UHF!$V$3:$W$612,2,0))</f>
        <v>0</v>
      </c>
      <c r="BH184" s="11">
        <f>IF(ISNA(VLOOKUP(CONCATENATE($B184,BH$2,"multi"),UHF!$V$3:$W$612,2,0)),0,VLOOKUP(CONCATENATE($B184,BH$2,"multi"),UHF!$V$3:$W$612,2,0))</f>
        <v>0</v>
      </c>
      <c r="BI184" s="11">
        <f>IF(ISNA(VLOOKUP(CONCATENATE($B184,BI$2,"multi"),UHF!$V$3:$W$612,2,0)),0,VLOOKUP(CONCATENATE($B184,BI$2,"multi"),UHF!$V$3:$W$612,2,0))</f>
        <v>0</v>
      </c>
      <c r="BJ184" s="11">
        <f>IF(ISNA(VLOOKUP(CONCATENATE($B184,BJ$2,"multi"),UHF!$V$3:$W$612,2,0)),0,VLOOKUP(CONCATENATE($B184,BJ$2,"multi"),UHF!$V$3:$W$612,2,0))</f>
        <v>0</v>
      </c>
      <c r="BK184" s="11">
        <f>IF(ISNA(VLOOKUP(CONCATENATE($B184,BK$2,"multi"),UHF!$V$3:$W$612,2,0)),0,VLOOKUP(CONCATENATE($B184,BK$2,"multi"),UHF!$V$3:$W$612,2,0))</f>
        <v>0</v>
      </c>
      <c r="BL184" s="11">
        <f>IF(ISNA(VLOOKUP(CONCATENATE($B184,BL$2,"multi"),UHF!$V$3:$W$612,2,0)),0,VLOOKUP(CONCATENATE($B184,BL$2,"multi"),UHF!$V$3:$W$612,2,0))</f>
        <v>0</v>
      </c>
      <c r="BM184" s="11">
        <f>IF(ISNA(VLOOKUP(CONCATENATE($B184,BM$2,"multi"),UHF!$V$3:$W$612,2,0)),0,VLOOKUP(CONCATENATE($B184,BM$2,"multi"),UHF!$V$3:$W$612,2,0))</f>
        <v>0</v>
      </c>
      <c r="BN184" s="11">
        <f>IF(ISNA(VLOOKUP(CONCATENATE($B184,BN$2,"multi"),UHF!$V$3:$W$612,2,0)),0,VLOOKUP(CONCATENATE($B184,BN$2,"multi"),UHF!$V$3:$W$612,2,0))</f>
        <v>0</v>
      </c>
      <c r="BO184" s="11">
        <f>IF(ISNA(VLOOKUP(CONCATENATE($B184,BO$2,"multi"),UHF!$V$3:$W$612,2,0)),0,VLOOKUP(CONCATENATE($B184,BO$2,"multi"),UHF!$V$3:$W$612,2,0))</f>
        <v>0</v>
      </c>
      <c r="BP184" s="11">
        <f>IF(ISNA(VLOOKUP(CONCATENATE($B184,BP$2,"multi"),UHF!$V$3:$W$612,2,0)),0,VLOOKUP(CONCATENATE($B184,BP$2,"multi"),UHF!$V$3:$W$612,2,0))</f>
        <v>0</v>
      </c>
      <c r="BQ184" s="11">
        <f>IF(ISNA(VLOOKUP(CONCATENATE($B184,BQ$2,"multi"),UHF!$V$3:$W$612,2,0)),0,VLOOKUP(CONCATENATE($B184,BQ$2,"multi"),UHF!$V$3:$W$612,2,0))</f>
        <v>0</v>
      </c>
      <c r="BR184" s="11">
        <f>SUM(BF184:BQ184)</f>
        <v>0</v>
      </c>
      <c r="BS184" s="11">
        <f>IF(ISNA(VLOOKUP(CONCATENATE($B184,BS$2,"multi"),'A1'!$V$3:$W$612,2,0)),0,VLOOKUP(CONCATENATE($B184,BS$2,"multi"),'A1'!$V$3:$W$612,2,0))</f>
        <v>0</v>
      </c>
    </row>
    <row r="185" spans="2:71" x14ac:dyDescent="0.2">
      <c r="B185" s="8">
        <f>'Seznam-MO'!A185</f>
        <v>0</v>
      </c>
      <c r="C185" s="11">
        <f>IF(ISNA(VLOOKUP(CONCATENATE($B185,C$2,"multi"),'I-SUB'!$V$3:$W$624,2,0)),0,VLOOKUP(CONCATENATE($B185,C$2,"multi"),'I-SUB'!$V$3:$W$624,2,0))</f>
        <v>0</v>
      </c>
      <c r="D185" s="11">
        <f>IF(ISNA(VLOOKUP(CONCATENATE($B185,D$2,"multi"),'I-SUB'!$V$3:$W$624,2,0)),0,VLOOKUP(CONCATENATE($B185,D$2,"multi"),'I-SUB'!$V$3:$W$624,2,0))</f>
        <v>0</v>
      </c>
      <c r="E185" s="11">
        <f>IF(ISNA(VLOOKUP(CONCATENATE($B185,E$2,"multi"),'I-SUB'!$V$3:$W$624,2,0)),0,VLOOKUP(CONCATENATE($B185,E$2,"multi"),'I-SUB'!$V$3:$W$624,2,0))</f>
        <v>0</v>
      </c>
      <c r="F185" s="11">
        <f>IF(ISNA(VLOOKUP(CONCATENATE($B185,F$2,"multi"),'I-SUB'!$V$3:$W$624,2,0)),0,VLOOKUP(CONCATENATE($B185,F$2,"multi"),'I-SUB'!$V$3:$W$624,2,0))</f>
        <v>0</v>
      </c>
      <c r="G185" s="11">
        <f>IF(ISNA(VLOOKUP(CONCATENATE($B185,G$2,"multi"),'I-SUB'!$V$3:$W$624,2,0)),0,VLOOKUP(CONCATENATE($B185,G$2,"multi"),'I-SUB'!$V$3:$W$624,2,0))</f>
        <v>0</v>
      </c>
      <c r="H185" s="11">
        <f>IF(ISNA(VLOOKUP(CONCATENATE($B185,H$2,"multi"),'I-SUB'!$V$3:$W$624,2,0)),0,VLOOKUP(CONCATENATE($B185,H$2,"multi"),'I-SUB'!$V$3:$W$624,2,0))</f>
        <v>0</v>
      </c>
      <c r="I185" s="11">
        <f>IF(ISNA(VLOOKUP(CONCATENATE($B185,I$2,"multi"),'I-SUB'!$V$3:$W$624,2,0)),0,VLOOKUP(CONCATENATE($B185,I$2,"multi"),'I-SUB'!$V$3:$W$624,2,0))</f>
        <v>0</v>
      </c>
      <c r="J185" s="11">
        <f>IF(ISNA(VLOOKUP(CONCATENATE($B185,J$2,"multi"),'I-SUB'!$V$3:$W$624,2,0)),0,VLOOKUP(CONCATENATE($B185,J$2,"multi"),'I-SUB'!$V$3:$W$624,2,0))</f>
        <v>0</v>
      </c>
      <c r="K185" s="11">
        <f>IF(ISNA(VLOOKUP(CONCATENATE($B185,K$2,"multi"),'I-SUB'!$V$3:$W$624,2,0)),0,VLOOKUP(CONCATENATE($B185,K$2,"multi"),'I-SUB'!$V$3:$W$624,2,0))</f>
        <v>0</v>
      </c>
      <c r="L185" s="11">
        <f>IF(ISNA(VLOOKUP(CONCATENATE($B185,L$2,"multi"),'I-SUB'!$V$3:$W$624,2,0)),0,VLOOKUP(CONCATENATE($B185,L$2,"multi"),'I-SUB'!$V$3:$W$624,2,0))</f>
        <v>0</v>
      </c>
      <c r="M185" s="11">
        <f>IF(ISNA(VLOOKUP(CONCATENATE($B185,M$2,"multi"),'I-SUB'!$V$3:$W$624,2,0)),0,VLOOKUP(CONCATENATE($B185,M$2,"multi"),'I-SUB'!$V$3:$W$624,2,0))</f>
        <v>0</v>
      </c>
      <c r="N185" s="11">
        <f>IF(ISNA(VLOOKUP(CONCATENATE($B185,N$2,"multi"),'I-SUB'!$V$3:$W$624,2,0)),0,VLOOKUP(CONCATENATE($B185,N$2,"multi"),'I-SUB'!$V$3:$W$624,2,0))</f>
        <v>0</v>
      </c>
      <c r="O185" s="11">
        <f>IF(ISNA(VLOOKUP(CONCATENATE($B185,O$2,"multi"),'I-SUB'!$V$3:$W$624,2,0)),0,VLOOKUP(CONCATENATE($B185,O$2,"multi"),'I-SUB'!$V$3:$W$624,2,0))</f>
        <v>0</v>
      </c>
      <c r="P185" s="11">
        <f>SUM(C185:O185)</f>
        <v>0</v>
      </c>
      <c r="Q185" s="11">
        <f>IF(ISNA(VLOOKUP(CONCATENATE($B185,Q$2,"multi"),'II-SUB'!$V$3:$W$630,2,0)),0,VLOOKUP(CONCATENATE($B185,Q$2,"multi"),'II-SUB'!$V$3:$W$630,2,0))</f>
        <v>0</v>
      </c>
      <c r="R185" s="11">
        <f>IF(ISNA(VLOOKUP(CONCATENATE($B185,R$2,"multi"),'II-SUB'!$V$3:$W$630,2,0)),0,VLOOKUP(CONCATENATE($B185,R$2,"multi"),'II-SUB'!$V$3:$W$630,2,0))</f>
        <v>0</v>
      </c>
      <c r="S185" s="11">
        <f>IF(ISNA(VLOOKUP(CONCATENATE($B185,S$2,"multi"),'II-SUB'!$V$3:$W$630,2,0)),0,VLOOKUP(CONCATENATE($B185,S$2,"multi"),'II-SUB'!$V$3:$W$630,2,0))</f>
        <v>0</v>
      </c>
      <c r="T185" s="11">
        <f>IF(ISNA(VLOOKUP(CONCATENATE($B185,T$2,"multi"),'II-SUB'!$V$3:$W$630,2,0)),0,VLOOKUP(CONCATENATE($B185,T$2,"multi"),'II-SUB'!$V$3:$W$630,2,0))</f>
        <v>0</v>
      </c>
      <c r="U185" s="11">
        <f>IF(ISNA(VLOOKUP(CONCATENATE($B185,U$2,"multi"),'II-SUB'!$V$3:$W$630,2,0)),0,VLOOKUP(CONCATENATE($B185,U$2,"multi"),'II-SUB'!$V$3:$W$630,2,0))</f>
        <v>0</v>
      </c>
      <c r="V185" s="11">
        <f>IF(ISNA(VLOOKUP(CONCATENATE($B185,V$2,"multi"),'II-SUB'!$V$3:$W$630,2,0)),0,VLOOKUP(CONCATENATE($B185,V$2,"multi"),'II-SUB'!$V$3:$W$630,2,0))</f>
        <v>0</v>
      </c>
      <c r="W185" s="11">
        <f>IF(ISNA(VLOOKUP(CONCATENATE($B185,W$2,"multi"),'II-SUB'!$V$3:$W$630,2,0)),0,VLOOKUP(CONCATENATE($B185,W$2,"multi"),'II-SUB'!$V$3:$W$630,2,0))</f>
        <v>0</v>
      </c>
      <c r="X185" s="11">
        <f>IF(ISNA(VLOOKUP(CONCATENATE($B185,X$2,"multi"),'II-SUB'!$V$3:$W$630,2,0)),0,VLOOKUP(CONCATENATE($B185,X$2,"multi"),'II-SUB'!$V$3:$W$630,2,0))</f>
        <v>0</v>
      </c>
      <c r="Y185" s="11">
        <f>IF(ISNA(VLOOKUP(CONCATENATE($B185,Y$2,"multi"),'II-SUB'!$V$3:$W$630,2,0)),0,VLOOKUP(CONCATENATE($B185,Y$2,"multi"),'II-SUB'!$V$3:$W$630,2,0))</f>
        <v>0</v>
      </c>
      <c r="Z185" s="11">
        <f>IF(ISNA(VLOOKUP(CONCATENATE($B185,Z$2,"multi"),'II-SUB'!$V$3:$W$630,2,0)),0,VLOOKUP(CONCATENATE($B185,Z$2,"multi"),'II-SUB'!$V$3:$W$630,2,0))</f>
        <v>0</v>
      </c>
      <c r="AA185" s="11">
        <f>IF(ISNA(VLOOKUP(CONCATENATE($B185,AA$2,"multi"),'II-SUB'!$V$3:$W$630,2,0)),0,VLOOKUP(CONCATENATE($B185,AA$2,"multi"),'II-SUB'!$V$3:$W$630,2,0))</f>
        <v>0</v>
      </c>
      <c r="AB185" s="11">
        <f>IF(ISNA(VLOOKUP(CONCATENATE($B185,AB$2,"multi"),'II-SUB'!$V$3:$W$630,2,0)),0,VLOOKUP(CONCATENATE($B185,AB$2,"multi"),'II-SUB'!$V$3:$W$630,2,0))</f>
        <v>0</v>
      </c>
      <c r="AC185" s="11">
        <f>IF(ISNA(VLOOKUP(CONCATENATE($B185,AC$2,"multi"),'II-SUB'!$V$3:$W$630,2,0)),0,VLOOKUP(CONCATENATE($B185,AC$2,"multi"),'II-SUB'!$V$3:$W$630,2,0))</f>
        <v>0</v>
      </c>
      <c r="AD185" s="11">
        <f>SUM(Q185:AC185)</f>
        <v>0</v>
      </c>
      <c r="AE185" s="11">
        <f>IF(ISNA(VLOOKUP(CONCATENATE($B185,AE$2,"multi"),MW!$V$3:$W$600,2,0)),0,VLOOKUP(CONCATENATE($B185,AE$2,"multi"),MW!$V$3:$W$600,2,0))</f>
        <v>0</v>
      </c>
      <c r="AF185" s="11">
        <f>IF(ISNA(VLOOKUP(CONCATENATE($B185,AF$2,"multi"),MW!$V$3:$W$600,2,0)),0,VLOOKUP(CONCATENATE($B185,AF$2,"multi"),MW!$V$3:$W$600,2,0))</f>
        <v>0</v>
      </c>
      <c r="AG185" s="11">
        <f>IF(ISNA(VLOOKUP(CONCATENATE($B185,AG$2,"multi"),MW!$V$3:$W$600,2,0)),0,VLOOKUP(CONCATENATE($B185,AG$2,"multi"),MW!$V$3:$W$600,2,0))</f>
        <v>0</v>
      </c>
      <c r="AH185" s="11">
        <f>IF(ISNA(VLOOKUP(CONCATENATE($B185,AH$2,"multi"),MW!$V$3:$W$600,2,0)),0,VLOOKUP(CONCATENATE($B185,AH$2,"multi"),MW!$V$3:$W$600,2,0))</f>
        <v>0</v>
      </c>
      <c r="AI185" s="11">
        <f>IF(ISNA(VLOOKUP(CONCATENATE($B185,AI$2,"multi"),MW!$V$3:$W$600,2,0)),0,VLOOKUP(CONCATENATE($B185,AI$2,"multi"),MW!$V$3:$W$600,2,0))</f>
        <v>0</v>
      </c>
      <c r="AJ185" s="11">
        <f>IF(ISNA(VLOOKUP(CONCATENATE($B185,AJ$2,"multi"),MW!$V$3:$W$600,2,0)),0,VLOOKUP(CONCATENATE($B185,AJ$2,"multi"),MW!$V$3:$W$600,2,0))</f>
        <v>0</v>
      </c>
      <c r="AK185" s="11">
        <f>IF(ISNA(VLOOKUP(CONCATENATE($B185,AK$2,"multi"),MW!$V$3:$W$600,2,0)),0,VLOOKUP(CONCATENATE($B185,AK$2,"multi"),MW!$V$3:$W$600,2,0))</f>
        <v>0</v>
      </c>
      <c r="AL185" s="11">
        <f>IF(ISNA(VLOOKUP(CONCATENATE($B185,AL$2,"multi"),MW!$V$3:$W$600,2,0)),0,VLOOKUP(CONCATENATE($B185,AL$2,"multi"),MW!$V$3:$W$600,2,0))</f>
        <v>0</v>
      </c>
      <c r="AM185" s="11">
        <f>IF(ISNA(VLOOKUP(CONCATENATE($B185,AM$2,"multi"),MW!$V$3:$W$600,2,0)),0,VLOOKUP(CONCATENATE($B185,AM$2,"multi"),MW!$V$3:$W$600,2,0))</f>
        <v>0</v>
      </c>
      <c r="AN185" s="11">
        <f>IF(ISNA(VLOOKUP(CONCATENATE($B185,AN$2,"multi"),MW!$V$3:$W$600,2,0)),0,VLOOKUP(CONCATENATE($B185,AN$2,"multi"),MW!$V$3:$W$600,2,0))</f>
        <v>0</v>
      </c>
      <c r="AO185" s="11">
        <f>IF(ISNA(VLOOKUP(CONCATENATE($B185,AO$2,"multi"),MW!$V$3:$W$600,2,0)),0,VLOOKUP(CONCATENATE($B185,AO$2,"multi"),MW!$V$3:$W$600,2,0))</f>
        <v>0</v>
      </c>
      <c r="AP185" s="11">
        <f>SUM(AE185:AO185)</f>
        <v>0</v>
      </c>
      <c r="AQ185" s="11">
        <f>IF(ISNA(VLOOKUP(CONCATENATE($B185,AQ$2,"multi"),'III-SUB'!$V$3:$W$633,2,0)),0,VLOOKUP(CONCATENATE($B185,AQ$2,"multi"),'III-SUB'!$V$3:$W$633,2,0))</f>
        <v>0</v>
      </c>
      <c r="AR185" s="11">
        <f>IF(ISNA(VLOOKUP(CONCATENATE($B185,AR$2,"multi"),'III-SUB'!$V$3:$W$633,2,0)),0,VLOOKUP(CONCATENATE($B185,AR$2,"multi"),'III-SUB'!$V$3:$W$633,2,0))</f>
        <v>0</v>
      </c>
      <c r="AS185" s="11">
        <f>IF(ISNA(VLOOKUP(CONCATENATE($B185,AS$2,"multi"),'III-SUB'!$V$3:$W$633,2,0)),0,VLOOKUP(CONCATENATE($B185,AS$2,"multi"),'III-SUB'!$V$3:$W$633,2,0))</f>
        <v>0</v>
      </c>
      <c r="AT185" s="11">
        <f>IF(ISNA(VLOOKUP(CONCATENATE($B185,AT$2,"multi"),'III-SUB'!$V$3:$W$633,2,0)),0,VLOOKUP(CONCATENATE($B185,AT$2,"multi"),'III-SUB'!$V$3:$W$633,2,0))</f>
        <v>0</v>
      </c>
      <c r="AU185" s="11">
        <f>IF(ISNA(VLOOKUP(CONCATENATE($B185,AU$2,"multi"),'III-SUB'!$V$3:$W$633,2,0)),0,VLOOKUP(CONCATENATE($B185,AU$2,"multi"),'III-SUB'!$V$3:$W$633,2,0))</f>
        <v>0</v>
      </c>
      <c r="AV185" s="11">
        <f>IF(ISNA(VLOOKUP(CONCATENATE($B185,AV$2,"multi"),'III-SUB'!$V$3:$W$633,2,0)),0,VLOOKUP(CONCATENATE($B185,AV$2,"multi"),'III-SUB'!$V$3:$W$633,2,0))</f>
        <v>0</v>
      </c>
      <c r="AW185" s="11">
        <f>IF(ISNA(VLOOKUP(CONCATENATE($B185,AW$2,"multi"),'III-SUB'!$V$3:$W$633,2,0)),0,VLOOKUP(CONCATENATE($B185,AW$2,"multi"),'III-SUB'!$V$3:$W$633,2,0))</f>
        <v>0</v>
      </c>
      <c r="AX185" s="11">
        <f>IF(ISNA(VLOOKUP(CONCATENATE($B185,AX$2,"multi"),'III-SUB'!$V$3:$W$633,2,0)),0,VLOOKUP(CONCATENATE($B185,AX$2,"multi"),'III-SUB'!$V$3:$W$633,2,0))</f>
        <v>0</v>
      </c>
      <c r="AY185" s="11">
        <f>IF(ISNA(VLOOKUP(CONCATENATE($B185,AY$2,"multi"),'III-SUB'!$V$3:$W$633,2,0)),0,VLOOKUP(CONCATENATE($B185,AY$2,"multi"),'III-SUB'!$V$3:$W$633,2,0))</f>
        <v>0</v>
      </c>
      <c r="AZ185" s="11">
        <f>IF(ISNA(VLOOKUP(CONCATENATE($B185,AZ$2,"multi"),'III-SUB'!$V$3:$W$633,2,0)),0,VLOOKUP(CONCATENATE($B185,AZ$2,"multi"),'III-SUB'!$V$3:$W$633,2,0))</f>
        <v>0</v>
      </c>
      <c r="BA185" s="11">
        <f>IF(ISNA(VLOOKUP(CONCATENATE($B185,BA$2,"multi"),'III-SUB'!$V$3:$W$633,2,0)),0,VLOOKUP(CONCATENATE($B185,BA$2,"multi"),'III-SUB'!$V$3:$W$633,2,0))</f>
        <v>0</v>
      </c>
      <c r="BB185" s="11">
        <f>IF(ISNA(VLOOKUP(CONCATENATE($B185,BB$2,"multi"),'III-SUB'!$V$3:$W$633,2,0)),0,VLOOKUP(CONCATENATE($B185,BB$2,"multi"),'III-SUB'!$V$3:$W$633,2,0))</f>
        <v>0</v>
      </c>
      <c r="BC185" s="11">
        <f>IF(ISNA(VLOOKUP(CONCATENATE($B185,BC$2,"multi"),'III-SUB'!$V$3:$W$633,2,0)),0,VLOOKUP(CONCATENATE($B185,BC$2,"multi"),'III-SUB'!$V$3:$W$633,2,0))</f>
        <v>0</v>
      </c>
      <c r="BD185" s="11">
        <f>SUM(AQ185:BC185)</f>
        <v>0</v>
      </c>
      <c r="BE185" s="11">
        <f>IF(ISNA(VLOOKUP(CONCATENATE($B185,AQ$2,"multi"),VHF!$V$3:$W$627,2,0)),0,VLOOKUP(CONCATENATE($B185,AQ$2,"multi"),VHF!$V$3:$W$627,2,0))</f>
        <v>0</v>
      </c>
      <c r="BF185" s="11">
        <f>IF(ISNA(VLOOKUP(CONCATENATE($B185,BF$2,"multi"),UHF!$V$3:$W$612,2,0)),0,VLOOKUP(CONCATENATE($B185,BF$2,"multi"),UHF!$V$3:$W$612,2,0))</f>
        <v>0</v>
      </c>
      <c r="BG185" s="11">
        <f>IF(ISNA(VLOOKUP(CONCATENATE($B185,BG$2,"multi"),UHF!$V$3:$W$612,2,0)),0,VLOOKUP(CONCATENATE($B185,BG$2,"multi"),UHF!$V$3:$W$612,2,0))</f>
        <v>0</v>
      </c>
      <c r="BH185" s="11">
        <f>IF(ISNA(VLOOKUP(CONCATENATE($B185,BH$2,"multi"),UHF!$V$3:$W$612,2,0)),0,VLOOKUP(CONCATENATE($B185,BH$2,"multi"),UHF!$V$3:$W$612,2,0))</f>
        <v>0</v>
      </c>
      <c r="BI185" s="11">
        <f>IF(ISNA(VLOOKUP(CONCATENATE($B185,BI$2,"multi"),UHF!$V$3:$W$612,2,0)),0,VLOOKUP(CONCATENATE($B185,BI$2,"multi"),UHF!$V$3:$W$612,2,0))</f>
        <v>0</v>
      </c>
      <c r="BJ185" s="11">
        <f>IF(ISNA(VLOOKUP(CONCATENATE($B185,BJ$2,"multi"),UHF!$V$3:$W$612,2,0)),0,VLOOKUP(CONCATENATE($B185,BJ$2,"multi"),UHF!$V$3:$W$612,2,0))</f>
        <v>0</v>
      </c>
      <c r="BK185" s="11">
        <f>IF(ISNA(VLOOKUP(CONCATENATE($B185,BK$2,"multi"),UHF!$V$3:$W$612,2,0)),0,VLOOKUP(CONCATENATE($B185,BK$2,"multi"),UHF!$V$3:$W$612,2,0))</f>
        <v>0</v>
      </c>
      <c r="BL185" s="11">
        <f>IF(ISNA(VLOOKUP(CONCATENATE($B185,BL$2,"multi"),UHF!$V$3:$W$612,2,0)),0,VLOOKUP(CONCATENATE($B185,BL$2,"multi"),UHF!$V$3:$W$612,2,0))</f>
        <v>0</v>
      </c>
      <c r="BM185" s="11">
        <f>IF(ISNA(VLOOKUP(CONCATENATE($B185,BM$2,"multi"),UHF!$V$3:$W$612,2,0)),0,VLOOKUP(CONCATENATE($B185,BM$2,"multi"),UHF!$V$3:$W$612,2,0))</f>
        <v>0</v>
      </c>
      <c r="BN185" s="11">
        <f>IF(ISNA(VLOOKUP(CONCATENATE($B185,BN$2,"multi"),UHF!$V$3:$W$612,2,0)),0,VLOOKUP(CONCATENATE($B185,BN$2,"multi"),UHF!$V$3:$W$612,2,0))</f>
        <v>0</v>
      </c>
      <c r="BO185" s="11">
        <f>IF(ISNA(VLOOKUP(CONCATENATE($B185,BO$2,"multi"),UHF!$V$3:$W$612,2,0)),0,VLOOKUP(CONCATENATE($B185,BO$2,"multi"),UHF!$V$3:$W$612,2,0))</f>
        <v>0</v>
      </c>
      <c r="BP185" s="11">
        <f>IF(ISNA(VLOOKUP(CONCATENATE($B185,BP$2,"multi"),UHF!$V$3:$W$612,2,0)),0,VLOOKUP(CONCATENATE($B185,BP$2,"multi"),UHF!$V$3:$W$612,2,0))</f>
        <v>0</v>
      </c>
      <c r="BQ185" s="11">
        <f>IF(ISNA(VLOOKUP(CONCATENATE($B185,BQ$2,"multi"),UHF!$V$3:$W$612,2,0)),0,VLOOKUP(CONCATENATE($B185,BQ$2,"multi"),UHF!$V$3:$W$612,2,0))</f>
        <v>0</v>
      </c>
      <c r="BR185" s="11">
        <f>SUM(BF185:BQ185)</f>
        <v>0</v>
      </c>
      <c r="BS185" s="11">
        <f>IF(ISNA(VLOOKUP(CONCATENATE($B185,BS$2,"multi"),'A1'!$V$3:$W$612,2,0)),0,VLOOKUP(CONCATENATE($B185,BS$2,"multi"),'A1'!$V$3:$W$612,2,0))</f>
        <v>0</v>
      </c>
    </row>
    <row r="186" spans="2:71" x14ac:dyDescent="0.2">
      <c r="B186" s="8">
        <f>'Seznam-MO'!A186</f>
        <v>0</v>
      </c>
      <c r="C186" s="11">
        <f>IF(ISNA(VLOOKUP(CONCATENATE($B186,C$2,"multi"),'I-SUB'!$V$3:$W$624,2,0)),0,VLOOKUP(CONCATENATE($B186,C$2,"multi"),'I-SUB'!$V$3:$W$624,2,0))</f>
        <v>0</v>
      </c>
      <c r="D186" s="11">
        <f>IF(ISNA(VLOOKUP(CONCATENATE($B186,D$2,"multi"),'I-SUB'!$V$3:$W$624,2,0)),0,VLOOKUP(CONCATENATE($B186,D$2,"multi"),'I-SUB'!$V$3:$W$624,2,0))</f>
        <v>0</v>
      </c>
      <c r="E186" s="11">
        <f>IF(ISNA(VLOOKUP(CONCATENATE($B186,E$2,"multi"),'I-SUB'!$V$3:$W$624,2,0)),0,VLOOKUP(CONCATENATE($B186,E$2,"multi"),'I-SUB'!$V$3:$W$624,2,0))</f>
        <v>0</v>
      </c>
      <c r="F186" s="11">
        <f>IF(ISNA(VLOOKUP(CONCATENATE($B186,F$2,"multi"),'I-SUB'!$V$3:$W$624,2,0)),0,VLOOKUP(CONCATENATE($B186,F$2,"multi"),'I-SUB'!$V$3:$W$624,2,0))</f>
        <v>0</v>
      </c>
      <c r="G186" s="11">
        <f>IF(ISNA(VLOOKUP(CONCATENATE($B186,G$2,"multi"),'I-SUB'!$V$3:$W$624,2,0)),0,VLOOKUP(CONCATENATE($B186,G$2,"multi"),'I-SUB'!$V$3:$W$624,2,0))</f>
        <v>0</v>
      </c>
      <c r="H186" s="11">
        <f>IF(ISNA(VLOOKUP(CONCATENATE($B186,H$2,"multi"),'I-SUB'!$V$3:$W$624,2,0)),0,VLOOKUP(CONCATENATE($B186,H$2,"multi"),'I-SUB'!$V$3:$W$624,2,0))</f>
        <v>0</v>
      </c>
      <c r="I186" s="11">
        <f>IF(ISNA(VLOOKUP(CONCATENATE($B186,I$2,"multi"),'I-SUB'!$V$3:$W$624,2,0)),0,VLOOKUP(CONCATENATE($B186,I$2,"multi"),'I-SUB'!$V$3:$W$624,2,0))</f>
        <v>0</v>
      </c>
      <c r="J186" s="11">
        <f>IF(ISNA(VLOOKUP(CONCATENATE($B186,J$2,"multi"),'I-SUB'!$V$3:$W$624,2,0)),0,VLOOKUP(CONCATENATE($B186,J$2,"multi"),'I-SUB'!$V$3:$W$624,2,0))</f>
        <v>0</v>
      </c>
      <c r="K186" s="11">
        <f>IF(ISNA(VLOOKUP(CONCATENATE($B186,K$2,"multi"),'I-SUB'!$V$3:$W$624,2,0)),0,VLOOKUP(CONCATENATE($B186,K$2,"multi"),'I-SUB'!$V$3:$W$624,2,0))</f>
        <v>0</v>
      </c>
      <c r="L186" s="11">
        <f>IF(ISNA(VLOOKUP(CONCATENATE($B186,L$2,"multi"),'I-SUB'!$V$3:$W$624,2,0)),0,VLOOKUP(CONCATENATE($B186,L$2,"multi"),'I-SUB'!$V$3:$W$624,2,0))</f>
        <v>0</v>
      </c>
      <c r="M186" s="11">
        <f>IF(ISNA(VLOOKUP(CONCATENATE($B186,M$2,"multi"),'I-SUB'!$V$3:$W$624,2,0)),0,VLOOKUP(CONCATENATE($B186,M$2,"multi"),'I-SUB'!$V$3:$W$624,2,0))</f>
        <v>0</v>
      </c>
      <c r="N186" s="11">
        <f>IF(ISNA(VLOOKUP(CONCATENATE($B186,N$2,"multi"),'I-SUB'!$V$3:$W$624,2,0)),0,VLOOKUP(CONCATENATE($B186,N$2,"multi"),'I-SUB'!$V$3:$W$624,2,0))</f>
        <v>0</v>
      </c>
      <c r="O186" s="11">
        <f>IF(ISNA(VLOOKUP(CONCATENATE($B186,O$2,"multi"),'I-SUB'!$V$3:$W$624,2,0)),0,VLOOKUP(CONCATENATE($B186,O$2,"multi"),'I-SUB'!$V$3:$W$624,2,0))</f>
        <v>0</v>
      </c>
      <c r="P186" s="11">
        <f>SUM(C186:O186)</f>
        <v>0</v>
      </c>
      <c r="Q186" s="11">
        <f>IF(ISNA(VLOOKUP(CONCATENATE($B186,Q$2,"multi"),'II-SUB'!$V$3:$W$630,2,0)),0,VLOOKUP(CONCATENATE($B186,Q$2,"multi"),'II-SUB'!$V$3:$W$630,2,0))</f>
        <v>0</v>
      </c>
      <c r="R186" s="11">
        <f>IF(ISNA(VLOOKUP(CONCATENATE($B186,R$2,"multi"),'II-SUB'!$V$3:$W$630,2,0)),0,VLOOKUP(CONCATENATE($B186,R$2,"multi"),'II-SUB'!$V$3:$W$630,2,0))</f>
        <v>0</v>
      </c>
      <c r="S186" s="11">
        <f>IF(ISNA(VLOOKUP(CONCATENATE($B186,S$2,"multi"),'II-SUB'!$V$3:$W$630,2,0)),0,VLOOKUP(CONCATENATE($B186,S$2,"multi"),'II-SUB'!$V$3:$W$630,2,0))</f>
        <v>0</v>
      </c>
      <c r="T186" s="11">
        <f>IF(ISNA(VLOOKUP(CONCATENATE($B186,T$2,"multi"),'II-SUB'!$V$3:$W$630,2,0)),0,VLOOKUP(CONCATENATE($B186,T$2,"multi"),'II-SUB'!$V$3:$W$630,2,0))</f>
        <v>0</v>
      </c>
      <c r="U186" s="11">
        <f>IF(ISNA(VLOOKUP(CONCATENATE($B186,U$2,"multi"),'II-SUB'!$V$3:$W$630,2,0)),0,VLOOKUP(CONCATENATE($B186,U$2,"multi"),'II-SUB'!$V$3:$W$630,2,0))</f>
        <v>0</v>
      </c>
      <c r="V186" s="11">
        <f>IF(ISNA(VLOOKUP(CONCATENATE($B186,V$2,"multi"),'II-SUB'!$V$3:$W$630,2,0)),0,VLOOKUP(CONCATENATE($B186,V$2,"multi"),'II-SUB'!$V$3:$W$630,2,0))</f>
        <v>0</v>
      </c>
      <c r="W186" s="11">
        <f>IF(ISNA(VLOOKUP(CONCATENATE($B186,W$2,"multi"),'II-SUB'!$V$3:$W$630,2,0)),0,VLOOKUP(CONCATENATE($B186,W$2,"multi"),'II-SUB'!$V$3:$W$630,2,0))</f>
        <v>0</v>
      </c>
      <c r="X186" s="11">
        <f>IF(ISNA(VLOOKUP(CONCATENATE($B186,X$2,"multi"),'II-SUB'!$V$3:$W$630,2,0)),0,VLOOKUP(CONCATENATE($B186,X$2,"multi"),'II-SUB'!$V$3:$W$630,2,0))</f>
        <v>0</v>
      </c>
      <c r="Y186" s="11">
        <f>IF(ISNA(VLOOKUP(CONCATENATE($B186,Y$2,"multi"),'II-SUB'!$V$3:$W$630,2,0)),0,VLOOKUP(CONCATENATE($B186,Y$2,"multi"),'II-SUB'!$V$3:$W$630,2,0))</f>
        <v>0</v>
      </c>
      <c r="Z186" s="11">
        <f>IF(ISNA(VLOOKUP(CONCATENATE($B186,Z$2,"multi"),'II-SUB'!$V$3:$W$630,2,0)),0,VLOOKUP(CONCATENATE($B186,Z$2,"multi"),'II-SUB'!$V$3:$W$630,2,0))</f>
        <v>0</v>
      </c>
      <c r="AA186" s="11">
        <f>IF(ISNA(VLOOKUP(CONCATENATE($B186,AA$2,"multi"),'II-SUB'!$V$3:$W$630,2,0)),0,VLOOKUP(CONCATENATE($B186,AA$2,"multi"),'II-SUB'!$V$3:$W$630,2,0))</f>
        <v>0</v>
      </c>
      <c r="AB186" s="11">
        <f>IF(ISNA(VLOOKUP(CONCATENATE($B186,AB$2,"multi"),'II-SUB'!$V$3:$W$630,2,0)),0,VLOOKUP(CONCATENATE($B186,AB$2,"multi"),'II-SUB'!$V$3:$W$630,2,0))</f>
        <v>0</v>
      </c>
      <c r="AC186" s="11">
        <f>IF(ISNA(VLOOKUP(CONCATENATE($B186,AC$2,"multi"),'II-SUB'!$V$3:$W$630,2,0)),0,VLOOKUP(CONCATENATE($B186,AC$2,"multi"),'II-SUB'!$V$3:$W$630,2,0))</f>
        <v>0</v>
      </c>
      <c r="AD186" s="11">
        <f>SUM(Q186:AC186)</f>
        <v>0</v>
      </c>
      <c r="AE186" s="11">
        <f>IF(ISNA(VLOOKUP(CONCATENATE($B186,AE$2,"multi"),MW!$V$3:$W$600,2,0)),0,VLOOKUP(CONCATENATE($B186,AE$2,"multi"),MW!$V$3:$W$600,2,0))</f>
        <v>0</v>
      </c>
      <c r="AF186" s="11">
        <f>IF(ISNA(VLOOKUP(CONCATENATE($B186,AF$2,"multi"),MW!$V$3:$W$600,2,0)),0,VLOOKUP(CONCATENATE($B186,AF$2,"multi"),MW!$V$3:$W$600,2,0))</f>
        <v>0</v>
      </c>
      <c r="AG186" s="11">
        <f>IF(ISNA(VLOOKUP(CONCATENATE($B186,AG$2,"multi"),MW!$V$3:$W$600,2,0)),0,VLOOKUP(CONCATENATE($B186,AG$2,"multi"),MW!$V$3:$W$600,2,0))</f>
        <v>0</v>
      </c>
      <c r="AH186" s="11">
        <f>IF(ISNA(VLOOKUP(CONCATENATE($B186,AH$2,"multi"),MW!$V$3:$W$600,2,0)),0,VLOOKUP(CONCATENATE($B186,AH$2,"multi"),MW!$V$3:$W$600,2,0))</f>
        <v>0</v>
      </c>
      <c r="AI186" s="11">
        <f>IF(ISNA(VLOOKUP(CONCATENATE($B186,AI$2,"multi"),MW!$V$3:$W$600,2,0)),0,VLOOKUP(CONCATENATE($B186,AI$2,"multi"),MW!$V$3:$W$600,2,0))</f>
        <v>0</v>
      </c>
      <c r="AJ186" s="11">
        <f>IF(ISNA(VLOOKUP(CONCATENATE($B186,AJ$2,"multi"),MW!$V$3:$W$600,2,0)),0,VLOOKUP(CONCATENATE($B186,AJ$2,"multi"),MW!$V$3:$W$600,2,0))</f>
        <v>0</v>
      </c>
      <c r="AK186" s="11">
        <f>IF(ISNA(VLOOKUP(CONCATENATE($B186,AK$2,"multi"),MW!$V$3:$W$600,2,0)),0,VLOOKUP(CONCATENATE($B186,AK$2,"multi"),MW!$V$3:$W$600,2,0))</f>
        <v>0</v>
      </c>
      <c r="AL186" s="11">
        <f>IF(ISNA(VLOOKUP(CONCATENATE($B186,AL$2,"multi"),MW!$V$3:$W$600,2,0)),0,VLOOKUP(CONCATENATE($B186,AL$2,"multi"),MW!$V$3:$W$600,2,0))</f>
        <v>0</v>
      </c>
      <c r="AM186" s="11">
        <f>IF(ISNA(VLOOKUP(CONCATENATE($B186,AM$2,"multi"),MW!$V$3:$W$600,2,0)),0,VLOOKUP(CONCATENATE($B186,AM$2,"multi"),MW!$V$3:$W$600,2,0))</f>
        <v>0</v>
      </c>
      <c r="AN186" s="11">
        <f>IF(ISNA(VLOOKUP(CONCATENATE($B186,AN$2,"multi"),MW!$V$3:$W$600,2,0)),0,VLOOKUP(CONCATENATE($B186,AN$2,"multi"),MW!$V$3:$W$600,2,0))</f>
        <v>0</v>
      </c>
      <c r="AO186" s="11">
        <f>IF(ISNA(VLOOKUP(CONCATENATE($B186,AO$2,"multi"),MW!$V$3:$W$600,2,0)),0,VLOOKUP(CONCATENATE($B186,AO$2,"multi"),MW!$V$3:$W$600,2,0))</f>
        <v>0</v>
      </c>
      <c r="AP186" s="11">
        <f>SUM(AE186:AO186)</f>
        <v>0</v>
      </c>
      <c r="AQ186" s="11">
        <f>IF(ISNA(VLOOKUP(CONCATENATE($B186,AQ$2,"multi"),'III-SUB'!$V$3:$W$633,2,0)),0,VLOOKUP(CONCATENATE($B186,AQ$2,"multi"),'III-SUB'!$V$3:$W$633,2,0))</f>
        <v>0</v>
      </c>
      <c r="AR186" s="11">
        <f>IF(ISNA(VLOOKUP(CONCATENATE($B186,AR$2,"multi"),'III-SUB'!$V$3:$W$633,2,0)),0,VLOOKUP(CONCATENATE($B186,AR$2,"multi"),'III-SUB'!$V$3:$W$633,2,0))</f>
        <v>0</v>
      </c>
      <c r="AS186" s="11">
        <f>IF(ISNA(VLOOKUP(CONCATENATE($B186,AS$2,"multi"),'III-SUB'!$V$3:$W$633,2,0)),0,VLOOKUP(CONCATENATE($B186,AS$2,"multi"),'III-SUB'!$V$3:$W$633,2,0))</f>
        <v>0</v>
      </c>
      <c r="AT186" s="11">
        <f>IF(ISNA(VLOOKUP(CONCATENATE($B186,AT$2,"multi"),'III-SUB'!$V$3:$W$633,2,0)),0,VLOOKUP(CONCATENATE($B186,AT$2,"multi"),'III-SUB'!$V$3:$W$633,2,0))</f>
        <v>0</v>
      </c>
      <c r="AU186" s="11">
        <f>IF(ISNA(VLOOKUP(CONCATENATE($B186,AU$2,"multi"),'III-SUB'!$V$3:$W$633,2,0)),0,VLOOKUP(CONCATENATE($B186,AU$2,"multi"),'III-SUB'!$V$3:$W$633,2,0))</f>
        <v>0</v>
      </c>
      <c r="AV186" s="11">
        <f>IF(ISNA(VLOOKUP(CONCATENATE($B186,AV$2,"multi"),'III-SUB'!$V$3:$W$633,2,0)),0,VLOOKUP(CONCATENATE($B186,AV$2,"multi"),'III-SUB'!$V$3:$W$633,2,0))</f>
        <v>0</v>
      </c>
      <c r="AW186" s="11">
        <f>IF(ISNA(VLOOKUP(CONCATENATE($B186,AW$2,"multi"),'III-SUB'!$V$3:$W$633,2,0)),0,VLOOKUP(CONCATENATE($B186,AW$2,"multi"),'III-SUB'!$V$3:$W$633,2,0))</f>
        <v>0</v>
      </c>
      <c r="AX186" s="11">
        <f>IF(ISNA(VLOOKUP(CONCATENATE($B186,AX$2,"multi"),'III-SUB'!$V$3:$W$633,2,0)),0,VLOOKUP(CONCATENATE($B186,AX$2,"multi"),'III-SUB'!$V$3:$W$633,2,0))</f>
        <v>0</v>
      </c>
      <c r="AY186" s="11">
        <f>IF(ISNA(VLOOKUP(CONCATENATE($B186,AY$2,"multi"),'III-SUB'!$V$3:$W$633,2,0)),0,VLOOKUP(CONCATENATE($B186,AY$2,"multi"),'III-SUB'!$V$3:$W$633,2,0))</f>
        <v>0</v>
      </c>
      <c r="AZ186" s="11">
        <f>IF(ISNA(VLOOKUP(CONCATENATE($B186,AZ$2,"multi"),'III-SUB'!$V$3:$W$633,2,0)),0,VLOOKUP(CONCATENATE($B186,AZ$2,"multi"),'III-SUB'!$V$3:$W$633,2,0))</f>
        <v>0</v>
      </c>
      <c r="BA186" s="11">
        <f>IF(ISNA(VLOOKUP(CONCATENATE($B186,BA$2,"multi"),'III-SUB'!$V$3:$W$633,2,0)),0,VLOOKUP(CONCATENATE($B186,BA$2,"multi"),'III-SUB'!$V$3:$W$633,2,0))</f>
        <v>0</v>
      </c>
      <c r="BB186" s="11">
        <f>IF(ISNA(VLOOKUP(CONCATENATE($B186,BB$2,"multi"),'III-SUB'!$V$3:$W$633,2,0)),0,VLOOKUP(CONCATENATE($B186,BB$2,"multi"),'III-SUB'!$V$3:$W$633,2,0))</f>
        <v>0</v>
      </c>
      <c r="BC186" s="11">
        <f>IF(ISNA(VLOOKUP(CONCATENATE($B186,BC$2,"multi"),'III-SUB'!$V$3:$W$633,2,0)),0,VLOOKUP(CONCATENATE($B186,BC$2,"multi"),'III-SUB'!$V$3:$W$633,2,0))</f>
        <v>0</v>
      </c>
      <c r="BD186" s="11">
        <f>SUM(AQ186:BC186)</f>
        <v>0</v>
      </c>
      <c r="BE186" s="11">
        <f>IF(ISNA(VLOOKUP(CONCATENATE($B186,AQ$2,"multi"),VHF!$V$3:$W$627,2,0)),0,VLOOKUP(CONCATENATE($B186,AQ$2,"multi"),VHF!$V$3:$W$627,2,0))</f>
        <v>0</v>
      </c>
      <c r="BF186" s="11">
        <f>IF(ISNA(VLOOKUP(CONCATENATE($B186,BF$2,"multi"),UHF!$V$3:$W$612,2,0)),0,VLOOKUP(CONCATENATE($B186,BF$2,"multi"),UHF!$V$3:$W$612,2,0))</f>
        <v>0</v>
      </c>
      <c r="BG186" s="11">
        <f>IF(ISNA(VLOOKUP(CONCATENATE($B186,BG$2,"multi"),UHF!$V$3:$W$612,2,0)),0,VLOOKUP(CONCATENATE($B186,BG$2,"multi"),UHF!$V$3:$W$612,2,0))</f>
        <v>0</v>
      </c>
      <c r="BH186" s="11">
        <f>IF(ISNA(VLOOKUP(CONCATENATE($B186,BH$2,"multi"),UHF!$V$3:$W$612,2,0)),0,VLOOKUP(CONCATENATE($B186,BH$2,"multi"),UHF!$V$3:$W$612,2,0))</f>
        <v>0</v>
      </c>
      <c r="BI186" s="11">
        <f>IF(ISNA(VLOOKUP(CONCATENATE($B186,BI$2,"multi"),UHF!$V$3:$W$612,2,0)),0,VLOOKUP(CONCATENATE($B186,BI$2,"multi"),UHF!$V$3:$W$612,2,0))</f>
        <v>0</v>
      </c>
      <c r="BJ186" s="11">
        <f>IF(ISNA(VLOOKUP(CONCATENATE($B186,BJ$2,"multi"),UHF!$V$3:$W$612,2,0)),0,VLOOKUP(CONCATENATE($B186,BJ$2,"multi"),UHF!$V$3:$W$612,2,0))</f>
        <v>0</v>
      </c>
      <c r="BK186" s="11">
        <f>IF(ISNA(VLOOKUP(CONCATENATE($B186,BK$2,"multi"),UHF!$V$3:$W$612,2,0)),0,VLOOKUP(CONCATENATE($B186,BK$2,"multi"),UHF!$V$3:$W$612,2,0))</f>
        <v>0</v>
      </c>
      <c r="BL186" s="11">
        <f>IF(ISNA(VLOOKUP(CONCATENATE($B186,BL$2,"multi"),UHF!$V$3:$W$612,2,0)),0,VLOOKUP(CONCATENATE($B186,BL$2,"multi"),UHF!$V$3:$W$612,2,0))</f>
        <v>0</v>
      </c>
      <c r="BM186" s="11">
        <f>IF(ISNA(VLOOKUP(CONCATENATE($B186,BM$2,"multi"),UHF!$V$3:$W$612,2,0)),0,VLOOKUP(CONCATENATE($B186,BM$2,"multi"),UHF!$V$3:$W$612,2,0))</f>
        <v>0</v>
      </c>
      <c r="BN186" s="11">
        <f>IF(ISNA(VLOOKUP(CONCATENATE($B186,BN$2,"multi"),UHF!$V$3:$W$612,2,0)),0,VLOOKUP(CONCATENATE($B186,BN$2,"multi"),UHF!$V$3:$W$612,2,0))</f>
        <v>0</v>
      </c>
      <c r="BO186" s="11">
        <f>IF(ISNA(VLOOKUP(CONCATENATE($B186,BO$2,"multi"),UHF!$V$3:$W$612,2,0)),0,VLOOKUP(CONCATENATE($B186,BO$2,"multi"),UHF!$V$3:$W$612,2,0))</f>
        <v>0</v>
      </c>
      <c r="BP186" s="11">
        <f>IF(ISNA(VLOOKUP(CONCATENATE($B186,BP$2,"multi"),UHF!$V$3:$W$612,2,0)),0,VLOOKUP(CONCATENATE($B186,BP$2,"multi"),UHF!$V$3:$W$612,2,0))</f>
        <v>0</v>
      </c>
      <c r="BQ186" s="11">
        <f>IF(ISNA(VLOOKUP(CONCATENATE($B186,BQ$2,"multi"),UHF!$V$3:$W$612,2,0)),0,VLOOKUP(CONCATENATE($B186,BQ$2,"multi"),UHF!$V$3:$W$612,2,0))</f>
        <v>0</v>
      </c>
      <c r="BR186" s="11">
        <f>SUM(BF186:BQ186)</f>
        <v>0</v>
      </c>
      <c r="BS186" s="11">
        <f>IF(ISNA(VLOOKUP(CONCATENATE($B186,BS$2,"multi"),'A1'!$V$3:$W$612,2,0)),0,VLOOKUP(CONCATENATE($B186,BS$2,"multi"),'A1'!$V$3:$W$612,2,0))</f>
        <v>0</v>
      </c>
    </row>
    <row r="187" spans="2:71" x14ac:dyDescent="0.2">
      <c r="B187" s="8">
        <f>'Seznam-MO'!A187</f>
        <v>0</v>
      </c>
      <c r="C187" s="11">
        <f>IF(ISNA(VLOOKUP(CONCATENATE($B187,C$2,"multi"),'I-SUB'!$V$3:$W$624,2,0)),0,VLOOKUP(CONCATENATE($B187,C$2,"multi"),'I-SUB'!$V$3:$W$624,2,0))</f>
        <v>0</v>
      </c>
      <c r="D187" s="11">
        <f>IF(ISNA(VLOOKUP(CONCATENATE($B187,D$2,"multi"),'I-SUB'!$V$3:$W$624,2,0)),0,VLOOKUP(CONCATENATE($B187,D$2,"multi"),'I-SUB'!$V$3:$W$624,2,0))</f>
        <v>0</v>
      </c>
      <c r="E187" s="11">
        <f>IF(ISNA(VLOOKUP(CONCATENATE($B187,E$2,"multi"),'I-SUB'!$V$3:$W$624,2,0)),0,VLOOKUP(CONCATENATE($B187,E$2,"multi"),'I-SUB'!$V$3:$W$624,2,0))</f>
        <v>0</v>
      </c>
      <c r="F187" s="11">
        <f>IF(ISNA(VLOOKUP(CONCATENATE($B187,F$2,"multi"),'I-SUB'!$V$3:$W$624,2,0)),0,VLOOKUP(CONCATENATE($B187,F$2,"multi"),'I-SUB'!$V$3:$W$624,2,0))</f>
        <v>0</v>
      </c>
      <c r="G187" s="11">
        <f>IF(ISNA(VLOOKUP(CONCATENATE($B187,G$2,"multi"),'I-SUB'!$V$3:$W$624,2,0)),0,VLOOKUP(CONCATENATE($B187,G$2,"multi"),'I-SUB'!$V$3:$W$624,2,0))</f>
        <v>0</v>
      </c>
      <c r="H187" s="11">
        <f>IF(ISNA(VLOOKUP(CONCATENATE($B187,H$2,"multi"),'I-SUB'!$V$3:$W$624,2,0)),0,VLOOKUP(CONCATENATE($B187,H$2,"multi"),'I-SUB'!$V$3:$W$624,2,0))</f>
        <v>0</v>
      </c>
      <c r="I187" s="11">
        <f>IF(ISNA(VLOOKUP(CONCATENATE($B187,I$2,"multi"),'I-SUB'!$V$3:$W$624,2,0)),0,VLOOKUP(CONCATENATE($B187,I$2,"multi"),'I-SUB'!$V$3:$W$624,2,0))</f>
        <v>0</v>
      </c>
      <c r="J187" s="11">
        <f>IF(ISNA(VLOOKUP(CONCATENATE($B187,J$2,"multi"),'I-SUB'!$V$3:$W$624,2,0)),0,VLOOKUP(CONCATENATE($B187,J$2,"multi"),'I-SUB'!$V$3:$W$624,2,0))</f>
        <v>0</v>
      </c>
      <c r="K187" s="11">
        <f>IF(ISNA(VLOOKUP(CONCATENATE($B187,K$2,"multi"),'I-SUB'!$V$3:$W$624,2,0)),0,VLOOKUP(CONCATENATE($B187,K$2,"multi"),'I-SUB'!$V$3:$W$624,2,0))</f>
        <v>0</v>
      </c>
      <c r="L187" s="11">
        <f>IF(ISNA(VLOOKUP(CONCATENATE($B187,L$2,"multi"),'I-SUB'!$V$3:$W$624,2,0)),0,VLOOKUP(CONCATENATE($B187,L$2,"multi"),'I-SUB'!$V$3:$W$624,2,0))</f>
        <v>0</v>
      </c>
      <c r="M187" s="11">
        <f>IF(ISNA(VLOOKUP(CONCATENATE($B187,M$2,"multi"),'I-SUB'!$V$3:$W$624,2,0)),0,VLOOKUP(CONCATENATE($B187,M$2,"multi"),'I-SUB'!$V$3:$W$624,2,0))</f>
        <v>0</v>
      </c>
      <c r="N187" s="11">
        <f>IF(ISNA(VLOOKUP(CONCATENATE($B187,N$2,"multi"),'I-SUB'!$V$3:$W$624,2,0)),0,VLOOKUP(CONCATENATE($B187,N$2,"multi"),'I-SUB'!$V$3:$W$624,2,0))</f>
        <v>0</v>
      </c>
      <c r="O187" s="11">
        <f>IF(ISNA(VLOOKUP(CONCATENATE($B187,O$2,"multi"),'I-SUB'!$V$3:$W$624,2,0)),0,VLOOKUP(CONCATENATE($B187,O$2,"multi"),'I-SUB'!$V$3:$W$624,2,0))</f>
        <v>0</v>
      </c>
      <c r="P187" s="11">
        <f>SUM(C187:O187)</f>
        <v>0</v>
      </c>
      <c r="Q187" s="11">
        <f>IF(ISNA(VLOOKUP(CONCATENATE($B187,Q$2,"multi"),'II-SUB'!$V$3:$W$630,2,0)),0,VLOOKUP(CONCATENATE($B187,Q$2,"multi"),'II-SUB'!$V$3:$W$630,2,0))</f>
        <v>0</v>
      </c>
      <c r="R187" s="11">
        <f>IF(ISNA(VLOOKUP(CONCATENATE($B187,R$2,"multi"),'II-SUB'!$V$3:$W$630,2,0)),0,VLOOKUP(CONCATENATE($B187,R$2,"multi"),'II-SUB'!$V$3:$W$630,2,0))</f>
        <v>0</v>
      </c>
      <c r="S187" s="11">
        <f>IF(ISNA(VLOOKUP(CONCATENATE($B187,S$2,"multi"),'II-SUB'!$V$3:$W$630,2,0)),0,VLOOKUP(CONCATENATE($B187,S$2,"multi"),'II-SUB'!$V$3:$W$630,2,0))</f>
        <v>0</v>
      </c>
      <c r="T187" s="11">
        <f>IF(ISNA(VLOOKUP(CONCATENATE($B187,T$2,"multi"),'II-SUB'!$V$3:$W$630,2,0)),0,VLOOKUP(CONCATENATE($B187,T$2,"multi"),'II-SUB'!$V$3:$W$630,2,0))</f>
        <v>0</v>
      </c>
      <c r="U187" s="11">
        <f>IF(ISNA(VLOOKUP(CONCATENATE($B187,U$2,"multi"),'II-SUB'!$V$3:$W$630,2,0)),0,VLOOKUP(CONCATENATE($B187,U$2,"multi"),'II-SUB'!$V$3:$W$630,2,0))</f>
        <v>0</v>
      </c>
      <c r="V187" s="11">
        <f>IF(ISNA(VLOOKUP(CONCATENATE($B187,V$2,"multi"),'II-SUB'!$V$3:$W$630,2,0)),0,VLOOKUP(CONCATENATE($B187,V$2,"multi"),'II-SUB'!$V$3:$W$630,2,0))</f>
        <v>0</v>
      </c>
      <c r="W187" s="11">
        <f>IF(ISNA(VLOOKUP(CONCATENATE($B187,W$2,"multi"),'II-SUB'!$V$3:$W$630,2,0)),0,VLOOKUP(CONCATENATE($B187,W$2,"multi"),'II-SUB'!$V$3:$W$630,2,0))</f>
        <v>0</v>
      </c>
      <c r="X187" s="11">
        <f>IF(ISNA(VLOOKUP(CONCATENATE($B187,X$2,"multi"),'II-SUB'!$V$3:$W$630,2,0)),0,VLOOKUP(CONCATENATE($B187,X$2,"multi"),'II-SUB'!$V$3:$W$630,2,0))</f>
        <v>0</v>
      </c>
      <c r="Y187" s="11">
        <f>IF(ISNA(VLOOKUP(CONCATENATE($B187,Y$2,"multi"),'II-SUB'!$V$3:$W$630,2,0)),0,VLOOKUP(CONCATENATE($B187,Y$2,"multi"),'II-SUB'!$V$3:$W$630,2,0))</f>
        <v>0</v>
      </c>
      <c r="Z187" s="11">
        <f>IF(ISNA(VLOOKUP(CONCATENATE($B187,Z$2,"multi"),'II-SUB'!$V$3:$W$630,2,0)),0,VLOOKUP(CONCATENATE($B187,Z$2,"multi"),'II-SUB'!$V$3:$W$630,2,0))</f>
        <v>0</v>
      </c>
      <c r="AA187" s="11">
        <f>IF(ISNA(VLOOKUP(CONCATENATE($B187,AA$2,"multi"),'II-SUB'!$V$3:$W$630,2,0)),0,VLOOKUP(CONCATENATE($B187,AA$2,"multi"),'II-SUB'!$V$3:$W$630,2,0))</f>
        <v>0</v>
      </c>
      <c r="AB187" s="11">
        <f>IF(ISNA(VLOOKUP(CONCATENATE($B187,AB$2,"multi"),'II-SUB'!$V$3:$W$630,2,0)),0,VLOOKUP(CONCATENATE($B187,AB$2,"multi"),'II-SUB'!$V$3:$W$630,2,0))</f>
        <v>0</v>
      </c>
      <c r="AC187" s="11">
        <f>IF(ISNA(VLOOKUP(CONCATENATE($B187,AC$2,"multi"),'II-SUB'!$V$3:$W$630,2,0)),0,VLOOKUP(CONCATENATE($B187,AC$2,"multi"),'II-SUB'!$V$3:$W$630,2,0))</f>
        <v>0</v>
      </c>
      <c r="AD187" s="11">
        <f>SUM(Q187:AC187)</f>
        <v>0</v>
      </c>
      <c r="AE187" s="11">
        <f>IF(ISNA(VLOOKUP(CONCATENATE($B187,AE$2,"multi"),MW!$V$3:$W$600,2,0)),0,VLOOKUP(CONCATENATE($B187,AE$2,"multi"),MW!$V$3:$W$600,2,0))</f>
        <v>0</v>
      </c>
      <c r="AF187" s="11">
        <f>IF(ISNA(VLOOKUP(CONCATENATE($B187,AF$2,"multi"),MW!$V$3:$W$600,2,0)),0,VLOOKUP(CONCATENATE($B187,AF$2,"multi"),MW!$V$3:$W$600,2,0))</f>
        <v>0</v>
      </c>
      <c r="AG187" s="11">
        <f>IF(ISNA(VLOOKUP(CONCATENATE($B187,AG$2,"multi"),MW!$V$3:$W$600,2,0)),0,VLOOKUP(CONCATENATE($B187,AG$2,"multi"),MW!$V$3:$W$600,2,0))</f>
        <v>0</v>
      </c>
      <c r="AH187" s="11">
        <f>IF(ISNA(VLOOKUP(CONCATENATE($B187,AH$2,"multi"),MW!$V$3:$W$600,2,0)),0,VLOOKUP(CONCATENATE($B187,AH$2,"multi"),MW!$V$3:$W$600,2,0))</f>
        <v>0</v>
      </c>
      <c r="AI187" s="11">
        <f>IF(ISNA(VLOOKUP(CONCATENATE($B187,AI$2,"multi"),MW!$V$3:$W$600,2,0)),0,VLOOKUP(CONCATENATE($B187,AI$2,"multi"),MW!$V$3:$W$600,2,0))</f>
        <v>0</v>
      </c>
      <c r="AJ187" s="11">
        <f>IF(ISNA(VLOOKUP(CONCATENATE($B187,AJ$2,"multi"),MW!$V$3:$W$600,2,0)),0,VLOOKUP(CONCATENATE($B187,AJ$2,"multi"),MW!$V$3:$W$600,2,0))</f>
        <v>0</v>
      </c>
      <c r="AK187" s="11">
        <f>IF(ISNA(VLOOKUP(CONCATENATE($B187,AK$2,"multi"),MW!$V$3:$W$600,2,0)),0,VLOOKUP(CONCATENATE($B187,AK$2,"multi"),MW!$V$3:$W$600,2,0))</f>
        <v>0</v>
      </c>
      <c r="AL187" s="11">
        <f>IF(ISNA(VLOOKUP(CONCATENATE($B187,AL$2,"multi"),MW!$V$3:$W$600,2,0)),0,VLOOKUP(CONCATENATE($B187,AL$2,"multi"),MW!$V$3:$W$600,2,0))</f>
        <v>0</v>
      </c>
      <c r="AM187" s="11">
        <f>IF(ISNA(VLOOKUP(CONCATENATE($B187,AM$2,"multi"),MW!$V$3:$W$600,2,0)),0,VLOOKUP(CONCATENATE($B187,AM$2,"multi"),MW!$V$3:$W$600,2,0))</f>
        <v>0</v>
      </c>
      <c r="AN187" s="11">
        <f>IF(ISNA(VLOOKUP(CONCATENATE($B187,AN$2,"multi"),MW!$V$3:$W$600,2,0)),0,VLOOKUP(CONCATENATE($B187,AN$2,"multi"),MW!$V$3:$W$600,2,0))</f>
        <v>0</v>
      </c>
      <c r="AO187" s="11">
        <f>IF(ISNA(VLOOKUP(CONCATENATE($B187,AO$2,"multi"),MW!$V$3:$W$600,2,0)),0,VLOOKUP(CONCATENATE($B187,AO$2,"multi"),MW!$V$3:$W$600,2,0))</f>
        <v>0</v>
      </c>
      <c r="AP187" s="11">
        <f>SUM(AE187:AO187)</f>
        <v>0</v>
      </c>
      <c r="AQ187" s="11">
        <f>IF(ISNA(VLOOKUP(CONCATENATE($B187,AQ$2,"multi"),'III-SUB'!$V$3:$W$633,2,0)),0,VLOOKUP(CONCATENATE($B187,AQ$2,"multi"),'III-SUB'!$V$3:$W$633,2,0))</f>
        <v>0</v>
      </c>
      <c r="AR187" s="11">
        <f>IF(ISNA(VLOOKUP(CONCATENATE($B187,AR$2,"multi"),'III-SUB'!$V$3:$W$633,2,0)),0,VLOOKUP(CONCATENATE($B187,AR$2,"multi"),'III-SUB'!$V$3:$W$633,2,0))</f>
        <v>0</v>
      </c>
      <c r="AS187" s="11">
        <f>IF(ISNA(VLOOKUP(CONCATENATE($B187,AS$2,"multi"),'III-SUB'!$V$3:$W$633,2,0)),0,VLOOKUP(CONCATENATE($B187,AS$2,"multi"),'III-SUB'!$V$3:$W$633,2,0))</f>
        <v>0</v>
      </c>
      <c r="AT187" s="11">
        <f>IF(ISNA(VLOOKUP(CONCATENATE($B187,AT$2,"multi"),'III-SUB'!$V$3:$W$633,2,0)),0,VLOOKUP(CONCATENATE($B187,AT$2,"multi"),'III-SUB'!$V$3:$W$633,2,0))</f>
        <v>0</v>
      </c>
      <c r="AU187" s="11">
        <f>IF(ISNA(VLOOKUP(CONCATENATE($B187,AU$2,"multi"),'III-SUB'!$V$3:$W$633,2,0)),0,VLOOKUP(CONCATENATE($B187,AU$2,"multi"),'III-SUB'!$V$3:$W$633,2,0))</f>
        <v>0</v>
      </c>
      <c r="AV187" s="11">
        <f>IF(ISNA(VLOOKUP(CONCATENATE($B187,AV$2,"multi"),'III-SUB'!$V$3:$W$633,2,0)),0,VLOOKUP(CONCATENATE($B187,AV$2,"multi"),'III-SUB'!$V$3:$W$633,2,0))</f>
        <v>0</v>
      </c>
      <c r="AW187" s="11">
        <f>IF(ISNA(VLOOKUP(CONCATENATE($B187,AW$2,"multi"),'III-SUB'!$V$3:$W$633,2,0)),0,VLOOKUP(CONCATENATE($B187,AW$2,"multi"),'III-SUB'!$V$3:$W$633,2,0))</f>
        <v>0</v>
      </c>
      <c r="AX187" s="11">
        <f>IF(ISNA(VLOOKUP(CONCATENATE($B187,AX$2,"multi"),'III-SUB'!$V$3:$W$633,2,0)),0,VLOOKUP(CONCATENATE($B187,AX$2,"multi"),'III-SUB'!$V$3:$W$633,2,0))</f>
        <v>0</v>
      </c>
      <c r="AY187" s="11">
        <f>IF(ISNA(VLOOKUP(CONCATENATE($B187,AY$2,"multi"),'III-SUB'!$V$3:$W$633,2,0)),0,VLOOKUP(CONCATENATE($B187,AY$2,"multi"),'III-SUB'!$V$3:$W$633,2,0))</f>
        <v>0</v>
      </c>
      <c r="AZ187" s="11">
        <f>IF(ISNA(VLOOKUP(CONCATENATE($B187,AZ$2,"multi"),'III-SUB'!$V$3:$W$633,2,0)),0,VLOOKUP(CONCATENATE($B187,AZ$2,"multi"),'III-SUB'!$V$3:$W$633,2,0))</f>
        <v>0</v>
      </c>
      <c r="BA187" s="11">
        <f>IF(ISNA(VLOOKUP(CONCATENATE($B187,BA$2,"multi"),'III-SUB'!$V$3:$W$633,2,0)),0,VLOOKUP(CONCATENATE($B187,BA$2,"multi"),'III-SUB'!$V$3:$W$633,2,0))</f>
        <v>0</v>
      </c>
      <c r="BB187" s="11">
        <f>IF(ISNA(VLOOKUP(CONCATENATE($B187,BB$2,"multi"),'III-SUB'!$V$3:$W$633,2,0)),0,VLOOKUP(CONCATENATE($B187,BB$2,"multi"),'III-SUB'!$V$3:$W$633,2,0))</f>
        <v>0</v>
      </c>
      <c r="BC187" s="11">
        <f>IF(ISNA(VLOOKUP(CONCATENATE($B187,BC$2,"multi"),'III-SUB'!$V$3:$W$633,2,0)),0,VLOOKUP(CONCATENATE($B187,BC$2,"multi"),'III-SUB'!$V$3:$W$633,2,0))</f>
        <v>0</v>
      </c>
      <c r="BD187" s="11">
        <f>SUM(AQ187:BC187)</f>
        <v>0</v>
      </c>
      <c r="BE187" s="11">
        <f>IF(ISNA(VLOOKUP(CONCATENATE($B187,AQ$2,"multi"),VHF!$V$3:$W$627,2,0)),0,VLOOKUP(CONCATENATE($B187,AQ$2,"multi"),VHF!$V$3:$W$627,2,0))</f>
        <v>0</v>
      </c>
      <c r="BF187" s="11">
        <f>IF(ISNA(VLOOKUP(CONCATENATE($B187,BF$2,"multi"),UHF!$V$3:$W$612,2,0)),0,VLOOKUP(CONCATENATE($B187,BF$2,"multi"),UHF!$V$3:$W$612,2,0))</f>
        <v>0</v>
      </c>
      <c r="BG187" s="11">
        <f>IF(ISNA(VLOOKUP(CONCATENATE($B187,BG$2,"multi"),UHF!$V$3:$W$612,2,0)),0,VLOOKUP(CONCATENATE($B187,BG$2,"multi"),UHF!$V$3:$W$612,2,0))</f>
        <v>0</v>
      </c>
      <c r="BH187" s="11">
        <f>IF(ISNA(VLOOKUP(CONCATENATE($B187,BH$2,"multi"),UHF!$V$3:$W$612,2,0)),0,VLOOKUP(CONCATENATE($B187,BH$2,"multi"),UHF!$V$3:$W$612,2,0))</f>
        <v>0</v>
      </c>
      <c r="BI187" s="11">
        <f>IF(ISNA(VLOOKUP(CONCATENATE($B187,BI$2,"multi"),UHF!$V$3:$W$612,2,0)),0,VLOOKUP(CONCATENATE($B187,BI$2,"multi"),UHF!$V$3:$W$612,2,0))</f>
        <v>0</v>
      </c>
      <c r="BJ187" s="11">
        <f>IF(ISNA(VLOOKUP(CONCATENATE($B187,BJ$2,"multi"),UHF!$V$3:$W$612,2,0)),0,VLOOKUP(CONCATENATE($B187,BJ$2,"multi"),UHF!$V$3:$W$612,2,0))</f>
        <v>0</v>
      </c>
      <c r="BK187" s="11">
        <f>IF(ISNA(VLOOKUP(CONCATENATE($B187,BK$2,"multi"),UHF!$V$3:$W$612,2,0)),0,VLOOKUP(CONCATENATE($B187,BK$2,"multi"),UHF!$V$3:$W$612,2,0))</f>
        <v>0</v>
      </c>
      <c r="BL187" s="11">
        <f>IF(ISNA(VLOOKUP(CONCATENATE($B187,BL$2,"multi"),UHF!$V$3:$W$612,2,0)),0,VLOOKUP(CONCATENATE($B187,BL$2,"multi"),UHF!$V$3:$W$612,2,0))</f>
        <v>0</v>
      </c>
      <c r="BM187" s="11">
        <f>IF(ISNA(VLOOKUP(CONCATENATE($B187,BM$2,"multi"),UHF!$V$3:$W$612,2,0)),0,VLOOKUP(CONCATENATE($B187,BM$2,"multi"),UHF!$V$3:$W$612,2,0))</f>
        <v>0</v>
      </c>
      <c r="BN187" s="11">
        <f>IF(ISNA(VLOOKUP(CONCATENATE($B187,BN$2,"multi"),UHF!$V$3:$W$612,2,0)),0,VLOOKUP(CONCATENATE($B187,BN$2,"multi"),UHF!$V$3:$W$612,2,0))</f>
        <v>0</v>
      </c>
      <c r="BO187" s="11">
        <f>IF(ISNA(VLOOKUP(CONCATENATE($B187,BO$2,"multi"),UHF!$V$3:$W$612,2,0)),0,VLOOKUP(CONCATENATE($B187,BO$2,"multi"),UHF!$V$3:$W$612,2,0))</f>
        <v>0</v>
      </c>
      <c r="BP187" s="11">
        <f>IF(ISNA(VLOOKUP(CONCATENATE($B187,BP$2,"multi"),UHF!$V$3:$W$612,2,0)),0,VLOOKUP(CONCATENATE($B187,BP$2,"multi"),UHF!$V$3:$W$612,2,0))</f>
        <v>0</v>
      </c>
      <c r="BQ187" s="11">
        <f>IF(ISNA(VLOOKUP(CONCATENATE($B187,BQ$2,"multi"),UHF!$V$3:$W$612,2,0)),0,VLOOKUP(CONCATENATE($B187,BQ$2,"multi"),UHF!$V$3:$W$612,2,0))</f>
        <v>0</v>
      </c>
      <c r="BR187" s="11">
        <f>SUM(BF187:BQ187)</f>
        <v>0</v>
      </c>
      <c r="BS187" s="11">
        <f>IF(ISNA(VLOOKUP(CONCATENATE($B187,BS$2,"multi"),'A1'!$V$3:$W$612,2,0)),0,VLOOKUP(CONCATENATE($B187,BS$2,"multi"),'A1'!$V$3:$W$612,2,0))</f>
        <v>0</v>
      </c>
    </row>
    <row r="188" spans="2:71" x14ac:dyDescent="0.2">
      <c r="B188" s="8">
        <f>'Seznam-MO'!A188</f>
        <v>0</v>
      </c>
      <c r="C188" s="11">
        <f>IF(ISNA(VLOOKUP(CONCATENATE($B188,C$2,"multi"),'I-SUB'!$V$3:$W$624,2,0)),0,VLOOKUP(CONCATENATE($B188,C$2,"multi"),'I-SUB'!$V$3:$W$624,2,0))</f>
        <v>0</v>
      </c>
      <c r="D188" s="11">
        <f>IF(ISNA(VLOOKUP(CONCATENATE($B188,D$2,"multi"),'I-SUB'!$V$3:$W$624,2,0)),0,VLOOKUP(CONCATENATE($B188,D$2,"multi"),'I-SUB'!$V$3:$W$624,2,0))</f>
        <v>0</v>
      </c>
      <c r="E188" s="11">
        <f>IF(ISNA(VLOOKUP(CONCATENATE($B188,E$2,"multi"),'I-SUB'!$V$3:$W$624,2,0)),0,VLOOKUP(CONCATENATE($B188,E$2,"multi"),'I-SUB'!$V$3:$W$624,2,0))</f>
        <v>0</v>
      </c>
      <c r="F188" s="11">
        <f>IF(ISNA(VLOOKUP(CONCATENATE($B188,F$2,"multi"),'I-SUB'!$V$3:$W$624,2,0)),0,VLOOKUP(CONCATENATE($B188,F$2,"multi"),'I-SUB'!$V$3:$W$624,2,0))</f>
        <v>0</v>
      </c>
      <c r="G188" s="11">
        <f>IF(ISNA(VLOOKUP(CONCATENATE($B188,G$2,"multi"),'I-SUB'!$V$3:$W$624,2,0)),0,VLOOKUP(CONCATENATE($B188,G$2,"multi"),'I-SUB'!$V$3:$W$624,2,0))</f>
        <v>0</v>
      </c>
      <c r="H188" s="11">
        <f>IF(ISNA(VLOOKUP(CONCATENATE($B188,H$2,"multi"),'I-SUB'!$V$3:$W$624,2,0)),0,VLOOKUP(CONCATENATE($B188,H$2,"multi"),'I-SUB'!$V$3:$W$624,2,0))</f>
        <v>0</v>
      </c>
      <c r="I188" s="11">
        <f>IF(ISNA(VLOOKUP(CONCATENATE($B188,I$2,"multi"),'I-SUB'!$V$3:$W$624,2,0)),0,VLOOKUP(CONCATENATE($B188,I$2,"multi"),'I-SUB'!$V$3:$W$624,2,0))</f>
        <v>0</v>
      </c>
      <c r="J188" s="11">
        <f>IF(ISNA(VLOOKUP(CONCATENATE($B188,J$2,"multi"),'I-SUB'!$V$3:$W$624,2,0)),0,VLOOKUP(CONCATENATE($B188,J$2,"multi"),'I-SUB'!$V$3:$W$624,2,0))</f>
        <v>0</v>
      </c>
      <c r="K188" s="11">
        <f>IF(ISNA(VLOOKUP(CONCATENATE($B188,K$2,"multi"),'I-SUB'!$V$3:$W$624,2,0)),0,VLOOKUP(CONCATENATE($B188,K$2,"multi"),'I-SUB'!$V$3:$W$624,2,0))</f>
        <v>0</v>
      </c>
      <c r="L188" s="11">
        <f>IF(ISNA(VLOOKUP(CONCATENATE($B188,L$2,"multi"),'I-SUB'!$V$3:$W$624,2,0)),0,VLOOKUP(CONCATENATE($B188,L$2,"multi"),'I-SUB'!$V$3:$W$624,2,0))</f>
        <v>0</v>
      </c>
      <c r="M188" s="11">
        <f>IF(ISNA(VLOOKUP(CONCATENATE($B188,M$2,"multi"),'I-SUB'!$V$3:$W$624,2,0)),0,VLOOKUP(CONCATENATE($B188,M$2,"multi"),'I-SUB'!$V$3:$W$624,2,0))</f>
        <v>0</v>
      </c>
      <c r="N188" s="11">
        <f>IF(ISNA(VLOOKUP(CONCATENATE($B188,N$2,"multi"),'I-SUB'!$V$3:$W$624,2,0)),0,VLOOKUP(CONCATENATE($B188,N$2,"multi"),'I-SUB'!$V$3:$W$624,2,0))</f>
        <v>0</v>
      </c>
      <c r="O188" s="11">
        <f>IF(ISNA(VLOOKUP(CONCATENATE($B188,O$2,"multi"),'I-SUB'!$V$3:$W$624,2,0)),0,VLOOKUP(CONCATENATE($B188,O$2,"multi"),'I-SUB'!$V$3:$W$624,2,0))</f>
        <v>0</v>
      </c>
      <c r="P188" s="11">
        <f>SUM(C188:O188)</f>
        <v>0</v>
      </c>
      <c r="Q188" s="11">
        <f>IF(ISNA(VLOOKUP(CONCATENATE($B188,Q$2,"multi"),'II-SUB'!$V$3:$W$630,2,0)),0,VLOOKUP(CONCATENATE($B188,Q$2,"multi"),'II-SUB'!$V$3:$W$630,2,0))</f>
        <v>0</v>
      </c>
      <c r="R188" s="11">
        <f>IF(ISNA(VLOOKUP(CONCATENATE($B188,R$2,"multi"),'II-SUB'!$V$3:$W$630,2,0)),0,VLOOKUP(CONCATENATE($B188,R$2,"multi"),'II-SUB'!$V$3:$W$630,2,0))</f>
        <v>0</v>
      </c>
      <c r="S188" s="11">
        <f>IF(ISNA(VLOOKUP(CONCATENATE($B188,S$2,"multi"),'II-SUB'!$V$3:$W$630,2,0)),0,VLOOKUP(CONCATENATE($B188,S$2,"multi"),'II-SUB'!$V$3:$W$630,2,0))</f>
        <v>0</v>
      </c>
      <c r="T188" s="11">
        <f>IF(ISNA(VLOOKUP(CONCATENATE($B188,T$2,"multi"),'II-SUB'!$V$3:$W$630,2,0)),0,VLOOKUP(CONCATENATE($B188,T$2,"multi"),'II-SUB'!$V$3:$W$630,2,0))</f>
        <v>0</v>
      </c>
      <c r="U188" s="11">
        <f>IF(ISNA(VLOOKUP(CONCATENATE($B188,U$2,"multi"),'II-SUB'!$V$3:$W$630,2,0)),0,VLOOKUP(CONCATENATE($B188,U$2,"multi"),'II-SUB'!$V$3:$W$630,2,0))</f>
        <v>0</v>
      </c>
      <c r="V188" s="11">
        <f>IF(ISNA(VLOOKUP(CONCATENATE($B188,V$2,"multi"),'II-SUB'!$V$3:$W$630,2,0)),0,VLOOKUP(CONCATENATE($B188,V$2,"multi"),'II-SUB'!$V$3:$W$630,2,0))</f>
        <v>0</v>
      </c>
      <c r="W188" s="11">
        <f>IF(ISNA(VLOOKUP(CONCATENATE($B188,W$2,"multi"),'II-SUB'!$V$3:$W$630,2,0)),0,VLOOKUP(CONCATENATE($B188,W$2,"multi"),'II-SUB'!$V$3:$W$630,2,0))</f>
        <v>0</v>
      </c>
      <c r="X188" s="11">
        <f>IF(ISNA(VLOOKUP(CONCATENATE($B188,X$2,"multi"),'II-SUB'!$V$3:$W$630,2,0)),0,VLOOKUP(CONCATENATE($B188,X$2,"multi"),'II-SUB'!$V$3:$W$630,2,0))</f>
        <v>0</v>
      </c>
      <c r="Y188" s="11">
        <f>IF(ISNA(VLOOKUP(CONCATENATE($B188,Y$2,"multi"),'II-SUB'!$V$3:$W$630,2,0)),0,VLOOKUP(CONCATENATE($B188,Y$2,"multi"),'II-SUB'!$V$3:$W$630,2,0))</f>
        <v>0</v>
      </c>
      <c r="Z188" s="11">
        <f>IF(ISNA(VLOOKUP(CONCATENATE($B188,Z$2,"multi"),'II-SUB'!$V$3:$W$630,2,0)),0,VLOOKUP(CONCATENATE($B188,Z$2,"multi"),'II-SUB'!$V$3:$W$630,2,0))</f>
        <v>0</v>
      </c>
      <c r="AA188" s="11">
        <f>IF(ISNA(VLOOKUP(CONCATENATE($B188,AA$2,"multi"),'II-SUB'!$V$3:$W$630,2,0)),0,VLOOKUP(CONCATENATE($B188,AA$2,"multi"),'II-SUB'!$V$3:$W$630,2,0))</f>
        <v>0</v>
      </c>
      <c r="AB188" s="11">
        <f>IF(ISNA(VLOOKUP(CONCATENATE($B188,AB$2,"multi"),'II-SUB'!$V$3:$W$630,2,0)),0,VLOOKUP(CONCATENATE($B188,AB$2,"multi"),'II-SUB'!$V$3:$W$630,2,0))</f>
        <v>0</v>
      </c>
      <c r="AC188" s="11">
        <f>IF(ISNA(VLOOKUP(CONCATENATE($B188,AC$2,"multi"),'II-SUB'!$V$3:$W$630,2,0)),0,VLOOKUP(CONCATENATE($B188,AC$2,"multi"),'II-SUB'!$V$3:$W$630,2,0))</f>
        <v>0</v>
      </c>
      <c r="AD188" s="11">
        <f>SUM(Q188:AC188)</f>
        <v>0</v>
      </c>
      <c r="AE188" s="11">
        <f>IF(ISNA(VLOOKUP(CONCATENATE($B188,AE$2,"multi"),MW!$V$3:$W$600,2,0)),0,VLOOKUP(CONCATENATE($B188,AE$2,"multi"),MW!$V$3:$W$600,2,0))</f>
        <v>0</v>
      </c>
      <c r="AF188" s="11">
        <f>IF(ISNA(VLOOKUP(CONCATENATE($B188,AF$2,"multi"),MW!$V$3:$W$600,2,0)),0,VLOOKUP(CONCATENATE($B188,AF$2,"multi"),MW!$V$3:$W$600,2,0))</f>
        <v>0</v>
      </c>
      <c r="AG188" s="11">
        <f>IF(ISNA(VLOOKUP(CONCATENATE($B188,AG$2,"multi"),MW!$V$3:$W$600,2,0)),0,VLOOKUP(CONCATENATE($B188,AG$2,"multi"),MW!$V$3:$W$600,2,0))</f>
        <v>0</v>
      </c>
      <c r="AH188" s="11">
        <f>IF(ISNA(VLOOKUP(CONCATENATE($B188,AH$2,"multi"),MW!$V$3:$W$600,2,0)),0,VLOOKUP(CONCATENATE($B188,AH$2,"multi"),MW!$V$3:$W$600,2,0))</f>
        <v>0</v>
      </c>
      <c r="AI188" s="11">
        <f>IF(ISNA(VLOOKUP(CONCATENATE($B188,AI$2,"multi"),MW!$V$3:$W$600,2,0)),0,VLOOKUP(CONCATENATE($B188,AI$2,"multi"),MW!$V$3:$W$600,2,0))</f>
        <v>0</v>
      </c>
      <c r="AJ188" s="11">
        <f>IF(ISNA(VLOOKUP(CONCATENATE($B188,AJ$2,"multi"),MW!$V$3:$W$600,2,0)),0,VLOOKUP(CONCATENATE($B188,AJ$2,"multi"),MW!$V$3:$W$600,2,0))</f>
        <v>0</v>
      </c>
      <c r="AK188" s="11">
        <f>IF(ISNA(VLOOKUP(CONCATENATE($B188,AK$2,"multi"),MW!$V$3:$W$600,2,0)),0,VLOOKUP(CONCATENATE($B188,AK$2,"multi"),MW!$V$3:$W$600,2,0))</f>
        <v>0</v>
      </c>
      <c r="AL188" s="11">
        <f>IF(ISNA(VLOOKUP(CONCATENATE($B188,AL$2,"multi"),MW!$V$3:$W$600,2,0)),0,VLOOKUP(CONCATENATE($B188,AL$2,"multi"),MW!$V$3:$W$600,2,0))</f>
        <v>0</v>
      </c>
      <c r="AM188" s="11">
        <f>IF(ISNA(VLOOKUP(CONCATENATE($B188,AM$2,"multi"),MW!$V$3:$W$600,2,0)),0,VLOOKUP(CONCATENATE($B188,AM$2,"multi"),MW!$V$3:$W$600,2,0))</f>
        <v>0</v>
      </c>
      <c r="AN188" s="11">
        <f>IF(ISNA(VLOOKUP(CONCATENATE($B188,AN$2,"multi"),MW!$V$3:$W$600,2,0)),0,VLOOKUP(CONCATENATE($B188,AN$2,"multi"),MW!$V$3:$W$600,2,0))</f>
        <v>0</v>
      </c>
      <c r="AO188" s="11">
        <f>IF(ISNA(VLOOKUP(CONCATENATE($B188,AO$2,"multi"),MW!$V$3:$W$600,2,0)),0,VLOOKUP(CONCATENATE($B188,AO$2,"multi"),MW!$V$3:$W$600,2,0))</f>
        <v>0</v>
      </c>
      <c r="AP188" s="11">
        <f>SUM(AE188:AO188)</f>
        <v>0</v>
      </c>
      <c r="AQ188" s="11">
        <f>IF(ISNA(VLOOKUP(CONCATENATE($B188,AQ$2,"multi"),'III-SUB'!$V$3:$W$633,2,0)),0,VLOOKUP(CONCATENATE($B188,AQ$2,"multi"),'III-SUB'!$V$3:$W$633,2,0))</f>
        <v>0</v>
      </c>
      <c r="AR188" s="11">
        <f>IF(ISNA(VLOOKUP(CONCATENATE($B188,AR$2,"multi"),'III-SUB'!$V$3:$W$633,2,0)),0,VLOOKUP(CONCATENATE($B188,AR$2,"multi"),'III-SUB'!$V$3:$W$633,2,0))</f>
        <v>0</v>
      </c>
      <c r="AS188" s="11">
        <f>IF(ISNA(VLOOKUP(CONCATENATE($B188,AS$2,"multi"),'III-SUB'!$V$3:$W$633,2,0)),0,VLOOKUP(CONCATENATE($B188,AS$2,"multi"),'III-SUB'!$V$3:$W$633,2,0))</f>
        <v>0</v>
      </c>
      <c r="AT188" s="11">
        <f>IF(ISNA(VLOOKUP(CONCATENATE($B188,AT$2,"multi"),'III-SUB'!$V$3:$W$633,2,0)),0,VLOOKUP(CONCATENATE($B188,AT$2,"multi"),'III-SUB'!$V$3:$W$633,2,0))</f>
        <v>0</v>
      </c>
      <c r="AU188" s="11">
        <f>IF(ISNA(VLOOKUP(CONCATENATE($B188,AU$2,"multi"),'III-SUB'!$V$3:$W$633,2,0)),0,VLOOKUP(CONCATENATE($B188,AU$2,"multi"),'III-SUB'!$V$3:$W$633,2,0))</f>
        <v>0</v>
      </c>
      <c r="AV188" s="11">
        <f>IF(ISNA(VLOOKUP(CONCATENATE($B188,AV$2,"multi"),'III-SUB'!$V$3:$W$633,2,0)),0,VLOOKUP(CONCATENATE($B188,AV$2,"multi"),'III-SUB'!$V$3:$W$633,2,0))</f>
        <v>0</v>
      </c>
      <c r="AW188" s="11">
        <f>IF(ISNA(VLOOKUP(CONCATENATE($B188,AW$2,"multi"),'III-SUB'!$V$3:$W$633,2,0)),0,VLOOKUP(CONCATENATE($B188,AW$2,"multi"),'III-SUB'!$V$3:$W$633,2,0))</f>
        <v>0</v>
      </c>
      <c r="AX188" s="11">
        <f>IF(ISNA(VLOOKUP(CONCATENATE($B188,AX$2,"multi"),'III-SUB'!$V$3:$W$633,2,0)),0,VLOOKUP(CONCATENATE($B188,AX$2,"multi"),'III-SUB'!$V$3:$W$633,2,0))</f>
        <v>0</v>
      </c>
      <c r="AY188" s="11">
        <f>IF(ISNA(VLOOKUP(CONCATENATE($B188,AY$2,"multi"),'III-SUB'!$V$3:$W$633,2,0)),0,VLOOKUP(CONCATENATE($B188,AY$2,"multi"),'III-SUB'!$V$3:$W$633,2,0))</f>
        <v>0</v>
      </c>
      <c r="AZ188" s="11">
        <f>IF(ISNA(VLOOKUP(CONCATENATE($B188,AZ$2,"multi"),'III-SUB'!$V$3:$W$633,2,0)),0,VLOOKUP(CONCATENATE($B188,AZ$2,"multi"),'III-SUB'!$V$3:$W$633,2,0))</f>
        <v>0</v>
      </c>
      <c r="BA188" s="11">
        <f>IF(ISNA(VLOOKUP(CONCATENATE($B188,BA$2,"multi"),'III-SUB'!$V$3:$W$633,2,0)),0,VLOOKUP(CONCATENATE($B188,BA$2,"multi"),'III-SUB'!$V$3:$W$633,2,0))</f>
        <v>0</v>
      </c>
      <c r="BB188" s="11">
        <f>IF(ISNA(VLOOKUP(CONCATENATE($B188,BB$2,"multi"),'III-SUB'!$V$3:$W$633,2,0)),0,VLOOKUP(CONCATENATE($B188,BB$2,"multi"),'III-SUB'!$V$3:$W$633,2,0))</f>
        <v>0</v>
      </c>
      <c r="BC188" s="11">
        <f>IF(ISNA(VLOOKUP(CONCATENATE($B188,BC$2,"multi"),'III-SUB'!$V$3:$W$633,2,0)),0,VLOOKUP(CONCATENATE($B188,BC$2,"multi"),'III-SUB'!$V$3:$W$633,2,0))</f>
        <v>0</v>
      </c>
      <c r="BD188" s="11">
        <f>SUM(AQ188:BC188)</f>
        <v>0</v>
      </c>
      <c r="BE188" s="11">
        <f>IF(ISNA(VLOOKUP(CONCATENATE($B188,AQ$2,"multi"),VHF!$V$3:$W$627,2,0)),0,VLOOKUP(CONCATENATE($B188,AQ$2,"multi"),VHF!$V$3:$W$627,2,0))</f>
        <v>0</v>
      </c>
      <c r="BF188" s="11">
        <f>IF(ISNA(VLOOKUP(CONCATENATE($B188,BF$2,"multi"),UHF!$V$3:$W$612,2,0)),0,VLOOKUP(CONCATENATE($B188,BF$2,"multi"),UHF!$V$3:$W$612,2,0))</f>
        <v>0</v>
      </c>
      <c r="BG188" s="11">
        <f>IF(ISNA(VLOOKUP(CONCATENATE($B188,BG$2,"multi"),UHF!$V$3:$W$612,2,0)),0,VLOOKUP(CONCATENATE($B188,BG$2,"multi"),UHF!$V$3:$W$612,2,0))</f>
        <v>0</v>
      </c>
      <c r="BH188" s="11">
        <f>IF(ISNA(VLOOKUP(CONCATENATE($B188,BH$2,"multi"),UHF!$V$3:$W$612,2,0)),0,VLOOKUP(CONCATENATE($B188,BH$2,"multi"),UHF!$V$3:$W$612,2,0))</f>
        <v>0</v>
      </c>
      <c r="BI188" s="11">
        <f>IF(ISNA(VLOOKUP(CONCATENATE($B188,BI$2,"multi"),UHF!$V$3:$W$612,2,0)),0,VLOOKUP(CONCATENATE($B188,BI$2,"multi"),UHF!$V$3:$W$612,2,0))</f>
        <v>0</v>
      </c>
      <c r="BJ188" s="11">
        <f>IF(ISNA(VLOOKUP(CONCATENATE($B188,BJ$2,"multi"),UHF!$V$3:$W$612,2,0)),0,VLOOKUP(CONCATENATE($B188,BJ$2,"multi"),UHF!$V$3:$W$612,2,0))</f>
        <v>0</v>
      </c>
      <c r="BK188" s="11">
        <f>IF(ISNA(VLOOKUP(CONCATENATE($B188,BK$2,"multi"),UHF!$V$3:$W$612,2,0)),0,VLOOKUP(CONCATENATE($B188,BK$2,"multi"),UHF!$V$3:$W$612,2,0))</f>
        <v>0</v>
      </c>
      <c r="BL188" s="11">
        <f>IF(ISNA(VLOOKUP(CONCATENATE($B188,BL$2,"multi"),UHF!$V$3:$W$612,2,0)),0,VLOOKUP(CONCATENATE($B188,BL$2,"multi"),UHF!$V$3:$W$612,2,0))</f>
        <v>0</v>
      </c>
      <c r="BM188" s="11">
        <f>IF(ISNA(VLOOKUP(CONCATENATE($B188,BM$2,"multi"),UHF!$V$3:$W$612,2,0)),0,VLOOKUP(CONCATENATE($B188,BM$2,"multi"),UHF!$V$3:$W$612,2,0))</f>
        <v>0</v>
      </c>
      <c r="BN188" s="11">
        <f>IF(ISNA(VLOOKUP(CONCATENATE($B188,BN$2,"multi"),UHF!$V$3:$W$612,2,0)),0,VLOOKUP(CONCATENATE($B188,BN$2,"multi"),UHF!$V$3:$W$612,2,0))</f>
        <v>0</v>
      </c>
      <c r="BO188" s="11">
        <f>IF(ISNA(VLOOKUP(CONCATENATE($B188,BO$2,"multi"),UHF!$V$3:$W$612,2,0)),0,VLOOKUP(CONCATENATE($B188,BO$2,"multi"),UHF!$V$3:$W$612,2,0))</f>
        <v>0</v>
      </c>
      <c r="BP188" s="11">
        <f>IF(ISNA(VLOOKUP(CONCATENATE($B188,BP$2,"multi"),UHF!$V$3:$W$612,2,0)),0,VLOOKUP(CONCATENATE($B188,BP$2,"multi"),UHF!$V$3:$W$612,2,0))</f>
        <v>0</v>
      </c>
      <c r="BQ188" s="11">
        <f>IF(ISNA(VLOOKUP(CONCATENATE($B188,BQ$2,"multi"),UHF!$V$3:$W$612,2,0)),0,VLOOKUP(CONCATENATE($B188,BQ$2,"multi"),UHF!$V$3:$W$612,2,0))</f>
        <v>0</v>
      </c>
      <c r="BR188" s="11">
        <f>SUM(BF188:BQ188)</f>
        <v>0</v>
      </c>
      <c r="BS188" s="11">
        <f>IF(ISNA(VLOOKUP(CONCATENATE($B188,BS$2,"multi"),'A1'!$V$3:$W$612,2,0)),0,VLOOKUP(CONCATENATE($B188,BS$2,"multi"),'A1'!$V$3:$W$612,2,0))</f>
        <v>0</v>
      </c>
    </row>
    <row r="189" spans="2:71" x14ac:dyDescent="0.2">
      <c r="B189" s="8">
        <f>'Seznam-MO'!A189</f>
        <v>0</v>
      </c>
      <c r="C189" s="11">
        <f>IF(ISNA(VLOOKUP(CONCATENATE($B189,C$2,"multi"),'I-SUB'!$V$3:$W$624,2,0)),0,VLOOKUP(CONCATENATE($B189,C$2,"multi"),'I-SUB'!$V$3:$W$624,2,0))</f>
        <v>0</v>
      </c>
      <c r="D189" s="11">
        <f>IF(ISNA(VLOOKUP(CONCATENATE($B189,D$2,"multi"),'I-SUB'!$V$3:$W$624,2,0)),0,VLOOKUP(CONCATENATE($B189,D$2,"multi"),'I-SUB'!$V$3:$W$624,2,0))</f>
        <v>0</v>
      </c>
      <c r="E189" s="11">
        <f>IF(ISNA(VLOOKUP(CONCATENATE($B189,E$2,"multi"),'I-SUB'!$V$3:$W$624,2,0)),0,VLOOKUP(CONCATENATE($B189,E$2,"multi"),'I-SUB'!$V$3:$W$624,2,0))</f>
        <v>0</v>
      </c>
      <c r="F189" s="11">
        <f>IF(ISNA(VLOOKUP(CONCATENATE($B189,F$2,"multi"),'I-SUB'!$V$3:$W$624,2,0)),0,VLOOKUP(CONCATENATE($B189,F$2,"multi"),'I-SUB'!$V$3:$W$624,2,0))</f>
        <v>0</v>
      </c>
      <c r="G189" s="11">
        <f>IF(ISNA(VLOOKUP(CONCATENATE($B189,G$2,"multi"),'I-SUB'!$V$3:$W$624,2,0)),0,VLOOKUP(CONCATENATE($B189,G$2,"multi"),'I-SUB'!$V$3:$W$624,2,0))</f>
        <v>0</v>
      </c>
      <c r="H189" s="11">
        <f>IF(ISNA(VLOOKUP(CONCATENATE($B189,H$2,"multi"),'I-SUB'!$V$3:$W$624,2,0)),0,VLOOKUP(CONCATENATE($B189,H$2,"multi"),'I-SUB'!$V$3:$W$624,2,0))</f>
        <v>0</v>
      </c>
      <c r="I189" s="11">
        <f>IF(ISNA(VLOOKUP(CONCATENATE($B189,I$2,"multi"),'I-SUB'!$V$3:$W$624,2,0)),0,VLOOKUP(CONCATENATE($B189,I$2,"multi"),'I-SUB'!$V$3:$W$624,2,0))</f>
        <v>0</v>
      </c>
      <c r="J189" s="11">
        <f>IF(ISNA(VLOOKUP(CONCATENATE($B189,J$2,"multi"),'I-SUB'!$V$3:$W$624,2,0)),0,VLOOKUP(CONCATENATE($B189,J$2,"multi"),'I-SUB'!$V$3:$W$624,2,0))</f>
        <v>0</v>
      </c>
      <c r="K189" s="11">
        <f>IF(ISNA(VLOOKUP(CONCATENATE($B189,K$2,"multi"),'I-SUB'!$V$3:$W$624,2,0)),0,VLOOKUP(CONCATENATE($B189,K$2,"multi"),'I-SUB'!$V$3:$W$624,2,0))</f>
        <v>0</v>
      </c>
      <c r="L189" s="11">
        <f>IF(ISNA(VLOOKUP(CONCATENATE($B189,L$2,"multi"),'I-SUB'!$V$3:$W$624,2,0)),0,VLOOKUP(CONCATENATE($B189,L$2,"multi"),'I-SUB'!$V$3:$W$624,2,0))</f>
        <v>0</v>
      </c>
      <c r="M189" s="11">
        <f>IF(ISNA(VLOOKUP(CONCATENATE($B189,M$2,"multi"),'I-SUB'!$V$3:$W$624,2,0)),0,VLOOKUP(CONCATENATE($B189,M$2,"multi"),'I-SUB'!$V$3:$W$624,2,0))</f>
        <v>0</v>
      </c>
      <c r="N189" s="11">
        <f>IF(ISNA(VLOOKUP(CONCATENATE($B189,N$2,"multi"),'I-SUB'!$V$3:$W$624,2,0)),0,VLOOKUP(CONCATENATE($B189,N$2,"multi"),'I-SUB'!$V$3:$W$624,2,0))</f>
        <v>0</v>
      </c>
      <c r="O189" s="11">
        <f>IF(ISNA(VLOOKUP(CONCATENATE($B189,O$2,"multi"),'I-SUB'!$V$3:$W$624,2,0)),0,VLOOKUP(CONCATENATE($B189,O$2,"multi"),'I-SUB'!$V$3:$W$624,2,0))</f>
        <v>0</v>
      </c>
      <c r="P189" s="11">
        <f>SUM(C189:O189)</f>
        <v>0</v>
      </c>
      <c r="Q189" s="11">
        <f>IF(ISNA(VLOOKUP(CONCATENATE($B189,Q$2,"multi"),'II-SUB'!$V$3:$W$630,2,0)),0,VLOOKUP(CONCATENATE($B189,Q$2,"multi"),'II-SUB'!$V$3:$W$630,2,0))</f>
        <v>0</v>
      </c>
      <c r="R189" s="11">
        <f>IF(ISNA(VLOOKUP(CONCATENATE($B189,R$2,"multi"),'II-SUB'!$V$3:$W$630,2,0)),0,VLOOKUP(CONCATENATE($B189,R$2,"multi"),'II-SUB'!$V$3:$W$630,2,0))</f>
        <v>0</v>
      </c>
      <c r="S189" s="11">
        <f>IF(ISNA(VLOOKUP(CONCATENATE($B189,S$2,"multi"),'II-SUB'!$V$3:$W$630,2,0)),0,VLOOKUP(CONCATENATE($B189,S$2,"multi"),'II-SUB'!$V$3:$W$630,2,0))</f>
        <v>0</v>
      </c>
      <c r="T189" s="11">
        <f>IF(ISNA(VLOOKUP(CONCATENATE($B189,T$2,"multi"),'II-SUB'!$V$3:$W$630,2,0)),0,VLOOKUP(CONCATENATE($B189,T$2,"multi"),'II-SUB'!$V$3:$W$630,2,0))</f>
        <v>0</v>
      </c>
      <c r="U189" s="11">
        <f>IF(ISNA(VLOOKUP(CONCATENATE($B189,U$2,"multi"),'II-SUB'!$V$3:$W$630,2,0)),0,VLOOKUP(CONCATENATE($B189,U$2,"multi"),'II-SUB'!$V$3:$W$630,2,0))</f>
        <v>0</v>
      </c>
      <c r="V189" s="11">
        <f>IF(ISNA(VLOOKUP(CONCATENATE($B189,V$2,"multi"),'II-SUB'!$V$3:$W$630,2,0)),0,VLOOKUP(CONCATENATE($B189,V$2,"multi"),'II-SUB'!$V$3:$W$630,2,0))</f>
        <v>0</v>
      </c>
      <c r="W189" s="11">
        <f>IF(ISNA(VLOOKUP(CONCATENATE($B189,W$2,"multi"),'II-SUB'!$V$3:$W$630,2,0)),0,VLOOKUP(CONCATENATE($B189,W$2,"multi"),'II-SUB'!$V$3:$W$630,2,0))</f>
        <v>0</v>
      </c>
      <c r="X189" s="11">
        <f>IF(ISNA(VLOOKUP(CONCATENATE($B189,X$2,"multi"),'II-SUB'!$V$3:$W$630,2,0)),0,VLOOKUP(CONCATENATE($B189,X$2,"multi"),'II-SUB'!$V$3:$W$630,2,0))</f>
        <v>0</v>
      </c>
      <c r="Y189" s="11">
        <f>IF(ISNA(VLOOKUP(CONCATENATE($B189,Y$2,"multi"),'II-SUB'!$V$3:$W$630,2,0)),0,VLOOKUP(CONCATENATE($B189,Y$2,"multi"),'II-SUB'!$V$3:$W$630,2,0))</f>
        <v>0</v>
      </c>
      <c r="Z189" s="11">
        <f>IF(ISNA(VLOOKUP(CONCATENATE($B189,Z$2,"multi"),'II-SUB'!$V$3:$W$630,2,0)),0,VLOOKUP(CONCATENATE($B189,Z$2,"multi"),'II-SUB'!$V$3:$W$630,2,0))</f>
        <v>0</v>
      </c>
      <c r="AA189" s="11">
        <f>IF(ISNA(VLOOKUP(CONCATENATE($B189,AA$2,"multi"),'II-SUB'!$V$3:$W$630,2,0)),0,VLOOKUP(CONCATENATE($B189,AA$2,"multi"),'II-SUB'!$V$3:$W$630,2,0))</f>
        <v>0</v>
      </c>
      <c r="AB189" s="11">
        <f>IF(ISNA(VLOOKUP(CONCATENATE($B189,AB$2,"multi"),'II-SUB'!$V$3:$W$630,2,0)),0,VLOOKUP(CONCATENATE($B189,AB$2,"multi"),'II-SUB'!$V$3:$W$630,2,0))</f>
        <v>0</v>
      </c>
      <c r="AC189" s="11">
        <f>IF(ISNA(VLOOKUP(CONCATENATE($B189,AC$2,"multi"),'II-SUB'!$V$3:$W$630,2,0)),0,VLOOKUP(CONCATENATE($B189,AC$2,"multi"),'II-SUB'!$V$3:$W$630,2,0))</f>
        <v>0</v>
      </c>
      <c r="AD189" s="11">
        <f>SUM(Q189:AC189)</f>
        <v>0</v>
      </c>
      <c r="AE189" s="11">
        <f>IF(ISNA(VLOOKUP(CONCATENATE($B189,AE$2,"multi"),MW!$V$3:$W$600,2,0)),0,VLOOKUP(CONCATENATE($B189,AE$2,"multi"),MW!$V$3:$W$600,2,0))</f>
        <v>0</v>
      </c>
      <c r="AF189" s="11">
        <f>IF(ISNA(VLOOKUP(CONCATENATE($B189,AF$2,"multi"),MW!$V$3:$W$600,2,0)),0,VLOOKUP(CONCATENATE($B189,AF$2,"multi"),MW!$V$3:$W$600,2,0))</f>
        <v>0</v>
      </c>
      <c r="AG189" s="11">
        <f>IF(ISNA(VLOOKUP(CONCATENATE($B189,AG$2,"multi"),MW!$V$3:$W$600,2,0)),0,VLOOKUP(CONCATENATE($B189,AG$2,"multi"),MW!$V$3:$W$600,2,0))</f>
        <v>0</v>
      </c>
      <c r="AH189" s="11">
        <f>IF(ISNA(VLOOKUP(CONCATENATE($B189,AH$2,"multi"),MW!$V$3:$W$600,2,0)),0,VLOOKUP(CONCATENATE($B189,AH$2,"multi"),MW!$V$3:$W$600,2,0))</f>
        <v>0</v>
      </c>
      <c r="AI189" s="11">
        <f>IF(ISNA(VLOOKUP(CONCATENATE($B189,AI$2,"multi"),MW!$V$3:$W$600,2,0)),0,VLOOKUP(CONCATENATE($B189,AI$2,"multi"),MW!$V$3:$W$600,2,0))</f>
        <v>0</v>
      </c>
      <c r="AJ189" s="11">
        <f>IF(ISNA(VLOOKUP(CONCATENATE($B189,AJ$2,"multi"),MW!$V$3:$W$600,2,0)),0,VLOOKUP(CONCATENATE($B189,AJ$2,"multi"),MW!$V$3:$W$600,2,0))</f>
        <v>0</v>
      </c>
      <c r="AK189" s="11">
        <f>IF(ISNA(VLOOKUP(CONCATENATE($B189,AK$2,"multi"),MW!$V$3:$W$600,2,0)),0,VLOOKUP(CONCATENATE($B189,AK$2,"multi"),MW!$V$3:$W$600,2,0))</f>
        <v>0</v>
      </c>
      <c r="AL189" s="11">
        <f>IF(ISNA(VLOOKUP(CONCATENATE($B189,AL$2,"multi"),MW!$V$3:$W$600,2,0)),0,VLOOKUP(CONCATENATE($B189,AL$2,"multi"),MW!$V$3:$W$600,2,0))</f>
        <v>0</v>
      </c>
      <c r="AM189" s="11">
        <f>IF(ISNA(VLOOKUP(CONCATENATE($B189,AM$2,"multi"),MW!$V$3:$W$600,2,0)),0,VLOOKUP(CONCATENATE($B189,AM$2,"multi"),MW!$V$3:$W$600,2,0))</f>
        <v>0</v>
      </c>
      <c r="AN189" s="11">
        <f>IF(ISNA(VLOOKUP(CONCATENATE($B189,AN$2,"multi"),MW!$V$3:$W$600,2,0)),0,VLOOKUP(CONCATENATE($B189,AN$2,"multi"),MW!$V$3:$W$600,2,0))</f>
        <v>0</v>
      </c>
      <c r="AO189" s="11">
        <f>IF(ISNA(VLOOKUP(CONCATENATE($B189,AO$2,"multi"),MW!$V$3:$W$600,2,0)),0,VLOOKUP(CONCATENATE($B189,AO$2,"multi"),MW!$V$3:$W$600,2,0))</f>
        <v>0</v>
      </c>
      <c r="AP189" s="11">
        <f>SUM(AE189:AO189)</f>
        <v>0</v>
      </c>
      <c r="AQ189" s="11">
        <f>IF(ISNA(VLOOKUP(CONCATENATE($B189,AQ$2,"multi"),'III-SUB'!$V$3:$W$633,2,0)),0,VLOOKUP(CONCATENATE($B189,AQ$2,"multi"),'III-SUB'!$V$3:$W$633,2,0))</f>
        <v>0</v>
      </c>
      <c r="AR189" s="11">
        <f>IF(ISNA(VLOOKUP(CONCATENATE($B189,AR$2,"multi"),'III-SUB'!$V$3:$W$633,2,0)),0,VLOOKUP(CONCATENATE($B189,AR$2,"multi"),'III-SUB'!$V$3:$W$633,2,0))</f>
        <v>0</v>
      </c>
      <c r="AS189" s="11">
        <f>IF(ISNA(VLOOKUP(CONCATENATE($B189,AS$2,"multi"),'III-SUB'!$V$3:$W$633,2,0)),0,VLOOKUP(CONCATENATE($B189,AS$2,"multi"),'III-SUB'!$V$3:$W$633,2,0))</f>
        <v>0</v>
      </c>
      <c r="AT189" s="11">
        <f>IF(ISNA(VLOOKUP(CONCATENATE($B189,AT$2,"multi"),'III-SUB'!$V$3:$W$633,2,0)),0,VLOOKUP(CONCATENATE($B189,AT$2,"multi"),'III-SUB'!$V$3:$W$633,2,0))</f>
        <v>0</v>
      </c>
      <c r="AU189" s="11">
        <f>IF(ISNA(VLOOKUP(CONCATENATE($B189,AU$2,"multi"),'III-SUB'!$V$3:$W$633,2,0)),0,VLOOKUP(CONCATENATE($B189,AU$2,"multi"),'III-SUB'!$V$3:$W$633,2,0))</f>
        <v>0</v>
      </c>
      <c r="AV189" s="11">
        <f>IF(ISNA(VLOOKUP(CONCATENATE($B189,AV$2,"multi"),'III-SUB'!$V$3:$W$633,2,0)),0,VLOOKUP(CONCATENATE($B189,AV$2,"multi"),'III-SUB'!$V$3:$W$633,2,0))</f>
        <v>0</v>
      </c>
      <c r="AW189" s="11">
        <f>IF(ISNA(VLOOKUP(CONCATENATE($B189,AW$2,"multi"),'III-SUB'!$V$3:$W$633,2,0)),0,VLOOKUP(CONCATENATE($B189,AW$2,"multi"),'III-SUB'!$V$3:$W$633,2,0))</f>
        <v>0</v>
      </c>
      <c r="AX189" s="11">
        <f>IF(ISNA(VLOOKUP(CONCATENATE($B189,AX$2,"multi"),'III-SUB'!$V$3:$W$633,2,0)),0,VLOOKUP(CONCATENATE($B189,AX$2,"multi"),'III-SUB'!$V$3:$W$633,2,0))</f>
        <v>0</v>
      </c>
      <c r="AY189" s="11">
        <f>IF(ISNA(VLOOKUP(CONCATENATE($B189,AY$2,"multi"),'III-SUB'!$V$3:$W$633,2,0)),0,VLOOKUP(CONCATENATE($B189,AY$2,"multi"),'III-SUB'!$V$3:$W$633,2,0))</f>
        <v>0</v>
      </c>
      <c r="AZ189" s="11">
        <f>IF(ISNA(VLOOKUP(CONCATENATE($B189,AZ$2,"multi"),'III-SUB'!$V$3:$W$633,2,0)),0,VLOOKUP(CONCATENATE($B189,AZ$2,"multi"),'III-SUB'!$V$3:$W$633,2,0))</f>
        <v>0</v>
      </c>
      <c r="BA189" s="11">
        <f>IF(ISNA(VLOOKUP(CONCATENATE($B189,BA$2,"multi"),'III-SUB'!$V$3:$W$633,2,0)),0,VLOOKUP(CONCATENATE($B189,BA$2,"multi"),'III-SUB'!$V$3:$W$633,2,0))</f>
        <v>0</v>
      </c>
      <c r="BB189" s="11">
        <f>IF(ISNA(VLOOKUP(CONCATENATE($B189,BB$2,"multi"),'III-SUB'!$V$3:$W$633,2,0)),0,VLOOKUP(CONCATENATE($B189,BB$2,"multi"),'III-SUB'!$V$3:$W$633,2,0))</f>
        <v>0</v>
      </c>
      <c r="BC189" s="11">
        <f>IF(ISNA(VLOOKUP(CONCATENATE($B189,BC$2,"multi"),'III-SUB'!$V$3:$W$633,2,0)),0,VLOOKUP(CONCATENATE($B189,BC$2,"multi"),'III-SUB'!$V$3:$W$633,2,0))</f>
        <v>0</v>
      </c>
      <c r="BD189" s="11">
        <f>SUM(AQ189:BC189)</f>
        <v>0</v>
      </c>
      <c r="BE189" s="11">
        <f>IF(ISNA(VLOOKUP(CONCATENATE($B189,AQ$2,"multi"),VHF!$V$3:$W$627,2,0)),0,VLOOKUP(CONCATENATE($B189,AQ$2,"multi"),VHF!$V$3:$W$627,2,0))</f>
        <v>0</v>
      </c>
      <c r="BF189" s="11">
        <f>IF(ISNA(VLOOKUP(CONCATENATE($B189,BF$2,"multi"),UHF!$V$3:$W$612,2,0)),0,VLOOKUP(CONCATENATE($B189,BF$2,"multi"),UHF!$V$3:$W$612,2,0))</f>
        <v>0</v>
      </c>
      <c r="BG189" s="11">
        <f>IF(ISNA(VLOOKUP(CONCATENATE($B189,BG$2,"multi"),UHF!$V$3:$W$612,2,0)),0,VLOOKUP(CONCATENATE($B189,BG$2,"multi"),UHF!$V$3:$W$612,2,0))</f>
        <v>0</v>
      </c>
      <c r="BH189" s="11">
        <f>IF(ISNA(VLOOKUP(CONCATENATE($B189,BH$2,"multi"),UHF!$V$3:$W$612,2,0)),0,VLOOKUP(CONCATENATE($B189,BH$2,"multi"),UHF!$V$3:$W$612,2,0))</f>
        <v>0</v>
      </c>
      <c r="BI189" s="11">
        <f>IF(ISNA(VLOOKUP(CONCATENATE($B189,BI$2,"multi"),UHF!$V$3:$W$612,2,0)),0,VLOOKUP(CONCATENATE($B189,BI$2,"multi"),UHF!$V$3:$W$612,2,0))</f>
        <v>0</v>
      </c>
      <c r="BJ189" s="11">
        <f>IF(ISNA(VLOOKUP(CONCATENATE($B189,BJ$2,"multi"),UHF!$V$3:$W$612,2,0)),0,VLOOKUP(CONCATENATE($B189,BJ$2,"multi"),UHF!$V$3:$W$612,2,0))</f>
        <v>0</v>
      </c>
      <c r="BK189" s="11">
        <f>IF(ISNA(VLOOKUP(CONCATENATE($B189,BK$2,"multi"),UHF!$V$3:$W$612,2,0)),0,VLOOKUP(CONCATENATE($B189,BK$2,"multi"),UHF!$V$3:$W$612,2,0))</f>
        <v>0</v>
      </c>
      <c r="BL189" s="11">
        <f>IF(ISNA(VLOOKUP(CONCATENATE($B189,BL$2,"multi"),UHF!$V$3:$W$612,2,0)),0,VLOOKUP(CONCATENATE($B189,BL$2,"multi"),UHF!$V$3:$W$612,2,0))</f>
        <v>0</v>
      </c>
      <c r="BM189" s="11">
        <f>IF(ISNA(VLOOKUP(CONCATENATE($B189,BM$2,"multi"),UHF!$V$3:$W$612,2,0)),0,VLOOKUP(CONCATENATE($B189,BM$2,"multi"),UHF!$V$3:$W$612,2,0))</f>
        <v>0</v>
      </c>
      <c r="BN189" s="11">
        <f>IF(ISNA(VLOOKUP(CONCATENATE($B189,BN$2,"multi"),UHF!$V$3:$W$612,2,0)),0,VLOOKUP(CONCATENATE($B189,BN$2,"multi"),UHF!$V$3:$W$612,2,0))</f>
        <v>0</v>
      </c>
      <c r="BO189" s="11">
        <f>IF(ISNA(VLOOKUP(CONCATENATE($B189,BO$2,"multi"),UHF!$V$3:$W$612,2,0)),0,VLOOKUP(CONCATENATE($B189,BO$2,"multi"),UHF!$V$3:$W$612,2,0))</f>
        <v>0</v>
      </c>
      <c r="BP189" s="11">
        <f>IF(ISNA(VLOOKUP(CONCATENATE($B189,BP$2,"multi"),UHF!$V$3:$W$612,2,0)),0,VLOOKUP(CONCATENATE($B189,BP$2,"multi"),UHF!$V$3:$W$612,2,0))</f>
        <v>0</v>
      </c>
      <c r="BQ189" s="11">
        <f>IF(ISNA(VLOOKUP(CONCATENATE($B189,BQ$2,"multi"),UHF!$V$3:$W$612,2,0)),0,VLOOKUP(CONCATENATE($B189,BQ$2,"multi"),UHF!$V$3:$W$612,2,0))</f>
        <v>0</v>
      </c>
      <c r="BR189" s="11">
        <f>SUM(BF189:BQ189)</f>
        <v>0</v>
      </c>
      <c r="BS189" s="11">
        <f>IF(ISNA(VLOOKUP(CONCATENATE($B189,BS$2,"multi"),'A1'!$V$3:$W$612,2,0)),0,VLOOKUP(CONCATENATE($B189,BS$2,"multi"),'A1'!$V$3:$W$612,2,0))</f>
        <v>0</v>
      </c>
    </row>
    <row r="190" spans="2:71" x14ac:dyDescent="0.2">
      <c r="B190" s="8">
        <f>'Seznam-MO'!A190</f>
        <v>0</v>
      </c>
      <c r="C190" s="11">
        <f>IF(ISNA(VLOOKUP(CONCATENATE($B190,C$2,"multi"),'I-SUB'!$V$3:$W$624,2,0)),0,VLOOKUP(CONCATENATE($B190,C$2,"multi"),'I-SUB'!$V$3:$W$624,2,0))</f>
        <v>0</v>
      </c>
      <c r="D190" s="11">
        <f>IF(ISNA(VLOOKUP(CONCATENATE($B190,D$2,"multi"),'I-SUB'!$V$3:$W$624,2,0)),0,VLOOKUP(CONCATENATE($B190,D$2,"multi"),'I-SUB'!$V$3:$W$624,2,0))</f>
        <v>0</v>
      </c>
      <c r="E190" s="11">
        <f>IF(ISNA(VLOOKUP(CONCATENATE($B190,E$2,"multi"),'I-SUB'!$V$3:$W$624,2,0)),0,VLOOKUP(CONCATENATE($B190,E$2,"multi"),'I-SUB'!$V$3:$W$624,2,0))</f>
        <v>0</v>
      </c>
      <c r="F190" s="11">
        <f>IF(ISNA(VLOOKUP(CONCATENATE($B190,F$2,"multi"),'I-SUB'!$V$3:$W$624,2,0)),0,VLOOKUP(CONCATENATE($B190,F$2,"multi"),'I-SUB'!$V$3:$W$624,2,0))</f>
        <v>0</v>
      </c>
      <c r="G190" s="11">
        <f>IF(ISNA(VLOOKUP(CONCATENATE($B190,G$2,"multi"),'I-SUB'!$V$3:$W$624,2,0)),0,VLOOKUP(CONCATENATE($B190,G$2,"multi"),'I-SUB'!$V$3:$W$624,2,0))</f>
        <v>0</v>
      </c>
      <c r="H190" s="11">
        <f>IF(ISNA(VLOOKUP(CONCATENATE($B190,H$2,"multi"),'I-SUB'!$V$3:$W$624,2,0)),0,VLOOKUP(CONCATENATE($B190,H$2,"multi"),'I-SUB'!$V$3:$W$624,2,0))</f>
        <v>0</v>
      </c>
      <c r="I190" s="11">
        <f>IF(ISNA(VLOOKUP(CONCATENATE($B190,I$2,"multi"),'I-SUB'!$V$3:$W$624,2,0)),0,VLOOKUP(CONCATENATE($B190,I$2,"multi"),'I-SUB'!$V$3:$W$624,2,0))</f>
        <v>0</v>
      </c>
      <c r="J190" s="11">
        <f>IF(ISNA(VLOOKUP(CONCATENATE($B190,J$2,"multi"),'I-SUB'!$V$3:$W$624,2,0)),0,VLOOKUP(CONCATENATE($B190,J$2,"multi"),'I-SUB'!$V$3:$W$624,2,0))</f>
        <v>0</v>
      </c>
      <c r="K190" s="11">
        <f>IF(ISNA(VLOOKUP(CONCATENATE($B190,K$2,"multi"),'I-SUB'!$V$3:$W$624,2,0)),0,VLOOKUP(CONCATENATE($B190,K$2,"multi"),'I-SUB'!$V$3:$W$624,2,0))</f>
        <v>0</v>
      </c>
      <c r="L190" s="11">
        <f>IF(ISNA(VLOOKUP(CONCATENATE($B190,L$2,"multi"),'I-SUB'!$V$3:$W$624,2,0)),0,VLOOKUP(CONCATENATE($B190,L$2,"multi"),'I-SUB'!$V$3:$W$624,2,0))</f>
        <v>0</v>
      </c>
      <c r="M190" s="11">
        <f>IF(ISNA(VLOOKUP(CONCATENATE($B190,M$2,"multi"),'I-SUB'!$V$3:$W$624,2,0)),0,VLOOKUP(CONCATENATE($B190,M$2,"multi"),'I-SUB'!$V$3:$W$624,2,0))</f>
        <v>0</v>
      </c>
      <c r="N190" s="11">
        <f>IF(ISNA(VLOOKUP(CONCATENATE($B190,N$2,"multi"),'I-SUB'!$V$3:$W$624,2,0)),0,VLOOKUP(CONCATENATE($B190,N$2,"multi"),'I-SUB'!$V$3:$W$624,2,0))</f>
        <v>0</v>
      </c>
      <c r="O190" s="11">
        <f>IF(ISNA(VLOOKUP(CONCATENATE($B190,O$2,"multi"),'I-SUB'!$V$3:$W$624,2,0)),0,VLOOKUP(CONCATENATE($B190,O$2,"multi"),'I-SUB'!$V$3:$W$624,2,0))</f>
        <v>0</v>
      </c>
      <c r="P190" s="11">
        <f>SUM(C190:O190)</f>
        <v>0</v>
      </c>
      <c r="Q190" s="11">
        <f>IF(ISNA(VLOOKUP(CONCATENATE($B190,Q$2,"multi"),'II-SUB'!$V$3:$W$630,2,0)),0,VLOOKUP(CONCATENATE($B190,Q$2,"multi"),'II-SUB'!$V$3:$W$630,2,0))</f>
        <v>0</v>
      </c>
      <c r="R190" s="11">
        <f>IF(ISNA(VLOOKUP(CONCATENATE($B190,R$2,"multi"),'II-SUB'!$V$3:$W$630,2,0)),0,VLOOKUP(CONCATENATE($B190,R$2,"multi"),'II-SUB'!$V$3:$W$630,2,0))</f>
        <v>0</v>
      </c>
      <c r="S190" s="11">
        <f>IF(ISNA(VLOOKUP(CONCATENATE($B190,S$2,"multi"),'II-SUB'!$V$3:$W$630,2,0)),0,VLOOKUP(CONCATENATE($B190,S$2,"multi"),'II-SUB'!$V$3:$W$630,2,0))</f>
        <v>0</v>
      </c>
      <c r="T190" s="11">
        <f>IF(ISNA(VLOOKUP(CONCATENATE($B190,T$2,"multi"),'II-SUB'!$V$3:$W$630,2,0)),0,VLOOKUP(CONCATENATE($B190,T$2,"multi"),'II-SUB'!$V$3:$W$630,2,0))</f>
        <v>0</v>
      </c>
      <c r="U190" s="11">
        <f>IF(ISNA(VLOOKUP(CONCATENATE($B190,U$2,"multi"),'II-SUB'!$V$3:$W$630,2,0)),0,VLOOKUP(CONCATENATE($B190,U$2,"multi"),'II-SUB'!$V$3:$W$630,2,0))</f>
        <v>0</v>
      </c>
      <c r="V190" s="11">
        <f>IF(ISNA(VLOOKUP(CONCATENATE($B190,V$2,"multi"),'II-SUB'!$V$3:$W$630,2,0)),0,VLOOKUP(CONCATENATE($B190,V$2,"multi"),'II-SUB'!$V$3:$W$630,2,0))</f>
        <v>0</v>
      </c>
      <c r="W190" s="11">
        <f>IF(ISNA(VLOOKUP(CONCATENATE($B190,W$2,"multi"),'II-SUB'!$V$3:$W$630,2,0)),0,VLOOKUP(CONCATENATE($B190,W$2,"multi"),'II-SUB'!$V$3:$W$630,2,0))</f>
        <v>0</v>
      </c>
      <c r="X190" s="11">
        <f>IF(ISNA(VLOOKUP(CONCATENATE($B190,X$2,"multi"),'II-SUB'!$V$3:$W$630,2,0)),0,VLOOKUP(CONCATENATE($B190,X$2,"multi"),'II-SUB'!$V$3:$W$630,2,0))</f>
        <v>0</v>
      </c>
      <c r="Y190" s="11">
        <f>IF(ISNA(VLOOKUP(CONCATENATE($B190,Y$2,"multi"),'II-SUB'!$V$3:$W$630,2,0)),0,VLOOKUP(CONCATENATE($B190,Y$2,"multi"),'II-SUB'!$V$3:$W$630,2,0))</f>
        <v>0</v>
      </c>
      <c r="Z190" s="11">
        <f>IF(ISNA(VLOOKUP(CONCATENATE($B190,Z$2,"multi"),'II-SUB'!$V$3:$W$630,2,0)),0,VLOOKUP(CONCATENATE($B190,Z$2,"multi"),'II-SUB'!$V$3:$W$630,2,0))</f>
        <v>0</v>
      </c>
      <c r="AA190" s="11">
        <f>IF(ISNA(VLOOKUP(CONCATENATE($B190,AA$2,"multi"),'II-SUB'!$V$3:$W$630,2,0)),0,VLOOKUP(CONCATENATE($B190,AA$2,"multi"),'II-SUB'!$V$3:$W$630,2,0))</f>
        <v>0</v>
      </c>
      <c r="AB190" s="11">
        <f>IF(ISNA(VLOOKUP(CONCATENATE($B190,AB$2,"multi"),'II-SUB'!$V$3:$W$630,2,0)),0,VLOOKUP(CONCATENATE($B190,AB$2,"multi"),'II-SUB'!$V$3:$W$630,2,0))</f>
        <v>0</v>
      </c>
      <c r="AC190" s="11">
        <f>IF(ISNA(VLOOKUP(CONCATENATE($B190,AC$2,"multi"),'II-SUB'!$V$3:$W$630,2,0)),0,VLOOKUP(CONCATENATE($B190,AC$2,"multi"),'II-SUB'!$V$3:$W$630,2,0))</f>
        <v>0</v>
      </c>
      <c r="AD190" s="11">
        <f>SUM(Q190:AC190)</f>
        <v>0</v>
      </c>
      <c r="AE190" s="11">
        <f>IF(ISNA(VLOOKUP(CONCATENATE($B190,AE$2,"multi"),MW!$V$3:$W$600,2,0)),0,VLOOKUP(CONCATENATE($B190,AE$2,"multi"),MW!$V$3:$W$600,2,0))</f>
        <v>0</v>
      </c>
      <c r="AF190" s="11">
        <f>IF(ISNA(VLOOKUP(CONCATENATE($B190,AF$2,"multi"),MW!$V$3:$W$600,2,0)),0,VLOOKUP(CONCATENATE($B190,AF$2,"multi"),MW!$V$3:$W$600,2,0))</f>
        <v>0</v>
      </c>
      <c r="AG190" s="11">
        <f>IF(ISNA(VLOOKUP(CONCATENATE($B190,AG$2,"multi"),MW!$V$3:$W$600,2,0)),0,VLOOKUP(CONCATENATE($B190,AG$2,"multi"),MW!$V$3:$W$600,2,0))</f>
        <v>0</v>
      </c>
      <c r="AH190" s="11">
        <f>IF(ISNA(VLOOKUP(CONCATENATE($B190,AH$2,"multi"),MW!$V$3:$W$600,2,0)),0,VLOOKUP(CONCATENATE($B190,AH$2,"multi"),MW!$V$3:$W$600,2,0))</f>
        <v>0</v>
      </c>
      <c r="AI190" s="11">
        <f>IF(ISNA(VLOOKUP(CONCATENATE($B190,AI$2,"multi"),MW!$V$3:$W$600,2,0)),0,VLOOKUP(CONCATENATE($B190,AI$2,"multi"),MW!$V$3:$W$600,2,0))</f>
        <v>0</v>
      </c>
      <c r="AJ190" s="11">
        <f>IF(ISNA(VLOOKUP(CONCATENATE($B190,AJ$2,"multi"),MW!$V$3:$W$600,2,0)),0,VLOOKUP(CONCATENATE($B190,AJ$2,"multi"),MW!$V$3:$W$600,2,0))</f>
        <v>0</v>
      </c>
      <c r="AK190" s="11">
        <f>IF(ISNA(VLOOKUP(CONCATENATE($B190,AK$2,"multi"),MW!$V$3:$W$600,2,0)),0,VLOOKUP(CONCATENATE($B190,AK$2,"multi"),MW!$V$3:$W$600,2,0))</f>
        <v>0</v>
      </c>
      <c r="AL190" s="11">
        <f>IF(ISNA(VLOOKUP(CONCATENATE($B190,AL$2,"multi"),MW!$V$3:$W$600,2,0)),0,VLOOKUP(CONCATENATE($B190,AL$2,"multi"),MW!$V$3:$W$600,2,0))</f>
        <v>0</v>
      </c>
      <c r="AM190" s="11">
        <f>IF(ISNA(VLOOKUP(CONCATENATE($B190,AM$2,"multi"),MW!$V$3:$W$600,2,0)),0,VLOOKUP(CONCATENATE($B190,AM$2,"multi"),MW!$V$3:$W$600,2,0))</f>
        <v>0</v>
      </c>
      <c r="AN190" s="11">
        <f>IF(ISNA(VLOOKUP(CONCATENATE($B190,AN$2,"multi"),MW!$V$3:$W$600,2,0)),0,VLOOKUP(CONCATENATE($B190,AN$2,"multi"),MW!$V$3:$W$600,2,0))</f>
        <v>0</v>
      </c>
      <c r="AO190" s="11">
        <f>IF(ISNA(VLOOKUP(CONCATENATE($B190,AO$2,"multi"),MW!$V$3:$W$600,2,0)),0,VLOOKUP(CONCATENATE($B190,AO$2,"multi"),MW!$V$3:$W$600,2,0))</f>
        <v>0</v>
      </c>
      <c r="AP190" s="11">
        <f>SUM(AE190:AO190)</f>
        <v>0</v>
      </c>
      <c r="AQ190" s="11">
        <f>IF(ISNA(VLOOKUP(CONCATENATE($B190,AQ$2,"multi"),'III-SUB'!$V$3:$W$633,2,0)),0,VLOOKUP(CONCATENATE($B190,AQ$2,"multi"),'III-SUB'!$V$3:$W$633,2,0))</f>
        <v>0</v>
      </c>
      <c r="AR190" s="11">
        <f>IF(ISNA(VLOOKUP(CONCATENATE($B190,AR$2,"multi"),'III-SUB'!$V$3:$W$633,2,0)),0,VLOOKUP(CONCATENATE($B190,AR$2,"multi"),'III-SUB'!$V$3:$W$633,2,0))</f>
        <v>0</v>
      </c>
      <c r="AS190" s="11">
        <f>IF(ISNA(VLOOKUP(CONCATENATE($B190,AS$2,"multi"),'III-SUB'!$V$3:$W$633,2,0)),0,VLOOKUP(CONCATENATE($B190,AS$2,"multi"),'III-SUB'!$V$3:$W$633,2,0))</f>
        <v>0</v>
      </c>
      <c r="AT190" s="11">
        <f>IF(ISNA(VLOOKUP(CONCATENATE($B190,AT$2,"multi"),'III-SUB'!$V$3:$W$633,2,0)),0,VLOOKUP(CONCATENATE($B190,AT$2,"multi"),'III-SUB'!$V$3:$W$633,2,0))</f>
        <v>0</v>
      </c>
      <c r="AU190" s="11">
        <f>IF(ISNA(VLOOKUP(CONCATENATE($B190,AU$2,"multi"),'III-SUB'!$V$3:$W$633,2,0)),0,VLOOKUP(CONCATENATE($B190,AU$2,"multi"),'III-SUB'!$V$3:$W$633,2,0))</f>
        <v>0</v>
      </c>
      <c r="AV190" s="11">
        <f>IF(ISNA(VLOOKUP(CONCATENATE($B190,AV$2,"multi"),'III-SUB'!$V$3:$W$633,2,0)),0,VLOOKUP(CONCATENATE($B190,AV$2,"multi"),'III-SUB'!$V$3:$W$633,2,0))</f>
        <v>0</v>
      </c>
      <c r="AW190" s="11">
        <f>IF(ISNA(VLOOKUP(CONCATENATE($B190,AW$2,"multi"),'III-SUB'!$V$3:$W$633,2,0)),0,VLOOKUP(CONCATENATE($B190,AW$2,"multi"),'III-SUB'!$V$3:$W$633,2,0))</f>
        <v>0</v>
      </c>
      <c r="AX190" s="11">
        <f>IF(ISNA(VLOOKUP(CONCATENATE($B190,AX$2,"multi"),'III-SUB'!$V$3:$W$633,2,0)),0,VLOOKUP(CONCATENATE($B190,AX$2,"multi"),'III-SUB'!$V$3:$W$633,2,0))</f>
        <v>0</v>
      </c>
      <c r="AY190" s="11">
        <f>IF(ISNA(VLOOKUP(CONCATENATE($B190,AY$2,"multi"),'III-SUB'!$V$3:$W$633,2,0)),0,VLOOKUP(CONCATENATE($B190,AY$2,"multi"),'III-SUB'!$V$3:$W$633,2,0))</f>
        <v>0</v>
      </c>
      <c r="AZ190" s="11">
        <f>IF(ISNA(VLOOKUP(CONCATENATE($B190,AZ$2,"multi"),'III-SUB'!$V$3:$W$633,2,0)),0,VLOOKUP(CONCATENATE($B190,AZ$2,"multi"),'III-SUB'!$V$3:$W$633,2,0))</f>
        <v>0</v>
      </c>
      <c r="BA190" s="11">
        <f>IF(ISNA(VLOOKUP(CONCATENATE($B190,BA$2,"multi"),'III-SUB'!$V$3:$W$633,2,0)),0,VLOOKUP(CONCATENATE($B190,BA$2,"multi"),'III-SUB'!$V$3:$W$633,2,0))</f>
        <v>0</v>
      </c>
      <c r="BB190" s="11">
        <f>IF(ISNA(VLOOKUP(CONCATENATE($B190,BB$2,"multi"),'III-SUB'!$V$3:$W$633,2,0)),0,VLOOKUP(CONCATENATE($B190,BB$2,"multi"),'III-SUB'!$V$3:$W$633,2,0))</f>
        <v>0</v>
      </c>
      <c r="BC190" s="11">
        <f>IF(ISNA(VLOOKUP(CONCATENATE($B190,BC$2,"multi"),'III-SUB'!$V$3:$W$633,2,0)),0,VLOOKUP(CONCATENATE($B190,BC$2,"multi"),'III-SUB'!$V$3:$W$633,2,0))</f>
        <v>0</v>
      </c>
      <c r="BD190" s="11">
        <f>SUM(AQ190:BC190)</f>
        <v>0</v>
      </c>
      <c r="BE190" s="11">
        <f>IF(ISNA(VLOOKUP(CONCATENATE($B190,AQ$2,"multi"),VHF!$V$3:$W$627,2,0)),0,VLOOKUP(CONCATENATE($B190,AQ$2,"multi"),VHF!$V$3:$W$627,2,0))</f>
        <v>0</v>
      </c>
      <c r="BF190" s="11">
        <f>IF(ISNA(VLOOKUP(CONCATENATE($B190,BF$2,"multi"),UHF!$V$3:$W$612,2,0)),0,VLOOKUP(CONCATENATE($B190,BF$2,"multi"),UHF!$V$3:$W$612,2,0))</f>
        <v>0</v>
      </c>
      <c r="BG190" s="11">
        <f>IF(ISNA(VLOOKUP(CONCATENATE($B190,BG$2,"multi"),UHF!$V$3:$W$612,2,0)),0,VLOOKUP(CONCATENATE($B190,BG$2,"multi"),UHF!$V$3:$W$612,2,0))</f>
        <v>0</v>
      </c>
      <c r="BH190" s="11">
        <f>IF(ISNA(VLOOKUP(CONCATENATE($B190,BH$2,"multi"),UHF!$V$3:$W$612,2,0)),0,VLOOKUP(CONCATENATE($B190,BH$2,"multi"),UHF!$V$3:$W$612,2,0))</f>
        <v>0</v>
      </c>
      <c r="BI190" s="11">
        <f>IF(ISNA(VLOOKUP(CONCATENATE($B190,BI$2,"multi"),UHF!$V$3:$W$612,2,0)),0,VLOOKUP(CONCATENATE($B190,BI$2,"multi"),UHF!$V$3:$W$612,2,0))</f>
        <v>0</v>
      </c>
      <c r="BJ190" s="11">
        <f>IF(ISNA(VLOOKUP(CONCATENATE($B190,BJ$2,"multi"),UHF!$V$3:$W$612,2,0)),0,VLOOKUP(CONCATENATE($B190,BJ$2,"multi"),UHF!$V$3:$W$612,2,0))</f>
        <v>0</v>
      </c>
      <c r="BK190" s="11">
        <f>IF(ISNA(VLOOKUP(CONCATENATE($B190,BK$2,"multi"),UHF!$V$3:$W$612,2,0)),0,VLOOKUP(CONCATENATE($B190,BK$2,"multi"),UHF!$V$3:$W$612,2,0))</f>
        <v>0</v>
      </c>
      <c r="BL190" s="11">
        <f>IF(ISNA(VLOOKUP(CONCATENATE($B190,BL$2,"multi"),UHF!$V$3:$W$612,2,0)),0,VLOOKUP(CONCATENATE($B190,BL$2,"multi"),UHF!$V$3:$W$612,2,0))</f>
        <v>0</v>
      </c>
      <c r="BM190" s="11">
        <f>IF(ISNA(VLOOKUP(CONCATENATE($B190,BM$2,"multi"),UHF!$V$3:$W$612,2,0)),0,VLOOKUP(CONCATENATE($B190,BM$2,"multi"),UHF!$V$3:$W$612,2,0))</f>
        <v>0</v>
      </c>
      <c r="BN190" s="11">
        <f>IF(ISNA(VLOOKUP(CONCATENATE($B190,BN$2,"multi"),UHF!$V$3:$W$612,2,0)),0,VLOOKUP(CONCATENATE($B190,BN$2,"multi"),UHF!$V$3:$W$612,2,0))</f>
        <v>0</v>
      </c>
      <c r="BO190" s="11">
        <f>IF(ISNA(VLOOKUP(CONCATENATE($B190,BO$2,"multi"),UHF!$V$3:$W$612,2,0)),0,VLOOKUP(CONCATENATE($B190,BO$2,"multi"),UHF!$V$3:$W$612,2,0))</f>
        <v>0</v>
      </c>
      <c r="BP190" s="11">
        <f>IF(ISNA(VLOOKUP(CONCATENATE($B190,BP$2,"multi"),UHF!$V$3:$W$612,2,0)),0,VLOOKUP(CONCATENATE($B190,BP$2,"multi"),UHF!$V$3:$W$612,2,0))</f>
        <v>0</v>
      </c>
      <c r="BQ190" s="11">
        <f>IF(ISNA(VLOOKUP(CONCATENATE($B190,BQ$2,"multi"),UHF!$V$3:$W$612,2,0)),0,VLOOKUP(CONCATENATE($B190,BQ$2,"multi"),UHF!$V$3:$W$612,2,0))</f>
        <v>0</v>
      </c>
      <c r="BR190" s="11">
        <f>SUM(BF190:BQ190)</f>
        <v>0</v>
      </c>
      <c r="BS190" s="11">
        <f>IF(ISNA(VLOOKUP(CONCATENATE($B190,BS$2,"multi"),'A1'!$V$3:$W$612,2,0)),0,VLOOKUP(CONCATENATE($B190,BS$2,"multi"),'A1'!$V$3:$W$612,2,0))</f>
        <v>0</v>
      </c>
    </row>
    <row r="191" spans="2:71" x14ac:dyDescent="0.2">
      <c r="B191" s="8">
        <f>'Seznam-MO'!A191</f>
        <v>0</v>
      </c>
      <c r="C191" s="11">
        <f>IF(ISNA(VLOOKUP(CONCATENATE($B191,C$2,"multi"),'I-SUB'!$V$3:$W$624,2,0)),0,VLOOKUP(CONCATENATE($B191,C$2,"multi"),'I-SUB'!$V$3:$W$624,2,0))</f>
        <v>0</v>
      </c>
      <c r="D191" s="11">
        <f>IF(ISNA(VLOOKUP(CONCATENATE($B191,D$2,"multi"),'I-SUB'!$V$3:$W$624,2,0)),0,VLOOKUP(CONCATENATE($B191,D$2,"multi"),'I-SUB'!$V$3:$W$624,2,0))</f>
        <v>0</v>
      </c>
      <c r="E191" s="11">
        <f>IF(ISNA(VLOOKUP(CONCATENATE($B191,E$2,"multi"),'I-SUB'!$V$3:$W$624,2,0)),0,VLOOKUP(CONCATENATE($B191,E$2,"multi"),'I-SUB'!$V$3:$W$624,2,0))</f>
        <v>0</v>
      </c>
      <c r="F191" s="11">
        <f>IF(ISNA(VLOOKUP(CONCATENATE($B191,F$2,"multi"),'I-SUB'!$V$3:$W$624,2,0)),0,VLOOKUP(CONCATENATE($B191,F$2,"multi"),'I-SUB'!$V$3:$W$624,2,0))</f>
        <v>0</v>
      </c>
      <c r="G191" s="11">
        <f>IF(ISNA(VLOOKUP(CONCATENATE($B191,G$2,"multi"),'I-SUB'!$V$3:$W$624,2,0)),0,VLOOKUP(CONCATENATE($B191,G$2,"multi"),'I-SUB'!$V$3:$W$624,2,0))</f>
        <v>0</v>
      </c>
      <c r="H191" s="11">
        <f>IF(ISNA(VLOOKUP(CONCATENATE($B191,H$2,"multi"),'I-SUB'!$V$3:$W$624,2,0)),0,VLOOKUP(CONCATENATE($B191,H$2,"multi"),'I-SUB'!$V$3:$W$624,2,0))</f>
        <v>0</v>
      </c>
      <c r="I191" s="11">
        <f>IF(ISNA(VLOOKUP(CONCATENATE($B191,I$2,"multi"),'I-SUB'!$V$3:$W$624,2,0)),0,VLOOKUP(CONCATENATE($B191,I$2,"multi"),'I-SUB'!$V$3:$W$624,2,0))</f>
        <v>0</v>
      </c>
      <c r="J191" s="11">
        <f>IF(ISNA(VLOOKUP(CONCATENATE($B191,J$2,"multi"),'I-SUB'!$V$3:$W$624,2,0)),0,VLOOKUP(CONCATENATE($B191,J$2,"multi"),'I-SUB'!$V$3:$W$624,2,0))</f>
        <v>0</v>
      </c>
      <c r="K191" s="11">
        <f>IF(ISNA(VLOOKUP(CONCATENATE($B191,K$2,"multi"),'I-SUB'!$V$3:$W$624,2,0)),0,VLOOKUP(CONCATENATE($B191,K$2,"multi"),'I-SUB'!$V$3:$W$624,2,0))</f>
        <v>0</v>
      </c>
      <c r="L191" s="11">
        <f>IF(ISNA(VLOOKUP(CONCATENATE($B191,L$2,"multi"),'I-SUB'!$V$3:$W$624,2,0)),0,VLOOKUP(CONCATENATE($B191,L$2,"multi"),'I-SUB'!$V$3:$W$624,2,0))</f>
        <v>0</v>
      </c>
      <c r="M191" s="11">
        <f>IF(ISNA(VLOOKUP(CONCATENATE($B191,M$2,"multi"),'I-SUB'!$V$3:$W$624,2,0)),0,VLOOKUP(CONCATENATE($B191,M$2,"multi"),'I-SUB'!$V$3:$W$624,2,0))</f>
        <v>0</v>
      </c>
      <c r="N191" s="11">
        <f>IF(ISNA(VLOOKUP(CONCATENATE($B191,N$2,"multi"),'I-SUB'!$V$3:$W$624,2,0)),0,VLOOKUP(CONCATENATE($B191,N$2,"multi"),'I-SUB'!$V$3:$W$624,2,0))</f>
        <v>0</v>
      </c>
      <c r="O191" s="11">
        <f>IF(ISNA(VLOOKUP(CONCATENATE($B191,O$2,"multi"),'I-SUB'!$V$3:$W$624,2,0)),0,VLOOKUP(CONCATENATE($B191,O$2,"multi"),'I-SUB'!$V$3:$W$624,2,0))</f>
        <v>0</v>
      </c>
      <c r="P191" s="11">
        <f>SUM(C191:O191)</f>
        <v>0</v>
      </c>
      <c r="Q191" s="11">
        <f>IF(ISNA(VLOOKUP(CONCATENATE($B191,Q$2,"multi"),'II-SUB'!$V$3:$W$630,2,0)),0,VLOOKUP(CONCATENATE($B191,Q$2,"multi"),'II-SUB'!$V$3:$W$630,2,0))</f>
        <v>0</v>
      </c>
      <c r="R191" s="11">
        <f>IF(ISNA(VLOOKUP(CONCATENATE($B191,R$2,"multi"),'II-SUB'!$V$3:$W$630,2,0)),0,VLOOKUP(CONCATENATE($B191,R$2,"multi"),'II-SUB'!$V$3:$W$630,2,0))</f>
        <v>0</v>
      </c>
      <c r="S191" s="11">
        <f>IF(ISNA(VLOOKUP(CONCATENATE($B191,S$2,"multi"),'II-SUB'!$V$3:$W$630,2,0)),0,VLOOKUP(CONCATENATE($B191,S$2,"multi"),'II-SUB'!$V$3:$W$630,2,0))</f>
        <v>0</v>
      </c>
      <c r="T191" s="11">
        <f>IF(ISNA(VLOOKUP(CONCATENATE($B191,T$2,"multi"),'II-SUB'!$V$3:$W$630,2,0)),0,VLOOKUP(CONCATENATE($B191,T$2,"multi"),'II-SUB'!$V$3:$W$630,2,0))</f>
        <v>0</v>
      </c>
      <c r="U191" s="11">
        <f>IF(ISNA(VLOOKUP(CONCATENATE($B191,U$2,"multi"),'II-SUB'!$V$3:$W$630,2,0)),0,VLOOKUP(CONCATENATE($B191,U$2,"multi"),'II-SUB'!$V$3:$W$630,2,0))</f>
        <v>0</v>
      </c>
      <c r="V191" s="11">
        <f>IF(ISNA(VLOOKUP(CONCATENATE($B191,V$2,"multi"),'II-SUB'!$V$3:$W$630,2,0)),0,VLOOKUP(CONCATENATE($B191,V$2,"multi"),'II-SUB'!$V$3:$W$630,2,0))</f>
        <v>0</v>
      </c>
      <c r="W191" s="11">
        <f>IF(ISNA(VLOOKUP(CONCATENATE($B191,W$2,"multi"),'II-SUB'!$V$3:$W$630,2,0)),0,VLOOKUP(CONCATENATE($B191,W$2,"multi"),'II-SUB'!$V$3:$W$630,2,0))</f>
        <v>0</v>
      </c>
      <c r="X191" s="11">
        <f>IF(ISNA(VLOOKUP(CONCATENATE($B191,X$2,"multi"),'II-SUB'!$V$3:$W$630,2,0)),0,VLOOKUP(CONCATENATE($B191,X$2,"multi"),'II-SUB'!$V$3:$W$630,2,0))</f>
        <v>0</v>
      </c>
      <c r="Y191" s="11">
        <f>IF(ISNA(VLOOKUP(CONCATENATE($B191,Y$2,"multi"),'II-SUB'!$V$3:$W$630,2,0)),0,VLOOKUP(CONCATENATE($B191,Y$2,"multi"),'II-SUB'!$V$3:$W$630,2,0))</f>
        <v>0</v>
      </c>
      <c r="Z191" s="11">
        <f>IF(ISNA(VLOOKUP(CONCATENATE($B191,Z$2,"multi"),'II-SUB'!$V$3:$W$630,2,0)),0,VLOOKUP(CONCATENATE($B191,Z$2,"multi"),'II-SUB'!$V$3:$W$630,2,0))</f>
        <v>0</v>
      </c>
      <c r="AA191" s="11">
        <f>IF(ISNA(VLOOKUP(CONCATENATE($B191,AA$2,"multi"),'II-SUB'!$V$3:$W$630,2,0)),0,VLOOKUP(CONCATENATE($B191,AA$2,"multi"),'II-SUB'!$V$3:$W$630,2,0))</f>
        <v>0</v>
      </c>
      <c r="AB191" s="11">
        <f>IF(ISNA(VLOOKUP(CONCATENATE($B191,AB$2,"multi"),'II-SUB'!$V$3:$W$630,2,0)),0,VLOOKUP(CONCATENATE($B191,AB$2,"multi"),'II-SUB'!$V$3:$W$630,2,0))</f>
        <v>0</v>
      </c>
      <c r="AC191" s="11">
        <f>IF(ISNA(VLOOKUP(CONCATENATE($B191,AC$2,"multi"),'II-SUB'!$V$3:$W$630,2,0)),0,VLOOKUP(CONCATENATE($B191,AC$2,"multi"),'II-SUB'!$V$3:$W$630,2,0))</f>
        <v>0</v>
      </c>
      <c r="AD191" s="11">
        <f>SUM(Q191:AC191)</f>
        <v>0</v>
      </c>
      <c r="AE191" s="11">
        <f>IF(ISNA(VLOOKUP(CONCATENATE($B191,AE$2,"multi"),MW!$V$3:$W$600,2,0)),0,VLOOKUP(CONCATENATE($B191,AE$2,"multi"),MW!$V$3:$W$600,2,0))</f>
        <v>0</v>
      </c>
      <c r="AF191" s="11">
        <f>IF(ISNA(VLOOKUP(CONCATENATE($B191,AF$2,"multi"),MW!$V$3:$W$600,2,0)),0,VLOOKUP(CONCATENATE($B191,AF$2,"multi"),MW!$V$3:$W$600,2,0))</f>
        <v>0</v>
      </c>
      <c r="AG191" s="11">
        <f>IF(ISNA(VLOOKUP(CONCATENATE($B191,AG$2,"multi"),MW!$V$3:$W$600,2,0)),0,VLOOKUP(CONCATENATE($B191,AG$2,"multi"),MW!$V$3:$W$600,2,0))</f>
        <v>0</v>
      </c>
      <c r="AH191" s="11">
        <f>IF(ISNA(VLOOKUP(CONCATENATE($B191,AH$2,"multi"),MW!$V$3:$W$600,2,0)),0,VLOOKUP(CONCATENATE($B191,AH$2,"multi"),MW!$V$3:$W$600,2,0))</f>
        <v>0</v>
      </c>
      <c r="AI191" s="11">
        <f>IF(ISNA(VLOOKUP(CONCATENATE($B191,AI$2,"multi"),MW!$V$3:$W$600,2,0)),0,VLOOKUP(CONCATENATE($B191,AI$2,"multi"),MW!$V$3:$W$600,2,0))</f>
        <v>0</v>
      </c>
      <c r="AJ191" s="11">
        <f>IF(ISNA(VLOOKUP(CONCATENATE($B191,AJ$2,"multi"),MW!$V$3:$W$600,2,0)),0,VLOOKUP(CONCATENATE($B191,AJ$2,"multi"),MW!$V$3:$W$600,2,0))</f>
        <v>0</v>
      </c>
      <c r="AK191" s="11">
        <f>IF(ISNA(VLOOKUP(CONCATENATE($B191,AK$2,"multi"),MW!$V$3:$W$600,2,0)),0,VLOOKUP(CONCATENATE($B191,AK$2,"multi"),MW!$V$3:$W$600,2,0))</f>
        <v>0</v>
      </c>
      <c r="AL191" s="11">
        <f>IF(ISNA(VLOOKUP(CONCATENATE($B191,AL$2,"multi"),MW!$V$3:$W$600,2,0)),0,VLOOKUP(CONCATENATE($B191,AL$2,"multi"),MW!$V$3:$W$600,2,0))</f>
        <v>0</v>
      </c>
      <c r="AM191" s="11">
        <f>IF(ISNA(VLOOKUP(CONCATENATE($B191,AM$2,"multi"),MW!$V$3:$W$600,2,0)),0,VLOOKUP(CONCATENATE($B191,AM$2,"multi"),MW!$V$3:$W$600,2,0))</f>
        <v>0</v>
      </c>
      <c r="AN191" s="11">
        <f>IF(ISNA(VLOOKUP(CONCATENATE($B191,AN$2,"multi"),MW!$V$3:$W$600,2,0)),0,VLOOKUP(CONCATENATE($B191,AN$2,"multi"),MW!$V$3:$W$600,2,0))</f>
        <v>0</v>
      </c>
      <c r="AO191" s="11">
        <f>IF(ISNA(VLOOKUP(CONCATENATE($B191,AO$2,"multi"),MW!$V$3:$W$600,2,0)),0,VLOOKUP(CONCATENATE($B191,AO$2,"multi"),MW!$V$3:$W$600,2,0))</f>
        <v>0</v>
      </c>
      <c r="AP191" s="11">
        <f>SUM(AE191:AO191)</f>
        <v>0</v>
      </c>
      <c r="AQ191" s="11">
        <f>IF(ISNA(VLOOKUP(CONCATENATE($B191,AQ$2,"multi"),'III-SUB'!$V$3:$W$633,2,0)),0,VLOOKUP(CONCATENATE($B191,AQ$2,"multi"),'III-SUB'!$V$3:$W$633,2,0))</f>
        <v>0</v>
      </c>
      <c r="AR191" s="11">
        <f>IF(ISNA(VLOOKUP(CONCATENATE($B191,AR$2,"multi"),'III-SUB'!$V$3:$W$633,2,0)),0,VLOOKUP(CONCATENATE($B191,AR$2,"multi"),'III-SUB'!$V$3:$W$633,2,0))</f>
        <v>0</v>
      </c>
      <c r="AS191" s="11">
        <f>IF(ISNA(VLOOKUP(CONCATENATE($B191,AS$2,"multi"),'III-SUB'!$V$3:$W$633,2,0)),0,VLOOKUP(CONCATENATE($B191,AS$2,"multi"),'III-SUB'!$V$3:$W$633,2,0))</f>
        <v>0</v>
      </c>
      <c r="AT191" s="11">
        <f>IF(ISNA(VLOOKUP(CONCATENATE($B191,AT$2,"multi"),'III-SUB'!$V$3:$W$633,2,0)),0,VLOOKUP(CONCATENATE($B191,AT$2,"multi"),'III-SUB'!$V$3:$W$633,2,0))</f>
        <v>0</v>
      </c>
      <c r="AU191" s="11">
        <f>IF(ISNA(VLOOKUP(CONCATENATE($B191,AU$2,"multi"),'III-SUB'!$V$3:$W$633,2,0)),0,VLOOKUP(CONCATENATE($B191,AU$2,"multi"),'III-SUB'!$V$3:$W$633,2,0))</f>
        <v>0</v>
      </c>
      <c r="AV191" s="11">
        <f>IF(ISNA(VLOOKUP(CONCATENATE($B191,AV$2,"multi"),'III-SUB'!$V$3:$W$633,2,0)),0,VLOOKUP(CONCATENATE($B191,AV$2,"multi"),'III-SUB'!$V$3:$W$633,2,0))</f>
        <v>0</v>
      </c>
      <c r="AW191" s="11">
        <f>IF(ISNA(VLOOKUP(CONCATENATE($B191,AW$2,"multi"),'III-SUB'!$V$3:$W$633,2,0)),0,VLOOKUP(CONCATENATE($B191,AW$2,"multi"),'III-SUB'!$V$3:$W$633,2,0))</f>
        <v>0</v>
      </c>
      <c r="AX191" s="11">
        <f>IF(ISNA(VLOOKUP(CONCATENATE($B191,AX$2,"multi"),'III-SUB'!$V$3:$W$633,2,0)),0,VLOOKUP(CONCATENATE($B191,AX$2,"multi"),'III-SUB'!$V$3:$W$633,2,0))</f>
        <v>0</v>
      </c>
      <c r="AY191" s="11">
        <f>IF(ISNA(VLOOKUP(CONCATENATE($B191,AY$2,"multi"),'III-SUB'!$V$3:$W$633,2,0)),0,VLOOKUP(CONCATENATE($B191,AY$2,"multi"),'III-SUB'!$V$3:$W$633,2,0))</f>
        <v>0</v>
      </c>
      <c r="AZ191" s="11">
        <f>IF(ISNA(VLOOKUP(CONCATENATE($B191,AZ$2,"multi"),'III-SUB'!$V$3:$W$633,2,0)),0,VLOOKUP(CONCATENATE($B191,AZ$2,"multi"),'III-SUB'!$V$3:$W$633,2,0))</f>
        <v>0</v>
      </c>
      <c r="BA191" s="11">
        <f>IF(ISNA(VLOOKUP(CONCATENATE($B191,BA$2,"multi"),'III-SUB'!$V$3:$W$633,2,0)),0,VLOOKUP(CONCATENATE($B191,BA$2,"multi"),'III-SUB'!$V$3:$W$633,2,0))</f>
        <v>0</v>
      </c>
      <c r="BB191" s="11">
        <f>IF(ISNA(VLOOKUP(CONCATENATE($B191,BB$2,"multi"),'III-SUB'!$V$3:$W$633,2,0)),0,VLOOKUP(CONCATENATE($B191,BB$2,"multi"),'III-SUB'!$V$3:$W$633,2,0))</f>
        <v>0</v>
      </c>
      <c r="BC191" s="11">
        <f>IF(ISNA(VLOOKUP(CONCATENATE($B191,BC$2,"multi"),'III-SUB'!$V$3:$W$633,2,0)),0,VLOOKUP(CONCATENATE($B191,BC$2,"multi"),'III-SUB'!$V$3:$W$633,2,0))</f>
        <v>0</v>
      </c>
      <c r="BD191" s="11">
        <f>SUM(AQ191:BC191)</f>
        <v>0</v>
      </c>
      <c r="BE191" s="11">
        <f>IF(ISNA(VLOOKUP(CONCATENATE($B191,AQ$2,"multi"),VHF!$V$3:$W$627,2,0)),0,VLOOKUP(CONCATENATE($B191,AQ$2,"multi"),VHF!$V$3:$W$627,2,0))</f>
        <v>0</v>
      </c>
      <c r="BF191" s="11">
        <f>IF(ISNA(VLOOKUP(CONCATENATE($B191,BF$2,"multi"),UHF!$V$3:$W$612,2,0)),0,VLOOKUP(CONCATENATE($B191,BF$2,"multi"),UHF!$V$3:$W$612,2,0))</f>
        <v>0</v>
      </c>
      <c r="BG191" s="11">
        <f>IF(ISNA(VLOOKUP(CONCATENATE($B191,BG$2,"multi"),UHF!$V$3:$W$612,2,0)),0,VLOOKUP(CONCATENATE($B191,BG$2,"multi"),UHF!$V$3:$W$612,2,0))</f>
        <v>0</v>
      </c>
      <c r="BH191" s="11">
        <f>IF(ISNA(VLOOKUP(CONCATENATE($B191,BH$2,"multi"),UHF!$V$3:$W$612,2,0)),0,VLOOKUP(CONCATENATE($B191,BH$2,"multi"),UHF!$V$3:$W$612,2,0))</f>
        <v>0</v>
      </c>
      <c r="BI191" s="11">
        <f>IF(ISNA(VLOOKUP(CONCATENATE($B191,BI$2,"multi"),UHF!$V$3:$W$612,2,0)),0,VLOOKUP(CONCATENATE($B191,BI$2,"multi"),UHF!$V$3:$W$612,2,0))</f>
        <v>0</v>
      </c>
      <c r="BJ191" s="11">
        <f>IF(ISNA(VLOOKUP(CONCATENATE($B191,BJ$2,"multi"),UHF!$V$3:$W$612,2,0)),0,VLOOKUP(CONCATENATE($B191,BJ$2,"multi"),UHF!$V$3:$W$612,2,0))</f>
        <v>0</v>
      </c>
      <c r="BK191" s="11">
        <f>IF(ISNA(VLOOKUP(CONCATENATE($B191,BK$2,"multi"),UHF!$V$3:$W$612,2,0)),0,VLOOKUP(CONCATENATE($B191,BK$2,"multi"),UHF!$V$3:$W$612,2,0))</f>
        <v>0</v>
      </c>
      <c r="BL191" s="11">
        <f>IF(ISNA(VLOOKUP(CONCATENATE($B191,BL$2,"multi"),UHF!$V$3:$W$612,2,0)),0,VLOOKUP(CONCATENATE($B191,BL$2,"multi"),UHF!$V$3:$W$612,2,0))</f>
        <v>0</v>
      </c>
      <c r="BM191" s="11">
        <f>IF(ISNA(VLOOKUP(CONCATENATE($B191,BM$2,"multi"),UHF!$V$3:$W$612,2,0)),0,VLOOKUP(CONCATENATE($B191,BM$2,"multi"),UHF!$V$3:$W$612,2,0))</f>
        <v>0</v>
      </c>
      <c r="BN191" s="11">
        <f>IF(ISNA(VLOOKUP(CONCATENATE($B191,BN$2,"multi"),UHF!$V$3:$W$612,2,0)),0,VLOOKUP(CONCATENATE($B191,BN$2,"multi"),UHF!$V$3:$W$612,2,0))</f>
        <v>0</v>
      </c>
      <c r="BO191" s="11">
        <f>IF(ISNA(VLOOKUP(CONCATENATE($B191,BO$2,"multi"),UHF!$V$3:$W$612,2,0)),0,VLOOKUP(CONCATENATE($B191,BO$2,"multi"),UHF!$V$3:$W$612,2,0))</f>
        <v>0</v>
      </c>
      <c r="BP191" s="11">
        <f>IF(ISNA(VLOOKUP(CONCATENATE($B191,BP$2,"multi"),UHF!$V$3:$W$612,2,0)),0,VLOOKUP(CONCATENATE($B191,BP$2,"multi"),UHF!$V$3:$W$612,2,0))</f>
        <v>0</v>
      </c>
      <c r="BQ191" s="11">
        <f>IF(ISNA(VLOOKUP(CONCATENATE($B191,BQ$2,"multi"),UHF!$V$3:$W$612,2,0)),0,VLOOKUP(CONCATENATE($B191,BQ$2,"multi"),UHF!$V$3:$W$612,2,0))</f>
        <v>0</v>
      </c>
      <c r="BR191" s="11">
        <f>SUM(BF191:BQ191)</f>
        <v>0</v>
      </c>
      <c r="BS191" s="11">
        <f>IF(ISNA(VLOOKUP(CONCATENATE($B191,BS$2,"multi"),'A1'!$V$3:$W$612,2,0)),0,VLOOKUP(CONCATENATE($B191,BS$2,"multi"),'A1'!$V$3:$W$612,2,0))</f>
        <v>0</v>
      </c>
    </row>
    <row r="192" spans="2:71" x14ac:dyDescent="0.2">
      <c r="B192" s="8">
        <f>'Seznam-MO'!A192</f>
        <v>0</v>
      </c>
      <c r="C192" s="11">
        <f>IF(ISNA(VLOOKUP(CONCATENATE($B192,C$2,"multi"),'I-SUB'!$V$3:$W$624,2,0)),0,VLOOKUP(CONCATENATE($B192,C$2,"multi"),'I-SUB'!$V$3:$W$624,2,0))</f>
        <v>0</v>
      </c>
      <c r="D192" s="11">
        <f>IF(ISNA(VLOOKUP(CONCATENATE($B192,D$2,"multi"),'I-SUB'!$V$3:$W$624,2,0)),0,VLOOKUP(CONCATENATE($B192,D$2,"multi"),'I-SUB'!$V$3:$W$624,2,0))</f>
        <v>0</v>
      </c>
      <c r="E192" s="11">
        <f>IF(ISNA(VLOOKUP(CONCATENATE($B192,E$2,"multi"),'I-SUB'!$V$3:$W$624,2,0)),0,VLOOKUP(CONCATENATE($B192,E$2,"multi"),'I-SUB'!$V$3:$W$624,2,0))</f>
        <v>0</v>
      </c>
      <c r="F192" s="11">
        <f>IF(ISNA(VLOOKUP(CONCATENATE($B192,F$2,"multi"),'I-SUB'!$V$3:$W$624,2,0)),0,VLOOKUP(CONCATENATE($B192,F$2,"multi"),'I-SUB'!$V$3:$W$624,2,0))</f>
        <v>0</v>
      </c>
      <c r="G192" s="11">
        <f>IF(ISNA(VLOOKUP(CONCATENATE($B192,G$2,"multi"),'I-SUB'!$V$3:$W$624,2,0)),0,VLOOKUP(CONCATENATE($B192,G$2,"multi"),'I-SUB'!$V$3:$W$624,2,0))</f>
        <v>0</v>
      </c>
      <c r="H192" s="11">
        <f>IF(ISNA(VLOOKUP(CONCATENATE($B192,H$2,"multi"),'I-SUB'!$V$3:$W$624,2,0)),0,VLOOKUP(CONCATENATE($B192,H$2,"multi"),'I-SUB'!$V$3:$W$624,2,0))</f>
        <v>0</v>
      </c>
      <c r="I192" s="11">
        <f>IF(ISNA(VLOOKUP(CONCATENATE($B192,I$2,"multi"),'I-SUB'!$V$3:$W$624,2,0)),0,VLOOKUP(CONCATENATE($B192,I$2,"multi"),'I-SUB'!$V$3:$W$624,2,0))</f>
        <v>0</v>
      </c>
      <c r="J192" s="11">
        <f>IF(ISNA(VLOOKUP(CONCATENATE($B192,J$2,"multi"),'I-SUB'!$V$3:$W$624,2,0)),0,VLOOKUP(CONCATENATE($B192,J$2,"multi"),'I-SUB'!$V$3:$W$624,2,0))</f>
        <v>0</v>
      </c>
      <c r="K192" s="11">
        <f>IF(ISNA(VLOOKUP(CONCATENATE($B192,K$2,"multi"),'I-SUB'!$V$3:$W$624,2,0)),0,VLOOKUP(CONCATENATE($B192,K$2,"multi"),'I-SUB'!$V$3:$W$624,2,0))</f>
        <v>0</v>
      </c>
      <c r="L192" s="11">
        <f>IF(ISNA(VLOOKUP(CONCATENATE($B192,L$2,"multi"),'I-SUB'!$V$3:$W$624,2,0)),0,VLOOKUP(CONCATENATE($B192,L$2,"multi"),'I-SUB'!$V$3:$W$624,2,0))</f>
        <v>0</v>
      </c>
      <c r="M192" s="11">
        <f>IF(ISNA(VLOOKUP(CONCATENATE($B192,M$2,"multi"),'I-SUB'!$V$3:$W$624,2,0)),0,VLOOKUP(CONCATENATE($B192,M$2,"multi"),'I-SUB'!$V$3:$W$624,2,0))</f>
        <v>0</v>
      </c>
      <c r="N192" s="11">
        <f>IF(ISNA(VLOOKUP(CONCATENATE($B192,N$2,"multi"),'I-SUB'!$V$3:$W$624,2,0)),0,VLOOKUP(CONCATENATE($B192,N$2,"multi"),'I-SUB'!$V$3:$W$624,2,0))</f>
        <v>0</v>
      </c>
      <c r="O192" s="11">
        <f>IF(ISNA(VLOOKUP(CONCATENATE($B192,O$2,"multi"),'I-SUB'!$V$3:$W$624,2,0)),0,VLOOKUP(CONCATENATE($B192,O$2,"multi"),'I-SUB'!$V$3:$W$624,2,0))</f>
        <v>0</v>
      </c>
      <c r="P192" s="11">
        <f>SUM(C192:O192)</f>
        <v>0</v>
      </c>
      <c r="Q192" s="11">
        <f>IF(ISNA(VLOOKUP(CONCATENATE($B192,Q$2,"multi"),'II-SUB'!$V$3:$W$630,2,0)),0,VLOOKUP(CONCATENATE($B192,Q$2,"multi"),'II-SUB'!$V$3:$W$630,2,0))</f>
        <v>0</v>
      </c>
      <c r="R192" s="11">
        <f>IF(ISNA(VLOOKUP(CONCATENATE($B192,R$2,"multi"),'II-SUB'!$V$3:$W$630,2,0)),0,VLOOKUP(CONCATENATE($B192,R$2,"multi"),'II-SUB'!$V$3:$W$630,2,0))</f>
        <v>0</v>
      </c>
      <c r="S192" s="11">
        <f>IF(ISNA(VLOOKUP(CONCATENATE($B192,S$2,"multi"),'II-SUB'!$V$3:$W$630,2,0)),0,VLOOKUP(CONCATENATE($B192,S$2,"multi"),'II-SUB'!$V$3:$W$630,2,0))</f>
        <v>0</v>
      </c>
      <c r="T192" s="11">
        <f>IF(ISNA(VLOOKUP(CONCATENATE($B192,T$2,"multi"),'II-SUB'!$V$3:$W$630,2,0)),0,VLOOKUP(CONCATENATE($B192,T$2,"multi"),'II-SUB'!$V$3:$W$630,2,0))</f>
        <v>0</v>
      </c>
      <c r="U192" s="11">
        <f>IF(ISNA(VLOOKUP(CONCATENATE($B192,U$2,"multi"),'II-SUB'!$V$3:$W$630,2,0)),0,VLOOKUP(CONCATENATE($B192,U$2,"multi"),'II-SUB'!$V$3:$W$630,2,0))</f>
        <v>0</v>
      </c>
      <c r="V192" s="11">
        <f>IF(ISNA(VLOOKUP(CONCATENATE($B192,V$2,"multi"),'II-SUB'!$V$3:$W$630,2,0)),0,VLOOKUP(CONCATENATE($B192,V$2,"multi"),'II-SUB'!$V$3:$W$630,2,0))</f>
        <v>0</v>
      </c>
      <c r="W192" s="11">
        <f>IF(ISNA(VLOOKUP(CONCATENATE($B192,W$2,"multi"),'II-SUB'!$V$3:$W$630,2,0)),0,VLOOKUP(CONCATENATE($B192,W$2,"multi"),'II-SUB'!$V$3:$W$630,2,0))</f>
        <v>0</v>
      </c>
      <c r="X192" s="11">
        <f>IF(ISNA(VLOOKUP(CONCATENATE($B192,X$2,"multi"),'II-SUB'!$V$3:$W$630,2,0)),0,VLOOKUP(CONCATENATE($B192,X$2,"multi"),'II-SUB'!$V$3:$W$630,2,0))</f>
        <v>0</v>
      </c>
      <c r="Y192" s="11">
        <f>IF(ISNA(VLOOKUP(CONCATENATE($B192,Y$2,"multi"),'II-SUB'!$V$3:$W$630,2,0)),0,VLOOKUP(CONCATENATE($B192,Y$2,"multi"),'II-SUB'!$V$3:$W$630,2,0))</f>
        <v>0</v>
      </c>
      <c r="Z192" s="11">
        <f>IF(ISNA(VLOOKUP(CONCATENATE($B192,Z$2,"multi"),'II-SUB'!$V$3:$W$630,2,0)),0,VLOOKUP(CONCATENATE($B192,Z$2,"multi"),'II-SUB'!$V$3:$W$630,2,0))</f>
        <v>0</v>
      </c>
      <c r="AA192" s="11">
        <f>IF(ISNA(VLOOKUP(CONCATENATE($B192,AA$2,"multi"),'II-SUB'!$V$3:$W$630,2,0)),0,VLOOKUP(CONCATENATE($B192,AA$2,"multi"),'II-SUB'!$V$3:$W$630,2,0))</f>
        <v>0</v>
      </c>
      <c r="AB192" s="11">
        <f>IF(ISNA(VLOOKUP(CONCATENATE($B192,AB$2,"multi"),'II-SUB'!$V$3:$W$630,2,0)),0,VLOOKUP(CONCATENATE($B192,AB$2,"multi"),'II-SUB'!$V$3:$W$630,2,0))</f>
        <v>0</v>
      </c>
      <c r="AC192" s="11">
        <f>IF(ISNA(VLOOKUP(CONCATENATE($B192,AC$2,"multi"),'II-SUB'!$V$3:$W$630,2,0)),0,VLOOKUP(CONCATENATE($B192,AC$2,"multi"),'II-SUB'!$V$3:$W$630,2,0))</f>
        <v>0</v>
      </c>
      <c r="AD192" s="11">
        <f>SUM(Q192:AC192)</f>
        <v>0</v>
      </c>
      <c r="AE192" s="11">
        <f>IF(ISNA(VLOOKUP(CONCATENATE($B192,AE$2,"multi"),MW!$V$3:$W$600,2,0)),0,VLOOKUP(CONCATENATE($B192,AE$2,"multi"),MW!$V$3:$W$600,2,0))</f>
        <v>0</v>
      </c>
      <c r="AF192" s="11">
        <f>IF(ISNA(VLOOKUP(CONCATENATE($B192,AF$2,"multi"),MW!$V$3:$W$600,2,0)),0,VLOOKUP(CONCATENATE($B192,AF$2,"multi"),MW!$V$3:$W$600,2,0))</f>
        <v>0</v>
      </c>
      <c r="AG192" s="11">
        <f>IF(ISNA(VLOOKUP(CONCATENATE($B192,AG$2,"multi"),MW!$V$3:$W$600,2,0)),0,VLOOKUP(CONCATENATE($B192,AG$2,"multi"),MW!$V$3:$W$600,2,0))</f>
        <v>0</v>
      </c>
      <c r="AH192" s="11">
        <f>IF(ISNA(VLOOKUP(CONCATENATE($B192,AH$2,"multi"),MW!$V$3:$W$600,2,0)),0,VLOOKUP(CONCATENATE($B192,AH$2,"multi"),MW!$V$3:$W$600,2,0))</f>
        <v>0</v>
      </c>
      <c r="AI192" s="11">
        <f>IF(ISNA(VLOOKUP(CONCATENATE($B192,AI$2,"multi"),MW!$V$3:$W$600,2,0)),0,VLOOKUP(CONCATENATE($B192,AI$2,"multi"),MW!$V$3:$W$600,2,0))</f>
        <v>0</v>
      </c>
      <c r="AJ192" s="11">
        <f>IF(ISNA(VLOOKUP(CONCATENATE($B192,AJ$2,"multi"),MW!$V$3:$W$600,2,0)),0,VLOOKUP(CONCATENATE($B192,AJ$2,"multi"),MW!$V$3:$W$600,2,0))</f>
        <v>0</v>
      </c>
      <c r="AK192" s="11">
        <f>IF(ISNA(VLOOKUP(CONCATENATE($B192,AK$2,"multi"),MW!$V$3:$W$600,2,0)),0,VLOOKUP(CONCATENATE($B192,AK$2,"multi"),MW!$V$3:$W$600,2,0))</f>
        <v>0</v>
      </c>
      <c r="AL192" s="11">
        <f>IF(ISNA(VLOOKUP(CONCATENATE($B192,AL$2,"multi"),MW!$V$3:$W$600,2,0)),0,VLOOKUP(CONCATENATE($B192,AL$2,"multi"),MW!$V$3:$W$600,2,0))</f>
        <v>0</v>
      </c>
      <c r="AM192" s="11">
        <f>IF(ISNA(VLOOKUP(CONCATENATE($B192,AM$2,"multi"),MW!$V$3:$W$600,2,0)),0,VLOOKUP(CONCATENATE($B192,AM$2,"multi"),MW!$V$3:$W$600,2,0))</f>
        <v>0</v>
      </c>
      <c r="AN192" s="11">
        <f>IF(ISNA(VLOOKUP(CONCATENATE($B192,AN$2,"multi"),MW!$V$3:$W$600,2,0)),0,VLOOKUP(CONCATENATE($B192,AN$2,"multi"),MW!$V$3:$W$600,2,0))</f>
        <v>0</v>
      </c>
      <c r="AO192" s="11">
        <f>IF(ISNA(VLOOKUP(CONCATENATE($B192,AO$2,"multi"),MW!$V$3:$W$600,2,0)),0,VLOOKUP(CONCATENATE($B192,AO$2,"multi"),MW!$V$3:$W$600,2,0))</f>
        <v>0</v>
      </c>
      <c r="AP192" s="11">
        <f>SUM(AE192:AO192)</f>
        <v>0</v>
      </c>
      <c r="AQ192" s="11">
        <f>IF(ISNA(VLOOKUP(CONCATENATE($B192,AQ$2,"multi"),'III-SUB'!$V$3:$W$633,2,0)),0,VLOOKUP(CONCATENATE($B192,AQ$2,"multi"),'III-SUB'!$V$3:$W$633,2,0))</f>
        <v>0</v>
      </c>
      <c r="AR192" s="11">
        <f>IF(ISNA(VLOOKUP(CONCATENATE($B192,AR$2,"multi"),'III-SUB'!$V$3:$W$633,2,0)),0,VLOOKUP(CONCATENATE($B192,AR$2,"multi"),'III-SUB'!$V$3:$W$633,2,0))</f>
        <v>0</v>
      </c>
      <c r="AS192" s="11">
        <f>IF(ISNA(VLOOKUP(CONCATENATE($B192,AS$2,"multi"),'III-SUB'!$V$3:$W$633,2,0)),0,VLOOKUP(CONCATENATE($B192,AS$2,"multi"),'III-SUB'!$V$3:$W$633,2,0))</f>
        <v>0</v>
      </c>
      <c r="AT192" s="11">
        <f>IF(ISNA(VLOOKUP(CONCATENATE($B192,AT$2,"multi"),'III-SUB'!$V$3:$W$633,2,0)),0,VLOOKUP(CONCATENATE($B192,AT$2,"multi"),'III-SUB'!$V$3:$W$633,2,0))</f>
        <v>0</v>
      </c>
      <c r="AU192" s="11">
        <f>IF(ISNA(VLOOKUP(CONCATENATE($B192,AU$2,"multi"),'III-SUB'!$V$3:$W$633,2,0)),0,VLOOKUP(CONCATENATE($B192,AU$2,"multi"),'III-SUB'!$V$3:$W$633,2,0))</f>
        <v>0</v>
      </c>
      <c r="AV192" s="11">
        <f>IF(ISNA(VLOOKUP(CONCATENATE($B192,AV$2,"multi"),'III-SUB'!$V$3:$W$633,2,0)),0,VLOOKUP(CONCATENATE($B192,AV$2,"multi"),'III-SUB'!$V$3:$W$633,2,0))</f>
        <v>0</v>
      </c>
      <c r="AW192" s="11">
        <f>IF(ISNA(VLOOKUP(CONCATENATE($B192,AW$2,"multi"),'III-SUB'!$V$3:$W$633,2,0)),0,VLOOKUP(CONCATENATE($B192,AW$2,"multi"),'III-SUB'!$V$3:$W$633,2,0))</f>
        <v>0</v>
      </c>
      <c r="AX192" s="11">
        <f>IF(ISNA(VLOOKUP(CONCATENATE($B192,AX$2,"multi"),'III-SUB'!$V$3:$W$633,2,0)),0,VLOOKUP(CONCATENATE($B192,AX$2,"multi"),'III-SUB'!$V$3:$W$633,2,0))</f>
        <v>0</v>
      </c>
      <c r="AY192" s="11">
        <f>IF(ISNA(VLOOKUP(CONCATENATE($B192,AY$2,"multi"),'III-SUB'!$V$3:$W$633,2,0)),0,VLOOKUP(CONCATENATE($B192,AY$2,"multi"),'III-SUB'!$V$3:$W$633,2,0))</f>
        <v>0</v>
      </c>
      <c r="AZ192" s="11">
        <f>IF(ISNA(VLOOKUP(CONCATENATE($B192,AZ$2,"multi"),'III-SUB'!$V$3:$W$633,2,0)),0,VLOOKUP(CONCATENATE($B192,AZ$2,"multi"),'III-SUB'!$V$3:$W$633,2,0))</f>
        <v>0</v>
      </c>
      <c r="BA192" s="11">
        <f>IF(ISNA(VLOOKUP(CONCATENATE($B192,BA$2,"multi"),'III-SUB'!$V$3:$W$633,2,0)),0,VLOOKUP(CONCATENATE($B192,BA$2,"multi"),'III-SUB'!$V$3:$W$633,2,0))</f>
        <v>0</v>
      </c>
      <c r="BB192" s="11">
        <f>IF(ISNA(VLOOKUP(CONCATENATE($B192,BB$2,"multi"),'III-SUB'!$V$3:$W$633,2,0)),0,VLOOKUP(CONCATENATE($B192,BB$2,"multi"),'III-SUB'!$V$3:$W$633,2,0))</f>
        <v>0</v>
      </c>
      <c r="BC192" s="11">
        <f>IF(ISNA(VLOOKUP(CONCATENATE($B192,BC$2,"multi"),'III-SUB'!$V$3:$W$633,2,0)),0,VLOOKUP(CONCATENATE($B192,BC$2,"multi"),'III-SUB'!$V$3:$W$633,2,0))</f>
        <v>0</v>
      </c>
      <c r="BD192" s="11">
        <f>SUM(AQ192:BC192)</f>
        <v>0</v>
      </c>
      <c r="BE192" s="11">
        <f>IF(ISNA(VLOOKUP(CONCATENATE($B192,AQ$2,"multi"),VHF!$V$3:$W$627,2,0)),0,VLOOKUP(CONCATENATE($B192,AQ$2,"multi"),VHF!$V$3:$W$627,2,0))</f>
        <v>0</v>
      </c>
      <c r="BF192" s="11">
        <f>IF(ISNA(VLOOKUP(CONCATENATE($B192,BF$2,"multi"),UHF!$V$3:$W$612,2,0)),0,VLOOKUP(CONCATENATE($B192,BF$2,"multi"),UHF!$V$3:$W$612,2,0))</f>
        <v>0</v>
      </c>
      <c r="BG192" s="11">
        <f>IF(ISNA(VLOOKUP(CONCATENATE($B192,BG$2,"multi"),UHF!$V$3:$W$612,2,0)),0,VLOOKUP(CONCATENATE($B192,BG$2,"multi"),UHF!$V$3:$W$612,2,0))</f>
        <v>0</v>
      </c>
      <c r="BH192" s="11">
        <f>IF(ISNA(VLOOKUP(CONCATENATE($B192,BH$2,"multi"),UHF!$V$3:$W$612,2,0)),0,VLOOKUP(CONCATENATE($B192,BH$2,"multi"),UHF!$V$3:$W$612,2,0))</f>
        <v>0</v>
      </c>
      <c r="BI192" s="11">
        <f>IF(ISNA(VLOOKUP(CONCATENATE($B192,BI$2,"multi"),UHF!$V$3:$W$612,2,0)),0,VLOOKUP(CONCATENATE($B192,BI$2,"multi"),UHF!$V$3:$W$612,2,0))</f>
        <v>0</v>
      </c>
      <c r="BJ192" s="11">
        <f>IF(ISNA(VLOOKUP(CONCATENATE($B192,BJ$2,"multi"),UHF!$V$3:$W$612,2,0)),0,VLOOKUP(CONCATENATE($B192,BJ$2,"multi"),UHF!$V$3:$W$612,2,0))</f>
        <v>0</v>
      </c>
      <c r="BK192" s="11">
        <f>IF(ISNA(VLOOKUP(CONCATENATE($B192,BK$2,"multi"),UHF!$V$3:$W$612,2,0)),0,VLOOKUP(CONCATENATE($B192,BK$2,"multi"),UHF!$V$3:$W$612,2,0))</f>
        <v>0</v>
      </c>
      <c r="BL192" s="11">
        <f>IF(ISNA(VLOOKUP(CONCATENATE($B192,BL$2,"multi"),UHF!$V$3:$W$612,2,0)),0,VLOOKUP(CONCATENATE($B192,BL$2,"multi"),UHF!$V$3:$W$612,2,0))</f>
        <v>0</v>
      </c>
      <c r="BM192" s="11">
        <f>IF(ISNA(VLOOKUP(CONCATENATE($B192,BM$2,"multi"),UHF!$V$3:$W$612,2,0)),0,VLOOKUP(CONCATENATE($B192,BM$2,"multi"),UHF!$V$3:$W$612,2,0))</f>
        <v>0</v>
      </c>
      <c r="BN192" s="11">
        <f>IF(ISNA(VLOOKUP(CONCATENATE($B192,BN$2,"multi"),UHF!$V$3:$W$612,2,0)),0,VLOOKUP(CONCATENATE($B192,BN$2,"multi"),UHF!$V$3:$W$612,2,0))</f>
        <v>0</v>
      </c>
      <c r="BO192" s="11">
        <f>IF(ISNA(VLOOKUP(CONCATENATE($B192,BO$2,"multi"),UHF!$V$3:$W$612,2,0)),0,VLOOKUP(CONCATENATE($B192,BO$2,"multi"),UHF!$V$3:$W$612,2,0))</f>
        <v>0</v>
      </c>
      <c r="BP192" s="11">
        <f>IF(ISNA(VLOOKUP(CONCATENATE($B192,BP$2,"multi"),UHF!$V$3:$W$612,2,0)),0,VLOOKUP(CONCATENATE($B192,BP$2,"multi"),UHF!$V$3:$W$612,2,0))</f>
        <v>0</v>
      </c>
      <c r="BQ192" s="11">
        <f>IF(ISNA(VLOOKUP(CONCATENATE($B192,BQ$2,"multi"),UHF!$V$3:$W$612,2,0)),0,VLOOKUP(CONCATENATE($B192,BQ$2,"multi"),UHF!$V$3:$W$612,2,0))</f>
        <v>0</v>
      </c>
      <c r="BR192" s="11">
        <f>SUM(BF192:BQ192)</f>
        <v>0</v>
      </c>
      <c r="BS192" s="11">
        <f>IF(ISNA(VLOOKUP(CONCATENATE($B192,BS$2,"multi"),'A1'!$V$3:$W$612,2,0)),0,VLOOKUP(CONCATENATE($B192,BS$2,"multi"),'A1'!$V$3:$W$612,2,0))</f>
        <v>0</v>
      </c>
    </row>
    <row r="193" spans="2:71" x14ac:dyDescent="0.2">
      <c r="B193" s="8">
        <f>'Seznam-MO'!A193</f>
        <v>0</v>
      </c>
      <c r="C193" s="11">
        <f>IF(ISNA(VLOOKUP(CONCATENATE($B193,C$2,"multi"),'I-SUB'!$V$3:$W$624,2,0)),0,VLOOKUP(CONCATENATE($B193,C$2,"multi"),'I-SUB'!$V$3:$W$624,2,0))</f>
        <v>0</v>
      </c>
      <c r="D193" s="11">
        <f>IF(ISNA(VLOOKUP(CONCATENATE($B193,D$2,"multi"),'I-SUB'!$V$3:$W$624,2,0)),0,VLOOKUP(CONCATENATE($B193,D$2,"multi"),'I-SUB'!$V$3:$W$624,2,0))</f>
        <v>0</v>
      </c>
      <c r="E193" s="11">
        <f>IF(ISNA(VLOOKUP(CONCATENATE($B193,E$2,"multi"),'I-SUB'!$V$3:$W$624,2,0)),0,VLOOKUP(CONCATENATE($B193,E$2,"multi"),'I-SUB'!$V$3:$W$624,2,0))</f>
        <v>0</v>
      </c>
      <c r="F193" s="11">
        <f>IF(ISNA(VLOOKUP(CONCATENATE($B193,F$2,"multi"),'I-SUB'!$V$3:$W$624,2,0)),0,VLOOKUP(CONCATENATE($B193,F$2,"multi"),'I-SUB'!$V$3:$W$624,2,0))</f>
        <v>0</v>
      </c>
      <c r="G193" s="11">
        <f>IF(ISNA(VLOOKUP(CONCATENATE($B193,G$2,"multi"),'I-SUB'!$V$3:$W$624,2,0)),0,VLOOKUP(CONCATENATE($B193,G$2,"multi"),'I-SUB'!$V$3:$W$624,2,0))</f>
        <v>0</v>
      </c>
      <c r="H193" s="11">
        <f>IF(ISNA(VLOOKUP(CONCATENATE($B193,H$2,"multi"),'I-SUB'!$V$3:$W$624,2,0)),0,VLOOKUP(CONCATENATE($B193,H$2,"multi"),'I-SUB'!$V$3:$W$624,2,0))</f>
        <v>0</v>
      </c>
      <c r="I193" s="11">
        <f>IF(ISNA(VLOOKUP(CONCATENATE($B193,I$2,"multi"),'I-SUB'!$V$3:$W$624,2,0)),0,VLOOKUP(CONCATENATE($B193,I$2,"multi"),'I-SUB'!$V$3:$W$624,2,0))</f>
        <v>0</v>
      </c>
      <c r="J193" s="11">
        <f>IF(ISNA(VLOOKUP(CONCATENATE($B193,J$2,"multi"),'I-SUB'!$V$3:$W$624,2,0)),0,VLOOKUP(CONCATENATE($B193,J$2,"multi"),'I-SUB'!$V$3:$W$624,2,0))</f>
        <v>0</v>
      </c>
      <c r="K193" s="11">
        <f>IF(ISNA(VLOOKUP(CONCATENATE($B193,K$2,"multi"),'I-SUB'!$V$3:$W$624,2,0)),0,VLOOKUP(CONCATENATE($B193,K$2,"multi"),'I-SUB'!$V$3:$W$624,2,0))</f>
        <v>0</v>
      </c>
      <c r="L193" s="11">
        <f>IF(ISNA(VLOOKUP(CONCATENATE($B193,L$2,"multi"),'I-SUB'!$V$3:$W$624,2,0)),0,VLOOKUP(CONCATENATE($B193,L$2,"multi"),'I-SUB'!$V$3:$W$624,2,0))</f>
        <v>0</v>
      </c>
      <c r="M193" s="11">
        <f>IF(ISNA(VLOOKUP(CONCATENATE($B193,M$2,"multi"),'I-SUB'!$V$3:$W$624,2,0)),0,VLOOKUP(CONCATENATE($B193,M$2,"multi"),'I-SUB'!$V$3:$W$624,2,0))</f>
        <v>0</v>
      </c>
      <c r="N193" s="11">
        <f>IF(ISNA(VLOOKUP(CONCATENATE($B193,N$2,"multi"),'I-SUB'!$V$3:$W$624,2,0)),0,VLOOKUP(CONCATENATE($B193,N$2,"multi"),'I-SUB'!$V$3:$W$624,2,0))</f>
        <v>0</v>
      </c>
      <c r="O193" s="11">
        <f>IF(ISNA(VLOOKUP(CONCATENATE($B193,O$2,"multi"),'I-SUB'!$V$3:$W$624,2,0)),0,VLOOKUP(CONCATENATE($B193,O$2,"multi"),'I-SUB'!$V$3:$W$624,2,0))</f>
        <v>0</v>
      </c>
      <c r="P193" s="11">
        <f>SUM(C193:O193)</f>
        <v>0</v>
      </c>
      <c r="Q193" s="11">
        <f>IF(ISNA(VLOOKUP(CONCATENATE($B193,Q$2,"multi"),'II-SUB'!$V$3:$W$630,2,0)),0,VLOOKUP(CONCATENATE($B193,Q$2,"multi"),'II-SUB'!$V$3:$W$630,2,0))</f>
        <v>0</v>
      </c>
      <c r="R193" s="11">
        <f>IF(ISNA(VLOOKUP(CONCATENATE($B193,R$2,"multi"),'II-SUB'!$V$3:$W$630,2,0)),0,VLOOKUP(CONCATENATE($B193,R$2,"multi"),'II-SUB'!$V$3:$W$630,2,0))</f>
        <v>0</v>
      </c>
      <c r="S193" s="11">
        <f>IF(ISNA(VLOOKUP(CONCATENATE($B193,S$2,"multi"),'II-SUB'!$V$3:$W$630,2,0)),0,VLOOKUP(CONCATENATE($B193,S$2,"multi"),'II-SUB'!$V$3:$W$630,2,0))</f>
        <v>0</v>
      </c>
      <c r="T193" s="11">
        <f>IF(ISNA(VLOOKUP(CONCATENATE($B193,T$2,"multi"),'II-SUB'!$V$3:$W$630,2,0)),0,VLOOKUP(CONCATENATE($B193,T$2,"multi"),'II-SUB'!$V$3:$W$630,2,0))</f>
        <v>0</v>
      </c>
      <c r="U193" s="11">
        <f>IF(ISNA(VLOOKUP(CONCATENATE($B193,U$2,"multi"),'II-SUB'!$V$3:$W$630,2,0)),0,VLOOKUP(CONCATENATE($B193,U$2,"multi"),'II-SUB'!$V$3:$W$630,2,0))</f>
        <v>0</v>
      </c>
      <c r="V193" s="11">
        <f>IF(ISNA(VLOOKUP(CONCATENATE($B193,V$2,"multi"),'II-SUB'!$V$3:$W$630,2,0)),0,VLOOKUP(CONCATENATE($B193,V$2,"multi"),'II-SUB'!$V$3:$W$630,2,0))</f>
        <v>0</v>
      </c>
      <c r="W193" s="11">
        <f>IF(ISNA(VLOOKUP(CONCATENATE($B193,W$2,"multi"),'II-SUB'!$V$3:$W$630,2,0)),0,VLOOKUP(CONCATENATE($B193,W$2,"multi"),'II-SUB'!$V$3:$W$630,2,0))</f>
        <v>0</v>
      </c>
      <c r="X193" s="11">
        <f>IF(ISNA(VLOOKUP(CONCATENATE($B193,X$2,"multi"),'II-SUB'!$V$3:$W$630,2,0)),0,VLOOKUP(CONCATENATE($B193,X$2,"multi"),'II-SUB'!$V$3:$W$630,2,0))</f>
        <v>0</v>
      </c>
      <c r="Y193" s="11">
        <f>IF(ISNA(VLOOKUP(CONCATENATE($B193,Y$2,"multi"),'II-SUB'!$V$3:$W$630,2,0)),0,VLOOKUP(CONCATENATE($B193,Y$2,"multi"),'II-SUB'!$V$3:$W$630,2,0))</f>
        <v>0</v>
      </c>
      <c r="Z193" s="11">
        <f>IF(ISNA(VLOOKUP(CONCATENATE($B193,Z$2,"multi"),'II-SUB'!$V$3:$W$630,2,0)),0,VLOOKUP(CONCATENATE($B193,Z$2,"multi"),'II-SUB'!$V$3:$W$630,2,0))</f>
        <v>0</v>
      </c>
      <c r="AA193" s="11">
        <f>IF(ISNA(VLOOKUP(CONCATENATE($B193,AA$2,"multi"),'II-SUB'!$V$3:$W$630,2,0)),0,VLOOKUP(CONCATENATE($B193,AA$2,"multi"),'II-SUB'!$V$3:$W$630,2,0))</f>
        <v>0</v>
      </c>
      <c r="AB193" s="11">
        <f>IF(ISNA(VLOOKUP(CONCATENATE($B193,AB$2,"multi"),'II-SUB'!$V$3:$W$630,2,0)),0,VLOOKUP(CONCATENATE($B193,AB$2,"multi"),'II-SUB'!$V$3:$W$630,2,0))</f>
        <v>0</v>
      </c>
      <c r="AC193" s="11">
        <f>IF(ISNA(VLOOKUP(CONCATENATE($B193,AC$2,"multi"),'II-SUB'!$V$3:$W$630,2,0)),0,VLOOKUP(CONCATENATE($B193,AC$2,"multi"),'II-SUB'!$V$3:$W$630,2,0))</f>
        <v>0</v>
      </c>
      <c r="AD193" s="11">
        <f>SUM(Q193:AC193)</f>
        <v>0</v>
      </c>
      <c r="AE193" s="11">
        <f>IF(ISNA(VLOOKUP(CONCATENATE($B193,AE$2,"multi"),MW!$V$3:$W$600,2,0)),0,VLOOKUP(CONCATENATE($B193,AE$2,"multi"),MW!$V$3:$W$600,2,0))</f>
        <v>0</v>
      </c>
      <c r="AF193" s="11">
        <f>IF(ISNA(VLOOKUP(CONCATENATE($B193,AF$2,"multi"),MW!$V$3:$W$600,2,0)),0,VLOOKUP(CONCATENATE($B193,AF$2,"multi"),MW!$V$3:$W$600,2,0))</f>
        <v>0</v>
      </c>
      <c r="AG193" s="11">
        <f>IF(ISNA(VLOOKUP(CONCATENATE($B193,AG$2,"multi"),MW!$V$3:$W$600,2,0)),0,VLOOKUP(CONCATENATE($B193,AG$2,"multi"),MW!$V$3:$W$600,2,0))</f>
        <v>0</v>
      </c>
      <c r="AH193" s="11">
        <f>IF(ISNA(VLOOKUP(CONCATENATE($B193,AH$2,"multi"),MW!$V$3:$W$600,2,0)),0,VLOOKUP(CONCATENATE($B193,AH$2,"multi"),MW!$V$3:$W$600,2,0))</f>
        <v>0</v>
      </c>
      <c r="AI193" s="11">
        <f>IF(ISNA(VLOOKUP(CONCATENATE($B193,AI$2,"multi"),MW!$V$3:$W$600,2,0)),0,VLOOKUP(CONCATENATE($B193,AI$2,"multi"),MW!$V$3:$W$600,2,0))</f>
        <v>0</v>
      </c>
      <c r="AJ193" s="11">
        <f>IF(ISNA(VLOOKUP(CONCATENATE($B193,AJ$2,"multi"),MW!$V$3:$W$600,2,0)),0,VLOOKUP(CONCATENATE($B193,AJ$2,"multi"),MW!$V$3:$W$600,2,0))</f>
        <v>0</v>
      </c>
      <c r="AK193" s="11">
        <f>IF(ISNA(VLOOKUP(CONCATENATE($B193,AK$2,"multi"),MW!$V$3:$W$600,2,0)),0,VLOOKUP(CONCATENATE($B193,AK$2,"multi"),MW!$V$3:$W$600,2,0))</f>
        <v>0</v>
      </c>
      <c r="AL193" s="11">
        <f>IF(ISNA(VLOOKUP(CONCATENATE($B193,AL$2,"multi"),MW!$V$3:$W$600,2,0)),0,VLOOKUP(CONCATENATE($B193,AL$2,"multi"),MW!$V$3:$W$600,2,0))</f>
        <v>0</v>
      </c>
      <c r="AM193" s="11">
        <f>IF(ISNA(VLOOKUP(CONCATENATE($B193,AM$2,"multi"),MW!$V$3:$W$600,2,0)),0,VLOOKUP(CONCATENATE($B193,AM$2,"multi"),MW!$V$3:$W$600,2,0))</f>
        <v>0</v>
      </c>
      <c r="AN193" s="11">
        <f>IF(ISNA(VLOOKUP(CONCATENATE($B193,AN$2,"multi"),MW!$V$3:$W$600,2,0)),0,VLOOKUP(CONCATENATE($B193,AN$2,"multi"),MW!$V$3:$W$600,2,0))</f>
        <v>0</v>
      </c>
      <c r="AO193" s="11">
        <f>IF(ISNA(VLOOKUP(CONCATENATE($B193,AO$2,"multi"),MW!$V$3:$W$600,2,0)),0,VLOOKUP(CONCATENATE($B193,AO$2,"multi"),MW!$V$3:$W$600,2,0))</f>
        <v>0</v>
      </c>
      <c r="AP193" s="11">
        <f>SUM(AE193:AO193)</f>
        <v>0</v>
      </c>
      <c r="AQ193" s="11">
        <f>IF(ISNA(VLOOKUP(CONCATENATE($B193,AQ$2,"multi"),'III-SUB'!$V$3:$W$633,2,0)),0,VLOOKUP(CONCATENATE($B193,AQ$2,"multi"),'III-SUB'!$V$3:$W$633,2,0))</f>
        <v>0</v>
      </c>
      <c r="AR193" s="11">
        <f>IF(ISNA(VLOOKUP(CONCATENATE($B193,AR$2,"multi"),'III-SUB'!$V$3:$W$633,2,0)),0,VLOOKUP(CONCATENATE($B193,AR$2,"multi"),'III-SUB'!$V$3:$W$633,2,0))</f>
        <v>0</v>
      </c>
      <c r="AS193" s="11">
        <f>IF(ISNA(VLOOKUP(CONCATENATE($B193,AS$2,"multi"),'III-SUB'!$V$3:$W$633,2,0)),0,VLOOKUP(CONCATENATE($B193,AS$2,"multi"),'III-SUB'!$V$3:$W$633,2,0))</f>
        <v>0</v>
      </c>
      <c r="AT193" s="11">
        <f>IF(ISNA(VLOOKUP(CONCATENATE($B193,AT$2,"multi"),'III-SUB'!$V$3:$W$633,2,0)),0,VLOOKUP(CONCATENATE($B193,AT$2,"multi"),'III-SUB'!$V$3:$W$633,2,0))</f>
        <v>0</v>
      </c>
      <c r="AU193" s="11">
        <f>IF(ISNA(VLOOKUP(CONCATENATE($B193,AU$2,"multi"),'III-SUB'!$V$3:$W$633,2,0)),0,VLOOKUP(CONCATENATE($B193,AU$2,"multi"),'III-SUB'!$V$3:$W$633,2,0))</f>
        <v>0</v>
      </c>
      <c r="AV193" s="11">
        <f>IF(ISNA(VLOOKUP(CONCATENATE($B193,AV$2,"multi"),'III-SUB'!$V$3:$W$633,2,0)),0,VLOOKUP(CONCATENATE($B193,AV$2,"multi"),'III-SUB'!$V$3:$W$633,2,0))</f>
        <v>0</v>
      </c>
      <c r="AW193" s="11">
        <f>IF(ISNA(VLOOKUP(CONCATENATE($B193,AW$2,"multi"),'III-SUB'!$V$3:$W$633,2,0)),0,VLOOKUP(CONCATENATE($B193,AW$2,"multi"),'III-SUB'!$V$3:$W$633,2,0))</f>
        <v>0</v>
      </c>
      <c r="AX193" s="11">
        <f>IF(ISNA(VLOOKUP(CONCATENATE($B193,AX$2,"multi"),'III-SUB'!$V$3:$W$633,2,0)),0,VLOOKUP(CONCATENATE($B193,AX$2,"multi"),'III-SUB'!$V$3:$W$633,2,0))</f>
        <v>0</v>
      </c>
      <c r="AY193" s="11">
        <f>IF(ISNA(VLOOKUP(CONCATENATE($B193,AY$2,"multi"),'III-SUB'!$V$3:$W$633,2,0)),0,VLOOKUP(CONCATENATE($B193,AY$2,"multi"),'III-SUB'!$V$3:$W$633,2,0))</f>
        <v>0</v>
      </c>
      <c r="AZ193" s="11">
        <f>IF(ISNA(VLOOKUP(CONCATENATE($B193,AZ$2,"multi"),'III-SUB'!$V$3:$W$633,2,0)),0,VLOOKUP(CONCATENATE($B193,AZ$2,"multi"),'III-SUB'!$V$3:$W$633,2,0))</f>
        <v>0</v>
      </c>
      <c r="BA193" s="11">
        <f>IF(ISNA(VLOOKUP(CONCATENATE($B193,BA$2,"multi"),'III-SUB'!$V$3:$W$633,2,0)),0,VLOOKUP(CONCATENATE($B193,BA$2,"multi"),'III-SUB'!$V$3:$W$633,2,0))</f>
        <v>0</v>
      </c>
      <c r="BB193" s="11">
        <f>IF(ISNA(VLOOKUP(CONCATENATE($B193,BB$2,"multi"),'III-SUB'!$V$3:$W$633,2,0)),0,VLOOKUP(CONCATENATE($B193,BB$2,"multi"),'III-SUB'!$V$3:$W$633,2,0))</f>
        <v>0</v>
      </c>
      <c r="BC193" s="11">
        <f>IF(ISNA(VLOOKUP(CONCATENATE($B193,BC$2,"multi"),'III-SUB'!$V$3:$W$633,2,0)),0,VLOOKUP(CONCATENATE($B193,BC$2,"multi"),'III-SUB'!$V$3:$W$633,2,0))</f>
        <v>0</v>
      </c>
      <c r="BD193" s="11">
        <f>SUM(AQ193:BC193)</f>
        <v>0</v>
      </c>
      <c r="BE193" s="11">
        <f>IF(ISNA(VLOOKUP(CONCATENATE($B193,AQ$2,"multi"),VHF!$V$3:$W$627,2,0)),0,VLOOKUP(CONCATENATE($B193,AQ$2,"multi"),VHF!$V$3:$W$627,2,0))</f>
        <v>0</v>
      </c>
      <c r="BF193" s="11">
        <f>IF(ISNA(VLOOKUP(CONCATENATE($B193,BF$2,"multi"),UHF!$V$3:$W$612,2,0)),0,VLOOKUP(CONCATENATE($B193,BF$2,"multi"),UHF!$V$3:$W$612,2,0))</f>
        <v>0</v>
      </c>
      <c r="BG193" s="11">
        <f>IF(ISNA(VLOOKUP(CONCATENATE($B193,BG$2,"multi"),UHF!$V$3:$W$612,2,0)),0,VLOOKUP(CONCATENATE($B193,BG$2,"multi"),UHF!$V$3:$W$612,2,0))</f>
        <v>0</v>
      </c>
      <c r="BH193" s="11">
        <f>IF(ISNA(VLOOKUP(CONCATENATE($B193,BH$2,"multi"),UHF!$V$3:$W$612,2,0)),0,VLOOKUP(CONCATENATE($B193,BH$2,"multi"),UHF!$V$3:$W$612,2,0))</f>
        <v>0</v>
      </c>
      <c r="BI193" s="11">
        <f>IF(ISNA(VLOOKUP(CONCATENATE($B193,BI$2,"multi"),UHF!$V$3:$W$612,2,0)),0,VLOOKUP(CONCATENATE($B193,BI$2,"multi"),UHF!$V$3:$W$612,2,0))</f>
        <v>0</v>
      </c>
      <c r="BJ193" s="11">
        <f>IF(ISNA(VLOOKUP(CONCATENATE($B193,BJ$2,"multi"),UHF!$V$3:$W$612,2,0)),0,VLOOKUP(CONCATENATE($B193,BJ$2,"multi"),UHF!$V$3:$W$612,2,0))</f>
        <v>0</v>
      </c>
      <c r="BK193" s="11">
        <f>IF(ISNA(VLOOKUP(CONCATENATE($B193,BK$2,"multi"),UHF!$V$3:$W$612,2,0)),0,VLOOKUP(CONCATENATE($B193,BK$2,"multi"),UHF!$V$3:$W$612,2,0))</f>
        <v>0</v>
      </c>
      <c r="BL193" s="11">
        <f>IF(ISNA(VLOOKUP(CONCATENATE($B193,BL$2,"multi"),UHF!$V$3:$W$612,2,0)),0,VLOOKUP(CONCATENATE($B193,BL$2,"multi"),UHF!$V$3:$W$612,2,0))</f>
        <v>0</v>
      </c>
      <c r="BM193" s="11">
        <f>IF(ISNA(VLOOKUP(CONCATENATE($B193,BM$2,"multi"),UHF!$V$3:$W$612,2,0)),0,VLOOKUP(CONCATENATE($B193,BM$2,"multi"),UHF!$V$3:$W$612,2,0))</f>
        <v>0</v>
      </c>
      <c r="BN193" s="11">
        <f>IF(ISNA(VLOOKUP(CONCATENATE($B193,BN$2,"multi"),UHF!$V$3:$W$612,2,0)),0,VLOOKUP(CONCATENATE($B193,BN$2,"multi"),UHF!$V$3:$W$612,2,0))</f>
        <v>0</v>
      </c>
      <c r="BO193" s="11">
        <f>IF(ISNA(VLOOKUP(CONCATENATE($B193,BO$2,"multi"),UHF!$V$3:$W$612,2,0)),0,VLOOKUP(CONCATENATE($B193,BO$2,"multi"),UHF!$V$3:$W$612,2,0))</f>
        <v>0</v>
      </c>
      <c r="BP193" s="11">
        <f>IF(ISNA(VLOOKUP(CONCATENATE($B193,BP$2,"multi"),UHF!$V$3:$W$612,2,0)),0,VLOOKUP(CONCATENATE($B193,BP$2,"multi"),UHF!$V$3:$W$612,2,0))</f>
        <v>0</v>
      </c>
      <c r="BQ193" s="11">
        <f>IF(ISNA(VLOOKUP(CONCATENATE($B193,BQ$2,"multi"),UHF!$V$3:$W$612,2,0)),0,VLOOKUP(CONCATENATE($B193,BQ$2,"multi"),UHF!$V$3:$W$612,2,0))</f>
        <v>0</v>
      </c>
      <c r="BR193" s="11">
        <f>SUM(BF193:BQ193)</f>
        <v>0</v>
      </c>
      <c r="BS193" s="11">
        <f>IF(ISNA(VLOOKUP(CONCATENATE($B193,BS$2,"multi"),'A1'!$V$3:$W$612,2,0)),0,VLOOKUP(CONCATENATE($B193,BS$2,"multi"),'A1'!$V$3:$W$612,2,0))</f>
        <v>0</v>
      </c>
    </row>
    <row r="194" spans="2:71" x14ac:dyDescent="0.2">
      <c r="B194" s="8">
        <f>'Seznam-MO'!A194</f>
        <v>0</v>
      </c>
      <c r="C194" s="11">
        <f>IF(ISNA(VLOOKUP(CONCATENATE($B194,C$2,"multi"),'I-SUB'!$V$3:$W$624,2,0)),0,VLOOKUP(CONCATENATE($B194,C$2,"multi"),'I-SUB'!$V$3:$W$624,2,0))</f>
        <v>0</v>
      </c>
      <c r="D194" s="11">
        <f>IF(ISNA(VLOOKUP(CONCATENATE($B194,D$2,"multi"),'I-SUB'!$V$3:$W$624,2,0)),0,VLOOKUP(CONCATENATE($B194,D$2,"multi"),'I-SUB'!$V$3:$W$624,2,0))</f>
        <v>0</v>
      </c>
      <c r="E194" s="11">
        <f>IF(ISNA(VLOOKUP(CONCATENATE($B194,E$2,"multi"),'I-SUB'!$V$3:$W$624,2,0)),0,VLOOKUP(CONCATENATE($B194,E$2,"multi"),'I-SUB'!$V$3:$W$624,2,0))</f>
        <v>0</v>
      </c>
      <c r="F194" s="11">
        <f>IF(ISNA(VLOOKUP(CONCATENATE($B194,F$2,"multi"),'I-SUB'!$V$3:$W$624,2,0)),0,VLOOKUP(CONCATENATE($B194,F$2,"multi"),'I-SUB'!$V$3:$W$624,2,0))</f>
        <v>0</v>
      </c>
      <c r="G194" s="11">
        <f>IF(ISNA(VLOOKUP(CONCATENATE($B194,G$2,"multi"),'I-SUB'!$V$3:$W$624,2,0)),0,VLOOKUP(CONCATENATE($B194,G$2,"multi"),'I-SUB'!$V$3:$W$624,2,0))</f>
        <v>0</v>
      </c>
      <c r="H194" s="11">
        <f>IF(ISNA(VLOOKUP(CONCATENATE($B194,H$2,"multi"),'I-SUB'!$V$3:$W$624,2,0)),0,VLOOKUP(CONCATENATE($B194,H$2,"multi"),'I-SUB'!$V$3:$W$624,2,0))</f>
        <v>0</v>
      </c>
      <c r="I194" s="11">
        <f>IF(ISNA(VLOOKUP(CONCATENATE($B194,I$2,"multi"),'I-SUB'!$V$3:$W$624,2,0)),0,VLOOKUP(CONCATENATE($B194,I$2,"multi"),'I-SUB'!$V$3:$W$624,2,0))</f>
        <v>0</v>
      </c>
      <c r="J194" s="11">
        <f>IF(ISNA(VLOOKUP(CONCATENATE($B194,J$2,"multi"),'I-SUB'!$V$3:$W$624,2,0)),0,VLOOKUP(CONCATENATE($B194,J$2,"multi"),'I-SUB'!$V$3:$W$624,2,0))</f>
        <v>0</v>
      </c>
      <c r="K194" s="11">
        <f>IF(ISNA(VLOOKUP(CONCATENATE($B194,K$2,"multi"),'I-SUB'!$V$3:$W$624,2,0)),0,VLOOKUP(CONCATENATE($B194,K$2,"multi"),'I-SUB'!$V$3:$W$624,2,0))</f>
        <v>0</v>
      </c>
      <c r="L194" s="11">
        <f>IF(ISNA(VLOOKUP(CONCATENATE($B194,L$2,"multi"),'I-SUB'!$V$3:$W$624,2,0)),0,VLOOKUP(CONCATENATE($B194,L$2,"multi"),'I-SUB'!$V$3:$W$624,2,0))</f>
        <v>0</v>
      </c>
      <c r="M194" s="11">
        <f>IF(ISNA(VLOOKUP(CONCATENATE($B194,M$2,"multi"),'I-SUB'!$V$3:$W$624,2,0)),0,VLOOKUP(CONCATENATE($B194,M$2,"multi"),'I-SUB'!$V$3:$W$624,2,0))</f>
        <v>0</v>
      </c>
      <c r="N194" s="11">
        <f>IF(ISNA(VLOOKUP(CONCATENATE($B194,N$2,"multi"),'I-SUB'!$V$3:$W$624,2,0)),0,VLOOKUP(CONCATENATE($B194,N$2,"multi"),'I-SUB'!$V$3:$W$624,2,0))</f>
        <v>0</v>
      </c>
      <c r="O194" s="11">
        <f>IF(ISNA(VLOOKUP(CONCATENATE($B194,O$2,"multi"),'I-SUB'!$V$3:$W$624,2,0)),0,VLOOKUP(CONCATENATE($B194,O$2,"multi"),'I-SUB'!$V$3:$W$624,2,0))</f>
        <v>0</v>
      </c>
      <c r="P194" s="11">
        <f>SUM(C194:O194)</f>
        <v>0</v>
      </c>
      <c r="Q194" s="11">
        <f>IF(ISNA(VLOOKUP(CONCATENATE($B194,Q$2,"multi"),'II-SUB'!$V$3:$W$630,2,0)),0,VLOOKUP(CONCATENATE($B194,Q$2,"multi"),'II-SUB'!$V$3:$W$630,2,0))</f>
        <v>0</v>
      </c>
      <c r="R194" s="11">
        <f>IF(ISNA(VLOOKUP(CONCATENATE($B194,R$2,"multi"),'II-SUB'!$V$3:$W$630,2,0)),0,VLOOKUP(CONCATENATE($B194,R$2,"multi"),'II-SUB'!$V$3:$W$630,2,0))</f>
        <v>0</v>
      </c>
      <c r="S194" s="11">
        <f>IF(ISNA(VLOOKUP(CONCATENATE($B194,S$2,"multi"),'II-SUB'!$V$3:$W$630,2,0)),0,VLOOKUP(CONCATENATE($B194,S$2,"multi"),'II-SUB'!$V$3:$W$630,2,0))</f>
        <v>0</v>
      </c>
      <c r="T194" s="11">
        <f>IF(ISNA(VLOOKUP(CONCATENATE($B194,T$2,"multi"),'II-SUB'!$V$3:$W$630,2,0)),0,VLOOKUP(CONCATENATE($B194,T$2,"multi"),'II-SUB'!$V$3:$W$630,2,0))</f>
        <v>0</v>
      </c>
      <c r="U194" s="11">
        <f>IF(ISNA(VLOOKUP(CONCATENATE($B194,U$2,"multi"),'II-SUB'!$V$3:$W$630,2,0)),0,VLOOKUP(CONCATENATE($B194,U$2,"multi"),'II-SUB'!$V$3:$W$630,2,0))</f>
        <v>0</v>
      </c>
      <c r="V194" s="11">
        <f>IF(ISNA(VLOOKUP(CONCATENATE($B194,V$2,"multi"),'II-SUB'!$V$3:$W$630,2,0)),0,VLOOKUP(CONCATENATE($B194,V$2,"multi"),'II-SUB'!$V$3:$W$630,2,0))</f>
        <v>0</v>
      </c>
      <c r="W194" s="11">
        <f>IF(ISNA(VLOOKUP(CONCATENATE($B194,W$2,"multi"),'II-SUB'!$V$3:$W$630,2,0)),0,VLOOKUP(CONCATENATE($B194,W$2,"multi"),'II-SUB'!$V$3:$W$630,2,0))</f>
        <v>0</v>
      </c>
      <c r="X194" s="11">
        <f>IF(ISNA(VLOOKUP(CONCATENATE($B194,X$2,"multi"),'II-SUB'!$V$3:$W$630,2,0)),0,VLOOKUP(CONCATENATE($B194,X$2,"multi"),'II-SUB'!$V$3:$W$630,2,0))</f>
        <v>0</v>
      </c>
      <c r="Y194" s="11">
        <f>IF(ISNA(VLOOKUP(CONCATENATE($B194,Y$2,"multi"),'II-SUB'!$V$3:$W$630,2,0)),0,VLOOKUP(CONCATENATE($B194,Y$2,"multi"),'II-SUB'!$V$3:$W$630,2,0))</f>
        <v>0</v>
      </c>
      <c r="Z194" s="11">
        <f>IF(ISNA(VLOOKUP(CONCATENATE($B194,Z$2,"multi"),'II-SUB'!$V$3:$W$630,2,0)),0,VLOOKUP(CONCATENATE($B194,Z$2,"multi"),'II-SUB'!$V$3:$W$630,2,0))</f>
        <v>0</v>
      </c>
      <c r="AA194" s="11">
        <f>IF(ISNA(VLOOKUP(CONCATENATE($B194,AA$2,"multi"),'II-SUB'!$V$3:$W$630,2,0)),0,VLOOKUP(CONCATENATE($B194,AA$2,"multi"),'II-SUB'!$V$3:$W$630,2,0))</f>
        <v>0</v>
      </c>
      <c r="AB194" s="11">
        <f>IF(ISNA(VLOOKUP(CONCATENATE($B194,AB$2,"multi"),'II-SUB'!$V$3:$W$630,2,0)),0,VLOOKUP(CONCATENATE($B194,AB$2,"multi"),'II-SUB'!$V$3:$W$630,2,0))</f>
        <v>0</v>
      </c>
      <c r="AC194" s="11">
        <f>IF(ISNA(VLOOKUP(CONCATENATE($B194,AC$2,"multi"),'II-SUB'!$V$3:$W$630,2,0)),0,VLOOKUP(CONCATENATE($B194,AC$2,"multi"),'II-SUB'!$V$3:$W$630,2,0))</f>
        <v>0</v>
      </c>
      <c r="AD194" s="11">
        <f>SUM(Q194:AC194)</f>
        <v>0</v>
      </c>
      <c r="AE194" s="11">
        <f>IF(ISNA(VLOOKUP(CONCATENATE($B194,AE$2,"multi"),MW!$V$3:$W$600,2,0)),0,VLOOKUP(CONCATENATE($B194,AE$2,"multi"),MW!$V$3:$W$600,2,0))</f>
        <v>0</v>
      </c>
      <c r="AF194" s="11">
        <f>IF(ISNA(VLOOKUP(CONCATENATE($B194,AF$2,"multi"),MW!$V$3:$W$600,2,0)),0,VLOOKUP(CONCATENATE($B194,AF$2,"multi"),MW!$V$3:$W$600,2,0))</f>
        <v>0</v>
      </c>
      <c r="AG194" s="11">
        <f>IF(ISNA(VLOOKUP(CONCATENATE($B194,AG$2,"multi"),MW!$V$3:$W$600,2,0)),0,VLOOKUP(CONCATENATE($B194,AG$2,"multi"),MW!$V$3:$W$600,2,0))</f>
        <v>0</v>
      </c>
      <c r="AH194" s="11">
        <f>IF(ISNA(VLOOKUP(CONCATENATE($B194,AH$2,"multi"),MW!$V$3:$W$600,2,0)),0,VLOOKUP(CONCATENATE($B194,AH$2,"multi"),MW!$V$3:$W$600,2,0))</f>
        <v>0</v>
      </c>
      <c r="AI194" s="11">
        <f>IF(ISNA(VLOOKUP(CONCATENATE($B194,AI$2,"multi"),MW!$V$3:$W$600,2,0)),0,VLOOKUP(CONCATENATE($B194,AI$2,"multi"),MW!$V$3:$W$600,2,0))</f>
        <v>0</v>
      </c>
      <c r="AJ194" s="11">
        <f>IF(ISNA(VLOOKUP(CONCATENATE($B194,AJ$2,"multi"),MW!$V$3:$W$600,2,0)),0,VLOOKUP(CONCATENATE($B194,AJ$2,"multi"),MW!$V$3:$W$600,2,0))</f>
        <v>0</v>
      </c>
      <c r="AK194" s="11">
        <f>IF(ISNA(VLOOKUP(CONCATENATE($B194,AK$2,"multi"),MW!$V$3:$W$600,2,0)),0,VLOOKUP(CONCATENATE($B194,AK$2,"multi"),MW!$V$3:$W$600,2,0))</f>
        <v>0</v>
      </c>
      <c r="AL194" s="11">
        <f>IF(ISNA(VLOOKUP(CONCATENATE($B194,AL$2,"multi"),MW!$V$3:$W$600,2,0)),0,VLOOKUP(CONCATENATE($B194,AL$2,"multi"),MW!$V$3:$W$600,2,0))</f>
        <v>0</v>
      </c>
      <c r="AM194" s="11">
        <f>IF(ISNA(VLOOKUP(CONCATENATE($B194,AM$2,"multi"),MW!$V$3:$W$600,2,0)),0,VLOOKUP(CONCATENATE($B194,AM$2,"multi"),MW!$V$3:$W$600,2,0))</f>
        <v>0</v>
      </c>
      <c r="AN194" s="11">
        <f>IF(ISNA(VLOOKUP(CONCATENATE($B194,AN$2,"multi"),MW!$V$3:$W$600,2,0)),0,VLOOKUP(CONCATENATE($B194,AN$2,"multi"),MW!$V$3:$W$600,2,0))</f>
        <v>0</v>
      </c>
      <c r="AO194" s="11">
        <f>IF(ISNA(VLOOKUP(CONCATENATE($B194,AO$2,"multi"),MW!$V$3:$W$600,2,0)),0,VLOOKUP(CONCATENATE($B194,AO$2,"multi"),MW!$V$3:$W$600,2,0))</f>
        <v>0</v>
      </c>
      <c r="AP194" s="11">
        <f>SUM(AE194:AO194)</f>
        <v>0</v>
      </c>
      <c r="AQ194" s="11">
        <f>IF(ISNA(VLOOKUP(CONCATENATE($B194,AQ$2,"multi"),'III-SUB'!$V$3:$W$633,2,0)),0,VLOOKUP(CONCATENATE($B194,AQ$2,"multi"),'III-SUB'!$V$3:$W$633,2,0))</f>
        <v>0</v>
      </c>
      <c r="AR194" s="11">
        <f>IF(ISNA(VLOOKUP(CONCATENATE($B194,AR$2,"multi"),'III-SUB'!$V$3:$W$633,2,0)),0,VLOOKUP(CONCATENATE($B194,AR$2,"multi"),'III-SUB'!$V$3:$W$633,2,0))</f>
        <v>0</v>
      </c>
      <c r="AS194" s="11">
        <f>IF(ISNA(VLOOKUP(CONCATENATE($B194,AS$2,"multi"),'III-SUB'!$V$3:$W$633,2,0)),0,VLOOKUP(CONCATENATE($B194,AS$2,"multi"),'III-SUB'!$V$3:$W$633,2,0))</f>
        <v>0</v>
      </c>
      <c r="AT194" s="11">
        <f>IF(ISNA(VLOOKUP(CONCATENATE($B194,AT$2,"multi"),'III-SUB'!$V$3:$W$633,2,0)),0,VLOOKUP(CONCATENATE($B194,AT$2,"multi"),'III-SUB'!$V$3:$W$633,2,0))</f>
        <v>0</v>
      </c>
      <c r="AU194" s="11">
        <f>IF(ISNA(VLOOKUP(CONCATENATE($B194,AU$2,"multi"),'III-SUB'!$V$3:$W$633,2,0)),0,VLOOKUP(CONCATENATE($B194,AU$2,"multi"),'III-SUB'!$V$3:$W$633,2,0))</f>
        <v>0</v>
      </c>
      <c r="AV194" s="11">
        <f>IF(ISNA(VLOOKUP(CONCATENATE($B194,AV$2,"multi"),'III-SUB'!$V$3:$W$633,2,0)),0,VLOOKUP(CONCATENATE($B194,AV$2,"multi"),'III-SUB'!$V$3:$W$633,2,0))</f>
        <v>0</v>
      </c>
      <c r="AW194" s="11">
        <f>IF(ISNA(VLOOKUP(CONCATENATE($B194,AW$2,"multi"),'III-SUB'!$V$3:$W$633,2,0)),0,VLOOKUP(CONCATENATE($B194,AW$2,"multi"),'III-SUB'!$V$3:$W$633,2,0))</f>
        <v>0</v>
      </c>
      <c r="AX194" s="11">
        <f>IF(ISNA(VLOOKUP(CONCATENATE($B194,AX$2,"multi"),'III-SUB'!$V$3:$W$633,2,0)),0,VLOOKUP(CONCATENATE($B194,AX$2,"multi"),'III-SUB'!$V$3:$W$633,2,0))</f>
        <v>0</v>
      </c>
      <c r="AY194" s="11">
        <f>IF(ISNA(VLOOKUP(CONCATENATE($B194,AY$2,"multi"),'III-SUB'!$V$3:$W$633,2,0)),0,VLOOKUP(CONCATENATE($B194,AY$2,"multi"),'III-SUB'!$V$3:$W$633,2,0))</f>
        <v>0</v>
      </c>
      <c r="AZ194" s="11">
        <f>IF(ISNA(VLOOKUP(CONCATENATE($B194,AZ$2,"multi"),'III-SUB'!$V$3:$W$633,2,0)),0,VLOOKUP(CONCATENATE($B194,AZ$2,"multi"),'III-SUB'!$V$3:$W$633,2,0))</f>
        <v>0</v>
      </c>
      <c r="BA194" s="11">
        <f>IF(ISNA(VLOOKUP(CONCATENATE($B194,BA$2,"multi"),'III-SUB'!$V$3:$W$633,2,0)),0,VLOOKUP(CONCATENATE($B194,BA$2,"multi"),'III-SUB'!$V$3:$W$633,2,0))</f>
        <v>0</v>
      </c>
      <c r="BB194" s="11">
        <f>IF(ISNA(VLOOKUP(CONCATENATE($B194,BB$2,"multi"),'III-SUB'!$V$3:$W$633,2,0)),0,VLOOKUP(CONCATENATE($B194,BB$2,"multi"),'III-SUB'!$V$3:$W$633,2,0))</f>
        <v>0</v>
      </c>
      <c r="BC194" s="11">
        <f>IF(ISNA(VLOOKUP(CONCATENATE($B194,BC$2,"multi"),'III-SUB'!$V$3:$W$633,2,0)),0,VLOOKUP(CONCATENATE($B194,BC$2,"multi"),'III-SUB'!$V$3:$W$633,2,0))</f>
        <v>0</v>
      </c>
      <c r="BD194" s="11">
        <f>SUM(AQ194:BC194)</f>
        <v>0</v>
      </c>
      <c r="BE194" s="11">
        <f>IF(ISNA(VLOOKUP(CONCATENATE($B194,AQ$2,"multi"),VHF!$V$3:$W$627,2,0)),0,VLOOKUP(CONCATENATE($B194,AQ$2,"multi"),VHF!$V$3:$W$627,2,0))</f>
        <v>0</v>
      </c>
      <c r="BF194" s="11">
        <f>IF(ISNA(VLOOKUP(CONCATENATE($B194,BF$2,"multi"),UHF!$V$3:$W$612,2,0)),0,VLOOKUP(CONCATENATE($B194,BF$2,"multi"),UHF!$V$3:$W$612,2,0))</f>
        <v>0</v>
      </c>
      <c r="BG194" s="11">
        <f>IF(ISNA(VLOOKUP(CONCATENATE($B194,BG$2,"multi"),UHF!$V$3:$W$612,2,0)),0,VLOOKUP(CONCATENATE($B194,BG$2,"multi"),UHF!$V$3:$W$612,2,0))</f>
        <v>0</v>
      </c>
      <c r="BH194" s="11">
        <f>IF(ISNA(VLOOKUP(CONCATENATE($B194,BH$2,"multi"),UHF!$V$3:$W$612,2,0)),0,VLOOKUP(CONCATENATE($B194,BH$2,"multi"),UHF!$V$3:$W$612,2,0))</f>
        <v>0</v>
      </c>
      <c r="BI194" s="11">
        <f>IF(ISNA(VLOOKUP(CONCATENATE($B194,BI$2,"multi"),UHF!$V$3:$W$612,2,0)),0,VLOOKUP(CONCATENATE($B194,BI$2,"multi"),UHF!$V$3:$W$612,2,0))</f>
        <v>0</v>
      </c>
      <c r="BJ194" s="11">
        <f>IF(ISNA(VLOOKUP(CONCATENATE($B194,BJ$2,"multi"),UHF!$V$3:$W$612,2,0)),0,VLOOKUP(CONCATENATE($B194,BJ$2,"multi"),UHF!$V$3:$W$612,2,0))</f>
        <v>0</v>
      </c>
      <c r="BK194" s="11">
        <f>IF(ISNA(VLOOKUP(CONCATENATE($B194,BK$2,"multi"),UHF!$V$3:$W$612,2,0)),0,VLOOKUP(CONCATENATE($B194,BK$2,"multi"),UHF!$V$3:$W$612,2,0))</f>
        <v>0</v>
      </c>
      <c r="BL194" s="11">
        <f>IF(ISNA(VLOOKUP(CONCATENATE($B194,BL$2,"multi"),UHF!$V$3:$W$612,2,0)),0,VLOOKUP(CONCATENATE($B194,BL$2,"multi"),UHF!$V$3:$W$612,2,0))</f>
        <v>0</v>
      </c>
      <c r="BM194" s="11">
        <f>IF(ISNA(VLOOKUP(CONCATENATE($B194,BM$2,"multi"),UHF!$V$3:$W$612,2,0)),0,VLOOKUP(CONCATENATE($B194,BM$2,"multi"),UHF!$V$3:$W$612,2,0))</f>
        <v>0</v>
      </c>
      <c r="BN194" s="11">
        <f>IF(ISNA(VLOOKUP(CONCATENATE($B194,BN$2,"multi"),UHF!$V$3:$W$612,2,0)),0,VLOOKUP(CONCATENATE($B194,BN$2,"multi"),UHF!$V$3:$W$612,2,0))</f>
        <v>0</v>
      </c>
      <c r="BO194" s="11">
        <f>IF(ISNA(VLOOKUP(CONCATENATE($B194,BO$2,"multi"),UHF!$V$3:$W$612,2,0)),0,VLOOKUP(CONCATENATE($B194,BO$2,"multi"),UHF!$V$3:$W$612,2,0))</f>
        <v>0</v>
      </c>
      <c r="BP194" s="11">
        <f>IF(ISNA(VLOOKUP(CONCATENATE($B194,BP$2,"multi"),UHF!$V$3:$W$612,2,0)),0,VLOOKUP(CONCATENATE($B194,BP$2,"multi"),UHF!$V$3:$W$612,2,0))</f>
        <v>0</v>
      </c>
      <c r="BQ194" s="11">
        <f>IF(ISNA(VLOOKUP(CONCATENATE($B194,BQ$2,"multi"),UHF!$V$3:$W$612,2,0)),0,VLOOKUP(CONCATENATE($B194,BQ$2,"multi"),UHF!$V$3:$W$612,2,0))</f>
        <v>0</v>
      </c>
      <c r="BR194" s="11">
        <f>SUM(BF194:BQ194)</f>
        <v>0</v>
      </c>
      <c r="BS194" s="11">
        <f>IF(ISNA(VLOOKUP(CONCATENATE($B194,BS$2,"multi"),'A1'!$V$3:$W$612,2,0)),0,VLOOKUP(CONCATENATE($B194,BS$2,"multi"),'A1'!$V$3:$W$612,2,0))</f>
        <v>0</v>
      </c>
    </row>
    <row r="195" spans="2:71" x14ac:dyDescent="0.2">
      <c r="B195" s="8">
        <f>'Seznam-MO'!A195</f>
        <v>0</v>
      </c>
      <c r="C195" s="11">
        <f>IF(ISNA(VLOOKUP(CONCATENATE($B195,C$2,"multi"),'I-SUB'!$V$3:$W$624,2,0)),0,VLOOKUP(CONCATENATE($B195,C$2,"multi"),'I-SUB'!$V$3:$W$624,2,0))</f>
        <v>0</v>
      </c>
      <c r="D195" s="11">
        <f>IF(ISNA(VLOOKUP(CONCATENATE($B195,D$2,"multi"),'I-SUB'!$V$3:$W$624,2,0)),0,VLOOKUP(CONCATENATE($B195,D$2,"multi"),'I-SUB'!$V$3:$W$624,2,0))</f>
        <v>0</v>
      </c>
      <c r="E195" s="11">
        <f>IF(ISNA(VLOOKUP(CONCATENATE($B195,E$2,"multi"),'I-SUB'!$V$3:$W$624,2,0)),0,VLOOKUP(CONCATENATE($B195,E$2,"multi"),'I-SUB'!$V$3:$W$624,2,0))</f>
        <v>0</v>
      </c>
      <c r="F195" s="11">
        <f>IF(ISNA(VLOOKUP(CONCATENATE($B195,F$2,"multi"),'I-SUB'!$V$3:$W$624,2,0)),0,VLOOKUP(CONCATENATE($B195,F$2,"multi"),'I-SUB'!$V$3:$W$624,2,0))</f>
        <v>0</v>
      </c>
      <c r="G195" s="11">
        <f>IF(ISNA(VLOOKUP(CONCATENATE($B195,G$2,"multi"),'I-SUB'!$V$3:$W$624,2,0)),0,VLOOKUP(CONCATENATE($B195,G$2,"multi"),'I-SUB'!$V$3:$W$624,2,0))</f>
        <v>0</v>
      </c>
      <c r="H195" s="11">
        <f>IF(ISNA(VLOOKUP(CONCATENATE($B195,H$2,"multi"),'I-SUB'!$V$3:$W$624,2,0)),0,VLOOKUP(CONCATENATE($B195,H$2,"multi"),'I-SUB'!$V$3:$W$624,2,0))</f>
        <v>0</v>
      </c>
      <c r="I195" s="11">
        <f>IF(ISNA(VLOOKUP(CONCATENATE($B195,I$2,"multi"),'I-SUB'!$V$3:$W$624,2,0)),0,VLOOKUP(CONCATENATE($B195,I$2,"multi"),'I-SUB'!$V$3:$W$624,2,0))</f>
        <v>0</v>
      </c>
      <c r="J195" s="11">
        <f>IF(ISNA(VLOOKUP(CONCATENATE($B195,J$2,"multi"),'I-SUB'!$V$3:$W$624,2,0)),0,VLOOKUP(CONCATENATE($B195,J$2,"multi"),'I-SUB'!$V$3:$W$624,2,0))</f>
        <v>0</v>
      </c>
      <c r="K195" s="11">
        <f>IF(ISNA(VLOOKUP(CONCATENATE($B195,K$2,"multi"),'I-SUB'!$V$3:$W$624,2,0)),0,VLOOKUP(CONCATENATE($B195,K$2,"multi"),'I-SUB'!$V$3:$W$624,2,0))</f>
        <v>0</v>
      </c>
      <c r="L195" s="11">
        <f>IF(ISNA(VLOOKUP(CONCATENATE($B195,L$2,"multi"),'I-SUB'!$V$3:$W$624,2,0)),0,VLOOKUP(CONCATENATE($B195,L$2,"multi"),'I-SUB'!$V$3:$W$624,2,0))</f>
        <v>0</v>
      </c>
      <c r="M195" s="11">
        <f>IF(ISNA(VLOOKUP(CONCATENATE($B195,M$2,"multi"),'I-SUB'!$V$3:$W$624,2,0)),0,VLOOKUP(CONCATENATE($B195,M$2,"multi"),'I-SUB'!$V$3:$W$624,2,0))</f>
        <v>0</v>
      </c>
      <c r="N195" s="11">
        <f>IF(ISNA(VLOOKUP(CONCATENATE($B195,N$2,"multi"),'I-SUB'!$V$3:$W$624,2,0)),0,VLOOKUP(CONCATENATE($B195,N$2,"multi"),'I-SUB'!$V$3:$W$624,2,0))</f>
        <v>0</v>
      </c>
      <c r="O195" s="11">
        <f>IF(ISNA(VLOOKUP(CONCATENATE($B195,O$2,"multi"),'I-SUB'!$V$3:$W$624,2,0)),0,VLOOKUP(CONCATENATE($B195,O$2,"multi"),'I-SUB'!$V$3:$W$624,2,0))</f>
        <v>0</v>
      </c>
      <c r="P195" s="11">
        <f>SUM(C195:O195)</f>
        <v>0</v>
      </c>
      <c r="Q195" s="11">
        <f>IF(ISNA(VLOOKUP(CONCATENATE($B195,Q$2,"multi"),'II-SUB'!$V$3:$W$630,2,0)),0,VLOOKUP(CONCATENATE($B195,Q$2,"multi"),'II-SUB'!$V$3:$W$630,2,0))</f>
        <v>0</v>
      </c>
      <c r="R195" s="11">
        <f>IF(ISNA(VLOOKUP(CONCATENATE($B195,R$2,"multi"),'II-SUB'!$V$3:$W$630,2,0)),0,VLOOKUP(CONCATENATE($B195,R$2,"multi"),'II-SUB'!$V$3:$W$630,2,0))</f>
        <v>0</v>
      </c>
      <c r="S195" s="11">
        <f>IF(ISNA(VLOOKUP(CONCATENATE($B195,S$2,"multi"),'II-SUB'!$V$3:$W$630,2,0)),0,VLOOKUP(CONCATENATE($B195,S$2,"multi"),'II-SUB'!$V$3:$W$630,2,0))</f>
        <v>0</v>
      </c>
      <c r="T195" s="11">
        <f>IF(ISNA(VLOOKUP(CONCATENATE($B195,T$2,"multi"),'II-SUB'!$V$3:$W$630,2,0)),0,VLOOKUP(CONCATENATE($B195,T$2,"multi"),'II-SUB'!$V$3:$W$630,2,0))</f>
        <v>0</v>
      </c>
      <c r="U195" s="11">
        <f>IF(ISNA(VLOOKUP(CONCATENATE($B195,U$2,"multi"),'II-SUB'!$V$3:$W$630,2,0)),0,VLOOKUP(CONCATENATE($B195,U$2,"multi"),'II-SUB'!$V$3:$W$630,2,0))</f>
        <v>0</v>
      </c>
      <c r="V195" s="11">
        <f>IF(ISNA(VLOOKUP(CONCATENATE($B195,V$2,"multi"),'II-SUB'!$V$3:$W$630,2,0)),0,VLOOKUP(CONCATENATE($B195,V$2,"multi"),'II-SUB'!$V$3:$W$630,2,0))</f>
        <v>0</v>
      </c>
      <c r="W195" s="11">
        <f>IF(ISNA(VLOOKUP(CONCATENATE($B195,W$2,"multi"),'II-SUB'!$V$3:$W$630,2,0)),0,VLOOKUP(CONCATENATE($B195,W$2,"multi"),'II-SUB'!$V$3:$W$630,2,0))</f>
        <v>0</v>
      </c>
      <c r="X195" s="11">
        <f>IF(ISNA(VLOOKUP(CONCATENATE($B195,X$2,"multi"),'II-SUB'!$V$3:$W$630,2,0)),0,VLOOKUP(CONCATENATE($B195,X$2,"multi"),'II-SUB'!$V$3:$W$630,2,0))</f>
        <v>0</v>
      </c>
      <c r="Y195" s="11">
        <f>IF(ISNA(VLOOKUP(CONCATENATE($B195,Y$2,"multi"),'II-SUB'!$V$3:$W$630,2,0)),0,VLOOKUP(CONCATENATE($B195,Y$2,"multi"),'II-SUB'!$V$3:$W$630,2,0))</f>
        <v>0</v>
      </c>
      <c r="Z195" s="11">
        <f>IF(ISNA(VLOOKUP(CONCATENATE($B195,Z$2,"multi"),'II-SUB'!$V$3:$W$630,2,0)),0,VLOOKUP(CONCATENATE($B195,Z$2,"multi"),'II-SUB'!$V$3:$W$630,2,0))</f>
        <v>0</v>
      </c>
      <c r="AA195" s="11">
        <f>IF(ISNA(VLOOKUP(CONCATENATE($B195,AA$2,"multi"),'II-SUB'!$V$3:$W$630,2,0)),0,VLOOKUP(CONCATENATE($B195,AA$2,"multi"),'II-SUB'!$V$3:$W$630,2,0))</f>
        <v>0</v>
      </c>
      <c r="AB195" s="11">
        <f>IF(ISNA(VLOOKUP(CONCATENATE($B195,AB$2,"multi"),'II-SUB'!$V$3:$W$630,2,0)),0,VLOOKUP(CONCATENATE($B195,AB$2,"multi"),'II-SUB'!$V$3:$W$630,2,0))</f>
        <v>0</v>
      </c>
      <c r="AC195" s="11">
        <f>IF(ISNA(VLOOKUP(CONCATENATE($B195,AC$2,"multi"),'II-SUB'!$V$3:$W$630,2,0)),0,VLOOKUP(CONCATENATE($B195,AC$2,"multi"),'II-SUB'!$V$3:$W$630,2,0))</f>
        <v>0</v>
      </c>
      <c r="AD195" s="11">
        <f>SUM(Q195:AC195)</f>
        <v>0</v>
      </c>
      <c r="AE195" s="11">
        <f>IF(ISNA(VLOOKUP(CONCATENATE($B195,AE$2,"multi"),MW!$V$3:$W$600,2,0)),0,VLOOKUP(CONCATENATE($B195,AE$2,"multi"),MW!$V$3:$W$600,2,0))</f>
        <v>0</v>
      </c>
      <c r="AF195" s="11">
        <f>IF(ISNA(VLOOKUP(CONCATENATE($B195,AF$2,"multi"),MW!$V$3:$W$600,2,0)),0,VLOOKUP(CONCATENATE($B195,AF$2,"multi"),MW!$V$3:$W$600,2,0))</f>
        <v>0</v>
      </c>
      <c r="AG195" s="11">
        <f>IF(ISNA(VLOOKUP(CONCATENATE($B195,AG$2,"multi"),MW!$V$3:$W$600,2,0)),0,VLOOKUP(CONCATENATE($B195,AG$2,"multi"),MW!$V$3:$W$600,2,0))</f>
        <v>0</v>
      </c>
      <c r="AH195" s="11">
        <f>IF(ISNA(VLOOKUP(CONCATENATE($B195,AH$2,"multi"),MW!$V$3:$W$600,2,0)),0,VLOOKUP(CONCATENATE($B195,AH$2,"multi"),MW!$V$3:$W$600,2,0))</f>
        <v>0</v>
      </c>
      <c r="AI195" s="11">
        <f>IF(ISNA(VLOOKUP(CONCATENATE($B195,AI$2,"multi"),MW!$V$3:$W$600,2,0)),0,VLOOKUP(CONCATENATE($B195,AI$2,"multi"),MW!$V$3:$W$600,2,0))</f>
        <v>0</v>
      </c>
      <c r="AJ195" s="11">
        <f>IF(ISNA(VLOOKUP(CONCATENATE($B195,AJ$2,"multi"),MW!$V$3:$W$600,2,0)),0,VLOOKUP(CONCATENATE($B195,AJ$2,"multi"),MW!$V$3:$W$600,2,0))</f>
        <v>0</v>
      </c>
      <c r="AK195" s="11">
        <f>IF(ISNA(VLOOKUP(CONCATENATE($B195,AK$2,"multi"),MW!$V$3:$W$600,2,0)),0,VLOOKUP(CONCATENATE($B195,AK$2,"multi"),MW!$V$3:$W$600,2,0))</f>
        <v>0</v>
      </c>
      <c r="AL195" s="11">
        <f>IF(ISNA(VLOOKUP(CONCATENATE($B195,AL$2,"multi"),MW!$V$3:$W$600,2,0)),0,VLOOKUP(CONCATENATE($B195,AL$2,"multi"),MW!$V$3:$W$600,2,0))</f>
        <v>0</v>
      </c>
      <c r="AM195" s="11">
        <f>IF(ISNA(VLOOKUP(CONCATENATE($B195,AM$2,"multi"),MW!$V$3:$W$600,2,0)),0,VLOOKUP(CONCATENATE($B195,AM$2,"multi"),MW!$V$3:$W$600,2,0))</f>
        <v>0</v>
      </c>
      <c r="AN195" s="11">
        <f>IF(ISNA(VLOOKUP(CONCATENATE($B195,AN$2,"multi"),MW!$V$3:$W$600,2,0)),0,VLOOKUP(CONCATENATE($B195,AN$2,"multi"),MW!$V$3:$W$600,2,0))</f>
        <v>0</v>
      </c>
      <c r="AO195" s="11">
        <f>IF(ISNA(VLOOKUP(CONCATENATE($B195,AO$2,"multi"),MW!$V$3:$W$600,2,0)),0,VLOOKUP(CONCATENATE($B195,AO$2,"multi"),MW!$V$3:$W$600,2,0))</f>
        <v>0</v>
      </c>
      <c r="AP195" s="11">
        <f>SUM(AE195:AO195)</f>
        <v>0</v>
      </c>
      <c r="AQ195" s="11">
        <f>IF(ISNA(VLOOKUP(CONCATENATE($B195,AQ$2,"multi"),'III-SUB'!$V$3:$W$633,2,0)),0,VLOOKUP(CONCATENATE($B195,AQ$2,"multi"),'III-SUB'!$V$3:$W$633,2,0))</f>
        <v>0</v>
      </c>
      <c r="AR195" s="11">
        <f>IF(ISNA(VLOOKUP(CONCATENATE($B195,AR$2,"multi"),'III-SUB'!$V$3:$W$633,2,0)),0,VLOOKUP(CONCATENATE($B195,AR$2,"multi"),'III-SUB'!$V$3:$W$633,2,0))</f>
        <v>0</v>
      </c>
      <c r="AS195" s="11">
        <f>IF(ISNA(VLOOKUP(CONCATENATE($B195,AS$2,"multi"),'III-SUB'!$V$3:$W$633,2,0)),0,VLOOKUP(CONCATENATE($B195,AS$2,"multi"),'III-SUB'!$V$3:$W$633,2,0))</f>
        <v>0</v>
      </c>
      <c r="AT195" s="11">
        <f>IF(ISNA(VLOOKUP(CONCATENATE($B195,AT$2,"multi"),'III-SUB'!$V$3:$W$633,2,0)),0,VLOOKUP(CONCATENATE($B195,AT$2,"multi"),'III-SUB'!$V$3:$W$633,2,0))</f>
        <v>0</v>
      </c>
      <c r="AU195" s="11">
        <f>IF(ISNA(VLOOKUP(CONCATENATE($B195,AU$2,"multi"),'III-SUB'!$V$3:$W$633,2,0)),0,VLOOKUP(CONCATENATE($B195,AU$2,"multi"),'III-SUB'!$V$3:$W$633,2,0))</f>
        <v>0</v>
      </c>
      <c r="AV195" s="11">
        <f>IF(ISNA(VLOOKUP(CONCATENATE($B195,AV$2,"multi"),'III-SUB'!$V$3:$W$633,2,0)),0,VLOOKUP(CONCATENATE($B195,AV$2,"multi"),'III-SUB'!$V$3:$W$633,2,0))</f>
        <v>0</v>
      </c>
      <c r="AW195" s="11">
        <f>IF(ISNA(VLOOKUP(CONCATENATE($B195,AW$2,"multi"),'III-SUB'!$V$3:$W$633,2,0)),0,VLOOKUP(CONCATENATE($B195,AW$2,"multi"),'III-SUB'!$V$3:$W$633,2,0))</f>
        <v>0</v>
      </c>
      <c r="AX195" s="11">
        <f>IF(ISNA(VLOOKUP(CONCATENATE($B195,AX$2,"multi"),'III-SUB'!$V$3:$W$633,2,0)),0,VLOOKUP(CONCATENATE($B195,AX$2,"multi"),'III-SUB'!$V$3:$W$633,2,0))</f>
        <v>0</v>
      </c>
      <c r="AY195" s="11">
        <f>IF(ISNA(VLOOKUP(CONCATENATE($B195,AY$2,"multi"),'III-SUB'!$V$3:$W$633,2,0)),0,VLOOKUP(CONCATENATE($B195,AY$2,"multi"),'III-SUB'!$V$3:$W$633,2,0))</f>
        <v>0</v>
      </c>
      <c r="AZ195" s="11">
        <f>IF(ISNA(VLOOKUP(CONCATENATE($B195,AZ$2,"multi"),'III-SUB'!$V$3:$W$633,2,0)),0,VLOOKUP(CONCATENATE($B195,AZ$2,"multi"),'III-SUB'!$V$3:$W$633,2,0))</f>
        <v>0</v>
      </c>
      <c r="BA195" s="11">
        <f>IF(ISNA(VLOOKUP(CONCATENATE($B195,BA$2,"multi"),'III-SUB'!$V$3:$W$633,2,0)),0,VLOOKUP(CONCATENATE($B195,BA$2,"multi"),'III-SUB'!$V$3:$W$633,2,0))</f>
        <v>0</v>
      </c>
      <c r="BB195" s="11">
        <f>IF(ISNA(VLOOKUP(CONCATENATE($B195,BB$2,"multi"),'III-SUB'!$V$3:$W$633,2,0)),0,VLOOKUP(CONCATENATE($B195,BB$2,"multi"),'III-SUB'!$V$3:$W$633,2,0))</f>
        <v>0</v>
      </c>
      <c r="BC195" s="11">
        <f>IF(ISNA(VLOOKUP(CONCATENATE($B195,BC$2,"multi"),'III-SUB'!$V$3:$W$633,2,0)),0,VLOOKUP(CONCATENATE($B195,BC$2,"multi"),'III-SUB'!$V$3:$W$633,2,0))</f>
        <v>0</v>
      </c>
      <c r="BD195" s="11">
        <f>SUM(AQ195:BC195)</f>
        <v>0</v>
      </c>
      <c r="BE195" s="11">
        <f>IF(ISNA(VLOOKUP(CONCATENATE($B195,AQ$2,"multi"),VHF!$V$3:$W$627,2,0)),0,VLOOKUP(CONCATENATE($B195,AQ$2,"multi"),VHF!$V$3:$W$627,2,0))</f>
        <v>0</v>
      </c>
      <c r="BF195" s="11">
        <f>IF(ISNA(VLOOKUP(CONCATENATE($B195,BF$2,"multi"),UHF!$V$3:$W$612,2,0)),0,VLOOKUP(CONCATENATE($B195,BF$2,"multi"),UHF!$V$3:$W$612,2,0))</f>
        <v>0</v>
      </c>
      <c r="BG195" s="11">
        <f>IF(ISNA(VLOOKUP(CONCATENATE($B195,BG$2,"multi"),UHF!$V$3:$W$612,2,0)),0,VLOOKUP(CONCATENATE($B195,BG$2,"multi"),UHF!$V$3:$W$612,2,0))</f>
        <v>0</v>
      </c>
      <c r="BH195" s="11">
        <f>IF(ISNA(VLOOKUP(CONCATENATE($B195,BH$2,"multi"),UHF!$V$3:$W$612,2,0)),0,VLOOKUP(CONCATENATE($B195,BH$2,"multi"),UHF!$V$3:$W$612,2,0))</f>
        <v>0</v>
      </c>
      <c r="BI195" s="11">
        <f>IF(ISNA(VLOOKUP(CONCATENATE($B195,BI$2,"multi"),UHF!$V$3:$W$612,2,0)),0,VLOOKUP(CONCATENATE($B195,BI$2,"multi"),UHF!$V$3:$W$612,2,0))</f>
        <v>0</v>
      </c>
      <c r="BJ195" s="11">
        <f>IF(ISNA(VLOOKUP(CONCATENATE($B195,BJ$2,"multi"),UHF!$V$3:$W$612,2,0)),0,VLOOKUP(CONCATENATE($B195,BJ$2,"multi"),UHF!$V$3:$W$612,2,0))</f>
        <v>0</v>
      </c>
      <c r="BK195" s="11">
        <f>IF(ISNA(VLOOKUP(CONCATENATE($B195,BK$2,"multi"),UHF!$V$3:$W$612,2,0)),0,VLOOKUP(CONCATENATE($B195,BK$2,"multi"),UHF!$V$3:$W$612,2,0))</f>
        <v>0</v>
      </c>
      <c r="BL195" s="11">
        <f>IF(ISNA(VLOOKUP(CONCATENATE($B195,BL$2,"multi"),UHF!$V$3:$W$612,2,0)),0,VLOOKUP(CONCATENATE($B195,BL$2,"multi"),UHF!$V$3:$W$612,2,0))</f>
        <v>0</v>
      </c>
      <c r="BM195" s="11">
        <f>IF(ISNA(VLOOKUP(CONCATENATE($B195,BM$2,"multi"),UHF!$V$3:$W$612,2,0)),0,VLOOKUP(CONCATENATE($B195,BM$2,"multi"),UHF!$V$3:$W$612,2,0))</f>
        <v>0</v>
      </c>
      <c r="BN195" s="11">
        <f>IF(ISNA(VLOOKUP(CONCATENATE($B195,BN$2,"multi"),UHF!$V$3:$W$612,2,0)),0,VLOOKUP(CONCATENATE($B195,BN$2,"multi"),UHF!$V$3:$W$612,2,0))</f>
        <v>0</v>
      </c>
      <c r="BO195" s="11">
        <f>IF(ISNA(VLOOKUP(CONCATENATE($B195,BO$2,"multi"),UHF!$V$3:$W$612,2,0)),0,VLOOKUP(CONCATENATE($B195,BO$2,"multi"),UHF!$V$3:$W$612,2,0))</f>
        <v>0</v>
      </c>
      <c r="BP195" s="11">
        <f>IF(ISNA(VLOOKUP(CONCATENATE($B195,BP$2,"multi"),UHF!$V$3:$W$612,2,0)),0,VLOOKUP(CONCATENATE($B195,BP$2,"multi"),UHF!$V$3:$W$612,2,0))</f>
        <v>0</v>
      </c>
      <c r="BQ195" s="11">
        <f>IF(ISNA(VLOOKUP(CONCATENATE($B195,BQ$2,"multi"),UHF!$V$3:$W$612,2,0)),0,VLOOKUP(CONCATENATE($B195,BQ$2,"multi"),UHF!$V$3:$W$612,2,0))</f>
        <v>0</v>
      </c>
      <c r="BR195" s="11">
        <f>SUM(BF195:BQ195)</f>
        <v>0</v>
      </c>
      <c r="BS195" s="11">
        <f>IF(ISNA(VLOOKUP(CONCATENATE($B195,BS$2,"multi"),'A1'!$V$3:$W$612,2,0)),0,VLOOKUP(CONCATENATE($B195,BS$2,"multi"),'A1'!$V$3:$W$612,2,0))</f>
        <v>0</v>
      </c>
    </row>
    <row r="196" spans="2:71" x14ac:dyDescent="0.2">
      <c r="B196" s="8">
        <f>'Seznam-MO'!A196</f>
        <v>0</v>
      </c>
      <c r="C196" s="11">
        <f>IF(ISNA(VLOOKUP(CONCATENATE($B196,C$2,"multi"),'I-SUB'!$V$3:$W$624,2,0)),0,VLOOKUP(CONCATENATE($B196,C$2,"multi"),'I-SUB'!$V$3:$W$624,2,0))</f>
        <v>0</v>
      </c>
      <c r="D196" s="11">
        <f>IF(ISNA(VLOOKUP(CONCATENATE($B196,D$2,"multi"),'I-SUB'!$V$3:$W$624,2,0)),0,VLOOKUP(CONCATENATE($B196,D$2,"multi"),'I-SUB'!$V$3:$W$624,2,0))</f>
        <v>0</v>
      </c>
      <c r="E196" s="11">
        <f>IF(ISNA(VLOOKUP(CONCATENATE($B196,E$2,"multi"),'I-SUB'!$V$3:$W$624,2,0)),0,VLOOKUP(CONCATENATE($B196,E$2,"multi"),'I-SUB'!$V$3:$W$624,2,0))</f>
        <v>0</v>
      </c>
      <c r="F196" s="11">
        <f>IF(ISNA(VLOOKUP(CONCATENATE($B196,F$2,"multi"),'I-SUB'!$V$3:$W$624,2,0)),0,VLOOKUP(CONCATENATE($B196,F$2,"multi"),'I-SUB'!$V$3:$W$624,2,0))</f>
        <v>0</v>
      </c>
      <c r="G196" s="11">
        <f>IF(ISNA(VLOOKUP(CONCATENATE($B196,G$2,"multi"),'I-SUB'!$V$3:$W$624,2,0)),0,VLOOKUP(CONCATENATE($B196,G$2,"multi"),'I-SUB'!$V$3:$W$624,2,0))</f>
        <v>0</v>
      </c>
      <c r="H196" s="11">
        <f>IF(ISNA(VLOOKUP(CONCATENATE($B196,H$2,"multi"),'I-SUB'!$V$3:$W$624,2,0)),0,VLOOKUP(CONCATENATE($B196,H$2,"multi"),'I-SUB'!$V$3:$W$624,2,0))</f>
        <v>0</v>
      </c>
      <c r="I196" s="11">
        <f>IF(ISNA(VLOOKUP(CONCATENATE($B196,I$2,"multi"),'I-SUB'!$V$3:$W$624,2,0)),0,VLOOKUP(CONCATENATE($B196,I$2,"multi"),'I-SUB'!$V$3:$W$624,2,0))</f>
        <v>0</v>
      </c>
      <c r="J196" s="11">
        <f>IF(ISNA(VLOOKUP(CONCATENATE($B196,J$2,"multi"),'I-SUB'!$V$3:$W$624,2,0)),0,VLOOKUP(CONCATENATE($B196,J$2,"multi"),'I-SUB'!$V$3:$W$624,2,0))</f>
        <v>0</v>
      </c>
      <c r="K196" s="11">
        <f>IF(ISNA(VLOOKUP(CONCATENATE($B196,K$2,"multi"),'I-SUB'!$V$3:$W$624,2,0)),0,VLOOKUP(CONCATENATE($B196,K$2,"multi"),'I-SUB'!$V$3:$W$624,2,0))</f>
        <v>0</v>
      </c>
      <c r="L196" s="11">
        <f>IF(ISNA(VLOOKUP(CONCATENATE($B196,L$2,"multi"),'I-SUB'!$V$3:$W$624,2,0)),0,VLOOKUP(CONCATENATE($B196,L$2,"multi"),'I-SUB'!$V$3:$W$624,2,0))</f>
        <v>0</v>
      </c>
      <c r="M196" s="11">
        <f>IF(ISNA(VLOOKUP(CONCATENATE($B196,M$2,"multi"),'I-SUB'!$V$3:$W$624,2,0)),0,VLOOKUP(CONCATENATE($B196,M$2,"multi"),'I-SUB'!$V$3:$W$624,2,0))</f>
        <v>0</v>
      </c>
      <c r="N196" s="11">
        <f>IF(ISNA(VLOOKUP(CONCATENATE($B196,N$2,"multi"),'I-SUB'!$V$3:$W$624,2,0)),0,VLOOKUP(CONCATENATE($B196,N$2,"multi"),'I-SUB'!$V$3:$W$624,2,0))</f>
        <v>0</v>
      </c>
      <c r="O196" s="11">
        <f>IF(ISNA(VLOOKUP(CONCATENATE($B196,O$2,"multi"),'I-SUB'!$V$3:$W$624,2,0)),0,VLOOKUP(CONCATENATE($B196,O$2,"multi"),'I-SUB'!$V$3:$W$624,2,0))</f>
        <v>0</v>
      </c>
      <c r="P196" s="11">
        <f>SUM(C196:O196)</f>
        <v>0</v>
      </c>
      <c r="Q196" s="11">
        <f>IF(ISNA(VLOOKUP(CONCATENATE($B196,Q$2,"multi"),'II-SUB'!$V$3:$W$630,2,0)),0,VLOOKUP(CONCATENATE($B196,Q$2,"multi"),'II-SUB'!$V$3:$W$630,2,0))</f>
        <v>0</v>
      </c>
      <c r="R196" s="11">
        <f>IF(ISNA(VLOOKUP(CONCATENATE($B196,R$2,"multi"),'II-SUB'!$V$3:$W$630,2,0)),0,VLOOKUP(CONCATENATE($B196,R$2,"multi"),'II-SUB'!$V$3:$W$630,2,0))</f>
        <v>0</v>
      </c>
      <c r="S196" s="11">
        <f>IF(ISNA(VLOOKUP(CONCATENATE($B196,S$2,"multi"),'II-SUB'!$V$3:$W$630,2,0)),0,VLOOKUP(CONCATENATE($B196,S$2,"multi"),'II-SUB'!$V$3:$W$630,2,0))</f>
        <v>0</v>
      </c>
      <c r="T196" s="11">
        <f>IF(ISNA(VLOOKUP(CONCATENATE($B196,T$2,"multi"),'II-SUB'!$V$3:$W$630,2,0)),0,VLOOKUP(CONCATENATE($B196,T$2,"multi"),'II-SUB'!$V$3:$W$630,2,0))</f>
        <v>0</v>
      </c>
      <c r="U196" s="11">
        <f>IF(ISNA(VLOOKUP(CONCATENATE($B196,U$2,"multi"),'II-SUB'!$V$3:$W$630,2,0)),0,VLOOKUP(CONCATENATE($B196,U$2,"multi"),'II-SUB'!$V$3:$W$630,2,0))</f>
        <v>0</v>
      </c>
      <c r="V196" s="11">
        <f>IF(ISNA(VLOOKUP(CONCATENATE($B196,V$2,"multi"),'II-SUB'!$V$3:$W$630,2,0)),0,VLOOKUP(CONCATENATE($B196,V$2,"multi"),'II-SUB'!$V$3:$W$630,2,0))</f>
        <v>0</v>
      </c>
      <c r="W196" s="11">
        <f>IF(ISNA(VLOOKUP(CONCATENATE($B196,W$2,"multi"),'II-SUB'!$V$3:$W$630,2,0)),0,VLOOKUP(CONCATENATE($B196,W$2,"multi"),'II-SUB'!$V$3:$W$630,2,0))</f>
        <v>0</v>
      </c>
      <c r="X196" s="11">
        <f>IF(ISNA(VLOOKUP(CONCATENATE($B196,X$2,"multi"),'II-SUB'!$V$3:$W$630,2,0)),0,VLOOKUP(CONCATENATE($B196,X$2,"multi"),'II-SUB'!$V$3:$W$630,2,0))</f>
        <v>0</v>
      </c>
      <c r="Y196" s="11">
        <f>IF(ISNA(VLOOKUP(CONCATENATE($B196,Y$2,"multi"),'II-SUB'!$V$3:$W$630,2,0)),0,VLOOKUP(CONCATENATE($B196,Y$2,"multi"),'II-SUB'!$V$3:$W$630,2,0))</f>
        <v>0</v>
      </c>
      <c r="Z196" s="11">
        <f>IF(ISNA(VLOOKUP(CONCATENATE($B196,Z$2,"multi"),'II-SUB'!$V$3:$W$630,2,0)),0,VLOOKUP(CONCATENATE($B196,Z$2,"multi"),'II-SUB'!$V$3:$W$630,2,0))</f>
        <v>0</v>
      </c>
      <c r="AA196" s="11">
        <f>IF(ISNA(VLOOKUP(CONCATENATE($B196,AA$2,"multi"),'II-SUB'!$V$3:$W$630,2,0)),0,VLOOKUP(CONCATENATE($B196,AA$2,"multi"),'II-SUB'!$V$3:$W$630,2,0))</f>
        <v>0</v>
      </c>
      <c r="AB196" s="11">
        <f>IF(ISNA(VLOOKUP(CONCATENATE($B196,AB$2,"multi"),'II-SUB'!$V$3:$W$630,2,0)),0,VLOOKUP(CONCATENATE($B196,AB$2,"multi"),'II-SUB'!$V$3:$W$630,2,0))</f>
        <v>0</v>
      </c>
      <c r="AC196" s="11">
        <f>IF(ISNA(VLOOKUP(CONCATENATE($B196,AC$2,"multi"),'II-SUB'!$V$3:$W$630,2,0)),0,VLOOKUP(CONCATENATE($B196,AC$2,"multi"),'II-SUB'!$V$3:$W$630,2,0))</f>
        <v>0</v>
      </c>
      <c r="AD196" s="11">
        <f>SUM(Q196:AC196)</f>
        <v>0</v>
      </c>
      <c r="AE196" s="11">
        <f>IF(ISNA(VLOOKUP(CONCATENATE($B196,AE$2,"multi"),MW!$V$3:$W$600,2,0)),0,VLOOKUP(CONCATENATE($B196,AE$2,"multi"),MW!$V$3:$W$600,2,0))</f>
        <v>0</v>
      </c>
      <c r="AF196" s="11">
        <f>IF(ISNA(VLOOKUP(CONCATENATE($B196,AF$2,"multi"),MW!$V$3:$W$600,2,0)),0,VLOOKUP(CONCATENATE($B196,AF$2,"multi"),MW!$V$3:$W$600,2,0))</f>
        <v>0</v>
      </c>
      <c r="AG196" s="11">
        <f>IF(ISNA(VLOOKUP(CONCATENATE($B196,AG$2,"multi"),MW!$V$3:$W$600,2,0)),0,VLOOKUP(CONCATENATE($B196,AG$2,"multi"),MW!$V$3:$W$600,2,0))</f>
        <v>0</v>
      </c>
      <c r="AH196" s="11">
        <f>IF(ISNA(VLOOKUP(CONCATENATE($B196,AH$2,"multi"),MW!$V$3:$W$600,2,0)),0,VLOOKUP(CONCATENATE($B196,AH$2,"multi"),MW!$V$3:$W$600,2,0))</f>
        <v>0</v>
      </c>
      <c r="AI196" s="11">
        <f>IF(ISNA(VLOOKUP(CONCATENATE($B196,AI$2,"multi"),MW!$V$3:$W$600,2,0)),0,VLOOKUP(CONCATENATE($B196,AI$2,"multi"),MW!$V$3:$W$600,2,0))</f>
        <v>0</v>
      </c>
      <c r="AJ196" s="11">
        <f>IF(ISNA(VLOOKUP(CONCATENATE($B196,AJ$2,"multi"),MW!$V$3:$W$600,2,0)),0,VLOOKUP(CONCATENATE($B196,AJ$2,"multi"),MW!$V$3:$W$600,2,0))</f>
        <v>0</v>
      </c>
      <c r="AK196" s="11">
        <f>IF(ISNA(VLOOKUP(CONCATENATE($B196,AK$2,"multi"),MW!$V$3:$W$600,2,0)),0,VLOOKUP(CONCATENATE($B196,AK$2,"multi"),MW!$V$3:$W$600,2,0))</f>
        <v>0</v>
      </c>
      <c r="AL196" s="11">
        <f>IF(ISNA(VLOOKUP(CONCATENATE($B196,AL$2,"multi"),MW!$V$3:$W$600,2,0)),0,VLOOKUP(CONCATENATE($B196,AL$2,"multi"),MW!$V$3:$W$600,2,0))</f>
        <v>0</v>
      </c>
      <c r="AM196" s="11">
        <f>IF(ISNA(VLOOKUP(CONCATENATE($B196,AM$2,"multi"),MW!$V$3:$W$600,2,0)),0,VLOOKUP(CONCATENATE($B196,AM$2,"multi"),MW!$V$3:$W$600,2,0))</f>
        <v>0</v>
      </c>
      <c r="AN196" s="11">
        <f>IF(ISNA(VLOOKUP(CONCATENATE($B196,AN$2,"multi"),MW!$V$3:$W$600,2,0)),0,VLOOKUP(CONCATENATE($B196,AN$2,"multi"),MW!$V$3:$W$600,2,0))</f>
        <v>0</v>
      </c>
      <c r="AO196" s="11">
        <f>IF(ISNA(VLOOKUP(CONCATENATE($B196,AO$2,"multi"),MW!$V$3:$W$600,2,0)),0,VLOOKUP(CONCATENATE($B196,AO$2,"multi"),MW!$V$3:$W$600,2,0))</f>
        <v>0</v>
      </c>
      <c r="AP196" s="11">
        <f>SUM(AE196:AO196)</f>
        <v>0</v>
      </c>
      <c r="AQ196" s="11">
        <f>IF(ISNA(VLOOKUP(CONCATENATE($B196,AQ$2,"multi"),'III-SUB'!$V$3:$W$633,2,0)),0,VLOOKUP(CONCATENATE($B196,AQ$2,"multi"),'III-SUB'!$V$3:$W$633,2,0))</f>
        <v>0</v>
      </c>
      <c r="AR196" s="11">
        <f>IF(ISNA(VLOOKUP(CONCATENATE($B196,AR$2,"multi"),'III-SUB'!$V$3:$W$633,2,0)),0,VLOOKUP(CONCATENATE($B196,AR$2,"multi"),'III-SUB'!$V$3:$W$633,2,0))</f>
        <v>0</v>
      </c>
      <c r="AS196" s="11">
        <f>IF(ISNA(VLOOKUP(CONCATENATE($B196,AS$2,"multi"),'III-SUB'!$V$3:$W$633,2,0)),0,VLOOKUP(CONCATENATE($B196,AS$2,"multi"),'III-SUB'!$V$3:$W$633,2,0))</f>
        <v>0</v>
      </c>
      <c r="AT196" s="11">
        <f>IF(ISNA(VLOOKUP(CONCATENATE($B196,AT$2,"multi"),'III-SUB'!$V$3:$W$633,2,0)),0,VLOOKUP(CONCATENATE($B196,AT$2,"multi"),'III-SUB'!$V$3:$W$633,2,0))</f>
        <v>0</v>
      </c>
      <c r="AU196" s="11">
        <f>IF(ISNA(VLOOKUP(CONCATENATE($B196,AU$2,"multi"),'III-SUB'!$V$3:$W$633,2,0)),0,VLOOKUP(CONCATENATE($B196,AU$2,"multi"),'III-SUB'!$V$3:$W$633,2,0))</f>
        <v>0</v>
      </c>
      <c r="AV196" s="11">
        <f>IF(ISNA(VLOOKUP(CONCATENATE($B196,AV$2,"multi"),'III-SUB'!$V$3:$W$633,2,0)),0,VLOOKUP(CONCATENATE($B196,AV$2,"multi"),'III-SUB'!$V$3:$W$633,2,0))</f>
        <v>0</v>
      </c>
      <c r="AW196" s="11">
        <f>IF(ISNA(VLOOKUP(CONCATENATE($B196,AW$2,"multi"),'III-SUB'!$V$3:$W$633,2,0)),0,VLOOKUP(CONCATENATE($B196,AW$2,"multi"),'III-SUB'!$V$3:$W$633,2,0))</f>
        <v>0</v>
      </c>
      <c r="AX196" s="11">
        <f>IF(ISNA(VLOOKUP(CONCATENATE($B196,AX$2,"multi"),'III-SUB'!$V$3:$W$633,2,0)),0,VLOOKUP(CONCATENATE($B196,AX$2,"multi"),'III-SUB'!$V$3:$W$633,2,0))</f>
        <v>0</v>
      </c>
      <c r="AY196" s="11">
        <f>IF(ISNA(VLOOKUP(CONCATENATE($B196,AY$2,"multi"),'III-SUB'!$V$3:$W$633,2,0)),0,VLOOKUP(CONCATENATE($B196,AY$2,"multi"),'III-SUB'!$V$3:$W$633,2,0))</f>
        <v>0</v>
      </c>
      <c r="AZ196" s="11">
        <f>IF(ISNA(VLOOKUP(CONCATENATE($B196,AZ$2,"multi"),'III-SUB'!$V$3:$W$633,2,0)),0,VLOOKUP(CONCATENATE($B196,AZ$2,"multi"),'III-SUB'!$V$3:$W$633,2,0))</f>
        <v>0</v>
      </c>
      <c r="BA196" s="11">
        <f>IF(ISNA(VLOOKUP(CONCATENATE($B196,BA$2,"multi"),'III-SUB'!$V$3:$W$633,2,0)),0,VLOOKUP(CONCATENATE($B196,BA$2,"multi"),'III-SUB'!$V$3:$W$633,2,0))</f>
        <v>0</v>
      </c>
      <c r="BB196" s="11">
        <f>IF(ISNA(VLOOKUP(CONCATENATE($B196,BB$2,"multi"),'III-SUB'!$V$3:$W$633,2,0)),0,VLOOKUP(CONCATENATE($B196,BB$2,"multi"),'III-SUB'!$V$3:$W$633,2,0))</f>
        <v>0</v>
      </c>
      <c r="BC196" s="11">
        <f>IF(ISNA(VLOOKUP(CONCATENATE($B196,BC$2,"multi"),'III-SUB'!$V$3:$W$633,2,0)),0,VLOOKUP(CONCATENATE($B196,BC$2,"multi"),'III-SUB'!$V$3:$W$633,2,0))</f>
        <v>0</v>
      </c>
      <c r="BD196" s="11">
        <f>SUM(AQ196:BC196)</f>
        <v>0</v>
      </c>
      <c r="BE196" s="11">
        <f>IF(ISNA(VLOOKUP(CONCATENATE($B196,AQ$2,"multi"),VHF!$V$3:$W$627,2,0)),0,VLOOKUP(CONCATENATE($B196,AQ$2,"multi"),VHF!$V$3:$W$627,2,0))</f>
        <v>0</v>
      </c>
      <c r="BF196" s="11">
        <f>IF(ISNA(VLOOKUP(CONCATENATE($B196,BF$2,"multi"),UHF!$V$3:$W$612,2,0)),0,VLOOKUP(CONCATENATE($B196,BF$2,"multi"),UHF!$V$3:$W$612,2,0))</f>
        <v>0</v>
      </c>
      <c r="BG196" s="11">
        <f>IF(ISNA(VLOOKUP(CONCATENATE($B196,BG$2,"multi"),UHF!$V$3:$W$612,2,0)),0,VLOOKUP(CONCATENATE($B196,BG$2,"multi"),UHF!$V$3:$W$612,2,0))</f>
        <v>0</v>
      </c>
      <c r="BH196" s="11">
        <f>IF(ISNA(VLOOKUP(CONCATENATE($B196,BH$2,"multi"),UHF!$V$3:$W$612,2,0)),0,VLOOKUP(CONCATENATE($B196,BH$2,"multi"),UHF!$V$3:$W$612,2,0))</f>
        <v>0</v>
      </c>
      <c r="BI196" s="11">
        <f>IF(ISNA(VLOOKUP(CONCATENATE($B196,BI$2,"multi"),UHF!$V$3:$W$612,2,0)),0,VLOOKUP(CONCATENATE($B196,BI$2,"multi"),UHF!$V$3:$W$612,2,0))</f>
        <v>0</v>
      </c>
      <c r="BJ196" s="11">
        <f>IF(ISNA(VLOOKUP(CONCATENATE($B196,BJ$2,"multi"),UHF!$V$3:$W$612,2,0)),0,VLOOKUP(CONCATENATE($B196,BJ$2,"multi"),UHF!$V$3:$W$612,2,0))</f>
        <v>0</v>
      </c>
      <c r="BK196" s="11">
        <f>IF(ISNA(VLOOKUP(CONCATENATE($B196,BK$2,"multi"),UHF!$V$3:$W$612,2,0)),0,VLOOKUP(CONCATENATE($B196,BK$2,"multi"),UHF!$V$3:$W$612,2,0))</f>
        <v>0</v>
      </c>
      <c r="BL196" s="11">
        <f>IF(ISNA(VLOOKUP(CONCATENATE($B196,BL$2,"multi"),UHF!$V$3:$W$612,2,0)),0,VLOOKUP(CONCATENATE($B196,BL$2,"multi"),UHF!$V$3:$W$612,2,0))</f>
        <v>0</v>
      </c>
      <c r="BM196" s="11">
        <f>IF(ISNA(VLOOKUP(CONCATENATE($B196,BM$2,"multi"),UHF!$V$3:$W$612,2,0)),0,VLOOKUP(CONCATENATE($B196,BM$2,"multi"),UHF!$V$3:$W$612,2,0))</f>
        <v>0</v>
      </c>
      <c r="BN196" s="11">
        <f>IF(ISNA(VLOOKUP(CONCATENATE($B196,BN$2,"multi"),UHF!$V$3:$W$612,2,0)),0,VLOOKUP(CONCATENATE($B196,BN$2,"multi"),UHF!$V$3:$W$612,2,0))</f>
        <v>0</v>
      </c>
      <c r="BO196" s="11">
        <f>IF(ISNA(VLOOKUP(CONCATENATE($B196,BO$2,"multi"),UHF!$V$3:$W$612,2,0)),0,VLOOKUP(CONCATENATE($B196,BO$2,"multi"),UHF!$V$3:$W$612,2,0))</f>
        <v>0</v>
      </c>
      <c r="BP196" s="11">
        <f>IF(ISNA(VLOOKUP(CONCATENATE($B196,BP$2,"multi"),UHF!$V$3:$W$612,2,0)),0,VLOOKUP(CONCATENATE($B196,BP$2,"multi"),UHF!$V$3:$W$612,2,0))</f>
        <v>0</v>
      </c>
      <c r="BQ196" s="11">
        <f>IF(ISNA(VLOOKUP(CONCATENATE($B196,BQ$2,"multi"),UHF!$V$3:$W$612,2,0)),0,VLOOKUP(CONCATENATE($B196,BQ$2,"multi"),UHF!$V$3:$W$612,2,0))</f>
        <v>0</v>
      </c>
      <c r="BR196" s="11">
        <f>SUM(BF196:BQ196)</f>
        <v>0</v>
      </c>
      <c r="BS196" s="11">
        <f>IF(ISNA(VLOOKUP(CONCATENATE($B196,BS$2,"multi"),'A1'!$V$3:$W$612,2,0)),0,VLOOKUP(CONCATENATE($B196,BS$2,"multi"),'A1'!$V$3:$W$612,2,0))</f>
        <v>0</v>
      </c>
    </row>
    <row r="197" spans="2:71" x14ac:dyDescent="0.2">
      <c r="B197" s="8">
        <f>'Seznam-MO'!A197</f>
        <v>0</v>
      </c>
      <c r="C197" s="11">
        <f>IF(ISNA(VLOOKUP(CONCATENATE($B197,C$2,"multi"),'I-SUB'!$V$3:$W$624,2,0)),0,VLOOKUP(CONCATENATE($B197,C$2,"multi"),'I-SUB'!$V$3:$W$624,2,0))</f>
        <v>0</v>
      </c>
      <c r="D197" s="11">
        <f>IF(ISNA(VLOOKUP(CONCATENATE($B197,D$2,"multi"),'I-SUB'!$V$3:$W$624,2,0)),0,VLOOKUP(CONCATENATE($B197,D$2,"multi"),'I-SUB'!$V$3:$W$624,2,0))</f>
        <v>0</v>
      </c>
      <c r="E197" s="11">
        <f>IF(ISNA(VLOOKUP(CONCATENATE($B197,E$2,"multi"),'I-SUB'!$V$3:$W$624,2,0)),0,VLOOKUP(CONCATENATE($B197,E$2,"multi"),'I-SUB'!$V$3:$W$624,2,0))</f>
        <v>0</v>
      </c>
      <c r="F197" s="11">
        <f>IF(ISNA(VLOOKUP(CONCATENATE($B197,F$2,"multi"),'I-SUB'!$V$3:$W$624,2,0)),0,VLOOKUP(CONCATENATE($B197,F$2,"multi"),'I-SUB'!$V$3:$W$624,2,0))</f>
        <v>0</v>
      </c>
      <c r="G197" s="11">
        <f>IF(ISNA(VLOOKUP(CONCATENATE($B197,G$2,"multi"),'I-SUB'!$V$3:$W$624,2,0)),0,VLOOKUP(CONCATENATE($B197,G$2,"multi"),'I-SUB'!$V$3:$W$624,2,0))</f>
        <v>0</v>
      </c>
      <c r="H197" s="11">
        <f>IF(ISNA(VLOOKUP(CONCATENATE($B197,H$2,"multi"),'I-SUB'!$V$3:$W$624,2,0)),0,VLOOKUP(CONCATENATE($B197,H$2,"multi"),'I-SUB'!$V$3:$W$624,2,0))</f>
        <v>0</v>
      </c>
      <c r="I197" s="11">
        <f>IF(ISNA(VLOOKUP(CONCATENATE($B197,I$2,"multi"),'I-SUB'!$V$3:$W$624,2,0)),0,VLOOKUP(CONCATENATE($B197,I$2,"multi"),'I-SUB'!$V$3:$W$624,2,0))</f>
        <v>0</v>
      </c>
      <c r="J197" s="11">
        <f>IF(ISNA(VLOOKUP(CONCATENATE($B197,J$2,"multi"),'I-SUB'!$V$3:$W$624,2,0)),0,VLOOKUP(CONCATENATE($B197,J$2,"multi"),'I-SUB'!$V$3:$W$624,2,0))</f>
        <v>0</v>
      </c>
      <c r="K197" s="11">
        <f>IF(ISNA(VLOOKUP(CONCATENATE($B197,K$2,"multi"),'I-SUB'!$V$3:$W$624,2,0)),0,VLOOKUP(CONCATENATE($B197,K$2,"multi"),'I-SUB'!$V$3:$W$624,2,0))</f>
        <v>0</v>
      </c>
      <c r="L197" s="11">
        <f>IF(ISNA(VLOOKUP(CONCATENATE($B197,L$2,"multi"),'I-SUB'!$V$3:$W$624,2,0)),0,VLOOKUP(CONCATENATE($B197,L$2,"multi"),'I-SUB'!$V$3:$W$624,2,0))</f>
        <v>0</v>
      </c>
      <c r="M197" s="11">
        <f>IF(ISNA(VLOOKUP(CONCATENATE($B197,M$2,"multi"),'I-SUB'!$V$3:$W$624,2,0)),0,VLOOKUP(CONCATENATE($B197,M$2,"multi"),'I-SUB'!$V$3:$W$624,2,0))</f>
        <v>0</v>
      </c>
      <c r="N197" s="11">
        <f>IF(ISNA(VLOOKUP(CONCATENATE($B197,N$2,"multi"),'I-SUB'!$V$3:$W$624,2,0)),0,VLOOKUP(CONCATENATE($B197,N$2,"multi"),'I-SUB'!$V$3:$W$624,2,0))</f>
        <v>0</v>
      </c>
      <c r="O197" s="11">
        <f>IF(ISNA(VLOOKUP(CONCATENATE($B197,O$2,"multi"),'I-SUB'!$V$3:$W$624,2,0)),0,VLOOKUP(CONCATENATE($B197,O$2,"multi"),'I-SUB'!$V$3:$W$624,2,0))</f>
        <v>0</v>
      </c>
      <c r="P197" s="11">
        <f>SUM(C197:O197)</f>
        <v>0</v>
      </c>
      <c r="Q197" s="11">
        <f>IF(ISNA(VLOOKUP(CONCATENATE($B197,Q$2,"multi"),'II-SUB'!$V$3:$W$630,2,0)),0,VLOOKUP(CONCATENATE($B197,Q$2,"multi"),'II-SUB'!$V$3:$W$630,2,0))</f>
        <v>0</v>
      </c>
      <c r="R197" s="11">
        <f>IF(ISNA(VLOOKUP(CONCATENATE($B197,R$2,"multi"),'II-SUB'!$V$3:$W$630,2,0)),0,VLOOKUP(CONCATENATE($B197,R$2,"multi"),'II-SUB'!$V$3:$W$630,2,0))</f>
        <v>0</v>
      </c>
      <c r="S197" s="11">
        <f>IF(ISNA(VLOOKUP(CONCATENATE($B197,S$2,"multi"),'II-SUB'!$V$3:$W$630,2,0)),0,VLOOKUP(CONCATENATE($B197,S$2,"multi"),'II-SUB'!$V$3:$W$630,2,0))</f>
        <v>0</v>
      </c>
      <c r="T197" s="11">
        <f>IF(ISNA(VLOOKUP(CONCATENATE($B197,T$2,"multi"),'II-SUB'!$V$3:$W$630,2,0)),0,VLOOKUP(CONCATENATE($B197,T$2,"multi"),'II-SUB'!$V$3:$W$630,2,0))</f>
        <v>0</v>
      </c>
      <c r="U197" s="11">
        <f>IF(ISNA(VLOOKUP(CONCATENATE($B197,U$2,"multi"),'II-SUB'!$V$3:$W$630,2,0)),0,VLOOKUP(CONCATENATE($B197,U$2,"multi"),'II-SUB'!$V$3:$W$630,2,0))</f>
        <v>0</v>
      </c>
      <c r="V197" s="11">
        <f>IF(ISNA(VLOOKUP(CONCATENATE($B197,V$2,"multi"),'II-SUB'!$V$3:$W$630,2,0)),0,VLOOKUP(CONCATENATE($B197,V$2,"multi"),'II-SUB'!$V$3:$W$630,2,0))</f>
        <v>0</v>
      </c>
      <c r="W197" s="11">
        <f>IF(ISNA(VLOOKUP(CONCATENATE($B197,W$2,"multi"),'II-SUB'!$V$3:$W$630,2,0)),0,VLOOKUP(CONCATENATE($B197,W$2,"multi"),'II-SUB'!$V$3:$W$630,2,0))</f>
        <v>0</v>
      </c>
      <c r="X197" s="11">
        <f>IF(ISNA(VLOOKUP(CONCATENATE($B197,X$2,"multi"),'II-SUB'!$V$3:$W$630,2,0)),0,VLOOKUP(CONCATENATE($B197,X$2,"multi"),'II-SUB'!$V$3:$W$630,2,0))</f>
        <v>0</v>
      </c>
      <c r="Y197" s="11">
        <f>IF(ISNA(VLOOKUP(CONCATENATE($B197,Y$2,"multi"),'II-SUB'!$V$3:$W$630,2,0)),0,VLOOKUP(CONCATENATE($B197,Y$2,"multi"),'II-SUB'!$V$3:$W$630,2,0))</f>
        <v>0</v>
      </c>
      <c r="Z197" s="11">
        <f>IF(ISNA(VLOOKUP(CONCATENATE($B197,Z$2,"multi"),'II-SUB'!$V$3:$W$630,2,0)),0,VLOOKUP(CONCATENATE($B197,Z$2,"multi"),'II-SUB'!$V$3:$W$630,2,0))</f>
        <v>0</v>
      </c>
      <c r="AA197" s="11">
        <f>IF(ISNA(VLOOKUP(CONCATENATE($B197,AA$2,"multi"),'II-SUB'!$V$3:$W$630,2,0)),0,VLOOKUP(CONCATENATE($B197,AA$2,"multi"),'II-SUB'!$V$3:$W$630,2,0))</f>
        <v>0</v>
      </c>
      <c r="AB197" s="11">
        <f>IF(ISNA(VLOOKUP(CONCATENATE($B197,AB$2,"multi"),'II-SUB'!$V$3:$W$630,2,0)),0,VLOOKUP(CONCATENATE($B197,AB$2,"multi"),'II-SUB'!$V$3:$W$630,2,0))</f>
        <v>0</v>
      </c>
      <c r="AC197" s="11">
        <f>IF(ISNA(VLOOKUP(CONCATENATE($B197,AC$2,"multi"),'II-SUB'!$V$3:$W$630,2,0)),0,VLOOKUP(CONCATENATE($B197,AC$2,"multi"),'II-SUB'!$V$3:$W$630,2,0))</f>
        <v>0</v>
      </c>
      <c r="AD197" s="11">
        <f>SUM(Q197:AC197)</f>
        <v>0</v>
      </c>
      <c r="AE197" s="11">
        <f>IF(ISNA(VLOOKUP(CONCATENATE($B197,AE$2,"multi"),MW!$V$3:$W$600,2,0)),0,VLOOKUP(CONCATENATE($B197,AE$2,"multi"),MW!$V$3:$W$600,2,0))</f>
        <v>0</v>
      </c>
      <c r="AF197" s="11">
        <f>IF(ISNA(VLOOKUP(CONCATENATE($B197,AF$2,"multi"),MW!$V$3:$W$600,2,0)),0,VLOOKUP(CONCATENATE($B197,AF$2,"multi"),MW!$V$3:$W$600,2,0))</f>
        <v>0</v>
      </c>
      <c r="AG197" s="11">
        <f>IF(ISNA(VLOOKUP(CONCATENATE($B197,AG$2,"multi"),MW!$V$3:$W$600,2,0)),0,VLOOKUP(CONCATENATE($B197,AG$2,"multi"),MW!$V$3:$W$600,2,0))</f>
        <v>0</v>
      </c>
      <c r="AH197" s="11">
        <f>IF(ISNA(VLOOKUP(CONCATENATE($B197,AH$2,"multi"),MW!$V$3:$W$600,2,0)),0,VLOOKUP(CONCATENATE($B197,AH$2,"multi"),MW!$V$3:$W$600,2,0))</f>
        <v>0</v>
      </c>
      <c r="AI197" s="11">
        <f>IF(ISNA(VLOOKUP(CONCATENATE($B197,AI$2,"multi"),MW!$V$3:$W$600,2,0)),0,VLOOKUP(CONCATENATE($B197,AI$2,"multi"),MW!$V$3:$W$600,2,0))</f>
        <v>0</v>
      </c>
      <c r="AJ197" s="11">
        <f>IF(ISNA(VLOOKUP(CONCATENATE($B197,AJ$2,"multi"),MW!$V$3:$W$600,2,0)),0,VLOOKUP(CONCATENATE($B197,AJ$2,"multi"),MW!$V$3:$W$600,2,0))</f>
        <v>0</v>
      </c>
      <c r="AK197" s="11">
        <f>IF(ISNA(VLOOKUP(CONCATENATE($B197,AK$2,"multi"),MW!$V$3:$W$600,2,0)),0,VLOOKUP(CONCATENATE($B197,AK$2,"multi"),MW!$V$3:$W$600,2,0))</f>
        <v>0</v>
      </c>
      <c r="AL197" s="11">
        <f>IF(ISNA(VLOOKUP(CONCATENATE($B197,AL$2,"multi"),MW!$V$3:$W$600,2,0)),0,VLOOKUP(CONCATENATE($B197,AL$2,"multi"),MW!$V$3:$W$600,2,0))</f>
        <v>0</v>
      </c>
      <c r="AM197" s="11">
        <f>IF(ISNA(VLOOKUP(CONCATENATE($B197,AM$2,"multi"),MW!$V$3:$W$600,2,0)),0,VLOOKUP(CONCATENATE($B197,AM$2,"multi"),MW!$V$3:$W$600,2,0))</f>
        <v>0</v>
      </c>
      <c r="AN197" s="11">
        <f>IF(ISNA(VLOOKUP(CONCATENATE($B197,AN$2,"multi"),MW!$V$3:$W$600,2,0)),0,VLOOKUP(CONCATENATE($B197,AN$2,"multi"),MW!$V$3:$W$600,2,0))</f>
        <v>0</v>
      </c>
      <c r="AO197" s="11">
        <f>IF(ISNA(VLOOKUP(CONCATENATE($B197,AO$2,"multi"),MW!$V$3:$W$600,2,0)),0,VLOOKUP(CONCATENATE($B197,AO$2,"multi"),MW!$V$3:$W$600,2,0))</f>
        <v>0</v>
      </c>
      <c r="AP197" s="11">
        <f>SUM(AE197:AO197)</f>
        <v>0</v>
      </c>
      <c r="AQ197" s="11">
        <f>IF(ISNA(VLOOKUP(CONCATENATE($B197,AQ$2,"multi"),'III-SUB'!$V$3:$W$633,2,0)),0,VLOOKUP(CONCATENATE($B197,AQ$2,"multi"),'III-SUB'!$V$3:$W$633,2,0))</f>
        <v>0</v>
      </c>
      <c r="AR197" s="11">
        <f>IF(ISNA(VLOOKUP(CONCATENATE($B197,AR$2,"multi"),'III-SUB'!$V$3:$W$633,2,0)),0,VLOOKUP(CONCATENATE($B197,AR$2,"multi"),'III-SUB'!$V$3:$W$633,2,0))</f>
        <v>0</v>
      </c>
      <c r="AS197" s="11">
        <f>IF(ISNA(VLOOKUP(CONCATENATE($B197,AS$2,"multi"),'III-SUB'!$V$3:$W$633,2,0)),0,VLOOKUP(CONCATENATE($B197,AS$2,"multi"),'III-SUB'!$V$3:$W$633,2,0))</f>
        <v>0</v>
      </c>
      <c r="AT197" s="11">
        <f>IF(ISNA(VLOOKUP(CONCATENATE($B197,AT$2,"multi"),'III-SUB'!$V$3:$W$633,2,0)),0,VLOOKUP(CONCATENATE($B197,AT$2,"multi"),'III-SUB'!$V$3:$W$633,2,0))</f>
        <v>0</v>
      </c>
      <c r="AU197" s="11">
        <f>IF(ISNA(VLOOKUP(CONCATENATE($B197,AU$2,"multi"),'III-SUB'!$V$3:$W$633,2,0)),0,VLOOKUP(CONCATENATE($B197,AU$2,"multi"),'III-SUB'!$V$3:$W$633,2,0))</f>
        <v>0</v>
      </c>
      <c r="AV197" s="11">
        <f>IF(ISNA(VLOOKUP(CONCATENATE($B197,AV$2,"multi"),'III-SUB'!$V$3:$W$633,2,0)),0,VLOOKUP(CONCATENATE($B197,AV$2,"multi"),'III-SUB'!$V$3:$W$633,2,0))</f>
        <v>0</v>
      </c>
      <c r="AW197" s="11">
        <f>IF(ISNA(VLOOKUP(CONCATENATE($B197,AW$2,"multi"),'III-SUB'!$V$3:$W$633,2,0)),0,VLOOKUP(CONCATENATE($B197,AW$2,"multi"),'III-SUB'!$V$3:$W$633,2,0))</f>
        <v>0</v>
      </c>
      <c r="AX197" s="11">
        <f>IF(ISNA(VLOOKUP(CONCATENATE($B197,AX$2,"multi"),'III-SUB'!$V$3:$W$633,2,0)),0,VLOOKUP(CONCATENATE($B197,AX$2,"multi"),'III-SUB'!$V$3:$W$633,2,0))</f>
        <v>0</v>
      </c>
      <c r="AY197" s="11">
        <f>IF(ISNA(VLOOKUP(CONCATENATE($B197,AY$2,"multi"),'III-SUB'!$V$3:$W$633,2,0)),0,VLOOKUP(CONCATENATE($B197,AY$2,"multi"),'III-SUB'!$V$3:$W$633,2,0))</f>
        <v>0</v>
      </c>
      <c r="AZ197" s="11">
        <f>IF(ISNA(VLOOKUP(CONCATENATE($B197,AZ$2,"multi"),'III-SUB'!$V$3:$W$633,2,0)),0,VLOOKUP(CONCATENATE($B197,AZ$2,"multi"),'III-SUB'!$V$3:$W$633,2,0))</f>
        <v>0</v>
      </c>
      <c r="BA197" s="11">
        <f>IF(ISNA(VLOOKUP(CONCATENATE($B197,BA$2,"multi"),'III-SUB'!$V$3:$W$633,2,0)),0,VLOOKUP(CONCATENATE($B197,BA$2,"multi"),'III-SUB'!$V$3:$W$633,2,0))</f>
        <v>0</v>
      </c>
      <c r="BB197" s="11">
        <f>IF(ISNA(VLOOKUP(CONCATENATE($B197,BB$2,"multi"),'III-SUB'!$V$3:$W$633,2,0)),0,VLOOKUP(CONCATENATE($B197,BB$2,"multi"),'III-SUB'!$V$3:$W$633,2,0))</f>
        <v>0</v>
      </c>
      <c r="BC197" s="11">
        <f>IF(ISNA(VLOOKUP(CONCATENATE($B197,BC$2,"multi"),'III-SUB'!$V$3:$W$633,2,0)),0,VLOOKUP(CONCATENATE($B197,BC$2,"multi"),'III-SUB'!$V$3:$W$633,2,0))</f>
        <v>0</v>
      </c>
      <c r="BD197" s="11">
        <f>SUM(AQ197:BC197)</f>
        <v>0</v>
      </c>
      <c r="BE197" s="11">
        <f>IF(ISNA(VLOOKUP(CONCATENATE($B197,AQ$2,"multi"),VHF!$V$3:$W$627,2,0)),0,VLOOKUP(CONCATENATE($B197,AQ$2,"multi"),VHF!$V$3:$W$627,2,0))</f>
        <v>0</v>
      </c>
      <c r="BF197" s="11">
        <f>IF(ISNA(VLOOKUP(CONCATENATE($B197,BF$2,"multi"),UHF!$V$3:$W$612,2,0)),0,VLOOKUP(CONCATENATE($B197,BF$2,"multi"),UHF!$V$3:$W$612,2,0))</f>
        <v>0</v>
      </c>
      <c r="BG197" s="11">
        <f>IF(ISNA(VLOOKUP(CONCATENATE($B197,BG$2,"multi"),UHF!$V$3:$W$612,2,0)),0,VLOOKUP(CONCATENATE($B197,BG$2,"multi"),UHF!$V$3:$W$612,2,0))</f>
        <v>0</v>
      </c>
      <c r="BH197" s="11">
        <f>IF(ISNA(VLOOKUP(CONCATENATE($B197,BH$2,"multi"),UHF!$V$3:$W$612,2,0)),0,VLOOKUP(CONCATENATE($B197,BH$2,"multi"),UHF!$V$3:$W$612,2,0))</f>
        <v>0</v>
      </c>
      <c r="BI197" s="11">
        <f>IF(ISNA(VLOOKUP(CONCATENATE($B197,BI$2,"multi"),UHF!$V$3:$W$612,2,0)),0,VLOOKUP(CONCATENATE($B197,BI$2,"multi"),UHF!$V$3:$W$612,2,0))</f>
        <v>0</v>
      </c>
      <c r="BJ197" s="11">
        <f>IF(ISNA(VLOOKUP(CONCATENATE($B197,BJ$2,"multi"),UHF!$V$3:$W$612,2,0)),0,VLOOKUP(CONCATENATE($B197,BJ$2,"multi"),UHF!$V$3:$W$612,2,0))</f>
        <v>0</v>
      </c>
      <c r="BK197" s="11">
        <f>IF(ISNA(VLOOKUP(CONCATENATE($B197,BK$2,"multi"),UHF!$V$3:$W$612,2,0)),0,VLOOKUP(CONCATENATE($B197,BK$2,"multi"),UHF!$V$3:$W$612,2,0))</f>
        <v>0</v>
      </c>
      <c r="BL197" s="11">
        <f>IF(ISNA(VLOOKUP(CONCATENATE($B197,BL$2,"multi"),UHF!$V$3:$W$612,2,0)),0,VLOOKUP(CONCATENATE($B197,BL$2,"multi"),UHF!$V$3:$W$612,2,0))</f>
        <v>0</v>
      </c>
      <c r="BM197" s="11">
        <f>IF(ISNA(VLOOKUP(CONCATENATE($B197,BM$2,"multi"),UHF!$V$3:$W$612,2,0)),0,VLOOKUP(CONCATENATE($B197,BM$2,"multi"),UHF!$V$3:$W$612,2,0))</f>
        <v>0</v>
      </c>
      <c r="BN197" s="11">
        <f>IF(ISNA(VLOOKUP(CONCATENATE($B197,BN$2,"multi"),UHF!$V$3:$W$612,2,0)),0,VLOOKUP(CONCATENATE($B197,BN$2,"multi"),UHF!$V$3:$W$612,2,0))</f>
        <v>0</v>
      </c>
      <c r="BO197" s="11">
        <f>IF(ISNA(VLOOKUP(CONCATENATE($B197,BO$2,"multi"),UHF!$V$3:$W$612,2,0)),0,VLOOKUP(CONCATENATE($B197,BO$2,"multi"),UHF!$V$3:$W$612,2,0))</f>
        <v>0</v>
      </c>
      <c r="BP197" s="11">
        <f>IF(ISNA(VLOOKUP(CONCATENATE($B197,BP$2,"multi"),UHF!$V$3:$W$612,2,0)),0,VLOOKUP(CONCATENATE($B197,BP$2,"multi"),UHF!$V$3:$W$612,2,0))</f>
        <v>0</v>
      </c>
      <c r="BQ197" s="11">
        <f>IF(ISNA(VLOOKUP(CONCATENATE($B197,BQ$2,"multi"),UHF!$V$3:$W$612,2,0)),0,VLOOKUP(CONCATENATE($B197,BQ$2,"multi"),UHF!$V$3:$W$612,2,0))</f>
        <v>0</v>
      </c>
      <c r="BR197" s="11">
        <f>SUM(BF197:BQ197)</f>
        <v>0</v>
      </c>
      <c r="BS197" s="11">
        <f>IF(ISNA(VLOOKUP(CONCATENATE($B197,BS$2,"multi"),'A1'!$V$3:$W$612,2,0)),0,VLOOKUP(CONCATENATE($B197,BS$2,"multi"),'A1'!$V$3:$W$612,2,0))</f>
        <v>0</v>
      </c>
    </row>
    <row r="198" spans="2:71" x14ac:dyDescent="0.2">
      <c r="B198" s="8">
        <f>'Seznam-MO'!A198</f>
        <v>0</v>
      </c>
      <c r="C198" s="11">
        <f>IF(ISNA(VLOOKUP(CONCATENATE($B198,C$2,"multi"),'I-SUB'!$V$3:$W$624,2,0)),0,VLOOKUP(CONCATENATE($B198,C$2,"multi"),'I-SUB'!$V$3:$W$624,2,0))</f>
        <v>0</v>
      </c>
      <c r="D198" s="11">
        <f>IF(ISNA(VLOOKUP(CONCATENATE($B198,D$2,"multi"),'I-SUB'!$V$3:$W$624,2,0)),0,VLOOKUP(CONCATENATE($B198,D$2,"multi"),'I-SUB'!$V$3:$W$624,2,0))</f>
        <v>0</v>
      </c>
      <c r="E198" s="11">
        <f>IF(ISNA(VLOOKUP(CONCATENATE($B198,E$2,"multi"),'I-SUB'!$V$3:$W$624,2,0)),0,VLOOKUP(CONCATENATE($B198,E$2,"multi"),'I-SUB'!$V$3:$W$624,2,0))</f>
        <v>0</v>
      </c>
      <c r="F198" s="11">
        <f>IF(ISNA(VLOOKUP(CONCATENATE($B198,F$2,"multi"),'I-SUB'!$V$3:$W$624,2,0)),0,VLOOKUP(CONCATENATE($B198,F$2,"multi"),'I-SUB'!$V$3:$W$624,2,0))</f>
        <v>0</v>
      </c>
      <c r="G198" s="11">
        <f>IF(ISNA(VLOOKUP(CONCATENATE($B198,G$2,"multi"),'I-SUB'!$V$3:$W$624,2,0)),0,VLOOKUP(CONCATENATE($B198,G$2,"multi"),'I-SUB'!$V$3:$W$624,2,0))</f>
        <v>0</v>
      </c>
      <c r="H198" s="11">
        <f>IF(ISNA(VLOOKUP(CONCATENATE($B198,H$2,"multi"),'I-SUB'!$V$3:$W$624,2,0)),0,VLOOKUP(CONCATENATE($B198,H$2,"multi"),'I-SUB'!$V$3:$W$624,2,0))</f>
        <v>0</v>
      </c>
      <c r="I198" s="11">
        <f>IF(ISNA(VLOOKUP(CONCATENATE($B198,I$2,"multi"),'I-SUB'!$V$3:$W$624,2,0)),0,VLOOKUP(CONCATENATE($B198,I$2,"multi"),'I-SUB'!$V$3:$W$624,2,0))</f>
        <v>0</v>
      </c>
      <c r="J198" s="11">
        <f>IF(ISNA(VLOOKUP(CONCATENATE($B198,J$2,"multi"),'I-SUB'!$V$3:$W$624,2,0)),0,VLOOKUP(CONCATENATE($B198,J$2,"multi"),'I-SUB'!$V$3:$W$624,2,0))</f>
        <v>0</v>
      </c>
      <c r="K198" s="11">
        <f>IF(ISNA(VLOOKUP(CONCATENATE($B198,K$2,"multi"),'I-SUB'!$V$3:$W$624,2,0)),0,VLOOKUP(CONCATENATE($B198,K$2,"multi"),'I-SUB'!$V$3:$W$624,2,0))</f>
        <v>0</v>
      </c>
      <c r="L198" s="11">
        <f>IF(ISNA(VLOOKUP(CONCATENATE($B198,L$2,"multi"),'I-SUB'!$V$3:$W$624,2,0)),0,VLOOKUP(CONCATENATE($B198,L$2,"multi"),'I-SUB'!$V$3:$W$624,2,0))</f>
        <v>0</v>
      </c>
      <c r="M198" s="11">
        <f>IF(ISNA(VLOOKUP(CONCATENATE($B198,M$2,"multi"),'I-SUB'!$V$3:$W$624,2,0)),0,VLOOKUP(CONCATENATE($B198,M$2,"multi"),'I-SUB'!$V$3:$W$624,2,0))</f>
        <v>0</v>
      </c>
      <c r="N198" s="11">
        <f>IF(ISNA(VLOOKUP(CONCATENATE($B198,N$2,"multi"),'I-SUB'!$V$3:$W$624,2,0)),0,VLOOKUP(CONCATENATE($B198,N$2,"multi"),'I-SUB'!$V$3:$W$624,2,0))</f>
        <v>0</v>
      </c>
      <c r="O198" s="11">
        <f>IF(ISNA(VLOOKUP(CONCATENATE($B198,O$2,"multi"),'I-SUB'!$V$3:$W$624,2,0)),0,VLOOKUP(CONCATENATE($B198,O$2,"multi"),'I-SUB'!$V$3:$W$624,2,0))</f>
        <v>0</v>
      </c>
      <c r="P198" s="11">
        <f>SUM(C198:O198)</f>
        <v>0</v>
      </c>
      <c r="Q198" s="11">
        <f>IF(ISNA(VLOOKUP(CONCATENATE($B198,Q$2,"multi"),'II-SUB'!$V$3:$W$630,2,0)),0,VLOOKUP(CONCATENATE($B198,Q$2,"multi"),'II-SUB'!$V$3:$W$630,2,0))</f>
        <v>0</v>
      </c>
      <c r="R198" s="11">
        <f>IF(ISNA(VLOOKUP(CONCATENATE($B198,R$2,"multi"),'II-SUB'!$V$3:$W$630,2,0)),0,VLOOKUP(CONCATENATE($B198,R$2,"multi"),'II-SUB'!$V$3:$W$630,2,0))</f>
        <v>0</v>
      </c>
      <c r="S198" s="11">
        <f>IF(ISNA(VLOOKUP(CONCATENATE($B198,S$2,"multi"),'II-SUB'!$V$3:$W$630,2,0)),0,VLOOKUP(CONCATENATE($B198,S$2,"multi"),'II-SUB'!$V$3:$W$630,2,0))</f>
        <v>0</v>
      </c>
      <c r="T198" s="11">
        <f>IF(ISNA(VLOOKUP(CONCATENATE($B198,T$2,"multi"),'II-SUB'!$V$3:$W$630,2,0)),0,VLOOKUP(CONCATENATE($B198,T$2,"multi"),'II-SUB'!$V$3:$W$630,2,0))</f>
        <v>0</v>
      </c>
      <c r="U198" s="11">
        <f>IF(ISNA(VLOOKUP(CONCATENATE($B198,U$2,"multi"),'II-SUB'!$V$3:$W$630,2,0)),0,VLOOKUP(CONCATENATE($B198,U$2,"multi"),'II-SUB'!$V$3:$W$630,2,0))</f>
        <v>0</v>
      </c>
      <c r="V198" s="11">
        <f>IF(ISNA(VLOOKUP(CONCATENATE($B198,V$2,"multi"),'II-SUB'!$V$3:$W$630,2,0)),0,VLOOKUP(CONCATENATE($B198,V$2,"multi"),'II-SUB'!$V$3:$W$630,2,0))</f>
        <v>0</v>
      </c>
      <c r="W198" s="11">
        <f>IF(ISNA(VLOOKUP(CONCATENATE($B198,W$2,"multi"),'II-SUB'!$V$3:$W$630,2,0)),0,VLOOKUP(CONCATENATE($B198,W$2,"multi"),'II-SUB'!$V$3:$W$630,2,0))</f>
        <v>0</v>
      </c>
      <c r="X198" s="11">
        <f>IF(ISNA(VLOOKUP(CONCATENATE($B198,X$2,"multi"),'II-SUB'!$V$3:$W$630,2,0)),0,VLOOKUP(CONCATENATE($B198,X$2,"multi"),'II-SUB'!$V$3:$W$630,2,0))</f>
        <v>0</v>
      </c>
      <c r="Y198" s="11">
        <f>IF(ISNA(VLOOKUP(CONCATENATE($B198,Y$2,"multi"),'II-SUB'!$V$3:$W$630,2,0)),0,VLOOKUP(CONCATENATE($B198,Y$2,"multi"),'II-SUB'!$V$3:$W$630,2,0))</f>
        <v>0</v>
      </c>
      <c r="Z198" s="11">
        <f>IF(ISNA(VLOOKUP(CONCATENATE($B198,Z$2,"multi"),'II-SUB'!$V$3:$W$630,2,0)),0,VLOOKUP(CONCATENATE($B198,Z$2,"multi"),'II-SUB'!$V$3:$W$630,2,0))</f>
        <v>0</v>
      </c>
      <c r="AA198" s="11">
        <f>IF(ISNA(VLOOKUP(CONCATENATE($B198,AA$2,"multi"),'II-SUB'!$V$3:$W$630,2,0)),0,VLOOKUP(CONCATENATE($B198,AA$2,"multi"),'II-SUB'!$V$3:$W$630,2,0))</f>
        <v>0</v>
      </c>
      <c r="AB198" s="11">
        <f>IF(ISNA(VLOOKUP(CONCATENATE($B198,AB$2,"multi"),'II-SUB'!$V$3:$W$630,2,0)),0,VLOOKUP(CONCATENATE($B198,AB$2,"multi"),'II-SUB'!$V$3:$W$630,2,0))</f>
        <v>0</v>
      </c>
      <c r="AC198" s="11">
        <f>IF(ISNA(VLOOKUP(CONCATENATE($B198,AC$2,"multi"),'II-SUB'!$V$3:$W$630,2,0)),0,VLOOKUP(CONCATENATE($B198,AC$2,"multi"),'II-SUB'!$V$3:$W$630,2,0))</f>
        <v>0</v>
      </c>
      <c r="AD198" s="11">
        <f>SUM(Q198:AC198)</f>
        <v>0</v>
      </c>
      <c r="AE198" s="11">
        <f>IF(ISNA(VLOOKUP(CONCATENATE($B198,AE$2,"multi"),MW!$V$3:$W$600,2,0)),0,VLOOKUP(CONCATENATE($B198,AE$2,"multi"),MW!$V$3:$W$600,2,0))</f>
        <v>0</v>
      </c>
      <c r="AF198" s="11">
        <f>IF(ISNA(VLOOKUP(CONCATENATE($B198,AF$2,"multi"),MW!$V$3:$W$600,2,0)),0,VLOOKUP(CONCATENATE($B198,AF$2,"multi"),MW!$V$3:$W$600,2,0))</f>
        <v>0</v>
      </c>
      <c r="AG198" s="11">
        <f>IF(ISNA(VLOOKUP(CONCATENATE($B198,AG$2,"multi"),MW!$V$3:$W$600,2,0)),0,VLOOKUP(CONCATENATE($B198,AG$2,"multi"),MW!$V$3:$W$600,2,0))</f>
        <v>0</v>
      </c>
      <c r="AH198" s="11">
        <f>IF(ISNA(VLOOKUP(CONCATENATE($B198,AH$2,"multi"),MW!$V$3:$W$600,2,0)),0,VLOOKUP(CONCATENATE($B198,AH$2,"multi"),MW!$V$3:$W$600,2,0))</f>
        <v>0</v>
      </c>
      <c r="AI198" s="11">
        <f>IF(ISNA(VLOOKUP(CONCATENATE($B198,AI$2,"multi"),MW!$V$3:$W$600,2,0)),0,VLOOKUP(CONCATENATE($B198,AI$2,"multi"),MW!$V$3:$W$600,2,0))</f>
        <v>0</v>
      </c>
      <c r="AJ198" s="11">
        <f>IF(ISNA(VLOOKUP(CONCATENATE($B198,AJ$2,"multi"),MW!$V$3:$W$600,2,0)),0,VLOOKUP(CONCATENATE($B198,AJ$2,"multi"),MW!$V$3:$W$600,2,0))</f>
        <v>0</v>
      </c>
      <c r="AK198" s="11">
        <f>IF(ISNA(VLOOKUP(CONCATENATE($B198,AK$2,"multi"),MW!$V$3:$W$600,2,0)),0,VLOOKUP(CONCATENATE($B198,AK$2,"multi"),MW!$V$3:$W$600,2,0))</f>
        <v>0</v>
      </c>
      <c r="AL198" s="11">
        <f>IF(ISNA(VLOOKUP(CONCATENATE($B198,AL$2,"multi"),MW!$V$3:$W$600,2,0)),0,VLOOKUP(CONCATENATE($B198,AL$2,"multi"),MW!$V$3:$W$600,2,0))</f>
        <v>0</v>
      </c>
      <c r="AM198" s="11">
        <f>IF(ISNA(VLOOKUP(CONCATENATE($B198,AM$2,"multi"),MW!$V$3:$W$600,2,0)),0,VLOOKUP(CONCATENATE($B198,AM$2,"multi"),MW!$V$3:$W$600,2,0))</f>
        <v>0</v>
      </c>
      <c r="AN198" s="11">
        <f>IF(ISNA(VLOOKUP(CONCATENATE($B198,AN$2,"multi"),MW!$V$3:$W$600,2,0)),0,VLOOKUP(CONCATENATE($B198,AN$2,"multi"),MW!$V$3:$W$600,2,0))</f>
        <v>0</v>
      </c>
      <c r="AO198" s="11">
        <f>IF(ISNA(VLOOKUP(CONCATENATE($B198,AO$2,"multi"),MW!$V$3:$W$600,2,0)),0,VLOOKUP(CONCATENATE($B198,AO$2,"multi"),MW!$V$3:$W$600,2,0))</f>
        <v>0</v>
      </c>
      <c r="AP198" s="11">
        <f>SUM(AE198:AO198)</f>
        <v>0</v>
      </c>
      <c r="AQ198" s="11">
        <f>IF(ISNA(VLOOKUP(CONCATENATE($B198,AQ$2,"multi"),'III-SUB'!$V$3:$W$633,2,0)),0,VLOOKUP(CONCATENATE($B198,AQ$2,"multi"),'III-SUB'!$V$3:$W$633,2,0))</f>
        <v>0</v>
      </c>
      <c r="AR198" s="11">
        <f>IF(ISNA(VLOOKUP(CONCATENATE($B198,AR$2,"multi"),'III-SUB'!$V$3:$W$633,2,0)),0,VLOOKUP(CONCATENATE($B198,AR$2,"multi"),'III-SUB'!$V$3:$W$633,2,0))</f>
        <v>0</v>
      </c>
      <c r="AS198" s="11">
        <f>IF(ISNA(VLOOKUP(CONCATENATE($B198,AS$2,"multi"),'III-SUB'!$V$3:$W$633,2,0)),0,VLOOKUP(CONCATENATE($B198,AS$2,"multi"),'III-SUB'!$V$3:$W$633,2,0))</f>
        <v>0</v>
      </c>
      <c r="AT198" s="11">
        <f>IF(ISNA(VLOOKUP(CONCATENATE($B198,AT$2,"multi"),'III-SUB'!$V$3:$W$633,2,0)),0,VLOOKUP(CONCATENATE($B198,AT$2,"multi"),'III-SUB'!$V$3:$W$633,2,0))</f>
        <v>0</v>
      </c>
      <c r="AU198" s="11">
        <f>IF(ISNA(VLOOKUP(CONCATENATE($B198,AU$2,"multi"),'III-SUB'!$V$3:$W$633,2,0)),0,VLOOKUP(CONCATENATE($B198,AU$2,"multi"),'III-SUB'!$V$3:$W$633,2,0))</f>
        <v>0</v>
      </c>
      <c r="AV198" s="11">
        <f>IF(ISNA(VLOOKUP(CONCATENATE($B198,AV$2,"multi"),'III-SUB'!$V$3:$W$633,2,0)),0,VLOOKUP(CONCATENATE($B198,AV$2,"multi"),'III-SUB'!$V$3:$W$633,2,0))</f>
        <v>0</v>
      </c>
      <c r="AW198" s="11">
        <f>IF(ISNA(VLOOKUP(CONCATENATE($B198,AW$2,"multi"),'III-SUB'!$V$3:$W$633,2,0)),0,VLOOKUP(CONCATENATE($B198,AW$2,"multi"),'III-SUB'!$V$3:$W$633,2,0))</f>
        <v>0</v>
      </c>
      <c r="AX198" s="11">
        <f>IF(ISNA(VLOOKUP(CONCATENATE($B198,AX$2,"multi"),'III-SUB'!$V$3:$W$633,2,0)),0,VLOOKUP(CONCATENATE($B198,AX$2,"multi"),'III-SUB'!$V$3:$W$633,2,0))</f>
        <v>0</v>
      </c>
      <c r="AY198" s="11">
        <f>IF(ISNA(VLOOKUP(CONCATENATE($B198,AY$2,"multi"),'III-SUB'!$V$3:$W$633,2,0)),0,VLOOKUP(CONCATENATE($B198,AY$2,"multi"),'III-SUB'!$V$3:$W$633,2,0))</f>
        <v>0</v>
      </c>
      <c r="AZ198" s="11">
        <f>IF(ISNA(VLOOKUP(CONCATENATE($B198,AZ$2,"multi"),'III-SUB'!$V$3:$W$633,2,0)),0,VLOOKUP(CONCATENATE($B198,AZ$2,"multi"),'III-SUB'!$V$3:$W$633,2,0))</f>
        <v>0</v>
      </c>
      <c r="BA198" s="11">
        <f>IF(ISNA(VLOOKUP(CONCATENATE($B198,BA$2,"multi"),'III-SUB'!$V$3:$W$633,2,0)),0,VLOOKUP(CONCATENATE($B198,BA$2,"multi"),'III-SUB'!$V$3:$W$633,2,0))</f>
        <v>0</v>
      </c>
      <c r="BB198" s="11">
        <f>IF(ISNA(VLOOKUP(CONCATENATE($B198,BB$2,"multi"),'III-SUB'!$V$3:$W$633,2,0)),0,VLOOKUP(CONCATENATE($B198,BB$2,"multi"),'III-SUB'!$V$3:$W$633,2,0))</f>
        <v>0</v>
      </c>
      <c r="BC198" s="11">
        <f>IF(ISNA(VLOOKUP(CONCATENATE($B198,BC$2,"multi"),'III-SUB'!$V$3:$W$633,2,0)),0,VLOOKUP(CONCATENATE($B198,BC$2,"multi"),'III-SUB'!$V$3:$W$633,2,0))</f>
        <v>0</v>
      </c>
      <c r="BD198" s="11">
        <f>SUM(AQ198:BC198)</f>
        <v>0</v>
      </c>
      <c r="BE198" s="11">
        <f>IF(ISNA(VLOOKUP(CONCATENATE($B198,AQ$2,"multi"),VHF!$V$3:$W$627,2,0)),0,VLOOKUP(CONCATENATE($B198,AQ$2,"multi"),VHF!$V$3:$W$627,2,0))</f>
        <v>0</v>
      </c>
      <c r="BF198" s="11">
        <f>IF(ISNA(VLOOKUP(CONCATENATE($B198,BF$2,"multi"),UHF!$V$3:$W$612,2,0)),0,VLOOKUP(CONCATENATE($B198,BF$2,"multi"),UHF!$V$3:$W$612,2,0))</f>
        <v>0</v>
      </c>
      <c r="BG198" s="11">
        <f>IF(ISNA(VLOOKUP(CONCATENATE($B198,BG$2,"multi"),UHF!$V$3:$W$612,2,0)),0,VLOOKUP(CONCATENATE($B198,BG$2,"multi"),UHF!$V$3:$W$612,2,0))</f>
        <v>0</v>
      </c>
      <c r="BH198" s="11">
        <f>IF(ISNA(VLOOKUP(CONCATENATE($B198,BH$2,"multi"),UHF!$V$3:$W$612,2,0)),0,VLOOKUP(CONCATENATE($B198,BH$2,"multi"),UHF!$V$3:$W$612,2,0))</f>
        <v>0</v>
      </c>
      <c r="BI198" s="11">
        <f>IF(ISNA(VLOOKUP(CONCATENATE($B198,BI$2,"multi"),UHF!$V$3:$W$612,2,0)),0,VLOOKUP(CONCATENATE($B198,BI$2,"multi"),UHF!$V$3:$W$612,2,0))</f>
        <v>0</v>
      </c>
      <c r="BJ198" s="11">
        <f>IF(ISNA(VLOOKUP(CONCATENATE($B198,BJ$2,"multi"),UHF!$V$3:$W$612,2,0)),0,VLOOKUP(CONCATENATE($B198,BJ$2,"multi"),UHF!$V$3:$W$612,2,0))</f>
        <v>0</v>
      </c>
      <c r="BK198" s="11">
        <f>IF(ISNA(VLOOKUP(CONCATENATE($B198,BK$2,"multi"),UHF!$V$3:$W$612,2,0)),0,VLOOKUP(CONCATENATE($B198,BK$2,"multi"),UHF!$V$3:$W$612,2,0))</f>
        <v>0</v>
      </c>
      <c r="BL198" s="11">
        <f>IF(ISNA(VLOOKUP(CONCATENATE($B198,BL$2,"multi"),UHF!$V$3:$W$612,2,0)),0,VLOOKUP(CONCATENATE($B198,BL$2,"multi"),UHF!$V$3:$W$612,2,0))</f>
        <v>0</v>
      </c>
      <c r="BM198" s="11">
        <f>IF(ISNA(VLOOKUP(CONCATENATE($B198,BM$2,"multi"),UHF!$V$3:$W$612,2,0)),0,VLOOKUP(CONCATENATE($B198,BM$2,"multi"),UHF!$V$3:$W$612,2,0))</f>
        <v>0</v>
      </c>
      <c r="BN198" s="11">
        <f>IF(ISNA(VLOOKUP(CONCATENATE($B198,BN$2,"multi"),UHF!$V$3:$W$612,2,0)),0,VLOOKUP(CONCATENATE($B198,BN$2,"multi"),UHF!$V$3:$W$612,2,0))</f>
        <v>0</v>
      </c>
      <c r="BO198" s="11">
        <f>IF(ISNA(VLOOKUP(CONCATENATE($B198,BO$2,"multi"),UHF!$V$3:$W$612,2,0)),0,VLOOKUP(CONCATENATE($B198,BO$2,"multi"),UHF!$V$3:$W$612,2,0))</f>
        <v>0</v>
      </c>
      <c r="BP198" s="11">
        <f>IF(ISNA(VLOOKUP(CONCATENATE($B198,BP$2,"multi"),UHF!$V$3:$W$612,2,0)),0,VLOOKUP(CONCATENATE($B198,BP$2,"multi"),UHF!$V$3:$W$612,2,0))</f>
        <v>0</v>
      </c>
      <c r="BQ198" s="11">
        <f>IF(ISNA(VLOOKUP(CONCATENATE($B198,BQ$2,"multi"),UHF!$V$3:$W$612,2,0)),0,VLOOKUP(CONCATENATE($B198,BQ$2,"multi"),UHF!$V$3:$W$612,2,0))</f>
        <v>0</v>
      </c>
      <c r="BR198" s="11">
        <f>SUM(BF198:BQ198)</f>
        <v>0</v>
      </c>
      <c r="BS198" s="11">
        <f>IF(ISNA(VLOOKUP(CONCATENATE($B198,BS$2,"multi"),'A1'!$V$3:$W$612,2,0)),0,VLOOKUP(CONCATENATE($B198,BS$2,"multi"),'A1'!$V$3:$W$612,2,0))</f>
        <v>0</v>
      </c>
    </row>
    <row r="199" spans="2:71" x14ac:dyDescent="0.2">
      <c r="B199" s="8">
        <f>'Seznam-MO'!A199</f>
        <v>0</v>
      </c>
      <c r="C199" s="11">
        <f>IF(ISNA(VLOOKUP(CONCATENATE($B199,C$2,"multi"),'I-SUB'!$V$3:$W$624,2,0)),0,VLOOKUP(CONCATENATE($B199,C$2,"multi"),'I-SUB'!$V$3:$W$624,2,0))</f>
        <v>0</v>
      </c>
      <c r="D199" s="11">
        <f>IF(ISNA(VLOOKUP(CONCATENATE($B199,D$2,"multi"),'I-SUB'!$V$3:$W$624,2,0)),0,VLOOKUP(CONCATENATE($B199,D$2,"multi"),'I-SUB'!$V$3:$W$624,2,0))</f>
        <v>0</v>
      </c>
      <c r="E199" s="11">
        <f>IF(ISNA(VLOOKUP(CONCATENATE($B199,E$2,"multi"),'I-SUB'!$V$3:$W$624,2,0)),0,VLOOKUP(CONCATENATE($B199,E$2,"multi"),'I-SUB'!$V$3:$W$624,2,0))</f>
        <v>0</v>
      </c>
      <c r="F199" s="11">
        <f>IF(ISNA(VLOOKUP(CONCATENATE($B199,F$2,"multi"),'I-SUB'!$V$3:$W$624,2,0)),0,VLOOKUP(CONCATENATE($B199,F$2,"multi"),'I-SUB'!$V$3:$W$624,2,0))</f>
        <v>0</v>
      </c>
      <c r="G199" s="11">
        <f>IF(ISNA(VLOOKUP(CONCATENATE($B199,G$2,"multi"),'I-SUB'!$V$3:$W$624,2,0)),0,VLOOKUP(CONCATENATE($B199,G$2,"multi"),'I-SUB'!$V$3:$W$624,2,0))</f>
        <v>0</v>
      </c>
      <c r="H199" s="11">
        <f>IF(ISNA(VLOOKUP(CONCATENATE($B199,H$2,"multi"),'I-SUB'!$V$3:$W$624,2,0)),0,VLOOKUP(CONCATENATE($B199,H$2,"multi"),'I-SUB'!$V$3:$W$624,2,0))</f>
        <v>0</v>
      </c>
      <c r="I199" s="11">
        <f>IF(ISNA(VLOOKUP(CONCATENATE($B199,I$2,"multi"),'I-SUB'!$V$3:$W$624,2,0)),0,VLOOKUP(CONCATENATE($B199,I$2,"multi"),'I-SUB'!$V$3:$W$624,2,0))</f>
        <v>0</v>
      </c>
      <c r="J199" s="11">
        <f>IF(ISNA(VLOOKUP(CONCATENATE($B199,J$2,"multi"),'I-SUB'!$V$3:$W$624,2,0)),0,VLOOKUP(CONCATENATE($B199,J$2,"multi"),'I-SUB'!$V$3:$W$624,2,0))</f>
        <v>0</v>
      </c>
      <c r="K199" s="11">
        <f>IF(ISNA(VLOOKUP(CONCATENATE($B199,K$2,"multi"),'I-SUB'!$V$3:$W$624,2,0)),0,VLOOKUP(CONCATENATE($B199,K$2,"multi"),'I-SUB'!$V$3:$W$624,2,0))</f>
        <v>0</v>
      </c>
      <c r="L199" s="11">
        <f>IF(ISNA(VLOOKUP(CONCATENATE($B199,L$2,"multi"),'I-SUB'!$V$3:$W$624,2,0)),0,VLOOKUP(CONCATENATE($B199,L$2,"multi"),'I-SUB'!$V$3:$W$624,2,0))</f>
        <v>0</v>
      </c>
      <c r="M199" s="11">
        <f>IF(ISNA(VLOOKUP(CONCATENATE($B199,M$2,"multi"),'I-SUB'!$V$3:$W$624,2,0)),0,VLOOKUP(CONCATENATE($B199,M$2,"multi"),'I-SUB'!$V$3:$W$624,2,0))</f>
        <v>0</v>
      </c>
      <c r="N199" s="11">
        <f>IF(ISNA(VLOOKUP(CONCATENATE($B199,N$2,"multi"),'I-SUB'!$V$3:$W$624,2,0)),0,VLOOKUP(CONCATENATE($B199,N$2,"multi"),'I-SUB'!$V$3:$W$624,2,0))</f>
        <v>0</v>
      </c>
      <c r="O199" s="11">
        <f>IF(ISNA(VLOOKUP(CONCATENATE($B199,O$2,"multi"),'I-SUB'!$V$3:$W$624,2,0)),0,VLOOKUP(CONCATENATE($B199,O$2,"multi"),'I-SUB'!$V$3:$W$624,2,0))</f>
        <v>0</v>
      </c>
      <c r="P199" s="11">
        <f>SUM(C199:O199)</f>
        <v>0</v>
      </c>
      <c r="Q199" s="11">
        <f>IF(ISNA(VLOOKUP(CONCATENATE($B199,Q$2,"multi"),'II-SUB'!$V$3:$W$630,2,0)),0,VLOOKUP(CONCATENATE($B199,Q$2,"multi"),'II-SUB'!$V$3:$W$630,2,0))</f>
        <v>0</v>
      </c>
      <c r="R199" s="11">
        <f>IF(ISNA(VLOOKUP(CONCATENATE($B199,R$2,"multi"),'II-SUB'!$V$3:$W$630,2,0)),0,VLOOKUP(CONCATENATE($B199,R$2,"multi"),'II-SUB'!$V$3:$W$630,2,0))</f>
        <v>0</v>
      </c>
      <c r="S199" s="11">
        <f>IF(ISNA(VLOOKUP(CONCATENATE($B199,S$2,"multi"),'II-SUB'!$V$3:$W$630,2,0)),0,VLOOKUP(CONCATENATE($B199,S$2,"multi"),'II-SUB'!$V$3:$W$630,2,0))</f>
        <v>0</v>
      </c>
      <c r="T199" s="11">
        <f>IF(ISNA(VLOOKUP(CONCATENATE($B199,T$2,"multi"),'II-SUB'!$V$3:$W$630,2,0)),0,VLOOKUP(CONCATENATE($B199,T$2,"multi"),'II-SUB'!$V$3:$W$630,2,0))</f>
        <v>0</v>
      </c>
      <c r="U199" s="11">
        <f>IF(ISNA(VLOOKUP(CONCATENATE($B199,U$2,"multi"),'II-SUB'!$V$3:$W$630,2,0)),0,VLOOKUP(CONCATENATE($B199,U$2,"multi"),'II-SUB'!$V$3:$W$630,2,0))</f>
        <v>0</v>
      </c>
      <c r="V199" s="11">
        <f>IF(ISNA(VLOOKUP(CONCATENATE($B199,V$2,"multi"),'II-SUB'!$V$3:$W$630,2,0)),0,VLOOKUP(CONCATENATE($B199,V$2,"multi"),'II-SUB'!$V$3:$W$630,2,0))</f>
        <v>0</v>
      </c>
      <c r="W199" s="11">
        <f>IF(ISNA(VLOOKUP(CONCATENATE($B199,W$2,"multi"),'II-SUB'!$V$3:$W$630,2,0)),0,VLOOKUP(CONCATENATE($B199,W$2,"multi"),'II-SUB'!$V$3:$W$630,2,0))</f>
        <v>0</v>
      </c>
      <c r="X199" s="11">
        <f>IF(ISNA(VLOOKUP(CONCATENATE($B199,X$2,"multi"),'II-SUB'!$V$3:$W$630,2,0)),0,VLOOKUP(CONCATENATE($B199,X$2,"multi"),'II-SUB'!$V$3:$W$630,2,0))</f>
        <v>0</v>
      </c>
      <c r="Y199" s="11">
        <f>IF(ISNA(VLOOKUP(CONCATENATE($B199,Y$2,"multi"),'II-SUB'!$V$3:$W$630,2,0)),0,VLOOKUP(CONCATENATE($B199,Y$2,"multi"),'II-SUB'!$V$3:$W$630,2,0))</f>
        <v>0</v>
      </c>
      <c r="Z199" s="11">
        <f>IF(ISNA(VLOOKUP(CONCATENATE($B199,Z$2,"multi"),'II-SUB'!$V$3:$W$630,2,0)),0,VLOOKUP(CONCATENATE($B199,Z$2,"multi"),'II-SUB'!$V$3:$W$630,2,0))</f>
        <v>0</v>
      </c>
      <c r="AA199" s="11">
        <f>IF(ISNA(VLOOKUP(CONCATENATE($B199,AA$2,"multi"),'II-SUB'!$V$3:$W$630,2,0)),0,VLOOKUP(CONCATENATE($B199,AA$2,"multi"),'II-SUB'!$V$3:$W$630,2,0))</f>
        <v>0</v>
      </c>
      <c r="AB199" s="11">
        <f>IF(ISNA(VLOOKUP(CONCATENATE($B199,AB$2,"multi"),'II-SUB'!$V$3:$W$630,2,0)),0,VLOOKUP(CONCATENATE($B199,AB$2,"multi"),'II-SUB'!$V$3:$W$630,2,0))</f>
        <v>0</v>
      </c>
      <c r="AC199" s="11">
        <f>IF(ISNA(VLOOKUP(CONCATENATE($B199,AC$2,"multi"),'II-SUB'!$V$3:$W$630,2,0)),0,VLOOKUP(CONCATENATE($B199,AC$2,"multi"),'II-SUB'!$V$3:$W$630,2,0))</f>
        <v>0</v>
      </c>
      <c r="AD199" s="11">
        <f>SUM(Q199:AC199)</f>
        <v>0</v>
      </c>
      <c r="AE199" s="11">
        <f>IF(ISNA(VLOOKUP(CONCATENATE($B199,AE$2,"multi"),MW!$V$3:$W$600,2,0)),0,VLOOKUP(CONCATENATE($B199,AE$2,"multi"),MW!$V$3:$W$600,2,0))</f>
        <v>0</v>
      </c>
      <c r="AF199" s="11">
        <f>IF(ISNA(VLOOKUP(CONCATENATE($B199,AF$2,"multi"),MW!$V$3:$W$600,2,0)),0,VLOOKUP(CONCATENATE($B199,AF$2,"multi"),MW!$V$3:$W$600,2,0))</f>
        <v>0</v>
      </c>
      <c r="AG199" s="11">
        <f>IF(ISNA(VLOOKUP(CONCATENATE($B199,AG$2,"multi"),MW!$V$3:$W$600,2,0)),0,VLOOKUP(CONCATENATE($B199,AG$2,"multi"),MW!$V$3:$W$600,2,0))</f>
        <v>0</v>
      </c>
      <c r="AH199" s="11">
        <f>IF(ISNA(VLOOKUP(CONCATENATE($B199,AH$2,"multi"),MW!$V$3:$W$600,2,0)),0,VLOOKUP(CONCATENATE($B199,AH$2,"multi"),MW!$V$3:$W$600,2,0))</f>
        <v>0</v>
      </c>
      <c r="AI199" s="11">
        <f>IF(ISNA(VLOOKUP(CONCATENATE($B199,AI$2,"multi"),MW!$V$3:$W$600,2,0)),0,VLOOKUP(CONCATENATE($B199,AI$2,"multi"),MW!$V$3:$W$600,2,0))</f>
        <v>0</v>
      </c>
      <c r="AJ199" s="11">
        <f>IF(ISNA(VLOOKUP(CONCATENATE($B199,AJ$2,"multi"),MW!$V$3:$W$600,2,0)),0,VLOOKUP(CONCATENATE($B199,AJ$2,"multi"),MW!$V$3:$W$600,2,0))</f>
        <v>0</v>
      </c>
      <c r="AK199" s="11">
        <f>IF(ISNA(VLOOKUP(CONCATENATE($B199,AK$2,"multi"),MW!$V$3:$W$600,2,0)),0,VLOOKUP(CONCATENATE($B199,AK$2,"multi"),MW!$V$3:$W$600,2,0))</f>
        <v>0</v>
      </c>
      <c r="AL199" s="11">
        <f>IF(ISNA(VLOOKUP(CONCATENATE($B199,AL$2,"multi"),MW!$V$3:$W$600,2,0)),0,VLOOKUP(CONCATENATE($B199,AL$2,"multi"),MW!$V$3:$W$600,2,0))</f>
        <v>0</v>
      </c>
      <c r="AM199" s="11">
        <f>IF(ISNA(VLOOKUP(CONCATENATE($B199,AM$2,"multi"),MW!$V$3:$W$600,2,0)),0,VLOOKUP(CONCATENATE($B199,AM$2,"multi"),MW!$V$3:$W$600,2,0))</f>
        <v>0</v>
      </c>
      <c r="AN199" s="11">
        <f>IF(ISNA(VLOOKUP(CONCATENATE($B199,AN$2,"multi"),MW!$V$3:$W$600,2,0)),0,VLOOKUP(CONCATENATE($B199,AN$2,"multi"),MW!$V$3:$W$600,2,0))</f>
        <v>0</v>
      </c>
      <c r="AO199" s="11">
        <f>IF(ISNA(VLOOKUP(CONCATENATE($B199,AO$2,"multi"),MW!$V$3:$W$600,2,0)),0,VLOOKUP(CONCATENATE($B199,AO$2,"multi"),MW!$V$3:$W$600,2,0))</f>
        <v>0</v>
      </c>
      <c r="AP199" s="11">
        <f>SUM(AE199:AO199)</f>
        <v>0</v>
      </c>
      <c r="AQ199" s="11">
        <f>IF(ISNA(VLOOKUP(CONCATENATE($B199,AQ$2,"multi"),'III-SUB'!$V$3:$W$633,2,0)),0,VLOOKUP(CONCATENATE($B199,AQ$2,"multi"),'III-SUB'!$V$3:$W$633,2,0))</f>
        <v>0</v>
      </c>
      <c r="AR199" s="11">
        <f>IF(ISNA(VLOOKUP(CONCATENATE($B199,AR$2,"multi"),'III-SUB'!$V$3:$W$633,2,0)),0,VLOOKUP(CONCATENATE($B199,AR$2,"multi"),'III-SUB'!$V$3:$W$633,2,0))</f>
        <v>0</v>
      </c>
      <c r="AS199" s="11">
        <f>IF(ISNA(VLOOKUP(CONCATENATE($B199,AS$2,"multi"),'III-SUB'!$V$3:$W$633,2,0)),0,VLOOKUP(CONCATENATE($B199,AS$2,"multi"),'III-SUB'!$V$3:$W$633,2,0))</f>
        <v>0</v>
      </c>
      <c r="AT199" s="11">
        <f>IF(ISNA(VLOOKUP(CONCATENATE($B199,AT$2,"multi"),'III-SUB'!$V$3:$W$633,2,0)),0,VLOOKUP(CONCATENATE($B199,AT$2,"multi"),'III-SUB'!$V$3:$W$633,2,0))</f>
        <v>0</v>
      </c>
      <c r="AU199" s="11">
        <f>IF(ISNA(VLOOKUP(CONCATENATE($B199,AU$2,"multi"),'III-SUB'!$V$3:$W$633,2,0)),0,VLOOKUP(CONCATENATE($B199,AU$2,"multi"),'III-SUB'!$V$3:$W$633,2,0))</f>
        <v>0</v>
      </c>
      <c r="AV199" s="11">
        <f>IF(ISNA(VLOOKUP(CONCATENATE($B199,AV$2,"multi"),'III-SUB'!$V$3:$W$633,2,0)),0,VLOOKUP(CONCATENATE($B199,AV$2,"multi"),'III-SUB'!$V$3:$W$633,2,0))</f>
        <v>0</v>
      </c>
      <c r="AW199" s="11">
        <f>IF(ISNA(VLOOKUP(CONCATENATE($B199,AW$2,"multi"),'III-SUB'!$V$3:$W$633,2,0)),0,VLOOKUP(CONCATENATE($B199,AW$2,"multi"),'III-SUB'!$V$3:$W$633,2,0))</f>
        <v>0</v>
      </c>
      <c r="AX199" s="11">
        <f>IF(ISNA(VLOOKUP(CONCATENATE($B199,AX$2,"multi"),'III-SUB'!$V$3:$W$633,2,0)),0,VLOOKUP(CONCATENATE($B199,AX$2,"multi"),'III-SUB'!$V$3:$W$633,2,0))</f>
        <v>0</v>
      </c>
      <c r="AY199" s="11">
        <f>IF(ISNA(VLOOKUP(CONCATENATE($B199,AY$2,"multi"),'III-SUB'!$V$3:$W$633,2,0)),0,VLOOKUP(CONCATENATE($B199,AY$2,"multi"),'III-SUB'!$V$3:$W$633,2,0))</f>
        <v>0</v>
      </c>
      <c r="AZ199" s="11">
        <f>IF(ISNA(VLOOKUP(CONCATENATE($B199,AZ$2,"multi"),'III-SUB'!$V$3:$W$633,2,0)),0,VLOOKUP(CONCATENATE($B199,AZ$2,"multi"),'III-SUB'!$V$3:$W$633,2,0))</f>
        <v>0</v>
      </c>
      <c r="BA199" s="11">
        <f>IF(ISNA(VLOOKUP(CONCATENATE($B199,BA$2,"multi"),'III-SUB'!$V$3:$W$633,2,0)),0,VLOOKUP(CONCATENATE($B199,BA$2,"multi"),'III-SUB'!$V$3:$W$633,2,0))</f>
        <v>0</v>
      </c>
      <c r="BB199" s="11">
        <f>IF(ISNA(VLOOKUP(CONCATENATE($B199,BB$2,"multi"),'III-SUB'!$V$3:$W$633,2,0)),0,VLOOKUP(CONCATENATE($B199,BB$2,"multi"),'III-SUB'!$V$3:$W$633,2,0))</f>
        <v>0</v>
      </c>
      <c r="BC199" s="11">
        <f>IF(ISNA(VLOOKUP(CONCATENATE($B199,BC$2,"multi"),'III-SUB'!$V$3:$W$633,2,0)),0,VLOOKUP(CONCATENATE($B199,BC$2,"multi"),'III-SUB'!$V$3:$W$633,2,0))</f>
        <v>0</v>
      </c>
      <c r="BD199" s="11">
        <f>SUM(AQ199:BC199)</f>
        <v>0</v>
      </c>
      <c r="BE199" s="11">
        <f>IF(ISNA(VLOOKUP(CONCATENATE($B199,AQ$2,"multi"),VHF!$V$3:$W$627,2,0)),0,VLOOKUP(CONCATENATE($B199,AQ$2,"multi"),VHF!$V$3:$W$627,2,0))</f>
        <v>0</v>
      </c>
      <c r="BF199" s="11">
        <f>IF(ISNA(VLOOKUP(CONCATENATE($B199,BF$2,"multi"),UHF!$V$3:$W$612,2,0)),0,VLOOKUP(CONCATENATE($B199,BF$2,"multi"),UHF!$V$3:$W$612,2,0))</f>
        <v>0</v>
      </c>
      <c r="BG199" s="11">
        <f>IF(ISNA(VLOOKUP(CONCATENATE($B199,BG$2,"multi"),UHF!$V$3:$W$612,2,0)),0,VLOOKUP(CONCATENATE($B199,BG$2,"multi"),UHF!$V$3:$W$612,2,0))</f>
        <v>0</v>
      </c>
      <c r="BH199" s="11">
        <f>IF(ISNA(VLOOKUP(CONCATENATE($B199,BH$2,"multi"),UHF!$V$3:$W$612,2,0)),0,VLOOKUP(CONCATENATE($B199,BH$2,"multi"),UHF!$V$3:$W$612,2,0))</f>
        <v>0</v>
      </c>
      <c r="BI199" s="11">
        <f>IF(ISNA(VLOOKUP(CONCATENATE($B199,BI$2,"multi"),UHF!$V$3:$W$612,2,0)),0,VLOOKUP(CONCATENATE($B199,BI$2,"multi"),UHF!$V$3:$W$612,2,0))</f>
        <v>0</v>
      </c>
      <c r="BJ199" s="11">
        <f>IF(ISNA(VLOOKUP(CONCATENATE($B199,BJ$2,"multi"),UHF!$V$3:$W$612,2,0)),0,VLOOKUP(CONCATENATE($B199,BJ$2,"multi"),UHF!$V$3:$W$612,2,0))</f>
        <v>0</v>
      </c>
      <c r="BK199" s="11">
        <f>IF(ISNA(VLOOKUP(CONCATENATE($B199,BK$2,"multi"),UHF!$V$3:$W$612,2,0)),0,VLOOKUP(CONCATENATE($B199,BK$2,"multi"),UHF!$V$3:$W$612,2,0))</f>
        <v>0</v>
      </c>
      <c r="BL199" s="11">
        <f>IF(ISNA(VLOOKUP(CONCATENATE($B199,BL$2,"multi"),UHF!$V$3:$W$612,2,0)),0,VLOOKUP(CONCATENATE($B199,BL$2,"multi"),UHF!$V$3:$W$612,2,0))</f>
        <v>0</v>
      </c>
      <c r="BM199" s="11">
        <f>IF(ISNA(VLOOKUP(CONCATENATE($B199,BM$2,"multi"),UHF!$V$3:$W$612,2,0)),0,VLOOKUP(CONCATENATE($B199,BM$2,"multi"),UHF!$V$3:$W$612,2,0))</f>
        <v>0</v>
      </c>
      <c r="BN199" s="11">
        <f>IF(ISNA(VLOOKUP(CONCATENATE($B199,BN$2,"multi"),UHF!$V$3:$W$612,2,0)),0,VLOOKUP(CONCATENATE($B199,BN$2,"multi"),UHF!$V$3:$W$612,2,0))</f>
        <v>0</v>
      </c>
      <c r="BO199" s="11">
        <f>IF(ISNA(VLOOKUP(CONCATENATE($B199,BO$2,"multi"),UHF!$V$3:$W$612,2,0)),0,VLOOKUP(CONCATENATE($B199,BO$2,"multi"),UHF!$V$3:$W$612,2,0))</f>
        <v>0</v>
      </c>
      <c r="BP199" s="11">
        <f>IF(ISNA(VLOOKUP(CONCATENATE($B199,BP$2,"multi"),UHF!$V$3:$W$612,2,0)),0,VLOOKUP(CONCATENATE($B199,BP$2,"multi"),UHF!$V$3:$W$612,2,0))</f>
        <v>0</v>
      </c>
      <c r="BQ199" s="11">
        <f>IF(ISNA(VLOOKUP(CONCATENATE($B199,BQ$2,"multi"),UHF!$V$3:$W$612,2,0)),0,VLOOKUP(CONCATENATE($B199,BQ$2,"multi"),UHF!$V$3:$W$612,2,0))</f>
        <v>0</v>
      </c>
      <c r="BR199" s="11">
        <f>SUM(BF199:BQ199)</f>
        <v>0</v>
      </c>
      <c r="BS199" s="11">
        <f>IF(ISNA(VLOOKUP(CONCATENATE($B199,BS$2,"multi"),'A1'!$V$3:$W$612,2,0)),0,VLOOKUP(CONCATENATE($B199,BS$2,"multi"),'A1'!$V$3:$W$612,2,0))</f>
        <v>0</v>
      </c>
    </row>
    <row r="200" spans="2:71" x14ac:dyDescent="0.2">
      <c r="B200" s="8">
        <f>'Seznam-MO'!A200</f>
        <v>0</v>
      </c>
      <c r="C200" s="11">
        <f>IF(ISNA(VLOOKUP(CONCATENATE($B200,C$2,"multi"),'I-SUB'!$V$3:$W$624,2,0)),0,VLOOKUP(CONCATENATE($B200,C$2,"multi"),'I-SUB'!$V$3:$W$624,2,0))</f>
        <v>0</v>
      </c>
      <c r="D200" s="11">
        <f>IF(ISNA(VLOOKUP(CONCATENATE($B200,D$2,"multi"),'I-SUB'!$V$3:$W$624,2,0)),0,VLOOKUP(CONCATENATE($B200,D$2,"multi"),'I-SUB'!$V$3:$W$624,2,0))</f>
        <v>0</v>
      </c>
      <c r="E200" s="11">
        <f>IF(ISNA(VLOOKUP(CONCATENATE($B200,E$2,"multi"),'I-SUB'!$V$3:$W$624,2,0)),0,VLOOKUP(CONCATENATE($B200,E$2,"multi"),'I-SUB'!$V$3:$W$624,2,0))</f>
        <v>0</v>
      </c>
      <c r="F200" s="11">
        <f>IF(ISNA(VLOOKUP(CONCATENATE($B200,F$2,"multi"),'I-SUB'!$V$3:$W$624,2,0)),0,VLOOKUP(CONCATENATE($B200,F$2,"multi"),'I-SUB'!$V$3:$W$624,2,0))</f>
        <v>0</v>
      </c>
      <c r="G200" s="11">
        <f>IF(ISNA(VLOOKUP(CONCATENATE($B200,G$2,"multi"),'I-SUB'!$V$3:$W$624,2,0)),0,VLOOKUP(CONCATENATE($B200,G$2,"multi"),'I-SUB'!$V$3:$W$624,2,0))</f>
        <v>0</v>
      </c>
      <c r="H200" s="11">
        <f>IF(ISNA(VLOOKUP(CONCATENATE($B200,H$2,"multi"),'I-SUB'!$V$3:$W$624,2,0)),0,VLOOKUP(CONCATENATE($B200,H$2,"multi"),'I-SUB'!$V$3:$W$624,2,0))</f>
        <v>0</v>
      </c>
      <c r="I200" s="11">
        <f>IF(ISNA(VLOOKUP(CONCATENATE($B200,I$2,"multi"),'I-SUB'!$V$3:$W$624,2,0)),0,VLOOKUP(CONCATENATE($B200,I$2,"multi"),'I-SUB'!$V$3:$W$624,2,0))</f>
        <v>0</v>
      </c>
      <c r="J200" s="11">
        <f>IF(ISNA(VLOOKUP(CONCATENATE($B200,J$2,"multi"),'I-SUB'!$V$3:$W$624,2,0)),0,VLOOKUP(CONCATENATE($B200,J$2,"multi"),'I-SUB'!$V$3:$W$624,2,0))</f>
        <v>0</v>
      </c>
      <c r="K200" s="11">
        <f>IF(ISNA(VLOOKUP(CONCATENATE($B200,K$2,"multi"),'I-SUB'!$V$3:$W$624,2,0)),0,VLOOKUP(CONCATENATE($B200,K$2,"multi"),'I-SUB'!$V$3:$W$624,2,0))</f>
        <v>0</v>
      </c>
      <c r="L200" s="11">
        <f>IF(ISNA(VLOOKUP(CONCATENATE($B200,L$2,"multi"),'I-SUB'!$V$3:$W$624,2,0)),0,VLOOKUP(CONCATENATE($B200,L$2,"multi"),'I-SUB'!$V$3:$W$624,2,0))</f>
        <v>0</v>
      </c>
      <c r="M200" s="11">
        <f>IF(ISNA(VLOOKUP(CONCATENATE($B200,M$2,"multi"),'I-SUB'!$V$3:$W$624,2,0)),0,VLOOKUP(CONCATENATE($B200,M$2,"multi"),'I-SUB'!$V$3:$W$624,2,0))</f>
        <v>0</v>
      </c>
      <c r="N200" s="11">
        <f>IF(ISNA(VLOOKUP(CONCATENATE($B200,N$2,"multi"),'I-SUB'!$V$3:$W$624,2,0)),0,VLOOKUP(CONCATENATE($B200,N$2,"multi"),'I-SUB'!$V$3:$W$624,2,0))</f>
        <v>0</v>
      </c>
      <c r="O200" s="11">
        <f>IF(ISNA(VLOOKUP(CONCATENATE($B200,O$2,"multi"),'I-SUB'!$V$3:$W$624,2,0)),0,VLOOKUP(CONCATENATE($B200,O$2,"multi"),'I-SUB'!$V$3:$W$624,2,0))</f>
        <v>0</v>
      </c>
      <c r="P200" s="11">
        <f>SUM(C200:O200)</f>
        <v>0</v>
      </c>
      <c r="Q200" s="11">
        <f>IF(ISNA(VLOOKUP(CONCATENATE($B200,Q$2,"multi"),'II-SUB'!$V$3:$W$630,2,0)),0,VLOOKUP(CONCATENATE($B200,Q$2,"multi"),'II-SUB'!$V$3:$W$630,2,0))</f>
        <v>0</v>
      </c>
      <c r="R200" s="11">
        <f>IF(ISNA(VLOOKUP(CONCATENATE($B200,R$2,"multi"),'II-SUB'!$V$3:$W$630,2,0)),0,VLOOKUP(CONCATENATE($B200,R$2,"multi"),'II-SUB'!$V$3:$W$630,2,0))</f>
        <v>0</v>
      </c>
      <c r="S200" s="11">
        <f>IF(ISNA(VLOOKUP(CONCATENATE($B200,S$2,"multi"),'II-SUB'!$V$3:$W$630,2,0)),0,VLOOKUP(CONCATENATE($B200,S$2,"multi"),'II-SUB'!$V$3:$W$630,2,0))</f>
        <v>0</v>
      </c>
      <c r="T200" s="11">
        <f>IF(ISNA(VLOOKUP(CONCATENATE($B200,T$2,"multi"),'II-SUB'!$V$3:$W$630,2,0)),0,VLOOKUP(CONCATENATE($B200,T$2,"multi"),'II-SUB'!$V$3:$W$630,2,0))</f>
        <v>0</v>
      </c>
      <c r="U200" s="11">
        <f>IF(ISNA(VLOOKUP(CONCATENATE($B200,U$2,"multi"),'II-SUB'!$V$3:$W$630,2,0)),0,VLOOKUP(CONCATENATE($B200,U$2,"multi"),'II-SUB'!$V$3:$W$630,2,0))</f>
        <v>0</v>
      </c>
      <c r="V200" s="11">
        <f>IF(ISNA(VLOOKUP(CONCATENATE($B200,V$2,"multi"),'II-SUB'!$V$3:$W$630,2,0)),0,VLOOKUP(CONCATENATE($B200,V$2,"multi"),'II-SUB'!$V$3:$W$630,2,0))</f>
        <v>0</v>
      </c>
      <c r="W200" s="11">
        <f>IF(ISNA(VLOOKUP(CONCATENATE($B200,W$2,"multi"),'II-SUB'!$V$3:$W$630,2,0)),0,VLOOKUP(CONCATENATE($B200,W$2,"multi"),'II-SUB'!$V$3:$W$630,2,0))</f>
        <v>0</v>
      </c>
      <c r="X200" s="11">
        <f>IF(ISNA(VLOOKUP(CONCATENATE($B200,X$2,"multi"),'II-SUB'!$V$3:$W$630,2,0)),0,VLOOKUP(CONCATENATE($B200,X$2,"multi"),'II-SUB'!$V$3:$W$630,2,0))</f>
        <v>0</v>
      </c>
      <c r="Y200" s="11">
        <f>IF(ISNA(VLOOKUP(CONCATENATE($B200,Y$2,"multi"),'II-SUB'!$V$3:$W$630,2,0)),0,VLOOKUP(CONCATENATE($B200,Y$2,"multi"),'II-SUB'!$V$3:$W$630,2,0))</f>
        <v>0</v>
      </c>
      <c r="Z200" s="11">
        <f>IF(ISNA(VLOOKUP(CONCATENATE($B200,Z$2,"multi"),'II-SUB'!$V$3:$W$630,2,0)),0,VLOOKUP(CONCATENATE($B200,Z$2,"multi"),'II-SUB'!$V$3:$W$630,2,0))</f>
        <v>0</v>
      </c>
      <c r="AA200" s="11">
        <f>IF(ISNA(VLOOKUP(CONCATENATE($B200,AA$2,"multi"),'II-SUB'!$V$3:$W$630,2,0)),0,VLOOKUP(CONCATENATE($B200,AA$2,"multi"),'II-SUB'!$V$3:$W$630,2,0))</f>
        <v>0</v>
      </c>
      <c r="AB200" s="11">
        <f>IF(ISNA(VLOOKUP(CONCATENATE($B200,AB$2,"multi"),'II-SUB'!$V$3:$W$630,2,0)),0,VLOOKUP(CONCATENATE($B200,AB$2,"multi"),'II-SUB'!$V$3:$W$630,2,0))</f>
        <v>0</v>
      </c>
      <c r="AC200" s="11">
        <f>IF(ISNA(VLOOKUP(CONCATENATE($B200,AC$2,"multi"),'II-SUB'!$V$3:$W$630,2,0)),0,VLOOKUP(CONCATENATE($B200,AC$2,"multi"),'II-SUB'!$V$3:$W$630,2,0))</f>
        <v>0</v>
      </c>
      <c r="AD200" s="11">
        <f>SUM(Q200:AC200)</f>
        <v>0</v>
      </c>
      <c r="AE200" s="11">
        <f>IF(ISNA(VLOOKUP(CONCATENATE($B200,AE$2,"multi"),MW!$V$3:$W$600,2,0)),0,VLOOKUP(CONCATENATE($B200,AE$2,"multi"),MW!$V$3:$W$600,2,0))</f>
        <v>0</v>
      </c>
      <c r="AF200" s="11">
        <f>IF(ISNA(VLOOKUP(CONCATENATE($B200,AF$2,"multi"),MW!$V$3:$W$600,2,0)),0,VLOOKUP(CONCATENATE($B200,AF$2,"multi"),MW!$V$3:$W$600,2,0))</f>
        <v>0</v>
      </c>
      <c r="AG200" s="11">
        <f>IF(ISNA(VLOOKUP(CONCATENATE($B200,AG$2,"multi"),MW!$V$3:$W$600,2,0)),0,VLOOKUP(CONCATENATE($B200,AG$2,"multi"),MW!$V$3:$W$600,2,0))</f>
        <v>0</v>
      </c>
      <c r="AH200" s="11">
        <f>IF(ISNA(VLOOKUP(CONCATENATE($B200,AH$2,"multi"),MW!$V$3:$W$600,2,0)),0,VLOOKUP(CONCATENATE($B200,AH$2,"multi"),MW!$V$3:$W$600,2,0))</f>
        <v>0</v>
      </c>
      <c r="AI200" s="11">
        <f>IF(ISNA(VLOOKUP(CONCATENATE($B200,AI$2,"multi"),MW!$V$3:$W$600,2,0)),0,VLOOKUP(CONCATENATE($B200,AI$2,"multi"),MW!$V$3:$W$600,2,0))</f>
        <v>0</v>
      </c>
      <c r="AJ200" s="11">
        <f>IF(ISNA(VLOOKUP(CONCATENATE($B200,AJ$2,"multi"),MW!$V$3:$W$600,2,0)),0,VLOOKUP(CONCATENATE($B200,AJ$2,"multi"),MW!$V$3:$W$600,2,0))</f>
        <v>0</v>
      </c>
      <c r="AK200" s="11">
        <f>IF(ISNA(VLOOKUP(CONCATENATE($B200,AK$2,"multi"),MW!$V$3:$W$600,2,0)),0,VLOOKUP(CONCATENATE($B200,AK$2,"multi"),MW!$V$3:$W$600,2,0))</f>
        <v>0</v>
      </c>
      <c r="AL200" s="11">
        <f>IF(ISNA(VLOOKUP(CONCATENATE($B200,AL$2,"multi"),MW!$V$3:$W$600,2,0)),0,VLOOKUP(CONCATENATE($B200,AL$2,"multi"),MW!$V$3:$W$600,2,0))</f>
        <v>0</v>
      </c>
      <c r="AM200" s="11">
        <f>IF(ISNA(VLOOKUP(CONCATENATE($B200,AM$2,"multi"),MW!$V$3:$W$600,2,0)),0,VLOOKUP(CONCATENATE($B200,AM$2,"multi"),MW!$V$3:$W$600,2,0))</f>
        <v>0</v>
      </c>
      <c r="AN200" s="11">
        <f>IF(ISNA(VLOOKUP(CONCATENATE($B200,AN$2,"multi"),MW!$V$3:$W$600,2,0)),0,VLOOKUP(CONCATENATE($B200,AN$2,"multi"),MW!$V$3:$W$600,2,0))</f>
        <v>0</v>
      </c>
      <c r="AO200" s="11">
        <f>IF(ISNA(VLOOKUP(CONCATENATE($B200,AO$2,"multi"),MW!$V$3:$W$600,2,0)),0,VLOOKUP(CONCATENATE($B200,AO$2,"multi"),MW!$V$3:$W$600,2,0))</f>
        <v>0</v>
      </c>
      <c r="AP200" s="11">
        <f>SUM(AE200:AO200)</f>
        <v>0</v>
      </c>
      <c r="AQ200" s="11">
        <f>IF(ISNA(VLOOKUP(CONCATENATE($B200,AQ$2,"multi"),'III-SUB'!$V$3:$W$633,2,0)),0,VLOOKUP(CONCATENATE($B200,AQ$2,"multi"),'III-SUB'!$V$3:$W$633,2,0))</f>
        <v>0</v>
      </c>
      <c r="AR200" s="11">
        <f>IF(ISNA(VLOOKUP(CONCATENATE($B200,AR$2,"multi"),'III-SUB'!$V$3:$W$633,2,0)),0,VLOOKUP(CONCATENATE($B200,AR$2,"multi"),'III-SUB'!$V$3:$W$633,2,0))</f>
        <v>0</v>
      </c>
      <c r="AS200" s="11">
        <f>IF(ISNA(VLOOKUP(CONCATENATE($B200,AS$2,"multi"),'III-SUB'!$V$3:$W$633,2,0)),0,VLOOKUP(CONCATENATE($B200,AS$2,"multi"),'III-SUB'!$V$3:$W$633,2,0))</f>
        <v>0</v>
      </c>
      <c r="AT200" s="11">
        <f>IF(ISNA(VLOOKUP(CONCATENATE($B200,AT$2,"multi"),'III-SUB'!$V$3:$W$633,2,0)),0,VLOOKUP(CONCATENATE($B200,AT$2,"multi"),'III-SUB'!$V$3:$W$633,2,0))</f>
        <v>0</v>
      </c>
      <c r="AU200" s="11">
        <f>IF(ISNA(VLOOKUP(CONCATENATE($B200,AU$2,"multi"),'III-SUB'!$V$3:$W$633,2,0)),0,VLOOKUP(CONCATENATE($B200,AU$2,"multi"),'III-SUB'!$V$3:$W$633,2,0))</f>
        <v>0</v>
      </c>
      <c r="AV200" s="11">
        <f>IF(ISNA(VLOOKUP(CONCATENATE($B200,AV$2,"multi"),'III-SUB'!$V$3:$W$633,2,0)),0,VLOOKUP(CONCATENATE($B200,AV$2,"multi"),'III-SUB'!$V$3:$W$633,2,0))</f>
        <v>0</v>
      </c>
      <c r="AW200" s="11">
        <f>IF(ISNA(VLOOKUP(CONCATENATE($B200,AW$2,"multi"),'III-SUB'!$V$3:$W$633,2,0)),0,VLOOKUP(CONCATENATE($B200,AW$2,"multi"),'III-SUB'!$V$3:$W$633,2,0))</f>
        <v>0</v>
      </c>
      <c r="AX200" s="11">
        <f>IF(ISNA(VLOOKUP(CONCATENATE($B200,AX$2,"multi"),'III-SUB'!$V$3:$W$633,2,0)),0,VLOOKUP(CONCATENATE($B200,AX$2,"multi"),'III-SUB'!$V$3:$W$633,2,0))</f>
        <v>0</v>
      </c>
      <c r="AY200" s="11">
        <f>IF(ISNA(VLOOKUP(CONCATENATE($B200,AY$2,"multi"),'III-SUB'!$V$3:$W$633,2,0)),0,VLOOKUP(CONCATENATE($B200,AY$2,"multi"),'III-SUB'!$V$3:$W$633,2,0))</f>
        <v>0</v>
      </c>
      <c r="AZ200" s="11">
        <f>IF(ISNA(VLOOKUP(CONCATENATE($B200,AZ$2,"multi"),'III-SUB'!$V$3:$W$633,2,0)),0,VLOOKUP(CONCATENATE($B200,AZ$2,"multi"),'III-SUB'!$V$3:$W$633,2,0))</f>
        <v>0</v>
      </c>
      <c r="BA200" s="11">
        <f>IF(ISNA(VLOOKUP(CONCATENATE($B200,BA$2,"multi"),'III-SUB'!$V$3:$W$633,2,0)),0,VLOOKUP(CONCATENATE($B200,BA$2,"multi"),'III-SUB'!$V$3:$W$633,2,0))</f>
        <v>0</v>
      </c>
      <c r="BB200" s="11">
        <f>IF(ISNA(VLOOKUP(CONCATENATE($B200,BB$2,"multi"),'III-SUB'!$V$3:$W$633,2,0)),0,VLOOKUP(CONCATENATE($B200,BB$2,"multi"),'III-SUB'!$V$3:$W$633,2,0))</f>
        <v>0</v>
      </c>
      <c r="BC200" s="11">
        <f>IF(ISNA(VLOOKUP(CONCATENATE($B200,BC$2,"multi"),'III-SUB'!$V$3:$W$633,2,0)),0,VLOOKUP(CONCATENATE($B200,BC$2,"multi"),'III-SUB'!$V$3:$W$633,2,0))</f>
        <v>0</v>
      </c>
      <c r="BD200" s="11">
        <f>SUM(AQ200:BC200)</f>
        <v>0</v>
      </c>
      <c r="BE200" s="11">
        <f>IF(ISNA(VLOOKUP(CONCATENATE($B200,AQ$2,"multi"),VHF!$V$3:$W$627,2,0)),0,VLOOKUP(CONCATENATE($B200,AQ$2,"multi"),VHF!$V$3:$W$627,2,0))</f>
        <v>0</v>
      </c>
      <c r="BF200" s="11">
        <f>IF(ISNA(VLOOKUP(CONCATENATE($B200,BF$2,"multi"),UHF!$V$3:$W$612,2,0)),0,VLOOKUP(CONCATENATE($B200,BF$2,"multi"),UHF!$V$3:$W$612,2,0))</f>
        <v>0</v>
      </c>
      <c r="BG200" s="11">
        <f>IF(ISNA(VLOOKUP(CONCATENATE($B200,BG$2,"multi"),UHF!$V$3:$W$612,2,0)),0,VLOOKUP(CONCATENATE($B200,BG$2,"multi"),UHF!$V$3:$W$612,2,0))</f>
        <v>0</v>
      </c>
      <c r="BH200" s="11">
        <f>IF(ISNA(VLOOKUP(CONCATENATE($B200,BH$2,"multi"),UHF!$V$3:$W$612,2,0)),0,VLOOKUP(CONCATENATE($B200,BH$2,"multi"),UHF!$V$3:$W$612,2,0))</f>
        <v>0</v>
      </c>
      <c r="BI200" s="11">
        <f>IF(ISNA(VLOOKUP(CONCATENATE($B200,BI$2,"multi"),UHF!$V$3:$W$612,2,0)),0,VLOOKUP(CONCATENATE($B200,BI$2,"multi"),UHF!$V$3:$W$612,2,0))</f>
        <v>0</v>
      </c>
      <c r="BJ200" s="11">
        <f>IF(ISNA(VLOOKUP(CONCATENATE($B200,BJ$2,"multi"),UHF!$V$3:$W$612,2,0)),0,VLOOKUP(CONCATENATE($B200,BJ$2,"multi"),UHF!$V$3:$W$612,2,0))</f>
        <v>0</v>
      </c>
      <c r="BK200" s="11">
        <f>IF(ISNA(VLOOKUP(CONCATENATE($B200,BK$2,"multi"),UHF!$V$3:$W$612,2,0)),0,VLOOKUP(CONCATENATE($B200,BK$2,"multi"),UHF!$V$3:$W$612,2,0))</f>
        <v>0</v>
      </c>
      <c r="BL200" s="11">
        <f>IF(ISNA(VLOOKUP(CONCATENATE($B200,BL$2,"multi"),UHF!$V$3:$W$612,2,0)),0,VLOOKUP(CONCATENATE($B200,BL$2,"multi"),UHF!$V$3:$W$612,2,0))</f>
        <v>0</v>
      </c>
      <c r="BM200" s="11">
        <f>IF(ISNA(VLOOKUP(CONCATENATE($B200,BM$2,"multi"),UHF!$V$3:$W$612,2,0)),0,VLOOKUP(CONCATENATE($B200,BM$2,"multi"),UHF!$V$3:$W$612,2,0))</f>
        <v>0</v>
      </c>
      <c r="BN200" s="11">
        <f>IF(ISNA(VLOOKUP(CONCATENATE($B200,BN$2,"multi"),UHF!$V$3:$W$612,2,0)),0,VLOOKUP(CONCATENATE($B200,BN$2,"multi"),UHF!$V$3:$W$612,2,0))</f>
        <v>0</v>
      </c>
      <c r="BO200" s="11">
        <f>IF(ISNA(VLOOKUP(CONCATENATE($B200,BO$2,"multi"),UHF!$V$3:$W$612,2,0)),0,VLOOKUP(CONCATENATE($B200,BO$2,"multi"),UHF!$V$3:$W$612,2,0))</f>
        <v>0</v>
      </c>
      <c r="BP200" s="11">
        <f>IF(ISNA(VLOOKUP(CONCATENATE($B200,BP$2,"multi"),UHF!$V$3:$W$612,2,0)),0,VLOOKUP(CONCATENATE($B200,BP$2,"multi"),UHF!$V$3:$W$612,2,0))</f>
        <v>0</v>
      </c>
      <c r="BQ200" s="11">
        <f>IF(ISNA(VLOOKUP(CONCATENATE($B200,BQ$2,"multi"),UHF!$V$3:$W$612,2,0)),0,VLOOKUP(CONCATENATE($B200,BQ$2,"multi"),UHF!$V$3:$W$612,2,0))</f>
        <v>0</v>
      </c>
      <c r="BR200" s="11">
        <f>SUM(BF200:BQ200)</f>
        <v>0</v>
      </c>
      <c r="BS200" s="11">
        <f>IF(ISNA(VLOOKUP(CONCATENATE($B200,BS$2,"multi"),'A1'!$V$3:$W$612,2,0)),0,VLOOKUP(CONCATENATE($B200,BS$2,"multi"),'A1'!$V$3:$W$612,2,0))</f>
        <v>0</v>
      </c>
    </row>
    <row r="201" spans="2:71" x14ac:dyDescent="0.2">
      <c r="B201" s="8">
        <f>'Seznam-MO'!A201</f>
        <v>0</v>
      </c>
      <c r="C201" s="11">
        <f>IF(ISNA(VLOOKUP(CONCATENATE($B201,C$2,"multi"),'I-SUB'!$V$3:$W$624,2,0)),0,VLOOKUP(CONCATENATE($B201,C$2,"multi"),'I-SUB'!$V$3:$W$624,2,0))</f>
        <v>0</v>
      </c>
      <c r="D201" s="11">
        <f>IF(ISNA(VLOOKUP(CONCATENATE($B201,D$2,"multi"),'I-SUB'!$V$3:$W$624,2,0)),0,VLOOKUP(CONCATENATE($B201,D$2,"multi"),'I-SUB'!$V$3:$W$624,2,0))</f>
        <v>0</v>
      </c>
      <c r="E201" s="11">
        <f>IF(ISNA(VLOOKUP(CONCATENATE($B201,E$2,"multi"),'I-SUB'!$V$3:$W$624,2,0)),0,VLOOKUP(CONCATENATE($B201,E$2,"multi"),'I-SUB'!$V$3:$W$624,2,0))</f>
        <v>0</v>
      </c>
      <c r="F201" s="11">
        <f>IF(ISNA(VLOOKUP(CONCATENATE($B201,F$2,"multi"),'I-SUB'!$V$3:$W$624,2,0)),0,VLOOKUP(CONCATENATE($B201,F$2,"multi"),'I-SUB'!$V$3:$W$624,2,0))</f>
        <v>0</v>
      </c>
      <c r="G201" s="11">
        <f>IF(ISNA(VLOOKUP(CONCATENATE($B201,G$2,"multi"),'I-SUB'!$V$3:$W$624,2,0)),0,VLOOKUP(CONCATENATE($B201,G$2,"multi"),'I-SUB'!$V$3:$W$624,2,0))</f>
        <v>0</v>
      </c>
      <c r="H201" s="11">
        <f>IF(ISNA(VLOOKUP(CONCATENATE($B201,H$2,"multi"),'I-SUB'!$V$3:$W$624,2,0)),0,VLOOKUP(CONCATENATE($B201,H$2,"multi"),'I-SUB'!$V$3:$W$624,2,0))</f>
        <v>0</v>
      </c>
      <c r="I201" s="11">
        <f>IF(ISNA(VLOOKUP(CONCATENATE($B201,I$2,"multi"),'I-SUB'!$V$3:$W$624,2,0)),0,VLOOKUP(CONCATENATE($B201,I$2,"multi"),'I-SUB'!$V$3:$W$624,2,0))</f>
        <v>0</v>
      </c>
      <c r="J201" s="11">
        <f>IF(ISNA(VLOOKUP(CONCATENATE($B201,J$2,"multi"),'I-SUB'!$V$3:$W$624,2,0)),0,VLOOKUP(CONCATENATE($B201,J$2,"multi"),'I-SUB'!$V$3:$W$624,2,0))</f>
        <v>0</v>
      </c>
      <c r="K201" s="11">
        <f>IF(ISNA(VLOOKUP(CONCATENATE($B201,K$2,"multi"),'I-SUB'!$V$3:$W$624,2,0)),0,VLOOKUP(CONCATENATE($B201,K$2,"multi"),'I-SUB'!$V$3:$W$624,2,0))</f>
        <v>0</v>
      </c>
      <c r="L201" s="11">
        <f>IF(ISNA(VLOOKUP(CONCATENATE($B201,L$2,"multi"),'I-SUB'!$V$3:$W$624,2,0)),0,VLOOKUP(CONCATENATE($B201,L$2,"multi"),'I-SUB'!$V$3:$W$624,2,0))</f>
        <v>0</v>
      </c>
      <c r="M201" s="11">
        <f>IF(ISNA(VLOOKUP(CONCATENATE($B201,M$2,"multi"),'I-SUB'!$V$3:$W$624,2,0)),0,VLOOKUP(CONCATENATE($B201,M$2,"multi"),'I-SUB'!$V$3:$W$624,2,0))</f>
        <v>0</v>
      </c>
      <c r="N201" s="11">
        <f>IF(ISNA(VLOOKUP(CONCATENATE($B201,N$2,"multi"),'I-SUB'!$V$3:$W$624,2,0)),0,VLOOKUP(CONCATENATE($B201,N$2,"multi"),'I-SUB'!$V$3:$W$624,2,0))</f>
        <v>0</v>
      </c>
      <c r="O201" s="11">
        <f>IF(ISNA(VLOOKUP(CONCATENATE($B201,O$2,"multi"),'I-SUB'!$V$3:$W$624,2,0)),0,VLOOKUP(CONCATENATE($B201,O$2,"multi"),'I-SUB'!$V$3:$W$624,2,0))</f>
        <v>0</v>
      </c>
      <c r="P201" s="11">
        <f>SUM(C201:O201)</f>
        <v>0</v>
      </c>
      <c r="Q201" s="11">
        <f>IF(ISNA(VLOOKUP(CONCATENATE($B201,Q$2,"multi"),'II-SUB'!$V$3:$W$630,2,0)),0,VLOOKUP(CONCATENATE($B201,Q$2,"multi"),'II-SUB'!$V$3:$W$630,2,0))</f>
        <v>0</v>
      </c>
      <c r="R201" s="11">
        <f>IF(ISNA(VLOOKUP(CONCATENATE($B201,R$2,"multi"),'II-SUB'!$V$3:$W$630,2,0)),0,VLOOKUP(CONCATENATE($B201,R$2,"multi"),'II-SUB'!$V$3:$W$630,2,0))</f>
        <v>0</v>
      </c>
      <c r="S201" s="11">
        <f>IF(ISNA(VLOOKUP(CONCATENATE($B201,S$2,"multi"),'II-SUB'!$V$3:$W$630,2,0)),0,VLOOKUP(CONCATENATE($B201,S$2,"multi"),'II-SUB'!$V$3:$W$630,2,0))</f>
        <v>0</v>
      </c>
      <c r="T201" s="11">
        <f>IF(ISNA(VLOOKUP(CONCATENATE($B201,T$2,"multi"),'II-SUB'!$V$3:$W$630,2,0)),0,VLOOKUP(CONCATENATE($B201,T$2,"multi"),'II-SUB'!$V$3:$W$630,2,0))</f>
        <v>0</v>
      </c>
      <c r="U201" s="11">
        <f>IF(ISNA(VLOOKUP(CONCATENATE($B201,U$2,"multi"),'II-SUB'!$V$3:$W$630,2,0)),0,VLOOKUP(CONCATENATE($B201,U$2,"multi"),'II-SUB'!$V$3:$W$630,2,0))</f>
        <v>0</v>
      </c>
      <c r="V201" s="11">
        <f>IF(ISNA(VLOOKUP(CONCATENATE($B201,V$2,"multi"),'II-SUB'!$V$3:$W$630,2,0)),0,VLOOKUP(CONCATENATE($B201,V$2,"multi"),'II-SUB'!$V$3:$W$630,2,0))</f>
        <v>0</v>
      </c>
      <c r="W201" s="11">
        <f>IF(ISNA(VLOOKUP(CONCATENATE($B201,W$2,"multi"),'II-SUB'!$V$3:$W$630,2,0)),0,VLOOKUP(CONCATENATE($B201,W$2,"multi"),'II-SUB'!$V$3:$W$630,2,0))</f>
        <v>0</v>
      </c>
      <c r="X201" s="11">
        <f>IF(ISNA(VLOOKUP(CONCATENATE($B201,X$2,"multi"),'II-SUB'!$V$3:$W$630,2,0)),0,VLOOKUP(CONCATENATE($B201,X$2,"multi"),'II-SUB'!$V$3:$W$630,2,0))</f>
        <v>0</v>
      </c>
      <c r="Y201" s="11">
        <f>IF(ISNA(VLOOKUP(CONCATENATE($B201,Y$2,"multi"),'II-SUB'!$V$3:$W$630,2,0)),0,VLOOKUP(CONCATENATE($B201,Y$2,"multi"),'II-SUB'!$V$3:$W$630,2,0))</f>
        <v>0</v>
      </c>
      <c r="Z201" s="11">
        <f>IF(ISNA(VLOOKUP(CONCATENATE($B201,Z$2,"multi"),'II-SUB'!$V$3:$W$630,2,0)),0,VLOOKUP(CONCATENATE($B201,Z$2,"multi"),'II-SUB'!$V$3:$W$630,2,0))</f>
        <v>0</v>
      </c>
      <c r="AA201" s="11">
        <f>IF(ISNA(VLOOKUP(CONCATENATE($B201,AA$2,"multi"),'II-SUB'!$V$3:$W$630,2,0)),0,VLOOKUP(CONCATENATE($B201,AA$2,"multi"),'II-SUB'!$V$3:$W$630,2,0))</f>
        <v>0</v>
      </c>
      <c r="AB201" s="11">
        <f>IF(ISNA(VLOOKUP(CONCATENATE($B201,AB$2,"multi"),'II-SUB'!$V$3:$W$630,2,0)),0,VLOOKUP(CONCATENATE($B201,AB$2,"multi"),'II-SUB'!$V$3:$W$630,2,0))</f>
        <v>0</v>
      </c>
      <c r="AC201" s="11">
        <f>IF(ISNA(VLOOKUP(CONCATENATE($B201,AC$2,"multi"),'II-SUB'!$V$3:$W$630,2,0)),0,VLOOKUP(CONCATENATE($B201,AC$2,"multi"),'II-SUB'!$V$3:$W$630,2,0))</f>
        <v>0</v>
      </c>
      <c r="AD201" s="11">
        <f>SUM(Q201:AC201)</f>
        <v>0</v>
      </c>
      <c r="AE201" s="11">
        <f>IF(ISNA(VLOOKUP(CONCATENATE($B201,AE$2,"multi"),MW!$V$3:$W$600,2,0)),0,VLOOKUP(CONCATENATE($B201,AE$2,"multi"),MW!$V$3:$W$600,2,0))</f>
        <v>0</v>
      </c>
      <c r="AF201" s="11">
        <f>IF(ISNA(VLOOKUP(CONCATENATE($B201,AF$2,"multi"),MW!$V$3:$W$600,2,0)),0,VLOOKUP(CONCATENATE($B201,AF$2,"multi"),MW!$V$3:$W$600,2,0))</f>
        <v>0</v>
      </c>
      <c r="AG201" s="11">
        <f>IF(ISNA(VLOOKUP(CONCATENATE($B201,AG$2,"multi"),MW!$V$3:$W$600,2,0)),0,VLOOKUP(CONCATENATE($B201,AG$2,"multi"),MW!$V$3:$W$600,2,0))</f>
        <v>0</v>
      </c>
      <c r="AH201" s="11">
        <f>IF(ISNA(VLOOKUP(CONCATENATE($B201,AH$2,"multi"),MW!$V$3:$W$600,2,0)),0,VLOOKUP(CONCATENATE($B201,AH$2,"multi"),MW!$V$3:$W$600,2,0))</f>
        <v>0</v>
      </c>
      <c r="AI201" s="11">
        <f>IF(ISNA(VLOOKUP(CONCATENATE($B201,AI$2,"multi"),MW!$V$3:$W$600,2,0)),0,VLOOKUP(CONCATENATE($B201,AI$2,"multi"),MW!$V$3:$W$600,2,0))</f>
        <v>0</v>
      </c>
      <c r="AJ201" s="11">
        <f>IF(ISNA(VLOOKUP(CONCATENATE($B201,AJ$2,"multi"),MW!$V$3:$W$600,2,0)),0,VLOOKUP(CONCATENATE($B201,AJ$2,"multi"),MW!$V$3:$W$600,2,0))</f>
        <v>0</v>
      </c>
      <c r="AK201" s="11">
        <f>IF(ISNA(VLOOKUP(CONCATENATE($B201,AK$2,"multi"),MW!$V$3:$W$600,2,0)),0,VLOOKUP(CONCATENATE($B201,AK$2,"multi"),MW!$V$3:$W$600,2,0))</f>
        <v>0</v>
      </c>
      <c r="AL201" s="11">
        <f>IF(ISNA(VLOOKUP(CONCATENATE($B201,AL$2,"multi"),MW!$V$3:$W$600,2,0)),0,VLOOKUP(CONCATENATE($B201,AL$2,"multi"),MW!$V$3:$W$600,2,0))</f>
        <v>0</v>
      </c>
      <c r="AM201" s="11">
        <f>IF(ISNA(VLOOKUP(CONCATENATE($B201,AM$2,"multi"),MW!$V$3:$W$600,2,0)),0,VLOOKUP(CONCATENATE($B201,AM$2,"multi"),MW!$V$3:$W$600,2,0))</f>
        <v>0</v>
      </c>
      <c r="AN201" s="11">
        <f>IF(ISNA(VLOOKUP(CONCATENATE($B201,AN$2,"multi"),MW!$V$3:$W$600,2,0)),0,VLOOKUP(CONCATENATE($B201,AN$2,"multi"),MW!$V$3:$W$600,2,0))</f>
        <v>0</v>
      </c>
      <c r="AO201" s="11">
        <f>IF(ISNA(VLOOKUP(CONCATENATE($B201,AO$2,"multi"),MW!$V$3:$W$600,2,0)),0,VLOOKUP(CONCATENATE($B201,AO$2,"multi"),MW!$V$3:$W$600,2,0))</f>
        <v>0</v>
      </c>
      <c r="AP201" s="11">
        <f>SUM(AE201:AO201)</f>
        <v>0</v>
      </c>
      <c r="AQ201" s="11">
        <f>IF(ISNA(VLOOKUP(CONCATENATE($B201,AQ$2,"multi"),'III-SUB'!$V$3:$W$633,2,0)),0,VLOOKUP(CONCATENATE($B201,AQ$2,"multi"),'III-SUB'!$V$3:$W$633,2,0))</f>
        <v>0</v>
      </c>
      <c r="AR201" s="11">
        <f>IF(ISNA(VLOOKUP(CONCATENATE($B201,AR$2,"multi"),'III-SUB'!$V$3:$W$633,2,0)),0,VLOOKUP(CONCATENATE($B201,AR$2,"multi"),'III-SUB'!$V$3:$W$633,2,0))</f>
        <v>0</v>
      </c>
      <c r="AS201" s="11">
        <f>IF(ISNA(VLOOKUP(CONCATENATE($B201,AS$2,"multi"),'III-SUB'!$V$3:$W$633,2,0)),0,VLOOKUP(CONCATENATE($B201,AS$2,"multi"),'III-SUB'!$V$3:$W$633,2,0))</f>
        <v>0</v>
      </c>
      <c r="AT201" s="11">
        <f>IF(ISNA(VLOOKUP(CONCATENATE($B201,AT$2,"multi"),'III-SUB'!$V$3:$W$633,2,0)),0,VLOOKUP(CONCATENATE($B201,AT$2,"multi"),'III-SUB'!$V$3:$W$633,2,0))</f>
        <v>0</v>
      </c>
      <c r="AU201" s="11">
        <f>IF(ISNA(VLOOKUP(CONCATENATE($B201,AU$2,"multi"),'III-SUB'!$V$3:$W$633,2,0)),0,VLOOKUP(CONCATENATE($B201,AU$2,"multi"),'III-SUB'!$V$3:$W$633,2,0))</f>
        <v>0</v>
      </c>
      <c r="AV201" s="11">
        <f>IF(ISNA(VLOOKUP(CONCATENATE($B201,AV$2,"multi"),'III-SUB'!$V$3:$W$633,2,0)),0,VLOOKUP(CONCATENATE($B201,AV$2,"multi"),'III-SUB'!$V$3:$W$633,2,0))</f>
        <v>0</v>
      </c>
      <c r="AW201" s="11">
        <f>IF(ISNA(VLOOKUP(CONCATENATE($B201,AW$2,"multi"),'III-SUB'!$V$3:$W$633,2,0)),0,VLOOKUP(CONCATENATE($B201,AW$2,"multi"),'III-SUB'!$V$3:$W$633,2,0))</f>
        <v>0</v>
      </c>
      <c r="AX201" s="11">
        <f>IF(ISNA(VLOOKUP(CONCATENATE($B201,AX$2,"multi"),'III-SUB'!$V$3:$W$633,2,0)),0,VLOOKUP(CONCATENATE($B201,AX$2,"multi"),'III-SUB'!$V$3:$W$633,2,0))</f>
        <v>0</v>
      </c>
      <c r="AY201" s="11">
        <f>IF(ISNA(VLOOKUP(CONCATENATE($B201,AY$2,"multi"),'III-SUB'!$V$3:$W$633,2,0)),0,VLOOKUP(CONCATENATE($B201,AY$2,"multi"),'III-SUB'!$V$3:$W$633,2,0))</f>
        <v>0</v>
      </c>
      <c r="AZ201" s="11">
        <f>IF(ISNA(VLOOKUP(CONCATENATE($B201,AZ$2,"multi"),'III-SUB'!$V$3:$W$633,2,0)),0,VLOOKUP(CONCATENATE($B201,AZ$2,"multi"),'III-SUB'!$V$3:$W$633,2,0))</f>
        <v>0</v>
      </c>
      <c r="BA201" s="11">
        <f>IF(ISNA(VLOOKUP(CONCATENATE($B201,BA$2,"multi"),'III-SUB'!$V$3:$W$633,2,0)),0,VLOOKUP(CONCATENATE($B201,BA$2,"multi"),'III-SUB'!$V$3:$W$633,2,0))</f>
        <v>0</v>
      </c>
      <c r="BB201" s="11">
        <f>IF(ISNA(VLOOKUP(CONCATENATE($B201,BB$2,"multi"),'III-SUB'!$V$3:$W$633,2,0)),0,VLOOKUP(CONCATENATE($B201,BB$2,"multi"),'III-SUB'!$V$3:$W$633,2,0))</f>
        <v>0</v>
      </c>
      <c r="BC201" s="11">
        <f>IF(ISNA(VLOOKUP(CONCATENATE($B201,BC$2,"multi"),'III-SUB'!$V$3:$W$633,2,0)),0,VLOOKUP(CONCATENATE($B201,BC$2,"multi"),'III-SUB'!$V$3:$W$633,2,0))</f>
        <v>0</v>
      </c>
      <c r="BD201" s="11">
        <f>SUM(AQ201:BC201)</f>
        <v>0</v>
      </c>
      <c r="BE201" s="11">
        <f>IF(ISNA(VLOOKUP(CONCATENATE($B201,AQ$2,"multi"),VHF!$V$3:$W$627,2,0)),0,VLOOKUP(CONCATENATE($B201,AQ$2,"multi"),VHF!$V$3:$W$627,2,0))</f>
        <v>0</v>
      </c>
      <c r="BF201" s="11">
        <f>IF(ISNA(VLOOKUP(CONCATENATE($B201,BF$2,"multi"),UHF!$V$3:$W$612,2,0)),0,VLOOKUP(CONCATENATE($B201,BF$2,"multi"),UHF!$V$3:$W$612,2,0))</f>
        <v>0</v>
      </c>
      <c r="BG201" s="11">
        <f>IF(ISNA(VLOOKUP(CONCATENATE($B201,BG$2,"multi"),UHF!$V$3:$W$612,2,0)),0,VLOOKUP(CONCATENATE($B201,BG$2,"multi"),UHF!$V$3:$W$612,2,0))</f>
        <v>0</v>
      </c>
      <c r="BH201" s="11">
        <f>IF(ISNA(VLOOKUP(CONCATENATE($B201,BH$2,"multi"),UHF!$V$3:$W$612,2,0)),0,VLOOKUP(CONCATENATE($B201,BH$2,"multi"),UHF!$V$3:$W$612,2,0))</f>
        <v>0</v>
      </c>
      <c r="BI201" s="11">
        <f>IF(ISNA(VLOOKUP(CONCATENATE($B201,BI$2,"multi"),UHF!$V$3:$W$612,2,0)),0,VLOOKUP(CONCATENATE($B201,BI$2,"multi"),UHF!$V$3:$W$612,2,0))</f>
        <v>0</v>
      </c>
      <c r="BJ201" s="11">
        <f>IF(ISNA(VLOOKUP(CONCATENATE($B201,BJ$2,"multi"),UHF!$V$3:$W$612,2,0)),0,VLOOKUP(CONCATENATE($B201,BJ$2,"multi"),UHF!$V$3:$W$612,2,0))</f>
        <v>0</v>
      </c>
      <c r="BK201" s="11">
        <f>IF(ISNA(VLOOKUP(CONCATENATE($B201,BK$2,"multi"),UHF!$V$3:$W$612,2,0)),0,VLOOKUP(CONCATENATE($B201,BK$2,"multi"),UHF!$V$3:$W$612,2,0))</f>
        <v>0</v>
      </c>
      <c r="BL201" s="11">
        <f>IF(ISNA(VLOOKUP(CONCATENATE($B201,BL$2,"multi"),UHF!$V$3:$W$612,2,0)),0,VLOOKUP(CONCATENATE($B201,BL$2,"multi"),UHF!$V$3:$W$612,2,0))</f>
        <v>0</v>
      </c>
      <c r="BM201" s="11">
        <f>IF(ISNA(VLOOKUP(CONCATENATE($B201,BM$2,"multi"),UHF!$V$3:$W$612,2,0)),0,VLOOKUP(CONCATENATE($B201,BM$2,"multi"),UHF!$V$3:$W$612,2,0))</f>
        <v>0</v>
      </c>
      <c r="BN201" s="11">
        <f>IF(ISNA(VLOOKUP(CONCATENATE($B201,BN$2,"multi"),UHF!$V$3:$W$612,2,0)),0,VLOOKUP(CONCATENATE($B201,BN$2,"multi"),UHF!$V$3:$W$612,2,0))</f>
        <v>0</v>
      </c>
      <c r="BO201" s="11">
        <f>IF(ISNA(VLOOKUP(CONCATENATE($B201,BO$2,"multi"),UHF!$V$3:$W$612,2,0)),0,VLOOKUP(CONCATENATE($B201,BO$2,"multi"),UHF!$V$3:$W$612,2,0))</f>
        <v>0</v>
      </c>
      <c r="BP201" s="11">
        <f>IF(ISNA(VLOOKUP(CONCATENATE($B201,BP$2,"multi"),UHF!$V$3:$W$612,2,0)),0,VLOOKUP(CONCATENATE($B201,BP$2,"multi"),UHF!$V$3:$W$612,2,0))</f>
        <v>0</v>
      </c>
      <c r="BQ201" s="11">
        <f>IF(ISNA(VLOOKUP(CONCATENATE($B201,BQ$2,"multi"),UHF!$V$3:$W$612,2,0)),0,VLOOKUP(CONCATENATE($B201,BQ$2,"multi"),UHF!$V$3:$W$612,2,0))</f>
        <v>0</v>
      </c>
      <c r="BR201" s="11">
        <f>SUM(BF201:BQ201)</f>
        <v>0</v>
      </c>
      <c r="BS201" s="11">
        <f>IF(ISNA(VLOOKUP(CONCATENATE($B201,BS$2,"multi"),'A1'!$V$3:$W$612,2,0)),0,VLOOKUP(CONCATENATE($B201,BS$2,"multi"),'A1'!$V$3:$W$612,2,0))</f>
        <v>0</v>
      </c>
    </row>
    <row r="202" spans="2:71" x14ac:dyDescent="0.2">
      <c r="B202" s="8">
        <f>'Seznam-MO'!A202</f>
        <v>0</v>
      </c>
      <c r="C202" s="11">
        <f>IF(ISNA(VLOOKUP(CONCATENATE($B202,C$2,"multi"),'I-SUB'!$V$3:$W$624,2,0)),0,VLOOKUP(CONCATENATE($B202,C$2,"multi"),'I-SUB'!$V$3:$W$624,2,0))</f>
        <v>0</v>
      </c>
      <c r="D202" s="11">
        <f>IF(ISNA(VLOOKUP(CONCATENATE($B202,D$2,"multi"),'I-SUB'!$V$3:$W$624,2,0)),0,VLOOKUP(CONCATENATE($B202,D$2,"multi"),'I-SUB'!$V$3:$W$624,2,0))</f>
        <v>0</v>
      </c>
      <c r="E202" s="11">
        <f>IF(ISNA(VLOOKUP(CONCATENATE($B202,E$2,"multi"),'I-SUB'!$V$3:$W$624,2,0)),0,VLOOKUP(CONCATENATE($B202,E$2,"multi"),'I-SUB'!$V$3:$W$624,2,0))</f>
        <v>0</v>
      </c>
      <c r="F202" s="11">
        <f>IF(ISNA(VLOOKUP(CONCATENATE($B202,F$2,"multi"),'I-SUB'!$V$3:$W$624,2,0)),0,VLOOKUP(CONCATENATE($B202,F$2,"multi"),'I-SUB'!$V$3:$W$624,2,0))</f>
        <v>0</v>
      </c>
      <c r="G202" s="11">
        <f>IF(ISNA(VLOOKUP(CONCATENATE($B202,G$2,"multi"),'I-SUB'!$V$3:$W$624,2,0)),0,VLOOKUP(CONCATENATE($B202,G$2,"multi"),'I-SUB'!$V$3:$W$624,2,0))</f>
        <v>0</v>
      </c>
      <c r="H202" s="11">
        <f>IF(ISNA(VLOOKUP(CONCATENATE($B202,H$2,"multi"),'I-SUB'!$V$3:$W$624,2,0)),0,VLOOKUP(CONCATENATE($B202,H$2,"multi"),'I-SUB'!$V$3:$W$624,2,0))</f>
        <v>0</v>
      </c>
      <c r="I202" s="11">
        <f>IF(ISNA(VLOOKUP(CONCATENATE($B202,I$2,"multi"),'I-SUB'!$V$3:$W$624,2,0)),0,VLOOKUP(CONCATENATE($B202,I$2,"multi"),'I-SUB'!$V$3:$W$624,2,0))</f>
        <v>0</v>
      </c>
      <c r="J202" s="11">
        <f>IF(ISNA(VLOOKUP(CONCATENATE($B202,J$2,"multi"),'I-SUB'!$V$3:$W$624,2,0)),0,VLOOKUP(CONCATENATE($B202,J$2,"multi"),'I-SUB'!$V$3:$W$624,2,0))</f>
        <v>0</v>
      </c>
      <c r="K202" s="11">
        <f>IF(ISNA(VLOOKUP(CONCATENATE($B202,K$2,"multi"),'I-SUB'!$V$3:$W$624,2,0)),0,VLOOKUP(CONCATENATE($B202,K$2,"multi"),'I-SUB'!$V$3:$W$624,2,0))</f>
        <v>0</v>
      </c>
      <c r="L202" s="11">
        <f>IF(ISNA(VLOOKUP(CONCATENATE($B202,L$2,"multi"),'I-SUB'!$V$3:$W$624,2,0)),0,VLOOKUP(CONCATENATE($B202,L$2,"multi"),'I-SUB'!$V$3:$W$624,2,0))</f>
        <v>0</v>
      </c>
      <c r="M202" s="11">
        <f>IF(ISNA(VLOOKUP(CONCATENATE($B202,M$2,"multi"),'I-SUB'!$V$3:$W$624,2,0)),0,VLOOKUP(CONCATENATE($B202,M$2,"multi"),'I-SUB'!$V$3:$W$624,2,0))</f>
        <v>0</v>
      </c>
      <c r="N202" s="11">
        <f>IF(ISNA(VLOOKUP(CONCATENATE($B202,N$2,"multi"),'I-SUB'!$V$3:$W$624,2,0)),0,VLOOKUP(CONCATENATE($B202,N$2,"multi"),'I-SUB'!$V$3:$W$624,2,0))</f>
        <v>0</v>
      </c>
      <c r="O202" s="11">
        <f>IF(ISNA(VLOOKUP(CONCATENATE($B202,O$2,"multi"),'I-SUB'!$V$3:$W$624,2,0)),0,VLOOKUP(CONCATENATE($B202,O$2,"multi"),'I-SUB'!$V$3:$W$624,2,0))</f>
        <v>0</v>
      </c>
      <c r="P202" s="11">
        <f>SUM(C202:O202)</f>
        <v>0</v>
      </c>
      <c r="Q202" s="11">
        <f>IF(ISNA(VLOOKUP(CONCATENATE($B202,Q$2,"multi"),'II-SUB'!$V$3:$W$630,2,0)),0,VLOOKUP(CONCATENATE($B202,Q$2,"multi"),'II-SUB'!$V$3:$W$630,2,0))</f>
        <v>0</v>
      </c>
      <c r="R202" s="11">
        <f>IF(ISNA(VLOOKUP(CONCATENATE($B202,R$2,"multi"),'II-SUB'!$V$3:$W$630,2,0)),0,VLOOKUP(CONCATENATE($B202,R$2,"multi"),'II-SUB'!$V$3:$W$630,2,0))</f>
        <v>0</v>
      </c>
      <c r="S202" s="11">
        <f>IF(ISNA(VLOOKUP(CONCATENATE($B202,S$2,"multi"),'II-SUB'!$V$3:$W$630,2,0)),0,VLOOKUP(CONCATENATE($B202,S$2,"multi"),'II-SUB'!$V$3:$W$630,2,0))</f>
        <v>0</v>
      </c>
      <c r="T202" s="11">
        <f>IF(ISNA(VLOOKUP(CONCATENATE($B202,T$2,"multi"),'II-SUB'!$V$3:$W$630,2,0)),0,VLOOKUP(CONCATENATE($B202,T$2,"multi"),'II-SUB'!$V$3:$W$630,2,0))</f>
        <v>0</v>
      </c>
      <c r="U202" s="11">
        <f>IF(ISNA(VLOOKUP(CONCATENATE($B202,U$2,"multi"),'II-SUB'!$V$3:$W$630,2,0)),0,VLOOKUP(CONCATENATE($B202,U$2,"multi"),'II-SUB'!$V$3:$W$630,2,0))</f>
        <v>0</v>
      </c>
      <c r="V202" s="11">
        <f>IF(ISNA(VLOOKUP(CONCATENATE($B202,V$2,"multi"),'II-SUB'!$V$3:$W$630,2,0)),0,VLOOKUP(CONCATENATE($B202,V$2,"multi"),'II-SUB'!$V$3:$W$630,2,0))</f>
        <v>0</v>
      </c>
      <c r="W202" s="11">
        <f>IF(ISNA(VLOOKUP(CONCATENATE($B202,W$2,"multi"),'II-SUB'!$V$3:$W$630,2,0)),0,VLOOKUP(CONCATENATE($B202,W$2,"multi"),'II-SUB'!$V$3:$W$630,2,0))</f>
        <v>0</v>
      </c>
      <c r="X202" s="11">
        <f>IF(ISNA(VLOOKUP(CONCATENATE($B202,X$2,"multi"),'II-SUB'!$V$3:$W$630,2,0)),0,VLOOKUP(CONCATENATE($B202,X$2,"multi"),'II-SUB'!$V$3:$W$630,2,0))</f>
        <v>0</v>
      </c>
      <c r="Y202" s="11">
        <f>IF(ISNA(VLOOKUP(CONCATENATE($B202,Y$2,"multi"),'II-SUB'!$V$3:$W$630,2,0)),0,VLOOKUP(CONCATENATE($B202,Y$2,"multi"),'II-SUB'!$V$3:$W$630,2,0))</f>
        <v>0</v>
      </c>
      <c r="Z202" s="11">
        <f>IF(ISNA(VLOOKUP(CONCATENATE($B202,Z$2,"multi"),'II-SUB'!$V$3:$W$630,2,0)),0,VLOOKUP(CONCATENATE($B202,Z$2,"multi"),'II-SUB'!$V$3:$W$630,2,0))</f>
        <v>0</v>
      </c>
      <c r="AA202" s="11">
        <f>IF(ISNA(VLOOKUP(CONCATENATE($B202,AA$2,"multi"),'II-SUB'!$V$3:$W$630,2,0)),0,VLOOKUP(CONCATENATE($B202,AA$2,"multi"),'II-SUB'!$V$3:$W$630,2,0))</f>
        <v>0</v>
      </c>
      <c r="AB202" s="11">
        <f>IF(ISNA(VLOOKUP(CONCATENATE($B202,AB$2,"multi"),'II-SUB'!$V$3:$W$630,2,0)),0,VLOOKUP(CONCATENATE($B202,AB$2,"multi"),'II-SUB'!$V$3:$W$630,2,0))</f>
        <v>0</v>
      </c>
      <c r="AC202" s="11">
        <f>IF(ISNA(VLOOKUP(CONCATENATE($B202,AC$2,"multi"),'II-SUB'!$V$3:$W$630,2,0)),0,VLOOKUP(CONCATENATE($B202,AC$2,"multi"),'II-SUB'!$V$3:$W$630,2,0))</f>
        <v>0</v>
      </c>
      <c r="AD202" s="11">
        <f>SUM(Q202:AC202)</f>
        <v>0</v>
      </c>
      <c r="AE202" s="11">
        <f>IF(ISNA(VLOOKUP(CONCATENATE($B202,AE$2,"multi"),MW!$V$3:$W$600,2,0)),0,VLOOKUP(CONCATENATE($B202,AE$2,"multi"),MW!$V$3:$W$600,2,0))</f>
        <v>0</v>
      </c>
      <c r="AF202" s="11">
        <f>IF(ISNA(VLOOKUP(CONCATENATE($B202,AF$2,"multi"),MW!$V$3:$W$600,2,0)),0,VLOOKUP(CONCATENATE($B202,AF$2,"multi"),MW!$V$3:$W$600,2,0))</f>
        <v>0</v>
      </c>
      <c r="AG202" s="11">
        <f>IF(ISNA(VLOOKUP(CONCATENATE($B202,AG$2,"multi"),MW!$V$3:$W$600,2,0)),0,VLOOKUP(CONCATENATE($B202,AG$2,"multi"),MW!$V$3:$W$600,2,0))</f>
        <v>0</v>
      </c>
      <c r="AH202" s="11">
        <f>IF(ISNA(VLOOKUP(CONCATENATE($B202,AH$2,"multi"),MW!$V$3:$W$600,2,0)),0,VLOOKUP(CONCATENATE($B202,AH$2,"multi"),MW!$V$3:$W$600,2,0))</f>
        <v>0</v>
      </c>
      <c r="AI202" s="11">
        <f>IF(ISNA(VLOOKUP(CONCATENATE($B202,AI$2,"multi"),MW!$V$3:$W$600,2,0)),0,VLOOKUP(CONCATENATE($B202,AI$2,"multi"),MW!$V$3:$W$600,2,0))</f>
        <v>0</v>
      </c>
      <c r="AJ202" s="11">
        <f>IF(ISNA(VLOOKUP(CONCATENATE($B202,AJ$2,"multi"),MW!$V$3:$W$600,2,0)),0,VLOOKUP(CONCATENATE($B202,AJ$2,"multi"),MW!$V$3:$W$600,2,0))</f>
        <v>0</v>
      </c>
      <c r="AK202" s="11">
        <f>IF(ISNA(VLOOKUP(CONCATENATE($B202,AK$2,"multi"),MW!$V$3:$W$600,2,0)),0,VLOOKUP(CONCATENATE($B202,AK$2,"multi"),MW!$V$3:$W$600,2,0))</f>
        <v>0</v>
      </c>
      <c r="AL202" s="11">
        <f>IF(ISNA(VLOOKUP(CONCATENATE($B202,AL$2,"multi"),MW!$V$3:$W$600,2,0)),0,VLOOKUP(CONCATENATE($B202,AL$2,"multi"),MW!$V$3:$W$600,2,0))</f>
        <v>0</v>
      </c>
      <c r="AM202" s="11">
        <f>IF(ISNA(VLOOKUP(CONCATENATE($B202,AM$2,"multi"),MW!$V$3:$W$600,2,0)),0,VLOOKUP(CONCATENATE($B202,AM$2,"multi"),MW!$V$3:$W$600,2,0))</f>
        <v>0</v>
      </c>
      <c r="AN202" s="11">
        <f>IF(ISNA(VLOOKUP(CONCATENATE($B202,AN$2,"multi"),MW!$V$3:$W$600,2,0)),0,VLOOKUP(CONCATENATE($B202,AN$2,"multi"),MW!$V$3:$W$600,2,0))</f>
        <v>0</v>
      </c>
      <c r="AO202" s="11">
        <f>IF(ISNA(VLOOKUP(CONCATENATE($B202,AO$2,"multi"),MW!$V$3:$W$600,2,0)),0,VLOOKUP(CONCATENATE($B202,AO$2,"multi"),MW!$V$3:$W$600,2,0))</f>
        <v>0</v>
      </c>
      <c r="AP202" s="11">
        <f>SUM(AE202:AO202)</f>
        <v>0</v>
      </c>
      <c r="AQ202" s="11">
        <f>IF(ISNA(VLOOKUP(CONCATENATE($B202,AQ$2,"multi"),'III-SUB'!$V$3:$W$633,2,0)),0,VLOOKUP(CONCATENATE($B202,AQ$2,"multi"),'III-SUB'!$V$3:$W$633,2,0))</f>
        <v>0</v>
      </c>
      <c r="AR202" s="11">
        <f>IF(ISNA(VLOOKUP(CONCATENATE($B202,AR$2,"multi"),'III-SUB'!$V$3:$W$633,2,0)),0,VLOOKUP(CONCATENATE($B202,AR$2,"multi"),'III-SUB'!$V$3:$W$633,2,0))</f>
        <v>0</v>
      </c>
      <c r="AS202" s="11">
        <f>IF(ISNA(VLOOKUP(CONCATENATE($B202,AS$2,"multi"),'III-SUB'!$V$3:$W$633,2,0)),0,VLOOKUP(CONCATENATE($B202,AS$2,"multi"),'III-SUB'!$V$3:$W$633,2,0))</f>
        <v>0</v>
      </c>
      <c r="AT202" s="11">
        <f>IF(ISNA(VLOOKUP(CONCATENATE($B202,AT$2,"multi"),'III-SUB'!$V$3:$W$633,2,0)),0,VLOOKUP(CONCATENATE($B202,AT$2,"multi"),'III-SUB'!$V$3:$W$633,2,0))</f>
        <v>0</v>
      </c>
      <c r="AU202" s="11">
        <f>IF(ISNA(VLOOKUP(CONCATENATE($B202,AU$2,"multi"),'III-SUB'!$V$3:$W$633,2,0)),0,VLOOKUP(CONCATENATE($B202,AU$2,"multi"),'III-SUB'!$V$3:$W$633,2,0))</f>
        <v>0</v>
      </c>
      <c r="AV202" s="11">
        <f>IF(ISNA(VLOOKUP(CONCATENATE($B202,AV$2,"multi"),'III-SUB'!$V$3:$W$633,2,0)),0,VLOOKUP(CONCATENATE($B202,AV$2,"multi"),'III-SUB'!$V$3:$W$633,2,0))</f>
        <v>0</v>
      </c>
      <c r="AW202" s="11">
        <f>IF(ISNA(VLOOKUP(CONCATENATE($B202,AW$2,"multi"),'III-SUB'!$V$3:$W$633,2,0)),0,VLOOKUP(CONCATENATE($B202,AW$2,"multi"),'III-SUB'!$V$3:$W$633,2,0))</f>
        <v>0</v>
      </c>
      <c r="AX202" s="11">
        <f>IF(ISNA(VLOOKUP(CONCATENATE($B202,AX$2,"multi"),'III-SUB'!$V$3:$W$633,2,0)),0,VLOOKUP(CONCATENATE($B202,AX$2,"multi"),'III-SUB'!$V$3:$W$633,2,0))</f>
        <v>0</v>
      </c>
      <c r="AY202" s="11">
        <f>IF(ISNA(VLOOKUP(CONCATENATE($B202,AY$2,"multi"),'III-SUB'!$V$3:$W$633,2,0)),0,VLOOKUP(CONCATENATE($B202,AY$2,"multi"),'III-SUB'!$V$3:$W$633,2,0))</f>
        <v>0</v>
      </c>
      <c r="AZ202" s="11">
        <f>IF(ISNA(VLOOKUP(CONCATENATE($B202,AZ$2,"multi"),'III-SUB'!$V$3:$W$633,2,0)),0,VLOOKUP(CONCATENATE($B202,AZ$2,"multi"),'III-SUB'!$V$3:$W$633,2,0))</f>
        <v>0</v>
      </c>
      <c r="BA202" s="11">
        <f>IF(ISNA(VLOOKUP(CONCATENATE($B202,BA$2,"multi"),'III-SUB'!$V$3:$W$633,2,0)),0,VLOOKUP(CONCATENATE($B202,BA$2,"multi"),'III-SUB'!$V$3:$W$633,2,0))</f>
        <v>0</v>
      </c>
      <c r="BB202" s="11">
        <f>IF(ISNA(VLOOKUP(CONCATENATE($B202,BB$2,"multi"),'III-SUB'!$V$3:$W$633,2,0)),0,VLOOKUP(CONCATENATE($B202,BB$2,"multi"),'III-SUB'!$V$3:$W$633,2,0))</f>
        <v>0</v>
      </c>
      <c r="BC202" s="11">
        <f>IF(ISNA(VLOOKUP(CONCATENATE($B202,BC$2,"multi"),'III-SUB'!$V$3:$W$633,2,0)),0,VLOOKUP(CONCATENATE($B202,BC$2,"multi"),'III-SUB'!$V$3:$W$633,2,0))</f>
        <v>0</v>
      </c>
      <c r="BD202" s="11">
        <f>SUM(AQ202:BC202)</f>
        <v>0</v>
      </c>
      <c r="BE202" s="11">
        <f>IF(ISNA(VLOOKUP(CONCATENATE($B202,AQ$2,"multi"),VHF!$V$3:$W$627,2,0)),0,VLOOKUP(CONCATENATE($B202,AQ$2,"multi"),VHF!$V$3:$W$627,2,0))</f>
        <v>0</v>
      </c>
      <c r="BF202" s="11">
        <f>IF(ISNA(VLOOKUP(CONCATENATE($B202,BF$2,"multi"),UHF!$V$3:$W$612,2,0)),0,VLOOKUP(CONCATENATE($B202,BF$2,"multi"),UHF!$V$3:$W$612,2,0))</f>
        <v>0</v>
      </c>
      <c r="BG202" s="11">
        <f>IF(ISNA(VLOOKUP(CONCATENATE($B202,BG$2,"multi"),UHF!$V$3:$W$612,2,0)),0,VLOOKUP(CONCATENATE($B202,BG$2,"multi"),UHF!$V$3:$W$612,2,0))</f>
        <v>0</v>
      </c>
      <c r="BH202" s="11">
        <f>IF(ISNA(VLOOKUP(CONCATENATE($B202,BH$2,"multi"),UHF!$V$3:$W$612,2,0)),0,VLOOKUP(CONCATENATE($B202,BH$2,"multi"),UHF!$V$3:$W$612,2,0))</f>
        <v>0</v>
      </c>
      <c r="BI202" s="11">
        <f>IF(ISNA(VLOOKUP(CONCATENATE($B202,BI$2,"multi"),UHF!$V$3:$W$612,2,0)),0,VLOOKUP(CONCATENATE($B202,BI$2,"multi"),UHF!$V$3:$W$612,2,0))</f>
        <v>0</v>
      </c>
      <c r="BJ202" s="11">
        <f>IF(ISNA(VLOOKUP(CONCATENATE($B202,BJ$2,"multi"),UHF!$V$3:$W$612,2,0)),0,VLOOKUP(CONCATENATE($B202,BJ$2,"multi"),UHF!$V$3:$W$612,2,0))</f>
        <v>0</v>
      </c>
      <c r="BK202" s="11">
        <f>IF(ISNA(VLOOKUP(CONCATENATE($B202,BK$2,"multi"),UHF!$V$3:$W$612,2,0)),0,VLOOKUP(CONCATENATE($B202,BK$2,"multi"),UHF!$V$3:$W$612,2,0))</f>
        <v>0</v>
      </c>
      <c r="BL202" s="11">
        <f>IF(ISNA(VLOOKUP(CONCATENATE($B202,BL$2,"multi"),UHF!$V$3:$W$612,2,0)),0,VLOOKUP(CONCATENATE($B202,BL$2,"multi"),UHF!$V$3:$W$612,2,0))</f>
        <v>0</v>
      </c>
      <c r="BM202" s="11">
        <f>IF(ISNA(VLOOKUP(CONCATENATE($B202,BM$2,"multi"),UHF!$V$3:$W$612,2,0)),0,VLOOKUP(CONCATENATE($B202,BM$2,"multi"),UHF!$V$3:$W$612,2,0))</f>
        <v>0</v>
      </c>
      <c r="BN202" s="11">
        <f>IF(ISNA(VLOOKUP(CONCATENATE($B202,BN$2,"multi"),UHF!$V$3:$W$612,2,0)),0,VLOOKUP(CONCATENATE($B202,BN$2,"multi"),UHF!$V$3:$W$612,2,0))</f>
        <v>0</v>
      </c>
      <c r="BO202" s="11">
        <f>IF(ISNA(VLOOKUP(CONCATENATE($B202,BO$2,"multi"),UHF!$V$3:$W$612,2,0)),0,VLOOKUP(CONCATENATE($B202,BO$2,"multi"),UHF!$V$3:$W$612,2,0))</f>
        <v>0</v>
      </c>
      <c r="BP202" s="11">
        <f>IF(ISNA(VLOOKUP(CONCATENATE($B202,BP$2,"multi"),UHF!$V$3:$W$612,2,0)),0,VLOOKUP(CONCATENATE($B202,BP$2,"multi"),UHF!$V$3:$W$612,2,0))</f>
        <v>0</v>
      </c>
      <c r="BQ202" s="11">
        <f>IF(ISNA(VLOOKUP(CONCATENATE($B202,BQ$2,"multi"),UHF!$V$3:$W$612,2,0)),0,VLOOKUP(CONCATENATE($B202,BQ$2,"multi"),UHF!$V$3:$W$612,2,0))</f>
        <v>0</v>
      </c>
      <c r="BR202" s="11">
        <f>SUM(BF202:BQ202)</f>
        <v>0</v>
      </c>
      <c r="BS202" s="11">
        <f>IF(ISNA(VLOOKUP(CONCATENATE($B202,BS$2,"multi"),'A1'!$V$3:$W$612,2,0)),0,VLOOKUP(CONCATENATE($B202,BS$2,"multi"),'A1'!$V$3:$W$612,2,0))</f>
        <v>0</v>
      </c>
    </row>
    <row r="203" spans="2:71" x14ac:dyDescent="0.2">
      <c r="B203" s="8">
        <f>'Seznam-MO'!A203</f>
        <v>0</v>
      </c>
      <c r="C203" s="11">
        <f>IF(ISNA(VLOOKUP(CONCATENATE($B203,C$2,"multi"),'I-SUB'!$V$3:$W$624,2,0)),0,VLOOKUP(CONCATENATE($B203,C$2,"multi"),'I-SUB'!$V$3:$W$624,2,0))</f>
        <v>0</v>
      </c>
      <c r="D203" s="11">
        <f>IF(ISNA(VLOOKUP(CONCATENATE($B203,D$2,"multi"),'I-SUB'!$V$3:$W$624,2,0)),0,VLOOKUP(CONCATENATE($B203,D$2,"multi"),'I-SUB'!$V$3:$W$624,2,0))</f>
        <v>0</v>
      </c>
      <c r="E203" s="11">
        <f>IF(ISNA(VLOOKUP(CONCATENATE($B203,E$2,"multi"),'I-SUB'!$V$3:$W$624,2,0)),0,VLOOKUP(CONCATENATE($B203,E$2,"multi"),'I-SUB'!$V$3:$W$624,2,0))</f>
        <v>0</v>
      </c>
      <c r="F203" s="11">
        <f>IF(ISNA(VLOOKUP(CONCATENATE($B203,F$2,"multi"),'I-SUB'!$V$3:$W$624,2,0)),0,VLOOKUP(CONCATENATE($B203,F$2,"multi"),'I-SUB'!$V$3:$W$624,2,0))</f>
        <v>0</v>
      </c>
      <c r="G203" s="11">
        <f>IF(ISNA(VLOOKUP(CONCATENATE($B203,G$2,"multi"),'I-SUB'!$V$3:$W$624,2,0)),0,VLOOKUP(CONCATENATE($B203,G$2,"multi"),'I-SUB'!$V$3:$W$624,2,0))</f>
        <v>0</v>
      </c>
      <c r="H203" s="11">
        <f>IF(ISNA(VLOOKUP(CONCATENATE($B203,H$2,"multi"),'I-SUB'!$V$3:$W$624,2,0)),0,VLOOKUP(CONCATENATE($B203,H$2,"multi"),'I-SUB'!$V$3:$W$624,2,0))</f>
        <v>0</v>
      </c>
      <c r="I203" s="11">
        <f>IF(ISNA(VLOOKUP(CONCATENATE($B203,I$2,"multi"),'I-SUB'!$V$3:$W$624,2,0)),0,VLOOKUP(CONCATENATE($B203,I$2,"multi"),'I-SUB'!$V$3:$W$624,2,0))</f>
        <v>0</v>
      </c>
      <c r="J203" s="11">
        <f>IF(ISNA(VLOOKUP(CONCATENATE($B203,J$2,"multi"),'I-SUB'!$V$3:$W$624,2,0)),0,VLOOKUP(CONCATENATE($B203,J$2,"multi"),'I-SUB'!$V$3:$W$624,2,0))</f>
        <v>0</v>
      </c>
      <c r="K203" s="11">
        <f>IF(ISNA(VLOOKUP(CONCATENATE($B203,K$2,"multi"),'I-SUB'!$V$3:$W$624,2,0)),0,VLOOKUP(CONCATENATE($B203,K$2,"multi"),'I-SUB'!$V$3:$W$624,2,0))</f>
        <v>0</v>
      </c>
      <c r="L203" s="11">
        <f>IF(ISNA(VLOOKUP(CONCATENATE($B203,L$2,"multi"),'I-SUB'!$V$3:$W$624,2,0)),0,VLOOKUP(CONCATENATE($B203,L$2,"multi"),'I-SUB'!$V$3:$W$624,2,0))</f>
        <v>0</v>
      </c>
      <c r="M203" s="11">
        <f>IF(ISNA(VLOOKUP(CONCATENATE($B203,M$2,"multi"),'I-SUB'!$V$3:$W$624,2,0)),0,VLOOKUP(CONCATENATE($B203,M$2,"multi"),'I-SUB'!$V$3:$W$624,2,0))</f>
        <v>0</v>
      </c>
      <c r="N203" s="11">
        <f>IF(ISNA(VLOOKUP(CONCATENATE($B203,N$2,"multi"),'I-SUB'!$V$3:$W$624,2,0)),0,VLOOKUP(CONCATENATE($B203,N$2,"multi"),'I-SUB'!$V$3:$W$624,2,0))</f>
        <v>0</v>
      </c>
      <c r="O203" s="11">
        <f>IF(ISNA(VLOOKUP(CONCATENATE($B203,O$2,"multi"),'I-SUB'!$V$3:$W$624,2,0)),0,VLOOKUP(CONCATENATE($B203,O$2,"multi"),'I-SUB'!$V$3:$W$624,2,0))</f>
        <v>0</v>
      </c>
      <c r="P203" s="11">
        <f>SUM(C203:O203)</f>
        <v>0</v>
      </c>
      <c r="Q203" s="11">
        <f>IF(ISNA(VLOOKUP(CONCATENATE($B203,Q$2,"multi"),'II-SUB'!$V$3:$W$630,2,0)),0,VLOOKUP(CONCATENATE($B203,Q$2,"multi"),'II-SUB'!$V$3:$W$630,2,0))</f>
        <v>0</v>
      </c>
      <c r="R203" s="11">
        <f>IF(ISNA(VLOOKUP(CONCATENATE($B203,R$2,"multi"),'II-SUB'!$V$3:$W$630,2,0)),0,VLOOKUP(CONCATENATE($B203,R$2,"multi"),'II-SUB'!$V$3:$W$630,2,0))</f>
        <v>0</v>
      </c>
      <c r="S203" s="11">
        <f>IF(ISNA(VLOOKUP(CONCATENATE($B203,S$2,"multi"),'II-SUB'!$V$3:$W$630,2,0)),0,VLOOKUP(CONCATENATE($B203,S$2,"multi"),'II-SUB'!$V$3:$W$630,2,0))</f>
        <v>0</v>
      </c>
      <c r="T203" s="11">
        <f>IF(ISNA(VLOOKUP(CONCATENATE($B203,T$2,"multi"),'II-SUB'!$V$3:$W$630,2,0)),0,VLOOKUP(CONCATENATE($B203,T$2,"multi"),'II-SUB'!$V$3:$W$630,2,0))</f>
        <v>0</v>
      </c>
      <c r="U203" s="11">
        <f>IF(ISNA(VLOOKUP(CONCATENATE($B203,U$2,"multi"),'II-SUB'!$V$3:$W$630,2,0)),0,VLOOKUP(CONCATENATE($B203,U$2,"multi"),'II-SUB'!$V$3:$W$630,2,0))</f>
        <v>0</v>
      </c>
      <c r="V203" s="11">
        <f>IF(ISNA(VLOOKUP(CONCATENATE($B203,V$2,"multi"),'II-SUB'!$V$3:$W$630,2,0)),0,VLOOKUP(CONCATENATE($B203,V$2,"multi"),'II-SUB'!$V$3:$W$630,2,0))</f>
        <v>0</v>
      </c>
      <c r="W203" s="11">
        <f>IF(ISNA(VLOOKUP(CONCATENATE($B203,W$2,"multi"),'II-SUB'!$V$3:$W$630,2,0)),0,VLOOKUP(CONCATENATE($B203,W$2,"multi"),'II-SUB'!$V$3:$W$630,2,0))</f>
        <v>0</v>
      </c>
      <c r="X203" s="11">
        <f>IF(ISNA(VLOOKUP(CONCATENATE($B203,X$2,"multi"),'II-SUB'!$V$3:$W$630,2,0)),0,VLOOKUP(CONCATENATE($B203,X$2,"multi"),'II-SUB'!$V$3:$W$630,2,0))</f>
        <v>0</v>
      </c>
      <c r="Y203" s="11">
        <f>IF(ISNA(VLOOKUP(CONCATENATE($B203,Y$2,"multi"),'II-SUB'!$V$3:$W$630,2,0)),0,VLOOKUP(CONCATENATE($B203,Y$2,"multi"),'II-SUB'!$V$3:$W$630,2,0))</f>
        <v>0</v>
      </c>
      <c r="Z203" s="11">
        <f>IF(ISNA(VLOOKUP(CONCATENATE($B203,Z$2,"multi"),'II-SUB'!$V$3:$W$630,2,0)),0,VLOOKUP(CONCATENATE($B203,Z$2,"multi"),'II-SUB'!$V$3:$W$630,2,0))</f>
        <v>0</v>
      </c>
      <c r="AA203" s="11">
        <f>IF(ISNA(VLOOKUP(CONCATENATE($B203,AA$2,"multi"),'II-SUB'!$V$3:$W$630,2,0)),0,VLOOKUP(CONCATENATE($B203,AA$2,"multi"),'II-SUB'!$V$3:$W$630,2,0))</f>
        <v>0</v>
      </c>
      <c r="AB203" s="11">
        <f>IF(ISNA(VLOOKUP(CONCATENATE($B203,AB$2,"multi"),'II-SUB'!$V$3:$W$630,2,0)),0,VLOOKUP(CONCATENATE($B203,AB$2,"multi"),'II-SUB'!$V$3:$W$630,2,0))</f>
        <v>0</v>
      </c>
      <c r="AC203" s="11">
        <f>IF(ISNA(VLOOKUP(CONCATENATE($B203,AC$2,"multi"),'II-SUB'!$V$3:$W$630,2,0)),0,VLOOKUP(CONCATENATE($B203,AC$2,"multi"),'II-SUB'!$V$3:$W$630,2,0))</f>
        <v>0</v>
      </c>
      <c r="AD203" s="11">
        <f>SUM(Q203:AC203)</f>
        <v>0</v>
      </c>
      <c r="AE203" s="11">
        <f>IF(ISNA(VLOOKUP(CONCATENATE($B203,AE$2,"multi"),MW!$V$3:$W$600,2,0)),0,VLOOKUP(CONCATENATE($B203,AE$2,"multi"),MW!$V$3:$W$600,2,0))</f>
        <v>0</v>
      </c>
      <c r="AF203" s="11">
        <f>IF(ISNA(VLOOKUP(CONCATENATE($B203,AF$2,"multi"),MW!$V$3:$W$600,2,0)),0,VLOOKUP(CONCATENATE($B203,AF$2,"multi"),MW!$V$3:$W$600,2,0))</f>
        <v>0</v>
      </c>
      <c r="AG203" s="11">
        <f>IF(ISNA(VLOOKUP(CONCATENATE($B203,AG$2,"multi"),MW!$V$3:$W$600,2,0)),0,VLOOKUP(CONCATENATE($B203,AG$2,"multi"),MW!$V$3:$W$600,2,0))</f>
        <v>0</v>
      </c>
      <c r="AH203" s="11">
        <f>IF(ISNA(VLOOKUP(CONCATENATE($B203,AH$2,"multi"),MW!$V$3:$W$600,2,0)),0,VLOOKUP(CONCATENATE($B203,AH$2,"multi"),MW!$V$3:$W$600,2,0))</f>
        <v>0</v>
      </c>
      <c r="AI203" s="11">
        <f>IF(ISNA(VLOOKUP(CONCATENATE($B203,AI$2,"multi"),MW!$V$3:$W$600,2,0)),0,VLOOKUP(CONCATENATE($B203,AI$2,"multi"),MW!$V$3:$W$600,2,0))</f>
        <v>0</v>
      </c>
      <c r="AJ203" s="11">
        <f>IF(ISNA(VLOOKUP(CONCATENATE($B203,AJ$2,"multi"),MW!$V$3:$W$600,2,0)),0,VLOOKUP(CONCATENATE($B203,AJ$2,"multi"),MW!$V$3:$W$600,2,0))</f>
        <v>0</v>
      </c>
      <c r="AK203" s="11">
        <f>IF(ISNA(VLOOKUP(CONCATENATE($B203,AK$2,"multi"),MW!$V$3:$W$600,2,0)),0,VLOOKUP(CONCATENATE($B203,AK$2,"multi"),MW!$V$3:$W$600,2,0))</f>
        <v>0</v>
      </c>
      <c r="AL203" s="11">
        <f>IF(ISNA(VLOOKUP(CONCATENATE($B203,AL$2,"multi"),MW!$V$3:$W$600,2,0)),0,VLOOKUP(CONCATENATE($B203,AL$2,"multi"),MW!$V$3:$W$600,2,0))</f>
        <v>0</v>
      </c>
      <c r="AM203" s="11">
        <f>IF(ISNA(VLOOKUP(CONCATENATE($B203,AM$2,"multi"),MW!$V$3:$W$600,2,0)),0,VLOOKUP(CONCATENATE($B203,AM$2,"multi"),MW!$V$3:$W$600,2,0))</f>
        <v>0</v>
      </c>
      <c r="AN203" s="11">
        <f>IF(ISNA(VLOOKUP(CONCATENATE($B203,AN$2,"multi"),MW!$V$3:$W$600,2,0)),0,VLOOKUP(CONCATENATE($B203,AN$2,"multi"),MW!$V$3:$W$600,2,0))</f>
        <v>0</v>
      </c>
      <c r="AO203" s="11">
        <f>IF(ISNA(VLOOKUP(CONCATENATE($B203,AO$2,"multi"),MW!$V$3:$W$600,2,0)),0,VLOOKUP(CONCATENATE($B203,AO$2,"multi"),MW!$V$3:$W$600,2,0))</f>
        <v>0</v>
      </c>
      <c r="AP203" s="11">
        <f>SUM(AE203:AO203)</f>
        <v>0</v>
      </c>
      <c r="AQ203" s="11">
        <f>IF(ISNA(VLOOKUP(CONCATENATE($B203,AQ$2,"multi"),'III-SUB'!$V$3:$W$633,2,0)),0,VLOOKUP(CONCATENATE($B203,AQ$2,"multi"),'III-SUB'!$V$3:$W$633,2,0))</f>
        <v>0</v>
      </c>
      <c r="AR203" s="11">
        <f>IF(ISNA(VLOOKUP(CONCATENATE($B203,AR$2,"multi"),'III-SUB'!$V$3:$W$633,2,0)),0,VLOOKUP(CONCATENATE($B203,AR$2,"multi"),'III-SUB'!$V$3:$W$633,2,0))</f>
        <v>0</v>
      </c>
      <c r="AS203" s="11">
        <f>IF(ISNA(VLOOKUP(CONCATENATE($B203,AS$2,"multi"),'III-SUB'!$V$3:$W$633,2,0)),0,VLOOKUP(CONCATENATE($B203,AS$2,"multi"),'III-SUB'!$V$3:$W$633,2,0))</f>
        <v>0</v>
      </c>
      <c r="AT203" s="11">
        <f>IF(ISNA(VLOOKUP(CONCATENATE($B203,AT$2,"multi"),'III-SUB'!$V$3:$W$633,2,0)),0,VLOOKUP(CONCATENATE($B203,AT$2,"multi"),'III-SUB'!$V$3:$W$633,2,0))</f>
        <v>0</v>
      </c>
      <c r="AU203" s="11">
        <f>IF(ISNA(VLOOKUP(CONCATENATE($B203,AU$2,"multi"),'III-SUB'!$V$3:$W$633,2,0)),0,VLOOKUP(CONCATENATE($B203,AU$2,"multi"),'III-SUB'!$V$3:$W$633,2,0))</f>
        <v>0</v>
      </c>
      <c r="AV203" s="11">
        <f>IF(ISNA(VLOOKUP(CONCATENATE($B203,AV$2,"multi"),'III-SUB'!$V$3:$W$633,2,0)),0,VLOOKUP(CONCATENATE($B203,AV$2,"multi"),'III-SUB'!$V$3:$W$633,2,0))</f>
        <v>0</v>
      </c>
      <c r="AW203" s="11">
        <f>IF(ISNA(VLOOKUP(CONCATENATE($B203,AW$2,"multi"),'III-SUB'!$V$3:$W$633,2,0)),0,VLOOKUP(CONCATENATE($B203,AW$2,"multi"),'III-SUB'!$V$3:$W$633,2,0))</f>
        <v>0</v>
      </c>
      <c r="AX203" s="11">
        <f>IF(ISNA(VLOOKUP(CONCATENATE($B203,AX$2,"multi"),'III-SUB'!$V$3:$W$633,2,0)),0,VLOOKUP(CONCATENATE($B203,AX$2,"multi"),'III-SUB'!$V$3:$W$633,2,0))</f>
        <v>0</v>
      </c>
      <c r="AY203" s="11">
        <f>IF(ISNA(VLOOKUP(CONCATENATE($B203,AY$2,"multi"),'III-SUB'!$V$3:$W$633,2,0)),0,VLOOKUP(CONCATENATE($B203,AY$2,"multi"),'III-SUB'!$V$3:$W$633,2,0))</f>
        <v>0</v>
      </c>
      <c r="AZ203" s="11">
        <f>IF(ISNA(VLOOKUP(CONCATENATE($B203,AZ$2,"multi"),'III-SUB'!$V$3:$W$633,2,0)),0,VLOOKUP(CONCATENATE($B203,AZ$2,"multi"),'III-SUB'!$V$3:$W$633,2,0))</f>
        <v>0</v>
      </c>
      <c r="BA203" s="11">
        <f>IF(ISNA(VLOOKUP(CONCATENATE($B203,BA$2,"multi"),'III-SUB'!$V$3:$W$633,2,0)),0,VLOOKUP(CONCATENATE($B203,BA$2,"multi"),'III-SUB'!$V$3:$W$633,2,0))</f>
        <v>0</v>
      </c>
      <c r="BB203" s="11">
        <f>IF(ISNA(VLOOKUP(CONCATENATE($B203,BB$2,"multi"),'III-SUB'!$V$3:$W$633,2,0)),0,VLOOKUP(CONCATENATE($B203,BB$2,"multi"),'III-SUB'!$V$3:$W$633,2,0))</f>
        <v>0</v>
      </c>
      <c r="BC203" s="11">
        <f>IF(ISNA(VLOOKUP(CONCATENATE($B203,BC$2,"multi"),'III-SUB'!$V$3:$W$633,2,0)),0,VLOOKUP(CONCATENATE($B203,BC$2,"multi"),'III-SUB'!$V$3:$W$633,2,0))</f>
        <v>0</v>
      </c>
      <c r="BD203" s="11">
        <f>SUM(AQ203:BC203)</f>
        <v>0</v>
      </c>
      <c r="BE203" s="11">
        <f>IF(ISNA(VLOOKUP(CONCATENATE($B203,AQ$2,"multi"),VHF!$V$3:$W$627,2,0)),0,VLOOKUP(CONCATENATE($B203,AQ$2,"multi"),VHF!$V$3:$W$627,2,0))</f>
        <v>0</v>
      </c>
      <c r="BF203" s="11">
        <f>IF(ISNA(VLOOKUP(CONCATENATE($B203,BF$2,"multi"),UHF!$V$3:$W$612,2,0)),0,VLOOKUP(CONCATENATE($B203,BF$2,"multi"),UHF!$V$3:$W$612,2,0))</f>
        <v>0</v>
      </c>
      <c r="BG203" s="11">
        <f>IF(ISNA(VLOOKUP(CONCATENATE($B203,BG$2,"multi"),UHF!$V$3:$W$612,2,0)),0,VLOOKUP(CONCATENATE($B203,BG$2,"multi"),UHF!$V$3:$W$612,2,0))</f>
        <v>0</v>
      </c>
      <c r="BH203" s="11">
        <f>IF(ISNA(VLOOKUP(CONCATENATE($B203,BH$2,"multi"),UHF!$V$3:$W$612,2,0)),0,VLOOKUP(CONCATENATE($B203,BH$2,"multi"),UHF!$V$3:$W$612,2,0))</f>
        <v>0</v>
      </c>
      <c r="BI203" s="11">
        <f>IF(ISNA(VLOOKUP(CONCATENATE($B203,BI$2,"multi"),UHF!$V$3:$W$612,2,0)),0,VLOOKUP(CONCATENATE($B203,BI$2,"multi"),UHF!$V$3:$W$612,2,0))</f>
        <v>0</v>
      </c>
      <c r="BJ203" s="11">
        <f>IF(ISNA(VLOOKUP(CONCATENATE($B203,BJ$2,"multi"),UHF!$V$3:$W$612,2,0)),0,VLOOKUP(CONCATENATE($B203,BJ$2,"multi"),UHF!$V$3:$W$612,2,0))</f>
        <v>0</v>
      </c>
      <c r="BK203" s="11">
        <f>IF(ISNA(VLOOKUP(CONCATENATE($B203,BK$2,"multi"),UHF!$V$3:$W$612,2,0)),0,VLOOKUP(CONCATENATE($B203,BK$2,"multi"),UHF!$V$3:$W$612,2,0))</f>
        <v>0</v>
      </c>
      <c r="BL203" s="11">
        <f>IF(ISNA(VLOOKUP(CONCATENATE($B203,BL$2,"multi"),UHF!$V$3:$W$612,2,0)),0,VLOOKUP(CONCATENATE($B203,BL$2,"multi"),UHF!$V$3:$W$612,2,0))</f>
        <v>0</v>
      </c>
      <c r="BM203" s="11">
        <f>IF(ISNA(VLOOKUP(CONCATENATE($B203,BM$2,"multi"),UHF!$V$3:$W$612,2,0)),0,VLOOKUP(CONCATENATE($B203,BM$2,"multi"),UHF!$V$3:$W$612,2,0))</f>
        <v>0</v>
      </c>
      <c r="BN203" s="11">
        <f>IF(ISNA(VLOOKUP(CONCATENATE($B203,BN$2,"multi"),UHF!$V$3:$W$612,2,0)),0,VLOOKUP(CONCATENATE($B203,BN$2,"multi"),UHF!$V$3:$W$612,2,0))</f>
        <v>0</v>
      </c>
      <c r="BO203" s="11">
        <f>IF(ISNA(VLOOKUP(CONCATENATE($B203,BO$2,"multi"),UHF!$V$3:$W$612,2,0)),0,VLOOKUP(CONCATENATE($B203,BO$2,"multi"),UHF!$V$3:$W$612,2,0))</f>
        <v>0</v>
      </c>
      <c r="BP203" s="11">
        <f>IF(ISNA(VLOOKUP(CONCATENATE($B203,BP$2,"multi"),UHF!$V$3:$W$612,2,0)),0,VLOOKUP(CONCATENATE($B203,BP$2,"multi"),UHF!$V$3:$W$612,2,0))</f>
        <v>0</v>
      </c>
      <c r="BQ203" s="11">
        <f>IF(ISNA(VLOOKUP(CONCATENATE($B203,BQ$2,"multi"),UHF!$V$3:$W$612,2,0)),0,VLOOKUP(CONCATENATE($B203,BQ$2,"multi"),UHF!$V$3:$W$612,2,0))</f>
        <v>0</v>
      </c>
      <c r="BR203" s="11">
        <f>SUM(BF203:BQ203)</f>
        <v>0</v>
      </c>
      <c r="BS203" s="11">
        <f>IF(ISNA(VLOOKUP(CONCATENATE($B203,BS$2,"multi"),'A1'!$V$3:$W$612,2,0)),0,VLOOKUP(CONCATENATE($B203,BS$2,"multi"),'A1'!$V$3:$W$612,2,0))</f>
        <v>0</v>
      </c>
    </row>
    <row r="204" spans="2:71" x14ac:dyDescent="0.2">
      <c r="B204" s="8">
        <f>'Seznam-MO'!A204</f>
        <v>0</v>
      </c>
      <c r="C204" s="11">
        <f>IF(ISNA(VLOOKUP(CONCATENATE($B204,C$2,"multi"),'I-SUB'!$V$3:$W$624,2,0)),0,VLOOKUP(CONCATENATE($B204,C$2,"multi"),'I-SUB'!$V$3:$W$624,2,0))</f>
        <v>0</v>
      </c>
      <c r="D204" s="11">
        <f>IF(ISNA(VLOOKUP(CONCATENATE($B204,D$2,"multi"),'I-SUB'!$V$3:$W$624,2,0)),0,VLOOKUP(CONCATENATE($B204,D$2,"multi"),'I-SUB'!$V$3:$W$624,2,0))</f>
        <v>0</v>
      </c>
      <c r="E204" s="11">
        <f>IF(ISNA(VLOOKUP(CONCATENATE($B204,E$2,"multi"),'I-SUB'!$V$3:$W$624,2,0)),0,VLOOKUP(CONCATENATE($B204,E$2,"multi"),'I-SUB'!$V$3:$W$624,2,0))</f>
        <v>0</v>
      </c>
      <c r="F204" s="11">
        <f>IF(ISNA(VLOOKUP(CONCATENATE($B204,F$2,"multi"),'I-SUB'!$V$3:$W$624,2,0)),0,VLOOKUP(CONCATENATE($B204,F$2,"multi"),'I-SUB'!$V$3:$W$624,2,0))</f>
        <v>0</v>
      </c>
      <c r="G204" s="11">
        <f>IF(ISNA(VLOOKUP(CONCATENATE($B204,G$2,"multi"),'I-SUB'!$V$3:$W$624,2,0)),0,VLOOKUP(CONCATENATE($B204,G$2,"multi"),'I-SUB'!$V$3:$W$624,2,0))</f>
        <v>0</v>
      </c>
      <c r="H204" s="11">
        <f>IF(ISNA(VLOOKUP(CONCATENATE($B204,H$2,"multi"),'I-SUB'!$V$3:$W$624,2,0)),0,VLOOKUP(CONCATENATE($B204,H$2,"multi"),'I-SUB'!$V$3:$W$624,2,0))</f>
        <v>0</v>
      </c>
      <c r="I204" s="11">
        <f>IF(ISNA(VLOOKUP(CONCATENATE($B204,I$2,"multi"),'I-SUB'!$V$3:$W$624,2,0)),0,VLOOKUP(CONCATENATE($B204,I$2,"multi"),'I-SUB'!$V$3:$W$624,2,0))</f>
        <v>0</v>
      </c>
      <c r="J204" s="11">
        <f>IF(ISNA(VLOOKUP(CONCATENATE($B204,J$2,"multi"),'I-SUB'!$V$3:$W$624,2,0)),0,VLOOKUP(CONCATENATE($B204,J$2,"multi"),'I-SUB'!$V$3:$W$624,2,0))</f>
        <v>0</v>
      </c>
      <c r="K204" s="11">
        <f>IF(ISNA(VLOOKUP(CONCATENATE($B204,K$2,"multi"),'I-SUB'!$V$3:$W$624,2,0)),0,VLOOKUP(CONCATENATE($B204,K$2,"multi"),'I-SUB'!$V$3:$W$624,2,0))</f>
        <v>0</v>
      </c>
      <c r="L204" s="11">
        <f>IF(ISNA(VLOOKUP(CONCATENATE($B204,L$2,"multi"),'I-SUB'!$V$3:$W$624,2,0)),0,VLOOKUP(CONCATENATE($B204,L$2,"multi"),'I-SUB'!$V$3:$W$624,2,0))</f>
        <v>0</v>
      </c>
      <c r="M204" s="11">
        <f>IF(ISNA(VLOOKUP(CONCATENATE($B204,M$2,"multi"),'I-SUB'!$V$3:$W$624,2,0)),0,VLOOKUP(CONCATENATE($B204,M$2,"multi"),'I-SUB'!$V$3:$W$624,2,0))</f>
        <v>0</v>
      </c>
      <c r="N204" s="11">
        <f>IF(ISNA(VLOOKUP(CONCATENATE($B204,N$2,"multi"),'I-SUB'!$V$3:$W$624,2,0)),0,VLOOKUP(CONCATENATE($B204,N$2,"multi"),'I-SUB'!$V$3:$W$624,2,0))</f>
        <v>0</v>
      </c>
      <c r="O204" s="11">
        <f>IF(ISNA(VLOOKUP(CONCATENATE($B204,O$2,"multi"),'I-SUB'!$V$3:$W$624,2,0)),0,VLOOKUP(CONCATENATE($B204,O$2,"multi"),'I-SUB'!$V$3:$W$624,2,0))</f>
        <v>0</v>
      </c>
      <c r="P204" s="11">
        <f>SUM(C204:O204)</f>
        <v>0</v>
      </c>
      <c r="Q204" s="11">
        <f>IF(ISNA(VLOOKUP(CONCATENATE($B204,Q$2,"multi"),'II-SUB'!$V$3:$W$630,2,0)),0,VLOOKUP(CONCATENATE($B204,Q$2,"multi"),'II-SUB'!$V$3:$W$630,2,0))</f>
        <v>0</v>
      </c>
      <c r="R204" s="11">
        <f>IF(ISNA(VLOOKUP(CONCATENATE($B204,R$2,"multi"),'II-SUB'!$V$3:$W$630,2,0)),0,VLOOKUP(CONCATENATE($B204,R$2,"multi"),'II-SUB'!$V$3:$W$630,2,0))</f>
        <v>0</v>
      </c>
      <c r="S204" s="11">
        <f>IF(ISNA(VLOOKUP(CONCATENATE($B204,S$2,"multi"),'II-SUB'!$V$3:$W$630,2,0)),0,VLOOKUP(CONCATENATE($B204,S$2,"multi"),'II-SUB'!$V$3:$W$630,2,0))</f>
        <v>0</v>
      </c>
      <c r="T204" s="11">
        <f>IF(ISNA(VLOOKUP(CONCATENATE($B204,T$2,"multi"),'II-SUB'!$V$3:$W$630,2,0)),0,VLOOKUP(CONCATENATE($B204,T$2,"multi"),'II-SUB'!$V$3:$W$630,2,0))</f>
        <v>0</v>
      </c>
      <c r="U204" s="11">
        <f>IF(ISNA(VLOOKUP(CONCATENATE($B204,U$2,"multi"),'II-SUB'!$V$3:$W$630,2,0)),0,VLOOKUP(CONCATENATE($B204,U$2,"multi"),'II-SUB'!$V$3:$W$630,2,0))</f>
        <v>0</v>
      </c>
      <c r="V204" s="11">
        <f>IF(ISNA(VLOOKUP(CONCATENATE($B204,V$2,"multi"),'II-SUB'!$V$3:$W$630,2,0)),0,VLOOKUP(CONCATENATE($B204,V$2,"multi"),'II-SUB'!$V$3:$W$630,2,0))</f>
        <v>0</v>
      </c>
      <c r="W204" s="11">
        <f>IF(ISNA(VLOOKUP(CONCATENATE($B204,W$2,"multi"),'II-SUB'!$V$3:$W$630,2,0)),0,VLOOKUP(CONCATENATE($B204,W$2,"multi"),'II-SUB'!$V$3:$W$630,2,0))</f>
        <v>0</v>
      </c>
      <c r="X204" s="11">
        <f>IF(ISNA(VLOOKUP(CONCATENATE($B204,X$2,"multi"),'II-SUB'!$V$3:$W$630,2,0)),0,VLOOKUP(CONCATENATE($B204,X$2,"multi"),'II-SUB'!$V$3:$W$630,2,0))</f>
        <v>0</v>
      </c>
      <c r="Y204" s="11">
        <f>IF(ISNA(VLOOKUP(CONCATENATE($B204,Y$2,"multi"),'II-SUB'!$V$3:$W$630,2,0)),0,VLOOKUP(CONCATENATE($B204,Y$2,"multi"),'II-SUB'!$V$3:$W$630,2,0))</f>
        <v>0</v>
      </c>
      <c r="Z204" s="11">
        <f>IF(ISNA(VLOOKUP(CONCATENATE($B204,Z$2,"multi"),'II-SUB'!$V$3:$W$630,2,0)),0,VLOOKUP(CONCATENATE($B204,Z$2,"multi"),'II-SUB'!$V$3:$W$630,2,0))</f>
        <v>0</v>
      </c>
      <c r="AA204" s="11">
        <f>IF(ISNA(VLOOKUP(CONCATENATE($B204,AA$2,"multi"),'II-SUB'!$V$3:$W$630,2,0)),0,VLOOKUP(CONCATENATE($B204,AA$2,"multi"),'II-SUB'!$V$3:$W$630,2,0))</f>
        <v>0</v>
      </c>
      <c r="AB204" s="11">
        <f>IF(ISNA(VLOOKUP(CONCATENATE($B204,AB$2,"multi"),'II-SUB'!$V$3:$W$630,2,0)),0,VLOOKUP(CONCATENATE($B204,AB$2,"multi"),'II-SUB'!$V$3:$W$630,2,0))</f>
        <v>0</v>
      </c>
      <c r="AC204" s="11">
        <f>IF(ISNA(VLOOKUP(CONCATENATE($B204,AC$2,"multi"),'II-SUB'!$V$3:$W$630,2,0)),0,VLOOKUP(CONCATENATE($B204,AC$2,"multi"),'II-SUB'!$V$3:$W$630,2,0))</f>
        <v>0</v>
      </c>
      <c r="AD204" s="11">
        <f>SUM(Q204:AC204)</f>
        <v>0</v>
      </c>
      <c r="AE204" s="11">
        <f>IF(ISNA(VLOOKUP(CONCATENATE($B204,AE$2,"multi"),MW!$V$3:$W$600,2,0)),0,VLOOKUP(CONCATENATE($B204,AE$2,"multi"),MW!$V$3:$W$600,2,0))</f>
        <v>0</v>
      </c>
      <c r="AF204" s="11">
        <f>IF(ISNA(VLOOKUP(CONCATENATE($B204,AF$2,"multi"),MW!$V$3:$W$600,2,0)),0,VLOOKUP(CONCATENATE($B204,AF$2,"multi"),MW!$V$3:$W$600,2,0))</f>
        <v>0</v>
      </c>
      <c r="AG204" s="11">
        <f>IF(ISNA(VLOOKUP(CONCATENATE($B204,AG$2,"multi"),MW!$V$3:$W$600,2,0)),0,VLOOKUP(CONCATENATE($B204,AG$2,"multi"),MW!$V$3:$W$600,2,0))</f>
        <v>0</v>
      </c>
      <c r="AH204" s="11">
        <f>IF(ISNA(VLOOKUP(CONCATENATE($B204,AH$2,"multi"),MW!$V$3:$W$600,2,0)),0,VLOOKUP(CONCATENATE($B204,AH$2,"multi"),MW!$V$3:$W$600,2,0))</f>
        <v>0</v>
      </c>
      <c r="AI204" s="11">
        <f>IF(ISNA(VLOOKUP(CONCATENATE($B204,AI$2,"multi"),MW!$V$3:$W$600,2,0)),0,VLOOKUP(CONCATENATE($B204,AI$2,"multi"),MW!$V$3:$W$600,2,0))</f>
        <v>0</v>
      </c>
      <c r="AJ204" s="11">
        <f>IF(ISNA(VLOOKUP(CONCATENATE($B204,AJ$2,"multi"),MW!$V$3:$W$600,2,0)),0,VLOOKUP(CONCATENATE($B204,AJ$2,"multi"),MW!$V$3:$W$600,2,0))</f>
        <v>0</v>
      </c>
      <c r="AK204" s="11">
        <f>IF(ISNA(VLOOKUP(CONCATENATE($B204,AK$2,"multi"),MW!$V$3:$W$600,2,0)),0,VLOOKUP(CONCATENATE($B204,AK$2,"multi"),MW!$V$3:$W$600,2,0))</f>
        <v>0</v>
      </c>
      <c r="AL204" s="11">
        <f>IF(ISNA(VLOOKUP(CONCATENATE($B204,AL$2,"multi"),MW!$V$3:$W$600,2,0)),0,VLOOKUP(CONCATENATE($B204,AL$2,"multi"),MW!$V$3:$W$600,2,0))</f>
        <v>0</v>
      </c>
      <c r="AM204" s="11">
        <f>IF(ISNA(VLOOKUP(CONCATENATE($B204,AM$2,"multi"),MW!$V$3:$W$600,2,0)),0,VLOOKUP(CONCATENATE($B204,AM$2,"multi"),MW!$V$3:$W$600,2,0))</f>
        <v>0</v>
      </c>
      <c r="AN204" s="11">
        <f>IF(ISNA(VLOOKUP(CONCATENATE($B204,AN$2,"multi"),MW!$V$3:$W$600,2,0)),0,VLOOKUP(CONCATENATE($B204,AN$2,"multi"),MW!$V$3:$W$600,2,0))</f>
        <v>0</v>
      </c>
      <c r="AO204" s="11">
        <f>IF(ISNA(VLOOKUP(CONCATENATE($B204,AO$2,"multi"),MW!$V$3:$W$600,2,0)),0,VLOOKUP(CONCATENATE($B204,AO$2,"multi"),MW!$V$3:$W$600,2,0))</f>
        <v>0</v>
      </c>
      <c r="AP204" s="11">
        <f>SUM(AE204:AO204)</f>
        <v>0</v>
      </c>
      <c r="AQ204" s="11">
        <f>IF(ISNA(VLOOKUP(CONCATENATE($B204,AQ$2,"multi"),'III-SUB'!$V$3:$W$633,2,0)),0,VLOOKUP(CONCATENATE($B204,AQ$2,"multi"),'III-SUB'!$V$3:$W$633,2,0))</f>
        <v>0</v>
      </c>
      <c r="AR204" s="11">
        <f>IF(ISNA(VLOOKUP(CONCATENATE($B204,AR$2,"multi"),'III-SUB'!$V$3:$W$633,2,0)),0,VLOOKUP(CONCATENATE($B204,AR$2,"multi"),'III-SUB'!$V$3:$W$633,2,0))</f>
        <v>0</v>
      </c>
      <c r="AS204" s="11">
        <f>IF(ISNA(VLOOKUP(CONCATENATE($B204,AS$2,"multi"),'III-SUB'!$V$3:$W$633,2,0)),0,VLOOKUP(CONCATENATE($B204,AS$2,"multi"),'III-SUB'!$V$3:$W$633,2,0))</f>
        <v>0</v>
      </c>
      <c r="AT204" s="11">
        <f>IF(ISNA(VLOOKUP(CONCATENATE($B204,AT$2,"multi"),'III-SUB'!$V$3:$W$633,2,0)),0,VLOOKUP(CONCATENATE($B204,AT$2,"multi"),'III-SUB'!$V$3:$W$633,2,0))</f>
        <v>0</v>
      </c>
      <c r="AU204" s="11">
        <f>IF(ISNA(VLOOKUP(CONCATENATE($B204,AU$2,"multi"),'III-SUB'!$V$3:$W$633,2,0)),0,VLOOKUP(CONCATENATE($B204,AU$2,"multi"),'III-SUB'!$V$3:$W$633,2,0))</f>
        <v>0</v>
      </c>
      <c r="AV204" s="11">
        <f>IF(ISNA(VLOOKUP(CONCATENATE($B204,AV$2,"multi"),'III-SUB'!$V$3:$W$633,2,0)),0,VLOOKUP(CONCATENATE($B204,AV$2,"multi"),'III-SUB'!$V$3:$W$633,2,0))</f>
        <v>0</v>
      </c>
      <c r="AW204" s="11">
        <f>IF(ISNA(VLOOKUP(CONCATENATE($B204,AW$2,"multi"),'III-SUB'!$V$3:$W$633,2,0)),0,VLOOKUP(CONCATENATE($B204,AW$2,"multi"),'III-SUB'!$V$3:$W$633,2,0))</f>
        <v>0</v>
      </c>
      <c r="AX204" s="11">
        <f>IF(ISNA(VLOOKUP(CONCATENATE($B204,AX$2,"multi"),'III-SUB'!$V$3:$W$633,2,0)),0,VLOOKUP(CONCATENATE($B204,AX$2,"multi"),'III-SUB'!$V$3:$W$633,2,0))</f>
        <v>0</v>
      </c>
      <c r="AY204" s="11">
        <f>IF(ISNA(VLOOKUP(CONCATENATE($B204,AY$2,"multi"),'III-SUB'!$V$3:$W$633,2,0)),0,VLOOKUP(CONCATENATE($B204,AY$2,"multi"),'III-SUB'!$V$3:$W$633,2,0))</f>
        <v>0</v>
      </c>
      <c r="AZ204" s="11">
        <f>IF(ISNA(VLOOKUP(CONCATENATE($B204,AZ$2,"multi"),'III-SUB'!$V$3:$W$633,2,0)),0,VLOOKUP(CONCATENATE($B204,AZ$2,"multi"),'III-SUB'!$V$3:$W$633,2,0))</f>
        <v>0</v>
      </c>
      <c r="BA204" s="11">
        <f>IF(ISNA(VLOOKUP(CONCATENATE($B204,BA$2,"multi"),'III-SUB'!$V$3:$W$633,2,0)),0,VLOOKUP(CONCATENATE($B204,BA$2,"multi"),'III-SUB'!$V$3:$W$633,2,0))</f>
        <v>0</v>
      </c>
      <c r="BB204" s="11">
        <f>IF(ISNA(VLOOKUP(CONCATENATE($B204,BB$2,"multi"),'III-SUB'!$V$3:$W$633,2,0)),0,VLOOKUP(CONCATENATE($B204,BB$2,"multi"),'III-SUB'!$V$3:$W$633,2,0))</f>
        <v>0</v>
      </c>
      <c r="BC204" s="11">
        <f>IF(ISNA(VLOOKUP(CONCATENATE($B204,BC$2,"multi"),'III-SUB'!$V$3:$W$633,2,0)),0,VLOOKUP(CONCATENATE($B204,BC$2,"multi"),'III-SUB'!$V$3:$W$633,2,0))</f>
        <v>0</v>
      </c>
      <c r="BD204" s="11">
        <f>SUM(AQ204:BC204)</f>
        <v>0</v>
      </c>
      <c r="BE204" s="11">
        <f>IF(ISNA(VLOOKUP(CONCATENATE($B204,AQ$2,"multi"),VHF!$V$3:$W$627,2,0)),0,VLOOKUP(CONCATENATE($B204,AQ$2,"multi"),VHF!$V$3:$W$627,2,0))</f>
        <v>0</v>
      </c>
      <c r="BF204" s="11">
        <f>IF(ISNA(VLOOKUP(CONCATENATE($B204,BF$2,"multi"),UHF!$V$3:$W$612,2,0)),0,VLOOKUP(CONCATENATE($B204,BF$2,"multi"),UHF!$V$3:$W$612,2,0))</f>
        <v>0</v>
      </c>
      <c r="BG204" s="11">
        <f>IF(ISNA(VLOOKUP(CONCATENATE($B204,BG$2,"multi"),UHF!$V$3:$W$612,2,0)),0,VLOOKUP(CONCATENATE($B204,BG$2,"multi"),UHF!$V$3:$W$612,2,0))</f>
        <v>0</v>
      </c>
      <c r="BH204" s="11">
        <f>IF(ISNA(VLOOKUP(CONCATENATE($B204,BH$2,"multi"),UHF!$V$3:$W$612,2,0)),0,VLOOKUP(CONCATENATE($B204,BH$2,"multi"),UHF!$V$3:$W$612,2,0))</f>
        <v>0</v>
      </c>
      <c r="BI204" s="11">
        <f>IF(ISNA(VLOOKUP(CONCATENATE($B204,BI$2,"multi"),UHF!$V$3:$W$612,2,0)),0,VLOOKUP(CONCATENATE($B204,BI$2,"multi"),UHF!$V$3:$W$612,2,0))</f>
        <v>0</v>
      </c>
      <c r="BJ204" s="11">
        <f>IF(ISNA(VLOOKUP(CONCATENATE($B204,BJ$2,"multi"),UHF!$V$3:$W$612,2,0)),0,VLOOKUP(CONCATENATE($B204,BJ$2,"multi"),UHF!$V$3:$W$612,2,0))</f>
        <v>0</v>
      </c>
      <c r="BK204" s="11">
        <f>IF(ISNA(VLOOKUP(CONCATENATE($B204,BK$2,"multi"),UHF!$V$3:$W$612,2,0)),0,VLOOKUP(CONCATENATE($B204,BK$2,"multi"),UHF!$V$3:$W$612,2,0))</f>
        <v>0</v>
      </c>
      <c r="BL204" s="11">
        <f>IF(ISNA(VLOOKUP(CONCATENATE($B204,BL$2,"multi"),UHF!$V$3:$W$612,2,0)),0,VLOOKUP(CONCATENATE($B204,BL$2,"multi"),UHF!$V$3:$W$612,2,0))</f>
        <v>0</v>
      </c>
      <c r="BM204" s="11">
        <f>IF(ISNA(VLOOKUP(CONCATENATE($B204,BM$2,"multi"),UHF!$V$3:$W$612,2,0)),0,VLOOKUP(CONCATENATE($B204,BM$2,"multi"),UHF!$V$3:$W$612,2,0))</f>
        <v>0</v>
      </c>
      <c r="BN204" s="11">
        <f>IF(ISNA(VLOOKUP(CONCATENATE($B204,BN$2,"multi"),UHF!$V$3:$W$612,2,0)),0,VLOOKUP(CONCATENATE($B204,BN$2,"multi"),UHF!$V$3:$W$612,2,0))</f>
        <v>0</v>
      </c>
      <c r="BO204" s="11">
        <f>IF(ISNA(VLOOKUP(CONCATENATE($B204,BO$2,"multi"),UHF!$V$3:$W$612,2,0)),0,VLOOKUP(CONCATENATE($B204,BO$2,"multi"),UHF!$V$3:$W$612,2,0))</f>
        <v>0</v>
      </c>
      <c r="BP204" s="11">
        <f>IF(ISNA(VLOOKUP(CONCATENATE($B204,BP$2,"multi"),UHF!$V$3:$W$612,2,0)),0,VLOOKUP(CONCATENATE($B204,BP$2,"multi"),UHF!$V$3:$W$612,2,0))</f>
        <v>0</v>
      </c>
      <c r="BQ204" s="11">
        <f>IF(ISNA(VLOOKUP(CONCATENATE($B204,BQ$2,"multi"),UHF!$V$3:$W$612,2,0)),0,VLOOKUP(CONCATENATE($B204,BQ$2,"multi"),UHF!$V$3:$W$612,2,0))</f>
        <v>0</v>
      </c>
      <c r="BR204" s="11">
        <f>SUM(BF204:BQ204)</f>
        <v>0</v>
      </c>
      <c r="BS204" s="11">
        <f>IF(ISNA(VLOOKUP(CONCATENATE($B204,BS$2,"multi"),'A1'!$V$3:$W$612,2,0)),0,VLOOKUP(CONCATENATE($B204,BS$2,"multi"),'A1'!$V$3:$W$612,2,0))</f>
        <v>0</v>
      </c>
    </row>
    <row r="205" spans="2:71" x14ac:dyDescent="0.2">
      <c r="B205" s="8">
        <f>'Seznam-MO'!A205</f>
        <v>0</v>
      </c>
      <c r="C205" s="11">
        <f>IF(ISNA(VLOOKUP(CONCATENATE($B205,C$2,"multi"),'I-SUB'!$V$3:$W$624,2,0)),0,VLOOKUP(CONCATENATE($B205,C$2,"multi"),'I-SUB'!$V$3:$W$624,2,0))</f>
        <v>0</v>
      </c>
      <c r="D205" s="11">
        <f>IF(ISNA(VLOOKUP(CONCATENATE($B205,D$2,"multi"),'I-SUB'!$V$3:$W$624,2,0)),0,VLOOKUP(CONCATENATE($B205,D$2,"multi"),'I-SUB'!$V$3:$W$624,2,0))</f>
        <v>0</v>
      </c>
      <c r="E205" s="11">
        <f>IF(ISNA(VLOOKUP(CONCATENATE($B205,E$2,"multi"),'I-SUB'!$V$3:$W$624,2,0)),0,VLOOKUP(CONCATENATE($B205,E$2,"multi"),'I-SUB'!$V$3:$W$624,2,0))</f>
        <v>0</v>
      </c>
      <c r="F205" s="11">
        <f>IF(ISNA(VLOOKUP(CONCATENATE($B205,F$2,"multi"),'I-SUB'!$V$3:$W$624,2,0)),0,VLOOKUP(CONCATENATE($B205,F$2,"multi"),'I-SUB'!$V$3:$W$624,2,0))</f>
        <v>0</v>
      </c>
      <c r="G205" s="11">
        <f>IF(ISNA(VLOOKUP(CONCATENATE($B205,G$2,"multi"),'I-SUB'!$V$3:$W$624,2,0)),0,VLOOKUP(CONCATENATE($B205,G$2,"multi"),'I-SUB'!$V$3:$W$624,2,0))</f>
        <v>0</v>
      </c>
      <c r="H205" s="11">
        <f>IF(ISNA(VLOOKUP(CONCATENATE($B205,H$2,"multi"),'I-SUB'!$V$3:$W$624,2,0)),0,VLOOKUP(CONCATENATE($B205,H$2,"multi"),'I-SUB'!$V$3:$W$624,2,0))</f>
        <v>0</v>
      </c>
      <c r="I205" s="11">
        <f>IF(ISNA(VLOOKUP(CONCATENATE($B205,I$2,"multi"),'I-SUB'!$V$3:$W$624,2,0)),0,VLOOKUP(CONCATENATE($B205,I$2,"multi"),'I-SUB'!$V$3:$W$624,2,0))</f>
        <v>0</v>
      </c>
      <c r="J205" s="11">
        <f>IF(ISNA(VLOOKUP(CONCATENATE($B205,J$2,"multi"),'I-SUB'!$V$3:$W$624,2,0)),0,VLOOKUP(CONCATENATE($B205,J$2,"multi"),'I-SUB'!$V$3:$W$624,2,0))</f>
        <v>0</v>
      </c>
      <c r="K205" s="11">
        <f>IF(ISNA(VLOOKUP(CONCATENATE($B205,K$2,"multi"),'I-SUB'!$V$3:$W$624,2,0)),0,VLOOKUP(CONCATENATE($B205,K$2,"multi"),'I-SUB'!$V$3:$W$624,2,0))</f>
        <v>0</v>
      </c>
      <c r="L205" s="11">
        <f>IF(ISNA(VLOOKUP(CONCATENATE($B205,L$2,"multi"),'I-SUB'!$V$3:$W$624,2,0)),0,VLOOKUP(CONCATENATE($B205,L$2,"multi"),'I-SUB'!$V$3:$W$624,2,0))</f>
        <v>0</v>
      </c>
      <c r="M205" s="11">
        <f>IF(ISNA(VLOOKUP(CONCATENATE($B205,M$2,"multi"),'I-SUB'!$V$3:$W$624,2,0)),0,VLOOKUP(CONCATENATE($B205,M$2,"multi"),'I-SUB'!$V$3:$W$624,2,0))</f>
        <v>0</v>
      </c>
      <c r="N205" s="11">
        <f>IF(ISNA(VLOOKUP(CONCATENATE($B205,N$2,"multi"),'I-SUB'!$V$3:$W$624,2,0)),0,VLOOKUP(CONCATENATE($B205,N$2,"multi"),'I-SUB'!$V$3:$W$624,2,0))</f>
        <v>0</v>
      </c>
      <c r="O205" s="11">
        <f>IF(ISNA(VLOOKUP(CONCATENATE($B205,O$2,"multi"),'I-SUB'!$V$3:$W$624,2,0)),0,VLOOKUP(CONCATENATE($B205,O$2,"multi"),'I-SUB'!$V$3:$W$624,2,0))</f>
        <v>0</v>
      </c>
      <c r="P205" s="11">
        <f>SUM(C205:O205)</f>
        <v>0</v>
      </c>
      <c r="Q205" s="11">
        <f>IF(ISNA(VLOOKUP(CONCATENATE($B205,Q$2,"multi"),'II-SUB'!$V$3:$W$630,2,0)),0,VLOOKUP(CONCATENATE($B205,Q$2,"multi"),'II-SUB'!$V$3:$W$630,2,0))</f>
        <v>0</v>
      </c>
      <c r="R205" s="11">
        <f>IF(ISNA(VLOOKUP(CONCATENATE($B205,R$2,"multi"),'II-SUB'!$V$3:$W$630,2,0)),0,VLOOKUP(CONCATENATE($B205,R$2,"multi"),'II-SUB'!$V$3:$W$630,2,0))</f>
        <v>0</v>
      </c>
      <c r="S205" s="11">
        <f>IF(ISNA(VLOOKUP(CONCATENATE($B205,S$2,"multi"),'II-SUB'!$V$3:$W$630,2,0)),0,VLOOKUP(CONCATENATE($B205,S$2,"multi"),'II-SUB'!$V$3:$W$630,2,0))</f>
        <v>0</v>
      </c>
      <c r="T205" s="11">
        <f>IF(ISNA(VLOOKUP(CONCATENATE($B205,T$2,"multi"),'II-SUB'!$V$3:$W$630,2,0)),0,VLOOKUP(CONCATENATE($B205,T$2,"multi"),'II-SUB'!$V$3:$W$630,2,0))</f>
        <v>0</v>
      </c>
      <c r="U205" s="11">
        <f>IF(ISNA(VLOOKUP(CONCATENATE($B205,U$2,"multi"),'II-SUB'!$V$3:$W$630,2,0)),0,VLOOKUP(CONCATENATE($B205,U$2,"multi"),'II-SUB'!$V$3:$W$630,2,0))</f>
        <v>0</v>
      </c>
      <c r="V205" s="11">
        <f>IF(ISNA(VLOOKUP(CONCATENATE($B205,V$2,"multi"),'II-SUB'!$V$3:$W$630,2,0)),0,VLOOKUP(CONCATENATE($B205,V$2,"multi"),'II-SUB'!$V$3:$W$630,2,0))</f>
        <v>0</v>
      </c>
      <c r="W205" s="11">
        <f>IF(ISNA(VLOOKUP(CONCATENATE($B205,W$2,"multi"),'II-SUB'!$V$3:$W$630,2,0)),0,VLOOKUP(CONCATENATE($B205,W$2,"multi"),'II-SUB'!$V$3:$W$630,2,0))</f>
        <v>0</v>
      </c>
      <c r="X205" s="11">
        <f>IF(ISNA(VLOOKUP(CONCATENATE($B205,X$2,"multi"),'II-SUB'!$V$3:$W$630,2,0)),0,VLOOKUP(CONCATENATE($B205,X$2,"multi"),'II-SUB'!$V$3:$W$630,2,0))</f>
        <v>0</v>
      </c>
      <c r="Y205" s="11">
        <f>IF(ISNA(VLOOKUP(CONCATENATE($B205,Y$2,"multi"),'II-SUB'!$V$3:$W$630,2,0)),0,VLOOKUP(CONCATENATE($B205,Y$2,"multi"),'II-SUB'!$V$3:$W$630,2,0))</f>
        <v>0</v>
      </c>
      <c r="Z205" s="11">
        <f>IF(ISNA(VLOOKUP(CONCATENATE($B205,Z$2,"multi"),'II-SUB'!$V$3:$W$630,2,0)),0,VLOOKUP(CONCATENATE($B205,Z$2,"multi"),'II-SUB'!$V$3:$W$630,2,0))</f>
        <v>0</v>
      </c>
      <c r="AA205" s="11">
        <f>IF(ISNA(VLOOKUP(CONCATENATE($B205,AA$2,"multi"),'II-SUB'!$V$3:$W$630,2,0)),0,VLOOKUP(CONCATENATE($B205,AA$2,"multi"),'II-SUB'!$V$3:$W$630,2,0))</f>
        <v>0</v>
      </c>
      <c r="AB205" s="11">
        <f>IF(ISNA(VLOOKUP(CONCATENATE($B205,AB$2,"multi"),'II-SUB'!$V$3:$W$630,2,0)),0,VLOOKUP(CONCATENATE($B205,AB$2,"multi"),'II-SUB'!$V$3:$W$630,2,0))</f>
        <v>0</v>
      </c>
      <c r="AC205" s="11">
        <f>IF(ISNA(VLOOKUP(CONCATENATE($B205,AC$2,"multi"),'II-SUB'!$V$3:$W$630,2,0)),0,VLOOKUP(CONCATENATE($B205,AC$2,"multi"),'II-SUB'!$V$3:$W$630,2,0))</f>
        <v>0</v>
      </c>
      <c r="AD205" s="11">
        <f>SUM(Q205:AC205)</f>
        <v>0</v>
      </c>
      <c r="AE205" s="11">
        <f>IF(ISNA(VLOOKUP(CONCATENATE($B205,AE$2,"multi"),MW!$V$3:$W$600,2,0)),0,VLOOKUP(CONCATENATE($B205,AE$2,"multi"),MW!$V$3:$W$600,2,0))</f>
        <v>0</v>
      </c>
      <c r="AF205" s="11">
        <f>IF(ISNA(VLOOKUP(CONCATENATE($B205,AF$2,"multi"),MW!$V$3:$W$600,2,0)),0,VLOOKUP(CONCATENATE($B205,AF$2,"multi"),MW!$V$3:$W$600,2,0))</f>
        <v>0</v>
      </c>
      <c r="AG205" s="11">
        <f>IF(ISNA(VLOOKUP(CONCATENATE($B205,AG$2,"multi"),MW!$V$3:$W$600,2,0)),0,VLOOKUP(CONCATENATE($B205,AG$2,"multi"),MW!$V$3:$W$600,2,0))</f>
        <v>0</v>
      </c>
      <c r="AH205" s="11">
        <f>IF(ISNA(VLOOKUP(CONCATENATE($B205,AH$2,"multi"),MW!$V$3:$W$600,2,0)),0,VLOOKUP(CONCATENATE($B205,AH$2,"multi"),MW!$V$3:$W$600,2,0))</f>
        <v>0</v>
      </c>
      <c r="AI205" s="11">
        <f>IF(ISNA(VLOOKUP(CONCATENATE($B205,AI$2,"multi"),MW!$V$3:$W$600,2,0)),0,VLOOKUP(CONCATENATE($B205,AI$2,"multi"),MW!$V$3:$W$600,2,0))</f>
        <v>0</v>
      </c>
      <c r="AJ205" s="11">
        <f>IF(ISNA(VLOOKUP(CONCATENATE($B205,AJ$2,"multi"),MW!$V$3:$W$600,2,0)),0,VLOOKUP(CONCATENATE($B205,AJ$2,"multi"),MW!$V$3:$W$600,2,0))</f>
        <v>0</v>
      </c>
      <c r="AK205" s="11">
        <f>IF(ISNA(VLOOKUP(CONCATENATE($B205,AK$2,"multi"),MW!$V$3:$W$600,2,0)),0,VLOOKUP(CONCATENATE($B205,AK$2,"multi"),MW!$V$3:$W$600,2,0))</f>
        <v>0</v>
      </c>
      <c r="AL205" s="11">
        <f>IF(ISNA(VLOOKUP(CONCATENATE($B205,AL$2,"multi"),MW!$V$3:$W$600,2,0)),0,VLOOKUP(CONCATENATE($B205,AL$2,"multi"),MW!$V$3:$W$600,2,0))</f>
        <v>0</v>
      </c>
      <c r="AM205" s="11">
        <f>IF(ISNA(VLOOKUP(CONCATENATE($B205,AM$2,"multi"),MW!$V$3:$W$600,2,0)),0,VLOOKUP(CONCATENATE($B205,AM$2,"multi"),MW!$V$3:$W$600,2,0))</f>
        <v>0</v>
      </c>
      <c r="AN205" s="11">
        <f>IF(ISNA(VLOOKUP(CONCATENATE($B205,AN$2,"multi"),MW!$V$3:$W$600,2,0)),0,VLOOKUP(CONCATENATE($B205,AN$2,"multi"),MW!$V$3:$W$600,2,0))</f>
        <v>0</v>
      </c>
      <c r="AO205" s="11">
        <f>IF(ISNA(VLOOKUP(CONCATENATE($B205,AO$2,"multi"),MW!$V$3:$W$600,2,0)),0,VLOOKUP(CONCATENATE($B205,AO$2,"multi"),MW!$V$3:$W$600,2,0))</f>
        <v>0</v>
      </c>
      <c r="AP205" s="11">
        <f>SUM(AE205:AO205)</f>
        <v>0</v>
      </c>
      <c r="AQ205" s="11">
        <f>IF(ISNA(VLOOKUP(CONCATENATE($B205,AQ$2,"multi"),'III-SUB'!$V$3:$W$633,2,0)),0,VLOOKUP(CONCATENATE($B205,AQ$2,"multi"),'III-SUB'!$V$3:$W$633,2,0))</f>
        <v>0</v>
      </c>
      <c r="AR205" s="11">
        <f>IF(ISNA(VLOOKUP(CONCATENATE($B205,AR$2,"multi"),'III-SUB'!$V$3:$W$633,2,0)),0,VLOOKUP(CONCATENATE($B205,AR$2,"multi"),'III-SUB'!$V$3:$W$633,2,0))</f>
        <v>0</v>
      </c>
      <c r="AS205" s="11">
        <f>IF(ISNA(VLOOKUP(CONCATENATE($B205,AS$2,"multi"),'III-SUB'!$V$3:$W$633,2,0)),0,VLOOKUP(CONCATENATE($B205,AS$2,"multi"),'III-SUB'!$V$3:$W$633,2,0))</f>
        <v>0</v>
      </c>
      <c r="AT205" s="11">
        <f>IF(ISNA(VLOOKUP(CONCATENATE($B205,AT$2,"multi"),'III-SUB'!$V$3:$W$633,2,0)),0,VLOOKUP(CONCATENATE($B205,AT$2,"multi"),'III-SUB'!$V$3:$W$633,2,0))</f>
        <v>0</v>
      </c>
      <c r="AU205" s="11">
        <f>IF(ISNA(VLOOKUP(CONCATENATE($B205,AU$2,"multi"),'III-SUB'!$V$3:$W$633,2,0)),0,VLOOKUP(CONCATENATE($B205,AU$2,"multi"),'III-SUB'!$V$3:$W$633,2,0))</f>
        <v>0</v>
      </c>
      <c r="AV205" s="11">
        <f>IF(ISNA(VLOOKUP(CONCATENATE($B205,AV$2,"multi"),'III-SUB'!$V$3:$W$633,2,0)),0,VLOOKUP(CONCATENATE($B205,AV$2,"multi"),'III-SUB'!$V$3:$W$633,2,0))</f>
        <v>0</v>
      </c>
      <c r="AW205" s="11">
        <f>IF(ISNA(VLOOKUP(CONCATENATE($B205,AW$2,"multi"),'III-SUB'!$V$3:$W$633,2,0)),0,VLOOKUP(CONCATENATE($B205,AW$2,"multi"),'III-SUB'!$V$3:$W$633,2,0))</f>
        <v>0</v>
      </c>
      <c r="AX205" s="11">
        <f>IF(ISNA(VLOOKUP(CONCATENATE($B205,AX$2,"multi"),'III-SUB'!$V$3:$W$633,2,0)),0,VLOOKUP(CONCATENATE($B205,AX$2,"multi"),'III-SUB'!$V$3:$W$633,2,0))</f>
        <v>0</v>
      </c>
      <c r="AY205" s="11">
        <f>IF(ISNA(VLOOKUP(CONCATENATE($B205,AY$2,"multi"),'III-SUB'!$V$3:$W$633,2,0)),0,VLOOKUP(CONCATENATE($B205,AY$2,"multi"),'III-SUB'!$V$3:$W$633,2,0))</f>
        <v>0</v>
      </c>
      <c r="AZ205" s="11">
        <f>IF(ISNA(VLOOKUP(CONCATENATE($B205,AZ$2,"multi"),'III-SUB'!$V$3:$W$633,2,0)),0,VLOOKUP(CONCATENATE($B205,AZ$2,"multi"),'III-SUB'!$V$3:$W$633,2,0))</f>
        <v>0</v>
      </c>
      <c r="BA205" s="11">
        <f>IF(ISNA(VLOOKUP(CONCATENATE($B205,BA$2,"multi"),'III-SUB'!$V$3:$W$633,2,0)),0,VLOOKUP(CONCATENATE($B205,BA$2,"multi"),'III-SUB'!$V$3:$W$633,2,0))</f>
        <v>0</v>
      </c>
      <c r="BB205" s="11">
        <f>IF(ISNA(VLOOKUP(CONCATENATE($B205,BB$2,"multi"),'III-SUB'!$V$3:$W$633,2,0)),0,VLOOKUP(CONCATENATE($B205,BB$2,"multi"),'III-SUB'!$V$3:$W$633,2,0))</f>
        <v>0</v>
      </c>
      <c r="BC205" s="11">
        <f>IF(ISNA(VLOOKUP(CONCATENATE($B205,BC$2,"multi"),'III-SUB'!$V$3:$W$633,2,0)),0,VLOOKUP(CONCATENATE($B205,BC$2,"multi"),'III-SUB'!$V$3:$W$633,2,0))</f>
        <v>0</v>
      </c>
      <c r="BD205" s="11">
        <f>SUM(AQ205:BC205)</f>
        <v>0</v>
      </c>
      <c r="BE205" s="11">
        <f>IF(ISNA(VLOOKUP(CONCATENATE($B205,AQ$2,"multi"),VHF!$V$3:$W$627,2,0)),0,VLOOKUP(CONCATENATE($B205,AQ$2,"multi"),VHF!$V$3:$W$627,2,0))</f>
        <v>0</v>
      </c>
      <c r="BF205" s="11">
        <f>IF(ISNA(VLOOKUP(CONCATENATE($B205,BF$2,"multi"),UHF!$V$3:$W$612,2,0)),0,VLOOKUP(CONCATENATE($B205,BF$2,"multi"),UHF!$V$3:$W$612,2,0))</f>
        <v>0</v>
      </c>
      <c r="BG205" s="11">
        <f>IF(ISNA(VLOOKUP(CONCATENATE($B205,BG$2,"multi"),UHF!$V$3:$W$612,2,0)),0,VLOOKUP(CONCATENATE($B205,BG$2,"multi"),UHF!$V$3:$W$612,2,0))</f>
        <v>0</v>
      </c>
      <c r="BH205" s="11">
        <f>IF(ISNA(VLOOKUP(CONCATENATE($B205,BH$2,"multi"),UHF!$V$3:$W$612,2,0)),0,VLOOKUP(CONCATENATE($B205,BH$2,"multi"),UHF!$V$3:$W$612,2,0))</f>
        <v>0</v>
      </c>
      <c r="BI205" s="11">
        <f>IF(ISNA(VLOOKUP(CONCATENATE($B205,BI$2,"multi"),UHF!$V$3:$W$612,2,0)),0,VLOOKUP(CONCATENATE($B205,BI$2,"multi"),UHF!$V$3:$W$612,2,0))</f>
        <v>0</v>
      </c>
      <c r="BJ205" s="11">
        <f>IF(ISNA(VLOOKUP(CONCATENATE($B205,BJ$2,"multi"),UHF!$V$3:$W$612,2,0)),0,VLOOKUP(CONCATENATE($B205,BJ$2,"multi"),UHF!$V$3:$W$612,2,0))</f>
        <v>0</v>
      </c>
      <c r="BK205" s="11">
        <f>IF(ISNA(VLOOKUP(CONCATENATE($B205,BK$2,"multi"),UHF!$V$3:$W$612,2,0)),0,VLOOKUP(CONCATENATE($B205,BK$2,"multi"),UHF!$V$3:$W$612,2,0))</f>
        <v>0</v>
      </c>
      <c r="BL205" s="11">
        <f>IF(ISNA(VLOOKUP(CONCATENATE($B205,BL$2,"multi"),UHF!$V$3:$W$612,2,0)),0,VLOOKUP(CONCATENATE($B205,BL$2,"multi"),UHF!$V$3:$W$612,2,0))</f>
        <v>0</v>
      </c>
      <c r="BM205" s="11">
        <f>IF(ISNA(VLOOKUP(CONCATENATE($B205,BM$2,"multi"),UHF!$V$3:$W$612,2,0)),0,VLOOKUP(CONCATENATE($B205,BM$2,"multi"),UHF!$V$3:$W$612,2,0))</f>
        <v>0</v>
      </c>
      <c r="BN205" s="11">
        <f>IF(ISNA(VLOOKUP(CONCATENATE($B205,BN$2,"multi"),UHF!$V$3:$W$612,2,0)),0,VLOOKUP(CONCATENATE($B205,BN$2,"multi"),UHF!$V$3:$W$612,2,0))</f>
        <v>0</v>
      </c>
      <c r="BO205" s="11">
        <f>IF(ISNA(VLOOKUP(CONCATENATE($B205,BO$2,"multi"),UHF!$V$3:$W$612,2,0)),0,VLOOKUP(CONCATENATE($B205,BO$2,"multi"),UHF!$V$3:$W$612,2,0))</f>
        <v>0</v>
      </c>
      <c r="BP205" s="11">
        <f>IF(ISNA(VLOOKUP(CONCATENATE($B205,BP$2,"multi"),UHF!$V$3:$W$612,2,0)),0,VLOOKUP(CONCATENATE($B205,BP$2,"multi"),UHF!$V$3:$W$612,2,0))</f>
        <v>0</v>
      </c>
      <c r="BQ205" s="11">
        <f>IF(ISNA(VLOOKUP(CONCATENATE($B205,BQ$2,"multi"),UHF!$V$3:$W$612,2,0)),0,VLOOKUP(CONCATENATE($B205,BQ$2,"multi"),UHF!$V$3:$W$612,2,0))</f>
        <v>0</v>
      </c>
      <c r="BR205" s="11">
        <f>SUM(BF205:BQ205)</f>
        <v>0</v>
      </c>
      <c r="BS205" s="11">
        <f>IF(ISNA(VLOOKUP(CONCATENATE($B205,BS$2,"multi"),'A1'!$V$3:$W$612,2,0)),0,VLOOKUP(CONCATENATE($B205,BS$2,"multi"),'A1'!$V$3:$W$612,2,0))</f>
        <v>0</v>
      </c>
    </row>
    <row r="206" spans="2:71" x14ac:dyDescent="0.2">
      <c r="B206" s="8">
        <f>'Seznam-MO'!A206</f>
        <v>0</v>
      </c>
      <c r="C206" s="11">
        <f>IF(ISNA(VLOOKUP(CONCATENATE($B206,C$2,"multi"),'I-SUB'!$V$3:$W$624,2,0)),0,VLOOKUP(CONCATENATE($B206,C$2,"multi"),'I-SUB'!$V$3:$W$624,2,0))</f>
        <v>0</v>
      </c>
      <c r="D206" s="11">
        <f>IF(ISNA(VLOOKUP(CONCATENATE($B206,D$2,"multi"),'I-SUB'!$V$3:$W$624,2,0)),0,VLOOKUP(CONCATENATE($B206,D$2,"multi"),'I-SUB'!$V$3:$W$624,2,0))</f>
        <v>0</v>
      </c>
      <c r="E206" s="11">
        <f>IF(ISNA(VLOOKUP(CONCATENATE($B206,E$2,"multi"),'I-SUB'!$V$3:$W$624,2,0)),0,VLOOKUP(CONCATENATE($B206,E$2,"multi"),'I-SUB'!$V$3:$W$624,2,0))</f>
        <v>0</v>
      </c>
      <c r="F206" s="11">
        <f>IF(ISNA(VLOOKUP(CONCATENATE($B206,F$2,"multi"),'I-SUB'!$V$3:$W$624,2,0)),0,VLOOKUP(CONCATENATE($B206,F$2,"multi"),'I-SUB'!$V$3:$W$624,2,0))</f>
        <v>0</v>
      </c>
      <c r="G206" s="11">
        <f>IF(ISNA(VLOOKUP(CONCATENATE($B206,G$2,"multi"),'I-SUB'!$V$3:$W$624,2,0)),0,VLOOKUP(CONCATENATE($B206,G$2,"multi"),'I-SUB'!$V$3:$W$624,2,0))</f>
        <v>0</v>
      </c>
      <c r="H206" s="11">
        <f>IF(ISNA(VLOOKUP(CONCATENATE($B206,H$2,"multi"),'I-SUB'!$V$3:$W$624,2,0)),0,VLOOKUP(CONCATENATE($B206,H$2,"multi"),'I-SUB'!$V$3:$W$624,2,0))</f>
        <v>0</v>
      </c>
      <c r="I206" s="11">
        <f>IF(ISNA(VLOOKUP(CONCATENATE($B206,I$2,"multi"),'I-SUB'!$V$3:$W$624,2,0)),0,VLOOKUP(CONCATENATE($B206,I$2,"multi"),'I-SUB'!$V$3:$W$624,2,0))</f>
        <v>0</v>
      </c>
      <c r="J206" s="11">
        <f>IF(ISNA(VLOOKUP(CONCATENATE($B206,J$2,"multi"),'I-SUB'!$V$3:$W$624,2,0)),0,VLOOKUP(CONCATENATE($B206,J$2,"multi"),'I-SUB'!$V$3:$W$624,2,0))</f>
        <v>0</v>
      </c>
      <c r="K206" s="11">
        <f>IF(ISNA(VLOOKUP(CONCATENATE($B206,K$2,"multi"),'I-SUB'!$V$3:$W$624,2,0)),0,VLOOKUP(CONCATENATE($B206,K$2,"multi"),'I-SUB'!$V$3:$W$624,2,0))</f>
        <v>0</v>
      </c>
      <c r="L206" s="11">
        <f>IF(ISNA(VLOOKUP(CONCATENATE($B206,L$2,"multi"),'I-SUB'!$V$3:$W$624,2,0)),0,VLOOKUP(CONCATENATE($B206,L$2,"multi"),'I-SUB'!$V$3:$W$624,2,0))</f>
        <v>0</v>
      </c>
      <c r="M206" s="11">
        <f>IF(ISNA(VLOOKUP(CONCATENATE($B206,M$2,"multi"),'I-SUB'!$V$3:$W$624,2,0)),0,VLOOKUP(CONCATENATE($B206,M$2,"multi"),'I-SUB'!$V$3:$W$624,2,0))</f>
        <v>0</v>
      </c>
      <c r="N206" s="11">
        <f>IF(ISNA(VLOOKUP(CONCATENATE($B206,N$2,"multi"),'I-SUB'!$V$3:$W$624,2,0)),0,VLOOKUP(CONCATENATE($B206,N$2,"multi"),'I-SUB'!$V$3:$W$624,2,0))</f>
        <v>0</v>
      </c>
      <c r="O206" s="11">
        <f>IF(ISNA(VLOOKUP(CONCATENATE($B206,O$2,"multi"),'I-SUB'!$V$3:$W$624,2,0)),0,VLOOKUP(CONCATENATE($B206,O$2,"multi"),'I-SUB'!$V$3:$W$624,2,0))</f>
        <v>0</v>
      </c>
      <c r="P206" s="11">
        <f>SUM(C206:O206)</f>
        <v>0</v>
      </c>
      <c r="Q206" s="11">
        <f>IF(ISNA(VLOOKUP(CONCATENATE($B206,Q$2,"multi"),'II-SUB'!$V$3:$W$630,2,0)),0,VLOOKUP(CONCATENATE($B206,Q$2,"multi"),'II-SUB'!$V$3:$W$630,2,0))</f>
        <v>0</v>
      </c>
      <c r="R206" s="11">
        <f>IF(ISNA(VLOOKUP(CONCATENATE($B206,R$2,"multi"),'II-SUB'!$V$3:$W$630,2,0)),0,VLOOKUP(CONCATENATE($B206,R$2,"multi"),'II-SUB'!$V$3:$W$630,2,0))</f>
        <v>0</v>
      </c>
      <c r="S206" s="11">
        <f>IF(ISNA(VLOOKUP(CONCATENATE($B206,S$2,"multi"),'II-SUB'!$V$3:$W$630,2,0)),0,VLOOKUP(CONCATENATE($B206,S$2,"multi"),'II-SUB'!$V$3:$W$630,2,0))</f>
        <v>0</v>
      </c>
      <c r="T206" s="11">
        <f>IF(ISNA(VLOOKUP(CONCATENATE($B206,T$2,"multi"),'II-SUB'!$V$3:$W$630,2,0)),0,VLOOKUP(CONCATENATE($B206,T$2,"multi"),'II-SUB'!$V$3:$W$630,2,0))</f>
        <v>0</v>
      </c>
      <c r="U206" s="11">
        <f>IF(ISNA(VLOOKUP(CONCATENATE($B206,U$2,"multi"),'II-SUB'!$V$3:$W$630,2,0)),0,VLOOKUP(CONCATENATE($B206,U$2,"multi"),'II-SUB'!$V$3:$W$630,2,0))</f>
        <v>0</v>
      </c>
      <c r="V206" s="11">
        <f>IF(ISNA(VLOOKUP(CONCATENATE($B206,V$2,"multi"),'II-SUB'!$V$3:$W$630,2,0)),0,VLOOKUP(CONCATENATE($B206,V$2,"multi"),'II-SUB'!$V$3:$W$630,2,0))</f>
        <v>0</v>
      </c>
      <c r="W206" s="11">
        <f>IF(ISNA(VLOOKUP(CONCATENATE($B206,W$2,"multi"),'II-SUB'!$V$3:$W$630,2,0)),0,VLOOKUP(CONCATENATE($B206,W$2,"multi"),'II-SUB'!$V$3:$W$630,2,0))</f>
        <v>0</v>
      </c>
      <c r="X206" s="11">
        <f>IF(ISNA(VLOOKUP(CONCATENATE($B206,X$2,"multi"),'II-SUB'!$V$3:$W$630,2,0)),0,VLOOKUP(CONCATENATE($B206,X$2,"multi"),'II-SUB'!$V$3:$W$630,2,0))</f>
        <v>0</v>
      </c>
      <c r="Y206" s="11">
        <f>IF(ISNA(VLOOKUP(CONCATENATE($B206,Y$2,"multi"),'II-SUB'!$V$3:$W$630,2,0)),0,VLOOKUP(CONCATENATE($B206,Y$2,"multi"),'II-SUB'!$V$3:$W$630,2,0))</f>
        <v>0</v>
      </c>
      <c r="Z206" s="11">
        <f>IF(ISNA(VLOOKUP(CONCATENATE($B206,Z$2,"multi"),'II-SUB'!$V$3:$W$630,2,0)),0,VLOOKUP(CONCATENATE($B206,Z$2,"multi"),'II-SUB'!$V$3:$W$630,2,0))</f>
        <v>0</v>
      </c>
      <c r="AA206" s="11">
        <f>IF(ISNA(VLOOKUP(CONCATENATE($B206,AA$2,"multi"),'II-SUB'!$V$3:$W$630,2,0)),0,VLOOKUP(CONCATENATE($B206,AA$2,"multi"),'II-SUB'!$V$3:$W$630,2,0))</f>
        <v>0</v>
      </c>
      <c r="AB206" s="11">
        <f>IF(ISNA(VLOOKUP(CONCATENATE($B206,AB$2,"multi"),'II-SUB'!$V$3:$W$630,2,0)),0,VLOOKUP(CONCATENATE($B206,AB$2,"multi"),'II-SUB'!$V$3:$W$630,2,0))</f>
        <v>0</v>
      </c>
      <c r="AC206" s="11">
        <f>IF(ISNA(VLOOKUP(CONCATENATE($B206,AC$2,"multi"),'II-SUB'!$V$3:$W$630,2,0)),0,VLOOKUP(CONCATENATE($B206,AC$2,"multi"),'II-SUB'!$V$3:$W$630,2,0))</f>
        <v>0</v>
      </c>
      <c r="AD206" s="11">
        <f>SUM(Q206:AC206)</f>
        <v>0</v>
      </c>
      <c r="AE206" s="11">
        <f>IF(ISNA(VLOOKUP(CONCATENATE($B206,AE$2,"multi"),MW!$V$3:$W$600,2,0)),0,VLOOKUP(CONCATENATE($B206,AE$2,"multi"),MW!$V$3:$W$600,2,0))</f>
        <v>0</v>
      </c>
      <c r="AF206" s="11">
        <f>IF(ISNA(VLOOKUP(CONCATENATE($B206,AF$2,"multi"),MW!$V$3:$W$600,2,0)),0,VLOOKUP(CONCATENATE($B206,AF$2,"multi"),MW!$V$3:$W$600,2,0))</f>
        <v>0</v>
      </c>
      <c r="AG206" s="11">
        <f>IF(ISNA(VLOOKUP(CONCATENATE($B206,AG$2,"multi"),MW!$V$3:$W$600,2,0)),0,VLOOKUP(CONCATENATE($B206,AG$2,"multi"),MW!$V$3:$W$600,2,0))</f>
        <v>0</v>
      </c>
      <c r="AH206" s="11">
        <f>IF(ISNA(VLOOKUP(CONCATENATE($B206,AH$2,"multi"),MW!$V$3:$W$600,2,0)),0,VLOOKUP(CONCATENATE($B206,AH$2,"multi"),MW!$V$3:$W$600,2,0))</f>
        <v>0</v>
      </c>
      <c r="AI206" s="11">
        <f>IF(ISNA(VLOOKUP(CONCATENATE($B206,AI$2,"multi"),MW!$V$3:$W$600,2,0)),0,VLOOKUP(CONCATENATE($B206,AI$2,"multi"),MW!$V$3:$W$600,2,0))</f>
        <v>0</v>
      </c>
      <c r="AJ206" s="11">
        <f>IF(ISNA(VLOOKUP(CONCATENATE($B206,AJ$2,"multi"),MW!$V$3:$W$600,2,0)),0,VLOOKUP(CONCATENATE($B206,AJ$2,"multi"),MW!$V$3:$W$600,2,0))</f>
        <v>0</v>
      </c>
      <c r="AK206" s="11">
        <f>IF(ISNA(VLOOKUP(CONCATENATE($B206,AK$2,"multi"),MW!$V$3:$W$600,2,0)),0,VLOOKUP(CONCATENATE($B206,AK$2,"multi"),MW!$V$3:$W$600,2,0))</f>
        <v>0</v>
      </c>
      <c r="AL206" s="11">
        <f>IF(ISNA(VLOOKUP(CONCATENATE($B206,AL$2,"multi"),MW!$V$3:$W$600,2,0)),0,VLOOKUP(CONCATENATE($B206,AL$2,"multi"),MW!$V$3:$W$600,2,0))</f>
        <v>0</v>
      </c>
      <c r="AM206" s="11">
        <f>IF(ISNA(VLOOKUP(CONCATENATE($B206,AM$2,"multi"),MW!$V$3:$W$600,2,0)),0,VLOOKUP(CONCATENATE($B206,AM$2,"multi"),MW!$V$3:$W$600,2,0))</f>
        <v>0</v>
      </c>
      <c r="AN206" s="11">
        <f>IF(ISNA(VLOOKUP(CONCATENATE($B206,AN$2,"multi"),MW!$V$3:$W$600,2,0)),0,VLOOKUP(CONCATENATE($B206,AN$2,"multi"),MW!$V$3:$W$600,2,0))</f>
        <v>0</v>
      </c>
      <c r="AO206" s="11">
        <f>IF(ISNA(VLOOKUP(CONCATENATE($B206,AO$2,"multi"),MW!$V$3:$W$600,2,0)),0,VLOOKUP(CONCATENATE($B206,AO$2,"multi"),MW!$V$3:$W$600,2,0))</f>
        <v>0</v>
      </c>
      <c r="AP206" s="11">
        <f>SUM(AE206:AO206)</f>
        <v>0</v>
      </c>
      <c r="AQ206" s="11">
        <f>IF(ISNA(VLOOKUP(CONCATENATE($B206,AQ$2,"multi"),'III-SUB'!$V$3:$W$633,2,0)),0,VLOOKUP(CONCATENATE($B206,AQ$2,"multi"),'III-SUB'!$V$3:$W$633,2,0))</f>
        <v>0</v>
      </c>
      <c r="AR206" s="11">
        <f>IF(ISNA(VLOOKUP(CONCATENATE($B206,AR$2,"multi"),'III-SUB'!$V$3:$W$633,2,0)),0,VLOOKUP(CONCATENATE($B206,AR$2,"multi"),'III-SUB'!$V$3:$W$633,2,0))</f>
        <v>0</v>
      </c>
      <c r="AS206" s="11">
        <f>IF(ISNA(VLOOKUP(CONCATENATE($B206,AS$2,"multi"),'III-SUB'!$V$3:$W$633,2,0)),0,VLOOKUP(CONCATENATE($B206,AS$2,"multi"),'III-SUB'!$V$3:$W$633,2,0))</f>
        <v>0</v>
      </c>
      <c r="AT206" s="11">
        <f>IF(ISNA(VLOOKUP(CONCATENATE($B206,AT$2,"multi"),'III-SUB'!$V$3:$W$633,2,0)),0,VLOOKUP(CONCATENATE($B206,AT$2,"multi"),'III-SUB'!$V$3:$W$633,2,0))</f>
        <v>0</v>
      </c>
      <c r="AU206" s="11">
        <f>IF(ISNA(VLOOKUP(CONCATENATE($B206,AU$2,"multi"),'III-SUB'!$V$3:$W$633,2,0)),0,VLOOKUP(CONCATENATE($B206,AU$2,"multi"),'III-SUB'!$V$3:$W$633,2,0))</f>
        <v>0</v>
      </c>
      <c r="AV206" s="11">
        <f>IF(ISNA(VLOOKUP(CONCATENATE($B206,AV$2,"multi"),'III-SUB'!$V$3:$W$633,2,0)),0,VLOOKUP(CONCATENATE($B206,AV$2,"multi"),'III-SUB'!$V$3:$W$633,2,0))</f>
        <v>0</v>
      </c>
      <c r="AW206" s="11">
        <f>IF(ISNA(VLOOKUP(CONCATENATE($B206,AW$2,"multi"),'III-SUB'!$V$3:$W$633,2,0)),0,VLOOKUP(CONCATENATE($B206,AW$2,"multi"),'III-SUB'!$V$3:$W$633,2,0))</f>
        <v>0</v>
      </c>
      <c r="AX206" s="11">
        <f>IF(ISNA(VLOOKUP(CONCATENATE($B206,AX$2,"multi"),'III-SUB'!$V$3:$W$633,2,0)),0,VLOOKUP(CONCATENATE($B206,AX$2,"multi"),'III-SUB'!$V$3:$W$633,2,0))</f>
        <v>0</v>
      </c>
      <c r="AY206" s="11">
        <f>IF(ISNA(VLOOKUP(CONCATENATE($B206,AY$2,"multi"),'III-SUB'!$V$3:$W$633,2,0)),0,VLOOKUP(CONCATENATE($B206,AY$2,"multi"),'III-SUB'!$V$3:$W$633,2,0))</f>
        <v>0</v>
      </c>
      <c r="AZ206" s="11">
        <f>IF(ISNA(VLOOKUP(CONCATENATE($B206,AZ$2,"multi"),'III-SUB'!$V$3:$W$633,2,0)),0,VLOOKUP(CONCATENATE($B206,AZ$2,"multi"),'III-SUB'!$V$3:$W$633,2,0))</f>
        <v>0</v>
      </c>
      <c r="BA206" s="11">
        <f>IF(ISNA(VLOOKUP(CONCATENATE($B206,BA$2,"multi"),'III-SUB'!$V$3:$W$633,2,0)),0,VLOOKUP(CONCATENATE($B206,BA$2,"multi"),'III-SUB'!$V$3:$W$633,2,0))</f>
        <v>0</v>
      </c>
      <c r="BB206" s="11">
        <f>IF(ISNA(VLOOKUP(CONCATENATE($B206,BB$2,"multi"),'III-SUB'!$V$3:$W$633,2,0)),0,VLOOKUP(CONCATENATE($B206,BB$2,"multi"),'III-SUB'!$V$3:$W$633,2,0))</f>
        <v>0</v>
      </c>
      <c r="BC206" s="11">
        <f>IF(ISNA(VLOOKUP(CONCATENATE($B206,BC$2,"multi"),'III-SUB'!$V$3:$W$633,2,0)),0,VLOOKUP(CONCATENATE($B206,BC$2,"multi"),'III-SUB'!$V$3:$W$633,2,0))</f>
        <v>0</v>
      </c>
      <c r="BD206" s="11">
        <f>SUM(AQ206:BC206)</f>
        <v>0</v>
      </c>
      <c r="BE206" s="11">
        <f>IF(ISNA(VLOOKUP(CONCATENATE($B206,AQ$2,"multi"),VHF!$V$3:$W$627,2,0)),0,VLOOKUP(CONCATENATE($B206,AQ$2,"multi"),VHF!$V$3:$W$627,2,0))</f>
        <v>0</v>
      </c>
      <c r="BF206" s="11">
        <f>IF(ISNA(VLOOKUP(CONCATENATE($B206,BF$2,"multi"),UHF!$V$3:$W$612,2,0)),0,VLOOKUP(CONCATENATE($B206,BF$2,"multi"),UHF!$V$3:$W$612,2,0))</f>
        <v>0</v>
      </c>
      <c r="BG206" s="11">
        <f>IF(ISNA(VLOOKUP(CONCATENATE($B206,BG$2,"multi"),UHF!$V$3:$W$612,2,0)),0,VLOOKUP(CONCATENATE($B206,BG$2,"multi"),UHF!$V$3:$W$612,2,0))</f>
        <v>0</v>
      </c>
      <c r="BH206" s="11">
        <f>IF(ISNA(VLOOKUP(CONCATENATE($B206,BH$2,"multi"),UHF!$V$3:$W$612,2,0)),0,VLOOKUP(CONCATENATE($B206,BH$2,"multi"),UHF!$V$3:$W$612,2,0))</f>
        <v>0</v>
      </c>
      <c r="BI206" s="11">
        <f>IF(ISNA(VLOOKUP(CONCATENATE($B206,BI$2,"multi"),UHF!$V$3:$W$612,2,0)),0,VLOOKUP(CONCATENATE($B206,BI$2,"multi"),UHF!$V$3:$W$612,2,0))</f>
        <v>0</v>
      </c>
      <c r="BJ206" s="11">
        <f>IF(ISNA(VLOOKUP(CONCATENATE($B206,BJ$2,"multi"),UHF!$V$3:$W$612,2,0)),0,VLOOKUP(CONCATENATE($B206,BJ$2,"multi"),UHF!$V$3:$W$612,2,0))</f>
        <v>0</v>
      </c>
      <c r="BK206" s="11">
        <f>IF(ISNA(VLOOKUP(CONCATENATE($B206,BK$2,"multi"),UHF!$V$3:$W$612,2,0)),0,VLOOKUP(CONCATENATE($B206,BK$2,"multi"),UHF!$V$3:$W$612,2,0))</f>
        <v>0</v>
      </c>
      <c r="BL206" s="11">
        <f>IF(ISNA(VLOOKUP(CONCATENATE($B206,BL$2,"multi"),UHF!$V$3:$W$612,2,0)),0,VLOOKUP(CONCATENATE($B206,BL$2,"multi"),UHF!$V$3:$W$612,2,0))</f>
        <v>0</v>
      </c>
      <c r="BM206" s="11">
        <f>IF(ISNA(VLOOKUP(CONCATENATE($B206,BM$2,"multi"),UHF!$V$3:$W$612,2,0)),0,VLOOKUP(CONCATENATE($B206,BM$2,"multi"),UHF!$V$3:$W$612,2,0))</f>
        <v>0</v>
      </c>
      <c r="BN206" s="11">
        <f>IF(ISNA(VLOOKUP(CONCATENATE($B206,BN$2,"multi"),UHF!$V$3:$W$612,2,0)),0,VLOOKUP(CONCATENATE($B206,BN$2,"multi"),UHF!$V$3:$W$612,2,0))</f>
        <v>0</v>
      </c>
      <c r="BO206" s="11">
        <f>IF(ISNA(VLOOKUP(CONCATENATE($B206,BO$2,"multi"),UHF!$V$3:$W$612,2,0)),0,VLOOKUP(CONCATENATE($B206,BO$2,"multi"),UHF!$V$3:$W$612,2,0))</f>
        <v>0</v>
      </c>
      <c r="BP206" s="11">
        <f>IF(ISNA(VLOOKUP(CONCATENATE($B206,BP$2,"multi"),UHF!$V$3:$W$612,2,0)),0,VLOOKUP(CONCATENATE($B206,BP$2,"multi"),UHF!$V$3:$W$612,2,0))</f>
        <v>0</v>
      </c>
      <c r="BQ206" s="11">
        <f>IF(ISNA(VLOOKUP(CONCATENATE($B206,BQ$2,"multi"),UHF!$V$3:$W$612,2,0)),0,VLOOKUP(CONCATENATE($B206,BQ$2,"multi"),UHF!$V$3:$W$612,2,0))</f>
        <v>0</v>
      </c>
      <c r="BR206" s="11">
        <f>SUM(BF206:BQ206)</f>
        <v>0</v>
      </c>
      <c r="BS206" s="11">
        <f>IF(ISNA(VLOOKUP(CONCATENATE($B206,BS$2,"multi"),'A1'!$V$3:$W$612,2,0)),0,VLOOKUP(CONCATENATE($B206,BS$2,"multi"),'A1'!$V$3:$W$612,2,0))</f>
        <v>0</v>
      </c>
    </row>
    <row r="207" spans="2:71" x14ac:dyDescent="0.2">
      <c r="B207" s="8">
        <f>'Seznam-MO'!A207</f>
        <v>0</v>
      </c>
      <c r="C207" s="11">
        <f>IF(ISNA(VLOOKUP(CONCATENATE($B207,C$2,"multi"),'I-SUB'!$V$3:$W$624,2,0)),0,VLOOKUP(CONCATENATE($B207,C$2,"multi"),'I-SUB'!$V$3:$W$624,2,0))</f>
        <v>0</v>
      </c>
      <c r="D207" s="11">
        <f>IF(ISNA(VLOOKUP(CONCATENATE($B207,D$2,"multi"),'I-SUB'!$V$3:$W$624,2,0)),0,VLOOKUP(CONCATENATE($B207,D$2,"multi"),'I-SUB'!$V$3:$W$624,2,0))</f>
        <v>0</v>
      </c>
      <c r="E207" s="11">
        <f>IF(ISNA(VLOOKUP(CONCATENATE($B207,E$2,"multi"),'I-SUB'!$V$3:$W$624,2,0)),0,VLOOKUP(CONCATENATE($B207,E$2,"multi"),'I-SUB'!$V$3:$W$624,2,0))</f>
        <v>0</v>
      </c>
      <c r="F207" s="11">
        <f>IF(ISNA(VLOOKUP(CONCATENATE($B207,F$2,"multi"),'I-SUB'!$V$3:$W$624,2,0)),0,VLOOKUP(CONCATENATE($B207,F$2,"multi"),'I-SUB'!$V$3:$W$624,2,0))</f>
        <v>0</v>
      </c>
      <c r="G207" s="11">
        <f>IF(ISNA(VLOOKUP(CONCATENATE($B207,G$2,"multi"),'I-SUB'!$V$3:$W$624,2,0)),0,VLOOKUP(CONCATENATE($B207,G$2,"multi"),'I-SUB'!$V$3:$W$624,2,0))</f>
        <v>0</v>
      </c>
      <c r="H207" s="11">
        <f>IF(ISNA(VLOOKUP(CONCATENATE($B207,H$2,"multi"),'I-SUB'!$V$3:$W$624,2,0)),0,VLOOKUP(CONCATENATE($B207,H$2,"multi"),'I-SUB'!$V$3:$W$624,2,0))</f>
        <v>0</v>
      </c>
      <c r="I207" s="11">
        <f>IF(ISNA(VLOOKUP(CONCATENATE($B207,I$2,"multi"),'I-SUB'!$V$3:$W$624,2,0)),0,VLOOKUP(CONCATENATE($B207,I$2,"multi"),'I-SUB'!$V$3:$W$624,2,0))</f>
        <v>0</v>
      </c>
      <c r="J207" s="11">
        <f>IF(ISNA(VLOOKUP(CONCATENATE($B207,J$2,"multi"),'I-SUB'!$V$3:$W$624,2,0)),0,VLOOKUP(CONCATENATE($B207,J$2,"multi"),'I-SUB'!$V$3:$W$624,2,0))</f>
        <v>0</v>
      </c>
      <c r="K207" s="11">
        <f>IF(ISNA(VLOOKUP(CONCATENATE($B207,K$2,"multi"),'I-SUB'!$V$3:$W$624,2,0)),0,VLOOKUP(CONCATENATE($B207,K$2,"multi"),'I-SUB'!$V$3:$W$624,2,0))</f>
        <v>0</v>
      </c>
      <c r="L207" s="11">
        <f>IF(ISNA(VLOOKUP(CONCATENATE($B207,L$2,"multi"),'I-SUB'!$V$3:$W$624,2,0)),0,VLOOKUP(CONCATENATE($B207,L$2,"multi"),'I-SUB'!$V$3:$W$624,2,0))</f>
        <v>0</v>
      </c>
      <c r="M207" s="11">
        <f>IF(ISNA(VLOOKUP(CONCATENATE($B207,M$2,"multi"),'I-SUB'!$V$3:$W$624,2,0)),0,VLOOKUP(CONCATENATE($B207,M$2,"multi"),'I-SUB'!$V$3:$W$624,2,0))</f>
        <v>0</v>
      </c>
      <c r="N207" s="11">
        <f>IF(ISNA(VLOOKUP(CONCATENATE($B207,N$2,"multi"),'I-SUB'!$V$3:$W$624,2,0)),0,VLOOKUP(CONCATENATE($B207,N$2,"multi"),'I-SUB'!$V$3:$W$624,2,0))</f>
        <v>0</v>
      </c>
      <c r="O207" s="11">
        <f>IF(ISNA(VLOOKUP(CONCATENATE($B207,O$2,"multi"),'I-SUB'!$V$3:$W$624,2,0)),0,VLOOKUP(CONCATENATE($B207,O$2,"multi"),'I-SUB'!$V$3:$W$624,2,0))</f>
        <v>0</v>
      </c>
      <c r="P207" s="11">
        <f>SUM(C207:O207)</f>
        <v>0</v>
      </c>
      <c r="Q207" s="11">
        <f>IF(ISNA(VLOOKUP(CONCATENATE($B207,Q$2,"multi"),'II-SUB'!$V$3:$W$630,2,0)),0,VLOOKUP(CONCATENATE($B207,Q$2,"multi"),'II-SUB'!$V$3:$W$630,2,0))</f>
        <v>0</v>
      </c>
      <c r="R207" s="11">
        <f>IF(ISNA(VLOOKUP(CONCATENATE($B207,R$2,"multi"),'II-SUB'!$V$3:$W$630,2,0)),0,VLOOKUP(CONCATENATE($B207,R$2,"multi"),'II-SUB'!$V$3:$W$630,2,0))</f>
        <v>0</v>
      </c>
      <c r="S207" s="11">
        <f>IF(ISNA(VLOOKUP(CONCATENATE($B207,S$2,"multi"),'II-SUB'!$V$3:$W$630,2,0)),0,VLOOKUP(CONCATENATE($B207,S$2,"multi"),'II-SUB'!$V$3:$W$630,2,0))</f>
        <v>0</v>
      </c>
      <c r="T207" s="11">
        <f>IF(ISNA(VLOOKUP(CONCATENATE($B207,T$2,"multi"),'II-SUB'!$V$3:$W$630,2,0)),0,VLOOKUP(CONCATENATE($B207,T$2,"multi"),'II-SUB'!$V$3:$W$630,2,0))</f>
        <v>0</v>
      </c>
      <c r="U207" s="11">
        <f>IF(ISNA(VLOOKUP(CONCATENATE($B207,U$2,"multi"),'II-SUB'!$V$3:$W$630,2,0)),0,VLOOKUP(CONCATENATE($B207,U$2,"multi"),'II-SUB'!$V$3:$W$630,2,0))</f>
        <v>0</v>
      </c>
      <c r="V207" s="11">
        <f>IF(ISNA(VLOOKUP(CONCATENATE($B207,V$2,"multi"),'II-SUB'!$V$3:$W$630,2,0)),0,VLOOKUP(CONCATENATE($B207,V$2,"multi"),'II-SUB'!$V$3:$W$630,2,0))</f>
        <v>0</v>
      </c>
      <c r="W207" s="11">
        <f>IF(ISNA(VLOOKUP(CONCATENATE($B207,W$2,"multi"),'II-SUB'!$V$3:$W$630,2,0)),0,VLOOKUP(CONCATENATE($B207,W$2,"multi"),'II-SUB'!$V$3:$W$630,2,0))</f>
        <v>0</v>
      </c>
      <c r="X207" s="11">
        <f>IF(ISNA(VLOOKUP(CONCATENATE($B207,X$2,"multi"),'II-SUB'!$V$3:$W$630,2,0)),0,VLOOKUP(CONCATENATE($B207,X$2,"multi"),'II-SUB'!$V$3:$W$630,2,0))</f>
        <v>0</v>
      </c>
      <c r="Y207" s="11">
        <f>IF(ISNA(VLOOKUP(CONCATENATE($B207,Y$2,"multi"),'II-SUB'!$V$3:$W$630,2,0)),0,VLOOKUP(CONCATENATE($B207,Y$2,"multi"),'II-SUB'!$V$3:$W$630,2,0))</f>
        <v>0</v>
      </c>
      <c r="Z207" s="11">
        <f>IF(ISNA(VLOOKUP(CONCATENATE($B207,Z$2,"multi"),'II-SUB'!$V$3:$W$630,2,0)),0,VLOOKUP(CONCATENATE($B207,Z$2,"multi"),'II-SUB'!$V$3:$W$630,2,0))</f>
        <v>0</v>
      </c>
      <c r="AA207" s="11">
        <f>IF(ISNA(VLOOKUP(CONCATENATE($B207,AA$2,"multi"),'II-SUB'!$V$3:$W$630,2,0)),0,VLOOKUP(CONCATENATE($B207,AA$2,"multi"),'II-SUB'!$V$3:$W$630,2,0))</f>
        <v>0</v>
      </c>
      <c r="AB207" s="11">
        <f>IF(ISNA(VLOOKUP(CONCATENATE($B207,AB$2,"multi"),'II-SUB'!$V$3:$W$630,2,0)),0,VLOOKUP(CONCATENATE($B207,AB$2,"multi"),'II-SUB'!$V$3:$W$630,2,0))</f>
        <v>0</v>
      </c>
      <c r="AC207" s="11">
        <f>IF(ISNA(VLOOKUP(CONCATENATE($B207,AC$2,"multi"),'II-SUB'!$V$3:$W$630,2,0)),0,VLOOKUP(CONCATENATE($B207,AC$2,"multi"),'II-SUB'!$V$3:$W$630,2,0))</f>
        <v>0</v>
      </c>
      <c r="AD207" s="11">
        <f>SUM(Q207:AC207)</f>
        <v>0</v>
      </c>
      <c r="AE207" s="11">
        <f>IF(ISNA(VLOOKUP(CONCATENATE($B207,AE$2,"multi"),MW!$V$3:$W$600,2,0)),0,VLOOKUP(CONCATENATE($B207,AE$2,"multi"),MW!$V$3:$W$600,2,0))</f>
        <v>0</v>
      </c>
      <c r="AF207" s="11">
        <f>IF(ISNA(VLOOKUP(CONCATENATE($B207,AF$2,"multi"),MW!$V$3:$W$600,2,0)),0,VLOOKUP(CONCATENATE($B207,AF$2,"multi"),MW!$V$3:$W$600,2,0))</f>
        <v>0</v>
      </c>
      <c r="AG207" s="11">
        <f>IF(ISNA(VLOOKUP(CONCATENATE($B207,AG$2,"multi"),MW!$V$3:$W$600,2,0)),0,VLOOKUP(CONCATENATE($B207,AG$2,"multi"),MW!$V$3:$W$600,2,0))</f>
        <v>0</v>
      </c>
      <c r="AH207" s="11">
        <f>IF(ISNA(VLOOKUP(CONCATENATE($B207,AH$2,"multi"),MW!$V$3:$W$600,2,0)),0,VLOOKUP(CONCATENATE($B207,AH$2,"multi"),MW!$V$3:$W$600,2,0))</f>
        <v>0</v>
      </c>
      <c r="AI207" s="11">
        <f>IF(ISNA(VLOOKUP(CONCATENATE($B207,AI$2,"multi"),MW!$V$3:$W$600,2,0)),0,VLOOKUP(CONCATENATE($B207,AI$2,"multi"),MW!$V$3:$W$600,2,0))</f>
        <v>0</v>
      </c>
      <c r="AJ207" s="11">
        <f>IF(ISNA(VLOOKUP(CONCATENATE($B207,AJ$2,"multi"),MW!$V$3:$W$600,2,0)),0,VLOOKUP(CONCATENATE($B207,AJ$2,"multi"),MW!$V$3:$W$600,2,0))</f>
        <v>0</v>
      </c>
      <c r="AK207" s="11">
        <f>IF(ISNA(VLOOKUP(CONCATENATE($B207,AK$2,"multi"),MW!$V$3:$W$600,2,0)),0,VLOOKUP(CONCATENATE($B207,AK$2,"multi"),MW!$V$3:$W$600,2,0))</f>
        <v>0</v>
      </c>
      <c r="AL207" s="11">
        <f>IF(ISNA(VLOOKUP(CONCATENATE($B207,AL$2,"multi"),MW!$V$3:$W$600,2,0)),0,VLOOKUP(CONCATENATE($B207,AL$2,"multi"),MW!$V$3:$W$600,2,0))</f>
        <v>0</v>
      </c>
      <c r="AM207" s="11">
        <f>IF(ISNA(VLOOKUP(CONCATENATE($B207,AM$2,"multi"),MW!$V$3:$W$600,2,0)),0,VLOOKUP(CONCATENATE($B207,AM$2,"multi"),MW!$V$3:$W$600,2,0))</f>
        <v>0</v>
      </c>
      <c r="AN207" s="11">
        <f>IF(ISNA(VLOOKUP(CONCATENATE($B207,AN$2,"multi"),MW!$V$3:$W$600,2,0)),0,VLOOKUP(CONCATENATE($B207,AN$2,"multi"),MW!$V$3:$W$600,2,0))</f>
        <v>0</v>
      </c>
      <c r="AO207" s="11">
        <f>IF(ISNA(VLOOKUP(CONCATENATE($B207,AO$2,"multi"),MW!$V$3:$W$600,2,0)),0,VLOOKUP(CONCATENATE($B207,AO$2,"multi"),MW!$V$3:$W$600,2,0))</f>
        <v>0</v>
      </c>
      <c r="AP207" s="11">
        <f>SUM(AE207:AO207)</f>
        <v>0</v>
      </c>
      <c r="AQ207" s="11">
        <f>IF(ISNA(VLOOKUP(CONCATENATE($B207,AQ$2,"multi"),'III-SUB'!$V$3:$W$633,2,0)),0,VLOOKUP(CONCATENATE($B207,AQ$2,"multi"),'III-SUB'!$V$3:$W$633,2,0))</f>
        <v>0</v>
      </c>
      <c r="AR207" s="11">
        <f>IF(ISNA(VLOOKUP(CONCATENATE($B207,AR$2,"multi"),'III-SUB'!$V$3:$W$633,2,0)),0,VLOOKUP(CONCATENATE($B207,AR$2,"multi"),'III-SUB'!$V$3:$W$633,2,0))</f>
        <v>0</v>
      </c>
      <c r="AS207" s="11">
        <f>IF(ISNA(VLOOKUP(CONCATENATE($B207,AS$2,"multi"),'III-SUB'!$V$3:$W$633,2,0)),0,VLOOKUP(CONCATENATE($B207,AS$2,"multi"),'III-SUB'!$V$3:$W$633,2,0))</f>
        <v>0</v>
      </c>
      <c r="AT207" s="11">
        <f>IF(ISNA(VLOOKUP(CONCATENATE($B207,AT$2,"multi"),'III-SUB'!$V$3:$W$633,2,0)),0,VLOOKUP(CONCATENATE($B207,AT$2,"multi"),'III-SUB'!$V$3:$W$633,2,0))</f>
        <v>0</v>
      </c>
      <c r="AU207" s="11">
        <f>IF(ISNA(VLOOKUP(CONCATENATE($B207,AU$2,"multi"),'III-SUB'!$V$3:$W$633,2,0)),0,VLOOKUP(CONCATENATE($B207,AU$2,"multi"),'III-SUB'!$V$3:$W$633,2,0))</f>
        <v>0</v>
      </c>
      <c r="AV207" s="11">
        <f>IF(ISNA(VLOOKUP(CONCATENATE($B207,AV$2,"multi"),'III-SUB'!$V$3:$W$633,2,0)),0,VLOOKUP(CONCATENATE($B207,AV$2,"multi"),'III-SUB'!$V$3:$W$633,2,0))</f>
        <v>0</v>
      </c>
      <c r="AW207" s="11">
        <f>IF(ISNA(VLOOKUP(CONCATENATE($B207,AW$2,"multi"),'III-SUB'!$V$3:$W$633,2,0)),0,VLOOKUP(CONCATENATE($B207,AW$2,"multi"),'III-SUB'!$V$3:$W$633,2,0))</f>
        <v>0</v>
      </c>
      <c r="AX207" s="11">
        <f>IF(ISNA(VLOOKUP(CONCATENATE($B207,AX$2,"multi"),'III-SUB'!$V$3:$W$633,2,0)),0,VLOOKUP(CONCATENATE($B207,AX$2,"multi"),'III-SUB'!$V$3:$W$633,2,0))</f>
        <v>0</v>
      </c>
      <c r="AY207" s="11">
        <f>IF(ISNA(VLOOKUP(CONCATENATE($B207,AY$2,"multi"),'III-SUB'!$V$3:$W$633,2,0)),0,VLOOKUP(CONCATENATE($B207,AY$2,"multi"),'III-SUB'!$V$3:$W$633,2,0))</f>
        <v>0</v>
      </c>
      <c r="AZ207" s="11">
        <f>IF(ISNA(VLOOKUP(CONCATENATE($B207,AZ$2,"multi"),'III-SUB'!$V$3:$W$633,2,0)),0,VLOOKUP(CONCATENATE($B207,AZ$2,"multi"),'III-SUB'!$V$3:$W$633,2,0))</f>
        <v>0</v>
      </c>
      <c r="BA207" s="11">
        <f>IF(ISNA(VLOOKUP(CONCATENATE($B207,BA$2,"multi"),'III-SUB'!$V$3:$W$633,2,0)),0,VLOOKUP(CONCATENATE($B207,BA$2,"multi"),'III-SUB'!$V$3:$W$633,2,0))</f>
        <v>0</v>
      </c>
      <c r="BB207" s="11">
        <f>IF(ISNA(VLOOKUP(CONCATENATE($B207,BB$2,"multi"),'III-SUB'!$V$3:$W$633,2,0)),0,VLOOKUP(CONCATENATE($B207,BB$2,"multi"),'III-SUB'!$V$3:$W$633,2,0))</f>
        <v>0</v>
      </c>
      <c r="BC207" s="11">
        <f>IF(ISNA(VLOOKUP(CONCATENATE($B207,BC$2,"multi"),'III-SUB'!$V$3:$W$633,2,0)),0,VLOOKUP(CONCATENATE($B207,BC$2,"multi"),'III-SUB'!$V$3:$W$633,2,0))</f>
        <v>0</v>
      </c>
      <c r="BD207" s="11">
        <f>SUM(AQ207:BC207)</f>
        <v>0</v>
      </c>
      <c r="BE207" s="11">
        <f>IF(ISNA(VLOOKUP(CONCATENATE($B207,AQ$2,"multi"),VHF!$V$3:$W$627,2,0)),0,VLOOKUP(CONCATENATE($B207,AQ$2,"multi"),VHF!$V$3:$W$627,2,0))</f>
        <v>0</v>
      </c>
      <c r="BF207" s="11">
        <f>IF(ISNA(VLOOKUP(CONCATENATE($B207,BF$2,"multi"),UHF!$V$3:$W$612,2,0)),0,VLOOKUP(CONCATENATE($B207,BF$2,"multi"),UHF!$V$3:$W$612,2,0))</f>
        <v>0</v>
      </c>
      <c r="BG207" s="11">
        <f>IF(ISNA(VLOOKUP(CONCATENATE($B207,BG$2,"multi"),UHF!$V$3:$W$612,2,0)),0,VLOOKUP(CONCATENATE($B207,BG$2,"multi"),UHF!$V$3:$W$612,2,0))</f>
        <v>0</v>
      </c>
      <c r="BH207" s="11">
        <f>IF(ISNA(VLOOKUP(CONCATENATE($B207,BH$2,"multi"),UHF!$V$3:$W$612,2,0)),0,VLOOKUP(CONCATENATE($B207,BH$2,"multi"),UHF!$V$3:$W$612,2,0))</f>
        <v>0</v>
      </c>
      <c r="BI207" s="11">
        <f>IF(ISNA(VLOOKUP(CONCATENATE($B207,BI$2,"multi"),UHF!$V$3:$W$612,2,0)),0,VLOOKUP(CONCATENATE($B207,BI$2,"multi"),UHF!$V$3:$W$612,2,0))</f>
        <v>0</v>
      </c>
      <c r="BJ207" s="11">
        <f>IF(ISNA(VLOOKUP(CONCATENATE($B207,BJ$2,"multi"),UHF!$V$3:$W$612,2,0)),0,VLOOKUP(CONCATENATE($B207,BJ$2,"multi"),UHF!$V$3:$W$612,2,0))</f>
        <v>0</v>
      </c>
      <c r="BK207" s="11">
        <f>IF(ISNA(VLOOKUP(CONCATENATE($B207,BK$2,"multi"),UHF!$V$3:$W$612,2,0)),0,VLOOKUP(CONCATENATE($B207,BK$2,"multi"),UHF!$V$3:$W$612,2,0))</f>
        <v>0</v>
      </c>
      <c r="BL207" s="11">
        <f>IF(ISNA(VLOOKUP(CONCATENATE($B207,BL$2,"multi"),UHF!$V$3:$W$612,2,0)),0,VLOOKUP(CONCATENATE($B207,BL$2,"multi"),UHF!$V$3:$W$612,2,0))</f>
        <v>0</v>
      </c>
      <c r="BM207" s="11">
        <f>IF(ISNA(VLOOKUP(CONCATENATE($B207,BM$2,"multi"),UHF!$V$3:$W$612,2,0)),0,VLOOKUP(CONCATENATE($B207,BM$2,"multi"),UHF!$V$3:$W$612,2,0))</f>
        <v>0</v>
      </c>
      <c r="BN207" s="11">
        <f>IF(ISNA(VLOOKUP(CONCATENATE($B207,BN$2,"multi"),UHF!$V$3:$W$612,2,0)),0,VLOOKUP(CONCATENATE($B207,BN$2,"multi"),UHF!$V$3:$W$612,2,0))</f>
        <v>0</v>
      </c>
      <c r="BO207" s="11">
        <f>IF(ISNA(VLOOKUP(CONCATENATE($B207,BO$2,"multi"),UHF!$V$3:$W$612,2,0)),0,VLOOKUP(CONCATENATE($B207,BO$2,"multi"),UHF!$V$3:$W$612,2,0))</f>
        <v>0</v>
      </c>
      <c r="BP207" s="11">
        <f>IF(ISNA(VLOOKUP(CONCATENATE($B207,BP$2,"multi"),UHF!$V$3:$W$612,2,0)),0,VLOOKUP(CONCATENATE($B207,BP$2,"multi"),UHF!$V$3:$W$612,2,0))</f>
        <v>0</v>
      </c>
      <c r="BQ207" s="11">
        <f>IF(ISNA(VLOOKUP(CONCATENATE($B207,BQ$2,"multi"),UHF!$V$3:$W$612,2,0)),0,VLOOKUP(CONCATENATE($B207,BQ$2,"multi"),UHF!$V$3:$W$612,2,0))</f>
        <v>0</v>
      </c>
      <c r="BR207" s="11">
        <f>SUM(BF207:BQ207)</f>
        <v>0</v>
      </c>
      <c r="BS207" s="11">
        <f>IF(ISNA(VLOOKUP(CONCATENATE($B207,BS$2,"multi"),'A1'!$V$3:$W$612,2,0)),0,VLOOKUP(CONCATENATE($B207,BS$2,"multi"),'A1'!$V$3:$W$612,2,0))</f>
        <v>0</v>
      </c>
    </row>
    <row r="208" spans="2:71" x14ac:dyDescent="0.2">
      <c r="B208" s="8">
        <f>'Seznam-MO'!A208</f>
        <v>0</v>
      </c>
      <c r="C208" s="11">
        <f>IF(ISNA(VLOOKUP(CONCATENATE($B208,C$2,"multi"),'I-SUB'!$V$3:$W$624,2,0)),0,VLOOKUP(CONCATENATE($B208,C$2,"multi"),'I-SUB'!$V$3:$W$624,2,0))</f>
        <v>0</v>
      </c>
      <c r="D208" s="11">
        <f>IF(ISNA(VLOOKUP(CONCATENATE($B208,D$2,"multi"),'I-SUB'!$V$3:$W$624,2,0)),0,VLOOKUP(CONCATENATE($B208,D$2,"multi"),'I-SUB'!$V$3:$W$624,2,0))</f>
        <v>0</v>
      </c>
      <c r="E208" s="11">
        <f>IF(ISNA(VLOOKUP(CONCATENATE($B208,E$2,"multi"),'I-SUB'!$V$3:$W$624,2,0)),0,VLOOKUP(CONCATENATE($B208,E$2,"multi"),'I-SUB'!$V$3:$W$624,2,0))</f>
        <v>0</v>
      </c>
      <c r="F208" s="11">
        <f>IF(ISNA(VLOOKUP(CONCATENATE($B208,F$2,"multi"),'I-SUB'!$V$3:$W$624,2,0)),0,VLOOKUP(CONCATENATE($B208,F$2,"multi"),'I-SUB'!$V$3:$W$624,2,0))</f>
        <v>0</v>
      </c>
      <c r="G208" s="11">
        <f>IF(ISNA(VLOOKUP(CONCATENATE($B208,G$2,"multi"),'I-SUB'!$V$3:$W$624,2,0)),0,VLOOKUP(CONCATENATE($B208,G$2,"multi"),'I-SUB'!$V$3:$W$624,2,0))</f>
        <v>0</v>
      </c>
      <c r="H208" s="11">
        <f>IF(ISNA(VLOOKUP(CONCATENATE($B208,H$2,"multi"),'I-SUB'!$V$3:$W$624,2,0)),0,VLOOKUP(CONCATENATE($B208,H$2,"multi"),'I-SUB'!$V$3:$W$624,2,0))</f>
        <v>0</v>
      </c>
      <c r="I208" s="11">
        <f>IF(ISNA(VLOOKUP(CONCATENATE($B208,I$2,"multi"),'I-SUB'!$V$3:$W$624,2,0)),0,VLOOKUP(CONCATENATE($B208,I$2,"multi"),'I-SUB'!$V$3:$W$624,2,0))</f>
        <v>0</v>
      </c>
      <c r="J208" s="11">
        <f>IF(ISNA(VLOOKUP(CONCATENATE($B208,J$2,"multi"),'I-SUB'!$V$3:$W$624,2,0)),0,VLOOKUP(CONCATENATE($B208,J$2,"multi"),'I-SUB'!$V$3:$W$624,2,0))</f>
        <v>0</v>
      </c>
      <c r="K208" s="11">
        <f>IF(ISNA(VLOOKUP(CONCATENATE($B208,K$2,"multi"),'I-SUB'!$V$3:$W$624,2,0)),0,VLOOKUP(CONCATENATE($B208,K$2,"multi"),'I-SUB'!$V$3:$W$624,2,0))</f>
        <v>0</v>
      </c>
      <c r="L208" s="11">
        <f>IF(ISNA(VLOOKUP(CONCATENATE($B208,L$2,"multi"),'I-SUB'!$V$3:$W$624,2,0)),0,VLOOKUP(CONCATENATE($B208,L$2,"multi"),'I-SUB'!$V$3:$W$624,2,0))</f>
        <v>0</v>
      </c>
      <c r="M208" s="11">
        <f>IF(ISNA(VLOOKUP(CONCATENATE($B208,M$2,"multi"),'I-SUB'!$V$3:$W$624,2,0)),0,VLOOKUP(CONCATENATE($B208,M$2,"multi"),'I-SUB'!$V$3:$W$624,2,0))</f>
        <v>0</v>
      </c>
      <c r="N208" s="11">
        <f>IF(ISNA(VLOOKUP(CONCATENATE($B208,N$2,"multi"),'I-SUB'!$V$3:$W$624,2,0)),0,VLOOKUP(CONCATENATE($B208,N$2,"multi"),'I-SUB'!$V$3:$W$624,2,0))</f>
        <v>0</v>
      </c>
      <c r="O208" s="11">
        <f>IF(ISNA(VLOOKUP(CONCATENATE($B208,O$2,"multi"),'I-SUB'!$V$3:$W$624,2,0)),0,VLOOKUP(CONCATENATE($B208,O$2,"multi"),'I-SUB'!$V$3:$W$624,2,0))</f>
        <v>0</v>
      </c>
      <c r="P208" s="11">
        <f>SUM(C208:O208)</f>
        <v>0</v>
      </c>
      <c r="Q208" s="11">
        <f>IF(ISNA(VLOOKUP(CONCATENATE($B208,Q$2,"multi"),'II-SUB'!$V$3:$W$630,2,0)),0,VLOOKUP(CONCATENATE($B208,Q$2,"multi"),'II-SUB'!$V$3:$W$630,2,0))</f>
        <v>0</v>
      </c>
      <c r="R208" s="11">
        <f>IF(ISNA(VLOOKUP(CONCATENATE($B208,R$2,"multi"),'II-SUB'!$V$3:$W$630,2,0)),0,VLOOKUP(CONCATENATE($B208,R$2,"multi"),'II-SUB'!$V$3:$W$630,2,0))</f>
        <v>0</v>
      </c>
      <c r="S208" s="11">
        <f>IF(ISNA(VLOOKUP(CONCATENATE($B208,S$2,"multi"),'II-SUB'!$V$3:$W$630,2,0)),0,VLOOKUP(CONCATENATE($B208,S$2,"multi"),'II-SUB'!$V$3:$W$630,2,0))</f>
        <v>0</v>
      </c>
      <c r="T208" s="11">
        <f>IF(ISNA(VLOOKUP(CONCATENATE($B208,T$2,"multi"),'II-SUB'!$V$3:$W$630,2,0)),0,VLOOKUP(CONCATENATE($B208,T$2,"multi"),'II-SUB'!$V$3:$W$630,2,0))</f>
        <v>0</v>
      </c>
      <c r="U208" s="11">
        <f>IF(ISNA(VLOOKUP(CONCATENATE($B208,U$2,"multi"),'II-SUB'!$V$3:$W$630,2,0)),0,VLOOKUP(CONCATENATE($B208,U$2,"multi"),'II-SUB'!$V$3:$W$630,2,0))</f>
        <v>0</v>
      </c>
      <c r="V208" s="11">
        <f>IF(ISNA(VLOOKUP(CONCATENATE($B208,V$2,"multi"),'II-SUB'!$V$3:$W$630,2,0)),0,VLOOKUP(CONCATENATE($B208,V$2,"multi"),'II-SUB'!$V$3:$W$630,2,0))</f>
        <v>0</v>
      </c>
      <c r="W208" s="11">
        <f>IF(ISNA(VLOOKUP(CONCATENATE($B208,W$2,"multi"),'II-SUB'!$V$3:$W$630,2,0)),0,VLOOKUP(CONCATENATE($B208,W$2,"multi"),'II-SUB'!$V$3:$W$630,2,0))</f>
        <v>0</v>
      </c>
      <c r="X208" s="11">
        <f>IF(ISNA(VLOOKUP(CONCATENATE($B208,X$2,"multi"),'II-SUB'!$V$3:$W$630,2,0)),0,VLOOKUP(CONCATENATE($B208,X$2,"multi"),'II-SUB'!$V$3:$W$630,2,0))</f>
        <v>0</v>
      </c>
      <c r="Y208" s="11">
        <f>IF(ISNA(VLOOKUP(CONCATENATE($B208,Y$2,"multi"),'II-SUB'!$V$3:$W$630,2,0)),0,VLOOKUP(CONCATENATE($B208,Y$2,"multi"),'II-SUB'!$V$3:$W$630,2,0))</f>
        <v>0</v>
      </c>
      <c r="Z208" s="11">
        <f>IF(ISNA(VLOOKUP(CONCATENATE($B208,Z$2,"multi"),'II-SUB'!$V$3:$W$630,2,0)),0,VLOOKUP(CONCATENATE($B208,Z$2,"multi"),'II-SUB'!$V$3:$W$630,2,0))</f>
        <v>0</v>
      </c>
      <c r="AA208" s="11">
        <f>IF(ISNA(VLOOKUP(CONCATENATE($B208,AA$2,"multi"),'II-SUB'!$V$3:$W$630,2,0)),0,VLOOKUP(CONCATENATE($B208,AA$2,"multi"),'II-SUB'!$V$3:$W$630,2,0))</f>
        <v>0</v>
      </c>
      <c r="AB208" s="11">
        <f>IF(ISNA(VLOOKUP(CONCATENATE($B208,AB$2,"multi"),'II-SUB'!$V$3:$W$630,2,0)),0,VLOOKUP(CONCATENATE($B208,AB$2,"multi"),'II-SUB'!$V$3:$W$630,2,0))</f>
        <v>0</v>
      </c>
      <c r="AC208" s="11">
        <f>IF(ISNA(VLOOKUP(CONCATENATE($B208,AC$2,"multi"),'II-SUB'!$V$3:$W$630,2,0)),0,VLOOKUP(CONCATENATE($B208,AC$2,"multi"),'II-SUB'!$V$3:$W$630,2,0))</f>
        <v>0</v>
      </c>
      <c r="AD208" s="11">
        <f>SUM(Q208:AC208)</f>
        <v>0</v>
      </c>
      <c r="AE208" s="11">
        <f>IF(ISNA(VLOOKUP(CONCATENATE($B208,AE$2,"multi"),MW!$V$3:$W$600,2,0)),0,VLOOKUP(CONCATENATE($B208,AE$2,"multi"),MW!$V$3:$W$600,2,0))</f>
        <v>0</v>
      </c>
      <c r="AF208" s="11">
        <f>IF(ISNA(VLOOKUP(CONCATENATE($B208,AF$2,"multi"),MW!$V$3:$W$600,2,0)),0,VLOOKUP(CONCATENATE($B208,AF$2,"multi"),MW!$V$3:$W$600,2,0))</f>
        <v>0</v>
      </c>
      <c r="AG208" s="11">
        <f>IF(ISNA(VLOOKUP(CONCATENATE($B208,AG$2,"multi"),MW!$V$3:$W$600,2,0)),0,VLOOKUP(CONCATENATE($B208,AG$2,"multi"),MW!$V$3:$W$600,2,0))</f>
        <v>0</v>
      </c>
      <c r="AH208" s="11">
        <f>IF(ISNA(VLOOKUP(CONCATENATE($B208,AH$2,"multi"),MW!$V$3:$W$600,2,0)),0,VLOOKUP(CONCATENATE($B208,AH$2,"multi"),MW!$V$3:$W$600,2,0))</f>
        <v>0</v>
      </c>
      <c r="AI208" s="11">
        <f>IF(ISNA(VLOOKUP(CONCATENATE($B208,AI$2,"multi"),MW!$V$3:$W$600,2,0)),0,VLOOKUP(CONCATENATE($B208,AI$2,"multi"),MW!$V$3:$W$600,2,0))</f>
        <v>0</v>
      </c>
      <c r="AJ208" s="11">
        <f>IF(ISNA(VLOOKUP(CONCATENATE($B208,AJ$2,"multi"),MW!$V$3:$W$600,2,0)),0,VLOOKUP(CONCATENATE($B208,AJ$2,"multi"),MW!$V$3:$W$600,2,0))</f>
        <v>0</v>
      </c>
      <c r="AK208" s="11">
        <f>IF(ISNA(VLOOKUP(CONCATENATE($B208,AK$2,"multi"),MW!$V$3:$W$600,2,0)),0,VLOOKUP(CONCATENATE($B208,AK$2,"multi"),MW!$V$3:$W$600,2,0))</f>
        <v>0</v>
      </c>
      <c r="AL208" s="11">
        <f>IF(ISNA(VLOOKUP(CONCATENATE($B208,AL$2,"multi"),MW!$V$3:$W$600,2,0)),0,VLOOKUP(CONCATENATE($B208,AL$2,"multi"),MW!$V$3:$W$600,2,0))</f>
        <v>0</v>
      </c>
      <c r="AM208" s="11">
        <f>IF(ISNA(VLOOKUP(CONCATENATE($B208,AM$2,"multi"),MW!$V$3:$W$600,2,0)),0,VLOOKUP(CONCATENATE($B208,AM$2,"multi"),MW!$V$3:$W$600,2,0))</f>
        <v>0</v>
      </c>
      <c r="AN208" s="11">
        <f>IF(ISNA(VLOOKUP(CONCATENATE($B208,AN$2,"multi"),MW!$V$3:$W$600,2,0)),0,VLOOKUP(CONCATENATE($B208,AN$2,"multi"),MW!$V$3:$W$600,2,0))</f>
        <v>0</v>
      </c>
      <c r="AO208" s="11">
        <f>IF(ISNA(VLOOKUP(CONCATENATE($B208,AO$2,"multi"),MW!$V$3:$W$600,2,0)),0,VLOOKUP(CONCATENATE($B208,AO$2,"multi"),MW!$V$3:$W$600,2,0))</f>
        <v>0</v>
      </c>
      <c r="AP208" s="11">
        <f>SUM(AE208:AO208)</f>
        <v>0</v>
      </c>
      <c r="AQ208" s="11">
        <f>IF(ISNA(VLOOKUP(CONCATENATE($B208,AQ$2,"multi"),'III-SUB'!$V$3:$W$633,2,0)),0,VLOOKUP(CONCATENATE($B208,AQ$2,"multi"),'III-SUB'!$V$3:$W$633,2,0))</f>
        <v>0</v>
      </c>
      <c r="AR208" s="11">
        <f>IF(ISNA(VLOOKUP(CONCATENATE($B208,AR$2,"multi"),'III-SUB'!$V$3:$W$633,2,0)),0,VLOOKUP(CONCATENATE($B208,AR$2,"multi"),'III-SUB'!$V$3:$W$633,2,0))</f>
        <v>0</v>
      </c>
      <c r="AS208" s="11">
        <f>IF(ISNA(VLOOKUP(CONCATENATE($B208,AS$2,"multi"),'III-SUB'!$V$3:$W$633,2,0)),0,VLOOKUP(CONCATENATE($B208,AS$2,"multi"),'III-SUB'!$V$3:$W$633,2,0))</f>
        <v>0</v>
      </c>
      <c r="AT208" s="11">
        <f>IF(ISNA(VLOOKUP(CONCATENATE($B208,AT$2,"multi"),'III-SUB'!$V$3:$W$633,2,0)),0,VLOOKUP(CONCATENATE($B208,AT$2,"multi"),'III-SUB'!$V$3:$W$633,2,0))</f>
        <v>0</v>
      </c>
      <c r="AU208" s="11">
        <f>IF(ISNA(VLOOKUP(CONCATENATE($B208,AU$2,"multi"),'III-SUB'!$V$3:$W$633,2,0)),0,VLOOKUP(CONCATENATE($B208,AU$2,"multi"),'III-SUB'!$V$3:$W$633,2,0))</f>
        <v>0</v>
      </c>
      <c r="AV208" s="11">
        <f>IF(ISNA(VLOOKUP(CONCATENATE($B208,AV$2,"multi"),'III-SUB'!$V$3:$W$633,2,0)),0,VLOOKUP(CONCATENATE($B208,AV$2,"multi"),'III-SUB'!$V$3:$W$633,2,0))</f>
        <v>0</v>
      </c>
      <c r="AW208" s="11">
        <f>IF(ISNA(VLOOKUP(CONCATENATE($B208,AW$2,"multi"),'III-SUB'!$V$3:$W$633,2,0)),0,VLOOKUP(CONCATENATE($B208,AW$2,"multi"),'III-SUB'!$V$3:$W$633,2,0))</f>
        <v>0</v>
      </c>
      <c r="AX208" s="11">
        <f>IF(ISNA(VLOOKUP(CONCATENATE($B208,AX$2,"multi"),'III-SUB'!$V$3:$W$633,2,0)),0,VLOOKUP(CONCATENATE($B208,AX$2,"multi"),'III-SUB'!$V$3:$W$633,2,0))</f>
        <v>0</v>
      </c>
      <c r="AY208" s="11">
        <f>IF(ISNA(VLOOKUP(CONCATENATE($B208,AY$2,"multi"),'III-SUB'!$V$3:$W$633,2,0)),0,VLOOKUP(CONCATENATE($B208,AY$2,"multi"),'III-SUB'!$V$3:$W$633,2,0))</f>
        <v>0</v>
      </c>
      <c r="AZ208" s="11">
        <f>IF(ISNA(VLOOKUP(CONCATENATE($B208,AZ$2,"multi"),'III-SUB'!$V$3:$W$633,2,0)),0,VLOOKUP(CONCATENATE($B208,AZ$2,"multi"),'III-SUB'!$V$3:$W$633,2,0))</f>
        <v>0</v>
      </c>
      <c r="BA208" s="11">
        <f>IF(ISNA(VLOOKUP(CONCATENATE($B208,BA$2,"multi"),'III-SUB'!$V$3:$W$633,2,0)),0,VLOOKUP(CONCATENATE($B208,BA$2,"multi"),'III-SUB'!$V$3:$W$633,2,0))</f>
        <v>0</v>
      </c>
      <c r="BB208" s="11">
        <f>IF(ISNA(VLOOKUP(CONCATENATE($B208,BB$2,"multi"),'III-SUB'!$V$3:$W$633,2,0)),0,VLOOKUP(CONCATENATE($B208,BB$2,"multi"),'III-SUB'!$V$3:$W$633,2,0))</f>
        <v>0</v>
      </c>
      <c r="BC208" s="11">
        <f>IF(ISNA(VLOOKUP(CONCATENATE($B208,BC$2,"multi"),'III-SUB'!$V$3:$W$633,2,0)),0,VLOOKUP(CONCATENATE($B208,BC$2,"multi"),'III-SUB'!$V$3:$W$633,2,0))</f>
        <v>0</v>
      </c>
      <c r="BD208" s="11">
        <f>SUM(AQ208:BC208)</f>
        <v>0</v>
      </c>
      <c r="BE208" s="11">
        <f>IF(ISNA(VLOOKUP(CONCATENATE($B208,AQ$2,"multi"),VHF!$V$3:$W$627,2,0)),0,VLOOKUP(CONCATENATE($B208,AQ$2,"multi"),VHF!$V$3:$W$627,2,0))</f>
        <v>0</v>
      </c>
      <c r="BF208" s="11">
        <f>IF(ISNA(VLOOKUP(CONCATENATE($B208,BF$2,"multi"),UHF!$V$3:$W$612,2,0)),0,VLOOKUP(CONCATENATE($B208,BF$2,"multi"),UHF!$V$3:$W$612,2,0))</f>
        <v>0</v>
      </c>
      <c r="BG208" s="11">
        <f>IF(ISNA(VLOOKUP(CONCATENATE($B208,BG$2,"multi"),UHF!$V$3:$W$612,2,0)),0,VLOOKUP(CONCATENATE($B208,BG$2,"multi"),UHF!$V$3:$W$612,2,0))</f>
        <v>0</v>
      </c>
      <c r="BH208" s="11">
        <f>IF(ISNA(VLOOKUP(CONCATENATE($B208,BH$2,"multi"),UHF!$V$3:$W$612,2,0)),0,VLOOKUP(CONCATENATE($B208,BH$2,"multi"),UHF!$V$3:$W$612,2,0))</f>
        <v>0</v>
      </c>
      <c r="BI208" s="11">
        <f>IF(ISNA(VLOOKUP(CONCATENATE($B208,BI$2,"multi"),UHF!$V$3:$W$612,2,0)),0,VLOOKUP(CONCATENATE($B208,BI$2,"multi"),UHF!$V$3:$W$612,2,0))</f>
        <v>0</v>
      </c>
      <c r="BJ208" s="11">
        <f>IF(ISNA(VLOOKUP(CONCATENATE($B208,BJ$2,"multi"),UHF!$V$3:$W$612,2,0)),0,VLOOKUP(CONCATENATE($B208,BJ$2,"multi"),UHF!$V$3:$W$612,2,0))</f>
        <v>0</v>
      </c>
      <c r="BK208" s="11">
        <f>IF(ISNA(VLOOKUP(CONCATENATE($B208,BK$2,"multi"),UHF!$V$3:$W$612,2,0)),0,VLOOKUP(CONCATENATE($B208,BK$2,"multi"),UHF!$V$3:$W$612,2,0))</f>
        <v>0</v>
      </c>
      <c r="BL208" s="11">
        <f>IF(ISNA(VLOOKUP(CONCATENATE($B208,BL$2,"multi"),UHF!$V$3:$W$612,2,0)),0,VLOOKUP(CONCATENATE($B208,BL$2,"multi"),UHF!$V$3:$W$612,2,0))</f>
        <v>0</v>
      </c>
      <c r="BM208" s="11">
        <f>IF(ISNA(VLOOKUP(CONCATENATE($B208,BM$2,"multi"),UHF!$V$3:$W$612,2,0)),0,VLOOKUP(CONCATENATE($B208,BM$2,"multi"),UHF!$V$3:$W$612,2,0))</f>
        <v>0</v>
      </c>
      <c r="BN208" s="11">
        <f>IF(ISNA(VLOOKUP(CONCATENATE($B208,BN$2,"multi"),UHF!$V$3:$W$612,2,0)),0,VLOOKUP(CONCATENATE($B208,BN$2,"multi"),UHF!$V$3:$W$612,2,0))</f>
        <v>0</v>
      </c>
      <c r="BO208" s="11">
        <f>IF(ISNA(VLOOKUP(CONCATENATE($B208,BO$2,"multi"),UHF!$V$3:$W$612,2,0)),0,VLOOKUP(CONCATENATE($B208,BO$2,"multi"),UHF!$V$3:$W$612,2,0))</f>
        <v>0</v>
      </c>
      <c r="BP208" s="11">
        <f>IF(ISNA(VLOOKUP(CONCATENATE($B208,BP$2,"multi"),UHF!$V$3:$W$612,2,0)),0,VLOOKUP(CONCATENATE($B208,BP$2,"multi"),UHF!$V$3:$W$612,2,0))</f>
        <v>0</v>
      </c>
      <c r="BQ208" s="11">
        <f>IF(ISNA(VLOOKUP(CONCATENATE($B208,BQ$2,"multi"),UHF!$V$3:$W$612,2,0)),0,VLOOKUP(CONCATENATE($B208,BQ$2,"multi"),UHF!$V$3:$W$612,2,0))</f>
        <v>0</v>
      </c>
      <c r="BR208" s="11">
        <f>SUM(BF208:BQ208)</f>
        <v>0</v>
      </c>
      <c r="BS208" s="11">
        <f>IF(ISNA(VLOOKUP(CONCATENATE($B208,BS$2,"multi"),'A1'!$V$3:$W$612,2,0)),0,VLOOKUP(CONCATENATE($B208,BS$2,"multi"),'A1'!$V$3:$W$612,2,0))</f>
        <v>0</v>
      </c>
    </row>
    <row r="209" spans="2:71" x14ac:dyDescent="0.2">
      <c r="B209" s="8">
        <f>'Seznam-MO'!A209</f>
        <v>0</v>
      </c>
      <c r="C209" s="11">
        <f>IF(ISNA(VLOOKUP(CONCATENATE($B209,C$2,"multi"),'I-SUB'!$V$3:$W$624,2,0)),0,VLOOKUP(CONCATENATE($B209,C$2,"multi"),'I-SUB'!$V$3:$W$624,2,0))</f>
        <v>0</v>
      </c>
      <c r="D209" s="11">
        <f>IF(ISNA(VLOOKUP(CONCATENATE($B209,D$2,"multi"),'I-SUB'!$V$3:$W$624,2,0)),0,VLOOKUP(CONCATENATE($B209,D$2,"multi"),'I-SUB'!$V$3:$W$624,2,0))</f>
        <v>0</v>
      </c>
      <c r="E209" s="11">
        <f>IF(ISNA(VLOOKUP(CONCATENATE($B209,E$2,"multi"),'I-SUB'!$V$3:$W$624,2,0)),0,VLOOKUP(CONCATENATE($B209,E$2,"multi"),'I-SUB'!$V$3:$W$624,2,0))</f>
        <v>0</v>
      </c>
      <c r="F209" s="11">
        <f>IF(ISNA(VLOOKUP(CONCATENATE($B209,F$2,"multi"),'I-SUB'!$V$3:$W$624,2,0)),0,VLOOKUP(CONCATENATE($B209,F$2,"multi"),'I-SUB'!$V$3:$W$624,2,0))</f>
        <v>0</v>
      </c>
      <c r="G209" s="11">
        <f>IF(ISNA(VLOOKUP(CONCATENATE($B209,G$2,"multi"),'I-SUB'!$V$3:$W$624,2,0)),0,VLOOKUP(CONCATENATE($B209,G$2,"multi"),'I-SUB'!$V$3:$W$624,2,0))</f>
        <v>0</v>
      </c>
      <c r="H209" s="11">
        <f>IF(ISNA(VLOOKUP(CONCATENATE($B209,H$2,"multi"),'I-SUB'!$V$3:$W$624,2,0)),0,VLOOKUP(CONCATENATE($B209,H$2,"multi"),'I-SUB'!$V$3:$W$624,2,0))</f>
        <v>0</v>
      </c>
      <c r="I209" s="11">
        <f>IF(ISNA(VLOOKUP(CONCATENATE($B209,I$2,"multi"),'I-SUB'!$V$3:$W$624,2,0)),0,VLOOKUP(CONCATENATE($B209,I$2,"multi"),'I-SUB'!$V$3:$W$624,2,0))</f>
        <v>0</v>
      </c>
      <c r="J209" s="11">
        <f>IF(ISNA(VLOOKUP(CONCATENATE($B209,J$2,"multi"),'I-SUB'!$V$3:$W$624,2,0)),0,VLOOKUP(CONCATENATE($B209,J$2,"multi"),'I-SUB'!$V$3:$W$624,2,0))</f>
        <v>0</v>
      </c>
      <c r="K209" s="11">
        <f>IF(ISNA(VLOOKUP(CONCATENATE($B209,K$2,"multi"),'I-SUB'!$V$3:$W$624,2,0)),0,VLOOKUP(CONCATENATE($B209,K$2,"multi"),'I-SUB'!$V$3:$W$624,2,0))</f>
        <v>0</v>
      </c>
      <c r="L209" s="11">
        <f>IF(ISNA(VLOOKUP(CONCATENATE($B209,L$2,"multi"),'I-SUB'!$V$3:$W$624,2,0)),0,VLOOKUP(CONCATENATE($B209,L$2,"multi"),'I-SUB'!$V$3:$W$624,2,0))</f>
        <v>0</v>
      </c>
      <c r="M209" s="11">
        <f>IF(ISNA(VLOOKUP(CONCATENATE($B209,M$2,"multi"),'I-SUB'!$V$3:$W$624,2,0)),0,VLOOKUP(CONCATENATE($B209,M$2,"multi"),'I-SUB'!$V$3:$W$624,2,0))</f>
        <v>0</v>
      </c>
      <c r="N209" s="11">
        <f>IF(ISNA(VLOOKUP(CONCATENATE($B209,N$2,"multi"),'I-SUB'!$V$3:$W$624,2,0)),0,VLOOKUP(CONCATENATE($B209,N$2,"multi"),'I-SUB'!$V$3:$W$624,2,0))</f>
        <v>0</v>
      </c>
      <c r="O209" s="11">
        <f>IF(ISNA(VLOOKUP(CONCATENATE($B209,O$2,"multi"),'I-SUB'!$V$3:$W$624,2,0)),0,VLOOKUP(CONCATENATE($B209,O$2,"multi"),'I-SUB'!$V$3:$W$624,2,0))</f>
        <v>0</v>
      </c>
      <c r="P209" s="11">
        <f>SUM(C209:O209)</f>
        <v>0</v>
      </c>
      <c r="Q209" s="11">
        <f>IF(ISNA(VLOOKUP(CONCATENATE($B209,Q$2,"multi"),'II-SUB'!$V$3:$W$630,2,0)),0,VLOOKUP(CONCATENATE($B209,Q$2,"multi"),'II-SUB'!$V$3:$W$630,2,0))</f>
        <v>0</v>
      </c>
      <c r="R209" s="11">
        <f>IF(ISNA(VLOOKUP(CONCATENATE($B209,R$2,"multi"),'II-SUB'!$V$3:$W$630,2,0)),0,VLOOKUP(CONCATENATE($B209,R$2,"multi"),'II-SUB'!$V$3:$W$630,2,0))</f>
        <v>0</v>
      </c>
      <c r="S209" s="11">
        <f>IF(ISNA(VLOOKUP(CONCATENATE($B209,S$2,"multi"),'II-SUB'!$V$3:$W$630,2,0)),0,VLOOKUP(CONCATENATE($B209,S$2,"multi"),'II-SUB'!$V$3:$W$630,2,0))</f>
        <v>0</v>
      </c>
      <c r="T209" s="11">
        <f>IF(ISNA(VLOOKUP(CONCATENATE($B209,T$2,"multi"),'II-SUB'!$V$3:$W$630,2,0)),0,VLOOKUP(CONCATENATE($B209,T$2,"multi"),'II-SUB'!$V$3:$W$630,2,0))</f>
        <v>0</v>
      </c>
      <c r="U209" s="11">
        <f>IF(ISNA(VLOOKUP(CONCATENATE($B209,U$2,"multi"),'II-SUB'!$V$3:$W$630,2,0)),0,VLOOKUP(CONCATENATE($B209,U$2,"multi"),'II-SUB'!$V$3:$W$630,2,0))</f>
        <v>0</v>
      </c>
      <c r="V209" s="11">
        <f>IF(ISNA(VLOOKUP(CONCATENATE($B209,V$2,"multi"),'II-SUB'!$V$3:$W$630,2,0)),0,VLOOKUP(CONCATENATE($B209,V$2,"multi"),'II-SUB'!$V$3:$W$630,2,0))</f>
        <v>0</v>
      </c>
      <c r="W209" s="11">
        <f>IF(ISNA(VLOOKUP(CONCATENATE($B209,W$2,"multi"),'II-SUB'!$V$3:$W$630,2,0)),0,VLOOKUP(CONCATENATE($B209,W$2,"multi"),'II-SUB'!$V$3:$W$630,2,0))</f>
        <v>0</v>
      </c>
      <c r="X209" s="11">
        <f>IF(ISNA(VLOOKUP(CONCATENATE($B209,X$2,"multi"),'II-SUB'!$V$3:$W$630,2,0)),0,VLOOKUP(CONCATENATE($B209,X$2,"multi"),'II-SUB'!$V$3:$W$630,2,0))</f>
        <v>0</v>
      </c>
      <c r="Y209" s="11">
        <f>IF(ISNA(VLOOKUP(CONCATENATE($B209,Y$2,"multi"),'II-SUB'!$V$3:$W$630,2,0)),0,VLOOKUP(CONCATENATE($B209,Y$2,"multi"),'II-SUB'!$V$3:$W$630,2,0))</f>
        <v>0</v>
      </c>
      <c r="Z209" s="11">
        <f>IF(ISNA(VLOOKUP(CONCATENATE($B209,Z$2,"multi"),'II-SUB'!$V$3:$W$630,2,0)),0,VLOOKUP(CONCATENATE($B209,Z$2,"multi"),'II-SUB'!$V$3:$W$630,2,0))</f>
        <v>0</v>
      </c>
      <c r="AA209" s="11">
        <f>IF(ISNA(VLOOKUP(CONCATENATE($B209,AA$2,"multi"),'II-SUB'!$V$3:$W$630,2,0)),0,VLOOKUP(CONCATENATE($B209,AA$2,"multi"),'II-SUB'!$V$3:$W$630,2,0))</f>
        <v>0</v>
      </c>
      <c r="AB209" s="11">
        <f>IF(ISNA(VLOOKUP(CONCATENATE($B209,AB$2,"multi"),'II-SUB'!$V$3:$W$630,2,0)),0,VLOOKUP(CONCATENATE($B209,AB$2,"multi"),'II-SUB'!$V$3:$W$630,2,0))</f>
        <v>0</v>
      </c>
      <c r="AC209" s="11">
        <f>IF(ISNA(VLOOKUP(CONCATENATE($B209,AC$2,"multi"),'II-SUB'!$V$3:$W$630,2,0)),0,VLOOKUP(CONCATENATE($B209,AC$2,"multi"),'II-SUB'!$V$3:$W$630,2,0))</f>
        <v>0</v>
      </c>
      <c r="AD209" s="11">
        <f>SUM(Q209:AC209)</f>
        <v>0</v>
      </c>
      <c r="AE209" s="11">
        <f>IF(ISNA(VLOOKUP(CONCATENATE($B209,AE$2,"multi"),MW!$V$3:$W$600,2,0)),0,VLOOKUP(CONCATENATE($B209,AE$2,"multi"),MW!$V$3:$W$600,2,0))</f>
        <v>0</v>
      </c>
      <c r="AF209" s="11">
        <f>IF(ISNA(VLOOKUP(CONCATENATE($B209,AF$2,"multi"),MW!$V$3:$W$600,2,0)),0,VLOOKUP(CONCATENATE($B209,AF$2,"multi"),MW!$V$3:$W$600,2,0))</f>
        <v>0</v>
      </c>
      <c r="AG209" s="11">
        <f>IF(ISNA(VLOOKUP(CONCATENATE($B209,AG$2,"multi"),MW!$V$3:$W$600,2,0)),0,VLOOKUP(CONCATENATE($B209,AG$2,"multi"),MW!$V$3:$W$600,2,0))</f>
        <v>0</v>
      </c>
      <c r="AH209" s="11">
        <f>IF(ISNA(VLOOKUP(CONCATENATE($B209,AH$2,"multi"),MW!$V$3:$W$600,2,0)),0,VLOOKUP(CONCATENATE($B209,AH$2,"multi"),MW!$V$3:$W$600,2,0))</f>
        <v>0</v>
      </c>
      <c r="AI209" s="11">
        <f>IF(ISNA(VLOOKUP(CONCATENATE($B209,AI$2,"multi"),MW!$V$3:$W$600,2,0)),0,VLOOKUP(CONCATENATE($B209,AI$2,"multi"),MW!$V$3:$W$600,2,0))</f>
        <v>0</v>
      </c>
      <c r="AJ209" s="11">
        <f>IF(ISNA(VLOOKUP(CONCATENATE($B209,AJ$2,"multi"),MW!$V$3:$W$600,2,0)),0,VLOOKUP(CONCATENATE($B209,AJ$2,"multi"),MW!$V$3:$W$600,2,0))</f>
        <v>0</v>
      </c>
      <c r="AK209" s="11">
        <f>IF(ISNA(VLOOKUP(CONCATENATE($B209,AK$2,"multi"),MW!$V$3:$W$600,2,0)),0,VLOOKUP(CONCATENATE($B209,AK$2,"multi"),MW!$V$3:$W$600,2,0))</f>
        <v>0</v>
      </c>
      <c r="AL209" s="11">
        <f>IF(ISNA(VLOOKUP(CONCATENATE($B209,AL$2,"multi"),MW!$V$3:$W$600,2,0)),0,VLOOKUP(CONCATENATE($B209,AL$2,"multi"),MW!$V$3:$W$600,2,0))</f>
        <v>0</v>
      </c>
      <c r="AM209" s="11">
        <f>IF(ISNA(VLOOKUP(CONCATENATE($B209,AM$2,"multi"),MW!$V$3:$W$600,2,0)),0,VLOOKUP(CONCATENATE($B209,AM$2,"multi"),MW!$V$3:$W$600,2,0))</f>
        <v>0</v>
      </c>
      <c r="AN209" s="11">
        <f>IF(ISNA(VLOOKUP(CONCATENATE($B209,AN$2,"multi"),MW!$V$3:$W$600,2,0)),0,VLOOKUP(CONCATENATE($B209,AN$2,"multi"),MW!$V$3:$W$600,2,0))</f>
        <v>0</v>
      </c>
      <c r="AO209" s="11">
        <f>IF(ISNA(VLOOKUP(CONCATENATE($B209,AO$2,"multi"),MW!$V$3:$W$600,2,0)),0,VLOOKUP(CONCATENATE($B209,AO$2,"multi"),MW!$V$3:$W$600,2,0))</f>
        <v>0</v>
      </c>
      <c r="AP209" s="11">
        <f>SUM(AE209:AO209)</f>
        <v>0</v>
      </c>
      <c r="AQ209" s="11">
        <f>IF(ISNA(VLOOKUP(CONCATENATE($B209,AQ$2,"multi"),'III-SUB'!$V$3:$W$633,2,0)),0,VLOOKUP(CONCATENATE($B209,AQ$2,"multi"),'III-SUB'!$V$3:$W$633,2,0))</f>
        <v>0</v>
      </c>
      <c r="AR209" s="11">
        <f>IF(ISNA(VLOOKUP(CONCATENATE($B209,AR$2,"multi"),'III-SUB'!$V$3:$W$633,2,0)),0,VLOOKUP(CONCATENATE($B209,AR$2,"multi"),'III-SUB'!$V$3:$W$633,2,0))</f>
        <v>0</v>
      </c>
      <c r="AS209" s="11">
        <f>IF(ISNA(VLOOKUP(CONCATENATE($B209,AS$2,"multi"),'III-SUB'!$V$3:$W$633,2,0)),0,VLOOKUP(CONCATENATE($B209,AS$2,"multi"),'III-SUB'!$V$3:$W$633,2,0))</f>
        <v>0</v>
      </c>
      <c r="AT209" s="11">
        <f>IF(ISNA(VLOOKUP(CONCATENATE($B209,AT$2,"multi"),'III-SUB'!$V$3:$W$633,2,0)),0,VLOOKUP(CONCATENATE($B209,AT$2,"multi"),'III-SUB'!$V$3:$W$633,2,0))</f>
        <v>0</v>
      </c>
      <c r="AU209" s="11">
        <f>IF(ISNA(VLOOKUP(CONCATENATE($B209,AU$2,"multi"),'III-SUB'!$V$3:$W$633,2,0)),0,VLOOKUP(CONCATENATE($B209,AU$2,"multi"),'III-SUB'!$V$3:$W$633,2,0))</f>
        <v>0</v>
      </c>
      <c r="AV209" s="11">
        <f>IF(ISNA(VLOOKUP(CONCATENATE($B209,AV$2,"multi"),'III-SUB'!$V$3:$W$633,2,0)),0,VLOOKUP(CONCATENATE($B209,AV$2,"multi"),'III-SUB'!$V$3:$W$633,2,0))</f>
        <v>0</v>
      </c>
      <c r="AW209" s="11">
        <f>IF(ISNA(VLOOKUP(CONCATENATE($B209,AW$2,"multi"),'III-SUB'!$V$3:$W$633,2,0)),0,VLOOKUP(CONCATENATE($B209,AW$2,"multi"),'III-SUB'!$V$3:$W$633,2,0))</f>
        <v>0</v>
      </c>
      <c r="AX209" s="11">
        <f>IF(ISNA(VLOOKUP(CONCATENATE($B209,AX$2,"multi"),'III-SUB'!$V$3:$W$633,2,0)),0,VLOOKUP(CONCATENATE($B209,AX$2,"multi"),'III-SUB'!$V$3:$W$633,2,0))</f>
        <v>0</v>
      </c>
      <c r="AY209" s="11">
        <f>IF(ISNA(VLOOKUP(CONCATENATE($B209,AY$2,"multi"),'III-SUB'!$V$3:$W$633,2,0)),0,VLOOKUP(CONCATENATE($B209,AY$2,"multi"),'III-SUB'!$V$3:$W$633,2,0))</f>
        <v>0</v>
      </c>
      <c r="AZ209" s="11">
        <f>IF(ISNA(VLOOKUP(CONCATENATE($B209,AZ$2,"multi"),'III-SUB'!$V$3:$W$633,2,0)),0,VLOOKUP(CONCATENATE($B209,AZ$2,"multi"),'III-SUB'!$V$3:$W$633,2,0))</f>
        <v>0</v>
      </c>
      <c r="BA209" s="11">
        <f>IF(ISNA(VLOOKUP(CONCATENATE($B209,BA$2,"multi"),'III-SUB'!$V$3:$W$633,2,0)),0,VLOOKUP(CONCATENATE($B209,BA$2,"multi"),'III-SUB'!$V$3:$W$633,2,0))</f>
        <v>0</v>
      </c>
      <c r="BB209" s="11">
        <f>IF(ISNA(VLOOKUP(CONCATENATE($B209,BB$2,"multi"),'III-SUB'!$V$3:$W$633,2,0)),0,VLOOKUP(CONCATENATE($B209,BB$2,"multi"),'III-SUB'!$V$3:$W$633,2,0))</f>
        <v>0</v>
      </c>
      <c r="BC209" s="11">
        <f>IF(ISNA(VLOOKUP(CONCATENATE($B209,BC$2,"multi"),'III-SUB'!$V$3:$W$633,2,0)),0,VLOOKUP(CONCATENATE($B209,BC$2,"multi"),'III-SUB'!$V$3:$W$633,2,0))</f>
        <v>0</v>
      </c>
      <c r="BD209" s="11">
        <f>SUM(AQ209:BC209)</f>
        <v>0</v>
      </c>
      <c r="BE209" s="11">
        <f>IF(ISNA(VLOOKUP(CONCATENATE($B209,AQ$2,"multi"),VHF!$V$3:$W$627,2,0)),0,VLOOKUP(CONCATENATE($B209,AQ$2,"multi"),VHF!$V$3:$W$627,2,0))</f>
        <v>0</v>
      </c>
      <c r="BF209" s="11">
        <f>IF(ISNA(VLOOKUP(CONCATENATE($B209,BF$2,"multi"),UHF!$V$3:$W$612,2,0)),0,VLOOKUP(CONCATENATE($B209,BF$2,"multi"),UHF!$V$3:$W$612,2,0))</f>
        <v>0</v>
      </c>
      <c r="BG209" s="11">
        <f>IF(ISNA(VLOOKUP(CONCATENATE($B209,BG$2,"multi"),UHF!$V$3:$W$612,2,0)),0,VLOOKUP(CONCATENATE($B209,BG$2,"multi"),UHF!$V$3:$W$612,2,0))</f>
        <v>0</v>
      </c>
      <c r="BH209" s="11">
        <f>IF(ISNA(VLOOKUP(CONCATENATE($B209,BH$2,"multi"),UHF!$V$3:$W$612,2,0)),0,VLOOKUP(CONCATENATE($B209,BH$2,"multi"),UHF!$V$3:$W$612,2,0))</f>
        <v>0</v>
      </c>
      <c r="BI209" s="11">
        <f>IF(ISNA(VLOOKUP(CONCATENATE($B209,BI$2,"multi"),UHF!$V$3:$W$612,2,0)),0,VLOOKUP(CONCATENATE($B209,BI$2,"multi"),UHF!$V$3:$W$612,2,0))</f>
        <v>0</v>
      </c>
      <c r="BJ209" s="11">
        <f>IF(ISNA(VLOOKUP(CONCATENATE($B209,BJ$2,"multi"),UHF!$V$3:$W$612,2,0)),0,VLOOKUP(CONCATENATE($B209,BJ$2,"multi"),UHF!$V$3:$W$612,2,0))</f>
        <v>0</v>
      </c>
      <c r="BK209" s="11">
        <f>IF(ISNA(VLOOKUP(CONCATENATE($B209,BK$2,"multi"),UHF!$V$3:$W$612,2,0)),0,VLOOKUP(CONCATENATE($B209,BK$2,"multi"),UHF!$V$3:$W$612,2,0))</f>
        <v>0</v>
      </c>
      <c r="BL209" s="11">
        <f>IF(ISNA(VLOOKUP(CONCATENATE($B209,BL$2,"multi"),UHF!$V$3:$W$612,2,0)),0,VLOOKUP(CONCATENATE($B209,BL$2,"multi"),UHF!$V$3:$W$612,2,0))</f>
        <v>0</v>
      </c>
      <c r="BM209" s="11">
        <f>IF(ISNA(VLOOKUP(CONCATENATE($B209,BM$2,"multi"),UHF!$V$3:$W$612,2,0)),0,VLOOKUP(CONCATENATE($B209,BM$2,"multi"),UHF!$V$3:$W$612,2,0))</f>
        <v>0</v>
      </c>
      <c r="BN209" s="11">
        <f>IF(ISNA(VLOOKUP(CONCATENATE($B209,BN$2,"multi"),UHF!$V$3:$W$612,2,0)),0,VLOOKUP(CONCATENATE($B209,BN$2,"multi"),UHF!$V$3:$W$612,2,0))</f>
        <v>0</v>
      </c>
      <c r="BO209" s="11">
        <f>IF(ISNA(VLOOKUP(CONCATENATE($B209,BO$2,"multi"),UHF!$V$3:$W$612,2,0)),0,VLOOKUP(CONCATENATE($B209,BO$2,"multi"),UHF!$V$3:$W$612,2,0))</f>
        <v>0</v>
      </c>
      <c r="BP209" s="11">
        <f>IF(ISNA(VLOOKUP(CONCATENATE($B209,BP$2,"multi"),UHF!$V$3:$W$612,2,0)),0,VLOOKUP(CONCATENATE($B209,BP$2,"multi"),UHF!$V$3:$W$612,2,0))</f>
        <v>0</v>
      </c>
      <c r="BQ209" s="11">
        <f>IF(ISNA(VLOOKUP(CONCATENATE($B209,BQ$2,"multi"),UHF!$V$3:$W$612,2,0)),0,VLOOKUP(CONCATENATE($B209,BQ$2,"multi"),UHF!$V$3:$W$612,2,0))</f>
        <v>0</v>
      </c>
      <c r="BR209" s="11">
        <f>SUM(BF209:BQ209)</f>
        <v>0</v>
      </c>
      <c r="BS209" s="11">
        <f>IF(ISNA(VLOOKUP(CONCATENATE($B209,BS$2,"multi"),'A1'!$V$3:$W$612,2,0)),0,VLOOKUP(CONCATENATE($B209,BS$2,"multi"),'A1'!$V$3:$W$612,2,0))</f>
        <v>0</v>
      </c>
    </row>
    <row r="210" spans="2:71" x14ac:dyDescent="0.2">
      <c r="B210" s="8">
        <f>'Seznam-MO'!A210</f>
        <v>0</v>
      </c>
      <c r="C210" s="11">
        <f>IF(ISNA(VLOOKUP(CONCATENATE($B210,C$2,"multi"),'I-SUB'!$V$3:$W$624,2,0)),0,VLOOKUP(CONCATENATE($B210,C$2,"multi"),'I-SUB'!$V$3:$W$624,2,0))</f>
        <v>0</v>
      </c>
      <c r="D210" s="11">
        <f>IF(ISNA(VLOOKUP(CONCATENATE($B210,D$2,"multi"),'I-SUB'!$V$3:$W$624,2,0)),0,VLOOKUP(CONCATENATE($B210,D$2,"multi"),'I-SUB'!$V$3:$W$624,2,0))</f>
        <v>0</v>
      </c>
      <c r="E210" s="11">
        <f>IF(ISNA(VLOOKUP(CONCATENATE($B210,E$2,"multi"),'I-SUB'!$V$3:$W$624,2,0)),0,VLOOKUP(CONCATENATE($B210,E$2,"multi"),'I-SUB'!$V$3:$W$624,2,0))</f>
        <v>0</v>
      </c>
      <c r="F210" s="11">
        <f>IF(ISNA(VLOOKUP(CONCATENATE($B210,F$2,"multi"),'I-SUB'!$V$3:$W$624,2,0)),0,VLOOKUP(CONCATENATE($B210,F$2,"multi"),'I-SUB'!$V$3:$W$624,2,0))</f>
        <v>0</v>
      </c>
      <c r="G210" s="11">
        <f>IF(ISNA(VLOOKUP(CONCATENATE($B210,G$2,"multi"),'I-SUB'!$V$3:$W$624,2,0)),0,VLOOKUP(CONCATENATE($B210,G$2,"multi"),'I-SUB'!$V$3:$W$624,2,0))</f>
        <v>0</v>
      </c>
      <c r="H210" s="11">
        <f>IF(ISNA(VLOOKUP(CONCATENATE($B210,H$2,"multi"),'I-SUB'!$V$3:$W$624,2,0)),0,VLOOKUP(CONCATENATE($B210,H$2,"multi"),'I-SUB'!$V$3:$W$624,2,0))</f>
        <v>0</v>
      </c>
      <c r="I210" s="11">
        <f>IF(ISNA(VLOOKUP(CONCATENATE($B210,I$2,"multi"),'I-SUB'!$V$3:$W$624,2,0)),0,VLOOKUP(CONCATENATE($B210,I$2,"multi"),'I-SUB'!$V$3:$W$624,2,0))</f>
        <v>0</v>
      </c>
      <c r="J210" s="11">
        <f>IF(ISNA(VLOOKUP(CONCATENATE($B210,J$2,"multi"),'I-SUB'!$V$3:$W$624,2,0)),0,VLOOKUP(CONCATENATE($B210,J$2,"multi"),'I-SUB'!$V$3:$W$624,2,0))</f>
        <v>0</v>
      </c>
      <c r="K210" s="11">
        <f>IF(ISNA(VLOOKUP(CONCATENATE($B210,K$2,"multi"),'I-SUB'!$V$3:$W$624,2,0)),0,VLOOKUP(CONCATENATE($B210,K$2,"multi"),'I-SUB'!$V$3:$W$624,2,0))</f>
        <v>0</v>
      </c>
      <c r="L210" s="11">
        <f>IF(ISNA(VLOOKUP(CONCATENATE($B210,L$2,"multi"),'I-SUB'!$V$3:$W$624,2,0)),0,VLOOKUP(CONCATENATE($B210,L$2,"multi"),'I-SUB'!$V$3:$W$624,2,0))</f>
        <v>0</v>
      </c>
      <c r="M210" s="11">
        <f>IF(ISNA(VLOOKUP(CONCATENATE($B210,M$2,"multi"),'I-SUB'!$V$3:$W$624,2,0)),0,VLOOKUP(CONCATENATE($B210,M$2,"multi"),'I-SUB'!$V$3:$W$624,2,0))</f>
        <v>0</v>
      </c>
      <c r="N210" s="11">
        <f>IF(ISNA(VLOOKUP(CONCATENATE($B210,N$2,"multi"),'I-SUB'!$V$3:$W$624,2,0)),0,VLOOKUP(CONCATENATE($B210,N$2,"multi"),'I-SUB'!$V$3:$W$624,2,0))</f>
        <v>0</v>
      </c>
      <c r="O210" s="11">
        <f>IF(ISNA(VLOOKUP(CONCATENATE($B210,O$2,"multi"),'I-SUB'!$V$3:$W$624,2,0)),0,VLOOKUP(CONCATENATE($B210,O$2,"multi"),'I-SUB'!$V$3:$W$624,2,0))</f>
        <v>0</v>
      </c>
      <c r="P210" s="11">
        <f>SUM(C210:O210)</f>
        <v>0</v>
      </c>
      <c r="Q210" s="11">
        <f>IF(ISNA(VLOOKUP(CONCATENATE($B210,Q$2,"multi"),'II-SUB'!$V$3:$W$630,2,0)),0,VLOOKUP(CONCATENATE($B210,Q$2,"multi"),'II-SUB'!$V$3:$W$630,2,0))</f>
        <v>0</v>
      </c>
      <c r="R210" s="11">
        <f>IF(ISNA(VLOOKUP(CONCATENATE($B210,R$2,"multi"),'II-SUB'!$V$3:$W$630,2,0)),0,VLOOKUP(CONCATENATE($B210,R$2,"multi"),'II-SUB'!$V$3:$W$630,2,0))</f>
        <v>0</v>
      </c>
      <c r="S210" s="11">
        <f>IF(ISNA(VLOOKUP(CONCATENATE($B210,S$2,"multi"),'II-SUB'!$V$3:$W$630,2,0)),0,VLOOKUP(CONCATENATE($B210,S$2,"multi"),'II-SUB'!$V$3:$W$630,2,0))</f>
        <v>0</v>
      </c>
      <c r="T210" s="11">
        <f>IF(ISNA(VLOOKUP(CONCATENATE($B210,T$2,"multi"),'II-SUB'!$V$3:$W$630,2,0)),0,VLOOKUP(CONCATENATE($B210,T$2,"multi"),'II-SUB'!$V$3:$W$630,2,0))</f>
        <v>0</v>
      </c>
      <c r="U210" s="11">
        <f>IF(ISNA(VLOOKUP(CONCATENATE($B210,U$2,"multi"),'II-SUB'!$V$3:$W$630,2,0)),0,VLOOKUP(CONCATENATE($B210,U$2,"multi"),'II-SUB'!$V$3:$W$630,2,0))</f>
        <v>0</v>
      </c>
      <c r="V210" s="11">
        <f>IF(ISNA(VLOOKUP(CONCATENATE($B210,V$2,"multi"),'II-SUB'!$V$3:$W$630,2,0)),0,VLOOKUP(CONCATENATE($B210,V$2,"multi"),'II-SUB'!$V$3:$W$630,2,0))</f>
        <v>0</v>
      </c>
      <c r="W210" s="11">
        <f>IF(ISNA(VLOOKUP(CONCATENATE($B210,W$2,"multi"),'II-SUB'!$V$3:$W$630,2,0)),0,VLOOKUP(CONCATENATE($B210,W$2,"multi"),'II-SUB'!$V$3:$W$630,2,0))</f>
        <v>0</v>
      </c>
      <c r="X210" s="11">
        <f>IF(ISNA(VLOOKUP(CONCATENATE($B210,X$2,"multi"),'II-SUB'!$V$3:$W$630,2,0)),0,VLOOKUP(CONCATENATE($B210,X$2,"multi"),'II-SUB'!$V$3:$W$630,2,0))</f>
        <v>0</v>
      </c>
      <c r="Y210" s="11">
        <f>IF(ISNA(VLOOKUP(CONCATENATE($B210,Y$2,"multi"),'II-SUB'!$V$3:$W$630,2,0)),0,VLOOKUP(CONCATENATE($B210,Y$2,"multi"),'II-SUB'!$V$3:$W$630,2,0))</f>
        <v>0</v>
      </c>
      <c r="Z210" s="11">
        <f>IF(ISNA(VLOOKUP(CONCATENATE($B210,Z$2,"multi"),'II-SUB'!$V$3:$W$630,2,0)),0,VLOOKUP(CONCATENATE($B210,Z$2,"multi"),'II-SUB'!$V$3:$W$630,2,0))</f>
        <v>0</v>
      </c>
      <c r="AA210" s="11">
        <f>IF(ISNA(VLOOKUP(CONCATENATE($B210,AA$2,"multi"),'II-SUB'!$V$3:$W$630,2,0)),0,VLOOKUP(CONCATENATE($B210,AA$2,"multi"),'II-SUB'!$V$3:$W$630,2,0))</f>
        <v>0</v>
      </c>
      <c r="AB210" s="11">
        <f>IF(ISNA(VLOOKUP(CONCATENATE($B210,AB$2,"multi"),'II-SUB'!$V$3:$W$630,2,0)),0,VLOOKUP(CONCATENATE($B210,AB$2,"multi"),'II-SUB'!$V$3:$W$630,2,0))</f>
        <v>0</v>
      </c>
      <c r="AC210" s="11">
        <f>IF(ISNA(VLOOKUP(CONCATENATE($B210,AC$2,"multi"),'II-SUB'!$V$3:$W$630,2,0)),0,VLOOKUP(CONCATENATE($B210,AC$2,"multi"),'II-SUB'!$V$3:$W$630,2,0))</f>
        <v>0</v>
      </c>
      <c r="AD210" s="11">
        <f>SUM(Q210:AC210)</f>
        <v>0</v>
      </c>
      <c r="AE210" s="11">
        <f>IF(ISNA(VLOOKUP(CONCATENATE($B210,AE$2,"multi"),MW!$V$3:$W$600,2,0)),0,VLOOKUP(CONCATENATE($B210,AE$2,"multi"),MW!$V$3:$W$600,2,0))</f>
        <v>0</v>
      </c>
      <c r="AF210" s="11">
        <f>IF(ISNA(VLOOKUP(CONCATENATE($B210,AF$2,"multi"),MW!$V$3:$W$600,2,0)),0,VLOOKUP(CONCATENATE($B210,AF$2,"multi"),MW!$V$3:$W$600,2,0))</f>
        <v>0</v>
      </c>
      <c r="AG210" s="11">
        <f>IF(ISNA(VLOOKUP(CONCATENATE($B210,AG$2,"multi"),MW!$V$3:$W$600,2,0)),0,VLOOKUP(CONCATENATE($B210,AG$2,"multi"),MW!$V$3:$W$600,2,0))</f>
        <v>0</v>
      </c>
      <c r="AH210" s="11">
        <f>IF(ISNA(VLOOKUP(CONCATENATE($B210,AH$2,"multi"),MW!$V$3:$W$600,2,0)),0,VLOOKUP(CONCATENATE($B210,AH$2,"multi"),MW!$V$3:$W$600,2,0))</f>
        <v>0</v>
      </c>
      <c r="AI210" s="11">
        <f>IF(ISNA(VLOOKUP(CONCATENATE($B210,AI$2,"multi"),MW!$V$3:$W$600,2,0)),0,VLOOKUP(CONCATENATE($B210,AI$2,"multi"),MW!$V$3:$W$600,2,0))</f>
        <v>0</v>
      </c>
      <c r="AJ210" s="11">
        <f>IF(ISNA(VLOOKUP(CONCATENATE($B210,AJ$2,"multi"),MW!$V$3:$W$600,2,0)),0,VLOOKUP(CONCATENATE($B210,AJ$2,"multi"),MW!$V$3:$W$600,2,0))</f>
        <v>0</v>
      </c>
      <c r="AK210" s="11">
        <f>IF(ISNA(VLOOKUP(CONCATENATE($B210,AK$2,"multi"),MW!$V$3:$W$600,2,0)),0,VLOOKUP(CONCATENATE($B210,AK$2,"multi"),MW!$V$3:$W$600,2,0))</f>
        <v>0</v>
      </c>
      <c r="AL210" s="11">
        <f>IF(ISNA(VLOOKUP(CONCATENATE($B210,AL$2,"multi"),MW!$V$3:$W$600,2,0)),0,VLOOKUP(CONCATENATE($B210,AL$2,"multi"),MW!$V$3:$W$600,2,0))</f>
        <v>0</v>
      </c>
      <c r="AM210" s="11">
        <f>IF(ISNA(VLOOKUP(CONCATENATE($B210,AM$2,"multi"),MW!$V$3:$W$600,2,0)),0,VLOOKUP(CONCATENATE($B210,AM$2,"multi"),MW!$V$3:$W$600,2,0))</f>
        <v>0</v>
      </c>
      <c r="AN210" s="11">
        <f>IF(ISNA(VLOOKUP(CONCATENATE($B210,AN$2,"multi"),MW!$V$3:$W$600,2,0)),0,VLOOKUP(CONCATENATE($B210,AN$2,"multi"),MW!$V$3:$W$600,2,0))</f>
        <v>0</v>
      </c>
      <c r="AO210" s="11">
        <f>IF(ISNA(VLOOKUP(CONCATENATE($B210,AO$2,"multi"),MW!$V$3:$W$600,2,0)),0,VLOOKUP(CONCATENATE($B210,AO$2,"multi"),MW!$V$3:$W$600,2,0))</f>
        <v>0</v>
      </c>
      <c r="AP210" s="11">
        <f>SUM(AE210:AO210)</f>
        <v>0</v>
      </c>
      <c r="AQ210" s="11">
        <f>IF(ISNA(VLOOKUP(CONCATENATE($B210,AQ$2,"multi"),'III-SUB'!$V$3:$W$633,2,0)),0,VLOOKUP(CONCATENATE($B210,AQ$2,"multi"),'III-SUB'!$V$3:$W$633,2,0))</f>
        <v>0</v>
      </c>
      <c r="AR210" s="11">
        <f>IF(ISNA(VLOOKUP(CONCATENATE($B210,AR$2,"multi"),'III-SUB'!$V$3:$W$633,2,0)),0,VLOOKUP(CONCATENATE($B210,AR$2,"multi"),'III-SUB'!$V$3:$W$633,2,0))</f>
        <v>0</v>
      </c>
      <c r="AS210" s="11">
        <f>IF(ISNA(VLOOKUP(CONCATENATE($B210,AS$2,"multi"),'III-SUB'!$V$3:$W$633,2,0)),0,VLOOKUP(CONCATENATE($B210,AS$2,"multi"),'III-SUB'!$V$3:$W$633,2,0))</f>
        <v>0</v>
      </c>
      <c r="AT210" s="11">
        <f>IF(ISNA(VLOOKUP(CONCATENATE($B210,AT$2,"multi"),'III-SUB'!$V$3:$W$633,2,0)),0,VLOOKUP(CONCATENATE($B210,AT$2,"multi"),'III-SUB'!$V$3:$W$633,2,0))</f>
        <v>0</v>
      </c>
      <c r="AU210" s="11">
        <f>IF(ISNA(VLOOKUP(CONCATENATE($B210,AU$2,"multi"),'III-SUB'!$V$3:$W$633,2,0)),0,VLOOKUP(CONCATENATE($B210,AU$2,"multi"),'III-SUB'!$V$3:$W$633,2,0))</f>
        <v>0</v>
      </c>
      <c r="AV210" s="11">
        <f>IF(ISNA(VLOOKUP(CONCATENATE($B210,AV$2,"multi"),'III-SUB'!$V$3:$W$633,2,0)),0,VLOOKUP(CONCATENATE($B210,AV$2,"multi"),'III-SUB'!$V$3:$W$633,2,0))</f>
        <v>0</v>
      </c>
      <c r="AW210" s="11">
        <f>IF(ISNA(VLOOKUP(CONCATENATE($B210,AW$2,"multi"),'III-SUB'!$V$3:$W$633,2,0)),0,VLOOKUP(CONCATENATE($B210,AW$2,"multi"),'III-SUB'!$V$3:$W$633,2,0))</f>
        <v>0</v>
      </c>
      <c r="AX210" s="11">
        <f>IF(ISNA(VLOOKUP(CONCATENATE($B210,AX$2,"multi"),'III-SUB'!$V$3:$W$633,2,0)),0,VLOOKUP(CONCATENATE($B210,AX$2,"multi"),'III-SUB'!$V$3:$W$633,2,0))</f>
        <v>0</v>
      </c>
      <c r="AY210" s="11">
        <f>IF(ISNA(VLOOKUP(CONCATENATE($B210,AY$2,"multi"),'III-SUB'!$V$3:$W$633,2,0)),0,VLOOKUP(CONCATENATE($B210,AY$2,"multi"),'III-SUB'!$V$3:$W$633,2,0))</f>
        <v>0</v>
      </c>
      <c r="AZ210" s="11">
        <f>IF(ISNA(VLOOKUP(CONCATENATE($B210,AZ$2,"multi"),'III-SUB'!$V$3:$W$633,2,0)),0,VLOOKUP(CONCATENATE($B210,AZ$2,"multi"),'III-SUB'!$V$3:$W$633,2,0))</f>
        <v>0</v>
      </c>
      <c r="BA210" s="11">
        <f>IF(ISNA(VLOOKUP(CONCATENATE($B210,BA$2,"multi"),'III-SUB'!$V$3:$W$633,2,0)),0,VLOOKUP(CONCATENATE($B210,BA$2,"multi"),'III-SUB'!$V$3:$W$633,2,0))</f>
        <v>0</v>
      </c>
      <c r="BB210" s="11">
        <f>IF(ISNA(VLOOKUP(CONCATENATE($B210,BB$2,"multi"),'III-SUB'!$V$3:$W$633,2,0)),0,VLOOKUP(CONCATENATE($B210,BB$2,"multi"),'III-SUB'!$V$3:$W$633,2,0))</f>
        <v>0</v>
      </c>
      <c r="BC210" s="11">
        <f>IF(ISNA(VLOOKUP(CONCATENATE($B210,BC$2,"multi"),'III-SUB'!$V$3:$W$633,2,0)),0,VLOOKUP(CONCATENATE($B210,BC$2,"multi"),'III-SUB'!$V$3:$W$633,2,0))</f>
        <v>0</v>
      </c>
      <c r="BD210" s="11">
        <f>SUM(AQ210:BC210)</f>
        <v>0</v>
      </c>
      <c r="BE210" s="11">
        <f>IF(ISNA(VLOOKUP(CONCATENATE($B210,AQ$2,"multi"),VHF!$V$3:$W$627,2,0)),0,VLOOKUP(CONCATENATE($B210,AQ$2,"multi"),VHF!$V$3:$W$627,2,0))</f>
        <v>0</v>
      </c>
      <c r="BF210" s="11">
        <f>IF(ISNA(VLOOKUP(CONCATENATE($B210,BF$2,"multi"),UHF!$V$3:$W$612,2,0)),0,VLOOKUP(CONCATENATE($B210,BF$2,"multi"),UHF!$V$3:$W$612,2,0))</f>
        <v>0</v>
      </c>
      <c r="BG210" s="11">
        <f>IF(ISNA(VLOOKUP(CONCATENATE($B210,BG$2,"multi"),UHF!$V$3:$W$612,2,0)),0,VLOOKUP(CONCATENATE($B210,BG$2,"multi"),UHF!$V$3:$W$612,2,0))</f>
        <v>0</v>
      </c>
      <c r="BH210" s="11">
        <f>IF(ISNA(VLOOKUP(CONCATENATE($B210,BH$2,"multi"),UHF!$V$3:$W$612,2,0)),0,VLOOKUP(CONCATENATE($B210,BH$2,"multi"),UHF!$V$3:$W$612,2,0))</f>
        <v>0</v>
      </c>
      <c r="BI210" s="11">
        <f>IF(ISNA(VLOOKUP(CONCATENATE($B210,BI$2,"multi"),UHF!$V$3:$W$612,2,0)),0,VLOOKUP(CONCATENATE($B210,BI$2,"multi"),UHF!$V$3:$W$612,2,0))</f>
        <v>0</v>
      </c>
      <c r="BJ210" s="11">
        <f>IF(ISNA(VLOOKUP(CONCATENATE($B210,BJ$2,"multi"),UHF!$V$3:$W$612,2,0)),0,VLOOKUP(CONCATENATE($B210,BJ$2,"multi"),UHF!$V$3:$W$612,2,0))</f>
        <v>0</v>
      </c>
      <c r="BK210" s="11">
        <f>IF(ISNA(VLOOKUP(CONCATENATE($B210,BK$2,"multi"),UHF!$V$3:$W$612,2,0)),0,VLOOKUP(CONCATENATE($B210,BK$2,"multi"),UHF!$V$3:$W$612,2,0))</f>
        <v>0</v>
      </c>
      <c r="BL210" s="11">
        <f>IF(ISNA(VLOOKUP(CONCATENATE($B210,BL$2,"multi"),UHF!$V$3:$W$612,2,0)),0,VLOOKUP(CONCATENATE($B210,BL$2,"multi"),UHF!$V$3:$W$612,2,0))</f>
        <v>0</v>
      </c>
      <c r="BM210" s="11">
        <f>IF(ISNA(VLOOKUP(CONCATENATE($B210,BM$2,"multi"),UHF!$V$3:$W$612,2,0)),0,VLOOKUP(CONCATENATE($B210,BM$2,"multi"),UHF!$V$3:$W$612,2,0))</f>
        <v>0</v>
      </c>
      <c r="BN210" s="11">
        <f>IF(ISNA(VLOOKUP(CONCATENATE($B210,BN$2,"multi"),UHF!$V$3:$W$612,2,0)),0,VLOOKUP(CONCATENATE($B210,BN$2,"multi"),UHF!$V$3:$W$612,2,0))</f>
        <v>0</v>
      </c>
      <c r="BO210" s="11">
        <f>IF(ISNA(VLOOKUP(CONCATENATE($B210,BO$2,"multi"),UHF!$V$3:$W$612,2,0)),0,VLOOKUP(CONCATENATE($B210,BO$2,"multi"),UHF!$V$3:$W$612,2,0))</f>
        <v>0</v>
      </c>
      <c r="BP210" s="11">
        <f>IF(ISNA(VLOOKUP(CONCATENATE($B210,BP$2,"multi"),UHF!$V$3:$W$612,2,0)),0,VLOOKUP(CONCATENATE($B210,BP$2,"multi"),UHF!$V$3:$W$612,2,0))</f>
        <v>0</v>
      </c>
      <c r="BQ210" s="11">
        <f>IF(ISNA(VLOOKUP(CONCATENATE($B210,BQ$2,"multi"),UHF!$V$3:$W$612,2,0)),0,VLOOKUP(CONCATENATE($B210,BQ$2,"multi"),UHF!$V$3:$W$612,2,0))</f>
        <v>0</v>
      </c>
      <c r="BR210" s="11">
        <f>SUM(BF210:BQ210)</f>
        <v>0</v>
      </c>
      <c r="BS210" s="11">
        <f>IF(ISNA(VLOOKUP(CONCATENATE($B210,BS$2,"multi"),'A1'!$V$3:$W$612,2,0)),0,VLOOKUP(CONCATENATE($B210,BS$2,"multi"),'A1'!$V$3:$W$612,2,0))</f>
        <v>0</v>
      </c>
    </row>
    <row r="211" spans="2:71" x14ac:dyDescent="0.2">
      <c r="B211" s="8">
        <f>'Seznam-MO'!A211</f>
        <v>0</v>
      </c>
      <c r="C211" s="11">
        <f>IF(ISNA(VLOOKUP(CONCATENATE($B211,C$2,"multi"),'I-SUB'!$V$3:$W$624,2,0)),0,VLOOKUP(CONCATENATE($B211,C$2,"multi"),'I-SUB'!$V$3:$W$624,2,0))</f>
        <v>0</v>
      </c>
      <c r="D211" s="11">
        <f>IF(ISNA(VLOOKUP(CONCATENATE($B211,D$2,"multi"),'I-SUB'!$V$3:$W$624,2,0)),0,VLOOKUP(CONCATENATE($B211,D$2,"multi"),'I-SUB'!$V$3:$W$624,2,0))</f>
        <v>0</v>
      </c>
      <c r="E211" s="11">
        <f>IF(ISNA(VLOOKUP(CONCATENATE($B211,E$2,"multi"),'I-SUB'!$V$3:$W$624,2,0)),0,VLOOKUP(CONCATENATE($B211,E$2,"multi"),'I-SUB'!$V$3:$W$624,2,0))</f>
        <v>0</v>
      </c>
      <c r="F211" s="11">
        <f>IF(ISNA(VLOOKUP(CONCATENATE($B211,F$2,"multi"),'I-SUB'!$V$3:$W$624,2,0)),0,VLOOKUP(CONCATENATE($B211,F$2,"multi"),'I-SUB'!$V$3:$W$624,2,0))</f>
        <v>0</v>
      </c>
      <c r="G211" s="11">
        <f>IF(ISNA(VLOOKUP(CONCATENATE($B211,G$2,"multi"),'I-SUB'!$V$3:$W$624,2,0)),0,VLOOKUP(CONCATENATE($B211,G$2,"multi"),'I-SUB'!$V$3:$W$624,2,0))</f>
        <v>0</v>
      </c>
      <c r="H211" s="11">
        <f>IF(ISNA(VLOOKUP(CONCATENATE($B211,H$2,"multi"),'I-SUB'!$V$3:$W$624,2,0)),0,VLOOKUP(CONCATENATE($B211,H$2,"multi"),'I-SUB'!$V$3:$W$624,2,0))</f>
        <v>0</v>
      </c>
      <c r="I211" s="11">
        <f>IF(ISNA(VLOOKUP(CONCATENATE($B211,I$2,"multi"),'I-SUB'!$V$3:$W$624,2,0)),0,VLOOKUP(CONCATENATE($B211,I$2,"multi"),'I-SUB'!$V$3:$W$624,2,0))</f>
        <v>0</v>
      </c>
      <c r="J211" s="11">
        <f>IF(ISNA(VLOOKUP(CONCATENATE($B211,J$2,"multi"),'I-SUB'!$V$3:$W$624,2,0)),0,VLOOKUP(CONCATENATE($B211,J$2,"multi"),'I-SUB'!$V$3:$W$624,2,0))</f>
        <v>0</v>
      </c>
      <c r="K211" s="11">
        <f>IF(ISNA(VLOOKUP(CONCATENATE($B211,K$2,"multi"),'I-SUB'!$V$3:$W$624,2,0)),0,VLOOKUP(CONCATENATE($B211,K$2,"multi"),'I-SUB'!$V$3:$W$624,2,0))</f>
        <v>0</v>
      </c>
      <c r="L211" s="11">
        <f>IF(ISNA(VLOOKUP(CONCATENATE($B211,L$2,"multi"),'I-SUB'!$V$3:$W$624,2,0)),0,VLOOKUP(CONCATENATE($B211,L$2,"multi"),'I-SUB'!$V$3:$W$624,2,0))</f>
        <v>0</v>
      </c>
      <c r="M211" s="11">
        <f>IF(ISNA(VLOOKUP(CONCATENATE($B211,M$2,"multi"),'I-SUB'!$V$3:$W$624,2,0)),0,VLOOKUP(CONCATENATE($B211,M$2,"multi"),'I-SUB'!$V$3:$W$624,2,0))</f>
        <v>0</v>
      </c>
      <c r="N211" s="11">
        <f>IF(ISNA(VLOOKUP(CONCATENATE($B211,N$2,"multi"),'I-SUB'!$V$3:$W$624,2,0)),0,VLOOKUP(CONCATENATE($B211,N$2,"multi"),'I-SUB'!$V$3:$W$624,2,0))</f>
        <v>0</v>
      </c>
      <c r="O211" s="11">
        <f>IF(ISNA(VLOOKUP(CONCATENATE($B211,O$2,"multi"),'I-SUB'!$V$3:$W$624,2,0)),0,VLOOKUP(CONCATENATE($B211,O$2,"multi"),'I-SUB'!$V$3:$W$624,2,0))</f>
        <v>0</v>
      </c>
      <c r="P211" s="11">
        <f>SUM(C211:O211)</f>
        <v>0</v>
      </c>
      <c r="Q211" s="11">
        <f>IF(ISNA(VLOOKUP(CONCATENATE($B211,Q$2,"multi"),'II-SUB'!$V$3:$W$630,2,0)),0,VLOOKUP(CONCATENATE($B211,Q$2,"multi"),'II-SUB'!$V$3:$W$630,2,0))</f>
        <v>0</v>
      </c>
      <c r="R211" s="11">
        <f>IF(ISNA(VLOOKUP(CONCATENATE($B211,R$2,"multi"),'II-SUB'!$V$3:$W$630,2,0)),0,VLOOKUP(CONCATENATE($B211,R$2,"multi"),'II-SUB'!$V$3:$W$630,2,0))</f>
        <v>0</v>
      </c>
      <c r="S211" s="11">
        <f>IF(ISNA(VLOOKUP(CONCATENATE($B211,S$2,"multi"),'II-SUB'!$V$3:$W$630,2,0)),0,VLOOKUP(CONCATENATE($B211,S$2,"multi"),'II-SUB'!$V$3:$W$630,2,0))</f>
        <v>0</v>
      </c>
      <c r="T211" s="11">
        <f>IF(ISNA(VLOOKUP(CONCATENATE($B211,T$2,"multi"),'II-SUB'!$V$3:$W$630,2,0)),0,VLOOKUP(CONCATENATE($B211,T$2,"multi"),'II-SUB'!$V$3:$W$630,2,0))</f>
        <v>0</v>
      </c>
      <c r="U211" s="11">
        <f>IF(ISNA(VLOOKUP(CONCATENATE($B211,U$2,"multi"),'II-SUB'!$V$3:$W$630,2,0)),0,VLOOKUP(CONCATENATE($B211,U$2,"multi"),'II-SUB'!$V$3:$W$630,2,0))</f>
        <v>0</v>
      </c>
      <c r="V211" s="11">
        <f>IF(ISNA(VLOOKUP(CONCATENATE($B211,V$2,"multi"),'II-SUB'!$V$3:$W$630,2,0)),0,VLOOKUP(CONCATENATE($B211,V$2,"multi"),'II-SUB'!$V$3:$W$630,2,0))</f>
        <v>0</v>
      </c>
      <c r="W211" s="11">
        <f>IF(ISNA(VLOOKUP(CONCATENATE($B211,W$2,"multi"),'II-SUB'!$V$3:$W$630,2,0)),0,VLOOKUP(CONCATENATE($B211,W$2,"multi"),'II-SUB'!$V$3:$W$630,2,0))</f>
        <v>0</v>
      </c>
      <c r="X211" s="11">
        <f>IF(ISNA(VLOOKUP(CONCATENATE($B211,X$2,"multi"),'II-SUB'!$V$3:$W$630,2,0)),0,VLOOKUP(CONCATENATE($B211,X$2,"multi"),'II-SUB'!$V$3:$W$630,2,0))</f>
        <v>0</v>
      </c>
      <c r="Y211" s="11">
        <f>IF(ISNA(VLOOKUP(CONCATENATE($B211,Y$2,"multi"),'II-SUB'!$V$3:$W$630,2,0)),0,VLOOKUP(CONCATENATE($B211,Y$2,"multi"),'II-SUB'!$V$3:$W$630,2,0))</f>
        <v>0</v>
      </c>
      <c r="Z211" s="11">
        <f>IF(ISNA(VLOOKUP(CONCATENATE($B211,Z$2,"multi"),'II-SUB'!$V$3:$W$630,2,0)),0,VLOOKUP(CONCATENATE($B211,Z$2,"multi"),'II-SUB'!$V$3:$W$630,2,0))</f>
        <v>0</v>
      </c>
      <c r="AA211" s="11">
        <f>IF(ISNA(VLOOKUP(CONCATENATE($B211,AA$2,"multi"),'II-SUB'!$V$3:$W$630,2,0)),0,VLOOKUP(CONCATENATE($B211,AA$2,"multi"),'II-SUB'!$V$3:$W$630,2,0))</f>
        <v>0</v>
      </c>
      <c r="AB211" s="11">
        <f>IF(ISNA(VLOOKUP(CONCATENATE($B211,AB$2,"multi"),'II-SUB'!$V$3:$W$630,2,0)),0,VLOOKUP(CONCATENATE($B211,AB$2,"multi"),'II-SUB'!$V$3:$W$630,2,0))</f>
        <v>0</v>
      </c>
      <c r="AC211" s="11">
        <f>IF(ISNA(VLOOKUP(CONCATENATE($B211,AC$2,"multi"),'II-SUB'!$V$3:$W$630,2,0)),0,VLOOKUP(CONCATENATE($B211,AC$2,"multi"),'II-SUB'!$V$3:$W$630,2,0))</f>
        <v>0</v>
      </c>
      <c r="AD211" s="11">
        <f>SUM(Q211:AC211)</f>
        <v>0</v>
      </c>
      <c r="AE211" s="11">
        <f>IF(ISNA(VLOOKUP(CONCATENATE($B211,AE$2,"multi"),MW!$V$3:$W$600,2,0)),0,VLOOKUP(CONCATENATE($B211,AE$2,"multi"),MW!$V$3:$W$600,2,0))</f>
        <v>0</v>
      </c>
      <c r="AF211" s="11">
        <f>IF(ISNA(VLOOKUP(CONCATENATE($B211,AF$2,"multi"),MW!$V$3:$W$600,2,0)),0,VLOOKUP(CONCATENATE($B211,AF$2,"multi"),MW!$V$3:$W$600,2,0))</f>
        <v>0</v>
      </c>
      <c r="AG211" s="11">
        <f>IF(ISNA(VLOOKUP(CONCATENATE($B211,AG$2,"multi"),MW!$V$3:$W$600,2,0)),0,VLOOKUP(CONCATENATE($B211,AG$2,"multi"),MW!$V$3:$W$600,2,0))</f>
        <v>0</v>
      </c>
      <c r="AH211" s="11">
        <f>IF(ISNA(VLOOKUP(CONCATENATE($B211,AH$2,"multi"),MW!$V$3:$W$600,2,0)),0,VLOOKUP(CONCATENATE($B211,AH$2,"multi"),MW!$V$3:$W$600,2,0))</f>
        <v>0</v>
      </c>
      <c r="AI211" s="11">
        <f>IF(ISNA(VLOOKUP(CONCATENATE($B211,AI$2,"multi"),MW!$V$3:$W$600,2,0)),0,VLOOKUP(CONCATENATE($B211,AI$2,"multi"),MW!$V$3:$W$600,2,0))</f>
        <v>0</v>
      </c>
      <c r="AJ211" s="11">
        <f>IF(ISNA(VLOOKUP(CONCATENATE($B211,AJ$2,"multi"),MW!$V$3:$W$600,2,0)),0,VLOOKUP(CONCATENATE($B211,AJ$2,"multi"),MW!$V$3:$W$600,2,0))</f>
        <v>0</v>
      </c>
      <c r="AK211" s="11">
        <f>IF(ISNA(VLOOKUP(CONCATENATE($B211,AK$2,"multi"),MW!$V$3:$W$600,2,0)),0,VLOOKUP(CONCATENATE($B211,AK$2,"multi"),MW!$V$3:$W$600,2,0))</f>
        <v>0</v>
      </c>
      <c r="AL211" s="11">
        <f>IF(ISNA(VLOOKUP(CONCATENATE($B211,AL$2,"multi"),MW!$V$3:$W$600,2,0)),0,VLOOKUP(CONCATENATE($B211,AL$2,"multi"),MW!$V$3:$W$600,2,0))</f>
        <v>0</v>
      </c>
      <c r="AM211" s="11">
        <f>IF(ISNA(VLOOKUP(CONCATENATE($B211,AM$2,"multi"),MW!$V$3:$W$600,2,0)),0,VLOOKUP(CONCATENATE($B211,AM$2,"multi"),MW!$V$3:$W$600,2,0))</f>
        <v>0</v>
      </c>
      <c r="AN211" s="11">
        <f>IF(ISNA(VLOOKUP(CONCATENATE($B211,AN$2,"multi"),MW!$V$3:$W$600,2,0)),0,VLOOKUP(CONCATENATE($B211,AN$2,"multi"),MW!$V$3:$W$600,2,0))</f>
        <v>0</v>
      </c>
      <c r="AO211" s="11">
        <f>IF(ISNA(VLOOKUP(CONCATENATE($B211,AO$2,"multi"),MW!$V$3:$W$600,2,0)),0,VLOOKUP(CONCATENATE($B211,AO$2,"multi"),MW!$V$3:$W$600,2,0))</f>
        <v>0</v>
      </c>
      <c r="AP211" s="11">
        <f>SUM(AE211:AO211)</f>
        <v>0</v>
      </c>
      <c r="AQ211" s="11">
        <f>IF(ISNA(VLOOKUP(CONCATENATE($B211,AQ$2,"multi"),'III-SUB'!$V$3:$W$633,2,0)),0,VLOOKUP(CONCATENATE($B211,AQ$2,"multi"),'III-SUB'!$V$3:$W$633,2,0))</f>
        <v>0</v>
      </c>
      <c r="AR211" s="11">
        <f>IF(ISNA(VLOOKUP(CONCATENATE($B211,AR$2,"multi"),'III-SUB'!$V$3:$W$633,2,0)),0,VLOOKUP(CONCATENATE($B211,AR$2,"multi"),'III-SUB'!$V$3:$W$633,2,0))</f>
        <v>0</v>
      </c>
      <c r="AS211" s="11">
        <f>IF(ISNA(VLOOKUP(CONCATENATE($B211,AS$2,"multi"),'III-SUB'!$V$3:$W$633,2,0)),0,VLOOKUP(CONCATENATE($B211,AS$2,"multi"),'III-SUB'!$V$3:$W$633,2,0))</f>
        <v>0</v>
      </c>
      <c r="AT211" s="11">
        <f>IF(ISNA(VLOOKUP(CONCATENATE($B211,AT$2,"multi"),'III-SUB'!$V$3:$W$633,2,0)),0,VLOOKUP(CONCATENATE($B211,AT$2,"multi"),'III-SUB'!$V$3:$W$633,2,0))</f>
        <v>0</v>
      </c>
      <c r="AU211" s="11">
        <f>IF(ISNA(VLOOKUP(CONCATENATE($B211,AU$2,"multi"),'III-SUB'!$V$3:$W$633,2,0)),0,VLOOKUP(CONCATENATE($B211,AU$2,"multi"),'III-SUB'!$V$3:$W$633,2,0))</f>
        <v>0</v>
      </c>
      <c r="AV211" s="11">
        <f>IF(ISNA(VLOOKUP(CONCATENATE($B211,AV$2,"multi"),'III-SUB'!$V$3:$W$633,2,0)),0,VLOOKUP(CONCATENATE($B211,AV$2,"multi"),'III-SUB'!$V$3:$W$633,2,0))</f>
        <v>0</v>
      </c>
      <c r="AW211" s="11">
        <f>IF(ISNA(VLOOKUP(CONCATENATE($B211,AW$2,"multi"),'III-SUB'!$V$3:$W$633,2,0)),0,VLOOKUP(CONCATENATE($B211,AW$2,"multi"),'III-SUB'!$V$3:$W$633,2,0))</f>
        <v>0</v>
      </c>
      <c r="AX211" s="11">
        <f>IF(ISNA(VLOOKUP(CONCATENATE($B211,AX$2,"multi"),'III-SUB'!$V$3:$W$633,2,0)),0,VLOOKUP(CONCATENATE($B211,AX$2,"multi"),'III-SUB'!$V$3:$W$633,2,0))</f>
        <v>0</v>
      </c>
      <c r="AY211" s="11">
        <f>IF(ISNA(VLOOKUP(CONCATENATE($B211,AY$2,"multi"),'III-SUB'!$V$3:$W$633,2,0)),0,VLOOKUP(CONCATENATE($B211,AY$2,"multi"),'III-SUB'!$V$3:$W$633,2,0))</f>
        <v>0</v>
      </c>
      <c r="AZ211" s="11">
        <f>IF(ISNA(VLOOKUP(CONCATENATE($B211,AZ$2,"multi"),'III-SUB'!$V$3:$W$633,2,0)),0,VLOOKUP(CONCATENATE($B211,AZ$2,"multi"),'III-SUB'!$V$3:$W$633,2,0))</f>
        <v>0</v>
      </c>
      <c r="BA211" s="11">
        <f>IF(ISNA(VLOOKUP(CONCATENATE($B211,BA$2,"multi"),'III-SUB'!$V$3:$W$633,2,0)),0,VLOOKUP(CONCATENATE($B211,BA$2,"multi"),'III-SUB'!$V$3:$W$633,2,0))</f>
        <v>0</v>
      </c>
      <c r="BB211" s="11">
        <f>IF(ISNA(VLOOKUP(CONCATENATE($B211,BB$2,"multi"),'III-SUB'!$V$3:$W$633,2,0)),0,VLOOKUP(CONCATENATE($B211,BB$2,"multi"),'III-SUB'!$V$3:$W$633,2,0))</f>
        <v>0</v>
      </c>
      <c r="BC211" s="11">
        <f>IF(ISNA(VLOOKUP(CONCATENATE($B211,BC$2,"multi"),'III-SUB'!$V$3:$W$633,2,0)),0,VLOOKUP(CONCATENATE($B211,BC$2,"multi"),'III-SUB'!$V$3:$W$633,2,0))</f>
        <v>0</v>
      </c>
      <c r="BD211" s="11">
        <f>SUM(AQ211:BC211)</f>
        <v>0</v>
      </c>
      <c r="BE211" s="11">
        <f>IF(ISNA(VLOOKUP(CONCATENATE($B211,AQ$2,"multi"),VHF!$V$3:$W$627,2,0)),0,VLOOKUP(CONCATENATE($B211,AQ$2,"multi"),VHF!$V$3:$W$627,2,0))</f>
        <v>0</v>
      </c>
      <c r="BF211" s="11">
        <f>IF(ISNA(VLOOKUP(CONCATENATE($B211,BF$2,"multi"),UHF!$V$3:$W$612,2,0)),0,VLOOKUP(CONCATENATE($B211,BF$2,"multi"),UHF!$V$3:$W$612,2,0))</f>
        <v>0</v>
      </c>
      <c r="BG211" s="11">
        <f>IF(ISNA(VLOOKUP(CONCATENATE($B211,BG$2,"multi"),UHF!$V$3:$W$612,2,0)),0,VLOOKUP(CONCATENATE($B211,BG$2,"multi"),UHF!$V$3:$W$612,2,0))</f>
        <v>0</v>
      </c>
      <c r="BH211" s="11">
        <f>IF(ISNA(VLOOKUP(CONCATENATE($B211,BH$2,"multi"),UHF!$V$3:$W$612,2,0)),0,VLOOKUP(CONCATENATE($B211,BH$2,"multi"),UHF!$V$3:$W$612,2,0))</f>
        <v>0</v>
      </c>
      <c r="BI211" s="11">
        <f>IF(ISNA(VLOOKUP(CONCATENATE($B211,BI$2,"multi"),UHF!$V$3:$W$612,2,0)),0,VLOOKUP(CONCATENATE($B211,BI$2,"multi"),UHF!$V$3:$W$612,2,0))</f>
        <v>0</v>
      </c>
      <c r="BJ211" s="11">
        <f>IF(ISNA(VLOOKUP(CONCATENATE($B211,BJ$2,"multi"),UHF!$V$3:$W$612,2,0)),0,VLOOKUP(CONCATENATE($B211,BJ$2,"multi"),UHF!$V$3:$W$612,2,0))</f>
        <v>0</v>
      </c>
      <c r="BK211" s="11">
        <f>IF(ISNA(VLOOKUP(CONCATENATE($B211,BK$2,"multi"),UHF!$V$3:$W$612,2,0)),0,VLOOKUP(CONCATENATE($B211,BK$2,"multi"),UHF!$V$3:$W$612,2,0))</f>
        <v>0</v>
      </c>
      <c r="BL211" s="11">
        <f>IF(ISNA(VLOOKUP(CONCATENATE($B211,BL$2,"multi"),UHF!$V$3:$W$612,2,0)),0,VLOOKUP(CONCATENATE($B211,BL$2,"multi"),UHF!$V$3:$W$612,2,0))</f>
        <v>0</v>
      </c>
      <c r="BM211" s="11">
        <f>IF(ISNA(VLOOKUP(CONCATENATE($B211,BM$2,"multi"),UHF!$V$3:$W$612,2,0)),0,VLOOKUP(CONCATENATE($B211,BM$2,"multi"),UHF!$V$3:$W$612,2,0))</f>
        <v>0</v>
      </c>
      <c r="BN211" s="11">
        <f>IF(ISNA(VLOOKUP(CONCATENATE($B211,BN$2,"multi"),UHF!$V$3:$W$612,2,0)),0,VLOOKUP(CONCATENATE($B211,BN$2,"multi"),UHF!$V$3:$W$612,2,0))</f>
        <v>0</v>
      </c>
      <c r="BO211" s="11">
        <f>IF(ISNA(VLOOKUP(CONCATENATE($B211,BO$2,"multi"),UHF!$V$3:$W$612,2,0)),0,VLOOKUP(CONCATENATE($B211,BO$2,"multi"),UHF!$V$3:$W$612,2,0))</f>
        <v>0</v>
      </c>
      <c r="BP211" s="11">
        <f>IF(ISNA(VLOOKUP(CONCATENATE($B211,BP$2,"multi"),UHF!$V$3:$W$612,2,0)),0,VLOOKUP(CONCATENATE($B211,BP$2,"multi"),UHF!$V$3:$W$612,2,0))</f>
        <v>0</v>
      </c>
      <c r="BQ211" s="11">
        <f>IF(ISNA(VLOOKUP(CONCATENATE($B211,BQ$2,"multi"),UHF!$V$3:$W$612,2,0)),0,VLOOKUP(CONCATENATE($B211,BQ$2,"multi"),UHF!$V$3:$W$612,2,0))</f>
        <v>0</v>
      </c>
      <c r="BR211" s="11">
        <f>SUM(BF211:BQ211)</f>
        <v>0</v>
      </c>
      <c r="BS211" s="11">
        <f>IF(ISNA(VLOOKUP(CONCATENATE($B211,BS$2,"multi"),'A1'!$V$3:$W$612,2,0)),0,VLOOKUP(CONCATENATE($B211,BS$2,"multi"),'A1'!$V$3:$W$612,2,0))</f>
        <v>0</v>
      </c>
    </row>
    <row r="212" spans="2:71" x14ac:dyDescent="0.2">
      <c r="B212" s="8">
        <f>'Seznam-MO'!A212</f>
        <v>0</v>
      </c>
      <c r="C212" s="11">
        <f>IF(ISNA(VLOOKUP(CONCATENATE($B212,C$2,"multi"),'I-SUB'!$V$3:$W$624,2,0)),0,VLOOKUP(CONCATENATE($B212,C$2,"multi"),'I-SUB'!$V$3:$W$624,2,0))</f>
        <v>0</v>
      </c>
      <c r="D212" s="11">
        <f>IF(ISNA(VLOOKUP(CONCATENATE($B212,D$2,"multi"),'I-SUB'!$V$3:$W$624,2,0)),0,VLOOKUP(CONCATENATE($B212,D$2,"multi"),'I-SUB'!$V$3:$W$624,2,0))</f>
        <v>0</v>
      </c>
      <c r="E212" s="11">
        <f>IF(ISNA(VLOOKUP(CONCATENATE($B212,E$2,"multi"),'I-SUB'!$V$3:$W$624,2,0)),0,VLOOKUP(CONCATENATE($B212,E$2,"multi"),'I-SUB'!$V$3:$W$624,2,0))</f>
        <v>0</v>
      </c>
      <c r="F212" s="11">
        <f>IF(ISNA(VLOOKUP(CONCATENATE($B212,F$2,"multi"),'I-SUB'!$V$3:$W$624,2,0)),0,VLOOKUP(CONCATENATE($B212,F$2,"multi"),'I-SUB'!$V$3:$W$624,2,0))</f>
        <v>0</v>
      </c>
      <c r="G212" s="11">
        <f>IF(ISNA(VLOOKUP(CONCATENATE($B212,G$2,"multi"),'I-SUB'!$V$3:$W$624,2,0)),0,VLOOKUP(CONCATENATE($B212,G$2,"multi"),'I-SUB'!$V$3:$W$624,2,0))</f>
        <v>0</v>
      </c>
      <c r="H212" s="11">
        <f>IF(ISNA(VLOOKUP(CONCATENATE($B212,H$2,"multi"),'I-SUB'!$V$3:$W$624,2,0)),0,VLOOKUP(CONCATENATE($B212,H$2,"multi"),'I-SUB'!$V$3:$W$624,2,0))</f>
        <v>0</v>
      </c>
      <c r="I212" s="11">
        <f>IF(ISNA(VLOOKUP(CONCATENATE($B212,I$2,"multi"),'I-SUB'!$V$3:$W$624,2,0)),0,VLOOKUP(CONCATENATE($B212,I$2,"multi"),'I-SUB'!$V$3:$W$624,2,0))</f>
        <v>0</v>
      </c>
      <c r="J212" s="11">
        <f>IF(ISNA(VLOOKUP(CONCATENATE($B212,J$2,"multi"),'I-SUB'!$V$3:$W$624,2,0)),0,VLOOKUP(CONCATENATE($B212,J$2,"multi"),'I-SUB'!$V$3:$W$624,2,0))</f>
        <v>0</v>
      </c>
      <c r="K212" s="11">
        <f>IF(ISNA(VLOOKUP(CONCATENATE($B212,K$2,"multi"),'I-SUB'!$V$3:$W$624,2,0)),0,VLOOKUP(CONCATENATE($B212,K$2,"multi"),'I-SUB'!$V$3:$W$624,2,0))</f>
        <v>0</v>
      </c>
      <c r="L212" s="11">
        <f>IF(ISNA(VLOOKUP(CONCATENATE($B212,L$2,"multi"),'I-SUB'!$V$3:$W$624,2,0)),0,VLOOKUP(CONCATENATE($B212,L$2,"multi"),'I-SUB'!$V$3:$W$624,2,0))</f>
        <v>0</v>
      </c>
      <c r="M212" s="11">
        <f>IF(ISNA(VLOOKUP(CONCATENATE($B212,M$2,"multi"),'I-SUB'!$V$3:$W$624,2,0)),0,VLOOKUP(CONCATENATE($B212,M$2,"multi"),'I-SUB'!$V$3:$W$624,2,0))</f>
        <v>0</v>
      </c>
      <c r="N212" s="11">
        <f>IF(ISNA(VLOOKUP(CONCATENATE($B212,N$2,"multi"),'I-SUB'!$V$3:$W$624,2,0)),0,VLOOKUP(CONCATENATE($B212,N$2,"multi"),'I-SUB'!$V$3:$W$624,2,0))</f>
        <v>0</v>
      </c>
      <c r="O212" s="11">
        <f>IF(ISNA(VLOOKUP(CONCATENATE($B212,O$2,"multi"),'I-SUB'!$V$3:$W$624,2,0)),0,VLOOKUP(CONCATENATE($B212,O$2,"multi"),'I-SUB'!$V$3:$W$624,2,0))</f>
        <v>0</v>
      </c>
      <c r="P212" s="11">
        <f>SUM(C212:O212)</f>
        <v>0</v>
      </c>
      <c r="Q212" s="11">
        <f>IF(ISNA(VLOOKUP(CONCATENATE($B212,Q$2,"multi"),'II-SUB'!$V$3:$W$630,2,0)),0,VLOOKUP(CONCATENATE($B212,Q$2,"multi"),'II-SUB'!$V$3:$W$630,2,0))</f>
        <v>0</v>
      </c>
      <c r="R212" s="11">
        <f>IF(ISNA(VLOOKUP(CONCATENATE($B212,R$2,"multi"),'II-SUB'!$V$3:$W$630,2,0)),0,VLOOKUP(CONCATENATE($B212,R$2,"multi"),'II-SUB'!$V$3:$W$630,2,0))</f>
        <v>0</v>
      </c>
      <c r="S212" s="11">
        <f>IF(ISNA(VLOOKUP(CONCATENATE($B212,S$2,"multi"),'II-SUB'!$V$3:$W$630,2,0)),0,VLOOKUP(CONCATENATE($B212,S$2,"multi"),'II-SUB'!$V$3:$W$630,2,0))</f>
        <v>0</v>
      </c>
      <c r="T212" s="11">
        <f>IF(ISNA(VLOOKUP(CONCATENATE($B212,T$2,"multi"),'II-SUB'!$V$3:$W$630,2,0)),0,VLOOKUP(CONCATENATE($B212,T$2,"multi"),'II-SUB'!$V$3:$W$630,2,0))</f>
        <v>0</v>
      </c>
      <c r="U212" s="11">
        <f>IF(ISNA(VLOOKUP(CONCATENATE($B212,U$2,"multi"),'II-SUB'!$V$3:$W$630,2,0)),0,VLOOKUP(CONCATENATE($B212,U$2,"multi"),'II-SUB'!$V$3:$W$630,2,0))</f>
        <v>0</v>
      </c>
      <c r="V212" s="11">
        <f>IF(ISNA(VLOOKUP(CONCATENATE($B212,V$2,"multi"),'II-SUB'!$V$3:$W$630,2,0)),0,VLOOKUP(CONCATENATE($B212,V$2,"multi"),'II-SUB'!$V$3:$W$630,2,0))</f>
        <v>0</v>
      </c>
      <c r="W212" s="11">
        <f>IF(ISNA(VLOOKUP(CONCATENATE($B212,W$2,"multi"),'II-SUB'!$V$3:$W$630,2,0)),0,VLOOKUP(CONCATENATE($B212,W$2,"multi"),'II-SUB'!$V$3:$W$630,2,0))</f>
        <v>0</v>
      </c>
      <c r="X212" s="11">
        <f>IF(ISNA(VLOOKUP(CONCATENATE($B212,X$2,"multi"),'II-SUB'!$V$3:$W$630,2,0)),0,VLOOKUP(CONCATENATE($B212,X$2,"multi"),'II-SUB'!$V$3:$W$630,2,0))</f>
        <v>0</v>
      </c>
      <c r="Y212" s="11">
        <f>IF(ISNA(VLOOKUP(CONCATENATE($B212,Y$2,"multi"),'II-SUB'!$V$3:$W$630,2,0)),0,VLOOKUP(CONCATENATE($B212,Y$2,"multi"),'II-SUB'!$V$3:$W$630,2,0))</f>
        <v>0</v>
      </c>
      <c r="Z212" s="11">
        <f>IF(ISNA(VLOOKUP(CONCATENATE($B212,Z$2,"multi"),'II-SUB'!$V$3:$W$630,2,0)),0,VLOOKUP(CONCATENATE($B212,Z$2,"multi"),'II-SUB'!$V$3:$W$630,2,0))</f>
        <v>0</v>
      </c>
      <c r="AA212" s="11">
        <f>IF(ISNA(VLOOKUP(CONCATENATE($B212,AA$2,"multi"),'II-SUB'!$V$3:$W$630,2,0)),0,VLOOKUP(CONCATENATE($B212,AA$2,"multi"),'II-SUB'!$V$3:$W$630,2,0))</f>
        <v>0</v>
      </c>
      <c r="AB212" s="11">
        <f>IF(ISNA(VLOOKUP(CONCATENATE($B212,AB$2,"multi"),'II-SUB'!$V$3:$W$630,2,0)),0,VLOOKUP(CONCATENATE($B212,AB$2,"multi"),'II-SUB'!$V$3:$W$630,2,0))</f>
        <v>0</v>
      </c>
      <c r="AC212" s="11">
        <f>IF(ISNA(VLOOKUP(CONCATENATE($B212,AC$2,"multi"),'II-SUB'!$V$3:$W$630,2,0)),0,VLOOKUP(CONCATENATE($B212,AC$2,"multi"),'II-SUB'!$V$3:$W$630,2,0))</f>
        <v>0</v>
      </c>
      <c r="AD212" s="11">
        <f>SUM(Q212:AC212)</f>
        <v>0</v>
      </c>
      <c r="AE212" s="11">
        <f>IF(ISNA(VLOOKUP(CONCATENATE($B212,AE$2,"multi"),MW!$V$3:$W$600,2,0)),0,VLOOKUP(CONCATENATE($B212,AE$2,"multi"),MW!$V$3:$W$600,2,0))</f>
        <v>0</v>
      </c>
      <c r="AF212" s="11">
        <f>IF(ISNA(VLOOKUP(CONCATENATE($B212,AF$2,"multi"),MW!$V$3:$W$600,2,0)),0,VLOOKUP(CONCATENATE($B212,AF$2,"multi"),MW!$V$3:$W$600,2,0))</f>
        <v>0</v>
      </c>
      <c r="AG212" s="11">
        <f>IF(ISNA(VLOOKUP(CONCATENATE($B212,AG$2,"multi"),MW!$V$3:$W$600,2,0)),0,VLOOKUP(CONCATENATE($B212,AG$2,"multi"),MW!$V$3:$W$600,2,0))</f>
        <v>0</v>
      </c>
      <c r="AH212" s="11">
        <f>IF(ISNA(VLOOKUP(CONCATENATE($B212,AH$2,"multi"),MW!$V$3:$W$600,2,0)),0,VLOOKUP(CONCATENATE($B212,AH$2,"multi"),MW!$V$3:$W$600,2,0))</f>
        <v>0</v>
      </c>
      <c r="AI212" s="11">
        <f>IF(ISNA(VLOOKUP(CONCATENATE($B212,AI$2,"multi"),MW!$V$3:$W$600,2,0)),0,VLOOKUP(CONCATENATE($B212,AI$2,"multi"),MW!$V$3:$W$600,2,0))</f>
        <v>0</v>
      </c>
      <c r="AJ212" s="11">
        <f>IF(ISNA(VLOOKUP(CONCATENATE($B212,AJ$2,"multi"),MW!$V$3:$W$600,2,0)),0,VLOOKUP(CONCATENATE($B212,AJ$2,"multi"),MW!$V$3:$W$600,2,0))</f>
        <v>0</v>
      </c>
      <c r="AK212" s="11">
        <f>IF(ISNA(VLOOKUP(CONCATENATE($B212,AK$2,"multi"),MW!$V$3:$W$600,2,0)),0,VLOOKUP(CONCATENATE($B212,AK$2,"multi"),MW!$V$3:$W$600,2,0))</f>
        <v>0</v>
      </c>
      <c r="AL212" s="11">
        <f>IF(ISNA(VLOOKUP(CONCATENATE($B212,AL$2,"multi"),MW!$V$3:$W$600,2,0)),0,VLOOKUP(CONCATENATE($B212,AL$2,"multi"),MW!$V$3:$W$600,2,0))</f>
        <v>0</v>
      </c>
      <c r="AM212" s="11">
        <f>IF(ISNA(VLOOKUP(CONCATENATE($B212,AM$2,"multi"),MW!$V$3:$W$600,2,0)),0,VLOOKUP(CONCATENATE($B212,AM$2,"multi"),MW!$V$3:$W$600,2,0))</f>
        <v>0</v>
      </c>
      <c r="AN212" s="11">
        <f>IF(ISNA(VLOOKUP(CONCATENATE($B212,AN$2,"multi"),MW!$V$3:$W$600,2,0)),0,VLOOKUP(CONCATENATE($B212,AN$2,"multi"),MW!$V$3:$W$600,2,0))</f>
        <v>0</v>
      </c>
      <c r="AO212" s="11">
        <f>IF(ISNA(VLOOKUP(CONCATENATE($B212,AO$2,"multi"),MW!$V$3:$W$600,2,0)),0,VLOOKUP(CONCATENATE($B212,AO$2,"multi"),MW!$V$3:$W$600,2,0))</f>
        <v>0</v>
      </c>
      <c r="AP212" s="11">
        <f>SUM(AE212:AO212)</f>
        <v>0</v>
      </c>
      <c r="AQ212" s="11">
        <f>IF(ISNA(VLOOKUP(CONCATENATE($B212,AQ$2,"multi"),'III-SUB'!$V$3:$W$633,2,0)),0,VLOOKUP(CONCATENATE($B212,AQ$2,"multi"),'III-SUB'!$V$3:$W$633,2,0))</f>
        <v>0</v>
      </c>
      <c r="AR212" s="11">
        <f>IF(ISNA(VLOOKUP(CONCATENATE($B212,AR$2,"multi"),'III-SUB'!$V$3:$W$633,2,0)),0,VLOOKUP(CONCATENATE($B212,AR$2,"multi"),'III-SUB'!$V$3:$W$633,2,0))</f>
        <v>0</v>
      </c>
      <c r="AS212" s="11">
        <f>IF(ISNA(VLOOKUP(CONCATENATE($B212,AS$2,"multi"),'III-SUB'!$V$3:$W$633,2,0)),0,VLOOKUP(CONCATENATE($B212,AS$2,"multi"),'III-SUB'!$V$3:$W$633,2,0))</f>
        <v>0</v>
      </c>
      <c r="AT212" s="11">
        <f>IF(ISNA(VLOOKUP(CONCATENATE($B212,AT$2,"multi"),'III-SUB'!$V$3:$W$633,2,0)),0,VLOOKUP(CONCATENATE($B212,AT$2,"multi"),'III-SUB'!$V$3:$W$633,2,0))</f>
        <v>0</v>
      </c>
      <c r="AU212" s="11">
        <f>IF(ISNA(VLOOKUP(CONCATENATE($B212,AU$2,"multi"),'III-SUB'!$V$3:$W$633,2,0)),0,VLOOKUP(CONCATENATE($B212,AU$2,"multi"),'III-SUB'!$V$3:$W$633,2,0))</f>
        <v>0</v>
      </c>
      <c r="AV212" s="11">
        <f>IF(ISNA(VLOOKUP(CONCATENATE($B212,AV$2,"multi"),'III-SUB'!$V$3:$W$633,2,0)),0,VLOOKUP(CONCATENATE($B212,AV$2,"multi"),'III-SUB'!$V$3:$W$633,2,0))</f>
        <v>0</v>
      </c>
      <c r="AW212" s="11">
        <f>IF(ISNA(VLOOKUP(CONCATENATE($B212,AW$2,"multi"),'III-SUB'!$V$3:$W$633,2,0)),0,VLOOKUP(CONCATENATE($B212,AW$2,"multi"),'III-SUB'!$V$3:$W$633,2,0))</f>
        <v>0</v>
      </c>
      <c r="AX212" s="11">
        <f>IF(ISNA(VLOOKUP(CONCATENATE($B212,AX$2,"multi"),'III-SUB'!$V$3:$W$633,2,0)),0,VLOOKUP(CONCATENATE($B212,AX$2,"multi"),'III-SUB'!$V$3:$W$633,2,0))</f>
        <v>0</v>
      </c>
      <c r="AY212" s="11">
        <f>IF(ISNA(VLOOKUP(CONCATENATE($B212,AY$2,"multi"),'III-SUB'!$V$3:$W$633,2,0)),0,VLOOKUP(CONCATENATE($B212,AY$2,"multi"),'III-SUB'!$V$3:$W$633,2,0))</f>
        <v>0</v>
      </c>
      <c r="AZ212" s="11">
        <f>IF(ISNA(VLOOKUP(CONCATENATE($B212,AZ$2,"multi"),'III-SUB'!$V$3:$W$633,2,0)),0,VLOOKUP(CONCATENATE($B212,AZ$2,"multi"),'III-SUB'!$V$3:$W$633,2,0))</f>
        <v>0</v>
      </c>
      <c r="BA212" s="11">
        <f>IF(ISNA(VLOOKUP(CONCATENATE($B212,BA$2,"multi"),'III-SUB'!$V$3:$W$633,2,0)),0,VLOOKUP(CONCATENATE($B212,BA$2,"multi"),'III-SUB'!$V$3:$W$633,2,0))</f>
        <v>0</v>
      </c>
      <c r="BB212" s="11">
        <f>IF(ISNA(VLOOKUP(CONCATENATE($B212,BB$2,"multi"),'III-SUB'!$V$3:$W$633,2,0)),0,VLOOKUP(CONCATENATE($B212,BB$2,"multi"),'III-SUB'!$V$3:$W$633,2,0))</f>
        <v>0</v>
      </c>
      <c r="BC212" s="11">
        <f>IF(ISNA(VLOOKUP(CONCATENATE($B212,BC$2,"multi"),'III-SUB'!$V$3:$W$633,2,0)),0,VLOOKUP(CONCATENATE($B212,BC$2,"multi"),'III-SUB'!$V$3:$W$633,2,0))</f>
        <v>0</v>
      </c>
      <c r="BD212" s="11">
        <f>SUM(AQ212:BC212)</f>
        <v>0</v>
      </c>
      <c r="BE212" s="11">
        <f>IF(ISNA(VLOOKUP(CONCATENATE($B212,AQ$2,"multi"),VHF!$V$3:$W$627,2,0)),0,VLOOKUP(CONCATENATE($B212,AQ$2,"multi"),VHF!$V$3:$W$627,2,0))</f>
        <v>0</v>
      </c>
      <c r="BF212" s="11">
        <f>IF(ISNA(VLOOKUP(CONCATENATE($B212,BF$2,"multi"),UHF!$V$3:$W$612,2,0)),0,VLOOKUP(CONCATENATE($B212,BF$2,"multi"),UHF!$V$3:$W$612,2,0))</f>
        <v>0</v>
      </c>
      <c r="BG212" s="11">
        <f>IF(ISNA(VLOOKUP(CONCATENATE($B212,BG$2,"multi"),UHF!$V$3:$W$612,2,0)),0,VLOOKUP(CONCATENATE($B212,BG$2,"multi"),UHF!$V$3:$W$612,2,0))</f>
        <v>0</v>
      </c>
      <c r="BH212" s="11">
        <f>IF(ISNA(VLOOKUP(CONCATENATE($B212,BH$2,"multi"),UHF!$V$3:$W$612,2,0)),0,VLOOKUP(CONCATENATE($B212,BH$2,"multi"),UHF!$V$3:$W$612,2,0))</f>
        <v>0</v>
      </c>
      <c r="BI212" s="11">
        <f>IF(ISNA(VLOOKUP(CONCATENATE($B212,BI$2,"multi"),UHF!$V$3:$W$612,2,0)),0,VLOOKUP(CONCATENATE($B212,BI$2,"multi"),UHF!$V$3:$W$612,2,0))</f>
        <v>0</v>
      </c>
      <c r="BJ212" s="11">
        <f>IF(ISNA(VLOOKUP(CONCATENATE($B212,BJ$2,"multi"),UHF!$V$3:$W$612,2,0)),0,VLOOKUP(CONCATENATE($B212,BJ$2,"multi"),UHF!$V$3:$W$612,2,0))</f>
        <v>0</v>
      </c>
      <c r="BK212" s="11">
        <f>IF(ISNA(VLOOKUP(CONCATENATE($B212,BK$2,"multi"),UHF!$V$3:$W$612,2,0)),0,VLOOKUP(CONCATENATE($B212,BK$2,"multi"),UHF!$V$3:$W$612,2,0))</f>
        <v>0</v>
      </c>
      <c r="BL212" s="11">
        <f>IF(ISNA(VLOOKUP(CONCATENATE($B212,BL$2,"multi"),UHF!$V$3:$W$612,2,0)),0,VLOOKUP(CONCATENATE($B212,BL$2,"multi"),UHF!$V$3:$W$612,2,0))</f>
        <v>0</v>
      </c>
      <c r="BM212" s="11">
        <f>IF(ISNA(VLOOKUP(CONCATENATE($B212,BM$2,"multi"),UHF!$V$3:$W$612,2,0)),0,VLOOKUP(CONCATENATE($B212,BM$2,"multi"),UHF!$V$3:$W$612,2,0))</f>
        <v>0</v>
      </c>
      <c r="BN212" s="11">
        <f>IF(ISNA(VLOOKUP(CONCATENATE($B212,BN$2,"multi"),UHF!$V$3:$W$612,2,0)),0,VLOOKUP(CONCATENATE($B212,BN$2,"multi"),UHF!$V$3:$W$612,2,0))</f>
        <v>0</v>
      </c>
      <c r="BO212" s="11">
        <f>IF(ISNA(VLOOKUP(CONCATENATE($B212,BO$2,"multi"),UHF!$V$3:$W$612,2,0)),0,VLOOKUP(CONCATENATE($B212,BO$2,"multi"),UHF!$V$3:$W$612,2,0))</f>
        <v>0</v>
      </c>
      <c r="BP212" s="11">
        <f>IF(ISNA(VLOOKUP(CONCATENATE($B212,BP$2,"multi"),UHF!$V$3:$W$612,2,0)),0,VLOOKUP(CONCATENATE($B212,BP$2,"multi"),UHF!$V$3:$W$612,2,0))</f>
        <v>0</v>
      </c>
      <c r="BQ212" s="11">
        <f>IF(ISNA(VLOOKUP(CONCATENATE($B212,BQ$2,"multi"),UHF!$V$3:$W$612,2,0)),0,VLOOKUP(CONCATENATE($B212,BQ$2,"multi"),UHF!$V$3:$W$612,2,0))</f>
        <v>0</v>
      </c>
      <c r="BR212" s="11">
        <f>SUM(BF212:BQ212)</f>
        <v>0</v>
      </c>
      <c r="BS212" s="11">
        <f>IF(ISNA(VLOOKUP(CONCATENATE($B212,BS$2,"multi"),'A1'!$V$3:$W$612,2,0)),0,VLOOKUP(CONCATENATE($B212,BS$2,"multi"),'A1'!$V$3:$W$612,2,0))</f>
        <v>0</v>
      </c>
    </row>
    <row r="213" spans="2:71" x14ac:dyDescent="0.2">
      <c r="B213" s="8">
        <f>'Seznam-MO'!A213</f>
        <v>0</v>
      </c>
      <c r="C213" s="11">
        <f>IF(ISNA(VLOOKUP(CONCATENATE($B213,C$2,"multi"),'I-SUB'!$V$3:$W$624,2,0)),0,VLOOKUP(CONCATENATE($B213,C$2,"multi"),'I-SUB'!$V$3:$W$624,2,0))</f>
        <v>0</v>
      </c>
      <c r="D213" s="11">
        <f>IF(ISNA(VLOOKUP(CONCATENATE($B213,D$2,"multi"),'I-SUB'!$V$3:$W$624,2,0)),0,VLOOKUP(CONCATENATE($B213,D$2,"multi"),'I-SUB'!$V$3:$W$624,2,0))</f>
        <v>0</v>
      </c>
      <c r="E213" s="11">
        <f>IF(ISNA(VLOOKUP(CONCATENATE($B213,E$2,"multi"),'I-SUB'!$V$3:$W$624,2,0)),0,VLOOKUP(CONCATENATE($B213,E$2,"multi"),'I-SUB'!$V$3:$W$624,2,0))</f>
        <v>0</v>
      </c>
      <c r="F213" s="11">
        <f>IF(ISNA(VLOOKUP(CONCATENATE($B213,F$2,"multi"),'I-SUB'!$V$3:$W$624,2,0)),0,VLOOKUP(CONCATENATE($B213,F$2,"multi"),'I-SUB'!$V$3:$W$624,2,0))</f>
        <v>0</v>
      </c>
      <c r="G213" s="11">
        <f>IF(ISNA(VLOOKUP(CONCATENATE($B213,G$2,"multi"),'I-SUB'!$V$3:$W$624,2,0)),0,VLOOKUP(CONCATENATE($B213,G$2,"multi"),'I-SUB'!$V$3:$W$624,2,0))</f>
        <v>0</v>
      </c>
      <c r="H213" s="11">
        <f>IF(ISNA(VLOOKUP(CONCATENATE($B213,H$2,"multi"),'I-SUB'!$V$3:$W$624,2,0)),0,VLOOKUP(CONCATENATE($B213,H$2,"multi"),'I-SUB'!$V$3:$W$624,2,0))</f>
        <v>0</v>
      </c>
      <c r="I213" s="11">
        <f>IF(ISNA(VLOOKUP(CONCATENATE($B213,I$2,"multi"),'I-SUB'!$V$3:$W$624,2,0)),0,VLOOKUP(CONCATENATE($B213,I$2,"multi"),'I-SUB'!$V$3:$W$624,2,0))</f>
        <v>0</v>
      </c>
      <c r="J213" s="11">
        <f>IF(ISNA(VLOOKUP(CONCATENATE($B213,J$2,"multi"),'I-SUB'!$V$3:$W$624,2,0)),0,VLOOKUP(CONCATENATE($B213,J$2,"multi"),'I-SUB'!$V$3:$W$624,2,0))</f>
        <v>0</v>
      </c>
      <c r="K213" s="11">
        <f>IF(ISNA(VLOOKUP(CONCATENATE($B213,K$2,"multi"),'I-SUB'!$V$3:$W$624,2,0)),0,VLOOKUP(CONCATENATE($B213,K$2,"multi"),'I-SUB'!$V$3:$W$624,2,0))</f>
        <v>0</v>
      </c>
      <c r="L213" s="11">
        <f>IF(ISNA(VLOOKUP(CONCATENATE($B213,L$2,"multi"),'I-SUB'!$V$3:$W$624,2,0)),0,VLOOKUP(CONCATENATE($B213,L$2,"multi"),'I-SUB'!$V$3:$W$624,2,0))</f>
        <v>0</v>
      </c>
      <c r="M213" s="11">
        <f>IF(ISNA(VLOOKUP(CONCATENATE($B213,M$2,"multi"),'I-SUB'!$V$3:$W$624,2,0)),0,VLOOKUP(CONCATENATE($B213,M$2,"multi"),'I-SUB'!$V$3:$W$624,2,0))</f>
        <v>0</v>
      </c>
      <c r="N213" s="11">
        <f>IF(ISNA(VLOOKUP(CONCATENATE($B213,N$2,"multi"),'I-SUB'!$V$3:$W$624,2,0)),0,VLOOKUP(CONCATENATE($B213,N$2,"multi"),'I-SUB'!$V$3:$W$624,2,0))</f>
        <v>0</v>
      </c>
      <c r="O213" s="11">
        <f>IF(ISNA(VLOOKUP(CONCATENATE($B213,O$2,"multi"),'I-SUB'!$V$3:$W$624,2,0)),0,VLOOKUP(CONCATENATE($B213,O$2,"multi"),'I-SUB'!$V$3:$W$624,2,0))</f>
        <v>0</v>
      </c>
      <c r="P213" s="11">
        <f>SUM(C213:O213)</f>
        <v>0</v>
      </c>
      <c r="Q213" s="11">
        <f>IF(ISNA(VLOOKUP(CONCATENATE($B213,Q$2,"multi"),'II-SUB'!$V$3:$W$630,2,0)),0,VLOOKUP(CONCATENATE($B213,Q$2,"multi"),'II-SUB'!$V$3:$W$630,2,0))</f>
        <v>0</v>
      </c>
      <c r="R213" s="11">
        <f>IF(ISNA(VLOOKUP(CONCATENATE($B213,R$2,"multi"),'II-SUB'!$V$3:$W$630,2,0)),0,VLOOKUP(CONCATENATE($B213,R$2,"multi"),'II-SUB'!$V$3:$W$630,2,0))</f>
        <v>0</v>
      </c>
      <c r="S213" s="11">
        <f>IF(ISNA(VLOOKUP(CONCATENATE($B213,S$2,"multi"),'II-SUB'!$V$3:$W$630,2,0)),0,VLOOKUP(CONCATENATE($B213,S$2,"multi"),'II-SUB'!$V$3:$W$630,2,0))</f>
        <v>0</v>
      </c>
      <c r="T213" s="11">
        <f>IF(ISNA(VLOOKUP(CONCATENATE($B213,T$2,"multi"),'II-SUB'!$V$3:$W$630,2,0)),0,VLOOKUP(CONCATENATE($B213,T$2,"multi"),'II-SUB'!$V$3:$W$630,2,0))</f>
        <v>0</v>
      </c>
      <c r="U213" s="11">
        <f>IF(ISNA(VLOOKUP(CONCATENATE($B213,U$2,"multi"),'II-SUB'!$V$3:$W$630,2,0)),0,VLOOKUP(CONCATENATE($B213,U$2,"multi"),'II-SUB'!$V$3:$W$630,2,0))</f>
        <v>0</v>
      </c>
      <c r="V213" s="11">
        <f>IF(ISNA(VLOOKUP(CONCATENATE($B213,V$2,"multi"),'II-SUB'!$V$3:$W$630,2,0)),0,VLOOKUP(CONCATENATE($B213,V$2,"multi"),'II-SUB'!$V$3:$W$630,2,0))</f>
        <v>0</v>
      </c>
      <c r="W213" s="11">
        <f>IF(ISNA(VLOOKUP(CONCATENATE($B213,W$2,"multi"),'II-SUB'!$V$3:$W$630,2,0)),0,VLOOKUP(CONCATENATE($B213,W$2,"multi"),'II-SUB'!$V$3:$W$630,2,0))</f>
        <v>0</v>
      </c>
      <c r="X213" s="11">
        <f>IF(ISNA(VLOOKUP(CONCATENATE($B213,X$2,"multi"),'II-SUB'!$V$3:$W$630,2,0)),0,VLOOKUP(CONCATENATE($B213,X$2,"multi"),'II-SUB'!$V$3:$W$630,2,0))</f>
        <v>0</v>
      </c>
      <c r="Y213" s="11">
        <f>IF(ISNA(VLOOKUP(CONCATENATE($B213,Y$2,"multi"),'II-SUB'!$V$3:$W$630,2,0)),0,VLOOKUP(CONCATENATE($B213,Y$2,"multi"),'II-SUB'!$V$3:$W$630,2,0))</f>
        <v>0</v>
      </c>
      <c r="Z213" s="11">
        <f>IF(ISNA(VLOOKUP(CONCATENATE($B213,Z$2,"multi"),'II-SUB'!$V$3:$W$630,2,0)),0,VLOOKUP(CONCATENATE($B213,Z$2,"multi"),'II-SUB'!$V$3:$W$630,2,0))</f>
        <v>0</v>
      </c>
      <c r="AA213" s="11">
        <f>IF(ISNA(VLOOKUP(CONCATENATE($B213,AA$2,"multi"),'II-SUB'!$V$3:$W$630,2,0)),0,VLOOKUP(CONCATENATE($B213,AA$2,"multi"),'II-SUB'!$V$3:$W$630,2,0))</f>
        <v>0</v>
      </c>
      <c r="AB213" s="11">
        <f>IF(ISNA(VLOOKUP(CONCATENATE($B213,AB$2,"multi"),'II-SUB'!$V$3:$W$630,2,0)),0,VLOOKUP(CONCATENATE($B213,AB$2,"multi"),'II-SUB'!$V$3:$W$630,2,0))</f>
        <v>0</v>
      </c>
      <c r="AC213" s="11">
        <f>IF(ISNA(VLOOKUP(CONCATENATE($B213,AC$2,"multi"),'II-SUB'!$V$3:$W$630,2,0)),0,VLOOKUP(CONCATENATE($B213,AC$2,"multi"),'II-SUB'!$V$3:$W$630,2,0))</f>
        <v>0</v>
      </c>
      <c r="AD213" s="11">
        <f>SUM(Q213:AC213)</f>
        <v>0</v>
      </c>
      <c r="AE213" s="11">
        <f>IF(ISNA(VLOOKUP(CONCATENATE($B213,AE$2,"multi"),MW!$V$3:$W$600,2,0)),0,VLOOKUP(CONCATENATE($B213,AE$2,"multi"),MW!$V$3:$W$600,2,0))</f>
        <v>0</v>
      </c>
      <c r="AF213" s="11">
        <f>IF(ISNA(VLOOKUP(CONCATENATE($B213,AF$2,"multi"),MW!$V$3:$W$600,2,0)),0,VLOOKUP(CONCATENATE($B213,AF$2,"multi"),MW!$V$3:$W$600,2,0))</f>
        <v>0</v>
      </c>
      <c r="AG213" s="11">
        <f>IF(ISNA(VLOOKUP(CONCATENATE($B213,AG$2,"multi"),MW!$V$3:$W$600,2,0)),0,VLOOKUP(CONCATENATE($B213,AG$2,"multi"),MW!$V$3:$W$600,2,0))</f>
        <v>0</v>
      </c>
      <c r="AH213" s="11">
        <f>IF(ISNA(VLOOKUP(CONCATENATE($B213,AH$2,"multi"),MW!$V$3:$W$600,2,0)),0,VLOOKUP(CONCATENATE($B213,AH$2,"multi"),MW!$V$3:$W$600,2,0))</f>
        <v>0</v>
      </c>
      <c r="AI213" s="11">
        <f>IF(ISNA(VLOOKUP(CONCATENATE($B213,AI$2,"multi"),MW!$V$3:$W$600,2,0)),0,VLOOKUP(CONCATENATE($B213,AI$2,"multi"),MW!$V$3:$W$600,2,0))</f>
        <v>0</v>
      </c>
      <c r="AJ213" s="11">
        <f>IF(ISNA(VLOOKUP(CONCATENATE($B213,AJ$2,"multi"),MW!$V$3:$W$600,2,0)),0,VLOOKUP(CONCATENATE($B213,AJ$2,"multi"),MW!$V$3:$W$600,2,0))</f>
        <v>0</v>
      </c>
      <c r="AK213" s="11">
        <f>IF(ISNA(VLOOKUP(CONCATENATE($B213,AK$2,"multi"),MW!$V$3:$W$600,2,0)),0,VLOOKUP(CONCATENATE($B213,AK$2,"multi"),MW!$V$3:$W$600,2,0))</f>
        <v>0</v>
      </c>
      <c r="AL213" s="11">
        <f>IF(ISNA(VLOOKUP(CONCATENATE($B213,AL$2,"multi"),MW!$V$3:$W$600,2,0)),0,VLOOKUP(CONCATENATE($B213,AL$2,"multi"),MW!$V$3:$W$600,2,0))</f>
        <v>0</v>
      </c>
      <c r="AM213" s="11">
        <f>IF(ISNA(VLOOKUP(CONCATENATE($B213,AM$2,"multi"),MW!$V$3:$W$600,2,0)),0,VLOOKUP(CONCATENATE($B213,AM$2,"multi"),MW!$V$3:$W$600,2,0))</f>
        <v>0</v>
      </c>
      <c r="AN213" s="11">
        <f>IF(ISNA(VLOOKUP(CONCATENATE($B213,AN$2,"multi"),MW!$V$3:$W$600,2,0)),0,VLOOKUP(CONCATENATE($B213,AN$2,"multi"),MW!$V$3:$W$600,2,0))</f>
        <v>0</v>
      </c>
      <c r="AO213" s="11">
        <f>IF(ISNA(VLOOKUP(CONCATENATE($B213,AO$2,"multi"),MW!$V$3:$W$600,2,0)),0,VLOOKUP(CONCATENATE($B213,AO$2,"multi"),MW!$V$3:$W$600,2,0))</f>
        <v>0</v>
      </c>
      <c r="AP213" s="11">
        <f>SUM(AE213:AO213)</f>
        <v>0</v>
      </c>
      <c r="AQ213" s="11">
        <f>IF(ISNA(VLOOKUP(CONCATENATE($B213,AQ$2,"multi"),'III-SUB'!$V$3:$W$633,2,0)),0,VLOOKUP(CONCATENATE($B213,AQ$2,"multi"),'III-SUB'!$V$3:$W$633,2,0))</f>
        <v>0</v>
      </c>
      <c r="AR213" s="11">
        <f>IF(ISNA(VLOOKUP(CONCATENATE($B213,AR$2,"multi"),'III-SUB'!$V$3:$W$633,2,0)),0,VLOOKUP(CONCATENATE($B213,AR$2,"multi"),'III-SUB'!$V$3:$W$633,2,0))</f>
        <v>0</v>
      </c>
      <c r="AS213" s="11">
        <f>IF(ISNA(VLOOKUP(CONCATENATE($B213,AS$2,"multi"),'III-SUB'!$V$3:$W$633,2,0)),0,VLOOKUP(CONCATENATE($B213,AS$2,"multi"),'III-SUB'!$V$3:$W$633,2,0))</f>
        <v>0</v>
      </c>
      <c r="AT213" s="11">
        <f>IF(ISNA(VLOOKUP(CONCATENATE($B213,AT$2,"multi"),'III-SUB'!$V$3:$W$633,2,0)),0,VLOOKUP(CONCATENATE($B213,AT$2,"multi"),'III-SUB'!$V$3:$W$633,2,0))</f>
        <v>0</v>
      </c>
      <c r="AU213" s="11">
        <f>IF(ISNA(VLOOKUP(CONCATENATE($B213,AU$2,"multi"),'III-SUB'!$V$3:$W$633,2,0)),0,VLOOKUP(CONCATENATE($B213,AU$2,"multi"),'III-SUB'!$V$3:$W$633,2,0))</f>
        <v>0</v>
      </c>
      <c r="AV213" s="11">
        <f>IF(ISNA(VLOOKUP(CONCATENATE($B213,AV$2,"multi"),'III-SUB'!$V$3:$W$633,2,0)),0,VLOOKUP(CONCATENATE($B213,AV$2,"multi"),'III-SUB'!$V$3:$W$633,2,0))</f>
        <v>0</v>
      </c>
      <c r="AW213" s="11">
        <f>IF(ISNA(VLOOKUP(CONCATENATE($B213,AW$2,"multi"),'III-SUB'!$V$3:$W$633,2,0)),0,VLOOKUP(CONCATENATE($B213,AW$2,"multi"),'III-SUB'!$V$3:$W$633,2,0))</f>
        <v>0</v>
      </c>
      <c r="AX213" s="11">
        <f>IF(ISNA(VLOOKUP(CONCATENATE($B213,AX$2,"multi"),'III-SUB'!$V$3:$W$633,2,0)),0,VLOOKUP(CONCATENATE($B213,AX$2,"multi"),'III-SUB'!$V$3:$W$633,2,0))</f>
        <v>0</v>
      </c>
      <c r="AY213" s="11">
        <f>IF(ISNA(VLOOKUP(CONCATENATE($B213,AY$2,"multi"),'III-SUB'!$V$3:$W$633,2,0)),0,VLOOKUP(CONCATENATE($B213,AY$2,"multi"),'III-SUB'!$V$3:$W$633,2,0))</f>
        <v>0</v>
      </c>
      <c r="AZ213" s="11">
        <f>IF(ISNA(VLOOKUP(CONCATENATE($B213,AZ$2,"multi"),'III-SUB'!$V$3:$W$633,2,0)),0,VLOOKUP(CONCATENATE($B213,AZ$2,"multi"),'III-SUB'!$V$3:$W$633,2,0))</f>
        <v>0</v>
      </c>
      <c r="BA213" s="11">
        <f>IF(ISNA(VLOOKUP(CONCATENATE($B213,BA$2,"multi"),'III-SUB'!$V$3:$W$633,2,0)),0,VLOOKUP(CONCATENATE($B213,BA$2,"multi"),'III-SUB'!$V$3:$W$633,2,0))</f>
        <v>0</v>
      </c>
      <c r="BB213" s="11">
        <f>IF(ISNA(VLOOKUP(CONCATENATE($B213,BB$2,"multi"),'III-SUB'!$V$3:$W$633,2,0)),0,VLOOKUP(CONCATENATE($B213,BB$2,"multi"),'III-SUB'!$V$3:$W$633,2,0))</f>
        <v>0</v>
      </c>
      <c r="BC213" s="11">
        <f>IF(ISNA(VLOOKUP(CONCATENATE($B213,BC$2,"multi"),'III-SUB'!$V$3:$W$633,2,0)),0,VLOOKUP(CONCATENATE($B213,BC$2,"multi"),'III-SUB'!$V$3:$W$633,2,0))</f>
        <v>0</v>
      </c>
      <c r="BD213" s="11">
        <f>SUM(AQ213:BC213)</f>
        <v>0</v>
      </c>
      <c r="BE213" s="11">
        <f>IF(ISNA(VLOOKUP(CONCATENATE($B213,AQ$2,"multi"),VHF!$V$3:$W$627,2,0)),0,VLOOKUP(CONCATENATE($B213,AQ$2,"multi"),VHF!$V$3:$W$627,2,0))</f>
        <v>0</v>
      </c>
      <c r="BF213" s="11">
        <f>IF(ISNA(VLOOKUP(CONCATENATE($B213,BF$2,"multi"),UHF!$V$3:$W$612,2,0)),0,VLOOKUP(CONCATENATE($B213,BF$2,"multi"),UHF!$V$3:$W$612,2,0))</f>
        <v>0</v>
      </c>
      <c r="BG213" s="11">
        <f>IF(ISNA(VLOOKUP(CONCATENATE($B213,BG$2,"multi"),UHF!$V$3:$W$612,2,0)),0,VLOOKUP(CONCATENATE($B213,BG$2,"multi"),UHF!$V$3:$W$612,2,0))</f>
        <v>0</v>
      </c>
      <c r="BH213" s="11">
        <f>IF(ISNA(VLOOKUP(CONCATENATE($B213,BH$2,"multi"),UHF!$V$3:$W$612,2,0)),0,VLOOKUP(CONCATENATE($B213,BH$2,"multi"),UHF!$V$3:$W$612,2,0))</f>
        <v>0</v>
      </c>
      <c r="BI213" s="11">
        <f>IF(ISNA(VLOOKUP(CONCATENATE($B213,BI$2,"multi"),UHF!$V$3:$W$612,2,0)),0,VLOOKUP(CONCATENATE($B213,BI$2,"multi"),UHF!$V$3:$W$612,2,0))</f>
        <v>0</v>
      </c>
      <c r="BJ213" s="11">
        <f>IF(ISNA(VLOOKUP(CONCATENATE($B213,BJ$2,"multi"),UHF!$V$3:$W$612,2,0)),0,VLOOKUP(CONCATENATE($B213,BJ$2,"multi"),UHF!$V$3:$W$612,2,0))</f>
        <v>0</v>
      </c>
      <c r="BK213" s="11">
        <f>IF(ISNA(VLOOKUP(CONCATENATE($B213,BK$2,"multi"),UHF!$V$3:$W$612,2,0)),0,VLOOKUP(CONCATENATE($B213,BK$2,"multi"),UHF!$V$3:$W$612,2,0))</f>
        <v>0</v>
      </c>
      <c r="BL213" s="11">
        <f>IF(ISNA(VLOOKUP(CONCATENATE($B213,BL$2,"multi"),UHF!$V$3:$W$612,2,0)),0,VLOOKUP(CONCATENATE($B213,BL$2,"multi"),UHF!$V$3:$W$612,2,0))</f>
        <v>0</v>
      </c>
      <c r="BM213" s="11">
        <f>IF(ISNA(VLOOKUP(CONCATENATE($B213,BM$2,"multi"),UHF!$V$3:$W$612,2,0)),0,VLOOKUP(CONCATENATE($B213,BM$2,"multi"),UHF!$V$3:$W$612,2,0))</f>
        <v>0</v>
      </c>
      <c r="BN213" s="11">
        <f>IF(ISNA(VLOOKUP(CONCATENATE($B213,BN$2,"multi"),UHF!$V$3:$W$612,2,0)),0,VLOOKUP(CONCATENATE($B213,BN$2,"multi"),UHF!$V$3:$W$612,2,0))</f>
        <v>0</v>
      </c>
      <c r="BO213" s="11">
        <f>IF(ISNA(VLOOKUP(CONCATENATE($B213,BO$2,"multi"),UHF!$V$3:$W$612,2,0)),0,VLOOKUP(CONCATENATE($B213,BO$2,"multi"),UHF!$V$3:$W$612,2,0))</f>
        <v>0</v>
      </c>
      <c r="BP213" s="11">
        <f>IF(ISNA(VLOOKUP(CONCATENATE($B213,BP$2,"multi"),UHF!$V$3:$W$612,2,0)),0,VLOOKUP(CONCATENATE($B213,BP$2,"multi"),UHF!$V$3:$W$612,2,0))</f>
        <v>0</v>
      </c>
      <c r="BQ213" s="11">
        <f>IF(ISNA(VLOOKUP(CONCATENATE($B213,BQ$2,"multi"),UHF!$V$3:$W$612,2,0)),0,VLOOKUP(CONCATENATE($B213,BQ$2,"multi"),UHF!$V$3:$W$612,2,0))</f>
        <v>0</v>
      </c>
      <c r="BR213" s="11">
        <f>SUM(BF213:BQ213)</f>
        <v>0</v>
      </c>
      <c r="BS213" s="11">
        <f>IF(ISNA(VLOOKUP(CONCATENATE($B213,BS$2,"multi"),'A1'!$V$3:$W$612,2,0)),0,VLOOKUP(CONCATENATE($B213,BS$2,"multi"),'A1'!$V$3:$W$612,2,0))</f>
        <v>0</v>
      </c>
    </row>
    <row r="214" spans="2:71" x14ac:dyDescent="0.2">
      <c r="B214" s="8">
        <f>'Seznam-MO'!A214</f>
        <v>0</v>
      </c>
      <c r="C214" s="11">
        <f>IF(ISNA(VLOOKUP(CONCATENATE($B214,C$2,"multi"),'I-SUB'!$V$3:$W$624,2,0)),0,VLOOKUP(CONCATENATE($B214,C$2,"multi"),'I-SUB'!$V$3:$W$624,2,0))</f>
        <v>0</v>
      </c>
      <c r="D214" s="11">
        <f>IF(ISNA(VLOOKUP(CONCATENATE($B214,D$2,"multi"),'I-SUB'!$V$3:$W$624,2,0)),0,VLOOKUP(CONCATENATE($B214,D$2,"multi"),'I-SUB'!$V$3:$W$624,2,0))</f>
        <v>0</v>
      </c>
      <c r="E214" s="11">
        <f>IF(ISNA(VLOOKUP(CONCATENATE($B214,E$2,"multi"),'I-SUB'!$V$3:$W$624,2,0)),0,VLOOKUP(CONCATENATE($B214,E$2,"multi"),'I-SUB'!$V$3:$W$624,2,0))</f>
        <v>0</v>
      </c>
      <c r="F214" s="11">
        <f>IF(ISNA(VLOOKUP(CONCATENATE($B214,F$2,"multi"),'I-SUB'!$V$3:$W$624,2,0)),0,VLOOKUP(CONCATENATE($B214,F$2,"multi"),'I-SUB'!$V$3:$W$624,2,0))</f>
        <v>0</v>
      </c>
      <c r="G214" s="11">
        <f>IF(ISNA(VLOOKUP(CONCATENATE($B214,G$2,"multi"),'I-SUB'!$V$3:$W$624,2,0)),0,VLOOKUP(CONCATENATE($B214,G$2,"multi"),'I-SUB'!$V$3:$W$624,2,0))</f>
        <v>0</v>
      </c>
      <c r="H214" s="11">
        <f>IF(ISNA(VLOOKUP(CONCATENATE($B214,H$2,"multi"),'I-SUB'!$V$3:$W$624,2,0)),0,VLOOKUP(CONCATENATE($B214,H$2,"multi"),'I-SUB'!$V$3:$W$624,2,0))</f>
        <v>0</v>
      </c>
      <c r="I214" s="11">
        <f>IF(ISNA(VLOOKUP(CONCATENATE($B214,I$2,"multi"),'I-SUB'!$V$3:$W$624,2,0)),0,VLOOKUP(CONCATENATE($B214,I$2,"multi"),'I-SUB'!$V$3:$W$624,2,0))</f>
        <v>0</v>
      </c>
      <c r="J214" s="11">
        <f>IF(ISNA(VLOOKUP(CONCATENATE($B214,J$2,"multi"),'I-SUB'!$V$3:$W$624,2,0)),0,VLOOKUP(CONCATENATE($B214,J$2,"multi"),'I-SUB'!$V$3:$W$624,2,0))</f>
        <v>0</v>
      </c>
      <c r="K214" s="11">
        <f>IF(ISNA(VLOOKUP(CONCATENATE($B214,K$2,"multi"),'I-SUB'!$V$3:$W$624,2,0)),0,VLOOKUP(CONCATENATE($B214,K$2,"multi"),'I-SUB'!$V$3:$W$624,2,0))</f>
        <v>0</v>
      </c>
      <c r="L214" s="11">
        <f>IF(ISNA(VLOOKUP(CONCATENATE($B214,L$2,"multi"),'I-SUB'!$V$3:$W$624,2,0)),0,VLOOKUP(CONCATENATE($B214,L$2,"multi"),'I-SUB'!$V$3:$W$624,2,0))</f>
        <v>0</v>
      </c>
      <c r="M214" s="11">
        <f>IF(ISNA(VLOOKUP(CONCATENATE($B214,M$2,"multi"),'I-SUB'!$V$3:$W$624,2,0)),0,VLOOKUP(CONCATENATE($B214,M$2,"multi"),'I-SUB'!$V$3:$W$624,2,0))</f>
        <v>0</v>
      </c>
      <c r="N214" s="11">
        <f>IF(ISNA(VLOOKUP(CONCATENATE($B214,N$2,"multi"),'I-SUB'!$V$3:$W$624,2,0)),0,VLOOKUP(CONCATENATE($B214,N$2,"multi"),'I-SUB'!$V$3:$W$624,2,0))</f>
        <v>0</v>
      </c>
      <c r="O214" s="11">
        <f>IF(ISNA(VLOOKUP(CONCATENATE($B214,O$2,"multi"),'I-SUB'!$V$3:$W$624,2,0)),0,VLOOKUP(CONCATENATE($B214,O$2,"multi"),'I-SUB'!$V$3:$W$624,2,0))</f>
        <v>0</v>
      </c>
      <c r="P214" s="11">
        <f>SUM(C214:O214)</f>
        <v>0</v>
      </c>
      <c r="Q214" s="11">
        <f>IF(ISNA(VLOOKUP(CONCATENATE($B214,Q$2,"multi"),'II-SUB'!$V$3:$W$630,2,0)),0,VLOOKUP(CONCATENATE($B214,Q$2,"multi"),'II-SUB'!$V$3:$W$630,2,0))</f>
        <v>0</v>
      </c>
      <c r="R214" s="11">
        <f>IF(ISNA(VLOOKUP(CONCATENATE($B214,R$2,"multi"),'II-SUB'!$V$3:$W$630,2,0)),0,VLOOKUP(CONCATENATE($B214,R$2,"multi"),'II-SUB'!$V$3:$W$630,2,0))</f>
        <v>0</v>
      </c>
      <c r="S214" s="11">
        <f>IF(ISNA(VLOOKUP(CONCATENATE($B214,S$2,"multi"),'II-SUB'!$V$3:$W$630,2,0)),0,VLOOKUP(CONCATENATE($B214,S$2,"multi"),'II-SUB'!$V$3:$W$630,2,0))</f>
        <v>0</v>
      </c>
      <c r="T214" s="11">
        <f>IF(ISNA(VLOOKUP(CONCATENATE($B214,T$2,"multi"),'II-SUB'!$V$3:$W$630,2,0)),0,VLOOKUP(CONCATENATE($B214,T$2,"multi"),'II-SUB'!$V$3:$W$630,2,0))</f>
        <v>0</v>
      </c>
      <c r="U214" s="11">
        <f>IF(ISNA(VLOOKUP(CONCATENATE($B214,U$2,"multi"),'II-SUB'!$V$3:$W$630,2,0)),0,VLOOKUP(CONCATENATE($B214,U$2,"multi"),'II-SUB'!$V$3:$W$630,2,0))</f>
        <v>0</v>
      </c>
      <c r="V214" s="11">
        <f>IF(ISNA(VLOOKUP(CONCATENATE($B214,V$2,"multi"),'II-SUB'!$V$3:$W$630,2,0)),0,VLOOKUP(CONCATENATE($B214,V$2,"multi"),'II-SUB'!$V$3:$W$630,2,0))</f>
        <v>0</v>
      </c>
      <c r="W214" s="11">
        <f>IF(ISNA(VLOOKUP(CONCATENATE($B214,W$2,"multi"),'II-SUB'!$V$3:$W$630,2,0)),0,VLOOKUP(CONCATENATE($B214,W$2,"multi"),'II-SUB'!$V$3:$W$630,2,0))</f>
        <v>0</v>
      </c>
      <c r="X214" s="11">
        <f>IF(ISNA(VLOOKUP(CONCATENATE($B214,X$2,"multi"),'II-SUB'!$V$3:$W$630,2,0)),0,VLOOKUP(CONCATENATE($B214,X$2,"multi"),'II-SUB'!$V$3:$W$630,2,0))</f>
        <v>0</v>
      </c>
      <c r="Y214" s="11">
        <f>IF(ISNA(VLOOKUP(CONCATENATE($B214,Y$2,"multi"),'II-SUB'!$V$3:$W$630,2,0)),0,VLOOKUP(CONCATENATE($B214,Y$2,"multi"),'II-SUB'!$V$3:$W$630,2,0))</f>
        <v>0</v>
      </c>
      <c r="Z214" s="11">
        <f>IF(ISNA(VLOOKUP(CONCATENATE($B214,Z$2,"multi"),'II-SUB'!$V$3:$W$630,2,0)),0,VLOOKUP(CONCATENATE($B214,Z$2,"multi"),'II-SUB'!$V$3:$W$630,2,0))</f>
        <v>0</v>
      </c>
      <c r="AA214" s="11">
        <f>IF(ISNA(VLOOKUP(CONCATENATE($B214,AA$2,"multi"),'II-SUB'!$V$3:$W$630,2,0)),0,VLOOKUP(CONCATENATE($B214,AA$2,"multi"),'II-SUB'!$V$3:$W$630,2,0))</f>
        <v>0</v>
      </c>
      <c r="AB214" s="11">
        <f>IF(ISNA(VLOOKUP(CONCATENATE($B214,AB$2,"multi"),'II-SUB'!$V$3:$W$630,2,0)),0,VLOOKUP(CONCATENATE($B214,AB$2,"multi"),'II-SUB'!$V$3:$W$630,2,0))</f>
        <v>0</v>
      </c>
      <c r="AC214" s="11">
        <f>IF(ISNA(VLOOKUP(CONCATENATE($B214,AC$2,"multi"),'II-SUB'!$V$3:$W$630,2,0)),0,VLOOKUP(CONCATENATE($B214,AC$2,"multi"),'II-SUB'!$V$3:$W$630,2,0))</f>
        <v>0</v>
      </c>
      <c r="AD214" s="11">
        <f>SUM(Q214:AC214)</f>
        <v>0</v>
      </c>
      <c r="AE214" s="11">
        <f>IF(ISNA(VLOOKUP(CONCATENATE($B214,AE$2,"multi"),MW!$V$3:$W$600,2,0)),0,VLOOKUP(CONCATENATE($B214,AE$2,"multi"),MW!$V$3:$W$600,2,0))</f>
        <v>0</v>
      </c>
      <c r="AF214" s="11">
        <f>IF(ISNA(VLOOKUP(CONCATENATE($B214,AF$2,"multi"),MW!$V$3:$W$600,2,0)),0,VLOOKUP(CONCATENATE($B214,AF$2,"multi"),MW!$V$3:$W$600,2,0))</f>
        <v>0</v>
      </c>
      <c r="AG214" s="11">
        <f>IF(ISNA(VLOOKUP(CONCATENATE($B214,AG$2,"multi"),MW!$V$3:$W$600,2,0)),0,VLOOKUP(CONCATENATE($B214,AG$2,"multi"),MW!$V$3:$W$600,2,0))</f>
        <v>0</v>
      </c>
      <c r="AH214" s="11">
        <f>IF(ISNA(VLOOKUP(CONCATENATE($B214,AH$2,"multi"),MW!$V$3:$W$600,2,0)),0,VLOOKUP(CONCATENATE($B214,AH$2,"multi"),MW!$V$3:$W$600,2,0))</f>
        <v>0</v>
      </c>
      <c r="AI214" s="11">
        <f>IF(ISNA(VLOOKUP(CONCATENATE($B214,AI$2,"multi"),MW!$V$3:$W$600,2,0)),0,VLOOKUP(CONCATENATE($B214,AI$2,"multi"),MW!$V$3:$W$600,2,0))</f>
        <v>0</v>
      </c>
      <c r="AJ214" s="11">
        <f>IF(ISNA(VLOOKUP(CONCATENATE($B214,AJ$2,"multi"),MW!$V$3:$W$600,2,0)),0,VLOOKUP(CONCATENATE($B214,AJ$2,"multi"),MW!$V$3:$W$600,2,0))</f>
        <v>0</v>
      </c>
      <c r="AK214" s="11">
        <f>IF(ISNA(VLOOKUP(CONCATENATE($B214,AK$2,"multi"),MW!$V$3:$W$600,2,0)),0,VLOOKUP(CONCATENATE($B214,AK$2,"multi"),MW!$V$3:$W$600,2,0))</f>
        <v>0</v>
      </c>
      <c r="AL214" s="11">
        <f>IF(ISNA(VLOOKUP(CONCATENATE($B214,AL$2,"multi"),MW!$V$3:$W$600,2,0)),0,VLOOKUP(CONCATENATE($B214,AL$2,"multi"),MW!$V$3:$W$600,2,0))</f>
        <v>0</v>
      </c>
      <c r="AM214" s="11">
        <f>IF(ISNA(VLOOKUP(CONCATENATE($B214,AM$2,"multi"),MW!$V$3:$W$600,2,0)),0,VLOOKUP(CONCATENATE($B214,AM$2,"multi"),MW!$V$3:$W$600,2,0))</f>
        <v>0</v>
      </c>
      <c r="AN214" s="11">
        <f>IF(ISNA(VLOOKUP(CONCATENATE($B214,AN$2,"multi"),MW!$V$3:$W$600,2,0)),0,VLOOKUP(CONCATENATE($B214,AN$2,"multi"),MW!$V$3:$W$600,2,0))</f>
        <v>0</v>
      </c>
      <c r="AO214" s="11">
        <f>IF(ISNA(VLOOKUP(CONCATENATE($B214,AO$2,"multi"),MW!$V$3:$W$600,2,0)),0,VLOOKUP(CONCATENATE($B214,AO$2,"multi"),MW!$V$3:$W$600,2,0))</f>
        <v>0</v>
      </c>
      <c r="AP214" s="11">
        <f>SUM(AE214:AO214)</f>
        <v>0</v>
      </c>
      <c r="AQ214" s="11">
        <f>IF(ISNA(VLOOKUP(CONCATENATE($B214,AQ$2,"multi"),'III-SUB'!$V$3:$W$633,2,0)),0,VLOOKUP(CONCATENATE($B214,AQ$2,"multi"),'III-SUB'!$V$3:$W$633,2,0))</f>
        <v>0</v>
      </c>
      <c r="AR214" s="11">
        <f>IF(ISNA(VLOOKUP(CONCATENATE($B214,AR$2,"multi"),'III-SUB'!$V$3:$W$633,2,0)),0,VLOOKUP(CONCATENATE($B214,AR$2,"multi"),'III-SUB'!$V$3:$W$633,2,0))</f>
        <v>0</v>
      </c>
      <c r="AS214" s="11">
        <f>IF(ISNA(VLOOKUP(CONCATENATE($B214,AS$2,"multi"),'III-SUB'!$V$3:$W$633,2,0)),0,VLOOKUP(CONCATENATE($B214,AS$2,"multi"),'III-SUB'!$V$3:$W$633,2,0))</f>
        <v>0</v>
      </c>
      <c r="AT214" s="11">
        <f>IF(ISNA(VLOOKUP(CONCATENATE($B214,AT$2,"multi"),'III-SUB'!$V$3:$W$633,2,0)),0,VLOOKUP(CONCATENATE($B214,AT$2,"multi"),'III-SUB'!$V$3:$W$633,2,0))</f>
        <v>0</v>
      </c>
      <c r="AU214" s="11">
        <f>IF(ISNA(VLOOKUP(CONCATENATE($B214,AU$2,"multi"),'III-SUB'!$V$3:$W$633,2,0)),0,VLOOKUP(CONCATENATE($B214,AU$2,"multi"),'III-SUB'!$V$3:$W$633,2,0))</f>
        <v>0</v>
      </c>
      <c r="AV214" s="11">
        <f>IF(ISNA(VLOOKUP(CONCATENATE($B214,AV$2,"multi"),'III-SUB'!$V$3:$W$633,2,0)),0,VLOOKUP(CONCATENATE($B214,AV$2,"multi"),'III-SUB'!$V$3:$W$633,2,0))</f>
        <v>0</v>
      </c>
      <c r="AW214" s="11">
        <f>IF(ISNA(VLOOKUP(CONCATENATE($B214,AW$2,"multi"),'III-SUB'!$V$3:$W$633,2,0)),0,VLOOKUP(CONCATENATE($B214,AW$2,"multi"),'III-SUB'!$V$3:$W$633,2,0))</f>
        <v>0</v>
      </c>
      <c r="AX214" s="11">
        <f>IF(ISNA(VLOOKUP(CONCATENATE($B214,AX$2,"multi"),'III-SUB'!$V$3:$W$633,2,0)),0,VLOOKUP(CONCATENATE($B214,AX$2,"multi"),'III-SUB'!$V$3:$W$633,2,0))</f>
        <v>0</v>
      </c>
      <c r="AY214" s="11">
        <f>IF(ISNA(VLOOKUP(CONCATENATE($B214,AY$2,"multi"),'III-SUB'!$V$3:$W$633,2,0)),0,VLOOKUP(CONCATENATE($B214,AY$2,"multi"),'III-SUB'!$V$3:$W$633,2,0))</f>
        <v>0</v>
      </c>
      <c r="AZ214" s="11">
        <f>IF(ISNA(VLOOKUP(CONCATENATE($B214,AZ$2,"multi"),'III-SUB'!$V$3:$W$633,2,0)),0,VLOOKUP(CONCATENATE($B214,AZ$2,"multi"),'III-SUB'!$V$3:$W$633,2,0))</f>
        <v>0</v>
      </c>
      <c r="BA214" s="11">
        <f>IF(ISNA(VLOOKUP(CONCATENATE($B214,BA$2,"multi"),'III-SUB'!$V$3:$W$633,2,0)),0,VLOOKUP(CONCATENATE($B214,BA$2,"multi"),'III-SUB'!$V$3:$W$633,2,0))</f>
        <v>0</v>
      </c>
      <c r="BB214" s="11">
        <f>IF(ISNA(VLOOKUP(CONCATENATE($B214,BB$2,"multi"),'III-SUB'!$V$3:$W$633,2,0)),0,VLOOKUP(CONCATENATE($B214,BB$2,"multi"),'III-SUB'!$V$3:$W$633,2,0))</f>
        <v>0</v>
      </c>
      <c r="BC214" s="11">
        <f>IF(ISNA(VLOOKUP(CONCATENATE($B214,BC$2,"multi"),'III-SUB'!$V$3:$W$633,2,0)),0,VLOOKUP(CONCATENATE($B214,BC$2,"multi"),'III-SUB'!$V$3:$W$633,2,0))</f>
        <v>0</v>
      </c>
      <c r="BD214" s="11">
        <f>SUM(AQ214:BC214)</f>
        <v>0</v>
      </c>
      <c r="BE214" s="11">
        <f>IF(ISNA(VLOOKUP(CONCATENATE($B214,AQ$2,"multi"),VHF!$V$3:$W$627,2,0)),0,VLOOKUP(CONCATENATE($B214,AQ$2,"multi"),VHF!$V$3:$W$627,2,0))</f>
        <v>0</v>
      </c>
      <c r="BF214" s="11">
        <f>IF(ISNA(VLOOKUP(CONCATENATE($B214,BF$2,"multi"),UHF!$V$3:$W$612,2,0)),0,VLOOKUP(CONCATENATE($B214,BF$2,"multi"),UHF!$V$3:$W$612,2,0))</f>
        <v>0</v>
      </c>
      <c r="BG214" s="11">
        <f>IF(ISNA(VLOOKUP(CONCATENATE($B214,BG$2,"multi"),UHF!$V$3:$W$612,2,0)),0,VLOOKUP(CONCATENATE($B214,BG$2,"multi"),UHF!$V$3:$W$612,2,0))</f>
        <v>0</v>
      </c>
      <c r="BH214" s="11">
        <f>IF(ISNA(VLOOKUP(CONCATENATE($B214,BH$2,"multi"),UHF!$V$3:$W$612,2,0)),0,VLOOKUP(CONCATENATE($B214,BH$2,"multi"),UHF!$V$3:$W$612,2,0))</f>
        <v>0</v>
      </c>
      <c r="BI214" s="11">
        <f>IF(ISNA(VLOOKUP(CONCATENATE($B214,BI$2,"multi"),UHF!$V$3:$W$612,2,0)),0,VLOOKUP(CONCATENATE($B214,BI$2,"multi"),UHF!$V$3:$W$612,2,0))</f>
        <v>0</v>
      </c>
      <c r="BJ214" s="11">
        <f>IF(ISNA(VLOOKUP(CONCATENATE($B214,BJ$2,"multi"),UHF!$V$3:$W$612,2,0)),0,VLOOKUP(CONCATENATE($B214,BJ$2,"multi"),UHF!$V$3:$W$612,2,0))</f>
        <v>0</v>
      </c>
      <c r="BK214" s="11">
        <f>IF(ISNA(VLOOKUP(CONCATENATE($B214,BK$2,"multi"),UHF!$V$3:$W$612,2,0)),0,VLOOKUP(CONCATENATE($B214,BK$2,"multi"),UHF!$V$3:$W$612,2,0))</f>
        <v>0</v>
      </c>
      <c r="BL214" s="11">
        <f>IF(ISNA(VLOOKUP(CONCATENATE($B214,BL$2,"multi"),UHF!$V$3:$W$612,2,0)),0,VLOOKUP(CONCATENATE($B214,BL$2,"multi"),UHF!$V$3:$W$612,2,0))</f>
        <v>0</v>
      </c>
      <c r="BM214" s="11">
        <f>IF(ISNA(VLOOKUP(CONCATENATE($B214,BM$2,"multi"),UHF!$V$3:$W$612,2,0)),0,VLOOKUP(CONCATENATE($B214,BM$2,"multi"),UHF!$V$3:$W$612,2,0))</f>
        <v>0</v>
      </c>
      <c r="BN214" s="11">
        <f>IF(ISNA(VLOOKUP(CONCATENATE($B214,BN$2,"multi"),UHF!$V$3:$W$612,2,0)),0,VLOOKUP(CONCATENATE($B214,BN$2,"multi"),UHF!$V$3:$W$612,2,0))</f>
        <v>0</v>
      </c>
      <c r="BO214" s="11">
        <f>IF(ISNA(VLOOKUP(CONCATENATE($B214,BO$2,"multi"),UHF!$V$3:$W$612,2,0)),0,VLOOKUP(CONCATENATE($B214,BO$2,"multi"),UHF!$V$3:$W$612,2,0))</f>
        <v>0</v>
      </c>
      <c r="BP214" s="11">
        <f>IF(ISNA(VLOOKUP(CONCATENATE($B214,BP$2,"multi"),UHF!$V$3:$W$612,2,0)),0,VLOOKUP(CONCATENATE($B214,BP$2,"multi"),UHF!$V$3:$W$612,2,0))</f>
        <v>0</v>
      </c>
      <c r="BQ214" s="11">
        <f>IF(ISNA(VLOOKUP(CONCATENATE($B214,BQ$2,"multi"),UHF!$V$3:$W$612,2,0)),0,VLOOKUP(CONCATENATE($B214,BQ$2,"multi"),UHF!$V$3:$W$612,2,0))</f>
        <v>0</v>
      </c>
      <c r="BR214" s="11">
        <f>SUM(BF214:BQ214)</f>
        <v>0</v>
      </c>
      <c r="BS214" s="11">
        <f>IF(ISNA(VLOOKUP(CONCATENATE($B214,BS$2,"multi"),'A1'!$V$3:$W$612,2,0)),0,VLOOKUP(CONCATENATE($B214,BS$2,"multi"),'A1'!$V$3:$W$612,2,0))</f>
        <v>0</v>
      </c>
    </row>
    <row r="215" spans="2:71" x14ac:dyDescent="0.2">
      <c r="B215" s="8">
        <f>'Seznam-MO'!A215</f>
        <v>0</v>
      </c>
      <c r="C215" s="11">
        <f>IF(ISNA(VLOOKUP(CONCATENATE($B215,C$2,"multi"),'I-SUB'!$V$3:$W$624,2,0)),0,VLOOKUP(CONCATENATE($B215,C$2,"multi"),'I-SUB'!$V$3:$W$624,2,0))</f>
        <v>0</v>
      </c>
      <c r="D215" s="11">
        <f>IF(ISNA(VLOOKUP(CONCATENATE($B215,D$2,"multi"),'I-SUB'!$V$3:$W$624,2,0)),0,VLOOKUP(CONCATENATE($B215,D$2,"multi"),'I-SUB'!$V$3:$W$624,2,0))</f>
        <v>0</v>
      </c>
      <c r="E215" s="11">
        <f>IF(ISNA(VLOOKUP(CONCATENATE($B215,E$2,"multi"),'I-SUB'!$V$3:$W$624,2,0)),0,VLOOKUP(CONCATENATE($B215,E$2,"multi"),'I-SUB'!$V$3:$W$624,2,0))</f>
        <v>0</v>
      </c>
      <c r="F215" s="11">
        <f>IF(ISNA(VLOOKUP(CONCATENATE($B215,F$2,"multi"),'I-SUB'!$V$3:$W$624,2,0)),0,VLOOKUP(CONCATENATE($B215,F$2,"multi"),'I-SUB'!$V$3:$W$624,2,0))</f>
        <v>0</v>
      </c>
      <c r="G215" s="11">
        <f>IF(ISNA(VLOOKUP(CONCATENATE($B215,G$2,"multi"),'I-SUB'!$V$3:$W$624,2,0)),0,VLOOKUP(CONCATENATE($B215,G$2,"multi"),'I-SUB'!$V$3:$W$624,2,0))</f>
        <v>0</v>
      </c>
      <c r="H215" s="11">
        <f>IF(ISNA(VLOOKUP(CONCATENATE($B215,H$2,"multi"),'I-SUB'!$V$3:$W$624,2,0)),0,VLOOKUP(CONCATENATE($B215,H$2,"multi"),'I-SUB'!$V$3:$W$624,2,0))</f>
        <v>0</v>
      </c>
      <c r="I215" s="11">
        <f>IF(ISNA(VLOOKUP(CONCATENATE($B215,I$2,"multi"),'I-SUB'!$V$3:$W$624,2,0)),0,VLOOKUP(CONCATENATE($B215,I$2,"multi"),'I-SUB'!$V$3:$W$624,2,0))</f>
        <v>0</v>
      </c>
      <c r="J215" s="11">
        <f>IF(ISNA(VLOOKUP(CONCATENATE($B215,J$2,"multi"),'I-SUB'!$V$3:$W$624,2,0)),0,VLOOKUP(CONCATENATE($B215,J$2,"multi"),'I-SUB'!$V$3:$W$624,2,0))</f>
        <v>0</v>
      </c>
      <c r="K215" s="11">
        <f>IF(ISNA(VLOOKUP(CONCATENATE($B215,K$2,"multi"),'I-SUB'!$V$3:$W$624,2,0)),0,VLOOKUP(CONCATENATE($B215,K$2,"multi"),'I-SUB'!$V$3:$W$624,2,0))</f>
        <v>0</v>
      </c>
      <c r="L215" s="11">
        <f>IF(ISNA(VLOOKUP(CONCATENATE($B215,L$2,"multi"),'I-SUB'!$V$3:$W$624,2,0)),0,VLOOKUP(CONCATENATE($B215,L$2,"multi"),'I-SUB'!$V$3:$W$624,2,0))</f>
        <v>0</v>
      </c>
      <c r="M215" s="11">
        <f>IF(ISNA(VLOOKUP(CONCATENATE($B215,M$2,"multi"),'I-SUB'!$V$3:$W$624,2,0)),0,VLOOKUP(CONCATENATE($B215,M$2,"multi"),'I-SUB'!$V$3:$W$624,2,0))</f>
        <v>0</v>
      </c>
      <c r="N215" s="11">
        <f>IF(ISNA(VLOOKUP(CONCATENATE($B215,N$2,"multi"),'I-SUB'!$V$3:$W$624,2,0)),0,VLOOKUP(CONCATENATE($B215,N$2,"multi"),'I-SUB'!$V$3:$W$624,2,0))</f>
        <v>0</v>
      </c>
      <c r="O215" s="11">
        <f>IF(ISNA(VLOOKUP(CONCATENATE($B215,O$2,"multi"),'I-SUB'!$V$3:$W$624,2,0)),0,VLOOKUP(CONCATENATE($B215,O$2,"multi"),'I-SUB'!$V$3:$W$624,2,0))</f>
        <v>0</v>
      </c>
      <c r="P215" s="11">
        <f>SUM(C215:O215)</f>
        <v>0</v>
      </c>
      <c r="Q215" s="11">
        <f>IF(ISNA(VLOOKUP(CONCATENATE($B215,Q$2,"multi"),'II-SUB'!$V$3:$W$630,2,0)),0,VLOOKUP(CONCATENATE($B215,Q$2,"multi"),'II-SUB'!$V$3:$W$630,2,0))</f>
        <v>0</v>
      </c>
      <c r="R215" s="11">
        <f>IF(ISNA(VLOOKUP(CONCATENATE($B215,R$2,"multi"),'II-SUB'!$V$3:$W$630,2,0)),0,VLOOKUP(CONCATENATE($B215,R$2,"multi"),'II-SUB'!$V$3:$W$630,2,0))</f>
        <v>0</v>
      </c>
      <c r="S215" s="11">
        <f>IF(ISNA(VLOOKUP(CONCATENATE($B215,S$2,"multi"),'II-SUB'!$V$3:$W$630,2,0)),0,VLOOKUP(CONCATENATE($B215,S$2,"multi"),'II-SUB'!$V$3:$W$630,2,0))</f>
        <v>0</v>
      </c>
      <c r="T215" s="11">
        <f>IF(ISNA(VLOOKUP(CONCATENATE($B215,T$2,"multi"),'II-SUB'!$V$3:$W$630,2,0)),0,VLOOKUP(CONCATENATE($B215,T$2,"multi"),'II-SUB'!$V$3:$W$630,2,0))</f>
        <v>0</v>
      </c>
      <c r="U215" s="11">
        <f>IF(ISNA(VLOOKUP(CONCATENATE($B215,U$2,"multi"),'II-SUB'!$V$3:$W$630,2,0)),0,VLOOKUP(CONCATENATE($B215,U$2,"multi"),'II-SUB'!$V$3:$W$630,2,0))</f>
        <v>0</v>
      </c>
      <c r="V215" s="11">
        <f>IF(ISNA(VLOOKUP(CONCATENATE($B215,V$2,"multi"),'II-SUB'!$V$3:$W$630,2,0)),0,VLOOKUP(CONCATENATE($B215,V$2,"multi"),'II-SUB'!$V$3:$W$630,2,0))</f>
        <v>0</v>
      </c>
      <c r="W215" s="11">
        <f>IF(ISNA(VLOOKUP(CONCATENATE($B215,W$2,"multi"),'II-SUB'!$V$3:$W$630,2,0)),0,VLOOKUP(CONCATENATE($B215,W$2,"multi"),'II-SUB'!$V$3:$W$630,2,0))</f>
        <v>0</v>
      </c>
      <c r="X215" s="11">
        <f>IF(ISNA(VLOOKUP(CONCATENATE($B215,X$2,"multi"),'II-SUB'!$V$3:$W$630,2,0)),0,VLOOKUP(CONCATENATE($B215,X$2,"multi"),'II-SUB'!$V$3:$W$630,2,0))</f>
        <v>0</v>
      </c>
      <c r="Y215" s="11">
        <f>IF(ISNA(VLOOKUP(CONCATENATE($B215,Y$2,"multi"),'II-SUB'!$V$3:$W$630,2,0)),0,VLOOKUP(CONCATENATE($B215,Y$2,"multi"),'II-SUB'!$V$3:$W$630,2,0))</f>
        <v>0</v>
      </c>
      <c r="Z215" s="11">
        <f>IF(ISNA(VLOOKUP(CONCATENATE($B215,Z$2,"multi"),'II-SUB'!$V$3:$W$630,2,0)),0,VLOOKUP(CONCATENATE($B215,Z$2,"multi"),'II-SUB'!$V$3:$W$630,2,0))</f>
        <v>0</v>
      </c>
      <c r="AA215" s="11">
        <f>IF(ISNA(VLOOKUP(CONCATENATE($B215,AA$2,"multi"),'II-SUB'!$V$3:$W$630,2,0)),0,VLOOKUP(CONCATENATE($B215,AA$2,"multi"),'II-SUB'!$V$3:$W$630,2,0))</f>
        <v>0</v>
      </c>
      <c r="AB215" s="11">
        <f>IF(ISNA(VLOOKUP(CONCATENATE($B215,AB$2,"multi"),'II-SUB'!$V$3:$W$630,2,0)),0,VLOOKUP(CONCATENATE($B215,AB$2,"multi"),'II-SUB'!$V$3:$W$630,2,0))</f>
        <v>0</v>
      </c>
      <c r="AC215" s="11">
        <f>IF(ISNA(VLOOKUP(CONCATENATE($B215,AC$2,"multi"),'II-SUB'!$V$3:$W$630,2,0)),0,VLOOKUP(CONCATENATE($B215,AC$2,"multi"),'II-SUB'!$V$3:$W$630,2,0))</f>
        <v>0</v>
      </c>
      <c r="AD215" s="11">
        <f>SUM(Q215:AC215)</f>
        <v>0</v>
      </c>
      <c r="AE215" s="11">
        <f>IF(ISNA(VLOOKUP(CONCATENATE($B215,AE$2,"multi"),MW!$V$3:$W$600,2,0)),0,VLOOKUP(CONCATENATE($B215,AE$2,"multi"),MW!$V$3:$W$600,2,0))</f>
        <v>0</v>
      </c>
      <c r="AF215" s="11">
        <f>IF(ISNA(VLOOKUP(CONCATENATE($B215,AF$2,"multi"),MW!$V$3:$W$600,2,0)),0,VLOOKUP(CONCATENATE($B215,AF$2,"multi"),MW!$V$3:$W$600,2,0))</f>
        <v>0</v>
      </c>
      <c r="AG215" s="11">
        <f>IF(ISNA(VLOOKUP(CONCATENATE($B215,AG$2,"multi"),MW!$V$3:$W$600,2,0)),0,VLOOKUP(CONCATENATE($B215,AG$2,"multi"),MW!$V$3:$W$600,2,0))</f>
        <v>0</v>
      </c>
      <c r="AH215" s="11">
        <f>IF(ISNA(VLOOKUP(CONCATENATE($B215,AH$2,"multi"),MW!$V$3:$W$600,2,0)),0,VLOOKUP(CONCATENATE($B215,AH$2,"multi"),MW!$V$3:$W$600,2,0))</f>
        <v>0</v>
      </c>
      <c r="AI215" s="11">
        <f>IF(ISNA(VLOOKUP(CONCATENATE($B215,AI$2,"multi"),MW!$V$3:$W$600,2,0)),0,VLOOKUP(CONCATENATE($B215,AI$2,"multi"),MW!$V$3:$W$600,2,0))</f>
        <v>0</v>
      </c>
      <c r="AJ215" s="11">
        <f>IF(ISNA(VLOOKUP(CONCATENATE($B215,AJ$2,"multi"),MW!$V$3:$W$600,2,0)),0,VLOOKUP(CONCATENATE($B215,AJ$2,"multi"),MW!$V$3:$W$600,2,0))</f>
        <v>0</v>
      </c>
      <c r="AK215" s="11">
        <f>IF(ISNA(VLOOKUP(CONCATENATE($B215,AK$2,"multi"),MW!$V$3:$W$600,2,0)),0,VLOOKUP(CONCATENATE($B215,AK$2,"multi"),MW!$V$3:$W$600,2,0))</f>
        <v>0</v>
      </c>
      <c r="AL215" s="11">
        <f>IF(ISNA(VLOOKUP(CONCATENATE($B215,AL$2,"multi"),MW!$V$3:$W$600,2,0)),0,VLOOKUP(CONCATENATE($B215,AL$2,"multi"),MW!$V$3:$W$600,2,0))</f>
        <v>0</v>
      </c>
      <c r="AM215" s="11">
        <f>IF(ISNA(VLOOKUP(CONCATENATE($B215,AM$2,"multi"),MW!$V$3:$W$600,2,0)),0,VLOOKUP(CONCATENATE($B215,AM$2,"multi"),MW!$V$3:$W$600,2,0))</f>
        <v>0</v>
      </c>
      <c r="AN215" s="11">
        <f>IF(ISNA(VLOOKUP(CONCATENATE($B215,AN$2,"multi"),MW!$V$3:$W$600,2,0)),0,VLOOKUP(CONCATENATE($B215,AN$2,"multi"),MW!$V$3:$W$600,2,0))</f>
        <v>0</v>
      </c>
      <c r="AO215" s="11">
        <f>IF(ISNA(VLOOKUP(CONCATENATE($B215,AO$2,"multi"),MW!$V$3:$W$600,2,0)),0,VLOOKUP(CONCATENATE($B215,AO$2,"multi"),MW!$V$3:$W$600,2,0))</f>
        <v>0</v>
      </c>
      <c r="AP215" s="11">
        <f>SUM(AE215:AO215)</f>
        <v>0</v>
      </c>
      <c r="AQ215" s="11">
        <f>IF(ISNA(VLOOKUP(CONCATENATE($B215,AQ$2,"multi"),'III-SUB'!$V$3:$W$633,2,0)),0,VLOOKUP(CONCATENATE($B215,AQ$2,"multi"),'III-SUB'!$V$3:$W$633,2,0))</f>
        <v>0</v>
      </c>
      <c r="AR215" s="11">
        <f>IF(ISNA(VLOOKUP(CONCATENATE($B215,AR$2,"multi"),'III-SUB'!$V$3:$W$633,2,0)),0,VLOOKUP(CONCATENATE($B215,AR$2,"multi"),'III-SUB'!$V$3:$W$633,2,0))</f>
        <v>0</v>
      </c>
      <c r="AS215" s="11">
        <f>IF(ISNA(VLOOKUP(CONCATENATE($B215,AS$2,"multi"),'III-SUB'!$V$3:$W$633,2,0)),0,VLOOKUP(CONCATENATE($B215,AS$2,"multi"),'III-SUB'!$V$3:$W$633,2,0))</f>
        <v>0</v>
      </c>
      <c r="AT215" s="11">
        <f>IF(ISNA(VLOOKUP(CONCATENATE($B215,AT$2,"multi"),'III-SUB'!$V$3:$W$633,2,0)),0,VLOOKUP(CONCATENATE($B215,AT$2,"multi"),'III-SUB'!$V$3:$W$633,2,0))</f>
        <v>0</v>
      </c>
      <c r="AU215" s="11">
        <f>IF(ISNA(VLOOKUP(CONCATENATE($B215,AU$2,"multi"),'III-SUB'!$V$3:$W$633,2,0)),0,VLOOKUP(CONCATENATE($B215,AU$2,"multi"),'III-SUB'!$V$3:$W$633,2,0))</f>
        <v>0</v>
      </c>
      <c r="AV215" s="11">
        <f>IF(ISNA(VLOOKUP(CONCATENATE($B215,AV$2,"multi"),'III-SUB'!$V$3:$W$633,2,0)),0,VLOOKUP(CONCATENATE($B215,AV$2,"multi"),'III-SUB'!$V$3:$W$633,2,0))</f>
        <v>0</v>
      </c>
      <c r="AW215" s="11">
        <f>IF(ISNA(VLOOKUP(CONCATENATE($B215,AW$2,"multi"),'III-SUB'!$V$3:$W$633,2,0)),0,VLOOKUP(CONCATENATE($B215,AW$2,"multi"),'III-SUB'!$V$3:$W$633,2,0))</f>
        <v>0</v>
      </c>
      <c r="AX215" s="11">
        <f>IF(ISNA(VLOOKUP(CONCATENATE($B215,AX$2,"multi"),'III-SUB'!$V$3:$W$633,2,0)),0,VLOOKUP(CONCATENATE($B215,AX$2,"multi"),'III-SUB'!$V$3:$W$633,2,0))</f>
        <v>0</v>
      </c>
      <c r="AY215" s="11">
        <f>IF(ISNA(VLOOKUP(CONCATENATE($B215,AY$2,"multi"),'III-SUB'!$V$3:$W$633,2,0)),0,VLOOKUP(CONCATENATE($B215,AY$2,"multi"),'III-SUB'!$V$3:$W$633,2,0))</f>
        <v>0</v>
      </c>
      <c r="AZ215" s="11">
        <f>IF(ISNA(VLOOKUP(CONCATENATE($B215,AZ$2,"multi"),'III-SUB'!$V$3:$W$633,2,0)),0,VLOOKUP(CONCATENATE($B215,AZ$2,"multi"),'III-SUB'!$V$3:$W$633,2,0))</f>
        <v>0</v>
      </c>
      <c r="BA215" s="11">
        <f>IF(ISNA(VLOOKUP(CONCATENATE($B215,BA$2,"multi"),'III-SUB'!$V$3:$W$633,2,0)),0,VLOOKUP(CONCATENATE($B215,BA$2,"multi"),'III-SUB'!$V$3:$W$633,2,0))</f>
        <v>0</v>
      </c>
      <c r="BB215" s="11">
        <f>IF(ISNA(VLOOKUP(CONCATENATE($B215,BB$2,"multi"),'III-SUB'!$V$3:$W$633,2,0)),0,VLOOKUP(CONCATENATE($B215,BB$2,"multi"),'III-SUB'!$V$3:$W$633,2,0))</f>
        <v>0</v>
      </c>
      <c r="BC215" s="11">
        <f>IF(ISNA(VLOOKUP(CONCATENATE($B215,BC$2,"multi"),'III-SUB'!$V$3:$W$633,2,0)),0,VLOOKUP(CONCATENATE($B215,BC$2,"multi"),'III-SUB'!$V$3:$W$633,2,0))</f>
        <v>0</v>
      </c>
      <c r="BD215" s="11">
        <f>SUM(AQ215:BC215)</f>
        <v>0</v>
      </c>
      <c r="BE215" s="11">
        <f>IF(ISNA(VLOOKUP(CONCATENATE($B215,AQ$2,"multi"),VHF!$V$3:$W$627,2,0)),0,VLOOKUP(CONCATENATE($B215,AQ$2,"multi"),VHF!$V$3:$W$627,2,0))</f>
        <v>0</v>
      </c>
      <c r="BF215" s="11">
        <f>IF(ISNA(VLOOKUP(CONCATENATE($B215,BF$2,"multi"),UHF!$V$3:$W$612,2,0)),0,VLOOKUP(CONCATENATE($B215,BF$2,"multi"),UHF!$V$3:$W$612,2,0))</f>
        <v>0</v>
      </c>
      <c r="BG215" s="11">
        <f>IF(ISNA(VLOOKUP(CONCATENATE($B215,BG$2,"multi"),UHF!$V$3:$W$612,2,0)),0,VLOOKUP(CONCATENATE($B215,BG$2,"multi"),UHF!$V$3:$W$612,2,0))</f>
        <v>0</v>
      </c>
      <c r="BH215" s="11">
        <f>IF(ISNA(VLOOKUP(CONCATENATE($B215,BH$2,"multi"),UHF!$V$3:$W$612,2,0)),0,VLOOKUP(CONCATENATE($B215,BH$2,"multi"),UHF!$V$3:$W$612,2,0))</f>
        <v>0</v>
      </c>
      <c r="BI215" s="11">
        <f>IF(ISNA(VLOOKUP(CONCATENATE($B215,BI$2,"multi"),UHF!$V$3:$W$612,2,0)),0,VLOOKUP(CONCATENATE($B215,BI$2,"multi"),UHF!$V$3:$W$612,2,0))</f>
        <v>0</v>
      </c>
      <c r="BJ215" s="11">
        <f>IF(ISNA(VLOOKUP(CONCATENATE($B215,BJ$2,"multi"),UHF!$V$3:$W$612,2,0)),0,VLOOKUP(CONCATENATE($B215,BJ$2,"multi"),UHF!$V$3:$W$612,2,0))</f>
        <v>0</v>
      </c>
      <c r="BK215" s="11">
        <f>IF(ISNA(VLOOKUP(CONCATENATE($B215,BK$2,"multi"),UHF!$V$3:$W$612,2,0)),0,VLOOKUP(CONCATENATE($B215,BK$2,"multi"),UHF!$V$3:$W$612,2,0))</f>
        <v>0</v>
      </c>
      <c r="BL215" s="11">
        <f>IF(ISNA(VLOOKUP(CONCATENATE($B215,BL$2,"multi"),UHF!$V$3:$W$612,2,0)),0,VLOOKUP(CONCATENATE($B215,BL$2,"multi"),UHF!$V$3:$W$612,2,0))</f>
        <v>0</v>
      </c>
      <c r="BM215" s="11">
        <f>IF(ISNA(VLOOKUP(CONCATENATE($B215,BM$2,"multi"),UHF!$V$3:$W$612,2,0)),0,VLOOKUP(CONCATENATE($B215,BM$2,"multi"),UHF!$V$3:$W$612,2,0))</f>
        <v>0</v>
      </c>
      <c r="BN215" s="11">
        <f>IF(ISNA(VLOOKUP(CONCATENATE($B215,BN$2,"multi"),UHF!$V$3:$W$612,2,0)),0,VLOOKUP(CONCATENATE($B215,BN$2,"multi"),UHF!$V$3:$W$612,2,0))</f>
        <v>0</v>
      </c>
      <c r="BO215" s="11">
        <f>IF(ISNA(VLOOKUP(CONCATENATE($B215,BO$2,"multi"),UHF!$V$3:$W$612,2,0)),0,VLOOKUP(CONCATENATE($B215,BO$2,"multi"),UHF!$V$3:$W$612,2,0))</f>
        <v>0</v>
      </c>
      <c r="BP215" s="11">
        <f>IF(ISNA(VLOOKUP(CONCATENATE($B215,BP$2,"multi"),UHF!$V$3:$W$612,2,0)),0,VLOOKUP(CONCATENATE($B215,BP$2,"multi"),UHF!$V$3:$W$612,2,0))</f>
        <v>0</v>
      </c>
      <c r="BQ215" s="11">
        <f>IF(ISNA(VLOOKUP(CONCATENATE($B215,BQ$2,"multi"),UHF!$V$3:$W$612,2,0)),0,VLOOKUP(CONCATENATE($B215,BQ$2,"multi"),UHF!$V$3:$W$612,2,0))</f>
        <v>0</v>
      </c>
      <c r="BR215" s="11">
        <f>SUM(BF215:BQ215)</f>
        <v>0</v>
      </c>
      <c r="BS215" s="11">
        <f>IF(ISNA(VLOOKUP(CONCATENATE($B215,BS$2,"multi"),'A1'!$V$3:$W$612,2,0)),0,VLOOKUP(CONCATENATE($B215,BS$2,"multi"),'A1'!$V$3:$W$612,2,0))</f>
        <v>0</v>
      </c>
    </row>
    <row r="216" spans="2:71" x14ac:dyDescent="0.2">
      <c r="B216" s="8">
        <f>'Seznam-MO'!A216</f>
        <v>0</v>
      </c>
      <c r="C216" s="11">
        <f>IF(ISNA(VLOOKUP(CONCATENATE($B216,C$2,"multi"),'I-SUB'!$V$3:$W$624,2,0)),0,VLOOKUP(CONCATENATE($B216,C$2,"multi"),'I-SUB'!$V$3:$W$624,2,0))</f>
        <v>0</v>
      </c>
      <c r="D216" s="11">
        <f>IF(ISNA(VLOOKUP(CONCATENATE($B216,D$2,"multi"),'I-SUB'!$V$3:$W$624,2,0)),0,VLOOKUP(CONCATENATE($B216,D$2,"multi"),'I-SUB'!$V$3:$W$624,2,0))</f>
        <v>0</v>
      </c>
      <c r="E216" s="11">
        <f>IF(ISNA(VLOOKUP(CONCATENATE($B216,E$2,"multi"),'I-SUB'!$V$3:$W$624,2,0)),0,VLOOKUP(CONCATENATE($B216,E$2,"multi"),'I-SUB'!$V$3:$W$624,2,0))</f>
        <v>0</v>
      </c>
      <c r="F216" s="11">
        <f>IF(ISNA(VLOOKUP(CONCATENATE($B216,F$2,"multi"),'I-SUB'!$V$3:$W$624,2,0)),0,VLOOKUP(CONCATENATE($B216,F$2,"multi"),'I-SUB'!$V$3:$W$624,2,0))</f>
        <v>0</v>
      </c>
      <c r="G216" s="11">
        <f>IF(ISNA(VLOOKUP(CONCATENATE($B216,G$2,"multi"),'I-SUB'!$V$3:$W$624,2,0)),0,VLOOKUP(CONCATENATE($B216,G$2,"multi"),'I-SUB'!$V$3:$W$624,2,0))</f>
        <v>0</v>
      </c>
      <c r="H216" s="11">
        <f>IF(ISNA(VLOOKUP(CONCATENATE($B216,H$2,"multi"),'I-SUB'!$V$3:$W$624,2,0)),0,VLOOKUP(CONCATENATE($B216,H$2,"multi"),'I-SUB'!$V$3:$W$624,2,0))</f>
        <v>0</v>
      </c>
      <c r="I216" s="11">
        <f>IF(ISNA(VLOOKUP(CONCATENATE($B216,I$2,"multi"),'I-SUB'!$V$3:$W$624,2,0)),0,VLOOKUP(CONCATENATE($B216,I$2,"multi"),'I-SUB'!$V$3:$W$624,2,0))</f>
        <v>0</v>
      </c>
      <c r="J216" s="11">
        <f>IF(ISNA(VLOOKUP(CONCATENATE($B216,J$2,"multi"),'I-SUB'!$V$3:$W$624,2,0)),0,VLOOKUP(CONCATENATE($B216,J$2,"multi"),'I-SUB'!$V$3:$W$624,2,0))</f>
        <v>0</v>
      </c>
      <c r="K216" s="11">
        <f>IF(ISNA(VLOOKUP(CONCATENATE($B216,K$2,"multi"),'I-SUB'!$V$3:$W$624,2,0)),0,VLOOKUP(CONCATENATE($B216,K$2,"multi"),'I-SUB'!$V$3:$W$624,2,0))</f>
        <v>0</v>
      </c>
      <c r="L216" s="11">
        <f>IF(ISNA(VLOOKUP(CONCATENATE($B216,L$2,"multi"),'I-SUB'!$V$3:$W$624,2,0)),0,VLOOKUP(CONCATENATE($B216,L$2,"multi"),'I-SUB'!$V$3:$W$624,2,0))</f>
        <v>0</v>
      </c>
      <c r="M216" s="11">
        <f>IF(ISNA(VLOOKUP(CONCATENATE($B216,M$2,"multi"),'I-SUB'!$V$3:$W$624,2,0)),0,VLOOKUP(CONCATENATE($B216,M$2,"multi"),'I-SUB'!$V$3:$W$624,2,0))</f>
        <v>0</v>
      </c>
      <c r="N216" s="11">
        <f>IF(ISNA(VLOOKUP(CONCATENATE($B216,N$2,"multi"),'I-SUB'!$V$3:$W$624,2,0)),0,VLOOKUP(CONCATENATE($B216,N$2,"multi"),'I-SUB'!$V$3:$W$624,2,0))</f>
        <v>0</v>
      </c>
      <c r="O216" s="11">
        <f>IF(ISNA(VLOOKUP(CONCATENATE($B216,O$2,"multi"),'I-SUB'!$V$3:$W$624,2,0)),0,VLOOKUP(CONCATENATE($B216,O$2,"multi"),'I-SUB'!$V$3:$W$624,2,0))</f>
        <v>0</v>
      </c>
      <c r="P216" s="11">
        <f>SUM(C216:O216)</f>
        <v>0</v>
      </c>
      <c r="Q216" s="11">
        <f>IF(ISNA(VLOOKUP(CONCATENATE($B216,Q$2,"multi"),'II-SUB'!$V$3:$W$630,2,0)),0,VLOOKUP(CONCATENATE($B216,Q$2,"multi"),'II-SUB'!$V$3:$W$630,2,0))</f>
        <v>0</v>
      </c>
      <c r="R216" s="11">
        <f>IF(ISNA(VLOOKUP(CONCATENATE($B216,R$2,"multi"),'II-SUB'!$V$3:$W$630,2,0)),0,VLOOKUP(CONCATENATE($B216,R$2,"multi"),'II-SUB'!$V$3:$W$630,2,0))</f>
        <v>0</v>
      </c>
      <c r="S216" s="11">
        <f>IF(ISNA(VLOOKUP(CONCATENATE($B216,S$2,"multi"),'II-SUB'!$V$3:$W$630,2,0)),0,VLOOKUP(CONCATENATE($B216,S$2,"multi"),'II-SUB'!$V$3:$W$630,2,0))</f>
        <v>0</v>
      </c>
      <c r="T216" s="11">
        <f>IF(ISNA(VLOOKUP(CONCATENATE($B216,T$2,"multi"),'II-SUB'!$V$3:$W$630,2,0)),0,VLOOKUP(CONCATENATE($B216,T$2,"multi"),'II-SUB'!$V$3:$W$630,2,0))</f>
        <v>0</v>
      </c>
      <c r="U216" s="11">
        <f>IF(ISNA(VLOOKUP(CONCATENATE($B216,U$2,"multi"),'II-SUB'!$V$3:$W$630,2,0)),0,VLOOKUP(CONCATENATE($B216,U$2,"multi"),'II-SUB'!$V$3:$W$630,2,0))</f>
        <v>0</v>
      </c>
      <c r="V216" s="11">
        <f>IF(ISNA(VLOOKUP(CONCATENATE($B216,V$2,"multi"),'II-SUB'!$V$3:$W$630,2,0)),0,VLOOKUP(CONCATENATE($B216,V$2,"multi"),'II-SUB'!$V$3:$W$630,2,0))</f>
        <v>0</v>
      </c>
      <c r="W216" s="11">
        <f>IF(ISNA(VLOOKUP(CONCATENATE($B216,W$2,"multi"),'II-SUB'!$V$3:$W$630,2,0)),0,VLOOKUP(CONCATENATE($B216,W$2,"multi"),'II-SUB'!$V$3:$W$630,2,0))</f>
        <v>0</v>
      </c>
      <c r="X216" s="11">
        <f>IF(ISNA(VLOOKUP(CONCATENATE($B216,X$2,"multi"),'II-SUB'!$V$3:$W$630,2,0)),0,VLOOKUP(CONCATENATE($B216,X$2,"multi"),'II-SUB'!$V$3:$W$630,2,0))</f>
        <v>0</v>
      </c>
      <c r="Y216" s="11">
        <f>IF(ISNA(VLOOKUP(CONCATENATE($B216,Y$2,"multi"),'II-SUB'!$V$3:$W$630,2,0)),0,VLOOKUP(CONCATENATE($B216,Y$2,"multi"),'II-SUB'!$V$3:$W$630,2,0))</f>
        <v>0</v>
      </c>
      <c r="Z216" s="11">
        <f>IF(ISNA(VLOOKUP(CONCATENATE($B216,Z$2,"multi"),'II-SUB'!$V$3:$W$630,2,0)),0,VLOOKUP(CONCATENATE($B216,Z$2,"multi"),'II-SUB'!$V$3:$W$630,2,0))</f>
        <v>0</v>
      </c>
      <c r="AA216" s="11">
        <f>IF(ISNA(VLOOKUP(CONCATENATE($B216,AA$2,"multi"),'II-SUB'!$V$3:$W$630,2,0)),0,VLOOKUP(CONCATENATE($B216,AA$2,"multi"),'II-SUB'!$V$3:$W$630,2,0))</f>
        <v>0</v>
      </c>
      <c r="AB216" s="11">
        <f>IF(ISNA(VLOOKUP(CONCATENATE($B216,AB$2,"multi"),'II-SUB'!$V$3:$W$630,2,0)),0,VLOOKUP(CONCATENATE($B216,AB$2,"multi"),'II-SUB'!$V$3:$W$630,2,0))</f>
        <v>0</v>
      </c>
      <c r="AC216" s="11">
        <f>IF(ISNA(VLOOKUP(CONCATENATE($B216,AC$2,"multi"),'II-SUB'!$V$3:$W$630,2,0)),0,VLOOKUP(CONCATENATE($B216,AC$2,"multi"),'II-SUB'!$V$3:$W$630,2,0))</f>
        <v>0</v>
      </c>
      <c r="AD216" s="11">
        <f>SUM(Q216:AC216)</f>
        <v>0</v>
      </c>
      <c r="AE216" s="11">
        <f>IF(ISNA(VLOOKUP(CONCATENATE($B216,AE$2,"multi"),MW!$V$3:$W$600,2,0)),0,VLOOKUP(CONCATENATE($B216,AE$2,"multi"),MW!$V$3:$W$600,2,0))</f>
        <v>0</v>
      </c>
      <c r="AF216" s="11">
        <f>IF(ISNA(VLOOKUP(CONCATENATE($B216,AF$2,"multi"),MW!$V$3:$W$600,2,0)),0,VLOOKUP(CONCATENATE($B216,AF$2,"multi"),MW!$V$3:$W$600,2,0))</f>
        <v>0</v>
      </c>
      <c r="AG216" s="11">
        <f>IF(ISNA(VLOOKUP(CONCATENATE($B216,AG$2,"multi"),MW!$V$3:$W$600,2,0)),0,VLOOKUP(CONCATENATE($B216,AG$2,"multi"),MW!$V$3:$W$600,2,0))</f>
        <v>0</v>
      </c>
      <c r="AH216" s="11">
        <f>IF(ISNA(VLOOKUP(CONCATENATE($B216,AH$2,"multi"),MW!$V$3:$W$600,2,0)),0,VLOOKUP(CONCATENATE($B216,AH$2,"multi"),MW!$V$3:$W$600,2,0))</f>
        <v>0</v>
      </c>
      <c r="AI216" s="11">
        <f>IF(ISNA(VLOOKUP(CONCATENATE($B216,AI$2,"multi"),MW!$V$3:$W$600,2,0)),0,VLOOKUP(CONCATENATE($B216,AI$2,"multi"),MW!$V$3:$W$600,2,0))</f>
        <v>0</v>
      </c>
      <c r="AJ216" s="11">
        <f>IF(ISNA(VLOOKUP(CONCATENATE($B216,AJ$2,"multi"),MW!$V$3:$W$600,2,0)),0,VLOOKUP(CONCATENATE($B216,AJ$2,"multi"),MW!$V$3:$W$600,2,0))</f>
        <v>0</v>
      </c>
      <c r="AK216" s="11">
        <f>IF(ISNA(VLOOKUP(CONCATENATE($B216,AK$2,"multi"),MW!$V$3:$W$600,2,0)),0,VLOOKUP(CONCATENATE($B216,AK$2,"multi"),MW!$V$3:$W$600,2,0))</f>
        <v>0</v>
      </c>
      <c r="AL216" s="11">
        <f>IF(ISNA(VLOOKUP(CONCATENATE($B216,AL$2,"multi"),MW!$V$3:$W$600,2,0)),0,VLOOKUP(CONCATENATE($B216,AL$2,"multi"),MW!$V$3:$W$600,2,0))</f>
        <v>0</v>
      </c>
      <c r="AM216" s="11">
        <f>IF(ISNA(VLOOKUP(CONCATENATE($B216,AM$2,"multi"),MW!$V$3:$W$600,2,0)),0,VLOOKUP(CONCATENATE($B216,AM$2,"multi"),MW!$V$3:$W$600,2,0))</f>
        <v>0</v>
      </c>
      <c r="AN216" s="11">
        <f>IF(ISNA(VLOOKUP(CONCATENATE($B216,AN$2,"multi"),MW!$V$3:$W$600,2,0)),0,VLOOKUP(CONCATENATE($B216,AN$2,"multi"),MW!$V$3:$W$600,2,0))</f>
        <v>0</v>
      </c>
      <c r="AO216" s="11">
        <f>IF(ISNA(VLOOKUP(CONCATENATE($B216,AO$2,"multi"),MW!$V$3:$W$600,2,0)),0,VLOOKUP(CONCATENATE($B216,AO$2,"multi"),MW!$V$3:$W$600,2,0))</f>
        <v>0</v>
      </c>
      <c r="AP216" s="11">
        <f>SUM(AE216:AO216)</f>
        <v>0</v>
      </c>
      <c r="AQ216" s="11">
        <f>IF(ISNA(VLOOKUP(CONCATENATE($B216,AQ$2,"multi"),'III-SUB'!$V$3:$W$633,2,0)),0,VLOOKUP(CONCATENATE($B216,AQ$2,"multi"),'III-SUB'!$V$3:$W$633,2,0))</f>
        <v>0</v>
      </c>
      <c r="AR216" s="11">
        <f>IF(ISNA(VLOOKUP(CONCATENATE($B216,AR$2,"multi"),'III-SUB'!$V$3:$W$633,2,0)),0,VLOOKUP(CONCATENATE($B216,AR$2,"multi"),'III-SUB'!$V$3:$W$633,2,0))</f>
        <v>0</v>
      </c>
      <c r="AS216" s="11">
        <f>IF(ISNA(VLOOKUP(CONCATENATE($B216,AS$2,"multi"),'III-SUB'!$V$3:$W$633,2,0)),0,VLOOKUP(CONCATENATE($B216,AS$2,"multi"),'III-SUB'!$V$3:$W$633,2,0))</f>
        <v>0</v>
      </c>
      <c r="AT216" s="11">
        <f>IF(ISNA(VLOOKUP(CONCATENATE($B216,AT$2,"multi"),'III-SUB'!$V$3:$W$633,2,0)),0,VLOOKUP(CONCATENATE($B216,AT$2,"multi"),'III-SUB'!$V$3:$W$633,2,0))</f>
        <v>0</v>
      </c>
      <c r="AU216" s="11">
        <f>IF(ISNA(VLOOKUP(CONCATENATE($B216,AU$2,"multi"),'III-SUB'!$V$3:$W$633,2,0)),0,VLOOKUP(CONCATENATE($B216,AU$2,"multi"),'III-SUB'!$V$3:$W$633,2,0))</f>
        <v>0</v>
      </c>
      <c r="AV216" s="11">
        <f>IF(ISNA(VLOOKUP(CONCATENATE($B216,AV$2,"multi"),'III-SUB'!$V$3:$W$633,2,0)),0,VLOOKUP(CONCATENATE($B216,AV$2,"multi"),'III-SUB'!$V$3:$W$633,2,0))</f>
        <v>0</v>
      </c>
      <c r="AW216" s="11">
        <f>IF(ISNA(VLOOKUP(CONCATENATE($B216,AW$2,"multi"),'III-SUB'!$V$3:$W$633,2,0)),0,VLOOKUP(CONCATENATE($B216,AW$2,"multi"),'III-SUB'!$V$3:$W$633,2,0))</f>
        <v>0</v>
      </c>
      <c r="AX216" s="11">
        <f>IF(ISNA(VLOOKUP(CONCATENATE($B216,AX$2,"multi"),'III-SUB'!$V$3:$W$633,2,0)),0,VLOOKUP(CONCATENATE($B216,AX$2,"multi"),'III-SUB'!$V$3:$W$633,2,0))</f>
        <v>0</v>
      </c>
      <c r="AY216" s="11">
        <f>IF(ISNA(VLOOKUP(CONCATENATE($B216,AY$2,"multi"),'III-SUB'!$V$3:$W$633,2,0)),0,VLOOKUP(CONCATENATE($B216,AY$2,"multi"),'III-SUB'!$V$3:$W$633,2,0))</f>
        <v>0</v>
      </c>
      <c r="AZ216" s="11">
        <f>IF(ISNA(VLOOKUP(CONCATENATE($B216,AZ$2,"multi"),'III-SUB'!$V$3:$W$633,2,0)),0,VLOOKUP(CONCATENATE($B216,AZ$2,"multi"),'III-SUB'!$V$3:$W$633,2,0))</f>
        <v>0</v>
      </c>
      <c r="BA216" s="11">
        <f>IF(ISNA(VLOOKUP(CONCATENATE($B216,BA$2,"multi"),'III-SUB'!$V$3:$W$633,2,0)),0,VLOOKUP(CONCATENATE($B216,BA$2,"multi"),'III-SUB'!$V$3:$W$633,2,0))</f>
        <v>0</v>
      </c>
      <c r="BB216" s="11">
        <f>IF(ISNA(VLOOKUP(CONCATENATE($B216,BB$2,"multi"),'III-SUB'!$V$3:$W$633,2,0)),0,VLOOKUP(CONCATENATE($B216,BB$2,"multi"),'III-SUB'!$V$3:$W$633,2,0))</f>
        <v>0</v>
      </c>
      <c r="BC216" s="11">
        <f>IF(ISNA(VLOOKUP(CONCATENATE($B216,BC$2,"multi"),'III-SUB'!$V$3:$W$633,2,0)),0,VLOOKUP(CONCATENATE($B216,BC$2,"multi"),'III-SUB'!$V$3:$W$633,2,0))</f>
        <v>0</v>
      </c>
      <c r="BD216" s="11">
        <f>SUM(AQ216:BC216)</f>
        <v>0</v>
      </c>
      <c r="BE216" s="11">
        <f>IF(ISNA(VLOOKUP(CONCATENATE($B216,AQ$2,"multi"),VHF!$V$3:$W$627,2,0)),0,VLOOKUP(CONCATENATE($B216,AQ$2,"multi"),VHF!$V$3:$W$627,2,0))</f>
        <v>0</v>
      </c>
      <c r="BF216" s="11">
        <f>IF(ISNA(VLOOKUP(CONCATENATE($B216,BF$2,"multi"),UHF!$V$3:$W$612,2,0)),0,VLOOKUP(CONCATENATE($B216,BF$2,"multi"),UHF!$V$3:$W$612,2,0))</f>
        <v>0</v>
      </c>
      <c r="BG216" s="11">
        <f>IF(ISNA(VLOOKUP(CONCATENATE($B216,BG$2,"multi"),UHF!$V$3:$W$612,2,0)),0,VLOOKUP(CONCATENATE($B216,BG$2,"multi"),UHF!$V$3:$W$612,2,0))</f>
        <v>0</v>
      </c>
      <c r="BH216" s="11">
        <f>IF(ISNA(VLOOKUP(CONCATENATE($B216,BH$2,"multi"),UHF!$V$3:$W$612,2,0)),0,VLOOKUP(CONCATENATE($B216,BH$2,"multi"),UHF!$V$3:$W$612,2,0))</f>
        <v>0</v>
      </c>
      <c r="BI216" s="11">
        <f>IF(ISNA(VLOOKUP(CONCATENATE($B216,BI$2,"multi"),UHF!$V$3:$W$612,2,0)),0,VLOOKUP(CONCATENATE($B216,BI$2,"multi"),UHF!$V$3:$W$612,2,0))</f>
        <v>0</v>
      </c>
      <c r="BJ216" s="11">
        <f>IF(ISNA(VLOOKUP(CONCATENATE($B216,BJ$2,"multi"),UHF!$V$3:$W$612,2,0)),0,VLOOKUP(CONCATENATE($B216,BJ$2,"multi"),UHF!$V$3:$W$612,2,0))</f>
        <v>0</v>
      </c>
      <c r="BK216" s="11">
        <f>IF(ISNA(VLOOKUP(CONCATENATE($B216,BK$2,"multi"),UHF!$V$3:$W$612,2,0)),0,VLOOKUP(CONCATENATE($B216,BK$2,"multi"),UHF!$V$3:$W$612,2,0))</f>
        <v>0</v>
      </c>
      <c r="BL216" s="11">
        <f>IF(ISNA(VLOOKUP(CONCATENATE($B216,BL$2,"multi"),UHF!$V$3:$W$612,2,0)),0,VLOOKUP(CONCATENATE($B216,BL$2,"multi"),UHF!$V$3:$W$612,2,0))</f>
        <v>0</v>
      </c>
      <c r="BM216" s="11">
        <f>IF(ISNA(VLOOKUP(CONCATENATE($B216,BM$2,"multi"),UHF!$V$3:$W$612,2,0)),0,VLOOKUP(CONCATENATE($B216,BM$2,"multi"),UHF!$V$3:$W$612,2,0))</f>
        <v>0</v>
      </c>
      <c r="BN216" s="11">
        <f>IF(ISNA(VLOOKUP(CONCATENATE($B216,BN$2,"multi"),UHF!$V$3:$W$612,2,0)),0,VLOOKUP(CONCATENATE($B216,BN$2,"multi"),UHF!$V$3:$W$612,2,0))</f>
        <v>0</v>
      </c>
      <c r="BO216" s="11">
        <f>IF(ISNA(VLOOKUP(CONCATENATE($B216,BO$2,"multi"),UHF!$V$3:$W$612,2,0)),0,VLOOKUP(CONCATENATE($B216,BO$2,"multi"),UHF!$V$3:$W$612,2,0))</f>
        <v>0</v>
      </c>
      <c r="BP216" s="11">
        <f>IF(ISNA(VLOOKUP(CONCATENATE($B216,BP$2,"multi"),UHF!$V$3:$W$612,2,0)),0,VLOOKUP(CONCATENATE($B216,BP$2,"multi"),UHF!$V$3:$W$612,2,0))</f>
        <v>0</v>
      </c>
      <c r="BQ216" s="11">
        <f>IF(ISNA(VLOOKUP(CONCATENATE($B216,BQ$2,"multi"),UHF!$V$3:$W$612,2,0)),0,VLOOKUP(CONCATENATE($B216,BQ$2,"multi"),UHF!$V$3:$W$612,2,0))</f>
        <v>0</v>
      </c>
      <c r="BR216" s="11">
        <f>SUM(BF216:BQ216)</f>
        <v>0</v>
      </c>
      <c r="BS216" s="11">
        <f>IF(ISNA(VLOOKUP(CONCATENATE($B216,BS$2,"multi"),'A1'!$V$3:$W$612,2,0)),0,VLOOKUP(CONCATENATE($B216,BS$2,"multi"),'A1'!$V$3:$W$612,2,0))</f>
        <v>0</v>
      </c>
    </row>
    <row r="217" spans="2:71" x14ac:dyDescent="0.2">
      <c r="B217" s="8">
        <f>'Seznam-MO'!A217</f>
        <v>0</v>
      </c>
      <c r="C217" s="11">
        <f>IF(ISNA(VLOOKUP(CONCATENATE($B217,C$2,"multi"),'I-SUB'!$V$3:$W$624,2,0)),0,VLOOKUP(CONCATENATE($B217,C$2,"multi"),'I-SUB'!$V$3:$W$624,2,0))</f>
        <v>0</v>
      </c>
      <c r="D217" s="11">
        <f>IF(ISNA(VLOOKUP(CONCATENATE($B217,D$2,"multi"),'I-SUB'!$V$3:$W$624,2,0)),0,VLOOKUP(CONCATENATE($B217,D$2,"multi"),'I-SUB'!$V$3:$W$624,2,0))</f>
        <v>0</v>
      </c>
      <c r="E217" s="11">
        <f>IF(ISNA(VLOOKUP(CONCATENATE($B217,E$2,"multi"),'I-SUB'!$V$3:$W$624,2,0)),0,VLOOKUP(CONCATENATE($B217,E$2,"multi"),'I-SUB'!$V$3:$W$624,2,0))</f>
        <v>0</v>
      </c>
      <c r="F217" s="11">
        <f>IF(ISNA(VLOOKUP(CONCATENATE($B217,F$2,"multi"),'I-SUB'!$V$3:$W$624,2,0)),0,VLOOKUP(CONCATENATE($B217,F$2,"multi"),'I-SUB'!$V$3:$W$624,2,0))</f>
        <v>0</v>
      </c>
      <c r="G217" s="11">
        <f>IF(ISNA(VLOOKUP(CONCATENATE($B217,G$2,"multi"),'I-SUB'!$V$3:$W$624,2,0)),0,VLOOKUP(CONCATENATE($B217,G$2,"multi"),'I-SUB'!$V$3:$W$624,2,0))</f>
        <v>0</v>
      </c>
      <c r="H217" s="11">
        <f>IF(ISNA(VLOOKUP(CONCATENATE($B217,H$2,"multi"),'I-SUB'!$V$3:$W$624,2,0)),0,VLOOKUP(CONCATENATE($B217,H$2,"multi"),'I-SUB'!$V$3:$W$624,2,0))</f>
        <v>0</v>
      </c>
      <c r="I217" s="11">
        <f>IF(ISNA(VLOOKUP(CONCATENATE($B217,I$2,"multi"),'I-SUB'!$V$3:$W$624,2,0)),0,VLOOKUP(CONCATENATE($B217,I$2,"multi"),'I-SUB'!$V$3:$W$624,2,0))</f>
        <v>0</v>
      </c>
      <c r="J217" s="11">
        <f>IF(ISNA(VLOOKUP(CONCATENATE($B217,J$2,"multi"),'I-SUB'!$V$3:$W$624,2,0)),0,VLOOKUP(CONCATENATE($B217,J$2,"multi"),'I-SUB'!$V$3:$W$624,2,0))</f>
        <v>0</v>
      </c>
      <c r="K217" s="11">
        <f>IF(ISNA(VLOOKUP(CONCATENATE($B217,K$2,"multi"),'I-SUB'!$V$3:$W$624,2,0)),0,VLOOKUP(CONCATENATE($B217,K$2,"multi"),'I-SUB'!$V$3:$W$624,2,0))</f>
        <v>0</v>
      </c>
      <c r="L217" s="11">
        <f>IF(ISNA(VLOOKUP(CONCATENATE($B217,L$2,"multi"),'I-SUB'!$V$3:$W$624,2,0)),0,VLOOKUP(CONCATENATE($B217,L$2,"multi"),'I-SUB'!$V$3:$W$624,2,0))</f>
        <v>0</v>
      </c>
      <c r="M217" s="11">
        <f>IF(ISNA(VLOOKUP(CONCATENATE($B217,M$2,"multi"),'I-SUB'!$V$3:$W$624,2,0)),0,VLOOKUP(CONCATENATE($B217,M$2,"multi"),'I-SUB'!$V$3:$W$624,2,0))</f>
        <v>0</v>
      </c>
      <c r="N217" s="11">
        <f>IF(ISNA(VLOOKUP(CONCATENATE($B217,N$2,"multi"),'I-SUB'!$V$3:$W$624,2,0)),0,VLOOKUP(CONCATENATE($B217,N$2,"multi"),'I-SUB'!$V$3:$W$624,2,0))</f>
        <v>0</v>
      </c>
      <c r="O217" s="11">
        <f>IF(ISNA(VLOOKUP(CONCATENATE($B217,O$2,"multi"),'I-SUB'!$V$3:$W$624,2,0)),0,VLOOKUP(CONCATENATE($B217,O$2,"multi"),'I-SUB'!$V$3:$W$624,2,0))</f>
        <v>0</v>
      </c>
      <c r="P217" s="11">
        <f>SUM(C217:O217)</f>
        <v>0</v>
      </c>
      <c r="Q217" s="11">
        <f>IF(ISNA(VLOOKUP(CONCATENATE($B217,Q$2,"multi"),'II-SUB'!$V$3:$W$630,2,0)),0,VLOOKUP(CONCATENATE($B217,Q$2,"multi"),'II-SUB'!$V$3:$W$630,2,0))</f>
        <v>0</v>
      </c>
      <c r="R217" s="11">
        <f>IF(ISNA(VLOOKUP(CONCATENATE($B217,R$2,"multi"),'II-SUB'!$V$3:$W$630,2,0)),0,VLOOKUP(CONCATENATE($B217,R$2,"multi"),'II-SUB'!$V$3:$W$630,2,0))</f>
        <v>0</v>
      </c>
      <c r="S217" s="11">
        <f>IF(ISNA(VLOOKUP(CONCATENATE($B217,S$2,"multi"),'II-SUB'!$V$3:$W$630,2,0)),0,VLOOKUP(CONCATENATE($B217,S$2,"multi"),'II-SUB'!$V$3:$W$630,2,0))</f>
        <v>0</v>
      </c>
      <c r="T217" s="11">
        <f>IF(ISNA(VLOOKUP(CONCATENATE($B217,T$2,"multi"),'II-SUB'!$V$3:$W$630,2,0)),0,VLOOKUP(CONCATENATE($B217,T$2,"multi"),'II-SUB'!$V$3:$W$630,2,0))</f>
        <v>0</v>
      </c>
      <c r="U217" s="11">
        <f>IF(ISNA(VLOOKUP(CONCATENATE($B217,U$2,"multi"),'II-SUB'!$V$3:$W$630,2,0)),0,VLOOKUP(CONCATENATE($B217,U$2,"multi"),'II-SUB'!$V$3:$W$630,2,0))</f>
        <v>0</v>
      </c>
      <c r="V217" s="11">
        <f>IF(ISNA(VLOOKUP(CONCATENATE($B217,V$2,"multi"),'II-SUB'!$V$3:$W$630,2,0)),0,VLOOKUP(CONCATENATE($B217,V$2,"multi"),'II-SUB'!$V$3:$W$630,2,0))</f>
        <v>0</v>
      </c>
      <c r="W217" s="11">
        <f>IF(ISNA(VLOOKUP(CONCATENATE($B217,W$2,"multi"),'II-SUB'!$V$3:$W$630,2,0)),0,VLOOKUP(CONCATENATE($B217,W$2,"multi"),'II-SUB'!$V$3:$W$630,2,0))</f>
        <v>0</v>
      </c>
      <c r="X217" s="11">
        <f>IF(ISNA(VLOOKUP(CONCATENATE($B217,X$2,"multi"),'II-SUB'!$V$3:$W$630,2,0)),0,VLOOKUP(CONCATENATE($B217,X$2,"multi"),'II-SUB'!$V$3:$W$630,2,0))</f>
        <v>0</v>
      </c>
      <c r="Y217" s="11">
        <f>IF(ISNA(VLOOKUP(CONCATENATE($B217,Y$2,"multi"),'II-SUB'!$V$3:$W$630,2,0)),0,VLOOKUP(CONCATENATE($B217,Y$2,"multi"),'II-SUB'!$V$3:$W$630,2,0))</f>
        <v>0</v>
      </c>
      <c r="Z217" s="11">
        <f>IF(ISNA(VLOOKUP(CONCATENATE($B217,Z$2,"multi"),'II-SUB'!$V$3:$W$630,2,0)),0,VLOOKUP(CONCATENATE($B217,Z$2,"multi"),'II-SUB'!$V$3:$W$630,2,0))</f>
        <v>0</v>
      </c>
      <c r="AA217" s="11">
        <f>IF(ISNA(VLOOKUP(CONCATENATE($B217,AA$2,"multi"),'II-SUB'!$V$3:$W$630,2,0)),0,VLOOKUP(CONCATENATE($B217,AA$2,"multi"),'II-SUB'!$V$3:$W$630,2,0))</f>
        <v>0</v>
      </c>
      <c r="AB217" s="11">
        <f>IF(ISNA(VLOOKUP(CONCATENATE($B217,AB$2,"multi"),'II-SUB'!$V$3:$W$630,2,0)),0,VLOOKUP(CONCATENATE($B217,AB$2,"multi"),'II-SUB'!$V$3:$W$630,2,0))</f>
        <v>0</v>
      </c>
      <c r="AC217" s="11">
        <f>IF(ISNA(VLOOKUP(CONCATENATE($B217,AC$2,"multi"),'II-SUB'!$V$3:$W$630,2,0)),0,VLOOKUP(CONCATENATE($B217,AC$2,"multi"),'II-SUB'!$V$3:$W$630,2,0))</f>
        <v>0</v>
      </c>
      <c r="AD217" s="11">
        <f>SUM(Q217:AC217)</f>
        <v>0</v>
      </c>
      <c r="AE217" s="11">
        <f>IF(ISNA(VLOOKUP(CONCATENATE($B217,AE$2,"multi"),MW!$V$3:$W$600,2,0)),0,VLOOKUP(CONCATENATE($B217,AE$2,"multi"),MW!$V$3:$W$600,2,0))</f>
        <v>0</v>
      </c>
      <c r="AF217" s="11">
        <f>IF(ISNA(VLOOKUP(CONCATENATE($B217,AF$2,"multi"),MW!$V$3:$W$600,2,0)),0,VLOOKUP(CONCATENATE($B217,AF$2,"multi"),MW!$V$3:$W$600,2,0))</f>
        <v>0</v>
      </c>
      <c r="AG217" s="11">
        <f>IF(ISNA(VLOOKUP(CONCATENATE($B217,AG$2,"multi"),MW!$V$3:$W$600,2,0)),0,VLOOKUP(CONCATENATE($B217,AG$2,"multi"),MW!$V$3:$W$600,2,0))</f>
        <v>0</v>
      </c>
      <c r="AH217" s="11">
        <f>IF(ISNA(VLOOKUP(CONCATENATE($B217,AH$2,"multi"),MW!$V$3:$W$600,2,0)),0,VLOOKUP(CONCATENATE($B217,AH$2,"multi"),MW!$V$3:$W$600,2,0))</f>
        <v>0</v>
      </c>
      <c r="AI217" s="11">
        <f>IF(ISNA(VLOOKUP(CONCATENATE($B217,AI$2,"multi"),MW!$V$3:$W$600,2,0)),0,VLOOKUP(CONCATENATE($B217,AI$2,"multi"),MW!$V$3:$W$600,2,0))</f>
        <v>0</v>
      </c>
      <c r="AJ217" s="11">
        <f>IF(ISNA(VLOOKUP(CONCATENATE($B217,AJ$2,"multi"),MW!$V$3:$W$600,2,0)),0,VLOOKUP(CONCATENATE($B217,AJ$2,"multi"),MW!$V$3:$W$600,2,0))</f>
        <v>0</v>
      </c>
      <c r="AK217" s="11">
        <f>IF(ISNA(VLOOKUP(CONCATENATE($B217,AK$2,"multi"),MW!$V$3:$W$600,2,0)),0,VLOOKUP(CONCATENATE($B217,AK$2,"multi"),MW!$V$3:$W$600,2,0))</f>
        <v>0</v>
      </c>
      <c r="AL217" s="11">
        <f>IF(ISNA(VLOOKUP(CONCATENATE($B217,AL$2,"multi"),MW!$V$3:$W$600,2,0)),0,VLOOKUP(CONCATENATE($B217,AL$2,"multi"),MW!$V$3:$W$600,2,0))</f>
        <v>0</v>
      </c>
      <c r="AM217" s="11">
        <f>IF(ISNA(VLOOKUP(CONCATENATE($B217,AM$2,"multi"),MW!$V$3:$W$600,2,0)),0,VLOOKUP(CONCATENATE($B217,AM$2,"multi"),MW!$V$3:$W$600,2,0))</f>
        <v>0</v>
      </c>
      <c r="AN217" s="11">
        <f>IF(ISNA(VLOOKUP(CONCATENATE($B217,AN$2,"multi"),MW!$V$3:$W$600,2,0)),0,VLOOKUP(CONCATENATE($B217,AN$2,"multi"),MW!$V$3:$W$600,2,0))</f>
        <v>0</v>
      </c>
      <c r="AO217" s="11">
        <f>IF(ISNA(VLOOKUP(CONCATENATE($B217,AO$2,"multi"),MW!$V$3:$W$600,2,0)),0,VLOOKUP(CONCATENATE($B217,AO$2,"multi"),MW!$V$3:$W$600,2,0))</f>
        <v>0</v>
      </c>
      <c r="AP217" s="11">
        <f>SUM(AE217:AO217)</f>
        <v>0</v>
      </c>
      <c r="AQ217" s="11">
        <f>IF(ISNA(VLOOKUP(CONCATENATE($B217,AQ$2,"multi"),'III-SUB'!$V$3:$W$633,2,0)),0,VLOOKUP(CONCATENATE($B217,AQ$2,"multi"),'III-SUB'!$V$3:$W$633,2,0))</f>
        <v>0</v>
      </c>
      <c r="AR217" s="11">
        <f>IF(ISNA(VLOOKUP(CONCATENATE($B217,AR$2,"multi"),'III-SUB'!$V$3:$W$633,2,0)),0,VLOOKUP(CONCATENATE($B217,AR$2,"multi"),'III-SUB'!$V$3:$W$633,2,0))</f>
        <v>0</v>
      </c>
      <c r="AS217" s="11">
        <f>IF(ISNA(VLOOKUP(CONCATENATE($B217,AS$2,"multi"),'III-SUB'!$V$3:$W$633,2,0)),0,VLOOKUP(CONCATENATE($B217,AS$2,"multi"),'III-SUB'!$V$3:$W$633,2,0))</f>
        <v>0</v>
      </c>
      <c r="AT217" s="11">
        <f>IF(ISNA(VLOOKUP(CONCATENATE($B217,AT$2,"multi"),'III-SUB'!$V$3:$W$633,2,0)),0,VLOOKUP(CONCATENATE($B217,AT$2,"multi"),'III-SUB'!$V$3:$W$633,2,0))</f>
        <v>0</v>
      </c>
      <c r="AU217" s="11">
        <f>IF(ISNA(VLOOKUP(CONCATENATE($B217,AU$2,"multi"),'III-SUB'!$V$3:$W$633,2,0)),0,VLOOKUP(CONCATENATE($B217,AU$2,"multi"),'III-SUB'!$V$3:$W$633,2,0))</f>
        <v>0</v>
      </c>
      <c r="AV217" s="11">
        <f>IF(ISNA(VLOOKUP(CONCATENATE($B217,AV$2,"multi"),'III-SUB'!$V$3:$W$633,2,0)),0,VLOOKUP(CONCATENATE($B217,AV$2,"multi"),'III-SUB'!$V$3:$W$633,2,0))</f>
        <v>0</v>
      </c>
      <c r="AW217" s="11">
        <f>IF(ISNA(VLOOKUP(CONCATENATE($B217,AW$2,"multi"),'III-SUB'!$V$3:$W$633,2,0)),0,VLOOKUP(CONCATENATE($B217,AW$2,"multi"),'III-SUB'!$V$3:$W$633,2,0))</f>
        <v>0</v>
      </c>
      <c r="AX217" s="11">
        <f>IF(ISNA(VLOOKUP(CONCATENATE($B217,AX$2,"multi"),'III-SUB'!$V$3:$W$633,2,0)),0,VLOOKUP(CONCATENATE($B217,AX$2,"multi"),'III-SUB'!$V$3:$W$633,2,0))</f>
        <v>0</v>
      </c>
      <c r="AY217" s="11">
        <f>IF(ISNA(VLOOKUP(CONCATENATE($B217,AY$2,"multi"),'III-SUB'!$V$3:$W$633,2,0)),0,VLOOKUP(CONCATENATE($B217,AY$2,"multi"),'III-SUB'!$V$3:$W$633,2,0))</f>
        <v>0</v>
      </c>
      <c r="AZ217" s="11">
        <f>IF(ISNA(VLOOKUP(CONCATENATE($B217,AZ$2,"multi"),'III-SUB'!$V$3:$W$633,2,0)),0,VLOOKUP(CONCATENATE($B217,AZ$2,"multi"),'III-SUB'!$V$3:$W$633,2,0))</f>
        <v>0</v>
      </c>
      <c r="BA217" s="11">
        <f>IF(ISNA(VLOOKUP(CONCATENATE($B217,BA$2,"multi"),'III-SUB'!$V$3:$W$633,2,0)),0,VLOOKUP(CONCATENATE($B217,BA$2,"multi"),'III-SUB'!$V$3:$W$633,2,0))</f>
        <v>0</v>
      </c>
      <c r="BB217" s="11">
        <f>IF(ISNA(VLOOKUP(CONCATENATE($B217,BB$2,"multi"),'III-SUB'!$V$3:$W$633,2,0)),0,VLOOKUP(CONCATENATE($B217,BB$2,"multi"),'III-SUB'!$V$3:$W$633,2,0))</f>
        <v>0</v>
      </c>
      <c r="BC217" s="11">
        <f>IF(ISNA(VLOOKUP(CONCATENATE($B217,BC$2,"multi"),'III-SUB'!$V$3:$W$633,2,0)),0,VLOOKUP(CONCATENATE($B217,BC$2,"multi"),'III-SUB'!$V$3:$W$633,2,0))</f>
        <v>0</v>
      </c>
      <c r="BD217" s="11">
        <f>SUM(AQ217:BC217)</f>
        <v>0</v>
      </c>
      <c r="BE217" s="11">
        <f>IF(ISNA(VLOOKUP(CONCATENATE($B217,AQ$2,"multi"),VHF!$V$3:$W$627,2,0)),0,VLOOKUP(CONCATENATE($B217,AQ$2,"multi"),VHF!$V$3:$W$627,2,0))</f>
        <v>0</v>
      </c>
      <c r="BF217" s="11">
        <f>IF(ISNA(VLOOKUP(CONCATENATE($B217,BF$2,"multi"),UHF!$V$3:$W$612,2,0)),0,VLOOKUP(CONCATENATE($B217,BF$2,"multi"),UHF!$V$3:$W$612,2,0))</f>
        <v>0</v>
      </c>
      <c r="BG217" s="11">
        <f>IF(ISNA(VLOOKUP(CONCATENATE($B217,BG$2,"multi"),UHF!$V$3:$W$612,2,0)),0,VLOOKUP(CONCATENATE($B217,BG$2,"multi"),UHF!$V$3:$W$612,2,0))</f>
        <v>0</v>
      </c>
      <c r="BH217" s="11">
        <f>IF(ISNA(VLOOKUP(CONCATENATE($B217,BH$2,"multi"),UHF!$V$3:$W$612,2,0)),0,VLOOKUP(CONCATENATE($B217,BH$2,"multi"),UHF!$V$3:$W$612,2,0))</f>
        <v>0</v>
      </c>
      <c r="BI217" s="11">
        <f>IF(ISNA(VLOOKUP(CONCATENATE($B217,BI$2,"multi"),UHF!$V$3:$W$612,2,0)),0,VLOOKUP(CONCATENATE($B217,BI$2,"multi"),UHF!$V$3:$W$612,2,0))</f>
        <v>0</v>
      </c>
      <c r="BJ217" s="11">
        <f>IF(ISNA(VLOOKUP(CONCATENATE($B217,BJ$2,"multi"),UHF!$V$3:$W$612,2,0)),0,VLOOKUP(CONCATENATE($B217,BJ$2,"multi"),UHF!$V$3:$W$612,2,0))</f>
        <v>0</v>
      </c>
      <c r="BK217" s="11">
        <f>IF(ISNA(VLOOKUP(CONCATENATE($B217,BK$2,"multi"),UHF!$V$3:$W$612,2,0)),0,VLOOKUP(CONCATENATE($B217,BK$2,"multi"),UHF!$V$3:$W$612,2,0))</f>
        <v>0</v>
      </c>
      <c r="BL217" s="11">
        <f>IF(ISNA(VLOOKUP(CONCATENATE($B217,BL$2,"multi"),UHF!$V$3:$W$612,2,0)),0,VLOOKUP(CONCATENATE($B217,BL$2,"multi"),UHF!$V$3:$W$612,2,0))</f>
        <v>0</v>
      </c>
      <c r="BM217" s="11">
        <f>IF(ISNA(VLOOKUP(CONCATENATE($B217,BM$2,"multi"),UHF!$V$3:$W$612,2,0)),0,VLOOKUP(CONCATENATE($B217,BM$2,"multi"),UHF!$V$3:$W$612,2,0))</f>
        <v>0</v>
      </c>
      <c r="BN217" s="11">
        <f>IF(ISNA(VLOOKUP(CONCATENATE($B217,BN$2,"multi"),UHF!$V$3:$W$612,2,0)),0,VLOOKUP(CONCATENATE($B217,BN$2,"multi"),UHF!$V$3:$W$612,2,0))</f>
        <v>0</v>
      </c>
      <c r="BO217" s="11">
        <f>IF(ISNA(VLOOKUP(CONCATENATE($B217,BO$2,"multi"),UHF!$V$3:$W$612,2,0)),0,VLOOKUP(CONCATENATE($B217,BO$2,"multi"),UHF!$V$3:$W$612,2,0))</f>
        <v>0</v>
      </c>
      <c r="BP217" s="11">
        <f>IF(ISNA(VLOOKUP(CONCATENATE($B217,BP$2,"multi"),UHF!$V$3:$W$612,2,0)),0,VLOOKUP(CONCATENATE($B217,BP$2,"multi"),UHF!$V$3:$W$612,2,0))</f>
        <v>0</v>
      </c>
      <c r="BQ217" s="11">
        <f>IF(ISNA(VLOOKUP(CONCATENATE($B217,BQ$2,"multi"),UHF!$V$3:$W$612,2,0)),0,VLOOKUP(CONCATENATE($B217,BQ$2,"multi"),UHF!$V$3:$W$612,2,0))</f>
        <v>0</v>
      </c>
      <c r="BR217" s="11">
        <f>SUM(BF217:BQ217)</f>
        <v>0</v>
      </c>
      <c r="BS217" s="11">
        <f>IF(ISNA(VLOOKUP(CONCATENATE($B217,BS$2,"multi"),'A1'!$V$3:$W$612,2,0)),0,VLOOKUP(CONCATENATE($B217,BS$2,"multi"),'A1'!$V$3:$W$612,2,0))</f>
        <v>0</v>
      </c>
    </row>
    <row r="218" spans="2:71" x14ac:dyDescent="0.2">
      <c r="B218" s="8">
        <f>'Seznam-MO'!A218</f>
        <v>0</v>
      </c>
      <c r="C218" s="11">
        <f>IF(ISNA(VLOOKUP(CONCATENATE($B218,C$2,"multi"),'I-SUB'!$V$3:$W$624,2,0)),0,VLOOKUP(CONCATENATE($B218,C$2,"multi"),'I-SUB'!$V$3:$W$624,2,0))</f>
        <v>0</v>
      </c>
      <c r="D218" s="11">
        <f>IF(ISNA(VLOOKUP(CONCATENATE($B218,D$2,"multi"),'I-SUB'!$V$3:$W$624,2,0)),0,VLOOKUP(CONCATENATE($B218,D$2,"multi"),'I-SUB'!$V$3:$W$624,2,0))</f>
        <v>0</v>
      </c>
      <c r="E218" s="11">
        <f>IF(ISNA(VLOOKUP(CONCATENATE($B218,E$2,"multi"),'I-SUB'!$V$3:$W$624,2,0)),0,VLOOKUP(CONCATENATE($B218,E$2,"multi"),'I-SUB'!$V$3:$W$624,2,0))</f>
        <v>0</v>
      </c>
      <c r="F218" s="11">
        <f>IF(ISNA(VLOOKUP(CONCATENATE($B218,F$2,"multi"),'I-SUB'!$V$3:$W$624,2,0)),0,VLOOKUP(CONCATENATE($B218,F$2,"multi"),'I-SUB'!$V$3:$W$624,2,0))</f>
        <v>0</v>
      </c>
      <c r="G218" s="11">
        <f>IF(ISNA(VLOOKUP(CONCATENATE($B218,G$2,"multi"),'I-SUB'!$V$3:$W$624,2,0)),0,VLOOKUP(CONCATENATE($B218,G$2,"multi"),'I-SUB'!$V$3:$W$624,2,0))</f>
        <v>0</v>
      </c>
      <c r="H218" s="11">
        <f>IF(ISNA(VLOOKUP(CONCATENATE($B218,H$2,"multi"),'I-SUB'!$V$3:$W$624,2,0)),0,VLOOKUP(CONCATENATE($B218,H$2,"multi"),'I-SUB'!$V$3:$W$624,2,0))</f>
        <v>0</v>
      </c>
      <c r="I218" s="11">
        <f>IF(ISNA(VLOOKUP(CONCATENATE($B218,I$2,"multi"),'I-SUB'!$V$3:$W$624,2,0)),0,VLOOKUP(CONCATENATE($B218,I$2,"multi"),'I-SUB'!$V$3:$W$624,2,0))</f>
        <v>0</v>
      </c>
      <c r="J218" s="11">
        <f>IF(ISNA(VLOOKUP(CONCATENATE($B218,J$2,"multi"),'I-SUB'!$V$3:$W$624,2,0)),0,VLOOKUP(CONCATENATE($B218,J$2,"multi"),'I-SUB'!$V$3:$W$624,2,0))</f>
        <v>0</v>
      </c>
      <c r="K218" s="11">
        <f>IF(ISNA(VLOOKUP(CONCATENATE($B218,K$2,"multi"),'I-SUB'!$V$3:$W$624,2,0)),0,VLOOKUP(CONCATENATE($B218,K$2,"multi"),'I-SUB'!$V$3:$W$624,2,0))</f>
        <v>0</v>
      </c>
      <c r="L218" s="11">
        <f>IF(ISNA(VLOOKUP(CONCATENATE($B218,L$2,"multi"),'I-SUB'!$V$3:$W$624,2,0)),0,VLOOKUP(CONCATENATE($B218,L$2,"multi"),'I-SUB'!$V$3:$W$624,2,0))</f>
        <v>0</v>
      </c>
      <c r="M218" s="11">
        <f>IF(ISNA(VLOOKUP(CONCATENATE($B218,M$2,"multi"),'I-SUB'!$V$3:$W$624,2,0)),0,VLOOKUP(CONCATENATE($B218,M$2,"multi"),'I-SUB'!$V$3:$W$624,2,0))</f>
        <v>0</v>
      </c>
      <c r="N218" s="11">
        <f>IF(ISNA(VLOOKUP(CONCATENATE($B218,N$2,"multi"),'I-SUB'!$V$3:$W$624,2,0)),0,VLOOKUP(CONCATENATE($B218,N$2,"multi"),'I-SUB'!$V$3:$W$624,2,0))</f>
        <v>0</v>
      </c>
      <c r="O218" s="11">
        <f>IF(ISNA(VLOOKUP(CONCATENATE($B218,O$2,"multi"),'I-SUB'!$V$3:$W$624,2,0)),0,VLOOKUP(CONCATENATE($B218,O$2,"multi"),'I-SUB'!$V$3:$W$624,2,0))</f>
        <v>0</v>
      </c>
      <c r="P218" s="11">
        <f>SUM(C218:O218)</f>
        <v>0</v>
      </c>
      <c r="Q218" s="11">
        <f>IF(ISNA(VLOOKUP(CONCATENATE($B218,Q$2,"multi"),'II-SUB'!$V$3:$W$630,2,0)),0,VLOOKUP(CONCATENATE($B218,Q$2,"multi"),'II-SUB'!$V$3:$W$630,2,0))</f>
        <v>0</v>
      </c>
      <c r="R218" s="11">
        <f>IF(ISNA(VLOOKUP(CONCATENATE($B218,R$2,"multi"),'II-SUB'!$V$3:$W$630,2,0)),0,VLOOKUP(CONCATENATE($B218,R$2,"multi"),'II-SUB'!$V$3:$W$630,2,0))</f>
        <v>0</v>
      </c>
      <c r="S218" s="11">
        <f>IF(ISNA(VLOOKUP(CONCATENATE($B218,S$2,"multi"),'II-SUB'!$V$3:$W$630,2,0)),0,VLOOKUP(CONCATENATE($B218,S$2,"multi"),'II-SUB'!$V$3:$W$630,2,0))</f>
        <v>0</v>
      </c>
      <c r="T218" s="11">
        <f>IF(ISNA(VLOOKUP(CONCATENATE($B218,T$2,"multi"),'II-SUB'!$V$3:$W$630,2,0)),0,VLOOKUP(CONCATENATE($B218,T$2,"multi"),'II-SUB'!$V$3:$W$630,2,0))</f>
        <v>0</v>
      </c>
      <c r="U218" s="11">
        <f>IF(ISNA(VLOOKUP(CONCATENATE($B218,U$2,"multi"),'II-SUB'!$V$3:$W$630,2,0)),0,VLOOKUP(CONCATENATE($B218,U$2,"multi"),'II-SUB'!$V$3:$W$630,2,0))</f>
        <v>0</v>
      </c>
      <c r="V218" s="11">
        <f>IF(ISNA(VLOOKUP(CONCATENATE($B218,V$2,"multi"),'II-SUB'!$V$3:$W$630,2,0)),0,VLOOKUP(CONCATENATE($B218,V$2,"multi"),'II-SUB'!$V$3:$W$630,2,0))</f>
        <v>0</v>
      </c>
      <c r="W218" s="11">
        <f>IF(ISNA(VLOOKUP(CONCATENATE($B218,W$2,"multi"),'II-SUB'!$V$3:$W$630,2,0)),0,VLOOKUP(CONCATENATE($B218,W$2,"multi"),'II-SUB'!$V$3:$W$630,2,0))</f>
        <v>0</v>
      </c>
      <c r="X218" s="11">
        <f>IF(ISNA(VLOOKUP(CONCATENATE($B218,X$2,"multi"),'II-SUB'!$V$3:$W$630,2,0)),0,VLOOKUP(CONCATENATE($B218,X$2,"multi"),'II-SUB'!$V$3:$W$630,2,0))</f>
        <v>0</v>
      </c>
      <c r="Y218" s="11">
        <f>IF(ISNA(VLOOKUP(CONCATENATE($B218,Y$2,"multi"),'II-SUB'!$V$3:$W$630,2,0)),0,VLOOKUP(CONCATENATE($B218,Y$2,"multi"),'II-SUB'!$V$3:$W$630,2,0))</f>
        <v>0</v>
      </c>
      <c r="Z218" s="11">
        <f>IF(ISNA(VLOOKUP(CONCATENATE($B218,Z$2,"multi"),'II-SUB'!$V$3:$W$630,2,0)),0,VLOOKUP(CONCATENATE($B218,Z$2,"multi"),'II-SUB'!$V$3:$W$630,2,0))</f>
        <v>0</v>
      </c>
      <c r="AA218" s="11">
        <f>IF(ISNA(VLOOKUP(CONCATENATE($B218,AA$2,"multi"),'II-SUB'!$V$3:$W$630,2,0)),0,VLOOKUP(CONCATENATE($B218,AA$2,"multi"),'II-SUB'!$V$3:$W$630,2,0))</f>
        <v>0</v>
      </c>
      <c r="AB218" s="11">
        <f>IF(ISNA(VLOOKUP(CONCATENATE($B218,AB$2,"multi"),'II-SUB'!$V$3:$W$630,2,0)),0,VLOOKUP(CONCATENATE($B218,AB$2,"multi"),'II-SUB'!$V$3:$W$630,2,0))</f>
        <v>0</v>
      </c>
      <c r="AC218" s="11">
        <f>IF(ISNA(VLOOKUP(CONCATENATE($B218,AC$2,"multi"),'II-SUB'!$V$3:$W$630,2,0)),0,VLOOKUP(CONCATENATE($B218,AC$2,"multi"),'II-SUB'!$V$3:$W$630,2,0))</f>
        <v>0</v>
      </c>
      <c r="AD218" s="11">
        <f>SUM(Q218:AC218)</f>
        <v>0</v>
      </c>
      <c r="AE218" s="11">
        <f>IF(ISNA(VLOOKUP(CONCATENATE($B218,AE$2,"multi"),MW!$V$3:$W$600,2,0)),0,VLOOKUP(CONCATENATE($B218,AE$2,"multi"),MW!$V$3:$W$600,2,0))</f>
        <v>0</v>
      </c>
      <c r="AF218" s="11">
        <f>IF(ISNA(VLOOKUP(CONCATENATE($B218,AF$2,"multi"),MW!$V$3:$W$600,2,0)),0,VLOOKUP(CONCATENATE($B218,AF$2,"multi"),MW!$V$3:$W$600,2,0))</f>
        <v>0</v>
      </c>
      <c r="AG218" s="11">
        <f>IF(ISNA(VLOOKUP(CONCATENATE($B218,AG$2,"multi"),MW!$V$3:$W$600,2,0)),0,VLOOKUP(CONCATENATE($B218,AG$2,"multi"),MW!$V$3:$W$600,2,0))</f>
        <v>0</v>
      </c>
      <c r="AH218" s="11">
        <f>IF(ISNA(VLOOKUP(CONCATENATE($B218,AH$2,"multi"),MW!$V$3:$W$600,2,0)),0,VLOOKUP(CONCATENATE($B218,AH$2,"multi"),MW!$V$3:$W$600,2,0))</f>
        <v>0</v>
      </c>
      <c r="AI218" s="11">
        <f>IF(ISNA(VLOOKUP(CONCATENATE($B218,AI$2,"multi"),MW!$V$3:$W$600,2,0)),0,VLOOKUP(CONCATENATE($B218,AI$2,"multi"),MW!$V$3:$W$600,2,0))</f>
        <v>0</v>
      </c>
      <c r="AJ218" s="11">
        <f>IF(ISNA(VLOOKUP(CONCATENATE($B218,AJ$2,"multi"),MW!$V$3:$W$600,2,0)),0,VLOOKUP(CONCATENATE($B218,AJ$2,"multi"),MW!$V$3:$W$600,2,0))</f>
        <v>0</v>
      </c>
      <c r="AK218" s="11">
        <f>IF(ISNA(VLOOKUP(CONCATENATE($B218,AK$2,"multi"),MW!$V$3:$W$600,2,0)),0,VLOOKUP(CONCATENATE($B218,AK$2,"multi"),MW!$V$3:$W$600,2,0))</f>
        <v>0</v>
      </c>
      <c r="AL218" s="11">
        <f>IF(ISNA(VLOOKUP(CONCATENATE($B218,AL$2,"multi"),MW!$V$3:$W$600,2,0)),0,VLOOKUP(CONCATENATE($B218,AL$2,"multi"),MW!$V$3:$W$600,2,0))</f>
        <v>0</v>
      </c>
      <c r="AM218" s="11">
        <f>IF(ISNA(VLOOKUP(CONCATENATE($B218,AM$2,"multi"),MW!$V$3:$W$600,2,0)),0,VLOOKUP(CONCATENATE($B218,AM$2,"multi"),MW!$V$3:$W$600,2,0))</f>
        <v>0</v>
      </c>
      <c r="AN218" s="11">
        <f>IF(ISNA(VLOOKUP(CONCATENATE($B218,AN$2,"multi"),MW!$V$3:$W$600,2,0)),0,VLOOKUP(CONCATENATE($B218,AN$2,"multi"),MW!$V$3:$W$600,2,0))</f>
        <v>0</v>
      </c>
      <c r="AO218" s="11">
        <f>IF(ISNA(VLOOKUP(CONCATENATE($B218,AO$2,"multi"),MW!$V$3:$W$600,2,0)),0,VLOOKUP(CONCATENATE($B218,AO$2,"multi"),MW!$V$3:$W$600,2,0))</f>
        <v>0</v>
      </c>
      <c r="AP218" s="11">
        <f>SUM(AE218:AO218)</f>
        <v>0</v>
      </c>
      <c r="AQ218" s="11">
        <f>IF(ISNA(VLOOKUP(CONCATENATE($B218,AQ$2,"multi"),'III-SUB'!$V$3:$W$633,2,0)),0,VLOOKUP(CONCATENATE($B218,AQ$2,"multi"),'III-SUB'!$V$3:$W$633,2,0))</f>
        <v>0</v>
      </c>
      <c r="AR218" s="11">
        <f>IF(ISNA(VLOOKUP(CONCATENATE($B218,AR$2,"multi"),'III-SUB'!$V$3:$W$633,2,0)),0,VLOOKUP(CONCATENATE($B218,AR$2,"multi"),'III-SUB'!$V$3:$W$633,2,0))</f>
        <v>0</v>
      </c>
      <c r="AS218" s="11">
        <f>IF(ISNA(VLOOKUP(CONCATENATE($B218,AS$2,"multi"),'III-SUB'!$V$3:$W$633,2,0)),0,VLOOKUP(CONCATENATE($B218,AS$2,"multi"),'III-SUB'!$V$3:$W$633,2,0))</f>
        <v>0</v>
      </c>
      <c r="AT218" s="11">
        <f>IF(ISNA(VLOOKUP(CONCATENATE($B218,AT$2,"multi"),'III-SUB'!$V$3:$W$633,2,0)),0,VLOOKUP(CONCATENATE($B218,AT$2,"multi"),'III-SUB'!$V$3:$W$633,2,0))</f>
        <v>0</v>
      </c>
      <c r="AU218" s="11">
        <f>IF(ISNA(VLOOKUP(CONCATENATE($B218,AU$2,"multi"),'III-SUB'!$V$3:$W$633,2,0)),0,VLOOKUP(CONCATENATE($B218,AU$2,"multi"),'III-SUB'!$V$3:$W$633,2,0))</f>
        <v>0</v>
      </c>
      <c r="AV218" s="11">
        <f>IF(ISNA(VLOOKUP(CONCATENATE($B218,AV$2,"multi"),'III-SUB'!$V$3:$W$633,2,0)),0,VLOOKUP(CONCATENATE($B218,AV$2,"multi"),'III-SUB'!$V$3:$W$633,2,0))</f>
        <v>0</v>
      </c>
      <c r="AW218" s="11">
        <f>IF(ISNA(VLOOKUP(CONCATENATE($B218,AW$2,"multi"),'III-SUB'!$V$3:$W$633,2,0)),0,VLOOKUP(CONCATENATE($B218,AW$2,"multi"),'III-SUB'!$V$3:$W$633,2,0))</f>
        <v>0</v>
      </c>
      <c r="AX218" s="11">
        <f>IF(ISNA(VLOOKUP(CONCATENATE($B218,AX$2,"multi"),'III-SUB'!$V$3:$W$633,2,0)),0,VLOOKUP(CONCATENATE($B218,AX$2,"multi"),'III-SUB'!$V$3:$W$633,2,0))</f>
        <v>0</v>
      </c>
      <c r="AY218" s="11">
        <f>IF(ISNA(VLOOKUP(CONCATENATE($B218,AY$2,"multi"),'III-SUB'!$V$3:$W$633,2,0)),0,VLOOKUP(CONCATENATE($B218,AY$2,"multi"),'III-SUB'!$V$3:$W$633,2,0))</f>
        <v>0</v>
      </c>
      <c r="AZ218" s="11">
        <f>IF(ISNA(VLOOKUP(CONCATENATE($B218,AZ$2,"multi"),'III-SUB'!$V$3:$W$633,2,0)),0,VLOOKUP(CONCATENATE($B218,AZ$2,"multi"),'III-SUB'!$V$3:$W$633,2,0))</f>
        <v>0</v>
      </c>
      <c r="BA218" s="11">
        <f>IF(ISNA(VLOOKUP(CONCATENATE($B218,BA$2,"multi"),'III-SUB'!$V$3:$W$633,2,0)),0,VLOOKUP(CONCATENATE($B218,BA$2,"multi"),'III-SUB'!$V$3:$W$633,2,0))</f>
        <v>0</v>
      </c>
      <c r="BB218" s="11">
        <f>IF(ISNA(VLOOKUP(CONCATENATE($B218,BB$2,"multi"),'III-SUB'!$V$3:$W$633,2,0)),0,VLOOKUP(CONCATENATE($B218,BB$2,"multi"),'III-SUB'!$V$3:$W$633,2,0))</f>
        <v>0</v>
      </c>
      <c r="BC218" s="11">
        <f>IF(ISNA(VLOOKUP(CONCATENATE($B218,BC$2,"multi"),'III-SUB'!$V$3:$W$633,2,0)),0,VLOOKUP(CONCATENATE($B218,BC$2,"multi"),'III-SUB'!$V$3:$W$633,2,0))</f>
        <v>0</v>
      </c>
      <c r="BD218" s="11">
        <f>SUM(AQ218:BC218)</f>
        <v>0</v>
      </c>
      <c r="BE218" s="11">
        <f>IF(ISNA(VLOOKUP(CONCATENATE($B218,AQ$2,"multi"),VHF!$V$3:$W$627,2,0)),0,VLOOKUP(CONCATENATE($B218,AQ$2,"multi"),VHF!$V$3:$W$627,2,0))</f>
        <v>0</v>
      </c>
      <c r="BF218" s="11">
        <f>IF(ISNA(VLOOKUP(CONCATENATE($B218,BF$2,"multi"),UHF!$V$3:$W$612,2,0)),0,VLOOKUP(CONCATENATE($B218,BF$2,"multi"),UHF!$V$3:$W$612,2,0))</f>
        <v>0</v>
      </c>
      <c r="BG218" s="11">
        <f>IF(ISNA(VLOOKUP(CONCATENATE($B218,BG$2,"multi"),UHF!$V$3:$W$612,2,0)),0,VLOOKUP(CONCATENATE($B218,BG$2,"multi"),UHF!$V$3:$W$612,2,0))</f>
        <v>0</v>
      </c>
      <c r="BH218" s="11">
        <f>IF(ISNA(VLOOKUP(CONCATENATE($B218,BH$2,"multi"),UHF!$V$3:$W$612,2,0)),0,VLOOKUP(CONCATENATE($B218,BH$2,"multi"),UHF!$V$3:$W$612,2,0))</f>
        <v>0</v>
      </c>
      <c r="BI218" s="11">
        <f>IF(ISNA(VLOOKUP(CONCATENATE($B218,BI$2,"multi"),UHF!$V$3:$W$612,2,0)),0,VLOOKUP(CONCATENATE($B218,BI$2,"multi"),UHF!$V$3:$W$612,2,0))</f>
        <v>0</v>
      </c>
      <c r="BJ218" s="11">
        <f>IF(ISNA(VLOOKUP(CONCATENATE($B218,BJ$2,"multi"),UHF!$V$3:$W$612,2,0)),0,VLOOKUP(CONCATENATE($B218,BJ$2,"multi"),UHF!$V$3:$W$612,2,0))</f>
        <v>0</v>
      </c>
      <c r="BK218" s="11">
        <f>IF(ISNA(VLOOKUP(CONCATENATE($B218,BK$2,"multi"),UHF!$V$3:$W$612,2,0)),0,VLOOKUP(CONCATENATE($B218,BK$2,"multi"),UHF!$V$3:$W$612,2,0))</f>
        <v>0</v>
      </c>
      <c r="BL218" s="11">
        <f>IF(ISNA(VLOOKUP(CONCATENATE($B218,BL$2,"multi"),UHF!$V$3:$W$612,2,0)),0,VLOOKUP(CONCATENATE($B218,BL$2,"multi"),UHF!$V$3:$W$612,2,0))</f>
        <v>0</v>
      </c>
      <c r="BM218" s="11">
        <f>IF(ISNA(VLOOKUP(CONCATENATE($B218,BM$2,"multi"),UHF!$V$3:$W$612,2,0)),0,VLOOKUP(CONCATENATE($B218,BM$2,"multi"),UHF!$V$3:$W$612,2,0))</f>
        <v>0</v>
      </c>
      <c r="BN218" s="11">
        <f>IF(ISNA(VLOOKUP(CONCATENATE($B218,BN$2,"multi"),UHF!$V$3:$W$612,2,0)),0,VLOOKUP(CONCATENATE($B218,BN$2,"multi"),UHF!$V$3:$W$612,2,0))</f>
        <v>0</v>
      </c>
      <c r="BO218" s="11">
        <f>IF(ISNA(VLOOKUP(CONCATENATE($B218,BO$2,"multi"),UHF!$V$3:$W$612,2,0)),0,VLOOKUP(CONCATENATE($B218,BO$2,"multi"),UHF!$V$3:$W$612,2,0))</f>
        <v>0</v>
      </c>
      <c r="BP218" s="11">
        <f>IF(ISNA(VLOOKUP(CONCATENATE($B218,BP$2,"multi"),UHF!$V$3:$W$612,2,0)),0,VLOOKUP(CONCATENATE($B218,BP$2,"multi"),UHF!$V$3:$W$612,2,0))</f>
        <v>0</v>
      </c>
      <c r="BQ218" s="11">
        <f>IF(ISNA(VLOOKUP(CONCATENATE($B218,BQ$2,"multi"),UHF!$V$3:$W$612,2,0)),0,VLOOKUP(CONCATENATE($B218,BQ$2,"multi"),UHF!$V$3:$W$612,2,0))</f>
        <v>0</v>
      </c>
      <c r="BR218" s="11">
        <f>SUM(BF218:BQ218)</f>
        <v>0</v>
      </c>
      <c r="BS218" s="11">
        <f>IF(ISNA(VLOOKUP(CONCATENATE($B218,BS$2,"multi"),'A1'!$V$3:$W$612,2,0)),0,VLOOKUP(CONCATENATE($B218,BS$2,"multi"),'A1'!$V$3:$W$612,2,0))</f>
        <v>0</v>
      </c>
    </row>
    <row r="219" spans="2:71" x14ac:dyDescent="0.2">
      <c r="B219" s="8">
        <f>'Seznam-MO'!A219</f>
        <v>0</v>
      </c>
      <c r="C219" s="11">
        <f>IF(ISNA(VLOOKUP(CONCATENATE($B219,C$2,"multi"),'I-SUB'!$V$3:$W$624,2,0)),0,VLOOKUP(CONCATENATE($B219,C$2,"multi"),'I-SUB'!$V$3:$W$624,2,0))</f>
        <v>0</v>
      </c>
      <c r="D219" s="11">
        <f>IF(ISNA(VLOOKUP(CONCATENATE($B219,D$2,"multi"),'I-SUB'!$V$3:$W$624,2,0)),0,VLOOKUP(CONCATENATE($B219,D$2,"multi"),'I-SUB'!$V$3:$W$624,2,0))</f>
        <v>0</v>
      </c>
      <c r="E219" s="11">
        <f>IF(ISNA(VLOOKUP(CONCATENATE($B219,E$2,"multi"),'I-SUB'!$V$3:$W$624,2,0)),0,VLOOKUP(CONCATENATE($B219,E$2,"multi"),'I-SUB'!$V$3:$W$624,2,0))</f>
        <v>0</v>
      </c>
      <c r="F219" s="11">
        <f>IF(ISNA(VLOOKUP(CONCATENATE($B219,F$2,"multi"),'I-SUB'!$V$3:$W$624,2,0)),0,VLOOKUP(CONCATENATE($B219,F$2,"multi"),'I-SUB'!$V$3:$W$624,2,0))</f>
        <v>0</v>
      </c>
      <c r="G219" s="11">
        <f>IF(ISNA(VLOOKUP(CONCATENATE($B219,G$2,"multi"),'I-SUB'!$V$3:$W$624,2,0)),0,VLOOKUP(CONCATENATE($B219,G$2,"multi"),'I-SUB'!$V$3:$W$624,2,0))</f>
        <v>0</v>
      </c>
      <c r="H219" s="11">
        <f>IF(ISNA(VLOOKUP(CONCATENATE($B219,H$2,"multi"),'I-SUB'!$V$3:$W$624,2,0)),0,VLOOKUP(CONCATENATE($B219,H$2,"multi"),'I-SUB'!$V$3:$W$624,2,0))</f>
        <v>0</v>
      </c>
      <c r="I219" s="11">
        <f>IF(ISNA(VLOOKUP(CONCATENATE($B219,I$2,"multi"),'I-SUB'!$V$3:$W$624,2,0)),0,VLOOKUP(CONCATENATE($B219,I$2,"multi"),'I-SUB'!$V$3:$W$624,2,0))</f>
        <v>0</v>
      </c>
      <c r="J219" s="11">
        <f>IF(ISNA(VLOOKUP(CONCATENATE($B219,J$2,"multi"),'I-SUB'!$V$3:$W$624,2,0)),0,VLOOKUP(CONCATENATE($B219,J$2,"multi"),'I-SUB'!$V$3:$W$624,2,0))</f>
        <v>0</v>
      </c>
      <c r="K219" s="11">
        <f>IF(ISNA(VLOOKUP(CONCATENATE($B219,K$2,"multi"),'I-SUB'!$V$3:$W$624,2,0)),0,VLOOKUP(CONCATENATE($B219,K$2,"multi"),'I-SUB'!$V$3:$W$624,2,0))</f>
        <v>0</v>
      </c>
      <c r="L219" s="11">
        <f>IF(ISNA(VLOOKUP(CONCATENATE($B219,L$2,"multi"),'I-SUB'!$V$3:$W$624,2,0)),0,VLOOKUP(CONCATENATE($B219,L$2,"multi"),'I-SUB'!$V$3:$W$624,2,0))</f>
        <v>0</v>
      </c>
      <c r="M219" s="11">
        <f>IF(ISNA(VLOOKUP(CONCATENATE($B219,M$2,"multi"),'I-SUB'!$V$3:$W$624,2,0)),0,VLOOKUP(CONCATENATE($B219,M$2,"multi"),'I-SUB'!$V$3:$W$624,2,0))</f>
        <v>0</v>
      </c>
      <c r="N219" s="11">
        <f>IF(ISNA(VLOOKUP(CONCATENATE($B219,N$2,"multi"),'I-SUB'!$V$3:$W$624,2,0)),0,VLOOKUP(CONCATENATE($B219,N$2,"multi"),'I-SUB'!$V$3:$W$624,2,0))</f>
        <v>0</v>
      </c>
      <c r="O219" s="11">
        <f>IF(ISNA(VLOOKUP(CONCATENATE($B219,O$2,"multi"),'I-SUB'!$V$3:$W$624,2,0)),0,VLOOKUP(CONCATENATE($B219,O$2,"multi"),'I-SUB'!$V$3:$W$624,2,0))</f>
        <v>0</v>
      </c>
      <c r="P219" s="11">
        <f>SUM(C219:O219)</f>
        <v>0</v>
      </c>
      <c r="Q219" s="11">
        <f>IF(ISNA(VLOOKUP(CONCATENATE($B219,Q$2,"multi"),'II-SUB'!$V$3:$W$630,2,0)),0,VLOOKUP(CONCATENATE($B219,Q$2,"multi"),'II-SUB'!$V$3:$W$630,2,0))</f>
        <v>0</v>
      </c>
      <c r="R219" s="11">
        <f>IF(ISNA(VLOOKUP(CONCATENATE($B219,R$2,"multi"),'II-SUB'!$V$3:$W$630,2,0)),0,VLOOKUP(CONCATENATE($B219,R$2,"multi"),'II-SUB'!$V$3:$W$630,2,0))</f>
        <v>0</v>
      </c>
      <c r="S219" s="11">
        <f>IF(ISNA(VLOOKUP(CONCATENATE($B219,S$2,"multi"),'II-SUB'!$V$3:$W$630,2,0)),0,VLOOKUP(CONCATENATE($B219,S$2,"multi"),'II-SUB'!$V$3:$W$630,2,0))</f>
        <v>0</v>
      </c>
      <c r="T219" s="11">
        <f>IF(ISNA(VLOOKUP(CONCATENATE($B219,T$2,"multi"),'II-SUB'!$V$3:$W$630,2,0)),0,VLOOKUP(CONCATENATE($B219,T$2,"multi"),'II-SUB'!$V$3:$W$630,2,0))</f>
        <v>0</v>
      </c>
      <c r="U219" s="11">
        <f>IF(ISNA(VLOOKUP(CONCATENATE($B219,U$2,"multi"),'II-SUB'!$V$3:$W$630,2,0)),0,VLOOKUP(CONCATENATE($B219,U$2,"multi"),'II-SUB'!$V$3:$W$630,2,0))</f>
        <v>0</v>
      </c>
      <c r="V219" s="11">
        <f>IF(ISNA(VLOOKUP(CONCATENATE($B219,V$2,"multi"),'II-SUB'!$V$3:$W$630,2,0)),0,VLOOKUP(CONCATENATE($B219,V$2,"multi"),'II-SUB'!$V$3:$W$630,2,0))</f>
        <v>0</v>
      </c>
      <c r="W219" s="11">
        <f>IF(ISNA(VLOOKUP(CONCATENATE($B219,W$2,"multi"),'II-SUB'!$V$3:$W$630,2,0)),0,VLOOKUP(CONCATENATE($B219,W$2,"multi"),'II-SUB'!$V$3:$W$630,2,0))</f>
        <v>0</v>
      </c>
      <c r="X219" s="11">
        <f>IF(ISNA(VLOOKUP(CONCATENATE($B219,X$2,"multi"),'II-SUB'!$V$3:$W$630,2,0)),0,VLOOKUP(CONCATENATE($B219,X$2,"multi"),'II-SUB'!$V$3:$W$630,2,0))</f>
        <v>0</v>
      </c>
      <c r="Y219" s="11">
        <f>IF(ISNA(VLOOKUP(CONCATENATE($B219,Y$2,"multi"),'II-SUB'!$V$3:$W$630,2,0)),0,VLOOKUP(CONCATENATE($B219,Y$2,"multi"),'II-SUB'!$V$3:$W$630,2,0))</f>
        <v>0</v>
      </c>
      <c r="Z219" s="11">
        <f>IF(ISNA(VLOOKUP(CONCATENATE($B219,Z$2,"multi"),'II-SUB'!$V$3:$W$630,2,0)),0,VLOOKUP(CONCATENATE($B219,Z$2,"multi"),'II-SUB'!$V$3:$W$630,2,0))</f>
        <v>0</v>
      </c>
      <c r="AA219" s="11">
        <f>IF(ISNA(VLOOKUP(CONCATENATE($B219,AA$2,"multi"),'II-SUB'!$V$3:$W$630,2,0)),0,VLOOKUP(CONCATENATE($B219,AA$2,"multi"),'II-SUB'!$V$3:$W$630,2,0))</f>
        <v>0</v>
      </c>
      <c r="AB219" s="11">
        <f>IF(ISNA(VLOOKUP(CONCATENATE($B219,AB$2,"multi"),'II-SUB'!$V$3:$W$630,2,0)),0,VLOOKUP(CONCATENATE($B219,AB$2,"multi"),'II-SUB'!$V$3:$W$630,2,0))</f>
        <v>0</v>
      </c>
      <c r="AC219" s="11">
        <f>IF(ISNA(VLOOKUP(CONCATENATE($B219,AC$2,"multi"),'II-SUB'!$V$3:$W$630,2,0)),0,VLOOKUP(CONCATENATE($B219,AC$2,"multi"),'II-SUB'!$V$3:$W$630,2,0))</f>
        <v>0</v>
      </c>
      <c r="AD219" s="11">
        <f>SUM(Q219:AC219)</f>
        <v>0</v>
      </c>
      <c r="AE219" s="11">
        <f>IF(ISNA(VLOOKUP(CONCATENATE($B219,AE$2,"multi"),MW!$V$3:$W$600,2,0)),0,VLOOKUP(CONCATENATE($B219,AE$2,"multi"),MW!$V$3:$W$600,2,0))</f>
        <v>0</v>
      </c>
      <c r="AF219" s="11">
        <f>IF(ISNA(VLOOKUP(CONCATENATE($B219,AF$2,"multi"),MW!$V$3:$W$600,2,0)),0,VLOOKUP(CONCATENATE($B219,AF$2,"multi"),MW!$V$3:$W$600,2,0))</f>
        <v>0</v>
      </c>
      <c r="AG219" s="11">
        <f>IF(ISNA(VLOOKUP(CONCATENATE($B219,AG$2,"multi"),MW!$V$3:$W$600,2,0)),0,VLOOKUP(CONCATENATE($B219,AG$2,"multi"),MW!$V$3:$W$600,2,0))</f>
        <v>0</v>
      </c>
      <c r="AH219" s="11">
        <f>IF(ISNA(VLOOKUP(CONCATENATE($B219,AH$2,"multi"),MW!$V$3:$W$600,2,0)),0,VLOOKUP(CONCATENATE($B219,AH$2,"multi"),MW!$V$3:$W$600,2,0))</f>
        <v>0</v>
      </c>
      <c r="AI219" s="11">
        <f>IF(ISNA(VLOOKUP(CONCATENATE($B219,AI$2,"multi"),MW!$V$3:$W$600,2,0)),0,VLOOKUP(CONCATENATE($B219,AI$2,"multi"),MW!$V$3:$W$600,2,0))</f>
        <v>0</v>
      </c>
      <c r="AJ219" s="11">
        <f>IF(ISNA(VLOOKUP(CONCATENATE($B219,AJ$2,"multi"),MW!$V$3:$W$600,2,0)),0,VLOOKUP(CONCATENATE($B219,AJ$2,"multi"),MW!$V$3:$W$600,2,0))</f>
        <v>0</v>
      </c>
      <c r="AK219" s="11">
        <f>IF(ISNA(VLOOKUP(CONCATENATE($B219,AK$2,"multi"),MW!$V$3:$W$600,2,0)),0,VLOOKUP(CONCATENATE($B219,AK$2,"multi"),MW!$V$3:$W$600,2,0))</f>
        <v>0</v>
      </c>
      <c r="AL219" s="11">
        <f>IF(ISNA(VLOOKUP(CONCATENATE($B219,AL$2,"multi"),MW!$V$3:$W$600,2,0)),0,VLOOKUP(CONCATENATE($B219,AL$2,"multi"),MW!$V$3:$W$600,2,0))</f>
        <v>0</v>
      </c>
      <c r="AM219" s="11">
        <f>IF(ISNA(VLOOKUP(CONCATENATE($B219,AM$2,"multi"),MW!$V$3:$W$600,2,0)),0,VLOOKUP(CONCATENATE($B219,AM$2,"multi"),MW!$V$3:$W$600,2,0))</f>
        <v>0</v>
      </c>
      <c r="AN219" s="11">
        <f>IF(ISNA(VLOOKUP(CONCATENATE($B219,AN$2,"multi"),MW!$V$3:$W$600,2,0)),0,VLOOKUP(CONCATENATE($B219,AN$2,"multi"),MW!$V$3:$W$600,2,0))</f>
        <v>0</v>
      </c>
      <c r="AO219" s="11">
        <f>IF(ISNA(VLOOKUP(CONCATENATE($B219,AO$2,"multi"),MW!$V$3:$W$600,2,0)),0,VLOOKUP(CONCATENATE($B219,AO$2,"multi"),MW!$V$3:$W$600,2,0))</f>
        <v>0</v>
      </c>
      <c r="AP219" s="11">
        <f>SUM(AE219:AO219)</f>
        <v>0</v>
      </c>
      <c r="AQ219" s="11">
        <f>IF(ISNA(VLOOKUP(CONCATENATE($B219,AQ$2,"multi"),'III-SUB'!$V$3:$W$633,2,0)),0,VLOOKUP(CONCATENATE($B219,AQ$2,"multi"),'III-SUB'!$V$3:$W$633,2,0))</f>
        <v>0</v>
      </c>
      <c r="AR219" s="11">
        <f>IF(ISNA(VLOOKUP(CONCATENATE($B219,AR$2,"multi"),'III-SUB'!$V$3:$W$633,2,0)),0,VLOOKUP(CONCATENATE($B219,AR$2,"multi"),'III-SUB'!$V$3:$W$633,2,0))</f>
        <v>0</v>
      </c>
      <c r="AS219" s="11">
        <f>IF(ISNA(VLOOKUP(CONCATENATE($B219,AS$2,"multi"),'III-SUB'!$V$3:$W$633,2,0)),0,VLOOKUP(CONCATENATE($B219,AS$2,"multi"),'III-SUB'!$V$3:$W$633,2,0))</f>
        <v>0</v>
      </c>
      <c r="AT219" s="11">
        <f>IF(ISNA(VLOOKUP(CONCATENATE($B219,AT$2,"multi"),'III-SUB'!$V$3:$W$633,2,0)),0,VLOOKUP(CONCATENATE($B219,AT$2,"multi"),'III-SUB'!$V$3:$W$633,2,0))</f>
        <v>0</v>
      </c>
      <c r="AU219" s="11">
        <f>IF(ISNA(VLOOKUP(CONCATENATE($B219,AU$2,"multi"),'III-SUB'!$V$3:$W$633,2,0)),0,VLOOKUP(CONCATENATE($B219,AU$2,"multi"),'III-SUB'!$V$3:$W$633,2,0))</f>
        <v>0</v>
      </c>
      <c r="AV219" s="11">
        <f>IF(ISNA(VLOOKUP(CONCATENATE($B219,AV$2,"multi"),'III-SUB'!$V$3:$W$633,2,0)),0,VLOOKUP(CONCATENATE($B219,AV$2,"multi"),'III-SUB'!$V$3:$W$633,2,0))</f>
        <v>0</v>
      </c>
      <c r="AW219" s="11">
        <f>IF(ISNA(VLOOKUP(CONCATENATE($B219,AW$2,"multi"),'III-SUB'!$V$3:$W$633,2,0)),0,VLOOKUP(CONCATENATE($B219,AW$2,"multi"),'III-SUB'!$V$3:$W$633,2,0))</f>
        <v>0</v>
      </c>
      <c r="AX219" s="11">
        <f>IF(ISNA(VLOOKUP(CONCATENATE($B219,AX$2,"multi"),'III-SUB'!$V$3:$W$633,2,0)),0,VLOOKUP(CONCATENATE($B219,AX$2,"multi"),'III-SUB'!$V$3:$W$633,2,0))</f>
        <v>0</v>
      </c>
      <c r="AY219" s="11">
        <f>IF(ISNA(VLOOKUP(CONCATENATE($B219,AY$2,"multi"),'III-SUB'!$V$3:$W$633,2,0)),0,VLOOKUP(CONCATENATE($B219,AY$2,"multi"),'III-SUB'!$V$3:$W$633,2,0))</f>
        <v>0</v>
      </c>
      <c r="AZ219" s="11">
        <f>IF(ISNA(VLOOKUP(CONCATENATE($B219,AZ$2,"multi"),'III-SUB'!$V$3:$W$633,2,0)),0,VLOOKUP(CONCATENATE($B219,AZ$2,"multi"),'III-SUB'!$V$3:$W$633,2,0))</f>
        <v>0</v>
      </c>
      <c r="BA219" s="11">
        <f>IF(ISNA(VLOOKUP(CONCATENATE($B219,BA$2,"multi"),'III-SUB'!$V$3:$W$633,2,0)),0,VLOOKUP(CONCATENATE($B219,BA$2,"multi"),'III-SUB'!$V$3:$W$633,2,0))</f>
        <v>0</v>
      </c>
      <c r="BB219" s="11">
        <f>IF(ISNA(VLOOKUP(CONCATENATE($B219,BB$2,"multi"),'III-SUB'!$V$3:$W$633,2,0)),0,VLOOKUP(CONCATENATE($B219,BB$2,"multi"),'III-SUB'!$V$3:$W$633,2,0))</f>
        <v>0</v>
      </c>
      <c r="BC219" s="11">
        <f>IF(ISNA(VLOOKUP(CONCATENATE($B219,BC$2,"multi"),'III-SUB'!$V$3:$W$633,2,0)),0,VLOOKUP(CONCATENATE($B219,BC$2,"multi"),'III-SUB'!$V$3:$W$633,2,0))</f>
        <v>0</v>
      </c>
      <c r="BD219" s="11">
        <f>SUM(AQ219:BC219)</f>
        <v>0</v>
      </c>
      <c r="BE219" s="11">
        <f>IF(ISNA(VLOOKUP(CONCATENATE($B219,AQ$2,"multi"),VHF!$V$3:$W$627,2,0)),0,VLOOKUP(CONCATENATE($B219,AQ$2,"multi"),VHF!$V$3:$W$627,2,0))</f>
        <v>0</v>
      </c>
      <c r="BF219" s="11">
        <f>IF(ISNA(VLOOKUP(CONCATENATE($B219,BF$2,"multi"),UHF!$V$3:$W$612,2,0)),0,VLOOKUP(CONCATENATE($B219,BF$2,"multi"),UHF!$V$3:$W$612,2,0))</f>
        <v>0</v>
      </c>
      <c r="BG219" s="11">
        <f>IF(ISNA(VLOOKUP(CONCATENATE($B219,BG$2,"multi"),UHF!$V$3:$W$612,2,0)),0,VLOOKUP(CONCATENATE($B219,BG$2,"multi"),UHF!$V$3:$W$612,2,0))</f>
        <v>0</v>
      </c>
      <c r="BH219" s="11">
        <f>IF(ISNA(VLOOKUP(CONCATENATE($B219,BH$2,"multi"),UHF!$V$3:$W$612,2,0)),0,VLOOKUP(CONCATENATE($B219,BH$2,"multi"),UHF!$V$3:$W$612,2,0))</f>
        <v>0</v>
      </c>
      <c r="BI219" s="11">
        <f>IF(ISNA(VLOOKUP(CONCATENATE($B219,BI$2,"multi"),UHF!$V$3:$W$612,2,0)),0,VLOOKUP(CONCATENATE($B219,BI$2,"multi"),UHF!$V$3:$W$612,2,0))</f>
        <v>0</v>
      </c>
      <c r="BJ219" s="11">
        <f>IF(ISNA(VLOOKUP(CONCATENATE($B219,BJ$2,"multi"),UHF!$V$3:$W$612,2,0)),0,VLOOKUP(CONCATENATE($B219,BJ$2,"multi"),UHF!$V$3:$W$612,2,0))</f>
        <v>0</v>
      </c>
      <c r="BK219" s="11">
        <f>IF(ISNA(VLOOKUP(CONCATENATE($B219,BK$2,"multi"),UHF!$V$3:$W$612,2,0)),0,VLOOKUP(CONCATENATE($B219,BK$2,"multi"),UHF!$V$3:$W$612,2,0))</f>
        <v>0</v>
      </c>
      <c r="BL219" s="11">
        <f>IF(ISNA(VLOOKUP(CONCATENATE($B219,BL$2,"multi"),UHF!$V$3:$W$612,2,0)),0,VLOOKUP(CONCATENATE($B219,BL$2,"multi"),UHF!$V$3:$W$612,2,0))</f>
        <v>0</v>
      </c>
      <c r="BM219" s="11">
        <f>IF(ISNA(VLOOKUP(CONCATENATE($B219,BM$2,"multi"),UHF!$V$3:$W$612,2,0)),0,VLOOKUP(CONCATENATE($B219,BM$2,"multi"),UHF!$V$3:$W$612,2,0))</f>
        <v>0</v>
      </c>
      <c r="BN219" s="11">
        <f>IF(ISNA(VLOOKUP(CONCATENATE($B219,BN$2,"multi"),UHF!$V$3:$W$612,2,0)),0,VLOOKUP(CONCATENATE($B219,BN$2,"multi"),UHF!$V$3:$W$612,2,0))</f>
        <v>0</v>
      </c>
      <c r="BO219" s="11">
        <f>IF(ISNA(VLOOKUP(CONCATENATE($B219,BO$2,"multi"),UHF!$V$3:$W$612,2,0)),0,VLOOKUP(CONCATENATE($B219,BO$2,"multi"),UHF!$V$3:$W$612,2,0))</f>
        <v>0</v>
      </c>
      <c r="BP219" s="11">
        <f>IF(ISNA(VLOOKUP(CONCATENATE($B219,BP$2,"multi"),UHF!$V$3:$W$612,2,0)),0,VLOOKUP(CONCATENATE($B219,BP$2,"multi"),UHF!$V$3:$W$612,2,0))</f>
        <v>0</v>
      </c>
      <c r="BQ219" s="11">
        <f>IF(ISNA(VLOOKUP(CONCATENATE($B219,BQ$2,"multi"),UHF!$V$3:$W$612,2,0)),0,VLOOKUP(CONCATENATE($B219,BQ$2,"multi"),UHF!$V$3:$W$612,2,0))</f>
        <v>0</v>
      </c>
      <c r="BR219" s="11">
        <f>SUM(BF219:BQ219)</f>
        <v>0</v>
      </c>
      <c r="BS219" s="11">
        <f>IF(ISNA(VLOOKUP(CONCATENATE($B219,BS$2,"multi"),'A1'!$V$3:$W$612,2,0)),0,VLOOKUP(CONCATENATE($B219,BS$2,"multi"),'A1'!$V$3:$W$612,2,0))</f>
        <v>0</v>
      </c>
    </row>
    <row r="220" spans="2:71" x14ac:dyDescent="0.2">
      <c r="B220" s="8">
        <f>'Seznam-MO'!A220</f>
        <v>0</v>
      </c>
      <c r="C220" s="11">
        <f>IF(ISNA(VLOOKUP(CONCATENATE($B220,C$2,"multi"),'I-SUB'!$V$3:$W$624,2,0)),0,VLOOKUP(CONCATENATE($B220,C$2,"multi"),'I-SUB'!$V$3:$W$624,2,0))</f>
        <v>0</v>
      </c>
      <c r="D220" s="11">
        <f>IF(ISNA(VLOOKUP(CONCATENATE($B220,D$2,"multi"),'I-SUB'!$V$3:$W$624,2,0)),0,VLOOKUP(CONCATENATE($B220,D$2,"multi"),'I-SUB'!$V$3:$W$624,2,0))</f>
        <v>0</v>
      </c>
      <c r="E220" s="11">
        <f>IF(ISNA(VLOOKUP(CONCATENATE($B220,E$2,"multi"),'I-SUB'!$V$3:$W$624,2,0)),0,VLOOKUP(CONCATENATE($B220,E$2,"multi"),'I-SUB'!$V$3:$W$624,2,0))</f>
        <v>0</v>
      </c>
      <c r="F220" s="11">
        <f>IF(ISNA(VLOOKUP(CONCATENATE($B220,F$2,"multi"),'I-SUB'!$V$3:$W$624,2,0)),0,VLOOKUP(CONCATENATE($B220,F$2,"multi"),'I-SUB'!$V$3:$W$624,2,0))</f>
        <v>0</v>
      </c>
      <c r="G220" s="11">
        <f>IF(ISNA(VLOOKUP(CONCATENATE($B220,G$2,"multi"),'I-SUB'!$V$3:$W$624,2,0)),0,VLOOKUP(CONCATENATE($B220,G$2,"multi"),'I-SUB'!$V$3:$W$624,2,0))</f>
        <v>0</v>
      </c>
      <c r="H220" s="11">
        <f>IF(ISNA(VLOOKUP(CONCATENATE($B220,H$2,"multi"),'I-SUB'!$V$3:$W$624,2,0)),0,VLOOKUP(CONCATENATE($B220,H$2,"multi"),'I-SUB'!$V$3:$W$624,2,0))</f>
        <v>0</v>
      </c>
      <c r="I220" s="11">
        <f>IF(ISNA(VLOOKUP(CONCATENATE($B220,I$2,"multi"),'I-SUB'!$V$3:$W$624,2,0)),0,VLOOKUP(CONCATENATE($B220,I$2,"multi"),'I-SUB'!$V$3:$W$624,2,0))</f>
        <v>0</v>
      </c>
      <c r="J220" s="11">
        <f>IF(ISNA(VLOOKUP(CONCATENATE($B220,J$2,"multi"),'I-SUB'!$V$3:$W$624,2,0)),0,VLOOKUP(CONCATENATE($B220,J$2,"multi"),'I-SUB'!$V$3:$W$624,2,0))</f>
        <v>0</v>
      </c>
      <c r="K220" s="11">
        <f>IF(ISNA(VLOOKUP(CONCATENATE($B220,K$2,"multi"),'I-SUB'!$V$3:$W$624,2,0)),0,VLOOKUP(CONCATENATE($B220,K$2,"multi"),'I-SUB'!$V$3:$W$624,2,0))</f>
        <v>0</v>
      </c>
      <c r="L220" s="11">
        <f>IF(ISNA(VLOOKUP(CONCATENATE($B220,L$2,"multi"),'I-SUB'!$V$3:$W$624,2,0)),0,VLOOKUP(CONCATENATE($B220,L$2,"multi"),'I-SUB'!$V$3:$W$624,2,0))</f>
        <v>0</v>
      </c>
      <c r="M220" s="11">
        <f>IF(ISNA(VLOOKUP(CONCATENATE($B220,M$2,"multi"),'I-SUB'!$V$3:$W$624,2,0)),0,VLOOKUP(CONCATENATE($B220,M$2,"multi"),'I-SUB'!$V$3:$W$624,2,0))</f>
        <v>0</v>
      </c>
      <c r="N220" s="11">
        <f>IF(ISNA(VLOOKUP(CONCATENATE($B220,N$2,"multi"),'I-SUB'!$V$3:$W$624,2,0)),0,VLOOKUP(CONCATENATE($B220,N$2,"multi"),'I-SUB'!$V$3:$W$624,2,0))</f>
        <v>0</v>
      </c>
      <c r="O220" s="11">
        <f>IF(ISNA(VLOOKUP(CONCATENATE($B220,O$2,"multi"),'I-SUB'!$V$3:$W$624,2,0)),0,VLOOKUP(CONCATENATE($B220,O$2,"multi"),'I-SUB'!$V$3:$W$624,2,0))</f>
        <v>0</v>
      </c>
      <c r="P220" s="11">
        <f>SUM(C220:O220)</f>
        <v>0</v>
      </c>
      <c r="Q220" s="11">
        <f>IF(ISNA(VLOOKUP(CONCATENATE($B220,Q$2,"multi"),'II-SUB'!$V$3:$W$630,2,0)),0,VLOOKUP(CONCATENATE($B220,Q$2,"multi"),'II-SUB'!$V$3:$W$630,2,0))</f>
        <v>0</v>
      </c>
      <c r="R220" s="11">
        <f>IF(ISNA(VLOOKUP(CONCATENATE($B220,R$2,"multi"),'II-SUB'!$V$3:$W$630,2,0)),0,VLOOKUP(CONCATENATE($B220,R$2,"multi"),'II-SUB'!$V$3:$W$630,2,0))</f>
        <v>0</v>
      </c>
      <c r="S220" s="11">
        <f>IF(ISNA(VLOOKUP(CONCATENATE($B220,S$2,"multi"),'II-SUB'!$V$3:$W$630,2,0)),0,VLOOKUP(CONCATENATE($B220,S$2,"multi"),'II-SUB'!$V$3:$W$630,2,0))</f>
        <v>0</v>
      </c>
      <c r="T220" s="11">
        <f>IF(ISNA(VLOOKUP(CONCATENATE($B220,T$2,"multi"),'II-SUB'!$V$3:$W$630,2,0)),0,VLOOKUP(CONCATENATE($B220,T$2,"multi"),'II-SUB'!$V$3:$W$630,2,0))</f>
        <v>0</v>
      </c>
      <c r="U220" s="11">
        <f>IF(ISNA(VLOOKUP(CONCATENATE($B220,U$2,"multi"),'II-SUB'!$V$3:$W$630,2,0)),0,VLOOKUP(CONCATENATE($B220,U$2,"multi"),'II-SUB'!$V$3:$W$630,2,0))</f>
        <v>0</v>
      </c>
      <c r="V220" s="11">
        <f>IF(ISNA(VLOOKUP(CONCATENATE($B220,V$2,"multi"),'II-SUB'!$V$3:$W$630,2,0)),0,VLOOKUP(CONCATENATE($B220,V$2,"multi"),'II-SUB'!$V$3:$W$630,2,0))</f>
        <v>0</v>
      </c>
      <c r="W220" s="11">
        <f>IF(ISNA(VLOOKUP(CONCATENATE($B220,W$2,"multi"),'II-SUB'!$V$3:$W$630,2,0)),0,VLOOKUP(CONCATENATE($B220,W$2,"multi"),'II-SUB'!$V$3:$W$630,2,0))</f>
        <v>0</v>
      </c>
      <c r="X220" s="11">
        <f>IF(ISNA(VLOOKUP(CONCATENATE($B220,X$2,"multi"),'II-SUB'!$V$3:$W$630,2,0)),0,VLOOKUP(CONCATENATE($B220,X$2,"multi"),'II-SUB'!$V$3:$W$630,2,0))</f>
        <v>0</v>
      </c>
      <c r="Y220" s="11">
        <f>IF(ISNA(VLOOKUP(CONCATENATE($B220,Y$2,"multi"),'II-SUB'!$V$3:$W$630,2,0)),0,VLOOKUP(CONCATENATE($B220,Y$2,"multi"),'II-SUB'!$V$3:$W$630,2,0))</f>
        <v>0</v>
      </c>
      <c r="Z220" s="11">
        <f>IF(ISNA(VLOOKUP(CONCATENATE($B220,Z$2,"multi"),'II-SUB'!$V$3:$W$630,2,0)),0,VLOOKUP(CONCATENATE($B220,Z$2,"multi"),'II-SUB'!$V$3:$W$630,2,0))</f>
        <v>0</v>
      </c>
      <c r="AA220" s="11">
        <f>IF(ISNA(VLOOKUP(CONCATENATE($B220,AA$2,"multi"),'II-SUB'!$V$3:$W$630,2,0)),0,VLOOKUP(CONCATENATE($B220,AA$2,"multi"),'II-SUB'!$V$3:$W$630,2,0))</f>
        <v>0</v>
      </c>
      <c r="AB220" s="11">
        <f>IF(ISNA(VLOOKUP(CONCATENATE($B220,AB$2,"multi"),'II-SUB'!$V$3:$W$630,2,0)),0,VLOOKUP(CONCATENATE($B220,AB$2,"multi"),'II-SUB'!$V$3:$W$630,2,0))</f>
        <v>0</v>
      </c>
      <c r="AC220" s="11">
        <f>IF(ISNA(VLOOKUP(CONCATENATE($B220,AC$2,"multi"),'II-SUB'!$V$3:$W$630,2,0)),0,VLOOKUP(CONCATENATE($B220,AC$2,"multi"),'II-SUB'!$V$3:$W$630,2,0))</f>
        <v>0</v>
      </c>
      <c r="AD220" s="11">
        <f>SUM(Q220:AC220)</f>
        <v>0</v>
      </c>
      <c r="AE220" s="11">
        <f>IF(ISNA(VLOOKUP(CONCATENATE($B220,AE$2,"multi"),MW!$V$3:$W$600,2,0)),0,VLOOKUP(CONCATENATE($B220,AE$2,"multi"),MW!$V$3:$W$600,2,0))</f>
        <v>0</v>
      </c>
      <c r="AF220" s="11">
        <f>IF(ISNA(VLOOKUP(CONCATENATE($B220,AF$2,"multi"),MW!$V$3:$W$600,2,0)),0,VLOOKUP(CONCATENATE($B220,AF$2,"multi"),MW!$V$3:$W$600,2,0))</f>
        <v>0</v>
      </c>
      <c r="AG220" s="11">
        <f>IF(ISNA(VLOOKUP(CONCATENATE($B220,AG$2,"multi"),MW!$V$3:$W$600,2,0)),0,VLOOKUP(CONCATENATE($B220,AG$2,"multi"),MW!$V$3:$W$600,2,0))</f>
        <v>0</v>
      </c>
      <c r="AH220" s="11">
        <f>IF(ISNA(VLOOKUP(CONCATENATE($B220,AH$2,"multi"),MW!$V$3:$W$600,2,0)),0,VLOOKUP(CONCATENATE($B220,AH$2,"multi"),MW!$V$3:$W$600,2,0))</f>
        <v>0</v>
      </c>
      <c r="AI220" s="11">
        <f>IF(ISNA(VLOOKUP(CONCATENATE($B220,AI$2,"multi"),MW!$V$3:$W$600,2,0)),0,VLOOKUP(CONCATENATE($B220,AI$2,"multi"),MW!$V$3:$W$600,2,0))</f>
        <v>0</v>
      </c>
      <c r="AJ220" s="11">
        <f>IF(ISNA(VLOOKUP(CONCATENATE($B220,AJ$2,"multi"),MW!$V$3:$W$600,2,0)),0,VLOOKUP(CONCATENATE($B220,AJ$2,"multi"),MW!$V$3:$W$600,2,0))</f>
        <v>0</v>
      </c>
      <c r="AK220" s="11">
        <f>IF(ISNA(VLOOKUP(CONCATENATE($B220,AK$2,"multi"),MW!$V$3:$W$600,2,0)),0,VLOOKUP(CONCATENATE($B220,AK$2,"multi"),MW!$V$3:$W$600,2,0))</f>
        <v>0</v>
      </c>
      <c r="AL220" s="11">
        <f>IF(ISNA(VLOOKUP(CONCATENATE($B220,AL$2,"multi"),MW!$V$3:$W$600,2,0)),0,VLOOKUP(CONCATENATE($B220,AL$2,"multi"),MW!$V$3:$W$600,2,0))</f>
        <v>0</v>
      </c>
      <c r="AM220" s="11">
        <f>IF(ISNA(VLOOKUP(CONCATENATE($B220,AM$2,"multi"),MW!$V$3:$W$600,2,0)),0,VLOOKUP(CONCATENATE($B220,AM$2,"multi"),MW!$V$3:$W$600,2,0))</f>
        <v>0</v>
      </c>
      <c r="AN220" s="11">
        <f>IF(ISNA(VLOOKUP(CONCATENATE($B220,AN$2,"multi"),MW!$V$3:$W$600,2,0)),0,VLOOKUP(CONCATENATE($B220,AN$2,"multi"),MW!$V$3:$W$600,2,0))</f>
        <v>0</v>
      </c>
      <c r="AO220" s="11">
        <f>IF(ISNA(VLOOKUP(CONCATENATE($B220,AO$2,"multi"),MW!$V$3:$W$600,2,0)),0,VLOOKUP(CONCATENATE($B220,AO$2,"multi"),MW!$V$3:$W$600,2,0))</f>
        <v>0</v>
      </c>
      <c r="AP220" s="11">
        <f>SUM(AE220:AO220)</f>
        <v>0</v>
      </c>
      <c r="AQ220" s="11">
        <f>IF(ISNA(VLOOKUP(CONCATENATE($B220,AQ$2,"multi"),'III-SUB'!$V$3:$W$633,2,0)),0,VLOOKUP(CONCATENATE($B220,AQ$2,"multi"),'III-SUB'!$V$3:$W$633,2,0))</f>
        <v>0</v>
      </c>
      <c r="AR220" s="11">
        <f>IF(ISNA(VLOOKUP(CONCATENATE($B220,AR$2,"multi"),'III-SUB'!$V$3:$W$633,2,0)),0,VLOOKUP(CONCATENATE($B220,AR$2,"multi"),'III-SUB'!$V$3:$W$633,2,0))</f>
        <v>0</v>
      </c>
      <c r="AS220" s="11">
        <f>IF(ISNA(VLOOKUP(CONCATENATE($B220,AS$2,"multi"),'III-SUB'!$V$3:$W$633,2,0)),0,VLOOKUP(CONCATENATE($B220,AS$2,"multi"),'III-SUB'!$V$3:$W$633,2,0))</f>
        <v>0</v>
      </c>
      <c r="AT220" s="11">
        <f>IF(ISNA(VLOOKUP(CONCATENATE($B220,AT$2,"multi"),'III-SUB'!$V$3:$W$633,2,0)),0,VLOOKUP(CONCATENATE($B220,AT$2,"multi"),'III-SUB'!$V$3:$W$633,2,0))</f>
        <v>0</v>
      </c>
      <c r="AU220" s="11">
        <f>IF(ISNA(VLOOKUP(CONCATENATE($B220,AU$2,"multi"),'III-SUB'!$V$3:$W$633,2,0)),0,VLOOKUP(CONCATENATE($B220,AU$2,"multi"),'III-SUB'!$V$3:$W$633,2,0))</f>
        <v>0</v>
      </c>
      <c r="AV220" s="11">
        <f>IF(ISNA(VLOOKUP(CONCATENATE($B220,AV$2,"multi"),'III-SUB'!$V$3:$W$633,2,0)),0,VLOOKUP(CONCATENATE($B220,AV$2,"multi"),'III-SUB'!$V$3:$W$633,2,0))</f>
        <v>0</v>
      </c>
      <c r="AW220" s="11">
        <f>IF(ISNA(VLOOKUP(CONCATENATE($B220,AW$2,"multi"),'III-SUB'!$V$3:$W$633,2,0)),0,VLOOKUP(CONCATENATE($B220,AW$2,"multi"),'III-SUB'!$V$3:$W$633,2,0))</f>
        <v>0</v>
      </c>
      <c r="AX220" s="11">
        <f>IF(ISNA(VLOOKUP(CONCATENATE($B220,AX$2,"multi"),'III-SUB'!$V$3:$W$633,2,0)),0,VLOOKUP(CONCATENATE($B220,AX$2,"multi"),'III-SUB'!$V$3:$W$633,2,0))</f>
        <v>0</v>
      </c>
      <c r="AY220" s="11">
        <f>IF(ISNA(VLOOKUP(CONCATENATE($B220,AY$2,"multi"),'III-SUB'!$V$3:$W$633,2,0)),0,VLOOKUP(CONCATENATE($B220,AY$2,"multi"),'III-SUB'!$V$3:$W$633,2,0))</f>
        <v>0</v>
      </c>
      <c r="AZ220" s="11">
        <f>IF(ISNA(VLOOKUP(CONCATENATE($B220,AZ$2,"multi"),'III-SUB'!$V$3:$W$633,2,0)),0,VLOOKUP(CONCATENATE($B220,AZ$2,"multi"),'III-SUB'!$V$3:$W$633,2,0))</f>
        <v>0</v>
      </c>
      <c r="BA220" s="11">
        <f>IF(ISNA(VLOOKUP(CONCATENATE($B220,BA$2,"multi"),'III-SUB'!$V$3:$W$633,2,0)),0,VLOOKUP(CONCATENATE($B220,BA$2,"multi"),'III-SUB'!$V$3:$W$633,2,0))</f>
        <v>0</v>
      </c>
      <c r="BB220" s="11">
        <f>IF(ISNA(VLOOKUP(CONCATENATE($B220,BB$2,"multi"),'III-SUB'!$V$3:$W$633,2,0)),0,VLOOKUP(CONCATENATE($B220,BB$2,"multi"),'III-SUB'!$V$3:$W$633,2,0))</f>
        <v>0</v>
      </c>
      <c r="BC220" s="11">
        <f>IF(ISNA(VLOOKUP(CONCATENATE($B220,BC$2,"multi"),'III-SUB'!$V$3:$W$633,2,0)),0,VLOOKUP(CONCATENATE($B220,BC$2,"multi"),'III-SUB'!$V$3:$W$633,2,0))</f>
        <v>0</v>
      </c>
      <c r="BD220" s="11">
        <f>SUM(AQ220:BC220)</f>
        <v>0</v>
      </c>
      <c r="BE220" s="11">
        <f>IF(ISNA(VLOOKUP(CONCATENATE($B220,AQ$2,"multi"),VHF!$V$3:$W$627,2,0)),0,VLOOKUP(CONCATENATE($B220,AQ$2,"multi"),VHF!$V$3:$W$627,2,0))</f>
        <v>0</v>
      </c>
      <c r="BF220" s="11">
        <f>IF(ISNA(VLOOKUP(CONCATENATE($B220,BF$2,"multi"),UHF!$V$3:$W$612,2,0)),0,VLOOKUP(CONCATENATE($B220,BF$2,"multi"),UHF!$V$3:$W$612,2,0))</f>
        <v>0</v>
      </c>
      <c r="BG220" s="11">
        <f>IF(ISNA(VLOOKUP(CONCATENATE($B220,BG$2,"multi"),UHF!$V$3:$W$612,2,0)),0,VLOOKUP(CONCATENATE($B220,BG$2,"multi"),UHF!$V$3:$W$612,2,0))</f>
        <v>0</v>
      </c>
      <c r="BH220" s="11">
        <f>IF(ISNA(VLOOKUP(CONCATENATE($B220,BH$2,"multi"),UHF!$V$3:$W$612,2,0)),0,VLOOKUP(CONCATENATE($B220,BH$2,"multi"),UHF!$V$3:$W$612,2,0))</f>
        <v>0</v>
      </c>
      <c r="BI220" s="11">
        <f>IF(ISNA(VLOOKUP(CONCATENATE($B220,BI$2,"multi"),UHF!$V$3:$W$612,2,0)),0,VLOOKUP(CONCATENATE($B220,BI$2,"multi"),UHF!$V$3:$W$612,2,0))</f>
        <v>0</v>
      </c>
      <c r="BJ220" s="11">
        <f>IF(ISNA(VLOOKUP(CONCATENATE($B220,BJ$2,"multi"),UHF!$V$3:$W$612,2,0)),0,VLOOKUP(CONCATENATE($B220,BJ$2,"multi"),UHF!$V$3:$W$612,2,0))</f>
        <v>0</v>
      </c>
      <c r="BK220" s="11">
        <f>IF(ISNA(VLOOKUP(CONCATENATE($B220,BK$2,"multi"),UHF!$V$3:$W$612,2,0)),0,VLOOKUP(CONCATENATE($B220,BK$2,"multi"),UHF!$V$3:$W$612,2,0))</f>
        <v>0</v>
      </c>
      <c r="BL220" s="11">
        <f>IF(ISNA(VLOOKUP(CONCATENATE($B220,BL$2,"multi"),UHF!$V$3:$W$612,2,0)),0,VLOOKUP(CONCATENATE($B220,BL$2,"multi"),UHF!$V$3:$W$612,2,0))</f>
        <v>0</v>
      </c>
      <c r="BM220" s="11">
        <f>IF(ISNA(VLOOKUP(CONCATENATE($B220,BM$2,"multi"),UHF!$V$3:$W$612,2,0)),0,VLOOKUP(CONCATENATE($B220,BM$2,"multi"),UHF!$V$3:$W$612,2,0))</f>
        <v>0</v>
      </c>
      <c r="BN220" s="11">
        <f>IF(ISNA(VLOOKUP(CONCATENATE($B220,BN$2,"multi"),UHF!$V$3:$W$612,2,0)),0,VLOOKUP(CONCATENATE($B220,BN$2,"multi"),UHF!$V$3:$W$612,2,0))</f>
        <v>0</v>
      </c>
      <c r="BO220" s="11">
        <f>IF(ISNA(VLOOKUP(CONCATENATE($B220,BO$2,"multi"),UHF!$V$3:$W$612,2,0)),0,VLOOKUP(CONCATENATE($B220,BO$2,"multi"),UHF!$V$3:$W$612,2,0))</f>
        <v>0</v>
      </c>
      <c r="BP220" s="11">
        <f>IF(ISNA(VLOOKUP(CONCATENATE($B220,BP$2,"multi"),UHF!$V$3:$W$612,2,0)),0,VLOOKUP(CONCATENATE($B220,BP$2,"multi"),UHF!$V$3:$W$612,2,0))</f>
        <v>0</v>
      </c>
      <c r="BQ220" s="11">
        <f>IF(ISNA(VLOOKUP(CONCATENATE($B220,BQ$2,"multi"),UHF!$V$3:$W$612,2,0)),0,VLOOKUP(CONCATENATE($B220,BQ$2,"multi"),UHF!$V$3:$W$612,2,0))</f>
        <v>0</v>
      </c>
      <c r="BR220" s="11">
        <f>SUM(BF220:BQ220)</f>
        <v>0</v>
      </c>
      <c r="BS220" s="11">
        <f>IF(ISNA(VLOOKUP(CONCATENATE($B220,BS$2,"multi"),'A1'!$V$3:$W$612,2,0)),0,VLOOKUP(CONCATENATE($B220,BS$2,"multi"),'A1'!$V$3:$W$612,2,0))</f>
        <v>0</v>
      </c>
    </row>
    <row r="221" spans="2:71" x14ac:dyDescent="0.2">
      <c r="B221" s="8">
        <f>'Seznam-MO'!A221</f>
        <v>0</v>
      </c>
      <c r="C221" s="11">
        <f>IF(ISNA(VLOOKUP(CONCATENATE($B221,C$2,"multi"),'I-SUB'!$V$3:$W$624,2,0)),0,VLOOKUP(CONCATENATE($B221,C$2,"multi"),'I-SUB'!$V$3:$W$624,2,0))</f>
        <v>0</v>
      </c>
      <c r="D221" s="11">
        <f>IF(ISNA(VLOOKUP(CONCATENATE($B221,D$2,"multi"),'I-SUB'!$V$3:$W$624,2,0)),0,VLOOKUP(CONCATENATE($B221,D$2,"multi"),'I-SUB'!$V$3:$W$624,2,0))</f>
        <v>0</v>
      </c>
      <c r="E221" s="11">
        <f>IF(ISNA(VLOOKUP(CONCATENATE($B221,E$2,"multi"),'I-SUB'!$V$3:$W$624,2,0)),0,VLOOKUP(CONCATENATE($B221,E$2,"multi"),'I-SUB'!$V$3:$W$624,2,0))</f>
        <v>0</v>
      </c>
      <c r="F221" s="11">
        <f>IF(ISNA(VLOOKUP(CONCATENATE($B221,F$2,"multi"),'I-SUB'!$V$3:$W$624,2,0)),0,VLOOKUP(CONCATENATE($B221,F$2,"multi"),'I-SUB'!$V$3:$W$624,2,0))</f>
        <v>0</v>
      </c>
      <c r="G221" s="11">
        <f>IF(ISNA(VLOOKUP(CONCATENATE($B221,G$2,"multi"),'I-SUB'!$V$3:$W$624,2,0)),0,VLOOKUP(CONCATENATE($B221,G$2,"multi"),'I-SUB'!$V$3:$W$624,2,0))</f>
        <v>0</v>
      </c>
      <c r="H221" s="11">
        <f>IF(ISNA(VLOOKUP(CONCATENATE($B221,H$2,"multi"),'I-SUB'!$V$3:$W$624,2,0)),0,VLOOKUP(CONCATENATE($B221,H$2,"multi"),'I-SUB'!$V$3:$W$624,2,0))</f>
        <v>0</v>
      </c>
      <c r="I221" s="11">
        <f>IF(ISNA(VLOOKUP(CONCATENATE($B221,I$2,"multi"),'I-SUB'!$V$3:$W$624,2,0)),0,VLOOKUP(CONCATENATE($B221,I$2,"multi"),'I-SUB'!$V$3:$W$624,2,0))</f>
        <v>0</v>
      </c>
      <c r="J221" s="11">
        <f>IF(ISNA(VLOOKUP(CONCATENATE($B221,J$2,"multi"),'I-SUB'!$V$3:$W$624,2,0)),0,VLOOKUP(CONCATENATE($B221,J$2,"multi"),'I-SUB'!$V$3:$W$624,2,0))</f>
        <v>0</v>
      </c>
      <c r="K221" s="11">
        <f>IF(ISNA(VLOOKUP(CONCATENATE($B221,K$2,"multi"),'I-SUB'!$V$3:$W$624,2,0)),0,VLOOKUP(CONCATENATE($B221,K$2,"multi"),'I-SUB'!$V$3:$W$624,2,0))</f>
        <v>0</v>
      </c>
      <c r="L221" s="11">
        <f>IF(ISNA(VLOOKUP(CONCATENATE($B221,L$2,"multi"),'I-SUB'!$V$3:$W$624,2,0)),0,VLOOKUP(CONCATENATE($B221,L$2,"multi"),'I-SUB'!$V$3:$W$624,2,0))</f>
        <v>0</v>
      </c>
      <c r="M221" s="11">
        <f>IF(ISNA(VLOOKUP(CONCATENATE($B221,M$2,"multi"),'I-SUB'!$V$3:$W$624,2,0)),0,VLOOKUP(CONCATENATE($B221,M$2,"multi"),'I-SUB'!$V$3:$W$624,2,0))</f>
        <v>0</v>
      </c>
      <c r="N221" s="11">
        <f>IF(ISNA(VLOOKUP(CONCATENATE($B221,N$2,"multi"),'I-SUB'!$V$3:$W$624,2,0)),0,VLOOKUP(CONCATENATE($B221,N$2,"multi"),'I-SUB'!$V$3:$W$624,2,0))</f>
        <v>0</v>
      </c>
      <c r="O221" s="11">
        <f>IF(ISNA(VLOOKUP(CONCATENATE($B221,O$2,"multi"),'I-SUB'!$V$3:$W$624,2,0)),0,VLOOKUP(CONCATENATE($B221,O$2,"multi"),'I-SUB'!$V$3:$W$624,2,0))</f>
        <v>0</v>
      </c>
      <c r="P221" s="11">
        <f>SUM(C221:O221)</f>
        <v>0</v>
      </c>
      <c r="Q221" s="11">
        <f>IF(ISNA(VLOOKUP(CONCATENATE($B221,Q$2,"multi"),'II-SUB'!$V$3:$W$630,2,0)),0,VLOOKUP(CONCATENATE($B221,Q$2,"multi"),'II-SUB'!$V$3:$W$630,2,0))</f>
        <v>0</v>
      </c>
      <c r="R221" s="11">
        <f>IF(ISNA(VLOOKUP(CONCATENATE($B221,R$2,"multi"),'II-SUB'!$V$3:$W$630,2,0)),0,VLOOKUP(CONCATENATE($B221,R$2,"multi"),'II-SUB'!$V$3:$W$630,2,0))</f>
        <v>0</v>
      </c>
      <c r="S221" s="11">
        <f>IF(ISNA(VLOOKUP(CONCATENATE($B221,S$2,"multi"),'II-SUB'!$V$3:$W$630,2,0)),0,VLOOKUP(CONCATENATE($B221,S$2,"multi"),'II-SUB'!$V$3:$W$630,2,0))</f>
        <v>0</v>
      </c>
      <c r="T221" s="11">
        <f>IF(ISNA(VLOOKUP(CONCATENATE($B221,T$2,"multi"),'II-SUB'!$V$3:$W$630,2,0)),0,VLOOKUP(CONCATENATE($B221,T$2,"multi"),'II-SUB'!$V$3:$W$630,2,0))</f>
        <v>0</v>
      </c>
      <c r="U221" s="11">
        <f>IF(ISNA(VLOOKUP(CONCATENATE($B221,U$2,"multi"),'II-SUB'!$V$3:$W$630,2,0)),0,VLOOKUP(CONCATENATE($B221,U$2,"multi"),'II-SUB'!$V$3:$W$630,2,0))</f>
        <v>0</v>
      </c>
      <c r="V221" s="11">
        <f>IF(ISNA(VLOOKUP(CONCATENATE($B221,V$2,"multi"),'II-SUB'!$V$3:$W$630,2,0)),0,VLOOKUP(CONCATENATE($B221,V$2,"multi"),'II-SUB'!$V$3:$W$630,2,0))</f>
        <v>0</v>
      </c>
      <c r="W221" s="11">
        <f>IF(ISNA(VLOOKUP(CONCATENATE($B221,W$2,"multi"),'II-SUB'!$V$3:$W$630,2,0)),0,VLOOKUP(CONCATENATE($B221,W$2,"multi"),'II-SUB'!$V$3:$W$630,2,0))</f>
        <v>0</v>
      </c>
      <c r="X221" s="11">
        <f>IF(ISNA(VLOOKUP(CONCATENATE($B221,X$2,"multi"),'II-SUB'!$V$3:$W$630,2,0)),0,VLOOKUP(CONCATENATE($B221,X$2,"multi"),'II-SUB'!$V$3:$W$630,2,0))</f>
        <v>0</v>
      </c>
      <c r="Y221" s="11">
        <f>IF(ISNA(VLOOKUP(CONCATENATE($B221,Y$2,"multi"),'II-SUB'!$V$3:$W$630,2,0)),0,VLOOKUP(CONCATENATE($B221,Y$2,"multi"),'II-SUB'!$V$3:$W$630,2,0))</f>
        <v>0</v>
      </c>
      <c r="Z221" s="11">
        <f>IF(ISNA(VLOOKUP(CONCATENATE($B221,Z$2,"multi"),'II-SUB'!$V$3:$W$630,2,0)),0,VLOOKUP(CONCATENATE($B221,Z$2,"multi"),'II-SUB'!$V$3:$W$630,2,0))</f>
        <v>0</v>
      </c>
      <c r="AA221" s="11">
        <f>IF(ISNA(VLOOKUP(CONCATENATE($B221,AA$2,"multi"),'II-SUB'!$V$3:$W$630,2,0)),0,VLOOKUP(CONCATENATE($B221,AA$2,"multi"),'II-SUB'!$V$3:$W$630,2,0))</f>
        <v>0</v>
      </c>
      <c r="AB221" s="11">
        <f>IF(ISNA(VLOOKUP(CONCATENATE($B221,AB$2,"multi"),'II-SUB'!$V$3:$W$630,2,0)),0,VLOOKUP(CONCATENATE($B221,AB$2,"multi"),'II-SUB'!$V$3:$W$630,2,0))</f>
        <v>0</v>
      </c>
      <c r="AC221" s="11">
        <f>IF(ISNA(VLOOKUP(CONCATENATE($B221,AC$2,"multi"),'II-SUB'!$V$3:$W$630,2,0)),0,VLOOKUP(CONCATENATE($B221,AC$2,"multi"),'II-SUB'!$V$3:$W$630,2,0))</f>
        <v>0</v>
      </c>
      <c r="AD221" s="11">
        <f>SUM(Q221:AC221)</f>
        <v>0</v>
      </c>
      <c r="AE221" s="11">
        <f>IF(ISNA(VLOOKUP(CONCATENATE($B221,AE$2,"multi"),MW!$V$3:$W$600,2,0)),0,VLOOKUP(CONCATENATE($B221,AE$2,"multi"),MW!$V$3:$W$600,2,0))</f>
        <v>0</v>
      </c>
      <c r="AF221" s="11">
        <f>IF(ISNA(VLOOKUP(CONCATENATE($B221,AF$2,"multi"),MW!$V$3:$W$600,2,0)),0,VLOOKUP(CONCATENATE($B221,AF$2,"multi"),MW!$V$3:$W$600,2,0))</f>
        <v>0</v>
      </c>
      <c r="AG221" s="11">
        <f>IF(ISNA(VLOOKUP(CONCATENATE($B221,AG$2,"multi"),MW!$V$3:$W$600,2,0)),0,VLOOKUP(CONCATENATE($B221,AG$2,"multi"),MW!$V$3:$W$600,2,0))</f>
        <v>0</v>
      </c>
      <c r="AH221" s="11">
        <f>IF(ISNA(VLOOKUP(CONCATENATE($B221,AH$2,"multi"),MW!$V$3:$W$600,2,0)),0,VLOOKUP(CONCATENATE($B221,AH$2,"multi"),MW!$V$3:$W$600,2,0))</f>
        <v>0</v>
      </c>
      <c r="AI221" s="11">
        <f>IF(ISNA(VLOOKUP(CONCATENATE($B221,AI$2,"multi"),MW!$V$3:$W$600,2,0)),0,VLOOKUP(CONCATENATE($B221,AI$2,"multi"),MW!$V$3:$W$600,2,0))</f>
        <v>0</v>
      </c>
      <c r="AJ221" s="11">
        <f>IF(ISNA(VLOOKUP(CONCATENATE($B221,AJ$2,"multi"),MW!$V$3:$W$600,2,0)),0,VLOOKUP(CONCATENATE($B221,AJ$2,"multi"),MW!$V$3:$W$600,2,0))</f>
        <v>0</v>
      </c>
      <c r="AK221" s="11">
        <f>IF(ISNA(VLOOKUP(CONCATENATE($B221,AK$2,"multi"),MW!$V$3:$W$600,2,0)),0,VLOOKUP(CONCATENATE($B221,AK$2,"multi"),MW!$V$3:$W$600,2,0))</f>
        <v>0</v>
      </c>
      <c r="AL221" s="11">
        <f>IF(ISNA(VLOOKUP(CONCATENATE($B221,AL$2,"multi"),MW!$V$3:$W$600,2,0)),0,VLOOKUP(CONCATENATE($B221,AL$2,"multi"),MW!$V$3:$W$600,2,0))</f>
        <v>0</v>
      </c>
      <c r="AM221" s="11">
        <f>IF(ISNA(VLOOKUP(CONCATENATE($B221,AM$2,"multi"),MW!$V$3:$W$600,2,0)),0,VLOOKUP(CONCATENATE($B221,AM$2,"multi"),MW!$V$3:$W$600,2,0))</f>
        <v>0</v>
      </c>
      <c r="AN221" s="11">
        <f>IF(ISNA(VLOOKUP(CONCATENATE($B221,AN$2,"multi"),MW!$V$3:$W$600,2,0)),0,VLOOKUP(CONCATENATE($B221,AN$2,"multi"),MW!$V$3:$W$600,2,0))</f>
        <v>0</v>
      </c>
      <c r="AO221" s="11">
        <f>IF(ISNA(VLOOKUP(CONCATENATE($B221,AO$2,"multi"),MW!$V$3:$W$600,2,0)),0,VLOOKUP(CONCATENATE($B221,AO$2,"multi"),MW!$V$3:$W$600,2,0))</f>
        <v>0</v>
      </c>
      <c r="AP221" s="11">
        <f>SUM(AE221:AO221)</f>
        <v>0</v>
      </c>
      <c r="AQ221" s="11">
        <f>IF(ISNA(VLOOKUP(CONCATENATE($B221,AQ$2,"multi"),'III-SUB'!$V$3:$W$633,2,0)),0,VLOOKUP(CONCATENATE($B221,AQ$2,"multi"),'III-SUB'!$V$3:$W$633,2,0))</f>
        <v>0</v>
      </c>
      <c r="AR221" s="11">
        <f>IF(ISNA(VLOOKUP(CONCATENATE($B221,AR$2,"multi"),'III-SUB'!$V$3:$W$633,2,0)),0,VLOOKUP(CONCATENATE($B221,AR$2,"multi"),'III-SUB'!$V$3:$W$633,2,0))</f>
        <v>0</v>
      </c>
      <c r="AS221" s="11">
        <f>IF(ISNA(VLOOKUP(CONCATENATE($B221,AS$2,"multi"),'III-SUB'!$V$3:$W$633,2,0)),0,VLOOKUP(CONCATENATE($B221,AS$2,"multi"),'III-SUB'!$V$3:$W$633,2,0))</f>
        <v>0</v>
      </c>
      <c r="AT221" s="11">
        <f>IF(ISNA(VLOOKUP(CONCATENATE($B221,AT$2,"multi"),'III-SUB'!$V$3:$W$633,2,0)),0,VLOOKUP(CONCATENATE($B221,AT$2,"multi"),'III-SUB'!$V$3:$W$633,2,0))</f>
        <v>0</v>
      </c>
      <c r="AU221" s="11">
        <f>IF(ISNA(VLOOKUP(CONCATENATE($B221,AU$2,"multi"),'III-SUB'!$V$3:$W$633,2,0)),0,VLOOKUP(CONCATENATE($B221,AU$2,"multi"),'III-SUB'!$V$3:$W$633,2,0))</f>
        <v>0</v>
      </c>
      <c r="AV221" s="11">
        <f>IF(ISNA(VLOOKUP(CONCATENATE($B221,AV$2,"multi"),'III-SUB'!$V$3:$W$633,2,0)),0,VLOOKUP(CONCATENATE($B221,AV$2,"multi"),'III-SUB'!$V$3:$W$633,2,0))</f>
        <v>0</v>
      </c>
      <c r="AW221" s="11">
        <f>IF(ISNA(VLOOKUP(CONCATENATE($B221,AW$2,"multi"),'III-SUB'!$V$3:$W$633,2,0)),0,VLOOKUP(CONCATENATE($B221,AW$2,"multi"),'III-SUB'!$V$3:$W$633,2,0))</f>
        <v>0</v>
      </c>
      <c r="AX221" s="11">
        <f>IF(ISNA(VLOOKUP(CONCATENATE($B221,AX$2,"multi"),'III-SUB'!$V$3:$W$633,2,0)),0,VLOOKUP(CONCATENATE($B221,AX$2,"multi"),'III-SUB'!$V$3:$W$633,2,0))</f>
        <v>0</v>
      </c>
      <c r="AY221" s="11">
        <f>IF(ISNA(VLOOKUP(CONCATENATE($B221,AY$2,"multi"),'III-SUB'!$V$3:$W$633,2,0)),0,VLOOKUP(CONCATENATE($B221,AY$2,"multi"),'III-SUB'!$V$3:$W$633,2,0))</f>
        <v>0</v>
      </c>
      <c r="AZ221" s="11">
        <f>IF(ISNA(VLOOKUP(CONCATENATE($B221,AZ$2,"multi"),'III-SUB'!$V$3:$W$633,2,0)),0,VLOOKUP(CONCATENATE($B221,AZ$2,"multi"),'III-SUB'!$V$3:$W$633,2,0))</f>
        <v>0</v>
      </c>
      <c r="BA221" s="11">
        <f>IF(ISNA(VLOOKUP(CONCATENATE($B221,BA$2,"multi"),'III-SUB'!$V$3:$W$633,2,0)),0,VLOOKUP(CONCATENATE($B221,BA$2,"multi"),'III-SUB'!$V$3:$W$633,2,0))</f>
        <v>0</v>
      </c>
      <c r="BB221" s="11">
        <f>IF(ISNA(VLOOKUP(CONCATENATE($B221,BB$2,"multi"),'III-SUB'!$V$3:$W$633,2,0)),0,VLOOKUP(CONCATENATE($B221,BB$2,"multi"),'III-SUB'!$V$3:$W$633,2,0))</f>
        <v>0</v>
      </c>
      <c r="BC221" s="11">
        <f>IF(ISNA(VLOOKUP(CONCATENATE($B221,BC$2,"multi"),'III-SUB'!$V$3:$W$633,2,0)),0,VLOOKUP(CONCATENATE($B221,BC$2,"multi"),'III-SUB'!$V$3:$W$633,2,0))</f>
        <v>0</v>
      </c>
      <c r="BD221" s="11">
        <f>SUM(AQ221:BC221)</f>
        <v>0</v>
      </c>
      <c r="BE221" s="11">
        <f>IF(ISNA(VLOOKUP(CONCATENATE($B221,AQ$2,"multi"),VHF!$V$3:$W$627,2,0)),0,VLOOKUP(CONCATENATE($B221,AQ$2,"multi"),VHF!$V$3:$W$627,2,0))</f>
        <v>0</v>
      </c>
      <c r="BF221" s="11">
        <f>IF(ISNA(VLOOKUP(CONCATENATE($B221,BF$2,"multi"),UHF!$V$3:$W$612,2,0)),0,VLOOKUP(CONCATENATE($B221,BF$2,"multi"),UHF!$V$3:$W$612,2,0))</f>
        <v>0</v>
      </c>
      <c r="BG221" s="11">
        <f>IF(ISNA(VLOOKUP(CONCATENATE($B221,BG$2,"multi"),UHF!$V$3:$W$612,2,0)),0,VLOOKUP(CONCATENATE($B221,BG$2,"multi"),UHF!$V$3:$W$612,2,0))</f>
        <v>0</v>
      </c>
      <c r="BH221" s="11">
        <f>IF(ISNA(VLOOKUP(CONCATENATE($B221,BH$2,"multi"),UHF!$V$3:$W$612,2,0)),0,VLOOKUP(CONCATENATE($B221,BH$2,"multi"),UHF!$V$3:$W$612,2,0))</f>
        <v>0</v>
      </c>
      <c r="BI221" s="11">
        <f>IF(ISNA(VLOOKUP(CONCATENATE($B221,BI$2,"multi"),UHF!$V$3:$W$612,2,0)),0,VLOOKUP(CONCATENATE($B221,BI$2,"multi"),UHF!$V$3:$W$612,2,0))</f>
        <v>0</v>
      </c>
      <c r="BJ221" s="11">
        <f>IF(ISNA(VLOOKUP(CONCATENATE($B221,BJ$2,"multi"),UHF!$V$3:$W$612,2,0)),0,VLOOKUP(CONCATENATE($B221,BJ$2,"multi"),UHF!$V$3:$W$612,2,0))</f>
        <v>0</v>
      </c>
      <c r="BK221" s="11">
        <f>IF(ISNA(VLOOKUP(CONCATENATE($B221,BK$2,"multi"),UHF!$V$3:$W$612,2,0)),0,VLOOKUP(CONCATENATE($B221,BK$2,"multi"),UHF!$V$3:$W$612,2,0))</f>
        <v>0</v>
      </c>
      <c r="BL221" s="11">
        <f>IF(ISNA(VLOOKUP(CONCATENATE($B221,BL$2,"multi"),UHF!$V$3:$W$612,2,0)),0,VLOOKUP(CONCATENATE($B221,BL$2,"multi"),UHF!$V$3:$W$612,2,0))</f>
        <v>0</v>
      </c>
      <c r="BM221" s="11">
        <f>IF(ISNA(VLOOKUP(CONCATENATE($B221,BM$2,"multi"),UHF!$V$3:$W$612,2,0)),0,VLOOKUP(CONCATENATE($B221,BM$2,"multi"),UHF!$V$3:$W$612,2,0))</f>
        <v>0</v>
      </c>
      <c r="BN221" s="11">
        <f>IF(ISNA(VLOOKUP(CONCATENATE($B221,BN$2,"multi"),UHF!$V$3:$W$612,2,0)),0,VLOOKUP(CONCATENATE($B221,BN$2,"multi"),UHF!$V$3:$W$612,2,0))</f>
        <v>0</v>
      </c>
      <c r="BO221" s="11">
        <f>IF(ISNA(VLOOKUP(CONCATENATE($B221,BO$2,"multi"),UHF!$V$3:$W$612,2,0)),0,VLOOKUP(CONCATENATE($B221,BO$2,"multi"),UHF!$V$3:$W$612,2,0))</f>
        <v>0</v>
      </c>
      <c r="BP221" s="11">
        <f>IF(ISNA(VLOOKUP(CONCATENATE($B221,BP$2,"multi"),UHF!$V$3:$W$612,2,0)),0,VLOOKUP(CONCATENATE($B221,BP$2,"multi"),UHF!$V$3:$W$612,2,0))</f>
        <v>0</v>
      </c>
      <c r="BQ221" s="11">
        <f>IF(ISNA(VLOOKUP(CONCATENATE($B221,BQ$2,"multi"),UHF!$V$3:$W$612,2,0)),0,VLOOKUP(CONCATENATE($B221,BQ$2,"multi"),UHF!$V$3:$W$612,2,0))</f>
        <v>0</v>
      </c>
      <c r="BR221" s="11">
        <f>SUM(BF221:BQ221)</f>
        <v>0</v>
      </c>
      <c r="BS221" s="11">
        <f>IF(ISNA(VLOOKUP(CONCATENATE($B221,BS$2,"multi"),'A1'!$V$3:$W$612,2,0)),0,VLOOKUP(CONCATENATE($B221,BS$2,"multi"),'A1'!$V$3:$W$612,2,0))</f>
        <v>0</v>
      </c>
    </row>
    <row r="222" spans="2:71" x14ac:dyDescent="0.2">
      <c r="B222" s="8">
        <f>'Seznam-MO'!A222</f>
        <v>0</v>
      </c>
      <c r="C222" s="11">
        <f>IF(ISNA(VLOOKUP(CONCATENATE($B222,C$2,"multi"),'I-SUB'!$V$3:$W$624,2,0)),0,VLOOKUP(CONCATENATE($B222,C$2,"multi"),'I-SUB'!$V$3:$W$624,2,0))</f>
        <v>0</v>
      </c>
      <c r="D222" s="11">
        <f>IF(ISNA(VLOOKUP(CONCATENATE($B222,D$2,"multi"),'I-SUB'!$V$3:$W$624,2,0)),0,VLOOKUP(CONCATENATE($B222,D$2,"multi"),'I-SUB'!$V$3:$W$624,2,0))</f>
        <v>0</v>
      </c>
      <c r="E222" s="11">
        <f>IF(ISNA(VLOOKUP(CONCATENATE($B222,E$2,"multi"),'I-SUB'!$V$3:$W$624,2,0)),0,VLOOKUP(CONCATENATE($B222,E$2,"multi"),'I-SUB'!$V$3:$W$624,2,0))</f>
        <v>0</v>
      </c>
      <c r="F222" s="11">
        <f>IF(ISNA(VLOOKUP(CONCATENATE($B222,F$2,"multi"),'I-SUB'!$V$3:$W$624,2,0)),0,VLOOKUP(CONCATENATE($B222,F$2,"multi"),'I-SUB'!$V$3:$W$624,2,0))</f>
        <v>0</v>
      </c>
      <c r="G222" s="11">
        <f>IF(ISNA(VLOOKUP(CONCATENATE($B222,G$2,"multi"),'I-SUB'!$V$3:$W$624,2,0)),0,VLOOKUP(CONCATENATE($B222,G$2,"multi"),'I-SUB'!$V$3:$W$624,2,0))</f>
        <v>0</v>
      </c>
      <c r="H222" s="11">
        <f>IF(ISNA(VLOOKUP(CONCATENATE($B222,H$2,"multi"),'I-SUB'!$V$3:$W$624,2,0)),0,VLOOKUP(CONCATENATE($B222,H$2,"multi"),'I-SUB'!$V$3:$W$624,2,0))</f>
        <v>0</v>
      </c>
      <c r="I222" s="11">
        <f>IF(ISNA(VLOOKUP(CONCATENATE($B222,I$2,"multi"),'I-SUB'!$V$3:$W$624,2,0)),0,VLOOKUP(CONCATENATE($B222,I$2,"multi"),'I-SUB'!$V$3:$W$624,2,0))</f>
        <v>0</v>
      </c>
      <c r="J222" s="11">
        <f>IF(ISNA(VLOOKUP(CONCATENATE($B222,J$2,"multi"),'I-SUB'!$V$3:$W$624,2,0)),0,VLOOKUP(CONCATENATE($B222,J$2,"multi"),'I-SUB'!$V$3:$W$624,2,0))</f>
        <v>0</v>
      </c>
      <c r="K222" s="11">
        <f>IF(ISNA(VLOOKUP(CONCATENATE($B222,K$2,"multi"),'I-SUB'!$V$3:$W$624,2,0)),0,VLOOKUP(CONCATENATE($B222,K$2,"multi"),'I-SUB'!$V$3:$W$624,2,0))</f>
        <v>0</v>
      </c>
      <c r="L222" s="11">
        <f>IF(ISNA(VLOOKUP(CONCATENATE($B222,L$2,"multi"),'I-SUB'!$V$3:$W$624,2,0)),0,VLOOKUP(CONCATENATE($B222,L$2,"multi"),'I-SUB'!$V$3:$W$624,2,0))</f>
        <v>0</v>
      </c>
      <c r="M222" s="11">
        <f>IF(ISNA(VLOOKUP(CONCATENATE($B222,M$2,"multi"),'I-SUB'!$V$3:$W$624,2,0)),0,VLOOKUP(CONCATENATE($B222,M$2,"multi"),'I-SUB'!$V$3:$W$624,2,0))</f>
        <v>0</v>
      </c>
      <c r="N222" s="11">
        <f>IF(ISNA(VLOOKUP(CONCATENATE($B222,N$2,"multi"),'I-SUB'!$V$3:$W$624,2,0)),0,VLOOKUP(CONCATENATE($B222,N$2,"multi"),'I-SUB'!$V$3:$W$624,2,0))</f>
        <v>0</v>
      </c>
      <c r="O222" s="11">
        <f>IF(ISNA(VLOOKUP(CONCATENATE($B222,O$2,"multi"),'I-SUB'!$V$3:$W$624,2,0)),0,VLOOKUP(CONCATENATE($B222,O$2,"multi"),'I-SUB'!$V$3:$W$624,2,0))</f>
        <v>0</v>
      </c>
      <c r="P222" s="11">
        <f>SUM(C222:O222)</f>
        <v>0</v>
      </c>
      <c r="Q222" s="11">
        <f>IF(ISNA(VLOOKUP(CONCATENATE($B222,Q$2,"multi"),'II-SUB'!$V$3:$W$630,2,0)),0,VLOOKUP(CONCATENATE($B222,Q$2,"multi"),'II-SUB'!$V$3:$W$630,2,0))</f>
        <v>0</v>
      </c>
      <c r="R222" s="11">
        <f>IF(ISNA(VLOOKUP(CONCATENATE($B222,R$2,"multi"),'II-SUB'!$V$3:$W$630,2,0)),0,VLOOKUP(CONCATENATE($B222,R$2,"multi"),'II-SUB'!$V$3:$W$630,2,0))</f>
        <v>0</v>
      </c>
      <c r="S222" s="11">
        <f>IF(ISNA(VLOOKUP(CONCATENATE($B222,S$2,"multi"),'II-SUB'!$V$3:$W$630,2,0)),0,VLOOKUP(CONCATENATE($B222,S$2,"multi"),'II-SUB'!$V$3:$W$630,2,0))</f>
        <v>0</v>
      </c>
      <c r="T222" s="11">
        <f>IF(ISNA(VLOOKUP(CONCATENATE($B222,T$2,"multi"),'II-SUB'!$V$3:$W$630,2,0)),0,VLOOKUP(CONCATENATE($B222,T$2,"multi"),'II-SUB'!$V$3:$W$630,2,0))</f>
        <v>0</v>
      </c>
      <c r="U222" s="11">
        <f>IF(ISNA(VLOOKUP(CONCATENATE($B222,U$2,"multi"),'II-SUB'!$V$3:$W$630,2,0)),0,VLOOKUP(CONCATENATE($B222,U$2,"multi"),'II-SUB'!$V$3:$W$630,2,0))</f>
        <v>0</v>
      </c>
      <c r="V222" s="11">
        <f>IF(ISNA(VLOOKUP(CONCATENATE($B222,V$2,"multi"),'II-SUB'!$V$3:$W$630,2,0)),0,VLOOKUP(CONCATENATE($B222,V$2,"multi"),'II-SUB'!$V$3:$W$630,2,0))</f>
        <v>0</v>
      </c>
      <c r="W222" s="11">
        <f>IF(ISNA(VLOOKUP(CONCATENATE($B222,W$2,"multi"),'II-SUB'!$V$3:$W$630,2,0)),0,VLOOKUP(CONCATENATE($B222,W$2,"multi"),'II-SUB'!$V$3:$W$630,2,0))</f>
        <v>0</v>
      </c>
      <c r="X222" s="11">
        <f>IF(ISNA(VLOOKUP(CONCATENATE($B222,X$2,"multi"),'II-SUB'!$V$3:$W$630,2,0)),0,VLOOKUP(CONCATENATE($B222,X$2,"multi"),'II-SUB'!$V$3:$W$630,2,0))</f>
        <v>0</v>
      </c>
      <c r="Y222" s="11">
        <f>IF(ISNA(VLOOKUP(CONCATENATE($B222,Y$2,"multi"),'II-SUB'!$V$3:$W$630,2,0)),0,VLOOKUP(CONCATENATE($B222,Y$2,"multi"),'II-SUB'!$V$3:$W$630,2,0))</f>
        <v>0</v>
      </c>
      <c r="Z222" s="11">
        <f>IF(ISNA(VLOOKUP(CONCATENATE($B222,Z$2,"multi"),'II-SUB'!$V$3:$W$630,2,0)),0,VLOOKUP(CONCATENATE($B222,Z$2,"multi"),'II-SUB'!$V$3:$W$630,2,0))</f>
        <v>0</v>
      </c>
      <c r="AA222" s="11">
        <f>IF(ISNA(VLOOKUP(CONCATENATE($B222,AA$2,"multi"),'II-SUB'!$V$3:$W$630,2,0)),0,VLOOKUP(CONCATENATE($B222,AA$2,"multi"),'II-SUB'!$V$3:$W$630,2,0))</f>
        <v>0</v>
      </c>
      <c r="AB222" s="11">
        <f>IF(ISNA(VLOOKUP(CONCATENATE($B222,AB$2,"multi"),'II-SUB'!$V$3:$W$630,2,0)),0,VLOOKUP(CONCATENATE($B222,AB$2,"multi"),'II-SUB'!$V$3:$W$630,2,0))</f>
        <v>0</v>
      </c>
      <c r="AC222" s="11">
        <f>IF(ISNA(VLOOKUP(CONCATENATE($B222,AC$2,"multi"),'II-SUB'!$V$3:$W$630,2,0)),0,VLOOKUP(CONCATENATE($B222,AC$2,"multi"),'II-SUB'!$V$3:$W$630,2,0))</f>
        <v>0</v>
      </c>
      <c r="AD222" s="11">
        <f>SUM(Q222:AC222)</f>
        <v>0</v>
      </c>
      <c r="AE222" s="11">
        <f>IF(ISNA(VLOOKUP(CONCATENATE($B222,AE$2,"multi"),MW!$V$3:$W$600,2,0)),0,VLOOKUP(CONCATENATE($B222,AE$2,"multi"),MW!$V$3:$W$600,2,0))</f>
        <v>0</v>
      </c>
      <c r="AF222" s="11">
        <f>IF(ISNA(VLOOKUP(CONCATENATE($B222,AF$2,"multi"),MW!$V$3:$W$600,2,0)),0,VLOOKUP(CONCATENATE($B222,AF$2,"multi"),MW!$V$3:$W$600,2,0))</f>
        <v>0</v>
      </c>
      <c r="AG222" s="11">
        <f>IF(ISNA(VLOOKUP(CONCATENATE($B222,AG$2,"multi"),MW!$V$3:$W$600,2,0)),0,VLOOKUP(CONCATENATE($B222,AG$2,"multi"),MW!$V$3:$W$600,2,0))</f>
        <v>0</v>
      </c>
      <c r="AH222" s="11">
        <f>IF(ISNA(VLOOKUP(CONCATENATE($B222,AH$2,"multi"),MW!$V$3:$W$600,2,0)),0,VLOOKUP(CONCATENATE($B222,AH$2,"multi"),MW!$V$3:$W$600,2,0))</f>
        <v>0</v>
      </c>
      <c r="AI222" s="11">
        <f>IF(ISNA(VLOOKUP(CONCATENATE($B222,AI$2,"multi"),MW!$V$3:$W$600,2,0)),0,VLOOKUP(CONCATENATE($B222,AI$2,"multi"),MW!$V$3:$W$600,2,0))</f>
        <v>0</v>
      </c>
      <c r="AJ222" s="11">
        <f>IF(ISNA(VLOOKUP(CONCATENATE($B222,AJ$2,"multi"),MW!$V$3:$W$600,2,0)),0,VLOOKUP(CONCATENATE($B222,AJ$2,"multi"),MW!$V$3:$W$600,2,0))</f>
        <v>0</v>
      </c>
      <c r="AK222" s="11">
        <f>IF(ISNA(VLOOKUP(CONCATENATE($B222,AK$2,"multi"),MW!$V$3:$W$600,2,0)),0,VLOOKUP(CONCATENATE($B222,AK$2,"multi"),MW!$V$3:$W$600,2,0))</f>
        <v>0</v>
      </c>
      <c r="AL222" s="11">
        <f>IF(ISNA(VLOOKUP(CONCATENATE($B222,AL$2,"multi"),MW!$V$3:$W$600,2,0)),0,VLOOKUP(CONCATENATE($B222,AL$2,"multi"),MW!$V$3:$W$600,2,0))</f>
        <v>0</v>
      </c>
      <c r="AM222" s="11">
        <f>IF(ISNA(VLOOKUP(CONCATENATE($B222,AM$2,"multi"),MW!$V$3:$W$600,2,0)),0,VLOOKUP(CONCATENATE($B222,AM$2,"multi"),MW!$V$3:$W$600,2,0))</f>
        <v>0</v>
      </c>
      <c r="AN222" s="11">
        <f>IF(ISNA(VLOOKUP(CONCATENATE($B222,AN$2,"multi"),MW!$V$3:$W$600,2,0)),0,VLOOKUP(CONCATENATE($B222,AN$2,"multi"),MW!$V$3:$W$600,2,0))</f>
        <v>0</v>
      </c>
      <c r="AO222" s="11">
        <f>IF(ISNA(VLOOKUP(CONCATENATE($B222,AO$2,"multi"),MW!$V$3:$W$600,2,0)),0,VLOOKUP(CONCATENATE($B222,AO$2,"multi"),MW!$V$3:$W$600,2,0))</f>
        <v>0</v>
      </c>
      <c r="AP222" s="11">
        <f>SUM(AE222:AO222)</f>
        <v>0</v>
      </c>
      <c r="AQ222" s="11">
        <f>IF(ISNA(VLOOKUP(CONCATENATE($B222,AQ$2,"multi"),'III-SUB'!$V$3:$W$633,2,0)),0,VLOOKUP(CONCATENATE($B222,AQ$2,"multi"),'III-SUB'!$V$3:$W$633,2,0))</f>
        <v>0</v>
      </c>
      <c r="AR222" s="11">
        <f>IF(ISNA(VLOOKUP(CONCATENATE($B222,AR$2,"multi"),'III-SUB'!$V$3:$W$633,2,0)),0,VLOOKUP(CONCATENATE($B222,AR$2,"multi"),'III-SUB'!$V$3:$W$633,2,0))</f>
        <v>0</v>
      </c>
      <c r="AS222" s="11">
        <f>IF(ISNA(VLOOKUP(CONCATENATE($B222,AS$2,"multi"),'III-SUB'!$V$3:$W$633,2,0)),0,VLOOKUP(CONCATENATE($B222,AS$2,"multi"),'III-SUB'!$V$3:$W$633,2,0))</f>
        <v>0</v>
      </c>
      <c r="AT222" s="11">
        <f>IF(ISNA(VLOOKUP(CONCATENATE($B222,AT$2,"multi"),'III-SUB'!$V$3:$W$633,2,0)),0,VLOOKUP(CONCATENATE($B222,AT$2,"multi"),'III-SUB'!$V$3:$W$633,2,0))</f>
        <v>0</v>
      </c>
      <c r="AU222" s="11">
        <f>IF(ISNA(VLOOKUP(CONCATENATE($B222,AU$2,"multi"),'III-SUB'!$V$3:$W$633,2,0)),0,VLOOKUP(CONCATENATE($B222,AU$2,"multi"),'III-SUB'!$V$3:$W$633,2,0))</f>
        <v>0</v>
      </c>
      <c r="AV222" s="11">
        <f>IF(ISNA(VLOOKUP(CONCATENATE($B222,AV$2,"multi"),'III-SUB'!$V$3:$W$633,2,0)),0,VLOOKUP(CONCATENATE($B222,AV$2,"multi"),'III-SUB'!$V$3:$W$633,2,0))</f>
        <v>0</v>
      </c>
      <c r="AW222" s="11">
        <f>IF(ISNA(VLOOKUP(CONCATENATE($B222,AW$2,"multi"),'III-SUB'!$V$3:$W$633,2,0)),0,VLOOKUP(CONCATENATE($B222,AW$2,"multi"),'III-SUB'!$V$3:$W$633,2,0))</f>
        <v>0</v>
      </c>
      <c r="AX222" s="11">
        <f>IF(ISNA(VLOOKUP(CONCATENATE($B222,AX$2,"multi"),'III-SUB'!$V$3:$W$633,2,0)),0,VLOOKUP(CONCATENATE($B222,AX$2,"multi"),'III-SUB'!$V$3:$W$633,2,0))</f>
        <v>0</v>
      </c>
      <c r="AY222" s="11">
        <f>IF(ISNA(VLOOKUP(CONCATENATE($B222,AY$2,"multi"),'III-SUB'!$V$3:$W$633,2,0)),0,VLOOKUP(CONCATENATE($B222,AY$2,"multi"),'III-SUB'!$V$3:$W$633,2,0))</f>
        <v>0</v>
      </c>
      <c r="AZ222" s="11">
        <f>IF(ISNA(VLOOKUP(CONCATENATE($B222,AZ$2,"multi"),'III-SUB'!$V$3:$W$633,2,0)),0,VLOOKUP(CONCATENATE($B222,AZ$2,"multi"),'III-SUB'!$V$3:$W$633,2,0))</f>
        <v>0</v>
      </c>
      <c r="BA222" s="11">
        <f>IF(ISNA(VLOOKUP(CONCATENATE($B222,BA$2,"multi"),'III-SUB'!$V$3:$W$633,2,0)),0,VLOOKUP(CONCATENATE($B222,BA$2,"multi"),'III-SUB'!$V$3:$W$633,2,0))</f>
        <v>0</v>
      </c>
      <c r="BB222" s="11">
        <f>IF(ISNA(VLOOKUP(CONCATENATE($B222,BB$2,"multi"),'III-SUB'!$V$3:$W$633,2,0)),0,VLOOKUP(CONCATENATE($B222,BB$2,"multi"),'III-SUB'!$V$3:$W$633,2,0))</f>
        <v>0</v>
      </c>
      <c r="BC222" s="11">
        <f>IF(ISNA(VLOOKUP(CONCATENATE($B222,BC$2,"multi"),'III-SUB'!$V$3:$W$633,2,0)),0,VLOOKUP(CONCATENATE($B222,BC$2,"multi"),'III-SUB'!$V$3:$W$633,2,0))</f>
        <v>0</v>
      </c>
      <c r="BD222" s="11">
        <f>SUM(AQ222:BC222)</f>
        <v>0</v>
      </c>
      <c r="BE222" s="11">
        <f>IF(ISNA(VLOOKUP(CONCATENATE($B222,AQ$2,"multi"),VHF!$V$3:$W$627,2,0)),0,VLOOKUP(CONCATENATE($B222,AQ$2,"multi"),VHF!$V$3:$W$627,2,0))</f>
        <v>0</v>
      </c>
      <c r="BF222" s="11">
        <f>IF(ISNA(VLOOKUP(CONCATENATE($B222,BF$2,"multi"),UHF!$V$3:$W$612,2,0)),0,VLOOKUP(CONCATENATE($B222,BF$2,"multi"),UHF!$V$3:$W$612,2,0))</f>
        <v>0</v>
      </c>
      <c r="BG222" s="11">
        <f>IF(ISNA(VLOOKUP(CONCATENATE($B222,BG$2,"multi"),UHF!$V$3:$W$612,2,0)),0,VLOOKUP(CONCATENATE($B222,BG$2,"multi"),UHF!$V$3:$W$612,2,0))</f>
        <v>0</v>
      </c>
      <c r="BH222" s="11">
        <f>IF(ISNA(VLOOKUP(CONCATENATE($B222,BH$2,"multi"),UHF!$V$3:$W$612,2,0)),0,VLOOKUP(CONCATENATE($B222,BH$2,"multi"),UHF!$V$3:$W$612,2,0))</f>
        <v>0</v>
      </c>
      <c r="BI222" s="11">
        <f>IF(ISNA(VLOOKUP(CONCATENATE($B222,BI$2,"multi"),UHF!$V$3:$W$612,2,0)),0,VLOOKUP(CONCATENATE($B222,BI$2,"multi"),UHF!$V$3:$W$612,2,0))</f>
        <v>0</v>
      </c>
      <c r="BJ222" s="11">
        <f>IF(ISNA(VLOOKUP(CONCATENATE($B222,BJ$2,"multi"),UHF!$V$3:$W$612,2,0)),0,VLOOKUP(CONCATENATE($B222,BJ$2,"multi"),UHF!$V$3:$W$612,2,0))</f>
        <v>0</v>
      </c>
      <c r="BK222" s="11">
        <f>IF(ISNA(VLOOKUP(CONCATENATE($B222,BK$2,"multi"),UHF!$V$3:$W$612,2,0)),0,VLOOKUP(CONCATENATE($B222,BK$2,"multi"),UHF!$V$3:$W$612,2,0))</f>
        <v>0</v>
      </c>
      <c r="BL222" s="11">
        <f>IF(ISNA(VLOOKUP(CONCATENATE($B222,BL$2,"multi"),UHF!$V$3:$W$612,2,0)),0,VLOOKUP(CONCATENATE($B222,BL$2,"multi"),UHF!$V$3:$W$612,2,0))</f>
        <v>0</v>
      </c>
      <c r="BM222" s="11">
        <f>IF(ISNA(VLOOKUP(CONCATENATE($B222,BM$2,"multi"),UHF!$V$3:$W$612,2,0)),0,VLOOKUP(CONCATENATE($B222,BM$2,"multi"),UHF!$V$3:$W$612,2,0))</f>
        <v>0</v>
      </c>
      <c r="BN222" s="11">
        <f>IF(ISNA(VLOOKUP(CONCATENATE($B222,BN$2,"multi"),UHF!$V$3:$W$612,2,0)),0,VLOOKUP(CONCATENATE($B222,BN$2,"multi"),UHF!$V$3:$W$612,2,0))</f>
        <v>0</v>
      </c>
      <c r="BO222" s="11">
        <f>IF(ISNA(VLOOKUP(CONCATENATE($B222,BO$2,"multi"),UHF!$V$3:$W$612,2,0)),0,VLOOKUP(CONCATENATE($B222,BO$2,"multi"),UHF!$V$3:$W$612,2,0))</f>
        <v>0</v>
      </c>
      <c r="BP222" s="11">
        <f>IF(ISNA(VLOOKUP(CONCATENATE($B222,BP$2,"multi"),UHF!$V$3:$W$612,2,0)),0,VLOOKUP(CONCATENATE($B222,BP$2,"multi"),UHF!$V$3:$W$612,2,0))</f>
        <v>0</v>
      </c>
      <c r="BQ222" s="11">
        <f>IF(ISNA(VLOOKUP(CONCATENATE($B222,BQ$2,"multi"),UHF!$V$3:$W$612,2,0)),0,VLOOKUP(CONCATENATE($B222,BQ$2,"multi"),UHF!$V$3:$W$612,2,0))</f>
        <v>0</v>
      </c>
      <c r="BR222" s="11">
        <f>SUM(BF222:BQ222)</f>
        <v>0</v>
      </c>
      <c r="BS222" s="11">
        <f>IF(ISNA(VLOOKUP(CONCATENATE($B222,BS$2,"multi"),'A1'!$V$3:$W$612,2,0)),0,VLOOKUP(CONCATENATE($B222,BS$2,"multi"),'A1'!$V$3:$W$612,2,0))</f>
        <v>0</v>
      </c>
    </row>
    <row r="223" spans="2:71" x14ac:dyDescent="0.2">
      <c r="B223" s="8">
        <f>'Seznam-MO'!A223</f>
        <v>0</v>
      </c>
      <c r="C223" s="11">
        <f>IF(ISNA(VLOOKUP(CONCATENATE($B223,C$2,"multi"),'I-SUB'!$V$3:$W$624,2,0)),0,VLOOKUP(CONCATENATE($B223,C$2,"multi"),'I-SUB'!$V$3:$W$624,2,0))</f>
        <v>0</v>
      </c>
      <c r="D223" s="11">
        <f>IF(ISNA(VLOOKUP(CONCATENATE($B223,D$2,"multi"),'I-SUB'!$V$3:$W$624,2,0)),0,VLOOKUP(CONCATENATE($B223,D$2,"multi"),'I-SUB'!$V$3:$W$624,2,0))</f>
        <v>0</v>
      </c>
      <c r="E223" s="11">
        <f>IF(ISNA(VLOOKUP(CONCATENATE($B223,E$2,"multi"),'I-SUB'!$V$3:$W$624,2,0)),0,VLOOKUP(CONCATENATE($B223,E$2,"multi"),'I-SUB'!$V$3:$W$624,2,0))</f>
        <v>0</v>
      </c>
      <c r="F223" s="11">
        <f>IF(ISNA(VLOOKUP(CONCATENATE($B223,F$2,"multi"),'I-SUB'!$V$3:$W$624,2,0)),0,VLOOKUP(CONCATENATE($B223,F$2,"multi"),'I-SUB'!$V$3:$W$624,2,0))</f>
        <v>0</v>
      </c>
      <c r="G223" s="11">
        <f>IF(ISNA(VLOOKUP(CONCATENATE($B223,G$2,"multi"),'I-SUB'!$V$3:$W$624,2,0)),0,VLOOKUP(CONCATENATE($B223,G$2,"multi"),'I-SUB'!$V$3:$W$624,2,0))</f>
        <v>0</v>
      </c>
      <c r="H223" s="11">
        <f>IF(ISNA(VLOOKUP(CONCATENATE($B223,H$2,"multi"),'I-SUB'!$V$3:$W$624,2,0)),0,VLOOKUP(CONCATENATE($B223,H$2,"multi"),'I-SUB'!$V$3:$W$624,2,0))</f>
        <v>0</v>
      </c>
      <c r="I223" s="11">
        <f>IF(ISNA(VLOOKUP(CONCATENATE($B223,I$2,"multi"),'I-SUB'!$V$3:$W$624,2,0)),0,VLOOKUP(CONCATENATE($B223,I$2,"multi"),'I-SUB'!$V$3:$W$624,2,0))</f>
        <v>0</v>
      </c>
      <c r="J223" s="11">
        <f>IF(ISNA(VLOOKUP(CONCATENATE($B223,J$2,"multi"),'I-SUB'!$V$3:$W$624,2,0)),0,VLOOKUP(CONCATENATE($B223,J$2,"multi"),'I-SUB'!$V$3:$W$624,2,0))</f>
        <v>0</v>
      </c>
      <c r="K223" s="11">
        <f>IF(ISNA(VLOOKUP(CONCATENATE($B223,K$2,"multi"),'I-SUB'!$V$3:$W$624,2,0)),0,VLOOKUP(CONCATENATE($B223,K$2,"multi"),'I-SUB'!$V$3:$W$624,2,0))</f>
        <v>0</v>
      </c>
      <c r="L223" s="11">
        <f>IF(ISNA(VLOOKUP(CONCATENATE($B223,L$2,"multi"),'I-SUB'!$V$3:$W$624,2,0)),0,VLOOKUP(CONCATENATE($B223,L$2,"multi"),'I-SUB'!$V$3:$W$624,2,0))</f>
        <v>0</v>
      </c>
      <c r="M223" s="11">
        <f>IF(ISNA(VLOOKUP(CONCATENATE($B223,M$2,"multi"),'I-SUB'!$V$3:$W$624,2,0)),0,VLOOKUP(CONCATENATE($B223,M$2,"multi"),'I-SUB'!$V$3:$W$624,2,0))</f>
        <v>0</v>
      </c>
      <c r="N223" s="11">
        <f>IF(ISNA(VLOOKUP(CONCATENATE($B223,N$2,"multi"),'I-SUB'!$V$3:$W$624,2,0)),0,VLOOKUP(CONCATENATE($B223,N$2,"multi"),'I-SUB'!$V$3:$W$624,2,0))</f>
        <v>0</v>
      </c>
      <c r="O223" s="11">
        <f>IF(ISNA(VLOOKUP(CONCATENATE($B223,O$2,"multi"),'I-SUB'!$V$3:$W$624,2,0)),0,VLOOKUP(CONCATENATE($B223,O$2,"multi"),'I-SUB'!$V$3:$W$624,2,0))</f>
        <v>0</v>
      </c>
      <c r="P223" s="11">
        <f>SUM(C223:O223)</f>
        <v>0</v>
      </c>
      <c r="Q223" s="11">
        <f>IF(ISNA(VLOOKUP(CONCATENATE($B223,Q$2,"multi"),'II-SUB'!$V$3:$W$630,2,0)),0,VLOOKUP(CONCATENATE($B223,Q$2,"multi"),'II-SUB'!$V$3:$W$630,2,0))</f>
        <v>0</v>
      </c>
      <c r="R223" s="11">
        <f>IF(ISNA(VLOOKUP(CONCATENATE($B223,R$2,"multi"),'II-SUB'!$V$3:$W$630,2,0)),0,VLOOKUP(CONCATENATE($B223,R$2,"multi"),'II-SUB'!$V$3:$W$630,2,0))</f>
        <v>0</v>
      </c>
      <c r="S223" s="11">
        <f>IF(ISNA(VLOOKUP(CONCATENATE($B223,S$2,"multi"),'II-SUB'!$V$3:$W$630,2,0)),0,VLOOKUP(CONCATENATE($B223,S$2,"multi"),'II-SUB'!$V$3:$W$630,2,0))</f>
        <v>0</v>
      </c>
      <c r="T223" s="11">
        <f>IF(ISNA(VLOOKUP(CONCATENATE($B223,T$2,"multi"),'II-SUB'!$V$3:$W$630,2,0)),0,VLOOKUP(CONCATENATE($B223,T$2,"multi"),'II-SUB'!$V$3:$W$630,2,0))</f>
        <v>0</v>
      </c>
      <c r="U223" s="11">
        <f>IF(ISNA(VLOOKUP(CONCATENATE($B223,U$2,"multi"),'II-SUB'!$V$3:$W$630,2,0)),0,VLOOKUP(CONCATENATE($B223,U$2,"multi"),'II-SUB'!$V$3:$W$630,2,0))</f>
        <v>0</v>
      </c>
      <c r="V223" s="11">
        <f>IF(ISNA(VLOOKUP(CONCATENATE($B223,V$2,"multi"),'II-SUB'!$V$3:$W$630,2,0)),0,VLOOKUP(CONCATENATE($B223,V$2,"multi"),'II-SUB'!$V$3:$W$630,2,0))</f>
        <v>0</v>
      </c>
      <c r="W223" s="11">
        <f>IF(ISNA(VLOOKUP(CONCATENATE($B223,W$2,"multi"),'II-SUB'!$V$3:$W$630,2,0)),0,VLOOKUP(CONCATENATE($B223,W$2,"multi"),'II-SUB'!$V$3:$W$630,2,0))</f>
        <v>0</v>
      </c>
      <c r="X223" s="11">
        <f>IF(ISNA(VLOOKUP(CONCATENATE($B223,X$2,"multi"),'II-SUB'!$V$3:$W$630,2,0)),0,VLOOKUP(CONCATENATE($B223,X$2,"multi"),'II-SUB'!$V$3:$W$630,2,0))</f>
        <v>0</v>
      </c>
      <c r="Y223" s="11">
        <f>IF(ISNA(VLOOKUP(CONCATENATE($B223,Y$2,"multi"),'II-SUB'!$V$3:$W$630,2,0)),0,VLOOKUP(CONCATENATE($B223,Y$2,"multi"),'II-SUB'!$V$3:$W$630,2,0))</f>
        <v>0</v>
      </c>
      <c r="Z223" s="11">
        <f>IF(ISNA(VLOOKUP(CONCATENATE($B223,Z$2,"multi"),'II-SUB'!$V$3:$W$630,2,0)),0,VLOOKUP(CONCATENATE($B223,Z$2,"multi"),'II-SUB'!$V$3:$W$630,2,0))</f>
        <v>0</v>
      </c>
      <c r="AA223" s="11">
        <f>IF(ISNA(VLOOKUP(CONCATENATE($B223,AA$2,"multi"),'II-SUB'!$V$3:$W$630,2,0)),0,VLOOKUP(CONCATENATE($B223,AA$2,"multi"),'II-SUB'!$V$3:$W$630,2,0))</f>
        <v>0</v>
      </c>
      <c r="AB223" s="11">
        <f>IF(ISNA(VLOOKUP(CONCATENATE($B223,AB$2,"multi"),'II-SUB'!$V$3:$W$630,2,0)),0,VLOOKUP(CONCATENATE($B223,AB$2,"multi"),'II-SUB'!$V$3:$W$630,2,0))</f>
        <v>0</v>
      </c>
      <c r="AC223" s="11">
        <f>IF(ISNA(VLOOKUP(CONCATENATE($B223,AC$2,"multi"),'II-SUB'!$V$3:$W$630,2,0)),0,VLOOKUP(CONCATENATE($B223,AC$2,"multi"),'II-SUB'!$V$3:$W$630,2,0))</f>
        <v>0</v>
      </c>
      <c r="AD223" s="11">
        <f>SUM(Q223:AC223)</f>
        <v>0</v>
      </c>
      <c r="AE223" s="11">
        <f>IF(ISNA(VLOOKUP(CONCATENATE($B223,AE$2,"multi"),MW!$V$3:$W$600,2,0)),0,VLOOKUP(CONCATENATE($B223,AE$2,"multi"),MW!$V$3:$W$600,2,0))</f>
        <v>0</v>
      </c>
      <c r="AF223" s="11">
        <f>IF(ISNA(VLOOKUP(CONCATENATE($B223,AF$2,"multi"),MW!$V$3:$W$600,2,0)),0,VLOOKUP(CONCATENATE($B223,AF$2,"multi"),MW!$V$3:$W$600,2,0))</f>
        <v>0</v>
      </c>
      <c r="AG223" s="11">
        <f>IF(ISNA(VLOOKUP(CONCATENATE($B223,AG$2,"multi"),MW!$V$3:$W$600,2,0)),0,VLOOKUP(CONCATENATE($B223,AG$2,"multi"),MW!$V$3:$W$600,2,0))</f>
        <v>0</v>
      </c>
      <c r="AH223" s="11">
        <f>IF(ISNA(VLOOKUP(CONCATENATE($B223,AH$2,"multi"),MW!$V$3:$W$600,2,0)),0,VLOOKUP(CONCATENATE($B223,AH$2,"multi"),MW!$V$3:$W$600,2,0))</f>
        <v>0</v>
      </c>
      <c r="AI223" s="11">
        <f>IF(ISNA(VLOOKUP(CONCATENATE($B223,AI$2,"multi"),MW!$V$3:$W$600,2,0)),0,VLOOKUP(CONCATENATE($B223,AI$2,"multi"),MW!$V$3:$W$600,2,0))</f>
        <v>0</v>
      </c>
      <c r="AJ223" s="11">
        <f>IF(ISNA(VLOOKUP(CONCATENATE($B223,AJ$2,"multi"),MW!$V$3:$W$600,2,0)),0,VLOOKUP(CONCATENATE($B223,AJ$2,"multi"),MW!$V$3:$W$600,2,0))</f>
        <v>0</v>
      </c>
      <c r="AK223" s="11">
        <f>IF(ISNA(VLOOKUP(CONCATENATE($B223,AK$2,"multi"),MW!$V$3:$W$600,2,0)),0,VLOOKUP(CONCATENATE($B223,AK$2,"multi"),MW!$V$3:$W$600,2,0))</f>
        <v>0</v>
      </c>
      <c r="AL223" s="11">
        <f>IF(ISNA(VLOOKUP(CONCATENATE($B223,AL$2,"multi"),MW!$V$3:$W$600,2,0)),0,VLOOKUP(CONCATENATE($B223,AL$2,"multi"),MW!$V$3:$W$600,2,0))</f>
        <v>0</v>
      </c>
      <c r="AM223" s="11">
        <f>IF(ISNA(VLOOKUP(CONCATENATE($B223,AM$2,"multi"),MW!$V$3:$W$600,2,0)),0,VLOOKUP(CONCATENATE($B223,AM$2,"multi"),MW!$V$3:$W$600,2,0))</f>
        <v>0</v>
      </c>
      <c r="AN223" s="11">
        <f>IF(ISNA(VLOOKUP(CONCATENATE($B223,AN$2,"multi"),MW!$V$3:$W$600,2,0)),0,VLOOKUP(CONCATENATE($B223,AN$2,"multi"),MW!$V$3:$W$600,2,0))</f>
        <v>0</v>
      </c>
      <c r="AO223" s="11">
        <f>IF(ISNA(VLOOKUP(CONCATENATE($B223,AO$2,"multi"),MW!$V$3:$W$600,2,0)),0,VLOOKUP(CONCATENATE($B223,AO$2,"multi"),MW!$V$3:$W$600,2,0))</f>
        <v>0</v>
      </c>
      <c r="AP223" s="11">
        <f>SUM(AE223:AO223)</f>
        <v>0</v>
      </c>
      <c r="AQ223" s="11">
        <f>IF(ISNA(VLOOKUP(CONCATENATE($B223,AQ$2,"multi"),'III-SUB'!$V$3:$W$633,2,0)),0,VLOOKUP(CONCATENATE($B223,AQ$2,"multi"),'III-SUB'!$V$3:$W$633,2,0))</f>
        <v>0</v>
      </c>
      <c r="AR223" s="11">
        <f>IF(ISNA(VLOOKUP(CONCATENATE($B223,AR$2,"multi"),'III-SUB'!$V$3:$W$633,2,0)),0,VLOOKUP(CONCATENATE($B223,AR$2,"multi"),'III-SUB'!$V$3:$W$633,2,0))</f>
        <v>0</v>
      </c>
      <c r="AS223" s="11">
        <f>IF(ISNA(VLOOKUP(CONCATENATE($B223,AS$2,"multi"),'III-SUB'!$V$3:$W$633,2,0)),0,VLOOKUP(CONCATENATE($B223,AS$2,"multi"),'III-SUB'!$V$3:$W$633,2,0))</f>
        <v>0</v>
      </c>
      <c r="AT223" s="11">
        <f>IF(ISNA(VLOOKUP(CONCATENATE($B223,AT$2,"multi"),'III-SUB'!$V$3:$W$633,2,0)),0,VLOOKUP(CONCATENATE($B223,AT$2,"multi"),'III-SUB'!$V$3:$W$633,2,0))</f>
        <v>0</v>
      </c>
      <c r="AU223" s="11">
        <f>IF(ISNA(VLOOKUP(CONCATENATE($B223,AU$2,"multi"),'III-SUB'!$V$3:$W$633,2,0)),0,VLOOKUP(CONCATENATE($B223,AU$2,"multi"),'III-SUB'!$V$3:$W$633,2,0))</f>
        <v>0</v>
      </c>
      <c r="AV223" s="11">
        <f>IF(ISNA(VLOOKUP(CONCATENATE($B223,AV$2,"multi"),'III-SUB'!$V$3:$W$633,2,0)),0,VLOOKUP(CONCATENATE($B223,AV$2,"multi"),'III-SUB'!$V$3:$W$633,2,0))</f>
        <v>0</v>
      </c>
      <c r="AW223" s="11">
        <f>IF(ISNA(VLOOKUP(CONCATENATE($B223,AW$2,"multi"),'III-SUB'!$V$3:$W$633,2,0)),0,VLOOKUP(CONCATENATE($B223,AW$2,"multi"),'III-SUB'!$V$3:$W$633,2,0))</f>
        <v>0</v>
      </c>
      <c r="AX223" s="11">
        <f>IF(ISNA(VLOOKUP(CONCATENATE($B223,AX$2,"multi"),'III-SUB'!$V$3:$W$633,2,0)),0,VLOOKUP(CONCATENATE($B223,AX$2,"multi"),'III-SUB'!$V$3:$W$633,2,0))</f>
        <v>0</v>
      </c>
      <c r="AY223" s="11">
        <f>IF(ISNA(VLOOKUP(CONCATENATE($B223,AY$2,"multi"),'III-SUB'!$V$3:$W$633,2,0)),0,VLOOKUP(CONCATENATE($B223,AY$2,"multi"),'III-SUB'!$V$3:$W$633,2,0))</f>
        <v>0</v>
      </c>
      <c r="AZ223" s="11">
        <f>IF(ISNA(VLOOKUP(CONCATENATE($B223,AZ$2,"multi"),'III-SUB'!$V$3:$W$633,2,0)),0,VLOOKUP(CONCATENATE($B223,AZ$2,"multi"),'III-SUB'!$V$3:$W$633,2,0))</f>
        <v>0</v>
      </c>
      <c r="BA223" s="11">
        <f>IF(ISNA(VLOOKUP(CONCATENATE($B223,BA$2,"multi"),'III-SUB'!$V$3:$W$633,2,0)),0,VLOOKUP(CONCATENATE($B223,BA$2,"multi"),'III-SUB'!$V$3:$W$633,2,0))</f>
        <v>0</v>
      </c>
      <c r="BB223" s="11">
        <f>IF(ISNA(VLOOKUP(CONCATENATE($B223,BB$2,"multi"),'III-SUB'!$V$3:$W$633,2,0)),0,VLOOKUP(CONCATENATE($B223,BB$2,"multi"),'III-SUB'!$V$3:$W$633,2,0))</f>
        <v>0</v>
      </c>
      <c r="BC223" s="11">
        <f>IF(ISNA(VLOOKUP(CONCATENATE($B223,BC$2,"multi"),'III-SUB'!$V$3:$W$633,2,0)),0,VLOOKUP(CONCATENATE($B223,BC$2,"multi"),'III-SUB'!$V$3:$W$633,2,0))</f>
        <v>0</v>
      </c>
      <c r="BD223" s="11">
        <f>SUM(AQ223:BC223)</f>
        <v>0</v>
      </c>
      <c r="BE223" s="11">
        <f>IF(ISNA(VLOOKUP(CONCATENATE($B223,AQ$2,"multi"),VHF!$V$3:$W$627,2,0)),0,VLOOKUP(CONCATENATE($B223,AQ$2,"multi"),VHF!$V$3:$W$627,2,0))</f>
        <v>0</v>
      </c>
      <c r="BF223" s="11">
        <f>IF(ISNA(VLOOKUP(CONCATENATE($B223,BF$2,"multi"),UHF!$V$3:$W$612,2,0)),0,VLOOKUP(CONCATENATE($B223,BF$2,"multi"),UHF!$V$3:$W$612,2,0))</f>
        <v>0</v>
      </c>
      <c r="BG223" s="11">
        <f>IF(ISNA(VLOOKUP(CONCATENATE($B223,BG$2,"multi"),UHF!$V$3:$W$612,2,0)),0,VLOOKUP(CONCATENATE($B223,BG$2,"multi"),UHF!$V$3:$W$612,2,0))</f>
        <v>0</v>
      </c>
      <c r="BH223" s="11">
        <f>IF(ISNA(VLOOKUP(CONCATENATE($B223,BH$2,"multi"),UHF!$V$3:$W$612,2,0)),0,VLOOKUP(CONCATENATE($B223,BH$2,"multi"),UHF!$V$3:$W$612,2,0))</f>
        <v>0</v>
      </c>
      <c r="BI223" s="11">
        <f>IF(ISNA(VLOOKUP(CONCATENATE($B223,BI$2,"multi"),UHF!$V$3:$W$612,2,0)),0,VLOOKUP(CONCATENATE($B223,BI$2,"multi"),UHF!$V$3:$W$612,2,0))</f>
        <v>0</v>
      </c>
      <c r="BJ223" s="11">
        <f>IF(ISNA(VLOOKUP(CONCATENATE($B223,BJ$2,"multi"),UHF!$V$3:$W$612,2,0)),0,VLOOKUP(CONCATENATE($B223,BJ$2,"multi"),UHF!$V$3:$W$612,2,0))</f>
        <v>0</v>
      </c>
      <c r="BK223" s="11">
        <f>IF(ISNA(VLOOKUP(CONCATENATE($B223,BK$2,"multi"),UHF!$V$3:$W$612,2,0)),0,VLOOKUP(CONCATENATE($B223,BK$2,"multi"),UHF!$V$3:$W$612,2,0))</f>
        <v>0</v>
      </c>
      <c r="BL223" s="11">
        <f>IF(ISNA(VLOOKUP(CONCATENATE($B223,BL$2,"multi"),UHF!$V$3:$W$612,2,0)),0,VLOOKUP(CONCATENATE($B223,BL$2,"multi"),UHF!$V$3:$W$612,2,0))</f>
        <v>0</v>
      </c>
      <c r="BM223" s="11">
        <f>IF(ISNA(VLOOKUP(CONCATENATE($B223,BM$2,"multi"),UHF!$V$3:$W$612,2,0)),0,VLOOKUP(CONCATENATE($B223,BM$2,"multi"),UHF!$V$3:$W$612,2,0))</f>
        <v>0</v>
      </c>
      <c r="BN223" s="11">
        <f>IF(ISNA(VLOOKUP(CONCATENATE($B223,BN$2,"multi"),UHF!$V$3:$W$612,2,0)),0,VLOOKUP(CONCATENATE($B223,BN$2,"multi"),UHF!$V$3:$W$612,2,0))</f>
        <v>0</v>
      </c>
      <c r="BO223" s="11">
        <f>IF(ISNA(VLOOKUP(CONCATENATE($B223,BO$2,"multi"),UHF!$V$3:$W$612,2,0)),0,VLOOKUP(CONCATENATE($B223,BO$2,"multi"),UHF!$V$3:$W$612,2,0))</f>
        <v>0</v>
      </c>
      <c r="BP223" s="11">
        <f>IF(ISNA(VLOOKUP(CONCATENATE($B223,BP$2,"multi"),UHF!$V$3:$W$612,2,0)),0,VLOOKUP(CONCATENATE($B223,BP$2,"multi"),UHF!$V$3:$W$612,2,0))</f>
        <v>0</v>
      </c>
      <c r="BQ223" s="11">
        <f>IF(ISNA(VLOOKUP(CONCATENATE($B223,BQ$2,"multi"),UHF!$V$3:$W$612,2,0)),0,VLOOKUP(CONCATENATE($B223,BQ$2,"multi"),UHF!$V$3:$W$612,2,0))</f>
        <v>0</v>
      </c>
      <c r="BR223" s="11">
        <f>SUM(BF223:BQ223)</f>
        <v>0</v>
      </c>
      <c r="BS223" s="11">
        <f>IF(ISNA(VLOOKUP(CONCATENATE($B223,BS$2,"multi"),'A1'!$V$3:$W$612,2,0)),0,VLOOKUP(CONCATENATE($B223,BS$2,"multi"),'A1'!$V$3:$W$612,2,0))</f>
        <v>0</v>
      </c>
    </row>
    <row r="224" spans="2:71" x14ac:dyDescent="0.2">
      <c r="B224" s="8">
        <f>'Seznam-MO'!A224</f>
        <v>0</v>
      </c>
      <c r="C224" s="11">
        <f>IF(ISNA(VLOOKUP(CONCATENATE($B224,C$2,"multi"),'I-SUB'!$V$3:$W$624,2,0)),0,VLOOKUP(CONCATENATE($B224,C$2,"multi"),'I-SUB'!$V$3:$W$624,2,0))</f>
        <v>0</v>
      </c>
      <c r="D224" s="11">
        <f>IF(ISNA(VLOOKUP(CONCATENATE($B224,D$2,"multi"),'I-SUB'!$V$3:$W$624,2,0)),0,VLOOKUP(CONCATENATE($B224,D$2,"multi"),'I-SUB'!$V$3:$W$624,2,0))</f>
        <v>0</v>
      </c>
      <c r="E224" s="11">
        <f>IF(ISNA(VLOOKUP(CONCATENATE($B224,E$2,"multi"),'I-SUB'!$V$3:$W$624,2,0)),0,VLOOKUP(CONCATENATE($B224,E$2,"multi"),'I-SUB'!$V$3:$W$624,2,0))</f>
        <v>0</v>
      </c>
      <c r="F224" s="11">
        <f>IF(ISNA(VLOOKUP(CONCATENATE($B224,F$2,"multi"),'I-SUB'!$V$3:$W$624,2,0)),0,VLOOKUP(CONCATENATE($B224,F$2,"multi"),'I-SUB'!$V$3:$W$624,2,0))</f>
        <v>0</v>
      </c>
      <c r="G224" s="11">
        <f>IF(ISNA(VLOOKUP(CONCATENATE($B224,G$2,"multi"),'I-SUB'!$V$3:$W$624,2,0)),0,VLOOKUP(CONCATENATE($B224,G$2,"multi"),'I-SUB'!$V$3:$W$624,2,0))</f>
        <v>0</v>
      </c>
      <c r="H224" s="11">
        <f>IF(ISNA(VLOOKUP(CONCATENATE($B224,H$2,"multi"),'I-SUB'!$V$3:$W$624,2,0)),0,VLOOKUP(CONCATENATE($B224,H$2,"multi"),'I-SUB'!$V$3:$W$624,2,0))</f>
        <v>0</v>
      </c>
      <c r="I224" s="11">
        <f>IF(ISNA(VLOOKUP(CONCATENATE($B224,I$2,"multi"),'I-SUB'!$V$3:$W$624,2,0)),0,VLOOKUP(CONCATENATE($B224,I$2,"multi"),'I-SUB'!$V$3:$W$624,2,0))</f>
        <v>0</v>
      </c>
      <c r="J224" s="11">
        <f>IF(ISNA(VLOOKUP(CONCATENATE($B224,J$2,"multi"),'I-SUB'!$V$3:$W$624,2,0)),0,VLOOKUP(CONCATENATE($B224,J$2,"multi"),'I-SUB'!$V$3:$W$624,2,0))</f>
        <v>0</v>
      </c>
      <c r="K224" s="11">
        <f>IF(ISNA(VLOOKUP(CONCATENATE($B224,K$2,"multi"),'I-SUB'!$V$3:$W$624,2,0)),0,VLOOKUP(CONCATENATE($B224,K$2,"multi"),'I-SUB'!$V$3:$W$624,2,0))</f>
        <v>0</v>
      </c>
      <c r="L224" s="11">
        <f>IF(ISNA(VLOOKUP(CONCATENATE($B224,L$2,"multi"),'I-SUB'!$V$3:$W$624,2,0)),0,VLOOKUP(CONCATENATE($B224,L$2,"multi"),'I-SUB'!$V$3:$W$624,2,0))</f>
        <v>0</v>
      </c>
      <c r="M224" s="11">
        <f>IF(ISNA(VLOOKUP(CONCATENATE($B224,M$2,"multi"),'I-SUB'!$V$3:$W$624,2,0)),0,VLOOKUP(CONCATENATE($B224,M$2,"multi"),'I-SUB'!$V$3:$W$624,2,0))</f>
        <v>0</v>
      </c>
      <c r="N224" s="11">
        <f>IF(ISNA(VLOOKUP(CONCATENATE($B224,N$2,"multi"),'I-SUB'!$V$3:$W$624,2,0)),0,VLOOKUP(CONCATENATE($B224,N$2,"multi"),'I-SUB'!$V$3:$W$624,2,0))</f>
        <v>0</v>
      </c>
      <c r="O224" s="11">
        <f>IF(ISNA(VLOOKUP(CONCATENATE($B224,O$2,"multi"),'I-SUB'!$V$3:$W$624,2,0)),0,VLOOKUP(CONCATENATE($B224,O$2,"multi"),'I-SUB'!$V$3:$W$624,2,0))</f>
        <v>0</v>
      </c>
      <c r="P224" s="11">
        <f>SUM(C224:O224)</f>
        <v>0</v>
      </c>
      <c r="Q224" s="11">
        <f>IF(ISNA(VLOOKUP(CONCATENATE($B224,Q$2,"multi"),'II-SUB'!$V$3:$W$630,2,0)),0,VLOOKUP(CONCATENATE($B224,Q$2,"multi"),'II-SUB'!$V$3:$W$630,2,0))</f>
        <v>0</v>
      </c>
      <c r="R224" s="11">
        <f>IF(ISNA(VLOOKUP(CONCATENATE($B224,R$2,"multi"),'II-SUB'!$V$3:$W$630,2,0)),0,VLOOKUP(CONCATENATE($B224,R$2,"multi"),'II-SUB'!$V$3:$W$630,2,0))</f>
        <v>0</v>
      </c>
      <c r="S224" s="11">
        <f>IF(ISNA(VLOOKUP(CONCATENATE($B224,S$2,"multi"),'II-SUB'!$V$3:$W$630,2,0)),0,VLOOKUP(CONCATENATE($B224,S$2,"multi"),'II-SUB'!$V$3:$W$630,2,0))</f>
        <v>0</v>
      </c>
      <c r="T224" s="11">
        <f>IF(ISNA(VLOOKUP(CONCATENATE($B224,T$2,"multi"),'II-SUB'!$V$3:$W$630,2,0)),0,VLOOKUP(CONCATENATE($B224,T$2,"multi"),'II-SUB'!$V$3:$W$630,2,0))</f>
        <v>0</v>
      </c>
      <c r="U224" s="11">
        <f>IF(ISNA(VLOOKUP(CONCATENATE($B224,U$2,"multi"),'II-SUB'!$V$3:$W$630,2,0)),0,VLOOKUP(CONCATENATE($B224,U$2,"multi"),'II-SUB'!$V$3:$W$630,2,0))</f>
        <v>0</v>
      </c>
      <c r="V224" s="11">
        <f>IF(ISNA(VLOOKUP(CONCATENATE($B224,V$2,"multi"),'II-SUB'!$V$3:$W$630,2,0)),0,VLOOKUP(CONCATENATE($B224,V$2,"multi"),'II-SUB'!$V$3:$W$630,2,0))</f>
        <v>0</v>
      </c>
      <c r="W224" s="11">
        <f>IF(ISNA(VLOOKUP(CONCATENATE($B224,W$2,"multi"),'II-SUB'!$V$3:$W$630,2,0)),0,VLOOKUP(CONCATENATE($B224,W$2,"multi"),'II-SUB'!$V$3:$W$630,2,0))</f>
        <v>0</v>
      </c>
      <c r="X224" s="11">
        <f>IF(ISNA(VLOOKUP(CONCATENATE($B224,X$2,"multi"),'II-SUB'!$V$3:$W$630,2,0)),0,VLOOKUP(CONCATENATE($B224,X$2,"multi"),'II-SUB'!$V$3:$W$630,2,0))</f>
        <v>0</v>
      </c>
      <c r="Y224" s="11">
        <f>IF(ISNA(VLOOKUP(CONCATENATE($B224,Y$2,"multi"),'II-SUB'!$V$3:$W$630,2,0)),0,VLOOKUP(CONCATENATE($B224,Y$2,"multi"),'II-SUB'!$V$3:$W$630,2,0))</f>
        <v>0</v>
      </c>
      <c r="Z224" s="11">
        <f>IF(ISNA(VLOOKUP(CONCATENATE($B224,Z$2,"multi"),'II-SUB'!$V$3:$W$630,2,0)),0,VLOOKUP(CONCATENATE($B224,Z$2,"multi"),'II-SUB'!$V$3:$W$630,2,0))</f>
        <v>0</v>
      </c>
      <c r="AA224" s="11">
        <f>IF(ISNA(VLOOKUP(CONCATENATE($B224,AA$2,"multi"),'II-SUB'!$V$3:$W$630,2,0)),0,VLOOKUP(CONCATENATE($B224,AA$2,"multi"),'II-SUB'!$V$3:$W$630,2,0))</f>
        <v>0</v>
      </c>
      <c r="AB224" s="11">
        <f>IF(ISNA(VLOOKUP(CONCATENATE($B224,AB$2,"multi"),'II-SUB'!$V$3:$W$630,2,0)),0,VLOOKUP(CONCATENATE($B224,AB$2,"multi"),'II-SUB'!$V$3:$W$630,2,0))</f>
        <v>0</v>
      </c>
      <c r="AC224" s="11">
        <f>IF(ISNA(VLOOKUP(CONCATENATE($B224,AC$2,"multi"),'II-SUB'!$V$3:$W$630,2,0)),0,VLOOKUP(CONCATENATE($B224,AC$2,"multi"),'II-SUB'!$V$3:$W$630,2,0))</f>
        <v>0</v>
      </c>
      <c r="AD224" s="11">
        <f>SUM(Q224:AC224)</f>
        <v>0</v>
      </c>
      <c r="AE224" s="11">
        <f>IF(ISNA(VLOOKUP(CONCATENATE($B224,AE$2,"multi"),MW!$V$3:$W$600,2,0)),0,VLOOKUP(CONCATENATE($B224,AE$2,"multi"),MW!$V$3:$W$600,2,0))</f>
        <v>0</v>
      </c>
      <c r="AF224" s="11">
        <f>IF(ISNA(VLOOKUP(CONCATENATE($B224,AF$2,"multi"),MW!$V$3:$W$600,2,0)),0,VLOOKUP(CONCATENATE($B224,AF$2,"multi"),MW!$V$3:$W$600,2,0))</f>
        <v>0</v>
      </c>
      <c r="AG224" s="11">
        <f>IF(ISNA(VLOOKUP(CONCATENATE($B224,AG$2,"multi"),MW!$V$3:$W$600,2,0)),0,VLOOKUP(CONCATENATE($B224,AG$2,"multi"),MW!$V$3:$W$600,2,0))</f>
        <v>0</v>
      </c>
      <c r="AH224" s="11">
        <f>IF(ISNA(VLOOKUP(CONCATENATE($B224,AH$2,"multi"),MW!$V$3:$W$600,2,0)),0,VLOOKUP(CONCATENATE($B224,AH$2,"multi"),MW!$V$3:$W$600,2,0))</f>
        <v>0</v>
      </c>
      <c r="AI224" s="11">
        <f>IF(ISNA(VLOOKUP(CONCATENATE($B224,AI$2,"multi"),MW!$V$3:$W$600,2,0)),0,VLOOKUP(CONCATENATE($B224,AI$2,"multi"),MW!$V$3:$W$600,2,0))</f>
        <v>0</v>
      </c>
      <c r="AJ224" s="11">
        <f>IF(ISNA(VLOOKUP(CONCATENATE($B224,AJ$2,"multi"),MW!$V$3:$W$600,2,0)),0,VLOOKUP(CONCATENATE($B224,AJ$2,"multi"),MW!$V$3:$W$600,2,0))</f>
        <v>0</v>
      </c>
      <c r="AK224" s="11">
        <f>IF(ISNA(VLOOKUP(CONCATENATE($B224,AK$2,"multi"),MW!$V$3:$W$600,2,0)),0,VLOOKUP(CONCATENATE($B224,AK$2,"multi"),MW!$V$3:$W$600,2,0))</f>
        <v>0</v>
      </c>
      <c r="AL224" s="11">
        <f>IF(ISNA(VLOOKUP(CONCATENATE($B224,AL$2,"multi"),MW!$V$3:$W$600,2,0)),0,VLOOKUP(CONCATENATE($B224,AL$2,"multi"),MW!$V$3:$W$600,2,0))</f>
        <v>0</v>
      </c>
      <c r="AM224" s="11">
        <f>IF(ISNA(VLOOKUP(CONCATENATE($B224,AM$2,"multi"),MW!$V$3:$W$600,2,0)),0,VLOOKUP(CONCATENATE($B224,AM$2,"multi"),MW!$V$3:$W$600,2,0))</f>
        <v>0</v>
      </c>
      <c r="AN224" s="11">
        <f>IF(ISNA(VLOOKUP(CONCATENATE($B224,AN$2,"multi"),MW!$V$3:$W$600,2,0)),0,VLOOKUP(CONCATENATE($B224,AN$2,"multi"),MW!$V$3:$W$600,2,0))</f>
        <v>0</v>
      </c>
      <c r="AO224" s="11">
        <f>IF(ISNA(VLOOKUP(CONCATENATE($B224,AO$2,"multi"),MW!$V$3:$W$600,2,0)),0,VLOOKUP(CONCATENATE($B224,AO$2,"multi"),MW!$V$3:$W$600,2,0))</f>
        <v>0</v>
      </c>
      <c r="AP224" s="11">
        <f>SUM(AE224:AO224)</f>
        <v>0</v>
      </c>
      <c r="AQ224" s="11">
        <f>IF(ISNA(VLOOKUP(CONCATENATE($B224,AQ$2,"multi"),'III-SUB'!$V$3:$W$633,2,0)),0,VLOOKUP(CONCATENATE($B224,AQ$2,"multi"),'III-SUB'!$V$3:$W$633,2,0))</f>
        <v>0</v>
      </c>
      <c r="AR224" s="11">
        <f>IF(ISNA(VLOOKUP(CONCATENATE($B224,AR$2,"multi"),'III-SUB'!$V$3:$W$633,2,0)),0,VLOOKUP(CONCATENATE($B224,AR$2,"multi"),'III-SUB'!$V$3:$W$633,2,0))</f>
        <v>0</v>
      </c>
      <c r="AS224" s="11">
        <f>IF(ISNA(VLOOKUP(CONCATENATE($B224,AS$2,"multi"),'III-SUB'!$V$3:$W$633,2,0)),0,VLOOKUP(CONCATENATE($B224,AS$2,"multi"),'III-SUB'!$V$3:$W$633,2,0))</f>
        <v>0</v>
      </c>
      <c r="AT224" s="11">
        <f>IF(ISNA(VLOOKUP(CONCATENATE($B224,AT$2,"multi"),'III-SUB'!$V$3:$W$633,2,0)),0,VLOOKUP(CONCATENATE($B224,AT$2,"multi"),'III-SUB'!$V$3:$W$633,2,0))</f>
        <v>0</v>
      </c>
      <c r="AU224" s="11">
        <f>IF(ISNA(VLOOKUP(CONCATENATE($B224,AU$2,"multi"),'III-SUB'!$V$3:$W$633,2,0)),0,VLOOKUP(CONCATENATE($B224,AU$2,"multi"),'III-SUB'!$V$3:$W$633,2,0))</f>
        <v>0</v>
      </c>
      <c r="AV224" s="11">
        <f>IF(ISNA(VLOOKUP(CONCATENATE($B224,AV$2,"multi"),'III-SUB'!$V$3:$W$633,2,0)),0,VLOOKUP(CONCATENATE($B224,AV$2,"multi"),'III-SUB'!$V$3:$W$633,2,0))</f>
        <v>0</v>
      </c>
      <c r="AW224" s="11">
        <f>IF(ISNA(VLOOKUP(CONCATENATE($B224,AW$2,"multi"),'III-SUB'!$V$3:$W$633,2,0)),0,VLOOKUP(CONCATENATE($B224,AW$2,"multi"),'III-SUB'!$V$3:$W$633,2,0))</f>
        <v>0</v>
      </c>
      <c r="AX224" s="11">
        <f>IF(ISNA(VLOOKUP(CONCATENATE($B224,AX$2,"multi"),'III-SUB'!$V$3:$W$633,2,0)),0,VLOOKUP(CONCATENATE($B224,AX$2,"multi"),'III-SUB'!$V$3:$W$633,2,0))</f>
        <v>0</v>
      </c>
      <c r="AY224" s="11">
        <f>IF(ISNA(VLOOKUP(CONCATENATE($B224,AY$2,"multi"),'III-SUB'!$V$3:$W$633,2,0)),0,VLOOKUP(CONCATENATE($B224,AY$2,"multi"),'III-SUB'!$V$3:$W$633,2,0))</f>
        <v>0</v>
      </c>
      <c r="AZ224" s="11">
        <f>IF(ISNA(VLOOKUP(CONCATENATE($B224,AZ$2,"multi"),'III-SUB'!$V$3:$W$633,2,0)),0,VLOOKUP(CONCATENATE($B224,AZ$2,"multi"),'III-SUB'!$V$3:$W$633,2,0))</f>
        <v>0</v>
      </c>
      <c r="BA224" s="11">
        <f>IF(ISNA(VLOOKUP(CONCATENATE($B224,BA$2,"multi"),'III-SUB'!$V$3:$W$633,2,0)),0,VLOOKUP(CONCATENATE($B224,BA$2,"multi"),'III-SUB'!$V$3:$W$633,2,0))</f>
        <v>0</v>
      </c>
      <c r="BB224" s="11">
        <f>IF(ISNA(VLOOKUP(CONCATENATE($B224,BB$2,"multi"),'III-SUB'!$V$3:$W$633,2,0)),0,VLOOKUP(CONCATENATE($B224,BB$2,"multi"),'III-SUB'!$V$3:$W$633,2,0))</f>
        <v>0</v>
      </c>
      <c r="BC224" s="11">
        <f>IF(ISNA(VLOOKUP(CONCATENATE($B224,BC$2,"multi"),'III-SUB'!$V$3:$W$633,2,0)),0,VLOOKUP(CONCATENATE($B224,BC$2,"multi"),'III-SUB'!$V$3:$W$633,2,0))</f>
        <v>0</v>
      </c>
      <c r="BD224" s="11">
        <f>SUM(AQ224:BC224)</f>
        <v>0</v>
      </c>
      <c r="BE224" s="11">
        <f>IF(ISNA(VLOOKUP(CONCATENATE($B224,AQ$2,"multi"),VHF!$V$3:$W$627,2,0)),0,VLOOKUP(CONCATENATE($B224,AQ$2,"multi"),VHF!$V$3:$W$627,2,0))</f>
        <v>0</v>
      </c>
      <c r="BF224" s="11">
        <f>IF(ISNA(VLOOKUP(CONCATENATE($B224,BF$2,"multi"),UHF!$V$3:$W$612,2,0)),0,VLOOKUP(CONCATENATE($B224,BF$2,"multi"),UHF!$V$3:$W$612,2,0))</f>
        <v>0</v>
      </c>
      <c r="BG224" s="11">
        <f>IF(ISNA(VLOOKUP(CONCATENATE($B224,BG$2,"multi"),UHF!$V$3:$W$612,2,0)),0,VLOOKUP(CONCATENATE($B224,BG$2,"multi"),UHF!$V$3:$W$612,2,0))</f>
        <v>0</v>
      </c>
      <c r="BH224" s="11">
        <f>IF(ISNA(VLOOKUP(CONCATENATE($B224,BH$2,"multi"),UHF!$V$3:$W$612,2,0)),0,VLOOKUP(CONCATENATE($B224,BH$2,"multi"),UHF!$V$3:$W$612,2,0))</f>
        <v>0</v>
      </c>
      <c r="BI224" s="11">
        <f>IF(ISNA(VLOOKUP(CONCATENATE($B224,BI$2,"multi"),UHF!$V$3:$W$612,2,0)),0,VLOOKUP(CONCATENATE($B224,BI$2,"multi"),UHF!$V$3:$W$612,2,0))</f>
        <v>0</v>
      </c>
      <c r="BJ224" s="11">
        <f>IF(ISNA(VLOOKUP(CONCATENATE($B224,BJ$2,"multi"),UHF!$V$3:$W$612,2,0)),0,VLOOKUP(CONCATENATE($B224,BJ$2,"multi"),UHF!$V$3:$W$612,2,0))</f>
        <v>0</v>
      </c>
      <c r="BK224" s="11">
        <f>IF(ISNA(VLOOKUP(CONCATENATE($B224,BK$2,"multi"),UHF!$V$3:$W$612,2,0)),0,VLOOKUP(CONCATENATE($B224,BK$2,"multi"),UHF!$V$3:$W$612,2,0))</f>
        <v>0</v>
      </c>
      <c r="BL224" s="11">
        <f>IF(ISNA(VLOOKUP(CONCATENATE($B224,BL$2,"multi"),UHF!$V$3:$W$612,2,0)),0,VLOOKUP(CONCATENATE($B224,BL$2,"multi"),UHF!$V$3:$W$612,2,0))</f>
        <v>0</v>
      </c>
      <c r="BM224" s="11">
        <f>IF(ISNA(VLOOKUP(CONCATENATE($B224,BM$2,"multi"),UHF!$V$3:$W$612,2,0)),0,VLOOKUP(CONCATENATE($B224,BM$2,"multi"),UHF!$V$3:$W$612,2,0))</f>
        <v>0</v>
      </c>
      <c r="BN224" s="11">
        <f>IF(ISNA(VLOOKUP(CONCATENATE($B224,BN$2,"multi"),UHF!$V$3:$W$612,2,0)),0,VLOOKUP(CONCATENATE($B224,BN$2,"multi"),UHF!$V$3:$W$612,2,0))</f>
        <v>0</v>
      </c>
      <c r="BO224" s="11">
        <f>IF(ISNA(VLOOKUP(CONCATENATE($B224,BO$2,"multi"),UHF!$V$3:$W$612,2,0)),0,VLOOKUP(CONCATENATE($B224,BO$2,"multi"),UHF!$V$3:$W$612,2,0))</f>
        <v>0</v>
      </c>
      <c r="BP224" s="11">
        <f>IF(ISNA(VLOOKUP(CONCATENATE($B224,BP$2,"multi"),UHF!$V$3:$W$612,2,0)),0,VLOOKUP(CONCATENATE($B224,BP$2,"multi"),UHF!$V$3:$W$612,2,0))</f>
        <v>0</v>
      </c>
      <c r="BQ224" s="11">
        <f>IF(ISNA(VLOOKUP(CONCATENATE($B224,BQ$2,"multi"),UHF!$V$3:$W$612,2,0)),0,VLOOKUP(CONCATENATE($B224,BQ$2,"multi"),UHF!$V$3:$W$612,2,0))</f>
        <v>0</v>
      </c>
      <c r="BR224" s="11">
        <f>SUM(BF224:BQ224)</f>
        <v>0</v>
      </c>
      <c r="BS224" s="11">
        <f>IF(ISNA(VLOOKUP(CONCATENATE($B224,BS$2,"multi"),'A1'!$V$3:$W$612,2,0)),0,VLOOKUP(CONCATENATE($B224,BS$2,"multi"),'A1'!$V$3:$W$612,2,0))</f>
        <v>0</v>
      </c>
    </row>
    <row r="225" spans="2:71" x14ac:dyDescent="0.2">
      <c r="B225" s="8">
        <f>'Seznam-MO'!A225</f>
        <v>0</v>
      </c>
      <c r="C225" s="11">
        <f>IF(ISNA(VLOOKUP(CONCATENATE($B225,C$2,"multi"),'I-SUB'!$V$3:$W$624,2,0)),0,VLOOKUP(CONCATENATE($B225,C$2,"multi"),'I-SUB'!$V$3:$W$624,2,0))</f>
        <v>0</v>
      </c>
      <c r="D225" s="11">
        <f>IF(ISNA(VLOOKUP(CONCATENATE($B225,D$2,"multi"),'I-SUB'!$V$3:$W$624,2,0)),0,VLOOKUP(CONCATENATE($B225,D$2,"multi"),'I-SUB'!$V$3:$W$624,2,0))</f>
        <v>0</v>
      </c>
      <c r="E225" s="11">
        <f>IF(ISNA(VLOOKUP(CONCATENATE($B225,E$2,"multi"),'I-SUB'!$V$3:$W$624,2,0)),0,VLOOKUP(CONCATENATE($B225,E$2,"multi"),'I-SUB'!$V$3:$W$624,2,0))</f>
        <v>0</v>
      </c>
      <c r="F225" s="11">
        <f>IF(ISNA(VLOOKUP(CONCATENATE($B225,F$2,"multi"),'I-SUB'!$V$3:$W$624,2,0)),0,VLOOKUP(CONCATENATE($B225,F$2,"multi"),'I-SUB'!$V$3:$W$624,2,0))</f>
        <v>0</v>
      </c>
      <c r="G225" s="11">
        <f>IF(ISNA(VLOOKUP(CONCATENATE($B225,G$2,"multi"),'I-SUB'!$V$3:$W$624,2,0)),0,VLOOKUP(CONCATENATE($B225,G$2,"multi"),'I-SUB'!$V$3:$W$624,2,0))</f>
        <v>0</v>
      </c>
      <c r="H225" s="11">
        <f>IF(ISNA(VLOOKUP(CONCATENATE($B225,H$2,"multi"),'I-SUB'!$V$3:$W$624,2,0)),0,VLOOKUP(CONCATENATE($B225,H$2,"multi"),'I-SUB'!$V$3:$W$624,2,0))</f>
        <v>0</v>
      </c>
      <c r="I225" s="11">
        <f>IF(ISNA(VLOOKUP(CONCATENATE($B225,I$2,"multi"),'I-SUB'!$V$3:$W$624,2,0)),0,VLOOKUP(CONCATENATE($B225,I$2,"multi"),'I-SUB'!$V$3:$W$624,2,0))</f>
        <v>0</v>
      </c>
      <c r="J225" s="11">
        <f>IF(ISNA(VLOOKUP(CONCATENATE($B225,J$2,"multi"),'I-SUB'!$V$3:$W$624,2,0)),0,VLOOKUP(CONCATENATE($B225,J$2,"multi"),'I-SUB'!$V$3:$W$624,2,0))</f>
        <v>0</v>
      </c>
      <c r="K225" s="11">
        <f>IF(ISNA(VLOOKUP(CONCATENATE($B225,K$2,"multi"),'I-SUB'!$V$3:$W$624,2,0)),0,VLOOKUP(CONCATENATE($B225,K$2,"multi"),'I-SUB'!$V$3:$W$624,2,0))</f>
        <v>0</v>
      </c>
      <c r="L225" s="11">
        <f>IF(ISNA(VLOOKUP(CONCATENATE($B225,L$2,"multi"),'I-SUB'!$V$3:$W$624,2,0)),0,VLOOKUP(CONCATENATE($B225,L$2,"multi"),'I-SUB'!$V$3:$W$624,2,0))</f>
        <v>0</v>
      </c>
      <c r="M225" s="11">
        <f>IF(ISNA(VLOOKUP(CONCATENATE($B225,M$2,"multi"),'I-SUB'!$V$3:$W$624,2,0)),0,VLOOKUP(CONCATENATE($B225,M$2,"multi"),'I-SUB'!$V$3:$W$624,2,0))</f>
        <v>0</v>
      </c>
      <c r="N225" s="11">
        <f>IF(ISNA(VLOOKUP(CONCATENATE($B225,N$2,"multi"),'I-SUB'!$V$3:$W$624,2,0)),0,VLOOKUP(CONCATENATE($B225,N$2,"multi"),'I-SUB'!$V$3:$W$624,2,0))</f>
        <v>0</v>
      </c>
      <c r="O225" s="11">
        <f>IF(ISNA(VLOOKUP(CONCATENATE($B225,O$2,"multi"),'I-SUB'!$V$3:$W$624,2,0)),0,VLOOKUP(CONCATENATE($B225,O$2,"multi"),'I-SUB'!$V$3:$W$624,2,0))</f>
        <v>0</v>
      </c>
      <c r="P225" s="11">
        <f>SUM(C225:O225)</f>
        <v>0</v>
      </c>
      <c r="Q225" s="11">
        <f>IF(ISNA(VLOOKUP(CONCATENATE($B225,Q$2,"multi"),'II-SUB'!$V$3:$W$630,2,0)),0,VLOOKUP(CONCATENATE($B225,Q$2,"multi"),'II-SUB'!$V$3:$W$630,2,0))</f>
        <v>0</v>
      </c>
      <c r="R225" s="11">
        <f>IF(ISNA(VLOOKUP(CONCATENATE($B225,R$2,"multi"),'II-SUB'!$V$3:$W$630,2,0)),0,VLOOKUP(CONCATENATE($B225,R$2,"multi"),'II-SUB'!$V$3:$W$630,2,0))</f>
        <v>0</v>
      </c>
      <c r="S225" s="11">
        <f>IF(ISNA(VLOOKUP(CONCATENATE($B225,S$2,"multi"),'II-SUB'!$V$3:$W$630,2,0)),0,VLOOKUP(CONCATENATE($B225,S$2,"multi"),'II-SUB'!$V$3:$W$630,2,0))</f>
        <v>0</v>
      </c>
      <c r="T225" s="11">
        <f>IF(ISNA(VLOOKUP(CONCATENATE($B225,T$2,"multi"),'II-SUB'!$V$3:$W$630,2,0)),0,VLOOKUP(CONCATENATE($B225,T$2,"multi"),'II-SUB'!$V$3:$W$630,2,0))</f>
        <v>0</v>
      </c>
      <c r="U225" s="11">
        <f>IF(ISNA(VLOOKUP(CONCATENATE($B225,U$2,"multi"),'II-SUB'!$V$3:$W$630,2,0)),0,VLOOKUP(CONCATENATE($B225,U$2,"multi"),'II-SUB'!$V$3:$W$630,2,0))</f>
        <v>0</v>
      </c>
      <c r="V225" s="11">
        <f>IF(ISNA(VLOOKUP(CONCATENATE($B225,V$2,"multi"),'II-SUB'!$V$3:$W$630,2,0)),0,VLOOKUP(CONCATENATE($B225,V$2,"multi"),'II-SUB'!$V$3:$W$630,2,0))</f>
        <v>0</v>
      </c>
      <c r="W225" s="11">
        <f>IF(ISNA(VLOOKUP(CONCATENATE($B225,W$2,"multi"),'II-SUB'!$V$3:$W$630,2,0)),0,VLOOKUP(CONCATENATE($B225,W$2,"multi"),'II-SUB'!$V$3:$W$630,2,0))</f>
        <v>0</v>
      </c>
      <c r="X225" s="11">
        <f>IF(ISNA(VLOOKUP(CONCATENATE($B225,X$2,"multi"),'II-SUB'!$V$3:$W$630,2,0)),0,VLOOKUP(CONCATENATE($B225,X$2,"multi"),'II-SUB'!$V$3:$W$630,2,0))</f>
        <v>0</v>
      </c>
      <c r="Y225" s="11">
        <f>IF(ISNA(VLOOKUP(CONCATENATE($B225,Y$2,"multi"),'II-SUB'!$V$3:$W$630,2,0)),0,VLOOKUP(CONCATENATE($B225,Y$2,"multi"),'II-SUB'!$V$3:$W$630,2,0))</f>
        <v>0</v>
      </c>
      <c r="Z225" s="11">
        <f>IF(ISNA(VLOOKUP(CONCATENATE($B225,Z$2,"multi"),'II-SUB'!$V$3:$W$630,2,0)),0,VLOOKUP(CONCATENATE($B225,Z$2,"multi"),'II-SUB'!$V$3:$W$630,2,0))</f>
        <v>0</v>
      </c>
      <c r="AA225" s="11">
        <f>IF(ISNA(VLOOKUP(CONCATENATE($B225,AA$2,"multi"),'II-SUB'!$V$3:$W$630,2,0)),0,VLOOKUP(CONCATENATE($B225,AA$2,"multi"),'II-SUB'!$V$3:$W$630,2,0))</f>
        <v>0</v>
      </c>
      <c r="AB225" s="11">
        <f>IF(ISNA(VLOOKUP(CONCATENATE($B225,AB$2,"multi"),'II-SUB'!$V$3:$W$630,2,0)),0,VLOOKUP(CONCATENATE($B225,AB$2,"multi"),'II-SUB'!$V$3:$W$630,2,0))</f>
        <v>0</v>
      </c>
      <c r="AC225" s="11">
        <f>IF(ISNA(VLOOKUP(CONCATENATE($B225,AC$2,"multi"),'II-SUB'!$V$3:$W$630,2,0)),0,VLOOKUP(CONCATENATE($B225,AC$2,"multi"),'II-SUB'!$V$3:$W$630,2,0))</f>
        <v>0</v>
      </c>
      <c r="AD225" s="11">
        <f>SUM(Q225:AC225)</f>
        <v>0</v>
      </c>
      <c r="AE225" s="11">
        <f>IF(ISNA(VLOOKUP(CONCATENATE($B225,AE$2,"multi"),MW!$V$3:$W$600,2,0)),0,VLOOKUP(CONCATENATE($B225,AE$2,"multi"),MW!$V$3:$W$600,2,0))</f>
        <v>0</v>
      </c>
      <c r="AF225" s="11">
        <f>IF(ISNA(VLOOKUP(CONCATENATE($B225,AF$2,"multi"),MW!$V$3:$W$600,2,0)),0,VLOOKUP(CONCATENATE($B225,AF$2,"multi"),MW!$V$3:$W$600,2,0))</f>
        <v>0</v>
      </c>
      <c r="AG225" s="11">
        <f>IF(ISNA(VLOOKUP(CONCATENATE($B225,AG$2,"multi"),MW!$V$3:$W$600,2,0)),0,VLOOKUP(CONCATENATE($B225,AG$2,"multi"),MW!$V$3:$W$600,2,0))</f>
        <v>0</v>
      </c>
      <c r="AH225" s="11">
        <f>IF(ISNA(VLOOKUP(CONCATENATE($B225,AH$2,"multi"),MW!$V$3:$W$600,2,0)),0,VLOOKUP(CONCATENATE($B225,AH$2,"multi"),MW!$V$3:$W$600,2,0))</f>
        <v>0</v>
      </c>
      <c r="AI225" s="11">
        <f>IF(ISNA(VLOOKUP(CONCATENATE($B225,AI$2,"multi"),MW!$V$3:$W$600,2,0)),0,VLOOKUP(CONCATENATE($B225,AI$2,"multi"),MW!$V$3:$W$600,2,0))</f>
        <v>0</v>
      </c>
      <c r="AJ225" s="11">
        <f>IF(ISNA(VLOOKUP(CONCATENATE($B225,AJ$2,"multi"),MW!$V$3:$W$600,2,0)),0,VLOOKUP(CONCATENATE($B225,AJ$2,"multi"),MW!$V$3:$W$600,2,0))</f>
        <v>0</v>
      </c>
      <c r="AK225" s="11">
        <f>IF(ISNA(VLOOKUP(CONCATENATE($B225,AK$2,"multi"),MW!$V$3:$W$600,2,0)),0,VLOOKUP(CONCATENATE($B225,AK$2,"multi"),MW!$V$3:$W$600,2,0))</f>
        <v>0</v>
      </c>
      <c r="AL225" s="11">
        <f>IF(ISNA(VLOOKUP(CONCATENATE($B225,AL$2,"multi"),MW!$V$3:$W$600,2,0)),0,VLOOKUP(CONCATENATE($B225,AL$2,"multi"),MW!$V$3:$W$600,2,0))</f>
        <v>0</v>
      </c>
      <c r="AM225" s="11">
        <f>IF(ISNA(VLOOKUP(CONCATENATE($B225,AM$2,"multi"),MW!$V$3:$W$600,2,0)),0,VLOOKUP(CONCATENATE($B225,AM$2,"multi"),MW!$V$3:$W$600,2,0))</f>
        <v>0</v>
      </c>
      <c r="AN225" s="11">
        <f>IF(ISNA(VLOOKUP(CONCATENATE($B225,AN$2,"multi"),MW!$V$3:$W$600,2,0)),0,VLOOKUP(CONCATENATE($B225,AN$2,"multi"),MW!$V$3:$W$600,2,0))</f>
        <v>0</v>
      </c>
      <c r="AO225" s="11">
        <f>IF(ISNA(VLOOKUP(CONCATENATE($B225,AO$2,"multi"),MW!$V$3:$W$600,2,0)),0,VLOOKUP(CONCATENATE($B225,AO$2,"multi"),MW!$V$3:$W$600,2,0))</f>
        <v>0</v>
      </c>
      <c r="AP225" s="11">
        <f>SUM(AE225:AO225)</f>
        <v>0</v>
      </c>
      <c r="AQ225" s="11">
        <f>IF(ISNA(VLOOKUP(CONCATENATE($B225,AQ$2,"multi"),'III-SUB'!$V$3:$W$633,2,0)),0,VLOOKUP(CONCATENATE($B225,AQ$2,"multi"),'III-SUB'!$V$3:$W$633,2,0))</f>
        <v>0</v>
      </c>
      <c r="AR225" s="11">
        <f>IF(ISNA(VLOOKUP(CONCATENATE($B225,AR$2,"multi"),'III-SUB'!$V$3:$W$633,2,0)),0,VLOOKUP(CONCATENATE($B225,AR$2,"multi"),'III-SUB'!$V$3:$W$633,2,0))</f>
        <v>0</v>
      </c>
      <c r="AS225" s="11">
        <f>IF(ISNA(VLOOKUP(CONCATENATE($B225,AS$2,"multi"),'III-SUB'!$V$3:$W$633,2,0)),0,VLOOKUP(CONCATENATE($B225,AS$2,"multi"),'III-SUB'!$V$3:$W$633,2,0))</f>
        <v>0</v>
      </c>
      <c r="AT225" s="11">
        <f>IF(ISNA(VLOOKUP(CONCATENATE($B225,AT$2,"multi"),'III-SUB'!$V$3:$W$633,2,0)),0,VLOOKUP(CONCATENATE($B225,AT$2,"multi"),'III-SUB'!$V$3:$W$633,2,0))</f>
        <v>0</v>
      </c>
      <c r="AU225" s="11">
        <f>IF(ISNA(VLOOKUP(CONCATENATE($B225,AU$2,"multi"),'III-SUB'!$V$3:$W$633,2,0)),0,VLOOKUP(CONCATENATE($B225,AU$2,"multi"),'III-SUB'!$V$3:$W$633,2,0))</f>
        <v>0</v>
      </c>
      <c r="AV225" s="11">
        <f>IF(ISNA(VLOOKUP(CONCATENATE($B225,AV$2,"multi"),'III-SUB'!$V$3:$W$633,2,0)),0,VLOOKUP(CONCATENATE($B225,AV$2,"multi"),'III-SUB'!$V$3:$W$633,2,0))</f>
        <v>0</v>
      </c>
      <c r="AW225" s="11">
        <f>IF(ISNA(VLOOKUP(CONCATENATE($B225,AW$2,"multi"),'III-SUB'!$V$3:$W$633,2,0)),0,VLOOKUP(CONCATENATE($B225,AW$2,"multi"),'III-SUB'!$V$3:$W$633,2,0))</f>
        <v>0</v>
      </c>
      <c r="AX225" s="11">
        <f>IF(ISNA(VLOOKUP(CONCATENATE($B225,AX$2,"multi"),'III-SUB'!$V$3:$W$633,2,0)),0,VLOOKUP(CONCATENATE($B225,AX$2,"multi"),'III-SUB'!$V$3:$W$633,2,0))</f>
        <v>0</v>
      </c>
      <c r="AY225" s="11">
        <f>IF(ISNA(VLOOKUP(CONCATENATE($B225,AY$2,"multi"),'III-SUB'!$V$3:$W$633,2,0)),0,VLOOKUP(CONCATENATE($B225,AY$2,"multi"),'III-SUB'!$V$3:$W$633,2,0))</f>
        <v>0</v>
      </c>
      <c r="AZ225" s="11">
        <f>IF(ISNA(VLOOKUP(CONCATENATE($B225,AZ$2,"multi"),'III-SUB'!$V$3:$W$633,2,0)),0,VLOOKUP(CONCATENATE($B225,AZ$2,"multi"),'III-SUB'!$V$3:$W$633,2,0))</f>
        <v>0</v>
      </c>
      <c r="BA225" s="11">
        <f>IF(ISNA(VLOOKUP(CONCATENATE($B225,BA$2,"multi"),'III-SUB'!$V$3:$W$633,2,0)),0,VLOOKUP(CONCATENATE($B225,BA$2,"multi"),'III-SUB'!$V$3:$W$633,2,0))</f>
        <v>0</v>
      </c>
      <c r="BB225" s="11">
        <f>IF(ISNA(VLOOKUP(CONCATENATE($B225,BB$2,"multi"),'III-SUB'!$V$3:$W$633,2,0)),0,VLOOKUP(CONCATENATE($B225,BB$2,"multi"),'III-SUB'!$V$3:$W$633,2,0))</f>
        <v>0</v>
      </c>
      <c r="BC225" s="11">
        <f>IF(ISNA(VLOOKUP(CONCATENATE($B225,BC$2,"multi"),'III-SUB'!$V$3:$W$633,2,0)),0,VLOOKUP(CONCATENATE($B225,BC$2,"multi"),'III-SUB'!$V$3:$W$633,2,0))</f>
        <v>0</v>
      </c>
      <c r="BD225" s="11">
        <f>SUM(AQ225:BC225)</f>
        <v>0</v>
      </c>
      <c r="BE225" s="11">
        <f>IF(ISNA(VLOOKUP(CONCATENATE($B225,AQ$2,"multi"),VHF!$V$3:$W$627,2,0)),0,VLOOKUP(CONCATENATE($B225,AQ$2,"multi"),VHF!$V$3:$W$627,2,0))</f>
        <v>0</v>
      </c>
      <c r="BF225" s="11">
        <f>IF(ISNA(VLOOKUP(CONCATENATE($B225,BF$2,"multi"),UHF!$V$3:$W$612,2,0)),0,VLOOKUP(CONCATENATE($B225,BF$2,"multi"),UHF!$V$3:$W$612,2,0))</f>
        <v>0</v>
      </c>
      <c r="BG225" s="11">
        <f>IF(ISNA(VLOOKUP(CONCATENATE($B225,BG$2,"multi"),UHF!$V$3:$W$612,2,0)),0,VLOOKUP(CONCATENATE($B225,BG$2,"multi"),UHF!$V$3:$W$612,2,0))</f>
        <v>0</v>
      </c>
      <c r="BH225" s="11">
        <f>IF(ISNA(VLOOKUP(CONCATENATE($B225,BH$2,"multi"),UHF!$V$3:$W$612,2,0)),0,VLOOKUP(CONCATENATE($B225,BH$2,"multi"),UHF!$V$3:$W$612,2,0))</f>
        <v>0</v>
      </c>
      <c r="BI225" s="11">
        <f>IF(ISNA(VLOOKUP(CONCATENATE($B225,BI$2,"multi"),UHF!$V$3:$W$612,2,0)),0,VLOOKUP(CONCATENATE($B225,BI$2,"multi"),UHF!$V$3:$W$612,2,0))</f>
        <v>0</v>
      </c>
      <c r="BJ225" s="11">
        <f>IF(ISNA(VLOOKUP(CONCATENATE($B225,BJ$2,"multi"),UHF!$V$3:$W$612,2,0)),0,VLOOKUP(CONCATENATE($B225,BJ$2,"multi"),UHF!$V$3:$W$612,2,0))</f>
        <v>0</v>
      </c>
      <c r="BK225" s="11">
        <f>IF(ISNA(VLOOKUP(CONCATENATE($B225,BK$2,"multi"),UHF!$V$3:$W$612,2,0)),0,VLOOKUP(CONCATENATE($B225,BK$2,"multi"),UHF!$V$3:$W$612,2,0))</f>
        <v>0</v>
      </c>
      <c r="BL225" s="11">
        <f>IF(ISNA(VLOOKUP(CONCATENATE($B225,BL$2,"multi"),UHF!$V$3:$W$612,2,0)),0,VLOOKUP(CONCATENATE($B225,BL$2,"multi"),UHF!$V$3:$W$612,2,0))</f>
        <v>0</v>
      </c>
      <c r="BM225" s="11">
        <f>IF(ISNA(VLOOKUP(CONCATENATE($B225,BM$2,"multi"),UHF!$V$3:$W$612,2,0)),0,VLOOKUP(CONCATENATE($B225,BM$2,"multi"),UHF!$V$3:$W$612,2,0))</f>
        <v>0</v>
      </c>
      <c r="BN225" s="11">
        <f>IF(ISNA(VLOOKUP(CONCATENATE($B225,BN$2,"multi"),UHF!$V$3:$W$612,2,0)),0,VLOOKUP(CONCATENATE($B225,BN$2,"multi"),UHF!$V$3:$W$612,2,0))</f>
        <v>0</v>
      </c>
      <c r="BO225" s="11">
        <f>IF(ISNA(VLOOKUP(CONCATENATE($B225,BO$2,"multi"),UHF!$V$3:$W$612,2,0)),0,VLOOKUP(CONCATENATE($B225,BO$2,"multi"),UHF!$V$3:$W$612,2,0))</f>
        <v>0</v>
      </c>
      <c r="BP225" s="11">
        <f>IF(ISNA(VLOOKUP(CONCATENATE($B225,BP$2,"multi"),UHF!$V$3:$W$612,2,0)),0,VLOOKUP(CONCATENATE($B225,BP$2,"multi"),UHF!$V$3:$W$612,2,0))</f>
        <v>0</v>
      </c>
      <c r="BQ225" s="11">
        <f>IF(ISNA(VLOOKUP(CONCATENATE($B225,BQ$2,"multi"),UHF!$V$3:$W$612,2,0)),0,VLOOKUP(CONCATENATE($B225,BQ$2,"multi"),UHF!$V$3:$W$612,2,0))</f>
        <v>0</v>
      </c>
      <c r="BR225" s="11">
        <f>SUM(BF225:BQ225)</f>
        <v>0</v>
      </c>
      <c r="BS225" s="11">
        <f>IF(ISNA(VLOOKUP(CONCATENATE($B225,BS$2,"multi"),'A1'!$V$3:$W$612,2,0)),0,VLOOKUP(CONCATENATE($B225,BS$2,"multi"),'A1'!$V$3:$W$612,2,0))</f>
        <v>0</v>
      </c>
    </row>
    <row r="226" spans="2:71" x14ac:dyDescent="0.2">
      <c r="B226" s="8">
        <f>'Seznam-MO'!A226</f>
        <v>0</v>
      </c>
      <c r="C226" s="11">
        <f>IF(ISNA(VLOOKUP(CONCATENATE($B226,C$2,"multi"),'I-SUB'!$V$3:$W$624,2,0)),0,VLOOKUP(CONCATENATE($B226,C$2,"multi"),'I-SUB'!$V$3:$W$624,2,0))</f>
        <v>0</v>
      </c>
      <c r="D226" s="11">
        <f>IF(ISNA(VLOOKUP(CONCATENATE($B226,D$2,"multi"),'I-SUB'!$V$3:$W$624,2,0)),0,VLOOKUP(CONCATENATE($B226,D$2,"multi"),'I-SUB'!$V$3:$W$624,2,0))</f>
        <v>0</v>
      </c>
      <c r="E226" s="11">
        <f>IF(ISNA(VLOOKUP(CONCATENATE($B226,E$2,"multi"),'I-SUB'!$V$3:$W$624,2,0)),0,VLOOKUP(CONCATENATE($B226,E$2,"multi"),'I-SUB'!$V$3:$W$624,2,0))</f>
        <v>0</v>
      </c>
      <c r="F226" s="11">
        <f>IF(ISNA(VLOOKUP(CONCATENATE($B226,F$2,"multi"),'I-SUB'!$V$3:$W$624,2,0)),0,VLOOKUP(CONCATENATE($B226,F$2,"multi"),'I-SUB'!$V$3:$W$624,2,0))</f>
        <v>0</v>
      </c>
      <c r="G226" s="11">
        <f>IF(ISNA(VLOOKUP(CONCATENATE($B226,G$2,"multi"),'I-SUB'!$V$3:$W$624,2,0)),0,VLOOKUP(CONCATENATE($B226,G$2,"multi"),'I-SUB'!$V$3:$W$624,2,0))</f>
        <v>0</v>
      </c>
      <c r="H226" s="11">
        <f>IF(ISNA(VLOOKUP(CONCATENATE($B226,H$2,"multi"),'I-SUB'!$V$3:$W$624,2,0)),0,VLOOKUP(CONCATENATE($B226,H$2,"multi"),'I-SUB'!$V$3:$W$624,2,0))</f>
        <v>0</v>
      </c>
      <c r="I226" s="11">
        <f>IF(ISNA(VLOOKUP(CONCATENATE($B226,I$2,"multi"),'I-SUB'!$V$3:$W$624,2,0)),0,VLOOKUP(CONCATENATE($B226,I$2,"multi"),'I-SUB'!$V$3:$W$624,2,0))</f>
        <v>0</v>
      </c>
      <c r="J226" s="11">
        <f>IF(ISNA(VLOOKUP(CONCATENATE($B226,J$2,"multi"),'I-SUB'!$V$3:$W$624,2,0)),0,VLOOKUP(CONCATENATE($B226,J$2,"multi"),'I-SUB'!$V$3:$W$624,2,0))</f>
        <v>0</v>
      </c>
      <c r="K226" s="11">
        <f>IF(ISNA(VLOOKUP(CONCATENATE($B226,K$2,"multi"),'I-SUB'!$V$3:$W$624,2,0)),0,VLOOKUP(CONCATENATE($B226,K$2,"multi"),'I-SUB'!$V$3:$W$624,2,0))</f>
        <v>0</v>
      </c>
      <c r="L226" s="11">
        <f>IF(ISNA(VLOOKUP(CONCATENATE($B226,L$2,"multi"),'I-SUB'!$V$3:$W$624,2,0)),0,VLOOKUP(CONCATENATE($B226,L$2,"multi"),'I-SUB'!$V$3:$W$624,2,0))</f>
        <v>0</v>
      </c>
      <c r="M226" s="11">
        <f>IF(ISNA(VLOOKUP(CONCATENATE($B226,M$2,"multi"),'I-SUB'!$V$3:$W$624,2,0)),0,VLOOKUP(CONCATENATE($B226,M$2,"multi"),'I-SUB'!$V$3:$W$624,2,0))</f>
        <v>0</v>
      </c>
      <c r="N226" s="11">
        <f>IF(ISNA(VLOOKUP(CONCATENATE($B226,N$2,"multi"),'I-SUB'!$V$3:$W$624,2,0)),0,VLOOKUP(CONCATENATE($B226,N$2,"multi"),'I-SUB'!$V$3:$W$624,2,0))</f>
        <v>0</v>
      </c>
      <c r="O226" s="11">
        <f>IF(ISNA(VLOOKUP(CONCATENATE($B226,O$2,"multi"),'I-SUB'!$V$3:$W$624,2,0)),0,VLOOKUP(CONCATENATE($B226,O$2,"multi"),'I-SUB'!$V$3:$W$624,2,0))</f>
        <v>0</v>
      </c>
      <c r="P226" s="11">
        <f>SUM(C226:O226)</f>
        <v>0</v>
      </c>
      <c r="Q226" s="11">
        <f>IF(ISNA(VLOOKUP(CONCATENATE($B226,Q$2,"multi"),'II-SUB'!$V$3:$W$630,2,0)),0,VLOOKUP(CONCATENATE($B226,Q$2,"multi"),'II-SUB'!$V$3:$W$630,2,0))</f>
        <v>0</v>
      </c>
      <c r="R226" s="11">
        <f>IF(ISNA(VLOOKUP(CONCATENATE($B226,R$2,"multi"),'II-SUB'!$V$3:$W$630,2,0)),0,VLOOKUP(CONCATENATE($B226,R$2,"multi"),'II-SUB'!$V$3:$W$630,2,0))</f>
        <v>0</v>
      </c>
      <c r="S226" s="11">
        <f>IF(ISNA(VLOOKUP(CONCATENATE($B226,S$2,"multi"),'II-SUB'!$V$3:$W$630,2,0)),0,VLOOKUP(CONCATENATE($B226,S$2,"multi"),'II-SUB'!$V$3:$W$630,2,0))</f>
        <v>0</v>
      </c>
      <c r="T226" s="11">
        <f>IF(ISNA(VLOOKUP(CONCATENATE($B226,T$2,"multi"),'II-SUB'!$V$3:$W$630,2,0)),0,VLOOKUP(CONCATENATE($B226,T$2,"multi"),'II-SUB'!$V$3:$W$630,2,0))</f>
        <v>0</v>
      </c>
      <c r="U226" s="11">
        <f>IF(ISNA(VLOOKUP(CONCATENATE($B226,U$2,"multi"),'II-SUB'!$V$3:$W$630,2,0)),0,VLOOKUP(CONCATENATE($B226,U$2,"multi"),'II-SUB'!$V$3:$W$630,2,0))</f>
        <v>0</v>
      </c>
      <c r="V226" s="11">
        <f>IF(ISNA(VLOOKUP(CONCATENATE($B226,V$2,"multi"),'II-SUB'!$V$3:$W$630,2,0)),0,VLOOKUP(CONCATENATE($B226,V$2,"multi"),'II-SUB'!$V$3:$W$630,2,0))</f>
        <v>0</v>
      </c>
      <c r="W226" s="11">
        <f>IF(ISNA(VLOOKUP(CONCATENATE($B226,W$2,"multi"),'II-SUB'!$V$3:$W$630,2,0)),0,VLOOKUP(CONCATENATE($B226,W$2,"multi"),'II-SUB'!$V$3:$W$630,2,0))</f>
        <v>0</v>
      </c>
      <c r="X226" s="11">
        <f>IF(ISNA(VLOOKUP(CONCATENATE($B226,X$2,"multi"),'II-SUB'!$V$3:$W$630,2,0)),0,VLOOKUP(CONCATENATE($B226,X$2,"multi"),'II-SUB'!$V$3:$W$630,2,0))</f>
        <v>0</v>
      </c>
      <c r="Y226" s="11">
        <f>IF(ISNA(VLOOKUP(CONCATENATE($B226,Y$2,"multi"),'II-SUB'!$V$3:$W$630,2,0)),0,VLOOKUP(CONCATENATE($B226,Y$2,"multi"),'II-SUB'!$V$3:$W$630,2,0))</f>
        <v>0</v>
      </c>
      <c r="Z226" s="11">
        <f>IF(ISNA(VLOOKUP(CONCATENATE($B226,Z$2,"multi"),'II-SUB'!$V$3:$W$630,2,0)),0,VLOOKUP(CONCATENATE($B226,Z$2,"multi"),'II-SUB'!$V$3:$W$630,2,0))</f>
        <v>0</v>
      </c>
      <c r="AA226" s="11">
        <f>IF(ISNA(VLOOKUP(CONCATENATE($B226,AA$2,"multi"),'II-SUB'!$V$3:$W$630,2,0)),0,VLOOKUP(CONCATENATE($B226,AA$2,"multi"),'II-SUB'!$V$3:$W$630,2,0))</f>
        <v>0</v>
      </c>
      <c r="AB226" s="11">
        <f>IF(ISNA(VLOOKUP(CONCATENATE($B226,AB$2,"multi"),'II-SUB'!$V$3:$W$630,2,0)),0,VLOOKUP(CONCATENATE($B226,AB$2,"multi"),'II-SUB'!$V$3:$W$630,2,0))</f>
        <v>0</v>
      </c>
      <c r="AC226" s="11">
        <f>IF(ISNA(VLOOKUP(CONCATENATE($B226,AC$2,"multi"),'II-SUB'!$V$3:$W$630,2,0)),0,VLOOKUP(CONCATENATE($B226,AC$2,"multi"),'II-SUB'!$V$3:$W$630,2,0))</f>
        <v>0</v>
      </c>
      <c r="AD226" s="11">
        <f>SUM(Q226:AC226)</f>
        <v>0</v>
      </c>
      <c r="AE226" s="11">
        <f>IF(ISNA(VLOOKUP(CONCATENATE($B226,AE$2,"multi"),MW!$V$3:$W$600,2,0)),0,VLOOKUP(CONCATENATE($B226,AE$2,"multi"),MW!$V$3:$W$600,2,0))</f>
        <v>0</v>
      </c>
      <c r="AF226" s="11">
        <f>IF(ISNA(VLOOKUP(CONCATENATE($B226,AF$2,"multi"),MW!$V$3:$W$600,2,0)),0,VLOOKUP(CONCATENATE($B226,AF$2,"multi"),MW!$V$3:$W$600,2,0))</f>
        <v>0</v>
      </c>
      <c r="AG226" s="11">
        <f>IF(ISNA(VLOOKUP(CONCATENATE($B226,AG$2,"multi"),MW!$V$3:$W$600,2,0)),0,VLOOKUP(CONCATENATE($B226,AG$2,"multi"),MW!$V$3:$W$600,2,0))</f>
        <v>0</v>
      </c>
      <c r="AH226" s="11">
        <f>IF(ISNA(VLOOKUP(CONCATENATE($B226,AH$2,"multi"),MW!$V$3:$W$600,2,0)),0,VLOOKUP(CONCATENATE($B226,AH$2,"multi"),MW!$V$3:$W$600,2,0))</f>
        <v>0</v>
      </c>
      <c r="AI226" s="11">
        <f>IF(ISNA(VLOOKUP(CONCATENATE($B226,AI$2,"multi"),MW!$V$3:$W$600,2,0)),0,VLOOKUP(CONCATENATE($B226,AI$2,"multi"),MW!$V$3:$W$600,2,0))</f>
        <v>0</v>
      </c>
      <c r="AJ226" s="11">
        <f>IF(ISNA(VLOOKUP(CONCATENATE($B226,AJ$2,"multi"),MW!$V$3:$W$600,2,0)),0,VLOOKUP(CONCATENATE($B226,AJ$2,"multi"),MW!$V$3:$W$600,2,0))</f>
        <v>0</v>
      </c>
      <c r="AK226" s="11">
        <f>IF(ISNA(VLOOKUP(CONCATENATE($B226,AK$2,"multi"),MW!$V$3:$W$600,2,0)),0,VLOOKUP(CONCATENATE($B226,AK$2,"multi"),MW!$V$3:$W$600,2,0))</f>
        <v>0</v>
      </c>
      <c r="AL226" s="11">
        <f>IF(ISNA(VLOOKUP(CONCATENATE($B226,AL$2,"multi"),MW!$V$3:$W$600,2,0)),0,VLOOKUP(CONCATENATE($B226,AL$2,"multi"),MW!$V$3:$W$600,2,0))</f>
        <v>0</v>
      </c>
      <c r="AM226" s="11">
        <f>IF(ISNA(VLOOKUP(CONCATENATE($B226,AM$2,"multi"),MW!$V$3:$W$600,2,0)),0,VLOOKUP(CONCATENATE($B226,AM$2,"multi"),MW!$V$3:$W$600,2,0))</f>
        <v>0</v>
      </c>
      <c r="AN226" s="11">
        <f>IF(ISNA(VLOOKUP(CONCATENATE($B226,AN$2,"multi"),MW!$V$3:$W$600,2,0)),0,VLOOKUP(CONCATENATE($B226,AN$2,"multi"),MW!$V$3:$W$600,2,0))</f>
        <v>0</v>
      </c>
      <c r="AO226" s="11">
        <f>IF(ISNA(VLOOKUP(CONCATENATE($B226,AO$2,"multi"),MW!$V$3:$W$600,2,0)),0,VLOOKUP(CONCATENATE($B226,AO$2,"multi"),MW!$V$3:$W$600,2,0))</f>
        <v>0</v>
      </c>
      <c r="AP226" s="11">
        <f>SUM(AE226:AO226)</f>
        <v>0</v>
      </c>
      <c r="AQ226" s="11">
        <f>IF(ISNA(VLOOKUP(CONCATENATE($B226,AQ$2,"multi"),'III-SUB'!$V$3:$W$633,2,0)),0,VLOOKUP(CONCATENATE($B226,AQ$2,"multi"),'III-SUB'!$V$3:$W$633,2,0))</f>
        <v>0</v>
      </c>
      <c r="AR226" s="11">
        <f>IF(ISNA(VLOOKUP(CONCATENATE($B226,AR$2,"multi"),'III-SUB'!$V$3:$W$633,2,0)),0,VLOOKUP(CONCATENATE($B226,AR$2,"multi"),'III-SUB'!$V$3:$W$633,2,0))</f>
        <v>0</v>
      </c>
      <c r="AS226" s="11">
        <f>IF(ISNA(VLOOKUP(CONCATENATE($B226,AS$2,"multi"),'III-SUB'!$V$3:$W$633,2,0)),0,VLOOKUP(CONCATENATE($B226,AS$2,"multi"),'III-SUB'!$V$3:$W$633,2,0))</f>
        <v>0</v>
      </c>
      <c r="AT226" s="11">
        <f>IF(ISNA(VLOOKUP(CONCATENATE($B226,AT$2,"multi"),'III-SUB'!$V$3:$W$633,2,0)),0,VLOOKUP(CONCATENATE($B226,AT$2,"multi"),'III-SUB'!$V$3:$W$633,2,0))</f>
        <v>0</v>
      </c>
      <c r="AU226" s="11">
        <f>IF(ISNA(VLOOKUP(CONCATENATE($B226,AU$2,"multi"),'III-SUB'!$V$3:$W$633,2,0)),0,VLOOKUP(CONCATENATE($B226,AU$2,"multi"),'III-SUB'!$V$3:$W$633,2,0))</f>
        <v>0</v>
      </c>
      <c r="AV226" s="11">
        <f>IF(ISNA(VLOOKUP(CONCATENATE($B226,AV$2,"multi"),'III-SUB'!$V$3:$W$633,2,0)),0,VLOOKUP(CONCATENATE($B226,AV$2,"multi"),'III-SUB'!$V$3:$W$633,2,0))</f>
        <v>0</v>
      </c>
      <c r="AW226" s="11">
        <f>IF(ISNA(VLOOKUP(CONCATENATE($B226,AW$2,"multi"),'III-SUB'!$V$3:$W$633,2,0)),0,VLOOKUP(CONCATENATE($B226,AW$2,"multi"),'III-SUB'!$V$3:$W$633,2,0))</f>
        <v>0</v>
      </c>
      <c r="AX226" s="11">
        <f>IF(ISNA(VLOOKUP(CONCATENATE($B226,AX$2,"multi"),'III-SUB'!$V$3:$W$633,2,0)),0,VLOOKUP(CONCATENATE($B226,AX$2,"multi"),'III-SUB'!$V$3:$W$633,2,0))</f>
        <v>0</v>
      </c>
      <c r="AY226" s="11">
        <f>IF(ISNA(VLOOKUP(CONCATENATE($B226,AY$2,"multi"),'III-SUB'!$V$3:$W$633,2,0)),0,VLOOKUP(CONCATENATE($B226,AY$2,"multi"),'III-SUB'!$V$3:$W$633,2,0))</f>
        <v>0</v>
      </c>
      <c r="AZ226" s="11">
        <f>IF(ISNA(VLOOKUP(CONCATENATE($B226,AZ$2,"multi"),'III-SUB'!$V$3:$W$633,2,0)),0,VLOOKUP(CONCATENATE($B226,AZ$2,"multi"),'III-SUB'!$V$3:$W$633,2,0))</f>
        <v>0</v>
      </c>
      <c r="BA226" s="11">
        <f>IF(ISNA(VLOOKUP(CONCATENATE($B226,BA$2,"multi"),'III-SUB'!$V$3:$W$633,2,0)),0,VLOOKUP(CONCATENATE($B226,BA$2,"multi"),'III-SUB'!$V$3:$W$633,2,0))</f>
        <v>0</v>
      </c>
      <c r="BB226" s="11">
        <f>IF(ISNA(VLOOKUP(CONCATENATE($B226,BB$2,"multi"),'III-SUB'!$V$3:$W$633,2,0)),0,VLOOKUP(CONCATENATE($B226,BB$2,"multi"),'III-SUB'!$V$3:$W$633,2,0))</f>
        <v>0</v>
      </c>
      <c r="BC226" s="11">
        <f>IF(ISNA(VLOOKUP(CONCATENATE($B226,BC$2,"multi"),'III-SUB'!$V$3:$W$633,2,0)),0,VLOOKUP(CONCATENATE($B226,BC$2,"multi"),'III-SUB'!$V$3:$W$633,2,0))</f>
        <v>0</v>
      </c>
      <c r="BD226" s="11">
        <f>SUM(AQ226:BC226)</f>
        <v>0</v>
      </c>
      <c r="BE226" s="11">
        <f>IF(ISNA(VLOOKUP(CONCATENATE($B226,AQ$2,"multi"),VHF!$V$3:$W$627,2,0)),0,VLOOKUP(CONCATENATE($B226,AQ$2,"multi"),VHF!$V$3:$W$627,2,0))</f>
        <v>0</v>
      </c>
      <c r="BF226" s="11">
        <f>IF(ISNA(VLOOKUP(CONCATENATE($B226,BF$2,"multi"),UHF!$V$3:$W$612,2,0)),0,VLOOKUP(CONCATENATE($B226,BF$2,"multi"),UHF!$V$3:$W$612,2,0))</f>
        <v>0</v>
      </c>
      <c r="BG226" s="11">
        <f>IF(ISNA(VLOOKUP(CONCATENATE($B226,BG$2,"multi"),UHF!$V$3:$W$612,2,0)),0,VLOOKUP(CONCATENATE($B226,BG$2,"multi"),UHF!$V$3:$W$612,2,0))</f>
        <v>0</v>
      </c>
      <c r="BH226" s="11">
        <f>IF(ISNA(VLOOKUP(CONCATENATE($B226,BH$2,"multi"),UHF!$V$3:$W$612,2,0)),0,VLOOKUP(CONCATENATE($B226,BH$2,"multi"),UHF!$V$3:$W$612,2,0))</f>
        <v>0</v>
      </c>
      <c r="BI226" s="11">
        <f>IF(ISNA(VLOOKUP(CONCATENATE($B226,BI$2,"multi"),UHF!$V$3:$W$612,2,0)),0,VLOOKUP(CONCATENATE($B226,BI$2,"multi"),UHF!$V$3:$W$612,2,0))</f>
        <v>0</v>
      </c>
      <c r="BJ226" s="11">
        <f>IF(ISNA(VLOOKUP(CONCATENATE($B226,BJ$2,"multi"),UHF!$V$3:$W$612,2,0)),0,VLOOKUP(CONCATENATE($B226,BJ$2,"multi"),UHF!$V$3:$W$612,2,0))</f>
        <v>0</v>
      </c>
      <c r="BK226" s="11">
        <f>IF(ISNA(VLOOKUP(CONCATENATE($B226,BK$2,"multi"),UHF!$V$3:$W$612,2,0)),0,VLOOKUP(CONCATENATE($B226,BK$2,"multi"),UHF!$V$3:$W$612,2,0))</f>
        <v>0</v>
      </c>
      <c r="BL226" s="11">
        <f>IF(ISNA(VLOOKUP(CONCATENATE($B226,BL$2,"multi"),UHF!$V$3:$W$612,2,0)),0,VLOOKUP(CONCATENATE($B226,BL$2,"multi"),UHF!$V$3:$W$612,2,0))</f>
        <v>0</v>
      </c>
      <c r="BM226" s="11">
        <f>IF(ISNA(VLOOKUP(CONCATENATE($B226,BM$2,"multi"),UHF!$V$3:$W$612,2,0)),0,VLOOKUP(CONCATENATE($B226,BM$2,"multi"),UHF!$V$3:$W$612,2,0))</f>
        <v>0</v>
      </c>
      <c r="BN226" s="11">
        <f>IF(ISNA(VLOOKUP(CONCATENATE($B226,BN$2,"multi"),UHF!$V$3:$W$612,2,0)),0,VLOOKUP(CONCATENATE($B226,BN$2,"multi"),UHF!$V$3:$W$612,2,0))</f>
        <v>0</v>
      </c>
      <c r="BO226" s="11">
        <f>IF(ISNA(VLOOKUP(CONCATENATE($B226,BO$2,"multi"),UHF!$V$3:$W$612,2,0)),0,VLOOKUP(CONCATENATE($B226,BO$2,"multi"),UHF!$V$3:$W$612,2,0))</f>
        <v>0</v>
      </c>
      <c r="BP226" s="11">
        <f>IF(ISNA(VLOOKUP(CONCATENATE($B226,BP$2,"multi"),UHF!$V$3:$W$612,2,0)),0,VLOOKUP(CONCATENATE($B226,BP$2,"multi"),UHF!$V$3:$W$612,2,0))</f>
        <v>0</v>
      </c>
      <c r="BQ226" s="11">
        <f>IF(ISNA(VLOOKUP(CONCATENATE($B226,BQ$2,"multi"),UHF!$V$3:$W$612,2,0)),0,VLOOKUP(CONCATENATE($B226,BQ$2,"multi"),UHF!$V$3:$W$612,2,0))</f>
        <v>0</v>
      </c>
      <c r="BR226" s="11">
        <f>SUM(BF226:BQ226)</f>
        <v>0</v>
      </c>
      <c r="BS226" s="11">
        <f>IF(ISNA(VLOOKUP(CONCATENATE($B226,BS$2,"multi"),'A1'!$V$3:$W$612,2,0)),0,VLOOKUP(CONCATENATE($B226,BS$2,"multi"),'A1'!$V$3:$W$612,2,0))</f>
        <v>0</v>
      </c>
    </row>
    <row r="227" spans="2:71" x14ac:dyDescent="0.2">
      <c r="B227" s="8">
        <f>'Seznam-MO'!A227</f>
        <v>0</v>
      </c>
      <c r="C227" s="11">
        <f>IF(ISNA(VLOOKUP(CONCATENATE($B227,C$2,"multi"),'I-SUB'!$V$3:$W$624,2,0)),0,VLOOKUP(CONCATENATE($B227,C$2,"multi"),'I-SUB'!$V$3:$W$624,2,0))</f>
        <v>0</v>
      </c>
      <c r="D227" s="11">
        <f>IF(ISNA(VLOOKUP(CONCATENATE($B227,D$2,"multi"),'I-SUB'!$V$3:$W$624,2,0)),0,VLOOKUP(CONCATENATE($B227,D$2,"multi"),'I-SUB'!$V$3:$W$624,2,0))</f>
        <v>0</v>
      </c>
      <c r="E227" s="11">
        <f>IF(ISNA(VLOOKUP(CONCATENATE($B227,E$2,"multi"),'I-SUB'!$V$3:$W$624,2,0)),0,VLOOKUP(CONCATENATE($B227,E$2,"multi"),'I-SUB'!$V$3:$W$624,2,0))</f>
        <v>0</v>
      </c>
      <c r="F227" s="11">
        <f>IF(ISNA(VLOOKUP(CONCATENATE($B227,F$2,"multi"),'I-SUB'!$V$3:$W$624,2,0)),0,VLOOKUP(CONCATENATE($B227,F$2,"multi"),'I-SUB'!$V$3:$W$624,2,0))</f>
        <v>0</v>
      </c>
      <c r="G227" s="11">
        <f>IF(ISNA(VLOOKUP(CONCATENATE($B227,G$2,"multi"),'I-SUB'!$V$3:$W$624,2,0)),0,VLOOKUP(CONCATENATE($B227,G$2,"multi"),'I-SUB'!$V$3:$W$624,2,0))</f>
        <v>0</v>
      </c>
      <c r="H227" s="11">
        <f>IF(ISNA(VLOOKUP(CONCATENATE($B227,H$2,"multi"),'I-SUB'!$V$3:$W$624,2,0)),0,VLOOKUP(CONCATENATE($B227,H$2,"multi"),'I-SUB'!$V$3:$W$624,2,0))</f>
        <v>0</v>
      </c>
      <c r="I227" s="11">
        <f>IF(ISNA(VLOOKUP(CONCATENATE($B227,I$2,"multi"),'I-SUB'!$V$3:$W$624,2,0)),0,VLOOKUP(CONCATENATE($B227,I$2,"multi"),'I-SUB'!$V$3:$W$624,2,0))</f>
        <v>0</v>
      </c>
      <c r="J227" s="11">
        <f>IF(ISNA(VLOOKUP(CONCATENATE($B227,J$2,"multi"),'I-SUB'!$V$3:$W$624,2,0)),0,VLOOKUP(CONCATENATE($B227,J$2,"multi"),'I-SUB'!$V$3:$W$624,2,0))</f>
        <v>0</v>
      </c>
      <c r="K227" s="11">
        <f>IF(ISNA(VLOOKUP(CONCATENATE($B227,K$2,"multi"),'I-SUB'!$V$3:$W$624,2,0)),0,VLOOKUP(CONCATENATE($B227,K$2,"multi"),'I-SUB'!$V$3:$W$624,2,0))</f>
        <v>0</v>
      </c>
      <c r="L227" s="11">
        <f>IF(ISNA(VLOOKUP(CONCATENATE($B227,L$2,"multi"),'I-SUB'!$V$3:$W$624,2,0)),0,VLOOKUP(CONCATENATE($B227,L$2,"multi"),'I-SUB'!$V$3:$W$624,2,0))</f>
        <v>0</v>
      </c>
      <c r="M227" s="11">
        <f>IF(ISNA(VLOOKUP(CONCATENATE($B227,M$2,"multi"),'I-SUB'!$V$3:$W$624,2,0)),0,VLOOKUP(CONCATENATE($B227,M$2,"multi"),'I-SUB'!$V$3:$W$624,2,0))</f>
        <v>0</v>
      </c>
      <c r="N227" s="11">
        <f>IF(ISNA(VLOOKUP(CONCATENATE($B227,N$2,"multi"),'I-SUB'!$V$3:$W$624,2,0)),0,VLOOKUP(CONCATENATE($B227,N$2,"multi"),'I-SUB'!$V$3:$W$624,2,0))</f>
        <v>0</v>
      </c>
      <c r="O227" s="11">
        <f>IF(ISNA(VLOOKUP(CONCATENATE($B227,O$2,"multi"),'I-SUB'!$V$3:$W$624,2,0)),0,VLOOKUP(CONCATENATE($B227,O$2,"multi"),'I-SUB'!$V$3:$W$624,2,0))</f>
        <v>0</v>
      </c>
      <c r="P227" s="11">
        <f>SUM(C227:O227)</f>
        <v>0</v>
      </c>
      <c r="Q227" s="11">
        <f>IF(ISNA(VLOOKUP(CONCATENATE($B227,Q$2,"multi"),'II-SUB'!$V$3:$W$630,2,0)),0,VLOOKUP(CONCATENATE($B227,Q$2,"multi"),'II-SUB'!$V$3:$W$630,2,0))</f>
        <v>0</v>
      </c>
      <c r="R227" s="11">
        <f>IF(ISNA(VLOOKUP(CONCATENATE($B227,R$2,"multi"),'II-SUB'!$V$3:$W$630,2,0)),0,VLOOKUP(CONCATENATE($B227,R$2,"multi"),'II-SUB'!$V$3:$W$630,2,0))</f>
        <v>0</v>
      </c>
      <c r="S227" s="11">
        <f>IF(ISNA(VLOOKUP(CONCATENATE($B227,S$2,"multi"),'II-SUB'!$V$3:$W$630,2,0)),0,VLOOKUP(CONCATENATE($B227,S$2,"multi"),'II-SUB'!$V$3:$W$630,2,0))</f>
        <v>0</v>
      </c>
      <c r="T227" s="11">
        <f>IF(ISNA(VLOOKUP(CONCATENATE($B227,T$2,"multi"),'II-SUB'!$V$3:$W$630,2,0)),0,VLOOKUP(CONCATENATE($B227,T$2,"multi"),'II-SUB'!$V$3:$W$630,2,0))</f>
        <v>0</v>
      </c>
      <c r="U227" s="11">
        <f>IF(ISNA(VLOOKUP(CONCATENATE($B227,U$2,"multi"),'II-SUB'!$V$3:$W$630,2,0)),0,VLOOKUP(CONCATENATE($B227,U$2,"multi"),'II-SUB'!$V$3:$W$630,2,0))</f>
        <v>0</v>
      </c>
      <c r="V227" s="11">
        <f>IF(ISNA(VLOOKUP(CONCATENATE($B227,V$2,"multi"),'II-SUB'!$V$3:$W$630,2,0)),0,VLOOKUP(CONCATENATE($B227,V$2,"multi"),'II-SUB'!$V$3:$W$630,2,0))</f>
        <v>0</v>
      </c>
      <c r="W227" s="11">
        <f>IF(ISNA(VLOOKUP(CONCATENATE($B227,W$2,"multi"),'II-SUB'!$V$3:$W$630,2,0)),0,VLOOKUP(CONCATENATE($B227,W$2,"multi"),'II-SUB'!$V$3:$W$630,2,0))</f>
        <v>0</v>
      </c>
      <c r="X227" s="11">
        <f>IF(ISNA(VLOOKUP(CONCATENATE($B227,X$2,"multi"),'II-SUB'!$V$3:$W$630,2,0)),0,VLOOKUP(CONCATENATE($B227,X$2,"multi"),'II-SUB'!$V$3:$W$630,2,0))</f>
        <v>0</v>
      </c>
      <c r="Y227" s="11">
        <f>IF(ISNA(VLOOKUP(CONCATENATE($B227,Y$2,"multi"),'II-SUB'!$V$3:$W$630,2,0)),0,VLOOKUP(CONCATENATE($B227,Y$2,"multi"),'II-SUB'!$V$3:$W$630,2,0))</f>
        <v>0</v>
      </c>
      <c r="Z227" s="11">
        <f>IF(ISNA(VLOOKUP(CONCATENATE($B227,Z$2,"multi"),'II-SUB'!$V$3:$W$630,2,0)),0,VLOOKUP(CONCATENATE($B227,Z$2,"multi"),'II-SUB'!$V$3:$W$630,2,0))</f>
        <v>0</v>
      </c>
      <c r="AA227" s="11">
        <f>IF(ISNA(VLOOKUP(CONCATENATE($B227,AA$2,"multi"),'II-SUB'!$V$3:$W$630,2,0)),0,VLOOKUP(CONCATENATE($B227,AA$2,"multi"),'II-SUB'!$V$3:$W$630,2,0))</f>
        <v>0</v>
      </c>
      <c r="AB227" s="11">
        <f>IF(ISNA(VLOOKUP(CONCATENATE($B227,AB$2,"multi"),'II-SUB'!$V$3:$W$630,2,0)),0,VLOOKUP(CONCATENATE($B227,AB$2,"multi"),'II-SUB'!$V$3:$W$630,2,0))</f>
        <v>0</v>
      </c>
      <c r="AC227" s="11">
        <f>IF(ISNA(VLOOKUP(CONCATENATE($B227,AC$2,"multi"),'II-SUB'!$V$3:$W$630,2,0)),0,VLOOKUP(CONCATENATE($B227,AC$2,"multi"),'II-SUB'!$V$3:$W$630,2,0))</f>
        <v>0</v>
      </c>
      <c r="AD227" s="11">
        <f>SUM(Q227:AC227)</f>
        <v>0</v>
      </c>
      <c r="AE227" s="11">
        <f>IF(ISNA(VLOOKUP(CONCATENATE($B227,AE$2,"multi"),MW!$V$3:$W$600,2,0)),0,VLOOKUP(CONCATENATE($B227,AE$2,"multi"),MW!$V$3:$W$600,2,0))</f>
        <v>0</v>
      </c>
      <c r="AF227" s="11">
        <f>IF(ISNA(VLOOKUP(CONCATENATE($B227,AF$2,"multi"),MW!$V$3:$W$600,2,0)),0,VLOOKUP(CONCATENATE($B227,AF$2,"multi"),MW!$V$3:$W$600,2,0))</f>
        <v>0</v>
      </c>
      <c r="AG227" s="11">
        <f>IF(ISNA(VLOOKUP(CONCATENATE($B227,AG$2,"multi"),MW!$V$3:$W$600,2,0)),0,VLOOKUP(CONCATENATE($B227,AG$2,"multi"),MW!$V$3:$W$600,2,0))</f>
        <v>0</v>
      </c>
      <c r="AH227" s="11">
        <f>IF(ISNA(VLOOKUP(CONCATENATE($B227,AH$2,"multi"),MW!$V$3:$W$600,2,0)),0,VLOOKUP(CONCATENATE($B227,AH$2,"multi"),MW!$V$3:$W$600,2,0))</f>
        <v>0</v>
      </c>
      <c r="AI227" s="11">
        <f>IF(ISNA(VLOOKUP(CONCATENATE($B227,AI$2,"multi"),MW!$V$3:$W$600,2,0)),0,VLOOKUP(CONCATENATE($B227,AI$2,"multi"),MW!$V$3:$W$600,2,0))</f>
        <v>0</v>
      </c>
      <c r="AJ227" s="11">
        <f>IF(ISNA(VLOOKUP(CONCATENATE($B227,AJ$2,"multi"),MW!$V$3:$W$600,2,0)),0,VLOOKUP(CONCATENATE($B227,AJ$2,"multi"),MW!$V$3:$W$600,2,0))</f>
        <v>0</v>
      </c>
      <c r="AK227" s="11">
        <f>IF(ISNA(VLOOKUP(CONCATENATE($B227,AK$2,"multi"),MW!$V$3:$W$600,2,0)),0,VLOOKUP(CONCATENATE($B227,AK$2,"multi"),MW!$V$3:$W$600,2,0))</f>
        <v>0</v>
      </c>
      <c r="AL227" s="11">
        <f>IF(ISNA(VLOOKUP(CONCATENATE($B227,AL$2,"multi"),MW!$V$3:$W$600,2,0)),0,VLOOKUP(CONCATENATE($B227,AL$2,"multi"),MW!$V$3:$W$600,2,0))</f>
        <v>0</v>
      </c>
      <c r="AM227" s="11">
        <f>IF(ISNA(VLOOKUP(CONCATENATE($B227,AM$2,"multi"),MW!$V$3:$W$600,2,0)),0,VLOOKUP(CONCATENATE($B227,AM$2,"multi"),MW!$V$3:$W$600,2,0))</f>
        <v>0</v>
      </c>
      <c r="AN227" s="11">
        <f>IF(ISNA(VLOOKUP(CONCATENATE($B227,AN$2,"multi"),MW!$V$3:$W$600,2,0)),0,VLOOKUP(CONCATENATE($B227,AN$2,"multi"),MW!$V$3:$W$600,2,0))</f>
        <v>0</v>
      </c>
      <c r="AO227" s="11">
        <f>IF(ISNA(VLOOKUP(CONCATENATE($B227,AO$2,"multi"),MW!$V$3:$W$600,2,0)),0,VLOOKUP(CONCATENATE($B227,AO$2,"multi"),MW!$V$3:$W$600,2,0))</f>
        <v>0</v>
      </c>
      <c r="AP227" s="11">
        <f>SUM(AE227:AO227)</f>
        <v>0</v>
      </c>
      <c r="AQ227" s="11">
        <f>IF(ISNA(VLOOKUP(CONCATENATE($B227,AQ$2,"multi"),'III-SUB'!$V$3:$W$633,2,0)),0,VLOOKUP(CONCATENATE($B227,AQ$2,"multi"),'III-SUB'!$V$3:$W$633,2,0))</f>
        <v>0</v>
      </c>
      <c r="AR227" s="11">
        <f>IF(ISNA(VLOOKUP(CONCATENATE($B227,AR$2,"multi"),'III-SUB'!$V$3:$W$633,2,0)),0,VLOOKUP(CONCATENATE($B227,AR$2,"multi"),'III-SUB'!$V$3:$W$633,2,0))</f>
        <v>0</v>
      </c>
      <c r="AS227" s="11">
        <f>IF(ISNA(VLOOKUP(CONCATENATE($B227,AS$2,"multi"),'III-SUB'!$V$3:$W$633,2,0)),0,VLOOKUP(CONCATENATE($B227,AS$2,"multi"),'III-SUB'!$V$3:$W$633,2,0))</f>
        <v>0</v>
      </c>
      <c r="AT227" s="11">
        <f>IF(ISNA(VLOOKUP(CONCATENATE($B227,AT$2,"multi"),'III-SUB'!$V$3:$W$633,2,0)),0,VLOOKUP(CONCATENATE($B227,AT$2,"multi"),'III-SUB'!$V$3:$W$633,2,0))</f>
        <v>0</v>
      </c>
      <c r="AU227" s="11">
        <f>IF(ISNA(VLOOKUP(CONCATENATE($B227,AU$2,"multi"),'III-SUB'!$V$3:$W$633,2,0)),0,VLOOKUP(CONCATENATE($B227,AU$2,"multi"),'III-SUB'!$V$3:$W$633,2,0))</f>
        <v>0</v>
      </c>
      <c r="AV227" s="11">
        <f>IF(ISNA(VLOOKUP(CONCATENATE($B227,AV$2,"multi"),'III-SUB'!$V$3:$W$633,2,0)),0,VLOOKUP(CONCATENATE($B227,AV$2,"multi"),'III-SUB'!$V$3:$W$633,2,0))</f>
        <v>0</v>
      </c>
      <c r="AW227" s="11">
        <f>IF(ISNA(VLOOKUP(CONCATENATE($B227,AW$2,"multi"),'III-SUB'!$V$3:$W$633,2,0)),0,VLOOKUP(CONCATENATE($B227,AW$2,"multi"),'III-SUB'!$V$3:$W$633,2,0))</f>
        <v>0</v>
      </c>
      <c r="AX227" s="11">
        <f>IF(ISNA(VLOOKUP(CONCATENATE($B227,AX$2,"multi"),'III-SUB'!$V$3:$W$633,2,0)),0,VLOOKUP(CONCATENATE($B227,AX$2,"multi"),'III-SUB'!$V$3:$W$633,2,0))</f>
        <v>0</v>
      </c>
      <c r="AY227" s="11">
        <f>IF(ISNA(VLOOKUP(CONCATENATE($B227,AY$2,"multi"),'III-SUB'!$V$3:$W$633,2,0)),0,VLOOKUP(CONCATENATE($B227,AY$2,"multi"),'III-SUB'!$V$3:$W$633,2,0))</f>
        <v>0</v>
      </c>
      <c r="AZ227" s="11">
        <f>IF(ISNA(VLOOKUP(CONCATENATE($B227,AZ$2,"multi"),'III-SUB'!$V$3:$W$633,2,0)),0,VLOOKUP(CONCATENATE($B227,AZ$2,"multi"),'III-SUB'!$V$3:$W$633,2,0))</f>
        <v>0</v>
      </c>
      <c r="BA227" s="11">
        <f>IF(ISNA(VLOOKUP(CONCATENATE($B227,BA$2,"multi"),'III-SUB'!$V$3:$W$633,2,0)),0,VLOOKUP(CONCATENATE($B227,BA$2,"multi"),'III-SUB'!$V$3:$W$633,2,0))</f>
        <v>0</v>
      </c>
      <c r="BB227" s="11">
        <f>IF(ISNA(VLOOKUP(CONCATENATE($B227,BB$2,"multi"),'III-SUB'!$V$3:$W$633,2,0)),0,VLOOKUP(CONCATENATE($B227,BB$2,"multi"),'III-SUB'!$V$3:$W$633,2,0))</f>
        <v>0</v>
      </c>
      <c r="BC227" s="11">
        <f>IF(ISNA(VLOOKUP(CONCATENATE($B227,BC$2,"multi"),'III-SUB'!$V$3:$W$633,2,0)),0,VLOOKUP(CONCATENATE($B227,BC$2,"multi"),'III-SUB'!$V$3:$W$633,2,0))</f>
        <v>0</v>
      </c>
      <c r="BD227" s="11">
        <f>SUM(AQ227:BC227)</f>
        <v>0</v>
      </c>
      <c r="BE227" s="11">
        <f>IF(ISNA(VLOOKUP(CONCATENATE($B227,AQ$2,"multi"),VHF!$V$3:$W$627,2,0)),0,VLOOKUP(CONCATENATE($B227,AQ$2,"multi"),VHF!$V$3:$W$627,2,0))</f>
        <v>0</v>
      </c>
      <c r="BF227" s="11">
        <f>IF(ISNA(VLOOKUP(CONCATENATE($B227,BF$2,"multi"),UHF!$V$3:$W$612,2,0)),0,VLOOKUP(CONCATENATE($B227,BF$2,"multi"),UHF!$V$3:$W$612,2,0))</f>
        <v>0</v>
      </c>
      <c r="BG227" s="11">
        <f>IF(ISNA(VLOOKUP(CONCATENATE($B227,BG$2,"multi"),UHF!$V$3:$W$612,2,0)),0,VLOOKUP(CONCATENATE($B227,BG$2,"multi"),UHF!$V$3:$W$612,2,0))</f>
        <v>0</v>
      </c>
      <c r="BH227" s="11">
        <f>IF(ISNA(VLOOKUP(CONCATENATE($B227,BH$2,"multi"),UHF!$V$3:$W$612,2,0)),0,VLOOKUP(CONCATENATE($B227,BH$2,"multi"),UHF!$V$3:$W$612,2,0))</f>
        <v>0</v>
      </c>
      <c r="BI227" s="11">
        <f>IF(ISNA(VLOOKUP(CONCATENATE($B227,BI$2,"multi"),UHF!$V$3:$W$612,2,0)),0,VLOOKUP(CONCATENATE($B227,BI$2,"multi"),UHF!$V$3:$W$612,2,0))</f>
        <v>0</v>
      </c>
      <c r="BJ227" s="11">
        <f>IF(ISNA(VLOOKUP(CONCATENATE($B227,BJ$2,"multi"),UHF!$V$3:$W$612,2,0)),0,VLOOKUP(CONCATENATE($B227,BJ$2,"multi"),UHF!$V$3:$W$612,2,0))</f>
        <v>0</v>
      </c>
      <c r="BK227" s="11">
        <f>IF(ISNA(VLOOKUP(CONCATENATE($B227,BK$2,"multi"),UHF!$V$3:$W$612,2,0)),0,VLOOKUP(CONCATENATE($B227,BK$2,"multi"),UHF!$V$3:$W$612,2,0))</f>
        <v>0</v>
      </c>
      <c r="BL227" s="11">
        <f>IF(ISNA(VLOOKUP(CONCATENATE($B227,BL$2,"multi"),UHF!$V$3:$W$612,2,0)),0,VLOOKUP(CONCATENATE($B227,BL$2,"multi"),UHF!$V$3:$W$612,2,0))</f>
        <v>0</v>
      </c>
      <c r="BM227" s="11">
        <f>IF(ISNA(VLOOKUP(CONCATENATE($B227,BM$2,"multi"),UHF!$V$3:$W$612,2,0)),0,VLOOKUP(CONCATENATE($B227,BM$2,"multi"),UHF!$V$3:$W$612,2,0))</f>
        <v>0</v>
      </c>
      <c r="BN227" s="11">
        <f>IF(ISNA(VLOOKUP(CONCATENATE($B227,BN$2,"multi"),UHF!$V$3:$W$612,2,0)),0,VLOOKUP(CONCATENATE($B227,BN$2,"multi"),UHF!$V$3:$W$612,2,0))</f>
        <v>0</v>
      </c>
      <c r="BO227" s="11">
        <f>IF(ISNA(VLOOKUP(CONCATENATE($B227,BO$2,"multi"),UHF!$V$3:$W$612,2,0)),0,VLOOKUP(CONCATENATE($B227,BO$2,"multi"),UHF!$V$3:$W$612,2,0))</f>
        <v>0</v>
      </c>
      <c r="BP227" s="11">
        <f>IF(ISNA(VLOOKUP(CONCATENATE($B227,BP$2,"multi"),UHF!$V$3:$W$612,2,0)),0,VLOOKUP(CONCATENATE($B227,BP$2,"multi"),UHF!$V$3:$W$612,2,0))</f>
        <v>0</v>
      </c>
      <c r="BQ227" s="11">
        <f>IF(ISNA(VLOOKUP(CONCATENATE($B227,BQ$2,"multi"),UHF!$V$3:$W$612,2,0)),0,VLOOKUP(CONCATENATE($B227,BQ$2,"multi"),UHF!$V$3:$W$612,2,0))</f>
        <v>0</v>
      </c>
      <c r="BR227" s="11">
        <f>SUM(BF227:BQ227)</f>
        <v>0</v>
      </c>
      <c r="BS227" s="11">
        <f>IF(ISNA(VLOOKUP(CONCATENATE($B227,BS$2,"multi"),'A1'!$V$3:$W$612,2,0)),0,VLOOKUP(CONCATENATE($B227,BS$2,"multi"),'A1'!$V$3:$W$612,2,0))</f>
        <v>0</v>
      </c>
    </row>
    <row r="228" spans="2:71" x14ac:dyDescent="0.2">
      <c r="B228" s="8">
        <f>'Seznam-MO'!A228</f>
        <v>0</v>
      </c>
      <c r="C228" s="11">
        <f>IF(ISNA(VLOOKUP(CONCATENATE($B228,C$2,"multi"),'I-SUB'!$V$3:$W$624,2,0)),0,VLOOKUP(CONCATENATE($B228,C$2,"multi"),'I-SUB'!$V$3:$W$624,2,0))</f>
        <v>0</v>
      </c>
      <c r="D228" s="11">
        <f>IF(ISNA(VLOOKUP(CONCATENATE($B228,D$2,"multi"),'I-SUB'!$V$3:$W$624,2,0)),0,VLOOKUP(CONCATENATE($B228,D$2,"multi"),'I-SUB'!$V$3:$W$624,2,0))</f>
        <v>0</v>
      </c>
      <c r="E228" s="11">
        <f>IF(ISNA(VLOOKUP(CONCATENATE($B228,E$2,"multi"),'I-SUB'!$V$3:$W$624,2,0)),0,VLOOKUP(CONCATENATE($B228,E$2,"multi"),'I-SUB'!$V$3:$W$624,2,0))</f>
        <v>0</v>
      </c>
      <c r="F228" s="11">
        <f>IF(ISNA(VLOOKUP(CONCATENATE($B228,F$2,"multi"),'I-SUB'!$V$3:$W$624,2,0)),0,VLOOKUP(CONCATENATE($B228,F$2,"multi"),'I-SUB'!$V$3:$W$624,2,0))</f>
        <v>0</v>
      </c>
      <c r="G228" s="11">
        <f>IF(ISNA(VLOOKUP(CONCATENATE($B228,G$2,"multi"),'I-SUB'!$V$3:$W$624,2,0)),0,VLOOKUP(CONCATENATE($B228,G$2,"multi"),'I-SUB'!$V$3:$W$624,2,0))</f>
        <v>0</v>
      </c>
      <c r="H228" s="11">
        <f>IF(ISNA(VLOOKUP(CONCATENATE($B228,H$2,"multi"),'I-SUB'!$V$3:$W$624,2,0)),0,VLOOKUP(CONCATENATE($B228,H$2,"multi"),'I-SUB'!$V$3:$W$624,2,0))</f>
        <v>0</v>
      </c>
      <c r="I228" s="11">
        <f>IF(ISNA(VLOOKUP(CONCATENATE($B228,I$2,"multi"),'I-SUB'!$V$3:$W$624,2,0)),0,VLOOKUP(CONCATENATE($B228,I$2,"multi"),'I-SUB'!$V$3:$W$624,2,0))</f>
        <v>0</v>
      </c>
      <c r="J228" s="11">
        <f>IF(ISNA(VLOOKUP(CONCATENATE($B228,J$2,"multi"),'I-SUB'!$V$3:$W$624,2,0)),0,VLOOKUP(CONCATENATE($B228,J$2,"multi"),'I-SUB'!$V$3:$W$624,2,0))</f>
        <v>0</v>
      </c>
      <c r="K228" s="11">
        <f>IF(ISNA(VLOOKUP(CONCATENATE($B228,K$2,"multi"),'I-SUB'!$V$3:$W$624,2,0)),0,VLOOKUP(CONCATENATE($B228,K$2,"multi"),'I-SUB'!$V$3:$W$624,2,0))</f>
        <v>0</v>
      </c>
      <c r="L228" s="11">
        <f>IF(ISNA(VLOOKUP(CONCATENATE($B228,L$2,"multi"),'I-SUB'!$V$3:$W$624,2,0)),0,VLOOKUP(CONCATENATE($B228,L$2,"multi"),'I-SUB'!$V$3:$W$624,2,0))</f>
        <v>0</v>
      </c>
      <c r="M228" s="11">
        <f>IF(ISNA(VLOOKUP(CONCATENATE($B228,M$2,"multi"),'I-SUB'!$V$3:$W$624,2,0)),0,VLOOKUP(CONCATENATE($B228,M$2,"multi"),'I-SUB'!$V$3:$W$624,2,0))</f>
        <v>0</v>
      </c>
      <c r="N228" s="11">
        <f>IF(ISNA(VLOOKUP(CONCATENATE($B228,N$2,"multi"),'I-SUB'!$V$3:$W$624,2,0)),0,VLOOKUP(CONCATENATE($B228,N$2,"multi"),'I-SUB'!$V$3:$W$624,2,0))</f>
        <v>0</v>
      </c>
      <c r="O228" s="11">
        <f>IF(ISNA(VLOOKUP(CONCATENATE($B228,O$2,"multi"),'I-SUB'!$V$3:$W$624,2,0)),0,VLOOKUP(CONCATENATE($B228,O$2,"multi"),'I-SUB'!$V$3:$W$624,2,0))</f>
        <v>0</v>
      </c>
      <c r="P228" s="11">
        <f>SUM(C228:O228)</f>
        <v>0</v>
      </c>
      <c r="Q228" s="11">
        <f>IF(ISNA(VLOOKUP(CONCATENATE($B228,Q$2,"multi"),'II-SUB'!$V$3:$W$630,2,0)),0,VLOOKUP(CONCATENATE($B228,Q$2,"multi"),'II-SUB'!$V$3:$W$630,2,0))</f>
        <v>0</v>
      </c>
      <c r="R228" s="11">
        <f>IF(ISNA(VLOOKUP(CONCATENATE($B228,R$2,"multi"),'II-SUB'!$V$3:$W$630,2,0)),0,VLOOKUP(CONCATENATE($B228,R$2,"multi"),'II-SUB'!$V$3:$W$630,2,0))</f>
        <v>0</v>
      </c>
      <c r="S228" s="11">
        <f>IF(ISNA(VLOOKUP(CONCATENATE($B228,S$2,"multi"),'II-SUB'!$V$3:$W$630,2,0)),0,VLOOKUP(CONCATENATE($B228,S$2,"multi"),'II-SUB'!$V$3:$W$630,2,0))</f>
        <v>0</v>
      </c>
      <c r="T228" s="11">
        <f>IF(ISNA(VLOOKUP(CONCATENATE($B228,T$2,"multi"),'II-SUB'!$V$3:$W$630,2,0)),0,VLOOKUP(CONCATENATE($B228,T$2,"multi"),'II-SUB'!$V$3:$W$630,2,0))</f>
        <v>0</v>
      </c>
      <c r="U228" s="11">
        <f>IF(ISNA(VLOOKUP(CONCATENATE($B228,U$2,"multi"),'II-SUB'!$V$3:$W$630,2,0)),0,VLOOKUP(CONCATENATE($B228,U$2,"multi"),'II-SUB'!$V$3:$W$630,2,0))</f>
        <v>0</v>
      </c>
      <c r="V228" s="11">
        <f>IF(ISNA(VLOOKUP(CONCATENATE($B228,V$2,"multi"),'II-SUB'!$V$3:$W$630,2,0)),0,VLOOKUP(CONCATENATE($B228,V$2,"multi"),'II-SUB'!$V$3:$W$630,2,0))</f>
        <v>0</v>
      </c>
      <c r="W228" s="11">
        <f>IF(ISNA(VLOOKUP(CONCATENATE($B228,W$2,"multi"),'II-SUB'!$V$3:$W$630,2,0)),0,VLOOKUP(CONCATENATE($B228,W$2,"multi"),'II-SUB'!$V$3:$W$630,2,0))</f>
        <v>0</v>
      </c>
      <c r="X228" s="11">
        <f>IF(ISNA(VLOOKUP(CONCATENATE($B228,X$2,"multi"),'II-SUB'!$V$3:$W$630,2,0)),0,VLOOKUP(CONCATENATE($B228,X$2,"multi"),'II-SUB'!$V$3:$W$630,2,0))</f>
        <v>0</v>
      </c>
      <c r="Y228" s="11">
        <f>IF(ISNA(VLOOKUP(CONCATENATE($B228,Y$2,"multi"),'II-SUB'!$V$3:$W$630,2,0)),0,VLOOKUP(CONCATENATE($B228,Y$2,"multi"),'II-SUB'!$V$3:$W$630,2,0))</f>
        <v>0</v>
      </c>
      <c r="Z228" s="11">
        <f>IF(ISNA(VLOOKUP(CONCATENATE($B228,Z$2,"multi"),'II-SUB'!$V$3:$W$630,2,0)),0,VLOOKUP(CONCATENATE($B228,Z$2,"multi"),'II-SUB'!$V$3:$W$630,2,0))</f>
        <v>0</v>
      </c>
      <c r="AA228" s="11">
        <f>IF(ISNA(VLOOKUP(CONCATENATE($B228,AA$2,"multi"),'II-SUB'!$V$3:$W$630,2,0)),0,VLOOKUP(CONCATENATE($B228,AA$2,"multi"),'II-SUB'!$V$3:$W$630,2,0))</f>
        <v>0</v>
      </c>
      <c r="AB228" s="11">
        <f>IF(ISNA(VLOOKUP(CONCATENATE($B228,AB$2,"multi"),'II-SUB'!$V$3:$W$630,2,0)),0,VLOOKUP(CONCATENATE($B228,AB$2,"multi"),'II-SUB'!$V$3:$W$630,2,0))</f>
        <v>0</v>
      </c>
      <c r="AC228" s="11">
        <f>IF(ISNA(VLOOKUP(CONCATENATE($B228,AC$2,"multi"),'II-SUB'!$V$3:$W$630,2,0)),0,VLOOKUP(CONCATENATE($B228,AC$2,"multi"),'II-SUB'!$V$3:$W$630,2,0))</f>
        <v>0</v>
      </c>
      <c r="AD228" s="11">
        <f>SUM(Q228:AC228)</f>
        <v>0</v>
      </c>
      <c r="AE228" s="11">
        <f>IF(ISNA(VLOOKUP(CONCATENATE($B228,AE$2,"multi"),MW!$V$3:$W$600,2,0)),0,VLOOKUP(CONCATENATE($B228,AE$2,"multi"),MW!$V$3:$W$600,2,0))</f>
        <v>0</v>
      </c>
      <c r="AF228" s="11">
        <f>IF(ISNA(VLOOKUP(CONCATENATE($B228,AF$2,"multi"),MW!$V$3:$W$600,2,0)),0,VLOOKUP(CONCATENATE($B228,AF$2,"multi"),MW!$V$3:$W$600,2,0))</f>
        <v>0</v>
      </c>
      <c r="AG228" s="11">
        <f>IF(ISNA(VLOOKUP(CONCATENATE($B228,AG$2,"multi"),MW!$V$3:$W$600,2,0)),0,VLOOKUP(CONCATENATE($B228,AG$2,"multi"),MW!$V$3:$W$600,2,0))</f>
        <v>0</v>
      </c>
      <c r="AH228" s="11">
        <f>IF(ISNA(VLOOKUP(CONCATENATE($B228,AH$2,"multi"),MW!$V$3:$W$600,2,0)),0,VLOOKUP(CONCATENATE($B228,AH$2,"multi"),MW!$V$3:$W$600,2,0))</f>
        <v>0</v>
      </c>
      <c r="AI228" s="11">
        <f>IF(ISNA(VLOOKUP(CONCATENATE($B228,AI$2,"multi"),MW!$V$3:$W$600,2,0)),0,VLOOKUP(CONCATENATE($B228,AI$2,"multi"),MW!$V$3:$W$600,2,0))</f>
        <v>0</v>
      </c>
      <c r="AJ228" s="11">
        <f>IF(ISNA(VLOOKUP(CONCATENATE($B228,AJ$2,"multi"),MW!$V$3:$W$600,2,0)),0,VLOOKUP(CONCATENATE($B228,AJ$2,"multi"),MW!$V$3:$W$600,2,0))</f>
        <v>0</v>
      </c>
      <c r="AK228" s="11">
        <f>IF(ISNA(VLOOKUP(CONCATENATE($B228,AK$2,"multi"),MW!$V$3:$W$600,2,0)),0,VLOOKUP(CONCATENATE($B228,AK$2,"multi"),MW!$V$3:$W$600,2,0))</f>
        <v>0</v>
      </c>
      <c r="AL228" s="11">
        <f>IF(ISNA(VLOOKUP(CONCATENATE($B228,AL$2,"multi"),MW!$V$3:$W$600,2,0)),0,VLOOKUP(CONCATENATE($B228,AL$2,"multi"),MW!$V$3:$W$600,2,0))</f>
        <v>0</v>
      </c>
      <c r="AM228" s="11">
        <f>IF(ISNA(VLOOKUP(CONCATENATE($B228,AM$2,"multi"),MW!$V$3:$W$600,2,0)),0,VLOOKUP(CONCATENATE($B228,AM$2,"multi"),MW!$V$3:$W$600,2,0))</f>
        <v>0</v>
      </c>
      <c r="AN228" s="11">
        <f>IF(ISNA(VLOOKUP(CONCATENATE($B228,AN$2,"multi"),MW!$V$3:$W$600,2,0)),0,VLOOKUP(CONCATENATE($B228,AN$2,"multi"),MW!$V$3:$W$600,2,0))</f>
        <v>0</v>
      </c>
      <c r="AO228" s="11">
        <f>IF(ISNA(VLOOKUP(CONCATENATE($B228,AO$2,"multi"),MW!$V$3:$W$600,2,0)),0,VLOOKUP(CONCATENATE($B228,AO$2,"multi"),MW!$V$3:$W$600,2,0))</f>
        <v>0</v>
      </c>
      <c r="AP228" s="11">
        <f>SUM(AE228:AO228)</f>
        <v>0</v>
      </c>
      <c r="AQ228" s="11">
        <f>IF(ISNA(VLOOKUP(CONCATENATE($B228,AQ$2,"multi"),'III-SUB'!$V$3:$W$633,2,0)),0,VLOOKUP(CONCATENATE($B228,AQ$2,"multi"),'III-SUB'!$V$3:$W$633,2,0))</f>
        <v>0</v>
      </c>
      <c r="AR228" s="11">
        <f>IF(ISNA(VLOOKUP(CONCATENATE($B228,AR$2,"multi"),'III-SUB'!$V$3:$W$633,2,0)),0,VLOOKUP(CONCATENATE($B228,AR$2,"multi"),'III-SUB'!$V$3:$W$633,2,0))</f>
        <v>0</v>
      </c>
      <c r="AS228" s="11">
        <f>IF(ISNA(VLOOKUP(CONCATENATE($B228,AS$2,"multi"),'III-SUB'!$V$3:$W$633,2,0)),0,VLOOKUP(CONCATENATE($B228,AS$2,"multi"),'III-SUB'!$V$3:$W$633,2,0))</f>
        <v>0</v>
      </c>
      <c r="AT228" s="11">
        <f>IF(ISNA(VLOOKUP(CONCATENATE($B228,AT$2,"multi"),'III-SUB'!$V$3:$W$633,2,0)),0,VLOOKUP(CONCATENATE($B228,AT$2,"multi"),'III-SUB'!$V$3:$W$633,2,0))</f>
        <v>0</v>
      </c>
      <c r="AU228" s="11">
        <f>IF(ISNA(VLOOKUP(CONCATENATE($B228,AU$2,"multi"),'III-SUB'!$V$3:$W$633,2,0)),0,VLOOKUP(CONCATENATE($B228,AU$2,"multi"),'III-SUB'!$V$3:$W$633,2,0))</f>
        <v>0</v>
      </c>
      <c r="AV228" s="11">
        <f>IF(ISNA(VLOOKUP(CONCATENATE($B228,AV$2,"multi"),'III-SUB'!$V$3:$W$633,2,0)),0,VLOOKUP(CONCATENATE($B228,AV$2,"multi"),'III-SUB'!$V$3:$W$633,2,0))</f>
        <v>0</v>
      </c>
      <c r="AW228" s="11">
        <f>IF(ISNA(VLOOKUP(CONCATENATE($B228,AW$2,"multi"),'III-SUB'!$V$3:$W$633,2,0)),0,VLOOKUP(CONCATENATE($B228,AW$2,"multi"),'III-SUB'!$V$3:$W$633,2,0))</f>
        <v>0</v>
      </c>
      <c r="AX228" s="11">
        <f>IF(ISNA(VLOOKUP(CONCATENATE($B228,AX$2,"multi"),'III-SUB'!$V$3:$W$633,2,0)),0,VLOOKUP(CONCATENATE($B228,AX$2,"multi"),'III-SUB'!$V$3:$W$633,2,0))</f>
        <v>0</v>
      </c>
      <c r="AY228" s="11">
        <f>IF(ISNA(VLOOKUP(CONCATENATE($B228,AY$2,"multi"),'III-SUB'!$V$3:$W$633,2,0)),0,VLOOKUP(CONCATENATE($B228,AY$2,"multi"),'III-SUB'!$V$3:$W$633,2,0))</f>
        <v>0</v>
      </c>
      <c r="AZ228" s="11">
        <f>IF(ISNA(VLOOKUP(CONCATENATE($B228,AZ$2,"multi"),'III-SUB'!$V$3:$W$633,2,0)),0,VLOOKUP(CONCATENATE($B228,AZ$2,"multi"),'III-SUB'!$V$3:$W$633,2,0))</f>
        <v>0</v>
      </c>
      <c r="BA228" s="11">
        <f>IF(ISNA(VLOOKUP(CONCATENATE($B228,BA$2,"multi"),'III-SUB'!$V$3:$W$633,2,0)),0,VLOOKUP(CONCATENATE($B228,BA$2,"multi"),'III-SUB'!$V$3:$W$633,2,0))</f>
        <v>0</v>
      </c>
      <c r="BB228" s="11">
        <f>IF(ISNA(VLOOKUP(CONCATENATE($B228,BB$2,"multi"),'III-SUB'!$V$3:$W$633,2,0)),0,VLOOKUP(CONCATENATE($B228,BB$2,"multi"),'III-SUB'!$V$3:$W$633,2,0))</f>
        <v>0</v>
      </c>
      <c r="BC228" s="11">
        <f>IF(ISNA(VLOOKUP(CONCATENATE($B228,BC$2,"multi"),'III-SUB'!$V$3:$W$633,2,0)),0,VLOOKUP(CONCATENATE($B228,BC$2,"multi"),'III-SUB'!$V$3:$W$633,2,0))</f>
        <v>0</v>
      </c>
      <c r="BD228" s="11">
        <f>SUM(AQ228:BC228)</f>
        <v>0</v>
      </c>
      <c r="BE228" s="11">
        <f>IF(ISNA(VLOOKUP(CONCATENATE($B228,AQ$2,"multi"),VHF!$V$3:$W$627,2,0)),0,VLOOKUP(CONCATENATE($B228,AQ$2,"multi"),VHF!$V$3:$W$627,2,0))</f>
        <v>0</v>
      </c>
      <c r="BF228" s="11">
        <f>IF(ISNA(VLOOKUP(CONCATENATE($B228,BF$2,"multi"),UHF!$V$3:$W$612,2,0)),0,VLOOKUP(CONCATENATE($B228,BF$2,"multi"),UHF!$V$3:$W$612,2,0))</f>
        <v>0</v>
      </c>
      <c r="BG228" s="11">
        <f>IF(ISNA(VLOOKUP(CONCATENATE($B228,BG$2,"multi"),UHF!$V$3:$W$612,2,0)),0,VLOOKUP(CONCATENATE($B228,BG$2,"multi"),UHF!$V$3:$W$612,2,0))</f>
        <v>0</v>
      </c>
      <c r="BH228" s="11">
        <f>IF(ISNA(VLOOKUP(CONCATENATE($B228,BH$2,"multi"),UHF!$V$3:$W$612,2,0)),0,VLOOKUP(CONCATENATE($B228,BH$2,"multi"),UHF!$V$3:$W$612,2,0))</f>
        <v>0</v>
      </c>
      <c r="BI228" s="11">
        <f>IF(ISNA(VLOOKUP(CONCATENATE($B228,BI$2,"multi"),UHF!$V$3:$W$612,2,0)),0,VLOOKUP(CONCATENATE($B228,BI$2,"multi"),UHF!$V$3:$W$612,2,0))</f>
        <v>0</v>
      </c>
      <c r="BJ228" s="11">
        <f>IF(ISNA(VLOOKUP(CONCATENATE($B228,BJ$2,"multi"),UHF!$V$3:$W$612,2,0)),0,VLOOKUP(CONCATENATE($B228,BJ$2,"multi"),UHF!$V$3:$W$612,2,0))</f>
        <v>0</v>
      </c>
      <c r="BK228" s="11">
        <f>IF(ISNA(VLOOKUP(CONCATENATE($B228,BK$2,"multi"),UHF!$V$3:$W$612,2,0)),0,VLOOKUP(CONCATENATE($B228,BK$2,"multi"),UHF!$V$3:$W$612,2,0))</f>
        <v>0</v>
      </c>
      <c r="BL228" s="11">
        <f>IF(ISNA(VLOOKUP(CONCATENATE($B228,BL$2,"multi"),UHF!$V$3:$W$612,2,0)),0,VLOOKUP(CONCATENATE($B228,BL$2,"multi"),UHF!$V$3:$W$612,2,0))</f>
        <v>0</v>
      </c>
      <c r="BM228" s="11">
        <f>IF(ISNA(VLOOKUP(CONCATENATE($B228,BM$2,"multi"),UHF!$V$3:$W$612,2,0)),0,VLOOKUP(CONCATENATE($B228,BM$2,"multi"),UHF!$V$3:$W$612,2,0))</f>
        <v>0</v>
      </c>
      <c r="BN228" s="11">
        <f>IF(ISNA(VLOOKUP(CONCATENATE($B228,BN$2,"multi"),UHF!$V$3:$W$612,2,0)),0,VLOOKUP(CONCATENATE($B228,BN$2,"multi"),UHF!$V$3:$W$612,2,0))</f>
        <v>0</v>
      </c>
      <c r="BO228" s="11">
        <f>IF(ISNA(VLOOKUP(CONCATENATE($B228,BO$2,"multi"),UHF!$V$3:$W$612,2,0)),0,VLOOKUP(CONCATENATE($B228,BO$2,"multi"),UHF!$V$3:$W$612,2,0))</f>
        <v>0</v>
      </c>
      <c r="BP228" s="11">
        <f>IF(ISNA(VLOOKUP(CONCATENATE($B228,BP$2,"multi"),UHF!$V$3:$W$612,2,0)),0,VLOOKUP(CONCATENATE($B228,BP$2,"multi"),UHF!$V$3:$W$612,2,0))</f>
        <v>0</v>
      </c>
      <c r="BQ228" s="11">
        <f>IF(ISNA(VLOOKUP(CONCATENATE($B228,BQ$2,"multi"),UHF!$V$3:$W$612,2,0)),0,VLOOKUP(CONCATENATE($B228,BQ$2,"multi"),UHF!$V$3:$W$612,2,0))</f>
        <v>0</v>
      </c>
      <c r="BR228" s="11">
        <f>SUM(BF228:BQ228)</f>
        <v>0</v>
      </c>
      <c r="BS228" s="11">
        <f>IF(ISNA(VLOOKUP(CONCATENATE($B228,BS$2,"multi"),'A1'!$V$3:$W$612,2,0)),0,VLOOKUP(CONCATENATE($B228,BS$2,"multi"),'A1'!$V$3:$W$612,2,0))</f>
        <v>0</v>
      </c>
    </row>
    <row r="229" spans="2:71" x14ac:dyDescent="0.2">
      <c r="B229" s="8">
        <f>'Seznam-MO'!A229</f>
        <v>0</v>
      </c>
      <c r="C229" s="11">
        <f>IF(ISNA(VLOOKUP(CONCATENATE($B229,C$2,"multi"),'I-SUB'!$V$3:$W$624,2,0)),0,VLOOKUP(CONCATENATE($B229,C$2,"multi"),'I-SUB'!$V$3:$W$624,2,0))</f>
        <v>0</v>
      </c>
      <c r="D229" s="11">
        <f>IF(ISNA(VLOOKUP(CONCATENATE($B229,D$2,"multi"),'I-SUB'!$V$3:$W$624,2,0)),0,VLOOKUP(CONCATENATE($B229,D$2,"multi"),'I-SUB'!$V$3:$W$624,2,0))</f>
        <v>0</v>
      </c>
      <c r="E229" s="11">
        <f>IF(ISNA(VLOOKUP(CONCATENATE($B229,E$2,"multi"),'I-SUB'!$V$3:$W$624,2,0)),0,VLOOKUP(CONCATENATE($B229,E$2,"multi"),'I-SUB'!$V$3:$W$624,2,0))</f>
        <v>0</v>
      </c>
      <c r="F229" s="11">
        <f>IF(ISNA(VLOOKUP(CONCATENATE($B229,F$2,"multi"),'I-SUB'!$V$3:$W$624,2,0)),0,VLOOKUP(CONCATENATE($B229,F$2,"multi"),'I-SUB'!$V$3:$W$624,2,0))</f>
        <v>0</v>
      </c>
      <c r="G229" s="11">
        <f>IF(ISNA(VLOOKUP(CONCATENATE($B229,G$2,"multi"),'I-SUB'!$V$3:$W$624,2,0)),0,VLOOKUP(CONCATENATE($B229,G$2,"multi"),'I-SUB'!$V$3:$W$624,2,0))</f>
        <v>0</v>
      </c>
      <c r="H229" s="11">
        <f>IF(ISNA(VLOOKUP(CONCATENATE($B229,H$2,"multi"),'I-SUB'!$V$3:$W$624,2,0)),0,VLOOKUP(CONCATENATE($B229,H$2,"multi"),'I-SUB'!$V$3:$W$624,2,0))</f>
        <v>0</v>
      </c>
      <c r="I229" s="11">
        <f>IF(ISNA(VLOOKUP(CONCATENATE($B229,I$2,"multi"),'I-SUB'!$V$3:$W$624,2,0)),0,VLOOKUP(CONCATENATE($B229,I$2,"multi"),'I-SUB'!$V$3:$W$624,2,0))</f>
        <v>0</v>
      </c>
      <c r="J229" s="11">
        <f>IF(ISNA(VLOOKUP(CONCATENATE($B229,J$2,"multi"),'I-SUB'!$V$3:$W$624,2,0)),0,VLOOKUP(CONCATENATE($B229,J$2,"multi"),'I-SUB'!$V$3:$W$624,2,0))</f>
        <v>0</v>
      </c>
      <c r="K229" s="11">
        <f>IF(ISNA(VLOOKUP(CONCATENATE($B229,K$2,"multi"),'I-SUB'!$V$3:$W$624,2,0)),0,VLOOKUP(CONCATENATE($B229,K$2,"multi"),'I-SUB'!$V$3:$W$624,2,0))</f>
        <v>0</v>
      </c>
      <c r="L229" s="11">
        <f>IF(ISNA(VLOOKUP(CONCATENATE($B229,L$2,"multi"),'I-SUB'!$V$3:$W$624,2,0)),0,VLOOKUP(CONCATENATE($B229,L$2,"multi"),'I-SUB'!$V$3:$W$624,2,0))</f>
        <v>0</v>
      </c>
      <c r="M229" s="11">
        <f>IF(ISNA(VLOOKUP(CONCATENATE($B229,M$2,"multi"),'I-SUB'!$V$3:$W$624,2,0)),0,VLOOKUP(CONCATENATE($B229,M$2,"multi"),'I-SUB'!$V$3:$W$624,2,0))</f>
        <v>0</v>
      </c>
      <c r="N229" s="11">
        <f>IF(ISNA(VLOOKUP(CONCATENATE($B229,N$2,"multi"),'I-SUB'!$V$3:$W$624,2,0)),0,VLOOKUP(CONCATENATE($B229,N$2,"multi"),'I-SUB'!$V$3:$W$624,2,0))</f>
        <v>0</v>
      </c>
      <c r="O229" s="11">
        <f>IF(ISNA(VLOOKUP(CONCATENATE($B229,O$2,"multi"),'I-SUB'!$V$3:$W$624,2,0)),0,VLOOKUP(CONCATENATE($B229,O$2,"multi"),'I-SUB'!$V$3:$W$624,2,0))</f>
        <v>0</v>
      </c>
      <c r="P229" s="11">
        <f>SUM(C229:O229)</f>
        <v>0</v>
      </c>
      <c r="Q229" s="11">
        <f>IF(ISNA(VLOOKUP(CONCATENATE($B229,Q$2,"multi"),'II-SUB'!$V$3:$W$630,2,0)),0,VLOOKUP(CONCATENATE($B229,Q$2,"multi"),'II-SUB'!$V$3:$W$630,2,0))</f>
        <v>0</v>
      </c>
      <c r="R229" s="11">
        <f>IF(ISNA(VLOOKUP(CONCATENATE($B229,R$2,"multi"),'II-SUB'!$V$3:$W$630,2,0)),0,VLOOKUP(CONCATENATE($B229,R$2,"multi"),'II-SUB'!$V$3:$W$630,2,0))</f>
        <v>0</v>
      </c>
      <c r="S229" s="11">
        <f>IF(ISNA(VLOOKUP(CONCATENATE($B229,S$2,"multi"),'II-SUB'!$V$3:$W$630,2,0)),0,VLOOKUP(CONCATENATE($B229,S$2,"multi"),'II-SUB'!$V$3:$W$630,2,0))</f>
        <v>0</v>
      </c>
      <c r="T229" s="11">
        <f>IF(ISNA(VLOOKUP(CONCATENATE($B229,T$2,"multi"),'II-SUB'!$V$3:$W$630,2,0)),0,VLOOKUP(CONCATENATE($B229,T$2,"multi"),'II-SUB'!$V$3:$W$630,2,0))</f>
        <v>0</v>
      </c>
      <c r="U229" s="11">
        <f>IF(ISNA(VLOOKUP(CONCATENATE($B229,U$2,"multi"),'II-SUB'!$V$3:$W$630,2,0)),0,VLOOKUP(CONCATENATE($B229,U$2,"multi"),'II-SUB'!$V$3:$W$630,2,0))</f>
        <v>0</v>
      </c>
      <c r="V229" s="11">
        <f>IF(ISNA(VLOOKUP(CONCATENATE($B229,V$2,"multi"),'II-SUB'!$V$3:$W$630,2,0)),0,VLOOKUP(CONCATENATE($B229,V$2,"multi"),'II-SUB'!$V$3:$W$630,2,0))</f>
        <v>0</v>
      </c>
      <c r="W229" s="11">
        <f>IF(ISNA(VLOOKUP(CONCATENATE($B229,W$2,"multi"),'II-SUB'!$V$3:$W$630,2,0)),0,VLOOKUP(CONCATENATE($B229,W$2,"multi"),'II-SUB'!$V$3:$W$630,2,0))</f>
        <v>0</v>
      </c>
      <c r="X229" s="11">
        <f>IF(ISNA(VLOOKUP(CONCATENATE($B229,X$2,"multi"),'II-SUB'!$V$3:$W$630,2,0)),0,VLOOKUP(CONCATENATE($B229,X$2,"multi"),'II-SUB'!$V$3:$W$630,2,0))</f>
        <v>0</v>
      </c>
      <c r="Y229" s="11">
        <f>IF(ISNA(VLOOKUP(CONCATENATE($B229,Y$2,"multi"),'II-SUB'!$V$3:$W$630,2,0)),0,VLOOKUP(CONCATENATE($B229,Y$2,"multi"),'II-SUB'!$V$3:$W$630,2,0))</f>
        <v>0</v>
      </c>
      <c r="Z229" s="11">
        <f>IF(ISNA(VLOOKUP(CONCATENATE($B229,Z$2,"multi"),'II-SUB'!$V$3:$W$630,2,0)),0,VLOOKUP(CONCATENATE($B229,Z$2,"multi"),'II-SUB'!$V$3:$W$630,2,0))</f>
        <v>0</v>
      </c>
      <c r="AA229" s="11">
        <f>IF(ISNA(VLOOKUP(CONCATENATE($B229,AA$2,"multi"),'II-SUB'!$V$3:$W$630,2,0)),0,VLOOKUP(CONCATENATE($B229,AA$2,"multi"),'II-SUB'!$V$3:$W$630,2,0))</f>
        <v>0</v>
      </c>
      <c r="AB229" s="11">
        <f>IF(ISNA(VLOOKUP(CONCATENATE($B229,AB$2,"multi"),'II-SUB'!$V$3:$W$630,2,0)),0,VLOOKUP(CONCATENATE($B229,AB$2,"multi"),'II-SUB'!$V$3:$W$630,2,0))</f>
        <v>0</v>
      </c>
      <c r="AC229" s="11">
        <f>IF(ISNA(VLOOKUP(CONCATENATE($B229,AC$2,"multi"),'II-SUB'!$V$3:$W$630,2,0)),0,VLOOKUP(CONCATENATE($B229,AC$2,"multi"),'II-SUB'!$V$3:$W$630,2,0))</f>
        <v>0</v>
      </c>
      <c r="AD229" s="11">
        <f>SUM(Q229:AC229)</f>
        <v>0</v>
      </c>
      <c r="AE229" s="11">
        <f>IF(ISNA(VLOOKUP(CONCATENATE($B229,AE$2,"multi"),MW!$V$3:$W$600,2,0)),0,VLOOKUP(CONCATENATE($B229,AE$2,"multi"),MW!$V$3:$W$600,2,0))</f>
        <v>0</v>
      </c>
      <c r="AF229" s="11">
        <f>IF(ISNA(VLOOKUP(CONCATENATE($B229,AF$2,"multi"),MW!$V$3:$W$600,2,0)),0,VLOOKUP(CONCATENATE($B229,AF$2,"multi"),MW!$V$3:$W$600,2,0))</f>
        <v>0</v>
      </c>
      <c r="AG229" s="11">
        <f>IF(ISNA(VLOOKUP(CONCATENATE($B229,AG$2,"multi"),MW!$V$3:$W$600,2,0)),0,VLOOKUP(CONCATENATE($B229,AG$2,"multi"),MW!$V$3:$W$600,2,0))</f>
        <v>0</v>
      </c>
      <c r="AH229" s="11">
        <f>IF(ISNA(VLOOKUP(CONCATENATE($B229,AH$2,"multi"),MW!$V$3:$W$600,2,0)),0,VLOOKUP(CONCATENATE($B229,AH$2,"multi"),MW!$V$3:$W$600,2,0))</f>
        <v>0</v>
      </c>
      <c r="AI229" s="11">
        <f>IF(ISNA(VLOOKUP(CONCATENATE($B229,AI$2,"multi"),MW!$V$3:$W$600,2,0)),0,VLOOKUP(CONCATENATE($B229,AI$2,"multi"),MW!$V$3:$W$600,2,0))</f>
        <v>0</v>
      </c>
      <c r="AJ229" s="11">
        <f>IF(ISNA(VLOOKUP(CONCATENATE($B229,AJ$2,"multi"),MW!$V$3:$W$600,2,0)),0,VLOOKUP(CONCATENATE($B229,AJ$2,"multi"),MW!$V$3:$W$600,2,0))</f>
        <v>0</v>
      </c>
      <c r="AK229" s="11">
        <f>IF(ISNA(VLOOKUP(CONCATENATE($B229,AK$2,"multi"),MW!$V$3:$W$600,2,0)),0,VLOOKUP(CONCATENATE($B229,AK$2,"multi"),MW!$V$3:$W$600,2,0))</f>
        <v>0</v>
      </c>
      <c r="AL229" s="11">
        <f>IF(ISNA(VLOOKUP(CONCATENATE($B229,AL$2,"multi"),MW!$V$3:$W$600,2,0)),0,VLOOKUP(CONCATENATE($B229,AL$2,"multi"),MW!$V$3:$W$600,2,0))</f>
        <v>0</v>
      </c>
      <c r="AM229" s="11">
        <f>IF(ISNA(VLOOKUP(CONCATENATE($B229,AM$2,"multi"),MW!$V$3:$W$600,2,0)),0,VLOOKUP(CONCATENATE($B229,AM$2,"multi"),MW!$V$3:$W$600,2,0))</f>
        <v>0</v>
      </c>
      <c r="AN229" s="11">
        <f>IF(ISNA(VLOOKUP(CONCATENATE($B229,AN$2,"multi"),MW!$V$3:$W$600,2,0)),0,VLOOKUP(CONCATENATE($B229,AN$2,"multi"),MW!$V$3:$W$600,2,0))</f>
        <v>0</v>
      </c>
      <c r="AO229" s="11">
        <f>IF(ISNA(VLOOKUP(CONCATENATE($B229,AO$2,"multi"),MW!$V$3:$W$600,2,0)),0,VLOOKUP(CONCATENATE($B229,AO$2,"multi"),MW!$V$3:$W$600,2,0))</f>
        <v>0</v>
      </c>
      <c r="AP229" s="11">
        <f>SUM(AE229:AO229)</f>
        <v>0</v>
      </c>
      <c r="AQ229" s="11">
        <f>IF(ISNA(VLOOKUP(CONCATENATE($B229,AQ$2,"multi"),'III-SUB'!$V$3:$W$633,2,0)),0,VLOOKUP(CONCATENATE($B229,AQ$2,"multi"),'III-SUB'!$V$3:$W$633,2,0))</f>
        <v>0</v>
      </c>
      <c r="AR229" s="11">
        <f>IF(ISNA(VLOOKUP(CONCATENATE($B229,AR$2,"multi"),'III-SUB'!$V$3:$W$633,2,0)),0,VLOOKUP(CONCATENATE($B229,AR$2,"multi"),'III-SUB'!$V$3:$W$633,2,0))</f>
        <v>0</v>
      </c>
      <c r="AS229" s="11">
        <f>IF(ISNA(VLOOKUP(CONCATENATE($B229,AS$2,"multi"),'III-SUB'!$V$3:$W$633,2,0)),0,VLOOKUP(CONCATENATE($B229,AS$2,"multi"),'III-SUB'!$V$3:$W$633,2,0))</f>
        <v>0</v>
      </c>
      <c r="AT229" s="11">
        <f>IF(ISNA(VLOOKUP(CONCATENATE($B229,AT$2,"multi"),'III-SUB'!$V$3:$W$633,2,0)),0,VLOOKUP(CONCATENATE($B229,AT$2,"multi"),'III-SUB'!$V$3:$W$633,2,0))</f>
        <v>0</v>
      </c>
      <c r="AU229" s="11">
        <f>IF(ISNA(VLOOKUP(CONCATENATE($B229,AU$2,"multi"),'III-SUB'!$V$3:$W$633,2,0)),0,VLOOKUP(CONCATENATE($B229,AU$2,"multi"),'III-SUB'!$V$3:$W$633,2,0))</f>
        <v>0</v>
      </c>
      <c r="AV229" s="11">
        <f>IF(ISNA(VLOOKUP(CONCATENATE($B229,AV$2,"multi"),'III-SUB'!$V$3:$W$633,2,0)),0,VLOOKUP(CONCATENATE($B229,AV$2,"multi"),'III-SUB'!$V$3:$W$633,2,0))</f>
        <v>0</v>
      </c>
      <c r="AW229" s="11">
        <f>IF(ISNA(VLOOKUP(CONCATENATE($B229,AW$2,"multi"),'III-SUB'!$V$3:$W$633,2,0)),0,VLOOKUP(CONCATENATE($B229,AW$2,"multi"),'III-SUB'!$V$3:$W$633,2,0))</f>
        <v>0</v>
      </c>
      <c r="AX229" s="11">
        <f>IF(ISNA(VLOOKUP(CONCATENATE($B229,AX$2,"multi"),'III-SUB'!$V$3:$W$633,2,0)),0,VLOOKUP(CONCATENATE($B229,AX$2,"multi"),'III-SUB'!$V$3:$W$633,2,0))</f>
        <v>0</v>
      </c>
      <c r="AY229" s="11">
        <f>IF(ISNA(VLOOKUP(CONCATENATE($B229,AY$2,"multi"),'III-SUB'!$V$3:$W$633,2,0)),0,VLOOKUP(CONCATENATE($B229,AY$2,"multi"),'III-SUB'!$V$3:$W$633,2,0))</f>
        <v>0</v>
      </c>
      <c r="AZ229" s="11">
        <f>IF(ISNA(VLOOKUP(CONCATENATE($B229,AZ$2,"multi"),'III-SUB'!$V$3:$W$633,2,0)),0,VLOOKUP(CONCATENATE($B229,AZ$2,"multi"),'III-SUB'!$V$3:$W$633,2,0))</f>
        <v>0</v>
      </c>
      <c r="BA229" s="11">
        <f>IF(ISNA(VLOOKUP(CONCATENATE($B229,BA$2,"multi"),'III-SUB'!$V$3:$W$633,2,0)),0,VLOOKUP(CONCATENATE($B229,BA$2,"multi"),'III-SUB'!$V$3:$W$633,2,0))</f>
        <v>0</v>
      </c>
      <c r="BB229" s="11">
        <f>IF(ISNA(VLOOKUP(CONCATENATE($B229,BB$2,"multi"),'III-SUB'!$V$3:$W$633,2,0)),0,VLOOKUP(CONCATENATE($B229,BB$2,"multi"),'III-SUB'!$V$3:$W$633,2,0))</f>
        <v>0</v>
      </c>
      <c r="BC229" s="11">
        <f>IF(ISNA(VLOOKUP(CONCATENATE($B229,BC$2,"multi"),'III-SUB'!$V$3:$W$633,2,0)),0,VLOOKUP(CONCATENATE($B229,BC$2,"multi"),'III-SUB'!$V$3:$W$633,2,0))</f>
        <v>0</v>
      </c>
      <c r="BD229" s="11">
        <f>SUM(AQ229:BC229)</f>
        <v>0</v>
      </c>
      <c r="BE229" s="11">
        <f>IF(ISNA(VLOOKUP(CONCATENATE($B229,AQ$2,"multi"),VHF!$V$3:$W$627,2,0)),0,VLOOKUP(CONCATENATE($B229,AQ$2,"multi"),VHF!$V$3:$W$627,2,0))</f>
        <v>0</v>
      </c>
      <c r="BF229" s="11">
        <f>IF(ISNA(VLOOKUP(CONCATENATE($B229,BF$2,"multi"),UHF!$V$3:$W$612,2,0)),0,VLOOKUP(CONCATENATE($B229,BF$2,"multi"),UHF!$V$3:$W$612,2,0))</f>
        <v>0</v>
      </c>
      <c r="BG229" s="11">
        <f>IF(ISNA(VLOOKUP(CONCATENATE($B229,BG$2,"multi"),UHF!$V$3:$W$612,2,0)),0,VLOOKUP(CONCATENATE($B229,BG$2,"multi"),UHF!$V$3:$W$612,2,0))</f>
        <v>0</v>
      </c>
      <c r="BH229" s="11">
        <f>IF(ISNA(VLOOKUP(CONCATENATE($B229,BH$2,"multi"),UHF!$V$3:$W$612,2,0)),0,VLOOKUP(CONCATENATE($B229,BH$2,"multi"),UHF!$V$3:$W$612,2,0))</f>
        <v>0</v>
      </c>
      <c r="BI229" s="11">
        <f>IF(ISNA(VLOOKUP(CONCATENATE($B229,BI$2,"multi"),UHF!$V$3:$W$612,2,0)),0,VLOOKUP(CONCATENATE($B229,BI$2,"multi"),UHF!$V$3:$W$612,2,0))</f>
        <v>0</v>
      </c>
      <c r="BJ229" s="11">
        <f>IF(ISNA(VLOOKUP(CONCATENATE($B229,BJ$2,"multi"),UHF!$V$3:$W$612,2,0)),0,VLOOKUP(CONCATENATE($B229,BJ$2,"multi"),UHF!$V$3:$W$612,2,0))</f>
        <v>0</v>
      </c>
      <c r="BK229" s="11">
        <f>IF(ISNA(VLOOKUP(CONCATENATE($B229,BK$2,"multi"),UHF!$V$3:$W$612,2,0)),0,VLOOKUP(CONCATENATE($B229,BK$2,"multi"),UHF!$V$3:$W$612,2,0))</f>
        <v>0</v>
      </c>
      <c r="BL229" s="11">
        <f>IF(ISNA(VLOOKUP(CONCATENATE($B229,BL$2,"multi"),UHF!$V$3:$W$612,2,0)),0,VLOOKUP(CONCATENATE($B229,BL$2,"multi"),UHF!$V$3:$W$612,2,0))</f>
        <v>0</v>
      </c>
      <c r="BM229" s="11">
        <f>IF(ISNA(VLOOKUP(CONCATENATE($B229,BM$2,"multi"),UHF!$V$3:$W$612,2,0)),0,VLOOKUP(CONCATENATE($B229,BM$2,"multi"),UHF!$V$3:$W$612,2,0))</f>
        <v>0</v>
      </c>
      <c r="BN229" s="11">
        <f>IF(ISNA(VLOOKUP(CONCATENATE($B229,BN$2,"multi"),UHF!$V$3:$W$612,2,0)),0,VLOOKUP(CONCATENATE($B229,BN$2,"multi"),UHF!$V$3:$W$612,2,0))</f>
        <v>0</v>
      </c>
      <c r="BO229" s="11">
        <f>IF(ISNA(VLOOKUP(CONCATENATE($B229,BO$2,"multi"),UHF!$V$3:$W$612,2,0)),0,VLOOKUP(CONCATENATE($B229,BO$2,"multi"),UHF!$V$3:$W$612,2,0))</f>
        <v>0</v>
      </c>
      <c r="BP229" s="11">
        <f>IF(ISNA(VLOOKUP(CONCATENATE($B229,BP$2,"multi"),UHF!$V$3:$W$612,2,0)),0,VLOOKUP(CONCATENATE($B229,BP$2,"multi"),UHF!$V$3:$W$612,2,0))</f>
        <v>0</v>
      </c>
      <c r="BQ229" s="11">
        <f>IF(ISNA(VLOOKUP(CONCATENATE($B229,BQ$2,"multi"),UHF!$V$3:$W$612,2,0)),0,VLOOKUP(CONCATENATE($B229,BQ$2,"multi"),UHF!$V$3:$W$612,2,0))</f>
        <v>0</v>
      </c>
      <c r="BR229" s="11">
        <f>SUM(BF229:BQ229)</f>
        <v>0</v>
      </c>
      <c r="BS229" s="11">
        <f>IF(ISNA(VLOOKUP(CONCATENATE($B229,BS$2,"multi"),'A1'!$V$3:$W$612,2,0)),0,VLOOKUP(CONCATENATE($B229,BS$2,"multi"),'A1'!$V$3:$W$612,2,0))</f>
        <v>0</v>
      </c>
    </row>
    <row r="230" spans="2:71" x14ac:dyDescent="0.2">
      <c r="B230" s="8">
        <f>'Seznam-MO'!A230</f>
        <v>0</v>
      </c>
      <c r="C230" s="11">
        <f>IF(ISNA(VLOOKUP(CONCATENATE($B230,C$2,"multi"),'I-SUB'!$V$3:$W$624,2,0)),0,VLOOKUP(CONCATENATE($B230,C$2,"multi"),'I-SUB'!$V$3:$W$624,2,0))</f>
        <v>0</v>
      </c>
      <c r="D230" s="11">
        <f>IF(ISNA(VLOOKUP(CONCATENATE($B230,D$2,"multi"),'I-SUB'!$V$3:$W$624,2,0)),0,VLOOKUP(CONCATENATE($B230,D$2,"multi"),'I-SUB'!$V$3:$W$624,2,0))</f>
        <v>0</v>
      </c>
      <c r="E230" s="11">
        <f>IF(ISNA(VLOOKUP(CONCATENATE($B230,E$2,"multi"),'I-SUB'!$V$3:$W$624,2,0)),0,VLOOKUP(CONCATENATE($B230,E$2,"multi"),'I-SUB'!$V$3:$W$624,2,0))</f>
        <v>0</v>
      </c>
      <c r="F230" s="11">
        <f>IF(ISNA(VLOOKUP(CONCATENATE($B230,F$2,"multi"),'I-SUB'!$V$3:$W$624,2,0)),0,VLOOKUP(CONCATENATE($B230,F$2,"multi"),'I-SUB'!$V$3:$W$624,2,0))</f>
        <v>0</v>
      </c>
      <c r="G230" s="11">
        <f>IF(ISNA(VLOOKUP(CONCATENATE($B230,G$2,"multi"),'I-SUB'!$V$3:$W$624,2,0)),0,VLOOKUP(CONCATENATE($B230,G$2,"multi"),'I-SUB'!$V$3:$W$624,2,0))</f>
        <v>0</v>
      </c>
      <c r="H230" s="11">
        <f>IF(ISNA(VLOOKUP(CONCATENATE($B230,H$2,"multi"),'I-SUB'!$V$3:$W$624,2,0)),0,VLOOKUP(CONCATENATE($B230,H$2,"multi"),'I-SUB'!$V$3:$W$624,2,0))</f>
        <v>0</v>
      </c>
      <c r="I230" s="11">
        <f>IF(ISNA(VLOOKUP(CONCATENATE($B230,I$2,"multi"),'I-SUB'!$V$3:$W$624,2,0)),0,VLOOKUP(CONCATENATE($B230,I$2,"multi"),'I-SUB'!$V$3:$W$624,2,0))</f>
        <v>0</v>
      </c>
      <c r="J230" s="11">
        <f>IF(ISNA(VLOOKUP(CONCATENATE($B230,J$2,"multi"),'I-SUB'!$V$3:$W$624,2,0)),0,VLOOKUP(CONCATENATE($B230,J$2,"multi"),'I-SUB'!$V$3:$W$624,2,0))</f>
        <v>0</v>
      </c>
      <c r="K230" s="11">
        <f>IF(ISNA(VLOOKUP(CONCATENATE($B230,K$2,"multi"),'I-SUB'!$V$3:$W$624,2,0)),0,VLOOKUP(CONCATENATE($B230,K$2,"multi"),'I-SUB'!$V$3:$W$624,2,0))</f>
        <v>0</v>
      </c>
      <c r="L230" s="11">
        <f>IF(ISNA(VLOOKUP(CONCATENATE($B230,L$2,"multi"),'I-SUB'!$V$3:$W$624,2,0)),0,VLOOKUP(CONCATENATE($B230,L$2,"multi"),'I-SUB'!$V$3:$W$624,2,0))</f>
        <v>0</v>
      </c>
      <c r="M230" s="11">
        <f>IF(ISNA(VLOOKUP(CONCATENATE($B230,M$2,"multi"),'I-SUB'!$V$3:$W$624,2,0)),0,VLOOKUP(CONCATENATE($B230,M$2,"multi"),'I-SUB'!$V$3:$W$624,2,0))</f>
        <v>0</v>
      </c>
      <c r="N230" s="11">
        <f>IF(ISNA(VLOOKUP(CONCATENATE($B230,N$2,"multi"),'I-SUB'!$V$3:$W$624,2,0)),0,VLOOKUP(CONCATENATE($B230,N$2,"multi"),'I-SUB'!$V$3:$W$624,2,0))</f>
        <v>0</v>
      </c>
      <c r="O230" s="11">
        <f>IF(ISNA(VLOOKUP(CONCATENATE($B230,O$2,"multi"),'I-SUB'!$V$3:$W$624,2,0)),0,VLOOKUP(CONCATENATE($B230,O$2,"multi"),'I-SUB'!$V$3:$W$624,2,0))</f>
        <v>0</v>
      </c>
      <c r="P230" s="11">
        <f>SUM(C230:O230)</f>
        <v>0</v>
      </c>
      <c r="Q230" s="11">
        <f>IF(ISNA(VLOOKUP(CONCATENATE($B230,Q$2,"multi"),'II-SUB'!$V$3:$W$630,2,0)),0,VLOOKUP(CONCATENATE($B230,Q$2,"multi"),'II-SUB'!$V$3:$W$630,2,0))</f>
        <v>0</v>
      </c>
      <c r="R230" s="11">
        <f>IF(ISNA(VLOOKUP(CONCATENATE($B230,R$2,"multi"),'II-SUB'!$V$3:$W$630,2,0)),0,VLOOKUP(CONCATENATE($B230,R$2,"multi"),'II-SUB'!$V$3:$W$630,2,0))</f>
        <v>0</v>
      </c>
      <c r="S230" s="11">
        <f>IF(ISNA(VLOOKUP(CONCATENATE($B230,S$2,"multi"),'II-SUB'!$V$3:$W$630,2,0)),0,VLOOKUP(CONCATENATE($B230,S$2,"multi"),'II-SUB'!$V$3:$W$630,2,0))</f>
        <v>0</v>
      </c>
      <c r="T230" s="11">
        <f>IF(ISNA(VLOOKUP(CONCATENATE($B230,T$2,"multi"),'II-SUB'!$V$3:$W$630,2,0)),0,VLOOKUP(CONCATENATE($B230,T$2,"multi"),'II-SUB'!$V$3:$W$630,2,0))</f>
        <v>0</v>
      </c>
      <c r="U230" s="11">
        <f>IF(ISNA(VLOOKUP(CONCATENATE($B230,U$2,"multi"),'II-SUB'!$V$3:$W$630,2,0)),0,VLOOKUP(CONCATENATE($B230,U$2,"multi"),'II-SUB'!$V$3:$W$630,2,0))</f>
        <v>0</v>
      </c>
      <c r="V230" s="11">
        <f>IF(ISNA(VLOOKUP(CONCATENATE($B230,V$2,"multi"),'II-SUB'!$V$3:$W$630,2,0)),0,VLOOKUP(CONCATENATE($B230,V$2,"multi"),'II-SUB'!$V$3:$W$630,2,0))</f>
        <v>0</v>
      </c>
      <c r="W230" s="11">
        <f>IF(ISNA(VLOOKUP(CONCATENATE($B230,W$2,"multi"),'II-SUB'!$V$3:$W$630,2,0)),0,VLOOKUP(CONCATENATE($B230,W$2,"multi"),'II-SUB'!$V$3:$W$630,2,0))</f>
        <v>0</v>
      </c>
      <c r="X230" s="11">
        <f>IF(ISNA(VLOOKUP(CONCATENATE($B230,X$2,"multi"),'II-SUB'!$V$3:$W$630,2,0)),0,VLOOKUP(CONCATENATE($B230,X$2,"multi"),'II-SUB'!$V$3:$W$630,2,0))</f>
        <v>0</v>
      </c>
      <c r="Y230" s="11">
        <f>IF(ISNA(VLOOKUP(CONCATENATE($B230,Y$2,"multi"),'II-SUB'!$V$3:$W$630,2,0)),0,VLOOKUP(CONCATENATE($B230,Y$2,"multi"),'II-SUB'!$V$3:$W$630,2,0))</f>
        <v>0</v>
      </c>
      <c r="Z230" s="11">
        <f>IF(ISNA(VLOOKUP(CONCATENATE($B230,Z$2,"multi"),'II-SUB'!$V$3:$W$630,2,0)),0,VLOOKUP(CONCATENATE($B230,Z$2,"multi"),'II-SUB'!$V$3:$W$630,2,0))</f>
        <v>0</v>
      </c>
      <c r="AA230" s="11">
        <f>IF(ISNA(VLOOKUP(CONCATENATE($B230,AA$2,"multi"),'II-SUB'!$V$3:$W$630,2,0)),0,VLOOKUP(CONCATENATE($B230,AA$2,"multi"),'II-SUB'!$V$3:$W$630,2,0))</f>
        <v>0</v>
      </c>
      <c r="AB230" s="11">
        <f>IF(ISNA(VLOOKUP(CONCATENATE($B230,AB$2,"multi"),'II-SUB'!$V$3:$W$630,2,0)),0,VLOOKUP(CONCATENATE($B230,AB$2,"multi"),'II-SUB'!$V$3:$W$630,2,0))</f>
        <v>0</v>
      </c>
      <c r="AC230" s="11">
        <f>IF(ISNA(VLOOKUP(CONCATENATE($B230,AC$2,"multi"),'II-SUB'!$V$3:$W$630,2,0)),0,VLOOKUP(CONCATENATE($B230,AC$2,"multi"),'II-SUB'!$V$3:$W$630,2,0))</f>
        <v>0</v>
      </c>
      <c r="AD230" s="11">
        <f>SUM(Q230:AC230)</f>
        <v>0</v>
      </c>
      <c r="AE230" s="11">
        <f>IF(ISNA(VLOOKUP(CONCATENATE($B230,AE$2,"multi"),MW!$V$3:$W$600,2,0)),0,VLOOKUP(CONCATENATE($B230,AE$2,"multi"),MW!$V$3:$W$600,2,0))</f>
        <v>0</v>
      </c>
      <c r="AF230" s="11">
        <f>IF(ISNA(VLOOKUP(CONCATENATE($B230,AF$2,"multi"),MW!$V$3:$W$600,2,0)),0,VLOOKUP(CONCATENATE($B230,AF$2,"multi"),MW!$V$3:$W$600,2,0))</f>
        <v>0</v>
      </c>
      <c r="AG230" s="11">
        <f>IF(ISNA(VLOOKUP(CONCATENATE($B230,AG$2,"multi"),MW!$V$3:$W$600,2,0)),0,VLOOKUP(CONCATENATE($B230,AG$2,"multi"),MW!$V$3:$W$600,2,0))</f>
        <v>0</v>
      </c>
      <c r="AH230" s="11">
        <f>IF(ISNA(VLOOKUP(CONCATENATE($B230,AH$2,"multi"),MW!$V$3:$W$600,2,0)),0,VLOOKUP(CONCATENATE($B230,AH$2,"multi"),MW!$V$3:$W$600,2,0))</f>
        <v>0</v>
      </c>
      <c r="AI230" s="11">
        <f>IF(ISNA(VLOOKUP(CONCATENATE($B230,AI$2,"multi"),MW!$V$3:$W$600,2,0)),0,VLOOKUP(CONCATENATE($B230,AI$2,"multi"),MW!$V$3:$W$600,2,0))</f>
        <v>0</v>
      </c>
      <c r="AJ230" s="11">
        <f>IF(ISNA(VLOOKUP(CONCATENATE($B230,AJ$2,"multi"),MW!$V$3:$W$600,2,0)),0,VLOOKUP(CONCATENATE($B230,AJ$2,"multi"),MW!$V$3:$W$600,2,0))</f>
        <v>0</v>
      </c>
      <c r="AK230" s="11">
        <f>IF(ISNA(VLOOKUP(CONCATENATE($B230,AK$2,"multi"),MW!$V$3:$W$600,2,0)),0,VLOOKUP(CONCATENATE($B230,AK$2,"multi"),MW!$V$3:$W$600,2,0))</f>
        <v>0</v>
      </c>
      <c r="AL230" s="11">
        <f>IF(ISNA(VLOOKUP(CONCATENATE($B230,AL$2,"multi"),MW!$V$3:$W$600,2,0)),0,VLOOKUP(CONCATENATE($B230,AL$2,"multi"),MW!$V$3:$W$600,2,0))</f>
        <v>0</v>
      </c>
      <c r="AM230" s="11">
        <f>IF(ISNA(VLOOKUP(CONCATENATE($B230,AM$2,"multi"),MW!$V$3:$W$600,2,0)),0,VLOOKUP(CONCATENATE($B230,AM$2,"multi"),MW!$V$3:$W$600,2,0))</f>
        <v>0</v>
      </c>
      <c r="AN230" s="11">
        <f>IF(ISNA(VLOOKUP(CONCATENATE($B230,AN$2,"multi"),MW!$V$3:$W$600,2,0)),0,VLOOKUP(CONCATENATE($B230,AN$2,"multi"),MW!$V$3:$W$600,2,0))</f>
        <v>0</v>
      </c>
      <c r="AO230" s="11">
        <f>IF(ISNA(VLOOKUP(CONCATENATE($B230,AO$2,"multi"),MW!$V$3:$W$600,2,0)),0,VLOOKUP(CONCATENATE($B230,AO$2,"multi"),MW!$V$3:$W$600,2,0))</f>
        <v>0</v>
      </c>
      <c r="AP230" s="11">
        <f>SUM(AE230:AO230)</f>
        <v>0</v>
      </c>
      <c r="AQ230" s="11">
        <f>IF(ISNA(VLOOKUP(CONCATENATE($B230,AQ$2,"multi"),'III-SUB'!$V$3:$W$633,2,0)),0,VLOOKUP(CONCATENATE($B230,AQ$2,"multi"),'III-SUB'!$V$3:$W$633,2,0))</f>
        <v>0</v>
      </c>
      <c r="AR230" s="11">
        <f>IF(ISNA(VLOOKUP(CONCATENATE($B230,AR$2,"multi"),'III-SUB'!$V$3:$W$633,2,0)),0,VLOOKUP(CONCATENATE($B230,AR$2,"multi"),'III-SUB'!$V$3:$W$633,2,0))</f>
        <v>0</v>
      </c>
      <c r="AS230" s="11">
        <f>IF(ISNA(VLOOKUP(CONCATENATE($B230,AS$2,"multi"),'III-SUB'!$V$3:$W$633,2,0)),0,VLOOKUP(CONCATENATE($B230,AS$2,"multi"),'III-SUB'!$V$3:$W$633,2,0))</f>
        <v>0</v>
      </c>
      <c r="AT230" s="11">
        <f>IF(ISNA(VLOOKUP(CONCATENATE($B230,AT$2,"multi"),'III-SUB'!$V$3:$W$633,2,0)),0,VLOOKUP(CONCATENATE($B230,AT$2,"multi"),'III-SUB'!$V$3:$W$633,2,0))</f>
        <v>0</v>
      </c>
      <c r="AU230" s="11">
        <f>IF(ISNA(VLOOKUP(CONCATENATE($B230,AU$2,"multi"),'III-SUB'!$V$3:$W$633,2,0)),0,VLOOKUP(CONCATENATE($B230,AU$2,"multi"),'III-SUB'!$V$3:$W$633,2,0))</f>
        <v>0</v>
      </c>
      <c r="AV230" s="11">
        <f>IF(ISNA(VLOOKUP(CONCATENATE($B230,AV$2,"multi"),'III-SUB'!$V$3:$W$633,2,0)),0,VLOOKUP(CONCATENATE($B230,AV$2,"multi"),'III-SUB'!$V$3:$W$633,2,0))</f>
        <v>0</v>
      </c>
      <c r="AW230" s="11">
        <f>IF(ISNA(VLOOKUP(CONCATENATE($B230,AW$2,"multi"),'III-SUB'!$V$3:$W$633,2,0)),0,VLOOKUP(CONCATENATE($B230,AW$2,"multi"),'III-SUB'!$V$3:$W$633,2,0))</f>
        <v>0</v>
      </c>
      <c r="AX230" s="11">
        <f>IF(ISNA(VLOOKUP(CONCATENATE($B230,AX$2,"multi"),'III-SUB'!$V$3:$W$633,2,0)),0,VLOOKUP(CONCATENATE($B230,AX$2,"multi"),'III-SUB'!$V$3:$W$633,2,0))</f>
        <v>0</v>
      </c>
      <c r="AY230" s="11">
        <f>IF(ISNA(VLOOKUP(CONCATENATE($B230,AY$2,"multi"),'III-SUB'!$V$3:$W$633,2,0)),0,VLOOKUP(CONCATENATE($B230,AY$2,"multi"),'III-SUB'!$V$3:$W$633,2,0))</f>
        <v>0</v>
      </c>
      <c r="AZ230" s="11">
        <f>IF(ISNA(VLOOKUP(CONCATENATE($B230,AZ$2,"multi"),'III-SUB'!$V$3:$W$633,2,0)),0,VLOOKUP(CONCATENATE($B230,AZ$2,"multi"),'III-SUB'!$V$3:$W$633,2,0))</f>
        <v>0</v>
      </c>
      <c r="BA230" s="11">
        <f>IF(ISNA(VLOOKUP(CONCATENATE($B230,BA$2,"multi"),'III-SUB'!$V$3:$W$633,2,0)),0,VLOOKUP(CONCATENATE($B230,BA$2,"multi"),'III-SUB'!$V$3:$W$633,2,0))</f>
        <v>0</v>
      </c>
      <c r="BB230" s="11">
        <f>IF(ISNA(VLOOKUP(CONCATENATE($B230,BB$2,"multi"),'III-SUB'!$V$3:$W$633,2,0)),0,VLOOKUP(CONCATENATE($B230,BB$2,"multi"),'III-SUB'!$V$3:$W$633,2,0))</f>
        <v>0</v>
      </c>
      <c r="BC230" s="11">
        <f>IF(ISNA(VLOOKUP(CONCATENATE($B230,BC$2,"multi"),'III-SUB'!$V$3:$W$633,2,0)),0,VLOOKUP(CONCATENATE($B230,BC$2,"multi"),'III-SUB'!$V$3:$W$633,2,0))</f>
        <v>0</v>
      </c>
      <c r="BD230" s="11">
        <f>SUM(AQ230:BC230)</f>
        <v>0</v>
      </c>
      <c r="BE230" s="11">
        <f>IF(ISNA(VLOOKUP(CONCATENATE($B230,AQ$2,"multi"),VHF!$V$3:$W$627,2,0)),0,VLOOKUP(CONCATENATE($B230,AQ$2,"multi"),VHF!$V$3:$W$627,2,0))</f>
        <v>0</v>
      </c>
      <c r="BF230" s="11">
        <f>IF(ISNA(VLOOKUP(CONCATENATE($B230,BF$2,"multi"),UHF!$V$3:$W$612,2,0)),0,VLOOKUP(CONCATENATE($B230,BF$2,"multi"),UHF!$V$3:$W$612,2,0))</f>
        <v>0</v>
      </c>
      <c r="BG230" s="11">
        <f>IF(ISNA(VLOOKUP(CONCATENATE($B230,BG$2,"multi"),UHF!$V$3:$W$612,2,0)),0,VLOOKUP(CONCATENATE($B230,BG$2,"multi"),UHF!$V$3:$W$612,2,0))</f>
        <v>0</v>
      </c>
      <c r="BH230" s="11">
        <f>IF(ISNA(VLOOKUP(CONCATENATE($B230,BH$2,"multi"),UHF!$V$3:$W$612,2,0)),0,VLOOKUP(CONCATENATE($B230,BH$2,"multi"),UHF!$V$3:$W$612,2,0))</f>
        <v>0</v>
      </c>
      <c r="BI230" s="11">
        <f>IF(ISNA(VLOOKUP(CONCATENATE($B230,BI$2,"multi"),UHF!$V$3:$W$612,2,0)),0,VLOOKUP(CONCATENATE($B230,BI$2,"multi"),UHF!$V$3:$W$612,2,0))</f>
        <v>0</v>
      </c>
      <c r="BJ230" s="11">
        <f>IF(ISNA(VLOOKUP(CONCATENATE($B230,BJ$2,"multi"),UHF!$V$3:$W$612,2,0)),0,VLOOKUP(CONCATENATE($B230,BJ$2,"multi"),UHF!$V$3:$W$612,2,0))</f>
        <v>0</v>
      </c>
      <c r="BK230" s="11">
        <f>IF(ISNA(VLOOKUP(CONCATENATE($B230,BK$2,"multi"),UHF!$V$3:$W$612,2,0)),0,VLOOKUP(CONCATENATE($B230,BK$2,"multi"),UHF!$V$3:$W$612,2,0))</f>
        <v>0</v>
      </c>
      <c r="BL230" s="11">
        <f>IF(ISNA(VLOOKUP(CONCATENATE($B230,BL$2,"multi"),UHF!$V$3:$W$612,2,0)),0,VLOOKUP(CONCATENATE($B230,BL$2,"multi"),UHF!$V$3:$W$612,2,0))</f>
        <v>0</v>
      </c>
      <c r="BM230" s="11">
        <f>IF(ISNA(VLOOKUP(CONCATENATE($B230,BM$2,"multi"),UHF!$V$3:$W$612,2,0)),0,VLOOKUP(CONCATENATE($B230,BM$2,"multi"),UHF!$V$3:$W$612,2,0))</f>
        <v>0</v>
      </c>
      <c r="BN230" s="11">
        <f>IF(ISNA(VLOOKUP(CONCATENATE($B230,BN$2,"multi"),UHF!$V$3:$W$612,2,0)),0,VLOOKUP(CONCATENATE($B230,BN$2,"multi"),UHF!$V$3:$W$612,2,0))</f>
        <v>0</v>
      </c>
      <c r="BO230" s="11">
        <f>IF(ISNA(VLOOKUP(CONCATENATE($B230,BO$2,"multi"),UHF!$V$3:$W$612,2,0)),0,VLOOKUP(CONCATENATE($B230,BO$2,"multi"),UHF!$V$3:$W$612,2,0))</f>
        <v>0</v>
      </c>
      <c r="BP230" s="11">
        <f>IF(ISNA(VLOOKUP(CONCATENATE($B230,BP$2,"multi"),UHF!$V$3:$W$612,2,0)),0,VLOOKUP(CONCATENATE($B230,BP$2,"multi"),UHF!$V$3:$W$612,2,0))</f>
        <v>0</v>
      </c>
      <c r="BQ230" s="11">
        <f>IF(ISNA(VLOOKUP(CONCATENATE($B230,BQ$2,"multi"),UHF!$V$3:$W$612,2,0)),0,VLOOKUP(CONCATENATE($B230,BQ$2,"multi"),UHF!$V$3:$W$612,2,0))</f>
        <v>0</v>
      </c>
      <c r="BR230" s="11">
        <f>SUM(BF230:BQ230)</f>
        <v>0</v>
      </c>
      <c r="BS230" s="11">
        <f>IF(ISNA(VLOOKUP(CONCATENATE($B230,BS$2,"multi"),'A1'!$V$3:$W$612,2,0)),0,VLOOKUP(CONCATENATE($B230,BS$2,"multi"),'A1'!$V$3:$W$612,2,0))</f>
        <v>0</v>
      </c>
    </row>
    <row r="231" spans="2:71" x14ac:dyDescent="0.2">
      <c r="B231" s="8">
        <f>'Seznam-MO'!A231</f>
        <v>0</v>
      </c>
      <c r="C231" s="11">
        <f>IF(ISNA(VLOOKUP(CONCATENATE($B231,C$2,"multi"),'I-SUB'!$V$3:$W$624,2,0)),0,VLOOKUP(CONCATENATE($B231,C$2,"multi"),'I-SUB'!$V$3:$W$624,2,0))</f>
        <v>0</v>
      </c>
      <c r="D231" s="11">
        <f>IF(ISNA(VLOOKUP(CONCATENATE($B231,D$2,"multi"),'I-SUB'!$V$3:$W$624,2,0)),0,VLOOKUP(CONCATENATE($B231,D$2,"multi"),'I-SUB'!$V$3:$W$624,2,0))</f>
        <v>0</v>
      </c>
      <c r="E231" s="11">
        <f>IF(ISNA(VLOOKUP(CONCATENATE($B231,E$2,"multi"),'I-SUB'!$V$3:$W$624,2,0)),0,VLOOKUP(CONCATENATE($B231,E$2,"multi"),'I-SUB'!$V$3:$W$624,2,0))</f>
        <v>0</v>
      </c>
      <c r="F231" s="11">
        <f>IF(ISNA(VLOOKUP(CONCATENATE($B231,F$2,"multi"),'I-SUB'!$V$3:$W$624,2,0)),0,VLOOKUP(CONCATENATE($B231,F$2,"multi"),'I-SUB'!$V$3:$W$624,2,0))</f>
        <v>0</v>
      </c>
      <c r="G231" s="11">
        <f>IF(ISNA(VLOOKUP(CONCATENATE($B231,G$2,"multi"),'I-SUB'!$V$3:$W$624,2,0)),0,VLOOKUP(CONCATENATE($B231,G$2,"multi"),'I-SUB'!$V$3:$W$624,2,0))</f>
        <v>0</v>
      </c>
      <c r="H231" s="11">
        <f>IF(ISNA(VLOOKUP(CONCATENATE($B231,H$2,"multi"),'I-SUB'!$V$3:$W$624,2,0)),0,VLOOKUP(CONCATENATE($B231,H$2,"multi"),'I-SUB'!$V$3:$W$624,2,0))</f>
        <v>0</v>
      </c>
      <c r="I231" s="11">
        <f>IF(ISNA(VLOOKUP(CONCATENATE($B231,I$2,"multi"),'I-SUB'!$V$3:$W$624,2,0)),0,VLOOKUP(CONCATENATE($B231,I$2,"multi"),'I-SUB'!$V$3:$W$624,2,0))</f>
        <v>0</v>
      </c>
      <c r="J231" s="11">
        <f>IF(ISNA(VLOOKUP(CONCATENATE($B231,J$2,"multi"),'I-SUB'!$V$3:$W$624,2,0)),0,VLOOKUP(CONCATENATE($B231,J$2,"multi"),'I-SUB'!$V$3:$W$624,2,0))</f>
        <v>0</v>
      </c>
      <c r="K231" s="11">
        <f>IF(ISNA(VLOOKUP(CONCATENATE($B231,K$2,"multi"),'I-SUB'!$V$3:$W$624,2,0)),0,VLOOKUP(CONCATENATE($B231,K$2,"multi"),'I-SUB'!$V$3:$W$624,2,0))</f>
        <v>0</v>
      </c>
      <c r="L231" s="11">
        <f>IF(ISNA(VLOOKUP(CONCATENATE($B231,L$2,"multi"),'I-SUB'!$V$3:$W$624,2,0)),0,VLOOKUP(CONCATENATE($B231,L$2,"multi"),'I-SUB'!$V$3:$W$624,2,0))</f>
        <v>0</v>
      </c>
      <c r="M231" s="11">
        <f>IF(ISNA(VLOOKUP(CONCATENATE($B231,M$2,"multi"),'I-SUB'!$V$3:$W$624,2,0)),0,VLOOKUP(CONCATENATE($B231,M$2,"multi"),'I-SUB'!$V$3:$W$624,2,0))</f>
        <v>0</v>
      </c>
      <c r="N231" s="11">
        <f>IF(ISNA(VLOOKUP(CONCATENATE($B231,N$2,"multi"),'I-SUB'!$V$3:$W$624,2,0)),0,VLOOKUP(CONCATENATE($B231,N$2,"multi"),'I-SUB'!$V$3:$W$624,2,0))</f>
        <v>0</v>
      </c>
      <c r="O231" s="11">
        <f>IF(ISNA(VLOOKUP(CONCATENATE($B231,O$2,"multi"),'I-SUB'!$V$3:$W$624,2,0)),0,VLOOKUP(CONCATENATE($B231,O$2,"multi"),'I-SUB'!$V$3:$W$624,2,0))</f>
        <v>0</v>
      </c>
      <c r="P231" s="11">
        <f>SUM(C231:O231)</f>
        <v>0</v>
      </c>
      <c r="Q231" s="11">
        <f>IF(ISNA(VLOOKUP(CONCATENATE($B231,Q$2,"multi"),'II-SUB'!$V$3:$W$630,2,0)),0,VLOOKUP(CONCATENATE($B231,Q$2,"multi"),'II-SUB'!$V$3:$W$630,2,0))</f>
        <v>0</v>
      </c>
      <c r="R231" s="11">
        <f>IF(ISNA(VLOOKUP(CONCATENATE($B231,R$2,"multi"),'II-SUB'!$V$3:$W$630,2,0)),0,VLOOKUP(CONCATENATE($B231,R$2,"multi"),'II-SUB'!$V$3:$W$630,2,0))</f>
        <v>0</v>
      </c>
      <c r="S231" s="11">
        <f>IF(ISNA(VLOOKUP(CONCATENATE($B231,S$2,"multi"),'II-SUB'!$V$3:$W$630,2,0)),0,VLOOKUP(CONCATENATE($B231,S$2,"multi"),'II-SUB'!$V$3:$W$630,2,0))</f>
        <v>0</v>
      </c>
      <c r="T231" s="11">
        <f>IF(ISNA(VLOOKUP(CONCATENATE($B231,T$2,"multi"),'II-SUB'!$V$3:$W$630,2,0)),0,VLOOKUP(CONCATENATE($B231,T$2,"multi"),'II-SUB'!$V$3:$W$630,2,0))</f>
        <v>0</v>
      </c>
      <c r="U231" s="11">
        <f>IF(ISNA(VLOOKUP(CONCATENATE($B231,U$2,"multi"),'II-SUB'!$V$3:$W$630,2,0)),0,VLOOKUP(CONCATENATE($B231,U$2,"multi"),'II-SUB'!$V$3:$W$630,2,0))</f>
        <v>0</v>
      </c>
      <c r="V231" s="11">
        <f>IF(ISNA(VLOOKUP(CONCATENATE($B231,V$2,"multi"),'II-SUB'!$V$3:$W$630,2,0)),0,VLOOKUP(CONCATENATE($B231,V$2,"multi"),'II-SUB'!$V$3:$W$630,2,0))</f>
        <v>0</v>
      </c>
      <c r="W231" s="11">
        <f>IF(ISNA(VLOOKUP(CONCATENATE($B231,W$2,"multi"),'II-SUB'!$V$3:$W$630,2,0)),0,VLOOKUP(CONCATENATE($B231,W$2,"multi"),'II-SUB'!$V$3:$W$630,2,0))</f>
        <v>0</v>
      </c>
      <c r="X231" s="11">
        <f>IF(ISNA(VLOOKUP(CONCATENATE($B231,X$2,"multi"),'II-SUB'!$V$3:$W$630,2,0)),0,VLOOKUP(CONCATENATE($B231,X$2,"multi"),'II-SUB'!$V$3:$W$630,2,0))</f>
        <v>0</v>
      </c>
      <c r="Y231" s="11">
        <f>IF(ISNA(VLOOKUP(CONCATENATE($B231,Y$2,"multi"),'II-SUB'!$V$3:$W$630,2,0)),0,VLOOKUP(CONCATENATE($B231,Y$2,"multi"),'II-SUB'!$V$3:$W$630,2,0))</f>
        <v>0</v>
      </c>
      <c r="Z231" s="11">
        <f>IF(ISNA(VLOOKUP(CONCATENATE($B231,Z$2,"multi"),'II-SUB'!$V$3:$W$630,2,0)),0,VLOOKUP(CONCATENATE($B231,Z$2,"multi"),'II-SUB'!$V$3:$W$630,2,0))</f>
        <v>0</v>
      </c>
      <c r="AA231" s="11">
        <f>IF(ISNA(VLOOKUP(CONCATENATE($B231,AA$2,"multi"),'II-SUB'!$V$3:$W$630,2,0)),0,VLOOKUP(CONCATENATE($B231,AA$2,"multi"),'II-SUB'!$V$3:$W$630,2,0))</f>
        <v>0</v>
      </c>
      <c r="AB231" s="11">
        <f>IF(ISNA(VLOOKUP(CONCATENATE($B231,AB$2,"multi"),'II-SUB'!$V$3:$W$630,2,0)),0,VLOOKUP(CONCATENATE($B231,AB$2,"multi"),'II-SUB'!$V$3:$W$630,2,0))</f>
        <v>0</v>
      </c>
      <c r="AC231" s="11">
        <f>IF(ISNA(VLOOKUP(CONCATENATE($B231,AC$2,"multi"),'II-SUB'!$V$3:$W$630,2,0)),0,VLOOKUP(CONCATENATE($B231,AC$2,"multi"),'II-SUB'!$V$3:$W$630,2,0))</f>
        <v>0</v>
      </c>
      <c r="AD231" s="11">
        <f>SUM(Q231:AC231)</f>
        <v>0</v>
      </c>
      <c r="AE231" s="11">
        <f>IF(ISNA(VLOOKUP(CONCATENATE($B231,AE$2,"multi"),MW!$V$3:$W$600,2,0)),0,VLOOKUP(CONCATENATE($B231,AE$2,"multi"),MW!$V$3:$W$600,2,0))</f>
        <v>0</v>
      </c>
      <c r="AF231" s="11">
        <f>IF(ISNA(VLOOKUP(CONCATENATE($B231,AF$2,"multi"),MW!$V$3:$W$600,2,0)),0,VLOOKUP(CONCATENATE($B231,AF$2,"multi"),MW!$V$3:$W$600,2,0))</f>
        <v>0</v>
      </c>
      <c r="AG231" s="11">
        <f>IF(ISNA(VLOOKUP(CONCATENATE($B231,AG$2,"multi"),MW!$V$3:$W$600,2,0)),0,VLOOKUP(CONCATENATE($B231,AG$2,"multi"),MW!$V$3:$W$600,2,0))</f>
        <v>0</v>
      </c>
      <c r="AH231" s="11">
        <f>IF(ISNA(VLOOKUP(CONCATENATE($B231,AH$2,"multi"),MW!$V$3:$W$600,2,0)),0,VLOOKUP(CONCATENATE($B231,AH$2,"multi"),MW!$V$3:$W$600,2,0))</f>
        <v>0</v>
      </c>
      <c r="AI231" s="11">
        <f>IF(ISNA(VLOOKUP(CONCATENATE($B231,AI$2,"multi"),MW!$V$3:$W$600,2,0)),0,VLOOKUP(CONCATENATE($B231,AI$2,"multi"),MW!$V$3:$W$600,2,0))</f>
        <v>0</v>
      </c>
      <c r="AJ231" s="11">
        <f>IF(ISNA(VLOOKUP(CONCATENATE($B231,AJ$2,"multi"),MW!$V$3:$W$600,2,0)),0,VLOOKUP(CONCATENATE($B231,AJ$2,"multi"),MW!$V$3:$W$600,2,0))</f>
        <v>0</v>
      </c>
      <c r="AK231" s="11">
        <f>IF(ISNA(VLOOKUP(CONCATENATE($B231,AK$2,"multi"),MW!$V$3:$W$600,2,0)),0,VLOOKUP(CONCATENATE($B231,AK$2,"multi"),MW!$V$3:$W$600,2,0))</f>
        <v>0</v>
      </c>
      <c r="AL231" s="11">
        <f>IF(ISNA(VLOOKUP(CONCATENATE($B231,AL$2,"multi"),MW!$V$3:$W$600,2,0)),0,VLOOKUP(CONCATENATE($B231,AL$2,"multi"),MW!$V$3:$W$600,2,0))</f>
        <v>0</v>
      </c>
      <c r="AM231" s="11">
        <f>IF(ISNA(VLOOKUP(CONCATENATE($B231,AM$2,"multi"),MW!$V$3:$W$600,2,0)),0,VLOOKUP(CONCATENATE($B231,AM$2,"multi"),MW!$V$3:$W$600,2,0))</f>
        <v>0</v>
      </c>
      <c r="AN231" s="11">
        <f>IF(ISNA(VLOOKUP(CONCATENATE($B231,AN$2,"multi"),MW!$V$3:$W$600,2,0)),0,VLOOKUP(CONCATENATE($B231,AN$2,"multi"),MW!$V$3:$W$600,2,0))</f>
        <v>0</v>
      </c>
      <c r="AO231" s="11">
        <f>IF(ISNA(VLOOKUP(CONCATENATE($B231,AO$2,"multi"),MW!$V$3:$W$600,2,0)),0,VLOOKUP(CONCATENATE($B231,AO$2,"multi"),MW!$V$3:$W$600,2,0))</f>
        <v>0</v>
      </c>
      <c r="AP231" s="11">
        <f>SUM(AE231:AO231)</f>
        <v>0</v>
      </c>
      <c r="AQ231" s="11">
        <f>IF(ISNA(VLOOKUP(CONCATENATE($B231,AQ$2,"multi"),'III-SUB'!$V$3:$W$633,2,0)),0,VLOOKUP(CONCATENATE($B231,AQ$2,"multi"),'III-SUB'!$V$3:$W$633,2,0))</f>
        <v>0</v>
      </c>
      <c r="AR231" s="11">
        <f>IF(ISNA(VLOOKUP(CONCATENATE($B231,AR$2,"multi"),'III-SUB'!$V$3:$W$633,2,0)),0,VLOOKUP(CONCATENATE($B231,AR$2,"multi"),'III-SUB'!$V$3:$W$633,2,0))</f>
        <v>0</v>
      </c>
      <c r="AS231" s="11">
        <f>IF(ISNA(VLOOKUP(CONCATENATE($B231,AS$2,"multi"),'III-SUB'!$V$3:$W$633,2,0)),0,VLOOKUP(CONCATENATE($B231,AS$2,"multi"),'III-SUB'!$V$3:$W$633,2,0))</f>
        <v>0</v>
      </c>
      <c r="AT231" s="11">
        <f>IF(ISNA(VLOOKUP(CONCATENATE($B231,AT$2,"multi"),'III-SUB'!$V$3:$W$633,2,0)),0,VLOOKUP(CONCATENATE($B231,AT$2,"multi"),'III-SUB'!$V$3:$W$633,2,0))</f>
        <v>0</v>
      </c>
      <c r="AU231" s="11">
        <f>IF(ISNA(VLOOKUP(CONCATENATE($B231,AU$2,"multi"),'III-SUB'!$V$3:$W$633,2,0)),0,VLOOKUP(CONCATENATE($B231,AU$2,"multi"),'III-SUB'!$V$3:$W$633,2,0))</f>
        <v>0</v>
      </c>
      <c r="AV231" s="11">
        <f>IF(ISNA(VLOOKUP(CONCATENATE($B231,AV$2,"multi"),'III-SUB'!$V$3:$W$633,2,0)),0,VLOOKUP(CONCATENATE($B231,AV$2,"multi"),'III-SUB'!$V$3:$W$633,2,0))</f>
        <v>0</v>
      </c>
      <c r="AW231" s="11">
        <f>IF(ISNA(VLOOKUP(CONCATENATE($B231,AW$2,"multi"),'III-SUB'!$V$3:$W$633,2,0)),0,VLOOKUP(CONCATENATE($B231,AW$2,"multi"),'III-SUB'!$V$3:$W$633,2,0))</f>
        <v>0</v>
      </c>
      <c r="AX231" s="11">
        <f>IF(ISNA(VLOOKUP(CONCATENATE($B231,AX$2,"multi"),'III-SUB'!$V$3:$W$633,2,0)),0,VLOOKUP(CONCATENATE($B231,AX$2,"multi"),'III-SUB'!$V$3:$W$633,2,0))</f>
        <v>0</v>
      </c>
      <c r="AY231" s="11">
        <f>IF(ISNA(VLOOKUP(CONCATENATE($B231,AY$2,"multi"),'III-SUB'!$V$3:$W$633,2,0)),0,VLOOKUP(CONCATENATE($B231,AY$2,"multi"),'III-SUB'!$V$3:$W$633,2,0))</f>
        <v>0</v>
      </c>
      <c r="AZ231" s="11">
        <f>IF(ISNA(VLOOKUP(CONCATENATE($B231,AZ$2,"multi"),'III-SUB'!$V$3:$W$633,2,0)),0,VLOOKUP(CONCATENATE($B231,AZ$2,"multi"),'III-SUB'!$V$3:$W$633,2,0))</f>
        <v>0</v>
      </c>
      <c r="BA231" s="11">
        <f>IF(ISNA(VLOOKUP(CONCATENATE($B231,BA$2,"multi"),'III-SUB'!$V$3:$W$633,2,0)),0,VLOOKUP(CONCATENATE($B231,BA$2,"multi"),'III-SUB'!$V$3:$W$633,2,0))</f>
        <v>0</v>
      </c>
      <c r="BB231" s="11">
        <f>IF(ISNA(VLOOKUP(CONCATENATE($B231,BB$2,"multi"),'III-SUB'!$V$3:$W$633,2,0)),0,VLOOKUP(CONCATENATE($B231,BB$2,"multi"),'III-SUB'!$V$3:$W$633,2,0))</f>
        <v>0</v>
      </c>
      <c r="BC231" s="11">
        <f>IF(ISNA(VLOOKUP(CONCATENATE($B231,BC$2,"multi"),'III-SUB'!$V$3:$W$633,2,0)),0,VLOOKUP(CONCATENATE($B231,BC$2,"multi"),'III-SUB'!$V$3:$W$633,2,0))</f>
        <v>0</v>
      </c>
      <c r="BD231" s="11">
        <f>SUM(AQ231:BC231)</f>
        <v>0</v>
      </c>
      <c r="BE231" s="11">
        <f>IF(ISNA(VLOOKUP(CONCATENATE($B231,AQ$2,"multi"),VHF!$V$3:$W$627,2,0)),0,VLOOKUP(CONCATENATE($B231,AQ$2,"multi"),VHF!$V$3:$W$627,2,0))</f>
        <v>0</v>
      </c>
      <c r="BF231" s="11">
        <f>IF(ISNA(VLOOKUP(CONCATENATE($B231,BF$2,"multi"),UHF!$V$3:$W$612,2,0)),0,VLOOKUP(CONCATENATE($B231,BF$2,"multi"),UHF!$V$3:$W$612,2,0))</f>
        <v>0</v>
      </c>
      <c r="BG231" s="11">
        <f>IF(ISNA(VLOOKUP(CONCATENATE($B231,BG$2,"multi"),UHF!$V$3:$W$612,2,0)),0,VLOOKUP(CONCATENATE($B231,BG$2,"multi"),UHF!$V$3:$W$612,2,0))</f>
        <v>0</v>
      </c>
      <c r="BH231" s="11">
        <f>IF(ISNA(VLOOKUP(CONCATENATE($B231,BH$2,"multi"),UHF!$V$3:$W$612,2,0)),0,VLOOKUP(CONCATENATE($B231,BH$2,"multi"),UHF!$V$3:$W$612,2,0))</f>
        <v>0</v>
      </c>
      <c r="BI231" s="11">
        <f>IF(ISNA(VLOOKUP(CONCATENATE($B231,BI$2,"multi"),UHF!$V$3:$W$612,2,0)),0,VLOOKUP(CONCATENATE($B231,BI$2,"multi"),UHF!$V$3:$W$612,2,0))</f>
        <v>0</v>
      </c>
      <c r="BJ231" s="11">
        <f>IF(ISNA(VLOOKUP(CONCATENATE($B231,BJ$2,"multi"),UHF!$V$3:$W$612,2,0)),0,VLOOKUP(CONCATENATE($B231,BJ$2,"multi"),UHF!$V$3:$W$612,2,0))</f>
        <v>0</v>
      </c>
      <c r="BK231" s="11">
        <f>IF(ISNA(VLOOKUP(CONCATENATE($B231,BK$2,"multi"),UHF!$V$3:$W$612,2,0)),0,VLOOKUP(CONCATENATE($B231,BK$2,"multi"),UHF!$V$3:$W$612,2,0))</f>
        <v>0</v>
      </c>
      <c r="BL231" s="11">
        <f>IF(ISNA(VLOOKUP(CONCATENATE($B231,BL$2,"multi"),UHF!$V$3:$W$612,2,0)),0,VLOOKUP(CONCATENATE($B231,BL$2,"multi"),UHF!$V$3:$W$612,2,0))</f>
        <v>0</v>
      </c>
      <c r="BM231" s="11">
        <f>IF(ISNA(VLOOKUP(CONCATENATE($B231,BM$2,"multi"),UHF!$V$3:$W$612,2,0)),0,VLOOKUP(CONCATENATE($B231,BM$2,"multi"),UHF!$V$3:$W$612,2,0))</f>
        <v>0</v>
      </c>
      <c r="BN231" s="11">
        <f>IF(ISNA(VLOOKUP(CONCATENATE($B231,BN$2,"multi"),UHF!$V$3:$W$612,2,0)),0,VLOOKUP(CONCATENATE($B231,BN$2,"multi"),UHF!$V$3:$W$612,2,0))</f>
        <v>0</v>
      </c>
      <c r="BO231" s="11">
        <f>IF(ISNA(VLOOKUP(CONCATENATE($B231,BO$2,"multi"),UHF!$V$3:$W$612,2,0)),0,VLOOKUP(CONCATENATE($B231,BO$2,"multi"),UHF!$V$3:$W$612,2,0))</f>
        <v>0</v>
      </c>
      <c r="BP231" s="11">
        <f>IF(ISNA(VLOOKUP(CONCATENATE($B231,BP$2,"multi"),UHF!$V$3:$W$612,2,0)),0,VLOOKUP(CONCATENATE($B231,BP$2,"multi"),UHF!$V$3:$W$612,2,0))</f>
        <v>0</v>
      </c>
      <c r="BQ231" s="11">
        <f>IF(ISNA(VLOOKUP(CONCATENATE($B231,BQ$2,"multi"),UHF!$V$3:$W$612,2,0)),0,VLOOKUP(CONCATENATE($B231,BQ$2,"multi"),UHF!$V$3:$W$612,2,0))</f>
        <v>0</v>
      </c>
      <c r="BR231" s="11">
        <f>SUM(BF231:BQ231)</f>
        <v>0</v>
      </c>
      <c r="BS231" s="11">
        <f>IF(ISNA(VLOOKUP(CONCATENATE($B231,BS$2,"multi"),'A1'!$V$3:$W$612,2,0)),0,VLOOKUP(CONCATENATE($B231,BS$2,"multi"),'A1'!$V$3:$W$612,2,0))</f>
        <v>0</v>
      </c>
    </row>
    <row r="232" spans="2:71" x14ac:dyDescent="0.2">
      <c r="B232" s="8">
        <f>'Seznam-MO'!A232</f>
        <v>0</v>
      </c>
      <c r="C232" s="11">
        <f>IF(ISNA(VLOOKUP(CONCATENATE($B232,C$2,"multi"),'I-SUB'!$V$3:$W$624,2,0)),0,VLOOKUP(CONCATENATE($B232,C$2,"multi"),'I-SUB'!$V$3:$W$624,2,0))</f>
        <v>0</v>
      </c>
      <c r="D232" s="11">
        <f>IF(ISNA(VLOOKUP(CONCATENATE($B232,D$2,"multi"),'I-SUB'!$V$3:$W$624,2,0)),0,VLOOKUP(CONCATENATE($B232,D$2,"multi"),'I-SUB'!$V$3:$W$624,2,0))</f>
        <v>0</v>
      </c>
      <c r="E232" s="11">
        <f>IF(ISNA(VLOOKUP(CONCATENATE($B232,E$2,"multi"),'I-SUB'!$V$3:$W$624,2,0)),0,VLOOKUP(CONCATENATE($B232,E$2,"multi"),'I-SUB'!$V$3:$W$624,2,0))</f>
        <v>0</v>
      </c>
      <c r="F232" s="11">
        <f>IF(ISNA(VLOOKUP(CONCATENATE($B232,F$2,"multi"),'I-SUB'!$V$3:$W$624,2,0)),0,VLOOKUP(CONCATENATE($B232,F$2,"multi"),'I-SUB'!$V$3:$W$624,2,0))</f>
        <v>0</v>
      </c>
      <c r="G232" s="11">
        <f>IF(ISNA(VLOOKUP(CONCATENATE($B232,G$2,"multi"),'I-SUB'!$V$3:$W$624,2,0)),0,VLOOKUP(CONCATENATE($B232,G$2,"multi"),'I-SUB'!$V$3:$W$624,2,0))</f>
        <v>0</v>
      </c>
      <c r="H232" s="11">
        <f>IF(ISNA(VLOOKUP(CONCATENATE($B232,H$2,"multi"),'I-SUB'!$V$3:$W$624,2,0)),0,VLOOKUP(CONCATENATE($B232,H$2,"multi"),'I-SUB'!$V$3:$W$624,2,0))</f>
        <v>0</v>
      </c>
      <c r="I232" s="11">
        <f>IF(ISNA(VLOOKUP(CONCATENATE($B232,I$2,"multi"),'I-SUB'!$V$3:$W$624,2,0)),0,VLOOKUP(CONCATENATE($B232,I$2,"multi"),'I-SUB'!$V$3:$W$624,2,0))</f>
        <v>0</v>
      </c>
      <c r="J232" s="11">
        <f>IF(ISNA(VLOOKUP(CONCATENATE($B232,J$2,"multi"),'I-SUB'!$V$3:$W$624,2,0)),0,VLOOKUP(CONCATENATE($B232,J$2,"multi"),'I-SUB'!$V$3:$W$624,2,0))</f>
        <v>0</v>
      </c>
      <c r="K232" s="11">
        <f>IF(ISNA(VLOOKUP(CONCATENATE($B232,K$2,"multi"),'I-SUB'!$V$3:$W$624,2,0)),0,VLOOKUP(CONCATENATE($B232,K$2,"multi"),'I-SUB'!$V$3:$W$624,2,0))</f>
        <v>0</v>
      </c>
      <c r="L232" s="11">
        <f>IF(ISNA(VLOOKUP(CONCATENATE($B232,L$2,"multi"),'I-SUB'!$V$3:$W$624,2,0)),0,VLOOKUP(CONCATENATE($B232,L$2,"multi"),'I-SUB'!$V$3:$W$624,2,0))</f>
        <v>0</v>
      </c>
      <c r="M232" s="11">
        <f>IF(ISNA(VLOOKUP(CONCATENATE($B232,M$2,"multi"),'I-SUB'!$V$3:$W$624,2,0)),0,VLOOKUP(CONCATENATE($B232,M$2,"multi"),'I-SUB'!$V$3:$W$624,2,0))</f>
        <v>0</v>
      </c>
      <c r="N232" s="11">
        <f>IF(ISNA(VLOOKUP(CONCATENATE($B232,N$2,"multi"),'I-SUB'!$V$3:$W$624,2,0)),0,VLOOKUP(CONCATENATE($B232,N$2,"multi"),'I-SUB'!$V$3:$W$624,2,0))</f>
        <v>0</v>
      </c>
      <c r="O232" s="11">
        <f>IF(ISNA(VLOOKUP(CONCATENATE($B232,O$2,"multi"),'I-SUB'!$V$3:$W$624,2,0)),0,VLOOKUP(CONCATENATE($B232,O$2,"multi"),'I-SUB'!$V$3:$W$624,2,0))</f>
        <v>0</v>
      </c>
      <c r="P232" s="11">
        <f>SUM(C232:O232)</f>
        <v>0</v>
      </c>
      <c r="Q232" s="11">
        <f>IF(ISNA(VLOOKUP(CONCATENATE($B232,Q$2,"multi"),'II-SUB'!$V$3:$W$630,2,0)),0,VLOOKUP(CONCATENATE($B232,Q$2,"multi"),'II-SUB'!$V$3:$W$630,2,0))</f>
        <v>0</v>
      </c>
      <c r="R232" s="11">
        <f>IF(ISNA(VLOOKUP(CONCATENATE($B232,R$2,"multi"),'II-SUB'!$V$3:$W$630,2,0)),0,VLOOKUP(CONCATENATE($B232,R$2,"multi"),'II-SUB'!$V$3:$W$630,2,0))</f>
        <v>0</v>
      </c>
      <c r="S232" s="11">
        <f>IF(ISNA(VLOOKUP(CONCATENATE($B232,S$2,"multi"),'II-SUB'!$V$3:$W$630,2,0)),0,VLOOKUP(CONCATENATE($B232,S$2,"multi"),'II-SUB'!$V$3:$W$630,2,0))</f>
        <v>0</v>
      </c>
      <c r="T232" s="11">
        <f>IF(ISNA(VLOOKUP(CONCATENATE($B232,T$2,"multi"),'II-SUB'!$V$3:$W$630,2,0)),0,VLOOKUP(CONCATENATE($B232,T$2,"multi"),'II-SUB'!$V$3:$W$630,2,0))</f>
        <v>0</v>
      </c>
      <c r="U232" s="11">
        <f>IF(ISNA(VLOOKUP(CONCATENATE($B232,U$2,"multi"),'II-SUB'!$V$3:$W$630,2,0)),0,VLOOKUP(CONCATENATE($B232,U$2,"multi"),'II-SUB'!$V$3:$W$630,2,0))</f>
        <v>0</v>
      </c>
      <c r="V232" s="11">
        <f>IF(ISNA(VLOOKUP(CONCATENATE($B232,V$2,"multi"),'II-SUB'!$V$3:$W$630,2,0)),0,VLOOKUP(CONCATENATE($B232,V$2,"multi"),'II-SUB'!$V$3:$W$630,2,0))</f>
        <v>0</v>
      </c>
      <c r="W232" s="11">
        <f>IF(ISNA(VLOOKUP(CONCATENATE($B232,W$2,"multi"),'II-SUB'!$V$3:$W$630,2,0)),0,VLOOKUP(CONCATENATE($B232,W$2,"multi"),'II-SUB'!$V$3:$W$630,2,0))</f>
        <v>0</v>
      </c>
      <c r="X232" s="11">
        <f>IF(ISNA(VLOOKUP(CONCATENATE($B232,X$2,"multi"),'II-SUB'!$V$3:$W$630,2,0)),0,VLOOKUP(CONCATENATE($B232,X$2,"multi"),'II-SUB'!$V$3:$W$630,2,0))</f>
        <v>0</v>
      </c>
      <c r="Y232" s="11">
        <f>IF(ISNA(VLOOKUP(CONCATENATE($B232,Y$2,"multi"),'II-SUB'!$V$3:$W$630,2,0)),0,VLOOKUP(CONCATENATE($B232,Y$2,"multi"),'II-SUB'!$V$3:$W$630,2,0))</f>
        <v>0</v>
      </c>
      <c r="Z232" s="11">
        <f>IF(ISNA(VLOOKUP(CONCATENATE($B232,Z$2,"multi"),'II-SUB'!$V$3:$W$630,2,0)),0,VLOOKUP(CONCATENATE($B232,Z$2,"multi"),'II-SUB'!$V$3:$W$630,2,0))</f>
        <v>0</v>
      </c>
      <c r="AA232" s="11">
        <f>IF(ISNA(VLOOKUP(CONCATENATE($B232,AA$2,"multi"),'II-SUB'!$V$3:$W$630,2,0)),0,VLOOKUP(CONCATENATE($B232,AA$2,"multi"),'II-SUB'!$V$3:$W$630,2,0))</f>
        <v>0</v>
      </c>
      <c r="AB232" s="11">
        <f>IF(ISNA(VLOOKUP(CONCATENATE($B232,AB$2,"multi"),'II-SUB'!$V$3:$W$630,2,0)),0,VLOOKUP(CONCATENATE($B232,AB$2,"multi"),'II-SUB'!$V$3:$W$630,2,0))</f>
        <v>0</v>
      </c>
      <c r="AC232" s="11">
        <f>IF(ISNA(VLOOKUP(CONCATENATE($B232,AC$2,"multi"),'II-SUB'!$V$3:$W$630,2,0)),0,VLOOKUP(CONCATENATE($B232,AC$2,"multi"),'II-SUB'!$V$3:$W$630,2,0))</f>
        <v>0</v>
      </c>
      <c r="AD232" s="11">
        <f>SUM(Q232:AC232)</f>
        <v>0</v>
      </c>
      <c r="AE232" s="11">
        <f>IF(ISNA(VLOOKUP(CONCATENATE($B232,AE$2,"multi"),MW!$V$3:$W$600,2,0)),0,VLOOKUP(CONCATENATE($B232,AE$2,"multi"),MW!$V$3:$W$600,2,0))</f>
        <v>0</v>
      </c>
      <c r="AF232" s="11">
        <f>IF(ISNA(VLOOKUP(CONCATENATE($B232,AF$2,"multi"),MW!$V$3:$W$600,2,0)),0,VLOOKUP(CONCATENATE($B232,AF$2,"multi"),MW!$V$3:$W$600,2,0))</f>
        <v>0</v>
      </c>
      <c r="AG232" s="11">
        <f>IF(ISNA(VLOOKUP(CONCATENATE($B232,AG$2,"multi"),MW!$V$3:$W$600,2,0)),0,VLOOKUP(CONCATENATE($B232,AG$2,"multi"),MW!$V$3:$W$600,2,0))</f>
        <v>0</v>
      </c>
      <c r="AH232" s="11">
        <f>IF(ISNA(VLOOKUP(CONCATENATE($B232,AH$2,"multi"),MW!$V$3:$W$600,2,0)),0,VLOOKUP(CONCATENATE($B232,AH$2,"multi"),MW!$V$3:$W$600,2,0))</f>
        <v>0</v>
      </c>
      <c r="AI232" s="11">
        <f>IF(ISNA(VLOOKUP(CONCATENATE($B232,AI$2,"multi"),MW!$V$3:$W$600,2,0)),0,VLOOKUP(CONCATENATE($B232,AI$2,"multi"),MW!$V$3:$W$600,2,0))</f>
        <v>0</v>
      </c>
      <c r="AJ232" s="11">
        <f>IF(ISNA(VLOOKUP(CONCATENATE($B232,AJ$2,"multi"),MW!$V$3:$W$600,2,0)),0,VLOOKUP(CONCATENATE($B232,AJ$2,"multi"),MW!$V$3:$W$600,2,0))</f>
        <v>0</v>
      </c>
      <c r="AK232" s="11">
        <f>IF(ISNA(VLOOKUP(CONCATENATE($B232,AK$2,"multi"),MW!$V$3:$W$600,2,0)),0,VLOOKUP(CONCATENATE($B232,AK$2,"multi"),MW!$V$3:$W$600,2,0))</f>
        <v>0</v>
      </c>
      <c r="AL232" s="11">
        <f>IF(ISNA(VLOOKUP(CONCATENATE($B232,AL$2,"multi"),MW!$V$3:$W$600,2,0)),0,VLOOKUP(CONCATENATE($B232,AL$2,"multi"),MW!$V$3:$W$600,2,0))</f>
        <v>0</v>
      </c>
      <c r="AM232" s="11">
        <f>IF(ISNA(VLOOKUP(CONCATENATE($B232,AM$2,"multi"),MW!$V$3:$W$600,2,0)),0,VLOOKUP(CONCATENATE($B232,AM$2,"multi"),MW!$V$3:$W$600,2,0))</f>
        <v>0</v>
      </c>
      <c r="AN232" s="11">
        <f>IF(ISNA(VLOOKUP(CONCATENATE($B232,AN$2,"multi"),MW!$V$3:$W$600,2,0)),0,VLOOKUP(CONCATENATE($B232,AN$2,"multi"),MW!$V$3:$W$600,2,0))</f>
        <v>0</v>
      </c>
      <c r="AO232" s="11">
        <f>IF(ISNA(VLOOKUP(CONCATENATE($B232,AO$2,"multi"),MW!$V$3:$W$600,2,0)),0,VLOOKUP(CONCATENATE($B232,AO$2,"multi"),MW!$V$3:$W$600,2,0))</f>
        <v>0</v>
      </c>
      <c r="AP232" s="11">
        <f>SUM(AE232:AO232)</f>
        <v>0</v>
      </c>
      <c r="AQ232" s="11">
        <f>IF(ISNA(VLOOKUP(CONCATENATE($B232,AQ$2,"multi"),'III-SUB'!$V$3:$W$633,2,0)),0,VLOOKUP(CONCATENATE($B232,AQ$2,"multi"),'III-SUB'!$V$3:$W$633,2,0))</f>
        <v>0</v>
      </c>
      <c r="AR232" s="11">
        <f>IF(ISNA(VLOOKUP(CONCATENATE($B232,AR$2,"multi"),'III-SUB'!$V$3:$W$633,2,0)),0,VLOOKUP(CONCATENATE($B232,AR$2,"multi"),'III-SUB'!$V$3:$W$633,2,0))</f>
        <v>0</v>
      </c>
      <c r="AS232" s="11">
        <f>IF(ISNA(VLOOKUP(CONCATENATE($B232,AS$2,"multi"),'III-SUB'!$V$3:$W$633,2,0)),0,VLOOKUP(CONCATENATE($B232,AS$2,"multi"),'III-SUB'!$V$3:$W$633,2,0))</f>
        <v>0</v>
      </c>
      <c r="AT232" s="11">
        <f>IF(ISNA(VLOOKUP(CONCATENATE($B232,AT$2,"multi"),'III-SUB'!$V$3:$W$633,2,0)),0,VLOOKUP(CONCATENATE($B232,AT$2,"multi"),'III-SUB'!$V$3:$W$633,2,0))</f>
        <v>0</v>
      </c>
      <c r="AU232" s="11">
        <f>IF(ISNA(VLOOKUP(CONCATENATE($B232,AU$2,"multi"),'III-SUB'!$V$3:$W$633,2,0)),0,VLOOKUP(CONCATENATE($B232,AU$2,"multi"),'III-SUB'!$V$3:$W$633,2,0))</f>
        <v>0</v>
      </c>
      <c r="AV232" s="11">
        <f>IF(ISNA(VLOOKUP(CONCATENATE($B232,AV$2,"multi"),'III-SUB'!$V$3:$W$633,2,0)),0,VLOOKUP(CONCATENATE($B232,AV$2,"multi"),'III-SUB'!$V$3:$W$633,2,0))</f>
        <v>0</v>
      </c>
      <c r="AW232" s="11">
        <f>IF(ISNA(VLOOKUP(CONCATENATE($B232,AW$2,"multi"),'III-SUB'!$V$3:$W$633,2,0)),0,VLOOKUP(CONCATENATE($B232,AW$2,"multi"),'III-SUB'!$V$3:$W$633,2,0))</f>
        <v>0</v>
      </c>
      <c r="AX232" s="11">
        <f>IF(ISNA(VLOOKUP(CONCATENATE($B232,AX$2,"multi"),'III-SUB'!$V$3:$W$633,2,0)),0,VLOOKUP(CONCATENATE($B232,AX$2,"multi"),'III-SUB'!$V$3:$W$633,2,0))</f>
        <v>0</v>
      </c>
      <c r="AY232" s="11">
        <f>IF(ISNA(VLOOKUP(CONCATENATE($B232,AY$2,"multi"),'III-SUB'!$V$3:$W$633,2,0)),0,VLOOKUP(CONCATENATE($B232,AY$2,"multi"),'III-SUB'!$V$3:$W$633,2,0))</f>
        <v>0</v>
      </c>
      <c r="AZ232" s="11">
        <f>IF(ISNA(VLOOKUP(CONCATENATE($B232,AZ$2,"multi"),'III-SUB'!$V$3:$W$633,2,0)),0,VLOOKUP(CONCATENATE($B232,AZ$2,"multi"),'III-SUB'!$V$3:$W$633,2,0))</f>
        <v>0</v>
      </c>
      <c r="BA232" s="11">
        <f>IF(ISNA(VLOOKUP(CONCATENATE($B232,BA$2,"multi"),'III-SUB'!$V$3:$W$633,2,0)),0,VLOOKUP(CONCATENATE($B232,BA$2,"multi"),'III-SUB'!$V$3:$W$633,2,0))</f>
        <v>0</v>
      </c>
      <c r="BB232" s="11">
        <f>IF(ISNA(VLOOKUP(CONCATENATE($B232,BB$2,"multi"),'III-SUB'!$V$3:$W$633,2,0)),0,VLOOKUP(CONCATENATE($B232,BB$2,"multi"),'III-SUB'!$V$3:$W$633,2,0))</f>
        <v>0</v>
      </c>
      <c r="BC232" s="11">
        <f>IF(ISNA(VLOOKUP(CONCATENATE($B232,BC$2,"multi"),'III-SUB'!$V$3:$W$633,2,0)),0,VLOOKUP(CONCATENATE($B232,BC$2,"multi"),'III-SUB'!$V$3:$W$633,2,0))</f>
        <v>0</v>
      </c>
      <c r="BD232" s="11">
        <f>SUM(AQ232:BC232)</f>
        <v>0</v>
      </c>
      <c r="BE232" s="11">
        <f>IF(ISNA(VLOOKUP(CONCATENATE($B232,AQ$2,"multi"),VHF!$V$3:$W$627,2,0)),0,VLOOKUP(CONCATENATE($B232,AQ$2,"multi"),VHF!$V$3:$W$627,2,0))</f>
        <v>0</v>
      </c>
      <c r="BF232" s="11">
        <f>IF(ISNA(VLOOKUP(CONCATENATE($B232,BF$2,"multi"),UHF!$V$3:$W$612,2,0)),0,VLOOKUP(CONCATENATE($B232,BF$2,"multi"),UHF!$V$3:$W$612,2,0))</f>
        <v>0</v>
      </c>
      <c r="BG232" s="11">
        <f>IF(ISNA(VLOOKUP(CONCATENATE($B232,BG$2,"multi"),UHF!$V$3:$W$612,2,0)),0,VLOOKUP(CONCATENATE($B232,BG$2,"multi"),UHF!$V$3:$W$612,2,0))</f>
        <v>0</v>
      </c>
      <c r="BH232" s="11">
        <f>IF(ISNA(VLOOKUP(CONCATENATE($B232,BH$2,"multi"),UHF!$V$3:$W$612,2,0)),0,VLOOKUP(CONCATENATE($B232,BH$2,"multi"),UHF!$V$3:$W$612,2,0))</f>
        <v>0</v>
      </c>
      <c r="BI232" s="11">
        <f>IF(ISNA(VLOOKUP(CONCATENATE($B232,BI$2,"multi"),UHF!$V$3:$W$612,2,0)),0,VLOOKUP(CONCATENATE($B232,BI$2,"multi"),UHF!$V$3:$W$612,2,0))</f>
        <v>0</v>
      </c>
      <c r="BJ232" s="11">
        <f>IF(ISNA(VLOOKUP(CONCATENATE($B232,BJ$2,"multi"),UHF!$V$3:$W$612,2,0)),0,VLOOKUP(CONCATENATE($B232,BJ$2,"multi"),UHF!$V$3:$W$612,2,0))</f>
        <v>0</v>
      </c>
      <c r="BK232" s="11">
        <f>IF(ISNA(VLOOKUP(CONCATENATE($B232,BK$2,"multi"),UHF!$V$3:$W$612,2,0)),0,VLOOKUP(CONCATENATE($B232,BK$2,"multi"),UHF!$V$3:$W$612,2,0))</f>
        <v>0</v>
      </c>
      <c r="BL232" s="11">
        <f>IF(ISNA(VLOOKUP(CONCATENATE($B232,BL$2,"multi"),UHF!$V$3:$W$612,2,0)),0,VLOOKUP(CONCATENATE($B232,BL$2,"multi"),UHF!$V$3:$W$612,2,0))</f>
        <v>0</v>
      </c>
      <c r="BM232" s="11">
        <f>IF(ISNA(VLOOKUP(CONCATENATE($B232,BM$2,"multi"),UHF!$V$3:$W$612,2,0)),0,VLOOKUP(CONCATENATE($B232,BM$2,"multi"),UHF!$V$3:$W$612,2,0))</f>
        <v>0</v>
      </c>
      <c r="BN232" s="11">
        <f>IF(ISNA(VLOOKUP(CONCATENATE($B232,BN$2,"multi"),UHF!$V$3:$W$612,2,0)),0,VLOOKUP(CONCATENATE($B232,BN$2,"multi"),UHF!$V$3:$W$612,2,0))</f>
        <v>0</v>
      </c>
      <c r="BO232" s="11">
        <f>IF(ISNA(VLOOKUP(CONCATENATE($B232,BO$2,"multi"),UHF!$V$3:$W$612,2,0)),0,VLOOKUP(CONCATENATE($B232,BO$2,"multi"),UHF!$V$3:$W$612,2,0))</f>
        <v>0</v>
      </c>
      <c r="BP232" s="11">
        <f>IF(ISNA(VLOOKUP(CONCATENATE($B232,BP$2,"multi"),UHF!$V$3:$W$612,2,0)),0,VLOOKUP(CONCATENATE($B232,BP$2,"multi"),UHF!$V$3:$W$612,2,0))</f>
        <v>0</v>
      </c>
      <c r="BQ232" s="11">
        <f>IF(ISNA(VLOOKUP(CONCATENATE($B232,BQ$2,"multi"),UHF!$V$3:$W$612,2,0)),0,VLOOKUP(CONCATENATE($B232,BQ$2,"multi"),UHF!$V$3:$W$612,2,0))</f>
        <v>0</v>
      </c>
      <c r="BR232" s="11">
        <f>SUM(BF232:BQ232)</f>
        <v>0</v>
      </c>
      <c r="BS232" s="11">
        <f>IF(ISNA(VLOOKUP(CONCATENATE($B232,BS$2,"multi"),'A1'!$V$3:$W$612,2,0)),0,VLOOKUP(CONCATENATE($B232,BS$2,"multi"),'A1'!$V$3:$W$612,2,0))</f>
        <v>0</v>
      </c>
    </row>
    <row r="233" spans="2:71" x14ac:dyDescent="0.2">
      <c r="B233" s="8">
        <f>'Seznam-MO'!A233</f>
        <v>0</v>
      </c>
      <c r="C233" s="11">
        <f>IF(ISNA(VLOOKUP(CONCATENATE($B233,C$2,"multi"),'I-SUB'!$V$3:$W$624,2,0)),0,VLOOKUP(CONCATENATE($B233,C$2,"multi"),'I-SUB'!$V$3:$W$624,2,0))</f>
        <v>0</v>
      </c>
      <c r="D233" s="11">
        <f>IF(ISNA(VLOOKUP(CONCATENATE($B233,D$2,"multi"),'I-SUB'!$V$3:$W$624,2,0)),0,VLOOKUP(CONCATENATE($B233,D$2,"multi"),'I-SUB'!$V$3:$W$624,2,0))</f>
        <v>0</v>
      </c>
      <c r="E233" s="11">
        <f>IF(ISNA(VLOOKUP(CONCATENATE($B233,E$2,"multi"),'I-SUB'!$V$3:$W$624,2,0)),0,VLOOKUP(CONCATENATE($B233,E$2,"multi"),'I-SUB'!$V$3:$W$624,2,0))</f>
        <v>0</v>
      </c>
      <c r="F233" s="11">
        <f>IF(ISNA(VLOOKUP(CONCATENATE($B233,F$2,"multi"),'I-SUB'!$V$3:$W$624,2,0)),0,VLOOKUP(CONCATENATE($B233,F$2,"multi"),'I-SUB'!$V$3:$W$624,2,0))</f>
        <v>0</v>
      </c>
      <c r="G233" s="11">
        <f>IF(ISNA(VLOOKUP(CONCATENATE($B233,G$2,"multi"),'I-SUB'!$V$3:$W$624,2,0)),0,VLOOKUP(CONCATENATE($B233,G$2,"multi"),'I-SUB'!$V$3:$W$624,2,0))</f>
        <v>0</v>
      </c>
      <c r="H233" s="11">
        <f>IF(ISNA(VLOOKUP(CONCATENATE($B233,H$2,"multi"),'I-SUB'!$V$3:$W$624,2,0)),0,VLOOKUP(CONCATENATE($B233,H$2,"multi"),'I-SUB'!$V$3:$W$624,2,0))</f>
        <v>0</v>
      </c>
      <c r="I233" s="11">
        <f>IF(ISNA(VLOOKUP(CONCATENATE($B233,I$2,"multi"),'I-SUB'!$V$3:$W$624,2,0)),0,VLOOKUP(CONCATENATE($B233,I$2,"multi"),'I-SUB'!$V$3:$W$624,2,0))</f>
        <v>0</v>
      </c>
      <c r="J233" s="11">
        <f>IF(ISNA(VLOOKUP(CONCATENATE($B233,J$2,"multi"),'I-SUB'!$V$3:$W$624,2,0)),0,VLOOKUP(CONCATENATE($B233,J$2,"multi"),'I-SUB'!$V$3:$W$624,2,0))</f>
        <v>0</v>
      </c>
      <c r="K233" s="11">
        <f>IF(ISNA(VLOOKUP(CONCATENATE($B233,K$2,"multi"),'I-SUB'!$V$3:$W$624,2,0)),0,VLOOKUP(CONCATENATE($B233,K$2,"multi"),'I-SUB'!$V$3:$W$624,2,0))</f>
        <v>0</v>
      </c>
      <c r="L233" s="11">
        <f>IF(ISNA(VLOOKUP(CONCATENATE($B233,L$2,"multi"),'I-SUB'!$V$3:$W$624,2,0)),0,VLOOKUP(CONCATENATE($B233,L$2,"multi"),'I-SUB'!$V$3:$W$624,2,0))</f>
        <v>0</v>
      </c>
      <c r="M233" s="11">
        <f>IF(ISNA(VLOOKUP(CONCATENATE($B233,M$2,"multi"),'I-SUB'!$V$3:$W$624,2,0)),0,VLOOKUP(CONCATENATE($B233,M$2,"multi"),'I-SUB'!$V$3:$W$624,2,0))</f>
        <v>0</v>
      </c>
      <c r="N233" s="11">
        <f>IF(ISNA(VLOOKUP(CONCATENATE($B233,N$2,"multi"),'I-SUB'!$V$3:$W$624,2,0)),0,VLOOKUP(CONCATENATE($B233,N$2,"multi"),'I-SUB'!$V$3:$W$624,2,0))</f>
        <v>0</v>
      </c>
      <c r="O233" s="11">
        <f>IF(ISNA(VLOOKUP(CONCATENATE($B233,O$2,"multi"),'I-SUB'!$V$3:$W$624,2,0)),0,VLOOKUP(CONCATENATE($B233,O$2,"multi"),'I-SUB'!$V$3:$W$624,2,0))</f>
        <v>0</v>
      </c>
      <c r="P233" s="11">
        <f>SUM(C233:O233)</f>
        <v>0</v>
      </c>
      <c r="Q233" s="11">
        <f>IF(ISNA(VLOOKUP(CONCATENATE($B233,Q$2,"multi"),'II-SUB'!$V$3:$W$630,2,0)),0,VLOOKUP(CONCATENATE($B233,Q$2,"multi"),'II-SUB'!$V$3:$W$630,2,0))</f>
        <v>0</v>
      </c>
      <c r="R233" s="11">
        <f>IF(ISNA(VLOOKUP(CONCATENATE($B233,R$2,"multi"),'II-SUB'!$V$3:$W$630,2,0)),0,VLOOKUP(CONCATENATE($B233,R$2,"multi"),'II-SUB'!$V$3:$W$630,2,0))</f>
        <v>0</v>
      </c>
      <c r="S233" s="11">
        <f>IF(ISNA(VLOOKUP(CONCATENATE($B233,S$2,"multi"),'II-SUB'!$V$3:$W$630,2,0)),0,VLOOKUP(CONCATENATE($B233,S$2,"multi"),'II-SUB'!$V$3:$W$630,2,0))</f>
        <v>0</v>
      </c>
      <c r="T233" s="11">
        <f>IF(ISNA(VLOOKUP(CONCATENATE($B233,T$2,"multi"),'II-SUB'!$V$3:$W$630,2,0)),0,VLOOKUP(CONCATENATE($B233,T$2,"multi"),'II-SUB'!$V$3:$W$630,2,0))</f>
        <v>0</v>
      </c>
      <c r="U233" s="11">
        <f>IF(ISNA(VLOOKUP(CONCATENATE($B233,U$2,"multi"),'II-SUB'!$V$3:$W$630,2,0)),0,VLOOKUP(CONCATENATE($B233,U$2,"multi"),'II-SUB'!$V$3:$W$630,2,0))</f>
        <v>0</v>
      </c>
      <c r="V233" s="11">
        <f>IF(ISNA(VLOOKUP(CONCATENATE($B233,V$2,"multi"),'II-SUB'!$V$3:$W$630,2,0)),0,VLOOKUP(CONCATENATE($B233,V$2,"multi"),'II-SUB'!$V$3:$W$630,2,0))</f>
        <v>0</v>
      </c>
      <c r="W233" s="11">
        <f>IF(ISNA(VLOOKUP(CONCATENATE($B233,W$2,"multi"),'II-SUB'!$V$3:$W$630,2,0)),0,VLOOKUP(CONCATENATE($B233,W$2,"multi"),'II-SUB'!$V$3:$W$630,2,0))</f>
        <v>0</v>
      </c>
      <c r="X233" s="11">
        <f>IF(ISNA(VLOOKUP(CONCATENATE($B233,X$2,"multi"),'II-SUB'!$V$3:$W$630,2,0)),0,VLOOKUP(CONCATENATE($B233,X$2,"multi"),'II-SUB'!$V$3:$W$630,2,0))</f>
        <v>0</v>
      </c>
      <c r="Y233" s="11">
        <f>IF(ISNA(VLOOKUP(CONCATENATE($B233,Y$2,"multi"),'II-SUB'!$V$3:$W$630,2,0)),0,VLOOKUP(CONCATENATE($B233,Y$2,"multi"),'II-SUB'!$V$3:$W$630,2,0))</f>
        <v>0</v>
      </c>
      <c r="Z233" s="11">
        <f>IF(ISNA(VLOOKUP(CONCATENATE($B233,Z$2,"multi"),'II-SUB'!$V$3:$W$630,2,0)),0,VLOOKUP(CONCATENATE($B233,Z$2,"multi"),'II-SUB'!$V$3:$W$630,2,0))</f>
        <v>0</v>
      </c>
      <c r="AA233" s="11">
        <f>IF(ISNA(VLOOKUP(CONCATENATE($B233,AA$2,"multi"),'II-SUB'!$V$3:$W$630,2,0)),0,VLOOKUP(CONCATENATE($B233,AA$2,"multi"),'II-SUB'!$V$3:$W$630,2,0))</f>
        <v>0</v>
      </c>
      <c r="AB233" s="11">
        <f>IF(ISNA(VLOOKUP(CONCATENATE($B233,AB$2,"multi"),'II-SUB'!$V$3:$W$630,2,0)),0,VLOOKUP(CONCATENATE($B233,AB$2,"multi"),'II-SUB'!$V$3:$W$630,2,0))</f>
        <v>0</v>
      </c>
      <c r="AC233" s="11">
        <f>IF(ISNA(VLOOKUP(CONCATENATE($B233,AC$2,"multi"),'II-SUB'!$V$3:$W$630,2,0)),0,VLOOKUP(CONCATENATE($B233,AC$2,"multi"),'II-SUB'!$V$3:$W$630,2,0))</f>
        <v>0</v>
      </c>
      <c r="AD233" s="11">
        <f>SUM(Q233:AC233)</f>
        <v>0</v>
      </c>
      <c r="AE233" s="11">
        <f>IF(ISNA(VLOOKUP(CONCATENATE($B233,AE$2,"multi"),MW!$V$3:$W$600,2,0)),0,VLOOKUP(CONCATENATE($B233,AE$2,"multi"),MW!$V$3:$W$600,2,0))</f>
        <v>0</v>
      </c>
      <c r="AF233" s="11">
        <f>IF(ISNA(VLOOKUP(CONCATENATE($B233,AF$2,"multi"),MW!$V$3:$W$600,2,0)),0,VLOOKUP(CONCATENATE($B233,AF$2,"multi"),MW!$V$3:$W$600,2,0))</f>
        <v>0</v>
      </c>
      <c r="AG233" s="11">
        <f>IF(ISNA(VLOOKUP(CONCATENATE($B233,AG$2,"multi"),MW!$V$3:$W$600,2,0)),0,VLOOKUP(CONCATENATE($B233,AG$2,"multi"),MW!$V$3:$W$600,2,0))</f>
        <v>0</v>
      </c>
      <c r="AH233" s="11">
        <f>IF(ISNA(VLOOKUP(CONCATENATE($B233,AH$2,"multi"),MW!$V$3:$W$600,2,0)),0,VLOOKUP(CONCATENATE($B233,AH$2,"multi"),MW!$V$3:$W$600,2,0))</f>
        <v>0</v>
      </c>
      <c r="AI233" s="11">
        <f>IF(ISNA(VLOOKUP(CONCATENATE($B233,AI$2,"multi"),MW!$V$3:$W$600,2,0)),0,VLOOKUP(CONCATENATE($B233,AI$2,"multi"),MW!$V$3:$W$600,2,0))</f>
        <v>0</v>
      </c>
      <c r="AJ233" s="11">
        <f>IF(ISNA(VLOOKUP(CONCATENATE($B233,AJ$2,"multi"),MW!$V$3:$W$600,2,0)),0,VLOOKUP(CONCATENATE($B233,AJ$2,"multi"),MW!$V$3:$W$600,2,0))</f>
        <v>0</v>
      </c>
      <c r="AK233" s="11">
        <f>IF(ISNA(VLOOKUP(CONCATENATE($B233,AK$2,"multi"),MW!$V$3:$W$600,2,0)),0,VLOOKUP(CONCATENATE($B233,AK$2,"multi"),MW!$V$3:$W$600,2,0))</f>
        <v>0</v>
      </c>
      <c r="AL233" s="11">
        <f>IF(ISNA(VLOOKUP(CONCATENATE($B233,AL$2,"multi"),MW!$V$3:$W$600,2,0)),0,VLOOKUP(CONCATENATE($B233,AL$2,"multi"),MW!$V$3:$W$600,2,0))</f>
        <v>0</v>
      </c>
      <c r="AM233" s="11">
        <f>IF(ISNA(VLOOKUP(CONCATENATE($B233,AM$2,"multi"),MW!$V$3:$W$600,2,0)),0,VLOOKUP(CONCATENATE($B233,AM$2,"multi"),MW!$V$3:$W$600,2,0))</f>
        <v>0</v>
      </c>
      <c r="AN233" s="11">
        <f>IF(ISNA(VLOOKUP(CONCATENATE($B233,AN$2,"multi"),MW!$V$3:$W$600,2,0)),0,VLOOKUP(CONCATENATE($B233,AN$2,"multi"),MW!$V$3:$W$600,2,0))</f>
        <v>0</v>
      </c>
      <c r="AO233" s="11">
        <f>IF(ISNA(VLOOKUP(CONCATENATE($B233,AO$2,"multi"),MW!$V$3:$W$600,2,0)),0,VLOOKUP(CONCATENATE($B233,AO$2,"multi"),MW!$V$3:$W$600,2,0))</f>
        <v>0</v>
      </c>
      <c r="AP233" s="11">
        <f>SUM(AE233:AO233)</f>
        <v>0</v>
      </c>
      <c r="AQ233" s="11">
        <f>IF(ISNA(VLOOKUP(CONCATENATE($B233,AQ$2,"multi"),'III-SUB'!$V$3:$W$633,2,0)),0,VLOOKUP(CONCATENATE($B233,AQ$2,"multi"),'III-SUB'!$V$3:$W$633,2,0))</f>
        <v>0</v>
      </c>
      <c r="AR233" s="11">
        <f>IF(ISNA(VLOOKUP(CONCATENATE($B233,AR$2,"multi"),'III-SUB'!$V$3:$W$633,2,0)),0,VLOOKUP(CONCATENATE($B233,AR$2,"multi"),'III-SUB'!$V$3:$W$633,2,0))</f>
        <v>0</v>
      </c>
      <c r="AS233" s="11">
        <f>IF(ISNA(VLOOKUP(CONCATENATE($B233,AS$2,"multi"),'III-SUB'!$V$3:$W$633,2,0)),0,VLOOKUP(CONCATENATE($B233,AS$2,"multi"),'III-SUB'!$V$3:$W$633,2,0))</f>
        <v>0</v>
      </c>
      <c r="AT233" s="11">
        <f>IF(ISNA(VLOOKUP(CONCATENATE($B233,AT$2,"multi"),'III-SUB'!$V$3:$W$633,2,0)),0,VLOOKUP(CONCATENATE($B233,AT$2,"multi"),'III-SUB'!$V$3:$W$633,2,0))</f>
        <v>0</v>
      </c>
      <c r="AU233" s="11">
        <f>IF(ISNA(VLOOKUP(CONCATENATE($B233,AU$2,"multi"),'III-SUB'!$V$3:$W$633,2,0)),0,VLOOKUP(CONCATENATE($B233,AU$2,"multi"),'III-SUB'!$V$3:$W$633,2,0))</f>
        <v>0</v>
      </c>
      <c r="AV233" s="11">
        <f>IF(ISNA(VLOOKUP(CONCATENATE($B233,AV$2,"multi"),'III-SUB'!$V$3:$W$633,2,0)),0,VLOOKUP(CONCATENATE($B233,AV$2,"multi"),'III-SUB'!$V$3:$W$633,2,0))</f>
        <v>0</v>
      </c>
      <c r="AW233" s="11">
        <f>IF(ISNA(VLOOKUP(CONCATENATE($B233,AW$2,"multi"),'III-SUB'!$V$3:$W$633,2,0)),0,VLOOKUP(CONCATENATE($B233,AW$2,"multi"),'III-SUB'!$V$3:$W$633,2,0))</f>
        <v>0</v>
      </c>
      <c r="AX233" s="11">
        <f>IF(ISNA(VLOOKUP(CONCATENATE($B233,AX$2,"multi"),'III-SUB'!$V$3:$W$633,2,0)),0,VLOOKUP(CONCATENATE($B233,AX$2,"multi"),'III-SUB'!$V$3:$W$633,2,0))</f>
        <v>0</v>
      </c>
      <c r="AY233" s="11">
        <f>IF(ISNA(VLOOKUP(CONCATENATE($B233,AY$2,"multi"),'III-SUB'!$V$3:$W$633,2,0)),0,VLOOKUP(CONCATENATE($B233,AY$2,"multi"),'III-SUB'!$V$3:$W$633,2,0))</f>
        <v>0</v>
      </c>
      <c r="AZ233" s="11">
        <f>IF(ISNA(VLOOKUP(CONCATENATE($B233,AZ$2,"multi"),'III-SUB'!$V$3:$W$633,2,0)),0,VLOOKUP(CONCATENATE($B233,AZ$2,"multi"),'III-SUB'!$V$3:$W$633,2,0))</f>
        <v>0</v>
      </c>
      <c r="BA233" s="11">
        <f>IF(ISNA(VLOOKUP(CONCATENATE($B233,BA$2,"multi"),'III-SUB'!$V$3:$W$633,2,0)),0,VLOOKUP(CONCATENATE($B233,BA$2,"multi"),'III-SUB'!$V$3:$W$633,2,0))</f>
        <v>0</v>
      </c>
      <c r="BB233" s="11">
        <f>IF(ISNA(VLOOKUP(CONCATENATE($B233,BB$2,"multi"),'III-SUB'!$V$3:$W$633,2,0)),0,VLOOKUP(CONCATENATE($B233,BB$2,"multi"),'III-SUB'!$V$3:$W$633,2,0))</f>
        <v>0</v>
      </c>
      <c r="BC233" s="11">
        <f>IF(ISNA(VLOOKUP(CONCATENATE($B233,BC$2,"multi"),'III-SUB'!$V$3:$W$633,2,0)),0,VLOOKUP(CONCATENATE($B233,BC$2,"multi"),'III-SUB'!$V$3:$W$633,2,0))</f>
        <v>0</v>
      </c>
      <c r="BD233" s="11">
        <f>SUM(AQ233:BC233)</f>
        <v>0</v>
      </c>
      <c r="BE233" s="11">
        <f>IF(ISNA(VLOOKUP(CONCATENATE($B233,AQ$2,"multi"),VHF!$V$3:$W$627,2,0)),0,VLOOKUP(CONCATENATE($B233,AQ$2,"multi"),VHF!$V$3:$W$627,2,0))</f>
        <v>0</v>
      </c>
      <c r="BF233" s="11">
        <f>IF(ISNA(VLOOKUP(CONCATENATE($B233,BF$2,"multi"),UHF!$V$3:$W$612,2,0)),0,VLOOKUP(CONCATENATE($B233,BF$2,"multi"),UHF!$V$3:$W$612,2,0))</f>
        <v>0</v>
      </c>
      <c r="BG233" s="11">
        <f>IF(ISNA(VLOOKUP(CONCATENATE($B233,BG$2,"multi"),UHF!$V$3:$W$612,2,0)),0,VLOOKUP(CONCATENATE($B233,BG$2,"multi"),UHF!$V$3:$W$612,2,0))</f>
        <v>0</v>
      </c>
      <c r="BH233" s="11">
        <f>IF(ISNA(VLOOKUP(CONCATENATE($B233,BH$2,"multi"),UHF!$V$3:$W$612,2,0)),0,VLOOKUP(CONCATENATE($B233,BH$2,"multi"),UHF!$V$3:$W$612,2,0))</f>
        <v>0</v>
      </c>
      <c r="BI233" s="11">
        <f>IF(ISNA(VLOOKUP(CONCATENATE($B233,BI$2,"multi"),UHF!$V$3:$W$612,2,0)),0,VLOOKUP(CONCATENATE($B233,BI$2,"multi"),UHF!$V$3:$W$612,2,0))</f>
        <v>0</v>
      </c>
      <c r="BJ233" s="11">
        <f>IF(ISNA(VLOOKUP(CONCATENATE($B233,BJ$2,"multi"),UHF!$V$3:$W$612,2,0)),0,VLOOKUP(CONCATENATE($B233,BJ$2,"multi"),UHF!$V$3:$W$612,2,0))</f>
        <v>0</v>
      </c>
      <c r="BK233" s="11">
        <f>IF(ISNA(VLOOKUP(CONCATENATE($B233,BK$2,"multi"),UHF!$V$3:$W$612,2,0)),0,VLOOKUP(CONCATENATE($B233,BK$2,"multi"),UHF!$V$3:$W$612,2,0))</f>
        <v>0</v>
      </c>
      <c r="BL233" s="11">
        <f>IF(ISNA(VLOOKUP(CONCATENATE($B233,BL$2,"multi"),UHF!$V$3:$W$612,2,0)),0,VLOOKUP(CONCATENATE($B233,BL$2,"multi"),UHF!$V$3:$W$612,2,0))</f>
        <v>0</v>
      </c>
      <c r="BM233" s="11">
        <f>IF(ISNA(VLOOKUP(CONCATENATE($B233,BM$2,"multi"),UHF!$V$3:$W$612,2,0)),0,VLOOKUP(CONCATENATE($B233,BM$2,"multi"),UHF!$V$3:$W$612,2,0))</f>
        <v>0</v>
      </c>
      <c r="BN233" s="11">
        <f>IF(ISNA(VLOOKUP(CONCATENATE($B233,BN$2,"multi"),UHF!$V$3:$W$612,2,0)),0,VLOOKUP(CONCATENATE($B233,BN$2,"multi"),UHF!$V$3:$W$612,2,0))</f>
        <v>0</v>
      </c>
      <c r="BO233" s="11">
        <f>IF(ISNA(VLOOKUP(CONCATENATE($B233,BO$2,"multi"),UHF!$V$3:$W$612,2,0)),0,VLOOKUP(CONCATENATE($B233,BO$2,"multi"),UHF!$V$3:$W$612,2,0))</f>
        <v>0</v>
      </c>
      <c r="BP233" s="11">
        <f>IF(ISNA(VLOOKUP(CONCATENATE($B233,BP$2,"multi"),UHF!$V$3:$W$612,2,0)),0,VLOOKUP(CONCATENATE($B233,BP$2,"multi"),UHF!$V$3:$W$612,2,0))</f>
        <v>0</v>
      </c>
      <c r="BQ233" s="11">
        <f>IF(ISNA(VLOOKUP(CONCATENATE($B233,BQ$2,"multi"),UHF!$V$3:$W$612,2,0)),0,VLOOKUP(CONCATENATE($B233,BQ$2,"multi"),UHF!$V$3:$W$612,2,0))</f>
        <v>0</v>
      </c>
      <c r="BR233" s="11">
        <f>SUM(BF233:BQ233)</f>
        <v>0</v>
      </c>
      <c r="BS233" s="11">
        <f>IF(ISNA(VLOOKUP(CONCATENATE($B233,BS$2,"multi"),'A1'!$V$3:$W$612,2,0)),0,VLOOKUP(CONCATENATE($B233,BS$2,"multi"),'A1'!$V$3:$W$612,2,0))</f>
        <v>0</v>
      </c>
    </row>
    <row r="234" spans="2:71" x14ac:dyDescent="0.2">
      <c r="B234" s="8">
        <f>'Seznam-MO'!A234</f>
        <v>0</v>
      </c>
      <c r="C234" s="11">
        <f>IF(ISNA(VLOOKUP(CONCATENATE($B234,C$2,"multi"),'I-SUB'!$V$3:$W$624,2,0)),0,VLOOKUP(CONCATENATE($B234,C$2,"multi"),'I-SUB'!$V$3:$W$624,2,0))</f>
        <v>0</v>
      </c>
      <c r="D234" s="11">
        <f>IF(ISNA(VLOOKUP(CONCATENATE($B234,D$2,"multi"),'I-SUB'!$V$3:$W$624,2,0)),0,VLOOKUP(CONCATENATE($B234,D$2,"multi"),'I-SUB'!$V$3:$W$624,2,0))</f>
        <v>0</v>
      </c>
      <c r="E234" s="11">
        <f>IF(ISNA(VLOOKUP(CONCATENATE($B234,E$2,"multi"),'I-SUB'!$V$3:$W$624,2,0)),0,VLOOKUP(CONCATENATE($B234,E$2,"multi"),'I-SUB'!$V$3:$W$624,2,0))</f>
        <v>0</v>
      </c>
      <c r="F234" s="11">
        <f>IF(ISNA(VLOOKUP(CONCATENATE($B234,F$2,"multi"),'I-SUB'!$V$3:$W$624,2,0)),0,VLOOKUP(CONCATENATE($B234,F$2,"multi"),'I-SUB'!$V$3:$W$624,2,0))</f>
        <v>0</v>
      </c>
      <c r="G234" s="11">
        <f>IF(ISNA(VLOOKUP(CONCATENATE($B234,G$2,"multi"),'I-SUB'!$V$3:$W$624,2,0)),0,VLOOKUP(CONCATENATE($B234,G$2,"multi"),'I-SUB'!$V$3:$W$624,2,0))</f>
        <v>0</v>
      </c>
      <c r="H234" s="11">
        <f>IF(ISNA(VLOOKUP(CONCATENATE($B234,H$2,"multi"),'I-SUB'!$V$3:$W$624,2,0)),0,VLOOKUP(CONCATENATE($B234,H$2,"multi"),'I-SUB'!$V$3:$W$624,2,0))</f>
        <v>0</v>
      </c>
      <c r="I234" s="11">
        <f>IF(ISNA(VLOOKUP(CONCATENATE($B234,I$2,"multi"),'I-SUB'!$V$3:$W$624,2,0)),0,VLOOKUP(CONCATENATE($B234,I$2,"multi"),'I-SUB'!$V$3:$W$624,2,0))</f>
        <v>0</v>
      </c>
      <c r="J234" s="11">
        <f>IF(ISNA(VLOOKUP(CONCATENATE($B234,J$2,"multi"),'I-SUB'!$V$3:$W$624,2,0)),0,VLOOKUP(CONCATENATE($B234,J$2,"multi"),'I-SUB'!$V$3:$W$624,2,0))</f>
        <v>0</v>
      </c>
      <c r="K234" s="11">
        <f>IF(ISNA(VLOOKUP(CONCATENATE($B234,K$2,"multi"),'I-SUB'!$V$3:$W$624,2,0)),0,VLOOKUP(CONCATENATE($B234,K$2,"multi"),'I-SUB'!$V$3:$W$624,2,0))</f>
        <v>0</v>
      </c>
      <c r="L234" s="11">
        <f>IF(ISNA(VLOOKUP(CONCATENATE($B234,L$2,"multi"),'I-SUB'!$V$3:$W$624,2,0)),0,VLOOKUP(CONCATENATE($B234,L$2,"multi"),'I-SUB'!$V$3:$W$624,2,0))</f>
        <v>0</v>
      </c>
      <c r="M234" s="11">
        <f>IF(ISNA(VLOOKUP(CONCATENATE($B234,M$2,"multi"),'I-SUB'!$V$3:$W$624,2,0)),0,VLOOKUP(CONCATENATE($B234,M$2,"multi"),'I-SUB'!$V$3:$W$624,2,0))</f>
        <v>0</v>
      </c>
      <c r="N234" s="11">
        <f>IF(ISNA(VLOOKUP(CONCATENATE($B234,N$2,"multi"),'I-SUB'!$V$3:$W$624,2,0)),0,VLOOKUP(CONCATENATE($B234,N$2,"multi"),'I-SUB'!$V$3:$W$624,2,0))</f>
        <v>0</v>
      </c>
      <c r="O234" s="11">
        <f>IF(ISNA(VLOOKUP(CONCATENATE($B234,O$2,"multi"),'I-SUB'!$V$3:$W$624,2,0)),0,VLOOKUP(CONCATENATE($B234,O$2,"multi"),'I-SUB'!$V$3:$W$624,2,0))</f>
        <v>0</v>
      </c>
      <c r="P234" s="11">
        <f>SUM(C234:O234)</f>
        <v>0</v>
      </c>
      <c r="Q234" s="11">
        <f>IF(ISNA(VLOOKUP(CONCATENATE($B234,Q$2,"multi"),'II-SUB'!$V$3:$W$630,2,0)),0,VLOOKUP(CONCATENATE($B234,Q$2,"multi"),'II-SUB'!$V$3:$W$630,2,0))</f>
        <v>0</v>
      </c>
      <c r="R234" s="11">
        <f>IF(ISNA(VLOOKUP(CONCATENATE($B234,R$2,"multi"),'II-SUB'!$V$3:$W$630,2,0)),0,VLOOKUP(CONCATENATE($B234,R$2,"multi"),'II-SUB'!$V$3:$W$630,2,0))</f>
        <v>0</v>
      </c>
      <c r="S234" s="11">
        <f>IF(ISNA(VLOOKUP(CONCATENATE($B234,S$2,"multi"),'II-SUB'!$V$3:$W$630,2,0)),0,VLOOKUP(CONCATENATE($B234,S$2,"multi"),'II-SUB'!$V$3:$W$630,2,0))</f>
        <v>0</v>
      </c>
      <c r="T234" s="11">
        <f>IF(ISNA(VLOOKUP(CONCATENATE($B234,T$2,"multi"),'II-SUB'!$V$3:$W$630,2,0)),0,VLOOKUP(CONCATENATE($B234,T$2,"multi"),'II-SUB'!$V$3:$W$630,2,0))</f>
        <v>0</v>
      </c>
      <c r="U234" s="11">
        <f>IF(ISNA(VLOOKUP(CONCATENATE($B234,U$2,"multi"),'II-SUB'!$V$3:$W$630,2,0)),0,VLOOKUP(CONCATENATE($B234,U$2,"multi"),'II-SUB'!$V$3:$W$630,2,0))</f>
        <v>0</v>
      </c>
      <c r="V234" s="11">
        <f>IF(ISNA(VLOOKUP(CONCATENATE($B234,V$2,"multi"),'II-SUB'!$V$3:$W$630,2,0)),0,VLOOKUP(CONCATENATE($B234,V$2,"multi"),'II-SUB'!$V$3:$W$630,2,0))</f>
        <v>0</v>
      </c>
      <c r="W234" s="11">
        <f>IF(ISNA(VLOOKUP(CONCATENATE($B234,W$2,"multi"),'II-SUB'!$V$3:$W$630,2,0)),0,VLOOKUP(CONCATENATE($B234,W$2,"multi"),'II-SUB'!$V$3:$W$630,2,0))</f>
        <v>0</v>
      </c>
      <c r="X234" s="11">
        <f>IF(ISNA(VLOOKUP(CONCATENATE($B234,X$2,"multi"),'II-SUB'!$V$3:$W$630,2,0)),0,VLOOKUP(CONCATENATE($B234,X$2,"multi"),'II-SUB'!$V$3:$W$630,2,0))</f>
        <v>0</v>
      </c>
      <c r="Y234" s="11">
        <f>IF(ISNA(VLOOKUP(CONCATENATE($B234,Y$2,"multi"),'II-SUB'!$V$3:$W$630,2,0)),0,VLOOKUP(CONCATENATE($B234,Y$2,"multi"),'II-SUB'!$V$3:$W$630,2,0))</f>
        <v>0</v>
      </c>
      <c r="Z234" s="11">
        <f>IF(ISNA(VLOOKUP(CONCATENATE($B234,Z$2,"multi"),'II-SUB'!$V$3:$W$630,2,0)),0,VLOOKUP(CONCATENATE($B234,Z$2,"multi"),'II-SUB'!$V$3:$W$630,2,0))</f>
        <v>0</v>
      </c>
      <c r="AA234" s="11">
        <f>IF(ISNA(VLOOKUP(CONCATENATE($B234,AA$2,"multi"),'II-SUB'!$V$3:$W$630,2,0)),0,VLOOKUP(CONCATENATE($B234,AA$2,"multi"),'II-SUB'!$V$3:$W$630,2,0))</f>
        <v>0</v>
      </c>
      <c r="AB234" s="11">
        <f>IF(ISNA(VLOOKUP(CONCATENATE($B234,AB$2,"multi"),'II-SUB'!$V$3:$W$630,2,0)),0,VLOOKUP(CONCATENATE($B234,AB$2,"multi"),'II-SUB'!$V$3:$W$630,2,0))</f>
        <v>0</v>
      </c>
      <c r="AC234" s="11">
        <f>IF(ISNA(VLOOKUP(CONCATENATE($B234,AC$2,"multi"),'II-SUB'!$V$3:$W$630,2,0)),0,VLOOKUP(CONCATENATE($B234,AC$2,"multi"),'II-SUB'!$V$3:$W$630,2,0))</f>
        <v>0</v>
      </c>
      <c r="AD234" s="11">
        <f>SUM(Q234:AC234)</f>
        <v>0</v>
      </c>
      <c r="AE234" s="11">
        <f>IF(ISNA(VLOOKUP(CONCATENATE($B234,AE$2,"multi"),MW!$V$3:$W$600,2,0)),0,VLOOKUP(CONCATENATE($B234,AE$2,"multi"),MW!$V$3:$W$600,2,0))</f>
        <v>0</v>
      </c>
      <c r="AF234" s="11">
        <f>IF(ISNA(VLOOKUP(CONCATENATE($B234,AF$2,"multi"),MW!$V$3:$W$600,2,0)),0,VLOOKUP(CONCATENATE($B234,AF$2,"multi"),MW!$V$3:$W$600,2,0))</f>
        <v>0</v>
      </c>
      <c r="AG234" s="11">
        <f>IF(ISNA(VLOOKUP(CONCATENATE($B234,AG$2,"multi"),MW!$V$3:$W$600,2,0)),0,VLOOKUP(CONCATENATE($B234,AG$2,"multi"),MW!$V$3:$W$600,2,0))</f>
        <v>0</v>
      </c>
      <c r="AH234" s="11">
        <f>IF(ISNA(VLOOKUP(CONCATENATE($B234,AH$2,"multi"),MW!$V$3:$W$600,2,0)),0,VLOOKUP(CONCATENATE($B234,AH$2,"multi"),MW!$V$3:$W$600,2,0))</f>
        <v>0</v>
      </c>
      <c r="AI234" s="11">
        <f>IF(ISNA(VLOOKUP(CONCATENATE($B234,AI$2,"multi"),MW!$V$3:$W$600,2,0)),0,VLOOKUP(CONCATENATE($B234,AI$2,"multi"),MW!$V$3:$W$600,2,0))</f>
        <v>0</v>
      </c>
      <c r="AJ234" s="11">
        <f>IF(ISNA(VLOOKUP(CONCATENATE($B234,AJ$2,"multi"),MW!$V$3:$W$600,2,0)),0,VLOOKUP(CONCATENATE($B234,AJ$2,"multi"),MW!$V$3:$W$600,2,0))</f>
        <v>0</v>
      </c>
      <c r="AK234" s="11">
        <f>IF(ISNA(VLOOKUP(CONCATENATE($B234,AK$2,"multi"),MW!$V$3:$W$600,2,0)),0,VLOOKUP(CONCATENATE($B234,AK$2,"multi"),MW!$V$3:$W$600,2,0))</f>
        <v>0</v>
      </c>
      <c r="AL234" s="11">
        <f>IF(ISNA(VLOOKUP(CONCATENATE($B234,AL$2,"multi"),MW!$V$3:$W$600,2,0)),0,VLOOKUP(CONCATENATE($B234,AL$2,"multi"),MW!$V$3:$W$600,2,0))</f>
        <v>0</v>
      </c>
      <c r="AM234" s="11">
        <f>IF(ISNA(VLOOKUP(CONCATENATE($B234,AM$2,"multi"),MW!$V$3:$W$600,2,0)),0,VLOOKUP(CONCATENATE($B234,AM$2,"multi"),MW!$V$3:$W$600,2,0))</f>
        <v>0</v>
      </c>
      <c r="AN234" s="11">
        <f>IF(ISNA(VLOOKUP(CONCATENATE($B234,AN$2,"multi"),MW!$V$3:$W$600,2,0)),0,VLOOKUP(CONCATENATE($B234,AN$2,"multi"),MW!$V$3:$W$600,2,0))</f>
        <v>0</v>
      </c>
      <c r="AO234" s="11">
        <f>IF(ISNA(VLOOKUP(CONCATENATE($B234,AO$2,"multi"),MW!$V$3:$W$600,2,0)),0,VLOOKUP(CONCATENATE($B234,AO$2,"multi"),MW!$V$3:$W$600,2,0))</f>
        <v>0</v>
      </c>
      <c r="AP234" s="11">
        <f>SUM(AE234:AO234)</f>
        <v>0</v>
      </c>
      <c r="AQ234" s="11">
        <f>IF(ISNA(VLOOKUP(CONCATENATE($B234,AQ$2,"multi"),'III-SUB'!$V$3:$W$633,2,0)),0,VLOOKUP(CONCATENATE($B234,AQ$2,"multi"),'III-SUB'!$V$3:$W$633,2,0))</f>
        <v>0</v>
      </c>
      <c r="AR234" s="11">
        <f>IF(ISNA(VLOOKUP(CONCATENATE($B234,AR$2,"multi"),'III-SUB'!$V$3:$W$633,2,0)),0,VLOOKUP(CONCATENATE($B234,AR$2,"multi"),'III-SUB'!$V$3:$W$633,2,0))</f>
        <v>0</v>
      </c>
      <c r="AS234" s="11">
        <f>IF(ISNA(VLOOKUP(CONCATENATE($B234,AS$2,"multi"),'III-SUB'!$V$3:$W$633,2,0)),0,VLOOKUP(CONCATENATE($B234,AS$2,"multi"),'III-SUB'!$V$3:$W$633,2,0))</f>
        <v>0</v>
      </c>
      <c r="AT234" s="11">
        <f>IF(ISNA(VLOOKUP(CONCATENATE($B234,AT$2,"multi"),'III-SUB'!$V$3:$W$633,2,0)),0,VLOOKUP(CONCATENATE($B234,AT$2,"multi"),'III-SUB'!$V$3:$W$633,2,0))</f>
        <v>0</v>
      </c>
      <c r="AU234" s="11">
        <f>IF(ISNA(VLOOKUP(CONCATENATE($B234,AU$2,"multi"),'III-SUB'!$V$3:$W$633,2,0)),0,VLOOKUP(CONCATENATE($B234,AU$2,"multi"),'III-SUB'!$V$3:$W$633,2,0))</f>
        <v>0</v>
      </c>
      <c r="AV234" s="11">
        <f>IF(ISNA(VLOOKUP(CONCATENATE($B234,AV$2,"multi"),'III-SUB'!$V$3:$W$633,2,0)),0,VLOOKUP(CONCATENATE($B234,AV$2,"multi"),'III-SUB'!$V$3:$W$633,2,0))</f>
        <v>0</v>
      </c>
      <c r="AW234" s="11">
        <f>IF(ISNA(VLOOKUP(CONCATENATE($B234,AW$2,"multi"),'III-SUB'!$V$3:$W$633,2,0)),0,VLOOKUP(CONCATENATE($B234,AW$2,"multi"),'III-SUB'!$V$3:$W$633,2,0))</f>
        <v>0</v>
      </c>
      <c r="AX234" s="11">
        <f>IF(ISNA(VLOOKUP(CONCATENATE($B234,AX$2,"multi"),'III-SUB'!$V$3:$W$633,2,0)),0,VLOOKUP(CONCATENATE($B234,AX$2,"multi"),'III-SUB'!$V$3:$W$633,2,0))</f>
        <v>0</v>
      </c>
      <c r="AY234" s="11">
        <f>IF(ISNA(VLOOKUP(CONCATENATE($B234,AY$2,"multi"),'III-SUB'!$V$3:$W$633,2,0)),0,VLOOKUP(CONCATENATE($B234,AY$2,"multi"),'III-SUB'!$V$3:$W$633,2,0))</f>
        <v>0</v>
      </c>
      <c r="AZ234" s="11">
        <f>IF(ISNA(VLOOKUP(CONCATENATE($B234,AZ$2,"multi"),'III-SUB'!$V$3:$W$633,2,0)),0,VLOOKUP(CONCATENATE($B234,AZ$2,"multi"),'III-SUB'!$V$3:$W$633,2,0))</f>
        <v>0</v>
      </c>
      <c r="BA234" s="11">
        <f>IF(ISNA(VLOOKUP(CONCATENATE($B234,BA$2,"multi"),'III-SUB'!$V$3:$W$633,2,0)),0,VLOOKUP(CONCATENATE($B234,BA$2,"multi"),'III-SUB'!$V$3:$W$633,2,0))</f>
        <v>0</v>
      </c>
      <c r="BB234" s="11">
        <f>IF(ISNA(VLOOKUP(CONCATENATE($B234,BB$2,"multi"),'III-SUB'!$V$3:$W$633,2,0)),0,VLOOKUP(CONCATENATE($B234,BB$2,"multi"),'III-SUB'!$V$3:$W$633,2,0))</f>
        <v>0</v>
      </c>
      <c r="BC234" s="11">
        <f>IF(ISNA(VLOOKUP(CONCATENATE($B234,BC$2,"multi"),'III-SUB'!$V$3:$W$633,2,0)),0,VLOOKUP(CONCATENATE($B234,BC$2,"multi"),'III-SUB'!$V$3:$W$633,2,0))</f>
        <v>0</v>
      </c>
      <c r="BD234" s="11">
        <f>SUM(AQ234:BC234)</f>
        <v>0</v>
      </c>
      <c r="BE234" s="11">
        <f>IF(ISNA(VLOOKUP(CONCATENATE($B234,AQ$2,"multi"),VHF!$V$3:$W$627,2,0)),0,VLOOKUP(CONCATENATE($B234,AQ$2,"multi"),VHF!$V$3:$W$627,2,0))</f>
        <v>0</v>
      </c>
      <c r="BF234" s="11">
        <f>IF(ISNA(VLOOKUP(CONCATENATE($B234,BF$2,"multi"),UHF!$V$3:$W$612,2,0)),0,VLOOKUP(CONCATENATE($B234,BF$2,"multi"),UHF!$V$3:$W$612,2,0))</f>
        <v>0</v>
      </c>
      <c r="BG234" s="11">
        <f>IF(ISNA(VLOOKUP(CONCATENATE($B234,BG$2,"multi"),UHF!$V$3:$W$612,2,0)),0,VLOOKUP(CONCATENATE($B234,BG$2,"multi"),UHF!$V$3:$W$612,2,0))</f>
        <v>0</v>
      </c>
      <c r="BH234" s="11">
        <f>IF(ISNA(VLOOKUP(CONCATENATE($B234,BH$2,"multi"),UHF!$V$3:$W$612,2,0)),0,VLOOKUP(CONCATENATE($B234,BH$2,"multi"),UHF!$V$3:$W$612,2,0))</f>
        <v>0</v>
      </c>
      <c r="BI234" s="11">
        <f>IF(ISNA(VLOOKUP(CONCATENATE($B234,BI$2,"multi"),UHF!$V$3:$W$612,2,0)),0,VLOOKUP(CONCATENATE($B234,BI$2,"multi"),UHF!$V$3:$W$612,2,0))</f>
        <v>0</v>
      </c>
      <c r="BJ234" s="11">
        <f>IF(ISNA(VLOOKUP(CONCATENATE($B234,BJ$2,"multi"),UHF!$V$3:$W$612,2,0)),0,VLOOKUP(CONCATENATE($B234,BJ$2,"multi"),UHF!$V$3:$W$612,2,0))</f>
        <v>0</v>
      </c>
      <c r="BK234" s="11">
        <f>IF(ISNA(VLOOKUP(CONCATENATE($B234,BK$2,"multi"),UHF!$V$3:$W$612,2,0)),0,VLOOKUP(CONCATENATE($B234,BK$2,"multi"),UHF!$V$3:$W$612,2,0))</f>
        <v>0</v>
      </c>
      <c r="BL234" s="11">
        <f>IF(ISNA(VLOOKUP(CONCATENATE($B234,BL$2,"multi"),UHF!$V$3:$W$612,2,0)),0,VLOOKUP(CONCATENATE($B234,BL$2,"multi"),UHF!$V$3:$W$612,2,0))</f>
        <v>0</v>
      </c>
      <c r="BM234" s="11">
        <f>IF(ISNA(VLOOKUP(CONCATENATE($B234,BM$2,"multi"),UHF!$V$3:$W$612,2,0)),0,VLOOKUP(CONCATENATE($B234,BM$2,"multi"),UHF!$V$3:$W$612,2,0))</f>
        <v>0</v>
      </c>
      <c r="BN234" s="11">
        <f>IF(ISNA(VLOOKUP(CONCATENATE($B234,BN$2,"multi"),UHF!$V$3:$W$612,2,0)),0,VLOOKUP(CONCATENATE($B234,BN$2,"multi"),UHF!$V$3:$W$612,2,0))</f>
        <v>0</v>
      </c>
      <c r="BO234" s="11">
        <f>IF(ISNA(VLOOKUP(CONCATENATE($B234,BO$2,"multi"),UHF!$V$3:$W$612,2,0)),0,VLOOKUP(CONCATENATE($B234,BO$2,"multi"),UHF!$V$3:$W$612,2,0))</f>
        <v>0</v>
      </c>
      <c r="BP234" s="11">
        <f>IF(ISNA(VLOOKUP(CONCATENATE($B234,BP$2,"multi"),UHF!$V$3:$W$612,2,0)),0,VLOOKUP(CONCATENATE($B234,BP$2,"multi"),UHF!$V$3:$W$612,2,0))</f>
        <v>0</v>
      </c>
      <c r="BQ234" s="11">
        <f>IF(ISNA(VLOOKUP(CONCATENATE($B234,BQ$2,"multi"),UHF!$V$3:$W$612,2,0)),0,VLOOKUP(CONCATENATE($B234,BQ$2,"multi"),UHF!$V$3:$W$612,2,0))</f>
        <v>0</v>
      </c>
      <c r="BR234" s="11">
        <f>SUM(BF234:BQ234)</f>
        <v>0</v>
      </c>
      <c r="BS234" s="11">
        <f>IF(ISNA(VLOOKUP(CONCATENATE($B234,BS$2,"multi"),'A1'!$V$3:$W$612,2,0)),0,VLOOKUP(CONCATENATE($B234,BS$2,"multi"),'A1'!$V$3:$W$612,2,0))</f>
        <v>0</v>
      </c>
    </row>
    <row r="235" spans="2:71" x14ac:dyDescent="0.2">
      <c r="B235" s="8">
        <f>'Seznam-MO'!A235</f>
        <v>0</v>
      </c>
      <c r="C235" s="11">
        <f>IF(ISNA(VLOOKUP(CONCATENATE($B235,C$2,"multi"),'I-SUB'!$V$3:$W$624,2,0)),0,VLOOKUP(CONCATENATE($B235,C$2,"multi"),'I-SUB'!$V$3:$W$624,2,0))</f>
        <v>0</v>
      </c>
      <c r="D235" s="11">
        <f>IF(ISNA(VLOOKUP(CONCATENATE($B235,D$2,"multi"),'I-SUB'!$V$3:$W$624,2,0)),0,VLOOKUP(CONCATENATE($B235,D$2,"multi"),'I-SUB'!$V$3:$W$624,2,0))</f>
        <v>0</v>
      </c>
      <c r="E235" s="11">
        <f>IF(ISNA(VLOOKUP(CONCATENATE($B235,E$2,"multi"),'I-SUB'!$V$3:$W$624,2,0)),0,VLOOKUP(CONCATENATE($B235,E$2,"multi"),'I-SUB'!$V$3:$W$624,2,0))</f>
        <v>0</v>
      </c>
      <c r="F235" s="11">
        <f>IF(ISNA(VLOOKUP(CONCATENATE($B235,F$2,"multi"),'I-SUB'!$V$3:$W$624,2,0)),0,VLOOKUP(CONCATENATE($B235,F$2,"multi"),'I-SUB'!$V$3:$W$624,2,0))</f>
        <v>0</v>
      </c>
      <c r="G235" s="11">
        <f>IF(ISNA(VLOOKUP(CONCATENATE($B235,G$2,"multi"),'I-SUB'!$V$3:$W$624,2,0)),0,VLOOKUP(CONCATENATE($B235,G$2,"multi"),'I-SUB'!$V$3:$W$624,2,0))</f>
        <v>0</v>
      </c>
      <c r="H235" s="11">
        <f>IF(ISNA(VLOOKUP(CONCATENATE($B235,H$2,"multi"),'I-SUB'!$V$3:$W$624,2,0)),0,VLOOKUP(CONCATENATE($B235,H$2,"multi"),'I-SUB'!$V$3:$W$624,2,0))</f>
        <v>0</v>
      </c>
      <c r="I235" s="11">
        <f>IF(ISNA(VLOOKUP(CONCATENATE($B235,I$2,"multi"),'I-SUB'!$V$3:$W$624,2,0)),0,VLOOKUP(CONCATENATE($B235,I$2,"multi"),'I-SUB'!$V$3:$W$624,2,0))</f>
        <v>0</v>
      </c>
      <c r="J235" s="11">
        <f>IF(ISNA(VLOOKUP(CONCATENATE($B235,J$2,"multi"),'I-SUB'!$V$3:$W$624,2,0)),0,VLOOKUP(CONCATENATE($B235,J$2,"multi"),'I-SUB'!$V$3:$W$624,2,0))</f>
        <v>0</v>
      </c>
      <c r="K235" s="11">
        <f>IF(ISNA(VLOOKUP(CONCATENATE($B235,K$2,"multi"),'I-SUB'!$V$3:$W$624,2,0)),0,VLOOKUP(CONCATENATE($B235,K$2,"multi"),'I-SUB'!$V$3:$W$624,2,0))</f>
        <v>0</v>
      </c>
      <c r="L235" s="11">
        <f>IF(ISNA(VLOOKUP(CONCATENATE($B235,L$2,"multi"),'I-SUB'!$V$3:$W$624,2,0)),0,VLOOKUP(CONCATENATE($B235,L$2,"multi"),'I-SUB'!$V$3:$W$624,2,0))</f>
        <v>0</v>
      </c>
      <c r="M235" s="11">
        <f>IF(ISNA(VLOOKUP(CONCATENATE($B235,M$2,"multi"),'I-SUB'!$V$3:$W$624,2,0)),0,VLOOKUP(CONCATENATE($B235,M$2,"multi"),'I-SUB'!$V$3:$W$624,2,0))</f>
        <v>0</v>
      </c>
      <c r="N235" s="11">
        <f>IF(ISNA(VLOOKUP(CONCATENATE($B235,N$2,"multi"),'I-SUB'!$V$3:$W$624,2,0)),0,VLOOKUP(CONCATENATE($B235,N$2,"multi"),'I-SUB'!$V$3:$W$624,2,0))</f>
        <v>0</v>
      </c>
      <c r="O235" s="11">
        <f>IF(ISNA(VLOOKUP(CONCATENATE($B235,O$2,"multi"),'I-SUB'!$V$3:$W$624,2,0)),0,VLOOKUP(CONCATENATE($B235,O$2,"multi"),'I-SUB'!$V$3:$W$624,2,0))</f>
        <v>0</v>
      </c>
      <c r="P235" s="11">
        <f>SUM(C235:O235)</f>
        <v>0</v>
      </c>
      <c r="Q235" s="11">
        <f>IF(ISNA(VLOOKUP(CONCATENATE($B235,Q$2,"multi"),'II-SUB'!$V$3:$W$630,2,0)),0,VLOOKUP(CONCATENATE($B235,Q$2,"multi"),'II-SUB'!$V$3:$W$630,2,0))</f>
        <v>0</v>
      </c>
      <c r="R235" s="11">
        <f>IF(ISNA(VLOOKUP(CONCATENATE($B235,R$2,"multi"),'II-SUB'!$V$3:$W$630,2,0)),0,VLOOKUP(CONCATENATE($B235,R$2,"multi"),'II-SUB'!$V$3:$W$630,2,0))</f>
        <v>0</v>
      </c>
      <c r="S235" s="11">
        <f>IF(ISNA(VLOOKUP(CONCATENATE($B235,S$2,"multi"),'II-SUB'!$V$3:$W$630,2,0)),0,VLOOKUP(CONCATENATE($B235,S$2,"multi"),'II-SUB'!$V$3:$W$630,2,0))</f>
        <v>0</v>
      </c>
      <c r="T235" s="11">
        <f>IF(ISNA(VLOOKUP(CONCATENATE($B235,T$2,"multi"),'II-SUB'!$V$3:$W$630,2,0)),0,VLOOKUP(CONCATENATE($B235,T$2,"multi"),'II-SUB'!$V$3:$W$630,2,0))</f>
        <v>0</v>
      </c>
      <c r="U235" s="11">
        <f>IF(ISNA(VLOOKUP(CONCATENATE($B235,U$2,"multi"),'II-SUB'!$V$3:$W$630,2,0)),0,VLOOKUP(CONCATENATE($B235,U$2,"multi"),'II-SUB'!$V$3:$W$630,2,0))</f>
        <v>0</v>
      </c>
      <c r="V235" s="11">
        <f>IF(ISNA(VLOOKUP(CONCATENATE($B235,V$2,"multi"),'II-SUB'!$V$3:$W$630,2,0)),0,VLOOKUP(CONCATENATE($B235,V$2,"multi"),'II-SUB'!$V$3:$W$630,2,0))</f>
        <v>0</v>
      </c>
      <c r="W235" s="11">
        <f>IF(ISNA(VLOOKUP(CONCATENATE($B235,W$2,"multi"),'II-SUB'!$V$3:$W$630,2,0)),0,VLOOKUP(CONCATENATE($B235,W$2,"multi"),'II-SUB'!$V$3:$W$630,2,0))</f>
        <v>0</v>
      </c>
      <c r="X235" s="11">
        <f>IF(ISNA(VLOOKUP(CONCATENATE($B235,X$2,"multi"),'II-SUB'!$V$3:$W$630,2,0)),0,VLOOKUP(CONCATENATE($B235,X$2,"multi"),'II-SUB'!$V$3:$W$630,2,0))</f>
        <v>0</v>
      </c>
      <c r="Y235" s="11">
        <f>IF(ISNA(VLOOKUP(CONCATENATE($B235,Y$2,"multi"),'II-SUB'!$V$3:$W$630,2,0)),0,VLOOKUP(CONCATENATE($B235,Y$2,"multi"),'II-SUB'!$V$3:$W$630,2,0))</f>
        <v>0</v>
      </c>
      <c r="Z235" s="11">
        <f>IF(ISNA(VLOOKUP(CONCATENATE($B235,Z$2,"multi"),'II-SUB'!$V$3:$W$630,2,0)),0,VLOOKUP(CONCATENATE($B235,Z$2,"multi"),'II-SUB'!$V$3:$W$630,2,0))</f>
        <v>0</v>
      </c>
      <c r="AA235" s="11">
        <f>IF(ISNA(VLOOKUP(CONCATENATE($B235,AA$2,"multi"),'II-SUB'!$V$3:$W$630,2,0)),0,VLOOKUP(CONCATENATE($B235,AA$2,"multi"),'II-SUB'!$V$3:$W$630,2,0))</f>
        <v>0</v>
      </c>
      <c r="AB235" s="11">
        <f>IF(ISNA(VLOOKUP(CONCATENATE($B235,AB$2,"multi"),'II-SUB'!$V$3:$W$630,2,0)),0,VLOOKUP(CONCATENATE($B235,AB$2,"multi"),'II-SUB'!$V$3:$W$630,2,0))</f>
        <v>0</v>
      </c>
      <c r="AC235" s="11">
        <f>IF(ISNA(VLOOKUP(CONCATENATE($B235,AC$2,"multi"),'II-SUB'!$V$3:$W$630,2,0)),0,VLOOKUP(CONCATENATE($B235,AC$2,"multi"),'II-SUB'!$V$3:$W$630,2,0))</f>
        <v>0</v>
      </c>
      <c r="AD235" s="11">
        <f>SUM(Q235:AC235)</f>
        <v>0</v>
      </c>
      <c r="AE235" s="11">
        <f>IF(ISNA(VLOOKUP(CONCATENATE($B235,AE$2,"multi"),MW!$V$3:$W$600,2,0)),0,VLOOKUP(CONCATENATE($B235,AE$2,"multi"),MW!$V$3:$W$600,2,0))</f>
        <v>0</v>
      </c>
      <c r="AF235" s="11">
        <f>IF(ISNA(VLOOKUP(CONCATENATE($B235,AF$2,"multi"),MW!$V$3:$W$600,2,0)),0,VLOOKUP(CONCATENATE($B235,AF$2,"multi"),MW!$V$3:$W$600,2,0))</f>
        <v>0</v>
      </c>
      <c r="AG235" s="11">
        <f>IF(ISNA(VLOOKUP(CONCATENATE($B235,AG$2,"multi"),MW!$V$3:$W$600,2,0)),0,VLOOKUP(CONCATENATE($B235,AG$2,"multi"),MW!$V$3:$W$600,2,0))</f>
        <v>0</v>
      </c>
      <c r="AH235" s="11">
        <f>IF(ISNA(VLOOKUP(CONCATENATE($B235,AH$2,"multi"),MW!$V$3:$W$600,2,0)),0,VLOOKUP(CONCATENATE($B235,AH$2,"multi"),MW!$V$3:$W$600,2,0))</f>
        <v>0</v>
      </c>
      <c r="AI235" s="11">
        <f>IF(ISNA(VLOOKUP(CONCATENATE($B235,AI$2,"multi"),MW!$V$3:$W$600,2,0)),0,VLOOKUP(CONCATENATE($B235,AI$2,"multi"),MW!$V$3:$W$600,2,0))</f>
        <v>0</v>
      </c>
      <c r="AJ235" s="11">
        <f>IF(ISNA(VLOOKUP(CONCATENATE($B235,AJ$2,"multi"),MW!$V$3:$W$600,2,0)),0,VLOOKUP(CONCATENATE($B235,AJ$2,"multi"),MW!$V$3:$W$600,2,0))</f>
        <v>0</v>
      </c>
      <c r="AK235" s="11">
        <f>IF(ISNA(VLOOKUP(CONCATENATE($B235,AK$2,"multi"),MW!$V$3:$W$600,2,0)),0,VLOOKUP(CONCATENATE($B235,AK$2,"multi"),MW!$V$3:$W$600,2,0))</f>
        <v>0</v>
      </c>
      <c r="AL235" s="11">
        <f>IF(ISNA(VLOOKUP(CONCATENATE($B235,AL$2,"multi"),MW!$V$3:$W$600,2,0)),0,VLOOKUP(CONCATENATE($B235,AL$2,"multi"),MW!$V$3:$W$600,2,0))</f>
        <v>0</v>
      </c>
      <c r="AM235" s="11">
        <f>IF(ISNA(VLOOKUP(CONCATENATE($B235,AM$2,"multi"),MW!$V$3:$W$600,2,0)),0,VLOOKUP(CONCATENATE($B235,AM$2,"multi"),MW!$V$3:$W$600,2,0))</f>
        <v>0</v>
      </c>
      <c r="AN235" s="11">
        <f>IF(ISNA(VLOOKUP(CONCATENATE($B235,AN$2,"multi"),MW!$V$3:$W$600,2,0)),0,VLOOKUP(CONCATENATE($B235,AN$2,"multi"),MW!$V$3:$W$600,2,0))</f>
        <v>0</v>
      </c>
      <c r="AO235" s="11">
        <f>IF(ISNA(VLOOKUP(CONCATENATE($B235,AO$2,"multi"),MW!$V$3:$W$600,2,0)),0,VLOOKUP(CONCATENATE($B235,AO$2,"multi"),MW!$V$3:$W$600,2,0))</f>
        <v>0</v>
      </c>
      <c r="AP235" s="11">
        <f>SUM(AE235:AO235)</f>
        <v>0</v>
      </c>
      <c r="AQ235" s="11">
        <f>IF(ISNA(VLOOKUP(CONCATENATE($B235,AQ$2,"multi"),'III-SUB'!$V$3:$W$633,2,0)),0,VLOOKUP(CONCATENATE($B235,AQ$2,"multi"),'III-SUB'!$V$3:$W$633,2,0))</f>
        <v>0</v>
      </c>
      <c r="AR235" s="11">
        <f>IF(ISNA(VLOOKUP(CONCATENATE($B235,AR$2,"multi"),'III-SUB'!$V$3:$W$633,2,0)),0,VLOOKUP(CONCATENATE($B235,AR$2,"multi"),'III-SUB'!$V$3:$W$633,2,0))</f>
        <v>0</v>
      </c>
      <c r="AS235" s="11">
        <f>IF(ISNA(VLOOKUP(CONCATENATE($B235,AS$2,"multi"),'III-SUB'!$V$3:$W$633,2,0)),0,VLOOKUP(CONCATENATE($B235,AS$2,"multi"),'III-SUB'!$V$3:$W$633,2,0))</f>
        <v>0</v>
      </c>
      <c r="AT235" s="11">
        <f>IF(ISNA(VLOOKUP(CONCATENATE($B235,AT$2,"multi"),'III-SUB'!$V$3:$W$633,2,0)),0,VLOOKUP(CONCATENATE($B235,AT$2,"multi"),'III-SUB'!$V$3:$W$633,2,0))</f>
        <v>0</v>
      </c>
      <c r="AU235" s="11">
        <f>IF(ISNA(VLOOKUP(CONCATENATE($B235,AU$2,"multi"),'III-SUB'!$V$3:$W$633,2,0)),0,VLOOKUP(CONCATENATE($B235,AU$2,"multi"),'III-SUB'!$V$3:$W$633,2,0))</f>
        <v>0</v>
      </c>
      <c r="AV235" s="11">
        <f>IF(ISNA(VLOOKUP(CONCATENATE($B235,AV$2,"multi"),'III-SUB'!$V$3:$W$633,2,0)),0,VLOOKUP(CONCATENATE($B235,AV$2,"multi"),'III-SUB'!$V$3:$W$633,2,0))</f>
        <v>0</v>
      </c>
      <c r="AW235" s="11">
        <f>IF(ISNA(VLOOKUP(CONCATENATE($B235,AW$2,"multi"),'III-SUB'!$V$3:$W$633,2,0)),0,VLOOKUP(CONCATENATE($B235,AW$2,"multi"),'III-SUB'!$V$3:$W$633,2,0))</f>
        <v>0</v>
      </c>
      <c r="AX235" s="11">
        <f>IF(ISNA(VLOOKUP(CONCATENATE($B235,AX$2,"multi"),'III-SUB'!$V$3:$W$633,2,0)),0,VLOOKUP(CONCATENATE($B235,AX$2,"multi"),'III-SUB'!$V$3:$W$633,2,0))</f>
        <v>0</v>
      </c>
      <c r="AY235" s="11">
        <f>IF(ISNA(VLOOKUP(CONCATENATE($B235,AY$2,"multi"),'III-SUB'!$V$3:$W$633,2,0)),0,VLOOKUP(CONCATENATE($B235,AY$2,"multi"),'III-SUB'!$V$3:$W$633,2,0))</f>
        <v>0</v>
      </c>
      <c r="AZ235" s="11">
        <f>IF(ISNA(VLOOKUP(CONCATENATE($B235,AZ$2,"multi"),'III-SUB'!$V$3:$W$633,2,0)),0,VLOOKUP(CONCATENATE($B235,AZ$2,"multi"),'III-SUB'!$V$3:$W$633,2,0))</f>
        <v>0</v>
      </c>
      <c r="BA235" s="11">
        <f>IF(ISNA(VLOOKUP(CONCATENATE($B235,BA$2,"multi"),'III-SUB'!$V$3:$W$633,2,0)),0,VLOOKUP(CONCATENATE($B235,BA$2,"multi"),'III-SUB'!$V$3:$W$633,2,0))</f>
        <v>0</v>
      </c>
      <c r="BB235" s="11">
        <f>IF(ISNA(VLOOKUP(CONCATENATE($B235,BB$2,"multi"),'III-SUB'!$V$3:$W$633,2,0)),0,VLOOKUP(CONCATENATE($B235,BB$2,"multi"),'III-SUB'!$V$3:$W$633,2,0))</f>
        <v>0</v>
      </c>
      <c r="BC235" s="11">
        <f>IF(ISNA(VLOOKUP(CONCATENATE($B235,BC$2,"multi"),'III-SUB'!$V$3:$W$633,2,0)),0,VLOOKUP(CONCATENATE($B235,BC$2,"multi"),'III-SUB'!$V$3:$W$633,2,0))</f>
        <v>0</v>
      </c>
      <c r="BD235" s="11">
        <f>SUM(AQ235:BC235)</f>
        <v>0</v>
      </c>
      <c r="BE235" s="11">
        <f>IF(ISNA(VLOOKUP(CONCATENATE($B235,AQ$2,"multi"),VHF!$V$3:$W$627,2,0)),0,VLOOKUP(CONCATENATE($B235,AQ$2,"multi"),VHF!$V$3:$W$627,2,0))</f>
        <v>0</v>
      </c>
      <c r="BF235" s="11">
        <f>IF(ISNA(VLOOKUP(CONCATENATE($B235,BF$2,"multi"),UHF!$V$3:$W$612,2,0)),0,VLOOKUP(CONCATENATE($B235,BF$2,"multi"),UHF!$V$3:$W$612,2,0))</f>
        <v>0</v>
      </c>
      <c r="BG235" s="11">
        <f>IF(ISNA(VLOOKUP(CONCATENATE($B235,BG$2,"multi"),UHF!$V$3:$W$612,2,0)),0,VLOOKUP(CONCATENATE($B235,BG$2,"multi"),UHF!$V$3:$W$612,2,0))</f>
        <v>0</v>
      </c>
      <c r="BH235" s="11">
        <f>IF(ISNA(VLOOKUP(CONCATENATE($B235,BH$2,"multi"),UHF!$V$3:$W$612,2,0)),0,VLOOKUP(CONCATENATE($B235,BH$2,"multi"),UHF!$V$3:$W$612,2,0))</f>
        <v>0</v>
      </c>
      <c r="BI235" s="11">
        <f>IF(ISNA(VLOOKUP(CONCATENATE($B235,BI$2,"multi"),UHF!$V$3:$W$612,2,0)),0,VLOOKUP(CONCATENATE($B235,BI$2,"multi"),UHF!$V$3:$W$612,2,0))</f>
        <v>0</v>
      </c>
      <c r="BJ235" s="11">
        <f>IF(ISNA(VLOOKUP(CONCATENATE($B235,BJ$2,"multi"),UHF!$V$3:$W$612,2,0)),0,VLOOKUP(CONCATENATE($B235,BJ$2,"multi"),UHF!$V$3:$W$612,2,0))</f>
        <v>0</v>
      </c>
      <c r="BK235" s="11">
        <f>IF(ISNA(VLOOKUP(CONCATENATE($B235,BK$2,"multi"),UHF!$V$3:$W$612,2,0)),0,VLOOKUP(CONCATENATE($B235,BK$2,"multi"),UHF!$V$3:$W$612,2,0))</f>
        <v>0</v>
      </c>
      <c r="BL235" s="11">
        <f>IF(ISNA(VLOOKUP(CONCATENATE($B235,BL$2,"multi"),UHF!$V$3:$W$612,2,0)),0,VLOOKUP(CONCATENATE($B235,BL$2,"multi"),UHF!$V$3:$W$612,2,0))</f>
        <v>0</v>
      </c>
      <c r="BM235" s="11">
        <f>IF(ISNA(VLOOKUP(CONCATENATE($B235,BM$2,"multi"),UHF!$V$3:$W$612,2,0)),0,VLOOKUP(CONCATENATE($B235,BM$2,"multi"),UHF!$V$3:$W$612,2,0))</f>
        <v>0</v>
      </c>
      <c r="BN235" s="11">
        <f>IF(ISNA(VLOOKUP(CONCATENATE($B235,BN$2,"multi"),UHF!$V$3:$W$612,2,0)),0,VLOOKUP(CONCATENATE($B235,BN$2,"multi"),UHF!$V$3:$W$612,2,0))</f>
        <v>0</v>
      </c>
      <c r="BO235" s="11">
        <f>IF(ISNA(VLOOKUP(CONCATENATE($B235,BO$2,"multi"),UHF!$V$3:$W$612,2,0)),0,VLOOKUP(CONCATENATE($B235,BO$2,"multi"),UHF!$V$3:$W$612,2,0))</f>
        <v>0</v>
      </c>
      <c r="BP235" s="11">
        <f>IF(ISNA(VLOOKUP(CONCATENATE($B235,BP$2,"multi"),UHF!$V$3:$W$612,2,0)),0,VLOOKUP(CONCATENATE($B235,BP$2,"multi"),UHF!$V$3:$W$612,2,0))</f>
        <v>0</v>
      </c>
      <c r="BQ235" s="11">
        <f>IF(ISNA(VLOOKUP(CONCATENATE($B235,BQ$2,"multi"),UHF!$V$3:$W$612,2,0)),0,VLOOKUP(CONCATENATE($B235,BQ$2,"multi"),UHF!$V$3:$W$612,2,0))</f>
        <v>0</v>
      </c>
      <c r="BR235" s="11">
        <f>SUM(BF235:BQ235)</f>
        <v>0</v>
      </c>
      <c r="BS235" s="11">
        <f>IF(ISNA(VLOOKUP(CONCATENATE($B235,BS$2,"multi"),'A1'!$V$3:$W$612,2,0)),0,VLOOKUP(CONCATENATE($B235,BS$2,"multi"),'A1'!$V$3:$W$612,2,0))</f>
        <v>0</v>
      </c>
    </row>
    <row r="236" spans="2:71" x14ac:dyDescent="0.2">
      <c r="B236" s="8">
        <f>'Seznam-MO'!A236</f>
        <v>0</v>
      </c>
      <c r="C236" s="11">
        <f>IF(ISNA(VLOOKUP(CONCATENATE($B236,C$2,"multi"),'I-SUB'!$V$3:$W$624,2,0)),0,VLOOKUP(CONCATENATE($B236,C$2,"multi"),'I-SUB'!$V$3:$W$624,2,0))</f>
        <v>0</v>
      </c>
      <c r="D236" s="11">
        <f>IF(ISNA(VLOOKUP(CONCATENATE($B236,D$2,"multi"),'I-SUB'!$V$3:$W$624,2,0)),0,VLOOKUP(CONCATENATE($B236,D$2,"multi"),'I-SUB'!$V$3:$W$624,2,0))</f>
        <v>0</v>
      </c>
      <c r="E236" s="11">
        <f>IF(ISNA(VLOOKUP(CONCATENATE($B236,E$2,"multi"),'I-SUB'!$V$3:$W$624,2,0)),0,VLOOKUP(CONCATENATE($B236,E$2,"multi"),'I-SUB'!$V$3:$W$624,2,0))</f>
        <v>0</v>
      </c>
      <c r="F236" s="11">
        <f>IF(ISNA(VLOOKUP(CONCATENATE($B236,F$2,"multi"),'I-SUB'!$V$3:$W$624,2,0)),0,VLOOKUP(CONCATENATE($B236,F$2,"multi"),'I-SUB'!$V$3:$W$624,2,0))</f>
        <v>0</v>
      </c>
      <c r="G236" s="11">
        <f>IF(ISNA(VLOOKUP(CONCATENATE($B236,G$2,"multi"),'I-SUB'!$V$3:$W$624,2,0)),0,VLOOKUP(CONCATENATE($B236,G$2,"multi"),'I-SUB'!$V$3:$W$624,2,0))</f>
        <v>0</v>
      </c>
      <c r="H236" s="11">
        <f>IF(ISNA(VLOOKUP(CONCATENATE($B236,H$2,"multi"),'I-SUB'!$V$3:$W$624,2,0)),0,VLOOKUP(CONCATENATE($B236,H$2,"multi"),'I-SUB'!$V$3:$W$624,2,0))</f>
        <v>0</v>
      </c>
      <c r="I236" s="11">
        <f>IF(ISNA(VLOOKUP(CONCATENATE($B236,I$2,"multi"),'I-SUB'!$V$3:$W$624,2,0)),0,VLOOKUP(CONCATENATE($B236,I$2,"multi"),'I-SUB'!$V$3:$W$624,2,0))</f>
        <v>0</v>
      </c>
      <c r="J236" s="11">
        <f>IF(ISNA(VLOOKUP(CONCATENATE($B236,J$2,"multi"),'I-SUB'!$V$3:$W$624,2,0)),0,VLOOKUP(CONCATENATE($B236,J$2,"multi"),'I-SUB'!$V$3:$W$624,2,0))</f>
        <v>0</v>
      </c>
      <c r="K236" s="11">
        <f>IF(ISNA(VLOOKUP(CONCATENATE($B236,K$2,"multi"),'I-SUB'!$V$3:$W$624,2,0)),0,VLOOKUP(CONCATENATE($B236,K$2,"multi"),'I-SUB'!$V$3:$W$624,2,0))</f>
        <v>0</v>
      </c>
      <c r="L236" s="11">
        <f>IF(ISNA(VLOOKUP(CONCATENATE($B236,L$2,"multi"),'I-SUB'!$V$3:$W$624,2,0)),0,VLOOKUP(CONCATENATE($B236,L$2,"multi"),'I-SUB'!$V$3:$W$624,2,0))</f>
        <v>0</v>
      </c>
      <c r="M236" s="11">
        <f>IF(ISNA(VLOOKUP(CONCATENATE($B236,M$2,"multi"),'I-SUB'!$V$3:$W$624,2,0)),0,VLOOKUP(CONCATENATE($B236,M$2,"multi"),'I-SUB'!$V$3:$W$624,2,0))</f>
        <v>0</v>
      </c>
      <c r="N236" s="11">
        <f>IF(ISNA(VLOOKUP(CONCATENATE($B236,N$2,"multi"),'I-SUB'!$V$3:$W$624,2,0)),0,VLOOKUP(CONCATENATE($B236,N$2,"multi"),'I-SUB'!$V$3:$W$624,2,0))</f>
        <v>0</v>
      </c>
      <c r="O236" s="11">
        <f>IF(ISNA(VLOOKUP(CONCATENATE($B236,O$2,"multi"),'I-SUB'!$V$3:$W$624,2,0)),0,VLOOKUP(CONCATENATE($B236,O$2,"multi"),'I-SUB'!$V$3:$W$624,2,0))</f>
        <v>0</v>
      </c>
      <c r="P236" s="11">
        <f>SUM(C236:O236)</f>
        <v>0</v>
      </c>
      <c r="Q236" s="11">
        <f>IF(ISNA(VLOOKUP(CONCATENATE($B236,Q$2,"multi"),'II-SUB'!$V$3:$W$630,2,0)),0,VLOOKUP(CONCATENATE($B236,Q$2,"multi"),'II-SUB'!$V$3:$W$630,2,0))</f>
        <v>0</v>
      </c>
      <c r="R236" s="11">
        <f>IF(ISNA(VLOOKUP(CONCATENATE($B236,R$2,"multi"),'II-SUB'!$V$3:$W$630,2,0)),0,VLOOKUP(CONCATENATE($B236,R$2,"multi"),'II-SUB'!$V$3:$W$630,2,0))</f>
        <v>0</v>
      </c>
      <c r="S236" s="11">
        <f>IF(ISNA(VLOOKUP(CONCATENATE($B236,S$2,"multi"),'II-SUB'!$V$3:$W$630,2,0)),0,VLOOKUP(CONCATENATE($B236,S$2,"multi"),'II-SUB'!$V$3:$W$630,2,0))</f>
        <v>0</v>
      </c>
      <c r="T236" s="11">
        <f>IF(ISNA(VLOOKUP(CONCATENATE($B236,T$2,"multi"),'II-SUB'!$V$3:$W$630,2,0)),0,VLOOKUP(CONCATENATE($B236,T$2,"multi"),'II-SUB'!$V$3:$W$630,2,0))</f>
        <v>0</v>
      </c>
      <c r="U236" s="11">
        <f>IF(ISNA(VLOOKUP(CONCATENATE($B236,U$2,"multi"),'II-SUB'!$V$3:$W$630,2,0)),0,VLOOKUP(CONCATENATE($B236,U$2,"multi"),'II-SUB'!$V$3:$W$630,2,0))</f>
        <v>0</v>
      </c>
      <c r="V236" s="11">
        <f>IF(ISNA(VLOOKUP(CONCATENATE($B236,V$2,"multi"),'II-SUB'!$V$3:$W$630,2,0)),0,VLOOKUP(CONCATENATE($B236,V$2,"multi"),'II-SUB'!$V$3:$W$630,2,0))</f>
        <v>0</v>
      </c>
      <c r="W236" s="11">
        <f>IF(ISNA(VLOOKUP(CONCATENATE($B236,W$2,"multi"),'II-SUB'!$V$3:$W$630,2,0)),0,VLOOKUP(CONCATENATE($B236,W$2,"multi"),'II-SUB'!$V$3:$W$630,2,0))</f>
        <v>0</v>
      </c>
      <c r="X236" s="11">
        <f>IF(ISNA(VLOOKUP(CONCATENATE($B236,X$2,"multi"),'II-SUB'!$V$3:$W$630,2,0)),0,VLOOKUP(CONCATENATE($B236,X$2,"multi"),'II-SUB'!$V$3:$W$630,2,0))</f>
        <v>0</v>
      </c>
      <c r="Y236" s="11">
        <f>IF(ISNA(VLOOKUP(CONCATENATE($B236,Y$2,"multi"),'II-SUB'!$V$3:$W$630,2,0)),0,VLOOKUP(CONCATENATE($B236,Y$2,"multi"),'II-SUB'!$V$3:$W$630,2,0))</f>
        <v>0</v>
      </c>
      <c r="Z236" s="11">
        <f>IF(ISNA(VLOOKUP(CONCATENATE($B236,Z$2,"multi"),'II-SUB'!$V$3:$W$630,2,0)),0,VLOOKUP(CONCATENATE($B236,Z$2,"multi"),'II-SUB'!$V$3:$W$630,2,0))</f>
        <v>0</v>
      </c>
      <c r="AA236" s="11">
        <f>IF(ISNA(VLOOKUP(CONCATENATE($B236,AA$2,"multi"),'II-SUB'!$V$3:$W$630,2,0)),0,VLOOKUP(CONCATENATE($B236,AA$2,"multi"),'II-SUB'!$V$3:$W$630,2,0))</f>
        <v>0</v>
      </c>
      <c r="AB236" s="11">
        <f>IF(ISNA(VLOOKUP(CONCATENATE($B236,AB$2,"multi"),'II-SUB'!$V$3:$W$630,2,0)),0,VLOOKUP(CONCATENATE($B236,AB$2,"multi"),'II-SUB'!$V$3:$W$630,2,0))</f>
        <v>0</v>
      </c>
      <c r="AC236" s="11">
        <f>IF(ISNA(VLOOKUP(CONCATENATE($B236,AC$2,"multi"),'II-SUB'!$V$3:$W$630,2,0)),0,VLOOKUP(CONCATENATE($B236,AC$2,"multi"),'II-SUB'!$V$3:$W$630,2,0))</f>
        <v>0</v>
      </c>
      <c r="AD236" s="11">
        <f>SUM(Q236:AC236)</f>
        <v>0</v>
      </c>
      <c r="AE236" s="11">
        <f>IF(ISNA(VLOOKUP(CONCATENATE($B236,AE$2,"multi"),MW!$V$3:$W$600,2,0)),0,VLOOKUP(CONCATENATE($B236,AE$2,"multi"),MW!$V$3:$W$600,2,0))</f>
        <v>0</v>
      </c>
      <c r="AF236" s="11">
        <f>IF(ISNA(VLOOKUP(CONCATENATE($B236,AF$2,"multi"),MW!$V$3:$W$600,2,0)),0,VLOOKUP(CONCATENATE($B236,AF$2,"multi"),MW!$V$3:$W$600,2,0))</f>
        <v>0</v>
      </c>
      <c r="AG236" s="11">
        <f>IF(ISNA(VLOOKUP(CONCATENATE($B236,AG$2,"multi"),MW!$V$3:$W$600,2,0)),0,VLOOKUP(CONCATENATE($B236,AG$2,"multi"),MW!$V$3:$W$600,2,0))</f>
        <v>0</v>
      </c>
      <c r="AH236" s="11">
        <f>IF(ISNA(VLOOKUP(CONCATENATE($B236,AH$2,"multi"),MW!$V$3:$W$600,2,0)),0,VLOOKUP(CONCATENATE($B236,AH$2,"multi"),MW!$V$3:$W$600,2,0))</f>
        <v>0</v>
      </c>
      <c r="AI236" s="11">
        <f>IF(ISNA(VLOOKUP(CONCATENATE($B236,AI$2,"multi"),MW!$V$3:$W$600,2,0)),0,VLOOKUP(CONCATENATE($B236,AI$2,"multi"),MW!$V$3:$W$600,2,0))</f>
        <v>0</v>
      </c>
      <c r="AJ236" s="11">
        <f>IF(ISNA(VLOOKUP(CONCATENATE($B236,AJ$2,"multi"),MW!$V$3:$W$600,2,0)),0,VLOOKUP(CONCATENATE($B236,AJ$2,"multi"),MW!$V$3:$W$600,2,0))</f>
        <v>0</v>
      </c>
      <c r="AK236" s="11">
        <f>IF(ISNA(VLOOKUP(CONCATENATE($B236,AK$2,"multi"),MW!$V$3:$W$600,2,0)),0,VLOOKUP(CONCATENATE($B236,AK$2,"multi"),MW!$V$3:$W$600,2,0))</f>
        <v>0</v>
      </c>
      <c r="AL236" s="11">
        <f>IF(ISNA(VLOOKUP(CONCATENATE($B236,AL$2,"multi"),MW!$V$3:$W$600,2,0)),0,VLOOKUP(CONCATENATE($B236,AL$2,"multi"),MW!$V$3:$W$600,2,0))</f>
        <v>0</v>
      </c>
      <c r="AM236" s="11">
        <f>IF(ISNA(VLOOKUP(CONCATENATE($B236,AM$2,"multi"),MW!$V$3:$W$600,2,0)),0,VLOOKUP(CONCATENATE($B236,AM$2,"multi"),MW!$V$3:$W$600,2,0))</f>
        <v>0</v>
      </c>
      <c r="AN236" s="11">
        <f>IF(ISNA(VLOOKUP(CONCATENATE($B236,AN$2,"multi"),MW!$V$3:$W$600,2,0)),0,VLOOKUP(CONCATENATE($B236,AN$2,"multi"),MW!$V$3:$W$600,2,0))</f>
        <v>0</v>
      </c>
      <c r="AO236" s="11">
        <f>IF(ISNA(VLOOKUP(CONCATENATE($B236,AO$2,"multi"),MW!$V$3:$W$600,2,0)),0,VLOOKUP(CONCATENATE($B236,AO$2,"multi"),MW!$V$3:$W$600,2,0))</f>
        <v>0</v>
      </c>
      <c r="AP236" s="11">
        <f>SUM(AE236:AO236)</f>
        <v>0</v>
      </c>
      <c r="AQ236" s="11">
        <f>IF(ISNA(VLOOKUP(CONCATENATE($B236,AQ$2,"multi"),'III-SUB'!$V$3:$W$633,2,0)),0,VLOOKUP(CONCATENATE($B236,AQ$2,"multi"),'III-SUB'!$V$3:$W$633,2,0))</f>
        <v>0</v>
      </c>
      <c r="AR236" s="11">
        <f>IF(ISNA(VLOOKUP(CONCATENATE($B236,AR$2,"multi"),'III-SUB'!$V$3:$W$633,2,0)),0,VLOOKUP(CONCATENATE($B236,AR$2,"multi"),'III-SUB'!$V$3:$W$633,2,0))</f>
        <v>0</v>
      </c>
      <c r="AS236" s="11">
        <f>IF(ISNA(VLOOKUP(CONCATENATE($B236,AS$2,"multi"),'III-SUB'!$V$3:$W$633,2,0)),0,VLOOKUP(CONCATENATE($B236,AS$2,"multi"),'III-SUB'!$V$3:$W$633,2,0))</f>
        <v>0</v>
      </c>
      <c r="AT236" s="11">
        <f>IF(ISNA(VLOOKUP(CONCATENATE($B236,AT$2,"multi"),'III-SUB'!$V$3:$W$633,2,0)),0,VLOOKUP(CONCATENATE($B236,AT$2,"multi"),'III-SUB'!$V$3:$W$633,2,0))</f>
        <v>0</v>
      </c>
      <c r="AU236" s="11">
        <f>IF(ISNA(VLOOKUP(CONCATENATE($B236,AU$2,"multi"),'III-SUB'!$V$3:$W$633,2,0)),0,VLOOKUP(CONCATENATE($B236,AU$2,"multi"),'III-SUB'!$V$3:$W$633,2,0))</f>
        <v>0</v>
      </c>
      <c r="AV236" s="11">
        <f>IF(ISNA(VLOOKUP(CONCATENATE($B236,AV$2,"multi"),'III-SUB'!$V$3:$W$633,2,0)),0,VLOOKUP(CONCATENATE($B236,AV$2,"multi"),'III-SUB'!$V$3:$W$633,2,0))</f>
        <v>0</v>
      </c>
      <c r="AW236" s="11">
        <f>IF(ISNA(VLOOKUP(CONCATENATE($B236,AW$2,"multi"),'III-SUB'!$V$3:$W$633,2,0)),0,VLOOKUP(CONCATENATE($B236,AW$2,"multi"),'III-SUB'!$V$3:$W$633,2,0))</f>
        <v>0</v>
      </c>
      <c r="AX236" s="11">
        <f>IF(ISNA(VLOOKUP(CONCATENATE($B236,AX$2,"multi"),'III-SUB'!$V$3:$W$633,2,0)),0,VLOOKUP(CONCATENATE($B236,AX$2,"multi"),'III-SUB'!$V$3:$W$633,2,0))</f>
        <v>0</v>
      </c>
      <c r="AY236" s="11">
        <f>IF(ISNA(VLOOKUP(CONCATENATE($B236,AY$2,"multi"),'III-SUB'!$V$3:$W$633,2,0)),0,VLOOKUP(CONCATENATE($B236,AY$2,"multi"),'III-SUB'!$V$3:$W$633,2,0))</f>
        <v>0</v>
      </c>
      <c r="AZ236" s="11">
        <f>IF(ISNA(VLOOKUP(CONCATENATE($B236,AZ$2,"multi"),'III-SUB'!$V$3:$W$633,2,0)),0,VLOOKUP(CONCATENATE($B236,AZ$2,"multi"),'III-SUB'!$V$3:$W$633,2,0))</f>
        <v>0</v>
      </c>
      <c r="BA236" s="11">
        <f>IF(ISNA(VLOOKUP(CONCATENATE($B236,BA$2,"multi"),'III-SUB'!$V$3:$W$633,2,0)),0,VLOOKUP(CONCATENATE($B236,BA$2,"multi"),'III-SUB'!$V$3:$W$633,2,0))</f>
        <v>0</v>
      </c>
      <c r="BB236" s="11">
        <f>IF(ISNA(VLOOKUP(CONCATENATE($B236,BB$2,"multi"),'III-SUB'!$V$3:$W$633,2,0)),0,VLOOKUP(CONCATENATE($B236,BB$2,"multi"),'III-SUB'!$V$3:$W$633,2,0))</f>
        <v>0</v>
      </c>
      <c r="BC236" s="11">
        <f>IF(ISNA(VLOOKUP(CONCATENATE($B236,BC$2,"multi"),'III-SUB'!$V$3:$W$633,2,0)),0,VLOOKUP(CONCATENATE($B236,BC$2,"multi"),'III-SUB'!$V$3:$W$633,2,0))</f>
        <v>0</v>
      </c>
      <c r="BD236" s="11">
        <f>SUM(AQ236:BC236)</f>
        <v>0</v>
      </c>
      <c r="BE236" s="11">
        <f>IF(ISNA(VLOOKUP(CONCATENATE($B236,AQ$2,"multi"),VHF!$V$3:$W$627,2,0)),0,VLOOKUP(CONCATENATE($B236,AQ$2,"multi"),VHF!$V$3:$W$627,2,0))</f>
        <v>0</v>
      </c>
      <c r="BF236" s="11">
        <f>IF(ISNA(VLOOKUP(CONCATENATE($B236,BF$2,"multi"),UHF!$V$3:$W$612,2,0)),0,VLOOKUP(CONCATENATE($B236,BF$2,"multi"),UHF!$V$3:$W$612,2,0))</f>
        <v>0</v>
      </c>
      <c r="BG236" s="11">
        <f>IF(ISNA(VLOOKUP(CONCATENATE($B236,BG$2,"multi"),UHF!$V$3:$W$612,2,0)),0,VLOOKUP(CONCATENATE($B236,BG$2,"multi"),UHF!$V$3:$W$612,2,0))</f>
        <v>0</v>
      </c>
      <c r="BH236" s="11">
        <f>IF(ISNA(VLOOKUP(CONCATENATE($B236,BH$2,"multi"),UHF!$V$3:$W$612,2,0)),0,VLOOKUP(CONCATENATE($B236,BH$2,"multi"),UHF!$V$3:$W$612,2,0))</f>
        <v>0</v>
      </c>
      <c r="BI236" s="11">
        <f>IF(ISNA(VLOOKUP(CONCATENATE($B236,BI$2,"multi"),UHF!$V$3:$W$612,2,0)),0,VLOOKUP(CONCATENATE($B236,BI$2,"multi"),UHF!$V$3:$W$612,2,0))</f>
        <v>0</v>
      </c>
      <c r="BJ236" s="11">
        <f>IF(ISNA(VLOOKUP(CONCATENATE($B236,BJ$2,"multi"),UHF!$V$3:$W$612,2,0)),0,VLOOKUP(CONCATENATE($B236,BJ$2,"multi"),UHF!$V$3:$W$612,2,0))</f>
        <v>0</v>
      </c>
      <c r="BK236" s="11">
        <f>IF(ISNA(VLOOKUP(CONCATENATE($B236,BK$2,"multi"),UHF!$V$3:$W$612,2,0)),0,VLOOKUP(CONCATENATE($B236,BK$2,"multi"),UHF!$V$3:$W$612,2,0))</f>
        <v>0</v>
      </c>
      <c r="BL236" s="11">
        <f>IF(ISNA(VLOOKUP(CONCATENATE($B236,BL$2,"multi"),UHF!$V$3:$W$612,2,0)),0,VLOOKUP(CONCATENATE($B236,BL$2,"multi"),UHF!$V$3:$W$612,2,0))</f>
        <v>0</v>
      </c>
      <c r="BM236" s="11">
        <f>IF(ISNA(VLOOKUP(CONCATENATE($B236,BM$2,"multi"),UHF!$V$3:$W$612,2,0)),0,VLOOKUP(CONCATENATE($B236,BM$2,"multi"),UHF!$V$3:$W$612,2,0))</f>
        <v>0</v>
      </c>
      <c r="BN236" s="11">
        <f>IF(ISNA(VLOOKUP(CONCATENATE($B236,BN$2,"multi"),UHF!$V$3:$W$612,2,0)),0,VLOOKUP(CONCATENATE($B236,BN$2,"multi"),UHF!$V$3:$W$612,2,0))</f>
        <v>0</v>
      </c>
      <c r="BO236" s="11">
        <f>IF(ISNA(VLOOKUP(CONCATENATE($B236,BO$2,"multi"),UHF!$V$3:$W$612,2,0)),0,VLOOKUP(CONCATENATE($B236,BO$2,"multi"),UHF!$V$3:$W$612,2,0))</f>
        <v>0</v>
      </c>
      <c r="BP236" s="11">
        <f>IF(ISNA(VLOOKUP(CONCATENATE($B236,BP$2,"multi"),UHF!$V$3:$W$612,2,0)),0,VLOOKUP(CONCATENATE($B236,BP$2,"multi"),UHF!$V$3:$W$612,2,0))</f>
        <v>0</v>
      </c>
      <c r="BQ236" s="11">
        <f>IF(ISNA(VLOOKUP(CONCATENATE($B236,BQ$2,"multi"),UHF!$V$3:$W$612,2,0)),0,VLOOKUP(CONCATENATE($B236,BQ$2,"multi"),UHF!$V$3:$W$612,2,0))</f>
        <v>0</v>
      </c>
      <c r="BR236" s="11">
        <f>SUM(BF236:BQ236)</f>
        <v>0</v>
      </c>
      <c r="BS236" s="11">
        <f>IF(ISNA(VLOOKUP(CONCATENATE($B236,BS$2,"multi"),'A1'!$V$3:$W$612,2,0)),0,VLOOKUP(CONCATENATE($B236,BS$2,"multi"),'A1'!$V$3:$W$612,2,0))</f>
        <v>0</v>
      </c>
    </row>
    <row r="237" spans="2:71" x14ac:dyDescent="0.2">
      <c r="B237" s="8">
        <f>'Seznam-MO'!A237</f>
        <v>0</v>
      </c>
      <c r="C237" s="11">
        <f>IF(ISNA(VLOOKUP(CONCATENATE($B237,C$2,"multi"),'I-SUB'!$V$3:$W$624,2,0)),0,VLOOKUP(CONCATENATE($B237,C$2,"multi"),'I-SUB'!$V$3:$W$624,2,0))</f>
        <v>0</v>
      </c>
      <c r="D237" s="11">
        <f>IF(ISNA(VLOOKUP(CONCATENATE($B237,D$2,"multi"),'I-SUB'!$V$3:$W$624,2,0)),0,VLOOKUP(CONCATENATE($B237,D$2,"multi"),'I-SUB'!$V$3:$W$624,2,0))</f>
        <v>0</v>
      </c>
      <c r="E237" s="11">
        <f>IF(ISNA(VLOOKUP(CONCATENATE($B237,E$2,"multi"),'I-SUB'!$V$3:$W$624,2,0)),0,VLOOKUP(CONCATENATE($B237,E$2,"multi"),'I-SUB'!$V$3:$W$624,2,0))</f>
        <v>0</v>
      </c>
      <c r="F237" s="11">
        <f>IF(ISNA(VLOOKUP(CONCATENATE($B237,F$2,"multi"),'I-SUB'!$V$3:$W$624,2,0)),0,VLOOKUP(CONCATENATE($B237,F$2,"multi"),'I-SUB'!$V$3:$W$624,2,0))</f>
        <v>0</v>
      </c>
      <c r="G237" s="11">
        <f>IF(ISNA(VLOOKUP(CONCATENATE($B237,G$2,"multi"),'I-SUB'!$V$3:$W$624,2,0)),0,VLOOKUP(CONCATENATE($B237,G$2,"multi"),'I-SUB'!$V$3:$W$624,2,0))</f>
        <v>0</v>
      </c>
      <c r="H237" s="11">
        <f>IF(ISNA(VLOOKUP(CONCATENATE($B237,H$2,"multi"),'I-SUB'!$V$3:$W$624,2,0)),0,VLOOKUP(CONCATENATE($B237,H$2,"multi"),'I-SUB'!$V$3:$W$624,2,0))</f>
        <v>0</v>
      </c>
      <c r="I237" s="11">
        <f>IF(ISNA(VLOOKUP(CONCATENATE($B237,I$2,"multi"),'I-SUB'!$V$3:$W$624,2,0)),0,VLOOKUP(CONCATENATE($B237,I$2,"multi"),'I-SUB'!$V$3:$W$624,2,0))</f>
        <v>0</v>
      </c>
      <c r="J237" s="11">
        <f>IF(ISNA(VLOOKUP(CONCATENATE($B237,J$2,"multi"),'I-SUB'!$V$3:$W$624,2,0)),0,VLOOKUP(CONCATENATE($B237,J$2,"multi"),'I-SUB'!$V$3:$W$624,2,0))</f>
        <v>0</v>
      </c>
      <c r="K237" s="11">
        <f>IF(ISNA(VLOOKUP(CONCATENATE($B237,K$2,"multi"),'I-SUB'!$V$3:$W$624,2,0)),0,VLOOKUP(CONCATENATE($B237,K$2,"multi"),'I-SUB'!$V$3:$W$624,2,0))</f>
        <v>0</v>
      </c>
      <c r="L237" s="11">
        <f>IF(ISNA(VLOOKUP(CONCATENATE($B237,L$2,"multi"),'I-SUB'!$V$3:$W$624,2,0)),0,VLOOKUP(CONCATENATE($B237,L$2,"multi"),'I-SUB'!$V$3:$W$624,2,0))</f>
        <v>0</v>
      </c>
      <c r="M237" s="11">
        <f>IF(ISNA(VLOOKUP(CONCATENATE($B237,M$2,"multi"),'I-SUB'!$V$3:$W$624,2,0)),0,VLOOKUP(CONCATENATE($B237,M$2,"multi"),'I-SUB'!$V$3:$W$624,2,0))</f>
        <v>0</v>
      </c>
      <c r="N237" s="11">
        <f>IF(ISNA(VLOOKUP(CONCATENATE($B237,N$2,"multi"),'I-SUB'!$V$3:$W$624,2,0)),0,VLOOKUP(CONCATENATE($B237,N$2,"multi"),'I-SUB'!$V$3:$W$624,2,0))</f>
        <v>0</v>
      </c>
      <c r="O237" s="11">
        <f>IF(ISNA(VLOOKUP(CONCATENATE($B237,O$2,"multi"),'I-SUB'!$V$3:$W$624,2,0)),0,VLOOKUP(CONCATENATE($B237,O$2,"multi"),'I-SUB'!$V$3:$W$624,2,0))</f>
        <v>0</v>
      </c>
      <c r="P237" s="11">
        <f>SUM(C237:O237)</f>
        <v>0</v>
      </c>
      <c r="Q237" s="11">
        <f>IF(ISNA(VLOOKUP(CONCATENATE($B237,Q$2,"multi"),'II-SUB'!$V$3:$W$630,2,0)),0,VLOOKUP(CONCATENATE($B237,Q$2,"multi"),'II-SUB'!$V$3:$W$630,2,0))</f>
        <v>0</v>
      </c>
      <c r="R237" s="11">
        <f>IF(ISNA(VLOOKUP(CONCATENATE($B237,R$2,"multi"),'II-SUB'!$V$3:$W$630,2,0)),0,VLOOKUP(CONCATENATE($B237,R$2,"multi"),'II-SUB'!$V$3:$W$630,2,0))</f>
        <v>0</v>
      </c>
      <c r="S237" s="11">
        <f>IF(ISNA(VLOOKUP(CONCATENATE($B237,S$2,"multi"),'II-SUB'!$V$3:$W$630,2,0)),0,VLOOKUP(CONCATENATE($B237,S$2,"multi"),'II-SUB'!$V$3:$W$630,2,0))</f>
        <v>0</v>
      </c>
      <c r="T237" s="11">
        <f>IF(ISNA(VLOOKUP(CONCATENATE($B237,T$2,"multi"),'II-SUB'!$V$3:$W$630,2,0)),0,VLOOKUP(CONCATENATE($B237,T$2,"multi"),'II-SUB'!$V$3:$W$630,2,0))</f>
        <v>0</v>
      </c>
      <c r="U237" s="11">
        <f>IF(ISNA(VLOOKUP(CONCATENATE($B237,U$2,"multi"),'II-SUB'!$V$3:$W$630,2,0)),0,VLOOKUP(CONCATENATE($B237,U$2,"multi"),'II-SUB'!$V$3:$W$630,2,0))</f>
        <v>0</v>
      </c>
      <c r="V237" s="11">
        <f>IF(ISNA(VLOOKUP(CONCATENATE($B237,V$2,"multi"),'II-SUB'!$V$3:$W$630,2,0)),0,VLOOKUP(CONCATENATE($B237,V$2,"multi"),'II-SUB'!$V$3:$W$630,2,0))</f>
        <v>0</v>
      </c>
      <c r="W237" s="11">
        <f>IF(ISNA(VLOOKUP(CONCATENATE($B237,W$2,"multi"),'II-SUB'!$V$3:$W$630,2,0)),0,VLOOKUP(CONCATENATE($B237,W$2,"multi"),'II-SUB'!$V$3:$W$630,2,0))</f>
        <v>0</v>
      </c>
      <c r="X237" s="11">
        <f>IF(ISNA(VLOOKUP(CONCATENATE($B237,X$2,"multi"),'II-SUB'!$V$3:$W$630,2,0)),0,VLOOKUP(CONCATENATE($B237,X$2,"multi"),'II-SUB'!$V$3:$W$630,2,0))</f>
        <v>0</v>
      </c>
      <c r="Y237" s="11">
        <f>IF(ISNA(VLOOKUP(CONCATENATE($B237,Y$2,"multi"),'II-SUB'!$V$3:$W$630,2,0)),0,VLOOKUP(CONCATENATE($B237,Y$2,"multi"),'II-SUB'!$V$3:$W$630,2,0))</f>
        <v>0</v>
      </c>
      <c r="Z237" s="11">
        <f>IF(ISNA(VLOOKUP(CONCATENATE($B237,Z$2,"multi"),'II-SUB'!$V$3:$W$630,2,0)),0,VLOOKUP(CONCATENATE($B237,Z$2,"multi"),'II-SUB'!$V$3:$W$630,2,0))</f>
        <v>0</v>
      </c>
      <c r="AA237" s="11">
        <f>IF(ISNA(VLOOKUP(CONCATENATE($B237,AA$2,"multi"),'II-SUB'!$V$3:$W$630,2,0)),0,VLOOKUP(CONCATENATE($B237,AA$2,"multi"),'II-SUB'!$V$3:$W$630,2,0))</f>
        <v>0</v>
      </c>
      <c r="AB237" s="11">
        <f>IF(ISNA(VLOOKUP(CONCATENATE($B237,AB$2,"multi"),'II-SUB'!$V$3:$W$630,2,0)),0,VLOOKUP(CONCATENATE($B237,AB$2,"multi"),'II-SUB'!$V$3:$W$630,2,0))</f>
        <v>0</v>
      </c>
      <c r="AC237" s="11">
        <f>IF(ISNA(VLOOKUP(CONCATENATE($B237,AC$2,"multi"),'II-SUB'!$V$3:$W$630,2,0)),0,VLOOKUP(CONCATENATE($B237,AC$2,"multi"),'II-SUB'!$V$3:$W$630,2,0))</f>
        <v>0</v>
      </c>
      <c r="AD237" s="11">
        <f>SUM(Q237:AC237)</f>
        <v>0</v>
      </c>
      <c r="AE237" s="11">
        <f>IF(ISNA(VLOOKUP(CONCATENATE($B237,AE$2,"multi"),MW!$V$3:$W$600,2,0)),0,VLOOKUP(CONCATENATE($B237,AE$2,"multi"),MW!$V$3:$W$600,2,0))</f>
        <v>0</v>
      </c>
      <c r="AF237" s="11">
        <f>IF(ISNA(VLOOKUP(CONCATENATE($B237,AF$2,"multi"),MW!$V$3:$W$600,2,0)),0,VLOOKUP(CONCATENATE($B237,AF$2,"multi"),MW!$V$3:$W$600,2,0))</f>
        <v>0</v>
      </c>
      <c r="AG237" s="11">
        <f>IF(ISNA(VLOOKUP(CONCATENATE($B237,AG$2,"multi"),MW!$V$3:$W$600,2,0)),0,VLOOKUP(CONCATENATE($B237,AG$2,"multi"),MW!$V$3:$W$600,2,0))</f>
        <v>0</v>
      </c>
      <c r="AH237" s="11">
        <f>IF(ISNA(VLOOKUP(CONCATENATE($B237,AH$2,"multi"),MW!$V$3:$W$600,2,0)),0,VLOOKUP(CONCATENATE($B237,AH$2,"multi"),MW!$V$3:$W$600,2,0))</f>
        <v>0</v>
      </c>
      <c r="AI237" s="11">
        <f>IF(ISNA(VLOOKUP(CONCATENATE($B237,AI$2,"multi"),MW!$V$3:$W$600,2,0)),0,VLOOKUP(CONCATENATE($B237,AI$2,"multi"),MW!$V$3:$W$600,2,0))</f>
        <v>0</v>
      </c>
      <c r="AJ237" s="11">
        <f>IF(ISNA(VLOOKUP(CONCATENATE($B237,AJ$2,"multi"),MW!$V$3:$W$600,2,0)),0,VLOOKUP(CONCATENATE($B237,AJ$2,"multi"),MW!$V$3:$W$600,2,0))</f>
        <v>0</v>
      </c>
      <c r="AK237" s="11">
        <f>IF(ISNA(VLOOKUP(CONCATENATE($B237,AK$2,"multi"),MW!$V$3:$W$600,2,0)),0,VLOOKUP(CONCATENATE($B237,AK$2,"multi"),MW!$V$3:$W$600,2,0))</f>
        <v>0</v>
      </c>
      <c r="AL237" s="11">
        <f>IF(ISNA(VLOOKUP(CONCATENATE($B237,AL$2,"multi"),MW!$V$3:$W$600,2,0)),0,VLOOKUP(CONCATENATE($B237,AL$2,"multi"),MW!$V$3:$W$600,2,0))</f>
        <v>0</v>
      </c>
      <c r="AM237" s="11">
        <f>IF(ISNA(VLOOKUP(CONCATENATE($B237,AM$2,"multi"),MW!$V$3:$W$600,2,0)),0,VLOOKUP(CONCATENATE($B237,AM$2,"multi"),MW!$V$3:$W$600,2,0))</f>
        <v>0</v>
      </c>
      <c r="AN237" s="11">
        <f>IF(ISNA(VLOOKUP(CONCATENATE($B237,AN$2,"multi"),MW!$V$3:$W$600,2,0)),0,VLOOKUP(CONCATENATE($B237,AN$2,"multi"),MW!$V$3:$W$600,2,0))</f>
        <v>0</v>
      </c>
      <c r="AO237" s="11">
        <f>IF(ISNA(VLOOKUP(CONCATENATE($B237,AO$2,"multi"),MW!$V$3:$W$600,2,0)),0,VLOOKUP(CONCATENATE($B237,AO$2,"multi"),MW!$V$3:$W$600,2,0))</f>
        <v>0</v>
      </c>
      <c r="AP237" s="11">
        <f>SUM(AE237:AO237)</f>
        <v>0</v>
      </c>
      <c r="AQ237" s="11">
        <f>IF(ISNA(VLOOKUP(CONCATENATE($B237,AQ$2,"multi"),'III-SUB'!$V$3:$W$633,2,0)),0,VLOOKUP(CONCATENATE($B237,AQ$2,"multi"),'III-SUB'!$V$3:$W$633,2,0))</f>
        <v>0</v>
      </c>
      <c r="AR237" s="11">
        <f>IF(ISNA(VLOOKUP(CONCATENATE($B237,AR$2,"multi"),'III-SUB'!$V$3:$W$633,2,0)),0,VLOOKUP(CONCATENATE($B237,AR$2,"multi"),'III-SUB'!$V$3:$W$633,2,0))</f>
        <v>0</v>
      </c>
      <c r="AS237" s="11">
        <f>IF(ISNA(VLOOKUP(CONCATENATE($B237,AS$2,"multi"),'III-SUB'!$V$3:$W$633,2,0)),0,VLOOKUP(CONCATENATE($B237,AS$2,"multi"),'III-SUB'!$V$3:$W$633,2,0))</f>
        <v>0</v>
      </c>
      <c r="AT237" s="11">
        <f>IF(ISNA(VLOOKUP(CONCATENATE($B237,AT$2,"multi"),'III-SUB'!$V$3:$W$633,2,0)),0,VLOOKUP(CONCATENATE($B237,AT$2,"multi"),'III-SUB'!$V$3:$W$633,2,0))</f>
        <v>0</v>
      </c>
      <c r="AU237" s="11">
        <f>IF(ISNA(VLOOKUP(CONCATENATE($B237,AU$2,"multi"),'III-SUB'!$V$3:$W$633,2,0)),0,VLOOKUP(CONCATENATE($B237,AU$2,"multi"),'III-SUB'!$V$3:$W$633,2,0))</f>
        <v>0</v>
      </c>
      <c r="AV237" s="11">
        <f>IF(ISNA(VLOOKUP(CONCATENATE($B237,AV$2,"multi"),'III-SUB'!$V$3:$W$633,2,0)),0,VLOOKUP(CONCATENATE($B237,AV$2,"multi"),'III-SUB'!$V$3:$W$633,2,0))</f>
        <v>0</v>
      </c>
      <c r="AW237" s="11">
        <f>IF(ISNA(VLOOKUP(CONCATENATE($B237,AW$2,"multi"),'III-SUB'!$V$3:$W$633,2,0)),0,VLOOKUP(CONCATENATE($B237,AW$2,"multi"),'III-SUB'!$V$3:$W$633,2,0))</f>
        <v>0</v>
      </c>
      <c r="AX237" s="11">
        <f>IF(ISNA(VLOOKUP(CONCATENATE($B237,AX$2,"multi"),'III-SUB'!$V$3:$W$633,2,0)),0,VLOOKUP(CONCATENATE($B237,AX$2,"multi"),'III-SUB'!$V$3:$W$633,2,0))</f>
        <v>0</v>
      </c>
      <c r="AY237" s="11">
        <f>IF(ISNA(VLOOKUP(CONCATENATE($B237,AY$2,"multi"),'III-SUB'!$V$3:$W$633,2,0)),0,VLOOKUP(CONCATENATE($B237,AY$2,"multi"),'III-SUB'!$V$3:$W$633,2,0))</f>
        <v>0</v>
      </c>
      <c r="AZ237" s="11">
        <f>IF(ISNA(VLOOKUP(CONCATENATE($B237,AZ$2,"multi"),'III-SUB'!$V$3:$W$633,2,0)),0,VLOOKUP(CONCATENATE($B237,AZ$2,"multi"),'III-SUB'!$V$3:$W$633,2,0))</f>
        <v>0</v>
      </c>
      <c r="BA237" s="11">
        <f>IF(ISNA(VLOOKUP(CONCATENATE($B237,BA$2,"multi"),'III-SUB'!$V$3:$W$633,2,0)),0,VLOOKUP(CONCATENATE($B237,BA$2,"multi"),'III-SUB'!$V$3:$W$633,2,0))</f>
        <v>0</v>
      </c>
      <c r="BB237" s="11">
        <f>IF(ISNA(VLOOKUP(CONCATENATE($B237,BB$2,"multi"),'III-SUB'!$V$3:$W$633,2,0)),0,VLOOKUP(CONCATENATE($B237,BB$2,"multi"),'III-SUB'!$V$3:$W$633,2,0))</f>
        <v>0</v>
      </c>
      <c r="BC237" s="11">
        <f>IF(ISNA(VLOOKUP(CONCATENATE($B237,BC$2,"multi"),'III-SUB'!$V$3:$W$633,2,0)),0,VLOOKUP(CONCATENATE($B237,BC$2,"multi"),'III-SUB'!$V$3:$W$633,2,0))</f>
        <v>0</v>
      </c>
      <c r="BD237" s="11">
        <f>SUM(AQ237:BC237)</f>
        <v>0</v>
      </c>
      <c r="BE237" s="11">
        <f>IF(ISNA(VLOOKUP(CONCATENATE($B237,AQ$2,"multi"),VHF!$V$3:$W$627,2,0)),0,VLOOKUP(CONCATENATE($B237,AQ$2,"multi"),VHF!$V$3:$W$627,2,0))</f>
        <v>0</v>
      </c>
      <c r="BF237" s="11">
        <f>IF(ISNA(VLOOKUP(CONCATENATE($B237,BF$2,"multi"),UHF!$V$3:$W$612,2,0)),0,VLOOKUP(CONCATENATE($B237,BF$2,"multi"),UHF!$V$3:$W$612,2,0))</f>
        <v>0</v>
      </c>
      <c r="BG237" s="11">
        <f>IF(ISNA(VLOOKUP(CONCATENATE($B237,BG$2,"multi"),UHF!$V$3:$W$612,2,0)),0,VLOOKUP(CONCATENATE($B237,BG$2,"multi"),UHF!$V$3:$W$612,2,0))</f>
        <v>0</v>
      </c>
      <c r="BH237" s="11">
        <f>IF(ISNA(VLOOKUP(CONCATENATE($B237,BH$2,"multi"),UHF!$V$3:$W$612,2,0)),0,VLOOKUP(CONCATENATE($B237,BH$2,"multi"),UHF!$V$3:$W$612,2,0))</f>
        <v>0</v>
      </c>
      <c r="BI237" s="11">
        <f>IF(ISNA(VLOOKUP(CONCATENATE($B237,BI$2,"multi"),UHF!$V$3:$W$612,2,0)),0,VLOOKUP(CONCATENATE($B237,BI$2,"multi"),UHF!$V$3:$W$612,2,0))</f>
        <v>0</v>
      </c>
      <c r="BJ237" s="11">
        <f>IF(ISNA(VLOOKUP(CONCATENATE($B237,BJ$2,"multi"),UHF!$V$3:$W$612,2,0)),0,VLOOKUP(CONCATENATE($B237,BJ$2,"multi"),UHF!$V$3:$W$612,2,0))</f>
        <v>0</v>
      </c>
      <c r="BK237" s="11">
        <f>IF(ISNA(VLOOKUP(CONCATENATE($B237,BK$2,"multi"),UHF!$V$3:$W$612,2,0)),0,VLOOKUP(CONCATENATE($B237,BK$2,"multi"),UHF!$V$3:$W$612,2,0))</f>
        <v>0</v>
      </c>
      <c r="BL237" s="11">
        <f>IF(ISNA(VLOOKUP(CONCATENATE($B237,BL$2,"multi"),UHF!$V$3:$W$612,2,0)),0,VLOOKUP(CONCATENATE($B237,BL$2,"multi"),UHF!$V$3:$W$612,2,0))</f>
        <v>0</v>
      </c>
      <c r="BM237" s="11">
        <f>IF(ISNA(VLOOKUP(CONCATENATE($B237,BM$2,"multi"),UHF!$V$3:$W$612,2,0)),0,VLOOKUP(CONCATENATE($B237,BM$2,"multi"),UHF!$V$3:$W$612,2,0))</f>
        <v>0</v>
      </c>
      <c r="BN237" s="11">
        <f>IF(ISNA(VLOOKUP(CONCATENATE($B237,BN$2,"multi"),UHF!$V$3:$W$612,2,0)),0,VLOOKUP(CONCATENATE($B237,BN$2,"multi"),UHF!$V$3:$W$612,2,0))</f>
        <v>0</v>
      </c>
      <c r="BO237" s="11">
        <f>IF(ISNA(VLOOKUP(CONCATENATE($B237,BO$2,"multi"),UHF!$V$3:$W$612,2,0)),0,VLOOKUP(CONCATENATE($B237,BO$2,"multi"),UHF!$V$3:$W$612,2,0))</f>
        <v>0</v>
      </c>
      <c r="BP237" s="11">
        <f>IF(ISNA(VLOOKUP(CONCATENATE($B237,BP$2,"multi"),UHF!$V$3:$W$612,2,0)),0,VLOOKUP(CONCATENATE($B237,BP$2,"multi"),UHF!$V$3:$W$612,2,0))</f>
        <v>0</v>
      </c>
      <c r="BQ237" s="11">
        <f>IF(ISNA(VLOOKUP(CONCATENATE($B237,BQ$2,"multi"),UHF!$V$3:$W$612,2,0)),0,VLOOKUP(CONCATENATE($B237,BQ$2,"multi"),UHF!$V$3:$W$612,2,0))</f>
        <v>0</v>
      </c>
      <c r="BR237" s="11">
        <f>SUM(BF237:BQ237)</f>
        <v>0</v>
      </c>
      <c r="BS237" s="11">
        <f>IF(ISNA(VLOOKUP(CONCATENATE($B237,BS$2,"multi"),'A1'!$V$3:$W$612,2,0)),0,VLOOKUP(CONCATENATE($B237,BS$2,"multi"),'A1'!$V$3:$W$612,2,0))</f>
        <v>0</v>
      </c>
    </row>
    <row r="238" spans="2:71" x14ac:dyDescent="0.2">
      <c r="B238" s="8">
        <f>'Seznam-MO'!A238</f>
        <v>0</v>
      </c>
      <c r="C238" s="11">
        <f>IF(ISNA(VLOOKUP(CONCATENATE($B238,C$2,"multi"),'I-SUB'!$V$3:$W$624,2,0)),0,VLOOKUP(CONCATENATE($B238,C$2,"multi"),'I-SUB'!$V$3:$W$624,2,0))</f>
        <v>0</v>
      </c>
      <c r="D238" s="11">
        <f>IF(ISNA(VLOOKUP(CONCATENATE($B238,D$2,"multi"),'I-SUB'!$V$3:$W$624,2,0)),0,VLOOKUP(CONCATENATE($B238,D$2,"multi"),'I-SUB'!$V$3:$W$624,2,0))</f>
        <v>0</v>
      </c>
      <c r="E238" s="11">
        <f>IF(ISNA(VLOOKUP(CONCATENATE($B238,E$2,"multi"),'I-SUB'!$V$3:$W$624,2,0)),0,VLOOKUP(CONCATENATE($B238,E$2,"multi"),'I-SUB'!$V$3:$W$624,2,0))</f>
        <v>0</v>
      </c>
      <c r="F238" s="11">
        <f>IF(ISNA(VLOOKUP(CONCATENATE($B238,F$2,"multi"),'I-SUB'!$V$3:$W$624,2,0)),0,VLOOKUP(CONCATENATE($B238,F$2,"multi"),'I-SUB'!$V$3:$W$624,2,0))</f>
        <v>0</v>
      </c>
      <c r="G238" s="11">
        <f>IF(ISNA(VLOOKUP(CONCATENATE($B238,G$2,"multi"),'I-SUB'!$V$3:$W$624,2,0)),0,VLOOKUP(CONCATENATE($B238,G$2,"multi"),'I-SUB'!$V$3:$W$624,2,0))</f>
        <v>0</v>
      </c>
      <c r="H238" s="11">
        <f>IF(ISNA(VLOOKUP(CONCATENATE($B238,H$2,"multi"),'I-SUB'!$V$3:$W$624,2,0)),0,VLOOKUP(CONCATENATE($B238,H$2,"multi"),'I-SUB'!$V$3:$W$624,2,0))</f>
        <v>0</v>
      </c>
      <c r="I238" s="11">
        <f>IF(ISNA(VLOOKUP(CONCATENATE($B238,I$2,"multi"),'I-SUB'!$V$3:$W$624,2,0)),0,VLOOKUP(CONCATENATE($B238,I$2,"multi"),'I-SUB'!$V$3:$W$624,2,0))</f>
        <v>0</v>
      </c>
      <c r="J238" s="11">
        <f>IF(ISNA(VLOOKUP(CONCATENATE($B238,J$2,"multi"),'I-SUB'!$V$3:$W$624,2,0)),0,VLOOKUP(CONCATENATE($B238,J$2,"multi"),'I-SUB'!$V$3:$W$624,2,0))</f>
        <v>0</v>
      </c>
      <c r="K238" s="11">
        <f>IF(ISNA(VLOOKUP(CONCATENATE($B238,K$2,"multi"),'I-SUB'!$V$3:$W$624,2,0)),0,VLOOKUP(CONCATENATE($B238,K$2,"multi"),'I-SUB'!$V$3:$W$624,2,0))</f>
        <v>0</v>
      </c>
      <c r="L238" s="11">
        <f>IF(ISNA(VLOOKUP(CONCATENATE($B238,L$2,"multi"),'I-SUB'!$V$3:$W$624,2,0)),0,VLOOKUP(CONCATENATE($B238,L$2,"multi"),'I-SUB'!$V$3:$W$624,2,0))</f>
        <v>0</v>
      </c>
      <c r="M238" s="11">
        <f>IF(ISNA(VLOOKUP(CONCATENATE($B238,M$2,"multi"),'I-SUB'!$V$3:$W$624,2,0)),0,VLOOKUP(CONCATENATE($B238,M$2,"multi"),'I-SUB'!$V$3:$W$624,2,0))</f>
        <v>0</v>
      </c>
      <c r="N238" s="11">
        <f>IF(ISNA(VLOOKUP(CONCATENATE($B238,N$2,"multi"),'I-SUB'!$V$3:$W$624,2,0)),0,VLOOKUP(CONCATENATE($B238,N$2,"multi"),'I-SUB'!$V$3:$W$624,2,0))</f>
        <v>0</v>
      </c>
      <c r="O238" s="11">
        <f>IF(ISNA(VLOOKUP(CONCATENATE($B238,O$2,"multi"),'I-SUB'!$V$3:$W$624,2,0)),0,VLOOKUP(CONCATENATE($B238,O$2,"multi"),'I-SUB'!$V$3:$W$624,2,0))</f>
        <v>0</v>
      </c>
      <c r="P238" s="11">
        <f>SUM(C238:O238)</f>
        <v>0</v>
      </c>
      <c r="Q238" s="11">
        <f>IF(ISNA(VLOOKUP(CONCATENATE($B238,Q$2,"multi"),'II-SUB'!$V$3:$W$630,2,0)),0,VLOOKUP(CONCATENATE($B238,Q$2,"multi"),'II-SUB'!$V$3:$W$630,2,0))</f>
        <v>0</v>
      </c>
      <c r="R238" s="11">
        <f>IF(ISNA(VLOOKUP(CONCATENATE($B238,R$2,"multi"),'II-SUB'!$V$3:$W$630,2,0)),0,VLOOKUP(CONCATENATE($B238,R$2,"multi"),'II-SUB'!$V$3:$W$630,2,0))</f>
        <v>0</v>
      </c>
      <c r="S238" s="11">
        <f>IF(ISNA(VLOOKUP(CONCATENATE($B238,S$2,"multi"),'II-SUB'!$V$3:$W$630,2,0)),0,VLOOKUP(CONCATENATE($B238,S$2,"multi"),'II-SUB'!$V$3:$W$630,2,0))</f>
        <v>0</v>
      </c>
      <c r="T238" s="11">
        <f>IF(ISNA(VLOOKUP(CONCATENATE($B238,T$2,"multi"),'II-SUB'!$V$3:$W$630,2,0)),0,VLOOKUP(CONCATENATE($B238,T$2,"multi"),'II-SUB'!$V$3:$W$630,2,0))</f>
        <v>0</v>
      </c>
      <c r="U238" s="11">
        <f>IF(ISNA(VLOOKUP(CONCATENATE($B238,U$2,"multi"),'II-SUB'!$V$3:$W$630,2,0)),0,VLOOKUP(CONCATENATE($B238,U$2,"multi"),'II-SUB'!$V$3:$W$630,2,0))</f>
        <v>0</v>
      </c>
      <c r="V238" s="11">
        <f>IF(ISNA(VLOOKUP(CONCATENATE($B238,V$2,"multi"),'II-SUB'!$V$3:$W$630,2,0)),0,VLOOKUP(CONCATENATE($B238,V$2,"multi"),'II-SUB'!$V$3:$W$630,2,0))</f>
        <v>0</v>
      </c>
      <c r="W238" s="11">
        <f>IF(ISNA(VLOOKUP(CONCATENATE($B238,W$2,"multi"),'II-SUB'!$V$3:$W$630,2,0)),0,VLOOKUP(CONCATENATE($B238,W$2,"multi"),'II-SUB'!$V$3:$W$630,2,0))</f>
        <v>0</v>
      </c>
      <c r="X238" s="11">
        <f>IF(ISNA(VLOOKUP(CONCATENATE($B238,X$2,"multi"),'II-SUB'!$V$3:$W$630,2,0)),0,VLOOKUP(CONCATENATE($B238,X$2,"multi"),'II-SUB'!$V$3:$W$630,2,0))</f>
        <v>0</v>
      </c>
      <c r="Y238" s="11">
        <f>IF(ISNA(VLOOKUP(CONCATENATE($B238,Y$2,"multi"),'II-SUB'!$V$3:$W$630,2,0)),0,VLOOKUP(CONCATENATE($B238,Y$2,"multi"),'II-SUB'!$V$3:$W$630,2,0))</f>
        <v>0</v>
      </c>
      <c r="Z238" s="11">
        <f>IF(ISNA(VLOOKUP(CONCATENATE($B238,Z$2,"multi"),'II-SUB'!$V$3:$W$630,2,0)),0,VLOOKUP(CONCATENATE($B238,Z$2,"multi"),'II-SUB'!$V$3:$W$630,2,0))</f>
        <v>0</v>
      </c>
      <c r="AA238" s="11">
        <f>IF(ISNA(VLOOKUP(CONCATENATE($B238,AA$2,"multi"),'II-SUB'!$V$3:$W$630,2,0)),0,VLOOKUP(CONCATENATE($B238,AA$2,"multi"),'II-SUB'!$V$3:$W$630,2,0))</f>
        <v>0</v>
      </c>
      <c r="AB238" s="11">
        <f>IF(ISNA(VLOOKUP(CONCATENATE($B238,AB$2,"multi"),'II-SUB'!$V$3:$W$630,2,0)),0,VLOOKUP(CONCATENATE($B238,AB$2,"multi"),'II-SUB'!$V$3:$W$630,2,0))</f>
        <v>0</v>
      </c>
      <c r="AC238" s="11">
        <f>IF(ISNA(VLOOKUP(CONCATENATE($B238,AC$2,"multi"),'II-SUB'!$V$3:$W$630,2,0)),0,VLOOKUP(CONCATENATE($B238,AC$2,"multi"),'II-SUB'!$V$3:$W$630,2,0))</f>
        <v>0</v>
      </c>
      <c r="AD238" s="11">
        <f>SUM(Q238:AC238)</f>
        <v>0</v>
      </c>
      <c r="AE238" s="11">
        <f>IF(ISNA(VLOOKUP(CONCATENATE($B238,AE$2,"multi"),MW!$V$3:$W$600,2,0)),0,VLOOKUP(CONCATENATE($B238,AE$2,"multi"),MW!$V$3:$W$600,2,0))</f>
        <v>0</v>
      </c>
      <c r="AF238" s="11">
        <f>IF(ISNA(VLOOKUP(CONCATENATE($B238,AF$2,"multi"),MW!$V$3:$W$600,2,0)),0,VLOOKUP(CONCATENATE($B238,AF$2,"multi"),MW!$V$3:$W$600,2,0))</f>
        <v>0</v>
      </c>
      <c r="AG238" s="11">
        <f>IF(ISNA(VLOOKUP(CONCATENATE($B238,AG$2,"multi"),MW!$V$3:$W$600,2,0)),0,VLOOKUP(CONCATENATE($B238,AG$2,"multi"),MW!$V$3:$W$600,2,0))</f>
        <v>0</v>
      </c>
      <c r="AH238" s="11">
        <f>IF(ISNA(VLOOKUP(CONCATENATE($B238,AH$2,"multi"),MW!$V$3:$W$600,2,0)),0,VLOOKUP(CONCATENATE($B238,AH$2,"multi"),MW!$V$3:$W$600,2,0))</f>
        <v>0</v>
      </c>
      <c r="AI238" s="11">
        <f>IF(ISNA(VLOOKUP(CONCATENATE($B238,AI$2,"multi"),MW!$V$3:$W$600,2,0)),0,VLOOKUP(CONCATENATE($B238,AI$2,"multi"),MW!$V$3:$W$600,2,0))</f>
        <v>0</v>
      </c>
      <c r="AJ238" s="11">
        <f>IF(ISNA(VLOOKUP(CONCATENATE($B238,AJ$2,"multi"),MW!$V$3:$W$600,2,0)),0,VLOOKUP(CONCATENATE($B238,AJ$2,"multi"),MW!$V$3:$W$600,2,0))</f>
        <v>0</v>
      </c>
      <c r="AK238" s="11">
        <f>IF(ISNA(VLOOKUP(CONCATENATE($B238,AK$2,"multi"),MW!$V$3:$W$600,2,0)),0,VLOOKUP(CONCATENATE($B238,AK$2,"multi"),MW!$V$3:$W$600,2,0))</f>
        <v>0</v>
      </c>
      <c r="AL238" s="11">
        <f>IF(ISNA(VLOOKUP(CONCATENATE($B238,AL$2,"multi"),MW!$V$3:$W$600,2,0)),0,VLOOKUP(CONCATENATE($B238,AL$2,"multi"),MW!$V$3:$W$600,2,0))</f>
        <v>0</v>
      </c>
      <c r="AM238" s="11">
        <f>IF(ISNA(VLOOKUP(CONCATENATE($B238,AM$2,"multi"),MW!$V$3:$W$600,2,0)),0,VLOOKUP(CONCATENATE($B238,AM$2,"multi"),MW!$V$3:$W$600,2,0))</f>
        <v>0</v>
      </c>
      <c r="AN238" s="11">
        <f>IF(ISNA(VLOOKUP(CONCATENATE($B238,AN$2,"multi"),MW!$V$3:$W$600,2,0)),0,VLOOKUP(CONCATENATE($B238,AN$2,"multi"),MW!$V$3:$W$600,2,0))</f>
        <v>0</v>
      </c>
      <c r="AO238" s="11">
        <f>IF(ISNA(VLOOKUP(CONCATENATE($B238,AO$2,"multi"),MW!$V$3:$W$600,2,0)),0,VLOOKUP(CONCATENATE($B238,AO$2,"multi"),MW!$V$3:$W$600,2,0))</f>
        <v>0</v>
      </c>
      <c r="AP238" s="11">
        <f>SUM(AE238:AO238)</f>
        <v>0</v>
      </c>
      <c r="AQ238" s="11">
        <f>IF(ISNA(VLOOKUP(CONCATENATE($B238,AQ$2,"multi"),'III-SUB'!$V$3:$W$633,2,0)),0,VLOOKUP(CONCATENATE($B238,AQ$2,"multi"),'III-SUB'!$V$3:$W$633,2,0))</f>
        <v>0</v>
      </c>
      <c r="AR238" s="11">
        <f>IF(ISNA(VLOOKUP(CONCATENATE($B238,AR$2,"multi"),'III-SUB'!$V$3:$W$633,2,0)),0,VLOOKUP(CONCATENATE($B238,AR$2,"multi"),'III-SUB'!$V$3:$W$633,2,0))</f>
        <v>0</v>
      </c>
      <c r="AS238" s="11">
        <f>IF(ISNA(VLOOKUP(CONCATENATE($B238,AS$2,"multi"),'III-SUB'!$V$3:$W$633,2,0)),0,VLOOKUP(CONCATENATE($B238,AS$2,"multi"),'III-SUB'!$V$3:$W$633,2,0))</f>
        <v>0</v>
      </c>
      <c r="AT238" s="11">
        <f>IF(ISNA(VLOOKUP(CONCATENATE($B238,AT$2,"multi"),'III-SUB'!$V$3:$W$633,2,0)),0,VLOOKUP(CONCATENATE($B238,AT$2,"multi"),'III-SUB'!$V$3:$W$633,2,0))</f>
        <v>0</v>
      </c>
      <c r="AU238" s="11">
        <f>IF(ISNA(VLOOKUP(CONCATENATE($B238,AU$2,"multi"),'III-SUB'!$V$3:$W$633,2,0)),0,VLOOKUP(CONCATENATE($B238,AU$2,"multi"),'III-SUB'!$V$3:$W$633,2,0))</f>
        <v>0</v>
      </c>
      <c r="AV238" s="11">
        <f>IF(ISNA(VLOOKUP(CONCATENATE($B238,AV$2,"multi"),'III-SUB'!$V$3:$W$633,2,0)),0,VLOOKUP(CONCATENATE($B238,AV$2,"multi"),'III-SUB'!$V$3:$W$633,2,0))</f>
        <v>0</v>
      </c>
      <c r="AW238" s="11">
        <f>IF(ISNA(VLOOKUP(CONCATENATE($B238,AW$2,"multi"),'III-SUB'!$V$3:$W$633,2,0)),0,VLOOKUP(CONCATENATE($B238,AW$2,"multi"),'III-SUB'!$V$3:$W$633,2,0))</f>
        <v>0</v>
      </c>
      <c r="AX238" s="11">
        <f>IF(ISNA(VLOOKUP(CONCATENATE($B238,AX$2,"multi"),'III-SUB'!$V$3:$W$633,2,0)),0,VLOOKUP(CONCATENATE($B238,AX$2,"multi"),'III-SUB'!$V$3:$W$633,2,0))</f>
        <v>0</v>
      </c>
      <c r="AY238" s="11">
        <f>IF(ISNA(VLOOKUP(CONCATENATE($B238,AY$2,"multi"),'III-SUB'!$V$3:$W$633,2,0)),0,VLOOKUP(CONCATENATE($B238,AY$2,"multi"),'III-SUB'!$V$3:$W$633,2,0))</f>
        <v>0</v>
      </c>
      <c r="AZ238" s="11">
        <f>IF(ISNA(VLOOKUP(CONCATENATE($B238,AZ$2,"multi"),'III-SUB'!$V$3:$W$633,2,0)),0,VLOOKUP(CONCATENATE($B238,AZ$2,"multi"),'III-SUB'!$V$3:$W$633,2,0))</f>
        <v>0</v>
      </c>
      <c r="BA238" s="11">
        <f>IF(ISNA(VLOOKUP(CONCATENATE($B238,BA$2,"multi"),'III-SUB'!$V$3:$W$633,2,0)),0,VLOOKUP(CONCATENATE($B238,BA$2,"multi"),'III-SUB'!$V$3:$W$633,2,0))</f>
        <v>0</v>
      </c>
      <c r="BB238" s="11">
        <f>IF(ISNA(VLOOKUP(CONCATENATE($B238,BB$2,"multi"),'III-SUB'!$V$3:$W$633,2,0)),0,VLOOKUP(CONCATENATE($B238,BB$2,"multi"),'III-SUB'!$V$3:$W$633,2,0))</f>
        <v>0</v>
      </c>
      <c r="BC238" s="11">
        <f>IF(ISNA(VLOOKUP(CONCATENATE($B238,BC$2,"multi"),'III-SUB'!$V$3:$W$633,2,0)),0,VLOOKUP(CONCATENATE($B238,BC$2,"multi"),'III-SUB'!$V$3:$W$633,2,0))</f>
        <v>0</v>
      </c>
      <c r="BD238" s="11">
        <f>SUM(AQ238:BC238)</f>
        <v>0</v>
      </c>
      <c r="BE238" s="11">
        <f>IF(ISNA(VLOOKUP(CONCATENATE($B238,AQ$2,"multi"),VHF!$V$3:$W$627,2,0)),0,VLOOKUP(CONCATENATE($B238,AQ$2,"multi"),VHF!$V$3:$W$627,2,0))</f>
        <v>0</v>
      </c>
      <c r="BF238" s="11">
        <f>IF(ISNA(VLOOKUP(CONCATENATE($B238,BF$2,"multi"),UHF!$V$3:$W$612,2,0)),0,VLOOKUP(CONCATENATE($B238,BF$2,"multi"),UHF!$V$3:$W$612,2,0))</f>
        <v>0</v>
      </c>
      <c r="BG238" s="11">
        <f>IF(ISNA(VLOOKUP(CONCATENATE($B238,BG$2,"multi"),UHF!$V$3:$W$612,2,0)),0,VLOOKUP(CONCATENATE($B238,BG$2,"multi"),UHF!$V$3:$W$612,2,0))</f>
        <v>0</v>
      </c>
      <c r="BH238" s="11">
        <f>IF(ISNA(VLOOKUP(CONCATENATE($B238,BH$2,"multi"),UHF!$V$3:$W$612,2,0)),0,VLOOKUP(CONCATENATE($B238,BH$2,"multi"),UHF!$V$3:$W$612,2,0))</f>
        <v>0</v>
      </c>
      <c r="BI238" s="11">
        <f>IF(ISNA(VLOOKUP(CONCATENATE($B238,BI$2,"multi"),UHF!$V$3:$W$612,2,0)),0,VLOOKUP(CONCATENATE($B238,BI$2,"multi"),UHF!$V$3:$W$612,2,0))</f>
        <v>0</v>
      </c>
      <c r="BJ238" s="11">
        <f>IF(ISNA(VLOOKUP(CONCATENATE($B238,BJ$2,"multi"),UHF!$V$3:$W$612,2,0)),0,VLOOKUP(CONCATENATE($B238,BJ$2,"multi"),UHF!$V$3:$W$612,2,0))</f>
        <v>0</v>
      </c>
      <c r="BK238" s="11">
        <f>IF(ISNA(VLOOKUP(CONCATENATE($B238,BK$2,"multi"),UHF!$V$3:$W$612,2,0)),0,VLOOKUP(CONCATENATE($B238,BK$2,"multi"),UHF!$V$3:$W$612,2,0))</f>
        <v>0</v>
      </c>
      <c r="BL238" s="11">
        <f>IF(ISNA(VLOOKUP(CONCATENATE($B238,BL$2,"multi"),UHF!$V$3:$W$612,2,0)),0,VLOOKUP(CONCATENATE($B238,BL$2,"multi"),UHF!$V$3:$W$612,2,0))</f>
        <v>0</v>
      </c>
      <c r="BM238" s="11">
        <f>IF(ISNA(VLOOKUP(CONCATENATE($B238,BM$2,"multi"),UHF!$V$3:$W$612,2,0)),0,VLOOKUP(CONCATENATE($B238,BM$2,"multi"),UHF!$V$3:$W$612,2,0))</f>
        <v>0</v>
      </c>
      <c r="BN238" s="11">
        <f>IF(ISNA(VLOOKUP(CONCATENATE($B238,BN$2,"multi"),UHF!$V$3:$W$612,2,0)),0,VLOOKUP(CONCATENATE($B238,BN$2,"multi"),UHF!$V$3:$W$612,2,0))</f>
        <v>0</v>
      </c>
      <c r="BO238" s="11">
        <f>IF(ISNA(VLOOKUP(CONCATENATE($B238,BO$2,"multi"),UHF!$V$3:$W$612,2,0)),0,VLOOKUP(CONCATENATE($B238,BO$2,"multi"),UHF!$V$3:$W$612,2,0))</f>
        <v>0</v>
      </c>
      <c r="BP238" s="11">
        <f>IF(ISNA(VLOOKUP(CONCATENATE($B238,BP$2,"multi"),UHF!$V$3:$W$612,2,0)),0,VLOOKUP(CONCATENATE($B238,BP$2,"multi"),UHF!$V$3:$W$612,2,0))</f>
        <v>0</v>
      </c>
      <c r="BQ238" s="11">
        <f>IF(ISNA(VLOOKUP(CONCATENATE($B238,BQ$2,"multi"),UHF!$V$3:$W$612,2,0)),0,VLOOKUP(CONCATENATE($B238,BQ$2,"multi"),UHF!$V$3:$W$612,2,0))</f>
        <v>0</v>
      </c>
      <c r="BR238" s="11">
        <f>SUM(BF238:BQ238)</f>
        <v>0</v>
      </c>
      <c r="BS238" s="11">
        <f>IF(ISNA(VLOOKUP(CONCATENATE($B238,BS$2,"multi"),'A1'!$V$3:$W$612,2,0)),0,VLOOKUP(CONCATENATE($B238,BS$2,"multi"),'A1'!$V$3:$W$612,2,0))</f>
        <v>0</v>
      </c>
    </row>
    <row r="239" spans="2:71" x14ac:dyDescent="0.2">
      <c r="B239" s="8">
        <f>'Seznam-MO'!A239</f>
        <v>0</v>
      </c>
      <c r="C239" s="11">
        <f>IF(ISNA(VLOOKUP(CONCATENATE($B239,C$2,"multi"),'I-SUB'!$V$3:$W$624,2,0)),0,VLOOKUP(CONCATENATE($B239,C$2,"multi"),'I-SUB'!$V$3:$W$624,2,0))</f>
        <v>0</v>
      </c>
      <c r="D239" s="11">
        <f>IF(ISNA(VLOOKUP(CONCATENATE($B239,D$2,"multi"),'I-SUB'!$V$3:$W$624,2,0)),0,VLOOKUP(CONCATENATE($B239,D$2,"multi"),'I-SUB'!$V$3:$W$624,2,0))</f>
        <v>0</v>
      </c>
      <c r="E239" s="11">
        <f>IF(ISNA(VLOOKUP(CONCATENATE($B239,E$2,"multi"),'I-SUB'!$V$3:$W$624,2,0)),0,VLOOKUP(CONCATENATE($B239,E$2,"multi"),'I-SUB'!$V$3:$W$624,2,0))</f>
        <v>0</v>
      </c>
      <c r="F239" s="11">
        <f>IF(ISNA(VLOOKUP(CONCATENATE($B239,F$2,"multi"),'I-SUB'!$V$3:$W$624,2,0)),0,VLOOKUP(CONCATENATE($B239,F$2,"multi"),'I-SUB'!$V$3:$W$624,2,0))</f>
        <v>0</v>
      </c>
      <c r="G239" s="11">
        <f>IF(ISNA(VLOOKUP(CONCATENATE($B239,G$2,"multi"),'I-SUB'!$V$3:$W$624,2,0)),0,VLOOKUP(CONCATENATE($B239,G$2,"multi"),'I-SUB'!$V$3:$W$624,2,0))</f>
        <v>0</v>
      </c>
      <c r="H239" s="11">
        <f>IF(ISNA(VLOOKUP(CONCATENATE($B239,H$2,"multi"),'I-SUB'!$V$3:$W$624,2,0)),0,VLOOKUP(CONCATENATE($B239,H$2,"multi"),'I-SUB'!$V$3:$W$624,2,0))</f>
        <v>0</v>
      </c>
      <c r="I239" s="11">
        <f>IF(ISNA(VLOOKUP(CONCATENATE($B239,I$2,"multi"),'I-SUB'!$V$3:$W$624,2,0)),0,VLOOKUP(CONCATENATE($B239,I$2,"multi"),'I-SUB'!$V$3:$W$624,2,0))</f>
        <v>0</v>
      </c>
      <c r="J239" s="11">
        <f>IF(ISNA(VLOOKUP(CONCATENATE($B239,J$2,"multi"),'I-SUB'!$V$3:$W$624,2,0)),0,VLOOKUP(CONCATENATE($B239,J$2,"multi"),'I-SUB'!$V$3:$W$624,2,0))</f>
        <v>0</v>
      </c>
      <c r="K239" s="11">
        <f>IF(ISNA(VLOOKUP(CONCATENATE($B239,K$2,"multi"),'I-SUB'!$V$3:$W$624,2,0)),0,VLOOKUP(CONCATENATE($B239,K$2,"multi"),'I-SUB'!$V$3:$W$624,2,0))</f>
        <v>0</v>
      </c>
      <c r="L239" s="11">
        <f>IF(ISNA(VLOOKUP(CONCATENATE($B239,L$2,"multi"),'I-SUB'!$V$3:$W$624,2,0)),0,VLOOKUP(CONCATENATE($B239,L$2,"multi"),'I-SUB'!$V$3:$W$624,2,0))</f>
        <v>0</v>
      </c>
      <c r="M239" s="11">
        <f>IF(ISNA(VLOOKUP(CONCATENATE($B239,M$2,"multi"),'I-SUB'!$V$3:$W$624,2,0)),0,VLOOKUP(CONCATENATE($B239,M$2,"multi"),'I-SUB'!$V$3:$W$624,2,0))</f>
        <v>0</v>
      </c>
      <c r="N239" s="11">
        <f>IF(ISNA(VLOOKUP(CONCATENATE($B239,N$2,"multi"),'I-SUB'!$V$3:$W$624,2,0)),0,VLOOKUP(CONCATENATE($B239,N$2,"multi"),'I-SUB'!$V$3:$W$624,2,0))</f>
        <v>0</v>
      </c>
      <c r="O239" s="11">
        <f>IF(ISNA(VLOOKUP(CONCATENATE($B239,O$2,"multi"),'I-SUB'!$V$3:$W$624,2,0)),0,VLOOKUP(CONCATENATE($B239,O$2,"multi"),'I-SUB'!$V$3:$W$624,2,0))</f>
        <v>0</v>
      </c>
      <c r="P239" s="11">
        <f>SUM(C239:O239)</f>
        <v>0</v>
      </c>
      <c r="Q239" s="11">
        <f>IF(ISNA(VLOOKUP(CONCATENATE($B239,Q$2,"multi"),'II-SUB'!$V$3:$W$630,2,0)),0,VLOOKUP(CONCATENATE($B239,Q$2,"multi"),'II-SUB'!$V$3:$W$630,2,0))</f>
        <v>0</v>
      </c>
      <c r="R239" s="11">
        <f>IF(ISNA(VLOOKUP(CONCATENATE($B239,R$2,"multi"),'II-SUB'!$V$3:$W$630,2,0)),0,VLOOKUP(CONCATENATE($B239,R$2,"multi"),'II-SUB'!$V$3:$W$630,2,0))</f>
        <v>0</v>
      </c>
      <c r="S239" s="11">
        <f>IF(ISNA(VLOOKUP(CONCATENATE($B239,S$2,"multi"),'II-SUB'!$V$3:$W$630,2,0)),0,VLOOKUP(CONCATENATE($B239,S$2,"multi"),'II-SUB'!$V$3:$W$630,2,0))</f>
        <v>0</v>
      </c>
      <c r="T239" s="11">
        <f>IF(ISNA(VLOOKUP(CONCATENATE($B239,T$2,"multi"),'II-SUB'!$V$3:$W$630,2,0)),0,VLOOKUP(CONCATENATE($B239,T$2,"multi"),'II-SUB'!$V$3:$W$630,2,0))</f>
        <v>0</v>
      </c>
      <c r="U239" s="11">
        <f>IF(ISNA(VLOOKUP(CONCATENATE($B239,U$2,"multi"),'II-SUB'!$V$3:$W$630,2,0)),0,VLOOKUP(CONCATENATE($B239,U$2,"multi"),'II-SUB'!$V$3:$W$630,2,0))</f>
        <v>0</v>
      </c>
      <c r="V239" s="11">
        <f>IF(ISNA(VLOOKUP(CONCATENATE($B239,V$2,"multi"),'II-SUB'!$V$3:$W$630,2,0)),0,VLOOKUP(CONCATENATE($B239,V$2,"multi"),'II-SUB'!$V$3:$W$630,2,0))</f>
        <v>0</v>
      </c>
      <c r="W239" s="11">
        <f>IF(ISNA(VLOOKUP(CONCATENATE($B239,W$2,"multi"),'II-SUB'!$V$3:$W$630,2,0)),0,VLOOKUP(CONCATENATE($B239,W$2,"multi"),'II-SUB'!$V$3:$W$630,2,0))</f>
        <v>0</v>
      </c>
      <c r="X239" s="11">
        <f>IF(ISNA(VLOOKUP(CONCATENATE($B239,X$2,"multi"),'II-SUB'!$V$3:$W$630,2,0)),0,VLOOKUP(CONCATENATE($B239,X$2,"multi"),'II-SUB'!$V$3:$W$630,2,0))</f>
        <v>0</v>
      </c>
      <c r="Y239" s="11">
        <f>IF(ISNA(VLOOKUP(CONCATENATE($B239,Y$2,"multi"),'II-SUB'!$V$3:$W$630,2,0)),0,VLOOKUP(CONCATENATE($B239,Y$2,"multi"),'II-SUB'!$V$3:$W$630,2,0))</f>
        <v>0</v>
      </c>
      <c r="Z239" s="11">
        <f>IF(ISNA(VLOOKUP(CONCATENATE($B239,Z$2,"multi"),'II-SUB'!$V$3:$W$630,2,0)),0,VLOOKUP(CONCATENATE($B239,Z$2,"multi"),'II-SUB'!$V$3:$W$630,2,0))</f>
        <v>0</v>
      </c>
      <c r="AA239" s="11">
        <f>IF(ISNA(VLOOKUP(CONCATENATE($B239,AA$2,"multi"),'II-SUB'!$V$3:$W$630,2,0)),0,VLOOKUP(CONCATENATE($B239,AA$2,"multi"),'II-SUB'!$V$3:$W$630,2,0))</f>
        <v>0</v>
      </c>
      <c r="AB239" s="11">
        <f>IF(ISNA(VLOOKUP(CONCATENATE($B239,AB$2,"multi"),'II-SUB'!$V$3:$W$630,2,0)),0,VLOOKUP(CONCATENATE($B239,AB$2,"multi"),'II-SUB'!$V$3:$W$630,2,0))</f>
        <v>0</v>
      </c>
      <c r="AC239" s="11">
        <f>IF(ISNA(VLOOKUP(CONCATENATE($B239,AC$2,"multi"),'II-SUB'!$V$3:$W$630,2,0)),0,VLOOKUP(CONCATENATE($B239,AC$2,"multi"),'II-SUB'!$V$3:$W$630,2,0))</f>
        <v>0</v>
      </c>
      <c r="AD239" s="11">
        <f>SUM(Q239:AC239)</f>
        <v>0</v>
      </c>
      <c r="AE239" s="11">
        <f>IF(ISNA(VLOOKUP(CONCATENATE($B239,AE$2,"multi"),MW!$V$3:$W$600,2,0)),0,VLOOKUP(CONCATENATE($B239,AE$2,"multi"),MW!$V$3:$W$600,2,0))</f>
        <v>0</v>
      </c>
      <c r="AF239" s="11">
        <f>IF(ISNA(VLOOKUP(CONCATENATE($B239,AF$2,"multi"),MW!$V$3:$W$600,2,0)),0,VLOOKUP(CONCATENATE($B239,AF$2,"multi"),MW!$V$3:$W$600,2,0))</f>
        <v>0</v>
      </c>
      <c r="AG239" s="11">
        <f>IF(ISNA(VLOOKUP(CONCATENATE($B239,AG$2,"multi"),MW!$V$3:$W$600,2,0)),0,VLOOKUP(CONCATENATE($B239,AG$2,"multi"),MW!$V$3:$W$600,2,0))</f>
        <v>0</v>
      </c>
      <c r="AH239" s="11">
        <f>IF(ISNA(VLOOKUP(CONCATENATE($B239,AH$2,"multi"),MW!$V$3:$W$600,2,0)),0,VLOOKUP(CONCATENATE($B239,AH$2,"multi"),MW!$V$3:$W$600,2,0))</f>
        <v>0</v>
      </c>
      <c r="AI239" s="11">
        <f>IF(ISNA(VLOOKUP(CONCATENATE($B239,AI$2,"multi"),MW!$V$3:$W$600,2,0)),0,VLOOKUP(CONCATENATE($B239,AI$2,"multi"),MW!$V$3:$W$600,2,0))</f>
        <v>0</v>
      </c>
      <c r="AJ239" s="11">
        <f>IF(ISNA(VLOOKUP(CONCATENATE($B239,AJ$2,"multi"),MW!$V$3:$W$600,2,0)),0,VLOOKUP(CONCATENATE($B239,AJ$2,"multi"),MW!$V$3:$W$600,2,0))</f>
        <v>0</v>
      </c>
      <c r="AK239" s="11">
        <f>IF(ISNA(VLOOKUP(CONCATENATE($B239,AK$2,"multi"),MW!$V$3:$W$600,2,0)),0,VLOOKUP(CONCATENATE($B239,AK$2,"multi"),MW!$V$3:$W$600,2,0))</f>
        <v>0</v>
      </c>
      <c r="AL239" s="11">
        <f>IF(ISNA(VLOOKUP(CONCATENATE($B239,AL$2,"multi"),MW!$V$3:$W$600,2,0)),0,VLOOKUP(CONCATENATE($B239,AL$2,"multi"),MW!$V$3:$W$600,2,0))</f>
        <v>0</v>
      </c>
      <c r="AM239" s="11">
        <f>IF(ISNA(VLOOKUP(CONCATENATE($B239,AM$2,"multi"),MW!$V$3:$W$600,2,0)),0,VLOOKUP(CONCATENATE($B239,AM$2,"multi"),MW!$V$3:$W$600,2,0))</f>
        <v>0</v>
      </c>
      <c r="AN239" s="11">
        <f>IF(ISNA(VLOOKUP(CONCATENATE($B239,AN$2,"multi"),MW!$V$3:$W$600,2,0)),0,VLOOKUP(CONCATENATE($B239,AN$2,"multi"),MW!$V$3:$W$600,2,0))</f>
        <v>0</v>
      </c>
      <c r="AO239" s="11">
        <f>IF(ISNA(VLOOKUP(CONCATENATE($B239,AO$2,"multi"),MW!$V$3:$W$600,2,0)),0,VLOOKUP(CONCATENATE($B239,AO$2,"multi"),MW!$V$3:$W$600,2,0))</f>
        <v>0</v>
      </c>
      <c r="AP239" s="11">
        <f>SUM(AE239:AO239)</f>
        <v>0</v>
      </c>
      <c r="AQ239" s="11">
        <f>IF(ISNA(VLOOKUP(CONCATENATE($B239,AQ$2,"multi"),'III-SUB'!$V$3:$W$633,2,0)),0,VLOOKUP(CONCATENATE($B239,AQ$2,"multi"),'III-SUB'!$V$3:$W$633,2,0))</f>
        <v>0</v>
      </c>
      <c r="AR239" s="11">
        <f>IF(ISNA(VLOOKUP(CONCATENATE($B239,AR$2,"multi"),'III-SUB'!$V$3:$W$633,2,0)),0,VLOOKUP(CONCATENATE($B239,AR$2,"multi"),'III-SUB'!$V$3:$W$633,2,0))</f>
        <v>0</v>
      </c>
      <c r="AS239" s="11">
        <f>IF(ISNA(VLOOKUP(CONCATENATE($B239,AS$2,"multi"),'III-SUB'!$V$3:$W$633,2,0)),0,VLOOKUP(CONCATENATE($B239,AS$2,"multi"),'III-SUB'!$V$3:$W$633,2,0))</f>
        <v>0</v>
      </c>
      <c r="AT239" s="11">
        <f>IF(ISNA(VLOOKUP(CONCATENATE($B239,AT$2,"multi"),'III-SUB'!$V$3:$W$633,2,0)),0,VLOOKUP(CONCATENATE($B239,AT$2,"multi"),'III-SUB'!$V$3:$W$633,2,0))</f>
        <v>0</v>
      </c>
      <c r="AU239" s="11">
        <f>IF(ISNA(VLOOKUP(CONCATENATE($B239,AU$2,"multi"),'III-SUB'!$V$3:$W$633,2,0)),0,VLOOKUP(CONCATENATE($B239,AU$2,"multi"),'III-SUB'!$V$3:$W$633,2,0))</f>
        <v>0</v>
      </c>
      <c r="AV239" s="11">
        <f>IF(ISNA(VLOOKUP(CONCATENATE($B239,AV$2,"multi"),'III-SUB'!$V$3:$W$633,2,0)),0,VLOOKUP(CONCATENATE($B239,AV$2,"multi"),'III-SUB'!$V$3:$W$633,2,0))</f>
        <v>0</v>
      </c>
      <c r="AW239" s="11">
        <f>IF(ISNA(VLOOKUP(CONCATENATE($B239,AW$2,"multi"),'III-SUB'!$V$3:$W$633,2,0)),0,VLOOKUP(CONCATENATE($B239,AW$2,"multi"),'III-SUB'!$V$3:$W$633,2,0))</f>
        <v>0</v>
      </c>
      <c r="AX239" s="11">
        <f>IF(ISNA(VLOOKUP(CONCATENATE($B239,AX$2,"multi"),'III-SUB'!$V$3:$W$633,2,0)),0,VLOOKUP(CONCATENATE($B239,AX$2,"multi"),'III-SUB'!$V$3:$W$633,2,0))</f>
        <v>0</v>
      </c>
      <c r="AY239" s="11">
        <f>IF(ISNA(VLOOKUP(CONCATENATE($B239,AY$2,"multi"),'III-SUB'!$V$3:$W$633,2,0)),0,VLOOKUP(CONCATENATE($B239,AY$2,"multi"),'III-SUB'!$V$3:$W$633,2,0))</f>
        <v>0</v>
      </c>
      <c r="AZ239" s="11">
        <f>IF(ISNA(VLOOKUP(CONCATENATE($B239,AZ$2,"multi"),'III-SUB'!$V$3:$W$633,2,0)),0,VLOOKUP(CONCATENATE($B239,AZ$2,"multi"),'III-SUB'!$V$3:$W$633,2,0))</f>
        <v>0</v>
      </c>
      <c r="BA239" s="11">
        <f>IF(ISNA(VLOOKUP(CONCATENATE($B239,BA$2,"multi"),'III-SUB'!$V$3:$W$633,2,0)),0,VLOOKUP(CONCATENATE($B239,BA$2,"multi"),'III-SUB'!$V$3:$W$633,2,0))</f>
        <v>0</v>
      </c>
      <c r="BB239" s="11">
        <f>IF(ISNA(VLOOKUP(CONCATENATE($B239,BB$2,"multi"),'III-SUB'!$V$3:$W$633,2,0)),0,VLOOKUP(CONCATENATE($B239,BB$2,"multi"),'III-SUB'!$V$3:$W$633,2,0))</f>
        <v>0</v>
      </c>
      <c r="BC239" s="11">
        <f>IF(ISNA(VLOOKUP(CONCATENATE($B239,BC$2,"multi"),'III-SUB'!$V$3:$W$633,2,0)),0,VLOOKUP(CONCATENATE($B239,BC$2,"multi"),'III-SUB'!$V$3:$W$633,2,0))</f>
        <v>0</v>
      </c>
      <c r="BD239" s="11">
        <f>SUM(AQ239:BC239)</f>
        <v>0</v>
      </c>
      <c r="BE239" s="11">
        <f>IF(ISNA(VLOOKUP(CONCATENATE($B239,AQ$2,"multi"),VHF!$V$3:$W$627,2,0)),0,VLOOKUP(CONCATENATE($B239,AQ$2,"multi"),VHF!$V$3:$W$627,2,0))</f>
        <v>0</v>
      </c>
      <c r="BF239" s="11">
        <f>IF(ISNA(VLOOKUP(CONCATENATE($B239,BF$2,"multi"),UHF!$V$3:$W$612,2,0)),0,VLOOKUP(CONCATENATE($B239,BF$2,"multi"),UHF!$V$3:$W$612,2,0))</f>
        <v>0</v>
      </c>
      <c r="BG239" s="11">
        <f>IF(ISNA(VLOOKUP(CONCATENATE($B239,BG$2,"multi"),UHF!$V$3:$W$612,2,0)),0,VLOOKUP(CONCATENATE($B239,BG$2,"multi"),UHF!$V$3:$W$612,2,0))</f>
        <v>0</v>
      </c>
      <c r="BH239" s="11">
        <f>IF(ISNA(VLOOKUP(CONCATENATE($B239,BH$2,"multi"),UHF!$V$3:$W$612,2,0)),0,VLOOKUP(CONCATENATE($B239,BH$2,"multi"),UHF!$V$3:$W$612,2,0))</f>
        <v>0</v>
      </c>
      <c r="BI239" s="11">
        <f>IF(ISNA(VLOOKUP(CONCATENATE($B239,BI$2,"multi"),UHF!$V$3:$W$612,2,0)),0,VLOOKUP(CONCATENATE($B239,BI$2,"multi"),UHF!$V$3:$W$612,2,0))</f>
        <v>0</v>
      </c>
      <c r="BJ239" s="11">
        <f>IF(ISNA(VLOOKUP(CONCATENATE($B239,BJ$2,"multi"),UHF!$V$3:$W$612,2,0)),0,VLOOKUP(CONCATENATE($B239,BJ$2,"multi"),UHF!$V$3:$W$612,2,0))</f>
        <v>0</v>
      </c>
      <c r="BK239" s="11">
        <f>IF(ISNA(VLOOKUP(CONCATENATE($B239,BK$2,"multi"),UHF!$V$3:$W$612,2,0)),0,VLOOKUP(CONCATENATE($B239,BK$2,"multi"),UHF!$V$3:$W$612,2,0))</f>
        <v>0</v>
      </c>
      <c r="BL239" s="11">
        <f>IF(ISNA(VLOOKUP(CONCATENATE($B239,BL$2,"multi"),UHF!$V$3:$W$612,2,0)),0,VLOOKUP(CONCATENATE($B239,BL$2,"multi"),UHF!$V$3:$W$612,2,0))</f>
        <v>0</v>
      </c>
      <c r="BM239" s="11">
        <f>IF(ISNA(VLOOKUP(CONCATENATE($B239,BM$2,"multi"),UHF!$V$3:$W$612,2,0)),0,VLOOKUP(CONCATENATE($B239,BM$2,"multi"),UHF!$V$3:$W$612,2,0))</f>
        <v>0</v>
      </c>
      <c r="BN239" s="11">
        <f>IF(ISNA(VLOOKUP(CONCATENATE($B239,BN$2,"multi"),UHF!$V$3:$W$612,2,0)),0,VLOOKUP(CONCATENATE($B239,BN$2,"multi"),UHF!$V$3:$W$612,2,0))</f>
        <v>0</v>
      </c>
      <c r="BO239" s="11">
        <f>IF(ISNA(VLOOKUP(CONCATENATE($B239,BO$2,"multi"),UHF!$V$3:$W$612,2,0)),0,VLOOKUP(CONCATENATE($B239,BO$2,"multi"),UHF!$V$3:$W$612,2,0))</f>
        <v>0</v>
      </c>
      <c r="BP239" s="11">
        <f>IF(ISNA(VLOOKUP(CONCATENATE($B239,BP$2,"multi"),UHF!$V$3:$W$612,2,0)),0,VLOOKUP(CONCATENATE($B239,BP$2,"multi"),UHF!$V$3:$W$612,2,0))</f>
        <v>0</v>
      </c>
      <c r="BQ239" s="11">
        <f>IF(ISNA(VLOOKUP(CONCATENATE($B239,BQ$2,"multi"),UHF!$V$3:$W$612,2,0)),0,VLOOKUP(CONCATENATE($B239,BQ$2,"multi"),UHF!$V$3:$W$612,2,0))</f>
        <v>0</v>
      </c>
      <c r="BR239" s="11">
        <f>SUM(BF239:BQ239)</f>
        <v>0</v>
      </c>
      <c r="BS239" s="11">
        <f>IF(ISNA(VLOOKUP(CONCATENATE($B239,BS$2,"multi"),'A1'!$V$3:$W$612,2,0)),0,VLOOKUP(CONCATENATE($B239,BS$2,"multi"),'A1'!$V$3:$W$612,2,0))</f>
        <v>0</v>
      </c>
    </row>
    <row r="240" spans="2:71" x14ac:dyDescent="0.2">
      <c r="B240" s="8">
        <f>'Seznam-MO'!A240</f>
        <v>0</v>
      </c>
      <c r="C240" s="11">
        <f>IF(ISNA(VLOOKUP(CONCATENATE($B240,C$2,"multi"),'I-SUB'!$V$3:$W$624,2,0)),0,VLOOKUP(CONCATENATE($B240,C$2,"multi"),'I-SUB'!$V$3:$W$624,2,0))</f>
        <v>0</v>
      </c>
      <c r="D240" s="11">
        <f>IF(ISNA(VLOOKUP(CONCATENATE($B240,D$2,"multi"),'I-SUB'!$V$3:$W$624,2,0)),0,VLOOKUP(CONCATENATE($B240,D$2,"multi"),'I-SUB'!$V$3:$W$624,2,0))</f>
        <v>0</v>
      </c>
      <c r="E240" s="11">
        <f>IF(ISNA(VLOOKUP(CONCATENATE($B240,E$2,"multi"),'I-SUB'!$V$3:$W$624,2,0)),0,VLOOKUP(CONCATENATE($B240,E$2,"multi"),'I-SUB'!$V$3:$W$624,2,0))</f>
        <v>0</v>
      </c>
      <c r="F240" s="11">
        <f>IF(ISNA(VLOOKUP(CONCATENATE($B240,F$2,"multi"),'I-SUB'!$V$3:$W$624,2,0)),0,VLOOKUP(CONCATENATE($B240,F$2,"multi"),'I-SUB'!$V$3:$W$624,2,0))</f>
        <v>0</v>
      </c>
      <c r="G240" s="11">
        <f>IF(ISNA(VLOOKUP(CONCATENATE($B240,G$2,"multi"),'I-SUB'!$V$3:$W$624,2,0)),0,VLOOKUP(CONCATENATE($B240,G$2,"multi"),'I-SUB'!$V$3:$W$624,2,0))</f>
        <v>0</v>
      </c>
      <c r="H240" s="11">
        <f>IF(ISNA(VLOOKUP(CONCATENATE($B240,H$2,"multi"),'I-SUB'!$V$3:$W$624,2,0)),0,VLOOKUP(CONCATENATE($B240,H$2,"multi"),'I-SUB'!$V$3:$W$624,2,0))</f>
        <v>0</v>
      </c>
      <c r="I240" s="11">
        <f>IF(ISNA(VLOOKUP(CONCATENATE($B240,I$2,"multi"),'I-SUB'!$V$3:$W$624,2,0)),0,VLOOKUP(CONCATENATE($B240,I$2,"multi"),'I-SUB'!$V$3:$W$624,2,0))</f>
        <v>0</v>
      </c>
      <c r="J240" s="11">
        <f>IF(ISNA(VLOOKUP(CONCATENATE($B240,J$2,"multi"),'I-SUB'!$V$3:$W$624,2,0)),0,VLOOKUP(CONCATENATE($B240,J$2,"multi"),'I-SUB'!$V$3:$W$624,2,0))</f>
        <v>0</v>
      </c>
      <c r="K240" s="11">
        <f>IF(ISNA(VLOOKUP(CONCATENATE($B240,K$2,"multi"),'I-SUB'!$V$3:$W$624,2,0)),0,VLOOKUP(CONCATENATE($B240,K$2,"multi"),'I-SUB'!$V$3:$W$624,2,0))</f>
        <v>0</v>
      </c>
      <c r="L240" s="11">
        <f>IF(ISNA(VLOOKUP(CONCATENATE($B240,L$2,"multi"),'I-SUB'!$V$3:$W$624,2,0)),0,VLOOKUP(CONCATENATE($B240,L$2,"multi"),'I-SUB'!$V$3:$W$624,2,0))</f>
        <v>0</v>
      </c>
      <c r="M240" s="11">
        <f>IF(ISNA(VLOOKUP(CONCATENATE($B240,M$2,"multi"),'I-SUB'!$V$3:$W$624,2,0)),0,VLOOKUP(CONCATENATE($B240,M$2,"multi"),'I-SUB'!$V$3:$W$624,2,0))</f>
        <v>0</v>
      </c>
      <c r="N240" s="11">
        <f>IF(ISNA(VLOOKUP(CONCATENATE($B240,N$2,"multi"),'I-SUB'!$V$3:$W$624,2,0)),0,VLOOKUP(CONCATENATE($B240,N$2,"multi"),'I-SUB'!$V$3:$W$624,2,0))</f>
        <v>0</v>
      </c>
      <c r="O240" s="11">
        <f>IF(ISNA(VLOOKUP(CONCATENATE($B240,O$2,"multi"),'I-SUB'!$V$3:$W$624,2,0)),0,VLOOKUP(CONCATENATE($B240,O$2,"multi"),'I-SUB'!$V$3:$W$624,2,0))</f>
        <v>0</v>
      </c>
      <c r="P240" s="11">
        <f>SUM(C240:O240)</f>
        <v>0</v>
      </c>
      <c r="Q240" s="11">
        <f>IF(ISNA(VLOOKUP(CONCATENATE($B240,Q$2,"multi"),'II-SUB'!$V$3:$W$630,2,0)),0,VLOOKUP(CONCATENATE($B240,Q$2,"multi"),'II-SUB'!$V$3:$W$630,2,0))</f>
        <v>0</v>
      </c>
      <c r="R240" s="11">
        <f>IF(ISNA(VLOOKUP(CONCATENATE($B240,R$2,"multi"),'II-SUB'!$V$3:$W$630,2,0)),0,VLOOKUP(CONCATENATE($B240,R$2,"multi"),'II-SUB'!$V$3:$W$630,2,0))</f>
        <v>0</v>
      </c>
      <c r="S240" s="11">
        <f>IF(ISNA(VLOOKUP(CONCATENATE($B240,S$2,"multi"),'II-SUB'!$V$3:$W$630,2,0)),0,VLOOKUP(CONCATENATE($B240,S$2,"multi"),'II-SUB'!$V$3:$W$630,2,0))</f>
        <v>0</v>
      </c>
      <c r="T240" s="11">
        <f>IF(ISNA(VLOOKUP(CONCATENATE($B240,T$2,"multi"),'II-SUB'!$V$3:$W$630,2,0)),0,VLOOKUP(CONCATENATE($B240,T$2,"multi"),'II-SUB'!$V$3:$W$630,2,0))</f>
        <v>0</v>
      </c>
      <c r="U240" s="11">
        <f>IF(ISNA(VLOOKUP(CONCATENATE($B240,U$2,"multi"),'II-SUB'!$V$3:$W$630,2,0)),0,VLOOKUP(CONCATENATE($B240,U$2,"multi"),'II-SUB'!$V$3:$W$630,2,0))</f>
        <v>0</v>
      </c>
      <c r="V240" s="11">
        <f>IF(ISNA(VLOOKUP(CONCATENATE($B240,V$2,"multi"),'II-SUB'!$V$3:$W$630,2,0)),0,VLOOKUP(CONCATENATE($B240,V$2,"multi"),'II-SUB'!$V$3:$W$630,2,0))</f>
        <v>0</v>
      </c>
      <c r="W240" s="11">
        <f>IF(ISNA(VLOOKUP(CONCATENATE($B240,W$2,"multi"),'II-SUB'!$V$3:$W$630,2,0)),0,VLOOKUP(CONCATENATE($B240,W$2,"multi"),'II-SUB'!$V$3:$W$630,2,0))</f>
        <v>0</v>
      </c>
      <c r="X240" s="11">
        <f>IF(ISNA(VLOOKUP(CONCATENATE($B240,X$2,"multi"),'II-SUB'!$V$3:$W$630,2,0)),0,VLOOKUP(CONCATENATE($B240,X$2,"multi"),'II-SUB'!$V$3:$W$630,2,0))</f>
        <v>0</v>
      </c>
      <c r="Y240" s="11">
        <f>IF(ISNA(VLOOKUP(CONCATENATE($B240,Y$2,"multi"),'II-SUB'!$V$3:$W$630,2,0)),0,VLOOKUP(CONCATENATE($B240,Y$2,"multi"),'II-SUB'!$V$3:$W$630,2,0))</f>
        <v>0</v>
      </c>
      <c r="Z240" s="11">
        <f>IF(ISNA(VLOOKUP(CONCATENATE($B240,Z$2,"multi"),'II-SUB'!$V$3:$W$630,2,0)),0,VLOOKUP(CONCATENATE($B240,Z$2,"multi"),'II-SUB'!$V$3:$W$630,2,0))</f>
        <v>0</v>
      </c>
      <c r="AA240" s="11">
        <f>IF(ISNA(VLOOKUP(CONCATENATE($B240,AA$2,"multi"),'II-SUB'!$V$3:$W$630,2,0)),0,VLOOKUP(CONCATENATE($B240,AA$2,"multi"),'II-SUB'!$V$3:$W$630,2,0))</f>
        <v>0</v>
      </c>
      <c r="AB240" s="11">
        <f>IF(ISNA(VLOOKUP(CONCATENATE($B240,AB$2,"multi"),'II-SUB'!$V$3:$W$630,2,0)),0,VLOOKUP(CONCATENATE($B240,AB$2,"multi"),'II-SUB'!$V$3:$W$630,2,0))</f>
        <v>0</v>
      </c>
      <c r="AC240" s="11">
        <f>IF(ISNA(VLOOKUP(CONCATENATE($B240,AC$2,"multi"),'II-SUB'!$V$3:$W$630,2,0)),0,VLOOKUP(CONCATENATE($B240,AC$2,"multi"),'II-SUB'!$V$3:$W$630,2,0))</f>
        <v>0</v>
      </c>
      <c r="AD240" s="11">
        <f>SUM(Q240:AC240)</f>
        <v>0</v>
      </c>
      <c r="AE240" s="11">
        <f>IF(ISNA(VLOOKUP(CONCATENATE($B240,AE$2,"multi"),MW!$V$3:$W$600,2,0)),0,VLOOKUP(CONCATENATE($B240,AE$2,"multi"),MW!$V$3:$W$600,2,0))</f>
        <v>0</v>
      </c>
      <c r="AF240" s="11">
        <f>IF(ISNA(VLOOKUP(CONCATENATE($B240,AF$2,"multi"),MW!$V$3:$W$600,2,0)),0,VLOOKUP(CONCATENATE($B240,AF$2,"multi"),MW!$V$3:$W$600,2,0))</f>
        <v>0</v>
      </c>
      <c r="AG240" s="11">
        <f>IF(ISNA(VLOOKUP(CONCATENATE($B240,AG$2,"multi"),MW!$V$3:$W$600,2,0)),0,VLOOKUP(CONCATENATE($B240,AG$2,"multi"),MW!$V$3:$W$600,2,0))</f>
        <v>0</v>
      </c>
      <c r="AH240" s="11">
        <f>IF(ISNA(VLOOKUP(CONCATENATE($B240,AH$2,"multi"),MW!$V$3:$W$600,2,0)),0,VLOOKUP(CONCATENATE($B240,AH$2,"multi"),MW!$V$3:$W$600,2,0))</f>
        <v>0</v>
      </c>
      <c r="AI240" s="11">
        <f>IF(ISNA(VLOOKUP(CONCATENATE($B240,AI$2,"multi"),MW!$V$3:$W$600,2,0)),0,VLOOKUP(CONCATENATE($B240,AI$2,"multi"),MW!$V$3:$W$600,2,0))</f>
        <v>0</v>
      </c>
      <c r="AJ240" s="11">
        <f>IF(ISNA(VLOOKUP(CONCATENATE($B240,AJ$2,"multi"),MW!$V$3:$W$600,2,0)),0,VLOOKUP(CONCATENATE($B240,AJ$2,"multi"),MW!$V$3:$W$600,2,0))</f>
        <v>0</v>
      </c>
      <c r="AK240" s="11">
        <f>IF(ISNA(VLOOKUP(CONCATENATE($B240,AK$2,"multi"),MW!$V$3:$W$600,2,0)),0,VLOOKUP(CONCATENATE($B240,AK$2,"multi"),MW!$V$3:$W$600,2,0))</f>
        <v>0</v>
      </c>
      <c r="AL240" s="11">
        <f>IF(ISNA(VLOOKUP(CONCATENATE($B240,AL$2,"multi"),MW!$V$3:$W$600,2,0)),0,VLOOKUP(CONCATENATE($B240,AL$2,"multi"),MW!$V$3:$W$600,2,0))</f>
        <v>0</v>
      </c>
      <c r="AM240" s="11">
        <f>IF(ISNA(VLOOKUP(CONCATENATE($B240,AM$2,"multi"),MW!$V$3:$W$600,2,0)),0,VLOOKUP(CONCATENATE($B240,AM$2,"multi"),MW!$V$3:$W$600,2,0))</f>
        <v>0</v>
      </c>
      <c r="AN240" s="11">
        <f>IF(ISNA(VLOOKUP(CONCATENATE($B240,AN$2,"multi"),MW!$V$3:$W$600,2,0)),0,VLOOKUP(CONCATENATE($B240,AN$2,"multi"),MW!$V$3:$W$600,2,0))</f>
        <v>0</v>
      </c>
      <c r="AO240" s="11">
        <f>IF(ISNA(VLOOKUP(CONCATENATE($B240,AO$2,"multi"),MW!$V$3:$W$600,2,0)),0,VLOOKUP(CONCATENATE($B240,AO$2,"multi"),MW!$V$3:$W$600,2,0))</f>
        <v>0</v>
      </c>
      <c r="AP240" s="11">
        <f>SUM(AE240:AO240)</f>
        <v>0</v>
      </c>
      <c r="AQ240" s="11">
        <f>IF(ISNA(VLOOKUP(CONCATENATE($B240,AQ$2,"multi"),'III-SUB'!$V$3:$W$633,2,0)),0,VLOOKUP(CONCATENATE($B240,AQ$2,"multi"),'III-SUB'!$V$3:$W$633,2,0))</f>
        <v>0</v>
      </c>
      <c r="AR240" s="11">
        <f>IF(ISNA(VLOOKUP(CONCATENATE($B240,AR$2,"multi"),'III-SUB'!$V$3:$W$633,2,0)),0,VLOOKUP(CONCATENATE($B240,AR$2,"multi"),'III-SUB'!$V$3:$W$633,2,0))</f>
        <v>0</v>
      </c>
      <c r="AS240" s="11">
        <f>IF(ISNA(VLOOKUP(CONCATENATE($B240,AS$2,"multi"),'III-SUB'!$V$3:$W$633,2,0)),0,VLOOKUP(CONCATENATE($B240,AS$2,"multi"),'III-SUB'!$V$3:$W$633,2,0))</f>
        <v>0</v>
      </c>
      <c r="AT240" s="11">
        <f>IF(ISNA(VLOOKUP(CONCATENATE($B240,AT$2,"multi"),'III-SUB'!$V$3:$W$633,2,0)),0,VLOOKUP(CONCATENATE($B240,AT$2,"multi"),'III-SUB'!$V$3:$W$633,2,0))</f>
        <v>0</v>
      </c>
      <c r="AU240" s="11">
        <f>IF(ISNA(VLOOKUP(CONCATENATE($B240,AU$2,"multi"),'III-SUB'!$V$3:$W$633,2,0)),0,VLOOKUP(CONCATENATE($B240,AU$2,"multi"),'III-SUB'!$V$3:$W$633,2,0))</f>
        <v>0</v>
      </c>
      <c r="AV240" s="11">
        <f>IF(ISNA(VLOOKUP(CONCATENATE($B240,AV$2,"multi"),'III-SUB'!$V$3:$W$633,2,0)),0,VLOOKUP(CONCATENATE($B240,AV$2,"multi"),'III-SUB'!$V$3:$W$633,2,0))</f>
        <v>0</v>
      </c>
      <c r="AW240" s="11">
        <f>IF(ISNA(VLOOKUP(CONCATENATE($B240,AW$2,"multi"),'III-SUB'!$V$3:$W$633,2,0)),0,VLOOKUP(CONCATENATE($B240,AW$2,"multi"),'III-SUB'!$V$3:$W$633,2,0))</f>
        <v>0</v>
      </c>
      <c r="AX240" s="11">
        <f>IF(ISNA(VLOOKUP(CONCATENATE($B240,AX$2,"multi"),'III-SUB'!$V$3:$W$633,2,0)),0,VLOOKUP(CONCATENATE($B240,AX$2,"multi"),'III-SUB'!$V$3:$W$633,2,0))</f>
        <v>0</v>
      </c>
      <c r="AY240" s="11">
        <f>IF(ISNA(VLOOKUP(CONCATENATE($B240,AY$2,"multi"),'III-SUB'!$V$3:$W$633,2,0)),0,VLOOKUP(CONCATENATE($B240,AY$2,"multi"),'III-SUB'!$V$3:$W$633,2,0))</f>
        <v>0</v>
      </c>
      <c r="AZ240" s="11">
        <f>IF(ISNA(VLOOKUP(CONCATENATE($B240,AZ$2,"multi"),'III-SUB'!$V$3:$W$633,2,0)),0,VLOOKUP(CONCATENATE($B240,AZ$2,"multi"),'III-SUB'!$V$3:$W$633,2,0))</f>
        <v>0</v>
      </c>
      <c r="BA240" s="11">
        <f>IF(ISNA(VLOOKUP(CONCATENATE($B240,BA$2,"multi"),'III-SUB'!$V$3:$W$633,2,0)),0,VLOOKUP(CONCATENATE($B240,BA$2,"multi"),'III-SUB'!$V$3:$W$633,2,0))</f>
        <v>0</v>
      </c>
      <c r="BB240" s="11">
        <f>IF(ISNA(VLOOKUP(CONCATENATE($B240,BB$2,"multi"),'III-SUB'!$V$3:$W$633,2,0)),0,VLOOKUP(CONCATENATE($B240,BB$2,"multi"),'III-SUB'!$V$3:$W$633,2,0))</f>
        <v>0</v>
      </c>
      <c r="BC240" s="11">
        <f>IF(ISNA(VLOOKUP(CONCATENATE($B240,BC$2,"multi"),'III-SUB'!$V$3:$W$633,2,0)),0,VLOOKUP(CONCATENATE($B240,BC$2,"multi"),'III-SUB'!$V$3:$W$633,2,0))</f>
        <v>0</v>
      </c>
      <c r="BD240" s="11">
        <f>SUM(AQ240:BC240)</f>
        <v>0</v>
      </c>
      <c r="BE240" s="11">
        <f>IF(ISNA(VLOOKUP(CONCATENATE($B240,AQ$2,"multi"),VHF!$V$3:$W$627,2,0)),0,VLOOKUP(CONCATENATE($B240,AQ$2,"multi"),VHF!$V$3:$W$627,2,0))</f>
        <v>0</v>
      </c>
      <c r="BF240" s="11">
        <f>IF(ISNA(VLOOKUP(CONCATENATE($B240,BF$2,"multi"),UHF!$V$3:$W$612,2,0)),0,VLOOKUP(CONCATENATE($B240,BF$2,"multi"),UHF!$V$3:$W$612,2,0))</f>
        <v>0</v>
      </c>
      <c r="BG240" s="11">
        <f>IF(ISNA(VLOOKUP(CONCATENATE($B240,BG$2,"multi"),UHF!$V$3:$W$612,2,0)),0,VLOOKUP(CONCATENATE($B240,BG$2,"multi"),UHF!$V$3:$W$612,2,0))</f>
        <v>0</v>
      </c>
      <c r="BH240" s="11">
        <f>IF(ISNA(VLOOKUP(CONCATENATE($B240,BH$2,"multi"),UHF!$V$3:$W$612,2,0)),0,VLOOKUP(CONCATENATE($B240,BH$2,"multi"),UHF!$V$3:$W$612,2,0))</f>
        <v>0</v>
      </c>
      <c r="BI240" s="11">
        <f>IF(ISNA(VLOOKUP(CONCATENATE($B240,BI$2,"multi"),UHF!$V$3:$W$612,2,0)),0,VLOOKUP(CONCATENATE($B240,BI$2,"multi"),UHF!$V$3:$W$612,2,0))</f>
        <v>0</v>
      </c>
      <c r="BJ240" s="11">
        <f>IF(ISNA(VLOOKUP(CONCATENATE($B240,BJ$2,"multi"),UHF!$V$3:$W$612,2,0)),0,VLOOKUP(CONCATENATE($B240,BJ$2,"multi"),UHF!$V$3:$W$612,2,0))</f>
        <v>0</v>
      </c>
      <c r="BK240" s="11">
        <f>IF(ISNA(VLOOKUP(CONCATENATE($B240,BK$2,"multi"),UHF!$V$3:$W$612,2,0)),0,VLOOKUP(CONCATENATE($B240,BK$2,"multi"),UHF!$V$3:$W$612,2,0))</f>
        <v>0</v>
      </c>
      <c r="BL240" s="11">
        <f>IF(ISNA(VLOOKUP(CONCATENATE($B240,BL$2,"multi"),UHF!$V$3:$W$612,2,0)),0,VLOOKUP(CONCATENATE($B240,BL$2,"multi"),UHF!$V$3:$W$612,2,0))</f>
        <v>0</v>
      </c>
      <c r="BM240" s="11">
        <f>IF(ISNA(VLOOKUP(CONCATENATE($B240,BM$2,"multi"),UHF!$V$3:$W$612,2,0)),0,VLOOKUP(CONCATENATE($B240,BM$2,"multi"),UHF!$V$3:$W$612,2,0))</f>
        <v>0</v>
      </c>
      <c r="BN240" s="11">
        <f>IF(ISNA(VLOOKUP(CONCATENATE($B240,BN$2,"multi"),UHF!$V$3:$W$612,2,0)),0,VLOOKUP(CONCATENATE($B240,BN$2,"multi"),UHF!$V$3:$W$612,2,0))</f>
        <v>0</v>
      </c>
      <c r="BO240" s="11">
        <f>IF(ISNA(VLOOKUP(CONCATENATE($B240,BO$2,"multi"),UHF!$V$3:$W$612,2,0)),0,VLOOKUP(CONCATENATE($B240,BO$2,"multi"),UHF!$V$3:$W$612,2,0))</f>
        <v>0</v>
      </c>
      <c r="BP240" s="11">
        <f>IF(ISNA(VLOOKUP(CONCATENATE($B240,BP$2,"multi"),UHF!$V$3:$W$612,2,0)),0,VLOOKUP(CONCATENATE($B240,BP$2,"multi"),UHF!$V$3:$W$612,2,0))</f>
        <v>0</v>
      </c>
      <c r="BQ240" s="11">
        <f>IF(ISNA(VLOOKUP(CONCATENATE($B240,BQ$2,"multi"),UHF!$V$3:$W$612,2,0)),0,VLOOKUP(CONCATENATE($B240,BQ$2,"multi"),UHF!$V$3:$W$612,2,0))</f>
        <v>0</v>
      </c>
      <c r="BR240" s="11">
        <f>SUM(BF240:BQ240)</f>
        <v>0</v>
      </c>
      <c r="BS240" s="11">
        <f>IF(ISNA(VLOOKUP(CONCATENATE($B240,BS$2,"multi"),'A1'!$V$3:$W$612,2,0)),0,VLOOKUP(CONCATENATE($B240,BS$2,"multi"),'A1'!$V$3:$W$612,2,0))</f>
        <v>0</v>
      </c>
    </row>
    <row r="241" spans="2:71" x14ac:dyDescent="0.2">
      <c r="B241" s="8">
        <f>'Seznam-MO'!A241</f>
        <v>0</v>
      </c>
      <c r="C241" s="11">
        <f>IF(ISNA(VLOOKUP(CONCATENATE($B241,C$2,"multi"),'I-SUB'!$V$3:$W$624,2,0)),0,VLOOKUP(CONCATENATE($B241,C$2,"multi"),'I-SUB'!$V$3:$W$624,2,0))</f>
        <v>0</v>
      </c>
      <c r="D241" s="11">
        <f>IF(ISNA(VLOOKUP(CONCATENATE($B241,D$2,"multi"),'I-SUB'!$V$3:$W$624,2,0)),0,VLOOKUP(CONCATENATE($B241,D$2,"multi"),'I-SUB'!$V$3:$W$624,2,0))</f>
        <v>0</v>
      </c>
      <c r="E241" s="11">
        <f>IF(ISNA(VLOOKUP(CONCATENATE($B241,E$2,"multi"),'I-SUB'!$V$3:$W$624,2,0)),0,VLOOKUP(CONCATENATE($B241,E$2,"multi"),'I-SUB'!$V$3:$W$624,2,0))</f>
        <v>0</v>
      </c>
      <c r="F241" s="11">
        <f>IF(ISNA(VLOOKUP(CONCATENATE($B241,F$2,"multi"),'I-SUB'!$V$3:$W$624,2,0)),0,VLOOKUP(CONCATENATE($B241,F$2,"multi"),'I-SUB'!$V$3:$W$624,2,0))</f>
        <v>0</v>
      </c>
      <c r="G241" s="11">
        <f>IF(ISNA(VLOOKUP(CONCATENATE($B241,G$2,"multi"),'I-SUB'!$V$3:$W$624,2,0)),0,VLOOKUP(CONCATENATE($B241,G$2,"multi"),'I-SUB'!$V$3:$W$624,2,0))</f>
        <v>0</v>
      </c>
      <c r="H241" s="11">
        <f>IF(ISNA(VLOOKUP(CONCATENATE($B241,H$2,"multi"),'I-SUB'!$V$3:$W$624,2,0)),0,VLOOKUP(CONCATENATE($B241,H$2,"multi"),'I-SUB'!$V$3:$W$624,2,0))</f>
        <v>0</v>
      </c>
      <c r="I241" s="11">
        <f>IF(ISNA(VLOOKUP(CONCATENATE($B241,I$2,"multi"),'I-SUB'!$V$3:$W$624,2,0)),0,VLOOKUP(CONCATENATE($B241,I$2,"multi"),'I-SUB'!$V$3:$W$624,2,0))</f>
        <v>0</v>
      </c>
      <c r="J241" s="11">
        <f>IF(ISNA(VLOOKUP(CONCATENATE($B241,J$2,"multi"),'I-SUB'!$V$3:$W$624,2,0)),0,VLOOKUP(CONCATENATE($B241,J$2,"multi"),'I-SUB'!$V$3:$W$624,2,0))</f>
        <v>0</v>
      </c>
      <c r="K241" s="11">
        <f>IF(ISNA(VLOOKUP(CONCATENATE($B241,K$2,"multi"),'I-SUB'!$V$3:$W$624,2,0)),0,VLOOKUP(CONCATENATE($B241,K$2,"multi"),'I-SUB'!$V$3:$W$624,2,0))</f>
        <v>0</v>
      </c>
      <c r="L241" s="11">
        <f>IF(ISNA(VLOOKUP(CONCATENATE($B241,L$2,"multi"),'I-SUB'!$V$3:$W$624,2,0)),0,VLOOKUP(CONCATENATE($B241,L$2,"multi"),'I-SUB'!$V$3:$W$624,2,0))</f>
        <v>0</v>
      </c>
      <c r="M241" s="11">
        <f>IF(ISNA(VLOOKUP(CONCATENATE($B241,M$2,"multi"),'I-SUB'!$V$3:$W$624,2,0)),0,VLOOKUP(CONCATENATE($B241,M$2,"multi"),'I-SUB'!$V$3:$W$624,2,0))</f>
        <v>0</v>
      </c>
      <c r="N241" s="11">
        <f>IF(ISNA(VLOOKUP(CONCATENATE($B241,N$2,"multi"),'I-SUB'!$V$3:$W$624,2,0)),0,VLOOKUP(CONCATENATE($B241,N$2,"multi"),'I-SUB'!$V$3:$W$624,2,0))</f>
        <v>0</v>
      </c>
      <c r="O241" s="11">
        <f>IF(ISNA(VLOOKUP(CONCATENATE($B241,O$2,"multi"),'I-SUB'!$V$3:$W$624,2,0)),0,VLOOKUP(CONCATENATE($B241,O$2,"multi"),'I-SUB'!$V$3:$W$624,2,0))</f>
        <v>0</v>
      </c>
      <c r="P241" s="11">
        <f>SUM(C241:O241)</f>
        <v>0</v>
      </c>
      <c r="Q241" s="11">
        <f>IF(ISNA(VLOOKUP(CONCATENATE($B241,Q$2,"multi"),'II-SUB'!$V$3:$W$630,2,0)),0,VLOOKUP(CONCATENATE($B241,Q$2,"multi"),'II-SUB'!$V$3:$W$630,2,0))</f>
        <v>0</v>
      </c>
      <c r="R241" s="11">
        <f>IF(ISNA(VLOOKUP(CONCATENATE($B241,R$2,"multi"),'II-SUB'!$V$3:$W$630,2,0)),0,VLOOKUP(CONCATENATE($B241,R$2,"multi"),'II-SUB'!$V$3:$W$630,2,0))</f>
        <v>0</v>
      </c>
      <c r="S241" s="11">
        <f>IF(ISNA(VLOOKUP(CONCATENATE($B241,S$2,"multi"),'II-SUB'!$V$3:$W$630,2,0)),0,VLOOKUP(CONCATENATE($B241,S$2,"multi"),'II-SUB'!$V$3:$W$630,2,0))</f>
        <v>0</v>
      </c>
      <c r="T241" s="11">
        <f>IF(ISNA(VLOOKUP(CONCATENATE($B241,T$2,"multi"),'II-SUB'!$V$3:$W$630,2,0)),0,VLOOKUP(CONCATENATE($B241,T$2,"multi"),'II-SUB'!$V$3:$W$630,2,0))</f>
        <v>0</v>
      </c>
      <c r="U241" s="11">
        <f>IF(ISNA(VLOOKUP(CONCATENATE($B241,U$2,"multi"),'II-SUB'!$V$3:$W$630,2,0)),0,VLOOKUP(CONCATENATE($B241,U$2,"multi"),'II-SUB'!$V$3:$W$630,2,0))</f>
        <v>0</v>
      </c>
      <c r="V241" s="11">
        <f>IF(ISNA(VLOOKUP(CONCATENATE($B241,V$2,"multi"),'II-SUB'!$V$3:$W$630,2,0)),0,VLOOKUP(CONCATENATE($B241,V$2,"multi"),'II-SUB'!$V$3:$W$630,2,0))</f>
        <v>0</v>
      </c>
      <c r="W241" s="11">
        <f>IF(ISNA(VLOOKUP(CONCATENATE($B241,W$2,"multi"),'II-SUB'!$V$3:$W$630,2,0)),0,VLOOKUP(CONCATENATE($B241,W$2,"multi"),'II-SUB'!$V$3:$W$630,2,0))</f>
        <v>0</v>
      </c>
      <c r="X241" s="11">
        <f>IF(ISNA(VLOOKUP(CONCATENATE($B241,X$2,"multi"),'II-SUB'!$V$3:$W$630,2,0)),0,VLOOKUP(CONCATENATE($B241,X$2,"multi"),'II-SUB'!$V$3:$W$630,2,0))</f>
        <v>0</v>
      </c>
      <c r="Y241" s="11">
        <f>IF(ISNA(VLOOKUP(CONCATENATE($B241,Y$2,"multi"),'II-SUB'!$V$3:$W$630,2,0)),0,VLOOKUP(CONCATENATE($B241,Y$2,"multi"),'II-SUB'!$V$3:$W$630,2,0))</f>
        <v>0</v>
      </c>
      <c r="Z241" s="11">
        <f>IF(ISNA(VLOOKUP(CONCATENATE($B241,Z$2,"multi"),'II-SUB'!$V$3:$W$630,2,0)),0,VLOOKUP(CONCATENATE($B241,Z$2,"multi"),'II-SUB'!$V$3:$W$630,2,0))</f>
        <v>0</v>
      </c>
      <c r="AA241" s="11">
        <f>IF(ISNA(VLOOKUP(CONCATENATE($B241,AA$2,"multi"),'II-SUB'!$V$3:$W$630,2,0)),0,VLOOKUP(CONCATENATE($B241,AA$2,"multi"),'II-SUB'!$V$3:$W$630,2,0))</f>
        <v>0</v>
      </c>
      <c r="AB241" s="11">
        <f>IF(ISNA(VLOOKUP(CONCATENATE($B241,AB$2,"multi"),'II-SUB'!$V$3:$W$630,2,0)),0,VLOOKUP(CONCATENATE($B241,AB$2,"multi"),'II-SUB'!$V$3:$W$630,2,0))</f>
        <v>0</v>
      </c>
      <c r="AC241" s="11">
        <f>IF(ISNA(VLOOKUP(CONCATENATE($B241,AC$2,"multi"),'II-SUB'!$V$3:$W$630,2,0)),0,VLOOKUP(CONCATENATE($B241,AC$2,"multi"),'II-SUB'!$V$3:$W$630,2,0))</f>
        <v>0</v>
      </c>
      <c r="AD241" s="11">
        <f>SUM(Q241:AC241)</f>
        <v>0</v>
      </c>
      <c r="AE241" s="11">
        <f>IF(ISNA(VLOOKUP(CONCATENATE($B241,AE$2,"multi"),MW!$V$3:$W$600,2,0)),0,VLOOKUP(CONCATENATE($B241,AE$2,"multi"),MW!$V$3:$W$600,2,0))</f>
        <v>0</v>
      </c>
      <c r="AF241" s="11">
        <f>IF(ISNA(VLOOKUP(CONCATENATE($B241,AF$2,"multi"),MW!$V$3:$W$600,2,0)),0,VLOOKUP(CONCATENATE($B241,AF$2,"multi"),MW!$V$3:$W$600,2,0))</f>
        <v>0</v>
      </c>
      <c r="AG241" s="11">
        <f>IF(ISNA(VLOOKUP(CONCATENATE($B241,AG$2,"multi"),MW!$V$3:$W$600,2,0)),0,VLOOKUP(CONCATENATE($B241,AG$2,"multi"),MW!$V$3:$W$600,2,0))</f>
        <v>0</v>
      </c>
      <c r="AH241" s="11">
        <f>IF(ISNA(VLOOKUP(CONCATENATE($B241,AH$2,"multi"),MW!$V$3:$W$600,2,0)),0,VLOOKUP(CONCATENATE($B241,AH$2,"multi"),MW!$V$3:$W$600,2,0))</f>
        <v>0</v>
      </c>
      <c r="AI241" s="11">
        <f>IF(ISNA(VLOOKUP(CONCATENATE($B241,AI$2,"multi"),MW!$V$3:$W$600,2,0)),0,VLOOKUP(CONCATENATE($B241,AI$2,"multi"),MW!$V$3:$W$600,2,0))</f>
        <v>0</v>
      </c>
      <c r="AJ241" s="11">
        <f>IF(ISNA(VLOOKUP(CONCATENATE($B241,AJ$2,"multi"),MW!$V$3:$W$600,2,0)),0,VLOOKUP(CONCATENATE($B241,AJ$2,"multi"),MW!$V$3:$W$600,2,0))</f>
        <v>0</v>
      </c>
      <c r="AK241" s="11">
        <f>IF(ISNA(VLOOKUP(CONCATENATE($B241,AK$2,"multi"),MW!$V$3:$W$600,2,0)),0,VLOOKUP(CONCATENATE($B241,AK$2,"multi"),MW!$V$3:$W$600,2,0))</f>
        <v>0</v>
      </c>
      <c r="AL241" s="11">
        <f>IF(ISNA(VLOOKUP(CONCATENATE($B241,AL$2,"multi"),MW!$V$3:$W$600,2,0)),0,VLOOKUP(CONCATENATE($B241,AL$2,"multi"),MW!$V$3:$W$600,2,0))</f>
        <v>0</v>
      </c>
      <c r="AM241" s="11">
        <f>IF(ISNA(VLOOKUP(CONCATENATE($B241,AM$2,"multi"),MW!$V$3:$W$600,2,0)),0,VLOOKUP(CONCATENATE($B241,AM$2,"multi"),MW!$V$3:$W$600,2,0))</f>
        <v>0</v>
      </c>
      <c r="AN241" s="11">
        <f>IF(ISNA(VLOOKUP(CONCATENATE($B241,AN$2,"multi"),MW!$V$3:$W$600,2,0)),0,VLOOKUP(CONCATENATE($B241,AN$2,"multi"),MW!$V$3:$W$600,2,0))</f>
        <v>0</v>
      </c>
      <c r="AO241" s="11">
        <f>IF(ISNA(VLOOKUP(CONCATENATE($B241,AO$2,"multi"),MW!$V$3:$W$600,2,0)),0,VLOOKUP(CONCATENATE($B241,AO$2,"multi"),MW!$V$3:$W$600,2,0))</f>
        <v>0</v>
      </c>
      <c r="AP241" s="11">
        <f>SUM(AE241:AO241)</f>
        <v>0</v>
      </c>
      <c r="AQ241" s="11">
        <f>IF(ISNA(VLOOKUP(CONCATENATE($B241,AQ$2,"multi"),'III-SUB'!$V$3:$W$633,2,0)),0,VLOOKUP(CONCATENATE($B241,AQ$2,"multi"),'III-SUB'!$V$3:$W$633,2,0))</f>
        <v>0</v>
      </c>
      <c r="AR241" s="11">
        <f>IF(ISNA(VLOOKUP(CONCATENATE($B241,AR$2,"multi"),'III-SUB'!$V$3:$W$633,2,0)),0,VLOOKUP(CONCATENATE($B241,AR$2,"multi"),'III-SUB'!$V$3:$W$633,2,0))</f>
        <v>0</v>
      </c>
      <c r="AS241" s="11">
        <f>IF(ISNA(VLOOKUP(CONCATENATE($B241,AS$2,"multi"),'III-SUB'!$V$3:$W$633,2,0)),0,VLOOKUP(CONCATENATE($B241,AS$2,"multi"),'III-SUB'!$V$3:$W$633,2,0))</f>
        <v>0</v>
      </c>
      <c r="AT241" s="11">
        <f>IF(ISNA(VLOOKUP(CONCATENATE($B241,AT$2,"multi"),'III-SUB'!$V$3:$W$633,2,0)),0,VLOOKUP(CONCATENATE($B241,AT$2,"multi"),'III-SUB'!$V$3:$W$633,2,0))</f>
        <v>0</v>
      </c>
      <c r="AU241" s="11">
        <f>IF(ISNA(VLOOKUP(CONCATENATE($B241,AU$2,"multi"),'III-SUB'!$V$3:$W$633,2,0)),0,VLOOKUP(CONCATENATE($B241,AU$2,"multi"),'III-SUB'!$V$3:$W$633,2,0))</f>
        <v>0</v>
      </c>
      <c r="AV241" s="11">
        <f>IF(ISNA(VLOOKUP(CONCATENATE($B241,AV$2,"multi"),'III-SUB'!$V$3:$W$633,2,0)),0,VLOOKUP(CONCATENATE($B241,AV$2,"multi"),'III-SUB'!$V$3:$W$633,2,0))</f>
        <v>0</v>
      </c>
      <c r="AW241" s="11">
        <f>IF(ISNA(VLOOKUP(CONCATENATE($B241,AW$2,"multi"),'III-SUB'!$V$3:$W$633,2,0)),0,VLOOKUP(CONCATENATE($B241,AW$2,"multi"),'III-SUB'!$V$3:$W$633,2,0))</f>
        <v>0</v>
      </c>
      <c r="AX241" s="11">
        <f>IF(ISNA(VLOOKUP(CONCATENATE($B241,AX$2,"multi"),'III-SUB'!$V$3:$W$633,2,0)),0,VLOOKUP(CONCATENATE($B241,AX$2,"multi"),'III-SUB'!$V$3:$W$633,2,0))</f>
        <v>0</v>
      </c>
      <c r="AY241" s="11">
        <f>IF(ISNA(VLOOKUP(CONCATENATE($B241,AY$2,"multi"),'III-SUB'!$V$3:$W$633,2,0)),0,VLOOKUP(CONCATENATE($B241,AY$2,"multi"),'III-SUB'!$V$3:$W$633,2,0))</f>
        <v>0</v>
      </c>
      <c r="AZ241" s="11">
        <f>IF(ISNA(VLOOKUP(CONCATENATE($B241,AZ$2,"multi"),'III-SUB'!$V$3:$W$633,2,0)),0,VLOOKUP(CONCATENATE($B241,AZ$2,"multi"),'III-SUB'!$V$3:$W$633,2,0))</f>
        <v>0</v>
      </c>
      <c r="BA241" s="11">
        <f>IF(ISNA(VLOOKUP(CONCATENATE($B241,BA$2,"multi"),'III-SUB'!$V$3:$W$633,2,0)),0,VLOOKUP(CONCATENATE($B241,BA$2,"multi"),'III-SUB'!$V$3:$W$633,2,0))</f>
        <v>0</v>
      </c>
      <c r="BB241" s="11">
        <f>IF(ISNA(VLOOKUP(CONCATENATE($B241,BB$2,"multi"),'III-SUB'!$V$3:$W$633,2,0)),0,VLOOKUP(CONCATENATE($B241,BB$2,"multi"),'III-SUB'!$V$3:$W$633,2,0))</f>
        <v>0</v>
      </c>
      <c r="BC241" s="11">
        <f>IF(ISNA(VLOOKUP(CONCATENATE($B241,BC$2,"multi"),'III-SUB'!$V$3:$W$633,2,0)),0,VLOOKUP(CONCATENATE($B241,BC$2,"multi"),'III-SUB'!$V$3:$W$633,2,0))</f>
        <v>0</v>
      </c>
      <c r="BD241" s="11">
        <f>SUM(AQ241:BC241)</f>
        <v>0</v>
      </c>
      <c r="BE241" s="11">
        <f>IF(ISNA(VLOOKUP(CONCATENATE($B241,AQ$2,"multi"),VHF!$V$3:$W$627,2,0)),0,VLOOKUP(CONCATENATE($B241,AQ$2,"multi"),VHF!$V$3:$W$627,2,0))</f>
        <v>0</v>
      </c>
      <c r="BF241" s="11">
        <f>IF(ISNA(VLOOKUP(CONCATENATE($B241,BF$2,"multi"),UHF!$V$3:$W$612,2,0)),0,VLOOKUP(CONCATENATE($B241,BF$2,"multi"),UHF!$V$3:$W$612,2,0))</f>
        <v>0</v>
      </c>
      <c r="BG241" s="11">
        <f>IF(ISNA(VLOOKUP(CONCATENATE($B241,BG$2,"multi"),UHF!$V$3:$W$612,2,0)),0,VLOOKUP(CONCATENATE($B241,BG$2,"multi"),UHF!$V$3:$W$612,2,0))</f>
        <v>0</v>
      </c>
      <c r="BH241" s="11">
        <f>IF(ISNA(VLOOKUP(CONCATENATE($B241,BH$2,"multi"),UHF!$V$3:$W$612,2,0)),0,VLOOKUP(CONCATENATE($B241,BH$2,"multi"),UHF!$V$3:$W$612,2,0))</f>
        <v>0</v>
      </c>
      <c r="BI241" s="11">
        <f>IF(ISNA(VLOOKUP(CONCATENATE($B241,BI$2,"multi"),UHF!$V$3:$W$612,2,0)),0,VLOOKUP(CONCATENATE($B241,BI$2,"multi"),UHF!$V$3:$W$612,2,0))</f>
        <v>0</v>
      </c>
      <c r="BJ241" s="11">
        <f>IF(ISNA(VLOOKUP(CONCATENATE($B241,BJ$2,"multi"),UHF!$V$3:$W$612,2,0)),0,VLOOKUP(CONCATENATE($B241,BJ$2,"multi"),UHF!$V$3:$W$612,2,0))</f>
        <v>0</v>
      </c>
      <c r="BK241" s="11">
        <f>IF(ISNA(VLOOKUP(CONCATENATE($B241,BK$2,"multi"),UHF!$V$3:$W$612,2,0)),0,VLOOKUP(CONCATENATE($B241,BK$2,"multi"),UHF!$V$3:$W$612,2,0))</f>
        <v>0</v>
      </c>
      <c r="BL241" s="11">
        <f>IF(ISNA(VLOOKUP(CONCATENATE($B241,BL$2,"multi"),UHF!$V$3:$W$612,2,0)),0,VLOOKUP(CONCATENATE($B241,BL$2,"multi"),UHF!$V$3:$W$612,2,0))</f>
        <v>0</v>
      </c>
      <c r="BM241" s="11">
        <f>IF(ISNA(VLOOKUP(CONCATENATE($B241,BM$2,"multi"),UHF!$V$3:$W$612,2,0)),0,VLOOKUP(CONCATENATE($B241,BM$2,"multi"),UHF!$V$3:$W$612,2,0))</f>
        <v>0</v>
      </c>
      <c r="BN241" s="11">
        <f>IF(ISNA(VLOOKUP(CONCATENATE($B241,BN$2,"multi"),UHF!$V$3:$W$612,2,0)),0,VLOOKUP(CONCATENATE($B241,BN$2,"multi"),UHF!$V$3:$W$612,2,0))</f>
        <v>0</v>
      </c>
      <c r="BO241" s="11">
        <f>IF(ISNA(VLOOKUP(CONCATENATE($B241,BO$2,"multi"),UHF!$V$3:$W$612,2,0)),0,VLOOKUP(CONCATENATE($B241,BO$2,"multi"),UHF!$V$3:$W$612,2,0))</f>
        <v>0</v>
      </c>
      <c r="BP241" s="11">
        <f>IF(ISNA(VLOOKUP(CONCATENATE($B241,BP$2,"multi"),UHF!$V$3:$W$612,2,0)),0,VLOOKUP(CONCATENATE($B241,BP$2,"multi"),UHF!$V$3:$W$612,2,0))</f>
        <v>0</v>
      </c>
      <c r="BQ241" s="11">
        <f>IF(ISNA(VLOOKUP(CONCATENATE($B241,BQ$2,"multi"),UHF!$V$3:$W$612,2,0)),0,VLOOKUP(CONCATENATE($B241,BQ$2,"multi"),UHF!$V$3:$W$612,2,0))</f>
        <v>0</v>
      </c>
      <c r="BR241" s="11">
        <f>SUM(BF241:BQ241)</f>
        <v>0</v>
      </c>
      <c r="BS241" s="11">
        <f>IF(ISNA(VLOOKUP(CONCATENATE($B241,BS$2,"multi"),'A1'!$V$3:$W$612,2,0)),0,VLOOKUP(CONCATENATE($B241,BS$2,"multi"),'A1'!$V$3:$W$612,2,0))</f>
        <v>0</v>
      </c>
    </row>
    <row r="242" spans="2:71" x14ac:dyDescent="0.2">
      <c r="B242" s="8">
        <f>'Seznam-MO'!A242</f>
        <v>0</v>
      </c>
      <c r="C242" s="11">
        <f>IF(ISNA(VLOOKUP(CONCATENATE($B242,C$2,"multi"),'I-SUB'!$V$3:$W$624,2,0)),0,VLOOKUP(CONCATENATE($B242,C$2,"multi"),'I-SUB'!$V$3:$W$624,2,0))</f>
        <v>0</v>
      </c>
      <c r="D242" s="11">
        <f>IF(ISNA(VLOOKUP(CONCATENATE($B242,D$2,"multi"),'I-SUB'!$V$3:$W$624,2,0)),0,VLOOKUP(CONCATENATE($B242,D$2,"multi"),'I-SUB'!$V$3:$W$624,2,0))</f>
        <v>0</v>
      </c>
      <c r="E242" s="11">
        <f>IF(ISNA(VLOOKUP(CONCATENATE($B242,E$2,"multi"),'I-SUB'!$V$3:$W$624,2,0)),0,VLOOKUP(CONCATENATE($B242,E$2,"multi"),'I-SUB'!$V$3:$W$624,2,0))</f>
        <v>0</v>
      </c>
      <c r="F242" s="11">
        <f>IF(ISNA(VLOOKUP(CONCATENATE($B242,F$2,"multi"),'I-SUB'!$V$3:$W$624,2,0)),0,VLOOKUP(CONCATENATE($B242,F$2,"multi"),'I-SUB'!$V$3:$W$624,2,0))</f>
        <v>0</v>
      </c>
      <c r="G242" s="11">
        <f>IF(ISNA(VLOOKUP(CONCATENATE($B242,G$2,"multi"),'I-SUB'!$V$3:$W$624,2,0)),0,VLOOKUP(CONCATENATE($B242,G$2,"multi"),'I-SUB'!$V$3:$W$624,2,0))</f>
        <v>0</v>
      </c>
      <c r="H242" s="11">
        <f>IF(ISNA(VLOOKUP(CONCATENATE($B242,H$2,"multi"),'I-SUB'!$V$3:$W$624,2,0)),0,VLOOKUP(CONCATENATE($B242,H$2,"multi"),'I-SUB'!$V$3:$W$624,2,0))</f>
        <v>0</v>
      </c>
      <c r="I242" s="11">
        <f>IF(ISNA(VLOOKUP(CONCATENATE($B242,I$2,"multi"),'I-SUB'!$V$3:$W$624,2,0)),0,VLOOKUP(CONCATENATE($B242,I$2,"multi"),'I-SUB'!$V$3:$W$624,2,0))</f>
        <v>0</v>
      </c>
      <c r="J242" s="11">
        <f>IF(ISNA(VLOOKUP(CONCATENATE($B242,J$2,"multi"),'I-SUB'!$V$3:$W$624,2,0)),0,VLOOKUP(CONCATENATE($B242,J$2,"multi"),'I-SUB'!$V$3:$W$624,2,0))</f>
        <v>0</v>
      </c>
      <c r="K242" s="11">
        <f>IF(ISNA(VLOOKUP(CONCATENATE($B242,K$2,"multi"),'I-SUB'!$V$3:$W$624,2,0)),0,VLOOKUP(CONCATENATE($B242,K$2,"multi"),'I-SUB'!$V$3:$W$624,2,0))</f>
        <v>0</v>
      </c>
      <c r="L242" s="11">
        <f>IF(ISNA(VLOOKUP(CONCATENATE($B242,L$2,"multi"),'I-SUB'!$V$3:$W$624,2,0)),0,VLOOKUP(CONCATENATE($B242,L$2,"multi"),'I-SUB'!$V$3:$W$624,2,0))</f>
        <v>0</v>
      </c>
      <c r="M242" s="11">
        <f>IF(ISNA(VLOOKUP(CONCATENATE($B242,M$2,"multi"),'I-SUB'!$V$3:$W$624,2,0)),0,VLOOKUP(CONCATENATE($B242,M$2,"multi"),'I-SUB'!$V$3:$W$624,2,0))</f>
        <v>0</v>
      </c>
      <c r="N242" s="11">
        <f>IF(ISNA(VLOOKUP(CONCATENATE($B242,N$2,"multi"),'I-SUB'!$V$3:$W$624,2,0)),0,VLOOKUP(CONCATENATE($B242,N$2,"multi"),'I-SUB'!$V$3:$W$624,2,0))</f>
        <v>0</v>
      </c>
      <c r="O242" s="11">
        <f>IF(ISNA(VLOOKUP(CONCATENATE($B242,O$2,"multi"),'I-SUB'!$V$3:$W$624,2,0)),0,VLOOKUP(CONCATENATE($B242,O$2,"multi"),'I-SUB'!$V$3:$W$624,2,0))</f>
        <v>0</v>
      </c>
      <c r="P242" s="11">
        <f>SUM(C242:O242)</f>
        <v>0</v>
      </c>
      <c r="Q242" s="11">
        <f>IF(ISNA(VLOOKUP(CONCATENATE($B242,Q$2,"multi"),'II-SUB'!$V$3:$W$630,2,0)),0,VLOOKUP(CONCATENATE($B242,Q$2,"multi"),'II-SUB'!$V$3:$W$630,2,0))</f>
        <v>0</v>
      </c>
      <c r="R242" s="11">
        <f>IF(ISNA(VLOOKUP(CONCATENATE($B242,R$2,"multi"),'II-SUB'!$V$3:$W$630,2,0)),0,VLOOKUP(CONCATENATE($B242,R$2,"multi"),'II-SUB'!$V$3:$W$630,2,0))</f>
        <v>0</v>
      </c>
      <c r="S242" s="11">
        <f>IF(ISNA(VLOOKUP(CONCATENATE($B242,S$2,"multi"),'II-SUB'!$V$3:$W$630,2,0)),0,VLOOKUP(CONCATENATE($B242,S$2,"multi"),'II-SUB'!$V$3:$W$630,2,0))</f>
        <v>0</v>
      </c>
      <c r="T242" s="11">
        <f>IF(ISNA(VLOOKUP(CONCATENATE($B242,T$2,"multi"),'II-SUB'!$V$3:$W$630,2,0)),0,VLOOKUP(CONCATENATE($B242,T$2,"multi"),'II-SUB'!$V$3:$W$630,2,0))</f>
        <v>0</v>
      </c>
      <c r="U242" s="11">
        <f>IF(ISNA(VLOOKUP(CONCATENATE($B242,U$2,"multi"),'II-SUB'!$V$3:$W$630,2,0)),0,VLOOKUP(CONCATENATE($B242,U$2,"multi"),'II-SUB'!$V$3:$W$630,2,0))</f>
        <v>0</v>
      </c>
      <c r="V242" s="11">
        <f>IF(ISNA(VLOOKUP(CONCATENATE($B242,V$2,"multi"),'II-SUB'!$V$3:$W$630,2,0)),0,VLOOKUP(CONCATENATE($B242,V$2,"multi"),'II-SUB'!$V$3:$W$630,2,0))</f>
        <v>0</v>
      </c>
      <c r="W242" s="11">
        <f>IF(ISNA(VLOOKUP(CONCATENATE($B242,W$2,"multi"),'II-SUB'!$V$3:$W$630,2,0)),0,VLOOKUP(CONCATENATE($B242,W$2,"multi"),'II-SUB'!$V$3:$W$630,2,0))</f>
        <v>0</v>
      </c>
      <c r="X242" s="11">
        <f>IF(ISNA(VLOOKUP(CONCATENATE($B242,X$2,"multi"),'II-SUB'!$V$3:$W$630,2,0)),0,VLOOKUP(CONCATENATE($B242,X$2,"multi"),'II-SUB'!$V$3:$W$630,2,0))</f>
        <v>0</v>
      </c>
      <c r="Y242" s="11">
        <f>IF(ISNA(VLOOKUP(CONCATENATE($B242,Y$2,"multi"),'II-SUB'!$V$3:$W$630,2,0)),0,VLOOKUP(CONCATENATE($B242,Y$2,"multi"),'II-SUB'!$V$3:$W$630,2,0))</f>
        <v>0</v>
      </c>
      <c r="Z242" s="11">
        <f>IF(ISNA(VLOOKUP(CONCATENATE($B242,Z$2,"multi"),'II-SUB'!$V$3:$W$630,2,0)),0,VLOOKUP(CONCATENATE($B242,Z$2,"multi"),'II-SUB'!$V$3:$W$630,2,0))</f>
        <v>0</v>
      </c>
      <c r="AA242" s="11">
        <f>IF(ISNA(VLOOKUP(CONCATENATE($B242,AA$2,"multi"),'II-SUB'!$V$3:$W$630,2,0)),0,VLOOKUP(CONCATENATE($B242,AA$2,"multi"),'II-SUB'!$V$3:$W$630,2,0))</f>
        <v>0</v>
      </c>
      <c r="AB242" s="11">
        <f>IF(ISNA(VLOOKUP(CONCATENATE($B242,AB$2,"multi"),'II-SUB'!$V$3:$W$630,2,0)),0,VLOOKUP(CONCATENATE($B242,AB$2,"multi"),'II-SUB'!$V$3:$W$630,2,0))</f>
        <v>0</v>
      </c>
      <c r="AC242" s="11">
        <f>IF(ISNA(VLOOKUP(CONCATENATE($B242,AC$2,"multi"),'II-SUB'!$V$3:$W$630,2,0)),0,VLOOKUP(CONCATENATE($B242,AC$2,"multi"),'II-SUB'!$V$3:$W$630,2,0))</f>
        <v>0</v>
      </c>
      <c r="AD242" s="11">
        <f>SUM(Q242:AC242)</f>
        <v>0</v>
      </c>
      <c r="AE242" s="11">
        <f>IF(ISNA(VLOOKUP(CONCATENATE($B242,AE$2,"multi"),MW!$V$3:$W$600,2,0)),0,VLOOKUP(CONCATENATE($B242,AE$2,"multi"),MW!$V$3:$W$600,2,0))</f>
        <v>0</v>
      </c>
      <c r="AF242" s="11">
        <f>IF(ISNA(VLOOKUP(CONCATENATE($B242,AF$2,"multi"),MW!$V$3:$W$600,2,0)),0,VLOOKUP(CONCATENATE($B242,AF$2,"multi"),MW!$V$3:$W$600,2,0))</f>
        <v>0</v>
      </c>
      <c r="AG242" s="11">
        <f>IF(ISNA(VLOOKUP(CONCATENATE($B242,AG$2,"multi"),MW!$V$3:$W$600,2,0)),0,VLOOKUP(CONCATENATE($B242,AG$2,"multi"),MW!$V$3:$W$600,2,0))</f>
        <v>0</v>
      </c>
      <c r="AH242" s="11">
        <f>IF(ISNA(VLOOKUP(CONCATENATE($B242,AH$2,"multi"),MW!$V$3:$W$600,2,0)),0,VLOOKUP(CONCATENATE($B242,AH$2,"multi"),MW!$V$3:$W$600,2,0))</f>
        <v>0</v>
      </c>
      <c r="AI242" s="11">
        <f>IF(ISNA(VLOOKUP(CONCATENATE($B242,AI$2,"multi"),MW!$V$3:$W$600,2,0)),0,VLOOKUP(CONCATENATE($B242,AI$2,"multi"),MW!$V$3:$W$600,2,0))</f>
        <v>0</v>
      </c>
      <c r="AJ242" s="11">
        <f>IF(ISNA(VLOOKUP(CONCATENATE($B242,AJ$2,"multi"),MW!$V$3:$W$600,2,0)),0,VLOOKUP(CONCATENATE($B242,AJ$2,"multi"),MW!$V$3:$W$600,2,0))</f>
        <v>0</v>
      </c>
      <c r="AK242" s="11">
        <f>IF(ISNA(VLOOKUP(CONCATENATE($B242,AK$2,"multi"),MW!$V$3:$W$600,2,0)),0,VLOOKUP(CONCATENATE($B242,AK$2,"multi"),MW!$V$3:$W$600,2,0))</f>
        <v>0</v>
      </c>
      <c r="AL242" s="11">
        <f>IF(ISNA(VLOOKUP(CONCATENATE($B242,AL$2,"multi"),MW!$V$3:$W$600,2,0)),0,VLOOKUP(CONCATENATE($B242,AL$2,"multi"),MW!$V$3:$W$600,2,0))</f>
        <v>0</v>
      </c>
      <c r="AM242" s="11">
        <f>IF(ISNA(VLOOKUP(CONCATENATE($B242,AM$2,"multi"),MW!$V$3:$W$600,2,0)),0,VLOOKUP(CONCATENATE($B242,AM$2,"multi"),MW!$V$3:$W$600,2,0))</f>
        <v>0</v>
      </c>
      <c r="AN242" s="11">
        <f>IF(ISNA(VLOOKUP(CONCATENATE($B242,AN$2,"multi"),MW!$V$3:$W$600,2,0)),0,VLOOKUP(CONCATENATE($B242,AN$2,"multi"),MW!$V$3:$W$600,2,0))</f>
        <v>0</v>
      </c>
      <c r="AO242" s="11">
        <f>IF(ISNA(VLOOKUP(CONCATENATE($B242,AO$2,"multi"),MW!$V$3:$W$600,2,0)),0,VLOOKUP(CONCATENATE($B242,AO$2,"multi"),MW!$V$3:$W$600,2,0))</f>
        <v>0</v>
      </c>
      <c r="AP242" s="11">
        <f>SUM(AE242:AO242)</f>
        <v>0</v>
      </c>
      <c r="AQ242" s="11">
        <f>IF(ISNA(VLOOKUP(CONCATENATE($B242,AQ$2,"multi"),'III-SUB'!$V$3:$W$633,2,0)),0,VLOOKUP(CONCATENATE($B242,AQ$2,"multi"),'III-SUB'!$V$3:$W$633,2,0))</f>
        <v>0</v>
      </c>
      <c r="AR242" s="11">
        <f>IF(ISNA(VLOOKUP(CONCATENATE($B242,AR$2,"multi"),'III-SUB'!$V$3:$W$633,2,0)),0,VLOOKUP(CONCATENATE($B242,AR$2,"multi"),'III-SUB'!$V$3:$W$633,2,0))</f>
        <v>0</v>
      </c>
      <c r="AS242" s="11">
        <f>IF(ISNA(VLOOKUP(CONCATENATE($B242,AS$2,"multi"),'III-SUB'!$V$3:$W$633,2,0)),0,VLOOKUP(CONCATENATE($B242,AS$2,"multi"),'III-SUB'!$V$3:$W$633,2,0))</f>
        <v>0</v>
      </c>
      <c r="AT242" s="11">
        <f>IF(ISNA(VLOOKUP(CONCATENATE($B242,AT$2,"multi"),'III-SUB'!$V$3:$W$633,2,0)),0,VLOOKUP(CONCATENATE($B242,AT$2,"multi"),'III-SUB'!$V$3:$W$633,2,0))</f>
        <v>0</v>
      </c>
      <c r="AU242" s="11">
        <f>IF(ISNA(VLOOKUP(CONCATENATE($B242,AU$2,"multi"),'III-SUB'!$V$3:$W$633,2,0)),0,VLOOKUP(CONCATENATE($B242,AU$2,"multi"),'III-SUB'!$V$3:$W$633,2,0))</f>
        <v>0</v>
      </c>
      <c r="AV242" s="11">
        <f>IF(ISNA(VLOOKUP(CONCATENATE($B242,AV$2,"multi"),'III-SUB'!$V$3:$W$633,2,0)),0,VLOOKUP(CONCATENATE($B242,AV$2,"multi"),'III-SUB'!$V$3:$W$633,2,0))</f>
        <v>0</v>
      </c>
      <c r="AW242" s="11">
        <f>IF(ISNA(VLOOKUP(CONCATENATE($B242,AW$2,"multi"),'III-SUB'!$V$3:$W$633,2,0)),0,VLOOKUP(CONCATENATE($B242,AW$2,"multi"),'III-SUB'!$V$3:$W$633,2,0))</f>
        <v>0</v>
      </c>
      <c r="AX242" s="11">
        <f>IF(ISNA(VLOOKUP(CONCATENATE($B242,AX$2,"multi"),'III-SUB'!$V$3:$W$633,2,0)),0,VLOOKUP(CONCATENATE($B242,AX$2,"multi"),'III-SUB'!$V$3:$W$633,2,0))</f>
        <v>0</v>
      </c>
      <c r="AY242" s="11">
        <f>IF(ISNA(VLOOKUP(CONCATENATE($B242,AY$2,"multi"),'III-SUB'!$V$3:$W$633,2,0)),0,VLOOKUP(CONCATENATE($B242,AY$2,"multi"),'III-SUB'!$V$3:$W$633,2,0))</f>
        <v>0</v>
      </c>
      <c r="AZ242" s="11">
        <f>IF(ISNA(VLOOKUP(CONCATENATE($B242,AZ$2,"multi"),'III-SUB'!$V$3:$W$633,2,0)),0,VLOOKUP(CONCATENATE($B242,AZ$2,"multi"),'III-SUB'!$V$3:$W$633,2,0))</f>
        <v>0</v>
      </c>
      <c r="BA242" s="11">
        <f>IF(ISNA(VLOOKUP(CONCATENATE($B242,BA$2,"multi"),'III-SUB'!$V$3:$W$633,2,0)),0,VLOOKUP(CONCATENATE($B242,BA$2,"multi"),'III-SUB'!$V$3:$W$633,2,0))</f>
        <v>0</v>
      </c>
      <c r="BB242" s="11">
        <f>IF(ISNA(VLOOKUP(CONCATENATE($B242,BB$2,"multi"),'III-SUB'!$V$3:$W$633,2,0)),0,VLOOKUP(CONCATENATE($B242,BB$2,"multi"),'III-SUB'!$V$3:$W$633,2,0))</f>
        <v>0</v>
      </c>
      <c r="BC242" s="11">
        <f>IF(ISNA(VLOOKUP(CONCATENATE($B242,BC$2,"multi"),'III-SUB'!$V$3:$W$633,2,0)),0,VLOOKUP(CONCATENATE($B242,BC$2,"multi"),'III-SUB'!$V$3:$W$633,2,0))</f>
        <v>0</v>
      </c>
      <c r="BD242" s="11">
        <f>SUM(AQ242:BC242)</f>
        <v>0</v>
      </c>
      <c r="BE242" s="11">
        <f>IF(ISNA(VLOOKUP(CONCATENATE($B242,AQ$2,"multi"),VHF!$V$3:$W$627,2,0)),0,VLOOKUP(CONCATENATE($B242,AQ$2,"multi"),VHF!$V$3:$W$627,2,0))</f>
        <v>0</v>
      </c>
      <c r="BF242" s="11">
        <f>IF(ISNA(VLOOKUP(CONCATENATE($B242,BF$2,"multi"),UHF!$V$3:$W$612,2,0)),0,VLOOKUP(CONCATENATE($B242,BF$2,"multi"),UHF!$V$3:$W$612,2,0))</f>
        <v>0</v>
      </c>
      <c r="BG242" s="11">
        <f>IF(ISNA(VLOOKUP(CONCATENATE($B242,BG$2,"multi"),UHF!$V$3:$W$612,2,0)),0,VLOOKUP(CONCATENATE($B242,BG$2,"multi"),UHF!$V$3:$W$612,2,0))</f>
        <v>0</v>
      </c>
      <c r="BH242" s="11">
        <f>IF(ISNA(VLOOKUP(CONCATENATE($B242,BH$2,"multi"),UHF!$V$3:$W$612,2,0)),0,VLOOKUP(CONCATENATE($B242,BH$2,"multi"),UHF!$V$3:$W$612,2,0))</f>
        <v>0</v>
      </c>
      <c r="BI242" s="11">
        <f>IF(ISNA(VLOOKUP(CONCATENATE($B242,BI$2,"multi"),UHF!$V$3:$W$612,2,0)),0,VLOOKUP(CONCATENATE($B242,BI$2,"multi"),UHF!$V$3:$W$612,2,0))</f>
        <v>0</v>
      </c>
      <c r="BJ242" s="11">
        <f>IF(ISNA(VLOOKUP(CONCATENATE($B242,BJ$2,"multi"),UHF!$V$3:$W$612,2,0)),0,VLOOKUP(CONCATENATE($B242,BJ$2,"multi"),UHF!$V$3:$W$612,2,0))</f>
        <v>0</v>
      </c>
      <c r="BK242" s="11">
        <f>IF(ISNA(VLOOKUP(CONCATENATE($B242,BK$2,"multi"),UHF!$V$3:$W$612,2,0)),0,VLOOKUP(CONCATENATE($B242,BK$2,"multi"),UHF!$V$3:$W$612,2,0))</f>
        <v>0</v>
      </c>
      <c r="BL242" s="11">
        <f>IF(ISNA(VLOOKUP(CONCATENATE($B242,BL$2,"multi"),UHF!$V$3:$W$612,2,0)),0,VLOOKUP(CONCATENATE($B242,BL$2,"multi"),UHF!$V$3:$W$612,2,0))</f>
        <v>0</v>
      </c>
      <c r="BM242" s="11">
        <f>IF(ISNA(VLOOKUP(CONCATENATE($B242,BM$2,"multi"),UHF!$V$3:$W$612,2,0)),0,VLOOKUP(CONCATENATE($B242,BM$2,"multi"),UHF!$V$3:$W$612,2,0))</f>
        <v>0</v>
      </c>
      <c r="BN242" s="11">
        <f>IF(ISNA(VLOOKUP(CONCATENATE($B242,BN$2,"multi"),UHF!$V$3:$W$612,2,0)),0,VLOOKUP(CONCATENATE($B242,BN$2,"multi"),UHF!$V$3:$W$612,2,0))</f>
        <v>0</v>
      </c>
      <c r="BO242" s="11">
        <f>IF(ISNA(VLOOKUP(CONCATENATE($B242,BO$2,"multi"),UHF!$V$3:$W$612,2,0)),0,VLOOKUP(CONCATENATE($B242,BO$2,"multi"),UHF!$V$3:$W$612,2,0))</f>
        <v>0</v>
      </c>
      <c r="BP242" s="11">
        <f>IF(ISNA(VLOOKUP(CONCATENATE($B242,BP$2,"multi"),UHF!$V$3:$W$612,2,0)),0,VLOOKUP(CONCATENATE($B242,BP$2,"multi"),UHF!$V$3:$W$612,2,0))</f>
        <v>0</v>
      </c>
      <c r="BQ242" s="11">
        <f>IF(ISNA(VLOOKUP(CONCATENATE($B242,BQ$2,"multi"),UHF!$V$3:$W$612,2,0)),0,VLOOKUP(CONCATENATE($B242,BQ$2,"multi"),UHF!$V$3:$W$612,2,0))</f>
        <v>0</v>
      </c>
      <c r="BR242" s="11">
        <f>SUM(BF242:BQ242)</f>
        <v>0</v>
      </c>
      <c r="BS242" s="11">
        <f>IF(ISNA(VLOOKUP(CONCATENATE($B242,BS$2,"multi"),'A1'!$V$3:$W$612,2,0)),0,VLOOKUP(CONCATENATE($B242,BS$2,"multi"),'A1'!$V$3:$W$612,2,0))</f>
        <v>0</v>
      </c>
    </row>
    <row r="243" spans="2:71" x14ac:dyDescent="0.2">
      <c r="B243" s="8">
        <f>'Seznam-MO'!A243</f>
        <v>0</v>
      </c>
      <c r="C243" s="11">
        <f>IF(ISNA(VLOOKUP(CONCATENATE($B243,C$2,"multi"),'I-SUB'!$V$3:$W$624,2,0)),0,VLOOKUP(CONCATENATE($B243,C$2,"multi"),'I-SUB'!$V$3:$W$624,2,0))</f>
        <v>0</v>
      </c>
      <c r="D243" s="11">
        <f>IF(ISNA(VLOOKUP(CONCATENATE($B243,D$2,"multi"),'I-SUB'!$V$3:$W$624,2,0)),0,VLOOKUP(CONCATENATE($B243,D$2,"multi"),'I-SUB'!$V$3:$W$624,2,0))</f>
        <v>0</v>
      </c>
      <c r="E243" s="11">
        <f>IF(ISNA(VLOOKUP(CONCATENATE($B243,E$2,"multi"),'I-SUB'!$V$3:$W$624,2,0)),0,VLOOKUP(CONCATENATE($B243,E$2,"multi"),'I-SUB'!$V$3:$W$624,2,0))</f>
        <v>0</v>
      </c>
      <c r="F243" s="11">
        <f>IF(ISNA(VLOOKUP(CONCATENATE($B243,F$2,"multi"),'I-SUB'!$V$3:$W$624,2,0)),0,VLOOKUP(CONCATENATE($B243,F$2,"multi"),'I-SUB'!$V$3:$W$624,2,0))</f>
        <v>0</v>
      </c>
      <c r="G243" s="11">
        <f>IF(ISNA(VLOOKUP(CONCATENATE($B243,G$2,"multi"),'I-SUB'!$V$3:$W$624,2,0)),0,VLOOKUP(CONCATENATE($B243,G$2,"multi"),'I-SUB'!$V$3:$W$624,2,0))</f>
        <v>0</v>
      </c>
      <c r="H243" s="11">
        <f>IF(ISNA(VLOOKUP(CONCATENATE($B243,H$2,"multi"),'I-SUB'!$V$3:$W$624,2,0)),0,VLOOKUP(CONCATENATE($B243,H$2,"multi"),'I-SUB'!$V$3:$W$624,2,0))</f>
        <v>0</v>
      </c>
      <c r="I243" s="11">
        <f>IF(ISNA(VLOOKUP(CONCATENATE($B243,I$2,"multi"),'I-SUB'!$V$3:$W$624,2,0)),0,VLOOKUP(CONCATENATE($B243,I$2,"multi"),'I-SUB'!$V$3:$W$624,2,0))</f>
        <v>0</v>
      </c>
      <c r="J243" s="11">
        <f>IF(ISNA(VLOOKUP(CONCATENATE($B243,J$2,"multi"),'I-SUB'!$V$3:$W$624,2,0)),0,VLOOKUP(CONCATENATE($B243,J$2,"multi"),'I-SUB'!$V$3:$W$624,2,0))</f>
        <v>0</v>
      </c>
      <c r="K243" s="11">
        <f>IF(ISNA(VLOOKUP(CONCATENATE($B243,K$2,"multi"),'I-SUB'!$V$3:$W$624,2,0)),0,VLOOKUP(CONCATENATE($B243,K$2,"multi"),'I-SUB'!$V$3:$W$624,2,0))</f>
        <v>0</v>
      </c>
      <c r="L243" s="11">
        <f>IF(ISNA(VLOOKUP(CONCATENATE($B243,L$2,"multi"),'I-SUB'!$V$3:$W$624,2,0)),0,VLOOKUP(CONCATENATE($B243,L$2,"multi"),'I-SUB'!$V$3:$W$624,2,0))</f>
        <v>0</v>
      </c>
      <c r="M243" s="11">
        <f>IF(ISNA(VLOOKUP(CONCATENATE($B243,M$2,"multi"),'I-SUB'!$V$3:$W$624,2,0)),0,VLOOKUP(CONCATENATE($B243,M$2,"multi"),'I-SUB'!$V$3:$W$624,2,0))</f>
        <v>0</v>
      </c>
      <c r="N243" s="11">
        <f>IF(ISNA(VLOOKUP(CONCATENATE($B243,N$2,"multi"),'I-SUB'!$V$3:$W$624,2,0)),0,VLOOKUP(CONCATENATE($B243,N$2,"multi"),'I-SUB'!$V$3:$W$624,2,0))</f>
        <v>0</v>
      </c>
      <c r="O243" s="11">
        <f>IF(ISNA(VLOOKUP(CONCATENATE($B243,O$2,"multi"),'I-SUB'!$V$3:$W$624,2,0)),0,VLOOKUP(CONCATENATE($B243,O$2,"multi"),'I-SUB'!$V$3:$W$624,2,0))</f>
        <v>0</v>
      </c>
      <c r="P243" s="11">
        <f>SUM(C243:O243)</f>
        <v>0</v>
      </c>
      <c r="Q243" s="11">
        <f>IF(ISNA(VLOOKUP(CONCATENATE($B243,Q$2,"multi"),'II-SUB'!$V$3:$W$630,2,0)),0,VLOOKUP(CONCATENATE($B243,Q$2,"multi"),'II-SUB'!$V$3:$W$630,2,0))</f>
        <v>0</v>
      </c>
      <c r="R243" s="11">
        <f>IF(ISNA(VLOOKUP(CONCATENATE($B243,R$2,"multi"),'II-SUB'!$V$3:$W$630,2,0)),0,VLOOKUP(CONCATENATE($B243,R$2,"multi"),'II-SUB'!$V$3:$W$630,2,0))</f>
        <v>0</v>
      </c>
      <c r="S243" s="11">
        <f>IF(ISNA(VLOOKUP(CONCATENATE($B243,S$2,"multi"),'II-SUB'!$V$3:$W$630,2,0)),0,VLOOKUP(CONCATENATE($B243,S$2,"multi"),'II-SUB'!$V$3:$W$630,2,0))</f>
        <v>0</v>
      </c>
      <c r="T243" s="11">
        <f>IF(ISNA(VLOOKUP(CONCATENATE($B243,T$2,"multi"),'II-SUB'!$V$3:$W$630,2,0)),0,VLOOKUP(CONCATENATE($B243,T$2,"multi"),'II-SUB'!$V$3:$W$630,2,0))</f>
        <v>0</v>
      </c>
      <c r="U243" s="11">
        <f>IF(ISNA(VLOOKUP(CONCATENATE($B243,U$2,"multi"),'II-SUB'!$V$3:$W$630,2,0)),0,VLOOKUP(CONCATENATE($B243,U$2,"multi"),'II-SUB'!$V$3:$W$630,2,0))</f>
        <v>0</v>
      </c>
      <c r="V243" s="11">
        <f>IF(ISNA(VLOOKUP(CONCATENATE($B243,V$2,"multi"),'II-SUB'!$V$3:$W$630,2,0)),0,VLOOKUP(CONCATENATE($B243,V$2,"multi"),'II-SUB'!$V$3:$W$630,2,0))</f>
        <v>0</v>
      </c>
      <c r="W243" s="11">
        <f>IF(ISNA(VLOOKUP(CONCATENATE($B243,W$2,"multi"),'II-SUB'!$V$3:$W$630,2,0)),0,VLOOKUP(CONCATENATE($B243,W$2,"multi"),'II-SUB'!$V$3:$W$630,2,0))</f>
        <v>0</v>
      </c>
      <c r="X243" s="11">
        <f>IF(ISNA(VLOOKUP(CONCATENATE($B243,X$2,"multi"),'II-SUB'!$V$3:$W$630,2,0)),0,VLOOKUP(CONCATENATE($B243,X$2,"multi"),'II-SUB'!$V$3:$W$630,2,0))</f>
        <v>0</v>
      </c>
      <c r="Y243" s="11">
        <f>IF(ISNA(VLOOKUP(CONCATENATE($B243,Y$2,"multi"),'II-SUB'!$V$3:$W$630,2,0)),0,VLOOKUP(CONCATENATE($B243,Y$2,"multi"),'II-SUB'!$V$3:$W$630,2,0))</f>
        <v>0</v>
      </c>
      <c r="Z243" s="11">
        <f>IF(ISNA(VLOOKUP(CONCATENATE($B243,Z$2,"multi"),'II-SUB'!$V$3:$W$630,2,0)),0,VLOOKUP(CONCATENATE($B243,Z$2,"multi"),'II-SUB'!$V$3:$W$630,2,0))</f>
        <v>0</v>
      </c>
      <c r="AA243" s="11">
        <f>IF(ISNA(VLOOKUP(CONCATENATE($B243,AA$2,"multi"),'II-SUB'!$V$3:$W$630,2,0)),0,VLOOKUP(CONCATENATE($B243,AA$2,"multi"),'II-SUB'!$V$3:$W$630,2,0))</f>
        <v>0</v>
      </c>
      <c r="AB243" s="11">
        <f>IF(ISNA(VLOOKUP(CONCATENATE($B243,AB$2,"multi"),'II-SUB'!$V$3:$W$630,2,0)),0,VLOOKUP(CONCATENATE($B243,AB$2,"multi"),'II-SUB'!$V$3:$W$630,2,0))</f>
        <v>0</v>
      </c>
      <c r="AC243" s="11">
        <f>IF(ISNA(VLOOKUP(CONCATENATE($B243,AC$2,"multi"),'II-SUB'!$V$3:$W$630,2,0)),0,VLOOKUP(CONCATENATE($B243,AC$2,"multi"),'II-SUB'!$V$3:$W$630,2,0))</f>
        <v>0</v>
      </c>
      <c r="AD243" s="11">
        <f>SUM(Q243:AC243)</f>
        <v>0</v>
      </c>
      <c r="AE243" s="11">
        <f>IF(ISNA(VLOOKUP(CONCATENATE($B243,AE$2,"multi"),MW!$V$3:$W$600,2,0)),0,VLOOKUP(CONCATENATE($B243,AE$2,"multi"),MW!$V$3:$W$600,2,0))</f>
        <v>0</v>
      </c>
      <c r="AF243" s="11">
        <f>IF(ISNA(VLOOKUP(CONCATENATE($B243,AF$2,"multi"),MW!$V$3:$W$600,2,0)),0,VLOOKUP(CONCATENATE($B243,AF$2,"multi"),MW!$V$3:$W$600,2,0))</f>
        <v>0</v>
      </c>
      <c r="AG243" s="11">
        <f>IF(ISNA(VLOOKUP(CONCATENATE($B243,AG$2,"multi"),MW!$V$3:$W$600,2,0)),0,VLOOKUP(CONCATENATE($B243,AG$2,"multi"),MW!$V$3:$W$600,2,0))</f>
        <v>0</v>
      </c>
      <c r="AH243" s="11">
        <f>IF(ISNA(VLOOKUP(CONCATENATE($B243,AH$2,"multi"),MW!$V$3:$W$600,2,0)),0,VLOOKUP(CONCATENATE($B243,AH$2,"multi"),MW!$V$3:$W$600,2,0))</f>
        <v>0</v>
      </c>
      <c r="AI243" s="11">
        <f>IF(ISNA(VLOOKUP(CONCATENATE($B243,AI$2,"multi"),MW!$V$3:$W$600,2,0)),0,VLOOKUP(CONCATENATE($B243,AI$2,"multi"),MW!$V$3:$W$600,2,0))</f>
        <v>0</v>
      </c>
      <c r="AJ243" s="11">
        <f>IF(ISNA(VLOOKUP(CONCATENATE($B243,AJ$2,"multi"),MW!$V$3:$W$600,2,0)),0,VLOOKUP(CONCATENATE($B243,AJ$2,"multi"),MW!$V$3:$W$600,2,0))</f>
        <v>0</v>
      </c>
      <c r="AK243" s="11">
        <f>IF(ISNA(VLOOKUP(CONCATENATE($B243,AK$2,"multi"),MW!$V$3:$W$600,2,0)),0,VLOOKUP(CONCATENATE($B243,AK$2,"multi"),MW!$V$3:$W$600,2,0))</f>
        <v>0</v>
      </c>
      <c r="AL243" s="11">
        <f>IF(ISNA(VLOOKUP(CONCATENATE($B243,AL$2,"multi"),MW!$V$3:$W$600,2,0)),0,VLOOKUP(CONCATENATE($B243,AL$2,"multi"),MW!$V$3:$W$600,2,0))</f>
        <v>0</v>
      </c>
      <c r="AM243" s="11">
        <f>IF(ISNA(VLOOKUP(CONCATENATE($B243,AM$2,"multi"),MW!$V$3:$W$600,2,0)),0,VLOOKUP(CONCATENATE($B243,AM$2,"multi"),MW!$V$3:$W$600,2,0))</f>
        <v>0</v>
      </c>
      <c r="AN243" s="11">
        <f>IF(ISNA(VLOOKUP(CONCATENATE($B243,AN$2,"multi"),MW!$V$3:$W$600,2,0)),0,VLOOKUP(CONCATENATE($B243,AN$2,"multi"),MW!$V$3:$W$600,2,0))</f>
        <v>0</v>
      </c>
      <c r="AO243" s="11">
        <f>IF(ISNA(VLOOKUP(CONCATENATE($B243,AO$2,"multi"),MW!$V$3:$W$600,2,0)),0,VLOOKUP(CONCATENATE($B243,AO$2,"multi"),MW!$V$3:$W$600,2,0))</f>
        <v>0</v>
      </c>
      <c r="AP243" s="11">
        <f>SUM(AE243:AO243)</f>
        <v>0</v>
      </c>
      <c r="AQ243" s="11">
        <f>IF(ISNA(VLOOKUP(CONCATENATE($B243,AQ$2,"multi"),'III-SUB'!$V$3:$W$633,2,0)),0,VLOOKUP(CONCATENATE($B243,AQ$2,"multi"),'III-SUB'!$V$3:$W$633,2,0))</f>
        <v>0</v>
      </c>
      <c r="AR243" s="11">
        <f>IF(ISNA(VLOOKUP(CONCATENATE($B243,AR$2,"multi"),'III-SUB'!$V$3:$W$633,2,0)),0,VLOOKUP(CONCATENATE($B243,AR$2,"multi"),'III-SUB'!$V$3:$W$633,2,0))</f>
        <v>0</v>
      </c>
      <c r="AS243" s="11">
        <f>IF(ISNA(VLOOKUP(CONCATENATE($B243,AS$2,"multi"),'III-SUB'!$V$3:$W$633,2,0)),0,VLOOKUP(CONCATENATE($B243,AS$2,"multi"),'III-SUB'!$V$3:$W$633,2,0))</f>
        <v>0</v>
      </c>
      <c r="AT243" s="11">
        <f>IF(ISNA(VLOOKUP(CONCATENATE($B243,AT$2,"multi"),'III-SUB'!$V$3:$W$633,2,0)),0,VLOOKUP(CONCATENATE($B243,AT$2,"multi"),'III-SUB'!$V$3:$W$633,2,0))</f>
        <v>0</v>
      </c>
      <c r="AU243" s="11">
        <f>IF(ISNA(VLOOKUP(CONCATENATE($B243,AU$2,"multi"),'III-SUB'!$V$3:$W$633,2,0)),0,VLOOKUP(CONCATENATE($B243,AU$2,"multi"),'III-SUB'!$V$3:$W$633,2,0))</f>
        <v>0</v>
      </c>
      <c r="AV243" s="11">
        <f>IF(ISNA(VLOOKUP(CONCATENATE($B243,AV$2,"multi"),'III-SUB'!$V$3:$W$633,2,0)),0,VLOOKUP(CONCATENATE($B243,AV$2,"multi"),'III-SUB'!$V$3:$W$633,2,0))</f>
        <v>0</v>
      </c>
      <c r="AW243" s="11">
        <f>IF(ISNA(VLOOKUP(CONCATENATE($B243,AW$2,"multi"),'III-SUB'!$V$3:$W$633,2,0)),0,VLOOKUP(CONCATENATE($B243,AW$2,"multi"),'III-SUB'!$V$3:$W$633,2,0))</f>
        <v>0</v>
      </c>
      <c r="AX243" s="11">
        <f>IF(ISNA(VLOOKUP(CONCATENATE($B243,AX$2,"multi"),'III-SUB'!$V$3:$W$633,2,0)),0,VLOOKUP(CONCATENATE($B243,AX$2,"multi"),'III-SUB'!$V$3:$W$633,2,0))</f>
        <v>0</v>
      </c>
      <c r="AY243" s="11">
        <f>IF(ISNA(VLOOKUP(CONCATENATE($B243,AY$2,"multi"),'III-SUB'!$V$3:$W$633,2,0)),0,VLOOKUP(CONCATENATE($B243,AY$2,"multi"),'III-SUB'!$V$3:$W$633,2,0))</f>
        <v>0</v>
      </c>
      <c r="AZ243" s="11">
        <f>IF(ISNA(VLOOKUP(CONCATENATE($B243,AZ$2,"multi"),'III-SUB'!$V$3:$W$633,2,0)),0,VLOOKUP(CONCATENATE($B243,AZ$2,"multi"),'III-SUB'!$V$3:$W$633,2,0))</f>
        <v>0</v>
      </c>
      <c r="BA243" s="11">
        <f>IF(ISNA(VLOOKUP(CONCATENATE($B243,BA$2,"multi"),'III-SUB'!$V$3:$W$633,2,0)),0,VLOOKUP(CONCATENATE($B243,BA$2,"multi"),'III-SUB'!$V$3:$W$633,2,0))</f>
        <v>0</v>
      </c>
      <c r="BB243" s="11">
        <f>IF(ISNA(VLOOKUP(CONCATENATE($B243,BB$2,"multi"),'III-SUB'!$V$3:$W$633,2,0)),0,VLOOKUP(CONCATENATE($B243,BB$2,"multi"),'III-SUB'!$V$3:$W$633,2,0))</f>
        <v>0</v>
      </c>
      <c r="BC243" s="11">
        <f>IF(ISNA(VLOOKUP(CONCATENATE($B243,BC$2,"multi"),'III-SUB'!$V$3:$W$633,2,0)),0,VLOOKUP(CONCATENATE($B243,BC$2,"multi"),'III-SUB'!$V$3:$W$633,2,0))</f>
        <v>0</v>
      </c>
      <c r="BD243" s="11">
        <f>SUM(AQ243:BC243)</f>
        <v>0</v>
      </c>
      <c r="BE243" s="11">
        <f>IF(ISNA(VLOOKUP(CONCATENATE($B243,AQ$2,"multi"),VHF!$V$3:$W$627,2,0)),0,VLOOKUP(CONCATENATE($B243,AQ$2,"multi"),VHF!$V$3:$W$627,2,0))</f>
        <v>0</v>
      </c>
      <c r="BF243" s="11">
        <f>IF(ISNA(VLOOKUP(CONCATENATE($B243,BF$2,"multi"),UHF!$V$3:$W$612,2,0)),0,VLOOKUP(CONCATENATE($B243,BF$2,"multi"),UHF!$V$3:$W$612,2,0))</f>
        <v>0</v>
      </c>
      <c r="BG243" s="11">
        <f>IF(ISNA(VLOOKUP(CONCATENATE($B243,BG$2,"multi"),UHF!$V$3:$W$612,2,0)),0,VLOOKUP(CONCATENATE($B243,BG$2,"multi"),UHF!$V$3:$W$612,2,0))</f>
        <v>0</v>
      </c>
      <c r="BH243" s="11">
        <f>IF(ISNA(VLOOKUP(CONCATENATE($B243,BH$2,"multi"),UHF!$V$3:$W$612,2,0)),0,VLOOKUP(CONCATENATE($B243,BH$2,"multi"),UHF!$V$3:$W$612,2,0))</f>
        <v>0</v>
      </c>
      <c r="BI243" s="11">
        <f>IF(ISNA(VLOOKUP(CONCATENATE($B243,BI$2,"multi"),UHF!$V$3:$W$612,2,0)),0,VLOOKUP(CONCATENATE($B243,BI$2,"multi"),UHF!$V$3:$W$612,2,0))</f>
        <v>0</v>
      </c>
      <c r="BJ243" s="11">
        <f>IF(ISNA(VLOOKUP(CONCATENATE($B243,BJ$2,"multi"),UHF!$V$3:$W$612,2,0)),0,VLOOKUP(CONCATENATE($B243,BJ$2,"multi"),UHF!$V$3:$W$612,2,0))</f>
        <v>0</v>
      </c>
      <c r="BK243" s="11">
        <f>IF(ISNA(VLOOKUP(CONCATENATE($B243,BK$2,"multi"),UHF!$V$3:$W$612,2,0)),0,VLOOKUP(CONCATENATE($B243,BK$2,"multi"),UHF!$V$3:$W$612,2,0))</f>
        <v>0</v>
      </c>
      <c r="BL243" s="11">
        <f>IF(ISNA(VLOOKUP(CONCATENATE($B243,BL$2,"multi"),UHF!$V$3:$W$612,2,0)),0,VLOOKUP(CONCATENATE($B243,BL$2,"multi"),UHF!$V$3:$W$612,2,0))</f>
        <v>0</v>
      </c>
      <c r="BM243" s="11">
        <f>IF(ISNA(VLOOKUP(CONCATENATE($B243,BM$2,"multi"),UHF!$V$3:$W$612,2,0)),0,VLOOKUP(CONCATENATE($B243,BM$2,"multi"),UHF!$V$3:$W$612,2,0))</f>
        <v>0</v>
      </c>
      <c r="BN243" s="11">
        <f>IF(ISNA(VLOOKUP(CONCATENATE($B243,BN$2,"multi"),UHF!$V$3:$W$612,2,0)),0,VLOOKUP(CONCATENATE($B243,BN$2,"multi"),UHF!$V$3:$W$612,2,0))</f>
        <v>0</v>
      </c>
      <c r="BO243" s="11">
        <f>IF(ISNA(VLOOKUP(CONCATENATE($B243,BO$2,"multi"),UHF!$V$3:$W$612,2,0)),0,VLOOKUP(CONCATENATE($B243,BO$2,"multi"),UHF!$V$3:$W$612,2,0))</f>
        <v>0</v>
      </c>
      <c r="BP243" s="11">
        <f>IF(ISNA(VLOOKUP(CONCATENATE($B243,BP$2,"multi"),UHF!$V$3:$W$612,2,0)),0,VLOOKUP(CONCATENATE($B243,BP$2,"multi"),UHF!$V$3:$W$612,2,0))</f>
        <v>0</v>
      </c>
      <c r="BQ243" s="11">
        <f>IF(ISNA(VLOOKUP(CONCATENATE($B243,BQ$2,"multi"),UHF!$V$3:$W$612,2,0)),0,VLOOKUP(CONCATENATE($B243,BQ$2,"multi"),UHF!$V$3:$W$612,2,0))</f>
        <v>0</v>
      </c>
      <c r="BR243" s="11">
        <f>SUM(BF243:BQ243)</f>
        <v>0</v>
      </c>
      <c r="BS243" s="11">
        <f>IF(ISNA(VLOOKUP(CONCATENATE($B243,BS$2,"multi"),'A1'!$V$3:$W$612,2,0)),0,VLOOKUP(CONCATENATE($B243,BS$2,"multi"),'A1'!$V$3:$W$612,2,0))</f>
        <v>0</v>
      </c>
    </row>
    <row r="244" spans="2:71" x14ac:dyDescent="0.2">
      <c r="B244" s="8">
        <f>'Seznam-MO'!A244</f>
        <v>0</v>
      </c>
      <c r="C244" s="11">
        <f>IF(ISNA(VLOOKUP(CONCATENATE($B244,C$2,"multi"),'I-SUB'!$V$3:$W$624,2,0)),0,VLOOKUP(CONCATENATE($B244,C$2,"multi"),'I-SUB'!$V$3:$W$624,2,0))</f>
        <v>0</v>
      </c>
      <c r="D244" s="11">
        <f>IF(ISNA(VLOOKUP(CONCATENATE($B244,D$2,"multi"),'I-SUB'!$V$3:$W$624,2,0)),0,VLOOKUP(CONCATENATE($B244,D$2,"multi"),'I-SUB'!$V$3:$W$624,2,0))</f>
        <v>0</v>
      </c>
      <c r="E244" s="11">
        <f>IF(ISNA(VLOOKUP(CONCATENATE($B244,E$2,"multi"),'I-SUB'!$V$3:$W$624,2,0)),0,VLOOKUP(CONCATENATE($B244,E$2,"multi"),'I-SUB'!$V$3:$W$624,2,0))</f>
        <v>0</v>
      </c>
      <c r="F244" s="11">
        <f>IF(ISNA(VLOOKUP(CONCATENATE($B244,F$2,"multi"),'I-SUB'!$V$3:$W$624,2,0)),0,VLOOKUP(CONCATENATE($B244,F$2,"multi"),'I-SUB'!$V$3:$W$624,2,0))</f>
        <v>0</v>
      </c>
      <c r="G244" s="11">
        <f>IF(ISNA(VLOOKUP(CONCATENATE($B244,G$2,"multi"),'I-SUB'!$V$3:$W$624,2,0)),0,VLOOKUP(CONCATENATE($B244,G$2,"multi"),'I-SUB'!$V$3:$W$624,2,0))</f>
        <v>0</v>
      </c>
      <c r="H244" s="11">
        <f>IF(ISNA(VLOOKUP(CONCATENATE($B244,H$2,"multi"),'I-SUB'!$V$3:$W$624,2,0)),0,VLOOKUP(CONCATENATE($B244,H$2,"multi"),'I-SUB'!$V$3:$W$624,2,0))</f>
        <v>0</v>
      </c>
      <c r="I244" s="11">
        <f>IF(ISNA(VLOOKUP(CONCATENATE($B244,I$2,"multi"),'I-SUB'!$V$3:$W$624,2,0)),0,VLOOKUP(CONCATENATE($B244,I$2,"multi"),'I-SUB'!$V$3:$W$624,2,0))</f>
        <v>0</v>
      </c>
      <c r="J244" s="11">
        <f>IF(ISNA(VLOOKUP(CONCATENATE($B244,J$2,"multi"),'I-SUB'!$V$3:$W$624,2,0)),0,VLOOKUP(CONCATENATE($B244,J$2,"multi"),'I-SUB'!$V$3:$W$624,2,0))</f>
        <v>0</v>
      </c>
      <c r="K244" s="11">
        <f>IF(ISNA(VLOOKUP(CONCATENATE($B244,K$2,"multi"),'I-SUB'!$V$3:$W$624,2,0)),0,VLOOKUP(CONCATENATE($B244,K$2,"multi"),'I-SUB'!$V$3:$W$624,2,0))</f>
        <v>0</v>
      </c>
      <c r="L244" s="11">
        <f>IF(ISNA(VLOOKUP(CONCATENATE($B244,L$2,"multi"),'I-SUB'!$V$3:$W$624,2,0)),0,VLOOKUP(CONCATENATE($B244,L$2,"multi"),'I-SUB'!$V$3:$W$624,2,0))</f>
        <v>0</v>
      </c>
      <c r="M244" s="11">
        <f>IF(ISNA(VLOOKUP(CONCATENATE($B244,M$2,"multi"),'I-SUB'!$V$3:$W$624,2,0)),0,VLOOKUP(CONCATENATE($B244,M$2,"multi"),'I-SUB'!$V$3:$W$624,2,0))</f>
        <v>0</v>
      </c>
      <c r="N244" s="11">
        <f>IF(ISNA(VLOOKUP(CONCATENATE($B244,N$2,"multi"),'I-SUB'!$V$3:$W$624,2,0)),0,VLOOKUP(CONCATENATE($B244,N$2,"multi"),'I-SUB'!$V$3:$W$624,2,0))</f>
        <v>0</v>
      </c>
      <c r="O244" s="11">
        <f>IF(ISNA(VLOOKUP(CONCATENATE($B244,O$2,"multi"),'I-SUB'!$V$3:$W$624,2,0)),0,VLOOKUP(CONCATENATE($B244,O$2,"multi"),'I-SUB'!$V$3:$W$624,2,0))</f>
        <v>0</v>
      </c>
      <c r="P244" s="11">
        <f>SUM(C244:O244)</f>
        <v>0</v>
      </c>
      <c r="Q244" s="11">
        <f>IF(ISNA(VLOOKUP(CONCATENATE($B244,Q$2,"multi"),'II-SUB'!$V$3:$W$630,2,0)),0,VLOOKUP(CONCATENATE($B244,Q$2,"multi"),'II-SUB'!$V$3:$W$630,2,0))</f>
        <v>0</v>
      </c>
      <c r="R244" s="11">
        <f>IF(ISNA(VLOOKUP(CONCATENATE($B244,R$2,"multi"),'II-SUB'!$V$3:$W$630,2,0)),0,VLOOKUP(CONCATENATE($B244,R$2,"multi"),'II-SUB'!$V$3:$W$630,2,0))</f>
        <v>0</v>
      </c>
      <c r="S244" s="11">
        <f>IF(ISNA(VLOOKUP(CONCATENATE($B244,S$2,"multi"),'II-SUB'!$V$3:$W$630,2,0)),0,VLOOKUP(CONCATENATE($B244,S$2,"multi"),'II-SUB'!$V$3:$W$630,2,0))</f>
        <v>0</v>
      </c>
      <c r="T244" s="11">
        <f>IF(ISNA(VLOOKUP(CONCATENATE($B244,T$2,"multi"),'II-SUB'!$V$3:$W$630,2,0)),0,VLOOKUP(CONCATENATE($B244,T$2,"multi"),'II-SUB'!$V$3:$W$630,2,0))</f>
        <v>0</v>
      </c>
      <c r="U244" s="11">
        <f>IF(ISNA(VLOOKUP(CONCATENATE($B244,U$2,"multi"),'II-SUB'!$V$3:$W$630,2,0)),0,VLOOKUP(CONCATENATE($B244,U$2,"multi"),'II-SUB'!$V$3:$W$630,2,0))</f>
        <v>0</v>
      </c>
      <c r="V244" s="11">
        <f>IF(ISNA(VLOOKUP(CONCATENATE($B244,V$2,"multi"),'II-SUB'!$V$3:$W$630,2,0)),0,VLOOKUP(CONCATENATE($B244,V$2,"multi"),'II-SUB'!$V$3:$W$630,2,0))</f>
        <v>0</v>
      </c>
      <c r="W244" s="11">
        <f>IF(ISNA(VLOOKUP(CONCATENATE($B244,W$2,"multi"),'II-SUB'!$V$3:$W$630,2,0)),0,VLOOKUP(CONCATENATE($B244,W$2,"multi"),'II-SUB'!$V$3:$W$630,2,0))</f>
        <v>0</v>
      </c>
      <c r="X244" s="11">
        <f>IF(ISNA(VLOOKUP(CONCATENATE($B244,X$2,"multi"),'II-SUB'!$V$3:$W$630,2,0)),0,VLOOKUP(CONCATENATE($B244,X$2,"multi"),'II-SUB'!$V$3:$W$630,2,0))</f>
        <v>0</v>
      </c>
      <c r="Y244" s="11">
        <f>IF(ISNA(VLOOKUP(CONCATENATE($B244,Y$2,"multi"),'II-SUB'!$V$3:$W$630,2,0)),0,VLOOKUP(CONCATENATE($B244,Y$2,"multi"),'II-SUB'!$V$3:$W$630,2,0))</f>
        <v>0</v>
      </c>
      <c r="Z244" s="11">
        <f>IF(ISNA(VLOOKUP(CONCATENATE($B244,Z$2,"multi"),'II-SUB'!$V$3:$W$630,2,0)),0,VLOOKUP(CONCATENATE($B244,Z$2,"multi"),'II-SUB'!$V$3:$W$630,2,0))</f>
        <v>0</v>
      </c>
      <c r="AA244" s="11">
        <f>IF(ISNA(VLOOKUP(CONCATENATE($B244,AA$2,"multi"),'II-SUB'!$V$3:$W$630,2,0)),0,VLOOKUP(CONCATENATE($B244,AA$2,"multi"),'II-SUB'!$V$3:$W$630,2,0))</f>
        <v>0</v>
      </c>
      <c r="AB244" s="11">
        <f>IF(ISNA(VLOOKUP(CONCATENATE($B244,AB$2,"multi"),'II-SUB'!$V$3:$W$630,2,0)),0,VLOOKUP(CONCATENATE($B244,AB$2,"multi"),'II-SUB'!$V$3:$W$630,2,0))</f>
        <v>0</v>
      </c>
      <c r="AC244" s="11">
        <f>IF(ISNA(VLOOKUP(CONCATENATE($B244,AC$2,"multi"),'II-SUB'!$V$3:$W$630,2,0)),0,VLOOKUP(CONCATENATE($B244,AC$2,"multi"),'II-SUB'!$V$3:$W$630,2,0))</f>
        <v>0</v>
      </c>
      <c r="AD244" s="11">
        <f>SUM(Q244:AC244)</f>
        <v>0</v>
      </c>
      <c r="AE244" s="11">
        <f>IF(ISNA(VLOOKUP(CONCATENATE($B244,AE$2,"multi"),MW!$V$3:$W$600,2,0)),0,VLOOKUP(CONCATENATE($B244,AE$2,"multi"),MW!$V$3:$W$600,2,0))</f>
        <v>0</v>
      </c>
      <c r="AF244" s="11">
        <f>IF(ISNA(VLOOKUP(CONCATENATE($B244,AF$2,"multi"),MW!$V$3:$W$600,2,0)),0,VLOOKUP(CONCATENATE($B244,AF$2,"multi"),MW!$V$3:$W$600,2,0))</f>
        <v>0</v>
      </c>
      <c r="AG244" s="11">
        <f>IF(ISNA(VLOOKUP(CONCATENATE($B244,AG$2,"multi"),MW!$V$3:$W$600,2,0)),0,VLOOKUP(CONCATENATE($B244,AG$2,"multi"),MW!$V$3:$W$600,2,0))</f>
        <v>0</v>
      </c>
      <c r="AH244" s="11">
        <f>IF(ISNA(VLOOKUP(CONCATENATE($B244,AH$2,"multi"),MW!$V$3:$W$600,2,0)),0,VLOOKUP(CONCATENATE($B244,AH$2,"multi"),MW!$V$3:$W$600,2,0))</f>
        <v>0</v>
      </c>
      <c r="AI244" s="11">
        <f>IF(ISNA(VLOOKUP(CONCATENATE($B244,AI$2,"multi"),MW!$V$3:$W$600,2,0)),0,VLOOKUP(CONCATENATE($B244,AI$2,"multi"),MW!$V$3:$W$600,2,0))</f>
        <v>0</v>
      </c>
      <c r="AJ244" s="11">
        <f>IF(ISNA(VLOOKUP(CONCATENATE($B244,AJ$2,"multi"),MW!$V$3:$W$600,2,0)),0,VLOOKUP(CONCATENATE($B244,AJ$2,"multi"),MW!$V$3:$W$600,2,0))</f>
        <v>0</v>
      </c>
      <c r="AK244" s="11">
        <f>IF(ISNA(VLOOKUP(CONCATENATE($B244,AK$2,"multi"),MW!$V$3:$W$600,2,0)),0,VLOOKUP(CONCATENATE($B244,AK$2,"multi"),MW!$V$3:$W$600,2,0))</f>
        <v>0</v>
      </c>
      <c r="AL244" s="11">
        <f>IF(ISNA(VLOOKUP(CONCATENATE($B244,AL$2,"multi"),MW!$V$3:$W$600,2,0)),0,VLOOKUP(CONCATENATE($B244,AL$2,"multi"),MW!$V$3:$W$600,2,0))</f>
        <v>0</v>
      </c>
      <c r="AM244" s="11">
        <f>IF(ISNA(VLOOKUP(CONCATENATE($B244,AM$2,"multi"),MW!$V$3:$W$600,2,0)),0,VLOOKUP(CONCATENATE($B244,AM$2,"multi"),MW!$V$3:$W$600,2,0))</f>
        <v>0</v>
      </c>
      <c r="AN244" s="11">
        <f>IF(ISNA(VLOOKUP(CONCATENATE($B244,AN$2,"multi"),MW!$V$3:$W$600,2,0)),0,VLOOKUP(CONCATENATE($B244,AN$2,"multi"),MW!$V$3:$W$600,2,0))</f>
        <v>0</v>
      </c>
      <c r="AO244" s="11">
        <f>IF(ISNA(VLOOKUP(CONCATENATE($B244,AO$2,"multi"),MW!$V$3:$W$600,2,0)),0,VLOOKUP(CONCATENATE($B244,AO$2,"multi"),MW!$V$3:$W$600,2,0))</f>
        <v>0</v>
      </c>
      <c r="AP244" s="11">
        <f>SUM(AE244:AO244)</f>
        <v>0</v>
      </c>
      <c r="AQ244" s="11">
        <f>IF(ISNA(VLOOKUP(CONCATENATE($B244,AQ$2,"multi"),'III-SUB'!$V$3:$W$633,2,0)),0,VLOOKUP(CONCATENATE($B244,AQ$2,"multi"),'III-SUB'!$V$3:$W$633,2,0))</f>
        <v>0</v>
      </c>
      <c r="AR244" s="11">
        <f>IF(ISNA(VLOOKUP(CONCATENATE($B244,AR$2,"multi"),'III-SUB'!$V$3:$W$633,2,0)),0,VLOOKUP(CONCATENATE($B244,AR$2,"multi"),'III-SUB'!$V$3:$W$633,2,0))</f>
        <v>0</v>
      </c>
      <c r="AS244" s="11">
        <f>IF(ISNA(VLOOKUP(CONCATENATE($B244,AS$2,"multi"),'III-SUB'!$V$3:$W$633,2,0)),0,VLOOKUP(CONCATENATE($B244,AS$2,"multi"),'III-SUB'!$V$3:$W$633,2,0))</f>
        <v>0</v>
      </c>
      <c r="AT244" s="11">
        <f>IF(ISNA(VLOOKUP(CONCATENATE($B244,AT$2,"multi"),'III-SUB'!$V$3:$W$633,2,0)),0,VLOOKUP(CONCATENATE($B244,AT$2,"multi"),'III-SUB'!$V$3:$W$633,2,0))</f>
        <v>0</v>
      </c>
      <c r="AU244" s="11">
        <f>IF(ISNA(VLOOKUP(CONCATENATE($B244,AU$2,"multi"),'III-SUB'!$V$3:$W$633,2,0)),0,VLOOKUP(CONCATENATE($B244,AU$2,"multi"),'III-SUB'!$V$3:$W$633,2,0))</f>
        <v>0</v>
      </c>
      <c r="AV244" s="11">
        <f>IF(ISNA(VLOOKUP(CONCATENATE($B244,AV$2,"multi"),'III-SUB'!$V$3:$W$633,2,0)),0,VLOOKUP(CONCATENATE($B244,AV$2,"multi"),'III-SUB'!$V$3:$W$633,2,0))</f>
        <v>0</v>
      </c>
      <c r="AW244" s="11">
        <f>IF(ISNA(VLOOKUP(CONCATENATE($B244,AW$2,"multi"),'III-SUB'!$V$3:$W$633,2,0)),0,VLOOKUP(CONCATENATE($B244,AW$2,"multi"),'III-SUB'!$V$3:$W$633,2,0))</f>
        <v>0</v>
      </c>
      <c r="AX244" s="11">
        <f>IF(ISNA(VLOOKUP(CONCATENATE($B244,AX$2,"multi"),'III-SUB'!$V$3:$W$633,2,0)),0,VLOOKUP(CONCATENATE($B244,AX$2,"multi"),'III-SUB'!$V$3:$W$633,2,0))</f>
        <v>0</v>
      </c>
      <c r="AY244" s="11">
        <f>IF(ISNA(VLOOKUP(CONCATENATE($B244,AY$2,"multi"),'III-SUB'!$V$3:$W$633,2,0)),0,VLOOKUP(CONCATENATE($B244,AY$2,"multi"),'III-SUB'!$V$3:$W$633,2,0))</f>
        <v>0</v>
      </c>
      <c r="AZ244" s="11">
        <f>IF(ISNA(VLOOKUP(CONCATENATE($B244,AZ$2,"multi"),'III-SUB'!$V$3:$W$633,2,0)),0,VLOOKUP(CONCATENATE($B244,AZ$2,"multi"),'III-SUB'!$V$3:$W$633,2,0))</f>
        <v>0</v>
      </c>
      <c r="BA244" s="11">
        <f>IF(ISNA(VLOOKUP(CONCATENATE($B244,BA$2,"multi"),'III-SUB'!$V$3:$W$633,2,0)),0,VLOOKUP(CONCATENATE($B244,BA$2,"multi"),'III-SUB'!$V$3:$W$633,2,0))</f>
        <v>0</v>
      </c>
      <c r="BB244" s="11">
        <f>IF(ISNA(VLOOKUP(CONCATENATE($B244,BB$2,"multi"),'III-SUB'!$V$3:$W$633,2,0)),0,VLOOKUP(CONCATENATE($B244,BB$2,"multi"),'III-SUB'!$V$3:$W$633,2,0))</f>
        <v>0</v>
      </c>
      <c r="BC244" s="11">
        <f>IF(ISNA(VLOOKUP(CONCATENATE($B244,BC$2,"multi"),'III-SUB'!$V$3:$W$633,2,0)),0,VLOOKUP(CONCATENATE($B244,BC$2,"multi"),'III-SUB'!$V$3:$W$633,2,0))</f>
        <v>0</v>
      </c>
      <c r="BD244" s="11">
        <f>SUM(AQ244:BC244)</f>
        <v>0</v>
      </c>
      <c r="BE244" s="11">
        <f>IF(ISNA(VLOOKUP(CONCATENATE($B244,AQ$2,"multi"),VHF!$V$3:$W$627,2,0)),0,VLOOKUP(CONCATENATE($B244,AQ$2,"multi"),VHF!$V$3:$W$627,2,0))</f>
        <v>0</v>
      </c>
      <c r="BF244" s="11">
        <f>IF(ISNA(VLOOKUP(CONCATENATE($B244,BF$2,"multi"),UHF!$V$3:$W$612,2,0)),0,VLOOKUP(CONCATENATE($B244,BF$2,"multi"),UHF!$V$3:$W$612,2,0))</f>
        <v>0</v>
      </c>
      <c r="BG244" s="11">
        <f>IF(ISNA(VLOOKUP(CONCATENATE($B244,BG$2,"multi"),UHF!$V$3:$W$612,2,0)),0,VLOOKUP(CONCATENATE($B244,BG$2,"multi"),UHF!$V$3:$W$612,2,0))</f>
        <v>0</v>
      </c>
      <c r="BH244" s="11">
        <f>IF(ISNA(VLOOKUP(CONCATENATE($B244,BH$2,"multi"),UHF!$V$3:$W$612,2,0)),0,VLOOKUP(CONCATENATE($B244,BH$2,"multi"),UHF!$V$3:$W$612,2,0))</f>
        <v>0</v>
      </c>
      <c r="BI244" s="11">
        <f>IF(ISNA(VLOOKUP(CONCATENATE($B244,BI$2,"multi"),UHF!$V$3:$W$612,2,0)),0,VLOOKUP(CONCATENATE($B244,BI$2,"multi"),UHF!$V$3:$W$612,2,0))</f>
        <v>0</v>
      </c>
      <c r="BJ244" s="11">
        <f>IF(ISNA(VLOOKUP(CONCATENATE($B244,BJ$2,"multi"),UHF!$V$3:$W$612,2,0)),0,VLOOKUP(CONCATENATE($B244,BJ$2,"multi"),UHF!$V$3:$W$612,2,0))</f>
        <v>0</v>
      </c>
      <c r="BK244" s="11">
        <f>IF(ISNA(VLOOKUP(CONCATENATE($B244,BK$2,"multi"),UHF!$V$3:$W$612,2,0)),0,VLOOKUP(CONCATENATE($B244,BK$2,"multi"),UHF!$V$3:$W$612,2,0))</f>
        <v>0</v>
      </c>
      <c r="BL244" s="11">
        <f>IF(ISNA(VLOOKUP(CONCATENATE($B244,BL$2,"multi"),UHF!$V$3:$W$612,2,0)),0,VLOOKUP(CONCATENATE($B244,BL$2,"multi"),UHF!$V$3:$W$612,2,0))</f>
        <v>0</v>
      </c>
      <c r="BM244" s="11">
        <f>IF(ISNA(VLOOKUP(CONCATENATE($B244,BM$2,"multi"),UHF!$V$3:$W$612,2,0)),0,VLOOKUP(CONCATENATE($B244,BM$2,"multi"),UHF!$V$3:$W$612,2,0))</f>
        <v>0</v>
      </c>
      <c r="BN244" s="11">
        <f>IF(ISNA(VLOOKUP(CONCATENATE($B244,BN$2,"multi"),UHF!$V$3:$W$612,2,0)),0,VLOOKUP(CONCATENATE($B244,BN$2,"multi"),UHF!$V$3:$W$612,2,0))</f>
        <v>0</v>
      </c>
      <c r="BO244" s="11">
        <f>IF(ISNA(VLOOKUP(CONCATENATE($B244,BO$2,"multi"),UHF!$V$3:$W$612,2,0)),0,VLOOKUP(CONCATENATE($B244,BO$2,"multi"),UHF!$V$3:$W$612,2,0))</f>
        <v>0</v>
      </c>
      <c r="BP244" s="11">
        <f>IF(ISNA(VLOOKUP(CONCATENATE($B244,BP$2,"multi"),UHF!$V$3:$W$612,2,0)),0,VLOOKUP(CONCATENATE($B244,BP$2,"multi"),UHF!$V$3:$W$612,2,0))</f>
        <v>0</v>
      </c>
      <c r="BQ244" s="11">
        <f>IF(ISNA(VLOOKUP(CONCATENATE($B244,BQ$2,"multi"),UHF!$V$3:$W$612,2,0)),0,VLOOKUP(CONCATENATE($B244,BQ$2,"multi"),UHF!$V$3:$W$612,2,0))</f>
        <v>0</v>
      </c>
      <c r="BR244" s="11">
        <f>SUM(BF244:BQ244)</f>
        <v>0</v>
      </c>
      <c r="BS244" s="11">
        <f>IF(ISNA(VLOOKUP(CONCATENATE($B244,BS$2,"multi"),'A1'!$V$3:$W$612,2,0)),0,VLOOKUP(CONCATENATE($B244,BS$2,"multi"),'A1'!$V$3:$W$612,2,0))</f>
        <v>0</v>
      </c>
    </row>
    <row r="245" spans="2:71" x14ac:dyDescent="0.2">
      <c r="B245" s="8">
        <f>'Seznam-MO'!A245</f>
        <v>0</v>
      </c>
      <c r="C245" s="11">
        <f>IF(ISNA(VLOOKUP(CONCATENATE($B245,C$2,"multi"),'I-SUB'!$V$3:$W$624,2,0)),0,VLOOKUP(CONCATENATE($B245,C$2,"multi"),'I-SUB'!$V$3:$W$624,2,0))</f>
        <v>0</v>
      </c>
      <c r="D245" s="11">
        <f>IF(ISNA(VLOOKUP(CONCATENATE($B245,D$2,"multi"),'I-SUB'!$V$3:$W$624,2,0)),0,VLOOKUP(CONCATENATE($B245,D$2,"multi"),'I-SUB'!$V$3:$W$624,2,0))</f>
        <v>0</v>
      </c>
      <c r="E245" s="11">
        <f>IF(ISNA(VLOOKUP(CONCATENATE($B245,E$2,"multi"),'I-SUB'!$V$3:$W$624,2,0)),0,VLOOKUP(CONCATENATE($B245,E$2,"multi"),'I-SUB'!$V$3:$W$624,2,0))</f>
        <v>0</v>
      </c>
      <c r="F245" s="11">
        <f>IF(ISNA(VLOOKUP(CONCATENATE($B245,F$2,"multi"),'I-SUB'!$V$3:$W$624,2,0)),0,VLOOKUP(CONCATENATE($B245,F$2,"multi"),'I-SUB'!$V$3:$W$624,2,0))</f>
        <v>0</v>
      </c>
      <c r="G245" s="11">
        <f>IF(ISNA(VLOOKUP(CONCATENATE($B245,G$2,"multi"),'I-SUB'!$V$3:$W$624,2,0)),0,VLOOKUP(CONCATENATE($B245,G$2,"multi"),'I-SUB'!$V$3:$W$624,2,0))</f>
        <v>0</v>
      </c>
      <c r="H245" s="11">
        <f>IF(ISNA(VLOOKUP(CONCATENATE($B245,H$2,"multi"),'I-SUB'!$V$3:$W$624,2,0)),0,VLOOKUP(CONCATENATE($B245,H$2,"multi"),'I-SUB'!$V$3:$W$624,2,0))</f>
        <v>0</v>
      </c>
      <c r="I245" s="11">
        <f>IF(ISNA(VLOOKUP(CONCATENATE($B245,I$2,"multi"),'I-SUB'!$V$3:$W$624,2,0)),0,VLOOKUP(CONCATENATE($B245,I$2,"multi"),'I-SUB'!$V$3:$W$624,2,0))</f>
        <v>0</v>
      </c>
      <c r="J245" s="11">
        <f>IF(ISNA(VLOOKUP(CONCATENATE($B245,J$2,"multi"),'I-SUB'!$V$3:$W$624,2,0)),0,VLOOKUP(CONCATENATE($B245,J$2,"multi"),'I-SUB'!$V$3:$W$624,2,0))</f>
        <v>0</v>
      </c>
      <c r="K245" s="11">
        <f>IF(ISNA(VLOOKUP(CONCATENATE($B245,K$2,"multi"),'I-SUB'!$V$3:$W$624,2,0)),0,VLOOKUP(CONCATENATE($B245,K$2,"multi"),'I-SUB'!$V$3:$W$624,2,0))</f>
        <v>0</v>
      </c>
      <c r="L245" s="11">
        <f>IF(ISNA(VLOOKUP(CONCATENATE($B245,L$2,"multi"),'I-SUB'!$V$3:$W$624,2,0)),0,VLOOKUP(CONCATENATE($B245,L$2,"multi"),'I-SUB'!$V$3:$W$624,2,0))</f>
        <v>0</v>
      </c>
      <c r="M245" s="11">
        <f>IF(ISNA(VLOOKUP(CONCATENATE($B245,M$2,"multi"),'I-SUB'!$V$3:$W$624,2,0)),0,VLOOKUP(CONCATENATE($B245,M$2,"multi"),'I-SUB'!$V$3:$W$624,2,0))</f>
        <v>0</v>
      </c>
      <c r="N245" s="11">
        <f>IF(ISNA(VLOOKUP(CONCATENATE($B245,N$2,"multi"),'I-SUB'!$V$3:$W$624,2,0)),0,VLOOKUP(CONCATENATE($B245,N$2,"multi"),'I-SUB'!$V$3:$W$624,2,0))</f>
        <v>0</v>
      </c>
      <c r="O245" s="11">
        <f>IF(ISNA(VLOOKUP(CONCATENATE($B245,O$2,"multi"),'I-SUB'!$V$3:$W$624,2,0)),0,VLOOKUP(CONCATENATE($B245,O$2,"multi"),'I-SUB'!$V$3:$W$624,2,0))</f>
        <v>0</v>
      </c>
      <c r="P245" s="11">
        <f>SUM(C245:O245)</f>
        <v>0</v>
      </c>
      <c r="Q245" s="11">
        <f>IF(ISNA(VLOOKUP(CONCATENATE($B245,Q$2,"multi"),'II-SUB'!$V$3:$W$630,2,0)),0,VLOOKUP(CONCATENATE($B245,Q$2,"multi"),'II-SUB'!$V$3:$W$630,2,0))</f>
        <v>0</v>
      </c>
      <c r="R245" s="11">
        <f>IF(ISNA(VLOOKUP(CONCATENATE($B245,R$2,"multi"),'II-SUB'!$V$3:$W$630,2,0)),0,VLOOKUP(CONCATENATE($B245,R$2,"multi"),'II-SUB'!$V$3:$W$630,2,0))</f>
        <v>0</v>
      </c>
      <c r="S245" s="11">
        <f>IF(ISNA(VLOOKUP(CONCATENATE($B245,S$2,"multi"),'II-SUB'!$V$3:$W$630,2,0)),0,VLOOKUP(CONCATENATE($B245,S$2,"multi"),'II-SUB'!$V$3:$W$630,2,0))</f>
        <v>0</v>
      </c>
      <c r="T245" s="11">
        <f>IF(ISNA(VLOOKUP(CONCATENATE($B245,T$2,"multi"),'II-SUB'!$V$3:$W$630,2,0)),0,VLOOKUP(CONCATENATE($B245,T$2,"multi"),'II-SUB'!$V$3:$W$630,2,0))</f>
        <v>0</v>
      </c>
      <c r="U245" s="11">
        <f>IF(ISNA(VLOOKUP(CONCATENATE($B245,U$2,"multi"),'II-SUB'!$V$3:$W$630,2,0)),0,VLOOKUP(CONCATENATE($B245,U$2,"multi"),'II-SUB'!$V$3:$W$630,2,0))</f>
        <v>0</v>
      </c>
      <c r="V245" s="11">
        <f>IF(ISNA(VLOOKUP(CONCATENATE($B245,V$2,"multi"),'II-SUB'!$V$3:$W$630,2,0)),0,VLOOKUP(CONCATENATE($B245,V$2,"multi"),'II-SUB'!$V$3:$W$630,2,0))</f>
        <v>0</v>
      </c>
      <c r="W245" s="11">
        <f>IF(ISNA(VLOOKUP(CONCATENATE($B245,W$2,"multi"),'II-SUB'!$V$3:$W$630,2,0)),0,VLOOKUP(CONCATENATE($B245,W$2,"multi"),'II-SUB'!$V$3:$W$630,2,0))</f>
        <v>0</v>
      </c>
      <c r="X245" s="11">
        <f>IF(ISNA(VLOOKUP(CONCATENATE($B245,X$2,"multi"),'II-SUB'!$V$3:$W$630,2,0)),0,VLOOKUP(CONCATENATE($B245,X$2,"multi"),'II-SUB'!$V$3:$W$630,2,0))</f>
        <v>0</v>
      </c>
      <c r="Y245" s="11">
        <f>IF(ISNA(VLOOKUP(CONCATENATE($B245,Y$2,"multi"),'II-SUB'!$V$3:$W$630,2,0)),0,VLOOKUP(CONCATENATE($B245,Y$2,"multi"),'II-SUB'!$V$3:$W$630,2,0))</f>
        <v>0</v>
      </c>
      <c r="Z245" s="11">
        <f>IF(ISNA(VLOOKUP(CONCATENATE($B245,Z$2,"multi"),'II-SUB'!$V$3:$W$630,2,0)),0,VLOOKUP(CONCATENATE($B245,Z$2,"multi"),'II-SUB'!$V$3:$W$630,2,0))</f>
        <v>0</v>
      </c>
      <c r="AA245" s="11">
        <f>IF(ISNA(VLOOKUP(CONCATENATE($B245,AA$2,"multi"),'II-SUB'!$V$3:$W$630,2,0)),0,VLOOKUP(CONCATENATE($B245,AA$2,"multi"),'II-SUB'!$V$3:$W$630,2,0))</f>
        <v>0</v>
      </c>
      <c r="AB245" s="11">
        <f>IF(ISNA(VLOOKUP(CONCATENATE($B245,AB$2,"multi"),'II-SUB'!$V$3:$W$630,2,0)),0,VLOOKUP(CONCATENATE($B245,AB$2,"multi"),'II-SUB'!$V$3:$W$630,2,0))</f>
        <v>0</v>
      </c>
      <c r="AC245" s="11">
        <f>IF(ISNA(VLOOKUP(CONCATENATE($B245,AC$2,"multi"),'II-SUB'!$V$3:$W$630,2,0)),0,VLOOKUP(CONCATENATE($B245,AC$2,"multi"),'II-SUB'!$V$3:$W$630,2,0))</f>
        <v>0</v>
      </c>
      <c r="AD245" s="11">
        <f>SUM(Q245:AC245)</f>
        <v>0</v>
      </c>
      <c r="AE245" s="11">
        <f>IF(ISNA(VLOOKUP(CONCATENATE($B245,AE$2,"multi"),MW!$V$3:$W$600,2,0)),0,VLOOKUP(CONCATENATE($B245,AE$2,"multi"),MW!$V$3:$W$600,2,0))</f>
        <v>0</v>
      </c>
      <c r="AF245" s="11">
        <f>IF(ISNA(VLOOKUP(CONCATENATE($B245,AF$2,"multi"),MW!$V$3:$W$600,2,0)),0,VLOOKUP(CONCATENATE($B245,AF$2,"multi"),MW!$V$3:$W$600,2,0))</f>
        <v>0</v>
      </c>
      <c r="AG245" s="11">
        <f>IF(ISNA(VLOOKUP(CONCATENATE($B245,AG$2,"multi"),MW!$V$3:$W$600,2,0)),0,VLOOKUP(CONCATENATE($B245,AG$2,"multi"),MW!$V$3:$W$600,2,0))</f>
        <v>0</v>
      </c>
      <c r="AH245" s="11">
        <f>IF(ISNA(VLOOKUP(CONCATENATE($B245,AH$2,"multi"),MW!$V$3:$W$600,2,0)),0,VLOOKUP(CONCATENATE($B245,AH$2,"multi"),MW!$V$3:$W$600,2,0))</f>
        <v>0</v>
      </c>
      <c r="AI245" s="11">
        <f>IF(ISNA(VLOOKUP(CONCATENATE($B245,AI$2,"multi"),MW!$V$3:$W$600,2,0)),0,VLOOKUP(CONCATENATE($B245,AI$2,"multi"),MW!$V$3:$W$600,2,0))</f>
        <v>0</v>
      </c>
      <c r="AJ245" s="11">
        <f>IF(ISNA(VLOOKUP(CONCATENATE($B245,AJ$2,"multi"),MW!$V$3:$W$600,2,0)),0,VLOOKUP(CONCATENATE($B245,AJ$2,"multi"),MW!$V$3:$W$600,2,0))</f>
        <v>0</v>
      </c>
      <c r="AK245" s="11">
        <f>IF(ISNA(VLOOKUP(CONCATENATE($B245,AK$2,"multi"),MW!$V$3:$W$600,2,0)),0,VLOOKUP(CONCATENATE($B245,AK$2,"multi"),MW!$V$3:$W$600,2,0))</f>
        <v>0</v>
      </c>
      <c r="AL245" s="11">
        <f>IF(ISNA(VLOOKUP(CONCATENATE($B245,AL$2,"multi"),MW!$V$3:$W$600,2,0)),0,VLOOKUP(CONCATENATE($B245,AL$2,"multi"),MW!$V$3:$W$600,2,0))</f>
        <v>0</v>
      </c>
      <c r="AM245" s="11">
        <f>IF(ISNA(VLOOKUP(CONCATENATE($B245,AM$2,"multi"),MW!$V$3:$W$600,2,0)),0,VLOOKUP(CONCATENATE($B245,AM$2,"multi"),MW!$V$3:$W$600,2,0))</f>
        <v>0</v>
      </c>
      <c r="AN245" s="11">
        <f>IF(ISNA(VLOOKUP(CONCATENATE($B245,AN$2,"multi"),MW!$V$3:$W$600,2,0)),0,VLOOKUP(CONCATENATE($B245,AN$2,"multi"),MW!$V$3:$W$600,2,0))</f>
        <v>0</v>
      </c>
      <c r="AO245" s="11">
        <f>IF(ISNA(VLOOKUP(CONCATENATE($B245,AO$2,"multi"),MW!$V$3:$W$600,2,0)),0,VLOOKUP(CONCATENATE($B245,AO$2,"multi"),MW!$V$3:$W$600,2,0))</f>
        <v>0</v>
      </c>
      <c r="AP245" s="11">
        <f>SUM(AE245:AO245)</f>
        <v>0</v>
      </c>
      <c r="AQ245" s="11">
        <f>IF(ISNA(VLOOKUP(CONCATENATE($B245,AQ$2,"multi"),'III-SUB'!$V$3:$W$633,2,0)),0,VLOOKUP(CONCATENATE($B245,AQ$2,"multi"),'III-SUB'!$V$3:$W$633,2,0))</f>
        <v>0</v>
      </c>
      <c r="AR245" s="11">
        <f>IF(ISNA(VLOOKUP(CONCATENATE($B245,AR$2,"multi"),'III-SUB'!$V$3:$W$633,2,0)),0,VLOOKUP(CONCATENATE($B245,AR$2,"multi"),'III-SUB'!$V$3:$W$633,2,0))</f>
        <v>0</v>
      </c>
      <c r="AS245" s="11">
        <f>IF(ISNA(VLOOKUP(CONCATENATE($B245,AS$2,"multi"),'III-SUB'!$V$3:$W$633,2,0)),0,VLOOKUP(CONCATENATE($B245,AS$2,"multi"),'III-SUB'!$V$3:$W$633,2,0))</f>
        <v>0</v>
      </c>
      <c r="AT245" s="11">
        <f>IF(ISNA(VLOOKUP(CONCATENATE($B245,AT$2,"multi"),'III-SUB'!$V$3:$W$633,2,0)),0,VLOOKUP(CONCATENATE($B245,AT$2,"multi"),'III-SUB'!$V$3:$W$633,2,0))</f>
        <v>0</v>
      </c>
      <c r="AU245" s="11">
        <f>IF(ISNA(VLOOKUP(CONCATENATE($B245,AU$2,"multi"),'III-SUB'!$V$3:$W$633,2,0)),0,VLOOKUP(CONCATENATE($B245,AU$2,"multi"),'III-SUB'!$V$3:$W$633,2,0))</f>
        <v>0</v>
      </c>
      <c r="AV245" s="11">
        <f>IF(ISNA(VLOOKUP(CONCATENATE($B245,AV$2,"multi"),'III-SUB'!$V$3:$W$633,2,0)),0,VLOOKUP(CONCATENATE($B245,AV$2,"multi"),'III-SUB'!$V$3:$W$633,2,0))</f>
        <v>0</v>
      </c>
      <c r="AW245" s="11">
        <f>IF(ISNA(VLOOKUP(CONCATENATE($B245,AW$2,"multi"),'III-SUB'!$V$3:$W$633,2,0)),0,VLOOKUP(CONCATENATE($B245,AW$2,"multi"),'III-SUB'!$V$3:$W$633,2,0))</f>
        <v>0</v>
      </c>
      <c r="AX245" s="11">
        <f>IF(ISNA(VLOOKUP(CONCATENATE($B245,AX$2,"multi"),'III-SUB'!$V$3:$W$633,2,0)),0,VLOOKUP(CONCATENATE($B245,AX$2,"multi"),'III-SUB'!$V$3:$W$633,2,0))</f>
        <v>0</v>
      </c>
      <c r="AY245" s="11">
        <f>IF(ISNA(VLOOKUP(CONCATENATE($B245,AY$2,"multi"),'III-SUB'!$V$3:$W$633,2,0)),0,VLOOKUP(CONCATENATE($B245,AY$2,"multi"),'III-SUB'!$V$3:$W$633,2,0))</f>
        <v>0</v>
      </c>
      <c r="AZ245" s="11">
        <f>IF(ISNA(VLOOKUP(CONCATENATE($B245,AZ$2,"multi"),'III-SUB'!$V$3:$W$633,2,0)),0,VLOOKUP(CONCATENATE($B245,AZ$2,"multi"),'III-SUB'!$V$3:$W$633,2,0))</f>
        <v>0</v>
      </c>
      <c r="BA245" s="11">
        <f>IF(ISNA(VLOOKUP(CONCATENATE($B245,BA$2,"multi"),'III-SUB'!$V$3:$W$633,2,0)),0,VLOOKUP(CONCATENATE($B245,BA$2,"multi"),'III-SUB'!$V$3:$W$633,2,0))</f>
        <v>0</v>
      </c>
      <c r="BB245" s="11">
        <f>IF(ISNA(VLOOKUP(CONCATENATE($B245,BB$2,"multi"),'III-SUB'!$V$3:$W$633,2,0)),0,VLOOKUP(CONCATENATE($B245,BB$2,"multi"),'III-SUB'!$V$3:$W$633,2,0))</f>
        <v>0</v>
      </c>
      <c r="BC245" s="11">
        <f>IF(ISNA(VLOOKUP(CONCATENATE($B245,BC$2,"multi"),'III-SUB'!$V$3:$W$633,2,0)),0,VLOOKUP(CONCATENATE($B245,BC$2,"multi"),'III-SUB'!$V$3:$W$633,2,0))</f>
        <v>0</v>
      </c>
      <c r="BD245" s="11">
        <f>SUM(AQ245:BC245)</f>
        <v>0</v>
      </c>
      <c r="BE245" s="11">
        <f>IF(ISNA(VLOOKUP(CONCATENATE($B245,AQ$2,"multi"),VHF!$V$3:$W$627,2,0)),0,VLOOKUP(CONCATENATE($B245,AQ$2,"multi"),VHF!$V$3:$W$627,2,0))</f>
        <v>0</v>
      </c>
      <c r="BF245" s="11">
        <f>IF(ISNA(VLOOKUP(CONCATENATE($B245,BF$2,"multi"),UHF!$V$3:$W$612,2,0)),0,VLOOKUP(CONCATENATE($B245,BF$2,"multi"),UHF!$V$3:$W$612,2,0))</f>
        <v>0</v>
      </c>
      <c r="BG245" s="11">
        <f>IF(ISNA(VLOOKUP(CONCATENATE($B245,BG$2,"multi"),UHF!$V$3:$W$612,2,0)),0,VLOOKUP(CONCATENATE($B245,BG$2,"multi"),UHF!$V$3:$W$612,2,0))</f>
        <v>0</v>
      </c>
      <c r="BH245" s="11">
        <f>IF(ISNA(VLOOKUP(CONCATENATE($B245,BH$2,"multi"),UHF!$V$3:$W$612,2,0)),0,VLOOKUP(CONCATENATE($B245,BH$2,"multi"),UHF!$V$3:$W$612,2,0))</f>
        <v>0</v>
      </c>
      <c r="BI245" s="11">
        <f>IF(ISNA(VLOOKUP(CONCATENATE($B245,BI$2,"multi"),UHF!$V$3:$W$612,2,0)),0,VLOOKUP(CONCATENATE($B245,BI$2,"multi"),UHF!$V$3:$W$612,2,0))</f>
        <v>0</v>
      </c>
      <c r="BJ245" s="11">
        <f>IF(ISNA(VLOOKUP(CONCATENATE($B245,BJ$2,"multi"),UHF!$V$3:$W$612,2,0)),0,VLOOKUP(CONCATENATE($B245,BJ$2,"multi"),UHF!$V$3:$W$612,2,0))</f>
        <v>0</v>
      </c>
      <c r="BK245" s="11">
        <f>IF(ISNA(VLOOKUP(CONCATENATE($B245,BK$2,"multi"),UHF!$V$3:$W$612,2,0)),0,VLOOKUP(CONCATENATE($B245,BK$2,"multi"),UHF!$V$3:$W$612,2,0))</f>
        <v>0</v>
      </c>
      <c r="BL245" s="11">
        <f>IF(ISNA(VLOOKUP(CONCATENATE($B245,BL$2,"multi"),UHF!$V$3:$W$612,2,0)),0,VLOOKUP(CONCATENATE($B245,BL$2,"multi"),UHF!$V$3:$W$612,2,0))</f>
        <v>0</v>
      </c>
      <c r="BM245" s="11">
        <f>IF(ISNA(VLOOKUP(CONCATENATE($B245,BM$2,"multi"),UHF!$V$3:$W$612,2,0)),0,VLOOKUP(CONCATENATE($B245,BM$2,"multi"),UHF!$V$3:$W$612,2,0))</f>
        <v>0</v>
      </c>
      <c r="BN245" s="11">
        <f>IF(ISNA(VLOOKUP(CONCATENATE($B245,BN$2,"multi"),UHF!$V$3:$W$612,2,0)),0,VLOOKUP(CONCATENATE($B245,BN$2,"multi"),UHF!$V$3:$W$612,2,0))</f>
        <v>0</v>
      </c>
      <c r="BO245" s="11">
        <f>IF(ISNA(VLOOKUP(CONCATENATE($B245,BO$2,"multi"),UHF!$V$3:$W$612,2,0)),0,VLOOKUP(CONCATENATE($B245,BO$2,"multi"),UHF!$V$3:$W$612,2,0))</f>
        <v>0</v>
      </c>
      <c r="BP245" s="11">
        <f>IF(ISNA(VLOOKUP(CONCATENATE($B245,BP$2,"multi"),UHF!$V$3:$W$612,2,0)),0,VLOOKUP(CONCATENATE($B245,BP$2,"multi"),UHF!$V$3:$W$612,2,0))</f>
        <v>0</v>
      </c>
      <c r="BQ245" s="11">
        <f>IF(ISNA(VLOOKUP(CONCATENATE($B245,BQ$2,"multi"),UHF!$V$3:$W$612,2,0)),0,VLOOKUP(CONCATENATE($B245,BQ$2,"multi"),UHF!$V$3:$W$612,2,0))</f>
        <v>0</v>
      </c>
      <c r="BR245" s="11">
        <f>SUM(BF245:BQ245)</f>
        <v>0</v>
      </c>
      <c r="BS245" s="11">
        <f>IF(ISNA(VLOOKUP(CONCATENATE($B245,BS$2,"multi"),'A1'!$V$3:$W$612,2,0)),0,VLOOKUP(CONCATENATE($B245,BS$2,"multi"),'A1'!$V$3:$W$612,2,0))</f>
        <v>0</v>
      </c>
    </row>
    <row r="246" spans="2:71" x14ac:dyDescent="0.2">
      <c r="B246" s="8">
        <f>'Seznam-MO'!A246</f>
        <v>0</v>
      </c>
      <c r="C246" s="11">
        <f>IF(ISNA(VLOOKUP(CONCATENATE($B246,C$2,"multi"),'I-SUB'!$V$3:$W$624,2,0)),0,VLOOKUP(CONCATENATE($B246,C$2,"multi"),'I-SUB'!$V$3:$W$624,2,0))</f>
        <v>0</v>
      </c>
      <c r="D246" s="11">
        <f>IF(ISNA(VLOOKUP(CONCATENATE($B246,D$2,"multi"),'I-SUB'!$V$3:$W$624,2,0)),0,VLOOKUP(CONCATENATE($B246,D$2,"multi"),'I-SUB'!$V$3:$W$624,2,0))</f>
        <v>0</v>
      </c>
      <c r="E246" s="11">
        <f>IF(ISNA(VLOOKUP(CONCATENATE($B246,E$2,"multi"),'I-SUB'!$V$3:$W$624,2,0)),0,VLOOKUP(CONCATENATE($B246,E$2,"multi"),'I-SUB'!$V$3:$W$624,2,0))</f>
        <v>0</v>
      </c>
      <c r="F246" s="11">
        <f>IF(ISNA(VLOOKUP(CONCATENATE($B246,F$2,"multi"),'I-SUB'!$V$3:$W$624,2,0)),0,VLOOKUP(CONCATENATE($B246,F$2,"multi"),'I-SUB'!$V$3:$W$624,2,0))</f>
        <v>0</v>
      </c>
      <c r="G246" s="11">
        <f>IF(ISNA(VLOOKUP(CONCATENATE($B246,G$2,"multi"),'I-SUB'!$V$3:$W$624,2,0)),0,VLOOKUP(CONCATENATE($B246,G$2,"multi"),'I-SUB'!$V$3:$W$624,2,0))</f>
        <v>0</v>
      </c>
      <c r="H246" s="11">
        <f>IF(ISNA(VLOOKUP(CONCATENATE($B246,H$2,"multi"),'I-SUB'!$V$3:$W$624,2,0)),0,VLOOKUP(CONCATENATE($B246,H$2,"multi"),'I-SUB'!$V$3:$W$624,2,0))</f>
        <v>0</v>
      </c>
      <c r="I246" s="11">
        <f>IF(ISNA(VLOOKUP(CONCATENATE($B246,I$2,"multi"),'I-SUB'!$V$3:$W$624,2,0)),0,VLOOKUP(CONCATENATE($B246,I$2,"multi"),'I-SUB'!$V$3:$W$624,2,0))</f>
        <v>0</v>
      </c>
      <c r="J246" s="11">
        <f>IF(ISNA(VLOOKUP(CONCATENATE($B246,J$2,"multi"),'I-SUB'!$V$3:$W$624,2,0)),0,VLOOKUP(CONCATENATE($B246,J$2,"multi"),'I-SUB'!$V$3:$W$624,2,0))</f>
        <v>0</v>
      </c>
      <c r="K246" s="11">
        <f>IF(ISNA(VLOOKUP(CONCATENATE($B246,K$2,"multi"),'I-SUB'!$V$3:$W$624,2,0)),0,VLOOKUP(CONCATENATE($B246,K$2,"multi"),'I-SUB'!$V$3:$W$624,2,0))</f>
        <v>0</v>
      </c>
      <c r="L246" s="11">
        <f>IF(ISNA(VLOOKUP(CONCATENATE($B246,L$2,"multi"),'I-SUB'!$V$3:$W$624,2,0)),0,VLOOKUP(CONCATENATE($B246,L$2,"multi"),'I-SUB'!$V$3:$W$624,2,0))</f>
        <v>0</v>
      </c>
      <c r="M246" s="11">
        <f>IF(ISNA(VLOOKUP(CONCATENATE($B246,M$2,"multi"),'I-SUB'!$V$3:$W$624,2,0)),0,VLOOKUP(CONCATENATE($B246,M$2,"multi"),'I-SUB'!$V$3:$W$624,2,0))</f>
        <v>0</v>
      </c>
      <c r="N246" s="11">
        <f>IF(ISNA(VLOOKUP(CONCATENATE($B246,N$2,"multi"),'I-SUB'!$V$3:$W$624,2,0)),0,VLOOKUP(CONCATENATE($B246,N$2,"multi"),'I-SUB'!$V$3:$W$624,2,0))</f>
        <v>0</v>
      </c>
      <c r="O246" s="11">
        <f>IF(ISNA(VLOOKUP(CONCATENATE($B246,O$2,"multi"),'I-SUB'!$V$3:$W$624,2,0)),0,VLOOKUP(CONCATENATE($B246,O$2,"multi"),'I-SUB'!$V$3:$W$624,2,0))</f>
        <v>0</v>
      </c>
      <c r="P246" s="11">
        <f>SUM(C246:O246)</f>
        <v>0</v>
      </c>
      <c r="Q246" s="11">
        <f>IF(ISNA(VLOOKUP(CONCATENATE($B246,Q$2,"multi"),'II-SUB'!$V$3:$W$630,2,0)),0,VLOOKUP(CONCATENATE($B246,Q$2,"multi"),'II-SUB'!$V$3:$W$630,2,0))</f>
        <v>0</v>
      </c>
      <c r="R246" s="11">
        <f>IF(ISNA(VLOOKUP(CONCATENATE($B246,R$2,"multi"),'II-SUB'!$V$3:$W$630,2,0)),0,VLOOKUP(CONCATENATE($B246,R$2,"multi"),'II-SUB'!$V$3:$W$630,2,0))</f>
        <v>0</v>
      </c>
      <c r="S246" s="11">
        <f>IF(ISNA(VLOOKUP(CONCATENATE($B246,S$2,"multi"),'II-SUB'!$V$3:$W$630,2,0)),0,VLOOKUP(CONCATENATE($B246,S$2,"multi"),'II-SUB'!$V$3:$W$630,2,0))</f>
        <v>0</v>
      </c>
      <c r="T246" s="11">
        <f>IF(ISNA(VLOOKUP(CONCATENATE($B246,T$2,"multi"),'II-SUB'!$V$3:$W$630,2,0)),0,VLOOKUP(CONCATENATE($B246,T$2,"multi"),'II-SUB'!$V$3:$W$630,2,0))</f>
        <v>0</v>
      </c>
      <c r="U246" s="11">
        <f>IF(ISNA(VLOOKUP(CONCATENATE($B246,U$2,"multi"),'II-SUB'!$V$3:$W$630,2,0)),0,VLOOKUP(CONCATENATE($B246,U$2,"multi"),'II-SUB'!$V$3:$W$630,2,0))</f>
        <v>0</v>
      </c>
      <c r="V246" s="11">
        <f>IF(ISNA(VLOOKUP(CONCATENATE($B246,V$2,"multi"),'II-SUB'!$V$3:$W$630,2,0)),0,VLOOKUP(CONCATENATE($B246,V$2,"multi"),'II-SUB'!$V$3:$W$630,2,0))</f>
        <v>0</v>
      </c>
      <c r="W246" s="11">
        <f>IF(ISNA(VLOOKUP(CONCATENATE($B246,W$2,"multi"),'II-SUB'!$V$3:$W$630,2,0)),0,VLOOKUP(CONCATENATE($B246,W$2,"multi"),'II-SUB'!$V$3:$W$630,2,0))</f>
        <v>0</v>
      </c>
      <c r="X246" s="11">
        <f>IF(ISNA(VLOOKUP(CONCATENATE($B246,X$2,"multi"),'II-SUB'!$V$3:$W$630,2,0)),0,VLOOKUP(CONCATENATE($B246,X$2,"multi"),'II-SUB'!$V$3:$W$630,2,0))</f>
        <v>0</v>
      </c>
      <c r="Y246" s="11">
        <f>IF(ISNA(VLOOKUP(CONCATENATE($B246,Y$2,"multi"),'II-SUB'!$V$3:$W$630,2,0)),0,VLOOKUP(CONCATENATE($B246,Y$2,"multi"),'II-SUB'!$V$3:$W$630,2,0))</f>
        <v>0</v>
      </c>
      <c r="Z246" s="11">
        <f>IF(ISNA(VLOOKUP(CONCATENATE($B246,Z$2,"multi"),'II-SUB'!$V$3:$W$630,2,0)),0,VLOOKUP(CONCATENATE($B246,Z$2,"multi"),'II-SUB'!$V$3:$W$630,2,0))</f>
        <v>0</v>
      </c>
      <c r="AA246" s="11">
        <f>IF(ISNA(VLOOKUP(CONCATENATE($B246,AA$2,"multi"),'II-SUB'!$V$3:$W$630,2,0)),0,VLOOKUP(CONCATENATE($B246,AA$2,"multi"),'II-SUB'!$V$3:$W$630,2,0))</f>
        <v>0</v>
      </c>
      <c r="AB246" s="11">
        <f>IF(ISNA(VLOOKUP(CONCATENATE($B246,AB$2,"multi"),'II-SUB'!$V$3:$W$630,2,0)),0,VLOOKUP(CONCATENATE($B246,AB$2,"multi"),'II-SUB'!$V$3:$W$630,2,0))</f>
        <v>0</v>
      </c>
      <c r="AC246" s="11">
        <f>IF(ISNA(VLOOKUP(CONCATENATE($B246,AC$2,"multi"),'II-SUB'!$V$3:$W$630,2,0)),0,VLOOKUP(CONCATENATE($B246,AC$2,"multi"),'II-SUB'!$V$3:$W$630,2,0))</f>
        <v>0</v>
      </c>
      <c r="AD246" s="11">
        <f>SUM(Q246:AC246)</f>
        <v>0</v>
      </c>
      <c r="AE246" s="11">
        <f>IF(ISNA(VLOOKUP(CONCATENATE($B246,AE$2,"multi"),MW!$V$3:$W$600,2,0)),0,VLOOKUP(CONCATENATE($B246,AE$2,"multi"),MW!$V$3:$W$600,2,0))</f>
        <v>0</v>
      </c>
      <c r="AF246" s="11">
        <f>IF(ISNA(VLOOKUP(CONCATENATE($B246,AF$2,"multi"),MW!$V$3:$W$600,2,0)),0,VLOOKUP(CONCATENATE($B246,AF$2,"multi"),MW!$V$3:$W$600,2,0))</f>
        <v>0</v>
      </c>
      <c r="AG246" s="11">
        <f>IF(ISNA(VLOOKUP(CONCATENATE($B246,AG$2,"multi"),MW!$V$3:$W$600,2,0)),0,VLOOKUP(CONCATENATE($B246,AG$2,"multi"),MW!$V$3:$W$600,2,0))</f>
        <v>0</v>
      </c>
      <c r="AH246" s="11">
        <f>IF(ISNA(VLOOKUP(CONCATENATE($B246,AH$2,"multi"),MW!$V$3:$W$600,2,0)),0,VLOOKUP(CONCATENATE($B246,AH$2,"multi"),MW!$V$3:$W$600,2,0))</f>
        <v>0</v>
      </c>
      <c r="AI246" s="11">
        <f>IF(ISNA(VLOOKUP(CONCATENATE($B246,AI$2,"multi"),MW!$V$3:$W$600,2,0)),0,VLOOKUP(CONCATENATE($B246,AI$2,"multi"),MW!$V$3:$W$600,2,0))</f>
        <v>0</v>
      </c>
      <c r="AJ246" s="11">
        <f>IF(ISNA(VLOOKUP(CONCATENATE($B246,AJ$2,"multi"),MW!$V$3:$W$600,2,0)),0,VLOOKUP(CONCATENATE($B246,AJ$2,"multi"),MW!$V$3:$W$600,2,0))</f>
        <v>0</v>
      </c>
      <c r="AK246" s="11">
        <f>IF(ISNA(VLOOKUP(CONCATENATE($B246,AK$2,"multi"),MW!$V$3:$W$600,2,0)),0,VLOOKUP(CONCATENATE($B246,AK$2,"multi"),MW!$V$3:$W$600,2,0))</f>
        <v>0</v>
      </c>
      <c r="AL246" s="11">
        <f>IF(ISNA(VLOOKUP(CONCATENATE($B246,AL$2,"multi"),MW!$V$3:$W$600,2,0)),0,VLOOKUP(CONCATENATE($B246,AL$2,"multi"),MW!$V$3:$W$600,2,0))</f>
        <v>0</v>
      </c>
      <c r="AM246" s="11">
        <f>IF(ISNA(VLOOKUP(CONCATENATE($B246,AM$2,"multi"),MW!$V$3:$W$600,2,0)),0,VLOOKUP(CONCATENATE($B246,AM$2,"multi"),MW!$V$3:$W$600,2,0))</f>
        <v>0</v>
      </c>
      <c r="AN246" s="11">
        <f>IF(ISNA(VLOOKUP(CONCATENATE($B246,AN$2,"multi"),MW!$V$3:$W$600,2,0)),0,VLOOKUP(CONCATENATE($B246,AN$2,"multi"),MW!$V$3:$W$600,2,0))</f>
        <v>0</v>
      </c>
      <c r="AO246" s="11">
        <f>IF(ISNA(VLOOKUP(CONCATENATE($B246,AO$2,"multi"),MW!$V$3:$W$600,2,0)),0,VLOOKUP(CONCATENATE($B246,AO$2,"multi"),MW!$V$3:$W$600,2,0))</f>
        <v>0</v>
      </c>
      <c r="AP246" s="11">
        <f>SUM(AE246:AO246)</f>
        <v>0</v>
      </c>
      <c r="AQ246" s="11">
        <f>IF(ISNA(VLOOKUP(CONCATENATE($B246,AQ$2,"multi"),'III-SUB'!$V$3:$W$633,2,0)),0,VLOOKUP(CONCATENATE($B246,AQ$2,"multi"),'III-SUB'!$V$3:$W$633,2,0))</f>
        <v>0</v>
      </c>
      <c r="AR246" s="11">
        <f>IF(ISNA(VLOOKUP(CONCATENATE($B246,AR$2,"multi"),'III-SUB'!$V$3:$W$633,2,0)),0,VLOOKUP(CONCATENATE($B246,AR$2,"multi"),'III-SUB'!$V$3:$W$633,2,0))</f>
        <v>0</v>
      </c>
      <c r="AS246" s="11">
        <f>IF(ISNA(VLOOKUP(CONCATENATE($B246,AS$2,"multi"),'III-SUB'!$V$3:$W$633,2,0)),0,VLOOKUP(CONCATENATE($B246,AS$2,"multi"),'III-SUB'!$V$3:$W$633,2,0))</f>
        <v>0</v>
      </c>
      <c r="AT246" s="11">
        <f>IF(ISNA(VLOOKUP(CONCATENATE($B246,AT$2,"multi"),'III-SUB'!$V$3:$W$633,2,0)),0,VLOOKUP(CONCATENATE($B246,AT$2,"multi"),'III-SUB'!$V$3:$W$633,2,0))</f>
        <v>0</v>
      </c>
      <c r="AU246" s="11">
        <f>IF(ISNA(VLOOKUP(CONCATENATE($B246,AU$2,"multi"),'III-SUB'!$V$3:$W$633,2,0)),0,VLOOKUP(CONCATENATE($B246,AU$2,"multi"),'III-SUB'!$V$3:$W$633,2,0))</f>
        <v>0</v>
      </c>
      <c r="AV246" s="11">
        <f>IF(ISNA(VLOOKUP(CONCATENATE($B246,AV$2,"multi"),'III-SUB'!$V$3:$W$633,2,0)),0,VLOOKUP(CONCATENATE($B246,AV$2,"multi"),'III-SUB'!$V$3:$W$633,2,0))</f>
        <v>0</v>
      </c>
      <c r="AW246" s="11">
        <f>IF(ISNA(VLOOKUP(CONCATENATE($B246,AW$2,"multi"),'III-SUB'!$V$3:$W$633,2,0)),0,VLOOKUP(CONCATENATE($B246,AW$2,"multi"),'III-SUB'!$V$3:$W$633,2,0))</f>
        <v>0</v>
      </c>
      <c r="AX246" s="11">
        <f>IF(ISNA(VLOOKUP(CONCATENATE($B246,AX$2,"multi"),'III-SUB'!$V$3:$W$633,2,0)),0,VLOOKUP(CONCATENATE($B246,AX$2,"multi"),'III-SUB'!$V$3:$W$633,2,0))</f>
        <v>0</v>
      </c>
      <c r="AY246" s="11">
        <f>IF(ISNA(VLOOKUP(CONCATENATE($B246,AY$2,"multi"),'III-SUB'!$V$3:$W$633,2,0)),0,VLOOKUP(CONCATENATE($B246,AY$2,"multi"),'III-SUB'!$V$3:$W$633,2,0))</f>
        <v>0</v>
      </c>
      <c r="AZ246" s="11">
        <f>IF(ISNA(VLOOKUP(CONCATENATE($B246,AZ$2,"multi"),'III-SUB'!$V$3:$W$633,2,0)),0,VLOOKUP(CONCATENATE($B246,AZ$2,"multi"),'III-SUB'!$V$3:$W$633,2,0))</f>
        <v>0</v>
      </c>
      <c r="BA246" s="11">
        <f>IF(ISNA(VLOOKUP(CONCATENATE($B246,BA$2,"multi"),'III-SUB'!$V$3:$W$633,2,0)),0,VLOOKUP(CONCATENATE($B246,BA$2,"multi"),'III-SUB'!$V$3:$W$633,2,0))</f>
        <v>0</v>
      </c>
      <c r="BB246" s="11">
        <f>IF(ISNA(VLOOKUP(CONCATENATE($B246,BB$2,"multi"),'III-SUB'!$V$3:$W$633,2,0)),0,VLOOKUP(CONCATENATE($B246,BB$2,"multi"),'III-SUB'!$V$3:$W$633,2,0))</f>
        <v>0</v>
      </c>
      <c r="BC246" s="11">
        <f>IF(ISNA(VLOOKUP(CONCATENATE($B246,BC$2,"multi"),'III-SUB'!$V$3:$W$633,2,0)),0,VLOOKUP(CONCATENATE($B246,BC$2,"multi"),'III-SUB'!$V$3:$W$633,2,0))</f>
        <v>0</v>
      </c>
      <c r="BD246" s="11">
        <f>SUM(AQ246:BC246)</f>
        <v>0</v>
      </c>
      <c r="BE246" s="11">
        <f>IF(ISNA(VLOOKUP(CONCATENATE($B246,AQ$2,"multi"),VHF!$V$3:$W$627,2,0)),0,VLOOKUP(CONCATENATE($B246,AQ$2,"multi"),VHF!$V$3:$W$627,2,0))</f>
        <v>0</v>
      </c>
      <c r="BF246" s="11">
        <f>IF(ISNA(VLOOKUP(CONCATENATE($B246,BF$2,"multi"),UHF!$V$3:$W$612,2,0)),0,VLOOKUP(CONCATENATE($B246,BF$2,"multi"),UHF!$V$3:$W$612,2,0))</f>
        <v>0</v>
      </c>
      <c r="BG246" s="11">
        <f>IF(ISNA(VLOOKUP(CONCATENATE($B246,BG$2,"multi"),UHF!$V$3:$W$612,2,0)),0,VLOOKUP(CONCATENATE($B246,BG$2,"multi"),UHF!$V$3:$W$612,2,0))</f>
        <v>0</v>
      </c>
      <c r="BH246" s="11">
        <f>IF(ISNA(VLOOKUP(CONCATENATE($B246,BH$2,"multi"),UHF!$V$3:$W$612,2,0)),0,VLOOKUP(CONCATENATE($B246,BH$2,"multi"),UHF!$V$3:$W$612,2,0))</f>
        <v>0</v>
      </c>
      <c r="BI246" s="11">
        <f>IF(ISNA(VLOOKUP(CONCATENATE($B246,BI$2,"multi"),UHF!$V$3:$W$612,2,0)),0,VLOOKUP(CONCATENATE($B246,BI$2,"multi"),UHF!$V$3:$W$612,2,0))</f>
        <v>0</v>
      </c>
      <c r="BJ246" s="11">
        <f>IF(ISNA(VLOOKUP(CONCATENATE($B246,BJ$2,"multi"),UHF!$V$3:$W$612,2,0)),0,VLOOKUP(CONCATENATE($B246,BJ$2,"multi"),UHF!$V$3:$W$612,2,0))</f>
        <v>0</v>
      </c>
      <c r="BK246" s="11">
        <f>IF(ISNA(VLOOKUP(CONCATENATE($B246,BK$2,"multi"),UHF!$V$3:$W$612,2,0)),0,VLOOKUP(CONCATENATE($B246,BK$2,"multi"),UHF!$V$3:$W$612,2,0))</f>
        <v>0</v>
      </c>
      <c r="BL246" s="11">
        <f>IF(ISNA(VLOOKUP(CONCATENATE($B246,BL$2,"multi"),UHF!$V$3:$W$612,2,0)),0,VLOOKUP(CONCATENATE($B246,BL$2,"multi"),UHF!$V$3:$W$612,2,0))</f>
        <v>0</v>
      </c>
      <c r="BM246" s="11">
        <f>IF(ISNA(VLOOKUP(CONCATENATE($B246,BM$2,"multi"),UHF!$V$3:$W$612,2,0)),0,VLOOKUP(CONCATENATE($B246,BM$2,"multi"),UHF!$V$3:$W$612,2,0))</f>
        <v>0</v>
      </c>
      <c r="BN246" s="11">
        <f>IF(ISNA(VLOOKUP(CONCATENATE($B246,BN$2,"multi"),UHF!$V$3:$W$612,2,0)),0,VLOOKUP(CONCATENATE($B246,BN$2,"multi"),UHF!$V$3:$W$612,2,0))</f>
        <v>0</v>
      </c>
      <c r="BO246" s="11">
        <f>IF(ISNA(VLOOKUP(CONCATENATE($B246,BO$2,"multi"),UHF!$V$3:$W$612,2,0)),0,VLOOKUP(CONCATENATE($B246,BO$2,"multi"),UHF!$V$3:$W$612,2,0))</f>
        <v>0</v>
      </c>
      <c r="BP246" s="11">
        <f>IF(ISNA(VLOOKUP(CONCATENATE($B246,BP$2,"multi"),UHF!$V$3:$W$612,2,0)),0,VLOOKUP(CONCATENATE($B246,BP$2,"multi"),UHF!$V$3:$W$612,2,0))</f>
        <v>0</v>
      </c>
      <c r="BQ246" s="11">
        <f>IF(ISNA(VLOOKUP(CONCATENATE($B246,BQ$2,"multi"),UHF!$V$3:$W$612,2,0)),0,VLOOKUP(CONCATENATE($B246,BQ$2,"multi"),UHF!$V$3:$W$612,2,0))</f>
        <v>0</v>
      </c>
      <c r="BR246" s="11">
        <f>SUM(BF246:BQ246)</f>
        <v>0</v>
      </c>
      <c r="BS246" s="11">
        <f>IF(ISNA(VLOOKUP(CONCATENATE($B246,BS$2,"multi"),'A1'!$V$3:$W$612,2,0)),0,VLOOKUP(CONCATENATE($B246,BS$2,"multi"),'A1'!$V$3:$W$612,2,0))</f>
        <v>0</v>
      </c>
    </row>
    <row r="247" spans="2:71" x14ac:dyDescent="0.2">
      <c r="B247" s="8">
        <f>'Seznam-MO'!A247</f>
        <v>0</v>
      </c>
      <c r="C247" s="11">
        <f>IF(ISNA(VLOOKUP(CONCATENATE($B247,C$2,"multi"),'I-SUB'!$V$3:$W$624,2,0)),0,VLOOKUP(CONCATENATE($B247,C$2,"multi"),'I-SUB'!$V$3:$W$624,2,0))</f>
        <v>0</v>
      </c>
      <c r="D247" s="11">
        <f>IF(ISNA(VLOOKUP(CONCATENATE($B247,D$2,"multi"),'I-SUB'!$V$3:$W$624,2,0)),0,VLOOKUP(CONCATENATE($B247,D$2,"multi"),'I-SUB'!$V$3:$W$624,2,0))</f>
        <v>0</v>
      </c>
      <c r="E247" s="11">
        <f>IF(ISNA(VLOOKUP(CONCATENATE($B247,E$2,"multi"),'I-SUB'!$V$3:$W$624,2,0)),0,VLOOKUP(CONCATENATE($B247,E$2,"multi"),'I-SUB'!$V$3:$W$624,2,0))</f>
        <v>0</v>
      </c>
      <c r="F247" s="11">
        <f>IF(ISNA(VLOOKUP(CONCATENATE($B247,F$2,"multi"),'I-SUB'!$V$3:$W$624,2,0)),0,VLOOKUP(CONCATENATE($B247,F$2,"multi"),'I-SUB'!$V$3:$W$624,2,0))</f>
        <v>0</v>
      </c>
      <c r="G247" s="11">
        <f>IF(ISNA(VLOOKUP(CONCATENATE($B247,G$2,"multi"),'I-SUB'!$V$3:$W$624,2,0)),0,VLOOKUP(CONCATENATE($B247,G$2,"multi"),'I-SUB'!$V$3:$W$624,2,0))</f>
        <v>0</v>
      </c>
      <c r="H247" s="11">
        <f>IF(ISNA(VLOOKUP(CONCATENATE($B247,H$2,"multi"),'I-SUB'!$V$3:$W$624,2,0)),0,VLOOKUP(CONCATENATE($B247,H$2,"multi"),'I-SUB'!$V$3:$W$624,2,0))</f>
        <v>0</v>
      </c>
      <c r="I247" s="11">
        <f>IF(ISNA(VLOOKUP(CONCATENATE($B247,I$2,"multi"),'I-SUB'!$V$3:$W$624,2,0)),0,VLOOKUP(CONCATENATE($B247,I$2,"multi"),'I-SUB'!$V$3:$W$624,2,0))</f>
        <v>0</v>
      </c>
      <c r="J247" s="11">
        <f>IF(ISNA(VLOOKUP(CONCATENATE($B247,J$2,"multi"),'I-SUB'!$V$3:$W$624,2,0)),0,VLOOKUP(CONCATENATE($B247,J$2,"multi"),'I-SUB'!$V$3:$W$624,2,0))</f>
        <v>0</v>
      </c>
      <c r="K247" s="11">
        <f>IF(ISNA(VLOOKUP(CONCATENATE($B247,K$2,"multi"),'I-SUB'!$V$3:$W$624,2,0)),0,VLOOKUP(CONCATENATE($B247,K$2,"multi"),'I-SUB'!$V$3:$W$624,2,0))</f>
        <v>0</v>
      </c>
      <c r="L247" s="11">
        <f>IF(ISNA(VLOOKUP(CONCATENATE($B247,L$2,"multi"),'I-SUB'!$V$3:$W$624,2,0)),0,VLOOKUP(CONCATENATE($B247,L$2,"multi"),'I-SUB'!$V$3:$W$624,2,0))</f>
        <v>0</v>
      </c>
      <c r="M247" s="11">
        <f>IF(ISNA(VLOOKUP(CONCATENATE($B247,M$2,"multi"),'I-SUB'!$V$3:$W$624,2,0)),0,VLOOKUP(CONCATENATE($B247,M$2,"multi"),'I-SUB'!$V$3:$W$624,2,0))</f>
        <v>0</v>
      </c>
      <c r="N247" s="11">
        <f>IF(ISNA(VLOOKUP(CONCATENATE($B247,N$2,"multi"),'I-SUB'!$V$3:$W$624,2,0)),0,VLOOKUP(CONCATENATE($B247,N$2,"multi"),'I-SUB'!$V$3:$W$624,2,0))</f>
        <v>0</v>
      </c>
      <c r="O247" s="11">
        <f>IF(ISNA(VLOOKUP(CONCATENATE($B247,O$2,"multi"),'I-SUB'!$V$3:$W$624,2,0)),0,VLOOKUP(CONCATENATE($B247,O$2,"multi"),'I-SUB'!$V$3:$W$624,2,0))</f>
        <v>0</v>
      </c>
      <c r="P247" s="11">
        <f>SUM(C247:O247)</f>
        <v>0</v>
      </c>
      <c r="Q247" s="11">
        <f>IF(ISNA(VLOOKUP(CONCATENATE($B247,Q$2,"multi"),'II-SUB'!$V$3:$W$630,2,0)),0,VLOOKUP(CONCATENATE($B247,Q$2,"multi"),'II-SUB'!$V$3:$W$630,2,0))</f>
        <v>0</v>
      </c>
      <c r="R247" s="11">
        <f>IF(ISNA(VLOOKUP(CONCATENATE($B247,R$2,"multi"),'II-SUB'!$V$3:$W$630,2,0)),0,VLOOKUP(CONCATENATE($B247,R$2,"multi"),'II-SUB'!$V$3:$W$630,2,0))</f>
        <v>0</v>
      </c>
      <c r="S247" s="11">
        <f>IF(ISNA(VLOOKUP(CONCATENATE($B247,S$2,"multi"),'II-SUB'!$V$3:$W$630,2,0)),0,VLOOKUP(CONCATENATE($B247,S$2,"multi"),'II-SUB'!$V$3:$W$630,2,0))</f>
        <v>0</v>
      </c>
      <c r="T247" s="11">
        <f>IF(ISNA(VLOOKUP(CONCATENATE($B247,T$2,"multi"),'II-SUB'!$V$3:$W$630,2,0)),0,VLOOKUP(CONCATENATE($B247,T$2,"multi"),'II-SUB'!$V$3:$W$630,2,0))</f>
        <v>0</v>
      </c>
      <c r="U247" s="11">
        <f>IF(ISNA(VLOOKUP(CONCATENATE($B247,U$2,"multi"),'II-SUB'!$V$3:$W$630,2,0)),0,VLOOKUP(CONCATENATE($B247,U$2,"multi"),'II-SUB'!$V$3:$W$630,2,0))</f>
        <v>0</v>
      </c>
      <c r="V247" s="11">
        <f>IF(ISNA(VLOOKUP(CONCATENATE($B247,V$2,"multi"),'II-SUB'!$V$3:$W$630,2,0)),0,VLOOKUP(CONCATENATE($B247,V$2,"multi"),'II-SUB'!$V$3:$W$630,2,0))</f>
        <v>0</v>
      </c>
      <c r="W247" s="11">
        <f>IF(ISNA(VLOOKUP(CONCATENATE($B247,W$2,"multi"),'II-SUB'!$V$3:$W$630,2,0)),0,VLOOKUP(CONCATENATE($B247,W$2,"multi"),'II-SUB'!$V$3:$W$630,2,0))</f>
        <v>0</v>
      </c>
      <c r="X247" s="11">
        <f>IF(ISNA(VLOOKUP(CONCATENATE($B247,X$2,"multi"),'II-SUB'!$V$3:$W$630,2,0)),0,VLOOKUP(CONCATENATE($B247,X$2,"multi"),'II-SUB'!$V$3:$W$630,2,0))</f>
        <v>0</v>
      </c>
      <c r="Y247" s="11">
        <f>IF(ISNA(VLOOKUP(CONCATENATE($B247,Y$2,"multi"),'II-SUB'!$V$3:$W$630,2,0)),0,VLOOKUP(CONCATENATE($B247,Y$2,"multi"),'II-SUB'!$V$3:$W$630,2,0))</f>
        <v>0</v>
      </c>
      <c r="Z247" s="11">
        <f>IF(ISNA(VLOOKUP(CONCATENATE($B247,Z$2,"multi"),'II-SUB'!$V$3:$W$630,2,0)),0,VLOOKUP(CONCATENATE($B247,Z$2,"multi"),'II-SUB'!$V$3:$W$630,2,0))</f>
        <v>0</v>
      </c>
      <c r="AA247" s="11">
        <f>IF(ISNA(VLOOKUP(CONCATENATE($B247,AA$2,"multi"),'II-SUB'!$V$3:$W$630,2,0)),0,VLOOKUP(CONCATENATE($B247,AA$2,"multi"),'II-SUB'!$V$3:$W$630,2,0))</f>
        <v>0</v>
      </c>
      <c r="AB247" s="11">
        <f>IF(ISNA(VLOOKUP(CONCATENATE($B247,AB$2,"multi"),'II-SUB'!$V$3:$W$630,2,0)),0,VLOOKUP(CONCATENATE($B247,AB$2,"multi"),'II-SUB'!$V$3:$W$630,2,0))</f>
        <v>0</v>
      </c>
      <c r="AC247" s="11">
        <f>IF(ISNA(VLOOKUP(CONCATENATE($B247,AC$2,"multi"),'II-SUB'!$V$3:$W$630,2,0)),0,VLOOKUP(CONCATENATE($B247,AC$2,"multi"),'II-SUB'!$V$3:$W$630,2,0))</f>
        <v>0</v>
      </c>
      <c r="AD247" s="11">
        <f>SUM(Q247:AC247)</f>
        <v>0</v>
      </c>
      <c r="AE247" s="11">
        <f>IF(ISNA(VLOOKUP(CONCATENATE($B247,AE$2,"multi"),MW!$V$3:$W$600,2,0)),0,VLOOKUP(CONCATENATE($B247,AE$2,"multi"),MW!$V$3:$W$600,2,0))</f>
        <v>0</v>
      </c>
      <c r="AF247" s="11">
        <f>IF(ISNA(VLOOKUP(CONCATENATE($B247,AF$2,"multi"),MW!$V$3:$W$600,2,0)),0,VLOOKUP(CONCATENATE($B247,AF$2,"multi"),MW!$V$3:$W$600,2,0))</f>
        <v>0</v>
      </c>
      <c r="AG247" s="11">
        <f>IF(ISNA(VLOOKUP(CONCATENATE($B247,AG$2,"multi"),MW!$V$3:$W$600,2,0)),0,VLOOKUP(CONCATENATE($B247,AG$2,"multi"),MW!$V$3:$W$600,2,0))</f>
        <v>0</v>
      </c>
      <c r="AH247" s="11">
        <f>IF(ISNA(VLOOKUP(CONCATENATE($B247,AH$2,"multi"),MW!$V$3:$W$600,2,0)),0,VLOOKUP(CONCATENATE($B247,AH$2,"multi"),MW!$V$3:$W$600,2,0))</f>
        <v>0</v>
      </c>
      <c r="AI247" s="11">
        <f>IF(ISNA(VLOOKUP(CONCATENATE($B247,AI$2,"multi"),MW!$V$3:$W$600,2,0)),0,VLOOKUP(CONCATENATE($B247,AI$2,"multi"),MW!$V$3:$W$600,2,0))</f>
        <v>0</v>
      </c>
      <c r="AJ247" s="11">
        <f>IF(ISNA(VLOOKUP(CONCATENATE($B247,AJ$2,"multi"),MW!$V$3:$W$600,2,0)),0,VLOOKUP(CONCATENATE($B247,AJ$2,"multi"),MW!$V$3:$W$600,2,0))</f>
        <v>0</v>
      </c>
      <c r="AK247" s="11">
        <f>IF(ISNA(VLOOKUP(CONCATENATE($B247,AK$2,"multi"),MW!$V$3:$W$600,2,0)),0,VLOOKUP(CONCATENATE($B247,AK$2,"multi"),MW!$V$3:$W$600,2,0))</f>
        <v>0</v>
      </c>
      <c r="AL247" s="11">
        <f>IF(ISNA(VLOOKUP(CONCATENATE($B247,AL$2,"multi"),MW!$V$3:$W$600,2,0)),0,VLOOKUP(CONCATENATE($B247,AL$2,"multi"),MW!$V$3:$W$600,2,0))</f>
        <v>0</v>
      </c>
      <c r="AM247" s="11">
        <f>IF(ISNA(VLOOKUP(CONCATENATE($B247,AM$2,"multi"),MW!$V$3:$W$600,2,0)),0,VLOOKUP(CONCATENATE($B247,AM$2,"multi"),MW!$V$3:$W$600,2,0))</f>
        <v>0</v>
      </c>
      <c r="AN247" s="11">
        <f>IF(ISNA(VLOOKUP(CONCATENATE($B247,AN$2,"multi"),MW!$V$3:$W$600,2,0)),0,VLOOKUP(CONCATENATE($B247,AN$2,"multi"),MW!$V$3:$W$600,2,0))</f>
        <v>0</v>
      </c>
      <c r="AO247" s="11">
        <f>IF(ISNA(VLOOKUP(CONCATENATE($B247,AO$2,"multi"),MW!$V$3:$W$600,2,0)),0,VLOOKUP(CONCATENATE($B247,AO$2,"multi"),MW!$V$3:$W$600,2,0))</f>
        <v>0</v>
      </c>
      <c r="AP247" s="11">
        <f>SUM(AE247:AO247)</f>
        <v>0</v>
      </c>
      <c r="AQ247" s="11">
        <f>IF(ISNA(VLOOKUP(CONCATENATE($B247,AQ$2,"multi"),'III-SUB'!$V$3:$W$633,2,0)),0,VLOOKUP(CONCATENATE($B247,AQ$2,"multi"),'III-SUB'!$V$3:$W$633,2,0))</f>
        <v>0</v>
      </c>
      <c r="AR247" s="11">
        <f>IF(ISNA(VLOOKUP(CONCATENATE($B247,AR$2,"multi"),'III-SUB'!$V$3:$W$633,2,0)),0,VLOOKUP(CONCATENATE($B247,AR$2,"multi"),'III-SUB'!$V$3:$W$633,2,0))</f>
        <v>0</v>
      </c>
      <c r="AS247" s="11">
        <f>IF(ISNA(VLOOKUP(CONCATENATE($B247,AS$2,"multi"),'III-SUB'!$V$3:$W$633,2,0)),0,VLOOKUP(CONCATENATE($B247,AS$2,"multi"),'III-SUB'!$V$3:$W$633,2,0))</f>
        <v>0</v>
      </c>
      <c r="AT247" s="11">
        <f>IF(ISNA(VLOOKUP(CONCATENATE($B247,AT$2,"multi"),'III-SUB'!$V$3:$W$633,2,0)),0,VLOOKUP(CONCATENATE($B247,AT$2,"multi"),'III-SUB'!$V$3:$W$633,2,0))</f>
        <v>0</v>
      </c>
      <c r="AU247" s="11">
        <f>IF(ISNA(VLOOKUP(CONCATENATE($B247,AU$2,"multi"),'III-SUB'!$V$3:$W$633,2,0)),0,VLOOKUP(CONCATENATE($B247,AU$2,"multi"),'III-SUB'!$V$3:$W$633,2,0))</f>
        <v>0</v>
      </c>
      <c r="AV247" s="11">
        <f>IF(ISNA(VLOOKUP(CONCATENATE($B247,AV$2,"multi"),'III-SUB'!$V$3:$W$633,2,0)),0,VLOOKUP(CONCATENATE($B247,AV$2,"multi"),'III-SUB'!$V$3:$W$633,2,0))</f>
        <v>0</v>
      </c>
      <c r="AW247" s="11">
        <f>IF(ISNA(VLOOKUP(CONCATENATE($B247,AW$2,"multi"),'III-SUB'!$V$3:$W$633,2,0)),0,VLOOKUP(CONCATENATE($B247,AW$2,"multi"),'III-SUB'!$V$3:$W$633,2,0))</f>
        <v>0</v>
      </c>
      <c r="AX247" s="11">
        <f>IF(ISNA(VLOOKUP(CONCATENATE($B247,AX$2,"multi"),'III-SUB'!$V$3:$W$633,2,0)),0,VLOOKUP(CONCATENATE($B247,AX$2,"multi"),'III-SUB'!$V$3:$W$633,2,0))</f>
        <v>0</v>
      </c>
      <c r="AY247" s="11">
        <f>IF(ISNA(VLOOKUP(CONCATENATE($B247,AY$2,"multi"),'III-SUB'!$V$3:$W$633,2,0)),0,VLOOKUP(CONCATENATE($B247,AY$2,"multi"),'III-SUB'!$V$3:$W$633,2,0))</f>
        <v>0</v>
      </c>
      <c r="AZ247" s="11">
        <f>IF(ISNA(VLOOKUP(CONCATENATE($B247,AZ$2,"multi"),'III-SUB'!$V$3:$W$633,2,0)),0,VLOOKUP(CONCATENATE($B247,AZ$2,"multi"),'III-SUB'!$V$3:$W$633,2,0))</f>
        <v>0</v>
      </c>
      <c r="BA247" s="11">
        <f>IF(ISNA(VLOOKUP(CONCATENATE($B247,BA$2,"multi"),'III-SUB'!$V$3:$W$633,2,0)),0,VLOOKUP(CONCATENATE($B247,BA$2,"multi"),'III-SUB'!$V$3:$W$633,2,0))</f>
        <v>0</v>
      </c>
      <c r="BB247" s="11">
        <f>IF(ISNA(VLOOKUP(CONCATENATE($B247,BB$2,"multi"),'III-SUB'!$V$3:$W$633,2,0)),0,VLOOKUP(CONCATENATE($B247,BB$2,"multi"),'III-SUB'!$V$3:$W$633,2,0))</f>
        <v>0</v>
      </c>
      <c r="BC247" s="11">
        <f>IF(ISNA(VLOOKUP(CONCATENATE($B247,BC$2,"multi"),'III-SUB'!$V$3:$W$633,2,0)),0,VLOOKUP(CONCATENATE($B247,BC$2,"multi"),'III-SUB'!$V$3:$W$633,2,0))</f>
        <v>0</v>
      </c>
      <c r="BD247" s="11">
        <f>SUM(AQ247:BC247)</f>
        <v>0</v>
      </c>
      <c r="BE247" s="11">
        <f>IF(ISNA(VLOOKUP(CONCATENATE($B247,AQ$2,"multi"),VHF!$V$3:$W$627,2,0)),0,VLOOKUP(CONCATENATE($B247,AQ$2,"multi"),VHF!$V$3:$W$627,2,0))</f>
        <v>0</v>
      </c>
      <c r="BF247" s="11">
        <f>IF(ISNA(VLOOKUP(CONCATENATE($B247,BF$2,"multi"),UHF!$V$3:$W$612,2,0)),0,VLOOKUP(CONCATENATE($B247,BF$2,"multi"),UHF!$V$3:$W$612,2,0))</f>
        <v>0</v>
      </c>
      <c r="BG247" s="11">
        <f>IF(ISNA(VLOOKUP(CONCATENATE($B247,BG$2,"multi"),UHF!$V$3:$W$612,2,0)),0,VLOOKUP(CONCATENATE($B247,BG$2,"multi"),UHF!$V$3:$W$612,2,0))</f>
        <v>0</v>
      </c>
      <c r="BH247" s="11">
        <f>IF(ISNA(VLOOKUP(CONCATENATE($B247,BH$2,"multi"),UHF!$V$3:$W$612,2,0)),0,VLOOKUP(CONCATENATE($B247,BH$2,"multi"),UHF!$V$3:$W$612,2,0))</f>
        <v>0</v>
      </c>
      <c r="BI247" s="11">
        <f>IF(ISNA(VLOOKUP(CONCATENATE($B247,BI$2,"multi"),UHF!$V$3:$W$612,2,0)),0,VLOOKUP(CONCATENATE($B247,BI$2,"multi"),UHF!$V$3:$W$612,2,0))</f>
        <v>0</v>
      </c>
      <c r="BJ247" s="11">
        <f>IF(ISNA(VLOOKUP(CONCATENATE($B247,BJ$2,"multi"),UHF!$V$3:$W$612,2,0)),0,VLOOKUP(CONCATENATE($B247,BJ$2,"multi"),UHF!$V$3:$W$612,2,0))</f>
        <v>0</v>
      </c>
      <c r="BK247" s="11">
        <f>IF(ISNA(VLOOKUP(CONCATENATE($B247,BK$2,"multi"),UHF!$V$3:$W$612,2,0)),0,VLOOKUP(CONCATENATE($B247,BK$2,"multi"),UHF!$V$3:$W$612,2,0))</f>
        <v>0</v>
      </c>
      <c r="BL247" s="11">
        <f>IF(ISNA(VLOOKUP(CONCATENATE($B247,BL$2,"multi"),UHF!$V$3:$W$612,2,0)),0,VLOOKUP(CONCATENATE($B247,BL$2,"multi"),UHF!$V$3:$W$612,2,0))</f>
        <v>0</v>
      </c>
      <c r="BM247" s="11">
        <f>IF(ISNA(VLOOKUP(CONCATENATE($B247,BM$2,"multi"),UHF!$V$3:$W$612,2,0)),0,VLOOKUP(CONCATENATE($B247,BM$2,"multi"),UHF!$V$3:$W$612,2,0))</f>
        <v>0</v>
      </c>
      <c r="BN247" s="11">
        <f>IF(ISNA(VLOOKUP(CONCATENATE($B247,BN$2,"multi"),UHF!$V$3:$W$612,2,0)),0,VLOOKUP(CONCATENATE($B247,BN$2,"multi"),UHF!$V$3:$W$612,2,0))</f>
        <v>0</v>
      </c>
      <c r="BO247" s="11">
        <f>IF(ISNA(VLOOKUP(CONCATENATE($B247,BO$2,"multi"),UHF!$V$3:$W$612,2,0)),0,VLOOKUP(CONCATENATE($B247,BO$2,"multi"),UHF!$V$3:$W$612,2,0))</f>
        <v>0</v>
      </c>
      <c r="BP247" s="11">
        <f>IF(ISNA(VLOOKUP(CONCATENATE($B247,BP$2,"multi"),UHF!$V$3:$W$612,2,0)),0,VLOOKUP(CONCATENATE($B247,BP$2,"multi"),UHF!$V$3:$W$612,2,0))</f>
        <v>0</v>
      </c>
      <c r="BQ247" s="11">
        <f>IF(ISNA(VLOOKUP(CONCATENATE($B247,BQ$2,"multi"),UHF!$V$3:$W$612,2,0)),0,VLOOKUP(CONCATENATE($B247,BQ$2,"multi"),UHF!$V$3:$W$612,2,0))</f>
        <v>0</v>
      </c>
      <c r="BR247" s="11">
        <f>SUM(BF247:BQ247)</f>
        <v>0</v>
      </c>
      <c r="BS247" s="11">
        <f>IF(ISNA(VLOOKUP(CONCATENATE($B247,BS$2,"multi"),'A1'!$V$3:$W$612,2,0)),0,VLOOKUP(CONCATENATE($B247,BS$2,"multi"),'A1'!$V$3:$W$612,2,0))</f>
        <v>0</v>
      </c>
    </row>
    <row r="248" spans="2:71" x14ac:dyDescent="0.2">
      <c r="B248" s="8">
        <f>'Seznam-MO'!A248</f>
        <v>0</v>
      </c>
      <c r="C248" s="11">
        <f>IF(ISNA(VLOOKUP(CONCATENATE($B248,C$2,"multi"),'I-SUB'!$V$3:$W$624,2,0)),0,VLOOKUP(CONCATENATE($B248,C$2,"multi"),'I-SUB'!$V$3:$W$624,2,0))</f>
        <v>0</v>
      </c>
      <c r="D248" s="11">
        <f>IF(ISNA(VLOOKUP(CONCATENATE($B248,D$2,"multi"),'I-SUB'!$V$3:$W$624,2,0)),0,VLOOKUP(CONCATENATE($B248,D$2,"multi"),'I-SUB'!$V$3:$W$624,2,0))</f>
        <v>0</v>
      </c>
      <c r="E248" s="11">
        <f>IF(ISNA(VLOOKUP(CONCATENATE($B248,E$2,"multi"),'I-SUB'!$V$3:$W$624,2,0)),0,VLOOKUP(CONCATENATE($B248,E$2,"multi"),'I-SUB'!$V$3:$W$624,2,0))</f>
        <v>0</v>
      </c>
      <c r="F248" s="11">
        <f>IF(ISNA(VLOOKUP(CONCATENATE($B248,F$2,"multi"),'I-SUB'!$V$3:$W$624,2,0)),0,VLOOKUP(CONCATENATE($B248,F$2,"multi"),'I-SUB'!$V$3:$W$624,2,0))</f>
        <v>0</v>
      </c>
      <c r="G248" s="11">
        <f>IF(ISNA(VLOOKUP(CONCATENATE($B248,G$2,"multi"),'I-SUB'!$V$3:$W$624,2,0)),0,VLOOKUP(CONCATENATE($B248,G$2,"multi"),'I-SUB'!$V$3:$W$624,2,0))</f>
        <v>0</v>
      </c>
      <c r="H248" s="11">
        <f>IF(ISNA(VLOOKUP(CONCATENATE($B248,H$2,"multi"),'I-SUB'!$V$3:$W$624,2,0)),0,VLOOKUP(CONCATENATE($B248,H$2,"multi"),'I-SUB'!$V$3:$W$624,2,0))</f>
        <v>0</v>
      </c>
      <c r="I248" s="11">
        <f>IF(ISNA(VLOOKUP(CONCATENATE($B248,I$2,"multi"),'I-SUB'!$V$3:$W$624,2,0)),0,VLOOKUP(CONCATENATE($B248,I$2,"multi"),'I-SUB'!$V$3:$W$624,2,0))</f>
        <v>0</v>
      </c>
      <c r="J248" s="11">
        <f>IF(ISNA(VLOOKUP(CONCATENATE($B248,J$2,"multi"),'I-SUB'!$V$3:$W$624,2,0)),0,VLOOKUP(CONCATENATE($B248,J$2,"multi"),'I-SUB'!$V$3:$W$624,2,0))</f>
        <v>0</v>
      </c>
      <c r="K248" s="11">
        <f>IF(ISNA(VLOOKUP(CONCATENATE($B248,K$2,"multi"),'I-SUB'!$V$3:$W$624,2,0)),0,VLOOKUP(CONCATENATE($B248,K$2,"multi"),'I-SUB'!$V$3:$W$624,2,0))</f>
        <v>0</v>
      </c>
      <c r="L248" s="11">
        <f>IF(ISNA(VLOOKUP(CONCATENATE($B248,L$2,"multi"),'I-SUB'!$V$3:$W$624,2,0)),0,VLOOKUP(CONCATENATE($B248,L$2,"multi"),'I-SUB'!$V$3:$W$624,2,0))</f>
        <v>0</v>
      </c>
      <c r="M248" s="11">
        <f>IF(ISNA(VLOOKUP(CONCATENATE($B248,M$2,"multi"),'I-SUB'!$V$3:$W$624,2,0)),0,VLOOKUP(CONCATENATE($B248,M$2,"multi"),'I-SUB'!$V$3:$W$624,2,0))</f>
        <v>0</v>
      </c>
      <c r="N248" s="11">
        <f>IF(ISNA(VLOOKUP(CONCATENATE($B248,N$2,"multi"),'I-SUB'!$V$3:$W$624,2,0)),0,VLOOKUP(CONCATENATE($B248,N$2,"multi"),'I-SUB'!$V$3:$W$624,2,0))</f>
        <v>0</v>
      </c>
      <c r="O248" s="11">
        <f>IF(ISNA(VLOOKUP(CONCATENATE($B248,O$2,"multi"),'I-SUB'!$V$3:$W$624,2,0)),0,VLOOKUP(CONCATENATE($B248,O$2,"multi"),'I-SUB'!$V$3:$W$624,2,0))</f>
        <v>0</v>
      </c>
      <c r="P248" s="11">
        <f>SUM(C248:O248)</f>
        <v>0</v>
      </c>
      <c r="Q248" s="11">
        <f>IF(ISNA(VLOOKUP(CONCATENATE($B248,Q$2,"multi"),'II-SUB'!$V$3:$W$630,2,0)),0,VLOOKUP(CONCATENATE($B248,Q$2,"multi"),'II-SUB'!$V$3:$W$630,2,0))</f>
        <v>0</v>
      </c>
      <c r="R248" s="11">
        <f>IF(ISNA(VLOOKUP(CONCATENATE($B248,R$2,"multi"),'II-SUB'!$V$3:$W$630,2,0)),0,VLOOKUP(CONCATENATE($B248,R$2,"multi"),'II-SUB'!$V$3:$W$630,2,0))</f>
        <v>0</v>
      </c>
      <c r="S248" s="11">
        <f>IF(ISNA(VLOOKUP(CONCATENATE($B248,S$2,"multi"),'II-SUB'!$V$3:$W$630,2,0)),0,VLOOKUP(CONCATENATE($B248,S$2,"multi"),'II-SUB'!$V$3:$W$630,2,0))</f>
        <v>0</v>
      </c>
      <c r="T248" s="11">
        <f>IF(ISNA(VLOOKUP(CONCATENATE($B248,T$2,"multi"),'II-SUB'!$V$3:$W$630,2,0)),0,VLOOKUP(CONCATENATE($B248,T$2,"multi"),'II-SUB'!$V$3:$W$630,2,0))</f>
        <v>0</v>
      </c>
      <c r="U248" s="11">
        <f>IF(ISNA(VLOOKUP(CONCATENATE($B248,U$2,"multi"),'II-SUB'!$V$3:$W$630,2,0)),0,VLOOKUP(CONCATENATE($B248,U$2,"multi"),'II-SUB'!$V$3:$W$630,2,0))</f>
        <v>0</v>
      </c>
      <c r="V248" s="11">
        <f>IF(ISNA(VLOOKUP(CONCATENATE($B248,V$2,"multi"),'II-SUB'!$V$3:$W$630,2,0)),0,VLOOKUP(CONCATENATE($B248,V$2,"multi"),'II-SUB'!$V$3:$W$630,2,0))</f>
        <v>0</v>
      </c>
      <c r="W248" s="11">
        <f>IF(ISNA(VLOOKUP(CONCATENATE($B248,W$2,"multi"),'II-SUB'!$V$3:$W$630,2,0)),0,VLOOKUP(CONCATENATE($B248,W$2,"multi"),'II-SUB'!$V$3:$W$630,2,0))</f>
        <v>0</v>
      </c>
      <c r="X248" s="11">
        <f>IF(ISNA(VLOOKUP(CONCATENATE($B248,X$2,"multi"),'II-SUB'!$V$3:$W$630,2,0)),0,VLOOKUP(CONCATENATE($B248,X$2,"multi"),'II-SUB'!$V$3:$W$630,2,0))</f>
        <v>0</v>
      </c>
      <c r="Y248" s="11">
        <f>IF(ISNA(VLOOKUP(CONCATENATE($B248,Y$2,"multi"),'II-SUB'!$V$3:$W$630,2,0)),0,VLOOKUP(CONCATENATE($B248,Y$2,"multi"),'II-SUB'!$V$3:$W$630,2,0))</f>
        <v>0</v>
      </c>
      <c r="Z248" s="11">
        <f>IF(ISNA(VLOOKUP(CONCATENATE($B248,Z$2,"multi"),'II-SUB'!$V$3:$W$630,2,0)),0,VLOOKUP(CONCATENATE($B248,Z$2,"multi"),'II-SUB'!$V$3:$W$630,2,0))</f>
        <v>0</v>
      </c>
      <c r="AA248" s="11">
        <f>IF(ISNA(VLOOKUP(CONCATENATE($B248,AA$2,"multi"),'II-SUB'!$V$3:$W$630,2,0)),0,VLOOKUP(CONCATENATE($B248,AA$2,"multi"),'II-SUB'!$V$3:$W$630,2,0))</f>
        <v>0</v>
      </c>
      <c r="AB248" s="11">
        <f>IF(ISNA(VLOOKUP(CONCATENATE($B248,AB$2,"multi"),'II-SUB'!$V$3:$W$630,2,0)),0,VLOOKUP(CONCATENATE($B248,AB$2,"multi"),'II-SUB'!$V$3:$W$630,2,0))</f>
        <v>0</v>
      </c>
      <c r="AC248" s="11">
        <f>IF(ISNA(VLOOKUP(CONCATENATE($B248,AC$2,"multi"),'II-SUB'!$V$3:$W$630,2,0)),0,VLOOKUP(CONCATENATE($B248,AC$2,"multi"),'II-SUB'!$V$3:$W$630,2,0))</f>
        <v>0</v>
      </c>
      <c r="AD248" s="11">
        <f>SUM(Q248:AC248)</f>
        <v>0</v>
      </c>
      <c r="AE248" s="11">
        <f>IF(ISNA(VLOOKUP(CONCATENATE($B248,AE$2,"multi"),MW!$V$3:$W$600,2,0)),0,VLOOKUP(CONCATENATE($B248,AE$2,"multi"),MW!$V$3:$W$600,2,0))</f>
        <v>0</v>
      </c>
      <c r="AF248" s="11">
        <f>IF(ISNA(VLOOKUP(CONCATENATE($B248,AF$2,"multi"),MW!$V$3:$W$600,2,0)),0,VLOOKUP(CONCATENATE($B248,AF$2,"multi"),MW!$V$3:$W$600,2,0))</f>
        <v>0</v>
      </c>
      <c r="AG248" s="11">
        <f>IF(ISNA(VLOOKUP(CONCATENATE($B248,AG$2,"multi"),MW!$V$3:$W$600,2,0)),0,VLOOKUP(CONCATENATE($B248,AG$2,"multi"),MW!$V$3:$W$600,2,0))</f>
        <v>0</v>
      </c>
      <c r="AH248" s="11">
        <f>IF(ISNA(VLOOKUP(CONCATENATE($B248,AH$2,"multi"),MW!$V$3:$W$600,2,0)),0,VLOOKUP(CONCATENATE($B248,AH$2,"multi"),MW!$V$3:$W$600,2,0))</f>
        <v>0</v>
      </c>
      <c r="AI248" s="11">
        <f>IF(ISNA(VLOOKUP(CONCATENATE($B248,AI$2,"multi"),MW!$V$3:$W$600,2,0)),0,VLOOKUP(CONCATENATE($B248,AI$2,"multi"),MW!$V$3:$W$600,2,0))</f>
        <v>0</v>
      </c>
      <c r="AJ248" s="11">
        <f>IF(ISNA(VLOOKUP(CONCATENATE($B248,AJ$2,"multi"),MW!$V$3:$W$600,2,0)),0,VLOOKUP(CONCATENATE($B248,AJ$2,"multi"),MW!$V$3:$W$600,2,0))</f>
        <v>0</v>
      </c>
      <c r="AK248" s="11">
        <f>IF(ISNA(VLOOKUP(CONCATENATE($B248,AK$2,"multi"),MW!$V$3:$W$600,2,0)),0,VLOOKUP(CONCATENATE($B248,AK$2,"multi"),MW!$V$3:$W$600,2,0))</f>
        <v>0</v>
      </c>
      <c r="AL248" s="11">
        <f>IF(ISNA(VLOOKUP(CONCATENATE($B248,AL$2,"multi"),MW!$V$3:$W$600,2,0)),0,VLOOKUP(CONCATENATE($B248,AL$2,"multi"),MW!$V$3:$W$600,2,0))</f>
        <v>0</v>
      </c>
      <c r="AM248" s="11">
        <f>IF(ISNA(VLOOKUP(CONCATENATE($B248,AM$2,"multi"),MW!$V$3:$W$600,2,0)),0,VLOOKUP(CONCATENATE($B248,AM$2,"multi"),MW!$V$3:$W$600,2,0))</f>
        <v>0</v>
      </c>
      <c r="AN248" s="11">
        <f>IF(ISNA(VLOOKUP(CONCATENATE($B248,AN$2,"multi"),MW!$V$3:$W$600,2,0)),0,VLOOKUP(CONCATENATE($B248,AN$2,"multi"),MW!$V$3:$W$600,2,0))</f>
        <v>0</v>
      </c>
      <c r="AO248" s="11">
        <f>IF(ISNA(VLOOKUP(CONCATENATE($B248,AO$2,"multi"),MW!$V$3:$W$600,2,0)),0,VLOOKUP(CONCATENATE($B248,AO$2,"multi"),MW!$V$3:$W$600,2,0))</f>
        <v>0</v>
      </c>
      <c r="AP248" s="11">
        <f>SUM(AE248:AO248)</f>
        <v>0</v>
      </c>
      <c r="AQ248" s="11">
        <f>IF(ISNA(VLOOKUP(CONCATENATE($B248,AQ$2,"multi"),'III-SUB'!$V$3:$W$633,2,0)),0,VLOOKUP(CONCATENATE($B248,AQ$2,"multi"),'III-SUB'!$V$3:$W$633,2,0))</f>
        <v>0</v>
      </c>
      <c r="AR248" s="11">
        <f>IF(ISNA(VLOOKUP(CONCATENATE($B248,AR$2,"multi"),'III-SUB'!$V$3:$W$633,2,0)),0,VLOOKUP(CONCATENATE($B248,AR$2,"multi"),'III-SUB'!$V$3:$W$633,2,0))</f>
        <v>0</v>
      </c>
      <c r="AS248" s="11">
        <f>IF(ISNA(VLOOKUP(CONCATENATE($B248,AS$2,"multi"),'III-SUB'!$V$3:$W$633,2,0)),0,VLOOKUP(CONCATENATE($B248,AS$2,"multi"),'III-SUB'!$V$3:$W$633,2,0))</f>
        <v>0</v>
      </c>
      <c r="AT248" s="11">
        <f>IF(ISNA(VLOOKUP(CONCATENATE($B248,AT$2,"multi"),'III-SUB'!$V$3:$W$633,2,0)),0,VLOOKUP(CONCATENATE($B248,AT$2,"multi"),'III-SUB'!$V$3:$W$633,2,0))</f>
        <v>0</v>
      </c>
      <c r="AU248" s="11">
        <f>IF(ISNA(VLOOKUP(CONCATENATE($B248,AU$2,"multi"),'III-SUB'!$V$3:$W$633,2,0)),0,VLOOKUP(CONCATENATE($B248,AU$2,"multi"),'III-SUB'!$V$3:$W$633,2,0))</f>
        <v>0</v>
      </c>
      <c r="AV248" s="11">
        <f>IF(ISNA(VLOOKUP(CONCATENATE($B248,AV$2,"multi"),'III-SUB'!$V$3:$W$633,2,0)),0,VLOOKUP(CONCATENATE($B248,AV$2,"multi"),'III-SUB'!$V$3:$W$633,2,0))</f>
        <v>0</v>
      </c>
      <c r="AW248" s="11">
        <f>IF(ISNA(VLOOKUP(CONCATENATE($B248,AW$2,"multi"),'III-SUB'!$V$3:$W$633,2,0)),0,VLOOKUP(CONCATENATE($B248,AW$2,"multi"),'III-SUB'!$V$3:$W$633,2,0))</f>
        <v>0</v>
      </c>
      <c r="AX248" s="11">
        <f>IF(ISNA(VLOOKUP(CONCATENATE($B248,AX$2,"multi"),'III-SUB'!$V$3:$W$633,2,0)),0,VLOOKUP(CONCATENATE($B248,AX$2,"multi"),'III-SUB'!$V$3:$W$633,2,0))</f>
        <v>0</v>
      </c>
      <c r="AY248" s="11">
        <f>IF(ISNA(VLOOKUP(CONCATENATE($B248,AY$2,"multi"),'III-SUB'!$V$3:$W$633,2,0)),0,VLOOKUP(CONCATENATE($B248,AY$2,"multi"),'III-SUB'!$V$3:$W$633,2,0))</f>
        <v>0</v>
      </c>
      <c r="AZ248" s="11">
        <f>IF(ISNA(VLOOKUP(CONCATENATE($B248,AZ$2,"multi"),'III-SUB'!$V$3:$W$633,2,0)),0,VLOOKUP(CONCATENATE($B248,AZ$2,"multi"),'III-SUB'!$V$3:$W$633,2,0))</f>
        <v>0</v>
      </c>
      <c r="BA248" s="11">
        <f>IF(ISNA(VLOOKUP(CONCATENATE($B248,BA$2,"multi"),'III-SUB'!$V$3:$W$633,2,0)),0,VLOOKUP(CONCATENATE($B248,BA$2,"multi"),'III-SUB'!$V$3:$W$633,2,0))</f>
        <v>0</v>
      </c>
      <c r="BB248" s="11">
        <f>IF(ISNA(VLOOKUP(CONCATENATE($B248,BB$2,"multi"),'III-SUB'!$V$3:$W$633,2,0)),0,VLOOKUP(CONCATENATE($B248,BB$2,"multi"),'III-SUB'!$V$3:$W$633,2,0))</f>
        <v>0</v>
      </c>
      <c r="BC248" s="11">
        <f>IF(ISNA(VLOOKUP(CONCATENATE($B248,BC$2,"multi"),'III-SUB'!$V$3:$W$633,2,0)),0,VLOOKUP(CONCATENATE($B248,BC$2,"multi"),'III-SUB'!$V$3:$W$633,2,0))</f>
        <v>0</v>
      </c>
      <c r="BD248" s="11">
        <f>SUM(AQ248:BC248)</f>
        <v>0</v>
      </c>
      <c r="BE248" s="11">
        <f>IF(ISNA(VLOOKUP(CONCATENATE($B248,AQ$2,"multi"),VHF!$V$3:$W$627,2,0)),0,VLOOKUP(CONCATENATE($B248,AQ$2,"multi"),VHF!$V$3:$W$627,2,0))</f>
        <v>0</v>
      </c>
      <c r="BF248" s="11">
        <f>IF(ISNA(VLOOKUP(CONCATENATE($B248,BF$2,"multi"),UHF!$V$3:$W$612,2,0)),0,VLOOKUP(CONCATENATE($B248,BF$2,"multi"),UHF!$V$3:$W$612,2,0))</f>
        <v>0</v>
      </c>
      <c r="BG248" s="11">
        <f>IF(ISNA(VLOOKUP(CONCATENATE($B248,BG$2,"multi"),UHF!$V$3:$W$612,2,0)),0,VLOOKUP(CONCATENATE($B248,BG$2,"multi"),UHF!$V$3:$W$612,2,0))</f>
        <v>0</v>
      </c>
      <c r="BH248" s="11">
        <f>IF(ISNA(VLOOKUP(CONCATENATE($B248,BH$2,"multi"),UHF!$V$3:$W$612,2,0)),0,VLOOKUP(CONCATENATE($B248,BH$2,"multi"),UHF!$V$3:$W$612,2,0))</f>
        <v>0</v>
      </c>
      <c r="BI248" s="11">
        <f>IF(ISNA(VLOOKUP(CONCATENATE($B248,BI$2,"multi"),UHF!$V$3:$W$612,2,0)),0,VLOOKUP(CONCATENATE($B248,BI$2,"multi"),UHF!$V$3:$W$612,2,0))</f>
        <v>0</v>
      </c>
      <c r="BJ248" s="11">
        <f>IF(ISNA(VLOOKUP(CONCATENATE($B248,BJ$2,"multi"),UHF!$V$3:$W$612,2,0)),0,VLOOKUP(CONCATENATE($B248,BJ$2,"multi"),UHF!$V$3:$W$612,2,0))</f>
        <v>0</v>
      </c>
      <c r="BK248" s="11">
        <f>IF(ISNA(VLOOKUP(CONCATENATE($B248,BK$2,"multi"),UHF!$V$3:$W$612,2,0)),0,VLOOKUP(CONCATENATE($B248,BK$2,"multi"),UHF!$V$3:$W$612,2,0))</f>
        <v>0</v>
      </c>
      <c r="BL248" s="11">
        <f>IF(ISNA(VLOOKUP(CONCATENATE($B248,BL$2,"multi"),UHF!$V$3:$W$612,2,0)),0,VLOOKUP(CONCATENATE($B248,BL$2,"multi"),UHF!$V$3:$W$612,2,0))</f>
        <v>0</v>
      </c>
      <c r="BM248" s="11">
        <f>IF(ISNA(VLOOKUP(CONCATENATE($B248,BM$2,"multi"),UHF!$V$3:$W$612,2,0)),0,VLOOKUP(CONCATENATE($B248,BM$2,"multi"),UHF!$V$3:$W$612,2,0))</f>
        <v>0</v>
      </c>
      <c r="BN248" s="11">
        <f>IF(ISNA(VLOOKUP(CONCATENATE($B248,BN$2,"multi"),UHF!$V$3:$W$612,2,0)),0,VLOOKUP(CONCATENATE($B248,BN$2,"multi"),UHF!$V$3:$W$612,2,0))</f>
        <v>0</v>
      </c>
      <c r="BO248" s="11">
        <f>IF(ISNA(VLOOKUP(CONCATENATE($B248,BO$2,"multi"),UHF!$V$3:$W$612,2,0)),0,VLOOKUP(CONCATENATE($B248,BO$2,"multi"),UHF!$V$3:$W$612,2,0))</f>
        <v>0</v>
      </c>
      <c r="BP248" s="11">
        <f>IF(ISNA(VLOOKUP(CONCATENATE($B248,BP$2,"multi"),UHF!$V$3:$W$612,2,0)),0,VLOOKUP(CONCATENATE($B248,BP$2,"multi"),UHF!$V$3:$W$612,2,0))</f>
        <v>0</v>
      </c>
      <c r="BQ248" s="11">
        <f>IF(ISNA(VLOOKUP(CONCATENATE($B248,BQ$2,"multi"),UHF!$V$3:$W$612,2,0)),0,VLOOKUP(CONCATENATE($B248,BQ$2,"multi"),UHF!$V$3:$W$612,2,0))</f>
        <v>0</v>
      </c>
      <c r="BR248" s="11">
        <f>SUM(BF248:BQ248)</f>
        <v>0</v>
      </c>
      <c r="BS248" s="11">
        <f>IF(ISNA(VLOOKUP(CONCATENATE($B248,BS$2,"multi"),'A1'!$V$3:$W$612,2,0)),0,VLOOKUP(CONCATENATE($B248,BS$2,"multi"),'A1'!$V$3:$W$612,2,0))</f>
        <v>0</v>
      </c>
    </row>
    <row r="249" spans="2:71" x14ac:dyDescent="0.2">
      <c r="B249" s="8">
        <f>'Seznam-MO'!A249</f>
        <v>0</v>
      </c>
      <c r="C249" s="11">
        <f>IF(ISNA(VLOOKUP(CONCATENATE($B249,C$2,"multi"),'I-SUB'!$V$3:$W$624,2,0)),0,VLOOKUP(CONCATENATE($B249,C$2,"multi"),'I-SUB'!$V$3:$W$624,2,0))</f>
        <v>0</v>
      </c>
      <c r="D249" s="11">
        <f>IF(ISNA(VLOOKUP(CONCATENATE($B249,D$2,"multi"),'I-SUB'!$V$3:$W$624,2,0)),0,VLOOKUP(CONCATENATE($B249,D$2,"multi"),'I-SUB'!$V$3:$W$624,2,0))</f>
        <v>0</v>
      </c>
      <c r="E249" s="11">
        <f>IF(ISNA(VLOOKUP(CONCATENATE($B249,E$2,"multi"),'I-SUB'!$V$3:$W$624,2,0)),0,VLOOKUP(CONCATENATE($B249,E$2,"multi"),'I-SUB'!$V$3:$W$624,2,0))</f>
        <v>0</v>
      </c>
      <c r="F249" s="11">
        <f>IF(ISNA(VLOOKUP(CONCATENATE($B249,F$2,"multi"),'I-SUB'!$V$3:$W$624,2,0)),0,VLOOKUP(CONCATENATE($B249,F$2,"multi"),'I-SUB'!$V$3:$W$624,2,0))</f>
        <v>0</v>
      </c>
      <c r="G249" s="11">
        <f>IF(ISNA(VLOOKUP(CONCATENATE($B249,G$2,"multi"),'I-SUB'!$V$3:$W$624,2,0)),0,VLOOKUP(CONCATENATE($B249,G$2,"multi"),'I-SUB'!$V$3:$W$624,2,0))</f>
        <v>0</v>
      </c>
      <c r="H249" s="11">
        <f>IF(ISNA(VLOOKUP(CONCATENATE($B249,H$2,"multi"),'I-SUB'!$V$3:$W$624,2,0)),0,VLOOKUP(CONCATENATE($B249,H$2,"multi"),'I-SUB'!$V$3:$W$624,2,0))</f>
        <v>0</v>
      </c>
      <c r="I249" s="11">
        <f>IF(ISNA(VLOOKUP(CONCATENATE($B249,I$2,"multi"),'I-SUB'!$V$3:$W$624,2,0)),0,VLOOKUP(CONCATENATE($B249,I$2,"multi"),'I-SUB'!$V$3:$W$624,2,0))</f>
        <v>0</v>
      </c>
      <c r="J249" s="11">
        <f>IF(ISNA(VLOOKUP(CONCATENATE($B249,J$2,"multi"),'I-SUB'!$V$3:$W$624,2,0)),0,VLOOKUP(CONCATENATE($B249,J$2,"multi"),'I-SUB'!$V$3:$W$624,2,0))</f>
        <v>0</v>
      </c>
      <c r="K249" s="11">
        <f>IF(ISNA(VLOOKUP(CONCATENATE($B249,K$2,"multi"),'I-SUB'!$V$3:$W$624,2,0)),0,VLOOKUP(CONCATENATE($B249,K$2,"multi"),'I-SUB'!$V$3:$W$624,2,0))</f>
        <v>0</v>
      </c>
      <c r="L249" s="11">
        <f>IF(ISNA(VLOOKUP(CONCATENATE($B249,L$2,"multi"),'I-SUB'!$V$3:$W$624,2,0)),0,VLOOKUP(CONCATENATE($B249,L$2,"multi"),'I-SUB'!$V$3:$W$624,2,0))</f>
        <v>0</v>
      </c>
      <c r="M249" s="11">
        <f>IF(ISNA(VLOOKUP(CONCATENATE($B249,M$2,"multi"),'I-SUB'!$V$3:$W$624,2,0)),0,VLOOKUP(CONCATENATE($B249,M$2,"multi"),'I-SUB'!$V$3:$W$624,2,0))</f>
        <v>0</v>
      </c>
      <c r="N249" s="11">
        <f>IF(ISNA(VLOOKUP(CONCATENATE($B249,N$2,"multi"),'I-SUB'!$V$3:$W$624,2,0)),0,VLOOKUP(CONCATENATE($B249,N$2,"multi"),'I-SUB'!$V$3:$W$624,2,0))</f>
        <v>0</v>
      </c>
      <c r="O249" s="11">
        <f>IF(ISNA(VLOOKUP(CONCATENATE($B249,O$2,"multi"),'I-SUB'!$V$3:$W$624,2,0)),0,VLOOKUP(CONCATENATE($B249,O$2,"multi"),'I-SUB'!$V$3:$W$624,2,0))</f>
        <v>0</v>
      </c>
      <c r="P249" s="11">
        <f>SUM(C249:O249)</f>
        <v>0</v>
      </c>
      <c r="Q249" s="11">
        <f>IF(ISNA(VLOOKUP(CONCATENATE($B249,Q$2,"multi"),'II-SUB'!$V$3:$W$630,2,0)),0,VLOOKUP(CONCATENATE($B249,Q$2,"multi"),'II-SUB'!$V$3:$W$630,2,0))</f>
        <v>0</v>
      </c>
      <c r="R249" s="11">
        <f>IF(ISNA(VLOOKUP(CONCATENATE($B249,R$2,"multi"),'II-SUB'!$V$3:$W$630,2,0)),0,VLOOKUP(CONCATENATE($B249,R$2,"multi"),'II-SUB'!$V$3:$W$630,2,0))</f>
        <v>0</v>
      </c>
      <c r="S249" s="11">
        <f>IF(ISNA(VLOOKUP(CONCATENATE($B249,S$2,"multi"),'II-SUB'!$V$3:$W$630,2,0)),0,VLOOKUP(CONCATENATE($B249,S$2,"multi"),'II-SUB'!$V$3:$W$630,2,0))</f>
        <v>0</v>
      </c>
      <c r="T249" s="11">
        <f>IF(ISNA(VLOOKUP(CONCATENATE($B249,T$2,"multi"),'II-SUB'!$V$3:$W$630,2,0)),0,VLOOKUP(CONCATENATE($B249,T$2,"multi"),'II-SUB'!$V$3:$W$630,2,0))</f>
        <v>0</v>
      </c>
      <c r="U249" s="11">
        <f>IF(ISNA(VLOOKUP(CONCATENATE($B249,U$2,"multi"),'II-SUB'!$V$3:$W$630,2,0)),0,VLOOKUP(CONCATENATE($B249,U$2,"multi"),'II-SUB'!$V$3:$W$630,2,0))</f>
        <v>0</v>
      </c>
      <c r="V249" s="11">
        <f>IF(ISNA(VLOOKUP(CONCATENATE($B249,V$2,"multi"),'II-SUB'!$V$3:$W$630,2,0)),0,VLOOKUP(CONCATENATE($B249,V$2,"multi"),'II-SUB'!$V$3:$W$630,2,0))</f>
        <v>0</v>
      </c>
      <c r="W249" s="11">
        <f>IF(ISNA(VLOOKUP(CONCATENATE($B249,W$2,"multi"),'II-SUB'!$V$3:$W$630,2,0)),0,VLOOKUP(CONCATENATE($B249,W$2,"multi"),'II-SUB'!$V$3:$W$630,2,0))</f>
        <v>0</v>
      </c>
      <c r="X249" s="11">
        <f>IF(ISNA(VLOOKUP(CONCATENATE($B249,X$2,"multi"),'II-SUB'!$V$3:$W$630,2,0)),0,VLOOKUP(CONCATENATE($B249,X$2,"multi"),'II-SUB'!$V$3:$W$630,2,0))</f>
        <v>0</v>
      </c>
      <c r="Y249" s="11">
        <f>IF(ISNA(VLOOKUP(CONCATENATE($B249,Y$2,"multi"),'II-SUB'!$V$3:$W$630,2,0)),0,VLOOKUP(CONCATENATE($B249,Y$2,"multi"),'II-SUB'!$V$3:$W$630,2,0))</f>
        <v>0</v>
      </c>
      <c r="Z249" s="11">
        <f>IF(ISNA(VLOOKUP(CONCATENATE($B249,Z$2,"multi"),'II-SUB'!$V$3:$W$630,2,0)),0,VLOOKUP(CONCATENATE($B249,Z$2,"multi"),'II-SUB'!$V$3:$W$630,2,0))</f>
        <v>0</v>
      </c>
      <c r="AA249" s="11">
        <f>IF(ISNA(VLOOKUP(CONCATENATE($B249,AA$2,"multi"),'II-SUB'!$V$3:$W$630,2,0)),0,VLOOKUP(CONCATENATE($B249,AA$2,"multi"),'II-SUB'!$V$3:$W$630,2,0))</f>
        <v>0</v>
      </c>
      <c r="AB249" s="11">
        <f>IF(ISNA(VLOOKUP(CONCATENATE($B249,AB$2,"multi"),'II-SUB'!$V$3:$W$630,2,0)),0,VLOOKUP(CONCATENATE($B249,AB$2,"multi"),'II-SUB'!$V$3:$W$630,2,0))</f>
        <v>0</v>
      </c>
      <c r="AC249" s="11">
        <f>IF(ISNA(VLOOKUP(CONCATENATE($B249,AC$2,"multi"),'II-SUB'!$V$3:$W$630,2,0)),0,VLOOKUP(CONCATENATE($B249,AC$2,"multi"),'II-SUB'!$V$3:$W$630,2,0))</f>
        <v>0</v>
      </c>
      <c r="AD249" s="11">
        <f>SUM(Q249:AC249)</f>
        <v>0</v>
      </c>
      <c r="AE249" s="11">
        <f>IF(ISNA(VLOOKUP(CONCATENATE($B249,AE$2,"multi"),MW!$V$3:$W$600,2,0)),0,VLOOKUP(CONCATENATE($B249,AE$2,"multi"),MW!$V$3:$W$600,2,0))</f>
        <v>0</v>
      </c>
      <c r="AF249" s="11">
        <f>IF(ISNA(VLOOKUP(CONCATENATE($B249,AF$2,"multi"),MW!$V$3:$W$600,2,0)),0,VLOOKUP(CONCATENATE($B249,AF$2,"multi"),MW!$V$3:$W$600,2,0))</f>
        <v>0</v>
      </c>
      <c r="AG249" s="11">
        <f>IF(ISNA(VLOOKUP(CONCATENATE($B249,AG$2,"multi"),MW!$V$3:$W$600,2,0)),0,VLOOKUP(CONCATENATE($B249,AG$2,"multi"),MW!$V$3:$W$600,2,0))</f>
        <v>0</v>
      </c>
      <c r="AH249" s="11">
        <f>IF(ISNA(VLOOKUP(CONCATENATE($B249,AH$2,"multi"),MW!$V$3:$W$600,2,0)),0,VLOOKUP(CONCATENATE($B249,AH$2,"multi"),MW!$V$3:$W$600,2,0))</f>
        <v>0</v>
      </c>
      <c r="AI249" s="11">
        <f>IF(ISNA(VLOOKUP(CONCATENATE($B249,AI$2,"multi"),MW!$V$3:$W$600,2,0)),0,VLOOKUP(CONCATENATE($B249,AI$2,"multi"),MW!$V$3:$W$600,2,0))</f>
        <v>0</v>
      </c>
      <c r="AJ249" s="11">
        <f>IF(ISNA(VLOOKUP(CONCATENATE($B249,AJ$2,"multi"),MW!$V$3:$W$600,2,0)),0,VLOOKUP(CONCATENATE($B249,AJ$2,"multi"),MW!$V$3:$W$600,2,0))</f>
        <v>0</v>
      </c>
      <c r="AK249" s="11">
        <f>IF(ISNA(VLOOKUP(CONCATENATE($B249,AK$2,"multi"),MW!$V$3:$W$600,2,0)),0,VLOOKUP(CONCATENATE($B249,AK$2,"multi"),MW!$V$3:$W$600,2,0))</f>
        <v>0</v>
      </c>
      <c r="AL249" s="11">
        <f>IF(ISNA(VLOOKUP(CONCATENATE($B249,AL$2,"multi"),MW!$V$3:$W$600,2,0)),0,VLOOKUP(CONCATENATE($B249,AL$2,"multi"),MW!$V$3:$W$600,2,0))</f>
        <v>0</v>
      </c>
      <c r="AM249" s="11">
        <f>IF(ISNA(VLOOKUP(CONCATENATE($B249,AM$2,"multi"),MW!$V$3:$W$600,2,0)),0,VLOOKUP(CONCATENATE($B249,AM$2,"multi"),MW!$V$3:$W$600,2,0))</f>
        <v>0</v>
      </c>
      <c r="AN249" s="11">
        <f>IF(ISNA(VLOOKUP(CONCATENATE($B249,AN$2,"multi"),MW!$V$3:$W$600,2,0)),0,VLOOKUP(CONCATENATE($B249,AN$2,"multi"),MW!$V$3:$W$600,2,0))</f>
        <v>0</v>
      </c>
      <c r="AO249" s="11">
        <f>IF(ISNA(VLOOKUP(CONCATENATE($B249,AO$2,"multi"),MW!$V$3:$W$600,2,0)),0,VLOOKUP(CONCATENATE($B249,AO$2,"multi"),MW!$V$3:$W$600,2,0))</f>
        <v>0</v>
      </c>
      <c r="AP249" s="11">
        <f>SUM(AE249:AO249)</f>
        <v>0</v>
      </c>
      <c r="AQ249" s="11">
        <f>IF(ISNA(VLOOKUP(CONCATENATE($B249,AQ$2,"multi"),'III-SUB'!$V$3:$W$633,2,0)),0,VLOOKUP(CONCATENATE($B249,AQ$2,"multi"),'III-SUB'!$V$3:$W$633,2,0))</f>
        <v>0</v>
      </c>
      <c r="AR249" s="11">
        <f>IF(ISNA(VLOOKUP(CONCATENATE($B249,AR$2,"multi"),'III-SUB'!$V$3:$W$633,2,0)),0,VLOOKUP(CONCATENATE($B249,AR$2,"multi"),'III-SUB'!$V$3:$W$633,2,0))</f>
        <v>0</v>
      </c>
      <c r="AS249" s="11">
        <f>IF(ISNA(VLOOKUP(CONCATENATE($B249,AS$2,"multi"),'III-SUB'!$V$3:$W$633,2,0)),0,VLOOKUP(CONCATENATE($B249,AS$2,"multi"),'III-SUB'!$V$3:$W$633,2,0))</f>
        <v>0</v>
      </c>
      <c r="AT249" s="11">
        <f>IF(ISNA(VLOOKUP(CONCATENATE($B249,AT$2,"multi"),'III-SUB'!$V$3:$W$633,2,0)),0,VLOOKUP(CONCATENATE($B249,AT$2,"multi"),'III-SUB'!$V$3:$W$633,2,0))</f>
        <v>0</v>
      </c>
      <c r="AU249" s="11">
        <f>IF(ISNA(VLOOKUP(CONCATENATE($B249,AU$2,"multi"),'III-SUB'!$V$3:$W$633,2,0)),0,VLOOKUP(CONCATENATE($B249,AU$2,"multi"),'III-SUB'!$V$3:$W$633,2,0))</f>
        <v>0</v>
      </c>
      <c r="AV249" s="11">
        <f>IF(ISNA(VLOOKUP(CONCATENATE($B249,AV$2,"multi"),'III-SUB'!$V$3:$W$633,2,0)),0,VLOOKUP(CONCATENATE($B249,AV$2,"multi"),'III-SUB'!$V$3:$W$633,2,0))</f>
        <v>0</v>
      </c>
      <c r="AW249" s="11">
        <f>IF(ISNA(VLOOKUP(CONCATENATE($B249,AW$2,"multi"),'III-SUB'!$V$3:$W$633,2,0)),0,VLOOKUP(CONCATENATE($B249,AW$2,"multi"),'III-SUB'!$V$3:$W$633,2,0))</f>
        <v>0</v>
      </c>
      <c r="AX249" s="11">
        <f>IF(ISNA(VLOOKUP(CONCATENATE($B249,AX$2,"multi"),'III-SUB'!$V$3:$W$633,2,0)),0,VLOOKUP(CONCATENATE($B249,AX$2,"multi"),'III-SUB'!$V$3:$W$633,2,0))</f>
        <v>0</v>
      </c>
      <c r="AY249" s="11">
        <f>IF(ISNA(VLOOKUP(CONCATENATE($B249,AY$2,"multi"),'III-SUB'!$V$3:$W$633,2,0)),0,VLOOKUP(CONCATENATE($B249,AY$2,"multi"),'III-SUB'!$V$3:$W$633,2,0))</f>
        <v>0</v>
      </c>
      <c r="AZ249" s="11">
        <f>IF(ISNA(VLOOKUP(CONCATENATE($B249,AZ$2,"multi"),'III-SUB'!$V$3:$W$633,2,0)),0,VLOOKUP(CONCATENATE($B249,AZ$2,"multi"),'III-SUB'!$V$3:$W$633,2,0))</f>
        <v>0</v>
      </c>
      <c r="BA249" s="11">
        <f>IF(ISNA(VLOOKUP(CONCATENATE($B249,BA$2,"multi"),'III-SUB'!$V$3:$W$633,2,0)),0,VLOOKUP(CONCATENATE($B249,BA$2,"multi"),'III-SUB'!$V$3:$W$633,2,0))</f>
        <v>0</v>
      </c>
      <c r="BB249" s="11">
        <f>IF(ISNA(VLOOKUP(CONCATENATE($B249,BB$2,"multi"),'III-SUB'!$V$3:$W$633,2,0)),0,VLOOKUP(CONCATENATE($B249,BB$2,"multi"),'III-SUB'!$V$3:$W$633,2,0))</f>
        <v>0</v>
      </c>
      <c r="BC249" s="11">
        <f>IF(ISNA(VLOOKUP(CONCATENATE($B249,BC$2,"multi"),'III-SUB'!$V$3:$W$633,2,0)),0,VLOOKUP(CONCATENATE($B249,BC$2,"multi"),'III-SUB'!$V$3:$W$633,2,0))</f>
        <v>0</v>
      </c>
      <c r="BD249" s="11">
        <f>SUM(AQ249:BC249)</f>
        <v>0</v>
      </c>
      <c r="BE249" s="11">
        <f>IF(ISNA(VLOOKUP(CONCATENATE($B249,AQ$2,"multi"),VHF!$V$3:$W$627,2,0)),0,VLOOKUP(CONCATENATE($B249,AQ$2,"multi"),VHF!$V$3:$W$627,2,0))</f>
        <v>0</v>
      </c>
      <c r="BF249" s="11">
        <f>IF(ISNA(VLOOKUP(CONCATENATE($B249,BF$2,"multi"),UHF!$V$3:$W$612,2,0)),0,VLOOKUP(CONCATENATE($B249,BF$2,"multi"),UHF!$V$3:$W$612,2,0))</f>
        <v>0</v>
      </c>
      <c r="BG249" s="11">
        <f>IF(ISNA(VLOOKUP(CONCATENATE($B249,BG$2,"multi"),UHF!$V$3:$W$612,2,0)),0,VLOOKUP(CONCATENATE($B249,BG$2,"multi"),UHF!$V$3:$W$612,2,0))</f>
        <v>0</v>
      </c>
      <c r="BH249" s="11">
        <f>IF(ISNA(VLOOKUP(CONCATENATE($B249,BH$2,"multi"),UHF!$V$3:$W$612,2,0)),0,VLOOKUP(CONCATENATE($B249,BH$2,"multi"),UHF!$V$3:$W$612,2,0))</f>
        <v>0</v>
      </c>
      <c r="BI249" s="11">
        <f>IF(ISNA(VLOOKUP(CONCATENATE($B249,BI$2,"multi"),UHF!$V$3:$W$612,2,0)),0,VLOOKUP(CONCATENATE($B249,BI$2,"multi"),UHF!$V$3:$W$612,2,0))</f>
        <v>0</v>
      </c>
      <c r="BJ249" s="11">
        <f>IF(ISNA(VLOOKUP(CONCATENATE($B249,BJ$2,"multi"),UHF!$V$3:$W$612,2,0)),0,VLOOKUP(CONCATENATE($B249,BJ$2,"multi"),UHF!$V$3:$W$612,2,0))</f>
        <v>0</v>
      </c>
      <c r="BK249" s="11">
        <f>IF(ISNA(VLOOKUP(CONCATENATE($B249,BK$2,"multi"),UHF!$V$3:$W$612,2,0)),0,VLOOKUP(CONCATENATE($B249,BK$2,"multi"),UHF!$V$3:$W$612,2,0))</f>
        <v>0</v>
      </c>
      <c r="BL249" s="11">
        <f>IF(ISNA(VLOOKUP(CONCATENATE($B249,BL$2,"multi"),UHF!$V$3:$W$612,2,0)),0,VLOOKUP(CONCATENATE($B249,BL$2,"multi"),UHF!$V$3:$W$612,2,0))</f>
        <v>0</v>
      </c>
      <c r="BM249" s="11">
        <f>IF(ISNA(VLOOKUP(CONCATENATE($B249,BM$2,"multi"),UHF!$V$3:$W$612,2,0)),0,VLOOKUP(CONCATENATE($B249,BM$2,"multi"),UHF!$V$3:$W$612,2,0))</f>
        <v>0</v>
      </c>
      <c r="BN249" s="11">
        <f>IF(ISNA(VLOOKUP(CONCATENATE($B249,BN$2,"multi"),UHF!$V$3:$W$612,2,0)),0,VLOOKUP(CONCATENATE($B249,BN$2,"multi"),UHF!$V$3:$W$612,2,0))</f>
        <v>0</v>
      </c>
      <c r="BO249" s="11">
        <f>IF(ISNA(VLOOKUP(CONCATENATE($B249,BO$2,"multi"),UHF!$V$3:$W$612,2,0)),0,VLOOKUP(CONCATENATE($B249,BO$2,"multi"),UHF!$V$3:$W$612,2,0))</f>
        <v>0</v>
      </c>
      <c r="BP249" s="11">
        <f>IF(ISNA(VLOOKUP(CONCATENATE($B249,BP$2,"multi"),UHF!$V$3:$W$612,2,0)),0,VLOOKUP(CONCATENATE($B249,BP$2,"multi"),UHF!$V$3:$W$612,2,0))</f>
        <v>0</v>
      </c>
      <c r="BQ249" s="11">
        <f>IF(ISNA(VLOOKUP(CONCATENATE($B249,BQ$2,"multi"),UHF!$V$3:$W$612,2,0)),0,VLOOKUP(CONCATENATE($B249,BQ$2,"multi"),UHF!$V$3:$W$612,2,0))</f>
        <v>0</v>
      </c>
      <c r="BR249" s="11">
        <f>SUM(BF249:BQ249)</f>
        <v>0</v>
      </c>
      <c r="BS249" s="11">
        <f>IF(ISNA(VLOOKUP(CONCATENATE($B249,BS$2,"multi"),'A1'!$V$3:$W$612,2,0)),0,VLOOKUP(CONCATENATE($B249,BS$2,"multi"),'A1'!$V$3:$W$612,2,0))</f>
        <v>0</v>
      </c>
    </row>
    <row r="250" spans="2:71" x14ac:dyDescent="0.2">
      <c r="B250" s="8">
        <f>'Seznam-MO'!A250</f>
        <v>0</v>
      </c>
      <c r="C250" s="11">
        <f>IF(ISNA(VLOOKUP(CONCATENATE($B250,C$2,"multi"),'I-SUB'!$V$3:$W$624,2,0)),0,VLOOKUP(CONCATENATE($B250,C$2,"multi"),'I-SUB'!$V$3:$W$624,2,0))</f>
        <v>0</v>
      </c>
      <c r="D250" s="11">
        <f>IF(ISNA(VLOOKUP(CONCATENATE($B250,D$2,"multi"),'I-SUB'!$V$3:$W$624,2,0)),0,VLOOKUP(CONCATENATE($B250,D$2,"multi"),'I-SUB'!$V$3:$W$624,2,0))</f>
        <v>0</v>
      </c>
      <c r="E250" s="11">
        <f>IF(ISNA(VLOOKUP(CONCATENATE($B250,E$2,"multi"),'I-SUB'!$V$3:$W$624,2,0)),0,VLOOKUP(CONCATENATE($B250,E$2,"multi"),'I-SUB'!$V$3:$W$624,2,0))</f>
        <v>0</v>
      </c>
      <c r="F250" s="11">
        <f>IF(ISNA(VLOOKUP(CONCATENATE($B250,F$2,"multi"),'I-SUB'!$V$3:$W$624,2,0)),0,VLOOKUP(CONCATENATE($B250,F$2,"multi"),'I-SUB'!$V$3:$W$624,2,0))</f>
        <v>0</v>
      </c>
      <c r="G250" s="11">
        <f>IF(ISNA(VLOOKUP(CONCATENATE($B250,G$2,"multi"),'I-SUB'!$V$3:$W$624,2,0)),0,VLOOKUP(CONCATENATE($B250,G$2,"multi"),'I-SUB'!$V$3:$W$624,2,0))</f>
        <v>0</v>
      </c>
      <c r="H250" s="11">
        <f>IF(ISNA(VLOOKUP(CONCATENATE($B250,H$2,"multi"),'I-SUB'!$V$3:$W$624,2,0)),0,VLOOKUP(CONCATENATE($B250,H$2,"multi"),'I-SUB'!$V$3:$W$624,2,0))</f>
        <v>0</v>
      </c>
      <c r="I250" s="11">
        <f>IF(ISNA(VLOOKUP(CONCATENATE($B250,I$2,"multi"),'I-SUB'!$V$3:$W$624,2,0)),0,VLOOKUP(CONCATENATE($B250,I$2,"multi"),'I-SUB'!$V$3:$W$624,2,0))</f>
        <v>0</v>
      </c>
      <c r="J250" s="11">
        <f>IF(ISNA(VLOOKUP(CONCATENATE($B250,J$2,"multi"),'I-SUB'!$V$3:$W$624,2,0)),0,VLOOKUP(CONCATENATE($B250,J$2,"multi"),'I-SUB'!$V$3:$W$624,2,0))</f>
        <v>0</v>
      </c>
      <c r="K250" s="11">
        <f>IF(ISNA(VLOOKUP(CONCATENATE($B250,K$2,"multi"),'I-SUB'!$V$3:$W$624,2,0)),0,VLOOKUP(CONCATENATE($B250,K$2,"multi"),'I-SUB'!$V$3:$W$624,2,0))</f>
        <v>0</v>
      </c>
      <c r="L250" s="11">
        <f>IF(ISNA(VLOOKUP(CONCATENATE($B250,L$2,"multi"),'I-SUB'!$V$3:$W$624,2,0)),0,VLOOKUP(CONCATENATE($B250,L$2,"multi"),'I-SUB'!$V$3:$W$624,2,0))</f>
        <v>0</v>
      </c>
      <c r="M250" s="11">
        <f>IF(ISNA(VLOOKUP(CONCATENATE($B250,M$2,"multi"),'I-SUB'!$V$3:$W$624,2,0)),0,VLOOKUP(CONCATENATE($B250,M$2,"multi"),'I-SUB'!$V$3:$W$624,2,0))</f>
        <v>0</v>
      </c>
      <c r="N250" s="11">
        <f>IF(ISNA(VLOOKUP(CONCATENATE($B250,N$2,"multi"),'I-SUB'!$V$3:$W$624,2,0)),0,VLOOKUP(CONCATENATE($B250,N$2,"multi"),'I-SUB'!$V$3:$W$624,2,0))</f>
        <v>0</v>
      </c>
      <c r="O250" s="11">
        <f>IF(ISNA(VLOOKUP(CONCATENATE($B250,O$2,"multi"),'I-SUB'!$V$3:$W$624,2,0)),0,VLOOKUP(CONCATENATE($B250,O$2,"multi"),'I-SUB'!$V$3:$W$624,2,0))</f>
        <v>0</v>
      </c>
      <c r="P250" s="11">
        <f>SUM(C250:O250)</f>
        <v>0</v>
      </c>
      <c r="Q250" s="11">
        <f>IF(ISNA(VLOOKUP(CONCATENATE($B250,Q$2,"multi"),'II-SUB'!$V$3:$W$630,2,0)),0,VLOOKUP(CONCATENATE($B250,Q$2,"multi"),'II-SUB'!$V$3:$W$630,2,0))</f>
        <v>0</v>
      </c>
      <c r="R250" s="11">
        <f>IF(ISNA(VLOOKUP(CONCATENATE($B250,R$2,"multi"),'II-SUB'!$V$3:$W$630,2,0)),0,VLOOKUP(CONCATENATE($B250,R$2,"multi"),'II-SUB'!$V$3:$W$630,2,0))</f>
        <v>0</v>
      </c>
      <c r="S250" s="11">
        <f>IF(ISNA(VLOOKUP(CONCATENATE($B250,S$2,"multi"),'II-SUB'!$V$3:$W$630,2,0)),0,VLOOKUP(CONCATENATE($B250,S$2,"multi"),'II-SUB'!$V$3:$W$630,2,0))</f>
        <v>0</v>
      </c>
      <c r="T250" s="11">
        <f>IF(ISNA(VLOOKUP(CONCATENATE($B250,T$2,"multi"),'II-SUB'!$V$3:$W$630,2,0)),0,VLOOKUP(CONCATENATE($B250,T$2,"multi"),'II-SUB'!$V$3:$W$630,2,0))</f>
        <v>0</v>
      </c>
      <c r="U250" s="11">
        <f>IF(ISNA(VLOOKUP(CONCATENATE($B250,U$2,"multi"),'II-SUB'!$V$3:$W$630,2,0)),0,VLOOKUP(CONCATENATE($B250,U$2,"multi"),'II-SUB'!$V$3:$W$630,2,0))</f>
        <v>0</v>
      </c>
      <c r="V250" s="11">
        <f>IF(ISNA(VLOOKUP(CONCATENATE($B250,V$2,"multi"),'II-SUB'!$V$3:$W$630,2,0)),0,VLOOKUP(CONCATENATE($B250,V$2,"multi"),'II-SUB'!$V$3:$W$630,2,0))</f>
        <v>0</v>
      </c>
      <c r="W250" s="11">
        <f>IF(ISNA(VLOOKUP(CONCATENATE($B250,W$2,"multi"),'II-SUB'!$V$3:$W$630,2,0)),0,VLOOKUP(CONCATENATE($B250,W$2,"multi"),'II-SUB'!$V$3:$W$630,2,0))</f>
        <v>0</v>
      </c>
      <c r="X250" s="11">
        <f>IF(ISNA(VLOOKUP(CONCATENATE($B250,X$2,"multi"),'II-SUB'!$V$3:$W$630,2,0)),0,VLOOKUP(CONCATENATE($B250,X$2,"multi"),'II-SUB'!$V$3:$W$630,2,0))</f>
        <v>0</v>
      </c>
      <c r="Y250" s="11">
        <f>IF(ISNA(VLOOKUP(CONCATENATE($B250,Y$2,"multi"),'II-SUB'!$V$3:$W$630,2,0)),0,VLOOKUP(CONCATENATE($B250,Y$2,"multi"),'II-SUB'!$V$3:$W$630,2,0))</f>
        <v>0</v>
      </c>
      <c r="Z250" s="11">
        <f>IF(ISNA(VLOOKUP(CONCATENATE($B250,Z$2,"multi"),'II-SUB'!$V$3:$W$630,2,0)),0,VLOOKUP(CONCATENATE($B250,Z$2,"multi"),'II-SUB'!$V$3:$W$630,2,0))</f>
        <v>0</v>
      </c>
      <c r="AA250" s="11">
        <f>IF(ISNA(VLOOKUP(CONCATENATE($B250,AA$2,"multi"),'II-SUB'!$V$3:$W$630,2,0)),0,VLOOKUP(CONCATENATE($B250,AA$2,"multi"),'II-SUB'!$V$3:$W$630,2,0))</f>
        <v>0</v>
      </c>
      <c r="AB250" s="11">
        <f>IF(ISNA(VLOOKUP(CONCATENATE($B250,AB$2,"multi"),'II-SUB'!$V$3:$W$630,2,0)),0,VLOOKUP(CONCATENATE($B250,AB$2,"multi"),'II-SUB'!$V$3:$W$630,2,0))</f>
        <v>0</v>
      </c>
      <c r="AC250" s="11">
        <f>IF(ISNA(VLOOKUP(CONCATENATE($B250,AC$2,"multi"),'II-SUB'!$V$3:$W$630,2,0)),0,VLOOKUP(CONCATENATE($B250,AC$2,"multi"),'II-SUB'!$V$3:$W$630,2,0))</f>
        <v>0</v>
      </c>
      <c r="AD250" s="11">
        <f>SUM(Q250:AC250)</f>
        <v>0</v>
      </c>
      <c r="AE250" s="11">
        <f>IF(ISNA(VLOOKUP(CONCATENATE($B250,AE$2,"multi"),MW!$V$3:$W$600,2,0)),0,VLOOKUP(CONCATENATE($B250,AE$2,"multi"),MW!$V$3:$W$600,2,0))</f>
        <v>0</v>
      </c>
      <c r="AF250" s="11">
        <f>IF(ISNA(VLOOKUP(CONCATENATE($B250,AF$2,"multi"),MW!$V$3:$W$600,2,0)),0,VLOOKUP(CONCATENATE($B250,AF$2,"multi"),MW!$V$3:$W$600,2,0))</f>
        <v>0</v>
      </c>
      <c r="AG250" s="11">
        <f>IF(ISNA(VLOOKUP(CONCATENATE($B250,AG$2,"multi"),MW!$V$3:$W$600,2,0)),0,VLOOKUP(CONCATENATE($B250,AG$2,"multi"),MW!$V$3:$W$600,2,0))</f>
        <v>0</v>
      </c>
      <c r="AH250" s="11">
        <f>IF(ISNA(VLOOKUP(CONCATENATE($B250,AH$2,"multi"),MW!$V$3:$W$600,2,0)),0,VLOOKUP(CONCATENATE($B250,AH$2,"multi"),MW!$V$3:$W$600,2,0))</f>
        <v>0</v>
      </c>
      <c r="AI250" s="11">
        <f>IF(ISNA(VLOOKUP(CONCATENATE($B250,AI$2,"multi"),MW!$V$3:$W$600,2,0)),0,VLOOKUP(CONCATENATE($B250,AI$2,"multi"),MW!$V$3:$W$600,2,0))</f>
        <v>0</v>
      </c>
      <c r="AJ250" s="11">
        <f>IF(ISNA(VLOOKUP(CONCATENATE($B250,AJ$2,"multi"),MW!$V$3:$W$600,2,0)),0,VLOOKUP(CONCATENATE($B250,AJ$2,"multi"),MW!$V$3:$W$600,2,0))</f>
        <v>0</v>
      </c>
      <c r="AK250" s="11">
        <f>IF(ISNA(VLOOKUP(CONCATENATE($B250,AK$2,"multi"),MW!$V$3:$W$600,2,0)),0,VLOOKUP(CONCATENATE($B250,AK$2,"multi"),MW!$V$3:$W$600,2,0))</f>
        <v>0</v>
      </c>
      <c r="AL250" s="11">
        <f>IF(ISNA(VLOOKUP(CONCATENATE($B250,AL$2,"multi"),MW!$V$3:$W$600,2,0)),0,VLOOKUP(CONCATENATE($B250,AL$2,"multi"),MW!$V$3:$W$600,2,0))</f>
        <v>0</v>
      </c>
      <c r="AM250" s="11">
        <f>IF(ISNA(VLOOKUP(CONCATENATE($B250,AM$2,"multi"),MW!$V$3:$W$600,2,0)),0,VLOOKUP(CONCATENATE($B250,AM$2,"multi"),MW!$V$3:$W$600,2,0))</f>
        <v>0</v>
      </c>
      <c r="AN250" s="11">
        <f>IF(ISNA(VLOOKUP(CONCATENATE($B250,AN$2,"multi"),MW!$V$3:$W$600,2,0)),0,VLOOKUP(CONCATENATE($B250,AN$2,"multi"),MW!$V$3:$W$600,2,0))</f>
        <v>0</v>
      </c>
      <c r="AO250" s="11">
        <f>IF(ISNA(VLOOKUP(CONCATENATE($B250,AO$2,"multi"),MW!$V$3:$W$600,2,0)),0,VLOOKUP(CONCATENATE($B250,AO$2,"multi"),MW!$V$3:$W$600,2,0))</f>
        <v>0</v>
      </c>
      <c r="AP250" s="11">
        <f>SUM(AE250:AO250)</f>
        <v>0</v>
      </c>
      <c r="AQ250" s="11">
        <f>IF(ISNA(VLOOKUP(CONCATENATE($B250,AQ$2,"multi"),'III-SUB'!$V$3:$W$633,2,0)),0,VLOOKUP(CONCATENATE($B250,AQ$2,"multi"),'III-SUB'!$V$3:$W$633,2,0))</f>
        <v>0</v>
      </c>
      <c r="AR250" s="11">
        <f>IF(ISNA(VLOOKUP(CONCATENATE($B250,AR$2,"multi"),'III-SUB'!$V$3:$W$633,2,0)),0,VLOOKUP(CONCATENATE($B250,AR$2,"multi"),'III-SUB'!$V$3:$W$633,2,0))</f>
        <v>0</v>
      </c>
      <c r="AS250" s="11">
        <f>IF(ISNA(VLOOKUP(CONCATENATE($B250,AS$2,"multi"),'III-SUB'!$V$3:$W$633,2,0)),0,VLOOKUP(CONCATENATE($B250,AS$2,"multi"),'III-SUB'!$V$3:$W$633,2,0))</f>
        <v>0</v>
      </c>
      <c r="AT250" s="11">
        <f>IF(ISNA(VLOOKUP(CONCATENATE($B250,AT$2,"multi"),'III-SUB'!$V$3:$W$633,2,0)),0,VLOOKUP(CONCATENATE($B250,AT$2,"multi"),'III-SUB'!$V$3:$W$633,2,0))</f>
        <v>0</v>
      </c>
      <c r="AU250" s="11">
        <f>IF(ISNA(VLOOKUP(CONCATENATE($B250,AU$2,"multi"),'III-SUB'!$V$3:$W$633,2,0)),0,VLOOKUP(CONCATENATE($B250,AU$2,"multi"),'III-SUB'!$V$3:$W$633,2,0))</f>
        <v>0</v>
      </c>
      <c r="AV250" s="11">
        <f>IF(ISNA(VLOOKUP(CONCATENATE($B250,AV$2,"multi"),'III-SUB'!$V$3:$W$633,2,0)),0,VLOOKUP(CONCATENATE($B250,AV$2,"multi"),'III-SUB'!$V$3:$W$633,2,0))</f>
        <v>0</v>
      </c>
      <c r="AW250" s="11">
        <f>IF(ISNA(VLOOKUP(CONCATENATE($B250,AW$2,"multi"),'III-SUB'!$V$3:$W$633,2,0)),0,VLOOKUP(CONCATENATE($B250,AW$2,"multi"),'III-SUB'!$V$3:$W$633,2,0))</f>
        <v>0</v>
      </c>
      <c r="AX250" s="11">
        <f>IF(ISNA(VLOOKUP(CONCATENATE($B250,AX$2,"multi"),'III-SUB'!$V$3:$W$633,2,0)),0,VLOOKUP(CONCATENATE($B250,AX$2,"multi"),'III-SUB'!$V$3:$W$633,2,0))</f>
        <v>0</v>
      </c>
      <c r="AY250" s="11">
        <f>IF(ISNA(VLOOKUP(CONCATENATE($B250,AY$2,"multi"),'III-SUB'!$V$3:$W$633,2,0)),0,VLOOKUP(CONCATENATE($B250,AY$2,"multi"),'III-SUB'!$V$3:$W$633,2,0))</f>
        <v>0</v>
      </c>
      <c r="AZ250" s="11">
        <f>IF(ISNA(VLOOKUP(CONCATENATE($B250,AZ$2,"multi"),'III-SUB'!$V$3:$W$633,2,0)),0,VLOOKUP(CONCATENATE($B250,AZ$2,"multi"),'III-SUB'!$V$3:$W$633,2,0))</f>
        <v>0</v>
      </c>
      <c r="BA250" s="11">
        <f>IF(ISNA(VLOOKUP(CONCATENATE($B250,BA$2,"multi"),'III-SUB'!$V$3:$W$633,2,0)),0,VLOOKUP(CONCATENATE($B250,BA$2,"multi"),'III-SUB'!$V$3:$W$633,2,0))</f>
        <v>0</v>
      </c>
      <c r="BB250" s="11">
        <f>IF(ISNA(VLOOKUP(CONCATENATE($B250,BB$2,"multi"),'III-SUB'!$V$3:$W$633,2,0)),0,VLOOKUP(CONCATENATE($B250,BB$2,"multi"),'III-SUB'!$V$3:$W$633,2,0))</f>
        <v>0</v>
      </c>
      <c r="BC250" s="11">
        <f>IF(ISNA(VLOOKUP(CONCATENATE($B250,BC$2,"multi"),'III-SUB'!$V$3:$W$633,2,0)),0,VLOOKUP(CONCATENATE($B250,BC$2,"multi"),'III-SUB'!$V$3:$W$633,2,0))</f>
        <v>0</v>
      </c>
      <c r="BD250" s="11">
        <f>SUM(AQ250:BC250)</f>
        <v>0</v>
      </c>
      <c r="BE250" s="11">
        <f>IF(ISNA(VLOOKUP(CONCATENATE($B250,AQ$2,"multi"),VHF!$V$3:$W$627,2,0)),0,VLOOKUP(CONCATENATE($B250,AQ$2,"multi"),VHF!$V$3:$W$627,2,0))</f>
        <v>0</v>
      </c>
      <c r="BF250" s="11">
        <f>IF(ISNA(VLOOKUP(CONCATENATE($B250,BF$2,"multi"),UHF!$V$3:$W$612,2,0)),0,VLOOKUP(CONCATENATE($B250,BF$2,"multi"),UHF!$V$3:$W$612,2,0))</f>
        <v>0</v>
      </c>
      <c r="BG250" s="11">
        <f>IF(ISNA(VLOOKUP(CONCATENATE($B250,BG$2,"multi"),UHF!$V$3:$W$612,2,0)),0,VLOOKUP(CONCATENATE($B250,BG$2,"multi"),UHF!$V$3:$W$612,2,0))</f>
        <v>0</v>
      </c>
      <c r="BH250" s="11">
        <f>IF(ISNA(VLOOKUP(CONCATENATE($B250,BH$2,"multi"),UHF!$V$3:$W$612,2,0)),0,VLOOKUP(CONCATENATE($B250,BH$2,"multi"),UHF!$V$3:$W$612,2,0))</f>
        <v>0</v>
      </c>
      <c r="BI250" s="11">
        <f>IF(ISNA(VLOOKUP(CONCATENATE($B250,BI$2,"multi"),UHF!$V$3:$W$612,2,0)),0,VLOOKUP(CONCATENATE($B250,BI$2,"multi"),UHF!$V$3:$W$612,2,0))</f>
        <v>0</v>
      </c>
      <c r="BJ250" s="11">
        <f>IF(ISNA(VLOOKUP(CONCATENATE($B250,BJ$2,"multi"),UHF!$V$3:$W$612,2,0)),0,VLOOKUP(CONCATENATE($B250,BJ$2,"multi"),UHF!$V$3:$W$612,2,0))</f>
        <v>0</v>
      </c>
      <c r="BK250" s="11">
        <f>IF(ISNA(VLOOKUP(CONCATENATE($B250,BK$2,"multi"),UHF!$V$3:$W$612,2,0)),0,VLOOKUP(CONCATENATE($B250,BK$2,"multi"),UHF!$V$3:$W$612,2,0))</f>
        <v>0</v>
      </c>
      <c r="BL250" s="11">
        <f>IF(ISNA(VLOOKUP(CONCATENATE($B250,BL$2,"multi"),UHF!$V$3:$W$612,2,0)),0,VLOOKUP(CONCATENATE($B250,BL$2,"multi"),UHF!$V$3:$W$612,2,0))</f>
        <v>0</v>
      </c>
      <c r="BM250" s="11">
        <f>IF(ISNA(VLOOKUP(CONCATENATE($B250,BM$2,"multi"),UHF!$V$3:$W$612,2,0)),0,VLOOKUP(CONCATENATE($B250,BM$2,"multi"),UHF!$V$3:$W$612,2,0))</f>
        <v>0</v>
      </c>
      <c r="BN250" s="11">
        <f>IF(ISNA(VLOOKUP(CONCATENATE($B250,BN$2,"multi"),UHF!$V$3:$W$612,2,0)),0,VLOOKUP(CONCATENATE($B250,BN$2,"multi"),UHF!$V$3:$W$612,2,0))</f>
        <v>0</v>
      </c>
      <c r="BO250" s="11">
        <f>IF(ISNA(VLOOKUP(CONCATENATE($B250,BO$2,"multi"),UHF!$V$3:$W$612,2,0)),0,VLOOKUP(CONCATENATE($B250,BO$2,"multi"),UHF!$V$3:$W$612,2,0))</f>
        <v>0</v>
      </c>
      <c r="BP250" s="11">
        <f>IF(ISNA(VLOOKUP(CONCATENATE($B250,BP$2,"multi"),UHF!$V$3:$W$612,2,0)),0,VLOOKUP(CONCATENATE($B250,BP$2,"multi"),UHF!$V$3:$W$612,2,0))</f>
        <v>0</v>
      </c>
      <c r="BQ250" s="11">
        <f>IF(ISNA(VLOOKUP(CONCATENATE($B250,BQ$2,"multi"),UHF!$V$3:$W$612,2,0)),0,VLOOKUP(CONCATENATE($B250,BQ$2,"multi"),UHF!$V$3:$W$612,2,0))</f>
        <v>0</v>
      </c>
      <c r="BR250" s="11">
        <f>SUM(BF250:BQ250)</f>
        <v>0</v>
      </c>
      <c r="BS250" s="11">
        <f>IF(ISNA(VLOOKUP(CONCATENATE($B250,BS$2,"multi"),'A1'!$V$3:$W$612,2,0)),0,VLOOKUP(CONCATENATE($B250,BS$2,"multi"),'A1'!$V$3:$W$612,2,0))</f>
        <v>0</v>
      </c>
    </row>
    <row r="251" spans="2:71" x14ac:dyDescent="0.2">
      <c r="B251" s="8">
        <f>'Seznam-MO'!A251</f>
        <v>0</v>
      </c>
      <c r="C251" s="11">
        <f>IF(ISNA(VLOOKUP(CONCATENATE($B251,C$2,"multi"),'I-SUB'!$V$3:$W$624,2,0)),0,VLOOKUP(CONCATENATE($B251,C$2,"multi"),'I-SUB'!$V$3:$W$624,2,0))</f>
        <v>0</v>
      </c>
      <c r="D251" s="11">
        <f>IF(ISNA(VLOOKUP(CONCATENATE($B251,D$2,"multi"),'I-SUB'!$V$3:$W$624,2,0)),0,VLOOKUP(CONCATENATE($B251,D$2,"multi"),'I-SUB'!$V$3:$W$624,2,0))</f>
        <v>0</v>
      </c>
      <c r="E251" s="11">
        <f>IF(ISNA(VLOOKUP(CONCATENATE($B251,E$2,"multi"),'I-SUB'!$V$3:$W$624,2,0)),0,VLOOKUP(CONCATENATE($B251,E$2,"multi"),'I-SUB'!$V$3:$W$624,2,0))</f>
        <v>0</v>
      </c>
      <c r="F251" s="11">
        <f>IF(ISNA(VLOOKUP(CONCATENATE($B251,F$2,"multi"),'I-SUB'!$V$3:$W$624,2,0)),0,VLOOKUP(CONCATENATE($B251,F$2,"multi"),'I-SUB'!$V$3:$W$624,2,0))</f>
        <v>0</v>
      </c>
      <c r="G251" s="11">
        <f>IF(ISNA(VLOOKUP(CONCATENATE($B251,G$2,"multi"),'I-SUB'!$V$3:$W$624,2,0)),0,VLOOKUP(CONCATENATE($B251,G$2,"multi"),'I-SUB'!$V$3:$W$624,2,0))</f>
        <v>0</v>
      </c>
      <c r="H251" s="11">
        <f>IF(ISNA(VLOOKUP(CONCATENATE($B251,H$2,"multi"),'I-SUB'!$V$3:$W$624,2,0)),0,VLOOKUP(CONCATENATE($B251,H$2,"multi"),'I-SUB'!$V$3:$W$624,2,0))</f>
        <v>0</v>
      </c>
      <c r="I251" s="11">
        <f>IF(ISNA(VLOOKUP(CONCATENATE($B251,I$2,"multi"),'I-SUB'!$V$3:$W$624,2,0)),0,VLOOKUP(CONCATENATE($B251,I$2,"multi"),'I-SUB'!$V$3:$W$624,2,0))</f>
        <v>0</v>
      </c>
      <c r="J251" s="11">
        <f>IF(ISNA(VLOOKUP(CONCATENATE($B251,J$2,"multi"),'I-SUB'!$V$3:$W$624,2,0)),0,VLOOKUP(CONCATENATE($B251,J$2,"multi"),'I-SUB'!$V$3:$W$624,2,0))</f>
        <v>0</v>
      </c>
      <c r="K251" s="11">
        <f>IF(ISNA(VLOOKUP(CONCATENATE($B251,K$2,"multi"),'I-SUB'!$V$3:$W$624,2,0)),0,VLOOKUP(CONCATENATE($B251,K$2,"multi"),'I-SUB'!$V$3:$W$624,2,0))</f>
        <v>0</v>
      </c>
      <c r="L251" s="11">
        <f>IF(ISNA(VLOOKUP(CONCATENATE($B251,L$2,"multi"),'I-SUB'!$V$3:$W$624,2,0)),0,VLOOKUP(CONCATENATE($B251,L$2,"multi"),'I-SUB'!$V$3:$W$624,2,0))</f>
        <v>0</v>
      </c>
      <c r="M251" s="11">
        <f>IF(ISNA(VLOOKUP(CONCATENATE($B251,M$2,"multi"),'I-SUB'!$V$3:$W$624,2,0)),0,VLOOKUP(CONCATENATE($B251,M$2,"multi"),'I-SUB'!$V$3:$W$624,2,0))</f>
        <v>0</v>
      </c>
      <c r="N251" s="11">
        <f>IF(ISNA(VLOOKUP(CONCATENATE($B251,N$2,"multi"),'I-SUB'!$V$3:$W$624,2,0)),0,VLOOKUP(CONCATENATE($B251,N$2,"multi"),'I-SUB'!$V$3:$W$624,2,0))</f>
        <v>0</v>
      </c>
      <c r="O251" s="11">
        <f>IF(ISNA(VLOOKUP(CONCATENATE($B251,O$2,"multi"),'I-SUB'!$V$3:$W$624,2,0)),0,VLOOKUP(CONCATENATE($B251,O$2,"multi"),'I-SUB'!$V$3:$W$624,2,0))</f>
        <v>0</v>
      </c>
      <c r="P251" s="11">
        <f>SUM(C251:O251)</f>
        <v>0</v>
      </c>
      <c r="Q251" s="11">
        <f>IF(ISNA(VLOOKUP(CONCATENATE($B251,Q$2,"multi"),'II-SUB'!$V$3:$W$630,2,0)),0,VLOOKUP(CONCATENATE($B251,Q$2,"multi"),'II-SUB'!$V$3:$W$630,2,0))</f>
        <v>0</v>
      </c>
      <c r="R251" s="11">
        <f>IF(ISNA(VLOOKUP(CONCATENATE($B251,R$2,"multi"),'II-SUB'!$V$3:$W$630,2,0)),0,VLOOKUP(CONCATENATE($B251,R$2,"multi"),'II-SUB'!$V$3:$W$630,2,0))</f>
        <v>0</v>
      </c>
      <c r="S251" s="11">
        <f>IF(ISNA(VLOOKUP(CONCATENATE($B251,S$2,"multi"),'II-SUB'!$V$3:$W$630,2,0)),0,VLOOKUP(CONCATENATE($B251,S$2,"multi"),'II-SUB'!$V$3:$W$630,2,0))</f>
        <v>0</v>
      </c>
      <c r="T251" s="11">
        <f>IF(ISNA(VLOOKUP(CONCATENATE($B251,T$2,"multi"),'II-SUB'!$V$3:$W$630,2,0)),0,VLOOKUP(CONCATENATE($B251,T$2,"multi"),'II-SUB'!$V$3:$W$630,2,0))</f>
        <v>0</v>
      </c>
      <c r="U251" s="11">
        <f>IF(ISNA(VLOOKUP(CONCATENATE($B251,U$2,"multi"),'II-SUB'!$V$3:$W$630,2,0)),0,VLOOKUP(CONCATENATE($B251,U$2,"multi"),'II-SUB'!$V$3:$W$630,2,0))</f>
        <v>0</v>
      </c>
      <c r="V251" s="11">
        <f>IF(ISNA(VLOOKUP(CONCATENATE($B251,V$2,"multi"),'II-SUB'!$V$3:$W$630,2,0)),0,VLOOKUP(CONCATENATE($B251,V$2,"multi"),'II-SUB'!$V$3:$W$630,2,0))</f>
        <v>0</v>
      </c>
      <c r="W251" s="11">
        <f>IF(ISNA(VLOOKUP(CONCATENATE($B251,W$2,"multi"),'II-SUB'!$V$3:$W$630,2,0)),0,VLOOKUP(CONCATENATE($B251,W$2,"multi"),'II-SUB'!$V$3:$W$630,2,0))</f>
        <v>0</v>
      </c>
      <c r="X251" s="11">
        <f>IF(ISNA(VLOOKUP(CONCATENATE($B251,X$2,"multi"),'II-SUB'!$V$3:$W$630,2,0)),0,VLOOKUP(CONCATENATE($B251,X$2,"multi"),'II-SUB'!$V$3:$W$630,2,0))</f>
        <v>0</v>
      </c>
      <c r="Y251" s="11">
        <f>IF(ISNA(VLOOKUP(CONCATENATE($B251,Y$2,"multi"),'II-SUB'!$V$3:$W$630,2,0)),0,VLOOKUP(CONCATENATE($B251,Y$2,"multi"),'II-SUB'!$V$3:$W$630,2,0))</f>
        <v>0</v>
      </c>
      <c r="Z251" s="11">
        <f>IF(ISNA(VLOOKUP(CONCATENATE($B251,Z$2,"multi"),'II-SUB'!$V$3:$W$630,2,0)),0,VLOOKUP(CONCATENATE($B251,Z$2,"multi"),'II-SUB'!$V$3:$W$630,2,0))</f>
        <v>0</v>
      </c>
      <c r="AA251" s="11">
        <f>IF(ISNA(VLOOKUP(CONCATENATE($B251,AA$2,"multi"),'II-SUB'!$V$3:$W$630,2,0)),0,VLOOKUP(CONCATENATE($B251,AA$2,"multi"),'II-SUB'!$V$3:$W$630,2,0))</f>
        <v>0</v>
      </c>
      <c r="AB251" s="11">
        <f>IF(ISNA(VLOOKUP(CONCATENATE($B251,AB$2,"multi"),'II-SUB'!$V$3:$W$630,2,0)),0,VLOOKUP(CONCATENATE($B251,AB$2,"multi"),'II-SUB'!$V$3:$W$630,2,0))</f>
        <v>0</v>
      </c>
      <c r="AC251" s="11">
        <f>IF(ISNA(VLOOKUP(CONCATENATE($B251,AC$2,"multi"),'II-SUB'!$V$3:$W$630,2,0)),0,VLOOKUP(CONCATENATE($B251,AC$2,"multi"),'II-SUB'!$V$3:$W$630,2,0))</f>
        <v>0</v>
      </c>
      <c r="AD251" s="11">
        <f>SUM(Q251:AC251)</f>
        <v>0</v>
      </c>
      <c r="AE251" s="11">
        <f>IF(ISNA(VLOOKUP(CONCATENATE($B251,AE$2,"multi"),MW!$V$3:$W$600,2,0)),0,VLOOKUP(CONCATENATE($B251,AE$2,"multi"),MW!$V$3:$W$600,2,0))</f>
        <v>0</v>
      </c>
      <c r="AF251" s="11">
        <f>IF(ISNA(VLOOKUP(CONCATENATE($B251,AF$2,"multi"),MW!$V$3:$W$600,2,0)),0,VLOOKUP(CONCATENATE($B251,AF$2,"multi"),MW!$V$3:$W$600,2,0))</f>
        <v>0</v>
      </c>
      <c r="AG251" s="11">
        <f>IF(ISNA(VLOOKUP(CONCATENATE($B251,AG$2,"multi"),MW!$V$3:$W$600,2,0)),0,VLOOKUP(CONCATENATE($B251,AG$2,"multi"),MW!$V$3:$W$600,2,0))</f>
        <v>0</v>
      </c>
      <c r="AH251" s="11">
        <f>IF(ISNA(VLOOKUP(CONCATENATE($B251,AH$2,"multi"),MW!$V$3:$W$600,2,0)),0,VLOOKUP(CONCATENATE($B251,AH$2,"multi"),MW!$V$3:$W$600,2,0))</f>
        <v>0</v>
      </c>
      <c r="AI251" s="11">
        <f>IF(ISNA(VLOOKUP(CONCATENATE($B251,AI$2,"multi"),MW!$V$3:$W$600,2,0)),0,VLOOKUP(CONCATENATE($B251,AI$2,"multi"),MW!$V$3:$W$600,2,0))</f>
        <v>0</v>
      </c>
      <c r="AJ251" s="11">
        <f>IF(ISNA(VLOOKUP(CONCATENATE($B251,AJ$2,"multi"),MW!$V$3:$W$600,2,0)),0,VLOOKUP(CONCATENATE($B251,AJ$2,"multi"),MW!$V$3:$W$600,2,0))</f>
        <v>0</v>
      </c>
      <c r="AK251" s="11">
        <f>IF(ISNA(VLOOKUP(CONCATENATE($B251,AK$2,"multi"),MW!$V$3:$W$600,2,0)),0,VLOOKUP(CONCATENATE($B251,AK$2,"multi"),MW!$V$3:$W$600,2,0))</f>
        <v>0</v>
      </c>
      <c r="AL251" s="11">
        <f>IF(ISNA(VLOOKUP(CONCATENATE($B251,AL$2,"multi"),MW!$V$3:$W$600,2,0)),0,VLOOKUP(CONCATENATE($B251,AL$2,"multi"),MW!$V$3:$W$600,2,0))</f>
        <v>0</v>
      </c>
      <c r="AM251" s="11">
        <f>IF(ISNA(VLOOKUP(CONCATENATE($B251,AM$2,"multi"),MW!$V$3:$W$600,2,0)),0,VLOOKUP(CONCATENATE($B251,AM$2,"multi"),MW!$V$3:$W$600,2,0))</f>
        <v>0</v>
      </c>
      <c r="AN251" s="11">
        <f>IF(ISNA(VLOOKUP(CONCATENATE($B251,AN$2,"multi"),MW!$V$3:$W$600,2,0)),0,VLOOKUP(CONCATENATE($B251,AN$2,"multi"),MW!$V$3:$W$600,2,0))</f>
        <v>0</v>
      </c>
      <c r="AO251" s="11">
        <f>IF(ISNA(VLOOKUP(CONCATENATE($B251,AO$2,"multi"),MW!$V$3:$W$600,2,0)),0,VLOOKUP(CONCATENATE($B251,AO$2,"multi"),MW!$V$3:$W$600,2,0))</f>
        <v>0</v>
      </c>
      <c r="AP251" s="11">
        <f>SUM(AE251:AO251)</f>
        <v>0</v>
      </c>
      <c r="AQ251" s="11">
        <f>IF(ISNA(VLOOKUP(CONCATENATE($B251,AQ$2,"multi"),'III-SUB'!$V$3:$W$633,2,0)),0,VLOOKUP(CONCATENATE($B251,AQ$2,"multi"),'III-SUB'!$V$3:$W$633,2,0))</f>
        <v>0</v>
      </c>
      <c r="AR251" s="11">
        <f>IF(ISNA(VLOOKUP(CONCATENATE($B251,AR$2,"multi"),'III-SUB'!$V$3:$W$633,2,0)),0,VLOOKUP(CONCATENATE($B251,AR$2,"multi"),'III-SUB'!$V$3:$W$633,2,0))</f>
        <v>0</v>
      </c>
      <c r="AS251" s="11">
        <f>IF(ISNA(VLOOKUP(CONCATENATE($B251,AS$2,"multi"),'III-SUB'!$V$3:$W$633,2,0)),0,VLOOKUP(CONCATENATE($B251,AS$2,"multi"),'III-SUB'!$V$3:$W$633,2,0))</f>
        <v>0</v>
      </c>
      <c r="AT251" s="11">
        <f>IF(ISNA(VLOOKUP(CONCATENATE($B251,AT$2,"multi"),'III-SUB'!$V$3:$W$633,2,0)),0,VLOOKUP(CONCATENATE($B251,AT$2,"multi"),'III-SUB'!$V$3:$W$633,2,0))</f>
        <v>0</v>
      </c>
      <c r="AU251" s="11">
        <f>IF(ISNA(VLOOKUP(CONCATENATE($B251,AU$2,"multi"),'III-SUB'!$V$3:$W$633,2,0)),0,VLOOKUP(CONCATENATE($B251,AU$2,"multi"),'III-SUB'!$V$3:$W$633,2,0))</f>
        <v>0</v>
      </c>
      <c r="AV251" s="11">
        <f>IF(ISNA(VLOOKUP(CONCATENATE($B251,AV$2,"multi"),'III-SUB'!$V$3:$W$633,2,0)),0,VLOOKUP(CONCATENATE($B251,AV$2,"multi"),'III-SUB'!$V$3:$W$633,2,0))</f>
        <v>0</v>
      </c>
      <c r="AW251" s="11">
        <f>IF(ISNA(VLOOKUP(CONCATENATE($B251,AW$2,"multi"),'III-SUB'!$V$3:$W$633,2,0)),0,VLOOKUP(CONCATENATE($B251,AW$2,"multi"),'III-SUB'!$V$3:$W$633,2,0))</f>
        <v>0</v>
      </c>
      <c r="AX251" s="11">
        <f>IF(ISNA(VLOOKUP(CONCATENATE($B251,AX$2,"multi"),'III-SUB'!$V$3:$W$633,2,0)),0,VLOOKUP(CONCATENATE($B251,AX$2,"multi"),'III-SUB'!$V$3:$W$633,2,0))</f>
        <v>0</v>
      </c>
      <c r="AY251" s="11">
        <f>IF(ISNA(VLOOKUP(CONCATENATE($B251,AY$2,"multi"),'III-SUB'!$V$3:$W$633,2,0)),0,VLOOKUP(CONCATENATE($B251,AY$2,"multi"),'III-SUB'!$V$3:$W$633,2,0))</f>
        <v>0</v>
      </c>
      <c r="AZ251" s="11">
        <f>IF(ISNA(VLOOKUP(CONCATENATE($B251,AZ$2,"multi"),'III-SUB'!$V$3:$W$633,2,0)),0,VLOOKUP(CONCATENATE($B251,AZ$2,"multi"),'III-SUB'!$V$3:$W$633,2,0))</f>
        <v>0</v>
      </c>
      <c r="BA251" s="11">
        <f>IF(ISNA(VLOOKUP(CONCATENATE($B251,BA$2,"multi"),'III-SUB'!$V$3:$W$633,2,0)),0,VLOOKUP(CONCATENATE($B251,BA$2,"multi"),'III-SUB'!$V$3:$W$633,2,0))</f>
        <v>0</v>
      </c>
      <c r="BB251" s="11">
        <f>IF(ISNA(VLOOKUP(CONCATENATE($B251,BB$2,"multi"),'III-SUB'!$V$3:$W$633,2,0)),0,VLOOKUP(CONCATENATE($B251,BB$2,"multi"),'III-SUB'!$V$3:$W$633,2,0))</f>
        <v>0</v>
      </c>
      <c r="BC251" s="11">
        <f>IF(ISNA(VLOOKUP(CONCATENATE($B251,BC$2,"multi"),'III-SUB'!$V$3:$W$633,2,0)),0,VLOOKUP(CONCATENATE($B251,BC$2,"multi"),'III-SUB'!$V$3:$W$633,2,0))</f>
        <v>0</v>
      </c>
      <c r="BD251" s="11">
        <f>SUM(AQ251:BC251)</f>
        <v>0</v>
      </c>
      <c r="BE251" s="11">
        <f>IF(ISNA(VLOOKUP(CONCATENATE($B251,AQ$2,"multi"),VHF!$V$3:$W$627,2,0)),0,VLOOKUP(CONCATENATE($B251,AQ$2,"multi"),VHF!$V$3:$W$627,2,0))</f>
        <v>0</v>
      </c>
      <c r="BF251" s="11">
        <f>IF(ISNA(VLOOKUP(CONCATENATE($B251,BF$2,"multi"),UHF!$V$3:$W$612,2,0)),0,VLOOKUP(CONCATENATE($B251,BF$2,"multi"),UHF!$V$3:$W$612,2,0))</f>
        <v>0</v>
      </c>
      <c r="BG251" s="11">
        <f>IF(ISNA(VLOOKUP(CONCATENATE($B251,BG$2,"multi"),UHF!$V$3:$W$612,2,0)),0,VLOOKUP(CONCATENATE($B251,BG$2,"multi"),UHF!$V$3:$W$612,2,0))</f>
        <v>0</v>
      </c>
      <c r="BH251" s="11">
        <f>IF(ISNA(VLOOKUP(CONCATENATE($B251,BH$2,"multi"),UHF!$V$3:$W$612,2,0)),0,VLOOKUP(CONCATENATE($B251,BH$2,"multi"),UHF!$V$3:$W$612,2,0))</f>
        <v>0</v>
      </c>
      <c r="BI251" s="11">
        <f>IF(ISNA(VLOOKUP(CONCATENATE($B251,BI$2,"multi"),UHF!$V$3:$W$612,2,0)),0,VLOOKUP(CONCATENATE($B251,BI$2,"multi"),UHF!$V$3:$W$612,2,0))</f>
        <v>0</v>
      </c>
      <c r="BJ251" s="11">
        <f>IF(ISNA(VLOOKUP(CONCATENATE($B251,BJ$2,"multi"),UHF!$V$3:$W$612,2,0)),0,VLOOKUP(CONCATENATE($B251,BJ$2,"multi"),UHF!$V$3:$W$612,2,0))</f>
        <v>0</v>
      </c>
      <c r="BK251" s="11">
        <f>IF(ISNA(VLOOKUP(CONCATENATE($B251,BK$2,"multi"),UHF!$V$3:$W$612,2,0)),0,VLOOKUP(CONCATENATE($B251,BK$2,"multi"),UHF!$V$3:$W$612,2,0))</f>
        <v>0</v>
      </c>
      <c r="BL251" s="11">
        <f>IF(ISNA(VLOOKUP(CONCATENATE($B251,BL$2,"multi"),UHF!$V$3:$W$612,2,0)),0,VLOOKUP(CONCATENATE($B251,BL$2,"multi"),UHF!$V$3:$W$612,2,0))</f>
        <v>0</v>
      </c>
      <c r="BM251" s="11">
        <f>IF(ISNA(VLOOKUP(CONCATENATE($B251,BM$2,"multi"),UHF!$V$3:$W$612,2,0)),0,VLOOKUP(CONCATENATE($B251,BM$2,"multi"),UHF!$V$3:$W$612,2,0))</f>
        <v>0</v>
      </c>
      <c r="BN251" s="11">
        <f>IF(ISNA(VLOOKUP(CONCATENATE($B251,BN$2,"multi"),UHF!$V$3:$W$612,2,0)),0,VLOOKUP(CONCATENATE($B251,BN$2,"multi"),UHF!$V$3:$W$612,2,0))</f>
        <v>0</v>
      </c>
      <c r="BO251" s="11">
        <f>IF(ISNA(VLOOKUP(CONCATENATE($B251,BO$2,"multi"),UHF!$V$3:$W$612,2,0)),0,VLOOKUP(CONCATENATE($B251,BO$2,"multi"),UHF!$V$3:$W$612,2,0))</f>
        <v>0</v>
      </c>
      <c r="BP251" s="11">
        <f>IF(ISNA(VLOOKUP(CONCATENATE($B251,BP$2,"multi"),UHF!$V$3:$W$612,2,0)),0,VLOOKUP(CONCATENATE($B251,BP$2,"multi"),UHF!$V$3:$W$612,2,0))</f>
        <v>0</v>
      </c>
      <c r="BQ251" s="11">
        <f>IF(ISNA(VLOOKUP(CONCATENATE($B251,BQ$2,"multi"),UHF!$V$3:$W$612,2,0)),0,VLOOKUP(CONCATENATE($B251,BQ$2,"multi"),UHF!$V$3:$W$612,2,0))</f>
        <v>0</v>
      </c>
      <c r="BR251" s="11">
        <f>SUM(BF251:BQ251)</f>
        <v>0</v>
      </c>
      <c r="BS251" s="11">
        <f>IF(ISNA(VLOOKUP(CONCATENATE($B251,BS$2,"multi"),'A1'!$V$3:$W$612,2,0)),0,VLOOKUP(CONCATENATE($B251,BS$2,"multi"),'A1'!$V$3:$W$612,2,0))</f>
        <v>0</v>
      </c>
    </row>
    <row r="252" spans="2:71" x14ac:dyDescent="0.2">
      <c r="B252" s="8">
        <f>'Seznam-MO'!A252</f>
        <v>0</v>
      </c>
      <c r="C252" s="11">
        <f>IF(ISNA(VLOOKUP(CONCATENATE($B252,C$2,"multi"),'I-SUB'!$V$3:$W$624,2,0)),0,VLOOKUP(CONCATENATE($B252,C$2,"multi"),'I-SUB'!$V$3:$W$624,2,0))</f>
        <v>0</v>
      </c>
      <c r="D252" s="11">
        <f>IF(ISNA(VLOOKUP(CONCATENATE($B252,D$2,"multi"),'I-SUB'!$V$3:$W$624,2,0)),0,VLOOKUP(CONCATENATE($B252,D$2,"multi"),'I-SUB'!$V$3:$W$624,2,0))</f>
        <v>0</v>
      </c>
      <c r="E252" s="11">
        <f>IF(ISNA(VLOOKUP(CONCATENATE($B252,E$2,"multi"),'I-SUB'!$V$3:$W$624,2,0)),0,VLOOKUP(CONCATENATE($B252,E$2,"multi"),'I-SUB'!$V$3:$W$624,2,0))</f>
        <v>0</v>
      </c>
      <c r="F252" s="11">
        <f>IF(ISNA(VLOOKUP(CONCATENATE($B252,F$2,"multi"),'I-SUB'!$V$3:$W$624,2,0)),0,VLOOKUP(CONCATENATE($B252,F$2,"multi"),'I-SUB'!$V$3:$W$624,2,0))</f>
        <v>0</v>
      </c>
      <c r="G252" s="11">
        <f>IF(ISNA(VLOOKUP(CONCATENATE($B252,G$2,"multi"),'I-SUB'!$V$3:$W$624,2,0)),0,VLOOKUP(CONCATENATE($B252,G$2,"multi"),'I-SUB'!$V$3:$W$624,2,0))</f>
        <v>0</v>
      </c>
      <c r="H252" s="11">
        <f>IF(ISNA(VLOOKUP(CONCATENATE($B252,H$2,"multi"),'I-SUB'!$V$3:$W$624,2,0)),0,VLOOKUP(CONCATENATE($B252,H$2,"multi"),'I-SUB'!$V$3:$W$624,2,0))</f>
        <v>0</v>
      </c>
      <c r="I252" s="11">
        <f>IF(ISNA(VLOOKUP(CONCATENATE($B252,I$2,"multi"),'I-SUB'!$V$3:$W$624,2,0)),0,VLOOKUP(CONCATENATE($B252,I$2,"multi"),'I-SUB'!$V$3:$W$624,2,0))</f>
        <v>0</v>
      </c>
      <c r="J252" s="11">
        <f>IF(ISNA(VLOOKUP(CONCATENATE($B252,J$2,"multi"),'I-SUB'!$V$3:$W$624,2,0)),0,VLOOKUP(CONCATENATE($B252,J$2,"multi"),'I-SUB'!$V$3:$W$624,2,0))</f>
        <v>0</v>
      </c>
      <c r="K252" s="11">
        <f>IF(ISNA(VLOOKUP(CONCATENATE($B252,K$2,"multi"),'I-SUB'!$V$3:$W$624,2,0)),0,VLOOKUP(CONCATENATE($B252,K$2,"multi"),'I-SUB'!$V$3:$W$624,2,0))</f>
        <v>0</v>
      </c>
      <c r="L252" s="11">
        <f>IF(ISNA(VLOOKUP(CONCATENATE($B252,L$2,"multi"),'I-SUB'!$V$3:$W$624,2,0)),0,VLOOKUP(CONCATENATE($B252,L$2,"multi"),'I-SUB'!$V$3:$W$624,2,0))</f>
        <v>0</v>
      </c>
      <c r="M252" s="11">
        <f>IF(ISNA(VLOOKUP(CONCATENATE($B252,M$2,"multi"),'I-SUB'!$V$3:$W$624,2,0)),0,VLOOKUP(CONCATENATE($B252,M$2,"multi"),'I-SUB'!$V$3:$W$624,2,0))</f>
        <v>0</v>
      </c>
      <c r="N252" s="11">
        <f>IF(ISNA(VLOOKUP(CONCATENATE($B252,N$2,"multi"),'I-SUB'!$V$3:$W$624,2,0)),0,VLOOKUP(CONCATENATE($B252,N$2,"multi"),'I-SUB'!$V$3:$W$624,2,0))</f>
        <v>0</v>
      </c>
      <c r="O252" s="11">
        <f>IF(ISNA(VLOOKUP(CONCATENATE($B252,O$2,"multi"),'I-SUB'!$V$3:$W$624,2,0)),0,VLOOKUP(CONCATENATE($B252,O$2,"multi"),'I-SUB'!$V$3:$W$624,2,0))</f>
        <v>0</v>
      </c>
      <c r="P252" s="11">
        <f>SUM(C252:O252)</f>
        <v>0</v>
      </c>
      <c r="Q252" s="11">
        <f>IF(ISNA(VLOOKUP(CONCATENATE($B252,Q$2,"multi"),'II-SUB'!$V$3:$W$630,2,0)),0,VLOOKUP(CONCATENATE($B252,Q$2,"multi"),'II-SUB'!$V$3:$W$630,2,0))</f>
        <v>0</v>
      </c>
      <c r="R252" s="11">
        <f>IF(ISNA(VLOOKUP(CONCATENATE($B252,R$2,"multi"),'II-SUB'!$V$3:$W$630,2,0)),0,VLOOKUP(CONCATENATE($B252,R$2,"multi"),'II-SUB'!$V$3:$W$630,2,0))</f>
        <v>0</v>
      </c>
      <c r="S252" s="11">
        <f>IF(ISNA(VLOOKUP(CONCATENATE($B252,S$2,"multi"),'II-SUB'!$V$3:$W$630,2,0)),0,VLOOKUP(CONCATENATE($B252,S$2,"multi"),'II-SUB'!$V$3:$W$630,2,0))</f>
        <v>0</v>
      </c>
      <c r="T252" s="11">
        <f>IF(ISNA(VLOOKUP(CONCATENATE($B252,T$2,"multi"),'II-SUB'!$V$3:$W$630,2,0)),0,VLOOKUP(CONCATENATE($B252,T$2,"multi"),'II-SUB'!$V$3:$W$630,2,0))</f>
        <v>0</v>
      </c>
      <c r="U252" s="11">
        <f>IF(ISNA(VLOOKUP(CONCATENATE($B252,U$2,"multi"),'II-SUB'!$V$3:$W$630,2,0)),0,VLOOKUP(CONCATENATE($B252,U$2,"multi"),'II-SUB'!$V$3:$W$630,2,0))</f>
        <v>0</v>
      </c>
      <c r="V252" s="11">
        <f>IF(ISNA(VLOOKUP(CONCATENATE($B252,V$2,"multi"),'II-SUB'!$V$3:$W$630,2,0)),0,VLOOKUP(CONCATENATE($B252,V$2,"multi"),'II-SUB'!$V$3:$W$630,2,0))</f>
        <v>0</v>
      </c>
      <c r="W252" s="11">
        <f>IF(ISNA(VLOOKUP(CONCATENATE($B252,W$2,"multi"),'II-SUB'!$V$3:$W$630,2,0)),0,VLOOKUP(CONCATENATE($B252,W$2,"multi"),'II-SUB'!$V$3:$W$630,2,0))</f>
        <v>0</v>
      </c>
      <c r="X252" s="11">
        <f>IF(ISNA(VLOOKUP(CONCATENATE($B252,X$2,"multi"),'II-SUB'!$V$3:$W$630,2,0)),0,VLOOKUP(CONCATENATE($B252,X$2,"multi"),'II-SUB'!$V$3:$W$630,2,0))</f>
        <v>0</v>
      </c>
      <c r="Y252" s="11">
        <f>IF(ISNA(VLOOKUP(CONCATENATE($B252,Y$2,"multi"),'II-SUB'!$V$3:$W$630,2,0)),0,VLOOKUP(CONCATENATE($B252,Y$2,"multi"),'II-SUB'!$V$3:$W$630,2,0))</f>
        <v>0</v>
      </c>
      <c r="Z252" s="11">
        <f>IF(ISNA(VLOOKUP(CONCATENATE($B252,Z$2,"multi"),'II-SUB'!$V$3:$W$630,2,0)),0,VLOOKUP(CONCATENATE($B252,Z$2,"multi"),'II-SUB'!$V$3:$W$630,2,0))</f>
        <v>0</v>
      </c>
      <c r="AA252" s="11">
        <f>IF(ISNA(VLOOKUP(CONCATENATE($B252,AA$2,"multi"),'II-SUB'!$V$3:$W$630,2,0)),0,VLOOKUP(CONCATENATE($B252,AA$2,"multi"),'II-SUB'!$V$3:$W$630,2,0))</f>
        <v>0</v>
      </c>
      <c r="AB252" s="11">
        <f>IF(ISNA(VLOOKUP(CONCATENATE($B252,AB$2,"multi"),'II-SUB'!$V$3:$W$630,2,0)),0,VLOOKUP(CONCATENATE($B252,AB$2,"multi"),'II-SUB'!$V$3:$W$630,2,0))</f>
        <v>0</v>
      </c>
      <c r="AC252" s="11">
        <f>IF(ISNA(VLOOKUP(CONCATENATE($B252,AC$2,"multi"),'II-SUB'!$V$3:$W$630,2,0)),0,VLOOKUP(CONCATENATE($B252,AC$2,"multi"),'II-SUB'!$V$3:$W$630,2,0))</f>
        <v>0</v>
      </c>
      <c r="AD252" s="11">
        <f>SUM(Q252:AC252)</f>
        <v>0</v>
      </c>
      <c r="AE252" s="11">
        <f>IF(ISNA(VLOOKUP(CONCATENATE($B252,AE$2,"multi"),MW!$V$3:$W$600,2,0)),0,VLOOKUP(CONCATENATE($B252,AE$2,"multi"),MW!$V$3:$W$600,2,0))</f>
        <v>0</v>
      </c>
      <c r="AF252" s="11">
        <f>IF(ISNA(VLOOKUP(CONCATENATE($B252,AF$2,"multi"),MW!$V$3:$W$600,2,0)),0,VLOOKUP(CONCATENATE($B252,AF$2,"multi"),MW!$V$3:$W$600,2,0))</f>
        <v>0</v>
      </c>
      <c r="AG252" s="11">
        <f>IF(ISNA(VLOOKUP(CONCATENATE($B252,AG$2,"multi"),MW!$V$3:$W$600,2,0)),0,VLOOKUP(CONCATENATE($B252,AG$2,"multi"),MW!$V$3:$W$600,2,0))</f>
        <v>0</v>
      </c>
      <c r="AH252" s="11">
        <f>IF(ISNA(VLOOKUP(CONCATENATE($B252,AH$2,"multi"),MW!$V$3:$W$600,2,0)),0,VLOOKUP(CONCATENATE($B252,AH$2,"multi"),MW!$V$3:$W$600,2,0))</f>
        <v>0</v>
      </c>
      <c r="AI252" s="11">
        <f>IF(ISNA(VLOOKUP(CONCATENATE($B252,AI$2,"multi"),MW!$V$3:$W$600,2,0)),0,VLOOKUP(CONCATENATE($B252,AI$2,"multi"),MW!$V$3:$W$600,2,0))</f>
        <v>0</v>
      </c>
      <c r="AJ252" s="11">
        <f>IF(ISNA(VLOOKUP(CONCATENATE($B252,AJ$2,"multi"),MW!$V$3:$W$600,2,0)),0,VLOOKUP(CONCATENATE($B252,AJ$2,"multi"),MW!$V$3:$W$600,2,0))</f>
        <v>0</v>
      </c>
      <c r="AK252" s="11">
        <f>IF(ISNA(VLOOKUP(CONCATENATE($B252,AK$2,"multi"),MW!$V$3:$W$600,2,0)),0,VLOOKUP(CONCATENATE($B252,AK$2,"multi"),MW!$V$3:$W$600,2,0))</f>
        <v>0</v>
      </c>
      <c r="AL252" s="11">
        <f>IF(ISNA(VLOOKUP(CONCATENATE($B252,AL$2,"multi"),MW!$V$3:$W$600,2,0)),0,VLOOKUP(CONCATENATE($B252,AL$2,"multi"),MW!$V$3:$W$600,2,0))</f>
        <v>0</v>
      </c>
      <c r="AM252" s="11">
        <f>IF(ISNA(VLOOKUP(CONCATENATE($B252,AM$2,"multi"),MW!$V$3:$W$600,2,0)),0,VLOOKUP(CONCATENATE($B252,AM$2,"multi"),MW!$V$3:$W$600,2,0))</f>
        <v>0</v>
      </c>
      <c r="AN252" s="11">
        <f>IF(ISNA(VLOOKUP(CONCATENATE($B252,AN$2,"multi"),MW!$V$3:$W$600,2,0)),0,VLOOKUP(CONCATENATE($B252,AN$2,"multi"),MW!$V$3:$W$600,2,0))</f>
        <v>0</v>
      </c>
      <c r="AO252" s="11">
        <f>IF(ISNA(VLOOKUP(CONCATENATE($B252,AO$2,"multi"),MW!$V$3:$W$600,2,0)),0,VLOOKUP(CONCATENATE($B252,AO$2,"multi"),MW!$V$3:$W$600,2,0))</f>
        <v>0</v>
      </c>
      <c r="AP252" s="11">
        <f>SUM(AE252:AO252)</f>
        <v>0</v>
      </c>
      <c r="AQ252" s="11">
        <f>IF(ISNA(VLOOKUP(CONCATENATE($B252,AQ$2,"multi"),'III-SUB'!$V$3:$W$633,2,0)),0,VLOOKUP(CONCATENATE($B252,AQ$2,"multi"),'III-SUB'!$V$3:$W$633,2,0))</f>
        <v>0</v>
      </c>
      <c r="AR252" s="11">
        <f>IF(ISNA(VLOOKUP(CONCATENATE($B252,AR$2,"multi"),'III-SUB'!$V$3:$W$633,2,0)),0,VLOOKUP(CONCATENATE($B252,AR$2,"multi"),'III-SUB'!$V$3:$W$633,2,0))</f>
        <v>0</v>
      </c>
      <c r="AS252" s="11">
        <f>IF(ISNA(VLOOKUP(CONCATENATE($B252,AS$2,"multi"),'III-SUB'!$V$3:$W$633,2,0)),0,VLOOKUP(CONCATENATE($B252,AS$2,"multi"),'III-SUB'!$V$3:$W$633,2,0))</f>
        <v>0</v>
      </c>
      <c r="AT252" s="11">
        <f>IF(ISNA(VLOOKUP(CONCATENATE($B252,AT$2,"multi"),'III-SUB'!$V$3:$W$633,2,0)),0,VLOOKUP(CONCATENATE($B252,AT$2,"multi"),'III-SUB'!$V$3:$W$633,2,0))</f>
        <v>0</v>
      </c>
      <c r="AU252" s="11">
        <f>IF(ISNA(VLOOKUP(CONCATENATE($B252,AU$2,"multi"),'III-SUB'!$V$3:$W$633,2,0)),0,VLOOKUP(CONCATENATE($B252,AU$2,"multi"),'III-SUB'!$V$3:$W$633,2,0))</f>
        <v>0</v>
      </c>
      <c r="AV252" s="11">
        <f>IF(ISNA(VLOOKUP(CONCATENATE($B252,AV$2,"multi"),'III-SUB'!$V$3:$W$633,2,0)),0,VLOOKUP(CONCATENATE($B252,AV$2,"multi"),'III-SUB'!$V$3:$W$633,2,0))</f>
        <v>0</v>
      </c>
      <c r="AW252" s="11">
        <f>IF(ISNA(VLOOKUP(CONCATENATE($B252,AW$2,"multi"),'III-SUB'!$V$3:$W$633,2,0)),0,VLOOKUP(CONCATENATE($B252,AW$2,"multi"),'III-SUB'!$V$3:$W$633,2,0))</f>
        <v>0</v>
      </c>
      <c r="AX252" s="11">
        <f>IF(ISNA(VLOOKUP(CONCATENATE($B252,AX$2,"multi"),'III-SUB'!$V$3:$W$633,2,0)),0,VLOOKUP(CONCATENATE($B252,AX$2,"multi"),'III-SUB'!$V$3:$W$633,2,0))</f>
        <v>0</v>
      </c>
      <c r="AY252" s="11">
        <f>IF(ISNA(VLOOKUP(CONCATENATE($B252,AY$2,"multi"),'III-SUB'!$V$3:$W$633,2,0)),0,VLOOKUP(CONCATENATE($B252,AY$2,"multi"),'III-SUB'!$V$3:$W$633,2,0))</f>
        <v>0</v>
      </c>
      <c r="AZ252" s="11">
        <f>IF(ISNA(VLOOKUP(CONCATENATE($B252,AZ$2,"multi"),'III-SUB'!$V$3:$W$633,2,0)),0,VLOOKUP(CONCATENATE($B252,AZ$2,"multi"),'III-SUB'!$V$3:$W$633,2,0))</f>
        <v>0</v>
      </c>
      <c r="BA252" s="11">
        <f>IF(ISNA(VLOOKUP(CONCATENATE($B252,BA$2,"multi"),'III-SUB'!$V$3:$W$633,2,0)),0,VLOOKUP(CONCATENATE($B252,BA$2,"multi"),'III-SUB'!$V$3:$W$633,2,0))</f>
        <v>0</v>
      </c>
      <c r="BB252" s="11">
        <f>IF(ISNA(VLOOKUP(CONCATENATE($B252,BB$2,"multi"),'III-SUB'!$V$3:$W$633,2,0)),0,VLOOKUP(CONCATENATE($B252,BB$2,"multi"),'III-SUB'!$V$3:$W$633,2,0))</f>
        <v>0</v>
      </c>
      <c r="BC252" s="11">
        <f>IF(ISNA(VLOOKUP(CONCATENATE($B252,BC$2,"multi"),'III-SUB'!$V$3:$W$633,2,0)),0,VLOOKUP(CONCATENATE($B252,BC$2,"multi"),'III-SUB'!$V$3:$W$633,2,0))</f>
        <v>0</v>
      </c>
      <c r="BD252" s="11">
        <f>SUM(AQ252:BC252)</f>
        <v>0</v>
      </c>
      <c r="BE252" s="11">
        <f>IF(ISNA(VLOOKUP(CONCATENATE($B252,AQ$2,"multi"),VHF!$V$3:$W$627,2,0)),0,VLOOKUP(CONCATENATE($B252,AQ$2,"multi"),VHF!$V$3:$W$627,2,0))</f>
        <v>0</v>
      </c>
      <c r="BF252" s="11">
        <f>IF(ISNA(VLOOKUP(CONCATENATE($B252,BF$2,"multi"),UHF!$V$3:$W$612,2,0)),0,VLOOKUP(CONCATENATE($B252,BF$2,"multi"),UHF!$V$3:$W$612,2,0))</f>
        <v>0</v>
      </c>
      <c r="BG252" s="11">
        <f>IF(ISNA(VLOOKUP(CONCATENATE($B252,BG$2,"multi"),UHF!$V$3:$W$612,2,0)),0,VLOOKUP(CONCATENATE($B252,BG$2,"multi"),UHF!$V$3:$W$612,2,0))</f>
        <v>0</v>
      </c>
      <c r="BH252" s="11">
        <f>IF(ISNA(VLOOKUP(CONCATENATE($B252,BH$2,"multi"),UHF!$V$3:$W$612,2,0)),0,VLOOKUP(CONCATENATE($B252,BH$2,"multi"),UHF!$V$3:$W$612,2,0))</f>
        <v>0</v>
      </c>
      <c r="BI252" s="11">
        <f>IF(ISNA(VLOOKUP(CONCATENATE($B252,BI$2,"multi"),UHF!$V$3:$W$612,2,0)),0,VLOOKUP(CONCATENATE($B252,BI$2,"multi"),UHF!$V$3:$W$612,2,0))</f>
        <v>0</v>
      </c>
      <c r="BJ252" s="11">
        <f>IF(ISNA(VLOOKUP(CONCATENATE($B252,BJ$2,"multi"),UHF!$V$3:$W$612,2,0)),0,VLOOKUP(CONCATENATE($B252,BJ$2,"multi"),UHF!$V$3:$W$612,2,0))</f>
        <v>0</v>
      </c>
      <c r="BK252" s="11">
        <f>IF(ISNA(VLOOKUP(CONCATENATE($B252,BK$2,"multi"),UHF!$V$3:$W$612,2,0)),0,VLOOKUP(CONCATENATE($B252,BK$2,"multi"),UHF!$V$3:$W$612,2,0))</f>
        <v>0</v>
      </c>
      <c r="BL252" s="11">
        <f>IF(ISNA(VLOOKUP(CONCATENATE($B252,BL$2,"multi"),UHF!$V$3:$W$612,2,0)),0,VLOOKUP(CONCATENATE($B252,BL$2,"multi"),UHF!$V$3:$W$612,2,0))</f>
        <v>0</v>
      </c>
      <c r="BM252" s="11">
        <f>IF(ISNA(VLOOKUP(CONCATENATE($B252,BM$2,"multi"),UHF!$V$3:$W$612,2,0)),0,VLOOKUP(CONCATENATE($B252,BM$2,"multi"),UHF!$V$3:$W$612,2,0))</f>
        <v>0</v>
      </c>
      <c r="BN252" s="11">
        <f>IF(ISNA(VLOOKUP(CONCATENATE($B252,BN$2,"multi"),UHF!$V$3:$W$612,2,0)),0,VLOOKUP(CONCATENATE($B252,BN$2,"multi"),UHF!$V$3:$W$612,2,0))</f>
        <v>0</v>
      </c>
      <c r="BO252" s="11">
        <f>IF(ISNA(VLOOKUP(CONCATENATE($B252,BO$2,"multi"),UHF!$V$3:$W$612,2,0)),0,VLOOKUP(CONCATENATE($B252,BO$2,"multi"),UHF!$V$3:$W$612,2,0))</f>
        <v>0</v>
      </c>
      <c r="BP252" s="11">
        <f>IF(ISNA(VLOOKUP(CONCATENATE($B252,BP$2,"multi"),UHF!$V$3:$W$612,2,0)),0,VLOOKUP(CONCATENATE($B252,BP$2,"multi"),UHF!$V$3:$W$612,2,0))</f>
        <v>0</v>
      </c>
      <c r="BQ252" s="11">
        <f>IF(ISNA(VLOOKUP(CONCATENATE($B252,BQ$2,"multi"),UHF!$V$3:$W$612,2,0)),0,VLOOKUP(CONCATENATE($B252,BQ$2,"multi"),UHF!$V$3:$W$612,2,0))</f>
        <v>0</v>
      </c>
      <c r="BR252" s="11">
        <f>SUM(BF252:BQ252)</f>
        <v>0</v>
      </c>
      <c r="BS252" s="11">
        <f>IF(ISNA(VLOOKUP(CONCATENATE($B252,BS$2,"multi"),'A1'!$V$3:$W$612,2,0)),0,VLOOKUP(CONCATENATE($B252,BS$2,"multi"),'A1'!$V$3:$W$612,2,0))</f>
        <v>0</v>
      </c>
    </row>
    <row r="253" spans="2:71" x14ac:dyDescent="0.2">
      <c r="B253" s="8">
        <f>'Seznam-MO'!A253</f>
        <v>0</v>
      </c>
      <c r="C253" s="11">
        <f>IF(ISNA(VLOOKUP(CONCATENATE($B253,C$2,"multi"),'I-SUB'!$V$3:$W$624,2,0)),0,VLOOKUP(CONCATENATE($B253,C$2,"multi"),'I-SUB'!$V$3:$W$624,2,0))</f>
        <v>0</v>
      </c>
      <c r="D253" s="11">
        <f>IF(ISNA(VLOOKUP(CONCATENATE($B253,D$2,"multi"),'I-SUB'!$V$3:$W$624,2,0)),0,VLOOKUP(CONCATENATE($B253,D$2,"multi"),'I-SUB'!$V$3:$W$624,2,0))</f>
        <v>0</v>
      </c>
      <c r="E253" s="11">
        <f>IF(ISNA(VLOOKUP(CONCATENATE($B253,E$2,"multi"),'I-SUB'!$V$3:$W$624,2,0)),0,VLOOKUP(CONCATENATE($B253,E$2,"multi"),'I-SUB'!$V$3:$W$624,2,0))</f>
        <v>0</v>
      </c>
      <c r="F253" s="11">
        <f>IF(ISNA(VLOOKUP(CONCATENATE($B253,F$2,"multi"),'I-SUB'!$V$3:$W$624,2,0)),0,VLOOKUP(CONCATENATE($B253,F$2,"multi"),'I-SUB'!$V$3:$W$624,2,0))</f>
        <v>0</v>
      </c>
      <c r="G253" s="11">
        <f>IF(ISNA(VLOOKUP(CONCATENATE($B253,G$2,"multi"),'I-SUB'!$V$3:$W$624,2,0)),0,VLOOKUP(CONCATENATE($B253,G$2,"multi"),'I-SUB'!$V$3:$W$624,2,0))</f>
        <v>0</v>
      </c>
      <c r="H253" s="11">
        <f>IF(ISNA(VLOOKUP(CONCATENATE($B253,H$2,"multi"),'I-SUB'!$V$3:$W$624,2,0)),0,VLOOKUP(CONCATENATE($B253,H$2,"multi"),'I-SUB'!$V$3:$W$624,2,0))</f>
        <v>0</v>
      </c>
      <c r="I253" s="11">
        <f>IF(ISNA(VLOOKUP(CONCATENATE($B253,I$2,"multi"),'I-SUB'!$V$3:$W$624,2,0)),0,VLOOKUP(CONCATENATE($B253,I$2,"multi"),'I-SUB'!$V$3:$W$624,2,0))</f>
        <v>0</v>
      </c>
      <c r="J253" s="11">
        <f>IF(ISNA(VLOOKUP(CONCATENATE($B253,J$2,"multi"),'I-SUB'!$V$3:$W$624,2,0)),0,VLOOKUP(CONCATENATE($B253,J$2,"multi"),'I-SUB'!$V$3:$W$624,2,0))</f>
        <v>0</v>
      </c>
      <c r="K253" s="11">
        <f>IF(ISNA(VLOOKUP(CONCATENATE($B253,K$2,"multi"),'I-SUB'!$V$3:$W$624,2,0)),0,VLOOKUP(CONCATENATE($B253,K$2,"multi"),'I-SUB'!$V$3:$W$624,2,0))</f>
        <v>0</v>
      </c>
      <c r="L253" s="11">
        <f>IF(ISNA(VLOOKUP(CONCATENATE($B253,L$2,"multi"),'I-SUB'!$V$3:$W$624,2,0)),0,VLOOKUP(CONCATENATE($B253,L$2,"multi"),'I-SUB'!$V$3:$W$624,2,0))</f>
        <v>0</v>
      </c>
      <c r="M253" s="11">
        <f>IF(ISNA(VLOOKUP(CONCATENATE($B253,M$2,"multi"),'I-SUB'!$V$3:$W$624,2,0)),0,VLOOKUP(CONCATENATE($B253,M$2,"multi"),'I-SUB'!$V$3:$W$624,2,0))</f>
        <v>0</v>
      </c>
      <c r="N253" s="11">
        <f>IF(ISNA(VLOOKUP(CONCATENATE($B253,N$2,"multi"),'I-SUB'!$V$3:$W$624,2,0)),0,VLOOKUP(CONCATENATE($B253,N$2,"multi"),'I-SUB'!$V$3:$W$624,2,0))</f>
        <v>0</v>
      </c>
      <c r="O253" s="11">
        <f>IF(ISNA(VLOOKUP(CONCATENATE($B253,O$2,"multi"),'I-SUB'!$V$3:$W$624,2,0)),0,VLOOKUP(CONCATENATE($B253,O$2,"multi"),'I-SUB'!$V$3:$W$624,2,0))</f>
        <v>0</v>
      </c>
      <c r="P253" s="11">
        <f>SUM(C253:O253)</f>
        <v>0</v>
      </c>
      <c r="Q253" s="11">
        <f>IF(ISNA(VLOOKUP(CONCATENATE($B253,Q$2,"multi"),'II-SUB'!$V$3:$W$630,2,0)),0,VLOOKUP(CONCATENATE($B253,Q$2,"multi"),'II-SUB'!$V$3:$W$630,2,0))</f>
        <v>0</v>
      </c>
      <c r="R253" s="11">
        <f>IF(ISNA(VLOOKUP(CONCATENATE($B253,R$2,"multi"),'II-SUB'!$V$3:$W$630,2,0)),0,VLOOKUP(CONCATENATE($B253,R$2,"multi"),'II-SUB'!$V$3:$W$630,2,0))</f>
        <v>0</v>
      </c>
      <c r="S253" s="11">
        <f>IF(ISNA(VLOOKUP(CONCATENATE($B253,S$2,"multi"),'II-SUB'!$V$3:$W$630,2,0)),0,VLOOKUP(CONCATENATE($B253,S$2,"multi"),'II-SUB'!$V$3:$W$630,2,0))</f>
        <v>0</v>
      </c>
      <c r="T253" s="11">
        <f>IF(ISNA(VLOOKUP(CONCATENATE($B253,T$2,"multi"),'II-SUB'!$V$3:$W$630,2,0)),0,VLOOKUP(CONCATENATE($B253,T$2,"multi"),'II-SUB'!$V$3:$W$630,2,0))</f>
        <v>0</v>
      </c>
      <c r="U253" s="11">
        <f>IF(ISNA(VLOOKUP(CONCATENATE($B253,U$2,"multi"),'II-SUB'!$V$3:$W$630,2,0)),0,VLOOKUP(CONCATENATE($B253,U$2,"multi"),'II-SUB'!$V$3:$W$630,2,0))</f>
        <v>0</v>
      </c>
      <c r="V253" s="11">
        <f>IF(ISNA(VLOOKUP(CONCATENATE($B253,V$2,"multi"),'II-SUB'!$V$3:$W$630,2,0)),0,VLOOKUP(CONCATENATE($B253,V$2,"multi"),'II-SUB'!$V$3:$W$630,2,0))</f>
        <v>0</v>
      </c>
      <c r="W253" s="11">
        <f>IF(ISNA(VLOOKUP(CONCATENATE($B253,W$2,"multi"),'II-SUB'!$V$3:$W$630,2,0)),0,VLOOKUP(CONCATENATE($B253,W$2,"multi"),'II-SUB'!$V$3:$W$630,2,0))</f>
        <v>0</v>
      </c>
      <c r="X253" s="11">
        <f>IF(ISNA(VLOOKUP(CONCATENATE($B253,X$2,"multi"),'II-SUB'!$V$3:$W$630,2,0)),0,VLOOKUP(CONCATENATE($B253,X$2,"multi"),'II-SUB'!$V$3:$W$630,2,0))</f>
        <v>0</v>
      </c>
      <c r="Y253" s="11">
        <f>IF(ISNA(VLOOKUP(CONCATENATE($B253,Y$2,"multi"),'II-SUB'!$V$3:$W$630,2,0)),0,VLOOKUP(CONCATENATE($B253,Y$2,"multi"),'II-SUB'!$V$3:$W$630,2,0))</f>
        <v>0</v>
      </c>
      <c r="Z253" s="11">
        <f>IF(ISNA(VLOOKUP(CONCATENATE($B253,Z$2,"multi"),'II-SUB'!$V$3:$W$630,2,0)),0,VLOOKUP(CONCATENATE($B253,Z$2,"multi"),'II-SUB'!$V$3:$W$630,2,0))</f>
        <v>0</v>
      </c>
      <c r="AA253" s="11">
        <f>IF(ISNA(VLOOKUP(CONCATENATE($B253,AA$2,"multi"),'II-SUB'!$V$3:$W$630,2,0)),0,VLOOKUP(CONCATENATE($B253,AA$2,"multi"),'II-SUB'!$V$3:$W$630,2,0))</f>
        <v>0</v>
      </c>
      <c r="AB253" s="11">
        <f>IF(ISNA(VLOOKUP(CONCATENATE($B253,AB$2,"multi"),'II-SUB'!$V$3:$W$630,2,0)),0,VLOOKUP(CONCATENATE($B253,AB$2,"multi"),'II-SUB'!$V$3:$W$630,2,0))</f>
        <v>0</v>
      </c>
      <c r="AC253" s="11">
        <f>IF(ISNA(VLOOKUP(CONCATENATE($B253,AC$2,"multi"),'II-SUB'!$V$3:$W$630,2,0)),0,VLOOKUP(CONCATENATE($B253,AC$2,"multi"),'II-SUB'!$V$3:$W$630,2,0))</f>
        <v>0</v>
      </c>
      <c r="AD253" s="11">
        <f>SUM(Q253:AC253)</f>
        <v>0</v>
      </c>
      <c r="AE253" s="11">
        <f>IF(ISNA(VLOOKUP(CONCATENATE($B253,AE$2,"multi"),MW!$V$3:$W$600,2,0)),0,VLOOKUP(CONCATENATE($B253,AE$2,"multi"),MW!$V$3:$W$600,2,0))</f>
        <v>0</v>
      </c>
      <c r="AF253" s="11">
        <f>IF(ISNA(VLOOKUP(CONCATENATE($B253,AF$2,"multi"),MW!$V$3:$W$600,2,0)),0,VLOOKUP(CONCATENATE($B253,AF$2,"multi"),MW!$V$3:$W$600,2,0))</f>
        <v>0</v>
      </c>
      <c r="AG253" s="11">
        <f>IF(ISNA(VLOOKUP(CONCATENATE($B253,AG$2,"multi"),MW!$V$3:$W$600,2,0)),0,VLOOKUP(CONCATENATE($B253,AG$2,"multi"),MW!$V$3:$W$600,2,0))</f>
        <v>0</v>
      </c>
      <c r="AH253" s="11">
        <f>IF(ISNA(VLOOKUP(CONCATENATE($B253,AH$2,"multi"),MW!$V$3:$W$600,2,0)),0,VLOOKUP(CONCATENATE($B253,AH$2,"multi"),MW!$V$3:$W$600,2,0))</f>
        <v>0</v>
      </c>
      <c r="AI253" s="11">
        <f>IF(ISNA(VLOOKUP(CONCATENATE($B253,AI$2,"multi"),MW!$V$3:$W$600,2,0)),0,VLOOKUP(CONCATENATE($B253,AI$2,"multi"),MW!$V$3:$W$600,2,0))</f>
        <v>0</v>
      </c>
      <c r="AJ253" s="11">
        <f>IF(ISNA(VLOOKUP(CONCATENATE($B253,AJ$2,"multi"),MW!$V$3:$W$600,2,0)),0,VLOOKUP(CONCATENATE($B253,AJ$2,"multi"),MW!$V$3:$W$600,2,0))</f>
        <v>0</v>
      </c>
      <c r="AK253" s="11">
        <f>IF(ISNA(VLOOKUP(CONCATENATE($B253,AK$2,"multi"),MW!$V$3:$W$600,2,0)),0,VLOOKUP(CONCATENATE($B253,AK$2,"multi"),MW!$V$3:$W$600,2,0))</f>
        <v>0</v>
      </c>
      <c r="AL253" s="11">
        <f>IF(ISNA(VLOOKUP(CONCATENATE($B253,AL$2,"multi"),MW!$V$3:$W$600,2,0)),0,VLOOKUP(CONCATENATE($B253,AL$2,"multi"),MW!$V$3:$W$600,2,0))</f>
        <v>0</v>
      </c>
      <c r="AM253" s="11">
        <f>IF(ISNA(VLOOKUP(CONCATENATE($B253,AM$2,"multi"),MW!$V$3:$W$600,2,0)),0,VLOOKUP(CONCATENATE($B253,AM$2,"multi"),MW!$V$3:$W$600,2,0))</f>
        <v>0</v>
      </c>
      <c r="AN253" s="11">
        <f>IF(ISNA(VLOOKUP(CONCATENATE($B253,AN$2,"multi"),MW!$V$3:$W$600,2,0)),0,VLOOKUP(CONCATENATE($B253,AN$2,"multi"),MW!$V$3:$W$600,2,0))</f>
        <v>0</v>
      </c>
      <c r="AO253" s="11">
        <f>IF(ISNA(VLOOKUP(CONCATENATE($B253,AO$2,"multi"),MW!$V$3:$W$600,2,0)),0,VLOOKUP(CONCATENATE($B253,AO$2,"multi"),MW!$V$3:$W$600,2,0))</f>
        <v>0</v>
      </c>
      <c r="AP253" s="11">
        <f>SUM(AE253:AO253)</f>
        <v>0</v>
      </c>
      <c r="AQ253" s="11">
        <f>IF(ISNA(VLOOKUP(CONCATENATE($B253,AQ$2,"multi"),'III-SUB'!$V$3:$W$633,2,0)),0,VLOOKUP(CONCATENATE($B253,AQ$2,"multi"),'III-SUB'!$V$3:$W$633,2,0))</f>
        <v>0</v>
      </c>
      <c r="AR253" s="11">
        <f>IF(ISNA(VLOOKUP(CONCATENATE($B253,AR$2,"multi"),'III-SUB'!$V$3:$W$633,2,0)),0,VLOOKUP(CONCATENATE($B253,AR$2,"multi"),'III-SUB'!$V$3:$W$633,2,0))</f>
        <v>0</v>
      </c>
      <c r="AS253" s="11">
        <f>IF(ISNA(VLOOKUP(CONCATENATE($B253,AS$2,"multi"),'III-SUB'!$V$3:$W$633,2,0)),0,VLOOKUP(CONCATENATE($B253,AS$2,"multi"),'III-SUB'!$V$3:$W$633,2,0))</f>
        <v>0</v>
      </c>
      <c r="AT253" s="11">
        <f>IF(ISNA(VLOOKUP(CONCATENATE($B253,AT$2,"multi"),'III-SUB'!$V$3:$W$633,2,0)),0,VLOOKUP(CONCATENATE($B253,AT$2,"multi"),'III-SUB'!$V$3:$W$633,2,0))</f>
        <v>0</v>
      </c>
      <c r="AU253" s="11">
        <f>IF(ISNA(VLOOKUP(CONCATENATE($B253,AU$2,"multi"),'III-SUB'!$V$3:$W$633,2,0)),0,VLOOKUP(CONCATENATE($B253,AU$2,"multi"),'III-SUB'!$V$3:$W$633,2,0))</f>
        <v>0</v>
      </c>
      <c r="AV253" s="11">
        <f>IF(ISNA(VLOOKUP(CONCATENATE($B253,AV$2,"multi"),'III-SUB'!$V$3:$W$633,2,0)),0,VLOOKUP(CONCATENATE($B253,AV$2,"multi"),'III-SUB'!$V$3:$W$633,2,0))</f>
        <v>0</v>
      </c>
      <c r="AW253" s="11">
        <f>IF(ISNA(VLOOKUP(CONCATENATE($B253,AW$2,"multi"),'III-SUB'!$V$3:$W$633,2,0)),0,VLOOKUP(CONCATENATE($B253,AW$2,"multi"),'III-SUB'!$V$3:$W$633,2,0))</f>
        <v>0</v>
      </c>
      <c r="AX253" s="11">
        <f>IF(ISNA(VLOOKUP(CONCATENATE($B253,AX$2,"multi"),'III-SUB'!$V$3:$W$633,2,0)),0,VLOOKUP(CONCATENATE($B253,AX$2,"multi"),'III-SUB'!$V$3:$W$633,2,0))</f>
        <v>0</v>
      </c>
      <c r="AY253" s="11">
        <f>IF(ISNA(VLOOKUP(CONCATENATE($B253,AY$2,"multi"),'III-SUB'!$V$3:$W$633,2,0)),0,VLOOKUP(CONCATENATE($B253,AY$2,"multi"),'III-SUB'!$V$3:$W$633,2,0))</f>
        <v>0</v>
      </c>
      <c r="AZ253" s="11">
        <f>IF(ISNA(VLOOKUP(CONCATENATE($B253,AZ$2,"multi"),'III-SUB'!$V$3:$W$633,2,0)),0,VLOOKUP(CONCATENATE($B253,AZ$2,"multi"),'III-SUB'!$V$3:$W$633,2,0))</f>
        <v>0</v>
      </c>
      <c r="BA253" s="11">
        <f>IF(ISNA(VLOOKUP(CONCATENATE($B253,BA$2,"multi"),'III-SUB'!$V$3:$W$633,2,0)),0,VLOOKUP(CONCATENATE($B253,BA$2,"multi"),'III-SUB'!$V$3:$W$633,2,0))</f>
        <v>0</v>
      </c>
      <c r="BB253" s="11">
        <f>IF(ISNA(VLOOKUP(CONCATENATE($B253,BB$2,"multi"),'III-SUB'!$V$3:$W$633,2,0)),0,VLOOKUP(CONCATENATE($B253,BB$2,"multi"),'III-SUB'!$V$3:$W$633,2,0))</f>
        <v>0</v>
      </c>
      <c r="BC253" s="11">
        <f>IF(ISNA(VLOOKUP(CONCATENATE($B253,BC$2,"multi"),'III-SUB'!$V$3:$W$633,2,0)),0,VLOOKUP(CONCATENATE($B253,BC$2,"multi"),'III-SUB'!$V$3:$W$633,2,0))</f>
        <v>0</v>
      </c>
      <c r="BD253" s="11">
        <f>SUM(AQ253:BC253)</f>
        <v>0</v>
      </c>
      <c r="BE253" s="11">
        <f>IF(ISNA(VLOOKUP(CONCATENATE($B253,AQ$2,"multi"),VHF!$V$3:$W$627,2,0)),0,VLOOKUP(CONCATENATE($B253,AQ$2,"multi"),VHF!$V$3:$W$627,2,0))</f>
        <v>0</v>
      </c>
      <c r="BF253" s="11">
        <f>IF(ISNA(VLOOKUP(CONCATENATE($B253,BF$2,"multi"),UHF!$V$3:$W$612,2,0)),0,VLOOKUP(CONCATENATE($B253,BF$2,"multi"),UHF!$V$3:$W$612,2,0))</f>
        <v>0</v>
      </c>
      <c r="BG253" s="11">
        <f>IF(ISNA(VLOOKUP(CONCATENATE($B253,BG$2,"multi"),UHF!$V$3:$W$612,2,0)),0,VLOOKUP(CONCATENATE($B253,BG$2,"multi"),UHF!$V$3:$W$612,2,0))</f>
        <v>0</v>
      </c>
      <c r="BH253" s="11">
        <f>IF(ISNA(VLOOKUP(CONCATENATE($B253,BH$2,"multi"),UHF!$V$3:$W$612,2,0)),0,VLOOKUP(CONCATENATE($B253,BH$2,"multi"),UHF!$V$3:$W$612,2,0))</f>
        <v>0</v>
      </c>
      <c r="BI253" s="11">
        <f>IF(ISNA(VLOOKUP(CONCATENATE($B253,BI$2,"multi"),UHF!$V$3:$W$612,2,0)),0,VLOOKUP(CONCATENATE($B253,BI$2,"multi"),UHF!$V$3:$W$612,2,0))</f>
        <v>0</v>
      </c>
      <c r="BJ253" s="11">
        <f>IF(ISNA(VLOOKUP(CONCATENATE($B253,BJ$2,"multi"),UHF!$V$3:$W$612,2,0)),0,VLOOKUP(CONCATENATE($B253,BJ$2,"multi"),UHF!$V$3:$W$612,2,0))</f>
        <v>0</v>
      </c>
      <c r="BK253" s="11">
        <f>IF(ISNA(VLOOKUP(CONCATENATE($B253,BK$2,"multi"),UHF!$V$3:$W$612,2,0)),0,VLOOKUP(CONCATENATE($B253,BK$2,"multi"),UHF!$V$3:$W$612,2,0))</f>
        <v>0</v>
      </c>
      <c r="BL253" s="11">
        <f>IF(ISNA(VLOOKUP(CONCATENATE($B253,BL$2,"multi"),UHF!$V$3:$W$612,2,0)),0,VLOOKUP(CONCATENATE($B253,BL$2,"multi"),UHF!$V$3:$W$612,2,0))</f>
        <v>0</v>
      </c>
      <c r="BM253" s="11">
        <f>IF(ISNA(VLOOKUP(CONCATENATE($B253,BM$2,"multi"),UHF!$V$3:$W$612,2,0)),0,VLOOKUP(CONCATENATE($B253,BM$2,"multi"),UHF!$V$3:$W$612,2,0))</f>
        <v>0</v>
      </c>
      <c r="BN253" s="11">
        <f>IF(ISNA(VLOOKUP(CONCATENATE($B253,BN$2,"multi"),UHF!$V$3:$W$612,2,0)),0,VLOOKUP(CONCATENATE($B253,BN$2,"multi"),UHF!$V$3:$W$612,2,0))</f>
        <v>0</v>
      </c>
      <c r="BO253" s="11">
        <f>IF(ISNA(VLOOKUP(CONCATENATE($B253,BO$2,"multi"),UHF!$V$3:$W$612,2,0)),0,VLOOKUP(CONCATENATE($B253,BO$2,"multi"),UHF!$V$3:$W$612,2,0))</f>
        <v>0</v>
      </c>
      <c r="BP253" s="11">
        <f>IF(ISNA(VLOOKUP(CONCATENATE($B253,BP$2,"multi"),UHF!$V$3:$W$612,2,0)),0,VLOOKUP(CONCATENATE($B253,BP$2,"multi"),UHF!$V$3:$W$612,2,0))</f>
        <v>0</v>
      </c>
      <c r="BQ253" s="11">
        <f>IF(ISNA(VLOOKUP(CONCATENATE($B253,BQ$2,"multi"),UHF!$V$3:$W$612,2,0)),0,VLOOKUP(CONCATENATE($B253,BQ$2,"multi"),UHF!$V$3:$W$612,2,0))</f>
        <v>0</v>
      </c>
      <c r="BR253" s="11">
        <f>SUM(BF253:BQ253)</f>
        <v>0</v>
      </c>
      <c r="BS253" s="11">
        <f>IF(ISNA(VLOOKUP(CONCATENATE($B253,BS$2,"multi"),'A1'!$V$3:$W$612,2,0)),0,VLOOKUP(CONCATENATE($B253,BS$2,"multi"),'A1'!$V$3:$W$612,2,0))</f>
        <v>0</v>
      </c>
    </row>
    <row r="254" spans="2:71" x14ac:dyDescent="0.2">
      <c r="B254" s="8">
        <f>'Seznam-MO'!A254</f>
        <v>0</v>
      </c>
      <c r="C254" s="11">
        <f>IF(ISNA(VLOOKUP(CONCATENATE($B254,C$2,"multi"),'I-SUB'!$V$3:$W$624,2,0)),0,VLOOKUP(CONCATENATE($B254,C$2,"multi"),'I-SUB'!$V$3:$W$624,2,0))</f>
        <v>0</v>
      </c>
      <c r="D254" s="11">
        <f>IF(ISNA(VLOOKUP(CONCATENATE($B254,D$2,"multi"),'I-SUB'!$V$3:$W$624,2,0)),0,VLOOKUP(CONCATENATE($B254,D$2,"multi"),'I-SUB'!$V$3:$W$624,2,0))</f>
        <v>0</v>
      </c>
      <c r="E254" s="11">
        <f>IF(ISNA(VLOOKUP(CONCATENATE($B254,E$2,"multi"),'I-SUB'!$V$3:$W$624,2,0)),0,VLOOKUP(CONCATENATE($B254,E$2,"multi"),'I-SUB'!$V$3:$W$624,2,0))</f>
        <v>0</v>
      </c>
      <c r="F254" s="11">
        <f>IF(ISNA(VLOOKUP(CONCATENATE($B254,F$2,"multi"),'I-SUB'!$V$3:$W$624,2,0)),0,VLOOKUP(CONCATENATE($B254,F$2,"multi"),'I-SUB'!$V$3:$W$624,2,0))</f>
        <v>0</v>
      </c>
      <c r="G254" s="11">
        <f>IF(ISNA(VLOOKUP(CONCATENATE($B254,G$2,"multi"),'I-SUB'!$V$3:$W$624,2,0)),0,VLOOKUP(CONCATENATE($B254,G$2,"multi"),'I-SUB'!$V$3:$W$624,2,0))</f>
        <v>0</v>
      </c>
      <c r="H254" s="11">
        <f>IF(ISNA(VLOOKUP(CONCATENATE($B254,H$2,"multi"),'I-SUB'!$V$3:$W$624,2,0)),0,VLOOKUP(CONCATENATE($B254,H$2,"multi"),'I-SUB'!$V$3:$W$624,2,0))</f>
        <v>0</v>
      </c>
      <c r="I254" s="11">
        <f>IF(ISNA(VLOOKUP(CONCATENATE($B254,I$2,"multi"),'I-SUB'!$V$3:$W$624,2,0)),0,VLOOKUP(CONCATENATE($B254,I$2,"multi"),'I-SUB'!$V$3:$W$624,2,0))</f>
        <v>0</v>
      </c>
      <c r="J254" s="11">
        <f>IF(ISNA(VLOOKUP(CONCATENATE($B254,J$2,"multi"),'I-SUB'!$V$3:$W$624,2,0)),0,VLOOKUP(CONCATENATE($B254,J$2,"multi"),'I-SUB'!$V$3:$W$624,2,0))</f>
        <v>0</v>
      </c>
      <c r="K254" s="11">
        <f>IF(ISNA(VLOOKUP(CONCATENATE($B254,K$2,"multi"),'I-SUB'!$V$3:$W$624,2,0)),0,VLOOKUP(CONCATENATE($B254,K$2,"multi"),'I-SUB'!$V$3:$W$624,2,0))</f>
        <v>0</v>
      </c>
      <c r="L254" s="11">
        <f>IF(ISNA(VLOOKUP(CONCATENATE($B254,L$2,"multi"),'I-SUB'!$V$3:$W$624,2,0)),0,VLOOKUP(CONCATENATE($B254,L$2,"multi"),'I-SUB'!$V$3:$W$624,2,0))</f>
        <v>0</v>
      </c>
      <c r="M254" s="11">
        <f>IF(ISNA(VLOOKUP(CONCATENATE($B254,M$2,"multi"),'I-SUB'!$V$3:$W$624,2,0)),0,VLOOKUP(CONCATENATE($B254,M$2,"multi"),'I-SUB'!$V$3:$W$624,2,0))</f>
        <v>0</v>
      </c>
      <c r="N254" s="11">
        <f>IF(ISNA(VLOOKUP(CONCATENATE($B254,N$2,"multi"),'I-SUB'!$V$3:$W$624,2,0)),0,VLOOKUP(CONCATENATE($B254,N$2,"multi"),'I-SUB'!$V$3:$W$624,2,0))</f>
        <v>0</v>
      </c>
      <c r="O254" s="11">
        <f>IF(ISNA(VLOOKUP(CONCATENATE($B254,O$2,"multi"),'I-SUB'!$V$3:$W$624,2,0)),0,VLOOKUP(CONCATENATE($B254,O$2,"multi"),'I-SUB'!$V$3:$W$624,2,0))</f>
        <v>0</v>
      </c>
      <c r="P254" s="11">
        <f>SUM(C254:O254)</f>
        <v>0</v>
      </c>
      <c r="Q254" s="11">
        <f>IF(ISNA(VLOOKUP(CONCATENATE($B254,Q$2,"multi"),'II-SUB'!$V$3:$W$630,2,0)),0,VLOOKUP(CONCATENATE($B254,Q$2,"multi"),'II-SUB'!$V$3:$W$630,2,0))</f>
        <v>0</v>
      </c>
      <c r="R254" s="11">
        <f>IF(ISNA(VLOOKUP(CONCATENATE($B254,R$2,"multi"),'II-SUB'!$V$3:$W$630,2,0)),0,VLOOKUP(CONCATENATE($B254,R$2,"multi"),'II-SUB'!$V$3:$W$630,2,0))</f>
        <v>0</v>
      </c>
      <c r="S254" s="11">
        <f>IF(ISNA(VLOOKUP(CONCATENATE($B254,S$2,"multi"),'II-SUB'!$V$3:$W$630,2,0)),0,VLOOKUP(CONCATENATE($B254,S$2,"multi"),'II-SUB'!$V$3:$W$630,2,0))</f>
        <v>0</v>
      </c>
      <c r="T254" s="11">
        <f>IF(ISNA(VLOOKUP(CONCATENATE($B254,T$2,"multi"),'II-SUB'!$V$3:$W$630,2,0)),0,VLOOKUP(CONCATENATE($B254,T$2,"multi"),'II-SUB'!$V$3:$W$630,2,0))</f>
        <v>0</v>
      </c>
      <c r="U254" s="11">
        <f>IF(ISNA(VLOOKUP(CONCATENATE($B254,U$2,"multi"),'II-SUB'!$V$3:$W$630,2,0)),0,VLOOKUP(CONCATENATE($B254,U$2,"multi"),'II-SUB'!$V$3:$W$630,2,0))</f>
        <v>0</v>
      </c>
      <c r="V254" s="11">
        <f>IF(ISNA(VLOOKUP(CONCATENATE($B254,V$2,"multi"),'II-SUB'!$V$3:$W$630,2,0)),0,VLOOKUP(CONCATENATE($B254,V$2,"multi"),'II-SUB'!$V$3:$W$630,2,0))</f>
        <v>0</v>
      </c>
      <c r="W254" s="11">
        <f>IF(ISNA(VLOOKUP(CONCATENATE($B254,W$2,"multi"),'II-SUB'!$V$3:$W$630,2,0)),0,VLOOKUP(CONCATENATE($B254,W$2,"multi"),'II-SUB'!$V$3:$W$630,2,0))</f>
        <v>0</v>
      </c>
      <c r="X254" s="11">
        <f>IF(ISNA(VLOOKUP(CONCATENATE($B254,X$2,"multi"),'II-SUB'!$V$3:$W$630,2,0)),0,VLOOKUP(CONCATENATE($B254,X$2,"multi"),'II-SUB'!$V$3:$W$630,2,0))</f>
        <v>0</v>
      </c>
      <c r="Y254" s="11">
        <f>IF(ISNA(VLOOKUP(CONCATENATE($B254,Y$2,"multi"),'II-SUB'!$V$3:$W$630,2,0)),0,VLOOKUP(CONCATENATE($B254,Y$2,"multi"),'II-SUB'!$V$3:$W$630,2,0))</f>
        <v>0</v>
      </c>
      <c r="Z254" s="11">
        <f>IF(ISNA(VLOOKUP(CONCATENATE($B254,Z$2,"multi"),'II-SUB'!$V$3:$W$630,2,0)),0,VLOOKUP(CONCATENATE($B254,Z$2,"multi"),'II-SUB'!$V$3:$W$630,2,0))</f>
        <v>0</v>
      </c>
      <c r="AA254" s="11">
        <f>IF(ISNA(VLOOKUP(CONCATENATE($B254,AA$2,"multi"),'II-SUB'!$V$3:$W$630,2,0)),0,VLOOKUP(CONCATENATE($B254,AA$2,"multi"),'II-SUB'!$V$3:$W$630,2,0))</f>
        <v>0</v>
      </c>
      <c r="AB254" s="11">
        <f>IF(ISNA(VLOOKUP(CONCATENATE($B254,AB$2,"multi"),'II-SUB'!$V$3:$W$630,2,0)),0,VLOOKUP(CONCATENATE($B254,AB$2,"multi"),'II-SUB'!$V$3:$W$630,2,0))</f>
        <v>0</v>
      </c>
      <c r="AC254" s="11">
        <f>IF(ISNA(VLOOKUP(CONCATENATE($B254,AC$2,"multi"),'II-SUB'!$V$3:$W$630,2,0)),0,VLOOKUP(CONCATENATE($B254,AC$2,"multi"),'II-SUB'!$V$3:$W$630,2,0))</f>
        <v>0</v>
      </c>
      <c r="AD254" s="11">
        <f>SUM(Q254:AC254)</f>
        <v>0</v>
      </c>
      <c r="AE254" s="11">
        <f>IF(ISNA(VLOOKUP(CONCATENATE($B254,AE$2,"multi"),MW!$V$3:$W$600,2,0)),0,VLOOKUP(CONCATENATE($B254,AE$2,"multi"),MW!$V$3:$W$600,2,0))</f>
        <v>0</v>
      </c>
      <c r="AF254" s="11">
        <f>IF(ISNA(VLOOKUP(CONCATENATE($B254,AF$2,"multi"),MW!$V$3:$W$600,2,0)),0,VLOOKUP(CONCATENATE($B254,AF$2,"multi"),MW!$V$3:$W$600,2,0))</f>
        <v>0</v>
      </c>
      <c r="AG254" s="11">
        <f>IF(ISNA(VLOOKUP(CONCATENATE($B254,AG$2,"multi"),MW!$V$3:$W$600,2,0)),0,VLOOKUP(CONCATENATE($B254,AG$2,"multi"),MW!$V$3:$W$600,2,0))</f>
        <v>0</v>
      </c>
      <c r="AH254" s="11">
        <f>IF(ISNA(VLOOKUP(CONCATENATE($B254,AH$2,"multi"),MW!$V$3:$W$600,2,0)),0,VLOOKUP(CONCATENATE($B254,AH$2,"multi"),MW!$V$3:$W$600,2,0))</f>
        <v>0</v>
      </c>
      <c r="AI254" s="11">
        <f>IF(ISNA(VLOOKUP(CONCATENATE($B254,AI$2,"multi"),MW!$V$3:$W$600,2,0)),0,VLOOKUP(CONCATENATE($B254,AI$2,"multi"),MW!$V$3:$W$600,2,0))</f>
        <v>0</v>
      </c>
      <c r="AJ254" s="11">
        <f>IF(ISNA(VLOOKUP(CONCATENATE($B254,AJ$2,"multi"),MW!$V$3:$W$600,2,0)),0,VLOOKUP(CONCATENATE($B254,AJ$2,"multi"),MW!$V$3:$W$600,2,0))</f>
        <v>0</v>
      </c>
      <c r="AK254" s="11">
        <f>IF(ISNA(VLOOKUP(CONCATENATE($B254,AK$2,"multi"),MW!$V$3:$W$600,2,0)),0,VLOOKUP(CONCATENATE($B254,AK$2,"multi"),MW!$V$3:$W$600,2,0))</f>
        <v>0</v>
      </c>
      <c r="AL254" s="11">
        <f>IF(ISNA(VLOOKUP(CONCATENATE($B254,AL$2,"multi"),MW!$V$3:$W$600,2,0)),0,VLOOKUP(CONCATENATE($B254,AL$2,"multi"),MW!$V$3:$W$600,2,0))</f>
        <v>0</v>
      </c>
      <c r="AM254" s="11">
        <f>IF(ISNA(VLOOKUP(CONCATENATE($B254,AM$2,"multi"),MW!$V$3:$W$600,2,0)),0,VLOOKUP(CONCATENATE($B254,AM$2,"multi"),MW!$V$3:$W$600,2,0))</f>
        <v>0</v>
      </c>
      <c r="AN254" s="11">
        <f>IF(ISNA(VLOOKUP(CONCATENATE($B254,AN$2,"multi"),MW!$V$3:$W$600,2,0)),0,VLOOKUP(CONCATENATE($B254,AN$2,"multi"),MW!$V$3:$W$600,2,0))</f>
        <v>0</v>
      </c>
      <c r="AO254" s="11">
        <f>IF(ISNA(VLOOKUP(CONCATENATE($B254,AO$2,"multi"),MW!$V$3:$W$600,2,0)),0,VLOOKUP(CONCATENATE($B254,AO$2,"multi"),MW!$V$3:$W$600,2,0))</f>
        <v>0</v>
      </c>
      <c r="AP254" s="11">
        <f>SUM(AE254:AO254)</f>
        <v>0</v>
      </c>
      <c r="AQ254" s="11">
        <f>IF(ISNA(VLOOKUP(CONCATENATE($B254,AQ$2,"multi"),'III-SUB'!$V$3:$W$633,2,0)),0,VLOOKUP(CONCATENATE($B254,AQ$2,"multi"),'III-SUB'!$V$3:$W$633,2,0))</f>
        <v>0</v>
      </c>
      <c r="AR254" s="11">
        <f>IF(ISNA(VLOOKUP(CONCATENATE($B254,AR$2,"multi"),'III-SUB'!$V$3:$W$633,2,0)),0,VLOOKUP(CONCATENATE($B254,AR$2,"multi"),'III-SUB'!$V$3:$W$633,2,0))</f>
        <v>0</v>
      </c>
      <c r="AS254" s="11">
        <f>IF(ISNA(VLOOKUP(CONCATENATE($B254,AS$2,"multi"),'III-SUB'!$V$3:$W$633,2,0)),0,VLOOKUP(CONCATENATE($B254,AS$2,"multi"),'III-SUB'!$V$3:$W$633,2,0))</f>
        <v>0</v>
      </c>
      <c r="AT254" s="11">
        <f>IF(ISNA(VLOOKUP(CONCATENATE($B254,AT$2,"multi"),'III-SUB'!$V$3:$W$633,2,0)),0,VLOOKUP(CONCATENATE($B254,AT$2,"multi"),'III-SUB'!$V$3:$W$633,2,0))</f>
        <v>0</v>
      </c>
      <c r="AU254" s="11">
        <f>IF(ISNA(VLOOKUP(CONCATENATE($B254,AU$2,"multi"),'III-SUB'!$V$3:$W$633,2,0)),0,VLOOKUP(CONCATENATE($B254,AU$2,"multi"),'III-SUB'!$V$3:$W$633,2,0))</f>
        <v>0</v>
      </c>
      <c r="AV254" s="11">
        <f>IF(ISNA(VLOOKUP(CONCATENATE($B254,AV$2,"multi"),'III-SUB'!$V$3:$W$633,2,0)),0,VLOOKUP(CONCATENATE($B254,AV$2,"multi"),'III-SUB'!$V$3:$W$633,2,0))</f>
        <v>0</v>
      </c>
      <c r="AW254" s="11">
        <f>IF(ISNA(VLOOKUP(CONCATENATE($B254,AW$2,"multi"),'III-SUB'!$V$3:$W$633,2,0)),0,VLOOKUP(CONCATENATE($B254,AW$2,"multi"),'III-SUB'!$V$3:$W$633,2,0))</f>
        <v>0</v>
      </c>
      <c r="AX254" s="11">
        <f>IF(ISNA(VLOOKUP(CONCATENATE($B254,AX$2,"multi"),'III-SUB'!$V$3:$W$633,2,0)),0,VLOOKUP(CONCATENATE($B254,AX$2,"multi"),'III-SUB'!$V$3:$W$633,2,0))</f>
        <v>0</v>
      </c>
      <c r="AY254" s="11">
        <f>IF(ISNA(VLOOKUP(CONCATENATE($B254,AY$2,"multi"),'III-SUB'!$V$3:$W$633,2,0)),0,VLOOKUP(CONCATENATE($B254,AY$2,"multi"),'III-SUB'!$V$3:$W$633,2,0))</f>
        <v>0</v>
      </c>
      <c r="AZ254" s="11">
        <f>IF(ISNA(VLOOKUP(CONCATENATE($B254,AZ$2,"multi"),'III-SUB'!$V$3:$W$633,2,0)),0,VLOOKUP(CONCATENATE($B254,AZ$2,"multi"),'III-SUB'!$V$3:$W$633,2,0))</f>
        <v>0</v>
      </c>
      <c r="BA254" s="11">
        <f>IF(ISNA(VLOOKUP(CONCATENATE($B254,BA$2,"multi"),'III-SUB'!$V$3:$W$633,2,0)),0,VLOOKUP(CONCATENATE($B254,BA$2,"multi"),'III-SUB'!$V$3:$W$633,2,0))</f>
        <v>0</v>
      </c>
      <c r="BB254" s="11">
        <f>IF(ISNA(VLOOKUP(CONCATENATE($B254,BB$2,"multi"),'III-SUB'!$V$3:$W$633,2,0)),0,VLOOKUP(CONCATENATE($B254,BB$2,"multi"),'III-SUB'!$V$3:$W$633,2,0))</f>
        <v>0</v>
      </c>
      <c r="BC254" s="11">
        <f>IF(ISNA(VLOOKUP(CONCATENATE($B254,BC$2,"multi"),'III-SUB'!$V$3:$W$633,2,0)),0,VLOOKUP(CONCATENATE($B254,BC$2,"multi"),'III-SUB'!$V$3:$W$633,2,0))</f>
        <v>0</v>
      </c>
      <c r="BD254" s="11">
        <f>SUM(AQ254:BC254)</f>
        <v>0</v>
      </c>
      <c r="BE254" s="11">
        <f>IF(ISNA(VLOOKUP(CONCATENATE($B254,AQ$2,"multi"),VHF!$V$3:$W$627,2,0)),0,VLOOKUP(CONCATENATE($B254,AQ$2,"multi"),VHF!$V$3:$W$627,2,0))</f>
        <v>0</v>
      </c>
      <c r="BF254" s="11">
        <f>IF(ISNA(VLOOKUP(CONCATENATE($B254,BF$2,"multi"),UHF!$V$3:$W$612,2,0)),0,VLOOKUP(CONCATENATE($B254,BF$2,"multi"),UHF!$V$3:$W$612,2,0))</f>
        <v>0</v>
      </c>
      <c r="BG254" s="11">
        <f>IF(ISNA(VLOOKUP(CONCATENATE($B254,BG$2,"multi"),UHF!$V$3:$W$612,2,0)),0,VLOOKUP(CONCATENATE($B254,BG$2,"multi"),UHF!$V$3:$W$612,2,0))</f>
        <v>0</v>
      </c>
      <c r="BH254" s="11">
        <f>IF(ISNA(VLOOKUP(CONCATENATE($B254,BH$2,"multi"),UHF!$V$3:$W$612,2,0)),0,VLOOKUP(CONCATENATE($B254,BH$2,"multi"),UHF!$V$3:$W$612,2,0))</f>
        <v>0</v>
      </c>
      <c r="BI254" s="11">
        <f>IF(ISNA(VLOOKUP(CONCATENATE($B254,BI$2,"multi"),UHF!$V$3:$W$612,2,0)),0,VLOOKUP(CONCATENATE($B254,BI$2,"multi"),UHF!$V$3:$W$612,2,0))</f>
        <v>0</v>
      </c>
      <c r="BJ254" s="11">
        <f>IF(ISNA(VLOOKUP(CONCATENATE($B254,BJ$2,"multi"),UHF!$V$3:$W$612,2,0)),0,VLOOKUP(CONCATENATE($B254,BJ$2,"multi"),UHF!$V$3:$W$612,2,0))</f>
        <v>0</v>
      </c>
      <c r="BK254" s="11">
        <f>IF(ISNA(VLOOKUP(CONCATENATE($B254,BK$2,"multi"),UHF!$V$3:$W$612,2,0)),0,VLOOKUP(CONCATENATE($B254,BK$2,"multi"),UHF!$V$3:$W$612,2,0))</f>
        <v>0</v>
      </c>
      <c r="BL254" s="11">
        <f>IF(ISNA(VLOOKUP(CONCATENATE($B254,BL$2,"multi"),UHF!$V$3:$W$612,2,0)),0,VLOOKUP(CONCATENATE($B254,BL$2,"multi"),UHF!$V$3:$W$612,2,0))</f>
        <v>0</v>
      </c>
      <c r="BM254" s="11">
        <f>IF(ISNA(VLOOKUP(CONCATENATE($B254,BM$2,"multi"),UHF!$V$3:$W$612,2,0)),0,VLOOKUP(CONCATENATE($B254,BM$2,"multi"),UHF!$V$3:$W$612,2,0))</f>
        <v>0</v>
      </c>
      <c r="BN254" s="11">
        <f>IF(ISNA(VLOOKUP(CONCATENATE($B254,BN$2,"multi"),UHF!$V$3:$W$612,2,0)),0,VLOOKUP(CONCATENATE($B254,BN$2,"multi"),UHF!$V$3:$W$612,2,0))</f>
        <v>0</v>
      </c>
      <c r="BO254" s="11">
        <f>IF(ISNA(VLOOKUP(CONCATENATE($B254,BO$2,"multi"),UHF!$V$3:$W$612,2,0)),0,VLOOKUP(CONCATENATE($B254,BO$2,"multi"),UHF!$V$3:$W$612,2,0))</f>
        <v>0</v>
      </c>
      <c r="BP254" s="11">
        <f>IF(ISNA(VLOOKUP(CONCATENATE($B254,BP$2,"multi"),UHF!$V$3:$W$612,2,0)),0,VLOOKUP(CONCATENATE($B254,BP$2,"multi"),UHF!$V$3:$W$612,2,0))</f>
        <v>0</v>
      </c>
      <c r="BQ254" s="11">
        <f>IF(ISNA(VLOOKUP(CONCATENATE($B254,BQ$2,"multi"),UHF!$V$3:$W$612,2,0)),0,VLOOKUP(CONCATENATE($B254,BQ$2,"multi"),UHF!$V$3:$W$612,2,0))</f>
        <v>0</v>
      </c>
      <c r="BR254" s="11">
        <f>SUM(BF254:BQ254)</f>
        <v>0</v>
      </c>
      <c r="BS254" s="11">
        <f>IF(ISNA(VLOOKUP(CONCATENATE($B254,BS$2,"multi"),'A1'!$V$3:$W$612,2,0)),0,VLOOKUP(CONCATENATE($B254,BS$2,"multi"),'A1'!$V$3:$W$612,2,0))</f>
        <v>0</v>
      </c>
    </row>
    <row r="255" spans="2:71" x14ac:dyDescent="0.2">
      <c r="B255" s="8">
        <f>'Seznam-MO'!A255</f>
        <v>0</v>
      </c>
      <c r="C255" s="11">
        <f>IF(ISNA(VLOOKUP(CONCATENATE($B255,C$2,"multi"),'I-SUB'!$V$3:$W$624,2,0)),0,VLOOKUP(CONCATENATE($B255,C$2,"multi"),'I-SUB'!$V$3:$W$624,2,0))</f>
        <v>0</v>
      </c>
      <c r="D255" s="11">
        <f>IF(ISNA(VLOOKUP(CONCATENATE($B255,D$2,"multi"),'I-SUB'!$V$3:$W$624,2,0)),0,VLOOKUP(CONCATENATE($B255,D$2,"multi"),'I-SUB'!$V$3:$W$624,2,0))</f>
        <v>0</v>
      </c>
      <c r="E255" s="11">
        <f>IF(ISNA(VLOOKUP(CONCATENATE($B255,E$2,"multi"),'I-SUB'!$V$3:$W$624,2,0)),0,VLOOKUP(CONCATENATE($B255,E$2,"multi"),'I-SUB'!$V$3:$W$624,2,0))</f>
        <v>0</v>
      </c>
      <c r="F255" s="11">
        <f>IF(ISNA(VLOOKUP(CONCATENATE($B255,F$2,"multi"),'I-SUB'!$V$3:$W$624,2,0)),0,VLOOKUP(CONCATENATE($B255,F$2,"multi"),'I-SUB'!$V$3:$W$624,2,0))</f>
        <v>0</v>
      </c>
      <c r="G255" s="11">
        <f>IF(ISNA(VLOOKUP(CONCATENATE($B255,G$2,"multi"),'I-SUB'!$V$3:$W$624,2,0)),0,VLOOKUP(CONCATENATE($B255,G$2,"multi"),'I-SUB'!$V$3:$W$624,2,0))</f>
        <v>0</v>
      </c>
      <c r="H255" s="11">
        <f>IF(ISNA(VLOOKUP(CONCATENATE($B255,H$2,"multi"),'I-SUB'!$V$3:$W$624,2,0)),0,VLOOKUP(CONCATENATE($B255,H$2,"multi"),'I-SUB'!$V$3:$W$624,2,0))</f>
        <v>0</v>
      </c>
      <c r="I255" s="11">
        <f>IF(ISNA(VLOOKUP(CONCATENATE($B255,I$2,"multi"),'I-SUB'!$V$3:$W$624,2,0)),0,VLOOKUP(CONCATENATE($B255,I$2,"multi"),'I-SUB'!$V$3:$W$624,2,0))</f>
        <v>0</v>
      </c>
      <c r="J255" s="11">
        <f>IF(ISNA(VLOOKUP(CONCATENATE($B255,J$2,"multi"),'I-SUB'!$V$3:$W$624,2,0)),0,VLOOKUP(CONCATENATE($B255,J$2,"multi"),'I-SUB'!$V$3:$W$624,2,0))</f>
        <v>0</v>
      </c>
      <c r="K255" s="11">
        <f>IF(ISNA(VLOOKUP(CONCATENATE($B255,K$2,"multi"),'I-SUB'!$V$3:$W$624,2,0)),0,VLOOKUP(CONCATENATE($B255,K$2,"multi"),'I-SUB'!$V$3:$W$624,2,0))</f>
        <v>0</v>
      </c>
      <c r="L255" s="11">
        <f>IF(ISNA(VLOOKUP(CONCATENATE($B255,L$2,"multi"),'I-SUB'!$V$3:$W$624,2,0)),0,VLOOKUP(CONCATENATE($B255,L$2,"multi"),'I-SUB'!$V$3:$W$624,2,0))</f>
        <v>0</v>
      </c>
      <c r="M255" s="11">
        <f>IF(ISNA(VLOOKUP(CONCATENATE($B255,M$2,"multi"),'I-SUB'!$V$3:$W$624,2,0)),0,VLOOKUP(CONCATENATE($B255,M$2,"multi"),'I-SUB'!$V$3:$W$624,2,0))</f>
        <v>0</v>
      </c>
      <c r="N255" s="11">
        <f>IF(ISNA(VLOOKUP(CONCATENATE($B255,N$2,"multi"),'I-SUB'!$V$3:$W$624,2,0)),0,VLOOKUP(CONCATENATE($B255,N$2,"multi"),'I-SUB'!$V$3:$W$624,2,0))</f>
        <v>0</v>
      </c>
      <c r="O255" s="11">
        <f>IF(ISNA(VLOOKUP(CONCATENATE($B255,O$2,"multi"),'I-SUB'!$V$3:$W$624,2,0)),0,VLOOKUP(CONCATENATE($B255,O$2,"multi"),'I-SUB'!$V$3:$W$624,2,0))</f>
        <v>0</v>
      </c>
      <c r="P255" s="11">
        <f>SUM(C255:O255)</f>
        <v>0</v>
      </c>
      <c r="Q255" s="11">
        <f>IF(ISNA(VLOOKUP(CONCATENATE($B255,Q$2,"multi"),'II-SUB'!$V$3:$W$630,2,0)),0,VLOOKUP(CONCATENATE($B255,Q$2,"multi"),'II-SUB'!$V$3:$W$630,2,0))</f>
        <v>0</v>
      </c>
      <c r="R255" s="11">
        <f>IF(ISNA(VLOOKUP(CONCATENATE($B255,R$2,"multi"),'II-SUB'!$V$3:$W$630,2,0)),0,VLOOKUP(CONCATENATE($B255,R$2,"multi"),'II-SUB'!$V$3:$W$630,2,0))</f>
        <v>0</v>
      </c>
      <c r="S255" s="11">
        <f>IF(ISNA(VLOOKUP(CONCATENATE($B255,S$2,"multi"),'II-SUB'!$V$3:$W$630,2,0)),0,VLOOKUP(CONCATENATE($B255,S$2,"multi"),'II-SUB'!$V$3:$W$630,2,0))</f>
        <v>0</v>
      </c>
      <c r="T255" s="11">
        <f>IF(ISNA(VLOOKUP(CONCATENATE($B255,T$2,"multi"),'II-SUB'!$V$3:$W$630,2,0)),0,VLOOKUP(CONCATENATE($B255,T$2,"multi"),'II-SUB'!$V$3:$W$630,2,0))</f>
        <v>0</v>
      </c>
      <c r="U255" s="11">
        <f>IF(ISNA(VLOOKUP(CONCATENATE($B255,U$2,"multi"),'II-SUB'!$V$3:$W$630,2,0)),0,VLOOKUP(CONCATENATE($B255,U$2,"multi"),'II-SUB'!$V$3:$W$630,2,0))</f>
        <v>0</v>
      </c>
      <c r="V255" s="11">
        <f>IF(ISNA(VLOOKUP(CONCATENATE($B255,V$2,"multi"),'II-SUB'!$V$3:$W$630,2,0)),0,VLOOKUP(CONCATENATE($B255,V$2,"multi"),'II-SUB'!$V$3:$W$630,2,0))</f>
        <v>0</v>
      </c>
      <c r="W255" s="11">
        <f>IF(ISNA(VLOOKUP(CONCATENATE($B255,W$2,"multi"),'II-SUB'!$V$3:$W$630,2,0)),0,VLOOKUP(CONCATENATE($B255,W$2,"multi"),'II-SUB'!$V$3:$W$630,2,0))</f>
        <v>0</v>
      </c>
      <c r="X255" s="11">
        <f>IF(ISNA(VLOOKUP(CONCATENATE($B255,X$2,"multi"),'II-SUB'!$V$3:$W$630,2,0)),0,VLOOKUP(CONCATENATE($B255,X$2,"multi"),'II-SUB'!$V$3:$W$630,2,0))</f>
        <v>0</v>
      </c>
      <c r="Y255" s="11">
        <f>IF(ISNA(VLOOKUP(CONCATENATE($B255,Y$2,"multi"),'II-SUB'!$V$3:$W$630,2,0)),0,VLOOKUP(CONCATENATE($B255,Y$2,"multi"),'II-SUB'!$V$3:$W$630,2,0))</f>
        <v>0</v>
      </c>
      <c r="Z255" s="11">
        <f>IF(ISNA(VLOOKUP(CONCATENATE($B255,Z$2,"multi"),'II-SUB'!$V$3:$W$630,2,0)),0,VLOOKUP(CONCATENATE($B255,Z$2,"multi"),'II-SUB'!$V$3:$W$630,2,0))</f>
        <v>0</v>
      </c>
      <c r="AA255" s="11">
        <f>IF(ISNA(VLOOKUP(CONCATENATE($B255,AA$2,"multi"),'II-SUB'!$V$3:$W$630,2,0)),0,VLOOKUP(CONCATENATE($B255,AA$2,"multi"),'II-SUB'!$V$3:$W$630,2,0))</f>
        <v>0</v>
      </c>
      <c r="AB255" s="11">
        <f>IF(ISNA(VLOOKUP(CONCATENATE($B255,AB$2,"multi"),'II-SUB'!$V$3:$W$630,2,0)),0,VLOOKUP(CONCATENATE($B255,AB$2,"multi"),'II-SUB'!$V$3:$W$630,2,0))</f>
        <v>0</v>
      </c>
      <c r="AC255" s="11">
        <f>IF(ISNA(VLOOKUP(CONCATENATE($B255,AC$2,"multi"),'II-SUB'!$V$3:$W$630,2,0)),0,VLOOKUP(CONCATENATE($B255,AC$2,"multi"),'II-SUB'!$V$3:$W$630,2,0))</f>
        <v>0</v>
      </c>
      <c r="AD255" s="11">
        <f>SUM(Q255:AC255)</f>
        <v>0</v>
      </c>
      <c r="AE255" s="11">
        <f>IF(ISNA(VLOOKUP(CONCATENATE($B255,AE$2,"multi"),MW!$V$3:$W$600,2,0)),0,VLOOKUP(CONCATENATE($B255,AE$2,"multi"),MW!$V$3:$W$600,2,0))</f>
        <v>0</v>
      </c>
      <c r="AF255" s="11">
        <f>IF(ISNA(VLOOKUP(CONCATENATE($B255,AF$2,"multi"),MW!$V$3:$W$600,2,0)),0,VLOOKUP(CONCATENATE($B255,AF$2,"multi"),MW!$V$3:$W$600,2,0))</f>
        <v>0</v>
      </c>
      <c r="AG255" s="11">
        <f>IF(ISNA(VLOOKUP(CONCATENATE($B255,AG$2,"multi"),MW!$V$3:$W$600,2,0)),0,VLOOKUP(CONCATENATE($B255,AG$2,"multi"),MW!$V$3:$W$600,2,0))</f>
        <v>0</v>
      </c>
      <c r="AH255" s="11">
        <f>IF(ISNA(VLOOKUP(CONCATENATE($B255,AH$2,"multi"),MW!$V$3:$W$600,2,0)),0,VLOOKUP(CONCATENATE($B255,AH$2,"multi"),MW!$V$3:$W$600,2,0))</f>
        <v>0</v>
      </c>
      <c r="AI255" s="11">
        <f>IF(ISNA(VLOOKUP(CONCATENATE($B255,AI$2,"multi"),MW!$V$3:$W$600,2,0)),0,VLOOKUP(CONCATENATE($B255,AI$2,"multi"),MW!$V$3:$W$600,2,0))</f>
        <v>0</v>
      </c>
      <c r="AJ255" s="11">
        <f>IF(ISNA(VLOOKUP(CONCATENATE($B255,AJ$2,"multi"),MW!$V$3:$W$600,2,0)),0,VLOOKUP(CONCATENATE($B255,AJ$2,"multi"),MW!$V$3:$W$600,2,0))</f>
        <v>0</v>
      </c>
      <c r="AK255" s="11">
        <f>IF(ISNA(VLOOKUP(CONCATENATE($B255,AK$2,"multi"),MW!$V$3:$W$600,2,0)),0,VLOOKUP(CONCATENATE($B255,AK$2,"multi"),MW!$V$3:$W$600,2,0))</f>
        <v>0</v>
      </c>
      <c r="AL255" s="11">
        <f>IF(ISNA(VLOOKUP(CONCATENATE($B255,AL$2,"multi"),MW!$V$3:$W$600,2,0)),0,VLOOKUP(CONCATENATE($B255,AL$2,"multi"),MW!$V$3:$W$600,2,0))</f>
        <v>0</v>
      </c>
      <c r="AM255" s="11">
        <f>IF(ISNA(VLOOKUP(CONCATENATE($B255,AM$2,"multi"),MW!$V$3:$W$600,2,0)),0,VLOOKUP(CONCATENATE($B255,AM$2,"multi"),MW!$V$3:$W$600,2,0))</f>
        <v>0</v>
      </c>
      <c r="AN255" s="11">
        <f>IF(ISNA(VLOOKUP(CONCATENATE($B255,AN$2,"multi"),MW!$V$3:$W$600,2,0)),0,VLOOKUP(CONCATENATE($B255,AN$2,"multi"),MW!$V$3:$W$600,2,0))</f>
        <v>0</v>
      </c>
      <c r="AO255" s="11">
        <f>IF(ISNA(VLOOKUP(CONCATENATE($B255,AO$2,"multi"),MW!$V$3:$W$600,2,0)),0,VLOOKUP(CONCATENATE($B255,AO$2,"multi"),MW!$V$3:$W$600,2,0))</f>
        <v>0</v>
      </c>
      <c r="AP255" s="11">
        <f>SUM(AE255:AO255)</f>
        <v>0</v>
      </c>
      <c r="AQ255" s="11">
        <f>IF(ISNA(VLOOKUP(CONCATENATE($B255,AQ$2,"multi"),'III-SUB'!$V$3:$W$633,2,0)),0,VLOOKUP(CONCATENATE($B255,AQ$2,"multi"),'III-SUB'!$V$3:$W$633,2,0))</f>
        <v>0</v>
      </c>
      <c r="AR255" s="11">
        <f>IF(ISNA(VLOOKUP(CONCATENATE($B255,AR$2,"multi"),'III-SUB'!$V$3:$W$633,2,0)),0,VLOOKUP(CONCATENATE($B255,AR$2,"multi"),'III-SUB'!$V$3:$W$633,2,0))</f>
        <v>0</v>
      </c>
      <c r="AS255" s="11">
        <f>IF(ISNA(VLOOKUP(CONCATENATE($B255,AS$2,"multi"),'III-SUB'!$V$3:$W$633,2,0)),0,VLOOKUP(CONCATENATE($B255,AS$2,"multi"),'III-SUB'!$V$3:$W$633,2,0))</f>
        <v>0</v>
      </c>
      <c r="AT255" s="11">
        <f>IF(ISNA(VLOOKUP(CONCATENATE($B255,AT$2,"multi"),'III-SUB'!$V$3:$W$633,2,0)),0,VLOOKUP(CONCATENATE($B255,AT$2,"multi"),'III-SUB'!$V$3:$W$633,2,0))</f>
        <v>0</v>
      </c>
      <c r="AU255" s="11">
        <f>IF(ISNA(VLOOKUP(CONCATENATE($B255,AU$2,"multi"),'III-SUB'!$V$3:$W$633,2,0)),0,VLOOKUP(CONCATENATE($B255,AU$2,"multi"),'III-SUB'!$V$3:$W$633,2,0))</f>
        <v>0</v>
      </c>
      <c r="AV255" s="11">
        <f>IF(ISNA(VLOOKUP(CONCATENATE($B255,AV$2,"multi"),'III-SUB'!$V$3:$W$633,2,0)),0,VLOOKUP(CONCATENATE($B255,AV$2,"multi"),'III-SUB'!$V$3:$W$633,2,0))</f>
        <v>0</v>
      </c>
      <c r="AW255" s="11">
        <f>IF(ISNA(VLOOKUP(CONCATENATE($B255,AW$2,"multi"),'III-SUB'!$V$3:$W$633,2,0)),0,VLOOKUP(CONCATENATE($B255,AW$2,"multi"),'III-SUB'!$V$3:$W$633,2,0))</f>
        <v>0</v>
      </c>
      <c r="AX255" s="11">
        <f>IF(ISNA(VLOOKUP(CONCATENATE($B255,AX$2,"multi"),'III-SUB'!$V$3:$W$633,2,0)),0,VLOOKUP(CONCATENATE($B255,AX$2,"multi"),'III-SUB'!$V$3:$W$633,2,0))</f>
        <v>0</v>
      </c>
      <c r="AY255" s="11">
        <f>IF(ISNA(VLOOKUP(CONCATENATE($B255,AY$2,"multi"),'III-SUB'!$V$3:$W$633,2,0)),0,VLOOKUP(CONCATENATE($B255,AY$2,"multi"),'III-SUB'!$V$3:$W$633,2,0))</f>
        <v>0</v>
      </c>
      <c r="AZ255" s="11">
        <f>IF(ISNA(VLOOKUP(CONCATENATE($B255,AZ$2,"multi"),'III-SUB'!$V$3:$W$633,2,0)),0,VLOOKUP(CONCATENATE($B255,AZ$2,"multi"),'III-SUB'!$V$3:$W$633,2,0))</f>
        <v>0</v>
      </c>
      <c r="BA255" s="11">
        <f>IF(ISNA(VLOOKUP(CONCATENATE($B255,BA$2,"multi"),'III-SUB'!$V$3:$W$633,2,0)),0,VLOOKUP(CONCATENATE($B255,BA$2,"multi"),'III-SUB'!$V$3:$W$633,2,0))</f>
        <v>0</v>
      </c>
      <c r="BB255" s="11">
        <f>IF(ISNA(VLOOKUP(CONCATENATE($B255,BB$2,"multi"),'III-SUB'!$V$3:$W$633,2,0)),0,VLOOKUP(CONCATENATE($B255,BB$2,"multi"),'III-SUB'!$V$3:$W$633,2,0))</f>
        <v>0</v>
      </c>
      <c r="BC255" s="11">
        <f>IF(ISNA(VLOOKUP(CONCATENATE($B255,BC$2,"multi"),'III-SUB'!$V$3:$W$633,2,0)),0,VLOOKUP(CONCATENATE($B255,BC$2,"multi"),'III-SUB'!$V$3:$W$633,2,0))</f>
        <v>0</v>
      </c>
      <c r="BD255" s="11">
        <f>SUM(AQ255:BC255)</f>
        <v>0</v>
      </c>
      <c r="BE255" s="11">
        <f>IF(ISNA(VLOOKUP(CONCATENATE($B255,AQ$2,"multi"),VHF!$V$3:$W$627,2,0)),0,VLOOKUP(CONCATENATE($B255,AQ$2,"multi"),VHF!$V$3:$W$627,2,0))</f>
        <v>0</v>
      </c>
      <c r="BF255" s="11">
        <f>IF(ISNA(VLOOKUP(CONCATENATE($B255,BF$2,"multi"),UHF!$V$3:$W$612,2,0)),0,VLOOKUP(CONCATENATE($B255,BF$2,"multi"),UHF!$V$3:$W$612,2,0))</f>
        <v>0</v>
      </c>
      <c r="BG255" s="11">
        <f>IF(ISNA(VLOOKUP(CONCATENATE($B255,BG$2,"multi"),UHF!$V$3:$W$612,2,0)),0,VLOOKUP(CONCATENATE($B255,BG$2,"multi"),UHF!$V$3:$W$612,2,0))</f>
        <v>0</v>
      </c>
      <c r="BH255" s="11">
        <f>IF(ISNA(VLOOKUP(CONCATENATE($B255,BH$2,"multi"),UHF!$V$3:$W$612,2,0)),0,VLOOKUP(CONCATENATE($B255,BH$2,"multi"),UHF!$V$3:$W$612,2,0))</f>
        <v>0</v>
      </c>
      <c r="BI255" s="11">
        <f>IF(ISNA(VLOOKUP(CONCATENATE($B255,BI$2,"multi"),UHF!$V$3:$W$612,2,0)),0,VLOOKUP(CONCATENATE($B255,BI$2,"multi"),UHF!$V$3:$W$612,2,0))</f>
        <v>0</v>
      </c>
      <c r="BJ255" s="11">
        <f>IF(ISNA(VLOOKUP(CONCATENATE($B255,BJ$2,"multi"),UHF!$V$3:$W$612,2,0)),0,VLOOKUP(CONCATENATE($B255,BJ$2,"multi"),UHF!$V$3:$W$612,2,0))</f>
        <v>0</v>
      </c>
      <c r="BK255" s="11">
        <f>IF(ISNA(VLOOKUP(CONCATENATE($B255,BK$2,"multi"),UHF!$V$3:$W$612,2,0)),0,VLOOKUP(CONCATENATE($B255,BK$2,"multi"),UHF!$V$3:$W$612,2,0))</f>
        <v>0</v>
      </c>
      <c r="BL255" s="11">
        <f>IF(ISNA(VLOOKUP(CONCATENATE($B255,BL$2,"multi"),UHF!$V$3:$W$612,2,0)),0,VLOOKUP(CONCATENATE($B255,BL$2,"multi"),UHF!$V$3:$W$612,2,0))</f>
        <v>0</v>
      </c>
      <c r="BM255" s="11">
        <f>IF(ISNA(VLOOKUP(CONCATENATE($B255,BM$2,"multi"),UHF!$V$3:$W$612,2,0)),0,VLOOKUP(CONCATENATE($B255,BM$2,"multi"),UHF!$V$3:$W$612,2,0))</f>
        <v>0</v>
      </c>
      <c r="BN255" s="11">
        <f>IF(ISNA(VLOOKUP(CONCATENATE($B255,BN$2,"multi"),UHF!$V$3:$W$612,2,0)),0,VLOOKUP(CONCATENATE($B255,BN$2,"multi"),UHF!$V$3:$W$612,2,0))</f>
        <v>0</v>
      </c>
      <c r="BO255" s="11">
        <f>IF(ISNA(VLOOKUP(CONCATENATE($B255,BO$2,"multi"),UHF!$V$3:$W$612,2,0)),0,VLOOKUP(CONCATENATE($B255,BO$2,"multi"),UHF!$V$3:$W$612,2,0))</f>
        <v>0</v>
      </c>
      <c r="BP255" s="11">
        <f>IF(ISNA(VLOOKUP(CONCATENATE($B255,BP$2,"multi"),UHF!$V$3:$W$612,2,0)),0,VLOOKUP(CONCATENATE($B255,BP$2,"multi"),UHF!$V$3:$W$612,2,0))</f>
        <v>0</v>
      </c>
      <c r="BQ255" s="11">
        <f>IF(ISNA(VLOOKUP(CONCATENATE($B255,BQ$2,"multi"),UHF!$V$3:$W$612,2,0)),0,VLOOKUP(CONCATENATE($B255,BQ$2,"multi"),UHF!$V$3:$W$612,2,0))</f>
        <v>0</v>
      </c>
      <c r="BR255" s="11">
        <f>SUM(BF255:BQ255)</f>
        <v>0</v>
      </c>
      <c r="BS255" s="11">
        <f>IF(ISNA(VLOOKUP(CONCATENATE($B255,BS$2,"multi"),'A1'!$V$3:$W$612,2,0)),0,VLOOKUP(CONCATENATE($B255,BS$2,"multi"),'A1'!$V$3:$W$612,2,0))</f>
        <v>0</v>
      </c>
    </row>
    <row r="256" spans="2:71" x14ac:dyDescent="0.2">
      <c r="B256" s="8">
        <f>'Seznam-MO'!A256</f>
        <v>0</v>
      </c>
      <c r="C256" s="11">
        <f>IF(ISNA(VLOOKUP(CONCATENATE($B256,C$2,"multi"),'I-SUB'!$V$3:$W$624,2,0)),0,VLOOKUP(CONCATENATE($B256,C$2,"multi"),'I-SUB'!$V$3:$W$624,2,0))</f>
        <v>0</v>
      </c>
      <c r="D256" s="11">
        <f>IF(ISNA(VLOOKUP(CONCATENATE($B256,D$2,"multi"),'I-SUB'!$V$3:$W$624,2,0)),0,VLOOKUP(CONCATENATE($B256,D$2,"multi"),'I-SUB'!$V$3:$W$624,2,0))</f>
        <v>0</v>
      </c>
      <c r="E256" s="11">
        <f>IF(ISNA(VLOOKUP(CONCATENATE($B256,E$2,"multi"),'I-SUB'!$V$3:$W$624,2,0)),0,VLOOKUP(CONCATENATE($B256,E$2,"multi"),'I-SUB'!$V$3:$W$624,2,0))</f>
        <v>0</v>
      </c>
      <c r="F256" s="11">
        <f>IF(ISNA(VLOOKUP(CONCATENATE($B256,F$2,"multi"),'I-SUB'!$V$3:$W$624,2,0)),0,VLOOKUP(CONCATENATE($B256,F$2,"multi"),'I-SUB'!$V$3:$W$624,2,0))</f>
        <v>0</v>
      </c>
      <c r="G256" s="11">
        <f>IF(ISNA(VLOOKUP(CONCATENATE($B256,G$2,"multi"),'I-SUB'!$V$3:$W$624,2,0)),0,VLOOKUP(CONCATENATE($B256,G$2,"multi"),'I-SUB'!$V$3:$W$624,2,0))</f>
        <v>0</v>
      </c>
      <c r="H256" s="11">
        <f>IF(ISNA(VLOOKUP(CONCATENATE($B256,H$2,"multi"),'I-SUB'!$V$3:$W$624,2,0)),0,VLOOKUP(CONCATENATE($B256,H$2,"multi"),'I-SUB'!$V$3:$W$624,2,0))</f>
        <v>0</v>
      </c>
      <c r="I256" s="11">
        <f>IF(ISNA(VLOOKUP(CONCATENATE($B256,I$2,"multi"),'I-SUB'!$V$3:$W$624,2,0)),0,VLOOKUP(CONCATENATE($B256,I$2,"multi"),'I-SUB'!$V$3:$W$624,2,0))</f>
        <v>0</v>
      </c>
      <c r="J256" s="11">
        <f>IF(ISNA(VLOOKUP(CONCATENATE($B256,J$2,"multi"),'I-SUB'!$V$3:$W$624,2,0)),0,VLOOKUP(CONCATENATE($B256,J$2,"multi"),'I-SUB'!$V$3:$W$624,2,0))</f>
        <v>0</v>
      </c>
      <c r="K256" s="11">
        <f>IF(ISNA(VLOOKUP(CONCATENATE($B256,K$2,"multi"),'I-SUB'!$V$3:$W$624,2,0)),0,VLOOKUP(CONCATENATE($B256,K$2,"multi"),'I-SUB'!$V$3:$W$624,2,0))</f>
        <v>0</v>
      </c>
      <c r="L256" s="11">
        <f>IF(ISNA(VLOOKUP(CONCATENATE($B256,L$2,"multi"),'I-SUB'!$V$3:$W$624,2,0)),0,VLOOKUP(CONCATENATE($B256,L$2,"multi"),'I-SUB'!$V$3:$W$624,2,0))</f>
        <v>0</v>
      </c>
      <c r="M256" s="11">
        <f>IF(ISNA(VLOOKUP(CONCATENATE($B256,M$2,"multi"),'I-SUB'!$V$3:$W$624,2,0)),0,VLOOKUP(CONCATENATE($B256,M$2,"multi"),'I-SUB'!$V$3:$W$624,2,0))</f>
        <v>0</v>
      </c>
      <c r="N256" s="11">
        <f>IF(ISNA(VLOOKUP(CONCATENATE($B256,N$2,"multi"),'I-SUB'!$V$3:$W$624,2,0)),0,VLOOKUP(CONCATENATE($B256,N$2,"multi"),'I-SUB'!$V$3:$W$624,2,0))</f>
        <v>0</v>
      </c>
      <c r="O256" s="11">
        <f>IF(ISNA(VLOOKUP(CONCATENATE($B256,O$2,"multi"),'I-SUB'!$V$3:$W$624,2,0)),0,VLOOKUP(CONCATENATE($B256,O$2,"multi"),'I-SUB'!$V$3:$W$624,2,0))</f>
        <v>0</v>
      </c>
      <c r="P256" s="11">
        <f>SUM(C256:O256)</f>
        <v>0</v>
      </c>
      <c r="Q256" s="11">
        <f>IF(ISNA(VLOOKUP(CONCATENATE($B256,Q$2,"multi"),'II-SUB'!$V$3:$W$630,2,0)),0,VLOOKUP(CONCATENATE($B256,Q$2,"multi"),'II-SUB'!$V$3:$W$630,2,0))</f>
        <v>0</v>
      </c>
      <c r="R256" s="11">
        <f>IF(ISNA(VLOOKUP(CONCATENATE($B256,R$2,"multi"),'II-SUB'!$V$3:$W$630,2,0)),0,VLOOKUP(CONCATENATE($B256,R$2,"multi"),'II-SUB'!$V$3:$W$630,2,0))</f>
        <v>0</v>
      </c>
      <c r="S256" s="11">
        <f>IF(ISNA(VLOOKUP(CONCATENATE($B256,S$2,"multi"),'II-SUB'!$V$3:$W$630,2,0)),0,VLOOKUP(CONCATENATE($B256,S$2,"multi"),'II-SUB'!$V$3:$W$630,2,0))</f>
        <v>0</v>
      </c>
      <c r="T256" s="11">
        <f>IF(ISNA(VLOOKUP(CONCATENATE($B256,T$2,"multi"),'II-SUB'!$V$3:$W$630,2,0)),0,VLOOKUP(CONCATENATE($B256,T$2,"multi"),'II-SUB'!$V$3:$W$630,2,0))</f>
        <v>0</v>
      </c>
      <c r="U256" s="11">
        <f>IF(ISNA(VLOOKUP(CONCATENATE($B256,U$2,"multi"),'II-SUB'!$V$3:$W$630,2,0)),0,VLOOKUP(CONCATENATE($B256,U$2,"multi"),'II-SUB'!$V$3:$W$630,2,0))</f>
        <v>0</v>
      </c>
      <c r="V256" s="11">
        <f>IF(ISNA(VLOOKUP(CONCATENATE($B256,V$2,"multi"),'II-SUB'!$V$3:$W$630,2,0)),0,VLOOKUP(CONCATENATE($B256,V$2,"multi"),'II-SUB'!$V$3:$W$630,2,0))</f>
        <v>0</v>
      </c>
      <c r="W256" s="11">
        <f>IF(ISNA(VLOOKUP(CONCATENATE($B256,W$2,"multi"),'II-SUB'!$V$3:$W$630,2,0)),0,VLOOKUP(CONCATENATE($B256,W$2,"multi"),'II-SUB'!$V$3:$W$630,2,0))</f>
        <v>0</v>
      </c>
      <c r="X256" s="11">
        <f>IF(ISNA(VLOOKUP(CONCATENATE($B256,X$2,"multi"),'II-SUB'!$V$3:$W$630,2,0)),0,VLOOKUP(CONCATENATE($B256,X$2,"multi"),'II-SUB'!$V$3:$W$630,2,0))</f>
        <v>0</v>
      </c>
      <c r="Y256" s="11">
        <f>IF(ISNA(VLOOKUP(CONCATENATE($B256,Y$2,"multi"),'II-SUB'!$V$3:$W$630,2,0)),0,VLOOKUP(CONCATENATE($B256,Y$2,"multi"),'II-SUB'!$V$3:$W$630,2,0))</f>
        <v>0</v>
      </c>
      <c r="Z256" s="11">
        <f>IF(ISNA(VLOOKUP(CONCATENATE($B256,Z$2,"multi"),'II-SUB'!$V$3:$W$630,2,0)),0,VLOOKUP(CONCATENATE($B256,Z$2,"multi"),'II-SUB'!$V$3:$W$630,2,0))</f>
        <v>0</v>
      </c>
      <c r="AA256" s="11">
        <f>IF(ISNA(VLOOKUP(CONCATENATE($B256,AA$2,"multi"),'II-SUB'!$V$3:$W$630,2,0)),0,VLOOKUP(CONCATENATE($B256,AA$2,"multi"),'II-SUB'!$V$3:$W$630,2,0))</f>
        <v>0</v>
      </c>
      <c r="AB256" s="11">
        <f>IF(ISNA(VLOOKUP(CONCATENATE($B256,AB$2,"multi"),'II-SUB'!$V$3:$W$630,2,0)),0,VLOOKUP(CONCATENATE($B256,AB$2,"multi"),'II-SUB'!$V$3:$W$630,2,0))</f>
        <v>0</v>
      </c>
      <c r="AC256" s="11">
        <f>IF(ISNA(VLOOKUP(CONCATENATE($B256,AC$2,"multi"),'II-SUB'!$V$3:$W$630,2,0)),0,VLOOKUP(CONCATENATE($B256,AC$2,"multi"),'II-SUB'!$V$3:$W$630,2,0))</f>
        <v>0</v>
      </c>
      <c r="AD256" s="11">
        <f>SUM(Q256:AC256)</f>
        <v>0</v>
      </c>
      <c r="AE256" s="11">
        <f>IF(ISNA(VLOOKUP(CONCATENATE($B256,AE$2,"multi"),MW!$V$3:$W$600,2,0)),0,VLOOKUP(CONCATENATE($B256,AE$2,"multi"),MW!$V$3:$W$600,2,0))</f>
        <v>0</v>
      </c>
      <c r="AF256" s="11">
        <f>IF(ISNA(VLOOKUP(CONCATENATE($B256,AF$2,"multi"),MW!$V$3:$W$600,2,0)),0,VLOOKUP(CONCATENATE($B256,AF$2,"multi"),MW!$V$3:$W$600,2,0))</f>
        <v>0</v>
      </c>
      <c r="AG256" s="11">
        <f>IF(ISNA(VLOOKUP(CONCATENATE($B256,AG$2,"multi"),MW!$V$3:$W$600,2,0)),0,VLOOKUP(CONCATENATE($B256,AG$2,"multi"),MW!$V$3:$W$600,2,0))</f>
        <v>0</v>
      </c>
      <c r="AH256" s="11">
        <f>IF(ISNA(VLOOKUP(CONCATENATE($B256,AH$2,"multi"),MW!$V$3:$W$600,2,0)),0,VLOOKUP(CONCATENATE($B256,AH$2,"multi"),MW!$V$3:$W$600,2,0))</f>
        <v>0</v>
      </c>
      <c r="AI256" s="11">
        <f>IF(ISNA(VLOOKUP(CONCATENATE($B256,AI$2,"multi"),MW!$V$3:$W$600,2,0)),0,VLOOKUP(CONCATENATE($B256,AI$2,"multi"),MW!$V$3:$W$600,2,0))</f>
        <v>0</v>
      </c>
      <c r="AJ256" s="11">
        <f>IF(ISNA(VLOOKUP(CONCATENATE($B256,AJ$2,"multi"),MW!$V$3:$W$600,2,0)),0,VLOOKUP(CONCATENATE($B256,AJ$2,"multi"),MW!$V$3:$W$600,2,0))</f>
        <v>0</v>
      </c>
      <c r="AK256" s="11">
        <f>IF(ISNA(VLOOKUP(CONCATENATE($B256,AK$2,"multi"),MW!$V$3:$W$600,2,0)),0,VLOOKUP(CONCATENATE($B256,AK$2,"multi"),MW!$V$3:$W$600,2,0))</f>
        <v>0</v>
      </c>
      <c r="AL256" s="11">
        <f>IF(ISNA(VLOOKUP(CONCATENATE($B256,AL$2,"multi"),MW!$V$3:$W$600,2,0)),0,VLOOKUP(CONCATENATE($B256,AL$2,"multi"),MW!$V$3:$W$600,2,0))</f>
        <v>0</v>
      </c>
      <c r="AM256" s="11">
        <f>IF(ISNA(VLOOKUP(CONCATENATE($B256,AM$2,"multi"),MW!$V$3:$W$600,2,0)),0,VLOOKUP(CONCATENATE($B256,AM$2,"multi"),MW!$V$3:$W$600,2,0))</f>
        <v>0</v>
      </c>
      <c r="AN256" s="11">
        <f>IF(ISNA(VLOOKUP(CONCATENATE($B256,AN$2,"multi"),MW!$V$3:$W$600,2,0)),0,VLOOKUP(CONCATENATE($B256,AN$2,"multi"),MW!$V$3:$W$600,2,0))</f>
        <v>0</v>
      </c>
      <c r="AO256" s="11">
        <f>IF(ISNA(VLOOKUP(CONCATENATE($B256,AO$2,"multi"),MW!$V$3:$W$600,2,0)),0,VLOOKUP(CONCATENATE($B256,AO$2,"multi"),MW!$V$3:$W$600,2,0))</f>
        <v>0</v>
      </c>
      <c r="AP256" s="11">
        <f>SUM(AE256:AO256)</f>
        <v>0</v>
      </c>
      <c r="AQ256" s="11">
        <f>IF(ISNA(VLOOKUP(CONCATENATE($B256,AQ$2,"multi"),'III-SUB'!$V$3:$W$633,2,0)),0,VLOOKUP(CONCATENATE($B256,AQ$2,"multi"),'III-SUB'!$V$3:$W$633,2,0))</f>
        <v>0</v>
      </c>
      <c r="AR256" s="11">
        <f>IF(ISNA(VLOOKUP(CONCATENATE($B256,AR$2,"multi"),'III-SUB'!$V$3:$W$633,2,0)),0,VLOOKUP(CONCATENATE($B256,AR$2,"multi"),'III-SUB'!$V$3:$W$633,2,0))</f>
        <v>0</v>
      </c>
      <c r="AS256" s="11">
        <f>IF(ISNA(VLOOKUP(CONCATENATE($B256,AS$2,"multi"),'III-SUB'!$V$3:$W$633,2,0)),0,VLOOKUP(CONCATENATE($B256,AS$2,"multi"),'III-SUB'!$V$3:$W$633,2,0))</f>
        <v>0</v>
      </c>
      <c r="AT256" s="11">
        <f>IF(ISNA(VLOOKUP(CONCATENATE($B256,AT$2,"multi"),'III-SUB'!$V$3:$W$633,2,0)),0,VLOOKUP(CONCATENATE($B256,AT$2,"multi"),'III-SUB'!$V$3:$W$633,2,0))</f>
        <v>0</v>
      </c>
      <c r="AU256" s="11">
        <f>IF(ISNA(VLOOKUP(CONCATENATE($B256,AU$2,"multi"),'III-SUB'!$V$3:$W$633,2,0)),0,VLOOKUP(CONCATENATE($B256,AU$2,"multi"),'III-SUB'!$V$3:$W$633,2,0))</f>
        <v>0</v>
      </c>
      <c r="AV256" s="11">
        <f>IF(ISNA(VLOOKUP(CONCATENATE($B256,AV$2,"multi"),'III-SUB'!$V$3:$W$633,2,0)),0,VLOOKUP(CONCATENATE($B256,AV$2,"multi"),'III-SUB'!$V$3:$W$633,2,0))</f>
        <v>0</v>
      </c>
      <c r="AW256" s="11">
        <f>IF(ISNA(VLOOKUP(CONCATENATE($B256,AW$2,"multi"),'III-SUB'!$V$3:$W$633,2,0)),0,VLOOKUP(CONCATENATE($B256,AW$2,"multi"),'III-SUB'!$V$3:$W$633,2,0))</f>
        <v>0</v>
      </c>
      <c r="AX256" s="11">
        <f>IF(ISNA(VLOOKUP(CONCATENATE($B256,AX$2,"multi"),'III-SUB'!$V$3:$W$633,2,0)),0,VLOOKUP(CONCATENATE($B256,AX$2,"multi"),'III-SUB'!$V$3:$W$633,2,0))</f>
        <v>0</v>
      </c>
      <c r="AY256" s="11">
        <f>IF(ISNA(VLOOKUP(CONCATENATE($B256,AY$2,"multi"),'III-SUB'!$V$3:$W$633,2,0)),0,VLOOKUP(CONCATENATE($B256,AY$2,"multi"),'III-SUB'!$V$3:$W$633,2,0))</f>
        <v>0</v>
      </c>
      <c r="AZ256" s="11">
        <f>IF(ISNA(VLOOKUP(CONCATENATE($B256,AZ$2,"multi"),'III-SUB'!$V$3:$W$633,2,0)),0,VLOOKUP(CONCATENATE($B256,AZ$2,"multi"),'III-SUB'!$V$3:$W$633,2,0))</f>
        <v>0</v>
      </c>
      <c r="BA256" s="11">
        <f>IF(ISNA(VLOOKUP(CONCATENATE($B256,BA$2,"multi"),'III-SUB'!$V$3:$W$633,2,0)),0,VLOOKUP(CONCATENATE($B256,BA$2,"multi"),'III-SUB'!$V$3:$W$633,2,0))</f>
        <v>0</v>
      </c>
      <c r="BB256" s="11">
        <f>IF(ISNA(VLOOKUP(CONCATENATE($B256,BB$2,"multi"),'III-SUB'!$V$3:$W$633,2,0)),0,VLOOKUP(CONCATENATE($B256,BB$2,"multi"),'III-SUB'!$V$3:$W$633,2,0))</f>
        <v>0</v>
      </c>
      <c r="BC256" s="11">
        <f>IF(ISNA(VLOOKUP(CONCATENATE($B256,BC$2,"multi"),'III-SUB'!$V$3:$W$633,2,0)),0,VLOOKUP(CONCATENATE($B256,BC$2,"multi"),'III-SUB'!$V$3:$W$633,2,0))</f>
        <v>0</v>
      </c>
      <c r="BD256" s="11">
        <f>SUM(AQ256:BC256)</f>
        <v>0</v>
      </c>
      <c r="BE256" s="11">
        <f>IF(ISNA(VLOOKUP(CONCATENATE($B256,AQ$2,"multi"),VHF!$V$3:$W$627,2,0)),0,VLOOKUP(CONCATENATE($B256,AQ$2,"multi"),VHF!$V$3:$W$627,2,0))</f>
        <v>0</v>
      </c>
      <c r="BF256" s="11">
        <f>IF(ISNA(VLOOKUP(CONCATENATE($B256,BF$2,"multi"),UHF!$V$3:$W$612,2,0)),0,VLOOKUP(CONCATENATE($B256,BF$2,"multi"),UHF!$V$3:$W$612,2,0))</f>
        <v>0</v>
      </c>
      <c r="BG256" s="11">
        <f>IF(ISNA(VLOOKUP(CONCATENATE($B256,BG$2,"multi"),UHF!$V$3:$W$612,2,0)),0,VLOOKUP(CONCATENATE($B256,BG$2,"multi"),UHF!$V$3:$W$612,2,0))</f>
        <v>0</v>
      </c>
      <c r="BH256" s="11">
        <f>IF(ISNA(VLOOKUP(CONCATENATE($B256,BH$2,"multi"),UHF!$V$3:$W$612,2,0)),0,VLOOKUP(CONCATENATE($B256,BH$2,"multi"),UHF!$V$3:$W$612,2,0))</f>
        <v>0</v>
      </c>
      <c r="BI256" s="11">
        <f>IF(ISNA(VLOOKUP(CONCATENATE($B256,BI$2,"multi"),UHF!$V$3:$W$612,2,0)),0,VLOOKUP(CONCATENATE($B256,BI$2,"multi"),UHF!$V$3:$W$612,2,0))</f>
        <v>0</v>
      </c>
      <c r="BJ256" s="11">
        <f>IF(ISNA(VLOOKUP(CONCATENATE($B256,BJ$2,"multi"),UHF!$V$3:$W$612,2,0)),0,VLOOKUP(CONCATENATE($B256,BJ$2,"multi"),UHF!$V$3:$W$612,2,0))</f>
        <v>0</v>
      </c>
      <c r="BK256" s="11">
        <f>IF(ISNA(VLOOKUP(CONCATENATE($B256,BK$2,"multi"),UHF!$V$3:$W$612,2,0)),0,VLOOKUP(CONCATENATE($B256,BK$2,"multi"),UHF!$V$3:$W$612,2,0))</f>
        <v>0</v>
      </c>
      <c r="BL256" s="11">
        <f>IF(ISNA(VLOOKUP(CONCATENATE($B256,BL$2,"multi"),UHF!$V$3:$W$612,2,0)),0,VLOOKUP(CONCATENATE($B256,BL$2,"multi"),UHF!$V$3:$W$612,2,0))</f>
        <v>0</v>
      </c>
      <c r="BM256" s="11">
        <f>IF(ISNA(VLOOKUP(CONCATENATE($B256,BM$2,"multi"),UHF!$V$3:$W$612,2,0)),0,VLOOKUP(CONCATENATE($B256,BM$2,"multi"),UHF!$V$3:$W$612,2,0))</f>
        <v>0</v>
      </c>
      <c r="BN256" s="11">
        <f>IF(ISNA(VLOOKUP(CONCATENATE($B256,BN$2,"multi"),UHF!$V$3:$W$612,2,0)),0,VLOOKUP(CONCATENATE($B256,BN$2,"multi"),UHF!$V$3:$W$612,2,0))</f>
        <v>0</v>
      </c>
      <c r="BO256" s="11">
        <f>IF(ISNA(VLOOKUP(CONCATENATE($B256,BO$2,"multi"),UHF!$V$3:$W$612,2,0)),0,VLOOKUP(CONCATENATE($B256,BO$2,"multi"),UHF!$V$3:$W$612,2,0))</f>
        <v>0</v>
      </c>
      <c r="BP256" s="11">
        <f>IF(ISNA(VLOOKUP(CONCATENATE($B256,BP$2,"multi"),UHF!$V$3:$W$612,2,0)),0,VLOOKUP(CONCATENATE($B256,BP$2,"multi"),UHF!$V$3:$W$612,2,0))</f>
        <v>0</v>
      </c>
      <c r="BQ256" s="11">
        <f>IF(ISNA(VLOOKUP(CONCATENATE($B256,BQ$2,"multi"),UHF!$V$3:$W$612,2,0)),0,VLOOKUP(CONCATENATE($B256,BQ$2,"multi"),UHF!$V$3:$W$612,2,0))</f>
        <v>0</v>
      </c>
      <c r="BR256" s="11">
        <f>SUM(BF256:BQ256)</f>
        <v>0</v>
      </c>
      <c r="BS256" s="11">
        <f>IF(ISNA(VLOOKUP(CONCATENATE($B256,BS$2,"multi"),'A1'!$V$3:$W$612,2,0)),0,VLOOKUP(CONCATENATE($B256,BS$2,"multi"),'A1'!$V$3:$W$612,2,0))</f>
        <v>0</v>
      </c>
    </row>
    <row r="257" spans="2:71" x14ac:dyDescent="0.2">
      <c r="B257" s="8">
        <f>'Seznam-MO'!A257</f>
        <v>0</v>
      </c>
      <c r="C257" s="11">
        <f>IF(ISNA(VLOOKUP(CONCATENATE($B257,C$2,"multi"),'I-SUB'!$V$3:$W$624,2,0)),0,VLOOKUP(CONCATENATE($B257,C$2,"multi"),'I-SUB'!$V$3:$W$624,2,0))</f>
        <v>0</v>
      </c>
      <c r="D257" s="11">
        <f>IF(ISNA(VLOOKUP(CONCATENATE($B257,D$2,"multi"),'I-SUB'!$V$3:$W$624,2,0)),0,VLOOKUP(CONCATENATE($B257,D$2,"multi"),'I-SUB'!$V$3:$W$624,2,0))</f>
        <v>0</v>
      </c>
      <c r="E257" s="11">
        <f>IF(ISNA(VLOOKUP(CONCATENATE($B257,E$2,"multi"),'I-SUB'!$V$3:$W$624,2,0)),0,VLOOKUP(CONCATENATE($B257,E$2,"multi"),'I-SUB'!$V$3:$W$624,2,0))</f>
        <v>0</v>
      </c>
      <c r="F257" s="11">
        <f>IF(ISNA(VLOOKUP(CONCATENATE($B257,F$2,"multi"),'I-SUB'!$V$3:$W$624,2,0)),0,VLOOKUP(CONCATENATE($B257,F$2,"multi"),'I-SUB'!$V$3:$W$624,2,0))</f>
        <v>0</v>
      </c>
      <c r="G257" s="11">
        <f>IF(ISNA(VLOOKUP(CONCATENATE($B257,G$2,"multi"),'I-SUB'!$V$3:$W$624,2,0)),0,VLOOKUP(CONCATENATE($B257,G$2,"multi"),'I-SUB'!$V$3:$W$624,2,0))</f>
        <v>0</v>
      </c>
      <c r="H257" s="11">
        <f>IF(ISNA(VLOOKUP(CONCATENATE($B257,H$2,"multi"),'I-SUB'!$V$3:$W$624,2,0)),0,VLOOKUP(CONCATENATE($B257,H$2,"multi"),'I-SUB'!$V$3:$W$624,2,0))</f>
        <v>0</v>
      </c>
      <c r="I257" s="11">
        <f>IF(ISNA(VLOOKUP(CONCATENATE($B257,I$2,"multi"),'I-SUB'!$V$3:$W$624,2,0)),0,VLOOKUP(CONCATENATE($B257,I$2,"multi"),'I-SUB'!$V$3:$W$624,2,0))</f>
        <v>0</v>
      </c>
      <c r="J257" s="11">
        <f>IF(ISNA(VLOOKUP(CONCATENATE($B257,J$2,"multi"),'I-SUB'!$V$3:$W$624,2,0)),0,VLOOKUP(CONCATENATE($B257,J$2,"multi"),'I-SUB'!$V$3:$W$624,2,0))</f>
        <v>0</v>
      </c>
      <c r="K257" s="11">
        <f>IF(ISNA(VLOOKUP(CONCATENATE($B257,K$2,"multi"),'I-SUB'!$V$3:$W$624,2,0)),0,VLOOKUP(CONCATENATE($B257,K$2,"multi"),'I-SUB'!$V$3:$W$624,2,0))</f>
        <v>0</v>
      </c>
      <c r="L257" s="11">
        <f>IF(ISNA(VLOOKUP(CONCATENATE($B257,L$2,"multi"),'I-SUB'!$V$3:$W$624,2,0)),0,VLOOKUP(CONCATENATE($B257,L$2,"multi"),'I-SUB'!$V$3:$W$624,2,0))</f>
        <v>0</v>
      </c>
      <c r="M257" s="11">
        <f>IF(ISNA(VLOOKUP(CONCATENATE($B257,M$2,"multi"),'I-SUB'!$V$3:$W$624,2,0)),0,VLOOKUP(CONCATENATE($B257,M$2,"multi"),'I-SUB'!$V$3:$W$624,2,0))</f>
        <v>0</v>
      </c>
      <c r="N257" s="11">
        <f>IF(ISNA(VLOOKUP(CONCATENATE($B257,N$2,"multi"),'I-SUB'!$V$3:$W$624,2,0)),0,VLOOKUP(CONCATENATE($B257,N$2,"multi"),'I-SUB'!$V$3:$W$624,2,0))</f>
        <v>0</v>
      </c>
      <c r="O257" s="11">
        <f>IF(ISNA(VLOOKUP(CONCATENATE($B257,O$2,"multi"),'I-SUB'!$V$3:$W$624,2,0)),0,VLOOKUP(CONCATENATE($B257,O$2,"multi"),'I-SUB'!$V$3:$W$624,2,0))</f>
        <v>0</v>
      </c>
      <c r="P257" s="11">
        <f>SUM(C257:O257)</f>
        <v>0</v>
      </c>
      <c r="Q257" s="11">
        <f>IF(ISNA(VLOOKUP(CONCATENATE($B257,Q$2,"multi"),'II-SUB'!$V$3:$W$630,2,0)),0,VLOOKUP(CONCATENATE($B257,Q$2,"multi"),'II-SUB'!$V$3:$W$630,2,0))</f>
        <v>0</v>
      </c>
      <c r="R257" s="11">
        <f>IF(ISNA(VLOOKUP(CONCATENATE($B257,R$2,"multi"),'II-SUB'!$V$3:$W$630,2,0)),0,VLOOKUP(CONCATENATE($B257,R$2,"multi"),'II-SUB'!$V$3:$W$630,2,0))</f>
        <v>0</v>
      </c>
      <c r="S257" s="11">
        <f>IF(ISNA(VLOOKUP(CONCATENATE($B257,S$2,"multi"),'II-SUB'!$V$3:$W$630,2,0)),0,VLOOKUP(CONCATENATE($B257,S$2,"multi"),'II-SUB'!$V$3:$W$630,2,0))</f>
        <v>0</v>
      </c>
      <c r="T257" s="11">
        <f>IF(ISNA(VLOOKUP(CONCATENATE($B257,T$2,"multi"),'II-SUB'!$V$3:$W$630,2,0)),0,VLOOKUP(CONCATENATE($B257,T$2,"multi"),'II-SUB'!$V$3:$W$630,2,0))</f>
        <v>0</v>
      </c>
      <c r="U257" s="11">
        <f>IF(ISNA(VLOOKUP(CONCATENATE($B257,U$2,"multi"),'II-SUB'!$V$3:$W$630,2,0)),0,VLOOKUP(CONCATENATE($B257,U$2,"multi"),'II-SUB'!$V$3:$W$630,2,0))</f>
        <v>0</v>
      </c>
      <c r="V257" s="11">
        <f>IF(ISNA(VLOOKUP(CONCATENATE($B257,V$2,"multi"),'II-SUB'!$V$3:$W$630,2,0)),0,VLOOKUP(CONCATENATE($B257,V$2,"multi"),'II-SUB'!$V$3:$W$630,2,0))</f>
        <v>0</v>
      </c>
      <c r="W257" s="11">
        <f>IF(ISNA(VLOOKUP(CONCATENATE($B257,W$2,"multi"),'II-SUB'!$V$3:$W$630,2,0)),0,VLOOKUP(CONCATENATE($B257,W$2,"multi"),'II-SUB'!$V$3:$W$630,2,0))</f>
        <v>0</v>
      </c>
      <c r="X257" s="11">
        <f>IF(ISNA(VLOOKUP(CONCATENATE($B257,X$2,"multi"),'II-SUB'!$V$3:$W$630,2,0)),0,VLOOKUP(CONCATENATE($B257,X$2,"multi"),'II-SUB'!$V$3:$W$630,2,0))</f>
        <v>0</v>
      </c>
      <c r="Y257" s="11">
        <f>IF(ISNA(VLOOKUP(CONCATENATE($B257,Y$2,"multi"),'II-SUB'!$V$3:$W$630,2,0)),0,VLOOKUP(CONCATENATE($B257,Y$2,"multi"),'II-SUB'!$V$3:$W$630,2,0))</f>
        <v>0</v>
      </c>
      <c r="Z257" s="11">
        <f>IF(ISNA(VLOOKUP(CONCATENATE($B257,Z$2,"multi"),'II-SUB'!$V$3:$W$630,2,0)),0,VLOOKUP(CONCATENATE($B257,Z$2,"multi"),'II-SUB'!$V$3:$W$630,2,0))</f>
        <v>0</v>
      </c>
      <c r="AA257" s="11">
        <f>IF(ISNA(VLOOKUP(CONCATENATE($B257,AA$2,"multi"),'II-SUB'!$V$3:$W$630,2,0)),0,VLOOKUP(CONCATENATE($B257,AA$2,"multi"),'II-SUB'!$V$3:$W$630,2,0))</f>
        <v>0</v>
      </c>
      <c r="AB257" s="11">
        <f>IF(ISNA(VLOOKUP(CONCATENATE($B257,AB$2,"multi"),'II-SUB'!$V$3:$W$630,2,0)),0,VLOOKUP(CONCATENATE($B257,AB$2,"multi"),'II-SUB'!$V$3:$W$630,2,0))</f>
        <v>0</v>
      </c>
      <c r="AC257" s="11">
        <f>IF(ISNA(VLOOKUP(CONCATENATE($B257,AC$2,"multi"),'II-SUB'!$V$3:$W$630,2,0)),0,VLOOKUP(CONCATENATE($B257,AC$2,"multi"),'II-SUB'!$V$3:$W$630,2,0))</f>
        <v>0</v>
      </c>
      <c r="AD257" s="11">
        <f>SUM(Q257:AC257)</f>
        <v>0</v>
      </c>
      <c r="AE257" s="11">
        <f>IF(ISNA(VLOOKUP(CONCATENATE($B257,AE$2,"multi"),MW!$V$3:$W$600,2,0)),0,VLOOKUP(CONCATENATE($B257,AE$2,"multi"),MW!$V$3:$W$600,2,0))</f>
        <v>0</v>
      </c>
      <c r="AF257" s="11">
        <f>IF(ISNA(VLOOKUP(CONCATENATE($B257,AF$2,"multi"),MW!$V$3:$W$600,2,0)),0,VLOOKUP(CONCATENATE($B257,AF$2,"multi"),MW!$V$3:$W$600,2,0))</f>
        <v>0</v>
      </c>
      <c r="AG257" s="11">
        <f>IF(ISNA(VLOOKUP(CONCATENATE($B257,AG$2,"multi"),MW!$V$3:$W$600,2,0)),0,VLOOKUP(CONCATENATE($B257,AG$2,"multi"),MW!$V$3:$W$600,2,0))</f>
        <v>0</v>
      </c>
      <c r="AH257" s="11">
        <f>IF(ISNA(VLOOKUP(CONCATENATE($B257,AH$2,"multi"),MW!$V$3:$W$600,2,0)),0,VLOOKUP(CONCATENATE($B257,AH$2,"multi"),MW!$V$3:$W$600,2,0))</f>
        <v>0</v>
      </c>
      <c r="AI257" s="11">
        <f>IF(ISNA(VLOOKUP(CONCATENATE($B257,AI$2,"multi"),MW!$V$3:$W$600,2,0)),0,VLOOKUP(CONCATENATE($B257,AI$2,"multi"),MW!$V$3:$W$600,2,0))</f>
        <v>0</v>
      </c>
      <c r="AJ257" s="11">
        <f>IF(ISNA(VLOOKUP(CONCATENATE($B257,AJ$2,"multi"),MW!$V$3:$W$600,2,0)),0,VLOOKUP(CONCATENATE($B257,AJ$2,"multi"),MW!$V$3:$W$600,2,0))</f>
        <v>0</v>
      </c>
      <c r="AK257" s="11">
        <f>IF(ISNA(VLOOKUP(CONCATENATE($B257,AK$2,"multi"),MW!$V$3:$W$600,2,0)),0,VLOOKUP(CONCATENATE($B257,AK$2,"multi"),MW!$V$3:$W$600,2,0))</f>
        <v>0</v>
      </c>
      <c r="AL257" s="11">
        <f>IF(ISNA(VLOOKUP(CONCATENATE($B257,AL$2,"multi"),MW!$V$3:$W$600,2,0)),0,VLOOKUP(CONCATENATE($B257,AL$2,"multi"),MW!$V$3:$W$600,2,0))</f>
        <v>0</v>
      </c>
      <c r="AM257" s="11">
        <f>IF(ISNA(VLOOKUP(CONCATENATE($B257,AM$2,"multi"),MW!$V$3:$W$600,2,0)),0,VLOOKUP(CONCATENATE($B257,AM$2,"multi"),MW!$V$3:$W$600,2,0))</f>
        <v>0</v>
      </c>
      <c r="AN257" s="11">
        <f>IF(ISNA(VLOOKUP(CONCATENATE($B257,AN$2,"multi"),MW!$V$3:$W$600,2,0)),0,VLOOKUP(CONCATENATE($B257,AN$2,"multi"),MW!$V$3:$W$600,2,0))</f>
        <v>0</v>
      </c>
      <c r="AO257" s="11">
        <f>IF(ISNA(VLOOKUP(CONCATENATE($B257,AO$2,"multi"),MW!$V$3:$W$600,2,0)),0,VLOOKUP(CONCATENATE($B257,AO$2,"multi"),MW!$V$3:$W$600,2,0))</f>
        <v>0</v>
      </c>
      <c r="AP257" s="11">
        <f>SUM(AE257:AO257)</f>
        <v>0</v>
      </c>
      <c r="AQ257" s="11">
        <f>IF(ISNA(VLOOKUP(CONCATENATE($B257,AQ$2,"multi"),'III-SUB'!$V$3:$W$633,2,0)),0,VLOOKUP(CONCATENATE($B257,AQ$2,"multi"),'III-SUB'!$V$3:$W$633,2,0))</f>
        <v>0</v>
      </c>
      <c r="AR257" s="11">
        <f>IF(ISNA(VLOOKUP(CONCATENATE($B257,AR$2,"multi"),'III-SUB'!$V$3:$W$633,2,0)),0,VLOOKUP(CONCATENATE($B257,AR$2,"multi"),'III-SUB'!$V$3:$W$633,2,0))</f>
        <v>0</v>
      </c>
      <c r="AS257" s="11">
        <f>IF(ISNA(VLOOKUP(CONCATENATE($B257,AS$2,"multi"),'III-SUB'!$V$3:$W$633,2,0)),0,VLOOKUP(CONCATENATE($B257,AS$2,"multi"),'III-SUB'!$V$3:$W$633,2,0))</f>
        <v>0</v>
      </c>
      <c r="AT257" s="11">
        <f>IF(ISNA(VLOOKUP(CONCATENATE($B257,AT$2,"multi"),'III-SUB'!$V$3:$W$633,2,0)),0,VLOOKUP(CONCATENATE($B257,AT$2,"multi"),'III-SUB'!$V$3:$W$633,2,0))</f>
        <v>0</v>
      </c>
      <c r="AU257" s="11">
        <f>IF(ISNA(VLOOKUP(CONCATENATE($B257,AU$2,"multi"),'III-SUB'!$V$3:$W$633,2,0)),0,VLOOKUP(CONCATENATE($B257,AU$2,"multi"),'III-SUB'!$V$3:$W$633,2,0))</f>
        <v>0</v>
      </c>
      <c r="AV257" s="11">
        <f>IF(ISNA(VLOOKUP(CONCATENATE($B257,AV$2,"multi"),'III-SUB'!$V$3:$W$633,2,0)),0,VLOOKUP(CONCATENATE($B257,AV$2,"multi"),'III-SUB'!$V$3:$W$633,2,0))</f>
        <v>0</v>
      </c>
      <c r="AW257" s="11">
        <f>IF(ISNA(VLOOKUP(CONCATENATE($B257,AW$2,"multi"),'III-SUB'!$V$3:$W$633,2,0)),0,VLOOKUP(CONCATENATE($B257,AW$2,"multi"),'III-SUB'!$V$3:$W$633,2,0))</f>
        <v>0</v>
      </c>
      <c r="AX257" s="11">
        <f>IF(ISNA(VLOOKUP(CONCATENATE($B257,AX$2,"multi"),'III-SUB'!$V$3:$W$633,2,0)),0,VLOOKUP(CONCATENATE($B257,AX$2,"multi"),'III-SUB'!$V$3:$W$633,2,0))</f>
        <v>0</v>
      </c>
      <c r="AY257" s="11">
        <f>IF(ISNA(VLOOKUP(CONCATENATE($B257,AY$2,"multi"),'III-SUB'!$V$3:$W$633,2,0)),0,VLOOKUP(CONCATENATE($B257,AY$2,"multi"),'III-SUB'!$V$3:$W$633,2,0))</f>
        <v>0</v>
      </c>
      <c r="AZ257" s="11">
        <f>IF(ISNA(VLOOKUP(CONCATENATE($B257,AZ$2,"multi"),'III-SUB'!$V$3:$W$633,2,0)),0,VLOOKUP(CONCATENATE($B257,AZ$2,"multi"),'III-SUB'!$V$3:$W$633,2,0))</f>
        <v>0</v>
      </c>
      <c r="BA257" s="11">
        <f>IF(ISNA(VLOOKUP(CONCATENATE($B257,BA$2,"multi"),'III-SUB'!$V$3:$W$633,2,0)),0,VLOOKUP(CONCATENATE($B257,BA$2,"multi"),'III-SUB'!$V$3:$W$633,2,0))</f>
        <v>0</v>
      </c>
      <c r="BB257" s="11">
        <f>IF(ISNA(VLOOKUP(CONCATENATE($B257,BB$2,"multi"),'III-SUB'!$V$3:$W$633,2,0)),0,VLOOKUP(CONCATENATE($B257,BB$2,"multi"),'III-SUB'!$V$3:$W$633,2,0))</f>
        <v>0</v>
      </c>
      <c r="BC257" s="11">
        <f>IF(ISNA(VLOOKUP(CONCATENATE($B257,BC$2,"multi"),'III-SUB'!$V$3:$W$633,2,0)),0,VLOOKUP(CONCATENATE($B257,BC$2,"multi"),'III-SUB'!$V$3:$W$633,2,0))</f>
        <v>0</v>
      </c>
      <c r="BD257" s="11">
        <f>SUM(AQ257:BC257)</f>
        <v>0</v>
      </c>
      <c r="BE257" s="11">
        <f>IF(ISNA(VLOOKUP(CONCATENATE($B257,AQ$2,"multi"),VHF!$V$3:$W$627,2,0)),0,VLOOKUP(CONCATENATE($B257,AQ$2,"multi"),VHF!$V$3:$W$627,2,0))</f>
        <v>0</v>
      </c>
      <c r="BF257" s="11">
        <f>IF(ISNA(VLOOKUP(CONCATENATE($B257,BF$2,"multi"),UHF!$V$3:$W$612,2,0)),0,VLOOKUP(CONCATENATE($B257,BF$2,"multi"),UHF!$V$3:$W$612,2,0))</f>
        <v>0</v>
      </c>
      <c r="BG257" s="11">
        <f>IF(ISNA(VLOOKUP(CONCATENATE($B257,BG$2,"multi"),UHF!$V$3:$W$612,2,0)),0,VLOOKUP(CONCATENATE($B257,BG$2,"multi"),UHF!$V$3:$W$612,2,0))</f>
        <v>0</v>
      </c>
      <c r="BH257" s="11">
        <f>IF(ISNA(VLOOKUP(CONCATENATE($B257,BH$2,"multi"),UHF!$V$3:$W$612,2,0)),0,VLOOKUP(CONCATENATE($B257,BH$2,"multi"),UHF!$V$3:$W$612,2,0))</f>
        <v>0</v>
      </c>
      <c r="BI257" s="11">
        <f>IF(ISNA(VLOOKUP(CONCATENATE($B257,BI$2,"multi"),UHF!$V$3:$W$612,2,0)),0,VLOOKUP(CONCATENATE($B257,BI$2,"multi"),UHF!$V$3:$W$612,2,0))</f>
        <v>0</v>
      </c>
      <c r="BJ257" s="11">
        <f>IF(ISNA(VLOOKUP(CONCATENATE($B257,BJ$2,"multi"),UHF!$V$3:$W$612,2,0)),0,VLOOKUP(CONCATENATE($B257,BJ$2,"multi"),UHF!$V$3:$W$612,2,0))</f>
        <v>0</v>
      </c>
      <c r="BK257" s="11">
        <f>IF(ISNA(VLOOKUP(CONCATENATE($B257,BK$2,"multi"),UHF!$V$3:$W$612,2,0)),0,VLOOKUP(CONCATENATE($B257,BK$2,"multi"),UHF!$V$3:$W$612,2,0))</f>
        <v>0</v>
      </c>
      <c r="BL257" s="11">
        <f>IF(ISNA(VLOOKUP(CONCATENATE($B257,BL$2,"multi"),UHF!$V$3:$W$612,2,0)),0,VLOOKUP(CONCATENATE($B257,BL$2,"multi"),UHF!$V$3:$W$612,2,0))</f>
        <v>0</v>
      </c>
      <c r="BM257" s="11">
        <f>IF(ISNA(VLOOKUP(CONCATENATE($B257,BM$2,"multi"),UHF!$V$3:$W$612,2,0)),0,VLOOKUP(CONCATENATE($B257,BM$2,"multi"),UHF!$V$3:$W$612,2,0))</f>
        <v>0</v>
      </c>
      <c r="BN257" s="11">
        <f>IF(ISNA(VLOOKUP(CONCATENATE($B257,BN$2,"multi"),UHF!$V$3:$W$612,2,0)),0,VLOOKUP(CONCATENATE($B257,BN$2,"multi"),UHF!$V$3:$W$612,2,0))</f>
        <v>0</v>
      </c>
      <c r="BO257" s="11">
        <f>IF(ISNA(VLOOKUP(CONCATENATE($B257,BO$2,"multi"),UHF!$V$3:$W$612,2,0)),0,VLOOKUP(CONCATENATE($B257,BO$2,"multi"),UHF!$V$3:$W$612,2,0))</f>
        <v>0</v>
      </c>
      <c r="BP257" s="11">
        <f>IF(ISNA(VLOOKUP(CONCATENATE($B257,BP$2,"multi"),UHF!$V$3:$W$612,2,0)),0,VLOOKUP(CONCATENATE($B257,BP$2,"multi"),UHF!$V$3:$W$612,2,0))</f>
        <v>0</v>
      </c>
      <c r="BQ257" s="11">
        <f>IF(ISNA(VLOOKUP(CONCATENATE($B257,BQ$2,"multi"),UHF!$V$3:$W$612,2,0)),0,VLOOKUP(CONCATENATE($B257,BQ$2,"multi"),UHF!$V$3:$W$612,2,0))</f>
        <v>0</v>
      </c>
      <c r="BR257" s="11">
        <f>SUM(BF257:BQ257)</f>
        <v>0</v>
      </c>
      <c r="BS257" s="11">
        <f>IF(ISNA(VLOOKUP(CONCATENATE($B257,BS$2,"multi"),'A1'!$V$3:$W$612,2,0)),0,VLOOKUP(CONCATENATE($B257,BS$2,"multi"),'A1'!$V$3:$W$612,2,0))</f>
        <v>0</v>
      </c>
    </row>
    <row r="258" spans="2:71" x14ac:dyDescent="0.2">
      <c r="B258" s="8">
        <f>'Seznam-MO'!A258</f>
        <v>0</v>
      </c>
      <c r="C258" s="11">
        <f>IF(ISNA(VLOOKUP(CONCATENATE($B258,C$2,"multi"),'I-SUB'!$V$3:$W$624,2,0)),0,VLOOKUP(CONCATENATE($B258,C$2,"multi"),'I-SUB'!$V$3:$W$624,2,0))</f>
        <v>0</v>
      </c>
      <c r="D258" s="11">
        <f>IF(ISNA(VLOOKUP(CONCATENATE($B258,D$2,"multi"),'I-SUB'!$V$3:$W$624,2,0)),0,VLOOKUP(CONCATENATE($B258,D$2,"multi"),'I-SUB'!$V$3:$W$624,2,0))</f>
        <v>0</v>
      </c>
      <c r="E258" s="11">
        <f>IF(ISNA(VLOOKUP(CONCATENATE($B258,E$2,"multi"),'I-SUB'!$V$3:$W$624,2,0)),0,VLOOKUP(CONCATENATE($B258,E$2,"multi"),'I-SUB'!$V$3:$W$624,2,0))</f>
        <v>0</v>
      </c>
      <c r="F258" s="11">
        <f>IF(ISNA(VLOOKUP(CONCATENATE($B258,F$2,"multi"),'I-SUB'!$V$3:$W$624,2,0)),0,VLOOKUP(CONCATENATE($B258,F$2,"multi"),'I-SUB'!$V$3:$W$624,2,0))</f>
        <v>0</v>
      </c>
      <c r="G258" s="11">
        <f>IF(ISNA(VLOOKUP(CONCATENATE($B258,G$2,"multi"),'I-SUB'!$V$3:$W$624,2,0)),0,VLOOKUP(CONCATENATE($B258,G$2,"multi"),'I-SUB'!$V$3:$W$624,2,0))</f>
        <v>0</v>
      </c>
      <c r="H258" s="11">
        <f>IF(ISNA(VLOOKUP(CONCATENATE($B258,H$2,"multi"),'I-SUB'!$V$3:$W$624,2,0)),0,VLOOKUP(CONCATENATE($B258,H$2,"multi"),'I-SUB'!$V$3:$W$624,2,0))</f>
        <v>0</v>
      </c>
      <c r="I258" s="11">
        <f>IF(ISNA(VLOOKUP(CONCATENATE($B258,I$2,"multi"),'I-SUB'!$V$3:$W$624,2,0)),0,VLOOKUP(CONCATENATE($B258,I$2,"multi"),'I-SUB'!$V$3:$W$624,2,0))</f>
        <v>0</v>
      </c>
      <c r="J258" s="11">
        <f>IF(ISNA(VLOOKUP(CONCATENATE($B258,J$2,"multi"),'I-SUB'!$V$3:$W$624,2,0)),0,VLOOKUP(CONCATENATE($B258,J$2,"multi"),'I-SUB'!$V$3:$W$624,2,0))</f>
        <v>0</v>
      </c>
      <c r="K258" s="11">
        <f>IF(ISNA(VLOOKUP(CONCATENATE($B258,K$2,"multi"),'I-SUB'!$V$3:$W$624,2,0)),0,VLOOKUP(CONCATENATE($B258,K$2,"multi"),'I-SUB'!$V$3:$W$624,2,0))</f>
        <v>0</v>
      </c>
      <c r="L258" s="11">
        <f>IF(ISNA(VLOOKUP(CONCATENATE($B258,L$2,"multi"),'I-SUB'!$V$3:$W$624,2,0)),0,VLOOKUP(CONCATENATE($B258,L$2,"multi"),'I-SUB'!$V$3:$W$624,2,0))</f>
        <v>0</v>
      </c>
      <c r="M258" s="11">
        <f>IF(ISNA(VLOOKUP(CONCATENATE($B258,M$2,"multi"),'I-SUB'!$V$3:$W$624,2,0)),0,VLOOKUP(CONCATENATE($B258,M$2,"multi"),'I-SUB'!$V$3:$W$624,2,0))</f>
        <v>0</v>
      </c>
      <c r="N258" s="11">
        <f>IF(ISNA(VLOOKUP(CONCATENATE($B258,N$2,"multi"),'I-SUB'!$V$3:$W$624,2,0)),0,VLOOKUP(CONCATENATE($B258,N$2,"multi"),'I-SUB'!$V$3:$W$624,2,0))</f>
        <v>0</v>
      </c>
      <c r="O258" s="11">
        <f>IF(ISNA(VLOOKUP(CONCATENATE($B258,O$2,"multi"),'I-SUB'!$V$3:$W$624,2,0)),0,VLOOKUP(CONCATENATE($B258,O$2,"multi"),'I-SUB'!$V$3:$W$624,2,0))</f>
        <v>0</v>
      </c>
      <c r="P258" s="11">
        <f>SUM(C258:O258)</f>
        <v>0</v>
      </c>
      <c r="Q258" s="11">
        <f>IF(ISNA(VLOOKUP(CONCATENATE($B258,Q$2,"multi"),'II-SUB'!$V$3:$W$630,2,0)),0,VLOOKUP(CONCATENATE($B258,Q$2,"multi"),'II-SUB'!$V$3:$W$630,2,0))</f>
        <v>0</v>
      </c>
      <c r="R258" s="11">
        <f>IF(ISNA(VLOOKUP(CONCATENATE($B258,R$2,"multi"),'II-SUB'!$V$3:$W$630,2,0)),0,VLOOKUP(CONCATENATE($B258,R$2,"multi"),'II-SUB'!$V$3:$W$630,2,0))</f>
        <v>0</v>
      </c>
      <c r="S258" s="11">
        <f>IF(ISNA(VLOOKUP(CONCATENATE($B258,S$2,"multi"),'II-SUB'!$V$3:$W$630,2,0)),0,VLOOKUP(CONCATENATE($B258,S$2,"multi"),'II-SUB'!$V$3:$W$630,2,0))</f>
        <v>0</v>
      </c>
      <c r="T258" s="11">
        <f>IF(ISNA(VLOOKUP(CONCATENATE($B258,T$2,"multi"),'II-SUB'!$V$3:$W$630,2,0)),0,VLOOKUP(CONCATENATE($B258,T$2,"multi"),'II-SUB'!$V$3:$W$630,2,0))</f>
        <v>0</v>
      </c>
      <c r="U258" s="11">
        <f>IF(ISNA(VLOOKUP(CONCATENATE($B258,U$2,"multi"),'II-SUB'!$V$3:$W$630,2,0)),0,VLOOKUP(CONCATENATE($B258,U$2,"multi"),'II-SUB'!$V$3:$W$630,2,0))</f>
        <v>0</v>
      </c>
      <c r="V258" s="11">
        <f>IF(ISNA(VLOOKUP(CONCATENATE($B258,V$2,"multi"),'II-SUB'!$V$3:$W$630,2,0)),0,VLOOKUP(CONCATENATE($B258,V$2,"multi"),'II-SUB'!$V$3:$W$630,2,0))</f>
        <v>0</v>
      </c>
      <c r="W258" s="11">
        <f>IF(ISNA(VLOOKUP(CONCATENATE($B258,W$2,"multi"),'II-SUB'!$V$3:$W$630,2,0)),0,VLOOKUP(CONCATENATE($B258,W$2,"multi"),'II-SUB'!$V$3:$W$630,2,0))</f>
        <v>0</v>
      </c>
      <c r="X258" s="11">
        <f>IF(ISNA(VLOOKUP(CONCATENATE($B258,X$2,"multi"),'II-SUB'!$V$3:$W$630,2,0)),0,VLOOKUP(CONCATENATE($B258,X$2,"multi"),'II-SUB'!$V$3:$W$630,2,0))</f>
        <v>0</v>
      </c>
      <c r="Y258" s="11">
        <f>IF(ISNA(VLOOKUP(CONCATENATE($B258,Y$2,"multi"),'II-SUB'!$V$3:$W$630,2,0)),0,VLOOKUP(CONCATENATE($B258,Y$2,"multi"),'II-SUB'!$V$3:$W$630,2,0))</f>
        <v>0</v>
      </c>
      <c r="Z258" s="11">
        <f>IF(ISNA(VLOOKUP(CONCATENATE($B258,Z$2,"multi"),'II-SUB'!$V$3:$W$630,2,0)),0,VLOOKUP(CONCATENATE($B258,Z$2,"multi"),'II-SUB'!$V$3:$W$630,2,0))</f>
        <v>0</v>
      </c>
      <c r="AA258" s="11">
        <f>IF(ISNA(VLOOKUP(CONCATENATE($B258,AA$2,"multi"),'II-SUB'!$V$3:$W$630,2,0)),0,VLOOKUP(CONCATENATE($B258,AA$2,"multi"),'II-SUB'!$V$3:$W$630,2,0))</f>
        <v>0</v>
      </c>
      <c r="AB258" s="11">
        <f>IF(ISNA(VLOOKUP(CONCATENATE($B258,AB$2,"multi"),'II-SUB'!$V$3:$W$630,2,0)),0,VLOOKUP(CONCATENATE($B258,AB$2,"multi"),'II-SUB'!$V$3:$W$630,2,0))</f>
        <v>0</v>
      </c>
      <c r="AC258" s="11">
        <f>IF(ISNA(VLOOKUP(CONCATENATE($B258,AC$2,"multi"),'II-SUB'!$V$3:$W$630,2,0)),0,VLOOKUP(CONCATENATE($B258,AC$2,"multi"),'II-SUB'!$V$3:$W$630,2,0))</f>
        <v>0</v>
      </c>
      <c r="AD258" s="11">
        <f>SUM(Q258:AC258)</f>
        <v>0</v>
      </c>
      <c r="AE258" s="11">
        <f>IF(ISNA(VLOOKUP(CONCATENATE($B258,AE$2,"multi"),MW!$V$3:$W$600,2,0)),0,VLOOKUP(CONCATENATE($B258,AE$2,"multi"),MW!$V$3:$W$600,2,0))</f>
        <v>0</v>
      </c>
      <c r="AF258" s="11">
        <f>IF(ISNA(VLOOKUP(CONCATENATE($B258,AF$2,"multi"),MW!$V$3:$W$600,2,0)),0,VLOOKUP(CONCATENATE($B258,AF$2,"multi"),MW!$V$3:$W$600,2,0))</f>
        <v>0</v>
      </c>
      <c r="AG258" s="11">
        <f>IF(ISNA(VLOOKUP(CONCATENATE($B258,AG$2,"multi"),MW!$V$3:$W$600,2,0)),0,VLOOKUP(CONCATENATE($B258,AG$2,"multi"),MW!$V$3:$W$600,2,0))</f>
        <v>0</v>
      </c>
      <c r="AH258" s="11">
        <f>IF(ISNA(VLOOKUP(CONCATENATE($B258,AH$2,"multi"),MW!$V$3:$W$600,2,0)),0,VLOOKUP(CONCATENATE($B258,AH$2,"multi"),MW!$V$3:$W$600,2,0))</f>
        <v>0</v>
      </c>
      <c r="AI258" s="11">
        <f>IF(ISNA(VLOOKUP(CONCATENATE($B258,AI$2,"multi"),MW!$V$3:$W$600,2,0)),0,VLOOKUP(CONCATENATE($B258,AI$2,"multi"),MW!$V$3:$W$600,2,0))</f>
        <v>0</v>
      </c>
      <c r="AJ258" s="11">
        <f>IF(ISNA(VLOOKUP(CONCATENATE($B258,AJ$2,"multi"),MW!$V$3:$W$600,2,0)),0,VLOOKUP(CONCATENATE($B258,AJ$2,"multi"),MW!$V$3:$W$600,2,0))</f>
        <v>0</v>
      </c>
      <c r="AK258" s="11">
        <f>IF(ISNA(VLOOKUP(CONCATENATE($B258,AK$2,"multi"),MW!$V$3:$W$600,2,0)),0,VLOOKUP(CONCATENATE($B258,AK$2,"multi"),MW!$V$3:$W$600,2,0))</f>
        <v>0</v>
      </c>
      <c r="AL258" s="11">
        <f>IF(ISNA(VLOOKUP(CONCATENATE($B258,AL$2,"multi"),MW!$V$3:$W$600,2,0)),0,VLOOKUP(CONCATENATE($B258,AL$2,"multi"),MW!$V$3:$W$600,2,0))</f>
        <v>0</v>
      </c>
      <c r="AM258" s="11">
        <f>IF(ISNA(VLOOKUP(CONCATENATE($B258,AM$2,"multi"),MW!$V$3:$W$600,2,0)),0,VLOOKUP(CONCATENATE($B258,AM$2,"multi"),MW!$V$3:$W$600,2,0))</f>
        <v>0</v>
      </c>
      <c r="AN258" s="11">
        <f>IF(ISNA(VLOOKUP(CONCATENATE($B258,AN$2,"multi"),MW!$V$3:$W$600,2,0)),0,VLOOKUP(CONCATENATE($B258,AN$2,"multi"),MW!$V$3:$W$600,2,0))</f>
        <v>0</v>
      </c>
      <c r="AO258" s="11">
        <f>IF(ISNA(VLOOKUP(CONCATENATE($B258,AO$2,"multi"),MW!$V$3:$W$600,2,0)),0,VLOOKUP(CONCATENATE($B258,AO$2,"multi"),MW!$V$3:$W$600,2,0))</f>
        <v>0</v>
      </c>
      <c r="AP258" s="11">
        <f>SUM(AE258:AO258)</f>
        <v>0</v>
      </c>
      <c r="AQ258" s="11">
        <f>IF(ISNA(VLOOKUP(CONCATENATE($B258,AQ$2,"multi"),'III-SUB'!$V$3:$W$633,2,0)),0,VLOOKUP(CONCATENATE($B258,AQ$2,"multi"),'III-SUB'!$V$3:$W$633,2,0))</f>
        <v>0</v>
      </c>
      <c r="AR258" s="11">
        <f>IF(ISNA(VLOOKUP(CONCATENATE($B258,AR$2,"multi"),'III-SUB'!$V$3:$W$633,2,0)),0,VLOOKUP(CONCATENATE($B258,AR$2,"multi"),'III-SUB'!$V$3:$W$633,2,0))</f>
        <v>0</v>
      </c>
      <c r="AS258" s="11">
        <f>IF(ISNA(VLOOKUP(CONCATENATE($B258,AS$2,"multi"),'III-SUB'!$V$3:$W$633,2,0)),0,VLOOKUP(CONCATENATE($B258,AS$2,"multi"),'III-SUB'!$V$3:$W$633,2,0))</f>
        <v>0</v>
      </c>
      <c r="AT258" s="11">
        <f>IF(ISNA(VLOOKUP(CONCATENATE($B258,AT$2,"multi"),'III-SUB'!$V$3:$W$633,2,0)),0,VLOOKUP(CONCATENATE($B258,AT$2,"multi"),'III-SUB'!$V$3:$W$633,2,0))</f>
        <v>0</v>
      </c>
      <c r="AU258" s="11">
        <f>IF(ISNA(VLOOKUP(CONCATENATE($B258,AU$2,"multi"),'III-SUB'!$V$3:$W$633,2,0)),0,VLOOKUP(CONCATENATE($B258,AU$2,"multi"),'III-SUB'!$V$3:$W$633,2,0))</f>
        <v>0</v>
      </c>
      <c r="AV258" s="11">
        <f>IF(ISNA(VLOOKUP(CONCATENATE($B258,AV$2,"multi"),'III-SUB'!$V$3:$W$633,2,0)),0,VLOOKUP(CONCATENATE($B258,AV$2,"multi"),'III-SUB'!$V$3:$W$633,2,0))</f>
        <v>0</v>
      </c>
      <c r="AW258" s="11">
        <f>IF(ISNA(VLOOKUP(CONCATENATE($B258,AW$2,"multi"),'III-SUB'!$V$3:$W$633,2,0)),0,VLOOKUP(CONCATENATE($B258,AW$2,"multi"),'III-SUB'!$V$3:$W$633,2,0))</f>
        <v>0</v>
      </c>
      <c r="AX258" s="11">
        <f>IF(ISNA(VLOOKUP(CONCATENATE($B258,AX$2,"multi"),'III-SUB'!$V$3:$W$633,2,0)),0,VLOOKUP(CONCATENATE($B258,AX$2,"multi"),'III-SUB'!$V$3:$W$633,2,0))</f>
        <v>0</v>
      </c>
      <c r="AY258" s="11">
        <f>IF(ISNA(VLOOKUP(CONCATENATE($B258,AY$2,"multi"),'III-SUB'!$V$3:$W$633,2,0)),0,VLOOKUP(CONCATENATE($B258,AY$2,"multi"),'III-SUB'!$V$3:$W$633,2,0))</f>
        <v>0</v>
      </c>
      <c r="AZ258" s="11">
        <f>IF(ISNA(VLOOKUP(CONCATENATE($B258,AZ$2,"multi"),'III-SUB'!$V$3:$W$633,2,0)),0,VLOOKUP(CONCATENATE($B258,AZ$2,"multi"),'III-SUB'!$V$3:$W$633,2,0))</f>
        <v>0</v>
      </c>
      <c r="BA258" s="11">
        <f>IF(ISNA(VLOOKUP(CONCATENATE($B258,BA$2,"multi"),'III-SUB'!$V$3:$W$633,2,0)),0,VLOOKUP(CONCATENATE($B258,BA$2,"multi"),'III-SUB'!$V$3:$W$633,2,0))</f>
        <v>0</v>
      </c>
      <c r="BB258" s="11">
        <f>IF(ISNA(VLOOKUP(CONCATENATE($B258,BB$2,"multi"),'III-SUB'!$V$3:$W$633,2,0)),0,VLOOKUP(CONCATENATE($B258,BB$2,"multi"),'III-SUB'!$V$3:$W$633,2,0))</f>
        <v>0</v>
      </c>
      <c r="BC258" s="11">
        <f>IF(ISNA(VLOOKUP(CONCATENATE($B258,BC$2,"multi"),'III-SUB'!$V$3:$W$633,2,0)),0,VLOOKUP(CONCATENATE($B258,BC$2,"multi"),'III-SUB'!$V$3:$W$633,2,0))</f>
        <v>0</v>
      </c>
      <c r="BD258" s="11">
        <f>SUM(AQ258:BC258)</f>
        <v>0</v>
      </c>
      <c r="BE258" s="11">
        <f>IF(ISNA(VLOOKUP(CONCATENATE($B258,AQ$2,"multi"),VHF!$V$3:$W$627,2,0)),0,VLOOKUP(CONCATENATE($B258,AQ$2,"multi"),VHF!$V$3:$W$627,2,0))</f>
        <v>0</v>
      </c>
      <c r="BF258" s="11">
        <f>IF(ISNA(VLOOKUP(CONCATENATE($B258,BF$2,"multi"),UHF!$V$3:$W$612,2,0)),0,VLOOKUP(CONCATENATE($B258,BF$2,"multi"),UHF!$V$3:$W$612,2,0))</f>
        <v>0</v>
      </c>
      <c r="BG258" s="11">
        <f>IF(ISNA(VLOOKUP(CONCATENATE($B258,BG$2,"multi"),UHF!$V$3:$W$612,2,0)),0,VLOOKUP(CONCATENATE($B258,BG$2,"multi"),UHF!$V$3:$W$612,2,0))</f>
        <v>0</v>
      </c>
      <c r="BH258" s="11">
        <f>IF(ISNA(VLOOKUP(CONCATENATE($B258,BH$2,"multi"),UHF!$V$3:$W$612,2,0)),0,VLOOKUP(CONCATENATE($B258,BH$2,"multi"),UHF!$V$3:$W$612,2,0))</f>
        <v>0</v>
      </c>
      <c r="BI258" s="11">
        <f>IF(ISNA(VLOOKUP(CONCATENATE($B258,BI$2,"multi"),UHF!$V$3:$W$612,2,0)),0,VLOOKUP(CONCATENATE($B258,BI$2,"multi"),UHF!$V$3:$W$612,2,0))</f>
        <v>0</v>
      </c>
      <c r="BJ258" s="11">
        <f>IF(ISNA(VLOOKUP(CONCATENATE($B258,BJ$2,"multi"),UHF!$V$3:$W$612,2,0)),0,VLOOKUP(CONCATENATE($B258,BJ$2,"multi"),UHF!$V$3:$W$612,2,0))</f>
        <v>0</v>
      </c>
      <c r="BK258" s="11">
        <f>IF(ISNA(VLOOKUP(CONCATENATE($B258,BK$2,"multi"),UHF!$V$3:$W$612,2,0)),0,VLOOKUP(CONCATENATE($B258,BK$2,"multi"),UHF!$V$3:$W$612,2,0))</f>
        <v>0</v>
      </c>
      <c r="BL258" s="11">
        <f>IF(ISNA(VLOOKUP(CONCATENATE($B258,BL$2,"multi"),UHF!$V$3:$W$612,2,0)),0,VLOOKUP(CONCATENATE($B258,BL$2,"multi"),UHF!$V$3:$W$612,2,0))</f>
        <v>0</v>
      </c>
      <c r="BM258" s="11">
        <f>IF(ISNA(VLOOKUP(CONCATENATE($B258,BM$2,"multi"),UHF!$V$3:$W$612,2,0)),0,VLOOKUP(CONCATENATE($B258,BM$2,"multi"),UHF!$V$3:$W$612,2,0))</f>
        <v>0</v>
      </c>
      <c r="BN258" s="11">
        <f>IF(ISNA(VLOOKUP(CONCATENATE($B258,BN$2,"multi"),UHF!$V$3:$W$612,2,0)),0,VLOOKUP(CONCATENATE($B258,BN$2,"multi"),UHF!$V$3:$W$612,2,0))</f>
        <v>0</v>
      </c>
      <c r="BO258" s="11">
        <f>IF(ISNA(VLOOKUP(CONCATENATE($B258,BO$2,"multi"),UHF!$V$3:$W$612,2,0)),0,VLOOKUP(CONCATENATE($B258,BO$2,"multi"),UHF!$V$3:$W$612,2,0))</f>
        <v>0</v>
      </c>
      <c r="BP258" s="11">
        <f>IF(ISNA(VLOOKUP(CONCATENATE($B258,BP$2,"multi"),UHF!$V$3:$W$612,2,0)),0,VLOOKUP(CONCATENATE($B258,BP$2,"multi"),UHF!$V$3:$W$612,2,0))</f>
        <v>0</v>
      </c>
      <c r="BQ258" s="11">
        <f>IF(ISNA(VLOOKUP(CONCATENATE($B258,BQ$2,"multi"),UHF!$V$3:$W$612,2,0)),0,VLOOKUP(CONCATENATE($B258,BQ$2,"multi"),UHF!$V$3:$W$612,2,0))</f>
        <v>0</v>
      </c>
      <c r="BR258" s="11">
        <f>SUM(BF258:BQ258)</f>
        <v>0</v>
      </c>
      <c r="BS258" s="11">
        <f>IF(ISNA(VLOOKUP(CONCATENATE($B258,BS$2,"multi"),'A1'!$V$3:$W$612,2,0)),0,VLOOKUP(CONCATENATE($B258,BS$2,"multi"),'A1'!$V$3:$W$612,2,0))</f>
        <v>0</v>
      </c>
    </row>
    <row r="259" spans="2:71" x14ac:dyDescent="0.2">
      <c r="B259" s="8">
        <f>'Seznam-MO'!A259</f>
        <v>0</v>
      </c>
      <c r="C259" s="11">
        <f>IF(ISNA(VLOOKUP(CONCATENATE($B259,C$2,"multi"),'I-SUB'!$V$3:$W$624,2,0)),0,VLOOKUP(CONCATENATE($B259,C$2,"multi"),'I-SUB'!$V$3:$W$624,2,0))</f>
        <v>0</v>
      </c>
      <c r="D259" s="11">
        <f>IF(ISNA(VLOOKUP(CONCATENATE($B259,D$2,"multi"),'I-SUB'!$V$3:$W$624,2,0)),0,VLOOKUP(CONCATENATE($B259,D$2,"multi"),'I-SUB'!$V$3:$W$624,2,0))</f>
        <v>0</v>
      </c>
      <c r="E259" s="11">
        <f>IF(ISNA(VLOOKUP(CONCATENATE($B259,E$2,"multi"),'I-SUB'!$V$3:$W$624,2,0)),0,VLOOKUP(CONCATENATE($B259,E$2,"multi"),'I-SUB'!$V$3:$W$624,2,0))</f>
        <v>0</v>
      </c>
      <c r="F259" s="11">
        <f>IF(ISNA(VLOOKUP(CONCATENATE($B259,F$2,"multi"),'I-SUB'!$V$3:$W$624,2,0)),0,VLOOKUP(CONCATENATE($B259,F$2,"multi"),'I-SUB'!$V$3:$W$624,2,0))</f>
        <v>0</v>
      </c>
      <c r="G259" s="11">
        <f>IF(ISNA(VLOOKUP(CONCATENATE($B259,G$2,"multi"),'I-SUB'!$V$3:$W$624,2,0)),0,VLOOKUP(CONCATENATE($B259,G$2,"multi"),'I-SUB'!$V$3:$W$624,2,0))</f>
        <v>0</v>
      </c>
      <c r="H259" s="11">
        <f>IF(ISNA(VLOOKUP(CONCATENATE($B259,H$2,"multi"),'I-SUB'!$V$3:$W$624,2,0)),0,VLOOKUP(CONCATENATE($B259,H$2,"multi"),'I-SUB'!$V$3:$W$624,2,0))</f>
        <v>0</v>
      </c>
      <c r="I259" s="11">
        <f>IF(ISNA(VLOOKUP(CONCATENATE($B259,I$2,"multi"),'I-SUB'!$V$3:$W$624,2,0)),0,VLOOKUP(CONCATENATE($B259,I$2,"multi"),'I-SUB'!$V$3:$W$624,2,0))</f>
        <v>0</v>
      </c>
      <c r="J259" s="11">
        <f>IF(ISNA(VLOOKUP(CONCATENATE($B259,J$2,"multi"),'I-SUB'!$V$3:$W$624,2,0)),0,VLOOKUP(CONCATENATE($B259,J$2,"multi"),'I-SUB'!$V$3:$W$624,2,0))</f>
        <v>0</v>
      </c>
      <c r="K259" s="11">
        <f>IF(ISNA(VLOOKUP(CONCATENATE($B259,K$2,"multi"),'I-SUB'!$V$3:$W$624,2,0)),0,VLOOKUP(CONCATENATE($B259,K$2,"multi"),'I-SUB'!$V$3:$W$624,2,0))</f>
        <v>0</v>
      </c>
      <c r="L259" s="11">
        <f>IF(ISNA(VLOOKUP(CONCATENATE($B259,L$2,"multi"),'I-SUB'!$V$3:$W$624,2,0)),0,VLOOKUP(CONCATENATE($B259,L$2,"multi"),'I-SUB'!$V$3:$W$624,2,0))</f>
        <v>0</v>
      </c>
      <c r="M259" s="11">
        <f>IF(ISNA(VLOOKUP(CONCATENATE($B259,M$2,"multi"),'I-SUB'!$V$3:$W$624,2,0)),0,VLOOKUP(CONCATENATE($B259,M$2,"multi"),'I-SUB'!$V$3:$W$624,2,0))</f>
        <v>0</v>
      </c>
      <c r="N259" s="11">
        <f>IF(ISNA(VLOOKUP(CONCATENATE($B259,N$2,"multi"),'I-SUB'!$V$3:$W$624,2,0)),0,VLOOKUP(CONCATENATE($B259,N$2,"multi"),'I-SUB'!$V$3:$W$624,2,0))</f>
        <v>0</v>
      </c>
      <c r="O259" s="11">
        <f>IF(ISNA(VLOOKUP(CONCATENATE($B259,O$2,"multi"),'I-SUB'!$V$3:$W$624,2,0)),0,VLOOKUP(CONCATENATE($B259,O$2,"multi"),'I-SUB'!$V$3:$W$624,2,0))</f>
        <v>0</v>
      </c>
      <c r="P259" s="11">
        <f>SUM(C259:O259)</f>
        <v>0</v>
      </c>
      <c r="Q259" s="11">
        <f>IF(ISNA(VLOOKUP(CONCATENATE($B259,Q$2,"multi"),'II-SUB'!$V$3:$W$630,2,0)),0,VLOOKUP(CONCATENATE($B259,Q$2,"multi"),'II-SUB'!$V$3:$W$630,2,0))</f>
        <v>0</v>
      </c>
      <c r="R259" s="11">
        <f>IF(ISNA(VLOOKUP(CONCATENATE($B259,R$2,"multi"),'II-SUB'!$V$3:$W$630,2,0)),0,VLOOKUP(CONCATENATE($B259,R$2,"multi"),'II-SUB'!$V$3:$W$630,2,0))</f>
        <v>0</v>
      </c>
      <c r="S259" s="11">
        <f>IF(ISNA(VLOOKUP(CONCATENATE($B259,S$2,"multi"),'II-SUB'!$V$3:$W$630,2,0)),0,VLOOKUP(CONCATENATE($B259,S$2,"multi"),'II-SUB'!$V$3:$W$630,2,0))</f>
        <v>0</v>
      </c>
      <c r="T259" s="11">
        <f>IF(ISNA(VLOOKUP(CONCATENATE($B259,T$2,"multi"),'II-SUB'!$V$3:$W$630,2,0)),0,VLOOKUP(CONCATENATE($B259,T$2,"multi"),'II-SUB'!$V$3:$W$630,2,0))</f>
        <v>0</v>
      </c>
      <c r="U259" s="11">
        <f>IF(ISNA(VLOOKUP(CONCATENATE($B259,U$2,"multi"),'II-SUB'!$V$3:$W$630,2,0)),0,VLOOKUP(CONCATENATE($B259,U$2,"multi"),'II-SUB'!$V$3:$W$630,2,0))</f>
        <v>0</v>
      </c>
      <c r="V259" s="11">
        <f>IF(ISNA(VLOOKUP(CONCATENATE($B259,V$2,"multi"),'II-SUB'!$V$3:$W$630,2,0)),0,VLOOKUP(CONCATENATE($B259,V$2,"multi"),'II-SUB'!$V$3:$W$630,2,0))</f>
        <v>0</v>
      </c>
      <c r="W259" s="11">
        <f>IF(ISNA(VLOOKUP(CONCATENATE($B259,W$2,"multi"),'II-SUB'!$V$3:$W$630,2,0)),0,VLOOKUP(CONCATENATE($B259,W$2,"multi"),'II-SUB'!$V$3:$W$630,2,0))</f>
        <v>0</v>
      </c>
      <c r="X259" s="11">
        <f>IF(ISNA(VLOOKUP(CONCATENATE($B259,X$2,"multi"),'II-SUB'!$V$3:$W$630,2,0)),0,VLOOKUP(CONCATENATE($B259,X$2,"multi"),'II-SUB'!$V$3:$W$630,2,0))</f>
        <v>0</v>
      </c>
      <c r="Y259" s="11">
        <f>IF(ISNA(VLOOKUP(CONCATENATE($B259,Y$2,"multi"),'II-SUB'!$V$3:$W$630,2,0)),0,VLOOKUP(CONCATENATE($B259,Y$2,"multi"),'II-SUB'!$V$3:$W$630,2,0))</f>
        <v>0</v>
      </c>
      <c r="Z259" s="11">
        <f>IF(ISNA(VLOOKUP(CONCATENATE($B259,Z$2,"multi"),'II-SUB'!$V$3:$W$630,2,0)),0,VLOOKUP(CONCATENATE($B259,Z$2,"multi"),'II-SUB'!$V$3:$W$630,2,0))</f>
        <v>0</v>
      </c>
      <c r="AA259" s="11">
        <f>IF(ISNA(VLOOKUP(CONCATENATE($B259,AA$2,"multi"),'II-SUB'!$V$3:$W$630,2,0)),0,VLOOKUP(CONCATENATE($B259,AA$2,"multi"),'II-SUB'!$V$3:$W$630,2,0))</f>
        <v>0</v>
      </c>
      <c r="AB259" s="11">
        <f>IF(ISNA(VLOOKUP(CONCATENATE($B259,AB$2,"multi"),'II-SUB'!$V$3:$W$630,2,0)),0,VLOOKUP(CONCATENATE($B259,AB$2,"multi"),'II-SUB'!$V$3:$W$630,2,0))</f>
        <v>0</v>
      </c>
      <c r="AC259" s="11">
        <f>IF(ISNA(VLOOKUP(CONCATENATE($B259,AC$2,"multi"),'II-SUB'!$V$3:$W$630,2,0)),0,VLOOKUP(CONCATENATE($B259,AC$2,"multi"),'II-SUB'!$V$3:$W$630,2,0))</f>
        <v>0</v>
      </c>
      <c r="AD259" s="11">
        <f>SUM(Q259:AC259)</f>
        <v>0</v>
      </c>
      <c r="AE259" s="11">
        <f>IF(ISNA(VLOOKUP(CONCATENATE($B259,AE$2,"multi"),MW!$V$3:$W$600,2,0)),0,VLOOKUP(CONCATENATE($B259,AE$2,"multi"),MW!$V$3:$W$600,2,0))</f>
        <v>0</v>
      </c>
      <c r="AF259" s="11">
        <f>IF(ISNA(VLOOKUP(CONCATENATE($B259,AF$2,"multi"),MW!$V$3:$W$600,2,0)),0,VLOOKUP(CONCATENATE($B259,AF$2,"multi"),MW!$V$3:$W$600,2,0))</f>
        <v>0</v>
      </c>
      <c r="AG259" s="11">
        <f>IF(ISNA(VLOOKUP(CONCATENATE($B259,AG$2,"multi"),MW!$V$3:$W$600,2,0)),0,VLOOKUP(CONCATENATE($B259,AG$2,"multi"),MW!$V$3:$W$600,2,0))</f>
        <v>0</v>
      </c>
      <c r="AH259" s="11">
        <f>IF(ISNA(VLOOKUP(CONCATENATE($B259,AH$2,"multi"),MW!$V$3:$W$600,2,0)),0,VLOOKUP(CONCATENATE($B259,AH$2,"multi"),MW!$V$3:$W$600,2,0))</f>
        <v>0</v>
      </c>
      <c r="AI259" s="11">
        <f>IF(ISNA(VLOOKUP(CONCATENATE($B259,AI$2,"multi"),MW!$V$3:$W$600,2,0)),0,VLOOKUP(CONCATENATE($B259,AI$2,"multi"),MW!$V$3:$W$600,2,0))</f>
        <v>0</v>
      </c>
      <c r="AJ259" s="11">
        <f>IF(ISNA(VLOOKUP(CONCATENATE($B259,AJ$2,"multi"),MW!$V$3:$W$600,2,0)),0,VLOOKUP(CONCATENATE($B259,AJ$2,"multi"),MW!$V$3:$W$600,2,0))</f>
        <v>0</v>
      </c>
      <c r="AK259" s="11">
        <f>IF(ISNA(VLOOKUP(CONCATENATE($B259,AK$2,"multi"),MW!$V$3:$W$600,2,0)),0,VLOOKUP(CONCATENATE($B259,AK$2,"multi"),MW!$V$3:$W$600,2,0))</f>
        <v>0</v>
      </c>
      <c r="AL259" s="11">
        <f>IF(ISNA(VLOOKUP(CONCATENATE($B259,AL$2,"multi"),MW!$V$3:$W$600,2,0)),0,VLOOKUP(CONCATENATE($B259,AL$2,"multi"),MW!$V$3:$W$600,2,0))</f>
        <v>0</v>
      </c>
      <c r="AM259" s="11">
        <f>IF(ISNA(VLOOKUP(CONCATENATE($B259,AM$2,"multi"),MW!$V$3:$W$600,2,0)),0,VLOOKUP(CONCATENATE($B259,AM$2,"multi"),MW!$V$3:$W$600,2,0))</f>
        <v>0</v>
      </c>
      <c r="AN259" s="11">
        <f>IF(ISNA(VLOOKUP(CONCATENATE($B259,AN$2,"multi"),MW!$V$3:$W$600,2,0)),0,VLOOKUP(CONCATENATE($B259,AN$2,"multi"),MW!$V$3:$W$600,2,0))</f>
        <v>0</v>
      </c>
      <c r="AO259" s="11">
        <f>IF(ISNA(VLOOKUP(CONCATENATE($B259,AO$2,"multi"),MW!$V$3:$W$600,2,0)),0,VLOOKUP(CONCATENATE($B259,AO$2,"multi"),MW!$V$3:$W$600,2,0))</f>
        <v>0</v>
      </c>
      <c r="AP259" s="11">
        <f>SUM(AE259:AO259)</f>
        <v>0</v>
      </c>
      <c r="AQ259" s="11">
        <f>IF(ISNA(VLOOKUP(CONCATENATE($B259,AQ$2,"multi"),'III-SUB'!$V$3:$W$633,2,0)),0,VLOOKUP(CONCATENATE($B259,AQ$2,"multi"),'III-SUB'!$V$3:$W$633,2,0))</f>
        <v>0</v>
      </c>
      <c r="AR259" s="11">
        <f>IF(ISNA(VLOOKUP(CONCATENATE($B259,AR$2,"multi"),'III-SUB'!$V$3:$W$633,2,0)),0,VLOOKUP(CONCATENATE($B259,AR$2,"multi"),'III-SUB'!$V$3:$W$633,2,0))</f>
        <v>0</v>
      </c>
      <c r="AS259" s="11">
        <f>IF(ISNA(VLOOKUP(CONCATENATE($B259,AS$2,"multi"),'III-SUB'!$V$3:$W$633,2,0)),0,VLOOKUP(CONCATENATE($B259,AS$2,"multi"),'III-SUB'!$V$3:$W$633,2,0))</f>
        <v>0</v>
      </c>
      <c r="AT259" s="11">
        <f>IF(ISNA(VLOOKUP(CONCATENATE($B259,AT$2,"multi"),'III-SUB'!$V$3:$W$633,2,0)),0,VLOOKUP(CONCATENATE($B259,AT$2,"multi"),'III-SUB'!$V$3:$W$633,2,0))</f>
        <v>0</v>
      </c>
      <c r="AU259" s="11">
        <f>IF(ISNA(VLOOKUP(CONCATENATE($B259,AU$2,"multi"),'III-SUB'!$V$3:$W$633,2,0)),0,VLOOKUP(CONCATENATE($B259,AU$2,"multi"),'III-SUB'!$V$3:$W$633,2,0))</f>
        <v>0</v>
      </c>
      <c r="AV259" s="11">
        <f>IF(ISNA(VLOOKUP(CONCATENATE($B259,AV$2,"multi"),'III-SUB'!$V$3:$W$633,2,0)),0,VLOOKUP(CONCATENATE($B259,AV$2,"multi"),'III-SUB'!$V$3:$W$633,2,0))</f>
        <v>0</v>
      </c>
      <c r="AW259" s="11">
        <f>IF(ISNA(VLOOKUP(CONCATENATE($B259,AW$2,"multi"),'III-SUB'!$V$3:$W$633,2,0)),0,VLOOKUP(CONCATENATE($B259,AW$2,"multi"),'III-SUB'!$V$3:$W$633,2,0))</f>
        <v>0</v>
      </c>
      <c r="AX259" s="11">
        <f>IF(ISNA(VLOOKUP(CONCATENATE($B259,AX$2,"multi"),'III-SUB'!$V$3:$W$633,2,0)),0,VLOOKUP(CONCATENATE($B259,AX$2,"multi"),'III-SUB'!$V$3:$W$633,2,0))</f>
        <v>0</v>
      </c>
      <c r="AY259" s="11">
        <f>IF(ISNA(VLOOKUP(CONCATENATE($B259,AY$2,"multi"),'III-SUB'!$V$3:$W$633,2,0)),0,VLOOKUP(CONCATENATE($B259,AY$2,"multi"),'III-SUB'!$V$3:$W$633,2,0))</f>
        <v>0</v>
      </c>
      <c r="AZ259" s="11">
        <f>IF(ISNA(VLOOKUP(CONCATENATE($B259,AZ$2,"multi"),'III-SUB'!$V$3:$W$633,2,0)),0,VLOOKUP(CONCATENATE($B259,AZ$2,"multi"),'III-SUB'!$V$3:$W$633,2,0))</f>
        <v>0</v>
      </c>
      <c r="BA259" s="11">
        <f>IF(ISNA(VLOOKUP(CONCATENATE($B259,BA$2,"multi"),'III-SUB'!$V$3:$W$633,2,0)),0,VLOOKUP(CONCATENATE($B259,BA$2,"multi"),'III-SUB'!$V$3:$W$633,2,0))</f>
        <v>0</v>
      </c>
      <c r="BB259" s="11">
        <f>IF(ISNA(VLOOKUP(CONCATENATE($B259,BB$2,"multi"),'III-SUB'!$V$3:$W$633,2,0)),0,VLOOKUP(CONCATENATE($B259,BB$2,"multi"),'III-SUB'!$V$3:$W$633,2,0))</f>
        <v>0</v>
      </c>
      <c r="BC259" s="11">
        <f>IF(ISNA(VLOOKUP(CONCATENATE($B259,BC$2,"multi"),'III-SUB'!$V$3:$W$633,2,0)),0,VLOOKUP(CONCATENATE($B259,BC$2,"multi"),'III-SUB'!$V$3:$W$633,2,0))</f>
        <v>0</v>
      </c>
      <c r="BD259" s="11">
        <f>SUM(AQ259:BC259)</f>
        <v>0</v>
      </c>
      <c r="BE259" s="11">
        <f>IF(ISNA(VLOOKUP(CONCATENATE($B259,AQ$2,"multi"),VHF!$V$3:$W$627,2,0)),0,VLOOKUP(CONCATENATE($B259,AQ$2,"multi"),VHF!$V$3:$W$627,2,0))</f>
        <v>0</v>
      </c>
      <c r="BF259" s="11">
        <f>IF(ISNA(VLOOKUP(CONCATENATE($B259,BF$2,"multi"),UHF!$V$3:$W$612,2,0)),0,VLOOKUP(CONCATENATE($B259,BF$2,"multi"),UHF!$V$3:$W$612,2,0))</f>
        <v>0</v>
      </c>
      <c r="BG259" s="11">
        <f>IF(ISNA(VLOOKUP(CONCATENATE($B259,BG$2,"multi"),UHF!$V$3:$W$612,2,0)),0,VLOOKUP(CONCATENATE($B259,BG$2,"multi"),UHF!$V$3:$W$612,2,0))</f>
        <v>0</v>
      </c>
      <c r="BH259" s="11">
        <f>IF(ISNA(VLOOKUP(CONCATENATE($B259,BH$2,"multi"),UHF!$V$3:$W$612,2,0)),0,VLOOKUP(CONCATENATE($B259,BH$2,"multi"),UHF!$V$3:$W$612,2,0))</f>
        <v>0</v>
      </c>
      <c r="BI259" s="11">
        <f>IF(ISNA(VLOOKUP(CONCATENATE($B259,BI$2,"multi"),UHF!$V$3:$W$612,2,0)),0,VLOOKUP(CONCATENATE($B259,BI$2,"multi"),UHF!$V$3:$W$612,2,0))</f>
        <v>0</v>
      </c>
      <c r="BJ259" s="11">
        <f>IF(ISNA(VLOOKUP(CONCATENATE($B259,BJ$2,"multi"),UHF!$V$3:$W$612,2,0)),0,VLOOKUP(CONCATENATE($B259,BJ$2,"multi"),UHF!$V$3:$W$612,2,0))</f>
        <v>0</v>
      </c>
      <c r="BK259" s="11">
        <f>IF(ISNA(VLOOKUP(CONCATENATE($B259,BK$2,"multi"),UHF!$V$3:$W$612,2,0)),0,VLOOKUP(CONCATENATE($B259,BK$2,"multi"),UHF!$V$3:$W$612,2,0))</f>
        <v>0</v>
      </c>
      <c r="BL259" s="11">
        <f>IF(ISNA(VLOOKUP(CONCATENATE($B259,BL$2,"multi"),UHF!$V$3:$W$612,2,0)),0,VLOOKUP(CONCATENATE($B259,BL$2,"multi"),UHF!$V$3:$W$612,2,0))</f>
        <v>0</v>
      </c>
      <c r="BM259" s="11">
        <f>IF(ISNA(VLOOKUP(CONCATENATE($B259,BM$2,"multi"),UHF!$V$3:$W$612,2,0)),0,VLOOKUP(CONCATENATE($B259,BM$2,"multi"),UHF!$V$3:$W$612,2,0))</f>
        <v>0</v>
      </c>
      <c r="BN259" s="11">
        <f>IF(ISNA(VLOOKUP(CONCATENATE($B259,BN$2,"multi"),UHF!$V$3:$W$612,2,0)),0,VLOOKUP(CONCATENATE($B259,BN$2,"multi"),UHF!$V$3:$W$612,2,0))</f>
        <v>0</v>
      </c>
      <c r="BO259" s="11">
        <f>IF(ISNA(VLOOKUP(CONCATENATE($B259,BO$2,"multi"),UHF!$V$3:$W$612,2,0)),0,VLOOKUP(CONCATENATE($B259,BO$2,"multi"),UHF!$V$3:$W$612,2,0))</f>
        <v>0</v>
      </c>
      <c r="BP259" s="11">
        <f>IF(ISNA(VLOOKUP(CONCATENATE($B259,BP$2,"multi"),UHF!$V$3:$W$612,2,0)),0,VLOOKUP(CONCATENATE($B259,BP$2,"multi"),UHF!$V$3:$W$612,2,0))</f>
        <v>0</v>
      </c>
      <c r="BQ259" s="11">
        <f>IF(ISNA(VLOOKUP(CONCATENATE($B259,BQ$2,"multi"),UHF!$V$3:$W$612,2,0)),0,VLOOKUP(CONCATENATE($B259,BQ$2,"multi"),UHF!$V$3:$W$612,2,0))</f>
        <v>0</v>
      </c>
      <c r="BR259" s="11">
        <f>SUM(BF259:BQ259)</f>
        <v>0</v>
      </c>
      <c r="BS259" s="11">
        <f>IF(ISNA(VLOOKUP(CONCATENATE($B259,BS$2,"multi"),'A1'!$V$3:$W$612,2,0)),0,VLOOKUP(CONCATENATE($B259,BS$2,"multi"),'A1'!$V$3:$W$612,2,0))</f>
        <v>0</v>
      </c>
    </row>
    <row r="260" spans="2:71" x14ac:dyDescent="0.2">
      <c r="B260" s="8">
        <f>'Seznam-MO'!A260</f>
        <v>0</v>
      </c>
      <c r="C260" s="11">
        <f>IF(ISNA(VLOOKUP(CONCATENATE($B260,C$2,"multi"),'I-SUB'!$V$3:$W$624,2,0)),0,VLOOKUP(CONCATENATE($B260,C$2,"multi"),'I-SUB'!$V$3:$W$624,2,0))</f>
        <v>0</v>
      </c>
      <c r="D260" s="11">
        <f>IF(ISNA(VLOOKUP(CONCATENATE($B260,D$2,"multi"),'I-SUB'!$V$3:$W$624,2,0)),0,VLOOKUP(CONCATENATE($B260,D$2,"multi"),'I-SUB'!$V$3:$W$624,2,0))</f>
        <v>0</v>
      </c>
      <c r="E260" s="11">
        <f>IF(ISNA(VLOOKUP(CONCATENATE($B260,E$2,"multi"),'I-SUB'!$V$3:$W$624,2,0)),0,VLOOKUP(CONCATENATE($B260,E$2,"multi"),'I-SUB'!$V$3:$W$624,2,0))</f>
        <v>0</v>
      </c>
      <c r="F260" s="11">
        <f>IF(ISNA(VLOOKUP(CONCATENATE($B260,F$2,"multi"),'I-SUB'!$V$3:$W$624,2,0)),0,VLOOKUP(CONCATENATE($B260,F$2,"multi"),'I-SUB'!$V$3:$W$624,2,0))</f>
        <v>0</v>
      </c>
      <c r="G260" s="11">
        <f>IF(ISNA(VLOOKUP(CONCATENATE($B260,G$2,"multi"),'I-SUB'!$V$3:$W$624,2,0)),0,VLOOKUP(CONCATENATE($B260,G$2,"multi"),'I-SUB'!$V$3:$W$624,2,0))</f>
        <v>0</v>
      </c>
      <c r="H260" s="11">
        <f>IF(ISNA(VLOOKUP(CONCATENATE($B260,H$2,"multi"),'I-SUB'!$V$3:$W$624,2,0)),0,VLOOKUP(CONCATENATE($B260,H$2,"multi"),'I-SUB'!$V$3:$W$624,2,0))</f>
        <v>0</v>
      </c>
      <c r="I260" s="11">
        <f>IF(ISNA(VLOOKUP(CONCATENATE($B260,I$2,"multi"),'I-SUB'!$V$3:$W$624,2,0)),0,VLOOKUP(CONCATENATE($B260,I$2,"multi"),'I-SUB'!$V$3:$W$624,2,0))</f>
        <v>0</v>
      </c>
      <c r="J260" s="11">
        <f>IF(ISNA(VLOOKUP(CONCATENATE($B260,J$2,"multi"),'I-SUB'!$V$3:$W$624,2,0)),0,VLOOKUP(CONCATENATE($B260,J$2,"multi"),'I-SUB'!$V$3:$W$624,2,0))</f>
        <v>0</v>
      </c>
      <c r="K260" s="11">
        <f>IF(ISNA(VLOOKUP(CONCATENATE($B260,K$2,"multi"),'I-SUB'!$V$3:$W$624,2,0)),0,VLOOKUP(CONCATENATE($B260,K$2,"multi"),'I-SUB'!$V$3:$W$624,2,0))</f>
        <v>0</v>
      </c>
      <c r="L260" s="11">
        <f>IF(ISNA(VLOOKUP(CONCATENATE($B260,L$2,"multi"),'I-SUB'!$V$3:$W$624,2,0)),0,VLOOKUP(CONCATENATE($B260,L$2,"multi"),'I-SUB'!$V$3:$W$624,2,0))</f>
        <v>0</v>
      </c>
      <c r="M260" s="11">
        <f>IF(ISNA(VLOOKUP(CONCATENATE($B260,M$2,"multi"),'I-SUB'!$V$3:$W$624,2,0)),0,VLOOKUP(CONCATENATE($B260,M$2,"multi"),'I-SUB'!$V$3:$W$624,2,0))</f>
        <v>0</v>
      </c>
      <c r="N260" s="11">
        <f>IF(ISNA(VLOOKUP(CONCATENATE($B260,N$2,"multi"),'I-SUB'!$V$3:$W$624,2,0)),0,VLOOKUP(CONCATENATE($B260,N$2,"multi"),'I-SUB'!$V$3:$W$624,2,0))</f>
        <v>0</v>
      </c>
      <c r="O260" s="11">
        <f>IF(ISNA(VLOOKUP(CONCATENATE($B260,O$2,"multi"),'I-SUB'!$V$3:$W$624,2,0)),0,VLOOKUP(CONCATENATE($B260,O$2,"multi"),'I-SUB'!$V$3:$W$624,2,0))</f>
        <v>0</v>
      </c>
      <c r="P260" s="11">
        <f>SUM(C260:O260)</f>
        <v>0</v>
      </c>
      <c r="Q260" s="11">
        <f>IF(ISNA(VLOOKUP(CONCATENATE($B260,Q$2,"multi"),'II-SUB'!$V$3:$W$630,2,0)),0,VLOOKUP(CONCATENATE($B260,Q$2,"multi"),'II-SUB'!$V$3:$W$630,2,0))</f>
        <v>0</v>
      </c>
      <c r="R260" s="11">
        <f>IF(ISNA(VLOOKUP(CONCATENATE($B260,R$2,"multi"),'II-SUB'!$V$3:$W$630,2,0)),0,VLOOKUP(CONCATENATE($B260,R$2,"multi"),'II-SUB'!$V$3:$W$630,2,0))</f>
        <v>0</v>
      </c>
      <c r="S260" s="11">
        <f>IF(ISNA(VLOOKUP(CONCATENATE($B260,S$2,"multi"),'II-SUB'!$V$3:$W$630,2,0)),0,VLOOKUP(CONCATENATE($B260,S$2,"multi"),'II-SUB'!$V$3:$W$630,2,0))</f>
        <v>0</v>
      </c>
      <c r="T260" s="11">
        <f>IF(ISNA(VLOOKUP(CONCATENATE($B260,T$2,"multi"),'II-SUB'!$V$3:$W$630,2,0)),0,VLOOKUP(CONCATENATE($B260,T$2,"multi"),'II-SUB'!$V$3:$W$630,2,0))</f>
        <v>0</v>
      </c>
      <c r="U260" s="11">
        <f>IF(ISNA(VLOOKUP(CONCATENATE($B260,U$2,"multi"),'II-SUB'!$V$3:$W$630,2,0)),0,VLOOKUP(CONCATENATE($B260,U$2,"multi"),'II-SUB'!$V$3:$W$630,2,0))</f>
        <v>0</v>
      </c>
      <c r="V260" s="11">
        <f>IF(ISNA(VLOOKUP(CONCATENATE($B260,V$2,"multi"),'II-SUB'!$V$3:$W$630,2,0)),0,VLOOKUP(CONCATENATE($B260,V$2,"multi"),'II-SUB'!$V$3:$W$630,2,0))</f>
        <v>0</v>
      </c>
      <c r="W260" s="11">
        <f>IF(ISNA(VLOOKUP(CONCATENATE($B260,W$2,"multi"),'II-SUB'!$V$3:$W$630,2,0)),0,VLOOKUP(CONCATENATE($B260,W$2,"multi"),'II-SUB'!$V$3:$W$630,2,0))</f>
        <v>0</v>
      </c>
      <c r="X260" s="11">
        <f>IF(ISNA(VLOOKUP(CONCATENATE($B260,X$2,"multi"),'II-SUB'!$V$3:$W$630,2,0)),0,VLOOKUP(CONCATENATE($B260,X$2,"multi"),'II-SUB'!$V$3:$W$630,2,0))</f>
        <v>0</v>
      </c>
      <c r="Y260" s="11">
        <f>IF(ISNA(VLOOKUP(CONCATENATE($B260,Y$2,"multi"),'II-SUB'!$V$3:$W$630,2,0)),0,VLOOKUP(CONCATENATE($B260,Y$2,"multi"),'II-SUB'!$V$3:$W$630,2,0))</f>
        <v>0</v>
      </c>
      <c r="Z260" s="11">
        <f>IF(ISNA(VLOOKUP(CONCATENATE($B260,Z$2,"multi"),'II-SUB'!$V$3:$W$630,2,0)),0,VLOOKUP(CONCATENATE($B260,Z$2,"multi"),'II-SUB'!$V$3:$W$630,2,0))</f>
        <v>0</v>
      </c>
      <c r="AA260" s="11">
        <f>IF(ISNA(VLOOKUP(CONCATENATE($B260,AA$2,"multi"),'II-SUB'!$V$3:$W$630,2,0)),0,VLOOKUP(CONCATENATE($B260,AA$2,"multi"),'II-SUB'!$V$3:$W$630,2,0))</f>
        <v>0</v>
      </c>
      <c r="AB260" s="11">
        <f>IF(ISNA(VLOOKUP(CONCATENATE($B260,AB$2,"multi"),'II-SUB'!$V$3:$W$630,2,0)),0,VLOOKUP(CONCATENATE($B260,AB$2,"multi"),'II-SUB'!$V$3:$W$630,2,0))</f>
        <v>0</v>
      </c>
      <c r="AC260" s="11">
        <f>IF(ISNA(VLOOKUP(CONCATENATE($B260,AC$2,"multi"),'II-SUB'!$V$3:$W$630,2,0)),0,VLOOKUP(CONCATENATE($B260,AC$2,"multi"),'II-SUB'!$V$3:$W$630,2,0))</f>
        <v>0</v>
      </c>
      <c r="AD260" s="11">
        <f>SUM(Q260:AC260)</f>
        <v>0</v>
      </c>
      <c r="AE260" s="11">
        <f>IF(ISNA(VLOOKUP(CONCATENATE($B260,AE$2,"multi"),MW!$V$3:$W$600,2,0)),0,VLOOKUP(CONCATENATE($B260,AE$2,"multi"),MW!$V$3:$W$600,2,0))</f>
        <v>0</v>
      </c>
      <c r="AF260" s="11">
        <f>IF(ISNA(VLOOKUP(CONCATENATE($B260,AF$2,"multi"),MW!$V$3:$W$600,2,0)),0,VLOOKUP(CONCATENATE($B260,AF$2,"multi"),MW!$V$3:$W$600,2,0))</f>
        <v>0</v>
      </c>
      <c r="AG260" s="11">
        <f>IF(ISNA(VLOOKUP(CONCATENATE($B260,AG$2,"multi"),MW!$V$3:$W$600,2,0)),0,VLOOKUP(CONCATENATE($B260,AG$2,"multi"),MW!$V$3:$W$600,2,0))</f>
        <v>0</v>
      </c>
      <c r="AH260" s="11">
        <f>IF(ISNA(VLOOKUP(CONCATENATE($B260,AH$2,"multi"),MW!$V$3:$W$600,2,0)),0,VLOOKUP(CONCATENATE($B260,AH$2,"multi"),MW!$V$3:$W$600,2,0))</f>
        <v>0</v>
      </c>
      <c r="AI260" s="11">
        <f>IF(ISNA(VLOOKUP(CONCATENATE($B260,AI$2,"multi"),MW!$V$3:$W$600,2,0)),0,VLOOKUP(CONCATENATE($B260,AI$2,"multi"),MW!$V$3:$W$600,2,0))</f>
        <v>0</v>
      </c>
      <c r="AJ260" s="11">
        <f>IF(ISNA(VLOOKUP(CONCATENATE($B260,AJ$2,"multi"),MW!$V$3:$W$600,2,0)),0,VLOOKUP(CONCATENATE($B260,AJ$2,"multi"),MW!$V$3:$W$600,2,0))</f>
        <v>0</v>
      </c>
      <c r="AK260" s="11">
        <f>IF(ISNA(VLOOKUP(CONCATENATE($B260,AK$2,"multi"),MW!$V$3:$W$600,2,0)),0,VLOOKUP(CONCATENATE($B260,AK$2,"multi"),MW!$V$3:$W$600,2,0))</f>
        <v>0</v>
      </c>
      <c r="AL260" s="11">
        <f>IF(ISNA(VLOOKUP(CONCATENATE($B260,AL$2,"multi"),MW!$V$3:$W$600,2,0)),0,VLOOKUP(CONCATENATE($B260,AL$2,"multi"),MW!$V$3:$W$600,2,0))</f>
        <v>0</v>
      </c>
      <c r="AM260" s="11">
        <f>IF(ISNA(VLOOKUP(CONCATENATE($B260,AM$2,"multi"),MW!$V$3:$W$600,2,0)),0,VLOOKUP(CONCATENATE($B260,AM$2,"multi"),MW!$V$3:$W$600,2,0))</f>
        <v>0</v>
      </c>
      <c r="AN260" s="11">
        <f>IF(ISNA(VLOOKUP(CONCATENATE($B260,AN$2,"multi"),MW!$V$3:$W$600,2,0)),0,VLOOKUP(CONCATENATE($B260,AN$2,"multi"),MW!$V$3:$W$600,2,0))</f>
        <v>0</v>
      </c>
      <c r="AO260" s="11">
        <f>IF(ISNA(VLOOKUP(CONCATENATE($B260,AO$2,"multi"),MW!$V$3:$W$600,2,0)),0,VLOOKUP(CONCATENATE($B260,AO$2,"multi"),MW!$V$3:$W$600,2,0))</f>
        <v>0</v>
      </c>
      <c r="AP260" s="11">
        <f>SUM(AE260:AO260)</f>
        <v>0</v>
      </c>
      <c r="AQ260" s="11">
        <f>IF(ISNA(VLOOKUP(CONCATENATE($B260,AQ$2,"multi"),'III-SUB'!$V$3:$W$633,2,0)),0,VLOOKUP(CONCATENATE($B260,AQ$2,"multi"),'III-SUB'!$V$3:$W$633,2,0))</f>
        <v>0</v>
      </c>
      <c r="AR260" s="11">
        <f>IF(ISNA(VLOOKUP(CONCATENATE($B260,AR$2,"multi"),'III-SUB'!$V$3:$W$633,2,0)),0,VLOOKUP(CONCATENATE($B260,AR$2,"multi"),'III-SUB'!$V$3:$W$633,2,0))</f>
        <v>0</v>
      </c>
      <c r="AS260" s="11">
        <f>IF(ISNA(VLOOKUP(CONCATENATE($B260,AS$2,"multi"),'III-SUB'!$V$3:$W$633,2,0)),0,VLOOKUP(CONCATENATE($B260,AS$2,"multi"),'III-SUB'!$V$3:$W$633,2,0))</f>
        <v>0</v>
      </c>
      <c r="AT260" s="11">
        <f>IF(ISNA(VLOOKUP(CONCATENATE($B260,AT$2,"multi"),'III-SUB'!$V$3:$W$633,2,0)),0,VLOOKUP(CONCATENATE($B260,AT$2,"multi"),'III-SUB'!$V$3:$W$633,2,0))</f>
        <v>0</v>
      </c>
      <c r="AU260" s="11">
        <f>IF(ISNA(VLOOKUP(CONCATENATE($B260,AU$2,"multi"),'III-SUB'!$V$3:$W$633,2,0)),0,VLOOKUP(CONCATENATE($B260,AU$2,"multi"),'III-SUB'!$V$3:$W$633,2,0))</f>
        <v>0</v>
      </c>
      <c r="AV260" s="11">
        <f>IF(ISNA(VLOOKUP(CONCATENATE($B260,AV$2,"multi"),'III-SUB'!$V$3:$W$633,2,0)),0,VLOOKUP(CONCATENATE($B260,AV$2,"multi"),'III-SUB'!$V$3:$W$633,2,0))</f>
        <v>0</v>
      </c>
      <c r="AW260" s="11">
        <f>IF(ISNA(VLOOKUP(CONCATENATE($B260,AW$2,"multi"),'III-SUB'!$V$3:$W$633,2,0)),0,VLOOKUP(CONCATENATE($B260,AW$2,"multi"),'III-SUB'!$V$3:$W$633,2,0))</f>
        <v>0</v>
      </c>
      <c r="AX260" s="11">
        <f>IF(ISNA(VLOOKUP(CONCATENATE($B260,AX$2,"multi"),'III-SUB'!$V$3:$W$633,2,0)),0,VLOOKUP(CONCATENATE($B260,AX$2,"multi"),'III-SUB'!$V$3:$W$633,2,0))</f>
        <v>0</v>
      </c>
      <c r="AY260" s="11">
        <f>IF(ISNA(VLOOKUP(CONCATENATE($B260,AY$2,"multi"),'III-SUB'!$V$3:$W$633,2,0)),0,VLOOKUP(CONCATENATE($B260,AY$2,"multi"),'III-SUB'!$V$3:$W$633,2,0))</f>
        <v>0</v>
      </c>
      <c r="AZ260" s="11">
        <f>IF(ISNA(VLOOKUP(CONCATENATE($B260,AZ$2,"multi"),'III-SUB'!$V$3:$W$633,2,0)),0,VLOOKUP(CONCATENATE($B260,AZ$2,"multi"),'III-SUB'!$V$3:$W$633,2,0))</f>
        <v>0</v>
      </c>
      <c r="BA260" s="11">
        <f>IF(ISNA(VLOOKUP(CONCATENATE($B260,BA$2,"multi"),'III-SUB'!$V$3:$W$633,2,0)),0,VLOOKUP(CONCATENATE($B260,BA$2,"multi"),'III-SUB'!$V$3:$W$633,2,0))</f>
        <v>0</v>
      </c>
      <c r="BB260" s="11">
        <f>IF(ISNA(VLOOKUP(CONCATENATE($B260,BB$2,"multi"),'III-SUB'!$V$3:$W$633,2,0)),0,VLOOKUP(CONCATENATE($B260,BB$2,"multi"),'III-SUB'!$V$3:$W$633,2,0))</f>
        <v>0</v>
      </c>
      <c r="BC260" s="11">
        <f>IF(ISNA(VLOOKUP(CONCATENATE($B260,BC$2,"multi"),'III-SUB'!$V$3:$W$633,2,0)),0,VLOOKUP(CONCATENATE($B260,BC$2,"multi"),'III-SUB'!$V$3:$W$633,2,0))</f>
        <v>0</v>
      </c>
      <c r="BD260" s="11">
        <f>SUM(AQ260:BC260)</f>
        <v>0</v>
      </c>
      <c r="BE260" s="11">
        <f>IF(ISNA(VLOOKUP(CONCATENATE($B260,AQ$2,"multi"),VHF!$V$3:$W$627,2,0)),0,VLOOKUP(CONCATENATE($B260,AQ$2,"multi"),VHF!$V$3:$W$627,2,0))</f>
        <v>0</v>
      </c>
      <c r="BF260" s="11">
        <f>IF(ISNA(VLOOKUP(CONCATENATE($B260,BF$2,"multi"),UHF!$V$3:$W$612,2,0)),0,VLOOKUP(CONCATENATE($B260,BF$2,"multi"),UHF!$V$3:$W$612,2,0))</f>
        <v>0</v>
      </c>
      <c r="BG260" s="11">
        <f>IF(ISNA(VLOOKUP(CONCATENATE($B260,BG$2,"multi"),UHF!$V$3:$W$612,2,0)),0,VLOOKUP(CONCATENATE($B260,BG$2,"multi"),UHF!$V$3:$W$612,2,0))</f>
        <v>0</v>
      </c>
      <c r="BH260" s="11">
        <f>IF(ISNA(VLOOKUP(CONCATENATE($B260,BH$2,"multi"),UHF!$V$3:$W$612,2,0)),0,VLOOKUP(CONCATENATE($B260,BH$2,"multi"),UHF!$V$3:$W$612,2,0))</f>
        <v>0</v>
      </c>
      <c r="BI260" s="11">
        <f>IF(ISNA(VLOOKUP(CONCATENATE($B260,BI$2,"multi"),UHF!$V$3:$W$612,2,0)),0,VLOOKUP(CONCATENATE($B260,BI$2,"multi"),UHF!$V$3:$W$612,2,0))</f>
        <v>0</v>
      </c>
      <c r="BJ260" s="11">
        <f>IF(ISNA(VLOOKUP(CONCATENATE($B260,BJ$2,"multi"),UHF!$V$3:$W$612,2,0)),0,VLOOKUP(CONCATENATE($B260,BJ$2,"multi"),UHF!$V$3:$W$612,2,0))</f>
        <v>0</v>
      </c>
      <c r="BK260" s="11">
        <f>IF(ISNA(VLOOKUP(CONCATENATE($B260,BK$2,"multi"),UHF!$V$3:$W$612,2,0)),0,VLOOKUP(CONCATENATE($B260,BK$2,"multi"),UHF!$V$3:$W$612,2,0))</f>
        <v>0</v>
      </c>
      <c r="BL260" s="11">
        <f>IF(ISNA(VLOOKUP(CONCATENATE($B260,BL$2,"multi"),UHF!$V$3:$W$612,2,0)),0,VLOOKUP(CONCATENATE($B260,BL$2,"multi"),UHF!$V$3:$W$612,2,0))</f>
        <v>0</v>
      </c>
      <c r="BM260" s="11">
        <f>IF(ISNA(VLOOKUP(CONCATENATE($B260,BM$2,"multi"),UHF!$V$3:$W$612,2,0)),0,VLOOKUP(CONCATENATE($B260,BM$2,"multi"),UHF!$V$3:$W$612,2,0))</f>
        <v>0</v>
      </c>
      <c r="BN260" s="11">
        <f>IF(ISNA(VLOOKUP(CONCATENATE($B260,BN$2,"multi"),UHF!$V$3:$W$612,2,0)),0,VLOOKUP(CONCATENATE($B260,BN$2,"multi"),UHF!$V$3:$W$612,2,0))</f>
        <v>0</v>
      </c>
      <c r="BO260" s="11">
        <f>IF(ISNA(VLOOKUP(CONCATENATE($B260,BO$2,"multi"),UHF!$V$3:$W$612,2,0)),0,VLOOKUP(CONCATENATE($B260,BO$2,"multi"),UHF!$V$3:$W$612,2,0))</f>
        <v>0</v>
      </c>
      <c r="BP260" s="11">
        <f>IF(ISNA(VLOOKUP(CONCATENATE($B260,BP$2,"multi"),UHF!$V$3:$W$612,2,0)),0,VLOOKUP(CONCATENATE($B260,BP$2,"multi"),UHF!$V$3:$W$612,2,0))</f>
        <v>0</v>
      </c>
      <c r="BQ260" s="11">
        <f>IF(ISNA(VLOOKUP(CONCATENATE($B260,BQ$2,"multi"),UHF!$V$3:$W$612,2,0)),0,VLOOKUP(CONCATENATE($B260,BQ$2,"multi"),UHF!$V$3:$W$612,2,0))</f>
        <v>0</v>
      </c>
      <c r="BR260" s="11">
        <f>SUM(BF260:BQ260)</f>
        <v>0</v>
      </c>
      <c r="BS260" s="11">
        <f>IF(ISNA(VLOOKUP(CONCATENATE($B260,BS$2,"multi"),'A1'!$V$3:$W$612,2,0)),0,VLOOKUP(CONCATENATE($B260,BS$2,"multi"),'A1'!$V$3:$W$612,2,0))</f>
        <v>0</v>
      </c>
    </row>
    <row r="261" spans="2:71" x14ac:dyDescent="0.2">
      <c r="B261" s="8">
        <f>'Seznam-MO'!A261</f>
        <v>0</v>
      </c>
      <c r="C261" s="11">
        <f>IF(ISNA(VLOOKUP(CONCATENATE($B261,C$2,"multi"),'I-SUB'!$V$3:$W$624,2,0)),0,VLOOKUP(CONCATENATE($B261,C$2,"multi"),'I-SUB'!$V$3:$W$624,2,0))</f>
        <v>0</v>
      </c>
      <c r="D261" s="11">
        <f>IF(ISNA(VLOOKUP(CONCATENATE($B261,D$2,"multi"),'I-SUB'!$V$3:$W$624,2,0)),0,VLOOKUP(CONCATENATE($B261,D$2,"multi"),'I-SUB'!$V$3:$W$624,2,0))</f>
        <v>0</v>
      </c>
      <c r="E261" s="11">
        <f>IF(ISNA(VLOOKUP(CONCATENATE($B261,E$2,"multi"),'I-SUB'!$V$3:$W$624,2,0)),0,VLOOKUP(CONCATENATE($B261,E$2,"multi"),'I-SUB'!$V$3:$W$624,2,0))</f>
        <v>0</v>
      </c>
      <c r="F261" s="11">
        <f>IF(ISNA(VLOOKUP(CONCATENATE($B261,F$2,"multi"),'I-SUB'!$V$3:$W$624,2,0)),0,VLOOKUP(CONCATENATE($B261,F$2,"multi"),'I-SUB'!$V$3:$W$624,2,0))</f>
        <v>0</v>
      </c>
      <c r="G261" s="11">
        <f>IF(ISNA(VLOOKUP(CONCATENATE($B261,G$2,"multi"),'I-SUB'!$V$3:$W$624,2,0)),0,VLOOKUP(CONCATENATE($B261,G$2,"multi"),'I-SUB'!$V$3:$W$624,2,0))</f>
        <v>0</v>
      </c>
      <c r="H261" s="11">
        <f>IF(ISNA(VLOOKUP(CONCATENATE($B261,H$2,"multi"),'I-SUB'!$V$3:$W$624,2,0)),0,VLOOKUP(CONCATENATE($B261,H$2,"multi"),'I-SUB'!$V$3:$W$624,2,0))</f>
        <v>0</v>
      </c>
      <c r="I261" s="11">
        <f>IF(ISNA(VLOOKUP(CONCATENATE($B261,I$2,"multi"),'I-SUB'!$V$3:$W$624,2,0)),0,VLOOKUP(CONCATENATE($B261,I$2,"multi"),'I-SUB'!$V$3:$W$624,2,0))</f>
        <v>0</v>
      </c>
      <c r="J261" s="11">
        <f>IF(ISNA(VLOOKUP(CONCATENATE($B261,J$2,"multi"),'I-SUB'!$V$3:$W$624,2,0)),0,VLOOKUP(CONCATENATE($B261,J$2,"multi"),'I-SUB'!$V$3:$W$624,2,0))</f>
        <v>0</v>
      </c>
      <c r="K261" s="11">
        <f>IF(ISNA(VLOOKUP(CONCATENATE($B261,K$2,"multi"),'I-SUB'!$V$3:$W$624,2,0)),0,VLOOKUP(CONCATENATE($B261,K$2,"multi"),'I-SUB'!$V$3:$W$624,2,0))</f>
        <v>0</v>
      </c>
      <c r="L261" s="11">
        <f>IF(ISNA(VLOOKUP(CONCATENATE($B261,L$2,"multi"),'I-SUB'!$V$3:$W$624,2,0)),0,VLOOKUP(CONCATENATE($B261,L$2,"multi"),'I-SUB'!$V$3:$W$624,2,0))</f>
        <v>0</v>
      </c>
      <c r="M261" s="11">
        <f>IF(ISNA(VLOOKUP(CONCATENATE($B261,M$2,"multi"),'I-SUB'!$V$3:$W$624,2,0)),0,VLOOKUP(CONCATENATE($B261,M$2,"multi"),'I-SUB'!$V$3:$W$624,2,0))</f>
        <v>0</v>
      </c>
      <c r="N261" s="11">
        <f>IF(ISNA(VLOOKUP(CONCATENATE($B261,N$2,"multi"),'I-SUB'!$V$3:$W$624,2,0)),0,VLOOKUP(CONCATENATE($B261,N$2,"multi"),'I-SUB'!$V$3:$W$624,2,0))</f>
        <v>0</v>
      </c>
      <c r="O261" s="11">
        <f>IF(ISNA(VLOOKUP(CONCATENATE($B261,O$2,"multi"),'I-SUB'!$V$3:$W$624,2,0)),0,VLOOKUP(CONCATENATE($B261,O$2,"multi"),'I-SUB'!$V$3:$W$624,2,0))</f>
        <v>0</v>
      </c>
      <c r="P261" s="11">
        <f>SUM(C261:O261)</f>
        <v>0</v>
      </c>
      <c r="Q261" s="11">
        <f>IF(ISNA(VLOOKUP(CONCATENATE($B261,Q$2,"multi"),'II-SUB'!$V$3:$W$630,2,0)),0,VLOOKUP(CONCATENATE($B261,Q$2,"multi"),'II-SUB'!$V$3:$W$630,2,0))</f>
        <v>0</v>
      </c>
      <c r="R261" s="11">
        <f>IF(ISNA(VLOOKUP(CONCATENATE($B261,R$2,"multi"),'II-SUB'!$V$3:$W$630,2,0)),0,VLOOKUP(CONCATENATE($B261,R$2,"multi"),'II-SUB'!$V$3:$W$630,2,0))</f>
        <v>0</v>
      </c>
      <c r="S261" s="11">
        <f>IF(ISNA(VLOOKUP(CONCATENATE($B261,S$2,"multi"),'II-SUB'!$V$3:$W$630,2,0)),0,VLOOKUP(CONCATENATE($B261,S$2,"multi"),'II-SUB'!$V$3:$W$630,2,0))</f>
        <v>0</v>
      </c>
      <c r="T261" s="11">
        <f>IF(ISNA(VLOOKUP(CONCATENATE($B261,T$2,"multi"),'II-SUB'!$V$3:$W$630,2,0)),0,VLOOKUP(CONCATENATE($B261,T$2,"multi"),'II-SUB'!$V$3:$W$630,2,0))</f>
        <v>0</v>
      </c>
      <c r="U261" s="11">
        <f>IF(ISNA(VLOOKUP(CONCATENATE($B261,U$2,"multi"),'II-SUB'!$V$3:$W$630,2,0)),0,VLOOKUP(CONCATENATE($B261,U$2,"multi"),'II-SUB'!$V$3:$W$630,2,0))</f>
        <v>0</v>
      </c>
      <c r="V261" s="11">
        <f>IF(ISNA(VLOOKUP(CONCATENATE($B261,V$2,"multi"),'II-SUB'!$V$3:$W$630,2,0)),0,VLOOKUP(CONCATENATE($B261,V$2,"multi"),'II-SUB'!$V$3:$W$630,2,0))</f>
        <v>0</v>
      </c>
      <c r="W261" s="11">
        <f>IF(ISNA(VLOOKUP(CONCATENATE($B261,W$2,"multi"),'II-SUB'!$V$3:$W$630,2,0)),0,VLOOKUP(CONCATENATE($B261,W$2,"multi"),'II-SUB'!$V$3:$W$630,2,0))</f>
        <v>0</v>
      </c>
      <c r="X261" s="11">
        <f>IF(ISNA(VLOOKUP(CONCATENATE($B261,X$2,"multi"),'II-SUB'!$V$3:$W$630,2,0)),0,VLOOKUP(CONCATENATE($B261,X$2,"multi"),'II-SUB'!$V$3:$W$630,2,0))</f>
        <v>0</v>
      </c>
      <c r="Y261" s="11">
        <f>IF(ISNA(VLOOKUP(CONCATENATE($B261,Y$2,"multi"),'II-SUB'!$V$3:$W$630,2,0)),0,VLOOKUP(CONCATENATE($B261,Y$2,"multi"),'II-SUB'!$V$3:$W$630,2,0))</f>
        <v>0</v>
      </c>
      <c r="Z261" s="11">
        <f>IF(ISNA(VLOOKUP(CONCATENATE($B261,Z$2,"multi"),'II-SUB'!$V$3:$W$630,2,0)),0,VLOOKUP(CONCATENATE($B261,Z$2,"multi"),'II-SUB'!$V$3:$W$630,2,0))</f>
        <v>0</v>
      </c>
      <c r="AA261" s="11">
        <f>IF(ISNA(VLOOKUP(CONCATENATE($B261,AA$2,"multi"),'II-SUB'!$V$3:$W$630,2,0)),0,VLOOKUP(CONCATENATE($B261,AA$2,"multi"),'II-SUB'!$V$3:$W$630,2,0))</f>
        <v>0</v>
      </c>
      <c r="AB261" s="11">
        <f>IF(ISNA(VLOOKUP(CONCATENATE($B261,AB$2,"multi"),'II-SUB'!$V$3:$W$630,2,0)),0,VLOOKUP(CONCATENATE($B261,AB$2,"multi"),'II-SUB'!$V$3:$W$630,2,0))</f>
        <v>0</v>
      </c>
      <c r="AC261" s="11">
        <f>IF(ISNA(VLOOKUP(CONCATENATE($B261,AC$2,"multi"),'II-SUB'!$V$3:$W$630,2,0)),0,VLOOKUP(CONCATENATE($B261,AC$2,"multi"),'II-SUB'!$V$3:$W$630,2,0))</f>
        <v>0</v>
      </c>
      <c r="AD261" s="11">
        <f>SUM(Q261:AC261)</f>
        <v>0</v>
      </c>
      <c r="AE261" s="11">
        <f>IF(ISNA(VLOOKUP(CONCATENATE($B261,AE$2,"multi"),MW!$V$3:$W$600,2,0)),0,VLOOKUP(CONCATENATE($B261,AE$2,"multi"),MW!$V$3:$W$600,2,0))</f>
        <v>0</v>
      </c>
      <c r="AF261" s="11">
        <f>IF(ISNA(VLOOKUP(CONCATENATE($B261,AF$2,"multi"),MW!$V$3:$W$600,2,0)),0,VLOOKUP(CONCATENATE($B261,AF$2,"multi"),MW!$V$3:$W$600,2,0))</f>
        <v>0</v>
      </c>
      <c r="AG261" s="11">
        <f>IF(ISNA(VLOOKUP(CONCATENATE($B261,AG$2,"multi"),MW!$V$3:$W$600,2,0)),0,VLOOKUP(CONCATENATE($B261,AG$2,"multi"),MW!$V$3:$W$600,2,0))</f>
        <v>0</v>
      </c>
      <c r="AH261" s="11">
        <f>IF(ISNA(VLOOKUP(CONCATENATE($B261,AH$2,"multi"),MW!$V$3:$W$600,2,0)),0,VLOOKUP(CONCATENATE($B261,AH$2,"multi"),MW!$V$3:$W$600,2,0))</f>
        <v>0</v>
      </c>
      <c r="AI261" s="11">
        <f>IF(ISNA(VLOOKUP(CONCATENATE($B261,AI$2,"multi"),MW!$V$3:$W$600,2,0)),0,VLOOKUP(CONCATENATE($B261,AI$2,"multi"),MW!$V$3:$W$600,2,0))</f>
        <v>0</v>
      </c>
      <c r="AJ261" s="11">
        <f>IF(ISNA(VLOOKUP(CONCATENATE($B261,AJ$2,"multi"),MW!$V$3:$W$600,2,0)),0,VLOOKUP(CONCATENATE($B261,AJ$2,"multi"),MW!$V$3:$W$600,2,0))</f>
        <v>0</v>
      </c>
      <c r="AK261" s="11">
        <f>IF(ISNA(VLOOKUP(CONCATENATE($B261,AK$2,"multi"),MW!$V$3:$W$600,2,0)),0,VLOOKUP(CONCATENATE($B261,AK$2,"multi"),MW!$V$3:$W$600,2,0))</f>
        <v>0</v>
      </c>
      <c r="AL261" s="11">
        <f>IF(ISNA(VLOOKUP(CONCATENATE($B261,AL$2,"multi"),MW!$V$3:$W$600,2,0)),0,VLOOKUP(CONCATENATE($B261,AL$2,"multi"),MW!$V$3:$W$600,2,0))</f>
        <v>0</v>
      </c>
      <c r="AM261" s="11">
        <f>IF(ISNA(VLOOKUP(CONCATENATE($B261,AM$2,"multi"),MW!$V$3:$W$600,2,0)),0,VLOOKUP(CONCATENATE($B261,AM$2,"multi"),MW!$V$3:$W$600,2,0))</f>
        <v>0</v>
      </c>
      <c r="AN261" s="11">
        <f>IF(ISNA(VLOOKUP(CONCATENATE($B261,AN$2,"multi"),MW!$V$3:$W$600,2,0)),0,VLOOKUP(CONCATENATE($B261,AN$2,"multi"),MW!$V$3:$W$600,2,0))</f>
        <v>0</v>
      </c>
      <c r="AO261" s="11">
        <f>IF(ISNA(VLOOKUP(CONCATENATE($B261,AO$2,"multi"),MW!$V$3:$W$600,2,0)),0,VLOOKUP(CONCATENATE($B261,AO$2,"multi"),MW!$V$3:$W$600,2,0))</f>
        <v>0</v>
      </c>
      <c r="AP261" s="11">
        <f>SUM(AE261:AO261)</f>
        <v>0</v>
      </c>
      <c r="AQ261" s="11">
        <f>IF(ISNA(VLOOKUP(CONCATENATE($B261,AQ$2,"multi"),'III-SUB'!$V$3:$W$633,2,0)),0,VLOOKUP(CONCATENATE($B261,AQ$2,"multi"),'III-SUB'!$V$3:$W$633,2,0))</f>
        <v>0</v>
      </c>
      <c r="AR261" s="11">
        <f>IF(ISNA(VLOOKUP(CONCATENATE($B261,AR$2,"multi"),'III-SUB'!$V$3:$W$633,2,0)),0,VLOOKUP(CONCATENATE($B261,AR$2,"multi"),'III-SUB'!$V$3:$W$633,2,0))</f>
        <v>0</v>
      </c>
      <c r="AS261" s="11">
        <f>IF(ISNA(VLOOKUP(CONCATENATE($B261,AS$2,"multi"),'III-SUB'!$V$3:$W$633,2,0)),0,VLOOKUP(CONCATENATE($B261,AS$2,"multi"),'III-SUB'!$V$3:$W$633,2,0))</f>
        <v>0</v>
      </c>
      <c r="AT261" s="11">
        <f>IF(ISNA(VLOOKUP(CONCATENATE($B261,AT$2,"multi"),'III-SUB'!$V$3:$W$633,2,0)),0,VLOOKUP(CONCATENATE($B261,AT$2,"multi"),'III-SUB'!$V$3:$W$633,2,0))</f>
        <v>0</v>
      </c>
      <c r="AU261" s="11">
        <f>IF(ISNA(VLOOKUP(CONCATENATE($B261,AU$2,"multi"),'III-SUB'!$V$3:$W$633,2,0)),0,VLOOKUP(CONCATENATE($B261,AU$2,"multi"),'III-SUB'!$V$3:$W$633,2,0))</f>
        <v>0</v>
      </c>
      <c r="AV261" s="11">
        <f>IF(ISNA(VLOOKUP(CONCATENATE($B261,AV$2,"multi"),'III-SUB'!$V$3:$W$633,2,0)),0,VLOOKUP(CONCATENATE($B261,AV$2,"multi"),'III-SUB'!$V$3:$W$633,2,0))</f>
        <v>0</v>
      </c>
      <c r="AW261" s="11">
        <f>IF(ISNA(VLOOKUP(CONCATENATE($B261,AW$2,"multi"),'III-SUB'!$V$3:$W$633,2,0)),0,VLOOKUP(CONCATENATE($B261,AW$2,"multi"),'III-SUB'!$V$3:$W$633,2,0))</f>
        <v>0</v>
      </c>
      <c r="AX261" s="11">
        <f>IF(ISNA(VLOOKUP(CONCATENATE($B261,AX$2,"multi"),'III-SUB'!$V$3:$W$633,2,0)),0,VLOOKUP(CONCATENATE($B261,AX$2,"multi"),'III-SUB'!$V$3:$W$633,2,0))</f>
        <v>0</v>
      </c>
      <c r="AY261" s="11">
        <f>IF(ISNA(VLOOKUP(CONCATENATE($B261,AY$2,"multi"),'III-SUB'!$V$3:$W$633,2,0)),0,VLOOKUP(CONCATENATE($B261,AY$2,"multi"),'III-SUB'!$V$3:$W$633,2,0))</f>
        <v>0</v>
      </c>
      <c r="AZ261" s="11">
        <f>IF(ISNA(VLOOKUP(CONCATENATE($B261,AZ$2,"multi"),'III-SUB'!$V$3:$W$633,2,0)),0,VLOOKUP(CONCATENATE($B261,AZ$2,"multi"),'III-SUB'!$V$3:$W$633,2,0))</f>
        <v>0</v>
      </c>
      <c r="BA261" s="11">
        <f>IF(ISNA(VLOOKUP(CONCATENATE($B261,BA$2,"multi"),'III-SUB'!$V$3:$W$633,2,0)),0,VLOOKUP(CONCATENATE($B261,BA$2,"multi"),'III-SUB'!$V$3:$W$633,2,0))</f>
        <v>0</v>
      </c>
      <c r="BB261" s="11">
        <f>IF(ISNA(VLOOKUP(CONCATENATE($B261,BB$2,"multi"),'III-SUB'!$V$3:$W$633,2,0)),0,VLOOKUP(CONCATENATE($B261,BB$2,"multi"),'III-SUB'!$V$3:$W$633,2,0))</f>
        <v>0</v>
      </c>
      <c r="BC261" s="11">
        <f>IF(ISNA(VLOOKUP(CONCATENATE($B261,BC$2,"multi"),'III-SUB'!$V$3:$W$633,2,0)),0,VLOOKUP(CONCATENATE($B261,BC$2,"multi"),'III-SUB'!$V$3:$W$633,2,0))</f>
        <v>0</v>
      </c>
      <c r="BD261" s="11">
        <f>SUM(AQ261:BC261)</f>
        <v>0</v>
      </c>
      <c r="BE261" s="11">
        <f>IF(ISNA(VLOOKUP(CONCATENATE($B261,AQ$2,"multi"),VHF!$V$3:$W$627,2,0)),0,VLOOKUP(CONCATENATE($B261,AQ$2,"multi"),VHF!$V$3:$W$627,2,0))</f>
        <v>0</v>
      </c>
      <c r="BF261" s="11">
        <f>IF(ISNA(VLOOKUP(CONCATENATE($B261,BF$2,"multi"),UHF!$V$3:$W$612,2,0)),0,VLOOKUP(CONCATENATE($B261,BF$2,"multi"),UHF!$V$3:$W$612,2,0))</f>
        <v>0</v>
      </c>
      <c r="BG261" s="11">
        <f>IF(ISNA(VLOOKUP(CONCATENATE($B261,BG$2,"multi"),UHF!$V$3:$W$612,2,0)),0,VLOOKUP(CONCATENATE($B261,BG$2,"multi"),UHF!$V$3:$W$612,2,0))</f>
        <v>0</v>
      </c>
      <c r="BH261" s="11">
        <f>IF(ISNA(VLOOKUP(CONCATENATE($B261,BH$2,"multi"),UHF!$V$3:$W$612,2,0)),0,VLOOKUP(CONCATENATE($B261,BH$2,"multi"),UHF!$V$3:$W$612,2,0))</f>
        <v>0</v>
      </c>
      <c r="BI261" s="11">
        <f>IF(ISNA(VLOOKUP(CONCATENATE($B261,BI$2,"multi"),UHF!$V$3:$W$612,2,0)),0,VLOOKUP(CONCATENATE($B261,BI$2,"multi"),UHF!$V$3:$W$612,2,0))</f>
        <v>0</v>
      </c>
      <c r="BJ261" s="11">
        <f>IF(ISNA(VLOOKUP(CONCATENATE($B261,BJ$2,"multi"),UHF!$V$3:$W$612,2,0)),0,VLOOKUP(CONCATENATE($B261,BJ$2,"multi"),UHF!$V$3:$W$612,2,0))</f>
        <v>0</v>
      </c>
      <c r="BK261" s="11">
        <f>IF(ISNA(VLOOKUP(CONCATENATE($B261,BK$2,"multi"),UHF!$V$3:$W$612,2,0)),0,VLOOKUP(CONCATENATE($B261,BK$2,"multi"),UHF!$V$3:$W$612,2,0))</f>
        <v>0</v>
      </c>
      <c r="BL261" s="11">
        <f>IF(ISNA(VLOOKUP(CONCATENATE($B261,BL$2,"multi"),UHF!$V$3:$W$612,2,0)),0,VLOOKUP(CONCATENATE($B261,BL$2,"multi"),UHF!$V$3:$W$612,2,0))</f>
        <v>0</v>
      </c>
      <c r="BM261" s="11">
        <f>IF(ISNA(VLOOKUP(CONCATENATE($B261,BM$2,"multi"),UHF!$V$3:$W$612,2,0)),0,VLOOKUP(CONCATENATE($B261,BM$2,"multi"),UHF!$V$3:$W$612,2,0))</f>
        <v>0</v>
      </c>
      <c r="BN261" s="11">
        <f>IF(ISNA(VLOOKUP(CONCATENATE($B261,BN$2,"multi"),UHF!$V$3:$W$612,2,0)),0,VLOOKUP(CONCATENATE($B261,BN$2,"multi"),UHF!$V$3:$W$612,2,0))</f>
        <v>0</v>
      </c>
      <c r="BO261" s="11">
        <f>IF(ISNA(VLOOKUP(CONCATENATE($B261,BO$2,"multi"),UHF!$V$3:$W$612,2,0)),0,VLOOKUP(CONCATENATE($B261,BO$2,"multi"),UHF!$V$3:$W$612,2,0))</f>
        <v>0</v>
      </c>
      <c r="BP261" s="11">
        <f>IF(ISNA(VLOOKUP(CONCATENATE($B261,BP$2,"multi"),UHF!$V$3:$W$612,2,0)),0,VLOOKUP(CONCATENATE($B261,BP$2,"multi"),UHF!$V$3:$W$612,2,0))</f>
        <v>0</v>
      </c>
      <c r="BQ261" s="11">
        <f>IF(ISNA(VLOOKUP(CONCATENATE($B261,BQ$2,"multi"),UHF!$V$3:$W$612,2,0)),0,VLOOKUP(CONCATENATE($B261,BQ$2,"multi"),UHF!$V$3:$W$612,2,0))</f>
        <v>0</v>
      </c>
      <c r="BR261" s="11">
        <f>SUM(BF261:BQ261)</f>
        <v>0</v>
      </c>
      <c r="BS261" s="11">
        <f>IF(ISNA(VLOOKUP(CONCATENATE($B261,BS$2,"multi"),'A1'!$V$3:$W$612,2,0)),0,VLOOKUP(CONCATENATE($B261,BS$2,"multi"),'A1'!$V$3:$W$612,2,0))</f>
        <v>0</v>
      </c>
    </row>
    <row r="262" spans="2:71" x14ac:dyDescent="0.2">
      <c r="B262" s="8">
        <f>'Seznam-MO'!A262</f>
        <v>0</v>
      </c>
      <c r="C262" s="11">
        <f>IF(ISNA(VLOOKUP(CONCATENATE($B262,C$2,"multi"),'I-SUB'!$V$3:$W$624,2,0)),0,VLOOKUP(CONCATENATE($B262,C$2,"multi"),'I-SUB'!$V$3:$W$624,2,0))</f>
        <v>0</v>
      </c>
      <c r="D262" s="11">
        <f>IF(ISNA(VLOOKUP(CONCATENATE($B262,D$2,"multi"),'I-SUB'!$V$3:$W$624,2,0)),0,VLOOKUP(CONCATENATE($B262,D$2,"multi"),'I-SUB'!$V$3:$W$624,2,0))</f>
        <v>0</v>
      </c>
      <c r="E262" s="11">
        <f>IF(ISNA(VLOOKUP(CONCATENATE($B262,E$2,"multi"),'I-SUB'!$V$3:$W$624,2,0)),0,VLOOKUP(CONCATENATE($B262,E$2,"multi"),'I-SUB'!$V$3:$W$624,2,0))</f>
        <v>0</v>
      </c>
      <c r="F262" s="11">
        <f>IF(ISNA(VLOOKUP(CONCATENATE($B262,F$2,"multi"),'I-SUB'!$V$3:$W$624,2,0)),0,VLOOKUP(CONCATENATE($B262,F$2,"multi"),'I-SUB'!$V$3:$W$624,2,0))</f>
        <v>0</v>
      </c>
      <c r="G262" s="11">
        <f>IF(ISNA(VLOOKUP(CONCATENATE($B262,G$2,"multi"),'I-SUB'!$V$3:$W$624,2,0)),0,VLOOKUP(CONCATENATE($B262,G$2,"multi"),'I-SUB'!$V$3:$W$624,2,0))</f>
        <v>0</v>
      </c>
      <c r="H262" s="11">
        <f>IF(ISNA(VLOOKUP(CONCATENATE($B262,H$2,"multi"),'I-SUB'!$V$3:$W$624,2,0)),0,VLOOKUP(CONCATENATE($B262,H$2,"multi"),'I-SUB'!$V$3:$W$624,2,0))</f>
        <v>0</v>
      </c>
      <c r="I262" s="11">
        <f>IF(ISNA(VLOOKUP(CONCATENATE($B262,I$2,"multi"),'I-SUB'!$V$3:$W$624,2,0)),0,VLOOKUP(CONCATENATE($B262,I$2,"multi"),'I-SUB'!$V$3:$W$624,2,0))</f>
        <v>0</v>
      </c>
      <c r="J262" s="11">
        <f>IF(ISNA(VLOOKUP(CONCATENATE($B262,J$2,"multi"),'I-SUB'!$V$3:$W$624,2,0)),0,VLOOKUP(CONCATENATE($B262,J$2,"multi"),'I-SUB'!$V$3:$W$624,2,0))</f>
        <v>0</v>
      </c>
      <c r="K262" s="11">
        <f>IF(ISNA(VLOOKUP(CONCATENATE($B262,K$2,"multi"),'I-SUB'!$V$3:$W$624,2,0)),0,VLOOKUP(CONCATENATE($B262,K$2,"multi"),'I-SUB'!$V$3:$W$624,2,0))</f>
        <v>0</v>
      </c>
      <c r="L262" s="11">
        <f>IF(ISNA(VLOOKUP(CONCATENATE($B262,L$2,"multi"),'I-SUB'!$V$3:$W$624,2,0)),0,VLOOKUP(CONCATENATE($B262,L$2,"multi"),'I-SUB'!$V$3:$W$624,2,0))</f>
        <v>0</v>
      </c>
      <c r="M262" s="11">
        <f>IF(ISNA(VLOOKUP(CONCATENATE($B262,M$2,"multi"),'I-SUB'!$V$3:$W$624,2,0)),0,VLOOKUP(CONCATENATE($B262,M$2,"multi"),'I-SUB'!$V$3:$W$624,2,0))</f>
        <v>0</v>
      </c>
      <c r="N262" s="11">
        <f>IF(ISNA(VLOOKUP(CONCATENATE($B262,N$2,"multi"),'I-SUB'!$V$3:$W$624,2,0)),0,VLOOKUP(CONCATENATE($B262,N$2,"multi"),'I-SUB'!$V$3:$W$624,2,0))</f>
        <v>0</v>
      </c>
      <c r="O262" s="11">
        <f>IF(ISNA(VLOOKUP(CONCATENATE($B262,O$2,"multi"),'I-SUB'!$V$3:$W$624,2,0)),0,VLOOKUP(CONCATENATE($B262,O$2,"multi"),'I-SUB'!$V$3:$W$624,2,0))</f>
        <v>0</v>
      </c>
      <c r="P262" s="11">
        <f>SUM(C262:O262)</f>
        <v>0</v>
      </c>
      <c r="Q262" s="11">
        <f>IF(ISNA(VLOOKUP(CONCATENATE($B262,Q$2,"multi"),'II-SUB'!$V$3:$W$630,2,0)),0,VLOOKUP(CONCATENATE($B262,Q$2,"multi"),'II-SUB'!$V$3:$W$630,2,0))</f>
        <v>0</v>
      </c>
      <c r="R262" s="11">
        <f>IF(ISNA(VLOOKUP(CONCATENATE($B262,R$2,"multi"),'II-SUB'!$V$3:$W$630,2,0)),0,VLOOKUP(CONCATENATE($B262,R$2,"multi"),'II-SUB'!$V$3:$W$630,2,0))</f>
        <v>0</v>
      </c>
      <c r="S262" s="11">
        <f>IF(ISNA(VLOOKUP(CONCATENATE($B262,S$2,"multi"),'II-SUB'!$V$3:$W$630,2,0)),0,VLOOKUP(CONCATENATE($B262,S$2,"multi"),'II-SUB'!$V$3:$W$630,2,0))</f>
        <v>0</v>
      </c>
      <c r="T262" s="11">
        <f>IF(ISNA(VLOOKUP(CONCATENATE($B262,T$2,"multi"),'II-SUB'!$V$3:$W$630,2,0)),0,VLOOKUP(CONCATENATE($B262,T$2,"multi"),'II-SUB'!$V$3:$W$630,2,0))</f>
        <v>0</v>
      </c>
      <c r="U262" s="11">
        <f>IF(ISNA(VLOOKUP(CONCATENATE($B262,U$2,"multi"),'II-SUB'!$V$3:$W$630,2,0)),0,VLOOKUP(CONCATENATE($B262,U$2,"multi"),'II-SUB'!$V$3:$W$630,2,0))</f>
        <v>0</v>
      </c>
      <c r="V262" s="11">
        <f>IF(ISNA(VLOOKUP(CONCATENATE($B262,V$2,"multi"),'II-SUB'!$V$3:$W$630,2,0)),0,VLOOKUP(CONCATENATE($B262,V$2,"multi"),'II-SUB'!$V$3:$W$630,2,0))</f>
        <v>0</v>
      </c>
      <c r="W262" s="11">
        <f>IF(ISNA(VLOOKUP(CONCATENATE($B262,W$2,"multi"),'II-SUB'!$V$3:$W$630,2,0)),0,VLOOKUP(CONCATENATE($B262,W$2,"multi"),'II-SUB'!$V$3:$W$630,2,0))</f>
        <v>0</v>
      </c>
      <c r="X262" s="11">
        <f>IF(ISNA(VLOOKUP(CONCATENATE($B262,X$2,"multi"),'II-SUB'!$V$3:$W$630,2,0)),0,VLOOKUP(CONCATENATE($B262,X$2,"multi"),'II-SUB'!$V$3:$W$630,2,0))</f>
        <v>0</v>
      </c>
      <c r="Y262" s="11">
        <f>IF(ISNA(VLOOKUP(CONCATENATE($B262,Y$2,"multi"),'II-SUB'!$V$3:$W$630,2,0)),0,VLOOKUP(CONCATENATE($B262,Y$2,"multi"),'II-SUB'!$V$3:$W$630,2,0))</f>
        <v>0</v>
      </c>
      <c r="Z262" s="11">
        <f>IF(ISNA(VLOOKUP(CONCATENATE($B262,Z$2,"multi"),'II-SUB'!$V$3:$W$630,2,0)),0,VLOOKUP(CONCATENATE($B262,Z$2,"multi"),'II-SUB'!$V$3:$W$630,2,0))</f>
        <v>0</v>
      </c>
      <c r="AA262" s="11">
        <f>IF(ISNA(VLOOKUP(CONCATENATE($B262,AA$2,"multi"),'II-SUB'!$V$3:$W$630,2,0)),0,VLOOKUP(CONCATENATE($B262,AA$2,"multi"),'II-SUB'!$V$3:$W$630,2,0))</f>
        <v>0</v>
      </c>
      <c r="AB262" s="11">
        <f>IF(ISNA(VLOOKUP(CONCATENATE($B262,AB$2,"multi"),'II-SUB'!$V$3:$W$630,2,0)),0,VLOOKUP(CONCATENATE($B262,AB$2,"multi"),'II-SUB'!$V$3:$W$630,2,0))</f>
        <v>0</v>
      </c>
      <c r="AC262" s="11">
        <f>IF(ISNA(VLOOKUP(CONCATENATE($B262,AC$2,"multi"),'II-SUB'!$V$3:$W$630,2,0)),0,VLOOKUP(CONCATENATE($B262,AC$2,"multi"),'II-SUB'!$V$3:$W$630,2,0))</f>
        <v>0</v>
      </c>
      <c r="AD262" s="11">
        <f>SUM(Q262:AC262)</f>
        <v>0</v>
      </c>
      <c r="AE262" s="11">
        <f>IF(ISNA(VLOOKUP(CONCATENATE($B262,AE$2,"multi"),MW!$V$3:$W$600,2,0)),0,VLOOKUP(CONCATENATE($B262,AE$2,"multi"),MW!$V$3:$W$600,2,0))</f>
        <v>0</v>
      </c>
      <c r="AF262" s="11">
        <f>IF(ISNA(VLOOKUP(CONCATENATE($B262,AF$2,"multi"),MW!$V$3:$W$600,2,0)),0,VLOOKUP(CONCATENATE($B262,AF$2,"multi"),MW!$V$3:$W$600,2,0))</f>
        <v>0</v>
      </c>
      <c r="AG262" s="11">
        <f>IF(ISNA(VLOOKUP(CONCATENATE($B262,AG$2,"multi"),MW!$V$3:$W$600,2,0)),0,VLOOKUP(CONCATENATE($B262,AG$2,"multi"),MW!$V$3:$W$600,2,0))</f>
        <v>0</v>
      </c>
      <c r="AH262" s="11">
        <f>IF(ISNA(VLOOKUP(CONCATENATE($B262,AH$2,"multi"),MW!$V$3:$W$600,2,0)),0,VLOOKUP(CONCATENATE($B262,AH$2,"multi"),MW!$V$3:$W$600,2,0))</f>
        <v>0</v>
      </c>
      <c r="AI262" s="11">
        <f>IF(ISNA(VLOOKUP(CONCATENATE($B262,AI$2,"multi"),MW!$V$3:$W$600,2,0)),0,VLOOKUP(CONCATENATE($B262,AI$2,"multi"),MW!$V$3:$W$600,2,0))</f>
        <v>0</v>
      </c>
      <c r="AJ262" s="11">
        <f>IF(ISNA(VLOOKUP(CONCATENATE($B262,AJ$2,"multi"),MW!$V$3:$W$600,2,0)),0,VLOOKUP(CONCATENATE($B262,AJ$2,"multi"),MW!$V$3:$W$600,2,0))</f>
        <v>0</v>
      </c>
      <c r="AK262" s="11">
        <f>IF(ISNA(VLOOKUP(CONCATENATE($B262,AK$2,"multi"),MW!$V$3:$W$600,2,0)),0,VLOOKUP(CONCATENATE($B262,AK$2,"multi"),MW!$V$3:$W$600,2,0))</f>
        <v>0</v>
      </c>
      <c r="AL262" s="11">
        <f>IF(ISNA(VLOOKUP(CONCATENATE($B262,AL$2,"multi"),MW!$V$3:$W$600,2,0)),0,VLOOKUP(CONCATENATE($B262,AL$2,"multi"),MW!$V$3:$W$600,2,0))</f>
        <v>0</v>
      </c>
      <c r="AM262" s="11">
        <f>IF(ISNA(VLOOKUP(CONCATENATE($B262,AM$2,"multi"),MW!$V$3:$W$600,2,0)),0,VLOOKUP(CONCATENATE($B262,AM$2,"multi"),MW!$V$3:$W$600,2,0))</f>
        <v>0</v>
      </c>
      <c r="AN262" s="11">
        <f>IF(ISNA(VLOOKUP(CONCATENATE($B262,AN$2,"multi"),MW!$V$3:$W$600,2,0)),0,VLOOKUP(CONCATENATE($B262,AN$2,"multi"),MW!$V$3:$W$600,2,0))</f>
        <v>0</v>
      </c>
      <c r="AO262" s="11">
        <f>IF(ISNA(VLOOKUP(CONCATENATE($B262,AO$2,"multi"),MW!$V$3:$W$600,2,0)),0,VLOOKUP(CONCATENATE($B262,AO$2,"multi"),MW!$V$3:$W$600,2,0))</f>
        <v>0</v>
      </c>
      <c r="AP262" s="11">
        <f>SUM(AE262:AO262)</f>
        <v>0</v>
      </c>
      <c r="AQ262" s="11">
        <f>IF(ISNA(VLOOKUP(CONCATENATE($B262,AQ$2,"multi"),'III-SUB'!$V$3:$W$633,2,0)),0,VLOOKUP(CONCATENATE($B262,AQ$2,"multi"),'III-SUB'!$V$3:$W$633,2,0))</f>
        <v>0</v>
      </c>
      <c r="AR262" s="11">
        <f>IF(ISNA(VLOOKUP(CONCATENATE($B262,AR$2,"multi"),'III-SUB'!$V$3:$W$633,2,0)),0,VLOOKUP(CONCATENATE($B262,AR$2,"multi"),'III-SUB'!$V$3:$W$633,2,0))</f>
        <v>0</v>
      </c>
      <c r="AS262" s="11">
        <f>IF(ISNA(VLOOKUP(CONCATENATE($B262,AS$2,"multi"),'III-SUB'!$V$3:$W$633,2,0)),0,VLOOKUP(CONCATENATE($B262,AS$2,"multi"),'III-SUB'!$V$3:$W$633,2,0))</f>
        <v>0</v>
      </c>
      <c r="AT262" s="11">
        <f>IF(ISNA(VLOOKUP(CONCATENATE($B262,AT$2,"multi"),'III-SUB'!$V$3:$W$633,2,0)),0,VLOOKUP(CONCATENATE($B262,AT$2,"multi"),'III-SUB'!$V$3:$W$633,2,0))</f>
        <v>0</v>
      </c>
      <c r="AU262" s="11">
        <f>IF(ISNA(VLOOKUP(CONCATENATE($B262,AU$2,"multi"),'III-SUB'!$V$3:$W$633,2,0)),0,VLOOKUP(CONCATENATE($B262,AU$2,"multi"),'III-SUB'!$V$3:$W$633,2,0))</f>
        <v>0</v>
      </c>
      <c r="AV262" s="11">
        <f>IF(ISNA(VLOOKUP(CONCATENATE($B262,AV$2,"multi"),'III-SUB'!$V$3:$W$633,2,0)),0,VLOOKUP(CONCATENATE($B262,AV$2,"multi"),'III-SUB'!$V$3:$W$633,2,0))</f>
        <v>0</v>
      </c>
      <c r="AW262" s="11">
        <f>IF(ISNA(VLOOKUP(CONCATENATE($B262,AW$2,"multi"),'III-SUB'!$V$3:$W$633,2,0)),0,VLOOKUP(CONCATENATE($B262,AW$2,"multi"),'III-SUB'!$V$3:$W$633,2,0))</f>
        <v>0</v>
      </c>
      <c r="AX262" s="11">
        <f>IF(ISNA(VLOOKUP(CONCATENATE($B262,AX$2,"multi"),'III-SUB'!$V$3:$W$633,2,0)),0,VLOOKUP(CONCATENATE($B262,AX$2,"multi"),'III-SUB'!$V$3:$W$633,2,0))</f>
        <v>0</v>
      </c>
      <c r="AY262" s="11">
        <f>IF(ISNA(VLOOKUP(CONCATENATE($B262,AY$2,"multi"),'III-SUB'!$V$3:$W$633,2,0)),0,VLOOKUP(CONCATENATE($B262,AY$2,"multi"),'III-SUB'!$V$3:$W$633,2,0))</f>
        <v>0</v>
      </c>
      <c r="AZ262" s="11">
        <f>IF(ISNA(VLOOKUP(CONCATENATE($B262,AZ$2,"multi"),'III-SUB'!$V$3:$W$633,2,0)),0,VLOOKUP(CONCATENATE($B262,AZ$2,"multi"),'III-SUB'!$V$3:$W$633,2,0))</f>
        <v>0</v>
      </c>
      <c r="BA262" s="11">
        <f>IF(ISNA(VLOOKUP(CONCATENATE($B262,BA$2,"multi"),'III-SUB'!$V$3:$W$633,2,0)),0,VLOOKUP(CONCATENATE($B262,BA$2,"multi"),'III-SUB'!$V$3:$W$633,2,0))</f>
        <v>0</v>
      </c>
      <c r="BB262" s="11">
        <f>IF(ISNA(VLOOKUP(CONCATENATE($B262,BB$2,"multi"),'III-SUB'!$V$3:$W$633,2,0)),0,VLOOKUP(CONCATENATE($B262,BB$2,"multi"),'III-SUB'!$V$3:$W$633,2,0))</f>
        <v>0</v>
      </c>
      <c r="BC262" s="11">
        <f>IF(ISNA(VLOOKUP(CONCATENATE($B262,BC$2,"multi"),'III-SUB'!$V$3:$W$633,2,0)),0,VLOOKUP(CONCATENATE($B262,BC$2,"multi"),'III-SUB'!$V$3:$W$633,2,0))</f>
        <v>0</v>
      </c>
      <c r="BD262" s="11">
        <f>SUM(AQ262:BC262)</f>
        <v>0</v>
      </c>
      <c r="BE262" s="11">
        <f>IF(ISNA(VLOOKUP(CONCATENATE($B262,AQ$2,"multi"),VHF!$V$3:$W$627,2,0)),0,VLOOKUP(CONCATENATE($B262,AQ$2,"multi"),VHF!$V$3:$W$627,2,0))</f>
        <v>0</v>
      </c>
      <c r="BF262" s="11">
        <f>IF(ISNA(VLOOKUP(CONCATENATE($B262,BF$2,"multi"),UHF!$V$3:$W$612,2,0)),0,VLOOKUP(CONCATENATE($B262,BF$2,"multi"),UHF!$V$3:$W$612,2,0))</f>
        <v>0</v>
      </c>
      <c r="BG262" s="11">
        <f>IF(ISNA(VLOOKUP(CONCATENATE($B262,BG$2,"multi"),UHF!$V$3:$W$612,2,0)),0,VLOOKUP(CONCATENATE($B262,BG$2,"multi"),UHF!$V$3:$W$612,2,0))</f>
        <v>0</v>
      </c>
      <c r="BH262" s="11">
        <f>IF(ISNA(VLOOKUP(CONCATENATE($B262,BH$2,"multi"),UHF!$V$3:$W$612,2,0)),0,VLOOKUP(CONCATENATE($B262,BH$2,"multi"),UHF!$V$3:$W$612,2,0))</f>
        <v>0</v>
      </c>
      <c r="BI262" s="11">
        <f>IF(ISNA(VLOOKUP(CONCATENATE($B262,BI$2,"multi"),UHF!$V$3:$W$612,2,0)),0,VLOOKUP(CONCATENATE($B262,BI$2,"multi"),UHF!$V$3:$W$612,2,0))</f>
        <v>0</v>
      </c>
      <c r="BJ262" s="11">
        <f>IF(ISNA(VLOOKUP(CONCATENATE($B262,BJ$2,"multi"),UHF!$V$3:$W$612,2,0)),0,VLOOKUP(CONCATENATE($B262,BJ$2,"multi"),UHF!$V$3:$W$612,2,0))</f>
        <v>0</v>
      </c>
      <c r="BK262" s="11">
        <f>IF(ISNA(VLOOKUP(CONCATENATE($B262,BK$2,"multi"),UHF!$V$3:$W$612,2,0)),0,VLOOKUP(CONCATENATE($B262,BK$2,"multi"),UHF!$V$3:$W$612,2,0))</f>
        <v>0</v>
      </c>
      <c r="BL262" s="11">
        <f>IF(ISNA(VLOOKUP(CONCATENATE($B262,BL$2,"multi"),UHF!$V$3:$W$612,2,0)),0,VLOOKUP(CONCATENATE($B262,BL$2,"multi"),UHF!$V$3:$W$612,2,0))</f>
        <v>0</v>
      </c>
      <c r="BM262" s="11">
        <f>IF(ISNA(VLOOKUP(CONCATENATE($B262,BM$2,"multi"),UHF!$V$3:$W$612,2,0)),0,VLOOKUP(CONCATENATE($B262,BM$2,"multi"),UHF!$V$3:$W$612,2,0))</f>
        <v>0</v>
      </c>
      <c r="BN262" s="11">
        <f>IF(ISNA(VLOOKUP(CONCATENATE($B262,BN$2,"multi"),UHF!$V$3:$W$612,2,0)),0,VLOOKUP(CONCATENATE($B262,BN$2,"multi"),UHF!$V$3:$W$612,2,0))</f>
        <v>0</v>
      </c>
      <c r="BO262" s="11">
        <f>IF(ISNA(VLOOKUP(CONCATENATE($B262,BO$2,"multi"),UHF!$V$3:$W$612,2,0)),0,VLOOKUP(CONCATENATE($B262,BO$2,"multi"),UHF!$V$3:$W$612,2,0))</f>
        <v>0</v>
      </c>
      <c r="BP262" s="11">
        <f>IF(ISNA(VLOOKUP(CONCATENATE($B262,BP$2,"multi"),UHF!$V$3:$W$612,2,0)),0,VLOOKUP(CONCATENATE($B262,BP$2,"multi"),UHF!$V$3:$W$612,2,0))</f>
        <v>0</v>
      </c>
      <c r="BQ262" s="11">
        <f>IF(ISNA(VLOOKUP(CONCATENATE($B262,BQ$2,"multi"),UHF!$V$3:$W$612,2,0)),0,VLOOKUP(CONCATENATE($B262,BQ$2,"multi"),UHF!$V$3:$W$612,2,0))</f>
        <v>0</v>
      </c>
      <c r="BR262" s="11">
        <f>SUM(BF262:BQ262)</f>
        <v>0</v>
      </c>
      <c r="BS262" s="11">
        <f>IF(ISNA(VLOOKUP(CONCATENATE($B262,BS$2,"multi"),'A1'!$V$3:$W$612,2,0)),0,VLOOKUP(CONCATENATE($B262,BS$2,"multi"),'A1'!$V$3:$W$612,2,0))</f>
        <v>0</v>
      </c>
    </row>
    <row r="263" spans="2:71" x14ac:dyDescent="0.2">
      <c r="B263" s="8">
        <f>'Seznam-MO'!A263</f>
        <v>0</v>
      </c>
      <c r="C263" s="11">
        <f>IF(ISNA(VLOOKUP(CONCATENATE($B263,C$2,"multi"),'I-SUB'!$V$3:$W$624,2,0)),0,VLOOKUP(CONCATENATE($B263,C$2,"multi"),'I-SUB'!$V$3:$W$624,2,0))</f>
        <v>0</v>
      </c>
      <c r="D263" s="11">
        <f>IF(ISNA(VLOOKUP(CONCATENATE($B263,D$2,"multi"),'I-SUB'!$V$3:$W$624,2,0)),0,VLOOKUP(CONCATENATE($B263,D$2,"multi"),'I-SUB'!$V$3:$W$624,2,0))</f>
        <v>0</v>
      </c>
      <c r="E263" s="11">
        <f>IF(ISNA(VLOOKUP(CONCATENATE($B263,E$2,"multi"),'I-SUB'!$V$3:$W$624,2,0)),0,VLOOKUP(CONCATENATE($B263,E$2,"multi"),'I-SUB'!$V$3:$W$624,2,0))</f>
        <v>0</v>
      </c>
      <c r="F263" s="11">
        <f>IF(ISNA(VLOOKUP(CONCATENATE($B263,F$2,"multi"),'I-SUB'!$V$3:$W$624,2,0)),0,VLOOKUP(CONCATENATE($B263,F$2,"multi"),'I-SUB'!$V$3:$W$624,2,0))</f>
        <v>0</v>
      </c>
      <c r="G263" s="11">
        <f>IF(ISNA(VLOOKUP(CONCATENATE($B263,G$2,"multi"),'I-SUB'!$V$3:$W$624,2,0)),0,VLOOKUP(CONCATENATE($B263,G$2,"multi"),'I-SUB'!$V$3:$W$624,2,0))</f>
        <v>0</v>
      </c>
      <c r="H263" s="11">
        <f>IF(ISNA(VLOOKUP(CONCATENATE($B263,H$2,"multi"),'I-SUB'!$V$3:$W$624,2,0)),0,VLOOKUP(CONCATENATE($B263,H$2,"multi"),'I-SUB'!$V$3:$W$624,2,0))</f>
        <v>0</v>
      </c>
      <c r="I263" s="11">
        <f>IF(ISNA(VLOOKUP(CONCATENATE($B263,I$2,"multi"),'I-SUB'!$V$3:$W$624,2,0)),0,VLOOKUP(CONCATENATE($B263,I$2,"multi"),'I-SUB'!$V$3:$W$624,2,0))</f>
        <v>0</v>
      </c>
      <c r="J263" s="11">
        <f>IF(ISNA(VLOOKUP(CONCATENATE($B263,J$2,"multi"),'I-SUB'!$V$3:$W$624,2,0)),0,VLOOKUP(CONCATENATE($B263,J$2,"multi"),'I-SUB'!$V$3:$W$624,2,0))</f>
        <v>0</v>
      </c>
      <c r="K263" s="11">
        <f>IF(ISNA(VLOOKUP(CONCATENATE($B263,K$2,"multi"),'I-SUB'!$V$3:$W$624,2,0)),0,VLOOKUP(CONCATENATE($B263,K$2,"multi"),'I-SUB'!$V$3:$W$624,2,0))</f>
        <v>0</v>
      </c>
      <c r="L263" s="11">
        <f>IF(ISNA(VLOOKUP(CONCATENATE($B263,L$2,"multi"),'I-SUB'!$V$3:$W$624,2,0)),0,VLOOKUP(CONCATENATE($B263,L$2,"multi"),'I-SUB'!$V$3:$W$624,2,0))</f>
        <v>0</v>
      </c>
      <c r="M263" s="11">
        <f>IF(ISNA(VLOOKUP(CONCATENATE($B263,M$2,"multi"),'I-SUB'!$V$3:$W$624,2,0)),0,VLOOKUP(CONCATENATE($B263,M$2,"multi"),'I-SUB'!$V$3:$W$624,2,0))</f>
        <v>0</v>
      </c>
      <c r="N263" s="11">
        <f>IF(ISNA(VLOOKUP(CONCATENATE($B263,N$2,"multi"),'I-SUB'!$V$3:$W$624,2,0)),0,VLOOKUP(CONCATENATE($B263,N$2,"multi"),'I-SUB'!$V$3:$W$624,2,0))</f>
        <v>0</v>
      </c>
      <c r="O263" s="11">
        <f>IF(ISNA(VLOOKUP(CONCATENATE($B263,O$2,"multi"),'I-SUB'!$V$3:$W$624,2,0)),0,VLOOKUP(CONCATENATE($B263,O$2,"multi"),'I-SUB'!$V$3:$W$624,2,0))</f>
        <v>0</v>
      </c>
      <c r="P263" s="11">
        <f>SUM(C263:O263)</f>
        <v>0</v>
      </c>
      <c r="Q263" s="11">
        <f>IF(ISNA(VLOOKUP(CONCATENATE($B263,Q$2,"multi"),'II-SUB'!$V$3:$W$630,2,0)),0,VLOOKUP(CONCATENATE($B263,Q$2,"multi"),'II-SUB'!$V$3:$W$630,2,0))</f>
        <v>0</v>
      </c>
      <c r="R263" s="11">
        <f>IF(ISNA(VLOOKUP(CONCATENATE($B263,R$2,"multi"),'II-SUB'!$V$3:$W$630,2,0)),0,VLOOKUP(CONCATENATE($B263,R$2,"multi"),'II-SUB'!$V$3:$W$630,2,0))</f>
        <v>0</v>
      </c>
      <c r="S263" s="11">
        <f>IF(ISNA(VLOOKUP(CONCATENATE($B263,S$2,"multi"),'II-SUB'!$V$3:$W$630,2,0)),0,VLOOKUP(CONCATENATE($B263,S$2,"multi"),'II-SUB'!$V$3:$W$630,2,0))</f>
        <v>0</v>
      </c>
      <c r="T263" s="11">
        <f>IF(ISNA(VLOOKUP(CONCATENATE($B263,T$2,"multi"),'II-SUB'!$V$3:$W$630,2,0)),0,VLOOKUP(CONCATENATE($B263,T$2,"multi"),'II-SUB'!$V$3:$W$630,2,0))</f>
        <v>0</v>
      </c>
      <c r="U263" s="11">
        <f>IF(ISNA(VLOOKUP(CONCATENATE($B263,U$2,"multi"),'II-SUB'!$V$3:$W$630,2,0)),0,VLOOKUP(CONCATENATE($B263,U$2,"multi"),'II-SUB'!$V$3:$W$630,2,0))</f>
        <v>0</v>
      </c>
      <c r="V263" s="11">
        <f>IF(ISNA(VLOOKUP(CONCATENATE($B263,V$2,"multi"),'II-SUB'!$V$3:$W$630,2,0)),0,VLOOKUP(CONCATENATE($B263,V$2,"multi"),'II-SUB'!$V$3:$W$630,2,0))</f>
        <v>0</v>
      </c>
      <c r="W263" s="11">
        <f>IF(ISNA(VLOOKUP(CONCATENATE($B263,W$2,"multi"),'II-SUB'!$V$3:$W$630,2,0)),0,VLOOKUP(CONCATENATE($B263,W$2,"multi"),'II-SUB'!$V$3:$W$630,2,0))</f>
        <v>0</v>
      </c>
      <c r="X263" s="11">
        <f>IF(ISNA(VLOOKUP(CONCATENATE($B263,X$2,"multi"),'II-SUB'!$V$3:$W$630,2,0)),0,VLOOKUP(CONCATENATE($B263,X$2,"multi"),'II-SUB'!$V$3:$W$630,2,0))</f>
        <v>0</v>
      </c>
      <c r="Y263" s="11">
        <f>IF(ISNA(VLOOKUP(CONCATENATE($B263,Y$2,"multi"),'II-SUB'!$V$3:$W$630,2,0)),0,VLOOKUP(CONCATENATE($B263,Y$2,"multi"),'II-SUB'!$V$3:$W$630,2,0))</f>
        <v>0</v>
      </c>
      <c r="Z263" s="11">
        <f>IF(ISNA(VLOOKUP(CONCATENATE($B263,Z$2,"multi"),'II-SUB'!$V$3:$W$630,2,0)),0,VLOOKUP(CONCATENATE($B263,Z$2,"multi"),'II-SUB'!$V$3:$W$630,2,0))</f>
        <v>0</v>
      </c>
      <c r="AA263" s="11">
        <f>IF(ISNA(VLOOKUP(CONCATENATE($B263,AA$2,"multi"),'II-SUB'!$V$3:$W$630,2,0)),0,VLOOKUP(CONCATENATE($B263,AA$2,"multi"),'II-SUB'!$V$3:$W$630,2,0))</f>
        <v>0</v>
      </c>
      <c r="AB263" s="11">
        <f>IF(ISNA(VLOOKUP(CONCATENATE($B263,AB$2,"multi"),'II-SUB'!$V$3:$W$630,2,0)),0,VLOOKUP(CONCATENATE($B263,AB$2,"multi"),'II-SUB'!$V$3:$W$630,2,0))</f>
        <v>0</v>
      </c>
      <c r="AC263" s="11">
        <f>IF(ISNA(VLOOKUP(CONCATENATE($B263,AC$2,"multi"),'II-SUB'!$V$3:$W$630,2,0)),0,VLOOKUP(CONCATENATE($B263,AC$2,"multi"),'II-SUB'!$V$3:$W$630,2,0))</f>
        <v>0</v>
      </c>
      <c r="AD263" s="11">
        <f>SUM(Q263:AC263)</f>
        <v>0</v>
      </c>
      <c r="AE263" s="11">
        <f>IF(ISNA(VLOOKUP(CONCATENATE($B263,AE$2,"multi"),MW!$V$3:$W$600,2,0)),0,VLOOKUP(CONCATENATE($B263,AE$2,"multi"),MW!$V$3:$W$600,2,0))</f>
        <v>0</v>
      </c>
      <c r="AF263" s="11">
        <f>IF(ISNA(VLOOKUP(CONCATENATE($B263,AF$2,"multi"),MW!$V$3:$W$600,2,0)),0,VLOOKUP(CONCATENATE($B263,AF$2,"multi"),MW!$V$3:$W$600,2,0))</f>
        <v>0</v>
      </c>
      <c r="AG263" s="11">
        <f>IF(ISNA(VLOOKUP(CONCATENATE($B263,AG$2,"multi"),MW!$V$3:$W$600,2,0)),0,VLOOKUP(CONCATENATE($B263,AG$2,"multi"),MW!$V$3:$W$600,2,0))</f>
        <v>0</v>
      </c>
      <c r="AH263" s="11">
        <f>IF(ISNA(VLOOKUP(CONCATENATE($B263,AH$2,"multi"),MW!$V$3:$W$600,2,0)),0,VLOOKUP(CONCATENATE($B263,AH$2,"multi"),MW!$V$3:$W$600,2,0))</f>
        <v>0</v>
      </c>
      <c r="AI263" s="11">
        <f>IF(ISNA(VLOOKUP(CONCATENATE($B263,AI$2,"multi"),MW!$V$3:$W$600,2,0)),0,VLOOKUP(CONCATENATE($B263,AI$2,"multi"),MW!$V$3:$W$600,2,0))</f>
        <v>0</v>
      </c>
      <c r="AJ263" s="11">
        <f>IF(ISNA(VLOOKUP(CONCATENATE($B263,AJ$2,"multi"),MW!$V$3:$W$600,2,0)),0,VLOOKUP(CONCATENATE($B263,AJ$2,"multi"),MW!$V$3:$W$600,2,0))</f>
        <v>0</v>
      </c>
      <c r="AK263" s="11">
        <f>IF(ISNA(VLOOKUP(CONCATENATE($B263,AK$2,"multi"),MW!$V$3:$W$600,2,0)),0,VLOOKUP(CONCATENATE($B263,AK$2,"multi"),MW!$V$3:$W$600,2,0))</f>
        <v>0</v>
      </c>
      <c r="AL263" s="11">
        <f>IF(ISNA(VLOOKUP(CONCATENATE($B263,AL$2,"multi"),MW!$V$3:$W$600,2,0)),0,VLOOKUP(CONCATENATE($B263,AL$2,"multi"),MW!$V$3:$W$600,2,0))</f>
        <v>0</v>
      </c>
      <c r="AM263" s="11">
        <f>IF(ISNA(VLOOKUP(CONCATENATE($B263,AM$2,"multi"),MW!$V$3:$W$600,2,0)),0,VLOOKUP(CONCATENATE($B263,AM$2,"multi"),MW!$V$3:$W$600,2,0))</f>
        <v>0</v>
      </c>
      <c r="AN263" s="11">
        <f>IF(ISNA(VLOOKUP(CONCATENATE($B263,AN$2,"multi"),MW!$V$3:$W$600,2,0)),0,VLOOKUP(CONCATENATE($B263,AN$2,"multi"),MW!$V$3:$W$600,2,0))</f>
        <v>0</v>
      </c>
      <c r="AO263" s="11">
        <f>IF(ISNA(VLOOKUP(CONCATENATE($B263,AO$2,"multi"),MW!$V$3:$W$600,2,0)),0,VLOOKUP(CONCATENATE($B263,AO$2,"multi"),MW!$V$3:$W$600,2,0))</f>
        <v>0</v>
      </c>
      <c r="AP263" s="11">
        <f>SUM(AE263:AO263)</f>
        <v>0</v>
      </c>
      <c r="AQ263" s="11">
        <f>IF(ISNA(VLOOKUP(CONCATENATE($B263,AQ$2,"multi"),'III-SUB'!$V$3:$W$633,2,0)),0,VLOOKUP(CONCATENATE($B263,AQ$2,"multi"),'III-SUB'!$V$3:$W$633,2,0))</f>
        <v>0</v>
      </c>
      <c r="AR263" s="11">
        <f>IF(ISNA(VLOOKUP(CONCATENATE($B263,AR$2,"multi"),'III-SUB'!$V$3:$W$633,2,0)),0,VLOOKUP(CONCATENATE($B263,AR$2,"multi"),'III-SUB'!$V$3:$W$633,2,0))</f>
        <v>0</v>
      </c>
      <c r="AS263" s="11">
        <f>IF(ISNA(VLOOKUP(CONCATENATE($B263,AS$2,"multi"),'III-SUB'!$V$3:$W$633,2,0)),0,VLOOKUP(CONCATENATE($B263,AS$2,"multi"),'III-SUB'!$V$3:$W$633,2,0))</f>
        <v>0</v>
      </c>
      <c r="AT263" s="11">
        <f>IF(ISNA(VLOOKUP(CONCATENATE($B263,AT$2,"multi"),'III-SUB'!$V$3:$W$633,2,0)),0,VLOOKUP(CONCATENATE($B263,AT$2,"multi"),'III-SUB'!$V$3:$W$633,2,0))</f>
        <v>0</v>
      </c>
      <c r="AU263" s="11">
        <f>IF(ISNA(VLOOKUP(CONCATENATE($B263,AU$2,"multi"),'III-SUB'!$V$3:$W$633,2,0)),0,VLOOKUP(CONCATENATE($B263,AU$2,"multi"),'III-SUB'!$V$3:$W$633,2,0))</f>
        <v>0</v>
      </c>
      <c r="AV263" s="11">
        <f>IF(ISNA(VLOOKUP(CONCATENATE($B263,AV$2,"multi"),'III-SUB'!$V$3:$W$633,2,0)),0,VLOOKUP(CONCATENATE($B263,AV$2,"multi"),'III-SUB'!$V$3:$W$633,2,0))</f>
        <v>0</v>
      </c>
      <c r="AW263" s="11">
        <f>IF(ISNA(VLOOKUP(CONCATENATE($B263,AW$2,"multi"),'III-SUB'!$V$3:$W$633,2,0)),0,VLOOKUP(CONCATENATE($B263,AW$2,"multi"),'III-SUB'!$V$3:$W$633,2,0))</f>
        <v>0</v>
      </c>
      <c r="AX263" s="11">
        <f>IF(ISNA(VLOOKUP(CONCATENATE($B263,AX$2,"multi"),'III-SUB'!$V$3:$W$633,2,0)),0,VLOOKUP(CONCATENATE($B263,AX$2,"multi"),'III-SUB'!$V$3:$W$633,2,0))</f>
        <v>0</v>
      </c>
      <c r="AY263" s="11">
        <f>IF(ISNA(VLOOKUP(CONCATENATE($B263,AY$2,"multi"),'III-SUB'!$V$3:$W$633,2,0)),0,VLOOKUP(CONCATENATE($B263,AY$2,"multi"),'III-SUB'!$V$3:$W$633,2,0))</f>
        <v>0</v>
      </c>
      <c r="AZ263" s="11">
        <f>IF(ISNA(VLOOKUP(CONCATENATE($B263,AZ$2,"multi"),'III-SUB'!$V$3:$W$633,2,0)),0,VLOOKUP(CONCATENATE($B263,AZ$2,"multi"),'III-SUB'!$V$3:$W$633,2,0))</f>
        <v>0</v>
      </c>
      <c r="BA263" s="11">
        <f>IF(ISNA(VLOOKUP(CONCATENATE($B263,BA$2,"multi"),'III-SUB'!$V$3:$W$633,2,0)),0,VLOOKUP(CONCATENATE($B263,BA$2,"multi"),'III-SUB'!$V$3:$W$633,2,0))</f>
        <v>0</v>
      </c>
      <c r="BB263" s="11">
        <f>IF(ISNA(VLOOKUP(CONCATENATE($B263,BB$2,"multi"),'III-SUB'!$V$3:$W$633,2,0)),0,VLOOKUP(CONCATENATE($B263,BB$2,"multi"),'III-SUB'!$V$3:$W$633,2,0))</f>
        <v>0</v>
      </c>
      <c r="BC263" s="11">
        <f>IF(ISNA(VLOOKUP(CONCATENATE($B263,BC$2,"multi"),'III-SUB'!$V$3:$W$633,2,0)),0,VLOOKUP(CONCATENATE($B263,BC$2,"multi"),'III-SUB'!$V$3:$W$633,2,0))</f>
        <v>0</v>
      </c>
      <c r="BD263" s="11">
        <f>SUM(AQ263:BC263)</f>
        <v>0</v>
      </c>
      <c r="BE263" s="11">
        <f>IF(ISNA(VLOOKUP(CONCATENATE($B263,AQ$2,"multi"),VHF!$V$3:$W$627,2,0)),0,VLOOKUP(CONCATENATE($B263,AQ$2,"multi"),VHF!$V$3:$W$627,2,0))</f>
        <v>0</v>
      </c>
      <c r="BF263" s="11">
        <f>IF(ISNA(VLOOKUP(CONCATENATE($B263,BF$2,"multi"),UHF!$V$3:$W$612,2,0)),0,VLOOKUP(CONCATENATE($B263,BF$2,"multi"),UHF!$V$3:$W$612,2,0))</f>
        <v>0</v>
      </c>
      <c r="BG263" s="11">
        <f>IF(ISNA(VLOOKUP(CONCATENATE($B263,BG$2,"multi"),UHF!$V$3:$W$612,2,0)),0,VLOOKUP(CONCATENATE($B263,BG$2,"multi"),UHF!$V$3:$W$612,2,0))</f>
        <v>0</v>
      </c>
      <c r="BH263" s="11">
        <f>IF(ISNA(VLOOKUP(CONCATENATE($B263,BH$2,"multi"),UHF!$V$3:$W$612,2,0)),0,VLOOKUP(CONCATENATE($B263,BH$2,"multi"),UHF!$V$3:$W$612,2,0))</f>
        <v>0</v>
      </c>
      <c r="BI263" s="11">
        <f>IF(ISNA(VLOOKUP(CONCATENATE($B263,BI$2,"multi"),UHF!$V$3:$W$612,2,0)),0,VLOOKUP(CONCATENATE($B263,BI$2,"multi"),UHF!$V$3:$W$612,2,0))</f>
        <v>0</v>
      </c>
      <c r="BJ263" s="11">
        <f>IF(ISNA(VLOOKUP(CONCATENATE($B263,BJ$2,"multi"),UHF!$V$3:$W$612,2,0)),0,VLOOKUP(CONCATENATE($B263,BJ$2,"multi"),UHF!$V$3:$W$612,2,0))</f>
        <v>0</v>
      </c>
      <c r="BK263" s="11">
        <f>IF(ISNA(VLOOKUP(CONCATENATE($B263,BK$2,"multi"),UHF!$V$3:$W$612,2,0)),0,VLOOKUP(CONCATENATE($B263,BK$2,"multi"),UHF!$V$3:$W$612,2,0))</f>
        <v>0</v>
      </c>
      <c r="BL263" s="11">
        <f>IF(ISNA(VLOOKUP(CONCATENATE($B263,BL$2,"multi"),UHF!$V$3:$W$612,2,0)),0,VLOOKUP(CONCATENATE($B263,BL$2,"multi"),UHF!$V$3:$W$612,2,0))</f>
        <v>0</v>
      </c>
      <c r="BM263" s="11">
        <f>IF(ISNA(VLOOKUP(CONCATENATE($B263,BM$2,"multi"),UHF!$V$3:$W$612,2,0)),0,VLOOKUP(CONCATENATE($B263,BM$2,"multi"),UHF!$V$3:$W$612,2,0))</f>
        <v>0</v>
      </c>
      <c r="BN263" s="11">
        <f>IF(ISNA(VLOOKUP(CONCATENATE($B263,BN$2,"multi"),UHF!$V$3:$W$612,2,0)),0,VLOOKUP(CONCATENATE($B263,BN$2,"multi"),UHF!$V$3:$W$612,2,0))</f>
        <v>0</v>
      </c>
      <c r="BO263" s="11">
        <f>IF(ISNA(VLOOKUP(CONCATENATE($B263,BO$2,"multi"),UHF!$V$3:$W$612,2,0)),0,VLOOKUP(CONCATENATE($B263,BO$2,"multi"),UHF!$V$3:$W$612,2,0))</f>
        <v>0</v>
      </c>
      <c r="BP263" s="11">
        <f>IF(ISNA(VLOOKUP(CONCATENATE($B263,BP$2,"multi"),UHF!$V$3:$W$612,2,0)),0,VLOOKUP(CONCATENATE($B263,BP$2,"multi"),UHF!$V$3:$W$612,2,0))</f>
        <v>0</v>
      </c>
      <c r="BQ263" s="11">
        <f>IF(ISNA(VLOOKUP(CONCATENATE($B263,BQ$2,"multi"),UHF!$V$3:$W$612,2,0)),0,VLOOKUP(CONCATENATE($B263,BQ$2,"multi"),UHF!$V$3:$W$612,2,0))</f>
        <v>0</v>
      </c>
      <c r="BR263" s="11">
        <f>SUM(BF263:BQ263)</f>
        <v>0</v>
      </c>
      <c r="BS263" s="11">
        <f>IF(ISNA(VLOOKUP(CONCATENATE($B263,BS$2,"multi"),'A1'!$V$3:$W$612,2,0)),0,VLOOKUP(CONCATENATE($B263,BS$2,"multi"),'A1'!$V$3:$W$612,2,0))</f>
        <v>0</v>
      </c>
    </row>
    <row r="264" spans="2:71" x14ac:dyDescent="0.2">
      <c r="B264" s="8">
        <f>'Seznam-MO'!A264</f>
        <v>0</v>
      </c>
      <c r="C264" s="11">
        <f>IF(ISNA(VLOOKUP(CONCATENATE($B264,C$2,"multi"),'I-SUB'!$V$3:$W$624,2,0)),0,VLOOKUP(CONCATENATE($B264,C$2,"multi"),'I-SUB'!$V$3:$W$624,2,0))</f>
        <v>0</v>
      </c>
      <c r="D264" s="11">
        <f>IF(ISNA(VLOOKUP(CONCATENATE($B264,D$2,"multi"),'I-SUB'!$V$3:$W$624,2,0)),0,VLOOKUP(CONCATENATE($B264,D$2,"multi"),'I-SUB'!$V$3:$W$624,2,0))</f>
        <v>0</v>
      </c>
      <c r="E264" s="11">
        <f>IF(ISNA(VLOOKUP(CONCATENATE($B264,E$2,"multi"),'I-SUB'!$V$3:$W$624,2,0)),0,VLOOKUP(CONCATENATE($B264,E$2,"multi"),'I-SUB'!$V$3:$W$624,2,0))</f>
        <v>0</v>
      </c>
      <c r="F264" s="11">
        <f>IF(ISNA(VLOOKUP(CONCATENATE($B264,F$2,"multi"),'I-SUB'!$V$3:$W$624,2,0)),0,VLOOKUP(CONCATENATE($B264,F$2,"multi"),'I-SUB'!$V$3:$W$624,2,0))</f>
        <v>0</v>
      </c>
      <c r="G264" s="11">
        <f>IF(ISNA(VLOOKUP(CONCATENATE($B264,G$2,"multi"),'I-SUB'!$V$3:$W$624,2,0)),0,VLOOKUP(CONCATENATE($B264,G$2,"multi"),'I-SUB'!$V$3:$W$624,2,0))</f>
        <v>0</v>
      </c>
      <c r="H264" s="11">
        <f>IF(ISNA(VLOOKUP(CONCATENATE($B264,H$2,"multi"),'I-SUB'!$V$3:$W$624,2,0)),0,VLOOKUP(CONCATENATE($B264,H$2,"multi"),'I-SUB'!$V$3:$W$624,2,0))</f>
        <v>0</v>
      </c>
      <c r="I264" s="11">
        <f>IF(ISNA(VLOOKUP(CONCATENATE($B264,I$2,"multi"),'I-SUB'!$V$3:$W$624,2,0)),0,VLOOKUP(CONCATENATE($B264,I$2,"multi"),'I-SUB'!$V$3:$W$624,2,0))</f>
        <v>0</v>
      </c>
      <c r="J264" s="11">
        <f>IF(ISNA(VLOOKUP(CONCATENATE($B264,J$2,"multi"),'I-SUB'!$V$3:$W$624,2,0)),0,VLOOKUP(CONCATENATE($B264,J$2,"multi"),'I-SUB'!$V$3:$W$624,2,0))</f>
        <v>0</v>
      </c>
      <c r="K264" s="11">
        <f>IF(ISNA(VLOOKUP(CONCATENATE($B264,K$2,"multi"),'I-SUB'!$V$3:$W$624,2,0)),0,VLOOKUP(CONCATENATE($B264,K$2,"multi"),'I-SUB'!$V$3:$W$624,2,0))</f>
        <v>0</v>
      </c>
      <c r="L264" s="11">
        <f>IF(ISNA(VLOOKUP(CONCATENATE($B264,L$2,"multi"),'I-SUB'!$V$3:$W$624,2,0)),0,VLOOKUP(CONCATENATE($B264,L$2,"multi"),'I-SUB'!$V$3:$W$624,2,0))</f>
        <v>0</v>
      </c>
      <c r="M264" s="11">
        <f>IF(ISNA(VLOOKUP(CONCATENATE($B264,M$2,"multi"),'I-SUB'!$V$3:$W$624,2,0)),0,VLOOKUP(CONCATENATE($B264,M$2,"multi"),'I-SUB'!$V$3:$W$624,2,0))</f>
        <v>0</v>
      </c>
      <c r="N264" s="11">
        <f>IF(ISNA(VLOOKUP(CONCATENATE($B264,N$2,"multi"),'I-SUB'!$V$3:$W$624,2,0)),0,VLOOKUP(CONCATENATE($B264,N$2,"multi"),'I-SUB'!$V$3:$W$624,2,0))</f>
        <v>0</v>
      </c>
      <c r="O264" s="11">
        <f>IF(ISNA(VLOOKUP(CONCATENATE($B264,O$2,"multi"),'I-SUB'!$V$3:$W$624,2,0)),0,VLOOKUP(CONCATENATE($B264,O$2,"multi"),'I-SUB'!$V$3:$W$624,2,0))</f>
        <v>0</v>
      </c>
      <c r="P264" s="11">
        <f>SUM(C264:O264)</f>
        <v>0</v>
      </c>
      <c r="Q264" s="11">
        <f>IF(ISNA(VLOOKUP(CONCATENATE($B264,Q$2,"multi"),'II-SUB'!$V$3:$W$630,2,0)),0,VLOOKUP(CONCATENATE($B264,Q$2,"multi"),'II-SUB'!$V$3:$W$630,2,0))</f>
        <v>0</v>
      </c>
      <c r="R264" s="11">
        <f>IF(ISNA(VLOOKUP(CONCATENATE($B264,R$2,"multi"),'II-SUB'!$V$3:$W$630,2,0)),0,VLOOKUP(CONCATENATE($B264,R$2,"multi"),'II-SUB'!$V$3:$W$630,2,0))</f>
        <v>0</v>
      </c>
      <c r="S264" s="11">
        <f>IF(ISNA(VLOOKUP(CONCATENATE($B264,S$2,"multi"),'II-SUB'!$V$3:$W$630,2,0)),0,VLOOKUP(CONCATENATE($B264,S$2,"multi"),'II-SUB'!$V$3:$W$630,2,0))</f>
        <v>0</v>
      </c>
      <c r="T264" s="11">
        <f>IF(ISNA(VLOOKUP(CONCATENATE($B264,T$2,"multi"),'II-SUB'!$V$3:$W$630,2,0)),0,VLOOKUP(CONCATENATE($B264,T$2,"multi"),'II-SUB'!$V$3:$W$630,2,0))</f>
        <v>0</v>
      </c>
      <c r="U264" s="11">
        <f>IF(ISNA(VLOOKUP(CONCATENATE($B264,U$2,"multi"),'II-SUB'!$V$3:$W$630,2,0)),0,VLOOKUP(CONCATENATE($B264,U$2,"multi"),'II-SUB'!$V$3:$W$630,2,0))</f>
        <v>0</v>
      </c>
      <c r="V264" s="11">
        <f>IF(ISNA(VLOOKUP(CONCATENATE($B264,V$2,"multi"),'II-SUB'!$V$3:$W$630,2,0)),0,VLOOKUP(CONCATENATE($B264,V$2,"multi"),'II-SUB'!$V$3:$W$630,2,0))</f>
        <v>0</v>
      </c>
      <c r="W264" s="11">
        <f>IF(ISNA(VLOOKUP(CONCATENATE($B264,W$2,"multi"),'II-SUB'!$V$3:$W$630,2,0)),0,VLOOKUP(CONCATENATE($B264,W$2,"multi"),'II-SUB'!$V$3:$W$630,2,0))</f>
        <v>0</v>
      </c>
      <c r="X264" s="11">
        <f>IF(ISNA(VLOOKUP(CONCATENATE($B264,X$2,"multi"),'II-SUB'!$V$3:$W$630,2,0)),0,VLOOKUP(CONCATENATE($B264,X$2,"multi"),'II-SUB'!$V$3:$W$630,2,0))</f>
        <v>0</v>
      </c>
      <c r="Y264" s="11">
        <f>IF(ISNA(VLOOKUP(CONCATENATE($B264,Y$2,"multi"),'II-SUB'!$V$3:$W$630,2,0)),0,VLOOKUP(CONCATENATE($B264,Y$2,"multi"),'II-SUB'!$V$3:$W$630,2,0))</f>
        <v>0</v>
      </c>
      <c r="Z264" s="11">
        <f>IF(ISNA(VLOOKUP(CONCATENATE($B264,Z$2,"multi"),'II-SUB'!$V$3:$W$630,2,0)),0,VLOOKUP(CONCATENATE($B264,Z$2,"multi"),'II-SUB'!$V$3:$W$630,2,0))</f>
        <v>0</v>
      </c>
      <c r="AA264" s="11">
        <f>IF(ISNA(VLOOKUP(CONCATENATE($B264,AA$2,"multi"),'II-SUB'!$V$3:$W$630,2,0)),0,VLOOKUP(CONCATENATE($B264,AA$2,"multi"),'II-SUB'!$V$3:$W$630,2,0))</f>
        <v>0</v>
      </c>
      <c r="AB264" s="11">
        <f>IF(ISNA(VLOOKUP(CONCATENATE($B264,AB$2,"multi"),'II-SUB'!$V$3:$W$630,2,0)),0,VLOOKUP(CONCATENATE($B264,AB$2,"multi"),'II-SUB'!$V$3:$W$630,2,0))</f>
        <v>0</v>
      </c>
      <c r="AC264" s="11">
        <f>IF(ISNA(VLOOKUP(CONCATENATE($B264,AC$2,"multi"),'II-SUB'!$V$3:$W$630,2,0)),0,VLOOKUP(CONCATENATE($B264,AC$2,"multi"),'II-SUB'!$V$3:$W$630,2,0))</f>
        <v>0</v>
      </c>
      <c r="AD264" s="11">
        <f>SUM(Q264:AC264)</f>
        <v>0</v>
      </c>
      <c r="AE264" s="11">
        <f>IF(ISNA(VLOOKUP(CONCATENATE($B264,AE$2,"multi"),MW!$V$3:$W$600,2,0)),0,VLOOKUP(CONCATENATE($B264,AE$2,"multi"),MW!$V$3:$W$600,2,0))</f>
        <v>0</v>
      </c>
      <c r="AF264" s="11">
        <f>IF(ISNA(VLOOKUP(CONCATENATE($B264,AF$2,"multi"),MW!$V$3:$W$600,2,0)),0,VLOOKUP(CONCATENATE($B264,AF$2,"multi"),MW!$V$3:$W$600,2,0))</f>
        <v>0</v>
      </c>
      <c r="AG264" s="11">
        <f>IF(ISNA(VLOOKUP(CONCATENATE($B264,AG$2,"multi"),MW!$V$3:$W$600,2,0)),0,VLOOKUP(CONCATENATE($B264,AG$2,"multi"),MW!$V$3:$W$600,2,0))</f>
        <v>0</v>
      </c>
      <c r="AH264" s="11">
        <f>IF(ISNA(VLOOKUP(CONCATENATE($B264,AH$2,"multi"),MW!$V$3:$W$600,2,0)),0,VLOOKUP(CONCATENATE($B264,AH$2,"multi"),MW!$V$3:$W$600,2,0))</f>
        <v>0</v>
      </c>
      <c r="AI264" s="11">
        <f>IF(ISNA(VLOOKUP(CONCATENATE($B264,AI$2,"multi"),MW!$V$3:$W$600,2,0)),0,VLOOKUP(CONCATENATE($B264,AI$2,"multi"),MW!$V$3:$W$600,2,0))</f>
        <v>0</v>
      </c>
      <c r="AJ264" s="11">
        <f>IF(ISNA(VLOOKUP(CONCATENATE($B264,AJ$2,"multi"),MW!$V$3:$W$600,2,0)),0,VLOOKUP(CONCATENATE($B264,AJ$2,"multi"),MW!$V$3:$W$600,2,0))</f>
        <v>0</v>
      </c>
      <c r="AK264" s="11">
        <f>IF(ISNA(VLOOKUP(CONCATENATE($B264,AK$2,"multi"),MW!$V$3:$W$600,2,0)),0,VLOOKUP(CONCATENATE($B264,AK$2,"multi"),MW!$V$3:$W$600,2,0))</f>
        <v>0</v>
      </c>
      <c r="AL264" s="11">
        <f>IF(ISNA(VLOOKUP(CONCATENATE($B264,AL$2,"multi"),MW!$V$3:$W$600,2,0)),0,VLOOKUP(CONCATENATE($B264,AL$2,"multi"),MW!$V$3:$W$600,2,0))</f>
        <v>0</v>
      </c>
      <c r="AM264" s="11">
        <f>IF(ISNA(VLOOKUP(CONCATENATE($B264,AM$2,"multi"),MW!$V$3:$W$600,2,0)),0,VLOOKUP(CONCATENATE($B264,AM$2,"multi"),MW!$V$3:$W$600,2,0))</f>
        <v>0</v>
      </c>
      <c r="AN264" s="11">
        <f>IF(ISNA(VLOOKUP(CONCATENATE($B264,AN$2,"multi"),MW!$V$3:$W$600,2,0)),0,VLOOKUP(CONCATENATE($B264,AN$2,"multi"),MW!$V$3:$W$600,2,0))</f>
        <v>0</v>
      </c>
      <c r="AO264" s="11">
        <f>IF(ISNA(VLOOKUP(CONCATENATE($B264,AO$2,"multi"),MW!$V$3:$W$600,2,0)),0,VLOOKUP(CONCATENATE($B264,AO$2,"multi"),MW!$V$3:$W$600,2,0))</f>
        <v>0</v>
      </c>
      <c r="AP264" s="11">
        <f>SUM(AE264:AO264)</f>
        <v>0</v>
      </c>
      <c r="AQ264" s="11">
        <f>IF(ISNA(VLOOKUP(CONCATENATE($B264,AQ$2,"multi"),'III-SUB'!$V$3:$W$633,2,0)),0,VLOOKUP(CONCATENATE($B264,AQ$2,"multi"),'III-SUB'!$V$3:$W$633,2,0))</f>
        <v>0</v>
      </c>
      <c r="AR264" s="11">
        <f>IF(ISNA(VLOOKUP(CONCATENATE($B264,AR$2,"multi"),'III-SUB'!$V$3:$W$633,2,0)),0,VLOOKUP(CONCATENATE($B264,AR$2,"multi"),'III-SUB'!$V$3:$W$633,2,0))</f>
        <v>0</v>
      </c>
      <c r="AS264" s="11">
        <f>IF(ISNA(VLOOKUP(CONCATENATE($B264,AS$2,"multi"),'III-SUB'!$V$3:$W$633,2,0)),0,VLOOKUP(CONCATENATE($B264,AS$2,"multi"),'III-SUB'!$V$3:$W$633,2,0))</f>
        <v>0</v>
      </c>
      <c r="AT264" s="11">
        <f>IF(ISNA(VLOOKUP(CONCATENATE($B264,AT$2,"multi"),'III-SUB'!$V$3:$W$633,2,0)),0,VLOOKUP(CONCATENATE($B264,AT$2,"multi"),'III-SUB'!$V$3:$W$633,2,0))</f>
        <v>0</v>
      </c>
      <c r="AU264" s="11">
        <f>IF(ISNA(VLOOKUP(CONCATENATE($B264,AU$2,"multi"),'III-SUB'!$V$3:$W$633,2,0)),0,VLOOKUP(CONCATENATE($B264,AU$2,"multi"),'III-SUB'!$V$3:$W$633,2,0))</f>
        <v>0</v>
      </c>
      <c r="AV264" s="11">
        <f>IF(ISNA(VLOOKUP(CONCATENATE($B264,AV$2,"multi"),'III-SUB'!$V$3:$W$633,2,0)),0,VLOOKUP(CONCATENATE($B264,AV$2,"multi"),'III-SUB'!$V$3:$W$633,2,0))</f>
        <v>0</v>
      </c>
      <c r="AW264" s="11">
        <f>IF(ISNA(VLOOKUP(CONCATENATE($B264,AW$2,"multi"),'III-SUB'!$V$3:$W$633,2,0)),0,VLOOKUP(CONCATENATE($B264,AW$2,"multi"),'III-SUB'!$V$3:$W$633,2,0))</f>
        <v>0</v>
      </c>
      <c r="AX264" s="11">
        <f>IF(ISNA(VLOOKUP(CONCATENATE($B264,AX$2,"multi"),'III-SUB'!$V$3:$W$633,2,0)),0,VLOOKUP(CONCATENATE($B264,AX$2,"multi"),'III-SUB'!$V$3:$W$633,2,0))</f>
        <v>0</v>
      </c>
      <c r="AY264" s="11">
        <f>IF(ISNA(VLOOKUP(CONCATENATE($B264,AY$2,"multi"),'III-SUB'!$V$3:$W$633,2,0)),0,VLOOKUP(CONCATENATE($B264,AY$2,"multi"),'III-SUB'!$V$3:$W$633,2,0))</f>
        <v>0</v>
      </c>
      <c r="AZ264" s="11">
        <f>IF(ISNA(VLOOKUP(CONCATENATE($B264,AZ$2,"multi"),'III-SUB'!$V$3:$W$633,2,0)),0,VLOOKUP(CONCATENATE($B264,AZ$2,"multi"),'III-SUB'!$V$3:$W$633,2,0))</f>
        <v>0</v>
      </c>
      <c r="BA264" s="11">
        <f>IF(ISNA(VLOOKUP(CONCATENATE($B264,BA$2,"multi"),'III-SUB'!$V$3:$W$633,2,0)),0,VLOOKUP(CONCATENATE($B264,BA$2,"multi"),'III-SUB'!$V$3:$W$633,2,0))</f>
        <v>0</v>
      </c>
      <c r="BB264" s="11">
        <f>IF(ISNA(VLOOKUP(CONCATENATE($B264,BB$2,"multi"),'III-SUB'!$V$3:$W$633,2,0)),0,VLOOKUP(CONCATENATE($B264,BB$2,"multi"),'III-SUB'!$V$3:$W$633,2,0))</f>
        <v>0</v>
      </c>
      <c r="BC264" s="11">
        <f>IF(ISNA(VLOOKUP(CONCATENATE($B264,BC$2,"multi"),'III-SUB'!$V$3:$W$633,2,0)),0,VLOOKUP(CONCATENATE($B264,BC$2,"multi"),'III-SUB'!$V$3:$W$633,2,0))</f>
        <v>0</v>
      </c>
      <c r="BD264" s="11">
        <f>SUM(AQ264:BC264)</f>
        <v>0</v>
      </c>
      <c r="BE264" s="11">
        <f>IF(ISNA(VLOOKUP(CONCATENATE($B264,AQ$2,"multi"),VHF!$V$3:$W$627,2,0)),0,VLOOKUP(CONCATENATE($B264,AQ$2,"multi"),VHF!$V$3:$W$627,2,0))</f>
        <v>0</v>
      </c>
      <c r="BF264" s="11">
        <f>IF(ISNA(VLOOKUP(CONCATENATE($B264,BF$2,"multi"),UHF!$V$3:$W$612,2,0)),0,VLOOKUP(CONCATENATE($B264,BF$2,"multi"),UHF!$V$3:$W$612,2,0))</f>
        <v>0</v>
      </c>
      <c r="BG264" s="11">
        <f>IF(ISNA(VLOOKUP(CONCATENATE($B264,BG$2,"multi"),UHF!$V$3:$W$612,2,0)),0,VLOOKUP(CONCATENATE($B264,BG$2,"multi"),UHF!$V$3:$W$612,2,0))</f>
        <v>0</v>
      </c>
      <c r="BH264" s="11">
        <f>IF(ISNA(VLOOKUP(CONCATENATE($B264,BH$2,"multi"),UHF!$V$3:$W$612,2,0)),0,VLOOKUP(CONCATENATE($B264,BH$2,"multi"),UHF!$V$3:$W$612,2,0))</f>
        <v>0</v>
      </c>
      <c r="BI264" s="11">
        <f>IF(ISNA(VLOOKUP(CONCATENATE($B264,BI$2,"multi"),UHF!$V$3:$W$612,2,0)),0,VLOOKUP(CONCATENATE($B264,BI$2,"multi"),UHF!$V$3:$W$612,2,0))</f>
        <v>0</v>
      </c>
      <c r="BJ264" s="11">
        <f>IF(ISNA(VLOOKUP(CONCATENATE($B264,BJ$2,"multi"),UHF!$V$3:$W$612,2,0)),0,VLOOKUP(CONCATENATE($B264,BJ$2,"multi"),UHF!$V$3:$W$612,2,0))</f>
        <v>0</v>
      </c>
      <c r="BK264" s="11">
        <f>IF(ISNA(VLOOKUP(CONCATENATE($B264,BK$2,"multi"),UHF!$V$3:$W$612,2,0)),0,VLOOKUP(CONCATENATE($B264,BK$2,"multi"),UHF!$V$3:$W$612,2,0))</f>
        <v>0</v>
      </c>
      <c r="BL264" s="11">
        <f>IF(ISNA(VLOOKUP(CONCATENATE($B264,BL$2,"multi"),UHF!$V$3:$W$612,2,0)),0,VLOOKUP(CONCATENATE($B264,BL$2,"multi"),UHF!$V$3:$W$612,2,0))</f>
        <v>0</v>
      </c>
      <c r="BM264" s="11">
        <f>IF(ISNA(VLOOKUP(CONCATENATE($B264,BM$2,"multi"),UHF!$V$3:$W$612,2,0)),0,VLOOKUP(CONCATENATE($B264,BM$2,"multi"),UHF!$V$3:$W$612,2,0))</f>
        <v>0</v>
      </c>
      <c r="BN264" s="11">
        <f>IF(ISNA(VLOOKUP(CONCATENATE($B264,BN$2,"multi"),UHF!$V$3:$W$612,2,0)),0,VLOOKUP(CONCATENATE($B264,BN$2,"multi"),UHF!$V$3:$W$612,2,0))</f>
        <v>0</v>
      </c>
      <c r="BO264" s="11">
        <f>IF(ISNA(VLOOKUP(CONCATENATE($B264,BO$2,"multi"),UHF!$V$3:$W$612,2,0)),0,VLOOKUP(CONCATENATE($B264,BO$2,"multi"),UHF!$V$3:$W$612,2,0))</f>
        <v>0</v>
      </c>
      <c r="BP264" s="11">
        <f>IF(ISNA(VLOOKUP(CONCATENATE($B264,BP$2,"multi"),UHF!$V$3:$W$612,2,0)),0,VLOOKUP(CONCATENATE($B264,BP$2,"multi"),UHF!$V$3:$W$612,2,0))</f>
        <v>0</v>
      </c>
      <c r="BQ264" s="11">
        <f>IF(ISNA(VLOOKUP(CONCATENATE($B264,BQ$2,"multi"),UHF!$V$3:$W$612,2,0)),0,VLOOKUP(CONCATENATE($B264,BQ$2,"multi"),UHF!$V$3:$W$612,2,0))</f>
        <v>0</v>
      </c>
      <c r="BR264" s="11">
        <f>SUM(BF264:BQ264)</f>
        <v>0</v>
      </c>
      <c r="BS264" s="11">
        <f>IF(ISNA(VLOOKUP(CONCATENATE($B264,BS$2,"multi"),'A1'!$V$3:$W$612,2,0)),0,VLOOKUP(CONCATENATE($B264,BS$2,"multi"),'A1'!$V$3:$W$612,2,0))</f>
        <v>0</v>
      </c>
    </row>
    <row r="265" spans="2:71" x14ac:dyDescent="0.2">
      <c r="B265" s="8">
        <f>'Seznam-MO'!A265</f>
        <v>0</v>
      </c>
      <c r="C265" s="11">
        <f>IF(ISNA(VLOOKUP(CONCATENATE($B265,C$2,"multi"),'I-SUB'!$V$3:$W$624,2,0)),0,VLOOKUP(CONCATENATE($B265,C$2,"multi"),'I-SUB'!$V$3:$W$624,2,0))</f>
        <v>0</v>
      </c>
      <c r="D265" s="11">
        <f>IF(ISNA(VLOOKUP(CONCATENATE($B265,D$2,"multi"),'I-SUB'!$V$3:$W$624,2,0)),0,VLOOKUP(CONCATENATE($B265,D$2,"multi"),'I-SUB'!$V$3:$W$624,2,0))</f>
        <v>0</v>
      </c>
      <c r="E265" s="11">
        <f>IF(ISNA(VLOOKUP(CONCATENATE($B265,E$2,"multi"),'I-SUB'!$V$3:$W$624,2,0)),0,VLOOKUP(CONCATENATE($B265,E$2,"multi"),'I-SUB'!$V$3:$W$624,2,0))</f>
        <v>0</v>
      </c>
      <c r="F265" s="11">
        <f>IF(ISNA(VLOOKUP(CONCATENATE($B265,F$2,"multi"),'I-SUB'!$V$3:$W$624,2,0)),0,VLOOKUP(CONCATENATE($B265,F$2,"multi"),'I-SUB'!$V$3:$W$624,2,0))</f>
        <v>0</v>
      </c>
      <c r="G265" s="11">
        <f>IF(ISNA(VLOOKUP(CONCATENATE($B265,G$2,"multi"),'I-SUB'!$V$3:$W$624,2,0)),0,VLOOKUP(CONCATENATE($B265,G$2,"multi"),'I-SUB'!$V$3:$W$624,2,0))</f>
        <v>0</v>
      </c>
      <c r="H265" s="11">
        <f>IF(ISNA(VLOOKUP(CONCATENATE($B265,H$2,"multi"),'I-SUB'!$V$3:$W$624,2,0)),0,VLOOKUP(CONCATENATE($B265,H$2,"multi"),'I-SUB'!$V$3:$W$624,2,0))</f>
        <v>0</v>
      </c>
      <c r="I265" s="11">
        <f>IF(ISNA(VLOOKUP(CONCATENATE($B265,I$2,"multi"),'I-SUB'!$V$3:$W$624,2,0)),0,VLOOKUP(CONCATENATE($B265,I$2,"multi"),'I-SUB'!$V$3:$W$624,2,0))</f>
        <v>0</v>
      </c>
      <c r="J265" s="11">
        <f>IF(ISNA(VLOOKUP(CONCATENATE($B265,J$2,"multi"),'I-SUB'!$V$3:$W$624,2,0)),0,VLOOKUP(CONCATENATE($B265,J$2,"multi"),'I-SUB'!$V$3:$W$624,2,0))</f>
        <v>0</v>
      </c>
      <c r="K265" s="11">
        <f>IF(ISNA(VLOOKUP(CONCATENATE($B265,K$2,"multi"),'I-SUB'!$V$3:$W$624,2,0)),0,VLOOKUP(CONCATENATE($B265,K$2,"multi"),'I-SUB'!$V$3:$W$624,2,0))</f>
        <v>0</v>
      </c>
      <c r="L265" s="11">
        <f>IF(ISNA(VLOOKUP(CONCATENATE($B265,L$2,"multi"),'I-SUB'!$V$3:$W$624,2,0)),0,VLOOKUP(CONCATENATE($B265,L$2,"multi"),'I-SUB'!$V$3:$W$624,2,0))</f>
        <v>0</v>
      </c>
      <c r="M265" s="11">
        <f>IF(ISNA(VLOOKUP(CONCATENATE($B265,M$2,"multi"),'I-SUB'!$V$3:$W$624,2,0)),0,VLOOKUP(CONCATENATE($B265,M$2,"multi"),'I-SUB'!$V$3:$W$624,2,0))</f>
        <v>0</v>
      </c>
      <c r="N265" s="11">
        <f>IF(ISNA(VLOOKUP(CONCATENATE($B265,N$2,"multi"),'I-SUB'!$V$3:$W$624,2,0)),0,VLOOKUP(CONCATENATE($B265,N$2,"multi"),'I-SUB'!$V$3:$W$624,2,0))</f>
        <v>0</v>
      </c>
      <c r="O265" s="11">
        <f>IF(ISNA(VLOOKUP(CONCATENATE($B265,O$2,"multi"),'I-SUB'!$V$3:$W$624,2,0)),0,VLOOKUP(CONCATENATE($B265,O$2,"multi"),'I-SUB'!$V$3:$W$624,2,0))</f>
        <v>0</v>
      </c>
      <c r="P265" s="11">
        <f>SUM(C265:O265)</f>
        <v>0</v>
      </c>
      <c r="Q265" s="11">
        <f>IF(ISNA(VLOOKUP(CONCATENATE($B265,Q$2,"multi"),'II-SUB'!$V$3:$W$630,2,0)),0,VLOOKUP(CONCATENATE($B265,Q$2,"multi"),'II-SUB'!$V$3:$W$630,2,0))</f>
        <v>0</v>
      </c>
      <c r="R265" s="11">
        <f>IF(ISNA(VLOOKUP(CONCATENATE($B265,R$2,"multi"),'II-SUB'!$V$3:$W$630,2,0)),0,VLOOKUP(CONCATENATE($B265,R$2,"multi"),'II-SUB'!$V$3:$W$630,2,0))</f>
        <v>0</v>
      </c>
      <c r="S265" s="11">
        <f>IF(ISNA(VLOOKUP(CONCATENATE($B265,S$2,"multi"),'II-SUB'!$V$3:$W$630,2,0)),0,VLOOKUP(CONCATENATE($B265,S$2,"multi"),'II-SUB'!$V$3:$W$630,2,0))</f>
        <v>0</v>
      </c>
      <c r="T265" s="11">
        <f>IF(ISNA(VLOOKUP(CONCATENATE($B265,T$2,"multi"),'II-SUB'!$V$3:$W$630,2,0)),0,VLOOKUP(CONCATENATE($B265,T$2,"multi"),'II-SUB'!$V$3:$W$630,2,0))</f>
        <v>0</v>
      </c>
      <c r="U265" s="11">
        <f>IF(ISNA(VLOOKUP(CONCATENATE($B265,U$2,"multi"),'II-SUB'!$V$3:$W$630,2,0)),0,VLOOKUP(CONCATENATE($B265,U$2,"multi"),'II-SUB'!$V$3:$W$630,2,0))</f>
        <v>0</v>
      </c>
      <c r="V265" s="11">
        <f>IF(ISNA(VLOOKUP(CONCATENATE($B265,V$2,"multi"),'II-SUB'!$V$3:$W$630,2,0)),0,VLOOKUP(CONCATENATE($B265,V$2,"multi"),'II-SUB'!$V$3:$W$630,2,0))</f>
        <v>0</v>
      </c>
      <c r="W265" s="11">
        <f>IF(ISNA(VLOOKUP(CONCATENATE($B265,W$2,"multi"),'II-SUB'!$V$3:$W$630,2,0)),0,VLOOKUP(CONCATENATE($B265,W$2,"multi"),'II-SUB'!$V$3:$W$630,2,0))</f>
        <v>0</v>
      </c>
      <c r="X265" s="11">
        <f>IF(ISNA(VLOOKUP(CONCATENATE($B265,X$2,"multi"),'II-SUB'!$V$3:$W$630,2,0)),0,VLOOKUP(CONCATENATE($B265,X$2,"multi"),'II-SUB'!$V$3:$W$630,2,0))</f>
        <v>0</v>
      </c>
      <c r="Y265" s="11">
        <f>IF(ISNA(VLOOKUP(CONCATENATE($B265,Y$2,"multi"),'II-SUB'!$V$3:$W$630,2,0)),0,VLOOKUP(CONCATENATE($B265,Y$2,"multi"),'II-SUB'!$V$3:$W$630,2,0))</f>
        <v>0</v>
      </c>
      <c r="Z265" s="11">
        <f>IF(ISNA(VLOOKUP(CONCATENATE($B265,Z$2,"multi"),'II-SUB'!$V$3:$W$630,2,0)),0,VLOOKUP(CONCATENATE($B265,Z$2,"multi"),'II-SUB'!$V$3:$W$630,2,0))</f>
        <v>0</v>
      </c>
      <c r="AA265" s="11">
        <f>IF(ISNA(VLOOKUP(CONCATENATE($B265,AA$2,"multi"),'II-SUB'!$V$3:$W$630,2,0)),0,VLOOKUP(CONCATENATE($B265,AA$2,"multi"),'II-SUB'!$V$3:$W$630,2,0))</f>
        <v>0</v>
      </c>
      <c r="AB265" s="11">
        <f>IF(ISNA(VLOOKUP(CONCATENATE($B265,AB$2,"multi"),'II-SUB'!$V$3:$W$630,2,0)),0,VLOOKUP(CONCATENATE($B265,AB$2,"multi"),'II-SUB'!$V$3:$W$630,2,0))</f>
        <v>0</v>
      </c>
      <c r="AC265" s="11">
        <f>IF(ISNA(VLOOKUP(CONCATENATE($B265,AC$2,"multi"),'II-SUB'!$V$3:$W$630,2,0)),0,VLOOKUP(CONCATENATE($B265,AC$2,"multi"),'II-SUB'!$V$3:$W$630,2,0))</f>
        <v>0</v>
      </c>
      <c r="AD265" s="11">
        <f>SUM(Q265:AC265)</f>
        <v>0</v>
      </c>
      <c r="AE265" s="11">
        <f>IF(ISNA(VLOOKUP(CONCATENATE($B265,AE$2,"multi"),MW!$V$3:$W$600,2,0)),0,VLOOKUP(CONCATENATE($B265,AE$2,"multi"),MW!$V$3:$W$600,2,0))</f>
        <v>0</v>
      </c>
      <c r="AF265" s="11">
        <f>IF(ISNA(VLOOKUP(CONCATENATE($B265,AF$2,"multi"),MW!$V$3:$W$600,2,0)),0,VLOOKUP(CONCATENATE($B265,AF$2,"multi"),MW!$V$3:$W$600,2,0))</f>
        <v>0</v>
      </c>
      <c r="AG265" s="11">
        <f>IF(ISNA(VLOOKUP(CONCATENATE($B265,AG$2,"multi"),MW!$V$3:$W$600,2,0)),0,VLOOKUP(CONCATENATE($B265,AG$2,"multi"),MW!$V$3:$W$600,2,0))</f>
        <v>0</v>
      </c>
      <c r="AH265" s="11">
        <f>IF(ISNA(VLOOKUP(CONCATENATE($B265,AH$2,"multi"),MW!$V$3:$W$600,2,0)),0,VLOOKUP(CONCATENATE($B265,AH$2,"multi"),MW!$V$3:$W$600,2,0))</f>
        <v>0</v>
      </c>
      <c r="AI265" s="11">
        <f>IF(ISNA(VLOOKUP(CONCATENATE($B265,AI$2,"multi"),MW!$V$3:$W$600,2,0)),0,VLOOKUP(CONCATENATE($B265,AI$2,"multi"),MW!$V$3:$W$600,2,0))</f>
        <v>0</v>
      </c>
      <c r="AJ265" s="11">
        <f>IF(ISNA(VLOOKUP(CONCATENATE($B265,AJ$2,"multi"),MW!$V$3:$W$600,2,0)),0,VLOOKUP(CONCATENATE($B265,AJ$2,"multi"),MW!$V$3:$W$600,2,0))</f>
        <v>0</v>
      </c>
      <c r="AK265" s="11">
        <f>IF(ISNA(VLOOKUP(CONCATENATE($B265,AK$2,"multi"),MW!$V$3:$W$600,2,0)),0,VLOOKUP(CONCATENATE($B265,AK$2,"multi"),MW!$V$3:$W$600,2,0))</f>
        <v>0</v>
      </c>
      <c r="AL265" s="11">
        <f>IF(ISNA(VLOOKUP(CONCATENATE($B265,AL$2,"multi"),MW!$V$3:$W$600,2,0)),0,VLOOKUP(CONCATENATE($B265,AL$2,"multi"),MW!$V$3:$W$600,2,0))</f>
        <v>0</v>
      </c>
      <c r="AM265" s="11">
        <f>IF(ISNA(VLOOKUP(CONCATENATE($B265,AM$2,"multi"),MW!$V$3:$W$600,2,0)),0,VLOOKUP(CONCATENATE($B265,AM$2,"multi"),MW!$V$3:$W$600,2,0))</f>
        <v>0</v>
      </c>
      <c r="AN265" s="11">
        <f>IF(ISNA(VLOOKUP(CONCATENATE($B265,AN$2,"multi"),MW!$V$3:$W$600,2,0)),0,VLOOKUP(CONCATENATE($B265,AN$2,"multi"),MW!$V$3:$W$600,2,0))</f>
        <v>0</v>
      </c>
      <c r="AO265" s="11">
        <f>IF(ISNA(VLOOKUP(CONCATENATE($B265,AO$2,"multi"),MW!$V$3:$W$600,2,0)),0,VLOOKUP(CONCATENATE($B265,AO$2,"multi"),MW!$V$3:$W$600,2,0))</f>
        <v>0</v>
      </c>
      <c r="AP265" s="11">
        <f>SUM(AE265:AO265)</f>
        <v>0</v>
      </c>
      <c r="AQ265" s="11">
        <f>IF(ISNA(VLOOKUP(CONCATENATE($B265,AQ$2,"multi"),'III-SUB'!$V$3:$W$633,2,0)),0,VLOOKUP(CONCATENATE($B265,AQ$2,"multi"),'III-SUB'!$V$3:$W$633,2,0))</f>
        <v>0</v>
      </c>
      <c r="AR265" s="11">
        <f>IF(ISNA(VLOOKUP(CONCATENATE($B265,AR$2,"multi"),'III-SUB'!$V$3:$W$633,2,0)),0,VLOOKUP(CONCATENATE($B265,AR$2,"multi"),'III-SUB'!$V$3:$W$633,2,0))</f>
        <v>0</v>
      </c>
      <c r="AS265" s="11">
        <f>IF(ISNA(VLOOKUP(CONCATENATE($B265,AS$2,"multi"),'III-SUB'!$V$3:$W$633,2,0)),0,VLOOKUP(CONCATENATE($B265,AS$2,"multi"),'III-SUB'!$V$3:$W$633,2,0))</f>
        <v>0</v>
      </c>
      <c r="AT265" s="11">
        <f>IF(ISNA(VLOOKUP(CONCATENATE($B265,AT$2,"multi"),'III-SUB'!$V$3:$W$633,2,0)),0,VLOOKUP(CONCATENATE($B265,AT$2,"multi"),'III-SUB'!$V$3:$W$633,2,0))</f>
        <v>0</v>
      </c>
      <c r="AU265" s="11">
        <f>IF(ISNA(VLOOKUP(CONCATENATE($B265,AU$2,"multi"),'III-SUB'!$V$3:$W$633,2,0)),0,VLOOKUP(CONCATENATE($B265,AU$2,"multi"),'III-SUB'!$V$3:$W$633,2,0))</f>
        <v>0</v>
      </c>
      <c r="AV265" s="11">
        <f>IF(ISNA(VLOOKUP(CONCATENATE($B265,AV$2,"multi"),'III-SUB'!$V$3:$W$633,2,0)),0,VLOOKUP(CONCATENATE($B265,AV$2,"multi"),'III-SUB'!$V$3:$W$633,2,0))</f>
        <v>0</v>
      </c>
      <c r="AW265" s="11">
        <f>IF(ISNA(VLOOKUP(CONCATENATE($B265,AW$2,"multi"),'III-SUB'!$V$3:$W$633,2,0)),0,VLOOKUP(CONCATENATE($B265,AW$2,"multi"),'III-SUB'!$V$3:$W$633,2,0))</f>
        <v>0</v>
      </c>
      <c r="AX265" s="11">
        <f>IF(ISNA(VLOOKUP(CONCATENATE($B265,AX$2,"multi"),'III-SUB'!$V$3:$W$633,2,0)),0,VLOOKUP(CONCATENATE($B265,AX$2,"multi"),'III-SUB'!$V$3:$W$633,2,0))</f>
        <v>0</v>
      </c>
      <c r="AY265" s="11">
        <f>IF(ISNA(VLOOKUP(CONCATENATE($B265,AY$2,"multi"),'III-SUB'!$V$3:$W$633,2,0)),0,VLOOKUP(CONCATENATE($B265,AY$2,"multi"),'III-SUB'!$V$3:$W$633,2,0))</f>
        <v>0</v>
      </c>
      <c r="AZ265" s="11">
        <f>IF(ISNA(VLOOKUP(CONCATENATE($B265,AZ$2,"multi"),'III-SUB'!$V$3:$W$633,2,0)),0,VLOOKUP(CONCATENATE($B265,AZ$2,"multi"),'III-SUB'!$V$3:$W$633,2,0))</f>
        <v>0</v>
      </c>
      <c r="BA265" s="11">
        <f>IF(ISNA(VLOOKUP(CONCATENATE($B265,BA$2,"multi"),'III-SUB'!$V$3:$W$633,2,0)),0,VLOOKUP(CONCATENATE($B265,BA$2,"multi"),'III-SUB'!$V$3:$W$633,2,0))</f>
        <v>0</v>
      </c>
      <c r="BB265" s="11">
        <f>IF(ISNA(VLOOKUP(CONCATENATE($B265,BB$2,"multi"),'III-SUB'!$V$3:$W$633,2,0)),0,VLOOKUP(CONCATENATE($B265,BB$2,"multi"),'III-SUB'!$V$3:$W$633,2,0))</f>
        <v>0</v>
      </c>
      <c r="BC265" s="11">
        <f>IF(ISNA(VLOOKUP(CONCATENATE($B265,BC$2,"multi"),'III-SUB'!$V$3:$W$633,2,0)),0,VLOOKUP(CONCATENATE($B265,BC$2,"multi"),'III-SUB'!$V$3:$W$633,2,0))</f>
        <v>0</v>
      </c>
      <c r="BD265" s="11">
        <f>SUM(AQ265:BC265)</f>
        <v>0</v>
      </c>
      <c r="BE265" s="11">
        <f>IF(ISNA(VLOOKUP(CONCATENATE($B265,AQ$2,"multi"),VHF!$V$3:$W$627,2,0)),0,VLOOKUP(CONCATENATE($B265,AQ$2,"multi"),VHF!$V$3:$W$627,2,0))</f>
        <v>0</v>
      </c>
      <c r="BF265" s="11">
        <f>IF(ISNA(VLOOKUP(CONCATENATE($B265,BF$2,"multi"),UHF!$V$3:$W$612,2,0)),0,VLOOKUP(CONCATENATE($B265,BF$2,"multi"),UHF!$V$3:$W$612,2,0))</f>
        <v>0</v>
      </c>
      <c r="BG265" s="11">
        <f>IF(ISNA(VLOOKUP(CONCATENATE($B265,BG$2,"multi"),UHF!$V$3:$W$612,2,0)),0,VLOOKUP(CONCATENATE($B265,BG$2,"multi"),UHF!$V$3:$W$612,2,0))</f>
        <v>0</v>
      </c>
      <c r="BH265" s="11">
        <f>IF(ISNA(VLOOKUP(CONCATENATE($B265,BH$2,"multi"),UHF!$V$3:$W$612,2,0)),0,VLOOKUP(CONCATENATE($B265,BH$2,"multi"),UHF!$V$3:$W$612,2,0))</f>
        <v>0</v>
      </c>
      <c r="BI265" s="11">
        <f>IF(ISNA(VLOOKUP(CONCATENATE($B265,BI$2,"multi"),UHF!$V$3:$W$612,2,0)),0,VLOOKUP(CONCATENATE($B265,BI$2,"multi"),UHF!$V$3:$W$612,2,0))</f>
        <v>0</v>
      </c>
      <c r="BJ265" s="11">
        <f>IF(ISNA(VLOOKUP(CONCATENATE($B265,BJ$2,"multi"),UHF!$V$3:$W$612,2,0)),0,VLOOKUP(CONCATENATE($B265,BJ$2,"multi"),UHF!$V$3:$W$612,2,0))</f>
        <v>0</v>
      </c>
      <c r="BK265" s="11">
        <f>IF(ISNA(VLOOKUP(CONCATENATE($B265,BK$2,"multi"),UHF!$V$3:$W$612,2,0)),0,VLOOKUP(CONCATENATE($B265,BK$2,"multi"),UHF!$V$3:$W$612,2,0))</f>
        <v>0</v>
      </c>
      <c r="BL265" s="11">
        <f>IF(ISNA(VLOOKUP(CONCATENATE($B265,BL$2,"multi"),UHF!$V$3:$W$612,2,0)),0,VLOOKUP(CONCATENATE($B265,BL$2,"multi"),UHF!$V$3:$W$612,2,0))</f>
        <v>0</v>
      </c>
      <c r="BM265" s="11">
        <f>IF(ISNA(VLOOKUP(CONCATENATE($B265,BM$2,"multi"),UHF!$V$3:$W$612,2,0)),0,VLOOKUP(CONCATENATE($B265,BM$2,"multi"),UHF!$V$3:$W$612,2,0))</f>
        <v>0</v>
      </c>
      <c r="BN265" s="11">
        <f>IF(ISNA(VLOOKUP(CONCATENATE($B265,BN$2,"multi"),UHF!$V$3:$W$612,2,0)),0,VLOOKUP(CONCATENATE($B265,BN$2,"multi"),UHF!$V$3:$W$612,2,0))</f>
        <v>0</v>
      </c>
      <c r="BO265" s="11">
        <f>IF(ISNA(VLOOKUP(CONCATENATE($B265,BO$2,"multi"),UHF!$V$3:$W$612,2,0)),0,VLOOKUP(CONCATENATE($B265,BO$2,"multi"),UHF!$V$3:$W$612,2,0))</f>
        <v>0</v>
      </c>
      <c r="BP265" s="11">
        <f>IF(ISNA(VLOOKUP(CONCATENATE($B265,BP$2,"multi"),UHF!$V$3:$W$612,2,0)),0,VLOOKUP(CONCATENATE($B265,BP$2,"multi"),UHF!$V$3:$W$612,2,0))</f>
        <v>0</v>
      </c>
      <c r="BQ265" s="11">
        <f>IF(ISNA(VLOOKUP(CONCATENATE($B265,BQ$2,"multi"),UHF!$V$3:$W$612,2,0)),0,VLOOKUP(CONCATENATE($B265,BQ$2,"multi"),UHF!$V$3:$W$612,2,0))</f>
        <v>0</v>
      </c>
      <c r="BR265" s="11">
        <f>SUM(BF265:BQ265)</f>
        <v>0</v>
      </c>
      <c r="BS265" s="11">
        <f>IF(ISNA(VLOOKUP(CONCATENATE($B265,BS$2,"multi"),'A1'!$V$3:$W$612,2,0)),0,VLOOKUP(CONCATENATE($B265,BS$2,"multi"),'A1'!$V$3:$W$612,2,0))</f>
        <v>0</v>
      </c>
    </row>
    <row r="266" spans="2:71" x14ac:dyDescent="0.2">
      <c r="B266" s="8">
        <f>'Seznam-MO'!A266</f>
        <v>0</v>
      </c>
      <c r="C266" s="11">
        <f>IF(ISNA(VLOOKUP(CONCATENATE($B266,C$2,"multi"),'I-SUB'!$V$3:$W$624,2,0)),0,VLOOKUP(CONCATENATE($B266,C$2,"multi"),'I-SUB'!$V$3:$W$624,2,0))</f>
        <v>0</v>
      </c>
      <c r="D266" s="11">
        <f>IF(ISNA(VLOOKUP(CONCATENATE($B266,D$2,"multi"),'I-SUB'!$V$3:$W$624,2,0)),0,VLOOKUP(CONCATENATE($B266,D$2,"multi"),'I-SUB'!$V$3:$W$624,2,0))</f>
        <v>0</v>
      </c>
      <c r="E266" s="11">
        <f>IF(ISNA(VLOOKUP(CONCATENATE($B266,E$2,"multi"),'I-SUB'!$V$3:$W$624,2,0)),0,VLOOKUP(CONCATENATE($B266,E$2,"multi"),'I-SUB'!$V$3:$W$624,2,0))</f>
        <v>0</v>
      </c>
      <c r="F266" s="11">
        <f>IF(ISNA(VLOOKUP(CONCATENATE($B266,F$2,"multi"),'I-SUB'!$V$3:$W$624,2,0)),0,VLOOKUP(CONCATENATE($B266,F$2,"multi"),'I-SUB'!$V$3:$W$624,2,0))</f>
        <v>0</v>
      </c>
      <c r="G266" s="11">
        <f>IF(ISNA(VLOOKUP(CONCATENATE($B266,G$2,"multi"),'I-SUB'!$V$3:$W$624,2,0)),0,VLOOKUP(CONCATENATE($B266,G$2,"multi"),'I-SUB'!$V$3:$W$624,2,0))</f>
        <v>0</v>
      </c>
      <c r="H266" s="11">
        <f>IF(ISNA(VLOOKUP(CONCATENATE($B266,H$2,"multi"),'I-SUB'!$V$3:$W$624,2,0)),0,VLOOKUP(CONCATENATE($B266,H$2,"multi"),'I-SUB'!$V$3:$W$624,2,0))</f>
        <v>0</v>
      </c>
      <c r="I266" s="11">
        <f>IF(ISNA(VLOOKUP(CONCATENATE($B266,I$2,"multi"),'I-SUB'!$V$3:$W$624,2,0)),0,VLOOKUP(CONCATENATE($B266,I$2,"multi"),'I-SUB'!$V$3:$W$624,2,0))</f>
        <v>0</v>
      </c>
      <c r="J266" s="11">
        <f>IF(ISNA(VLOOKUP(CONCATENATE($B266,J$2,"multi"),'I-SUB'!$V$3:$W$624,2,0)),0,VLOOKUP(CONCATENATE($B266,J$2,"multi"),'I-SUB'!$V$3:$W$624,2,0))</f>
        <v>0</v>
      </c>
      <c r="K266" s="11">
        <f>IF(ISNA(VLOOKUP(CONCATENATE($B266,K$2,"multi"),'I-SUB'!$V$3:$W$624,2,0)),0,VLOOKUP(CONCATENATE($B266,K$2,"multi"),'I-SUB'!$V$3:$W$624,2,0))</f>
        <v>0</v>
      </c>
      <c r="L266" s="11">
        <f>IF(ISNA(VLOOKUP(CONCATENATE($B266,L$2,"multi"),'I-SUB'!$V$3:$W$624,2,0)),0,VLOOKUP(CONCATENATE($B266,L$2,"multi"),'I-SUB'!$V$3:$W$624,2,0))</f>
        <v>0</v>
      </c>
      <c r="M266" s="11">
        <f>IF(ISNA(VLOOKUP(CONCATENATE($B266,M$2,"multi"),'I-SUB'!$V$3:$W$624,2,0)),0,VLOOKUP(CONCATENATE($B266,M$2,"multi"),'I-SUB'!$V$3:$W$624,2,0))</f>
        <v>0</v>
      </c>
      <c r="N266" s="11">
        <f>IF(ISNA(VLOOKUP(CONCATENATE($B266,N$2,"multi"),'I-SUB'!$V$3:$W$624,2,0)),0,VLOOKUP(CONCATENATE($B266,N$2,"multi"),'I-SUB'!$V$3:$W$624,2,0))</f>
        <v>0</v>
      </c>
      <c r="O266" s="11">
        <f>IF(ISNA(VLOOKUP(CONCATENATE($B266,O$2,"multi"),'I-SUB'!$V$3:$W$624,2,0)),0,VLOOKUP(CONCATENATE($B266,O$2,"multi"),'I-SUB'!$V$3:$W$624,2,0))</f>
        <v>0</v>
      </c>
      <c r="P266" s="11">
        <f>SUM(C266:O266)</f>
        <v>0</v>
      </c>
      <c r="Q266" s="11">
        <f>IF(ISNA(VLOOKUP(CONCATENATE($B266,Q$2,"multi"),'II-SUB'!$V$3:$W$630,2,0)),0,VLOOKUP(CONCATENATE($B266,Q$2,"multi"),'II-SUB'!$V$3:$W$630,2,0))</f>
        <v>0</v>
      </c>
      <c r="R266" s="11">
        <f>IF(ISNA(VLOOKUP(CONCATENATE($B266,R$2,"multi"),'II-SUB'!$V$3:$W$630,2,0)),0,VLOOKUP(CONCATENATE($B266,R$2,"multi"),'II-SUB'!$V$3:$W$630,2,0))</f>
        <v>0</v>
      </c>
      <c r="S266" s="11">
        <f>IF(ISNA(VLOOKUP(CONCATENATE($B266,S$2,"multi"),'II-SUB'!$V$3:$W$630,2,0)),0,VLOOKUP(CONCATENATE($B266,S$2,"multi"),'II-SUB'!$V$3:$W$630,2,0))</f>
        <v>0</v>
      </c>
      <c r="T266" s="11">
        <f>IF(ISNA(VLOOKUP(CONCATENATE($B266,T$2,"multi"),'II-SUB'!$V$3:$W$630,2,0)),0,VLOOKUP(CONCATENATE($B266,T$2,"multi"),'II-SUB'!$V$3:$W$630,2,0))</f>
        <v>0</v>
      </c>
      <c r="U266" s="11">
        <f>IF(ISNA(VLOOKUP(CONCATENATE($B266,U$2,"multi"),'II-SUB'!$V$3:$W$630,2,0)),0,VLOOKUP(CONCATENATE($B266,U$2,"multi"),'II-SUB'!$V$3:$W$630,2,0))</f>
        <v>0</v>
      </c>
      <c r="V266" s="11">
        <f>IF(ISNA(VLOOKUP(CONCATENATE($B266,V$2,"multi"),'II-SUB'!$V$3:$W$630,2,0)),0,VLOOKUP(CONCATENATE($B266,V$2,"multi"),'II-SUB'!$V$3:$W$630,2,0))</f>
        <v>0</v>
      </c>
      <c r="W266" s="11">
        <f>IF(ISNA(VLOOKUP(CONCATENATE($B266,W$2,"multi"),'II-SUB'!$V$3:$W$630,2,0)),0,VLOOKUP(CONCATENATE($B266,W$2,"multi"),'II-SUB'!$V$3:$W$630,2,0))</f>
        <v>0</v>
      </c>
      <c r="X266" s="11">
        <f>IF(ISNA(VLOOKUP(CONCATENATE($B266,X$2,"multi"),'II-SUB'!$V$3:$W$630,2,0)),0,VLOOKUP(CONCATENATE($B266,X$2,"multi"),'II-SUB'!$V$3:$W$630,2,0))</f>
        <v>0</v>
      </c>
      <c r="Y266" s="11">
        <f>IF(ISNA(VLOOKUP(CONCATENATE($B266,Y$2,"multi"),'II-SUB'!$V$3:$W$630,2,0)),0,VLOOKUP(CONCATENATE($B266,Y$2,"multi"),'II-SUB'!$V$3:$W$630,2,0))</f>
        <v>0</v>
      </c>
      <c r="Z266" s="11">
        <f>IF(ISNA(VLOOKUP(CONCATENATE($B266,Z$2,"multi"),'II-SUB'!$V$3:$W$630,2,0)),0,VLOOKUP(CONCATENATE($B266,Z$2,"multi"),'II-SUB'!$V$3:$W$630,2,0))</f>
        <v>0</v>
      </c>
      <c r="AA266" s="11">
        <f>IF(ISNA(VLOOKUP(CONCATENATE($B266,AA$2,"multi"),'II-SUB'!$V$3:$W$630,2,0)),0,VLOOKUP(CONCATENATE($B266,AA$2,"multi"),'II-SUB'!$V$3:$W$630,2,0))</f>
        <v>0</v>
      </c>
      <c r="AB266" s="11">
        <f>IF(ISNA(VLOOKUP(CONCATENATE($B266,AB$2,"multi"),'II-SUB'!$V$3:$W$630,2,0)),0,VLOOKUP(CONCATENATE($B266,AB$2,"multi"),'II-SUB'!$V$3:$W$630,2,0))</f>
        <v>0</v>
      </c>
      <c r="AC266" s="11">
        <f>IF(ISNA(VLOOKUP(CONCATENATE($B266,AC$2,"multi"),'II-SUB'!$V$3:$W$630,2,0)),0,VLOOKUP(CONCATENATE($B266,AC$2,"multi"),'II-SUB'!$V$3:$W$630,2,0))</f>
        <v>0</v>
      </c>
      <c r="AD266" s="11">
        <f>SUM(Q266:AC266)</f>
        <v>0</v>
      </c>
      <c r="AE266" s="11">
        <f>IF(ISNA(VLOOKUP(CONCATENATE($B266,AE$2,"multi"),MW!$V$3:$W$600,2,0)),0,VLOOKUP(CONCATENATE($B266,AE$2,"multi"),MW!$V$3:$W$600,2,0))</f>
        <v>0</v>
      </c>
      <c r="AF266" s="11">
        <f>IF(ISNA(VLOOKUP(CONCATENATE($B266,AF$2,"multi"),MW!$V$3:$W$600,2,0)),0,VLOOKUP(CONCATENATE($B266,AF$2,"multi"),MW!$V$3:$W$600,2,0))</f>
        <v>0</v>
      </c>
      <c r="AG266" s="11">
        <f>IF(ISNA(VLOOKUP(CONCATENATE($B266,AG$2,"multi"),MW!$V$3:$W$600,2,0)),0,VLOOKUP(CONCATENATE($B266,AG$2,"multi"),MW!$V$3:$W$600,2,0))</f>
        <v>0</v>
      </c>
      <c r="AH266" s="11">
        <f>IF(ISNA(VLOOKUP(CONCATENATE($B266,AH$2,"multi"),MW!$V$3:$W$600,2,0)),0,VLOOKUP(CONCATENATE($B266,AH$2,"multi"),MW!$V$3:$W$600,2,0))</f>
        <v>0</v>
      </c>
      <c r="AI266" s="11">
        <f>IF(ISNA(VLOOKUP(CONCATENATE($B266,AI$2,"multi"),MW!$V$3:$W$600,2,0)),0,VLOOKUP(CONCATENATE($B266,AI$2,"multi"),MW!$V$3:$W$600,2,0))</f>
        <v>0</v>
      </c>
      <c r="AJ266" s="11">
        <f>IF(ISNA(VLOOKUP(CONCATENATE($B266,AJ$2,"multi"),MW!$V$3:$W$600,2,0)),0,VLOOKUP(CONCATENATE($B266,AJ$2,"multi"),MW!$V$3:$W$600,2,0))</f>
        <v>0</v>
      </c>
      <c r="AK266" s="11">
        <f>IF(ISNA(VLOOKUP(CONCATENATE($B266,AK$2,"multi"),MW!$V$3:$W$600,2,0)),0,VLOOKUP(CONCATENATE($B266,AK$2,"multi"),MW!$V$3:$W$600,2,0))</f>
        <v>0</v>
      </c>
      <c r="AL266" s="11">
        <f>IF(ISNA(VLOOKUP(CONCATENATE($B266,AL$2,"multi"),MW!$V$3:$W$600,2,0)),0,VLOOKUP(CONCATENATE($B266,AL$2,"multi"),MW!$V$3:$W$600,2,0))</f>
        <v>0</v>
      </c>
      <c r="AM266" s="11">
        <f>IF(ISNA(VLOOKUP(CONCATENATE($B266,AM$2,"multi"),MW!$V$3:$W$600,2,0)),0,VLOOKUP(CONCATENATE($B266,AM$2,"multi"),MW!$V$3:$W$600,2,0))</f>
        <v>0</v>
      </c>
      <c r="AN266" s="11">
        <f>IF(ISNA(VLOOKUP(CONCATENATE($B266,AN$2,"multi"),MW!$V$3:$W$600,2,0)),0,VLOOKUP(CONCATENATE($B266,AN$2,"multi"),MW!$V$3:$W$600,2,0))</f>
        <v>0</v>
      </c>
      <c r="AO266" s="11">
        <f>IF(ISNA(VLOOKUP(CONCATENATE($B266,AO$2,"multi"),MW!$V$3:$W$600,2,0)),0,VLOOKUP(CONCATENATE($B266,AO$2,"multi"),MW!$V$3:$W$600,2,0))</f>
        <v>0</v>
      </c>
      <c r="AP266" s="11">
        <f>SUM(AE266:AO266)</f>
        <v>0</v>
      </c>
      <c r="AQ266" s="11">
        <f>IF(ISNA(VLOOKUP(CONCATENATE($B266,AQ$2,"multi"),'III-SUB'!$V$3:$W$633,2,0)),0,VLOOKUP(CONCATENATE($B266,AQ$2,"multi"),'III-SUB'!$V$3:$W$633,2,0))</f>
        <v>0</v>
      </c>
      <c r="AR266" s="11">
        <f>IF(ISNA(VLOOKUP(CONCATENATE($B266,AR$2,"multi"),'III-SUB'!$V$3:$W$633,2,0)),0,VLOOKUP(CONCATENATE($B266,AR$2,"multi"),'III-SUB'!$V$3:$W$633,2,0))</f>
        <v>0</v>
      </c>
      <c r="AS266" s="11">
        <f>IF(ISNA(VLOOKUP(CONCATENATE($B266,AS$2,"multi"),'III-SUB'!$V$3:$W$633,2,0)),0,VLOOKUP(CONCATENATE($B266,AS$2,"multi"),'III-SUB'!$V$3:$W$633,2,0))</f>
        <v>0</v>
      </c>
      <c r="AT266" s="11">
        <f>IF(ISNA(VLOOKUP(CONCATENATE($B266,AT$2,"multi"),'III-SUB'!$V$3:$W$633,2,0)),0,VLOOKUP(CONCATENATE($B266,AT$2,"multi"),'III-SUB'!$V$3:$W$633,2,0))</f>
        <v>0</v>
      </c>
      <c r="AU266" s="11">
        <f>IF(ISNA(VLOOKUP(CONCATENATE($B266,AU$2,"multi"),'III-SUB'!$V$3:$W$633,2,0)),0,VLOOKUP(CONCATENATE($B266,AU$2,"multi"),'III-SUB'!$V$3:$W$633,2,0))</f>
        <v>0</v>
      </c>
      <c r="AV266" s="11">
        <f>IF(ISNA(VLOOKUP(CONCATENATE($B266,AV$2,"multi"),'III-SUB'!$V$3:$W$633,2,0)),0,VLOOKUP(CONCATENATE($B266,AV$2,"multi"),'III-SUB'!$V$3:$W$633,2,0))</f>
        <v>0</v>
      </c>
      <c r="AW266" s="11">
        <f>IF(ISNA(VLOOKUP(CONCATENATE($B266,AW$2,"multi"),'III-SUB'!$V$3:$W$633,2,0)),0,VLOOKUP(CONCATENATE($B266,AW$2,"multi"),'III-SUB'!$V$3:$W$633,2,0))</f>
        <v>0</v>
      </c>
      <c r="AX266" s="11">
        <f>IF(ISNA(VLOOKUP(CONCATENATE($B266,AX$2,"multi"),'III-SUB'!$V$3:$W$633,2,0)),0,VLOOKUP(CONCATENATE($B266,AX$2,"multi"),'III-SUB'!$V$3:$W$633,2,0))</f>
        <v>0</v>
      </c>
      <c r="AY266" s="11">
        <f>IF(ISNA(VLOOKUP(CONCATENATE($B266,AY$2,"multi"),'III-SUB'!$V$3:$W$633,2,0)),0,VLOOKUP(CONCATENATE($B266,AY$2,"multi"),'III-SUB'!$V$3:$W$633,2,0))</f>
        <v>0</v>
      </c>
      <c r="AZ266" s="11">
        <f>IF(ISNA(VLOOKUP(CONCATENATE($B266,AZ$2,"multi"),'III-SUB'!$V$3:$W$633,2,0)),0,VLOOKUP(CONCATENATE($B266,AZ$2,"multi"),'III-SUB'!$V$3:$W$633,2,0))</f>
        <v>0</v>
      </c>
      <c r="BA266" s="11">
        <f>IF(ISNA(VLOOKUP(CONCATENATE($B266,BA$2,"multi"),'III-SUB'!$V$3:$W$633,2,0)),0,VLOOKUP(CONCATENATE($B266,BA$2,"multi"),'III-SUB'!$V$3:$W$633,2,0))</f>
        <v>0</v>
      </c>
      <c r="BB266" s="11">
        <f>IF(ISNA(VLOOKUP(CONCATENATE($B266,BB$2,"multi"),'III-SUB'!$V$3:$W$633,2,0)),0,VLOOKUP(CONCATENATE($B266,BB$2,"multi"),'III-SUB'!$V$3:$W$633,2,0))</f>
        <v>0</v>
      </c>
      <c r="BC266" s="11">
        <f>IF(ISNA(VLOOKUP(CONCATENATE($B266,BC$2,"multi"),'III-SUB'!$V$3:$W$633,2,0)),0,VLOOKUP(CONCATENATE($B266,BC$2,"multi"),'III-SUB'!$V$3:$W$633,2,0))</f>
        <v>0</v>
      </c>
      <c r="BD266" s="11">
        <f>SUM(AQ266:BC266)</f>
        <v>0</v>
      </c>
      <c r="BE266" s="11">
        <f>IF(ISNA(VLOOKUP(CONCATENATE($B266,AQ$2,"multi"),VHF!$V$3:$W$627,2,0)),0,VLOOKUP(CONCATENATE($B266,AQ$2,"multi"),VHF!$V$3:$W$627,2,0))</f>
        <v>0</v>
      </c>
      <c r="BF266" s="11">
        <f>IF(ISNA(VLOOKUP(CONCATENATE($B266,BF$2,"multi"),UHF!$V$3:$W$612,2,0)),0,VLOOKUP(CONCATENATE($B266,BF$2,"multi"),UHF!$V$3:$W$612,2,0))</f>
        <v>0</v>
      </c>
      <c r="BG266" s="11">
        <f>IF(ISNA(VLOOKUP(CONCATENATE($B266,BG$2,"multi"),UHF!$V$3:$W$612,2,0)),0,VLOOKUP(CONCATENATE($B266,BG$2,"multi"),UHF!$V$3:$W$612,2,0))</f>
        <v>0</v>
      </c>
      <c r="BH266" s="11">
        <f>IF(ISNA(VLOOKUP(CONCATENATE($B266,BH$2,"multi"),UHF!$V$3:$W$612,2,0)),0,VLOOKUP(CONCATENATE($B266,BH$2,"multi"),UHF!$V$3:$W$612,2,0))</f>
        <v>0</v>
      </c>
      <c r="BI266" s="11">
        <f>IF(ISNA(VLOOKUP(CONCATENATE($B266,BI$2,"multi"),UHF!$V$3:$W$612,2,0)),0,VLOOKUP(CONCATENATE($B266,BI$2,"multi"),UHF!$V$3:$W$612,2,0))</f>
        <v>0</v>
      </c>
      <c r="BJ266" s="11">
        <f>IF(ISNA(VLOOKUP(CONCATENATE($B266,BJ$2,"multi"),UHF!$V$3:$W$612,2,0)),0,VLOOKUP(CONCATENATE($B266,BJ$2,"multi"),UHF!$V$3:$W$612,2,0))</f>
        <v>0</v>
      </c>
      <c r="BK266" s="11">
        <f>IF(ISNA(VLOOKUP(CONCATENATE($B266,BK$2,"multi"),UHF!$V$3:$W$612,2,0)),0,VLOOKUP(CONCATENATE($B266,BK$2,"multi"),UHF!$V$3:$W$612,2,0))</f>
        <v>0</v>
      </c>
      <c r="BL266" s="11">
        <f>IF(ISNA(VLOOKUP(CONCATENATE($B266,BL$2,"multi"),UHF!$V$3:$W$612,2,0)),0,VLOOKUP(CONCATENATE($B266,BL$2,"multi"),UHF!$V$3:$W$612,2,0))</f>
        <v>0</v>
      </c>
      <c r="BM266" s="11">
        <f>IF(ISNA(VLOOKUP(CONCATENATE($B266,BM$2,"multi"),UHF!$V$3:$W$612,2,0)),0,VLOOKUP(CONCATENATE($B266,BM$2,"multi"),UHF!$V$3:$W$612,2,0))</f>
        <v>0</v>
      </c>
      <c r="BN266" s="11">
        <f>IF(ISNA(VLOOKUP(CONCATENATE($B266,BN$2,"multi"),UHF!$V$3:$W$612,2,0)),0,VLOOKUP(CONCATENATE($B266,BN$2,"multi"),UHF!$V$3:$W$612,2,0))</f>
        <v>0</v>
      </c>
      <c r="BO266" s="11">
        <f>IF(ISNA(VLOOKUP(CONCATENATE($B266,BO$2,"multi"),UHF!$V$3:$W$612,2,0)),0,VLOOKUP(CONCATENATE($B266,BO$2,"multi"),UHF!$V$3:$W$612,2,0))</f>
        <v>0</v>
      </c>
      <c r="BP266" s="11">
        <f>IF(ISNA(VLOOKUP(CONCATENATE($B266,BP$2,"multi"),UHF!$V$3:$W$612,2,0)),0,VLOOKUP(CONCATENATE($B266,BP$2,"multi"),UHF!$V$3:$W$612,2,0))</f>
        <v>0</v>
      </c>
      <c r="BQ266" s="11">
        <f>IF(ISNA(VLOOKUP(CONCATENATE($B266,BQ$2,"multi"),UHF!$V$3:$W$612,2,0)),0,VLOOKUP(CONCATENATE($B266,BQ$2,"multi"),UHF!$V$3:$W$612,2,0))</f>
        <v>0</v>
      </c>
      <c r="BR266" s="11">
        <f>SUM(BF266:BQ266)</f>
        <v>0</v>
      </c>
      <c r="BS266" s="11">
        <f>IF(ISNA(VLOOKUP(CONCATENATE($B266,BS$2,"multi"),'A1'!$V$3:$W$612,2,0)),0,VLOOKUP(CONCATENATE($B266,BS$2,"multi"),'A1'!$V$3:$W$612,2,0))</f>
        <v>0</v>
      </c>
    </row>
    <row r="267" spans="2:71" x14ac:dyDescent="0.2">
      <c r="B267" s="8">
        <f>'Seznam-MO'!A267</f>
        <v>0</v>
      </c>
      <c r="C267" s="11">
        <f>IF(ISNA(VLOOKUP(CONCATENATE($B267,C$2,"multi"),'I-SUB'!$V$3:$W$624,2,0)),0,VLOOKUP(CONCATENATE($B267,C$2,"multi"),'I-SUB'!$V$3:$W$624,2,0))</f>
        <v>0</v>
      </c>
      <c r="D267" s="11">
        <f>IF(ISNA(VLOOKUP(CONCATENATE($B267,D$2,"multi"),'I-SUB'!$V$3:$W$624,2,0)),0,VLOOKUP(CONCATENATE($B267,D$2,"multi"),'I-SUB'!$V$3:$W$624,2,0))</f>
        <v>0</v>
      </c>
      <c r="E267" s="11">
        <f>IF(ISNA(VLOOKUP(CONCATENATE($B267,E$2,"multi"),'I-SUB'!$V$3:$W$624,2,0)),0,VLOOKUP(CONCATENATE($B267,E$2,"multi"),'I-SUB'!$V$3:$W$624,2,0))</f>
        <v>0</v>
      </c>
      <c r="F267" s="11">
        <f>IF(ISNA(VLOOKUP(CONCATENATE($B267,F$2,"multi"),'I-SUB'!$V$3:$W$624,2,0)),0,VLOOKUP(CONCATENATE($B267,F$2,"multi"),'I-SUB'!$V$3:$W$624,2,0))</f>
        <v>0</v>
      </c>
      <c r="G267" s="11">
        <f>IF(ISNA(VLOOKUP(CONCATENATE($B267,G$2,"multi"),'I-SUB'!$V$3:$W$624,2,0)),0,VLOOKUP(CONCATENATE($B267,G$2,"multi"),'I-SUB'!$V$3:$W$624,2,0))</f>
        <v>0</v>
      </c>
      <c r="H267" s="11">
        <f>IF(ISNA(VLOOKUP(CONCATENATE($B267,H$2,"multi"),'I-SUB'!$V$3:$W$624,2,0)),0,VLOOKUP(CONCATENATE($B267,H$2,"multi"),'I-SUB'!$V$3:$W$624,2,0))</f>
        <v>0</v>
      </c>
      <c r="I267" s="11">
        <f>IF(ISNA(VLOOKUP(CONCATENATE($B267,I$2,"multi"),'I-SUB'!$V$3:$W$624,2,0)),0,VLOOKUP(CONCATENATE($B267,I$2,"multi"),'I-SUB'!$V$3:$W$624,2,0))</f>
        <v>0</v>
      </c>
      <c r="J267" s="11">
        <f>IF(ISNA(VLOOKUP(CONCATENATE($B267,J$2,"multi"),'I-SUB'!$V$3:$W$624,2,0)),0,VLOOKUP(CONCATENATE($B267,J$2,"multi"),'I-SUB'!$V$3:$W$624,2,0))</f>
        <v>0</v>
      </c>
      <c r="K267" s="11">
        <f>IF(ISNA(VLOOKUP(CONCATENATE($B267,K$2,"multi"),'I-SUB'!$V$3:$W$624,2,0)),0,VLOOKUP(CONCATENATE($B267,K$2,"multi"),'I-SUB'!$V$3:$W$624,2,0))</f>
        <v>0</v>
      </c>
      <c r="L267" s="11">
        <f>IF(ISNA(VLOOKUP(CONCATENATE($B267,L$2,"multi"),'I-SUB'!$V$3:$W$624,2,0)),0,VLOOKUP(CONCATENATE($B267,L$2,"multi"),'I-SUB'!$V$3:$W$624,2,0))</f>
        <v>0</v>
      </c>
      <c r="M267" s="11">
        <f>IF(ISNA(VLOOKUP(CONCATENATE($B267,M$2,"multi"),'I-SUB'!$V$3:$W$624,2,0)),0,VLOOKUP(CONCATENATE($B267,M$2,"multi"),'I-SUB'!$V$3:$W$624,2,0))</f>
        <v>0</v>
      </c>
      <c r="N267" s="11">
        <f>IF(ISNA(VLOOKUP(CONCATENATE($B267,N$2,"multi"),'I-SUB'!$V$3:$W$624,2,0)),0,VLOOKUP(CONCATENATE($B267,N$2,"multi"),'I-SUB'!$V$3:$W$624,2,0))</f>
        <v>0</v>
      </c>
      <c r="O267" s="11">
        <f>IF(ISNA(VLOOKUP(CONCATENATE($B267,O$2,"multi"),'I-SUB'!$V$3:$W$624,2,0)),0,VLOOKUP(CONCATENATE($B267,O$2,"multi"),'I-SUB'!$V$3:$W$624,2,0))</f>
        <v>0</v>
      </c>
      <c r="P267" s="11">
        <f>SUM(C267:O267)</f>
        <v>0</v>
      </c>
      <c r="Q267" s="11">
        <f>IF(ISNA(VLOOKUP(CONCATENATE($B267,Q$2,"multi"),'II-SUB'!$V$3:$W$630,2,0)),0,VLOOKUP(CONCATENATE($B267,Q$2,"multi"),'II-SUB'!$V$3:$W$630,2,0))</f>
        <v>0</v>
      </c>
      <c r="R267" s="11">
        <f>IF(ISNA(VLOOKUP(CONCATENATE($B267,R$2,"multi"),'II-SUB'!$V$3:$W$630,2,0)),0,VLOOKUP(CONCATENATE($B267,R$2,"multi"),'II-SUB'!$V$3:$W$630,2,0))</f>
        <v>0</v>
      </c>
      <c r="S267" s="11">
        <f>IF(ISNA(VLOOKUP(CONCATENATE($B267,S$2,"multi"),'II-SUB'!$V$3:$W$630,2,0)),0,VLOOKUP(CONCATENATE($B267,S$2,"multi"),'II-SUB'!$V$3:$W$630,2,0))</f>
        <v>0</v>
      </c>
      <c r="T267" s="11">
        <f>IF(ISNA(VLOOKUP(CONCATENATE($B267,T$2,"multi"),'II-SUB'!$V$3:$W$630,2,0)),0,VLOOKUP(CONCATENATE($B267,T$2,"multi"),'II-SUB'!$V$3:$W$630,2,0))</f>
        <v>0</v>
      </c>
      <c r="U267" s="11">
        <f>IF(ISNA(VLOOKUP(CONCATENATE($B267,U$2,"multi"),'II-SUB'!$V$3:$W$630,2,0)),0,VLOOKUP(CONCATENATE($B267,U$2,"multi"),'II-SUB'!$V$3:$W$630,2,0))</f>
        <v>0</v>
      </c>
      <c r="V267" s="11">
        <f>IF(ISNA(VLOOKUP(CONCATENATE($B267,V$2,"multi"),'II-SUB'!$V$3:$W$630,2,0)),0,VLOOKUP(CONCATENATE($B267,V$2,"multi"),'II-SUB'!$V$3:$W$630,2,0))</f>
        <v>0</v>
      </c>
      <c r="W267" s="11">
        <f>IF(ISNA(VLOOKUP(CONCATENATE($B267,W$2,"multi"),'II-SUB'!$V$3:$W$630,2,0)),0,VLOOKUP(CONCATENATE($B267,W$2,"multi"),'II-SUB'!$V$3:$W$630,2,0))</f>
        <v>0</v>
      </c>
      <c r="X267" s="11">
        <f>IF(ISNA(VLOOKUP(CONCATENATE($B267,X$2,"multi"),'II-SUB'!$V$3:$W$630,2,0)),0,VLOOKUP(CONCATENATE($B267,X$2,"multi"),'II-SUB'!$V$3:$W$630,2,0))</f>
        <v>0</v>
      </c>
      <c r="Y267" s="11">
        <f>IF(ISNA(VLOOKUP(CONCATENATE($B267,Y$2,"multi"),'II-SUB'!$V$3:$W$630,2,0)),0,VLOOKUP(CONCATENATE($B267,Y$2,"multi"),'II-SUB'!$V$3:$W$630,2,0))</f>
        <v>0</v>
      </c>
      <c r="Z267" s="11">
        <f>IF(ISNA(VLOOKUP(CONCATENATE($B267,Z$2,"multi"),'II-SUB'!$V$3:$W$630,2,0)),0,VLOOKUP(CONCATENATE($B267,Z$2,"multi"),'II-SUB'!$V$3:$W$630,2,0))</f>
        <v>0</v>
      </c>
      <c r="AA267" s="11">
        <f>IF(ISNA(VLOOKUP(CONCATENATE($B267,AA$2,"multi"),'II-SUB'!$V$3:$W$630,2,0)),0,VLOOKUP(CONCATENATE($B267,AA$2,"multi"),'II-SUB'!$V$3:$W$630,2,0))</f>
        <v>0</v>
      </c>
      <c r="AB267" s="11">
        <f>IF(ISNA(VLOOKUP(CONCATENATE($B267,AB$2,"multi"),'II-SUB'!$V$3:$W$630,2,0)),0,VLOOKUP(CONCATENATE($B267,AB$2,"multi"),'II-SUB'!$V$3:$W$630,2,0))</f>
        <v>0</v>
      </c>
      <c r="AC267" s="11">
        <f>IF(ISNA(VLOOKUP(CONCATENATE($B267,AC$2,"multi"),'II-SUB'!$V$3:$W$630,2,0)),0,VLOOKUP(CONCATENATE($B267,AC$2,"multi"),'II-SUB'!$V$3:$W$630,2,0))</f>
        <v>0</v>
      </c>
      <c r="AD267" s="11">
        <f>SUM(Q267:AC267)</f>
        <v>0</v>
      </c>
      <c r="AE267" s="11">
        <f>IF(ISNA(VLOOKUP(CONCATENATE($B267,AE$2,"multi"),MW!$V$3:$W$600,2,0)),0,VLOOKUP(CONCATENATE($B267,AE$2,"multi"),MW!$V$3:$W$600,2,0))</f>
        <v>0</v>
      </c>
      <c r="AF267" s="11">
        <f>IF(ISNA(VLOOKUP(CONCATENATE($B267,AF$2,"multi"),MW!$V$3:$W$600,2,0)),0,VLOOKUP(CONCATENATE($B267,AF$2,"multi"),MW!$V$3:$W$600,2,0))</f>
        <v>0</v>
      </c>
      <c r="AG267" s="11">
        <f>IF(ISNA(VLOOKUP(CONCATENATE($B267,AG$2,"multi"),MW!$V$3:$W$600,2,0)),0,VLOOKUP(CONCATENATE($B267,AG$2,"multi"),MW!$V$3:$W$600,2,0))</f>
        <v>0</v>
      </c>
      <c r="AH267" s="11">
        <f>IF(ISNA(VLOOKUP(CONCATENATE($B267,AH$2,"multi"),MW!$V$3:$W$600,2,0)),0,VLOOKUP(CONCATENATE($B267,AH$2,"multi"),MW!$V$3:$W$600,2,0))</f>
        <v>0</v>
      </c>
      <c r="AI267" s="11">
        <f>IF(ISNA(VLOOKUP(CONCATENATE($B267,AI$2,"multi"),MW!$V$3:$W$600,2,0)),0,VLOOKUP(CONCATENATE($B267,AI$2,"multi"),MW!$V$3:$W$600,2,0))</f>
        <v>0</v>
      </c>
      <c r="AJ267" s="11">
        <f>IF(ISNA(VLOOKUP(CONCATENATE($B267,AJ$2,"multi"),MW!$V$3:$W$600,2,0)),0,VLOOKUP(CONCATENATE($B267,AJ$2,"multi"),MW!$V$3:$W$600,2,0))</f>
        <v>0</v>
      </c>
      <c r="AK267" s="11">
        <f>IF(ISNA(VLOOKUP(CONCATENATE($B267,AK$2,"multi"),MW!$V$3:$W$600,2,0)),0,VLOOKUP(CONCATENATE($B267,AK$2,"multi"),MW!$V$3:$W$600,2,0))</f>
        <v>0</v>
      </c>
      <c r="AL267" s="11">
        <f>IF(ISNA(VLOOKUP(CONCATENATE($B267,AL$2,"multi"),MW!$V$3:$W$600,2,0)),0,VLOOKUP(CONCATENATE($B267,AL$2,"multi"),MW!$V$3:$W$600,2,0))</f>
        <v>0</v>
      </c>
      <c r="AM267" s="11">
        <f>IF(ISNA(VLOOKUP(CONCATENATE($B267,AM$2,"multi"),MW!$V$3:$W$600,2,0)),0,VLOOKUP(CONCATENATE($B267,AM$2,"multi"),MW!$V$3:$W$600,2,0))</f>
        <v>0</v>
      </c>
      <c r="AN267" s="11">
        <f>IF(ISNA(VLOOKUP(CONCATENATE($B267,AN$2,"multi"),MW!$V$3:$W$600,2,0)),0,VLOOKUP(CONCATENATE($B267,AN$2,"multi"),MW!$V$3:$W$600,2,0))</f>
        <v>0</v>
      </c>
      <c r="AO267" s="11">
        <f>IF(ISNA(VLOOKUP(CONCATENATE($B267,AO$2,"multi"),MW!$V$3:$W$600,2,0)),0,VLOOKUP(CONCATENATE($B267,AO$2,"multi"),MW!$V$3:$W$600,2,0))</f>
        <v>0</v>
      </c>
      <c r="AP267" s="11">
        <f>SUM(AE267:AO267)</f>
        <v>0</v>
      </c>
      <c r="AQ267" s="11">
        <f>IF(ISNA(VLOOKUP(CONCATENATE($B267,AQ$2,"multi"),'III-SUB'!$V$3:$W$633,2,0)),0,VLOOKUP(CONCATENATE($B267,AQ$2,"multi"),'III-SUB'!$V$3:$W$633,2,0))</f>
        <v>0</v>
      </c>
      <c r="AR267" s="11">
        <f>IF(ISNA(VLOOKUP(CONCATENATE($B267,AR$2,"multi"),'III-SUB'!$V$3:$W$633,2,0)),0,VLOOKUP(CONCATENATE($B267,AR$2,"multi"),'III-SUB'!$V$3:$W$633,2,0))</f>
        <v>0</v>
      </c>
      <c r="AS267" s="11">
        <f>IF(ISNA(VLOOKUP(CONCATENATE($B267,AS$2,"multi"),'III-SUB'!$V$3:$W$633,2,0)),0,VLOOKUP(CONCATENATE($B267,AS$2,"multi"),'III-SUB'!$V$3:$W$633,2,0))</f>
        <v>0</v>
      </c>
      <c r="AT267" s="11">
        <f>IF(ISNA(VLOOKUP(CONCATENATE($B267,AT$2,"multi"),'III-SUB'!$V$3:$W$633,2,0)),0,VLOOKUP(CONCATENATE($B267,AT$2,"multi"),'III-SUB'!$V$3:$W$633,2,0))</f>
        <v>0</v>
      </c>
      <c r="AU267" s="11">
        <f>IF(ISNA(VLOOKUP(CONCATENATE($B267,AU$2,"multi"),'III-SUB'!$V$3:$W$633,2,0)),0,VLOOKUP(CONCATENATE($B267,AU$2,"multi"),'III-SUB'!$V$3:$W$633,2,0))</f>
        <v>0</v>
      </c>
      <c r="AV267" s="11">
        <f>IF(ISNA(VLOOKUP(CONCATENATE($B267,AV$2,"multi"),'III-SUB'!$V$3:$W$633,2,0)),0,VLOOKUP(CONCATENATE($B267,AV$2,"multi"),'III-SUB'!$V$3:$W$633,2,0))</f>
        <v>0</v>
      </c>
      <c r="AW267" s="11">
        <f>IF(ISNA(VLOOKUP(CONCATENATE($B267,AW$2,"multi"),'III-SUB'!$V$3:$W$633,2,0)),0,VLOOKUP(CONCATENATE($B267,AW$2,"multi"),'III-SUB'!$V$3:$W$633,2,0))</f>
        <v>0</v>
      </c>
      <c r="AX267" s="11">
        <f>IF(ISNA(VLOOKUP(CONCATENATE($B267,AX$2,"multi"),'III-SUB'!$V$3:$W$633,2,0)),0,VLOOKUP(CONCATENATE($B267,AX$2,"multi"),'III-SUB'!$V$3:$W$633,2,0))</f>
        <v>0</v>
      </c>
      <c r="AY267" s="11">
        <f>IF(ISNA(VLOOKUP(CONCATENATE($B267,AY$2,"multi"),'III-SUB'!$V$3:$W$633,2,0)),0,VLOOKUP(CONCATENATE($B267,AY$2,"multi"),'III-SUB'!$V$3:$W$633,2,0))</f>
        <v>0</v>
      </c>
      <c r="AZ267" s="11">
        <f>IF(ISNA(VLOOKUP(CONCATENATE($B267,AZ$2,"multi"),'III-SUB'!$V$3:$W$633,2,0)),0,VLOOKUP(CONCATENATE($B267,AZ$2,"multi"),'III-SUB'!$V$3:$W$633,2,0))</f>
        <v>0</v>
      </c>
      <c r="BA267" s="11">
        <f>IF(ISNA(VLOOKUP(CONCATENATE($B267,BA$2,"multi"),'III-SUB'!$V$3:$W$633,2,0)),0,VLOOKUP(CONCATENATE($B267,BA$2,"multi"),'III-SUB'!$V$3:$W$633,2,0))</f>
        <v>0</v>
      </c>
      <c r="BB267" s="11">
        <f>IF(ISNA(VLOOKUP(CONCATENATE($B267,BB$2,"multi"),'III-SUB'!$V$3:$W$633,2,0)),0,VLOOKUP(CONCATENATE($B267,BB$2,"multi"),'III-SUB'!$V$3:$W$633,2,0))</f>
        <v>0</v>
      </c>
      <c r="BC267" s="11">
        <f>IF(ISNA(VLOOKUP(CONCATENATE($B267,BC$2,"multi"),'III-SUB'!$V$3:$W$633,2,0)),0,VLOOKUP(CONCATENATE($B267,BC$2,"multi"),'III-SUB'!$V$3:$W$633,2,0))</f>
        <v>0</v>
      </c>
      <c r="BD267" s="11">
        <f>SUM(AQ267:BC267)</f>
        <v>0</v>
      </c>
      <c r="BE267" s="11">
        <f>IF(ISNA(VLOOKUP(CONCATENATE($B267,AQ$2,"multi"),VHF!$V$3:$W$627,2,0)),0,VLOOKUP(CONCATENATE($B267,AQ$2,"multi"),VHF!$V$3:$W$627,2,0))</f>
        <v>0</v>
      </c>
      <c r="BF267" s="11">
        <f>IF(ISNA(VLOOKUP(CONCATENATE($B267,BF$2,"multi"),UHF!$V$3:$W$612,2,0)),0,VLOOKUP(CONCATENATE($B267,BF$2,"multi"),UHF!$V$3:$W$612,2,0))</f>
        <v>0</v>
      </c>
      <c r="BG267" s="11">
        <f>IF(ISNA(VLOOKUP(CONCATENATE($B267,BG$2,"multi"),UHF!$V$3:$W$612,2,0)),0,VLOOKUP(CONCATENATE($B267,BG$2,"multi"),UHF!$V$3:$W$612,2,0))</f>
        <v>0</v>
      </c>
      <c r="BH267" s="11">
        <f>IF(ISNA(VLOOKUP(CONCATENATE($B267,BH$2,"multi"),UHF!$V$3:$W$612,2,0)),0,VLOOKUP(CONCATENATE($B267,BH$2,"multi"),UHF!$V$3:$W$612,2,0))</f>
        <v>0</v>
      </c>
      <c r="BI267" s="11">
        <f>IF(ISNA(VLOOKUP(CONCATENATE($B267,BI$2,"multi"),UHF!$V$3:$W$612,2,0)),0,VLOOKUP(CONCATENATE($B267,BI$2,"multi"),UHF!$V$3:$W$612,2,0))</f>
        <v>0</v>
      </c>
      <c r="BJ267" s="11">
        <f>IF(ISNA(VLOOKUP(CONCATENATE($B267,BJ$2,"multi"),UHF!$V$3:$W$612,2,0)),0,VLOOKUP(CONCATENATE($B267,BJ$2,"multi"),UHF!$V$3:$W$612,2,0))</f>
        <v>0</v>
      </c>
      <c r="BK267" s="11">
        <f>IF(ISNA(VLOOKUP(CONCATENATE($B267,BK$2,"multi"),UHF!$V$3:$W$612,2,0)),0,VLOOKUP(CONCATENATE($B267,BK$2,"multi"),UHF!$V$3:$W$612,2,0))</f>
        <v>0</v>
      </c>
      <c r="BL267" s="11">
        <f>IF(ISNA(VLOOKUP(CONCATENATE($B267,BL$2,"multi"),UHF!$V$3:$W$612,2,0)),0,VLOOKUP(CONCATENATE($B267,BL$2,"multi"),UHF!$V$3:$W$612,2,0))</f>
        <v>0</v>
      </c>
      <c r="BM267" s="11">
        <f>IF(ISNA(VLOOKUP(CONCATENATE($B267,BM$2,"multi"),UHF!$V$3:$W$612,2,0)),0,VLOOKUP(CONCATENATE($B267,BM$2,"multi"),UHF!$V$3:$W$612,2,0))</f>
        <v>0</v>
      </c>
      <c r="BN267" s="11">
        <f>IF(ISNA(VLOOKUP(CONCATENATE($B267,BN$2,"multi"),UHF!$V$3:$W$612,2,0)),0,VLOOKUP(CONCATENATE($B267,BN$2,"multi"),UHF!$V$3:$W$612,2,0))</f>
        <v>0</v>
      </c>
      <c r="BO267" s="11">
        <f>IF(ISNA(VLOOKUP(CONCATENATE($B267,BO$2,"multi"),UHF!$V$3:$W$612,2,0)),0,VLOOKUP(CONCATENATE($B267,BO$2,"multi"),UHF!$V$3:$W$612,2,0))</f>
        <v>0</v>
      </c>
      <c r="BP267" s="11">
        <f>IF(ISNA(VLOOKUP(CONCATENATE($B267,BP$2,"multi"),UHF!$V$3:$W$612,2,0)),0,VLOOKUP(CONCATENATE($B267,BP$2,"multi"),UHF!$V$3:$W$612,2,0))</f>
        <v>0</v>
      </c>
      <c r="BQ267" s="11">
        <f>IF(ISNA(VLOOKUP(CONCATENATE($B267,BQ$2,"multi"),UHF!$V$3:$W$612,2,0)),0,VLOOKUP(CONCATENATE($B267,BQ$2,"multi"),UHF!$V$3:$W$612,2,0))</f>
        <v>0</v>
      </c>
      <c r="BR267" s="11">
        <f>SUM(BF267:BQ267)</f>
        <v>0</v>
      </c>
      <c r="BS267" s="11">
        <f>IF(ISNA(VLOOKUP(CONCATENATE($B267,BS$2,"multi"),'A1'!$V$3:$W$612,2,0)),0,VLOOKUP(CONCATENATE($B267,BS$2,"multi"),'A1'!$V$3:$W$612,2,0))</f>
        <v>0</v>
      </c>
    </row>
    <row r="268" spans="2:71" x14ac:dyDescent="0.2">
      <c r="B268" s="8">
        <f>'Seznam-MO'!A268</f>
        <v>0</v>
      </c>
      <c r="C268" s="11">
        <f>IF(ISNA(VLOOKUP(CONCATENATE($B268,C$2,"multi"),'I-SUB'!$V$3:$W$624,2,0)),0,VLOOKUP(CONCATENATE($B268,C$2,"multi"),'I-SUB'!$V$3:$W$624,2,0))</f>
        <v>0</v>
      </c>
      <c r="D268" s="11">
        <f>IF(ISNA(VLOOKUP(CONCATENATE($B268,D$2,"multi"),'I-SUB'!$V$3:$W$624,2,0)),0,VLOOKUP(CONCATENATE($B268,D$2,"multi"),'I-SUB'!$V$3:$W$624,2,0))</f>
        <v>0</v>
      </c>
      <c r="E268" s="11">
        <f>IF(ISNA(VLOOKUP(CONCATENATE($B268,E$2,"multi"),'I-SUB'!$V$3:$W$624,2,0)),0,VLOOKUP(CONCATENATE($B268,E$2,"multi"),'I-SUB'!$V$3:$W$624,2,0))</f>
        <v>0</v>
      </c>
      <c r="F268" s="11">
        <f>IF(ISNA(VLOOKUP(CONCATENATE($B268,F$2,"multi"),'I-SUB'!$V$3:$W$624,2,0)),0,VLOOKUP(CONCATENATE($B268,F$2,"multi"),'I-SUB'!$V$3:$W$624,2,0))</f>
        <v>0</v>
      </c>
      <c r="G268" s="11">
        <f>IF(ISNA(VLOOKUP(CONCATENATE($B268,G$2,"multi"),'I-SUB'!$V$3:$W$624,2,0)),0,VLOOKUP(CONCATENATE($B268,G$2,"multi"),'I-SUB'!$V$3:$W$624,2,0))</f>
        <v>0</v>
      </c>
      <c r="H268" s="11">
        <f>IF(ISNA(VLOOKUP(CONCATENATE($B268,H$2,"multi"),'I-SUB'!$V$3:$W$624,2,0)),0,VLOOKUP(CONCATENATE($B268,H$2,"multi"),'I-SUB'!$V$3:$W$624,2,0))</f>
        <v>0</v>
      </c>
      <c r="I268" s="11">
        <f>IF(ISNA(VLOOKUP(CONCATENATE($B268,I$2,"multi"),'I-SUB'!$V$3:$W$624,2,0)),0,VLOOKUP(CONCATENATE($B268,I$2,"multi"),'I-SUB'!$V$3:$W$624,2,0))</f>
        <v>0</v>
      </c>
      <c r="J268" s="11">
        <f>IF(ISNA(VLOOKUP(CONCATENATE($B268,J$2,"multi"),'I-SUB'!$V$3:$W$624,2,0)),0,VLOOKUP(CONCATENATE($B268,J$2,"multi"),'I-SUB'!$V$3:$W$624,2,0))</f>
        <v>0</v>
      </c>
      <c r="K268" s="11">
        <f>IF(ISNA(VLOOKUP(CONCATENATE($B268,K$2,"multi"),'I-SUB'!$V$3:$W$624,2,0)),0,VLOOKUP(CONCATENATE($B268,K$2,"multi"),'I-SUB'!$V$3:$W$624,2,0))</f>
        <v>0</v>
      </c>
      <c r="L268" s="11">
        <f>IF(ISNA(VLOOKUP(CONCATENATE($B268,L$2,"multi"),'I-SUB'!$V$3:$W$624,2,0)),0,VLOOKUP(CONCATENATE($B268,L$2,"multi"),'I-SUB'!$V$3:$W$624,2,0))</f>
        <v>0</v>
      </c>
      <c r="M268" s="11">
        <f>IF(ISNA(VLOOKUP(CONCATENATE($B268,M$2,"multi"),'I-SUB'!$V$3:$W$624,2,0)),0,VLOOKUP(CONCATENATE($B268,M$2,"multi"),'I-SUB'!$V$3:$W$624,2,0))</f>
        <v>0</v>
      </c>
      <c r="N268" s="11">
        <f>IF(ISNA(VLOOKUP(CONCATENATE($B268,N$2,"multi"),'I-SUB'!$V$3:$W$624,2,0)),0,VLOOKUP(CONCATENATE($B268,N$2,"multi"),'I-SUB'!$V$3:$W$624,2,0))</f>
        <v>0</v>
      </c>
      <c r="O268" s="11">
        <f>IF(ISNA(VLOOKUP(CONCATENATE($B268,O$2,"multi"),'I-SUB'!$V$3:$W$624,2,0)),0,VLOOKUP(CONCATENATE($B268,O$2,"multi"),'I-SUB'!$V$3:$W$624,2,0))</f>
        <v>0</v>
      </c>
      <c r="P268" s="11">
        <f>SUM(C268:O268)</f>
        <v>0</v>
      </c>
      <c r="Q268" s="11">
        <f>IF(ISNA(VLOOKUP(CONCATENATE($B268,Q$2,"multi"),'II-SUB'!$V$3:$W$630,2,0)),0,VLOOKUP(CONCATENATE($B268,Q$2,"multi"),'II-SUB'!$V$3:$W$630,2,0))</f>
        <v>0</v>
      </c>
      <c r="R268" s="11">
        <f>IF(ISNA(VLOOKUP(CONCATENATE($B268,R$2,"multi"),'II-SUB'!$V$3:$W$630,2,0)),0,VLOOKUP(CONCATENATE($B268,R$2,"multi"),'II-SUB'!$V$3:$W$630,2,0))</f>
        <v>0</v>
      </c>
      <c r="S268" s="11">
        <f>IF(ISNA(VLOOKUP(CONCATENATE($B268,S$2,"multi"),'II-SUB'!$V$3:$W$630,2,0)),0,VLOOKUP(CONCATENATE($B268,S$2,"multi"),'II-SUB'!$V$3:$W$630,2,0))</f>
        <v>0</v>
      </c>
      <c r="T268" s="11">
        <f>IF(ISNA(VLOOKUP(CONCATENATE($B268,T$2,"multi"),'II-SUB'!$V$3:$W$630,2,0)),0,VLOOKUP(CONCATENATE($B268,T$2,"multi"),'II-SUB'!$V$3:$W$630,2,0))</f>
        <v>0</v>
      </c>
      <c r="U268" s="11">
        <f>IF(ISNA(VLOOKUP(CONCATENATE($B268,U$2,"multi"),'II-SUB'!$V$3:$W$630,2,0)),0,VLOOKUP(CONCATENATE($B268,U$2,"multi"),'II-SUB'!$V$3:$W$630,2,0))</f>
        <v>0</v>
      </c>
      <c r="V268" s="11">
        <f>IF(ISNA(VLOOKUP(CONCATENATE($B268,V$2,"multi"),'II-SUB'!$V$3:$W$630,2,0)),0,VLOOKUP(CONCATENATE($B268,V$2,"multi"),'II-SUB'!$V$3:$W$630,2,0))</f>
        <v>0</v>
      </c>
      <c r="W268" s="11">
        <f>IF(ISNA(VLOOKUP(CONCATENATE($B268,W$2,"multi"),'II-SUB'!$V$3:$W$630,2,0)),0,VLOOKUP(CONCATENATE($B268,W$2,"multi"),'II-SUB'!$V$3:$W$630,2,0))</f>
        <v>0</v>
      </c>
      <c r="X268" s="11">
        <f>IF(ISNA(VLOOKUP(CONCATENATE($B268,X$2,"multi"),'II-SUB'!$V$3:$W$630,2,0)),0,VLOOKUP(CONCATENATE($B268,X$2,"multi"),'II-SUB'!$V$3:$W$630,2,0))</f>
        <v>0</v>
      </c>
      <c r="Y268" s="11">
        <f>IF(ISNA(VLOOKUP(CONCATENATE($B268,Y$2,"multi"),'II-SUB'!$V$3:$W$630,2,0)),0,VLOOKUP(CONCATENATE($B268,Y$2,"multi"),'II-SUB'!$V$3:$W$630,2,0))</f>
        <v>0</v>
      </c>
      <c r="Z268" s="11">
        <f>IF(ISNA(VLOOKUP(CONCATENATE($B268,Z$2,"multi"),'II-SUB'!$V$3:$W$630,2,0)),0,VLOOKUP(CONCATENATE($B268,Z$2,"multi"),'II-SUB'!$V$3:$W$630,2,0))</f>
        <v>0</v>
      </c>
      <c r="AA268" s="11">
        <f>IF(ISNA(VLOOKUP(CONCATENATE($B268,AA$2,"multi"),'II-SUB'!$V$3:$W$630,2,0)),0,VLOOKUP(CONCATENATE($B268,AA$2,"multi"),'II-SUB'!$V$3:$W$630,2,0))</f>
        <v>0</v>
      </c>
      <c r="AB268" s="11">
        <f>IF(ISNA(VLOOKUP(CONCATENATE($B268,AB$2,"multi"),'II-SUB'!$V$3:$W$630,2,0)),0,VLOOKUP(CONCATENATE($B268,AB$2,"multi"),'II-SUB'!$V$3:$W$630,2,0))</f>
        <v>0</v>
      </c>
      <c r="AC268" s="11">
        <f>IF(ISNA(VLOOKUP(CONCATENATE($B268,AC$2,"multi"),'II-SUB'!$V$3:$W$630,2,0)),0,VLOOKUP(CONCATENATE($B268,AC$2,"multi"),'II-SUB'!$V$3:$W$630,2,0))</f>
        <v>0</v>
      </c>
      <c r="AD268" s="11">
        <f>SUM(Q268:AC268)</f>
        <v>0</v>
      </c>
      <c r="AE268" s="11">
        <f>IF(ISNA(VLOOKUP(CONCATENATE($B268,AE$2,"multi"),MW!$V$3:$W$600,2,0)),0,VLOOKUP(CONCATENATE($B268,AE$2,"multi"),MW!$V$3:$W$600,2,0))</f>
        <v>0</v>
      </c>
      <c r="AF268" s="11">
        <f>IF(ISNA(VLOOKUP(CONCATENATE($B268,AF$2,"multi"),MW!$V$3:$W$600,2,0)),0,VLOOKUP(CONCATENATE($B268,AF$2,"multi"),MW!$V$3:$W$600,2,0))</f>
        <v>0</v>
      </c>
      <c r="AG268" s="11">
        <f>IF(ISNA(VLOOKUP(CONCATENATE($B268,AG$2,"multi"),MW!$V$3:$W$600,2,0)),0,VLOOKUP(CONCATENATE($B268,AG$2,"multi"),MW!$V$3:$W$600,2,0))</f>
        <v>0</v>
      </c>
      <c r="AH268" s="11">
        <f>IF(ISNA(VLOOKUP(CONCATENATE($B268,AH$2,"multi"),MW!$V$3:$W$600,2,0)),0,VLOOKUP(CONCATENATE($B268,AH$2,"multi"),MW!$V$3:$W$600,2,0))</f>
        <v>0</v>
      </c>
      <c r="AI268" s="11">
        <f>IF(ISNA(VLOOKUP(CONCATENATE($B268,AI$2,"multi"),MW!$V$3:$W$600,2,0)),0,VLOOKUP(CONCATENATE($B268,AI$2,"multi"),MW!$V$3:$W$600,2,0))</f>
        <v>0</v>
      </c>
      <c r="AJ268" s="11">
        <f>IF(ISNA(VLOOKUP(CONCATENATE($B268,AJ$2,"multi"),MW!$V$3:$W$600,2,0)),0,VLOOKUP(CONCATENATE($B268,AJ$2,"multi"),MW!$V$3:$W$600,2,0))</f>
        <v>0</v>
      </c>
      <c r="AK268" s="11">
        <f>IF(ISNA(VLOOKUP(CONCATENATE($B268,AK$2,"multi"),MW!$V$3:$W$600,2,0)),0,VLOOKUP(CONCATENATE($B268,AK$2,"multi"),MW!$V$3:$W$600,2,0))</f>
        <v>0</v>
      </c>
      <c r="AL268" s="11">
        <f>IF(ISNA(VLOOKUP(CONCATENATE($B268,AL$2,"multi"),MW!$V$3:$W$600,2,0)),0,VLOOKUP(CONCATENATE($B268,AL$2,"multi"),MW!$V$3:$W$600,2,0))</f>
        <v>0</v>
      </c>
      <c r="AM268" s="11">
        <f>IF(ISNA(VLOOKUP(CONCATENATE($B268,AM$2,"multi"),MW!$V$3:$W$600,2,0)),0,VLOOKUP(CONCATENATE($B268,AM$2,"multi"),MW!$V$3:$W$600,2,0))</f>
        <v>0</v>
      </c>
      <c r="AN268" s="11">
        <f>IF(ISNA(VLOOKUP(CONCATENATE($B268,AN$2,"multi"),MW!$V$3:$W$600,2,0)),0,VLOOKUP(CONCATENATE($B268,AN$2,"multi"),MW!$V$3:$W$600,2,0))</f>
        <v>0</v>
      </c>
      <c r="AO268" s="11">
        <f>IF(ISNA(VLOOKUP(CONCATENATE($B268,AO$2,"multi"),MW!$V$3:$W$600,2,0)),0,VLOOKUP(CONCATENATE($B268,AO$2,"multi"),MW!$V$3:$W$600,2,0))</f>
        <v>0</v>
      </c>
      <c r="AP268" s="11">
        <f>SUM(AE268:AO268)</f>
        <v>0</v>
      </c>
      <c r="AQ268" s="11">
        <f>IF(ISNA(VLOOKUP(CONCATENATE($B268,AQ$2,"multi"),'III-SUB'!$V$3:$W$633,2,0)),0,VLOOKUP(CONCATENATE($B268,AQ$2,"multi"),'III-SUB'!$V$3:$W$633,2,0))</f>
        <v>0</v>
      </c>
      <c r="AR268" s="11">
        <f>IF(ISNA(VLOOKUP(CONCATENATE($B268,AR$2,"multi"),'III-SUB'!$V$3:$W$633,2,0)),0,VLOOKUP(CONCATENATE($B268,AR$2,"multi"),'III-SUB'!$V$3:$W$633,2,0))</f>
        <v>0</v>
      </c>
      <c r="AS268" s="11">
        <f>IF(ISNA(VLOOKUP(CONCATENATE($B268,AS$2,"multi"),'III-SUB'!$V$3:$W$633,2,0)),0,VLOOKUP(CONCATENATE($B268,AS$2,"multi"),'III-SUB'!$V$3:$W$633,2,0))</f>
        <v>0</v>
      </c>
      <c r="AT268" s="11">
        <f>IF(ISNA(VLOOKUP(CONCATENATE($B268,AT$2,"multi"),'III-SUB'!$V$3:$W$633,2,0)),0,VLOOKUP(CONCATENATE($B268,AT$2,"multi"),'III-SUB'!$V$3:$W$633,2,0))</f>
        <v>0</v>
      </c>
      <c r="AU268" s="11">
        <f>IF(ISNA(VLOOKUP(CONCATENATE($B268,AU$2,"multi"),'III-SUB'!$V$3:$W$633,2,0)),0,VLOOKUP(CONCATENATE($B268,AU$2,"multi"),'III-SUB'!$V$3:$W$633,2,0))</f>
        <v>0</v>
      </c>
      <c r="AV268" s="11">
        <f>IF(ISNA(VLOOKUP(CONCATENATE($B268,AV$2,"multi"),'III-SUB'!$V$3:$W$633,2,0)),0,VLOOKUP(CONCATENATE($B268,AV$2,"multi"),'III-SUB'!$V$3:$W$633,2,0))</f>
        <v>0</v>
      </c>
      <c r="AW268" s="11">
        <f>IF(ISNA(VLOOKUP(CONCATENATE($B268,AW$2,"multi"),'III-SUB'!$V$3:$W$633,2,0)),0,VLOOKUP(CONCATENATE($B268,AW$2,"multi"),'III-SUB'!$V$3:$W$633,2,0))</f>
        <v>0</v>
      </c>
      <c r="AX268" s="11">
        <f>IF(ISNA(VLOOKUP(CONCATENATE($B268,AX$2,"multi"),'III-SUB'!$V$3:$W$633,2,0)),0,VLOOKUP(CONCATENATE($B268,AX$2,"multi"),'III-SUB'!$V$3:$W$633,2,0))</f>
        <v>0</v>
      </c>
      <c r="AY268" s="11">
        <f>IF(ISNA(VLOOKUP(CONCATENATE($B268,AY$2,"multi"),'III-SUB'!$V$3:$W$633,2,0)),0,VLOOKUP(CONCATENATE($B268,AY$2,"multi"),'III-SUB'!$V$3:$W$633,2,0))</f>
        <v>0</v>
      </c>
      <c r="AZ268" s="11">
        <f>IF(ISNA(VLOOKUP(CONCATENATE($B268,AZ$2,"multi"),'III-SUB'!$V$3:$W$633,2,0)),0,VLOOKUP(CONCATENATE($B268,AZ$2,"multi"),'III-SUB'!$V$3:$W$633,2,0))</f>
        <v>0</v>
      </c>
      <c r="BA268" s="11">
        <f>IF(ISNA(VLOOKUP(CONCATENATE($B268,BA$2,"multi"),'III-SUB'!$V$3:$W$633,2,0)),0,VLOOKUP(CONCATENATE($B268,BA$2,"multi"),'III-SUB'!$V$3:$W$633,2,0))</f>
        <v>0</v>
      </c>
      <c r="BB268" s="11">
        <f>IF(ISNA(VLOOKUP(CONCATENATE($B268,BB$2,"multi"),'III-SUB'!$V$3:$W$633,2,0)),0,VLOOKUP(CONCATENATE($B268,BB$2,"multi"),'III-SUB'!$V$3:$W$633,2,0))</f>
        <v>0</v>
      </c>
      <c r="BC268" s="11">
        <f>IF(ISNA(VLOOKUP(CONCATENATE($B268,BC$2,"multi"),'III-SUB'!$V$3:$W$633,2,0)),0,VLOOKUP(CONCATENATE($B268,BC$2,"multi"),'III-SUB'!$V$3:$W$633,2,0))</f>
        <v>0</v>
      </c>
      <c r="BD268" s="11">
        <f>SUM(AQ268:BC268)</f>
        <v>0</v>
      </c>
      <c r="BE268" s="11">
        <f>IF(ISNA(VLOOKUP(CONCATENATE($B268,AQ$2,"multi"),VHF!$V$3:$W$627,2,0)),0,VLOOKUP(CONCATENATE($B268,AQ$2,"multi"),VHF!$V$3:$W$627,2,0))</f>
        <v>0</v>
      </c>
      <c r="BF268" s="11">
        <f>IF(ISNA(VLOOKUP(CONCATENATE($B268,BF$2,"multi"),UHF!$V$3:$W$612,2,0)),0,VLOOKUP(CONCATENATE($B268,BF$2,"multi"),UHF!$V$3:$W$612,2,0))</f>
        <v>0</v>
      </c>
      <c r="BG268" s="11">
        <f>IF(ISNA(VLOOKUP(CONCATENATE($B268,BG$2,"multi"),UHF!$V$3:$W$612,2,0)),0,VLOOKUP(CONCATENATE($B268,BG$2,"multi"),UHF!$V$3:$W$612,2,0))</f>
        <v>0</v>
      </c>
      <c r="BH268" s="11">
        <f>IF(ISNA(VLOOKUP(CONCATENATE($B268,BH$2,"multi"),UHF!$V$3:$W$612,2,0)),0,VLOOKUP(CONCATENATE($B268,BH$2,"multi"),UHF!$V$3:$W$612,2,0))</f>
        <v>0</v>
      </c>
      <c r="BI268" s="11">
        <f>IF(ISNA(VLOOKUP(CONCATENATE($B268,BI$2,"multi"),UHF!$V$3:$W$612,2,0)),0,VLOOKUP(CONCATENATE($B268,BI$2,"multi"),UHF!$V$3:$W$612,2,0))</f>
        <v>0</v>
      </c>
      <c r="BJ268" s="11">
        <f>IF(ISNA(VLOOKUP(CONCATENATE($B268,BJ$2,"multi"),UHF!$V$3:$W$612,2,0)),0,VLOOKUP(CONCATENATE($B268,BJ$2,"multi"),UHF!$V$3:$W$612,2,0))</f>
        <v>0</v>
      </c>
      <c r="BK268" s="11">
        <f>IF(ISNA(VLOOKUP(CONCATENATE($B268,BK$2,"multi"),UHF!$V$3:$W$612,2,0)),0,VLOOKUP(CONCATENATE($B268,BK$2,"multi"),UHF!$V$3:$W$612,2,0))</f>
        <v>0</v>
      </c>
      <c r="BL268" s="11">
        <f>IF(ISNA(VLOOKUP(CONCATENATE($B268,BL$2,"multi"),UHF!$V$3:$W$612,2,0)),0,VLOOKUP(CONCATENATE($B268,BL$2,"multi"),UHF!$V$3:$W$612,2,0))</f>
        <v>0</v>
      </c>
      <c r="BM268" s="11">
        <f>IF(ISNA(VLOOKUP(CONCATENATE($B268,BM$2,"multi"),UHF!$V$3:$W$612,2,0)),0,VLOOKUP(CONCATENATE($B268,BM$2,"multi"),UHF!$V$3:$W$612,2,0))</f>
        <v>0</v>
      </c>
      <c r="BN268" s="11">
        <f>IF(ISNA(VLOOKUP(CONCATENATE($B268,BN$2,"multi"),UHF!$V$3:$W$612,2,0)),0,VLOOKUP(CONCATENATE($B268,BN$2,"multi"),UHF!$V$3:$W$612,2,0))</f>
        <v>0</v>
      </c>
      <c r="BO268" s="11">
        <f>IF(ISNA(VLOOKUP(CONCATENATE($B268,BO$2,"multi"),UHF!$V$3:$W$612,2,0)),0,VLOOKUP(CONCATENATE($B268,BO$2,"multi"),UHF!$V$3:$W$612,2,0))</f>
        <v>0</v>
      </c>
      <c r="BP268" s="11">
        <f>IF(ISNA(VLOOKUP(CONCATENATE($B268,BP$2,"multi"),UHF!$V$3:$W$612,2,0)),0,VLOOKUP(CONCATENATE($B268,BP$2,"multi"),UHF!$V$3:$W$612,2,0))</f>
        <v>0</v>
      </c>
      <c r="BQ268" s="11">
        <f>IF(ISNA(VLOOKUP(CONCATENATE($B268,BQ$2,"multi"),UHF!$V$3:$W$612,2,0)),0,VLOOKUP(CONCATENATE($B268,BQ$2,"multi"),UHF!$V$3:$W$612,2,0))</f>
        <v>0</v>
      </c>
      <c r="BR268" s="11">
        <f>SUM(BF268:BQ268)</f>
        <v>0</v>
      </c>
      <c r="BS268" s="11">
        <f>IF(ISNA(VLOOKUP(CONCATENATE($B268,BS$2,"multi"),'A1'!$V$3:$W$612,2,0)),0,VLOOKUP(CONCATENATE($B268,BS$2,"multi"),'A1'!$V$3:$W$612,2,0))</f>
        <v>0</v>
      </c>
    </row>
    <row r="269" spans="2:71" x14ac:dyDescent="0.2">
      <c r="B269" s="8">
        <f>'Seznam-MO'!A269</f>
        <v>0</v>
      </c>
      <c r="C269" s="11">
        <f>IF(ISNA(VLOOKUP(CONCATENATE($B269,C$2,"multi"),'I-SUB'!$V$3:$W$624,2,0)),0,VLOOKUP(CONCATENATE($B269,C$2,"multi"),'I-SUB'!$V$3:$W$624,2,0))</f>
        <v>0</v>
      </c>
      <c r="D269" s="11">
        <f>IF(ISNA(VLOOKUP(CONCATENATE($B269,D$2,"multi"),'I-SUB'!$V$3:$W$624,2,0)),0,VLOOKUP(CONCATENATE($B269,D$2,"multi"),'I-SUB'!$V$3:$W$624,2,0))</f>
        <v>0</v>
      </c>
      <c r="E269" s="11">
        <f>IF(ISNA(VLOOKUP(CONCATENATE($B269,E$2,"multi"),'I-SUB'!$V$3:$W$624,2,0)),0,VLOOKUP(CONCATENATE($B269,E$2,"multi"),'I-SUB'!$V$3:$W$624,2,0))</f>
        <v>0</v>
      </c>
      <c r="F269" s="11">
        <f>IF(ISNA(VLOOKUP(CONCATENATE($B269,F$2,"multi"),'I-SUB'!$V$3:$W$624,2,0)),0,VLOOKUP(CONCATENATE($B269,F$2,"multi"),'I-SUB'!$V$3:$W$624,2,0))</f>
        <v>0</v>
      </c>
      <c r="G269" s="11">
        <f>IF(ISNA(VLOOKUP(CONCATENATE($B269,G$2,"multi"),'I-SUB'!$V$3:$W$624,2,0)),0,VLOOKUP(CONCATENATE($B269,G$2,"multi"),'I-SUB'!$V$3:$W$624,2,0))</f>
        <v>0</v>
      </c>
      <c r="H269" s="11">
        <f>IF(ISNA(VLOOKUP(CONCATENATE($B269,H$2,"multi"),'I-SUB'!$V$3:$W$624,2,0)),0,VLOOKUP(CONCATENATE($B269,H$2,"multi"),'I-SUB'!$V$3:$W$624,2,0))</f>
        <v>0</v>
      </c>
      <c r="I269" s="11">
        <f>IF(ISNA(VLOOKUP(CONCATENATE($B269,I$2,"multi"),'I-SUB'!$V$3:$W$624,2,0)),0,VLOOKUP(CONCATENATE($B269,I$2,"multi"),'I-SUB'!$V$3:$W$624,2,0))</f>
        <v>0</v>
      </c>
      <c r="J269" s="11">
        <f>IF(ISNA(VLOOKUP(CONCATENATE($B269,J$2,"multi"),'I-SUB'!$V$3:$W$624,2,0)),0,VLOOKUP(CONCATENATE($B269,J$2,"multi"),'I-SUB'!$V$3:$W$624,2,0))</f>
        <v>0</v>
      </c>
      <c r="K269" s="11">
        <f>IF(ISNA(VLOOKUP(CONCATENATE($B269,K$2,"multi"),'I-SUB'!$V$3:$W$624,2,0)),0,VLOOKUP(CONCATENATE($B269,K$2,"multi"),'I-SUB'!$V$3:$W$624,2,0))</f>
        <v>0</v>
      </c>
      <c r="L269" s="11">
        <f>IF(ISNA(VLOOKUP(CONCATENATE($B269,L$2,"multi"),'I-SUB'!$V$3:$W$624,2,0)),0,VLOOKUP(CONCATENATE($B269,L$2,"multi"),'I-SUB'!$V$3:$W$624,2,0))</f>
        <v>0</v>
      </c>
      <c r="M269" s="11">
        <f>IF(ISNA(VLOOKUP(CONCATENATE($B269,M$2,"multi"),'I-SUB'!$V$3:$W$624,2,0)),0,VLOOKUP(CONCATENATE($B269,M$2,"multi"),'I-SUB'!$V$3:$W$624,2,0))</f>
        <v>0</v>
      </c>
      <c r="N269" s="11">
        <f>IF(ISNA(VLOOKUP(CONCATENATE($B269,N$2,"multi"),'I-SUB'!$V$3:$W$624,2,0)),0,VLOOKUP(CONCATENATE($B269,N$2,"multi"),'I-SUB'!$V$3:$W$624,2,0))</f>
        <v>0</v>
      </c>
      <c r="O269" s="11">
        <f>IF(ISNA(VLOOKUP(CONCATENATE($B269,O$2,"multi"),'I-SUB'!$V$3:$W$624,2,0)),0,VLOOKUP(CONCATENATE($B269,O$2,"multi"),'I-SUB'!$V$3:$W$624,2,0))</f>
        <v>0</v>
      </c>
      <c r="P269" s="11">
        <f>SUM(C269:O269)</f>
        <v>0</v>
      </c>
      <c r="Q269" s="11">
        <f>IF(ISNA(VLOOKUP(CONCATENATE($B269,Q$2,"multi"),'II-SUB'!$V$3:$W$630,2,0)),0,VLOOKUP(CONCATENATE($B269,Q$2,"multi"),'II-SUB'!$V$3:$W$630,2,0))</f>
        <v>0</v>
      </c>
      <c r="R269" s="11">
        <f>IF(ISNA(VLOOKUP(CONCATENATE($B269,R$2,"multi"),'II-SUB'!$V$3:$W$630,2,0)),0,VLOOKUP(CONCATENATE($B269,R$2,"multi"),'II-SUB'!$V$3:$W$630,2,0))</f>
        <v>0</v>
      </c>
      <c r="S269" s="11">
        <f>IF(ISNA(VLOOKUP(CONCATENATE($B269,S$2,"multi"),'II-SUB'!$V$3:$W$630,2,0)),0,VLOOKUP(CONCATENATE($B269,S$2,"multi"),'II-SUB'!$V$3:$W$630,2,0))</f>
        <v>0</v>
      </c>
      <c r="T269" s="11">
        <f>IF(ISNA(VLOOKUP(CONCATENATE($B269,T$2,"multi"),'II-SUB'!$V$3:$W$630,2,0)),0,VLOOKUP(CONCATENATE($B269,T$2,"multi"),'II-SUB'!$V$3:$W$630,2,0))</f>
        <v>0</v>
      </c>
      <c r="U269" s="11">
        <f>IF(ISNA(VLOOKUP(CONCATENATE($B269,U$2,"multi"),'II-SUB'!$V$3:$W$630,2,0)),0,VLOOKUP(CONCATENATE($B269,U$2,"multi"),'II-SUB'!$V$3:$W$630,2,0))</f>
        <v>0</v>
      </c>
      <c r="V269" s="11">
        <f>IF(ISNA(VLOOKUP(CONCATENATE($B269,V$2,"multi"),'II-SUB'!$V$3:$W$630,2,0)),0,VLOOKUP(CONCATENATE($B269,V$2,"multi"),'II-SUB'!$V$3:$W$630,2,0))</f>
        <v>0</v>
      </c>
      <c r="W269" s="11">
        <f>IF(ISNA(VLOOKUP(CONCATENATE($B269,W$2,"multi"),'II-SUB'!$V$3:$W$630,2,0)),0,VLOOKUP(CONCATENATE($B269,W$2,"multi"),'II-SUB'!$V$3:$W$630,2,0))</f>
        <v>0</v>
      </c>
      <c r="X269" s="11">
        <f>IF(ISNA(VLOOKUP(CONCATENATE($B269,X$2,"multi"),'II-SUB'!$V$3:$W$630,2,0)),0,VLOOKUP(CONCATENATE($B269,X$2,"multi"),'II-SUB'!$V$3:$W$630,2,0))</f>
        <v>0</v>
      </c>
      <c r="Y269" s="11">
        <f>IF(ISNA(VLOOKUP(CONCATENATE($B269,Y$2,"multi"),'II-SUB'!$V$3:$W$630,2,0)),0,VLOOKUP(CONCATENATE($B269,Y$2,"multi"),'II-SUB'!$V$3:$W$630,2,0))</f>
        <v>0</v>
      </c>
      <c r="Z269" s="11">
        <f>IF(ISNA(VLOOKUP(CONCATENATE($B269,Z$2,"multi"),'II-SUB'!$V$3:$W$630,2,0)),0,VLOOKUP(CONCATENATE($B269,Z$2,"multi"),'II-SUB'!$V$3:$W$630,2,0))</f>
        <v>0</v>
      </c>
      <c r="AA269" s="11">
        <f>IF(ISNA(VLOOKUP(CONCATENATE($B269,AA$2,"multi"),'II-SUB'!$V$3:$W$630,2,0)),0,VLOOKUP(CONCATENATE($B269,AA$2,"multi"),'II-SUB'!$V$3:$W$630,2,0))</f>
        <v>0</v>
      </c>
      <c r="AB269" s="11">
        <f>IF(ISNA(VLOOKUP(CONCATENATE($B269,AB$2,"multi"),'II-SUB'!$V$3:$W$630,2,0)),0,VLOOKUP(CONCATENATE($B269,AB$2,"multi"),'II-SUB'!$V$3:$W$630,2,0))</f>
        <v>0</v>
      </c>
      <c r="AC269" s="11">
        <f>IF(ISNA(VLOOKUP(CONCATENATE($B269,AC$2,"multi"),'II-SUB'!$V$3:$W$630,2,0)),0,VLOOKUP(CONCATENATE($B269,AC$2,"multi"),'II-SUB'!$V$3:$W$630,2,0))</f>
        <v>0</v>
      </c>
      <c r="AD269" s="11">
        <f>SUM(Q269:AC269)</f>
        <v>0</v>
      </c>
      <c r="AE269" s="11">
        <f>IF(ISNA(VLOOKUP(CONCATENATE($B269,AE$2,"multi"),MW!$V$3:$W$600,2,0)),0,VLOOKUP(CONCATENATE($B269,AE$2,"multi"),MW!$V$3:$W$600,2,0))</f>
        <v>0</v>
      </c>
      <c r="AF269" s="11">
        <f>IF(ISNA(VLOOKUP(CONCATENATE($B269,AF$2,"multi"),MW!$V$3:$W$600,2,0)),0,VLOOKUP(CONCATENATE($B269,AF$2,"multi"),MW!$V$3:$W$600,2,0))</f>
        <v>0</v>
      </c>
      <c r="AG269" s="11">
        <f>IF(ISNA(VLOOKUP(CONCATENATE($B269,AG$2,"multi"),MW!$V$3:$W$600,2,0)),0,VLOOKUP(CONCATENATE($B269,AG$2,"multi"),MW!$V$3:$W$600,2,0))</f>
        <v>0</v>
      </c>
      <c r="AH269" s="11">
        <f>IF(ISNA(VLOOKUP(CONCATENATE($B269,AH$2,"multi"),MW!$V$3:$W$600,2,0)),0,VLOOKUP(CONCATENATE($B269,AH$2,"multi"),MW!$V$3:$W$600,2,0))</f>
        <v>0</v>
      </c>
      <c r="AI269" s="11">
        <f>IF(ISNA(VLOOKUP(CONCATENATE($B269,AI$2,"multi"),MW!$V$3:$W$600,2,0)),0,VLOOKUP(CONCATENATE($B269,AI$2,"multi"),MW!$V$3:$W$600,2,0))</f>
        <v>0</v>
      </c>
      <c r="AJ269" s="11">
        <f>IF(ISNA(VLOOKUP(CONCATENATE($B269,AJ$2,"multi"),MW!$V$3:$W$600,2,0)),0,VLOOKUP(CONCATENATE($B269,AJ$2,"multi"),MW!$V$3:$W$600,2,0))</f>
        <v>0</v>
      </c>
      <c r="AK269" s="11">
        <f>IF(ISNA(VLOOKUP(CONCATENATE($B269,AK$2,"multi"),MW!$V$3:$W$600,2,0)),0,VLOOKUP(CONCATENATE($B269,AK$2,"multi"),MW!$V$3:$W$600,2,0))</f>
        <v>0</v>
      </c>
      <c r="AL269" s="11">
        <f>IF(ISNA(VLOOKUP(CONCATENATE($B269,AL$2,"multi"),MW!$V$3:$W$600,2,0)),0,VLOOKUP(CONCATENATE($B269,AL$2,"multi"),MW!$V$3:$W$600,2,0))</f>
        <v>0</v>
      </c>
      <c r="AM269" s="11">
        <f>IF(ISNA(VLOOKUP(CONCATENATE($B269,AM$2,"multi"),MW!$V$3:$W$600,2,0)),0,VLOOKUP(CONCATENATE($B269,AM$2,"multi"),MW!$V$3:$W$600,2,0))</f>
        <v>0</v>
      </c>
      <c r="AN269" s="11">
        <f>IF(ISNA(VLOOKUP(CONCATENATE($B269,AN$2,"multi"),MW!$V$3:$W$600,2,0)),0,VLOOKUP(CONCATENATE($B269,AN$2,"multi"),MW!$V$3:$W$600,2,0))</f>
        <v>0</v>
      </c>
      <c r="AO269" s="11">
        <f>IF(ISNA(VLOOKUP(CONCATENATE($B269,AO$2,"multi"),MW!$V$3:$W$600,2,0)),0,VLOOKUP(CONCATENATE($B269,AO$2,"multi"),MW!$V$3:$W$600,2,0))</f>
        <v>0</v>
      </c>
      <c r="AP269" s="11">
        <f>SUM(AE269:AO269)</f>
        <v>0</v>
      </c>
      <c r="AQ269" s="11">
        <f>IF(ISNA(VLOOKUP(CONCATENATE($B269,AQ$2,"multi"),'III-SUB'!$V$3:$W$633,2,0)),0,VLOOKUP(CONCATENATE($B269,AQ$2,"multi"),'III-SUB'!$V$3:$W$633,2,0))</f>
        <v>0</v>
      </c>
      <c r="AR269" s="11">
        <f>IF(ISNA(VLOOKUP(CONCATENATE($B269,AR$2,"multi"),'III-SUB'!$V$3:$W$633,2,0)),0,VLOOKUP(CONCATENATE($B269,AR$2,"multi"),'III-SUB'!$V$3:$W$633,2,0))</f>
        <v>0</v>
      </c>
      <c r="AS269" s="11">
        <f>IF(ISNA(VLOOKUP(CONCATENATE($B269,AS$2,"multi"),'III-SUB'!$V$3:$W$633,2,0)),0,VLOOKUP(CONCATENATE($B269,AS$2,"multi"),'III-SUB'!$V$3:$W$633,2,0))</f>
        <v>0</v>
      </c>
      <c r="AT269" s="11">
        <f>IF(ISNA(VLOOKUP(CONCATENATE($B269,AT$2,"multi"),'III-SUB'!$V$3:$W$633,2,0)),0,VLOOKUP(CONCATENATE($B269,AT$2,"multi"),'III-SUB'!$V$3:$W$633,2,0))</f>
        <v>0</v>
      </c>
      <c r="AU269" s="11">
        <f>IF(ISNA(VLOOKUP(CONCATENATE($B269,AU$2,"multi"),'III-SUB'!$V$3:$W$633,2,0)),0,VLOOKUP(CONCATENATE($B269,AU$2,"multi"),'III-SUB'!$V$3:$W$633,2,0))</f>
        <v>0</v>
      </c>
      <c r="AV269" s="11">
        <f>IF(ISNA(VLOOKUP(CONCATENATE($B269,AV$2,"multi"),'III-SUB'!$V$3:$W$633,2,0)),0,VLOOKUP(CONCATENATE($B269,AV$2,"multi"),'III-SUB'!$V$3:$W$633,2,0))</f>
        <v>0</v>
      </c>
      <c r="AW269" s="11">
        <f>IF(ISNA(VLOOKUP(CONCATENATE($B269,AW$2,"multi"),'III-SUB'!$V$3:$W$633,2,0)),0,VLOOKUP(CONCATENATE($B269,AW$2,"multi"),'III-SUB'!$V$3:$W$633,2,0))</f>
        <v>0</v>
      </c>
      <c r="AX269" s="11">
        <f>IF(ISNA(VLOOKUP(CONCATENATE($B269,AX$2,"multi"),'III-SUB'!$V$3:$W$633,2,0)),0,VLOOKUP(CONCATENATE($B269,AX$2,"multi"),'III-SUB'!$V$3:$W$633,2,0))</f>
        <v>0</v>
      </c>
      <c r="AY269" s="11">
        <f>IF(ISNA(VLOOKUP(CONCATENATE($B269,AY$2,"multi"),'III-SUB'!$V$3:$W$633,2,0)),0,VLOOKUP(CONCATENATE($B269,AY$2,"multi"),'III-SUB'!$V$3:$W$633,2,0))</f>
        <v>0</v>
      </c>
      <c r="AZ269" s="11">
        <f>IF(ISNA(VLOOKUP(CONCATENATE($B269,AZ$2,"multi"),'III-SUB'!$V$3:$W$633,2,0)),0,VLOOKUP(CONCATENATE($B269,AZ$2,"multi"),'III-SUB'!$V$3:$W$633,2,0))</f>
        <v>0</v>
      </c>
      <c r="BA269" s="11">
        <f>IF(ISNA(VLOOKUP(CONCATENATE($B269,BA$2,"multi"),'III-SUB'!$V$3:$W$633,2,0)),0,VLOOKUP(CONCATENATE($B269,BA$2,"multi"),'III-SUB'!$V$3:$W$633,2,0))</f>
        <v>0</v>
      </c>
      <c r="BB269" s="11">
        <f>IF(ISNA(VLOOKUP(CONCATENATE($B269,BB$2,"multi"),'III-SUB'!$V$3:$W$633,2,0)),0,VLOOKUP(CONCATENATE($B269,BB$2,"multi"),'III-SUB'!$V$3:$W$633,2,0))</f>
        <v>0</v>
      </c>
      <c r="BC269" s="11">
        <f>IF(ISNA(VLOOKUP(CONCATENATE($B269,BC$2,"multi"),'III-SUB'!$V$3:$W$633,2,0)),0,VLOOKUP(CONCATENATE($B269,BC$2,"multi"),'III-SUB'!$V$3:$W$633,2,0))</f>
        <v>0</v>
      </c>
      <c r="BD269" s="11">
        <f>SUM(AQ269:BC269)</f>
        <v>0</v>
      </c>
      <c r="BE269" s="11">
        <f>IF(ISNA(VLOOKUP(CONCATENATE($B269,AQ$2,"multi"),VHF!$V$3:$W$627,2,0)),0,VLOOKUP(CONCATENATE($B269,AQ$2,"multi"),VHF!$V$3:$W$627,2,0))</f>
        <v>0</v>
      </c>
      <c r="BF269" s="11">
        <f>IF(ISNA(VLOOKUP(CONCATENATE($B269,BF$2,"multi"),UHF!$V$3:$W$612,2,0)),0,VLOOKUP(CONCATENATE($B269,BF$2,"multi"),UHF!$V$3:$W$612,2,0))</f>
        <v>0</v>
      </c>
      <c r="BG269" s="11">
        <f>IF(ISNA(VLOOKUP(CONCATENATE($B269,BG$2,"multi"),UHF!$V$3:$W$612,2,0)),0,VLOOKUP(CONCATENATE($B269,BG$2,"multi"),UHF!$V$3:$W$612,2,0))</f>
        <v>0</v>
      </c>
      <c r="BH269" s="11">
        <f>IF(ISNA(VLOOKUP(CONCATENATE($B269,BH$2,"multi"),UHF!$V$3:$W$612,2,0)),0,VLOOKUP(CONCATENATE($B269,BH$2,"multi"),UHF!$V$3:$W$612,2,0))</f>
        <v>0</v>
      </c>
      <c r="BI269" s="11">
        <f>IF(ISNA(VLOOKUP(CONCATENATE($B269,BI$2,"multi"),UHF!$V$3:$W$612,2,0)),0,VLOOKUP(CONCATENATE($B269,BI$2,"multi"),UHF!$V$3:$W$612,2,0))</f>
        <v>0</v>
      </c>
      <c r="BJ269" s="11">
        <f>IF(ISNA(VLOOKUP(CONCATENATE($B269,BJ$2,"multi"),UHF!$V$3:$W$612,2,0)),0,VLOOKUP(CONCATENATE($B269,BJ$2,"multi"),UHF!$V$3:$W$612,2,0))</f>
        <v>0</v>
      </c>
      <c r="BK269" s="11">
        <f>IF(ISNA(VLOOKUP(CONCATENATE($B269,BK$2,"multi"),UHF!$V$3:$W$612,2,0)),0,VLOOKUP(CONCATENATE($B269,BK$2,"multi"),UHF!$V$3:$W$612,2,0))</f>
        <v>0</v>
      </c>
      <c r="BL269" s="11">
        <f>IF(ISNA(VLOOKUP(CONCATENATE($B269,BL$2,"multi"),UHF!$V$3:$W$612,2,0)),0,VLOOKUP(CONCATENATE($B269,BL$2,"multi"),UHF!$V$3:$W$612,2,0))</f>
        <v>0</v>
      </c>
      <c r="BM269" s="11">
        <f>IF(ISNA(VLOOKUP(CONCATENATE($B269,BM$2,"multi"),UHF!$V$3:$W$612,2,0)),0,VLOOKUP(CONCATENATE($B269,BM$2,"multi"),UHF!$V$3:$W$612,2,0))</f>
        <v>0</v>
      </c>
      <c r="BN269" s="11">
        <f>IF(ISNA(VLOOKUP(CONCATENATE($B269,BN$2,"multi"),UHF!$V$3:$W$612,2,0)),0,VLOOKUP(CONCATENATE($B269,BN$2,"multi"),UHF!$V$3:$W$612,2,0))</f>
        <v>0</v>
      </c>
      <c r="BO269" s="11">
        <f>IF(ISNA(VLOOKUP(CONCATENATE($B269,BO$2,"multi"),UHF!$V$3:$W$612,2,0)),0,VLOOKUP(CONCATENATE($B269,BO$2,"multi"),UHF!$V$3:$W$612,2,0))</f>
        <v>0</v>
      </c>
      <c r="BP269" s="11">
        <f>IF(ISNA(VLOOKUP(CONCATENATE($B269,BP$2,"multi"),UHF!$V$3:$W$612,2,0)),0,VLOOKUP(CONCATENATE($B269,BP$2,"multi"),UHF!$V$3:$W$612,2,0))</f>
        <v>0</v>
      </c>
      <c r="BQ269" s="11">
        <f>IF(ISNA(VLOOKUP(CONCATENATE($B269,BQ$2,"multi"),UHF!$V$3:$W$612,2,0)),0,VLOOKUP(CONCATENATE($B269,BQ$2,"multi"),UHF!$V$3:$W$612,2,0))</f>
        <v>0</v>
      </c>
      <c r="BR269" s="11">
        <f>SUM(BF269:BQ269)</f>
        <v>0</v>
      </c>
      <c r="BS269" s="11">
        <f>IF(ISNA(VLOOKUP(CONCATENATE($B269,BS$2,"multi"),'A1'!$V$3:$W$612,2,0)),0,VLOOKUP(CONCATENATE($B269,BS$2,"multi"),'A1'!$V$3:$W$612,2,0))</f>
        <v>0</v>
      </c>
    </row>
    <row r="270" spans="2:71" x14ac:dyDescent="0.2">
      <c r="B270" s="8">
        <f>'Seznam-MO'!A270</f>
        <v>0</v>
      </c>
      <c r="C270" s="11">
        <f>IF(ISNA(VLOOKUP(CONCATENATE($B270,C$2,"multi"),'I-SUB'!$V$3:$W$624,2,0)),0,VLOOKUP(CONCATENATE($B270,C$2,"multi"),'I-SUB'!$V$3:$W$624,2,0))</f>
        <v>0</v>
      </c>
      <c r="D270" s="11">
        <f>IF(ISNA(VLOOKUP(CONCATENATE($B270,D$2,"multi"),'I-SUB'!$V$3:$W$624,2,0)),0,VLOOKUP(CONCATENATE($B270,D$2,"multi"),'I-SUB'!$V$3:$W$624,2,0))</f>
        <v>0</v>
      </c>
      <c r="E270" s="11">
        <f>IF(ISNA(VLOOKUP(CONCATENATE($B270,E$2,"multi"),'I-SUB'!$V$3:$W$624,2,0)),0,VLOOKUP(CONCATENATE($B270,E$2,"multi"),'I-SUB'!$V$3:$W$624,2,0))</f>
        <v>0</v>
      </c>
      <c r="F270" s="11">
        <f>IF(ISNA(VLOOKUP(CONCATENATE($B270,F$2,"multi"),'I-SUB'!$V$3:$W$624,2,0)),0,VLOOKUP(CONCATENATE($B270,F$2,"multi"),'I-SUB'!$V$3:$W$624,2,0))</f>
        <v>0</v>
      </c>
      <c r="G270" s="11">
        <f>IF(ISNA(VLOOKUP(CONCATENATE($B270,G$2,"multi"),'I-SUB'!$V$3:$W$624,2,0)),0,VLOOKUP(CONCATENATE($B270,G$2,"multi"),'I-SUB'!$V$3:$W$624,2,0))</f>
        <v>0</v>
      </c>
      <c r="H270" s="11">
        <f>IF(ISNA(VLOOKUP(CONCATENATE($B270,H$2,"multi"),'I-SUB'!$V$3:$W$624,2,0)),0,VLOOKUP(CONCATENATE($B270,H$2,"multi"),'I-SUB'!$V$3:$W$624,2,0))</f>
        <v>0</v>
      </c>
      <c r="I270" s="11">
        <f>IF(ISNA(VLOOKUP(CONCATENATE($B270,I$2,"multi"),'I-SUB'!$V$3:$W$624,2,0)),0,VLOOKUP(CONCATENATE($B270,I$2,"multi"),'I-SUB'!$V$3:$W$624,2,0))</f>
        <v>0</v>
      </c>
      <c r="J270" s="11">
        <f>IF(ISNA(VLOOKUP(CONCATENATE($B270,J$2,"multi"),'I-SUB'!$V$3:$W$624,2,0)),0,VLOOKUP(CONCATENATE($B270,J$2,"multi"),'I-SUB'!$V$3:$W$624,2,0))</f>
        <v>0</v>
      </c>
      <c r="K270" s="11">
        <f>IF(ISNA(VLOOKUP(CONCATENATE($B270,K$2,"multi"),'I-SUB'!$V$3:$W$624,2,0)),0,VLOOKUP(CONCATENATE($B270,K$2,"multi"),'I-SUB'!$V$3:$W$624,2,0))</f>
        <v>0</v>
      </c>
      <c r="L270" s="11">
        <f>IF(ISNA(VLOOKUP(CONCATENATE($B270,L$2,"multi"),'I-SUB'!$V$3:$W$624,2,0)),0,VLOOKUP(CONCATENATE($B270,L$2,"multi"),'I-SUB'!$V$3:$W$624,2,0))</f>
        <v>0</v>
      </c>
      <c r="M270" s="11">
        <f>IF(ISNA(VLOOKUP(CONCATENATE($B270,M$2,"multi"),'I-SUB'!$V$3:$W$624,2,0)),0,VLOOKUP(CONCATENATE($B270,M$2,"multi"),'I-SUB'!$V$3:$W$624,2,0))</f>
        <v>0</v>
      </c>
      <c r="N270" s="11">
        <f>IF(ISNA(VLOOKUP(CONCATENATE($B270,N$2,"multi"),'I-SUB'!$V$3:$W$624,2,0)),0,VLOOKUP(CONCATENATE($B270,N$2,"multi"),'I-SUB'!$V$3:$W$624,2,0))</f>
        <v>0</v>
      </c>
      <c r="O270" s="11">
        <f>IF(ISNA(VLOOKUP(CONCATENATE($B270,O$2,"multi"),'I-SUB'!$V$3:$W$624,2,0)),0,VLOOKUP(CONCATENATE($B270,O$2,"multi"),'I-SUB'!$V$3:$W$624,2,0))</f>
        <v>0</v>
      </c>
      <c r="P270" s="11">
        <f>SUM(C270:O270)</f>
        <v>0</v>
      </c>
      <c r="Q270" s="11">
        <f>IF(ISNA(VLOOKUP(CONCATENATE($B270,Q$2,"multi"),'II-SUB'!$V$3:$W$630,2,0)),0,VLOOKUP(CONCATENATE($B270,Q$2,"multi"),'II-SUB'!$V$3:$W$630,2,0))</f>
        <v>0</v>
      </c>
      <c r="R270" s="11">
        <f>IF(ISNA(VLOOKUP(CONCATENATE($B270,R$2,"multi"),'II-SUB'!$V$3:$W$630,2,0)),0,VLOOKUP(CONCATENATE($B270,R$2,"multi"),'II-SUB'!$V$3:$W$630,2,0))</f>
        <v>0</v>
      </c>
      <c r="S270" s="11">
        <f>IF(ISNA(VLOOKUP(CONCATENATE($B270,S$2,"multi"),'II-SUB'!$V$3:$W$630,2,0)),0,VLOOKUP(CONCATENATE($B270,S$2,"multi"),'II-SUB'!$V$3:$W$630,2,0))</f>
        <v>0</v>
      </c>
      <c r="T270" s="11">
        <f>IF(ISNA(VLOOKUP(CONCATENATE($B270,T$2,"multi"),'II-SUB'!$V$3:$W$630,2,0)),0,VLOOKUP(CONCATENATE($B270,T$2,"multi"),'II-SUB'!$V$3:$W$630,2,0))</f>
        <v>0</v>
      </c>
      <c r="U270" s="11">
        <f>IF(ISNA(VLOOKUP(CONCATENATE($B270,U$2,"multi"),'II-SUB'!$V$3:$W$630,2,0)),0,VLOOKUP(CONCATENATE($B270,U$2,"multi"),'II-SUB'!$V$3:$W$630,2,0))</f>
        <v>0</v>
      </c>
      <c r="V270" s="11">
        <f>IF(ISNA(VLOOKUP(CONCATENATE($B270,V$2,"multi"),'II-SUB'!$V$3:$W$630,2,0)),0,VLOOKUP(CONCATENATE($B270,V$2,"multi"),'II-SUB'!$V$3:$W$630,2,0))</f>
        <v>0</v>
      </c>
      <c r="W270" s="11">
        <f>IF(ISNA(VLOOKUP(CONCATENATE($B270,W$2,"multi"),'II-SUB'!$V$3:$W$630,2,0)),0,VLOOKUP(CONCATENATE($B270,W$2,"multi"),'II-SUB'!$V$3:$W$630,2,0))</f>
        <v>0</v>
      </c>
      <c r="X270" s="11">
        <f>IF(ISNA(VLOOKUP(CONCATENATE($B270,X$2,"multi"),'II-SUB'!$V$3:$W$630,2,0)),0,VLOOKUP(CONCATENATE($B270,X$2,"multi"),'II-SUB'!$V$3:$W$630,2,0))</f>
        <v>0</v>
      </c>
      <c r="Y270" s="11">
        <f>IF(ISNA(VLOOKUP(CONCATENATE($B270,Y$2,"multi"),'II-SUB'!$V$3:$W$630,2,0)),0,VLOOKUP(CONCATENATE($B270,Y$2,"multi"),'II-SUB'!$V$3:$W$630,2,0))</f>
        <v>0</v>
      </c>
      <c r="Z270" s="11">
        <f>IF(ISNA(VLOOKUP(CONCATENATE($B270,Z$2,"multi"),'II-SUB'!$V$3:$W$630,2,0)),0,VLOOKUP(CONCATENATE($B270,Z$2,"multi"),'II-SUB'!$V$3:$W$630,2,0))</f>
        <v>0</v>
      </c>
      <c r="AA270" s="11">
        <f>IF(ISNA(VLOOKUP(CONCATENATE($B270,AA$2,"multi"),'II-SUB'!$V$3:$W$630,2,0)),0,VLOOKUP(CONCATENATE($B270,AA$2,"multi"),'II-SUB'!$V$3:$W$630,2,0))</f>
        <v>0</v>
      </c>
      <c r="AB270" s="11">
        <f>IF(ISNA(VLOOKUP(CONCATENATE($B270,AB$2,"multi"),'II-SUB'!$V$3:$W$630,2,0)),0,VLOOKUP(CONCATENATE($B270,AB$2,"multi"),'II-SUB'!$V$3:$W$630,2,0))</f>
        <v>0</v>
      </c>
      <c r="AC270" s="11">
        <f>IF(ISNA(VLOOKUP(CONCATENATE($B270,AC$2,"multi"),'II-SUB'!$V$3:$W$630,2,0)),0,VLOOKUP(CONCATENATE($B270,AC$2,"multi"),'II-SUB'!$V$3:$W$630,2,0))</f>
        <v>0</v>
      </c>
      <c r="AD270" s="11">
        <f>SUM(Q270:AC270)</f>
        <v>0</v>
      </c>
      <c r="AE270" s="11">
        <f>IF(ISNA(VLOOKUP(CONCATENATE($B270,AE$2,"multi"),MW!$V$3:$W$600,2,0)),0,VLOOKUP(CONCATENATE($B270,AE$2,"multi"),MW!$V$3:$W$600,2,0))</f>
        <v>0</v>
      </c>
      <c r="AF270" s="11">
        <f>IF(ISNA(VLOOKUP(CONCATENATE($B270,AF$2,"multi"),MW!$V$3:$W$600,2,0)),0,VLOOKUP(CONCATENATE($B270,AF$2,"multi"),MW!$V$3:$W$600,2,0))</f>
        <v>0</v>
      </c>
      <c r="AG270" s="11">
        <f>IF(ISNA(VLOOKUP(CONCATENATE($B270,AG$2,"multi"),MW!$V$3:$W$600,2,0)),0,VLOOKUP(CONCATENATE($B270,AG$2,"multi"),MW!$V$3:$W$600,2,0))</f>
        <v>0</v>
      </c>
      <c r="AH270" s="11">
        <f>IF(ISNA(VLOOKUP(CONCATENATE($B270,AH$2,"multi"),MW!$V$3:$W$600,2,0)),0,VLOOKUP(CONCATENATE($B270,AH$2,"multi"),MW!$V$3:$W$600,2,0))</f>
        <v>0</v>
      </c>
      <c r="AI270" s="11">
        <f>IF(ISNA(VLOOKUP(CONCATENATE($B270,AI$2,"multi"),MW!$V$3:$W$600,2,0)),0,VLOOKUP(CONCATENATE($B270,AI$2,"multi"),MW!$V$3:$W$600,2,0))</f>
        <v>0</v>
      </c>
      <c r="AJ270" s="11">
        <f>IF(ISNA(VLOOKUP(CONCATENATE($B270,AJ$2,"multi"),MW!$V$3:$W$600,2,0)),0,VLOOKUP(CONCATENATE($B270,AJ$2,"multi"),MW!$V$3:$W$600,2,0))</f>
        <v>0</v>
      </c>
      <c r="AK270" s="11">
        <f>IF(ISNA(VLOOKUP(CONCATENATE($B270,AK$2,"multi"),MW!$V$3:$W$600,2,0)),0,VLOOKUP(CONCATENATE($B270,AK$2,"multi"),MW!$V$3:$W$600,2,0))</f>
        <v>0</v>
      </c>
      <c r="AL270" s="11">
        <f>IF(ISNA(VLOOKUP(CONCATENATE($B270,AL$2,"multi"),MW!$V$3:$W$600,2,0)),0,VLOOKUP(CONCATENATE($B270,AL$2,"multi"),MW!$V$3:$W$600,2,0))</f>
        <v>0</v>
      </c>
      <c r="AM270" s="11">
        <f>IF(ISNA(VLOOKUP(CONCATENATE($B270,AM$2,"multi"),MW!$V$3:$W$600,2,0)),0,VLOOKUP(CONCATENATE($B270,AM$2,"multi"),MW!$V$3:$W$600,2,0))</f>
        <v>0</v>
      </c>
      <c r="AN270" s="11">
        <f>IF(ISNA(VLOOKUP(CONCATENATE($B270,AN$2,"multi"),MW!$V$3:$W$600,2,0)),0,VLOOKUP(CONCATENATE($B270,AN$2,"multi"),MW!$V$3:$W$600,2,0))</f>
        <v>0</v>
      </c>
      <c r="AO270" s="11">
        <f>IF(ISNA(VLOOKUP(CONCATENATE($B270,AO$2,"multi"),MW!$V$3:$W$600,2,0)),0,VLOOKUP(CONCATENATE($B270,AO$2,"multi"),MW!$V$3:$W$600,2,0))</f>
        <v>0</v>
      </c>
      <c r="AP270" s="11">
        <f>SUM(AE270:AO270)</f>
        <v>0</v>
      </c>
      <c r="AQ270" s="11">
        <f>IF(ISNA(VLOOKUP(CONCATENATE($B270,AQ$2,"multi"),'III-SUB'!$V$3:$W$633,2,0)),0,VLOOKUP(CONCATENATE($B270,AQ$2,"multi"),'III-SUB'!$V$3:$W$633,2,0))</f>
        <v>0</v>
      </c>
      <c r="AR270" s="11">
        <f>IF(ISNA(VLOOKUP(CONCATENATE($B270,AR$2,"multi"),'III-SUB'!$V$3:$W$633,2,0)),0,VLOOKUP(CONCATENATE($B270,AR$2,"multi"),'III-SUB'!$V$3:$W$633,2,0))</f>
        <v>0</v>
      </c>
      <c r="AS270" s="11">
        <f>IF(ISNA(VLOOKUP(CONCATENATE($B270,AS$2,"multi"),'III-SUB'!$V$3:$W$633,2,0)),0,VLOOKUP(CONCATENATE($B270,AS$2,"multi"),'III-SUB'!$V$3:$W$633,2,0))</f>
        <v>0</v>
      </c>
      <c r="AT270" s="11">
        <f>IF(ISNA(VLOOKUP(CONCATENATE($B270,AT$2,"multi"),'III-SUB'!$V$3:$W$633,2,0)),0,VLOOKUP(CONCATENATE($B270,AT$2,"multi"),'III-SUB'!$V$3:$W$633,2,0))</f>
        <v>0</v>
      </c>
      <c r="AU270" s="11">
        <f>IF(ISNA(VLOOKUP(CONCATENATE($B270,AU$2,"multi"),'III-SUB'!$V$3:$W$633,2,0)),0,VLOOKUP(CONCATENATE($B270,AU$2,"multi"),'III-SUB'!$V$3:$W$633,2,0))</f>
        <v>0</v>
      </c>
      <c r="AV270" s="11">
        <f>IF(ISNA(VLOOKUP(CONCATENATE($B270,AV$2,"multi"),'III-SUB'!$V$3:$W$633,2,0)),0,VLOOKUP(CONCATENATE($B270,AV$2,"multi"),'III-SUB'!$V$3:$W$633,2,0))</f>
        <v>0</v>
      </c>
      <c r="AW270" s="11">
        <f>IF(ISNA(VLOOKUP(CONCATENATE($B270,AW$2,"multi"),'III-SUB'!$V$3:$W$633,2,0)),0,VLOOKUP(CONCATENATE($B270,AW$2,"multi"),'III-SUB'!$V$3:$W$633,2,0))</f>
        <v>0</v>
      </c>
      <c r="AX270" s="11">
        <f>IF(ISNA(VLOOKUP(CONCATENATE($B270,AX$2,"multi"),'III-SUB'!$V$3:$W$633,2,0)),0,VLOOKUP(CONCATENATE($B270,AX$2,"multi"),'III-SUB'!$V$3:$W$633,2,0))</f>
        <v>0</v>
      </c>
      <c r="AY270" s="11">
        <f>IF(ISNA(VLOOKUP(CONCATENATE($B270,AY$2,"multi"),'III-SUB'!$V$3:$W$633,2,0)),0,VLOOKUP(CONCATENATE($B270,AY$2,"multi"),'III-SUB'!$V$3:$W$633,2,0))</f>
        <v>0</v>
      </c>
      <c r="AZ270" s="11">
        <f>IF(ISNA(VLOOKUP(CONCATENATE($B270,AZ$2,"multi"),'III-SUB'!$V$3:$W$633,2,0)),0,VLOOKUP(CONCATENATE($B270,AZ$2,"multi"),'III-SUB'!$V$3:$W$633,2,0))</f>
        <v>0</v>
      </c>
      <c r="BA270" s="11">
        <f>IF(ISNA(VLOOKUP(CONCATENATE($B270,BA$2,"multi"),'III-SUB'!$V$3:$W$633,2,0)),0,VLOOKUP(CONCATENATE($B270,BA$2,"multi"),'III-SUB'!$V$3:$W$633,2,0))</f>
        <v>0</v>
      </c>
      <c r="BB270" s="11">
        <f>IF(ISNA(VLOOKUP(CONCATENATE($B270,BB$2,"multi"),'III-SUB'!$V$3:$W$633,2,0)),0,VLOOKUP(CONCATENATE($B270,BB$2,"multi"),'III-SUB'!$V$3:$W$633,2,0))</f>
        <v>0</v>
      </c>
      <c r="BC270" s="11">
        <f>IF(ISNA(VLOOKUP(CONCATENATE($B270,BC$2,"multi"),'III-SUB'!$V$3:$W$633,2,0)),0,VLOOKUP(CONCATENATE($B270,BC$2,"multi"),'III-SUB'!$V$3:$W$633,2,0))</f>
        <v>0</v>
      </c>
      <c r="BD270" s="11">
        <f>SUM(AQ270:BC270)</f>
        <v>0</v>
      </c>
      <c r="BE270" s="11">
        <f>IF(ISNA(VLOOKUP(CONCATENATE($B270,AQ$2,"multi"),VHF!$V$3:$W$627,2,0)),0,VLOOKUP(CONCATENATE($B270,AQ$2,"multi"),VHF!$V$3:$W$627,2,0))</f>
        <v>0</v>
      </c>
      <c r="BF270" s="11">
        <f>IF(ISNA(VLOOKUP(CONCATENATE($B270,BF$2,"multi"),UHF!$V$3:$W$612,2,0)),0,VLOOKUP(CONCATENATE($B270,BF$2,"multi"),UHF!$V$3:$W$612,2,0))</f>
        <v>0</v>
      </c>
      <c r="BG270" s="11">
        <f>IF(ISNA(VLOOKUP(CONCATENATE($B270,BG$2,"multi"),UHF!$V$3:$W$612,2,0)),0,VLOOKUP(CONCATENATE($B270,BG$2,"multi"),UHF!$V$3:$W$612,2,0))</f>
        <v>0</v>
      </c>
      <c r="BH270" s="11">
        <f>IF(ISNA(VLOOKUP(CONCATENATE($B270,BH$2,"multi"),UHF!$V$3:$W$612,2,0)),0,VLOOKUP(CONCATENATE($B270,BH$2,"multi"),UHF!$V$3:$W$612,2,0))</f>
        <v>0</v>
      </c>
      <c r="BI270" s="11">
        <f>IF(ISNA(VLOOKUP(CONCATENATE($B270,BI$2,"multi"),UHF!$V$3:$W$612,2,0)),0,VLOOKUP(CONCATENATE($B270,BI$2,"multi"),UHF!$V$3:$W$612,2,0))</f>
        <v>0</v>
      </c>
      <c r="BJ270" s="11">
        <f>IF(ISNA(VLOOKUP(CONCATENATE($B270,BJ$2,"multi"),UHF!$V$3:$W$612,2,0)),0,VLOOKUP(CONCATENATE($B270,BJ$2,"multi"),UHF!$V$3:$W$612,2,0))</f>
        <v>0</v>
      </c>
      <c r="BK270" s="11">
        <f>IF(ISNA(VLOOKUP(CONCATENATE($B270,BK$2,"multi"),UHF!$V$3:$W$612,2,0)),0,VLOOKUP(CONCATENATE($B270,BK$2,"multi"),UHF!$V$3:$W$612,2,0))</f>
        <v>0</v>
      </c>
      <c r="BL270" s="11">
        <f>IF(ISNA(VLOOKUP(CONCATENATE($B270,BL$2,"multi"),UHF!$V$3:$W$612,2,0)),0,VLOOKUP(CONCATENATE($B270,BL$2,"multi"),UHF!$V$3:$W$612,2,0))</f>
        <v>0</v>
      </c>
      <c r="BM270" s="11">
        <f>IF(ISNA(VLOOKUP(CONCATENATE($B270,BM$2,"multi"),UHF!$V$3:$W$612,2,0)),0,VLOOKUP(CONCATENATE($B270,BM$2,"multi"),UHF!$V$3:$W$612,2,0))</f>
        <v>0</v>
      </c>
      <c r="BN270" s="11">
        <f>IF(ISNA(VLOOKUP(CONCATENATE($B270,BN$2,"multi"),UHF!$V$3:$W$612,2,0)),0,VLOOKUP(CONCATENATE($B270,BN$2,"multi"),UHF!$V$3:$W$612,2,0))</f>
        <v>0</v>
      </c>
      <c r="BO270" s="11">
        <f>IF(ISNA(VLOOKUP(CONCATENATE($B270,BO$2,"multi"),UHF!$V$3:$W$612,2,0)),0,VLOOKUP(CONCATENATE($B270,BO$2,"multi"),UHF!$V$3:$W$612,2,0))</f>
        <v>0</v>
      </c>
      <c r="BP270" s="11">
        <f>IF(ISNA(VLOOKUP(CONCATENATE($B270,BP$2,"multi"),UHF!$V$3:$W$612,2,0)),0,VLOOKUP(CONCATENATE($B270,BP$2,"multi"),UHF!$V$3:$W$612,2,0))</f>
        <v>0</v>
      </c>
      <c r="BQ270" s="11">
        <f>IF(ISNA(VLOOKUP(CONCATENATE($B270,BQ$2,"multi"),UHF!$V$3:$W$612,2,0)),0,VLOOKUP(CONCATENATE($B270,BQ$2,"multi"),UHF!$V$3:$W$612,2,0))</f>
        <v>0</v>
      </c>
      <c r="BR270" s="11">
        <f>SUM(BF270:BQ270)</f>
        <v>0</v>
      </c>
      <c r="BS270" s="11">
        <f>IF(ISNA(VLOOKUP(CONCATENATE($B270,BS$2,"multi"),'A1'!$V$3:$W$612,2,0)),0,VLOOKUP(CONCATENATE($B270,BS$2,"multi"),'A1'!$V$3:$W$612,2,0))</f>
        <v>0</v>
      </c>
    </row>
    <row r="271" spans="2:71" x14ac:dyDescent="0.2">
      <c r="B271" s="8">
        <f>'Seznam-MO'!A271</f>
        <v>0</v>
      </c>
      <c r="C271" s="11">
        <f>IF(ISNA(VLOOKUP(CONCATENATE($B271,C$2,"multi"),'I-SUB'!$V$3:$W$624,2,0)),0,VLOOKUP(CONCATENATE($B271,C$2,"multi"),'I-SUB'!$V$3:$W$624,2,0))</f>
        <v>0</v>
      </c>
      <c r="D271" s="11">
        <f>IF(ISNA(VLOOKUP(CONCATENATE($B271,D$2,"multi"),'I-SUB'!$V$3:$W$624,2,0)),0,VLOOKUP(CONCATENATE($B271,D$2,"multi"),'I-SUB'!$V$3:$W$624,2,0))</f>
        <v>0</v>
      </c>
      <c r="E271" s="11">
        <f>IF(ISNA(VLOOKUP(CONCATENATE($B271,E$2,"multi"),'I-SUB'!$V$3:$W$624,2,0)),0,VLOOKUP(CONCATENATE($B271,E$2,"multi"),'I-SUB'!$V$3:$W$624,2,0))</f>
        <v>0</v>
      </c>
      <c r="F271" s="11">
        <f>IF(ISNA(VLOOKUP(CONCATENATE($B271,F$2,"multi"),'I-SUB'!$V$3:$W$624,2,0)),0,VLOOKUP(CONCATENATE($B271,F$2,"multi"),'I-SUB'!$V$3:$W$624,2,0))</f>
        <v>0</v>
      </c>
      <c r="G271" s="11">
        <f>IF(ISNA(VLOOKUP(CONCATENATE($B271,G$2,"multi"),'I-SUB'!$V$3:$W$624,2,0)),0,VLOOKUP(CONCATENATE($B271,G$2,"multi"),'I-SUB'!$V$3:$W$624,2,0))</f>
        <v>0</v>
      </c>
      <c r="H271" s="11">
        <f>IF(ISNA(VLOOKUP(CONCATENATE($B271,H$2,"multi"),'I-SUB'!$V$3:$W$624,2,0)),0,VLOOKUP(CONCATENATE($B271,H$2,"multi"),'I-SUB'!$V$3:$W$624,2,0))</f>
        <v>0</v>
      </c>
      <c r="I271" s="11">
        <f>IF(ISNA(VLOOKUP(CONCATENATE($B271,I$2,"multi"),'I-SUB'!$V$3:$W$624,2,0)),0,VLOOKUP(CONCATENATE($B271,I$2,"multi"),'I-SUB'!$V$3:$W$624,2,0))</f>
        <v>0</v>
      </c>
      <c r="J271" s="11">
        <f>IF(ISNA(VLOOKUP(CONCATENATE($B271,J$2,"multi"),'I-SUB'!$V$3:$W$624,2,0)),0,VLOOKUP(CONCATENATE($B271,J$2,"multi"),'I-SUB'!$V$3:$W$624,2,0))</f>
        <v>0</v>
      </c>
      <c r="K271" s="11">
        <f>IF(ISNA(VLOOKUP(CONCATENATE($B271,K$2,"multi"),'I-SUB'!$V$3:$W$624,2,0)),0,VLOOKUP(CONCATENATE($B271,K$2,"multi"),'I-SUB'!$V$3:$W$624,2,0))</f>
        <v>0</v>
      </c>
      <c r="L271" s="11">
        <f>IF(ISNA(VLOOKUP(CONCATENATE($B271,L$2,"multi"),'I-SUB'!$V$3:$W$624,2,0)),0,VLOOKUP(CONCATENATE($B271,L$2,"multi"),'I-SUB'!$V$3:$W$624,2,0))</f>
        <v>0</v>
      </c>
      <c r="M271" s="11">
        <f>IF(ISNA(VLOOKUP(CONCATENATE($B271,M$2,"multi"),'I-SUB'!$V$3:$W$624,2,0)),0,VLOOKUP(CONCATENATE($B271,M$2,"multi"),'I-SUB'!$V$3:$W$624,2,0))</f>
        <v>0</v>
      </c>
      <c r="N271" s="11">
        <f>IF(ISNA(VLOOKUP(CONCATENATE($B271,N$2,"multi"),'I-SUB'!$V$3:$W$624,2,0)),0,VLOOKUP(CONCATENATE($B271,N$2,"multi"),'I-SUB'!$V$3:$W$624,2,0))</f>
        <v>0</v>
      </c>
      <c r="O271" s="11">
        <f>IF(ISNA(VLOOKUP(CONCATENATE($B271,O$2,"multi"),'I-SUB'!$V$3:$W$624,2,0)),0,VLOOKUP(CONCATENATE($B271,O$2,"multi"),'I-SUB'!$V$3:$W$624,2,0))</f>
        <v>0</v>
      </c>
      <c r="P271" s="11">
        <f>SUM(C271:O271)</f>
        <v>0</v>
      </c>
      <c r="Q271" s="11">
        <f>IF(ISNA(VLOOKUP(CONCATENATE($B271,Q$2,"multi"),'II-SUB'!$V$3:$W$630,2,0)),0,VLOOKUP(CONCATENATE($B271,Q$2,"multi"),'II-SUB'!$V$3:$W$630,2,0))</f>
        <v>0</v>
      </c>
      <c r="R271" s="11">
        <f>IF(ISNA(VLOOKUP(CONCATENATE($B271,R$2,"multi"),'II-SUB'!$V$3:$W$630,2,0)),0,VLOOKUP(CONCATENATE($B271,R$2,"multi"),'II-SUB'!$V$3:$W$630,2,0))</f>
        <v>0</v>
      </c>
      <c r="S271" s="11">
        <f>IF(ISNA(VLOOKUP(CONCATENATE($B271,S$2,"multi"),'II-SUB'!$V$3:$W$630,2,0)),0,VLOOKUP(CONCATENATE($B271,S$2,"multi"),'II-SUB'!$V$3:$W$630,2,0))</f>
        <v>0</v>
      </c>
      <c r="T271" s="11">
        <f>IF(ISNA(VLOOKUP(CONCATENATE($B271,T$2,"multi"),'II-SUB'!$V$3:$W$630,2,0)),0,VLOOKUP(CONCATENATE($B271,T$2,"multi"),'II-SUB'!$V$3:$W$630,2,0))</f>
        <v>0</v>
      </c>
      <c r="U271" s="11">
        <f>IF(ISNA(VLOOKUP(CONCATENATE($B271,U$2,"multi"),'II-SUB'!$V$3:$W$630,2,0)),0,VLOOKUP(CONCATENATE($B271,U$2,"multi"),'II-SUB'!$V$3:$W$630,2,0))</f>
        <v>0</v>
      </c>
      <c r="V271" s="11">
        <f>IF(ISNA(VLOOKUP(CONCATENATE($B271,V$2,"multi"),'II-SUB'!$V$3:$W$630,2,0)),0,VLOOKUP(CONCATENATE($B271,V$2,"multi"),'II-SUB'!$V$3:$W$630,2,0))</f>
        <v>0</v>
      </c>
      <c r="W271" s="11">
        <f>IF(ISNA(VLOOKUP(CONCATENATE($B271,W$2,"multi"),'II-SUB'!$V$3:$W$630,2,0)),0,VLOOKUP(CONCATENATE($B271,W$2,"multi"),'II-SUB'!$V$3:$W$630,2,0))</f>
        <v>0</v>
      </c>
      <c r="X271" s="11">
        <f>IF(ISNA(VLOOKUP(CONCATENATE($B271,X$2,"multi"),'II-SUB'!$V$3:$W$630,2,0)),0,VLOOKUP(CONCATENATE($B271,X$2,"multi"),'II-SUB'!$V$3:$W$630,2,0))</f>
        <v>0</v>
      </c>
      <c r="Y271" s="11">
        <f>IF(ISNA(VLOOKUP(CONCATENATE($B271,Y$2,"multi"),'II-SUB'!$V$3:$W$630,2,0)),0,VLOOKUP(CONCATENATE($B271,Y$2,"multi"),'II-SUB'!$V$3:$W$630,2,0))</f>
        <v>0</v>
      </c>
      <c r="Z271" s="11">
        <f>IF(ISNA(VLOOKUP(CONCATENATE($B271,Z$2,"multi"),'II-SUB'!$V$3:$W$630,2,0)),0,VLOOKUP(CONCATENATE($B271,Z$2,"multi"),'II-SUB'!$V$3:$W$630,2,0))</f>
        <v>0</v>
      </c>
      <c r="AA271" s="11">
        <f>IF(ISNA(VLOOKUP(CONCATENATE($B271,AA$2,"multi"),'II-SUB'!$V$3:$W$630,2,0)),0,VLOOKUP(CONCATENATE($B271,AA$2,"multi"),'II-SUB'!$V$3:$W$630,2,0))</f>
        <v>0</v>
      </c>
      <c r="AB271" s="11">
        <f>IF(ISNA(VLOOKUP(CONCATENATE($B271,AB$2,"multi"),'II-SUB'!$V$3:$W$630,2,0)),0,VLOOKUP(CONCATENATE($B271,AB$2,"multi"),'II-SUB'!$V$3:$W$630,2,0))</f>
        <v>0</v>
      </c>
      <c r="AC271" s="11">
        <f>IF(ISNA(VLOOKUP(CONCATENATE($B271,AC$2,"multi"),'II-SUB'!$V$3:$W$630,2,0)),0,VLOOKUP(CONCATENATE($B271,AC$2,"multi"),'II-SUB'!$V$3:$W$630,2,0))</f>
        <v>0</v>
      </c>
      <c r="AD271" s="11">
        <f>SUM(Q271:AC271)</f>
        <v>0</v>
      </c>
      <c r="AE271" s="11">
        <f>IF(ISNA(VLOOKUP(CONCATENATE($B271,AE$2,"multi"),MW!$V$3:$W$600,2,0)),0,VLOOKUP(CONCATENATE($B271,AE$2,"multi"),MW!$V$3:$W$600,2,0))</f>
        <v>0</v>
      </c>
      <c r="AF271" s="11">
        <f>IF(ISNA(VLOOKUP(CONCATENATE($B271,AF$2,"multi"),MW!$V$3:$W$600,2,0)),0,VLOOKUP(CONCATENATE($B271,AF$2,"multi"),MW!$V$3:$W$600,2,0))</f>
        <v>0</v>
      </c>
      <c r="AG271" s="11">
        <f>IF(ISNA(VLOOKUP(CONCATENATE($B271,AG$2,"multi"),MW!$V$3:$W$600,2,0)),0,VLOOKUP(CONCATENATE($B271,AG$2,"multi"),MW!$V$3:$W$600,2,0))</f>
        <v>0</v>
      </c>
      <c r="AH271" s="11">
        <f>IF(ISNA(VLOOKUP(CONCATENATE($B271,AH$2,"multi"),MW!$V$3:$W$600,2,0)),0,VLOOKUP(CONCATENATE($B271,AH$2,"multi"),MW!$V$3:$W$600,2,0))</f>
        <v>0</v>
      </c>
      <c r="AI271" s="11">
        <f>IF(ISNA(VLOOKUP(CONCATENATE($B271,AI$2,"multi"),MW!$V$3:$W$600,2,0)),0,VLOOKUP(CONCATENATE($B271,AI$2,"multi"),MW!$V$3:$W$600,2,0))</f>
        <v>0</v>
      </c>
      <c r="AJ271" s="11">
        <f>IF(ISNA(VLOOKUP(CONCATENATE($B271,AJ$2,"multi"),MW!$V$3:$W$600,2,0)),0,VLOOKUP(CONCATENATE($B271,AJ$2,"multi"),MW!$V$3:$W$600,2,0))</f>
        <v>0</v>
      </c>
      <c r="AK271" s="11">
        <f>IF(ISNA(VLOOKUP(CONCATENATE($B271,AK$2,"multi"),MW!$V$3:$W$600,2,0)),0,VLOOKUP(CONCATENATE($B271,AK$2,"multi"),MW!$V$3:$W$600,2,0))</f>
        <v>0</v>
      </c>
      <c r="AL271" s="11">
        <f>IF(ISNA(VLOOKUP(CONCATENATE($B271,AL$2,"multi"),MW!$V$3:$W$600,2,0)),0,VLOOKUP(CONCATENATE($B271,AL$2,"multi"),MW!$V$3:$W$600,2,0))</f>
        <v>0</v>
      </c>
      <c r="AM271" s="11">
        <f>IF(ISNA(VLOOKUP(CONCATENATE($B271,AM$2,"multi"),MW!$V$3:$W$600,2,0)),0,VLOOKUP(CONCATENATE($B271,AM$2,"multi"),MW!$V$3:$W$600,2,0))</f>
        <v>0</v>
      </c>
      <c r="AN271" s="11">
        <f>IF(ISNA(VLOOKUP(CONCATENATE($B271,AN$2,"multi"),MW!$V$3:$W$600,2,0)),0,VLOOKUP(CONCATENATE($B271,AN$2,"multi"),MW!$V$3:$W$600,2,0))</f>
        <v>0</v>
      </c>
      <c r="AO271" s="11">
        <f>IF(ISNA(VLOOKUP(CONCATENATE($B271,AO$2,"multi"),MW!$V$3:$W$600,2,0)),0,VLOOKUP(CONCATENATE($B271,AO$2,"multi"),MW!$V$3:$W$600,2,0))</f>
        <v>0</v>
      </c>
      <c r="AP271" s="11">
        <f>SUM(AE271:AO271)</f>
        <v>0</v>
      </c>
      <c r="AQ271" s="11">
        <f>IF(ISNA(VLOOKUP(CONCATENATE($B271,AQ$2,"multi"),'III-SUB'!$V$3:$W$633,2,0)),0,VLOOKUP(CONCATENATE($B271,AQ$2,"multi"),'III-SUB'!$V$3:$W$633,2,0))</f>
        <v>0</v>
      </c>
      <c r="AR271" s="11">
        <f>IF(ISNA(VLOOKUP(CONCATENATE($B271,AR$2,"multi"),'III-SUB'!$V$3:$W$633,2,0)),0,VLOOKUP(CONCATENATE($B271,AR$2,"multi"),'III-SUB'!$V$3:$W$633,2,0))</f>
        <v>0</v>
      </c>
      <c r="AS271" s="11">
        <f>IF(ISNA(VLOOKUP(CONCATENATE($B271,AS$2,"multi"),'III-SUB'!$V$3:$W$633,2,0)),0,VLOOKUP(CONCATENATE($B271,AS$2,"multi"),'III-SUB'!$V$3:$W$633,2,0))</f>
        <v>0</v>
      </c>
      <c r="AT271" s="11">
        <f>IF(ISNA(VLOOKUP(CONCATENATE($B271,AT$2,"multi"),'III-SUB'!$V$3:$W$633,2,0)),0,VLOOKUP(CONCATENATE($B271,AT$2,"multi"),'III-SUB'!$V$3:$W$633,2,0))</f>
        <v>0</v>
      </c>
      <c r="AU271" s="11">
        <f>IF(ISNA(VLOOKUP(CONCATENATE($B271,AU$2,"multi"),'III-SUB'!$V$3:$W$633,2,0)),0,VLOOKUP(CONCATENATE($B271,AU$2,"multi"),'III-SUB'!$V$3:$W$633,2,0))</f>
        <v>0</v>
      </c>
      <c r="AV271" s="11">
        <f>IF(ISNA(VLOOKUP(CONCATENATE($B271,AV$2,"multi"),'III-SUB'!$V$3:$W$633,2,0)),0,VLOOKUP(CONCATENATE($B271,AV$2,"multi"),'III-SUB'!$V$3:$W$633,2,0))</f>
        <v>0</v>
      </c>
      <c r="AW271" s="11">
        <f>IF(ISNA(VLOOKUP(CONCATENATE($B271,AW$2,"multi"),'III-SUB'!$V$3:$W$633,2,0)),0,VLOOKUP(CONCATENATE($B271,AW$2,"multi"),'III-SUB'!$V$3:$W$633,2,0))</f>
        <v>0</v>
      </c>
      <c r="AX271" s="11">
        <f>IF(ISNA(VLOOKUP(CONCATENATE($B271,AX$2,"multi"),'III-SUB'!$V$3:$W$633,2,0)),0,VLOOKUP(CONCATENATE($B271,AX$2,"multi"),'III-SUB'!$V$3:$W$633,2,0))</f>
        <v>0</v>
      </c>
      <c r="AY271" s="11">
        <f>IF(ISNA(VLOOKUP(CONCATENATE($B271,AY$2,"multi"),'III-SUB'!$V$3:$W$633,2,0)),0,VLOOKUP(CONCATENATE($B271,AY$2,"multi"),'III-SUB'!$V$3:$W$633,2,0))</f>
        <v>0</v>
      </c>
      <c r="AZ271" s="11">
        <f>IF(ISNA(VLOOKUP(CONCATENATE($B271,AZ$2,"multi"),'III-SUB'!$V$3:$W$633,2,0)),0,VLOOKUP(CONCATENATE($B271,AZ$2,"multi"),'III-SUB'!$V$3:$W$633,2,0))</f>
        <v>0</v>
      </c>
      <c r="BA271" s="11">
        <f>IF(ISNA(VLOOKUP(CONCATENATE($B271,BA$2,"multi"),'III-SUB'!$V$3:$W$633,2,0)),0,VLOOKUP(CONCATENATE($B271,BA$2,"multi"),'III-SUB'!$V$3:$W$633,2,0))</f>
        <v>0</v>
      </c>
      <c r="BB271" s="11">
        <f>IF(ISNA(VLOOKUP(CONCATENATE($B271,BB$2,"multi"),'III-SUB'!$V$3:$W$633,2,0)),0,VLOOKUP(CONCATENATE($B271,BB$2,"multi"),'III-SUB'!$V$3:$W$633,2,0))</f>
        <v>0</v>
      </c>
      <c r="BC271" s="11">
        <f>IF(ISNA(VLOOKUP(CONCATENATE($B271,BC$2,"multi"),'III-SUB'!$V$3:$W$633,2,0)),0,VLOOKUP(CONCATENATE($B271,BC$2,"multi"),'III-SUB'!$V$3:$W$633,2,0))</f>
        <v>0</v>
      </c>
      <c r="BD271" s="11">
        <f>SUM(AQ271:BC271)</f>
        <v>0</v>
      </c>
      <c r="BE271" s="11">
        <f>IF(ISNA(VLOOKUP(CONCATENATE($B271,AQ$2,"multi"),VHF!$V$3:$W$627,2,0)),0,VLOOKUP(CONCATENATE($B271,AQ$2,"multi"),VHF!$V$3:$W$627,2,0))</f>
        <v>0</v>
      </c>
      <c r="BF271" s="11">
        <f>IF(ISNA(VLOOKUP(CONCATENATE($B271,BF$2,"multi"),UHF!$V$3:$W$612,2,0)),0,VLOOKUP(CONCATENATE($B271,BF$2,"multi"),UHF!$V$3:$W$612,2,0))</f>
        <v>0</v>
      </c>
      <c r="BG271" s="11">
        <f>IF(ISNA(VLOOKUP(CONCATENATE($B271,BG$2,"multi"),UHF!$V$3:$W$612,2,0)),0,VLOOKUP(CONCATENATE($B271,BG$2,"multi"),UHF!$V$3:$W$612,2,0))</f>
        <v>0</v>
      </c>
      <c r="BH271" s="11">
        <f>IF(ISNA(VLOOKUP(CONCATENATE($B271,BH$2,"multi"),UHF!$V$3:$W$612,2,0)),0,VLOOKUP(CONCATENATE($B271,BH$2,"multi"),UHF!$V$3:$W$612,2,0))</f>
        <v>0</v>
      </c>
      <c r="BI271" s="11">
        <f>IF(ISNA(VLOOKUP(CONCATENATE($B271,BI$2,"multi"),UHF!$V$3:$W$612,2,0)),0,VLOOKUP(CONCATENATE($B271,BI$2,"multi"),UHF!$V$3:$W$612,2,0))</f>
        <v>0</v>
      </c>
      <c r="BJ271" s="11">
        <f>IF(ISNA(VLOOKUP(CONCATENATE($B271,BJ$2,"multi"),UHF!$V$3:$W$612,2,0)),0,VLOOKUP(CONCATENATE($B271,BJ$2,"multi"),UHF!$V$3:$W$612,2,0))</f>
        <v>0</v>
      </c>
      <c r="BK271" s="11">
        <f>IF(ISNA(VLOOKUP(CONCATENATE($B271,BK$2,"multi"),UHF!$V$3:$W$612,2,0)),0,VLOOKUP(CONCATENATE($B271,BK$2,"multi"),UHF!$V$3:$W$612,2,0))</f>
        <v>0</v>
      </c>
      <c r="BL271" s="11">
        <f>IF(ISNA(VLOOKUP(CONCATENATE($B271,BL$2,"multi"),UHF!$V$3:$W$612,2,0)),0,VLOOKUP(CONCATENATE($B271,BL$2,"multi"),UHF!$V$3:$W$612,2,0))</f>
        <v>0</v>
      </c>
      <c r="BM271" s="11">
        <f>IF(ISNA(VLOOKUP(CONCATENATE($B271,BM$2,"multi"),UHF!$V$3:$W$612,2,0)),0,VLOOKUP(CONCATENATE($B271,BM$2,"multi"),UHF!$V$3:$W$612,2,0))</f>
        <v>0</v>
      </c>
      <c r="BN271" s="11">
        <f>IF(ISNA(VLOOKUP(CONCATENATE($B271,BN$2,"multi"),UHF!$V$3:$W$612,2,0)),0,VLOOKUP(CONCATENATE($B271,BN$2,"multi"),UHF!$V$3:$W$612,2,0))</f>
        <v>0</v>
      </c>
      <c r="BO271" s="11">
        <f>IF(ISNA(VLOOKUP(CONCATENATE($B271,BO$2,"multi"),UHF!$V$3:$W$612,2,0)),0,VLOOKUP(CONCATENATE($B271,BO$2,"multi"),UHF!$V$3:$W$612,2,0))</f>
        <v>0</v>
      </c>
      <c r="BP271" s="11">
        <f>IF(ISNA(VLOOKUP(CONCATENATE($B271,BP$2,"multi"),UHF!$V$3:$W$612,2,0)),0,VLOOKUP(CONCATENATE($B271,BP$2,"multi"),UHF!$V$3:$W$612,2,0))</f>
        <v>0</v>
      </c>
      <c r="BQ271" s="11">
        <f>IF(ISNA(VLOOKUP(CONCATENATE($B271,BQ$2,"multi"),UHF!$V$3:$W$612,2,0)),0,VLOOKUP(CONCATENATE($B271,BQ$2,"multi"),UHF!$V$3:$W$612,2,0))</f>
        <v>0</v>
      </c>
      <c r="BR271" s="11">
        <f>SUM(BF271:BQ271)</f>
        <v>0</v>
      </c>
      <c r="BS271" s="11">
        <f>IF(ISNA(VLOOKUP(CONCATENATE($B271,BS$2,"multi"),'A1'!$V$3:$W$612,2,0)),0,VLOOKUP(CONCATENATE($B271,BS$2,"multi"),'A1'!$V$3:$W$612,2,0))</f>
        <v>0</v>
      </c>
    </row>
    <row r="272" spans="2:71" x14ac:dyDescent="0.2">
      <c r="B272" s="8">
        <f>'Seznam-MO'!A272</f>
        <v>0</v>
      </c>
      <c r="C272" s="11">
        <f>IF(ISNA(VLOOKUP(CONCATENATE($B272,C$2,"multi"),'I-SUB'!$V$3:$W$624,2,0)),0,VLOOKUP(CONCATENATE($B272,C$2,"multi"),'I-SUB'!$V$3:$W$624,2,0))</f>
        <v>0</v>
      </c>
      <c r="D272" s="11">
        <f>IF(ISNA(VLOOKUP(CONCATENATE($B272,D$2,"multi"),'I-SUB'!$V$3:$W$624,2,0)),0,VLOOKUP(CONCATENATE($B272,D$2,"multi"),'I-SUB'!$V$3:$W$624,2,0))</f>
        <v>0</v>
      </c>
      <c r="E272" s="11">
        <f>IF(ISNA(VLOOKUP(CONCATENATE($B272,E$2,"multi"),'I-SUB'!$V$3:$W$624,2,0)),0,VLOOKUP(CONCATENATE($B272,E$2,"multi"),'I-SUB'!$V$3:$W$624,2,0))</f>
        <v>0</v>
      </c>
      <c r="F272" s="11">
        <f>IF(ISNA(VLOOKUP(CONCATENATE($B272,F$2,"multi"),'I-SUB'!$V$3:$W$624,2,0)),0,VLOOKUP(CONCATENATE($B272,F$2,"multi"),'I-SUB'!$V$3:$W$624,2,0))</f>
        <v>0</v>
      </c>
      <c r="G272" s="11">
        <f>IF(ISNA(VLOOKUP(CONCATENATE($B272,G$2,"multi"),'I-SUB'!$V$3:$W$624,2,0)),0,VLOOKUP(CONCATENATE($B272,G$2,"multi"),'I-SUB'!$V$3:$W$624,2,0))</f>
        <v>0</v>
      </c>
      <c r="H272" s="11">
        <f>IF(ISNA(VLOOKUP(CONCATENATE($B272,H$2,"multi"),'I-SUB'!$V$3:$W$624,2,0)),0,VLOOKUP(CONCATENATE($B272,H$2,"multi"),'I-SUB'!$V$3:$W$624,2,0))</f>
        <v>0</v>
      </c>
      <c r="I272" s="11">
        <f>IF(ISNA(VLOOKUP(CONCATENATE($B272,I$2,"multi"),'I-SUB'!$V$3:$W$624,2,0)),0,VLOOKUP(CONCATENATE($B272,I$2,"multi"),'I-SUB'!$V$3:$W$624,2,0))</f>
        <v>0</v>
      </c>
      <c r="J272" s="11">
        <f>IF(ISNA(VLOOKUP(CONCATENATE($B272,J$2,"multi"),'I-SUB'!$V$3:$W$624,2,0)),0,VLOOKUP(CONCATENATE($B272,J$2,"multi"),'I-SUB'!$V$3:$W$624,2,0))</f>
        <v>0</v>
      </c>
      <c r="K272" s="11">
        <f>IF(ISNA(VLOOKUP(CONCATENATE($B272,K$2,"multi"),'I-SUB'!$V$3:$W$624,2,0)),0,VLOOKUP(CONCATENATE($B272,K$2,"multi"),'I-SUB'!$V$3:$W$624,2,0))</f>
        <v>0</v>
      </c>
      <c r="L272" s="11">
        <f>IF(ISNA(VLOOKUP(CONCATENATE($B272,L$2,"multi"),'I-SUB'!$V$3:$W$624,2,0)),0,VLOOKUP(CONCATENATE($B272,L$2,"multi"),'I-SUB'!$V$3:$W$624,2,0))</f>
        <v>0</v>
      </c>
      <c r="M272" s="11">
        <f>IF(ISNA(VLOOKUP(CONCATENATE($B272,M$2,"multi"),'I-SUB'!$V$3:$W$624,2,0)),0,VLOOKUP(CONCATENATE($B272,M$2,"multi"),'I-SUB'!$V$3:$W$624,2,0))</f>
        <v>0</v>
      </c>
      <c r="N272" s="11">
        <f>IF(ISNA(VLOOKUP(CONCATENATE($B272,N$2,"multi"),'I-SUB'!$V$3:$W$624,2,0)),0,VLOOKUP(CONCATENATE($B272,N$2,"multi"),'I-SUB'!$V$3:$W$624,2,0))</f>
        <v>0</v>
      </c>
      <c r="O272" s="11">
        <f>IF(ISNA(VLOOKUP(CONCATENATE($B272,O$2,"multi"),'I-SUB'!$V$3:$W$624,2,0)),0,VLOOKUP(CONCATENATE($B272,O$2,"multi"),'I-SUB'!$V$3:$W$624,2,0))</f>
        <v>0</v>
      </c>
      <c r="P272" s="11">
        <f>SUM(C272:O272)</f>
        <v>0</v>
      </c>
      <c r="Q272" s="11">
        <f>IF(ISNA(VLOOKUP(CONCATENATE($B272,Q$2,"multi"),'II-SUB'!$V$3:$W$630,2,0)),0,VLOOKUP(CONCATENATE($B272,Q$2,"multi"),'II-SUB'!$V$3:$W$630,2,0))</f>
        <v>0</v>
      </c>
      <c r="R272" s="11">
        <f>IF(ISNA(VLOOKUP(CONCATENATE($B272,R$2,"multi"),'II-SUB'!$V$3:$W$630,2,0)),0,VLOOKUP(CONCATENATE($B272,R$2,"multi"),'II-SUB'!$V$3:$W$630,2,0))</f>
        <v>0</v>
      </c>
      <c r="S272" s="11">
        <f>IF(ISNA(VLOOKUP(CONCATENATE($B272,S$2,"multi"),'II-SUB'!$V$3:$W$630,2,0)),0,VLOOKUP(CONCATENATE($B272,S$2,"multi"),'II-SUB'!$V$3:$W$630,2,0))</f>
        <v>0</v>
      </c>
      <c r="T272" s="11">
        <f>IF(ISNA(VLOOKUP(CONCATENATE($B272,T$2,"multi"),'II-SUB'!$V$3:$W$630,2,0)),0,VLOOKUP(CONCATENATE($B272,T$2,"multi"),'II-SUB'!$V$3:$W$630,2,0))</f>
        <v>0</v>
      </c>
      <c r="U272" s="11">
        <f>IF(ISNA(VLOOKUP(CONCATENATE($B272,U$2,"multi"),'II-SUB'!$V$3:$W$630,2,0)),0,VLOOKUP(CONCATENATE($B272,U$2,"multi"),'II-SUB'!$V$3:$W$630,2,0))</f>
        <v>0</v>
      </c>
      <c r="V272" s="11">
        <f>IF(ISNA(VLOOKUP(CONCATENATE($B272,V$2,"multi"),'II-SUB'!$V$3:$W$630,2,0)),0,VLOOKUP(CONCATENATE($B272,V$2,"multi"),'II-SUB'!$V$3:$W$630,2,0))</f>
        <v>0</v>
      </c>
      <c r="W272" s="11">
        <f>IF(ISNA(VLOOKUP(CONCATENATE($B272,W$2,"multi"),'II-SUB'!$V$3:$W$630,2,0)),0,VLOOKUP(CONCATENATE($B272,W$2,"multi"),'II-SUB'!$V$3:$W$630,2,0))</f>
        <v>0</v>
      </c>
      <c r="X272" s="11">
        <f>IF(ISNA(VLOOKUP(CONCATENATE($B272,X$2,"multi"),'II-SUB'!$V$3:$W$630,2,0)),0,VLOOKUP(CONCATENATE($B272,X$2,"multi"),'II-SUB'!$V$3:$W$630,2,0))</f>
        <v>0</v>
      </c>
      <c r="Y272" s="11">
        <f>IF(ISNA(VLOOKUP(CONCATENATE($B272,Y$2,"multi"),'II-SUB'!$V$3:$W$630,2,0)),0,VLOOKUP(CONCATENATE($B272,Y$2,"multi"),'II-SUB'!$V$3:$W$630,2,0))</f>
        <v>0</v>
      </c>
      <c r="Z272" s="11">
        <f>IF(ISNA(VLOOKUP(CONCATENATE($B272,Z$2,"multi"),'II-SUB'!$V$3:$W$630,2,0)),0,VLOOKUP(CONCATENATE($B272,Z$2,"multi"),'II-SUB'!$V$3:$W$630,2,0))</f>
        <v>0</v>
      </c>
      <c r="AA272" s="11">
        <f>IF(ISNA(VLOOKUP(CONCATENATE($B272,AA$2,"multi"),'II-SUB'!$V$3:$W$630,2,0)),0,VLOOKUP(CONCATENATE($B272,AA$2,"multi"),'II-SUB'!$V$3:$W$630,2,0))</f>
        <v>0</v>
      </c>
      <c r="AB272" s="11">
        <f>IF(ISNA(VLOOKUP(CONCATENATE($B272,AB$2,"multi"),'II-SUB'!$V$3:$W$630,2,0)),0,VLOOKUP(CONCATENATE($B272,AB$2,"multi"),'II-SUB'!$V$3:$W$630,2,0))</f>
        <v>0</v>
      </c>
      <c r="AC272" s="11">
        <f>IF(ISNA(VLOOKUP(CONCATENATE($B272,AC$2,"multi"),'II-SUB'!$V$3:$W$630,2,0)),0,VLOOKUP(CONCATENATE($B272,AC$2,"multi"),'II-SUB'!$V$3:$W$630,2,0))</f>
        <v>0</v>
      </c>
      <c r="AD272" s="11">
        <f>SUM(Q272:AC272)</f>
        <v>0</v>
      </c>
      <c r="AE272" s="11">
        <f>IF(ISNA(VLOOKUP(CONCATENATE($B272,AE$2,"multi"),MW!$V$3:$W$600,2,0)),0,VLOOKUP(CONCATENATE($B272,AE$2,"multi"),MW!$V$3:$W$600,2,0))</f>
        <v>0</v>
      </c>
      <c r="AF272" s="11">
        <f>IF(ISNA(VLOOKUP(CONCATENATE($B272,AF$2,"multi"),MW!$V$3:$W$600,2,0)),0,VLOOKUP(CONCATENATE($B272,AF$2,"multi"),MW!$V$3:$W$600,2,0))</f>
        <v>0</v>
      </c>
      <c r="AG272" s="11">
        <f>IF(ISNA(VLOOKUP(CONCATENATE($B272,AG$2,"multi"),MW!$V$3:$W$600,2,0)),0,VLOOKUP(CONCATENATE($B272,AG$2,"multi"),MW!$V$3:$W$600,2,0))</f>
        <v>0</v>
      </c>
      <c r="AH272" s="11">
        <f>IF(ISNA(VLOOKUP(CONCATENATE($B272,AH$2,"multi"),MW!$V$3:$W$600,2,0)),0,VLOOKUP(CONCATENATE($B272,AH$2,"multi"),MW!$V$3:$W$600,2,0))</f>
        <v>0</v>
      </c>
      <c r="AI272" s="11">
        <f>IF(ISNA(VLOOKUP(CONCATENATE($B272,AI$2,"multi"),MW!$V$3:$W$600,2,0)),0,VLOOKUP(CONCATENATE($B272,AI$2,"multi"),MW!$V$3:$W$600,2,0))</f>
        <v>0</v>
      </c>
      <c r="AJ272" s="11">
        <f>IF(ISNA(VLOOKUP(CONCATENATE($B272,AJ$2,"multi"),MW!$V$3:$W$600,2,0)),0,VLOOKUP(CONCATENATE($B272,AJ$2,"multi"),MW!$V$3:$W$600,2,0))</f>
        <v>0</v>
      </c>
      <c r="AK272" s="11">
        <f>IF(ISNA(VLOOKUP(CONCATENATE($B272,AK$2,"multi"),MW!$V$3:$W$600,2,0)),0,VLOOKUP(CONCATENATE($B272,AK$2,"multi"),MW!$V$3:$W$600,2,0))</f>
        <v>0</v>
      </c>
      <c r="AL272" s="11">
        <f>IF(ISNA(VLOOKUP(CONCATENATE($B272,AL$2,"multi"),MW!$V$3:$W$600,2,0)),0,VLOOKUP(CONCATENATE($B272,AL$2,"multi"),MW!$V$3:$W$600,2,0))</f>
        <v>0</v>
      </c>
      <c r="AM272" s="11">
        <f>IF(ISNA(VLOOKUP(CONCATENATE($B272,AM$2,"multi"),MW!$V$3:$W$600,2,0)),0,VLOOKUP(CONCATENATE($B272,AM$2,"multi"),MW!$V$3:$W$600,2,0))</f>
        <v>0</v>
      </c>
      <c r="AN272" s="11">
        <f>IF(ISNA(VLOOKUP(CONCATENATE($B272,AN$2,"multi"),MW!$V$3:$W$600,2,0)),0,VLOOKUP(CONCATENATE($B272,AN$2,"multi"),MW!$V$3:$W$600,2,0))</f>
        <v>0</v>
      </c>
      <c r="AO272" s="11">
        <f>IF(ISNA(VLOOKUP(CONCATENATE($B272,AO$2,"multi"),MW!$V$3:$W$600,2,0)),0,VLOOKUP(CONCATENATE($B272,AO$2,"multi"),MW!$V$3:$W$600,2,0))</f>
        <v>0</v>
      </c>
      <c r="AP272" s="11">
        <f>SUM(AE272:AO272)</f>
        <v>0</v>
      </c>
      <c r="AQ272" s="11">
        <f>IF(ISNA(VLOOKUP(CONCATENATE($B272,AQ$2,"multi"),'III-SUB'!$V$3:$W$633,2,0)),0,VLOOKUP(CONCATENATE($B272,AQ$2,"multi"),'III-SUB'!$V$3:$W$633,2,0))</f>
        <v>0</v>
      </c>
      <c r="AR272" s="11">
        <f>IF(ISNA(VLOOKUP(CONCATENATE($B272,AR$2,"multi"),'III-SUB'!$V$3:$W$633,2,0)),0,VLOOKUP(CONCATENATE($B272,AR$2,"multi"),'III-SUB'!$V$3:$W$633,2,0))</f>
        <v>0</v>
      </c>
      <c r="AS272" s="11">
        <f>IF(ISNA(VLOOKUP(CONCATENATE($B272,AS$2,"multi"),'III-SUB'!$V$3:$W$633,2,0)),0,VLOOKUP(CONCATENATE($B272,AS$2,"multi"),'III-SUB'!$V$3:$W$633,2,0))</f>
        <v>0</v>
      </c>
      <c r="AT272" s="11">
        <f>IF(ISNA(VLOOKUP(CONCATENATE($B272,AT$2,"multi"),'III-SUB'!$V$3:$W$633,2,0)),0,VLOOKUP(CONCATENATE($B272,AT$2,"multi"),'III-SUB'!$V$3:$W$633,2,0))</f>
        <v>0</v>
      </c>
      <c r="AU272" s="11">
        <f>IF(ISNA(VLOOKUP(CONCATENATE($B272,AU$2,"multi"),'III-SUB'!$V$3:$W$633,2,0)),0,VLOOKUP(CONCATENATE($B272,AU$2,"multi"),'III-SUB'!$V$3:$W$633,2,0))</f>
        <v>0</v>
      </c>
      <c r="AV272" s="11">
        <f>IF(ISNA(VLOOKUP(CONCATENATE($B272,AV$2,"multi"),'III-SUB'!$V$3:$W$633,2,0)),0,VLOOKUP(CONCATENATE($B272,AV$2,"multi"),'III-SUB'!$V$3:$W$633,2,0))</f>
        <v>0</v>
      </c>
      <c r="AW272" s="11">
        <f>IF(ISNA(VLOOKUP(CONCATENATE($B272,AW$2,"multi"),'III-SUB'!$V$3:$W$633,2,0)),0,VLOOKUP(CONCATENATE($B272,AW$2,"multi"),'III-SUB'!$V$3:$W$633,2,0))</f>
        <v>0</v>
      </c>
      <c r="AX272" s="11">
        <f>IF(ISNA(VLOOKUP(CONCATENATE($B272,AX$2,"multi"),'III-SUB'!$V$3:$W$633,2,0)),0,VLOOKUP(CONCATENATE($B272,AX$2,"multi"),'III-SUB'!$V$3:$W$633,2,0))</f>
        <v>0</v>
      </c>
      <c r="AY272" s="11">
        <f>IF(ISNA(VLOOKUP(CONCATENATE($B272,AY$2,"multi"),'III-SUB'!$V$3:$W$633,2,0)),0,VLOOKUP(CONCATENATE($B272,AY$2,"multi"),'III-SUB'!$V$3:$W$633,2,0))</f>
        <v>0</v>
      </c>
      <c r="AZ272" s="11">
        <f>IF(ISNA(VLOOKUP(CONCATENATE($B272,AZ$2,"multi"),'III-SUB'!$V$3:$W$633,2,0)),0,VLOOKUP(CONCATENATE($B272,AZ$2,"multi"),'III-SUB'!$V$3:$W$633,2,0))</f>
        <v>0</v>
      </c>
      <c r="BA272" s="11">
        <f>IF(ISNA(VLOOKUP(CONCATENATE($B272,BA$2,"multi"),'III-SUB'!$V$3:$W$633,2,0)),0,VLOOKUP(CONCATENATE($B272,BA$2,"multi"),'III-SUB'!$V$3:$W$633,2,0))</f>
        <v>0</v>
      </c>
      <c r="BB272" s="11">
        <f>IF(ISNA(VLOOKUP(CONCATENATE($B272,BB$2,"multi"),'III-SUB'!$V$3:$W$633,2,0)),0,VLOOKUP(CONCATENATE($B272,BB$2,"multi"),'III-SUB'!$V$3:$W$633,2,0))</f>
        <v>0</v>
      </c>
      <c r="BC272" s="11">
        <f>IF(ISNA(VLOOKUP(CONCATENATE($B272,BC$2,"multi"),'III-SUB'!$V$3:$W$633,2,0)),0,VLOOKUP(CONCATENATE($B272,BC$2,"multi"),'III-SUB'!$V$3:$W$633,2,0))</f>
        <v>0</v>
      </c>
      <c r="BD272" s="11">
        <f>SUM(AQ272:BC272)</f>
        <v>0</v>
      </c>
      <c r="BE272" s="11">
        <f>IF(ISNA(VLOOKUP(CONCATENATE($B272,AQ$2,"multi"),VHF!$V$3:$W$627,2,0)),0,VLOOKUP(CONCATENATE($B272,AQ$2,"multi"),VHF!$V$3:$W$627,2,0))</f>
        <v>0</v>
      </c>
      <c r="BF272" s="11">
        <f>IF(ISNA(VLOOKUP(CONCATENATE($B272,BF$2,"multi"),UHF!$V$3:$W$612,2,0)),0,VLOOKUP(CONCATENATE($B272,BF$2,"multi"),UHF!$V$3:$W$612,2,0))</f>
        <v>0</v>
      </c>
      <c r="BG272" s="11">
        <f>IF(ISNA(VLOOKUP(CONCATENATE($B272,BG$2,"multi"),UHF!$V$3:$W$612,2,0)),0,VLOOKUP(CONCATENATE($B272,BG$2,"multi"),UHF!$V$3:$W$612,2,0))</f>
        <v>0</v>
      </c>
      <c r="BH272" s="11">
        <f>IF(ISNA(VLOOKUP(CONCATENATE($B272,BH$2,"multi"),UHF!$V$3:$W$612,2,0)),0,VLOOKUP(CONCATENATE($B272,BH$2,"multi"),UHF!$V$3:$W$612,2,0))</f>
        <v>0</v>
      </c>
      <c r="BI272" s="11">
        <f>IF(ISNA(VLOOKUP(CONCATENATE($B272,BI$2,"multi"),UHF!$V$3:$W$612,2,0)),0,VLOOKUP(CONCATENATE($B272,BI$2,"multi"),UHF!$V$3:$W$612,2,0))</f>
        <v>0</v>
      </c>
      <c r="BJ272" s="11">
        <f>IF(ISNA(VLOOKUP(CONCATENATE($B272,BJ$2,"multi"),UHF!$V$3:$W$612,2,0)),0,VLOOKUP(CONCATENATE($B272,BJ$2,"multi"),UHF!$V$3:$W$612,2,0))</f>
        <v>0</v>
      </c>
      <c r="BK272" s="11">
        <f>IF(ISNA(VLOOKUP(CONCATENATE($B272,BK$2,"multi"),UHF!$V$3:$W$612,2,0)),0,VLOOKUP(CONCATENATE($B272,BK$2,"multi"),UHF!$V$3:$W$612,2,0))</f>
        <v>0</v>
      </c>
      <c r="BL272" s="11">
        <f>IF(ISNA(VLOOKUP(CONCATENATE($B272,BL$2,"multi"),UHF!$V$3:$W$612,2,0)),0,VLOOKUP(CONCATENATE($B272,BL$2,"multi"),UHF!$V$3:$W$612,2,0))</f>
        <v>0</v>
      </c>
      <c r="BM272" s="11">
        <f>IF(ISNA(VLOOKUP(CONCATENATE($B272,BM$2,"multi"),UHF!$V$3:$W$612,2,0)),0,VLOOKUP(CONCATENATE($B272,BM$2,"multi"),UHF!$V$3:$W$612,2,0))</f>
        <v>0</v>
      </c>
      <c r="BN272" s="11">
        <f>IF(ISNA(VLOOKUP(CONCATENATE($B272,BN$2,"multi"),UHF!$V$3:$W$612,2,0)),0,VLOOKUP(CONCATENATE($B272,BN$2,"multi"),UHF!$V$3:$W$612,2,0))</f>
        <v>0</v>
      </c>
      <c r="BO272" s="11">
        <f>IF(ISNA(VLOOKUP(CONCATENATE($B272,BO$2,"multi"),UHF!$V$3:$W$612,2,0)),0,VLOOKUP(CONCATENATE($B272,BO$2,"multi"),UHF!$V$3:$W$612,2,0))</f>
        <v>0</v>
      </c>
      <c r="BP272" s="11">
        <f>IF(ISNA(VLOOKUP(CONCATENATE($B272,BP$2,"multi"),UHF!$V$3:$W$612,2,0)),0,VLOOKUP(CONCATENATE($B272,BP$2,"multi"),UHF!$V$3:$W$612,2,0))</f>
        <v>0</v>
      </c>
      <c r="BQ272" s="11">
        <f>IF(ISNA(VLOOKUP(CONCATENATE($B272,BQ$2,"multi"),UHF!$V$3:$W$612,2,0)),0,VLOOKUP(CONCATENATE($B272,BQ$2,"multi"),UHF!$V$3:$W$612,2,0))</f>
        <v>0</v>
      </c>
      <c r="BR272" s="11">
        <f>SUM(BF272:BQ272)</f>
        <v>0</v>
      </c>
      <c r="BS272" s="11">
        <f>IF(ISNA(VLOOKUP(CONCATENATE($B272,BS$2,"multi"),'A1'!$V$3:$W$612,2,0)),0,VLOOKUP(CONCATENATE($B272,BS$2,"multi"),'A1'!$V$3:$W$612,2,0))</f>
        <v>0</v>
      </c>
    </row>
    <row r="273" spans="2:71" x14ac:dyDescent="0.2">
      <c r="B273" s="8">
        <f>'Seznam-MO'!A273</f>
        <v>0</v>
      </c>
      <c r="C273" s="11">
        <f>IF(ISNA(VLOOKUP(CONCATENATE($B273,C$2,"multi"),'I-SUB'!$V$3:$W$624,2,0)),0,VLOOKUP(CONCATENATE($B273,C$2,"multi"),'I-SUB'!$V$3:$W$624,2,0))</f>
        <v>0</v>
      </c>
      <c r="D273" s="11">
        <f>IF(ISNA(VLOOKUP(CONCATENATE($B273,D$2,"multi"),'I-SUB'!$V$3:$W$624,2,0)),0,VLOOKUP(CONCATENATE($B273,D$2,"multi"),'I-SUB'!$V$3:$W$624,2,0))</f>
        <v>0</v>
      </c>
      <c r="E273" s="11">
        <f>IF(ISNA(VLOOKUP(CONCATENATE($B273,E$2,"multi"),'I-SUB'!$V$3:$W$624,2,0)),0,VLOOKUP(CONCATENATE($B273,E$2,"multi"),'I-SUB'!$V$3:$W$624,2,0))</f>
        <v>0</v>
      </c>
      <c r="F273" s="11">
        <f>IF(ISNA(VLOOKUP(CONCATENATE($B273,F$2,"multi"),'I-SUB'!$V$3:$W$624,2,0)),0,VLOOKUP(CONCATENATE($B273,F$2,"multi"),'I-SUB'!$V$3:$W$624,2,0))</f>
        <v>0</v>
      </c>
      <c r="G273" s="11">
        <f>IF(ISNA(VLOOKUP(CONCATENATE($B273,G$2,"multi"),'I-SUB'!$V$3:$W$624,2,0)),0,VLOOKUP(CONCATENATE($B273,G$2,"multi"),'I-SUB'!$V$3:$W$624,2,0))</f>
        <v>0</v>
      </c>
      <c r="H273" s="11">
        <f>IF(ISNA(VLOOKUP(CONCATENATE($B273,H$2,"multi"),'I-SUB'!$V$3:$W$624,2,0)),0,VLOOKUP(CONCATENATE($B273,H$2,"multi"),'I-SUB'!$V$3:$W$624,2,0))</f>
        <v>0</v>
      </c>
      <c r="I273" s="11">
        <f>IF(ISNA(VLOOKUP(CONCATENATE($B273,I$2,"multi"),'I-SUB'!$V$3:$W$624,2,0)),0,VLOOKUP(CONCATENATE($B273,I$2,"multi"),'I-SUB'!$V$3:$W$624,2,0))</f>
        <v>0</v>
      </c>
      <c r="J273" s="11">
        <f>IF(ISNA(VLOOKUP(CONCATENATE($B273,J$2,"multi"),'I-SUB'!$V$3:$W$624,2,0)),0,VLOOKUP(CONCATENATE($B273,J$2,"multi"),'I-SUB'!$V$3:$W$624,2,0))</f>
        <v>0</v>
      </c>
      <c r="K273" s="11">
        <f>IF(ISNA(VLOOKUP(CONCATENATE($B273,K$2,"multi"),'I-SUB'!$V$3:$W$624,2,0)),0,VLOOKUP(CONCATENATE($B273,K$2,"multi"),'I-SUB'!$V$3:$W$624,2,0))</f>
        <v>0</v>
      </c>
      <c r="L273" s="11">
        <f>IF(ISNA(VLOOKUP(CONCATENATE($B273,L$2,"multi"),'I-SUB'!$V$3:$W$624,2,0)),0,VLOOKUP(CONCATENATE($B273,L$2,"multi"),'I-SUB'!$V$3:$W$624,2,0))</f>
        <v>0</v>
      </c>
      <c r="M273" s="11">
        <f>IF(ISNA(VLOOKUP(CONCATENATE($B273,M$2,"multi"),'I-SUB'!$V$3:$W$624,2,0)),0,VLOOKUP(CONCATENATE($B273,M$2,"multi"),'I-SUB'!$V$3:$W$624,2,0))</f>
        <v>0</v>
      </c>
      <c r="N273" s="11">
        <f>IF(ISNA(VLOOKUP(CONCATENATE($B273,N$2,"multi"),'I-SUB'!$V$3:$W$624,2,0)),0,VLOOKUP(CONCATENATE($B273,N$2,"multi"),'I-SUB'!$V$3:$W$624,2,0))</f>
        <v>0</v>
      </c>
      <c r="O273" s="11">
        <f>IF(ISNA(VLOOKUP(CONCATENATE($B273,O$2,"multi"),'I-SUB'!$V$3:$W$624,2,0)),0,VLOOKUP(CONCATENATE($B273,O$2,"multi"),'I-SUB'!$V$3:$W$624,2,0))</f>
        <v>0</v>
      </c>
      <c r="P273" s="11">
        <f>SUM(C273:O273)</f>
        <v>0</v>
      </c>
      <c r="Q273" s="11">
        <f>IF(ISNA(VLOOKUP(CONCATENATE($B273,Q$2,"multi"),'II-SUB'!$V$3:$W$630,2,0)),0,VLOOKUP(CONCATENATE($B273,Q$2,"multi"),'II-SUB'!$V$3:$W$630,2,0))</f>
        <v>0</v>
      </c>
      <c r="R273" s="11">
        <f>IF(ISNA(VLOOKUP(CONCATENATE($B273,R$2,"multi"),'II-SUB'!$V$3:$W$630,2,0)),0,VLOOKUP(CONCATENATE($B273,R$2,"multi"),'II-SUB'!$V$3:$W$630,2,0))</f>
        <v>0</v>
      </c>
      <c r="S273" s="11">
        <f>IF(ISNA(VLOOKUP(CONCATENATE($B273,S$2,"multi"),'II-SUB'!$V$3:$W$630,2,0)),0,VLOOKUP(CONCATENATE($B273,S$2,"multi"),'II-SUB'!$V$3:$W$630,2,0))</f>
        <v>0</v>
      </c>
      <c r="T273" s="11">
        <f>IF(ISNA(VLOOKUP(CONCATENATE($B273,T$2,"multi"),'II-SUB'!$V$3:$W$630,2,0)),0,VLOOKUP(CONCATENATE($B273,T$2,"multi"),'II-SUB'!$V$3:$W$630,2,0))</f>
        <v>0</v>
      </c>
      <c r="U273" s="11">
        <f>IF(ISNA(VLOOKUP(CONCATENATE($B273,U$2,"multi"),'II-SUB'!$V$3:$W$630,2,0)),0,VLOOKUP(CONCATENATE($B273,U$2,"multi"),'II-SUB'!$V$3:$W$630,2,0))</f>
        <v>0</v>
      </c>
      <c r="V273" s="11">
        <f>IF(ISNA(VLOOKUP(CONCATENATE($B273,V$2,"multi"),'II-SUB'!$V$3:$W$630,2,0)),0,VLOOKUP(CONCATENATE($B273,V$2,"multi"),'II-SUB'!$V$3:$W$630,2,0))</f>
        <v>0</v>
      </c>
      <c r="W273" s="11">
        <f>IF(ISNA(VLOOKUP(CONCATENATE($B273,W$2,"multi"),'II-SUB'!$V$3:$W$630,2,0)),0,VLOOKUP(CONCATENATE($B273,W$2,"multi"),'II-SUB'!$V$3:$W$630,2,0))</f>
        <v>0</v>
      </c>
      <c r="X273" s="11">
        <f>IF(ISNA(VLOOKUP(CONCATENATE($B273,X$2,"multi"),'II-SUB'!$V$3:$W$630,2,0)),0,VLOOKUP(CONCATENATE($B273,X$2,"multi"),'II-SUB'!$V$3:$W$630,2,0))</f>
        <v>0</v>
      </c>
      <c r="Y273" s="11">
        <f>IF(ISNA(VLOOKUP(CONCATENATE($B273,Y$2,"multi"),'II-SUB'!$V$3:$W$630,2,0)),0,VLOOKUP(CONCATENATE($B273,Y$2,"multi"),'II-SUB'!$V$3:$W$630,2,0))</f>
        <v>0</v>
      </c>
      <c r="Z273" s="11">
        <f>IF(ISNA(VLOOKUP(CONCATENATE($B273,Z$2,"multi"),'II-SUB'!$V$3:$W$630,2,0)),0,VLOOKUP(CONCATENATE($B273,Z$2,"multi"),'II-SUB'!$V$3:$W$630,2,0))</f>
        <v>0</v>
      </c>
      <c r="AA273" s="11">
        <f>IF(ISNA(VLOOKUP(CONCATENATE($B273,AA$2,"multi"),'II-SUB'!$V$3:$W$630,2,0)),0,VLOOKUP(CONCATENATE($B273,AA$2,"multi"),'II-SUB'!$V$3:$W$630,2,0))</f>
        <v>0</v>
      </c>
      <c r="AB273" s="11">
        <f>IF(ISNA(VLOOKUP(CONCATENATE($B273,AB$2,"multi"),'II-SUB'!$V$3:$W$630,2,0)),0,VLOOKUP(CONCATENATE($B273,AB$2,"multi"),'II-SUB'!$V$3:$W$630,2,0))</f>
        <v>0</v>
      </c>
      <c r="AC273" s="11">
        <f>IF(ISNA(VLOOKUP(CONCATENATE($B273,AC$2,"multi"),'II-SUB'!$V$3:$W$630,2,0)),0,VLOOKUP(CONCATENATE($B273,AC$2,"multi"),'II-SUB'!$V$3:$W$630,2,0))</f>
        <v>0</v>
      </c>
      <c r="AD273" s="11">
        <f>SUM(Q273:AC273)</f>
        <v>0</v>
      </c>
      <c r="AE273" s="11">
        <f>IF(ISNA(VLOOKUP(CONCATENATE($B273,AE$2,"multi"),MW!$V$3:$W$600,2,0)),0,VLOOKUP(CONCATENATE($B273,AE$2,"multi"),MW!$V$3:$W$600,2,0))</f>
        <v>0</v>
      </c>
      <c r="AF273" s="11">
        <f>IF(ISNA(VLOOKUP(CONCATENATE($B273,AF$2,"multi"),MW!$V$3:$W$600,2,0)),0,VLOOKUP(CONCATENATE($B273,AF$2,"multi"),MW!$V$3:$W$600,2,0))</f>
        <v>0</v>
      </c>
      <c r="AG273" s="11">
        <f>IF(ISNA(VLOOKUP(CONCATENATE($B273,AG$2,"multi"),MW!$V$3:$W$600,2,0)),0,VLOOKUP(CONCATENATE($B273,AG$2,"multi"),MW!$V$3:$W$600,2,0))</f>
        <v>0</v>
      </c>
      <c r="AH273" s="11">
        <f>IF(ISNA(VLOOKUP(CONCATENATE($B273,AH$2,"multi"),MW!$V$3:$W$600,2,0)),0,VLOOKUP(CONCATENATE($B273,AH$2,"multi"),MW!$V$3:$W$600,2,0))</f>
        <v>0</v>
      </c>
      <c r="AI273" s="11">
        <f>IF(ISNA(VLOOKUP(CONCATENATE($B273,AI$2,"multi"),MW!$V$3:$W$600,2,0)),0,VLOOKUP(CONCATENATE($B273,AI$2,"multi"),MW!$V$3:$W$600,2,0))</f>
        <v>0</v>
      </c>
      <c r="AJ273" s="11">
        <f>IF(ISNA(VLOOKUP(CONCATENATE($B273,AJ$2,"multi"),MW!$V$3:$W$600,2,0)),0,VLOOKUP(CONCATENATE($B273,AJ$2,"multi"),MW!$V$3:$W$600,2,0))</f>
        <v>0</v>
      </c>
      <c r="AK273" s="11">
        <f>IF(ISNA(VLOOKUP(CONCATENATE($B273,AK$2,"multi"),MW!$V$3:$W$600,2,0)),0,VLOOKUP(CONCATENATE($B273,AK$2,"multi"),MW!$V$3:$W$600,2,0))</f>
        <v>0</v>
      </c>
      <c r="AL273" s="11">
        <f>IF(ISNA(VLOOKUP(CONCATENATE($B273,AL$2,"multi"),MW!$V$3:$W$600,2,0)),0,VLOOKUP(CONCATENATE($B273,AL$2,"multi"),MW!$V$3:$W$600,2,0))</f>
        <v>0</v>
      </c>
      <c r="AM273" s="11">
        <f>IF(ISNA(VLOOKUP(CONCATENATE($B273,AM$2,"multi"),MW!$V$3:$W$600,2,0)),0,VLOOKUP(CONCATENATE($B273,AM$2,"multi"),MW!$V$3:$W$600,2,0))</f>
        <v>0</v>
      </c>
      <c r="AN273" s="11">
        <f>IF(ISNA(VLOOKUP(CONCATENATE($B273,AN$2,"multi"),MW!$V$3:$W$600,2,0)),0,VLOOKUP(CONCATENATE($B273,AN$2,"multi"),MW!$V$3:$W$600,2,0))</f>
        <v>0</v>
      </c>
      <c r="AO273" s="11">
        <f>IF(ISNA(VLOOKUP(CONCATENATE($B273,AO$2,"multi"),MW!$V$3:$W$600,2,0)),0,VLOOKUP(CONCATENATE($B273,AO$2,"multi"),MW!$V$3:$W$600,2,0))</f>
        <v>0</v>
      </c>
      <c r="AP273" s="11">
        <f>SUM(AE273:AO273)</f>
        <v>0</v>
      </c>
      <c r="AQ273" s="11">
        <f>IF(ISNA(VLOOKUP(CONCATENATE($B273,AQ$2,"multi"),'III-SUB'!$V$3:$W$633,2,0)),0,VLOOKUP(CONCATENATE($B273,AQ$2,"multi"),'III-SUB'!$V$3:$W$633,2,0))</f>
        <v>0</v>
      </c>
      <c r="AR273" s="11">
        <f>IF(ISNA(VLOOKUP(CONCATENATE($B273,AR$2,"multi"),'III-SUB'!$V$3:$W$633,2,0)),0,VLOOKUP(CONCATENATE($B273,AR$2,"multi"),'III-SUB'!$V$3:$W$633,2,0))</f>
        <v>0</v>
      </c>
      <c r="AS273" s="11">
        <f>IF(ISNA(VLOOKUP(CONCATENATE($B273,AS$2,"multi"),'III-SUB'!$V$3:$W$633,2,0)),0,VLOOKUP(CONCATENATE($B273,AS$2,"multi"),'III-SUB'!$V$3:$W$633,2,0))</f>
        <v>0</v>
      </c>
      <c r="AT273" s="11">
        <f>IF(ISNA(VLOOKUP(CONCATENATE($B273,AT$2,"multi"),'III-SUB'!$V$3:$W$633,2,0)),0,VLOOKUP(CONCATENATE($B273,AT$2,"multi"),'III-SUB'!$V$3:$W$633,2,0))</f>
        <v>0</v>
      </c>
      <c r="AU273" s="11">
        <f>IF(ISNA(VLOOKUP(CONCATENATE($B273,AU$2,"multi"),'III-SUB'!$V$3:$W$633,2,0)),0,VLOOKUP(CONCATENATE($B273,AU$2,"multi"),'III-SUB'!$V$3:$W$633,2,0))</f>
        <v>0</v>
      </c>
      <c r="AV273" s="11">
        <f>IF(ISNA(VLOOKUP(CONCATENATE($B273,AV$2,"multi"),'III-SUB'!$V$3:$W$633,2,0)),0,VLOOKUP(CONCATENATE($B273,AV$2,"multi"),'III-SUB'!$V$3:$W$633,2,0))</f>
        <v>0</v>
      </c>
      <c r="AW273" s="11">
        <f>IF(ISNA(VLOOKUP(CONCATENATE($B273,AW$2,"multi"),'III-SUB'!$V$3:$W$633,2,0)),0,VLOOKUP(CONCATENATE($B273,AW$2,"multi"),'III-SUB'!$V$3:$W$633,2,0))</f>
        <v>0</v>
      </c>
      <c r="AX273" s="11">
        <f>IF(ISNA(VLOOKUP(CONCATENATE($B273,AX$2,"multi"),'III-SUB'!$V$3:$W$633,2,0)),0,VLOOKUP(CONCATENATE($B273,AX$2,"multi"),'III-SUB'!$V$3:$W$633,2,0))</f>
        <v>0</v>
      </c>
      <c r="AY273" s="11">
        <f>IF(ISNA(VLOOKUP(CONCATENATE($B273,AY$2,"multi"),'III-SUB'!$V$3:$W$633,2,0)),0,VLOOKUP(CONCATENATE($B273,AY$2,"multi"),'III-SUB'!$V$3:$W$633,2,0))</f>
        <v>0</v>
      </c>
      <c r="AZ273" s="11">
        <f>IF(ISNA(VLOOKUP(CONCATENATE($B273,AZ$2,"multi"),'III-SUB'!$V$3:$W$633,2,0)),0,VLOOKUP(CONCATENATE($B273,AZ$2,"multi"),'III-SUB'!$V$3:$W$633,2,0))</f>
        <v>0</v>
      </c>
      <c r="BA273" s="11">
        <f>IF(ISNA(VLOOKUP(CONCATENATE($B273,BA$2,"multi"),'III-SUB'!$V$3:$W$633,2,0)),0,VLOOKUP(CONCATENATE($B273,BA$2,"multi"),'III-SUB'!$V$3:$W$633,2,0))</f>
        <v>0</v>
      </c>
      <c r="BB273" s="11">
        <f>IF(ISNA(VLOOKUP(CONCATENATE($B273,BB$2,"multi"),'III-SUB'!$V$3:$W$633,2,0)),0,VLOOKUP(CONCATENATE($B273,BB$2,"multi"),'III-SUB'!$V$3:$W$633,2,0))</f>
        <v>0</v>
      </c>
      <c r="BC273" s="11">
        <f>IF(ISNA(VLOOKUP(CONCATENATE($B273,BC$2,"multi"),'III-SUB'!$V$3:$W$633,2,0)),0,VLOOKUP(CONCATENATE($B273,BC$2,"multi"),'III-SUB'!$V$3:$W$633,2,0))</f>
        <v>0</v>
      </c>
      <c r="BD273" s="11">
        <f>SUM(AQ273:BC273)</f>
        <v>0</v>
      </c>
      <c r="BE273" s="11">
        <f>IF(ISNA(VLOOKUP(CONCATENATE($B273,AQ$2,"multi"),VHF!$V$3:$W$627,2,0)),0,VLOOKUP(CONCATENATE($B273,AQ$2,"multi"),VHF!$V$3:$W$627,2,0))</f>
        <v>0</v>
      </c>
      <c r="BF273" s="11">
        <f>IF(ISNA(VLOOKUP(CONCATENATE($B273,BF$2,"multi"),UHF!$V$3:$W$612,2,0)),0,VLOOKUP(CONCATENATE($B273,BF$2,"multi"),UHF!$V$3:$W$612,2,0))</f>
        <v>0</v>
      </c>
      <c r="BG273" s="11">
        <f>IF(ISNA(VLOOKUP(CONCATENATE($B273,BG$2,"multi"),UHF!$V$3:$W$612,2,0)),0,VLOOKUP(CONCATENATE($B273,BG$2,"multi"),UHF!$V$3:$W$612,2,0))</f>
        <v>0</v>
      </c>
      <c r="BH273" s="11">
        <f>IF(ISNA(VLOOKUP(CONCATENATE($B273,BH$2,"multi"),UHF!$V$3:$W$612,2,0)),0,VLOOKUP(CONCATENATE($B273,BH$2,"multi"),UHF!$V$3:$W$612,2,0))</f>
        <v>0</v>
      </c>
      <c r="BI273" s="11">
        <f>IF(ISNA(VLOOKUP(CONCATENATE($B273,BI$2,"multi"),UHF!$V$3:$W$612,2,0)),0,VLOOKUP(CONCATENATE($B273,BI$2,"multi"),UHF!$V$3:$W$612,2,0))</f>
        <v>0</v>
      </c>
      <c r="BJ273" s="11">
        <f>IF(ISNA(VLOOKUP(CONCATENATE($B273,BJ$2,"multi"),UHF!$V$3:$W$612,2,0)),0,VLOOKUP(CONCATENATE($B273,BJ$2,"multi"),UHF!$V$3:$W$612,2,0))</f>
        <v>0</v>
      </c>
      <c r="BK273" s="11">
        <f>IF(ISNA(VLOOKUP(CONCATENATE($B273,BK$2,"multi"),UHF!$V$3:$W$612,2,0)),0,VLOOKUP(CONCATENATE($B273,BK$2,"multi"),UHF!$V$3:$W$612,2,0))</f>
        <v>0</v>
      </c>
      <c r="BL273" s="11">
        <f>IF(ISNA(VLOOKUP(CONCATENATE($B273,BL$2,"multi"),UHF!$V$3:$W$612,2,0)),0,VLOOKUP(CONCATENATE($B273,BL$2,"multi"),UHF!$V$3:$W$612,2,0))</f>
        <v>0</v>
      </c>
      <c r="BM273" s="11">
        <f>IF(ISNA(VLOOKUP(CONCATENATE($B273,BM$2,"multi"),UHF!$V$3:$W$612,2,0)),0,VLOOKUP(CONCATENATE($B273,BM$2,"multi"),UHF!$V$3:$W$612,2,0))</f>
        <v>0</v>
      </c>
      <c r="BN273" s="11">
        <f>IF(ISNA(VLOOKUP(CONCATENATE($B273,BN$2,"multi"),UHF!$V$3:$W$612,2,0)),0,VLOOKUP(CONCATENATE($B273,BN$2,"multi"),UHF!$V$3:$W$612,2,0))</f>
        <v>0</v>
      </c>
      <c r="BO273" s="11">
        <f>IF(ISNA(VLOOKUP(CONCATENATE($B273,BO$2,"multi"),UHF!$V$3:$W$612,2,0)),0,VLOOKUP(CONCATENATE($B273,BO$2,"multi"),UHF!$V$3:$W$612,2,0))</f>
        <v>0</v>
      </c>
      <c r="BP273" s="11">
        <f>IF(ISNA(VLOOKUP(CONCATENATE($B273,BP$2,"multi"),UHF!$V$3:$W$612,2,0)),0,VLOOKUP(CONCATENATE($B273,BP$2,"multi"),UHF!$V$3:$W$612,2,0))</f>
        <v>0</v>
      </c>
      <c r="BQ273" s="11">
        <f>IF(ISNA(VLOOKUP(CONCATENATE($B273,BQ$2,"multi"),UHF!$V$3:$W$612,2,0)),0,VLOOKUP(CONCATENATE($B273,BQ$2,"multi"),UHF!$V$3:$W$612,2,0))</f>
        <v>0</v>
      </c>
      <c r="BR273" s="11">
        <f>SUM(BF273:BQ273)</f>
        <v>0</v>
      </c>
      <c r="BS273" s="11">
        <f>IF(ISNA(VLOOKUP(CONCATENATE($B273,BS$2,"multi"),'A1'!$V$3:$W$612,2,0)),0,VLOOKUP(CONCATENATE($B273,BS$2,"multi"),'A1'!$V$3:$W$612,2,0))</f>
        <v>0</v>
      </c>
    </row>
    <row r="274" spans="2:71" x14ac:dyDescent="0.2">
      <c r="B274" s="8">
        <f>'Seznam-MO'!A274</f>
        <v>0</v>
      </c>
      <c r="C274" s="11">
        <f>IF(ISNA(VLOOKUP(CONCATENATE($B274,C$2,"multi"),'I-SUB'!$V$3:$W$624,2,0)),0,VLOOKUP(CONCATENATE($B274,C$2,"multi"),'I-SUB'!$V$3:$W$624,2,0))</f>
        <v>0</v>
      </c>
      <c r="D274" s="11">
        <f>IF(ISNA(VLOOKUP(CONCATENATE($B274,D$2,"multi"),'I-SUB'!$V$3:$W$624,2,0)),0,VLOOKUP(CONCATENATE($B274,D$2,"multi"),'I-SUB'!$V$3:$W$624,2,0))</f>
        <v>0</v>
      </c>
      <c r="E274" s="11">
        <f>IF(ISNA(VLOOKUP(CONCATENATE($B274,E$2,"multi"),'I-SUB'!$V$3:$W$624,2,0)),0,VLOOKUP(CONCATENATE($B274,E$2,"multi"),'I-SUB'!$V$3:$W$624,2,0))</f>
        <v>0</v>
      </c>
      <c r="F274" s="11">
        <f>IF(ISNA(VLOOKUP(CONCATENATE($B274,F$2,"multi"),'I-SUB'!$V$3:$W$624,2,0)),0,VLOOKUP(CONCATENATE($B274,F$2,"multi"),'I-SUB'!$V$3:$W$624,2,0))</f>
        <v>0</v>
      </c>
      <c r="G274" s="11">
        <f>IF(ISNA(VLOOKUP(CONCATENATE($B274,G$2,"multi"),'I-SUB'!$V$3:$W$624,2,0)),0,VLOOKUP(CONCATENATE($B274,G$2,"multi"),'I-SUB'!$V$3:$W$624,2,0))</f>
        <v>0</v>
      </c>
      <c r="H274" s="11">
        <f>IF(ISNA(VLOOKUP(CONCATENATE($B274,H$2,"multi"),'I-SUB'!$V$3:$W$624,2,0)),0,VLOOKUP(CONCATENATE($B274,H$2,"multi"),'I-SUB'!$V$3:$W$624,2,0))</f>
        <v>0</v>
      </c>
      <c r="I274" s="11">
        <f>IF(ISNA(VLOOKUP(CONCATENATE($B274,I$2,"multi"),'I-SUB'!$V$3:$W$624,2,0)),0,VLOOKUP(CONCATENATE($B274,I$2,"multi"),'I-SUB'!$V$3:$W$624,2,0))</f>
        <v>0</v>
      </c>
      <c r="J274" s="11">
        <f>IF(ISNA(VLOOKUP(CONCATENATE($B274,J$2,"multi"),'I-SUB'!$V$3:$W$624,2,0)),0,VLOOKUP(CONCATENATE($B274,J$2,"multi"),'I-SUB'!$V$3:$W$624,2,0))</f>
        <v>0</v>
      </c>
      <c r="K274" s="11">
        <f>IF(ISNA(VLOOKUP(CONCATENATE($B274,K$2,"multi"),'I-SUB'!$V$3:$W$624,2,0)),0,VLOOKUP(CONCATENATE($B274,K$2,"multi"),'I-SUB'!$V$3:$W$624,2,0))</f>
        <v>0</v>
      </c>
      <c r="L274" s="11">
        <f>IF(ISNA(VLOOKUP(CONCATENATE($B274,L$2,"multi"),'I-SUB'!$V$3:$W$624,2,0)),0,VLOOKUP(CONCATENATE($B274,L$2,"multi"),'I-SUB'!$V$3:$W$624,2,0))</f>
        <v>0</v>
      </c>
      <c r="M274" s="11">
        <f>IF(ISNA(VLOOKUP(CONCATENATE($B274,M$2,"multi"),'I-SUB'!$V$3:$W$624,2,0)),0,VLOOKUP(CONCATENATE($B274,M$2,"multi"),'I-SUB'!$V$3:$W$624,2,0))</f>
        <v>0</v>
      </c>
      <c r="N274" s="11">
        <f>IF(ISNA(VLOOKUP(CONCATENATE($B274,N$2,"multi"),'I-SUB'!$V$3:$W$624,2,0)),0,VLOOKUP(CONCATENATE($B274,N$2,"multi"),'I-SUB'!$V$3:$W$624,2,0))</f>
        <v>0</v>
      </c>
      <c r="O274" s="11">
        <f>IF(ISNA(VLOOKUP(CONCATENATE($B274,O$2,"multi"),'I-SUB'!$V$3:$W$624,2,0)),0,VLOOKUP(CONCATENATE($B274,O$2,"multi"),'I-SUB'!$V$3:$W$624,2,0))</f>
        <v>0</v>
      </c>
      <c r="P274" s="11">
        <f>SUM(C274:O274)</f>
        <v>0</v>
      </c>
      <c r="Q274" s="11">
        <f>IF(ISNA(VLOOKUP(CONCATENATE($B274,Q$2,"multi"),'II-SUB'!$V$3:$W$630,2,0)),0,VLOOKUP(CONCATENATE($B274,Q$2,"multi"),'II-SUB'!$V$3:$W$630,2,0))</f>
        <v>0</v>
      </c>
      <c r="R274" s="11">
        <f>IF(ISNA(VLOOKUP(CONCATENATE($B274,R$2,"multi"),'II-SUB'!$V$3:$W$630,2,0)),0,VLOOKUP(CONCATENATE($B274,R$2,"multi"),'II-SUB'!$V$3:$W$630,2,0))</f>
        <v>0</v>
      </c>
      <c r="S274" s="11">
        <f>IF(ISNA(VLOOKUP(CONCATENATE($B274,S$2,"multi"),'II-SUB'!$V$3:$W$630,2,0)),0,VLOOKUP(CONCATENATE($B274,S$2,"multi"),'II-SUB'!$V$3:$W$630,2,0))</f>
        <v>0</v>
      </c>
      <c r="T274" s="11">
        <f>IF(ISNA(VLOOKUP(CONCATENATE($B274,T$2,"multi"),'II-SUB'!$V$3:$W$630,2,0)),0,VLOOKUP(CONCATENATE($B274,T$2,"multi"),'II-SUB'!$V$3:$W$630,2,0))</f>
        <v>0</v>
      </c>
      <c r="U274" s="11">
        <f>IF(ISNA(VLOOKUP(CONCATENATE($B274,U$2,"multi"),'II-SUB'!$V$3:$W$630,2,0)),0,VLOOKUP(CONCATENATE($B274,U$2,"multi"),'II-SUB'!$V$3:$W$630,2,0))</f>
        <v>0</v>
      </c>
      <c r="V274" s="11">
        <f>IF(ISNA(VLOOKUP(CONCATENATE($B274,V$2,"multi"),'II-SUB'!$V$3:$W$630,2,0)),0,VLOOKUP(CONCATENATE($B274,V$2,"multi"),'II-SUB'!$V$3:$W$630,2,0))</f>
        <v>0</v>
      </c>
      <c r="W274" s="11">
        <f>IF(ISNA(VLOOKUP(CONCATENATE($B274,W$2,"multi"),'II-SUB'!$V$3:$W$630,2,0)),0,VLOOKUP(CONCATENATE($B274,W$2,"multi"),'II-SUB'!$V$3:$W$630,2,0))</f>
        <v>0</v>
      </c>
      <c r="X274" s="11">
        <f>IF(ISNA(VLOOKUP(CONCATENATE($B274,X$2,"multi"),'II-SUB'!$V$3:$W$630,2,0)),0,VLOOKUP(CONCATENATE($B274,X$2,"multi"),'II-SUB'!$V$3:$W$630,2,0))</f>
        <v>0</v>
      </c>
      <c r="Y274" s="11">
        <f>IF(ISNA(VLOOKUP(CONCATENATE($B274,Y$2,"multi"),'II-SUB'!$V$3:$W$630,2,0)),0,VLOOKUP(CONCATENATE($B274,Y$2,"multi"),'II-SUB'!$V$3:$W$630,2,0))</f>
        <v>0</v>
      </c>
      <c r="Z274" s="11">
        <f>IF(ISNA(VLOOKUP(CONCATENATE($B274,Z$2,"multi"),'II-SUB'!$V$3:$W$630,2,0)),0,VLOOKUP(CONCATENATE($B274,Z$2,"multi"),'II-SUB'!$V$3:$W$630,2,0))</f>
        <v>0</v>
      </c>
      <c r="AA274" s="11">
        <f>IF(ISNA(VLOOKUP(CONCATENATE($B274,AA$2,"multi"),'II-SUB'!$V$3:$W$630,2,0)),0,VLOOKUP(CONCATENATE($B274,AA$2,"multi"),'II-SUB'!$V$3:$W$630,2,0))</f>
        <v>0</v>
      </c>
      <c r="AB274" s="11">
        <f>IF(ISNA(VLOOKUP(CONCATENATE($B274,AB$2,"multi"),'II-SUB'!$V$3:$W$630,2,0)),0,VLOOKUP(CONCATENATE($B274,AB$2,"multi"),'II-SUB'!$V$3:$W$630,2,0))</f>
        <v>0</v>
      </c>
      <c r="AC274" s="11">
        <f>IF(ISNA(VLOOKUP(CONCATENATE($B274,AC$2,"multi"),'II-SUB'!$V$3:$W$630,2,0)),0,VLOOKUP(CONCATENATE($B274,AC$2,"multi"),'II-SUB'!$V$3:$W$630,2,0))</f>
        <v>0</v>
      </c>
      <c r="AD274" s="11">
        <f>SUM(Q274:AC274)</f>
        <v>0</v>
      </c>
      <c r="AE274" s="11">
        <f>IF(ISNA(VLOOKUP(CONCATENATE($B274,AE$2,"multi"),MW!$V$3:$W$600,2,0)),0,VLOOKUP(CONCATENATE($B274,AE$2,"multi"),MW!$V$3:$W$600,2,0))</f>
        <v>0</v>
      </c>
      <c r="AF274" s="11">
        <f>IF(ISNA(VLOOKUP(CONCATENATE($B274,AF$2,"multi"),MW!$V$3:$W$600,2,0)),0,VLOOKUP(CONCATENATE($B274,AF$2,"multi"),MW!$V$3:$W$600,2,0))</f>
        <v>0</v>
      </c>
      <c r="AG274" s="11">
        <f>IF(ISNA(VLOOKUP(CONCATENATE($B274,AG$2,"multi"),MW!$V$3:$W$600,2,0)),0,VLOOKUP(CONCATENATE($B274,AG$2,"multi"),MW!$V$3:$W$600,2,0))</f>
        <v>0</v>
      </c>
      <c r="AH274" s="11">
        <f>IF(ISNA(VLOOKUP(CONCATENATE($B274,AH$2,"multi"),MW!$V$3:$W$600,2,0)),0,VLOOKUP(CONCATENATE($B274,AH$2,"multi"),MW!$V$3:$W$600,2,0))</f>
        <v>0</v>
      </c>
      <c r="AI274" s="11">
        <f>IF(ISNA(VLOOKUP(CONCATENATE($B274,AI$2,"multi"),MW!$V$3:$W$600,2,0)),0,VLOOKUP(CONCATENATE($B274,AI$2,"multi"),MW!$V$3:$W$600,2,0))</f>
        <v>0</v>
      </c>
      <c r="AJ274" s="11">
        <f>IF(ISNA(VLOOKUP(CONCATENATE($B274,AJ$2,"multi"),MW!$V$3:$W$600,2,0)),0,VLOOKUP(CONCATENATE($B274,AJ$2,"multi"),MW!$V$3:$W$600,2,0))</f>
        <v>0</v>
      </c>
      <c r="AK274" s="11">
        <f>IF(ISNA(VLOOKUP(CONCATENATE($B274,AK$2,"multi"),MW!$V$3:$W$600,2,0)),0,VLOOKUP(CONCATENATE($B274,AK$2,"multi"),MW!$V$3:$W$600,2,0))</f>
        <v>0</v>
      </c>
      <c r="AL274" s="11">
        <f>IF(ISNA(VLOOKUP(CONCATENATE($B274,AL$2,"multi"),MW!$V$3:$W$600,2,0)),0,VLOOKUP(CONCATENATE($B274,AL$2,"multi"),MW!$V$3:$W$600,2,0))</f>
        <v>0</v>
      </c>
      <c r="AM274" s="11">
        <f>IF(ISNA(VLOOKUP(CONCATENATE($B274,AM$2,"multi"),MW!$V$3:$W$600,2,0)),0,VLOOKUP(CONCATENATE($B274,AM$2,"multi"),MW!$V$3:$W$600,2,0))</f>
        <v>0</v>
      </c>
      <c r="AN274" s="11">
        <f>IF(ISNA(VLOOKUP(CONCATENATE($B274,AN$2,"multi"),MW!$V$3:$W$600,2,0)),0,VLOOKUP(CONCATENATE($B274,AN$2,"multi"),MW!$V$3:$W$600,2,0))</f>
        <v>0</v>
      </c>
      <c r="AO274" s="11">
        <f>IF(ISNA(VLOOKUP(CONCATENATE($B274,AO$2,"multi"),MW!$V$3:$W$600,2,0)),0,VLOOKUP(CONCATENATE($B274,AO$2,"multi"),MW!$V$3:$W$600,2,0))</f>
        <v>0</v>
      </c>
      <c r="AP274" s="11">
        <f>SUM(AE274:AO274)</f>
        <v>0</v>
      </c>
      <c r="AQ274" s="11">
        <f>IF(ISNA(VLOOKUP(CONCATENATE($B274,AQ$2,"multi"),'III-SUB'!$V$3:$W$633,2,0)),0,VLOOKUP(CONCATENATE($B274,AQ$2,"multi"),'III-SUB'!$V$3:$W$633,2,0))</f>
        <v>0</v>
      </c>
      <c r="AR274" s="11">
        <f>IF(ISNA(VLOOKUP(CONCATENATE($B274,AR$2,"multi"),'III-SUB'!$V$3:$W$633,2,0)),0,VLOOKUP(CONCATENATE($B274,AR$2,"multi"),'III-SUB'!$V$3:$W$633,2,0))</f>
        <v>0</v>
      </c>
      <c r="AS274" s="11">
        <f>IF(ISNA(VLOOKUP(CONCATENATE($B274,AS$2,"multi"),'III-SUB'!$V$3:$W$633,2,0)),0,VLOOKUP(CONCATENATE($B274,AS$2,"multi"),'III-SUB'!$V$3:$W$633,2,0))</f>
        <v>0</v>
      </c>
      <c r="AT274" s="11">
        <f>IF(ISNA(VLOOKUP(CONCATENATE($B274,AT$2,"multi"),'III-SUB'!$V$3:$W$633,2,0)),0,VLOOKUP(CONCATENATE($B274,AT$2,"multi"),'III-SUB'!$V$3:$W$633,2,0))</f>
        <v>0</v>
      </c>
      <c r="AU274" s="11">
        <f>IF(ISNA(VLOOKUP(CONCATENATE($B274,AU$2,"multi"),'III-SUB'!$V$3:$W$633,2,0)),0,VLOOKUP(CONCATENATE($B274,AU$2,"multi"),'III-SUB'!$V$3:$W$633,2,0))</f>
        <v>0</v>
      </c>
      <c r="AV274" s="11">
        <f>IF(ISNA(VLOOKUP(CONCATENATE($B274,AV$2,"multi"),'III-SUB'!$V$3:$W$633,2,0)),0,VLOOKUP(CONCATENATE($B274,AV$2,"multi"),'III-SUB'!$V$3:$W$633,2,0))</f>
        <v>0</v>
      </c>
      <c r="AW274" s="11">
        <f>IF(ISNA(VLOOKUP(CONCATENATE($B274,AW$2,"multi"),'III-SUB'!$V$3:$W$633,2,0)),0,VLOOKUP(CONCATENATE($B274,AW$2,"multi"),'III-SUB'!$V$3:$W$633,2,0))</f>
        <v>0</v>
      </c>
      <c r="AX274" s="11">
        <f>IF(ISNA(VLOOKUP(CONCATENATE($B274,AX$2,"multi"),'III-SUB'!$V$3:$W$633,2,0)),0,VLOOKUP(CONCATENATE($B274,AX$2,"multi"),'III-SUB'!$V$3:$W$633,2,0))</f>
        <v>0</v>
      </c>
      <c r="AY274" s="11">
        <f>IF(ISNA(VLOOKUP(CONCATENATE($B274,AY$2,"multi"),'III-SUB'!$V$3:$W$633,2,0)),0,VLOOKUP(CONCATENATE($B274,AY$2,"multi"),'III-SUB'!$V$3:$W$633,2,0))</f>
        <v>0</v>
      </c>
      <c r="AZ274" s="11">
        <f>IF(ISNA(VLOOKUP(CONCATENATE($B274,AZ$2,"multi"),'III-SUB'!$V$3:$W$633,2,0)),0,VLOOKUP(CONCATENATE($B274,AZ$2,"multi"),'III-SUB'!$V$3:$W$633,2,0))</f>
        <v>0</v>
      </c>
      <c r="BA274" s="11">
        <f>IF(ISNA(VLOOKUP(CONCATENATE($B274,BA$2,"multi"),'III-SUB'!$V$3:$W$633,2,0)),0,VLOOKUP(CONCATENATE($B274,BA$2,"multi"),'III-SUB'!$V$3:$W$633,2,0))</f>
        <v>0</v>
      </c>
      <c r="BB274" s="11">
        <f>IF(ISNA(VLOOKUP(CONCATENATE($B274,BB$2,"multi"),'III-SUB'!$V$3:$W$633,2,0)),0,VLOOKUP(CONCATENATE($B274,BB$2,"multi"),'III-SUB'!$V$3:$W$633,2,0))</f>
        <v>0</v>
      </c>
      <c r="BC274" s="11">
        <f>IF(ISNA(VLOOKUP(CONCATENATE($B274,BC$2,"multi"),'III-SUB'!$V$3:$W$633,2,0)),0,VLOOKUP(CONCATENATE($B274,BC$2,"multi"),'III-SUB'!$V$3:$W$633,2,0))</f>
        <v>0</v>
      </c>
      <c r="BD274" s="11">
        <f>SUM(AQ274:BC274)</f>
        <v>0</v>
      </c>
      <c r="BE274" s="11">
        <f>IF(ISNA(VLOOKUP(CONCATENATE($B274,AQ$2,"multi"),VHF!$V$3:$W$627,2,0)),0,VLOOKUP(CONCATENATE($B274,AQ$2,"multi"),VHF!$V$3:$W$627,2,0))</f>
        <v>0</v>
      </c>
      <c r="BF274" s="11">
        <f>IF(ISNA(VLOOKUP(CONCATENATE($B274,BF$2,"multi"),UHF!$V$3:$W$612,2,0)),0,VLOOKUP(CONCATENATE($B274,BF$2,"multi"),UHF!$V$3:$W$612,2,0))</f>
        <v>0</v>
      </c>
      <c r="BG274" s="11">
        <f>IF(ISNA(VLOOKUP(CONCATENATE($B274,BG$2,"multi"),UHF!$V$3:$W$612,2,0)),0,VLOOKUP(CONCATENATE($B274,BG$2,"multi"),UHF!$V$3:$W$612,2,0))</f>
        <v>0</v>
      </c>
      <c r="BH274" s="11">
        <f>IF(ISNA(VLOOKUP(CONCATENATE($B274,BH$2,"multi"),UHF!$V$3:$W$612,2,0)),0,VLOOKUP(CONCATENATE($B274,BH$2,"multi"),UHF!$V$3:$W$612,2,0))</f>
        <v>0</v>
      </c>
      <c r="BI274" s="11">
        <f>IF(ISNA(VLOOKUP(CONCATENATE($B274,BI$2,"multi"),UHF!$V$3:$W$612,2,0)),0,VLOOKUP(CONCATENATE($B274,BI$2,"multi"),UHF!$V$3:$W$612,2,0))</f>
        <v>0</v>
      </c>
      <c r="BJ274" s="11">
        <f>IF(ISNA(VLOOKUP(CONCATENATE($B274,BJ$2,"multi"),UHF!$V$3:$W$612,2,0)),0,VLOOKUP(CONCATENATE($B274,BJ$2,"multi"),UHF!$V$3:$W$612,2,0))</f>
        <v>0</v>
      </c>
      <c r="BK274" s="11">
        <f>IF(ISNA(VLOOKUP(CONCATENATE($B274,BK$2,"multi"),UHF!$V$3:$W$612,2,0)),0,VLOOKUP(CONCATENATE($B274,BK$2,"multi"),UHF!$V$3:$W$612,2,0))</f>
        <v>0</v>
      </c>
      <c r="BL274" s="11">
        <f>IF(ISNA(VLOOKUP(CONCATENATE($B274,BL$2,"multi"),UHF!$V$3:$W$612,2,0)),0,VLOOKUP(CONCATENATE($B274,BL$2,"multi"),UHF!$V$3:$W$612,2,0))</f>
        <v>0</v>
      </c>
      <c r="BM274" s="11">
        <f>IF(ISNA(VLOOKUP(CONCATENATE($B274,BM$2,"multi"),UHF!$V$3:$W$612,2,0)),0,VLOOKUP(CONCATENATE($B274,BM$2,"multi"),UHF!$V$3:$W$612,2,0))</f>
        <v>0</v>
      </c>
      <c r="BN274" s="11">
        <f>IF(ISNA(VLOOKUP(CONCATENATE($B274,BN$2,"multi"),UHF!$V$3:$W$612,2,0)),0,VLOOKUP(CONCATENATE($B274,BN$2,"multi"),UHF!$V$3:$W$612,2,0))</f>
        <v>0</v>
      </c>
      <c r="BO274" s="11">
        <f>IF(ISNA(VLOOKUP(CONCATENATE($B274,BO$2,"multi"),UHF!$V$3:$W$612,2,0)),0,VLOOKUP(CONCATENATE($B274,BO$2,"multi"),UHF!$V$3:$W$612,2,0))</f>
        <v>0</v>
      </c>
      <c r="BP274" s="11">
        <f>IF(ISNA(VLOOKUP(CONCATENATE($B274,BP$2,"multi"),UHF!$V$3:$W$612,2,0)),0,VLOOKUP(CONCATENATE($B274,BP$2,"multi"),UHF!$V$3:$W$612,2,0))</f>
        <v>0</v>
      </c>
      <c r="BQ274" s="11">
        <f>IF(ISNA(VLOOKUP(CONCATENATE($B274,BQ$2,"multi"),UHF!$V$3:$W$612,2,0)),0,VLOOKUP(CONCATENATE($B274,BQ$2,"multi"),UHF!$V$3:$W$612,2,0))</f>
        <v>0</v>
      </c>
      <c r="BR274" s="11">
        <f>SUM(BF274:BQ274)</f>
        <v>0</v>
      </c>
      <c r="BS274" s="11">
        <f>IF(ISNA(VLOOKUP(CONCATENATE($B274,BS$2,"multi"),'A1'!$V$3:$W$612,2,0)),0,VLOOKUP(CONCATENATE($B274,BS$2,"multi"),'A1'!$V$3:$W$612,2,0))</f>
        <v>0</v>
      </c>
    </row>
    <row r="275" spans="2:71" x14ac:dyDescent="0.2">
      <c r="B275" s="8">
        <f>'Seznam-MO'!A275</f>
        <v>0</v>
      </c>
      <c r="C275" s="11">
        <f>IF(ISNA(VLOOKUP(CONCATENATE($B275,C$2,"multi"),'I-SUB'!$V$3:$W$624,2,0)),0,VLOOKUP(CONCATENATE($B275,C$2,"multi"),'I-SUB'!$V$3:$W$624,2,0))</f>
        <v>0</v>
      </c>
      <c r="D275" s="11">
        <f>IF(ISNA(VLOOKUP(CONCATENATE($B275,D$2,"multi"),'I-SUB'!$V$3:$W$624,2,0)),0,VLOOKUP(CONCATENATE($B275,D$2,"multi"),'I-SUB'!$V$3:$W$624,2,0))</f>
        <v>0</v>
      </c>
      <c r="E275" s="11">
        <f>IF(ISNA(VLOOKUP(CONCATENATE($B275,E$2,"multi"),'I-SUB'!$V$3:$W$624,2,0)),0,VLOOKUP(CONCATENATE($B275,E$2,"multi"),'I-SUB'!$V$3:$W$624,2,0))</f>
        <v>0</v>
      </c>
      <c r="F275" s="11">
        <f>IF(ISNA(VLOOKUP(CONCATENATE($B275,F$2,"multi"),'I-SUB'!$V$3:$W$624,2,0)),0,VLOOKUP(CONCATENATE($B275,F$2,"multi"),'I-SUB'!$V$3:$W$624,2,0))</f>
        <v>0</v>
      </c>
      <c r="G275" s="11">
        <f>IF(ISNA(VLOOKUP(CONCATENATE($B275,G$2,"multi"),'I-SUB'!$V$3:$W$624,2,0)),0,VLOOKUP(CONCATENATE($B275,G$2,"multi"),'I-SUB'!$V$3:$W$624,2,0))</f>
        <v>0</v>
      </c>
      <c r="H275" s="11">
        <f>IF(ISNA(VLOOKUP(CONCATENATE($B275,H$2,"multi"),'I-SUB'!$V$3:$W$624,2,0)),0,VLOOKUP(CONCATENATE($B275,H$2,"multi"),'I-SUB'!$V$3:$W$624,2,0))</f>
        <v>0</v>
      </c>
      <c r="I275" s="11">
        <f>IF(ISNA(VLOOKUP(CONCATENATE($B275,I$2,"multi"),'I-SUB'!$V$3:$W$624,2,0)),0,VLOOKUP(CONCATENATE($B275,I$2,"multi"),'I-SUB'!$V$3:$W$624,2,0))</f>
        <v>0</v>
      </c>
      <c r="J275" s="11">
        <f>IF(ISNA(VLOOKUP(CONCATENATE($B275,J$2,"multi"),'I-SUB'!$V$3:$W$624,2,0)),0,VLOOKUP(CONCATENATE($B275,J$2,"multi"),'I-SUB'!$V$3:$W$624,2,0))</f>
        <v>0</v>
      </c>
      <c r="K275" s="11">
        <f>IF(ISNA(VLOOKUP(CONCATENATE($B275,K$2,"multi"),'I-SUB'!$V$3:$W$624,2,0)),0,VLOOKUP(CONCATENATE($B275,K$2,"multi"),'I-SUB'!$V$3:$W$624,2,0))</f>
        <v>0</v>
      </c>
      <c r="L275" s="11">
        <f>IF(ISNA(VLOOKUP(CONCATENATE($B275,L$2,"multi"),'I-SUB'!$V$3:$W$624,2,0)),0,VLOOKUP(CONCATENATE($B275,L$2,"multi"),'I-SUB'!$V$3:$W$624,2,0))</f>
        <v>0</v>
      </c>
      <c r="M275" s="11">
        <f>IF(ISNA(VLOOKUP(CONCATENATE($B275,M$2,"multi"),'I-SUB'!$V$3:$W$624,2,0)),0,VLOOKUP(CONCATENATE($B275,M$2,"multi"),'I-SUB'!$V$3:$W$624,2,0))</f>
        <v>0</v>
      </c>
      <c r="N275" s="11">
        <f>IF(ISNA(VLOOKUP(CONCATENATE($B275,N$2,"multi"),'I-SUB'!$V$3:$W$624,2,0)),0,VLOOKUP(CONCATENATE($B275,N$2,"multi"),'I-SUB'!$V$3:$W$624,2,0))</f>
        <v>0</v>
      </c>
      <c r="O275" s="11">
        <f>IF(ISNA(VLOOKUP(CONCATENATE($B275,O$2,"multi"),'I-SUB'!$V$3:$W$624,2,0)),0,VLOOKUP(CONCATENATE($B275,O$2,"multi"),'I-SUB'!$V$3:$W$624,2,0))</f>
        <v>0</v>
      </c>
      <c r="P275" s="11">
        <f>SUM(C275:O275)</f>
        <v>0</v>
      </c>
      <c r="Q275" s="11">
        <f>IF(ISNA(VLOOKUP(CONCATENATE($B275,Q$2,"multi"),'II-SUB'!$V$3:$W$630,2,0)),0,VLOOKUP(CONCATENATE($B275,Q$2,"multi"),'II-SUB'!$V$3:$W$630,2,0))</f>
        <v>0</v>
      </c>
      <c r="R275" s="11">
        <f>IF(ISNA(VLOOKUP(CONCATENATE($B275,R$2,"multi"),'II-SUB'!$V$3:$W$630,2,0)),0,VLOOKUP(CONCATENATE($B275,R$2,"multi"),'II-SUB'!$V$3:$W$630,2,0))</f>
        <v>0</v>
      </c>
      <c r="S275" s="11">
        <f>IF(ISNA(VLOOKUP(CONCATENATE($B275,S$2,"multi"),'II-SUB'!$V$3:$W$630,2,0)),0,VLOOKUP(CONCATENATE($B275,S$2,"multi"),'II-SUB'!$V$3:$W$630,2,0))</f>
        <v>0</v>
      </c>
      <c r="T275" s="11">
        <f>IF(ISNA(VLOOKUP(CONCATENATE($B275,T$2,"multi"),'II-SUB'!$V$3:$W$630,2,0)),0,VLOOKUP(CONCATENATE($B275,T$2,"multi"),'II-SUB'!$V$3:$W$630,2,0))</f>
        <v>0</v>
      </c>
      <c r="U275" s="11">
        <f>IF(ISNA(VLOOKUP(CONCATENATE($B275,U$2,"multi"),'II-SUB'!$V$3:$W$630,2,0)),0,VLOOKUP(CONCATENATE($B275,U$2,"multi"),'II-SUB'!$V$3:$W$630,2,0))</f>
        <v>0</v>
      </c>
      <c r="V275" s="11">
        <f>IF(ISNA(VLOOKUP(CONCATENATE($B275,V$2,"multi"),'II-SUB'!$V$3:$W$630,2,0)),0,VLOOKUP(CONCATENATE($B275,V$2,"multi"),'II-SUB'!$V$3:$W$630,2,0))</f>
        <v>0</v>
      </c>
      <c r="W275" s="11">
        <f>IF(ISNA(VLOOKUP(CONCATENATE($B275,W$2,"multi"),'II-SUB'!$V$3:$W$630,2,0)),0,VLOOKUP(CONCATENATE($B275,W$2,"multi"),'II-SUB'!$V$3:$W$630,2,0))</f>
        <v>0</v>
      </c>
      <c r="X275" s="11">
        <f>IF(ISNA(VLOOKUP(CONCATENATE($B275,X$2,"multi"),'II-SUB'!$V$3:$W$630,2,0)),0,VLOOKUP(CONCATENATE($B275,X$2,"multi"),'II-SUB'!$V$3:$W$630,2,0))</f>
        <v>0</v>
      </c>
      <c r="Y275" s="11">
        <f>IF(ISNA(VLOOKUP(CONCATENATE($B275,Y$2,"multi"),'II-SUB'!$V$3:$W$630,2,0)),0,VLOOKUP(CONCATENATE($B275,Y$2,"multi"),'II-SUB'!$V$3:$W$630,2,0))</f>
        <v>0</v>
      </c>
      <c r="Z275" s="11">
        <f>IF(ISNA(VLOOKUP(CONCATENATE($B275,Z$2,"multi"),'II-SUB'!$V$3:$W$630,2,0)),0,VLOOKUP(CONCATENATE($B275,Z$2,"multi"),'II-SUB'!$V$3:$W$630,2,0))</f>
        <v>0</v>
      </c>
      <c r="AA275" s="11">
        <f>IF(ISNA(VLOOKUP(CONCATENATE($B275,AA$2,"multi"),'II-SUB'!$V$3:$W$630,2,0)),0,VLOOKUP(CONCATENATE($B275,AA$2,"multi"),'II-SUB'!$V$3:$W$630,2,0))</f>
        <v>0</v>
      </c>
      <c r="AB275" s="11">
        <f>IF(ISNA(VLOOKUP(CONCATENATE($B275,AB$2,"multi"),'II-SUB'!$V$3:$W$630,2,0)),0,VLOOKUP(CONCATENATE($B275,AB$2,"multi"),'II-SUB'!$V$3:$W$630,2,0))</f>
        <v>0</v>
      </c>
      <c r="AC275" s="11">
        <f>IF(ISNA(VLOOKUP(CONCATENATE($B275,AC$2,"multi"),'II-SUB'!$V$3:$W$630,2,0)),0,VLOOKUP(CONCATENATE($B275,AC$2,"multi"),'II-SUB'!$V$3:$W$630,2,0))</f>
        <v>0</v>
      </c>
      <c r="AD275" s="11">
        <f>SUM(Q275:AC275)</f>
        <v>0</v>
      </c>
      <c r="AE275" s="11">
        <f>IF(ISNA(VLOOKUP(CONCATENATE($B275,AE$2,"multi"),MW!$V$3:$W$600,2,0)),0,VLOOKUP(CONCATENATE($B275,AE$2,"multi"),MW!$V$3:$W$600,2,0))</f>
        <v>0</v>
      </c>
      <c r="AF275" s="11">
        <f>IF(ISNA(VLOOKUP(CONCATENATE($B275,AF$2,"multi"),MW!$V$3:$W$600,2,0)),0,VLOOKUP(CONCATENATE($B275,AF$2,"multi"),MW!$V$3:$W$600,2,0))</f>
        <v>0</v>
      </c>
      <c r="AG275" s="11">
        <f>IF(ISNA(VLOOKUP(CONCATENATE($B275,AG$2,"multi"),MW!$V$3:$W$600,2,0)),0,VLOOKUP(CONCATENATE($B275,AG$2,"multi"),MW!$V$3:$W$600,2,0))</f>
        <v>0</v>
      </c>
      <c r="AH275" s="11">
        <f>IF(ISNA(VLOOKUP(CONCATENATE($B275,AH$2,"multi"),MW!$V$3:$W$600,2,0)),0,VLOOKUP(CONCATENATE($B275,AH$2,"multi"),MW!$V$3:$W$600,2,0))</f>
        <v>0</v>
      </c>
      <c r="AI275" s="11">
        <f>IF(ISNA(VLOOKUP(CONCATENATE($B275,AI$2,"multi"),MW!$V$3:$W$600,2,0)),0,VLOOKUP(CONCATENATE($B275,AI$2,"multi"),MW!$V$3:$W$600,2,0))</f>
        <v>0</v>
      </c>
      <c r="AJ275" s="11">
        <f>IF(ISNA(VLOOKUP(CONCATENATE($B275,AJ$2,"multi"),MW!$V$3:$W$600,2,0)),0,VLOOKUP(CONCATENATE($B275,AJ$2,"multi"),MW!$V$3:$W$600,2,0))</f>
        <v>0</v>
      </c>
      <c r="AK275" s="11">
        <f>IF(ISNA(VLOOKUP(CONCATENATE($B275,AK$2,"multi"),MW!$V$3:$W$600,2,0)),0,VLOOKUP(CONCATENATE($B275,AK$2,"multi"),MW!$V$3:$W$600,2,0))</f>
        <v>0</v>
      </c>
      <c r="AL275" s="11">
        <f>IF(ISNA(VLOOKUP(CONCATENATE($B275,AL$2,"multi"),MW!$V$3:$W$600,2,0)),0,VLOOKUP(CONCATENATE($B275,AL$2,"multi"),MW!$V$3:$W$600,2,0))</f>
        <v>0</v>
      </c>
      <c r="AM275" s="11">
        <f>IF(ISNA(VLOOKUP(CONCATENATE($B275,AM$2,"multi"),MW!$V$3:$W$600,2,0)),0,VLOOKUP(CONCATENATE($B275,AM$2,"multi"),MW!$V$3:$W$600,2,0))</f>
        <v>0</v>
      </c>
      <c r="AN275" s="11">
        <f>IF(ISNA(VLOOKUP(CONCATENATE($B275,AN$2,"multi"),MW!$V$3:$W$600,2,0)),0,VLOOKUP(CONCATENATE($B275,AN$2,"multi"),MW!$V$3:$W$600,2,0))</f>
        <v>0</v>
      </c>
      <c r="AO275" s="11">
        <f>IF(ISNA(VLOOKUP(CONCATENATE($B275,AO$2,"multi"),MW!$V$3:$W$600,2,0)),0,VLOOKUP(CONCATENATE($B275,AO$2,"multi"),MW!$V$3:$W$600,2,0))</f>
        <v>0</v>
      </c>
      <c r="AP275" s="11">
        <f>SUM(AE275:AO275)</f>
        <v>0</v>
      </c>
      <c r="AQ275" s="11">
        <f>IF(ISNA(VLOOKUP(CONCATENATE($B275,AQ$2,"multi"),'III-SUB'!$V$3:$W$633,2,0)),0,VLOOKUP(CONCATENATE($B275,AQ$2,"multi"),'III-SUB'!$V$3:$W$633,2,0))</f>
        <v>0</v>
      </c>
      <c r="AR275" s="11">
        <f>IF(ISNA(VLOOKUP(CONCATENATE($B275,AR$2,"multi"),'III-SUB'!$V$3:$W$633,2,0)),0,VLOOKUP(CONCATENATE($B275,AR$2,"multi"),'III-SUB'!$V$3:$W$633,2,0))</f>
        <v>0</v>
      </c>
      <c r="AS275" s="11">
        <f>IF(ISNA(VLOOKUP(CONCATENATE($B275,AS$2,"multi"),'III-SUB'!$V$3:$W$633,2,0)),0,VLOOKUP(CONCATENATE($B275,AS$2,"multi"),'III-SUB'!$V$3:$W$633,2,0))</f>
        <v>0</v>
      </c>
      <c r="AT275" s="11">
        <f>IF(ISNA(VLOOKUP(CONCATENATE($B275,AT$2,"multi"),'III-SUB'!$V$3:$W$633,2,0)),0,VLOOKUP(CONCATENATE($B275,AT$2,"multi"),'III-SUB'!$V$3:$W$633,2,0))</f>
        <v>0</v>
      </c>
      <c r="AU275" s="11">
        <f>IF(ISNA(VLOOKUP(CONCATENATE($B275,AU$2,"multi"),'III-SUB'!$V$3:$W$633,2,0)),0,VLOOKUP(CONCATENATE($B275,AU$2,"multi"),'III-SUB'!$V$3:$W$633,2,0))</f>
        <v>0</v>
      </c>
      <c r="AV275" s="11">
        <f>IF(ISNA(VLOOKUP(CONCATENATE($B275,AV$2,"multi"),'III-SUB'!$V$3:$W$633,2,0)),0,VLOOKUP(CONCATENATE($B275,AV$2,"multi"),'III-SUB'!$V$3:$W$633,2,0))</f>
        <v>0</v>
      </c>
      <c r="AW275" s="11">
        <f>IF(ISNA(VLOOKUP(CONCATENATE($B275,AW$2,"multi"),'III-SUB'!$V$3:$W$633,2,0)),0,VLOOKUP(CONCATENATE($B275,AW$2,"multi"),'III-SUB'!$V$3:$W$633,2,0))</f>
        <v>0</v>
      </c>
      <c r="AX275" s="11">
        <f>IF(ISNA(VLOOKUP(CONCATENATE($B275,AX$2,"multi"),'III-SUB'!$V$3:$W$633,2,0)),0,VLOOKUP(CONCATENATE($B275,AX$2,"multi"),'III-SUB'!$V$3:$W$633,2,0))</f>
        <v>0</v>
      </c>
      <c r="AY275" s="11">
        <f>IF(ISNA(VLOOKUP(CONCATENATE($B275,AY$2,"multi"),'III-SUB'!$V$3:$W$633,2,0)),0,VLOOKUP(CONCATENATE($B275,AY$2,"multi"),'III-SUB'!$V$3:$W$633,2,0))</f>
        <v>0</v>
      </c>
      <c r="AZ275" s="11">
        <f>IF(ISNA(VLOOKUP(CONCATENATE($B275,AZ$2,"multi"),'III-SUB'!$V$3:$W$633,2,0)),0,VLOOKUP(CONCATENATE($B275,AZ$2,"multi"),'III-SUB'!$V$3:$W$633,2,0))</f>
        <v>0</v>
      </c>
      <c r="BA275" s="11">
        <f>IF(ISNA(VLOOKUP(CONCATENATE($B275,BA$2,"multi"),'III-SUB'!$V$3:$W$633,2,0)),0,VLOOKUP(CONCATENATE($B275,BA$2,"multi"),'III-SUB'!$V$3:$W$633,2,0))</f>
        <v>0</v>
      </c>
      <c r="BB275" s="11">
        <f>IF(ISNA(VLOOKUP(CONCATENATE($B275,BB$2,"multi"),'III-SUB'!$V$3:$W$633,2,0)),0,VLOOKUP(CONCATENATE($B275,BB$2,"multi"),'III-SUB'!$V$3:$W$633,2,0))</f>
        <v>0</v>
      </c>
      <c r="BC275" s="11">
        <f>IF(ISNA(VLOOKUP(CONCATENATE($B275,BC$2,"multi"),'III-SUB'!$V$3:$W$633,2,0)),0,VLOOKUP(CONCATENATE($B275,BC$2,"multi"),'III-SUB'!$V$3:$W$633,2,0))</f>
        <v>0</v>
      </c>
      <c r="BD275" s="11">
        <f>SUM(AQ275:BC275)</f>
        <v>0</v>
      </c>
      <c r="BE275" s="11">
        <f>IF(ISNA(VLOOKUP(CONCATENATE($B275,AQ$2,"multi"),VHF!$V$3:$W$627,2,0)),0,VLOOKUP(CONCATENATE($B275,AQ$2,"multi"),VHF!$V$3:$W$627,2,0))</f>
        <v>0</v>
      </c>
      <c r="BF275" s="11">
        <f>IF(ISNA(VLOOKUP(CONCATENATE($B275,BF$2,"multi"),UHF!$V$3:$W$612,2,0)),0,VLOOKUP(CONCATENATE($B275,BF$2,"multi"),UHF!$V$3:$W$612,2,0))</f>
        <v>0</v>
      </c>
      <c r="BG275" s="11">
        <f>IF(ISNA(VLOOKUP(CONCATENATE($B275,BG$2,"multi"),UHF!$V$3:$W$612,2,0)),0,VLOOKUP(CONCATENATE($B275,BG$2,"multi"),UHF!$V$3:$W$612,2,0))</f>
        <v>0</v>
      </c>
      <c r="BH275" s="11">
        <f>IF(ISNA(VLOOKUP(CONCATENATE($B275,BH$2,"multi"),UHF!$V$3:$W$612,2,0)),0,VLOOKUP(CONCATENATE($B275,BH$2,"multi"),UHF!$V$3:$W$612,2,0))</f>
        <v>0</v>
      </c>
      <c r="BI275" s="11">
        <f>IF(ISNA(VLOOKUP(CONCATENATE($B275,BI$2,"multi"),UHF!$V$3:$W$612,2,0)),0,VLOOKUP(CONCATENATE($B275,BI$2,"multi"),UHF!$V$3:$W$612,2,0))</f>
        <v>0</v>
      </c>
      <c r="BJ275" s="11">
        <f>IF(ISNA(VLOOKUP(CONCATENATE($B275,BJ$2,"multi"),UHF!$V$3:$W$612,2,0)),0,VLOOKUP(CONCATENATE($B275,BJ$2,"multi"),UHF!$V$3:$W$612,2,0))</f>
        <v>0</v>
      </c>
      <c r="BK275" s="11">
        <f>IF(ISNA(VLOOKUP(CONCATENATE($B275,BK$2,"multi"),UHF!$V$3:$W$612,2,0)),0,VLOOKUP(CONCATENATE($B275,BK$2,"multi"),UHF!$V$3:$W$612,2,0))</f>
        <v>0</v>
      </c>
      <c r="BL275" s="11">
        <f>IF(ISNA(VLOOKUP(CONCATENATE($B275,BL$2,"multi"),UHF!$V$3:$W$612,2,0)),0,VLOOKUP(CONCATENATE($B275,BL$2,"multi"),UHF!$V$3:$W$612,2,0))</f>
        <v>0</v>
      </c>
      <c r="BM275" s="11">
        <f>IF(ISNA(VLOOKUP(CONCATENATE($B275,BM$2,"multi"),UHF!$V$3:$W$612,2,0)),0,VLOOKUP(CONCATENATE($B275,BM$2,"multi"),UHF!$V$3:$W$612,2,0))</f>
        <v>0</v>
      </c>
      <c r="BN275" s="11">
        <f>IF(ISNA(VLOOKUP(CONCATENATE($B275,BN$2,"multi"),UHF!$V$3:$W$612,2,0)),0,VLOOKUP(CONCATENATE($B275,BN$2,"multi"),UHF!$V$3:$W$612,2,0))</f>
        <v>0</v>
      </c>
      <c r="BO275" s="11">
        <f>IF(ISNA(VLOOKUP(CONCATENATE($B275,BO$2,"multi"),UHF!$V$3:$W$612,2,0)),0,VLOOKUP(CONCATENATE($B275,BO$2,"multi"),UHF!$V$3:$W$612,2,0))</f>
        <v>0</v>
      </c>
      <c r="BP275" s="11">
        <f>IF(ISNA(VLOOKUP(CONCATENATE($B275,BP$2,"multi"),UHF!$V$3:$W$612,2,0)),0,VLOOKUP(CONCATENATE($B275,BP$2,"multi"),UHF!$V$3:$W$612,2,0))</f>
        <v>0</v>
      </c>
      <c r="BQ275" s="11">
        <f>IF(ISNA(VLOOKUP(CONCATENATE($B275,BQ$2,"multi"),UHF!$V$3:$W$612,2,0)),0,VLOOKUP(CONCATENATE($B275,BQ$2,"multi"),UHF!$V$3:$W$612,2,0))</f>
        <v>0</v>
      </c>
      <c r="BR275" s="11">
        <f>SUM(BF275:BQ275)</f>
        <v>0</v>
      </c>
      <c r="BS275" s="11">
        <f>IF(ISNA(VLOOKUP(CONCATENATE($B275,BS$2,"multi"),'A1'!$V$3:$W$612,2,0)),0,VLOOKUP(CONCATENATE($B275,BS$2,"multi"),'A1'!$V$3:$W$612,2,0))</f>
        <v>0</v>
      </c>
    </row>
    <row r="276" spans="2:71" x14ac:dyDescent="0.2">
      <c r="B276" s="8">
        <f>'Seznam-MO'!A276</f>
        <v>0</v>
      </c>
      <c r="C276" s="11">
        <f>IF(ISNA(VLOOKUP(CONCATENATE($B276,C$2,"multi"),'I-SUB'!$V$3:$W$624,2,0)),0,VLOOKUP(CONCATENATE($B276,C$2,"multi"),'I-SUB'!$V$3:$W$624,2,0))</f>
        <v>0</v>
      </c>
      <c r="D276" s="11">
        <f>IF(ISNA(VLOOKUP(CONCATENATE($B276,D$2,"multi"),'I-SUB'!$V$3:$W$624,2,0)),0,VLOOKUP(CONCATENATE($B276,D$2,"multi"),'I-SUB'!$V$3:$W$624,2,0))</f>
        <v>0</v>
      </c>
      <c r="E276" s="11">
        <f>IF(ISNA(VLOOKUP(CONCATENATE($B276,E$2,"multi"),'I-SUB'!$V$3:$W$624,2,0)),0,VLOOKUP(CONCATENATE($B276,E$2,"multi"),'I-SUB'!$V$3:$W$624,2,0))</f>
        <v>0</v>
      </c>
      <c r="F276" s="11">
        <f>IF(ISNA(VLOOKUP(CONCATENATE($B276,F$2,"multi"),'I-SUB'!$V$3:$W$624,2,0)),0,VLOOKUP(CONCATENATE($B276,F$2,"multi"),'I-SUB'!$V$3:$W$624,2,0))</f>
        <v>0</v>
      </c>
      <c r="G276" s="11">
        <f>IF(ISNA(VLOOKUP(CONCATENATE($B276,G$2,"multi"),'I-SUB'!$V$3:$W$624,2,0)),0,VLOOKUP(CONCATENATE($B276,G$2,"multi"),'I-SUB'!$V$3:$W$624,2,0))</f>
        <v>0</v>
      </c>
      <c r="H276" s="11">
        <f>IF(ISNA(VLOOKUP(CONCATENATE($B276,H$2,"multi"),'I-SUB'!$V$3:$W$624,2,0)),0,VLOOKUP(CONCATENATE($B276,H$2,"multi"),'I-SUB'!$V$3:$W$624,2,0))</f>
        <v>0</v>
      </c>
      <c r="I276" s="11">
        <f>IF(ISNA(VLOOKUP(CONCATENATE($B276,I$2,"multi"),'I-SUB'!$V$3:$W$624,2,0)),0,VLOOKUP(CONCATENATE($B276,I$2,"multi"),'I-SUB'!$V$3:$W$624,2,0))</f>
        <v>0</v>
      </c>
      <c r="J276" s="11">
        <f>IF(ISNA(VLOOKUP(CONCATENATE($B276,J$2,"multi"),'I-SUB'!$V$3:$W$624,2,0)),0,VLOOKUP(CONCATENATE($B276,J$2,"multi"),'I-SUB'!$V$3:$W$624,2,0))</f>
        <v>0</v>
      </c>
      <c r="K276" s="11">
        <f>IF(ISNA(VLOOKUP(CONCATENATE($B276,K$2,"multi"),'I-SUB'!$V$3:$W$624,2,0)),0,VLOOKUP(CONCATENATE($B276,K$2,"multi"),'I-SUB'!$V$3:$W$624,2,0))</f>
        <v>0</v>
      </c>
      <c r="L276" s="11">
        <f>IF(ISNA(VLOOKUP(CONCATENATE($B276,L$2,"multi"),'I-SUB'!$V$3:$W$624,2,0)),0,VLOOKUP(CONCATENATE($B276,L$2,"multi"),'I-SUB'!$V$3:$W$624,2,0))</f>
        <v>0</v>
      </c>
      <c r="M276" s="11">
        <f>IF(ISNA(VLOOKUP(CONCATENATE($B276,M$2,"multi"),'I-SUB'!$V$3:$W$624,2,0)),0,VLOOKUP(CONCATENATE($B276,M$2,"multi"),'I-SUB'!$V$3:$W$624,2,0))</f>
        <v>0</v>
      </c>
      <c r="N276" s="11">
        <f>IF(ISNA(VLOOKUP(CONCATENATE($B276,N$2,"multi"),'I-SUB'!$V$3:$W$624,2,0)),0,VLOOKUP(CONCATENATE($B276,N$2,"multi"),'I-SUB'!$V$3:$W$624,2,0))</f>
        <v>0</v>
      </c>
      <c r="O276" s="11">
        <f>IF(ISNA(VLOOKUP(CONCATENATE($B276,O$2,"multi"),'I-SUB'!$V$3:$W$624,2,0)),0,VLOOKUP(CONCATENATE($B276,O$2,"multi"),'I-SUB'!$V$3:$W$624,2,0))</f>
        <v>0</v>
      </c>
      <c r="P276" s="11">
        <f>SUM(C276:O276)</f>
        <v>0</v>
      </c>
      <c r="Q276" s="11">
        <f>IF(ISNA(VLOOKUP(CONCATENATE($B276,Q$2,"multi"),'II-SUB'!$V$3:$W$630,2,0)),0,VLOOKUP(CONCATENATE($B276,Q$2,"multi"),'II-SUB'!$V$3:$W$630,2,0))</f>
        <v>0</v>
      </c>
      <c r="R276" s="11">
        <f>IF(ISNA(VLOOKUP(CONCATENATE($B276,R$2,"multi"),'II-SUB'!$V$3:$W$630,2,0)),0,VLOOKUP(CONCATENATE($B276,R$2,"multi"),'II-SUB'!$V$3:$W$630,2,0))</f>
        <v>0</v>
      </c>
      <c r="S276" s="11">
        <f>IF(ISNA(VLOOKUP(CONCATENATE($B276,S$2,"multi"),'II-SUB'!$V$3:$W$630,2,0)),0,VLOOKUP(CONCATENATE($B276,S$2,"multi"),'II-SUB'!$V$3:$W$630,2,0))</f>
        <v>0</v>
      </c>
      <c r="T276" s="11">
        <f>IF(ISNA(VLOOKUP(CONCATENATE($B276,T$2,"multi"),'II-SUB'!$V$3:$W$630,2,0)),0,VLOOKUP(CONCATENATE($B276,T$2,"multi"),'II-SUB'!$V$3:$W$630,2,0))</f>
        <v>0</v>
      </c>
      <c r="U276" s="11">
        <f>IF(ISNA(VLOOKUP(CONCATENATE($B276,U$2,"multi"),'II-SUB'!$V$3:$W$630,2,0)),0,VLOOKUP(CONCATENATE($B276,U$2,"multi"),'II-SUB'!$V$3:$W$630,2,0))</f>
        <v>0</v>
      </c>
      <c r="V276" s="11">
        <f>IF(ISNA(VLOOKUP(CONCATENATE($B276,V$2,"multi"),'II-SUB'!$V$3:$W$630,2,0)),0,VLOOKUP(CONCATENATE($B276,V$2,"multi"),'II-SUB'!$V$3:$W$630,2,0))</f>
        <v>0</v>
      </c>
      <c r="W276" s="11">
        <f>IF(ISNA(VLOOKUP(CONCATENATE($B276,W$2,"multi"),'II-SUB'!$V$3:$W$630,2,0)),0,VLOOKUP(CONCATENATE($B276,W$2,"multi"),'II-SUB'!$V$3:$W$630,2,0))</f>
        <v>0</v>
      </c>
      <c r="X276" s="11">
        <f>IF(ISNA(VLOOKUP(CONCATENATE($B276,X$2,"multi"),'II-SUB'!$V$3:$W$630,2,0)),0,VLOOKUP(CONCATENATE($B276,X$2,"multi"),'II-SUB'!$V$3:$W$630,2,0))</f>
        <v>0</v>
      </c>
      <c r="Y276" s="11">
        <f>IF(ISNA(VLOOKUP(CONCATENATE($B276,Y$2,"multi"),'II-SUB'!$V$3:$W$630,2,0)),0,VLOOKUP(CONCATENATE($B276,Y$2,"multi"),'II-SUB'!$V$3:$W$630,2,0))</f>
        <v>0</v>
      </c>
      <c r="Z276" s="11">
        <f>IF(ISNA(VLOOKUP(CONCATENATE($B276,Z$2,"multi"),'II-SUB'!$V$3:$W$630,2,0)),0,VLOOKUP(CONCATENATE($B276,Z$2,"multi"),'II-SUB'!$V$3:$W$630,2,0))</f>
        <v>0</v>
      </c>
      <c r="AA276" s="11">
        <f>IF(ISNA(VLOOKUP(CONCATENATE($B276,AA$2,"multi"),'II-SUB'!$V$3:$W$630,2,0)),0,VLOOKUP(CONCATENATE($B276,AA$2,"multi"),'II-SUB'!$V$3:$W$630,2,0))</f>
        <v>0</v>
      </c>
      <c r="AB276" s="11">
        <f>IF(ISNA(VLOOKUP(CONCATENATE($B276,AB$2,"multi"),'II-SUB'!$V$3:$W$630,2,0)),0,VLOOKUP(CONCATENATE($B276,AB$2,"multi"),'II-SUB'!$V$3:$W$630,2,0))</f>
        <v>0</v>
      </c>
      <c r="AC276" s="11">
        <f>IF(ISNA(VLOOKUP(CONCATENATE($B276,AC$2,"multi"),'II-SUB'!$V$3:$W$630,2,0)),0,VLOOKUP(CONCATENATE($B276,AC$2,"multi"),'II-SUB'!$V$3:$W$630,2,0))</f>
        <v>0</v>
      </c>
      <c r="AD276" s="11">
        <f>SUM(Q276:AC276)</f>
        <v>0</v>
      </c>
      <c r="AE276" s="11">
        <f>IF(ISNA(VLOOKUP(CONCATENATE($B276,AE$2,"multi"),MW!$V$3:$W$600,2,0)),0,VLOOKUP(CONCATENATE($B276,AE$2,"multi"),MW!$V$3:$W$600,2,0))</f>
        <v>0</v>
      </c>
      <c r="AF276" s="11">
        <f>IF(ISNA(VLOOKUP(CONCATENATE($B276,AF$2,"multi"),MW!$V$3:$W$600,2,0)),0,VLOOKUP(CONCATENATE($B276,AF$2,"multi"),MW!$V$3:$W$600,2,0))</f>
        <v>0</v>
      </c>
      <c r="AG276" s="11">
        <f>IF(ISNA(VLOOKUP(CONCATENATE($B276,AG$2,"multi"),MW!$V$3:$W$600,2,0)),0,VLOOKUP(CONCATENATE($B276,AG$2,"multi"),MW!$V$3:$W$600,2,0))</f>
        <v>0</v>
      </c>
      <c r="AH276" s="11">
        <f>IF(ISNA(VLOOKUP(CONCATENATE($B276,AH$2,"multi"),MW!$V$3:$W$600,2,0)),0,VLOOKUP(CONCATENATE($B276,AH$2,"multi"),MW!$V$3:$W$600,2,0))</f>
        <v>0</v>
      </c>
      <c r="AI276" s="11">
        <f>IF(ISNA(VLOOKUP(CONCATENATE($B276,AI$2,"multi"),MW!$V$3:$W$600,2,0)),0,VLOOKUP(CONCATENATE($B276,AI$2,"multi"),MW!$V$3:$W$600,2,0))</f>
        <v>0</v>
      </c>
      <c r="AJ276" s="11">
        <f>IF(ISNA(VLOOKUP(CONCATENATE($B276,AJ$2,"multi"),MW!$V$3:$W$600,2,0)),0,VLOOKUP(CONCATENATE($B276,AJ$2,"multi"),MW!$V$3:$W$600,2,0))</f>
        <v>0</v>
      </c>
      <c r="AK276" s="11">
        <f>IF(ISNA(VLOOKUP(CONCATENATE($B276,AK$2,"multi"),MW!$V$3:$W$600,2,0)),0,VLOOKUP(CONCATENATE($B276,AK$2,"multi"),MW!$V$3:$W$600,2,0))</f>
        <v>0</v>
      </c>
      <c r="AL276" s="11">
        <f>IF(ISNA(VLOOKUP(CONCATENATE($B276,AL$2,"multi"),MW!$V$3:$W$600,2,0)),0,VLOOKUP(CONCATENATE($B276,AL$2,"multi"),MW!$V$3:$W$600,2,0))</f>
        <v>0</v>
      </c>
      <c r="AM276" s="11">
        <f>IF(ISNA(VLOOKUP(CONCATENATE($B276,AM$2,"multi"),MW!$V$3:$W$600,2,0)),0,VLOOKUP(CONCATENATE($B276,AM$2,"multi"),MW!$V$3:$W$600,2,0))</f>
        <v>0</v>
      </c>
      <c r="AN276" s="11">
        <f>IF(ISNA(VLOOKUP(CONCATENATE($B276,AN$2,"multi"),MW!$V$3:$W$600,2,0)),0,VLOOKUP(CONCATENATE($B276,AN$2,"multi"),MW!$V$3:$W$600,2,0))</f>
        <v>0</v>
      </c>
      <c r="AO276" s="11">
        <f>IF(ISNA(VLOOKUP(CONCATENATE($B276,AO$2,"multi"),MW!$V$3:$W$600,2,0)),0,VLOOKUP(CONCATENATE($B276,AO$2,"multi"),MW!$V$3:$W$600,2,0))</f>
        <v>0</v>
      </c>
      <c r="AP276" s="11">
        <f>SUM(AE276:AO276)</f>
        <v>0</v>
      </c>
      <c r="AQ276" s="11">
        <f>IF(ISNA(VLOOKUP(CONCATENATE($B276,AQ$2,"multi"),'III-SUB'!$V$3:$W$633,2,0)),0,VLOOKUP(CONCATENATE($B276,AQ$2,"multi"),'III-SUB'!$V$3:$W$633,2,0))</f>
        <v>0</v>
      </c>
      <c r="AR276" s="11">
        <f>IF(ISNA(VLOOKUP(CONCATENATE($B276,AR$2,"multi"),'III-SUB'!$V$3:$W$633,2,0)),0,VLOOKUP(CONCATENATE($B276,AR$2,"multi"),'III-SUB'!$V$3:$W$633,2,0))</f>
        <v>0</v>
      </c>
      <c r="AS276" s="11">
        <f>IF(ISNA(VLOOKUP(CONCATENATE($B276,AS$2,"multi"),'III-SUB'!$V$3:$W$633,2,0)),0,VLOOKUP(CONCATENATE($B276,AS$2,"multi"),'III-SUB'!$V$3:$W$633,2,0))</f>
        <v>0</v>
      </c>
      <c r="AT276" s="11">
        <f>IF(ISNA(VLOOKUP(CONCATENATE($B276,AT$2,"multi"),'III-SUB'!$V$3:$W$633,2,0)),0,VLOOKUP(CONCATENATE($B276,AT$2,"multi"),'III-SUB'!$V$3:$W$633,2,0))</f>
        <v>0</v>
      </c>
      <c r="AU276" s="11">
        <f>IF(ISNA(VLOOKUP(CONCATENATE($B276,AU$2,"multi"),'III-SUB'!$V$3:$W$633,2,0)),0,VLOOKUP(CONCATENATE($B276,AU$2,"multi"),'III-SUB'!$V$3:$W$633,2,0))</f>
        <v>0</v>
      </c>
      <c r="AV276" s="11">
        <f>IF(ISNA(VLOOKUP(CONCATENATE($B276,AV$2,"multi"),'III-SUB'!$V$3:$W$633,2,0)),0,VLOOKUP(CONCATENATE($B276,AV$2,"multi"),'III-SUB'!$V$3:$W$633,2,0))</f>
        <v>0</v>
      </c>
      <c r="AW276" s="11">
        <f>IF(ISNA(VLOOKUP(CONCATENATE($B276,AW$2,"multi"),'III-SUB'!$V$3:$W$633,2,0)),0,VLOOKUP(CONCATENATE($B276,AW$2,"multi"),'III-SUB'!$V$3:$W$633,2,0))</f>
        <v>0</v>
      </c>
      <c r="AX276" s="11">
        <f>IF(ISNA(VLOOKUP(CONCATENATE($B276,AX$2,"multi"),'III-SUB'!$V$3:$W$633,2,0)),0,VLOOKUP(CONCATENATE($B276,AX$2,"multi"),'III-SUB'!$V$3:$W$633,2,0))</f>
        <v>0</v>
      </c>
      <c r="AY276" s="11">
        <f>IF(ISNA(VLOOKUP(CONCATENATE($B276,AY$2,"multi"),'III-SUB'!$V$3:$W$633,2,0)),0,VLOOKUP(CONCATENATE($B276,AY$2,"multi"),'III-SUB'!$V$3:$W$633,2,0))</f>
        <v>0</v>
      </c>
      <c r="AZ276" s="11">
        <f>IF(ISNA(VLOOKUP(CONCATENATE($B276,AZ$2,"multi"),'III-SUB'!$V$3:$W$633,2,0)),0,VLOOKUP(CONCATENATE($B276,AZ$2,"multi"),'III-SUB'!$V$3:$W$633,2,0))</f>
        <v>0</v>
      </c>
      <c r="BA276" s="11">
        <f>IF(ISNA(VLOOKUP(CONCATENATE($B276,BA$2,"multi"),'III-SUB'!$V$3:$W$633,2,0)),0,VLOOKUP(CONCATENATE($B276,BA$2,"multi"),'III-SUB'!$V$3:$W$633,2,0))</f>
        <v>0</v>
      </c>
      <c r="BB276" s="11">
        <f>IF(ISNA(VLOOKUP(CONCATENATE($B276,BB$2,"multi"),'III-SUB'!$V$3:$W$633,2,0)),0,VLOOKUP(CONCATENATE($B276,BB$2,"multi"),'III-SUB'!$V$3:$W$633,2,0))</f>
        <v>0</v>
      </c>
      <c r="BC276" s="11">
        <f>IF(ISNA(VLOOKUP(CONCATENATE($B276,BC$2,"multi"),'III-SUB'!$V$3:$W$633,2,0)),0,VLOOKUP(CONCATENATE($B276,BC$2,"multi"),'III-SUB'!$V$3:$W$633,2,0))</f>
        <v>0</v>
      </c>
      <c r="BD276" s="11">
        <f>SUM(AQ276:BC276)</f>
        <v>0</v>
      </c>
      <c r="BE276" s="11">
        <f>IF(ISNA(VLOOKUP(CONCATENATE($B276,AQ$2,"multi"),VHF!$V$3:$W$627,2,0)),0,VLOOKUP(CONCATENATE($B276,AQ$2,"multi"),VHF!$V$3:$W$627,2,0))</f>
        <v>0</v>
      </c>
      <c r="BF276" s="11">
        <f>IF(ISNA(VLOOKUP(CONCATENATE($B276,BF$2,"multi"),UHF!$V$3:$W$612,2,0)),0,VLOOKUP(CONCATENATE($B276,BF$2,"multi"),UHF!$V$3:$W$612,2,0))</f>
        <v>0</v>
      </c>
      <c r="BG276" s="11">
        <f>IF(ISNA(VLOOKUP(CONCATENATE($B276,BG$2,"multi"),UHF!$V$3:$W$612,2,0)),0,VLOOKUP(CONCATENATE($B276,BG$2,"multi"),UHF!$V$3:$W$612,2,0))</f>
        <v>0</v>
      </c>
      <c r="BH276" s="11">
        <f>IF(ISNA(VLOOKUP(CONCATENATE($B276,BH$2,"multi"),UHF!$V$3:$W$612,2,0)),0,VLOOKUP(CONCATENATE($B276,BH$2,"multi"),UHF!$V$3:$W$612,2,0))</f>
        <v>0</v>
      </c>
      <c r="BI276" s="11">
        <f>IF(ISNA(VLOOKUP(CONCATENATE($B276,BI$2,"multi"),UHF!$V$3:$W$612,2,0)),0,VLOOKUP(CONCATENATE($B276,BI$2,"multi"),UHF!$V$3:$W$612,2,0))</f>
        <v>0</v>
      </c>
      <c r="BJ276" s="11">
        <f>IF(ISNA(VLOOKUP(CONCATENATE($B276,BJ$2,"multi"),UHF!$V$3:$W$612,2,0)),0,VLOOKUP(CONCATENATE($B276,BJ$2,"multi"),UHF!$V$3:$W$612,2,0))</f>
        <v>0</v>
      </c>
      <c r="BK276" s="11">
        <f>IF(ISNA(VLOOKUP(CONCATENATE($B276,BK$2,"multi"),UHF!$V$3:$W$612,2,0)),0,VLOOKUP(CONCATENATE($B276,BK$2,"multi"),UHF!$V$3:$W$612,2,0))</f>
        <v>0</v>
      </c>
      <c r="BL276" s="11">
        <f>IF(ISNA(VLOOKUP(CONCATENATE($B276,BL$2,"multi"),UHF!$V$3:$W$612,2,0)),0,VLOOKUP(CONCATENATE($B276,BL$2,"multi"),UHF!$V$3:$W$612,2,0))</f>
        <v>0</v>
      </c>
      <c r="BM276" s="11">
        <f>IF(ISNA(VLOOKUP(CONCATENATE($B276,BM$2,"multi"),UHF!$V$3:$W$612,2,0)),0,VLOOKUP(CONCATENATE($B276,BM$2,"multi"),UHF!$V$3:$W$612,2,0))</f>
        <v>0</v>
      </c>
      <c r="BN276" s="11">
        <f>IF(ISNA(VLOOKUP(CONCATENATE($B276,BN$2,"multi"),UHF!$V$3:$W$612,2,0)),0,VLOOKUP(CONCATENATE($B276,BN$2,"multi"),UHF!$V$3:$W$612,2,0))</f>
        <v>0</v>
      </c>
      <c r="BO276" s="11">
        <f>IF(ISNA(VLOOKUP(CONCATENATE($B276,BO$2,"multi"),UHF!$V$3:$W$612,2,0)),0,VLOOKUP(CONCATENATE($B276,BO$2,"multi"),UHF!$V$3:$W$612,2,0))</f>
        <v>0</v>
      </c>
      <c r="BP276" s="11">
        <f>IF(ISNA(VLOOKUP(CONCATENATE($B276,BP$2,"multi"),UHF!$V$3:$W$612,2,0)),0,VLOOKUP(CONCATENATE($B276,BP$2,"multi"),UHF!$V$3:$W$612,2,0))</f>
        <v>0</v>
      </c>
      <c r="BQ276" s="11">
        <f>IF(ISNA(VLOOKUP(CONCATENATE($B276,BQ$2,"multi"),UHF!$V$3:$W$612,2,0)),0,VLOOKUP(CONCATENATE($B276,BQ$2,"multi"),UHF!$V$3:$W$612,2,0))</f>
        <v>0</v>
      </c>
      <c r="BR276" s="11">
        <f>SUM(BF276:BQ276)</f>
        <v>0</v>
      </c>
      <c r="BS276" s="11">
        <f>IF(ISNA(VLOOKUP(CONCATENATE($B276,BS$2,"multi"),'A1'!$V$3:$W$612,2,0)),0,VLOOKUP(CONCATENATE($B276,BS$2,"multi"),'A1'!$V$3:$W$612,2,0))</f>
        <v>0</v>
      </c>
    </row>
    <row r="277" spans="2:71" x14ac:dyDescent="0.2">
      <c r="B277" s="8">
        <f>'Seznam-MO'!A277</f>
        <v>0</v>
      </c>
      <c r="C277" s="11">
        <f>IF(ISNA(VLOOKUP(CONCATENATE($B277,C$2,"multi"),'I-SUB'!$V$3:$W$624,2,0)),0,VLOOKUP(CONCATENATE($B277,C$2,"multi"),'I-SUB'!$V$3:$W$624,2,0))</f>
        <v>0</v>
      </c>
      <c r="D277" s="11">
        <f>IF(ISNA(VLOOKUP(CONCATENATE($B277,D$2,"multi"),'I-SUB'!$V$3:$W$624,2,0)),0,VLOOKUP(CONCATENATE($B277,D$2,"multi"),'I-SUB'!$V$3:$W$624,2,0))</f>
        <v>0</v>
      </c>
      <c r="E277" s="11">
        <f>IF(ISNA(VLOOKUP(CONCATENATE($B277,E$2,"multi"),'I-SUB'!$V$3:$W$624,2,0)),0,VLOOKUP(CONCATENATE($B277,E$2,"multi"),'I-SUB'!$V$3:$W$624,2,0))</f>
        <v>0</v>
      </c>
      <c r="F277" s="11">
        <f>IF(ISNA(VLOOKUP(CONCATENATE($B277,F$2,"multi"),'I-SUB'!$V$3:$W$624,2,0)),0,VLOOKUP(CONCATENATE($B277,F$2,"multi"),'I-SUB'!$V$3:$W$624,2,0))</f>
        <v>0</v>
      </c>
      <c r="G277" s="11">
        <f>IF(ISNA(VLOOKUP(CONCATENATE($B277,G$2,"multi"),'I-SUB'!$V$3:$W$624,2,0)),0,VLOOKUP(CONCATENATE($B277,G$2,"multi"),'I-SUB'!$V$3:$W$624,2,0))</f>
        <v>0</v>
      </c>
      <c r="H277" s="11">
        <f>IF(ISNA(VLOOKUP(CONCATENATE($B277,H$2,"multi"),'I-SUB'!$V$3:$W$624,2,0)),0,VLOOKUP(CONCATENATE($B277,H$2,"multi"),'I-SUB'!$V$3:$W$624,2,0))</f>
        <v>0</v>
      </c>
      <c r="I277" s="11">
        <f>IF(ISNA(VLOOKUP(CONCATENATE($B277,I$2,"multi"),'I-SUB'!$V$3:$W$624,2,0)),0,VLOOKUP(CONCATENATE($B277,I$2,"multi"),'I-SUB'!$V$3:$W$624,2,0))</f>
        <v>0</v>
      </c>
      <c r="J277" s="11">
        <f>IF(ISNA(VLOOKUP(CONCATENATE($B277,J$2,"multi"),'I-SUB'!$V$3:$W$624,2,0)),0,VLOOKUP(CONCATENATE($B277,J$2,"multi"),'I-SUB'!$V$3:$W$624,2,0))</f>
        <v>0</v>
      </c>
      <c r="K277" s="11">
        <f>IF(ISNA(VLOOKUP(CONCATENATE($B277,K$2,"multi"),'I-SUB'!$V$3:$W$624,2,0)),0,VLOOKUP(CONCATENATE($B277,K$2,"multi"),'I-SUB'!$V$3:$W$624,2,0))</f>
        <v>0</v>
      </c>
      <c r="L277" s="11">
        <f>IF(ISNA(VLOOKUP(CONCATENATE($B277,L$2,"multi"),'I-SUB'!$V$3:$W$624,2,0)),0,VLOOKUP(CONCATENATE($B277,L$2,"multi"),'I-SUB'!$V$3:$W$624,2,0))</f>
        <v>0</v>
      </c>
      <c r="M277" s="11">
        <f>IF(ISNA(VLOOKUP(CONCATENATE($B277,M$2,"multi"),'I-SUB'!$V$3:$W$624,2,0)),0,VLOOKUP(CONCATENATE($B277,M$2,"multi"),'I-SUB'!$V$3:$W$624,2,0))</f>
        <v>0</v>
      </c>
      <c r="N277" s="11">
        <f>IF(ISNA(VLOOKUP(CONCATENATE($B277,N$2,"multi"),'I-SUB'!$V$3:$W$624,2,0)),0,VLOOKUP(CONCATENATE($B277,N$2,"multi"),'I-SUB'!$V$3:$W$624,2,0))</f>
        <v>0</v>
      </c>
      <c r="O277" s="11">
        <f>IF(ISNA(VLOOKUP(CONCATENATE($B277,O$2,"multi"),'I-SUB'!$V$3:$W$624,2,0)),0,VLOOKUP(CONCATENATE($B277,O$2,"multi"),'I-SUB'!$V$3:$W$624,2,0))</f>
        <v>0</v>
      </c>
      <c r="P277" s="11">
        <f>SUM(C277:O277)</f>
        <v>0</v>
      </c>
      <c r="Q277" s="11">
        <f>IF(ISNA(VLOOKUP(CONCATENATE($B277,Q$2,"multi"),'II-SUB'!$V$3:$W$630,2,0)),0,VLOOKUP(CONCATENATE($B277,Q$2,"multi"),'II-SUB'!$V$3:$W$630,2,0))</f>
        <v>0</v>
      </c>
      <c r="R277" s="11">
        <f>IF(ISNA(VLOOKUP(CONCATENATE($B277,R$2,"multi"),'II-SUB'!$V$3:$W$630,2,0)),0,VLOOKUP(CONCATENATE($B277,R$2,"multi"),'II-SUB'!$V$3:$W$630,2,0))</f>
        <v>0</v>
      </c>
      <c r="S277" s="11">
        <f>IF(ISNA(VLOOKUP(CONCATENATE($B277,S$2,"multi"),'II-SUB'!$V$3:$W$630,2,0)),0,VLOOKUP(CONCATENATE($B277,S$2,"multi"),'II-SUB'!$V$3:$W$630,2,0))</f>
        <v>0</v>
      </c>
      <c r="T277" s="11">
        <f>IF(ISNA(VLOOKUP(CONCATENATE($B277,T$2,"multi"),'II-SUB'!$V$3:$W$630,2,0)),0,VLOOKUP(CONCATENATE($B277,T$2,"multi"),'II-SUB'!$V$3:$W$630,2,0))</f>
        <v>0</v>
      </c>
      <c r="U277" s="11">
        <f>IF(ISNA(VLOOKUP(CONCATENATE($B277,U$2,"multi"),'II-SUB'!$V$3:$W$630,2,0)),0,VLOOKUP(CONCATENATE($B277,U$2,"multi"),'II-SUB'!$V$3:$W$630,2,0))</f>
        <v>0</v>
      </c>
      <c r="V277" s="11">
        <f>IF(ISNA(VLOOKUP(CONCATENATE($B277,V$2,"multi"),'II-SUB'!$V$3:$W$630,2,0)),0,VLOOKUP(CONCATENATE($B277,V$2,"multi"),'II-SUB'!$V$3:$W$630,2,0))</f>
        <v>0</v>
      </c>
      <c r="W277" s="11">
        <f>IF(ISNA(VLOOKUP(CONCATENATE($B277,W$2,"multi"),'II-SUB'!$V$3:$W$630,2,0)),0,VLOOKUP(CONCATENATE($B277,W$2,"multi"),'II-SUB'!$V$3:$W$630,2,0))</f>
        <v>0</v>
      </c>
      <c r="X277" s="11">
        <f>IF(ISNA(VLOOKUP(CONCATENATE($B277,X$2,"multi"),'II-SUB'!$V$3:$W$630,2,0)),0,VLOOKUP(CONCATENATE($B277,X$2,"multi"),'II-SUB'!$V$3:$W$630,2,0))</f>
        <v>0</v>
      </c>
      <c r="Y277" s="11">
        <f>IF(ISNA(VLOOKUP(CONCATENATE($B277,Y$2,"multi"),'II-SUB'!$V$3:$W$630,2,0)),0,VLOOKUP(CONCATENATE($B277,Y$2,"multi"),'II-SUB'!$V$3:$W$630,2,0))</f>
        <v>0</v>
      </c>
      <c r="Z277" s="11">
        <f>IF(ISNA(VLOOKUP(CONCATENATE($B277,Z$2,"multi"),'II-SUB'!$V$3:$W$630,2,0)),0,VLOOKUP(CONCATENATE($B277,Z$2,"multi"),'II-SUB'!$V$3:$W$630,2,0))</f>
        <v>0</v>
      </c>
      <c r="AA277" s="11">
        <f>IF(ISNA(VLOOKUP(CONCATENATE($B277,AA$2,"multi"),'II-SUB'!$V$3:$W$630,2,0)),0,VLOOKUP(CONCATENATE($B277,AA$2,"multi"),'II-SUB'!$V$3:$W$630,2,0))</f>
        <v>0</v>
      </c>
      <c r="AB277" s="11">
        <f>IF(ISNA(VLOOKUP(CONCATENATE($B277,AB$2,"multi"),'II-SUB'!$V$3:$W$630,2,0)),0,VLOOKUP(CONCATENATE($B277,AB$2,"multi"),'II-SUB'!$V$3:$W$630,2,0))</f>
        <v>0</v>
      </c>
      <c r="AC277" s="11">
        <f>IF(ISNA(VLOOKUP(CONCATENATE($B277,AC$2,"multi"),'II-SUB'!$V$3:$W$630,2,0)),0,VLOOKUP(CONCATENATE($B277,AC$2,"multi"),'II-SUB'!$V$3:$W$630,2,0))</f>
        <v>0</v>
      </c>
      <c r="AD277" s="11">
        <f>SUM(Q277:AC277)</f>
        <v>0</v>
      </c>
      <c r="AE277" s="11">
        <f>IF(ISNA(VLOOKUP(CONCATENATE($B277,AE$2,"multi"),MW!$V$3:$W$600,2,0)),0,VLOOKUP(CONCATENATE($B277,AE$2,"multi"),MW!$V$3:$W$600,2,0))</f>
        <v>0</v>
      </c>
      <c r="AF277" s="11">
        <f>IF(ISNA(VLOOKUP(CONCATENATE($B277,AF$2,"multi"),MW!$V$3:$W$600,2,0)),0,VLOOKUP(CONCATENATE($B277,AF$2,"multi"),MW!$V$3:$W$600,2,0))</f>
        <v>0</v>
      </c>
      <c r="AG277" s="11">
        <f>IF(ISNA(VLOOKUP(CONCATENATE($B277,AG$2,"multi"),MW!$V$3:$W$600,2,0)),0,VLOOKUP(CONCATENATE($B277,AG$2,"multi"),MW!$V$3:$W$600,2,0))</f>
        <v>0</v>
      </c>
      <c r="AH277" s="11">
        <f>IF(ISNA(VLOOKUP(CONCATENATE($B277,AH$2,"multi"),MW!$V$3:$W$600,2,0)),0,VLOOKUP(CONCATENATE($B277,AH$2,"multi"),MW!$V$3:$W$600,2,0))</f>
        <v>0</v>
      </c>
      <c r="AI277" s="11">
        <f>IF(ISNA(VLOOKUP(CONCATENATE($B277,AI$2,"multi"),MW!$V$3:$W$600,2,0)),0,VLOOKUP(CONCATENATE($B277,AI$2,"multi"),MW!$V$3:$W$600,2,0))</f>
        <v>0</v>
      </c>
      <c r="AJ277" s="11">
        <f>IF(ISNA(VLOOKUP(CONCATENATE($B277,AJ$2,"multi"),MW!$V$3:$W$600,2,0)),0,VLOOKUP(CONCATENATE($B277,AJ$2,"multi"),MW!$V$3:$W$600,2,0))</f>
        <v>0</v>
      </c>
      <c r="AK277" s="11">
        <f>IF(ISNA(VLOOKUP(CONCATENATE($B277,AK$2,"multi"),MW!$V$3:$W$600,2,0)),0,VLOOKUP(CONCATENATE($B277,AK$2,"multi"),MW!$V$3:$W$600,2,0))</f>
        <v>0</v>
      </c>
      <c r="AL277" s="11">
        <f>IF(ISNA(VLOOKUP(CONCATENATE($B277,AL$2,"multi"),MW!$V$3:$W$600,2,0)),0,VLOOKUP(CONCATENATE($B277,AL$2,"multi"),MW!$V$3:$W$600,2,0))</f>
        <v>0</v>
      </c>
      <c r="AM277" s="11">
        <f>IF(ISNA(VLOOKUP(CONCATENATE($B277,AM$2,"multi"),MW!$V$3:$W$600,2,0)),0,VLOOKUP(CONCATENATE($B277,AM$2,"multi"),MW!$V$3:$W$600,2,0))</f>
        <v>0</v>
      </c>
      <c r="AN277" s="11">
        <f>IF(ISNA(VLOOKUP(CONCATENATE($B277,AN$2,"multi"),MW!$V$3:$W$600,2,0)),0,VLOOKUP(CONCATENATE($B277,AN$2,"multi"),MW!$V$3:$W$600,2,0))</f>
        <v>0</v>
      </c>
      <c r="AO277" s="11">
        <f>IF(ISNA(VLOOKUP(CONCATENATE($B277,AO$2,"multi"),MW!$V$3:$W$600,2,0)),0,VLOOKUP(CONCATENATE($B277,AO$2,"multi"),MW!$V$3:$W$600,2,0))</f>
        <v>0</v>
      </c>
      <c r="AP277" s="11">
        <f>SUM(AE277:AO277)</f>
        <v>0</v>
      </c>
      <c r="AQ277" s="11">
        <f>IF(ISNA(VLOOKUP(CONCATENATE($B277,AQ$2,"multi"),'III-SUB'!$V$3:$W$633,2,0)),0,VLOOKUP(CONCATENATE($B277,AQ$2,"multi"),'III-SUB'!$V$3:$W$633,2,0))</f>
        <v>0</v>
      </c>
      <c r="AR277" s="11">
        <f>IF(ISNA(VLOOKUP(CONCATENATE($B277,AR$2,"multi"),'III-SUB'!$V$3:$W$633,2,0)),0,VLOOKUP(CONCATENATE($B277,AR$2,"multi"),'III-SUB'!$V$3:$W$633,2,0))</f>
        <v>0</v>
      </c>
      <c r="AS277" s="11">
        <f>IF(ISNA(VLOOKUP(CONCATENATE($B277,AS$2,"multi"),'III-SUB'!$V$3:$W$633,2,0)),0,VLOOKUP(CONCATENATE($B277,AS$2,"multi"),'III-SUB'!$V$3:$W$633,2,0))</f>
        <v>0</v>
      </c>
      <c r="AT277" s="11">
        <f>IF(ISNA(VLOOKUP(CONCATENATE($B277,AT$2,"multi"),'III-SUB'!$V$3:$W$633,2,0)),0,VLOOKUP(CONCATENATE($B277,AT$2,"multi"),'III-SUB'!$V$3:$W$633,2,0))</f>
        <v>0</v>
      </c>
      <c r="AU277" s="11">
        <f>IF(ISNA(VLOOKUP(CONCATENATE($B277,AU$2,"multi"),'III-SUB'!$V$3:$W$633,2,0)),0,VLOOKUP(CONCATENATE($B277,AU$2,"multi"),'III-SUB'!$V$3:$W$633,2,0))</f>
        <v>0</v>
      </c>
      <c r="AV277" s="11">
        <f>IF(ISNA(VLOOKUP(CONCATENATE($B277,AV$2,"multi"),'III-SUB'!$V$3:$W$633,2,0)),0,VLOOKUP(CONCATENATE($B277,AV$2,"multi"),'III-SUB'!$V$3:$W$633,2,0))</f>
        <v>0</v>
      </c>
      <c r="AW277" s="11">
        <f>IF(ISNA(VLOOKUP(CONCATENATE($B277,AW$2,"multi"),'III-SUB'!$V$3:$W$633,2,0)),0,VLOOKUP(CONCATENATE($B277,AW$2,"multi"),'III-SUB'!$V$3:$W$633,2,0))</f>
        <v>0</v>
      </c>
      <c r="AX277" s="11">
        <f>IF(ISNA(VLOOKUP(CONCATENATE($B277,AX$2,"multi"),'III-SUB'!$V$3:$W$633,2,0)),0,VLOOKUP(CONCATENATE($B277,AX$2,"multi"),'III-SUB'!$V$3:$W$633,2,0))</f>
        <v>0</v>
      </c>
      <c r="AY277" s="11">
        <f>IF(ISNA(VLOOKUP(CONCATENATE($B277,AY$2,"multi"),'III-SUB'!$V$3:$W$633,2,0)),0,VLOOKUP(CONCATENATE($B277,AY$2,"multi"),'III-SUB'!$V$3:$W$633,2,0))</f>
        <v>0</v>
      </c>
      <c r="AZ277" s="11">
        <f>IF(ISNA(VLOOKUP(CONCATENATE($B277,AZ$2,"multi"),'III-SUB'!$V$3:$W$633,2,0)),0,VLOOKUP(CONCATENATE($B277,AZ$2,"multi"),'III-SUB'!$V$3:$W$633,2,0))</f>
        <v>0</v>
      </c>
      <c r="BA277" s="11">
        <f>IF(ISNA(VLOOKUP(CONCATENATE($B277,BA$2,"multi"),'III-SUB'!$V$3:$W$633,2,0)),0,VLOOKUP(CONCATENATE($B277,BA$2,"multi"),'III-SUB'!$V$3:$W$633,2,0))</f>
        <v>0</v>
      </c>
      <c r="BB277" s="11">
        <f>IF(ISNA(VLOOKUP(CONCATENATE($B277,BB$2,"multi"),'III-SUB'!$V$3:$W$633,2,0)),0,VLOOKUP(CONCATENATE($B277,BB$2,"multi"),'III-SUB'!$V$3:$W$633,2,0))</f>
        <v>0</v>
      </c>
      <c r="BC277" s="11">
        <f>IF(ISNA(VLOOKUP(CONCATENATE($B277,BC$2,"multi"),'III-SUB'!$V$3:$W$633,2,0)),0,VLOOKUP(CONCATENATE($B277,BC$2,"multi"),'III-SUB'!$V$3:$W$633,2,0))</f>
        <v>0</v>
      </c>
      <c r="BD277" s="11">
        <f>SUM(AQ277:BC277)</f>
        <v>0</v>
      </c>
      <c r="BE277" s="11">
        <f>IF(ISNA(VLOOKUP(CONCATENATE($B277,AQ$2,"multi"),VHF!$V$3:$W$627,2,0)),0,VLOOKUP(CONCATENATE($B277,AQ$2,"multi"),VHF!$V$3:$W$627,2,0))</f>
        <v>0</v>
      </c>
      <c r="BF277" s="11">
        <f>IF(ISNA(VLOOKUP(CONCATENATE($B277,BF$2,"multi"),UHF!$V$3:$W$612,2,0)),0,VLOOKUP(CONCATENATE($B277,BF$2,"multi"),UHF!$V$3:$W$612,2,0))</f>
        <v>0</v>
      </c>
      <c r="BG277" s="11">
        <f>IF(ISNA(VLOOKUP(CONCATENATE($B277,BG$2,"multi"),UHF!$V$3:$W$612,2,0)),0,VLOOKUP(CONCATENATE($B277,BG$2,"multi"),UHF!$V$3:$W$612,2,0))</f>
        <v>0</v>
      </c>
      <c r="BH277" s="11">
        <f>IF(ISNA(VLOOKUP(CONCATENATE($B277,BH$2,"multi"),UHF!$V$3:$W$612,2,0)),0,VLOOKUP(CONCATENATE($B277,BH$2,"multi"),UHF!$V$3:$W$612,2,0))</f>
        <v>0</v>
      </c>
      <c r="BI277" s="11">
        <f>IF(ISNA(VLOOKUP(CONCATENATE($B277,BI$2,"multi"),UHF!$V$3:$W$612,2,0)),0,VLOOKUP(CONCATENATE($B277,BI$2,"multi"),UHF!$V$3:$W$612,2,0))</f>
        <v>0</v>
      </c>
      <c r="BJ277" s="11">
        <f>IF(ISNA(VLOOKUP(CONCATENATE($B277,BJ$2,"multi"),UHF!$V$3:$W$612,2,0)),0,VLOOKUP(CONCATENATE($B277,BJ$2,"multi"),UHF!$V$3:$W$612,2,0))</f>
        <v>0</v>
      </c>
      <c r="BK277" s="11">
        <f>IF(ISNA(VLOOKUP(CONCATENATE($B277,BK$2,"multi"),UHF!$V$3:$W$612,2,0)),0,VLOOKUP(CONCATENATE($B277,BK$2,"multi"),UHF!$V$3:$W$612,2,0))</f>
        <v>0</v>
      </c>
      <c r="BL277" s="11">
        <f>IF(ISNA(VLOOKUP(CONCATENATE($B277,BL$2,"multi"),UHF!$V$3:$W$612,2,0)),0,VLOOKUP(CONCATENATE($B277,BL$2,"multi"),UHF!$V$3:$W$612,2,0))</f>
        <v>0</v>
      </c>
      <c r="BM277" s="11">
        <f>IF(ISNA(VLOOKUP(CONCATENATE($B277,BM$2,"multi"),UHF!$V$3:$W$612,2,0)),0,VLOOKUP(CONCATENATE($B277,BM$2,"multi"),UHF!$V$3:$W$612,2,0))</f>
        <v>0</v>
      </c>
      <c r="BN277" s="11">
        <f>IF(ISNA(VLOOKUP(CONCATENATE($B277,BN$2,"multi"),UHF!$V$3:$W$612,2,0)),0,VLOOKUP(CONCATENATE($B277,BN$2,"multi"),UHF!$V$3:$W$612,2,0))</f>
        <v>0</v>
      </c>
      <c r="BO277" s="11">
        <f>IF(ISNA(VLOOKUP(CONCATENATE($B277,BO$2,"multi"),UHF!$V$3:$W$612,2,0)),0,VLOOKUP(CONCATENATE($B277,BO$2,"multi"),UHF!$V$3:$W$612,2,0))</f>
        <v>0</v>
      </c>
      <c r="BP277" s="11">
        <f>IF(ISNA(VLOOKUP(CONCATENATE($B277,BP$2,"multi"),UHF!$V$3:$W$612,2,0)),0,VLOOKUP(CONCATENATE($B277,BP$2,"multi"),UHF!$V$3:$W$612,2,0))</f>
        <v>0</v>
      </c>
      <c r="BQ277" s="11">
        <f>IF(ISNA(VLOOKUP(CONCATENATE($B277,BQ$2,"multi"),UHF!$V$3:$W$612,2,0)),0,VLOOKUP(CONCATENATE($B277,BQ$2,"multi"),UHF!$V$3:$W$612,2,0))</f>
        <v>0</v>
      </c>
      <c r="BR277" s="11">
        <f>SUM(BF277:BQ277)</f>
        <v>0</v>
      </c>
      <c r="BS277" s="11">
        <f>IF(ISNA(VLOOKUP(CONCATENATE($B277,BS$2,"multi"),'A1'!$V$3:$W$612,2,0)),0,VLOOKUP(CONCATENATE($B277,BS$2,"multi"),'A1'!$V$3:$W$612,2,0))</f>
        <v>0</v>
      </c>
    </row>
    <row r="278" spans="2:71" x14ac:dyDescent="0.2">
      <c r="B278" s="8">
        <f>'Seznam-MO'!A278</f>
        <v>0</v>
      </c>
      <c r="C278" s="11">
        <f>IF(ISNA(VLOOKUP(CONCATENATE($B278,C$2,"multi"),'I-SUB'!$V$3:$W$624,2,0)),0,VLOOKUP(CONCATENATE($B278,C$2,"multi"),'I-SUB'!$V$3:$W$624,2,0))</f>
        <v>0</v>
      </c>
      <c r="D278" s="11">
        <f>IF(ISNA(VLOOKUP(CONCATENATE($B278,D$2,"multi"),'I-SUB'!$V$3:$W$624,2,0)),0,VLOOKUP(CONCATENATE($B278,D$2,"multi"),'I-SUB'!$V$3:$W$624,2,0))</f>
        <v>0</v>
      </c>
      <c r="E278" s="11">
        <f>IF(ISNA(VLOOKUP(CONCATENATE($B278,E$2,"multi"),'I-SUB'!$V$3:$W$624,2,0)),0,VLOOKUP(CONCATENATE($B278,E$2,"multi"),'I-SUB'!$V$3:$W$624,2,0))</f>
        <v>0</v>
      </c>
      <c r="F278" s="11">
        <f>IF(ISNA(VLOOKUP(CONCATENATE($B278,F$2,"multi"),'I-SUB'!$V$3:$W$624,2,0)),0,VLOOKUP(CONCATENATE($B278,F$2,"multi"),'I-SUB'!$V$3:$W$624,2,0))</f>
        <v>0</v>
      </c>
      <c r="G278" s="11">
        <f>IF(ISNA(VLOOKUP(CONCATENATE($B278,G$2,"multi"),'I-SUB'!$V$3:$W$624,2,0)),0,VLOOKUP(CONCATENATE($B278,G$2,"multi"),'I-SUB'!$V$3:$W$624,2,0))</f>
        <v>0</v>
      </c>
      <c r="H278" s="11">
        <f>IF(ISNA(VLOOKUP(CONCATENATE($B278,H$2,"multi"),'I-SUB'!$V$3:$W$624,2,0)),0,VLOOKUP(CONCATENATE($B278,H$2,"multi"),'I-SUB'!$V$3:$W$624,2,0))</f>
        <v>0</v>
      </c>
      <c r="I278" s="11">
        <f>IF(ISNA(VLOOKUP(CONCATENATE($B278,I$2,"multi"),'I-SUB'!$V$3:$W$624,2,0)),0,VLOOKUP(CONCATENATE($B278,I$2,"multi"),'I-SUB'!$V$3:$W$624,2,0))</f>
        <v>0</v>
      </c>
      <c r="J278" s="11">
        <f>IF(ISNA(VLOOKUP(CONCATENATE($B278,J$2,"multi"),'I-SUB'!$V$3:$W$624,2,0)),0,VLOOKUP(CONCATENATE($B278,J$2,"multi"),'I-SUB'!$V$3:$W$624,2,0))</f>
        <v>0</v>
      </c>
      <c r="K278" s="11">
        <f>IF(ISNA(VLOOKUP(CONCATENATE($B278,K$2,"multi"),'I-SUB'!$V$3:$W$624,2,0)),0,VLOOKUP(CONCATENATE($B278,K$2,"multi"),'I-SUB'!$V$3:$W$624,2,0))</f>
        <v>0</v>
      </c>
      <c r="L278" s="11">
        <f>IF(ISNA(VLOOKUP(CONCATENATE($B278,L$2,"multi"),'I-SUB'!$V$3:$W$624,2,0)),0,VLOOKUP(CONCATENATE($B278,L$2,"multi"),'I-SUB'!$V$3:$W$624,2,0))</f>
        <v>0</v>
      </c>
      <c r="M278" s="11">
        <f>IF(ISNA(VLOOKUP(CONCATENATE($B278,M$2,"multi"),'I-SUB'!$V$3:$W$624,2,0)),0,VLOOKUP(CONCATENATE($B278,M$2,"multi"),'I-SUB'!$V$3:$W$624,2,0))</f>
        <v>0</v>
      </c>
      <c r="N278" s="11">
        <f>IF(ISNA(VLOOKUP(CONCATENATE($B278,N$2,"multi"),'I-SUB'!$V$3:$W$624,2,0)),0,VLOOKUP(CONCATENATE($B278,N$2,"multi"),'I-SUB'!$V$3:$W$624,2,0))</f>
        <v>0</v>
      </c>
      <c r="O278" s="11">
        <f>IF(ISNA(VLOOKUP(CONCATENATE($B278,O$2,"multi"),'I-SUB'!$V$3:$W$624,2,0)),0,VLOOKUP(CONCATENATE($B278,O$2,"multi"),'I-SUB'!$V$3:$W$624,2,0))</f>
        <v>0</v>
      </c>
      <c r="P278" s="11">
        <f>SUM(C278:O278)</f>
        <v>0</v>
      </c>
      <c r="Q278" s="11">
        <f>IF(ISNA(VLOOKUP(CONCATENATE($B278,Q$2,"multi"),'II-SUB'!$V$3:$W$630,2,0)),0,VLOOKUP(CONCATENATE($B278,Q$2,"multi"),'II-SUB'!$V$3:$W$630,2,0))</f>
        <v>0</v>
      </c>
      <c r="R278" s="11">
        <f>IF(ISNA(VLOOKUP(CONCATENATE($B278,R$2,"multi"),'II-SUB'!$V$3:$W$630,2,0)),0,VLOOKUP(CONCATENATE($B278,R$2,"multi"),'II-SUB'!$V$3:$W$630,2,0))</f>
        <v>0</v>
      </c>
      <c r="S278" s="11">
        <f>IF(ISNA(VLOOKUP(CONCATENATE($B278,S$2,"multi"),'II-SUB'!$V$3:$W$630,2,0)),0,VLOOKUP(CONCATENATE($B278,S$2,"multi"),'II-SUB'!$V$3:$W$630,2,0))</f>
        <v>0</v>
      </c>
      <c r="T278" s="11">
        <f>IF(ISNA(VLOOKUP(CONCATENATE($B278,T$2,"multi"),'II-SUB'!$V$3:$W$630,2,0)),0,VLOOKUP(CONCATENATE($B278,T$2,"multi"),'II-SUB'!$V$3:$W$630,2,0))</f>
        <v>0</v>
      </c>
      <c r="U278" s="11">
        <f>IF(ISNA(VLOOKUP(CONCATENATE($B278,U$2,"multi"),'II-SUB'!$V$3:$W$630,2,0)),0,VLOOKUP(CONCATENATE($B278,U$2,"multi"),'II-SUB'!$V$3:$W$630,2,0))</f>
        <v>0</v>
      </c>
      <c r="V278" s="11">
        <f>IF(ISNA(VLOOKUP(CONCATENATE($B278,V$2,"multi"),'II-SUB'!$V$3:$W$630,2,0)),0,VLOOKUP(CONCATENATE($B278,V$2,"multi"),'II-SUB'!$V$3:$W$630,2,0))</f>
        <v>0</v>
      </c>
      <c r="W278" s="11">
        <f>IF(ISNA(VLOOKUP(CONCATENATE($B278,W$2,"multi"),'II-SUB'!$V$3:$W$630,2,0)),0,VLOOKUP(CONCATENATE($B278,W$2,"multi"),'II-SUB'!$V$3:$W$630,2,0))</f>
        <v>0</v>
      </c>
      <c r="X278" s="11">
        <f>IF(ISNA(VLOOKUP(CONCATENATE($B278,X$2,"multi"),'II-SUB'!$V$3:$W$630,2,0)),0,VLOOKUP(CONCATENATE($B278,X$2,"multi"),'II-SUB'!$V$3:$W$630,2,0))</f>
        <v>0</v>
      </c>
      <c r="Y278" s="11">
        <f>IF(ISNA(VLOOKUP(CONCATENATE($B278,Y$2,"multi"),'II-SUB'!$V$3:$W$630,2,0)),0,VLOOKUP(CONCATENATE($B278,Y$2,"multi"),'II-SUB'!$V$3:$W$630,2,0))</f>
        <v>0</v>
      </c>
      <c r="Z278" s="11">
        <f>IF(ISNA(VLOOKUP(CONCATENATE($B278,Z$2,"multi"),'II-SUB'!$V$3:$W$630,2,0)),0,VLOOKUP(CONCATENATE($B278,Z$2,"multi"),'II-SUB'!$V$3:$W$630,2,0))</f>
        <v>0</v>
      </c>
      <c r="AA278" s="11">
        <f>IF(ISNA(VLOOKUP(CONCATENATE($B278,AA$2,"multi"),'II-SUB'!$V$3:$W$630,2,0)),0,VLOOKUP(CONCATENATE($B278,AA$2,"multi"),'II-SUB'!$V$3:$W$630,2,0))</f>
        <v>0</v>
      </c>
      <c r="AB278" s="11">
        <f>IF(ISNA(VLOOKUP(CONCATENATE($B278,AB$2,"multi"),'II-SUB'!$V$3:$W$630,2,0)),0,VLOOKUP(CONCATENATE($B278,AB$2,"multi"),'II-SUB'!$V$3:$W$630,2,0))</f>
        <v>0</v>
      </c>
      <c r="AC278" s="11">
        <f>IF(ISNA(VLOOKUP(CONCATENATE($B278,AC$2,"multi"),'II-SUB'!$V$3:$W$630,2,0)),0,VLOOKUP(CONCATENATE($B278,AC$2,"multi"),'II-SUB'!$V$3:$W$630,2,0))</f>
        <v>0</v>
      </c>
      <c r="AD278" s="11">
        <f>SUM(Q278:AC278)</f>
        <v>0</v>
      </c>
      <c r="AE278" s="11">
        <f>IF(ISNA(VLOOKUP(CONCATENATE($B278,AE$2,"multi"),MW!$V$3:$W$600,2,0)),0,VLOOKUP(CONCATENATE($B278,AE$2,"multi"),MW!$V$3:$W$600,2,0))</f>
        <v>0</v>
      </c>
      <c r="AF278" s="11">
        <f>IF(ISNA(VLOOKUP(CONCATENATE($B278,AF$2,"multi"),MW!$V$3:$W$600,2,0)),0,VLOOKUP(CONCATENATE($B278,AF$2,"multi"),MW!$V$3:$W$600,2,0))</f>
        <v>0</v>
      </c>
      <c r="AG278" s="11">
        <f>IF(ISNA(VLOOKUP(CONCATENATE($B278,AG$2,"multi"),MW!$V$3:$W$600,2,0)),0,VLOOKUP(CONCATENATE($B278,AG$2,"multi"),MW!$V$3:$W$600,2,0))</f>
        <v>0</v>
      </c>
      <c r="AH278" s="11">
        <f>IF(ISNA(VLOOKUP(CONCATENATE($B278,AH$2,"multi"),MW!$V$3:$W$600,2,0)),0,VLOOKUP(CONCATENATE($B278,AH$2,"multi"),MW!$V$3:$W$600,2,0))</f>
        <v>0</v>
      </c>
      <c r="AI278" s="11">
        <f>IF(ISNA(VLOOKUP(CONCATENATE($B278,AI$2,"multi"),MW!$V$3:$W$600,2,0)),0,VLOOKUP(CONCATENATE($B278,AI$2,"multi"),MW!$V$3:$W$600,2,0))</f>
        <v>0</v>
      </c>
      <c r="AJ278" s="11">
        <f>IF(ISNA(VLOOKUP(CONCATENATE($B278,AJ$2,"multi"),MW!$V$3:$W$600,2,0)),0,VLOOKUP(CONCATENATE($B278,AJ$2,"multi"),MW!$V$3:$W$600,2,0))</f>
        <v>0</v>
      </c>
      <c r="AK278" s="11">
        <f>IF(ISNA(VLOOKUP(CONCATENATE($B278,AK$2,"multi"),MW!$V$3:$W$600,2,0)),0,VLOOKUP(CONCATENATE($B278,AK$2,"multi"),MW!$V$3:$W$600,2,0))</f>
        <v>0</v>
      </c>
      <c r="AL278" s="11">
        <f>IF(ISNA(VLOOKUP(CONCATENATE($B278,AL$2,"multi"),MW!$V$3:$W$600,2,0)),0,VLOOKUP(CONCATENATE($B278,AL$2,"multi"),MW!$V$3:$W$600,2,0))</f>
        <v>0</v>
      </c>
      <c r="AM278" s="11">
        <f>IF(ISNA(VLOOKUP(CONCATENATE($B278,AM$2,"multi"),MW!$V$3:$W$600,2,0)),0,VLOOKUP(CONCATENATE($B278,AM$2,"multi"),MW!$V$3:$W$600,2,0))</f>
        <v>0</v>
      </c>
      <c r="AN278" s="11">
        <f>IF(ISNA(VLOOKUP(CONCATENATE($B278,AN$2,"multi"),MW!$V$3:$W$600,2,0)),0,VLOOKUP(CONCATENATE($B278,AN$2,"multi"),MW!$V$3:$W$600,2,0))</f>
        <v>0</v>
      </c>
      <c r="AO278" s="11">
        <f>IF(ISNA(VLOOKUP(CONCATENATE($B278,AO$2,"multi"),MW!$V$3:$W$600,2,0)),0,VLOOKUP(CONCATENATE($B278,AO$2,"multi"),MW!$V$3:$W$600,2,0))</f>
        <v>0</v>
      </c>
      <c r="AP278" s="11">
        <f>SUM(AE278:AO278)</f>
        <v>0</v>
      </c>
      <c r="AQ278" s="11">
        <f>IF(ISNA(VLOOKUP(CONCATENATE($B278,AQ$2,"multi"),'III-SUB'!$V$3:$W$633,2,0)),0,VLOOKUP(CONCATENATE($B278,AQ$2,"multi"),'III-SUB'!$V$3:$W$633,2,0))</f>
        <v>0</v>
      </c>
      <c r="AR278" s="11">
        <f>IF(ISNA(VLOOKUP(CONCATENATE($B278,AR$2,"multi"),'III-SUB'!$V$3:$W$633,2,0)),0,VLOOKUP(CONCATENATE($B278,AR$2,"multi"),'III-SUB'!$V$3:$W$633,2,0))</f>
        <v>0</v>
      </c>
      <c r="AS278" s="11">
        <f>IF(ISNA(VLOOKUP(CONCATENATE($B278,AS$2,"multi"),'III-SUB'!$V$3:$W$633,2,0)),0,VLOOKUP(CONCATENATE($B278,AS$2,"multi"),'III-SUB'!$V$3:$W$633,2,0))</f>
        <v>0</v>
      </c>
      <c r="AT278" s="11">
        <f>IF(ISNA(VLOOKUP(CONCATENATE($B278,AT$2,"multi"),'III-SUB'!$V$3:$W$633,2,0)),0,VLOOKUP(CONCATENATE($B278,AT$2,"multi"),'III-SUB'!$V$3:$W$633,2,0))</f>
        <v>0</v>
      </c>
      <c r="AU278" s="11">
        <f>IF(ISNA(VLOOKUP(CONCATENATE($B278,AU$2,"multi"),'III-SUB'!$V$3:$W$633,2,0)),0,VLOOKUP(CONCATENATE($B278,AU$2,"multi"),'III-SUB'!$V$3:$W$633,2,0))</f>
        <v>0</v>
      </c>
      <c r="AV278" s="11">
        <f>IF(ISNA(VLOOKUP(CONCATENATE($B278,AV$2,"multi"),'III-SUB'!$V$3:$W$633,2,0)),0,VLOOKUP(CONCATENATE($B278,AV$2,"multi"),'III-SUB'!$V$3:$W$633,2,0))</f>
        <v>0</v>
      </c>
      <c r="AW278" s="11">
        <f>IF(ISNA(VLOOKUP(CONCATENATE($B278,AW$2,"multi"),'III-SUB'!$V$3:$W$633,2,0)),0,VLOOKUP(CONCATENATE($B278,AW$2,"multi"),'III-SUB'!$V$3:$W$633,2,0))</f>
        <v>0</v>
      </c>
      <c r="AX278" s="11">
        <f>IF(ISNA(VLOOKUP(CONCATENATE($B278,AX$2,"multi"),'III-SUB'!$V$3:$W$633,2,0)),0,VLOOKUP(CONCATENATE($B278,AX$2,"multi"),'III-SUB'!$V$3:$W$633,2,0))</f>
        <v>0</v>
      </c>
      <c r="AY278" s="11">
        <f>IF(ISNA(VLOOKUP(CONCATENATE($B278,AY$2,"multi"),'III-SUB'!$V$3:$W$633,2,0)),0,VLOOKUP(CONCATENATE($B278,AY$2,"multi"),'III-SUB'!$V$3:$W$633,2,0))</f>
        <v>0</v>
      </c>
      <c r="AZ278" s="11">
        <f>IF(ISNA(VLOOKUP(CONCATENATE($B278,AZ$2,"multi"),'III-SUB'!$V$3:$W$633,2,0)),0,VLOOKUP(CONCATENATE($B278,AZ$2,"multi"),'III-SUB'!$V$3:$W$633,2,0))</f>
        <v>0</v>
      </c>
      <c r="BA278" s="11">
        <f>IF(ISNA(VLOOKUP(CONCATENATE($B278,BA$2,"multi"),'III-SUB'!$V$3:$W$633,2,0)),0,VLOOKUP(CONCATENATE($B278,BA$2,"multi"),'III-SUB'!$V$3:$W$633,2,0))</f>
        <v>0</v>
      </c>
      <c r="BB278" s="11">
        <f>IF(ISNA(VLOOKUP(CONCATENATE($B278,BB$2,"multi"),'III-SUB'!$V$3:$W$633,2,0)),0,VLOOKUP(CONCATENATE($B278,BB$2,"multi"),'III-SUB'!$V$3:$W$633,2,0))</f>
        <v>0</v>
      </c>
      <c r="BC278" s="11">
        <f>IF(ISNA(VLOOKUP(CONCATENATE($B278,BC$2,"multi"),'III-SUB'!$V$3:$W$633,2,0)),0,VLOOKUP(CONCATENATE($B278,BC$2,"multi"),'III-SUB'!$V$3:$W$633,2,0))</f>
        <v>0</v>
      </c>
      <c r="BD278" s="11">
        <f>SUM(AQ278:BC278)</f>
        <v>0</v>
      </c>
      <c r="BE278" s="11">
        <f>IF(ISNA(VLOOKUP(CONCATENATE($B278,AQ$2,"multi"),VHF!$V$3:$W$627,2,0)),0,VLOOKUP(CONCATENATE($B278,AQ$2,"multi"),VHF!$V$3:$W$627,2,0))</f>
        <v>0</v>
      </c>
      <c r="BF278" s="11">
        <f>IF(ISNA(VLOOKUP(CONCATENATE($B278,BF$2,"multi"),UHF!$V$3:$W$612,2,0)),0,VLOOKUP(CONCATENATE($B278,BF$2,"multi"),UHF!$V$3:$W$612,2,0))</f>
        <v>0</v>
      </c>
      <c r="BG278" s="11">
        <f>IF(ISNA(VLOOKUP(CONCATENATE($B278,BG$2,"multi"),UHF!$V$3:$W$612,2,0)),0,VLOOKUP(CONCATENATE($B278,BG$2,"multi"),UHF!$V$3:$W$612,2,0))</f>
        <v>0</v>
      </c>
      <c r="BH278" s="11">
        <f>IF(ISNA(VLOOKUP(CONCATENATE($B278,BH$2,"multi"),UHF!$V$3:$W$612,2,0)),0,VLOOKUP(CONCATENATE($B278,BH$2,"multi"),UHF!$V$3:$W$612,2,0))</f>
        <v>0</v>
      </c>
      <c r="BI278" s="11">
        <f>IF(ISNA(VLOOKUP(CONCATENATE($B278,BI$2,"multi"),UHF!$V$3:$W$612,2,0)),0,VLOOKUP(CONCATENATE($B278,BI$2,"multi"),UHF!$V$3:$W$612,2,0))</f>
        <v>0</v>
      </c>
      <c r="BJ278" s="11">
        <f>IF(ISNA(VLOOKUP(CONCATENATE($B278,BJ$2,"multi"),UHF!$V$3:$W$612,2,0)),0,VLOOKUP(CONCATENATE($B278,BJ$2,"multi"),UHF!$V$3:$W$612,2,0))</f>
        <v>0</v>
      </c>
      <c r="BK278" s="11">
        <f>IF(ISNA(VLOOKUP(CONCATENATE($B278,BK$2,"multi"),UHF!$V$3:$W$612,2,0)),0,VLOOKUP(CONCATENATE($B278,BK$2,"multi"),UHF!$V$3:$W$612,2,0))</f>
        <v>0</v>
      </c>
      <c r="BL278" s="11">
        <f>IF(ISNA(VLOOKUP(CONCATENATE($B278,BL$2,"multi"),UHF!$V$3:$W$612,2,0)),0,VLOOKUP(CONCATENATE($B278,BL$2,"multi"),UHF!$V$3:$W$612,2,0))</f>
        <v>0</v>
      </c>
      <c r="BM278" s="11">
        <f>IF(ISNA(VLOOKUP(CONCATENATE($B278,BM$2,"multi"),UHF!$V$3:$W$612,2,0)),0,VLOOKUP(CONCATENATE($B278,BM$2,"multi"),UHF!$V$3:$W$612,2,0))</f>
        <v>0</v>
      </c>
      <c r="BN278" s="11">
        <f>IF(ISNA(VLOOKUP(CONCATENATE($B278,BN$2,"multi"),UHF!$V$3:$W$612,2,0)),0,VLOOKUP(CONCATENATE($B278,BN$2,"multi"),UHF!$V$3:$W$612,2,0))</f>
        <v>0</v>
      </c>
      <c r="BO278" s="11">
        <f>IF(ISNA(VLOOKUP(CONCATENATE($B278,BO$2,"multi"),UHF!$V$3:$W$612,2,0)),0,VLOOKUP(CONCATENATE($B278,BO$2,"multi"),UHF!$V$3:$W$612,2,0))</f>
        <v>0</v>
      </c>
      <c r="BP278" s="11">
        <f>IF(ISNA(VLOOKUP(CONCATENATE($B278,BP$2,"multi"),UHF!$V$3:$W$612,2,0)),0,VLOOKUP(CONCATENATE($B278,BP$2,"multi"),UHF!$V$3:$W$612,2,0))</f>
        <v>0</v>
      </c>
      <c r="BQ278" s="11">
        <f>IF(ISNA(VLOOKUP(CONCATENATE($B278,BQ$2,"multi"),UHF!$V$3:$W$612,2,0)),0,VLOOKUP(CONCATENATE($B278,BQ$2,"multi"),UHF!$V$3:$W$612,2,0))</f>
        <v>0</v>
      </c>
      <c r="BR278" s="11">
        <f>SUM(BF278:BQ278)</f>
        <v>0</v>
      </c>
      <c r="BS278" s="11">
        <f>IF(ISNA(VLOOKUP(CONCATENATE($B278,BS$2,"multi"),'A1'!$V$3:$W$612,2,0)),0,VLOOKUP(CONCATENATE($B278,BS$2,"multi"),'A1'!$V$3:$W$612,2,0))</f>
        <v>0</v>
      </c>
    </row>
    <row r="279" spans="2:71" x14ac:dyDescent="0.2">
      <c r="B279" s="8">
        <f>'Seznam-MO'!A279</f>
        <v>0</v>
      </c>
      <c r="C279" s="11">
        <f>IF(ISNA(VLOOKUP(CONCATENATE($B279,C$2,"multi"),'I-SUB'!$V$3:$W$624,2,0)),0,VLOOKUP(CONCATENATE($B279,C$2,"multi"),'I-SUB'!$V$3:$W$624,2,0))</f>
        <v>0</v>
      </c>
      <c r="D279" s="11">
        <f>IF(ISNA(VLOOKUP(CONCATENATE($B279,D$2,"multi"),'I-SUB'!$V$3:$W$624,2,0)),0,VLOOKUP(CONCATENATE($B279,D$2,"multi"),'I-SUB'!$V$3:$W$624,2,0))</f>
        <v>0</v>
      </c>
      <c r="E279" s="11">
        <f>IF(ISNA(VLOOKUP(CONCATENATE($B279,E$2,"multi"),'I-SUB'!$V$3:$W$624,2,0)),0,VLOOKUP(CONCATENATE($B279,E$2,"multi"),'I-SUB'!$V$3:$W$624,2,0))</f>
        <v>0</v>
      </c>
      <c r="F279" s="11">
        <f>IF(ISNA(VLOOKUP(CONCATENATE($B279,F$2,"multi"),'I-SUB'!$V$3:$W$624,2,0)),0,VLOOKUP(CONCATENATE($B279,F$2,"multi"),'I-SUB'!$V$3:$W$624,2,0))</f>
        <v>0</v>
      </c>
      <c r="G279" s="11">
        <f>IF(ISNA(VLOOKUP(CONCATENATE($B279,G$2,"multi"),'I-SUB'!$V$3:$W$624,2,0)),0,VLOOKUP(CONCATENATE($B279,G$2,"multi"),'I-SUB'!$V$3:$W$624,2,0))</f>
        <v>0</v>
      </c>
      <c r="H279" s="11">
        <f>IF(ISNA(VLOOKUP(CONCATENATE($B279,H$2,"multi"),'I-SUB'!$V$3:$W$624,2,0)),0,VLOOKUP(CONCATENATE($B279,H$2,"multi"),'I-SUB'!$V$3:$W$624,2,0))</f>
        <v>0</v>
      </c>
      <c r="I279" s="11">
        <f>IF(ISNA(VLOOKUP(CONCATENATE($B279,I$2,"multi"),'I-SUB'!$V$3:$W$624,2,0)),0,VLOOKUP(CONCATENATE($B279,I$2,"multi"),'I-SUB'!$V$3:$W$624,2,0))</f>
        <v>0</v>
      </c>
      <c r="J279" s="11">
        <f>IF(ISNA(VLOOKUP(CONCATENATE($B279,J$2,"multi"),'I-SUB'!$V$3:$W$624,2,0)),0,VLOOKUP(CONCATENATE($B279,J$2,"multi"),'I-SUB'!$V$3:$W$624,2,0))</f>
        <v>0</v>
      </c>
      <c r="K279" s="11">
        <f>IF(ISNA(VLOOKUP(CONCATENATE($B279,K$2,"multi"),'I-SUB'!$V$3:$W$624,2,0)),0,VLOOKUP(CONCATENATE($B279,K$2,"multi"),'I-SUB'!$V$3:$W$624,2,0))</f>
        <v>0</v>
      </c>
      <c r="L279" s="11">
        <f>IF(ISNA(VLOOKUP(CONCATENATE($B279,L$2,"multi"),'I-SUB'!$V$3:$W$624,2,0)),0,VLOOKUP(CONCATENATE($B279,L$2,"multi"),'I-SUB'!$V$3:$W$624,2,0))</f>
        <v>0</v>
      </c>
      <c r="M279" s="11">
        <f>IF(ISNA(VLOOKUP(CONCATENATE($B279,M$2,"multi"),'I-SUB'!$V$3:$W$624,2,0)),0,VLOOKUP(CONCATENATE($B279,M$2,"multi"),'I-SUB'!$V$3:$W$624,2,0))</f>
        <v>0</v>
      </c>
      <c r="N279" s="11">
        <f>IF(ISNA(VLOOKUP(CONCATENATE($B279,N$2,"multi"),'I-SUB'!$V$3:$W$624,2,0)),0,VLOOKUP(CONCATENATE($B279,N$2,"multi"),'I-SUB'!$V$3:$W$624,2,0))</f>
        <v>0</v>
      </c>
      <c r="O279" s="11">
        <f>IF(ISNA(VLOOKUP(CONCATENATE($B279,O$2,"multi"),'I-SUB'!$V$3:$W$624,2,0)),0,VLOOKUP(CONCATENATE($B279,O$2,"multi"),'I-SUB'!$V$3:$W$624,2,0))</f>
        <v>0</v>
      </c>
      <c r="P279" s="11">
        <f>SUM(C279:O279)</f>
        <v>0</v>
      </c>
      <c r="Q279" s="11">
        <f>IF(ISNA(VLOOKUP(CONCATENATE($B279,Q$2,"multi"),'II-SUB'!$V$3:$W$630,2,0)),0,VLOOKUP(CONCATENATE($B279,Q$2,"multi"),'II-SUB'!$V$3:$W$630,2,0))</f>
        <v>0</v>
      </c>
      <c r="R279" s="11">
        <f>IF(ISNA(VLOOKUP(CONCATENATE($B279,R$2,"multi"),'II-SUB'!$V$3:$W$630,2,0)),0,VLOOKUP(CONCATENATE($B279,R$2,"multi"),'II-SUB'!$V$3:$W$630,2,0))</f>
        <v>0</v>
      </c>
      <c r="S279" s="11">
        <f>IF(ISNA(VLOOKUP(CONCATENATE($B279,S$2,"multi"),'II-SUB'!$V$3:$W$630,2,0)),0,VLOOKUP(CONCATENATE($B279,S$2,"multi"),'II-SUB'!$V$3:$W$630,2,0))</f>
        <v>0</v>
      </c>
      <c r="T279" s="11">
        <f>IF(ISNA(VLOOKUP(CONCATENATE($B279,T$2,"multi"),'II-SUB'!$V$3:$W$630,2,0)),0,VLOOKUP(CONCATENATE($B279,T$2,"multi"),'II-SUB'!$V$3:$W$630,2,0))</f>
        <v>0</v>
      </c>
      <c r="U279" s="11">
        <f>IF(ISNA(VLOOKUP(CONCATENATE($B279,U$2,"multi"),'II-SUB'!$V$3:$W$630,2,0)),0,VLOOKUP(CONCATENATE($B279,U$2,"multi"),'II-SUB'!$V$3:$W$630,2,0))</f>
        <v>0</v>
      </c>
      <c r="V279" s="11">
        <f>IF(ISNA(VLOOKUP(CONCATENATE($B279,V$2,"multi"),'II-SUB'!$V$3:$W$630,2,0)),0,VLOOKUP(CONCATENATE($B279,V$2,"multi"),'II-SUB'!$V$3:$W$630,2,0))</f>
        <v>0</v>
      </c>
      <c r="W279" s="11">
        <f>IF(ISNA(VLOOKUP(CONCATENATE($B279,W$2,"multi"),'II-SUB'!$V$3:$W$630,2,0)),0,VLOOKUP(CONCATENATE($B279,W$2,"multi"),'II-SUB'!$V$3:$W$630,2,0))</f>
        <v>0</v>
      </c>
      <c r="X279" s="11">
        <f>IF(ISNA(VLOOKUP(CONCATENATE($B279,X$2,"multi"),'II-SUB'!$V$3:$W$630,2,0)),0,VLOOKUP(CONCATENATE($B279,X$2,"multi"),'II-SUB'!$V$3:$W$630,2,0))</f>
        <v>0</v>
      </c>
      <c r="Y279" s="11">
        <f>IF(ISNA(VLOOKUP(CONCATENATE($B279,Y$2,"multi"),'II-SUB'!$V$3:$W$630,2,0)),0,VLOOKUP(CONCATENATE($B279,Y$2,"multi"),'II-SUB'!$V$3:$W$630,2,0))</f>
        <v>0</v>
      </c>
      <c r="Z279" s="11">
        <f>IF(ISNA(VLOOKUP(CONCATENATE($B279,Z$2,"multi"),'II-SUB'!$V$3:$W$630,2,0)),0,VLOOKUP(CONCATENATE($B279,Z$2,"multi"),'II-SUB'!$V$3:$W$630,2,0))</f>
        <v>0</v>
      </c>
      <c r="AA279" s="11">
        <f>IF(ISNA(VLOOKUP(CONCATENATE($B279,AA$2,"multi"),'II-SUB'!$V$3:$W$630,2,0)),0,VLOOKUP(CONCATENATE($B279,AA$2,"multi"),'II-SUB'!$V$3:$W$630,2,0))</f>
        <v>0</v>
      </c>
      <c r="AB279" s="11">
        <f>IF(ISNA(VLOOKUP(CONCATENATE($B279,AB$2,"multi"),'II-SUB'!$V$3:$W$630,2,0)),0,VLOOKUP(CONCATENATE($B279,AB$2,"multi"),'II-SUB'!$V$3:$W$630,2,0))</f>
        <v>0</v>
      </c>
      <c r="AC279" s="11">
        <f>IF(ISNA(VLOOKUP(CONCATENATE($B279,AC$2,"multi"),'II-SUB'!$V$3:$W$630,2,0)),0,VLOOKUP(CONCATENATE($B279,AC$2,"multi"),'II-SUB'!$V$3:$W$630,2,0))</f>
        <v>0</v>
      </c>
      <c r="AD279" s="11">
        <f>SUM(Q279:AC279)</f>
        <v>0</v>
      </c>
      <c r="AE279" s="11">
        <f>IF(ISNA(VLOOKUP(CONCATENATE($B279,AE$2,"multi"),MW!$V$3:$W$600,2,0)),0,VLOOKUP(CONCATENATE($B279,AE$2,"multi"),MW!$V$3:$W$600,2,0))</f>
        <v>0</v>
      </c>
      <c r="AF279" s="11">
        <f>IF(ISNA(VLOOKUP(CONCATENATE($B279,AF$2,"multi"),MW!$V$3:$W$600,2,0)),0,VLOOKUP(CONCATENATE($B279,AF$2,"multi"),MW!$V$3:$W$600,2,0))</f>
        <v>0</v>
      </c>
      <c r="AG279" s="11">
        <f>IF(ISNA(VLOOKUP(CONCATENATE($B279,AG$2,"multi"),MW!$V$3:$W$600,2,0)),0,VLOOKUP(CONCATENATE($B279,AG$2,"multi"),MW!$V$3:$W$600,2,0))</f>
        <v>0</v>
      </c>
      <c r="AH279" s="11">
        <f>IF(ISNA(VLOOKUP(CONCATENATE($B279,AH$2,"multi"),MW!$V$3:$W$600,2,0)),0,VLOOKUP(CONCATENATE($B279,AH$2,"multi"),MW!$V$3:$W$600,2,0))</f>
        <v>0</v>
      </c>
      <c r="AI279" s="11">
        <f>IF(ISNA(VLOOKUP(CONCATENATE($B279,AI$2,"multi"),MW!$V$3:$W$600,2,0)),0,VLOOKUP(CONCATENATE($B279,AI$2,"multi"),MW!$V$3:$W$600,2,0))</f>
        <v>0</v>
      </c>
      <c r="AJ279" s="11">
        <f>IF(ISNA(VLOOKUP(CONCATENATE($B279,AJ$2,"multi"),MW!$V$3:$W$600,2,0)),0,VLOOKUP(CONCATENATE($B279,AJ$2,"multi"),MW!$V$3:$W$600,2,0))</f>
        <v>0</v>
      </c>
      <c r="AK279" s="11">
        <f>IF(ISNA(VLOOKUP(CONCATENATE($B279,AK$2,"multi"),MW!$V$3:$W$600,2,0)),0,VLOOKUP(CONCATENATE($B279,AK$2,"multi"),MW!$V$3:$W$600,2,0))</f>
        <v>0</v>
      </c>
      <c r="AL279" s="11">
        <f>IF(ISNA(VLOOKUP(CONCATENATE($B279,AL$2,"multi"),MW!$V$3:$W$600,2,0)),0,VLOOKUP(CONCATENATE($B279,AL$2,"multi"),MW!$V$3:$W$600,2,0))</f>
        <v>0</v>
      </c>
      <c r="AM279" s="11">
        <f>IF(ISNA(VLOOKUP(CONCATENATE($B279,AM$2,"multi"),MW!$V$3:$W$600,2,0)),0,VLOOKUP(CONCATENATE($B279,AM$2,"multi"),MW!$V$3:$W$600,2,0))</f>
        <v>0</v>
      </c>
      <c r="AN279" s="11">
        <f>IF(ISNA(VLOOKUP(CONCATENATE($B279,AN$2,"multi"),MW!$V$3:$W$600,2,0)),0,VLOOKUP(CONCATENATE($B279,AN$2,"multi"),MW!$V$3:$W$600,2,0))</f>
        <v>0</v>
      </c>
      <c r="AO279" s="11">
        <f>IF(ISNA(VLOOKUP(CONCATENATE($B279,AO$2,"multi"),MW!$V$3:$W$600,2,0)),0,VLOOKUP(CONCATENATE($B279,AO$2,"multi"),MW!$V$3:$W$600,2,0))</f>
        <v>0</v>
      </c>
      <c r="AP279" s="11">
        <f>SUM(AE279:AO279)</f>
        <v>0</v>
      </c>
      <c r="AQ279" s="11">
        <f>IF(ISNA(VLOOKUP(CONCATENATE($B279,AQ$2,"multi"),'III-SUB'!$V$3:$W$633,2,0)),0,VLOOKUP(CONCATENATE($B279,AQ$2,"multi"),'III-SUB'!$V$3:$W$633,2,0))</f>
        <v>0</v>
      </c>
      <c r="AR279" s="11">
        <f>IF(ISNA(VLOOKUP(CONCATENATE($B279,AR$2,"multi"),'III-SUB'!$V$3:$W$633,2,0)),0,VLOOKUP(CONCATENATE($B279,AR$2,"multi"),'III-SUB'!$V$3:$W$633,2,0))</f>
        <v>0</v>
      </c>
      <c r="AS279" s="11">
        <f>IF(ISNA(VLOOKUP(CONCATENATE($B279,AS$2,"multi"),'III-SUB'!$V$3:$W$633,2,0)),0,VLOOKUP(CONCATENATE($B279,AS$2,"multi"),'III-SUB'!$V$3:$W$633,2,0))</f>
        <v>0</v>
      </c>
      <c r="AT279" s="11">
        <f>IF(ISNA(VLOOKUP(CONCATENATE($B279,AT$2,"multi"),'III-SUB'!$V$3:$W$633,2,0)),0,VLOOKUP(CONCATENATE($B279,AT$2,"multi"),'III-SUB'!$V$3:$W$633,2,0))</f>
        <v>0</v>
      </c>
      <c r="AU279" s="11">
        <f>IF(ISNA(VLOOKUP(CONCATENATE($B279,AU$2,"multi"),'III-SUB'!$V$3:$W$633,2,0)),0,VLOOKUP(CONCATENATE($B279,AU$2,"multi"),'III-SUB'!$V$3:$W$633,2,0))</f>
        <v>0</v>
      </c>
      <c r="AV279" s="11">
        <f>IF(ISNA(VLOOKUP(CONCATENATE($B279,AV$2,"multi"),'III-SUB'!$V$3:$W$633,2,0)),0,VLOOKUP(CONCATENATE($B279,AV$2,"multi"),'III-SUB'!$V$3:$W$633,2,0))</f>
        <v>0</v>
      </c>
      <c r="AW279" s="11">
        <f>IF(ISNA(VLOOKUP(CONCATENATE($B279,AW$2,"multi"),'III-SUB'!$V$3:$W$633,2,0)),0,VLOOKUP(CONCATENATE($B279,AW$2,"multi"),'III-SUB'!$V$3:$W$633,2,0))</f>
        <v>0</v>
      </c>
      <c r="AX279" s="11">
        <f>IF(ISNA(VLOOKUP(CONCATENATE($B279,AX$2,"multi"),'III-SUB'!$V$3:$W$633,2,0)),0,VLOOKUP(CONCATENATE($B279,AX$2,"multi"),'III-SUB'!$V$3:$W$633,2,0))</f>
        <v>0</v>
      </c>
      <c r="AY279" s="11">
        <f>IF(ISNA(VLOOKUP(CONCATENATE($B279,AY$2,"multi"),'III-SUB'!$V$3:$W$633,2,0)),0,VLOOKUP(CONCATENATE($B279,AY$2,"multi"),'III-SUB'!$V$3:$W$633,2,0))</f>
        <v>0</v>
      </c>
      <c r="AZ279" s="11">
        <f>IF(ISNA(VLOOKUP(CONCATENATE($B279,AZ$2,"multi"),'III-SUB'!$V$3:$W$633,2,0)),0,VLOOKUP(CONCATENATE($B279,AZ$2,"multi"),'III-SUB'!$V$3:$W$633,2,0))</f>
        <v>0</v>
      </c>
      <c r="BA279" s="11">
        <f>IF(ISNA(VLOOKUP(CONCATENATE($B279,BA$2,"multi"),'III-SUB'!$V$3:$W$633,2,0)),0,VLOOKUP(CONCATENATE($B279,BA$2,"multi"),'III-SUB'!$V$3:$W$633,2,0))</f>
        <v>0</v>
      </c>
      <c r="BB279" s="11">
        <f>IF(ISNA(VLOOKUP(CONCATENATE($B279,BB$2,"multi"),'III-SUB'!$V$3:$W$633,2,0)),0,VLOOKUP(CONCATENATE($B279,BB$2,"multi"),'III-SUB'!$V$3:$W$633,2,0))</f>
        <v>0</v>
      </c>
      <c r="BC279" s="11">
        <f>IF(ISNA(VLOOKUP(CONCATENATE($B279,BC$2,"multi"),'III-SUB'!$V$3:$W$633,2,0)),0,VLOOKUP(CONCATENATE($B279,BC$2,"multi"),'III-SUB'!$V$3:$W$633,2,0))</f>
        <v>0</v>
      </c>
      <c r="BD279" s="11">
        <f>SUM(AQ279:BC279)</f>
        <v>0</v>
      </c>
      <c r="BE279" s="11">
        <f>IF(ISNA(VLOOKUP(CONCATENATE($B279,AQ$2,"multi"),VHF!$V$3:$W$627,2,0)),0,VLOOKUP(CONCATENATE($B279,AQ$2,"multi"),VHF!$V$3:$W$627,2,0))</f>
        <v>0</v>
      </c>
      <c r="BF279" s="11">
        <f>IF(ISNA(VLOOKUP(CONCATENATE($B279,BF$2,"multi"),UHF!$V$3:$W$612,2,0)),0,VLOOKUP(CONCATENATE($B279,BF$2,"multi"),UHF!$V$3:$W$612,2,0))</f>
        <v>0</v>
      </c>
      <c r="BG279" s="11">
        <f>IF(ISNA(VLOOKUP(CONCATENATE($B279,BG$2,"multi"),UHF!$V$3:$W$612,2,0)),0,VLOOKUP(CONCATENATE($B279,BG$2,"multi"),UHF!$V$3:$W$612,2,0))</f>
        <v>0</v>
      </c>
      <c r="BH279" s="11">
        <f>IF(ISNA(VLOOKUP(CONCATENATE($B279,BH$2,"multi"),UHF!$V$3:$W$612,2,0)),0,VLOOKUP(CONCATENATE($B279,BH$2,"multi"),UHF!$V$3:$W$612,2,0))</f>
        <v>0</v>
      </c>
      <c r="BI279" s="11">
        <f>IF(ISNA(VLOOKUP(CONCATENATE($B279,BI$2,"multi"),UHF!$V$3:$W$612,2,0)),0,VLOOKUP(CONCATENATE($B279,BI$2,"multi"),UHF!$V$3:$W$612,2,0))</f>
        <v>0</v>
      </c>
      <c r="BJ279" s="11">
        <f>IF(ISNA(VLOOKUP(CONCATENATE($B279,BJ$2,"multi"),UHF!$V$3:$W$612,2,0)),0,VLOOKUP(CONCATENATE($B279,BJ$2,"multi"),UHF!$V$3:$W$612,2,0))</f>
        <v>0</v>
      </c>
      <c r="BK279" s="11">
        <f>IF(ISNA(VLOOKUP(CONCATENATE($B279,BK$2,"multi"),UHF!$V$3:$W$612,2,0)),0,VLOOKUP(CONCATENATE($B279,BK$2,"multi"),UHF!$V$3:$W$612,2,0))</f>
        <v>0</v>
      </c>
      <c r="BL279" s="11">
        <f>IF(ISNA(VLOOKUP(CONCATENATE($B279,BL$2,"multi"),UHF!$V$3:$W$612,2,0)),0,VLOOKUP(CONCATENATE($B279,BL$2,"multi"),UHF!$V$3:$W$612,2,0))</f>
        <v>0</v>
      </c>
      <c r="BM279" s="11">
        <f>IF(ISNA(VLOOKUP(CONCATENATE($B279,BM$2,"multi"),UHF!$V$3:$W$612,2,0)),0,VLOOKUP(CONCATENATE($B279,BM$2,"multi"),UHF!$V$3:$W$612,2,0))</f>
        <v>0</v>
      </c>
      <c r="BN279" s="11">
        <f>IF(ISNA(VLOOKUP(CONCATENATE($B279,BN$2,"multi"),UHF!$V$3:$W$612,2,0)),0,VLOOKUP(CONCATENATE($B279,BN$2,"multi"),UHF!$V$3:$W$612,2,0))</f>
        <v>0</v>
      </c>
      <c r="BO279" s="11">
        <f>IF(ISNA(VLOOKUP(CONCATENATE($B279,BO$2,"multi"),UHF!$V$3:$W$612,2,0)),0,VLOOKUP(CONCATENATE($B279,BO$2,"multi"),UHF!$V$3:$W$612,2,0))</f>
        <v>0</v>
      </c>
      <c r="BP279" s="11">
        <f>IF(ISNA(VLOOKUP(CONCATENATE($B279,BP$2,"multi"),UHF!$V$3:$W$612,2,0)),0,VLOOKUP(CONCATENATE($B279,BP$2,"multi"),UHF!$V$3:$W$612,2,0))</f>
        <v>0</v>
      </c>
      <c r="BQ279" s="11">
        <f>IF(ISNA(VLOOKUP(CONCATENATE($B279,BQ$2,"multi"),UHF!$V$3:$W$612,2,0)),0,VLOOKUP(CONCATENATE($B279,BQ$2,"multi"),UHF!$V$3:$W$612,2,0))</f>
        <v>0</v>
      </c>
      <c r="BR279" s="11">
        <f>SUM(BF279:BQ279)</f>
        <v>0</v>
      </c>
      <c r="BS279" s="11">
        <f>IF(ISNA(VLOOKUP(CONCATENATE($B279,BS$2,"multi"),'A1'!$V$3:$W$612,2,0)),0,VLOOKUP(CONCATENATE($B279,BS$2,"multi"),'A1'!$V$3:$W$612,2,0))</f>
        <v>0</v>
      </c>
    </row>
    <row r="280" spans="2:71" x14ac:dyDescent="0.2">
      <c r="B280" s="8">
        <f>'Seznam-MO'!A291</f>
        <v>0</v>
      </c>
      <c r="C280" s="11">
        <f>IF(ISNA(VLOOKUP(CONCATENATE($B280,C$2,"multi"),'I-SUB'!$V$3:$W$624,2,0)),0,VLOOKUP(CONCATENATE($B280,C$2,"multi"),'I-SUB'!$V$3:$W$624,2,0))</f>
        <v>0</v>
      </c>
      <c r="D280" s="11">
        <f>IF(ISNA(VLOOKUP(CONCATENATE($B280,D$2,"multi"),'I-SUB'!$V$3:$W$624,2,0)),0,VLOOKUP(CONCATENATE($B280,D$2,"multi"),'I-SUB'!$V$3:$W$624,2,0))</f>
        <v>0</v>
      </c>
      <c r="E280" s="11">
        <f>IF(ISNA(VLOOKUP(CONCATENATE($B280,E$2,"multi"),'I-SUB'!$V$3:$W$624,2,0)),0,VLOOKUP(CONCATENATE($B280,E$2,"multi"),'I-SUB'!$V$3:$W$624,2,0))</f>
        <v>0</v>
      </c>
      <c r="F280" s="11">
        <f>IF(ISNA(VLOOKUP(CONCATENATE($B280,F$2,"multi"),'I-SUB'!$V$3:$W$624,2,0)),0,VLOOKUP(CONCATENATE($B280,F$2,"multi"),'I-SUB'!$V$3:$W$624,2,0))</f>
        <v>0</v>
      </c>
      <c r="G280" s="11">
        <f>IF(ISNA(VLOOKUP(CONCATENATE($B280,G$2,"multi"),'I-SUB'!$V$3:$W$624,2,0)),0,VLOOKUP(CONCATENATE($B280,G$2,"multi"),'I-SUB'!$V$3:$W$624,2,0))</f>
        <v>0</v>
      </c>
      <c r="H280" s="11">
        <f>IF(ISNA(VLOOKUP(CONCATENATE($B280,H$2,"multi"),'I-SUB'!$V$3:$W$624,2,0)),0,VLOOKUP(CONCATENATE($B280,H$2,"multi"),'I-SUB'!$V$3:$W$624,2,0))</f>
        <v>0</v>
      </c>
      <c r="I280" s="11">
        <f>IF(ISNA(VLOOKUP(CONCATENATE($B280,I$2,"multi"),'I-SUB'!$V$3:$W$624,2,0)),0,VLOOKUP(CONCATENATE($B280,I$2,"multi"),'I-SUB'!$V$3:$W$624,2,0))</f>
        <v>0</v>
      </c>
      <c r="J280" s="11">
        <f>IF(ISNA(VLOOKUP(CONCATENATE($B280,J$2,"multi"),'I-SUB'!$V$3:$W$624,2,0)),0,VLOOKUP(CONCATENATE($B280,J$2,"multi"),'I-SUB'!$V$3:$W$624,2,0))</f>
        <v>0</v>
      </c>
      <c r="K280" s="11">
        <f>IF(ISNA(VLOOKUP(CONCATENATE($B280,K$2,"multi"),'I-SUB'!$V$3:$W$624,2,0)),0,VLOOKUP(CONCATENATE($B280,K$2,"multi"),'I-SUB'!$V$3:$W$624,2,0))</f>
        <v>0</v>
      </c>
      <c r="L280" s="11">
        <f>IF(ISNA(VLOOKUP(CONCATENATE($B280,L$2,"multi"),'I-SUB'!$V$3:$W$624,2,0)),0,VLOOKUP(CONCATENATE($B280,L$2,"multi"),'I-SUB'!$V$3:$W$624,2,0))</f>
        <v>0</v>
      </c>
      <c r="M280" s="11">
        <f>IF(ISNA(VLOOKUP(CONCATENATE($B280,M$2,"multi"),'I-SUB'!$V$3:$W$624,2,0)),0,VLOOKUP(CONCATENATE($B280,M$2,"multi"),'I-SUB'!$V$3:$W$624,2,0))</f>
        <v>0</v>
      </c>
      <c r="N280" s="11">
        <f>IF(ISNA(VLOOKUP(CONCATENATE($B280,N$2,"multi"),'I-SUB'!$V$3:$W$624,2,0)),0,VLOOKUP(CONCATENATE($B280,N$2,"multi"),'I-SUB'!$V$3:$W$624,2,0))</f>
        <v>0</v>
      </c>
      <c r="O280" s="11">
        <f>IF(ISNA(VLOOKUP(CONCATENATE($B280,O$2,"multi"),'I-SUB'!$V$3:$W$624,2,0)),0,VLOOKUP(CONCATENATE($B280,O$2,"multi"),'I-SUB'!$V$3:$W$624,2,0))</f>
        <v>0</v>
      </c>
      <c r="P280" s="11">
        <f>SUM(C280:O280)</f>
        <v>0</v>
      </c>
      <c r="Q280" s="11">
        <f>IF(ISNA(VLOOKUP(CONCATENATE($B280,Q$2,"multi"),'II-SUB'!$V$3:$W$630,2,0)),0,VLOOKUP(CONCATENATE($B280,Q$2,"multi"),'II-SUB'!$V$3:$W$630,2,0))</f>
        <v>0</v>
      </c>
      <c r="R280" s="11">
        <f>IF(ISNA(VLOOKUP(CONCATENATE($B280,R$2,"multi"),'II-SUB'!$V$3:$W$630,2,0)),0,VLOOKUP(CONCATENATE($B280,R$2,"multi"),'II-SUB'!$V$3:$W$630,2,0))</f>
        <v>0</v>
      </c>
      <c r="S280" s="11">
        <f>IF(ISNA(VLOOKUP(CONCATENATE($B280,S$2,"multi"),'II-SUB'!$V$3:$W$630,2,0)),0,VLOOKUP(CONCATENATE($B280,S$2,"multi"),'II-SUB'!$V$3:$W$630,2,0))</f>
        <v>0</v>
      </c>
      <c r="T280" s="11">
        <f>IF(ISNA(VLOOKUP(CONCATENATE($B280,T$2,"multi"),'II-SUB'!$V$3:$W$630,2,0)),0,VLOOKUP(CONCATENATE($B280,T$2,"multi"),'II-SUB'!$V$3:$W$630,2,0))</f>
        <v>0</v>
      </c>
      <c r="U280" s="11">
        <f>IF(ISNA(VLOOKUP(CONCATENATE($B280,U$2,"multi"),'II-SUB'!$V$3:$W$630,2,0)),0,VLOOKUP(CONCATENATE($B280,U$2,"multi"),'II-SUB'!$V$3:$W$630,2,0))</f>
        <v>0</v>
      </c>
      <c r="V280" s="11">
        <f>IF(ISNA(VLOOKUP(CONCATENATE($B280,V$2,"multi"),'II-SUB'!$V$3:$W$630,2,0)),0,VLOOKUP(CONCATENATE($B280,V$2,"multi"),'II-SUB'!$V$3:$W$630,2,0))</f>
        <v>0</v>
      </c>
      <c r="W280" s="11">
        <f>IF(ISNA(VLOOKUP(CONCATENATE($B280,W$2,"multi"),'II-SUB'!$V$3:$W$630,2,0)),0,VLOOKUP(CONCATENATE($B280,W$2,"multi"),'II-SUB'!$V$3:$W$630,2,0))</f>
        <v>0</v>
      </c>
      <c r="X280" s="11">
        <f>IF(ISNA(VLOOKUP(CONCATENATE($B280,X$2,"multi"),'II-SUB'!$V$3:$W$630,2,0)),0,VLOOKUP(CONCATENATE($B280,X$2,"multi"),'II-SUB'!$V$3:$W$630,2,0))</f>
        <v>0</v>
      </c>
      <c r="Y280" s="11">
        <f>IF(ISNA(VLOOKUP(CONCATENATE($B280,Y$2,"multi"),'II-SUB'!$V$3:$W$630,2,0)),0,VLOOKUP(CONCATENATE($B280,Y$2,"multi"),'II-SUB'!$V$3:$W$630,2,0))</f>
        <v>0</v>
      </c>
      <c r="Z280" s="11">
        <f>IF(ISNA(VLOOKUP(CONCATENATE($B280,Z$2,"multi"),'II-SUB'!$V$3:$W$630,2,0)),0,VLOOKUP(CONCATENATE($B280,Z$2,"multi"),'II-SUB'!$V$3:$W$630,2,0))</f>
        <v>0</v>
      </c>
      <c r="AA280" s="11">
        <f>IF(ISNA(VLOOKUP(CONCATENATE($B280,AA$2,"multi"),'II-SUB'!$V$3:$W$630,2,0)),0,VLOOKUP(CONCATENATE($B280,AA$2,"multi"),'II-SUB'!$V$3:$W$630,2,0))</f>
        <v>0</v>
      </c>
      <c r="AB280" s="11">
        <f>IF(ISNA(VLOOKUP(CONCATENATE($B280,AB$2,"multi"),'II-SUB'!$V$3:$W$630,2,0)),0,VLOOKUP(CONCATENATE($B280,AB$2,"multi"),'II-SUB'!$V$3:$W$630,2,0))</f>
        <v>0</v>
      </c>
      <c r="AC280" s="11">
        <f>IF(ISNA(VLOOKUP(CONCATENATE($B280,AC$2,"multi"),'II-SUB'!$V$3:$W$630,2,0)),0,VLOOKUP(CONCATENATE($B280,AC$2,"multi"),'II-SUB'!$V$3:$W$630,2,0))</f>
        <v>0</v>
      </c>
      <c r="AD280" s="11">
        <f>SUM(Q280:AC280)</f>
        <v>0</v>
      </c>
      <c r="AE280" s="11">
        <f>IF(ISNA(VLOOKUP(CONCATENATE($B280,AE$2,"multi"),MW!$V$3:$W$600,2,0)),0,VLOOKUP(CONCATENATE($B280,AE$2,"multi"),MW!$V$3:$W$600,2,0))</f>
        <v>0</v>
      </c>
      <c r="AF280" s="11">
        <f>IF(ISNA(VLOOKUP(CONCATENATE($B280,AF$2,"multi"),MW!$V$3:$W$600,2,0)),0,VLOOKUP(CONCATENATE($B280,AF$2,"multi"),MW!$V$3:$W$600,2,0))</f>
        <v>0</v>
      </c>
      <c r="AG280" s="11">
        <f>IF(ISNA(VLOOKUP(CONCATENATE($B280,AG$2,"multi"),MW!$V$3:$W$600,2,0)),0,VLOOKUP(CONCATENATE($B280,AG$2,"multi"),MW!$V$3:$W$600,2,0))</f>
        <v>0</v>
      </c>
      <c r="AH280" s="11">
        <f>IF(ISNA(VLOOKUP(CONCATENATE($B280,AH$2,"multi"),MW!$V$3:$W$600,2,0)),0,VLOOKUP(CONCATENATE($B280,AH$2,"multi"),MW!$V$3:$W$600,2,0))</f>
        <v>0</v>
      </c>
      <c r="AI280" s="11">
        <f>IF(ISNA(VLOOKUP(CONCATENATE($B280,AI$2,"multi"),MW!$V$3:$W$600,2,0)),0,VLOOKUP(CONCATENATE($B280,AI$2,"multi"),MW!$V$3:$W$600,2,0))</f>
        <v>0</v>
      </c>
      <c r="AJ280" s="11">
        <f>IF(ISNA(VLOOKUP(CONCATENATE($B280,AJ$2,"multi"),MW!$V$3:$W$600,2,0)),0,VLOOKUP(CONCATENATE($B280,AJ$2,"multi"),MW!$V$3:$W$600,2,0))</f>
        <v>0</v>
      </c>
      <c r="AK280" s="11">
        <f>IF(ISNA(VLOOKUP(CONCATENATE($B280,AK$2,"multi"),MW!$V$3:$W$600,2,0)),0,VLOOKUP(CONCATENATE($B280,AK$2,"multi"),MW!$V$3:$W$600,2,0))</f>
        <v>0</v>
      </c>
      <c r="AL280" s="11">
        <f>IF(ISNA(VLOOKUP(CONCATENATE($B280,AL$2,"multi"),MW!$V$3:$W$600,2,0)),0,VLOOKUP(CONCATENATE($B280,AL$2,"multi"),MW!$V$3:$W$600,2,0))</f>
        <v>0</v>
      </c>
      <c r="AM280" s="11">
        <f>IF(ISNA(VLOOKUP(CONCATENATE($B280,AM$2,"multi"),MW!$V$3:$W$600,2,0)),0,VLOOKUP(CONCATENATE($B280,AM$2,"multi"),MW!$V$3:$W$600,2,0))</f>
        <v>0</v>
      </c>
      <c r="AN280" s="11">
        <f>IF(ISNA(VLOOKUP(CONCATENATE($B280,AN$2,"multi"),MW!$V$3:$W$600,2,0)),0,VLOOKUP(CONCATENATE($B280,AN$2,"multi"),MW!$V$3:$W$600,2,0))</f>
        <v>0</v>
      </c>
      <c r="AO280" s="11">
        <f>IF(ISNA(VLOOKUP(CONCATENATE($B280,AO$2,"multi"),MW!$V$3:$W$600,2,0)),0,VLOOKUP(CONCATENATE($B280,AO$2,"multi"),MW!$V$3:$W$600,2,0))</f>
        <v>0</v>
      </c>
      <c r="AP280" s="11">
        <f>SUM(AE280:AO280)</f>
        <v>0</v>
      </c>
      <c r="AQ280" s="11">
        <f>IF(ISNA(VLOOKUP(CONCATENATE($B280,AQ$2,"multi"),'III-SUB'!$V$3:$W$633,2,0)),0,VLOOKUP(CONCATENATE($B280,AQ$2,"multi"),'III-SUB'!$V$3:$W$633,2,0))</f>
        <v>0</v>
      </c>
      <c r="AR280" s="11">
        <f>IF(ISNA(VLOOKUP(CONCATENATE($B280,AR$2,"multi"),'III-SUB'!$V$3:$W$633,2,0)),0,VLOOKUP(CONCATENATE($B280,AR$2,"multi"),'III-SUB'!$V$3:$W$633,2,0))</f>
        <v>0</v>
      </c>
      <c r="AS280" s="11">
        <f>IF(ISNA(VLOOKUP(CONCATENATE($B280,AS$2,"multi"),'III-SUB'!$V$3:$W$633,2,0)),0,VLOOKUP(CONCATENATE($B280,AS$2,"multi"),'III-SUB'!$V$3:$W$633,2,0))</f>
        <v>0</v>
      </c>
      <c r="AT280" s="11">
        <f>IF(ISNA(VLOOKUP(CONCATENATE($B280,AT$2,"multi"),'III-SUB'!$V$3:$W$633,2,0)),0,VLOOKUP(CONCATENATE($B280,AT$2,"multi"),'III-SUB'!$V$3:$W$633,2,0))</f>
        <v>0</v>
      </c>
      <c r="AU280" s="11">
        <f>IF(ISNA(VLOOKUP(CONCATENATE($B280,AU$2,"multi"),'III-SUB'!$V$3:$W$633,2,0)),0,VLOOKUP(CONCATENATE($B280,AU$2,"multi"),'III-SUB'!$V$3:$W$633,2,0))</f>
        <v>0</v>
      </c>
      <c r="AV280" s="11">
        <f>IF(ISNA(VLOOKUP(CONCATENATE($B280,AV$2,"multi"),'III-SUB'!$V$3:$W$633,2,0)),0,VLOOKUP(CONCATENATE($B280,AV$2,"multi"),'III-SUB'!$V$3:$W$633,2,0))</f>
        <v>0</v>
      </c>
      <c r="AW280" s="11">
        <f>IF(ISNA(VLOOKUP(CONCATENATE($B280,AW$2,"multi"),'III-SUB'!$V$3:$W$633,2,0)),0,VLOOKUP(CONCATENATE($B280,AW$2,"multi"),'III-SUB'!$V$3:$W$633,2,0))</f>
        <v>0</v>
      </c>
      <c r="AX280" s="11">
        <f>IF(ISNA(VLOOKUP(CONCATENATE($B280,AX$2,"multi"),'III-SUB'!$V$3:$W$633,2,0)),0,VLOOKUP(CONCATENATE($B280,AX$2,"multi"),'III-SUB'!$V$3:$W$633,2,0))</f>
        <v>0</v>
      </c>
      <c r="AY280" s="11">
        <f>IF(ISNA(VLOOKUP(CONCATENATE($B280,AY$2,"multi"),'III-SUB'!$V$3:$W$633,2,0)),0,VLOOKUP(CONCATENATE($B280,AY$2,"multi"),'III-SUB'!$V$3:$W$633,2,0))</f>
        <v>0</v>
      </c>
      <c r="AZ280" s="11">
        <f>IF(ISNA(VLOOKUP(CONCATENATE($B280,AZ$2,"multi"),'III-SUB'!$V$3:$W$633,2,0)),0,VLOOKUP(CONCATENATE($B280,AZ$2,"multi"),'III-SUB'!$V$3:$W$633,2,0))</f>
        <v>0</v>
      </c>
      <c r="BA280" s="11">
        <f>IF(ISNA(VLOOKUP(CONCATENATE($B280,BA$2,"multi"),'III-SUB'!$V$3:$W$633,2,0)),0,VLOOKUP(CONCATENATE($B280,BA$2,"multi"),'III-SUB'!$V$3:$W$633,2,0))</f>
        <v>0</v>
      </c>
      <c r="BB280" s="11">
        <f>IF(ISNA(VLOOKUP(CONCATENATE($B280,BB$2,"multi"),'III-SUB'!$V$3:$W$633,2,0)),0,VLOOKUP(CONCATENATE($B280,BB$2,"multi"),'III-SUB'!$V$3:$W$633,2,0))</f>
        <v>0</v>
      </c>
      <c r="BC280" s="11">
        <f>IF(ISNA(VLOOKUP(CONCATENATE($B280,BC$2,"multi"),'III-SUB'!$V$3:$W$633,2,0)),0,VLOOKUP(CONCATENATE($B280,BC$2,"multi"),'III-SUB'!$V$3:$W$633,2,0))</f>
        <v>0</v>
      </c>
      <c r="BD280" s="11">
        <f>SUM(AQ280:BC280)</f>
        <v>0</v>
      </c>
      <c r="BE280" s="11">
        <f>IF(ISNA(VLOOKUP(CONCATENATE($B280,AQ$2,"multi"),VHF!$V$3:$W$627,2,0)),0,VLOOKUP(CONCATENATE($B280,AQ$2,"multi"),VHF!$V$3:$W$627,2,0))</f>
        <v>0</v>
      </c>
      <c r="BF280" s="11">
        <f>IF(ISNA(VLOOKUP(CONCATENATE($B280,BF$2,"multi"),UHF!$V$3:$W$612,2,0)),0,VLOOKUP(CONCATENATE($B280,BF$2,"multi"),UHF!$V$3:$W$612,2,0))</f>
        <v>0</v>
      </c>
      <c r="BG280" s="11">
        <f>IF(ISNA(VLOOKUP(CONCATENATE($B280,BG$2,"multi"),UHF!$V$3:$W$612,2,0)),0,VLOOKUP(CONCATENATE($B280,BG$2,"multi"),UHF!$V$3:$W$612,2,0))</f>
        <v>0</v>
      </c>
      <c r="BH280" s="11">
        <f>IF(ISNA(VLOOKUP(CONCATENATE($B280,BH$2,"multi"),UHF!$V$3:$W$612,2,0)),0,VLOOKUP(CONCATENATE($B280,BH$2,"multi"),UHF!$V$3:$W$612,2,0))</f>
        <v>0</v>
      </c>
      <c r="BI280" s="11">
        <f>IF(ISNA(VLOOKUP(CONCATENATE($B280,BI$2,"multi"),UHF!$V$3:$W$612,2,0)),0,VLOOKUP(CONCATENATE($B280,BI$2,"multi"),UHF!$V$3:$W$612,2,0))</f>
        <v>0</v>
      </c>
      <c r="BJ280" s="11">
        <f>IF(ISNA(VLOOKUP(CONCATENATE($B280,BJ$2,"multi"),UHF!$V$3:$W$612,2,0)),0,VLOOKUP(CONCATENATE($B280,BJ$2,"multi"),UHF!$V$3:$W$612,2,0))</f>
        <v>0</v>
      </c>
      <c r="BK280" s="11">
        <f>IF(ISNA(VLOOKUP(CONCATENATE($B280,BK$2,"multi"),UHF!$V$3:$W$612,2,0)),0,VLOOKUP(CONCATENATE($B280,BK$2,"multi"),UHF!$V$3:$W$612,2,0))</f>
        <v>0</v>
      </c>
      <c r="BL280" s="11">
        <f>IF(ISNA(VLOOKUP(CONCATENATE($B280,BL$2,"multi"),UHF!$V$3:$W$612,2,0)),0,VLOOKUP(CONCATENATE($B280,BL$2,"multi"),UHF!$V$3:$W$612,2,0))</f>
        <v>0</v>
      </c>
      <c r="BM280" s="11">
        <f>IF(ISNA(VLOOKUP(CONCATENATE($B280,BM$2,"multi"),UHF!$V$3:$W$612,2,0)),0,VLOOKUP(CONCATENATE($B280,BM$2,"multi"),UHF!$V$3:$W$612,2,0))</f>
        <v>0</v>
      </c>
      <c r="BN280" s="11">
        <f>IF(ISNA(VLOOKUP(CONCATENATE($B280,BN$2,"multi"),UHF!$V$3:$W$612,2,0)),0,VLOOKUP(CONCATENATE($B280,BN$2,"multi"),UHF!$V$3:$W$612,2,0))</f>
        <v>0</v>
      </c>
      <c r="BO280" s="11">
        <f>IF(ISNA(VLOOKUP(CONCATENATE($B280,BO$2,"multi"),UHF!$V$3:$W$612,2,0)),0,VLOOKUP(CONCATENATE($B280,BO$2,"multi"),UHF!$V$3:$W$612,2,0))</f>
        <v>0</v>
      </c>
      <c r="BP280" s="11">
        <f>IF(ISNA(VLOOKUP(CONCATENATE($B280,BP$2,"multi"),UHF!$V$3:$W$612,2,0)),0,VLOOKUP(CONCATENATE($B280,BP$2,"multi"),UHF!$V$3:$W$612,2,0))</f>
        <v>0</v>
      </c>
      <c r="BQ280" s="11">
        <f>IF(ISNA(VLOOKUP(CONCATENATE($B280,BQ$2,"multi"),UHF!$V$3:$W$612,2,0)),0,VLOOKUP(CONCATENATE($B280,BQ$2,"multi"),UHF!$V$3:$W$612,2,0))</f>
        <v>0</v>
      </c>
      <c r="BR280" s="11">
        <f>SUM(BF280:BQ280)</f>
        <v>0</v>
      </c>
      <c r="BS280" s="11">
        <f>IF(ISNA(VLOOKUP(CONCATENATE($B280,BS$2,"multi"),'A1'!$V$3:$W$612,2,0)),0,VLOOKUP(CONCATENATE($B280,BS$2,"multi"),'A1'!$V$3:$W$612,2,0))</f>
        <v>0</v>
      </c>
    </row>
    <row r="281" spans="2:71" x14ac:dyDescent="0.2">
      <c r="B281" s="8">
        <f>'Seznam-MO'!A292</f>
        <v>0</v>
      </c>
      <c r="C281" s="11">
        <f>IF(ISNA(VLOOKUP(CONCATENATE($B281,C$2,"multi"),'I-SUB'!$V$3:$W$624,2,0)),0,VLOOKUP(CONCATENATE($B281,C$2,"multi"),'I-SUB'!$V$3:$W$624,2,0))</f>
        <v>0</v>
      </c>
      <c r="D281" s="11">
        <f>IF(ISNA(VLOOKUP(CONCATENATE($B281,D$2,"multi"),'I-SUB'!$V$3:$W$624,2,0)),0,VLOOKUP(CONCATENATE($B281,D$2,"multi"),'I-SUB'!$V$3:$W$624,2,0))</f>
        <v>0</v>
      </c>
      <c r="E281" s="11">
        <f>IF(ISNA(VLOOKUP(CONCATENATE($B281,E$2,"multi"),'I-SUB'!$V$3:$W$624,2,0)),0,VLOOKUP(CONCATENATE($B281,E$2,"multi"),'I-SUB'!$V$3:$W$624,2,0))</f>
        <v>0</v>
      </c>
      <c r="F281" s="11">
        <f>IF(ISNA(VLOOKUP(CONCATENATE($B281,F$2,"multi"),'I-SUB'!$V$3:$W$624,2,0)),0,VLOOKUP(CONCATENATE($B281,F$2,"multi"),'I-SUB'!$V$3:$W$624,2,0))</f>
        <v>0</v>
      </c>
      <c r="G281" s="11">
        <f>IF(ISNA(VLOOKUP(CONCATENATE($B281,G$2,"multi"),'I-SUB'!$V$3:$W$624,2,0)),0,VLOOKUP(CONCATENATE($B281,G$2,"multi"),'I-SUB'!$V$3:$W$624,2,0))</f>
        <v>0</v>
      </c>
      <c r="H281" s="11">
        <f>IF(ISNA(VLOOKUP(CONCATENATE($B281,H$2,"multi"),'I-SUB'!$V$3:$W$624,2,0)),0,VLOOKUP(CONCATENATE($B281,H$2,"multi"),'I-SUB'!$V$3:$W$624,2,0))</f>
        <v>0</v>
      </c>
      <c r="I281" s="11">
        <f>IF(ISNA(VLOOKUP(CONCATENATE($B281,I$2,"multi"),'I-SUB'!$V$3:$W$624,2,0)),0,VLOOKUP(CONCATENATE($B281,I$2,"multi"),'I-SUB'!$V$3:$W$624,2,0))</f>
        <v>0</v>
      </c>
      <c r="J281" s="11">
        <f>IF(ISNA(VLOOKUP(CONCATENATE($B281,J$2,"multi"),'I-SUB'!$V$3:$W$624,2,0)),0,VLOOKUP(CONCATENATE($B281,J$2,"multi"),'I-SUB'!$V$3:$W$624,2,0))</f>
        <v>0</v>
      </c>
      <c r="K281" s="11">
        <f>IF(ISNA(VLOOKUP(CONCATENATE($B281,K$2,"multi"),'I-SUB'!$V$3:$W$624,2,0)),0,VLOOKUP(CONCATENATE($B281,K$2,"multi"),'I-SUB'!$V$3:$W$624,2,0))</f>
        <v>0</v>
      </c>
      <c r="L281" s="11">
        <f>IF(ISNA(VLOOKUP(CONCATENATE($B281,L$2,"multi"),'I-SUB'!$V$3:$W$624,2,0)),0,VLOOKUP(CONCATENATE($B281,L$2,"multi"),'I-SUB'!$V$3:$W$624,2,0))</f>
        <v>0</v>
      </c>
      <c r="M281" s="11">
        <f>IF(ISNA(VLOOKUP(CONCATENATE($B281,M$2,"multi"),'I-SUB'!$V$3:$W$624,2,0)),0,VLOOKUP(CONCATENATE($B281,M$2,"multi"),'I-SUB'!$V$3:$W$624,2,0))</f>
        <v>0</v>
      </c>
      <c r="N281" s="11">
        <f>IF(ISNA(VLOOKUP(CONCATENATE($B281,N$2,"multi"),'I-SUB'!$V$3:$W$624,2,0)),0,VLOOKUP(CONCATENATE($B281,N$2,"multi"),'I-SUB'!$V$3:$W$624,2,0))</f>
        <v>0</v>
      </c>
      <c r="O281" s="11">
        <f>IF(ISNA(VLOOKUP(CONCATENATE($B281,O$2,"multi"),'I-SUB'!$V$3:$W$624,2,0)),0,VLOOKUP(CONCATENATE($B281,O$2,"multi"),'I-SUB'!$V$3:$W$624,2,0))</f>
        <v>0</v>
      </c>
      <c r="P281" s="11">
        <f>SUM(C281:O281)</f>
        <v>0</v>
      </c>
      <c r="Q281" s="11">
        <f>IF(ISNA(VLOOKUP(CONCATENATE($B281,Q$2,"multi"),'II-SUB'!$V$3:$W$630,2,0)),0,VLOOKUP(CONCATENATE($B281,Q$2,"multi"),'II-SUB'!$V$3:$W$630,2,0))</f>
        <v>0</v>
      </c>
      <c r="R281" s="11">
        <f>IF(ISNA(VLOOKUP(CONCATENATE($B281,R$2,"multi"),'II-SUB'!$V$3:$W$630,2,0)),0,VLOOKUP(CONCATENATE($B281,R$2,"multi"),'II-SUB'!$V$3:$W$630,2,0))</f>
        <v>0</v>
      </c>
      <c r="S281" s="11">
        <f>IF(ISNA(VLOOKUP(CONCATENATE($B281,S$2,"multi"),'II-SUB'!$V$3:$W$630,2,0)),0,VLOOKUP(CONCATENATE($B281,S$2,"multi"),'II-SUB'!$V$3:$W$630,2,0))</f>
        <v>0</v>
      </c>
      <c r="T281" s="11">
        <f>IF(ISNA(VLOOKUP(CONCATENATE($B281,T$2,"multi"),'II-SUB'!$V$3:$W$630,2,0)),0,VLOOKUP(CONCATENATE($B281,T$2,"multi"),'II-SUB'!$V$3:$W$630,2,0))</f>
        <v>0</v>
      </c>
      <c r="U281" s="11">
        <f>IF(ISNA(VLOOKUP(CONCATENATE($B281,U$2,"multi"),'II-SUB'!$V$3:$W$630,2,0)),0,VLOOKUP(CONCATENATE($B281,U$2,"multi"),'II-SUB'!$V$3:$W$630,2,0))</f>
        <v>0</v>
      </c>
      <c r="V281" s="11">
        <f>IF(ISNA(VLOOKUP(CONCATENATE($B281,V$2,"multi"),'II-SUB'!$V$3:$W$630,2,0)),0,VLOOKUP(CONCATENATE($B281,V$2,"multi"),'II-SUB'!$V$3:$W$630,2,0))</f>
        <v>0</v>
      </c>
      <c r="W281" s="11">
        <f>IF(ISNA(VLOOKUP(CONCATENATE($B281,W$2,"multi"),'II-SUB'!$V$3:$W$630,2,0)),0,VLOOKUP(CONCATENATE($B281,W$2,"multi"),'II-SUB'!$V$3:$W$630,2,0))</f>
        <v>0</v>
      </c>
      <c r="X281" s="11">
        <f>IF(ISNA(VLOOKUP(CONCATENATE($B281,X$2,"multi"),'II-SUB'!$V$3:$W$630,2,0)),0,VLOOKUP(CONCATENATE($B281,X$2,"multi"),'II-SUB'!$V$3:$W$630,2,0))</f>
        <v>0</v>
      </c>
      <c r="Y281" s="11">
        <f>IF(ISNA(VLOOKUP(CONCATENATE($B281,Y$2,"multi"),'II-SUB'!$V$3:$W$630,2,0)),0,VLOOKUP(CONCATENATE($B281,Y$2,"multi"),'II-SUB'!$V$3:$W$630,2,0))</f>
        <v>0</v>
      </c>
      <c r="Z281" s="11">
        <f>IF(ISNA(VLOOKUP(CONCATENATE($B281,Z$2,"multi"),'II-SUB'!$V$3:$W$630,2,0)),0,VLOOKUP(CONCATENATE($B281,Z$2,"multi"),'II-SUB'!$V$3:$W$630,2,0))</f>
        <v>0</v>
      </c>
      <c r="AA281" s="11">
        <f>IF(ISNA(VLOOKUP(CONCATENATE($B281,AA$2,"multi"),'II-SUB'!$V$3:$W$630,2,0)),0,VLOOKUP(CONCATENATE($B281,AA$2,"multi"),'II-SUB'!$V$3:$W$630,2,0))</f>
        <v>0</v>
      </c>
      <c r="AB281" s="11">
        <f>IF(ISNA(VLOOKUP(CONCATENATE($B281,AB$2,"multi"),'II-SUB'!$V$3:$W$630,2,0)),0,VLOOKUP(CONCATENATE($B281,AB$2,"multi"),'II-SUB'!$V$3:$W$630,2,0))</f>
        <v>0</v>
      </c>
      <c r="AC281" s="11">
        <f>IF(ISNA(VLOOKUP(CONCATENATE($B281,AC$2,"multi"),'II-SUB'!$V$3:$W$630,2,0)),0,VLOOKUP(CONCATENATE($B281,AC$2,"multi"),'II-SUB'!$V$3:$W$630,2,0))</f>
        <v>0</v>
      </c>
      <c r="AD281" s="11">
        <f>SUM(Q281:AC281)</f>
        <v>0</v>
      </c>
      <c r="AE281" s="11">
        <f>IF(ISNA(VLOOKUP(CONCATENATE($B281,AE$2,"multi"),MW!$V$3:$W$600,2,0)),0,VLOOKUP(CONCATENATE($B281,AE$2,"multi"),MW!$V$3:$W$600,2,0))</f>
        <v>0</v>
      </c>
      <c r="AF281" s="11">
        <f>IF(ISNA(VLOOKUP(CONCATENATE($B281,AF$2,"multi"),MW!$V$3:$W$600,2,0)),0,VLOOKUP(CONCATENATE($B281,AF$2,"multi"),MW!$V$3:$W$600,2,0))</f>
        <v>0</v>
      </c>
      <c r="AG281" s="11">
        <f>IF(ISNA(VLOOKUP(CONCATENATE($B281,AG$2,"multi"),MW!$V$3:$W$600,2,0)),0,VLOOKUP(CONCATENATE($B281,AG$2,"multi"),MW!$V$3:$W$600,2,0))</f>
        <v>0</v>
      </c>
      <c r="AH281" s="11">
        <f>IF(ISNA(VLOOKUP(CONCATENATE($B281,AH$2,"multi"),MW!$V$3:$W$600,2,0)),0,VLOOKUP(CONCATENATE($B281,AH$2,"multi"),MW!$V$3:$W$600,2,0))</f>
        <v>0</v>
      </c>
      <c r="AI281" s="11">
        <f>IF(ISNA(VLOOKUP(CONCATENATE($B281,AI$2,"multi"),MW!$V$3:$W$600,2,0)),0,VLOOKUP(CONCATENATE($B281,AI$2,"multi"),MW!$V$3:$W$600,2,0))</f>
        <v>0</v>
      </c>
      <c r="AJ281" s="11">
        <f>IF(ISNA(VLOOKUP(CONCATENATE($B281,AJ$2,"multi"),MW!$V$3:$W$600,2,0)),0,VLOOKUP(CONCATENATE($B281,AJ$2,"multi"),MW!$V$3:$W$600,2,0))</f>
        <v>0</v>
      </c>
      <c r="AK281" s="11">
        <f>IF(ISNA(VLOOKUP(CONCATENATE($B281,AK$2,"multi"),MW!$V$3:$W$600,2,0)),0,VLOOKUP(CONCATENATE($B281,AK$2,"multi"),MW!$V$3:$W$600,2,0))</f>
        <v>0</v>
      </c>
      <c r="AL281" s="11">
        <f>IF(ISNA(VLOOKUP(CONCATENATE($B281,AL$2,"multi"),MW!$V$3:$W$600,2,0)),0,VLOOKUP(CONCATENATE($B281,AL$2,"multi"),MW!$V$3:$W$600,2,0))</f>
        <v>0</v>
      </c>
      <c r="AM281" s="11">
        <f>IF(ISNA(VLOOKUP(CONCATENATE($B281,AM$2,"multi"),MW!$V$3:$W$600,2,0)),0,VLOOKUP(CONCATENATE($B281,AM$2,"multi"),MW!$V$3:$W$600,2,0))</f>
        <v>0</v>
      </c>
      <c r="AN281" s="11">
        <f>IF(ISNA(VLOOKUP(CONCATENATE($B281,AN$2,"multi"),MW!$V$3:$W$600,2,0)),0,VLOOKUP(CONCATENATE($B281,AN$2,"multi"),MW!$V$3:$W$600,2,0))</f>
        <v>0</v>
      </c>
      <c r="AO281" s="11">
        <f>IF(ISNA(VLOOKUP(CONCATENATE($B281,AO$2,"multi"),MW!$V$3:$W$600,2,0)),0,VLOOKUP(CONCATENATE($B281,AO$2,"multi"),MW!$V$3:$W$600,2,0))</f>
        <v>0</v>
      </c>
      <c r="AP281" s="11">
        <f>SUM(AE281:AO281)</f>
        <v>0</v>
      </c>
      <c r="AQ281" s="11">
        <f>IF(ISNA(VLOOKUP(CONCATENATE($B281,AQ$2,"multi"),'III-SUB'!$V$3:$W$633,2,0)),0,VLOOKUP(CONCATENATE($B281,AQ$2,"multi"),'III-SUB'!$V$3:$W$633,2,0))</f>
        <v>0</v>
      </c>
      <c r="AR281" s="11">
        <f>IF(ISNA(VLOOKUP(CONCATENATE($B281,AR$2,"multi"),'III-SUB'!$V$3:$W$633,2,0)),0,VLOOKUP(CONCATENATE($B281,AR$2,"multi"),'III-SUB'!$V$3:$W$633,2,0))</f>
        <v>0</v>
      </c>
      <c r="AS281" s="11">
        <f>IF(ISNA(VLOOKUP(CONCATENATE($B281,AS$2,"multi"),'III-SUB'!$V$3:$W$633,2,0)),0,VLOOKUP(CONCATENATE($B281,AS$2,"multi"),'III-SUB'!$V$3:$W$633,2,0))</f>
        <v>0</v>
      </c>
      <c r="AT281" s="11">
        <f>IF(ISNA(VLOOKUP(CONCATENATE($B281,AT$2,"multi"),'III-SUB'!$V$3:$W$633,2,0)),0,VLOOKUP(CONCATENATE($B281,AT$2,"multi"),'III-SUB'!$V$3:$W$633,2,0))</f>
        <v>0</v>
      </c>
      <c r="AU281" s="11">
        <f>IF(ISNA(VLOOKUP(CONCATENATE($B281,AU$2,"multi"),'III-SUB'!$V$3:$W$633,2,0)),0,VLOOKUP(CONCATENATE($B281,AU$2,"multi"),'III-SUB'!$V$3:$W$633,2,0))</f>
        <v>0</v>
      </c>
      <c r="AV281" s="11">
        <f>IF(ISNA(VLOOKUP(CONCATENATE($B281,AV$2,"multi"),'III-SUB'!$V$3:$W$633,2,0)),0,VLOOKUP(CONCATENATE($B281,AV$2,"multi"),'III-SUB'!$V$3:$W$633,2,0))</f>
        <v>0</v>
      </c>
      <c r="AW281" s="11">
        <f>IF(ISNA(VLOOKUP(CONCATENATE($B281,AW$2,"multi"),'III-SUB'!$V$3:$W$633,2,0)),0,VLOOKUP(CONCATENATE($B281,AW$2,"multi"),'III-SUB'!$V$3:$W$633,2,0))</f>
        <v>0</v>
      </c>
      <c r="AX281" s="11">
        <f>IF(ISNA(VLOOKUP(CONCATENATE($B281,AX$2,"multi"),'III-SUB'!$V$3:$W$633,2,0)),0,VLOOKUP(CONCATENATE($B281,AX$2,"multi"),'III-SUB'!$V$3:$W$633,2,0))</f>
        <v>0</v>
      </c>
      <c r="AY281" s="11">
        <f>IF(ISNA(VLOOKUP(CONCATENATE($B281,AY$2,"multi"),'III-SUB'!$V$3:$W$633,2,0)),0,VLOOKUP(CONCATENATE($B281,AY$2,"multi"),'III-SUB'!$V$3:$W$633,2,0))</f>
        <v>0</v>
      </c>
      <c r="AZ281" s="11">
        <f>IF(ISNA(VLOOKUP(CONCATENATE($B281,AZ$2,"multi"),'III-SUB'!$V$3:$W$633,2,0)),0,VLOOKUP(CONCATENATE($B281,AZ$2,"multi"),'III-SUB'!$V$3:$W$633,2,0))</f>
        <v>0</v>
      </c>
      <c r="BA281" s="11">
        <f>IF(ISNA(VLOOKUP(CONCATENATE($B281,BA$2,"multi"),'III-SUB'!$V$3:$W$633,2,0)),0,VLOOKUP(CONCATENATE($B281,BA$2,"multi"),'III-SUB'!$V$3:$W$633,2,0))</f>
        <v>0</v>
      </c>
      <c r="BB281" s="11">
        <f>IF(ISNA(VLOOKUP(CONCATENATE($B281,BB$2,"multi"),'III-SUB'!$V$3:$W$633,2,0)),0,VLOOKUP(CONCATENATE($B281,BB$2,"multi"),'III-SUB'!$V$3:$W$633,2,0))</f>
        <v>0</v>
      </c>
      <c r="BC281" s="11">
        <f>IF(ISNA(VLOOKUP(CONCATENATE($B281,BC$2,"multi"),'III-SUB'!$V$3:$W$633,2,0)),0,VLOOKUP(CONCATENATE($B281,BC$2,"multi"),'III-SUB'!$V$3:$W$633,2,0))</f>
        <v>0</v>
      </c>
      <c r="BD281" s="11">
        <f>SUM(AQ281:BC281)</f>
        <v>0</v>
      </c>
      <c r="BE281" s="11">
        <f>IF(ISNA(VLOOKUP(CONCATENATE($B281,AQ$2,"multi"),VHF!$V$3:$W$627,2,0)),0,VLOOKUP(CONCATENATE($B281,AQ$2,"multi"),VHF!$V$3:$W$627,2,0))</f>
        <v>0</v>
      </c>
      <c r="BF281" s="11">
        <f>IF(ISNA(VLOOKUP(CONCATENATE($B281,BF$2,"multi"),UHF!$V$3:$W$612,2,0)),0,VLOOKUP(CONCATENATE($B281,BF$2,"multi"),UHF!$V$3:$W$612,2,0))</f>
        <v>0</v>
      </c>
      <c r="BG281" s="11">
        <f>IF(ISNA(VLOOKUP(CONCATENATE($B281,BG$2,"multi"),UHF!$V$3:$W$612,2,0)),0,VLOOKUP(CONCATENATE($B281,BG$2,"multi"),UHF!$V$3:$W$612,2,0))</f>
        <v>0</v>
      </c>
      <c r="BH281" s="11">
        <f>IF(ISNA(VLOOKUP(CONCATENATE($B281,BH$2,"multi"),UHF!$V$3:$W$612,2,0)),0,VLOOKUP(CONCATENATE($B281,BH$2,"multi"),UHF!$V$3:$W$612,2,0))</f>
        <v>0</v>
      </c>
      <c r="BI281" s="11">
        <f>IF(ISNA(VLOOKUP(CONCATENATE($B281,BI$2,"multi"),UHF!$V$3:$W$612,2,0)),0,VLOOKUP(CONCATENATE($B281,BI$2,"multi"),UHF!$V$3:$W$612,2,0))</f>
        <v>0</v>
      </c>
      <c r="BJ281" s="11">
        <f>IF(ISNA(VLOOKUP(CONCATENATE($B281,BJ$2,"multi"),UHF!$V$3:$W$612,2,0)),0,VLOOKUP(CONCATENATE($B281,BJ$2,"multi"),UHF!$V$3:$W$612,2,0))</f>
        <v>0</v>
      </c>
      <c r="BK281" s="11">
        <f>IF(ISNA(VLOOKUP(CONCATENATE($B281,BK$2,"multi"),UHF!$V$3:$W$612,2,0)),0,VLOOKUP(CONCATENATE($B281,BK$2,"multi"),UHF!$V$3:$W$612,2,0))</f>
        <v>0</v>
      </c>
      <c r="BL281" s="11">
        <f>IF(ISNA(VLOOKUP(CONCATENATE($B281,BL$2,"multi"),UHF!$V$3:$W$612,2,0)),0,VLOOKUP(CONCATENATE($B281,BL$2,"multi"),UHF!$V$3:$W$612,2,0))</f>
        <v>0</v>
      </c>
      <c r="BM281" s="11">
        <f>IF(ISNA(VLOOKUP(CONCATENATE($B281,BM$2,"multi"),UHF!$V$3:$W$612,2,0)),0,VLOOKUP(CONCATENATE($B281,BM$2,"multi"),UHF!$V$3:$W$612,2,0))</f>
        <v>0</v>
      </c>
      <c r="BN281" s="11">
        <f>IF(ISNA(VLOOKUP(CONCATENATE($B281,BN$2,"multi"),UHF!$V$3:$W$612,2,0)),0,VLOOKUP(CONCATENATE($B281,BN$2,"multi"),UHF!$V$3:$W$612,2,0))</f>
        <v>0</v>
      </c>
      <c r="BO281" s="11">
        <f>IF(ISNA(VLOOKUP(CONCATENATE($B281,BO$2,"multi"),UHF!$V$3:$W$612,2,0)),0,VLOOKUP(CONCATENATE($B281,BO$2,"multi"),UHF!$V$3:$W$612,2,0))</f>
        <v>0</v>
      </c>
      <c r="BP281" s="11">
        <f>IF(ISNA(VLOOKUP(CONCATENATE($B281,BP$2,"multi"),UHF!$V$3:$W$612,2,0)),0,VLOOKUP(CONCATENATE($B281,BP$2,"multi"),UHF!$V$3:$W$612,2,0))</f>
        <v>0</v>
      </c>
      <c r="BQ281" s="11">
        <f>IF(ISNA(VLOOKUP(CONCATENATE($B281,BQ$2,"multi"),UHF!$V$3:$W$612,2,0)),0,VLOOKUP(CONCATENATE($B281,BQ$2,"multi"),UHF!$V$3:$W$612,2,0))</f>
        <v>0</v>
      </c>
      <c r="BR281" s="11">
        <f>SUM(BF281:BQ281)</f>
        <v>0</v>
      </c>
      <c r="BS281" s="11">
        <f>IF(ISNA(VLOOKUP(CONCATENATE($B281,BS$2,"multi"),'A1'!$V$3:$W$612,2,0)),0,VLOOKUP(CONCATENATE($B281,BS$2,"multi"),'A1'!$V$3:$W$612,2,0))</f>
        <v>0</v>
      </c>
    </row>
    <row r="282" spans="2:71" x14ac:dyDescent="0.2">
      <c r="B282" s="8">
        <f>'Seznam-MO'!A293</f>
        <v>0</v>
      </c>
      <c r="C282" s="11">
        <f>IF(ISNA(VLOOKUP(CONCATENATE($B282,C$2,"multi"),'I-SUB'!$V$3:$W$624,2,0)),0,VLOOKUP(CONCATENATE($B282,C$2,"multi"),'I-SUB'!$V$3:$W$624,2,0))</f>
        <v>0</v>
      </c>
      <c r="D282" s="11">
        <f>IF(ISNA(VLOOKUP(CONCATENATE($B282,D$2,"multi"),'I-SUB'!$V$3:$W$624,2,0)),0,VLOOKUP(CONCATENATE($B282,D$2,"multi"),'I-SUB'!$V$3:$W$624,2,0))</f>
        <v>0</v>
      </c>
      <c r="E282" s="11">
        <f>IF(ISNA(VLOOKUP(CONCATENATE($B282,E$2,"multi"),'I-SUB'!$V$3:$W$624,2,0)),0,VLOOKUP(CONCATENATE($B282,E$2,"multi"),'I-SUB'!$V$3:$W$624,2,0))</f>
        <v>0</v>
      </c>
      <c r="F282" s="11">
        <f>IF(ISNA(VLOOKUP(CONCATENATE($B282,F$2,"multi"),'I-SUB'!$V$3:$W$624,2,0)),0,VLOOKUP(CONCATENATE($B282,F$2,"multi"),'I-SUB'!$V$3:$W$624,2,0))</f>
        <v>0</v>
      </c>
      <c r="G282" s="11">
        <f>IF(ISNA(VLOOKUP(CONCATENATE($B282,G$2,"multi"),'I-SUB'!$V$3:$W$624,2,0)),0,VLOOKUP(CONCATENATE($B282,G$2,"multi"),'I-SUB'!$V$3:$W$624,2,0))</f>
        <v>0</v>
      </c>
      <c r="H282" s="11">
        <f>IF(ISNA(VLOOKUP(CONCATENATE($B282,H$2,"multi"),'I-SUB'!$V$3:$W$624,2,0)),0,VLOOKUP(CONCATENATE($B282,H$2,"multi"),'I-SUB'!$V$3:$W$624,2,0))</f>
        <v>0</v>
      </c>
      <c r="I282" s="11">
        <f>IF(ISNA(VLOOKUP(CONCATENATE($B282,I$2,"multi"),'I-SUB'!$V$3:$W$624,2,0)),0,VLOOKUP(CONCATENATE($B282,I$2,"multi"),'I-SUB'!$V$3:$W$624,2,0))</f>
        <v>0</v>
      </c>
      <c r="J282" s="11">
        <f>IF(ISNA(VLOOKUP(CONCATENATE($B282,J$2,"multi"),'I-SUB'!$V$3:$W$624,2,0)),0,VLOOKUP(CONCATENATE($B282,J$2,"multi"),'I-SUB'!$V$3:$W$624,2,0))</f>
        <v>0</v>
      </c>
      <c r="K282" s="11">
        <f>IF(ISNA(VLOOKUP(CONCATENATE($B282,K$2,"multi"),'I-SUB'!$V$3:$W$624,2,0)),0,VLOOKUP(CONCATENATE($B282,K$2,"multi"),'I-SUB'!$V$3:$W$624,2,0))</f>
        <v>0</v>
      </c>
      <c r="L282" s="11">
        <f>IF(ISNA(VLOOKUP(CONCATENATE($B282,L$2,"multi"),'I-SUB'!$V$3:$W$624,2,0)),0,VLOOKUP(CONCATENATE($B282,L$2,"multi"),'I-SUB'!$V$3:$W$624,2,0))</f>
        <v>0</v>
      </c>
      <c r="M282" s="11">
        <f>IF(ISNA(VLOOKUP(CONCATENATE($B282,M$2,"multi"),'I-SUB'!$V$3:$W$624,2,0)),0,VLOOKUP(CONCATENATE($B282,M$2,"multi"),'I-SUB'!$V$3:$W$624,2,0))</f>
        <v>0</v>
      </c>
      <c r="N282" s="11">
        <f>IF(ISNA(VLOOKUP(CONCATENATE($B282,N$2,"multi"),'I-SUB'!$V$3:$W$624,2,0)),0,VLOOKUP(CONCATENATE($B282,N$2,"multi"),'I-SUB'!$V$3:$W$624,2,0))</f>
        <v>0</v>
      </c>
      <c r="O282" s="11">
        <f>IF(ISNA(VLOOKUP(CONCATENATE($B282,O$2,"multi"),'I-SUB'!$V$3:$W$624,2,0)),0,VLOOKUP(CONCATENATE($B282,O$2,"multi"),'I-SUB'!$V$3:$W$624,2,0))</f>
        <v>0</v>
      </c>
      <c r="P282" s="11">
        <f>SUM(C282:O282)</f>
        <v>0</v>
      </c>
      <c r="Q282" s="11">
        <f>IF(ISNA(VLOOKUP(CONCATENATE($B282,Q$2,"multi"),'II-SUB'!$V$3:$W$630,2,0)),0,VLOOKUP(CONCATENATE($B282,Q$2,"multi"),'II-SUB'!$V$3:$W$630,2,0))</f>
        <v>0</v>
      </c>
      <c r="R282" s="11">
        <f>IF(ISNA(VLOOKUP(CONCATENATE($B282,R$2,"multi"),'II-SUB'!$V$3:$W$630,2,0)),0,VLOOKUP(CONCATENATE($B282,R$2,"multi"),'II-SUB'!$V$3:$W$630,2,0))</f>
        <v>0</v>
      </c>
      <c r="S282" s="11">
        <f>IF(ISNA(VLOOKUP(CONCATENATE($B282,S$2,"multi"),'II-SUB'!$V$3:$W$630,2,0)),0,VLOOKUP(CONCATENATE($B282,S$2,"multi"),'II-SUB'!$V$3:$W$630,2,0))</f>
        <v>0</v>
      </c>
      <c r="T282" s="11">
        <f>IF(ISNA(VLOOKUP(CONCATENATE($B282,T$2,"multi"),'II-SUB'!$V$3:$W$630,2,0)),0,VLOOKUP(CONCATENATE($B282,T$2,"multi"),'II-SUB'!$V$3:$W$630,2,0))</f>
        <v>0</v>
      </c>
      <c r="U282" s="11">
        <f>IF(ISNA(VLOOKUP(CONCATENATE($B282,U$2,"multi"),'II-SUB'!$V$3:$W$630,2,0)),0,VLOOKUP(CONCATENATE($B282,U$2,"multi"),'II-SUB'!$V$3:$W$630,2,0))</f>
        <v>0</v>
      </c>
      <c r="V282" s="11">
        <f>IF(ISNA(VLOOKUP(CONCATENATE($B282,V$2,"multi"),'II-SUB'!$V$3:$W$630,2,0)),0,VLOOKUP(CONCATENATE($B282,V$2,"multi"),'II-SUB'!$V$3:$W$630,2,0))</f>
        <v>0</v>
      </c>
      <c r="W282" s="11">
        <f>IF(ISNA(VLOOKUP(CONCATENATE($B282,W$2,"multi"),'II-SUB'!$V$3:$W$630,2,0)),0,VLOOKUP(CONCATENATE($B282,W$2,"multi"),'II-SUB'!$V$3:$W$630,2,0))</f>
        <v>0</v>
      </c>
      <c r="X282" s="11">
        <f>IF(ISNA(VLOOKUP(CONCATENATE($B282,X$2,"multi"),'II-SUB'!$V$3:$W$630,2,0)),0,VLOOKUP(CONCATENATE($B282,X$2,"multi"),'II-SUB'!$V$3:$W$630,2,0))</f>
        <v>0</v>
      </c>
      <c r="Y282" s="11">
        <f>IF(ISNA(VLOOKUP(CONCATENATE($B282,Y$2,"multi"),'II-SUB'!$V$3:$W$630,2,0)),0,VLOOKUP(CONCATENATE($B282,Y$2,"multi"),'II-SUB'!$V$3:$W$630,2,0))</f>
        <v>0</v>
      </c>
      <c r="Z282" s="11">
        <f>IF(ISNA(VLOOKUP(CONCATENATE($B282,Z$2,"multi"),'II-SUB'!$V$3:$W$630,2,0)),0,VLOOKUP(CONCATENATE($B282,Z$2,"multi"),'II-SUB'!$V$3:$W$630,2,0))</f>
        <v>0</v>
      </c>
      <c r="AA282" s="11">
        <f>IF(ISNA(VLOOKUP(CONCATENATE($B282,AA$2,"multi"),'II-SUB'!$V$3:$W$630,2,0)),0,VLOOKUP(CONCATENATE($B282,AA$2,"multi"),'II-SUB'!$V$3:$W$630,2,0))</f>
        <v>0</v>
      </c>
      <c r="AB282" s="11">
        <f>IF(ISNA(VLOOKUP(CONCATENATE($B282,AB$2,"multi"),'II-SUB'!$V$3:$W$630,2,0)),0,VLOOKUP(CONCATENATE($B282,AB$2,"multi"),'II-SUB'!$V$3:$W$630,2,0))</f>
        <v>0</v>
      </c>
      <c r="AC282" s="11">
        <f>IF(ISNA(VLOOKUP(CONCATENATE($B282,AC$2,"multi"),'II-SUB'!$V$3:$W$630,2,0)),0,VLOOKUP(CONCATENATE($B282,AC$2,"multi"),'II-SUB'!$V$3:$W$630,2,0))</f>
        <v>0</v>
      </c>
      <c r="AD282" s="11">
        <f>SUM(Q282:AC282)</f>
        <v>0</v>
      </c>
      <c r="AE282" s="11">
        <f>IF(ISNA(VLOOKUP(CONCATENATE($B282,AE$2,"multi"),MW!$V$3:$W$600,2,0)),0,VLOOKUP(CONCATENATE($B282,AE$2,"multi"),MW!$V$3:$W$600,2,0))</f>
        <v>0</v>
      </c>
      <c r="AF282" s="11">
        <f>IF(ISNA(VLOOKUP(CONCATENATE($B282,AF$2,"multi"),MW!$V$3:$W$600,2,0)),0,VLOOKUP(CONCATENATE($B282,AF$2,"multi"),MW!$V$3:$W$600,2,0))</f>
        <v>0</v>
      </c>
      <c r="AG282" s="11">
        <f>IF(ISNA(VLOOKUP(CONCATENATE($B282,AG$2,"multi"),MW!$V$3:$W$600,2,0)),0,VLOOKUP(CONCATENATE($B282,AG$2,"multi"),MW!$V$3:$W$600,2,0))</f>
        <v>0</v>
      </c>
      <c r="AH282" s="11">
        <f>IF(ISNA(VLOOKUP(CONCATENATE($B282,AH$2,"multi"),MW!$V$3:$W$600,2,0)),0,VLOOKUP(CONCATENATE($B282,AH$2,"multi"),MW!$V$3:$W$600,2,0))</f>
        <v>0</v>
      </c>
      <c r="AI282" s="11">
        <f>IF(ISNA(VLOOKUP(CONCATENATE($B282,AI$2,"multi"),MW!$V$3:$W$600,2,0)),0,VLOOKUP(CONCATENATE($B282,AI$2,"multi"),MW!$V$3:$W$600,2,0))</f>
        <v>0</v>
      </c>
      <c r="AJ282" s="11">
        <f>IF(ISNA(VLOOKUP(CONCATENATE($B282,AJ$2,"multi"),MW!$V$3:$W$600,2,0)),0,VLOOKUP(CONCATENATE($B282,AJ$2,"multi"),MW!$V$3:$W$600,2,0))</f>
        <v>0</v>
      </c>
      <c r="AK282" s="11">
        <f>IF(ISNA(VLOOKUP(CONCATENATE($B282,AK$2,"multi"),MW!$V$3:$W$600,2,0)),0,VLOOKUP(CONCATENATE($B282,AK$2,"multi"),MW!$V$3:$W$600,2,0))</f>
        <v>0</v>
      </c>
      <c r="AL282" s="11">
        <f>IF(ISNA(VLOOKUP(CONCATENATE($B282,AL$2,"multi"),MW!$V$3:$W$600,2,0)),0,VLOOKUP(CONCATENATE($B282,AL$2,"multi"),MW!$V$3:$W$600,2,0))</f>
        <v>0</v>
      </c>
      <c r="AM282" s="11">
        <f>IF(ISNA(VLOOKUP(CONCATENATE($B282,AM$2,"multi"),MW!$V$3:$W$600,2,0)),0,VLOOKUP(CONCATENATE($B282,AM$2,"multi"),MW!$V$3:$W$600,2,0))</f>
        <v>0</v>
      </c>
      <c r="AN282" s="11">
        <f>IF(ISNA(VLOOKUP(CONCATENATE($B282,AN$2,"multi"),MW!$V$3:$W$600,2,0)),0,VLOOKUP(CONCATENATE($B282,AN$2,"multi"),MW!$V$3:$W$600,2,0))</f>
        <v>0</v>
      </c>
      <c r="AO282" s="11">
        <f>IF(ISNA(VLOOKUP(CONCATENATE($B282,AO$2,"multi"),MW!$V$3:$W$600,2,0)),0,VLOOKUP(CONCATENATE($B282,AO$2,"multi"),MW!$V$3:$W$600,2,0))</f>
        <v>0</v>
      </c>
      <c r="AP282" s="11">
        <f>SUM(AE282:AO282)</f>
        <v>0</v>
      </c>
      <c r="AQ282" s="11">
        <f>IF(ISNA(VLOOKUP(CONCATENATE($B282,AQ$2,"multi"),'III-SUB'!$V$3:$W$633,2,0)),0,VLOOKUP(CONCATENATE($B282,AQ$2,"multi"),'III-SUB'!$V$3:$W$633,2,0))</f>
        <v>0</v>
      </c>
      <c r="AR282" s="11">
        <f>IF(ISNA(VLOOKUP(CONCATENATE($B282,AR$2,"multi"),'III-SUB'!$V$3:$W$633,2,0)),0,VLOOKUP(CONCATENATE($B282,AR$2,"multi"),'III-SUB'!$V$3:$W$633,2,0))</f>
        <v>0</v>
      </c>
      <c r="AS282" s="11">
        <f>IF(ISNA(VLOOKUP(CONCATENATE($B282,AS$2,"multi"),'III-SUB'!$V$3:$W$633,2,0)),0,VLOOKUP(CONCATENATE($B282,AS$2,"multi"),'III-SUB'!$V$3:$W$633,2,0))</f>
        <v>0</v>
      </c>
      <c r="AT282" s="11">
        <f>IF(ISNA(VLOOKUP(CONCATENATE($B282,AT$2,"multi"),'III-SUB'!$V$3:$W$633,2,0)),0,VLOOKUP(CONCATENATE($B282,AT$2,"multi"),'III-SUB'!$V$3:$W$633,2,0))</f>
        <v>0</v>
      </c>
      <c r="AU282" s="11">
        <f>IF(ISNA(VLOOKUP(CONCATENATE($B282,AU$2,"multi"),'III-SUB'!$V$3:$W$633,2,0)),0,VLOOKUP(CONCATENATE($B282,AU$2,"multi"),'III-SUB'!$V$3:$W$633,2,0))</f>
        <v>0</v>
      </c>
      <c r="AV282" s="11">
        <f>IF(ISNA(VLOOKUP(CONCATENATE($B282,AV$2,"multi"),'III-SUB'!$V$3:$W$633,2,0)),0,VLOOKUP(CONCATENATE($B282,AV$2,"multi"),'III-SUB'!$V$3:$W$633,2,0))</f>
        <v>0</v>
      </c>
      <c r="AW282" s="11">
        <f>IF(ISNA(VLOOKUP(CONCATENATE($B282,AW$2,"multi"),'III-SUB'!$V$3:$W$633,2,0)),0,VLOOKUP(CONCATENATE($B282,AW$2,"multi"),'III-SUB'!$V$3:$W$633,2,0))</f>
        <v>0</v>
      </c>
      <c r="AX282" s="11">
        <f>IF(ISNA(VLOOKUP(CONCATENATE($B282,AX$2,"multi"),'III-SUB'!$V$3:$W$633,2,0)),0,VLOOKUP(CONCATENATE($B282,AX$2,"multi"),'III-SUB'!$V$3:$W$633,2,0))</f>
        <v>0</v>
      </c>
      <c r="AY282" s="11">
        <f>IF(ISNA(VLOOKUP(CONCATENATE($B282,AY$2,"multi"),'III-SUB'!$V$3:$W$633,2,0)),0,VLOOKUP(CONCATENATE($B282,AY$2,"multi"),'III-SUB'!$V$3:$W$633,2,0))</f>
        <v>0</v>
      </c>
      <c r="AZ282" s="11">
        <f>IF(ISNA(VLOOKUP(CONCATENATE($B282,AZ$2,"multi"),'III-SUB'!$V$3:$W$633,2,0)),0,VLOOKUP(CONCATENATE($B282,AZ$2,"multi"),'III-SUB'!$V$3:$W$633,2,0))</f>
        <v>0</v>
      </c>
      <c r="BA282" s="11">
        <f>IF(ISNA(VLOOKUP(CONCATENATE($B282,BA$2,"multi"),'III-SUB'!$V$3:$W$633,2,0)),0,VLOOKUP(CONCATENATE($B282,BA$2,"multi"),'III-SUB'!$V$3:$W$633,2,0))</f>
        <v>0</v>
      </c>
      <c r="BB282" s="11">
        <f>IF(ISNA(VLOOKUP(CONCATENATE($B282,BB$2,"multi"),'III-SUB'!$V$3:$W$633,2,0)),0,VLOOKUP(CONCATENATE($B282,BB$2,"multi"),'III-SUB'!$V$3:$W$633,2,0))</f>
        <v>0</v>
      </c>
      <c r="BC282" s="11">
        <f>IF(ISNA(VLOOKUP(CONCATENATE($B282,BC$2,"multi"),'III-SUB'!$V$3:$W$633,2,0)),0,VLOOKUP(CONCATENATE($B282,BC$2,"multi"),'III-SUB'!$V$3:$W$633,2,0))</f>
        <v>0</v>
      </c>
      <c r="BD282" s="11">
        <f>SUM(AQ282:BC282)</f>
        <v>0</v>
      </c>
      <c r="BE282" s="11">
        <f>IF(ISNA(VLOOKUP(CONCATENATE($B282,AQ$2,"multi"),VHF!$V$3:$W$627,2,0)),0,VLOOKUP(CONCATENATE($B282,AQ$2,"multi"),VHF!$V$3:$W$627,2,0))</f>
        <v>0</v>
      </c>
      <c r="BF282" s="11">
        <f>IF(ISNA(VLOOKUP(CONCATENATE($B282,BF$2,"multi"),UHF!$V$3:$W$612,2,0)),0,VLOOKUP(CONCATENATE($B282,BF$2,"multi"),UHF!$V$3:$W$612,2,0))</f>
        <v>0</v>
      </c>
      <c r="BG282" s="11">
        <f>IF(ISNA(VLOOKUP(CONCATENATE($B282,BG$2,"multi"),UHF!$V$3:$W$612,2,0)),0,VLOOKUP(CONCATENATE($B282,BG$2,"multi"),UHF!$V$3:$W$612,2,0))</f>
        <v>0</v>
      </c>
      <c r="BH282" s="11">
        <f>IF(ISNA(VLOOKUP(CONCATENATE($B282,BH$2,"multi"),UHF!$V$3:$W$612,2,0)),0,VLOOKUP(CONCATENATE($B282,BH$2,"multi"),UHF!$V$3:$W$612,2,0))</f>
        <v>0</v>
      </c>
      <c r="BI282" s="11">
        <f>IF(ISNA(VLOOKUP(CONCATENATE($B282,BI$2,"multi"),UHF!$V$3:$W$612,2,0)),0,VLOOKUP(CONCATENATE($B282,BI$2,"multi"),UHF!$V$3:$W$612,2,0))</f>
        <v>0</v>
      </c>
      <c r="BJ282" s="11">
        <f>IF(ISNA(VLOOKUP(CONCATENATE($B282,BJ$2,"multi"),UHF!$V$3:$W$612,2,0)),0,VLOOKUP(CONCATENATE($B282,BJ$2,"multi"),UHF!$V$3:$W$612,2,0))</f>
        <v>0</v>
      </c>
      <c r="BK282" s="11">
        <f>IF(ISNA(VLOOKUP(CONCATENATE($B282,BK$2,"multi"),UHF!$V$3:$W$612,2,0)),0,VLOOKUP(CONCATENATE($B282,BK$2,"multi"),UHF!$V$3:$W$612,2,0))</f>
        <v>0</v>
      </c>
      <c r="BL282" s="11">
        <f>IF(ISNA(VLOOKUP(CONCATENATE($B282,BL$2,"multi"),UHF!$V$3:$W$612,2,0)),0,VLOOKUP(CONCATENATE($B282,BL$2,"multi"),UHF!$V$3:$W$612,2,0))</f>
        <v>0</v>
      </c>
      <c r="BM282" s="11">
        <f>IF(ISNA(VLOOKUP(CONCATENATE($B282,BM$2,"multi"),UHF!$V$3:$W$612,2,0)),0,VLOOKUP(CONCATENATE($B282,BM$2,"multi"),UHF!$V$3:$W$612,2,0))</f>
        <v>0</v>
      </c>
      <c r="BN282" s="11">
        <f>IF(ISNA(VLOOKUP(CONCATENATE($B282,BN$2,"multi"),UHF!$V$3:$W$612,2,0)),0,VLOOKUP(CONCATENATE($B282,BN$2,"multi"),UHF!$V$3:$W$612,2,0))</f>
        <v>0</v>
      </c>
      <c r="BO282" s="11">
        <f>IF(ISNA(VLOOKUP(CONCATENATE($B282,BO$2,"multi"),UHF!$V$3:$W$612,2,0)),0,VLOOKUP(CONCATENATE($B282,BO$2,"multi"),UHF!$V$3:$W$612,2,0))</f>
        <v>0</v>
      </c>
      <c r="BP282" s="11">
        <f>IF(ISNA(VLOOKUP(CONCATENATE($B282,BP$2,"multi"),UHF!$V$3:$W$612,2,0)),0,VLOOKUP(CONCATENATE($B282,BP$2,"multi"),UHF!$V$3:$W$612,2,0))</f>
        <v>0</v>
      </c>
      <c r="BQ282" s="11">
        <f>IF(ISNA(VLOOKUP(CONCATENATE($B282,BQ$2,"multi"),UHF!$V$3:$W$612,2,0)),0,VLOOKUP(CONCATENATE($B282,BQ$2,"multi"),UHF!$V$3:$W$612,2,0))</f>
        <v>0</v>
      </c>
      <c r="BR282" s="11">
        <f>SUM(BF282:BQ282)</f>
        <v>0</v>
      </c>
      <c r="BS282" s="11">
        <f>IF(ISNA(VLOOKUP(CONCATENATE($B282,BS$2,"multi"),'A1'!$V$3:$W$612,2,0)),0,VLOOKUP(CONCATENATE($B282,BS$2,"multi"),'A1'!$V$3:$W$612,2,0))</f>
        <v>0</v>
      </c>
    </row>
    <row r="283" spans="2:71" x14ac:dyDescent="0.2">
      <c r="B283" s="8">
        <f>'Seznam-MO'!A294</f>
        <v>0</v>
      </c>
      <c r="C283" s="11">
        <f>IF(ISNA(VLOOKUP(CONCATENATE($B283,C$2,"multi"),'I-SUB'!$V$3:$W$624,2,0)),0,VLOOKUP(CONCATENATE($B283,C$2,"multi"),'I-SUB'!$V$3:$W$624,2,0))</f>
        <v>0</v>
      </c>
      <c r="D283" s="11">
        <f>IF(ISNA(VLOOKUP(CONCATENATE($B283,D$2,"multi"),'I-SUB'!$V$3:$W$624,2,0)),0,VLOOKUP(CONCATENATE($B283,D$2,"multi"),'I-SUB'!$V$3:$W$624,2,0))</f>
        <v>0</v>
      </c>
      <c r="E283" s="11">
        <f>IF(ISNA(VLOOKUP(CONCATENATE($B283,E$2,"multi"),'I-SUB'!$V$3:$W$624,2,0)),0,VLOOKUP(CONCATENATE($B283,E$2,"multi"),'I-SUB'!$V$3:$W$624,2,0))</f>
        <v>0</v>
      </c>
      <c r="F283" s="11">
        <f>IF(ISNA(VLOOKUP(CONCATENATE($B283,F$2,"multi"),'I-SUB'!$V$3:$W$624,2,0)),0,VLOOKUP(CONCATENATE($B283,F$2,"multi"),'I-SUB'!$V$3:$W$624,2,0))</f>
        <v>0</v>
      </c>
      <c r="G283" s="11">
        <f>IF(ISNA(VLOOKUP(CONCATENATE($B283,G$2,"multi"),'I-SUB'!$V$3:$W$624,2,0)),0,VLOOKUP(CONCATENATE($B283,G$2,"multi"),'I-SUB'!$V$3:$W$624,2,0))</f>
        <v>0</v>
      </c>
      <c r="H283" s="11">
        <f>IF(ISNA(VLOOKUP(CONCATENATE($B283,H$2,"multi"),'I-SUB'!$V$3:$W$624,2,0)),0,VLOOKUP(CONCATENATE($B283,H$2,"multi"),'I-SUB'!$V$3:$W$624,2,0))</f>
        <v>0</v>
      </c>
      <c r="I283" s="11">
        <f>IF(ISNA(VLOOKUP(CONCATENATE($B283,I$2,"multi"),'I-SUB'!$V$3:$W$624,2,0)),0,VLOOKUP(CONCATENATE($B283,I$2,"multi"),'I-SUB'!$V$3:$W$624,2,0))</f>
        <v>0</v>
      </c>
      <c r="J283" s="11">
        <f>IF(ISNA(VLOOKUP(CONCATENATE($B283,J$2,"multi"),'I-SUB'!$V$3:$W$624,2,0)),0,VLOOKUP(CONCATENATE($B283,J$2,"multi"),'I-SUB'!$V$3:$W$624,2,0))</f>
        <v>0</v>
      </c>
      <c r="K283" s="11">
        <f>IF(ISNA(VLOOKUP(CONCATENATE($B283,K$2,"multi"),'I-SUB'!$V$3:$W$624,2,0)),0,VLOOKUP(CONCATENATE($B283,K$2,"multi"),'I-SUB'!$V$3:$W$624,2,0))</f>
        <v>0</v>
      </c>
      <c r="L283" s="11">
        <f>IF(ISNA(VLOOKUP(CONCATENATE($B283,L$2,"multi"),'I-SUB'!$V$3:$W$624,2,0)),0,VLOOKUP(CONCATENATE($B283,L$2,"multi"),'I-SUB'!$V$3:$W$624,2,0))</f>
        <v>0</v>
      </c>
      <c r="M283" s="11">
        <f>IF(ISNA(VLOOKUP(CONCATENATE($B283,M$2,"multi"),'I-SUB'!$V$3:$W$624,2,0)),0,VLOOKUP(CONCATENATE($B283,M$2,"multi"),'I-SUB'!$V$3:$W$624,2,0))</f>
        <v>0</v>
      </c>
      <c r="N283" s="11">
        <f>IF(ISNA(VLOOKUP(CONCATENATE($B283,N$2,"multi"),'I-SUB'!$V$3:$W$624,2,0)),0,VLOOKUP(CONCATENATE($B283,N$2,"multi"),'I-SUB'!$V$3:$W$624,2,0))</f>
        <v>0</v>
      </c>
      <c r="O283" s="11">
        <f>IF(ISNA(VLOOKUP(CONCATENATE($B283,O$2,"multi"),'I-SUB'!$V$3:$W$624,2,0)),0,VLOOKUP(CONCATENATE($B283,O$2,"multi"),'I-SUB'!$V$3:$W$624,2,0))</f>
        <v>0</v>
      </c>
      <c r="P283" s="11">
        <f>SUM(C283:O283)</f>
        <v>0</v>
      </c>
      <c r="Q283" s="11">
        <f>IF(ISNA(VLOOKUP(CONCATENATE($B283,Q$2,"multi"),'II-SUB'!$V$3:$W$630,2,0)),0,VLOOKUP(CONCATENATE($B283,Q$2,"multi"),'II-SUB'!$V$3:$W$630,2,0))</f>
        <v>0</v>
      </c>
      <c r="R283" s="11">
        <f>IF(ISNA(VLOOKUP(CONCATENATE($B283,R$2,"multi"),'II-SUB'!$V$3:$W$630,2,0)),0,VLOOKUP(CONCATENATE($B283,R$2,"multi"),'II-SUB'!$V$3:$W$630,2,0))</f>
        <v>0</v>
      </c>
      <c r="S283" s="11">
        <f>IF(ISNA(VLOOKUP(CONCATENATE($B283,S$2,"multi"),'II-SUB'!$V$3:$W$630,2,0)),0,VLOOKUP(CONCATENATE($B283,S$2,"multi"),'II-SUB'!$V$3:$W$630,2,0))</f>
        <v>0</v>
      </c>
      <c r="T283" s="11">
        <f>IF(ISNA(VLOOKUP(CONCATENATE($B283,T$2,"multi"),'II-SUB'!$V$3:$W$630,2,0)),0,VLOOKUP(CONCATENATE($B283,T$2,"multi"),'II-SUB'!$V$3:$W$630,2,0))</f>
        <v>0</v>
      </c>
      <c r="U283" s="11">
        <f>IF(ISNA(VLOOKUP(CONCATENATE($B283,U$2,"multi"),'II-SUB'!$V$3:$W$630,2,0)),0,VLOOKUP(CONCATENATE($B283,U$2,"multi"),'II-SUB'!$V$3:$W$630,2,0))</f>
        <v>0</v>
      </c>
      <c r="V283" s="11">
        <f>IF(ISNA(VLOOKUP(CONCATENATE($B283,V$2,"multi"),'II-SUB'!$V$3:$W$630,2,0)),0,VLOOKUP(CONCATENATE($B283,V$2,"multi"),'II-SUB'!$V$3:$W$630,2,0))</f>
        <v>0</v>
      </c>
      <c r="W283" s="11">
        <f>IF(ISNA(VLOOKUP(CONCATENATE($B283,W$2,"multi"),'II-SUB'!$V$3:$W$630,2,0)),0,VLOOKUP(CONCATENATE($B283,W$2,"multi"),'II-SUB'!$V$3:$W$630,2,0))</f>
        <v>0</v>
      </c>
      <c r="X283" s="11">
        <f>IF(ISNA(VLOOKUP(CONCATENATE($B283,X$2,"multi"),'II-SUB'!$V$3:$W$630,2,0)),0,VLOOKUP(CONCATENATE($B283,X$2,"multi"),'II-SUB'!$V$3:$W$630,2,0))</f>
        <v>0</v>
      </c>
      <c r="Y283" s="11">
        <f>IF(ISNA(VLOOKUP(CONCATENATE($B283,Y$2,"multi"),'II-SUB'!$V$3:$W$630,2,0)),0,VLOOKUP(CONCATENATE($B283,Y$2,"multi"),'II-SUB'!$V$3:$W$630,2,0))</f>
        <v>0</v>
      </c>
      <c r="Z283" s="11">
        <f>IF(ISNA(VLOOKUP(CONCATENATE($B283,Z$2,"multi"),'II-SUB'!$V$3:$W$630,2,0)),0,VLOOKUP(CONCATENATE($B283,Z$2,"multi"),'II-SUB'!$V$3:$W$630,2,0))</f>
        <v>0</v>
      </c>
      <c r="AA283" s="11">
        <f>IF(ISNA(VLOOKUP(CONCATENATE($B283,AA$2,"multi"),'II-SUB'!$V$3:$W$630,2,0)),0,VLOOKUP(CONCATENATE($B283,AA$2,"multi"),'II-SUB'!$V$3:$W$630,2,0))</f>
        <v>0</v>
      </c>
      <c r="AB283" s="11">
        <f>IF(ISNA(VLOOKUP(CONCATENATE($B283,AB$2,"multi"),'II-SUB'!$V$3:$W$630,2,0)),0,VLOOKUP(CONCATENATE($B283,AB$2,"multi"),'II-SUB'!$V$3:$W$630,2,0))</f>
        <v>0</v>
      </c>
      <c r="AC283" s="11">
        <f>IF(ISNA(VLOOKUP(CONCATENATE($B283,AC$2,"multi"),'II-SUB'!$V$3:$W$630,2,0)),0,VLOOKUP(CONCATENATE($B283,AC$2,"multi"),'II-SUB'!$V$3:$W$630,2,0))</f>
        <v>0</v>
      </c>
      <c r="AD283" s="11">
        <f>SUM(Q283:AC283)</f>
        <v>0</v>
      </c>
      <c r="AE283" s="11">
        <f>IF(ISNA(VLOOKUP(CONCATENATE($B283,AE$2,"multi"),MW!$V$3:$W$600,2,0)),0,VLOOKUP(CONCATENATE($B283,AE$2,"multi"),MW!$V$3:$W$600,2,0))</f>
        <v>0</v>
      </c>
      <c r="AF283" s="11">
        <f>IF(ISNA(VLOOKUP(CONCATENATE($B283,AF$2,"multi"),MW!$V$3:$W$600,2,0)),0,VLOOKUP(CONCATENATE($B283,AF$2,"multi"),MW!$V$3:$W$600,2,0))</f>
        <v>0</v>
      </c>
      <c r="AG283" s="11">
        <f>IF(ISNA(VLOOKUP(CONCATENATE($B283,AG$2,"multi"),MW!$V$3:$W$600,2,0)),0,VLOOKUP(CONCATENATE($B283,AG$2,"multi"),MW!$V$3:$W$600,2,0))</f>
        <v>0</v>
      </c>
      <c r="AH283" s="11">
        <f>IF(ISNA(VLOOKUP(CONCATENATE($B283,AH$2,"multi"),MW!$V$3:$W$600,2,0)),0,VLOOKUP(CONCATENATE($B283,AH$2,"multi"),MW!$V$3:$W$600,2,0))</f>
        <v>0</v>
      </c>
      <c r="AI283" s="11">
        <f>IF(ISNA(VLOOKUP(CONCATENATE($B283,AI$2,"multi"),MW!$V$3:$W$600,2,0)),0,VLOOKUP(CONCATENATE($B283,AI$2,"multi"),MW!$V$3:$W$600,2,0))</f>
        <v>0</v>
      </c>
      <c r="AJ283" s="11">
        <f>IF(ISNA(VLOOKUP(CONCATENATE($B283,AJ$2,"multi"),MW!$V$3:$W$600,2,0)),0,VLOOKUP(CONCATENATE($B283,AJ$2,"multi"),MW!$V$3:$W$600,2,0))</f>
        <v>0</v>
      </c>
      <c r="AK283" s="11">
        <f>IF(ISNA(VLOOKUP(CONCATENATE($B283,AK$2,"multi"),MW!$V$3:$W$600,2,0)),0,VLOOKUP(CONCATENATE($B283,AK$2,"multi"),MW!$V$3:$W$600,2,0))</f>
        <v>0</v>
      </c>
      <c r="AL283" s="11">
        <f>IF(ISNA(VLOOKUP(CONCATENATE($B283,AL$2,"multi"),MW!$V$3:$W$600,2,0)),0,VLOOKUP(CONCATENATE($B283,AL$2,"multi"),MW!$V$3:$W$600,2,0))</f>
        <v>0</v>
      </c>
      <c r="AM283" s="11">
        <f>IF(ISNA(VLOOKUP(CONCATENATE($B283,AM$2,"multi"),MW!$V$3:$W$600,2,0)),0,VLOOKUP(CONCATENATE($B283,AM$2,"multi"),MW!$V$3:$W$600,2,0))</f>
        <v>0</v>
      </c>
      <c r="AN283" s="11">
        <f>IF(ISNA(VLOOKUP(CONCATENATE($B283,AN$2,"multi"),MW!$V$3:$W$600,2,0)),0,VLOOKUP(CONCATENATE($B283,AN$2,"multi"),MW!$V$3:$W$600,2,0))</f>
        <v>0</v>
      </c>
      <c r="AO283" s="11">
        <f>IF(ISNA(VLOOKUP(CONCATENATE($B283,AO$2,"multi"),MW!$V$3:$W$600,2,0)),0,VLOOKUP(CONCATENATE($B283,AO$2,"multi"),MW!$V$3:$W$600,2,0))</f>
        <v>0</v>
      </c>
      <c r="AP283" s="11">
        <f>SUM(AE283:AO283)</f>
        <v>0</v>
      </c>
      <c r="AQ283" s="11">
        <f>IF(ISNA(VLOOKUP(CONCATENATE($B283,AQ$2,"multi"),'III-SUB'!$V$3:$W$633,2,0)),0,VLOOKUP(CONCATENATE($B283,AQ$2,"multi"),'III-SUB'!$V$3:$W$633,2,0))</f>
        <v>0</v>
      </c>
      <c r="AR283" s="11">
        <f>IF(ISNA(VLOOKUP(CONCATENATE($B283,AR$2,"multi"),'III-SUB'!$V$3:$W$633,2,0)),0,VLOOKUP(CONCATENATE($B283,AR$2,"multi"),'III-SUB'!$V$3:$W$633,2,0))</f>
        <v>0</v>
      </c>
      <c r="AS283" s="11">
        <f>IF(ISNA(VLOOKUP(CONCATENATE($B283,AS$2,"multi"),'III-SUB'!$V$3:$W$633,2,0)),0,VLOOKUP(CONCATENATE($B283,AS$2,"multi"),'III-SUB'!$V$3:$W$633,2,0))</f>
        <v>0</v>
      </c>
      <c r="AT283" s="11">
        <f>IF(ISNA(VLOOKUP(CONCATENATE($B283,AT$2,"multi"),'III-SUB'!$V$3:$W$633,2,0)),0,VLOOKUP(CONCATENATE($B283,AT$2,"multi"),'III-SUB'!$V$3:$W$633,2,0))</f>
        <v>0</v>
      </c>
      <c r="AU283" s="11">
        <f>IF(ISNA(VLOOKUP(CONCATENATE($B283,AU$2,"multi"),'III-SUB'!$V$3:$W$633,2,0)),0,VLOOKUP(CONCATENATE($B283,AU$2,"multi"),'III-SUB'!$V$3:$W$633,2,0))</f>
        <v>0</v>
      </c>
      <c r="AV283" s="11">
        <f>IF(ISNA(VLOOKUP(CONCATENATE($B283,AV$2,"multi"),'III-SUB'!$V$3:$W$633,2,0)),0,VLOOKUP(CONCATENATE($B283,AV$2,"multi"),'III-SUB'!$V$3:$W$633,2,0))</f>
        <v>0</v>
      </c>
      <c r="AW283" s="11">
        <f>IF(ISNA(VLOOKUP(CONCATENATE($B283,AW$2,"multi"),'III-SUB'!$V$3:$W$633,2,0)),0,VLOOKUP(CONCATENATE($B283,AW$2,"multi"),'III-SUB'!$V$3:$W$633,2,0))</f>
        <v>0</v>
      </c>
      <c r="AX283" s="11">
        <f>IF(ISNA(VLOOKUP(CONCATENATE($B283,AX$2,"multi"),'III-SUB'!$V$3:$W$633,2,0)),0,VLOOKUP(CONCATENATE($B283,AX$2,"multi"),'III-SUB'!$V$3:$W$633,2,0))</f>
        <v>0</v>
      </c>
      <c r="AY283" s="11">
        <f>IF(ISNA(VLOOKUP(CONCATENATE($B283,AY$2,"multi"),'III-SUB'!$V$3:$W$633,2,0)),0,VLOOKUP(CONCATENATE($B283,AY$2,"multi"),'III-SUB'!$V$3:$W$633,2,0))</f>
        <v>0</v>
      </c>
      <c r="AZ283" s="11">
        <f>IF(ISNA(VLOOKUP(CONCATENATE($B283,AZ$2,"multi"),'III-SUB'!$V$3:$W$633,2,0)),0,VLOOKUP(CONCATENATE($B283,AZ$2,"multi"),'III-SUB'!$V$3:$W$633,2,0))</f>
        <v>0</v>
      </c>
      <c r="BA283" s="11">
        <f>IF(ISNA(VLOOKUP(CONCATENATE($B283,BA$2,"multi"),'III-SUB'!$V$3:$W$633,2,0)),0,VLOOKUP(CONCATENATE($B283,BA$2,"multi"),'III-SUB'!$V$3:$W$633,2,0))</f>
        <v>0</v>
      </c>
      <c r="BB283" s="11">
        <f>IF(ISNA(VLOOKUP(CONCATENATE($B283,BB$2,"multi"),'III-SUB'!$V$3:$W$633,2,0)),0,VLOOKUP(CONCATENATE($B283,BB$2,"multi"),'III-SUB'!$V$3:$W$633,2,0))</f>
        <v>0</v>
      </c>
      <c r="BC283" s="11">
        <f>IF(ISNA(VLOOKUP(CONCATENATE($B283,BC$2,"multi"),'III-SUB'!$V$3:$W$633,2,0)),0,VLOOKUP(CONCATENATE($B283,BC$2,"multi"),'III-SUB'!$V$3:$W$633,2,0))</f>
        <v>0</v>
      </c>
      <c r="BD283" s="11">
        <f>SUM(AQ283:BC283)</f>
        <v>0</v>
      </c>
      <c r="BE283" s="11">
        <f>IF(ISNA(VLOOKUP(CONCATENATE($B283,AQ$2,"multi"),VHF!$V$3:$W$627,2,0)),0,VLOOKUP(CONCATENATE($B283,AQ$2,"multi"),VHF!$V$3:$W$627,2,0))</f>
        <v>0</v>
      </c>
      <c r="BF283" s="11">
        <f>IF(ISNA(VLOOKUP(CONCATENATE($B283,BF$2,"multi"),UHF!$V$3:$W$612,2,0)),0,VLOOKUP(CONCATENATE($B283,BF$2,"multi"),UHF!$V$3:$W$612,2,0))</f>
        <v>0</v>
      </c>
      <c r="BG283" s="11">
        <f>IF(ISNA(VLOOKUP(CONCATENATE($B283,BG$2,"multi"),UHF!$V$3:$W$612,2,0)),0,VLOOKUP(CONCATENATE($B283,BG$2,"multi"),UHF!$V$3:$W$612,2,0))</f>
        <v>0</v>
      </c>
      <c r="BH283" s="11">
        <f>IF(ISNA(VLOOKUP(CONCATENATE($B283,BH$2,"multi"),UHF!$V$3:$W$612,2,0)),0,VLOOKUP(CONCATENATE($B283,BH$2,"multi"),UHF!$V$3:$W$612,2,0))</f>
        <v>0</v>
      </c>
      <c r="BI283" s="11">
        <f>IF(ISNA(VLOOKUP(CONCATENATE($B283,BI$2,"multi"),UHF!$V$3:$W$612,2,0)),0,VLOOKUP(CONCATENATE($B283,BI$2,"multi"),UHF!$V$3:$W$612,2,0))</f>
        <v>0</v>
      </c>
      <c r="BJ283" s="11">
        <f>IF(ISNA(VLOOKUP(CONCATENATE($B283,BJ$2,"multi"),UHF!$V$3:$W$612,2,0)),0,VLOOKUP(CONCATENATE($B283,BJ$2,"multi"),UHF!$V$3:$W$612,2,0))</f>
        <v>0</v>
      </c>
      <c r="BK283" s="11">
        <f>IF(ISNA(VLOOKUP(CONCATENATE($B283,BK$2,"multi"),UHF!$V$3:$W$612,2,0)),0,VLOOKUP(CONCATENATE($B283,BK$2,"multi"),UHF!$V$3:$W$612,2,0))</f>
        <v>0</v>
      </c>
      <c r="BL283" s="11">
        <f>IF(ISNA(VLOOKUP(CONCATENATE($B283,BL$2,"multi"),UHF!$V$3:$W$612,2,0)),0,VLOOKUP(CONCATENATE($B283,BL$2,"multi"),UHF!$V$3:$W$612,2,0))</f>
        <v>0</v>
      </c>
      <c r="BM283" s="11">
        <f>IF(ISNA(VLOOKUP(CONCATENATE($B283,BM$2,"multi"),UHF!$V$3:$W$612,2,0)),0,VLOOKUP(CONCATENATE($B283,BM$2,"multi"),UHF!$V$3:$W$612,2,0))</f>
        <v>0</v>
      </c>
      <c r="BN283" s="11">
        <f>IF(ISNA(VLOOKUP(CONCATENATE($B283,BN$2,"multi"),UHF!$V$3:$W$612,2,0)),0,VLOOKUP(CONCATENATE($B283,BN$2,"multi"),UHF!$V$3:$W$612,2,0))</f>
        <v>0</v>
      </c>
      <c r="BO283" s="11">
        <f>IF(ISNA(VLOOKUP(CONCATENATE($B283,BO$2,"multi"),UHF!$V$3:$W$612,2,0)),0,VLOOKUP(CONCATENATE($B283,BO$2,"multi"),UHF!$V$3:$W$612,2,0))</f>
        <v>0</v>
      </c>
      <c r="BP283" s="11">
        <f>IF(ISNA(VLOOKUP(CONCATENATE($B283,BP$2,"multi"),UHF!$V$3:$W$612,2,0)),0,VLOOKUP(CONCATENATE($B283,BP$2,"multi"),UHF!$V$3:$W$612,2,0))</f>
        <v>0</v>
      </c>
      <c r="BQ283" s="11">
        <f>IF(ISNA(VLOOKUP(CONCATENATE($B283,BQ$2,"multi"),UHF!$V$3:$W$612,2,0)),0,VLOOKUP(CONCATENATE($B283,BQ$2,"multi"),UHF!$V$3:$W$612,2,0))</f>
        <v>0</v>
      </c>
      <c r="BR283" s="11">
        <f>SUM(BF283:BQ283)</f>
        <v>0</v>
      </c>
      <c r="BS283" s="11">
        <f>IF(ISNA(VLOOKUP(CONCATENATE($B283,BS$2,"multi"),'A1'!$V$3:$W$612,2,0)),0,VLOOKUP(CONCATENATE($B283,BS$2,"multi"),'A1'!$V$3:$W$612,2,0))</f>
        <v>0</v>
      </c>
    </row>
    <row r="284" spans="2:71" x14ac:dyDescent="0.2">
      <c r="B284" s="8">
        <f>'Seznam-MO'!A295</f>
        <v>0</v>
      </c>
      <c r="C284" s="11">
        <f>IF(ISNA(VLOOKUP(CONCATENATE($B284,C$2,"multi"),'I-SUB'!$V$3:$W$624,2,0)),0,VLOOKUP(CONCATENATE($B284,C$2,"multi"),'I-SUB'!$V$3:$W$624,2,0))</f>
        <v>0</v>
      </c>
      <c r="D284" s="11">
        <f>IF(ISNA(VLOOKUP(CONCATENATE($B284,D$2,"multi"),'I-SUB'!$V$3:$W$624,2,0)),0,VLOOKUP(CONCATENATE($B284,D$2,"multi"),'I-SUB'!$V$3:$W$624,2,0))</f>
        <v>0</v>
      </c>
      <c r="E284" s="11">
        <f>IF(ISNA(VLOOKUP(CONCATENATE($B284,E$2,"multi"),'I-SUB'!$V$3:$W$624,2,0)),0,VLOOKUP(CONCATENATE($B284,E$2,"multi"),'I-SUB'!$V$3:$W$624,2,0))</f>
        <v>0</v>
      </c>
      <c r="F284" s="11">
        <f>IF(ISNA(VLOOKUP(CONCATENATE($B284,F$2,"multi"),'I-SUB'!$V$3:$W$624,2,0)),0,VLOOKUP(CONCATENATE($B284,F$2,"multi"),'I-SUB'!$V$3:$W$624,2,0))</f>
        <v>0</v>
      </c>
      <c r="G284" s="11">
        <f>IF(ISNA(VLOOKUP(CONCATENATE($B284,G$2,"multi"),'I-SUB'!$V$3:$W$624,2,0)),0,VLOOKUP(CONCATENATE($B284,G$2,"multi"),'I-SUB'!$V$3:$W$624,2,0))</f>
        <v>0</v>
      </c>
      <c r="H284" s="11">
        <f>IF(ISNA(VLOOKUP(CONCATENATE($B284,H$2,"multi"),'I-SUB'!$V$3:$W$624,2,0)),0,VLOOKUP(CONCATENATE($B284,H$2,"multi"),'I-SUB'!$V$3:$W$624,2,0))</f>
        <v>0</v>
      </c>
      <c r="I284" s="11">
        <f>IF(ISNA(VLOOKUP(CONCATENATE($B284,I$2,"multi"),'I-SUB'!$V$3:$W$624,2,0)),0,VLOOKUP(CONCATENATE($B284,I$2,"multi"),'I-SUB'!$V$3:$W$624,2,0))</f>
        <v>0</v>
      </c>
      <c r="J284" s="11">
        <f>IF(ISNA(VLOOKUP(CONCATENATE($B284,J$2,"multi"),'I-SUB'!$V$3:$W$624,2,0)),0,VLOOKUP(CONCATENATE($B284,J$2,"multi"),'I-SUB'!$V$3:$W$624,2,0))</f>
        <v>0</v>
      </c>
      <c r="K284" s="11">
        <f>IF(ISNA(VLOOKUP(CONCATENATE($B284,K$2,"multi"),'I-SUB'!$V$3:$W$624,2,0)),0,VLOOKUP(CONCATENATE($B284,K$2,"multi"),'I-SUB'!$V$3:$W$624,2,0))</f>
        <v>0</v>
      </c>
      <c r="L284" s="11">
        <f>IF(ISNA(VLOOKUP(CONCATENATE($B284,L$2,"multi"),'I-SUB'!$V$3:$W$624,2,0)),0,VLOOKUP(CONCATENATE($B284,L$2,"multi"),'I-SUB'!$V$3:$W$624,2,0))</f>
        <v>0</v>
      </c>
      <c r="M284" s="11">
        <f>IF(ISNA(VLOOKUP(CONCATENATE($B284,M$2,"multi"),'I-SUB'!$V$3:$W$624,2,0)),0,VLOOKUP(CONCATENATE($B284,M$2,"multi"),'I-SUB'!$V$3:$W$624,2,0))</f>
        <v>0</v>
      </c>
      <c r="N284" s="11">
        <f>IF(ISNA(VLOOKUP(CONCATENATE($B284,N$2,"multi"),'I-SUB'!$V$3:$W$624,2,0)),0,VLOOKUP(CONCATENATE($B284,N$2,"multi"),'I-SUB'!$V$3:$W$624,2,0))</f>
        <v>0</v>
      </c>
      <c r="O284" s="11">
        <f>IF(ISNA(VLOOKUP(CONCATENATE($B284,O$2,"multi"),'I-SUB'!$V$3:$W$624,2,0)),0,VLOOKUP(CONCATENATE($B284,O$2,"multi"),'I-SUB'!$V$3:$W$624,2,0))</f>
        <v>0</v>
      </c>
      <c r="P284" s="11">
        <f>SUM(C284:O284)</f>
        <v>0</v>
      </c>
      <c r="Q284" s="11">
        <f>IF(ISNA(VLOOKUP(CONCATENATE($B284,Q$2,"multi"),'II-SUB'!$V$3:$W$630,2,0)),0,VLOOKUP(CONCATENATE($B284,Q$2,"multi"),'II-SUB'!$V$3:$W$630,2,0))</f>
        <v>0</v>
      </c>
      <c r="R284" s="11">
        <f>IF(ISNA(VLOOKUP(CONCATENATE($B284,R$2,"multi"),'II-SUB'!$V$3:$W$630,2,0)),0,VLOOKUP(CONCATENATE($B284,R$2,"multi"),'II-SUB'!$V$3:$W$630,2,0))</f>
        <v>0</v>
      </c>
      <c r="S284" s="11">
        <f>IF(ISNA(VLOOKUP(CONCATENATE($B284,S$2,"multi"),'II-SUB'!$V$3:$W$630,2,0)),0,VLOOKUP(CONCATENATE($B284,S$2,"multi"),'II-SUB'!$V$3:$W$630,2,0))</f>
        <v>0</v>
      </c>
      <c r="T284" s="11">
        <f>IF(ISNA(VLOOKUP(CONCATENATE($B284,T$2,"multi"),'II-SUB'!$V$3:$W$630,2,0)),0,VLOOKUP(CONCATENATE($B284,T$2,"multi"),'II-SUB'!$V$3:$W$630,2,0))</f>
        <v>0</v>
      </c>
      <c r="U284" s="11">
        <f>IF(ISNA(VLOOKUP(CONCATENATE($B284,U$2,"multi"),'II-SUB'!$V$3:$W$630,2,0)),0,VLOOKUP(CONCATENATE($B284,U$2,"multi"),'II-SUB'!$V$3:$W$630,2,0))</f>
        <v>0</v>
      </c>
      <c r="V284" s="11">
        <f>IF(ISNA(VLOOKUP(CONCATENATE($B284,V$2,"multi"),'II-SUB'!$V$3:$W$630,2,0)),0,VLOOKUP(CONCATENATE($B284,V$2,"multi"),'II-SUB'!$V$3:$W$630,2,0))</f>
        <v>0</v>
      </c>
      <c r="W284" s="11">
        <f>IF(ISNA(VLOOKUP(CONCATENATE($B284,W$2,"multi"),'II-SUB'!$V$3:$W$630,2,0)),0,VLOOKUP(CONCATENATE($B284,W$2,"multi"),'II-SUB'!$V$3:$W$630,2,0))</f>
        <v>0</v>
      </c>
      <c r="X284" s="11">
        <f>IF(ISNA(VLOOKUP(CONCATENATE($B284,X$2,"multi"),'II-SUB'!$V$3:$W$630,2,0)),0,VLOOKUP(CONCATENATE($B284,X$2,"multi"),'II-SUB'!$V$3:$W$630,2,0))</f>
        <v>0</v>
      </c>
      <c r="Y284" s="11">
        <f>IF(ISNA(VLOOKUP(CONCATENATE($B284,Y$2,"multi"),'II-SUB'!$V$3:$W$630,2,0)),0,VLOOKUP(CONCATENATE($B284,Y$2,"multi"),'II-SUB'!$V$3:$W$630,2,0))</f>
        <v>0</v>
      </c>
      <c r="Z284" s="11">
        <f>IF(ISNA(VLOOKUP(CONCATENATE($B284,Z$2,"multi"),'II-SUB'!$V$3:$W$630,2,0)),0,VLOOKUP(CONCATENATE($B284,Z$2,"multi"),'II-SUB'!$V$3:$W$630,2,0))</f>
        <v>0</v>
      </c>
      <c r="AA284" s="11">
        <f>IF(ISNA(VLOOKUP(CONCATENATE($B284,AA$2,"multi"),'II-SUB'!$V$3:$W$630,2,0)),0,VLOOKUP(CONCATENATE($B284,AA$2,"multi"),'II-SUB'!$V$3:$W$630,2,0))</f>
        <v>0</v>
      </c>
      <c r="AB284" s="11">
        <f>IF(ISNA(VLOOKUP(CONCATENATE($B284,AB$2,"multi"),'II-SUB'!$V$3:$W$630,2,0)),0,VLOOKUP(CONCATENATE($B284,AB$2,"multi"),'II-SUB'!$V$3:$W$630,2,0))</f>
        <v>0</v>
      </c>
      <c r="AC284" s="11">
        <f>IF(ISNA(VLOOKUP(CONCATENATE($B284,AC$2,"multi"),'II-SUB'!$V$3:$W$630,2,0)),0,VLOOKUP(CONCATENATE($B284,AC$2,"multi"),'II-SUB'!$V$3:$W$630,2,0))</f>
        <v>0</v>
      </c>
      <c r="AD284" s="11">
        <f>SUM(Q284:AC284)</f>
        <v>0</v>
      </c>
      <c r="AE284" s="11">
        <f>IF(ISNA(VLOOKUP(CONCATENATE($B284,AE$2,"multi"),MW!$V$3:$W$600,2,0)),0,VLOOKUP(CONCATENATE($B284,AE$2,"multi"),MW!$V$3:$W$600,2,0))</f>
        <v>0</v>
      </c>
      <c r="AF284" s="11">
        <f>IF(ISNA(VLOOKUP(CONCATENATE($B284,AF$2,"multi"),MW!$V$3:$W$600,2,0)),0,VLOOKUP(CONCATENATE($B284,AF$2,"multi"),MW!$V$3:$W$600,2,0))</f>
        <v>0</v>
      </c>
      <c r="AG284" s="11">
        <f>IF(ISNA(VLOOKUP(CONCATENATE($B284,AG$2,"multi"),MW!$V$3:$W$600,2,0)),0,VLOOKUP(CONCATENATE($B284,AG$2,"multi"),MW!$V$3:$W$600,2,0))</f>
        <v>0</v>
      </c>
      <c r="AH284" s="11">
        <f>IF(ISNA(VLOOKUP(CONCATENATE($B284,AH$2,"multi"),MW!$V$3:$W$600,2,0)),0,VLOOKUP(CONCATENATE($B284,AH$2,"multi"),MW!$V$3:$W$600,2,0))</f>
        <v>0</v>
      </c>
      <c r="AI284" s="11">
        <f>IF(ISNA(VLOOKUP(CONCATENATE($B284,AI$2,"multi"),MW!$V$3:$W$600,2,0)),0,VLOOKUP(CONCATENATE($B284,AI$2,"multi"),MW!$V$3:$W$600,2,0))</f>
        <v>0</v>
      </c>
      <c r="AJ284" s="11">
        <f>IF(ISNA(VLOOKUP(CONCATENATE($B284,AJ$2,"multi"),MW!$V$3:$W$600,2,0)),0,VLOOKUP(CONCATENATE($B284,AJ$2,"multi"),MW!$V$3:$W$600,2,0))</f>
        <v>0</v>
      </c>
      <c r="AK284" s="11">
        <f>IF(ISNA(VLOOKUP(CONCATENATE($B284,AK$2,"multi"),MW!$V$3:$W$600,2,0)),0,VLOOKUP(CONCATENATE($B284,AK$2,"multi"),MW!$V$3:$W$600,2,0))</f>
        <v>0</v>
      </c>
      <c r="AL284" s="11">
        <f>IF(ISNA(VLOOKUP(CONCATENATE($B284,AL$2,"multi"),MW!$V$3:$W$600,2,0)),0,VLOOKUP(CONCATENATE($B284,AL$2,"multi"),MW!$V$3:$W$600,2,0))</f>
        <v>0</v>
      </c>
      <c r="AM284" s="11">
        <f>IF(ISNA(VLOOKUP(CONCATENATE($B284,AM$2,"multi"),MW!$V$3:$W$600,2,0)),0,VLOOKUP(CONCATENATE($B284,AM$2,"multi"),MW!$V$3:$W$600,2,0))</f>
        <v>0</v>
      </c>
      <c r="AN284" s="11">
        <f>IF(ISNA(VLOOKUP(CONCATENATE($B284,AN$2,"multi"),MW!$V$3:$W$600,2,0)),0,VLOOKUP(CONCATENATE($B284,AN$2,"multi"),MW!$V$3:$W$600,2,0))</f>
        <v>0</v>
      </c>
      <c r="AO284" s="11">
        <f>IF(ISNA(VLOOKUP(CONCATENATE($B284,AO$2,"multi"),MW!$V$3:$W$600,2,0)),0,VLOOKUP(CONCATENATE($B284,AO$2,"multi"),MW!$V$3:$W$600,2,0))</f>
        <v>0</v>
      </c>
      <c r="AP284" s="11">
        <f>SUM(AE284:AO284)</f>
        <v>0</v>
      </c>
      <c r="AQ284" s="11">
        <f>IF(ISNA(VLOOKUP(CONCATENATE($B284,AQ$2,"multi"),'III-SUB'!$V$3:$W$633,2,0)),0,VLOOKUP(CONCATENATE($B284,AQ$2,"multi"),'III-SUB'!$V$3:$W$633,2,0))</f>
        <v>0</v>
      </c>
      <c r="AR284" s="11">
        <f>IF(ISNA(VLOOKUP(CONCATENATE($B284,AR$2,"multi"),'III-SUB'!$V$3:$W$633,2,0)),0,VLOOKUP(CONCATENATE($B284,AR$2,"multi"),'III-SUB'!$V$3:$W$633,2,0))</f>
        <v>0</v>
      </c>
      <c r="AS284" s="11">
        <f>IF(ISNA(VLOOKUP(CONCATENATE($B284,AS$2,"multi"),'III-SUB'!$V$3:$W$633,2,0)),0,VLOOKUP(CONCATENATE($B284,AS$2,"multi"),'III-SUB'!$V$3:$W$633,2,0))</f>
        <v>0</v>
      </c>
      <c r="AT284" s="11">
        <f>IF(ISNA(VLOOKUP(CONCATENATE($B284,AT$2,"multi"),'III-SUB'!$V$3:$W$633,2,0)),0,VLOOKUP(CONCATENATE($B284,AT$2,"multi"),'III-SUB'!$V$3:$W$633,2,0))</f>
        <v>0</v>
      </c>
      <c r="AU284" s="11">
        <f>IF(ISNA(VLOOKUP(CONCATENATE($B284,AU$2,"multi"),'III-SUB'!$V$3:$W$633,2,0)),0,VLOOKUP(CONCATENATE($B284,AU$2,"multi"),'III-SUB'!$V$3:$W$633,2,0))</f>
        <v>0</v>
      </c>
      <c r="AV284" s="11">
        <f>IF(ISNA(VLOOKUP(CONCATENATE($B284,AV$2,"multi"),'III-SUB'!$V$3:$W$633,2,0)),0,VLOOKUP(CONCATENATE($B284,AV$2,"multi"),'III-SUB'!$V$3:$W$633,2,0))</f>
        <v>0</v>
      </c>
      <c r="AW284" s="11">
        <f>IF(ISNA(VLOOKUP(CONCATENATE($B284,AW$2,"multi"),'III-SUB'!$V$3:$W$633,2,0)),0,VLOOKUP(CONCATENATE($B284,AW$2,"multi"),'III-SUB'!$V$3:$W$633,2,0))</f>
        <v>0</v>
      </c>
      <c r="AX284" s="11">
        <f>IF(ISNA(VLOOKUP(CONCATENATE($B284,AX$2,"multi"),'III-SUB'!$V$3:$W$633,2,0)),0,VLOOKUP(CONCATENATE($B284,AX$2,"multi"),'III-SUB'!$V$3:$W$633,2,0))</f>
        <v>0</v>
      </c>
      <c r="AY284" s="11">
        <f>IF(ISNA(VLOOKUP(CONCATENATE($B284,AY$2,"multi"),'III-SUB'!$V$3:$W$633,2,0)),0,VLOOKUP(CONCATENATE($B284,AY$2,"multi"),'III-SUB'!$V$3:$W$633,2,0))</f>
        <v>0</v>
      </c>
      <c r="AZ284" s="11">
        <f>IF(ISNA(VLOOKUP(CONCATENATE($B284,AZ$2,"multi"),'III-SUB'!$V$3:$W$633,2,0)),0,VLOOKUP(CONCATENATE($B284,AZ$2,"multi"),'III-SUB'!$V$3:$W$633,2,0))</f>
        <v>0</v>
      </c>
      <c r="BA284" s="11">
        <f>IF(ISNA(VLOOKUP(CONCATENATE($B284,BA$2,"multi"),'III-SUB'!$V$3:$W$633,2,0)),0,VLOOKUP(CONCATENATE($B284,BA$2,"multi"),'III-SUB'!$V$3:$W$633,2,0))</f>
        <v>0</v>
      </c>
      <c r="BB284" s="11">
        <f>IF(ISNA(VLOOKUP(CONCATENATE($B284,BB$2,"multi"),'III-SUB'!$V$3:$W$633,2,0)),0,VLOOKUP(CONCATENATE($B284,BB$2,"multi"),'III-SUB'!$V$3:$W$633,2,0))</f>
        <v>0</v>
      </c>
      <c r="BC284" s="11">
        <f>IF(ISNA(VLOOKUP(CONCATENATE($B284,BC$2,"multi"),'III-SUB'!$V$3:$W$633,2,0)),0,VLOOKUP(CONCATENATE($B284,BC$2,"multi"),'III-SUB'!$V$3:$W$633,2,0))</f>
        <v>0</v>
      </c>
      <c r="BD284" s="11">
        <f>SUM(AQ284:BC284)</f>
        <v>0</v>
      </c>
      <c r="BE284" s="11">
        <f>IF(ISNA(VLOOKUP(CONCATENATE($B284,AQ$2,"multi"),VHF!$V$3:$W$627,2,0)),0,VLOOKUP(CONCATENATE($B284,AQ$2,"multi"),VHF!$V$3:$W$627,2,0))</f>
        <v>0</v>
      </c>
      <c r="BF284" s="11">
        <f>IF(ISNA(VLOOKUP(CONCATENATE($B284,BF$2,"multi"),UHF!$V$3:$W$612,2,0)),0,VLOOKUP(CONCATENATE($B284,BF$2,"multi"),UHF!$V$3:$W$612,2,0))</f>
        <v>0</v>
      </c>
      <c r="BG284" s="11">
        <f>IF(ISNA(VLOOKUP(CONCATENATE($B284,BG$2,"multi"),UHF!$V$3:$W$612,2,0)),0,VLOOKUP(CONCATENATE($B284,BG$2,"multi"),UHF!$V$3:$W$612,2,0))</f>
        <v>0</v>
      </c>
      <c r="BH284" s="11">
        <f>IF(ISNA(VLOOKUP(CONCATENATE($B284,BH$2,"multi"),UHF!$V$3:$W$612,2,0)),0,VLOOKUP(CONCATENATE($B284,BH$2,"multi"),UHF!$V$3:$W$612,2,0))</f>
        <v>0</v>
      </c>
      <c r="BI284" s="11">
        <f>IF(ISNA(VLOOKUP(CONCATENATE($B284,BI$2,"multi"),UHF!$V$3:$W$612,2,0)),0,VLOOKUP(CONCATENATE($B284,BI$2,"multi"),UHF!$V$3:$W$612,2,0))</f>
        <v>0</v>
      </c>
      <c r="BJ284" s="11">
        <f>IF(ISNA(VLOOKUP(CONCATENATE($B284,BJ$2,"multi"),UHF!$V$3:$W$612,2,0)),0,VLOOKUP(CONCATENATE($B284,BJ$2,"multi"),UHF!$V$3:$W$612,2,0))</f>
        <v>0</v>
      </c>
      <c r="BK284" s="11">
        <f>IF(ISNA(VLOOKUP(CONCATENATE($B284,BK$2,"multi"),UHF!$V$3:$W$612,2,0)),0,VLOOKUP(CONCATENATE($B284,BK$2,"multi"),UHF!$V$3:$W$612,2,0))</f>
        <v>0</v>
      </c>
      <c r="BL284" s="11">
        <f>IF(ISNA(VLOOKUP(CONCATENATE($B284,BL$2,"multi"),UHF!$V$3:$W$612,2,0)),0,VLOOKUP(CONCATENATE($B284,BL$2,"multi"),UHF!$V$3:$W$612,2,0))</f>
        <v>0</v>
      </c>
      <c r="BM284" s="11">
        <f>IF(ISNA(VLOOKUP(CONCATENATE($B284,BM$2,"multi"),UHF!$V$3:$W$612,2,0)),0,VLOOKUP(CONCATENATE($B284,BM$2,"multi"),UHF!$V$3:$W$612,2,0))</f>
        <v>0</v>
      </c>
      <c r="BN284" s="11">
        <f>IF(ISNA(VLOOKUP(CONCATENATE($B284,BN$2,"multi"),UHF!$V$3:$W$612,2,0)),0,VLOOKUP(CONCATENATE($B284,BN$2,"multi"),UHF!$V$3:$W$612,2,0))</f>
        <v>0</v>
      </c>
      <c r="BO284" s="11">
        <f>IF(ISNA(VLOOKUP(CONCATENATE($B284,BO$2,"multi"),UHF!$V$3:$W$612,2,0)),0,VLOOKUP(CONCATENATE($B284,BO$2,"multi"),UHF!$V$3:$W$612,2,0))</f>
        <v>0</v>
      </c>
      <c r="BP284" s="11">
        <f>IF(ISNA(VLOOKUP(CONCATENATE($B284,BP$2,"multi"),UHF!$V$3:$W$612,2,0)),0,VLOOKUP(CONCATENATE($B284,BP$2,"multi"),UHF!$V$3:$W$612,2,0))</f>
        <v>0</v>
      </c>
      <c r="BQ284" s="11">
        <f>IF(ISNA(VLOOKUP(CONCATENATE($B284,BQ$2,"multi"),UHF!$V$3:$W$612,2,0)),0,VLOOKUP(CONCATENATE($B284,BQ$2,"multi"),UHF!$V$3:$W$612,2,0))</f>
        <v>0</v>
      </c>
      <c r="BR284" s="11">
        <f>SUM(BF284:BQ284)</f>
        <v>0</v>
      </c>
      <c r="BS284" s="11">
        <f>IF(ISNA(VLOOKUP(CONCATENATE($B284,BS$2,"multi"),'A1'!$V$3:$W$612,2,0)),0,VLOOKUP(CONCATENATE($B284,BS$2,"multi"),'A1'!$V$3:$W$612,2,0))</f>
        <v>0</v>
      </c>
    </row>
    <row r="285" spans="2:71" x14ac:dyDescent="0.2">
      <c r="B285" s="8">
        <f>'Seznam-MO'!A296</f>
        <v>0</v>
      </c>
      <c r="C285" s="11">
        <f>IF(ISNA(VLOOKUP(CONCATENATE($B285,C$2,"multi"),'I-SUB'!$V$3:$W$624,2,0)),0,VLOOKUP(CONCATENATE($B285,C$2,"multi"),'I-SUB'!$V$3:$W$624,2,0))</f>
        <v>0</v>
      </c>
      <c r="D285" s="11">
        <f>IF(ISNA(VLOOKUP(CONCATENATE($B285,D$2,"multi"),'I-SUB'!$V$3:$W$624,2,0)),0,VLOOKUP(CONCATENATE($B285,D$2,"multi"),'I-SUB'!$V$3:$W$624,2,0))</f>
        <v>0</v>
      </c>
      <c r="E285" s="11">
        <f>IF(ISNA(VLOOKUP(CONCATENATE($B285,E$2,"multi"),'I-SUB'!$V$3:$W$624,2,0)),0,VLOOKUP(CONCATENATE($B285,E$2,"multi"),'I-SUB'!$V$3:$W$624,2,0))</f>
        <v>0</v>
      </c>
      <c r="F285" s="11">
        <f>IF(ISNA(VLOOKUP(CONCATENATE($B285,F$2,"multi"),'I-SUB'!$V$3:$W$624,2,0)),0,VLOOKUP(CONCATENATE($B285,F$2,"multi"),'I-SUB'!$V$3:$W$624,2,0))</f>
        <v>0</v>
      </c>
      <c r="G285" s="11">
        <f>IF(ISNA(VLOOKUP(CONCATENATE($B285,G$2,"multi"),'I-SUB'!$V$3:$W$624,2,0)),0,VLOOKUP(CONCATENATE($B285,G$2,"multi"),'I-SUB'!$V$3:$W$624,2,0))</f>
        <v>0</v>
      </c>
      <c r="H285" s="11">
        <f>IF(ISNA(VLOOKUP(CONCATENATE($B285,H$2,"multi"),'I-SUB'!$V$3:$W$624,2,0)),0,VLOOKUP(CONCATENATE($B285,H$2,"multi"),'I-SUB'!$V$3:$W$624,2,0))</f>
        <v>0</v>
      </c>
      <c r="I285" s="11">
        <f>IF(ISNA(VLOOKUP(CONCATENATE($B285,I$2,"multi"),'I-SUB'!$V$3:$W$624,2,0)),0,VLOOKUP(CONCATENATE($B285,I$2,"multi"),'I-SUB'!$V$3:$W$624,2,0))</f>
        <v>0</v>
      </c>
      <c r="J285" s="11">
        <f>IF(ISNA(VLOOKUP(CONCATENATE($B285,J$2,"multi"),'I-SUB'!$V$3:$W$624,2,0)),0,VLOOKUP(CONCATENATE($B285,J$2,"multi"),'I-SUB'!$V$3:$W$624,2,0))</f>
        <v>0</v>
      </c>
      <c r="K285" s="11">
        <f>IF(ISNA(VLOOKUP(CONCATENATE($B285,K$2,"multi"),'I-SUB'!$V$3:$W$624,2,0)),0,VLOOKUP(CONCATENATE($B285,K$2,"multi"),'I-SUB'!$V$3:$W$624,2,0))</f>
        <v>0</v>
      </c>
      <c r="L285" s="11">
        <f>IF(ISNA(VLOOKUP(CONCATENATE($B285,L$2,"multi"),'I-SUB'!$V$3:$W$624,2,0)),0,VLOOKUP(CONCATENATE($B285,L$2,"multi"),'I-SUB'!$V$3:$W$624,2,0))</f>
        <v>0</v>
      </c>
      <c r="M285" s="11">
        <f>IF(ISNA(VLOOKUP(CONCATENATE($B285,M$2,"multi"),'I-SUB'!$V$3:$W$624,2,0)),0,VLOOKUP(CONCATENATE($B285,M$2,"multi"),'I-SUB'!$V$3:$W$624,2,0))</f>
        <v>0</v>
      </c>
      <c r="N285" s="11">
        <f>IF(ISNA(VLOOKUP(CONCATENATE($B285,N$2,"multi"),'I-SUB'!$V$3:$W$624,2,0)),0,VLOOKUP(CONCATENATE($B285,N$2,"multi"),'I-SUB'!$V$3:$W$624,2,0))</f>
        <v>0</v>
      </c>
      <c r="O285" s="11">
        <f>IF(ISNA(VLOOKUP(CONCATENATE($B285,O$2,"multi"),'I-SUB'!$V$3:$W$624,2,0)),0,VLOOKUP(CONCATENATE($B285,O$2,"multi"),'I-SUB'!$V$3:$W$624,2,0))</f>
        <v>0</v>
      </c>
      <c r="P285" s="11">
        <f>SUM(C285:O285)</f>
        <v>0</v>
      </c>
      <c r="Q285" s="11">
        <f>IF(ISNA(VLOOKUP(CONCATENATE($B285,Q$2,"multi"),'II-SUB'!$V$3:$W$630,2,0)),0,VLOOKUP(CONCATENATE($B285,Q$2,"multi"),'II-SUB'!$V$3:$W$630,2,0))</f>
        <v>0</v>
      </c>
      <c r="R285" s="11">
        <f>IF(ISNA(VLOOKUP(CONCATENATE($B285,R$2,"multi"),'II-SUB'!$V$3:$W$630,2,0)),0,VLOOKUP(CONCATENATE($B285,R$2,"multi"),'II-SUB'!$V$3:$W$630,2,0))</f>
        <v>0</v>
      </c>
      <c r="S285" s="11">
        <f>IF(ISNA(VLOOKUP(CONCATENATE($B285,S$2,"multi"),'II-SUB'!$V$3:$W$630,2,0)),0,VLOOKUP(CONCATENATE($B285,S$2,"multi"),'II-SUB'!$V$3:$W$630,2,0))</f>
        <v>0</v>
      </c>
      <c r="T285" s="11">
        <f>IF(ISNA(VLOOKUP(CONCATENATE($B285,T$2,"multi"),'II-SUB'!$V$3:$W$630,2,0)),0,VLOOKUP(CONCATENATE($B285,T$2,"multi"),'II-SUB'!$V$3:$W$630,2,0))</f>
        <v>0</v>
      </c>
      <c r="U285" s="11">
        <f>IF(ISNA(VLOOKUP(CONCATENATE($B285,U$2,"multi"),'II-SUB'!$V$3:$W$630,2,0)),0,VLOOKUP(CONCATENATE($B285,U$2,"multi"),'II-SUB'!$V$3:$W$630,2,0))</f>
        <v>0</v>
      </c>
      <c r="V285" s="11">
        <f>IF(ISNA(VLOOKUP(CONCATENATE($B285,V$2,"multi"),'II-SUB'!$V$3:$W$630,2,0)),0,VLOOKUP(CONCATENATE($B285,V$2,"multi"),'II-SUB'!$V$3:$W$630,2,0))</f>
        <v>0</v>
      </c>
      <c r="W285" s="11">
        <f>IF(ISNA(VLOOKUP(CONCATENATE($B285,W$2,"multi"),'II-SUB'!$V$3:$W$630,2,0)),0,VLOOKUP(CONCATENATE($B285,W$2,"multi"),'II-SUB'!$V$3:$W$630,2,0))</f>
        <v>0</v>
      </c>
      <c r="X285" s="11">
        <f>IF(ISNA(VLOOKUP(CONCATENATE($B285,X$2,"multi"),'II-SUB'!$V$3:$W$630,2,0)),0,VLOOKUP(CONCATENATE($B285,X$2,"multi"),'II-SUB'!$V$3:$W$630,2,0))</f>
        <v>0</v>
      </c>
      <c r="Y285" s="11">
        <f>IF(ISNA(VLOOKUP(CONCATENATE($B285,Y$2,"multi"),'II-SUB'!$V$3:$W$630,2,0)),0,VLOOKUP(CONCATENATE($B285,Y$2,"multi"),'II-SUB'!$V$3:$W$630,2,0))</f>
        <v>0</v>
      </c>
      <c r="Z285" s="11">
        <f>IF(ISNA(VLOOKUP(CONCATENATE($B285,Z$2,"multi"),'II-SUB'!$V$3:$W$630,2,0)),0,VLOOKUP(CONCATENATE($B285,Z$2,"multi"),'II-SUB'!$V$3:$W$630,2,0))</f>
        <v>0</v>
      </c>
      <c r="AA285" s="11">
        <f>IF(ISNA(VLOOKUP(CONCATENATE($B285,AA$2,"multi"),'II-SUB'!$V$3:$W$630,2,0)),0,VLOOKUP(CONCATENATE($B285,AA$2,"multi"),'II-SUB'!$V$3:$W$630,2,0))</f>
        <v>0</v>
      </c>
      <c r="AB285" s="11">
        <f>IF(ISNA(VLOOKUP(CONCATENATE($B285,AB$2,"multi"),'II-SUB'!$V$3:$W$630,2,0)),0,VLOOKUP(CONCATENATE($B285,AB$2,"multi"),'II-SUB'!$V$3:$W$630,2,0))</f>
        <v>0</v>
      </c>
      <c r="AC285" s="11">
        <f>IF(ISNA(VLOOKUP(CONCATENATE($B285,AC$2,"multi"),'II-SUB'!$V$3:$W$630,2,0)),0,VLOOKUP(CONCATENATE($B285,AC$2,"multi"),'II-SUB'!$V$3:$W$630,2,0))</f>
        <v>0</v>
      </c>
      <c r="AD285" s="11">
        <f>SUM(Q285:AC285)</f>
        <v>0</v>
      </c>
      <c r="AE285" s="11">
        <f>IF(ISNA(VLOOKUP(CONCATENATE($B285,AE$2,"multi"),MW!$V$3:$W$600,2,0)),0,VLOOKUP(CONCATENATE($B285,AE$2,"multi"),MW!$V$3:$W$600,2,0))</f>
        <v>0</v>
      </c>
      <c r="AF285" s="11">
        <f>IF(ISNA(VLOOKUP(CONCATENATE($B285,AF$2,"multi"),MW!$V$3:$W$600,2,0)),0,VLOOKUP(CONCATENATE($B285,AF$2,"multi"),MW!$V$3:$W$600,2,0))</f>
        <v>0</v>
      </c>
      <c r="AG285" s="11">
        <f>IF(ISNA(VLOOKUP(CONCATENATE($B285,AG$2,"multi"),MW!$V$3:$W$600,2,0)),0,VLOOKUP(CONCATENATE($B285,AG$2,"multi"),MW!$V$3:$W$600,2,0))</f>
        <v>0</v>
      </c>
      <c r="AH285" s="11">
        <f>IF(ISNA(VLOOKUP(CONCATENATE($B285,AH$2,"multi"),MW!$V$3:$W$600,2,0)),0,VLOOKUP(CONCATENATE($B285,AH$2,"multi"),MW!$V$3:$W$600,2,0))</f>
        <v>0</v>
      </c>
      <c r="AI285" s="11">
        <f>IF(ISNA(VLOOKUP(CONCATENATE($B285,AI$2,"multi"),MW!$V$3:$W$600,2,0)),0,VLOOKUP(CONCATENATE($B285,AI$2,"multi"),MW!$V$3:$W$600,2,0))</f>
        <v>0</v>
      </c>
      <c r="AJ285" s="11">
        <f>IF(ISNA(VLOOKUP(CONCATENATE($B285,AJ$2,"multi"),MW!$V$3:$W$600,2,0)),0,VLOOKUP(CONCATENATE($B285,AJ$2,"multi"),MW!$V$3:$W$600,2,0))</f>
        <v>0</v>
      </c>
      <c r="AK285" s="11">
        <f>IF(ISNA(VLOOKUP(CONCATENATE($B285,AK$2,"multi"),MW!$V$3:$W$600,2,0)),0,VLOOKUP(CONCATENATE($B285,AK$2,"multi"),MW!$V$3:$W$600,2,0))</f>
        <v>0</v>
      </c>
      <c r="AL285" s="11">
        <f>IF(ISNA(VLOOKUP(CONCATENATE($B285,AL$2,"multi"),MW!$V$3:$W$600,2,0)),0,VLOOKUP(CONCATENATE($B285,AL$2,"multi"),MW!$V$3:$W$600,2,0))</f>
        <v>0</v>
      </c>
      <c r="AM285" s="11">
        <f>IF(ISNA(VLOOKUP(CONCATENATE($B285,AM$2,"multi"),MW!$V$3:$W$600,2,0)),0,VLOOKUP(CONCATENATE($B285,AM$2,"multi"),MW!$V$3:$W$600,2,0))</f>
        <v>0</v>
      </c>
      <c r="AN285" s="11">
        <f>IF(ISNA(VLOOKUP(CONCATENATE($B285,AN$2,"multi"),MW!$V$3:$W$600,2,0)),0,VLOOKUP(CONCATENATE($B285,AN$2,"multi"),MW!$V$3:$W$600,2,0))</f>
        <v>0</v>
      </c>
      <c r="AO285" s="11">
        <f>IF(ISNA(VLOOKUP(CONCATENATE($B285,AO$2,"multi"),MW!$V$3:$W$600,2,0)),0,VLOOKUP(CONCATENATE($B285,AO$2,"multi"),MW!$V$3:$W$600,2,0))</f>
        <v>0</v>
      </c>
      <c r="AP285" s="11">
        <f>SUM(AE285:AO285)</f>
        <v>0</v>
      </c>
      <c r="AQ285" s="11">
        <f>IF(ISNA(VLOOKUP(CONCATENATE($B285,AQ$2,"multi"),'III-SUB'!$V$3:$W$633,2,0)),0,VLOOKUP(CONCATENATE($B285,AQ$2,"multi"),'III-SUB'!$V$3:$W$633,2,0))</f>
        <v>0</v>
      </c>
      <c r="AR285" s="11">
        <f>IF(ISNA(VLOOKUP(CONCATENATE($B285,AR$2,"multi"),'III-SUB'!$V$3:$W$633,2,0)),0,VLOOKUP(CONCATENATE($B285,AR$2,"multi"),'III-SUB'!$V$3:$W$633,2,0))</f>
        <v>0</v>
      </c>
      <c r="AS285" s="11">
        <f>IF(ISNA(VLOOKUP(CONCATENATE($B285,AS$2,"multi"),'III-SUB'!$V$3:$W$633,2,0)),0,VLOOKUP(CONCATENATE($B285,AS$2,"multi"),'III-SUB'!$V$3:$W$633,2,0))</f>
        <v>0</v>
      </c>
      <c r="AT285" s="11">
        <f>IF(ISNA(VLOOKUP(CONCATENATE($B285,AT$2,"multi"),'III-SUB'!$V$3:$W$633,2,0)),0,VLOOKUP(CONCATENATE($B285,AT$2,"multi"),'III-SUB'!$V$3:$W$633,2,0))</f>
        <v>0</v>
      </c>
      <c r="AU285" s="11">
        <f>IF(ISNA(VLOOKUP(CONCATENATE($B285,AU$2,"multi"),'III-SUB'!$V$3:$W$633,2,0)),0,VLOOKUP(CONCATENATE($B285,AU$2,"multi"),'III-SUB'!$V$3:$W$633,2,0))</f>
        <v>0</v>
      </c>
      <c r="AV285" s="11">
        <f>IF(ISNA(VLOOKUP(CONCATENATE($B285,AV$2,"multi"),'III-SUB'!$V$3:$W$633,2,0)),0,VLOOKUP(CONCATENATE($B285,AV$2,"multi"),'III-SUB'!$V$3:$W$633,2,0))</f>
        <v>0</v>
      </c>
      <c r="AW285" s="11">
        <f>IF(ISNA(VLOOKUP(CONCATENATE($B285,AW$2,"multi"),'III-SUB'!$V$3:$W$633,2,0)),0,VLOOKUP(CONCATENATE($B285,AW$2,"multi"),'III-SUB'!$V$3:$W$633,2,0))</f>
        <v>0</v>
      </c>
      <c r="AX285" s="11">
        <f>IF(ISNA(VLOOKUP(CONCATENATE($B285,AX$2,"multi"),'III-SUB'!$V$3:$W$633,2,0)),0,VLOOKUP(CONCATENATE($B285,AX$2,"multi"),'III-SUB'!$V$3:$W$633,2,0))</f>
        <v>0</v>
      </c>
      <c r="AY285" s="11">
        <f>IF(ISNA(VLOOKUP(CONCATENATE($B285,AY$2,"multi"),'III-SUB'!$V$3:$W$633,2,0)),0,VLOOKUP(CONCATENATE($B285,AY$2,"multi"),'III-SUB'!$V$3:$W$633,2,0))</f>
        <v>0</v>
      </c>
      <c r="AZ285" s="11">
        <f>IF(ISNA(VLOOKUP(CONCATENATE($B285,AZ$2,"multi"),'III-SUB'!$V$3:$W$633,2,0)),0,VLOOKUP(CONCATENATE($B285,AZ$2,"multi"),'III-SUB'!$V$3:$W$633,2,0))</f>
        <v>0</v>
      </c>
      <c r="BA285" s="11">
        <f>IF(ISNA(VLOOKUP(CONCATENATE($B285,BA$2,"multi"),'III-SUB'!$V$3:$W$633,2,0)),0,VLOOKUP(CONCATENATE($B285,BA$2,"multi"),'III-SUB'!$V$3:$W$633,2,0))</f>
        <v>0</v>
      </c>
      <c r="BB285" s="11">
        <f>IF(ISNA(VLOOKUP(CONCATENATE($B285,BB$2,"multi"),'III-SUB'!$V$3:$W$633,2,0)),0,VLOOKUP(CONCATENATE($B285,BB$2,"multi"),'III-SUB'!$V$3:$W$633,2,0))</f>
        <v>0</v>
      </c>
      <c r="BC285" s="11">
        <f>IF(ISNA(VLOOKUP(CONCATENATE($B285,BC$2,"multi"),'III-SUB'!$V$3:$W$633,2,0)),0,VLOOKUP(CONCATENATE($B285,BC$2,"multi"),'III-SUB'!$V$3:$W$633,2,0))</f>
        <v>0</v>
      </c>
      <c r="BD285" s="11">
        <f>SUM(AQ285:BC285)</f>
        <v>0</v>
      </c>
      <c r="BE285" s="11">
        <f>IF(ISNA(VLOOKUP(CONCATENATE($B285,AQ$2,"multi"),VHF!$V$3:$W$627,2,0)),0,VLOOKUP(CONCATENATE($B285,AQ$2,"multi"),VHF!$V$3:$W$627,2,0))</f>
        <v>0</v>
      </c>
      <c r="BF285" s="11">
        <f>IF(ISNA(VLOOKUP(CONCATENATE($B285,BF$2,"multi"),UHF!$V$3:$W$612,2,0)),0,VLOOKUP(CONCATENATE($B285,BF$2,"multi"),UHF!$V$3:$W$612,2,0))</f>
        <v>0</v>
      </c>
      <c r="BG285" s="11">
        <f>IF(ISNA(VLOOKUP(CONCATENATE($B285,BG$2,"multi"),UHF!$V$3:$W$612,2,0)),0,VLOOKUP(CONCATENATE($B285,BG$2,"multi"),UHF!$V$3:$W$612,2,0))</f>
        <v>0</v>
      </c>
      <c r="BH285" s="11">
        <f>IF(ISNA(VLOOKUP(CONCATENATE($B285,BH$2,"multi"),UHF!$V$3:$W$612,2,0)),0,VLOOKUP(CONCATENATE($B285,BH$2,"multi"),UHF!$V$3:$W$612,2,0))</f>
        <v>0</v>
      </c>
      <c r="BI285" s="11">
        <f>IF(ISNA(VLOOKUP(CONCATENATE($B285,BI$2,"multi"),UHF!$V$3:$W$612,2,0)),0,VLOOKUP(CONCATENATE($B285,BI$2,"multi"),UHF!$V$3:$W$612,2,0))</f>
        <v>0</v>
      </c>
      <c r="BJ285" s="11">
        <f>IF(ISNA(VLOOKUP(CONCATENATE($B285,BJ$2,"multi"),UHF!$V$3:$W$612,2,0)),0,VLOOKUP(CONCATENATE($B285,BJ$2,"multi"),UHF!$V$3:$W$612,2,0))</f>
        <v>0</v>
      </c>
      <c r="BK285" s="11">
        <f>IF(ISNA(VLOOKUP(CONCATENATE($B285,BK$2,"multi"),UHF!$V$3:$W$612,2,0)),0,VLOOKUP(CONCATENATE($B285,BK$2,"multi"),UHF!$V$3:$W$612,2,0))</f>
        <v>0</v>
      </c>
      <c r="BL285" s="11">
        <f>IF(ISNA(VLOOKUP(CONCATENATE($B285,BL$2,"multi"),UHF!$V$3:$W$612,2,0)),0,VLOOKUP(CONCATENATE($B285,BL$2,"multi"),UHF!$V$3:$W$612,2,0))</f>
        <v>0</v>
      </c>
      <c r="BM285" s="11">
        <f>IF(ISNA(VLOOKUP(CONCATENATE($B285,BM$2,"multi"),UHF!$V$3:$W$612,2,0)),0,VLOOKUP(CONCATENATE($B285,BM$2,"multi"),UHF!$V$3:$W$612,2,0))</f>
        <v>0</v>
      </c>
      <c r="BN285" s="11">
        <f>IF(ISNA(VLOOKUP(CONCATENATE($B285,BN$2,"multi"),UHF!$V$3:$W$612,2,0)),0,VLOOKUP(CONCATENATE($B285,BN$2,"multi"),UHF!$V$3:$W$612,2,0))</f>
        <v>0</v>
      </c>
      <c r="BO285" s="11">
        <f>IF(ISNA(VLOOKUP(CONCATENATE($B285,BO$2,"multi"),UHF!$V$3:$W$612,2,0)),0,VLOOKUP(CONCATENATE($B285,BO$2,"multi"),UHF!$V$3:$W$612,2,0))</f>
        <v>0</v>
      </c>
      <c r="BP285" s="11">
        <f>IF(ISNA(VLOOKUP(CONCATENATE($B285,BP$2,"multi"),UHF!$V$3:$W$612,2,0)),0,VLOOKUP(CONCATENATE($B285,BP$2,"multi"),UHF!$V$3:$W$612,2,0))</f>
        <v>0</v>
      </c>
      <c r="BQ285" s="11">
        <f>IF(ISNA(VLOOKUP(CONCATENATE($B285,BQ$2,"multi"),UHF!$V$3:$W$612,2,0)),0,VLOOKUP(CONCATENATE($B285,BQ$2,"multi"),UHF!$V$3:$W$612,2,0))</f>
        <v>0</v>
      </c>
      <c r="BR285" s="11">
        <f>SUM(BF285:BQ285)</f>
        <v>0</v>
      </c>
      <c r="BS285" s="11">
        <f>IF(ISNA(VLOOKUP(CONCATENATE($B285,BS$2,"multi"),'A1'!$V$3:$W$612,2,0)),0,VLOOKUP(CONCATENATE($B285,BS$2,"multi"),'A1'!$V$3:$W$612,2,0))</f>
        <v>0</v>
      </c>
    </row>
    <row r="286" spans="2:71" x14ac:dyDescent="0.2">
      <c r="B286" s="8">
        <f>'Seznam-MO'!A297</f>
        <v>0</v>
      </c>
      <c r="C286" s="11">
        <f>IF(ISNA(VLOOKUP(CONCATENATE($B286,C$2,"multi"),'I-SUB'!$V$3:$W$624,2,0)),0,VLOOKUP(CONCATENATE($B286,C$2,"multi"),'I-SUB'!$V$3:$W$624,2,0))</f>
        <v>0</v>
      </c>
      <c r="D286" s="11">
        <f>IF(ISNA(VLOOKUP(CONCATENATE($B286,D$2,"multi"),'I-SUB'!$V$3:$W$624,2,0)),0,VLOOKUP(CONCATENATE($B286,D$2,"multi"),'I-SUB'!$V$3:$W$624,2,0))</f>
        <v>0</v>
      </c>
      <c r="E286" s="11">
        <f>IF(ISNA(VLOOKUP(CONCATENATE($B286,E$2,"multi"),'I-SUB'!$V$3:$W$624,2,0)),0,VLOOKUP(CONCATENATE($B286,E$2,"multi"),'I-SUB'!$V$3:$W$624,2,0))</f>
        <v>0</v>
      </c>
      <c r="F286" s="11">
        <f>IF(ISNA(VLOOKUP(CONCATENATE($B286,F$2,"multi"),'I-SUB'!$V$3:$W$624,2,0)),0,VLOOKUP(CONCATENATE($B286,F$2,"multi"),'I-SUB'!$V$3:$W$624,2,0))</f>
        <v>0</v>
      </c>
      <c r="G286" s="11">
        <f>IF(ISNA(VLOOKUP(CONCATENATE($B286,G$2,"multi"),'I-SUB'!$V$3:$W$624,2,0)),0,VLOOKUP(CONCATENATE($B286,G$2,"multi"),'I-SUB'!$V$3:$W$624,2,0))</f>
        <v>0</v>
      </c>
      <c r="H286" s="11">
        <f>IF(ISNA(VLOOKUP(CONCATENATE($B286,H$2,"multi"),'I-SUB'!$V$3:$W$624,2,0)),0,VLOOKUP(CONCATENATE($B286,H$2,"multi"),'I-SUB'!$V$3:$W$624,2,0))</f>
        <v>0</v>
      </c>
      <c r="I286" s="11">
        <f>IF(ISNA(VLOOKUP(CONCATENATE($B286,I$2,"multi"),'I-SUB'!$V$3:$W$624,2,0)),0,VLOOKUP(CONCATENATE($B286,I$2,"multi"),'I-SUB'!$V$3:$W$624,2,0))</f>
        <v>0</v>
      </c>
      <c r="J286" s="11">
        <f>IF(ISNA(VLOOKUP(CONCATENATE($B286,J$2,"multi"),'I-SUB'!$V$3:$W$624,2,0)),0,VLOOKUP(CONCATENATE($B286,J$2,"multi"),'I-SUB'!$V$3:$W$624,2,0))</f>
        <v>0</v>
      </c>
      <c r="K286" s="11">
        <f>IF(ISNA(VLOOKUP(CONCATENATE($B286,K$2,"multi"),'I-SUB'!$V$3:$W$624,2,0)),0,VLOOKUP(CONCATENATE($B286,K$2,"multi"),'I-SUB'!$V$3:$W$624,2,0))</f>
        <v>0</v>
      </c>
      <c r="L286" s="11">
        <f>IF(ISNA(VLOOKUP(CONCATENATE($B286,L$2,"multi"),'I-SUB'!$V$3:$W$624,2,0)),0,VLOOKUP(CONCATENATE($B286,L$2,"multi"),'I-SUB'!$V$3:$W$624,2,0))</f>
        <v>0</v>
      </c>
      <c r="M286" s="11">
        <f>IF(ISNA(VLOOKUP(CONCATENATE($B286,M$2,"multi"),'I-SUB'!$V$3:$W$624,2,0)),0,VLOOKUP(CONCATENATE($B286,M$2,"multi"),'I-SUB'!$V$3:$W$624,2,0))</f>
        <v>0</v>
      </c>
      <c r="N286" s="11">
        <f>IF(ISNA(VLOOKUP(CONCATENATE($B286,N$2,"multi"),'I-SUB'!$V$3:$W$624,2,0)),0,VLOOKUP(CONCATENATE($B286,N$2,"multi"),'I-SUB'!$V$3:$W$624,2,0))</f>
        <v>0</v>
      </c>
      <c r="O286" s="11">
        <f>IF(ISNA(VLOOKUP(CONCATENATE($B286,O$2,"multi"),'I-SUB'!$V$3:$W$624,2,0)),0,VLOOKUP(CONCATENATE($B286,O$2,"multi"),'I-SUB'!$V$3:$W$624,2,0))</f>
        <v>0</v>
      </c>
      <c r="P286" s="11">
        <f>SUM(C286:O286)</f>
        <v>0</v>
      </c>
      <c r="Q286" s="11">
        <f>IF(ISNA(VLOOKUP(CONCATENATE($B286,Q$2,"multi"),'II-SUB'!$V$3:$W$630,2,0)),0,VLOOKUP(CONCATENATE($B286,Q$2,"multi"),'II-SUB'!$V$3:$W$630,2,0))</f>
        <v>0</v>
      </c>
      <c r="R286" s="11">
        <f>IF(ISNA(VLOOKUP(CONCATENATE($B286,R$2,"multi"),'II-SUB'!$V$3:$W$630,2,0)),0,VLOOKUP(CONCATENATE($B286,R$2,"multi"),'II-SUB'!$V$3:$W$630,2,0))</f>
        <v>0</v>
      </c>
      <c r="S286" s="11">
        <f>IF(ISNA(VLOOKUP(CONCATENATE($B286,S$2,"multi"),'II-SUB'!$V$3:$W$630,2,0)),0,VLOOKUP(CONCATENATE($B286,S$2,"multi"),'II-SUB'!$V$3:$W$630,2,0))</f>
        <v>0</v>
      </c>
      <c r="T286" s="11">
        <f>IF(ISNA(VLOOKUP(CONCATENATE($B286,T$2,"multi"),'II-SUB'!$V$3:$W$630,2,0)),0,VLOOKUP(CONCATENATE($B286,T$2,"multi"),'II-SUB'!$V$3:$W$630,2,0))</f>
        <v>0</v>
      </c>
      <c r="U286" s="11">
        <f>IF(ISNA(VLOOKUP(CONCATENATE($B286,U$2,"multi"),'II-SUB'!$V$3:$W$630,2,0)),0,VLOOKUP(CONCATENATE($B286,U$2,"multi"),'II-SUB'!$V$3:$W$630,2,0))</f>
        <v>0</v>
      </c>
      <c r="V286" s="11">
        <f>IF(ISNA(VLOOKUP(CONCATENATE($B286,V$2,"multi"),'II-SUB'!$V$3:$W$630,2,0)),0,VLOOKUP(CONCATENATE($B286,V$2,"multi"),'II-SUB'!$V$3:$W$630,2,0))</f>
        <v>0</v>
      </c>
      <c r="W286" s="11">
        <f>IF(ISNA(VLOOKUP(CONCATENATE($B286,W$2,"multi"),'II-SUB'!$V$3:$W$630,2,0)),0,VLOOKUP(CONCATENATE($B286,W$2,"multi"),'II-SUB'!$V$3:$W$630,2,0))</f>
        <v>0</v>
      </c>
      <c r="X286" s="11">
        <f>IF(ISNA(VLOOKUP(CONCATENATE($B286,X$2,"multi"),'II-SUB'!$V$3:$W$630,2,0)),0,VLOOKUP(CONCATENATE($B286,X$2,"multi"),'II-SUB'!$V$3:$W$630,2,0))</f>
        <v>0</v>
      </c>
      <c r="Y286" s="11">
        <f>IF(ISNA(VLOOKUP(CONCATENATE($B286,Y$2,"multi"),'II-SUB'!$V$3:$W$630,2,0)),0,VLOOKUP(CONCATENATE($B286,Y$2,"multi"),'II-SUB'!$V$3:$W$630,2,0))</f>
        <v>0</v>
      </c>
      <c r="Z286" s="11">
        <f>IF(ISNA(VLOOKUP(CONCATENATE($B286,Z$2,"multi"),'II-SUB'!$V$3:$W$630,2,0)),0,VLOOKUP(CONCATENATE($B286,Z$2,"multi"),'II-SUB'!$V$3:$W$630,2,0))</f>
        <v>0</v>
      </c>
      <c r="AA286" s="11">
        <f>IF(ISNA(VLOOKUP(CONCATENATE($B286,AA$2,"multi"),'II-SUB'!$V$3:$W$630,2,0)),0,VLOOKUP(CONCATENATE($B286,AA$2,"multi"),'II-SUB'!$V$3:$W$630,2,0))</f>
        <v>0</v>
      </c>
      <c r="AB286" s="11">
        <f>IF(ISNA(VLOOKUP(CONCATENATE($B286,AB$2,"multi"),'II-SUB'!$V$3:$W$630,2,0)),0,VLOOKUP(CONCATENATE($B286,AB$2,"multi"),'II-SUB'!$V$3:$W$630,2,0))</f>
        <v>0</v>
      </c>
      <c r="AC286" s="11">
        <f>IF(ISNA(VLOOKUP(CONCATENATE($B286,AC$2,"multi"),'II-SUB'!$V$3:$W$630,2,0)),0,VLOOKUP(CONCATENATE($B286,AC$2,"multi"),'II-SUB'!$V$3:$W$630,2,0))</f>
        <v>0</v>
      </c>
      <c r="AD286" s="11">
        <f>SUM(Q286:AC286)</f>
        <v>0</v>
      </c>
      <c r="AE286" s="11">
        <f>IF(ISNA(VLOOKUP(CONCATENATE($B286,AE$2,"multi"),MW!$V$3:$W$600,2,0)),0,VLOOKUP(CONCATENATE($B286,AE$2,"multi"),MW!$V$3:$W$600,2,0))</f>
        <v>0</v>
      </c>
      <c r="AF286" s="11">
        <f>IF(ISNA(VLOOKUP(CONCATENATE($B286,AF$2,"multi"),MW!$V$3:$W$600,2,0)),0,VLOOKUP(CONCATENATE($B286,AF$2,"multi"),MW!$V$3:$W$600,2,0))</f>
        <v>0</v>
      </c>
      <c r="AG286" s="11">
        <f>IF(ISNA(VLOOKUP(CONCATENATE($B286,AG$2,"multi"),MW!$V$3:$W$600,2,0)),0,VLOOKUP(CONCATENATE($B286,AG$2,"multi"),MW!$V$3:$W$600,2,0))</f>
        <v>0</v>
      </c>
      <c r="AH286" s="11">
        <f>IF(ISNA(VLOOKUP(CONCATENATE($B286,AH$2,"multi"),MW!$V$3:$W$600,2,0)),0,VLOOKUP(CONCATENATE($B286,AH$2,"multi"),MW!$V$3:$W$600,2,0))</f>
        <v>0</v>
      </c>
      <c r="AI286" s="11">
        <f>IF(ISNA(VLOOKUP(CONCATENATE($B286,AI$2,"multi"),MW!$V$3:$W$600,2,0)),0,VLOOKUP(CONCATENATE($B286,AI$2,"multi"),MW!$V$3:$W$600,2,0))</f>
        <v>0</v>
      </c>
      <c r="AJ286" s="11">
        <f>IF(ISNA(VLOOKUP(CONCATENATE($B286,AJ$2,"multi"),MW!$V$3:$W$600,2,0)),0,VLOOKUP(CONCATENATE($B286,AJ$2,"multi"),MW!$V$3:$W$600,2,0))</f>
        <v>0</v>
      </c>
      <c r="AK286" s="11">
        <f>IF(ISNA(VLOOKUP(CONCATENATE($B286,AK$2,"multi"),MW!$V$3:$W$600,2,0)),0,VLOOKUP(CONCATENATE($B286,AK$2,"multi"),MW!$V$3:$W$600,2,0))</f>
        <v>0</v>
      </c>
      <c r="AL286" s="11">
        <f>IF(ISNA(VLOOKUP(CONCATENATE($B286,AL$2,"multi"),MW!$V$3:$W$600,2,0)),0,VLOOKUP(CONCATENATE($B286,AL$2,"multi"),MW!$V$3:$W$600,2,0))</f>
        <v>0</v>
      </c>
      <c r="AM286" s="11">
        <f>IF(ISNA(VLOOKUP(CONCATENATE($B286,AM$2,"multi"),MW!$V$3:$W$600,2,0)),0,VLOOKUP(CONCATENATE($B286,AM$2,"multi"),MW!$V$3:$W$600,2,0))</f>
        <v>0</v>
      </c>
      <c r="AN286" s="11">
        <f>IF(ISNA(VLOOKUP(CONCATENATE($B286,AN$2,"multi"),MW!$V$3:$W$600,2,0)),0,VLOOKUP(CONCATENATE($B286,AN$2,"multi"),MW!$V$3:$W$600,2,0))</f>
        <v>0</v>
      </c>
      <c r="AO286" s="11">
        <f>IF(ISNA(VLOOKUP(CONCATENATE($B286,AO$2,"multi"),MW!$V$3:$W$600,2,0)),0,VLOOKUP(CONCATENATE($B286,AO$2,"multi"),MW!$V$3:$W$600,2,0))</f>
        <v>0</v>
      </c>
      <c r="AP286" s="11">
        <f>SUM(AE286:AO286)</f>
        <v>0</v>
      </c>
      <c r="AQ286" s="11">
        <f>IF(ISNA(VLOOKUP(CONCATENATE($B286,AQ$2,"multi"),'III-SUB'!$V$3:$W$633,2,0)),0,VLOOKUP(CONCATENATE($B286,AQ$2,"multi"),'III-SUB'!$V$3:$W$633,2,0))</f>
        <v>0</v>
      </c>
      <c r="AR286" s="11">
        <f>IF(ISNA(VLOOKUP(CONCATENATE($B286,AR$2,"multi"),'III-SUB'!$V$3:$W$633,2,0)),0,VLOOKUP(CONCATENATE($B286,AR$2,"multi"),'III-SUB'!$V$3:$W$633,2,0))</f>
        <v>0</v>
      </c>
      <c r="AS286" s="11">
        <f>IF(ISNA(VLOOKUP(CONCATENATE($B286,AS$2,"multi"),'III-SUB'!$V$3:$W$633,2,0)),0,VLOOKUP(CONCATENATE($B286,AS$2,"multi"),'III-SUB'!$V$3:$W$633,2,0))</f>
        <v>0</v>
      </c>
      <c r="AT286" s="11">
        <f>IF(ISNA(VLOOKUP(CONCATENATE($B286,AT$2,"multi"),'III-SUB'!$V$3:$W$633,2,0)),0,VLOOKUP(CONCATENATE($B286,AT$2,"multi"),'III-SUB'!$V$3:$W$633,2,0))</f>
        <v>0</v>
      </c>
      <c r="AU286" s="11">
        <f>IF(ISNA(VLOOKUP(CONCATENATE($B286,AU$2,"multi"),'III-SUB'!$V$3:$W$633,2,0)),0,VLOOKUP(CONCATENATE($B286,AU$2,"multi"),'III-SUB'!$V$3:$W$633,2,0))</f>
        <v>0</v>
      </c>
      <c r="AV286" s="11">
        <f>IF(ISNA(VLOOKUP(CONCATENATE($B286,AV$2,"multi"),'III-SUB'!$V$3:$W$633,2,0)),0,VLOOKUP(CONCATENATE($B286,AV$2,"multi"),'III-SUB'!$V$3:$W$633,2,0))</f>
        <v>0</v>
      </c>
      <c r="AW286" s="11">
        <f>IF(ISNA(VLOOKUP(CONCATENATE($B286,AW$2,"multi"),'III-SUB'!$V$3:$W$633,2,0)),0,VLOOKUP(CONCATENATE($B286,AW$2,"multi"),'III-SUB'!$V$3:$W$633,2,0))</f>
        <v>0</v>
      </c>
      <c r="AX286" s="11">
        <f>IF(ISNA(VLOOKUP(CONCATENATE($B286,AX$2,"multi"),'III-SUB'!$V$3:$W$633,2,0)),0,VLOOKUP(CONCATENATE($B286,AX$2,"multi"),'III-SUB'!$V$3:$W$633,2,0))</f>
        <v>0</v>
      </c>
      <c r="AY286" s="11">
        <f>IF(ISNA(VLOOKUP(CONCATENATE($B286,AY$2,"multi"),'III-SUB'!$V$3:$W$633,2,0)),0,VLOOKUP(CONCATENATE($B286,AY$2,"multi"),'III-SUB'!$V$3:$W$633,2,0))</f>
        <v>0</v>
      </c>
      <c r="AZ286" s="11">
        <f>IF(ISNA(VLOOKUP(CONCATENATE($B286,AZ$2,"multi"),'III-SUB'!$V$3:$W$633,2,0)),0,VLOOKUP(CONCATENATE($B286,AZ$2,"multi"),'III-SUB'!$V$3:$W$633,2,0))</f>
        <v>0</v>
      </c>
      <c r="BA286" s="11">
        <f>IF(ISNA(VLOOKUP(CONCATENATE($B286,BA$2,"multi"),'III-SUB'!$V$3:$W$633,2,0)),0,VLOOKUP(CONCATENATE($B286,BA$2,"multi"),'III-SUB'!$V$3:$W$633,2,0))</f>
        <v>0</v>
      </c>
      <c r="BB286" s="11">
        <f>IF(ISNA(VLOOKUP(CONCATENATE($B286,BB$2,"multi"),'III-SUB'!$V$3:$W$633,2,0)),0,VLOOKUP(CONCATENATE($B286,BB$2,"multi"),'III-SUB'!$V$3:$W$633,2,0))</f>
        <v>0</v>
      </c>
      <c r="BC286" s="11">
        <f>IF(ISNA(VLOOKUP(CONCATENATE($B286,BC$2,"multi"),'III-SUB'!$V$3:$W$633,2,0)),0,VLOOKUP(CONCATENATE($B286,BC$2,"multi"),'III-SUB'!$V$3:$W$633,2,0))</f>
        <v>0</v>
      </c>
      <c r="BD286" s="11">
        <f>SUM(AQ286:BC286)</f>
        <v>0</v>
      </c>
      <c r="BE286" s="11">
        <f>IF(ISNA(VLOOKUP(CONCATENATE($B286,AQ$2,"multi"),VHF!$V$3:$W$627,2,0)),0,VLOOKUP(CONCATENATE($B286,AQ$2,"multi"),VHF!$V$3:$W$627,2,0))</f>
        <v>0</v>
      </c>
      <c r="BF286" s="11">
        <f>IF(ISNA(VLOOKUP(CONCATENATE($B286,BF$2,"multi"),UHF!$V$3:$W$612,2,0)),0,VLOOKUP(CONCATENATE($B286,BF$2,"multi"),UHF!$V$3:$W$612,2,0))</f>
        <v>0</v>
      </c>
      <c r="BG286" s="11">
        <f>IF(ISNA(VLOOKUP(CONCATENATE($B286,BG$2,"multi"),UHF!$V$3:$W$612,2,0)),0,VLOOKUP(CONCATENATE($B286,BG$2,"multi"),UHF!$V$3:$W$612,2,0))</f>
        <v>0</v>
      </c>
      <c r="BH286" s="11">
        <f>IF(ISNA(VLOOKUP(CONCATENATE($B286,BH$2,"multi"),UHF!$V$3:$W$612,2,0)),0,VLOOKUP(CONCATENATE($B286,BH$2,"multi"),UHF!$V$3:$W$612,2,0))</f>
        <v>0</v>
      </c>
      <c r="BI286" s="11">
        <f>IF(ISNA(VLOOKUP(CONCATENATE($B286,BI$2,"multi"),UHF!$V$3:$W$612,2,0)),0,VLOOKUP(CONCATENATE($B286,BI$2,"multi"),UHF!$V$3:$W$612,2,0))</f>
        <v>0</v>
      </c>
      <c r="BJ286" s="11">
        <f>IF(ISNA(VLOOKUP(CONCATENATE($B286,BJ$2,"multi"),UHF!$V$3:$W$612,2,0)),0,VLOOKUP(CONCATENATE($B286,BJ$2,"multi"),UHF!$V$3:$W$612,2,0))</f>
        <v>0</v>
      </c>
      <c r="BK286" s="11">
        <f>IF(ISNA(VLOOKUP(CONCATENATE($B286,BK$2,"multi"),UHF!$V$3:$W$612,2,0)),0,VLOOKUP(CONCATENATE($B286,BK$2,"multi"),UHF!$V$3:$W$612,2,0))</f>
        <v>0</v>
      </c>
      <c r="BL286" s="11">
        <f>IF(ISNA(VLOOKUP(CONCATENATE($B286,BL$2,"multi"),UHF!$V$3:$W$612,2,0)),0,VLOOKUP(CONCATENATE($B286,BL$2,"multi"),UHF!$V$3:$W$612,2,0))</f>
        <v>0</v>
      </c>
      <c r="BM286" s="11">
        <f>IF(ISNA(VLOOKUP(CONCATENATE($B286,BM$2,"multi"),UHF!$V$3:$W$612,2,0)),0,VLOOKUP(CONCATENATE($B286,BM$2,"multi"),UHF!$V$3:$W$612,2,0))</f>
        <v>0</v>
      </c>
      <c r="BN286" s="11">
        <f>IF(ISNA(VLOOKUP(CONCATENATE($B286,BN$2,"multi"),UHF!$V$3:$W$612,2,0)),0,VLOOKUP(CONCATENATE($B286,BN$2,"multi"),UHF!$V$3:$W$612,2,0))</f>
        <v>0</v>
      </c>
      <c r="BO286" s="11">
        <f>IF(ISNA(VLOOKUP(CONCATENATE($B286,BO$2,"multi"),UHF!$V$3:$W$612,2,0)),0,VLOOKUP(CONCATENATE($B286,BO$2,"multi"),UHF!$V$3:$W$612,2,0))</f>
        <v>0</v>
      </c>
      <c r="BP286" s="11">
        <f>IF(ISNA(VLOOKUP(CONCATENATE($B286,BP$2,"multi"),UHF!$V$3:$W$612,2,0)),0,VLOOKUP(CONCATENATE($B286,BP$2,"multi"),UHF!$V$3:$W$612,2,0))</f>
        <v>0</v>
      </c>
      <c r="BQ286" s="11">
        <f>IF(ISNA(VLOOKUP(CONCATENATE($B286,BQ$2,"multi"),UHF!$V$3:$W$612,2,0)),0,VLOOKUP(CONCATENATE($B286,BQ$2,"multi"),UHF!$V$3:$W$612,2,0))</f>
        <v>0</v>
      </c>
      <c r="BR286" s="11">
        <f>SUM(BF286:BQ286)</f>
        <v>0</v>
      </c>
      <c r="BS286" s="11">
        <f>IF(ISNA(VLOOKUP(CONCATENATE($B286,BS$2,"multi"),'A1'!$V$3:$W$612,2,0)),0,VLOOKUP(CONCATENATE($B286,BS$2,"multi"),'A1'!$V$3:$W$612,2,0))</f>
        <v>0</v>
      </c>
    </row>
    <row r="287" spans="2:71" x14ac:dyDescent="0.2">
      <c r="B287" s="8">
        <f>'Seznam-MO'!A298</f>
        <v>0</v>
      </c>
      <c r="C287" s="11">
        <f>IF(ISNA(VLOOKUP(CONCATENATE($B287,C$2,"multi"),'I-SUB'!$V$3:$W$624,2,0)),0,VLOOKUP(CONCATENATE($B287,C$2,"multi"),'I-SUB'!$V$3:$W$624,2,0))</f>
        <v>0</v>
      </c>
      <c r="D287" s="11">
        <f>IF(ISNA(VLOOKUP(CONCATENATE($B287,D$2,"multi"),'I-SUB'!$V$3:$W$624,2,0)),0,VLOOKUP(CONCATENATE($B287,D$2,"multi"),'I-SUB'!$V$3:$W$624,2,0))</f>
        <v>0</v>
      </c>
      <c r="E287" s="11">
        <f>IF(ISNA(VLOOKUP(CONCATENATE($B287,E$2,"multi"),'I-SUB'!$V$3:$W$624,2,0)),0,VLOOKUP(CONCATENATE($B287,E$2,"multi"),'I-SUB'!$V$3:$W$624,2,0))</f>
        <v>0</v>
      </c>
      <c r="F287" s="11">
        <f>IF(ISNA(VLOOKUP(CONCATENATE($B287,F$2,"multi"),'I-SUB'!$V$3:$W$624,2,0)),0,VLOOKUP(CONCATENATE($B287,F$2,"multi"),'I-SUB'!$V$3:$W$624,2,0))</f>
        <v>0</v>
      </c>
      <c r="G287" s="11">
        <f>IF(ISNA(VLOOKUP(CONCATENATE($B287,G$2,"multi"),'I-SUB'!$V$3:$W$624,2,0)),0,VLOOKUP(CONCATENATE($B287,G$2,"multi"),'I-SUB'!$V$3:$W$624,2,0))</f>
        <v>0</v>
      </c>
      <c r="H287" s="11">
        <f>IF(ISNA(VLOOKUP(CONCATENATE($B287,H$2,"multi"),'I-SUB'!$V$3:$W$624,2,0)),0,VLOOKUP(CONCATENATE($B287,H$2,"multi"),'I-SUB'!$V$3:$W$624,2,0))</f>
        <v>0</v>
      </c>
      <c r="I287" s="11">
        <f>IF(ISNA(VLOOKUP(CONCATENATE($B287,I$2,"multi"),'I-SUB'!$V$3:$W$624,2,0)),0,VLOOKUP(CONCATENATE($B287,I$2,"multi"),'I-SUB'!$V$3:$W$624,2,0))</f>
        <v>0</v>
      </c>
      <c r="J287" s="11">
        <f>IF(ISNA(VLOOKUP(CONCATENATE($B287,J$2,"multi"),'I-SUB'!$V$3:$W$624,2,0)),0,VLOOKUP(CONCATENATE($B287,J$2,"multi"),'I-SUB'!$V$3:$W$624,2,0))</f>
        <v>0</v>
      </c>
      <c r="K287" s="11">
        <f>IF(ISNA(VLOOKUP(CONCATENATE($B287,K$2,"multi"),'I-SUB'!$V$3:$W$624,2,0)),0,VLOOKUP(CONCATENATE($B287,K$2,"multi"),'I-SUB'!$V$3:$W$624,2,0))</f>
        <v>0</v>
      </c>
      <c r="L287" s="11">
        <f>IF(ISNA(VLOOKUP(CONCATENATE($B287,L$2,"multi"),'I-SUB'!$V$3:$W$624,2,0)),0,VLOOKUP(CONCATENATE($B287,L$2,"multi"),'I-SUB'!$V$3:$W$624,2,0))</f>
        <v>0</v>
      </c>
      <c r="M287" s="11">
        <f>IF(ISNA(VLOOKUP(CONCATENATE($B287,M$2,"multi"),'I-SUB'!$V$3:$W$624,2,0)),0,VLOOKUP(CONCATENATE($B287,M$2,"multi"),'I-SUB'!$V$3:$W$624,2,0))</f>
        <v>0</v>
      </c>
      <c r="N287" s="11">
        <f>IF(ISNA(VLOOKUP(CONCATENATE($B287,N$2,"multi"),'I-SUB'!$V$3:$W$624,2,0)),0,VLOOKUP(CONCATENATE($B287,N$2,"multi"),'I-SUB'!$V$3:$W$624,2,0))</f>
        <v>0</v>
      </c>
      <c r="O287" s="11">
        <f>IF(ISNA(VLOOKUP(CONCATENATE($B287,O$2,"multi"),'I-SUB'!$V$3:$W$624,2,0)),0,VLOOKUP(CONCATENATE($B287,O$2,"multi"),'I-SUB'!$V$3:$W$624,2,0))</f>
        <v>0</v>
      </c>
      <c r="P287" s="11">
        <f>SUM(C287:O287)</f>
        <v>0</v>
      </c>
      <c r="Q287" s="11">
        <f>IF(ISNA(VLOOKUP(CONCATENATE($B287,Q$2,"multi"),'II-SUB'!$V$3:$W$630,2,0)),0,VLOOKUP(CONCATENATE($B287,Q$2,"multi"),'II-SUB'!$V$3:$W$630,2,0))</f>
        <v>0</v>
      </c>
      <c r="R287" s="11">
        <f>IF(ISNA(VLOOKUP(CONCATENATE($B287,R$2,"multi"),'II-SUB'!$V$3:$W$630,2,0)),0,VLOOKUP(CONCATENATE($B287,R$2,"multi"),'II-SUB'!$V$3:$W$630,2,0))</f>
        <v>0</v>
      </c>
      <c r="S287" s="11">
        <f>IF(ISNA(VLOOKUP(CONCATENATE($B287,S$2,"multi"),'II-SUB'!$V$3:$W$630,2,0)),0,VLOOKUP(CONCATENATE($B287,S$2,"multi"),'II-SUB'!$V$3:$W$630,2,0))</f>
        <v>0</v>
      </c>
      <c r="T287" s="11">
        <f>IF(ISNA(VLOOKUP(CONCATENATE($B287,T$2,"multi"),'II-SUB'!$V$3:$W$630,2,0)),0,VLOOKUP(CONCATENATE($B287,T$2,"multi"),'II-SUB'!$V$3:$W$630,2,0))</f>
        <v>0</v>
      </c>
      <c r="U287" s="11">
        <f>IF(ISNA(VLOOKUP(CONCATENATE($B287,U$2,"multi"),'II-SUB'!$V$3:$W$630,2,0)),0,VLOOKUP(CONCATENATE($B287,U$2,"multi"),'II-SUB'!$V$3:$W$630,2,0))</f>
        <v>0</v>
      </c>
      <c r="V287" s="11">
        <f>IF(ISNA(VLOOKUP(CONCATENATE($B287,V$2,"multi"),'II-SUB'!$V$3:$W$630,2,0)),0,VLOOKUP(CONCATENATE($B287,V$2,"multi"),'II-SUB'!$V$3:$W$630,2,0))</f>
        <v>0</v>
      </c>
      <c r="W287" s="11">
        <f>IF(ISNA(VLOOKUP(CONCATENATE($B287,W$2,"multi"),'II-SUB'!$V$3:$W$630,2,0)),0,VLOOKUP(CONCATENATE($B287,W$2,"multi"),'II-SUB'!$V$3:$W$630,2,0))</f>
        <v>0</v>
      </c>
      <c r="X287" s="11">
        <f>IF(ISNA(VLOOKUP(CONCATENATE($B287,X$2,"multi"),'II-SUB'!$V$3:$W$630,2,0)),0,VLOOKUP(CONCATENATE($B287,X$2,"multi"),'II-SUB'!$V$3:$W$630,2,0))</f>
        <v>0</v>
      </c>
      <c r="Y287" s="11">
        <f>IF(ISNA(VLOOKUP(CONCATENATE($B287,Y$2,"multi"),'II-SUB'!$V$3:$W$630,2,0)),0,VLOOKUP(CONCATENATE($B287,Y$2,"multi"),'II-SUB'!$V$3:$W$630,2,0))</f>
        <v>0</v>
      </c>
      <c r="Z287" s="11">
        <f>IF(ISNA(VLOOKUP(CONCATENATE($B287,Z$2,"multi"),'II-SUB'!$V$3:$W$630,2,0)),0,VLOOKUP(CONCATENATE($B287,Z$2,"multi"),'II-SUB'!$V$3:$W$630,2,0))</f>
        <v>0</v>
      </c>
      <c r="AA287" s="11">
        <f>IF(ISNA(VLOOKUP(CONCATENATE($B287,AA$2,"multi"),'II-SUB'!$V$3:$W$630,2,0)),0,VLOOKUP(CONCATENATE($B287,AA$2,"multi"),'II-SUB'!$V$3:$W$630,2,0))</f>
        <v>0</v>
      </c>
      <c r="AB287" s="11">
        <f>IF(ISNA(VLOOKUP(CONCATENATE($B287,AB$2,"multi"),'II-SUB'!$V$3:$W$630,2,0)),0,VLOOKUP(CONCATENATE($B287,AB$2,"multi"),'II-SUB'!$V$3:$W$630,2,0))</f>
        <v>0</v>
      </c>
      <c r="AC287" s="11">
        <f>IF(ISNA(VLOOKUP(CONCATENATE($B287,AC$2,"multi"),'II-SUB'!$V$3:$W$630,2,0)),0,VLOOKUP(CONCATENATE($B287,AC$2,"multi"),'II-SUB'!$V$3:$W$630,2,0))</f>
        <v>0</v>
      </c>
      <c r="AD287" s="11">
        <f>SUM(Q287:AC287)</f>
        <v>0</v>
      </c>
      <c r="AE287" s="11">
        <f>IF(ISNA(VLOOKUP(CONCATENATE($B287,AE$2,"multi"),MW!$V$3:$W$600,2,0)),0,VLOOKUP(CONCATENATE($B287,AE$2,"multi"),MW!$V$3:$W$600,2,0))</f>
        <v>0</v>
      </c>
      <c r="AF287" s="11">
        <f>IF(ISNA(VLOOKUP(CONCATENATE($B287,AF$2,"multi"),MW!$V$3:$W$600,2,0)),0,VLOOKUP(CONCATENATE($B287,AF$2,"multi"),MW!$V$3:$W$600,2,0))</f>
        <v>0</v>
      </c>
      <c r="AG287" s="11">
        <f>IF(ISNA(VLOOKUP(CONCATENATE($B287,AG$2,"multi"),MW!$V$3:$W$600,2,0)),0,VLOOKUP(CONCATENATE($B287,AG$2,"multi"),MW!$V$3:$W$600,2,0))</f>
        <v>0</v>
      </c>
      <c r="AH287" s="11">
        <f>IF(ISNA(VLOOKUP(CONCATENATE($B287,AH$2,"multi"),MW!$V$3:$W$600,2,0)),0,VLOOKUP(CONCATENATE($B287,AH$2,"multi"),MW!$V$3:$W$600,2,0))</f>
        <v>0</v>
      </c>
      <c r="AI287" s="11">
        <f>IF(ISNA(VLOOKUP(CONCATENATE($B287,AI$2,"multi"),MW!$V$3:$W$600,2,0)),0,VLOOKUP(CONCATENATE($B287,AI$2,"multi"),MW!$V$3:$W$600,2,0))</f>
        <v>0</v>
      </c>
      <c r="AJ287" s="11">
        <f>IF(ISNA(VLOOKUP(CONCATENATE($B287,AJ$2,"multi"),MW!$V$3:$W$600,2,0)),0,VLOOKUP(CONCATENATE($B287,AJ$2,"multi"),MW!$V$3:$W$600,2,0))</f>
        <v>0</v>
      </c>
      <c r="AK287" s="11">
        <f>IF(ISNA(VLOOKUP(CONCATENATE($B287,AK$2,"multi"),MW!$V$3:$W$600,2,0)),0,VLOOKUP(CONCATENATE($B287,AK$2,"multi"),MW!$V$3:$W$600,2,0))</f>
        <v>0</v>
      </c>
      <c r="AL287" s="11">
        <f>IF(ISNA(VLOOKUP(CONCATENATE($B287,AL$2,"multi"),MW!$V$3:$W$600,2,0)),0,VLOOKUP(CONCATENATE($B287,AL$2,"multi"),MW!$V$3:$W$600,2,0))</f>
        <v>0</v>
      </c>
      <c r="AM287" s="11">
        <f>IF(ISNA(VLOOKUP(CONCATENATE($B287,AM$2,"multi"),MW!$V$3:$W$600,2,0)),0,VLOOKUP(CONCATENATE($B287,AM$2,"multi"),MW!$V$3:$W$600,2,0))</f>
        <v>0</v>
      </c>
      <c r="AN287" s="11">
        <f>IF(ISNA(VLOOKUP(CONCATENATE($B287,AN$2,"multi"),MW!$V$3:$W$600,2,0)),0,VLOOKUP(CONCATENATE($B287,AN$2,"multi"),MW!$V$3:$W$600,2,0))</f>
        <v>0</v>
      </c>
      <c r="AO287" s="11">
        <f>IF(ISNA(VLOOKUP(CONCATENATE($B287,AO$2,"multi"),MW!$V$3:$W$600,2,0)),0,VLOOKUP(CONCATENATE($B287,AO$2,"multi"),MW!$V$3:$W$600,2,0))</f>
        <v>0</v>
      </c>
      <c r="AP287" s="11">
        <f>SUM(AE287:AO287)</f>
        <v>0</v>
      </c>
      <c r="AQ287" s="11">
        <f>IF(ISNA(VLOOKUP(CONCATENATE($B287,AQ$2,"multi"),'III-SUB'!$V$3:$W$633,2,0)),0,VLOOKUP(CONCATENATE($B287,AQ$2,"multi"),'III-SUB'!$V$3:$W$633,2,0))</f>
        <v>0</v>
      </c>
      <c r="AR287" s="11">
        <f>IF(ISNA(VLOOKUP(CONCATENATE($B287,AR$2,"multi"),'III-SUB'!$V$3:$W$633,2,0)),0,VLOOKUP(CONCATENATE($B287,AR$2,"multi"),'III-SUB'!$V$3:$W$633,2,0))</f>
        <v>0</v>
      </c>
      <c r="AS287" s="11">
        <f>IF(ISNA(VLOOKUP(CONCATENATE($B287,AS$2,"multi"),'III-SUB'!$V$3:$W$633,2,0)),0,VLOOKUP(CONCATENATE($B287,AS$2,"multi"),'III-SUB'!$V$3:$W$633,2,0))</f>
        <v>0</v>
      </c>
      <c r="AT287" s="11">
        <f>IF(ISNA(VLOOKUP(CONCATENATE($B287,AT$2,"multi"),'III-SUB'!$V$3:$W$633,2,0)),0,VLOOKUP(CONCATENATE($B287,AT$2,"multi"),'III-SUB'!$V$3:$W$633,2,0))</f>
        <v>0</v>
      </c>
      <c r="AU287" s="11">
        <f>IF(ISNA(VLOOKUP(CONCATENATE($B287,AU$2,"multi"),'III-SUB'!$V$3:$W$633,2,0)),0,VLOOKUP(CONCATENATE($B287,AU$2,"multi"),'III-SUB'!$V$3:$W$633,2,0))</f>
        <v>0</v>
      </c>
      <c r="AV287" s="11">
        <f>IF(ISNA(VLOOKUP(CONCATENATE($B287,AV$2,"multi"),'III-SUB'!$V$3:$W$633,2,0)),0,VLOOKUP(CONCATENATE($B287,AV$2,"multi"),'III-SUB'!$V$3:$W$633,2,0))</f>
        <v>0</v>
      </c>
      <c r="AW287" s="11">
        <f>IF(ISNA(VLOOKUP(CONCATENATE($B287,AW$2,"multi"),'III-SUB'!$V$3:$W$633,2,0)),0,VLOOKUP(CONCATENATE($B287,AW$2,"multi"),'III-SUB'!$V$3:$W$633,2,0))</f>
        <v>0</v>
      </c>
      <c r="AX287" s="11">
        <f>IF(ISNA(VLOOKUP(CONCATENATE($B287,AX$2,"multi"),'III-SUB'!$V$3:$W$633,2,0)),0,VLOOKUP(CONCATENATE($B287,AX$2,"multi"),'III-SUB'!$V$3:$W$633,2,0))</f>
        <v>0</v>
      </c>
      <c r="AY287" s="11">
        <f>IF(ISNA(VLOOKUP(CONCATENATE($B287,AY$2,"multi"),'III-SUB'!$V$3:$W$633,2,0)),0,VLOOKUP(CONCATENATE($B287,AY$2,"multi"),'III-SUB'!$V$3:$W$633,2,0))</f>
        <v>0</v>
      </c>
      <c r="AZ287" s="11">
        <f>IF(ISNA(VLOOKUP(CONCATENATE($B287,AZ$2,"multi"),'III-SUB'!$V$3:$W$633,2,0)),0,VLOOKUP(CONCATENATE($B287,AZ$2,"multi"),'III-SUB'!$V$3:$W$633,2,0))</f>
        <v>0</v>
      </c>
      <c r="BA287" s="11">
        <f>IF(ISNA(VLOOKUP(CONCATENATE($B287,BA$2,"multi"),'III-SUB'!$V$3:$W$633,2,0)),0,VLOOKUP(CONCATENATE($B287,BA$2,"multi"),'III-SUB'!$V$3:$W$633,2,0))</f>
        <v>0</v>
      </c>
      <c r="BB287" s="11">
        <f>IF(ISNA(VLOOKUP(CONCATENATE($B287,BB$2,"multi"),'III-SUB'!$V$3:$W$633,2,0)),0,VLOOKUP(CONCATENATE($B287,BB$2,"multi"),'III-SUB'!$V$3:$W$633,2,0))</f>
        <v>0</v>
      </c>
      <c r="BC287" s="11">
        <f>IF(ISNA(VLOOKUP(CONCATENATE($B287,BC$2,"multi"),'III-SUB'!$V$3:$W$633,2,0)),0,VLOOKUP(CONCATENATE($B287,BC$2,"multi"),'III-SUB'!$V$3:$W$633,2,0))</f>
        <v>0</v>
      </c>
      <c r="BD287" s="11">
        <f>SUM(AQ287:BC287)</f>
        <v>0</v>
      </c>
      <c r="BE287" s="11">
        <f>IF(ISNA(VLOOKUP(CONCATENATE($B287,AQ$2,"multi"),VHF!$V$3:$W$627,2,0)),0,VLOOKUP(CONCATENATE($B287,AQ$2,"multi"),VHF!$V$3:$W$627,2,0))</f>
        <v>0</v>
      </c>
      <c r="BF287" s="11">
        <f>IF(ISNA(VLOOKUP(CONCATENATE($B287,BF$2,"multi"),UHF!$V$3:$W$612,2,0)),0,VLOOKUP(CONCATENATE($B287,BF$2,"multi"),UHF!$V$3:$W$612,2,0))</f>
        <v>0</v>
      </c>
      <c r="BG287" s="11">
        <f>IF(ISNA(VLOOKUP(CONCATENATE($B287,BG$2,"multi"),UHF!$V$3:$W$612,2,0)),0,VLOOKUP(CONCATENATE($B287,BG$2,"multi"),UHF!$V$3:$W$612,2,0))</f>
        <v>0</v>
      </c>
      <c r="BH287" s="11">
        <f>IF(ISNA(VLOOKUP(CONCATENATE($B287,BH$2,"multi"),UHF!$V$3:$W$612,2,0)),0,VLOOKUP(CONCATENATE($B287,BH$2,"multi"),UHF!$V$3:$W$612,2,0))</f>
        <v>0</v>
      </c>
      <c r="BI287" s="11">
        <f>IF(ISNA(VLOOKUP(CONCATENATE($B287,BI$2,"multi"),UHF!$V$3:$W$612,2,0)),0,VLOOKUP(CONCATENATE($B287,BI$2,"multi"),UHF!$V$3:$W$612,2,0))</f>
        <v>0</v>
      </c>
      <c r="BJ287" s="11">
        <f>IF(ISNA(VLOOKUP(CONCATENATE($B287,BJ$2,"multi"),UHF!$V$3:$W$612,2,0)),0,VLOOKUP(CONCATENATE($B287,BJ$2,"multi"),UHF!$V$3:$W$612,2,0))</f>
        <v>0</v>
      </c>
      <c r="BK287" s="11">
        <f>IF(ISNA(VLOOKUP(CONCATENATE($B287,BK$2,"multi"),UHF!$V$3:$W$612,2,0)),0,VLOOKUP(CONCATENATE($B287,BK$2,"multi"),UHF!$V$3:$W$612,2,0))</f>
        <v>0</v>
      </c>
      <c r="BL287" s="11">
        <f>IF(ISNA(VLOOKUP(CONCATENATE($B287,BL$2,"multi"),UHF!$V$3:$W$612,2,0)),0,VLOOKUP(CONCATENATE($B287,BL$2,"multi"),UHF!$V$3:$W$612,2,0))</f>
        <v>0</v>
      </c>
      <c r="BM287" s="11">
        <f>IF(ISNA(VLOOKUP(CONCATENATE($B287,BM$2,"multi"),UHF!$V$3:$W$612,2,0)),0,VLOOKUP(CONCATENATE($B287,BM$2,"multi"),UHF!$V$3:$W$612,2,0))</f>
        <v>0</v>
      </c>
      <c r="BN287" s="11">
        <f>IF(ISNA(VLOOKUP(CONCATENATE($B287,BN$2,"multi"),UHF!$V$3:$W$612,2,0)),0,VLOOKUP(CONCATENATE($B287,BN$2,"multi"),UHF!$V$3:$W$612,2,0))</f>
        <v>0</v>
      </c>
      <c r="BO287" s="11">
        <f>IF(ISNA(VLOOKUP(CONCATENATE($B287,BO$2,"multi"),UHF!$V$3:$W$612,2,0)),0,VLOOKUP(CONCATENATE($B287,BO$2,"multi"),UHF!$V$3:$W$612,2,0))</f>
        <v>0</v>
      </c>
      <c r="BP287" s="11">
        <f>IF(ISNA(VLOOKUP(CONCATENATE($B287,BP$2,"multi"),UHF!$V$3:$W$612,2,0)),0,VLOOKUP(CONCATENATE($B287,BP$2,"multi"),UHF!$V$3:$W$612,2,0))</f>
        <v>0</v>
      </c>
      <c r="BQ287" s="11">
        <f>IF(ISNA(VLOOKUP(CONCATENATE($B287,BQ$2,"multi"),UHF!$V$3:$W$612,2,0)),0,VLOOKUP(CONCATENATE($B287,BQ$2,"multi"),UHF!$V$3:$W$612,2,0))</f>
        <v>0</v>
      </c>
      <c r="BR287" s="11">
        <f>SUM(BF287:BQ287)</f>
        <v>0</v>
      </c>
      <c r="BS287" s="11">
        <f>IF(ISNA(VLOOKUP(CONCATENATE($B287,BS$2,"multi"),'A1'!$V$3:$W$612,2,0)),0,VLOOKUP(CONCATENATE($B287,BS$2,"multi"),'A1'!$V$3:$W$612,2,0))</f>
        <v>0</v>
      </c>
    </row>
    <row r="288" spans="2:71" x14ac:dyDescent="0.2">
      <c r="B288" s="8">
        <f>'Seznam-MO'!A299</f>
        <v>0</v>
      </c>
      <c r="C288" s="11">
        <f>IF(ISNA(VLOOKUP(CONCATENATE($B288,C$2,"multi"),'I-SUB'!$V$3:$W$624,2,0)),0,VLOOKUP(CONCATENATE($B288,C$2,"multi"),'I-SUB'!$V$3:$W$624,2,0))</f>
        <v>0</v>
      </c>
      <c r="D288" s="11">
        <f>IF(ISNA(VLOOKUP(CONCATENATE($B288,D$2,"multi"),'I-SUB'!$V$3:$W$624,2,0)),0,VLOOKUP(CONCATENATE($B288,D$2,"multi"),'I-SUB'!$V$3:$W$624,2,0))</f>
        <v>0</v>
      </c>
      <c r="E288" s="11">
        <f>IF(ISNA(VLOOKUP(CONCATENATE($B288,E$2,"multi"),'I-SUB'!$V$3:$W$624,2,0)),0,VLOOKUP(CONCATENATE($B288,E$2,"multi"),'I-SUB'!$V$3:$W$624,2,0))</f>
        <v>0</v>
      </c>
      <c r="F288" s="11">
        <f>IF(ISNA(VLOOKUP(CONCATENATE($B288,F$2,"multi"),'I-SUB'!$V$3:$W$624,2,0)),0,VLOOKUP(CONCATENATE($B288,F$2,"multi"),'I-SUB'!$V$3:$W$624,2,0))</f>
        <v>0</v>
      </c>
      <c r="G288" s="11">
        <f>IF(ISNA(VLOOKUP(CONCATENATE($B288,G$2,"multi"),'I-SUB'!$V$3:$W$624,2,0)),0,VLOOKUP(CONCATENATE($B288,G$2,"multi"),'I-SUB'!$V$3:$W$624,2,0))</f>
        <v>0</v>
      </c>
      <c r="H288" s="11">
        <f>IF(ISNA(VLOOKUP(CONCATENATE($B288,H$2,"multi"),'I-SUB'!$V$3:$W$624,2,0)),0,VLOOKUP(CONCATENATE($B288,H$2,"multi"),'I-SUB'!$V$3:$W$624,2,0))</f>
        <v>0</v>
      </c>
      <c r="I288" s="11">
        <f>IF(ISNA(VLOOKUP(CONCATENATE($B288,I$2,"multi"),'I-SUB'!$V$3:$W$624,2,0)),0,VLOOKUP(CONCATENATE($B288,I$2,"multi"),'I-SUB'!$V$3:$W$624,2,0))</f>
        <v>0</v>
      </c>
      <c r="J288" s="11">
        <f>IF(ISNA(VLOOKUP(CONCATENATE($B288,J$2,"multi"),'I-SUB'!$V$3:$W$624,2,0)),0,VLOOKUP(CONCATENATE($B288,J$2,"multi"),'I-SUB'!$V$3:$W$624,2,0))</f>
        <v>0</v>
      </c>
      <c r="K288" s="11">
        <f>IF(ISNA(VLOOKUP(CONCATENATE($B288,K$2,"multi"),'I-SUB'!$V$3:$W$624,2,0)),0,VLOOKUP(CONCATENATE($B288,K$2,"multi"),'I-SUB'!$V$3:$W$624,2,0))</f>
        <v>0</v>
      </c>
      <c r="L288" s="11">
        <f>IF(ISNA(VLOOKUP(CONCATENATE($B288,L$2,"multi"),'I-SUB'!$V$3:$W$624,2,0)),0,VLOOKUP(CONCATENATE($B288,L$2,"multi"),'I-SUB'!$V$3:$W$624,2,0))</f>
        <v>0</v>
      </c>
      <c r="M288" s="11">
        <f>IF(ISNA(VLOOKUP(CONCATENATE($B288,M$2,"multi"),'I-SUB'!$V$3:$W$624,2,0)),0,VLOOKUP(CONCATENATE($B288,M$2,"multi"),'I-SUB'!$V$3:$W$624,2,0))</f>
        <v>0</v>
      </c>
      <c r="N288" s="11">
        <f>IF(ISNA(VLOOKUP(CONCATENATE($B288,N$2,"multi"),'I-SUB'!$V$3:$W$624,2,0)),0,VLOOKUP(CONCATENATE($B288,N$2,"multi"),'I-SUB'!$V$3:$W$624,2,0))</f>
        <v>0</v>
      </c>
      <c r="O288" s="11">
        <f>IF(ISNA(VLOOKUP(CONCATENATE($B288,O$2,"multi"),'I-SUB'!$V$3:$W$624,2,0)),0,VLOOKUP(CONCATENATE($B288,O$2,"multi"),'I-SUB'!$V$3:$W$624,2,0))</f>
        <v>0</v>
      </c>
      <c r="P288" s="11">
        <f>SUM(C288:O288)</f>
        <v>0</v>
      </c>
      <c r="Q288" s="11">
        <f>IF(ISNA(VLOOKUP(CONCATENATE($B288,Q$2,"multi"),'II-SUB'!$V$3:$W$630,2,0)),0,VLOOKUP(CONCATENATE($B288,Q$2,"multi"),'II-SUB'!$V$3:$W$630,2,0))</f>
        <v>0</v>
      </c>
      <c r="R288" s="11">
        <f>IF(ISNA(VLOOKUP(CONCATENATE($B288,R$2,"multi"),'II-SUB'!$V$3:$W$630,2,0)),0,VLOOKUP(CONCATENATE($B288,R$2,"multi"),'II-SUB'!$V$3:$W$630,2,0))</f>
        <v>0</v>
      </c>
      <c r="S288" s="11">
        <f>IF(ISNA(VLOOKUP(CONCATENATE($B288,S$2,"multi"),'II-SUB'!$V$3:$W$630,2,0)),0,VLOOKUP(CONCATENATE($B288,S$2,"multi"),'II-SUB'!$V$3:$W$630,2,0))</f>
        <v>0</v>
      </c>
      <c r="T288" s="11">
        <f>IF(ISNA(VLOOKUP(CONCATENATE($B288,T$2,"multi"),'II-SUB'!$V$3:$W$630,2,0)),0,VLOOKUP(CONCATENATE($B288,T$2,"multi"),'II-SUB'!$V$3:$W$630,2,0))</f>
        <v>0</v>
      </c>
      <c r="U288" s="11">
        <f>IF(ISNA(VLOOKUP(CONCATENATE($B288,U$2,"multi"),'II-SUB'!$V$3:$W$630,2,0)),0,VLOOKUP(CONCATENATE($B288,U$2,"multi"),'II-SUB'!$V$3:$W$630,2,0))</f>
        <v>0</v>
      </c>
      <c r="V288" s="11">
        <f>IF(ISNA(VLOOKUP(CONCATENATE($B288,V$2,"multi"),'II-SUB'!$V$3:$W$630,2,0)),0,VLOOKUP(CONCATENATE($B288,V$2,"multi"),'II-SUB'!$V$3:$W$630,2,0))</f>
        <v>0</v>
      </c>
      <c r="W288" s="11">
        <f>IF(ISNA(VLOOKUP(CONCATENATE($B288,W$2,"multi"),'II-SUB'!$V$3:$W$630,2,0)),0,VLOOKUP(CONCATENATE($B288,W$2,"multi"),'II-SUB'!$V$3:$W$630,2,0))</f>
        <v>0</v>
      </c>
      <c r="X288" s="11">
        <f>IF(ISNA(VLOOKUP(CONCATENATE($B288,X$2,"multi"),'II-SUB'!$V$3:$W$630,2,0)),0,VLOOKUP(CONCATENATE($B288,X$2,"multi"),'II-SUB'!$V$3:$W$630,2,0))</f>
        <v>0</v>
      </c>
      <c r="Y288" s="11">
        <f>IF(ISNA(VLOOKUP(CONCATENATE($B288,Y$2,"multi"),'II-SUB'!$V$3:$W$630,2,0)),0,VLOOKUP(CONCATENATE($B288,Y$2,"multi"),'II-SUB'!$V$3:$W$630,2,0))</f>
        <v>0</v>
      </c>
      <c r="Z288" s="11">
        <f>IF(ISNA(VLOOKUP(CONCATENATE($B288,Z$2,"multi"),'II-SUB'!$V$3:$W$630,2,0)),0,VLOOKUP(CONCATENATE($B288,Z$2,"multi"),'II-SUB'!$V$3:$W$630,2,0))</f>
        <v>0</v>
      </c>
      <c r="AA288" s="11">
        <f>IF(ISNA(VLOOKUP(CONCATENATE($B288,AA$2,"multi"),'II-SUB'!$V$3:$W$630,2,0)),0,VLOOKUP(CONCATENATE($B288,AA$2,"multi"),'II-SUB'!$V$3:$W$630,2,0))</f>
        <v>0</v>
      </c>
      <c r="AB288" s="11">
        <f>IF(ISNA(VLOOKUP(CONCATENATE($B288,AB$2,"multi"),'II-SUB'!$V$3:$W$630,2,0)),0,VLOOKUP(CONCATENATE($B288,AB$2,"multi"),'II-SUB'!$V$3:$W$630,2,0))</f>
        <v>0</v>
      </c>
      <c r="AC288" s="11">
        <f>IF(ISNA(VLOOKUP(CONCATENATE($B288,AC$2,"multi"),'II-SUB'!$V$3:$W$630,2,0)),0,VLOOKUP(CONCATENATE($B288,AC$2,"multi"),'II-SUB'!$V$3:$W$630,2,0))</f>
        <v>0</v>
      </c>
      <c r="AD288" s="11">
        <f>SUM(Q288:AC288)</f>
        <v>0</v>
      </c>
      <c r="AE288" s="11">
        <f>IF(ISNA(VLOOKUP(CONCATENATE($B288,AE$2,"multi"),MW!$V$3:$W$600,2,0)),0,VLOOKUP(CONCATENATE($B288,AE$2,"multi"),MW!$V$3:$W$600,2,0))</f>
        <v>0</v>
      </c>
      <c r="AF288" s="11">
        <f>IF(ISNA(VLOOKUP(CONCATENATE($B288,AF$2,"multi"),MW!$V$3:$W$600,2,0)),0,VLOOKUP(CONCATENATE($B288,AF$2,"multi"),MW!$V$3:$W$600,2,0))</f>
        <v>0</v>
      </c>
      <c r="AG288" s="11">
        <f>IF(ISNA(VLOOKUP(CONCATENATE($B288,AG$2,"multi"),MW!$V$3:$W$600,2,0)),0,VLOOKUP(CONCATENATE($B288,AG$2,"multi"),MW!$V$3:$W$600,2,0))</f>
        <v>0</v>
      </c>
      <c r="AH288" s="11">
        <f>IF(ISNA(VLOOKUP(CONCATENATE($B288,AH$2,"multi"),MW!$V$3:$W$600,2,0)),0,VLOOKUP(CONCATENATE($B288,AH$2,"multi"),MW!$V$3:$W$600,2,0))</f>
        <v>0</v>
      </c>
      <c r="AI288" s="11">
        <f>IF(ISNA(VLOOKUP(CONCATENATE($B288,AI$2,"multi"),MW!$V$3:$W$600,2,0)),0,VLOOKUP(CONCATENATE($B288,AI$2,"multi"),MW!$V$3:$W$600,2,0))</f>
        <v>0</v>
      </c>
      <c r="AJ288" s="11">
        <f>IF(ISNA(VLOOKUP(CONCATENATE($B288,AJ$2,"multi"),MW!$V$3:$W$600,2,0)),0,VLOOKUP(CONCATENATE($B288,AJ$2,"multi"),MW!$V$3:$W$600,2,0))</f>
        <v>0</v>
      </c>
      <c r="AK288" s="11">
        <f>IF(ISNA(VLOOKUP(CONCATENATE($B288,AK$2,"multi"),MW!$V$3:$W$600,2,0)),0,VLOOKUP(CONCATENATE($B288,AK$2,"multi"),MW!$V$3:$W$600,2,0))</f>
        <v>0</v>
      </c>
      <c r="AL288" s="11">
        <f>IF(ISNA(VLOOKUP(CONCATENATE($B288,AL$2,"multi"),MW!$V$3:$W$600,2,0)),0,VLOOKUP(CONCATENATE($B288,AL$2,"multi"),MW!$V$3:$W$600,2,0))</f>
        <v>0</v>
      </c>
      <c r="AM288" s="11">
        <f>IF(ISNA(VLOOKUP(CONCATENATE($B288,AM$2,"multi"),MW!$V$3:$W$600,2,0)),0,VLOOKUP(CONCATENATE($B288,AM$2,"multi"),MW!$V$3:$W$600,2,0))</f>
        <v>0</v>
      </c>
      <c r="AN288" s="11">
        <f>IF(ISNA(VLOOKUP(CONCATENATE($B288,AN$2,"multi"),MW!$V$3:$W$600,2,0)),0,VLOOKUP(CONCATENATE($B288,AN$2,"multi"),MW!$V$3:$W$600,2,0))</f>
        <v>0</v>
      </c>
      <c r="AO288" s="11">
        <f>IF(ISNA(VLOOKUP(CONCATENATE($B288,AO$2,"multi"),MW!$V$3:$W$600,2,0)),0,VLOOKUP(CONCATENATE($B288,AO$2,"multi"),MW!$V$3:$W$600,2,0))</f>
        <v>0</v>
      </c>
      <c r="AP288" s="11">
        <f>SUM(AE288:AO288)</f>
        <v>0</v>
      </c>
      <c r="AQ288" s="11">
        <f>IF(ISNA(VLOOKUP(CONCATENATE($B288,AQ$2,"multi"),'III-SUB'!$V$3:$W$633,2,0)),0,VLOOKUP(CONCATENATE($B288,AQ$2,"multi"),'III-SUB'!$V$3:$W$633,2,0))</f>
        <v>0</v>
      </c>
      <c r="AR288" s="11">
        <f>IF(ISNA(VLOOKUP(CONCATENATE($B288,AR$2,"multi"),'III-SUB'!$V$3:$W$633,2,0)),0,VLOOKUP(CONCATENATE($B288,AR$2,"multi"),'III-SUB'!$V$3:$W$633,2,0))</f>
        <v>0</v>
      </c>
      <c r="AS288" s="11">
        <f>IF(ISNA(VLOOKUP(CONCATENATE($B288,AS$2,"multi"),'III-SUB'!$V$3:$W$633,2,0)),0,VLOOKUP(CONCATENATE($B288,AS$2,"multi"),'III-SUB'!$V$3:$W$633,2,0))</f>
        <v>0</v>
      </c>
      <c r="AT288" s="11">
        <f>IF(ISNA(VLOOKUP(CONCATENATE($B288,AT$2,"multi"),'III-SUB'!$V$3:$W$633,2,0)),0,VLOOKUP(CONCATENATE($B288,AT$2,"multi"),'III-SUB'!$V$3:$W$633,2,0))</f>
        <v>0</v>
      </c>
      <c r="AU288" s="11">
        <f>IF(ISNA(VLOOKUP(CONCATENATE($B288,AU$2,"multi"),'III-SUB'!$V$3:$W$633,2,0)),0,VLOOKUP(CONCATENATE($B288,AU$2,"multi"),'III-SUB'!$V$3:$W$633,2,0))</f>
        <v>0</v>
      </c>
      <c r="AV288" s="11">
        <f>IF(ISNA(VLOOKUP(CONCATENATE($B288,AV$2,"multi"),'III-SUB'!$V$3:$W$633,2,0)),0,VLOOKUP(CONCATENATE($B288,AV$2,"multi"),'III-SUB'!$V$3:$W$633,2,0))</f>
        <v>0</v>
      </c>
      <c r="AW288" s="11">
        <f>IF(ISNA(VLOOKUP(CONCATENATE($B288,AW$2,"multi"),'III-SUB'!$V$3:$W$633,2,0)),0,VLOOKUP(CONCATENATE($B288,AW$2,"multi"),'III-SUB'!$V$3:$W$633,2,0))</f>
        <v>0</v>
      </c>
      <c r="AX288" s="11">
        <f>IF(ISNA(VLOOKUP(CONCATENATE($B288,AX$2,"multi"),'III-SUB'!$V$3:$W$633,2,0)),0,VLOOKUP(CONCATENATE($B288,AX$2,"multi"),'III-SUB'!$V$3:$W$633,2,0))</f>
        <v>0</v>
      </c>
      <c r="AY288" s="11">
        <f>IF(ISNA(VLOOKUP(CONCATENATE($B288,AY$2,"multi"),'III-SUB'!$V$3:$W$633,2,0)),0,VLOOKUP(CONCATENATE($B288,AY$2,"multi"),'III-SUB'!$V$3:$W$633,2,0))</f>
        <v>0</v>
      </c>
      <c r="AZ288" s="11">
        <f>IF(ISNA(VLOOKUP(CONCATENATE($B288,AZ$2,"multi"),'III-SUB'!$V$3:$W$633,2,0)),0,VLOOKUP(CONCATENATE($B288,AZ$2,"multi"),'III-SUB'!$V$3:$W$633,2,0))</f>
        <v>0</v>
      </c>
      <c r="BA288" s="11">
        <f>IF(ISNA(VLOOKUP(CONCATENATE($B288,BA$2,"multi"),'III-SUB'!$V$3:$W$633,2,0)),0,VLOOKUP(CONCATENATE($B288,BA$2,"multi"),'III-SUB'!$V$3:$W$633,2,0))</f>
        <v>0</v>
      </c>
      <c r="BB288" s="11">
        <f>IF(ISNA(VLOOKUP(CONCATENATE($B288,BB$2,"multi"),'III-SUB'!$V$3:$W$633,2,0)),0,VLOOKUP(CONCATENATE($B288,BB$2,"multi"),'III-SUB'!$V$3:$W$633,2,0))</f>
        <v>0</v>
      </c>
      <c r="BC288" s="11">
        <f>IF(ISNA(VLOOKUP(CONCATENATE($B288,BC$2,"multi"),'III-SUB'!$V$3:$W$633,2,0)),0,VLOOKUP(CONCATENATE($B288,BC$2,"multi"),'III-SUB'!$V$3:$W$633,2,0))</f>
        <v>0</v>
      </c>
      <c r="BD288" s="11">
        <f>SUM(AQ288:BC288)</f>
        <v>0</v>
      </c>
      <c r="BE288" s="11">
        <f>IF(ISNA(VLOOKUP(CONCATENATE($B288,AQ$2,"multi"),VHF!$V$3:$W$627,2,0)),0,VLOOKUP(CONCATENATE($B288,AQ$2,"multi"),VHF!$V$3:$W$627,2,0))</f>
        <v>0</v>
      </c>
      <c r="BF288" s="11">
        <f>IF(ISNA(VLOOKUP(CONCATENATE($B288,BF$2,"multi"),UHF!$V$3:$W$612,2,0)),0,VLOOKUP(CONCATENATE($B288,BF$2,"multi"),UHF!$V$3:$W$612,2,0))</f>
        <v>0</v>
      </c>
      <c r="BG288" s="11">
        <f>IF(ISNA(VLOOKUP(CONCATENATE($B288,BG$2,"multi"),UHF!$V$3:$W$612,2,0)),0,VLOOKUP(CONCATENATE($B288,BG$2,"multi"),UHF!$V$3:$W$612,2,0))</f>
        <v>0</v>
      </c>
      <c r="BH288" s="11">
        <f>IF(ISNA(VLOOKUP(CONCATENATE($B288,BH$2,"multi"),UHF!$V$3:$W$612,2,0)),0,VLOOKUP(CONCATENATE($B288,BH$2,"multi"),UHF!$V$3:$W$612,2,0))</f>
        <v>0</v>
      </c>
      <c r="BI288" s="11">
        <f>IF(ISNA(VLOOKUP(CONCATENATE($B288,BI$2,"multi"),UHF!$V$3:$W$612,2,0)),0,VLOOKUP(CONCATENATE($B288,BI$2,"multi"),UHF!$V$3:$W$612,2,0))</f>
        <v>0</v>
      </c>
      <c r="BJ288" s="11">
        <f>IF(ISNA(VLOOKUP(CONCATENATE($B288,BJ$2,"multi"),UHF!$V$3:$W$612,2,0)),0,VLOOKUP(CONCATENATE($B288,BJ$2,"multi"),UHF!$V$3:$W$612,2,0))</f>
        <v>0</v>
      </c>
      <c r="BK288" s="11">
        <f>IF(ISNA(VLOOKUP(CONCATENATE($B288,BK$2,"multi"),UHF!$V$3:$W$612,2,0)),0,VLOOKUP(CONCATENATE($B288,BK$2,"multi"),UHF!$V$3:$W$612,2,0))</f>
        <v>0</v>
      </c>
      <c r="BL288" s="11">
        <f>IF(ISNA(VLOOKUP(CONCATENATE($B288,BL$2,"multi"),UHF!$V$3:$W$612,2,0)),0,VLOOKUP(CONCATENATE($B288,BL$2,"multi"),UHF!$V$3:$W$612,2,0))</f>
        <v>0</v>
      </c>
      <c r="BM288" s="11">
        <f>IF(ISNA(VLOOKUP(CONCATENATE($B288,BM$2,"multi"),UHF!$V$3:$W$612,2,0)),0,VLOOKUP(CONCATENATE($B288,BM$2,"multi"),UHF!$V$3:$W$612,2,0))</f>
        <v>0</v>
      </c>
      <c r="BN288" s="11">
        <f>IF(ISNA(VLOOKUP(CONCATENATE($B288,BN$2,"multi"),UHF!$V$3:$W$612,2,0)),0,VLOOKUP(CONCATENATE($B288,BN$2,"multi"),UHF!$V$3:$W$612,2,0))</f>
        <v>0</v>
      </c>
      <c r="BO288" s="11">
        <f>IF(ISNA(VLOOKUP(CONCATENATE($B288,BO$2,"multi"),UHF!$V$3:$W$612,2,0)),0,VLOOKUP(CONCATENATE($B288,BO$2,"multi"),UHF!$V$3:$W$612,2,0))</f>
        <v>0</v>
      </c>
      <c r="BP288" s="11">
        <f>IF(ISNA(VLOOKUP(CONCATENATE($B288,BP$2,"multi"),UHF!$V$3:$W$612,2,0)),0,VLOOKUP(CONCATENATE($B288,BP$2,"multi"),UHF!$V$3:$W$612,2,0))</f>
        <v>0</v>
      </c>
      <c r="BQ288" s="11">
        <f>IF(ISNA(VLOOKUP(CONCATENATE($B288,BQ$2,"multi"),UHF!$V$3:$W$612,2,0)),0,VLOOKUP(CONCATENATE($B288,BQ$2,"multi"),UHF!$V$3:$W$612,2,0))</f>
        <v>0</v>
      </c>
      <c r="BR288" s="11">
        <f>SUM(BF288:BQ288)</f>
        <v>0</v>
      </c>
      <c r="BS288" s="11">
        <f>IF(ISNA(VLOOKUP(CONCATENATE($B288,BS$2,"multi"),'A1'!$V$3:$W$612,2,0)),0,VLOOKUP(CONCATENATE($B288,BS$2,"multi"),'A1'!$V$3:$W$612,2,0))</f>
        <v>0</v>
      </c>
    </row>
    <row r="289" spans="2:71" x14ac:dyDescent="0.2">
      <c r="B289" s="8">
        <f>'Seznam-MO'!A300</f>
        <v>0</v>
      </c>
      <c r="C289" s="11">
        <f>IF(ISNA(VLOOKUP(CONCATENATE($B289,C$2,"multi"),'I-SUB'!$V$3:$W$624,2,0)),0,VLOOKUP(CONCATENATE($B289,C$2,"multi"),'I-SUB'!$V$3:$W$624,2,0))</f>
        <v>0</v>
      </c>
      <c r="D289" s="11">
        <f>IF(ISNA(VLOOKUP(CONCATENATE($B289,D$2,"multi"),'I-SUB'!$V$3:$W$624,2,0)),0,VLOOKUP(CONCATENATE($B289,D$2,"multi"),'I-SUB'!$V$3:$W$624,2,0))</f>
        <v>0</v>
      </c>
      <c r="E289" s="11">
        <f>IF(ISNA(VLOOKUP(CONCATENATE($B289,E$2,"multi"),'I-SUB'!$V$3:$W$624,2,0)),0,VLOOKUP(CONCATENATE($B289,E$2,"multi"),'I-SUB'!$V$3:$W$624,2,0))</f>
        <v>0</v>
      </c>
      <c r="F289" s="11">
        <f>IF(ISNA(VLOOKUP(CONCATENATE($B289,F$2,"multi"),'I-SUB'!$V$3:$W$624,2,0)),0,VLOOKUP(CONCATENATE($B289,F$2,"multi"),'I-SUB'!$V$3:$W$624,2,0))</f>
        <v>0</v>
      </c>
      <c r="G289" s="11">
        <f>IF(ISNA(VLOOKUP(CONCATENATE($B289,G$2,"multi"),'I-SUB'!$V$3:$W$624,2,0)),0,VLOOKUP(CONCATENATE($B289,G$2,"multi"),'I-SUB'!$V$3:$W$624,2,0))</f>
        <v>0</v>
      </c>
      <c r="H289" s="11">
        <f>IF(ISNA(VLOOKUP(CONCATENATE($B289,H$2,"multi"),'I-SUB'!$V$3:$W$624,2,0)),0,VLOOKUP(CONCATENATE($B289,H$2,"multi"),'I-SUB'!$V$3:$W$624,2,0))</f>
        <v>0</v>
      </c>
      <c r="I289" s="11">
        <f>IF(ISNA(VLOOKUP(CONCATENATE($B289,I$2,"multi"),'I-SUB'!$V$3:$W$624,2,0)),0,VLOOKUP(CONCATENATE($B289,I$2,"multi"),'I-SUB'!$V$3:$W$624,2,0))</f>
        <v>0</v>
      </c>
      <c r="J289" s="11">
        <f>IF(ISNA(VLOOKUP(CONCATENATE($B289,J$2,"multi"),'I-SUB'!$V$3:$W$624,2,0)),0,VLOOKUP(CONCATENATE($B289,J$2,"multi"),'I-SUB'!$V$3:$W$624,2,0))</f>
        <v>0</v>
      </c>
      <c r="K289" s="11">
        <f>IF(ISNA(VLOOKUP(CONCATENATE($B289,K$2,"multi"),'I-SUB'!$V$3:$W$624,2,0)),0,VLOOKUP(CONCATENATE($B289,K$2,"multi"),'I-SUB'!$V$3:$W$624,2,0))</f>
        <v>0</v>
      </c>
      <c r="L289" s="11">
        <f>IF(ISNA(VLOOKUP(CONCATENATE($B289,L$2,"multi"),'I-SUB'!$V$3:$W$624,2,0)),0,VLOOKUP(CONCATENATE($B289,L$2,"multi"),'I-SUB'!$V$3:$W$624,2,0))</f>
        <v>0</v>
      </c>
      <c r="M289" s="11">
        <f>IF(ISNA(VLOOKUP(CONCATENATE($B289,M$2,"multi"),'I-SUB'!$V$3:$W$624,2,0)),0,VLOOKUP(CONCATENATE($B289,M$2,"multi"),'I-SUB'!$V$3:$W$624,2,0))</f>
        <v>0</v>
      </c>
      <c r="N289" s="11">
        <f>IF(ISNA(VLOOKUP(CONCATENATE($B289,N$2,"multi"),'I-SUB'!$V$3:$W$624,2,0)),0,VLOOKUP(CONCATENATE($B289,N$2,"multi"),'I-SUB'!$V$3:$W$624,2,0))</f>
        <v>0</v>
      </c>
      <c r="O289" s="11">
        <f>IF(ISNA(VLOOKUP(CONCATENATE($B289,O$2,"multi"),'I-SUB'!$V$3:$W$624,2,0)),0,VLOOKUP(CONCATENATE($B289,O$2,"multi"),'I-SUB'!$V$3:$W$624,2,0))</f>
        <v>0</v>
      </c>
      <c r="P289" s="11">
        <f>SUM(C289:O289)</f>
        <v>0</v>
      </c>
      <c r="Q289" s="11">
        <f>IF(ISNA(VLOOKUP(CONCATENATE($B289,Q$2,"multi"),'II-SUB'!$V$3:$W$630,2,0)),0,VLOOKUP(CONCATENATE($B289,Q$2,"multi"),'II-SUB'!$V$3:$W$630,2,0))</f>
        <v>0</v>
      </c>
      <c r="R289" s="11">
        <f>IF(ISNA(VLOOKUP(CONCATENATE($B289,R$2,"multi"),'II-SUB'!$V$3:$W$630,2,0)),0,VLOOKUP(CONCATENATE($B289,R$2,"multi"),'II-SUB'!$V$3:$W$630,2,0))</f>
        <v>0</v>
      </c>
      <c r="S289" s="11">
        <f>IF(ISNA(VLOOKUP(CONCATENATE($B289,S$2,"multi"),'II-SUB'!$V$3:$W$630,2,0)),0,VLOOKUP(CONCATENATE($B289,S$2,"multi"),'II-SUB'!$V$3:$W$630,2,0))</f>
        <v>0</v>
      </c>
      <c r="T289" s="11">
        <f>IF(ISNA(VLOOKUP(CONCATENATE($B289,T$2,"multi"),'II-SUB'!$V$3:$W$630,2,0)),0,VLOOKUP(CONCATENATE($B289,T$2,"multi"),'II-SUB'!$V$3:$W$630,2,0))</f>
        <v>0</v>
      </c>
      <c r="U289" s="11">
        <f>IF(ISNA(VLOOKUP(CONCATENATE($B289,U$2,"multi"),'II-SUB'!$V$3:$W$630,2,0)),0,VLOOKUP(CONCATENATE($B289,U$2,"multi"),'II-SUB'!$V$3:$W$630,2,0))</f>
        <v>0</v>
      </c>
      <c r="V289" s="11">
        <f>IF(ISNA(VLOOKUP(CONCATENATE($B289,V$2,"multi"),'II-SUB'!$V$3:$W$630,2,0)),0,VLOOKUP(CONCATENATE($B289,V$2,"multi"),'II-SUB'!$V$3:$W$630,2,0))</f>
        <v>0</v>
      </c>
      <c r="W289" s="11">
        <f>IF(ISNA(VLOOKUP(CONCATENATE($B289,W$2,"multi"),'II-SUB'!$V$3:$W$630,2,0)),0,VLOOKUP(CONCATENATE($B289,W$2,"multi"),'II-SUB'!$V$3:$W$630,2,0))</f>
        <v>0</v>
      </c>
      <c r="X289" s="11">
        <f>IF(ISNA(VLOOKUP(CONCATENATE($B289,X$2,"multi"),'II-SUB'!$V$3:$W$630,2,0)),0,VLOOKUP(CONCATENATE($B289,X$2,"multi"),'II-SUB'!$V$3:$W$630,2,0))</f>
        <v>0</v>
      </c>
      <c r="Y289" s="11">
        <f>IF(ISNA(VLOOKUP(CONCATENATE($B289,Y$2,"multi"),'II-SUB'!$V$3:$W$630,2,0)),0,VLOOKUP(CONCATENATE($B289,Y$2,"multi"),'II-SUB'!$V$3:$W$630,2,0))</f>
        <v>0</v>
      </c>
      <c r="Z289" s="11">
        <f>IF(ISNA(VLOOKUP(CONCATENATE($B289,Z$2,"multi"),'II-SUB'!$V$3:$W$630,2,0)),0,VLOOKUP(CONCATENATE($B289,Z$2,"multi"),'II-SUB'!$V$3:$W$630,2,0))</f>
        <v>0</v>
      </c>
      <c r="AA289" s="11">
        <f>IF(ISNA(VLOOKUP(CONCATENATE($B289,AA$2,"multi"),'II-SUB'!$V$3:$W$630,2,0)),0,VLOOKUP(CONCATENATE($B289,AA$2,"multi"),'II-SUB'!$V$3:$W$630,2,0))</f>
        <v>0</v>
      </c>
      <c r="AB289" s="11">
        <f>IF(ISNA(VLOOKUP(CONCATENATE($B289,AB$2,"multi"),'II-SUB'!$V$3:$W$630,2,0)),0,VLOOKUP(CONCATENATE($B289,AB$2,"multi"),'II-SUB'!$V$3:$W$630,2,0))</f>
        <v>0</v>
      </c>
      <c r="AC289" s="11">
        <f>IF(ISNA(VLOOKUP(CONCATENATE($B289,AC$2,"multi"),'II-SUB'!$V$3:$W$630,2,0)),0,VLOOKUP(CONCATENATE($B289,AC$2,"multi"),'II-SUB'!$V$3:$W$630,2,0))</f>
        <v>0</v>
      </c>
      <c r="AD289" s="11">
        <f>SUM(Q289:AC289)</f>
        <v>0</v>
      </c>
      <c r="AE289" s="11">
        <f>IF(ISNA(VLOOKUP(CONCATENATE($B289,AE$2,"multi"),MW!$V$3:$W$600,2,0)),0,VLOOKUP(CONCATENATE($B289,AE$2,"multi"),MW!$V$3:$W$600,2,0))</f>
        <v>0</v>
      </c>
      <c r="AF289" s="11">
        <f>IF(ISNA(VLOOKUP(CONCATENATE($B289,AF$2,"multi"),MW!$V$3:$W$600,2,0)),0,VLOOKUP(CONCATENATE($B289,AF$2,"multi"),MW!$V$3:$W$600,2,0))</f>
        <v>0</v>
      </c>
      <c r="AG289" s="11">
        <f>IF(ISNA(VLOOKUP(CONCATENATE($B289,AG$2,"multi"),MW!$V$3:$W$600,2,0)),0,VLOOKUP(CONCATENATE($B289,AG$2,"multi"),MW!$V$3:$W$600,2,0))</f>
        <v>0</v>
      </c>
      <c r="AH289" s="11">
        <f>IF(ISNA(VLOOKUP(CONCATENATE($B289,AH$2,"multi"),MW!$V$3:$W$600,2,0)),0,VLOOKUP(CONCATENATE($B289,AH$2,"multi"),MW!$V$3:$W$600,2,0))</f>
        <v>0</v>
      </c>
      <c r="AI289" s="11">
        <f>IF(ISNA(VLOOKUP(CONCATENATE($B289,AI$2,"multi"),MW!$V$3:$W$600,2,0)),0,VLOOKUP(CONCATENATE($B289,AI$2,"multi"),MW!$V$3:$W$600,2,0))</f>
        <v>0</v>
      </c>
      <c r="AJ289" s="11">
        <f>IF(ISNA(VLOOKUP(CONCATENATE($B289,AJ$2,"multi"),MW!$V$3:$W$600,2,0)),0,VLOOKUP(CONCATENATE($B289,AJ$2,"multi"),MW!$V$3:$W$600,2,0))</f>
        <v>0</v>
      </c>
      <c r="AK289" s="11">
        <f>IF(ISNA(VLOOKUP(CONCATENATE($B289,AK$2,"multi"),MW!$V$3:$W$600,2,0)),0,VLOOKUP(CONCATENATE($B289,AK$2,"multi"),MW!$V$3:$W$600,2,0))</f>
        <v>0</v>
      </c>
      <c r="AL289" s="11">
        <f>IF(ISNA(VLOOKUP(CONCATENATE($B289,AL$2,"multi"),MW!$V$3:$W$600,2,0)),0,VLOOKUP(CONCATENATE($B289,AL$2,"multi"),MW!$V$3:$W$600,2,0))</f>
        <v>0</v>
      </c>
      <c r="AM289" s="11">
        <f>IF(ISNA(VLOOKUP(CONCATENATE($B289,AM$2,"multi"),MW!$V$3:$W$600,2,0)),0,VLOOKUP(CONCATENATE($B289,AM$2,"multi"),MW!$V$3:$W$600,2,0))</f>
        <v>0</v>
      </c>
      <c r="AN289" s="11">
        <f>IF(ISNA(VLOOKUP(CONCATENATE($B289,AN$2,"multi"),MW!$V$3:$W$600,2,0)),0,VLOOKUP(CONCATENATE($B289,AN$2,"multi"),MW!$V$3:$W$600,2,0))</f>
        <v>0</v>
      </c>
      <c r="AO289" s="11">
        <f>IF(ISNA(VLOOKUP(CONCATENATE($B289,AO$2,"multi"),MW!$V$3:$W$600,2,0)),0,VLOOKUP(CONCATENATE($B289,AO$2,"multi"),MW!$V$3:$W$600,2,0))</f>
        <v>0</v>
      </c>
      <c r="AP289" s="11">
        <f>SUM(AE289:AO289)</f>
        <v>0</v>
      </c>
      <c r="AQ289" s="11">
        <f>IF(ISNA(VLOOKUP(CONCATENATE($B289,AQ$2,"multi"),'III-SUB'!$V$3:$W$633,2,0)),0,VLOOKUP(CONCATENATE($B289,AQ$2,"multi"),'III-SUB'!$V$3:$W$633,2,0))</f>
        <v>0</v>
      </c>
      <c r="AR289" s="11">
        <f>IF(ISNA(VLOOKUP(CONCATENATE($B289,AR$2,"multi"),'III-SUB'!$V$3:$W$633,2,0)),0,VLOOKUP(CONCATENATE($B289,AR$2,"multi"),'III-SUB'!$V$3:$W$633,2,0))</f>
        <v>0</v>
      </c>
      <c r="AS289" s="11">
        <f>IF(ISNA(VLOOKUP(CONCATENATE($B289,AS$2,"multi"),'III-SUB'!$V$3:$W$633,2,0)),0,VLOOKUP(CONCATENATE($B289,AS$2,"multi"),'III-SUB'!$V$3:$W$633,2,0))</f>
        <v>0</v>
      </c>
      <c r="AT289" s="11">
        <f>IF(ISNA(VLOOKUP(CONCATENATE($B289,AT$2,"multi"),'III-SUB'!$V$3:$W$633,2,0)),0,VLOOKUP(CONCATENATE($B289,AT$2,"multi"),'III-SUB'!$V$3:$W$633,2,0))</f>
        <v>0</v>
      </c>
      <c r="AU289" s="11">
        <f>IF(ISNA(VLOOKUP(CONCATENATE($B289,AU$2,"multi"),'III-SUB'!$V$3:$W$633,2,0)),0,VLOOKUP(CONCATENATE($B289,AU$2,"multi"),'III-SUB'!$V$3:$W$633,2,0))</f>
        <v>0</v>
      </c>
      <c r="AV289" s="11">
        <f>IF(ISNA(VLOOKUP(CONCATENATE($B289,AV$2,"multi"),'III-SUB'!$V$3:$W$633,2,0)),0,VLOOKUP(CONCATENATE($B289,AV$2,"multi"),'III-SUB'!$V$3:$W$633,2,0))</f>
        <v>0</v>
      </c>
      <c r="AW289" s="11">
        <f>IF(ISNA(VLOOKUP(CONCATENATE($B289,AW$2,"multi"),'III-SUB'!$V$3:$W$633,2,0)),0,VLOOKUP(CONCATENATE($B289,AW$2,"multi"),'III-SUB'!$V$3:$W$633,2,0))</f>
        <v>0</v>
      </c>
      <c r="AX289" s="11">
        <f>IF(ISNA(VLOOKUP(CONCATENATE($B289,AX$2,"multi"),'III-SUB'!$V$3:$W$633,2,0)),0,VLOOKUP(CONCATENATE($B289,AX$2,"multi"),'III-SUB'!$V$3:$W$633,2,0))</f>
        <v>0</v>
      </c>
      <c r="AY289" s="11">
        <f>IF(ISNA(VLOOKUP(CONCATENATE($B289,AY$2,"multi"),'III-SUB'!$V$3:$W$633,2,0)),0,VLOOKUP(CONCATENATE($B289,AY$2,"multi"),'III-SUB'!$V$3:$W$633,2,0))</f>
        <v>0</v>
      </c>
      <c r="AZ289" s="11">
        <f>IF(ISNA(VLOOKUP(CONCATENATE($B289,AZ$2,"multi"),'III-SUB'!$V$3:$W$633,2,0)),0,VLOOKUP(CONCATENATE($B289,AZ$2,"multi"),'III-SUB'!$V$3:$W$633,2,0))</f>
        <v>0</v>
      </c>
      <c r="BA289" s="11">
        <f>IF(ISNA(VLOOKUP(CONCATENATE($B289,BA$2,"multi"),'III-SUB'!$V$3:$W$633,2,0)),0,VLOOKUP(CONCATENATE($B289,BA$2,"multi"),'III-SUB'!$V$3:$W$633,2,0))</f>
        <v>0</v>
      </c>
      <c r="BB289" s="11">
        <f>IF(ISNA(VLOOKUP(CONCATENATE($B289,BB$2,"multi"),'III-SUB'!$V$3:$W$633,2,0)),0,VLOOKUP(CONCATENATE($B289,BB$2,"multi"),'III-SUB'!$V$3:$W$633,2,0))</f>
        <v>0</v>
      </c>
      <c r="BC289" s="11">
        <f>IF(ISNA(VLOOKUP(CONCATENATE($B289,BC$2,"multi"),'III-SUB'!$V$3:$W$633,2,0)),0,VLOOKUP(CONCATENATE($B289,BC$2,"multi"),'III-SUB'!$V$3:$W$633,2,0))</f>
        <v>0</v>
      </c>
      <c r="BD289" s="11">
        <f>SUM(AQ289:BC289)</f>
        <v>0</v>
      </c>
      <c r="BE289" s="11">
        <f>IF(ISNA(VLOOKUP(CONCATENATE($B289,AQ$2,"multi"),VHF!$V$3:$W$627,2,0)),0,VLOOKUP(CONCATENATE($B289,AQ$2,"multi"),VHF!$V$3:$W$627,2,0))</f>
        <v>0</v>
      </c>
      <c r="BF289" s="11">
        <f>IF(ISNA(VLOOKUP(CONCATENATE($B289,BF$2,"multi"),UHF!$V$3:$W$612,2,0)),0,VLOOKUP(CONCATENATE($B289,BF$2,"multi"),UHF!$V$3:$W$612,2,0))</f>
        <v>0</v>
      </c>
      <c r="BG289" s="11">
        <f>IF(ISNA(VLOOKUP(CONCATENATE($B289,BG$2,"multi"),UHF!$V$3:$W$612,2,0)),0,VLOOKUP(CONCATENATE($B289,BG$2,"multi"),UHF!$V$3:$W$612,2,0))</f>
        <v>0</v>
      </c>
      <c r="BH289" s="11">
        <f>IF(ISNA(VLOOKUP(CONCATENATE($B289,BH$2,"multi"),UHF!$V$3:$W$612,2,0)),0,VLOOKUP(CONCATENATE($B289,BH$2,"multi"),UHF!$V$3:$W$612,2,0))</f>
        <v>0</v>
      </c>
      <c r="BI289" s="11">
        <f>IF(ISNA(VLOOKUP(CONCATENATE($B289,BI$2,"multi"),UHF!$V$3:$W$612,2,0)),0,VLOOKUP(CONCATENATE($B289,BI$2,"multi"),UHF!$V$3:$W$612,2,0))</f>
        <v>0</v>
      </c>
      <c r="BJ289" s="11">
        <f>IF(ISNA(VLOOKUP(CONCATENATE($B289,BJ$2,"multi"),UHF!$V$3:$W$612,2,0)),0,VLOOKUP(CONCATENATE($B289,BJ$2,"multi"),UHF!$V$3:$W$612,2,0))</f>
        <v>0</v>
      </c>
      <c r="BK289" s="11">
        <f>IF(ISNA(VLOOKUP(CONCATENATE($B289,BK$2,"multi"),UHF!$V$3:$W$612,2,0)),0,VLOOKUP(CONCATENATE($B289,BK$2,"multi"),UHF!$V$3:$W$612,2,0))</f>
        <v>0</v>
      </c>
      <c r="BL289" s="11">
        <f>IF(ISNA(VLOOKUP(CONCATENATE($B289,BL$2,"multi"),UHF!$V$3:$W$612,2,0)),0,VLOOKUP(CONCATENATE($B289,BL$2,"multi"),UHF!$V$3:$W$612,2,0))</f>
        <v>0</v>
      </c>
      <c r="BM289" s="11">
        <f>IF(ISNA(VLOOKUP(CONCATENATE($B289,BM$2,"multi"),UHF!$V$3:$W$612,2,0)),0,VLOOKUP(CONCATENATE($B289,BM$2,"multi"),UHF!$V$3:$W$612,2,0))</f>
        <v>0</v>
      </c>
      <c r="BN289" s="11">
        <f>IF(ISNA(VLOOKUP(CONCATENATE($B289,BN$2,"multi"),UHF!$V$3:$W$612,2,0)),0,VLOOKUP(CONCATENATE($B289,BN$2,"multi"),UHF!$V$3:$W$612,2,0))</f>
        <v>0</v>
      </c>
      <c r="BO289" s="11">
        <f>IF(ISNA(VLOOKUP(CONCATENATE($B289,BO$2,"multi"),UHF!$V$3:$W$612,2,0)),0,VLOOKUP(CONCATENATE($B289,BO$2,"multi"),UHF!$V$3:$W$612,2,0))</f>
        <v>0</v>
      </c>
      <c r="BP289" s="11">
        <f>IF(ISNA(VLOOKUP(CONCATENATE($B289,BP$2,"multi"),UHF!$V$3:$W$612,2,0)),0,VLOOKUP(CONCATENATE($B289,BP$2,"multi"),UHF!$V$3:$W$612,2,0))</f>
        <v>0</v>
      </c>
      <c r="BQ289" s="11">
        <f>IF(ISNA(VLOOKUP(CONCATENATE($B289,BQ$2,"multi"),UHF!$V$3:$W$612,2,0)),0,VLOOKUP(CONCATENATE($B289,BQ$2,"multi"),UHF!$V$3:$W$612,2,0))</f>
        <v>0</v>
      </c>
      <c r="BR289" s="11">
        <f>SUM(BF289:BQ289)</f>
        <v>0</v>
      </c>
      <c r="BS289" s="11">
        <f>IF(ISNA(VLOOKUP(CONCATENATE($B289,BS$2,"multi"),'A1'!$V$3:$W$612,2,0)),0,VLOOKUP(CONCATENATE($B289,BS$2,"multi"),'A1'!$V$3:$W$612,2,0))</f>
        <v>0</v>
      </c>
    </row>
    <row r="290" spans="2:71" x14ac:dyDescent="0.2">
      <c r="B290" s="8">
        <f>'Seznam-MO'!A301</f>
        <v>0</v>
      </c>
      <c r="C290" s="11">
        <f>IF(ISNA(VLOOKUP(CONCATENATE($B290,C$2,"multi"),'I-SUB'!$V$3:$W$624,2,0)),0,VLOOKUP(CONCATENATE($B290,C$2,"multi"),'I-SUB'!$V$3:$W$624,2,0))</f>
        <v>0</v>
      </c>
      <c r="D290" s="11">
        <f>IF(ISNA(VLOOKUP(CONCATENATE($B290,D$2,"multi"),'I-SUB'!$V$3:$W$624,2,0)),0,VLOOKUP(CONCATENATE($B290,D$2,"multi"),'I-SUB'!$V$3:$W$624,2,0))</f>
        <v>0</v>
      </c>
      <c r="E290" s="11">
        <f>IF(ISNA(VLOOKUP(CONCATENATE($B290,E$2,"multi"),'I-SUB'!$V$3:$W$624,2,0)),0,VLOOKUP(CONCATENATE($B290,E$2,"multi"),'I-SUB'!$V$3:$W$624,2,0))</f>
        <v>0</v>
      </c>
      <c r="F290" s="11">
        <f>IF(ISNA(VLOOKUP(CONCATENATE($B290,F$2,"multi"),'I-SUB'!$V$3:$W$624,2,0)),0,VLOOKUP(CONCATENATE($B290,F$2,"multi"),'I-SUB'!$V$3:$W$624,2,0))</f>
        <v>0</v>
      </c>
      <c r="G290" s="11">
        <f>IF(ISNA(VLOOKUP(CONCATENATE($B290,G$2,"multi"),'I-SUB'!$V$3:$W$624,2,0)),0,VLOOKUP(CONCATENATE($B290,G$2,"multi"),'I-SUB'!$V$3:$W$624,2,0))</f>
        <v>0</v>
      </c>
      <c r="H290" s="11">
        <f>IF(ISNA(VLOOKUP(CONCATENATE($B290,H$2,"multi"),'I-SUB'!$V$3:$W$624,2,0)),0,VLOOKUP(CONCATENATE($B290,H$2,"multi"),'I-SUB'!$V$3:$W$624,2,0))</f>
        <v>0</v>
      </c>
      <c r="I290" s="11">
        <f>IF(ISNA(VLOOKUP(CONCATENATE($B290,I$2,"multi"),'I-SUB'!$V$3:$W$624,2,0)),0,VLOOKUP(CONCATENATE($B290,I$2,"multi"),'I-SUB'!$V$3:$W$624,2,0))</f>
        <v>0</v>
      </c>
      <c r="J290" s="11">
        <f>IF(ISNA(VLOOKUP(CONCATENATE($B290,J$2,"multi"),'I-SUB'!$V$3:$W$624,2,0)),0,VLOOKUP(CONCATENATE($B290,J$2,"multi"),'I-SUB'!$V$3:$W$624,2,0))</f>
        <v>0</v>
      </c>
      <c r="K290" s="11">
        <f>IF(ISNA(VLOOKUP(CONCATENATE($B290,K$2,"multi"),'I-SUB'!$V$3:$W$624,2,0)),0,VLOOKUP(CONCATENATE($B290,K$2,"multi"),'I-SUB'!$V$3:$W$624,2,0))</f>
        <v>0</v>
      </c>
      <c r="L290" s="11">
        <f>IF(ISNA(VLOOKUP(CONCATENATE($B290,L$2,"multi"),'I-SUB'!$V$3:$W$624,2,0)),0,VLOOKUP(CONCATENATE($B290,L$2,"multi"),'I-SUB'!$V$3:$W$624,2,0))</f>
        <v>0</v>
      </c>
      <c r="M290" s="11">
        <f>IF(ISNA(VLOOKUP(CONCATENATE($B290,M$2,"multi"),'I-SUB'!$V$3:$W$624,2,0)),0,VLOOKUP(CONCATENATE($B290,M$2,"multi"),'I-SUB'!$V$3:$W$624,2,0))</f>
        <v>0</v>
      </c>
      <c r="N290" s="11">
        <f>IF(ISNA(VLOOKUP(CONCATENATE($B290,N$2,"multi"),'I-SUB'!$V$3:$W$624,2,0)),0,VLOOKUP(CONCATENATE($B290,N$2,"multi"),'I-SUB'!$V$3:$W$624,2,0))</f>
        <v>0</v>
      </c>
      <c r="O290" s="11">
        <f>IF(ISNA(VLOOKUP(CONCATENATE($B290,O$2,"multi"),'I-SUB'!$V$3:$W$624,2,0)),0,VLOOKUP(CONCATENATE($B290,O$2,"multi"),'I-SUB'!$V$3:$W$624,2,0))</f>
        <v>0</v>
      </c>
      <c r="P290" s="11">
        <f>SUM(C290:O290)</f>
        <v>0</v>
      </c>
      <c r="Q290" s="11">
        <f>IF(ISNA(VLOOKUP(CONCATENATE($B290,Q$2,"multi"),'II-SUB'!$V$3:$W$630,2,0)),0,VLOOKUP(CONCATENATE($B290,Q$2,"multi"),'II-SUB'!$V$3:$W$630,2,0))</f>
        <v>0</v>
      </c>
      <c r="R290" s="11">
        <f>IF(ISNA(VLOOKUP(CONCATENATE($B290,R$2,"multi"),'II-SUB'!$V$3:$W$630,2,0)),0,VLOOKUP(CONCATENATE($B290,R$2,"multi"),'II-SUB'!$V$3:$W$630,2,0))</f>
        <v>0</v>
      </c>
      <c r="S290" s="11">
        <f>IF(ISNA(VLOOKUP(CONCATENATE($B290,S$2,"multi"),'II-SUB'!$V$3:$W$630,2,0)),0,VLOOKUP(CONCATENATE($B290,S$2,"multi"),'II-SUB'!$V$3:$W$630,2,0))</f>
        <v>0</v>
      </c>
      <c r="T290" s="11">
        <f>IF(ISNA(VLOOKUP(CONCATENATE($B290,T$2,"multi"),'II-SUB'!$V$3:$W$630,2,0)),0,VLOOKUP(CONCATENATE($B290,T$2,"multi"),'II-SUB'!$V$3:$W$630,2,0))</f>
        <v>0</v>
      </c>
      <c r="U290" s="11">
        <f>IF(ISNA(VLOOKUP(CONCATENATE($B290,U$2,"multi"),'II-SUB'!$V$3:$W$630,2,0)),0,VLOOKUP(CONCATENATE($B290,U$2,"multi"),'II-SUB'!$V$3:$W$630,2,0))</f>
        <v>0</v>
      </c>
      <c r="V290" s="11">
        <f>IF(ISNA(VLOOKUP(CONCATENATE($B290,V$2,"multi"),'II-SUB'!$V$3:$W$630,2,0)),0,VLOOKUP(CONCATENATE($B290,V$2,"multi"),'II-SUB'!$V$3:$W$630,2,0))</f>
        <v>0</v>
      </c>
      <c r="W290" s="11">
        <f>IF(ISNA(VLOOKUP(CONCATENATE($B290,W$2,"multi"),'II-SUB'!$V$3:$W$630,2,0)),0,VLOOKUP(CONCATENATE($B290,W$2,"multi"),'II-SUB'!$V$3:$W$630,2,0))</f>
        <v>0</v>
      </c>
      <c r="X290" s="11">
        <f>IF(ISNA(VLOOKUP(CONCATENATE($B290,X$2,"multi"),'II-SUB'!$V$3:$W$630,2,0)),0,VLOOKUP(CONCATENATE($B290,X$2,"multi"),'II-SUB'!$V$3:$W$630,2,0))</f>
        <v>0</v>
      </c>
      <c r="Y290" s="11">
        <f>IF(ISNA(VLOOKUP(CONCATENATE($B290,Y$2,"multi"),'II-SUB'!$V$3:$W$630,2,0)),0,VLOOKUP(CONCATENATE($B290,Y$2,"multi"),'II-SUB'!$V$3:$W$630,2,0))</f>
        <v>0</v>
      </c>
      <c r="Z290" s="11">
        <f>IF(ISNA(VLOOKUP(CONCATENATE($B290,Z$2,"multi"),'II-SUB'!$V$3:$W$630,2,0)),0,VLOOKUP(CONCATENATE($B290,Z$2,"multi"),'II-SUB'!$V$3:$W$630,2,0))</f>
        <v>0</v>
      </c>
      <c r="AA290" s="11">
        <f>IF(ISNA(VLOOKUP(CONCATENATE($B290,AA$2,"multi"),'II-SUB'!$V$3:$W$630,2,0)),0,VLOOKUP(CONCATENATE($B290,AA$2,"multi"),'II-SUB'!$V$3:$W$630,2,0))</f>
        <v>0</v>
      </c>
      <c r="AB290" s="11">
        <f>IF(ISNA(VLOOKUP(CONCATENATE($B290,AB$2,"multi"),'II-SUB'!$V$3:$W$630,2,0)),0,VLOOKUP(CONCATENATE($B290,AB$2,"multi"),'II-SUB'!$V$3:$W$630,2,0))</f>
        <v>0</v>
      </c>
      <c r="AC290" s="11">
        <f>IF(ISNA(VLOOKUP(CONCATENATE($B290,AC$2,"multi"),'II-SUB'!$V$3:$W$630,2,0)),0,VLOOKUP(CONCATENATE($B290,AC$2,"multi"),'II-SUB'!$V$3:$W$630,2,0))</f>
        <v>0</v>
      </c>
      <c r="AD290" s="11">
        <f>SUM(Q290:AC290)</f>
        <v>0</v>
      </c>
      <c r="AE290" s="11">
        <f>IF(ISNA(VLOOKUP(CONCATENATE($B290,AE$2,"multi"),MW!$V$3:$W$600,2,0)),0,VLOOKUP(CONCATENATE($B290,AE$2,"multi"),MW!$V$3:$W$600,2,0))</f>
        <v>0</v>
      </c>
      <c r="AF290" s="11">
        <f>IF(ISNA(VLOOKUP(CONCATENATE($B290,AF$2,"multi"),MW!$V$3:$W$600,2,0)),0,VLOOKUP(CONCATENATE($B290,AF$2,"multi"),MW!$V$3:$W$600,2,0))</f>
        <v>0</v>
      </c>
      <c r="AG290" s="11">
        <f>IF(ISNA(VLOOKUP(CONCATENATE($B290,AG$2,"multi"),MW!$V$3:$W$600,2,0)),0,VLOOKUP(CONCATENATE($B290,AG$2,"multi"),MW!$V$3:$W$600,2,0))</f>
        <v>0</v>
      </c>
      <c r="AH290" s="11">
        <f>IF(ISNA(VLOOKUP(CONCATENATE($B290,AH$2,"multi"),MW!$V$3:$W$600,2,0)),0,VLOOKUP(CONCATENATE($B290,AH$2,"multi"),MW!$V$3:$W$600,2,0))</f>
        <v>0</v>
      </c>
      <c r="AI290" s="11">
        <f>IF(ISNA(VLOOKUP(CONCATENATE($B290,AI$2,"multi"),MW!$V$3:$W$600,2,0)),0,VLOOKUP(CONCATENATE($B290,AI$2,"multi"),MW!$V$3:$W$600,2,0))</f>
        <v>0</v>
      </c>
      <c r="AJ290" s="11">
        <f>IF(ISNA(VLOOKUP(CONCATENATE($B290,AJ$2,"multi"),MW!$V$3:$W$600,2,0)),0,VLOOKUP(CONCATENATE($B290,AJ$2,"multi"),MW!$V$3:$W$600,2,0))</f>
        <v>0</v>
      </c>
      <c r="AK290" s="11">
        <f>IF(ISNA(VLOOKUP(CONCATENATE($B290,AK$2,"multi"),MW!$V$3:$W$600,2,0)),0,VLOOKUP(CONCATENATE($B290,AK$2,"multi"),MW!$V$3:$W$600,2,0))</f>
        <v>0</v>
      </c>
      <c r="AL290" s="11">
        <f>IF(ISNA(VLOOKUP(CONCATENATE($B290,AL$2,"multi"),MW!$V$3:$W$600,2,0)),0,VLOOKUP(CONCATENATE($B290,AL$2,"multi"),MW!$V$3:$W$600,2,0))</f>
        <v>0</v>
      </c>
      <c r="AM290" s="11">
        <f>IF(ISNA(VLOOKUP(CONCATENATE($B290,AM$2,"multi"),MW!$V$3:$W$600,2,0)),0,VLOOKUP(CONCATENATE($B290,AM$2,"multi"),MW!$V$3:$W$600,2,0))</f>
        <v>0</v>
      </c>
      <c r="AN290" s="11">
        <f>IF(ISNA(VLOOKUP(CONCATENATE($B290,AN$2,"multi"),MW!$V$3:$W$600,2,0)),0,VLOOKUP(CONCATENATE($B290,AN$2,"multi"),MW!$V$3:$W$600,2,0))</f>
        <v>0</v>
      </c>
      <c r="AO290" s="11">
        <f>IF(ISNA(VLOOKUP(CONCATENATE($B290,AO$2,"multi"),MW!$V$3:$W$600,2,0)),0,VLOOKUP(CONCATENATE($B290,AO$2,"multi"),MW!$V$3:$W$600,2,0))</f>
        <v>0</v>
      </c>
      <c r="AP290" s="11">
        <f>SUM(AE290:AO290)</f>
        <v>0</v>
      </c>
      <c r="AQ290" s="11">
        <f>IF(ISNA(VLOOKUP(CONCATENATE($B290,AQ$2,"multi"),'III-SUB'!$V$3:$W$633,2,0)),0,VLOOKUP(CONCATENATE($B290,AQ$2,"multi"),'III-SUB'!$V$3:$W$633,2,0))</f>
        <v>0</v>
      </c>
      <c r="AR290" s="11">
        <f>IF(ISNA(VLOOKUP(CONCATENATE($B290,AR$2,"multi"),'III-SUB'!$V$3:$W$633,2,0)),0,VLOOKUP(CONCATENATE($B290,AR$2,"multi"),'III-SUB'!$V$3:$W$633,2,0))</f>
        <v>0</v>
      </c>
      <c r="AS290" s="11">
        <f>IF(ISNA(VLOOKUP(CONCATENATE($B290,AS$2,"multi"),'III-SUB'!$V$3:$W$633,2,0)),0,VLOOKUP(CONCATENATE($B290,AS$2,"multi"),'III-SUB'!$V$3:$W$633,2,0))</f>
        <v>0</v>
      </c>
      <c r="AT290" s="11">
        <f>IF(ISNA(VLOOKUP(CONCATENATE($B290,AT$2,"multi"),'III-SUB'!$V$3:$W$633,2,0)),0,VLOOKUP(CONCATENATE($B290,AT$2,"multi"),'III-SUB'!$V$3:$W$633,2,0))</f>
        <v>0</v>
      </c>
      <c r="AU290" s="11">
        <f>IF(ISNA(VLOOKUP(CONCATENATE($B290,AU$2,"multi"),'III-SUB'!$V$3:$W$633,2,0)),0,VLOOKUP(CONCATENATE($B290,AU$2,"multi"),'III-SUB'!$V$3:$W$633,2,0))</f>
        <v>0</v>
      </c>
      <c r="AV290" s="11">
        <f>IF(ISNA(VLOOKUP(CONCATENATE($B290,AV$2,"multi"),'III-SUB'!$V$3:$W$633,2,0)),0,VLOOKUP(CONCATENATE($B290,AV$2,"multi"),'III-SUB'!$V$3:$W$633,2,0))</f>
        <v>0</v>
      </c>
      <c r="AW290" s="11">
        <f>IF(ISNA(VLOOKUP(CONCATENATE($B290,AW$2,"multi"),'III-SUB'!$V$3:$W$633,2,0)),0,VLOOKUP(CONCATENATE($B290,AW$2,"multi"),'III-SUB'!$V$3:$W$633,2,0))</f>
        <v>0</v>
      </c>
      <c r="AX290" s="11">
        <f>IF(ISNA(VLOOKUP(CONCATENATE($B290,AX$2,"multi"),'III-SUB'!$V$3:$W$633,2,0)),0,VLOOKUP(CONCATENATE($B290,AX$2,"multi"),'III-SUB'!$V$3:$W$633,2,0))</f>
        <v>0</v>
      </c>
      <c r="AY290" s="11">
        <f>IF(ISNA(VLOOKUP(CONCATENATE($B290,AY$2,"multi"),'III-SUB'!$V$3:$W$633,2,0)),0,VLOOKUP(CONCATENATE($B290,AY$2,"multi"),'III-SUB'!$V$3:$W$633,2,0))</f>
        <v>0</v>
      </c>
      <c r="AZ290" s="11">
        <f>IF(ISNA(VLOOKUP(CONCATENATE($B290,AZ$2,"multi"),'III-SUB'!$V$3:$W$633,2,0)),0,VLOOKUP(CONCATENATE($B290,AZ$2,"multi"),'III-SUB'!$V$3:$W$633,2,0))</f>
        <v>0</v>
      </c>
      <c r="BA290" s="11">
        <f>IF(ISNA(VLOOKUP(CONCATENATE($B290,BA$2,"multi"),'III-SUB'!$V$3:$W$633,2,0)),0,VLOOKUP(CONCATENATE($B290,BA$2,"multi"),'III-SUB'!$V$3:$W$633,2,0))</f>
        <v>0</v>
      </c>
      <c r="BB290" s="11">
        <f>IF(ISNA(VLOOKUP(CONCATENATE($B290,BB$2,"multi"),'III-SUB'!$V$3:$W$633,2,0)),0,VLOOKUP(CONCATENATE($B290,BB$2,"multi"),'III-SUB'!$V$3:$W$633,2,0))</f>
        <v>0</v>
      </c>
      <c r="BC290" s="11">
        <f>IF(ISNA(VLOOKUP(CONCATENATE($B290,BC$2,"multi"),'III-SUB'!$V$3:$W$633,2,0)),0,VLOOKUP(CONCATENATE($B290,BC$2,"multi"),'III-SUB'!$V$3:$W$633,2,0))</f>
        <v>0</v>
      </c>
      <c r="BD290" s="11">
        <f>SUM(AQ290:BC290)</f>
        <v>0</v>
      </c>
      <c r="BE290" s="11">
        <f>IF(ISNA(VLOOKUP(CONCATENATE($B290,AQ$2,"multi"),VHF!$V$3:$W$627,2,0)),0,VLOOKUP(CONCATENATE($B290,AQ$2,"multi"),VHF!$V$3:$W$627,2,0))</f>
        <v>0</v>
      </c>
      <c r="BF290" s="11">
        <f>IF(ISNA(VLOOKUP(CONCATENATE($B290,BF$2,"multi"),UHF!$V$3:$W$612,2,0)),0,VLOOKUP(CONCATENATE($B290,BF$2,"multi"),UHF!$V$3:$W$612,2,0))</f>
        <v>0</v>
      </c>
      <c r="BG290" s="11">
        <f>IF(ISNA(VLOOKUP(CONCATENATE($B290,BG$2,"multi"),UHF!$V$3:$W$612,2,0)),0,VLOOKUP(CONCATENATE($B290,BG$2,"multi"),UHF!$V$3:$W$612,2,0))</f>
        <v>0</v>
      </c>
      <c r="BH290" s="11">
        <f>IF(ISNA(VLOOKUP(CONCATENATE($B290,BH$2,"multi"),UHF!$V$3:$W$612,2,0)),0,VLOOKUP(CONCATENATE($B290,BH$2,"multi"),UHF!$V$3:$W$612,2,0))</f>
        <v>0</v>
      </c>
      <c r="BI290" s="11">
        <f>IF(ISNA(VLOOKUP(CONCATENATE($B290,BI$2,"multi"),UHF!$V$3:$W$612,2,0)),0,VLOOKUP(CONCATENATE($B290,BI$2,"multi"),UHF!$V$3:$W$612,2,0))</f>
        <v>0</v>
      </c>
      <c r="BJ290" s="11">
        <f>IF(ISNA(VLOOKUP(CONCATENATE($B290,BJ$2,"multi"),UHF!$V$3:$W$612,2,0)),0,VLOOKUP(CONCATENATE($B290,BJ$2,"multi"),UHF!$V$3:$W$612,2,0))</f>
        <v>0</v>
      </c>
      <c r="BK290" s="11">
        <f>IF(ISNA(VLOOKUP(CONCATENATE($B290,BK$2,"multi"),UHF!$V$3:$W$612,2,0)),0,VLOOKUP(CONCATENATE($B290,BK$2,"multi"),UHF!$V$3:$W$612,2,0))</f>
        <v>0</v>
      </c>
      <c r="BL290" s="11">
        <f>IF(ISNA(VLOOKUP(CONCATENATE($B290,BL$2,"multi"),UHF!$V$3:$W$612,2,0)),0,VLOOKUP(CONCATENATE($B290,BL$2,"multi"),UHF!$V$3:$W$612,2,0))</f>
        <v>0</v>
      </c>
      <c r="BM290" s="11">
        <f>IF(ISNA(VLOOKUP(CONCATENATE($B290,BM$2,"multi"),UHF!$V$3:$W$612,2,0)),0,VLOOKUP(CONCATENATE($B290,BM$2,"multi"),UHF!$V$3:$W$612,2,0))</f>
        <v>0</v>
      </c>
      <c r="BN290" s="11">
        <f>IF(ISNA(VLOOKUP(CONCATENATE($B290,BN$2,"multi"),UHF!$V$3:$W$612,2,0)),0,VLOOKUP(CONCATENATE($B290,BN$2,"multi"),UHF!$V$3:$W$612,2,0))</f>
        <v>0</v>
      </c>
      <c r="BO290" s="11">
        <f>IF(ISNA(VLOOKUP(CONCATENATE($B290,BO$2,"multi"),UHF!$V$3:$W$612,2,0)),0,VLOOKUP(CONCATENATE($B290,BO$2,"multi"),UHF!$V$3:$W$612,2,0))</f>
        <v>0</v>
      </c>
      <c r="BP290" s="11">
        <f>IF(ISNA(VLOOKUP(CONCATENATE($B290,BP$2,"multi"),UHF!$V$3:$W$612,2,0)),0,VLOOKUP(CONCATENATE($B290,BP$2,"multi"),UHF!$V$3:$W$612,2,0))</f>
        <v>0</v>
      </c>
      <c r="BQ290" s="11">
        <f>IF(ISNA(VLOOKUP(CONCATENATE($B290,BQ$2,"multi"),UHF!$V$3:$W$612,2,0)),0,VLOOKUP(CONCATENATE($B290,BQ$2,"multi"),UHF!$V$3:$W$612,2,0))</f>
        <v>0</v>
      </c>
      <c r="BR290" s="11">
        <f>SUM(BF290:BQ290)</f>
        <v>0</v>
      </c>
      <c r="BS290" s="11">
        <f>IF(ISNA(VLOOKUP(CONCATENATE($B290,BS$2,"multi"),'A1'!$V$3:$W$612,2,0)),0,VLOOKUP(CONCATENATE($B290,BS$2,"multi"),'A1'!$V$3:$W$612,2,0))</f>
        <v>0</v>
      </c>
    </row>
    <row r="291" spans="2:71" x14ac:dyDescent="0.2">
      <c r="B291" s="8">
        <f>'Seznam-MO'!A302</f>
        <v>0</v>
      </c>
      <c r="C291" s="11">
        <f>IF(ISNA(VLOOKUP(CONCATENATE($B291,C$2,"multi"),'I-SUB'!$V$3:$W$624,2,0)),0,VLOOKUP(CONCATENATE($B291,C$2,"multi"),'I-SUB'!$V$3:$W$624,2,0))</f>
        <v>0</v>
      </c>
      <c r="D291" s="11">
        <f>IF(ISNA(VLOOKUP(CONCATENATE($B291,D$2,"multi"),'I-SUB'!$V$3:$W$624,2,0)),0,VLOOKUP(CONCATENATE($B291,D$2,"multi"),'I-SUB'!$V$3:$W$624,2,0))</f>
        <v>0</v>
      </c>
      <c r="E291" s="11">
        <f>IF(ISNA(VLOOKUP(CONCATENATE($B291,E$2,"multi"),'I-SUB'!$V$3:$W$624,2,0)),0,VLOOKUP(CONCATENATE($B291,E$2,"multi"),'I-SUB'!$V$3:$W$624,2,0))</f>
        <v>0</v>
      </c>
      <c r="F291" s="11">
        <f>IF(ISNA(VLOOKUP(CONCATENATE($B291,F$2,"multi"),'I-SUB'!$V$3:$W$624,2,0)),0,VLOOKUP(CONCATENATE($B291,F$2,"multi"),'I-SUB'!$V$3:$W$624,2,0))</f>
        <v>0</v>
      </c>
      <c r="G291" s="11">
        <f>IF(ISNA(VLOOKUP(CONCATENATE($B291,G$2,"multi"),'I-SUB'!$V$3:$W$624,2,0)),0,VLOOKUP(CONCATENATE($B291,G$2,"multi"),'I-SUB'!$V$3:$W$624,2,0))</f>
        <v>0</v>
      </c>
      <c r="H291" s="11">
        <f>IF(ISNA(VLOOKUP(CONCATENATE($B291,H$2,"multi"),'I-SUB'!$V$3:$W$624,2,0)),0,VLOOKUP(CONCATENATE($B291,H$2,"multi"),'I-SUB'!$V$3:$W$624,2,0))</f>
        <v>0</v>
      </c>
      <c r="I291" s="11">
        <f>IF(ISNA(VLOOKUP(CONCATENATE($B291,I$2,"multi"),'I-SUB'!$V$3:$W$624,2,0)),0,VLOOKUP(CONCATENATE($B291,I$2,"multi"),'I-SUB'!$V$3:$W$624,2,0))</f>
        <v>0</v>
      </c>
      <c r="J291" s="11">
        <f>IF(ISNA(VLOOKUP(CONCATENATE($B291,J$2,"multi"),'I-SUB'!$V$3:$W$624,2,0)),0,VLOOKUP(CONCATENATE($B291,J$2,"multi"),'I-SUB'!$V$3:$W$624,2,0))</f>
        <v>0</v>
      </c>
      <c r="K291" s="11">
        <f>IF(ISNA(VLOOKUP(CONCATENATE($B291,K$2,"multi"),'I-SUB'!$V$3:$W$624,2,0)),0,VLOOKUP(CONCATENATE($B291,K$2,"multi"),'I-SUB'!$V$3:$W$624,2,0))</f>
        <v>0</v>
      </c>
      <c r="L291" s="11">
        <f>IF(ISNA(VLOOKUP(CONCATENATE($B291,L$2,"multi"),'I-SUB'!$V$3:$W$624,2,0)),0,VLOOKUP(CONCATENATE($B291,L$2,"multi"),'I-SUB'!$V$3:$W$624,2,0))</f>
        <v>0</v>
      </c>
      <c r="M291" s="11">
        <f>IF(ISNA(VLOOKUP(CONCATENATE($B291,M$2,"multi"),'I-SUB'!$V$3:$W$624,2,0)),0,VLOOKUP(CONCATENATE($B291,M$2,"multi"),'I-SUB'!$V$3:$W$624,2,0))</f>
        <v>0</v>
      </c>
      <c r="N291" s="11">
        <f>IF(ISNA(VLOOKUP(CONCATENATE($B291,N$2,"multi"),'I-SUB'!$V$3:$W$624,2,0)),0,VLOOKUP(CONCATENATE($B291,N$2,"multi"),'I-SUB'!$V$3:$W$624,2,0))</f>
        <v>0</v>
      </c>
      <c r="O291" s="11">
        <f>IF(ISNA(VLOOKUP(CONCATENATE($B291,O$2,"multi"),'I-SUB'!$V$3:$W$624,2,0)),0,VLOOKUP(CONCATENATE($B291,O$2,"multi"),'I-SUB'!$V$3:$W$624,2,0))</f>
        <v>0</v>
      </c>
      <c r="P291" s="11">
        <f>SUM(C291:O291)</f>
        <v>0</v>
      </c>
      <c r="Q291" s="11">
        <f>IF(ISNA(VLOOKUP(CONCATENATE($B291,Q$2,"multi"),'II-SUB'!$V$3:$W$630,2,0)),0,VLOOKUP(CONCATENATE($B291,Q$2,"multi"),'II-SUB'!$V$3:$W$630,2,0))</f>
        <v>0</v>
      </c>
      <c r="R291" s="11">
        <f>IF(ISNA(VLOOKUP(CONCATENATE($B291,R$2,"multi"),'II-SUB'!$V$3:$W$630,2,0)),0,VLOOKUP(CONCATENATE($B291,R$2,"multi"),'II-SUB'!$V$3:$W$630,2,0))</f>
        <v>0</v>
      </c>
      <c r="S291" s="11">
        <f>IF(ISNA(VLOOKUP(CONCATENATE($B291,S$2,"multi"),'II-SUB'!$V$3:$W$630,2,0)),0,VLOOKUP(CONCATENATE($B291,S$2,"multi"),'II-SUB'!$V$3:$W$630,2,0))</f>
        <v>0</v>
      </c>
      <c r="T291" s="11">
        <f>IF(ISNA(VLOOKUP(CONCATENATE($B291,T$2,"multi"),'II-SUB'!$V$3:$W$630,2,0)),0,VLOOKUP(CONCATENATE($B291,T$2,"multi"),'II-SUB'!$V$3:$W$630,2,0))</f>
        <v>0</v>
      </c>
      <c r="U291" s="11">
        <f>IF(ISNA(VLOOKUP(CONCATENATE($B291,U$2,"multi"),'II-SUB'!$V$3:$W$630,2,0)),0,VLOOKUP(CONCATENATE($B291,U$2,"multi"),'II-SUB'!$V$3:$W$630,2,0))</f>
        <v>0</v>
      </c>
      <c r="V291" s="11">
        <f>IF(ISNA(VLOOKUP(CONCATENATE($B291,V$2,"multi"),'II-SUB'!$V$3:$W$630,2,0)),0,VLOOKUP(CONCATENATE($B291,V$2,"multi"),'II-SUB'!$V$3:$W$630,2,0))</f>
        <v>0</v>
      </c>
      <c r="W291" s="11">
        <f>IF(ISNA(VLOOKUP(CONCATENATE($B291,W$2,"multi"),'II-SUB'!$V$3:$W$630,2,0)),0,VLOOKUP(CONCATENATE($B291,W$2,"multi"),'II-SUB'!$V$3:$W$630,2,0))</f>
        <v>0</v>
      </c>
      <c r="X291" s="11">
        <f>IF(ISNA(VLOOKUP(CONCATENATE($B291,X$2,"multi"),'II-SUB'!$V$3:$W$630,2,0)),0,VLOOKUP(CONCATENATE($B291,X$2,"multi"),'II-SUB'!$V$3:$W$630,2,0))</f>
        <v>0</v>
      </c>
      <c r="Y291" s="11">
        <f>IF(ISNA(VLOOKUP(CONCATENATE($B291,Y$2,"multi"),'II-SUB'!$V$3:$W$630,2,0)),0,VLOOKUP(CONCATENATE($B291,Y$2,"multi"),'II-SUB'!$V$3:$W$630,2,0))</f>
        <v>0</v>
      </c>
      <c r="Z291" s="11">
        <f>IF(ISNA(VLOOKUP(CONCATENATE($B291,Z$2,"multi"),'II-SUB'!$V$3:$W$630,2,0)),0,VLOOKUP(CONCATENATE($B291,Z$2,"multi"),'II-SUB'!$V$3:$W$630,2,0))</f>
        <v>0</v>
      </c>
      <c r="AA291" s="11">
        <f>IF(ISNA(VLOOKUP(CONCATENATE($B291,AA$2,"multi"),'II-SUB'!$V$3:$W$630,2,0)),0,VLOOKUP(CONCATENATE($B291,AA$2,"multi"),'II-SUB'!$V$3:$W$630,2,0))</f>
        <v>0</v>
      </c>
      <c r="AB291" s="11">
        <f>IF(ISNA(VLOOKUP(CONCATENATE($B291,AB$2,"multi"),'II-SUB'!$V$3:$W$630,2,0)),0,VLOOKUP(CONCATENATE($B291,AB$2,"multi"),'II-SUB'!$V$3:$W$630,2,0))</f>
        <v>0</v>
      </c>
      <c r="AC291" s="11">
        <f>IF(ISNA(VLOOKUP(CONCATENATE($B291,AC$2,"multi"),'II-SUB'!$V$3:$W$630,2,0)),0,VLOOKUP(CONCATENATE($B291,AC$2,"multi"),'II-SUB'!$V$3:$W$630,2,0))</f>
        <v>0</v>
      </c>
      <c r="AD291" s="11">
        <f>SUM(Q291:AC291)</f>
        <v>0</v>
      </c>
      <c r="AE291" s="11">
        <f>IF(ISNA(VLOOKUP(CONCATENATE($B291,AE$2,"multi"),MW!$V$3:$W$600,2,0)),0,VLOOKUP(CONCATENATE($B291,AE$2,"multi"),MW!$V$3:$W$600,2,0))</f>
        <v>0</v>
      </c>
      <c r="AF291" s="11">
        <f>IF(ISNA(VLOOKUP(CONCATENATE($B291,AF$2,"multi"),MW!$V$3:$W$600,2,0)),0,VLOOKUP(CONCATENATE($B291,AF$2,"multi"),MW!$V$3:$W$600,2,0))</f>
        <v>0</v>
      </c>
      <c r="AG291" s="11">
        <f>IF(ISNA(VLOOKUP(CONCATENATE($B291,AG$2,"multi"),MW!$V$3:$W$600,2,0)),0,VLOOKUP(CONCATENATE($B291,AG$2,"multi"),MW!$V$3:$W$600,2,0))</f>
        <v>0</v>
      </c>
      <c r="AH291" s="11">
        <f>IF(ISNA(VLOOKUP(CONCATENATE($B291,AH$2,"multi"),MW!$V$3:$W$600,2,0)),0,VLOOKUP(CONCATENATE($B291,AH$2,"multi"),MW!$V$3:$W$600,2,0))</f>
        <v>0</v>
      </c>
      <c r="AI291" s="11">
        <f>IF(ISNA(VLOOKUP(CONCATENATE($B291,AI$2,"multi"),MW!$V$3:$W$600,2,0)),0,VLOOKUP(CONCATENATE($B291,AI$2,"multi"),MW!$V$3:$W$600,2,0))</f>
        <v>0</v>
      </c>
      <c r="AJ291" s="11">
        <f>IF(ISNA(VLOOKUP(CONCATENATE($B291,AJ$2,"multi"),MW!$V$3:$W$600,2,0)),0,VLOOKUP(CONCATENATE($B291,AJ$2,"multi"),MW!$V$3:$W$600,2,0))</f>
        <v>0</v>
      </c>
      <c r="AK291" s="11">
        <f>IF(ISNA(VLOOKUP(CONCATENATE($B291,AK$2,"multi"),MW!$V$3:$W$600,2,0)),0,VLOOKUP(CONCATENATE($B291,AK$2,"multi"),MW!$V$3:$W$600,2,0))</f>
        <v>0</v>
      </c>
      <c r="AL291" s="11">
        <f>IF(ISNA(VLOOKUP(CONCATENATE($B291,AL$2,"multi"),MW!$V$3:$W$600,2,0)),0,VLOOKUP(CONCATENATE($B291,AL$2,"multi"),MW!$V$3:$W$600,2,0))</f>
        <v>0</v>
      </c>
      <c r="AM291" s="11">
        <f>IF(ISNA(VLOOKUP(CONCATENATE($B291,AM$2,"multi"),MW!$V$3:$W$600,2,0)),0,VLOOKUP(CONCATENATE($B291,AM$2,"multi"),MW!$V$3:$W$600,2,0))</f>
        <v>0</v>
      </c>
      <c r="AN291" s="11">
        <f>IF(ISNA(VLOOKUP(CONCATENATE($B291,AN$2,"multi"),MW!$V$3:$W$600,2,0)),0,VLOOKUP(CONCATENATE($B291,AN$2,"multi"),MW!$V$3:$W$600,2,0))</f>
        <v>0</v>
      </c>
      <c r="AO291" s="11">
        <f>IF(ISNA(VLOOKUP(CONCATENATE($B291,AO$2,"multi"),MW!$V$3:$W$600,2,0)),0,VLOOKUP(CONCATENATE($B291,AO$2,"multi"),MW!$V$3:$W$600,2,0))</f>
        <v>0</v>
      </c>
      <c r="AP291" s="11">
        <f>SUM(AE291:AO291)</f>
        <v>0</v>
      </c>
      <c r="AQ291" s="11">
        <f>IF(ISNA(VLOOKUP(CONCATENATE($B291,AQ$2,"multi"),'III-SUB'!$V$3:$W$633,2,0)),0,VLOOKUP(CONCATENATE($B291,AQ$2,"multi"),'III-SUB'!$V$3:$W$633,2,0))</f>
        <v>0</v>
      </c>
      <c r="AR291" s="11">
        <f>IF(ISNA(VLOOKUP(CONCATENATE($B291,AR$2,"multi"),'III-SUB'!$V$3:$W$633,2,0)),0,VLOOKUP(CONCATENATE($B291,AR$2,"multi"),'III-SUB'!$V$3:$W$633,2,0))</f>
        <v>0</v>
      </c>
      <c r="AS291" s="11">
        <f>IF(ISNA(VLOOKUP(CONCATENATE($B291,AS$2,"multi"),'III-SUB'!$V$3:$W$633,2,0)),0,VLOOKUP(CONCATENATE($B291,AS$2,"multi"),'III-SUB'!$V$3:$W$633,2,0))</f>
        <v>0</v>
      </c>
      <c r="AT291" s="11">
        <f>IF(ISNA(VLOOKUP(CONCATENATE($B291,AT$2,"multi"),'III-SUB'!$V$3:$W$633,2,0)),0,VLOOKUP(CONCATENATE($B291,AT$2,"multi"),'III-SUB'!$V$3:$W$633,2,0))</f>
        <v>0</v>
      </c>
      <c r="AU291" s="11">
        <f>IF(ISNA(VLOOKUP(CONCATENATE($B291,AU$2,"multi"),'III-SUB'!$V$3:$W$633,2,0)),0,VLOOKUP(CONCATENATE($B291,AU$2,"multi"),'III-SUB'!$V$3:$W$633,2,0))</f>
        <v>0</v>
      </c>
      <c r="AV291" s="11">
        <f>IF(ISNA(VLOOKUP(CONCATENATE($B291,AV$2,"multi"),'III-SUB'!$V$3:$W$633,2,0)),0,VLOOKUP(CONCATENATE($B291,AV$2,"multi"),'III-SUB'!$V$3:$W$633,2,0))</f>
        <v>0</v>
      </c>
      <c r="AW291" s="11">
        <f>IF(ISNA(VLOOKUP(CONCATENATE($B291,AW$2,"multi"),'III-SUB'!$V$3:$W$633,2,0)),0,VLOOKUP(CONCATENATE($B291,AW$2,"multi"),'III-SUB'!$V$3:$W$633,2,0))</f>
        <v>0</v>
      </c>
      <c r="AX291" s="11">
        <f>IF(ISNA(VLOOKUP(CONCATENATE($B291,AX$2,"multi"),'III-SUB'!$V$3:$W$633,2,0)),0,VLOOKUP(CONCATENATE($B291,AX$2,"multi"),'III-SUB'!$V$3:$W$633,2,0))</f>
        <v>0</v>
      </c>
      <c r="AY291" s="11">
        <f>IF(ISNA(VLOOKUP(CONCATENATE($B291,AY$2,"multi"),'III-SUB'!$V$3:$W$633,2,0)),0,VLOOKUP(CONCATENATE($B291,AY$2,"multi"),'III-SUB'!$V$3:$W$633,2,0))</f>
        <v>0</v>
      </c>
      <c r="AZ291" s="11">
        <f>IF(ISNA(VLOOKUP(CONCATENATE($B291,AZ$2,"multi"),'III-SUB'!$V$3:$W$633,2,0)),0,VLOOKUP(CONCATENATE($B291,AZ$2,"multi"),'III-SUB'!$V$3:$W$633,2,0))</f>
        <v>0</v>
      </c>
      <c r="BA291" s="11">
        <f>IF(ISNA(VLOOKUP(CONCATENATE($B291,BA$2,"multi"),'III-SUB'!$V$3:$W$633,2,0)),0,VLOOKUP(CONCATENATE($B291,BA$2,"multi"),'III-SUB'!$V$3:$W$633,2,0))</f>
        <v>0</v>
      </c>
      <c r="BB291" s="11">
        <f>IF(ISNA(VLOOKUP(CONCATENATE($B291,BB$2,"multi"),'III-SUB'!$V$3:$W$633,2,0)),0,VLOOKUP(CONCATENATE($B291,BB$2,"multi"),'III-SUB'!$V$3:$W$633,2,0))</f>
        <v>0</v>
      </c>
      <c r="BC291" s="11">
        <f>IF(ISNA(VLOOKUP(CONCATENATE($B291,BC$2,"multi"),'III-SUB'!$V$3:$W$633,2,0)),0,VLOOKUP(CONCATENATE($B291,BC$2,"multi"),'III-SUB'!$V$3:$W$633,2,0))</f>
        <v>0</v>
      </c>
      <c r="BD291" s="11">
        <f>SUM(AQ291:BC291)</f>
        <v>0</v>
      </c>
      <c r="BE291" s="11">
        <f>IF(ISNA(VLOOKUP(CONCATENATE($B291,AQ$2,"multi"),VHF!$V$3:$W$627,2,0)),0,VLOOKUP(CONCATENATE($B291,AQ$2,"multi"),VHF!$V$3:$W$627,2,0))</f>
        <v>0</v>
      </c>
      <c r="BF291" s="11">
        <f>IF(ISNA(VLOOKUP(CONCATENATE($B291,BF$2,"multi"),UHF!$V$3:$W$612,2,0)),0,VLOOKUP(CONCATENATE($B291,BF$2,"multi"),UHF!$V$3:$W$612,2,0))</f>
        <v>0</v>
      </c>
      <c r="BG291" s="11">
        <f>IF(ISNA(VLOOKUP(CONCATENATE($B291,BG$2,"multi"),UHF!$V$3:$W$612,2,0)),0,VLOOKUP(CONCATENATE($B291,BG$2,"multi"),UHF!$V$3:$W$612,2,0))</f>
        <v>0</v>
      </c>
      <c r="BH291" s="11">
        <f>IF(ISNA(VLOOKUP(CONCATENATE($B291,BH$2,"multi"),UHF!$V$3:$W$612,2,0)),0,VLOOKUP(CONCATENATE($B291,BH$2,"multi"),UHF!$V$3:$W$612,2,0))</f>
        <v>0</v>
      </c>
      <c r="BI291" s="11">
        <f>IF(ISNA(VLOOKUP(CONCATENATE($B291,BI$2,"multi"),UHF!$V$3:$W$612,2,0)),0,VLOOKUP(CONCATENATE($B291,BI$2,"multi"),UHF!$V$3:$W$612,2,0))</f>
        <v>0</v>
      </c>
      <c r="BJ291" s="11">
        <f>IF(ISNA(VLOOKUP(CONCATENATE($B291,BJ$2,"multi"),UHF!$V$3:$W$612,2,0)),0,VLOOKUP(CONCATENATE($B291,BJ$2,"multi"),UHF!$V$3:$W$612,2,0))</f>
        <v>0</v>
      </c>
      <c r="BK291" s="11">
        <f>IF(ISNA(VLOOKUP(CONCATENATE($B291,BK$2,"multi"),UHF!$V$3:$W$612,2,0)),0,VLOOKUP(CONCATENATE($B291,BK$2,"multi"),UHF!$V$3:$W$612,2,0))</f>
        <v>0</v>
      </c>
      <c r="BL291" s="11">
        <f>IF(ISNA(VLOOKUP(CONCATENATE($B291,BL$2,"multi"),UHF!$V$3:$W$612,2,0)),0,VLOOKUP(CONCATENATE($B291,BL$2,"multi"),UHF!$V$3:$W$612,2,0))</f>
        <v>0</v>
      </c>
      <c r="BM291" s="11">
        <f>IF(ISNA(VLOOKUP(CONCATENATE($B291,BM$2,"multi"),UHF!$V$3:$W$612,2,0)),0,VLOOKUP(CONCATENATE($B291,BM$2,"multi"),UHF!$V$3:$W$612,2,0))</f>
        <v>0</v>
      </c>
      <c r="BN291" s="11">
        <f>IF(ISNA(VLOOKUP(CONCATENATE($B291,BN$2,"multi"),UHF!$V$3:$W$612,2,0)),0,VLOOKUP(CONCATENATE($B291,BN$2,"multi"),UHF!$V$3:$W$612,2,0))</f>
        <v>0</v>
      </c>
      <c r="BO291" s="11">
        <f>IF(ISNA(VLOOKUP(CONCATENATE($B291,BO$2,"multi"),UHF!$V$3:$W$612,2,0)),0,VLOOKUP(CONCATENATE($B291,BO$2,"multi"),UHF!$V$3:$W$612,2,0))</f>
        <v>0</v>
      </c>
      <c r="BP291" s="11">
        <f>IF(ISNA(VLOOKUP(CONCATENATE($B291,BP$2,"multi"),UHF!$V$3:$W$612,2,0)),0,VLOOKUP(CONCATENATE($B291,BP$2,"multi"),UHF!$V$3:$W$612,2,0))</f>
        <v>0</v>
      </c>
      <c r="BQ291" s="11">
        <f>IF(ISNA(VLOOKUP(CONCATENATE($B291,BQ$2,"multi"),UHF!$V$3:$W$612,2,0)),0,VLOOKUP(CONCATENATE($B291,BQ$2,"multi"),UHF!$V$3:$W$612,2,0))</f>
        <v>0</v>
      </c>
      <c r="BR291" s="11">
        <f>SUM(BF291:BQ291)</f>
        <v>0</v>
      </c>
      <c r="BS291" s="11">
        <f>IF(ISNA(VLOOKUP(CONCATENATE($B291,BS$2,"multi"),'A1'!$V$3:$W$612,2,0)),0,VLOOKUP(CONCATENATE($B291,BS$2,"multi"),'A1'!$V$3:$W$612,2,0))</f>
        <v>0</v>
      </c>
    </row>
    <row r="292" spans="2:71" x14ac:dyDescent="0.2">
      <c r="B292" s="8">
        <f>'Seznam-MO'!A303</f>
        <v>0</v>
      </c>
      <c r="C292" s="11">
        <f>IF(ISNA(VLOOKUP(CONCATENATE($B292,C$2,"multi"),'I-SUB'!$V$3:$W$624,2,0)),0,VLOOKUP(CONCATENATE($B292,C$2,"multi"),'I-SUB'!$V$3:$W$624,2,0))</f>
        <v>0</v>
      </c>
      <c r="D292" s="11">
        <f>IF(ISNA(VLOOKUP(CONCATENATE($B292,D$2,"multi"),'I-SUB'!$V$3:$W$624,2,0)),0,VLOOKUP(CONCATENATE($B292,D$2,"multi"),'I-SUB'!$V$3:$W$624,2,0))</f>
        <v>0</v>
      </c>
      <c r="E292" s="11">
        <f>IF(ISNA(VLOOKUP(CONCATENATE($B292,E$2,"multi"),'I-SUB'!$V$3:$W$624,2,0)),0,VLOOKUP(CONCATENATE($B292,E$2,"multi"),'I-SUB'!$V$3:$W$624,2,0))</f>
        <v>0</v>
      </c>
      <c r="F292" s="11">
        <f>IF(ISNA(VLOOKUP(CONCATENATE($B292,F$2,"multi"),'I-SUB'!$V$3:$W$624,2,0)),0,VLOOKUP(CONCATENATE($B292,F$2,"multi"),'I-SUB'!$V$3:$W$624,2,0))</f>
        <v>0</v>
      </c>
      <c r="G292" s="11">
        <f>IF(ISNA(VLOOKUP(CONCATENATE($B292,G$2,"multi"),'I-SUB'!$V$3:$W$624,2,0)),0,VLOOKUP(CONCATENATE($B292,G$2,"multi"),'I-SUB'!$V$3:$W$624,2,0))</f>
        <v>0</v>
      </c>
      <c r="H292" s="11">
        <f>IF(ISNA(VLOOKUP(CONCATENATE($B292,H$2,"multi"),'I-SUB'!$V$3:$W$624,2,0)),0,VLOOKUP(CONCATENATE($B292,H$2,"multi"),'I-SUB'!$V$3:$W$624,2,0))</f>
        <v>0</v>
      </c>
      <c r="I292" s="11">
        <f>IF(ISNA(VLOOKUP(CONCATENATE($B292,I$2,"multi"),'I-SUB'!$V$3:$W$624,2,0)),0,VLOOKUP(CONCATENATE($B292,I$2,"multi"),'I-SUB'!$V$3:$W$624,2,0))</f>
        <v>0</v>
      </c>
      <c r="J292" s="11">
        <f>IF(ISNA(VLOOKUP(CONCATENATE($B292,J$2,"multi"),'I-SUB'!$V$3:$W$624,2,0)),0,VLOOKUP(CONCATENATE($B292,J$2,"multi"),'I-SUB'!$V$3:$W$624,2,0))</f>
        <v>0</v>
      </c>
      <c r="K292" s="11">
        <f>IF(ISNA(VLOOKUP(CONCATENATE($B292,K$2,"multi"),'I-SUB'!$V$3:$W$624,2,0)),0,VLOOKUP(CONCATENATE($B292,K$2,"multi"),'I-SUB'!$V$3:$W$624,2,0))</f>
        <v>0</v>
      </c>
      <c r="L292" s="11">
        <f>IF(ISNA(VLOOKUP(CONCATENATE($B292,L$2,"multi"),'I-SUB'!$V$3:$W$624,2,0)),0,VLOOKUP(CONCATENATE($B292,L$2,"multi"),'I-SUB'!$V$3:$W$624,2,0))</f>
        <v>0</v>
      </c>
      <c r="M292" s="11">
        <f>IF(ISNA(VLOOKUP(CONCATENATE($B292,M$2,"multi"),'I-SUB'!$V$3:$W$624,2,0)),0,VLOOKUP(CONCATENATE($B292,M$2,"multi"),'I-SUB'!$V$3:$W$624,2,0))</f>
        <v>0</v>
      </c>
      <c r="N292" s="11">
        <f>IF(ISNA(VLOOKUP(CONCATENATE($B292,N$2,"multi"),'I-SUB'!$V$3:$W$624,2,0)),0,VLOOKUP(CONCATENATE($B292,N$2,"multi"),'I-SUB'!$V$3:$W$624,2,0))</f>
        <v>0</v>
      </c>
      <c r="O292" s="11">
        <f>IF(ISNA(VLOOKUP(CONCATENATE($B292,O$2,"multi"),'I-SUB'!$V$3:$W$624,2,0)),0,VLOOKUP(CONCATENATE($B292,O$2,"multi"),'I-SUB'!$V$3:$W$624,2,0))</f>
        <v>0</v>
      </c>
      <c r="P292" s="11">
        <f>SUM(C292:O292)</f>
        <v>0</v>
      </c>
      <c r="Q292" s="11">
        <f>IF(ISNA(VLOOKUP(CONCATENATE($B292,Q$2,"multi"),'II-SUB'!$V$3:$W$630,2,0)),0,VLOOKUP(CONCATENATE($B292,Q$2,"multi"),'II-SUB'!$V$3:$W$630,2,0))</f>
        <v>0</v>
      </c>
      <c r="R292" s="11">
        <f>IF(ISNA(VLOOKUP(CONCATENATE($B292,R$2,"multi"),'II-SUB'!$V$3:$W$630,2,0)),0,VLOOKUP(CONCATENATE($B292,R$2,"multi"),'II-SUB'!$V$3:$W$630,2,0))</f>
        <v>0</v>
      </c>
      <c r="S292" s="11">
        <f>IF(ISNA(VLOOKUP(CONCATENATE($B292,S$2,"multi"),'II-SUB'!$V$3:$W$630,2,0)),0,VLOOKUP(CONCATENATE($B292,S$2,"multi"),'II-SUB'!$V$3:$W$630,2,0))</f>
        <v>0</v>
      </c>
      <c r="T292" s="11">
        <f>IF(ISNA(VLOOKUP(CONCATENATE($B292,T$2,"multi"),'II-SUB'!$V$3:$W$630,2,0)),0,VLOOKUP(CONCATENATE($B292,T$2,"multi"),'II-SUB'!$V$3:$W$630,2,0))</f>
        <v>0</v>
      </c>
      <c r="U292" s="11">
        <f>IF(ISNA(VLOOKUP(CONCATENATE($B292,U$2,"multi"),'II-SUB'!$V$3:$W$630,2,0)),0,VLOOKUP(CONCATENATE($B292,U$2,"multi"),'II-SUB'!$V$3:$W$630,2,0))</f>
        <v>0</v>
      </c>
      <c r="V292" s="11">
        <f>IF(ISNA(VLOOKUP(CONCATENATE($B292,V$2,"multi"),'II-SUB'!$V$3:$W$630,2,0)),0,VLOOKUP(CONCATENATE($B292,V$2,"multi"),'II-SUB'!$V$3:$W$630,2,0))</f>
        <v>0</v>
      </c>
      <c r="W292" s="11">
        <f>IF(ISNA(VLOOKUP(CONCATENATE($B292,W$2,"multi"),'II-SUB'!$V$3:$W$630,2,0)),0,VLOOKUP(CONCATENATE($B292,W$2,"multi"),'II-SUB'!$V$3:$W$630,2,0))</f>
        <v>0</v>
      </c>
      <c r="X292" s="11">
        <f>IF(ISNA(VLOOKUP(CONCATENATE($B292,X$2,"multi"),'II-SUB'!$V$3:$W$630,2,0)),0,VLOOKUP(CONCATENATE($B292,X$2,"multi"),'II-SUB'!$V$3:$W$630,2,0))</f>
        <v>0</v>
      </c>
      <c r="Y292" s="11">
        <f>IF(ISNA(VLOOKUP(CONCATENATE($B292,Y$2,"multi"),'II-SUB'!$V$3:$W$630,2,0)),0,VLOOKUP(CONCATENATE($B292,Y$2,"multi"),'II-SUB'!$V$3:$W$630,2,0))</f>
        <v>0</v>
      </c>
      <c r="Z292" s="11">
        <f>IF(ISNA(VLOOKUP(CONCATENATE($B292,Z$2,"multi"),'II-SUB'!$V$3:$W$630,2,0)),0,VLOOKUP(CONCATENATE($B292,Z$2,"multi"),'II-SUB'!$V$3:$W$630,2,0))</f>
        <v>0</v>
      </c>
      <c r="AA292" s="11">
        <f>IF(ISNA(VLOOKUP(CONCATENATE($B292,AA$2,"multi"),'II-SUB'!$V$3:$W$630,2,0)),0,VLOOKUP(CONCATENATE($B292,AA$2,"multi"),'II-SUB'!$V$3:$W$630,2,0))</f>
        <v>0</v>
      </c>
      <c r="AB292" s="11">
        <f>IF(ISNA(VLOOKUP(CONCATENATE($B292,AB$2,"multi"),'II-SUB'!$V$3:$W$630,2,0)),0,VLOOKUP(CONCATENATE($B292,AB$2,"multi"),'II-SUB'!$V$3:$W$630,2,0))</f>
        <v>0</v>
      </c>
      <c r="AC292" s="11">
        <f>IF(ISNA(VLOOKUP(CONCATENATE($B292,AC$2,"multi"),'II-SUB'!$V$3:$W$630,2,0)),0,VLOOKUP(CONCATENATE($B292,AC$2,"multi"),'II-SUB'!$V$3:$W$630,2,0))</f>
        <v>0</v>
      </c>
      <c r="AD292" s="11">
        <f>SUM(Q292:AC292)</f>
        <v>0</v>
      </c>
      <c r="AE292" s="11">
        <f>IF(ISNA(VLOOKUP(CONCATENATE($B292,AE$2,"multi"),MW!$V$3:$W$600,2,0)),0,VLOOKUP(CONCATENATE($B292,AE$2,"multi"),MW!$V$3:$W$600,2,0))</f>
        <v>0</v>
      </c>
      <c r="AF292" s="11">
        <f>IF(ISNA(VLOOKUP(CONCATENATE($B292,AF$2,"multi"),MW!$V$3:$W$600,2,0)),0,VLOOKUP(CONCATENATE($B292,AF$2,"multi"),MW!$V$3:$W$600,2,0))</f>
        <v>0</v>
      </c>
      <c r="AG292" s="11">
        <f>IF(ISNA(VLOOKUP(CONCATENATE($B292,AG$2,"multi"),MW!$V$3:$W$600,2,0)),0,VLOOKUP(CONCATENATE($B292,AG$2,"multi"),MW!$V$3:$W$600,2,0))</f>
        <v>0</v>
      </c>
      <c r="AH292" s="11">
        <f>IF(ISNA(VLOOKUP(CONCATENATE($B292,AH$2,"multi"),MW!$V$3:$W$600,2,0)),0,VLOOKUP(CONCATENATE($B292,AH$2,"multi"),MW!$V$3:$W$600,2,0))</f>
        <v>0</v>
      </c>
      <c r="AI292" s="11">
        <f>IF(ISNA(VLOOKUP(CONCATENATE($B292,AI$2,"multi"),MW!$V$3:$W$600,2,0)),0,VLOOKUP(CONCATENATE($B292,AI$2,"multi"),MW!$V$3:$W$600,2,0))</f>
        <v>0</v>
      </c>
      <c r="AJ292" s="11">
        <f>IF(ISNA(VLOOKUP(CONCATENATE($B292,AJ$2,"multi"),MW!$V$3:$W$600,2,0)),0,VLOOKUP(CONCATENATE($B292,AJ$2,"multi"),MW!$V$3:$W$600,2,0))</f>
        <v>0</v>
      </c>
      <c r="AK292" s="11">
        <f>IF(ISNA(VLOOKUP(CONCATENATE($B292,AK$2,"multi"),MW!$V$3:$W$600,2,0)),0,VLOOKUP(CONCATENATE($B292,AK$2,"multi"),MW!$V$3:$W$600,2,0))</f>
        <v>0</v>
      </c>
      <c r="AL292" s="11">
        <f>IF(ISNA(VLOOKUP(CONCATENATE($B292,AL$2,"multi"),MW!$V$3:$W$600,2,0)),0,VLOOKUP(CONCATENATE($B292,AL$2,"multi"),MW!$V$3:$W$600,2,0))</f>
        <v>0</v>
      </c>
      <c r="AM292" s="11">
        <f>IF(ISNA(VLOOKUP(CONCATENATE($B292,AM$2,"multi"),MW!$V$3:$W$600,2,0)),0,VLOOKUP(CONCATENATE($B292,AM$2,"multi"),MW!$V$3:$W$600,2,0))</f>
        <v>0</v>
      </c>
      <c r="AN292" s="11">
        <f>IF(ISNA(VLOOKUP(CONCATENATE($B292,AN$2,"multi"),MW!$V$3:$W$600,2,0)),0,VLOOKUP(CONCATENATE($B292,AN$2,"multi"),MW!$V$3:$W$600,2,0))</f>
        <v>0</v>
      </c>
      <c r="AO292" s="11">
        <f>IF(ISNA(VLOOKUP(CONCATENATE($B292,AO$2,"multi"),MW!$V$3:$W$600,2,0)),0,VLOOKUP(CONCATENATE($B292,AO$2,"multi"),MW!$V$3:$W$600,2,0))</f>
        <v>0</v>
      </c>
      <c r="AP292" s="11">
        <f>SUM(AE292:AO292)</f>
        <v>0</v>
      </c>
      <c r="AQ292" s="11">
        <f>IF(ISNA(VLOOKUP(CONCATENATE($B292,AQ$2,"multi"),'III-SUB'!$V$3:$W$633,2,0)),0,VLOOKUP(CONCATENATE($B292,AQ$2,"multi"),'III-SUB'!$V$3:$W$633,2,0))</f>
        <v>0</v>
      </c>
      <c r="AR292" s="11">
        <f>IF(ISNA(VLOOKUP(CONCATENATE($B292,AR$2,"multi"),'III-SUB'!$V$3:$W$633,2,0)),0,VLOOKUP(CONCATENATE($B292,AR$2,"multi"),'III-SUB'!$V$3:$W$633,2,0))</f>
        <v>0</v>
      </c>
      <c r="AS292" s="11">
        <f>IF(ISNA(VLOOKUP(CONCATENATE($B292,AS$2,"multi"),'III-SUB'!$V$3:$W$633,2,0)),0,VLOOKUP(CONCATENATE($B292,AS$2,"multi"),'III-SUB'!$V$3:$W$633,2,0))</f>
        <v>0</v>
      </c>
      <c r="AT292" s="11">
        <f>IF(ISNA(VLOOKUP(CONCATENATE($B292,AT$2,"multi"),'III-SUB'!$V$3:$W$633,2,0)),0,VLOOKUP(CONCATENATE($B292,AT$2,"multi"),'III-SUB'!$V$3:$W$633,2,0))</f>
        <v>0</v>
      </c>
      <c r="AU292" s="11">
        <f>IF(ISNA(VLOOKUP(CONCATENATE($B292,AU$2,"multi"),'III-SUB'!$V$3:$W$633,2,0)),0,VLOOKUP(CONCATENATE($B292,AU$2,"multi"),'III-SUB'!$V$3:$W$633,2,0))</f>
        <v>0</v>
      </c>
      <c r="AV292" s="11">
        <f>IF(ISNA(VLOOKUP(CONCATENATE($B292,AV$2,"multi"),'III-SUB'!$V$3:$W$633,2,0)),0,VLOOKUP(CONCATENATE($B292,AV$2,"multi"),'III-SUB'!$V$3:$W$633,2,0))</f>
        <v>0</v>
      </c>
      <c r="AW292" s="11">
        <f>IF(ISNA(VLOOKUP(CONCATENATE($B292,AW$2,"multi"),'III-SUB'!$V$3:$W$633,2,0)),0,VLOOKUP(CONCATENATE($B292,AW$2,"multi"),'III-SUB'!$V$3:$W$633,2,0))</f>
        <v>0</v>
      </c>
      <c r="AX292" s="11">
        <f>IF(ISNA(VLOOKUP(CONCATENATE($B292,AX$2,"multi"),'III-SUB'!$V$3:$W$633,2,0)),0,VLOOKUP(CONCATENATE($B292,AX$2,"multi"),'III-SUB'!$V$3:$W$633,2,0))</f>
        <v>0</v>
      </c>
      <c r="AY292" s="11">
        <f>IF(ISNA(VLOOKUP(CONCATENATE($B292,AY$2,"multi"),'III-SUB'!$V$3:$W$633,2,0)),0,VLOOKUP(CONCATENATE($B292,AY$2,"multi"),'III-SUB'!$V$3:$W$633,2,0))</f>
        <v>0</v>
      </c>
      <c r="AZ292" s="11">
        <f>IF(ISNA(VLOOKUP(CONCATENATE($B292,AZ$2,"multi"),'III-SUB'!$V$3:$W$633,2,0)),0,VLOOKUP(CONCATENATE($B292,AZ$2,"multi"),'III-SUB'!$V$3:$W$633,2,0))</f>
        <v>0</v>
      </c>
      <c r="BA292" s="11">
        <f>IF(ISNA(VLOOKUP(CONCATENATE($B292,BA$2,"multi"),'III-SUB'!$V$3:$W$633,2,0)),0,VLOOKUP(CONCATENATE($B292,BA$2,"multi"),'III-SUB'!$V$3:$W$633,2,0))</f>
        <v>0</v>
      </c>
      <c r="BB292" s="11">
        <f>IF(ISNA(VLOOKUP(CONCATENATE($B292,BB$2,"multi"),'III-SUB'!$V$3:$W$633,2,0)),0,VLOOKUP(CONCATENATE($B292,BB$2,"multi"),'III-SUB'!$V$3:$W$633,2,0))</f>
        <v>0</v>
      </c>
      <c r="BC292" s="11">
        <f>IF(ISNA(VLOOKUP(CONCATENATE($B292,BC$2,"multi"),'III-SUB'!$V$3:$W$633,2,0)),0,VLOOKUP(CONCATENATE($B292,BC$2,"multi"),'III-SUB'!$V$3:$W$633,2,0))</f>
        <v>0</v>
      </c>
      <c r="BD292" s="11">
        <f>SUM(AQ292:BC292)</f>
        <v>0</v>
      </c>
      <c r="BE292" s="11">
        <f>IF(ISNA(VLOOKUP(CONCATENATE($B292,AQ$2,"multi"),VHF!$V$3:$W$627,2,0)),0,VLOOKUP(CONCATENATE($B292,AQ$2,"multi"),VHF!$V$3:$W$627,2,0))</f>
        <v>0</v>
      </c>
      <c r="BF292" s="11">
        <f>IF(ISNA(VLOOKUP(CONCATENATE($B292,BF$2,"multi"),UHF!$V$3:$W$612,2,0)),0,VLOOKUP(CONCATENATE($B292,BF$2,"multi"),UHF!$V$3:$W$612,2,0))</f>
        <v>0</v>
      </c>
      <c r="BG292" s="11">
        <f>IF(ISNA(VLOOKUP(CONCATENATE($B292,BG$2,"multi"),UHF!$V$3:$W$612,2,0)),0,VLOOKUP(CONCATENATE($B292,BG$2,"multi"),UHF!$V$3:$W$612,2,0))</f>
        <v>0</v>
      </c>
      <c r="BH292" s="11">
        <f>IF(ISNA(VLOOKUP(CONCATENATE($B292,BH$2,"multi"),UHF!$V$3:$W$612,2,0)),0,VLOOKUP(CONCATENATE($B292,BH$2,"multi"),UHF!$V$3:$W$612,2,0))</f>
        <v>0</v>
      </c>
      <c r="BI292" s="11">
        <f>IF(ISNA(VLOOKUP(CONCATENATE($B292,BI$2,"multi"),UHF!$V$3:$W$612,2,0)),0,VLOOKUP(CONCATENATE($B292,BI$2,"multi"),UHF!$V$3:$W$612,2,0))</f>
        <v>0</v>
      </c>
      <c r="BJ292" s="11">
        <f>IF(ISNA(VLOOKUP(CONCATENATE($B292,BJ$2,"multi"),UHF!$V$3:$W$612,2,0)),0,VLOOKUP(CONCATENATE($B292,BJ$2,"multi"),UHF!$V$3:$W$612,2,0))</f>
        <v>0</v>
      </c>
      <c r="BK292" s="11">
        <f>IF(ISNA(VLOOKUP(CONCATENATE($B292,BK$2,"multi"),UHF!$V$3:$W$612,2,0)),0,VLOOKUP(CONCATENATE($B292,BK$2,"multi"),UHF!$V$3:$W$612,2,0))</f>
        <v>0</v>
      </c>
      <c r="BL292" s="11">
        <f>IF(ISNA(VLOOKUP(CONCATENATE($B292,BL$2,"multi"),UHF!$V$3:$W$612,2,0)),0,VLOOKUP(CONCATENATE($B292,BL$2,"multi"),UHF!$V$3:$W$612,2,0))</f>
        <v>0</v>
      </c>
      <c r="BM292" s="11">
        <f>IF(ISNA(VLOOKUP(CONCATENATE($B292,BM$2,"multi"),UHF!$V$3:$W$612,2,0)),0,VLOOKUP(CONCATENATE($B292,BM$2,"multi"),UHF!$V$3:$W$612,2,0))</f>
        <v>0</v>
      </c>
      <c r="BN292" s="11">
        <f>IF(ISNA(VLOOKUP(CONCATENATE($B292,BN$2,"multi"),UHF!$V$3:$W$612,2,0)),0,VLOOKUP(CONCATENATE($B292,BN$2,"multi"),UHF!$V$3:$W$612,2,0))</f>
        <v>0</v>
      </c>
      <c r="BO292" s="11">
        <f>IF(ISNA(VLOOKUP(CONCATENATE($B292,BO$2,"multi"),UHF!$V$3:$W$612,2,0)),0,VLOOKUP(CONCATENATE($B292,BO$2,"multi"),UHF!$V$3:$W$612,2,0))</f>
        <v>0</v>
      </c>
      <c r="BP292" s="11">
        <f>IF(ISNA(VLOOKUP(CONCATENATE($B292,BP$2,"multi"),UHF!$V$3:$W$612,2,0)),0,VLOOKUP(CONCATENATE($B292,BP$2,"multi"),UHF!$V$3:$W$612,2,0))</f>
        <v>0</v>
      </c>
      <c r="BQ292" s="11">
        <f>IF(ISNA(VLOOKUP(CONCATENATE($B292,BQ$2,"multi"),UHF!$V$3:$W$612,2,0)),0,VLOOKUP(CONCATENATE($B292,BQ$2,"multi"),UHF!$V$3:$W$612,2,0))</f>
        <v>0</v>
      </c>
      <c r="BR292" s="11">
        <f>SUM(BF292:BQ292)</f>
        <v>0</v>
      </c>
      <c r="BS292" s="11">
        <f>IF(ISNA(VLOOKUP(CONCATENATE($B292,BS$2,"multi"),'A1'!$V$3:$W$612,2,0)),0,VLOOKUP(CONCATENATE($B292,BS$2,"multi"),'A1'!$V$3:$W$612,2,0))</f>
        <v>0</v>
      </c>
    </row>
    <row r="293" spans="2:71" x14ac:dyDescent="0.2">
      <c r="B293" s="8">
        <f>'Seznam-MO'!A304</f>
        <v>0</v>
      </c>
      <c r="C293" s="11">
        <f>IF(ISNA(VLOOKUP(CONCATENATE($B293,C$2,"multi"),'I-SUB'!$V$3:$W$624,2,0)),0,VLOOKUP(CONCATENATE($B293,C$2,"multi"),'I-SUB'!$V$3:$W$624,2,0))</f>
        <v>0</v>
      </c>
      <c r="D293" s="11">
        <f>IF(ISNA(VLOOKUP(CONCATENATE($B293,D$2,"multi"),'I-SUB'!$V$3:$W$624,2,0)),0,VLOOKUP(CONCATENATE($B293,D$2,"multi"),'I-SUB'!$V$3:$W$624,2,0))</f>
        <v>0</v>
      </c>
      <c r="E293" s="11">
        <f>IF(ISNA(VLOOKUP(CONCATENATE($B293,E$2,"multi"),'I-SUB'!$V$3:$W$624,2,0)),0,VLOOKUP(CONCATENATE($B293,E$2,"multi"),'I-SUB'!$V$3:$W$624,2,0))</f>
        <v>0</v>
      </c>
      <c r="F293" s="11">
        <f>IF(ISNA(VLOOKUP(CONCATENATE($B293,F$2,"multi"),'I-SUB'!$V$3:$W$624,2,0)),0,VLOOKUP(CONCATENATE($B293,F$2,"multi"),'I-SUB'!$V$3:$W$624,2,0))</f>
        <v>0</v>
      </c>
      <c r="G293" s="11">
        <f>IF(ISNA(VLOOKUP(CONCATENATE($B293,G$2,"multi"),'I-SUB'!$V$3:$W$624,2,0)),0,VLOOKUP(CONCATENATE($B293,G$2,"multi"),'I-SUB'!$V$3:$W$624,2,0))</f>
        <v>0</v>
      </c>
      <c r="H293" s="11">
        <f>IF(ISNA(VLOOKUP(CONCATENATE($B293,H$2,"multi"),'I-SUB'!$V$3:$W$624,2,0)),0,VLOOKUP(CONCATENATE($B293,H$2,"multi"),'I-SUB'!$V$3:$W$624,2,0))</f>
        <v>0</v>
      </c>
      <c r="I293" s="11">
        <f>IF(ISNA(VLOOKUP(CONCATENATE($B293,I$2,"multi"),'I-SUB'!$V$3:$W$624,2,0)),0,VLOOKUP(CONCATENATE($B293,I$2,"multi"),'I-SUB'!$V$3:$W$624,2,0))</f>
        <v>0</v>
      </c>
      <c r="J293" s="11">
        <f>IF(ISNA(VLOOKUP(CONCATENATE($B293,J$2,"multi"),'I-SUB'!$V$3:$W$624,2,0)),0,VLOOKUP(CONCATENATE($B293,J$2,"multi"),'I-SUB'!$V$3:$W$624,2,0))</f>
        <v>0</v>
      </c>
      <c r="K293" s="11">
        <f>IF(ISNA(VLOOKUP(CONCATENATE($B293,K$2,"multi"),'I-SUB'!$V$3:$W$624,2,0)),0,VLOOKUP(CONCATENATE($B293,K$2,"multi"),'I-SUB'!$V$3:$W$624,2,0))</f>
        <v>0</v>
      </c>
      <c r="L293" s="11">
        <f>IF(ISNA(VLOOKUP(CONCATENATE($B293,L$2,"multi"),'I-SUB'!$V$3:$W$624,2,0)),0,VLOOKUP(CONCATENATE($B293,L$2,"multi"),'I-SUB'!$V$3:$W$624,2,0))</f>
        <v>0</v>
      </c>
      <c r="M293" s="11">
        <f>IF(ISNA(VLOOKUP(CONCATENATE($B293,M$2,"multi"),'I-SUB'!$V$3:$W$624,2,0)),0,VLOOKUP(CONCATENATE($B293,M$2,"multi"),'I-SUB'!$V$3:$W$624,2,0))</f>
        <v>0</v>
      </c>
      <c r="N293" s="11">
        <f>IF(ISNA(VLOOKUP(CONCATENATE($B293,N$2,"multi"),'I-SUB'!$V$3:$W$624,2,0)),0,VLOOKUP(CONCATENATE($B293,N$2,"multi"),'I-SUB'!$V$3:$W$624,2,0))</f>
        <v>0</v>
      </c>
      <c r="O293" s="11">
        <f>IF(ISNA(VLOOKUP(CONCATENATE($B293,O$2,"multi"),'I-SUB'!$V$3:$W$624,2,0)),0,VLOOKUP(CONCATENATE($B293,O$2,"multi"),'I-SUB'!$V$3:$W$624,2,0))</f>
        <v>0</v>
      </c>
      <c r="P293" s="11">
        <f>SUM(C293:O293)</f>
        <v>0</v>
      </c>
      <c r="Q293" s="11">
        <f>IF(ISNA(VLOOKUP(CONCATENATE($B293,Q$2,"multi"),'II-SUB'!$V$3:$W$630,2,0)),0,VLOOKUP(CONCATENATE($B293,Q$2,"multi"),'II-SUB'!$V$3:$W$630,2,0))</f>
        <v>0</v>
      </c>
      <c r="R293" s="11">
        <f>IF(ISNA(VLOOKUP(CONCATENATE($B293,R$2,"multi"),'II-SUB'!$V$3:$W$630,2,0)),0,VLOOKUP(CONCATENATE($B293,R$2,"multi"),'II-SUB'!$V$3:$W$630,2,0))</f>
        <v>0</v>
      </c>
      <c r="S293" s="11">
        <f>IF(ISNA(VLOOKUP(CONCATENATE($B293,S$2,"multi"),'II-SUB'!$V$3:$W$630,2,0)),0,VLOOKUP(CONCATENATE($B293,S$2,"multi"),'II-SUB'!$V$3:$W$630,2,0))</f>
        <v>0</v>
      </c>
      <c r="T293" s="11">
        <f>IF(ISNA(VLOOKUP(CONCATENATE($B293,T$2,"multi"),'II-SUB'!$V$3:$W$630,2,0)),0,VLOOKUP(CONCATENATE($B293,T$2,"multi"),'II-SUB'!$V$3:$W$630,2,0))</f>
        <v>0</v>
      </c>
      <c r="U293" s="11">
        <f>IF(ISNA(VLOOKUP(CONCATENATE($B293,U$2,"multi"),'II-SUB'!$V$3:$W$630,2,0)),0,VLOOKUP(CONCATENATE($B293,U$2,"multi"),'II-SUB'!$V$3:$W$630,2,0))</f>
        <v>0</v>
      </c>
      <c r="V293" s="11">
        <f>IF(ISNA(VLOOKUP(CONCATENATE($B293,V$2,"multi"),'II-SUB'!$V$3:$W$630,2,0)),0,VLOOKUP(CONCATENATE($B293,V$2,"multi"),'II-SUB'!$V$3:$W$630,2,0))</f>
        <v>0</v>
      </c>
      <c r="W293" s="11">
        <f>IF(ISNA(VLOOKUP(CONCATENATE($B293,W$2,"multi"),'II-SUB'!$V$3:$W$630,2,0)),0,VLOOKUP(CONCATENATE($B293,W$2,"multi"),'II-SUB'!$V$3:$W$630,2,0))</f>
        <v>0</v>
      </c>
      <c r="X293" s="11">
        <f>IF(ISNA(VLOOKUP(CONCATENATE($B293,X$2,"multi"),'II-SUB'!$V$3:$W$630,2,0)),0,VLOOKUP(CONCATENATE($B293,X$2,"multi"),'II-SUB'!$V$3:$W$630,2,0))</f>
        <v>0</v>
      </c>
      <c r="Y293" s="11">
        <f>IF(ISNA(VLOOKUP(CONCATENATE($B293,Y$2,"multi"),'II-SUB'!$V$3:$W$630,2,0)),0,VLOOKUP(CONCATENATE($B293,Y$2,"multi"),'II-SUB'!$V$3:$W$630,2,0))</f>
        <v>0</v>
      </c>
      <c r="Z293" s="11">
        <f>IF(ISNA(VLOOKUP(CONCATENATE($B293,Z$2,"multi"),'II-SUB'!$V$3:$W$630,2,0)),0,VLOOKUP(CONCATENATE($B293,Z$2,"multi"),'II-SUB'!$V$3:$W$630,2,0))</f>
        <v>0</v>
      </c>
      <c r="AA293" s="11">
        <f>IF(ISNA(VLOOKUP(CONCATENATE($B293,AA$2,"multi"),'II-SUB'!$V$3:$W$630,2,0)),0,VLOOKUP(CONCATENATE($B293,AA$2,"multi"),'II-SUB'!$V$3:$W$630,2,0))</f>
        <v>0</v>
      </c>
      <c r="AB293" s="11">
        <f>IF(ISNA(VLOOKUP(CONCATENATE($B293,AB$2,"multi"),'II-SUB'!$V$3:$W$630,2,0)),0,VLOOKUP(CONCATENATE($B293,AB$2,"multi"),'II-SUB'!$V$3:$W$630,2,0))</f>
        <v>0</v>
      </c>
      <c r="AC293" s="11">
        <f>IF(ISNA(VLOOKUP(CONCATENATE($B293,AC$2,"multi"),'II-SUB'!$V$3:$W$630,2,0)),0,VLOOKUP(CONCATENATE($B293,AC$2,"multi"),'II-SUB'!$V$3:$W$630,2,0))</f>
        <v>0</v>
      </c>
      <c r="AD293" s="11">
        <f>SUM(Q293:AC293)</f>
        <v>0</v>
      </c>
      <c r="AE293" s="11">
        <f>IF(ISNA(VLOOKUP(CONCATENATE($B293,AE$2,"multi"),MW!$V$3:$W$600,2,0)),0,VLOOKUP(CONCATENATE($B293,AE$2,"multi"),MW!$V$3:$W$600,2,0))</f>
        <v>0</v>
      </c>
      <c r="AF293" s="11">
        <f>IF(ISNA(VLOOKUP(CONCATENATE($B293,AF$2,"multi"),MW!$V$3:$W$600,2,0)),0,VLOOKUP(CONCATENATE($B293,AF$2,"multi"),MW!$V$3:$W$600,2,0))</f>
        <v>0</v>
      </c>
      <c r="AG293" s="11">
        <f>IF(ISNA(VLOOKUP(CONCATENATE($B293,AG$2,"multi"),MW!$V$3:$W$600,2,0)),0,VLOOKUP(CONCATENATE($B293,AG$2,"multi"),MW!$V$3:$W$600,2,0))</f>
        <v>0</v>
      </c>
      <c r="AH293" s="11">
        <f>IF(ISNA(VLOOKUP(CONCATENATE($B293,AH$2,"multi"),MW!$V$3:$W$600,2,0)),0,VLOOKUP(CONCATENATE($B293,AH$2,"multi"),MW!$V$3:$W$600,2,0))</f>
        <v>0</v>
      </c>
      <c r="AI293" s="11">
        <f>IF(ISNA(VLOOKUP(CONCATENATE($B293,AI$2,"multi"),MW!$V$3:$W$600,2,0)),0,VLOOKUP(CONCATENATE($B293,AI$2,"multi"),MW!$V$3:$W$600,2,0))</f>
        <v>0</v>
      </c>
      <c r="AJ293" s="11">
        <f>IF(ISNA(VLOOKUP(CONCATENATE($B293,AJ$2,"multi"),MW!$V$3:$W$600,2,0)),0,VLOOKUP(CONCATENATE($B293,AJ$2,"multi"),MW!$V$3:$W$600,2,0))</f>
        <v>0</v>
      </c>
      <c r="AK293" s="11">
        <f>IF(ISNA(VLOOKUP(CONCATENATE($B293,AK$2,"multi"),MW!$V$3:$W$600,2,0)),0,VLOOKUP(CONCATENATE($B293,AK$2,"multi"),MW!$V$3:$W$600,2,0))</f>
        <v>0</v>
      </c>
      <c r="AL293" s="11">
        <f>IF(ISNA(VLOOKUP(CONCATENATE($B293,AL$2,"multi"),MW!$V$3:$W$600,2,0)),0,VLOOKUP(CONCATENATE($B293,AL$2,"multi"),MW!$V$3:$W$600,2,0))</f>
        <v>0</v>
      </c>
      <c r="AM293" s="11">
        <f>IF(ISNA(VLOOKUP(CONCATENATE($B293,AM$2,"multi"),MW!$V$3:$W$600,2,0)),0,VLOOKUP(CONCATENATE($B293,AM$2,"multi"),MW!$V$3:$W$600,2,0))</f>
        <v>0</v>
      </c>
      <c r="AN293" s="11">
        <f>IF(ISNA(VLOOKUP(CONCATENATE($B293,AN$2,"multi"),MW!$V$3:$W$600,2,0)),0,VLOOKUP(CONCATENATE($B293,AN$2,"multi"),MW!$V$3:$W$600,2,0))</f>
        <v>0</v>
      </c>
      <c r="AO293" s="11">
        <f>IF(ISNA(VLOOKUP(CONCATENATE($B293,AO$2,"multi"),MW!$V$3:$W$600,2,0)),0,VLOOKUP(CONCATENATE($B293,AO$2,"multi"),MW!$V$3:$W$600,2,0))</f>
        <v>0</v>
      </c>
      <c r="AP293" s="11">
        <f>SUM(AE293:AO293)</f>
        <v>0</v>
      </c>
      <c r="AQ293" s="11">
        <f>IF(ISNA(VLOOKUP(CONCATENATE($B293,AQ$2,"multi"),'III-SUB'!$V$3:$W$633,2,0)),0,VLOOKUP(CONCATENATE($B293,AQ$2,"multi"),'III-SUB'!$V$3:$W$633,2,0))</f>
        <v>0</v>
      </c>
      <c r="AR293" s="11">
        <f>IF(ISNA(VLOOKUP(CONCATENATE($B293,AR$2,"multi"),'III-SUB'!$V$3:$W$633,2,0)),0,VLOOKUP(CONCATENATE($B293,AR$2,"multi"),'III-SUB'!$V$3:$W$633,2,0))</f>
        <v>0</v>
      </c>
      <c r="AS293" s="11">
        <f>IF(ISNA(VLOOKUP(CONCATENATE($B293,AS$2,"multi"),'III-SUB'!$V$3:$W$633,2,0)),0,VLOOKUP(CONCATENATE($B293,AS$2,"multi"),'III-SUB'!$V$3:$W$633,2,0))</f>
        <v>0</v>
      </c>
      <c r="AT293" s="11">
        <f>IF(ISNA(VLOOKUP(CONCATENATE($B293,AT$2,"multi"),'III-SUB'!$V$3:$W$633,2,0)),0,VLOOKUP(CONCATENATE($B293,AT$2,"multi"),'III-SUB'!$V$3:$W$633,2,0))</f>
        <v>0</v>
      </c>
      <c r="AU293" s="11">
        <f>IF(ISNA(VLOOKUP(CONCATENATE($B293,AU$2,"multi"),'III-SUB'!$V$3:$W$633,2,0)),0,VLOOKUP(CONCATENATE($B293,AU$2,"multi"),'III-SUB'!$V$3:$W$633,2,0))</f>
        <v>0</v>
      </c>
      <c r="AV293" s="11">
        <f>IF(ISNA(VLOOKUP(CONCATENATE($B293,AV$2,"multi"),'III-SUB'!$V$3:$W$633,2,0)),0,VLOOKUP(CONCATENATE($B293,AV$2,"multi"),'III-SUB'!$V$3:$W$633,2,0))</f>
        <v>0</v>
      </c>
      <c r="AW293" s="11">
        <f>IF(ISNA(VLOOKUP(CONCATENATE($B293,AW$2,"multi"),'III-SUB'!$V$3:$W$633,2,0)),0,VLOOKUP(CONCATENATE($B293,AW$2,"multi"),'III-SUB'!$V$3:$W$633,2,0))</f>
        <v>0</v>
      </c>
      <c r="AX293" s="11">
        <f>IF(ISNA(VLOOKUP(CONCATENATE($B293,AX$2,"multi"),'III-SUB'!$V$3:$W$633,2,0)),0,VLOOKUP(CONCATENATE($B293,AX$2,"multi"),'III-SUB'!$V$3:$W$633,2,0))</f>
        <v>0</v>
      </c>
      <c r="AY293" s="11">
        <f>IF(ISNA(VLOOKUP(CONCATENATE($B293,AY$2,"multi"),'III-SUB'!$V$3:$W$633,2,0)),0,VLOOKUP(CONCATENATE($B293,AY$2,"multi"),'III-SUB'!$V$3:$W$633,2,0))</f>
        <v>0</v>
      </c>
      <c r="AZ293" s="11">
        <f>IF(ISNA(VLOOKUP(CONCATENATE($B293,AZ$2,"multi"),'III-SUB'!$V$3:$W$633,2,0)),0,VLOOKUP(CONCATENATE($B293,AZ$2,"multi"),'III-SUB'!$V$3:$W$633,2,0))</f>
        <v>0</v>
      </c>
      <c r="BA293" s="11">
        <f>IF(ISNA(VLOOKUP(CONCATENATE($B293,BA$2,"multi"),'III-SUB'!$V$3:$W$633,2,0)),0,VLOOKUP(CONCATENATE($B293,BA$2,"multi"),'III-SUB'!$V$3:$W$633,2,0))</f>
        <v>0</v>
      </c>
      <c r="BB293" s="11">
        <f>IF(ISNA(VLOOKUP(CONCATENATE($B293,BB$2,"multi"),'III-SUB'!$V$3:$W$633,2,0)),0,VLOOKUP(CONCATENATE($B293,BB$2,"multi"),'III-SUB'!$V$3:$W$633,2,0))</f>
        <v>0</v>
      </c>
      <c r="BC293" s="11">
        <f>IF(ISNA(VLOOKUP(CONCATENATE($B293,BC$2,"multi"),'III-SUB'!$V$3:$W$633,2,0)),0,VLOOKUP(CONCATENATE($B293,BC$2,"multi"),'III-SUB'!$V$3:$W$633,2,0))</f>
        <v>0</v>
      </c>
      <c r="BD293" s="11">
        <f>SUM(AQ293:BC293)</f>
        <v>0</v>
      </c>
      <c r="BE293" s="11">
        <f>IF(ISNA(VLOOKUP(CONCATENATE($B293,AQ$2,"multi"),VHF!$V$3:$W$627,2,0)),0,VLOOKUP(CONCATENATE($B293,AQ$2,"multi"),VHF!$V$3:$W$627,2,0))</f>
        <v>0</v>
      </c>
      <c r="BF293" s="11">
        <f>IF(ISNA(VLOOKUP(CONCATENATE($B293,BF$2,"multi"),UHF!$V$3:$W$612,2,0)),0,VLOOKUP(CONCATENATE($B293,BF$2,"multi"),UHF!$V$3:$W$612,2,0))</f>
        <v>0</v>
      </c>
      <c r="BG293" s="11">
        <f>IF(ISNA(VLOOKUP(CONCATENATE($B293,BG$2,"multi"),UHF!$V$3:$W$612,2,0)),0,VLOOKUP(CONCATENATE($B293,BG$2,"multi"),UHF!$V$3:$W$612,2,0))</f>
        <v>0</v>
      </c>
      <c r="BH293" s="11">
        <f>IF(ISNA(VLOOKUP(CONCATENATE($B293,BH$2,"multi"),UHF!$V$3:$W$612,2,0)),0,VLOOKUP(CONCATENATE($B293,BH$2,"multi"),UHF!$V$3:$W$612,2,0))</f>
        <v>0</v>
      </c>
      <c r="BI293" s="11">
        <f>IF(ISNA(VLOOKUP(CONCATENATE($B293,BI$2,"multi"),UHF!$V$3:$W$612,2,0)),0,VLOOKUP(CONCATENATE($B293,BI$2,"multi"),UHF!$V$3:$W$612,2,0))</f>
        <v>0</v>
      </c>
      <c r="BJ293" s="11">
        <f>IF(ISNA(VLOOKUP(CONCATENATE($B293,BJ$2,"multi"),UHF!$V$3:$W$612,2,0)),0,VLOOKUP(CONCATENATE($B293,BJ$2,"multi"),UHF!$V$3:$W$612,2,0))</f>
        <v>0</v>
      </c>
      <c r="BK293" s="11">
        <f>IF(ISNA(VLOOKUP(CONCATENATE($B293,BK$2,"multi"),UHF!$V$3:$W$612,2,0)),0,VLOOKUP(CONCATENATE($B293,BK$2,"multi"),UHF!$V$3:$W$612,2,0))</f>
        <v>0</v>
      </c>
      <c r="BL293" s="11">
        <f>IF(ISNA(VLOOKUP(CONCATENATE($B293,BL$2,"multi"),UHF!$V$3:$W$612,2,0)),0,VLOOKUP(CONCATENATE($B293,BL$2,"multi"),UHF!$V$3:$W$612,2,0))</f>
        <v>0</v>
      </c>
      <c r="BM293" s="11">
        <f>IF(ISNA(VLOOKUP(CONCATENATE($B293,BM$2,"multi"),UHF!$V$3:$W$612,2,0)),0,VLOOKUP(CONCATENATE($B293,BM$2,"multi"),UHF!$V$3:$W$612,2,0))</f>
        <v>0</v>
      </c>
      <c r="BN293" s="11">
        <f>IF(ISNA(VLOOKUP(CONCATENATE($B293,BN$2,"multi"),UHF!$V$3:$W$612,2,0)),0,VLOOKUP(CONCATENATE($B293,BN$2,"multi"),UHF!$V$3:$W$612,2,0))</f>
        <v>0</v>
      </c>
      <c r="BO293" s="11">
        <f>IF(ISNA(VLOOKUP(CONCATENATE($B293,BO$2,"multi"),UHF!$V$3:$W$612,2,0)),0,VLOOKUP(CONCATENATE($B293,BO$2,"multi"),UHF!$V$3:$W$612,2,0))</f>
        <v>0</v>
      </c>
      <c r="BP293" s="11">
        <f>IF(ISNA(VLOOKUP(CONCATENATE($B293,BP$2,"multi"),UHF!$V$3:$W$612,2,0)),0,VLOOKUP(CONCATENATE($B293,BP$2,"multi"),UHF!$V$3:$W$612,2,0))</f>
        <v>0</v>
      </c>
      <c r="BQ293" s="11">
        <f>IF(ISNA(VLOOKUP(CONCATENATE($B293,BQ$2,"multi"),UHF!$V$3:$W$612,2,0)),0,VLOOKUP(CONCATENATE($B293,BQ$2,"multi"),UHF!$V$3:$W$612,2,0))</f>
        <v>0</v>
      </c>
      <c r="BR293" s="11">
        <f>SUM(BF293:BQ293)</f>
        <v>0</v>
      </c>
      <c r="BS293" s="11">
        <f>IF(ISNA(VLOOKUP(CONCATENATE($B293,BS$2,"multi"),'A1'!$V$3:$W$612,2,0)),0,VLOOKUP(CONCATENATE($B293,BS$2,"multi"),'A1'!$V$3:$W$612,2,0))</f>
        <v>0</v>
      </c>
    </row>
    <row r="294" spans="2:71" x14ac:dyDescent="0.2">
      <c r="B294" s="8">
        <f>'Seznam-MO'!A305</f>
        <v>0</v>
      </c>
      <c r="C294" s="11">
        <f>IF(ISNA(VLOOKUP(CONCATENATE($B294,C$2,"multi"),'I-SUB'!$V$3:$W$624,2,0)),0,VLOOKUP(CONCATENATE($B294,C$2,"multi"),'I-SUB'!$V$3:$W$624,2,0))</f>
        <v>0</v>
      </c>
      <c r="D294" s="11">
        <f>IF(ISNA(VLOOKUP(CONCATENATE($B294,D$2,"multi"),'I-SUB'!$V$3:$W$624,2,0)),0,VLOOKUP(CONCATENATE($B294,D$2,"multi"),'I-SUB'!$V$3:$W$624,2,0))</f>
        <v>0</v>
      </c>
      <c r="E294" s="11">
        <f>IF(ISNA(VLOOKUP(CONCATENATE($B294,E$2,"multi"),'I-SUB'!$V$3:$W$624,2,0)),0,VLOOKUP(CONCATENATE($B294,E$2,"multi"),'I-SUB'!$V$3:$W$624,2,0))</f>
        <v>0</v>
      </c>
      <c r="F294" s="11">
        <f>IF(ISNA(VLOOKUP(CONCATENATE($B294,F$2,"multi"),'I-SUB'!$V$3:$W$624,2,0)),0,VLOOKUP(CONCATENATE($B294,F$2,"multi"),'I-SUB'!$V$3:$W$624,2,0))</f>
        <v>0</v>
      </c>
      <c r="G294" s="11">
        <f>IF(ISNA(VLOOKUP(CONCATENATE($B294,G$2,"multi"),'I-SUB'!$V$3:$W$624,2,0)),0,VLOOKUP(CONCATENATE($B294,G$2,"multi"),'I-SUB'!$V$3:$W$624,2,0))</f>
        <v>0</v>
      </c>
      <c r="H294" s="11">
        <f>IF(ISNA(VLOOKUP(CONCATENATE($B294,H$2,"multi"),'I-SUB'!$V$3:$W$624,2,0)),0,VLOOKUP(CONCATENATE($B294,H$2,"multi"),'I-SUB'!$V$3:$W$624,2,0))</f>
        <v>0</v>
      </c>
      <c r="I294" s="11">
        <f>IF(ISNA(VLOOKUP(CONCATENATE($B294,I$2,"multi"),'I-SUB'!$V$3:$W$624,2,0)),0,VLOOKUP(CONCATENATE($B294,I$2,"multi"),'I-SUB'!$V$3:$W$624,2,0))</f>
        <v>0</v>
      </c>
      <c r="J294" s="11">
        <f>IF(ISNA(VLOOKUP(CONCATENATE($B294,J$2,"multi"),'I-SUB'!$V$3:$W$624,2,0)),0,VLOOKUP(CONCATENATE($B294,J$2,"multi"),'I-SUB'!$V$3:$W$624,2,0))</f>
        <v>0</v>
      </c>
      <c r="K294" s="11">
        <f>IF(ISNA(VLOOKUP(CONCATENATE($B294,K$2,"multi"),'I-SUB'!$V$3:$W$624,2,0)),0,VLOOKUP(CONCATENATE($B294,K$2,"multi"),'I-SUB'!$V$3:$W$624,2,0))</f>
        <v>0</v>
      </c>
      <c r="L294" s="11">
        <f>IF(ISNA(VLOOKUP(CONCATENATE($B294,L$2,"multi"),'I-SUB'!$V$3:$W$624,2,0)),0,VLOOKUP(CONCATENATE($B294,L$2,"multi"),'I-SUB'!$V$3:$W$624,2,0))</f>
        <v>0</v>
      </c>
      <c r="M294" s="11">
        <f>IF(ISNA(VLOOKUP(CONCATENATE($B294,M$2,"multi"),'I-SUB'!$V$3:$W$624,2,0)),0,VLOOKUP(CONCATENATE($B294,M$2,"multi"),'I-SUB'!$V$3:$W$624,2,0))</f>
        <v>0</v>
      </c>
      <c r="N294" s="11">
        <f>IF(ISNA(VLOOKUP(CONCATENATE($B294,N$2,"multi"),'I-SUB'!$V$3:$W$624,2,0)),0,VLOOKUP(CONCATENATE($B294,N$2,"multi"),'I-SUB'!$V$3:$W$624,2,0))</f>
        <v>0</v>
      </c>
      <c r="O294" s="11">
        <f>IF(ISNA(VLOOKUP(CONCATENATE($B294,O$2,"multi"),'I-SUB'!$V$3:$W$624,2,0)),0,VLOOKUP(CONCATENATE($B294,O$2,"multi"),'I-SUB'!$V$3:$W$624,2,0))</f>
        <v>0</v>
      </c>
      <c r="P294" s="11">
        <f>SUM(C294:O294)</f>
        <v>0</v>
      </c>
      <c r="Q294" s="11">
        <f>IF(ISNA(VLOOKUP(CONCATENATE($B294,Q$2,"multi"),'II-SUB'!$V$3:$W$630,2,0)),0,VLOOKUP(CONCATENATE($B294,Q$2,"multi"),'II-SUB'!$V$3:$W$630,2,0))</f>
        <v>0</v>
      </c>
      <c r="R294" s="11">
        <f>IF(ISNA(VLOOKUP(CONCATENATE($B294,R$2,"multi"),'II-SUB'!$V$3:$W$630,2,0)),0,VLOOKUP(CONCATENATE($B294,R$2,"multi"),'II-SUB'!$V$3:$W$630,2,0))</f>
        <v>0</v>
      </c>
      <c r="S294" s="11">
        <f>IF(ISNA(VLOOKUP(CONCATENATE($B294,S$2,"multi"),'II-SUB'!$V$3:$W$630,2,0)),0,VLOOKUP(CONCATENATE($B294,S$2,"multi"),'II-SUB'!$V$3:$W$630,2,0))</f>
        <v>0</v>
      </c>
      <c r="T294" s="11">
        <f>IF(ISNA(VLOOKUP(CONCATENATE($B294,T$2,"multi"),'II-SUB'!$V$3:$W$630,2,0)),0,VLOOKUP(CONCATENATE($B294,T$2,"multi"),'II-SUB'!$V$3:$W$630,2,0))</f>
        <v>0</v>
      </c>
      <c r="U294" s="11">
        <f>IF(ISNA(VLOOKUP(CONCATENATE($B294,U$2,"multi"),'II-SUB'!$V$3:$W$630,2,0)),0,VLOOKUP(CONCATENATE($B294,U$2,"multi"),'II-SUB'!$V$3:$W$630,2,0))</f>
        <v>0</v>
      </c>
      <c r="V294" s="11">
        <f>IF(ISNA(VLOOKUP(CONCATENATE($B294,V$2,"multi"),'II-SUB'!$V$3:$W$630,2,0)),0,VLOOKUP(CONCATENATE($B294,V$2,"multi"),'II-SUB'!$V$3:$W$630,2,0))</f>
        <v>0</v>
      </c>
      <c r="W294" s="11">
        <f>IF(ISNA(VLOOKUP(CONCATENATE($B294,W$2,"multi"),'II-SUB'!$V$3:$W$630,2,0)),0,VLOOKUP(CONCATENATE($B294,W$2,"multi"),'II-SUB'!$V$3:$W$630,2,0))</f>
        <v>0</v>
      </c>
      <c r="X294" s="11">
        <f>IF(ISNA(VLOOKUP(CONCATENATE($B294,X$2,"multi"),'II-SUB'!$V$3:$W$630,2,0)),0,VLOOKUP(CONCATENATE($B294,X$2,"multi"),'II-SUB'!$V$3:$W$630,2,0))</f>
        <v>0</v>
      </c>
      <c r="Y294" s="11">
        <f>IF(ISNA(VLOOKUP(CONCATENATE($B294,Y$2,"multi"),'II-SUB'!$V$3:$W$630,2,0)),0,VLOOKUP(CONCATENATE($B294,Y$2,"multi"),'II-SUB'!$V$3:$W$630,2,0))</f>
        <v>0</v>
      </c>
      <c r="Z294" s="11">
        <f>IF(ISNA(VLOOKUP(CONCATENATE($B294,Z$2,"multi"),'II-SUB'!$V$3:$W$630,2,0)),0,VLOOKUP(CONCATENATE($B294,Z$2,"multi"),'II-SUB'!$V$3:$W$630,2,0))</f>
        <v>0</v>
      </c>
      <c r="AA294" s="11">
        <f>IF(ISNA(VLOOKUP(CONCATENATE($B294,AA$2,"multi"),'II-SUB'!$V$3:$W$630,2,0)),0,VLOOKUP(CONCATENATE($B294,AA$2,"multi"),'II-SUB'!$V$3:$W$630,2,0))</f>
        <v>0</v>
      </c>
      <c r="AB294" s="11">
        <f>IF(ISNA(VLOOKUP(CONCATENATE($B294,AB$2,"multi"),'II-SUB'!$V$3:$W$630,2,0)),0,VLOOKUP(CONCATENATE($B294,AB$2,"multi"),'II-SUB'!$V$3:$W$630,2,0))</f>
        <v>0</v>
      </c>
      <c r="AC294" s="11">
        <f>IF(ISNA(VLOOKUP(CONCATENATE($B294,AC$2,"multi"),'II-SUB'!$V$3:$W$630,2,0)),0,VLOOKUP(CONCATENATE($B294,AC$2,"multi"),'II-SUB'!$V$3:$W$630,2,0))</f>
        <v>0</v>
      </c>
      <c r="AD294" s="11">
        <f>SUM(Q294:AC294)</f>
        <v>0</v>
      </c>
      <c r="AE294" s="11">
        <f>IF(ISNA(VLOOKUP(CONCATENATE($B294,AE$2,"multi"),MW!$V$3:$W$600,2,0)),0,VLOOKUP(CONCATENATE($B294,AE$2,"multi"),MW!$V$3:$W$600,2,0))</f>
        <v>0</v>
      </c>
      <c r="AF294" s="11">
        <f>IF(ISNA(VLOOKUP(CONCATENATE($B294,AF$2,"multi"),MW!$V$3:$W$600,2,0)),0,VLOOKUP(CONCATENATE($B294,AF$2,"multi"),MW!$V$3:$W$600,2,0))</f>
        <v>0</v>
      </c>
      <c r="AG294" s="11">
        <f>IF(ISNA(VLOOKUP(CONCATENATE($B294,AG$2,"multi"),MW!$V$3:$W$600,2,0)),0,VLOOKUP(CONCATENATE($B294,AG$2,"multi"),MW!$V$3:$W$600,2,0))</f>
        <v>0</v>
      </c>
      <c r="AH294" s="11">
        <f>IF(ISNA(VLOOKUP(CONCATENATE($B294,AH$2,"multi"),MW!$V$3:$W$600,2,0)),0,VLOOKUP(CONCATENATE($B294,AH$2,"multi"),MW!$V$3:$W$600,2,0))</f>
        <v>0</v>
      </c>
      <c r="AI294" s="11">
        <f>IF(ISNA(VLOOKUP(CONCATENATE($B294,AI$2,"multi"),MW!$V$3:$W$600,2,0)),0,VLOOKUP(CONCATENATE($B294,AI$2,"multi"),MW!$V$3:$W$600,2,0))</f>
        <v>0</v>
      </c>
      <c r="AJ294" s="11">
        <f>IF(ISNA(VLOOKUP(CONCATENATE($B294,AJ$2,"multi"),MW!$V$3:$W$600,2,0)),0,VLOOKUP(CONCATENATE($B294,AJ$2,"multi"),MW!$V$3:$W$600,2,0))</f>
        <v>0</v>
      </c>
      <c r="AK294" s="11">
        <f>IF(ISNA(VLOOKUP(CONCATENATE($B294,AK$2,"multi"),MW!$V$3:$W$600,2,0)),0,VLOOKUP(CONCATENATE($B294,AK$2,"multi"),MW!$V$3:$W$600,2,0))</f>
        <v>0</v>
      </c>
      <c r="AL294" s="11">
        <f>IF(ISNA(VLOOKUP(CONCATENATE($B294,AL$2,"multi"),MW!$V$3:$W$600,2,0)),0,VLOOKUP(CONCATENATE($B294,AL$2,"multi"),MW!$V$3:$W$600,2,0))</f>
        <v>0</v>
      </c>
      <c r="AM294" s="11">
        <f>IF(ISNA(VLOOKUP(CONCATENATE($B294,AM$2,"multi"),MW!$V$3:$W$600,2,0)),0,VLOOKUP(CONCATENATE($B294,AM$2,"multi"),MW!$V$3:$W$600,2,0))</f>
        <v>0</v>
      </c>
      <c r="AN294" s="11">
        <f>IF(ISNA(VLOOKUP(CONCATENATE($B294,AN$2,"multi"),MW!$V$3:$W$600,2,0)),0,VLOOKUP(CONCATENATE($B294,AN$2,"multi"),MW!$V$3:$W$600,2,0))</f>
        <v>0</v>
      </c>
      <c r="AO294" s="11">
        <f>IF(ISNA(VLOOKUP(CONCATENATE($B294,AO$2,"multi"),MW!$V$3:$W$600,2,0)),0,VLOOKUP(CONCATENATE($B294,AO$2,"multi"),MW!$V$3:$W$600,2,0))</f>
        <v>0</v>
      </c>
      <c r="AP294" s="11">
        <f>SUM(AE294:AO294)</f>
        <v>0</v>
      </c>
      <c r="AQ294" s="11">
        <f>IF(ISNA(VLOOKUP(CONCATENATE($B294,AQ$2,"multi"),'III-SUB'!$V$3:$W$633,2,0)),0,VLOOKUP(CONCATENATE($B294,AQ$2,"multi"),'III-SUB'!$V$3:$W$633,2,0))</f>
        <v>0</v>
      </c>
      <c r="AR294" s="11">
        <f>IF(ISNA(VLOOKUP(CONCATENATE($B294,AR$2,"multi"),'III-SUB'!$V$3:$W$633,2,0)),0,VLOOKUP(CONCATENATE($B294,AR$2,"multi"),'III-SUB'!$V$3:$W$633,2,0))</f>
        <v>0</v>
      </c>
      <c r="AS294" s="11">
        <f>IF(ISNA(VLOOKUP(CONCATENATE($B294,AS$2,"multi"),'III-SUB'!$V$3:$W$633,2,0)),0,VLOOKUP(CONCATENATE($B294,AS$2,"multi"),'III-SUB'!$V$3:$W$633,2,0))</f>
        <v>0</v>
      </c>
      <c r="AT294" s="11">
        <f>IF(ISNA(VLOOKUP(CONCATENATE($B294,AT$2,"multi"),'III-SUB'!$V$3:$W$633,2,0)),0,VLOOKUP(CONCATENATE($B294,AT$2,"multi"),'III-SUB'!$V$3:$W$633,2,0))</f>
        <v>0</v>
      </c>
      <c r="AU294" s="11">
        <f>IF(ISNA(VLOOKUP(CONCATENATE($B294,AU$2,"multi"),'III-SUB'!$V$3:$W$633,2,0)),0,VLOOKUP(CONCATENATE($B294,AU$2,"multi"),'III-SUB'!$V$3:$W$633,2,0))</f>
        <v>0</v>
      </c>
      <c r="AV294" s="11">
        <f>IF(ISNA(VLOOKUP(CONCATENATE($B294,AV$2,"multi"),'III-SUB'!$V$3:$W$633,2,0)),0,VLOOKUP(CONCATENATE($B294,AV$2,"multi"),'III-SUB'!$V$3:$W$633,2,0))</f>
        <v>0</v>
      </c>
      <c r="AW294" s="11">
        <f>IF(ISNA(VLOOKUP(CONCATENATE($B294,AW$2,"multi"),'III-SUB'!$V$3:$W$633,2,0)),0,VLOOKUP(CONCATENATE($B294,AW$2,"multi"),'III-SUB'!$V$3:$W$633,2,0))</f>
        <v>0</v>
      </c>
      <c r="AX294" s="11">
        <f>IF(ISNA(VLOOKUP(CONCATENATE($B294,AX$2,"multi"),'III-SUB'!$V$3:$W$633,2,0)),0,VLOOKUP(CONCATENATE($B294,AX$2,"multi"),'III-SUB'!$V$3:$W$633,2,0))</f>
        <v>0</v>
      </c>
      <c r="AY294" s="11">
        <f>IF(ISNA(VLOOKUP(CONCATENATE($B294,AY$2,"multi"),'III-SUB'!$V$3:$W$633,2,0)),0,VLOOKUP(CONCATENATE($B294,AY$2,"multi"),'III-SUB'!$V$3:$W$633,2,0))</f>
        <v>0</v>
      </c>
      <c r="AZ294" s="11">
        <f>IF(ISNA(VLOOKUP(CONCATENATE($B294,AZ$2,"multi"),'III-SUB'!$V$3:$W$633,2,0)),0,VLOOKUP(CONCATENATE($B294,AZ$2,"multi"),'III-SUB'!$V$3:$W$633,2,0))</f>
        <v>0</v>
      </c>
      <c r="BA294" s="11">
        <f>IF(ISNA(VLOOKUP(CONCATENATE($B294,BA$2,"multi"),'III-SUB'!$V$3:$W$633,2,0)),0,VLOOKUP(CONCATENATE($B294,BA$2,"multi"),'III-SUB'!$V$3:$W$633,2,0))</f>
        <v>0</v>
      </c>
      <c r="BB294" s="11">
        <f>IF(ISNA(VLOOKUP(CONCATENATE($B294,BB$2,"multi"),'III-SUB'!$V$3:$W$633,2,0)),0,VLOOKUP(CONCATENATE($B294,BB$2,"multi"),'III-SUB'!$V$3:$W$633,2,0))</f>
        <v>0</v>
      </c>
      <c r="BC294" s="11">
        <f>IF(ISNA(VLOOKUP(CONCATENATE($B294,BC$2,"multi"),'III-SUB'!$V$3:$W$633,2,0)),0,VLOOKUP(CONCATENATE($B294,BC$2,"multi"),'III-SUB'!$V$3:$W$633,2,0))</f>
        <v>0</v>
      </c>
      <c r="BD294" s="11">
        <f>SUM(AQ294:BC294)</f>
        <v>0</v>
      </c>
      <c r="BE294" s="11">
        <f>IF(ISNA(VLOOKUP(CONCATENATE($B294,AQ$2,"multi"),VHF!$V$3:$W$627,2,0)),0,VLOOKUP(CONCATENATE($B294,AQ$2,"multi"),VHF!$V$3:$W$627,2,0))</f>
        <v>0</v>
      </c>
      <c r="BF294" s="11">
        <f>IF(ISNA(VLOOKUP(CONCATENATE($B294,BF$2,"multi"),UHF!$V$3:$W$612,2,0)),0,VLOOKUP(CONCATENATE($B294,BF$2,"multi"),UHF!$V$3:$W$612,2,0))</f>
        <v>0</v>
      </c>
      <c r="BG294" s="11">
        <f>IF(ISNA(VLOOKUP(CONCATENATE($B294,BG$2,"multi"),UHF!$V$3:$W$612,2,0)),0,VLOOKUP(CONCATENATE($B294,BG$2,"multi"),UHF!$V$3:$W$612,2,0))</f>
        <v>0</v>
      </c>
      <c r="BH294" s="11">
        <f>IF(ISNA(VLOOKUP(CONCATENATE($B294,BH$2,"multi"),UHF!$V$3:$W$612,2,0)),0,VLOOKUP(CONCATENATE($B294,BH$2,"multi"),UHF!$V$3:$W$612,2,0))</f>
        <v>0</v>
      </c>
      <c r="BI294" s="11">
        <f>IF(ISNA(VLOOKUP(CONCATENATE($B294,BI$2,"multi"),UHF!$V$3:$W$612,2,0)),0,VLOOKUP(CONCATENATE($B294,BI$2,"multi"),UHF!$V$3:$W$612,2,0))</f>
        <v>0</v>
      </c>
      <c r="BJ294" s="11">
        <f>IF(ISNA(VLOOKUP(CONCATENATE($B294,BJ$2,"multi"),UHF!$V$3:$W$612,2,0)),0,VLOOKUP(CONCATENATE($B294,BJ$2,"multi"),UHF!$V$3:$W$612,2,0))</f>
        <v>0</v>
      </c>
      <c r="BK294" s="11">
        <f>IF(ISNA(VLOOKUP(CONCATENATE($B294,BK$2,"multi"),UHF!$V$3:$W$612,2,0)),0,VLOOKUP(CONCATENATE($B294,BK$2,"multi"),UHF!$V$3:$W$612,2,0))</f>
        <v>0</v>
      </c>
      <c r="BL294" s="11">
        <f>IF(ISNA(VLOOKUP(CONCATENATE($B294,BL$2,"multi"),UHF!$V$3:$W$612,2,0)),0,VLOOKUP(CONCATENATE($B294,BL$2,"multi"),UHF!$V$3:$W$612,2,0))</f>
        <v>0</v>
      </c>
      <c r="BM294" s="11">
        <f>IF(ISNA(VLOOKUP(CONCATENATE($B294,BM$2,"multi"),UHF!$V$3:$W$612,2,0)),0,VLOOKUP(CONCATENATE($B294,BM$2,"multi"),UHF!$V$3:$W$612,2,0))</f>
        <v>0</v>
      </c>
      <c r="BN294" s="11">
        <f>IF(ISNA(VLOOKUP(CONCATENATE($B294,BN$2,"multi"),UHF!$V$3:$W$612,2,0)),0,VLOOKUP(CONCATENATE($B294,BN$2,"multi"),UHF!$V$3:$W$612,2,0))</f>
        <v>0</v>
      </c>
      <c r="BO294" s="11">
        <f>IF(ISNA(VLOOKUP(CONCATENATE($B294,BO$2,"multi"),UHF!$V$3:$W$612,2,0)),0,VLOOKUP(CONCATENATE($B294,BO$2,"multi"),UHF!$V$3:$W$612,2,0))</f>
        <v>0</v>
      </c>
      <c r="BP294" s="11">
        <f>IF(ISNA(VLOOKUP(CONCATENATE($B294,BP$2,"multi"),UHF!$V$3:$W$612,2,0)),0,VLOOKUP(CONCATENATE($B294,BP$2,"multi"),UHF!$V$3:$W$612,2,0))</f>
        <v>0</v>
      </c>
      <c r="BQ294" s="11">
        <f>IF(ISNA(VLOOKUP(CONCATENATE($B294,BQ$2,"multi"),UHF!$V$3:$W$612,2,0)),0,VLOOKUP(CONCATENATE($B294,BQ$2,"multi"),UHF!$V$3:$W$612,2,0))</f>
        <v>0</v>
      </c>
      <c r="BR294" s="11">
        <f>SUM(BF294:BQ294)</f>
        <v>0</v>
      </c>
      <c r="BS294" s="11">
        <f>IF(ISNA(VLOOKUP(CONCATENATE($B294,BS$2,"multi"),'A1'!$V$3:$W$612,2,0)),0,VLOOKUP(CONCATENATE($B294,BS$2,"multi"),'A1'!$V$3:$W$612,2,0))</f>
        <v>0</v>
      </c>
    </row>
    <row r="295" spans="2:71" x14ac:dyDescent="0.2">
      <c r="B295" s="8">
        <f>'Seznam-MO'!A306</f>
        <v>0</v>
      </c>
      <c r="C295" s="11">
        <f>IF(ISNA(VLOOKUP(CONCATENATE($B295,C$2,"multi"),'I-SUB'!$V$3:$W$624,2,0)),0,VLOOKUP(CONCATENATE($B295,C$2,"multi"),'I-SUB'!$V$3:$W$624,2,0))</f>
        <v>0</v>
      </c>
      <c r="D295" s="11">
        <f>IF(ISNA(VLOOKUP(CONCATENATE($B295,D$2,"multi"),'I-SUB'!$V$3:$W$624,2,0)),0,VLOOKUP(CONCATENATE($B295,D$2,"multi"),'I-SUB'!$V$3:$W$624,2,0))</f>
        <v>0</v>
      </c>
      <c r="E295" s="11">
        <f>IF(ISNA(VLOOKUP(CONCATENATE($B295,E$2,"multi"),'I-SUB'!$V$3:$W$624,2,0)),0,VLOOKUP(CONCATENATE($B295,E$2,"multi"),'I-SUB'!$V$3:$W$624,2,0))</f>
        <v>0</v>
      </c>
      <c r="F295" s="11">
        <f>IF(ISNA(VLOOKUP(CONCATENATE($B295,F$2,"multi"),'I-SUB'!$V$3:$W$624,2,0)),0,VLOOKUP(CONCATENATE($B295,F$2,"multi"),'I-SUB'!$V$3:$W$624,2,0))</f>
        <v>0</v>
      </c>
      <c r="G295" s="11">
        <f>IF(ISNA(VLOOKUP(CONCATENATE($B295,G$2,"multi"),'I-SUB'!$V$3:$W$624,2,0)),0,VLOOKUP(CONCATENATE($B295,G$2,"multi"),'I-SUB'!$V$3:$W$624,2,0))</f>
        <v>0</v>
      </c>
      <c r="H295" s="11">
        <f>IF(ISNA(VLOOKUP(CONCATENATE($B295,H$2,"multi"),'I-SUB'!$V$3:$W$624,2,0)),0,VLOOKUP(CONCATENATE($B295,H$2,"multi"),'I-SUB'!$V$3:$W$624,2,0))</f>
        <v>0</v>
      </c>
      <c r="I295" s="11">
        <f>IF(ISNA(VLOOKUP(CONCATENATE($B295,I$2,"multi"),'I-SUB'!$V$3:$W$624,2,0)),0,VLOOKUP(CONCATENATE($B295,I$2,"multi"),'I-SUB'!$V$3:$W$624,2,0))</f>
        <v>0</v>
      </c>
      <c r="J295" s="11">
        <f>IF(ISNA(VLOOKUP(CONCATENATE($B295,J$2,"multi"),'I-SUB'!$V$3:$W$624,2,0)),0,VLOOKUP(CONCATENATE($B295,J$2,"multi"),'I-SUB'!$V$3:$W$624,2,0))</f>
        <v>0</v>
      </c>
      <c r="K295" s="11">
        <f>IF(ISNA(VLOOKUP(CONCATENATE($B295,K$2,"multi"),'I-SUB'!$V$3:$W$624,2,0)),0,VLOOKUP(CONCATENATE($B295,K$2,"multi"),'I-SUB'!$V$3:$W$624,2,0))</f>
        <v>0</v>
      </c>
      <c r="L295" s="11">
        <f>IF(ISNA(VLOOKUP(CONCATENATE($B295,L$2,"multi"),'I-SUB'!$V$3:$W$624,2,0)),0,VLOOKUP(CONCATENATE($B295,L$2,"multi"),'I-SUB'!$V$3:$W$624,2,0))</f>
        <v>0</v>
      </c>
      <c r="M295" s="11">
        <f>IF(ISNA(VLOOKUP(CONCATENATE($B295,M$2,"multi"),'I-SUB'!$V$3:$W$624,2,0)),0,VLOOKUP(CONCATENATE($B295,M$2,"multi"),'I-SUB'!$V$3:$W$624,2,0))</f>
        <v>0</v>
      </c>
      <c r="N295" s="11">
        <f>IF(ISNA(VLOOKUP(CONCATENATE($B295,N$2,"multi"),'I-SUB'!$V$3:$W$624,2,0)),0,VLOOKUP(CONCATENATE($B295,N$2,"multi"),'I-SUB'!$V$3:$W$624,2,0))</f>
        <v>0</v>
      </c>
      <c r="O295" s="11">
        <f>IF(ISNA(VLOOKUP(CONCATENATE($B295,O$2,"multi"),'I-SUB'!$V$3:$W$624,2,0)),0,VLOOKUP(CONCATENATE($B295,O$2,"multi"),'I-SUB'!$V$3:$W$624,2,0))</f>
        <v>0</v>
      </c>
      <c r="P295" s="11">
        <f>SUM(C295:O295)</f>
        <v>0</v>
      </c>
      <c r="Q295" s="11">
        <f>IF(ISNA(VLOOKUP(CONCATENATE($B295,Q$2,"multi"),'II-SUB'!$V$3:$W$630,2,0)),0,VLOOKUP(CONCATENATE($B295,Q$2,"multi"),'II-SUB'!$V$3:$W$630,2,0))</f>
        <v>0</v>
      </c>
      <c r="R295" s="11">
        <f>IF(ISNA(VLOOKUP(CONCATENATE($B295,R$2,"multi"),'II-SUB'!$V$3:$W$630,2,0)),0,VLOOKUP(CONCATENATE($B295,R$2,"multi"),'II-SUB'!$V$3:$W$630,2,0))</f>
        <v>0</v>
      </c>
      <c r="S295" s="11">
        <f>IF(ISNA(VLOOKUP(CONCATENATE($B295,S$2,"multi"),'II-SUB'!$V$3:$W$630,2,0)),0,VLOOKUP(CONCATENATE($B295,S$2,"multi"),'II-SUB'!$V$3:$W$630,2,0))</f>
        <v>0</v>
      </c>
      <c r="T295" s="11">
        <f>IF(ISNA(VLOOKUP(CONCATENATE($B295,T$2,"multi"),'II-SUB'!$V$3:$W$630,2,0)),0,VLOOKUP(CONCATENATE($B295,T$2,"multi"),'II-SUB'!$V$3:$W$630,2,0))</f>
        <v>0</v>
      </c>
      <c r="U295" s="11">
        <f>IF(ISNA(VLOOKUP(CONCATENATE($B295,U$2,"multi"),'II-SUB'!$V$3:$W$630,2,0)),0,VLOOKUP(CONCATENATE($B295,U$2,"multi"),'II-SUB'!$V$3:$W$630,2,0))</f>
        <v>0</v>
      </c>
      <c r="V295" s="11">
        <f>IF(ISNA(VLOOKUP(CONCATENATE($B295,V$2,"multi"),'II-SUB'!$V$3:$W$630,2,0)),0,VLOOKUP(CONCATENATE($B295,V$2,"multi"),'II-SUB'!$V$3:$W$630,2,0))</f>
        <v>0</v>
      </c>
      <c r="W295" s="11">
        <f>IF(ISNA(VLOOKUP(CONCATENATE($B295,W$2,"multi"),'II-SUB'!$V$3:$W$630,2,0)),0,VLOOKUP(CONCATENATE($B295,W$2,"multi"),'II-SUB'!$V$3:$W$630,2,0))</f>
        <v>0</v>
      </c>
      <c r="X295" s="11">
        <f>IF(ISNA(VLOOKUP(CONCATENATE($B295,X$2,"multi"),'II-SUB'!$V$3:$W$630,2,0)),0,VLOOKUP(CONCATENATE($B295,X$2,"multi"),'II-SUB'!$V$3:$W$630,2,0))</f>
        <v>0</v>
      </c>
      <c r="Y295" s="11">
        <f>IF(ISNA(VLOOKUP(CONCATENATE($B295,Y$2,"multi"),'II-SUB'!$V$3:$W$630,2,0)),0,VLOOKUP(CONCATENATE($B295,Y$2,"multi"),'II-SUB'!$V$3:$W$630,2,0))</f>
        <v>0</v>
      </c>
      <c r="Z295" s="11">
        <f>IF(ISNA(VLOOKUP(CONCATENATE($B295,Z$2,"multi"),'II-SUB'!$V$3:$W$630,2,0)),0,VLOOKUP(CONCATENATE($B295,Z$2,"multi"),'II-SUB'!$V$3:$W$630,2,0))</f>
        <v>0</v>
      </c>
      <c r="AA295" s="11">
        <f>IF(ISNA(VLOOKUP(CONCATENATE($B295,AA$2,"multi"),'II-SUB'!$V$3:$W$630,2,0)),0,VLOOKUP(CONCATENATE($B295,AA$2,"multi"),'II-SUB'!$V$3:$W$630,2,0))</f>
        <v>0</v>
      </c>
      <c r="AB295" s="11">
        <f>IF(ISNA(VLOOKUP(CONCATENATE($B295,AB$2,"multi"),'II-SUB'!$V$3:$W$630,2,0)),0,VLOOKUP(CONCATENATE($B295,AB$2,"multi"),'II-SUB'!$V$3:$W$630,2,0))</f>
        <v>0</v>
      </c>
      <c r="AC295" s="11">
        <f>IF(ISNA(VLOOKUP(CONCATENATE($B295,AC$2,"multi"),'II-SUB'!$V$3:$W$630,2,0)),0,VLOOKUP(CONCATENATE($B295,AC$2,"multi"),'II-SUB'!$V$3:$W$630,2,0))</f>
        <v>0</v>
      </c>
      <c r="AD295" s="11">
        <f>SUM(Q295:AC295)</f>
        <v>0</v>
      </c>
      <c r="AE295" s="11">
        <f>IF(ISNA(VLOOKUP(CONCATENATE($B295,AE$2,"multi"),MW!$V$3:$W$600,2,0)),0,VLOOKUP(CONCATENATE($B295,AE$2,"multi"),MW!$V$3:$W$600,2,0))</f>
        <v>0</v>
      </c>
      <c r="AF295" s="11">
        <f>IF(ISNA(VLOOKUP(CONCATENATE($B295,AF$2,"multi"),MW!$V$3:$W$600,2,0)),0,VLOOKUP(CONCATENATE($B295,AF$2,"multi"),MW!$V$3:$W$600,2,0))</f>
        <v>0</v>
      </c>
      <c r="AG295" s="11">
        <f>IF(ISNA(VLOOKUP(CONCATENATE($B295,AG$2,"multi"),MW!$V$3:$W$600,2,0)),0,VLOOKUP(CONCATENATE($B295,AG$2,"multi"),MW!$V$3:$W$600,2,0))</f>
        <v>0</v>
      </c>
      <c r="AH295" s="11">
        <f>IF(ISNA(VLOOKUP(CONCATENATE($B295,AH$2,"multi"),MW!$V$3:$W$600,2,0)),0,VLOOKUP(CONCATENATE($B295,AH$2,"multi"),MW!$V$3:$W$600,2,0))</f>
        <v>0</v>
      </c>
      <c r="AI295" s="11">
        <f>IF(ISNA(VLOOKUP(CONCATENATE($B295,AI$2,"multi"),MW!$V$3:$W$600,2,0)),0,VLOOKUP(CONCATENATE($B295,AI$2,"multi"),MW!$V$3:$W$600,2,0))</f>
        <v>0</v>
      </c>
      <c r="AJ295" s="11">
        <f>IF(ISNA(VLOOKUP(CONCATENATE($B295,AJ$2,"multi"),MW!$V$3:$W$600,2,0)),0,VLOOKUP(CONCATENATE($B295,AJ$2,"multi"),MW!$V$3:$W$600,2,0))</f>
        <v>0</v>
      </c>
      <c r="AK295" s="11">
        <f>IF(ISNA(VLOOKUP(CONCATENATE($B295,AK$2,"multi"),MW!$V$3:$W$600,2,0)),0,VLOOKUP(CONCATENATE($B295,AK$2,"multi"),MW!$V$3:$W$600,2,0))</f>
        <v>0</v>
      </c>
      <c r="AL295" s="11">
        <f>IF(ISNA(VLOOKUP(CONCATENATE($B295,AL$2,"multi"),MW!$V$3:$W$600,2,0)),0,VLOOKUP(CONCATENATE($B295,AL$2,"multi"),MW!$V$3:$W$600,2,0))</f>
        <v>0</v>
      </c>
      <c r="AM295" s="11">
        <f>IF(ISNA(VLOOKUP(CONCATENATE($B295,AM$2,"multi"),MW!$V$3:$W$600,2,0)),0,VLOOKUP(CONCATENATE($B295,AM$2,"multi"),MW!$V$3:$W$600,2,0))</f>
        <v>0</v>
      </c>
      <c r="AN295" s="11">
        <f>IF(ISNA(VLOOKUP(CONCATENATE($B295,AN$2,"multi"),MW!$V$3:$W$600,2,0)),0,VLOOKUP(CONCATENATE($B295,AN$2,"multi"),MW!$V$3:$W$600,2,0))</f>
        <v>0</v>
      </c>
      <c r="AO295" s="11">
        <f>IF(ISNA(VLOOKUP(CONCATENATE($B295,AO$2,"multi"),MW!$V$3:$W$600,2,0)),0,VLOOKUP(CONCATENATE($B295,AO$2,"multi"),MW!$V$3:$W$600,2,0))</f>
        <v>0</v>
      </c>
      <c r="AP295" s="11">
        <f>SUM(AE295:AO295)</f>
        <v>0</v>
      </c>
      <c r="AQ295" s="11">
        <f>IF(ISNA(VLOOKUP(CONCATENATE($B295,AQ$2,"multi"),'III-SUB'!$V$3:$W$633,2,0)),0,VLOOKUP(CONCATENATE($B295,AQ$2,"multi"),'III-SUB'!$V$3:$W$633,2,0))</f>
        <v>0</v>
      </c>
      <c r="AR295" s="11">
        <f>IF(ISNA(VLOOKUP(CONCATENATE($B295,AR$2,"multi"),'III-SUB'!$V$3:$W$633,2,0)),0,VLOOKUP(CONCATENATE($B295,AR$2,"multi"),'III-SUB'!$V$3:$W$633,2,0))</f>
        <v>0</v>
      </c>
      <c r="AS295" s="11">
        <f>IF(ISNA(VLOOKUP(CONCATENATE($B295,AS$2,"multi"),'III-SUB'!$V$3:$W$633,2,0)),0,VLOOKUP(CONCATENATE($B295,AS$2,"multi"),'III-SUB'!$V$3:$W$633,2,0))</f>
        <v>0</v>
      </c>
      <c r="AT295" s="11">
        <f>IF(ISNA(VLOOKUP(CONCATENATE($B295,AT$2,"multi"),'III-SUB'!$V$3:$W$633,2,0)),0,VLOOKUP(CONCATENATE($B295,AT$2,"multi"),'III-SUB'!$V$3:$W$633,2,0))</f>
        <v>0</v>
      </c>
      <c r="AU295" s="11">
        <f>IF(ISNA(VLOOKUP(CONCATENATE($B295,AU$2,"multi"),'III-SUB'!$V$3:$W$633,2,0)),0,VLOOKUP(CONCATENATE($B295,AU$2,"multi"),'III-SUB'!$V$3:$W$633,2,0))</f>
        <v>0</v>
      </c>
      <c r="AV295" s="11">
        <f>IF(ISNA(VLOOKUP(CONCATENATE($B295,AV$2,"multi"),'III-SUB'!$V$3:$W$633,2,0)),0,VLOOKUP(CONCATENATE($B295,AV$2,"multi"),'III-SUB'!$V$3:$W$633,2,0))</f>
        <v>0</v>
      </c>
      <c r="AW295" s="11">
        <f>IF(ISNA(VLOOKUP(CONCATENATE($B295,AW$2,"multi"),'III-SUB'!$V$3:$W$633,2,0)),0,VLOOKUP(CONCATENATE($B295,AW$2,"multi"),'III-SUB'!$V$3:$W$633,2,0))</f>
        <v>0</v>
      </c>
      <c r="AX295" s="11">
        <f>IF(ISNA(VLOOKUP(CONCATENATE($B295,AX$2,"multi"),'III-SUB'!$V$3:$W$633,2,0)),0,VLOOKUP(CONCATENATE($B295,AX$2,"multi"),'III-SUB'!$V$3:$W$633,2,0))</f>
        <v>0</v>
      </c>
      <c r="AY295" s="11">
        <f>IF(ISNA(VLOOKUP(CONCATENATE($B295,AY$2,"multi"),'III-SUB'!$V$3:$W$633,2,0)),0,VLOOKUP(CONCATENATE($B295,AY$2,"multi"),'III-SUB'!$V$3:$W$633,2,0))</f>
        <v>0</v>
      </c>
      <c r="AZ295" s="11">
        <f>IF(ISNA(VLOOKUP(CONCATENATE($B295,AZ$2,"multi"),'III-SUB'!$V$3:$W$633,2,0)),0,VLOOKUP(CONCATENATE($B295,AZ$2,"multi"),'III-SUB'!$V$3:$W$633,2,0))</f>
        <v>0</v>
      </c>
      <c r="BA295" s="11">
        <f>IF(ISNA(VLOOKUP(CONCATENATE($B295,BA$2,"multi"),'III-SUB'!$V$3:$W$633,2,0)),0,VLOOKUP(CONCATENATE($B295,BA$2,"multi"),'III-SUB'!$V$3:$W$633,2,0))</f>
        <v>0</v>
      </c>
      <c r="BB295" s="11">
        <f>IF(ISNA(VLOOKUP(CONCATENATE($B295,BB$2,"multi"),'III-SUB'!$V$3:$W$633,2,0)),0,VLOOKUP(CONCATENATE($B295,BB$2,"multi"),'III-SUB'!$V$3:$W$633,2,0))</f>
        <v>0</v>
      </c>
      <c r="BC295" s="11">
        <f>IF(ISNA(VLOOKUP(CONCATENATE($B295,BC$2,"multi"),'III-SUB'!$V$3:$W$633,2,0)),0,VLOOKUP(CONCATENATE($B295,BC$2,"multi"),'III-SUB'!$V$3:$W$633,2,0))</f>
        <v>0</v>
      </c>
      <c r="BD295" s="11">
        <f>SUM(AQ295:BC295)</f>
        <v>0</v>
      </c>
      <c r="BE295" s="11">
        <f>IF(ISNA(VLOOKUP(CONCATENATE($B295,AQ$2,"multi"),VHF!$V$3:$W$627,2,0)),0,VLOOKUP(CONCATENATE($B295,AQ$2,"multi"),VHF!$V$3:$W$627,2,0))</f>
        <v>0</v>
      </c>
      <c r="BF295" s="11">
        <f>IF(ISNA(VLOOKUP(CONCATENATE($B295,BF$2,"multi"),UHF!$V$3:$W$612,2,0)),0,VLOOKUP(CONCATENATE($B295,BF$2,"multi"),UHF!$V$3:$W$612,2,0))</f>
        <v>0</v>
      </c>
      <c r="BG295" s="11">
        <f>IF(ISNA(VLOOKUP(CONCATENATE($B295,BG$2,"multi"),UHF!$V$3:$W$612,2,0)),0,VLOOKUP(CONCATENATE($B295,BG$2,"multi"),UHF!$V$3:$W$612,2,0))</f>
        <v>0</v>
      </c>
      <c r="BH295" s="11">
        <f>IF(ISNA(VLOOKUP(CONCATENATE($B295,BH$2,"multi"),UHF!$V$3:$W$612,2,0)),0,VLOOKUP(CONCATENATE($B295,BH$2,"multi"),UHF!$V$3:$W$612,2,0))</f>
        <v>0</v>
      </c>
      <c r="BI295" s="11">
        <f>IF(ISNA(VLOOKUP(CONCATENATE($B295,BI$2,"multi"),UHF!$V$3:$W$612,2,0)),0,VLOOKUP(CONCATENATE($B295,BI$2,"multi"),UHF!$V$3:$W$612,2,0))</f>
        <v>0</v>
      </c>
      <c r="BJ295" s="11">
        <f>IF(ISNA(VLOOKUP(CONCATENATE($B295,BJ$2,"multi"),UHF!$V$3:$W$612,2,0)),0,VLOOKUP(CONCATENATE($B295,BJ$2,"multi"),UHF!$V$3:$W$612,2,0))</f>
        <v>0</v>
      </c>
      <c r="BK295" s="11">
        <f>IF(ISNA(VLOOKUP(CONCATENATE($B295,BK$2,"multi"),UHF!$V$3:$W$612,2,0)),0,VLOOKUP(CONCATENATE($B295,BK$2,"multi"),UHF!$V$3:$W$612,2,0))</f>
        <v>0</v>
      </c>
      <c r="BL295" s="11">
        <f>IF(ISNA(VLOOKUP(CONCATENATE($B295,BL$2,"multi"),UHF!$V$3:$W$612,2,0)),0,VLOOKUP(CONCATENATE($B295,BL$2,"multi"),UHF!$V$3:$W$612,2,0))</f>
        <v>0</v>
      </c>
      <c r="BM295" s="11">
        <f>IF(ISNA(VLOOKUP(CONCATENATE($B295,BM$2,"multi"),UHF!$V$3:$W$612,2,0)),0,VLOOKUP(CONCATENATE($B295,BM$2,"multi"),UHF!$V$3:$W$612,2,0))</f>
        <v>0</v>
      </c>
      <c r="BN295" s="11">
        <f>IF(ISNA(VLOOKUP(CONCATENATE($B295,BN$2,"multi"),UHF!$V$3:$W$612,2,0)),0,VLOOKUP(CONCATENATE($B295,BN$2,"multi"),UHF!$V$3:$W$612,2,0))</f>
        <v>0</v>
      </c>
      <c r="BO295" s="11">
        <f>IF(ISNA(VLOOKUP(CONCATENATE($B295,BO$2,"multi"),UHF!$V$3:$W$612,2,0)),0,VLOOKUP(CONCATENATE($B295,BO$2,"multi"),UHF!$V$3:$W$612,2,0))</f>
        <v>0</v>
      </c>
      <c r="BP295" s="11">
        <f>IF(ISNA(VLOOKUP(CONCATENATE($B295,BP$2,"multi"),UHF!$V$3:$W$612,2,0)),0,VLOOKUP(CONCATENATE($B295,BP$2,"multi"),UHF!$V$3:$W$612,2,0))</f>
        <v>0</v>
      </c>
      <c r="BQ295" s="11">
        <f>IF(ISNA(VLOOKUP(CONCATENATE($B295,BQ$2,"multi"),UHF!$V$3:$W$612,2,0)),0,VLOOKUP(CONCATENATE($B295,BQ$2,"multi"),UHF!$V$3:$W$612,2,0))</f>
        <v>0</v>
      </c>
      <c r="BR295" s="11">
        <f>SUM(BF295:BQ295)</f>
        <v>0</v>
      </c>
      <c r="BS295" s="11">
        <f>IF(ISNA(VLOOKUP(CONCATENATE($B295,BS$2,"multi"),'A1'!$V$3:$W$612,2,0)),0,VLOOKUP(CONCATENATE($B295,BS$2,"multi"),'A1'!$V$3:$W$612,2,0))</f>
        <v>0</v>
      </c>
    </row>
    <row r="296" spans="2:71" x14ac:dyDescent="0.2">
      <c r="B296" s="8">
        <f>'Seznam-MO'!A307</f>
        <v>0</v>
      </c>
      <c r="C296" s="11">
        <f>IF(ISNA(VLOOKUP(CONCATENATE($B296,C$2,"multi"),'I-SUB'!$V$3:$W$624,2,0)),0,VLOOKUP(CONCATENATE($B296,C$2,"multi"),'I-SUB'!$V$3:$W$624,2,0))</f>
        <v>0</v>
      </c>
      <c r="D296" s="11">
        <f>IF(ISNA(VLOOKUP(CONCATENATE($B296,D$2,"multi"),'I-SUB'!$V$3:$W$624,2,0)),0,VLOOKUP(CONCATENATE($B296,D$2,"multi"),'I-SUB'!$V$3:$W$624,2,0))</f>
        <v>0</v>
      </c>
      <c r="E296" s="11">
        <f>IF(ISNA(VLOOKUP(CONCATENATE($B296,E$2,"multi"),'I-SUB'!$V$3:$W$624,2,0)),0,VLOOKUP(CONCATENATE($B296,E$2,"multi"),'I-SUB'!$V$3:$W$624,2,0))</f>
        <v>0</v>
      </c>
      <c r="F296" s="11">
        <f>IF(ISNA(VLOOKUP(CONCATENATE($B296,F$2,"multi"),'I-SUB'!$V$3:$W$624,2,0)),0,VLOOKUP(CONCATENATE($B296,F$2,"multi"),'I-SUB'!$V$3:$W$624,2,0))</f>
        <v>0</v>
      </c>
      <c r="G296" s="11">
        <f>IF(ISNA(VLOOKUP(CONCATENATE($B296,G$2,"multi"),'I-SUB'!$V$3:$W$624,2,0)),0,VLOOKUP(CONCATENATE($B296,G$2,"multi"),'I-SUB'!$V$3:$W$624,2,0))</f>
        <v>0</v>
      </c>
      <c r="H296" s="11">
        <f>IF(ISNA(VLOOKUP(CONCATENATE($B296,H$2,"multi"),'I-SUB'!$V$3:$W$624,2,0)),0,VLOOKUP(CONCATENATE($B296,H$2,"multi"),'I-SUB'!$V$3:$W$624,2,0))</f>
        <v>0</v>
      </c>
      <c r="I296" s="11">
        <f>IF(ISNA(VLOOKUP(CONCATENATE($B296,I$2,"multi"),'I-SUB'!$V$3:$W$624,2,0)),0,VLOOKUP(CONCATENATE($B296,I$2,"multi"),'I-SUB'!$V$3:$W$624,2,0))</f>
        <v>0</v>
      </c>
      <c r="J296" s="11">
        <f>IF(ISNA(VLOOKUP(CONCATENATE($B296,J$2,"multi"),'I-SUB'!$V$3:$W$624,2,0)),0,VLOOKUP(CONCATENATE($B296,J$2,"multi"),'I-SUB'!$V$3:$W$624,2,0))</f>
        <v>0</v>
      </c>
      <c r="K296" s="11">
        <f>IF(ISNA(VLOOKUP(CONCATENATE($B296,K$2,"multi"),'I-SUB'!$V$3:$W$624,2,0)),0,VLOOKUP(CONCATENATE($B296,K$2,"multi"),'I-SUB'!$V$3:$W$624,2,0))</f>
        <v>0</v>
      </c>
      <c r="L296" s="11">
        <f>IF(ISNA(VLOOKUP(CONCATENATE($B296,L$2,"multi"),'I-SUB'!$V$3:$W$624,2,0)),0,VLOOKUP(CONCATENATE($B296,L$2,"multi"),'I-SUB'!$V$3:$W$624,2,0))</f>
        <v>0</v>
      </c>
      <c r="M296" s="11">
        <f>IF(ISNA(VLOOKUP(CONCATENATE($B296,M$2,"multi"),'I-SUB'!$V$3:$W$624,2,0)),0,VLOOKUP(CONCATENATE($B296,M$2,"multi"),'I-SUB'!$V$3:$W$624,2,0))</f>
        <v>0</v>
      </c>
      <c r="N296" s="11">
        <f>IF(ISNA(VLOOKUP(CONCATENATE($B296,N$2,"multi"),'I-SUB'!$V$3:$W$624,2,0)),0,VLOOKUP(CONCATENATE($B296,N$2,"multi"),'I-SUB'!$V$3:$W$624,2,0))</f>
        <v>0</v>
      </c>
      <c r="O296" s="11">
        <f>IF(ISNA(VLOOKUP(CONCATENATE($B296,O$2,"multi"),'I-SUB'!$V$3:$W$624,2,0)),0,VLOOKUP(CONCATENATE($B296,O$2,"multi"),'I-SUB'!$V$3:$W$624,2,0))</f>
        <v>0</v>
      </c>
      <c r="P296" s="11">
        <f>SUM(C296:O296)</f>
        <v>0</v>
      </c>
      <c r="Q296" s="11">
        <f>IF(ISNA(VLOOKUP(CONCATENATE($B296,Q$2,"multi"),'II-SUB'!$V$3:$W$630,2,0)),0,VLOOKUP(CONCATENATE($B296,Q$2,"multi"),'II-SUB'!$V$3:$W$630,2,0))</f>
        <v>0</v>
      </c>
      <c r="R296" s="11">
        <f>IF(ISNA(VLOOKUP(CONCATENATE($B296,R$2,"multi"),'II-SUB'!$V$3:$W$630,2,0)),0,VLOOKUP(CONCATENATE($B296,R$2,"multi"),'II-SUB'!$V$3:$W$630,2,0))</f>
        <v>0</v>
      </c>
      <c r="S296" s="11">
        <f>IF(ISNA(VLOOKUP(CONCATENATE($B296,S$2,"multi"),'II-SUB'!$V$3:$W$630,2,0)),0,VLOOKUP(CONCATENATE($B296,S$2,"multi"),'II-SUB'!$V$3:$W$630,2,0))</f>
        <v>0</v>
      </c>
      <c r="T296" s="11">
        <f>IF(ISNA(VLOOKUP(CONCATENATE($B296,T$2,"multi"),'II-SUB'!$V$3:$W$630,2,0)),0,VLOOKUP(CONCATENATE($B296,T$2,"multi"),'II-SUB'!$V$3:$W$630,2,0))</f>
        <v>0</v>
      </c>
      <c r="U296" s="11">
        <f>IF(ISNA(VLOOKUP(CONCATENATE($B296,U$2,"multi"),'II-SUB'!$V$3:$W$630,2,0)),0,VLOOKUP(CONCATENATE($B296,U$2,"multi"),'II-SUB'!$V$3:$W$630,2,0))</f>
        <v>0</v>
      </c>
      <c r="V296" s="11">
        <f>IF(ISNA(VLOOKUP(CONCATENATE($B296,V$2,"multi"),'II-SUB'!$V$3:$W$630,2,0)),0,VLOOKUP(CONCATENATE($B296,V$2,"multi"),'II-SUB'!$V$3:$W$630,2,0))</f>
        <v>0</v>
      </c>
      <c r="W296" s="11">
        <f>IF(ISNA(VLOOKUP(CONCATENATE($B296,W$2,"multi"),'II-SUB'!$V$3:$W$630,2,0)),0,VLOOKUP(CONCATENATE($B296,W$2,"multi"),'II-SUB'!$V$3:$W$630,2,0))</f>
        <v>0</v>
      </c>
      <c r="X296" s="11">
        <f>IF(ISNA(VLOOKUP(CONCATENATE($B296,X$2,"multi"),'II-SUB'!$V$3:$W$630,2,0)),0,VLOOKUP(CONCATENATE($B296,X$2,"multi"),'II-SUB'!$V$3:$W$630,2,0))</f>
        <v>0</v>
      </c>
      <c r="Y296" s="11">
        <f>IF(ISNA(VLOOKUP(CONCATENATE($B296,Y$2,"multi"),'II-SUB'!$V$3:$W$630,2,0)),0,VLOOKUP(CONCATENATE($B296,Y$2,"multi"),'II-SUB'!$V$3:$W$630,2,0))</f>
        <v>0</v>
      </c>
      <c r="Z296" s="11">
        <f>IF(ISNA(VLOOKUP(CONCATENATE($B296,Z$2,"multi"),'II-SUB'!$V$3:$W$630,2,0)),0,VLOOKUP(CONCATENATE($B296,Z$2,"multi"),'II-SUB'!$V$3:$W$630,2,0))</f>
        <v>0</v>
      </c>
      <c r="AA296" s="11">
        <f>IF(ISNA(VLOOKUP(CONCATENATE($B296,AA$2,"multi"),'II-SUB'!$V$3:$W$630,2,0)),0,VLOOKUP(CONCATENATE($B296,AA$2,"multi"),'II-SUB'!$V$3:$W$630,2,0))</f>
        <v>0</v>
      </c>
      <c r="AB296" s="11">
        <f>IF(ISNA(VLOOKUP(CONCATENATE($B296,AB$2,"multi"),'II-SUB'!$V$3:$W$630,2,0)),0,VLOOKUP(CONCATENATE($B296,AB$2,"multi"),'II-SUB'!$V$3:$W$630,2,0))</f>
        <v>0</v>
      </c>
      <c r="AC296" s="11">
        <f>IF(ISNA(VLOOKUP(CONCATENATE($B296,AC$2,"multi"),'II-SUB'!$V$3:$W$630,2,0)),0,VLOOKUP(CONCATENATE($B296,AC$2,"multi"),'II-SUB'!$V$3:$W$630,2,0))</f>
        <v>0</v>
      </c>
      <c r="AD296" s="11">
        <f>SUM(Q296:AC296)</f>
        <v>0</v>
      </c>
      <c r="AE296" s="11">
        <f>IF(ISNA(VLOOKUP(CONCATENATE($B296,AE$2,"multi"),MW!$V$3:$W$600,2,0)),0,VLOOKUP(CONCATENATE($B296,AE$2,"multi"),MW!$V$3:$W$600,2,0))</f>
        <v>0</v>
      </c>
      <c r="AF296" s="11">
        <f>IF(ISNA(VLOOKUP(CONCATENATE($B296,AF$2,"multi"),MW!$V$3:$W$600,2,0)),0,VLOOKUP(CONCATENATE($B296,AF$2,"multi"),MW!$V$3:$W$600,2,0))</f>
        <v>0</v>
      </c>
      <c r="AG296" s="11">
        <f>IF(ISNA(VLOOKUP(CONCATENATE($B296,AG$2,"multi"),MW!$V$3:$W$600,2,0)),0,VLOOKUP(CONCATENATE($B296,AG$2,"multi"),MW!$V$3:$W$600,2,0))</f>
        <v>0</v>
      </c>
      <c r="AH296" s="11">
        <f>IF(ISNA(VLOOKUP(CONCATENATE($B296,AH$2,"multi"),MW!$V$3:$W$600,2,0)),0,VLOOKUP(CONCATENATE($B296,AH$2,"multi"),MW!$V$3:$W$600,2,0))</f>
        <v>0</v>
      </c>
      <c r="AI296" s="11">
        <f>IF(ISNA(VLOOKUP(CONCATENATE($B296,AI$2,"multi"),MW!$V$3:$W$600,2,0)),0,VLOOKUP(CONCATENATE($B296,AI$2,"multi"),MW!$V$3:$W$600,2,0))</f>
        <v>0</v>
      </c>
      <c r="AJ296" s="11">
        <f>IF(ISNA(VLOOKUP(CONCATENATE($B296,AJ$2,"multi"),MW!$V$3:$W$600,2,0)),0,VLOOKUP(CONCATENATE($B296,AJ$2,"multi"),MW!$V$3:$W$600,2,0))</f>
        <v>0</v>
      </c>
      <c r="AK296" s="11">
        <f>IF(ISNA(VLOOKUP(CONCATENATE($B296,AK$2,"multi"),MW!$V$3:$W$600,2,0)),0,VLOOKUP(CONCATENATE($B296,AK$2,"multi"),MW!$V$3:$W$600,2,0))</f>
        <v>0</v>
      </c>
      <c r="AL296" s="11">
        <f>IF(ISNA(VLOOKUP(CONCATENATE($B296,AL$2,"multi"),MW!$V$3:$W$600,2,0)),0,VLOOKUP(CONCATENATE($B296,AL$2,"multi"),MW!$V$3:$W$600,2,0))</f>
        <v>0</v>
      </c>
      <c r="AM296" s="11">
        <f>IF(ISNA(VLOOKUP(CONCATENATE($B296,AM$2,"multi"),MW!$V$3:$W$600,2,0)),0,VLOOKUP(CONCATENATE($B296,AM$2,"multi"),MW!$V$3:$W$600,2,0))</f>
        <v>0</v>
      </c>
      <c r="AN296" s="11">
        <f>IF(ISNA(VLOOKUP(CONCATENATE($B296,AN$2,"multi"),MW!$V$3:$W$600,2,0)),0,VLOOKUP(CONCATENATE($B296,AN$2,"multi"),MW!$V$3:$W$600,2,0))</f>
        <v>0</v>
      </c>
      <c r="AO296" s="11">
        <f>IF(ISNA(VLOOKUP(CONCATENATE($B296,AO$2,"multi"),MW!$V$3:$W$600,2,0)),0,VLOOKUP(CONCATENATE($B296,AO$2,"multi"),MW!$V$3:$W$600,2,0))</f>
        <v>0</v>
      </c>
      <c r="AP296" s="11">
        <f>SUM(AE296:AO296)</f>
        <v>0</v>
      </c>
      <c r="AQ296" s="11">
        <f>IF(ISNA(VLOOKUP(CONCATENATE($B296,AQ$2,"multi"),'III-SUB'!$V$3:$W$633,2,0)),0,VLOOKUP(CONCATENATE($B296,AQ$2,"multi"),'III-SUB'!$V$3:$W$633,2,0))</f>
        <v>0</v>
      </c>
      <c r="AR296" s="11">
        <f>IF(ISNA(VLOOKUP(CONCATENATE($B296,AR$2,"multi"),'III-SUB'!$V$3:$W$633,2,0)),0,VLOOKUP(CONCATENATE($B296,AR$2,"multi"),'III-SUB'!$V$3:$W$633,2,0))</f>
        <v>0</v>
      </c>
      <c r="AS296" s="11">
        <f>IF(ISNA(VLOOKUP(CONCATENATE($B296,AS$2,"multi"),'III-SUB'!$V$3:$W$633,2,0)),0,VLOOKUP(CONCATENATE($B296,AS$2,"multi"),'III-SUB'!$V$3:$W$633,2,0))</f>
        <v>0</v>
      </c>
      <c r="AT296" s="11">
        <f>IF(ISNA(VLOOKUP(CONCATENATE($B296,AT$2,"multi"),'III-SUB'!$V$3:$W$633,2,0)),0,VLOOKUP(CONCATENATE($B296,AT$2,"multi"),'III-SUB'!$V$3:$W$633,2,0))</f>
        <v>0</v>
      </c>
      <c r="AU296" s="11">
        <f>IF(ISNA(VLOOKUP(CONCATENATE($B296,AU$2,"multi"),'III-SUB'!$V$3:$W$633,2,0)),0,VLOOKUP(CONCATENATE($B296,AU$2,"multi"),'III-SUB'!$V$3:$W$633,2,0))</f>
        <v>0</v>
      </c>
      <c r="AV296" s="11">
        <f>IF(ISNA(VLOOKUP(CONCATENATE($B296,AV$2,"multi"),'III-SUB'!$V$3:$W$633,2,0)),0,VLOOKUP(CONCATENATE($B296,AV$2,"multi"),'III-SUB'!$V$3:$W$633,2,0))</f>
        <v>0</v>
      </c>
      <c r="AW296" s="11">
        <f>IF(ISNA(VLOOKUP(CONCATENATE($B296,AW$2,"multi"),'III-SUB'!$V$3:$W$633,2,0)),0,VLOOKUP(CONCATENATE($B296,AW$2,"multi"),'III-SUB'!$V$3:$W$633,2,0))</f>
        <v>0</v>
      </c>
      <c r="AX296" s="11">
        <f>IF(ISNA(VLOOKUP(CONCATENATE($B296,AX$2,"multi"),'III-SUB'!$V$3:$W$633,2,0)),0,VLOOKUP(CONCATENATE($B296,AX$2,"multi"),'III-SUB'!$V$3:$W$633,2,0))</f>
        <v>0</v>
      </c>
      <c r="AY296" s="11">
        <f>IF(ISNA(VLOOKUP(CONCATENATE($B296,AY$2,"multi"),'III-SUB'!$V$3:$W$633,2,0)),0,VLOOKUP(CONCATENATE($B296,AY$2,"multi"),'III-SUB'!$V$3:$W$633,2,0))</f>
        <v>0</v>
      </c>
      <c r="AZ296" s="11">
        <f>IF(ISNA(VLOOKUP(CONCATENATE($B296,AZ$2,"multi"),'III-SUB'!$V$3:$W$633,2,0)),0,VLOOKUP(CONCATENATE($B296,AZ$2,"multi"),'III-SUB'!$V$3:$W$633,2,0))</f>
        <v>0</v>
      </c>
      <c r="BA296" s="11">
        <f>IF(ISNA(VLOOKUP(CONCATENATE($B296,BA$2,"multi"),'III-SUB'!$V$3:$W$633,2,0)),0,VLOOKUP(CONCATENATE($B296,BA$2,"multi"),'III-SUB'!$V$3:$W$633,2,0))</f>
        <v>0</v>
      </c>
      <c r="BB296" s="11">
        <f>IF(ISNA(VLOOKUP(CONCATENATE($B296,BB$2,"multi"),'III-SUB'!$V$3:$W$633,2,0)),0,VLOOKUP(CONCATENATE($B296,BB$2,"multi"),'III-SUB'!$V$3:$W$633,2,0))</f>
        <v>0</v>
      </c>
      <c r="BC296" s="11">
        <f>IF(ISNA(VLOOKUP(CONCATENATE($B296,BC$2,"multi"),'III-SUB'!$V$3:$W$633,2,0)),0,VLOOKUP(CONCATENATE($B296,BC$2,"multi"),'III-SUB'!$V$3:$W$633,2,0))</f>
        <v>0</v>
      </c>
      <c r="BD296" s="11">
        <f>SUM(AQ296:BC296)</f>
        <v>0</v>
      </c>
      <c r="BE296" s="11">
        <f>IF(ISNA(VLOOKUP(CONCATENATE($B296,AQ$2,"multi"),VHF!$V$3:$W$627,2,0)),0,VLOOKUP(CONCATENATE($B296,AQ$2,"multi"),VHF!$V$3:$W$627,2,0))</f>
        <v>0</v>
      </c>
      <c r="BF296" s="11">
        <f>IF(ISNA(VLOOKUP(CONCATENATE($B296,BF$2,"multi"),UHF!$V$3:$W$612,2,0)),0,VLOOKUP(CONCATENATE($B296,BF$2,"multi"),UHF!$V$3:$W$612,2,0))</f>
        <v>0</v>
      </c>
      <c r="BG296" s="11">
        <f>IF(ISNA(VLOOKUP(CONCATENATE($B296,BG$2,"multi"),UHF!$V$3:$W$612,2,0)),0,VLOOKUP(CONCATENATE($B296,BG$2,"multi"),UHF!$V$3:$W$612,2,0))</f>
        <v>0</v>
      </c>
      <c r="BH296" s="11">
        <f>IF(ISNA(VLOOKUP(CONCATENATE($B296,BH$2,"multi"),UHF!$V$3:$W$612,2,0)),0,VLOOKUP(CONCATENATE($B296,BH$2,"multi"),UHF!$V$3:$W$612,2,0))</f>
        <v>0</v>
      </c>
      <c r="BI296" s="11">
        <f>IF(ISNA(VLOOKUP(CONCATENATE($B296,BI$2,"multi"),UHF!$V$3:$W$612,2,0)),0,VLOOKUP(CONCATENATE($B296,BI$2,"multi"),UHF!$V$3:$W$612,2,0))</f>
        <v>0</v>
      </c>
      <c r="BJ296" s="11">
        <f>IF(ISNA(VLOOKUP(CONCATENATE($B296,BJ$2,"multi"),UHF!$V$3:$W$612,2,0)),0,VLOOKUP(CONCATENATE($B296,BJ$2,"multi"),UHF!$V$3:$W$612,2,0))</f>
        <v>0</v>
      </c>
      <c r="BK296" s="11">
        <f>IF(ISNA(VLOOKUP(CONCATENATE($B296,BK$2,"multi"),UHF!$V$3:$W$612,2,0)),0,VLOOKUP(CONCATENATE($B296,BK$2,"multi"),UHF!$V$3:$W$612,2,0))</f>
        <v>0</v>
      </c>
      <c r="BL296" s="11">
        <f>IF(ISNA(VLOOKUP(CONCATENATE($B296,BL$2,"multi"),UHF!$V$3:$W$612,2,0)),0,VLOOKUP(CONCATENATE($B296,BL$2,"multi"),UHF!$V$3:$W$612,2,0))</f>
        <v>0</v>
      </c>
      <c r="BM296" s="11">
        <f>IF(ISNA(VLOOKUP(CONCATENATE($B296,BM$2,"multi"),UHF!$V$3:$W$612,2,0)),0,VLOOKUP(CONCATENATE($B296,BM$2,"multi"),UHF!$V$3:$W$612,2,0))</f>
        <v>0</v>
      </c>
      <c r="BN296" s="11">
        <f>IF(ISNA(VLOOKUP(CONCATENATE($B296,BN$2,"multi"),UHF!$V$3:$W$612,2,0)),0,VLOOKUP(CONCATENATE($B296,BN$2,"multi"),UHF!$V$3:$W$612,2,0))</f>
        <v>0</v>
      </c>
      <c r="BO296" s="11">
        <f>IF(ISNA(VLOOKUP(CONCATENATE($B296,BO$2,"multi"),UHF!$V$3:$W$612,2,0)),0,VLOOKUP(CONCATENATE($B296,BO$2,"multi"),UHF!$V$3:$W$612,2,0))</f>
        <v>0</v>
      </c>
      <c r="BP296" s="11">
        <f>IF(ISNA(VLOOKUP(CONCATENATE($B296,BP$2,"multi"),UHF!$V$3:$W$612,2,0)),0,VLOOKUP(CONCATENATE($B296,BP$2,"multi"),UHF!$V$3:$W$612,2,0))</f>
        <v>0</v>
      </c>
      <c r="BQ296" s="11">
        <f>IF(ISNA(VLOOKUP(CONCATENATE($B296,BQ$2,"multi"),UHF!$V$3:$W$612,2,0)),0,VLOOKUP(CONCATENATE($B296,BQ$2,"multi"),UHF!$V$3:$W$612,2,0))</f>
        <v>0</v>
      </c>
      <c r="BR296" s="11">
        <f>SUM(BF296:BQ296)</f>
        <v>0</v>
      </c>
      <c r="BS296" s="11">
        <f>IF(ISNA(VLOOKUP(CONCATENATE($B296,BS$2,"multi"),'A1'!$V$3:$W$612,2,0)),0,VLOOKUP(CONCATENATE($B296,BS$2,"multi"),'A1'!$V$3:$W$612,2,0))</f>
        <v>0</v>
      </c>
    </row>
    <row r="297" spans="2:71" x14ac:dyDescent="0.2">
      <c r="B297" s="8">
        <f>'Seznam-MO'!A308</f>
        <v>0</v>
      </c>
      <c r="C297" s="11">
        <f>IF(ISNA(VLOOKUP(CONCATENATE($B297,C$2,"multi"),'I-SUB'!$V$3:$W$624,2,0)),0,VLOOKUP(CONCATENATE($B297,C$2,"multi"),'I-SUB'!$V$3:$W$624,2,0))</f>
        <v>0</v>
      </c>
      <c r="D297" s="11">
        <f>IF(ISNA(VLOOKUP(CONCATENATE($B297,D$2,"multi"),'I-SUB'!$V$3:$W$624,2,0)),0,VLOOKUP(CONCATENATE($B297,D$2,"multi"),'I-SUB'!$V$3:$W$624,2,0))</f>
        <v>0</v>
      </c>
      <c r="E297" s="11">
        <f>IF(ISNA(VLOOKUP(CONCATENATE($B297,E$2,"multi"),'I-SUB'!$V$3:$W$624,2,0)),0,VLOOKUP(CONCATENATE($B297,E$2,"multi"),'I-SUB'!$V$3:$W$624,2,0))</f>
        <v>0</v>
      </c>
      <c r="F297" s="11">
        <f>IF(ISNA(VLOOKUP(CONCATENATE($B297,F$2,"multi"),'I-SUB'!$V$3:$W$624,2,0)),0,VLOOKUP(CONCATENATE($B297,F$2,"multi"),'I-SUB'!$V$3:$W$624,2,0))</f>
        <v>0</v>
      </c>
      <c r="G297" s="11">
        <f>IF(ISNA(VLOOKUP(CONCATENATE($B297,G$2,"multi"),'I-SUB'!$V$3:$W$624,2,0)),0,VLOOKUP(CONCATENATE($B297,G$2,"multi"),'I-SUB'!$V$3:$W$624,2,0))</f>
        <v>0</v>
      </c>
      <c r="H297" s="11">
        <f>IF(ISNA(VLOOKUP(CONCATENATE($B297,H$2,"multi"),'I-SUB'!$V$3:$W$624,2,0)),0,VLOOKUP(CONCATENATE($B297,H$2,"multi"),'I-SUB'!$V$3:$W$624,2,0))</f>
        <v>0</v>
      </c>
      <c r="I297" s="11">
        <f>IF(ISNA(VLOOKUP(CONCATENATE($B297,I$2,"multi"),'I-SUB'!$V$3:$W$624,2,0)),0,VLOOKUP(CONCATENATE($B297,I$2,"multi"),'I-SUB'!$V$3:$W$624,2,0))</f>
        <v>0</v>
      </c>
      <c r="J297" s="11">
        <f>IF(ISNA(VLOOKUP(CONCATENATE($B297,J$2,"multi"),'I-SUB'!$V$3:$W$624,2,0)),0,VLOOKUP(CONCATENATE($B297,J$2,"multi"),'I-SUB'!$V$3:$W$624,2,0))</f>
        <v>0</v>
      </c>
      <c r="K297" s="11">
        <f>IF(ISNA(VLOOKUP(CONCATENATE($B297,K$2,"multi"),'I-SUB'!$V$3:$W$624,2,0)),0,VLOOKUP(CONCATENATE($B297,K$2,"multi"),'I-SUB'!$V$3:$W$624,2,0))</f>
        <v>0</v>
      </c>
      <c r="L297" s="11">
        <f>IF(ISNA(VLOOKUP(CONCATENATE($B297,L$2,"multi"),'I-SUB'!$V$3:$W$624,2,0)),0,VLOOKUP(CONCATENATE($B297,L$2,"multi"),'I-SUB'!$V$3:$W$624,2,0))</f>
        <v>0</v>
      </c>
      <c r="M297" s="11">
        <f>IF(ISNA(VLOOKUP(CONCATENATE($B297,M$2,"multi"),'I-SUB'!$V$3:$W$624,2,0)),0,VLOOKUP(CONCATENATE($B297,M$2,"multi"),'I-SUB'!$V$3:$W$624,2,0))</f>
        <v>0</v>
      </c>
      <c r="N297" s="11">
        <f>IF(ISNA(VLOOKUP(CONCATENATE($B297,N$2,"multi"),'I-SUB'!$V$3:$W$624,2,0)),0,VLOOKUP(CONCATENATE($B297,N$2,"multi"),'I-SUB'!$V$3:$W$624,2,0))</f>
        <v>0</v>
      </c>
      <c r="O297" s="11">
        <f>IF(ISNA(VLOOKUP(CONCATENATE($B297,O$2,"multi"),'I-SUB'!$V$3:$W$624,2,0)),0,VLOOKUP(CONCATENATE($B297,O$2,"multi"),'I-SUB'!$V$3:$W$624,2,0))</f>
        <v>0</v>
      </c>
      <c r="P297" s="11">
        <f>SUM(C297:O297)</f>
        <v>0</v>
      </c>
      <c r="Q297" s="11">
        <f>IF(ISNA(VLOOKUP(CONCATENATE($B297,Q$2,"multi"),'II-SUB'!$V$3:$W$630,2,0)),0,VLOOKUP(CONCATENATE($B297,Q$2,"multi"),'II-SUB'!$V$3:$W$630,2,0))</f>
        <v>0</v>
      </c>
      <c r="R297" s="11">
        <f>IF(ISNA(VLOOKUP(CONCATENATE($B297,R$2,"multi"),'II-SUB'!$V$3:$W$630,2,0)),0,VLOOKUP(CONCATENATE($B297,R$2,"multi"),'II-SUB'!$V$3:$W$630,2,0))</f>
        <v>0</v>
      </c>
      <c r="S297" s="11">
        <f>IF(ISNA(VLOOKUP(CONCATENATE($B297,S$2,"multi"),'II-SUB'!$V$3:$W$630,2,0)),0,VLOOKUP(CONCATENATE($B297,S$2,"multi"),'II-SUB'!$V$3:$W$630,2,0))</f>
        <v>0</v>
      </c>
      <c r="T297" s="11">
        <f>IF(ISNA(VLOOKUP(CONCATENATE($B297,T$2,"multi"),'II-SUB'!$V$3:$W$630,2,0)),0,VLOOKUP(CONCATENATE($B297,T$2,"multi"),'II-SUB'!$V$3:$W$630,2,0))</f>
        <v>0</v>
      </c>
      <c r="U297" s="11">
        <f>IF(ISNA(VLOOKUP(CONCATENATE($B297,U$2,"multi"),'II-SUB'!$V$3:$W$630,2,0)),0,VLOOKUP(CONCATENATE($B297,U$2,"multi"),'II-SUB'!$V$3:$W$630,2,0))</f>
        <v>0</v>
      </c>
      <c r="V297" s="11">
        <f>IF(ISNA(VLOOKUP(CONCATENATE($B297,V$2,"multi"),'II-SUB'!$V$3:$W$630,2,0)),0,VLOOKUP(CONCATENATE($B297,V$2,"multi"),'II-SUB'!$V$3:$W$630,2,0))</f>
        <v>0</v>
      </c>
      <c r="W297" s="11">
        <f>IF(ISNA(VLOOKUP(CONCATENATE($B297,W$2,"multi"),'II-SUB'!$V$3:$W$630,2,0)),0,VLOOKUP(CONCATENATE($B297,W$2,"multi"),'II-SUB'!$V$3:$W$630,2,0))</f>
        <v>0</v>
      </c>
      <c r="X297" s="11">
        <f>IF(ISNA(VLOOKUP(CONCATENATE($B297,X$2,"multi"),'II-SUB'!$V$3:$W$630,2,0)),0,VLOOKUP(CONCATENATE($B297,X$2,"multi"),'II-SUB'!$V$3:$W$630,2,0))</f>
        <v>0</v>
      </c>
      <c r="Y297" s="11">
        <f>IF(ISNA(VLOOKUP(CONCATENATE($B297,Y$2,"multi"),'II-SUB'!$V$3:$W$630,2,0)),0,VLOOKUP(CONCATENATE($B297,Y$2,"multi"),'II-SUB'!$V$3:$W$630,2,0))</f>
        <v>0</v>
      </c>
      <c r="Z297" s="11">
        <f>IF(ISNA(VLOOKUP(CONCATENATE($B297,Z$2,"multi"),'II-SUB'!$V$3:$W$630,2,0)),0,VLOOKUP(CONCATENATE($B297,Z$2,"multi"),'II-SUB'!$V$3:$W$630,2,0))</f>
        <v>0</v>
      </c>
      <c r="AA297" s="11">
        <f>IF(ISNA(VLOOKUP(CONCATENATE($B297,AA$2,"multi"),'II-SUB'!$V$3:$W$630,2,0)),0,VLOOKUP(CONCATENATE($B297,AA$2,"multi"),'II-SUB'!$V$3:$W$630,2,0))</f>
        <v>0</v>
      </c>
      <c r="AB297" s="11">
        <f>IF(ISNA(VLOOKUP(CONCATENATE($B297,AB$2,"multi"),'II-SUB'!$V$3:$W$630,2,0)),0,VLOOKUP(CONCATENATE($B297,AB$2,"multi"),'II-SUB'!$V$3:$W$630,2,0))</f>
        <v>0</v>
      </c>
      <c r="AC297" s="11">
        <f>IF(ISNA(VLOOKUP(CONCATENATE($B297,AC$2,"multi"),'II-SUB'!$V$3:$W$630,2,0)),0,VLOOKUP(CONCATENATE($B297,AC$2,"multi"),'II-SUB'!$V$3:$W$630,2,0))</f>
        <v>0</v>
      </c>
      <c r="AD297" s="11">
        <f>SUM(Q297:AC297)</f>
        <v>0</v>
      </c>
      <c r="AE297" s="11">
        <f>IF(ISNA(VLOOKUP(CONCATENATE($B297,AE$2,"multi"),MW!$V$3:$W$600,2,0)),0,VLOOKUP(CONCATENATE($B297,AE$2,"multi"),MW!$V$3:$W$600,2,0))</f>
        <v>0</v>
      </c>
      <c r="AF297" s="11">
        <f>IF(ISNA(VLOOKUP(CONCATENATE($B297,AF$2,"multi"),MW!$V$3:$W$600,2,0)),0,VLOOKUP(CONCATENATE($B297,AF$2,"multi"),MW!$V$3:$W$600,2,0))</f>
        <v>0</v>
      </c>
      <c r="AG297" s="11">
        <f>IF(ISNA(VLOOKUP(CONCATENATE($B297,AG$2,"multi"),MW!$V$3:$W$600,2,0)),0,VLOOKUP(CONCATENATE($B297,AG$2,"multi"),MW!$V$3:$W$600,2,0))</f>
        <v>0</v>
      </c>
      <c r="AH297" s="11">
        <f>IF(ISNA(VLOOKUP(CONCATENATE($B297,AH$2,"multi"),MW!$V$3:$W$600,2,0)),0,VLOOKUP(CONCATENATE($B297,AH$2,"multi"),MW!$V$3:$W$600,2,0))</f>
        <v>0</v>
      </c>
      <c r="AI297" s="11">
        <f>IF(ISNA(VLOOKUP(CONCATENATE($B297,AI$2,"multi"),MW!$V$3:$W$600,2,0)),0,VLOOKUP(CONCATENATE($B297,AI$2,"multi"),MW!$V$3:$W$600,2,0))</f>
        <v>0</v>
      </c>
      <c r="AJ297" s="11">
        <f>IF(ISNA(VLOOKUP(CONCATENATE($B297,AJ$2,"multi"),MW!$V$3:$W$600,2,0)),0,VLOOKUP(CONCATENATE($B297,AJ$2,"multi"),MW!$V$3:$W$600,2,0))</f>
        <v>0</v>
      </c>
      <c r="AK297" s="11">
        <f>IF(ISNA(VLOOKUP(CONCATENATE($B297,AK$2,"multi"),MW!$V$3:$W$600,2,0)),0,VLOOKUP(CONCATENATE($B297,AK$2,"multi"),MW!$V$3:$W$600,2,0))</f>
        <v>0</v>
      </c>
      <c r="AL297" s="11">
        <f>IF(ISNA(VLOOKUP(CONCATENATE($B297,AL$2,"multi"),MW!$V$3:$W$600,2,0)),0,VLOOKUP(CONCATENATE($B297,AL$2,"multi"),MW!$V$3:$W$600,2,0))</f>
        <v>0</v>
      </c>
      <c r="AM297" s="11">
        <f>IF(ISNA(VLOOKUP(CONCATENATE($B297,AM$2,"multi"),MW!$V$3:$W$600,2,0)),0,VLOOKUP(CONCATENATE($B297,AM$2,"multi"),MW!$V$3:$W$600,2,0))</f>
        <v>0</v>
      </c>
      <c r="AN297" s="11">
        <f>IF(ISNA(VLOOKUP(CONCATENATE($B297,AN$2,"multi"),MW!$V$3:$W$600,2,0)),0,VLOOKUP(CONCATENATE($B297,AN$2,"multi"),MW!$V$3:$W$600,2,0))</f>
        <v>0</v>
      </c>
      <c r="AO297" s="11">
        <f>IF(ISNA(VLOOKUP(CONCATENATE($B297,AO$2,"multi"),MW!$V$3:$W$600,2,0)),0,VLOOKUP(CONCATENATE($B297,AO$2,"multi"),MW!$V$3:$W$600,2,0))</f>
        <v>0</v>
      </c>
      <c r="AP297" s="11">
        <f>SUM(AE297:AO297)</f>
        <v>0</v>
      </c>
      <c r="AQ297" s="11">
        <f>IF(ISNA(VLOOKUP(CONCATENATE($B297,AQ$2,"multi"),'III-SUB'!$V$3:$W$633,2,0)),0,VLOOKUP(CONCATENATE($B297,AQ$2,"multi"),'III-SUB'!$V$3:$W$633,2,0))</f>
        <v>0</v>
      </c>
      <c r="AR297" s="11">
        <f>IF(ISNA(VLOOKUP(CONCATENATE($B297,AR$2,"multi"),'III-SUB'!$V$3:$W$633,2,0)),0,VLOOKUP(CONCATENATE($B297,AR$2,"multi"),'III-SUB'!$V$3:$W$633,2,0))</f>
        <v>0</v>
      </c>
      <c r="AS297" s="11">
        <f>IF(ISNA(VLOOKUP(CONCATENATE($B297,AS$2,"multi"),'III-SUB'!$V$3:$W$633,2,0)),0,VLOOKUP(CONCATENATE($B297,AS$2,"multi"),'III-SUB'!$V$3:$W$633,2,0))</f>
        <v>0</v>
      </c>
      <c r="AT297" s="11">
        <f>IF(ISNA(VLOOKUP(CONCATENATE($B297,AT$2,"multi"),'III-SUB'!$V$3:$W$633,2,0)),0,VLOOKUP(CONCATENATE($B297,AT$2,"multi"),'III-SUB'!$V$3:$W$633,2,0))</f>
        <v>0</v>
      </c>
      <c r="AU297" s="11">
        <f>IF(ISNA(VLOOKUP(CONCATENATE($B297,AU$2,"multi"),'III-SUB'!$V$3:$W$633,2,0)),0,VLOOKUP(CONCATENATE($B297,AU$2,"multi"),'III-SUB'!$V$3:$W$633,2,0))</f>
        <v>0</v>
      </c>
      <c r="AV297" s="11">
        <f>IF(ISNA(VLOOKUP(CONCATENATE($B297,AV$2,"multi"),'III-SUB'!$V$3:$W$633,2,0)),0,VLOOKUP(CONCATENATE($B297,AV$2,"multi"),'III-SUB'!$V$3:$W$633,2,0))</f>
        <v>0</v>
      </c>
      <c r="AW297" s="11">
        <f>IF(ISNA(VLOOKUP(CONCATENATE($B297,AW$2,"multi"),'III-SUB'!$V$3:$W$633,2,0)),0,VLOOKUP(CONCATENATE($B297,AW$2,"multi"),'III-SUB'!$V$3:$W$633,2,0))</f>
        <v>0</v>
      </c>
      <c r="AX297" s="11">
        <f>IF(ISNA(VLOOKUP(CONCATENATE($B297,AX$2,"multi"),'III-SUB'!$V$3:$W$633,2,0)),0,VLOOKUP(CONCATENATE($B297,AX$2,"multi"),'III-SUB'!$V$3:$W$633,2,0))</f>
        <v>0</v>
      </c>
      <c r="AY297" s="11">
        <f>IF(ISNA(VLOOKUP(CONCATENATE($B297,AY$2,"multi"),'III-SUB'!$V$3:$W$633,2,0)),0,VLOOKUP(CONCATENATE($B297,AY$2,"multi"),'III-SUB'!$V$3:$W$633,2,0))</f>
        <v>0</v>
      </c>
      <c r="AZ297" s="11">
        <f>IF(ISNA(VLOOKUP(CONCATENATE($B297,AZ$2,"multi"),'III-SUB'!$V$3:$W$633,2,0)),0,VLOOKUP(CONCATENATE($B297,AZ$2,"multi"),'III-SUB'!$V$3:$W$633,2,0))</f>
        <v>0</v>
      </c>
      <c r="BA297" s="11">
        <f>IF(ISNA(VLOOKUP(CONCATENATE($B297,BA$2,"multi"),'III-SUB'!$V$3:$W$633,2,0)),0,VLOOKUP(CONCATENATE($B297,BA$2,"multi"),'III-SUB'!$V$3:$W$633,2,0))</f>
        <v>0</v>
      </c>
      <c r="BB297" s="11">
        <f>IF(ISNA(VLOOKUP(CONCATENATE($B297,BB$2,"multi"),'III-SUB'!$V$3:$W$633,2,0)),0,VLOOKUP(CONCATENATE($B297,BB$2,"multi"),'III-SUB'!$V$3:$W$633,2,0))</f>
        <v>0</v>
      </c>
      <c r="BC297" s="11">
        <f>IF(ISNA(VLOOKUP(CONCATENATE($B297,BC$2,"multi"),'III-SUB'!$V$3:$W$633,2,0)),0,VLOOKUP(CONCATENATE($B297,BC$2,"multi"),'III-SUB'!$V$3:$W$633,2,0))</f>
        <v>0</v>
      </c>
      <c r="BD297" s="11">
        <f>SUM(AQ297:BC297)</f>
        <v>0</v>
      </c>
      <c r="BE297" s="11">
        <f>IF(ISNA(VLOOKUP(CONCATENATE($B297,AQ$2,"multi"),VHF!$V$3:$W$627,2,0)),0,VLOOKUP(CONCATENATE($B297,AQ$2,"multi"),VHF!$V$3:$W$627,2,0))</f>
        <v>0</v>
      </c>
      <c r="BF297" s="11">
        <f>IF(ISNA(VLOOKUP(CONCATENATE($B297,BF$2,"multi"),UHF!$V$3:$W$612,2,0)),0,VLOOKUP(CONCATENATE($B297,BF$2,"multi"),UHF!$V$3:$W$612,2,0))</f>
        <v>0</v>
      </c>
      <c r="BG297" s="11">
        <f>IF(ISNA(VLOOKUP(CONCATENATE($B297,BG$2,"multi"),UHF!$V$3:$W$612,2,0)),0,VLOOKUP(CONCATENATE($B297,BG$2,"multi"),UHF!$V$3:$W$612,2,0))</f>
        <v>0</v>
      </c>
      <c r="BH297" s="11">
        <f>IF(ISNA(VLOOKUP(CONCATENATE($B297,BH$2,"multi"),UHF!$V$3:$W$612,2,0)),0,VLOOKUP(CONCATENATE($B297,BH$2,"multi"),UHF!$V$3:$W$612,2,0))</f>
        <v>0</v>
      </c>
      <c r="BI297" s="11">
        <f>IF(ISNA(VLOOKUP(CONCATENATE($B297,BI$2,"multi"),UHF!$V$3:$W$612,2,0)),0,VLOOKUP(CONCATENATE($B297,BI$2,"multi"),UHF!$V$3:$W$612,2,0))</f>
        <v>0</v>
      </c>
      <c r="BJ297" s="11">
        <f>IF(ISNA(VLOOKUP(CONCATENATE($B297,BJ$2,"multi"),UHF!$V$3:$W$612,2,0)),0,VLOOKUP(CONCATENATE($B297,BJ$2,"multi"),UHF!$V$3:$W$612,2,0))</f>
        <v>0</v>
      </c>
      <c r="BK297" s="11">
        <f>IF(ISNA(VLOOKUP(CONCATENATE($B297,BK$2,"multi"),UHF!$V$3:$W$612,2,0)),0,VLOOKUP(CONCATENATE($B297,BK$2,"multi"),UHF!$V$3:$W$612,2,0))</f>
        <v>0</v>
      </c>
      <c r="BL297" s="11">
        <f>IF(ISNA(VLOOKUP(CONCATENATE($B297,BL$2,"multi"),UHF!$V$3:$W$612,2,0)),0,VLOOKUP(CONCATENATE($B297,BL$2,"multi"),UHF!$V$3:$W$612,2,0))</f>
        <v>0</v>
      </c>
      <c r="BM297" s="11">
        <f>IF(ISNA(VLOOKUP(CONCATENATE($B297,BM$2,"multi"),UHF!$V$3:$W$612,2,0)),0,VLOOKUP(CONCATENATE($B297,BM$2,"multi"),UHF!$V$3:$W$612,2,0))</f>
        <v>0</v>
      </c>
      <c r="BN297" s="11">
        <f>IF(ISNA(VLOOKUP(CONCATENATE($B297,BN$2,"multi"),UHF!$V$3:$W$612,2,0)),0,VLOOKUP(CONCATENATE($B297,BN$2,"multi"),UHF!$V$3:$W$612,2,0))</f>
        <v>0</v>
      </c>
      <c r="BO297" s="11">
        <f>IF(ISNA(VLOOKUP(CONCATENATE($B297,BO$2,"multi"),UHF!$V$3:$W$612,2,0)),0,VLOOKUP(CONCATENATE($B297,BO$2,"multi"),UHF!$V$3:$W$612,2,0))</f>
        <v>0</v>
      </c>
      <c r="BP297" s="11">
        <f>IF(ISNA(VLOOKUP(CONCATENATE($B297,BP$2,"multi"),UHF!$V$3:$W$612,2,0)),0,VLOOKUP(CONCATENATE($B297,BP$2,"multi"),UHF!$V$3:$W$612,2,0))</f>
        <v>0</v>
      </c>
      <c r="BQ297" s="11">
        <f>IF(ISNA(VLOOKUP(CONCATENATE($B297,BQ$2,"multi"),UHF!$V$3:$W$612,2,0)),0,VLOOKUP(CONCATENATE($B297,BQ$2,"multi"),UHF!$V$3:$W$612,2,0))</f>
        <v>0</v>
      </c>
      <c r="BR297" s="11">
        <f>SUM(BF297:BQ297)</f>
        <v>0</v>
      </c>
      <c r="BS297" s="11">
        <f>IF(ISNA(VLOOKUP(CONCATENATE($B297,BS$2,"multi"),'A1'!$V$3:$W$612,2,0)),0,VLOOKUP(CONCATENATE($B297,BS$2,"multi"),'A1'!$V$3:$W$612,2,0))</f>
        <v>0</v>
      </c>
    </row>
    <row r="298" spans="2:71" x14ac:dyDescent="0.2">
      <c r="B298" s="8">
        <f>'Seznam-MO'!A309</f>
        <v>0</v>
      </c>
      <c r="C298" s="11">
        <f>IF(ISNA(VLOOKUP(CONCATENATE($B298,C$2,"multi"),'I-SUB'!$V$3:$W$624,2,0)),0,VLOOKUP(CONCATENATE($B298,C$2,"multi"),'I-SUB'!$V$3:$W$624,2,0))</f>
        <v>0</v>
      </c>
      <c r="D298" s="11">
        <f>IF(ISNA(VLOOKUP(CONCATENATE($B298,D$2,"multi"),'I-SUB'!$V$3:$W$624,2,0)),0,VLOOKUP(CONCATENATE($B298,D$2,"multi"),'I-SUB'!$V$3:$W$624,2,0))</f>
        <v>0</v>
      </c>
      <c r="E298" s="11">
        <f>IF(ISNA(VLOOKUP(CONCATENATE($B298,E$2,"multi"),'I-SUB'!$V$3:$W$624,2,0)),0,VLOOKUP(CONCATENATE($B298,E$2,"multi"),'I-SUB'!$V$3:$W$624,2,0))</f>
        <v>0</v>
      </c>
      <c r="F298" s="11">
        <f>IF(ISNA(VLOOKUP(CONCATENATE($B298,F$2,"multi"),'I-SUB'!$V$3:$W$624,2,0)),0,VLOOKUP(CONCATENATE($B298,F$2,"multi"),'I-SUB'!$V$3:$W$624,2,0))</f>
        <v>0</v>
      </c>
      <c r="G298" s="11">
        <f>IF(ISNA(VLOOKUP(CONCATENATE($B298,G$2,"multi"),'I-SUB'!$V$3:$W$624,2,0)),0,VLOOKUP(CONCATENATE($B298,G$2,"multi"),'I-SUB'!$V$3:$W$624,2,0))</f>
        <v>0</v>
      </c>
      <c r="H298" s="11">
        <f>IF(ISNA(VLOOKUP(CONCATENATE($B298,H$2,"multi"),'I-SUB'!$V$3:$W$624,2,0)),0,VLOOKUP(CONCATENATE($B298,H$2,"multi"),'I-SUB'!$V$3:$W$624,2,0))</f>
        <v>0</v>
      </c>
      <c r="I298" s="11">
        <f>IF(ISNA(VLOOKUP(CONCATENATE($B298,I$2,"multi"),'I-SUB'!$V$3:$W$624,2,0)),0,VLOOKUP(CONCATENATE($B298,I$2,"multi"),'I-SUB'!$V$3:$W$624,2,0))</f>
        <v>0</v>
      </c>
      <c r="J298" s="11">
        <f>IF(ISNA(VLOOKUP(CONCATENATE($B298,J$2,"multi"),'I-SUB'!$V$3:$W$624,2,0)),0,VLOOKUP(CONCATENATE($B298,J$2,"multi"),'I-SUB'!$V$3:$W$624,2,0))</f>
        <v>0</v>
      </c>
      <c r="K298" s="11">
        <f>IF(ISNA(VLOOKUP(CONCATENATE($B298,K$2,"multi"),'I-SUB'!$V$3:$W$624,2,0)),0,VLOOKUP(CONCATENATE($B298,K$2,"multi"),'I-SUB'!$V$3:$W$624,2,0))</f>
        <v>0</v>
      </c>
      <c r="L298" s="11">
        <f>IF(ISNA(VLOOKUP(CONCATENATE($B298,L$2,"multi"),'I-SUB'!$V$3:$W$624,2,0)),0,VLOOKUP(CONCATENATE($B298,L$2,"multi"),'I-SUB'!$V$3:$W$624,2,0))</f>
        <v>0</v>
      </c>
      <c r="M298" s="11">
        <f>IF(ISNA(VLOOKUP(CONCATENATE($B298,M$2,"multi"),'I-SUB'!$V$3:$W$624,2,0)),0,VLOOKUP(CONCATENATE($B298,M$2,"multi"),'I-SUB'!$V$3:$W$624,2,0))</f>
        <v>0</v>
      </c>
      <c r="N298" s="11">
        <f>IF(ISNA(VLOOKUP(CONCATENATE($B298,N$2,"multi"),'I-SUB'!$V$3:$W$624,2,0)),0,VLOOKUP(CONCATENATE($B298,N$2,"multi"),'I-SUB'!$V$3:$W$624,2,0))</f>
        <v>0</v>
      </c>
      <c r="O298" s="11">
        <f>IF(ISNA(VLOOKUP(CONCATENATE($B298,O$2,"multi"),'I-SUB'!$V$3:$W$624,2,0)),0,VLOOKUP(CONCATENATE($B298,O$2,"multi"),'I-SUB'!$V$3:$W$624,2,0))</f>
        <v>0</v>
      </c>
      <c r="P298" s="11">
        <f>SUM(C298:O298)</f>
        <v>0</v>
      </c>
      <c r="Q298" s="11">
        <f>IF(ISNA(VLOOKUP(CONCATENATE($B298,Q$2,"multi"),'II-SUB'!$V$3:$W$630,2,0)),0,VLOOKUP(CONCATENATE($B298,Q$2,"multi"),'II-SUB'!$V$3:$W$630,2,0))</f>
        <v>0</v>
      </c>
      <c r="R298" s="11">
        <f>IF(ISNA(VLOOKUP(CONCATENATE($B298,R$2,"multi"),'II-SUB'!$V$3:$W$630,2,0)),0,VLOOKUP(CONCATENATE($B298,R$2,"multi"),'II-SUB'!$V$3:$W$630,2,0))</f>
        <v>0</v>
      </c>
      <c r="S298" s="11">
        <f>IF(ISNA(VLOOKUP(CONCATENATE($B298,S$2,"multi"),'II-SUB'!$V$3:$W$630,2,0)),0,VLOOKUP(CONCATENATE($B298,S$2,"multi"),'II-SUB'!$V$3:$W$630,2,0))</f>
        <v>0</v>
      </c>
      <c r="T298" s="11">
        <f>IF(ISNA(VLOOKUP(CONCATENATE($B298,T$2,"multi"),'II-SUB'!$V$3:$W$630,2,0)),0,VLOOKUP(CONCATENATE($B298,T$2,"multi"),'II-SUB'!$V$3:$W$630,2,0))</f>
        <v>0</v>
      </c>
      <c r="U298" s="11">
        <f>IF(ISNA(VLOOKUP(CONCATENATE($B298,U$2,"multi"),'II-SUB'!$V$3:$W$630,2,0)),0,VLOOKUP(CONCATENATE($B298,U$2,"multi"),'II-SUB'!$V$3:$W$630,2,0))</f>
        <v>0</v>
      </c>
      <c r="V298" s="11">
        <f>IF(ISNA(VLOOKUP(CONCATENATE($B298,V$2,"multi"),'II-SUB'!$V$3:$W$630,2,0)),0,VLOOKUP(CONCATENATE($B298,V$2,"multi"),'II-SUB'!$V$3:$W$630,2,0))</f>
        <v>0</v>
      </c>
      <c r="W298" s="11">
        <f>IF(ISNA(VLOOKUP(CONCATENATE($B298,W$2,"multi"),'II-SUB'!$V$3:$W$630,2,0)),0,VLOOKUP(CONCATENATE($B298,W$2,"multi"),'II-SUB'!$V$3:$W$630,2,0))</f>
        <v>0</v>
      </c>
      <c r="X298" s="11">
        <f>IF(ISNA(VLOOKUP(CONCATENATE($B298,X$2,"multi"),'II-SUB'!$V$3:$W$630,2,0)),0,VLOOKUP(CONCATENATE($B298,X$2,"multi"),'II-SUB'!$V$3:$W$630,2,0))</f>
        <v>0</v>
      </c>
      <c r="Y298" s="11">
        <f>IF(ISNA(VLOOKUP(CONCATENATE($B298,Y$2,"multi"),'II-SUB'!$V$3:$W$630,2,0)),0,VLOOKUP(CONCATENATE($B298,Y$2,"multi"),'II-SUB'!$V$3:$W$630,2,0))</f>
        <v>0</v>
      </c>
      <c r="Z298" s="11">
        <f>IF(ISNA(VLOOKUP(CONCATENATE($B298,Z$2,"multi"),'II-SUB'!$V$3:$W$630,2,0)),0,VLOOKUP(CONCATENATE($B298,Z$2,"multi"),'II-SUB'!$V$3:$W$630,2,0))</f>
        <v>0</v>
      </c>
      <c r="AA298" s="11">
        <f>IF(ISNA(VLOOKUP(CONCATENATE($B298,AA$2,"multi"),'II-SUB'!$V$3:$W$630,2,0)),0,VLOOKUP(CONCATENATE($B298,AA$2,"multi"),'II-SUB'!$V$3:$W$630,2,0))</f>
        <v>0</v>
      </c>
      <c r="AB298" s="11">
        <f>IF(ISNA(VLOOKUP(CONCATENATE($B298,AB$2,"multi"),'II-SUB'!$V$3:$W$630,2,0)),0,VLOOKUP(CONCATENATE($B298,AB$2,"multi"),'II-SUB'!$V$3:$W$630,2,0))</f>
        <v>0</v>
      </c>
      <c r="AC298" s="11">
        <f>IF(ISNA(VLOOKUP(CONCATENATE($B298,AC$2,"multi"),'II-SUB'!$V$3:$W$630,2,0)),0,VLOOKUP(CONCATENATE($B298,AC$2,"multi"),'II-SUB'!$V$3:$W$630,2,0))</f>
        <v>0</v>
      </c>
      <c r="AD298" s="11">
        <f>SUM(Q298:AC298)</f>
        <v>0</v>
      </c>
      <c r="AE298" s="11">
        <f>IF(ISNA(VLOOKUP(CONCATENATE($B298,AE$2,"multi"),MW!$V$3:$W$600,2,0)),0,VLOOKUP(CONCATENATE($B298,AE$2,"multi"),MW!$V$3:$W$600,2,0))</f>
        <v>0</v>
      </c>
      <c r="AF298" s="11">
        <f>IF(ISNA(VLOOKUP(CONCATENATE($B298,AF$2,"multi"),MW!$V$3:$W$600,2,0)),0,VLOOKUP(CONCATENATE($B298,AF$2,"multi"),MW!$V$3:$W$600,2,0))</f>
        <v>0</v>
      </c>
      <c r="AG298" s="11">
        <f>IF(ISNA(VLOOKUP(CONCATENATE($B298,AG$2,"multi"),MW!$V$3:$W$600,2,0)),0,VLOOKUP(CONCATENATE($B298,AG$2,"multi"),MW!$V$3:$W$600,2,0))</f>
        <v>0</v>
      </c>
      <c r="AH298" s="11">
        <f>IF(ISNA(VLOOKUP(CONCATENATE($B298,AH$2,"multi"),MW!$V$3:$W$600,2,0)),0,VLOOKUP(CONCATENATE($B298,AH$2,"multi"),MW!$V$3:$W$600,2,0))</f>
        <v>0</v>
      </c>
      <c r="AI298" s="11">
        <f>IF(ISNA(VLOOKUP(CONCATENATE($B298,AI$2,"multi"),MW!$V$3:$W$600,2,0)),0,VLOOKUP(CONCATENATE($B298,AI$2,"multi"),MW!$V$3:$W$600,2,0))</f>
        <v>0</v>
      </c>
      <c r="AJ298" s="11">
        <f>IF(ISNA(VLOOKUP(CONCATENATE($B298,AJ$2,"multi"),MW!$V$3:$W$600,2,0)),0,VLOOKUP(CONCATENATE($B298,AJ$2,"multi"),MW!$V$3:$W$600,2,0))</f>
        <v>0</v>
      </c>
      <c r="AK298" s="11">
        <f>IF(ISNA(VLOOKUP(CONCATENATE($B298,AK$2,"multi"),MW!$V$3:$W$600,2,0)),0,VLOOKUP(CONCATENATE($B298,AK$2,"multi"),MW!$V$3:$W$600,2,0))</f>
        <v>0</v>
      </c>
      <c r="AL298" s="11">
        <f>IF(ISNA(VLOOKUP(CONCATENATE($B298,AL$2,"multi"),MW!$V$3:$W$600,2,0)),0,VLOOKUP(CONCATENATE($B298,AL$2,"multi"),MW!$V$3:$W$600,2,0))</f>
        <v>0</v>
      </c>
      <c r="AM298" s="11">
        <f>IF(ISNA(VLOOKUP(CONCATENATE($B298,AM$2,"multi"),MW!$V$3:$W$600,2,0)),0,VLOOKUP(CONCATENATE($B298,AM$2,"multi"),MW!$V$3:$W$600,2,0))</f>
        <v>0</v>
      </c>
      <c r="AN298" s="11">
        <f>IF(ISNA(VLOOKUP(CONCATENATE($B298,AN$2,"multi"),MW!$V$3:$W$600,2,0)),0,VLOOKUP(CONCATENATE($B298,AN$2,"multi"),MW!$V$3:$W$600,2,0))</f>
        <v>0</v>
      </c>
      <c r="AO298" s="11">
        <f>IF(ISNA(VLOOKUP(CONCATENATE($B298,AO$2,"multi"),MW!$V$3:$W$600,2,0)),0,VLOOKUP(CONCATENATE($B298,AO$2,"multi"),MW!$V$3:$W$600,2,0))</f>
        <v>0</v>
      </c>
      <c r="AP298" s="11">
        <f>SUM(AE298:AO298)</f>
        <v>0</v>
      </c>
      <c r="AQ298" s="11">
        <f>IF(ISNA(VLOOKUP(CONCATENATE($B298,AQ$2,"multi"),'III-SUB'!$V$3:$W$633,2,0)),0,VLOOKUP(CONCATENATE($B298,AQ$2,"multi"),'III-SUB'!$V$3:$W$633,2,0))</f>
        <v>0</v>
      </c>
      <c r="AR298" s="11">
        <f>IF(ISNA(VLOOKUP(CONCATENATE($B298,AR$2,"multi"),'III-SUB'!$V$3:$W$633,2,0)),0,VLOOKUP(CONCATENATE($B298,AR$2,"multi"),'III-SUB'!$V$3:$W$633,2,0))</f>
        <v>0</v>
      </c>
      <c r="AS298" s="11">
        <f>IF(ISNA(VLOOKUP(CONCATENATE($B298,AS$2,"multi"),'III-SUB'!$V$3:$W$633,2,0)),0,VLOOKUP(CONCATENATE($B298,AS$2,"multi"),'III-SUB'!$V$3:$W$633,2,0))</f>
        <v>0</v>
      </c>
      <c r="AT298" s="11">
        <f>IF(ISNA(VLOOKUP(CONCATENATE($B298,AT$2,"multi"),'III-SUB'!$V$3:$W$633,2,0)),0,VLOOKUP(CONCATENATE($B298,AT$2,"multi"),'III-SUB'!$V$3:$W$633,2,0))</f>
        <v>0</v>
      </c>
      <c r="AU298" s="11">
        <f>IF(ISNA(VLOOKUP(CONCATENATE($B298,AU$2,"multi"),'III-SUB'!$V$3:$W$633,2,0)),0,VLOOKUP(CONCATENATE($B298,AU$2,"multi"),'III-SUB'!$V$3:$W$633,2,0))</f>
        <v>0</v>
      </c>
      <c r="AV298" s="11">
        <f>IF(ISNA(VLOOKUP(CONCATENATE($B298,AV$2,"multi"),'III-SUB'!$V$3:$W$633,2,0)),0,VLOOKUP(CONCATENATE($B298,AV$2,"multi"),'III-SUB'!$V$3:$W$633,2,0))</f>
        <v>0</v>
      </c>
      <c r="AW298" s="11">
        <f>IF(ISNA(VLOOKUP(CONCATENATE($B298,AW$2,"multi"),'III-SUB'!$V$3:$W$633,2,0)),0,VLOOKUP(CONCATENATE($B298,AW$2,"multi"),'III-SUB'!$V$3:$W$633,2,0))</f>
        <v>0</v>
      </c>
      <c r="AX298" s="11">
        <f>IF(ISNA(VLOOKUP(CONCATENATE($B298,AX$2,"multi"),'III-SUB'!$V$3:$W$633,2,0)),0,VLOOKUP(CONCATENATE($B298,AX$2,"multi"),'III-SUB'!$V$3:$W$633,2,0))</f>
        <v>0</v>
      </c>
      <c r="AY298" s="11">
        <f>IF(ISNA(VLOOKUP(CONCATENATE($B298,AY$2,"multi"),'III-SUB'!$V$3:$W$633,2,0)),0,VLOOKUP(CONCATENATE($B298,AY$2,"multi"),'III-SUB'!$V$3:$W$633,2,0))</f>
        <v>0</v>
      </c>
      <c r="AZ298" s="11">
        <f>IF(ISNA(VLOOKUP(CONCATENATE($B298,AZ$2,"multi"),'III-SUB'!$V$3:$W$633,2,0)),0,VLOOKUP(CONCATENATE($B298,AZ$2,"multi"),'III-SUB'!$V$3:$W$633,2,0))</f>
        <v>0</v>
      </c>
      <c r="BA298" s="11">
        <f>IF(ISNA(VLOOKUP(CONCATENATE($B298,BA$2,"multi"),'III-SUB'!$V$3:$W$633,2,0)),0,VLOOKUP(CONCATENATE($B298,BA$2,"multi"),'III-SUB'!$V$3:$W$633,2,0))</f>
        <v>0</v>
      </c>
      <c r="BB298" s="11">
        <f>IF(ISNA(VLOOKUP(CONCATENATE($B298,BB$2,"multi"),'III-SUB'!$V$3:$W$633,2,0)),0,VLOOKUP(CONCATENATE($B298,BB$2,"multi"),'III-SUB'!$V$3:$W$633,2,0))</f>
        <v>0</v>
      </c>
      <c r="BC298" s="11">
        <f>IF(ISNA(VLOOKUP(CONCATENATE($B298,BC$2,"multi"),'III-SUB'!$V$3:$W$633,2,0)),0,VLOOKUP(CONCATENATE($B298,BC$2,"multi"),'III-SUB'!$V$3:$W$633,2,0))</f>
        <v>0</v>
      </c>
      <c r="BD298" s="11">
        <f>SUM(AQ298:BC298)</f>
        <v>0</v>
      </c>
      <c r="BE298" s="11">
        <f>IF(ISNA(VLOOKUP(CONCATENATE($B298,AQ$2,"multi"),VHF!$V$3:$W$627,2,0)),0,VLOOKUP(CONCATENATE($B298,AQ$2,"multi"),VHF!$V$3:$W$627,2,0))</f>
        <v>0</v>
      </c>
      <c r="BF298" s="11">
        <f>IF(ISNA(VLOOKUP(CONCATENATE($B298,BF$2,"multi"),UHF!$V$3:$W$612,2,0)),0,VLOOKUP(CONCATENATE($B298,BF$2,"multi"),UHF!$V$3:$W$612,2,0))</f>
        <v>0</v>
      </c>
      <c r="BG298" s="11">
        <f>IF(ISNA(VLOOKUP(CONCATENATE($B298,BG$2,"multi"),UHF!$V$3:$W$612,2,0)),0,VLOOKUP(CONCATENATE($B298,BG$2,"multi"),UHF!$V$3:$W$612,2,0))</f>
        <v>0</v>
      </c>
      <c r="BH298" s="11">
        <f>IF(ISNA(VLOOKUP(CONCATENATE($B298,BH$2,"multi"),UHF!$V$3:$W$612,2,0)),0,VLOOKUP(CONCATENATE($B298,BH$2,"multi"),UHF!$V$3:$W$612,2,0))</f>
        <v>0</v>
      </c>
      <c r="BI298" s="11">
        <f>IF(ISNA(VLOOKUP(CONCATENATE($B298,BI$2,"multi"),UHF!$V$3:$W$612,2,0)),0,VLOOKUP(CONCATENATE($B298,BI$2,"multi"),UHF!$V$3:$W$612,2,0))</f>
        <v>0</v>
      </c>
      <c r="BJ298" s="11">
        <f>IF(ISNA(VLOOKUP(CONCATENATE($B298,BJ$2,"multi"),UHF!$V$3:$W$612,2,0)),0,VLOOKUP(CONCATENATE($B298,BJ$2,"multi"),UHF!$V$3:$W$612,2,0))</f>
        <v>0</v>
      </c>
      <c r="BK298" s="11">
        <f>IF(ISNA(VLOOKUP(CONCATENATE($B298,BK$2,"multi"),UHF!$V$3:$W$612,2,0)),0,VLOOKUP(CONCATENATE($B298,BK$2,"multi"),UHF!$V$3:$W$612,2,0))</f>
        <v>0</v>
      </c>
      <c r="BL298" s="11">
        <f>IF(ISNA(VLOOKUP(CONCATENATE($B298,BL$2,"multi"),UHF!$V$3:$W$612,2,0)),0,VLOOKUP(CONCATENATE($B298,BL$2,"multi"),UHF!$V$3:$W$612,2,0))</f>
        <v>0</v>
      </c>
      <c r="BM298" s="11">
        <f>IF(ISNA(VLOOKUP(CONCATENATE($B298,BM$2,"multi"),UHF!$V$3:$W$612,2,0)),0,VLOOKUP(CONCATENATE($B298,BM$2,"multi"),UHF!$V$3:$W$612,2,0))</f>
        <v>0</v>
      </c>
      <c r="BN298" s="11">
        <f>IF(ISNA(VLOOKUP(CONCATENATE($B298,BN$2,"multi"),UHF!$V$3:$W$612,2,0)),0,VLOOKUP(CONCATENATE($B298,BN$2,"multi"),UHF!$V$3:$W$612,2,0))</f>
        <v>0</v>
      </c>
      <c r="BO298" s="11">
        <f>IF(ISNA(VLOOKUP(CONCATENATE($B298,BO$2,"multi"),UHF!$V$3:$W$612,2,0)),0,VLOOKUP(CONCATENATE($B298,BO$2,"multi"),UHF!$V$3:$W$612,2,0))</f>
        <v>0</v>
      </c>
      <c r="BP298" s="11">
        <f>IF(ISNA(VLOOKUP(CONCATENATE($B298,BP$2,"multi"),UHF!$V$3:$W$612,2,0)),0,VLOOKUP(CONCATENATE($B298,BP$2,"multi"),UHF!$V$3:$W$612,2,0))</f>
        <v>0</v>
      </c>
      <c r="BQ298" s="11">
        <f>IF(ISNA(VLOOKUP(CONCATENATE($B298,BQ$2,"multi"),UHF!$V$3:$W$612,2,0)),0,VLOOKUP(CONCATENATE($B298,BQ$2,"multi"),UHF!$V$3:$W$612,2,0))</f>
        <v>0</v>
      </c>
      <c r="BR298" s="11">
        <f>SUM(BF298:BQ298)</f>
        <v>0</v>
      </c>
      <c r="BS298" s="11">
        <f>IF(ISNA(VLOOKUP(CONCATENATE($B298,BS$2,"multi"),'A1'!$V$3:$W$612,2,0)),0,VLOOKUP(CONCATENATE($B298,BS$2,"multi"),'A1'!$V$3:$W$612,2,0))</f>
        <v>0</v>
      </c>
    </row>
    <row r="299" spans="2:71" x14ac:dyDescent="0.2">
      <c r="B299" s="8">
        <f>'Seznam-MO'!A310</f>
        <v>0</v>
      </c>
      <c r="C299" s="11">
        <f>IF(ISNA(VLOOKUP(CONCATENATE($B299,C$2,"multi"),'I-SUB'!$V$3:$W$624,2,0)),0,VLOOKUP(CONCATENATE($B299,C$2,"multi"),'I-SUB'!$V$3:$W$624,2,0))</f>
        <v>0</v>
      </c>
      <c r="D299" s="11">
        <f>IF(ISNA(VLOOKUP(CONCATENATE($B299,D$2,"multi"),'I-SUB'!$V$3:$W$624,2,0)),0,VLOOKUP(CONCATENATE($B299,D$2,"multi"),'I-SUB'!$V$3:$W$624,2,0))</f>
        <v>0</v>
      </c>
      <c r="E299" s="11">
        <f>IF(ISNA(VLOOKUP(CONCATENATE($B299,E$2,"multi"),'I-SUB'!$V$3:$W$624,2,0)),0,VLOOKUP(CONCATENATE($B299,E$2,"multi"),'I-SUB'!$V$3:$W$624,2,0))</f>
        <v>0</v>
      </c>
      <c r="F299" s="11">
        <f>IF(ISNA(VLOOKUP(CONCATENATE($B299,F$2,"multi"),'I-SUB'!$V$3:$W$624,2,0)),0,VLOOKUP(CONCATENATE($B299,F$2,"multi"),'I-SUB'!$V$3:$W$624,2,0))</f>
        <v>0</v>
      </c>
      <c r="G299" s="11">
        <f>IF(ISNA(VLOOKUP(CONCATENATE($B299,G$2,"multi"),'I-SUB'!$V$3:$W$624,2,0)),0,VLOOKUP(CONCATENATE($B299,G$2,"multi"),'I-SUB'!$V$3:$W$624,2,0))</f>
        <v>0</v>
      </c>
      <c r="H299" s="11">
        <f>IF(ISNA(VLOOKUP(CONCATENATE($B299,H$2,"multi"),'I-SUB'!$V$3:$W$624,2,0)),0,VLOOKUP(CONCATENATE($B299,H$2,"multi"),'I-SUB'!$V$3:$W$624,2,0))</f>
        <v>0</v>
      </c>
      <c r="I299" s="11">
        <f>IF(ISNA(VLOOKUP(CONCATENATE($B299,I$2,"multi"),'I-SUB'!$V$3:$W$624,2,0)),0,VLOOKUP(CONCATENATE($B299,I$2,"multi"),'I-SUB'!$V$3:$W$624,2,0))</f>
        <v>0</v>
      </c>
      <c r="J299" s="11">
        <f>IF(ISNA(VLOOKUP(CONCATENATE($B299,J$2,"multi"),'I-SUB'!$V$3:$W$624,2,0)),0,VLOOKUP(CONCATENATE($B299,J$2,"multi"),'I-SUB'!$V$3:$W$624,2,0))</f>
        <v>0</v>
      </c>
      <c r="K299" s="11">
        <f>IF(ISNA(VLOOKUP(CONCATENATE($B299,K$2,"multi"),'I-SUB'!$V$3:$W$624,2,0)),0,VLOOKUP(CONCATENATE($B299,K$2,"multi"),'I-SUB'!$V$3:$W$624,2,0))</f>
        <v>0</v>
      </c>
      <c r="L299" s="11">
        <f>IF(ISNA(VLOOKUP(CONCATENATE($B299,L$2,"multi"),'I-SUB'!$V$3:$W$624,2,0)),0,VLOOKUP(CONCATENATE($B299,L$2,"multi"),'I-SUB'!$V$3:$W$624,2,0))</f>
        <v>0</v>
      </c>
      <c r="M299" s="11">
        <f>IF(ISNA(VLOOKUP(CONCATENATE($B299,M$2,"multi"),'I-SUB'!$V$3:$W$624,2,0)),0,VLOOKUP(CONCATENATE($B299,M$2,"multi"),'I-SUB'!$V$3:$W$624,2,0))</f>
        <v>0</v>
      </c>
      <c r="N299" s="11">
        <f>IF(ISNA(VLOOKUP(CONCATENATE($B299,N$2,"multi"),'I-SUB'!$V$3:$W$624,2,0)),0,VLOOKUP(CONCATENATE($B299,N$2,"multi"),'I-SUB'!$V$3:$W$624,2,0))</f>
        <v>0</v>
      </c>
      <c r="O299" s="11">
        <f>IF(ISNA(VLOOKUP(CONCATENATE($B299,O$2,"multi"),'I-SUB'!$V$3:$W$624,2,0)),0,VLOOKUP(CONCATENATE($B299,O$2,"multi"),'I-SUB'!$V$3:$W$624,2,0))</f>
        <v>0</v>
      </c>
      <c r="P299" s="11">
        <f>SUM(C299:O299)</f>
        <v>0</v>
      </c>
      <c r="Q299" s="11">
        <f>IF(ISNA(VLOOKUP(CONCATENATE($B299,Q$2,"multi"),'II-SUB'!$V$3:$W$630,2,0)),0,VLOOKUP(CONCATENATE($B299,Q$2,"multi"),'II-SUB'!$V$3:$W$630,2,0))</f>
        <v>0</v>
      </c>
      <c r="R299" s="11">
        <f>IF(ISNA(VLOOKUP(CONCATENATE($B299,R$2,"multi"),'II-SUB'!$V$3:$W$630,2,0)),0,VLOOKUP(CONCATENATE($B299,R$2,"multi"),'II-SUB'!$V$3:$W$630,2,0))</f>
        <v>0</v>
      </c>
      <c r="S299" s="11">
        <f>IF(ISNA(VLOOKUP(CONCATENATE($B299,S$2,"multi"),'II-SUB'!$V$3:$W$630,2,0)),0,VLOOKUP(CONCATENATE($B299,S$2,"multi"),'II-SUB'!$V$3:$W$630,2,0))</f>
        <v>0</v>
      </c>
      <c r="T299" s="11">
        <f>IF(ISNA(VLOOKUP(CONCATENATE($B299,T$2,"multi"),'II-SUB'!$V$3:$W$630,2,0)),0,VLOOKUP(CONCATENATE($B299,T$2,"multi"),'II-SUB'!$V$3:$W$630,2,0))</f>
        <v>0</v>
      </c>
      <c r="U299" s="11">
        <f>IF(ISNA(VLOOKUP(CONCATENATE($B299,U$2,"multi"),'II-SUB'!$V$3:$W$630,2,0)),0,VLOOKUP(CONCATENATE($B299,U$2,"multi"),'II-SUB'!$V$3:$W$630,2,0))</f>
        <v>0</v>
      </c>
      <c r="V299" s="11">
        <f>IF(ISNA(VLOOKUP(CONCATENATE($B299,V$2,"multi"),'II-SUB'!$V$3:$W$630,2,0)),0,VLOOKUP(CONCATENATE($B299,V$2,"multi"),'II-SUB'!$V$3:$W$630,2,0))</f>
        <v>0</v>
      </c>
      <c r="W299" s="11">
        <f>IF(ISNA(VLOOKUP(CONCATENATE($B299,W$2,"multi"),'II-SUB'!$V$3:$W$630,2,0)),0,VLOOKUP(CONCATENATE($B299,W$2,"multi"),'II-SUB'!$V$3:$W$630,2,0))</f>
        <v>0</v>
      </c>
      <c r="X299" s="11">
        <f>IF(ISNA(VLOOKUP(CONCATENATE($B299,X$2,"multi"),'II-SUB'!$V$3:$W$630,2,0)),0,VLOOKUP(CONCATENATE($B299,X$2,"multi"),'II-SUB'!$V$3:$W$630,2,0))</f>
        <v>0</v>
      </c>
      <c r="Y299" s="11">
        <f>IF(ISNA(VLOOKUP(CONCATENATE($B299,Y$2,"multi"),'II-SUB'!$V$3:$W$630,2,0)),0,VLOOKUP(CONCATENATE($B299,Y$2,"multi"),'II-SUB'!$V$3:$W$630,2,0))</f>
        <v>0</v>
      </c>
      <c r="Z299" s="11">
        <f>IF(ISNA(VLOOKUP(CONCATENATE($B299,Z$2,"multi"),'II-SUB'!$V$3:$W$630,2,0)),0,VLOOKUP(CONCATENATE($B299,Z$2,"multi"),'II-SUB'!$V$3:$W$630,2,0))</f>
        <v>0</v>
      </c>
      <c r="AA299" s="11">
        <f>IF(ISNA(VLOOKUP(CONCATENATE($B299,AA$2,"multi"),'II-SUB'!$V$3:$W$630,2,0)),0,VLOOKUP(CONCATENATE($B299,AA$2,"multi"),'II-SUB'!$V$3:$W$630,2,0))</f>
        <v>0</v>
      </c>
      <c r="AB299" s="11">
        <f>IF(ISNA(VLOOKUP(CONCATENATE($B299,AB$2,"multi"),'II-SUB'!$V$3:$W$630,2,0)),0,VLOOKUP(CONCATENATE($B299,AB$2,"multi"),'II-SUB'!$V$3:$W$630,2,0))</f>
        <v>0</v>
      </c>
      <c r="AC299" s="11">
        <f>IF(ISNA(VLOOKUP(CONCATENATE($B299,AC$2,"multi"),'II-SUB'!$V$3:$W$630,2,0)),0,VLOOKUP(CONCATENATE($B299,AC$2,"multi"),'II-SUB'!$V$3:$W$630,2,0))</f>
        <v>0</v>
      </c>
      <c r="AD299" s="11">
        <f>SUM(Q299:AC299)</f>
        <v>0</v>
      </c>
      <c r="AE299" s="11">
        <f>IF(ISNA(VLOOKUP(CONCATENATE($B299,AE$2,"multi"),MW!$V$3:$W$600,2,0)),0,VLOOKUP(CONCATENATE($B299,AE$2,"multi"),MW!$V$3:$W$600,2,0))</f>
        <v>0</v>
      </c>
      <c r="AF299" s="11">
        <f>IF(ISNA(VLOOKUP(CONCATENATE($B299,AF$2,"multi"),MW!$V$3:$W$600,2,0)),0,VLOOKUP(CONCATENATE($B299,AF$2,"multi"),MW!$V$3:$W$600,2,0))</f>
        <v>0</v>
      </c>
      <c r="AG299" s="11">
        <f>IF(ISNA(VLOOKUP(CONCATENATE($B299,AG$2,"multi"),MW!$V$3:$W$600,2,0)),0,VLOOKUP(CONCATENATE($B299,AG$2,"multi"),MW!$V$3:$W$600,2,0))</f>
        <v>0</v>
      </c>
      <c r="AH299" s="11">
        <f>IF(ISNA(VLOOKUP(CONCATENATE($B299,AH$2,"multi"),MW!$V$3:$W$600,2,0)),0,VLOOKUP(CONCATENATE($B299,AH$2,"multi"),MW!$V$3:$W$600,2,0))</f>
        <v>0</v>
      </c>
      <c r="AI299" s="11">
        <f>IF(ISNA(VLOOKUP(CONCATENATE($B299,AI$2,"multi"),MW!$V$3:$W$600,2,0)),0,VLOOKUP(CONCATENATE($B299,AI$2,"multi"),MW!$V$3:$W$600,2,0))</f>
        <v>0</v>
      </c>
      <c r="AJ299" s="11">
        <f>IF(ISNA(VLOOKUP(CONCATENATE($B299,AJ$2,"multi"),MW!$V$3:$W$600,2,0)),0,VLOOKUP(CONCATENATE($B299,AJ$2,"multi"),MW!$V$3:$W$600,2,0))</f>
        <v>0</v>
      </c>
      <c r="AK299" s="11">
        <f>IF(ISNA(VLOOKUP(CONCATENATE($B299,AK$2,"multi"),MW!$V$3:$W$600,2,0)),0,VLOOKUP(CONCATENATE($B299,AK$2,"multi"),MW!$V$3:$W$600,2,0))</f>
        <v>0</v>
      </c>
      <c r="AL299" s="11">
        <f>IF(ISNA(VLOOKUP(CONCATENATE($B299,AL$2,"multi"),MW!$V$3:$W$600,2,0)),0,VLOOKUP(CONCATENATE($B299,AL$2,"multi"),MW!$V$3:$W$600,2,0))</f>
        <v>0</v>
      </c>
      <c r="AM299" s="11">
        <f>IF(ISNA(VLOOKUP(CONCATENATE($B299,AM$2,"multi"),MW!$V$3:$W$600,2,0)),0,VLOOKUP(CONCATENATE($B299,AM$2,"multi"),MW!$V$3:$W$600,2,0))</f>
        <v>0</v>
      </c>
      <c r="AN299" s="11">
        <f>IF(ISNA(VLOOKUP(CONCATENATE($B299,AN$2,"multi"),MW!$V$3:$W$600,2,0)),0,VLOOKUP(CONCATENATE($B299,AN$2,"multi"),MW!$V$3:$W$600,2,0))</f>
        <v>0</v>
      </c>
      <c r="AO299" s="11">
        <f>IF(ISNA(VLOOKUP(CONCATENATE($B299,AO$2,"multi"),MW!$V$3:$W$600,2,0)),0,VLOOKUP(CONCATENATE($B299,AO$2,"multi"),MW!$V$3:$W$600,2,0))</f>
        <v>0</v>
      </c>
      <c r="AP299" s="11">
        <f>SUM(AE299:AO299)</f>
        <v>0</v>
      </c>
      <c r="AQ299" s="11">
        <f>IF(ISNA(VLOOKUP(CONCATENATE($B299,AQ$2,"multi"),'III-SUB'!$V$3:$W$633,2,0)),0,VLOOKUP(CONCATENATE($B299,AQ$2,"multi"),'III-SUB'!$V$3:$W$633,2,0))</f>
        <v>0</v>
      </c>
      <c r="AR299" s="11">
        <f>IF(ISNA(VLOOKUP(CONCATENATE($B299,AR$2,"multi"),'III-SUB'!$V$3:$W$633,2,0)),0,VLOOKUP(CONCATENATE($B299,AR$2,"multi"),'III-SUB'!$V$3:$W$633,2,0))</f>
        <v>0</v>
      </c>
      <c r="AS299" s="11">
        <f>IF(ISNA(VLOOKUP(CONCATENATE($B299,AS$2,"multi"),'III-SUB'!$V$3:$W$633,2,0)),0,VLOOKUP(CONCATENATE($B299,AS$2,"multi"),'III-SUB'!$V$3:$W$633,2,0))</f>
        <v>0</v>
      </c>
      <c r="AT299" s="11">
        <f>IF(ISNA(VLOOKUP(CONCATENATE($B299,AT$2,"multi"),'III-SUB'!$V$3:$W$633,2,0)),0,VLOOKUP(CONCATENATE($B299,AT$2,"multi"),'III-SUB'!$V$3:$W$633,2,0))</f>
        <v>0</v>
      </c>
      <c r="AU299" s="11">
        <f>IF(ISNA(VLOOKUP(CONCATENATE($B299,AU$2,"multi"),'III-SUB'!$V$3:$W$633,2,0)),0,VLOOKUP(CONCATENATE($B299,AU$2,"multi"),'III-SUB'!$V$3:$W$633,2,0))</f>
        <v>0</v>
      </c>
      <c r="AV299" s="11">
        <f>IF(ISNA(VLOOKUP(CONCATENATE($B299,AV$2,"multi"),'III-SUB'!$V$3:$W$633,2,0)),0,VLOOKUP(CONCATENATE($B299,AV$2,"multi"),'III-SUB'!$V$3:$W$633,2,0))</f>
        <v>0</v>
      </c>
      <c r="AW299" s="11">
        <f>IF(ISNA(VLOOKUP(CONCATENATE($B299,AW$2,"multi"),'III-SUB'!$V$3:$W$633,2,0)),0,VLOOKUP(CONCATENATE($B299,AW$2,"multi"),'III-SUB'!$V$3:$W$633,2,0))</f>
        <v>0</v>
      </c>
      <c r="AX299" s="11">
        <f>IF(ISNA(VLOOKUP(CONCATENATE($B299,AX$2,"multi"),'III-SUB'!$V$3:$W$633,2,0)),0,VLOOKUP(CONCATENATE($B299,AX$2,"multi"),'III-SUB'!$V$3:$W$633,2,0))</f>
        <v>0</v>
      </c>
      <c r="AY299" s="11">
        <f>IF(ISNA(VLOOKUP(CONCATENATE($B299,AY$2,"multi"),'III-SUB'!$V$3:$W$633,2,0)),0,VLOOKUP(CONCATENATE($B299,AY$2,"multi"),'III-SUB'!$V$3:$W$633,2,0))</f>
        <v>0</v>
      </c>
      <c r="AZ299" s="11">
        <f>IF(ISNA(VLOOKUP(CONCATENATE($B299,AZ$2,"multi"),'III-SUB'!$V$3:$W$633,2,0)),0,VLOOKUP(CONCATENATE($B299,AZ$2,"multi"),'III-SUB'!$V$3:$W$633,2,0))</f>
        <v>0</v>
      </c>
      <c r="BA299" s="11">
        <f>IF(ISNA(VLOOKUP(CONCATENATE($B299,BA$2,"multi"),'III-SUB'!$V$3:$W$633,2,0)),0,VLOOKUP(CONCATENATE($B299,BA$2,"multi"),'III-SUB'!$V$3:$W$633,2,0))</f>
        <v>0</v>
      </c>
      <c r="BB299" s="11">
        <f>IF(ISNA(VLOOKUP(CONCATENATE($B299,BB$2,"multi"),'III-SUB'!$V$3:$W$633,2,0)),0,VLOOKUP(CONCATENATE($B299,BB$2,"multi"),'III-SUB'!$V$3:$W$633,2,0))</f>
        <v>0</v>
      </c>
      <c r="BC299" s="11">
        <f>IF(ISNA(VLOOKUP(CONCATENATE($B299,BC$2,"multi"),'III-SUB'!$V$3:$W$633,2,0)),0,VLOOKUP(CONCATENATE($B299,BC$2,"multi"),'III-SUB'!$V$3:$W$633,2,0))</f>
        <v>0</v>
      </c>
      <c r="BD299" s="11">
        <f>SUM(AQ299:BC299)</f>
        <v>0</v>
      </c>
      <c r="BE299" s="11">
        <f>IF(ISNA(VLOOKUP(CONCATENATE($B299,AQ$2,"multi"),VHF!$V$3:$W$627,2,0)),0,VLOOKUP(CONCATENATE($B299,AQ$2,"multi"),VHF!$V$3:$W$627,2,0))</f>
        <v>0</v>
      </c>
      <c r="BF299" s="11">
        <f>IF(ISNA(VLOOKUP(CONCATENATE($B299,BF$2,"multi"),UHF!$V$3:$W$612,2,0)),0,VLOOKUP(CONCATENATE($B299,BF$2,"multi"),UHF!$V$3:$W$612,2,0))</f>
        <v>0</v>
      </c>
      <c r="BG299" s="11">
        <f>IF(ISNA(VLOOKUP(CONCATENATE($B299,BG$2,"multi"),UHF!$V$3:$W$612,2,0)),0,VLOOKUP(CONCATENATE($B299,BG$2,"multi"),UHF!$V$3:$W$612,2,0))</f>
        <v>0</v>
      </c>
      <c r="BH299" s="11">
        <f>IF(ISNA(VLOOKUP(CONCATENATE($B299,BH$2,"multi"),UHF!$V$3:$W$612,2,0)),0,VLOOKUP(CONCATENATE($B299,BH$2,"multi"),UHF!$V$3:$W$612,2,0))</f>
        <v>0</v>
      </c>
      <c r="BI299" s="11">
        <f>IF(ISNA(VLOOKUP(CONCATENATE($B299,BI$2,"multi"),UHF!$V$3:$W$612,2,0)),0,VLOOKUP(CONCATENATE($B299,BI$2,"multi"),UHF!$V$3:$W$612,2,0))</f>
        <v>0</v>
      </c>
      <c r="BJ299" s="11">
        <f>IF(ISNA(VLOOKUP(CONCATENATE($B299,BJ$2,"multi"),UHF!$V$3:$W$612,2,0)),0,VLOOKUP(CONCATENATE($B299,BJ$2,"multi"),UHF!$V$3:$W$612,2,0))</f>
        <v>0</v>
      </c>
      <c r="BK299" s="11">
        <f>IF(ISNA(VLOOKUP(CONCATENATE($B299,BK$2,"multi"),UHF!$V$3:$W$612,2,0)),0,VLOOKUP(CONCATENATE($B299,BK$2,"multi"),UHF!$V$3:$W$612,2,0))</f>
        <v>0</v>
      </c>
      <c r="BL299" s="11">
        <f>IF(ISNA(VLOOKUP(CONCATENATE($B299,BL$2,"multi"),UHF!$V$3:$W$612,2,0)),0,VLOOKUP(CONCATENATE($B299,BL$2,"multi"),UHF!$V$3:$W$612,2,0))</f>
        <v>0</v>
      </c>
      <c r="BM299" s="11">
        <f>IF(ISNA(VLOOKUP(CONCATENATE($B299,BM$2,"multi"),UHF!$V$3:$W$612,2,0)),0,VLOOKUP(CONCATENATE($B299,BM$2,"multi"),UHF!$V$3:$W$612,2,0))</f>
        <v>0</v>
      </c>
      <c r="BN299" s="11">
        <f>IF(ISNA(VLOOKUP(CONCATENATE($B299,BN$2,"multi"),UHF!$V$3:$W$612,2,0)),0,VLOOKUP(CONCATENATE($B299,BN$2,"multi"),UHF!$V$3:$W$612,2,0))</f>
        <v>0</v>
      </c>
      <c r="BO299" s="11">
        <f>IF(ISNA(VLOOKUP(CONCATENATE($B299,BO$2,"multi"),UHF!$V$3:$W$612,2,0)),0,VLOOKUP(CONCATENATE($B299,BO$2,"multi"),UHF!$V$3:$W$612,2,0))</f>
        <v>0</v>
      </c>
      <c r="BP299" s="11">
        <f>IF(ISNA(VLOOKUP(CONCATENATE($B299,BP$2,"multi"),UHF!$V$3:$W$612,2,0)),0,VLOOKUP(CONCATENATE($B299,BP$2,"multi"),UHF!$V$3:$W$612,2,0))</f>
        <v>0</v>
      </c>
      <c r="BQ299" s="11">
        <f>IF(ISNA(VLOOKUP(CONCATENATE($B299,BQ$2,"multi"),UHF!$V$3:$W$612,2,0)),0,VLOOKUP(CONCATENATE($B299,BQ$2,"multi"),UHF!$V$3:$W$612,2,0))</f>
        <v>0</v>
      </c>
      <c r="BR299" s="11">
        <f>SUM(BF299:BQ299)</f>
        <v>0</v>
      </c>
      <c r="BS299" s="11">
        <f>IF(ISNA(VLOOKUP(CONCATENATE($B299,BS$2,"multi"),'A1'!$V$3:$W$612,2,0)),0,VLOOKUP(CONCATENATE($B299,BS$2,"multi"),'A1'!$V$3:$W$612,2,0))</f>
        <v>0</v>
      </c>
    </row>
    <row r="300" spans="2:71" x14ac:dyDescent="0.2">
      <c r="B300" s="8">
        <f>'Seznam-MO'!A311</f>
        <v>0</v>
      </c>
      <c r="C300" s="11">
        <f>IF(ISNA(VLOOKUP(CONCATENATE($B300,C$2,"multi"),'I-SUB'!$V$3:$W$624,2,0)),0,VLOOKUP(CONCATENATE($B300,C$2,"multi"),'I-SUB'!$V$3:$W$624,2,0))</f>
        <v>0</v>
      </c>
      <c r="D300" s="11">
        <f>IF(ISNA(VLOOKUP(CONCATENATE($B300,D$2,"multi"),'I-SUB'!$V$3:$W$624,2,0)),0,VLOOKUP(CONCATENATE($B300,D$2,"multi"),'I-SUB'!$V$3:$W$624,2,0))</f>
        <v>0</v>
      </c>
      <c r="E300" s="11">
        <f>IF(ISNA(VLOOKUP(CONCATENATE($B300,E$2,"multi"),'I-SUB'!$V$3:$W$624,2,0)),0,VLOOKUP(CONCATENATE($B300,E$2,"multi"),'I-SUB'!$V$3:$W$624,2,0))</f>
        <v>0</v>
      </c>
      <c r="F300" s="11">
        <f>IF(ISNA(VLOOKUP(CONCATENATE($B300,F$2,"multi"),'I-SUB'!$V$3:$W$624,2,0)),0,VLOOKUP(CONCATENATE($B300,F$2,"multi"),'I-SUB'!$V$3:$W$624,2,0))</f>
        <v>0</v>
      </c>
      <c r="G300" s="11">
        <f>IF(ISNA(VLOOKUP(CONCATENATE($B300,G$2,"multi"),'I-SUB'!$V$3:$W$624,2,0)),0,VLOOKUP(CONCATENATE($B300,G$2,"multi"),'I-SUB'!$V$3:$W$624,2,0))</f>
        <v>0</v>
      </c>
      <c r="H300" s="11">
        <f>IF(ISNA(VLOOKUP(CONCATENATE($B300,H$2,"multi"),'I-SUB'!$V$3:$W$624,2,0)),0,VLOOKUP(CONCATENATE($B300,H$2,"multi"),'I-SUB'!$V$3:$W$624,2,0))</f>
        <v>0</v>
      </c>
      <c r="I300" s="11">
        <f>IF(ISNA(VLOOKUP(CONCATENATE($B300,I$2,"multi"),'I-SUB'!$V$3:$W$624,2,0)),0,VLOOKUP(CONCATENATE($B300,I$2,"multi"),'I-SUB'!$V$3:$W$624,2,0))</f>
        <v>0</v>
      </c>
      <c r="J300" s="11">
        <f>IF(ISNA(VLOOKUP(CONCATENATE($B300,J$2,"multi"),'I-SUB'!$V$3:$W$624,2,0)),0,VLOOKUP(CONCATENATE($B300,J$2,"multi"),'I-SUB'!$V$3:$W$624,2,0))</f>
        <v>0</v>
      </c>
      <c r="K300" s="11">
        <f>IF(ISNA(VLOOKUP(CONCATENATE($B300,K$2,"multi"),'I-SUB'!$V$3:$W$624,2,0)),0,VLOOKUP(CONCATENATE($B300,K$2,"multi"),'I-SUB'!$V$3:$W$624,2,0))</f>
        <v>0</v>
      </c>
      <c r="L300" s="11">
        <f>IF(ISNA(VLOOKUP(CONCATENATE($B300,L$2,"multi"),'I-SUB'!$V$3:$W$624,2,0)),0,VLOOKUP(CONCATENATE($B300,L$2,"multi"),'I-SUB'!$V$3:$W$624,2,0))</f>
        <v>0</v>
      </c>
      <c r="M300" s="11">
        <f>IF(ISNA(VLOOKUP(CONCATENATE($B300,M$2,"multi"),'I-SUB'!$V$3:$W$624,2,0)),0,VLOOKUP(CONCATENATE($B300,M$2,"multi"),'I-SUB'!$V$3:$W$624,2,0))</f>
        <v>0</v>
      </c>
      <c r="N300" s="11">
        <f>IF(ISNA(VLOOKUP(CONCATENATE($B300,N$2,"multi"),'I-SUB'!$V$3:$W$624,2,0)),0,VLOOKUP(CONCATENATE($B300,N$2,"multi"),'I-SUB'!$V$3:$W$624,2,0))</f>
        <v>0</v>
      </c>
      <c r="O300" s="11">
        <f>IF(ISNA(VLOOKUP(CONCATENATE($B300,O$2,"multi"),'I-SUB'!$V$3:$W$624,2,0)),0,VLOOKUP(CONCATENATE($B300,O$2,"multi"),'I-SUB'!$V$3:$W$624,2,0))</f>
        <v>0</v>
      </c>
      <c r="P300" s="11">
        <f>SUM(C300:O300)</f>
        <v>0</v>
      </c>
      <c r="Q300" s="11">
        <f>IF(ISNA(VLOOKUP(CONCATENATE($B300,Q$2,"multi"),'II-SUB'!$V$3:$W$630,2,0)),0,VLOOKUP(CONCATENATE($B300,Q$2,"multi"),'II-SUB'!$V$3:$W$630,2,0))</f>
        <v>0</v>
      </c>
      <c r="R300" s="11">
        <f>IF(ISNA(VLOOKUP(CONCATENATE($B300,R$2,"multi"),'II-SUB'!$V$3:$W$630,2,0)),0,VLOOKUP(CONCATENATE($B300,R$2,"multi"),'II-SUB'!$V$3:$W$630,2,0))</f>
        <v>0</v>
      </c>
      <c r="S300" s="11">
        <f>IF(ISNA(VLOOKUP(CONCATENATE($B300,S$2,"multi"),'II-SUB'!$V$3:$W$630,2,0)),0,VLOOKUP(CONCATENATE($B300,S$2,"multi"),'II-SUB'!$V$3:$W$630,2,0))</f>
        <v>0</v>
      </c>
      <c r="T300" s="11">
        <f>IF(ISNA(VLOOKUP(CONCATENATE($B300,T$2,"multi"),'II-SUB'!$V$3:$W$630,2,0)),0,VLOOKUP(CONCATENATE($B300,T$2,"multi"),'II-SUB'!$V$3:$W$630,2,0))</f>
        <v>0</v>
      </c>
      <c r="U300" s="11">
        <f>IF(ISNA(VLOOKUP(CONCATENATE($B300,U$2,"multi"),'II-SUB'!$V$3:$W$630,2,0)),0,VLOOKUP(CONCATENATE($B300,U$2,"multi"),'II-SUB'!$V$3:$W$630,2,0))</f>
        <v>0</v>
      </c>
      <c r="V300" s="11">
        <f>IF(ISNA(VLOOKUP(CONCATENATE($B300,V$2,"multi"),'II-SUB'!$V$3:$W$630,2,0)),0,VLOOKUP(CONCATENATE($B300,V$2,"multi"),'II-SUB'!$V$3:$W$630,2,0))</f>
        <v>0</v>
      </c>
      <c r="W300" s="11">
        <f>IF(ISNA(VLOOKUP(CONCATENATE($B300,W$2,"multi"),'II-SUB'!$V$3:$W$630,2,0)),0,VLOOKUP(CONCATENATE($B300,W$2,"multi"),'II-SUB'!$V$3:$W$630,2,0))</f>
        <v>0</v>
      </c>
      <c r="X300" s="11">
        <f>IF(ISNA(VLOOKUP(CONCATENATE($B300,X$2,"multi"),'II-SUB'!$V$3:$W$630,2,0)),0,VLOOKUP(CONCATENATE($B300,X$2,"multi"),'II-SUB'!$V$3:$W$630,2,0))</f>
        <v>0</v>
      </c>
      <c r="Y300" s="11">
        <f>IF(ISNA(VLOOKUP(CONCATENATE($B300,Y$2,"multi"),'II-SUB'!$V$3:$W$630,2,0)),0,VLOOKUP(CONCATENATE($B300,Y$2,"multi"),'II-SUB'!$V$3:$W$630,2,0))</f>
        <v>0</v>
      </c>
      <c r="Z300" s="11">
        <f>IF(ISNA(VLOOKUP(CONCATENATE($B300,Z$2,"multi"),'II-SUB'!$V$3:$W$630,2,0)),0,VLOOKUP(CONCATENATE($B300,Z$2,"multi"),'II-SUB'!$V$3:$W$630,2,0))</f>
        <v>0</v>
      </c>
      <c r="AA300" s="11">
        <f>IF(ISNA(VLOOKUP(CONCATENATE($B300,AA$2,"multi"),'II-SUB'!$V$3:$W$630,2,0)),0,VLOOKUP(CONCATENATE($B300,AA$2,"multi"),'II-SUB'!$V$3:$W$630,2,0))</f>
        <v>0</v>
      </c>
      <c r="AB300" s="11">
        <f>IF(ISNA(VLOOKUP(CONCATENATE($B300,AB$2,"multi"),'II-SUB'!$V$3:$W$630,2,0)),0,VLOOKUP(CONCATENATE($B300,AB$2,"multi"),'II-SUB'!$V$3:$W$630,2,0))</f>
        <v>0</v>
      </c>
      <c r="AC300" s="11">
        <f>IF(ISNA(VLOOKUP(CONCATENATE($B300,AC$2,"multi"),'II-SUB'!$V$3:$W$630,2,0)),0,VLOOKUP(CONCATENATE($B300,AC$2,"multi"),'II-SUB'!$V$3:$W$630,2,0))</f>
        <v>0</v>
      </c>
      <c r="AD300" s="11">
        <f>SUM(Q300:AC300)</f>
        <v>0</v>
      </c>
      <c r="AE300" s="11">
        <f>IF(ISNA(VLOOKUP(CONCATENATE($B300,AE$2,"multi"),MW!$V$3:$W$600,2,0)),0,VLOOKUP(CONCATENATE($B300,AE$2,"multi"),MW!$V$3:$W$600,2,0))</f>
        <v>0</v>
      </c>
      <c r="AF300" s="11">
        <f>IF(ISNA(VLOOKUP(CONCATENATE($B300,AF$2,"multi"),MW!$V$3:$W$600,2,0)),0,VLOOKUP(CONCATENATE($B300,AF$2,"multi"),MW!$V$3:$W$600,2,0))</f>
        <v>0</v>
      </c>
      <c r="AG300" s="11">
        <f>IF(ISNA(VLOOKUP(CONCATENATE($B300,AG$2,"multi"),MW!$V$3:$W$600,2,0)),0,VLOOKUP(CONCATENATE($B300,AG$2,"multi"),MW!$V$3:$W$600,2,0))</f>
        <v>0</v>
      </c>
      <c r="AH300" s="11">
        <f>IF(ISNA(VLOOKUP(CONCATENATE($B300,AH$2,"multi"),MW!$V$3:$W$600,2,0)),0,VLOOKUP(CONCATENATE($B300,AH$2,"multi"),MW!$V$3:$W$600,2,0))</f>
        <v>0</v>
      </c>
      <c r="AI300" s="11">
        <f>IF(ISNA(VLOOKUP(CONCATENATE($B300,AI$2,"multi"),MW!$V$3:$W$600,2,0)),0,VLOOKUP(CONCATENATE($B300,AI$2,"multi"),MW!$V$3:$W$600,2,0))</f>
        <v>0</v>
      </c>
      <c r="AJ300" s="11">
        <f>IF(ISNA(VLOOKUP(CONCATENATE($B300,AJ$2,"multi"),MW!$V$3:$W$600,2,0)),0,VLOOKUP(CONCATENATE($B300,AJ$2,"multi"),MW!$V$3:$W$600,2,0))</f>
        <v>0</v>
      </c>
      <c r="AK300" s="11">
        <f>IF(ISNA(VLOOKUP(CONCATENATE($B300,AK$2,"multi"),MW!$V$3:$W$600,2,0)),0,VLOOKUP(CONCATENATE($B300,AK$2,"multi"),MW!$V$3:$W$600,2,0))</f>
        <v>0</v>
      </c>
      <c r="AL300" s="11">
        <f>IF(ISNA(VLOOKUP(CONCATENATE($B300,AL$2,"multi"),MW!$V$3:$W$600,2,0)),0,VLOOKUP(CONCATENATE($B300,AL$2,"multi"),MW!$V$3:$W$600,2,0))</f>
        <v>0</v>
      </c>
      <c r="AM300" s="11">
        <f>IF(ISNA(VLOOKUP(CONCATENATE($B300,AM$2,"multi"),MW!$V$3:$W$600,2,0)),0,VLOOKUP(CONCATENATE($B300,AM$2,"multi"),MW!$V$3:$W$600,2,0))</f>
        <v>0</v>
      </c>
      <c r="AN300" s="11">
        <f>IF(ISNA(VLOOKUP(CONCATENATE($B300,AN$2,"multi"),MW!$V$3:$W$600,2,0)),0,VLOOKUP(CONCATENATE($B300,AN$2,"multi"),MW!$V$3:$W$600,2,0))</f>
        <v>0</v>
      </c>
      <c r="AO300" s="11">
        <f>IF(ISNA(VLOOKUP(CONCATENATE($B300,AO$2,"multi"),MW!$V$3:$W$600,2,0)),0,VLOOKUP(CONCATENATE($B300,AO$2,"multi"),MW!$V$3:$W$600,2,0))</f>
        <v>0</v>
      </c>
      <c r="AP300" s="11">
        <f>SUM(AE300:AO300)</f>
        <v>0</v>
      </c>
      <c r="AQ300" s="11">
        <f>IF(ISNA(VLOOKUP(CONCATENATE($B300,AQ$2,"multi"),'III-SUB'!$V$3:$W$633,2,0)),0,VLOOKUP(CONCATENATE($B300,AQ$2,"multi"),'III-SUB'!$V$3:$W$633,2,0))</f>
        <v>0</v>
      </c>
      <c r="AR300" s="11">
        <f>IF(ISNA(VLOOKUP(CONCATENATE($B300,AR$2,"multi"),'III-SUB'!$V$3:$W$633,2,0)),0,VLOOKUP(CONCATENATE($B300,AR$2,"multi"),'III-SUB'!$V$3:$W$633,2,0))</f>
        <v>0</v>
      </c>
      <c r="AS300" s="11">
        <f>IF(ISNA(VLOOKUP(CONCATENATE($B300,AS$2,"multi"),'III-SUB'!$V$3:$W$633,2,0)),0,VLOOKUP(CONCATENATE($B300,AS$2,"multi"),'III-SUB'!$V$3:$W$633,2,0))</f>
        <v>0</v>
      </c>
      <c r="AT300" s="11">
        <f>IF(ISNA(VLOOKUP(CONCATENATE($B300,AT$2,"multi"),'III-SUB'!$V$3:$W$633,2,0)),0,VLOOKUP(CONCATENATE($B300,AT$2,"multi"),'III-SUB'!$V$3:$W$633,2,0))</f>
        <v>0</v>
      </c>
      <c r="AU300" s="11">
        <f>IF(ISNA(VLOOKUP(CONCATENATE($B300,AU$2,"multi"),'III-SUB'!$V$3:$W$633,2,0)),0,VLOOKUP(CONCATENATE($B300,AU$2,"multi"),'III-SUB'!$V$3:$W$633,2,0))</f>
        <v>0</v>
      </c>
      <c r="AV300" s="11">
        <f>IF(ISNA(VLOOKUP(CONCATENATE($B300,AV$2,"multi"),'III-SUB'!$V$3:$W$633,2,0)),0,VLOOKUP(CONCATENATE($B300,AV$2,"multi"),'III-SUB'!$V$3:$W$633,2,0))</f>
        <v>0</v>
      </c>
      <c r="AW300" s="11">
        <f>IF(ISNA(VLOOKUP(CONCATENATE($B300,AW$2,"multi"),'III-SUB'!$V$3:$W$633,2,0)),0,VLOOKUP(CONCATENATE($B300,AW$2,"multi"),'III-SUB'!$V$3:$W$633,2,0))</f>
        <v>0</v>
      </c>
      <c r="AX300" s="11">
        <f>IF(ISNA(VLOOKUP(CONCATENATE($B300,AX$2,"multi"),'III-SUB'!$V$3:$W$633,2,0)),0,VLOOKUP(CONCATENATE($B300,AX$2,"multi"),'III-SUB'!$V$3:$W$633,2,0))</f>
        <v>0</v>
      </c>
      <c r="AY300" s="11">
        <f>IF(ISNA(VLOOKUP(CONCATENATE($B300,AY$2,"multi"),'III-SUB'!$V$3:$W$633,2,0)),0,VLOOKUP(CONCATENATE($B300,AY$2,"multi"),'III-SUB'!$V$3:$W$633,2,0))</f>
        <v>0</v>
      </c>
      <c r="AZ300" s="11">
        <f>IF(ISNA(VLOOKUP(CONCATENATE($B300,AZ$2,"multi"),'III-SUB'!$V$3:$W$633,2,0)),0,VLOOKUP(CONCATENATE($B300,AZ$2,"multi"),'III-SUB'!$V$3:$W$633,2,0))</f>
        <v>0</v>
      </c>
      <c r="BA300" s="11">
        <f>IF(ISNA(VLOOKUP(CONCATENATE($B300,BA$2,"multi"),'III-SUB'!$V$3:$W$633,2,0)),0,VLOOKUP(CONCATENATE($B300,BA$2,"multi"),'III-SUB'!$V$3:$W$633,2,0))</f>
        <v>0</v>
      </c>
      <c r="BB300" s="11">
        <f>IF(ISNA(VLOOKUP(CONCATENATE($B300,BB$2,"multi"),'III-SUB'!$V$3:$W$633,2,0)),0,VLOOKUP(CONCATENATE($B300,BB$2,"multi"),'III-SUB'!$V$3:$W$633,2,0))</f>
        <v>0</v>
      </c>
      <c r="BC300" s="11">
        <f>IF(ISNA(VLOOKUP(CONCATENATE($B300,BC$2,"multi"),'III-SUB'!$V$3:$W$633,2,0)),0,VLOOKUP(CONCATENATE($B300,BC$2,"multi"),'III-SUB'!$V$3:$W$633,2,0))</f>
        <v>0</v>
      </c>
      <c r="BD300" s="11">
        <f>SUM(AQ300:BC300)</f>
        <v>0</v>
      </c>
      <c r="BE300" s="11">
        <f>IF(ISNA(VLOOKUP(CONCATENATE($B300,AQ$2,"multi"),VHF!$V$3:$W$627,2,0)),0,VLOOKUP(CONCATENATE($B300,AQ$2,"multi"),VHF!$V$3:$W$627,2,0))</f>
        <v>0</v>
      </c>
      <c r="BF300" s="11">
        <f>IF(ISNA(VLOOKUP(CONCATENATE($B300,BF$2,"multi"),UHF!$V$3:$W$612,2,0)),0,VLOOKUP(CONCATENATE($B300,BF$2,"multi"),UHF!$V$3:$W$612,2,0))</f>
        <v>0</v>
      </c>
      <c r="BG300" s="11">
        <f>IF(ISNA(VLOOKUP(CONCATENATE($B300,BG$2,"multi"),UHF!$V$3:$W$612,2,0)),0,VLOOKUP(CONCATENATE($B300,BG$2,"multi"),UHF!$V$3:$W$612,2,0))</f>
        <v>0</v>
      </c>
      <c r="BH300" s="11">
        <f>IF(ISNA(VLOOKUP(CONCATENATE($B300,BH$2,"multi"),UHF!$V$3:$W$612,2,0)),0,VLOOKUP(CONCATENATE($B300,BH$2,"multi"),UHF!$V$3:$W$612,2,0))</f>
        <v>0</v>
      </c>
      <c r="BI300" s="11">
        <f>IF(ISNA(VLOOKUP(CONCATENATE($B300,BI$2,"multi"),UHF!$V$3:$W$612,2,0)),0,VLOOKUP(CONCATENATE($B300,BI$2,"multi"),UHF!$V$3:$W$612,2,0))</f>
        <v>0</v>
      </c>
      <c r="BJ300" s="11">
        <f>IF(ISNA(VLOOKUP(CONCATENATE($B300,BJ$2,"multi"),UHF!$V$3:$W$612,2,0)),0,VLOOKUP(CONCATENATE($B300,BJ$2,"multi"),UHF!$V$3:$W$612,2,0))</f>
        <v>0</v>
      </c>
      <c r="BK300" s="11">
        <f>IF(ISNA(VLOOKUP(CONCATENATE($B300,BK$2,"multi"),UHF!$V$3:$W$612,2,0)),0,VLOOKUP(CONCATENATE($B300,BK$2,"multi"),UHF!$V$3:$W$612,2,0))</f>
        <v>0</v>
      </c>
      <c r="BL300" s="11">
        <f>IF(ISNA(VLOOKUP(CONCATENATE($B300,BL$2,"multi"),UHF!$V$3:$W$612,2,0)),0,VLOOKUP(CONCATENATE($B300,BL$2,"multi"),UHF!$V$3:$W$612,2,0))</f>
        <v>0</v>
      </c>
      <c r="BM300" s="11">
        <f>IF(ISNA(VLOOKUP(CONCATENATE($B300,BM$2,"multi"),UHF!$V$3:$W$612,2,0)),0,VLOOKUP(CONCATENATE($B300,BM$2,"multi"),UHF!$V$3:$W$612,2,0))</f>
        <v>0</v>
      </c>
      <c r="BN300" s="11">
        <f>IF(ISNA(VLOOKUP(CONCATENATE($B300,BN$2,"multi"),UHF!$V$3:$W$612,2,0)),0,VLOOKUP(CONCATENATE($B300,BN$2,"multi"),UHF!$V$3:$W$612,2,0))</f>
        <v>0</v>
      </c>
      <c r="BO300" s="11">
        <f>IF(ISNA(VLOOKUP(CONCATENATE($B300,BO$2,"multi"),UHF!$V$3:$W$612,2,0)),0,VLOOKUP(CONCATENATE($B300,BO$2,"multi"),UHF!$V$3:$W$612,2,0))</f>
        <v>0</v>
      </c>
      <c r="BP300" s="11">
        <f>IF(ISNA(VLOOKUP(CONCATENATE($B300,BP$2,"multi"),UHF!$V$3:$W$612,2,0)),0,VLOOKUP(CONCATENATE($B300,BP$2,"multi"),UHF!$V$3:$W$612,2,0))</f>
        <v>0</v>
      </c>
      <c r="BQ300" s="11">
        <f>IF(ISNA(VLOOKUP(CONCATENATE($B300,BQ$2,"multi"),UHF!$V$3:$W$612,2,0)),0,VLOOKUP(CONCATENATE($B300,BQ$2,"multi"),UHF!$V$3:$W$612,2,0))</f>
        <v>0</v>
      </c>
      <c r="BR300" s="11">
        <f>SUM(BF300:BQ300)</f>
        <v>0</v>
      </c>
      <c r="BS300" s="11">
        <f>IF(ISNA(VLOOKUP(CONCATENATE($B300,BS$2,"multi"),'A1'!$V$3:$W$612,2,0)),0,VLOOKUP(CONCATENATE($B300,BS$2,"multi"),'A1'!$V$3:$W$612,2,0))</f>
        <v>0</v>
      </c>
    </row>
    <row r="301" spans="2:71" x14ac:dyDescent="0.2">
      <c r="B301" s="8">
        <f>'Seznam-MO'!A312</f>
        <v>0</v>
      </c>
      <c r="C301" s="11">
        <f>IF(ISNA(VLOOKUP(CONCATENATE($B301,C$2,"multi"),'I-SUB'!$V$3:$W$624,2,0)),0,VLOOKUP(CONCATENATE($B301,C$2,"multi"),'I-SUB'!$V$3:$W$624,2,0))</f>
        <v>0</v>
      </c>
      <c r="D301" s="11">
        <f>IF(ISNA(VLOOKUP(CONCATENATE($B301,D$2,"multi"),'I-SUB'!$V$3:$W$624,2,0)),0,VLOOKUP(CONCATENATE($B301,D$2,"multi"),'I-SUB'!$V$3:$W$624,2,0))</f>
        <v>0</v>
      </c>
      <c r="E301" s="11">
        <f>IF(ISNA(VLOOKUP(CONCATENATE($B301,E$2,"multi"),'I-SUB'!$V$3:$W$624,2,0)),0,VLOOKUP(CONCATENATE($B301,E$2,"multi"),'I-SUB'!$V$3:$W$624,2,0))</f>
        <v>0</v>
      </c>
      <c r="F301" s="11">
        <f>IF(ISNA(VLOOKUP(CONCATENATE($B301,F$2,"multi"),'I-SUB'!$V$3:$W$624,2,0)),0,VLOOKUP(CONCATENATE($B301,F$2,"multi"),'I-SUB'!$V$3:$W$624,2,0))</f>
        <v>0</v>
      </c>
      <c r="G301" s="11">
        <f>IF(ISNA(VLOOKUP(CONCATENATE($B301,G$2,"multi"),'I-SUB'!$V$3:$W$624,2,0)),0,VLOOKUP(CONCATENATE($B301,G$2,"multi"),'I-SUB'!$V$3:$W$624,2,0))</f>
        <v>0</v>
      </c>
      <c r="H301" s="11">
        <f>IF(ISNA(VLOOKUP(CONCATENATE($B301,H$2,"multi"),'I-SUB'!$V$3:$W$624,2,0)),0,VLOOKUP(CONCATENATE($B301,H$2,"multi"),'I-SUB'!$V$3:$W$624,2,0))</f>
        <v>0</v>
      </c>
      <c r="I301" s="11">
        <f>IF(ISNA(VLOOKUP(CONCATENATE($B301,I$2,"multi"),'I-SUB'!$V$3:$W$624,2,0)),0,VLOOKUP(CONCATENATE($B301,I$2,"multi"),'I-SUB'!$V$3:$W$624,2,0))</f>
        <v>0</v>
      </c>
      <c r="J301" s="11">
        <f>IF(ISNA(VLOOKUP(CONCATENATE($B301,J$2,"multi"),'I-SUB'!$V$3:$W$624,2,0)),0,VLOOKUP(CONCATENATE($B301,J$2,"multi"),'I-SUB'!$V$3:$W$624,2,0))</f>
        <v>0</v>
      </c>
      <c r="K301" s="11">
        <f>IF(ISNA(VLOOKUP(CONCATENATE($B301,K$2,"multi"),'I-SUB'!$V$3:$W$624,2,0)),0,VLOOKUP(CONCATENATE($B301,K$2,"multi"),'I-SUB'!$V$3:$W$624,2,0))</f>
        <v>0</v>
      </c>
      <c r="L301" s="11">
        <f>IF(ISNA(VLOOKUP(CONCATENATE($B301,L$2,"multi"),'I-SUB'!$V$3:$W$624,2,0)),0,VLOOKUP(CONCATENATE($B301,L$2,"multi"),'I-SUB'!$V$3:$W$624,2,0))</f>
        <v>0</v>
      </c>
      <c r="M301" s="11">
        <f>IF(ISNA(VLOOKUP(CONCATENATE($B301,M$2,"multi"),'I-SUB'!$V$3:$W$624,2,0)),0,VLOOKUP(CONCATENATE($B301,M$2,"multi"),'I-SUB'!$V$3:$W$624,2,0))</f>
        <v>0</v>
      </c>
      <c r="N301" s="11">
        <f>IF(ISNA(VLOOKUP(CONCATENATE($B301,N$2,"multi"),'I-SUB'!$V$3:$W$624,2,0)),0,VLOOKUP(CONCATENATE($B301,N$2,"multi"),'I-SUB'!$V$3:$W$624,2,0))</f>
        <v>0</v>
      </c>
      <c r="O301" s="11">
        <f>IF(ISNA(VLOOKUP(CONCATENATE($B301,O$2,"multi"),'I-SUB'!$V$3:$W$624,2,0)),0,VLOOKUP(CONCATENATE($B301,O$2,"multi"),'I-SUB'!$V$3:$W$624,2,0))</f>
        <v>0</v>
      </c>
      <c r="P301" s="11">
        <f>SUM(C301:O301)</f>
        <v>0</v>
      </c>
      <c r="Q301" s="11">
        <f>IF(ISNA(VLOOKUP(CONCATENATE($B301,Q$2,"multi"),'II-SUB'!$V$3:$W$630,2,0)),0,VLOOKUP(CONCATENATE($B301,Q$2,"multi"),'II-SUB'!$V$3:$W$630,2,0))</f>
        <v>0</v>
      </c>
      <c r="R301" s="11">
        <f>IF(ISNA(VLOOKUP(CONCATENATE($B301,R$2,"multi"),'II-SUB'!$V$3:$W$630,2,0)),0,VLOOKUP(CONCATENATE($B301,R$2,"multi"),'II-SUB'!$V$3:$W$630,2,0))</f>
        <v>0</v>
      </c>
      <c r="S301" s="11">
        <f>IF(ISNA(VLOOKUP(CONCATENATE($B301,S$2,"multi"),'II-SUB'!$V$3:$W$630,2,0)),0,VLOOKUP(CONCATENATE($B301,S$2,"multi"),'II-SUB'!$V$3:$W$630,2,0))</f>
        <v>0</v>
      </c>
      <c r="T301" s="11">
        <f>IF(ISNA(VLOOKUP(CONCATENATE($B301,T$2,"multi"),'II-SUB'!$V$3:$W$630,2,0)),0,VLOOKUP(CONCATENATE($B301,T$2,"multi"),'II-SUB'!$V$3:$W$630,2,0))</f>
        <v>0</v>
      </c>
      <c r="U301" s="11">
        <f>IF(ISNA(VLOOKUP(CONCATENATE($B301,U$2,"multi"),'II-SUB'!$V$3:$W$630,2,0)),0,VLOOKUP(CONCATENATE($B301,U$2,"multi"),'II-SUB'!$V$3:$W$630,2,0))</f>
        <v>0</v>
      </c>
      <c r="V301" s="11">
        <f>IF(ISNA(VLOOKUP(CONCATENATE($B301,V$2,"multi"),'II-SUB'!$V$3:$W$630,2,0)),0,VLOOKUP(CONCATENATE($B301,V$2,"multi"),'II-SUB'!$V$3:$W$630,2,0))</f>
        <v>0</v>
      </c>
      <c r="W301" s="11">
        <f>IF(ISNA(VLOOKUP(CONCATENATE($B301,W$2,"multi"),'II-SUB'!$V$3:$W$630,2,0)),0,VLOOKUP(CONCATENATE($B301,W$2,"multi"),'II-SUB'!$V$3:$W$630,2,0))</f>
        <v>0</v>
      </c>
      <c r="X301" s="11">
        <f>IF(ISNA(VLOOKUP(CONCATENATE($B301,X$2,"multi"),'II-SUB'!$V$3:$W$630,2,0)),0,VLOOKUP(CONCATENATE($B301,X$2,"multi"),'II-SUB'!$V$3:$W$630,2,0))</f>
        <v>0</v>
      </c>
      <c r="Y301" s="11">
        <f>IF(ISNA(VLOOKUP(CONCATENATE($B301,Y$2,"multi"),'II-SUB'!$V$3:$W$630,2,0)),0,VLOOKUP(CONCATENATE($B301,Y$2,"multi"),'II-SUB'!$V$3:$W$630,2,0))</f>
        <v>0</v>
      </c>
      <c r="Z301" s="11">
        <f>IF(ISNA(VLOOKUP(CONCATENATE($B301,Z$2,"multi"),'II-SUB'!$V$3:$W$630,2,0)),0,VLOOKUP(CONCATENATE($B301,Z$2,"multi"),'II-SUB'!$V$3:$W$630,2,0))</f>
        <v>0</v>
      </c>
      <c r="AA301" s="11">
        <f>IF(ISNA(VLOOKUP(CONCATENATE($B301,AA$2,"multi"),'II-SUB'!$V$3:$W$630,2,0)),0,VLOOKUP(CONCATENATE($B301,AA$2,"multi"),'II-SUB'!$V$3:$W$630,2,0))</f>
        <v>0</v>
      </c>
      <c r="AB301" s="11">
        <f>IF(ISNA(VLOOKUP(CONCATENATE($B301,AB$2,"multi"),'II-SUB'!$V$3:$W$630,2,0)),0,VLOOKUP(CONCATENATE($B301,AB$2,"multi"),'II-SUB'!$V$3:$W$630,2,0))</f>
        <v>0</v>
      </c>
      <c r="AC301" s="11">
        <f>IF(ISNA(VLOOKUP(CONCATENATE($B301,AC$2,"multi"),'II-SUB'!$V$3:$W$630,2,0)),0,VLOOKUP(CONCATENATE($B301,AC$2,"multi"),'II-SUB'!$V$3:$W$630,2,0))</f>
        <v>0</v>
      </c>
      <c r="AD301" s="11">
        <f>SUM(Q301:AC301)</f>
        <v>0</v>
      </c>
      <c r="AE301" s="11">
        <f>IF(ISNA(VLOOKUP(CONCATENATE($B301,AE$2,"multi"),MW!$V$3:$W$600,2,0)),0,VLOOKUP(CONCATENATE($B301,AE$2,"multi"),MW!$V$3:$W$600,2,0))</f>
        <v>0</v>
      </c>
      <c r="AF301" s="11">
        <f>IF(ISNA(VLOOKUP(CONCATENATE($B301,AF$2,"multi"),MW!$V$3:$W$600,2,0)),0,VLOOKUP(CONCATENATE($B301,AF$2,"multi"),MW!$V$3:$W$600,2,0))</f>
        <v>0</v>
      </c>
      <c r="AG301" s="11">
        <f>IF(ISNA(VLOOKUP(CONCATENATE($B301,AG$2,"multi"),MW!$V$3:$W$600,2,0)),0,VLOOKUP(CONCATENATE($B301,AG$2,"multi"),MW!$V$3:$W$600,2,0))</f>
        <v>0</v>
      </c>
      <c r="AH301" s="11">
        <f>IF(ISNA(VLOOKUP(CONCATENATE($B301,AH$2,"multi"),MW!$V$3:$W$600,2,0)),0,VLOOKUP(CONCATENATE($B301,AH$2,"multi"),MW!$V$3:$W$600,2,0))</f>
        <v>0</v>
      </c>
      <c r="AI301" s="11">
        <f>IF(ISNA(VLOOKUP(CONCATENATE($B301,AI$2,"multi"),MW!$V$3:$W$600,2,0)),0,VLOOKUP(CONCATENATE($B301,AI$2,"multi"),MW!$V$3:$W$600,2,0))</f>
        <v>0</v>
      </c>
      <c r="AJ301" s="11">
        <f>IF(ISNA(VLOOKUP(CONCATENATE($B301,AJ$2,"multi"),MW!$V$3:$W$600,2,0)),0,VLOOKUP(CONCATENATE($B301,AJ$2,"multi"),MW!$V$3:$W$600,2,0))</f>
        <v>0</v>
      </c>
      <c r="AK301" s="11">
        <f>IF(ISNA(VLOOKUP(CONCATENATE($B301,AK$2,"multi"),MW!$V$3:$W$600,2,0)),0,VLOOKUP(CONCATENATE($B301,AK$2,"multi"),MW!$V$3:$W$600,2,0))</f>
        <v>0</v>
      </c>
      <c r="AL301" s="11">
        <f>IF(ISNA(VLOOKUP(CONCATENATE($B301,AL$2,"multi"),MW!$V$3:$W$600,2,0)),0,VLOOKUP(CONCATENATE($B301,AL$2,"multi"),MW!$V$3:$W$600,2,0))</f>
        <v>0</v>
      </c>
      <c r="AM301" s="11">
        <f>IF(ISNA(VLOOKUP(CONCATENATE($B301,AM$2,"multi"),MW!$V$3:$W$600,2,0)),0,VLOOKUP(CONCATENATE($B301,AM$2,"multi"),MW!$V$3:$W$600,2,0))</f>
        <v>0</v>
      </c>
      <c r="AN301" s="11">
        <f>IF(ISNA(VLOOKUP(CONCATENATE($B301,AN$2,"multi"),MW!$V$3:$W$600,2,0)),0,VLOOKUP(CONCATENATE($B301,AN$2,"multi"),MW!$V$3:$W$600,2,0))</f>
        <v>0</v>
      </c>
      <c r="AO301" s="11">
        <f>IF(ISNA(VLOOKUP(CONCATENATE($B301,AO$2,"multi"),MW!$V$3:$W$600,2,0)),0,VLOOKUP(CONCATENATE($B301,AO$2,"multi"),MW!$V$3:$W$600,2,0))</f>
        <v>0</v>
      </c>
      <c r="AP301" s="11">
        <f>SUM(AE301:AO301)</f>
        <v>0</v>
      </c>
      <c r="AQ301" s="11">
        <f>IF(ISNA(VLOOKUP(CONCATENATE($B301,AQ$2,"multi"),'III-SUB'!$V$3:$W$633,2,0)),0,VLOOKUP(CONCATENATE($B301,AQ$2,"multi"),'III-SUB'!$V$3:$W$633,2,0))</f>
        <v>0</v>
      </c>
      <c r="AR301" s="11">
        <f>IF(ISNA(VLOOKUP(CONCATENATE($B301,AR$2,"multi"),'III-SUB'!$V$3:$W$633,2,0)),0,VLOOKUP(CONCATENATE($B301,AR$2,"multi"),'III-SUB'!$V$3:$W$633,2,0))</f>
        <v>0</v>
      </c>
      <c r="AS301" s="11">
        <f>IF(ISNA(VLOOKUP(CONCATENATE($B301,AS$2,"multi"),'III-SUB'!$V$3:$W$633,2,0)),0,VLOOKUP(CONCATENATE($B301,AS$2,"multi"),'III-SUB'!$V$3:$W$633,2,0))</f>
        <v>0</v>
      </c>
      <c r="AT301" s="11">
        <f>IF(ISNA(VLOOKUP(CONCATENATE($B301,AT$2,"multi"),'III-SUB'!$V$3:$W$633,2,0)),0,VLOOKUP(CONCATENATE($B301,AT$2,"multi"),'III-SUB'!$V$3:$W$633,2,0))</f>
        <v>0</v>
      </c>
      <c r="AU301" s="11">
        <f>IF(ISNA(VLOOKUP(CONCATENATE($B301,AU$2,"multi"),'III-SUB'!$V$3:$W$633,2,0)),0,VLOOKUP(CONCATENATE($B301,AU$2,"multi"),'III-SUB'!$V$3:$W$633,2,0))</f>
        <v>0</v>
      </c>
      <c r="AV301" s="11">
        <f>IF(ISNA(VLOOKUP(CONCATENATE($B301,AV$2,"multi"),'III-SUB'!$V$3:$W$633,2,0)),0,VLOOKUP(CONCATENATE($B301,AV$2,"multi"),'III-SUB'!$V$3:$W$633,2,0))</f>
        <v>0</v>
      </c>
      <c r="AW301" s="11">
        <f>IF(ISNA(VLOOKUP(CONCATENATE($B301,AW$2,"multi"),'III-SUB'!$V$3:$W$633,2,0)),0,VLOOKUP(CONCATENATE($B301,AW$2,"multi"),'III-SUB'!$V$3:$W$633,2,0))</f>
        <v>0</v>
      </c>
      <c r="AX301" s="11">
        <f>IF(ISNA(VLOOKUP(CONCATENATE($B301,AX$2,"multi"),'III-SUB'!$V$3:$W$633,2,0)),0,VLOOKUP(CONCATENATE($B301,AX$2,"multi"),'III-SUB'!$V$3:$W$633,2,0))</f>
        <v>0</v>
      </c>
      <c r="AY301" s="11">
        <f>IF(ISNA(VLOOKUP(CONCATENATE($B301,AY$2,"multi"),'III-SUB'!$V$3:$W$633,2,0)),0,VLOOKUP(CONCATENATE($B301,AY$2,"multi"),'III-SUB'!$V$3:$W$633,2,0))</f>
        <v>0</v>
      </c>
      <c r="AZ301" s="11">
        <f>IF(ISNA(VLOOKUP(CONCATENATE($B301,AZ$2,"multi"),'III-SUB'!$V$3:$W$633,2,0)),0,VLOOKUP(CONCATENATE($B301,AZ$2,"multi"),'III-SUB'!$V$3:$W$633,2,0))</f>
        <v>0</v>
      </c>
      <c r="BA301" s="11">
        <f>IF(ISNA(VLOOKUP(CONCATENATE($B301,BA$2,"multi"),'III-SUB'!$V$3:$W$633,2,0)),0,VLOOKUP(CONCATENATE($B301,BA$2,"multi"),'III-SUB'!$V$3:$W$633,2,0))</f>
        <v>0</v>
      </c>
      <c r="BB301" s="11">
        <f>IF(ISNA(VLOOKUP(CONCATENATE($B301,BB$2,"multi"),'III-SUB'!$V$3:$W$633,2,0)),0,VLOOKUP(CONCATENATE($B301,BB$2,"multi"),'III-SUB'!$V$3:$W$633,2,0))</f>
        <v>0</v>
      </c>
      <c r="BC301" s="11">
        <f>IF(ISNA(VLOOKUP(CONCATENATE($B301,BC$2,"multi"),'III-SUB'!$V$3:$W$633,2,0)),0,VLOOKUP(CONCATENATE($B301,BC$2,"multi"),'III-SUB'!$V$3:$W$633,2,0))</f>
        <v>0</v>
      </c>
      <c r="BD301" s="11">
        <f>SUM(AQ301:BC301)</f>
        <v>0</v>
      </c>
      <c r="BE301" s="11">
        <f>IF(ISNA(VLOOKUP(CONCATENATE($B301,AQ$2,"multi"),VHF!$V$3:$W$627,2,0)),0,VLOOKUP(CONCATENATE($B301,AQ$2,"multi"),VHF!$V$3:$W$627,2,0))</f>
        <v>0</v>
      </c>
      <c r="BF301" s="11">
        <f>IF(ISNA(VLOOKUP(CONCATENATE($B301,BF$2,"multi"),UHF!$V$3:$W$612,2,0)),0,VLOOKUP(CONCATENATE($B301,BF$2,"multi"),UHF!$V$3:$W$612,2,0))</f>
        <v>0</v>
      </c>
      <c r="BG301" s="11">
        <f>IF(ISNA(VLOOKUP(CONCATENATE($B301,BG$2,"multi"),UHF!$V$3:$W$612,2,0)),0,VLOOKUP(CONCATENATE($B301,BG$2,"multi"),UHF!$V$3:$W$612,2,0))</f>
        <v>0</v>
      </c>
      <c r="BH301" s="11">
        <f>IF(ISNA(VLOOKUP(CONCATENATE($B301,BH$2,"multi"),UHF!$V$3:$W$612,2,0)),0,VLOOKUP(CONCATENATE($B301,BH$2,"multi"),UHF!$V$3:$W$612,2,0))</f>
        <v>0</v>
      </c>
      <c r="BI301" s="11">
        <f>IF(ISNA(VLOOKUP(CONCATENATE($B301,BI$2,"multi"),UHF!$V$3:$W$612,2,0)),0,VLOOKUP(CONCATENATE($B301,BI$2,"multi"),UHF!$V$3:$W$612,2,0))</f>
        <v>0</v>
      </c>
      <c r="BJ301" s="11">
        <f>IF(ISNA(VLOOKUP(CONCATENATE($B301,BJ$2,"multi"),UHF!$V$3:$W$612,2,0)),0,VLOOKUP(CONCATENATE($B301,BJ$2,"multi"),UHF!$V$3:$W$612,2,0))</f>
        <v>0</v>
      </c>
      <c r="BK301" s="11">
        <f>IF(ISNA(VLOOKUP(CONCATENATE($B301,BK$2,"multi"),UHF!$V$3:$W$612,2,0)),0,VLOOKUP(CONCATENATE($B301,BK$2,"multi"),UHF!$V$3:$W$612,2,0))</f>
        <v>0</v>
      </c>
      <c r="BL301" s="11">
        <f>IF(ISNA(VLOOKUP(CONCATENATE($B301,BL$2,"multi"),UHF!$V$3:$W$612,2,0)),0,VLOOKUP(CONCATENATE($B301,BL$2,"multi"),UHF!$V$3:$W$612,2,0))</f>
        <v>0</v>
      </c>
      <c r="BM301" s="11">
        <f>IF(ISNA(VLOOKUP(CONCATENATE($B301,BM$2,"multi"),UHF!$V$3:$W$612,2,0)),0,VLOOKUP(CONCATENATE($B301,BM$2,"multi"),UHF!$V$3:$W$612,2,0))</f>
        <v>0</v>
      </c>
      <c r="BN301" s="11">
        <f>IF(ISNA(VLOOKUP(CONCATENATE($B301,BN$2,"multi"),UHF!$V$3:$W$612,2,0)),0,VLOOKUP(CONCATENATE($B301,BN$2,"multi"),UHF!$V$3:$W$612,2,0))</f>
        <v>0</v>
      </c>
      <c r="BO301" s="11">
        <f>IF(ISNA(VLOOKUP(CONCATENATE($B301,BO$2,"multi"),UHF!$V$3:$W$612,2,0)),0,VLOOKUP(CONCATENATE($B301,BO$2,"multi"),UHF!$V$3:$W$612,2,0))</f>
        <v>0</v>
      </c>
      <c r="BP301" s="11">
        <f>IF(ISNA(VLOOKUP(CONCATENATE($B301,BP$2,"multi"),UHF!$V$3:$W$612,2,0)),0,VLOOKUP(CONCATENATE($B301,BP$2,"multi"),UHF!$V$3:$W$612,2,0))</f>
        <v>0</v>
      </c>
      <c r="BQ301" s="11">
        <f>IF(ISNA(VLOOKUP(CONCATENATE($B301,BQ$2,"multi"),UHF!$V$3:$W$612,2,0)),0,VLOOKUP(CONCATENATE($B301,BQ$2,"multi"),UHF!$V$3:$W$612,2,0))</f>
        <v>0</v>
      </c>
      <c r="BR301" s="11">
        <f>SUM(BF301:BQ301)</f>
        <v>0</v>
      </c>
      <c r="BS301" s="11">
        <f>IF(ISNA(VLOOKUP(CONCATENATE($B301,BS$2,"multi"),'A1'!$V$3:$W$612,2,0)),0,VLOOKUP(CONCATENATE($B301,BS$2,"multi"),'A1'!$V$3:$W$612,2,0))</f>
        <v>0</v>
      </c>
    </row>
    <row r="302" spans="2:71" x14ac:dyDescent="0.2">
      <c r="B302" s="8">
        <f>'Seznam-MO'!A313</f>
        <v>0</v>
      </c>
      <c r="C302" s="11">
        <f>IF(ISNA(VLOOKUP(CONCATENATE($B302,C$2,"multi"),'I-SUB'!$V$3:$W$624,2,0)),0,VLOOKUP(CONCATENATE($B302,C$2,"multi"),'I-SUB'!$V$3:$W$624,2,0))</f>
        <v>0</v>
      </c>
      <c r="D302" s="11">
        <f>IF(ISNA(VLOOKUP(CONCATENATE($B302,D$2,"multi"),'I-SUB'!$V$3:$W$624,2,0)),0,VLOOKUP(CONCATENATE($B302,D$2,"multi"),'I-SUB'!$V$3:$W$624,2,0))</f>
        <v>0</v>
      </c>
      <c r="E302" s="11">
        <f>IF(ISNA(VLOOKUP(CONCATENATE($B302,E$2,"multi"),'I-SUB'!$V$3:$W$624,2,0)),0,VLOOKUP(CONCATENATE($B302,E$2,"multi"),'I-SUB'!$V$3:$W$624,2,0))</f>
        <v>0</v>
      </c>
      <c r="F302" s="11">
        <f>IF(ISNA(VLOOKUP(CONCATENATE($B302,F$2,"multi"),'I-SUB'!$V$3:$W$624,2,0)),0,VLOOKUP(CONCATENATE($B302,F$2,"multi"),'I-SUB'!$V$3:$W$624,2,0))</f>
        <v>0</v>
      </c>
      <c r="G302" s="11">
        <f>IF(ISNA(VLOOKUP(CONCATENATE($B302,G$2,"multi"),'I-SUB'!$V$3:$W$624,2,0)),0,VLOOKUP(CONCATENATE($B302,G$2,"multi"),'I-SUB'!$V$3:$W$624,2,0))</f>
        <v>0</v>
      </c>
      <c r="H302" s="11">
        <f>IF(ISNA(VLOOKUP(CONCATENATE($B302,H$2,"multi"),'I-SUB'!$V$3:$W$624,2,0)),0,VLOOKUP(CONCATENATE($B302,H$2,"multi"),'I-SUB'!$V$3:$W$624,2,0))</f>
        <v>0</v>
      </c>
      <c r="I302" s="11">
        <f>IF(ISNA(VLOOKUP(CONCATENATE($B302,I$2,"multi"),'I-SUB'!$V$3:$W$624,2,0)),0,VLOOKUP(CONCATENATE($B302,I$2,"multi"),'I-SUB'!$V$3:$W$624,2,0))</f>
        <v>0</v>
      </c>
      <c r="J302" s="11">
        <f>IF(ISNA(VLOOKUP(CONCATENATE($B302,J$2,"multi"),'I-SUB'!$V$3:$W$624,2,0)),0,VLOOKUP(CONCATENATE($B302,J$2,"multi"),'I-SUB'!$V$3:$W$624,2,0))</f>
        <v>0</v>
      </c>
      <c r="K302" s="11">
        <f>IF(ISNA(VLOOKUP(CONCATENATE($B302,K$2,"multi"),'I-SUB'!$V$3:$W$624,2,0)),0,VLOOKUP(CONCATENATE($B302,K$2,"multi"),'I-SUB'!$V$3:$W$624,2,0))</f>
        <v>0</v>
      </c>
      <c r="L302" s="11">
        <f>IF(ISNA(VLOOKUP(CONCATENATE($B302,L$2,"multi"),'I-SUB'!$V$3:$W$624,2,0)),0,VLOOKUP(CONCATENATE($B302,L$2,"multi"),'I-SUB'!$V$3:$W$624,2,0))</f>
        <v>0</v>
      </c>
      <c r="M302" s="11">
        <f>IF(ISNA(VLOOKUP(CONCATENATE($B302,M$2,"multi"),'I-SUB'!$V$3:$W$624,2,0)),0,VLOOKUP(CONCATENATE($B302,M$2,"multi"),'I-SUB'!$V$3:$W$624,2,0))</f>
        <v>0</v>
      </c>
      <c r="N302" s="11">
        <f>IF(ISNA(VLOOKUP(CONCATENATE($B302,N$2,"multi"),'I-SUB'!$V$3:$W$624,2,0)),0,VLOOKUP(CONCATENATE($B302,N$2,"multi"),'I-SUB'!$V$3:$W$624,2,0))</f>
        <v>0</v>
      </c>
      <c r="O302" s="11">
        <f>IF(ISNA(VLOOKUP(CONCATENATE($B302,O$2,"multi"),'I-SUB'!$V$3:$W$624,2,0)),0,VLOOKUP(CONCATENATE($B302,O$2,"multi"),'I-SUB'!$V$3:$W$624,2,0))</f>
        <v>0</v>
      </c>
      <c r="P302" s="11">
        <f>SUM(C302:O302)</f>
        <v>0</v>
      </c>
      <c r="Q302" s="11">
        <f>IF(ISNA(VLOOKUP(CONCATENATE($B302,Q$2,"multi"),'II-SUB'!$V$3:$W$630,2,0)),0,VLOOKUP(CONCATENATE($B302,Q$2,"multi"),'II-SUB'!$V$3:$W$630,2,0))</f>
        <v>0</v>
      </c>
      <c r="R302" s="11">
        <f>IF(ISNA(VLOOKUP(CONCATENATE($B302,R$2,"multi"),'II-SUB'!$V$3:$W$630,2,0)),0,VLOOKUP(CONCATENATE($B302,R$2,"multi"),'II-SUB'!$V$3:$W$630,2,0))</f>
        <v>0</v>
      </c>
      <c r="S302" s="11">
        <f>IF(ISNA(VLOOKUP(CONCATENATE($B302,S$2,"multi"),'II-SUB'!$V$3:$W$630,2,0)),0,VLOOKUP(CONCATENATE($B302,S$2,"multi"),'II-SUB'!$V$3:$W$630,2,0))</f>
        <v>0</v>
      </c>
      <c r="T302" s="11">
        <f>IF(ISNA(VLOOKUP(CONCATENATE($B302,T$2,"multi"),'II-SUB'!$V$3:$W$630,2,0)),0,VLOOKUP(CONCATENATE($B302,T$2,"multi"),'II-SUB'!$V$3:$W$630,2,0))</f>
        <v>0</v>
      </c>
      <c r="U302" s="11">
        <f>IF(ISNA(VLOOKUP(CONCATENATE($B302,U$2,"multi"),'II-SUB'!$V$3:$W$630,2,0)),0,VLOOKUP(CONCATENATE($B302,U$2,"multi"),'II-SUB'!$V$3:$W$630,2,0))</f>
        <v>0</v>
      </c>
      <c r="V302" s="11">
        <f>IF(ISNA(VLOOKUP(CONCATENATE($B302,V$2,"multi"),'II-SUB'!$V$3:$W$630,2,0)),0,VLOOKUP(CONCATENATE($B302,V$2,"multi"),'II-SUB'!$V$3:$W$630,2,0))</f>
        <v>0</v>
      </c>
      <c r="W302" s="11">
        <f>IF(ISNA(VLOOKUP(CONCATENATE($B302,W$2,"multi"),'II-SUB'!$V$3:$W$630,2,0)),0,VLOOKUP(CONCATENATE($B302,W$2,"multi"),'II-SUB'!$V$3:$W$630,2,0))</f>
        <v>0</v>
      </c>
      <c r="X302" s="11">
        <f>IF(ISNA(VLOOKUP(CONCATENATE($B302,X$2,"multi"),'II-SUB'!$V$3:$W$630,2,0)),0,VLOOKUP(CONCATENATE($B302,X$2,"multi"),'II-SUB'!$V$3:$W$630,2,0))</f>
        <v>0</v>
      </c>
      <c r="Y302" s="11">
        <f>IF(ISNA(VLOOKUP(CONCATENATE($B302,Y$2,"multi"),'II-SUB'!$V$3:$W$630,2,0)),0,VLOOKUP(CONCATENATE($B302,Y$2,"multi"),'II-SUB'!$V$3:$W$630,2,0))</f>
        <v>0</v>
      </c>
      <c r="Z302" s="11">
        <f>IF(ISNA(VLOOKUP(CONCATENATE($B302,Z$2,"multi"),'II-SUB'!$V$3:$W$630,2,0)),0,VLOOKUP(CONCATENATE($B302,Z$2,"multi"),'II-SUB'!$V$3:$W$630,2,0))</f>
        <v>0</v>
      </c>
      <c r="AA302" s="11">
        <f>IF(ISNA(VLOOKUP(CONCATENATE($B302,AA$2,"multi"),'II-SUB'!$V$3:$W$630,2,0)),0,VLOOKUP(CONCATENATE($B302,AA$2,"multi"),'II-SUB'!$V$3:$W$630,2,0))</f>
        <v>0</v>
      </c>
      <c r="AB302" s="11">
        <f>IF(ISNA(VLOOKUP(CONCATENATE($B302,AB$2,"multi"),'II-SUB'!$V$3:$W$630,2,0)),0,VLOOKUP(CONCATENATE($B302,AB$2,"multi"),'II-SUB'!$V$3:$W$630,2,0))</f>
        <v>0</v>
      </c>
      <c r="AC302" s="11">
        <f>IF(ISNA(VLOOKUP(CONCATENATE($B302,AC$2,"multi"),'II-SUB'!$V$3:$W$630,2,0)),0,VLOOKUP(CONCATENATE($B302,AC$2,"multi"),'II-SUB'!$V$3:$W$630,2,0))</f>
        <v>0</v>
      </c>
      <c r="AD302" s="11">
        <f>SUM(Q302:AC302)</f>
        <v>0</v>
      </c>
      <c r="AE302" s="11">
        <f>IF(ISNA(VLOOKUP(CONCATENATE($B302,AE$2,"multi"),MW!$V$3:$W$600,2,0)),0,VLOOKUP(CONCATENATE($B302,AE$2,"multi"),MW!$V$3:$W$600,2,0))</f>
        <v>0</v>
      </c>
      <c r="AF302" s="11">
        <f>IF(ISNA(VLOOKUP(CONCATENATE($B302,AF$2,"multi"),MW!$V$3:$W$600,2,0)),0,VLOOKUP(CONCATENATE($B302,AF$2,"multi"),MW!$V$3:$W$600,2,0))</f>
        <v>0</v>
      </c>
      <c r="AG302" s="11">
        <f>IF(ISNA(VLOOKUP(CONCATENATE($B302,AG$2,"multi"),MW!$V$3:$W$600,2,0)),0,VLOOKUP(CONCATENATE($B302,AG$2,"multi"),MW!$V$3:$W$600,2,0))</f>
        <v>0</v>
      </c>
      <c r="AH302" s="11">
        <f>IF(ISNA(VLOOKUP(CONCATENATE($B302,AH$2,"multi"),MW!$V$3:$W$600,2,0)),0,VLOOKUP(CONCATENATE($B302,AH$2,"multi"),MW!$V$3:$W$600,2,0))</f>
        <v>0</v>
      </c>
      <c r="AI302" s="11">
        <f>IF(ISNA(VLOOKUP(CONCATENATE($B302,AI$2,"multi"),MW!$V$3:$W$600,2,0)),0,VLOOKUP(CONCATENATE($B302,AI$2,"multi"),MW!$V$3:$W$600,2,0))</f>
        <v>0</v>
      </c>
      <c r="AJ302" s="11">
        <f>IF(ISNA(VLOOKUP(CONCATENATE($B302,AJ$2,"multi"),MW!$V$3:$W$600,2,0)),0,VLOOKUP(CONCATENATE($B302,AJ$2,"multi"),MW!$V$3:$W$600,2,0))</f>
        <v>0</v>
      </c>
      <c r="AK302" s="11">
        <f>IF(ISNA(VLOOKUP(CONCATENATE($B302,AK$2,"multi"),MW!$V$3:$W$600,2,0)),0,VLOOKUP(CONCATENATE($B302,AK$2,"multi"),MW!$V$3:$W$600,2,0))</f>
        <v>0</v>
      </c>
      <c r="AL302" s="11">
        <f>IF(ISNA(VLOOKUP(CONCATENATE($B302,AL$2,"multi"),MW!$V$3:$W$600,2,0)),0,VLOOKUP(CONCATENATE($B302,AL$2,"multi"),MW!$V$3:$W$600,2,0))</f>
        <v>0</v>
      </c>
      <c r="AM302" s="11">
        <f>IF(ISNA(VLOOKUP(CONCATENATE($B302,AM$2,"multi"),MW!$V$3:$W$600,2,0)),0,VLOOKUP(CONCATENATE($B302,AM$2,"multi"),MW!$V$3:$W$600,2,0))</f>
        <v>0</v>
      </c>
      <c r="AN302" s="11">
        <f>IF(ISNA(VLOOKUP(CONCATENATE($B302,AN$2,"multi"),MW!$V$3:$W$600,2,0)),0,VLOOKUP(CONCATENATE($B302,AN$2,"multi"),MW!$V$3:$W$600,2,0))</f>
        <v>0</v>
      </c>
      <c r="AO302" s="11">
        <f>IF(ISNA(VLOOKUP(CONCATENATE($B302,AO$2,"multi"),MW!$V$3:$W$600,2,0)),0,VLOOKUP(CONCATENATE($B302,AO$2,"multi"),MW!$V$3:$W$600,2,0))</f>
        <v>0</v>
      </c>
      <c r="AP302" s="11">
        <f>SUM(AE302:AO302)</f>
        <v>0</v>
      </c>
      <c r="AQ302" s="11">
        <f>IF(ISNA(VLOOKUP(CONCATENATE($B302,AQ$2,"multi"),'III-SUB'!$V$3:$W$633,2,0)),0,VLOOKUP(CONCATENATE($B302,AQ$2,"multi"),'III-SUB'!$V$3:$W$633,2,0))</f>
        <v>0</v>
      </c>
      <c r="AR302" s="11">
        <f>IF(ISNA(VLOOKUP(CONCATENATE($B302,AR$2,"multi"),'III-SUB'!$V$3:$W$633,2,0)),0,VLOOKUP(CONCATENATE($B302,AR$2,"multi"),'III-SUB'!$V$3:$W$633,2,0))</f>
        <v>0</v>
      </c>
      <c r="AS302" s="11">
        <f>IF(ISNA(VLOOKUP(CONCATENATE($B302,AS$2,"multi"),'III-SUB'!$V$3:$W$633,2,0)),0,VLOOKUP(CONCATENATE($B302,AS$2,"multi"),'III-SUB'!$V$3:$W$633,2,0))</f>
        <v>0</v>
      </c>
      <c r="AT302" s="11">
        <f>IF(ISNA(VLOOKUP(CONCATENATE($B302,AT$2,"multi"),'III-SUB'!$V$3:$W$633,2,0)),0,VLOOKUP(CONCATENATE($B302,AT$2,"multi"),'III-SUB'!$V$3:$W$633,2,0))</f>
        <v>0</v>
      </c>
      <c r="AU302" s="11">
        <f>IF(ISNA(VLOOKUP(CONCATENATE($B302,AU$2,"multi"),'III-SUB'!$V$3:$W$633,2,0)),0,VLOOKUP(CONCATENATE($B302,AU$2,"multi"),'III-SUB'!$V$3:$W$633,2,0))</f>
        <v>0</v>
      </c>
      <c r="AV302" s="11">
        <f>IF(ISNA(VLOOKUP(CONCATENATE($B302,AV$2,"multi"),'III-SUB'!$V$3:$W$633,2,0)),0,VLOOKUP(CONCATENATE($B302,AV$2,"multi"),'III-SUB'!$V$3:$W$633,2,0))</f>
        <v>0</v>
      </c>
      <c r="AW302" s="11">
        <f>IF(ISNA(VLOOKUP(CONCATENATE($B302,AW$2,"multi"),'III-SUB'!$V$3:$W$633,2,0)),0,VLOOKUP(CONCATENATE($B302,AW$2,"multi"),'III-SUB'!$V$3:$W$633,2,0))</f>
        <v>0</v>
      </c>
      <c r="AX302" s="11">
        <f>IF(ISNA(VLOOKUP(CONCATENATE($B302,AX$2,"multi"),'III-SUB'!$V$3:$W$633,2,0)),0,VLOOKUP(CONCATENATE($B302,AX$2,"multi"),'III-SUB'!$V$3:$W$633,2,0))</f>
        <v>0</v>
      </c>
      <c r="AY302" s="11">
        <f>IF(ISNA(VLOOKUP(CONCATENATE($B302,AY$2,"multi"),'III-SUB'!$V$3:$W$633,2,0)),0,VLOOKUP(CONCATENATE($B302,AY$2,"multi"),'III-SUB'!$V$3:$W$633,2,0))</f>
        <v>0</v>
      </c>
      <c r="AZ302" s="11">
        <f>IF(ISNA(VLOOKUP(CONCATENATE($B302,AZ$2,"multi"),'III-SUB'!$V$3:$W$633,2,0)),0,VLOOKUP(CONCATENATE($B302,AZ$2,"multi"),'III-SUB'!$V$3:$W$633,2,0))</f>
        <v>0</v>
      </c>
      <c r="BA302" s="11">
        <f>IF(ISNA(VLOOKUP(CONCATENATE($B302,BA$2,"multi"),'III-SUB'!$V$3:$W$633,2,0)),0,VLOOKUP(CONCATENATE($B302,BA$2,"multi"),'III-SUB'!$V$3:$W$633,2,0))</f>
        <v>0</v>
      </c>
      <c r="BB302" s="11">
        <f>IF(ISNA(VLOOKUP(CONCATENATE($B302,BB$2,"multi"),'III-SUB'!$V$3:$W$633,2,0)),0,VLOOKUP(CONCATENATE($B302,BB$2,"multi"),'III-SUB'!$V$3:$W$633,2,0))</f>
        <v>0</v>
      </c>
      <c r="BC302" s="11">
        <f>IF(ISNA(VLOOKUP(CONCATENATE($B302,BC$2,"multi"),'III-SUB'!$V$3:$W$633,2,0)),0,VLOOKUP(CONCATENATE($B302,BC$2,"multi"),'III-SUB'!$V$3:$W$633,2,0))</f>
        <v>0</v>
      </c>
      <c r="BD302" s="11">
        <f>SUM(AQ302:BC302)</f>
        <v>0</v>
      </c>
      <c r="BE302" s="11">
        <f>IF(ISNA(VLOOKUP(CONCATENATE($B302,AQ$2,"multi"),VHF!$V$3:$W$627,2,0)),0,VLOOKUP(CONCATENATE($B302,AQ$2,"multi"),VHF!$V$3:$W$627,2,0))</f>
        <v>0</v>
      </c>
      <c r="BF302" s="11">
        <f>IF(ISNA(VLOOKUP(CONCATENATE($B302,BF$2,"multi"),UHF!$V$3:$W$612,2,0)),0,VLOOKUP(CONCATENATE($B302,BF$2,"multi"),UHF!$V$3:$W$612,2,0))</f>
        <v>0</v>
      </c>
      <c r="BG302" s="11">
        <f>IF(ISNA(VLOOKUP(CONCATENATE($B302,BG$2,"multi"),UHF!$V$3:$W$612,2,0)),0,VLOOKUP(CONCATENATE($B302,BG$2,"multi"),UHF!$V$3:$W$612,2,0))</f>
        <v>0</v>
      </c>
      <c r="BH302" s="11">
        <f>IF(ISNA(VLOOKUP(CONCATENATE($B302,BH$2,"multi"),UHF!$V$3:$W$612,2,0)),0,VLOOKUP(CONCATENATE($B302,BH$2,"multi"),UHF!$V$3:$W$612,2,0))</f>
        <v>0</v>
      </c>
      <c r="BI302" s="11">
        <f>IF(ISNA(VLOOKUP(CONCATENATE($B302,BI$2,"multi"),UHF!$V$3:$W$612,2,0)),0,VLOOKUP(CONCATENATE($B302,BI$2,"multi"),UHF!$V$3:$W$612,2,0))</f>
        <v>0</v>
      </c>
      <c r="BJ302" s="11">
        <f>IF(ISNA(VLOOKUP(CONCATENATE($B302,BJ$2,"multi"),UHF!$V$3:$W$612,2,0)),0,VLOOKUP(CONCATENATE($B302,BJ$2,"multi"),UHF!$V$3:$W$612,2,0))</f>
        <v>0</v>
      </c>
      <c r="BK302" s="11">
        <f>IF(ISNA(VLOOKUP(CONCATENATE($B302,BK$2,"multi"),UHF!$V$3:$W$612,2,0)),0,VLOOKUP(CONCATENATE($B302,BK$2,"multi"),UHF!$V$3:$W$612,2,0))</f>
        <v>0</v>
      </c>
      <c r="BL302" s="11">
        <f>IF(ISNA(VLOOKUP(CONCATENATE($B302,BL$2,"multi"),UHF!$V$3:$W$612,2,0)),0,VLOOKUP(CONCATENATE($B302,BL$2,"multi"),UHF!$V$3:$W$612,2,0))</f>
        <v>0</v>
      </c>
      <c r="BM302" s="11">
        <f>IF(ISNA(VLOOKUP(CONCATENATE($B302,BM$2,"multi"),UHF!$V$3:$W$612,2,0)),0,VLOOKUP(CONCATENATE($B302,BM$2,"multi"),UHF!$V$3:$W$612,2,0))</f>
        <v>0</v>
      </c>
      <c r="BN302" s="11">
        <f>IF(ISNA(VLOOKUP(CONCATENATE($B302,BN$2,"multi"),UHF!$V$3:$W$612,2,0)),0,VLOOKUP(CONCATENATE($B302,BN$2,"multi"),UHF!$V$3:$W$612,2,0))</f>
        <v>0</v>
      </c>
      <c r="BO302" s="11">
        <f>IF(ISNA(VLOOKUP(CONCATENATE($B302,BO$2,"multi"),UHF!$V$3:$W$612,2,0)),0,VLOOKUP(CONCATENATE($B302,BO$2,"multi"),UHF!$V$3:$W$612,2,0))</f>
        <v>0</v>
      </c>
      <c r="BP302" s="11">
        <f>IF(ISNA(VLOOKUP(CONCATENATE($B302,BP$2,"multi"),UHF!$V$3:$W$612,2,0)),0,VLOOKUP(CONCATENATE($B302,BP$2,"multi"),UHF!$V$3:$W$612,2,0))</f>
        <v>0</v>
      </c>
      <c r="BQ302" s="11">
        <f>IF(ISNA(VLOOKUP(CONCATENATE($B302,BQ$2,"multi"),UHF!$V$3:$W$612,2,0)),0,VLOOKUP(CONCATENATE($B302,BQ$2,"multi"),UHF!$V$3:$W$612,2,0))</f>
        <v>0</v>
      </c>
      <c r="BR302" s="11">
        <f>SUM(BF302:BQ302)</f>
        <v>0</v>
      </c>
      <c r="BS302" s="11">
        <f>IF(ISNA(VLOOKUP(CONCATENATE($B302,BS$2,"multi"),'A1'!$V$3:$W$612,2,0)),0,VLOOKUP(CONCATENATE($B302,BS$2,"multi"),'A1'!$V$3:$W$612,2,0))</f>
        <v>0</v>
      </c>
    </row>
    <row r="303" spans="2:71" x14ac:dyDescent="0.2">
      <c r="B303" s="8">
        <f>'Seznam-MO'!A314</f>
        <v>0</v>
      </c>
      <c r="C303" s="11">
        <f>IF(ISNA(VLOOKUP(CONCATENATE($B303,C$2,"multi"),'I-SUB'!$V$3:$W$624,2,0)),0,VLOOKUP(CONCATENATE($B303,C$2,"multi"),'I-SUB'!$V$3:$W$624,2,0))</f>
        <v>0</v>
      </c>
      <c r="D303" s="11">
        <f>IF(ISNA(VLOOKUP(CONCATENATE($B303,D$2,"multi"),'I-SUB'!$V$3:$W$624,2,0)),0,VLOOKUP(CONCATENATE($B303,D$2,"multi"),'I-SUB'!$V$3:$W$624,2,0))</f>
        <v>0</v>
      </c>
      <c r="E303" s="11">
        <f>IF(ISNA(VLOOKUP(CONCATENATE($B303,E$2,"multi"),'I-SUB'!$V$3:$W$624,2,0)),0,VLOOKUP(CONCATENATE($B303,E$2,"multi"),'I-SUB'!$V$3:$W$624,2,0))</f>
        <v>0</v>
      </c>
      <c r="F303" s="11">
        <f>IF(ISNA(VLOOKUP(CONCATENATE($B303,F$2,"multi"),'I-SUB'!$V$3:$W$624,2,0)),0,VLOOKUP(CONCATENATE($B303,F$2,"multi"),'I-SUB'!$V$3:$W$624,2,0))</f>
        <v>0</v>
      </c>
      <c r="G303" s="11">
        <f>IF(ISNA(VLOOKUP(CONCATENATE($B303,G$2,"multi"),'I-SUB'!$V$3:$W$624,2,0)),0,VLOOKUP(CONCATENATE($B303,G$2,"multi"),'I-SUB'!$V$3:$W$624,2,0))</f>
        <v>0</v>
      </c>
      <c r="H303" s="11">
        <f>IF(ISNA(VLOOKUP(CONCATENATE($B303,H$2,"multi"),'I-SUB'!$V$3:$W$624,2,0)),0,VLOOKUP(CONCATENATE($B303,H$2,"multi"),'I-SUB'!$V$3:$W$624,2,0))</f>
        <v>0</v>
      </c>
      <c r="I303" s="11">
        <f>IF(ISNA(VLOOKUP(CONCATENATE($B303,I$2,"multi"),'I-SUB'!$V$3:$W$624,2,0)),0,VLOOKUP(CONCATENATE($B303,I$2,"multi"),'I-SUB'!$V$3:$W$624,2,0))</f>
        <v>0</v>
      </c>
      <c r="J303" s="11">
        <f>IF(ISNA(VLOOKUP(CONCATENATE($B303,J$2,"multi"),'I-SUB'!$V$3:$W$624,2,0)),0,VLOOKUP(CONCATENATE($B303,J$2,"multi"),'I-SUB'!$V$3:$W$624,2,0))</f>
        <v>0</v>
      </c>
      <c r="K303" s="11">
        <f>IF(ISNA(VLOOKUP(CONCATENATE($B303,K$2,"multi"),'I-SUB'!$V$3:$W$624,2,0)),0,VLOOKUP(CONCATENATE($B303,K$2,"multi"),'I-SUB'!$V$3:$W$624,2,0))</f>
        <v>0</v>
      </c>
      <c r="L303" s="11">
        <f>IF(ISNA(VLOOKUP(CONCATENATE($B303,L$2,"multi"),'I-SUB'!$V$3:$W$624,2,0)),0,VLOOKUP(CONCATENATE($B303,L$2,"multi"),'I-SUB'!$V$3:$W$624,2,0))</f>
        <v>0</v>
      </c>
      <c r="M303" s="11">
        <f>IF(ISNA(VLOOKUP(CONCATENATE($B303,M$2,"multi"),'I-SUB'!$V$3:$W$624,2,0)),0,VLOOKUP(CONCATENATE($B303,M$2,"multi"),'I-SUB'!$V$3:$W$624,2,0))</f>
        <v>0</v>
      </c>
      <c r="N303" s="11">
        <f>IF(ISNA(VLOOKUP(CONCATENATE($B303,N$2,"multi"),'I-SUB'!$V$3:$W$624,2,0)),0,VLOOKUP(CONCATENATE($B303,N$2,"multi"),'I-SUB'!$V$3:$W$624,2,0))</f>
        <v>0</v>
      </c>
      <c r="O303" s="11">
        <f>IF(ISNA(VLOOKUP(CONCATENATE($B303,O$2,"multi"),'I-SUB'!$V$3:$W$624,2,0)),0,VLOOKUP(CONCATENATE($B303,O$2,"multi"),'I-SUB'!$V$3:$W$624,2,0))</f>
        <v>0</v>
      </c>
      <c r="P303" s="11">
        <f>SUM(C303:O303)</f>
        <v>0</v>
      </c>
      <c r="Q303" s="11">
        <f>IF(ISNA(VLOOKUP(CONCATENATE($B303,Q$2,"multi"),'II-SUB'!$V$3:$W$630,2,0)),0,VLOOKUP(CONCATENATE($B303,Q$2,"multi"),'II-SUB'!$V$3:$W$630,2,0))</f>
        <v>0</v>
      </c>
      <c r="R303" s="11">
        <f>IF(ISNA(VLOOKUP(CONCATENATE($B303,R$2,"multi"),'II-SUB'!$V$3:$W$630,2,0)),0,VLOOKUP(CONCATENATE($B303,R$2,"multi"),'II-SUB'!$V$3:$W$630,2,0))</f>
        <v>0</v>
      </c>
      <c r="S303" s="11">
        <f>IF(ISNA(VLOOKUP(CONCATENATE($B303,S$2,"multi"),'II-SUB'!$V$3:$W$630,2,0)),0,VLOOKUP(CONCATENATE($B303,S$2,"multi"),'II-SUB'!$V$3:$W$630,2,0))</f>
        <v>0</v>
      </c>
      <c r="T303" s="11">
        <f>IF(ISNA(VLOOKUP(CONCATENATE($B303,T$2,"multi"),'II-SUB'!$V$3:$W$630,2,0)),0,VLOOKUP(CONCATENATE($B303,T$2,"multi"),'II-SUB'!$V$3:$W$630,2,0))</f>
        <v>0</v>
      </c>
      <c r="U303" s="11">
        <f>IF(ISNA(VLOOKUP(CONCATENATE($B303,U$2,"multi"),'II-SUB'!$V$3:$W$630,2,0)),0,VLOOKUP(CONCATENATE($B303,U$2,"multi"),'II-SUB'!$V$3:$W$630,2,0))</f>
        <v>0</v>
      </c>
      <c r="V303" s="11">
        <f>IF(ISNA(VLOOKUP(CONCATENATE($B303,V$2,"multi"),'II-SUB'!$V$3:$W$630,2,0)),0,VLOOKUP(CONCATENATE($B303,V$2,"multi"),'II-SUB'!$V$3:$W$630,2,0))</f>
        <v>0</v>
      </c>
      <c r="W303" s="11">
        <f>IF(ISNA(VLOOKUP(CONCATENATE($B303,W$2,"multi"),'II-SUB'!$V$3:$W$630,2,0)),0,VLOOKUP(CONCATENATE($B303,W$2,"multi"),'II-SUB'!$V$3:$W$630,2,0))</f>
        <v>0</v>
      </c>
      <c r="X303" s="11">
        <f>IF(ISNA(VLOOKUP(CONCATENATE($B303,X$2,"multi"),'II-SUB'!$V$3:$W$630,2,0)),0,VLOOKUP(CONCATENATE($B303,X$2,"multi"),'II-SUB'!$V$3:$W$630,2,0))</f>
        <v>0</v>
      </c>
      <c r="Y303" s="11">
        <f>IF(ISNA(VLOOKUP(CONCATENATE($B303,Y$2,"multi"),'II-SUB'!$V$3:$W$630,2,0)),0,VLOOKUP(CONCATENATE($B303,Y$2,"multi"),'II-SUB'!$V$3:$W$630,2,0))</f>
        <v>0</v>
      </c>
      <c r="Z303" s="11">
        <f>IF(ISNA(VLOOKUP(CONCATENATE($B303,Z$2,"multi"),'II-SUB'!$V$3:$W$630,2,0)),0,VLOOKUP(CONCATENATE($B303,Z$2,"multi"),'II-SUB'!$V$3:$W$630,2,0))</f>
        <v>0</v>
      </c>
      <c r="AA303" s="11">
        <f>IF(ISNA(VLOOKUP(CONCATENATE($B303,AA$2,"multi"),'II-SUB'!$V$3:$W$630,2,0)),0,VLOOKUP(CONCATENATE($B303,AA$2,"multi"),'II-SUB'!$V$3:$W$630,2,0))</f>
        <v>0</v>
      </c>
      <c r="AB303" s="11">
        <f>IF(ISNA(VLOOKUP(CONCATENATE($B303,AB$2,"multi"),'II-SUB'!$V$3:$W$630,2,0)),0,VLOOKUP(CONCATENATE($B303,AB$2,"multi"),'II-SUB'!$V$3:$W$630,2,0))</f>
        <v>0</v>
      </c>
      <c r="AC303" s="11">
        <f>IF(ISNA(VLOOKUP(CONCATENATE($B303,AC$2,"multi"),'II-SUB'!$V$3:$W$630,2,0)),0,VLOOKUP(CONCATENATE($B303,AC$2,"multi"),'II-SUB'!$V$3:$W$630,2,0))</f>
        <v>0</v>
      </c>
      <c r="AD303" s="11">
        <f>SUM(Q303:AC303)</f>
        <v>0</v>
      </c>
      <c r="AE303" s="11">
        <f>IF(ISNA(VLOOKUP(CONCATENATE($B303,AE$2,"multi"),MW!$V$3:$W$600,2,0)),0,VLOOKUP(CONCATENATE($B303,AE$2,"multi"),MW!$V$3:$W$600,2,0))</f>
        <v>0</v>
      </c>
      <c r="AF303" s="11">
        <f>IF(ISNA(VLOOKUP(CONCATENATE($B303,AF$2,"multi"),MW!$V$3:$W$600,2,0)),0,VLOOKUP(CONCATENATE($B303,AF$2,"multi"),MW!$V$3:$W$600,2,0))</f>
        <v>0</v>
      </c>
      <c r="AG303" s="11">
        <f>IF(ISNA(VLOOKUP(CONCATENATE($B303,AG$2,"multi"),MW!$V$3:$W$600,2,0)),0,VLOOKUP(CONCATENATE($B303,AG$2,"multi"),MW!$V$3:$W$600,2,0))</f>
        <v>0</v>
      </c>
      <c r="AH303" s="11">
        <f>IF(ISNA(VLOOKUP(CONCATENATE($B303,AH$2,"multi"),MW!$V$3:$W$600,2,0)),0,VLOOKUP(CONCATENATE($B303,AH$2,"multi"),MW!$V$3:$W$600,2,0))</f>
        <v>0</v>
      </c>
      <c r="AI303" s="11">
        <f>IF(ISNA(VLOOKUP(CONCATENATE($B303,AI$2,"multi"),MW!$V$3:$W$600,2,0)),0,VLOOKUP(CONCATENATE($B303,AI$2,"multi"),MW!$V$3:$W$600,2,0))</f>
        <v>0</v>
      </c>
      <c r="AJ303" s="11">
        <f>IF(ISNA(VLOOKUP(CONCATENATE($B303,AJ$2,"multi"),MW!$V$3:$W$600,2,0)),0,VLOOKUP(CONCATENATE($B303,AJ$2,"multi"),MW!$V$3:$W$600,2,0))</f>
        <v>0</v>
      </c>
      <c r="AK303" s="11">
        <f>IF(ISNA(VLOOKUP(CONCATENATE($B303,AK$2,"multi"),MW!$V$3:$W$600,2,0)),0,VLOOKUP(CONCATENATE($B303,AK$2,"multi"),MW!$V$3:$W$600,2,0))</f>
        <v>0</v>
      </c>
      <c r="AL303" s="11">
        <f>IF(ISNA(VLOOKUP(CONCATENATE($B303,AL$2,"multi"),MW!$V$3:$W$600,2,0)),0,VLOOKUP(CONCATENATE($B303,AL$2,"multi"),MW!$V$3:$W$600,2,0))</f>
        <v>0</v>
      </c>
      <c r="AM303" s="11">
        <f>IF(ISNA(VLOOKUP(CONCATENATE($B303,AM$2,"multi"),MW!$V$3:$W$600,2,0)),0,VLOOKUP(CONCATENATE($B303,AM$2,"multi"),MW!$V$3:$W$600,2,0))</f>
        <v>0</v>
      </c>
      <c r="AN303" s="11">
        <f>IF(ISNA(VLOOKUP(CONCATENATE($B303,AN$2,"multi"),MW!$V$3:$W$600,2,0)),0,VLOOKUP(CONCATENATE($B303,AN$2,"multi"),MW!$V$3:$W$600,2,0))</f>
        <v>0</v>
      </c>
      <c r="AO303" s="11">
        <f>IF(ISNA(VLOOKUP(CONCATENATE($B303,AO$2,"multi"),MW!$V$3:$W$600,2,0)),0,VLOOKUP(CONCATENATE($B303,AO$2,"multi"),MW!$V$3:$W$600,2,0))</f>
        <v>0</v>
      </c>
      <c r="AP303" s="11">
        <f>SUM(AE303:AO303)</f>
        <v>0</v>
      </c>
      <c r="AQ303" s="11">
        <f>IF(ISNA(VLOOKUP(CONCATENATE($B303,AQ$2,"multi"),'III-SUB'!$V$3:$W$633,2,0)),0,VLOOKUP(CONCATENATE($B303,AQ$2,"multi"),'III-SUB'!$V$3:$W$633,2,0))</f>
        <v>0</v>
      </c>
      <c r="AR303" s="11">
        <f>IF(ISNA(VLOOKUP(CONCATENATE($B303,AR$2,"multi"),'III-SUB'!$V$3:$W$633,2,0)),0,VLOOKUP(CONCATENATE($B303,AR$2,"multi"),'III-SUB'!$V$3:$W$633,2,0))</f>
        <v>0</v>
      </c>
      <c r="AS303" s="11">
        <f>IF(ISNA(VLOOKUP(CONCATENATE($B303,AS$2,"multi"),'III-SUB'!$V$3:$W$633,2,0)),0,VLOOKUP(CONCATENATE($B303,AS$2,"multi"),'III-SUB'!$V$3:$W$633,2,0))</f>
        <v>0</v>
      </c>
      <c r="AT303" s="11">
        <f>IF(ISNA(VLOOKUP(CONCATENATE($B303,AT$2,"multi"),'III-SUB'!$V$3:$W$633,2,0)),0,VLOOKUP(CONCATENATE($B303,AT$2,"multi"),'III-SUB'!$V$3:$W$633,2,0))</f>
        <v>0</v>
      </c>
      <c r="AU303" s="11">
        <f>IF(ISNA(VLOOKUP(CONCATENATE($B303,AU$2,"multi"),'III-SUB'!$V$3:$W$633,2,0)),0,VLOOKUP(CONCATENATE($B303,AU$2,"multi"),'III-SUB'!$V$3:$W$633,2,0))</f>
        <v>0</v>
      </c>
      <c r="AV303" s="11">
        <f>IF(ISNA(VLOOKUP(CONCATENATE($B303,AV$2,"multi"),'III-SUB'!$V$3:$W$633,2,0)),0,VLOOKUP(CONCATENATE($B303,AV$2,"multi"),'III-SUB'!$V$3:$W$633,2,0))</f>
        <v>0</v>
      </c>
      <c r="AW303" s="11">
        <f>IF(ISNA(VLOOKUP(CONCATENATE($B303,AW$2,"multi"),'III-SUB'!$V$3:$W$633,2,0)),0,VLOOKUP(CONCATENATE($B303,AW$2,"multi"),'III-SUB'!$V$3:$W$633,2,0))</f>
        <v>0</v>
      </c>
      <c r="AX303" s="11">
        <f>IF(ISNA(VLOOKUP(CONCATENATE($B303,AX$2,"multi"),'III-SUB'!$V$3:$W$633,2,0)),0,VLOOKUP(CONCATENATE($B303,AX$2,"multi"),'III-SUB'!$V$3:$W$633,2,0))</f>
        <v>0</v>
      </c>
      <c r="AY303" s="11">
        <f>IF(ISNA(VLOOKUP(CONCATENATE($B303,AY$2,"multi"),'III-SUB'!$V$3:$W$633,2,0)),0,VLOOKUP(CONCATENATE($B303,AY$2,"multi"),'III-SUB'!$V$3:$W$633,2,0))</f>
        <v>0</v>
      </c>
      <c r="AZ303" s="11">
        <f>IF(ISNA(VLOOKUP(CONCATENATE($B303,AZ$2,"multi"),'III-SUB'!$V$3:$W$633,2,0)),0,VLOOKUP(CONCATENATE($B303,AZ$2,"multi"),'III-SUB'!$V$3:$W$633,2,0))</f>
        <v>0</v>
      </c>
      <c r="BA303" s="11">
        <f>IF(ISNA(VLOOKUP(CONCATENATE($B303,BA$2,"multi"),'III-SUB'!$V$3:$W$633,2,0)),0,VLOOKUP(CONCATENATE($B303,BA$2,"multi"),'III-SUB'!$V$3:$W$633,2,0))</f>
        <v>0</v>
      </c>
      <c r="BB303" s="11">
        <f>IF(ISNA(VLOOKUP(CONCATENATE($B303,BB$2,"multi"),'III-SUB'!$V$3:$W$633,2,0)),0,VLOOKUP(CONCATENATE($B303,BB$2,"multi"),'III-SUB'!$V$3:$W$633,2,0))</f>
        <v>0</v>
      </c>
      <c r="BC303" s="11">
        <f>IF(ISNA(VLOOKUP(CONCATENATE($B303,BC$2,"multi"),'III-SUB'!$V$3:$W$633,2,0)),0,VLOOKUP(CONCATENATE($B303,BC$2,"multi"),'III-SUB'!$V$3:$W$633,2,0))</f>
        <v>0</v>
      </c>
      <c r="BD303" s="11">
        <f>SUM(AQ303:BC303)</f>
        <v>0</v>
      </c>
      <c r="BE303" s="11">
        <f>IF(ISNA(VLOOKUP(CONCATENATE($B303,AQ$2,"multi"),VHF!$V$3:$W$627,2,0)),0,VLOOKUP(CONCATENATE($B303,AQ$2,"multi"),VHF!$V$3:$W$627,2,0))</f>
        <v>0</v>
      </c>
      <c r="BF303" s="11">
        <f>IF(ISNA(VLOOKUP(CONCATENATE($B303,BF$2,"multi"),UHF!$V$3:$W$612,2,0)),0,VLOOKUP(CONCATENATE($B303,BF$2,"multi"),UHF!$V$3:$W$612,2,0))</f>
        <v>0</v>
      </c>
      <c r="BG303" s="11">
        <f>IF(ISNA(VLOOKUP(CONCATENATE($B303,BG$2,"multi"),UHF!$V$3:$W$612,2,0)),0,VLOOKUP(CONCATENATE($B303,BG$2,"multi"),UHF!$V$3:$W$612,2,0))</f>
        <v>0</v>
      </c>
      <c r="BH303" s="11">
        <f>IF(ISNA(VLOOKUP(CONCATENATE($B303,BH$2,"multi"),UHF!$V$3:$W$612,2,0)),0,VLOOKUP(CONCATENATE($B303,BH$2,"multi"),UHF!$V$3:$W$612,2,0))</f>
        <v>0</v>
      </c>
      <c r="BI303" s="11">
        <f>IF(ISNA(VLOOKUP(CONCATENATE($B303,BI$2,"multi"),UHF!$V$3:$W$612,2,0)),0,VLOOKUP(CONCATENATE($B303,BI$2,"multi"),UHF!$V$3:$W$612,2,0))</f>
        <v>0</v>
      </c>
      <c r="BJ303" s="11">
        <f>IF(ISNA(VLOOKUP(CONCATENATE($B303,BJ$2,"multi"),UHF!$V$3:$W$612,2,0)),0,VLOOKUP(CONCATENATE($B303,BJ$2,"multi"),UHF!$V$3:$W$612,2,0))</f>
        <v>0</v>
      </c>
      <c r="BK303" s="11">
        <f>IF(ISNA(VLOOKUP(CONCATENATE($B303,BK$2,"multi"),UHF!$V$3:$W$612,2,0)),0,VLOOKUP(CONCATENATE($B303,BK$2,"multi"),UHF!$V$3:$W$612,2,0))</f>
        <v>0</v>
      </c>
      <c r="BL303" s="11">
        <f>IF(ISNA(VLOOKUP(CONCATENATE($B303,BL$2,"multi"),UHF!$V$3:$W$612,2,0)),0,VLOOKUP(CONCATENATE($B303,BL$2,"multi"),UHF!$V$3:$W$612,2,0))</f>
        <v>0</v>
      </c>
      <c r="BM303" s="11">
        <f>IF(ISNA(VLOOKUP(CONCATENATE($B303,BM$2,"multi"),UHF!$V$3:$W$612,2,0)),0,VLOOKUP(CONCATENATE($B303,BM$2,"multi"),UHF!$V$3:$W$612,2,0))</f>
        <v>0</v>
      </c>
      <c r="BN303" s="11">
        <f>IF(ISNA(VLOOKUP(CONCATENATE($B303,BN$2,"multi"),UHF!$V$3:$W$612,2,0)),0,VLOOKUP(CONCATENATE($B303,BN$2,"multi"),UHF!$V$3:$W$612,2,0))</f>
        <v>0</v>
      </c>
      <c r="BO303" s="11">
        <f>IF(ISNA(VLOOKUP(CONCATENATE($B303,BO$2,"multi"),UHF!$V$3:$W$612,2,0)),0,VLOOKUP(CONCATENATE($B303,BO$2,"multi"),UHF!$V$3:$W$612,2,0))</f>
        <v>0</v>
      </c>
      <c r="BP303" s="11">
        <f>IF(ISNA(VLOOKUP(CONCATENATE($B303,BP$2,"multi"),UHF!$V$3:$W$612,2,0)),0,VLOOKUP(CONCATENATE($B303,BP$2,"multi"),UHF!$V$3:$W$612,2,0))</f>
        <v>0</v>
      </c>
      <c r="BQ303" s="11">
        <f>IF(ISNA(VLOOKUP(CONCATENATE($B303,BQ$2,"multi"),UHF!$V$3:$W$612,2,0)),0,VLOOKUP(CONCATENATE($B303,BQ$2,"multi"),UHF!$V$3:$W$612,2,0))</f>
        <v>0</v>
      </c>
      <c r="BR303" s="11">
        <f>SUM(BF303:BQ303)</f>
        <v>0</v>
      </c>
      <c r="BS303" s="11">
        <f>IF(ISNA(VLOOKUP(CONCATENATE($B303,BS$2,"multi"),'A1'!$V$3:$W$612,2,0)),0,VLOOKUP(CONCATENATE($B303,BS$2,"multi"),'A1'!$V$3:$W$612,2,0))</f>
        <v>0</v>
      </c>
    </row>
    <row r="304" spans="2:71" x14ac:dyDescent="0.2">
      <c r="B304" s="8">
        <f>'Seznam-MO'!A315</f>
        <v>0</v>
      </c>
      <c r="C304" s="11">
        <f>IF(ISNA(VLOOKUP(CONCATENATE($B304,C$2,"multi"),'I-SUB'!$V$3:$W$624,2,0)),0,VLOOKUP(CONCATENATE($B304,C$2,"multi"),'I-SUB'!$V$3:$W$624,2,0))</f>
        <v>0</v>
      </c>
      <c r="D304" s="11">
        <f>IF(ISNA(VLOOKUP(CONCATENATE($B304,D$2,"multi"),'I-SUB'!$V$3:$W$624,2,0)),0,VLOOKUP(CONCATENATE($B304,D$2,"multi"),'I-SUB'!$V$3:$W$624,2,0))</f>
        <v>0</v>
      </c>
      <c r="E304" s="11">
        <f>IF(ISNA(VLOOKUP(CONCATENATE($B304,E$2,"multi"),'I-SUB'!$V$3:$W$624,2,0)),0,VLOOKUP(CONCATENATE($B304,E$2,"multi"),'I-SUB'!$V$3:$W$624,2,0))</f>
        <v>0</v>
      </c>
      <c r="F304" s="11">
        <f>IF(ISNA(VLOOKUP(CONCATENATE($B304,F$2,"multi"),'I-SUB'!$V$3:$W$624,2,0)),0,VLOOKUP(CONCATENATE($B304,F$2,"multi"),'I-SUB'!$V$3:$W$624,2,0))</f>
        <v>0</v>
      </c>
      <c r="G304" s="11">
        <f>IF(ISNA(VLOOKUP(CONCATENATE($B304,G$2,"multi"),'I-SUB'!$V$3:$W$624,2,0)),0,VLOOKUP(CONCATENATE($B304,G$2,"multi"),'I-SUB'!$V$3:$W$624,2,0))</f>
        <v>0</v>
      </c>
      <c r="H304" s="11">
        <f>IF(ISNA(VLOOKUP(CONCATENATE($B304,H$2,"multi"),'I-SUB'!$V$3:$W$624,2,0)),0,VLOOKUP(CONCATENATE($B304,H$2,"multi"),'I-SUB'!$V$3:$W$624,2,0))</f>
        <v>0</v>
      </c>
      <c r="I304" s="11">
        <f>IF(ISNA(VLOOKUP(CONCATENATE($B304,I$2,"multi"),'I-SUB'!$V$3:$W$624,2,0)),0,VLOOKUP(CONCATENATE($B304,I$2,"multi"),'I-SUB'!$V$3:$W$624,2,0))</f>
        <v>0</v>
      </c>
      <c r="J304" s="11">
        <f>IF(ISNA(VLOOKUP(CONCATENATE($B304,J$2,"multi"),'I-SUB'!$V$3:$W$624,2,0)),0,VLOOKUP(CONCATENATE($B304,J$2,"multi"),'I-SUB'!$V$3:$W$624,2,0))</f>
        <v>0</v>
      </c>
      <c r="K304" s="11">
        <f>IF(ISNA(VLOOKUP(CONCATENATE($B304,K$2,"multi"),'I-SUB'!$V$3:$W$624,2,0)),0,VLOOKUP(CONCATENATE($B304,K$2,"multi"),'I-SUB'!$V$3:$W$624,2,0))</f>
        <v>0</v>
      </c>
      <c r="L304" s="11">
        <f>IF(ISNA(VLOOKUP(CONCATENATE($B304,L$2,"multi"),'I-SUB'!$V$3:$W$624,2,0)),0,VLOOKUP(CONCATENATE($B304,L$2,"multi"),'I-SUB'!$V$3:$W$624,2,0))</f>
        <v>0</v>
      </c>
      <c r="M304" s="11">
        <f>IF(ISNA(VLOOKUP(CONCATENATE($B304,M$2,"multi"),'I-SUB'!$V$3:$W$624,2,0)),0,VLOOKUP(CONCATENATE($B304,M$2,"multi"),'I-SUB'!$V$3:$W$624,2,0))</f>
        <v>0</v>
      </c>
      <c r="N304" s="11">
        <f>IF(ISNA(VLOOKUP(CONCATENATE($B304,N$2,"multi"),'I-SUB'!$V$3:$W$624,2,0)),0,VLOOKUP(CONCATENATE($B304,N$2,"multi"),'I-SUB'!$V$3:$W$624,2,0))</f>
        <v>0</v>
      </c>
      <c r="O304" s="11">
        <f>IF(ISNA(VLOOKUP(CONCATENATE($B304,O$2,"multi"),'I-SUB'!$V$3:$W$624,2,0)),0,VLOOKUP(CONCATENATE($B304,O$2,"multi"),'I-SUB'!$V$3:$W$624,2,0))</f>
        <v>0</v>
      </c>
      <c r="P304" s="11">
        <f>SUM(C304:O304)</f>
        <v>0</v>
      </c>
      <c r="Q304" s="11">
        <f>IF(ISNA(VLOOKUP(CONCATENATE($B304,Q$2,"multi"),'II-SUB'!$V$3:$W$630,2,0)),0,VLOOKUP(CONCATENATE($B304,Q$2,"multi"),'II-SUB'!$V$3:$W$630,2,0))</f>
        <v>0</v>
      </c>
      <c r="R304" s="11">
        <f>IF(ISNA(VLOOKUP(CONCATENATE($B304,R$2,"multi"),'II-SUB'!$V$3:$W$630,2,0)),0,VLOOKUP(CONCATENATE($B304,R$2,"multi"),'II-SUB'!$V$3:$W$630,2,0))</f>
        <v>0</v>
      </c>
      <c r="S304" s="11">
        <f>IF(ISNA(VLOOKUP(CONCATENATE($B304,S$2,"multi"),'II-SUB'!$V$3:$W$630,2,0)),0,VLOOKUP(CONCATENATE($B304,S$2,"multi"),'II-SUB'!$V$3:$W$630,2,0))</f>
        <v>0</v>
      </c>
      <c r="T304" s="11">
        <f>IF(ISNA(VLOOKUP(CONCATENATE($B304,T$2,"multi"),'II-SUB'!$V$3:$W$630,2,0)),0,VLOOKUP(CONCATENATE($B304,T$2,"multi"),'II-SUB'!$V$3:$W$630,2,0))</f>
        <v>0</v>
      </c>
      <c r="U304" s="11">
        <f>IF(ISNA(VLOOKUP(CONCATENATE($B304,U$2,"multi"),'II-SUB'!$V$3:$W$630,2,0)),0,VLOOKUP(CONCATENATE($B304,U$2,"multi"),'II-SUB'!$V$3:$W$630,2,0))</f>
        <v>0</v>
      </c>
      <c r="V304" s="11">
        <f>IF(ISNA(VLOOKUP(CONCATENATE($B304,V$2,"multi"),'II-SUB'!$V$3:$W$630,2,0)),0,VLOOKUP(CONCATENATE($B304,V$2,"multi"),'II-SUB'!$V$3:$W$630,2,0))</f>
        <v>0</v>
      </c>
      <c r="W304" s="11">
        <f>IF(ISNA(VLOOKUP(CONCATENATE($B304,W$2,"multi"),'II-SUB'!$V$3:$W$630,2,0)),0,VLOOKUP(CONCATENATE($B304,W$2,"multi"),'II-SUB'!$V$3:$W$630,2,0))</f>
        <v>0</v>
      </c>
      <c r="X304" s="11">
        <f>IF(ISNA(VLOOKUP(CONCATENATE($B304,X$2,"multi"),'II-SUB'!$V$3:$W$630,2,0)),0,VLOOKUP(CONCATENATE($B304,X$2,"multi"),'II-SUB'!$V$3:$W$630,2,0))</f>
        <v>0</v>
      </c>
      <c r="Y304" s="11">
        <f>IF(ISNA(VLOOKUP(CONCATENATE($B304,Y$2,"multi"),'II-SUB'!$V$3:$W$630,2,0)),0,VLOOKUP(CONCATENATE($B304,Y$2,"multi"),'II-SUB'!$V$3:$W$630,2,0))</f>
        <v>0</v>
      </c>
      <c r="Z304" s="11">
        <f>IF(ISNA(VLOOKUP(CONCATENATE($B304,Z$2,"multi"),'II-SUB'!$V$3:$W$630,2,0)),0,VLOOKUP(CONCATENATE($B304,Z$2,"multi"),'II-SUB'!$V$3:$W$630,2,0))</f>
        <v>0</v>
      </c>
      <c r="AA304" s="11">
        <f>IF(ISNA(VLOOKUP(CONCATENATE($B304,AA$2,"multi"),'II-SUB'!$V$3:$W$630,2,0)),0,VLOOKUP(CONCATENATE($B304,AA$2,"multi"),'II-SUB'!$V$3:$W$630,2,0))</f>
        <v>0</v>
      </c>
      <c r="AB304" s="11">
        <f>IF(ISNA(VLOOKUP(CONCATENATE($B304,AB$2,"multi"),'II-SUB'!$V$3:$W$630,2,0)),0,VLOOKUP(CONCATENATE($B304,AB$2,"multi"),'II-SUB'!$V$3:$W$630,2,0))</f>
        <v>0</v>
      </c>
      <c r="AC304" s="11">
        <f>IF(ISNA(VLOOKUP(CONCATENATE($B304,AC$2,"multi"),'II-SUB'!$V$3:$W$630,2,0)),0,VLOOKUP(CONCATENATE($B304,AC$2,"multi"),'II-SUB'!$V$3:$W$630,2,0))</f>
        <v>0</v>
      </c>
      <c r="AD304" s="11">
        <f>SUM(Q304:AC304)</f>
        <v>0</v>
      </c>
      <c r="AE304" s="11">
        <f>IF(ISNA(VLOOKUP(CONCATENATE($B304,AE$2,"multi"),MW!$V$3:$W$600,2,0)),0,VLOOKUP(CONCATENATE($B304,AE$2,"multi"),MW!$V$3:$W$600,2,0))</f>
        <v>0</v>
      </c>
      <c r="AF304" s="11">
        <f>IF(ISNA(VLOOKUP(CONCATENATE($B304,AF$2,"multi"),MW!$V$3:$W$600,2,0)),0,VLOOKUP(CONCATENATE($B304,AF$2,"multi"),MW!$V$3:$W$600,2,0))</f>
        <v>0</v>
      </c>
      <c r="AG304" s="11">
        <f>IF(ISNA(VLOOKUP(CONCATENATE($B304,AG$2,"multi"),MW!$V$3:$W$600,2,0)),0,VLOOKUP(CONCATENATE($B304,AG$2,"multi"),MW!$V$3:$W$600,2,0))</f>
        <v>0</v>
      </c>
      <c r="AH304" s="11">
        <f>IF(ISNA(VLOOKUP(CONCATENATE($B304,AH$2,"multi"),MW!$V$3:$W$600,2,0)),0,VLOOKUP(CONCATENATE($B304,AH$2,"multi"),MW!$V$3:$W$600,2,0))</f>
        <v>0</v>
      </c>
      <c r="AI304" s="11">
        <f>IF(ISNA(VLOOKUP(CONCATENATE($B304,AI$2,"multi"),MW!$V$3:$W$600,2,0)),0,VLOOKUP(CONCATENATE($B304,AI$2,"multi"),MW!$V$3:$W$600,2,0))</f>
        <v>0</v>
      </c>
      <c r="AJ304" s="11">
        <f>IF(ISNA(VLOOKUP(CONCATENATE($B304,AJ$2,"multi"),MW!$V$3:$W$600,2,0)),0,VLOOKUP(CONCATENATE($B304,AJ$2,"multi"),MW!$V$3:$W$600,2,0))</f>
        <v>0</v>
      </c>
      <c r="AK304" s="11">
        <f>IF(ISNA(VLOOKUP(CONCATENATE($B304,AK$2,"multi"),MW!$V$3:$W$600,2,0)),0,VLOOKUP(CONCATENATE($B304,AK$2,"multi"),MW!$V$3:$W$600,2,0))</f>
        <v>0</v>
      </c>
      <c r="AL304" s="11">
        <f>IF(ISNA(VLOOKUP(CONCATENATE($B304,AL$2,"multi"),MW!$V$3:$W$600,2,0)),0,VLOOKUP(CONCATENATE($B304,AL$2,"multi"),MW!$V$3:$W$600,2,0))</f>
        <v>0</v>
      </c>
      <c r="AM304" s="11">
        <f>IF(ISNA(VLOOKUP(CONCATENATE($B304,AM$2,"multi"),MW!$V$3:$W$600,2,0)),0,VLOOKUP(CONCATENATE($B304,AM$2,"multi"),MW!$V$3:$W$600,2,0))</f>
        <v>0</v>
      </c>
      <c r="AN304" s="11">
        <f>IF(ISNA(VLOOKUP(CONCATENATE($B304,AN$2,"multi"),MW!$V$3:$W$600,2,0)),0,VLOOKUP(CONCATENATE($B304,AN$2,"multi"),MW!$V$3:$W$600,2,0))</f>
        <v>0</v>
      </c>
      <c r="AO304" s="11">
        <f>IF(ISNA(VLOOKUP(CONCATENATE($B304,AO$2,"multi"),MW!$V$3:$W$600,2,0)),0,VLOOKUP(CONCATENATE($B304,AO$2,"multi"),MW!$V$3:$W$600,2,0))</f>
        <v>0</v>
      </c>
      <c r="AP304" s="11">
        <f>SUM(AE304:AO304)</f>
        <v>0</v>
      </c>
      <c r="AQ304" s="11">
        <f>IF(ISNA(VLOOKUP(CONCATENATE($B304,AQ$2,"multi"),'III-SUB'!$V$3:$W$633,2,0)),0,VLOOKUP(CONCATENATE($B304,AQ$2,"multi"),'III-SUB'!$V$3:$W$633,2,0))</f>
        <v>0</v>
      </c>
      <c r="AR304" s="11">
        <f>IF(ISNA(VLOOKUP(CONCATENATE($B304,AR$2,"multi"),'III-SUB'!$V$3:$W$633,2,0)),0,VLOOKUP(CONCATENATE($B304,AR$2,"multi"),'III-SUB'!$V$3:$W$633,2,0))</f>
        <v>0</v>
      </c>
      <c r="AS304" s="11">
        <f>IF(ISNA(VLOOKUP(CONCATENATE($B304,AS$2,"multi"),'III-SUB'!$V$3:$W$633,2,0)),0,VLOOKUP(CONCATENATE($B304,AS$2,"multi"),'III-SUB'!$V$3:$W$633,2,0))</f>
        <v>0</v>
      </c>
      <c r="AT304" s="11">
        <f>IF(ISNA(VLOOKUP(CONCATENATE($B304,AT$2,"multi"),'III-SUB'!$V$3:$W$633,2,0)),0,VLOOKUP(CONCATENATE($B304,AT$2,"multi"),'III-SUB'!$V$3:$W$633,2,0))</f>
        <v>0</v>
      </c>
      <c r="AU304" s="11">
        <f>IF(ISNA(VLOOKUP(CONCATENATE($B304,AU$2,"multi"),'III-SUB'!$V$3:$W$633,2,0)),0,VLOOKUP(CONCATENATE($B304,AU$2,"multi"),'III-SUB'!$V$3:$W$633,2,0))</f>
        <v>0</v>
      </c>
      <c r="AV304" s="11">
        <f>IF(ISNA(VLOOKUP(CONCATENATE($B304,AV$2,"multi"),'III-SUB'!$V$3:$W$633,2,0)),0,VLOOKUP(CONCATENATE($B304,AV$2,"multi"),'III-SUB'!$V$3:$W$633,2,0))</f>
        <v>0</v>
      </c>
      <c r="AW304" s="11">
        <f>IF(ISNA(VLOOKUP(CONCATENATE($B304,AW$2,"multi"),'III-SUB'!$V$3:$W$633,2,0)),0,VLOOKUP(CONCATENATE($B304,AW$2,"multi"),'III-SUB'!$V$3:$W$633,2,0))</f>
        <v>0</v>
      </c>
      <c r="AX304" s="11">
        <f>IF(ISNA(VLOOKUP(CONCATENATE($B304,AX$2,"multi"),'III-SUB'!$V$3:$W$633,2,0)),0,VLOOKUP(CONCATENATE($B304,AX$2,"multi"),'III-SUB'!$V$3:$W$633,2,0))</f>
        <v>0</v>
      </c>
      <c r="AY304" s="11">
        <f>IF(ISNA(VLOOKUP(CONCATENATE($B304,AY$2,"multi"),'III-SUB'!$V$3:$W$633,2,0)),0,VLOOKUP(CONCATENATE($B304,AY$2,"multi"),'III-SUB'!$V$3:$W$633,2,0))</f>
        <v>0</v>
      </c>
      <c r="AZ304" s="11">
        <f>IF(ISNA(VLOOKUP(CONCATENATE($B304,AZ$2,"multi"),'III-SUB'!$V$3:$W$633,2,0)),0,VLOOKUP(CONCATENATE($B304,AZ$2,"multi"),'III-SUB'!$V$3:$W$633,2,0))</f>
        <v>0</v>
      </c>
      <c r="BA304" s="11">
        <f>IF(ISNA(VLOOKUP(CONCATENATE($B304,BA$2,"multi"),'III-SUB'!$V$3:$W$633,2,0)),0,VLOOKUP(CONCATENATE($B304,BA$2,"multi"),'III-SUB'!$V$3:$W$633,2,0))</f>
        <v>0</v>
      </c>
      <c r="BB304" s="11">
        <f>IF(ISNA(VLOOKUP(CONCATENATE($B304,BB$2,"multi"),'III-SUB'!$V$3:$W$633,2,0)),0,VLOOKUP(CONCATENATE($B304,BB$2,"multi"),'III-SUB'!$V$3:$W$633,2,0))</f>
        <v>0</v>
      </c>
      <c r="BC304" s="11">
        <f>IF(ISNA(VLOOKUP(CONCATENATE($B304,BC$2,"multi"),'III-SUB'!$V$3:$W$633,2,0)),0,VLOOKUP(CONCATENATE($B304,BC$2,"multi"),'III-SUB'!$V$3:$W$633,2,0))</f>
        <v>0</v>
      </c>
      <c r="BD304" s="11">
        <f>SUM(AQ304:BC304)</f>
        <v>0</v>
      </c>
      <c r="BE304" s="11">
        <f>IF(ISNA(VLOOKUP(CONCATENATE($B304,AQ$2,"multi"),VHF!$V$3:$W$627,2,0)),0,VLOOKUP(CONCATENATE($B304,AQ$2,"multi"),VHF!$V$3:$W$627,2,0))</f>
        <v>0</v>
      </c>
      <c r="BF304" s="11">
        <f>IF(ISNA(VLOOKUP(CONCATENATE($B304,BF$2,"multi"),UHF!$V$3:$W$612,2,0)),0,VLOOKUP(CONCATENATE($B304,BF$2,"multi"),UHF!$V$3:$W$612,2,0))</f>
        <v>0</v>
      </c>
      <c r="BG304" s="11">
        <f>IF(ISNA(VLOOKUP(CONCATENATE($B304,BG$2,"multi"),UHF!$V$3:$W$612,2,0)),0,VLOOKUP(CONCATENATE($B304,BG$2,"multi"),UHF!$V$3:$W$612,2,0))</f>
        <v>0</v>
      </c>
      <c r="BH304" s="11">
        <f>IF(ISNA(VLOOKUP(CONCATENATE($B304,BH$2,"multi"),UHF!$V$3:$W$612,2,0)),0,VLOOKUP(CONCATENATE($B304,BH$2,"multi"),UHF!$V$3:$W$612,2,0))</f>
        <v>0</v>
      </c>
      <c r="BI304" s="11">
        <f>IF(ISNA(VLOOKUP(CONCATENATE($B304,BI$2,"multi"),UHF!$V$3:$W$612,2,0)),0,VLOOKUP(CONCATENATE($B304,BI$2,"multi"),UHF!$V$3:$W$612,2,0))</f>
        <v>0</v>
      </c>
      <c r="BJ304" s="11">
        <f>IF(ISNA(VLOOKUP(CONCATENATE($B304,BJ$2,"multi"),UHF!$V$3:$W$612,2,0)),0,VLOOKUP(CONCATENATE($B304,BJ$2,"multi"),UHF!$V$3:$W$612,2,0))</f>
        <v>0</v>
      </c>
      <c r="BK304" s="11">
        <f>IF(ISNA(VLOOKUP(CONCATENATE($B304,BK$2,"multi"),UHF!$V$3:$W$612,2,0)),0,VLOOKUP(CONCATENATE($B304,BK$2,"multi"),UHF!$V$3:$W$612,2,0))</f>
        <v>0</v>
      </c>
      <c r="BL304" s="11">
        <f>IF(ISNA(VLOOKUP(CONCATENATE($B304,BL$2,"multi"),UHF!$V$3:$W$612,2,0)),0,VLOOKUP(CONCATENATE($B304,BL$2,"multi"),UHF!$V$3:$W$612,2,0))</f>
        <v>0</v>
      </c>
      <c r="BM304" s="11">
        <f>IF(ISNA(VLOOKUP(CONCATENATE($B304,BM$2,"multi"),UHF!$V$3:$W$612,2,0)),0,VLOOKUP(CONCATENATE($B304,BM$2,"multi"),UHF!$V$3:$W$612,2,0))</f>
        <v>0</v>
      </c>
      <c r="BN304" s="11">
        <f>IF(ISNA(VLOOKUP(CONCATENATE($B304,BN$2,"multi"),UHF!$V$3:$W$612,2,0)),0,VLOOKUP(CONCATENATE($B304,BN$2,"multi"),UHF!$V$3:$W$612,2,0))</f>
        <v>0</v>
      </c>
      <c r="BO304" s="11">
        <f>IF(ISNA(VLOOKUP(CONCATENATE($B304,BO$2,"multi"),UHF!$V$3:$W$612,2,0)),0,VLOOKUP(CONCATENATE($B304,BO$2,"multi"),UHF!$V$3:$W$612,2,0))</f>
        <v>0</v>
      </c>
      <c r="BP304" s="11">
        <f>IF(ISNA(VLOOKUP(CONCATENATE($B304,BP$2,"multi"),UHF!$V$3:$W$612,2,0)),0,VLOOKUP(CONCATENATE($B304,BP$2,"multi"),UHF!$V$3:$W$612,2,0))</f>
        <v>0</v>
      </c>
      <c r="BQ304" s="11">
        <f>IF(ISNA(VLOOKUP(CONCATENATE($B304,BQ$2,"multi"),UHF!$V$3:$W$612,2,0)),0,VLOOKUP(CONCATENATE($B304,BQ$2,"multi"),UHF!$V$3:$W$612,2,0))</f>
        <v>0</v>
      </c>
      <c r="BR304" s="11">
        <f>SUM(BF304:BQ304)</f>
        <v>0</v>
      </c>
      <c r="BS304" s="11">
        <f>IF(ISNA(VLOOKUP(CONCATENATE($B304,BS$2,"multi"),'A1'!$V$3:$W$612,2,0)),0,VLOOKUP(CONCATENATE($B304,BS$2,"multi"),'A1'!$V$3:$W$612,2,0))</f>
        <v>0</v>
      </c>
    </row>
    <row r="305" spans="2:71" x14ac:dyDescent="0.2">
      <c r="B305" s="8">
        <f>'Seznam-MO'!A316</f>
        <v>0</v>
      </c>
      <c r="C305" s="11">
        <f>IF(ISNA(VLOOKUP(CONCATENATE($B305,C$2,"multi"),'I-SUB'!$V$3:$W$624,2,0)),0,VLOOKUP(CONCATENATE($B305,C$2,"multi"),'I-SUB'!$V$3:$W$624,2,0))</f>
        <v>0</v>
      </c>
      <c r="D305" s="11">
        <f>IF(ISNA(VLOOKUP(CONCATENATE($B305,D$2,"multi"),'I-SUB'!$V$3:$W$624,2,0)),0,VLOOKUP(CONCATENATE($B305,D$2,"multi"),'I-SUB'!$V$3:$W$624,2,0))</f>
        <v>0</v>
      </c>
      <c r="E305" s="11">
        <f>IF(ISNA(VLOOKUP(CONCATENATE($B305,E$2,"multi"),'I-SUB'!$V$3:$W$624,2,0)),0,VLOOKUP(CONCATENATE($B305,E$2,"multi"),'I-SUB'!$V$3:$W$624,2,0))</f>
        <v>0</v>
      </c>
      <c r="F305" s="11">
        <f>IF(ISNA(VLOOKUP(CONCATENATE($B305,F$2,"multi"),'I-SUB'!$V$3:$W$624,2,0)),0,VLOOKUP(CONCATENATE($B305,F$2,"multi"),'I-SUB'!$V$3:$W$624,2,0))</f>
        <v>0</v>
      </c>
      <c r="G305" s="11">
        <f>IF(ISNA(VLOOKUP(CONCATENATE($B305,G$2,"multi"),'I-SUB'!$V$3:$W$624,2,0)),0,VLOOKUP(CONCATENATE($B305,G$2,"multi"),'I-SUB'!$V$3:$W$624,2,0))</f>
        <v>0</v>
      </c>
      <c r="H305" s="11">
        <f>IF(ISNA(VLOOKUP(CONCATENATE($B305,H$2,"multi"),'I-SUB'!$V$3:$W$624,2,0)),0,VLOOKUP(CONCATENATE($B305,H$2,"multi"),'I-SUB'!$V$3:$W$624,2,0))</f>
        <v>0</v>
      </c>
      <c r="I305" s="11">
        <f>IF(ISNA(VLOOKUP(CONCATENATE($B305,I$2,"multi"),'I-SUB'!$V$3:$W$624,2,0)),0,VLOOKUP(CONCATENATE($B305,I$2,"multi"),'I-SUB'!$V$3:$W$624,2,0))</f>
        <v>0</v>
      </c>
      <c r="J305" s="11">
        <f>IF(ISNA(VLOOKUP(CONCATENATE($B305,J$2,"multi"),'I-SUB'!$V$3:$W$624,2,0)),0,VLOOKUP(CONCATENATE($B305,J$2,"multi"),'I-SUB'!$V$3:$W$624,2,0))</f>
        <v>0</v>
      </c>
      <c r="K305" s="11">
        <f>IF(ISNA(VLOOKUP(CONCATENATE($B305,K$2,"multi"),'I-SUB'!$V$3:$W$624,2,0)),0,VLOOKUP(CONCATENATE($B305,K$2,"multi"),'I-SUB'!$V$3:$W$624,2,0))</f>
        <v>0</v>
      </c>
      <c r="L305" s="11">
        <f>IF(ISNA(VLOOKUP(CONCATENATE($B305,L$2,"multi"),'I-SUB'!$V$3:$W$624,2,0)),0,VLOOKUP(CONCATENATE($B305,L$2,"multi"),'I-SUB'!$V$3:$W$624,2,0))</f>
        <v>0</v>
      </c>
      <c r="M305" s="11">
        <f>IF(ISNA(VLOOKUP(CONCATENATE($B305,M$2,"multi"),'I-SUB'!$V$3:$W$624,2,0)),0,VLOOKUP(CONCATENATE($B305,M$2,"multi"),'I-SUB'!$V$3:$W$624,2,0))</f>
        <v>0</v>
      </c>
      <c r="N305" s="11">
        <f>IF(ISNA(VLOOKUP(CONCATENATE($B305,N$2,"multi"),'I-SUB'!$V$3:$W$624,2,0)),0,VLOOKUP(CONCATENATE($B305,N$2,"multi"),'I-SUB'!$V$3:$W$624,2,0))</f>
        <v>0</v>
      </c>
      <c r="O305" s="11">
        <f>IF(ISNA(VLOOKUP(CONCATENATE($B305,O$2,"multi"),'I-SUB'!$V$3:$W$624,2,0)),0,VLOOKUP(CONCATENATE($B305,O$2,"multi"),'I-SUB'!$V$3:$W$624,2,0))</f>
        <v>0</v>
      </c>
      <c r="P305" s="11">
        <f>SUM(C305:O305)</f>
        <v>0</v>
      </c>
      <c r="Q305" s="11">
        <f>IF(ISNA(VLOOKUP(CONCATENATE($B305,Q$2,"multi"),'II-SUB'!$V$3:$W$630,2,0)),0,VLOOKUP(CONCATENATE($B305,Q$2,"multi"),'II-SUB'!$V$3:$W$630,2,0))</f>
        <v>0</v>
      </c>
      <c r="R305" s="11">
        <f>IF(ISNA(VLOOKUP(CONCATENATE($B305,R$2,"multi"),'II-SUB'!$V$3:$W$630,2,0)),0,VLOOKUP(CONCATENATE($B305,R$2,"multi"),'II-SUB'!$V$3:$W$630,2,0))</f>
        <v>0</v>
      </c>
      <c r="S305" s="11">
        <f>IF(ISNA(VLOOKUP(CONCATENATE($B305,S$2,"multi"),'II-SUB'!$V$3:$W$630,2,0)),0,VLOOKUP(CONCATENATE($B305,S$2,"multi"),'II-SUB'!$V$3:$W$630,2,0))</f>
        <v>0</v>
      </c>
      <c r="T305" s="11">
        <f>IF(ISNA(VLOOKUP(CONCATENATE($B305,T$2,"multi"),'II-SUB'!$V$3:$W$630,2,0)),0,VLOOKUP(CONCATENATE($B305,T$2,"multi"),'II-SUB'!$V$3:$W$630,2,0))</f>
        <v>0</v>
      </c>
      <c r="U305" s="11">
        <f>IF(ISNA(VLOOKUP(CONCATENATE($B305,U$2,"multi"),'II-SUB'!$V$3:$W$630,2,0)),0,VLOOKUP(CONCATENATE($B305,U$2,"multi"),'II-SUB'!$V$3:$W$630,2,0))</f>
        <v>0</v>
      </c>
      <c r="V305" s="11">
        <f>IF(ISNA(VLOOKUP(CONCATENATE($B305,V$2,"multi"),'II-SUB'!$V$3:$W$630,2,0)),0,VLOOKUP(CONCATENATE($B305,V$2,"multi"),'II-SUB'!$V$3:$W$630,2,0))</f>
        <v>0</v>
      </c>
      <c r="W305" s="11">
        <f>IF(ISNA(VLOOKUP(CONCATENATE($B305,W$2,"multi"),'II-SUB'!$V$3:$W$630,2,0)),0,VLOOKUP(CONCATENATE($B305,W$2,"multi"),'II-SUB'!$V$3:$W$630,2,0))</f>
        <v>0</v>
      </c>
      <c r="X305" s="11">
        <f>IF(ISNA(VLOOKUP(CONCATENATE($B305,X$2,"multi"),'II-SUB'!$V$3:$W$630,2,0)),0,VLOOKUP(CONCATENATE($B305,X$2,"multi"),'II-SUB'!$V$3:$W$630,2,0))</f>
        <v>0</v>
      </c>
      <c r="Y305" s="11">
        <f>IF(ISNA(VLOOKUP(CONCATENATE($B305,Y$2,"multi"),'II-SUB'!$V$3:$W$630,2,0)),0,VLOOKUP(CONCATENATE($B305,Y$2,"multi"),'II-SUB'!$V$3:$W$630,2,0))</f>
        <v>0</v>
      </c>
      <c r="Z305" s="11">
        <f>IF(ISNA(VLOOKUP(CONCATENATE($B305,Z$2,"multi"),'II-SUB'!$V$3:$W$630,2,0)),0,VLOOKUP(CONCATENATE($B305,Z$2,"multi"),'II-SUB'!$V$3:$W$630,2,0))</f>
        <v>0</v>
      </c>
      <c r="AA305" s="11">
        <f>IF(ISNA(VLOOKUP(CONCATENATE($B305,AA$2,"multi"),'II-SUB'!$V$3:$W$630,2,0)),0,VLOOKUP(CONCATENATE($B305,AA$2,"multi"),'II-SUB'!$V$3:$W$630,2,0))</f>
        <v>0</v>
      </c>
      <c r="AB305" s="11">
        <f>IF(ISNA(VLOOKUP(CONCATENATE($B305,AB$2,"multi"),'II-SUB'!$V$3:$W$630,2,0)),0,VLOOKUP(CONCATENATE($B305,AB$2,"multi"),'II-SUB'!$V$3:$W$630,2,0))</f>
        <v>0</v>
      </c>
      <c r="AC305" s="11">
        <f>IF(ISNA(VLOOKUP(CONCATENATE($B305,AC$2,"multi"),'II-SUB'!$V$3:$W$630,2,0)),0,VLOOKUP(CONCATENATE($B305,AC$2,"multi"),'II-SUB'!$V$3:$W$630,2,0))</f>
        <v>0</v>
      </c>
      <c r="AD305" s="11">
        <f>SUM(Q305:AC305)</f>
        <v>0</v>
      </c>
      <c r="AE305" s="11">
        <f>IF(ISNA(VLOOKUP(CONCATENATE($B305,AE$2,"multi"),MW!$V$3:$W$600,2,0)),0,VLOOKUP(CONCATENATE($B305,AE$2,"multi"),MW!$V$3:$W$600,2,0))</f>
        <v>0</v>
      </c>
      <c r="AF305" s="11">
        <f>IF(ISNA(VLOOKUP(CONCATENATE($B305,AF$2,"multi"),MW!$V$3:$W$600,2,0)),0,VLOOKUP(CONCATENATE($B305,AF$2,"multi"),MW!$V$3:$W$600,2,0))</f>
        <v>0</v>
      </c>
      <c r="AG305" s="11">
        <f>IF(ISNA(VLOOKUP(CONCATENATE($B305,AG$2,"multi"),MW!$V$3:$W$600,2,0)),0,VLOOKUP(CONCATENATE($B305,AG$2,"multi"),MW!$V$3:$W$600,2,0))</f>
        <v>0</v>
      </c>
      <c r="AH305" s="11">
        <f>IF(ISNA(VLOOKUP(CONCATENATE($B305,AH$2,"multi"),MW!$V$3:$W$600,2,0)),0,VLOOKUP(CONCATENATE($B305,AH$2,"multi"),MW!$V$3:$W$600,2,0))</f>
        <v>0</v>
      </c>
      <c r="AI305" s="11">
        <f>IF(ISNA(VLOOKUP(CONCATENATE($B305,AI$2,"multi"),MW!$V$3:$W$600,2,0)),0,VLOOKUP(CONCATENATE($B305,AI$2,"multi"),MW!$V$3:$W$600,2,0))</f>
        <v>0</v>
      </c>
      <c r="AJ305" s="11">
        <f>IF(ISNA(VLOOKUP(CONCATENATE($B305,AJ$2,"multi"),MW!$V$3:$W$600,2,0)),0,VLOOKUP(CONCATENATE($B305,AJ$2,"multi"),MW!$V$3:$W$600,2,0))</f>
        <v>0</v>
      </c>
      <c r="AK305" s="11">
        <f>IF(ISNA(VLOOKUP(CONCATENATE($B305,AK$2,"multi"),MW!$V$3:$W$600,2,0)),0,VLOOKUP(CONCATENATE($B305,AK$2,"multi"),MW!$V$3:$W$600,2,0))</f>
        <v>0</v>
      </c>
      <c r="AL305" s="11">
        <f>IF(ISNA(VLOOKUP(CONCATENATE($B305,AL$2,"multi"),MW!$V$3:$W$600,2,0)),0,VLOOKUP(CONCATENATE($B305,AL$2,"multi"),MW!$V$3:$W$600,2,0))</f>
        <v>0</v>
      </c>
      <c r="AM305" s="11">
        <f>IF(ISNA(VLOOKUP(CONCATENATE($B305,AM$2,"multi"),MW!$V$3:$W$600,2,0)),0,VLOOKUP(CONCATENATE($B305,AM$2,"multi"),MW!$V$3:$W$600,2,0))</f>
        <v>0</v>
      </c>
      <c r="AN305" s="11">
        <f>IF(ISNA(VLOOKUP(CONCATENATE($B305,AN$2,"multi"),MW!$V$3:$W$600,2,0)),0,VLOOKUP(CONCATENATE($B305,AN$2,"multi"),MW!$V$3:$W$600,2,0))</f>
        <v>0</v>
      </c>
      <c r="AO305" s="11">
        <f>IF(ISNA(VLOOKUP(CONCATENATE($B305,AO$2,"multi"),MW!$V$3:$W$600,2,0)),0,VLOOKUP(CONCATENATE($B305,AO$2,"multi"),MW!$V$3:$W$600,2,0))</f>
        <v>0</v>
      </c>
      <c r="AP305" s="11">
        <f>SUM(AE305:AO305)</f>
        <v>0</v>
      </c>
      <c r="AQ305" s="11">
        <f>IF(ISNA(VLOOKUP(CONCATENATE($B305,AQ$2,"multi"),'III-SUB'!$V$3:$W$633,2,0)),0,VLOOKUP(CONCATENATE($B305,AQ$2,"multi"),'III-SUB'!$V$3:$W$633,2,0))</f>
        <v>0</v>
      </c>
      <c r="AR305" s="11">
        <f>IF(ISNA(VLOOKUP(CONCATENATE($B305,AR$2,"multi"),'III-SUB'!$V$3:$W$633,2,0)),0,VLOOKUP(CONCATENATE($B305,AR$2,"multi"),'III-SUB'!$V$3:$W$633,2,0))</f>
        <v>0</v>
      </c>
      <c r="AS305" s="11">
        <f>IF(ISNA(VLOOKUP(CONCATENATE($B305,AS$2,"multi"),'III-SUB'!$V$3:$W$633,2,0)),0,VLOOKUP(CONCATENATE($B305,AS$2,"multi"),'III-SUB'!$V$3:$W$633,2,0))</f>
        <v>0</v>
      </c>
      <c r="AT305" s="11">
        <f>IF(ISNA(VLOOKUP(CONCATENATE($B305,AT$2,"multi"),'III-SUB'!$V$3:$W$633,2,0)),0,VLOOKUP(CONCATENATE($B305,AT$2,"multi"),'III-SUB'!$V$3:$W$633,2,0))</f>
        <v>0</v>
      </c>
      <c r="AU305" s="11">
        <f>IF(ISNA(VLOOKUP(CONCATENATE($B305,AU$2,"multi"),'III-SUB'!$V$3:$W$633,2,0)),0,VLOOKUP(CONCATENATE($B305,AU$2,"multi"),'III-SUB'!$V$3:$W$633,2,0))</f>
        <v>0</v>
      </c>
      <c r="AV305" s="11">
        <f>IF(ISNA(VLOOKUP(CONCATENATE($B305,AV$2,"multi"),'III-SUB'!$V$3:$W$633,2,0)),0,VLOOKUP(CONCATENATE($B305,AV$2,"multi"),'III-SUB'!$V$3:$W$633,2,0))</f>
        <v>0</v>
      </c>
      <c r="AW305" s="11">
        <f>IF(ISNA(VLOOKUP(CONCATENATE($B305,AW$2,"multi"),'III-SUB'!$V$3:$W$633,2,0)),0,VLOOKUP(CONCATENATE($B305,AW$2,"multi"),'III-SUB'!$V$3:$W$633,2,0))</f>
        <v>0</v>
      </c>
      <c r="AX305" s="11">
        <f>IF(ISNA(VLOOKUP(CONCATENATE($B305,AX$2,"multi"),'III-SUB'!$V$3:$W$633,2,0)),0,VLOOKUP(CONCATENATE($B305,AX$2,"multi"),'III-SUB'!$V$3:$W$633,2,0))</f>
        <v>0</v>
      </c>
      <c r="AY305" s="11">
        <f>IF(ISNA(VLOOKUP(CONCATENATE($B305,AY$2,"multi"),'III-SUB'!$V$3:$W$633,2,0)),0,VLOOKUP(CONCATENATE($B305,AY$2,"multi"),'III-SUB'!$V$3:$W$633,2,0))</f>
        <v>0</v>
      </c>
      <c r="AZ305" s="11">
        <f>IF(ISNA(VLOOKUP(CONCATENATE($B305,AZ$2,"multi"),'III-SUB'!$V$3:$W$633,2,0)),0,VLOOKUP(CONCATENATE($B305,AZ$2,"multi"),'III-SUB'!$V$3:$W$633,2,0))</f>
        <v>0</v>
      </c>
      <c r="BA305" s="11">
        <f>IF(ISNA(VLOOKUP(CONCATENATE($B305,BA$2,"multi"),'III-SUB'!$V$3:$W$633,2,0)),0,VLOOKUP(CONCATENATE($B305,BA$2,"multi"),'III-SUB'!$V$3:$W$633,2,0))</f>
        <v>0</v>
      </c>
      <c r="BB305" s="11">
        <f>IF(ISNA(VLOOKUP(CONCATENATE($B305,BB$2,"multi"),'III-SUB'!$V$3:$W$633,2,0)),0,VLOOKUP(CONCATENATE($B305,BB$2,"multi"),'III-SUB'!$V$3:$W$633,2,0))</f>
        <v>0</v>
      </c>
      <c r="BC305" s="11">
        <f>IF(ISNA(VLOOKUP(CONCATENATE($B305,BC$2,"multi"),'III-SUB'!$V$3:$W$633,2,0)),0,VLOOKUP(CONCATENATE($B305,BC$2,"multi"),'III-SUB'!$V$3:$W$633,2,0))</f>
        <v>0</v>
      </c>
      <c r="BD305" s="11">
        <f>SUM(AQ305:BC305)</f>
        <v>0</v>
      </c>
      <c r="BE305" s="11">
        <f>IF(ISNA(VLOOKUP(CONCATENATE($B305,AQ$2,"multi"),VHF!$V$3:$W$627,2,0)),0,VLOOKUP(CONCATENATE($B305,AQ$2,"multi"),VHF!$V$3:$W$627,2,0))</f>
        <v>0</v>
      </c>
      <c r="BF305" s="11">
        <f>IF(ISNA(VLOOKUP(CONCATENATE($B305,BF$2,"multi"),UHF!$V$3:$W$612,2,0)),0,VLOOKUP(CONCATENATE($B305,BF$2,"multi"),UHF!$V$3:$W$612,2,0))</f>
        <v>0</v>
      </c>
      <c r="BG305" s="11">
        <f>IF(ISNA(VLOOKUP(CONCATENATE($B305,BG$2,"multi"),UHF!$V$3:$W$612,2,0)),0,VLOOKUP(CONCATENATE($B305,BG$2,"multi"),UHF!$V$3:$W$612,2,0))</f>
        <v>0</v>
      </c>
      <c r="BH305" s="11">
        <f>IF(ISNA(VLOOKUP(CONCATENATE($B305,BH$2,"multi"),UHF!$V$3:$W$612,2,0)),0,VLOOKUP(CONCATENATE($B305,BH$2,"multi"),UHF!$V$3:$W$612,2,0))</f>
        <v>0</v>
      </c>
      <c r="BI305" s="11">
        <f>IF(ISNA(VLOOKUP(CONCATENATE($B305,BI$2,"multi"),UHF!$V$3:$W$612,2,0)),0,VLOOKUP(CONCATENATE($B305,BI$2,"multi"),UHF!$V$3:$W$612,2,0))</f>
        <v>0</v>
      </c>
      <c r="BJ305" s="11">
        <f>IF(ISNA(VLOOKUP(CONCATENATE($B305,BJ$2,"multi"),UHF!$V$3:$W$612,2,0)),0,VLOOKUP(CONCATENATE($B305,BJ$2,"multi"),UHF!$V$3:$W$612,2,0))</f>
        <v>0</v>
      </c>
      <c r="BK305" s="11">
        <f>IF(ISNA(VLOOKUP(CONCATENATE($B305,BK$2,"multi"),UHF!$V$3:$W$612,2,0)),0,VLOOKUP(CONCATENATE($B305,BK$2,"multi"),UHF!$V$3:$W$612,2,0))</f>
        <v>0</v>
      </c>
      <c r="BL305" s="11">
        <f>IF(ISNA(VLOOKUP(CONCATENATE($B305,BL$2,"multi"),UHF!$V$3:$W$612,2,0)),0,VLOOKUP(CONCATENATE($B305,BL$2,"multi"),UHF!$V$3:$W$612,2,0))</f>
        <v>0</v>
      </c>
      <c r="BM305" s="11">
        <f>IF(ISNA(VLOOKUP(CONCATENATE($B305,BM$2,"multi"),UHF!$V$3:$W$612,2,0)),0,VLOOKUP(CONCATENATE($B305,BM$2,"multi"),UHF!$V$3:$W$612,2,0))</f>
        <v>0</v>
      </c>
      <c r="BN305" s="11">
        <f>IF(ISNA(VLOOKUP(CONCATENATE($B305,BN$2,"multi"),UHF!$V$3:$W$612,2,0)),0,VLOOKUP(CONCATENATE($B305,BN$2,"multi"),UHF!$V$3:$W$612,2,0))</f>
        <v>0</v>
      </c>
      <c r="BO305" s="11">
        <f>IF(ISNA(VLOOKUP(CONCATENATE($B305,BO$2,"multi"),UHF!$V$3:$W$612,2,0)),0,VLOOKUP(CONCATENATE($B305,BO$2,"multi"),UHF!$V$3:$W$612,2,0))</f>
        <v>0</v>
      </c>
      <c r="BP305" s="11">
        <f>IF(ISNA(VLOOKUP(CONCATENATE($B305,BP$2,"multi"),UHF!$V$3:$W$612,2,0)),0,VLOOKUP(CONCATENATE($B305,BP$2,"multi"),UHF!$V$3:$W$612,2,0))</f>
        <v>0</v>
      </c>
      <c r="BQ305" s="11">
        <f>IF(ISNA(VLOOKUP(CONCATENATE($B305,BQ$2,"multi"),UHF!$V$3:$W$612,2,0)),0,VLOOKUP(CONCATENATE($B305,BQ$2,"multi"),UHF!$V$3:$W$612,2,0))</f>
        <v>0</v>
      </c>
      <c r="BR305" s="11">
        <f>SUM(BF305:BQ305)</f>
        <v>0</v>
      </c>
      <c r="BS305" s="11">
        <f>IF(ISNA(VLOOKUP(CONCATENATE($B305,BS$2,"multi"),'A1'!$V$3:$W$612,2,0)),0,VLOOKUP(CONCATENATE($B305,BS$2,"multi"),'A1'!$V$3:$W$612,2,0))</f>
        <v>0</v>
      </c>
    </row>
    <row r="306" spans="2:71" x14ac:dyDescent="0.2">
      <c r="B306" s="8">
        <f>'Seznam-MO'!A317</f>
        <v>0</v>
      </c>
      <c r="C306" s="11">
        <f>IF(ISNA(VLOOKUP(CONCATENATE($B306,C$2,"multi"),'I-SUB'!$V$3:$W$624,2,0)),0,VLOOKUP(CONCATENATE($B306,C$2,"multi"),'I-SUB'!$V$3:$W$624,2,0))</f>
        <v>0</v>
      </c>
      <c r="D306" s="11">
        <f>IF(ISNA(VLOOKUP(CONCATENATE($B306,D$2,"multi"),'I-SUB'!$V$3:$W$624,2,0)),0,VLOOKUP(CONCATENATE($B306,D$2,"multi"),'I-SUB'!$V$3:$W$624,2,0))</f>
        <v>0</v>
      </c>
      <c r="E306" s="11">
        <f>IF(ISNA(VLOOKUP(CONCATENATE($B306,E$2,"multi"),'I-SUB'!$V$3:$W$624,2,0)),0,VLOOKUP(CONCATENATE($B306,E$2,"multi"),'I-SUB'!$V$3:$W$624,2,0))</f>
        <v>0</v>
      </c>
      <c r="F306" s="11">
        <f>IF(ISNA(VLOOKUP(CONCATENATE($B306,F$2,"multi"),'I-SUB'!$V$3:$W$624,2,0)),0,VLOOKUP(CONCATENATE($B306,F$2,"multi"),'I-SUB'!$V$3:$W$624,2,0))</f>
        <v>0</v>
      </c>
      <c r="G306" s="11">
        <f>IF(ISNA(VLOOKUP(CONCATENATE($B306,G$2,"multi"),'I-SUB'!$V$3:$W$624,2,0)),0,VLOOKUP(CONCATENATE($B306,G$2,"multi"),'I-SUB'!$V$3:$W$624,2,0))</f>
        <v>0</v>
      </c>
      <c r="H306" s="11">
        <f>IF(ISNA(VLOOKUP(CONCATENATE($B306,H$2,"multi"),'I-SUB'!$V$3:$W$624,2,0)),0,VLOOKUP(CONCATENATE($B306,H$2,"multi"),'I-SUB'!$V$3:$W$624,2,0))</f>
        <v>0</v>
      </c>
      <c r="I306" s="11">
        <f>IF(ISNA(VLOOKUP(CONCATENATE($B306,I$2,"multi"),'I-SUB'!$V$3:$W$624,2,0)),0,VLOOKUP(CONCATENATE($B306,I$2,"multi"),'I-SUB'!$V$3:$W$624,2,0))</f>
        <v>0</v>
      </c>
      <c r="J306" s="11">
        <f>IF(ISNA(VLOOKUP(CONCATENATE($B306,J$2,"multi"),'I-SUB'!$V$3:$W$624,2,0)),0,VLOOKUP(CONCATENATE($B306,J$2,"multi"),'I-SUB'!$V$3:$W$624,2,0))</f>
        <v>0</v>
      </c>
      <c r="K306" s="11">
        <f>IF(ISNA(VLOOKUP(CONCATENATE($B306,K$2,"multi"),'I-SUB'!$V$3:$W$624,2,0)),0,VLOOKUP(CONCATENATE($B306,K$2,"multi"),'I-SUB'!$V$3:$W$624,2,0))</f>
        <v>0</v>
      </c>
      <c r="L306" s="11">
        <f>IF(ISNA(VLOOKUP(CONCATENATE($B306,L$2,"multi"),'I-SUB'!$V$3:$W$624,2,0)),0,VLOOKUP(CONCATENATE($B306,L$2,"multi"),'I-SUB'!$V$3:$W$624,2,0))</f>
        <v>0</v>
      </c>
      <c r="M306" s="11">
        <f>IF(ISNA(VLOOKUP(CONCATENATE($B306,M$2,"multi"),'I-SUB'!$V$3:$W$624,2,0)),0,VLOOKUP(CONCATENATE($B306,M$2,"multi"),'I-SUB'!$V$3:$W$624,2,0))</f>
        <v>0</v>
      </c>
      <c r="N306" s="11">
        <f>IF(ISNA(VLOOKUP(CONCATENATE($B306,N$2,"multi"),'I-SUB'!$V$3:$W$624,2,0)),0,VLOOKUP(CONCATENATE($B306,N$2,"multi"),'I-SUB'!$V$3:$W$624,2,0))</f>
        <v>0</v>
      </c>
      <c r="O306" s="11">
        <f>IF(ISNA(VLOOKUP(CONCATENATE($B306,O$2,"multi"),'I-SUB'!$V$3:$W$624,2,0)),0,VLOOKUP(CONCATENATE($B306,O$2,"multi"),'I-SUB'!$V$3:$W$624,2,0))</f>
        <v>0</v>
      </c>
      <c r="P306" s="11">
        <f>SUM(C306:O306)</f>
        <v>0</v>
      </c>
      <c r="Q306" s="11">
        <f>IF(ISNA(VLOOKUP(CONCATENATE($B306,Q$2,"multi"),'II-SUB'!$V$3:$W$630,2,0)),0,VLOOKUP(CONCATENATE($B306,Q$2,"multi"),'II-SUB'!$V$3:$W$630,2,0))</f>
        <v>0</v>
      </c>
      <c r="R306" s="11">
        <f>IF(ISNA(VLOOKUP(CONCATENATE($B306,R$2,"multi"),'II-SUB'!$V$3:$W$630,2,0)),0,VLOOKUP(CONCATENATE($B306,R$2,"multi"),'II-SUB'!$V$3:$W$630,2,0))</f>
        <v>0</v>
      </c>
      <c r="S306" s="11">
        <f>IF(ISNA(VLOOKUP(CONCATENATE($B306,S$2,"multi"),'II-SUB'!$V$3:$W$630,2,0)),0,VLOOKUP(CONCATENATE($B306,S$2,"multi"),'II-SUB'!$V$3:$W$630,2,0))</f>
        <v>0</v>
      </c>
      <c r="T306" s="11">
        <f>IF(ISNA(VLOOKUP(CONCATENATE($B306,T$2,"multi"),'II-SUB'!$V$3:$W$630,2,0)),0,VLOOKUP(CONCATENATE($B306,T$2,"multi"),'II-SUB'!$V$3:$W$630,2,0))</f>
        <v>0</v>
      </c>
      <c r="U306" s="11">
        <f>IF(ISNA(VLOOKUP(CONCATENATE($B306,U$2,"multi"),'II-SUB'!$V$3:$W$630,2,0)),0,VLOOKUP(CONCATENATE($B306,U$2,"multi"),'II-SUB'!$V$3:$W$630,2,0))</f>
        <v>0</v>
      </c>
      <c r="V306" s="11">
        <f>IF(ISNA(VLOOKUP(CONCATENATE($B306,V$2,"multi"),'II-SUB'!$V$3:$W$630,2,0)),0,VLOOKUP(CONCATENATE($B306,V$2,"multi"),'II-SUB'!$V$3:$W$630,2,0))</f>
        <v>0</v>
      </c>
      <c r="W306" s="11">
        <f>IF(ISNA(VLOOKUP(CONCATENATE($B306,W$2,"multi"),'II-SUB'!$V$3:$W$630,2,0)),0,VLOOKUP(CONCATENATE($B306,W$2,"multi"),'II-SUB'!$V$3:$W$630,2,0))</f>
        <v>0</v>
      </c>
      <c r="X306" s="11">
        <f>IF(ISNA(VLOOKUP(CONCATENATE($B306,X$2,"multi"),'II-SUB'!$V$3:$W$630,2,0)),0,VLOOKUP(CONCATENATE($B306,X$2,"multi"),'II-SUB'!$V$3:$W$630,2,0))</f>
        <v>0</v>
      </c>
      <c r="Y306" s="11">
        <f>IF(ISNA(VLOOKUP(CONCATENATE($B306,Y$2,"multi"),'II-SUB'!$V$3:$W$630,2,0)),0,VLOOKUP(CONCATENATE($B306,Y$2,"multi"),'II-SUB'!$V$3:$W$630,2,0))</f>
        <v>0</v>
      </c>
      <c r="Z306" s="11">
        <f>IF(ISNA(VLOOKUP(CONCATENATE($B306,Z$2,"multi"),'II-SUB'!$V$3:$W$630,2,0)),0,VLOOKUP(CONCATENATE($B306,Z$2,"multi"),'II-SUB'!$V$3:$W$630,2,0))</f>
        <v>0</v>
      </c>
      <c r="AA306" s="11">
        <f>IF(ISNA(VLOOKUP(CONCATENATE($B306,AA$2,"multi"),'II-SUB'!$V$3:$W$630,2,0)),0,VLOOKUP(CONCATENATE($B306,AA$2,"multi"),'II-SUB'!$V$3:$W$630,2,0))</f>
        <v>0</v>
      </c>
      <c r="AB306" s="11">
        <f>IF(ISNA(VLOOKUP(CONCATENATE($B306,AB$2,"multi"),'II-SUB'!$V$3:$W$630,2,0)),0,VLOOKUP(CONCATENATE($B306,AB$2,"multi"),'II-SUB'!$V$3:$W$630,2,0))</f>
        <v>0</v>
      </c>
      <c r="AC306" s="11">
        <f>IF(ISNA(VLOOKUP(CONCATENATE($B306,AC$2,"multi"),'II-SUB'!$V$3:$W$630,2,0)),0,VLOOKUP(CONCATENATE($B306,AC$2,"multi"),'II-SUB'!$V$3:$W$630,2,0))</f>
        <v>0</v>
      </c>
      <c r="AD306" s="11">
        <f>SUM(Q306:AC306)</f>
        <v>0</v>
      </c>
      <c r="AE306" s="11">
        <f>IF(ISNA(VLOOKUP(CONCATENATE($B306,AE$2,"multi"),MW!$V$3:$W$600,2,0)),0,VLOOKUP(CONCATENATE($B306,AE$2,"multi"),MW!$V$3:$W$600,2,0))</f>
        <v>0</v>
      </c>
      <c r="AF306" s="11">
        <f>IF(ISNA(VLOOKUP(CONCATENATE($B306,AF$2,"multi"),MW!$V$3:$W$600,2,0)),0,VLOOKUP(CONCATENATE($B306,AF$2,"multi"),MW!$V$3:$W$600,2,0))</f>
        <v>0</v>
      </c>
      <c r="AG306" s="11">
        <f>IF(ISNA(VLOOKUP(CONCATENATE($B306,AG$2,"multi"),MW!$V$3:$W$600,2,0)),0,VLOOKUP(CONCATENATE($B306,AG$2,"multi"),MW!$V$3:$W$600,2,0))</f>
        <v>0</v>
      </c>
      <c r="AH306" s="11">
        <f>IF(ISNA(VLOOKUP(CONCATENATE($B306,AH$2,"multi"),MW!$V$3:$W$600,2,0)),0,VLOOKUP(CONCATENATE($B306,AH$2,"multi"),MW!$V$3:$W$600,2,0))</f>
        <v>0</v>
      </c>
      <c r="AI306" s="11">
        <f>IF(ISNA(VLOOKUP(CONCATENATE($B306,AI$2,"multi"),MW!$V$3:$W$600,2,0)),0,VLOOKUP(CONCATENATE($B306,AI$2,"multi"),MW!$V$3:$W$600,2,0))</f>
        <v>0</v>
      </c>
      <c r="AJ306" s="11">
        <f>IF(ISNA(VLOOKUP(CONCATENATE($B306,AJ$2,"multi"),MW!$V$3:$W$600,2,0)),0,VLOOKUP(CONCATENATE($B306,AJ$2,"multi"),MW!$V$3:$W$600,2,0))</f>
        <v>0</v>
      </c>
      <c r="AK306" s="11">
        <f>IF(ISNA(VLOOKUP(CONCATENATE($B306,AK$2,"multi"),MW!$V$3:$W$600,2,0)),0,VLOOKUP(CONCATENATE($B306,AK$2,"multi"),MW!$V$3:$W$600,2,0))</f>
        <v>0</v>
      </c>
      <c r="AL306" s="11">
        <f>IF(ISNA(VLOOKUP(CONCATENATE($B306,AL$2,"multi"),MW!$V$3:$W$600,2,0)),0,VLOOKUP(CONCATENATE($B306,AL$2,"multi"),MW!$V$3:$W$600,2,0))</f>
        <v>0</v>
      </c>
      <c r="AM306" s="11">
        <f>IF(ISNA(VLOOKUP(CONCATENATE($B306,AM$2,"multi"),MW!$V$3:$W$600,2,0)),0,VLOOKUP(CONCATENATE($B306,AM$2,"multi"),MW!$V$3:$W$600,2,0))</f>
        <v>0</v>
      </c>
      <c r="AN306" s="11">
        <f>IF(ISNA(VLOOKUP(CONCATENATE($B306,AN$2,"multi"),MW!$V$3:$W$600,2,0)),0,VLOOKUP(CONCATENATE($B306,AN$2,"multi"),MW!$V$3:$W$600,2,0))</f>
        <v>0</v>
      </c>
      <c r="AO306" s="11">
        <f>IF(ISNA(VLOOKUP(CONCATENATE($B306,AO$2,"multi"),MW!$V$3:$W$600,2,0)),0,VLOOKUP(CONCATENATE($B306,AO$2,"multi"),MW!$V$3:$W$600,2,0))</f>
        <v>0</v>
      </c>
      <c r="AP306" s="11">
        <f>SUM(AE306:AO306)</f>
        <v>0</v>
      </c>
      <c r="AQ306" s="11">
        <f>IF(ISNA(VLOOKUP(CONCATENATE($B306,AQ$2,"multi"),'III-SUB'!$V$3:$W$633,2,0)),0,VLOOKUP(CONCATENATE($B306,AQ$2,"multi"),'III-SUB'!$V$3:$W$633,2,0))</f>
        <v>0</v>
      </c>
      <c r="AR306" s="11">
        <f>IF(ISNA(VLOOKUP(CONCATENATE($B306,AR$2,"multi"),'III-SUB'!$V$3:$W$633,2,0)),0,VLOOKUP(CONCATENATE($B306,AR$2,"multi"),'III-SUB'!$V$3:$W$633,2,0))</f>
        <v>0</v>
      </c>
      <c r="AS306" s="11">
        <f>IF(ISNA(VLOOKUP(CONCATENATE($B306,AS$2,"multi"),'III-SUB'!$V$3:$W$633,2,0)),0,VLOOKUP(CONCATENATE($B306,AS$2,"multi"),'III-SUB'!$V$3:$W$633,2,0))</f>
        <v>0</v>
      </c>
      <c r="AT306" s="11">
        <f>IF(ISNA(VLOOKUP(CONCATENATE($B306,AT$2,"multi"),'III-SUB'!$V$3:$W$633,2,0)),0,VLOOKUP(CONCATENATE($B306,AT$2,"multi"),'III-SUB'!$V$3:$W$633,2,0))</f>
        <v>0</v>
      </c>
      <c r="AU306" s="11">
        <f>IF(ISNA(VLOOKUP(CONCATENATE($B306,AU$2,"multi"),'III-SUB'!$V$3:$W$633,2,0)),0,VLOOKUP(CONCATENATE($B306,AU$2,"multi"),'III-SUB'!$V$3:$W$633,2,0))</f>
        <v>0</v>
      </c>
      <c r="AV306" s="11">
        <f>IF(ISNA(VLOOKUP(CONCATENATE($B306,AV$2,"multi"),'III-SUB'!$V$3:$W$633,2,0)),0,VLOOKUP(CONCATENATE($B306,AV$2,"multi"),'III-SUB'!$V$3:$W$633,2,0))</f>
        <v>0</v>
      </c>
      <c r="AW306" s="11">
        <f>IF(ISNA(VLOOKUP(CONCATENATE($B306,AW$2,"multi"),'III-SUB'!$V$3:$W$633,2,0)),0,VLOOKUP(CONCATENATE($B306,AW$2,"multi"),'III-SUB'!$V$3:$W$633,2,0))</f>
        <v>0</v>
      </c>
      <c r="AX306" s="11">
        <f>IF(ISNA(VLOOKUP(CONCATENATE($B306,AX$2,"multi"),'III-SUB'!$V$3:$W$633,2,0)),0,VLOOKUP(CONCATENATE($B306,AX$2,"multi"),'III-SUB'!$V$3:$W$633,2,0))</f>
        <v>0</v>
      </c>
      <c r="AY306" s="11">
        <f>IF(ISNA(VLOOKUP(CONCATENATE($B306,AY$2,"multi"),'III-SUB'!$V$3:$W$633,2,0)),0,VLOOKUP(CONCATENATE($B306,AY$2,"multi"),'III-SUB'!$V$3:$W$633,2,0))</f>
        <v>0</v>
      </c>
      <c r="AZ306" s="11">
        <f>IF(ISNA(VLOOKUP(CONCATENATE($B306,AZ$2,"multi"),'III-SUB'!$V$3:$W$633,2,0)),0,VLOOKUP(CONCATENATE($B306,AZ$2,"multi"),'III-SUB'!$V$3:$W$633,2,0))</f>
        <v>0</v>
      </c>
      <c r="BA306" s="11">
        <f>IF(ISNA(VLOOKUP(CONCATENATE($B306,BA$2,"multi"),'III-SUB'!$V$3:$W$633,2,0)),0,VLOOKUP(CONCATENATE($B306,BA$2,"multi"),'III-SUB'!$V$3:$W$633,2,0))</f>
        <v>0</v>
      </c>
      <c r="BB306" s="11">
        <f>IF(ISNA(VLOOKUP(CONCATENATE($B306,BB$2,"multi"),'III-SUB'!$V$3:$W$633,2,0)),0,VLOOKUP(CONCATENATE($B306,BB$2,"multi"),'III-SUB'!$V$3:$W$633,2,0))</f>
        <v>0</v>
      </c>
      <c r="BC306" s="11">
        <f>IF(ISNA(VLOOKUP(CONCATENATE($B306,BC$2,"multi"),'III-SUB'!$V$3:$W$633,2,0)),0,VLOOKUP(CONCATENATE($B306,BC$2,"multi"),'III-SUB'!$V$3:$W$633,2,0))</f>
        <v>0</v>
      </c>
      <c r="BD306" s="11">
        <f>SUM(AQ306:BC306)</f>
        <v>0</v>
      </c>
      <c r="BE306" s="11">
        <f>IF(ISNA(VLOOKUP(CONCATENATE($B306,AQ$2,"multi"),VHF!$V$3:$W$627,2,0)),0,VLOOKUP(CONCATENATE($B306,AQ$2,"multi"),VHF!$V$3:$W$627,2,0))</f>
        <v>0</v>
      </c>
      <c r="BF306" s="11">
        <f>IF(ISNA(VLOOKUP(CONCATENATE($B306,BF$2,"multi"),UHF!$V$3:$W$612,2,0)),0,VLOOKUP(CONCATENATE($B306,BF$2,"multi"),UHF!$V$3:$W$612,2,0))</f>
        <v>0</v>
      </c>
      <c r="BG306" s="11">
        <f>IF(ISNA(VLOOKUP(CONCATENATE($B306,BG$2,"multi"),UHF!$V$3:$W$612,2,0)),0,VLOOKUP(CONCATENATE($B306,BG$2,"multi"),UHF!$V$3:$W$612,2,0))</f>
        <v>0</v>
      </c>
      <c r="BH306" s="11">
        <f>IF(ISNA(VLOOKUP(CONCATENATE($B306,BH$2,"multi"),UHF!$V$3:$W$612,2,0)),0,VLOOKUP(CONCATENATE($B306,BH$2,"multi"),UHF!$V$3:$W$612,2,0))</f>
        <v>0</v>
      </c>
      <c r="BI306" s="11">
        <f>IF(ISNA(VLOOKUP(CONCATENATE($B306,BI$2,"multi"),UHF!$V$3:$W$612,2,0)),0,VLOOKUP(CONCATENATE($B306,BI$2,"multi"),UHF!$V$3:$W$612,2,0))</f>
        <v>0</v>
      </c>
      <c r="BJ306" s="11">
        <f>IF(ISNA(VLOOKUP(CONCATENATE($B306,BJ$2,"multi"),UHF!$V$3:$W$612,2,0)),0,VLOOKUP(CONCATENATE($B306,BJ$2,"multi"),UHF!$V$3:$W$612,2,0))</f>
        <v>0</v>
      </c>
      <c r="BK306" s="11">
        <f>IF(ISNA(VLOOKUP(CONCATENATE($B306,BK$2,"multi"),UHF!$V$3:$W$612,2,0)),0,VLOOKUP(CONCATENATE($B306,BK$2,"multi"),UHF!$V$3:$W$612,2,0))</f>
        <v>0</v>
      </c>
      <c r="BL306" s="11">
        <f>IF(ISNA(VLOOKUP(CONCATENATE($B306,BL$2,"multi"),UHF!$V$3:$W$612,2,0)),0,VLOOKUP(CONCATENATE($B306,BL$2,"multi"),UHF!$V$3:$W$612,2,0))</f>
        <v>0</v>
      </c>
      <c r="BM306" s="11">
        <f>IF(ISNA(VLOOKUP(CONCATENATE($B306,BM$2,"multi"),UHF!$V$3:$W$612,2,0)),0,VLOOKUP(CONCATENATE($B306,BM$2,"multi"),UHF!$V$3:$W$612,2,0))</f>
        <v>0</v>
      </c>
      <c r="BN306" s="11">
        <f>IF(ISNA(VLOOKUP(CONCATENATE($B306,BN$2,"multi"),UHF!$V$3:$W$612,2,0)),0,VLOOKUP(CONCATENATE($B306,BN$2,"multi"),UHF!$V$3:$W$612,2,0))</f>
        <v>0</v>
      </c>
      <c r="BO306" s="11">
        <f>IF(ISNA(VLOOKUP(CONCATENATE($B306,BO$2,"multi"),UHF!$V$3:$W$612,2,0)),0,VLOOKUP(CONCATENATE($B306,BO$2,"multi"),UHF!$V$3:$W$612,2,0))</f>
        <v>0</v>
      </c>
      <c r="BP306" s="11">
        <f>IF(ISNA(VLOOKUP(CONCATENATE($B306,BP$2,"multi"),UHF!$V$3:$W$612,2,0)),0,VLOOKUP(CONCATENATE($B306,BP$2,"multi"),UHF!$V$3:$W$612,2,0))</f>
        <v>0</v>
      </c>
      <c r="BQ306" s="11">
        <f>IF(ISNA(VLOOKUP(CONCATENATE($B306,BQ$2,"multi"),UHF!$V$3:$W$612,2,0)),0,VLOOKUP(CONCATENATE($B306,BQ$2,"multi"),UHF!$V$3:$W$612,2,0))</f>
        <v>0</v>
      </c>
      <c r="BR306" s="11">
        <f>SUM(BF306:BQ306)</f>
        <v>0</v>
      </c>
      <c r="BS306" s="11">
        <f>IF(ISNA(VLOOKUP(CONCATENATE($B306,BS$2,"multi"),'A1'!$V$3:$W$612,2,0)),0,VLOOKUP(CONCATENATE($B306,BS$2,"multi"),'A1'!$V$3:$W$612,2,0))</f>
        <v>0</v>
      </c>
    </row>
    <row r="307" spans="2:71" x14ac:dyDescent="0.2">
      <c r="B307" s="8">
        <f>'Seznam-MO'!A318</f>
        <v>0</v>
      </c>
      <c r="C307" s="11">
        <f>IF(ISNA(VLOOKUP(CONCATENATE($B307,C$2,"multi"),'I-SUB'!$V$3:$W$624,2,0)),0,VLOOKUP(CONCATENATE($B307,C$2,"multi"),'I-SUB'!$V$3:$W$624,2,0))</f>
        <v>0</v>
      </c>
      <c r="D307" s="11">
        <f>IF(ISNA(VLOOKUP(CONCATENATE($B307,D$2,"multi"),'I-SUB'!$V$3:$W$624,2,0)),0,VLOOKUP(CONCATENATE($B307,D$2,"multi"),'I-SUB'!$V$3:$W$624,2,0))</f>
        <v>0</v>
      </c>
      <c r="E307" s="11">
        <f>IF(ISNA(VLOOKUP(CONCATENATE($B307,E$2,"multi"),'I-SUB'!$V$3:$W$624,2,0)),0,VLOOKUP(CONCATENATE($B307,E$2,"multi"),'I-SUB'!$V$3:$W$624,2,0))</f>
        <v>0</v>
      </c>
      <c r="F307" s="11">
        <f>IF(ISNA(VLOOKUP(CONCATENATE($B307,F$2,"multi"),'I-SUB'!$V$3:$W$624,2,0)),0,VLOOKUP(CONCATENATE($B307,F$2,"multi"),'I-SUB'!$V$3:$W$624,2,0))</f>
        <v>0</v>
      </c>
      <c r="G307" s="11">
        <f>IF(ISNA(VLOOKUP(CONCATENATE($B307,G$2,"multi"),'I-SUB'!$V$3:$W$624,2,0)),0,VLOOKUP(CONCATENATE($B307,G$2,"multi"),'I-SUB'!$V$3:$W$624,2,0))</f>
        <v>0</v>
      </c>
      <c r="H307" s="11">
        <f>IF(ISNA(VLOOKUP(CONCATENATE($B307,H$2,"multi"),'I-SUB'!$V$3:$W$624,2,0)),0,VLOOKUP(CONCATENATE($B307,H$2,"multi"),'I-SUB'!$V$3:$W$624,2,0))</f>
        <v>0</v>
      </c>
      <c r="I307" s="11">
        <f>IF(ISNA(VLOOKUP(CONCATENATE($B307,I$2,"multi"),'I-SUB'!$V$3:$W$624,2,0)),0,VLOOKUP(CONCATENATE($B307,I$2,"multi"),'I-SUB'!$V$3:$W$624,2,0))</f>
        <v>0</v>
      </c>
      <c r="J307" s="11">
        <f>IF(ISNA(VLOOKUP(CONCATENATE($B307,J$2,"multi"),'I-SUB'!$V$3:$W$624,2,0)),0,VLOOKUP(CONCATENATE($B307,J$2,"multi"),'I-SUB'!$V$3:$W$624,2,0))</f>
        <v>0</v>
      </c>
      <c r="K307" s="11">
        <f>IF(ISNA(VLOOKUP(CONCATENATE($B307,K$2,"multi"),'I-SUB'!$V$3:$W$624,2,0)),0,VLOOKUP(CONCATENATE($B307,K$2,"multi"),'I-SUB'!$V$3:$W$624,2,0))</f>
        <v>0</v>
      </c>
      <c r="L307" s="11">
        <f>IF(ISNA(VLOOKUP(CONCATENATE($B307,L$2,"multi"),'I-SUB'!$V$3:$W$624,2,0)),0,VLOOKUP(CONCATENATE($B307,L$2,"multi"),'I-SUB'!$V$3:$W$624,2,0))</f>
        <v>0</v>
      </c>
      <c r="M307" s="11">
        <f>IF(ISNA(VLOOKUP(CONCATENATE($B307,M$2,"multi"),'I-SUB'!$V$3:$W$624,2,0)),0,VLOOKUP(CONCATENATE($B307,M$2,"multi"),'I-SUB'!$V$3:$W$624,2,0))</f>
        <v>0</v>
      </c>
      <c r="N307" s="11">
        <f>IF(ISNA(VLOOKUP(CONCATENATE($B307,N$2,"multi"),'I-SUB'!$V$3:$W$624,2,0)),0,VLOOKUP(CONCATENATE($B307,N$2,"multi"),'I-SUB'!$V$3:$W$624,2,0))</f>
        <v>0</v>
      </c>
      <c r="O307" s="11">
        <f>IF(ISNA(VLOOKUP(CONCATENATE($B307,O$2,"multi"),'I-SUB'!$V$3:$W$624,2,0)),0,VLOOKUP(CONCATENATE($B307,O$2,"multi"),'I-SUB'!$V$3:$W$624,2,0))</f>
        <v>0</v>
      </c>
      <c r="P307" s="11">
        <f>SUM(C307:O307)</f>
        <v>0</v>
      </c>
      <c r="Q307" s="11">
        <f>IF(ISNA(VLOOKUP(CONCATENATE($B307,Q$2,"multi"),'II-SUB'!$V$3:$W$630,2,0)),0,VLOOKUP(CONCATENATE($B307,Q$2,"multi"),'II-SUB'!$V$3:$W$630,2,0))</f>
        <v>0</v>
      </c>
      <c r="R307" s="11">
        <f>IF(ISNA(VLOOKUP(CONCATENATE($B307,R$2,"multi"),'II-SUB'!$V$3:$W$630,2,0)),0,VLOOKUP(CONCATENATE($B307,R$2,"multi"),'II-SUB'!$V$3:$W$630,2,0))</f>
        <v>0</v>
      </c>
      <c r="S307" s="11">
        <f>IF(ISNA(VLOOKUP(CONCATENATE($B307,S$2,"multi"),'II-SUB'!$V$3:$W$630,2,0)),0,VLOOKUP(CONCATENATE($B307,S$2,"multi"),'II-SUB'!$V$3:$W$630,2,0))</f>
        <v>0</v>
      </c>
      <c r="T307" s="11">
        <f>IF(ISNA(VLOOKUP(CONCATENATE($B307,T$2,"multi"),'II-SUB'!$V$3:$W$630,2,0)),0,VLOOKUP(CONCATENATE($B307,T$2,"multi"),'II-SUB'!$V$3:$W$630,2,0))</f>
        <v>0</v>
      </c>
      <c r="U307" s="11">
        <f>IF(ISNA(VLOOKUP(CONCATENATE($B307,U$2,"multi"),'II-SUB'!$V$3:$W$630,2,0)),0,VLOOKUP(CONCATENATE($B307,U$2,"multi"),'II-SUB'!$V$3:$W$630,2,0))</f>
        <v>0</v>
      </c>
      <c r="V307" s="11">
        <f>IF(ISNA(VLOOKUP(CONCATENATE($B307,V$2,"multi"),'II-SUB'!$V$3:$W$630,2,0)),0,VLOOKUP(CONCATENATE($B307,V$2,"multi"),'II-SUB'!$V$3:$W$630,2,0))</f>
        <v>0</v>
      </c>
      <c r="W307" s="11">
        <f>IF(ISNA(VLOOKUP(CONCATENATE($B307,W$2,"multi"),'II-SUB'!$V$3:$W$630,2,0)),0,VLOOKUP(CONCATENATE($B307,W$2,"multi"),'II-SUB'!$V$3:$W$630,2,0))</f>
        <v>0</v>
      </c>
      <c r="X307" s="11">
        <f>IF(ISNA(VLOOKUP(CONCATENATE($B307,X$2,"multi"),'II-SUB'!$V$3:$W$630,2,0)),0,VLOOKUP(CONCATENATE($B307,X$2,"multi"),'II-SUB'!$V$3:$W$630,2,0))</f>
        <v>0</v>
      </c>
      <c r="Y307" s="11">
        <f>IF(ISNA(VLOOKUP(CONCATENATE($B307,Y$2,"multi"),'II-SUB'!$V$3:$W$630,2,0)),0,VLOOKUP(CONCATENATE($B307,Y$2,"multi"),'II-SUB'!$V$3:$W$630,2,0))</f>
        <v>0</v>
      </c>
      <c r="Z307" s="11">
        <f>IF(ISNA(VLOOKUP(CONCATENATE($B307,Z$2,"multi"),'II-SUB'!$V$3:$W$630,2,0)),0,VLOOKUP(CONCATENATE($B307,Z$2,"multi"),'II-SUB'!$V$3:$W$630,2,0))</f>
        <v>0</v>
      </c>
      <c r="AA307" s="11">
        <f>IF(ISNA(VLOOKUP(CONCATENATE($B307,AA$2,"multi"),'II-SUB'!$V$3:$W$630,2,0)),0,VLOOKUP(CONCATENATE($B307,AA$2,"multi"),'II-SUB'!$V$3:$W$630,2,0))</f>
        <v>0</v>
      </c>
      <c r="AB307" s="11">
        <f>IF(ISNA(VLOOKUP(CONCATENATE($B307,AB$2,"multi"),'II-SUB'!$V$3:$W$630,2,0)),0,VLOOKUP(CONCATENATE($B307,AB$2,"multi"),'II-SUB'!$V$3:$W$630,2,0))</f>
        <v>0</v>
      </c>
      <c r="AC307" s="11">
        <f>IF(ISNA(VLOOKUP(CONCATENATE($B307,AC$2,"multi"),'II-SUB'!$V$3:$W$630,2,0)),0,VLOOKUP(CONCATENATE($B307,AC$2,"multi"),'II-SUB'!$V$3:$W$630,2,0))</f>
        <v>0</v>
      </c>
      <c r="AD307" s="11">
        <f>SUM(Q307:AC307)</f>
        <v>0</v>
      </c>
      <c r="AE307" s="11">
        <f>IF(ISNA(VLOOKUP(CONCATENATE($B307,AE$2,"multi"),MW!$V$3:$W$600,2,0)),0,VLOOKUP(CONCATENATE($B307,AE$2,"multi"),MW!$V$3:$W$600,2,0))</f>
        <v>0</v>
      </c>
      <c r="AF307" s="11">
        <f>IF(ISNA(VLOOKUP(CONCATENATE($B307,AF$2,"multi"),MW!$V$3:$W$600,2,0)),0,VLOOKUP(CONCATENATE($B307,AF$2,"multi"),MW!$V$3:$W$600,2,0))</f>
        <v>0</v>
      </c>
      <c r="AG307" s="11">
        <f>IF(ISNA(VLOOKUP(CONCATENATE($B307,AG$2,"multi"),MW!$V$3:$W$600,2,0)),0,VLOOKUP(CONCATENATE($B307,AG$2,"multi"),MW!$V$3:$W$600,2,0))</f>
        <v>0</v>
      </c>
      <c r="AH307" s="11">
        <f>IF(ISNA(VLOOKUP(CONCATENATE($B307,AH$2,"multi"),MW!$V$3:$W$600,2,0)),0,VLOOKUP(CONCATENATE($B307,AH$2,"multi"),MW!$V$3:$W$600,2,0))</f>
        <v>0</v>
      </c>
      <c r="AI307" s="11">
        <f>IF(ISNA(VLOOKUP(CONCATENATE($B307,AI$2,"multi"),MW!$V$3:$W$600,2,0)),0,VLOOKUP(CONCATENATE($B307,AI$2,"multi"),MW!$V$3:$W$600,2,0))</f>
        <v>0</v>
      </c>
      <c r="AJ307" s="11">
        <f>IF(ISNA(VLOOKUP(CONCATENATE($B307,AJ$2,"multi"),MW!$V$3:$W$600,2,0)),0,VLOOKUP(CONCATENATE($B307,AJ$2,"multi"),MW!$V$3:$W$600,2,0))</f>
        <v>0</v>
      </c>
      <c r="AK307" s="11">
        <f>IF(ISNA(VLOOKUP(CONCATENATE($B307,AK$2,"multi"),MW!$V$3:$W$600,2,0)),0,VLOOKUP(CONCATENATE($B307,AK$2,"multi"),MW!$V$3:$W$600,2,0))</f>
        <v>0</v>
      </c>
      <c r="AL307" s="11">
        <f>IF(ISNA(VLOOKUP(CONCATENATE($B307,AL$2,"multi"),MW!$V$3:$W$600,2,0)),0,VLOOKUP(CONCATENATE($B307,AL$2,"multi"),MW!$V$3:$W$600,2,0))</f>
        <v>0</v>
      </c>
      <c r="AM307" s="11">
        <f>IF(ISNA(VLOOKUP(CONCATENATE($B307,AM$2,"multi"),MW!$V$3:$W$600,2,0)),0,VLOOKUP(CONCATENATE($B307,AM$2,"multi"),MW!$V$3:$W$600,2,0))</f>
        <v>0</v>
      </c>
      <c r="AN307" s="11">
        <f>IF(ISNA(VLOOKUP(CONCATENATE($B307,AN$2,"multi"),MW!$V$3:$W$600,2,0)),0,VLOOKUP(CONCATENATE($B307,AN$2,"multi"),MW!$V$3:$W$600,2,0))</f>
        <v>0</v>
      </c>
      <c r="AO307" s="11">
        <f>IF(ISNA(VLOOKUP(CONCATENATE($B307,AO$2,"multi"),MW!$V$3:$W$600,2,0)),0,VLOOKUP(CONCATENATE($B307,AO$2,"multi"),MW!$V$3:$W$600,2,0))</f>
        <v>0</v>
      </c>
      <c r="AP307" s="11">
        <f>SUM(AE307:AO307)</f>
        <v>0</v>
      </c>
      <c r="AQ307" s="11">
        <f>IF(ISNA(VLOOKUP(CONCATENATE($B307,AQ$2,"multi"),'III-SUB'!$V$3:$W$633,2,0)),0,VLOOKUP(CONCATENATE($B307,AQ$2,"multi"),'III-SUB'!$V$3:$W$633,2,0))</f>
        <v>0</v>
      </c>
      <c r="AR307" s="11">
        <f>IF(ISNA(VLOOKUP(CONCATENATE($B307,AR$2,"multi"),'III-SUB'!$V$3:$W$633,2,0)),0,VLOOKUP(CONCATENATE($B307,AR$2,"multi"),'III-SUB'!$V$3:$W$633,2,0))</f>
        <v>0</v>
      </c>
      <c r="AS307" s="11">
        <f>IF(ISNA(VLOOKUP(CONCATENATE($B307,AS$2,"multi"),'III-SUB'!$V$3:$W$633,2,0)),0,VLOOKUP(CONCATENATE($B307,AS$2,"multi"),'III-SUB'!$V$3:$W$633,2,0))</f>
        <v>0</v>
      </c>
      <c r="AT307" s="11">
        <f>IF(ISNA(VLOOKUP(CONCATENATE($B307,AT$2,"multi"),'III-SUB'!$V$3:$W$633,2,0)),0,VLOOKUP(CONCATENATE($B307,AT$2,"multi"),'III-SUB'!$V$3:$W$633,2,0))</f>
        <v>0</v>
      </c>
      <c r="AU307" s="11">
        <f>IF(ISNA(VLOOKUP(CONCATENATE($B307,AU$2,"multi"),'III-SUB'!$V$3:$W$633,2,0)),0,VLOOKUP(CONCATENATE($B307,AU$2,"multi"),'III-SUB'!$V$3:$W$633,2,0))</f>
        <v>0</v>
      </c>
      <c r="AV307" s="11">
        <f>IF(ISNA(VLOOKUP(CONCATENATE($B307,AV$2,"multi"),'III-SUB'!$V$3:$W$633,2,0)),0,VLOOKUP(CONCATENATE($B307,AV$2,"multi"),'III-SUB'!$V$3:$W$633,2,0))</f>
        <v>0</v>
      </c>
      <c r="AW307" s="11">
        <f>IF(ISNA(VLOOKUP(CONCATENATE($B307,AW$2,"multi"),'III-SUB'!$V$3:$W$633,2,0)),0,VLOOKUP(CONCATENATE($B307,AW$2,"multi"),'III-SUB'!$V$3:$W$633,2,0))</f>
        <v>0</v>
      </c>
      <c r="AX307" s="11">
        <f>IF(ISNA(VLOOKUP(CONCATENATE($B307,AX$2,"multi"),'III-SUB'!$V$3:$W$633,2,0)),0,VLOOKUP(CONCATENATE($B307,AX$2,"multi"),'III-SUB'!$V$3:$W$633,2,0))</f>
        <v>0</v>
      </c>
      <c r="AY307" s="11">
        <f>IF(ISNA(VLOOKUP(CONCATENATE($B307,AY$2,"multi"),'III-SUB'!$V$3:$W$633,2,0)),0,VLOOKUP(CONCATENATE($B307,AY$2,"multi"),'III-SUB'!$V$3:$W$633,2,0))</f>
        <v>0</v>
      </c>
      <c r="AZ307" s="11">
        <f>IF(ISNA(VLOOKUP(CONCATENATE($B307,AZ$2,"multi"),'III-SUB'!$V$3:$W$633,2,0)),0,VLOOKUP(CONCATENATE($B307,AZ$2,"multi"),'III-SUB'!$V$3:$W$633,2,0))</f>
        <v>0</v>
      </c>
      <c r="BA307" s="11">
        <f>IF(ISNA(VLOOKUP(CONCATENATE($B307,BA$2,"multi"),'III-SUB'!$V$3:$W$633,2,0)),0,VLOOKUP(CONCATENATE($B307,BA$2,"multi"),'III-SUB'!$V$3:$W$633,2,0))</f>
        <v>0</v>
      </c>
      <c r="BB307" s="11">
        <f>IF(ISNA(VLOOKUP(CONCATENATE($B307,BB$2,"multi"),'III-SUB'!$V$3:$W$633,2,0)),0,VLOOKUP(CONCATENATE($B307,BB$2,"multi"),'III-SUB'!$V$3:$W$633,2,0))</f>
        <v>0</v>
      </c>
      <c r="BC307" s="11">
        <f>IF(ISNA(VLOOKUP(CONCATENATE($B307,BC$2,"multi"),'III-SUB'!$V$3:$W$633,2,0)),0,VLOOKUP(CONCATENATE($B307,BC$2,"multi"),'III-SUB'!$V$3:$W$633,2,0))</f>
        <v>0</v>
      </c>
      <c r="BD307" s="11">
        <f>SUM(AQ307:BC307)</f>
        <v>0</v>
      </c>
      <c r="BE307" s="11">
        <f>IF(ISNA(VLOOKUP(CONCATENATE($B307,AQ$2,"multi"),VHF!$V$3:$W$627,2,0)),0,VLOOKUP(CONCATENATE($B307,AQ$2,"multi"),VHF!$V$3:$W$627,2,0))</f>
        <v>0</v>
      </c>
      <c r="BF307" s="11">
        <f>IF(ISNA(VLOOKUP(CONCATENATE($B307,BF$2,"multi"),UHF!$V$3:$W$612,2,0)),0,VLOOKUP(CONCATENATE($B307,BF$2,"multi"),UHF!$V$3:$W$612,2,0))</f>
        <v>0</v>
      </c>
      <c r="BG307" s="11">
        <f>IF(ISNA(VLOOKUP(CONCATENATE($B307,BG$2,"multi"),UHF!$V$3:$W$612,2,0)),0,VLOOKUP(CONCATENATE($B307,BG$2,"multi"),UHF!$V$3:$W$612,2,0))</f>
        <v>0</v>
      </c>
      <c r="BH307" s="11">
        <f>IF(ISNA(VLOOKUP(CONCATENATE($B307,BH$2,"multi"),UHF!$V$3:$W$612,2,0)),0,VLOOKUP(CONCATENATE($B307,BH$2,"multi"),UHF!$V$3:$W$612,2,0))</f>
        <v>0</v>
      </c>
      <c r="BI307" s="11">
        <f>IF(ISNA(VLOOKUP(CONCATENATE($B307,BI$2,"multi"),UHF!$V$3:$W$612,2,0)),0,VLOOKUP(CONCATENATE($B307,BI$2,"multi"),UHF!$V$3:$W$612,2,0))</f>
        <v>0</v>
      </c>
      <c r="BJ307" s="11">
        <f>IF(ISNA(VLOOKUP(CONCATENATE($B307,BJ$2,"multi"),UHF!$V$3:$W$612,2,0)),0,VLOOKUP(CONCATENATE($B307,BJ$2,"multi"),UHF!$V$3:$W$612,2,0))</f>
        <v>0</v>
      </c>
      <c r="BK307" s="11">
        <f>IF(ISNA(VLOOKUP(CONCATENATE($B307,BK$2,"multi"),UHF!$V$3:$W$612,2,0)),0,VLOOKUP(CONCATENATE($B307,BK$2,"multi"),UHF!$V$3:$W$612,2,0))</f>
        <v>0</v>
      </c>
      <c r="BL307" s="11">
        <f>IF(ISNA(VLOOKUP(CONCATENATE($B307,BL$2,"multi"),UHF!$V$3:$W$612,2,0)),0,VLOOKUP(CONCATENATE($B307,BL$2,"multi"),UHF!$V$3:$W$612,2,0))</f>
        <v>0</v>
      </c>
      <c r="BM307" s="11">
        <f>IF(ISNA(VLOOKUP(CONCATENATE($B307,BM$2,"multi"),UHF!$V$3:$W$612,2,0)),0,VLOOKUP(CONCATENATE($B307,BM$2,"multi"),UHF!$V$3:$W$612,2,0))</f>
        <v>0</v>
      </c>
      <c r="BN307" s="11">
        <f>IF(ISNA(VLOOKUP(CONCATENATE($B307,BN$2,"multi"),UHF!$V$3:$W$612,2,0)),0,VLOOKUP(CONCATENATE($B307,BN$2,"multi"),UHF!$V$3:$W$612,2,0))</f>
        <v>0</v>
      </c>
      <c r="BO307" s="11">
        <f>IF(ISNA(VLOOKUP(CONCATENATE($B307,BO$2,"multi"),UHF!$V$3:$W$612,2,0)),0,VLOOKUP(CONCATENATE($B307,BO$2,"multi"),UHF!$V$3:$W$612,2,0))</f>
        <v>0</v>
      </c>
      <c r="BP307" s="11">
        <f>IF(ISNA(VLOOKUP(CONCATENATE($B307,BP$2,"multi"),UHF!$V$3:$W$612,2,0)),0,VLOOKUP(CONCATENATE($B307,BP$2,"multi"),UHF!$V$3:$W$612,2,0))</f>
        <v>0</v>
      </c>
      <c r="BQ307" s="11">
        <f>IF(ISNA(VLOOKUP(CONCATENATE($B307,BQ$2,"multi"),UHF!$V$3:$W$612,2,0)),0,VLOOKUP(CONCATENATE($B307,BQ$2,"multi"),UHF!$V$3:$W$612,2,0))</f>
        <v>0</v>
      </c>
      <c r="BR307" s="11">
        <f>SUM(BF307:BQ307)</f>
        <v>0</v>
      </c>
      <c r="BS307" s="11">
        <f>IF(ISNA(VLOOKUP(CONCATENATE($B307,BS$2,"multi"),'A1'!$V$3:$W$612,2,0)),0,VLOOKUP(CONCATENATE($B307,BS$2,"multi"),'A1'!$V$3:$W$612,2,0))</f>
        <v>0</v>
      </c>
    </row>
    <row r="308" spans="2:71" x14ac:dyDescent="0.2">
      <c r="B308" s="8">
        <f>'Seznam-MO'!A319</f>
        <v>0</v>
      </c>
      <c r="C308" s="11">
        <f>IF(ISNA(VLOOKUP(CONCATENATE($B308,C$2,"multi"),'I-SUB'!$V$3:$W$624,2,0)),0,VLOOKUP(CONCATENATE($B308,C$2,"multi"),'I-SUB'!$V$3:$W$624,2,0))</f>
        <v>0</v>
      </c>
      <c r="D308" s="11">
        <f>IF(ISNA(VLOOKUP(CONCATENATE($B308,D$2,"multi"),'I-SUB'!$V$3:$W$624,2,0)),0,VLOOKUP(CONCATENATE($B308,D$2,"multi"),'I-SUB'!$V$3:$W$624,2,0))</f>
        <v>0</v>
      </c>
      <c r="E308" s="11">
        <f>IF(ISNA(VLOOKUP(CONCATENATE($B308,E$2,"multi"),'I-SUB'!$V$3:$W$624,2,0)),0,VLOOKUP(CONCATENATE($B308,E$2,"multi"),'I-SUB'!$V$3:$W$624,2,0))</f>
        <v>0</v>
      </c>
      <c r="F308" s="11">
        <f>IF(ISNA(VLOOKUP(CONCATENATE($B308,F$2,"multi"),'I-SUB'!$V$3:$W$624,2,0)),0,VLOOKUP(CONCATENATE($B308,F$2,"multi"),'I-SUB'!$V$3:$W$624,2,0))</f>
        <v>0</v>
      </c>
      <c r="G308" s="11">
        <f>IF(ISNA(VLOOKUP(CONCATENATE($B308,G$2,"multi"),'I-SUB'!$V$3:$W$624,2,0)),0,VLOOKUP(CONCATENATE($B308,G$2,"multi"),'I-SUB'!$V$3:$W$624,2,0))</f>
        <v>0</v>
      </c>
      <c r="H308" s="11">
        <f>IF(ISNA(VLOOKUP(CONCATENATE($B308,H$2,"multi"),'I-SUB'!$V$3:$W$624,2,0)),0,VLOOKUP(CONCATENATE($B308,H$2,"multi"),'I-SUB'!$V$3:$W$624,2,0))</f>
        <v>0</v>
      </c>
      <c r="I308" s="11">
        <f>IF(ISNA(VLOOKUP(CONCATENATE($B308,I$2,"multi"),'I-SUB'!$V$3:$W$624,2,0)),0,VLOOKUP(CONCATENATE($B308,I$2,"multi"),'I-SUB'!$V$3:$W$624,2,0))</f>
        <v>0</v>
      </c>
      <c r="J308" s="11">
        <f>IF(ISNA(VLOOKUP(CONCATENATE($B308,J$2,"multi"),'I-SUB'!$V$3:$W$624,2,0)),0,VLOOKUP(CONCATENATE($B308,J$2,"multi"),'I-SUB'!$V$3:$W$624,2,0))</f>
        <v>0</v>
      </c>
      <c r="K308" s="11">
        <f>IF(ISNA(VLOOKUP(CONCATENATE($B308,K$2,"multi"),'I-SUB'!$V$3:$W$624,2,0)),0,VLOOKUP(CONCATENATE($B308,K$2,"multi"),'I-SUB'!$V$3:$W$624,2,0))</f>
        <v>0</v>
      </c>
      <c r="L308" s="11">
        <f>IF(ISNA(VLOOKUP(CONCATENATE($B308,L$2,"multi"),'I-SUB'!$V$3:$W$624,2,0)),0,VLOOKUP(CONCATENATE($B308,L$2,"multi"),'I-SUB'!$V$3:$W$624,2,0))</f>
        <v>0</v>
      </c>
      <c r="M308" s="11">
        <f>IF(ISNA(VLOOKUP(CONCATENATE($B308,M$2,"multi"),'I-SUB'!$V$3:$W$624,2,0)),0,VLOOKUP(CONCATENATE($B308,M$2,"multi"),'I-SUB'!$V$3:$W$624,2,0))</f>
        <v>0</v>
      </c>
      <c r="N308" s="11">
        <f>IF(ISNA(VLOOKUP(CONCATENATE($B308,N$2,"multi"),'I-SUB'!$V$3:$W$624,2,0)),0,VLOOKUP(CONCATENATE($B308,N$2,"multi"),'I-SUB'!$V$3:$W$624,2,0))</f>
        <v>0</v>
      </c>
      <c r="O308" s="11">
        <f>IF(ISNA(VLOOKUP(CONCATENATE($B308,O$2,"multi"),'I-SUB'!$V$3:$W$624,2,0)),0,VLOOKUP(CONCATENATE($B308,O$2,"multi"),'I-SUB'!$V$3:$W$624,2,0))</f>
        <v>0</v>
      </c>
      <c r="P308" s="11">
        <f>SUM(C308:O308)</f>
        <v>0</v>
      </c>
      <c r="Q308" s="11">
        <f>IF(ISNA(VLOOKUP(CONCATENATE($B308,Q$2,"multi"),'II-SUB'!$V$3:$W$630,2,0)),0,VLOOKUP(CONCATENATE($B308,Q$2,"multi"),'II-SUB'!$V$3:$W$630,2,0))</f>
        <v>0</v>
      </c>
      <c r="R308" s="11">
        <f>IF(ISNA(VLOOKUP(CONCATENATE($B308,R$2,"multi"),'II-SUB'!$V$3:$W$630,2,0)),0,VLOOKUP(CONCATENATE($B308,R$2,"multi"),'II-SUB'!$V$3:$W$630,2,0))</f>
        <v>0</v>
      </c>
      <c r="S308" s="11">
        <f>IF(ISNA(VLOOKUP(CONCATENATE($B308,S$2,"multi"),'II-SUB'!$V$3:$W$630,2,0)),0,VLOOKUP(CONCATENATE($B308,S$2,"multi"),'II-SUB'!$V$3:$W$630,2,0))</f>
        <v>0</v>
      </c>
      <c r="T308" s="11">
        <f>IF(ISNA(VLOOKUP(CONCATENATE($B308,T$2,"multi"),'II-SUB'!$V$3:$W$630,2,0)),0,VLOOKUP(CONCATENATE($B308,T$2,"multi"),'II-SUB'!$V$3:$W$630,2,0))</f>
        <v>0</v>
      </c>
      <c r="U308" s="11">
        <f>IF(ISNA(VLOOKUP(CONCATENATE($B308,U$2,"multi"),'II-SUB'!$V$3:$W$630,2,0)),0,VLOOKUP(CONCATENATE($B308,U$2,"multi"),'II-SUB'!$V$3:$W$630,2,0))</f>
        <v>0</v>
      </c>
      <c r="V308" s="11">
        <f>IF(ISNA(VLOOKUP(CONCATENATE($B308,V$2,"multi"),'II-SUB'!$V$3:$W$630,2,0)),0,VLOOKUP(CONCATENATE($B308,V$2,"multi"),'II-SUB'!$V$3:$W$630,2,0))</f>
        <v>0</v>
      </c>
      <c r="W308" s="11">
        <f>IF(ISNA(VLOOKUP(CONCATENATE($B308,W$2,"multi"),'II-SUB'!$V$3:$W$630,2,0)),0,VLOOKUP(CONCATENATE($B308,W$2,"multi"),'II-SUB'!$V$3:$W$630,2,0))</f>
        <v>0</v>
      </c>
      <c r="X308" s="11">
        <f>IF(ISNA(VLOOKUP(CONCATENATE($B308,X$2,"multi"),'II-SUB'!$V$3:$W$630,2,0)),0,VLOOKUP(CONCATENATE($B308,X$2,"multi"),'II-SUB'!$V$3:$W$630,2,0))</f>
        <v>0</v>
      </c>
      <c r="Y308" s="11">
        <f>IF(ISNA(VLOOKUP(CONCATENATE($B308,Y$2,"multi"),'II-SUB'!$V$3:$W$630,2,0)),0,VLOOKUP(CONCATENATE($B308,Y$2,"multi"),'II-SUB'!$V$3:$W$630,2,0))</f>
        <v>0</v>
      </c>
      <c r="Z308" s="11">
        <f>IF(ISNA(VLOOKUP(CONCATENATE($B308,Z$2,"multi"),'II-SUB'!$V$3:$W$630,2,0)),0,VLOOKUP(CONCATENATE($B308,Z$2,"multi"),'II-SUB'!$V$3:$W$630,2,0))</f>
        <v>0</v>
      </c>
      <c r="AA308" s="11">
        <f>IF(ISNA(VLOOKUP(CONCATENATE($B308,AA$2,"multi"),'II-SUB'!$V$3:$W$630,2,0)),0,VLOOKUP(CONCATENATE($B308,AA$2,"multi"),'II-SUB'!$V$3:$W$630,2,0))</f>
        <v>0</v>
      </c>
      <c r="AB308" s="11">
        <f>IF(ISNA(VLOOKUP(CONCATENATE($B308,AB$2,"multi"),'II-SUB'!$V$3:$W$630,2,0)),0,VLOOKUP(CONCATENATE($B308,AB$2,"multi"),'II-SUB'!$V$3:$W$630,2,0))</f>
        <v>0</v>
      </c>
      <c r="AC308" s="11">
        <f>IF(ISNA(VLOOKUP(CONCATENATE($B308,AC$2,"multi"),'II-SUB'!$V$3:$W$630,2,0)),0,VLOOKUP(CONCATENATE($B308,AC$2,"multi"),'II-SUB'!$V$3:$W$630,2,0))</f>
        <v>0</v>
      </c>
      <c r="AD308" s="11">
        <f>SUM(Q308:AC308)</f>
        <v>0</v>
      </c>
      <c r="AE308" s="11">
        <f>IF(ISNA(VLOOKUP(CONCATENATE($B308,AE$2,"multi"),MW!$V$3:$W$600,2,0)),0,VLOOKUP(CONCATENATE($B308,AE$2,"multi"),MW!$V$3:$W$600,2,0))</f>
        <v>0</v>
      </c>
      <c r="AF308" s="11">
        <f>IF(ISNA(VLOOKUP(CONCATENATE($B308,AF$2,"multi"),MW!$V$3:$W$600,2,0)),0,VLOOKUP(CONCATENATE($B308,AF$2,"multi"),MW!$V$3:$W$600,2,0))</f>
        <v>0</v>
      </c>
      <c r="AG308" s="11">
        <f>IF(ISNA(VLOOKUP(CONCATENATE($B308,AG$2,"multi"),MW!$V$3:$W$600,2,0)),0,VLOOKUP(CONCATENATE($B308,AG$2,"multi"),MW!$V$3:$W$600,2,0))</f>
        <v>0</v>
      </c>
      <c r="AH308" s="11">
        <f>IF(ISNA(VLOOKUP(CONCATENATE($B308,AH$2,"multi"),MW!$V$3:$W$600,2,0)),0,VLOOKUP(CONCATENATE($B308,AH$2,"multi"),MW!$V$3:$W$600,2,0))</f>
        <v>0</v>
      </c>
      <c r="AI308" s="11">
        <f>IF(ISNA(VLOOKUP(CONCATENATE($B308,AI$2,"multi"),MW!$V$3:$W$600,2,0)),0,VLOOKUP(CONCATENATE($B308,AI$2,"multi"),MW!$V$3:$W$600,2,0))</f>
        <v>0</v>
      </c>
      <c r="AJ308" s="11">
        <f>IF(ISNA(VLOOKUP(CONCATENATE($B308,AJ$2,"multi"),MW!$V$3:$W$600,2,0)),0,VLOOKUP(CONCATENATE($B308,AJ$2,"multi"),MW!$V$3:$W$600,2,0))</f>
        <v>0</v>
      </c>
      <c r="AK308" s="11">
        <f>IF(ISNA(VLOOKUP(CONCATENATE($B308,AK$2,"multi"),MW!$V$3:$W$600,2,0)),0,VLOOKUP(CONCATENATE($B308,AK$2,"multi"),MW!$V$3:$W$600,2,0))</f>
        <v>0</v>
      </c>
      <c r="AL308" s="11">
        <f>IF(ISNA(VLOOKUP(CONCATENATE($B308,AL$2,"multi"),MW!$V$3:$W$600,2,0)),0,VLOOKUP(CONCATENATE($B308,AL$2,"multi"),MW!$V$3:$W$600,2,0))</f>
        <v>0</v>
      </c>
      <c r="AM308" s="11">
        <f>IF(ISNA(VLOOKUP(CONCATENATE($B308,AM$2,"multi"),MW!$V$3:$W$600,2,0)),0,VLOOKUP(CONCATENATE($B308,AM$2,"multi"),MW!$V$3:$W$600,2,0))</f>
        <v>0</v>
      </c>
      <c r="AN308" s="11">
        <f>IF(ISNA(VLOOKUP(CONCATENATE($B308,AN$2,"multi"),MW!$V$3:$W$600,2,0)),0,VLOOKUP(CONCATENATE($B308,AN$2,"multi"),MW!$V$3:$W$600,2,0))</f>
        <v>0</v>
      </c>
      <c r="AO308" s="11">
        <f>IF(ISNA(VLOOKUP(CONCATENATE($B308,AO$2,"multi"),MW!$V$3:$W$600,2,0)),0,VLOOKUP(CONCATENATE($B308,AO$2,"multi"),MW!$V$3:$W$600,2,0))</f>
        <v>0</v>
      </c>
      <c r="AP308" s="11">
        <f>SUM(AE308:AO308)</f>
        <v>0</v>
      </c>
      <c r="AQ308" s="11">
        <f>IF(ISNA(VLOOKUP(CONCATENATE($B308,AQ$2,"multi"),'III-SUB'!$V$3:$W$633,2,0)),0,VLOOKUP(CONCATENATE($B308,AQ$2,"multi"),'III-SUB'!$V$3:$W$633,2,0))</f>
        <v>0</v>
      </c>
      <c r="AR308" s="11">
        <f>IF(ISNA(VLOOKUP(CONCATENATE($B308,AR$2,"multi"),'III-SUB'!$V$3:$W$633,2,0)),0,VLOOKUP(CONCATENATE($B308,AR$2,"multi"),'III-SUB'!$V$3:$W$633,2,0))</f>
        <v>0</v>
      </c>
      <c r="AS308" s="11">
        <f>IF(ISNA(VLOOKUP(CONCATENATE($B308,AS$2,"multi"),'III-SUB'!$V$3:$W$633,2,0)),0,VLOOKUP(CONCATENATE($B308,AS$2,"multi"),'III-SUB'!$V$3:$W$633,2,0))</f>
        <v>0</v>
      </c>
      <c r="AT308" s="11">
        <f>IF(ISNA(VLOOKUP(CONCATENATE($B308,AT$2,"multi"),'III-SUB'!$V$3:$W$633,2,0)),0,VLOOKUP(CONCATENATE($B308,AT$2,"multi"),'III-SUB'!$V$3:$W$633,2,0))</f>
        <v>0</v>
      </c>
      <c r="AU308" s="11">
        <f>IF(ISNA(VLOOKUP(CONCATENATE($B308,AU$2,"multi"),'III-SUB'!$V$3:$W$633,2,0)),0,VLOOKUP(CONCATENATE($B308,AU$2,"multi"),'III-SUB'!$V$3:$W$633,2,0))</f>
        <v>0</v>
      </c>
      <c r="AV308" s="11">
        <f>IF(ISNA(VLOOKUP(CONCATENATE($B308,AV$2,"multi"),'III-SUB'!$V$3:$W$633,2,0)),0,VLOOKUP(CONCATENATE($B308,AV$2,"multi"),'III-SUB'!$V$3:$W$633,2,0))</f>
        <v>0</v>
      </c>
      <c r="AW308" s="11">
        <f>IF(ISNA(VLOOKUP(CONCATENATE($B308,AW$2,"multi"),'III-SUB'!$V$3:$W$633,2,0)),0,VLOOKUP(CONCATENATE($B308,AW$2,"multi"),'III-SUB'!$V$3:$W$633,2,0))</f>
        <v>0</v>
      </c>
      <c r="AX308" s="11">
        <f>IF(ISNA(VLOOKUP(CONCATENATE($B308,AX$2,"multi"),'III-SUB'!$V$3:$W$633,2,0)),0,VLOOKUP(CONCATENATE($B308,AX$2,"multi"),'III-SUB'!$V$3:$W$633,2,0))</f>
        <v>0</v>
      </c>
      <c r="AY308" s="11">
        <f>IF(ISNA(VLOOKUP(CONCATENATE($B308,AY$2,"multi"),'III-SUB'!$V$3:$W$633,2,0)),0,VLOOKUP(CONCATENATE($B308,AY$2,"multi"),'III-SUB'!$V$3:$W$633,2,0))</f>
        <v>0</v>
      </c>
      <c r="AZ308" s="11">
        <f>IF(ISNA(VLOOKUP(CONCATENATE($B308,AZ$2,"multi"),'III-SUB'!$V$3:$W$633,2,0)),0,VLOOKUP(CONCATENATE($B308,AZ$2,"multi"),'III-SUB'!$V$3:$W$633,2,0))</f>
        <v>0</v>
      </c>
      <c r="BA308" s="11">
        <f>IF(ISNA(VLOOKUP(CONCATENATE($B308,BA$2,"multi"),'III-SUB'!$V$3:$W$633,2,0)),0,VLOOKUP(CONCATENATE($B308,BA$2,"multi"),'III-SUB'!$V$3:$W$633,2,0))</f>
        <v>0</v>
      </c>
      <c r="BB308" s="11">
        <f>IF(ISNA(VLOOKUP(CONCATENATE($B308,BB$2,"multi"),'III-SUB'!$V$3:$W$633,2,0)),0,VLOOKUP(CONCATENATE($B308,BB$2,"multi"),'III-SUB'!$V$3:$W$633,2,0))</f>
        <v>0</v>
      </c>
      <c r="BC308" s="11">
        <f>IF(ISNA(VLOOKUP(CONCATENATE($B308,BC$2,"multi"),'III-SUB'!$V$3:$W$633,2,0)),0,VLOOKUP(CONCATENATE($B308,BC$2,"multi"),'III-SUB'!$V$3:$W$633,2,0))</f>
        <v>0</v>
      </c>
      <c r="BD308" s="11">
        <f>SUM(AQ308:BC308)</f>
        <v>0</v>
      </c>
      <c r="BE308" s="11">
        <f>IF(ISNA(VLOOKUP(CONCATENATE($B308,AQ$2,"multi"),VHF!$V$3:$W$627,2,0)),0,VLOOKUP(CONCATENATE($B308,AQ$2,"multi"),VHF!$V$3:$W$627,2,0))</f>
        <v>0</v>
      </c>
      <c r="BF308" s="11">
        <f>IF(ISNA(VLOOKUP(CONCATENATE($B308,BF$2,"multi"),UHF!$V$3:$W$612,2,0)),0,VLOOKUP(CONCATENATE($B308,BF$2,"multi"),UHF!$V$3:$W$612,2,0))</f>
        <v>0</v>
      </c>
      <c r="BG308" s="11">
        <f>IF(ISNA(VLOOKUP(CONCATENATE($B308,BG$2,"multi"),UHF!$V$3:$W$612,2,0)),0,VLOOKUP(CONCATENATE($B308,BG$2,"multi"),UHF!$V$3:$W$612,2,0))</f>
        <v>0</v>
      </c>
      <c r="BH308" s="11">
        <f>IF(ISNA(VLOOKUP(CONCATENATE($B308,BH$2,"multi"),UHF!$V$3:$W$612,2,0)),0,VLOOKUP(CONCATENATE($B308,BH$2,"multi"),UHF!$V$3:$W$612,2,0))</f>
        <v>0</v>
      </c>
      <c r="BI308" s="11">
        <f>IF(ISNA(VLOOKUP(CONCATENATE($B308,BI$2,"multi"),UHF!$V$3:$W$612,2,0)),0,VLOOKUP(CONCATENATE($B308,BI$2,"multi"),UHF!$V$3:$W$612,2,0))</f>
        <v>0</v>
      </c>
      <c r="BJ308" s="11">
        <f>IF(ISNA(VLOOKUP(CONCATENATE($B308,BJ$2,"multi"),UHF!$V$3:$W$612,2,0)),0,VLOOKUP(CONCATENATE($B308,BJ$2,"multi"),UHF!$V$3:$W$612,2,0))</f>
        <v>0</v>
      </c>
      <c r="BK308" s="11">
        <f>IF(ISNA(VLOOKUP(CONCATENATE($B308,BK$2,"multi"),UHF!$V$3:$W$612,2,0)),0,VLOOKUP(CONCATENATE($B308,BK$2,"multi"),UHF!$V$3:$W$612,2,0))</f>
        <v>0</v>
      </c>
      <c r="BL308" s="11">
        <f>IF(ISNA(VLOOKUP(CONCATENATE($B308,BL$2,"multi"),UHF!$V$3:$W$612,2,0)),0,VLOOKUP(CONCATENATE($B308,BL$2,"multi"),UHF!$V$3:$W$612,2,0))</f>
        <v>0</v>
      </c>
      <c r="BM308" s="11">
        <f>IF(ISNA(VLOOKUP(CONCATENATE($B308,BM$2,"multi"),UHF!$V$3:$W$612,2,0)),0,VLOOKUP(CONCATENATE($B308,BM$2,"multi"),UHF!$V$3:$W$612,2,0))</f>
        <v>0</v>
      </c>
      <c r="BN308" s="11">
        <f>IF(ISNA(VLOOKUP(CONCATENATE($B308,BN$2,"multi"),UHF!$V$3:$W$612,2,0)),0,VLOOKUP(CONCATENATE($B308,BN$2,"multi"),UHF!$V$3:$W$612,2,0))</f>
        <v>0</v>
      </c>
      <c r="BO308" s="11">
        <f>IF(ISNA(VLOOKUP(CONCATENATE($B308,BO$2,"multi"),UHF!$V$3:$W$612,2,0)),0,VLOOKUP(CONCATENATE($B308,BO$2,"multi"),UHF!$V$3:$W$612,2,0))</f>
        <v>0</v>
      </c>
      <c r="BP308" s="11">
        <f>IF(ISNA(VLOOKUP(CONCATENATE($B308,BP$2,"multi"),UHF!$V$3:$W$612,2,0)),0,VLOOKUP(CONCATENATE($B308,BP$2,"multi"),UHF!$V$3:$W$612,2,0))</f>
        <v>0</v>
      </c>
      <c r="BQ308" s="11">
        <f>IF(ISNA(VLOOKUP(CONCATENATE($B308,BQ$2,"multi"),UHF!$V$3:$W$612,2,0)),0,VLOOKUP(CONCATENATE($B308,BQ$2,"multi"),UHF!$V$3:$W$612,2,0))</f>
        <v>0</v>
      </c>
      <c r="BR308" s="11">
        <f>SUM(BF308:BQ308)</f>
        <v>0</v>
      </c>
      <c r="BS308" s="11">
        <f>IF(ISNA(VLOOKUP(CONCATENATE($B308,BS$2,"multi"),'A1'!$V$3:$W$612,2,0)),0,VLOOKUP(CONCATENATE($B308,BS$2,"multi"),'A1'!$V$3:$W$612,2,0))</f>
        <v>0</v>
      </c>
    </row>
    <row r="309" spans="2:71" x14ac:dyDescent="0.2">
      <c r="B309" s="8">
        <f>'Seznam-MO'!A320</f>
        <v>0</v>
      </c>
      <c r="C309" s="11">
        <f>IF(ISNA(VLOOKUP(CONCATENATE($B309,C$2,"multi"),'I-SUB'!$V$3:$W$624,2,0)),0,VLOOKUP(CONCATENATE($B309,C$2,"multi"),'I-SUB'!$V$3:$W$624,2,0))</f>
        <v>0</v>
      </c>
      <c r="D309" s="11">
        <f>IF(ISNA(VLOOKUP(CONCATENATE($B309,D$2,"multi"),'I-SUB'!$V$3:$W$624,2,0)),0,VLOOKUP(CONCATENATE($B309,D$2,"multi"),'I-SUB'!$V$3:$W$624,2,0))</f>
        <v>0</v>
      </c>
      <c r="E309" s="11">
        <f>IF(ISNA(VLOOKUP(CONCATENATE($B309,E$2,"multi"),'I-SUB'!$V$3:$W$624,2,0)),0,VLOOKUP(CONCATENATE($B309,E$2,"multi"),'I-SUB'!$V$3:$W$624,2,0))</f>
        <v>0</v>
      </c>
      <c r="F309" s="11">
        <f>IF(ISNA(VLOOKUP(CONCATENATE($B309,F$2,"multi"),'I-SUB'!$V$3:$W$624,2,0)),0,VLOOKUP(CONCATENATE($B309,F$2,"multi"),'I-SUB'!$V$3:$W$624,2,0))</f>
        <v>0</v>
      </c>
      <c r="G309" s="11">
        <f>IF(ISNA(VLOOKUP(CONCATENATE($B309,G$2,"multi"),'I-SUB'!$V$3:$W$624,2,0)),0,VLOOKUP(CONCATENATE($B309,G$2,"multi"),'I-SUB'!$V$3:$W$624,2,0))</f>
        <v>0</v>
      </c>
      <c r="H309" s="11">
        <f>IF(ISNA(VLOOKUP(CONCATENATE($B309,H$2,"multi"),'I-SUB'!$V$3:$W$624,2,0)),0,VLOOKUP(CONCATENATE($B309,H$2,"multi"),'I-SUB'!$V$3:$W$624,2,0))</f>
        <v>0</v>
      </c>
      <c r="I309" s="11">
        <f>IF(ISNA(VLOOKUP(CONCATENATE($B309,I$2,"multi"),'I-SUB'!$V$3:$W$624,2,0)),0,VLOOKUP(CONCATENATE($B309,I$2,"multi"),'I-SUB'!$V$3:$W$624,2,0))</f>
        <v>0</v>
      </c>
      <c r="J309" s="11">
        <f>IF(ISNA(VLOOKUP(CONCATENATE($B309,J$2,"multi"),'I-SUB'!$V$3:$W$624,2,0)),0,VLOOKUP(CONCATENATE($B309,J$2,"multi"),'I-SUB'!$V$3:$W$624,2,0))</f>
        <v>0</v>
      </c>
      <c r="K309" s="11">
        <f>IF(ISNA(VLOOKUP(CONCATENATE($B309,K$2,"multi"),'I-SUB'!$V$3:$W$624,2,0)),0,VLOOKUP(CONCATENATE($B309,K$2,"multi"),'I-SUB'!$V$3:$W$624,2,0))</f>
        <v>0</v>
      </c>
      <c r="L309" s="11">
        <f>IF(ISNA(VLOOKUP(CONCATENATE($B309,L$2,"multi"),'I-SUB'!$V$3:$W$624,2,0)),0,VLOOKUP(CONCATENATE($B309,L$2,"multi"),'I-SUB'!$V$3:$W$624,2,0))</f>
        <v>0</v>
      </c>
      <c r="M309" s="11">
        <f>IF(ISNA(VLOOKUP(CONCATENATE($B309,M$2,"multi"),'I-SUB'!$V$3:$W$624,2,0)),0,VLOOKUP(CONCATENATE($B309,M$2,"multi"),'I-SUB'!$V$3:$W$624,2,0))</f>
        <v>0</v>
      </c>
      <c r="N309" s="11">
        <f>IF(ISNA(VLOOKUP(CONCATENATE($B309,N$2,"multi"),'I-SUB'!$V$3:$W$624,2,0)),0,VLOOKUP(CONCATENATE($B309,N$2,"multi"),'I-SUB'!$V$3:$W$624,2,0))</f>
        <v>0</v>
      </c>
      <c r="O309" s="11">
        <f>IF(ISNA(VLOOKUP(CONCATENATE($B309,O$2,"multi"),'I-SUB'!$V$3:$W$624,2,0)),0,VLOOKUP(CONCATENATE($B309,O$2,"multi"),'I-SUB'!$V$3:$W$624,2,0))</f>
        <v>0</v>
      </c>
      <c r="P309" s="11">
        <f>SUM(C309:O309)</f>
        <v>0</v>
      </c>
      <c r="Q309" s="11">
        <f>IF(ISNA(VLOOKUP(CONCATENATE($B309,Q$2,"multi"),'II-SUB'!$V$3:$W$630,2,0)),0,VLOOKUP(CONCATENATE($B309,Q$2,"multi"),'II-SUB'!$V$3:$W$630,2,0))</f>
        <v>0</v>
      </c>
      <c r="R309" s="11">
        <f>IF(ISNA(VLOOKUP(CONCATENATE($B309,R$2,"multi"),'II-SUB'!$V$3:$W$630,2,0)),0,VLOOKUP(CONCATENATE($B309,R$2,"multi"),'II-SUB'!$V$3:$W$630,2,0))</f>
        <v>0</v>
      </c>
      <c r="S309" s="11">
        <f>IF(ISNA(VLOOKUP(CONCATENATE($B309,S$2,"multi"),'II-SUB'!$V$3:$W$630,2,0)),0,VLOOKUP(CONCATENATE($B309,S$2,"multi"),'II-SUB'!$V$3:$W$630,2,0))</f>
        <v>0</v>
      </c>
      <c r="T309" s="11">
        <f>IF(ISNA(VLOOKUP(CONCATENATE($B309,T$2,"multi"),'II-SUB'!$V$3:$W$630,2,0)),0,VLOOKUP(CONCATENATE($B309,T$2,"multi"),'II-SUB'!$V$3:$W$630,2,0))</f>
        <v>0</v>
      </c>
      <c r="U309" s="11">
        <f>IF(ISNA(VLOOKUP(CONCATENATE($B309,U$2,"multi"),'II-SUB'!$V$3:$W$630,2,0)),0,VLOOKUP(CONCATENATE($B309,U$2,"multi"),'II-SUB'!$V$3:$W$630,2,0))</f>
        <v>0</v>
      </c>
      <c r="V309" s="11">
        <f>IF(ISNA(VLOOKUP(CONCATENATE($B309,V$2,"multi"),'II-SUB'!$V$3:$W$630,2,0)),0,VLOOKUP(CONCATENATE($B309,V$2,"multi"),'II-SUB'!$V$3:$W$630,2,0))</f>
        <v>0</v>
      </c>
      <c r="W309" s="11">
        <f>IF(ISNA(VLOOKUP(CONCATENATE($B309,W$2,"multi"),'II-SUB'!$V$3:$W$630,2,0)),0,VLOOKUP(CONCATENATE($B309,W$2,"multi"),'II-SUB'!$V$3:$W$630,2,0))</f>
        <v>0</v>
      </c>
      <c r="X309" s="11">
        <f>IF(ISNA(VLOOKUP(CONCATENATE($B309,X$2,"multi"),'II-SUB'!$V$3:$W$630,2,0)),0,VLOOKUP(CONCATENATE($B309,X$2,"multi"),'II-SUB'!$V$3:$W$630,2,0))</f>
        <v>0</v>
      </c>
      <c r="Y309" s="11">
        <f>IF(ISNA(VLOOKUP(CONCATENATE($B309,Y$2,"multi"),'II-SUB'!$V$3:$W$630,2,0)),0,VLOOKUP(CONCATENATE($B309,Y$2,"multi"),'II-SUB'!$V$3:$W$630,2,0))</f>
        <v>0</v>
      </c>
      <c r="Z309" s="11">
        <f>IF(ISNA(VLOOKUP(CONCATENATE($B309,Z$2,"multi"),'II-SUB'!$V$3:$W$630,2,0)),0,VLOOKUP(CONCATENATE($B309,Z$2,"multi"),'II-SUB'!$V$3:$W$630,2,0))</f>
        <v>0</v>
      </c>
      <c r="AA309" s="11">
        <f>IF(ISNA(VLOOKUP(CONCATENATE($B309,AA$2,"multi"),'II-SUB'!$V$3:$W$630,2,0)),0,VLOOKUP(CONCATENATE($B309,AA$2,"multi"),'II-SUB'!$V$3:$W$630,2,0))</f>
        <v>0</v>
      </c>
      <c r="AB309" s="11">
        <f>IF(ISNA(VLOOKUP(CONCATENATE($B309,AB$2,"multi"),'II-SUB'!$V$3:$W$630,2,0)),0,VLOOKUP(CONCATENATE($B309,AB$2,"multi"),'II-SUB'!$V$3:$W$630,2,0))</f>
        <v>0</v>
      </c>
      <c r="AC309" s="11">
        <f>IF(ISNA(VLOOKUP(CONCATENATE($B309,AC$2,"multi"),'II-SUB'!$V$3:$W$630,2,0)),0,VLOOKUP(CONCATENATE($B309,AC$2,"multi"),'II-SUB'!$V$3:$W$630,2,0))</f>
        <v>0</v>
      </c>
      <c r="AD309" s="11">
        <f>SUM(Q309:AC309)</f>
        <v>0</v>
      </c>
      <c r="AE309" s="11">
        <f>IF(ISNA(VLOOKUP(CONCATENATE($B309,AE$2,"multi"),MW!$V$3:$W$600,2,0)),0,VLOOKUP(CONCATENATE($B309,AE$2,"multi"),MW!$V$3:$W$600,2,0))</f>
        <v>0</v>
      </c>
      <c r="AF309" s="11">
        <f>IF(ISNA(VLOOKUP(CONCATENATE($B309,AF$2,"multi"),MW!$V$3:$W$600,2,0)),0,VLOOKUP(CONCATENATE($B309,AF$2,"multi"),MW!$V$3:$W$600,2,0))</f>
        <v>0</v>
      </c>
      <c r="AG309" s="11">
        <f>IF(ISNA(VLOOKUP(CONCATENATE($B309,AG$2,"multi"),MW!$V$3:$W$600,2,0)),0,VLOOKUP(CONCATENATE($B309,AG$2,"multi"),MW!$V$3:$W$600,2,0))</f>
        <v>0</v>
      </c>
      <c r="AH309" s="11">
        <f>IF(ISNA(VLOOKUP(CONCATENATE($B309,AH$2,"multi"),MW!$V$3:$W$600,2,0)),0,VLOOKUP(CONCATENATE($B309,AH$2,"multi"),MW!$V$3:$W$600,2,0))</f>
        <v>0</v>
      </c>
      <c r="AI309" s="11">
        <f>IF(ISNA(VLOOKUP(CONCATENATE($B309,AI$2,"multi"),MW!$V$3:$W$600,2,0)),0,VLOOKUP(CONCATENATE($B309,AI$2,"multi"),MW!$V$3:$W$600,2,0))</f>
        <v>0</v>
      </c>
      <c r="AJ309" s="11">
        <f>IF(ISNA(VLOOKUP(CONCATENATE($B309,AJ$2,"multi"),MW!$V$3:$W$600,2,0)),0,VLOOKUP(CONCATENATE($B309,AJ$2,"multi"),MW!$V$3:$W$600,2,0))</f>
        <v>0</v>
      </c>
      <c r="AK309" s="11">
        <f>IF(ISNA(VLOOKUP(CONCATENATE($B309,AK$2,"multi"),MW!$V$3:$W$600,2,0)),0,VLOOKUP(CONCATENATE($B309,AK$2,"multi"),MW!$V$3:$W$600,2,0))</f>
        <v>0</v>
      </c>
      <c r="AL309" s="11">
        <f>IF(ISNA(VLOOKUP(CONCATENATE($B309,AL$2,"multi"),MW!$V$3:$W$600,2,0)),0,VLOOKUP(CONCATENATE($B309,AL$2,"multi"),MW!$V$3:$W$600,2,0))</f>
        <v>0</v>
      </c>
      <c r="AM309" s="11">
        <f>IF(ISNA(VLOOKUP(CONCATENATE($B309,AM$2,"multi"),MW!$V$3:$W$600,2,0)),0,VLOOKUP(CONCATENATE($B309,AM$2,"multi"),MW!$V$3:$W$600,2,0))</f>
        <v>0</v>
      </c>
      <c r="AN309" s="11">
        <f>IF(ISNA(VLOOKUP(CONCATENATE($B309,AN$2,"multi"),MW!$V$3:$W$600,2,0)),0,VLOOKUP(CONCATENATE($B309,AN$2,"multi"),MW!$V$3:$W$600,2,0))</f>
        <v>0</v>
      </c>
      <c r="AO309" s="11">
        <f>IF(ISNA(VLOOKUP(CONCATENATE($B309,AO$2,"multi"),MW!$V$3:$W$600,2,0)),0,VLOOKUP(CONCATENATE($B309,AO$2,"multi"),MW!$V$3:$W$600,2,0))</f>
        <v>0</v>
      </c>
      <c r="AP309" s="11">
        <f>SUM(AE309:AO309)</f>
        <v>0</v>
      </c>
      <c r="AQ309" s="11">
        <f>IF(ISNA(VLOOKUP(CONCATENATE($B309,AQ$2,"multi"),'III-SUB'!$V$3:$W$633,2,0)),0,VLOOKUP(CONCATENATE($B309,AQ$2,"multi"),'III-SUB'!$V$3:$W$633,2,0))</f>
        <v>0</v>
      </c>
      <c r="AR309" s="11">
        <f>IF(ISNA(VLOOKUP(CONCATENATE($B309,AR$2,"multi"),'III-SUB'!$V$3:$W$633,2,0)),0,VLOOKUP(CONCATENATE($B309,AR$2,"multi"),'III-SUB'!$V$3:$W$633,2,0))</f>
        <v>0</v>
      </c>
      <c r="AS309" s="11">
        <f>IF(ISNA(VLOOKUP(CONCATENATE($B309,AS$2,"multi"),'III-SUB'!$V$3:$W$633,2,0)),0,VLOOKUP(CONCATENATE($B309,AS$2,"multi"),'III-SUB'!$V$3:$W$633,2,0))</f>
        <v>0</v>
      </c>
      <c r="AT309" s="11">
        <f>IF(ISNA(VLOOKUP(CONCATENATE($B309,AT$2,"multi"),'III-SUB'!$V$3:$W$633,2,0)),0,VLOOKUP(CONCATENATE($B309,AT$2,"multi"),'III-SUB'!$V$3:$W$633,2,0))</f>
        <v>0</v>
      </c>
      <c r="AU309" s="11">
        <f>IF(ISNA(VLOOKUP(CONCATENATE($B309,AU$2,"multi"),'III-SUB'!$V$3:$W$633,2,0)),0,VLOOKUP(CONCATENATE($B309,AU$2,"multi"),'III-SUB'!$V$3:$W$633,2,0))</f>
        <v>0</v>
      </c>
      <c r="AV309" s="11">
        <f>IF(ISNA(VLOOKUP(CONCATENATE($B309,AV$2,"multi"),'III-SUB'!$V$3:$W$633,2,0)),0,VLOOKUP(CONCATENATE($B309,AV$2,"multi"),'III-SUB'!$V$3:$W$633,2,0))</f>
        <v>0</v>
      </c>
      <c r="AW309" s="11">
        <f>IF(ISNA(VLOOKUP(CONCATENATE($B309,AW$2,"multi"),'III-SUB'!$V$3:$W$633,2,0)),0,VLOOKUP(CONCATENATE($B309,AW$2,"multi"),'III-SUB'!$V$3:$W$633,2,0))</f>
        <v>0</v>
      </c>
      <c r="AX309" s="11">
        <f>IF(ISNA(VLOOKUP(CONCATENATE($B309,AX$2,"multi"),'III-SUB'!$V$3:$W$633,2,0)),0,VLOOKUP(CONCATENATE($B309,AX$2,"multi"),'III-SUB'!$V$3:$W$633,2,0))</f>
        <v>0</v>
      </c>
      <c r="AY309" s="11">
        <f>IF(ISNA(VLOOKUP(CONCATENATE($B309,AY$2,"multi"),'III-SUB'!$V$3:$W$633,2,0)),0,VLOOKUP(CONCATENATE($B309,AY$2,"multi"),'III-SUB'!$V$3:$W$633,2,0))</f>
        <v>0</v>
      </c>
      <c r="AZ309" s="11">
        <f>IF(ISNA(VLOOKUP(CONCATENATE($B309,AZ$2,"multi"),'III-SUB'!$V$3:$W$633,2,0)),0,VLOOKUP(CONCATENATE($B309,AZ$2,"multi"),'III-SUB'!$V$3:$W$633,2,0))</f>
        <v>0</v>
      </c>
      <c r="BA309" s="11">
        <f>IF(ISNA(VLOOKUP(CONCATENATE($B309,BA$2,"multi"),'III-SUB'!$V$3:$W$633,2,0)),0,VLOOKUP(CONCATENATE($B309,BA$2,"multi"),'III-SUB'!$V$3:$W$633,2,0))</f>
        <v>0</v>
      </c>
      <c r="BB309" s="11">
        <f>IF(ISNA(VLOOKUP(CONCATENATE($B309,BB$2,"multi"),'III-SUB'!$V$3:$W$633,2,0)),0,VLOOKUP(CONCATENATE($B309,BB$2,"multi"),'III-SUB'!$V$3:$W$633,2,0))</f>
        <v>0</v>
      </c>
      <c r="BC309" s="11">
        <f>IF(ISNA(VLOOKUP(CONCATENATE($B309,BC$2,"multi"),'III-SUB'!$V$3:$W$633,2,0)),0,VLOOKUP(CONCATENATE($B309,BC$2,"multi"),'III-SUB'!$V$3:$W$633,2,0))</f>
        <v>0</v>
      </c>
      <c r="BD309" s="11">
        <f>SUM(AQ309:BC309)</f>
        <v>0</v>
      </c>
      <c r="BE309" s="11">
        <f>IF(ISNA(VLOOKUP(CONCATENATE($B309,AQ$2,"multi"),VHF!$V$3:$W$627,2,0)),0,VLOOKUP(CONCATENATE($B309,AQ$2,"multi"),VHF!$V$3:$W$627,2,0))</f>
        <v>0</v>
      </c>
      <c r="BF309" s="11">
        <f>IF(ISNA(VLOOKUP(CONCATENATE($B309,BF$2,"multi"),UHF!$V$3:$W$612,2,0)),0,VLOOKUP(CONCATENATE($B309,BF$2,"multi"),UHF!$V$3:$W$612,2,0))</f>
        <v>0</v>
      </c>
      <c r="BG309" s="11">
        <f>IF(ISNA(VLOOKUP(CONCATENATE($B309,BG$2,"multi"),UHF!$V$3:$W$612,2,0)),0,VLOOKUP(CONCATENATE($B309,BG$2,"multi"),UHF!$V$3:$W$612,2,0))</f>
        <v>0</v>
      </c>
      <c r="BH309" s="11">
        <f>IF(ISNA(VLOOKUP(CONCATENATE($B309,BH$2,"multi"),UHF!$V$3:$W$612,2,0)),0,VLOOKUP(CONCATENATE($B309,BH$2,"multi"),UHF!$V$3:$W$612,2,0))</f>
        <v>0</v>
      </c>
      <c r="BI309" s="11">
        <f>IF(ISNA(VLOOKUP(CONCATENATE($B309,BI$2,"multi"),UHF!$V$3:$W$612,2,0)),0,VLOOKUP(CONCATENATE($B309,BI$2,"multi"),UHF!$V$3:$W$612,2,0))</f>
        <v>0</v>
      </c>
      <c r="BJ309" s="11">
        <f>IF(ISNA(VLOOKUP(CONCATENATE($B309,BJ$2,"multi"),UHF!$V$3:$W$612,2,0)),0,VLOOKUP(CONCATENATE($B309,BJ$2,"multi"),UHF!$V$3:$W$612,2,0))</f>
        <v>0</v>
      </c>
      <c r="BK309" s="11">
        <f>IF(ISNA(VLOOKUP(CONCATENATE($B309,BK$2,"multi"),UHF!$V$3:$W$612,2,0)),0,VLOOKUP(CONCATENATE($B309,BK$2,"multi"),UHF!$V$3:$W$612,2,0))</f>
        <v>0</v>
      </c>
      <c r="BL309" s="11">
        <f>IF(ISNA(VLOOKUP(CONCATENATE($B309,BL$2,"multi"),UHF!$V$3:$W$612,2,0)),0,VLOOKUP(CONCATENATE($B309,BL$2,"multi"),UHF!$V$3:$W$612,2,0))</f>
        <v>0</v>
      </c>
      <c r="BM309" s="11">
        <f>IF(ISNA(VLOOKUP(CONCATENATE($B309,BM$2,"multi"),UHF!$V$3:$W$612,2,0)),0,VLOOKUP(CONCATENATE($B309,BM$2,"multi"),UHF!$V$3:$W$612,2,0))</f>
        <v>0</v>
      </c>
      <c r="BN309" s="11">
        <f>IF(ISNA(VLOOKUP(CONCATENATE($B309,BN$2,"multi"),UHF!$V$3:$W$612,2,0)),0,VLOOKUP(CONCATENATE($B309,BN$2,"multi"),UHF!$V$3:$W$612,2,0))</f>
        <v>0</v>
      </c>
      <c r="BO309" s="11">
        <f>IF(ISNA(VLOOKUP(CONCATENATE($B309,BO$2,"multi"),UHF!$V$3:$W$612,2,0)),0,VLOOKUP(CONCATENATE($B309,BO$2,"multi"),UHF!$V$3:$W$612,2,0))</f>
        <v>0</v>
      </c>
      <c r="BP309" s="11">
        <f>IF(ISNA(VLOOKUP(CONCATENATE($B309,BP$2,"multi"),UHF!$V$3:$W$612,2,0)),0,VLOOKUP(CONCATENATE($B309,BP$2,"multi"),UHF!$V$3:$W$612,2,0))</f>
        <v>0</v>
      </c>
      <c r="BQ309" s="11">
        <f>IF(ISNA(VLOOKUP(CONCATENATE($B309,BQ$2,"multi"),UHF!$V$3:$W$612,2,0)),0,VLOOKUP(CONCATENATE($B309,BQ$2,"multi"),UHF!$V$3:$W$612,2,0))</f>
        <v>0</v>
      </c>
      <c r="BR309" s="11">
        <f>SUM(BF309:BQ309)</f>
        <v>0</v>
      </c>
      <c r="BS309" s="11">
        <f>IF(ISNA(VLOOKUP(CONCATENATE($B309,BS$2,"multi"),'A1'!$V$3:$W$612,2,0)),0,VLOOKUP(CONCATENATE($B309,BS$2,"multi"),'A1'!$V$3:$W$612,2,0))</f>
        <v>0</v>
      </c>
    </row>
    <row r="310" spans="2:71" x14ac:dyDescent="0.2">
      <c r="B310" s="8">
        <f>'Seznam-MO'!A321</f>
        <v>0</v>
      </c>
      <c r="C310" s="11">
        <f>IF(ISNA(VLOOKUP(CONCATENATE($B310,C$2,"multi"),'I-SUB'!$V$3:$W$624,2,0)),0,VLOOKUP(CONCATENATE($B310,C$2,"multi"),'I-SUB'!$V$3:$W$624,2,0))</f>
        <v>0</v>
      </c>
      <c r="D310" s="11">
        <f>IF(ISNA(VLOOKUP(CONCATENATE($B310,D$2,"multi"),'I-SUB'!$V$3:$W$624,2,0)),0,VLOOKUP(CONCATENATE($B310,D$2,"multi"),'I-SUB'!$V$3:$W$624,2,0))</f>
        <v>0</v>
      </c>
      <c r="E310" s="11">
        <f>IF(ISNA(VLOOKUP(CONCATENATE($B310,E$2,"multi"),'I-SUB'!$V$3:$W$624,2,0)),0,VLOOKUP(CONCATENATE($B310,E$2,"multi"),'I-SUB'!$V$3:$W$624,2,0))</f>
        <v>0</v>
      </c>
      <c r="F310" s="11">
        <f>IF(ISNA(VLOOKUP(CONCATENATE($B310,F$2,"multi"),'I-SUB'!$V$3:$W$624,2,0)),0,VLOOKUP(CONCATENATE($B310,F$2,"multi"),'I-SUB'!$V$3:$W$624,2,0))</f>
        <v>0</v>
      </c>
      <c r="G310" s="11">
        <f>IF(ISNA(VLOOKUP(CONCATENATE($B310,G$2,"multi"),'I-SUB'!$V$3:$W$624,2,0)),0,VLOOKUP(CONCATENATE($B310,G$2,"multi"),'I-SUB'!$V$3:$W$624,2,0))</f>
        <v>0</v>
      </c>
      <c r="H310" s="11">
        <f>IF(ISNA(VLOOKUP(CONCATENATE($B310,H$2,"multi"),'I-SUB'!$V$3:$W$624,2,0)),0,VLOOKUP(CONCATENATE($B310,H$2,"multi"),'I-SUB'!$V$3:$W$624,2,0))</f>
        <v>0</v>
      </c>
      <c r="I310" s="11">
        <f>IF(ISNA(VLOOKUP(CONCATENATE($B310,I$2,"multi"),'I-SUB'!$V$3:$W$624,2,0)),0,VLOOKUP(CONCATENATE($B310,I$2,"multi"),'I-SUB'!$V$3:$W$624,2,0))</f>
        <v>0</v>
      </c>
      <c r="J310" s="11">
        <f>IF(ISNA(VLOOKUP(CONCATENATE($B310,J$2,"multi"),'I-SUB'!$V$3:$W$624,2,0)),0,VLOOKUP(CONCATENATE($B310,J$2,"multi"),'I-SUB'!$V$3:$W$624,2,0))</f>
        <v>0</v>
      </c>
      <c r="K310" s="11">
        <f>IF(ISNA(VLOOKUP(CONCATENATE($B310,K$2,"multi"),'I-SUB'!$V$3:$W$624,2,0)),0,VLOOKUP(CONCATENATE($B310,K$2,"multi"),'I-SUB'!$V$3:$W$624,2,0))</f>
        <v>0</v>
      </c>
      <c r="L310" s="11">
        <f>IF(ISNA(VLOOKUP(CONCATENATE($B310,L$2,"multi"),'I-SUB'!$V$3:$W$624,2,0)),0,VLOOKUP(CONCATENATE($B310,L$2,"multi"),'I-SUB'!$V$3:$W$624,2,0))</f>
        <v>0</v>
      </c>
      <c r="M310" s="11">
        <f>IF(ISNA(VLOOKUP(CONCATENATE($B310,M$2,"multi"),'I-SUB'!$V$3:$W$624,2,0)),0,VLOOKUP(CONCATENATE($B310,M$2,"multi"),'I-SUB'!$V$3:$W$624,2,0))</f>
        <v>0</v>
      </c>
      <c r="N310" s="11">
        <f>IF(ISNA(VLOOKUP(CONCATENATE($B310,N$2,"multi"),'I-SUB'!$V$3:$W$624,2,0)),0,VLOOKUP(CONCATENATE($B310,N$2,"multi"),'I-SUB'!$V$3:$W$624,2,0))</f>
        <v>0</v>
      </c>
      <c r="O310" s="11">
        <f>IF(ISNA(VLOOKUP(CONCATENATE($B310,O$2,"multi"),'I-SUB'!$V$3:$W$624,2,0)),0,VLOOKUP(CONCATENATE($B310,O$2,"multi"),'I-SUB'!$V$3:$W$624,2,0))</f>
        <v>0</v>
      </c>
      <c r="P310" s="11">
        <f>SUM(C310:O310)</f>
        <v>0</v>
      </c>
      <c r="Q310" s="11">
        <f>IF(ISNA(VLOOKUP(CONCATENATE($B310,Q$2,"multi"),'II-SUB'!$V$3:$W$630,2,0)),0,VLOOKUP(CONCATENATE($B310,Q$2,"multi"),'II-SUB'!$V$3:$W$630,2,0))</f>
        <v>0</v>
      </c>
      <c r="R310" s="11">
        <f>IF(ISNA(VLOOKUP(CONCATENATE($B310,R$2,"multi"),'II-SUB'!$V$3:$W$630,2,0)),0,VLOOKUP(CONCATENATE($B310,R$2,"multi"),'II-SUB'!$V$3:$W$630,2,0))</f>
        <v>0</v>
      </c>
      <c r="S310" s="11">
        <f>IF(ISNA(VLOOKUP(CONCATENATE($B310,S$2,"multi"),'II-SUB'!$V$3:$W$630,2,0)),0,VLOOKUP(CONCATENATE($B310,S$2,"multi"),'II-SUB'!$V$3:$W$630,2,0))</f>
        <v>0</v>
      </c>
      <c r="T310" s="11">
        <f>IF(ISNA(VLOOKUP(CONCATENATE($B310,T$2,"multi"),'II-SUB'!$V$3:$W$630,2,0)),0,VLOOKUP(CONCATENATE($B310,T$2,"multi"),'II-SUB'!$V$3:$W$630,2,0))</f>
        <v>0</v>
      </c>
      <c r="U310" s="11">
        <f>IF(ISNA(VLOOKUP(CONCATENATE($B310,U$2,"multi"),'II-SUB'!$V$3:$W$630,2,0)),0,VLOOKUP(CONCATENATE($B310,U$2,"multi"),'II-SUB'!$V$3:$W$630,2,0))</f>
        <v>0</v>
      </c>
      <c r="V310" s="11">
        <f>IF(ISNA(VLOOKUP(CONCATENATE($B310,V$2,"multi"),'II-SUB'!$V$3:$W$630,2,0)),0,VLOOKUP(CONCATENATE($B310,V$2,"multi"),'II-SUB'!$V$3:$W$630,2,0))</f>
        <v>0</v>
      </c>
      <c r="W310" s="11">
        <f>IF(ISNA(VLOOKUP(CONCATENATE($B310,W$2,"multi"),'II-SUB'!$V$3:$W$630,2,0)),0,VLOOKUP(CONCATENATE($B310,W$2,"multi"),'II-SUB'!$V$3:$W$630,2,0))</f>
        <v>0</v>
      </c>
      <c r="X310" s="11">
        <f>IF(ISNA(VLOOKUP(CONCATENATE($B310,X$2,"multi"),'II-SUB'!$V$3:$W$630,2,0)),0,VLOOKUP(CONCATENATE($B310,X$2,"multi"),'II-SUB'!$V$3:$W$630,2,0))</f>
        <v>0</v>
      </c>
      <c r="Y310" s="11">
        <f>IF(ISNA(VLOOKUP(CONCATENATE($B310,Y$2,"multi"),'II-SUB'!$V$3:$W$630,2,0)),0,VLOOKUP(CONCATENATE($B310,Y$2,"multi"),'II-SUB'!$V$3:$W$630,2,0))</f>
        <v>0</v>
      </c>
      <c r="Z310" s="11">
        <f>IF(ISNA(VLOOKUP(CONCATENATE($B310,Z$2,"multi"),'II-SUB'!$V$3:$W$630,2,0)),0,VLOOKUP(CONCATENATE($B310,Z$2,"multi"),'II-SUB'!$V$3:$W$630,2,0))</f>
        <v>0</v>
      </c>
      <c r="AA310" s="11">
        <f>IF(ISNA(VLOOKUP(CONCATENATE($B310,AA$2,"multi"),'II-SUB'!$V$3:$W$630,2,0)),0,VLOOKUP(CONCATENATE($B310,AA$2,"multi"),'II-SUB'!$V$3:$W$630,2,0))</f>
        <v>0</v>
      </c>
      <c r="AB310" s="11">
        <f>IF(ISNA(VLOOKUP(CONCATENATE($B310,AB$2,"multi"),'II-SUB'!$V$3:$W$630,2,0)),0,VLOOKUP(CONCATENATE($B310,AB$2,"multi"),'II-SUB'!$V$3:$W$630,2,0))</f>
        <v>0</v>
      </c>
      <c r="AC310" s="11">
        <f>IF(ISNA(VLOOKUP(CONCATENATE($B310,AC$2,"multi"),'II-SUB'!$V$3:$W$630,2,0)),0,VLOOKUP(CONCATENATE($B310,AC$2,"multi"),'II-SUB'!$V$3:$W$630,2,0))</f>
        <v>0</v>
      </c>
      <c r="AD310" s="11">
        <f>SUM(Q310:AC310)</f>
        <v>0</v>
      </c>
      <c r="AE310" s="11">
        <f>IF(ISNA(VLOOKUP(CONCATENATE($B310,AE$2,"multi"),MW!$V$3:$W$600,2,0)),0,VLOOKUP(CONCATENATE($B310,AE$2,"multi"),MW!$V$3:$W$600,2,0))</f>
        <v>0</v>
      </c>
      <c r="AF310" s="11">
        <f>IF(ISNA(VLOOKUP(CONCATENATE($B310,AF$2,"multi"),MW!$V$3:$W$600,2,0)),0,VLOOKUP(CONCATENATE($B310,AF$2,"multi"),MW!$V$3:$W$600,2,0))</f>
        <v>0</v>
      </c>
      <c r="AG310" s="11">
        <f>IF(ISNA(VLOOKUP(CONCATENATE($B310,AG$2,"multi"),MW!$V$3:$W$600,2,0)),0,VLOOKUP(CONCATENATE($B310,AG$2,"multi"),MW!$V$3:$W$600,2,0))</f>
        <v>0</v>
      </c>
      <c r="AH310" s="11">
        <f>IF(ISNA(VLOOKUP(CONCATENATE($B310,AH$2,"multi"),MW!$V$3:$W$600,2,0)),0,VLOOKUP(CONCATENATE($B310,AH$2,"multi"),MW!$V$3:$W$600,2,0))</f>
        <v>0</v>
      </c>
      <c r="AI310" s="11">
        <f>IF(ISNA(VLOOKUP(CONCATENATE($B310,AI$2,"multi"),MW!$V$3:$W$600,2,0)),0,VLOOKUP(CONCATENATE($B310,AI$2,"multi"),MW!$V$3:$W$600,2,0))</f>
        <v>0</v>
      </c>
      <c r="AJ310" s="11">
        <f>IF(ISNA(VLOOKUP(CONCATENATE($B310,AJ$2,"multi"),MW!$V$3:$W$600,2,0)),0,VLOOKUP(CONCATENATE($B310,AJ$2,"multi"),MW!$V$3:$W$600,2,0))</f>
        <v>0</v>
      </c>
      <c r="AK310" s="11">
        <f>IF(ISNA(VLOOKUP(CONCATENATE($B310,AK$2,"multi"),MW!$V$3:$W$600,2,0)),0,VLOOKUP(CONCATENATE($B310,AK$2,"multi"),MW!$V$3:$W$600,2,0))</f>
        <v>0</v>
      </c>
      <c r="AL310" s="11">
        <f>IF(ISNA(VLOOKUP(CONCATENATE($B310,AL$2,"multi"),MW!$V$3:$W$600,2,0)),0,VLOOKUP(CONCATENATE($B310,AL$2,"multi"),MW!$V$3:$W$600,2,0))</f>
        <v>0</v>
      </c>
      <c r="AM310" s="11">
        <f>IF(ISNA(VLOOKUP(CONCATENATE($B310,AM$2,"multi"),MW!$V$3:$W$600,2,0)),0,VLOOKUP(CONCATENATE($B310,AM$2,"multi"),MW!$V$3:$W$600,2,0))</f>
        <v>0</v>
      </c>
      <c r="AN310" s="11">
        <f>IF(ISNA(VLOOKUP(CONCATENATE($B310,AN$2,"multi"),MW!$V$3:$W$600,2,0)),0,VLOOKUP(CONCATENATE($B310,AN$2,"multi"),MW!$V$3:$W$600,2,0))</f>
        <v>0</v>
      </c>
      <c r="AO310" s="11">
        <f>IF(ISNA(VLOOKUP(CONCATENATE($B310,AO$2,"multi"),MW!$V$3:$W$600,2,0)),0,VLOOKUP(CONCATENATE($B310,AO$2,"multi"),MW!$V$3:$W$600,2,0))</f>
        <v>0</v>
      </c>
      <c r="AP310" s="11">
        <f>SUM(AE310:AO310)</f>
        <v>0</v>
      </c>
      <c r="AQ310" s="11">
        <f>IF(ISNA(VLOOKUP(CONCATENATE($B310,AQ$2,"multi"),'III-SUB'!$V$3:$W$633,2,0)),0,VLOOKUP(CONCATENATE($B310,AQ$2,"multi"),'III-SUB'!$V$3:$W$633,2,0))</f>
        <v>0</v>
      </c>
      <c r="AR310" s="11">
        <f>IF(ISNA(VLOOKUP(CONCATENATE($B310,AR$2,"multi"),'III-SUB'!$V$3:$W$633,2,0)),0,VLOOKUP(CONCATENATE($B310,AR$2,"multi"),'III-SUB'!$V$3:$W$633,2,0))</f>
        <v>0</v>
      </c>
      <c r="AS310" s="11">
        <f>IF(ISNA(VLOOKUP(CONCATENATE($B310,AS$2,"multi"),'III-SUB'!$V$3:$W$633,2,0)),0,VLOOKUP(CONCATENATE($B310,AS$2,"multi"),'III-SUB'!$V$3:$W$633,2,0))</f>
        <v>0</v>
      </c>
      <c r="AT310" s="11">
        <f>IF(ISNA(VLOOKUP(CONCATENATE($B310,AT$2,"multi"),'III-SUB'!$V$3:$W$633,2,0)),0,VLOOKUP(CONCATENATE($B310,AT$2,"multi"),'III-SUB'!$V$3:$W$633,2,0))</f>
        <v>0</v>
      </c>
      <c r="AU310" s="11">
        <f>IF(ISNA(VLOOKUP(CONCATENATE($B310,AU$2,"multi"),'III-SUB'!$V$3:$W$633,2,0)),0,VLOOKUP(CONCATENATE($B310,AU$2,"multi"),'III-SUB'!$V$3:$W$633,2,0))</f>
        <v>0</v>
      </c>
      <c r="AV310" s="11">
        <f>IF(ISNA(VLOOKUP(CONCATENATE($B310,AV$2,"multi"),'III-SUB'!$V$3:$W$633,2,0)),0,VLOOKUP(CONCATENATE($B310,AV$2,"multi"),'III-SUB'!$V$3:$W$633,2,0))</f>
        <v>0</v>
      </c>
      <c r="AW310" s="11">
        <f>IF(ISNA(VLOOKUP(CONCATENATE($B310,AW$2,"multi"),'III-SUB'!$V$3:$W$633,2,0)),0,VLOOKUP(CONCATENATE($B310,AW$2,"multi"),'III-SUB'!$V$3:$W$633,2,0))</f>
        <v>0</v>
      </c>
      <c r="AX310" s="11">
        <f>IF(ISNA(VLOOKUP(CONCATENATE($B310,AX$2,"multi"),'III-SUB'!$V$3:$W$633,2,0)),0,VLOOKUP(CONCATENATE($B310,AX$2,"multi"),'III-SUB'!$V$3:$W$633,2,0))</f>
        <v>0</v>
      </c>
      <c r="AY310" s="11">
        <f>IF(ISNA(VLOOKUP(CONCATENATE($B310,AY$2,"multi"),'III-SUB'!$V$3:$W$633,2,0)),0,VLOOKUP(CONCATENATE($B310,AY$2,"multi"),'III-SUB'!$V$3:$W$633,2,0))</f>
        <v>0</v>
      </c>
      <c r="AZ310" s="11">
        <f>IF(ISNA(VLOOKUP(CONCATENATE($B310,AZ$2,"multi"),'III-SUB'!$V$3:$W$633,2,0)),0,VLOOKUP(CONCATENATE($B310,AZ$2,"multi"),'III-SUB'!$V$3:$W$633,2,0))</f>
        <v>0</v>
      </c>
      <c r="BA310" s="11">
        <f>IF(ISNA(VLOOKUP(CONCATENATE($B310,BA$2,"multi"),'III-SUB'!$V$3:$W$633,2,0)),0,VLOOKUP(CONCATENATE($B310,BA$2,"multi"),'III-SUB'!$V$3:$W$633,2,0))</f>
        <v>0</v>
      </c>
      <c r="BB310" s="11">
        <f>IF(ISNA(VLOOKUP(CONCATENATE($B310,BB$2,"multi"),'III-SUB'!$V$3:$W$633,2,0)),0,VLOOKUP(CONCATENATE($B310,BB$2,"multi"),'III-SUB'!$V$3:$W$633,2,0))</f>
        <v>0</v>
      </c>
      <c r="BC310" s="11">
        <f>IF(ISNA(VLOOKUP(CONCATENATE($B310,BC$2,"multi"),'III-SUB'!$V$3:$W$633,2,0)),0,VLOOKUP(CONCATENATE($B310,BC$2,"multi"),'III-SUB'!$V$3:$W$633,2,0))</f>
        <v>0</v>
      </c>
      <c r="BD310" s="11">
        <f>SUM(AQ310:BC310)</f>
        <v>0</v>
      </c>
      <c r="BE310" s="11">
        <f>IF(ISNA(VLOOKUP(CONCATENATE($B310,AQ$2,"multi"),VHF!$V$3:$W$627,2,0)),0,VLOOKUP(CONCATENATE($B310,AQ$2,"multi"),VHF!$V$3:$W$627,2,0))</f>
        <v>0</v>
      </c>
      <c r="BF310" s="11">
        <f>IF(ISNA(VLOOKUP(CONCATENATE($B310,BF$2,"multi"),UHF!$V$3:$W$612,2,0)),0,VLOOKUP(CONCATENATE($B310,BF$2,"multi"),UHF!$V$3:$W$612,2,0))</f>
        <v>0</v>
      </c>
      <c r="BG310" s="11">
        <f>IF(ISNA(VLOOKUP(CONCATENATE($B310,BG$2,"multi"),UHF!$V$3:$W$612,2,0)),0,VLOOKUP(CONCATENATE($B310,BG$2,"multi"),UHF!$V$3:$W$612,2,0))</f>
        <v>0</v>
      </c>
      <c r="BH310" s="11">
        <f>IF(ISNA(VLOOKUP(CONCATENATE($B310,BH$2,"multi"),UHF!$V$3:$W$612,2,0)),0,VLOOKUP(CONCATENATE($B310,BH$2,"multi"),UHF!$V$3:$W$612,2,0))</f>
        <v>0</v>
      </c>
      <c r="BI310" s="11">
        <f>IF(ISNA(VLOOKUP(CONCATENATE($B310,BI$2,"multi"),UHF!$V$3:$W$612,2,0)),0,VLOOKUP(CONCATENATE($B310,BI$2,"multi"),UHF!$V$3:$W$612,2,0))</f>
        <v>0</v>
      </c>
      <c r="BJ310" s="11">
        <f>IF(ISNA(VLOOKUP(CONCATENATE($B310,BJ$2,"multi"),UHF!$V$3:$W$612,2,0)),0,VLOOKUP(CONCATENATE($B310,BJ$2,"multi"),UHF!$V$3:$W$612,2,0))</f>
        <v>0</v>
      </c>
      <c r="BK310" s="11">
        <f>IF(ISNA(VLOOKUP(CONCATENATE($B310,BK$2,"multi"),UHF!$V$3:$W$612,2,0)),0,VLOOKUP(CONCATENATE($B310,BK$2,"multi"),UHF!$V$3:$W$612,2,0))</f>
        <v>0</v>
      </c>
      <c r="BL310" s="11">
        <f>IF(ISNA(VLOOKUP(CONCATENATE($B310,BL$2,"multi"),UHF!$V$3:$W$612,2,0)),0,VLOOKUP(CONCATENATE($B310,BL$2,"multi"),UHF!$V$3:$W$612,2,0))</f>
        <v>0</v>
      </c>
      <c r="BM310" s="11">
        <f>IF(ISNA(VLOOKUP(CONCATENATE($B310,BM$2,"multi"),UHF!$V$3:$W$612,2,0)),0,VLOOKUP(CONCATENATE($B310,BM$2,"multi"),UHF!$V$3:$W$612,2,0))</f>
        <v>0</v>
      </c>
      <c r="BN310" s="11">
        <f>IF(ISNA(VLOOKUP(CONCATENATE($B310,BN$2,"multi"),UHF!$V$3:$W$612,2,0)),0,VLOOKUP(CONCATENATE($B310,BN$2,"multi"),UHF!$V$3:$W$612,2,0))</f>
        <v>0</v>
      </c>
      <c r="BO310" s="11">
        <f>IF(ISNA(VLOOKUP(CONCATENATE($B310,BO$2,"multi"),UHF!$V$3:$W$612,2,0)),0,VLOOKUP(CONCATENATE($B310,BO$2,"multi"),UHF!$V$3:$W$612,2,0))</f>
        <v>0</v>
      </c>
      <c r="BP310" s="11">
        <f>IF(ISNA(VLOOKUP(CONCATENATE($B310,BP$2,"multi"),UHF!$V$3:$W$612,2,0)),0,VLOOKUP(CONCATENATE($B310,BP$2,"multi"),UHF!$V$3:$W$612,2,0))</f>
        <v>0</v>
      </c>
      <c r="BQ310" s="11">
        <f>IF(ISNA(VLOOKUP(CONCATENATE($B310,BQ$2,"multi"),UHF!$V$3:$W$612,2,0)),0,VLOOKUP(CONCATENATE($B310,BQ$2,"multi"),UHF!$V$3:$W$612,2,0))</f>
        <v>0</v>
      </c>
      <c r="BR310" s="11">
        <f>SUM(BF310:BQ310)</f>
        <v>0</v>
      </c>
      <c r="BS310" s="11">
        <f>IF(ISNA(VLOOKUP(CONCATENATE($B310,BS$2,"multi"),'A1'!$V$3:$W$612,2,0)),0,VLOOKUP(CONCATENATE($B310,BS$2,"multi"),'A1'!$V$3:$W$612,2,0))</f>
        <v>0</v>
      </c>
    </row>
    <row r="311" spans="2:71" x14ac:dyDescent="0.2">
      <c r="B311" s="8">
        <f>'Seznam-MO'!A322</f>
        <v>0</v>
      </c>
      <c r="C311" s="11">
        <f>IF(ISNA(VLOOKUP(CONCATENATE($B311,C$2,"multi"),'I-SUB'!$V$3:$W$624,2,0)),0,VLOOKUP(CONCATENATE($B311,C$2,"multi"),'I-SUB'!$V$3:$W$624,2,0))</f>
        <v>0</v>
      </c>
      <c r="D311" s="11">
        <f>IF(ISNA(VLOOKUP(CONCATENATE($B311,D$2,"multi"),'I-SUB'!$V$3:$W$624,2,0)),0,VLOOKUP(CONCATENATE($B311,D$2,"multi"),'I-SUB'!$V$3:$W$624,2,0))</f>
        <v>0</v>
      </c>
      <c r="E311" s="11">
        <f>IF(ISNA(VLOOKUP(CONCATENATE($B311,E$2,"multi"),'I-SUB'!$V$3:$W$624,2,0)),0,VLOOKUP(CONCATENATE($B311,E$2,"multi"),'I-SUB'!$V$3:$W$624,2,0))</f>
        <v>0</v>
      </c>
      <c r="F311" s="11">
        <f>IF(ISNA(VLOOKUP(CONCATENATE($B311,F$2,"multi"),'I-SUB'!$V$3:$W$624,2,0)),0,VLOOKUP(CONCATENATE($B311,F$2,"multi"),'I-SUB'!$V$3:$W$624,2,0))</f>
        <v>0</v>
      </c>
      <c r="G311" s="11">
        <f>IF(ISNA(VLOOKUP(CONCATENATE($B311,G$2,"multi"),'I-SUB'!$V$3:$W$624,2,0)),0,VLOOKUP(CONCATENATE($B311,G$2,"multi"),'I-SUB'!$V$3:$W$624,2,0))</f>
        <v>0</v>
      </c>
      <c r="H311" s="11">
        <f>IF(ISNA(VLOOKUP(CONCATENATE($B311,H$2,"multi"),'I-SUB'!$V$3:$W$624,2,0)),0,VLOOKUP(CONCATENATE($B311,H$2,"multi"),'I-SUB'!$V$3:$W$624,2,0))</f>
        <v>0</v>
      </c>
      <c r="I311" s="11">
        <f>IF(ISNA(VLOOKUP(CONCATENATE($B311,I$2,"multi"),'I-SUB'!$V$3:$W$624,2,0)),0,VLOOKUP(CONCATENATE($B311,I$2,"multi"),'I-SUB'!$V$3:$W$624,2,0))</f>
        <v>0</v>
      </c>
      <c r="J311" s="11">
        <f>IF(ISNA(VLOOKUP(CONCATENATE($B311,J$2,"multi"),'I-SUB'!$V$3:$W$624,2,0)),0,VLOOKUP(CONCATENATE($B311,J$2,"multi"),'I-SUB'!$V$3:$W$624,2,0))</f>
        <v>0</v>
      </c>
      <c r="K311" s="11">
        <f>IF(ISNA(VLOOKUP(CONCATENATE($B311,K$2,"multi"),'I-SUB'!$V$3:$W$624,2,0)),0,VLOOKUP(CONCATENATE($B311,K$2,"multi"),'I-SUB'!$V$3:$W$624,2,0))</f>
        <v>0</v>
      </c>
      <c r="L311" s="11">
        <f>IF(ISNA(VLOOKUP(CONCATENATE($B311,L$2,"multi"),'I-SUB'!$V$3:$W$624,2,0)),0,VLOOKUP(CONCATENATE($B311,L$2,"multi"),'I-SUB'!$V$3:$W$624,2,0))</f>
        <v>0</v>
      </c>
      <c r="M311" s="11">
        <f>IF(ISNA(VLOOKUP(CONCATENATE($B311,M$2,"multi"),'I-SUB'!$V$3:$W$624,2,0)),0,VLOOKUP(CONCATENATE($B311,M$2,"multi"),'I-SUB'!$V$3:$W$624,2,0))</f>
        <v>0</v>
      </c>
      <c r="N311" s="11">
        <f>IF(ISNA(VLOOKUP(CONCATENATE($B311,N$2,"multi"),'I-SUB'!$V$3:$W$624,2,0)),0,VLOOKUP(CONCATENATE($B311,N$2,"multi"),'I-SUB'!$V$3:$W$624,2,0))</f>
        <v>0</v>
      </c>
      <c r="O311" s="11">
        <f>IF(ISNA(VLOOKUP(CONCATENATE($B311,O$2,"multi"),'I-SUB'!$V$3:$W$624,2,0)),0,VLOOKUP(CONCATENATE($B311,O$2,"multi"),'I-SUB'!$V$3:$W$624,2,0))</f>
        <v>0</v>
      </c>
      <c r="P311" s="11">
        <f>SUM(C311:O311)</f>
        <v>0</v>
      </c>
      <c r="Q311" s="11">
        <f>IF(ISNA(VLOOKUP(CONCATENATE($B311,Q$2,"multi"),'II-SUB'!$V$3:$W$630,2,0)),0,VLOOKUP(CONCATENATE($B311,Q$2,"multi"),'II-SUB'!$V$3:$W$630,2,0))</f>
        <v>0</v>
      </c>
      <c r="R311" s="11">
        <f>IF(ISNA(VLOOKUP(CONCATENATE($B311,R$2,"multi"),'II-SUB'!$V$3:$W$630,2,0)),0,VLOOKUP(CONCATENATE($B311,R$2,"multi"),'II-SUB'!$V$3:$W$630,2,0))</f>
        <v>0</v>
      </c>
      <c r="S311" s="11">
        <f>IF(ISNA(VLOOKUP(CONCATENATE($B311,S$2,"multi"),'II-SUB'!$V$3:$W$630,2,0)),0,VLOOKUP(CONCATENATE($B311,S$2,"multi"),'II-SUB'!$V$3:$W$630,2,0))</f>
        <v>0</v>
      </c>
      <c r="T311" s="11">
        <f>IF(ISNA(VLOOKUP(CONCATENATE($B311,T$2,"multi"),'II-SUB'!$V$3:$W$630,2,0)),0,VLOOKUP(CONCATENATE($B311,T$2,"multi"),'II-SUB'!$V$3:$W$630,2,0))</f>
        <v>0</v>
      </c>
      <c r="U311" s="11">
        <f>IF(ISNA(VLOOKUP(CONCATENATE($B311,U$2,"multi"),'II-SUB'!$V$3:$W$630,2,0)),0,VLOOKUP(CONCATENATE($B311,U$2,"multi"),'II-SUB'!$V$3:$W$630,2,0))</f>
        <v>0</v>
      </c>
      <c r="V311" s="11">
        <f>IF(ISNA(VLOOKUP(CONCATENATE($B311,V$2,"multi"),'II-SUB'!$V$3:$W$630,2,0)),0,VLOOKUP(CONCATENATE($B311,V$2,"multi"),'II-SUB'!$V$3:$W$630,2,0))</f>
        <v>0</v>
      </c>
      <c r="W311" s="11">
        <f>IF(ISNA(VLOOKUP(CONCATENATE($B311,W$2,"multi"),'II-SUB'!$V$3:$W$630,2,0)),0,VLOOKUP(CONCATENATE($B311,W$2,"multi"),'II-SUB'!$V$3:$W$630,2,0))</f>
        <v>0</v>
      </c>
      <c r="X311" s="11">
        <f>IF(ISNA(VLOOKUP(CONCATENATE($B311,X$2,"multi"),'II-SUB'!$V$3:$W$630,2,0)),0,VLOOKUP(CONCATENATE($B311,X$2,"multi"),'II-SUB'!$V$3:$W$630,2,0))</f>
        <v>0</v>
      </c>
      <c r="Y311" s="11">
        <f>IF(ISNA(VLOOKUP(CONCATENATE($B311,Y$2,"multi"),'II-SUB'!$V$3:$W$630,2,0)),0,VLOOKUP(CONCATENATE($B311,Y$2,"multi"),'II-SUB'!$V$3:$W$630,2,0))</f>
        <v>0</v>
      </c>
      <c r="Z311" s="11">
        <f>IF(ISNA(VLOOKUP(CONCATENATE($B311,Z$2,"multi"),'II-SUB'!$V$3:$W$630,2,0)),0,VLOOKUP(CONCATENATE($B311,Z$2,"multi"),'II-SUB'!$V$3:$W$630,2,0))</f>
        <v>0</v>
      </c>
      <c r="AA311" s="11">
        <f>IF(ISNA(VLOOKUP(CONCATENATE($B311,AA$2,"multi"),'II-SUB'!$V$3:$W$630,2,0)),0,VLOOKUP(CONCATENATE($B311,AA$2,"multi"),'II-SUB'!$V$3:$W$630,2,0))</f>
        <v>0</v>
      </c>
      <c r="AB311" s="11">
        <f>IF(ISNA(VLOOKUP(CONCATENATE($B311,AB$2,"multi"),'II-SUB'!$V$3:$W$630,2,0)),0,VLOOKUP(CONCATENATE($B311,AB$2,"multi"),'II-SUB'!$V$3:$W$630,2,0))</f>
        <v>0</v>
      </c>
      <c r="AC311" s="11">
        <f>IF(ISNA(VLOOKUP(CONCATENATE($B311,AC$2,"multi"),'II-SUB'!$V$3:$W$630,2,0)),0,VLOOKUP(CONCATENATE($B311,AC$2,"multi"),'II-SUB'!$V$3:$W$630,2,0))</f>
        <v>0</v>
      </c>
      <c r="AD311" s="11">
        <f>SUM(Q311:AC311)</f>
        <v>0</v>
      </c>
      <c r="AE311" s="11">
        <f>IF(ISNA(VLOOKUP(CONCATENATE($B311,AE$2,"multi"),MW!$V$3:$W$600,2,0)),0,VLOOKUP(CONCATENATE($B311,AE$2,"multi"),MW!$V$3:$W$600,2,0))</f>
        <v>0</v>
      </c>
      <c r="AF311" s="11">
        <f>IF(ISNA(VLOOKUP(CONCATENATE($B311,AF$2,"multi"),MW!$V$3:$W$600,2,0)),0,VLOOKUP(CONCATENATE($B311,AF$2,"multi"),MW!$V$3:$W$600,2,0))</f>
        <v>0</v>
      </c>
      <c r="AG311" s="11">
        <f>IF(ISNA(VLOOKUP(CONCATENATE($B311,AG$2,"multi"),MW!$V$3:$W$600,2,0)),0,VLOOKUP(CONCATENATE($B311,AG$2,"multi"),MW!$V$3:$W$600,2,0))</f>
        <v>0</v>
      </c>
      <c r="AH311" s="11">
        <f>IF(ISNA(VLOOKUP(CONCATENATE($B311,AH$2,"multi"),MW!$V$3:$W$600,2,0)),0,VLOOKUP(CONCATENATE($B311,AH$2,"multi"),MW!$V$3:$W$600,2,0))</f>
        <v>0</v>
      </c>
      <c r="AI311" s="11">
        <f>IF(ISNA(VLOOKUP(CONCATENATE($B311,AI$2,"multi"),MW!$V$3:$W$600,2,0)),0,VLOOKUP(CONCATENATE($B311,AI$2,"multi"),MW!$V$3:$W$600,2,0))</f>
        <v>0</v>
      </c>
      <c r="AJ311" s="11">
        <f>IF(ISNA(VLOOKUP(CONCATENATE($B311,AJ$2,"multi"),MW!$V$3:$W$600,2,0)),0,VLOOKUP(CONCATENATE($B311,AJ$2,"multi"),MW!$V$3:$W$600,2,0))</f>
        <v>0</v>
      </c>
      <c r="AK311" s="11">
        <f>IF(ISNA(VLOOKUP(CONCATENATE($B311,AK$2,"multi"),MW!$V$3:$W$600,2,0)),0,VLOOKUP(CONCATENATE($B311,AK$2,"multi"),MW!$V$3:$W$600,2,0))</f>
        <v>0</v>
      </c>
      <c r="AL311" s="11">
        <f>IF(ISNA(VLOOKUP(CONCATENATE($B311,AL$2,"multi"),MW!$V$3:$W$600,2,0)),0,VLOOKUP(CONCATENATE($B311,AL$2,"multi"),MW!$V$3:$W$600,2,0))</f>
        <v>0</v>
      </c>
      <c r="AM311" s="11">
        <f>IF(ISNA(VLOOKUP(CONCATENATE($B311,AM$2,"multi"),MW!$V$3:$W$600,2,0)),0,VLOOKUP(CONCATENATE($B311,AM$2,"multi"),MW!$V$3:$W$600,2,0))</f>
        <v>0</v>
      </c>
      <c r="AN311" s="11">
        <f>IF(ISNA(VLOOKUP(CONCATENATE($B311,AN$2,"multi"),MW!$V$3:$W$600,2,0)),0,VLOOKUP(CONCATENATE($B311,AN$2,"multi"),MW!$V$3:$W$600,2,0))</f>
        <v>0</v>
      </c>
      <c r="AO311" s="11">
        <f>IF(ISNA(VLOOKUP(CONCATENATE($B311,AO$2,"multi"),MW!$V$3:$W$600,2,0)),0,VLOOKUP(CONCATENATE($B311,AO$2,"multi"),MW!$V$3:$W$600,2,0))</f>
        <v>0</v>
      </c>
      <c r="AP311" s="11">
        <f>SUM(AE311:AO311)</f>
        <v>0</v>
      </c>
      <c r="AQ311" s="11">
        <f>IF(ISNA(VLOOKUP(CONCATENATE($B311,AQ$2,"multi"),'III-SUB'!$V$3:$W$633,2,0)),0,VLOOKUP(CONCATENATE($B311,AQ$2,"multi"),'III-SUB'!$V$3:$W$633,2,0))</f>
        <v>0</v>
      </c>
      <c r="AR311" s="11">
        <f>IF(ISNA(VLOOKUP(CONCATENATE($B311,AR$2,"multi"),'III-SUB'!$V$3:$W$633,2,0)),0,VLOOKUP(CONCATENATE($B311,AR$2,"multi"),'III-SUB'!$V$3:$W$633,2,0))</f>
        <v>0</v>
      </c>
      <c r="AS311" s="11">
        <f>IF(ISNA(VLOOKUP(CONCATENATE($B311,AS$2,"multi"),'III-SUB'!$V$3:$W$633,2,0)),0,VLOOKUP(CONCATENATE($B311,AS$2,"multi"),'III-SUB'!$V$3:$W$633,2,0))</f>
        <v>0</v>
      </c>
      <c r="AT311" s="11">
        <f>IF(ISNA(VLOOKUP(CONCATENATE($B311,AT$2,"multi"),'III-SUB'!$V$3:$W$633,2,0)),0,VLOOKUP(CONCATENATE($B311,AT$2,"multi"),'III-SUB'!$V$3:$W$633,2,0))</f>
        <v>0</v>
      </c>
      <c r="AU311" s="11">
        <f>IF(ISNA(VLOOKUP(CONCATENATE($B311,AU$2,"multi"),'III-SUB'!$V$3:$W$633,2,0)),0,VLOOKUP(CONCATENATE($B311,AU$2,"multi"),'III-SUB'!$V$3:$W$633,2,0))</f>
        <v>0</v>
      </c>
      <c r="AV311" s="11">
        <f>IF(ISNA(VLOOKUP(CONCATENATE($B311,AV$2,"multi"),'III-SUB'!$V$3:$W$633,2,0)),0,VLOOKUP(CONCATENATE($B311,AV$2,"multi"),'III-SUB'!$V$3:$W$633,2,0))</f>
        <v>0</v>
      </c>
      <c r="AW311" s="11">
        <f>IF(ISNA(VLOOKUP(CONCATENATE($B311,AW$2,"multi"),'III-SUB'!$V$3:$W$633,2,0)),0,VLOOKUP(CONCATENATE($B311,AW$2,"multi"),'III-SUB'!$V$3:$W$633,2,0))</f>
        <v>0</v>
      </c>
      <c r="AX311" s="11">
        <f>IF(ISNA(VLOOKUP(CONCATENATE($B311,AX$2,"multi"),'III-SUB'!$V$3:$W$633,2,0)),0,VLOOKUP(CONCATENATE($B311,AX$2,"multi"),'III-SUB'!$V$3:$W$633,2,0))</f>
        <v>0</v>
      </c>
      <c r="AY311" s="11">
        <f>IF(ISNA(VLOOKUP(CONCATENATE($B311,AY$2,"multi"),'III-SUB'!$V$3:$W$633,2,0)),0,VLOOKUP(CONCATENATE($B311,AY$2,"multi"),'III-SUB'!$V$3:$W$633,2,0))</f>
        <v>0</v>
      </c>
      <c r="AZ311" s="11">
        <f>IF(ISNA(VLOOKUP(CONCATENATE($B311,AZ$2,"multi"),'III-SUB'!$V$3:$W$633,2,0)),0,VLOOKUP(CONCATENATE($B311,AZ$2,"multi"),'III-SUB'!$V$3:$W$633,2,0))</f>
        <v>0</v>
      </c>
      <c r="BA311" s="11">
        <f>IF(ISNA(VLOOKUP(CONCATENATE($B311,BA$2,"multi"),'III-SUB'!$V$3:$W$633,2,0)),0,VLOOKUP(CONCATENATE($B311,BA$2,"multi"),'III-SUB'!$V$3:$W$633,2,0))</f>
        <v>0</v>
      </c>
      <c r="BB311" s="11">
        <f>IF(ISNA(VLOOKUP(CONCATENATE($B311,BB$2,"multi"),'III-SUB'!$V$3:$W$633,2,0)),0,VLOOKUP(CONCATENATE($B311,BB$2,"multi"),'III-SUB'!$V$3:$W$633,2,0))</f>
        <v>0</v>
      </c>
      <c r="BC311" s="11">
        <f>IF(ISNA(VLOOKUP(CONCATENATE($B311,BC$2,"multi"),'III-SUB'!$V$3:$W$633,2,0)),0,VLOOKUP(CONCATENATE($B311,BC$2,"multi"),'III-SUB'!$V$3:$W$633,2,0))</f>
        <v>0</v>
      </c>
      <c r="BD311" s="11">
        <f>SUM(AQ311:BC311)</f>
        <v>0</v>
      </c>
      <c r="BE311" s="11">
        <f>IF(ISNA(VLOOKUP(CONCATENATE($B311,AQ$2,"multi"),VHF!$V$3:$W$627,2,0)),0,VLOOKUP(CONCATENATE($B311,AQ$2,"multi"),VHF!$V$3:$W$627,2,0))</f>
        <v>0</v>
      </c>
      <c r="BF311" s="11">
        <f>IF(ISNA(VLOOKUP(CONCATENATE($B311,BF$2,"multi"),UHF!$V$3:$W$612,2,0)),0,VLOOKUP(CONCATENATE($B311,BF$2,"multi"),UHF!$V$3:$W$612,2,0))</f>
        <v>0</v>
      </c>
      <c r="BG311" s="11">
        <f>IF(ISNA(VLOOKUP(CONCATENATE($B311,BG$2,"multi"),UHF!$V$3:$W$612,2,0)),0,VLOOKUP(CONCATENATE($B311,BG$2,"multi"),UHF!$V$3:$W$612,2,0))</f>
        <v>0</v>
      </c>
      <c r="BH311" s="11">
        <f>IF(ISNA(VLOOKUP(CONCATENATE($B311,BH$2,"multi"),UHF!$V$3:$W$612,2,0)),0,VLOOKUP(CONCATENATE($B311,BH$2,"multi"),UHF!$V$3:$W$612,2,0))</f>
        <v>0</v>
      </c>
      <c r="BI311" s="11">
        <f>IF(ISNA(VLOOKUP(CONCATENATE($B311,BI$2,"multi"),UHF!$V$3:$W$612,2,0)),0,VLOOKUP(CONCATENATE($B311,BI$2,"multi"),UHF!$V$3:$W$612,2,0))</f>
        <v>0</v>
      </c>
      <c r="BJ311" s="11">
        <f>IF(ISNA(VLOOKUP(CONCATENATE($B311,BJ$2,"multi"),UHF!$V$3:$W$612,2,0)),0,VLOOKUP(CONCATENATE($B311,BJ$2,"multi"),UHF!$V$3:$W$612,2,0))</f>
        <v>0</v>
      </c>
      <c r="BK311" s="11">
        <f>IF(ISNA(VLOOKUP(CONCATENATE($B311,BK$2,"multi"),UHF!$V$3:$W$612,2,0)),0,VLOOKUP(CONCATENATE($B311,BK$2,"multi"),UHF!$V$3:$W$612,2,0))</f>
        <v>0</v>
      </c>
      <c r="BL311" s="11">
        <f>IF(ISNA(VLOOKUP(CONCATENATE($B311,BL$2,"multi"),UHF!$V$3:$W$612,2,0)),0,VLOOKUP(CONCATENATE($B311,BL$2,"multi"),UHF!$V$3:$W$612,2,0))</f>
        <v>0</v>
      </c>
      <c r="BM311" s="11">
        <f>IF(ISNA(VLOOKUP(CONCATENATE($B311,BM$2,"multi"),UHF!$V$3:$W$612,2,0)),0,VLOOKUP(CONCATENATE($B311,BM$2,"multi"),UHF!$V$3:$W$612,2,0))</f>
        <v>0</v>
      </c>
      <c r="BN311" s="11">
        <f>IF(ISNA(VLOOKUP(CONCATENATE($B311,BN$2,"multi"),UHF!$V$3:$W$612,2,0)),0,VLOOKUP(CONCATENATE($B311,BN$2,"multi"),UHF!$V$3:$W$612,2,0))</f>
        <v>0</v>
      </c>
      <c r="BO311" s="11">
        <f>IF(ISNA(VLOOKUP(CONCATENATE($B311,BO$2,"multi"),UHF!$V$3:$W$612,2,0)),0,VLOOKUP(CONCATENATE($B311,BO$2,"multi"),UHF!$V$3:$W$612,2,0))</f>
        <v>0</v>
      </c>
      <c r="BP311" s="11">
        <f>IF(ISNA(VLOOKUP(CONCATENATE($B311,BP$2,"multi"),UHF!$V$3:$W$612,2,0)),0,VLOOKUP(CONCATENATE($B311,BP$2,"multi"),UHF!$V$3:$W$612,2,0))</f>
        <v>0</v>
      </c>
      <c r="BQ311" s="11">
        <f>IF(ISNA(VLOOKUP(CONCATENATE($B311,BQ$2,"multi"),UHF!$V$3:$W$612,2,0)),0,VLOOKUP(CONCATENATE($B311,BQ$2,"multi"),UHF!$V$3:$W$612,2,0))</f>
        <v>0</v>
      </c>
      <c r="BR311" s="11">
        <f>SUM(BF311:BQ311)</f>
        <v>0</v>
      </c>
      <c r="BS311" s="11">
        <f>IF(ISNA(VLOOKUP(CONCATENATE($B311,BS$2,"multi"),'A1'!$V$3:$W$612,2,0)),0,VLOOKUP(CONCATENATE($B311,BS$2,"multi"),'A1'!$V$3:$W$612,2,0))</f>
        <v>0</v>
      </c>
    </row>
    <row r="312" spans="2:71" x14ac:dyDescent="0.2">
      <c r="B312" s="8">
        <f>'Seznam-MO'!A323</f>
        <v>0</v>
      </c>
      <c r="C312" s="11">
        <f>IF(ISNA(VLOOKUP(CONCATENATE($B312,C$2,"multi"),'I-SUB'!$V$3:$W$624,2,0)),0,VLOOKUP(CONCATENATE($B312,C$2,"multi"),'I-SUB'!$V$3:$W$624,2,0))</f>
        <v>0</v>
      </c>
      <c r="D312" s="11">
        <f>IF(ISNA(VLOOKUP(CONCATENATE($B312,D$2,"multi"),'I-SUB'!$V$3:$W$624,2,0)),0,VLOOKUP(CONCATENATE($B312,D$2,"multi"),'I-SUB'!$V$3:$W$624,2,0))</f>
        <v>0</v>
      </c>
      <c r="E312" s="11">
        <f>IF(ISNA(VLOOKUP(CONCATENATE($B312,E$2,"multi"),'I-SUB'!$V$3:$W$624,2,0)),0,VLOOKUP(CONCATENATE($B312,E$2,"multi"),'I-SUB'!$V$3:$W$624,2,0))</f>
        <v>0</v>
      </c>
      <c r="F312" s="11">
        <f>IF(ISNA(VLOOKUP(CONCATENATE($B312,F$2,"multi"),'I-SUB'!$V$3:$W$624,2,0)),0,VLOOKUP(CONCATENATE($B312,F$2,"multi"),'I-SUB'!$V$3:$W$624,2,0))</f>
        <v>0</v>
      </c>
      <c r="G312" s="11">
        <f>IF(ISNA(VLOOKUP(CONCATENATE($B312,G$2,"multi"),'I-SUB'!$V$3:$W$624,2,0)),0,VLOOKUP(CONCATENATE($B312,G$2,"multi"),'I-SUB'!$V$3:$W$624,2,0))</f>
        <v>0</v>
      </c>
      <c r="H312" s="11">
        <f>IF(ISNA(VLOOKUP(CONCATENATE($B312,H$2,"multi"),'I-SUB'!$V$3:$W$624,2,0)),0,VLOOKUP(CONCATENATE($B312,H$2,"multi"),'I-SUB'!$V$3:$W$624,2,0))</f>
        <v>0</v>
      </c>
      <c r="I312" s="11">
        <f>IF(ISNA(VLOOKUP(CONCATENATE($B312,I$2,"multi"),'I-SUB'!$V$3:$W$624,2,0)),0,VLOOKUP(CONCATENATE($B312,I$2,"multi"),'I-SUB'!$V$3:$W$624,2,0))</f>
        <v>0</v>
      </c>
      <c r="J312" s="11">
        <f>IF(ISNA(VLOOKUP(CONCATENATE($B312,J$2,"multi"),'I-SUB'!$V$3:$W$624,2,0)),0,VLOOKUP(CONCATENATE($B312,J$2,"multi"),'I-SUB'!$V$3:$W$624,2,0))</f>
        <v>0</v>
      </c>
      <c r="K312" s="11">
        <f>IF(ISNA(VLOOKUP(CONCATENATE($B312,K$2,"multi"),'I-SUB'!$V$3:$W$624,2,0)),0,VLOOKUP(CONCATENATE($B312,K$2,"multi"),'I-SUB'!$V$3:$W$624,2,0))</f>
        <v>0</v>
      </c>
      <c r="L312" s="11">
        <f>IF(ISNA(VLOOKUP(CONCATENATE($B312,L$2,"multi"),'I-SUB'!$V$3:$W$624,2,0)),0,VLOOKUP(CONCATENATE($B312,L$2,"multi"),'I-SUB'!$V$3:$W$624,2,0))</f>
        <v>0</v>
      </c>
      <c r="M312" s="11">
        <f>IF(ISNA(VLOOKUP(CONCATENATE($B312,M$2,"multi"),'I-SUB'!$V$3:$W$624,2,0)),0,VLOOKUP(CONCATENATE($B312,M$2,"multi"),'I-SUB'!$V$3:$W$624,2,0))</f>
        <v>0</v>
      </c>
      <c r="N312" s="11">
        <f>IF(ISNA(VLOOKUP(CONCATENATE($B312,N$2,"multi"),'I-SUB'!$V$3:$W$624,2,0)),0,VLOOKUP(CONCATENATE($B312,N$2,"multi"),'I-SUB'!$V$3:$W$624,2,0))</f>
        <v>0</v>
      </c>
      <c r="O312" s="11">
        <f>IF(ISNA(VLOOKUP(CONCATENATE($B312,O$2,"multi"),'I-SUB'!$V$3:$W$624,2,0)),0,VLOOKUP(CONCATENATE($B312,O$2,"multi"),'I-SUB'!$V$3:$W$624,2,0))</f>
        <v>0</v>
      </c>
      <c r="P312" s="11">
        <f>SUM(C312:O312)</f>
        <v>0</v>
      </c>
      <c r="Q312" s="11">
        <f>IF(ISNA(VLOOKUP(CONCATENATE($B312,Q$2,"multi"),'II-SUB'!$V$3:$W$630,2,0)),0,VLOOKUP(CONCATENATE($B312,Q$2,"multi"),'II-SUB'!$V$3:$W$630,2,0))</f>
        <v>0</v>
      </c>
      <c r="R312" s="11">
        <f>IF(ISNA(VLOOKUP(CONCATENATE($B312,R$2,"multi"),'II-SUB'!$V$3:$W$630,2,0)),0,VLOOKUP(CONCATENATE($B312,R$2,"multi"),'II-SUB'!$V$3:$W$630,2,0))</f>
        <v>0</v>
      </c>
      <c r="S312" s="11">
        <f>IF(ISNA(VLOOKUP(CONCATENATE($B312,S$2,"multi"),'II-SUB'!$V$3:$W$630,2,0)),0,VLOOKUP(CONCATENATE($B312,S$2,"multi"),'II-SUB'!$V$3:$W$630,2,0))</f>
        <v>0</v>
      </c>
      <c r="T312" s="11">
        <f>IF(ISNA(VLOOKUP(CONCATENATE($B312,T$2,"multi"),'II-SUB'!$V$3:$W$630,2,0)),0,VLOOKUP(CONCATENATE($B312,T$2,"multi"),'II-SUB'!$V$3:$W$630,2,0))</f>
        <v>0</v>
      </c>
      <c r="U312" s="11">
        <f>IF(ISNA(VLOOKUP(CONCATENATE($B312,U$2,"multi"),'II-SUB'!$V$3:$W$630,2,0)),0,VLOOKUP(CONCATENATE($B312,U$2,"multi"),'II-SUB'!$V$3:$W$630,2,0))</f>
        <v>0</v>
      </c>
      <c r="V312" s="11">
        <f>IF(ISNA(VLOOKUP(CONCATENATE($B312,V$2,"multi"),'II-SUB'!$V$3:$W$630,2,0)),0,VLOOKUP(CONCATENATE($B312,V$2,"multi"),'II-SUB'!$V$3:$W$630,2,0))</f>
        <v>0</v>
      </c>
      <c r="W312" s="11">
        <f>IF(ISNA(VLOOKUP(CONCATENATE($B312,W$2,"multi"),'II-SUB'!$V$3:$W$630,2,0)),0,VLOOKUP(CONCATENATE($B312,W$2,"multi"),'II-SUB'!$V$3:$W$630,2,0))</f>
        <v>0</v>
      </c>
      <c r="X312" s="11">
        <f>IF(ISNA(VLOOKUP(CONCATENATE($B312,X$2,"multi"),'II-SUB'!$V$3:$W$630,2,0)),0,VLOOKUP(CONCATENATE($B312,X$2,"multi"),'II-SUB'!$V$3:$W$630,2,0))</f>
        <v>0</v>
      </c>
      <c r="Y312" s="11">
        <f>IF(ISNA(VLOOKUP(CONCATENATE($B312,Y$2,"multi"),'II-SUB'!$V$3:$W$630,2,0)),0,VLOOKUP(CONCATENATE($B312,Y$2,"multi"),'II-SUB'!$V$3:$W$630,2,0))</f>
        <v>0</v>
      </c>
      <c r="Z312" s="11">
        <f>IF(ISNA(VLOOKUP(CONCATENATE($B312,Z$2,"multi"),'II-SUB'!$V$3:$W$630,2,0)),0,VLOOKUP(CONCATENATE($B312,Z$2,"multi"),'II-SUB'!$V$3:$W$630,2,0))</f>
        <v>0</v>
      </c>
      <c r="AA312" s="11">
        <f>IF(ISNA(VLOOKUP(CONCATENATE($B312,AA$2,"multi"),'II-SUB'!$V$3:$W$630,2,0)),0,VLOOKUP(CONCATENATE($B312,AA$2,"multi"),'II-SUB'!$V$3:$W$630,2,0))</f>
        <v>0</v>
      </c>
      <c r="AB312" s="11">
        <f>IF(ISNA(VLOOKUP(CONCATENATE($B312,AB$2,"multi"),'II-SUB'!$V$3:$W$630,2,0)),0,VLOOKUP(CONCATENATE($B312,AB$2,"multi"),'II-SUB'!$V$3:$W$630,2,0))</f>
        <v>0</v>
      </c>
      <c r="AC312" s="11">
        <f>IF(ISNA(VLOOKUP(CONCATENATE($B312,AC$2,"multi"),'II-SUB'!$V$3:$W$630,2,0)),0,VLOOKUP(CONCATENATE($B312,AC$2,"multi"),'II-SUB'!$V$3:$W$630,2,0))</f>
        <v>0</v>
      </c>
      <c r="AD312" s="11">
        <f>SUM(Q312:AC312)</f>
        <v>0</v>
      </c>
      <c r="AE312" s="11">
        <f>IF(ISNA(VLOOKUP(CONCATENATE($B312,AE$2,"multi"),MW!$V$3:$W$600,2,0)),0,VLOOKUP(CONCATENATE($B312,AE$2,"multi"),MW!$V$3:$W$600,2,0))</f>
        <v>0</v>
      </c>
      <c r="AF312" s="11">
        <f>IF(ISNA(VLOOKUP(CONCATENATE($B312,AF$2,"multi"),MW!$V$3:$W$600,2,0)),0,VLOOKUP(CONCATENATE($B312,AF$2,"multi"),MW!$V$3:$W$600,2,0))</f>
        <v>0</v>
      </c>
      <c r="AG312" s="11">
        <f>IF(ISNA(VLOOKUP(CONCATENATE($B312,AG$2,"multi"),MW!$V$3:$W$600,2,0)),0,VLOOKUP(CONCATENATE($B312,AG$2,"multi"),MW!$V$3:$W$600,2,0))</f>
        <v>0</v>
      </c>
      <c r="AH312" s="11">
        <f>IF(ISNA(VLOOKUP(CONCATENATE($B312,AH$2,"multi"),MW!$V$3:$W$600,2,0)),0,VLOOKUP(CONCATENATE($B312,AH$2,"multi"),MW!$V$3:$W$600,2,0))</f>
        <v>0</v>
      </c>
      <c r="AI312" s="11">
        <f>IF(ISNA(VLOOKUP(CONCATENATE($B312,AI$2,"multi"),MW!$V$3:$W$600,2,0)),0,VLOOKUP(CONCATENATE($B312,AI$2,"multi"),MW!$V$3:$W$600,2,0))</f>
        <v>0</v>
      </c>
      <c r="AJ312" s="11">
        <f>IF(ISNA(VLOOKUP(CONCATENATE($B312,AJ$2,"multi"),MW!$V$3:$W$600,2,0)),0,VLOOKUP(CONCATENATE($B312,AJ$2,"multi"),MW!$V$3:$W$600,2,0))</f>
        <v>0</v>
      </c>
      <c r="AK312" s="11">
        <f>IF(ISNA(VLOOKUP(CONCATENATE($B312,AK$2,"multi"),MW!$V$3:$W$600,2,0)),0,VLOOKUP(CONCATENATE($B312,AK$2,"multi"),MW!$V$3:$W$600,2,0))</f>
        <v>0</v>
      </c>
      <c r="AL312" s="11">
        <f>IF(ISNA(VLOOKUP(CONCATENATE($B312,AL$2,"multi"),MW!$V$3:$W$600,2,0)),0,VLOOKUP(CONCATENATE($B312,AL$2,"multi"),MW!$V$3:$W$600,2,0))</f>
        <v>0</v>
      </c>
      <c r="AM312" s="11">
        <f>IF(ISNA(VLOOKUP(CONCATENATE($B312,AM$2,"multi"),MW!$V$3:$W$600,2,0)),0,VLOOKUP(CONCATENATE($B312,AM$2,"multi"),MW!$V$3:$W$600,2,0))</f>
        <v>0</v>
      </c>
      <c r="AN312" s="11">
        <f>IF(ISNA(VLOOKUP(CONCATENATE($B312,AN$2,"multi"),MW!$V$3:$W$600,2,0)),0,VLOOKUP(CONCATENATE($B312,AN$2,"multi"),MW!$V$3:$W$600,2,0))</f>
        <v>0</v>
      </c>
      <c r="AO312" s="11">
        <f>IF(ISNA(VLOOKUP(CONCATENATE($B312,AO$2,"multi"),MW!$V$3:$W$600,2,0)),0,VLOOKUP(CONCATENATE($B312,AO$2,"multi"),MW!$V$3:$W$600,2,0))</f>
        <v>0</v>
      </c>
      <c r="AP312" s="11">
        <f>SUM(AE312:AO312)</f>
        <v>0</v>
      </c>
      <c r="AQ312" s="11">
        <f>IF(ISNA(VLOOKUP(CONCATENATE($B312,AQ$2,"multi"),'III-SUB'!$V$3:$W$633,2,0)),0,VLOOKUP(CONCATENATE($B312,AQ$2,"multi"),'III-SUB'!$V$3:$W$633,2,0))</f>
        <v>0</v>
      </c>
      <c r="AR312" s="11">
        <f>IF(ISNA(VLOOKUP(CONCATENATE($B312,AR$2,"multi"),'III-SUB'!$V$3:$W$633,2,0)),0,VLOOKUP(CONCATENATE($B312,AR$2,"multi"),'III-SUB'!$V$3:$W$633,2,0))</f>
        <v>0</v>
      </c>
      <c r="AS312" s="11">
        <f>IF(ISNA(VLOOKUP(CONCATENATE($B312,AS$2,"multi"),'III-SUB'!$V$3:$W$633,2,0)),0,VLOOKUP(CONCATENATE($B312,AS$2,"multi"),'III-SUB'!$V$3:$W$633,2,0))</f>
        <v>0</v>
      </c>
      <c r="AT312" s="11">
        <f>IF(ISNA(VLOOKUP(CONCATENATE($B312,AT$2,"multi"),'III-SUB'!$V$3:$W$633,2,0)),0,VLOOKUP(CONCATENATE($B312,AT$2,"multi"),'III-SUB'!$V$3:$W$633,2,0))</f>
        <v>0</v>
      </c>
      <c r="AU312" s="11">
        <f>IF(ISNA(VLOOKUP(CONCATENATE($B312,AU$2,"multi"),'III-SUB'!$V$3:$W$633,2,0)),0,VLOOKUP(CONCATENATE($B312,AU$2,"multi"),'III-SUB'!$V$3:$W$633,2,0))</f>
        <v>0</v>
      </c>
      <c r="AV312" s="11">
        <f>IF(ISNA(VLOOKUP(CONCATENATE($B312,AV$2,"multi"),'III-SUB'!$V$3:$W$633,2,0)),0,VLOOKUP(CONCATENATE($B312,AV$2,"multi"),'III-SUB'!$V$3:$W$633,2,0))</f>
        <v>0</v>
      </c>
      <c r="AW312" s="11">
        <f>IF(ISNA(VLOOKUP(CONCATENATE($B312,AW$2,"multi"),'III-SUB'!$V$3:$W$633,2,0)),0,VLOOKUP(CONCATENATE($B312,AW$2,"multi"),'III-SUB'!$V$3:$W$633,2,0))</f>
        <v>0</v>
      </c>
      <c r="AX312" s="11">
        <f>IF(ISNA(VLOOKUP(CONCATENATE($B312,AX$2,"multi"),'III-SUB'!$V$3:$W$633,2,0)),0,VLOOKUP(CONCATENATE($B312,AX$2,"multi"),'III-SUB'!$V$3:$W$633,2,0))</f>
        <v>0</v>
      </c>
      <c r="AY312" s="11">
        <f>IF(ISNA(VLOOKUP(CONCATENATE($B312,AY$2,"multi"),'III-SUB'!$V$3:$W$633,2,0)),0,VLOOKUP(CONCATENATE($B312,AY$2,"multi"),'III-SUB'!$V$3:$W$633,2,0))</f>
        <v>0</v>
      </c>
      <c r="AZ312" s="11">
        <f>IF(ISNA(VLOOKUP(CONCATENATE($B312,AZ$2,"multi"),'III-SUB'!$V$3:$W$633,2,0)),0,VLOOKUP(CONCATENATE($B312,AZ$2,"multi"),'III-SUB'!$V$3:$W$633,2,0))</f>
        <v>0</v>
      </c>
      <c r="BA312" s="11">
        <f>IF(ISNA(VLOOKUP(CONCATENATE($B312,BA$2,"multi"),'III-SUB'!$V$3:$W$633,2,0)),0,VLOOKUP(CONCATENATE($B312,BA$2,"multi"),'III-SUB'!$V$3:$W$633,2,0))</f>
        <v>0</v>
      </c>
      <c r="BB312" s="11">
        <f>IF(ISNA(VLOOKUP(CONCATENATE($B312,BB$2,"multi"),'III-SUB'!$V$3:$W$633,2,0)),0,VLOOKUP(CONCATENATE($B312,BB$2,"multi"),'III-SUB'!$V$3:$W$633,2,0))</f>
        <v>0</v>
      </c>
      <c r="BC312" s="11">
        <f>IF(ISNA(VLOOKUP(CONCATENATE($B312,BC$2,"multi"),'III-SUB'!$V$3:$W$633,2,0)),0,VLOOKUP(CONCATENATE($B312,BC$2,"multi"),'III-SUB'!$V$3:$W$633,2,0))</f>
        <v>0</v>
      </c>
      <c r="BD312" s="11">
        <f>SUM(AQ312:BC312)</f>
        <v>0</v>
      </c>
      <c r="BE312" s="11">
        <f>IF(ISNA(VLOOKUP(CONCATENATE($B312,AQ$2,"multi"),VHF!$V$3:$W$627,2,0)),0,VLOOKUP(CONCATENATE($B312,AQ$2,"multi"),VHF!$V$3:$W$627,2,0))</f>
        <v>0</v>
      </c>
      <c r="BF312" s="11">
        <f>IF(ISNA(VLOOKUP(CONCATENATE($B312,BF$2,"multi"),UHF!$V$3:$W$612,2,0)),0,VLOOKUP(CONCATENATE($B312,BF$2,"multi"),UHF!$V$3:$W$612,2,0))</f>
        <v>0</v>
      </c>
      <c r="BG312" s="11">
        <f>IF(ISNA(VLOOKUP(CONCATENATE($B312,BG$2,"multi"),UHF!$V$3:$W$612,2,0)),0,VLOOKUP(CONCATENATE($B312,BG$2,"multi"),UHF!$V$3:$W$612,2,0))</f>
        <v>0</v>
      </c>
      <c r="BH312" s="11">
        <f>IF(ISNA(VLOOKUP(CONCATENATE($B312,BH$2,"multi"),UHF!$V$3:$W$612,2,0)),0,VLOOKUP(CONCATENATE($B312,BH$2,"multi"),UHF!$V$3:$W$612,2,0))</f>
        <v>0</v>
      </c>
      <c r="BI312" s="11">
        <f>IF(ISNA(VLOOKUP(CONCATENATE($B312,BI$2,"multi"),UHF!$V$3:$W$612,2,0)),0,VLOOKUP(CONCATENATE($B312,BI$2,"multi"),UHF!$V$3:$W$612,2,0))</f>
        <v>0</v>
      </c>
      <c r="BJ312" s="11">
        <f>IF(ISNA(VLOOKUP(CONCATENATE($B312,BJ$2,"multi"),UHF!$V$3:$W$612,2,0)),0,VLOOKUP(CONCATENATE($B312,BJ$2,"multi"),UHF!$V$3:$W$612,2,0))</f>
        <v>0</v>
      </c>
      <c r="BK312" s="11">
        <f>IF(ISNA(VLOOKUP(CONCATENATE($B312,BK$2,"multi"),UHF!$V$3:$W$612,2,0)),0,VLOOKUP(CONCATENATE($B312,BK$2,"multi"),UHF!$V$3:$W$612,2,0))</f>
        <v>0</v>
      </c>
      <c r="BL312" s="11">
        <f>IF(ISNA(VLOOKUP(CONCATENATE($B312,BL$2,"multi"),UHF!$V$3:$W$612,2,0)),0,VLOOKUP(CONCATENATE($B312,BL$2,"multi"),UHF!$V$3:$W$612,2,0))</f>
        <v>0</v>
      </c>
      <c r="BM312" s="11">
        <f>IF(ISNA(VLOOKUP(CONCATENATE($B312,BM$2,"multi"),UHF!$V$3:$W$612,2,0)),0,VLOOKUP(CONCATENATE($B312,BM$2,"multi"),UHF!$V$3:$W$612,2,0))</f>
        <v>0</v>
      </c>
      <c r="BN312" s="11">
        <f>IF(ISNA(VLOOKUP(CONCATENATE($B312,BN$2,"multi"),UHF!$V$3:$W$612,2,0)),0,VLOOKUP(CONCATENATE($B312,BN$2,"multi"),UHF!$V$3:$W$612,2,0))</f>
        <v>0</v>
      </c>
      <c r="BO312" s="11">
        <f>IF(ISNA(VLOOKUP(CONCATENATE($B312,BO$2,"multi"),UHF!$V$3:$W$612,2,0)),0,VLOOKUP(CONCATENATE($B312,BO$2,"multi"),UHF!$V$3:$W$612,2,0))</f>
        <v>0</v>
      </c>
      <c r="BP312" s="11">
        <f>IF(ISNA(VLOOKUP(CONCATENATE($B312,BP$2,"multi"),UHF!$V$3:$W$612,2,0)),0,VLOOKUP(CONCATENATE($B312,BP$2,"multi"),UHF!$V$3:$W$612,2,0))</f>
        <v>0</v>
      </c>
      <c r="BQ312" s="11">
        <f>IF(ISNA(VLOOKUP(CONCATENATE($B312,BQ$2,"multi"),UHF!$V$3:$W$612,2,0)),0,VLOOKUP(CONCATENATE($B312,BQ$2,"multi"),UHF!$V$3:$W$612,2,0))</f>
        <v>0</v>
      </c>
      <c r="BR312" s="11">
        <f>SUM(BF312:BQ312)</f>
        <v>0</v>
      </c>
      <c r="BS312" s="11">
        <f>IF(ISNA(VLOOKUP(CONCATENATE($B312,BS$2,"multi"),'A1'!$V$3:$W$612,2,0)),0,VLOOKUP(CONCATENATE($B312,BS$2,"multi"),'A1'!$V$3:$W$612,2,0))</f>
        <v>0</v>
      </c>
    </row>
    <row r="313" spans="2:71" x14ac:dyDescent="0.2">
      <c r="B313" s="8">
        <f>'Seznam-MO'!A324</f>
        <v>0</v>
      </c>
      <c r="C313" s="11">
        <f>IF(ISNA(VLOOKUP(CONCATENATE($B313,C$2,"multi"),'I-SUB'!$V$3:$W$624,2,0)),0,VLOOKUP(CONCATENATE($B313,C$2,"multi"),'I-SUB'!$V$3:$W$624,2,0))</f>
        <v>0</v>
      </c>
      <c r="D313" s="11">
        <f>IF(ISNA(VLOOKUP(CONCATENATE($B313,D$2,"multi"),'I-SUB'!$V$3:$W$624,2,0)),0,VLOOKUP(CONCATENATE($B313,D$2,"multi"),'I-SUB'!$V$3:$W$624,2,0))</f>
        <v>0</v>
      </c>
      <c r="E313" s="11">
        <f>IF(ISNA(VLOOKUP(CONCATENATE($B313,E$2,"multi"),'I-SUB'!$V$3:$W$624,2,0)),0,VLOOKUP(CONCATENATE($B313,E$2,"multi"),'I-SUB'!$V$3:$W$624,2,0))</f>
        <v>0</v>
      </c>
      <c r="F313" s="11">
        <f>IF(ISNA(VLOOKUP(CONCATENATE($B313,F$2,"multi"),'I-SUB'!$V$3:$W$624,2,0)),0,VLOOKUP(CONCATENATE($B313,F$2,"multi"),'I-SUB'!$V$3:$W$624,2,0))</f>
        <v>0</v>
      </c>
      <c r="G313" s="11">
        <f>IF(ISNA(VLOOKUP(CONCATENATE($B313,G$2,"multi"),'I-SUB'!$V$3:$W$624,2,0)),0,VLOOKUP(CONCATENATE($B313,G$2,"multi"),'I-SUB'!$V$3:$W$624,2,0))</f>
        <v>0</v>
      </c>
      <c r="H313" s="11">
        <f>IF(ISNA(VLOOKUP(CONCATENATE($B313,H$2,"multi"),'I-SUB'!$V$3:$W$624,2,0)),0,VLOOKUP(CONCATENATE($B313,H$2,"multi"),'I-SUB'!$V$3:$W$624,2,0))</f>
        <v>0</v>
      </c>
      <c r="I313" s="11">
        <f>IF(ISNA(VLOOKUP(CONCATENATE($B313,I$2,"multi"),'I-SUB'!$V$3:$W$624,2,0)),0,VLOOKUP(CONCATENATE($B313,I$2,"multi"),'I-SUB'!$V$3:$W$624,2,0))</f>
        <v>0</v>
      </c>
      <c r="J313" s="11">
        <f>IF(ISNA(VLOOKUP(CONCATENATE($B313,J$2,"multi"),'I-SUB'!$V$3:$W$624,2,0)),0,VLOOKUP(CONCATENATE($B313,J$2,"multi"),'I-SUB'!$V$3:$W$624,2,0))</f>
        <v>0</v>
      </c>
      <c r="K313" s="11">
        <f>IF(ISNA(VLOOKUP(CONCATENATE($B313,K$2,"multi"),'I-SUB'!$V$3:$W$624,2,0)),0,VLOOKUP(CONCATENATE($B313,K$2,"multi"),'I-SUB'!$V$3:$W$624,2,0))</f>
        <v>0</v>
      </c>
      <c r="L313" s="11">
        <f>IF(ISNA(VLOOKUP(CONCATENATE($B313,L$2,"multi"),'I-SUB'!$V$3:$W$624,2,0)),0,VLOOKUP(CONCATENATE($B313,L$2,"multi"),'I-SUB'!$V$3:$W$624,2,0))</f>
        <v>0</v>
      </c>
      <c r="M313" s="11">
        <f>IF(ISNA(VLOOKUP(CONCATENATE($B313,M$2,"multi"),'I-SUB'!$V$3:$W$624,2,0)),0,VLOOKUP(CONCATENATE($B313,M$2,"multi"),'I-SUB'!$V$3:$W$624,2,0))</f>
        <v>0</v>
      </c>
      <c r="N313" s="11">
        <f>IF(ISNA(VLOOKUP(CONCATENATE($B313,N$2,"multi"),'I-SUB'!$V$3:$W$624,2,0)),0,VLOOKUP(CONCATENATE($B313,N$2,"multi"),'I-SUB'!$V$3:$W$624,2,0))</f>
        <v>0</v>
      </c>
      <c r="O313" s="11">
        <f>IF(ISNA(VLOOKUP(CONCATENATE($B313,O$2,"multi"),'I-SUB'!$V$3:$W$624,2,0)),0,VLOOKUP(CONCATENATE($B313,O$2,"multi"),'I-SUB'!$V$3:$W$624,2,0))</f>
        <v>0</v>
      </c>
      <c r="P313" s="11">
        <f>SUM(C313:O313)</f>
        <v>0</v>
      </c>
      <c r="Q313" s="11">
        <f>IF(ISNA(VLOOKUP(CONCATENATE($B313,Q$2,"multi"),'II-SUB'!$V$3:$W$630,2,0)),0,VLOOKUP(CONCATENATE($B313,Q$2,"multi"),'II-SUB'!$V$3:$W$630,2,0))</f>
        <v>0</v>
      </c>
      <c r="R313" s="11">
        <f>IF(ISNA(VLOOKUP(CONCATENATE($B313,R$2,"multi"),'II-SUB'!$V$3:$W$630,2,0)),0,VLOOKUP(CONCATENATE($B313,R$2,"multi"),'II-SUB'!$V$3:$W$630,2,0))</f>
        <v>0</v>
      </c>
      <c r="S313" s="11">
        <f>IF(ISNA(VLOOKUP(CONCATENATE($B313,S$2,"multi"),'II-SUB'!$V$3:$W$630,2,0)),0,VLOOKUP(CONCATENATE($B313,S$2,"multi"),'II-SUB'!$V$3:$W$630,2,0))</f>
        <v>0</v>
      </c>
      <c r="T313" s="11">
        <f>IF(ISNA(VLOOKUP(CONCATENATE($B313,T$2,"multi"),'II-SUB'!$V$3:$W$630,2,0)),0,VLOOKUP(CONCATENATE($B313,T$2,"multi"),'II-SUB'!$V$3:$W$630,2,0))</f>
        <v>0</v>
      </c>
      <c r="U313" s="11">
        <f>IF(ISNA(VLOOKUP(CONCATENATE($B313,U$2,"multi"),'II-SUB'!$V$3:$W$630,2,0)),0,VLOOKUP(CONCATENATE($B313,U$2,"multi"),'II-SUB'!$V$3:$W$630,2,0))</f>
        <v>0</v>
      </c>
      <c r="V313" s="11">
        <f>IF(ISNA(VLOOKUP(CONCATENATE($B313,V$2,"multi"),'II-SUB'!$V$3:$W$630,2,0)),0,VLOOKUP(CONCATENATE($B313,V$2,"multi"),'II-SUB'!$V$3:$W$630,2,0))</f>
        <v>0</v>
      </c>
      <c r="W313" s="11">
        <f>IF(ISNA(VLOOKUP(CONCATENATE($B313,W$2,"multi"),'II-SUB'!$V$3:$W$630,2,0)),0,VLOOKUP(CONCATENATE($B313,W$2,"multi"),'II-SUB'!$V$3:$W$630,2,0))</f>
        <v>0</v>
      </c>
      <c r="X313" s="11">
        <f>IF(ISNA(VLOOKUP(CONCATENATE($B313,X$2,"multi"),'II-SUB'!$V$3:$W$630,2,0)),0,VLOOKUP(CONCATENATE($B313,X$2,"multi"),'II-SUB'!$V$3:$W$630,2,0))</f>
        <v>0</v>
      </c>
      <c r="Y313" s="11">
        <f>IF(ISNA(VLOOKUP(CONCATENATE($B313,Y$2,"multi"),'II-SUB'!$V$3:$W$630,2,0)),0,VLOOKUP(CONCATENATE($B313,Y$2,"multi"),'II-SUB'!$V$3:$W$630,2,0))</f>
        <v>0</v>
      </c>
      <c r="Z313" s="11">
        <f>IF(ISNA(VLOOKUP(CONCATENATE($B313,Z$2,"multi"),'II-SUB'!$V$3:$W$630,2,0)),0,VLOOKUP(CONCATENATE($B313,Z$2,"multi"),'II-SUB'!$V$3:$W$630,2,0))</f>
        <v>0</v>
      </c>
      <c r="AA313" s="11">
        <f>IF(ISNA(VLOOKUP(CONCATENATE($B313,AA$2,"multi"),'II-SUB'!$V$3:$W$630,2,0)),0,VLOOKUP(CONCATENATE($B313,AA$2,"multi"),'II-SUB'!$V$3:$W$630,2,0))</f>
        <v>0</v>
      </c>
      <c r="AB313" s="11">
        <f>IF(ISNA(VLOOKUP(CONCATENATE($B313,AB$2,"multi"),'II-SUB'!$V$3:$W$630,2,0)),0,VLOOKUP(CONCATENATE($B313,AB$2,"multi"),'II-SUB'!$V$3:$W$630,2,0))</f>
        <v>0</v>
      </c>
      <c r="AC313" s="11">
        <f>IF(ISNA(VLOOKUP(CONCATENATE($B313,AC$2,"multi"),'II-SUB'!$V$3:$W$630,2,0)),0,VLOOKUP(CONCATENATE($B313,AC$2,"multi"),'II-SUB'!$V$3:$W$630,2,0))</f>
        <v>0</v>
      </c>
      <c r="AD313" s="11">
        <f>SUM(Q313:AC313)</f>
        <v>0</v>
      </c>
      <c r="AE313" s="11">
        <f>IF(ISNA(VLOOKUP(CONCATENATE($B313,AE$2,"multi"),MW!$V$3:$W$600,2,0)),0,VLOOKUP(CONCATENATE($B313,AE$2,"multi"),MW!$V$3:$W$600,2,0))</f>
        <v>0</v>
      </c>
      <c r="AF313" s="11">
        <f>IF(ISNA(VLOOKUP(CONCATENATE($B313,AF$2,"multi"),MW!$V$3:$W$600,2,0)),0,VLOOKUP(CONCATENATE($B313,AF$2,"multi"),MW!$V$3:$W$600,2,0))</f>
        <v>0</v>
      </c>
      <c r="AG313" s="11">
        <f>IF(ISNA(VLOOKUP(CONCATENATE($B313,AG$2,"multi"),MW!$V$3:$W$600,2,0)),0,VLOOKUP(CONCATENATE($B313,AG$2,"multi"),MW!$V$3:$W$600,2,0))</f>
        <v>0</v>
      </c>
      <c r="AH313" s="11">
        <f>IF(ISNA(VLOOKUP(CONCATENATE($B313,AH$2,"multi"),MW!$V$3:$W$600,2,0)),0,VLOOKUP(CONCATENATE($B313,AH$2,"multi"),MW!$V$3:$W$600,2,0))</f>
        <v>0</v>
      </c>
      <c r="AI313" s="11">
        <f>IF(ISNA(VLOOKUP(CONCATENATE($B313,AI$2,"multi"),MW!$V$3:$W$600,2,0)),0,VLOOKUP(CONCATENATE($B313,AI$2,"multi"),MW!$V$3:$W$600,2,0))</f>
        <v>0</v>
      </c>
      <c r="AJ313" s="11">
        <f>IF(ISNA(VLOOKUP(CONCATENATE($B313,AJ$2,"multi"),MW!$V$3:$W$600,2,0)),0,VLOOKUP(CONCATENATE($B313,AJ$2,"multi"),MW!$V$3:$W$600,2,0))</f>
        <v>0</v>
      </c>
      <c r="AK313" s="11">
        <f>IF(ISNA(VLOOKUP(CONCATENATE($B313,AK$2,"multi"),MW!$V$3:$W$600,2,0)),0,VLOOKUP(CONCATENATE($B313,AK$2,"multi"),MW!$V$3:$W$600,2,0))</f>
        <v>0</v>
      </c>
      <c r="AL313" s="11">
        <f>IF(ISNA(VLOOKUP(CONCATENATE($B313,AL$2,"multi"),MW!$V$3:$W$600,2,0)),0,VLOOKUP(CONCATENATE($B313,AL$2,"multi"),MW!$V$3:$W$600,2,0))</f>
        <v>0</v>
      </c>
      <c r="AM313" s="11">
        <f>IF(ISNA(VLOOKUP(CONCATENATE($B313,AM$2,"multi"),MW!$V$3:$W$600,2,0)),0,VLOOKUP(CONCATENATE($B313,AM$2,"multi"),MW!$V$3:$W$600,2,0))</f>
        <v>0</v>
      </c>
      <c r="AN313" s="11">
        <f>IF(ISNA(VLOOKUP(CONCATENATE($B313,AN$2,"multi"),MW!$V$3:$W$600,2,0)),0,VLOOKUP(CONCATENATE($B313,AN$2,"multi"),MW!$V$3:$W$600,2,0))</f>
        <v>0</v>
      </c>
      <c r="AO313" s="11">
        <f>IF(ISNA(VLOOKUP(CONCATENATE($B313,AO$2,"multi"),MW!$V$3:$W$600,2,0)),0,VLOOKUP(CONCATENATE($B313,AO$2,"multi"),MW!$V$3:$W$600,2,0))</f>
        <v>0</v>
      </c>
      <c r="AP313" s="11">
        <f>SUM(AE313:AO313)</f>
        <v>0</v>
      </c>
      <c r="AQ313" s="11">
        <f>IF(ISNA(VLOOKUP(CONCATENATE($B313,AQ$2,"multi"),'III-SUB'!$V$3:$W$633,2,0)),0,VLOOKUP(CONCATENATE($B313,AQ$2,"multi"),'III-SUB'!$V$3:$W$633,2,0))</f>
        <v>0</v>
      </c>
      <c r="AR313" s="11">
        <f>IF(ISNA(VLOOKUP(CONCATENATE($B313,AR$2,"multi"),'III-SUB'!$V$3:$W$633,2,0)),0,VLOOKUP(CONCATENATE($B313,AR$2,"multi"),'III-SUB'!$V$3:$W$633,2,0))</f>
        <v>0</v>
      </c>
      <c r="AS313" s="11">
        <f>IF(ISNA(VLOOKUP(CONCATENATE($B313,AS$2,"multi"),'III-SUB'!$V$3:$W$633,2,0)),0,VLOOKUP(CONCATENATE($B313,AS$2,"multi"),'III-SUB'!$V$3:$W$633,2,0))</f>
        <v>0</v>
      </c>
      <c r="AT313" s="11">
        <f>IF(ISNA(VLOOKUP(CONCATENATE($B313,AT$2,"multi"),'III-SUB'!$V$3:$W$633,2,0)),0,VLOOKUP(CONCATENATE($B313,AT$2,"multi"),'III-SUB'!$V$3:$W$633,2,0))</f>
        <v>0</v>
      </c>
      <c r="AU313" s="11">
        <f>IF(ISNA(VLOOKUP(CONCATENATE($B313,AU$2,"multi"),'III-SUB'!$V$3:$W$633,2,0)),0,VLOOKUP(CONCATENATE($B313,AU$2,"multi"),'III-SUB'!$V$3:$W$633,2,0))</f>
        <v>0</v>
      </c>
      <c r="AV313" s="11">
        <f>IF(ISNA(VLOOKUP(CONCATENATE($B313,AV$2,"multi"),'III-SUB'!$V$3:$W$633,2,0)),0,VLOOKUP(CONCATENATE($B313,AV$2,"multi"),'III-SUB'!$V$3:$W$633,2,0))</f>
        <v>0</v>
      </c>
      <c r="AW313" s="11">
        <f>IF(ISNA(VLOOKUP(CONCATENATE($B313,AW$2,"multi"),'III-SUB'!$V$3:$W$633,2,0)),0,VLOOKUP(CONCATENATE($B313,AW$2,"multi"),'III-SUB'!$V$3:$W$633,2,0))</f>
        <v>0</v>
      </c>
      <c r="AX313" s="11">
        <f>IF(ISNA(VLOOKUP(CONCATENATE($B313,AX$2,"multi"),'III-SUB'!$V$3:$W$633,2,0)),0,VLOOKUP(CONCATENATE($B313,AX$2,"multi"),'III-SUB'!$V$3:$W$633,2,0))</f>
        <v>0</v>
      </c>
      <c r="AY313" s="11">
        <f>IF(ISNA(VLOOKUP(CONCATENATE($B313,AY$2,"multi"),'III-SUB'!$V$3:$W$633,2,0)),0,VLOOKUP(CONCATENATE($B313,AY$2,"multi"),'III-SUB'!$V$3:$W$633,2,0))</f>
        <v>0</v>
      </c>
      <c r="AZ313" s="11">
        <f>IF(ISNA(VLOOKUP(CONCATENATE($B313,AZ$2,"multi"),'III-SUB'!$V$3:$W$633,2,0)),0,VLOOKUP(CONCATENATE($B313,AZ$2,"multi"),'III-SUB'!$V$3:$W$633,2,0))</f>
        <v>0</v>
      </c>
      <c r="BA313" s="11">
        <f>IF(ISNA(VLOOKUP(CONCATENATE($B313,BA$2,"multi"),'III-SUB'!$V$3:$W$633,2,0)),0,VLOOKUP(CONCATENATE($B313,BA$2,"multi"),'III-SUB'!$V$3:$W$633,2,0))</f>
        <v>0</v>
      </c>
      <c r="BB313" s="11">
        <f>IF(ISNA(VLOOKUP(CONCATENATE($B313,BB$2,"multi"),'III-SUB'!$V$3:$W$633,2,0)),0,VLOOKUP(CONCATENATE($B313,BB$2,"multi"),'III-SUB'!$V$3:$W$633,2,0))</f>
        <v>0</v>
      </c>
      <c r="BC313" s="11">
        <f>IF(ISNA(VLOOKUP(CONCATENATE($B313,BC$2,"multi"),'III-SUB'!$V$3:$W$633,2,0)),0,VLOOKUP(CONCATENATE($B313,BC$2,"multi"),'III-SUB'!$V$3:$W$633,2,0))</f>
        <v>0</v>
      </c>
      <c r="BD313" s="11">
        <f>SUM(AQ313:BC313)</f>
        <v>0</v>
      </c>
      <c r="BE313" s="11">
        <f>IF(ISNA(VLOOKUP(CONCATENATE($B313,AQ$2,"multi"),VHF!$V$3:$W$627,2,0)),0,VLOOKUP(CONCATENATE($B313,AQ$2,"multi"),VHF!$V$3:$W$627,2,0))</f>
        <v>0</v>
      </c>
      <c r="BF313" s="11">
        <f>IF(ISNA(VLOOKUP(CONCATENATE($B313,BF$2,"multi"),UHF!$V$3:$W$612,2,0)),0,VLOOKUP(CONCATENATE($B313,BF$2,"multi"),UHF!$V$3:$W$612,2,0))</f>
        <v>0</v>
      </c>
      <c r="BG313" s="11">
        <f>IF(ISNA(VLOOKUP(CONCATENATE($B313,BG$2,"multi"),UHF!$V$3:$W$612,2,0)),0,VLOOKUP(CONCATENATE($B313,BG$2,"multi"),UHF!$V$3:$W$612,2,0))</f>
        <v>0</v>
      </c>
      <c r="BH313" s="11">
        <f>IF(ISNA(VLOOKUP(CONCATENATE($B313,BH$2,"multi"),UHF!$V$3:$W$612,2,0)),0,VLOOKUP(CONCATENATE($B313,BH$2,"multi"),UHF!$V$3:$W$612,2,0))</f>
        <v>0</v>
      </c>
      <c r="BI313" s="11">
        <f>IF(ISNA(VLOOKUP(CONCATENATE($B313,BI$2,"multi"),UHF!$V$3:$W$612,2,0)),0,VLOOKUP(CONCATENATE($B313,BI$2,"multi"),UHF!$V$3:$W$612,2,0))</f>
        <v>0</v>
      </c>
      <c r="BJ313" s="11">
        <f>IF(ISNA(VLOOKUP(CONCATENATE($B313,BJ$2,"multi"),UHF!$V$3:$W$612,2,0)),0,VLOOKUP(CONCATENATE($B313,BJ$2,"multi"),UHF!$V$3:$W$612,2,0))</f>
        <v>0</v>
      </c>
      <c r="BK313" s="11">
        <f>IF(ISNA(VLOOKUP(CONCATENATE($B313,BK$2,"multi"),UHF!$V$3:$W$612,2,0)),0,VLOOKUP(CONCATENATE($B313,BK$2,"multi"),UHF!$V$3:$W$612,2,0))</f>
        <v>0</v>
      </c>
      <c r="BL313" s="11">
        <f>IF(ISNA(VLOOKUP(CONCATENATE($B313,BL$2,"multi"),UHF!$V$3:$W$612,2,0)),0,VLOOKUP(CONCATENATE($B313,BL$2,"multi"),UHF!$V$3:$W$612,2,0))</f>
        <v>0</v>
      </c>
      <c r="BM313" s="11">
        <f>IF(ISNA(VLOOKUP(CONCATENATE($B313,BM$2,"multi"),UHF!$V$3:$W$612,2,0)),0,VLOOKUP(CONCATENATE($B313,BM$2,"multi"),UHF!$V$3:$W$612,2,0))</f>
        <v>0</v>
      </c>
      <c r="BN313" s="11">
        <f>IF(ISNA(VLOOKUP(CONCATENATE($B313,BN$2,"multi"),UHF!$V$3:$W$612,2,0)),0,VLOOKUP(CONCATENATE($B313,BN$2,"multi"),UHF!$V$3:$W$612,2,0))</f>
        <v>0</v>
      </c>
      <c r="BO313" s="11">
        <f>IF(ISNA(VLOOKUP(CONCATENATE($B313,BO$2,"multi"),UHF!$V$3:$W$612,2,0)),0,VLOOKUP(CONCATENATE($B313,BO$2,"multi"),UHF!$V$3:$W$612,2,0))</f>
        <v>0</v>
      </c>
      <c r="BP313" s="11">
        <f>IF(ISNA(VLOOKUP(CONCATENATE($B313,BP$2,"multi"),UHF!$V$3:$W$612,2,0)),0,VLOOKUP(CONCATENATE($B313,BP$2,"multi"),UHF!$V$3:$W$612,2,0))</f>
        <v>0</v>
      </c>
      <c r="BQ313" s="11">
        <f>IF(ISNA(VLOOKUP(CONCATENATE($B313,BQ$2,"multi"),UHF!$V$3:$W$612,2,0)),0,VLOOKUP(CONCATENATE($B313,BQ$2,"multi"),UHF!$V$3:$W$612,2,0))</f>
        <v>0</v>
      </c>
      <c r="BR313" s="11">
        <f>SUM(BF313:BQ313)</f>
        <v>0</v>
      </c>
      <c r="BS313" s="11">
        <f>IF(ISNA(VLOOKUP(CONCATENATE($B313,BS$2,"multi"),'A1'!$V$3:$W$612,2,0)),0,VLOOKUP(CONCATENATE($B313,BS$2,"multi"),'A1'!$V$3:$W$612,2,0))</f>
        <v>0</v>
      </c>
    </row>
    <row r="314" spans="2:71" x14ac:dyDescent="0.2">
      <c r="B314" s="8">
        <f>'Seznam-MO'!A325</f>
        <v>0</v>
      </c>
      <c r="C314" s="11">
        <f>IF(ISNA(VLOOKUP(CONCATENATE($B314,C$2,"multi"),'I-SUB'!$V$3:$W$624,2,0)),0,VLOOKUP(CONCATENATE($B314,C$2,"multi"),'I-SUB'!$V$3:$W$624,2,0))</f>
        <v>0</v>
      </c>
      <c r="D314" s="11">
        <f>IF(ISNA(VLOOKUP(CONCATENATE($B314,D$2,"multi"),'I-SUB'!$V$3:$W$624,2,0)),0,VLOOKUP(CONCATENATE($B314,D$2,"multi"),'I-SUB'!$V$3:$W$624,2,0))</f>
        <v>0</v>
      </c>
      <c r="E314" s="11">
        <f>IF(ISNA(VLOOKUP(CONCATENATE($B314,E$2,"multi"),'I-SUB'!$V$3:$W$624,2,0)),0,VLOOKUP(CONCATENATE($B314,E$2,"multi"),'I-SUB'!$V$3:$W$624,2,0))</f>
        <v>0</v>
      </c>
      <c r="F314" s="11">
        <f>IF(ISNA(VLOOKUP(CONCATENATE($B314,F$2,"multi"),'I-SUB'!$V$3:$W$624,2,0)),0,VLOOKUP(CONCATENATE($B314,F$2,"multi"),'I-SUB'!$V$3:$W$624,2,0))</f>
        <v>0</v>
      </c>
      <c r="G314" s="11">
        <f>IF(ISNA(VLOOKUP(CONCATENATE($B314,G$2,"multi"),'I-SUB'!$V$3:$W$624,2,0)),0,VLOOKUP(CONCATENATE($B314,G$2,"multi"),'I-SUB'!$V$3:$W$624,2,0))</f>
        <v>0</v>
      </c>
      <c r="H314" s="11">
        <f>IF(ISNA(VLOOKUP(CONCATENATE($B314,H$2,"multi"),'I-SUB'!$V$3:$W$624,2,0)),0,VLOOKUP(CONCATENATE($B314,H$2,"multi"),'I-SUB'!$V$3:$W$624,2,0))</f>
        <v>0</v>
      </c>
      <c r="I314" s="11">
        <f>IF(ISNA(VLOOKUP(CONCATENATE($B314,I$2,"multi"),'I-SUB'!$V$3:$W$624,2,0)),0,VLOOKUP(CONCATENATE($B314,I$2,"multi"),'I-SUB'!$V$3:$W$624,2,0))</f>
        <v>0</v>
      </c>
      <c r="J314" s="11">
        <f>IF(ISNA(VLOOKUP(CONCATENATE($B314,J$2,"multi"),'I-SUB'!$V$3:$W$624,2,0)),0,VLOOKUP(CONCATENATE($B314,J$2,"multi"),'I-SUB'!$V$3:$W$624,2,0))</f>
        <v>0</v>
      </c>
      <c r="K314" s="11">
        <f>IF(ISNA(VLOOKUP(CONCATENATE($B314,K$2,"multi"),'I-SUB'!$V$3:$W$624,2,0)),0,VLOOKUP(CONCATENATE($B314,K$2,"multi"),'I-SUB'!$V$3:$W$624,2,0))</f>
        <v>0</v>
      </c>
      <c r="L314" s="11">
        <f>IF(ISNA(VLOOKUP(CONCATENATE($B314,L$2,"multi"),'I-SUB'!$V$3:$W$624,2,0)),0,VLOOKUP(CONCATENATE($B314,L$2,"multi"),'I-SUB'!$V$3:$W$624,2,0))</f>
        <v>0</v>
      </c>
      <c r="M314" s="11">
        <f>IF(ISNA(VLOOKUP(CONCATENATE($B314,M$2,"multi"),'I-SUB'!$V$3:$W$624,2,0)),0,VLOOKUP(CONCATENATE($B314,M$2,"multi"),'I-SUB'!$V$3:$W$624,2,0))</f>
        <v>0</v>
      </c>
      <c r="N314" s="11">
        <f>IF(ISNA(VLOOKUP(CONCATENATE($B314,N$2,"multi"),'I-SUB'!$V$3:$W$624,2,0)),0,VLOOKUP(CONCATENATE($B314,N$2,"multi"),'I-SUB'!$V$3:$W$624,2,0))</f>
        <v>0</v>
      </c>
      <c r="O314" s="11">
        <f>IF(ISNA(VLOOKUP(CONCATENATE($B314,O$2,"multi"),'I-SUB'!$V$3:$W$624,2,0)),0,VLOOKUP(CONCATENATE($B314,O$2,"multi"),'I-SUB'!$V$3:$W$624,2,0))</f>
        <v>0</v>
      </c>
      <c r="P314" s="11">
        <f>SUM(C314:O314)</f>
        <v>0</v>
      </c>
      <c r="Q314" s="11">
        <f>IF(ISNA(VLOOKUP(CONCATENATE($B314,Q$2,"multi"),'II-SUB'!$V$3:$W$630,2,0)),0,VLOOKUP(CONCATENATE($B314,Q$2,"multi"),'II-SUB'!$V$3:$W$630,2,0))</f>
        <v>0</v>
      </c>
      <c r="R314" s="11">
        <f>IF(ISNA(VLOOKUP(CONCATENATE($B314,R$2,"multi"),'II-SUB'!$V$3:$W$630,2,0)),0,VLOOKUP(CONCATENATE($B314,R$2,"multi"),'II-SUB'!$V$3:$W$630,2,0))</f>
        <v>0</v>
      </c>
      <c r="S314" s="11">
        <f>IF(ISNA(VLOOKUP(CONCATENATE($B314,S$2,"multi"),'II-SUB'!$V$3:$W$630,2,0)),0,VLOOKUP(CONCATENATE($B314,S$2,"multi"),'II-SUB'!$V$3:$W$630,2,0))</f>
        <v>0</v>
      </c>
      <c r="T314" s="11">
        <f>IF(ISNA(VLOOKUP(CONCATENATE($B314,T$2,"multi"),'II-SUB'!$V$3:$W$630,2,0)),0,VLOOKUP(CONCATENATE($B314,T$2,"multi"),'II-SUB'!$V$3:$W$630,2,0))</f>
        <v>0</v>
      </c>
      <c r="U314" s="11">
        <f>IF(ISNA(VLOOKUP(CONCATENATE($B314,U$2,"multi"),'II-SUB'!$V$3:$W$630,2,0)),0,VLOOKUP(CONCATENATE($B314,U$2,"multi"),'II-SUB'!$V$3:$W$630,2,0))</f>
        <v>0</v>
      </c>
      <c r="V314" s="11">
        <f>IF(ISNA(VLOOKUP(CONCATENATE($B314,V$2,"multi"),'II-SUB'!$V$3:$W$630,2,0)),0,VLOOKUP(CONCATENATE($B314,V$2,"multi"),'II-SUB'!$V$3:$W$630,2,0))</f>
        <v>0</v>
      </c>
      <c r="W314" s="11">
        <f>IF(ISNA(VLOOKUP(CONCATENATE($B314,W$2,"multi"),'II-SUB'!$V$3:$W$630,2,0)),0,VLOOKUP(CONCATENATE($B314,W$2,"multi"),'II-SUB'!$V$3:$W$630,2,0))</f>
        <v>0</v>
      </c>
      <c r="X314" s="11">
        <f>IF(ISNA(VLOOKUP(CONCATENATE($B314,X$2,"multi"),'II-SUB'!$V$3:$W$630,2,0)),0,VLOOKUP(CONCATENATE($B314,X$2,"multi"),'II-SUB'!$V$3:$W$630,2,0))</f>
        <v>0</v>
      </c>
      <c r="Y314" s="11">
        <f>IF(ISNA(VLOOKUP(CONCATENATE($B314,Y$2,"multi"),'II-SUB'!$V$3:$W$630,2,0)),0,VLOOKUP(CONCATENATE($B314,Y$2,"multi"),'II-SUB'!$V$3:$W$630,2,0))</f>
        <v>0</v>
      </c>
      <c r="Z314" s="11">
        <f>IF(ISNA(VLOOKUP(CONCATENATE($B314,Z$2,"multi"),'II-SUB'!$V$3:$W$630,2,0)),0,VLOOKUP(CONCATENATE($B314,Z$2,"multi"),'II-SUB'!$V$3:$W$630,2,0))</f>
        <v>0</v>
      </c>
      <c r="AA314" s="11">
        <f>IF(ISNA(VLOOKUP(CONCATENATE($B314,AA$2,"multi"),'II-SUB'!$V$3:$W$630,2,0)),0,VLOOKUP(CONCATENATE($B314,AA$2,"multi"),'II-SUB'!$V$3:$W$630,2,0))</f>
        <v>0</v>
      </c>
      <c r="AB314" s="11">
        <f>IF(ISNA(VLOOKUP(CONCATENATE($B314,AB$2,"multi"),'II-SUB'!$V$3:$W$630,2,0)),0,VLOOKUP(CONCATENATE($B314,AB$2,"multi"),'II-SUB'!$V$3:$W$630,2,0))</f>
        <v>0</v>
      </c>
      <c r="AC314" s="11">
        <f>IF(ISNA(VLOOKUP(CONCATENATE($B314,AC$2,"multi"),'II-SUB'!$V$3:$W$630,2,0)),0,VLOOKUP(CONCATENATE($B314,AC$2,"multi"),'II-SUB'!$V$3:$W$630,2,0))</f>
        <v>0</v>
      </c>
      <c r="AD314" s="11">
        <f>SUM(Q314:AC314)</f>
        <v>0</v>
      </c>
      <c r="AE314" s="11">
        <f>IF(ISNA(VLOOKUP(CONCATENATE($B314,AE$2,"multi"),MW!$V$3:$W$600,2,0)),0,VLOOKUP(CONCATENATE($B314,AE$2,"multi"),MW!$V$3:$W$600,2,0))</f>
        <v>0</v>
      </c>
      <c r="AF314" s="11">
        <f>IF(ISNA(VLOOKUP(CONCATENATE($B314,AF$2,"multi"),MW!$V$3:$W$600,2,0)),0,VLOOKUP(CONCATENATE($B314,AF$2,"multi"),MW!$V$3:$W$600,2,0))</f>
        <v>0</v>
      </c>
      <c r="AG314" s="11">
        <f>IF(ISNA(VLOOKUP(CONCATENATE($B314,AG$2,"multi"),MW!$V$3:$W$600,2,0)),0,VLOOKUP(CONCATENATE($B314,AG$2,"multi"),MW!$V$3:$W$600,2,0))</f>
        <v>0</v>
      </c>
      <c r="AH314" s="11">
        <f>IF(ISNA(VLOOKUP(CONCATENATE($B314,AH$2,"multi"),MW!$V$3:$W$600,2,0)),0,VLOOKUP(CONCATENATE($B314,AH$2,"multi"),MW!$V$3:$W$600,2,0))</f>
        <v>0</v>
      </c>
      <c r="AI314" s="11">
        <f>IF(ISNA(VLOOKUP(CONCATENATE($B314,AI$2,"multi"),MW!$V$3:$W$600,2,0)),0,VLOOKUP(CONCATENATE($B314,AI$2,"multi"),MW!$V$3:$W$600,2,0))</f>
        <v>0</v>
      </c>
      <c r="AJ314" s="11">
        <f>IF(ISNA(VLOOKUP(CONCATENATE($B314,AJ$2,"multi"),MW!$V$3:$W$600,2,0)),0,VLOOKUP(CONCATENATE($B314,AJ$2,"multi"),MW!$V$3:$W$600,2,0))</f>
        <v>0</v>
      </c>
      <c r="AK314" s="11">
        <f>IF(ISNA(VLOOKUP(CONCATENATE($B314,AK$2,"multi"),MW!$V$3:$W$600,2,0)),0,VLOOKUP(CONCATENATE($B314,AK$2,"multi"),MW!$V$3:$W$600,2,0))</f>
        <v>0</v>
      </c>
      <c r="AL314" s="11">
        <f>IF(ISNA(VLOOKUP(CONCATENATE($B314,AL$2,"multi"),MW!$V$3:$W$600,2,0)),0,VLOOKUP(CONCATENATE($B314,AL$2,"multi"),MW!$V$3:$W$600,2,0))</f>
        <v>0</v>
      </c>
      <c r="AM314" s="11">
        <f>IF(ISNA(VLOOKUP(CONCATENATE($B314,AM$2,"multi"),MW!$V$3:$W$600,2,0)),0,VLOOKUP(CONCATENATE($B314,AM$2,"multi"),MW!$V$3:$W$600,2,0))</f>
        <v>0</v>
      </c>
      <c r="AN314" s="11">
        <f>IF(ISNA(VLOOKUP(CONCATENATE($B314,AN$2,"multi"),MW!$V$3:$W$600,2,0)),0,VLOOKUP(CONCATENATE($B314,AN$2,"multi"),MW!$V$3:$W$600,2,0))</f>
        <v>0</v>
      </c>
      <c r="AO314" s="11">
        <f>IF(ISNA(VLOOKUP(CONCATENATE($B314,AO$2,"multi"),MW!$V$3:$W$600,2,0)),0,VLOOKUP(CONCATENATE($B314,AO$2,"multi"),MW!$V$3:$W$600,2,0))</f>
        <v>0</v>
      </c>
      <c r="AP314" s="11">
        <f>SUM(AE314:AO314)</f>
        <v>0</v>
      </c>
      <c r="AQ314" s="11">
        <f>IF(ISNA(VLOOKUP(CONCATENATE($B314,AQ$2,"multi"),'III-SUB'!$V$3:$W$633,2,0)),0,VLOOKUP(CONCATENATE($B314,AQ$2,"multi"),'III-SUB'!$V$3:$W$633,2,0))</f>
        <v>0</v>
      </c>
      <c r="AR314" s="11">
        <f>IF(ISNA(VLOOKUP(CONCATENATE($B314,AR$2,"multi"),'III-SUB'!$V$3:$W$633,2,0)),0,VLOOKUP(CONCATENATE($B314,AR$2,"multi"),'III-SUB'!$V$3:$W$633,2,0))</f>
        <v>0</v>
      </c>
      <c r="AS314" s="11">
        <f>IF(ISNA(VLOOKUP(CONCATENATE($B314,AS$2,"multi"),'III-SUB'!$V$3:$W$633,2,0)),0,VLOOKUP(CONCATENATE($B314,AS$2,"multi"),'III-SUB'!$V$3:$W$633,2,0))</f>
        <v>0</v>
      </c>
      <c r="AT314" s="11">
        <f>IF(ISNA(VLOOKUP(CONCATENATE($B314,AT$2,"multi"),'III-SUB'!$V$3:$W$633,2,0)),0,VLOOKUP(CONCATENATE($B314,AT$2,"multi"),'III-SUB'!$V$3:$W$633,2,0))</f>
        <v>0</v>
      </c>
      <c r="AU314" s="11">
        <f>IF(ISNA(VLOOKUP(CONCATENATE($B314,AU$2,"multi"),'III-SUB'!$V$3:$W$633,2,0)),0,VLOOKUP(CONCATENATE($B314,AU$2,"multi"),'III-SUB'!$V$3:$W$633,2,0))</f>
        <v>0</v>
      </c>
      <c r="AV314" s="11">
        <f>IF(ISNA(VLOOKUP(CONCATENATE($B314,AV$2,"multi"),'III-SUB'!$V$3:$W$633,2,0)),0,VLOOKUP(CONCATENATE($B314,AV$2,"multi"),'III-SUB'!$V$3:$W$633,2,0))</f>
        <v>0</v>
      </c>
      <c r="AW314" s="11">
        <f>IF(ISNA(VLOOKUP(CONCATENATE($B314,AW$2,"multi"),'III-SUB'!$V$3:$W$633,2,0)),0,VLOOKUP(CONCATENATE($B314,AW$2,"multi"),'III-SUB'!$V$3:$W$633,2,0))</f>
        <v>0</v>
      </c>
      <c r="AX314" s="11">
        <f>IF(ISNA(VLOOKUP(CONCATENATE($B314,AX$2,"multi"),'III-SUB'!$V$3:$W$633,2,0)),0,VLOOKUP(CONCATENATE($B314,AX$2,"multi"),'III-SUB'!$V$3:$W$633,2,0))</f>
        <v>0</v>
      </c>
      <c r="AY314" s="11">
        <f>IF(ISNA(VLOOKUP(CONCATENATE($B314,AY$2,"multi"),'III-SUB'!$V$3:$W$633,2,0)),0,VLOOKUP(CONCATENATE($B314,AY$2,"multi"),'III-SUB'!$V$3:$W$633,2,0))</f>
        <v>0</v>
      </c>
      <c r="AZ314" s="11">
        <f>IF(ISNA(VLOOKUP(CONCATENATE($B314,AZ$2,"multi"),'III-SUB'!$V$3:$W$633,2,0)),0,VLOOKUP(CONCATENATE($B314,AZ$2,"multi"),'III-SUB'!$V$3:$W$633,2,0))</f>
        <v>0</v>
      </c>
      <c r="BA314" s="11">
        <f>IF(ISNA(VLOOKUP(CONCATENATE($B314,BA$2,"multi"),'III-SUB'!$V$3:$W$633,2,0)),0,VLOOKUP(CONCATENATE($B314,BA$2,"multi"),'III-SUB'!$V$3:$W$633,2,0))</f>
        <v>0</v>
      </c>
      <c r="BB314" s="11">
        <f>IF(ISNA(VLOOKUP(CONCATENATE($B314,BB$2,"multi"),'III-SUB'!$V$3:$W$633,2,0)),0,VLOOKUP(CONCATENATE($B314,BB$2,"multi"),'III-SUB'!$V$3:$W$633,2,0))</f>
        <v>0</v>
      </c>
      <c r="BC314" s="11">
        <f>IF(ISNA(VLOOKUP(CONCATENATE($B314,BC$2,"multi"),'III-SUB'!$V$3:$W$633,2,0)),0,VLOOKUP(CONCATENATE($B314,BC$2,"multi"),'III-SUB'!$V$3:$W$633,2,0))</f>
        <v>0</v>
      </c>
      <c r="BD314" s="11">
        <f>SUM(AQ314:BC314)</f>
        <v>0</v>
      </c>
      <c r="BE314" s="11">
        <f>IF(ISNA(VLOOKUP(CONCATENATE($B314,AQ$2,"multi"),VHF!$V$3:$W$627,2,0)),0,VLOOKUP(CONCATENATE($B314,AQ$2,"multi"),VHF!$V$3:$W$627,2,0))</f>
        <v>0</v>
      </c>
      <c r="BF314" s="11">
        <f>IF(ISNA(VLOOKUP(CONCATENATE($B314,BF$2,"multi"),UHF!$V$3:$W$612,2,0)),0,VLOOKUP(CONCATENATE($B314,BF$2,"multi"),UHF!$V$3:$W$612,2,0))</f>
        <v>0</v>
      </c>
      <c r="BG314" s="11">
        <f>IF(ISNA(VLOOKUP(CONCATENATE($B314,BG$2,"multi"),UHF!$V$3:$W$612,2,0)),0,VLOOKUP(CONCATENATE($B314,BG$2,"multi"),UHF!$V$3:$W$612,2,0))</f>
        <v>0</v>
      </c>
      <c r="BH314" s="11">
        <f>IF(ISNA(VLOOKUP(CONCATENATE($B314,BH$2,"multi"),UHF!$V$3:$W$612,2,0)),0,VLOOKUP(CONCATENATE($B314,BH$2,"multi"),UHF!$V$3:$W$612,2,0))</f>
        <v>0</v>
      </c>
      <c r="BI314" s="11">
        <f>IF(ISNA(VLOOKUP(CONCATENATE($B314,BI$2,"multi"),UHF!$V$3:$W$612,2,0)),0,VLOOKUP(CONCATENATE($B314,BI$2,"multi"),UHF!$V$3:$W$612,2,0))</f>
        <v>0</v>
      </c>
      <c r="BJ314" s="11">
        <f>IF(ISNA(VLOOKUP(CONCATENATE($B314,BJ$2,"multi"),UHF!$V$3:$W$612,2,0)),0,VLOOKUP(CONCATENATE($B314,BJ$2,"multi"),UHF!$V$3:$W$612,2,0))</f>
        <v>0</v>
      </c>
      <c r="BK314" s="11">
        <f>IF(ISNA(VLOOKUP(CONCATENATE($B314,BK$2,"multi"),UHF!$V$3:$W$612,2,0)),0,VLOOKUP(CONCATENATE($B314,BK$2,"multi"),UHF!$V$3:$W$612,2,0))</f>
        <v>0</v>
      </c>
      <c r="BL314" s="11">
        <f>IF(ISNA(VLOOKUP(CONCATENATE($B314,BL$2,"multi"),UHF!$V$3:$W$612,2,0)),0,VLOOKUP(CONCATENATE($B314,BL$2,"multi"),UHF!$V$3:$W$612,2,0))</f>
        <v>0</v>
      </c>
      <c r="BM314" s="11">
        <f>IF(ISNA(VLOOKUP(CONCATENATE($B314,BM$2,"multi"),UHF!$V$3:$W$612,2,0)),0,VLOOKUP(CONCATENATE($B314,BM$2,"multi"),UHF!$V$3:$W$612,2,0))</f>
        <v>0</v>
      </c>
      <c r="BN314" s="11">
        <f>IF(ISNA(VLOOKUP(CONCATENATE($B314,BN$2,"multi"),UHF!$V$3:$W$612,2,0)),0,VLOOKUP(CONCATENATE($B314,BN$2,"multi"),UHF!$V$3:$W$612,2,0))</f>
        <v>0</v>
      </c>
      <c r="BO314" s="11">
        <f>IF(ISNA(VLOOKUP(CONCATENATE($B314,BO$2,"multi"),UHF!$V$3:$W$612,2,0)),0,VLOOKUP(CONCATENATE($B314,BO$2,"multi"),UHF!$V$3:$W$612,2,0))</f>
        <v>0</v>
      </c>
      <c r="BP314" s="11">
        <f>IF(ISNA(VLOOKUP(CONCATENATE($B314,BP$2,"multi"),UHF!$V$3:$W$612,2,0)),0,VLOOKUP(CONCATENATE($B314,BP$2,"multi"),UHF!$V$3:$W$612,2,0))</f>
        <v>0</v>
      </c>
      <c r="BQ314" s="11">
        <f>IF(ISNA(VLOOKUP(CONCATENATE($B314,BQ$2,"multi"),UHF!$V$3:$W$612,2,0)),0,VLOOKUP(CONCATENATE($B314,BQ$2,"multi"),UHF!$V$3:$W$612,2,0))</f>
        <v>0</v>
      </c>
      <c r="BR314" s="11">
        <f>SUM(BF314:BQ314)</f>
        <v>0</v>
      </c>
      <c r="BS314" s="11">
        <f>IF(ISNA(VLOOKUP(CONCATENATE($B314,BS$2,"multi"),'A1'!$V$3:$W$612,2,0)),0,VLOOKUP(CONCATENATE($B314,BS$2,"multi"),'A1'!$V$3:$W$612,2,0))</f>
        <v>0</v>
      </c>
    </row>
    <row r="315" spans="2:71" x14ac:dyDescent="0.2">
      <c r="B315" s="8">
        <f>'Seznam-MO'!A326</f>
        <v>0</v>
      </c>
      <c r="C315" s="11">
        <f>IF(ISNA(VLOOKUP(CONCATENATE($B315,C$2,"multi"),'I-SUB'!$V$3:$W$624,2,0)),0,VLOOKUP(CONCATENATE($B315,C$2,"multi"),'I-SUB'!$V$3:$W$624,2,0))</f>
        <v>0</v>
      </c>
      <c r="D315" s="11">
        <f>IF(ISNA(VLOOKUP(CONCATENATE($B315,D$2,"multi"),'I-SUB'!$V$3:$W$624,2,0)),0,VLOOKUP(CONCATENATE($B315,D$2,"multi"),'I-SUB'!$V$3:$W$624,2,0))</f>
        <v>0</v>
      </c>
      <c r="E315" s="11">
        <f>IF(ISNA(VLOOKUP(CONCATENATE($B315,E$2,"multi"),'I-SUB'!$V$3:$W$624,2,0)),0,VLOOKUP(CONCATENATE($B315,E$2,"multi"),'I-SUB'!$V$3:$W$624,2,0))</f>
        <v>0</v>
      </c>
      <c r="F315" s="11">
        <f>IF(ISNA(VLOOKUP(CONCATENATE($B315,F$2,"multi"),'I-SUB'!$V$3:$W$624,2,0)),0,VLOOKUP(CONCATENATE($B315,F$2,"multi"),'I-SUB'!$V$3:$W$624,2,0))</f>
        <v>0</v>
      </c>
      <c r="G315" s="11">
        <f>IF(ISNA(VLOOKUP(CONCATENATE($B315,G$2,"multi"),'I-SUB'!$V$3:$W$624,2,0)),0,VLOOKUP(CONCATENATE($B315,G$2,"multi"),'I-SUB'!$V$3:$W$624,2,0))</f>
        <v>0</v>
      </c>
      <c r="H315" s="11">
        <f>IF(ISNA(VLOOKUP(CONCATENATE($B315,H$2,"multi"),'I-SUB'!$V$3:$W$624,2,0)),0,VLOOKUP(CONCATENATE($B315,H$2,"multi"),'I-SUB'!$V$3:$W$624,2,0))</f>
        <v>0</v>
      </c>
      <c r="I315" s="11">
        <f>IF(ISNA(VLOOKUP(CONCATENATE($B315,I$2,"multi"),'I-SUB'!$V$3:$W$624,2,0)),0,VLOOKUP(CONCATENATE($B315,I$2,"multi"),'I-SUB'!$V$3:$W$624,2,0))</f>
        <v>0</v>
      </c>
      <c r="J315" s="11">
        <f>IF(ISNA(VLOOKUP(CONCATENATE($B315,J$2,"multi"),'I-SUB'!$V$3:$W$624,2,0)),0,VLOOKUP(CONCATENATE($B315,J$2,"multi"),'I-SUB'!$V$3:$W$624,2,0))</f>
        <v>0</v>
      </c>
      <c r="K315" s="11">
        <f>IF(ISNA(VLOOKUP(CONCATENATE($B315,K$2,"multi"),'I-SUB'!$V$3:$W$624,2,0)),0,VLOOKUP(CONCATENATE($B315,K$2,"multi"),'I-SUB'!$V$3:$W$624,2,0))</f>
        <v>0</v>
      </c>
      <c r="L315" s="11">
        <f>IF(ISNA(VLOOKUP(CONCATENATE($B315,L$2,"multi"),'I-SUB'!$V$3:$W$624,2,0)),0,VLOOKUP(CONCATENATE($B315,L$2,"multi"),'I-SUB'!$V$3:$W$624,2,0))</f>
        <v>0</v>
      </c>
      <c r="M315" s="11">
        <f>IF(ISNA(VLOOKUP(CONCATENATE($B315,M$2,"multi"),'I-SUB'!$V$3:$W$624,2,0)),0,VLOOKUP(CONCATENATE($B315,M$2,"multi"),'I-SUB'!$V$3:$W$624,2,0))</f>
        <v>0</v>
      </c>
      <c r="N315" s="11">
        <f>IF(ISNA(VLOOKUP(CONCATENATE($B315,N$2,"multi"),'I-SUB'!$V$3:$W$624,2,0)),0,VLOOKUP(CONCATENATE($B315,N$2,"multi"),'I-SUB'!$V$3:$W$624,2,0))</f>
        <v>0</v>
      </c>
      <c r="O315" s="11">
        <f>IF(ISNA(VLOOKUP(CONCATENATE($B315,O$2,"multi"),'I-SUB'!$V$3:$W$624,2,0)),0,VLOOKUP(CONCATENATE($B315,O$2,"multi"),'I-SUB'!$V$3:$W$624,2,0))</f>
        <v>0</v>
      </c>
      <c r="P315" s="11">
        <f>SUM(C315:O315)</f>
        <v>0</v>
      </c>
      <c r="Q315" s="11">
        <f>IF(ISNA(VLOOKUP(CONCATENATE($B315,Q$2,"multi"),'II-SUB'!$V$3:$W$630,2,0)),0,VLOOKUP(CONCATENATE($B315,Q$2,"multi"),'II-SUB'!$V$3:$W$630,2,0))</f>
        <v>0</v>
      </c>
      <c r="R315" s="11">
        <f>IF(ISNA(VLOOKUP(CONCATENATE($B315,R$2,"multi"),'II-SUB'!$V$3:$W$630,2,0)),0,VLOOKUP(CONCATENATE($B315,R$2,"multi"),'II-SUB'!$V$3:$W$630,2,0))</f>
        <v>0</v>
      </c>
      <c r="S315" s="11">
        <f>IF(ISNA(VLOOKUP(CONCATENATE($B315,S$2,"multi"),'II-SUB'!$V$3:$W$630,2,0)),0,VLOOKUP(CONCATENATE($B315,S$2,"multi"),'II-SUB'!$V$3:$W$630,2,0))</f>
        <v>0</v>
      </c>
      <c r="T315" s="11">
        <f>IF(ISNA(VLOOKUP(CONCATENATE($B315,T$2,"multi"),'II-SUB'!$V$3:$W$630,2,0)),0,VLOOKUP(CONCATENATE($B315,T$2,"multi"),'II-SUB'!$V$3:$W$630,2,0))</f>
        <v>0</v>
      </c>
      <c r="U315" s="11">
        <f>IF(ISNA(VLOOKUP(CONCATENATE($B315,U$2,"multi"),'II-SUB'!$V$3:$W$630,2,0)),0,VLOOKUP(CONCATENATE($B315,U$2,"multi"),'II-SUB'!$V$3:$W$630,2,0))</f>
        <v>0</v>
      </c>
      <c r="V315" s="11">
        <f>IF(ISNA(VLOOKUP(CONCATENATE($B315,V$2,"multi"),'II-SUB'!$V$3:$W$630,2,0)),0,VLOOKUP(CONCATENATE($B315,V$2,"multi"),'II-SUB'!$V$3:$W$630,2,0))</f>
        <v>0</v>
      </c>
      <c r="W315" s="11">
        <f>IF(ISNA(VLOOKUP(CONCATENATE($B315,W$2,"multi"),'II-SUB'!$V$3:$W$630,2,0)),0,VLOOKUP(CONCATENATE($B315,W$2,"multi"),'II-SUB'!$V$3:$W$630,2,0))</f>
        <v>0</v>
      </c>
      <c r="X315" s="11">
        <f>IF(ISNA(VLOOKUP(CONCATENATE($B315,X$2,"multi"),'II-SUB'!$V$3:$W$630,2,0)),0,VLOOKUP(CONCATENATE($B315,X$2,"multi"),'II-SUB'!$V$3:$W$630,2,0))</f>
        <v>0</v>
      </c>
      <c r="Y315" s="11">
        <f>IF(ISNA(VLOOKUP(CONCATENATE($B315,Y$2,"multi"),'II-SUB'!$V$3:$W$630,2,0)),0,VLOOKUP(CONCATENATE($B315,Y$2,"multi"),'II-SUB'!$V$3:$W$630,2,0))</f>
        <v>0</v>
      </c>
      <c r="Z315" s="11">
        <f>IF(ISNA(VLOOKUP(CONCATENATE($B315,Z$2,"multi"),'II-SUB'!$V$3:$W$630,2,0)),0,VLOOKUP(CONCATENATE($B315,Z$2,"multi"),'II-SUB'!$V$3:$W$630,2,0))</f>
        <v>0</v>
      </c>
      <c r="AA315" s="11">
        <f>IF(ISNA(VLOOKUP(CONCATENATE($B315,AA$2,"multi"),'II-SUB'!$V$3:$W$630,2,0)),0,VLOOKUP(CONCATENATE($B315,AA$2,"multi"),'II-SUB'!$V$3:$W$630,2,0))</f>
        <v>0</v>
      </c>
      <c r="AB315" s="11">
        <f>IF(ISNA(VLOOKUP(CONCATENATE($B315,AB$2,"multi"),'II-SUB'!$V$3:$W$630,2,0)),0,VLOOKUP(CONCATENATE($B315,AB$2,"multi"),'II-SUB'!$V$3:$W$630,2,0))</f>
        <v>0</v>
      </c>
      <c r="AC315" s="11">
        <f>IF(ISNA(VLOOKUP(CONCATENATE($B315,AC$2,"multi"),'II-SUB'!$V$3:$W$630,2,0)),0,VLOOKUP(CONCATENATE($B315,AC$2,"multi"),'II-SUB'!$V$3:$W$630,2,0))</f>
        <v>0</v>
      </c>
      <c r="AD315" s="11">
        <f>SUM(Q315:AC315)</f>
        <v>0</v>
      </c>
      <c r="AE315" s="11">
        <f>IF(ISNA(VLOOKUP(CONCATENATE($B315,AE$2,"multi"),MW!$V$3:$W$600,2,0)),0,VLOOKUP(CONCATENATE($B315,AE$2,"multi"),MW!$V$3:$W$600,2,0))</f>
        <v>0</v>
      </c>
      <c r="AF315" s="11">
        <f>IF(ISNA(VLOOKUP(CONCATENATE($B315,AF$2,"multi"),MW!$V$3:$W$600,2,0)),0,VLOOKUP(CONCATENATE($B315,AF$2,"multi"),MW!$V$3:$W$600,2,0))</f>
        <v>0</v>
      </c>
      <c r="AG315" s="11">
        <f>IF(ISNA(VLOOKUP(CONCATENATE($B315,AG$2,"multi"),MW!$V$3:$W$600,2,0)),0,VLOOKUP(CONCATENATE($B315,AG$2,"multi"),MW!$V$3:$W$600,2,0))</f>
        <v>0</v>
      </c>
      <c r="AH315" s="11">
        <f>IF(ISNA(VLOOKUP(CONCATENATE($B315,AH$2,"multi"),MW!$V$3:$W$600,2,0)),0,VLOOKUP(CONCATENATE($B315,AH$2,"multi"),MW!$V$3:$W$600,2,0))</f>
        <v>0</v>
      </c>
      <c r="AI315" s="11">
        <f>IF(ISNA(VLOOKUP(CONCATENATE($B315,AI$2,"multi"),MW!$V$3:$W$600,2,0)),0,VLOOKUP(CONCATENATE($B315,AI$2,"multi"),MW!$V$3:$W$600,2,0))</f>
        <v>0</v>
      </c>
      <c r="AJ315" s="11">
        <f>IF(ISNA(VLOOKUP(CONCATENATE($B315,AJ$2,"multi"),MW!$V$3:$W$600,2,0)),0,VLOOKUP(CONCATENATE($B315,AJ$2,"multi"),MW!$V$3:$W$600,2,0))</f>
        <v>0</v>
      </c>
      <c r="AK315" s="11">
        <f>IF(ISNA(VLOOKUP(CONCATENATE($B315,AK$2,"multi"),MW!$V$3:$W$600,2,0)),0,VLOOKUP(CONCATENATE($B315,AK$2,"multi"),MW!$V$3:$W$600,2,0))</f>
        <v>0</v>
      </c>
      <c r="AL315" s="11">
        <f>IF(ISNA(VLOOKUP(CONCATENATE($B315,AL$2,"multi"),MW!$V$3:$W$600,2,0)),0,VLOOKUP(CONCATENATE($B315,AL$2,"multi"),MW!$V$3:$W$600,2,0))</f>
        <v>0</v>
      </c>
      <c r="AM315" s="11">
        <f>IF(ISNA(VLOOKUP(CONCATENATE($B315,AM$2,"multi"),MW!$V$3:$W$600,2,0)),0,VLOOKUP(CONCATENATE($B315,AM$2,"multi"),MW!$V$3:$W$600,2,0))</f>
        <v>0</v>
      </c>
      <c r="AN315" s="11">
        <f>IF(ISNA(VLOOKUP(CONCATENATE($B315,AN$2,"multi"),MW!$V$3:$W$600,2,0)),0,VLOOKUP(CONCATENATE($B315,AN$2,"multi"),MW!$V$3:$W$600,2,0))</f>
        <v>0</v>
      </c>
      <c r="AO315" s="11">
        <f>IF(ISNA(VLOOKUP(CONCATENATE($B315,AO$2,"multi"),MW!$V$3:$W$600,2,0)),0,VLOOKUP(CONCATENATE($B315,AO$2,"multi"),MW!$V$3:$W$600,2,0))</f>
        <v>0</v>
      </c>
      <c r="AP315" s="11">
        <f>SUM(AE315:AO315)</f>
        <v>0</v>
      </c>
      <c r="AQ315" s="11">
        <f>IF(ISNA(VLOOKUP(CONCATENATE($B315,AQ$2,"multi"),'III-SUB'!$V$3:$W$633,2,0)),0,VLOOKUP(CONCATENATE($B315,AQ$2,"multi"),'III-SUB'!$V$3:$W$633,2,0))</f>
        <v>0</v>
      </c>
      <c r="AR315" s="11">
        <f>IF(ISNA(VLOOKUP(CONCATENATE($B315,AR$2,"multi"),'III-SUB'!$V$3:$W$633,2,0)),0,VLOOKUP(CONCATENATE($B315,AR$2,"multi"),'III-SUB'!$V$3:$W$633,2,0))</f>
        <v>0</v>
      </c>
      <c r="AS315" s="11">
        <f>IF(ISNA(VLOOKUP(CONCATENATE($B315,AS$2,"multi"),'III-SUB'!$V$3:$W$633,2,0)),0,VLOOKUP(CONCATENATE($B315,AS$2,"multi"),'III-SUB'!$V$3:$W$633,2,0))</f>
        <v>0</v>
      </c>
      <c r="AT315" s="11">
        <f>IF(ISNA(VLOOKUP(CONCATENATE($B315,AT$2,"multi"),'III-SUB'!$V$3:$W$633,2,0)),0,VLOOKUP(CONCATENATE($B315,AT$2,"multi"),'III-SUB'!$V$3:$W$633,2,0))</f>
        <v>0</v>
      </c>
      <c r="AU315" s="11">
        <f>IF(ISNA(VLOOKUP(CONCATENATE($B315,AU$2,"multi"),'III-SUB'!$V$3:$W$633,2,0)),0,VLOOKUP(CONCATENATE($B315,AU$2,"multi"),'III-SUB'!$V$3:$W$633,2,0))</f>
        <v>0</v>
      </c>
      <c r="AV315" s="11">
        <f>IF(ISNA(VLOOKUP(CONCATENATE($B315,AV$2,"multi"),'III-SUB'!$V$3:$W$633,2,0)),0,VLOOKUP(CONCATENATE($B315,AV$2,"multi"),'III-SUB'!$V$3:$W$633,2,0))</f>
        <v>0</v>
      </c>
      <c r="AW315" s="11">
        <f>IF(ISNA(VLOOKUP(CONCATENATE($B315,AW$2,"multi"),'III-SUB'!$V$3:$W$633,2,0)),0,VLOOKUP(CONCATENATE($B315,AW$2,"multi"),'III-SUB'!$V$3:$W$633,2,0))</f>
        <v>0</v>
      </c>
      <c r="AX315" s="11">
        <f>IF(ISNA(VLOOKUP(CONCATENATE($B315,AX$2,"multi"),'III-SUB'!$V$3:$W$633,2,0)),0,VLOOKUP(CONCATENATE($B315,AX$2,"multi"),'III-SUB'!$V$3:$W$633,2,0))</f>
        <v>0</v>
      </c>
      <c r="AY315" s="11">
        <f>IF(ISNA(VLOOKUP(CONCATENATE($B315,AY$2,"multi"),'III-SUB'!$V$3:$W$633,2,0)),0,VLOOKUP(CONCATENATE($B315,AY$2,"multi"),'III-SUB'!$V$3:$W$633,2,0))</f>
        <v>0</v>
      </c>
      <c r="AZ315" s="11">
        <f>IF(ISNA(VLOOKUP(CONCATENATE($B315,AZ$2,"multi"),'III-SUB'!$V$3:$W$633,2,0)),0,VLOOKUP(CONCATENATE($B315,AZ$2,"multi"),'III-SUB'!$V$3:$W$633,2,0))</f>
        <v>0</v>
      </c>
      <c r="BA315" s="11">
        <f>IF(ISNA(VLOOKUP(CONCATENATE($B315,BA$2,"multi"),'III-SUB'!$V$3:$W$633,2,0)),0,VLOOKUP(CONCATENATE($B315,BA$2,"multi"),'III-SUB'!$V$3:$W$633,2,0))</f>
        <v>0</v>
      </c>
      <c r="BB315" s="11">
        <f>IF(ISNA(VLOOKUP(CONCATENATE($B315,BB$2,"multi"),'III-SUB'!$V$3:$W$633,2,0)),0,VLOOKUP(CONCATENATE($B315,BB$2,"multi"),'III-SUB'!$V$3:$W$633,2,0))</f>
        <v>0</v>
      </c>
      <c r="BC315" s="11">
        <f>IF(ISNA(VLOOKUP(CONCATENATE($B315,BC$2,"multi"),'III-SUB'!$V$3:$W$633,2,0)),0,VLOOKUP(CONCATENATE($B315,BC$2,"multi"),'III-SUB'!$V$3:$W$633,2,0))</f>
        <v>0</v>
      </c>
      <c r="BD315" s="11">
        <f>SUM(AQ315:BC315)</f>
        <v>0</v>
      </c>
      <c r="BE315" s="11">
        <f>IF(ISNA(VLOOKUP(CONCATENATE($B315,AQ$2,"multi"),VHF!$V$3:$W$627,2,0)),0,VLOOKUP(CONCATENATE($B315,AQ$2,"multi"),VHF!$V$3:$W$627,2,0))</f>
        <v>0</v>
      </c>
      <c r="BF315" s="11">
        <f>IF(ISNA(VLOOKUP(CONCATENATE($B315,BF$2,"multi"),UHF!$V$3:$W$612,2,0)),0,VLOOKUP(CONCATENATE($B315,BF$2,"multi"),UHF!$V$3:$W$612,2,0))</f>
        <v>0</v>
      </c>
      <c r="BG315" s="11">
        <f>IF(ISNA(VLOOKUP(CONCATENATE($B315,BG$2,"multi"),UHF!$V$3:$W$612,2,0)),0,VLOOKUP(CONCATENATE($B315,BG$2,"multi"),UHF!$V$3:$W$612,2,0))</f>
        <v>0</v>
      </c>
      <c r="BH315" s="11">
        <f>IF(ISNA(VLOOKUP(CONCATENATE($B315,BH$2,"multi"),UHF!$V$3:$W$612,2,0)),0,VLOOKUP(CONCATENATE($B315,BH$2,"multi"),UHF!$V$3:$W$612,2,0))</f>
        <v>0</v>
      </c>
      <c r="BI315" s="11">
        <f>IF(ISNA(VLOOKUP(CONCATENATE($B315,BI$2,"multi"),UHF!$V$3:$W$612,2,0)),0,VLOOKUP(CONCATENATE($B315,BI$2,"multi"),UHF!$V$3:$W$612,2,0))</f>
        <v>0</v>
      </c>
      <c r="BJ315" s="11">
        <f>IF(ISNA(VLOOKUP(CONCATENATE($B315,BJ$2,"multi"),UHF!$V$3:$W$612,2,0)),0,VLOOKUP(CONCATENATE($B315,BJ$2,"multi"),UHF!$V$3:$W$612,2,0))</f>
        <v>0</v>
      </c>
      <c r="BK315" s="11">
        <f>IF(ISNA(VLOOKUP(CONCATENATE($B315,BK$2,"multi"),UHF!$V$3:$W$612,2,0)),0,VLOOKUP(CONCATENATE($B315,BK$2,"multi"),UHF!$V$3:$W$612,2,0))</f>
        <v>0</v>
      </c>
      <c r="BL315" s="11">
        <f>IF(ISNA(VLOOKUP(CONCATENATE($B315,BL$2,"multi"),UHF!$V$3:$W$612,2,0)),0,VLOOKUP(CONCATENATE($B315,BL$2,"multi"),UHF!$V$3:$W$612,2,0))</f>
        <v>0</v>
      </c>
      <c r="BM315" s="11">
        <f>IF(ISNA(VLOOKUP(CONCATENATE($B315,BM$2,"multi"),UHF!$V$3:$W$612,2,0)),0,VLOOKUP(CONCATENATE($B315,BM$2,"multi"),UHF!$V$3:$W$612,2,0))</f>
        <v>0</v>
      </c>
      <c r="BN315" s="11">
        <f>IF(ISNA(VLOOKUP(CONCATENATE($B315,BN$2,"multi"),UHF!$V$3:$W$612,2,0)),0,VLOOKUP(CONCATENATE($B315,BN$2,"multi"),UHF!$V$3:$W$612,2,0))</f>
        <v>0</v>
      </c>
      <c r="BO315" s="11">
        <f>IF(ISNA(VLOOKUP(CONCATENATE($B315,BO$2,"multi"),UHF!$V$3:$W$612,2,0)),0,VLOOKUP(CONCATENATE($B315,BO$2,"multi"),UHF!$V$3:$W$612,2,0))</f>
        <v>0</v>
      </c>
      <c r="BP315" s="11">
        <f>IF(ISNA(VLOOKUP(CONCATENATE($B315,BP$2,"multi"),UHF!$V$3:$W$612,2,0)),0,VLOOKUP(CONCATENATE($B315,BP$2,"multi"),UHF!$V$3:$W$612,2,0))</f>
        <v>0</v>
      </c>
      <c r="BQ315" s="11">
        <f>IF(ISNA(VLOOKUP(CONCATENATE($B315,BQ$2,"multi"),UHF!$V$3:$W$612,2,0)),0,VLOOKUP(CONCATENATE($B315,BQ$2,"multi"),UHF!$V$3:$W$612,2,0))</f>
        <v>0</v>
      </c>
      <c r="BR315" s="11">
        <f>SUM(BF315:BQ315)</f>
        <v>0</v>
      </c>
      <c r="BS315" s="11">
        <f>IF(ISNA(VLOOKUP(CONCATENATE($B315,BS$2,"multi"),'A1'!$V$3:$W$612,2,0)),0,VLOOKUP(CONCATENATE($B315,BS$2,"multi"),'A1'!$V$3:$W$612,2,0))</f>
        <v>0</v>
      </c>
    </row>
    <row r="316" spans="2:71" x14ac:dyDescent="0.2">
      <c r="B316" s="8">
        <f>'Seznam-MO'!A327</f>
        <v>0</v>
      </c>
      <c r="C316" s="11">
        <f>IF(ISNA(VLOOKUP(CONCATENATE($B316,C$2,"multi"),'I-SUB'!$V$3:$W$624,2,0)),0,VLOOKUP(CONCATENATE($B316,C$2,"multi"),'I-SUB'!$V$3:$W$624,2,0))</f>
        <v>0</v>
      </c>
      <c r="D316" s="11">
        <f>IF(ISNA(VLOOKUP(CONCATENATE($B316,D$2,"multi"),'I-SUB'!$V$3:$W$624,2,0)),0,VLOOKUP(CONCATENATE($B316,D$2,"multi"),'I-SUB'!$V$3:$W$624,2,0))</f>
        <v>0</v>
      </c>
      <c r="E316" s="11">
        <f>IF(ISNA(VLOOKUP(CONCATENATE($B316,E$2,"multi"),'I-SUB'!$V$3:$W$624,2,0)),0,VLOOKUP(CONCATENATE($B316,E$2,"multi"),'I-SUB'!$V$3:$W$624,2,0))</f>
        <v>0</v>
      </c>
      <c r="F316" s="11">
        <f>IF(ISNA(VLOOKUP(CONCATENATE($B316,F$2,"multi"),'I-SUB'!$V$3:$W$624,2,0)),0,VLOOKUP(CONCATENATE($B316,F$2,"multi"),'I-SUB'!$V$3:$W$624,2,0))</f>
        <v>0</v>
      </c>
      <c r="G316" s="11">
        <f>IF(ISNA(VLOOKUP(CONCATENATE($B316,G$2,"multi"),'I-SUB'!$V$3:$W$624,2,0)),0,VLOOKUP(CONCATENATE($B316,G$2,"multi"),'I-SUB'!$V$3:$W$624,2,0))</f>
        <v>0</v>
      </c>
      <c r="H316" s="11">
        <f>IF(ISNA(VLOOKUP(CONCATENATE($B316,H$2,"multi"),'I-SUB'!$V$3:$W$624,2,0)),0,VLOOKUP(CONCATENATE($B316,H$2,"multi"),'I-SUB'!$V$3:$W$624,2,0))</f>
        <v>0</v>
      </c>
      <c r="I316" s="11">
        <f>IF(ISNA(VLOOKUP(CONCATENATE($B316,I$2,"multi"),'I-SUB'!$V$3:$W$624,2,0)),0,VLOOKUP(CONCATENATE($B316,I$2,"multi"),'I-SUB'!$V$3:$W$624,2,0))</f>
        <v>0</v>
      </c>
      <c r="J316" s="11">
        <f>IF(ISNA(VLOOKUP(CONCATENATE($B316,J$2,"multi"),'I-SUB'!$V$3:$W$624,2,0)),0,VLOOKUP(CONCATENATE($B316,J$2,"multi"),'I-SUB'!$V$3:$W$624,2,0))</f>
        <v>0</v>
      </c>
      <c r="K316" s="11">
        <f>IF(ISNA(VLOOKUP(CONCATENATE($B316,K$2,"multi"),'I-SUB'!$V$3:$W$624,2,0)),0,VLOOKUP(CONCATENATE($B316,K$2,"multi"),'I-SUB'!$V$3:$W$624,2,0))</f>
        <v>0</v>
      </c>
      <c r="L316" s="11">
        <f>IF(ISNA(VLOOKUP(CONCATENATE($B316,L$2,"multi"),'I-SUB'!$V$3:$W$624,2,0)),0,VLOOKUP(CONCATENATE($B316,L$2,"multi"),'I-SUB'!$V$3:$W$624,2,0))</f>
        <v>0</v>
      </c>
      <c r="M316" s="11">
        <f>IF(ISNA(VLOOKUP(CONCATENATE($B316,M$2,"multi"),'I-SUB'!$V$3:$W$624,2,0)),0,VLOOKUP(CONCATENATE($B316,M$2,"multi"),'I-SUB'!$V$3:$W$624,2,0))</f>
        <v>0</v>
      </c>
      <c r="N316" s="11">
        <f>IF(ISNA(VLOOKUP(CONCATENATE($B316,N$2,"multi"),'I-SUB'!$V$3:$W$624,2,0)),0,VLOOKUP(CONCATENATE($B316,N$2,"multi"),'I-SUB'!$V$3:$W$624,2,0))</f>
        <v>0</v>
      </c>
      <c r="O316" s="11">
        <f>IF(ISNA(VLOOKUP(CONCATENATE($B316,O$2,"multi"),'I-SUB'!$V$3:$W$624,2,0)),0,VLOOKUP(CONCATENATE($B316,O$2,"multi"),'I-SUB'!$V$3:$W$624,2,0))</f>
        <v>0</v>
      </c>
      <c r="P316" s="11">
        <f>SUM(C316:O316)</f>
        <v>0</v>
      </c>
      <c r="Q316" s="11">
        <f>IF(ISNA(VLOOKUP(CONCATENATE($B316,Q$2,"multi"),'II-SUB'!$V$3:$W$630,2,0)),0,VLOOKUP(CONCATENATE($B316,Q$2,"multi"),'II-SUB'!$V$3:$W$630,2,0))</f>
        <v>0</v>
      </c>
      <c r="R316" s="11">
        <f>IF(ISNA(VLOOKUP(CONCATENATE($B316,R$2,"multi"),'II-SUB'!$V$3:$W$630,2,0)),0,VLOOKUP(CONCATENATE($B316,R$2,"multi"),'II-SUB'!$V$3:$W$630,2,0))</f>
        <v>0</v>
      </c>
      <c r="S316" s="11">
        <f>IF(ISNA(VLOOKUP(CONCATENATE($B316,S$2,"multi"),'II-SUB'!$V$3:$W$630,2,0)),0,VLOOKUP(CONCATENATE($B316,S$2,"multi"),'II-SUB'!$V$3:$W$630,2,0))</f>
        <v>0</v>
      </c>
      <c r="T316" s="11">
        <f>IF(ISNA(VLOOKUP(CONCATENATE($B316,T$2,"multi"),'II-SUB'!$V$3:$W$630,2,0)),0,VLOOKUP(CONCATENATE($B316,T$2,"multi"),'II-SUB'!$V$3:$W$630,2,0))</f>
        <v>0</v>
      </c>
      <c r="U316" s="11">
        <f>IF(ISNA(VLOOKUP(CONCATENATE($B316,U$2,"multi"),'II-SUB'!$V$3:$W$630,2,0)),0,VLOOKUP(CONCATENATE($B316,U$2,"multi"),'II-SUB'!$V$3:$W$630,2,0))</f>
        <v>0</v>
      </c>
      <c r="V316" s="11">
        <f>IF(ISNA(VLOOKUP(CONCATENATE($B316,V$2,"multi"),'II-SUB'!$V$3:$W$630,2,0)),0,VLOOKUP(CONCATENATE($B316,V$2,"multi"),'II-SUB'!$V$3:$W$630,2,0))</f>
        <v>0</v>
      </c>
      <c r="W316" s="11">
        <f>IF(ISNA(VLOOKUP(CONCATENATE($B316,W$2,"multi"),'II-SUB'!$V$3:$W$630,2,0)),0,VLOOKUP(CONCATENATE($B316,W$2,"multi"),'II-SUB'!$V$3:$W$630,2,0))</f>
        <v>0</v>
      </c>
      <c r="X316" s="11">
        <f>IF(ISNA(VLOOKUP(CONCATENATE($B316,X$2,"multi"),'II-SUB'!$V$3:$W$630,2,0)),0,VLOOKUP(CONCATENATE($B316,X$2,"multi"),'II-SUB'!$V$3:$W$630,2,0))</f>
        <v>0</v>
      </c>
      <c r="Y316" s="11">
        <f>IF(ISNA(VLOOKUP(CONCATENATE($B316,Y$2,"multi"),'II-SUB'!$V$3:$W$630,2,0)),0,VLOOKUP(CONCATENATE($B316,Y$2,"multi"),'II-SUB'!$V$3:$W$630,2,0))</f>
        <v>0</v>
      </c>
      <c r="Z316" s="11">
        <f>IF(ISNA(VLOOKUP(CONCATENATE($B316,Z$2,"multi"),'II-SUB'!$V$3:$W$630,2,0)),0,VLOOKUP(CONCATENATE($B316,Z$2,"multi"),'II-SUB'!$V$3:$W$630,2,0))</f>
        <v>0</v>
      </c>
      <c r="AA316" s="11">
        <f>IF(ISNA(VLOOKUP(CONCATENATE($B316,AA$2,"multi"),'II-SUB'!$V$3:$W$630,2,0)),0,VLOOKUP(CONCATENATE($B316,AA$2,"multi"),'II-SUB'!$V$3:$W$630,2,0))</f>
        <v>0</v>
      </c>
      <c r="AB316" s="11">
        <f>IF(ISNA(VLOOKUP(CONCATENATE($B316,AB$2,"multi"),'II-SUB'!$V$3:$W$630,2,0)),0,VLOOKUP(CONCATENATE($B316,AB$2,"multi"),'II-SUB'!$V$3:$W$630,2,0))</f>
        <v>0</v>
      </c>
      <c r="AC316" s="11">
        <f>IF(ISNA(VLOOKUP(CONCATENATE($B316,AC$2,"multi"),'II-SUB'!$V$3:$W$630,2,0)),0,VLOOKUP(CONCATENATE($B316,AC$2,"multi"),'II-SUB'!$V$3:$W$630,2,0))</f>
        <v>0</v>
      </c>
      <c r="AD316" s="11">
        <f>SUM(Q316:AC316)</f>
        <v>0</v>
      </c>
      <c r="AE316" s="11">
        <f>IF(ISNA(VLOOKUP(CONCATENATE($B316,AE$2,"multi"),MW!$V$3:$W$600,2,0)),0,VLOOKUP(CONCATENATE($B316,AE$2,"multi"),MW!$V$3:$W$600,2,0))</f>
        <v>0</v>
      </c>
      <c r="AF316" s="11">
        <f>IF(ISNA(VLOOKUP(CONCATENATE($B316,AF$2,"multi"),MW!$V$3:$W$600,2,0)),0,VLOOKUP(CONCATENATE($B316,AF$2,"multi"),MW!$V$3:$W$600,2,0))</f>
        <v>0</v>
      </c>
      <c r="AG316" s="11">
        <f>IF(ISNA(VLOOKUP(CONCATENATE($B316,AG$2,"multi"),MW!$V$3:$W$600,2,0)),0,VLOOKUP(CONCATENATE($B316,AG$2,"multi"),MW!$V$3:$W$600,2,0))</f>
        <v>0</v>
      </c>
      <c r="AH316" s="11">
        <f>IF(ISNA(VLOOKUP(CONCATENATE($B316,AH$2,"multi"),MW!$V$3:$W$600,2,0)),0,VLOOKUP(CONCATENATE($B316,AH$2,"multi"),MW!$V$3:$W$600,2,0))</f>
        <v>0</v>
      </c>
      <c r="AI316" s="11">
        <f>IF(ISNA(VLOOKUP(CONCATENATE($B316,AI$2,"multi"),MW!$V$3:$W$600,2,0)),0,VLOOKUP(CONCATENATE($B316,AI$2,"multi"),MW!$V$3:$W$600,2,0))</f>
        <v>0</v>
      </c>
      <c r="AJ316" s="11">
        <f>IF(ISNA(VLOOKUP(CONCATENATE($B316,AJ$2,"multi"),MW!$V$3:$W$600,2,0)),0,VLOOKUP(CONCATENATE($B316,AJ$2,"multi"),MW!$V$3:$W$600,2,0))</f>
        <v>0</v>
      </c>
      <c r="AK316" s="11">
        <f>IF(ISNA(VLOOKUP(CONCATENATE($B316,AK$2,"multi"),MW!$V$3:$W$600,2,0)),0,VLOOKUP(CONCATENATE($B316,AK$2,"multi"),MW!$V$3:$W$600,2,0))</f>
        <v>0</v>
      </c>
      <c r="AL316" s="11">
        <f>IF(ISNA(VLOOKUP(CONCATENATE($B316,AL$2,"multi"),MW!$V$3:$W$600,2,0)),0,VLOOKUP(CONCATENATE($B316,AL$2,"multi"),MW!$V$3:$W$600,2,0))</f>
        <v>0</v>
      </c>
      <c r="AM316" s="11">
        <f>IF(ISNA(VLOOKUP(CONCATENATE($B316,AM$2,"multi"),MW!$V$3:$W$600,2,0)),0,VLOOKUP(CONCATENATE($B316,AM$2,"multi"),MW!$V$3:$W$600,2,0))</f>
        <v>0</v>
      </c>
      <c r="AN316" s="11">
        <f>IF(ISNA(VLOOKUP(CONCATENATE($B316,AN$2,"multi"),MW!$V$3:$W$600,2,0)),0,VLOOKUP(CONCATENATE($B316,AN$2,"multi"),MW!$V$3:$W$600,2,0))</f>
        <v>0</v>
      </c>
      <c r="AO316" s="11">
        <f>IF(ISNA(VLOOKUP(CONCATENATE($B316,AO$2,"multi"),MW!$V$3:$W$600,2,0)),0,VLOOKUP(CONCATENATE($B316,AO$2,"multi"),MW!$V$3:$W$600,2,0))</f>
        <v>0</v>
      </c>
      <c r="AP316" s="11">
        <f>SUM(AE316:AO316)</f>
        <v>0</v>
      </c>
      <c r="AQ316" s="11">
        <f>IF(ISNA(VLOOKUP(CONCATENATE($B316,AQ$2,"multi"),'III-SUB'!$V$3:$W$633,2,0)),0,VLOOKUP(CONCATENATE($B316,AQ$2,"multi"),'III-SUB'!$V$3:$W$633,2,0))</f>
        <v>0</v>
      </c>
      <c r="AR316" s="11">
        <f>IF(ISNA(VLOOKUP(CONCATENATE($B316,AR$2,"multi"),'III-SUB'!$V$3:$W$633,2,0)),0,VLOOKUP(CONCATENATE($B316,AR$2,"multi"),'III-SUB'!$V$3:$W$633,2,0))</f>
        <v>0</v>
      </c>
      <c r="AS316" s="11">
        <f>IF(ISNA(VLOOKUP(CONCATENATE($B316,AS$2,"multi"),'III-SUB'!$V$3:$W$633,2,0)),0,VLOOKUP(CONCATENATE($B316,AS$2,"multi"),'III-SUB'!$V$3:$W$633,2,0))</f>
        <v>0</v>
      </c>
      <c r="AT316" s="11">
        <f>IF(ISNA(VLOOKUP(CONCATENATE($B316,AT$2,"multi"),'III-SUB'!$V$3:$W$633,2,0)),0,VLOOKUP(CONCATENATE($B316,AT$2,"multi"),'III-SUB'!$V$3:$W$633,2,0))</f>
        <v>0</v>
      </c>
      <c r="AU316" s="11">
        <f>IF(ISNA(VLOOKUP(CONCATENATE($B316,AU$2,"multi"),'III-SUB'!$V$3:$W$633,2,0)),0,VLOOKUP(CONCATENATE($B316,AU$2,"multi"),'III-SUB'!$V$3:$W$633,2,0))</f>
        <v>0</v>
      </c>
      <c r="AV316" s="11">
        <f>IF(ISNA(VLOOKUP(CONCATENATE($B316,AV$2,"multi"),'III-SUB'!$V$3:$W$633,2,0)),0,VLOOKUP(CONCATENATE($B316,AV$2,"multi"),'III-SUB'!$V$3:$W$633,2,0))</f>
        <v>0</v>
      </c>
      <c r="AW316" s="11">
        <f>IF(ISNA(VLOOKUP(CONCATENATE($B316,AW$2,"multi"),'III-SUB'!$V$3:$W$633,2,0)),0,VLOOKUP(CONCATENATE($B316,AW$2,"multi"),'III-SUB'!$V$3:$W$633,2,0))</f>
        <v>0</v>
      </c>
      <c r="AX316" s="11">
        <f>IF(ISNA(VLOOKUP(CONCATENATE($B316,AX$2,"multi"),'III-SUB'!$V$3:$W$633,2,0)),0,VLOOKUP(CONCATENATE($B316,AX$2,"multi"),'III-SUB'!$V$3:$W$633,2,0))</f>
        <v>0</v>
      </c>
      <c r="AY316" s="11">
        <f>IF(ISNA(VLOOKUP(CONCATENATE($B316,AY$2,"multi"),'III-SUB'!$V$3:$W$633,2,0)),0,VLOOKUP(CONCATENATE($B316,AY$2,"multi"),'III-SUB'!$V$3:$W$633,2,0))</f>
        <v>0</v>
      </c>
      <c r="AZ316" s="11">
        <f>IF(ISNA(VLOOKUP(CONCATENATE($B316,AZ$2,"multi"),'III-SUB'!$V$3:$W$633,2,0)),0,VLOOKUP(CONCATENATE($B316,AZ$2,"multi"),'III-SUB'!$V$3:$W$633,2,0))</f>
        <v>0</v>
      </c>
      <c r="BA316" s="11">
        <f>IF(ISNA(VLOOKUP(CONCATENATE($B316,BA$2,"multi"),'III-SUB'!$V$3:$W$633,2,0)),0,VLOOKUP(CONCATENATE($B316,BA$2,"multi"),'III-SUB'!$V$3:$W$633,2,0))</f>
        <v>0</v>
      </c>
      <c r="BB316" s="11">
        <f>IF(ISNA(VLOOKUP(CONCATENATE($B316,BB$2,"multi"),'III-SUB'!$V$3:$W$633,2,0)),0,VLOOKUP(CONCATENATE($B316,BB$2,"multi"),'III-SUB'!$V$3:$W$633,2,0))</f>
        <v>0</v>
      </c>
      <c r="BC316" s="11">
        <f>IF(ISNA(VLOOKUP(CONCATENATE($B316,BC$2,"multi"),'III-SUB'!$V$3:$W$633,2,0)),0,VLOOKUP(CONCATENATE($B316,BC$2,"multi"),'III-SUB'!$V$3:$W$633,2,0))</f>
        <v>0</v>
      </c>
      <c r="BD316" s="11">
        <f>SUM(AQ316:BC316)</f>
        <v>0</v>
      </c>
      <c r="BE316" s="11">
        <f>IF(ISNA(VLOOKUP(CONCATENATE($B316,AQ$2,"multi"),VHF!$V$3:$W$627,2,0)),0,VLOOKUP(CONCATENATE($B316,AQ$2,"multi"),VHF!$V$3:$W$627,2,0))</f>
        <v>0</v>
      </c>
      <c r="BF316" s="11">
        <f>IF(ISNA(VLOOKUP(CONCATENATE($B316,BF$2,"multi"),UHF!$V$3:$W$612,2,0)),0,VLOOKUP(CONCATENATE($B316,BF$2,"multi"),UHF!$V$3:$W$612,2,0))</f>
        <v>0</v>
      </c>
      <c r="BG316" s="11">
        <f>IF(ISNA(VLOOKUP(CONCATENATE($B316,BG$2,"multi"),UHF!$V$3:$W$612,2,0)),0,VLOOKUP(CONCATENATE($B316,BG$2,"multi"),UHF!$V$3:$W$612,2,0))</f>
        <v>0</v>
      </c>
      <c r="BH316" s="11">
        <f>IF(ISNA(VLOOKUP(CONCATENATE($B316,BH$2,"multi"),UHF!$V$3:$W$612,2,0)),0,VLOOKUP(CONCATENATE($B316,BH$2,"multi"),UHF!$V$3:$W$612,2,0))</f>
        <v>0</v>
      </c>
      <c r="BI316" s="11">
        <f>IF(ISNA(VLOOKUP(CONCATENATE($B316,BI$2,"multi"),UHF!$V$3:$W$612,2,0)),0,VLOOKUP(CONCATENATE($B316,BI$2,"multi"),UHF!$V$3:$W$612,2,0))</f>
        <v>0</v>
      </c>
      <c r="BJ316" s="11">
        <f>IF(ISNA(VLOOKUP(CONCATENATE($B316,BJ$2,"multi"),UHF!$V$3:$W$612,2,0)),0,VLOOKUP(CONCATENATE($B316,BJ$2,"multi"),UHF!$V$3:$W$612,2,0))</f>
        <v>0</v>
      </c>
      <c r="BK316" s="11">
        <f>IF(ISNA(VLOOKUP(CONCATENATE($B316,BK$2,"multi"),UHF!$V$3:$W$612,2,0)),0,VLOOKUP(CONCATENATE($B316,BK$2,"multi"),UHF!$V$3:$W$612,2,0))</f>
        <v>0</v>
      </c>
      <c r="BL316" s="11">
        <f>IF(ISNA(VLOOKUP(CONCATENATE($B316,BL$2,"multi"),UHF!$V$3:$W$612,2,0)),0,VLOOKUP(CONCATENATE($B316,BL$2,"multi"),UHF!$V$3:$W$612,2,0))</f>
        <v>0</v>
      </c>
      <c r="BM316" s="11">
        <f>IF(ISNA(VLOOKUP(CONCATENATE($B316,BM$2,"multi"),UHF!$V$3:$W$612,2,0)),0,VLOOKUP(CONCATENATE($B316,BM$2,"multi"),UHF!$V$3:$W$612,2,0))</f>
        <v>0</v>
      </c>
      <c r="BN316" s="11">
        <f>IF(ISNA(VLOOKUP(CONCATENATE($B316,BN$2,"multi"),UHF!$V$3:$W$612,2,0)),0,VLOOKUP(CONCATENATE($B316,BN$2,"multi"),UHF!$V$3:$W$612,2,0))</f>
        <v>0</v>
      </c>
      <c r="BO316" s="11">
        <f>IF(ISNA(VLOOKUP(CONCATENATE($B316,BO$2,"multi"),UHF!$V$3:$W$612,2,0)),0,VLOOKUP(CONCATENATE($B316,BO$2,"multi"),UHF!$V$3:$W$612,2,0))</f>
        <v>0</v>
      </c>
      <c r="BP316" s="11">
        <f>IF(ISNA(VLOOKUP(CONCATENATE($B316,BP$2,"multi"),UHF!$V$3:$W$612,2,0)),0,VLOOKUP(CONCATENATE($B316,BP$2,"multi"),UHF!$V$3:$W$612,2,0))</f>
        <v>0</v>
      </c>
      <c r="BQ316" s="11">
        <f>IF(ISNA(VLOOKUP(CONCATENATE($B316,BQ$2,"multi"),UHF!$V$3:$W$612,2,0)),0,VLOOKUP(CONCATENATE($B316,BQ$2,"multi"),UHF!$V$3:$W$612,2,0))</f>
        <v>0</v>
      </c>
      <c r="BR316" s="11">
        <f>SUM(BF316:BQ316)</f>
        <v>0</v>
      </c>
      <c r="BS316" s="11">
        <f>IF(ISNA(VLOOKUP(CONCATENATE($B316,BS$2,"multi"),'A1'!$V$3:$W$612,2,0)),0,VLOOKUP(CONCATENATE($B316,BS$2,"multi"),'A1'!$V$3:$W$612,2,0))</f>
        <v>0</v>
      </c>
    </row>
    <row r="317" spans="2:71" x14ac:dyDescent="0.2">
      <c r="B317" s="8">
        <f>'Seznam-MO'!A328</f>
        <v>0</v>
      </c>
      <c r="C317" s="11">
        <f>IF(ISNA(VLOOKUP(CONCATENATE($B317,C$2,"multi"),'I-SUB'!$V$3:$W$624,2,0)),0,VLOOKUP(CONCATENATE($B317,C$2,"multi"),'I-SUB'!$V$3:$W$624,2,0))</f>
        <v>0</v>
      </c>
      <c r="D317" s="11">
        <f>IF(ISNA(VLOOKUP(CONCATENATE($B317,D$2,"multi"),'I-SUB'!$V$3:$W$624,2,0)),0,VLOOKUP(CONCATENATE($B317,D$2,"multi"),'I-SUB'!$V$3:$W$624,2,0))</f>
        <v>0</v>
      </c>
      <c r="E317" s="11">
        <f>IF(ISNA(VLOOKUP(CONCATENATE($B317,E$2,"multi"),'I-SUB'!$V$3:$W$624,2,0)),0,VLOOKUP(CONCATENATE($B317,E$2,"multi"),'I-SUB'!$V$3:$W$624,2,0))</f>
        <v>0</v>
      </c>
      <c r="F317" s="11">
        <f>IF(ISNA(VLOOKUP(CONCATENATE($B317,F$2,"multi"),'I-SUB'!$V$3:$W$624,2,0)),0,VLOOKUP(CONCATENATE($B317,F$2,"multi"),'I-SUB'!$V$3:$W$624,2,0))</f>
        <v>0</v>
      </c>
      <c r="G317" s="11">
        <f>IF(ISNA(VLOOKUP(CONCATENATE($B317,G$2,"multi"),'I-SUB'!$V$3:$W$624,2,0)),0,VLOOKUP(CONCATENATE($B317,G$2,"multi"),'I-SUB'!$V$3:$W$624,2,0))</f>
        <v>0</v>
      </c>
      <c r="H317" s="11">
        <f>IF(ISNA(VLOOKUP(CONCATENATE($B317,H$2,"multi"),'I-SUB'!$V$3:$W$624,2,0)),0,VLOOKUP(CONCATENATE($B317,H$2,"multi"),'I-SUB'!$V$3:$W$624,2,0))</f>
        <v>0</v>
      </c>
      <c r="I317" s="11">
        <f>IF(ISNA(VLOOKUP(CONCATENATE($B317,I$2,"multi"),'I-SUB'!$V$3:$W$624,2,0)),0,VLOOKUP(CONCATENATE($B317,I$2,"multi"),'I-SUB'!$V$3:$W$624,2,0))</f>
        <v>0</v>
      </c>
      <c r="J317" s="11">
        <f>IF(ISNA(VLOOKUP(CONCATENATE($B317,J$2,"multi"),'I-SUB'!$V$3:$W$624,2,0)),0,VLOOKUP(CONCATENATE($B317,J$2,"multi"),'I-SUB'!$V$3:$W$624,2,0))</f>
        <v>0</v>
      </c>
      <c r="K317" s="11">
        <f>IF(ISNA(VLOOKUP(CONCATENATE($B317,K$2,"multi"),'I-SUB'!$V$3:$W$624,2,0)),0,VLOOKUP(CONCATENATE($B317,K$2,"multi"),'I-SUB'!$V$3:$W$624,2,0))</f>
        <v>0</v>
      </c>
      <c r="L317" s="11">
        <f>IF(ISNA(VLOOKUP(CONCATENATE($B317,L$2,"multi"),'I-SUB'!$V$3:$W$624,2,0)),0,VLOOKUP(CONCATENATE($B317,L$2,"multi"),'I-SUB'!$V$3:$W$624,2,0))</f>
        <v>0</v>
      </c>
      <c r="M317" s="11">
        <f>IF(ISNA(VLOOKUP(CONCATENATE($B317,M$2,"multi"),'I-SUB'!$V$3:$W$624,2,0)),0,VLOOKUP(CONCATENATE($B317,M$2,"multi"),'I-SUB'!$V$3:$W$624,2,0))</f>
        <v>0</v>
      </c>
      <c r="N317" s="11">
        <f>IF(ISNA(VLOOKUP(CONCATENATE($B317,N$2,"multi"),'I-SUB'!$V$3:$W$624,2,0)),0,VLOOKUP(CONCATENATE($B317,N$2,"multi"),'I-SUB'!$V$3:$W$624,2,0))</f>
        <v>0</v>
      </c>
      <c r="O317" s="11">
        <f>IF(ISNA(VLOOKUP(CONCATENATE($B317,O$2,"multi"),'I-SUB'!$V$3:$W$624,2,0)),0,VLOOKUP(CONCATENATE($B317,O$2,"multi"),'I-SUB'!$V$3:$W$624,2,0))</f>
        <v>0</v>
      </c>
      <c r="P317" s="11">
        <f>SUM(C317:O317)</f>
        <v>0</v>
      </c>
      <c r="Q317" s="11">
        <f>IF(ISNA(VLOOKUP(CONCATENATE($B317,Q$2,"multi"),'II-SUB'!$V$3:$W$630,2,0)),0,VLOOKUP(CONCATENATE($B317,Q$2,"multi"),'II-SUB'!$V$3:$W$630,2,0))</f>
        <v>0</v>
      </c>
      <c r="R317" s="11">
        <f>IF(ISNA(VLOOKUP(CONCATENATE($B317,R$2,"multi"),'II-SUB'!$V$3:$W$630,2,0)),0,VLOOKUP(CONCATENATE($B317,R$2,"multi"),'II-SUB'!$V$3:$W$630,2,0))</f>
        <v>0</v>
      </c>
      <c r="S317" s="11">
        <f>IF(ISNA(VLOOKUP(CONCATENATE($B317,S$2,"multi"),'II-SUB'!$V$3:$W$630,2,0)),0,VLOOKUP(CONCATENATE($B317,S$2,"multi"),'II-SUB'!$V$3:$W$630,2,0))</f>
        <v>0</v>
      </c>
      <c r="T317" s="11">
        <f>IF(ISNA(VLOOKUP(CONCATENATE($B317,T$2,"multi"),'II-SUB'!$V$3:$W$630,2,0)),0,VLOOKUP(CONCATENATE($B317,T$2,"multi"),'II-SUB'!$V$3:$W$630,2,0))</f>
        <v>0</v>
      </c>
      <c r="U317" s="11">
        <f>IF(ISNA(VLOOKUP(CONCATENATE($B317,U$2,"multi"),'II-SUB'!$V$3:$W$630,2,0)),0,VLOOKUP(CONCATENATE($B317,U$2,"multi"),'II-SUB'!$V$3:$W$630,2,0))</f>
        <v>0</v>
      </c>
      <c r="V317" s="11">
        <f>IF(ISNA(VLOOKUP(CONCATENATE($B317,V$2,"multi"),'II-SUB'!$V$3:$W$630,2,0)),0,VLOOKUP(CONCATENATE($B317,V$2,"multi"),'II-SUB'!$V$3:$W$630,2,0))</f>
        <v>0</v>
      </c>
      <c r="W317" s="11">
        <f>IF(ISNA(VLOOKUP(CONCATENATE($B317,W$2,"multi"),'II-SUB'!$V$3:$W$630,2,0)),0,VLOOKUP(CONCATENATE($B317,W$2,"multi"),'II-SUB'!$V$3:$W$630,2,0))</f>
        <v>0</v>
      </c>
      <c r="X317" s="11">
        <f>IF(ISNA(VLOOKUP(CONCATENATE($B317,X$2,"multi"),'II-SUB'!$V$3:$W$630,2,0)),0,VLOOKUP(CONCATENATE($B317,X$2,"multi"),'II-SUB'!$V$3:$W$630,2,0))</f>
        <v>0</v>
      </c>
      <c r="Y317" s="11">
        <f>IF(ISNA(VLOOKUP(CONCATENATE($B317,Y$2,"multi"),'II-SUB'!$V$3:$W$630,2,0)),0,VLOOKUP(CONCATENATE($B317,Y$2,"multi"),'II-SUB'!$V$3:$W$630,2,0))</f>
        <v>0</v>
      </c>
      <c r="Z317" s="11">
        <f>IF(ISNA(VLOOKUP(CONCATENATE($B317,Z$2,"multi"),'II-SUB'!$V$3:$W$630,2,0)),0,VLOOKUP(CONCATENATE($B317,Z$2,"multi"),'II-SUB'!$V$3:$W$630,2,0))</f>
        <v>0</v>
      </c>
      <c r="AA317" s="11">
        <f>IF(ISNA(VLOOKUP(CONCATENATE($B317,AA$2,"multi"),'II-SUB'!$V$3:$W$630,2,0)),0,VLOOKUP(CONCATENATE($B317,AA$2,"multi"),'II-SUB'!$V$3:$W$630,2,0))</f>
        <v>0</v>
      </c>
      <c r="AB317" s="11">
        <f>IF(ISNA(VLOOKUP(CONCATENATE($B317,AB$2,"multi"),'II-SUB'!$V$3:$W$630,2,0)),0,VLOOKUP(CONCATENATE($B317,AB$2,"multi"),'II-SUB'!$V$3:$W$630,2,0))</f>
        <v>0</v>
      </c>
      <c r="AC317" s="11">
        <f>IF(ISNA(VLOOKUP(CONCATENATE($B317,AC$2,"multi"),'II-SUB'!$V$3:$W$630,2,0)),0,VLOOKUP(CONCATENATE($B317,AC$2,"multi"),'II-SUB'!$V$3:$W$630,2,0))</f>
        <v>0</v>
      </c>
      <c r="AD317" s="11">
        <f>SUM(Q317:AC317)</f>
        <v>0</v>
      </c>
      <c r="AE317" s="11">
        <f>IF(ISNA(VLOOKUP(CONCATENATE($B317,AE$2,"multi"),MW!$V$3:$W$600,2,0)),0,VLOOKUP(CONCATENATE($B317,AE$2,"multi"),MW!$V$3:$W$600,2,0))</f>
        <v>0</v>
      </c>
      <c r="AF317" s="11">
        <f>IF(ISNA(VLOOKUP(CONCATENATE($B317,AF$2,"multi"),MW!$V$3:$W$600,2,0)),0,VLOOKUP(CONCATENATE($B317,AF$2,"multi"),MW!$V$3:$W$600,2,0))</f>
        <v>0</v>
      </c>
      <c r="AG317" s="11">
        <f>IF(ISNA(VLOOKUP(CONCATENATE($B317,AG$2,"multi"),MW!$V$3:$W$600,2,0)),0,VLOOKUP(CONCATENATE($B317,AG$2,"multi"),MW!$V$3:$W$600,2,0))</f>
        <v>0</v>
      </c>
      <c r="AH317" s="11">
        <f>IF(ISNA(VLOOKUP(CONCATENATE($B317,AH$2,"multi"),MW!$V$3:$W$600,2,0)),0,VLOOKUP(CONCATENATE($B317,AH$2,"multi"),MW!$V$3:$W$600,2,0))</f>
        <v>0</v>
      </c>
      <c r="AI317" s="11">
        <f>IF(ISNA(VLOOKUP(CONCATENATE($B317,AI$2,"multi"),MW!$V$3:$W$600,2,0)),0,VLOOKUP(CONCATENATE($B317,AI$2,"multi"),MW!$V$3:$W$600,2,0))</f>
        <v>0</v>
      </c>
      <c r="AJ317" s="11">
        <f>IF(ISNA(VLOOKUP(CONCATENATE($B317,AJ$2,"multi"),MW!$V$3:$W$600,2,0)),0,VLOOKUP(CONCATENATE($B317,AJ$2,"multi"),MW!$V$3:$W$600,2,0))</f>
        <v>0</v>
      </c>
      <c r="AK317" s="11">
        <f>IF(ISNA(VLOOKUP(CONCATENATE($B317,AK$2,"multi"),MW!$V$3:$W$600,2,0)),0,VLOOKUP(CONCATENATE($B317,AK$2,"multi"),MW!$V$3:$W$600,2,0))</f>
        <v>0</v>
      </c>
      <c r="AL317" s="11">
        <f>IF(ISNA(VLOOKUP(CONCATENATE($B317,AL$2,"multi"),MW!$V$3:$W$600,2,0)),0,VLOOKUP(CONCATENATE($B317,AL$2,"multi"),MW!$V$3:$W$600,2,0))</f>
        <v>0</v>
      </c>
      <c r="AM317" s="11">
        <f>IF(ISNA(VLOOKUP(CONCATENATE($B317,AM$2,"multi"),MW!$V$3:$W$600,2,0)),0,VLOOKUP(CONCATENATE($B317,AM$2,"multi"),MW!$V$3:$W$600,2,0))</f>
        <v>0</v>
      </c>
      <c r="AN317" s="11">
        <f>IF(ISNA(VLOOKUP(CONCATENATE($B317,AN$2,"multi"),MW!$V$3:$W$600,2,0)),0,VLOOKUP(CONCATENATE($B317,AN$2,"multi"),MW!$V$3:$W$600,2,0))</f>
        <v>0</v>
      </c>
      <c r="AO317" s="11">
        <f>IF(ISNA(VLOOKUP(CONCATENATE($B317,AO$2,"multi"),MW!$V$3:$W$600,2,0)),0,VLOOKUP(CONCATENATE($B317,AO$2,"multi"),MW!$V$3:$W$600,2,0))</f>
        <v>0</v>
      </c>
      <c r="AP317" s="11">
        <f>SUM(AE317:AO317)</f>
        <v>0</v>
      </c>
      <c r="AQ317" s="11">
        <f>IF(ISNA(VLOOKUP(CONCATENATE($B317,AQ$2,"multi"),'III-SUB'!$V$3:$W$633,2,0)),0,VLOOKUP(CONCATENATE($B317,AQ$2,"multi"),'III-SUB'!$V$3:$W$633,2,0))</f>
        <v>0</v>
      </c>
      <c r="AR317" s="11">
        <f>IF(ISNA(VLOOKUP(CONCATENATE($B317,AR$2,"multi"),'III-SUB'!$V$3:$W$633,2,0)),0,VLOOKUP(CONCATENATE($B317,AR$2,"multi"),'III-SUB'!$V$3:$W$633,2,0))</f>
        <v>0</v>
      </c>
      <c r="AS317" s="11">
        <f>IF(ISNA(VLOOKUP(CONCATENATE($B317,AS$2,"multi"),'III-SUB'!$V$3:$W$633,2,0)),0,VLOOKUP(CONCATENATE($B317,AS$2,"multi"),'III-SUB'!$V$3:$W$633,2,0))</f>
        <v>0</v>
      </c>
      <c r="AT317" s="11">
        <f>IF(ISNA(VLOOKUP(CONCATENATE($B317,AT$2,"multi"),'III-SUB'!$V$3:$W$633,2,0)),0,VLOOKUP(CONCATENATE($B317,AT$2,"multi"),'III-SUB'!$V$3:$W$633,2,0))</f>
        <v>0</v>
      </c>
      <c r="AU317" s="11">
        <f>IF(ISNA(VLOOKUP(CONCATENATE($B317,AU$2,"multi"),'III-SUB'!$V$3:$W$633,2,0)),0,VLOOKUP(CONCATENATE($B317,AU$2,"multi"),'III-SUB'!$V$3:$W$633,2,0))</f>
        <v>0</v>
      </c>
      <c r="AV317" s="11">
        <f>IF(ISNA(VLOOKUP(CONCATENATE($B317,AV$2,"multi"),'III-SUB'!$V$3:$W$633,2,0)),0,VLOOKUP(CONCATENATE($B317,AV$2,"multi"),'III-SUB'!$V$3:$W$633,2,0))</f>
        <v>0</v>
      </c>
      <c r="AW317" s="11">
        <f>IF(ISNA(VLOOKUP(CONCATENATE($B317,AW$2,"multi"),'III-SUB'!$V$3:$W$633,2,0)),0,VLOOKUP(CONCATENATE($B317,AW$2,"multi"),'III-SUB'!$V$3:$W$633,2,0))</f>
        <v>0</v>
      </c>
      <c r="AX317" s="11">
        <f>IF(ISNA(VLOOKUP(CONCATENATE($B317,AX$2,"multi"),'III-SUB'!$V$3:$W$633,2,0)),0,VLOOKUP(CONCATENATE($B317,AX$2,"multi"),'III-SUB'!$V$3:$W$633,2,0))</f>
        <v>0</v>
      </c>
      <c r="AY317" s="11">
        <f>IF(ISNA(VLOOKUP(CONCATENATE($B317,AY$2,"multi"),'III-SUB'!$V$3:$W$633,2,0)),0,VLOOKUP(CONCATENATE($B317,AY$2,"multi"),'III-SUB'!$V$3:$W$633,2,0))</f>
        <v>0</v>
      </c>
      <c r="AZ317" s="11">
        <f>IF(ISNA(VLOOKUP(CONCATENATE($B317,AZ$2,"multi"),'III-SUB'!$V$3:$W$633,2,0)),0,VLOOKUP(CONCATENATE($B317,AZ$2,"multi"),'III-SUB'!$V$3:$W$633,2,0))</f>
        <v>0</v>
      </c>
      <c r="BA317" s="11">
        <f>IF(ISNA(VLOOKUP(CONCATENATE($B317,BA$2,"multi"),'III-SUB'!$V$3:$W$633,2,0)),0,VLOOKUP(CONCATENATE($B317,BA$2,"multi"),'III-SUB'!$V$3:$W$633,2,0))</f>
        <v>0</v>
      </c>
      <c r="BB317" s="11">
        <f>IF(ISNA(VLOOKUP(CONCATENATE($B317,BB$2,"multi"),'III-SUB'!$V$3:$W$633,2,0)),0,VLOOKUP(CONCATENATE($B317,BB$2,"multi"),'III-SUB'!$V$3:$W$633,2,0))</f>
        <v>0</v>
      </c>
      <c r="BC317" s="11">
        <f>IF(ISNA(VLOOKUP(CONCATENATE($B317,BC$2,"multi"),'III-SUB'!$V$3:$W$633,2,0)),0,VLOOKUP(CONCATENATE($B317,BC$2,"multi"),'III-SUB'!$V$3:$W$633,2,0))</f>
        <v>0</v>
      </c>
      <c r="BD317" s="11">
        <f>SUM(AQ317:BC317)</f>
        <v>0</v>
      </c>
      <c r="BE317" s="11">
        <f>IF(ISNA(VLOOKUP(CONCATENATE($B317,AQ$2,"multi"),VHF!$V$3:$W$627,2,0)),0,VLOOKUP(CONCATENATE($B317,AQ$2,"multi"),VHF!$V$3:$W$627,2,0))</f>
        <v>0</v>
      </c>
      <c r="BF317" s="11">
        <f>IF(ISNA(VLOOKUP(CONCATENATE($B317,BF$2,"multi"),UHF!$V$3:$W$612,2,0)),0,VLOOKUP(CONCATENATE($B317,BF$2,"multi"),UHF!$V$3:$W$612,2,0))</f>
        <v>0</v>
      </c>
      <c r="BG317" s="11">
        <f>IF(ISNA(VLOOKUP(CONCATENATE($B317,BG$2,"multi"),UHF!$V$3:$W$612,2,0)),0,VLOOKUP(CONCATENATE($B317,BG$2,"multi"),UHF!$V$3:$W$612,2,0))</f>
        <v>0</v>
      </c>
      <c r="BH317" s="11">
        <f>IF(ISNA(VLOOKUP(CONCATENATE($B317,BH$2,"multi"),UHF!$V$3:$W$612,2,0)),0,VLOOKUP(CONCATENATE($B317,BH$2,"multi"),UHF!$V$3:$W$612,2,0))</f>
        <v>0</v>
      </c>
      <c r="BI317" s="11">
        <f>IF(ISNA(VLOOKUP(CONCATENATE($B317,BI$2,"multi"),UHF!$V$3:$W$612,2,0)),0,VLOOKUP(CONCATENATE($B317,BI$2,"multi"),UHF!$V$3:$W$612,2,0))</f>
        <v>0</v>
      </c>
      <c r="BJ317" s="11">
        <f>IF(ISNA(VLOOKUP(CONCATENATE($B317,BJ$2,"multi"),UHF!$V$3:$W$612,2,0)),0,VLOOKUP(CONCATENATE($B317,BJ$2,"multi"),UHF!$V$3:$W$612,2,0))</f>
        <v>0</v>
      </c>
      <c r="BK317" s="11">
        <f>IF(ISNA(VLOOKUP(CONCATENATE($B317,BK$2,"multi"),UHF!$V$3:$W$612,2,0)),0,VLOOKUP(CONCATENATE($B317,BK$2,"multi"),UHF!$V$3:$W$612,2,0))</f>
        <v>0</v>
      </c>
      <c r="BL317" s="11">
        <f>IF(ISNA(VLOOKUP(CONCATENATE($B317,BL$2,"multi"),UHF!$V$3:$W$612,2,0)),0,VLOOKUP(CONCATENATE($B317,BL$2,"multi"),UHF!$V$3:$W$612,2,0))</f>
        <v>0</v>
      </c>
      <c r="BM317" s="11">
        <f>IF(ISNA(VLOOKUP(CONCATENATE($B317,BM$2,"multi"),UHF!$V$3:$W$612,2,0)),0,VLOOKUP(CONCATENATE($B317,BM$2,"multi"),UHF!$V$3:$W$612,2,0))</f>
        <v>0</v>
      </c>
      <c r="BN317" s="11">
        <f>IF(ISNA(VLOOKUP(CONCATENATE($B317,BN$2,"multi"),UHF!$V$3:$W$612,2,0)),0,VLOOKUP(CONCATENATE($B317,BN$2,"multi"),UHF!$V$3:$W$612,2,0))</f>
        <v>0</v>
      </c>
      <c r="BO317" s="11">
        <f>IF(ISNA(VLOOKUP(CONCATENATE($B317,BO$2,"multi"),UHF!$V$3:$W$612,2,0)),0,VLOOKUP(CONCATENATE($B317,BO$2,"multi"),UHF!$V$3:$W$612,2,0))</f>
        <v>0</v>
      </c>
      <c r="BP317" s="11">
        <f>IF(ISNA(VLOOKUP(CONCATENATE($B317,BP$2,"multi"),UHF!$V$3:$W$612,2,0)),0,VLOOKUP(CONCATENATE($B317,BP$2,"multi"),UHF!$V$3:$W$612,2,0))</f>
        <v>0</v>
      </c>
      <c r="BQ317" s="11">
        <f>IF(ISNA(VLOOKUP(CONCATENATE($B317,BQ$2,"multi"),UHF!$V$3:$W$612,2,0)),0,VLOOKUP(CONCATENATE($B317,BQ$2,"multi"),UHF!$V$3:$W$612,2,0))</f>
        <v>0</v>
      </c>
      <c r="BR317" s="11">
        <f>SUM(BF317:BQ317)</f>
        <v>0</v>
      </c>
      <c r="BS317" s="11">
        <f>IF(ISNA(VLOOKUP(CONCATENATE($B317,BS$2,"multi"),'A1'!$V$3:$W$612,2,0)),0,VLOOKUP(CONCATENATE($B317,BS$2,"multi"),'A1'!$V$3:$W$612,2,0))</f>
        <v>0</v>
      </c>
    </row>
    <row r="318" spans="2:71" x14ac:dyDescent="0.2">
      <c r="B318" s="8">
        <f>'Seznam-MO'!A329</f>
        <v>0</v>
      </c>
      <c r="C318" s="11">
        <f>IF(ISNA(VLOOKUP(CONCATENATE($B318,C$2,"multi"),'I-SUB'!$V$3:$W$624,2,0)),0,VLOOKUP(CONCATENATE($B318,C$2,"multi"),'I-SUB'!$V$3:$W$624,2,0))</f>
        <v>0</v>
      </c>
      <c r="D318" s="11">
        <f>IF(ISNA(VLOOKUP(CONCATENATE($B318,D$2,"multi"),'I-SUB'!$V$3:$W$624,2,0)),0,VLOOKUP(CONCATENATE($B318,D$2,"multi"),'I-SUB'!$V$3:$W$624,2,0))</f>
        <v>0</v>
      </c>
      <c r="E318" s="11">
        <f>IF(ISNA(VLOOKUP(CONCATENATE($B318,E$2,"multi"),'I-SUB'!$V$3:$W$624,2,0)),0,VLOOKUP(CONCATENATE($B318,E$2,"multi"),'I-SUB'!$V$3:$W$624,2,0))</f>
        <v>0</v>
      </c>
      <c r="F318" s="11">
        <f>IF(ISNA(VLOOKUP(CONCATENATE($B318,F$2,"multi"),'I-SUB'!$V$3:$W$624,2,0)),0,VLOOKUP(CONCATENATE($B318,F$2,"multi"),'I-SUB'!$V$3:$W$624,2,0))</f>
        <v>0</v>
      </c>
      <c r="G318" s="11">
        <f>IF(ISNA(VLOOKUP(CONCATENATE($B318,G$2,"multi"),'I-SUB'!$V$3:$W$624,2,0)),0,VLOOKUP(CONCATENATE($B318,G$2,"multi"),'I-SUB'!$V$3:$W$624,2,0))</f>
        <v>0</v>
      </c>
      <c r="H318" s="11">
        <f>IF(ISNA(VLOOKUP(CONCATENATE($B318,H$2,"multi"),'I-SUB'!$V$3:$W$624,2,0)),0,VLOOKUP(CONCATENATE($B318,H$2,"multi"),'I-SUB'!$V$3:$W$624,2,0))</f>
        <v>0</v>
      </c>
      <c r="I318" s="11">
        <f>IF(ISNA(VLOOKUP(CONCATENATE($B318,I$2,"multi"),'I-SUB'!$V$3:$W$624,2,0)),0,VLOOKUP(CONCATENATE($B318,I$2,"multi"),'I-SUB'!$V$3:$W$624,2,0))</f>
        <v>0</v>
      </c>
      <c r="J318" s="11">
        <f>IF(ISNA(VLOOKUP(CONCATENATE($B318,J$2,"multi"),'I-SUB'!$V$3:$W$624,2,0)),0,VLOOKUP(CONCATENATE($B318,J$2,"multi"),'I-SUB'!$V$3:$W$624,2,0))</f>
        <v>0</v>
      </c>
      <c r="K318" s="11">
        <f>IF(ISNA(VLOOKUP(CONCATENATE($B318,K$2,"multi"),'I-SUB'!$V$3:$W$624,2,0)),0,VLOOKUP(CONCATENATE($B318,K$2,"multi"),'I-SUB'!$V$3:$W$624,2,0))</f>
        <v>0</v>
      </c>
      <c r="L318" s="11">
        <f>IF(ISNA(VLOOKUP(CONCATENATE($B318,L$2,"multi"),'I-SUB'!$V$3:$W$624,2,0)),0,VLOOKUP(CONCATENATE($B318,L$2,"multi"),'I-SUB'!$V$3:$W$624,2,0))</f>
        <v>0</v>
      </c>
      <c r="M318" s="11">
        <f>IF(ISNA(VLOOKUP(CONCATENATE($B318,M$2,"multi"),'I-SUB'!$V$3:$W$624,2,0)),0,VLOOKUP(CONCATENATE($B318,M$2,"multi"),'I-SUB'!$V$3:$W$624,2,0))</f>
        <v>0</v>
      </c>
      <c r="N318" s="11">
        <f>IF(ISNA(VLOOKUP(CONCATENATE($B318,N$2,"multi"),'I-SUB'!$V$3:$W$624,2,0)),0,VLOOKUP(CONCATENATE($B318,N$2,"multi"),'I-SUB'!$V$3:$W$624,2,0))</f>
        <v>0</v>
      </c>
      <c r="O318" s="11">
        <f>IF(ISNA(VLOOKUP(CONCATENATE($B318,O$2,"multi"),'I-SUB'!$V$3:$W$624,2,0)),0,VLOOKUP(CONCATENATE($B318,O$2,"multi"),'I-SUB'!$V$3:$W$624,2,0))</f>
        <v>0</v>
      </c>
      <c r="P318" s="11">
        <f>SUM(C318:O318)</f>
        <v>0</v>
      </c>
      <c r="Q318" s="11">
        <f>IF(ISNA(VLOOKUP(CONCATENATE($B318,Q$2,"multi"),'II-SUB'!$V$3:$W$630,2,0)),0,VLOOKUP(CONCATENATE($B318,Q$2,"multi"),'II-SUB'!$V$3:$W$630,2,0))</f>
        <v>0</v>
      </c>
      <c r="R318" s="11">
        <f>IF(ISNA(VLOOKUP(CONCATENATE($B318,R$2,"multi"),'II-SUB'!$V$3:$W$630,2,0)),0,VLOOKUP(CONCATENATE($B318,R$2,"multi"),'II-SUB'!$V$3:$W$630,2,0))</f>
        <v>0</v>
      </c>
      <c r="S318" s="11">
        <f>IF(ISNA(VLOOKUP(CONCATENATE($B318,S$2,"multi"),'II-SUB'!$V$3:$W$630,2,0)),0,VLOOKUP(CONCATENATE($B318,S$2,"multi"),'II-SUB'!$V$3:$W$630,2,0))</f>
        <v>0</v>
      </c>
      <c r="T318" s="11">
        <f>IF(ISNA(VLOOKUP(CONCATENATE($B318,T$2,"multi"),'II-SUB'!$V$3:$W$630,2,0)),0,VLOOKUP(CONCATENATE($B318,T$2,"multi"),'II-SUB'!$V$3:$W$630,2,0))</f>
        <v>0</v>
      </c>
      <c r="U318" s="11">
        <f>IF(ISNA(VLOOKUP(CONCATENATE($B318,U$2,"multi"),'II-SUB'!$V$3:$W$630,2,0)),0,VLOOKUP(CONCATENATE($B318,U$2,"multi"),'II-SUB'!$V$3:$W$630,2,0))</f>
        <v>0</v>
      </c>
      <c r="V318" s="11">
        <f>IF(ISNA(VLOOKUP(CONCATENATE($B318,V$2,"multi"),'II-SUB'!$V$3:$W$630,2,0)),0,VLOOKUP(CONCATENATE($B318,V$2,"multi"),'II-SUB'!$V$3:$W$630,2,0))</f>
        <v>0</v>
      </c>
      <c r="W318" s="11">
        <f>IF(ISNA(VLOOKUP(CONCATENATE($B318,W$2,"multi"),'II-SUB'!$V$3:$W$630,2,0)),0,VLOOKUP(CONCATENATE($B318,W$2,"multi"),'II-SUB'!$V$3:$W$630,2,0))</f>
        <v>0</v>
      </c>
      <c r="X318" s="11">
        <f>IF(ISNA(VLOOKUP(CONCATENATE($B318,X$2,"multi"),'II-SUB'!$V$3:$W$630,2,0)),0,VLOOKUP(CONCATENATE($B318,X$2,"multi"),'II-SUB'!$V$3:$W$630,2,0))</f>
        <v>0</v>
      </c>
      <c r="Y318" s="11">
        <f>IF(ISNA(VLOOKUP(CONCATENATE($B318,Y$2,"multi"),'II-SUB'!$V$3:$W$630,2,0)),0,VLOOKUP(CONCATENATE($B318,Y$2,"multi"),'II-SUB'!$V$3:$W$630,2,0))</f>
        <v>0</v>
      </c>
      <c r="Z318" s="11">
        <f>IF(ISNA(VLOOKUP(CONCATENATE($B318,Z$2,"multi"),'II-SUB'!$V$3:$W$630,2,0)),0,VLOOKUP(CONCATENATE($B318,Z$2,"multi"),'II-SUB'!$V$3:$W$630,2,0))</f>
        <v>0</v>
      </c>
      <c r="AA318" s="11">
        <f>IF(ISNA(VLOOKUP(CONCATENATE($B318,AA$2,"multi"),'II-SUB'!$V$3:$W$630,2,0)),0,VLOOKUP(CONCATENATE($B318,AA$2,"multi"),'II-SUB'!$V$3:$W$630,2,0))</f>
        <v>0</v>
      </c>
      <c r="AB318" s="11">
        <f>IF(ISNA(VLOOKUP(CONCATENATE($B318,AB$2,"multi"),'II-SUB'!$V$3:$W$630,2,0)),0,VLOOKUP(CONCATENATE($B318,AB$2,"multi"),'II-SUB'!$V$3:$W$630,2,0))</f>
        <v>0</v>
      </c>
      <c r="AC318" s="11">
        <f>IF(ISNA(VLOOKUP(CONCATENATE($B318,AC$2,"multi"),'II-SUB'!$V$3:$W$630,2,0)),0,VLOOKUP(CONCATENATE($B318,AC$2,"multi"),'II-SUB'!$V$3:$W$630,2,0))</f>
        <v>0</v>
      </c>
      <c r="AD318" s="11">
        <f>SUM(Q318:AC318)</f>
        <v>0</v>
      </c>
      <c r="AE318" s="11">
        <f>IF(ISNA(VLOOKUP(CONCATENATE($B318,AE$2,"multi"),MW!$V$3:$W$600,2,0)),0,VLOOKUP(CONCATENATE($B318,AE$2,"multi"),MW!$V$3:$W$600,2,0))</f>
        <v>0</v>
      </c>
      <c r="AF318" s="11">
        <f>IF(ISNA(VLOOKUP(CONCATENATE($B318,AF$2,"multi"),MW!$V$3:$W$600,2,0)),0,VLOOKUP(CONCATENATE($B318,AF$2,"multi"),MW!$V$3:$W$600,2,0))</f>
        <v>0</v>
      </c>
      <c r="AG318" s="11">
        <f>IF(ISNA(VLOOKUP(CONCATENATE($B318,AG$2,"multi"),MW!$V$3:$W$600,2,0)),0,VLOOKUP(CONCATENATE($B318,AG$2,"multi"),MW!$V$3:$W$600,2,0))</f>
        <v>0</v>
      </c>
      <c r="AH318" s="11">
        <f>IF(ISNA(VLOOKUP(CONCATENATE($B318,AH$2,"multi"),MW!$V$3:$W$600,2,0)),0,VLOOKUP(CONCATENATE($B318,AH$2,"multi"),MW!$V$3:$W$600,2,0))</f>
        <v>0</v>
      </c>
      <c r="AI318" s="11">
        <f>IF(ISNA(VLOOKUP(CONCATENATE($B318,AI$2,"multi"),MW!$V$3:$W$600,2,0)),0,VLOOKUP(CONCATENATE($B318,AI$2,"multi"),MW!$V$3:$W$600,2,0))</f>
        <v>0</v>
      </c>
      <c r="AJ318" s="11">
        <f>IF(ISNA(VLOOKUP(CONCATENATE($B318,AJ$2,"multi"),MW!$V$3:$W$600,2,0)),0,VLOOKUP(CONCATENATE($B318,AJ$2,"multi"),MW!$V$3:$W$600,2,0))</f>
        <v>0</v>
      </c>
      <c r="AK318" s="11">
        <f>IF(ISNA(VLOOKUP(CONCATENATE($B318,AK$2,"multi"),MW!$V$3:$W$600,2,0)),0,VLOOKUP(CONCATENATE($B318,AK$2,"multi"),MW!$V$3:$W$600,2,0))</f>
        <v>0</v>
      </c>
      <c r="AL318" s="11">
        <f>IF(ISNA(VLOOKUP(CONCATENATE($B318,AL$2,"multi"),MW!$V$3:$W$600,2,0)),0,VLOOKUP(CONCATENATE($B318,AL$2,"multi"),MW!$V$3:$W$600,2,0))</f>
        <v>0</v>
      </c>
      <c r="AM318" s="11">
        <f>IF(ISNA(VLOOKUP(CONCATENATE($B318,AM$2,"multi"),MW!$V$3:$W$600,2,0)),0,VLOOKUP(CONCATENATE($B318,AM$2,"multi"),MW!$V$3:$W$600,2,0))</f>
        <v>0</v>
      </c>
      <c r="AN318" s="11">
        <f>IF(ISNA(VLOOKUP(CONCATENATE($B318,AN$2,"multi"),MW!$V$3:$W$600,2,0)),0,VLOOKUP(CONCATENATE($B318,AN$2,"multi"),MW!$V$3:$W$600,2,0))</f>
        <v>0</v>
      </c>
      <c r="AO318" s="11">
        <f>IF(ISNA(VLOOKUP(CONCATENATE($B318,AO$2,"multi"),MW!$V$3:$W$600,2,0)),0,VLOOKUP(CONCATENATE($B318,AO$2,"multi"),MW!$V$3:$W$600,2,0))</f>
        <v>0</v>
      </c>
      <c r="AP318" s="11">
        <f>SUM(AE318:AO318)</f>
        <v>0</v>
      </c>
      <c r="AQ318" s="11">
        <f>IF(ISNA(VLOOKUP(CONCATENATE($B318,AQ$2,"multi"),'III-SUB'!$V$3:$W$633,2,0)),0,VLOOKUP(CONCATENATE($B318,AQ$2,"multi"),'III-SUB'!$V$3:$W$633,2,0))</f>
        <v>0</v>
      </c>
      <c r="AR318" s="11">
        <f>IF(ISNA(VLOOKUP(CONCATENATE($B318,AR$2,"multi"),'III-SUB'!$V$3:$W$633,2,0)),0,VLOOKUP(CONCATENATE($B318,AR$2,"multi"),'III-SUB'!$V$3:$W$633,2,0))</f>
        <v>0</v>
      </c>
      <c r="AS318" s="11">
        <f>IF(ISNA(VLOOKUP(CONCATENATE($B318,AS$2,"multi"),'III-SUB'!$V$3:$W$633,2,0)),0,VLOOKUP(CONCATENATE($B318,AS$2,"multi"),'III-SUB'!$V$3:$W$633,2,0))</f>
        <v>0</v>
      </c>
      <c r="AT318" s="11">
        <f>IF(ISNA(VLOOKUP(CONCATENATE($B318,AT$2,"multi"),'III-SUB'!$V$3:$W$633,2,0)),0,VLOOKUP(CONCATENATE($B318,AT$2,"multi"),'III-SUB'!$V$3:$W$633,2,0))</f>
        <v>0</v>
      </c>
      <c r="AU318" s="11">
        <f>IF(ISNA(VLOOKUP(CONCATENATE($B318,AU$2,"multi"),'III-SUB'!$V$3:$W$633,2,0)),0,VLOOKUP(CONCATENATE($B318,AU$2,"multi"),'III-SUB'!$V$3:$W$633,2,0))</f>
        <v>0</v>
      </c>
      <c r="AV318" s="11">
        <f>IF(ISNA(VLOOKUP(CONCATENATE($B318,AV$2,"multi"),'III-SUB'!$V$3:$W$633,2,0)),0,VLOOKUP(CONCATENATE($B318,AV$2,"multi"),'III-SUB'!$V$3:$W$633,2,0))</f>
        <v>0</v>
      </c>
      <c r="AW318" s="11">
        <f>IF(ISNA(VLOOKUP(CONCATENATE($B318,AW$2,"multi"),'III-SUB'!$V$3:$W$633,2,0)),0,VLOOKUP(CONCATENATE($B318,AW$2,"multi"),'III-SUB'!$V$3:$W$633,2,0))</f>
        <v>0</v>
      </c>
      <c r="AX318" s="11">
        <f>IF(ISNA(VLOOKUP(CONCATENATE($B318,AX$2,"multi"),'III-SUB'!$V$3:$W$633,2,0)),0,VLOOKUP(CONCATENATE($B318,AX$2,"multi"),'III-SUB'!$V$3:$W$633,2,0))</f>
        <v>0</v>
      </c>
      <c r="AY318" s="11">
        <f>IF(ISNA(VLOOKUP(CONCATENATE($B318,AY$2,"multi"),'III-SUB'!$V$3:$W$633,2,0)),0,VLOOKUP(CONCATENATE($B318,AY$2,"multi"),'III-SUB'!$V$3:$W$633,2,0))</f>
        <v>0</v>
      </c>
      <c r="AZ318" s="11">
        <f>IF(ISNA(VLOOKUP(CONCATENATE($B318,AZ$2,"multi"),'III-SUB'!$V$3:$W$633,2,0)),0,VLOOKUP(CONCATENATE($B318,AZ$2,"multi"),'III-SUB'!$V$3:$W$633,2,0))</f>
        <v>0</v>
      </c>
      <c r="BA318" s="11">
        <f>IF(ISNA(VLOOKUP(CONCATENATE($B318,BA$2,"multi"),'III-SUB'!$V$3:$W$633,2,0)),0,VLOOKUP(CONCATENATE($B318,BA$2,"multi"),'III-SUB'!$V$3:$W$633,2,0))</f>
        <v>0</v>
      </c>
      <c r="BB318" s="11">
        <f>IF(ISNA(VLOOKUP(CONCATENATE($B318,BB$2,"multi"),'III-SUB'!$V$3:$W$633,2,0)),0,VLOOKUP(CONCATENATE($B318,BB$2,"multi"),'III-SUB'!$V$3:$W$633,2,0))</f>
        <v>0</v>
      </c>
      <c r="BC318" s="11">
        <f>IF(ISNA(VLOOKUP(CONCATENATE($B318,BC$2,"multi"),'III-SUB'!$V$3:$W$633,2,0)),0,VLOOKUP(CONCATENATE($B318,BC$2,"multi"),'III-SUB'!$V$3:$W$633,2,0))</f>
        <v>0</v>
      </c>
      <c r="BD318" s="11">
        <f>SUM(AQ318:BC318)</f>
        <v>0</v>
      </c>
      <c r="BE318" s="11">
        <f>IF(ISNA(VLOOKUP(CONCATENATE($B318,AQ$2,"multi"),VHF!$V$3:$W$627,2,0)),0,VLOOKUP(CONCATENATE($B318,AQ$2,"multi"),VHF!$V$3:$W$627,2,0))</f>
        <v>0</v>
      </c>
      <c r="BF318" s="11">
        <f>IF(ISNA(VLOOKUP(CONCATENATE($B318,BF$2,"multi"),UHF!$V$3:$W$612,2,0)),0,VLOOKUP(CONCATENATE($B318,BF$2,"multi"),UHF!$V$3:$W$612,2,0))</f>
        <v>0</v>
      </c>
      <c r="BG318" s="11">
        <f>IF(ISNA(VLOOKUP(CONCATENATE($B318,BG$2,"multi"),UHF!$V$3:$W$612,2,0)),0,VLOOKUP(CONCATENATE($B318,BG$2,"multi"),UHF!$V$3:$W$612,2,0))</f>
        <v>0</v>
      </c>
      <c r="BH318" s="11">
        <f>IF(ISNA(VLOOKUP(CONCATENATE($B318,BH$2,"multi"),UHF!$V$3:$W$612,2,0)),0,VLOOKUP(CONCATENATE($B318,BH$2,"multi"),UHF!$V$3:$W$612,2,0))</f>
        <v>0</v>
      </c>
      <c r="BI318" s="11">
        <f>IF(ISNA(VLOOKUP(CONCATENATE($B318,BI$2,"multi"),UHF!$V$3:$W$612,2,0)),0,VLOOKUP(CONCATENATE($B318,BI$2,"multi"),UHF!$V$3:$W$612,2,0))</f>
        <v>0</v>
      </c>
      <c r="BJ318" s="11">
        <f>IF(ISNA(VLOOKUP(CONCATENATE($B318,BJ$2,"multi"),UHF!$V$3:$W$612,2,0)),0,VLOOKUP(CONCATENATE($B318,BJ$2,"multi"),UHF!$V$3:$W$612,2,0))</f>
        <v>0</v>
      </c>
      <c r="BK318" s="11">
        <f>IF(ISNA(VLOOKUP(CONCATENATE($B318,BK$2,"multi"),UHF!$V$3:$W$612,2,0)),0,VLOOKUP(CONCATENATE($B318,BK$2,"multi"),UHF!$V$3:$W$612,2,0))</f>
        <v>0</v>
      </c>
      <c r="BL318" s="11">
        <f>IF(ISNA(VLOOKUP(CONCATENATE($B318,BL$2,"multi"),UHF!$V$3:$W$612,2,0)),0,VLOOKUP(CONCATENATE($B318,BL$2,"multi"),UHF!$V$3:$W$612,2,0))</f>
        <v>0</v>
      </c>
      <c r="BM318" s="11">
        <f>IF(ISNA(VLOOKUP(CONCATENATE($B318,BM$2,"multi"),UHF!$V$3:$W$612,2,0)),0,VLOOKUP(CONCATENATE($B318,BM$2,"multi"),UHF!$V$3:$W$612,2,0))</f>
        <v>0</v>
      </c>
      <c r="BN318" s="11">
        <f>IF(ISNA(VLOOKUP(CONCATENATE($B318,BN$2,"multi"),UHF!$V$3:$W$612,2,0)),0,VLOOKUP(CONCATENATE($B318,BN$2,"multi"),UHF!$V$3:$W$612,2,0))</f>
        <v>0</v>
      </c>
      <c r="BO318" s="11">
        <f>IF(ISNA(VLOOKUP(CONCATENATE($B318,BO$2,"multi"),UHF!$V$3:$W$612,2,0)),0,VLOOKUP(CONCATENATE($B318,BO$2,"multi"),UHF!$V$3:$W$612,2,0))</f>
        <v>0</v>
      </c>
      <c r="BP318" s="11">
        <f>IF(ISNA(VLOOKUP(CONCATENATE($B318,BP$2,"multi"),UHF!$V$3:$W$612,2,0)),0,VLOOKUP(CONCATENATE($B318,BP$2,"multi"),UHF!$V$3:$W$612,2,0))</f>
        <v>0</v>
      </c>
      <c r="BQ318" s="11">
        <f>IF(ISNA(VLOOKUP(CONCATENATE($B318,BQ$2,"multi"),UHF!$V$3:$W$612,2,0)),0,VLOOKUP(CONCATENATE($B318,BQ$2,"multi"),UHF!$V$3:$W$612,2,0))</f>
        <v>0</v>
      </c>
      <c r="BR318" s="11">
        <f>SUM(BF318:BQ318)</f>
        <v>0</v>
      </c>
      <c r="BS318" s="11">
        <f>IF(ISNA(VLOOKUP(CONCATENATE($B318,BS$2,"multi"),'A1'!$V$3:$W$612,2,0)),0,VLOOKUP(CONCATENATE($B318,BS$2,"multi"),'A1'!$V$3:$W$612,2,0))</f>
        <v>0</v>
      </c>
    </row>
    <row r="319" spans="2:71" x14ac:dyDescent="0.2">
      <c r="B319" s="8">
        <f>'Seznam-MO'!A330</f>
        <v>0</v>
      </c>
      <c r="C319" s="11">
        <f>IF(ISNA(VLOOKUP(CONCATENATE($B319,C$2,"multi"),'I-SUB'!$V$3:$W$624,2,0)),0,VLOOKUP(CONCATENATE($B319,C$2,"multi"),'I-SUB'!$V$3:$W$624,2,0))</f>
        <v>0</v>
      </c>
      <c r="D319" s="11">
        <f>IF(ISNA(VLOOKUP(CONCATENATE($B319,D$2,"multi"),'I-SUB'!$V$3:$W$624,2,0)),0,VLOOKUP(CONCATENATE($B319,D$2,"multi"),'I-SUB'!$V$3:$W$624,2,0))</f>
        <v>0</v>
      </c>
      <c r="E319" s="11">
        <f>IF(ISNA(VLOOKUP(CONCATENATE($B319,E$2,"multi"),'I-SUB'!$V$3:$W$624,2,0)),0,VLOOKUP(CONCATENATE($B319,E$2,"multi"),'I-SUB'!$V$3:$W$624,2,0))</f>
        <v>0</v>
      </c>
      <c r="F319" s="11">
        <f>IF(ISNA(VLOOKUP(CONCATENATE($B319,F$2,"multi"),'I-SUB'!$V$3:$W$624,2,0)),0,VLOOKUP(CONCATENATE($B319,F$2,"multi"),'I-SUB'!$V$3:$W$624,2,0))</f>
        <v>0</v>
      </c>
      <c r="G319" s="11">
        <f>IF(ISNA(VLOOKUP(CONCATENATE($B319,G$2,"multi"),'I-SUB'!$V$3:$W$624,2,0)),0,VLOOKUP(CONCATENATE($B319,G$2,"multi"),'I-SUB'!$V$3:$W$624,2,0))</f>
        <v>0</v>
      </c>
      <c r="H319" s="11">
        <f>IF(ISNA(VLOOKUP(CONCATENATE($B319,H$2,"multi"),'I-SUB'!$V$3:$W$624,2,0)),0,VLOOKUP(CONCATENATE($B319,H$2,"multi"),'I-SUB'!$V$3:$W$624,2,0))</f>
        <v>0</v>
      </c>
      <c r="I319" s="11">
        <f>IF(ISNA(VLOOKUP(CONCATENATE($B319,I$2,"multi"),'I-SUB'!$V$3:$W$624,2,0)),0,VLOOKUP(CONCATENATE($B319,I$2,"multi"),'I-SUB'!$V$3:$W$624,2,0))</f>
        <v>0</v>
      </c>
      <c r="J319" s="11">
        <f>IF(ISNA(VLOOKUP(CONCATENATE($B319,J$2,"multi"),'I-SUB'!$V$3:$W$624,2,0)),0,VLOOKUP(CONCATENATE($B319,J$2,"multi"),'I-SUB'!$V$3:$W$624,2,0))</f>
        <v>0</v>
      </c>
      <c r="K319" s="11">
        <f>IF(ISNA(VLOOKUP(CONCATENATE($B319,K$2,"multi"),'I-SUB'!$V$3:$W$624,2,0)),0,VLOOKUP(CONCATENATE($B319,K$2,"multi"),'I-SUB'!$V$3:$W$624,2,0))</f>
        <v>0</v>
      </c>
      <c r="L319" s="11">
        <f>IF(ISNA(VLOOKUP(CONCATENATE($B319,L$2,"multi"),'I-SUB'!$V$3:$W$624,2,0)),0,VLOOKUP(CONCATENATE($B319,L$2,"multi"),'I-SUB'!$V$3:$W$624,2,0))</f>
        <v>0</v>
      </c>
      <c r="M319" s="11">
        <f>IF(ISNA(VLOOKUP(CONCATENATE($B319,M$2,"multi"),'I-SUB'!$V$3:$W$624,2,0)),0,VLOOKUP(CONCATENATE($B319,M$2,"multi"),'I-SUB'!$V$3:$W$624,2,0))</f>
        <v>0</v>
      </c>
      <c r="N319" s="11">
        <f>IF(ISNA(VLOOKUP(CONCATENATE($B319,N$2,"multi"),'I-SUB'!$V$3:$W$624,2,0)),0,VLOOKUP(CONCATENATE($B319,N$2,"multi"),'I-SUB'!$V$3:$W$624,2,0))</f>
        <v>0</v>
      </c>
      <c r="O319" s="11">
        <f>IF(ISNA(VLOOKUP(CONCATENATE($B319,O$2,"multi"),'I-SUB'!$V$3:$W$624,2,0)),0,VLOOKUP(CONCATENATE($B319,O$2,"multi"),'I-SUB'!$V$3:$W$624,2,0))</f>
        <v>0</v>
      </c>
      <c r="P319" s="11">
        <f>SUM(C319:O319)</f>
        <v>0</v>
      </c>
      <c r="Q319" s="11">
        <f>IF(ISNA(VLOOKUP(CONCATENATE($B319,Q$2,"multi"),'II-SUB'!$V$3:$W$630,2,0)),0,VLOOKUP(CONCATENATE($B319,Q$2,"multi"),'II-SUB'!$V$3:$W$630,2,0))</f>
        <v>0</v>
      </c>
      <c r="R319" s="11">
        <f>IF(ISNA(VLOOKUP(CONCATENATE($B319,R$2,"multi"),'II-SUB'!$V$3:$W$630,2,0)),0,VLOOKUP(CONCATENATE($B319,R$2,"multi"),'II-SUB'!$V$3:$W$630,2,0))</f>
        <v>0</v>
      </c>
      <c r="S319" s="11">
        <f>IF(ISNA(VLOOKUP(CONCATENATE($B319,S$2,"multi"),'II-SUB'!$V$3:$W$630,2,0)),0,VLOOKUP(CONCATENATE($B319,S$2,"multi"),'II-SUB'!$V$3:$W$630,2,0))</f>
        <v>0</v>
      </c>
      <c r="T319" s="11">
        <f>IF(ISNA(VLOOKUP(CONCATENATE($B319,T$2,"multi"),'II-SUB'!$V$3:$W$630,2,0)),0,VLOOKUP(CONCATENATE($B319,T$2,"multi"),'II-SUB'!$V$3:$W$630,2,0))</f>
        <v>0</v>
      </c>
      <c r="U319" s="11">
        <f>IF(ISNA(VLOOKUP(CONCATENATE($B319,U$2,"multi"),'II-SUB'!$V$3:$W$630,2,0)),0,VLOOKUP(CONCATENATE($B319,U$2,"multi"),'II-SUB'!$V$3:$W$630,2,0))</f>
        <v>0</v>
      </c>
      <c r="V319" s="11">
        <f>IF(ISNA(VLOOKUP(CONCATENATE($B319,V$2,"multi"),'II-SUB'!$V$3:$W$630,2,0)),0,VLOOKUP(CONCATENATE($B319,V$2,"multi"),'II-SUB'!$V$3:$W$630,2,0))</f>
        <v>0</v>
      </c>
      <c r="W319" s="11">
        <f>IF(ISNA(VLOOKUP(CONCATENATE($B319,W$2,"multi"),'II-SUB'!$V$3:$W$630,2,0)),0,VLOOKUP(CONCATENATE($B319,W$2,"multi"),'II-SUB'!$V$3:$W$630,2,0))</f>
        <v>0</v>
      </c>
      <c r="X319" s="11">
        <f>IF(ISNA(VLOOKUP(CONCATENATE($B319,X$2,"multi"),'II-SUB'!$V$3:$W$630,2,0)),0,VLOOKUP(CONCATENATE($B319,X$2,"multi"),'II-SUB'!$V$3:$W$630,2,0))</f>
        <v>0</v>
      </c>
      <c r="Y319" s="11">
        <f>IF(ISNA(VLOOKUP(CONCATENATE($B319,Y$2,"multi"),'II-SUB'!$V$3:$W$630,2,0)),0,VLOOKUP(CONCATENATE($B319,Y$2,"multi"),'II-SUB'!$V$3:$W$630,2,0))</f>
        <v>0</v>
      </c>
      <c r="Z319" s="11">
        <f>IF(ISNA(VLOOKUP(CONCATENATE($B319,Z$2,"multi"),'II-SUB'!$V$3:$W$630,2,0)),0,VLOOKUP(CONCATENATE($B319,Z$2,"multi"),'II-SUB'!$V$3:$W$630,2,0))</f>
        <v>0</v>
      </c>
      <c r="AA319" s="11">
        <f>IF(ISNA(VLOOKUP(CONCATENATE($B319,AA$2,"multi"),'II-SUB'!$V$3:$W$630,2,0)),0,VLOOKUP(CONCATENATE($B319,AA$2,"multi"),'II-SUB'!$V$3:$W$630,2,0))</f>
        <v>0</v>
      </c>
      <c r="AB319" s="11">
        <f>IF(ISNA(VLOOKUP(CONCATENATE($B319,AB$2,"multi"),'II-SUB'!$V$3:$W$630,2,0)),0,VLOOKUP(CONCATENATE($B319,AB$2,"multi"),'II-SUB'!$V$3:$W$630,2,0))</f>
        <v>0</v>
      </c>
      <c r="AC319" s="11">
        <f>IF(ISNA(VLOOKUP(CONCATENATE($B319,AC$2,"multi"),'II-SUB'!$V$3:$W$630,2,0)),0,VLOOKUP(CONCATENATE($B319,AC$2,"multi"),'II-SUB'!$V$3:$W$630,2,0))</f>
        <v>0</v>
      </c>
      <c r="AD319" s="11">
        <f>SUM(Q319:AC319)</f>
        <v>0</v>
      </c>
      <c r="AE319" s="11">
        <f>IF(ISNA(VLOOKUP(CONCATENATE($B319,AE$2,"multi"),MW!$V$3:$W$600,2,0)),0,VLOOKUP(CONCATENATE($B319,AE$2,"multi"),MW!$V$3:$W$600,2,0))</f>
        <v>0</v>
      </c>
      <c r="AF319" s="11">
        <f>IF(ISNA(VLOOKUP(CONCATENATE($B319,AF$2,"multi"),MW!$V$3:$W$600,2,0)),0,VLOOKUP(CONCATENATE($B319,AF$2,"multi"),MW!$V$3:$W$600,2,0))</f>
        <v>0</v>
      </c>
      <c r="AG319" s="11">
        <f>IF(ISNA(VLOOKUP(CONCATENATE($B319,AG$2,"multi"),MW!$V$3:$W$600,2,0)),0,VLOOKUP(CONCATENATE($B319,AG$2,"multi"),MW!$V$3:$W$600,2,0))</f>
        <v>0</v>
      </c>
      <c r="AH319" s="11">
        <f>IF(ISNA(VLOOKUP(CONCATENATE($B319,AH$2,"multi"),MW!$V$3:$W$600,2,0)),0,VLOOKUP(CONCATENATE($B319,AH$2,"multi"),MW!$V$3:$W$600,2,0))</f>
        <v>0</v>
      </c>
      <c r="AI319" s="11">
        <f>IF(ISNA(VLOOKUP(CONCATENATE($B319,AI$2,"multi"),MW!$V$3:$W$600,2,0)),0,VLOOKUP(CONCATENATE($B319,AI$2,"multi"),MW!$V$3:$W$600,2,0))</f>
        <v>0</v>
      </c>
      <c r="AJ319" s="11">
        <f>IF(ISNA(VLOOKUP(CONCATENATE($B319,AJ$2,"multi"),MW!$V$3:$W$600,2,0)),0,VLOOKUP(CONCATENATE($B319,AJ$2,"multi"),MW!$V$3:$W$600,2,0))</f>
        <v>0</v>
      </c>
      <c r="AK319" s="11">
        <f>IF(ISNA(VLOOKUP(CONCATENATE($B319,AK$2,"multi"),MW!$V$3:$W$600,2,0)),0,VLOOKUP(CONCATENATE($B319,AK$2,"multi"),MW!$V$3:$W$600,2,0))</f>
        <v>0</v>
      </c>
      <c r="AL319" s="11">
        <f>IF(ISNA(VLOOKUP(CONCATENATE($B319,AL$2,"multi"),MW!$V$3:$W$600,2,0)),0,VLOOKUP(CONCATENATE($B319,AL$2,"multi"),MW!$V$3:$W$600,2,0))</f>
        <v>0</v>
      </c>
      <c r="AM319" s="11">
        <f>IF(ISNA(VLOOKUP(CONCATENATE($B319,AM$2,"multi"),MW!$V$3:$W$600,2,0)),0,VLOOKUP(CONCATENATE($B319,AM$2,"multi"),MW!$V$3:$W$600,2,0))</f>
        <v>0</v>
      </c>
      <c r="AN319" s="11">
        <f>IF(ISNA(VLOOKUP(CONCATENATE($B319,AN$2,"multi"),MW!$V$3:$W$600,2,0)),0,VLOOKUP(CONCATENATE($B319,AN$2,"multi"),MW!$V$3:$W$600,2,0))</f>
        <v>0</v>
      </c>
      <c r="AO319" s="11">
        <f>IF(ISNA(VLOOKUP(CONCATENATE($B319,AO$2,"multi"),MW!$V$3:$W$600,2,0)),0,VLOOKUP(CONCATENATE($B319,AO$2,"multi"),MW!$V$3:$W$600,2,0))</f>
        <v>0</v>
      </c>
      <c r="AP319" s="11">
        <f>SUM(AE319:AO319)</f>
        <v>0</v>
      </c>
      <c r="AQ319" s="11">
        <f>IF(ISNA(VLOOKUP(CONCATENATE($B319,AQ$2,"multi"),'III-SUB'!$V$3:$W$633,2,0)),0,VLOOKUP(CONCATENATE($B319,AQ$2,"multi"),'III-SUB'!$V$3:$W$633,2,0))</f>
        <v>0</v>
      </c>
      <c r="AR319" s="11">
        <f>IF(ISNA(VLOOKUP(CONCATENATE($B319,AR$2,"multi"),'III-SUB'!$V$3:$W$633,2,0)),0,VLOOKUP(CONCATENATE($B319,AR$2,"multi"),'III-SUB'!$V$3:$W$633,2,0))</f>
        <v>0</v>
      </c>
      <c r="AS319" s="11">
        <f>IF(ISNA(VLOOKUP(CONCATENATE($B319,AS$2,"multi"),'III-SUB'!$V$3:$W$633,2,0)),0,VLOOKUP(CONCATENATE($B319,AS$2,"multi"),'III-SUB'!$V$3:$W$633,2,0))</f>
        <v>0</v>
      </c>
      <c r="AT319" s="11">
        <f>IF(ISNA(VLOOKUP(CONCATENATE($B319,AT$2,"multi"),'III-SUB'!$V$3:$W$633,2,0)),0,VLOOKUP(CONCATENATE($B319,AT$2,"multi"),'III-SUB'!$V$3:$W$633,2,0))</f>
        <v>0</v>
      </c>
      <c r="AU319" s="11">
        <f>IF(ISNA(VLOOKUP(CONCATENATE($B319,AU$2,"multi"),'III-SUB'!$V$3:$W$633,2,0)),0,VLOOKUP(CONCATENATE($B319,AU$2,"multi"),'III-SUB'!$V$3:$W$633,2,0))</f>
        <v>0</v>
      </c>
      <c r="AV319" s="11">
        <f>IF(ISNA(VLOOKUP(CONCATENATE($B319,AV$2,"multi"),'III-SUB'!$V$3:$W$633,2,0)),0,VLOOKUP(CONCATENATE($B319,AV$2,"multi"),'III-SUB'!$V$3:$W$633,2,0))</f>
        <v>0</v>
      </c>
      <c r="AW319" s="11">
        <f>IF(ISNA(VLOOKUP(CONCATENATE($B319,AW$2,"multi"),'III-SUB'!$V$3:$W$633,2,0)),0,VLOOKUP(CONCATENATE($B319,AW$2,"multi"),'III-SUB'!$V$3:$W$633,2,0))</f>
        <v>0</v>
      </c>
      <c r="AX319" s="11">
        <f>IF(ISNA(VLOOKUP(CONCATENATE($B319,AX$2,"multi"),'III-SUB'!$V$3:$W$633,2,0)),0,VLOOKUP(CONCATENATE($B319,AX$2,"multi"),'III-SUB'!$V$3:$W$633,2,0))</f>
        <v>0</v>
      </c>
      <c r="AY319" s="11">
        <f>IF(ISNA(VLOOKUP(CONCATENATE($B319,AY$2,"multi"),'III-SUB'!$V$3:$W$633,2,0)),0,VLOOKUP(CONCATENATE($B319,AY$2,"multi"),'III-SUB'!$V$3:$W$633,2,0))</f>
        <v>0</v>
      </c>
      <c r="AZ319" s="11">
        <f>IF(ISNA(VLOOKUP(CONCATENATE($B319,AZ$2,"multi"),'III-SUB'!$V$3:$W$633,2,0)),0,VLOOKUP(CONCATENATE($B319,AZ$2,"multi"),'III-SUB'!$V$3:$W$633,2,0))</f>
        <v>0</v>
      </c>
      <c r="BA319" s="11">
        <f>IF(ISNA(VLOOKUP(CONCATENATE($B319,BA$2,"multi"),'III-SUB'!$V$3:$W$633,2,0)),0,VLOOKUP(CONCATENATE($B319,BA$2,"multi"),'III-SUB'!$V$3:$W$633,2,0))</f>
        <v>0</v>
      </c>
      <c r="BB319" s="11">
        <f>IF(ISNA(VLOOKUP(CONCATENATE($B319,BB$2,"multi"),'III-SUB'!$V$3:$W$633,2,0)),0,VLOOKUP(CONCATENATE($B319,BB$2,"multi"),'III-SUB'!$V$3:$W$633,2,0))</f>
        <v>0</v>
      </c>
      <c r="BC319" s="11">
        <f>IF(ISNA(VLOOKUP(CONCATENATE($B319,BC$2,"multi"),'III-SUB'!$V$3:$W$633,2,0)),0,VLOOKUP(CONCATENATE($B319,BC$2,"multi"),'III-SUB'!$V$3:$W$633,2,0))</f>
        <v>0</v>
      </c>
      <c r="BD319" s="11">
        <f>SUM(AQ319:BC319)</f>
        <v>0</v>
      </c>
      <c r="BE319" s="11">
        <f>IF(ISNA(VLOOKUP(CONCATENATE($B319,AQ$2,"multi"),VHF!$V$3:$W$627,2,0)),0,VLOOKUP(CONCATENATE($B319,AQ$2,"multi"),VHF!$V$3:$W$627,2,0))</f>
        <v>0</v>
      </c>
      <c r="BF319" s="11">
        <f>IF(ISNA(VLOOKUP(CONCATENATE($B319,BF$2,"multi"),UHF!$V$3:$W$612,2,0)),0,VLOOKUP(CONCATENATE($B319,BF$2,"multi"),UHF!$V$3:$W$612,2,0))</f>
        <v>0</v>
      </c>
      <c r="BG319" s="11">
        <f>IF(ISNA(VLOOKUP(CONCATENATE($B319,BG$2,"multi"),UHF!$V$3:$W$612,2,0)),0,VLOOKUP(CONCATENATE($B319,BG$2,"multi"),UHF!$V$3:$W$612,2,0))</f>
        <v>0</v>
      </c>
      <c r="BH319" s="11">
        <f>IF(ISNA(VLOOKUP(CONCATENATE($B319,BH$2,"multi"),UHF!$V$3:$W$612,2,0)),0,VLOOKUP(CONCATENATE($B319,BH$2,"multi"),UHF!$V$3:$W$612,2,0))</f>
        <v>0</v>
      </c>
      <c r="BI319" s="11">
        <f>IF(ISNA(VLOOKUP(CONCATENATE($B319,BI$2,"multi"),UHF!$V$3:$W$612,2,0)),0,VLOOKUP(CONCATENATE($B319,BI$2,"multi"),UHF!$V$3:$W$612,2,0))</f>
        <v>0</v>
      </c>
      <c r="BJ319" s="11">
        <f>IF(ISNA(VLOOKUP(CONCATENATE($B319,BJ$2,"multi"),UHF!$V$3:$W$612,2,0)),0,VLOOKUP(CONCATENATE($B319,BJ$2,"multi"),UHF!$V$3:$W$612,2,0))</f>
        <v>0</v>
      </c>
      <c r="BK319" s="11">
        <f>IF(ISNA(VLOOKUP(CONCATENATE($B319,BK$2,"multi"),UHF!$V$3:$W$612,2,0)),0,VLOOKUP(CONCATENATE($B319,BK$2,"multi"),UHF!$V$3:$W$612,2,0))</f>
        <v>0</v>
      </c>
      <c r="BL319" s="11">
        <f>IF(ISNA(VLOOKUP(CONCATENATE($B319,BL$2,"multi"),UHF!$V$3:$W$612,2,0)),0,VLOOKUP(CONCATENATE($B319,BL$2,"multi"),UHF!$V$3:$W$612,2,0))</f>
        <v>0</v>
      </c>
      <c r="BM319" s="11">
        <f>IF(ISNA(VLOOKUP(CONCATENATE($B319,BM$2,"multi"),UHF!$V$3:$W$612,2,0)),0,VLOOKUP(CONCATENATE($B319,BM$2,"multi"),UHF!$V$3:$W$612,2,0))</f>
        <v>0</v>
      </c>
      <c r="BN319" s="11">
        <f>IF(ISNA(VLOOKUP(CONCATENATE($B319,BN$2,"multi"),UHF!$V$3:$W$612,2,0)),0,VLOOKUP(CONCATENATE($B319,BN$2,"multi"),UHF!$V$3:$W$612,2,0))</f>
        <v>0</v>
      </c>
      <c r="BO319" s="11">
        <f>IF(ISNA(VLOOKUP(CONCATENATE($B319,BO$2,"multi"),UHF!$V$3:$W$612,2,0)),0,VLOOKUP(CONCATENATE($B319,BO$2,"multi"),UHF!$V$3:$W$612,2,0))</f>
        <v>0</v>
      </c>
      <c r="BP319" s="11">
        <f>IF(ISNA(VLOOKUP(CONCATENATE($B319,BP$2,"multi"),UHF!$V$3:$W$612,2,0)),0,VLOOKUP(CONCATENATE($B319,BP$2,"multi"),UHF!$V$3:$W$612,2,0))</f>
        <v>0</v>
      </c>
      <c r="BQ319" s="11">
        <f>IF(ISNA(VLOOKUP(CONCATENATE($B319,BQ$2,"multi"),UHF!$V$3:$W$612,2,0)),0,VLOOKUP(CONCATENATE($B319,BQ$2,"multi"),UHF!$V$3:$W$612,2,0))</f>
        <v>0</v>
      </c>
      <c r="BR319" s="11">
        <f>SUM(BF319:BQ319)</f>
        <v>0</v>
      </c>
      <c r="BS319" s="11">
        <f>IF(ISNA(VLOOKUP(CONCATENATE($B319,BS$2,"multi"),'A1'!$V$3:$W$612,2,0)),0,VLOOKUP(CONCATENATE($B319,BS$2,"multi"),'A1'!$V$3:$W$612,2,0))</f>
        <v>0</v>
      </c>
    </row>
    <row r="320" spans="2:71" x14ac:dyDescent="0.2">
      <c r="B320" s="8">
        <f>'Seznam-MO'!A331</f>
        <v>0</v>
      </c>
      <c r="C320" s="11">
        <f>IF(ISNA(VLOOKUP(CONCATENATE($B320,C$2,"multi"),'I-SUB'!$V$3:$W$624,2,0)),0,VLOOKUP(CONCATENATE($B320,C$2,"multi"),'I-SUB'!$V$3:$W$624,2,0))</f>
        <v>0</v>
      </c>
      <c r="D320" s="11">
        <f>IF(ISNA(VLOOKUP(CONCATENATE($B320,D$2,"multi"),'I-SUB'!$V$3:$W$624,2,0)),0,VLOOKUP(CONCATENATE($B320,D$2,"multi"),'I-SUB'!$V$3:$W$624,2,0))</f>
        <v>0</v>
      </c>
      <c r="E320" s="11">
        <f>IF(ISNA(VLOOKUP(CONCATENATE($B320,E$2,"multi"),'I-SUB'!$V$3:$W$624,2,0)),0,VLOOKUP(CONCATENATE($B320,E$2,"multi"),'I-SUB'!$V$3:$W$624,2,0))</f>
        <v>0</v>
      </c>
      <c r="F320" s="11">
        <f>IF(ISNA(VLOOKUP(CONCATENATE($B320,F$2,"multi"),'I-SUB'!$V$3:$W$624,2,0)),0,VLOOKUP(CONCATENATE($B320,F$2,"multi"),'I-SUB'!$V$3:$W$624,2,0))</f>
        <v>0</v>
      </c>
      <c r="G320" s="11">
        <f>IF(ISNA(VLOOKUP(CONCATENATE($B320,G$2,"multi"),'I-SUB'!$V$3:$W$624,2,0)),0,VLOOKUP(CONCATENATE($B320,G$2,"multi"),'I-SUB'!$V$3:$W$624,2,0))</f>
        <v>0</v>
      </c>
      <c r="H320" s="11">
        <f>IF(ISNA(VLOOKUP(CONCATENATE($B320,H$2,"multi"),'I-SUB'!$V$3:$W$624,2,0)),0,VLOOKUP(CONCATENATE($B320,H$2,"multi"),'I-SUB'!$V$3:$W$624,2,0))</f>
        <v>0</v>
      </c>
      <c r="I320" s="11">
        <f>IF(ISNA(VLOOKUP(CONCATENATE($B320,I$2,"multi"),'I-SUB'!$V$3:$W$624,2,0)),0,VLOOKUP(CONCATENATE($B320,I$2,"multi"),'I-SUB'!$V$3:$W$624,2,0))</f>
        <v>0</v>
      </c>
      <c r="J320" s="11">
        <f>IF(ISNA(VLOOKUP(CONCATENATE($B320,J$2,"multi"),'I-SUB'!$V$3:$W$624,2,0)),0,VLOOKUP(CONCATENATE($B320,J$2,"multi"),'I-SUB'!$V$3:$W$624,2,0))</f>
        <v>0</v>
      </c>
      <c r="K320" s="11">
        <f>IF(ISNA(VLOOKUP(CONCATENATE($B320,K$2,"multi"),'I-SUB'!$V$3:$W$624,2,0)),0,VLOOKUP(CONCATENATE($B320,K$2,"multi"),'I-SUB'!$V$3:$W$624,2,0))</f>
        <v>0</v>
      </c>
      <c r="L320" s="11">
        <f>IF(ISNA(VLOOKUP(CONCATENATE($B320,L$2,"multi"),'I-SUB'!$V$3:$W$624,2,0)),0,VLOOKUP(CONCATENATE($B320,L$2,"multi"),'I-SUB'!$V$3:$W$624,2,0))</f>
        <v>0</v>
      </c>
      <c r="M320" s="11">
        <f>IF(ISNA(VLOOKUP(CONCATENATE($B320,M$2,"multi"),'I-SUB'!$V$3:$W$624,2,0)),0,VLOOKUP(CONCATENATE($B320,M$2,"multi"),'I-SUB'!$V$3:$W$624,2,0))</f>
        <v>0</v>
      </c>
      <c r="N320" s="11">
        <f>IF(ISNA(VLOOKUP(CONCATENATE($B320,N$2,"multi"),'I-SUB'!$V$3:$W$624,2,0)),0,VLOOKUP(CONCATENATE($B320,N$2,"multi"),'I-SUB'!$V$3:$W$624,2,0))</f>
        <v>0</v>
      </c>
      <c r="O320" s="11">
        <f>IF(ISNA(VLOOKUP(CONCATENATE($B320,O$2,"multi"),'I-SUB'!$V$3:$W$624,2,0)),0,VLOOKUP(CONCATENATE($B320,O$2,"multi"),'I-SUB'!$V$3:$W$624,2,0))</f>
        <v>0</v>
      </c>
      <c r="P320" s="11">
        <f>SUM(C320:O320)</f>
        <v>0</v>
      </c>
      <c r="Q320" s="11">
        <f>IF(ISNA(VLOOKUP(CONCATENATE($B320,Q$2,"multi"),'II-SUB'!$V$3:$W$630,2,0)),0,VLOOKUP(CONCATENATE($B320,Q$2,"multi"),'II-SUB'!$V$3:$W$630,2,0))</f>
        <v>0</v>
      </c>
      <c r="R320" s="11">
        <f>IF(ISNA(VLOOKUP(CONCATENATE($B320,R$2,"multi"),'II-SUB'!$V$3:$W$630,2,0)),0,VLOOKUP(CONCATENATE($B320,R$2,"multi"),'II-SUB'!$V$3:$W$630,2,0))</f>
        <v>0</v>
      </c>
      <c r="S320" s="11">
        <f>IF(ISNA(VLOOKUP(CONCATENATE($B320,S$2,"multi"),'II-SUB'!$V$3:$W$630,2,0)),0,VLOOKUP(CONCATENATE($B320,S$2,"multi"),'II-SUB'!$V$3:$W$630,2,0))</f>
        <v>0</v>
      </c>
      <c r="T320" s="11">
        <f>IF(ISNA(VLOOKUP(CONCATENATE($B320,T$2,"multi"),'II-SUB'!$V$3:$W$630,2,0)),0,VLOOKUP(CONCATENATE($B320,T$2,"multi"),'II-SUB'!$V$3:$W$630,2,0))</f>
        <v>0</v>
      </c>
      <c r="U320" s="11">
        <f>IF(ISNA(VLOOKUP(CONCATENATE($B320,U$2,"multi"),'II-SUB'!$V$3:$W$630,2,0)),0,VLOOKUP(CONCATENATE($B320,U$2,"multi"),'II-SUB'!$V$3:$W$630,2,0))</f>
        <v>0</v>
      </c>
      <c r="V320" s="11">
        <f>IF(ISNA(VLOOKUP(CONCATENATE($B320,V$2,"multi"),'II-SUB'!$V$3:$W$630,2,0)),0,VLOOKUP(CONCATENATE($B320,V$2,"multi"),'II-SUB'!$V$3:$W$630,2,0))</f>
        <v>0</v>
      </c>
      <c r="W320" s="11">
        <f>IF(ISNA(VLOOKUP(CONCATENATE($B320,W$2,"multi"),'II-SUB'!$V$3:$W$630,2,0)),0,VLOOKUP(CONCATENATE($B320,W$2,"multi"),'II-SUB'!$V$3:$W$630,2,0))</f>
        <v>0</v>
      </c>
      <c r="X320" s="11">
        <f>IF(ISNA(VLOOKUP(CONCATENATE($B320,X$2,"multi"),'II-SUB'!$V$3:$W$630,2,0)),0,VLOOKUP(CONCATENATE($B320,X$2,"multi"),'II-SUB'!$V$3:$W$630,2,0))</f>
        <v>0</v>
      </c>
      <c r="Y320" s="11">
        <f>IF(ISNA(VLOOKUP(CONCATENATE($B320,Y$2,"multi"),'II-SUB'!$V$3:$W$630,2,0)),0,VLOOKUP(CONCATENATE($B320,Y$2,"multi"),'II-SUB'!$V$3:$W$630,2,0))</f>
        <v>0</v>
      </c>
      <c r="Z320" s="11">
        <f>IF(ISNA(VLOOKUP(CONCATENATE($B320,Z$2,"multi"),'II-SUB'!$V$3:$W$630,2,0)),0,VLOOKUP(CONCATENATE($B320,Z$2,"multi"),'II-SUB'!$V$3:$W$630,2,0))</f>
        <v>0</v>
      </c>
      <c r="AA320" s="11">
        <f>IF(ISNA(VLOOKUP(CONCATENATE($B320,AA$2,"multi"),'II-SUB'!$V$3:$W$630,2,0)),0,VLOOKUP(CONCATENATE($B320,AA$2,"multi"),'II-SUB'!$V$3:$W$630,2,0))</f>
        <v>0</v>
      </c>
      <c r="AB320" s="11">
        <f>IF(ISNA(VLOOKUP(CONCATENATE($B320,AB$2,"multi"),'II-SUB'!$V$3:$W$630,2,0)),0,VLOOKUP(CONCATENATE($B320,AB$2,"multi"),'II-SUB'!$V$3:$W$630,2,0))</f>
        <v>0</v>
      </c>
      <c r="AC320" s="11">
        <f>IF(ISNA(VLOOKUP(CONCATENATE($B320,AC$2,"multi"),'II-SUB'!$V$3:$W$630,2,0)),0,VLOOKUP(CONCATENATE($B320,AC$2,"multi"),'II-SUB'!$V$3:$W$630,2,0))</f>
        <v>0</v>
      </c>
      <c r="AD320" s="11">
        <f>SUM(Q320:AC320)</f>
        <v>0</v>
      </c>
      <c r="AE320" s="11">
        <f>IF(ISNA(VLOOKUP(CONCATENATE($B320,AE$2,"multi"),MW!$V$3:$W$600,2,0)),0,VLOOKUP(CONCATENATE($B320,AE$2,"multi"),MW!$V$3:$W$600,2,0))</f>
        <v>0</v>
      </c>
      <c r="AF320" s="11">
        <f>IF(ISNA(VLOOKUP(CONCATENATE($B320,AF$2,"multi"),MW!$V$3:$W$600,2,0)),0,VLOOKUP(CONCATENATE($B320,AF$2,"multi"),MW!$V$3:$W$600,2,0))</f>
        <v>0</v>
      </c>
      <c r="AG320" s="11">
        <f>IF(ISNA(VLOOKUP(CONCATENATE($B320,AG$2,"multi"),MW!$V$3:$W$600,2,0)),0,VLOOKUP(CONCATENATE($B320,AG$2,"multi"),MW!$V$3:$W$600,2,0))</f>
        <v>0</v>
      </c>
      <c r="AH320" s="11">
        <f>IF(ISNA(VLOOKUP(CONCATENATE($B320,AH$2,"multi"),MW!$V$3:$W$600,2,0)),0,VLOOKUP(CONCATENATE($B320,AH$2,"multi"),MW!$V$3:$W$600,2,0))</f>
        <v>0</v>
      </c>
      <c r="AI320" s="11">
        <f>IF(ISNA(VLOOKUP(CONCATENATE($B320,AI$2,"multi"),MW!$V$3:$W$600,2,0)),0,VLOOKUP(CONCATENATE($B320,AI$2,"multi"),MW!$V$3:$W$600,2,0))</f>
        <v>0</v>
      </c>
      <c r="AJ320" s="11">
        <f>IF(ISNA(VLOOKUP(CONCATENATE($B320,AJ$2,"multi"),MW!$V$3:$W$600,2,0)),0,VLOOKUP(CONCATENATE($B320,AJ$2,"multi"),MW!$V$3:$W$600,2,0))</f>
        <v>0</v>
      </c>
      <c r="AK320" s="11">
        <f>IF(ISNA(VLOOKUP(CONCATENATE($B320,AK$2,"multi"),MW!$V$3:$W$600,2,0)),0,VLOOKUP(CONCATENATE($B320,AK$2,"multi"),MW!$V$3:$W$600,2,0))</f>
        <v>0</v>
      </c>
      <c r="AL320" s="11">
        <f>IF(ISNA(VLOOKUP(CONCATENATE($B320,AL$2,"multi"),MW!$V$3:$W$600,2,0)),0,VLOOKUP(CONCATENATE($B320,AL$2,"multi"),MW!$V$3:$W$600,2,0))</f>
        <v>0</v>
      </c>
      <c r="AM320" s="11">
        <f>IF(ISNA(VLOOKUP(CONCATENATE($B320,AM$2,"multi"),MW!$V$3:$W$600,2,0)),0,VLOOKUP(CONCATENATE($B320,AM$2,"multi"),MW!$V$3:$W$600,2,0))</f>
        <v>0</v>
      </c>
      <c r="AN320" s="11">
        <f>IF(ISNA(VLOOKUP(CONCATENATE($B320,AN$2,"multi"),MW!$V$3:$W$600,2,0)),0,VLOOKUP(CONCATENATE($B320,AN$2,"multi"),MW!$V$3:$W$600,2,0))</f>
        <v>0</v>
      </c>
      <c r="AO320" s="11">
        <f>IF(ISNA(VLOOKUP(CONCATENATE($B320,AO$2,"multi"),MW!$V$3:$W$600,2,0)),0,VLOOKUP(CONCATENATE($B320,AO$2,"multi"),MW!$V$3:$W$600,2,0))</f>
        <v>0</v>
      </c>
      <c r="AP320" s="11">
        <f>SUM(AE320:AO320)</f>
        <v>0</v>
      </c>
      <c r="AQ320" s="11">
        <f>IF(ISNA(VLOOKUP(CONCATENATE($B320,AQ$2,"multi"),'III-SUB'!$V$3:$W$633,2,0)),0,VLOOKUP(CONCATENATE($B320,AQ$2,"multi"),'III-SUB'!$V$3:$W$633,2,0))</f>
        <v>0</v>
      </c>
      <c r="AR320" s="11">
        <f>IF(ISNA(VLOOKUP(CONCATENATE($B320,AR$2,"multi"),'III-SUB'!$V$3:$W$633,2,0)),0,VLOOKUP(CONCATENATE($B320,AR$2,"multi"),'III-SUB'!$V$3:$W$633,2,0))</f>
        <v>0</v>
      </c>
      <c r="AS320" s="11">
        <f>IF(ISNA(VLOOKUP(CONCATENATE($B320,AS$2,"multi"),'III-SUB'!$V$3:$W$633,2,0)),0,VLOOKUP(CONCATENATE($B320,AS$2,"multi"),'III-SUB'!$V$3:$W$633,2,0))</f>
        <v>0</v>
      </c>
      <c r="AT320" s="11">
        <f>IF(ISNA(VLOOKUP(CONCATENATE($B320,AT$2,"multi"),'III-SUB'!$V$3:$W$633,2,0)),0,VLOOKUP(CONCATENATE($B320,AT$2,"multi"),'III-SUB'!$V$3:$W$633,2,0))</f>
        <v>0</v>
      </c>
      <c r="AU320" s="11">
        <f>IF(ISNA(VLOOKUP(CONCATENATE($B320,AU$2,"multi"),'III-SUB'!$V$3:$W$633,2,0)),0,VLOOKUP(CONCATENATE($B320,AU$2,"multi"),'III-SUB'!$V$3:$W$633,2,0))</f>
        <v>0</v>
      </c>
      <c r="AV320" s="11">
        <f>IF(ISNA(VLOOKUP(CONCATENATE($B320,AV$2,"multi"),'III-SUB'!$V$3:$W$633,2,0)),0,VLOOKUP(CONCATENATE($B320,AV$2,"multi"),'III-SUB'!$V$3:$W$633,2,0))</f>
        <v>0</v>
      </c>
      <c r="AW320" s="11">
        <f>IF(ISNA(VLOOKUP(CONCATENATE($B320,AW$2,"multi"),'III-SUB'!$V$3:$W$633,2,0)),0,VLOOKUP(CONCATENATE($B320,AW$2,"multi"),'III-SUB'!$V$3:$W$633,2,0))</f>
        <v>0</v>
      </c>
      <c r="AX320" s="11">
        <f>IF(ISNA(VLOOKUP(CONCATENATE($B320,AX$2,"multi"),'III-SUB'!$V$3:$W$633,2,0)),0,VLOOKUP(CONCATENATE($B320,AX$2,"multi"),'III-SUB'!$V$3:$W$633,2,0))</f>
        <v>0</v>
      </c>
      <c r="AY320" s="11">
        <f>IF(ISNA(VLOOKUP(CONCATENATE($B320,AY$2,"multi"),'III-SUB'!$V$3:$W$633,2,0)),0,VLOOKUP(CONCATENATE($B320,AY$2,"multi"),'III-SUB'!$V$3:$W$633,2,0))</f>
        <v>0</v>
      </c>
      <c r="AZ320" s="11">
        <f>IF(ISNA(VLOOKUP(CONCATENATE($B320,AZ$2,"multi"),'III-SUB'!$V$3:$W$633,2,0)),0,VLOOKUP(CONCATENATE($B320,AZ$2,"multi"),'III-SUB'!$V$3:$W$633,2,0))</f>
        <v>0</v>
      </c>
      <c r="BA320" s="11">
        <f>IF(ISNA(VLOOKUP(CONCATENATE($B320,BA$2,"multi"),'III-SUB'!$V$3:$W$633,2,0)),0,VLOOKUP(CONCATENATE($B320,BA$2,"multi"),'III-SUB'!$V$3:$W$633,2,0))</f>
        <v>0</v>
      </c>
      <c r="BB320" s="11">
        <f>IF(ISNA(VLOOKUP(CONCATENATE($B320,BB$2,"multi"),'III-SUB'!$V$3:$W$633,2,0)),0,VLOOKUP(CONCATENATE($B320,BB$2,"multi"),'III-SUB'!$V$3:$W$633,2,0))</f>
        <v>0</v>
      </c>
      <c r="BC320" s="11">
        <f>IF(ISNA(VLOOKUP(CONCATENATE($B320,BC$2,"multi"),'III-SUB'!$V$3:$W$633,2,0)),0,VLOOKUP(CONCATENATE($B320,BC$2,"multi"),'III-SUB'!$V$3:$W$633,2,0))</f>
        <v>0</v>
      </c>
      <c r="BD320" s="11">
        <f>SUM(AQ320:BC320)</f>
        <v>0</v>
      </c>
      <c r="BE320" s="11">
        <f>IF(ISNA(VLOOKUP(CONCATENATE($B320,AQ$2,"multi"),VHF!$V$3:$W$627,2,0)),0,VLOOKUP(CONCATENATE($B320,AQ$2,"multi"),VHF!$V$3:$W$627,2,0))</f>
        <v>0</v>
      </c>
      <c r="BF320" s="11">
        <f>IF(ISNA(VLOOKUP(CONCATENATE($B320,BF$2,"multi"),UHF!$V$3:$W$612,2,0)),0,VLOOKUP(CONCATENATE($B320,BF$2,"multi"),UHF!$V$3:$W$612,2,0))</f>
        <v>0</v>
      </c>
      <c r="BG320" s="11">
        <f>IF(ISNA(VLOOKUP(CONCATENATE($B320,BG$2,"multi"),UHF!$V$3:$W$612,2,0)),0,VLOOKUP(CONCATENATE($B320,BG$2,"multi"),UHF!$V$3:$W$612,2,0))</f>
        <v>0</v>
      </c>
      <c r="BH320" s="11">
        <f>IF(ISNA(VLOOKUP(CONCATENATE($B320,BH$2,"multi"),UHF!$V$3:$W$612,2,0)),0,VLOOKUP(CONCATENATE($B320,BH$2,"multi"),UHF!$V$3:$W$612,2,0))</f>
        <v>0</v>
      </c>
      <c r="BI320" s="11">
        <f>IF(ISNA(VLOOKUP(CONCATENATE($B320,BI$2,"multi"),UHF!$V$3:$W$612,2,0)),0,VLOOKUP(CONCATENATE($B320,BI$2,"multi"),UHF!$V$3:$W$612,2,0))</f>
        <v>0</v>
      </c>
      <c r="BJ320" s="11">
        <f>IF(ISNA(VLOOKUP(CONCATENATE($B320,BJ$2,"multi"),UHF!$V$3:$W$612,2,0)),0,VLOOKUP(CONCATENATE($B320,BJ$2,"multi"),UHF!$V$3:$W$612,2,0))</f>
        <v>0</v>
      </c>
      <c r="BK320" s="11">
        <f>IF(ISNA(VLOOKUP(CONCATENATE($B320,BK$2,"multi"),UHF!$V$3:$W$612,2,0)),0,VLOOKUP(CONCATENATE($B320,BK$2,"multi"),UHF!$V$3:$W$612,2,0))</f>
        <v>0</v>
      </c>
      <c r="BL320" s="11">
        <f>IF(ISNA(VLOOKUP(CONCATENATE($B320,BL$2,"multi"),UHF!$V$3:$W$612,2,0)),0,VLOOKUP(CONCATENATE($B320,BL$2,"multi"),UHF!$V$3:$W$612,2,0))</f>
        <v>0</v>
      </c>
      <c r="BM320" s="11">
        <f>IF(ISNA(VLOOKUP(CONCATENATE($B320,BM$2,"multi"),UHF!$V$3:$W$612,2,0)),0,VLOOKUP(CONCATENATE($B320,BM$2,"multi"),UHF!$V$3:$W$612,2,0))</f>
        <v>0</v>
      </c>
      <c r="BN320" s="11">
        <f>IF(ISNA(VLOOKUP(CONCATENATE($B320,BN$2,"multi"),UHF!$V$3:$W$612,2,0)),0,VLOOKUP(CONCATENATE($B320,BN$2,"multi"),UHF!$V$3:$W$612,2,0))</f>
        <v>0</v>
      </c>
      <c r="BO320" s="11">
        <f>IF(ISNA(VLOOKUP(CONCATENATE($B320,BO$2,"multi"),UHF!$V$3:$W$612,2,0)),0,VLOOKUP(CONCATENATE($B320,BO$2,"multi"),UHF!$V$3:$W$612,2,0))</f>
        <v>0</v>
      </c>
      <c r="BP320" s="11">
        <f>IF(ISNA(VLOOKUP(CONCATENATE($B320,BP$2,"multi"),UHF!$V$3:$W$612,2,0)),0,VLOOKUP(CONCATENATE($B320,BP$2,"multi"),UHF!$V$3:$W$612,2,0))</f>
        <v>0</v>
      </c>
      <c r="BQ320" s="11">
        <f>IF(ISNA(VLOOKUP(CONCATENATE($B320,BQ$2,"multi"),UHF!$V$3:$W$612,2,0)),0,VLOOKUP(CONCATENATE($B320,BQ$2,"multi"),UHF!$V$3:$W$612,2,0))</f>
        <v>0</v>
      </c>
      <c r="BR320" s="11">
        <f>SUM(BF320:BQ320)</f>
        <v>0</v>
      </c>
      <c r="BS320" s="11">
        <f>IF(ISNA(VLOOKUP(CONCATENATE($B320,BS$2,"multi"),'A1'!$V$3:$W$612,2,0)),0,VLOOKUP(CONCATENATE($B320,BS$2,"multi"),'A1'!$V$3:$W$612,2,0))</f>
        <v>0</v>
      </c>
    </row>
    <row r="321" spans="2:71" x14ac:dyDescent="0.2">
      <c r="B321" s="8">
        <f>'Seznam-MO'!A332</f>
        <v>0</v>
      </c>
      <c r="C321" s="11">
        <f>IF(ISNA(VLOOKUP(CONCATENATE($B321,C$2,"multi"),'I-SUB'!$V$3:$W$624,2,0)),0,VLOOKUP(CONCATENATE($B321,C$2,"multi"),'I-SUB'!$V$3:$W$624,2,0))</f>
        <v>0</v>
      </c>
      <c r="D321" s="11">
        <f>IF(ISNA(VLOOKUP(CONCATENATE($B321,D$2,"multi"),'I-SUB'!$V$3:$W$624,2,0)),0,VLOOKUP(CONCATENATE($B321,D$2,"multi"),'I-SUB'!$V$3:$W$624,2,0))</f>
        <v>0</v>
      </c>
      <c r="E321" s="11">
        <f>IF(ISNA(VLOOKUP(CONCATENATE($B321,E$2,"multi"),'I-SUB'!$V$3:$W$624,2,0)),0,VLOOKUP(CONCATENATE($B321,E$2,"multi"),'I-SUB'!$V$3:$W$624,2,0))</f>
        <v>0</v>
      </c>
      <c r="F321" s="11">
        <f>IF(ISNA(VLOOKUP(CONCATENATE($B321,F$2,"multi"),'I-SUB'!$V$3:$W$624,2,0)),0,VLOOKUP(CONCATENATE($B321,F$2,"multi"),'I-SUB'!$V$3:$W$624,2,0))</f>
        <v>0</v>
      </c>
      <c r="G321" s="11">
        <f>IF(ISNA(VLOOKUP(CONCATENATE($B321,G$2,"multi"),'I-SUB'!$V$3:$W$624,2,0)),0,VLOOKUP(CONCATENATE($B321,G$2,"multi"),'I-SUB'!$V$3:$W$624,2,0))</f>
        <v>0</v>
      </c>
      <c r="H321" s="11">
        <f>IF(ISNA(VLOOKUP(CONCATENATE($B321,H$2,"multi"),'I-SUB'!$V$3:$W$624,2,0)),0,VLOOKUP(CONCATENATE($B321,H$2,"multi"),'I-SUB'!$V$3:$W$624,2,0))</f>
        <v>0</v>
      </c>
      <c r="I321" s="11">
        <f>IF(ISNA(VLOOKUP(CONCATENATE($B321,I$2,"multi"),'I-SUB'!$V$3:$W$624,2,0)),0,VLOOKUP(CONCATENATE($B321,I$2,"multi"),'I-SUB'!$V$3:$W$624,2,0))</f>
        <v>0</v>
      </c>
      <c r="J321" s="11">
        <f>IF(ISNA(VLOOKUP(CONCATENATE($B321,J$2,"multi"),'I-SUB'!$V$3:$W$624,2,0)),0,VLOOKUP(CONCATENATE($B321,J$2,"multi"),'I-SUB'!$V$3:$W$624,2,0))</f>
        <v>0</v>
      </c>
      <c r="K321" s="11">
        <f>IF(ISNA(VLOOKUP(CONCATENATE($B321,K$2,"multi"),'I-SUB'!$V$3:$W$624,2,0)),0,VLOOKUP(CONCATENATE($B321,K$2,"multi"),'I-SUB'!$V$3:$W$624,2,0))</f>
        <v>0</v>
      </c>
      <c r="L321" s="11">
        <f>IF(ISNA(VLOOKUP(CONCATENATE($B321,L$2,"multi"),'I-SUB'!$V$3:$W$624,2,0)),0,VLOOKUP(CONCATENATE($B321,L$2,"multi"),'I-SUB'!$V$3:$W$624,2,0))</f>
        <v>0</v>
      </c>
      <c r="M321" s="11">
        <f>IF(ISNA(VLOOKUP(CONCATENATE($B321,M$2,"multi"),'I-SUB'!$V$3:$W$624,2,0)),0,VLOOKUP(CONCATENATE($B321,M$2,"multi"),'I-SUB'!$V$3:$W$624,2,0))</f>
        <v>0</v>
      </c>
      <c r="N321" s="11">
        <f>IF(ISNA(VLOOKUP(CONCATENATE($B321,N$2,"multi"),'I-SUB'!$V$3:$W$624,2,0)),0,VLOOKUP(CONCATENATE($B321,N$2,"multi"),'I-SUB'!$V$3:$W$624,2,0))</f>
        <v>0</v>
      </c>
      <c r="O321" s="11">
        <f>IF(ISNA(VLOOKUP(CONCATENATE($B321,O$2,"multi"),'I-SUB'!$V$3:$W$624,2,0)),0,VLOOKUP(CONCATENATE($B321,O$2,"multi"),'I-SUB'!$V$3:$W$624,2,0))</f>
        <v>0</v>
      </c>
      <c r="P321" s="11">
        <f>SUM(C321:O321)</f>
        <v>0</v>
      </c>
      <c r="Q321" s="11">
        <f>IF(ISNA(VLOOKUP(CONCATENATE($B321,Q$2,"multi"),'II-SUB'!$V$3:$W$630,2,0)),0,VLOOKUP(CONCATENATE($B321,Q$2,"multi"),'II-SUB'!$V$3:$W$630,2,0))</f>
        <v>0</v>
      </c>
      <c r="R321" s="11">
        <f>IF(ISNA(VLOOKUP(CONCATENATE($B321,R$2,"multi"),'II-SUB'!$V$3:$W$630,2,0)),0,VLOOKUP(CONCATENATE($B321,R$2,"multi"),'II-SUB'!$V$3:$W$630,2,0))</f>
        <v>0</v>
      </c>
      <c r="S321" s="11">
        <f>IF(ISNA(VLOOKUP(CONCATENATE($B321,S$2,"multi"),'II-SUB'!$V$3:$W$630,2,0)),0,VLOOKUP(CONCATENATE($B321,S$2,"multi"),'II-SUB'!$V$3:$W$630,2,0))</f>
        <v>0</v>
      </c>
      <c r="T321" s="11">
        <f>IF(ISNA(VLOOKUP(CONCATENATE($B321,T$2,"multi"),'II-SUB'!$V$3:$W$630,2,0)),0,VLOOKUP(CONCATENATE($B321,T$2,"multi"),'II-SUB'!$V$3:$W$630,2,0))</f>
        <v>0</v>
      </c>
      <c r="U321" s="11">
        <f>IF(ISNA(VLOOKUP(CONCATENATE($B321,U$2,"multi"),'II-SUB'!$V$3:$W$630,2,0)),0,VLOOKUP(CONCATENATE($B321,U$2,"multi"),'II-SUB'!$V$3:$W$630,2,0))</f>
        <v>0</v>
      </c>
      <c r="V321" s="11">
        <f>IF(ISNA(VLOOKUP(CONCATENATE($B321,V$2,"multi"),'II-SUB'!$V$3:$W$630,2,0)),0,VLOOKUP(CONCATENATE($B321,V$2,"multi"),'II-SUB'!$V$3:$W$630,2,0))</f>
        <v>0</v>
      </c>
      <c r="W321" s="11">
        <f>IF(ISNA(VLOOKUP(CONCATENATE($B321,W$2,"multi"),'II-SUB'!$V$3:$W$630,2,0)),0,VLOOKUP(CONCATENATE($B321,W$2,"multi"),'II-SUB'!$V$3:$W$630,2,0))</f>
        <v>0</v>
      </c>
      <c r="X321" s="11">
        <f>IF(ISNA(VLOOKUP(CONCATENATE($B321,X$2,"multi"),'II-SUB'!$V$3:$W$630,2,0)),0,VLOOKUP(CONCATENATE($B321,X$2,"multi"),'II-SUB'!$V$3:$W$630,2,0))</f>
        <v>0</v>
      </c>
      <c r="Y321" s="11">
        <f>IF(ISNA(VLOOKUP(CONCATENATE($B321,Y$2,"multi"),'II-SUB'!$V$3:$W$630,2,0)),0,VLOOKUP(CONCATENATE($B321,Y$2,"multi"),'II-SUB'!$V$3:$W$630,2,0))</f>
        <v>0</v>
      </c>
      <c r="Z321" s="11">
        <f>IF(ISNA(VLOOKUP(CONCATENATE($B321,Z$2,"multi"),'II-SUB'!$V$3:$W$630,2,0)),0,VLOOKUP(CONCATENATE($B321,Z$2,"multi"),'II-SUB'!$V$3:$W$630,2,0))</f>
        <v>0</v>
      </c>
      <c r="AA321" s="11">
        <f>IF(ISNA(VLOOKUP(CONCATENATE($B321,AA$2,"multi"),'II-SUB'!$V$3:$W$630,2,0)),0,VLOOKUP(CONCATENATE($B321,AA$2,"multi"),'II-SUB'!$V$3:$W$630,2,0))</f>
        <v>0</v>
      </c>
      <c r="AB321" s="11">
        <f>IF(ISNA(VLOOKUP(CONCATENATE($B321,AB$2,"multi"),'II-SUB'!$V$3:$W$630,2,0)),0,VLOOKUP(CONCATENATE($B321,AB$2,"multi"),'II-SUB'!$V$3:$W$630,2,0))</f>
        <v>0</v>
      </c>
      <c r="AC321" s="11">
        <f>IF(ISNA(VLOOKUP(CONCATENATE($B321,AC$2,"multi"),'II-SUB'!$V$3:$W$630,2,0)),0,VLOOKUP(CONCATENATE($B321,AC$2,"multi"),'II-SUB'!$V$3:$W$630,2,0))</f>
        <v>0</v>
      </c>
      <c r="AD321" s="11">
        <f>SUM(Q321:AC321)</f>
        <v>0</v>
      </c>
      <c r="AE321" s="11">
        <f>IF(ISNA(VLOOKUP(CONCATENATE($B321,AE$2,"multi"),MW!$V$3:$W$600,2,0)),0,VLOOKUP(CONCATENATE($B321,AE$2,"multi"),MW!$V$3:$W$600,2,0))</f>
        <v>0</v>
      </c>
      <c r="AF321" s="11">
        <f>IF(ISNA(VLOOKUP(CONCATENATE($B321,AF$2,"multi"),MW!$V$3:$W$600,2,0)),0,VLOOKUP(CONCATENATE($B321,AF$2,"multi"),MW!$V$3:$W$600,2,0))</f>
        <v>0</v>
      </c>
      <c r="AG321" s="11">
        <f>IF(ISNA(VLOOKUP(CONCATENATE($B321,AG$2,"multi"),MW!$V$3:$W$600,2,0)),0,VLOOKUP(CONCATENATE($B321,AG$2,"multi"),MW!$V$3:$W$600,2,0))</f>
        <v>0</v>
      </c>
      <c r="AH321" s="11">
        <f>IF(ISNA(VLOOKUP(CONCATENATE($B321,AH$2,"multi"),MW!$V$3:$W$600,2,0)),0,VLOOKUP(CONCATENATE($B321,AH$2,"multi"),MW!$V$3:$W$600,2,0))</f>
        <v>0</v>
      </c>
      <c r="AI321" s="11">
        <f>IF(ISNA(VLOOKUP(CONCATENATE($B321,AI$2,"multi"),MW!$V$3:$W$600,2,0)),0,VLOOKUP(CONCATENATE($B321,AI$2,"multi"),MW!$V$3:$W$600,2,0))</f>
        <v>0</v>
      </c>
      <c r="AJ321" s="11">
        <f>IF(ISNA(VLOOKUP(CONCATENATE($B321,AJ$2,"multi"),MW!$V$3:$W$600,2,0)),0,VLOOKUP(CONCATENATE($B321,AJ$2,"multi"),MW!$V$3:$W$600,2,0))</f>
        <v>0</v>
      </c>
      <c r="AK321" s="11">
        <f>IF(ISNA(VLOOKUP(CONCATENATE($B321,AK$2,"multi"),MW!$V$3:$W$600,2,0)),0,VLOOKUP(CONCATENATE($B321,AK$2,"multi"),MW!$V$3:$W$600,2,0))</f>
        <v>0</v>
      </c>
      <c r="AL321" s="11">
        <f>IF(ISNA(VLOOKUP(CONCATENATE($B321,AL$2,"multi"),MW!$V$3:$W$600,2,0)),0,VLOOKUP(CONCATENATE($B321,AL$2,"multi"),MW!$V$3:$W$600,2,0))</f>
        <v>0</v>
      </c>
      <c r="AM321" s="11">
        <f>IF(ISNA(VLOOKUP(CONCATENATE($B321,AM$2,"multi"),MW!$V$3:$W$600,2,0)),0,VLOOKUP(CONCATENATE($B321,AM$2,"multi"),MW!$V$3:$W$600,2,0))</f>
        <v>0</v>
      </c>
      <c r="AN321" s="11">
        <f>IF(ISNA(VLOOKUP(CONCATENATE($B321,AN$2,"multi"),MW!$V$3:$W$600,2,0)),0,VLOOKUP(CONCATENATE($B321,AN$2,"multi"),MW!$V$3:$W$600,2,0))</f>
        <v>0</v>
      </c>
      <c r="AO321" s="11">
        <f>IF(ISNA(VLOOKUP(CONCATENATE($B321,AO$2,"multi"),MW!$V$3:$W$600,2,0)),0,VLOOKUP(CONCATENATE($B321,AO$2,"multi"),MW!$V$3:$W$600,2,0))</f>
        <v>0</v>
      </c>
      <c r="AP321" s="11">
        <f>SUM(AE321:AO321)</f>
        <v>0</v>
      </c>
      <c r="AQ321" s="11">
        <f>IF(ISNA(VLOOKUP(CONCATENATE($B321,AQ$2,"multi"),'III-SUB'!$V$3:$W$633,2,0)),0,VLOOKUP(CONCATENATE($B321,AQ$2,"multi"),'III-SUB'!$V$3:$W$633,2,0))</f>
        <v>0</v>
      </c>
      <c r="AR321" s="11">
        <f>IF(ISNA(VLOOKUP(CONCATENATE($B321,AR$2,"multi"),'III-SUB'!$V$3:$W$633,2,0)),0,VLOOKUP(CONCATENATE($B321,AR$2,"multi"),'III-SUB'!$V$3:$W$633,2,0))</f>
        <v>0</v>
      </c>
      <c r="AS321" s="11">
        <f>IF(ISNA(VLOOKUP(CONCATENATE($B321,AS$2,"multi"),'III-SUB'!$V$3:$W$633,2,0)),0,VLOOKUP(CONCATENATE($B321,AS$2,"multi"),'III-SUB'!$V$3:$W$633,2,0))</f>
        <v>0</v>
      </c>
      <c r="AT321" s="11">
        <f>IF(ISNA(VLOOKUP(CONCATENATE($B321,AT$2,"multi"),'III-SUB'!$V$3:$W$633,2,0)),0,VLOOKUP(CONCATENATE($B321,AT$2,"multi"),'III-SUB'!$V$3:$W$633,2,0))</f>
        <v>0</v>
      </c>
      <c r="AU321" s="11">
        <f>IF(ISNA(VLOOKUP(CONCATENATE($B321,AU$2,"multi"),'III-SUB'!$V$3:$W$633,2,0)),0,VLOOKUP(CONCATENATE($B321,AU$2,"multi"),'III-SUB'!$V$3:$W$633,2,0))</f>
        <v>0</v>
      </c>
      <c r="AV321" s="11">
        <f>IF(ISNA(VLOOKUP(CONCATENATE($B321,AV$2,"multi"),'III-SUB'!$V$3:$W$633,2,0)),0,VLOOKUP(CONCATENATE($B321,AV$2,"multi"),'III-SUB'!$V$3:$W$633,2,0))</f>
        <v>0</v>
      </c>
      <c r="AW321" s="11">
        <f>IF(ISNA(VLOOKUP(CONCATENATE($B321,AW$2,"multi"),'III-SUB'!$V$3:$W$633,2,0)),0,VLOOKUP(CONCATENATE($B321,AW$2,"multi"),'III-SUB'!$V$3:$W$633,2,0))</f>
        <v>0</v>
      </c>
      <c r="AX321" s="11">
        <f>IF(ISNA(VLOOKUP(CONCATENATE($B321,AX$2,"multi"),'III-SUB'!$V$3:$W$633,2,0)),0,VLOOKUP(CONCATENATE($B321,AX$2,"multi"),'III-SUB'!$V$3:$W$633,2,0))</f>
        <v>0</v>
      </c>
      <c r="AY321" s="11">
        <f>IF(ISNA(VLOOKUP(CONCATENATE($B321,AY$2,"multi"),'III-SUB'!$V$3:$W$633,2,0)),0,VLOOKUP(CONCATENATE($B321,AY$2,"multi"),'III-SUB'!$V$3:$W$633,2,0))</f>
        <v>0</v>
      </c>
      <c r="AZ321" s="11">
        <f>IF(ISNA(VLOOKUP(CONCATENATE($B321,AZ$2,"multi"),'III-SUB'!$V$3:$W$633,2,0)),0,VLOOKUP(CONCATENATE($B321,AZ$2,"multi"),'III-SUB'!$V$3:$W$633,2,0))</f>
        <v>0</v>
      </c>
      <c r="BA321" s="11">
        <f>IF(ISNA(VLOOKUP(CONCATENATE($B321,BA$2,"multi"),'III-SUB'!$V$3:$W$633,2,0)),0,VLOOKUP(CONCATENATE($B321,BA$2,"multi"),'III-SUB'!$V$3:$W$633,2,0))</f>
        <v>0</v>
      </c>
      <c r="BB321" s="11">
        <f>IF(ISNA(VLOOKUP(CONCATENATE($B321,BB$2,"multi"),'III-SUB'!$V$3:$W$633,2,0)),0,VLOOKUP(CONCATENATE($B321,BB$2,"multi"),'III-SUB'!$V$3:$W$633,2,0))</f>
        <v>0</v>
      </c>
      <c r="BC321" s="11">
        <f>IF(ISNA(VLOOKUP(CONCATENATE($B321,BC$2,"multi"),'III-SUB'!$V$3:$W$633,2,0)),0,VLOOKUP(CONCATENATE($B321,BC$2,"multi"),'III-SUB'!$V$3:$W$633,2,0))</f>
        <v>0</v>
      </c>
      <c r="BD321" s="11">
        <f>SUM(AQ321:BC321)</f>
        <v>0</v>
      </c>
      <c r="BE321" s="11">
        <f>IF(ISNA(VLOOKUP(CONCATENATE($B321,AQ$2,"multi"),VHF!$V$3:$W$627,2,0)),0,VLOOKUP(CONCATENATE($B321,AQ$2,"multi"),VHF!$V$3:$W$627,2,0))</f>
        <v>0</v>
      </c>
      <c r="BF321" s="11">
        <f>IF(ISNA(VLOOKUP(CONCATENATE($B321,BF$2,"multi"),UHF!$V$3:$W$612,2,0)),0,VLOOKUP(CONCATENATE($B321,BF$2,"multi"),UHF!$V$3:$W$612,2,0))</f>
        <v>0</v>
      </c>
      <c r="BG321" s="11">
        <f>IF(ISNA(VLOOKUP(CONCATENATE($B321,BG$2,"multi"),UHF!$V$3:$W$612,2,0)),0,VLOOKUP(CONCATENATE($B321,BG$2,"multi"),UHF!$V$3:$W$612,2,0))</f>
        <v>0</v>
      </c>
      <c r="BH321" s="11">
        <f>IF(ISNA(VLOOKUP(CONCATENATE($B321,BH$2,"multi"),UHF!$V$3:$W$612,2,0)),0,VLOOKUP(CONCATENATE($B321,BH$2,"multi"),UHF!$V$3:$W$612,2,0))</f>
        <v>0</v>
      </c>
      <c r="BI321" s="11">
        <f>IF(ISNA(VLOOKUP(CONCATENATE($B321,BI$2,"multi"),UHF!$V$3:$W$612,2,0)),0,VLOOKUP(CONCATENATE($B321,BI$2,"multi"),UHF!$V$3:$W$612,2,0))</f>
        <v>0</v>
      </c>
      <c r="BJ321" s="11">
        <f>IF(ISNA(VLOOKUP(CONCATENATE($B321,BJ$2,"multi"),UHF!$V$3:$W$612,2,0)),0,VLOOKUP(CONCATENATE($B321,BJ$2,"multi"),UHF!$V$3:$W$612,2,0))</f>
        <v>0</v>
      </c>
      <c r="BK321" s="11">
        <f>IF(ISNA(VLOOKUP(CONCATENATE($B321,BK$2,"multi"),UHF!$V$3:$W$612,2,0)),0,VLOOKUP(CONCATENATE($B321,BK$2,"multi"),UHF!$V$3:$W$612,2,0))</f>
        <v>0</v>
      </c>
      <c r="BL321" s="11">
        <f>IF(ISNA(VLOOKUP(CONCATENATE($B321,BL$2,"multi"),UHF!$V$3:$W$612,2,0)),0,VLOOKUP(CONCATENATE($B321,BL$2,"multi"),UHF!$V$3:$W$612,2,0))</f>
        <v>0</v>
      </c>
      <c r="BM321" s="11">
        <f>IF(ISNA(VLOOKUP(CONCATENATE($B321,BM$2,"multi"),UHF!$V$3:$W$612,2,0)),0,VLOOKUP(CONCATENATE($B321,BM$2,"multi"),UHF!$V$3:$W$612,2,0))</f>
        <v>0</v>
      </c>
      <c r="BN321" s="11">
        <f>IF(ISNA(VLOOKUP(CONCATENATE($B321,BN$2,"multi"),UHF!$V$3:$W$612,2,0)),0,VLOOKUP(CONCATENATE($B321,BN$2,"multi"),UHF!$V$3:$W$612,2,0))</f>
        <v>0</v>
      </c>
      <c r="BO321" s="11">
        <f>IF(ISNA(VLOOKUP(CONCATENATE($B321,BO$2,"multi"),UHF!$V$3:$W$612,2,0)),0,VLOOKUP(CONCATENATE($B321,BO$2,"multi"),UHF!$V$3:$W$612,2,0))</f>
        <v>0</v>
      </c>
      <c r="BP321" s="11">
        <f>IF(ISNA(VLOOKUP(CONCATENATE($B321,BP$2,"multi"),UHF!$V$3:$W$612,2,0)),0,VLOOKUP(CONCATENATE($B321,BP$2,"multi"),UHF!$V$3:$W$612,2,0))</f>
        <v>0</v>
      </c>
      <c r="BQ321" s="11">
        <f>IF(ISNA(VLOOKUP(CONCATENATE($B321,BQ$2,"multi"),UHF!$V$3:$W$612,2,0)),0,VLOOKUP(CONCATENATE($B321,BQ$2,"multi"),UHF!$V$3:$W$612,2,0))</f>
        <v>0</v>
      </c>
      <c r="BR321" s="11">
        <f>SUM(BF321:BQ321)</f>
        <v>0</v>
      </c>
      <c r="BS321" s="11">
        <f>IF(ISNA(VLOOKUP(CONCATENATE($B321,BS$2,"multi"),'A1'!$V$3:$W$612,2,0)),0,VLOOKUP(CONCATENATE($B321,BS$2,"multi"),'A1'!$V$3:$W$612,2,0))</f>
        <v>0</v>
      </c>
    </row>
    <row r="322" spans="2:71" x14ac:dyDescent="0.2">
      <c r="B322" s="8">
        <f>'Seznam-MO'!A333</f>
        <v>0</v>
      </c>
      <c r="C322" s="11">
        <f>IF(ISNA(VLOOKUP(CONCATENATE($B322,C$2,"multi"),'I-SUB'!$V$3:$W$624,2,0)),0,VLOOKUP(CONCATENATE($B322,C$2,"multi"),'I-SUB'!$V$3:$W$624,2,0))</f>
        <v>0</v>
      </c>
      <c r="D322" s="11">
        <f>IF(ISNA(VLOOKUP(CONCATENATE($B322,D$2,"multi"),'I-SUB'!$V$3:$W$624,2,0)),0,VLOOKUP(CONCATENATE($B322,D$2,"multi"),'I-SUB'!$V$3:$W$624,2,0))</f>
        <v>0</v>
      </c>
      <c r="E322" s="11">
        <f>IF(ISNA(VLOOKUP(CONCATENATE($B322,E$2,"multi"),'I-SUB'!$V$3:$W$624,2,0)),0,VLOOKUP(CONCATENATE($B322,E$2,"multi"),'I-SUB'!$V$3:$W$624,2,0))</f>
        <v>0</v>
      </c>
      <c r="F322" s="11">
        <f>IF(ISNA(VLOOKUP(CONCATENATE($B322,F$2,"multi"),'I-SUB'!$V$3:$W$624,2,0)),0,VLOOKUP(CONCATENATE($B322,F$2,"multi"),'I-SUB'!$V$3:$W$624,2,0))</f>
        <v>0</v>
      </c>
      <c r="G322" s="11">
        <f>IF(ISNA(VLOOKUP(CONCATENATE($B322,G$2,"multi"),'I-SUB'!$V$3:$W$624,2,0)),0,VLOOKUP(CONCATENATE($B322,G$2,"multi"),'I-SUB'!$V$3:$W$624,2,0))</f>
        <v>0</v>
      </c>
      <c r="H322" s="11">
        <f>IF(ISNA(VLOOKUP(CONCATENATE($B322,H$2,"multi"),'I-SUB'!$V$3:$W$624,2,0)),0,VLOOKUP(CONCATENATE($B322,H$2,"multi"),'I-SUB'!$V$3:$W$624,2,0))</f>
        <v>0</v>
      </c>
      <c r="I322" s="11">
        <f>IF(ISNA(VLOOKUP(CONCATENATE($B322,I$2,"multi"),'I-SUB'!$V$3:$W$624,2,0)),0,VLOOKUP(CONCATENATE($B322,I$2,"multi"),'I-SUB'!$V$3:$W$624,2,0))</f>
        <v>0</v>
      </c>
      <c r="J322" s="11">
        <f>IF(ISNA(VLOOKUP(CONCATENATE($B322,J$2,"multi"),'I-SUB'!$V$3:$W$624,2,0)),0,VLOOKUP(CONCATENATE($B322,J$2,"multi"),'I-SUB'!$V$3:$W$624,2,0))</f>
        <v>0</v>
      </c>
      <c r="K322" s="11">
        <f>IF(ISNA(VLOOKUP(CONCATENATE($B322,K$2,"multi"),'I-SUB'!$V$3:$W$624,2,0)),0,VLOOKUP(CONCATENATE($B322,K$2,"multi"),'I-SUB'!$V$3:$W$624,2,0))</f>
        <v>0</v>
      </c>
      <c r="L322" s="11">
        <f>IF(ISNA(VLOOKUP(CONCATENATE($B322,L$2,"multi"),'I-SUB'!$V$3:$W$624,2,0)),0,VLOOKUP(CONCATENATE($B322,L$2,"multi"),'I-SUB'!$V$3:$W$624,2,0))</f>
        <v>0</v>
      </c>
      <c r="M322" s="11">
        <f>IF(ISNA(VLOOKUP(CONCATENATE($B322,M$2,"multi"),'I-SUB'!$V$3:$W$624,2,0)),0,VLOOKUP(CONCATENATE($B322,M$2,"multi"),'I-SUB'!$V$3:$W$624,2,0))</f>
        <v>0</v>
      </c>
      <c r="N322" s="11">
        <f>IF(ISNA(VLOOKUP(CONCATENATE($B322,N$2,"multi"),'I-SUB'!$V$3:$W$624,2,0)),0,VLOOKUP(CONCATENATE($B322,N$2,"multi"),'I-SUB'!$V$3:$W$624,2,0))</f>
        <v>0</v>
      </c>
      <c r="O322" s="11">
        <f>IF(ISNA(VLOOKUP(CONCATENATE($B322,O$2,"multi"),'I-SUB'!$V$3:$W$624,2,0)),0,VLOOKUP(CONCATENATE($B322,O$2,"multi"),'I-SUB'!$V$3:$W$624,2,0))</f>
        <v>0</v>
      </c>
      <c r="P322" s="11">
        <f>SUM(C322:O322)</f>
        <v>0</v>
      </c>
      <c r="Q322" s="11">
        <f>IF(ISNA(VLOOKUP(CONCATENATE($B322,Q$2,"multi"),'II-SUB'!$V$3:$W$630,2,0)),0,VLOOKUP(CONCATENATE($B322,Q$2,"multi"),'II-SUB'!$V$3:$W$630,2,0))</f>
        <v>0</v>
      </c>
      <c r="R322" s="11">
        <f>IF(ISNA(VLOOKUP(CONCATENATE($B322,R$2,"multi"),'II-SUB'!$V$3:$W$630,2,0)),0,VLOOKUP(CONCATENATE($B322,R$2,"multi"),'II-SUB'!$V$3:$W$630,2,0))</f>
        <v>0</v>
      </c>
      <c r="S322" s="11">
        <f>IF(ISNA(VLOOKUP(CONCATENATE($B322,S$2,"multi"),'II-SUB'!$V$3:$W$630,2,0)),0,VLOOKUP(CONCATENATE($B322,S$2,"multi"),'II-SUB'!$V$3:$W$630,2,0))</f>
        <v>0</v>
      </c>
      <c r="T322" s="11">
        <f>IF(ISNA(VLOOKUP(CONCATENATE($B322,T$2,"multi"),'II-SUB'!$V$3:$W$630,2,0)),0,VLOOKUP(CONCATENATE($B322,T$2,"multi"),'II-SUB'!$V$3:$W$630,2,0))</f>
        <v>0</v>
      </c>
      <c r="U322" s="11">
        <f>IF(ISNA(VLOOKUP(CONCATENATE($B322,U$2,"multi"),'II-SUB'!$V$3:$W$630,2,0)),0,VLOOKUP(CONCATENATE($B322,U$2,"multi"),'II-SUB'!$V$3:$W$630,2,0))</f>
        <v>0</v>
      </c>
      <c r="V322" s="11">
        <f>IF(ISNA(VLOOKUP(CONCATENATE($B322,V$2,"multi"),'II-SUB'!$V$3:$W$630,2,0)),0,VLOOKUP(CONCATENATE($B322,V$2,"multi"),'II-SUB'!$V$3:$W$630,2,0))</f>
        <v>0</v>
      </c>
      <c r="W322" s="11">
        <f>IF(ISNA(VLOOKUP(CONCATENATE($B322,W$2,"multi"),'II-SUB'!$V$3:$W$630,2,0)),0,VLOOKUP(CONCATENATE($B322,W$2,"multi"),'II-SUB'!$V$3:$W$630,2,0))</f>
        <v>0</v>
      </c>
      <c r="X322" s="11">
        <f>IF(ISNA(VLOOKUP(CONCATENATE($B322,X$2,"multi"),'II-SUB'!$V$3:$W$630,2,0)),0,VLOOKUP(CONCATENATE($B322,X$2,"multi"),'II-SUB'!$V$3:$W$630,2,0))</f>
        <v>0</v>
      </c>
      <c r="Y322" s="11">
        <f>IF(ISNA(VLOOKUP(CONCATENATE($B322,Y$2,"multi"),'II-SUB'!$V$3:$W$630,2,0)),0,VLOOKUP(CONCATENATE($B322,Y$2,"multi"),'II-SUB'!$V$3:$W$630,2,0))</f>
        <v>0</v>
      </c>
      <c r="Z322" s="11">
        <f>IF(ISNA(VLOOKUP(CONCATENATE($B322,Z$2,"multi"),'II-SUB'!$V$3:$W$630,2,0)),0,VLOOKUP(CONCATENATE($B322,Z$2,"multi"),'II-SUB'!$V$3:$W$630,2,0))</f>
        <v>0</v>
      </c>
      <c r="AA322" s="11">
        <f>IF(ISNA(VLOOKUP(CONCATENATE($B322,AA$2,"multi"),'II-SUB'!$V$3:$W$630,2,0)),0,VLOOKUP(CONCATENATE($B322,AA$2,"multi"),'II-SUB'!$V$3:$W$630,2,0))</f>
        <v>0</v>
      </c>
      <c r="AB322" s="11">
        <f>IF(ISNA(VLOOKUP(CONCATENATE($B322,AB$2,"multi"),'II-SUB'!$V$3:$W$630,2,0)),0,VLOOKUP(CONCATENATE($B322,AB$2,"multi"),'II-SUB'!$V$3:$W$630,2,0))</f>
        <v>0</v>
      </c>
      <c r="AC322" s="11">
        <f>IF(ISNA(VLOOKUP(CONCATENATE($B322,AC$2,"multi"),'II-SUB'!$V$3:$W$630,2,0)),0,VLOOKUP(CONCATENATE($B322,AC$2,"multi"),'II-SUB'!$V$3:$W$630,2,0))</f>
        <v>0</v>
      </c>
      <c r="AD322" s="11">
        <f>SUM(Q322:AC322)</f>
        <v>0</v>
      </c>
      <c r="AE322" s="11">
        <f>IF(ISNA(VLOOKUP(CONCATENATE($B322,AE$2,"multi"),MW!$V$3:$W$600,2,0)),0,VLOOKUP(CONCATENATE($B322,AE$2,"multi"),MW!$V$3:$W$600,2,0))</f>
        <v>0</v>
      </c>
      <c r="AF322" s="11">
        <f>IF(ISNA(VLOOKUP(CONCATENATE($B322,AF$2,"multi"),MW!$V$3:$W$600,2,0)),0,VLOOKUP(CONCATENATE($B322,AF$2,"multi"),MW!$V$3:$W$600,2,0))</f>
        <v>0</v>
      </c>
      <c r="AG322" s="11">
        <f>IF(ISNA(VLOOKUP(CONCATENATE($B322,AG$2,"multi"),MW!$V$3:$W$600,2,0)),0,VLOOKUP(CONCATENATE($B322,AG$2,"multi"),MW!$V$3:$W$600,2,0))</f>
        <v>0</v>
      </c>
      <c r="AH322" s="11">
        <f>IF(ISNA(VLOOKUP(CONCATENATE($B322,AH$2,"multi"),MW!$V$3:$W$600,2,0)),0,VLOOKUP(CONCATENATE($B322,AH$2,"multi"),MW!$V$3:$W$600,2,0))</f>
        <v>0</v>
      </c>
      <c r="AI322" s="11">
        <f>IF(ISNA(VLOOKUP(CONCATENATE($B322,AI$2,"multi"),MW!$V$3:$W$600,2,0)),0,VLOOKUP(CONCATENATE($B322,AI$2,"multi"),MW!$V$3:$W$600,2,0))</f>
        <v>0</v>
      </c>
      <c r="AJ322" s="11">
        <f>IF(ISNA(VLOOKUP(CONCATENATE($B322,AJ$2,"multi"),MW!$V$3:$W$600,2,0)),0,VLOOKUP(CONCATENATE($B322,AJ$2,"multi"),MW!$V$3:$W$600,2,0))</f>
        <v>0</v>
      </c>
      <c r="AK322" s="11">
        <f>IF(ISNA(VLOOKUP(CONCATENATE($B322,AK$2,"multi"),MW!$V$3:$W$600,2,0)),0,VLOOKUP(CONCATENATE($B322,AK$2,"multi"),MW!$V$3:$W$600,2,0))</f>
        <v>0</v>
      </c>
      <c r="AL322" s="11">
        <f>IF(ISNA(VLOOKUP(CONCATENATE($B322,AL$2,"multi"),MW!$V$3:$W$600,2,0)),0,VLOOKUP(CONCATENATE($B322,AL$2,"multi"),MW!$V$3:$W$600,2,0))</f>
        <v>0</v>
      </c>
      <c r="AM322" s="11">
        <f>IF(ISNA(VLOOKUP(CONCATENATE($B322,AM$2,"multi"),MW!$V$3:$W$600,2,0)),0,VLOOKUP(CONCATENATE($B322,AM$2,"multi"),MW!$V$3:$W$600,2,0))</f>
        <v>0</v>
      </c>
      <c r="AN322" s="11">
        <f>IF(ISNA(VLOOKUP(CONCATENATE($B322,AN$2,"multi"),MW!$V$3:$W$600,2,0)),0,VLOOKUP(CONCATENATE($B322,AN$2,"multi"),MW!$V$3:$W$600,2,0))</f>
        <v>0</v>
      </c>
      <c r="AO322" s="11">
        <f>IF(ISNA(VLOOKUP(CONCATENATE($B322,AO$2,"multi"),MW!$V$3:$W$600,2,0)),0,VLOOKUP(CONCATENATE($B322,AO$2,"multi"),MW!$V$3:$W$600,2,0))</f>
        <v>0</v>
      </c>
      <c r="AP322" s="11">
        <f>SUM(AE322:AO322)</f>
        <v>0</v>
      </c>
      <c r="AQ322" s="11">
        <f>IF(ISNA(VLOOKUP(CONCATENATE($B322,AQ$2,"multi"),'III-SUB'!$V$3:$W$633,2,0)),0,VLOOKUP(CONCATENATE($B322,AQ$2,"multi"),'III-SUB'!$V$3:$W$633,2,0))</f>
        <v>0</v>
      </c>
      <c r="AR322" s="11">
        <f>IF(ISNA(VLOOKUP(CONCATENATE($B322,AR$2,"multi"),'III-SUB'!$V$3:$W$633,2,0)),0,VLOOKUP(CONCATENATE($B322,AR$2,"multi"),'III-SUB'!$V$3:$W$633,2,0))</f>
        <v>0</v>
      </c>
      <c r="AS322" s="11">
        <f>IF(ISNA(VLOOKUP(CONCATENATE($B322,AS$2,"multi"),'III-SUB'!$V$3:$W$633,2,0)),0,VLOOKUP(CONCATENATE($B322,AS$2,"multi"),'III-SUB'!$V$3:$W$633,2,0))</f>
        <v>0</v>
      </c>
      <c r="AT322" s="11">
        <f>IF(ISNA(VLOOKUP(CONCATENATE($B322,AT$2,"multi"),'III-SUB'!$V$3:$W$633,2,0)),0,VLOOKUP(CONCATENATE($B322,AT$2,"multi"),'III-SUB'!$V$3:$W$633,2,0))</f>
        <v>0</v>
      </c>
      <c r="AU322" s="11">
        <f>IF(ISNA(VLOOKUP(CONCATENATE($B322,AU$2,"multi"),'III-SUB'!$V$3:$W$633,2,0)),0,VLOOKUP(CONCATENATE($B322,AU$2,"multi"),'III-SUB'!$V$3:$W$633,2,0))</f>
        <v>0</v>
      </c>
      <c r="AV322" s="11">
        <f>IF(ISNA(VLOOKUP(CONCATENATE($B322,AV$2,"multi"),'III-SUB'!$V$3:$W$633,2,0)),0,VLOOKUP(CONCATENATE($B322,AV$2,"multi"),'III-SUB'!$V$3:$W$633,2,0))</f>
        <v>0</v>
      </c>
      <c r="AW322" s="11">
        <f>IF(ISNA(VLOOKUP(CONCATENATE($B322,AW$2,"multi"),'III-SUB'!$V$3:$W$633,2,0)),0,VLOOKUP(CONCATENATE($B322,AW$2,"multi"),'III-SUB'!$V$3:$W$633,2,0))</f>
        <v>0</v>
      </c>
      <c r="AX322" s="11">
        <f>IF(ISNA(VLOOKUP(CONCATENATE($B322,AX$2,"multi"),'III-SUB'!$V$3:$W$633,2,0)),0,VLOOKUP(CONCATENATE($B322,AX$2,"multi"),'III-SUB'!$V$3:$W$633,2,0))</f>
        <v>0</v>
      </c>
      <c r="AY322" s="11">
        <f>IF(ISNA(VLOOKUP(CONCATENATE($B322,AY$2,"multi"),'III-SUB'!$V$3:$W$633,2,0)),0,VLOOKUP(CONCATENATE($B322,AY$2,"multi"),'III-SUB'!$V$3:$W$633,2,0))</f>
        <v>0</v>
      </c>
      <c r="AZ322" s="11">
        <f>IF(ISNA(VLOOKUP(CONCATENATE($B322,AZ$2,"multi"),'III-SUB'!$V$3:$W$633,2,0)),0,VLOOKUP(CONCATENATE($B322,AZ$2,"multi"),'III-SUB'!$V$3:$W$633,2,0))</f>
        <v>0</v>
      </c>
      <c r="BA322" s="11">
        <f>IF(ISNA(VLOOKUP(CONCATENATE($B322,BA$2,"multi"),'III-SUB'!$V$3:$W$633,2,0)),0,VLOOKUP(CONCATENATE($B322,BA$2,"multi"),'III-SUB'!$V$3:$W$633,2,0))</f>
        <v>0</v>
      </c>
      <c r="BB322" s="11">
        <f>IF(ISNA(VLOOKUP(CONCATENATE($B322,BB$2,"multi"),'III-SUB'!$V$3:$W$633,2,0)),0,VLOOKUP(CONCATENATE($B322,BB$2,"multi"),'III-SUB'!$V$3:$W$633,2,0))</f>
        <v>0</v>
      </c>
      <c r="BC322" s="11">
        <f>IF(ISNA(VLOOKUP(CONCATENATE($B322,BC$2,"multi"),'III-SUB'!$V$3:$W$633,2,0)),0,VLOOKUP(CONCATENATE($B322,BC$2,"multi"),'III-SUB'!$V$3:$W$633,2,0))</f>
        <v>0</v>
      </c>
      <c r="BD322" s="11">
        <f>SUM(AQ322:BC322)</f>
        <v>0</v>
      </c>
      <c r="BE322" s="11">
        <f>IF(ISNA(VLOOKUP(CONCATENATE($B322,AQ$2,"multi"),VHF!$V$3:$W$627,2,0)),0,VLOOKUP(CONCATENATE($B322,AQ$2,"multi"),VHF!$V$3:$W$627,2,0))</f>
        <v>0</v>
      </c>
      <c r="BF322" s="11">
        <f>IF(ISNA(VLOOKUP(CONCATENATE($B322,BF$2,"multi"),UHF!$V$3:$W$612,2,0)),0,VLOOKUP(CONCATENATE($B322,BF$2,"multi"),UHF!$V$3:$W$612,2,0))</f>
        <v>0</v>
      </c>
      <c r="BG322" s="11">
        <f>IF(ISNA(VLOOKUP(CONCATENATE($B322,BG$2,"multi"),UHF!$V$3:$W$612,2,0)),0,VLOOKUP(CONCATENATE($B322,BG$2,"multi"),UHF!$V$3:$W$612,2,0))</f>
        <v>0</v>
      </c>
      <c r="BH322" s="11">
        <f>IF(ISNA(VLOOKUP(CONCATENATE($B322,BH$2,"multi"),UHF!$V$3:$W$612,2,0)),0,VLOOKUP(CONCATENATE($B322,BH$2,"multi"),UHF!$V$3:$W$612,2,0))</f>
        <v>0</v>
      </c>
      <c r="BI322" s="11">
        <f>IF(ISNA(VLOOKUP(CONCATENATE($B322,BI$2,"multi"),UHF!$V$3:$W$612,2,0)),0,VLOOKUP(CONCATENATE($B322,BI$2,"multi"),UHF!$V$3:$W$612,2,0))</f>
        <v>0</v>
      </c>
      <c r="BJ322" s="11">
        <f>IF(ISNA(VLOOKUP(CONCATENATE($B322,BJ$2,"multi"),UHF!$V$3:$W$612,2,0)),0,VLOOKUP(CONCATENATE($B322,BJ$2,"multi"),UHF!$V$3:$W$612,2,0))</f>
        <v>0</v>
      </c>
      <c r="BK322" s="11">
        <f>IF(ISNA(VLOOKUP(CONCATENATE($B322,BK$2,"multi"),UHF!$V$3:$W$612,2,0)),0,VLOOKUP(CONCATENATE($B322,BK$2,"multi"),UHF!$V$3:$W$612,2,0))</f>
        <v>0</v>
      </c>
      <c r="BL322" s="11">
        <f>IF(ISNA(VLOOKUP(CONCATENATE($B322,BL$2,"multi"),UHF!$V$3:$W$612,2,0)),0,VLOOKUP(CONCATENATE($B322,BL$2,"multi"),UHF!$V$3:$W$612,2,0))</f>
        <v>0</v>
      </c>
      <c r="BM322" s="11">
        <f>IF(ISNA(VLOOKUP(CONCATENATE($B322,BM$2,"multi"),UHF!$V$3:$W$612,2,0)),0,VLOOKUP(CONCATENATE($B322,BM$2,"multi"),UHF!$V$3:$W$612,2,0))</f>
        <v>0</v>
      </c>
      <c r="BN322" s="11">
        <f>IF(ISNA(VLOOKUP(CONCATENATE($B322,BN$2,"multi"),UHF!$V$3:$W$612,2,0)),0,VLOOKUP(CONCATENATE($B322,BN$2,"multi"),UHF!$V$3:$W$612,2,0))</f>
        <v>0</v>
      </c>
      <c r="BO322" s="11">
        <f>IF(ISNA(VLOOKUP(CONCATENATE($B322,BO$2,"multi"),UHF!$V$3:$W$612,2,0)),0,VLOOKUP(CONCATENATE($B322,BO$2,"multi"),UHF!$V$3:$W$612,2,0))</f>
        <v>0</v>
      </c>
      <c r="BP322" s="11">
        <f>IF(ISNA(VLOOKUP(CONCATENATE($B322,BP$2,"multi"),UHF!$V$3:$W$612,2,0)),0,VLOOKUP(CONCATENATE($B322,BP$2,"multi"),UHF!$V$3:$W$612,2,0))</f>
        <v>0</v>
      </c>
      <c r="BQ322" s="11">
        <f>IF(ISNA(VLOOKUP(CONCATENATE($B322,BQ$2,"multi"),UHF!$V$3:$W$612,2,0)),0,VLOOKUP(CONCATENATE($B322,BQ$2,"multi"),UHF!$V$3:$W$612,2,0))</f>
        <v>0</v>
      </c>
      <c r="BR322" s="11">
        <f>SUM(BF322:BQ322)</f>
        <v>0</v>
      </c>
      <c r="BS322" s="11">
        <f>IF(ISNA(VLOOKUP(CONCATENATE($B322,BS$2,"multi"),'A1'!$V$3:$W$612,2,0)),0,VLOOKUP(CONCATENATE($B322,BS$2,"multi"),'A1'!$V$3:$W$612,2,0))</f>
        <v>0</v>
      </c>
    </row>
    <row r="323" spans="2:71" x14ac:dyDescent="0.2">
      <c r="B323" s="8">
        <f>'Seznam-MO'!A334</f>
        <v>0</v>
      </c>
      <c r="C323" s="11">
        <f>IF(ISNA(VLOOKUP(CONCATENATE($B323,C$2,"multi"),'I-SUB'!$V$3:$W$624,2,0)),0,VLOOKUP(CONCATENATE($B323,C$2,"multi"),'I-SUB'!$V$3:$W$624,2,0))</f>
        <v>0</v>
      </c>
      <c r="D323" s="11">
        <f>IF(ISNA(VLOOKUP(CONCATENATE($B323,D$2,"multi"),'I-SUB'!$V$3:$W$624,2,0)),0,VLOOKUP(CONCATENATE($B323,D$2,"multi"),'I-SUB'!$V$3:$W$624,2,0))</f>
        <v>0</v>
      </c>
      <c r="E323" s="11">
        <f>IF(ISNA(VLOOKUP(CONCATENATE($B323,E$2,"multi"),'I-SUB'!$V$3:$W$624,2,0)),0,VLOOKUP(CONCATENATE($B323,E$2,"multi"),'I-SUB'!$V$3:$W$624,2,0))</f>
        <v>0</v>
      </c>
      <c r="F323" s="11">
        <f>IF(ISNA(VLOOKUP(CONCATENATE($B323,F$2,"multi"),'I-SUB'!$V$3:$W$624,2,0)),0,VLOOKUP(CONCATENATE($B323,F$2,"multi"),'I-SUB'!$V$3:$W$624,2,0))</f>
        <v>0</v>
      </c>
      <c r="G323" s="11">
        <f>IF(ISNA(VLOOKUP(CONCATENATE($B323,G$2,"multi"),'I-SUB'!$V$3:$W$624,2,0)),0,VLOOKUP(CONCATENATE($B323,G$2,"multi"),'I-SUB'!$V$3:$W$624,2,0))</f>
        <v>0</v>
      </c>
      <c r="H323" s="11">
        <f>IF(ISNA(VLOOKUP(CONCATENATE($B323,H$2,"multi"),'I-SUB'!$V$3:$W$624,2,0)),0,VLOOKUP(CONCATENATE($B323,H$2,"multi"),'I-SUB'!$V$3:$W$624,2,0))</f>
        <v>0</v>
      </c>
      <c r="I323" s="11">
        <f>IF(ISNA(VLOOKUP(CONCATENATE($B323,I$2,"multi"),'I-SUB'!$V$3:$W$624,2,0)),0,VLOOKUP(CONCATENATE($B323,I$2,"multi"),'I-SUB'!$V$3:$W$624,2,0))</f>
        <v>0</v>
      </c>
      <c r="J323" s="11">
        <f>IF(ISNA(VLOOKUP(CONCATENATE($B323,J$2,"multi"),'I-SUB'!$V$3:$W$624,2,0)),0,VLOOKUP(CONCATENATE($B323,J$2,"multi"),'I-SUB'!$V$3:$W$624,2,0))</f>
        <v>0</v>
      </c>
      <c r="K323" s="11">
        <f>IF(ISNA(VLOOKUP(CONCATENATE($B323,K$2,"multi"),'I-SUB'!$V$3:$W$624,2,0)),0,VLOOKUP(CONCATENATE($B323,K$2,"multi"),'I-SUB'!$V$3:$W$624,2,0))</f>
        <v>0</v>
      </c>
      <c r="L323" s="11">
        <f>IF(ISNA(VLOOKUP(CONCATENATE($B323,L$2,"multi"),'I-SUB'!$V$3:$W$624,2,0)),0,VLOOKUP(CONCATENATE($B323,L$2,"multi"),'I-SUB'!$V$3:$W$624,2,0))</f>
        <v>0</v>
      </c>
      <c r="M323" s="11">
        <f>IF(ISNA(VLOOKUP(CONCATENATE($B323,M$2,"multi"),'I-SUB'!$V$3:$W$624,2,0)),0,VLOOKUP(CONCATENATE($B323,M$2,"multi"),'I-SUB'!$V$3:$W$624,2,0))</f>
        <v>0</v>
      </c>
      <c r="N323" s="11">
        <f>IF(ISNA(VLOOKUP(CONCATENATE($B323,N$2,"multi"),'I-SUB'!$V$3:$W$624,2,0)),0,VLOOKUP(CONCATENATE($B323,N$2,"multi"),'I-SUB'!$V$3:$W$624,2,0))</f>
        <v>0</v>
      </c>
      <c r="O323" s="11">
        <f>IF(ISNA(VLOOKUP(CONCATENATE($B323,O$2,"multi"),'I-SUB'!$V$3:$W$624,2,0)),0,VLOOKUP(CONCATENATE($B323,O$2,"multi"),'I-SUB'!$V$3:$W$624,2,0))</f>
        <v>0</v>
      </c>
      <c r="P323" s="11">
        <f>SUM(C323:O323)</f>
        <v>0</v>
      </c>
      <c r="Q323" s="11">
        <f>IF(ISNA(VLOOKUP(CONCATENATE($B323,Q$2,"multi"),'II-SUB'!$V$3:$W$630,2,0)),0,VLOOKUP(CONCATENATE($B323,Q$2,"multi"),'II-SUB'!$V$3:$W$630,2,0))</f>
        <v>0</v>
      </c>
      <c r="R323" s="11">
        <f>IF(ISNA(VLOOKUP(CONCATENATE($B323,R$2,"multi"),'II-SUB'!$V$3:$W$630,2,0)),0,VLOOKUP(CONCATENATE($B323,R$2,"multi"),'II-SUB'!$V$3:$W$630,2,0))</f>
        <v>0</v>
      </c>
      <c r="S323" s="11">
        <f>IF(ISNA(VLOOKUP(CONCATENATE($B323,S$2,"multi"),'II-SUB'!$V$3:$W$630,2,0)),0,VLOOKUP(CONCATENATE($B323,S$2,"multi"),'II-SUB'!$V$3:$W$630,2,0))</f>
        <v>0</v>
      </c>
      <c r="T323" s="11">
        <f>IF(ISNA(VLOOKUP(CONCATENATE($B323,T$2,"multi"),'II-SUB'!$V$3:$W$630,2,0)),0,VLOOKUP(CONCATENATE($B323,T$2,"multi"),'II-SUB'!$V$3:$W$630,2,0))</f>
        <v>0</v>
      </c>
      <c r="U323" s="11">
        <f>IF(ISNA(VLOOKUP(CONCATENATE($B323,U$2,"multi"),'II-SUB'!$V$3:$W$630,2,0)),0,VLOOKUP(CONCATENATE($B323,U$2,"multi"),'II-SUB'!$V$3:$W$630,2,0))</f>
        <v>0</v>
      </c>
      <c r="V323" s="11">
        <f>IF(ISNA(VLOOKUP(CONCATENATE($B323,V$2,"multi"),'II-SUB'!$V$3:$W$630,2,0)),0,VLOOKUP(CONCATENATE($B323,V$2,"multi"),'II-SUB'!$V$3:$W$630,2,0))</f>
        <v>0</v>
      </c>
      <c r="W323" s="11">
        <f>IF(ISNA(VLOOKUP(CONCATENATE($B323,W$2,"multi"),'II-SUB'!$V$3:$W$630,2,0)),0,VLOOKUP(CONCATENATE($B323,W$2,"multi"),'II-SUB'!$V$3:$W$630,2,0))</f>
        <v>0</v>
      </c>
      <c r="X323" s="11">
        <f>IF(ISNA(VLOOKUP(CONCATENATE($B323,X$2,"multi"),'II-SUB'!$V$3:$W$630,2,0)),0,VLOOKUP(CONCATENATE($B323,X$2,"multi"),'II-SUB'!$V$3:$W$630,2,0))</f>
        <v>0</v>
      </c>
      <c r="Y323" s="11">
        <f>IF(ISNA(VLOOKUP(CONCATENATE($B323,Y$2,"multi"),'II-SUB'!$V$3:$W$630,2,0)),0,VLOOKUP(CONCATENATE($B323,Y$2,"multi"),'II-SUB'!$V$3:$W$630,2,0))</f>
        <v>0</v>
      </c>
      <c r="Z323" s="11">
        <f>IF(ISNA(VLOOKUP(CONCATENATE($B323,Z$2,"multi"),'II-SUB'!$V$3:$W$630,2,0)),0,VLOOKUP(CONCATENATE($B323,Z$2,"multi"),'II-SUB'!$V$3:$W$630,2,0))</f>
        <v>0</v>
      </c>
      <c r="AA323" s="11">
        <f>IF(ISNA(VLOOKUP(CONCATENATE($B323,AA$2,"multi"),'II-SUB'!$V$3:$W$630,2,0)),0,VLOOKUP(CONCATENATE($B323,AA$2,"multi"),'II-SUB'!$V$3:$W$630,2,0))</f>
        <v>0</v>
      </c>
      <c r="AB323" s="11">
        <f>IF(ISNA(VLOOKUP(CONCATENATE($B323,AB$2,"multi"),'II-SUB'!$V$3:$W$630,2,0)),0,VLOOKUP(CONCATENATE($B323,AB$2,"multi"),'II-SUB'!$V$3:$W$630,2,0))</f>
        <v>0</v>
      </c>
      <c r="AC323" s="11">
        <f>IF(ISNA(VLOOKUP(CONCATENATE($B323,AC$2,"multi"),'II-SUB'!$V$3:$W$630,2,0)),0,VLOOKUP(CONCATENATE($B323,AC$2,"multi"),'II-SUB'!$V$3:$W$630,2,0))</f>
        <v>0</v>
      </c>
      <c r="AD323" s="11">
        <f>SUM(Q323:AC323)</f>
        <v>0</v>
      </c>
      <c r="AE323" s="11">
        <f>IF(ISNA(VLOOKUP(CONCATENATE($B323,AE$2,"multi"),MW!$V$3:$W$600,2,0)),0,VLOOKUP(CONCATENATE($B323,AE$2,"multi"),MW!$V$3:$W$600,2,0))</f>
        <v>0</v>
      </c>
      <c r="AF323" s="11">
        <f>IF(ISNA(VLOOKUP(CONCATENATE($B323,AF$2,"multi"),MW!$V$3:$W$600,2,0)),0,VLOOKUP(CONCATENATE($B323,AF$2,"multi"),MW!$V$3:$W$600,2,0))</f>
        <v>0</v>
      </c>
      <c r="AG323" s="11">
        <f>IF(ISNA(VLOOKUP(CONCATENATE($B323,AG$2,"multi"),MW!$V$3:$W$600,2,0)),0,VLOOKUP(CONCATENATE($B323,AG$2,"multi"),MW!$V$3:$W$600,2,0))</f>
        <v>0</v>
      </c>
      <c r="AH323" s="11">
        <f>IF(ISNA(VLOOKUP(CONCATENATE($B323,AH$2,"multi"),MW!$V$3:$W$600,2,0)),0,VLOOKUP(CONCATENATE($B323,AH$2,"multi"),MW!$V$3:$W$600,2,0))</f>
        <v>0</v>
      </c>
      <c r="AI323" s="11">
        <f>IF(ISNA(VLOOKUP(CONCATENATE($B323,AI$2,"multi"),MW!$V$3:$W$600,2,0)),0,VLOOKUP(CONCATENATE($B323,AI$2,"multi"),MW!$V$3:$W$600,2,0))</f>
        <v>0</v>
      </c>
      <c r="AJ323" s="11">
        <f>IF(ISNA(VLOOKUP(CONCATENATE($B323,AJ$2,"multi"),MW!$V$3:$W$600,2,0)),0,VLOOKUP(CONCATENATE($B323,AJ$2,"multi"),MW!$V$3:$W$600,2,0))</f>
        <v>0</v>
      </c>
      <c r="AK323" s="11">
        <f>IF(ISNA(VLOOKUP(CONCATENATE($B323,AK$2,"multi"),MW!$V$3:$W$600,2,0)),0,VLOOKUP(CONCATENATE($B323,AK$2,"multi"),MW!$V$3:$W$600,2,0))</f>
        <v>0</v>
      </c>
      <c r="AL323" s="11">
        <f>IF(ISNA(VLOOKUP(CONCATENATE($B323,AL$2,"multi"),MW!$V$3:$W$600,2,0)),0,VLOOKUP(CONCATENATE($B323,AL$2,"multi"),MW!$V$3:$W$600,2,0))</f>
        <v>0</v>
      </c>
      <c r="AM323" s="11">
        <f>IF(ISNA(VLOOKUP(CONCATENATE($B323,AM$2,"multi"),MW!$V$3:$W$600,2,0)),0,VLOOKUP(CONCATENATE($B323,AM$2,"multi"),MW!$V$3:$W$600,2,0))</f>
        <v>0</v>
      </c>
      <c r="AN323" s="11">
        <f>IF(ISNA(VLOOKUP(CONCATENATE($B323,AN$2,"multi"),MW!$V$3:$W$600,2,0)),0,VLOOKUP(CONCATENATE($B323,AN$2,"multi"),MW!$V$3:$W$600,2,0))</f>
        <v>0</v>
      </c>
      <c r="AO323" s="11">
        <f>IF(ISNA(VLOOKUP(CONCATENATE($B323,AO$2,"multi"),MW!$V$3:$W$600,2,0)),0,VLOOKUP(CONCATENATE($B323,AO$2,"multi"),MW!$V$3:$W$600,2,0))</f>
        <v>0</v>
      </c>
      <c r="AP323" s="11">
        <f>SUM(AE323:AO323)</f>
        <v>0</v>
      </c>
      <c r="AQ323" s="11">
        <f>IF(ISNA(VLOOKUP(CONCATENATE($B323,AQ$2,"multi"),'III-SUB'!$V$3:$W$633,2,0)),0,VLOOKUP(CONCATENATE($B323,AQ$2,"multi"),'III-SUB'!$V$3:$W$633,2,0))</f>
        <v>0</v>
      </c>
      <c r="AR323" s="11">
        <f>IF(ISNA(VLOOKUP(CONCATENATE($B323,AR$2,"multi"),'III-SUB'!$V$3:$W$633,2,0)),0,VLOOKUP(CONCATENATE($B323,AR$2,"multi"),'III-SUB'!$V$3:$W$633,2,0))</f>
        <v>0</v>
      </c>
      <c r="AS323" s="11">
        <f>IF(ISNA(VLOOKUP(CONCATENATE($B323,AS$2,"multi"),'III-SUB'!$V$3:$W$633,2,0)),0,VLOOKUP(CONCATENATE($B323,AS$2,"multi"),'III-SUB'!$V$3:$W$633,2,0))</f>
        <v>0</v>
      </c>
      <c r="AT323" s="11">
        <f>IF(ISNA(VLOOKUP(CONCATENATE($B323,AT$2,"multi"),'III-SUB'!$V$3:$W$633,2,0)),0,VLOOKUP(CONCATENATE($B323,AT$2,"multi"),'III-SUB'!$V$3:$W$633,2,0))</f>
        <v>0</v>
      </c>
      <c r="AU323" s="11">
        <f>IF(ISNA(VLOOKUP(CONCATENATE($B323,AU$2,"multi"),'III-SUB'!$V$3:$W$633,2,0)),0,VLOOKUP(CONCATENATE($B323,AU$2,"multi"),'III-SUB'!$V$3:$W$633,2,0))</f>
        <v>0</v>
      </c>
      <c r="AV323" s="11">
        <f>IF(ISNA(VLOOKUP(CONCATENATE($B323,AV$2,"multi"),'III-SUB'!$V$3:$W$633,2,0)),0,VLOOKUP(CONCATENATE($B323,AV$2,"multi"),'III-SUB'!$V$3:$W$633,2,0))</f>
        <v>0</v>
      </c>
      <c r="AW323" s="11">
        <f>IF(ISNA(VLOOKUP(CONCATENATE($B323,AW$2,"multi"),'III-SUB'!$V$3:$W$633,2,0)),0,VLOOKUP(CONCATENATE($B323,AW$2,"multi"),'III-SUB'!$V$3:$W$633,2,0))</f>
        <v>0</v>
      </c>
      <c r="AX323" s="11">
        <f>IF(ISNA(VLOOKUP(CONCATENATE($B323,AX$2,"multi"),'III-SUB'!$V$3:$W$633,2,0)),0,VLOOKUP(CONCATENATE($B323,AX$2,"multi"),'III-SUB'!$V$3:$W$633,2,0))</f>
        <v>0</v>
      </c>
      <c r="AY323" s="11">
        <f>IF(ISNA(VLOOKUP(CONCATENATE($B323,AY$2,"multi"),'III-SUB'!$V$3:$W$633,2,0)),0,VLOOKUP(CONCATENATE($B323,AY$2,"multi"),'III-SUB'!$V$3:$W$633,2,0))</f>
        <v>0</v>
      </c>
      <c r="AZ323" s="11">
        <f>IF(ISNA(VLOOKUP(CONCATENATE($B323,AZ$2,"multi"),'III-SUB'!$V$3:$W$633,2,0)),0,VLOOKUP(CONCATENATE($B323,AZ$2,"multi"),'III-SUB'!$V$3:$W$633,2,0))</f>
        <v>0</v>
      </c>
      <c r="BA323" s="11">
        <f>IF(ISNA(VLOOKUP(CONCATENATE($B323,BA$2,"multi"),'III-SUB'!$V$3:$W$633,2,0)),0,VLOOKUP(CONCATENATE($B323,BA$2,"multi"),'III-SUB'!$V$3:$W$633,2,0))</f>
        <v>0</v>
      </c>
      <c r="BB323" s="11">
        <f>IF(ISNA(VLOOKUP(CONCATENATE($B323,BB$2,"multi"),'III-SUB'!$V$3:$W$633,2,0)),0,VLOOKUP(CONCATENATE($B323,BB$2,"multi"),'III-SUB'!$V$3:$W$633,2,0))</f>
        <v>0</v>
      </c>
      <c r="BC323" s="11">
        <f>IF(ISNA(VLOOKUP(CONCATENATE($B323,BC$2,"multi"),'III-SUB'!$V$3:$W$633,2,0)),0,VLOOKUP(CONCATENATE($B323,BC$2,"multi"),'III-SUB'!$V$3:$W$633,2,0))</f>
        <v>0</v>
      </c>
      <c r="BD323" s="11">
        <f>SUM(AQ323:BC323)</f>
        <v>0</v>
      </c>
      <c r="BE323" s="11">
        <f>IF(ISNA(VLOOKUP(CONCATENATE($B323,AQ$2,"multi"),VHF!$V$3:$W$627,2,0)),0,VLOOKUP(CONCATENATE($B323,AQ$2,"multi"),VHF!$V$3:$W$627,2,0))</f>
        <v>0</v>
      </c>
      <c r="BF323" s="11">
        <f>IF(ISNA(VLOOKUP(CONCATENATE($B323,BF$2,"multi"),UHF!$V$3:$W$612,2,0)),0,VLOOKUP(CONCATENATE($B323,BF$2,"multi"),UHF!$V$3:$W$612,2,0))</f>
        <v>0</v>
      </c>
      <c r="BG323" s="11">
        <f>IF(ISNA(VLOOKUP(CONCATENATE($B323,BG$2,"multi"),UHF!$V$3:$W$612,2,0)),0,VLOOKUP(CONCATENATE($B323,BG$2,"multi"),UHF!$V$3:$W$612,2,0))</f>
        <v>0</v>
      </c>
      <c r="BH323" s="11">
        <f>IF(ISNA(VLOOKUP(CONCATENATE($B323,BH$2,"multi"),UHF!$V$3:$W$612,2,0)),0,VLOOKUP(CONCATENATE($B323,BH$2,"multi"),UHF!$V$3:$W$612,2,0))</f>
        <v>0</v>
      </c>
      <c r="BI323" s="11">
        <f>IF(ISNA(VLOOKUP(CONCATENATE($B323,BI$2,"multi"),UHF!$V$3:$W$612,2,0)),0,VLOOKUP(CONCATENATE($B323,BI$2,"multi"),UHF!$V$3:$W$612,2,0))</f>
        <v>0</v>
      </c>
      <c r="BJ323" s="11">
        <f>IF(ISNA(VLOOKUP(CONCATENATE($B323,BJ$2,"multi"),UHF!$V$3:$W$612,2,0)),0,VLOOKUP(CONCATENATE($B323,BJ$2,"multi"),UHF!$V$3:$W$612,2,0))</f>
        <v>0</v>
      </c>
      <c r="BK323" s="11">
        <f>IF(ISNA(VLOOKUP(CONCATENATE($B323,BK$2,"multi"),UHF!$V$3:$W$612,2,0)),0,VLOOKUP(CONCATENATE($B323,BK$2,"multi"),UHF!$V$3:$W$612,2,0))</f>
        <v>0</v>
      </c>
      <c r="BL323" s="11">
        <f>IF(ISNA(VLOOKUP(CONCATENATE($B323,BL$2,"multi"),UHF!$V$3:$W$612,2,0)),0,VLOOKUP(CONCATENATE($B323,BL$2,"multi"),UHF!$V$3:$W$612,2,0))</f>
        <v>0</v>
      </c>
      <c r="BM323" s="11">
        <f>IF(ISNA(VLOOKUP(CONCATENATE($B323,BM$2,"multi"),UHF!$V$3:$W$612,2,0)),0,VLOOKUP(CONCATENATE($B323,BM$2,"multi"),UHF!$V$3:$W$612,2,0))</f>
        <v>0</v>
      </c>
      <c r="BN323" s="11">
        <f>IF(ISNA(VLOOKUP(CONCATENATE($B323,BN$2,"multi"),UHF!$V$3:$W$612,2,0)),0,VLOOKUP(CONCATENATE($B323,BN$2,"multi"),UHF!$V$3:$W$612,2,0))</f>
        <v>0</v>
      </c>
      <c r="BO323" s="11">
        <f>IF(ISNA(VLOOKUP(CONCATENATE($B323,BO$2,"multi"),UHF!$V$3:$W$612,2,0)),0,VLOOKUP(CONCATENATE($B323,BO$2,"multi"),UHF!$V$3:$W$612,2,0))</f>
        <v>0</v>
      </c>
      <c r="BP323" s="11">
        <f>IF(ISNA(VLOOKUP(CONCATENATE($B323,BP$2,"multi"),UHF!$V$3:$W$612,2,0)),0,VLOOKUP(CONCATENATE($B323,BP$2,"multi"),UHF!$V$3:$W$612,2,0))</f>
        <v>0</v>
      </c>
      <c r="BQ323" s="11">
        <f>IF(ISNA(VLOOKUP(CONCATENATE($B323,BQ$2,"multi"),UHF!$V$3:$W$612,2,0)),0,VLOOKUP(CONCATENATE($B323,BQ$2,"multi"),UHF!$V$3:$W$612,2,0))</f>
        <v>0</v>
      </c>
      <c r="BR323" s="11">
        <f>SUM(BF323:BQ323)</f>
        <v>0</v>
      </c>
      <c r="BS323" s="11">
        <f>IF(ISNA(VLOOKUP(CONCATENATE($B323,BS$2,"multi"),'A1'!$V$3:$W$612,2,0)),0,VLOOKUP(CONCATENATE($B323,BS$2,"multi"),'A1'!$V$3:$W$612,2,0))</f>
        <v>0</v>
      </c>
    </row>
    <row r="324" spans="2:71" x14ac:dyDescent="0.2">
      <c r="B324" s="8">
        <f>'Seznam-MO'!A335</f>
        <v>0</v>
      </c>
      <c r="C324" s="11">
        <f>IF(ISNA(VLOOKUP(CONCATENATE($B324,C$2,"multi"),'I-SUB'!$V$3:$W$624,2,0)),0,VLOOKUP(CONCATENATE($B324,C$2,"multi"),'I-SUB'!$V$3:$W$624,2,0))</f>
        <v>0</v>
      </c>
      <c r="D324" s="11">
        <f>IF(ISNA(VLOOKUP(CONCATENATE($B324,D$2,"multi"),'I-SUB'!$V$3:$W$624,2,0)),0,VLOOKUP(CONCATENATE($B324,D$2,"multi"),'I-SUB'!$V$3:$W$624,2,0))</f>
        <v>0</v>
      </c>
      <c r="E324" s="11">
        <f>IF(ISNA(VLOOKUP(CONCATENATE($B324,E$2,"multi"),'I-SUB'!$V$3:$W$624,2,0)),0,VLOOKUP(CONCATENATE($B324,E$2,"multi"),'I-SUB'!$V$3:$W$624,2,0))</f>
        <v>0</v>
      </c>
      <c r="F324" s="11">
        <f>IF(ISNA(VLOOKUP(CONCATENATE($B324,F$2,"multi"),'I-SUB'!$V$3:$W$624,2,0)),0,VLOOKUP(CONCATENATE($B324,F$2,"multi"),'I-SUB'!$V$3:$W$624,2,0))</f>
        <v>0</v>
      </c>
      <c r="G324" s="11">
        <f>IF(ISNA(VLOOKUP(CONCATENATE($B324,G$2,"multi"),'I-SUB'!$V$3:$W$624,2,0)),0,VLOOKUP(CONCATENATE($B324,G$2,"multi"),'I-SUB'!$V$3:$W$624,2,0))</f>
        <v>0</v>
      </c>
      <c r="H324" s="11">
        <f>IF(ISNA(VLOOKUP(CONCATENATE($B324,H$2,"multi"),'I-SUB'!$V$3:$W$624,2,0)),0,VLOOKUP(CONCATENATE($B324,H$2,"multi"),'I-SUB'!$V$3:$W$624,2,0))</f>
        <v>0</v>
      </c>
      <c r="I324" s="11">
        <f>IF(ISNA(VLOOKUP(CONCATENATE($B324,I$2,"multi"),'I-SUB'!$V$3:$W$624,2,0)),0,VLOOKUP(CONCATENATE($B324,I$2,"multi"),'I-SUB'!$V$3:$W$624,2,0))</f>
        <v>0</v>
      </c>
      <c r="J324" s="11">
        <f>IF(ISNA(VLOOKUP(CONCATENATE($B324,J$2,"multi"),'I-SUB'!$V$3:$W$624,2,0)),0,VLOOKUP(CONCATENATE($B324,J$2,"multi"),'I-SUB'!$V$3:$W$624,2,0))</f>
        <v>0</v>
      </c>
      <c r="K324" s="11">
        <f>IF(ISNA(VLOOKUP(CONCATENATE($B324,K$2,"multi"),'I-SUB'!$V$3:$W$624,2,0)),0,VLOOKUP(CONCATENATE($B324,K$2,"multi"),'I-SUB'!$V$3:$W$624,2,0))</f>
        <v>0</v>
      </c>
      <c r="L324" s="11">
        <f>IF(ISNA(VLOOKUP(CONCATENATE($B324,L$2,"multi"),'I-SUB'!$V$3:$W$624,2,0)),0,VLOOKUP(CONCATENATE($B324,L$2,"multi"),'I-SUB'!$V$3:$W$624,2,0))</f>
        <v>0</v>
      </c>
      <c r="M324" s="11">
        <f>IF(ISNA(VLOOKUP(CONCATENATE($B324,M$2,"multi"),'I-SUB'!$V$3:$W$624,2,0)),0,VLOOKUP(CONCATENATE($B324,M$2,"multi"),'I-SUB'!$V$3:$W$624,2,0))</f>
        <v>0</v>
      </c>
      <c r="N324" s="11">
        <f>IF(ISNA(VLOOKUP(CONCATENATE($B324,N$2,"multi"),'I-SUB'!$V$3:$W$624,2,0)),0,VLOOKUP(CONCATENATE($B324,N$2,"multi"),'I-SUB'!$V$3:$W$624,2,0))</f>
        <v>0</v>
      </c>
      <c r="O324" s="11">
        <f>IF(ISNA(VLOOKUP(CONCATENATE($B324,O$2,"multi"),'I-SUB'!$V$3:$W$624,2,0)),0,VLOOKUP(CONCATENATE($B324,O$2,"multi"),'I-SUB'!$V$3:$W$624,2,0))</f>
        <v>0</v>
      </c>
      <c r="P324" s="11">
        <f>SUM(C324:O324)</f>
        <v>0</v>
      </c>
      <c r="Q324" s="11">
        <f>IF(ISNA(VLOOKUP(CONCATENATE($B324,Q$2,"multi"),'II-SUB'!$V$3:$W$630,2,0)),0,VLOOKUP(CONCATENATE($B324,Q$2,"multi"),'II-SUB'!$V$3:$W$630,2,0))</f>
        <v>0</v>
      </c>
      <c r="R324" s="11">
        <f>IF(ISNA(VLOOKUP(CONCATENATE($B324,R$2,"multi"),'II-SUB'!$V$3:$W$630,2,0)),0,VLOOKUP(CONCATENATE($B324,R$2,"multi"),'II-SUB'!$V$3:$W$630,2,0))</f>
        <v>0</v>
      </c>
      <c r="S324" s="11">
        <f>IF(ISNA(VLOOKUP(CONCATENATE($B324,S$2,"multi"),'II-SUB'!$V$3:$W$630,2,0)),0,VLOOKUP(CONCATENATE($B324,S$2,"multi"),'II-SUB'!$V$3:$W$630,2,0))</f>
        <v>0</v>
      </c>
      <c r="T324" s="11">
        <f>IF(ISNA(VLOOKUP(CONCATENATE($B324,T$2,"multi"),'II-SUB'!$V$3:$W$630,2,0)),0,VLOOKUP(CONCATENATE($B324,T$2,"multi"),'II-SUB'!$V$3:$W$630,2,0))</f>
        <v>0</v>
      </c>
      <c r="U324" s="11">
        <f>IF(ISNA(VLOOKUP(CONCATENATE($B324,U$2,"multi"),'II-SUB'!$V$3:$W$630,2,0)),0,VLOOKUP(CONCATENATE($B324,U$2,"multi"),'II-SUB'!$V$3:$W$630,2,0))</f>
        <v>0</v>
      </c>
      <c r="V324" s="11">
        <f>IF(ISNA(VLOOKUP(CONCATENATE($B324,V$2,"multi"),'II-SUB'!$V$3:$W$630,2,0)),0,VLOOKUP(CONCATENATE($B324,V$2,"multi"),'II-SUB'!$V$3:$W$630,2,0))</f>
        <v>0</v>
      </c>
      <c r="W324" s="11">
        <f>IF(ISNA(VLOOKUP(CONCATENATE($B324,W$2,"multi"),'II-SUB'!$V$3:$W$630,2,0)),0,VLOOKUP(CONCATENATE($B324,W$2,"multi"),'II-SUB'!$V$3:$W$630,2,0))</f>
        <v>0</v>
      </c>
      <c r="X324" s="11">
        <f>IF(ISNA(VLOOKUP(CONCATENATE($B324,X$2,"multi"),'II-SUB'!$V$3:$W$630,2,0)),0,VLOOKUP(CONCATENATE($B324,X$2,"multi"),'II-SUB'!$V$3:$W$630,2,0))</f>
        <v>0</v>
      </c>
      <c r="Y324" s="11">
        <f>IF(ISNA(VLOOKUP(CONCATENATE($B324,Y$2,"multi"),'II-SUB'!$V$3:$W$630,2,0)),0,VLOOKUP(CONCATENATE($B324,Y$2,"multi"),'II-SUB'!$V$3:$W$630,2,0))</f>
        <v>0</v>
      </c>
      <c r="Z324" s="11">
        <f>IF(ISNA(VLOOKUP(CONCATENATE($B324,Z$2,"multi"),'II-SUB'!$V$3:$W$630,2,0)),0,VLOOKUP(CONCATENATE($B324,Z$2,"multi"),'II-SUB'!$V$3:$W$630,2,0))</f>
        <v>0</v>
      </c>
      <c r="AA324" s="11">
        <f>IF(ISNA(VLOOKUP(CONCATENATE($B324,AA$2,"multi"),'II-SUB'!$V$3:$W$630,2,0)),0,VLOOKUP(CONCATENATE($B324,AA$2,"multi"),'II-SUB'!$V$3:$W$630,2,0))</f>
        <v>0</v>
      </c>
      <c r="AB324" s="11">
        <f>IF(ISNA(VLOOKUP(CONCATENATE($B324,AB$2,"multi"),'II-SUB'!$V$3:$W$630,2,0)),0,VLOOKUP(CONCATENATE($B324,AB$2,"multi"),'II-SUB'!$V$3:$W$630,2,0))</f>
        <v>0</v>
      </c>
      <c r="AC324" s="11">
        <f>IF(ISNA(VLOOKUP(CONCATENATE($B324,AC$2,"multi"),'II-SUB'!$V$3:$W$630,2,0)),0,VLOOKUP(CONCATENATE($B324,AC$2,"multi"),'II-SUB'!$V$3:$W$630,2,0))</f>
        <v>0</v>
      </c>
      <c r="AD324" s="11">
        <f>SUM(Q324:AC324)</f>
        <v>0</v>
      </c>
      <c r="AE324" s="11">
        <f>IF(ISNA(VLOOKUP(CONCATENATE($B324,AE$2,"multi"),MW!$V$3:$W$600,2,0)),0,VLOOKUP(CONCATENATE($B324,AE$2,"multi"),MW!$V$3:$W$600,2,0))</f>
        <v>0</v>
      </c>
      <c r="AF324" s="11">
        <f>IF(ISNA(VLOOKUP(CONCATENATE($B324,AF$2,"multi"),MW!$V$3:$W$600,2,0)),0,VLOOKUP(CONCATENATE($B324,AF$2,"multi"),MW!$V$3:$W$600,2,0))</f>
        <v>0</v>
      </c>
      <c r="AG324" s="11">
        <f>IF(ISNA(VLOOKUP(CONCATENATE($B324,AG$2,"multi"),MW!$V$3:$W$600,2,0)),0,VLOOKUP(CONCATENATE($B324,AG$2,"multi"),MW!$V$3:$W$600,2,0))</f>
        <v>0</v>
      </c>
      <c r="AH324" s="11">
        <f>IF(ISNA(VLOOKUP(CONCATENATE($B324,AH$2,"multi"),MW!$V$3:$W$600,2,0)),0,VLOOKUP(CONCATENATE($B324,AH$2,"multi"),MW!$V$3:$W$600,2,0))</f>
        <v>0</v>
      </c>
      <c r="AI324" s="11">
        <f>IF(ISNA(VLOOKUP(CONCATENATE($B324,AI$2,"multi"),MW!$V$3:$W$600,2,0)),0,VLOOKUP(CONCATENATE($B324,AI$2,"multi"),MW!$V$3:$W$600,2,0))</f>
        <v>0</v>
      </c>
      <c r="AJ324" s="11">
        <f>IF(ISNA(VLOOKUP(CONCATENATE($B324,AJ$2,"multi"),MW!$V$3:$W$600,2,0)),0,VLOOKUP(CONCATENATE($B324,AJ$2,"multi"),MW!$V$3:$W$600,2,0))</f>
        <v>0</v>
      </c>
      <c r="AK324" s="11">
        <f>IF(ISNA(VLOOKUP(CONCATENATE($B324,AK$2,"multi"),MW!$V$3:$W$600,2,0)),0,VLOOKUP(CONCATENATE($B324,AK$2,"multi"),MW!$V$3:$W$600,2,0))</f>
        <v>0</v>
      </c>
      <c r="AL324" s="11">
        <f>IF(ISNA(VLOOKUP(CONCATENATE($B324,AL$2,"multi"),MW!$V$3:$W$600,2,0)),0,VLOOKUP(CONCATENATE($B324,AL$2,"multi"),MW!$V$3:$W$600,2,0))</f>
        <v>0</v>
      </c>
      <c r="AM324" s="11">
        <f>IF(ISNA(VLOOKUP(CONCATENATE($B324,AM$2,"multi"),MW!$V$3:$W$600,2,0)),0,VLOOKUP(CONCATENATE($B324,AM$2,"multi"),MW!$V$3:$W$600,2,0))</f>
        <v>0</v>
      </c>
      <c r="AN324" s="11">
        <f>IF(ISNA(VLOOKUP(CONCATENATE($B324,AN$2,"multi"),MW!$V$3:$W$600,2,0)),0,VLOOKUP(CONCATENATE($B324,AN$2,"multi"),MW!$V$3:$W$600,2,0))</f>
        <v>0</v>
      </c>
      <c r="AO324" s="11">
        <f>IF(ISNA(VLOOKUP(CONCATENATE($B324,AO$2,"multi"),MW!$V$3:$W$600,2,0)),0,VLOOKUP(CONCATENATE($B324,AO$2,"multi"),MW!$V$3:$W$600,2,0))</f>
        <v>0</v>
      </c>
      <c r="AP324" s="11">
        <f>SUM(AE324:AO324)</f>
        <v>0</v>
      </c>
      <c r="AQ324" s="11">
        <f>IF(ISNA(VLOOKUP(CONCATENATE($B324,AQ$2,"multi"),'III-SUB'!$V$3:$W$633,2,0)),0,VLOOKUP(CONCATENATE($B324,AQ$2,"multi"),'III-SUB'!$V$3:$W$633,2,0))</f>
        <v>0</v>
      </c>
      <c r="AR324" s="11">
        <f>IF(ISNA(VLOOKUP(CONCATENATE($B324,AR$2,"multi"),'III-SUB'!$V$3:$W$633,2,0)),0,VLOOKUP(CONCATENATE($B324,AR$2,"multi"),'III-SUB'!$V$3:$W$633,2,0))</f>
        <v>0</v>
      </c>
      <c r="AS324" s="11">
        <f>IF(ISNA(VLOOKUP(CONCATENATE($B324,AS$2,"multi"),'III-SUB'!$V$3:$W$633,2,0)),0,VLOOKUP(CONCATENATE($B324,AS$2,"multi"),'III-SUB'!$V$3:$W$633,2,0))</f>
        <v>0</v>
      </c>
      <c r="AT324" s="11">
        <f>IF(ISNA(VLOOKUP(CONCATENATE($B324,AT$2,"multi"),'III-SUB'!$V$3:$W$633,2,0)),0,VLOOKUP(CONCATENATE($B324,AT$2,"multi"),'III-SUB'!$V$3:$W$633,2,0))</f>
        <v>0</v>
      </c>
      <c r="AU324" s="11">
        <f>IF(ISNA(VLOOKUP(CONCATENATE($B324,AU$2,"multi"),'III-SUB'!$V$3:$W$633,2,0)),0,VLOOKUP(CONCATENATE($B324,AU$2,"multi"),'III-SUB'!$V$3:$W$633,2,0))</f>
        <v>0</v>
      </c>
      <c r="AV324" s="11">
        <f>IF(ISNA(VLOOKUP(CONCATENATE($B324,AV$2,"multi"),'III-SUB'!$V$3:$W$633,2,0)),0,VLOOKUP(CONCATENATE($B324,AV$2,"multi"),'III-SUB'!$V$3:$W$633,2,0))</f>
        <v>0</v>
      </c>
      <c r="AW324" s="11">
        <f>IF(ISNA(VLOOKUP(CONCATENATE($B324,AW$2,"multi"),'III-SUB'!$V$3:$W$633,2,0)),0,VLOOKUP(CONCATENATE($B324,AW$2,"multi"),'III-SUB'!$V$3:$W$633,2,0))</f>
        <v>0</v>
      </c>
      <c r="AX324" s="11">
        <f>IF(ISNA(VLOOKUP(CONCATENATE($B324,AX$2,"multi"),'III-SUB'!$V$3:$W$633,2,0)),0,VLOOKUP(CONCATENATE($B324,AX$2,"multi"),'III-SUB'!$V$3:$W$633,2,0))</f>
        <v>0</v>
      </c>
      <c r="AY324" s="11">
        <f>IF(ISNA(VLOOKUP(CONCATENATE($B324,AY$2,"multi"),'III-SUB'!$V$3:$W$633,2,0)),0,VLOOKUP(CONCATENATE($B324,AY$2,"multi"),'III-SUB'!$V$3:$W$633,2,0))</f>
        <v>0</v>
      </c>
      <c r="AZ324" s="11">
        <f>IF(ISNA(VLOOKUP(CONCATENATE($B324,AZ$2,"multi"),'III-SUB'!$V$3:$W$633,2,0)),0,VLOOKUP(CONCATENATE($B324,AZ$2,"multi"),'III-SUB'!$V$3:$W$633,2,0))</f>
        <v>0</v>
      </c>
      <c r="BA324" s="11">
        <f>IF(ISNA(VLOOKUP(CONCATENATE($B324,BA$2,"multi"),'III-SUB'!$V$3:$W$633,2,0)),0,VLOOKUP(CONCATENATE($B324,BA$2,"multi"),'III-SUB'!$V$3:$W$633,2,0))</f>
        <v>0</v>
      </c>
      <c r="BB324" s="11">
        <f>IF(ISNA(VLOOKUP(CONCATENATE($B324,BB$2,"multi"),'III-SUB'!$V$3:$W$633,2,0)),0,VLOOKUP(CONCATENATE($B324,BB$2,"multi"),'III-SUB'!$V$3:$W$633,2,0))</f>
        <v>0</v>
      </c>
      <c r="BC324" s="11">
        <f>IF(ISNA(VLOOKUP(CONCATENATE($B324,BC$2,"multi"),'III-SUB'!$V$3:$W$633,2,0)),0,VLOOKUP(CONCATENATE($B324,BC$2,"multi"),'III-SUB'!$V$3:$W$633,2,0))</f>
        <v>0</v>
      </c>
      <c r="BD324" s="11">
        <f>SUM(AQ324:BC324)</f>
        <v>0</v>
      </c>
      <c r="BE324" s="11">
        <f>IF(ISNA(VLOOKUP(CONCATENATE($B324,AQ$2,"multi"),VHF!$V$3:$W$627,2,0)),0,VLOOKUP(CONCATENATE($B324,AQ$2,"multi"),VHF!$V$3:$W$627,2,0))</f>
        <v>0</v>
      </c>
      <c r="BF324" s="11">
        <f>IF(ISNA(VLOOKUP(CONCATENATE($B324,BF$2,"multi"),UHF!$V$3:$W$612,2,0)),0,VLOOKUP(CONCATENATE($B324,BF$2,"multi"),UHF!$V$3:$W$612,2,0))</f>
        <v>0</v>
      </c>
      <c r="BG324" s="11">
        <f>IF(ISNA(VLOOKUP(CONCATENATE($B324,BG$2,"multi"),UHF!$V$3:$W$612,2,0)),0,VLOOKUP(CONCATENATE($B324,BG$2,"multi"),UHF!$V$3:$W$612,2,0))</f>
        <v>0</v>
      </c>
      <c r="BH324" s="11">
        <f>IF(ISNA(VLOOKUP(CONCATENATE($B324,BH$2,"multi"),UHF!$V$3:$W$612,2,0)),0,VLOOKUP(CONCATENATE($B324,BH$2,"multi"),UHF!$V$3:$W$612,2,0))</f>
        <v>0</v>
      </c>
      <c r="BI324" s="11">
        <f>IF(ISNA(VLOOKUP(CONCATENATE($B324,BI$2,"multi"),UHF!$V$3:$W$612,2,0)),0,VLOOKUP(CONCATENATE($B324,BI$2,"multi"),UHF!$V$3:$W$612,2,0))</f>
        <v>0</v>
      </c>
      <c r="BJ324" s="11">
        <f>IF(ISNA(VLOOKUP(CONCATENATE($B324,BJ$2,"multi"),UHF!$V$3:$W$612,2,0)),0,VLOOKUP(CONCATENATE($B324,BJ$2,"multi"),UHF!$V$3:$W$612,2,0))</f>
        <v>0</v>
      </c>
      <c r="BK324" s="11">
        <f>IF(ISNA(VLOOKUP(CONCATENATE($B324,BK$2,"multi"),UHF!$V$3:$W$612,2,0)),0,VLOOKUP(CONCATENATE($B324,BK$2,"multi"),UHF!$V$3:$W$612,2,0))</f>
        <v>0</v>
      </c>
      <c r="BL324" s="11">
        <f>IF(ISNA(VLOOKUP(CONCATENATE($B324,BL$2,"multi"),UHF!$V$3:$W$612,2,0)),0,VLOOKUP(CONCATENATE($B324,BL$2,"multi"),UHF!$V$3:$W$612,2,0))</f>
        <v>0</v>
      </c>
      <c r="BM324" s="11">
        <f>IF(ISNA(VLOOKUP(CONCATENATE($B324,BM$2,"multi"),UHF!$V$3:$W$612,2,0)),0,VLOOKUP(CONCATENATE($B324,BM$2,"multi"),UHF!$V$3:$W$612,2,0))</f>
        <v>0</v>
      </c>
      <c r="BN324" s="11">
        <f>IF(ISNA(VLOOKUP(CONCATENATE($B324,BN$2,"multi"),UHF!$V$3:$W$612,2,0)),0,VLOOKUP(CONCATENATE($B324,BN$2,"multi"),UHF!$V$3:$W$612,2,0))</f>
        <v>0</v>
      </c>
      <c r="BO324" s="11">
        <f>IF(ISNA(VLOOKUP(CONCATENATE($B324,BO$2,"multi"),UHF!$V$3:$W$612,2,0)),0,VLOOKUP(CONCATENATE($B324,BO$2,"multi"),UHF!$V$3:$W$612,2,0))</f>
        <v>0</v>
      </c>
      <c r="BP324" s="11">
        <f>IF(ISNA(VLOOKUP(CONCATENATE($B324,BP$2,"multi"),UHF!$V$3:$W$612,2,0)),0,VLOOKUP(CONCATENATE($B324,BP$2,"multi"),UHF!$V$3:$W$612,2,0))</f>
        <v>0</v>
      </c>
      <c r="BQ324" s="11">
        <f>IF(ISNA(VLOOKUP(CONCATENATE($B324,BQ$2,"multi"),UHF!$V$3:$W$612,2,0)),0,VLOOKUP(CONCATENATE($B324,BQ$2,"multi"),UHF!$V$3:$W$612,2,0))</f>
        <v>0</v>
      </c>
      <c r="BR324" s="11">
        <f>SUM(BF324:BQ324)</f>
        <v>0</v>
      </c>
      <c r="BS324" s="11">
        <f>IF(ISNA(VLOOKUP(CONCATENATE($B324,BS$2,"multi"),'A1'!$V$3:$W$612,2,0)),0,VLOOKUP(CONCATENATE($B324,BS$2,"multi"),'A1'!$V$3:$W$612,2,0))</f>
        <v>0</v>
      </c>
    </row>
    <row r="325" spans="2:71" x14ac:dyDescent="0.2">
      <c r="B325" s="8">
        <f>'Seznam-MO'!A336</f>
        <v>0</v>
      </c>
      <c r="C325" s="11">
        <f>IF(ISNA(VLOOKUP(CONCATENATE($B325,C$2,"multi"),'I-SUB'!$V$3:$W$624,2,0)),0,VLOOKUP(CONCATENATE($B325,C$2,"multi"),'I-SUB'!$V$3:$W$624,2,0))</f>
        <v>0</v>
      </c>
      <c r="D325" s="11">
        <f>IF(ISNA(VLOOKUP(CONCATENATE($B325,D$2,"multi"),'I-SUB'!$V$3:$W$624,2,0)),0,VLOOKUP(CONCATENATE($B325,D$2,"multi"),'I-SUB'!$V$3:$W$624,2,0))</f>
        <v>0</v>
      </c>
      <c r="E325" s="11">
        <f>IF(ISNA(VLOOKUP(CONCATENATE($B325,E$2,"multi"),'I-SUB'!$V$3:$W$624,2,0)),0,VLOOKUP(CONCATENATE($B325,E$2,"multi"),'I-SUB'!$V$3:$W$624,2,0))</f>
        <v>0</v>
      </c>
      <c r="F325" s="11">
        <f>IF(ISNA(VLOOKUP(CONCATENATE($B325,F$2,"multi"),'I-SUB'!$V$3:$W$624,2,0)),0,VLOOKUP(CONCATENATE($B325,F$2,"multi"),'I-SUB'!$V$3:$W$624,2,0))</f>
        <v>0</v>
      </c>
      <c r="G325" s="11">
        <f>IF(ISNA(VLOOKUP(CONCATENATE($B325,G$2,"multi"),'I-SUB'!$V$3:$W$624,2,0)),0,VLOOKUP(CONCATENATE($B325,G$2,"multi"),'I-SUB'!$V$3:$W$624,2,0))</f>
        <v>0</v>
      </c>
      <c r="H325" s="11">
        <f>IF(ISNA(VLOOKUP(CONCATENATE($B325,H$2,"multi"),'I-SUB'!$V$3:$W$624,2,0)),0,VLOOKUP(CONCATENATE($B325,H$2,"multi"),'I-SUB'!$V$3:$W$624,2,0))</f>
        <v>0</v>
      </c>
      <c r="I325" s="11">
        <f>IF(ISNA(VLOOKUP(CONCATENATE($B325,I$2,"multi"),'I-SUB'!$V$3:$W$624,2,0)),0,VLOOKUP(CONCATENATE($B325,I$2,"multi"),'I-SUB'!$V$3:$W$624,2,0))</f>
        <v>0</v>
      </c>
      <c r="J325" s="11">
        <f>IF(ISNA(VLOOKUP(CONCATENATE($B325,J$2,"multi"),'I-SUB'!$V$3:$W$624,2,0)),0,VLOOKUP(CONCATENATE($B325,J$2,"multi"),'I-SUB'!$V$3:$W$624,2,0))</f>
        <v>0</v>
      </c>
      <c r="K325" s="11">
        <f>IF(ISNA(VLOOKUP(CONCATENATE($B325,K$2,"multi"),'I-SUB'!$V$3:$W$624,2,0)),0,VLOOKUP(CONCATENATE($B325,K$2,"multi"),'I-SUB'!$V$3:$W$624,2,0))</f>
        <v>0</v>
      </c>
      <c r="L325" s="11">
        <f>IF(ISNA(VLOOKUP(CONCATENATE($B325,L$2,"multi"),'I-SUB'!$V$3:$W$624,2,0)),0,VLOOKUP(CONCATENATE($B325,L$2,"multi"),'I-SUB'!$V$3:$W$624,2,0))</f>
        <v>0</v>
      </c>
      <c r="M325" s="11">
        <f>IF(ISNA(VLOOKUP(CONCATENATE($B325,M$2,"multi"),'I-SUB'!$V$3:$W$624,2,0)),0,VLOOKUP(CONCATENATE($B325,M$2,"multi"),'I-SUB'!$V$3:$W$624,2,0))</f>
        <v>0</v>
      </c>
      <c r="N325" s="11">
        <f>IF(ISNA(VLOOKUP(CONCATENATE($B325,N$2,"multi"),'I-SUB'!$V$3:$W$624,2,0)),0,VLOOKUP(CONCATENATE($B325,N$2,"multi"),'I-SUB'!$V$3:$W$624,2,0))</f>
        <v>0</v>
      </c>
      <c r="O325" s="11">
        <f>IF(ISNA(VLOOKUP(CONCATENATE($B325,O$2,"multi"),'I-SUB'!$V$3:$W$624,2,0)),0,VLOOKUP(CONCATENATE($B325,O$2,"multi"),'I-SUB'!$V$3:$W$624,2,0))</f>
        <v>0</v>
      </c>
      <c r="P325" s="11">
        <f>SUM(C325:O325)</f>
        <v>0</v>
      </c>
      <c r="Q325" s="11">
        <f>IF(ISNA(VLOOKUP(CONCATENATE($B325,Q$2,"multi"),'II-SUB'!$V$3:$W$630,2,0)),0,VLOOKUP(CONCATENATE($B325,Q$2,"multi"),'II-SUB'!$V$3:$W$630,2,0))</f>
        <v>0</v>
      </c>
      <c r="R325" s="11">
        <f>IF(ISNA(VLOOKUP(CONCATENATE($B325,R$2,"multi"),'II-SUB'!$V$3:$W$630,2,0)),0,VLOOKUP(CONCATENATE($B325,R$2,"multi"),'II-SUB'!$V$3:$W$630,2,0))</f>
        <v>0</v>
      </c>
      <c r="S325" s="11">
        <f>IF(ISNA(VLOOKUP(CONCATENATE($B325,S$2,"multi"),'II-SUB'!$V$3:$W$630,2,0)),0,VLOOKUP(CONCATENATE($B325,S$2,"multi"),'II-SUB'!$V$3:$W$630,2,0))</f>
        <v>0</v>
      </c>
      <c r="T325" s="11">
        <f>IF(ISNA(VLOOKUP(CONCATENATE($B325,T$2,"multi"),'II-SUB'!$V$3:$W$630,2,0)),0,VLOOKUP(CONCATENATE($B325,T$2,"multi"),'II-SUB'!$V$3:$W$630,2,0))</f>
        <v>0</v>
      </c>
      <c r="U325" s="11">
        <f>IF(ISNA(VLOOKUP(CONCATENATE($B325,U$2,"multi"),'II-SUB'!$V$3:$W$630,2,0)),0,VLOOKUP(CONCATENATE($B325,U$2,"multi"),'II-SUB'!$V$3:$W$630,2,0))</f>
        <v>0</v>
      </c>
      <c r="V325" s="11">
        <f>IF(ISNA(VLOOKUP(CONCATENATE($B325,V$2,"multi"),'II-SUB'!$V$3:$W$630,2,0)),0,VLOOKUP(CONCATENATE($B325,V$2,"multi"),'II-SUB'!$V$3:$W$630,2,0))</f>
        <v>0</v>
      </c>
      <c r="W325" s="11">
        <f>IF(ISNA(VLOOKUP(CONCATENATE($B325,W$2,"multi"),'II-SUB'!$V$3:$W$630,2,0)),0,VLOOKUP(CONCATENATE($B325,W$2,"multi"),'II-SUB'!$V$3:$W$630,2,0))</f>
        <v>0</v>
      </c>
      <c r="X325" s="11">
        <f>IF(ISNA(VLOOKUP(CONCATENATE($B325,X$2,"multi"),'II-SUB'!$V$3:$W$630,2,0)),0,VLOOKUP(CONCATENATE($B325,X$2,"multi"),'II-SUB'!$V$3:$W$630,2,0))</f>
        <v>0</v>
      </c>
      <c r="Y325" s="11">
        <f>IF(ISNA(VLOOKUP(CONCATENATE($B325,Y$2,"multi"),'II-SUB'!$V$3:$W$630,2,0)),0,VLOOKUP(CONCATENATE($B325,Y$2,"multi"),'II-SUB'!$V$3:$W$630,2,0))</f>
        <v>0</v>
      </c>
      <c r="Z325" s="11">
        <f>IF(ISNA(VLOOKUP(CONCATENATE($B325,Z$2,"multi"),'II-SUB'!$V$3:$W$630,2,0)),0,VLOOKUP(CONCATENATE($B325,Z$2,"multi"),'II-SUB'!$V$3:$W$630,2,0))</f>
        <v>0</v>
      </c>
      <c r="AA325" s="11">
        <f>IF(ISNA(VLOOKUP(CONCATENATE($B325,AA$2,"multi"),'II-SUB'!$V$3:$W$630,2,0)),0,VLOOKUP(CONCATENATE($B325,AA$2,"multi"),'II-SUB'!$V$3:$W$630,2,0))</f>
        <v>0</v>
      </c>
      <c r="AB325" s="11">
        <f>IF(ISNA(VLOOKUP(CONCATENATE($B325,AB$2,"multi"),'II-SUB'!$V$3:$W$630,2,0)),0,VLOOKUP(CONCATENATE($B325,AB$2,"multi"),'II-SUB'!$V$3:$W$630,2,0))</f>
        <v>0</v>
      </c>
      <c r="AC325" s="11">
        <f>IF(ISNA(VLOOKUP(CONCATENATE($B325,AC$2,"multi"),'II-SUB'!$V$3:$W$630,2,0)),0,VLOOKUP(CONCATENATE($B325,AC$2,"multi"),'II-SUB'!$V$3:$W$630,2,0))</f>
        <v>0</v>
      </c>
      <c r="AD325" s="11">
        <f>SUM(Q325:AC325)</f>
        <v>0</v>
      </c>
      <c r="AE325" s="11">
        <f>IF(ISNA(VLOOKUP(CONCATENATE($B325,AE$2,"multi"),MW!$V$3:$W$600,2,0)),0,VLOOKUP(CONCATENATE($B325,AE$2,"multi"),MW!$V$3:$W$600,2,0))</f>
        <v>0</v>
      </c>
      <c r="AF325" s="11">
        <f>IF(ISNA(VLOOKUP(CONCATENATE($B325,AF$2,"multi"),MW!$V$3:$W$600,2,0)),0,VLOOKUP(CONCATENATE($B325,AF$2,"multi"),MW!$V$3:$W$600,2,0))</f>
        <v>0</v>
      </c>
      <c r="AG325" s="11">
        <f>IF(ISNA(VLOOKUP(CONCATENATE($B325,AG$2,"multi"),MW!$V$3:$W$600,2,0)),0,VLOOKUP(CONCATENATE($B325,AG$2,"multi"),MW!$V$3:$W$600,2,0))</f>
        <v>0</v>
      </c>
      <c r="AH325" s="11">
        <f>IF(ISNA(VLOOKUP(CONCATENATE($B325,AH$2,"multi"),MW!$V$3:$W$600,2,0)),0,VLOOKUP(CONCATENATE($B325,AH$2,"multi"),MW!$V$3:$W$600,2,0))</f>
        <v>0</v>
      </c>
      <c r="AI325" s="11">
        <f>IF(ISNA(VLOOKUP(CONCATENATE($B325,AI$2,"multi"),MW!$V$3:$W$600,2,0)),0,VLOOKUP(CONCATENATE($B325,AI$2,"multi"),MW!$V$3:$W$600,2,0))</f>
        <v>0</v>
      </c>
      <c r="AJ325" s="11">
        <f>IF(ISNA(VLOOKUP(CONCATENATE($B325,AJ$2,"multi"),MW!$V$3:$W$600,2,0)),0,VLOOKUP(CONCATENATE($B325,AJ$2,"multi"),MW!$V$3:$W$600,2,0))</f>
        <v>0</v>
      </c>
      <c r="AK325" s="11">
        <f>IF(ISNA(VLOOKUP(CONCATENATE($B325,AK$2,"multi"),MW!$V$3:$W$600,2,0)),0,VLOOKUP(CONCATENATE($B325,AK$2,"multi"),MW!$V$3:$W$600,2,0))</f>
        <v>0</v>
      </c>
      <c r="AL325" s="11">
        <f>IF(ISNA(VLOOKUP(CONCATENATE($B325,AL$2,"multi"),MW!$V$3:$W$600,2,0)),0,VLOOKUP(CONCATENATE($B325,AL$2,"multi"),MW!$V$3:$W$600,2,0))</f>
        <v>0</v>
      </c>
      <c r="AM325" s="11">
        <f>IF(ISNA(VLOOKUP(CONCATENATE($B325,AM$2,"multi"),MW!$V$3:$W$600,2,0)),0,VLOOKUP(CONCATENATE($B325,AM$2,"multi"),MW!$V$3:$W$600,2,0))</f>
        <v>0</v>
      </c>
      <c r="AN325" s="11">
        <f>IF(ISNA(VLOOKUP(CONCATENATE($B325,AN$2,"multi"),MW!$V$3:$W$600,2,0)),0,VLOOKUP(CONCATENATE($B325,AN$2,"multi"),MW!$V$3:$W$600,2,0))</f>
        <v>0</v>
      </c>
      <c r="AO325" s="11">
        <f>IF(ISNA(VLOOKUP(CONCATENATE($B325,AO$2,"multi"),MW!$V$3:$W$600,2,0)),0,VLOOKUP(CONCATENATE($B325,AO$2,"multi"),MW!$V$3:$W$600,2,0))</f>
        <v>0</v>
      </c>
      <c r="AP325" s="11">
        <f>SUM(AE325:AO325)</f>
        <v>0</v>
      </c>
      <c r="AQ325" s="11">
        <f>IF(ISNA(VLOOKUP(CONCATENATE($B325,AQ$2,"multi"),'III-SUB'!$V$3:$W$633,2,0)),0,VLOOKUP(CONCATENATE($B325,AQ$2,"multi"),'III-SUB'!$V$3:$W$633,2,0))</f>
        <v>0</v>
      </c>
      <c r="AR325" s="11">
        <f>IF(ISNA(VLOOKUP(CONCATENATE($B325,AR$2,"multi"),'III-SUB'!$V$3:$W$633,2,0)),0,VLOOKUP(CONCATENATE($B325,AR$2,"multi"),'III-SUB'!$V$3:$W$633,2,0))</f>
        <v>0</v>
      </c>
      <c r="AS325" s="11">
        <f>IF(ISNA(VLOOKUP(CONCATENATE($B325,AS$2,"multi"),'III-SUB'!$V$3:$W$633,2,0)),0,VLOOKUP(CONCATENATE($B325,AS$2,"multi"),'III-SUB'!$V$3:$W$633,2,0))</f>
        <v>0</v>
      </c>
      <c r="AT325" s="11">
        <f>IF(ISNA(VLOOKUP(CONCATENATE($B325,AT$2,"multi"),'III-SUB'!$V$3:$W$633,2,0)),0,VLOOKUP(CONCATENATE($B325,AT$2,"multi"),'III-SUB'!$V$3:$W$633,2,0))</f>
        <v>0</v>
      </c>
      <c r="AU325" s="11">
        <f>IF(ISNA(VLOOKUP(CONCATENATE($B325,AU$2,"multi"),'III-SUB'!$V$3:$W$633,2,0)),0,VLOOKUP(CONCATENATE($B325,AU$2,"multi"),'III-SUB'!$V$3:$W$633,2,0))</f>
        <v>0</v>
      </c>
      <c r="AV325" s="11">
        <f>IF(ISNA(VLOOKUP(CONCATENATE($B325,AV$2,"multi"),'III-SUB'!$V$3:$W$633,2,0)),0,VLOOKUP(CONCATENATE($B325,AV$2,"multi"),'III-SUB'!$V$3:$W$633,2,0))</f>
        <v>0</v>
      </c>
      <c r="AW325" s="11">
        <f>IF(ISNA(VLOOKUP(CONCATENATE($B325,AW$2,"multi"),'III-SUB'!$V$3:$W$633,2,0)),0,VLOOKUP(CONCATENATE($B325,AW$2,"multi"),'III-SUB'!$V$3:$W$633,2,0))</f>
        <v>0</v>
      </c>
      <c r="AX325" s="11">
        <f>IF(ISNA(VLOOKUP(CONCATENATE($B325,AX$2,"multi"),'III-SUB'!$V$3:$W$633,2,0)),0,VLOOKUP(CONCATENATE($B325,AX$2,"multi"),'III-SUB'!$V$3:$W$633,2,0))</f>
        <v>0</v>
      </c>
      <c r="AY325" s="11">
        <f>IF(ISNA(VLOOKUP(CONCATENATE($B325,AY$2,"multi"),'III-SUB'!$V$3:$W$633,2,0)),0,VLOOKUP(CONCATENATE($B325,AY$2,"multi"),'III-SUB'!$V$3:$W$633,2,0))</f>
        <v>0</v>
      </c>
      <c r="AZ325" s="11">
        <f>IF(ISNA(VLOOKUP(CONCATENATE($B325,AZ$2,"multi"),'III-SUB'!$V$3:$W$633,2,0)),0,VLOOKUP(CONCATENATE($B325,AZ$2,"multi"),'III-SUB'!$V$3:$W$633,2,0))</f>
        <v>0</v>
      </c>
      <c r="BA325" s="11">
        <f>IF(ISNA(VLOOKUP(CONCATENATE($B325,BA$2,"multi"),'III-SUB'!$V$3:$W$633,2,0)),0,VLOOKUP(CONCATENATE($B325,BA$2,"multi"),'III-SUB'!$V$3:$W$633,2,0))</f>
        <v>0</v>
      </c>
      <c r="BB325" s="11">
        <f>IF(ISNA(VLOOKUP(CONCATENATE($B325,BB$2,"multi"),'III-SUB'!$V$3:$W$633,2,0)),0,VLOOKUP(CONCATENATE($B325,BB$2,"multi"),'III-SUB'!$V$3:$W$633,2,0))</f>
        <v>0</v>
      </c>
      <c r="BC325" s="11">
        <f>IF(ISNA(VLOOKUP(CONCATENATE($B325,BC$2,"multi"),'III-SUB'!$V$3:$W$633,2,0)),0,VLOOKUP(CONCATENATE($B325,BC$2,"multi"),'III-SUB'!$V$3:$W$633,2,0))</f>
        <v>0</v>
      </c>
      <c r="BD325" s="11">
        <f>SUM(AQ325:BC325)</f>
        <v>0</v>
      </c>
      <c r="BE325" s="11">
        <f>IF(ISNA(VLOOKUP(CONCATENATE($B325,AQ$2,"multi"),VHF!$V$3:$W$627,2,0)),0,VLOOKUP(CONCATENATE($B325,AQ$2,"multi"),VHF!$V$3:$W$627,2,0))</f>
        <v>0</v>
      </c>
      <c r="BF325" s="11">
        <f>IF(ISNA(VLOOKUP(CONCATENATE($B325,BF$2,"multi"),UHF!$V$3:$W$612,2,0)),0,VLOOKUP(CONCATENATE($B325,BF$2,"multi"),UHF!$V$3:$W$612,2,0))</f>
        <v>0</v>
      </c>
      <c r="BG325" s="11">
        <f>IF(ISNA(VLOOKUP(CONCATENATE($B325,BG$2,"multi"),UHF!$V$3:$W$612,2,0)),0,VLOOKUP(CONCATENATE($B325,BG$2,"multi"),UHF!$V$3:$W$612,2,0))</f>
        <v>0</v>
      </c>
      <c r="BH325" s="11">
        <f>IF(ISNA(VLOOKUP(CONCATENATE($B325,BH$2,"multi"),UHF!$V$3:$W$612,2,0)),0,VLOOKUP(CONCATENATE($B325,BH$2,"multi"),UHF!$V$3:$W$612,2,0))</f>
        <v>0</v>
      </c>
      <c r="BI325" s="11">
        <f>IF(ISNA(VLOOKUP(CONCATENATE($B325,BI$2,"multi"),UHF!$V$3:$W$612,2,0)),0,VLOOKUP(CONCATENATE($B325,BI$2,"multi"),UHF!$V$3:$W$612,2,0))</f>
        <v>0</v>
      </c>
      <c r="BJ325" s="11">
        <f>IF(ISNA(VLOOKUP(CONCATENATE($B325,BJ$2,"multi"),UHF!$V$3:$W$612,2,0)),0,VLOOKUP(CONCATENATE($B325,BJ$2,"multi"),UHF!$V$3:$W$612,2,0))</f>
        <v>0</v>
      </c>
      <c r="BK325" s="11">
        <f>IF(ISNA(VLOOKUP(CONCATENATE($B325,BK$2,"multi"),UHF!$V$3:$W$612,2,0)),0,VLOOKUP(CONCATENATE($B325,BK$2,"multi"),UHF!$V$3:$W$612,2,0))</f>
        <v>0</v>
      </c>
      <c r="BL325" s="11">
        <f>IF(ISNA(VLOOKUP(CONCATENATE($B325,BL$2,"multi"),UHF!$V$3:$W$612,2,0)),0,VLOOKUP(CONCATENATE($B325,BL$2,"multi"),UHF!$V$3:$W$612,2,0))</f>
        <v>0</v>
      </c>
      <c r="BM325" s="11">
        <f>IF(ISNA(VLOOKUP(CONCATENATE($B325,BM$2,"multi"),UHF!$V$3:$W$612,2,0)),0,VLOOKUP(CONCATENATE($B325,BM$2,"multi"),UHF!$V$3:$W$612,2,0))</f>
        <v>0</v>
      </c>
      <c r="BN325" s="11">
        <f>IF(ISNA(VLOOKUP(CONCATENATE($B325,BN$2,"multi"),UHF!$V$3:$W$612,2,0)),0,VLOOKUP(CONCATENATE($B325,BN$2,"multi"),UHF!$V$3:$W$612,2,0))</f>
        <v>0</v>
      </c>
      <c r="BO325" s="11">
        <f>IF(ISNA(VLOOKUP(CONCATENATE($B325,BO$2,"multi"),UHF!$V$3:$W$612,2,0)),0,VLOOKUP(CONCATENATE($B325,BO$2,"multi"),UHF!$V$3:$W$612,2,0))</f>
        <v>0</v>
      </c>
      <c r="BP325" s="11">
        <f>IF(ISNA(VLOOKUP(CONCATENATE($B325,BP$2,"multi"),UHF!$V$3:$W$612,2,0)),0,VLOOKUP(CONCATENATE($B325,BP$2,"multi"),UHF!$V$3:$W$612,2,0))</f>
        <v>0</v>
      </c>
      <c r="BQ325" s="11">
        <f>IF(ISNA(VLOOKUP(CONCATENATE($B325,BQ$2,"multi"),UHF!$V$3:$W$612,2,0)),0,VLOOKUP(CONCATENATE($B325,BQ$2,"multi"),UHF!$V$3:$W$612,2,0))</f>
        <v>0</v>
      </c>
      <c r="BR325" s="11">
        <f>SUM(BF325:BQ325)</f>
        <v>0</v>
      </c>
      <c r="BS325" s="11">
        <f>IF(ISNA(VLOOKUP(CONCATENATE($B325,BS$2,"multi"),'A1'!$V$3:$W$612,2,0)),0,VLOOKUP(CONCATENATE($B325,BS$2,"multi"),'A1'!$V$3:$W$612,2,0))</f>
        <v>0</v>
      </c>
    </row>
    <row r="326" spans="2:71" x14ac:dyDescent="0.2">
      <c r="B326" s="8">
        <f>'Seznam-MO'!A337</f>
        <v>0</v>
      </c>
      <c r="C326" s="11">
        <f>IF(ISNA(VLOOKUP(CONCATENATE($B326,C$2,"multi"),'I-SUB'!$V$3:$W$624,2,0)),0,VLOOKUP(CONCATENATE($B326,C$2,"multi"),'I-SUB'!$V$3:$W$624,2,0))</f>
        <v>0</v>
      </c>
      <c r="D326" s="11">
        <f>IF(ISNA(VLOOKUP(CONCATENATE($B326,D$2,"multi"),'I-SUB'!$V$3:$W$624,2,0)),0,VLOOKUP(CONCATENATE($B326,D$2,"multi"),'I-SUB'!$V$3:$W$624,2,0))</f>
        <v>0</v>
      </c>
      <c r="E326" s="11">
        <f>IF(ISNA(VLOOKUP(CONCATENATE($B326,E$2,"multi"),'I-SUB'!$V$3:$W$624,2,0)),0,VLOOKUP(CONCATENATE($B326,E$2,"multi"),'I-SUB'!$V$3:$W$624,2,0))</f>
        <v>0</v>
      </c>
      <c r="F326" s="11">
        <f>IF(ISNA(VLOOKUP(CONCATENATE($B326,F$2,"multi"),'I-SUB'!$V$3:$W$624,2,0)),0,VLOOKUP(CONCATENATE($B326,F$2,"multi"),'I-SUB'!$V$3:$W$624,2,0))</f>
        <v>0</v>
      </c>
      <c r="G326" s="11">
        <f>IF(ISNA(VLOOKUP(CONCATENATE($B326,G$2,"multi"),'I-SUB'!$V$3:$W$624,2,0)),0,VLOOKUP(CONCATENATE($B326,G$2,"multi"),'I-SUB'!$V$3:$W$624,2,0))</f>
        <v>0</v>
      </c>
      <c r="H326" s="11">
        <f>IF(ISNA(VLOOKUP(CONCATENATE($B326,H$2,"multi"),'I-SUB'!$V$3:$W$624,2,0)),0,VLOOKUP(CONCATENATE($B326,H$2,"multi"),'I-SUB'!$V$3:$W$624,2,0))</f>
        <v>0</v>
      </c>
      <c r="I326" s="11">
        <f>IF(ISNA(VLOOKUP(CONCATENATE($B326,I$2,"multi"),'I-SUB'!$V$3:$W$624,2,0)),0,VLOOKUP(CONCATENATE($B326,I$2,"multi"),'I-SUB'!$V$3:$W$624,2,0))</f>
        <v>0</v>
      </c>
      <c r="J326" s="11">
        <f>IF(ISNA(VLOOKUP(CONCATENATE($B326,J$2,"multi"),'I-SUB'!$V$3:$W$624,2,0)),0,VLOOKUP(CONCATENATE($B326,J$2,"multi"),'I-SUB'!$V$3:$W$624,2,0))</f>
        <v>0</v>
      </c>
      <c r="K326" s="11">
        <f>IF(ISNA(VLOOKUP(CONCATENATE($B326,K$2,"multi"),'I-SUB'!$V$3:$W$624,2,0)),0,VLOOKUP(CONCATENATE($B326,K$2,"multi"),'I-SUB'!$V$3:$W$624,2,0))</f>
        <v>0</v>
      </c>
      <c r="L326" s="11">
        <f>IF(ISNA(VLOOKUP(CONCATENATE($B326,L$2,"multi"),'I-SUB'!$V$3:$W$624,2,0)),0,VLOOKUP(CONCATENATE($B326,L$2,"multi"),'I-SUB'!$V$3:$W$624,2,0))</f>
        <v>0</v>
      </c>
      <c r="M326" s="11">
        <f>IF(ISNA(VLOOKUP(CONCATENATE($B326,M$2,"multi"),'I-SUB'!$V$3:$W$624,2,0)),0,VLOOKUP(CONCATENATE($B326,M$2,"multi"),'I-SUB'!$V$3:$W$624,2,0))</f>
        <v>0</v>
      </c>
      <c r="N326" s="11">
        <f>IF(ISNA(VLOOKUP(CONCATENATE($B326,N$2,"multi"),'I-SUB'!$V$3:$W$624,2,0)),0,VLOOKUP(CONCATENATE($B326,N$2,"multi"),'I-SUB'!$V$3:$W$624,2,0))</f>
        <v>0</v>
      </c>
      <c r="O326" s="11">
        <f>IF(ISNA(VLOOKUP(CONCATENATE($B326,O$2,"multi"),'I-SUB'!$V$3:$W$624,2,0)),0,VLOOKUP(CONCATENATE($B326,O$2,"multi"),'I-SUB'!$V$3:$W$624,2,0))</f>
        <v>0</v>
      </c>
      <c r="P326" s="11">
        <f>SUM(C326:O326)</f>
        <v>0</v>
      </c>
      <c r="Q326" s="11">
        <f>IF(ISNA(VLOOKUP(CONCATENATE($B326,Q$2,"multi"),'II-SUB'!$V$3:$W$630,2,0)),0,VLOOKUP(CONCATENATE($B326,Q$2,"multi"),'II-SUB'!$V$3:$W$630,2,0))</f>
        <v>0</v>
      </c>
      <c r="R326" s="11">
        <f>IF(ISNA(VLOOKUP(CONCATENATE($B326,R$2,"multi"),'II-SUB'!$V$3:$W$630,2,0)),0,VLOOKUP(CONCATENATE($B326,R$2,"multi"),'II-SUB'!$V$3:$W$630,2,0))</f>
        <v>0</v>
      </c>
      <c r="S326" s="11">
        <f>IF(ISNA(VLOOKUP(CONCATENATE($B326,S$2,"multi"),'II-SUB'!$V$3:$W$630,2,0)),0,VLOOKUP(CONCATENATE($B326,S$2,"multi"),'II-SUB'!$V$3:$W$630,2,0))</f>
        <v>0</v>
      </c>
      <c r="T326" s="11">
        <f>IF(ISNA(VLOOKUP(CONCATENATE($B326,T$2,"multi"),'II-SUB'!$V$3:$W$630,2,0)),0,VLOOKUP(CONCATENATE($B326,T$2,"multi"),'II-SUB'!$V$3:$W$630,2,0))</f>
        <v>0</v>
      </c>
      <c r="U326" s="11">
        <f>IF(ISNA(VLOOKUP(CONCATENATE($B326,U$2,"multi"),'II-SUB'!$V$3:$W$630,2,0)),0,VLOOKUP(CONCATENATE($B326,U$2,"multi"),'II-SUB'!$V$3:$W$630,2,0))</f>
        <v>0</v>
      </c>
      <c r="V326" s="11">
        <f>IF(ISNA(VLOOKUP(CONCATENATE($B326,V$2,"multi"),'II-SUB'!$V$3:$W$630,2,0)),0,VLOOKUP(CONCATENATE($B326,V$2,"multi"),'II-SUB'!$V$3:$W$630,2,0))</f>
        <v>0</v>
      </c>
      <c r="W326" s="11">
        <f>IF(ISNA(VLOOKUP(CONCATENATE($B326,W$2,"multi"),'II-SUB'!$V$3:$W$630,2,0)),0,VLOOKUP(CONCATENATE($B326,W$2,"multi"),'II-SUB'!$V$3:$W$630,2,0))</f>
        <v>0</v>
      </c>
      <c r="X326" s="11">
        <f>IF(ISNA(VLOOKUP(CONCATENATE($B326,X$2,"multi"),'II-SUB'!$V$3:$W$630,2,0)),0,VLOOKUP(CONCATENATE($B326,X$2,"multi"),'II-SUB'!$V$3:$W$630,2,0))</f>
        <v>0</v>
      </c>
      <c r="Y326" s="11">
        <f>IF(ISNA(VLOOKUP(CONCATENATE($B326,Y$2,"multi"),'II-SUB'!$V$3:$W$630,2,0)),0,VLOOKUP(CONCATENATE($B326,Y$2,"multi"),'II-SUB'!$V$3:$W$630,2,0))</f>
        <v>0</v>
      </c>
      <c r="Z326" s="11">
        <f>IF(ISNA(VLOOKUP(CONCATENATE($B326,Z$2,"multi"),'II-SUB'!$V$3:$W$630,2,0)),0,VLOOKUP(CONCATENATE($B326,Z$2,"multi"),'II-SUB'!$V$3:$W$630,2,0))</f>
        <v>0</v>
      </c>
      <c r="AA326" s="11">
        <f>IF(ISNA(VLOOKUP(CONCATENATE($B326,AA$2,"multi"),'II-SUB'!$V$3:$W$630,2,0)),0,VLOOKUP(CONCATENATE($B326,AA$2,"multi"),'II-SUB'!$V$3:$W$630,2,0))</f>
        <v>0</v>
      </c>
      <c r="AB326" s="11">
        <f>IF(ISNA(VLOOKUP(CONCATENATE($B326,AB$2,"multi"),'II-SUB'!$V$3:$W$630,2,0)),0,VLOOKUP(CONCATENATE($B326,AB$2,"multi"),'II-SUB'!$V$3:$W$630,2,0))</f>
        <v>0</v>
      </c>
      <c r="AC326" s="11">
        <f>IF(ISNA(VLOOKUP(CONCATENATE($B326,AC$2,"multi"),'II-SUB'!$V$3:$W$630,2,0)),0,VLOOKUP(CONCATENATE($B326,AC$2,"multi"),'II-SUB'!$V$3:$W$630,2,0))</f>
        <v>0</v>
      </c>
      <c r="AD326" s="11">
        <f>SUM(Q326:AC326)</f>
        <v>0</v>
      </c>
      <c r="AE326" s="11">
        <f>IF(ISNA(VLOOKUP(CONCATENATE($B326,AE$2,"multi"),MW!$V$3:$W$600,2,0)),0,VLOOKUP(CONCATENATE($B326,AE$2,"multi"),MW!$V$3:$W$600,2,0))</f>
        <v>0</v>
      </c>
      <c r="AF326" s="11">
        <f>IF(ISNA(VLOOKUP(CONCATENATE($B326,AF$2,"multi"),MW!$V$3:$W$600,2,0)),0,VLOOKUP(CONCATENATE($B326,AF$2,"multi"),MW!$V$3:$W$600,2,0))</f>
        <v>0</v>
      </c>
      <c r="AG326" s="11">
        <f>IF(ISNA(VLOOKUP(CONCATENATE($B326,AG$2,"multi"),MW!$V$3:$W$600,2,0)),0,VLOOKUP(CONCATENATE($B326,AG$2,"multi"),MW!$V$3:$W$600,2,0))</f>
        <v>0</v>
      </c>
      <c r="AH326" s="11">
        <f>IF(ISNA(VLOOKUP(CONCATENATE($B326,AH$2,"multi"),MW!$V$3:$W$600,2,0)),0,VLOOKUP(CONCATENATE($B326,AH$2,"multi"),MW!$V$3:$W$600,2,0))</f>
        <v>0</v>
      </c>
      <c r="AI326" s="11">
        <f>IF(ISNA(VLOOKUP(CONCATENATE($B326,AI$2,"multi"),MW!$V$3:$W$600,2,0)),0,VLOOKUP(CONCATENATE($B326,AI$2,"multi"),MW!$V$3:$W$600,2,0))</f>
        <v>0</v>
      </c>
      <c r="AJ326" s="11">
        <f>IF(ISNA(VLOOKUP(CONCATENATE($B326,AJ$2,"multi"),MW!$V$3:$W$600,2,0)),0,VLOOKUP(CONCATENATE($B326,AJ$2,"multi"),MW!$V$3:$W$600,2,0))</f>
        <v>0</v>
      </c>
      <c r="AK326" s="11">
        <f>IF(ISNA(VLOOKUP(CONCATENATE($B326,AK$2,"multi"),MW!$V$3:$W$600,2,0)),0,VLOOKUP(CONCATENATE($B326,AK$2,"multi"),MW!$V$3:$W$600,2,0))</f>
        <v>0</v>
      </c>
      <c r="AL326" s="11">
        <f>IF(ISNA(VLOOKUP(CONCATENATE($B326,AL$2,"multi"),MW!$V$3:$W$600,2,0)),0,VLOOKUP(CONCATENATE($B326,AL$2,"multi"),MW!$V$3:$W$600,2,0))</f>
        <v>0</v>
      </c>
      <c r="AM326" s="11">
        <f>IF(ISNA(VLOOKUP(CONCATENATE($B326,AM$2,"multi"),MW!$V$3:$W$600,2,0)),0,VLOOKUP(CONCATENATE($B326,AM$2,"multi"),MW!$V$3:$W$600,2,0))</f>
        <v>0</v>
      </c>
      <c r="AN326" s="11">
        <f>IF(ISNA(VLOOKUP(CONCATENATE($B326,AN$2,"multi"),MW!$V$3:$W$600,2,0)),0,VLOOKUP(CONCATENATE($B326,AN$2,"multi"),MW!$V$3:$W$600,2,0))</f>
        <v>0</v>
      </c>
      <c r="AO326" s="11">
        <f>IF(ISNA(VLOOKUP(CONCATENATE($B326,AO$2,"multi"),MW!$V$3:$W$600,2,0)),0,VLOOKUP(CONCATENATE($B326,AO$2,"multi"),MW!$V$3:$W$600,2,0))</f>
        <v>0</v>
      </c>
      <c r="AP326" s="11">
        <f>SUM(AE326:AO326)</f>
        <v>0</v>
      </c>
      <c r="AQ326" s="11">
        <f>IF(ISNA(VLOOKUP(CONCATENATE($B326,AQ$2,"multi"),'III-SUB'!$V$3:$W$633,2,0)),0,VLOOKUP(CONCATENATE($B326,AQ$2,"multi"),'III-SUB'!$V$3:$W$633,2,0))</f>
        <v>0</v>
      </c>
      <c r="AR326" s="11">
        <f>IF(ISNA(VLOOKUP(CONCATENATE($B326,AR$2,"multi"),'III-SUB'!$V$3:$W$633,2,0)),0,VLOOKUP(CONCATENATE($B326,AR$2,"multi"),'III-SUB'!$V$3:$W$633,2,0))</f>
        <v>0</v>
      </c>
      <c r="AS326" s="11">
        <f>IF(ISNA(VLOOKUP(CONCATENATE($B326,AS$2,"multi"),'III-SUB'!$V$3:$W$633,2,0)),0,VLOOKUP(CONCATENATE($B326,AS$2,"multi"),'III-SUB'!$V$3:$W$633,2,0))</f>
        <v>0</v>
      </c>
      <c r="AT326" s="11">
        <f>IF(ISNA(VLOOKUP(CONCATENATE($B326,AT$2,"multi"),'III-SUB'!$V$3:$W$633,2,0)),0,VLOOKUP(CONCATENATE($B326,AT$2,"multi"),'III-SUB'!$V$3:$W$633,2,0))</f>
        <v>0</v>
      </c>
      <c r="AU326" s="11">
        <f>IF(ISNA(VLOOKUP(CONCATENATE($B326,AU$2,"multi"),'III-SUB'!$V$3:$W$633,2,0)),0,VLOOKUP(CONCATENATE($B326,AU$2,"multi"),'III-SUB'!$V$3:$W$633,2,0))</f>
        <v>0</v>
      </c>
      <c r="AV326" s="11">
        <f>IF(ISNA(VLOOKUP(CONCATENATE($B326,AV$2,"multi"),'III-SUB'!$V$3:$W$633,2,0)),0,VLOOKUP(CONCATENATE($B326,AV$2,"multi"),'III-SUB'!$V$3:$W$633,2,0))</f>
        <v>0</v>
      </c>
      <c r="AW326" s="11">
        <f>IF(ISNA(VLOOKUP(CONCATENATE($B326,AW$2,"multi"),'III-SUB'!$V$3:$W$633,2,0)),0,VLOOKUP(CONCATENATE($B326,AW$2,"multi"),'III-SUB'!$V$3:$W$633,2,0))</f>
        <v>0</v>
      </c>
      <c r="AX326" s="11">
        <f>IF(ISNA(VLOOKUP(CONCATENATE($B326,AX$2,"multi"),'III-SUB'!$V$3:$W$633,2,0)),0,VLOOKUP(CONCATENATE($B326,AX$2,"multi"),'III-SUB'!$V$3:$W$633,2,0))</f>
        <v>0</v>
      </c>
      <c r="AY326" s="11">
        <f>IF(ISNA(VLOOKUP(CONCATENATE($B326,AY$2,"multi"),'III-SUB'!$V$3:$W$633,2,0)),0,VLOOKUP(CONCATENATE($B326,AY$2,"multi"),'III-SUB'!$V$3:$W$633,2,0))</f>
        <v>0</v>
      </c>
      <c r="AZ326" s="11">
        <f>IF(ISNA(VLOOKUP(CONCATENATE($B326,AZ$2,"multi"),'III-SUB'!$V$3:$W$633,2,0)),0,VLOOKUP(CONCATENATE($B326,AZ$2,"multi"),'III-SUB'!$V$3:$W$633,2,0))</f>
        <v>0</v>
      </c>
      <c r="BA326" s="11">
        <f>IF(ISNA(VLOOKUP(CONCATENATE($B326,BA$2,"multi"),'III-SUB'!$V$3:$W$633,2,0)),0,VLOOKUP(CONCATENATE($B326,BA$2,"multi"),'III-SUB'!$V$3:$W$633,2,0))</f>
        <v>0</v>
      </c>
      <c r="BB326" s="11">
        <f>IF(ISNA(VLOOKUP(CONCATENATE($B326,BB$2,"multi"),'III-SUB'!$V$3:$W$633,2,0)),0,VLOOKUP(CONCATENATE($B326,BB$2,"multi"),'III-SUB'!$V$3:$W$633,2,0))</f>
        <v>0</v>
      </c>
      <c r="BC326" s="11">
        <f>IF(ISNA(VLOOKUP(CONCATENATE($B326,BC$2,"multi"),'III-SUB'!$V$3:$W$633,2,0)),0,VLOOKUP(CONCATENATE($B326,BC$2,"multi"),'III-SUB'!$V$3:$W$633,2,0))</f>
        <v>0</v>
      </c>
      <c r="BD326" s="11">
        <f>SUM(AQ326:BC326)</f>
        <v>0</v>
      </c>
      <c r="BE326" s="11">
        <f>IF(ISNA(VLOOKUP(CONCATENATE($B326,AQ$2,"multi"),VHF!$V$3:$W$627,2,0)),0,VLOOKUP(CONCATENATE($B326,AQ$2,"multi"),VHF!$V$3:$W$627,2,0))</f>
        <v>0</v>
      </c>
      <c r="BF326" s="11">
        <f>IF(ISNA(VLOOKUP(CONCATENATE($B326,BF$2,"multi"),UHF!$V$3:$W$612,2,0)),0,VLOOKUP(CONCATENATE($B326,BF$2,"multi"),UHF!$V$3:$W$612,2,0))</f>
        <v>0</v>
      </c>
      <c r="BG326" s="11">
        <f>IF(ISNA(VLOOKUP(CONCATENATE($B326,BG$2,"multi"),UHF!$V$3:$W$612,2,0)),0,VLOOKUP(CONCATENATE($B326,BG$2,"multi"),UHF!$V$3:$W$612,2,0))</f>
        <v>0</v>
      </c>
      <c r="BH326" s="11">
        <f>IF(ISNA(VLOOKUP(CONCATENATE($B326,BH$2,"multi"),UHF!$V$3:$W$612,2,0)),0,VLOOKUP(CONCATENATE($B326,BH$2,"multi"),UHF!$V$3:$W$612,2,0))</f>
        <v>0</v>
      </c>
      <c r="BI326" s="11">
        <f>IF(ISNA(VLOOKUP(CONCATENATE($B326,BI$2,"multi"),UHF!$V$3:$W$612,2,0)),0,VLOOKUP(CONCATENATE($B326,BI$2,"multi"),UHF!$V$3:$W$612,2,0))</f>
        <v>0</v>
      </c>
      <c r="BJ326" s="11">
        <f>IF(ISNA(VLOOKUP(CONCATENATE($B326,BJ$2,"multi"),UHF!$V$3:$W$612,2,0)),0,VLOOKUP(CONCATENATE($B326,BJ$2,"multi"),UHF!$V$3:$W$612,2,0))</f>
        <v>0</v>
      </c>
      <c r="BK326" s="11">
        <f>IF(ISNA(VLOOKUP(CONCATENATE($B326,BK$2,"multi"),UHF!$V$3:$W$612,2,0)),0,VLOOKUP(CONCATENATE($B326,BK$2,"multi"),UHF!$V$3:$W$612,2,0))</f>
        <v>0</v>
      </c>
      <c r="BL326" s="11">
        <f>IF(ISNA(VLOOKUP(CONCATENATE($B326,BL$2,"multi"),UHF!$V$3:$W$612,2,0)),0,VLOOKUP(CONCATENATE($B326,BL$2,"multi"),UHF!$V$3:$W$612,2,0))</f>
        <v>0</v>
      </c>
      <c r="BM326" s="11">
        <f>IF(ISNA(VLOOKUP(CONCATENATE($B326,BM$2,"multi"),UHF!$V$3:$W$612,2,0)),0,VLOOKUP(CONCATENATE($B326,BM$2,"multi"),UHF!$V$3:$W$612,2,0))</f>
        <v>0</v>
      </c>
      <c r="BN326" s="11">
        <f>IF(ISNA(VLOOKUP(CONCATENATE($B326,BN$2,"multi"),UHF!$V$3:$W$612,2,0)),0,VLOOKUP(CONCATENATE($B326,BN$2,"multi"),UHF!$V$3:$W$612,2,0))</f>
        <v>0</v>
      </c>
      <c r="BO326" s="11">
        <f>IF(ISNA(VLOOKUP(CONCATENATE($B326,BO$2,"multi"),UHF!$V$3:$W$612,2,0)),0,VLOOKUP(CONCATENATE($B326,BO$2,"multi"),UHF!$V$3:$W$612,2,0))</f>
        <v>0</v>
      </c>
      <c r="BP326" s="11">
        <f>IF(ISNA(VLOOKUP(CONCATENATE($B326,BP$2,"multi"),UHF!$V$3:$W$612,2,0)),0,VLOOKUP(CONCATENATE($B326,BP$2,"multi"),UHF!$V$3:$W$612,2,0))</f>
        <v>0</v>
      </c>
      <c r="BQ326" s="11">
        <f>IF(ISNA(VLOOKUP(CONCATENATE($B326,BQ$2,"multi"),UHF!$V$3:$W$612,2,0)),0,VLOOKUP(CONCATENATE($B326,BQ$2,"multi"),UHF!$V$3:$W$612,2,0))</f>
        <v>0</v>
      </c>
      <c r="BR326" s="11">
        <f>SUM(BF326:BQ326)</f>
        <v>0</v>
      </c>
      <c r="BS326" s="11">
        <f>IF(ISNA(VLOOKUP(CONCATENATE($B326,BS$2,"multi"),'A1'!$V$3:$W$612,2,0)),0,VLOOKUP(CONCATENATE($B326,BS$2,"multi"),'A1'!$V$3:$W$612,2,0))</f>
        <v>0</v>
      </c>
    </row>
    <row r="327" spans="2:71" x14ac:dyDescent="0.2">
      <c r="B327" s="8">
        <f>'Seznam-MO'!A338</f>
        <v>0</v>
      </c>
      <c r="C327" s="11">
        <f>IF(ISNA(VLOOKUP(CONCATENATE($B327,C$2,"multi"),'I-SUB'!$V$3:$W$624,2,0)),0,VLOOKUP(CONCATENATE($B327,C$2,"multi"),'I-SUB'!$V$3:$W$624,2,0))</f>
        <v>0</v>
      </c>
      <c r="D327" s="11">
        <f>IF(ISNA(VLOOKUP(CONCATENATE($B327,D$2,"multi"),'I-SUB'!$V$3:$W$624,2,0)),0,VLOOKUP(CONCATENATE($B327,D$2,"multi"),'I-SUB'!$V$3:$W$624,2,0))</f>
        <v>0</v>
      </c>
      <c r="E327" s="11">
        <f>IF(ISNA(VLOOKUP(CONCATENATE($B327,E$2,"multi"),'I-SUB'!$V$3:$W$624,2,0)),0,VLOOKUP(CONCATENATE($B327,E$2,"multi"),'I-SUB'!$V$3:$W$624,2,0))</f>
        <v>0</v>
      </c>
      <c r="F327" s="11">
        <f>IF(ISNA(VLOOKUP(CONCATENATE($B327,F$2,"multi"),'I-SUB'!$V$3:$W$624,2,0)),0,VLOOKUP(CONCATENATE($B327,F$2,"multi"),'I-SUB'!$V$3:$W$624,2,0))</f>
        <v>0</v>
      </c>
      <c r="G327" s="11">
        <f>IF(ISNA(VLOOKUP(CONCATENATE($B327,G$2,"multi"),'I-SUB'!$V$3:$W$624,2,0)),0,VLOOKUP(CONCATENATE($B327,G$2,"multi"),'I-SUB'!$V$3:$W$624,2,0))</f>
        <v>0</v>
      </c>
      <c r="H327" s="11">
        <f>IF(ISNA(VLOOKUP(CONCATENATE($B327,H$2,"multi"),'I-SUB'!$V$3:$W$624,2,0)),0,VLOOKUP(CONCATENATE($B327,H$2,"multi"),'I-SUB'!$V$3:$W$624,2,0))</f>
        <v>0</v>
      </c>
      <c r="I327" s="11">
        <f>IF(ISNA(VLOOKUP(CONCATENATE($B327,I$2,"multi"),'I-SUB'!$V$3:$W$624,2,0)),0,VLOOKUP(CONCATENATE($B327,I$2,"multi"),'I-SUB'!$V$3:$W$624,2,0))</f>
        <v>0</v>
      </c>
      <c r="J327" s="11">
        <f>IF(ISNA(VLOOKUP(CONCATENATE($B327,J$2,"multi"),'I-SUB'!$V$3:$W$624,2,0)),0,VLOOKUP(CONCATENATE($B327,J$2,"multi"),'I-SUB'!$V$3:$W$624,2,0))</f>
        <v>0</v>
      </c>
      <c r="K327" s="11">
        <f>IF(ISNA(VLOOKUP(CONCATENATE($B327,K$2,"multi"),'I-SUB'!$V$3:$W$624,2,0)),0,VLOOKUP(CONCATENATE($B327,K$2,"multi"),'I-SUB'!$V$3:$W$624,2,0))</f>
        <v>0</v>
      </c>
      <c r="L327" s="11">
        <f>IF(ISNA(VLOOKUP(CONCATENATE($B327,L$2,"multi"),'I-SUB'!$V$3:$W$624,2,0)),0,VLOOKUP(CONCATENATE($B327,L$2,"multi"),'I-SUB'!$V$3:$W$624,2,0))</f>
        <v>0</v>
      </c>
      <c r="M327" s="11">
        <f>IF(ISNA(VLOOKUP(CONCATENATE($B327,M$2,"multi"),'I-SUB'!$V$3:$W$624,2,0)),0,VLOOKUP(CONCATENATE($B327,M$2,"multi"),'I-SUB'!$V$3:$W$624,2,0))</f>
        <v>0</v>
      </c>
      <c r="N327" s="11">
        <f>IF(ISNA(VLOOKUP(CONCATENATE($B327,N$2,"multi"),'I-SUB'!$V$3:$W$624,2,0)),0,VLOOKUP(CONCATENATE($B327,N$2,"multi"),'I-SUB'!$V$3:$W$624,2,0))</f>
        <v>0</v>
      </c>
      <c r="O327" s="11">
        <f>IF(ISNA(VLOOKUP(CONCATENATE($B327,O$2,"multi"),'I-SUB'!$V$3:$W$624,2,0)),0,VLOOKUP(CONCATENATE($B327,O$2,"multi"),'I-SUB'!$V$3:$W$624,2,0))</f>
        <v>0</v>
      </c>
      <c r="P327" s="11">
        <f>SUM(C327:O327)</f>
        <v>0</v>
      </c>
      <c r="Q327" s="11">
        <f>IF(ISNA(VLOOKUP(CONCATENATE($B327,Q$2,"multi"),'II-SUB'!$V$3:$W$630,2,0)),0,VLOOKUP(CONCATENATE($B327,Q$2,"multi"),'II-SUB'!$V$3:$W$630,2,0))</f>
        <v>0</v>
      </c>
      <c r="R327" s="11">
        <f>IF(ISNA(VLOOKUP(CONCATENATE($B327,R$2,"multi"),'II-SUB'!$V$3:$W$630,2,0)),0,VLOOKUP(CONCATENATE($B327,R$2,"multi"),'II-SUB'!$V$3:$W$630,2,0))</f>
        <v>0</v>
      </c>
      <c r="S327" s="11">
        <f>IF(ISNA(VLOOKUP(CONCATENATE($B327,S$2,"multi"),'II-SUB'!$V$3:$W$630,2,0)),0,VLOOKUP(CONCATENATE($B327,S$2,"multi"),'II-SUB'!$V$3:$W$630,2,0))</f>
        <v>0</v>
      </c>
      <c r="T327" s="11">
        <f>IF(ISNA(VLOOKUP(CONCATENATE($B327,T$2,"multi"),'II-SUB'!$V$3:$W$630,2,0)),0,VLOOKUP(CONCATENATE($B327,T$2,"multi"),'II-SUB'!$V$3:$W$630,2,0))</f>
        <v>0</v>
      </c>
      <c r="U327" s="11">
        <f>IF(ISNA(VLOOKUP(CONCATENATE($B327,U$2,"multi"),'II-SUB'!$V$3:$W$630,2,0)),0,VLOOKUP(CONCATENATE($B327,U$2,"multi"),'II-SUB'!$V$3:$W$630,2,0))</f>
        <v>0</v>
      </c>
      <c r="V327" s="11">
        <f>IF(ISNA(VLOOKUP(CONCATENATE($B327,V$2,"multi"),'II-SUB'!$V$3:$W$630,2,0)),0,VLOOKUP(CONCATENATE($B327,V$2,"multi"),'II-SUB'!$V$3:$W$630,2,0))</f>
        <v>0</v>
      </c>
      <c r="W327" s="11">
        <f>IF(ISNA(VLOOKUP(CONCATENATE($B327,W$2,"multi"),'II-SUB'!$V$3:$W$630,2,0)),0,VLOOKUP(CONCATENATE($B327,W$2,"multi"),'II-SUB'!$V$3:$W$630,2,0))</f>
        <v>0</v>
      </c>
      <c r="X327" s="11">
        <f>IF(ISNA(VLOOKUP(CONCATENATE($B327,X$2,"multi"),'II-SUB'!$V$3:$W$630,2,0)),0,VLOOKUP(CONCATENATE($B327,X$2,"multi"),'II-SUB'!$V$3:$W$630,2,0))</f>
        <v>0</v>
      </c>
      <c r="Y327" s="11">
        <f>IF(ISNA(VLOOKUP(CONCATENATE($B327,Y$2,"multi"),'II-SUB'!$V$3:$W$630,2,0)),0,VLOOKUP(CONCATENATE($B327,Y$2,"multi"),'II-SUB'!$V$3:$W$630,2,0))</f>
        <v>0</v>
      </c>
      <c r="Z327" s="11">
        <f>IF(ISNA(VLOOKUP(CONCATENATE($B327,Z$2,"multi"),'II-SUB'!$V$3:$W$630,2,0)),0,VLOOKUP(CONCATENATE($B327,Z$2,"multi"),'II-SUB'!$V$3:$W$630,2,0))</f>
        <v>0</v>
      </c>
      <c r="AA327" s="11">
        <f>IF(ISNA(VLOOKUP(CONCATENATE($B327,AA$2,"multi"),'II-SUB'!$V$3:$W$630,2,0)),0,VLOOKUP(CONCATENATE($B327,AA$2,"multi"),'II-SUB'!$V$3:$W$630,2,0))</f>
        <v>0</v>
      </c>
      <c r="AB327" s="11">
        <f>IF(ISNA(VLOOKUP(CONCATENATE($B327,AB$2,"multi"),'II-SUB'!$V$3:$W$630,2,0)),0,VLOOKUP(CONCATENATE($B327,AB$2,"multi"),'II-SUB'!$V$3:$W$630,2,0))</f>
        <v>0</v>
      </c>
      <c r="AC327" s="11">
        <f>IF(ISNA(VLOOKUP(CONCATENATE($B327,AC$2,"multi"),'II-SUB'!$V$3:$W$630,2,0)),0,VLOOKUP(CONCATENATE($B327,AC$2,"multi"),'II-SUB'!$V$3:$W$630,2,0))</f>
        <v>0</v>
      </c>
      <c r="AD327" s="11">
        <f>SUM(Q327:AC327)</f>
        <v>0</v>
      </c>
      <c r="AE327" s="11">
        <f>IF(ISNA(VLOOKUP(CONCATENATE($B327,AE$2,"multi"),MW!$V$3:$W$600,2,0)),0,VLOOKUP(CONCATENATE($B327,AE$2,"multi"),MW!$V$3:$W$600,2,0))</f>
        <v>0</v>
      </c>
      <c r="AF327" s="11">
        <f>IF(ISNA(VLOOKUP(CONCATENATE($B327,AF$2,"multi"),MW!$V$3:$W$600,2,0)),0,VLOOKUP(CONCATENATE($B327,AF$2,"multi"),MW!$V$3:$W$600,2,0))</f>
        <v>0</v>
      </c>
      <c r="AG327" s="11">
        <f>IF(ISNA(VLOOKUP(CONCATENATE($B327,AG$2,"multi"),MW!$V$3:$W$600,2,0)),0,VLOOKUP(CONCATENATE($B327,AG$2,"multi"),MW!$V$3:$W$600,2,0))</f>
        <v>0</v>
      </c>
      <c r="AH327" s="11">
        <f>IF(ISNA(VLOOKUP(CONCATENATE($B327,AH$2,"multi"),MW!$V$3:$W$600,2,0)),0,VLOOKUP(CONCATENATE($B327,AH$2,"multi"),MW!$V$3:$W$600,2,0))</f>
        <v>0</v>
      </c>
      <c r="AI327" s="11">
        <f>IF(ISNA(VLOOKUP(CONCATENATE($B327,AI$2,"multi"),MW!$V$3:$W$600,2,0)),0,VLOOKUP(CONCATENATE($B327,AI$2,"multi"),MW!$V$3:$W$600,2,0))</f>
        <v>0</v>
      </c>
      <c r="AJ327" s="11">
        <f>IF(ISNA(VLOOKUP(CONCATENATE($B327,AJ$2,"multi"),MW!$V$3:$W$600,2,0)),0,VLOOKUP(CONCATENATE($B327,AJ$2,"multi"),MW!$V$3:$W$600,2,0))</f>
        <v>0</v>
      </c>
      <c r="AK327" s="11">
        <f>IF(ISNA(VLOOKUP(CONCATENATE($B327,AK$2,"multi"),MW!$V$3:$W$600,2,0)),0,VLOOKUP(CONCATENATE($B327,AK$2,"multi"),MW!$V$3:$W$600,2,0))</f>
        <v>0</v>
      </c>
      <c r="AL327" s="11">
        <f>IF(ISNA(VLOOKUP(CONCATENATE($B327,AL$2,"multi"),MW!$V$3:$W$600,2,0)),0,VLOOKUP(CONCATENATE($B327,AL$2,"multi"),MW!$V$3:$W$600,2,0))</f>
        <v>0</v>
      </c>
      <c r="AM327" s="11">
        <f>IF(ISNA(VLOOKUP(CONCATENATE($B327,AM$2,"multi"),MW!$V$3:$W$600,2,0)),0,VLOOKUP(CONCATENATE($B327,AM$2,"multi"),MW!$V$3:$W$600,2,0))</f>
        <v>0</v>
      </c>
      <c r="AN327" s="11">
        <f>IF(ISNA(VLOOKUP(CONCATENATE($B327,AN$2,"multi"),MW!$V$3:$W$600,2,0)),0,VLOOKUP(CONCATENATE($B327,AN$2,"multi"),MW!$V$3:$W$600,2,0))</f>
        <v>0</v>
      </c>
      <c r="AO327" s="11">
        <f>IF(ISNA(VLOOKUP(CONCATENATE($B327,AO$2,"multi"),MW!$V$3:$W$600,2,0)),0,VLOOKUP(CONCATENATE($B327,AO$2,"multi"),MW!$V$3:$W$600,2,0))</f>
        <v>0</v>
      </c>
      <c r="AP327" s="11">
        <f>SUM(AE327:AO327)</f>
        <v>0</v>
      </c>
      <c r="AQ327" s="11">
        <f>IF(ISNA(VLOOKUP(CONCATENATE($B327,AQ$2,"multi"),'III-SUB'!$V$3:$W$633,2,0)),0,VLOOKUP(CONCATENATE($B327,AQ$2,"multi"),'III-SUB'!$V$3:$W$633,2,0))</f>
        <v>0</v>
      </c>
      <c r="AR327" s="11">
        <f>IF(ISNA(VLOOKUP(CONCATENATE($B327,AR$2,"multi"),'III-SUB'!$V$3:$W$633,2,0)),0,VLOOKUP(CONCATENATE($B327,AR$2,"multi"),'III-SUB'!$V$3:$W$633,2,0))</f>
        <v>0</v>
      </c>
      <c r="AS327" s="11">
        <f>IF(ISNA(VLOOKUP(CONCATENATE($B327,AS$2,"multi"),'III-SUB'!$V$3:$W$633,2,0)),0,VLOOKUP(CONCATENATE($B327,AS$2,"multi"),'III-SUB'!$V$3:$W$633,2,0))</f>
        <v>0</v>
      </c>
      <c r="AT327" s="11">
        <f>IF(ISNA(VLOOKUP(CONCATENATE($B327,AT$2,"multi"),'III-SUB'!$V$3:$W$633,2,0)),0,VLOOKUP(CONCATENATE($B327,AT$2,"multi"),'III-SUB'!$V$3:$W$633,2,0))</f>
        <v>0</v>
      </c>
      <c r="AU327" s="11">
        <f>IF(ISNA(VLOOKUP(CONCATENATE($B327,AU$2,"multi"),'III-SUB'!$V$3:$W$633,2,0)),0,VLOOKUP(CONCATENATE($B327,AU$2,"multi"),'III-SUB'!$V$3:$W$633,2,0))</f>
        <v>0</v>
      </c>
      <c r="AV327" s="11">
        <f>IF(ISNA(VLOOKUP(CONCATENATE($B327,AV$2,"multi"),'III-SUB'!$V$3:$W$633,2,0)),0,VLOOKUP(CONCATENATE($B327,AV$2,"multi"),'III-SUB'!$V$3:$W$633,2,0))</f>
        <v>0</v>
      </c>
      <c r="AW327" s="11">
        <f>IF(ISNA(VLOOKUP(CONCATENATE($B327,AW$2,"multi"),'III-SUB'!$V$3:$W$633,2,0)),0,VLOOKUP(CONCATENATE($B327,AW$2,"multi"),'III-SUB'!$V$3:$W$633,2,0))</f>
        <v>0</v>
      </c>
      <c r="AX327" s="11">
        <f>IF(ISNA(VLOOKUP(CONCATENATE($B327,AX$2,"multi"),'III-SUB'!$V$3:$W$633,2,0)),0,VLOOKUP(CONCATENATE($B327,AX$2,"multi"),'III-SUB'!$V$3:$W$633,2,0))</f>
        <v>0</v>
      </c>
      <c r="AY327" s="11">
        <f>IF(ISNA(VLOOKUP(CONCATENATE($B327,AY$2,"multi"),'III-SUB'!$V$3:$W$633,2,0)),0,VLOOKUP(CONCATENATE($B327,AY$2,"multi"),'III-SUB'!$V$3:$W$633,2,0))</f>
        <v>0</v>
      </c>
      <c r="AZ327" s="11">
        <f>IF(ISNA(VLOOKUP(CONCATENATE($B327,AZ$2,"multi"),'III-SUB'!$V$3:$W$633,2,0)),0,VLOOKUP(CONCATENATE($B327,AZ$2,"multi"),'III-SUB'!$V$3:$W$633,2,0))</f>
        <v>0</v>
      </c>
      <c r="BA327" s="11">
        <f>IF(ISNA(VLOOKUP(CONCATENATE($B327,BA$2,"multi"),'III-SUB'!$V$3:$W$633,2,0)),0,VLOOKUP(CONCATENATE($B327,BA$2,"multi"),'III-SUB'!$V$3:$W$633,2,0))</f>
        <v>0</v>
      </c>
      <c r="BB327" s="11">
        <f>IF(ISNA(VLOOKUP(CONCATENATE($B327,BB$2,"multi"),'III-SUB'!$V$3:$W$633,2,0)),0,VLOOKUP(CONCATENATE($B327,BB$2,"multi"),'III-SUB'!$V$3:$W$633,2,0))</f>
        <v>0</v>
      </c>
      <c r="BC327" s="11">
        <f>IF(ISNA(VLOOKUP(CONCATENATE($B327,BC$2,"multi"),'III-SUB'!$V$3:$W$633,2,0)),0,VLOOKUP(CONCATENATE($B327,BC$2,"multi"),'III-SUB'!$V$3:$W$633,2,0))</f>
        <v>0</v>
      </c>
      <c r="BD327" s="11">
        <f>SUM(AQ327:BC327)</f>
        <v>0</v>
      </c>
      <c r="BE327" s="11">
        <f>IF(ISNA(VLOOKUP(CONCATENATE($B327,AQ$2,"multi"),VHF!$V$3:$W$627,2,0)),0,VLOOKUP(CONCATENATE($B327,AQ$2,"multi"),VHF!$V$3:$W$627,2,0))</f>
        <v>0</v>
      </c>
      <c r="BF327" s="11">
        <f>IF(ISNA(VLOOKUP(CONCATENATE($B327,BF$2,"multi"),UHF!$V$3:$W$612,2,0)),0,VLOOKUP(CONCATENATE($B327,BF$2,"multi"),UHF!$V$3:$W$612,2,0))</f>
        <v>0</v>
      </c>
      <c r="BG327" s="11">
        <f>IF(ISNA(VLOOKUP(CONCATENATE($B327,BG$2,"multi"),UHF!$V$3:$W$612,2,0)),0,VLOOKUP(CONCATENATE($B327,BG$2,"multi"),UHF!$V$3:$W$612,2,0))</f>
        <v>0</v>
      </c>
      <c r="BH327" s="11">
        <f>IF(ISNA(VLOOKUP(CONCATENATE($B327,BH$2,"multi"),UHF!$V$3:$W$612,2,0)),0,VLOOKUP(CONCATENATE($B327,BH$2,"multi"),UHF!$V$3:$W$612,2,0))</f>
        <v>0</v>
      </c>
      <c r="BI327" s="11">
        <f>IF(ISNA(VLOOKUP(CONCATENATE($B327,BI$2,"multi"),UHF!$V$3:$W$612,2,0)),0,VLOOKUP(CONCATENATE($B327,BI$2,"multi"),UHF!$V$3:$W$612,2,0))</f>
        <v>0</v>
      </c>
      <c r="BJ327" s="11">
        <f>IF(ISNA(VLOOKUP(CONCATENATE($B327,BJ$2,"multi"),UHF!$V$3:$W$612,2,0)),0,VLOOKUP(CONCATENATE($B327,BJ$2,"multi"),UHF!$V$3:$W$612,2,0))</f>
        <v>0</v>
      </c>
      <c r="BK327" s="11">
        <f>IF(ISNA(VLOOKUP(CONCATENATE($B327,BK$2,"multi"),UHF!$V$3:$W$612,2,0)),0,VLOOKUP(CONCATENATE($B327,BK$2,"multi"),UHF!$V$3:$W$612,2,0))</f>
        <v>0</v>
      </c>
      <c r="BL327" s="11">
        <f>IF(ISNA(VLOOKUP(CONCATENATE($B327,BL$2,"multi"),UHF!$V$3:$W$612,2,0)),0,VLOOKUP(CONCATENATE($B327,BL$2,"multi"),UHF!$V$3:$W$612,2,0))</f>
        <v>0</v>
      </c>
      <c r="BM327" s="11">
        <f>IF(ISNA(VLOOKUP(CONCATENATE($B327,BM$2,"multi"),UHF!$V$3:$W$612,2,0)),0,VLOOKUP(CONCATENATE($B327,BM$2,"multi"),UHF!$V$3:$W$612,2,0))</f>
        <v>0</v>
      </c>
      <c r="BN327" s="11">
        <f>IF(ISNA(VLOOKUP(CONCATENATE($B327,BN$2,"multi"),UHF!$V$3:$W$612,2,0)),0,VLOOKUP(CONCATENATE($B327,BN$2,"multi"),UHF!$V$3:$W$612,2,0))</f>
        <v>0</v>
      </c>
      <c r="BO327" s="11">
        <f>IF(ISNA(VLOOKUP(CONCATENATE($B327,BO$2,"multi"),UHF!$V$3:$W$612,2,0)),0,VLOOKUP(CONCATENATE($B327,BO$2,"multi"),UHF!$V$3:$W$612,2,0))</f>
        <v>0</v>
      </c>
      <c r="BP327" s="11">
        <f>IF(ISNA(VLOOKUP(CONCATENATE($B327,BP$2,"multi"),UHF!$V$3:$W$612,2,0)),0,VLOOKUP(CONCATENATE($B327,BP$2,"multi"),UHF!$V$3:$W$612,2,0))</f>
        <v>0</v>
      </c>
      <c r="BQ327" s="11">
        <f>IF(ISNA(VLOOKUP(CONCATENATE($B327,BQ$2,"multi"),UHF!$V$3:$W$612,2,0)),0,VLOOKUP(CONCATENATE($B327,BQ$2,"multi"),UHF!$V$3:$W$612,2,0))</f>
        <v>0</v>
      </c>
      <c r="BR327" s="11">
        <f>SUM(BF327:BQ327)</f>
        <v>0</v>
      </c>
      <c r="BS327" s="11">
        <f>IF(ISNA(VLOOKUP(CONCATENATE($B327,BS$2,"multi"),'A1'!$V$3:$W$612,2,0)),0,VLOOKUP(CONCATENATE($B327,BS$2,"multi"),'A1'!$V$3:$W$612,2,0))</f>
        <v>0</v>
      </c>
    </row>
    <row r="328" spans="2:71" x14ac:dyDescent="0.2">
      <c r="B328" s="8">
        <f>'Seznam-MO'!A339</f>
        <v>0</v>
      </c>
      <c r="C328" s="11">
        <f>IF(ISNA(VLOOKUP(CONCATENATE($B328,C$2,"multi"),'I-SUB'!$V$3:$W$624,2,0)),0,VLOOKUP(CONCATENATE($B328,C$2,"multi"),'I-SUB'!$V$3:$W$624,2,0))</f>
        <v>0</v>
      </c>
      <c r="D328" s="11">
        <f>IF(ISNA(VLOOKUP(CONCATENATE($B328,D$2,"multi"),'I-SUB'!$V$3:$W$624,2,0)),0,VLOOKUP(CONCATENATE($B328,D$2,"multi"),'I-SUB'!$V$3:$W$624,2,0))</f>
        <v>0</v>
      </c>
      <c r="E328" s="11">
        <f>IF(ISNA(VLOOKUP(CONCATENATE($B328,E$2,"multi"),'I-SUB'!$V$3:$W$624,2,0)),0,VLOOKUP(CONCATENATE($B328,E$2,"multi"),'I-SUB'!$V$3:$W$624,2,0))</f>
        <v>0</v>
      </c>
      <c r="F328" s="11">
        <f>IF(ISNA(VLOOKUP(CONCATENATE($B328,F$2,"multi"),'I-SUB'!$V$3:$W$624,2,0)),0,VLOOKUP(CONCATENATE($B328,F$2,"multi"),'I-SUB'!$V$3:$W$624,2,0))</f>
        <v>0</v>
      </c>
      <c r="G328" s="11">
        <f>IF(ISNA(VLOOKUP(CONCATENATE($B328,G$2,"multi"),'I-SUB'!$V$3:$W$624,2,0)),0,VLOOKUP(CONCATENATE($B328,G$2,"multi"),'I-SUB'!$V$3:$W$624,2,0))</f>
        <v>0</v>
      </c>
      <c r="H328" s="11">
        <f>IF(ISNA(VLOOKUP(CONCATENATE($B328,H$2,"multi"),'I-SUB'!$V$3:$W$624,2,0)),0,VLOOKUP(CONCATENATE($B328,H$2,"multi"),'I-SUB'!$V$3:$W$624,2,0))</f>
        <v>0</v>
      </c>
      <c r="I328" s="11">
        <f>IF(ISNA(VLOOKUP(CONCATENATE($B328,I$2,"multi"),'I-SUB'!$V$3:$W$624,2,0)),0,VLOOKUP(CONCATENATE($B328,I$2,"multi"),'I-SUB'!$V$3:$W$624,2,0))</f>
        <v>0</v>
      </c>
      <c r="J328" s="11">
        <f>IF(ISNA(VLOOKUP(CONCATENATE($B328,J$2,"multi"),'I-SUB'!$V$3:$W$624,2,0)),0,VLOOKUP(CONCATENATE($B328,J$2,"multi"),'I-SUB'!$V$3:$W$624,2,0))</f>
        <v>0</v>
      </c>
      <c r="K328" s="11">
        <f>IF(ISNA(VLOOKUP(CONCATENATE($B328,K$2,"multi"),'I-SUB'!$V$3:$W$624,2,0)),0,VLOOKUP(CONCATENATE($B328,K$2,"multi"),'I-SUB'!$V$3:$W$624,2,0))</f>
        <v>0</v>
      </c>
      <c r="L328" s="11">
        <f>IF(ISNA(VLOOKUP(CONCATENATE($B328,L$2,"multi"),'I-SUB'!$V$3:$W$624,2,0)),0,VLOOKUP(CONCATENATE($B328,L$2,"multi"),'I-SUB'!$V$3:$W$624,2,0))</f>
        <v>0</v>
      </c>
      <c r="M328" s="11">
        <f>IF(ISNA(VLOOKUP(CONCATENATE($B328,M$2,"multi"),'I-SUB'!$V$3:$W$624,2,0)),0,VLOOKUP(CONCATENATE($B328,M$2,"multi"),'I-SUB'!$V$3:$W$624,2,0))</f>
        <v>0</v>
      </c>
      <c r="N328" s="11">
        <f>IF(ISNA(VLOOKUP(CONCATENATE($B328,N$2,"multi"),'I-SUB'!$V$3:$W$624,2,0)),0,VLOOKUP(CONCATENATE($B328,N$2,"multi"),'I-SUB'!$V$3:$W$624,2,0))</f>
        <v>0</v>
      </c>
      <c r="O328" s="11">
        <f>IF(ISNA(VLOOKUP(CONCATENATE($B328,O$2,"multi"),'I-SUB'!$V$3:$W$624,2,0)),0,VLOOKUP(CONCATENATE($B328,O$2,"multi"),'I-SUB'!$V$3:$W$624,2,0))</f>
        <v>0</v>
      </c>
      <c r="P328" s="11">
        <f>SUM(C328:O328)</f>
        <v>0</v>
      </c>
      <c r="Q328" s="11">
        <f>IF(ISNA(VLOOKUP(CONCATENATE($B328,Q$2,"multi"),'II-SUB'!$V$3:$W$630,2,0)),0,VLOOKUP(CONCATENATE($B328,Q$2,"multi"),'II-SUB'!$V$3:$W$630,2,0))</f>
        <v>0</v>
      </c>
      <c r="R328" s="11">
        <f>IF(ISNA(VLOOKUP(CONCATENATE($B328,R$2,"multi"),'II-SUB'!$V$3:$W$630,2,0)),0,VLOOKUP(CONCATENATE($B328,R$2,"multi"),'II-SUB'!$V$3:$W$630,2,0))</f>
        <v>0</v>
      </c>
      <c r="S328" s="11">
        <f>IF(ISNA(VLOOKUP(CONCATENATE($B328,S$2,"multi"),'II-SUB'!$V$3:$W$630,2,0)),0,VLOOKUP(CONCATENATE($B328,S$2,"multi"),'II-SUB'!$V$3:$W$630,2,0))</f>
        <v>0</v>
      </c>
      <c r="T328" s="11">
        <f>IF(ISNA(VLOOKUP(CONCATENATE($B328,T$2,"multi"),'II-SUB'!$V$3:$W$630,2,0)),0,VLOOKUP(CONCATENATE($B328,T$2,"multi"),'II-SUB'!$V$3:$W$630,2,0))</f>
        <v>0</v>
      </c>
      <c r="U328" s="11">
        <f>IF(ISNA(VLOOKUP(CONCATENATE($B328,U$2,"multi"),'II-SUB'!$V$3:$W$630,2,0)),0,VLOOKUP(CONCATENATE($B328,U$2,"multi"),'II-SUB'!$V$3:$W$630,2,0))</f>
        <v>0</v>
      </c>
      <c r="V328" s="11">
        <f>IF(ISNA(VLOOKUP(CONCATENATE($B328,V$2,"multi"),'II-SUB'!$V$3:$W$630,2,0)),0,VLOOKUP(CONCATENATE($B328,V$2,"multi"),'II-SUB'!$V$3:$W$630,2,0))</f>
        <v>0</v>
      </c>
      <c r="W328" s="11">
        <f>IF(ISNA(VLOOKUP(CONCATENATE($B328,W$2,"multi"),'II-SUB'!$V$3:$W$630,2,0)),0,VLOOKUP(CONCATENATE($B328,W$2,"multi"),'II-SUB'!$V$3:$W$630,2,0))</f>
        <v>0</v>
      </c>
      <c r="X328" s="11">
        <f>IF(ISNA(VLOOKUP(CONCATENATE($B328,X$2,"multi"),'II-SUB'!$V$3:$W$630,2,0)),0,VLOOKUP(CONCATENATE($B328,X$2,"multi"),'II-SUB'!$V$3:$W$630,2,0))</f>
        <v>0</v>
      </c>
      <c r="Y328" s="11">
        <f>IF(ISNA(VLOOKUP(CONCATENATE($B328,Y$2,"multi"),'II-SUB'!$V$3:$W$630,2,0)),0,VLOOKUP(CONCATENATE($B328,Y$2,"multi"),'II-SUB'!$V$3:$W$630,2,0))</f>
        <v>0</v>
      </c>
      <c r="Z328" s="11">
        <f>IF(ISNA(VLOOKUP(CONCATENATE($B328,Z$2,"multi"),'II-SUB'!$V$3:$W$630,2,0)),0,VLOOKUP(CONCATENATE($B328,Z$2,"multi"),'II-SUB'!$V$3:$W$630,2,0))</f>
        <v>0</v>
      </c>
      <c r="AA328" s="11">
        <f>IF(ISNA(VLOOKUP(CONCATENATE($B328,AA$2,"multi"),'II-SUB'!$V$3:$W$630,2,0)),0,VLOOKUP(CONCATENATE($B328,AA$2,"multi"),'II-SUB'!$V$3:$W$630,2,0))</f>
        <v>0</v>
      </c>
      <c r="AB328" s="11">
        <f>IF(ISNA(VLOOKUP(CONCATENATE($B328,AB$2,"multi"),'II-SUB'!$V$3:$W$630,2,0)),0,VLOOKUP(CONCATENATE($B328,AB$2,"multi"),'II-SUB'!$V$3:$W$630,2,0))</f>
        <v>0</v>
      </c>
      <c r="AC328" s="11">
        <f>IF(ISNA(VLOOKUP(CONCATENATE($B328,AC$2,"multi"),'II-SUB'!$V$3:$W$630,2,0)),0,VLOOKUP(CONCATENATE($B328,AC$2,"multi"),'II-SUB'!$V$3:$W$630,2,0))</f>
        <v>0</v>
      </c>
      <c r="AD328" s="11">
        <f>SUM(Q328:AC328)</f>
        <v>0</v>
      </c>
      <c r="AE328" s="11">
        <f>IF(ISNA(VLOOKUP(CONCATENATE($B328,AE$2,"multi"),MW!$V$3:$W$600,2,0)),0,VLOOKUP(CONCATENATE($B328,AE$2,"multi"),MW!$V$3:$W$600,2,0))</f>
        <v>0</v>
      </c>
      <c r="AF328" s="11">
        <f>IF(ISNA(VLOOKUP(CONCATENATE($B328,AF$2,"multi"),MW!$V$3:$W$600,2,0)),0,VLOOKUP(CONCATENATE($B328,AF$2,"multi"),MW!$V$3:$W$600,2,0))</f>
        <v>0</v>
      </c>
      <c r="AG328" s="11">
        <f>IF(ISNA(VLOOKUP(CONCATENATE($B328,AG$2,"multi"),MW!$V$3:$W$600,2,0)),0,VLOOKUP(CONCATENATE($B328,AG$2,"multi"),MW!$V$3:$W$600,2,0))</f>
        <v>0</v>
      </c>
      <c r="AH328" s="11">
        <f>IF(ISNA(VLOOKUP(CONCATENATE($B328,AH$2,"multi"),MW!$V$3:$W$600,2,0)),0,VLOOKUP(CONCATENATE($B328,AH$2,"multi"),MW!$V$3:$W$600,2,0))</f>
        <v>0</v>
      </c>
      <c r="AI328" s="11">
        <f>IF(ISNA(VLOOKUP(CONCATENATE($B328,AI$2,"multi"),MW!$V$3:$W$600,2,0)),0,VLOOKUP(CONCATENATE($B328,AI$2,"multi"),MW!$V$3:$W$600,2,0))</f>
        <v>0</v>
      </c>
      <c r="AJ328" s="11">
        <f>IF(ISNA(VLOOKUP(CONCATENATE($B328,AJ$2,"multi"),MW!$V$3:$W$600,2,0)),0,VLOOKUP(CONCATENATE($B328,AJ$2,"multi"),MW!$V$3:$W$600,2,0))</f>
        <v>0</v>
      </c>
      <c r="AK328" s="11">
        <f>IF(ISNA(VLOOKUP(CONCATENATE($B328,AK$2,"multi"),MW!$V$3:$W$600,2,0)),0,VLOOKUP(CONCATENATE($B328,AK$2,"multi"),MW!$V$3:$W$600,2,0))</f>
        <v>0</v>
      </c>
      <c r="AL328" s="11">
        <f>IF(ISNA(VLOOKUP(CONCATENATE($B328,AL$2,"multi"),MW!$V$3:$W$600,2,0)),0,VLOOKUP(CONCATENATE($B328,AL$2,"multi"),MW!$V$3:$W$600,2,0))</f>
        <v>0</v>
      </c>
      <c r="AM328" s="11">
        <f>IF(ISNA(VLOOKUP(CONCATENATE($B328,AM$2,"multi"),MW!$V$3:$W$600,2,0)),0,VLOOKUP(CONCATENATE($B328,AM$2,"multi"),MW!$V$3:$W$600,2,0))</f>
        <v>0</v>
      </c>
      <c r="AN328" s="11">
        <f>IF(ISNA(VLOOKUP(CONCATENATE($B328,AN$2,"multi"),MW!$V$3:$W$600,2,0)),0,VLOOKUP(CONCATENATE($B328,AN$2,"multi"),MW!$V$3:$W$600,2,0))</f>
        <v>0</v>
      </c>
      <c r="AO328" s="11">
        <f>IF(ISNA(VLOOKUP(CONCATENATE($B328,AO$2,"multi"),MW!$V$3:$W$600,2,0)),0,VLOOKUP(CONCATENATE($B328,AO$2,"multi"),MW!$V$3:$W$600,2,0))</f>
        <v>0</v>
      </c>
      <c r="AP328" s="11">
        <f>SUM(AE328:AO328)</f>
        <v>0</v>
      </c>
      <c r="AQ328" s="11">
        <f>IF(ISNA(VLOOKUP(CONCATENATE($B328,AQ$2,"multi"),'III-SUB'!$V$3:$W$633,2,0)),0,VLOOKUP(CONCATENATE($B328,AQ$2,"multi"),'III-SUB'!$V$3:$W$633,2,0))</f>
        <v>0</v>
      </c>
      <c r="AR328" s="11">
        <f>IF(ISNA(VLOOKUP(CONCATENATE($B328,AR$2,"multi"),'III-SUB'!$V$3:$W$633,2,0)),0,VLOOKUP(CONCATENATE($B328,AR$2,"multi"),'III-SUB'!$V$3:$W$633,2,0))</f>
        <v>0</v>
      </c>
      <c r="AS328" s="11">
        <f>IF(ISNA(VLOOKUP(CONCATENATE($B328,AS$2,"multi"),'III-SUB'!$V$3:$W$633,2,0)),0,VLOOKUP(CONCATENATE($B328,AS$2,"multi"),'III-SUB'!$V$3:$W$633,2,0))</f>
        <v>0</v>
      </c>
      <c r="AT328" s="11">
        <f>IF(ISNA(VLOOKUP(CONCATENATE($B328,AT$2,"multi"),'III-SUB'!$V$3:$W$633,2,0)),0,VLOOKUP(CONCATENATE($B328,AT$2,"multi"),'III-SUB'!$V$3:$W$633,2,0))</f>
        <v>0</v>
      </c>
      <c r="AU328" s="11">
        <f>IF(ISNA(VLOOKUP(CONCATENATE($B328,AU$2,"multi"),'III-SUB'!$V$3:$W$633,2,0)),0,VLOOKUP(CONCATENATE($B328,AU$2,"multi"),'III-SUB'!$V$3:$W$633,2,0))</f>
        <v>0</v>
      </c>
      <c r="AV328" s="11">
        <f>IF(ISNA(VLOOKUP(CONCATENATE($B328,AV$2,"multi"),'III-SUB'!$V$3:$W$633,2,0)),0,VLOOKUP(CONCATENATE($B328,AV$2,"multi"),'III-SUB'!$V$3:$W$633,2,0))</f>
        <v>0</v>
      </c>
      <c r="AW328" s="11">
        <f>IF(ISNA(VLOOKUP(CONCATENATE($B328,AW$2,"multi"),'III-SUB'!$V$3:$W$633,2,0)),0,VLOOKUP(CONCATENATE($B328,AW$2,"multi"),'III-SUB'!$V$3:$W$633,2,0))</f>
        <v>0</v>
      </c>
      <c r="AX328" s="11">
        <f>IF(ISNA(VLOOKUP(CONCATENATE($B328,AX$2,"multi"),'III-SUB'!$V$3:$W$633,2,0)),0,VLOOKUP(CONCATENATE($B328,AX$2,"multi"),'III-SUB'!$V$3:$W$633,2,0))</f>
        <v>0</v>
      </c>
      <c r="AY328" s="11">
        <f>IF(ISNA(VLOOKUP(CONCATENATE($B328,AY$2,"multi"),'III-SUB'!$V$3:$W$633,2,0)),0,VLOOKUP(CONCATENATE($B328,AY$2,"multi"),'III-SUB'!$V$3:$W$633,2,0))</f>
        <v>0</v>
      </c>
      <c r="AZ328" s="11">
        <f>IF(ISNA(VLOOKUP(CONCATENATE($B328,AZ$2,"multi"),'III-SUB'!$V$3:$W$633,2,0)),0,VLOOKUP(CONCATENATE($B328,AZ$2,"multi"),'III-SUB'!$V$3:$W$633,2,0))</f>
        <v>0</v>
      </c>
      <c r="BA328" s="11">
        <f>IF(ISNA(VLOOKUP(CONCATENATE($B328,BA$2,"multi"),'III-SUB'!$V$3:$W$633,2,0)),0,VLOOKUP(CONCATENATE($B328,BA$2,"multi"),'III-SUB'!$V$3:$W$633,2,0))</f>
        <v>0</v>
      </c>
      <c r="BB328" s="11">
        <f>IF(ISNA(VLOOKUP(CONCATENATE($B328,BB$2,"multi"),'III-SUB'!$V$3:$W$633,2,0)),0,VLOOKUP(CONCATENATE($B328,BB$2,"multi"),'III-SUB'!$V$3:$W$633,2,0))</f>
        <v>0</v>
      </c>
      <c r="BC328" s="11">
        <f>IF(ISNA(VLOOKUP(CONCATENATE($B328,BC$2,"multi"),'III-SUB'!$V$3:$W$633,2,0)),0,VLOOKUP(CONCATENATE($B328,BC$2,"multi"),'III-SUB'!$V$3:$W$633,2,0))</f>
        <v>0</v>
      </c>
      <c r="BD328" s="11">
        <f>SUM(AQ328:BC328)</f>
        <v>0</v>
      </c>
      <c r="BE328" s="11">
        <f>IF(ISNA(VLOOKUP(CONCATENATE($B328,AQ$2,"multi"),VHF!$V$3:$W$627,2,0)),0,VLOOKUP(CONCATENATE($B328,AQ$2,"multi"),VHF!$V$3:$W$627,2,0))</f>
        <v>0</v>
      </c>
      <c r="BF328" s="11">
        <f>IF(ISNA(VLOOKUP(CONCATENATE($B328,BF$2,"multi"),UHF!$V$3:$W$612,2,0)),0,VLOOKUP(CONCATENATE($B328,BF$2,"multi"),UHF!$V$3:$W$612,2,0))</f>
        <v>0</v>
      </c>
      <c r="BG328" s="11">
        <f>IF(ISNA(VLOOKUP(CONCATENATE($B328,BG$2,"multi"),UHF!$V$3:$W$612,2,0)),0,VLOOKUP(CONCATENATE($B328,BG$2,"multi"),UHF!$V$3:$W$612,2,0))</f>
        <v>0</v>
      </c>
      <c r="BH328" s="11">
        <f>IF(ISNA(VLOOKUP(CONCATENATE($B328,BH$2,"multi"),UHF!$V$3:$W$612,2,0)),0,VLOOKUP(CONCATENATE($B328,BH$2,"multi"),UHF!$V$3:$W$612,2,0))</f>
        <v>0</v>
      </c>
      <c r="BI328" s="11">
        <f>IF(ISNA(VLOOKUP(CONCATENATE($B328,BI$2,"multi"),UHF!$V$3:$W$612,2,0)),0,VLOOKUP(CONCATENATE($B328,BI$2,"multi"),UHF!$V$3:$W$612,2,0))</f>
        <v>0</v>
      </c>
      <c r="BJ328" s="11">
        <f>IF(ISNA(VLOOKUP(CONCATENATE($B328,BJ$2,"multi"),UHF!$V$3:$W$612,2,0)),0,VLOOKUP(CONCATENATE($B328,BJ$2,"multi"),UHF!$V$3:$W$612,2,0))</f>
        <v>0</v>
      </c>
      <c r="BK328" s="11">
        <f>IF(ISNA(VLOOKUP(CONCATENATE($B328,BK$2,"multi"),UHF!$V$3:$W$612,2,0)),0,VLOOKUP(CONCATENATE($B328,BK$2,"multi"),UHF!$V$3:$W$612,2,0))</f>
        <v>0</v>
      </c>
      <c r="BL328" s="11">
        <f>IF(ISNA(VLOOKUP(CONCATENATE($B328,BL$2,"multi"),UHF!$V$3:$W$612,2,0)),0,VLOOKUP(CONCATENATE($B328,BL$2,"multi"),UHF!$V$3:$W$612,2,0))</f>
        <v>0</v>
      </c>
      <c r="BM328" s="11">
        <f>IF(ISNA(VLOOKUP(CONCATENATE($B328,BM$2,"multi"),UHF!$V$3:$W$612,2,0)),0,VLOOKUP(CONCATENATE($B328,BM$2,"multi"),UHF!$V$3:$W$612,2,0))</f>
        <v>0</v>
      </c>
      <c r="BN328" s="11">
        <f>IF(ISNA(VLOOKUP(CONCATENATE($B328,BN$2,"multi"),UHF!$V$3:$W$612,2,0)),0,VLOOKUP(CONCATENATE($B328,BN$2,"multi"),UHF!$V$3:$W$612,2,0))</f>
        <v>0</v>
      </c>
      <c r="BO328" s="11">
        <f>IF(ISNA(VLOOKUP(CONCATENATE($B328,BO$2,"multi"),UHF!$V$3:$W$612,2,0)),0,VLOOKUP(CONCATENATE($B328,BO$2,"multi"),UHF!$V$3:$W$612,2,0))</f>
        <v>0</v>
      </c>
      <c r="BP328" s="11">
        <f>IF(ISNA(VLOOKUP(CONCATENATE($B328,BP$2,"multi"),UHF!$V$3:$W$612,2,0)),0,VLOOKUP(CONCATENATE($B328,BP$2,"multi"),UHF!$V$3:$W$612,2,0))</f>
        <v>0</v>
      </c>
      <c r="BQ328" s="11">
        <f>IF(ISNA(VLOOKUP(CONCATENATE($B328,BQ$2,"multi"),UHF!$V$3:$W$612,2,0)),0,VLOOKUP(CONCATENATE($B328,BQ$2,"multi"),UHF!$V$3:$W$612,2,0))</f>
        <v>0</v>
      </c>
      <c r="BR328" s="11">
        <f>SUM(BF328:BQ328)</f>
        <v>0</v>
      </c>
      <c r="BS328" s="11">
        <f>IF(ISNA(VLOOKUP(CONCATENATE($B328,BS$2,"multi"),'A1'!$V$3:$W$612,2,0)),0,VLOOKUP(CONCATENATE($B328,BS$2,"multi"),'A1'!$V$3:$W$612,2,0))</f>
        <v>0</v>
      </c>
    </row>
    <row r="329" spans="2:71" x14ac:dyDescent="0.2">
      <c r="B329" s="8">
        <f>'Seznam-MO'!A340</f>
        <v>0</v>
      </c>
      <c r="C329" s="11">
        <f>IF(ISNA(VLOOKUP(CONCATENATE($B329,C$2,"multi"),'I-SUB'!$V$3:$W$624,2,0)),0,VLOOKUP(CONCATENATE($B329,C$2,"multi"),'I-SUB'!$V$3:$W$624,2,0))</f>
        <v>0</v>
      </c>
      <c r="D329" s="11">
        <f>IF(ISNA(VLOOKUP(CONCATENATE($B329,D$2,"multi"),'I-SUB'!$V$3:$W$624,2,0)),0,VLOOKUP(CONCATENATE($B329,D$2,"multi"),'I-SUB'!$V$3:$W$624,2,0))</f>
        <v>0</v>
      </c>
      <c r="E329" s="11">
        <f>IF(ISNA(VLOOKUP(CONCATENATE($B329,E$2,"multi"),'I-SUB'!$V$3:$W$624,2,0)),0,VLOOKUP(CONCATENATE($B329,E$2,"multi"),'I-SUB'!$V$3:$W$624,2,0))</f>
        <v>0</v>
      </c>
      <c r="F329" s="11">
        <f>IF(ISNA(VLOOKUP(CONCATENATE($B329,F$2,"multi"),'I-SUB'!$V$3:$W$624,2,0)),0,VLOOKUP(CONCATENATE($B329,F$2,"multi"),'I-SUB'!$V$3:$W$624,2,0))</f>
        <v>0</v>
      </c>
      <c r="G329" s="11">
        <f>IF(ISNA(VLOOKUP(CONCATENATE($B329,G$2,"multi"),'I-SUB'!$V$3:$W$624,2,0)),0,VLOOKUP(CONCATENATE($B329,G$2,"multi"),'I-SUB'!$V$3:$W$624,2,0))</f>
        <v>0</v>
      </c>
      <c r="H329" s="11">
        <f>IF(ISNA(VLOOKUP(CONCATENATE($B329,H$2,"multi"),'I-SUB'!$V$3:$W$624,2,0)),0,VLOOKUP(CONCATENATE($B329,H$2,"multi"),'I-SUB'!$V$3:$W$624,2,0))</f>
        <v>0</v>
      </c>
      <c r="I329" s="11">
        <f>IF(ISNA(VLOOKUP(CONCATENATE($B329,I$2,"multi"),'I-SUB'!$V$3:$W$624,2,0)),0,VLOOKUP(CONCATENATE($B329,I$2,"multi"),'I-SUB'!$V$3:$W$624,2,0))</f>
        <v>0</v>
      </c>
      <c r="J329" s="11">
        <f>IF(ISNA(VLOOKUP(CONCATENATE($B329,J$2,"multi"),'I-SUB'!$V$3:$W$624,2,0)),0,VLOOKUP(CONCATENATE($B329,J$2,"multi"),'I-SUB'!$V$3:$W$624,2,0))</f>
        <v>0</v>
      </c>
      <c r="K329" s="11">
        <f>IF(ISNA(VLOOKUP(CONCATENATE($B329,K$2,"multi"),'I-SUB'!$V$3:$W$624,2,0)),0,VLOOKUP(CONCATENATE($B329,K$2,"multi"),'I-SUB'!$V$3:$W$624,2,0))</f>
        <v>0</v>
      </c>
      <c r="L329" s="11">
        <f>IF(ISNA(VLOOKUP(CONCATENATE($B329,L$2,"multi"),'I-SUB'!$V$3:$W$624,2,0)),0,VLOOKUP(CONCATENATE($B329,L$2,"multi"),'I-SUB'!$V$3:$W$624,2,0))</f>
        <v>0</v>
      </c>
      <c r="M329" s="11">
        <f>IF(ISNA(VLOOKUP(CONCATENATE($B329,M$2,"multi"),'I-SUB'!$V$3:$W$624,2,0)),0,VLOOKUP(CONCATENATE($B329,M$2,"multi"),'I-SUB'!$V$3:$W$624,2,0))</f>
        <v>0</v>
      </c>
      <c r="N329" s="11">
        <f>IF(ISNA(VLOOKUP(CONCATENATE($B329,N$2,"multi"),'I-SUB'!$V$3:$W$624,2,0)),0,VLOOKUP(CONCATENATE($B329,N$2,"multi"),'I-SUB'!$V$3:$W$624,2,0))</f>
        <v>0</v>
      </c>
      <c r="O329" s="11">
        <f>IF(ISNA(VLOOKUP(CONCATENATE($B329,O$2,"multi"),'I-SUB'!$V$3:$W$624,2,0)),0,VLOOKUP(CONCATENATE($B329,O$2,"multi"),'I-SUB'!$V$3:$W$624,2,0))</f>
        <v>0</v>
      </c>
      <c r="P329" s="11">
        <f>SUM(C329:O329)</f>
        <v>0</v>
      </c>
      <c r="Q329" s="11">
        <f>IF(ISNA(VLOOKUP(CONCATENATE($B329,Q$2,"multi"),'II-SUB'!$V$3:$W$630,2,0)),0,VLOOKUP(CONCATENATE($B329,Q$2,"multi"),'II-SUB'!$V$3:$W$630,2,0))</f>
        <v>0</v>
      </c>
      <c r="R329" s="11">
        <f>IF(ISNA(VLOOKUP(CONCATENATE($B329,R$2,"multi"),'II-SUB'!$V$3:$W$630,2,0)),0,VLOOKUP(CONCATENATE($B329,R$2,"multi"),'II-SUB'!$V$3:$W$630,2,0))</f>
        <v>0</v>
      </c>
      <c r="S329" s="11">
        <f>IF(ISNA(VLOOKUP(CONCATENATE($B329,S$2,"multi"),'II-SUB'!$V$3:$W$630,2,0)),0,VLOOKUP(CONCATENATE($B329,S$2,"multi"),'II-SUB'!$V$3:$W$630,2,0))</f>
        <v>0</v>
      </c>
      <c r="T329" s="11">
        <f>IF(ISNA(VLOOKUP(CONCATENATE($B329,T$2,"multi"),'II-SUB'!$V$3:$W$630,2,0)),0,VLOOKUP(CONCATENATE($B329,T$2,"multi"),'II-SUB'!$V$3:$W$630,2,0))</f>
        <v>0</v>
      </c>
      <c r="U329" s="11">
        <f>IF(ISNA(VLOOKUP(CONCATENATE($B329,U$2,"multi"),'II-SUB'!$V$3:$W$630,2,0)),0,VLOOKUP(CONCATENATE($B329,U$2,"multi"),'II-SUB'!$V$3:$W$630,2,0))</f>
        <v>0</v>
      </c>
      <c r="V329" s="11">
        <f>IF(ISNA(VLOOKUP(CONCATENATE($B329,V$2,"multi"),'II-SUB'!$V$3:$W$630,2,0)),0,VLOOKUP(CONCATENATE($B329,V$2,"multi"),'II-SUB'!$V$3:$W$630,2,0))</f>
        <v>0</v>
      </c>
      <c r="W329" s="11">
        <f>IF(ISNA(VLOOKUP(CONCATENATE($B329,W$2,"multi"),'II-SUB'!$V$3:$W$630,2,0)),0,VLOOKUP(CONCATENATE($B329,W$2,"multi"),'II-SUB'!$V$3:$W$630,2,0))</f>
        <v>0</v>
      </c>
      <c r="X329" s="11">
        <f>IF(ISNA(VLOOKUP(CONCATENATE($B329,X$2,"multi"),'II-SUB'!$V$3:$W$630,2,0)),0,VLOOKUP(CONCATENATE($B329,X$2,"multi"),'II-SUB'!$V$3:$W$630,2,0))</f>
        <v>0</v>
      </c>
      <c r="Y329" s="11">
        <f>IF(ISNA(VLOOKUP(CONCATENATE($B329,Y$2,"multi"),'II-SUB'!$V$3:$W$630,2,0)),0,VLOOKUP(CONCATENATE($B329,Y$2,"multi"),'II-SUB'!$V$3:$W$630,2,0))</f>
        <v>0</v>
      </c>
      <c r="Z329" s="11">
        <f>IF(ISNA(VLOOKUP(CONCATENATE($B329,Z$2,"multi"),'II-SUB'!$V$3:$W$630,2,0)),0,VLOOKUP(CONCATENATE($B329,Z$2,"multi"),'II-SUB'!$V$3:$W$630,2,0))</f>
        <v>0</v>
      </c>
      <c r="AA329" s="11">
        <f>IF(ISNA(VLOOKUP(CONCATENATE($B329,AA$2,"multi"),'II-SUB'!$V$3:$W$630,2,0)),0,VLOOKUP(CONCATENATE($B329,AA$2,"multi"),'II-SUB'!$V$3:$W$630,2,0))</f>
        <v>0</v>
      </c>
      <c r="AB329" s="11">
        <f>IF(ISNA(VLOOKUP(CONCATENATE($B329,AB$2,"multi"),'II-SUB'!$V$3:$W$630,2,0)),0,VLOOKUP(CONCATENATE($B329,AB$2,"multi"),'II-SUB'!$V$3:$W$630,2,0))</f>
        <v>0</v>
      </c>
      <c r="AC329" s="11">
        <f>IF(ISNA(VLOOKUP(CONCATENATE($B329,AC$2,"multi"),'II-SUB'!$V$3:$W$630,2,0)),0,VLOOKUP(CONCATENATE($B329,AC$2,"multi"),'II-SUB'!$V$3:$W$630,2,0))</f>
        <v>0</v>
      </c>
      <c r="AD329" s="11">
        <f>SUM(Q329:AC329)</f>
        <v>0</v>
      </c>
      <c r="AE329" s="11">
        <f>IF(ISNA(VLOOKUP(CONCATENATE($B329,AE$2,"multi"),MW!$V$3:$W$600,2,0)),0,VLOOKUP(CONCATENATE($B329,AE$2,"multi"),MW!$V$3:$W$600,2,0))</f>
        <v>0</v>
      </c>
      <c r="AF329" s="11">
        <f>IF(ISNA(VLOOKUP(CONCATENATE($B329,AF$2,"multi"),MW!$V$3:$W$600,2,0)),0,VLOOKUP(CONCATENATE($B329,AF$2,"multi"),MW!$V$3:$W$600,2,0))</f>
        <v>0</v>
      </c>
      <c r="AG329" s="11">
        <f>IF(ISNA(VLOOKUP(CONCATENATE($B329,AG$2,"multi"),MW!$V$3:$W$600,2,0)),0,VLOOKUP(CONCATENATE($B329,AG$2,"multi"),MW!$V$3:$W$600,2,0))</f>
        <v>0</v>
      </c>
      <c r="AH329" s="11">
        <f>IF(ISNA(VLOOKUP(CONCATENATE($B329,AH$2,"multi"),MW!$V$3:$W$600,2,0)),0,VLOOKUP(CONCATENATE($B329,AH$2,"multi"),MW!$V$3:$W$600,2,0))</f>
        <v>0</v>
      </c>
      <c r="AI329" s="11">
        <f>IF(ISNA(VLOOKUP(CONCATENATE($B329,AI$2,"multi"),MW!$V$3:$W$600,2,0)),0,VLOOKUP(CONCATENATE($B329,AI$2,"multi"),MW!$V$3:$W$600,2,0))</f>
        <v>0</v>
      </c>
      <c r="AJ329" s="11">
        <f>IF(ISNA(VLOOKUP(CONCATENATE($B329,AJ$2,"multi"),MW!$V$3:$W$600,2,0)),0,VLOOKUP(CONCATENATE($B329,AJ$2,"multi"),MW!$V$3:$W$600,2,0))</f>
        <v>0</v>
      </c>
      <c r="AK329" s="11">
        <f>IF(ISNA(VLOOKUP(CONCATENATE($B329,AK$2,"multi"),MW!$V$3:$W$600,2,0)),0,VLOOKUP(CONCATENATE($B329,AK$2,"multi"),MW!$V$3:$W$600,2,0))</f>
        <v>0</v>
      </c>
      <c r="AL329" s="11">
        <f>IF(ISNA(VLOOKUP(CONCATENATE($B329,AL$2,"multi"),MW!$V$3:$W$600,2,0)),0,VLOOKUP(CONCATENATE($B329,AL$2,"multi"),MW!$V$3:$W$600,2,0))</f>
        <v>0</v>
      </c>
      <c r="AM329" s="11">
        <f>IF(ISNA(VLOOKUP(CONCATENATE($B329,AM$2,"multi"),MW!$V$3:$W$600,2,0)),0,VLOOKUP(CONCATENATE($B329,AM$2,"multi"),MW!$V$3:$W$600,2,0))</f>
        <v>0</v>
      </c>
      <c r="AN329" s="11">
        <f>IF(ISNA(VLOOKUP(CONCATENATE($B329,AN$2,"multi"),MW!$V$3:$W$600,2,0)),0,VLOOKUP(CONCATENATE($B329,AN$2,"multi"),MW!$V$3:$W$600,2,0))</f>
        <v>0</v>
      </c>
      <c r="AO329" s="11">
        <f>IF(ISNA(VLOOKUP(CONCATENATE($B329,AO$2,"multi"),MW!$V$3:$W$600,2,0)),0,VLOOKUP(CONCATENATE($B329,AO$2,"multi"),MW!$V$3:$W$600,2,0))</f>
        <v>0</v>
      </c>
      <c r="AP329" s="11">
        <f>SUM(AE329:AO329)</f>
        <v>0</v>
      </c>
      <c r="AQ329" s="11">
        <f>IF(ISNA(VLOOKUP(CONCATENATE($B329,AQ$2,"multi"),'III-SUB'!$V$3:$W$633,2,0)),0,VLOOKUP(CONCATENATE($B329,AQ$2,"multi"),'III-SUB'!$V$3:$W$633,2,0))</f>
        <v>0</v>
      </c>
      <c r="AR329" s="11">
        <f>IF(ISNA(VLOOKUP(CONCATENATE($B329,AR$2,"multi"),'III-SUB'!$V$3:$W$633,2,0)),0,VLOOKUP(CONCATENATE($B329,AR$2,"multi"),'III-SUB'!$V$3:$W$633,2,0))</f>
        <v>0</v>
      </c>
      <c r="AS329" s="11">
        <f>IF(ISNA(VLOOKUP(CONCATENATE($B329,AS$2,"multi"),'III-SUB'!$V$3:$W$633,2,0)),0,VLOOKUP(CONCATENATE($B329,AS$2,"multi"),'III-SUB'!$V$3:$W$633,2,0))</f>
        <v>0</v>
      </c>
      <c r="AT329" s="11">
        <f>IF(ISNA(VLOOKUP(CONCATENATE($B329,AT$2,"multi"),'III-SUB'!$V$3:$W$633,2,0)),0,VLOOKUP(CONCATENATE($B329,AT$2,"multi"),'III-SUB'!$V$3:$W$633,2,0))</f>
        <v>0</v>
      </c>
      <c r="AU329" s="11">
        <f>IF(ISNA(VLOOKUP(CONCATENATE($B329,AU$2,"multi"),'III-SUB'!$V$3:$W$633,2,0)),0,VLOOKUP(CONCATENATE($B329,AU$2,"multi"),'III-SUB'!$V$3:$W$633,2,0))</f>
        <v>0</v>
      </c>
      <c r="AV329" s="11">
        <f>IF(ISNA(VLOOKUP(CONCATENATE($B329,AV$2,"multi"),'III-SUB'!$V$3:$W$633,2,0)),0,VLOOKUP(CONCATENATE($B329,AV$2,"multi"),'III-SUB'!$V$3:$W$633,2,0))</f>
        <v>0</v>
      </c>
      <c r="AW329" s="11">
        <f>IF(ISNA(VLOOKUP(CONCATENATE($B329,AW$2,"multi"),'III-SUB'!$V$3:$W$633,2,0)),0,VLOOKUP(CONCATENATE($B329,AW$2,"multi"),'III-SUB'!$V$3:$W$633,2,0))</f>
        <v>0</v>
      </c>
      <c r="AX329" s="11">
        <f>IF(ISNA(VLOOKUP(CONCATENATE($B329,AX$2,"multi"),'III-SUB'!$V$3:$W$633,2,0)),0,VLOOKUP(CONCATENATE($B329,AX$2,"multi"),'III-SUB'!$V$3:$W$633,2,0))</f>
        <v>0</v>
      </c>
      <c r="AY329" s="11">
        <f>IF(ISNA(VLOOKUP(CONCATENATE($B329,AY$2,"multi"),'III-SUB'!$V$3:$W$633,2,0)),0,VLOOKUP(CONCATENATE($B329,AY$2,"multi"),'III-SUB'!$V$3:$W$633,2,0))</f>
        <v>0</v>
      </c>
      <c r="AZ329" s="11">
        <f>IF(ISNA(VLOOKUP(CONCATENATE($B329,AZ$2,"multi"),'III-SUB'!$V$3:$W$633,2,0)),0,VLOOKUP(CONCATENATE($B329,AZ$2,"multi"),'III-SUB'!$V$3:$W$633,2,0))</f>
        <v>0</v>
      </c>
      <c r="BA329" s="11">
        <f>IF(ISNA(VLOOKUP(CONCATENATE($B329,BA$2,"multi"),'III-SUB'!$V$3:$W$633,2,0)),0,VLOOKUP(CONCATENATE($B329,BA$2,"multi"),'III-SUB'!$V$3:$W$633,2,0))</f>
        <v>0</v>
      </c>
      <c r="BB329" s="11">
        <f>IF(ISNA(VLOOKUP(CONCATENATE($B329,BB$2,"multi"),'III-SUB'!$V$3:$W$633,2,0)),0,VLOOKUP(CONCATENATE($B329,BB$2,"multi"),'III-SUB'!$V$3:$W$633,2,0))</f>
        <v>0</v>
      </c>
      <c r="BC329" s="11">
        <f>IF(ISNA(VLOOKUP(CONCATENATE($B329,BC$2,"multi"),'III-SUB'!$V$3:$W$633,2,0)),0,VLOOKUP(CONCATENATE($B329,BC$2,"multi"),'III-SUB'!$V$3:$W$633,2,0))</f>
        <v>0</v>
      </c>
      <c r="BD329" s="11">
        <f>SUM(AQ329:BC329)</f>
        <v>0</v>
      </c>
      <c r="BE329" s="11">
        <f>IF(ISNA(VLOOKUP(CONCATENATE($B329,AQ$2,"multi"),VHF!$V$3:$W$627,2,0)),0,VLOOKUP(CONCATENATE($B329,AQ$2,"multi"),VHF!$V$3:$W$627,2,0))</f>
        <v>0</v>
      </c>
      <c r="BF329" s="11">
        <f>IF(ISNA(VLOOKUP(CONCATENATE($B329,BF$2,"multi"),UHF!$V$3:$W$612,2,0)),0,VLOOKUP(CONCATENATE($B329,BF$2,"multi"),UHF!$V$3:$W$612,2,0))</f>
        <v>0</v>
      </c>
      <c r="BG329" s="11">
        <f>IF(ISNA(VLOOKUP(CONCATENATE($B329,BG$2,"multi"),UHF!$V$3:$W$612,2,0)),0,VLOOKUP(CONCATENATE($B329,BG$2,"multi"),UHF!$V$3:$W$612,2,0))</f>
        <v>0</v>
      </c>
      <c r="BH329" s="11">
        <f>IF(ISNA(VLOOKUP(CONCATENATE($B329,BH$2,"multi"),UHF!$V$3:$W$612,2,0)),0,VLOOKUP(CONCATENATE($B329,BH$2,"multi"),UHF!$V$3:$W$612,2,0))</f>
        <v>0</v>
      </c>
      <c r="BI329" s="11">
        <f>IF(ISNA(VLOOKUP(CONCATENATE($B329,BI$2,"multi"),UHF!$V$3:$W$612,2,0)),0,VLOOKUP(CONCATENATE($B329,BI$2,"multi"),UHF!$V$3:$W$612,2,0))</f>
        <v>0</v>
      </c>
      <c r="BJ329" s="11">
        <f>IF(ISNA(VLOOKUP(CONCATENATE($B329,BJ$2,"multi"),UHF!$V$3:$W$612,2,0)),0,VLOOKUP(CONCATENATE($B329,BJ$2,"multi"),UHF!$V$3:$W$612,2,0))</f>
        <v>0</v>
      </c>
      <c r="BK329" s="11">
        <f>IF(ISNA(VLOOKUP(CONCATENATE($B329,BK$2,"multi"),UHF!$V$3:$W$612,2,0)),0,VLOOKUP(CONCATENATE($B329,BK$2,"multi"),UHF!$V$3:$W$612,2,0))</f>
        <v>0</v>
      </c>
      <c r="BL329" s="11">
        <f>IF(ISNA(VLOOKUP(CONCATENATE($B329,BL$2,"multi"),UHF!$V$3:$W$612,2,0)),0,VLOOKUP(CONCATENATE($B329,BL$2,"multi"),UHF!$V$3:$W$612,2,0))</f>
        <v>0</v>
      </c>
      <c r="BM329" s="11">
        <f>IF(ISNA(VLOOKUP(CONCATENATE($B329,BM$2,"multi"),UHF!$V$3:$W$612,2,0)),0,VLOOKUP(CONCATENATE($B329,BM$2,"multi"),UHF!$V$3:$W$612,2,0))</f>
        <v>0</v>
      </c>
      <c r="BN329" s="11">
        <f>IF(ISNA(VLOOKUP(CONCATENATE($B329,BN$2,"multi"),UHF!$V$3:$W$612,2,0)),0,VLOOKUP(CONCATENATE($B329,BN$2,"multi"),UHF!$V$3:$W$612,2,0))</f>
        <v>0</v>
      </c>
      <c r="BO329" s="11">
        <f>IF(ISNA(VLOOKUP(CONCATENATE($B329,BO$2,"multi"),UHF!$V$3:$W$612,2,0)),0,VLOOKUP(CONCATENATE($B329,BO$2,"multi"),UHF!$V$3:$W$612,2,0))</f>
        <v>0</v>
      </c>
      <c r="BP329" s="11">
        <f>IF(ISNA(VLOOKUP(CONCATENATE($B329,BP$2,"multi"),UHF!$V$3:$W$612,2,0)),0,VLOOKUP(CONCATENATE($B329,BP$2,"multi"),UHF!$V$3:$W$612,2,0))</f>
        <v>0</v>
      </c>
      <c r="BQ329" s="11">
        <f>IF(ISNA(VLOOKUP(CONCATENATE($B329,BQ$2,"multi"),UHF!$V$3:$W$612,2,0)),0,VLOOKUP(CONCATENATE($B329,BQ$2,"multi"),UHF!$V$3:$W$612,2,0))</f>
        <v>0</v>
      </c>
      <c r="BR329" s="11">
        <f>SUM(BF329:BQ329)</f>
        <v>0</v>
      </c>
      <c r="BS329" s="11">
        <f>IF(ISNA(VLOOKUP(CONCATENATE($B329,BS$2,"multi"),'A1'!$V$3:$W$612,2,0)),0,VLOOKUP(CONCATENATE($B329,BS$2,"multi"),'A1'!$V$3:$W$612,2,0))</f>
        <v>0</v>
      </c>
    </row>
    <row r="330" spans="2:71" x14ac:dyDescent="0.2">
      <c r="B330" s="8">
        <f>'Seznam-MO'!A341</f>
        <v>0</v>
      </c>
      <c r="C330" s="11">
        <f>IF(ISNA(VLOOKUP(CONCATENATE($B330,C$2,"multi"),'I-SUB'!$V$3:$W$624,2,0)),0,VLOOKUP(CONCATENATE($B330,C$2,"multi"),'I-SUB'!$V$3:$W$624,2,0))</f>
        <v>0</v>
      </c>
      <c r="D330" s="11">
        <f>IF(ISNA(VLOOKUP(CONCATENATE($B330,D$2,"multi"),'I-SUB'!$V$3:$W$624,2,0)),0,VLOOKUP(CONCATENATE($B330,D$2,"multi"),'I-SUB'!$V$3:$W$624,2,0))</f>
        <v>0</v>
      </c>
      <c r="E330" s="11">
        <f>IF(ISNA(VLOOKUP(CONCATENATE($B330,E$2,"multi"),'I-SUB'!$V$3:$W$624,2,0)),0,VLOOKUP(CONCATENATE($B330,E$2,"multi"),'I-SUB'!$V$3:$W$624,2,0))</f>
        <v>0</v>
      </c>
      <c r="F330" s="11">
        <f>IF(ISNA(VLOOKUP(CONCATENATE($B330,F$2,"multi"),'I-SUB'!$V$3:$W$624,2,0)),0,VLOOKUP(CONCATENATE($B330,F$2,"multi"),'I-SUB'!$V$3:$W$624,2,0))</f>
        <v>0</v>
      </c>
      <c r="G330" s="11">
        <f>IF(ISNA(VLOOKUP(CONCATENATE($B330,G$2,"multi"),'I-SUB'!$V$3:$W$624,2,0)),0,VLOOKUP(CONCATENATE($B330,G$2,"multi"),'I-SUB'!$V$3:$W$624,2,0))</f>
        <v>0</v>
      </c>
      <c r="H330" s="11">
        <f>IF(ISNA(VLOOKUP(CONCATENATE($B330,H$2,"multi"),'I-SUB'!$V$3:$W$624,2,0)),0,VLOOKUP(CONCATENATE($B330,H$2,"multi"),'I-SUB'!$V$3:$W$624,2,0))</f>
        <v>0</v>
      </c>
      <c r="I330" s="11">
        <f>IF(ISNA(VLOOKUP(CONCATENATE($B330,I$2,"multi"),'I-SUB'!$V$3:$W$624,2,0)),0,VLOOKUP(CONCATENATE($B330,I$2,"multi"),'I-SUB'!$V$3:$W$624,2,0))</f>
        <v>0</v>
      </c>
      <c r="J330" s="11">
        <f>IF(ISNA(VLOOKUP(CONCATENATE($B330,J$2,"multi"),'I-SUB'!$V$3:$W$624,2,0)),0,VLOOKUP(CONCATENATE($B330,J$2,"multi"),'I-SUB'!$V$3:$W$624,2,0))</f>
        <v>0</v>
      </c>
      <c r="K330" s="11">
        <f>IF(ISNA(VLOOKUP(CONCATENATE($B330,K$2,"multi"),'I-SUB'!$V$3:$W$624,2,0)),0,VLOOKUP(CONCATENATE($B330,K$2,"multi"),'I-SUB'!$V$3:$W$624,2,0))</f>
        <v>0</v>
      </c>
      <c r="L330" s="11">
        <f>IF(ISNA(VLOOKUP(CONCATENATE($B330,L$2,"multi"),'I-SUB'!$V$3:$W$624,2,0)),0,VLOOKUP(CONCATENATE($B330,L$2,"multi"),'I-SUB'!$V$3:$W$624,2,0))</f>
        <v>0</v>
      </c>
      <c r="M330" s="11">
        <f>IF(ISNA(VLOOKUP(CONCATENATE($B330,M$2,"multi"),'I-SUB'!$V$3:$W$624,2,0)),0,VLOOKUP(CONCATENATE($B330,M$2,"multi"),'I-SUB'!$V$3:$W$624,2,0))</f>
        <v>0</v>
      </c>
      <c r="N330" s="11">
        <f>IF(ISNA(VLOOKUP(CONCATENATE($B330,N$2,"multi"),'I-SUB'!$V$3:$W$624,2,0)),0,VLOOKUP(CONCATENATE($B330,N$2,"multi"),'I-SUB'!$V$3:$W$624,2,0))</f>
        <v>0</v>
      </c>
      <c r="O330" s="11">
        <f>IF(ISNA(VLOOKUP(CONCATENATE($B330,O$2,"multi"),'I-SUB'!$V$3:$W$624,2,0)),0,VLOOKUP(CONCATENATE($B330,O$2,"multi"),'I-SUB'!$V$3:$W$624,2,0))</f>
        <v>0</v>
      </c>
      <c r="P330" s="11">
        <f>SUM(C330:O330)</f>
        <v>0</v>
      </c>
      <c r="Q330" s="11">
        <f>IF(ISNA(VLOOKUP(CONCATENATE($B330,Q$2,"multi"),'II-SUB'!$V$3:$W$630,2,0)),0,VLOOKUP(CONCATENATE($B330,Q$2,"multi"),'II-SUB'!$V$3:$W$630,2,0))</f>
        <v>0</v>
      </c>
      <c r="R330" s="11">
        <f>IF(ISNA(VLOOKUP(CONCATENATE($B330,R$2,"multi"),'II-SUB'!$V$3:$W$630,2,0)),0,VLOOKUP(CONCATENATE($B330,R$2,"multi"),'II-SUB'!$V$3:$W$630,2,0))</f>
        <v>0</v>
      </c>
      <c r="S330" s="11">
        <f>IF(ISNA(VLOOKUP(CONCATENATE($B330,S$2,"multi"),'II-SUB'!$V$3:$W$630,2,0)),0,VLOOKUP(CONCATENATE($B330,S$2,"multi"),'II-SUB'!$V$3:$W$630,2,0))</f>
        <v>0</v>
      </c>
      <c r="T330" s="11">
        <f>IF(ISNA(VLOOKUP(CONCATENATE($B330,T$2,"multi"),'II-SUB'!$V$3:$W$630,2,0)),0,VLOOKUP(CONCATENATE($B330,T$2,"multi"),'II-SUB'!$V$3:$W$630,2,0))</f>
        <v>0</v>
      </c>
      <c r="U330" s="11">
        <f>IF(ISNA(VLOOKUP(CONCATENATE($B330,U$2,"multi"),'II-SUB'!$V$3:$W$630,2,0)),0,VLOOKUP(CONCATENATE($B330,U$2,"multi"),'II-SUB'!$V$3:$W$630,2,0))</f>
        <v>0</v>
      </c>
      <c r="V330" s="11">
        <f>IF(ISNA(VLOOKUP(CONCATENATE($B330,V$2,"multi"),'II-SUB'!$V$3:$W$630,2,0)),0,VLOOKUP(CONCATENATE($B330,V$2,"multi"),'II-SUB'!$V$3:$W$630,2,0))</f>
        <v>0</v>
      </c>
      <c r="W330" s="11">
        <f>IF(ISNA(VLOOKUP(CONCATENATE($B330,W$2,"multi"),'II-SUB'!$V$3:$W$630,2,0)),0,VLOOKUP(CONCATENATE($B330,W$2,"multi"),'II-SUB'!$V$3:$W$630,2,0))</f>
        <v>0</v>
      </c>
      <c r="X330" s="11">
        <f>IF(ISNA(VLOOKUP(CONCATENATE($B330,X$2,"multi"),'II-SUB'!$V$3:$W$630,2,0)),0,VLOOKUP(CONCATENATE($B330,X$2,"multi"),'II-SUB'!$V$3:$W$630,2,0))</f>
        <v>0</v>
      </c>
      <c r="Y330" s="11">
        <f>IF(ISNA(VLOOKUP(CONCATENATE($B330,Y$2,"multi"),'II-SUB'!$V$3:$W$630,2,0)),0,VLOOKUP(CONCATENATE($B330,Y$2,"multi"),'II-SUB'!$V$3:$W$630,2,0))</f>
        <v>0</v>
      </c>
      <c r="Z330" s="11">
        <f>IF(ISNA(VLOOKUP(CONCATENATE($B330,Z$2,"multi"),'II-SUB'!$V$3:$W$630,2,0)),0,VLOOKUP(CONCATENATE($B330,Z$2,"multi"),'II-SUB'!$V$3:$W$630,2,0))</f>
        <v>0</v>
      </c>
      <c r="AA330" s="11">
        <f>IF(ISNA(VLOOKUP(CONCATENATE($B330,AA$2,"multi"),'II-SUB'!$V$3:$W$630,2,0)),0,VLOOKUP(CONCATENATE($B330,AA$2,"multi"),'II-SUB'!$V$3:$W$630,2,0))</f>
        <v>0</v>
      </c>
      <c r="AB330" s="11">
        <f>IF(ISNA(VLOOKUP(CONCATENATE($B330,AB$2,"multi"),'II-SUB'!$V$3:$W$630,2,0)),0,VLOOKUP(CONCATENATE($B330,AB$2,"multi"),'II-SUB'!$V$3:$W$630,2,0))</f>
        <v>0</v>
      </c>
      <c r="AC330" s="11">
        <f>IF(ISNA(VLOOKUP(CONCATENATE($B330,AC$2,"multi"),'II-SUB'!$V$3:$W$630,2,0)),0,VLOOKUP(CONCATENATE($B330,AC$2,"multi"),'II-SUB'!$V$3:$W$630,2,0))</f>
        <v>0</v>
      </c>
      <c r="AD330" s="11">
        <f>SUM(Q330:AC330)</f>
        <v>0</v>
      </c>
      <c r="AE330" s="11">
        <f>IF(ISNA(VLOOKUP(CONCATENATE($B330,AE$2,"multi"),MW!$V$3:$W$600,2,0)),0,VLOOKUP(CONCATENATE($B330,AE$2,"multi"),MW!$V$3:$W$600,2,0))</f>
        <v>0</v>
      </c>
      <c r="AF330" s="11">
        <f>IF(ISNA(VLOOKUP(CONCATENATE($B330,AF$2,"multi"),MW!$V$3:$W$600,2,0)),0,VLOOKUP(CONCATENATE($B330,AF$2,"multi"),MW!$V$3:$W$600,2,0))</f>
        <v>0</v>
      </c>
      <c r="AG330" s="11">
        <f>IF(ISNA(VLOOKUP(CONCATENATE($B330,AG$2,"multi"),MW!$V$3:$W$600,2,0)),0,VLOOKUP(CONCATENATE($B330,AG$2,"multi"),MW!$V$3:$W$600,2,0))</f>
        <v>0</v>
      </c>
      <c r="AH330" s="11">
        <f>IF(ISNA(VLOOKUP(CONCATENATE($B330,AH$2,"multi"),MW!$V$3:$W$600,2,0)),0,VLOOKUP(CONCATENATE($B330,AH$2,"multi"),MW!$V$3:$W$600,2,0))</f>
        <v>0</v>
      </c>
      <c r="AI330" s="11">
        <f>IF(ISNA(VLOOKUP(CONCATENATE($B330,AI$2,"multi"),MW!$V$3:$W$600,2,0)),0,VLOOKUP(CONCATENATE($B330,AI$2,"multi"),MW!$V$3:$W$600,2,0))</f>
        <v>0</v>
      </c>
      <c r="AJ330" s="11">
        <f>IF(ISNA(VLOOKUP(CONCATENATE($B330,AJ$2,"multi"),MW!$V$3:$W$600,2,0)),0,VLOOKUP(CONCATENATE($B330,AJ$2,"multi"),MW!$V$3:$W$600,2,0))</f>
        <v>0</v>
      </c>
      <c r="AK330" s="11">
        <f>IF(ISNA(VLOOKUP(CONCATENATE($B330,AK$2,"multi"),MW!$V$3:$W$600,2,0)),0,VLOOKUP(CONCATENATE($B330,AK$2,"multi"),MW!$V$3:$W$600,2,0))</f>
        <v>0</v>
      </c>
      <c r="AL330" s="11">
        <f>IF(ISNA(VLOOKUP(CONCATENATE($B330,AL$2,"multi"),MW!$V$3:$W$600,2,0)),0,VLOOKUP(CONCATENATE($B330,AL$2,"multi"),MW!$V$3:$W$600,2,0))</f>
        <v>0</v>
      </c>
      <c r="AM330" s="11">
        <f>IF(ISNA(VLOOKUP(CONCATENATE($B330,AM$2,"multi"),MW!$V$3:$W$600,2,0)),0,VLOOKUP(CONCATENATE($B330,AM$2,"multi"),MW!$V$3:$W$600,2,0))</f>
        <v>0</v>
      </c>
      <c r="AN330" s="11">
        <f>IF(ISNA(VLOOKUP(CONCATENATE($B330,AN$2,"multi"),MW!$V$3:$W$600,2,0)),0,VLOOKUP(CONCATENATE($B330,AN$2,"multi"),MW!$V$3:$W$600,2,0))</f>
        <v>0</v>
      </c>
      <c r="AO330" s="11">
        <f>IF(ISNA(VLOOKUP(CONCATENATE($B330,AO$2,"multi"),MW!$V$3:$W$600,2,0)),0,VLOOKUP(CONCATENATE($B330,AO$2,"multi"),MW!$V$3:$W$600,2,0))</f>
        <v>0</v>
      </c>
      <c r="AP330" s="11">
        <f>SUM(AE330:AO330)</f>
        <v>0</v>
      </c>
      <c r="AQ330" s="11">
        <f>IF(ISNA(VLOOKUP(CONCATENATE($B330,AQ$2,"multi"),'III-SUB'!$V$3:$W$633,2,0)),0,VLOOKUP(CONCATENATE($B330,AQ$2,"multi"),'III-SUB'!$V$3:$W$633,2,0))</f>
        <v>0</v>
      </c>
      <c r="AR330" s="11">
        <f>IF(ISNA(VLOOKUP(CONCATENATE($B330,AR$2,"multi"),'III-SUB'!$V$3:$W$633,2,0)),0,VLOOKUP(CONCATENATE($B330,AR$2,"multi"),'III-SUB'!$V$3:$W$633,2,0))</f>
        <v>0</v>
      </c>
      <c r="AS330" s="11">
        <f>IF(ISNA(VLOOKUP(CONCATENATE($B330,AS$2,"multi"),'III-SUB'!$V$3:$W$633,2,0)),0,VLOOKUP(CONCATENATE($B330,AS$2,"multi"),'III-SUB'!$V$3:$W$633,2,0))</f>
        <v>0</v>
      </c>
      <c r="AT330" s="11">
        <f>IF(ISNA(VLOOKUP(CONCATENATE($B330,AT$2,"multi"),'III-SUB'!$V$3:$W$633,2,0)),0,VLOOKUP(CONCATENATE($B330,AT$2,"multi"),'III-SUB'!$V$3:$W$633,2,0))</f>
        <v>0</v>
      </c>
      <c r="AU330" s="11">
        <f>IF(ISNA(VLOOKUP(CONCATENATE($B330,AU$2,"multi"),'III-SUB'!$V$3:$W$633,2,0)),0,VLOOKUP(CONCATENATE($B330,AU$2,"multi"),'III-SUB'!$V$3:$W$633,2,0))</f>
        <v>0</v>
      </c>
      <c r="AV330" s="11">
        <f>IF(ISNA(VLOOKUP(CONCATENATE($B330,AV$2,"multi"),'III-SUB'!$V$3:$W$633,2,0)),0,VLOOKUP(CONCATENATE($B330,AV$2,"multi"),'III-SUB'!$V$3:$W$633,2,0))</f>
        <v>0</v>
      </c>
      <c r="AW330" s="11">
        <f>IF(ISNA(VLOOKUP(CONCATENATE($B330,AW$2,"multi"),'III-SUB'!$V$3:$W$633,2,0)),0,VLOOKUP(CONCATENATE($B330,AW$2,"multi"),'III-SUB'!$V$3:$W$633,2,0))</f>
        <v>0</v>
      </c>
      <c r="AX330" s="11">
        <f>IF(ISNA(VLOOKUP(CONCATENATE($B330,AX$2,"multi"),'III-SUB'!$V$3:$W$633,2,0)),0,VLOOKUP(CONCATENATE($B330,AX$2,"multi"),'III-SUB'!$V$3:$W$633,2,0))</f>
        <v>0</v>
      </c>
      <c r="AY330" s="11">
        <f>IF(ISNA(VLOOKUP(CONCATENATE($B330,AY$2,"multi"),'III-SUB'!$V$3:$W$633,2,0)),0,VLOOKUP(CONCATENATE($B330,AY$2,"multi"),'III-SUB'!$V$3:$W$633,2,0))</f>
        <v>0</v>
      </c>
      <c r="AZ330" s="11">
        <f>IF(ISNA(VLOOKUP(CONCATENATE($B330,AZ$2,"multi"),'III-SUB'!$V$3:$W$633,2,0)),0,VLOOKUP(CONCATENATE($B330,AZ$2,"multi"),'III-SUB'!$V$3:$W$633,2,0))</f>
        <v>0</v>
      </c>
      <c r="BA330" s="11">
        <f>IF(ISNA(VLOOKUP(CONCATENATE($B330,BA$2,"multi"),'III-SUB'!$V$3:$W$633,2,0)),0,VLOOKUP(CONCATENATE($B330,BA$2,"multi"),'III-SUB'!$V$3:$W$633,2,0))</f>
        <v>0</v>
      </c>
      <c r="BB330" s="11">
        <f>IF(ISNA(VLOOKUP(CONCATENATE($B330,BB$2,"multi"),'III-SUB'!$V$3:$W$633,2,0)),0,VLOOKUP(CONCATENATE($B330,BB$2,"multi"),'III-SUB'!$V$3:$W$633,2,0))</f>
        <v>0</v>
      </c>
      <c r="BC330" s="11">
        <f>IF(ISNA(VLOOKUP(CONCATENATE($B330,BC$2,"multi"),'III-SUB'!$V$3:$W$633,2,0)),0,VLOOKUP(CONCATENATE($B330,BC$2,"multi"),'III-SUB'!$V$3:$W$633,2,0))</f>
        <v>0</v>
      </c>
      <c r="BD330" s="11">
        <f>SUM(AQ330:BC330)</f>
        <v>0</v>
      </c>
      <c r="BE330" s="11">
        <f>IF(ISNA(VLOOKUP(CONCATENATE($B330,AQ$2,"multi"),VHF!$V$3:$W$627,2,0)),0,VLOOKUP(CONCATENATE($B330,AQ$2,"multi"),VHF!$V$3:$W$627,2,0))</f>
        <v>0</v>
      </c>
      <c r="BF330" s="11">
        <f>IF(ISNA(VLOOKUP(CONCATENATE($B330,BF$2,"multi"),UHF!$V$3:$W$612,2,0)),0,VLOOKUP(CONCATENATE($B330,BF$2,"multi"),UHF!$V$3:$W$612,2,0))</f>
        <v>0</v>
      </c>
      <c r="BG330" s="11">
        <f>IF(ISNA(VLOOKUP(CONCATENATE($B330,BG$2,"multi"),UHF!$V$3:$W$612,2,0)),0,VLOOKUP(CONCATENATE($B330,BG$2,"multi"),UHF!$V$3:$W$612,2,0))</f>
        <v>0</v>
      </c>
      <c r="BH330" s="11">
        <f>IF(ISNA(VLOOKUP(CONCATENATE($B330,BH$2,"multi"),UHF!$V$3:$W$612,2,0)),0,VLOOKUP(CONCATENATE($B330,BH$2,"multi"),UHF!$V$3:$W$612,2,0))</f>
        <v>0</v>
      </c>
      <c r="BI330" s="11">
        <f>IF(ISNA(VLOOKUP(CONCATENATE($B330,BI$2,"multi"),UHF!$V$3:$W$612,2,0)),0,VLOOKUP(CONCATENATE($B330,BI$2,"multi"),UHF!$V$3:$W$612,2,0))</f>
        <v>0</v>
      </c>
      <c r="BJ330" s="11">
        <f>IF(ISNA(VLOOKUP(CONCATENATE($B330,BJ$2,"multi"),UHF!$V$3:$W$612,2,0)),0,VLOOKUP(CONCATENATE($B330,BJ$2,"multi"),UHF!$V$3:$W$612,2,0))</f>
        <v>0</v>
      </c>
      <c r="BK330" s="11">
        <f>IF(ISNA(VLOOKUP(CONCATENATE($B330,BK$2,"multi"),UHF!$V$3:$W$612,2,0)),0,VLOOKUP(CONCATENATE($B330,BK$2,"multi"),UHF!$V$3:$W$612,2,0))</f>
        <v>0</v>
      </c>
      <c r="BL330" s="11">
        <f>IF(ISNA(VLOOKUP(CONCATENATE($B330,BL$2,"multi"),UHF!$V$3:$W$612,2,0)),0,VLOOKUP(CONCATENATE($B330,BL$2,"multi"),UHF!$V$3:$W$612,2,0))</f>
        <v>0</v>
      </c>
      <c r="BM330" s="11">
        <f>IF(ISNA(VLOOKUP(CONCATENATE($B330,BM$2,"multi"),UHF!$V$3:$W$612,2,0)),0,VLOOKUP(CONCATENATE($B330,BM$2,"multi"),UHF!$V$3:$W$612,2,0))</f>
        <v>0</v>
      </c>
      <c r="BN330" s="11">
        <f>IF(ISNA(VLOOKUP(CONCATENATE($B330,BN$2,"multi"),UHF!$V$3:$W$612,2,0)),0,VLOOKUP(CONCATENATE($B330,BN$2,"multi"),UHF!$V$3:$W$612,2,0))</f>
        <v>0</v>
      </c>
      <c r="BO330" s="11">
        <f>IF(ISNA(VLOOKUP(CONCATENATE($B330,BO$2,"multi"),UHF!$V$3:$W$612,2,0)),0,VLOOKUP(CONCATENATE($B330,BO$2,"multi"),UHF!$V$3:$W$612,2,0))</f>
        <v>0</v>
      </c>
      <c r="BP330" s="11">
        <f>IF(ISNA(VLOOKUP(CONCATENATE($B330,BP$2,"multi"),UHF!$V$3:$W$612,2,0)),0,VLOOKUP(CONCATENATE($B330,BP$2,"multi"),UHF!$V$3:$W$612,2,0))</f>
        <v>0</v>
      </c>
      <c r="BQ330" s="11">
        <f>IF(ISNA(VLOOKUP(CONCATENATE($B330,BQ$2,"multi"),UHF!$V$3:$W$612,2,0)),0,VLOOKUP(CONCATENATE($B330,BQ$2,"multi"),UHF!$V$3:$W$612,2,0))</f>
        <v>0</v>
      </c>
      <c r="BR330" s="11">
        <f>SUM(BF330:BQ330)</f>
        <v>0</v>
      </c>
      <c r="BS330" s="11">
        <f>IF(ISNA(VLOOKUP(CONCATENATE($B330,BS$2,"multi"),'A1'!$V$3:$W$612,2,0)),0,VLOOKUP(CONCATENATE($B330,BS$2,"multi"),'A1'!$V$3:$W$612,2,0))</f>
        <v>0</v>
      </c>
    </row>
    <row r="331" spans="2:71" x14ac:dyDescent="0.2">
      <c r="B331" s="8">
        <f>'Seznam-MO'!A342</f>
        <v>0</v>
      </c>
      <c r="C331" s="11">
        <f>IF(ISNA(VLOOKUP(CONCATENATE($B331,C$2,"multi"),'I-SUB'!$V$3:$W$624,2,0)),0,VLOOKUP(CONCATENATE($B331,C$2,"multi"),'I-SUB'!$V$3:$W$624,2,0))</f>
        <v>0</v>
      </c>
      <c r="D331" s="11">
        <f>IF(ISNA(VLOOKUP(CONCATENATE($B331,D$2,"multi"),'I-SUB'!$V$3:$W$624,2,0)),0,VLOOKUP(CONCATENATE($B331,D$2,"multi"),'I-SUB'!$V$3:$W$624,2,0))</f>
        <v>0</v>
      </c>
      <c r="E331" s="11">
        <f>IF(ISNA(VLOOKUP(CONCATENATE($B331,E$2,"multi"),'I-SUB'!$V$3:$W$624,2,0)),0,VLOOKUP(CONCATENATE($B331,E$2,"multi"),'I-SUB'!$V$3:$W$624,2,0))</f>
        <v>0</v>
      </c>
      <c r="F331" s="11">
        <f>IF(ISNA(VLOOKUP(CONCATENATE($B331,F$2,"multi"),'I-SUB'!$V$3:$W$624,2,0)),0,VLOOKUP(CONCATENATE($B331,F$2,"multi"),'I-SUB'!$V$3:$W$624,2,0))</f>
        <v>0</v>
      </c>
      <c r="G331" s="11">
        <f>IF(ISNA(VLOOKUP(CONCATENATE($B331,G$2,"multi"),'I-SUB'!$V$3:$W$624,2,0)),0,VLOOKUP(CONCATENATE($B331,G$2,"multi"),'I-SUB'!$V$3:$W$624,2,0))</f>
        <v>0</v>
      </c>
      <c r="H331" s="11">
        <f>IF(ISNA(VLOOKUP(CONCATENATE($B331,H$2,"multi"),'I-SUB'!$V$3:$W$624,2,0)),0,VLOOKUP(CONCATENATE($B331,H$2,"multi"),'I-SUB'!$V$3:$W$624,2,0))</f>
        <v>0</v>
      </c>
      <c r="I331" s="11">
        <f>IF(ISNA(VLOOKUP(CONCATENATE($B331,I$2,"multi"),'I-SUB'!$V$3:$W$624,2,0)),0,VLOOKUP(CONCATENATE($B331,I$2,"multi"),'I-SUB'!$V$3:$W$624,2,0))</f>
        <v>0</v>
      </c>
      <c r="J331" s="11">
        <f>IF(ISNA(VLOOKUP(CONCATENATE($B331,J$2,"multi"),'I-SUB'!$V$3:$W$624,2,0)),0,VLOOKUP(CONCATENATE($B331,J$2,"multi"),'I-SUB'!$V$3:$W$624,2,0))</f>
        <v>0</v>
      </c>
      <c r="K331" s="11">
        <f>IF(ISNA(VLOOKUP(CONCATENATE($B331,K$2,"multi"),'I-SUB'!$V$3:$W$624,2,0)),0,VLOOKUP(CONCATENATE($B331,K$2,"multi"),'I-SUB'!$V$3:$W$624,2,0))</f>
        <v>0</v>
      </c>
      <c r="L331" s="11">
        <f>IF(ISNA(VLOOKUP(CONCATENATE($B331,L$2,"multi"),'I-SUB'!$V$3:$W$624,2,0)),0,VLOOKUP(CONCATENATE($B331,L$2,"multi"),'I-SUB'!$V$3:$W$624,2,0))</f>
        <v>0</v>
      </c>
      <c r="M331" s="11">
        <f>IF(ISNA(VLOOKUP(CONCATENATE($B331,M$2,"multi"),'I-SUB'!$V$3:$W$624,2,0)),0,VLOOKUP(CONCATENATE($B331,M$2,"multi"),'I-SUB'!$V$3:$W$624,2,0))</f>
        <v>0</v>
      </c>
      <c r="N331" s="11">
        <f>IF(ISNA(VLOOKUP(CONCATENATE($B331,N$2,"multi"),'I-SUB'!$V$3:$W$624,2,0)),0,VLOOKUP(CONCATENATE($B331,N$2,"multi"),'I-SUB'!$V$3:$W$624,2,0))</f>
        <v>0</v>
      </c>
      <c r="O331" s="11">
        <f>IF(ISNA(VLOOKUP(CONCATENATE($B331,O$2,"multi"),'I-SUB'!$V$3:$W$624,2,0)),0,VLOOKUP(CONCATENATE($B331,O$2,"multi"),'I-SUB'!$V$3:$W$624,2,0))</f>
        <v>0</v>
      </c>
      <c r="P331" s="11">
        <f>SUM(C331:O331)</f>
        <v>0</v>
      </c>
      <c r="Q331" s="11">
        <f>IF(ISNA(VLOOKUP(CONCATENATE($B331,Q$2,"multi"),'II-SUB'!$V$3:$W$630,2,0)),0,VLOOKUP(CONCATENATE($B331,Q$2,"multi"),'II-SUB'!$V$3:$W$630,2,0))</f>
        <v>0</v>
      </c>
      <c r="R331" s="11">
        <f>IF(ISNA(VLOOKUP(CONCATENATE($B331,R$2,"multi"),'II-SUB'!$V$3:$W$630,2,0)),0,VLOOKUP(CONCATENATE($B331,R$2,"multi"),'II-SUB'!$V$3:$W$630,2,0))</f>
        <v>0</v>
      </c>
      <c r="S331" s="11">
        <f>IF(ISNA(VLOOKUP(CONCATENATE($B331,S$2,"multi"),'II-SUB'!$V$3:$W$630,2,0)),0,VLOOKUP(CONCATENATE($B331,S$2,"multi"),'II-SUB'!$V$3:$W$630,2,0))</f>
        <v>0</v>
      </c>
      <c r="T331" s="11">
        <f>IF(ISNA(VLOOKUP(CONCATENATE($B331,T$2,"multi"),'II-SUB'!$V$3:$W$630,2,0)),0,VLOOKUP(CONCATENATE($B331,T$2,"multi"),'II-SUB'!$V$3:$W$630,2,0))</f>
        <v>0</v>
      </c>
      <c r="U331" s="11">
        <f>IF(ISNA(VLOOKUP(CONCATENATE($B331,U$2,"multi"),'II-SUB'!$V$3:$W$630,2,0)),0,VLOOKUP(CONCATENATE($B331,U$2,"multi"),'II-SUB'!$V$3:$W$630,2,0))</f>
        <v>0</v>
      </c>
      <c r="V331" s="11">
        <f>IF(ISNA(VLOOKUP(CONCATENATE($B331,V$2,"multi"),'II-SUB'!$V$3:$W$630,2,0)),0,VLOOKUP(CONCATENATE($B331,V$2,"multi"),'II-SUB'!$V$3:$W$630,2,0))</f>
        <v>0</v>
      </c>
      <c r="W331" s="11">
        <f>IF(ISNA(VLOOKUP(CONCATENATE($B331,W$2,"multi"),'II-SUB'!$V$3:$W$630,2,0)),0,VLOOKUP(CONCATENATE($B331,W$2,"multi"),'II-SUB'!$V$3:$W$630,2,0))</f>
        <v>0</v>
      </c>
      <c r="X331" s="11">
        <f>IF(ISNA(VLOOKUP(CONCATENATE($B331,X$2,"multi"),'II-SUB'!$V$3:$W$630,2,0)),0,VLOOKUP(CONCATENATE($B331,X$2,"multi"),'II-SUB'!$V$3:$W$630,2,0))</f>
        <v>0</v>
      </c>
      <c r="Y331" s="11">
        <f>IF(ISNA(VLOOKUP(CONCATENATE($B331,Y$2,"multi"),'II-SUB'!$V$3:$W$630,2,0)),0,VLOOKUP(CONCATENATE($B331,Y$2,"multi"),'II-SUB'!$V$3:$W$630,2,0))</f>
        <v>0</v>
      </c>
      <c r="Z331" s="11">
        <f>IF(ISNA(VLOOKUP(CONCATENATE($B331,Z$2,"multi"),'II-SUB'!$V$3:$W$630,2,0)),0,VLOOKUP(CONCATENATE($B331,Z$2,"multi"),'II-SUB'!$V$3:$W$630,2,0))</f>
        <v>0</v>
      </c>
      <c r="AA331" s="11">
        <f>IF(ISNA(VLOOKUP(CONCATENATE($B331,AA$2,"multi"),'II-SUB'!$V$3:$W$630,2,0)),0,VLOOKUP(CONCATENATE($B331,AA$2,"multi"),'II-SUB'!$V$3:$W$630,2,0))</f>
        <v>0</v>
      </c>
      <c r="AB331" s="11">
        <f>IF(ISNA(VLOOKUP(CONCATENATE($B331,AB$2,"multi"),'II-SUB'!$V$3:$W$630,2,0)),0,VLOOKUP(CONCATENATE($B331,AB$2,"multi"),'II-SUB'!$V$3:$W$630,2,0))</f>
        <v>0</v>
      </c>
      <c r="AC331" s="11">
        <f>IF(ISNA(VLOOKUP(CONCATENATE($B331,AC$2,"multi"),'II-SUB'!$V$3:$W$630,2,0)),0,VLOOKUP(CONCATENATE($B331,AC$2,"multi"),'II-SUB'!$V$3:$W$630,2,0))</f>
        <v>0</v>
      </c>
      <c r="AD331" s="11">
        <f>SUM(Q331:AC331)</f>
        <v>0</v>
      </c>
      <c r="AE331" s="11">
        <f>IF(ISNA(VLOOKUP(CONCATENATE($B331,AE$2,"multi"),MW!$V$3:$W$600,2,0)),0,VLOOKUP(CONCATENATE($B331,AE$2,"multi"),MW!$V$3:$W$600,2,0))</f>
        <v>0</v>
      </c>
      <c r="AF331" s="11">
        <f>IF(ISNA(VLOOKUP(CONCATENATE($B331,AF$2,"multi"),MW!$V$3:$W$600,2,0)),0,VLOOKUP(CONCATENATE($B331,AF$2,"multi"),MW!$V$3:$W$600,2,0))</f>
        <v>0</v>
      </c>
      <c r="AG331" s="11">
        <f>IF(ISNA(VLOOKUP(CONCATENATE($B331,AG$2,"multi"),MW!$V$3:$W$600,2,0)),0,VLOOKUP(CONCATENATE($B331,AG$2,"multi"),MW!$V$3:$W$600,2,0))</f>
        <v>0</v>
      </c>
      <c r="AH331" s="11">
        <f>IF(ISNA(VLOOKUP(CONCATENATE($B331,AH$2,"multi"),MW!$V$3:$W$600,2,0)),0,VLOOKUP(CONCATENATE($B331,AH$2,"multi"),MW!$V$3:$W$600,2,0))</f>
        <v>0</v>
      </c>
      <c r="AI331" s="11">
        <f>IF(ISNA(VLOOKUP(CONCATENATE($B331,AI$2,"multi"),MW!$V$3:$W$600,2,0)),0,VLOOKUP(CONCATENATE($B331,AI$2,"multi"),MW!$V$3:$W$600,2,0))</f>
        <v>0</v>
      </c>
      <c r="AJ331" s="11">
        <f>IF(ISNA(VLOOKUP(CONCATENATE($B331,AJ$2,"multi"),MW!$V$3:$W$600,2,0)),0,VLOOKUP(CONCATENATE($B331,AJ$2,"multi"),MW!$V$3:$W$600,2,0))</f>
        <v>0</v>
      </c>
      <c r="AK331" s="11">
        <f>IF(ISNA(VLOOKUP(CONCATENATE($B331,AK$2,"multi"),MW!$V$3:$W$600,2,0)),0,VLOOKUP(CONCATENATE($B331,AK$2,"multi"),MW!$V$3:$W$600,2,0))</f>
        <v>0</v>
      </c>
      <c r="AL331" s="11">
        <f>IF(ISNA(VLOOKUP(CONCATENATE($B331,AL$2,"multi"),MW!$V$3:$W$600,2,0)),0,VLOOKUP(CONCATENATE($B331,AL$2,"multi"),MW!$V$3:$W$600,2,0))</f>
        <v>0</v>
      </c>
      <c r="AM331" s="11">
        <f>IF(ISNA(VLOOKUP(CONCATENATE($B331,AM$2,"multi"),MW!$V$3:$W$600,2,0)),0,VLOOKUP(CONCATENATE($B331,AM$2,"multi"),MW!$V$3:$W$600,2,0))</f>
        <v>0</v>
      </c>
      <c r="AN331" s="11">
        <f>IF(ISNA(VLOOKUP(CONCATENATE($B331,AN$2,"multi"),MW!$V$3:$W$600,2,0)),0,VLOOKUP(CONCATENATE($B331,AN$2,"multi"),MW!$V$3:$W$600,2,0))</f>
        <v>0</v>
      </c>
      <c r="AO331" s="11">
        <f>IF(ISNA(VLOOKUP(CONCATENATE($B331,AO$2,"multi"),MW!$V$3:$W$600,2,0)),0,VLOOKUP(CONCATENATE($B331,AO$2,"multi"),MW!$V$3:$W$600,2,0))</f>
        <v>0</v>
      </c>
      <c r="AP331" s="11">
        <f>SUM(AE331:AO331)</f>
        <v>0</v>
      </c>
      <c r="AQ331" s="11">
        <f>IF(ISNA(VLOOKUP(CONCATENATE($B331,AQ$2,"multi"),'III-SUB'!$V$3:$W$633,2,0)),0,VLOOKUP(CONCATENATE($B331,AQ$2,"multi"),'III-SUB'!$V$3:$W$633,2,0))</f>
        <v>0</v>
      </c>
      <c r="AR331" s="11">
        <f>IF(ISNA(VLOOKUP(CONCATENATE($B331,AR$2,"multi"),'III-SUB'!$V$3:$W$633,2,0)),0,VLOOKUP(CONCATENATE($B331,AR$2,"multi"),'III-SUB'!$V$3:$W$633,2,0))</f>
        <v>0</v>
      </c>
      <c r="AS331" s="11">
        <f>IF(ISNA(VLOOKUP(CONCATENATE($B331,AS$2,"multi"),'III-SUB'!$V$3:$W$633,2,0)),0,VLOOKUP(CONCATENATE($B331,AS$2,"multi"),'III-SUB'!$V$3:$W$633,2,0))</f>
        <v>0</v>
      </c>
      <c r="AT331" s="11">
        <f>IF(ISNA(VLOOKUP(CONCATENATE($B331,AT$2,"multi"),'III-SUB'!$V$3:$W$633,2,0)),0,VLOOKUP(CONCATENATE($B331,AT$2,"multi"),'III-SUB'!$V$3:$W$633,2,0))</f>
        <v>0</v>
      </c>
      <c r="AU331" s="11">
        <f>IF(ISNA(VLOOKUP(CONCATENATE($B331,AU$2,"multi"),'III-SUB'!$V$3:$W$633,2,0)),0,VLOOKUP(CONCATENATE($B331,AU$2,"multi"),'III-SUB'!$V$3:$W$633,2,0))</f>
        <v>0</v>
      </c>
      <c r="AV331" s="11">
        <f>IF(ISNA(VLOOKUP(CONCATENATE($B331,AV$2,"multi"),'III-SUB'!$V$3:$W$633,2,0)),0,VLOOKUP(CONCATENATE($B331,AV$2,"multi"),'III-SUB'!$V$3:$W$633,2,0))</f>
        <v>0</v>
      </c>
      <c r="AW331" s="11">
        <f>IF(ISNA(VLOOKUP(CONCATENATE($B331,AW$2,"multi"),'III-SUB'!$V$3:$W$633,2,0)),0,VLOOKUP(CONCATENATE($B331,AW$2,"multi"),'III-SUB'!$V$3:$W$633,2,0))</f>
        <v>0</v>
      </c>
      <c r="AX331" s="11">
        <f>IF(ISNA(VLOOKUP(CONCATENATE($B331,AX$2,"multi"),'III-SUB'!$V$3:$W$633,2,0)),0,VLOOKUP(CONCATENATE($B331,AX$2,"multi"),'III-SUB'!$V$3:$W$633,2,0))</f>
        <v>0</v>
      </c>
      <c r="AY331" s="11">
        <f>IF(ISNA(VLOOKUP(CONCATENATE($B331,AY$2,"multi"),'III-SUB'!$V$3:$W$633,2,0)),0,VLOOKUP(CONCATENATE($B331,AY$2,"multi"),'III-SUB'!$V$3:$W$633,2,0))</f>
        <v>0</v>
      </c>
      <c r="AZ331" s="11">
        <f>IF(ISNA(VLOOKUP(CONCATENATE($B331,AZ$2,"multi"),'III-SUB'!$V$3:$W$633,2,0)),0,VLOOKUP(CONCATENATE($B331,AZ$2,"multi"),'III-SUB'!$V$3:$W$633,2,0))</f>
        <v>0</v>
      </c>
      <c r="BA331" s="11">
        <f>IF(ISNA(VLOOKUP(CONCATENATE($B331,BA$2,"multi"),'III-SUB'!$V$3:$W$633,2,0)),0,VLOOKUP(CONCATENATE($B331,BA$2,"multi"),'III-SUB'!$V$3:$W$633,2,0))</f>
        <v>0</v>
      </c>
      <c r="BB331" s="11">
        <f>IF(ISNA(VLOOKUP(CONCATENATE($B331,BB$2,"multi"),'III-SUB'!$V$3:$W$633,2,0)),0,VLOOKUP(CONCATENATE($B331,BB$2,"multi"),'III-SUB'!$V$3:$W$633,2,0))</f>
        <v>0</v>
      </c>
      <c r="BC331" s="11">
        <f>IF(ISNA(VLOOKUP(CONCATENATE($B331,BC$2,"multi"),'III-SUB'!$V$3:$W$633,2,0)),0,VLOOKUP(CONCATENATE($B331,BC$2,"multi"),'III-SUB'!$V$3:$W$633,2,0))</f>
        <v>0</v>
      </c>
      <c r="BD331" s="11">
        <f>SUM(AQ331:BC331)</f>
        <v>0</v>
      </c>
      <c r="BE331" s="11">
        <f>IF(ISNA(VLOOKUP(CONCATENATE($B331,AQ$2,"multi"),VHF!$V$3:$W$627,2,0)),0,VLOOKUP(CONCATENATE($B331,AQ$2,"multi"),VHF!$V$3:$W$627,2,0))</f>
        <v>0</v>
      </c>
      <c r="BF331" s="11">
        <f>IF(ISNA(VLOOKUP(CONCATENATE($B331,BF$2,"multi"),UHF!$V$3:$W$612,2,0)),0,VLOOKUP(CONCATENATE($B331,BF$2,"multi"),UHF!$V$3:$W$612,2,0))</f>
        <v>0</v>
      </c>
      <c r="BG331" s="11">
        <f>IF(ISNA(VLOOKUP(CONCATENATE($B331,BG$2,"multi"),UHF!$V$3:$W$612,2,0)),0,VLOOKUP(CONCATENATE($B331,BG$2,"multi"),UHF!$V$3:$W$612,2,0))</f>
        <v>0</v>
      </c>
      <c r="BH331" s="11">
        <f>IF(ISNA(VLOOKUP(CONCATENATE($B331,BH$2,"multi"),UHF!$V$3:$W$612,2,0)),0,VLOOKUP(CONCATENATE($B331,BH$2,"multi"),UHF!$V$3:$W$612,2,0))</f>
        <v>0</v>
      </c>
      <c r="BI331" s="11">
        <f>IF(ISNA(VLOOKUP(CONCATENATE($B331,BI$2,"multi"),UHF!$V$3:$W$612,2,0)),0,VLOOKUP(CONCATENATE($B331,BI$2,"multi"),UHF!$V$3:$W$612,2,0))</f>
        <v>0</v>
      </c>
      <c r="BJ331" s="11">
        <f>IF(ISNA(VLOOKUP(CONCATENATE($B331,BJ$2,"multi"),UHF!$V$3:$W$612,2,0)),0,VLOOKUP(CONCATENATE($B331,BJ$2,"multi"),UHF!$V$3:$W$612,2,0))</f>
        <v>0</v>
      </c>
      <c r="BK331" s="11">
        <f>IF(ISNA(VLOOKUP(CONCATENATE($B331,BK$2,"multi"),UHF!$V$3:$W$612,2,0)),0,VLOOKUP(CONCATENATE($B331,BK$2,"multi"),UHF!$V$3:$W$612,2,0))</f>
        <v>0</v>
      </c>
      <c r="BL331" s="11">
        <f>IF(ISNA(VLOOKUP(CONCATENATE($B331,BL$2,"multi"),UHF!$V$3:$W$612,2,0)),0,VLOOKUP(CONCATENATE($B331,BL$2,"multi"),UHF!$V$3:$W$612,2,0))</f>
        <v>0</v>
      </c>
      <c r="BM331" s="11">
        <f>IF(ISNA(VLOOKUP(CONCATENATE($B331,BM$2,"multi"),UHF!$V$3:$W$612,2,0)),0,VLOOKUP(CONCATENATE($B331,BM$2,"multi"),UHF!$V$3:$W$612,2,0))</f>
        <v>0</v>
      </c>
      <c r="BN331" s="11">
        <f>IF(ISNA(VLOOKUP(CONCATENATE($B331,BN$2,"multi"),UHF!$V$3:$W$612,2,0)),0,VLOOKUP(CONCATENATE($B331,BN$2,"multi"),UHF!$V$3:$W$612,2,0))</f>
        <v>0</v>
      </c>
      <c r="BO331" s="11">
        <f>IF(ISNA(VLOOKUP(CONCATENATE($B331,BO$2,"multi"),UHF!$V$3:$W$612,2,0)),0,VLOOKUP(CONCATENATE($B331,BO$2,"multi"),UHF!$V$3:$W$612,2,0))</f>
        <v>0</v>
      </c>
      <c r="BP331" s="11">
        <f>IF(ISNA(VLOOKUP(CONCATENATE($B331,BP$2,"multi"),UHF!$V$3:$W$612,2,0)),0,VLOOKUP(CONCATENATE($B331,BP$2,"multi"),UHF!$V$3:$W$612,2,0))</f>
        <v>0</v>
      </c>
      <c r="BQ331" s="11">
        <f>IF(ISNA(VLOOKUP(CONCATENATE($B331,BQ$2,"multi"),UHF!$V$3:$W$612,2,0)),0,VLOOKUP(CONCATENATE($B331,BQ$2,"multi"),UHF!$V$3:$W$612,2,0))</f>
        <v>0</v>
      </c>
      <c r="BR331" s="11">
        <f>SUM(BF331:BQ331)</f>
        <v>0</v>
      </c>
      <c r="BS331" s="11">
        <f>IF(ISNA(VLOOKUP(CONCATENATE($B331,BS$2,"multi"),'A1'!$V$3:$W$612,2,0)),0,VLOOKUP(CONCATENATE($B331,BS$2,"multi"),'A1'!$V$3:$W$612,2,0))</f>
        <v>0</v>
      </c>
    </row>
    <row r="332" spans="2:71" x14ac:dyDescent="0.2">
      <c r="B332" s="8">
        <f>'Seznam-MO'!A343</f>
        <v>0</v>
      </c>
      <c r="C332" s="11">
        <f>IF(ISNA(VLOOKUP(CONCATENATE($B332,C$2,"multi"),'I-SUB'!$V$3:$W$624,2,0)),0,VLOOKUP(CONCATENATE($B332,C$2,"multi"),'I-SUB'!$V$3:$W$624,2,0))</f>
        <v>0</v>
      </c>
      <c r="D332" s="11">
        <f>IF(ISNA(VLOOKUP(CONCATENATE($B332,D$2,"multi"),'I-SUB'!$V$3:$W$624,2,0)),0,VLOOKUP(CONCATENATE($B332,D$2,"multi"),'I-SUB'!$V$3:$W$624,2,0))</f>
        <v>0</v>
      </c>
      <c r="E332" s="11">
        <f>IF(ISNA(VLOOKUP(CONCATENATE($B332,E$2,"multi"),'I-SUB'!$V$3:$W$624,2,0)),0,VLOOKUP(CONCATENATE($B332,E$2,"multi"),'I-SUB'!$V$3:$W$624,2,0))</f>
        <v>0</v>
      </c>
      <c r="F332" s="11">
        <f>IF(ISNA(VLOOKUP(CONCATENATE($B332,F$2,"multi"),'I-SUB'!$V$3:$W$624,2,0)),0,VLOOKUP(CONCATENATE($B332,F$2,"multi"),'I-SUB'!$V$3:$W$624,2,0))</f>
        <v>0</v>
      </c>
      <c r="G332" s="11">
        <f>IF(ISNA(VLOOKUP(CONCATENATE($B332,G$2,"multi"),'I-SUB'!$V$3:$W$624,2,0)),0,VLOOKUP(CONCATENATE($B332,G$2,"multi"),'I-SUB'!$V$3:$W$624,2,0))</f>
        <v>0</v>
      </c>
      <c r="H332" s="11">
        <f>IF(ISNA(VLOOKUP(CONCATENATE($B332,H$2,"multi"),'I-SUB'!$V$3:$W$624,2,0)),0,VLOOKUP(CONCATENATE($B332,H$2,"multi"),'I-SUB'!$V$3:$W$624,2,0))</f>
        <v>0</v>
      </c>
      <c r="I332" s="11">
        <f>IF(ISNA(VLOOKUP(CONCATENATE($B332,I$2,"multi"),'I-SUB'!$V$3:$W$624,2,0)),0,VLOOKUP(CONCATENATE($B332,I$2,"multi"),'I-SUB'!$V$3:$W$624,2,0))</f>
        <v>0</v>
      </c>
      <c r="J332" s="11">
        <f>IF(ISNA(VLOOKUP(CONCATENATE($B332,J$2,"multi"),'I-SUB'!$V$3:$W$624,2,0)),0,VLOOKUP(CONCATENATE($B332,J$2,"multi"),'I-SUB'!$V$3:$W$624,2,0))</f>
        <v>0</v>
      </c>
      <c r="K332" s="11">
        <f>IF(ISNA(VLOOKUP(CONCATENATE($B332,K$2,"multi"),'I-SUB'!$V$3:$W$624,2,0)),0,VLOOKUP(CONCATENATE($B332,K$2,"multi"),'I-SUB'!$V$3:$W$624,2,0))</f>
        <v>0</v>
      </c>
      <c r="L332" s="11">
        <f>IF(ISNA(VLOOKUP(CONCATENATE($B332,L$2,"multi"),'I-SUB'!$V$3:$W$624,2,0)),0,VLOOKUP(CONCATENATE($B332,L$2,"multi"),'I-SUB'!$V$3:$W$624,2,0))</f>
        <v>0</v>
      </c>
      <c r="M332" s="11">
        <f>IF(ISNA(VLOOKUP(CONCATENATE($B332,M$2,"multi"),'I-SUB'!$V$3:$W$624,2,0)),0,VLOOKUP(CONCATENATE($B332,M$2,"multi"),'I-SUB'!$V$3:$W$624,2,0))</f>
        <v>0</v>
      </c>
      <c r="N332" s="11">
        <f>IF(ISNA(VLOOKUP(CONCATENATE($B332,N$2,"multi"),'I-SUB'!$V$3:$W$624,2,0)),0,VLOOKUP(CONCATENATE($B332,N$2,"multi"),'I-SUB'!$V$3:$W$624,2,0))</f>
        <v>0</v>
      </c>
      <c r="O332" s="11">
        <f>IF(ISNA(VLOOKUP(CONCATENATE($B332,O$2,"multi"),'I-SUB'!$V$3:$W$624,2,0)),0,VLOOKUP(CONCATENATE($B332,O$2,"multi"),'I-SUB'!$V$3:$W$624,2,0))</f>
        <v>0</v>
      </c>
      <c r="P332" s="11">
        <f>SUM(C332:O332)</f>
        <v>0</v>
      </c>
      <c r="Q332" s="11">
        <f>IF(ISNA(VLOOKUP(CONCATENATE($B332,Q$2,"multi"),'II-SUB'!$V$3:$W$630,2,0)),0,VLOOKUP(CONCATENATE($B332,Q$2,"multi"),'II-SUB'!$V$3:$W$630,2,0))</f>
        <v>0</v>
      </c>
      <c r="R332" s="11">
        <f>IF(ISNA(VLOOKUP(CONCATENATE($B332,R$2,"multi"),'II-SUB'!$V$3:$W$630,2,0)),0,VLOOKUP(CONCATENATE($B332,R$2,"multi"),'II-SUB'!$V$3:$W$630,2,0))</f>
        <v>0</v>
      </c>
      <c r="S332" s="11">
        <f>IF(ISNA(VLOOKUP(CONCATENATE($B332,S$2,"multi"),'II-SUB'!$V$3:$W$630,2,0)),0,VLOOKUP(CONCATENATE($B332,S$2,"multi"),'II-SUB'!$V$3:$W$630,2,0))</f>
        <v>0</v>
      </c>
      <c r="T332" s="11">
        <f>IF(ISNA(VLOOKUP(CONCATENATE($B332,T$2,"multi"),'II-SUB'!$V$3:$W$630,2,0)),0,VLOOKUP(CONCATENATE($B332,T$2,"multi"),'II-SUB'!$V$3:$W$630,2,0))</f>
        <v>0</v>
      </c>
      <c r="U332" s="11">
        <f>IF(ISNA(VLOOKUP(CONCATENATE($B332,U$2,"multi"),'II-SUB'!$V$3:$W$630,2,0)),0,VLOOKUP(CONCATENATE($B332,U$2,"multi"),'II-SUB'!$V$3:$W$630,2,0))</f>
        <v>0</v>
      </c>
      <c r="V332" s="11">
        <f>IF(ISNA(VLOOKUP(CONCATENATE($B332,V$2,"multi"),'II-SUB'!$V$3:$W$630,2,0)),0,VLOOKUP(CONCATENATE($B332,V$2,"multi"),'II-SUB'!$V$3:$W$630,2,0))</f>
        <v>0</v>
      </c>
      <c r="W332" s="11">
        <f>IF(ISNA(VLOOKUP(CONCATENATE($B332,W$2,"multi"),'II-SUB'!$V$3:$W$630,2,0)),0,VLOOKUP(CONCATENATE($B332,W$2,"multi"),'II-SUB'!$V$3:$W$630,2,0))</f>
        <v>0</v>
      </c>
      <c r="X332" s="11">
        <f>IF(ISNA(VLOOKUP(CONCATENATE($B332,X$2,"multi"),'II-SUB'!$V$3:$W$630,2,0)),0,VLOOKUP(CONCATENATE($B332,X$2,"multi"),'II-SUB'!$V$3:$W$630,2,0))</f>
        <v>0</v>
      </c>
      <c r="Y332" s="11">
        <f>IF(ISNA(VLOOKUP(CONCATENATE($B332,Y$2,"multi"),'II-SUB'!$V$3:$W$630,2,0)),0,VLOOKUP(CONCATENATE($B332,Y$2,"multi"),'II-SUB'!$V$3:$W$630,2,0))</f>
        <v>0</v>
      </c>
      <c r="Z332" s="11">
        <f>IF(ISNA(VLOOKUP(CONCATENATE($B332,Z$2,"multi"),'II-SUB'!$V$3:$W$630,2,0)),0,VLOOKUP(CONCATENATE($B332,Z$2,"multi"),'II-SUB'!$V$3:$W$630,2,0))</f>
        <v>0</v>
      </c>
      <c r="AA332" s="11">
        <f>IF(ISNA(VLOOKUP(CONCATENATE($B332,AA$2,"multi"),'II-SUB'!$V$3:$W$630,2,0)),0,VLOOKUP(CONCATENATE($B332,AA$2,"multi"),'II-SUB'!$V$3:$W$630,2,0))</f>
        <v>0</v>
      </c>
      <c r="AB332" s="11">
        <f>IF(ISNA(VLOOKUP(CONCATENATE($B332,AB$2,"multi"),'II-SUB'!$V$3:$W$630,2,0)),0,VLOOKUP(CONCATENATE($B332,AB$2,"multi"),'II-SUB'!$V$3:$W$630,2,0))</f>
        <v>0</v>
      </c>
      <c r="AC332" s="11">
        <f>IF(ISNA(VLOOKUP(CONCATENATE($B332,AC$2,"multi"),'II-SUB'!$V$3:$W$630,2,0)),0,VLOOKUP(CONCATENATE($B332,AC$2,"multi"),'II-SUB'!$V$3:$W$630,2,0))</f>
        <v>0</v>
      </c>
      <c r="AD332" s="11">
        <f>SUM(Q332:AC332)</f>
        <v>0</v>
      </c>
      <c r="AE332" s="11">
        <f>IF(ISNA(VLOOKUP(CONCATENATE($B332,AE$2,"multi"),MW!$V$3:$W$600,2,0)),0,VLOOKUP(CONCATENATE($B332,AE$2,"multi"),MW!$V$3:$W$600,2,0))</f>
        <v>0</v>
      </c>
      <c r="AF332" s="11">
        <f>IF(ISNA(VLOOKUP(CONCATENATE($B332,AF$2,"multi"),MW!$V$3:$W$600,2,0)),0,VLOOKUP(CONCATENATE($B332,AF$2,"multi"),MW!$V$3:$W$600,2,0))</f>
        <v>0</v>
      </c>
      <c r="AG332" s="11">
        <f>IF(ISNA(VLOOKUP(CONCATENATE($B332,AG$2,"multi"),MW!$V$3:$W$600,2,0)),0,VLOOKUP(CONCATENATE($B332,AG$2,"multi"),MW!$V$3:$W$600,2,0))</f>
        <v>0</v>
      </c>
      <c r="AH332" s="11">
        <f>IF(ISNA(VLOOKUP(CONCATENATE($B332,AH$2,"multi"),MW!$V$3:$W$600,2,0)),0,VLOOKUP(CONCATENATE($B332,AH$2,"multi"),MW!$V$3:$W$600,2,0))</f>
        <v>0</v>
      </c>
      <c r="AI332" s="11">
        <f>IF(ISNA(VLOOKUP(CONCATENATE($B332,AI$2,"multi"),MW!$V$3:$W$600,2,0)),0,VLOOKUP(CONCATENATE($B332,AI$2,"multi"),MW!$V$3:$W$600,2,0))</f>
        <v>0</v>
      </c>
      <c r="AJ332" s="11">
        <f>IF(ISNA(VLOOKUP(CONCATENATE($B332,AJ$2,"multi"),MW!$V$3:$W$600,2,0)),0,VLOOKUP(CONCATENATE($B332,AJ$2,"multi"),MW!$V$3:$W$600,2,0))</f>
        <v>0</v>
      </c>
      <c r="AK332" s="11">
        <f>IF(ISNA(VLOOKUP(CONCATENATE($B332,AK$2,"multi"),MW!$V$3:$W$600,2,0)),0,VLOOKUP(CONCATENATE($B332,AK$2,"multi"),MW!$V$3:$W$600,2,0))</f>
        <v>0</v>
      </c>
      <c r="AL332" s="11">
        <f>IF(ISNA(VLOOKUP(CONCATENATE($B332,AL$2,"multi"),MW!$V$3:$W$600,2,0)),0,VLOOKUP(CONCATENATE($B332,AL$2,"multi"),MW!$V$3:$W$600,2,0))</f>
        <v>0</v>
      </c>
      <c r="AM332" s="11">
        <f>IF(ISNA(VLOOKUP(CONCATENATE($B332,AM$2,"multi"),MW!$V$3:$W$600,2,0)),0,VLOOKUP(CONCATENATE($B332,AM$2,"multi"),MW!$V$3:$W$600,2,0))</f>
        <v>0</v>
      </c>
      <c r="AN332" s="11">
        <f>IF(ISNA(VLOOKUP(CONCATENATE($B332,AN$2,"multi"),MW!$V$3:$W$600,2,0)),0,VLOOKUP(CONCATENATE($B332,AN$2,"multi"),MW!$V$3:$W$600,2,0))</f>
        <v>0</v>
      </c>
      <c r="AO332" s="11">
        <f>IF(ISNA(VLOOKUP(CONCATENATE($B332,AO$2,"multi"),MW!$V$3:$W$600,2,0)),0,VLOOKUP(CONCATENATE($B332,AO$2,"multi"),MW!$V$3:$W$600,2,0))</f>
        <v>0</v>
      </c>
      <c r="AP332" s="11">
        <f>SUM(AE332:AO332)</f>
        <v>0</v>
      </c>
      <c r="AQ332" s="11">
        <f>IF(ISNA(VLOOKUP(CONCATENATE($B332,AQ$2,"multi"),'III-SUB'!$V$3:$W$633,2,0)),0,VLOOKUP(CONCATENATE($B332,AQ$2,"multi"),'III-SUB'!$V$3:$W$633,2,0))</f>
        <v>0</v>
      </c>
      <c r="AR332" s="11">
        <f>IF(ISNA(VLOOKUP(CONCATENATE($B332,AR$2,"multi"),'III-SUB'!$V$3:$W$633,2,0)),0,VLOOKUP(CONCATENATE($B332,AR$2,"multi"),'III-SUB'!$V$3:$W$633,2,0))</f>
        <v>0</v>
      </c>
      <c r="AS332" s="11">
        <f>IF(ISNA(VLOOKUP(CONCATENATE($B332,AS$2,"multi"),'III-SUB'!$V$3:$W$633,2,0)),0,VLOOKUP(CONCATENATE($B332,AS$2,"multi"),'III-SUB'!$V$3:$W$633,2,0))</f>
        <v>0</v>
      </c>
      <c r="AT332" s="11">
        <f>IF(ISNA(VLOOKUP(CONCATENATE($B332,AT$2,"multi"),'III-SUB'!$V$3:$W$633,2,0)),0,VLOOKUP(CONCATENATE($B332,AT$2,"multi"),'III-SUB'!$V$3:$W$633,2,0))</f>
        <v>0</v>
      </c>
      <c r="AU332" s="11">
        <f>IF(ISNA(VLOOKUP(CONCATENATE($B332,AU$2,"multi"),'III-SUB'!$V$3:$W$633,2,0)),0,VLOOKUP(CONCATENATE($B332,AU$2,"multi"),'III-SUB'!$V$3:$W$633,2,0))</f>
        <v>0</v>
      </c>
      <c r="AV332" s="11">
        <f>IF(ISNA(VLOOKUP(CONCATENATE($B332,AV$2,"multi"),'III-SUB'!$V$3:$W$633,2,0)),0,VLOOKUP(CONCATENATE($B332,AV$2,"multi"),'III-SUB'!$V$3:$W$633,2,0))</f>
        <v>0</v>
      </c>
      <c r="AW332" s="11">
        <f>IF(ISNA(VLOOKUP(CONCATENATE($B332,AW$2,"multi"),'III-SUB'!$V$3:$W$633,2,0)),0,VLOOKUP(CONCATENATE($B332,AW$2,"multi"),'III-SUB'!$V$3:$W$633,2,0))</f>
        <v>0</v>
      </c>
      <c r="AX332" s="11">
        <f>IF(ISNA(VLOOKUP(CONCATENATE($B332,AX$2,"multi"),'III-SUB'!$V$3:$W$633,2,0)),0,VLOOKUP(CONCATENATE($B332,AX$2,"multi"),'III-SUB'!$V$3:$W$633,2,0))</f>
        <v>0</v>
      </c>
      <c r="AY332" s="11">
        <f>IF(ISNA(VLOOKUP(CONCATENATE($B332,AY$2,"multi"),'III-SUB'!$V$3:$W$633,2,0)),0,VLOOKUP(CONCATENATE($B332,AY$2,"multi"),'III-SUB'!$V$3:$W$633,2,0))</f>
        <v>0</v>
      </c>
      <c r="AZ332" s="11">
        <f>IF(ISNA(VLOOKUP(CONCATENATE($B332,AZ$2,"multi"),'III-SUB'!$V$3:$W$633,2,0)),0,VLOOKUP(CONCATENATE($B332,AZ$2,"multi"),'III-SUB'!$V$3:$W$633,2,0))</f>
        <v>0</v>
      </c>
      <c r="BA332" s="11">
        <f>IF(ISNA(VLOOKUP(CONCATENATE($B332,BA$2,"multi"),'III-SUB'!$V$3:$W$633,2,0)),0,VLOOKUP(CONCATENATE($B332,BA$2,"multi"),'III-SUB'!$V$3:$W$633,2,0))</f>
        <v>0</v>
      </c>
      <c r="BB332" s="11">
        <f>IF(ISNA(VLOOKUP(CONCATENATE($B332,BB$2,"multi"),'III-SUB'!$V$3:$W$633,2,0)),0,VLOOKUP(CONCATENATE($B332,BB$2,"multi"),'III-SUB'!$V$3:$W$633,2,0))</f>
        <v>0</v>
      </c>
      <c r="BC332" s="11">
        <f>IF(ISNA(VLOOKUP(CONCATENATE($B332,BC$2,"multi"),'III-SUB'!$V$3:$W$633,2,0)),0,VLOOKUP(CONCATENATE($B332,BC$2,"multi"),'III-SUB'!$V$3:$W$633,2,0))</f>
        <v>0</v>
      </c>
      <c r="BD332" s="11">
        <f>SUM(AQ332:BC332)</f>
        <v>0</v>
      </c>
      <c r="BE332" s="11">
        <f>IF(ISNA(VLOOKUP(CONCATENATE($B332,AQ$2,"multi"),VHF!$V$3:$W$627,2,0)),0,VLOOKUP(CONCATENATE($B332,AQ$2,"multi"),VHF!$V$3:$W$627,2,0))</f>
        <v>0</v>
      </c>
      <c r="BF332" s="11">
        <f>IF(ISNA(VLOOKUP(CONCATENATE($B332,BF$2,"multi"),UHF!$V$3:$W$612,2,0)),0,VLOOKUP(CONCATENATE($B332,BF$2,"multi"),UHF!$V$3:$W$612,2,0))</f>
        <v>0</v>
      </c>
      <c r="BG332" s="11">
        <f>IF(ISNA(VLOOKUP(CONCATENATE($B332,BG$2,"multi"),UHF!$V$3:$W$612,2,0)),0,VLOOKUP(CONCATENATE($B332,BG$2,"multi"),UHF!$V$3:$W$612,2,0))</f>
        <v>0</v>
      </c>
      <c r="BH332" s="11">
        <f>IF(ISNA(VLOOKUP(CONCATENATE($B332,BH$2,"multi"),UHF!$V$3:$W$612,2,0)),0,VLOOKUP(CONCATENATE($B332,BH$2,"multi"),UHF!$V$3:$W$612,2,0))</f>
        <v>0</v>
      </c>
      <c r="BI332" s="11">
        <f>IF(ISNA(VLOOKUP(CONCATENATE($B332,BI$2,"multi"),UHF!$V$3:$W$612,2,0)),0,VLOOKUP(CONCATENATE($B332,BI$2,"multi"),UHF!$V$3:$W$612,2,0))</f>
        <v>0</v>
      </c>
      <c r="BJ332" s="11">
        <f>IF(ISNA(VLOOKUP(CONCATENATE($B332,BJ$2,"multi"),UHF!$V$3:$W$612,2,0)),0,VLOOKUP(CONCATENATE($B332,BJ$2,"multi"),UHF!$V$3:$W$612,2,0))</f>
        <v>0</v>
      </c>
      <c r="BK332" s="11">
        <f>IF(ISNA(VLOOKUP(CONCATENATE($B332,BK$2,"multi"),UHF!$V$3:$W$612,2,0)),0,VLOOKUP(CONCATENATE($B332,BK$2,"multi"),UHF!$V$3:$W$612,2,0))</f>
        <v>0</v>
      </c>
      <c r="BL332" s="11">
        <f>IF(ISNA(VLOOKUP(CONCATENATE($B332,BL$2,"multi"),UHF!$V$3:$W$612,2,0)),0,VLOOKUP(CONCATENATE($B332,BL$2,"multi"),UHF!$V$3:$W$612,2,0))</f>
        <v>0</v>
      </c>
      <c r="BM332" s="11">
        <f>IF(ISNA(VLOOKUP(CONCATENATE($B332,BM$2,"multi"),UHF!$V$3:$W$612,2,0)),0,VLOOKUP(CONCATENATE($B332,BM$2,"multi"),UHF!$V$3:$W$612,2,0))</f>
        <v>0</v>
      </c>
      <c r="BN332" s="11">
        <f>IF(ISNA(VLOOKUP(CONCATENATE($B332,BN$2,"multi"),UHF!$V$3:$W$612,2,0)),0,VLOOKUP(CONCATENATE($B332,BN$2,"multi"),UHF!$V$3:$W$612,2,0))</f>
        <v>0</v>
      </c>
      <c r="BO332" s="11">
        <f>IF(ISNA(VLOOKUP(CONCATENATE($B332,BO$2,"multi"),UHF!$V$3:$W$612,2,0)),0,VLOOKUP(CONCATENATE($B332,BO$2,"multi"),UHF!$V$3:$W$612,2,0))</f>
        <v>0</v>
      </c>
      <c r="BP332" s="11">
        <f>IF(ISNA(VLOOKUP(CONCATENATE($B332,BP$2,"multi"),UHF!$V$3:$W$612,2,0)),0,VLOOKUP(CONCATENATE($B332,BP$2,"multi"),UHF!$V$3:$W$612,2,0))</f>
        <v>0</v>
      </c>
      <c r="BQ332" s="11">
        <f>IF(ISNA(VLOOKUP(CONCATENATE($B332,BQ$2,"multi"),UHF!$V$3:$W$612,2,0)),0,VLOOKUP(CONCATENATE($B332,BQ$2,"multi"),UHF!$V$3:$W$612,2,0))</f>
        <v>0</v>
      </c>
      <c r="BR332" s="11">
        <f>SUM(BF332:BQ332)</f>
        <v>0</v>
      </c>
      <c r="BS332" s="11">
        <f>IF(ISNA(VLOOKUP(CONCATENATE($B332,BS$2,"multi"),'A1'!$V$3:$W$612,2,0)),0,VLOOKUP(CONCATENATE($B332,BS$2,"multi"),'A1'!$V$3:$W$612,2,0))</f>
        <v>0</v>
      </c>
    </row>
    <row r="333" spans="2:71" x14ac:dyDescent="0.2">
      <c r="B333" s="8">
        <f>'Seznam-MO'!A344</f>
        <v>0</v>
      </c>
      <c r="C333" s="11">
        <f>IF(ISNA(VLOOKUP(CONCATENATE($B333,C$2,"multi"),'I-SUB'!$V$3:$W$624,2,0)),0,VLOOKUP(CONCATENATE($B333,C$2,"multi"),'I-SUB'!$V$3:$W$624,2,0))</f>
        <v>0</v>
      </c>
      <c r="D333" s="11">
        <f>IF(ISNA(VLOOKUP(CONCATENATE($B333,D$2,"multi"),'I-SUB'!$V$3:$W$624,2,0)),0,VLOOKUP(CONCATENATE($B333,D$2,"multi"),'I-SUB'!$V$3:$W$624,2,0))</f>
        <v>0</v>
      </c>
      <c r="E333" s="11">
        <f>IF(ISNA(VLOOKUP(CONCATENATE($B333,E$2,"multi"),'I-SUB'!$V$3:$W$624,2,0)),0,VLOOKUP(CONCATENATE($B333,E$2,"multi"),'I-SUB'!$V$3:$W$624,2,0))</f>
        <v>0</v>
      </c>
      <c r="F333" s="11">
        <f>IF(ISNA(VLOOKUP(CONCATENATE($B333,F$2,"multi"),'I-SUB'!$V$3:$W$624,2,0)),0,VLOOKUP(CONCATENATE($B333,F$2,"multi"),'I-SUB'!$V$3:$W$624,2,0))</f>
        <v>0</v>
      </c>
      <c r="G333" s="11">
        <f>IF(ISNA(VLOOKUP(CONCATENATE($B333,G$2,"multi"),'I-SUB'!$V$3:$W$624,2,0)),0,VLOOKUP(CONCATENATE($B333,G$2,"multi"),'I-SUB'!$V$3:$W$624,2,0))</f>
        <v>0</v>
      </c>
      <c r="H333" s="11">
        <f>IF(ISNA(VLOOKUP(CONCATENATE($B333,H$2,"multi"),'I-SUB'!$V$3:$W$624,2,0)),0,VLOOKUP(CONCATENATE($B333,H$2,"multi"),'I-SUB'!$V$3:$W$624,2,0))</f>
        <v>0</v>
      </c>
      <c r="I333" s="11">
        <f>IF(ISNA(VLOOKUP(CONCATENATE($B333,I$2,"multi"),'I-SUB'!$V$3:$W$624,2,0)),0,VLOOKUP(CONCATENATE($B333,I$2,"multi"),'I-SUB'!$V$3:$W$624,2,0))</f>
        <v>0</v>
      </c>
      <c r="J333" s="11">
        <f>IF(ISNA(VLOOKUP(CONCATENATE($B333,J$2,"multi"),'I-SUB'!$V$3:$W$624,2,0)),0,VLOOKUP(CONCATENATE($B333,J$2,"multi"),'I-SUB'!$V$3:$W$624,2,0))</f>
        <v>0</v>
      </c>
      <c r="K333" s="11">
        <f>IF(ISNA(VLOOKUP(CONCATENATE($B333,K$2,"multi"),'I-SUB'!$V$3:$W$624,2,0)),0,VLOOKUP(CONCATENATE($B333,K$2,"multi"),'I-SUB'!$V$3:$W$624,2,0))</f>
        <v>0</v>
      </c>
      <c r="L333" s="11">
        <f>IF(ISNA(VLOOKUP(CONCATENATE($B333,L$2,"multi"),'I-SUB'!$V$3:$W$624,2,0)),0,VLOOKUP(CONCATENATE($B333,L$2,"multi"),'I-SUB'!$V$3:$W$624,2,0))</f>
        <v>0</v>
      </c>
      <c r="M333" s="11">
        <f>IF(ISNA(VLOOKUP(CONCATENATE($B333,M$2,"multi"),'I-SUB'!$V$3:$W$624,2,0)),0,VLOOKUP(CONCATENATE($B333,M$2,"multi"),'I-SUB'!$V$3:$W$624,2,0))</f>
        <v>0</v>
      </c>
      <c r="N333" s="11">
        <f>IF(ISNA(VLOOKUP(CONCATENATE($B333,N$2,"multi"),'I-SUB'!$V$3:$W$624,2,0)),0,VLOOKUP(CONCATENATE($B333,N$2,"multi"),'I-SUB'!$V$3:$W$624,2,0))</f>
        <v>0</v>
      </c>
      <c r="O333" s="11">
        <f>IF(ISNA(VLOOKUP(CONCATENATE($B333,O$2,"multi"),'I-SUB'!$V$3:$W$624,2,0)),0,VLOOKUP(CONCATENATE($B333,O$2,"multi"),'I-SUB'!$V$3:$W$624,2,0))</f>
        <v>0</v>
      </c>
      <c r="P333" s="11">
        <f>SUM(C333:O333)</f>
        <v>0</v>
      </c>
      <c r="Q333" s="11">
        <f>IF(ISNA(VLOOKUP(CONCATENATE($B333,Q$2,"multi"),'II-SUB'!$V$3:$W$630,2,0)),0,VLOOKUP(CONCATENATE($B333,Q$2,"multi"),'II-SUB'!$V$3:$W$630,2,0))</f>
        <v>0</v>
      </c>
      <c r="R333" s="11">
        <f>IF(ISNA(VLOOKUP(CONCATENATE($B333,R$2,"multi"),'II-SUB'!$V$3:$W$630,2,0)),0,VLOOKUP(CONCATENATE($B333,R$2,"multi"),'II-SUB'!$V$3:$W$630,2,0))</f>
        <v>0</v>
      </c>
      <c r="S333" s="11">
        <f>IF(ISNA(VLOOKUP(CONCATENATE($B333,S$2,"multi"),'II-SUB'!$V$3:$W$630,2,0)),0,VLOOKUP(CONCATENATE($B333,S$2,"multi"),'II-SUB'!$V$3:$W$630,2,0))</f>
        <v>0</v>
      </c>
      <c r="T333" s="11">
        <f>IF(ISNA(VLOOKUP(CONCATENATE($B333,T$2,"multi"),'II-SUB'!$V$3:$W$630,2,0)),0,VLOOKUP(CONCATENATE($B333,T$2,"multi"),'II-SUB'!$V$3:$W$630,2,0))</f>
        <v>0</v>
      </c>
      <c r="U333" s="11">
        <f>IF(ISNA(VLOOKUP(CONCATENATE($B333,U$2,"multi"),'II-SUB'!$V$3:$W$630,2,0)),0,VLOOKUP(CONCATENATE($B333,U$2,"multi"),'II-SUB'!$V$3:$W$630,2,0))</f>
        <v>0</v>
      </c>
      <c r="V333" s="11">
        <f>IF(ISNA(VLOOKUP(CONCATENATE($B333,V$2,"multi"),'II-SUB'!$V$3:$W$630,2,0)),0,VLOOKUP(CONCATENATE($B333,V$2,"multi"),'II-SUB'!$V$3:$W$630,2,0))</f>
        <v>0</v>
      </c>
      <c r="W333" s="11">
        <f>IF(ISNA(VLOOKUP(CONCATENATE($B333,W$2,"multi"),'II-SUB'!$V$3:$W$630,2,0)),0,VLOOKUP(CONCATENATE($B333,W$2,"multi"),'II-SUB'!$V$3:$W$630,2,0))</f>
        <v>0</v>
      </c>
      <c r="X333" s="11">
        <f>IF(ISNA(VLOOKUP(CONCATENATE($B333,X$2,"multi"),'II-SUB'!$V$3:$W$630,2,0)),0,VLOOKUP(CONCATENATE($B333,X$2,"multi"),'II-SUB'!$V$3:$W$630,2,0))</f>
        <v>0</v>
      </c>
      <c r="Y333" s="11">
        <f>IF(ISNA(VLOOKUP(CONCATENATE($B333,Y$2,"multi"),'II-SUB'!$V$3:$W$630,2,0)),0,VLOOKUP(CONCATENATE($B333,Y$2,"multi"),'II-SUB'!$V$3:$W$630,2,0))</f>
        <v>0</v>
      </c>
      <c r="Z333" s="11">
        <f>IF(ISNA(VLOOKUP(CONCATENATE($B333,Z$2,"multi"),'II-SUB'!$V$3:$W$630,2,0)),0,VLOOKUP(CONCATENATE($B333,Z$2,"multi"),'II-SUB'!$V$3:$W$630,2,0))</f>
        <v>0</v>
      </c>
      <c r="AA333" s="11">
        <f>IF(ISNA(VLOOKUP(CONCATENATE($B333,AA$2,"multi"),'II-SUB'!$V$3:$W$630,2,0)),0,VLOOKUP(CONCATENATE($B333,AA$2,"multi"),'II-SUB'!$V$3:$W$630,2,0))</f>
        <v>0</v>
      </c>
      <c r="AB333" s="11">
        <f>IF(ISNA(VLOOKUP(CONCATENATE($B333,AB$2,"multi"),'II-SUB'!$V$3:$W$630,2,0)),0,VLOOKUP(CONCATENATE($B333,AB$2,"multi"),'II-SUB'!$V$3:$W$630,2,0))</f>
        <v>0</v>
      </c>
      <c r="AC333" s="11">
        <f>IF(ISNA(VLOOKUP(CONCATENATE($B333,AC$2,"multi"),'II-SUB'!$V$3:$W$630,2,0)),0,VLOOKUP(CONCATENATE($B333,AC$2,"multi"),'II-SUB'!$V$3:$W$630,2,0))</f>
        <v>0</v>
      </c>
      <c r="AD333" s="11">
        <f>SUM(Q333:AC333)</f>
        <v>0</v>
      </c>
      <c r="AE333" s="11">
        <f>IF(ISNA(VLOOKUP(CONCATENATE($B333,AE$2,"multi"),MW!$V$3:$W$600,2,0)),0,VLOOKUP(CONCATENATE($B333,AE$2,"multi"),MW!$V$3:$W$600,2,0))</f>
        <v>0</v>
      </c>
      <c r="AF333" s="11">
        <f>IF(ISNA(VLOOKUP(CONCATENATE($B333,AF$2,"multi"),MW!$V$3:$W$600,2,0)),0,VLOOKUP(CONCATENATE($B333,AF$2,"multi"),MW!$V$3:$W$600,2,0))</f>
        <v>0</v>
      </c>
      <c r="AG333" s="11">
        <f>IF(ISNA(VLOOKUP(CONCATENATE($B333,AG$2,"multi"),MW!$V$3:$W$600,2,0)),0,VLOOKUP(CONCATENATE($B333,AG$2,"multi"),MW!$V$3:$W$600,2,0))</f>
        <v>0</v>
      </c>
      <c r="AH333" s="11">
        <f>IF(ISNA(VLOOKUP(CONCATENATE($B333,AH$2,"multi"),MW!$V$3:$W$600,2,0)),0,VLOOKUP(CONCATENATE($B333,AH$2,"multi"),MW!$V$3:$W$600,2,0))</f>
        <v>0</v>
      </c>
      <c r="AI333" s="11">
        <f>IF(ISNA(VLOOKUP(CONCATENATE($B333,AI$2,"multi"),MW!$V$3:$W$600,2,0)),0,VLOOKUP(CONCATENATE($B333,AI$2,"multi"),MW!$V$3:$W$600,2,0))</f>
        <v>0</v>
      </c>
      <c r="AJ333" s="11">
        <f>IF(ISNA(VLOOKUP(CONCATENATE($B333,AJ$2,"multi"),MW!$V$3:$W$600,2,0)),0,VLOOKUP(CONCATENATE($B333,AJ$2,"multi"),MW!$V$3:$W$600,2,0))</f>
        <v>0</v>
      </c>
      <c r="AK333" s="11">
        <f>IF(ISNA(VLOOKUP(CONCATENATE($B333,AK$2,"multi"),MW!$V$3:$W$600,2,0)),0,VLOOKUP(CONCATENATE($B333,AK$2,"multi"),MW!$V$3:$W$600,2,0))</f>
        <v>0</v>
      </c>
      <c r="AL333" s="11">
        <f>IF(ISNA(VLOOKUP(CONCATENATE($B333,AL$2,"multi"),MW!$V$3:$W$600,2,0)),0,VLOOKUP(CONCATENATE($B333,AL$2,"multi"),MW!$V$3:$W$600,2,0))</f>
        <v>0</v>
      </c>
      <c r="AM333" s="11">
        <f>IF(ISNA(VLOOKUP(CONCATENATE($B333,AM$2,"multi"),MW!$V$3:$W$600,2,0)),0,VLOOKUP(CONCATENATE($B333,AM$2,"multi"),MW!$V$3:$W$600,2,0))</f>
        <v>0</v>
      </c>
      <c r="AN333" s="11">
        <f>IF(ISNA(VLOOKUP(CONCATENATE($B333,AN$2,"multi"),MW!$V$3:$W$600,2,0)),0,VLOOKUP(CONCATENATE($B333,AN$2,"multi"),MW!$V$3:$W$600,2,0))</f>
        <v>0</v>
      </c>
      <c r="AO333" s="11">
        <f>IF(ISNA(VLOOKUP(CONCATENATE($B333,AO$2,"multi"),MW!$V$3:$W$600,2,0)),0,VLOOKUP(CONCATENATE($B333,AO$2,"multi"),MW!$V$3:$W$600,2,0))</f>
        <v>0</v>
      </c>
      <c r="AP333" s="11">
        <f>SUM(AE333:AO333)</f>
        <v>0</v>
      </c>
      <c r="AQ333" s="11">
        <f>IF(ISNA(VLOOKUP(CONCATENATE($B333,AQ$2,"multi"),'III-SUB'!$V$3:$W$633,2,0)),0,VLOOKUP(CONCATENATE($B333,AQ$2,"multi"),'III-SUB'!$V$3:$W$633,2,0))</f>
        <v>0</v>
      </c>
      <c r="AR333" s="11">
        <f>IF(ISNA(VLOOKUP(CONCATENATE($B333,AR$2,"multi"),'III-SUB'!$V$3:$W$633,2,0)),0,VLOOKUP(CONCATENATE($B333,AR$2,"multi"),'III-SUB'!$V$3:$W$633,2,0))</f>
        <v>0</v>
      </c>
      <c r="AS333" s="11">
        <f>IF(ISNA(VLOOKUP(CONCATENATE($B333,AS$2,"multi"),'III-SUB'!$V$3:$W$633,2,0)),0,VLOOKUP(CONCATENATE($B333,AS$2,"multi"),'III-SUB'!$V$3:$W$633,2,0))</f>
        <v>0</v>
      </c>
      <c r="AT333" s="11">
        <f>IF(ISNA(VLOOKUP(CONCATENATE($B333,AT$2,"multi"),'III-SUB'!$V$3:$W$633,2,0)),0,VLOOKUP(CONCATENATE($B333,AT$2,"multi"),'III-SUB'!$V$3:$W$633,2,0))</f>
        <v>0</v>
      </c>
      <c r="AU333" s="11">
        <f>IF(ISNA(VLOOKUP(CONCATENATE($B333,AU$2,"multi"),'III-SUB'!$V$3:$W$633,2,0)),0,VLOOKUP(CONCATENATE($B333,AU$2,"multi"),'III-SUB'!$V$3:$W$633,2,0))</f>
        <v>0</v>
      </c>
      <c r="AV333" s="11">
        <f>IF(ISNA(VLOOKUP(CONCATENATE($B333,AV$2,"multi"),'III-SUB'!$V$3:$W$633,2,0)),0,VLOOKUP(CONCATENATE($B333,AV$2,"multi"),'III-SUB'!$V$3:$W$633,2,0))</f>
        <v>0</v>
      </c>
      <c r="AW333" s="11">
        <f>IF(ISNA(VLOOKUP(CONCATENATE($B333,AW$2,"multi"),'III-SUB'!$V$3:$W$633,2,0)),0,VLOOKUP(CONCATENATE($B333,AW$2,"multi"),'III-SUB'!$V$3:$W$633,2,0))</f>
        <v>0</v>
      </c>
      <c r="AX333" s="11">
        <f>IF(ISNA(VLOOKUP(CONCATENATE($B333,AX$2,"multi"),'III-SUB'!$V$3:$W$633,2,0)),0,VLOOKUP(CONCATENATE($B333,AX$2,"multi"),'III-SUB'!$V$3:$W$633,2,0))</f>
        <v>0</v>
      </c>
      <c r="AY333" s="11">
        <f>IF(ISNA(VLOOKUP(CONCATENATE($B333,AY$2,"multi"),'III-SUB'!$V$3:$W$633,2,0)),0,VLOOKUP(CONCATENATE($B333,AY$2,"multi"),'III-SUB'!$V$3:$W$633,2,0))</f>
        <v>0</v>
      </c>
      <c r="AZ333" s="11">
        <f>IF(ISNA(VLOOKUP(CONCATENATE($B333,AZ$2,"multi"),'III-SUB'!$V$3:$W$633,2,0)),0,VLOOKUP(CONCATENATE($B333,AZ$2,"multi"),'III-SUB'!$V$3:$W$633,2,0))</f>
        <v>0</v>
      </c>
      <c r="BA333" s="11">
        <f>IF(ISNA(VLOOKUP(CONCATENATE($B333,BA$2,"multi"),'III-SUB'!$V$3:$W$633,2,0)),0,VLOOKUP(CONCATENATE($B333,BA$2,"multi"),'III-SUB'!$V$3:$W$633,2,0))</f>
        <v>0</v>
      </c>
      <c r="BB333" s="11">
        <f>IF(ISNA(VLOOKUP(CONCATENATE($B333,BB$2,"multi"),'III-SUB'!$V$3:$W$633,2,0)),0,VLOOKUP(CONCATENATE($B333,BB$2,"multi"),'III-SUB'!$V$3:$W$633,2,0))</f>
        <v>0</v>
      </c>
      <c r="BC333" s="11">
        <f>IF(ISNA(VLOOKUP(CONCATENATE($B333,BC$2,"multi"),'III-SUB'!$V$3:$W$633,2,0)),0,VLOOKUP(CONCATENATE($B333,BC$2,"multi"),'III-SUB'!$V$3:$W$633,2,0))</f>
        <v>0</v>
      </c>
      <c r="BD333" s="11">
        <f>SUM(AQ333:BC333)</f>
        <v>0</v>
      </c>
      <c r="BE333" s="11">
        <f>IF(ISNA(VLOOKUP(CONCATENATE($B333,AQ$2,"multi"),VHF!$V$3:$W$627,2,0)),0,VLOOKUP(CONCATENATE($B333,AQ$2,"multi"),VHF!$V$3:$W$627,2,0))</f>
        <v>0</v>
      </c>
      <c r="BF333" s="11">
        <f>IF(ISNA(VLOOKUP(CONCATENATE($B333,BF$2,"multi"),UHF!$V$3:$W$612,2,0)),0,VLOOKUP(CONCATENATE($B333,BF$2,"multi"),UHF!$V$3:$W$612,2,0))</f>
        <v>0</v>
      </c>
      <c r="BG333" s="11">
        <f>IF(ISNA(VLOOKUP(CONCATENATE($B333,BG$2,"multi"),UHF!$V$3:$W$612,2,0)),0,VLOOKUP(CONCATENATE($B333,BG$2,"multi"),UHF!$V$3:$W$612,2,0))</f>
        <v>0</v>
      </c>
      <c r="BH333" s="11">
        <f>IF(ISNA(VLOOKUP(CONCATENATE($B333,BH$2,"multi"),UHF!$V$3:$W$612,2,0)),0,VLOOKUP(CONCATENATE($B333,BH$2,"multi"),UHF!$V$3:$W$612,2,0))</f>
        <v>0</v>
      </c>
      <c r="BI333" s="11">
        <f>IF(ISNA(VLOOKUP(CONCATENATE($B333,BI$2,"multi"),UHF!$V$3:$W$612,2,0)),0,VLOOKUP(CONCATENATE($B333,BI$2,"multi"),UHF!$V$3:$W$612,2,0))</f>
        <v>0</v>
      </c>
      <c r="BJ333" s="11">
        <f>IF(ISNA(VLOOKUP(CONCATENATE($B333,BJ$2,"multi"),UHF!$V$3:$W$612,2,0)),0,VLOOKUP(CONCATENATE($B333,BJ$2,"multi"),UHF!$V$3:$W$612,2,0))</f>
        <v>0</v>
      </c>
      <c r="BK333" s="11">
        <f>IF(ISNA(VLOOKUP(CONCATENATE($B333,BK$2,"multi"),UHF!$V$3:$W$612,2,0)),0,VLOOKUP(CONCATENATE($B333,BK$2,"multi"),UHF!$V$3:$W$612,2,0))</f>
        <v>0</v>
      </c>
      <c r="BL333" s="11">
        <f>IF(ISNA(VLOOKUP(CONCATENATE($B333,BL$2,"multi"),UHF!$V$3:$W$612,2,0)),0,VLOOKUP(CONCATENATE($B333,BL$2,"multi"),UHF!$V$3:$W$612,2,0))</f>
        <v>0</v>
      </c>
      <c r="BM333" s="11">
        <f>IF(ISNA(VLOOKUP(CONCATENATE($B333,BM$2,"multi"),UHF!$V$3:$W$612,2,0)),0,VLOOKUP(CONCATENATE($B333,BM$2,"multi"),UHF!$V$3:$W$612,2,0))</f>
        <v>0</v>
      </c>
      <c r="BN333" s="11">
        <f>IF(ISNA(VLOOKUP(CONCATENATE($B333,BN$2,"multi"),UHF!$V$3:$W$612,2,0)),0,VLOOKUP(CONCATENATE($B333,BN$2,"multi"),UHF!$V$3:$W$612,2,0))</f>
        <v>0</v>
      </c>
      <c r="BO333" s="11">
        <f>IF(ISNA(VLOOKUP(CONCATENATE($B333,BO$2,"multi"),UHF!$V$3:$W$612,2,0)),0,VLOOKUP(CONCATENATE($B333,BO$2,"multi"),UHF!$V$3:$W$612,2,0))</f>
        <v>0</v>
      </c>
      <c r="BP333" s="11">
        <f>IF(ISNA(VLOOKUP(CONCATENATE($B333,BP$2,"multi"),UHF!$V$3:$W$612,2,0)),0,VLOOKUP(CONCATENATE($B333,BP$2,"multi"),UHF!$V$3:$W$612,2,0))</f>
        <v>0</v>
      </c>
      <c r="BQ333" s="11">
        <f>IF(ISNA(VLOOKUP(CONCATENATE($B333,BQ$2,"multi"),UHF!$V$3:$W$612,2,0)),0,VLOOKUP(CONCATENATE($B333,BQ$2,"multi"),UHF!$V$3:$W$612,2,0))</f>
        <v>0</v>
      </c>
      <c r="BR333" s="11">
        <f>SUM(BF333:BQ333)</f>
        <v>0</v>
      </c>
      <c r="BS333" s="11">
        <f>IF(ISNA(VLOOKUP(CONCATENATE($B333,BS$2,"multi"),'A1'!$V$3:$W$612,2,0)),0,VLOOKUP(CONCATENATE($B333,BS$2,"multi"),'A1'!$V$3:$W$612,2,0))</f>
        <v>0</v>
      </c>
    </row>
    <row r="334" spans="2:71" x14ac:dyDescent="0.2">
      <c r="B334" s="8">
        <f>'Seznam-MO'!A345</f>
        <v>0</v>
      </c>
      <c r="C334" s="11">
        <f>IF(ISNA(VLOOKUP(CONCATENATE($B334,C$2,"multi"),'I-SUB'!$V$3:$W$624,2,0)),0,VLOOKUP(CONCATENATE($B334,C$2,"multi"),'I-SUB'!$V$3:$W$624,2,0))</f>
        <v>0</v>
      </c>
      <c r="D334" s="11">
        <f>IF(ISNA(VLOOKUP(CONCATENATE($B334,D$2,"multi"),'I-SUB'!$V$3:$W$624,2,0)),0,VLOOKUP(CONCATENATE($B334,D$2,"multi"),'I-SUB'!$V$3:$W$624,2,0))</f>
        <v>0</v>
      </c>
      <c r="E334" s="11">
        <f>IF(ISNA(VLOOKUP(CONCATENATE($B334,E$2,"multi"),'I-SUB'!$V$3:$W$624,2,0)),0,VLOOKUP(CONCATENATE($B334,E$2,"multi"),'I-SUB'!$V$3:$W$624,2,0))</f>
        <v>0</v>
      </c>
      <c r="F334" s="11">
        <f>IF(ISNA(VLOOKUP(CONCATENATE($B334,F$2,"multi"),'I-SUB'!$V$3:$W$624,2,0)),0,VLOOKUP(CONCATENATE($B334,F$2,"multi"),'I-SUB'!$V$3:$W$624,2,0))</f>
        <v>0</v>
      </c>
      <c r="G334" s="11">
        <f>IF(ISNA(VLOOKUP(CONCATENATE($B334,G$2,"multi"),'I-SUB'!$V$3:$W$624,2,0)),0,VLOOKUP(CONCATENATE($B334,G$2,"multi"),'I-SUB'!$V$3:$W$624,2,0))</f>
        <v>0</v>
      </c>
      <c r="H334" s="11">
        <f>IF(ISNA(VLOOKUP(CONCATENATE($B334,H$2,"multi"),'I-SUB'!$V$3:$W$624,2,0)),0,VLOOKUP(CONCATENATE($B334,H$2,"multi"),'I-SUB'!$V$3:$W$624,2,0))</f>
        <v>0</v>
      </c>
      <c r="I334" s="11">
        <f>IF(ISNA(VLOOKUP(CONCATENATE($B334,I$2,"multi"),'I-SUB'!$V$3:$W$624,2,0)),0,VLOOKUP(CONCATENATE($B334,I$2,"multi"),'I-SUB'!$V$3:$W$624,2,0))</f>
        <v>0</v>
      </c>
      <c r="J334" s="11">
        <f>IF(ISNA(VLOOKUP(CONCATENATE($B334,J$2,"multi"),'I-SUB'!$V$3:$W$624,2,0)),0,VLOOKUP(CONCATENATE($B334,J$2,"multi"),'I-SUB'!$V$3:$W$624,2,0))</f>
        <v>0</v>
      </c>
      <c r="K334" s="11">
        <f>IF(ISNA(VLOOKUP(CONCATENATE($B334,K$2,"multi"),'I-SUB'!$V$3:$W$624,2,0)),0,VLOOKUP(CONCATENATE($B334,K$2,"multi"),'I-SUB'!$V$3:$W$624,2,0))</f>
        <v>0</v>
      </c>
      <c r="L334" s="11">
        <f>IF(ISNA(VLOOKUP(CONCATENATE($B334,L$2,"multi"),'I-SUB'!$V$3:$W$624,2,0)),0,VLOOKUP(CONCATENATE($B334,L$2,"multi"),'I-SUB'!$V$3:$W$624,2,0))</f>
        <v>0</v>
      </c>
      <c r="M334" s="11">
        <f>IF(ISNA(VLOOKUP(CONCATENATE($B334,M$2,"multi"),'I-SUB'!$V$3:$W$624,2,0)),0,VLOOKUP(CONCATENATE($B334,M$2,"multi"),'I-SUB'!$V$3:$W$624,2,0))</f>
        <v>0</v>
      </c>
      <c r="N334" s="11">
        <f>IF(ISNA(VLOOKUP(CONCATENATE($B334,N$2,"multi"),'I-SUB'!$V$3:$W$624,2,0)),0,VLOOKUP(CONCATENATE($B334,N$2,"multi"),'I-SUB'!$V$3:$W$624,2,0))</f>
        <v>0</v>
      </c>
      <c r="O334" s="11">
        <f>IF(ISNA(VLOOKUP(CONCATENATE($B334,O$2,"multi"),'I-SUB'!$V$3:$W$624,2,0)),0,VLOOKUP(CONCATENATE($B334,O$2,"multi"),'I-SUB'!$V$3:$W$624,2,0))</f>
        <v>0</v>
      </c>
      <c r="P334" s="11">
        <f>SUM(C334:O334)</f>
        <v>0</v>
      </c>
      <c r="Q334" s="11">
        <f>IF(ISNA(VLOOKUP(CONCATENATE($B334,Q$2,"multi"),'II-SUB'!$V$3:$W$630,2,0)),0,VLOOKUP(CONCATENATE($B334,Q$2,"multi"),'II-SUB'!$V$3:$W$630,2,0))</f>
        <v>0</v>
      </c>
      <c r="R334" s="11">
        <f>IF(ISNA(VLOOKUP(CONCATENATE($B334,R$2,"multi"),'II-SUB'!$V$3:$W$630,2,0)),0,VLOOKUP(CONCATENATE($B334,R$2,"multi"),'II-SUB'!$V$3:$W$630,2,0))</f>
        <v>0</v>
      </c>
      <c r="S334" s="11">
        <f>IF(ISNA(VLOOKUP(CONCATENATE($B334,S$2,"multi"),'II-SUB'!$V$3:$W$630,2,0)),0,VLOOKUP(CONCATENATE($B334,S$2,"multi"),'II-SUB'!$V$3:$W$630,2,0))</f>
        <v>0</v>
      </c>
      <c r="T334" s="11">
        <f>IF(ISNA(VLOOKUP(CONCATENATE($B334,T$2,"multi"),'II-SUB'!$V$3:$W$630,2,0)),0,VLOOKUP(CONCATENATE($B334,T$2,"multi"),'II-SUB'!$V$3:$W$630,2,0))</f>
        <v>0</v>
      </c>
      <c r="U334" s="11">
        <f>IF(ISNA(VLOOKUP(CONCATENATE($B334,U$2,"multi"),'II-SUB'!$V$3:$W$630,2,0)),0,VLOOKUP(CONCATENATE($B334,U$2,"multi"),'II-SUB'!$V$3:$W$630,2,0))</f>
        <v>0</v>
      </c>
      <c r="V334" s="11">
        <f>IF(ISNA(VLOOKUP(CONCATENATE($B334,V$2,"multi"),'II-SUB'!$V$3:$W$630,2,0)),0,VLOOKUP(CONCATENATE($B334,V$2,"multi"),'II-SUB'!$V$3:$W$630,2,0))</f>
        <v>0</v>
      </c>
      <c r="W334" s="11">
        <f>IF(ISNA(VLOOKUP(CONCATENATE($B334,W$2,"multi"),'II-SUB'!$V$3:$W$630,2,0)),0,VLOOKUP(CONCATENATE($B334,W$2,"multi"),'II-SUB'!$V$3:$W$630,2,0))</f>
        <v>0</v>
      </c>
      <c r="X334" s="11">
        <f>IF(ISNA(VLOOKUP(CONCATENATE($B334,X$2,"multi"),'II-SUB'!$V$3:$W$630,2,0)),0,VLOOKUP(CONCATENATE($B334,X$2,"multi"),'II-SUB'!$V$3:$W$630,2,0))</f>
        <v>0</v>
      </c>
      <c r="Y334" s="11">
        <f>IF(ISNA(VLOOKUP(CONCATENATE($B334,Y$2,"multi"),'II-SUB'!$V$3:$W$630,2,0)),0,VLOOKUP(CONCATENATE($B334,Y$2,"multi"),'II-SUB'!$V$3:$W$630,2,0))</f>
        <v>0</v>
      </c>
      <c r="Z334" s="11">
        <f>IF(ISNA(VLOOKUP(CONCATENATE($B334,Z$2,"multi"),'II-SUB'!$V$3:$W$630,2,0)),0,VLOOKUP(CONCATENATE($B334,Z$2,"multi"),'II-SUB'!$V$3:$W$630,2,0))</f>
        <v>0</v>
      </c>
      <c r="AA334" s="11">
        <f>IF(ISNA(VLOOKUP(CONCATENATE($B334,AA$2,"multi"),'II-SUB'!$V$3:$W$630,2,0)),0,VLOOKUP(CONCATENATE($B334,AA$2,"multi"),'II-SUB'!$V$3:$W$630,2,0))</f>
        <v>0</v>
      </c>
      <c r="AB334" s="11">
        <f>IF(ISNA(VLOOKUP(CONCATENATE($B334,AB$2,"multi"),'II-SUB'!$V$3:$W$630,2,0)),0,VLOOKUP(CONCATENATE($B334,AB$2,"multi"),'II-SUB'!$V$3:$W$630,2,0))</f>
        <v>0</v>
      </c>
      <c r="AC334" s="11">
        <f>IF(ISNA(VLOOKUP(CONCATENATE($B334,AC$2,"multi"),'II-SUB'!$V$3:$W$630,2,0)),0,VLOOKUP(CONCATENATE($B334,AC$2,"multi"),'II-SUB'!$V$3:$W$630,2,0))</f>
        <v>0</v>
      </c>
      <c r="AD334" s="11">
        <f>SUM(Q334:AC334)</f>
        <v>0</v>
      </c>
      <c r="AE334" s="11">
        <f>IF(ISNA(VLOOKUP(CONCATENATE($B334,AE$2,"multi"),MW!$V$3:$W$600,2,0)),0,VLOOKUP(CONCATENATE($B334,AE$2,"multi"),MW!$V$3:$W$600,2,0))</f>
        <v>0</v>
      </c>
      <c r="AF334" s="11">
        <f>IF(ISNA(VLOOKUP(CONCATENATE($B334,AF$2,"multi"),MW!$V$3:$W$600,2,0)),0,VLOOKUP(CONCATENATE($B334,AF$2,"multi"),MW!$V$3:$W$600,2,0))</f>
        <v>0</v>
      </c>
      <c r="AG334" s="11">
        <f>IF(ISNA(VLOOKUP(CONCATENATE($B334,AG$2,"multi"),MW!$V$3:$W$600,2,0)),0,VLOOKUP(CONCATENATE($B334,AG$2,"multi"),MW!$V$3:$W$600,2,0))</f>
        <v>0</v>
      </c>
      <c r="AH334" s="11">
        <f>IF(ISNA(VLOOKUP(CONCATENATE($B334,AH$2,"multi"),MW!$V$3:$W$600,2,0)),0,VLOOKUP(CONCATENATE($B334,AH$2,"multi"),MW!$V$3:$W$600,2,0))</f>
        <v>0</v>
      </c>
      <c r="AI334" s="11">
        <f>IF(ISNA(VLOOKUP(CONCATENATE($B334,AI$2,"multi"),MW!$V$3:$W$600,2,0)),0,VLOOKUP(CONCATENATE($B334,AI$2,"multi"),MW!$V$3:$W$600,2,0))</f>
        <v>0</v>
      </c>
      <c r="AJ334" s="11">
        <f>IF(ISNA(VLOOKUP(CONCATENATE($B334,AJ$2,"multi"),MW!$V$3:$W$600,2,0)),0,VLOOKUP(CONCATENATE($B334,AJ$2,"multi"),MW!$V$3:$W$600,2,0))</f>
        <v>0</v>
      </c>
      <c r="AK334" s="11">
        <f>IF(ISNA(VLOOKUP(CONCATENATE($B334,AK$2,"multi"),MW!$V$3:$W$600,2,0)),0,VLOOKUP(CONCATENATE($B334,AK$2,"multi"),MW!$V$3:$W$600,2,0))</f>
        <v>0</v>
      </c>
      <c r="AL334" s="11">
        <f>IF(ISNA(VLOOKUP(CONCATENATE($B334,AL$2,"multi"),MW!$V$3:$W$600,2,0)),0,VLOOKUP(CONCATENATE($B334,AL$2,"multi"),MW!$V$3:$W$600,2,0))</f>
        <v>0</v>
      </c>
      <c r="AM334" s="11">
        <f>IF(ISNA(VLOOKUP(CONCATENATE($B334,AM$2,"multi"),MW!$V$3:$W$600,2,0)),0,VLOOKUP(CONCATENATE($B334,AM$2,"multi"),MW!$V$3:$W$600,2,0))</f>
        <v>0</v>
      </c>
      <c r="AN334" s="11">
        <f>IF(ISNA(VLOOKUP(CONCATENATE($B334,AN$2,"multi"),MW!$V$3:$W$600,2,0)),0,VLOOKUP(CONCATENATE($B334,AN$2,"multi"),MW!$V$3:$W$600,2,0))</f>
        <v>0</v>
      </c>
      <c r="AO334" s="11">
        <f>IF(ISNA(VLOOKUP(CONCATENATE($B334,AO$2,"multi"),MW!$V$3:$W$600,2,0)),0,VLOOKUP(CONCATENATE($B334,AO$2,"multi"),MW!$V$3:$W$600,2,0))</f>
        <v>0</v>
      </c>
      <c r="AP334" s="11">
        <f>SUM(AE334:AO334)</f>
        <v>0</v>
      </c>
      <c r="AQ334" s="11">
        <f>IF(ISNA(VLOOKUP(CONCATENATE($B334,AQ$2,"multi"),'III-SUB'!$V$3:$W$633,2,0)),0,VLOOKUP(CONCATENATE($B334,AQ$2,"multi"),'III-SUB'!$V$3:$W$633,2,0))</f>
        <v>0</v>
      </c>
      <c r="AR334" s="11">
        <f>IF(ISNA(VLOOKUP(CONCATENATE($B334,AR$2,"multi"),'III-SUB'!$V$3:$W$633,2,0)),0,VLOOKUP(CONCATENATE($B334,AR$2,"multi"),'III-SUB'!$V$3:$W$633,2,0))</f>
        <v>0</v>
      </c>
      <c r="AS334" s="11">
        <f>IF(ISNA(VLOOKUP(CONCATENATE($B334,AS$2,"multi"),'III-SUB'!$V$3:$W$633,2,0)),0,VLOOKUP(CONCATENATE($B334,AS$2,"multi"),'III-SUB'!$V$3:$W$633,2,0))</f>
        <v>0</v>
      </c>
      <c r="AT334" s="11">
        <f>IF(ISNA(VLOOKUP(CONCATENATE($B334,AT$2,"multi"),'III-SUB'!$V$3:$W$633,2,0)),0,VLOOKUP(CONCATENATE($B334,AT$2,"multi"),'III-SUB'!$V$3:$W$633,2,0))</f>
        <v>0</v>
      </c>
      <c r="AU334" s="11">
        <f>IF(ISNA(VLOOKUP(CONCATENATE($B334,AU$2,"multi"),'III-SUB'!$V$3:$W$633,2,0)),0,VLOOKUP(CONCATENATE($B334,AU$2,"multi"),'III-SUB'!$V$3:$W$633,2,0))</f>
        <v>0</v>
      </c>
      <c r="AV334" s="11">
        <f>IF(ISNA(VLOOKUP(CONCATENATE($B334,AV$2,"multi"),'III-SUB'!$V$3:$W$633,2,0)),0,VLOOKUP(CONCATENATE($B334,AV$2,"multi"),'III-SUB'!$V$3:$W$633,2,0))</f>
        <v>0</v>
      </c>
      <c r="AW334" s="11">
        <f>IF(ISNA(VLOOKUP(CONCATENATE($B334,AW$2,"multi"),'III-SUB'!$V$3:$W$633,2,0)),0,VLOOKUP(CONCATENATE($B334,AW$2,"multi"),'III-SUB'!$V$3:$W$633,2,0))</f>
        <v>0</v>
      </c>
      <c r="AX334" s="11">
        <f>IF(ISNA(VLOOKUP(CONCATENATE($B334,AX$2,"multi"),'III-SUB'!$V$3:$W$633,2,0)),0,VLOOKUP(CONCATENATE($B334,AX$2,"multi"),'III-SUB'!$V$3:$W$633,2,0))</f>
        <v>0</v>
      </c>
      <c r="AY334" s="11">
        <f>IF(ISNA(VLOOKUP(CONCATENATE($B334,AY$2,"multi"),'III-SUB'!$V$3:$W$633,2,0)),0,VLOOKUP(CONCATENATE($B334,AY$2,"multi"),'III-SUB'!$V$3:$W$633,2,0))</f>
        <v>0</v>
      </c>
      <c r="AZ334" s="11">
        <f>IF(ISNA(VLOOKUP(CONCATENATE($B334,AZ$2,"multi"),'III-SUB'!$V$3:$W$633,2,0)),0,VLOOKUP(CONCATENATE($B334,AZ$2,"multi"),'III-SUB'!$V$3:$W$633,2,0))</f>
        <v>0</v>
      </c>
      <c r="BA334" s="11">
        <f>IF(ISNA(VLOOKUP(CONCATENATE($B334,BA$2,"multi"),'III-SUB'!$V$3:$W$633,2,0)),0,VLOOKUP(CONCATENATE($B334,BA$2,"multi"),'III-SUB'!$V$3:$W$633,2,0))</f>
        <v>0</v>
      </c>
      <c r="BB334" s="11">
        <f>IF(ISNA(VLOOKUP(CONCATENATE($B334,BB$2,"multi"),'III-SUB'!$V$3:$W$633,2,0)),0,VLOOKUP(CONCATENATE($B334,BB$2,"multi"),'III-SUB'!$V$3:$W$633,2,0))</f>
        <v>0</v>
      </c>
      <c r="BC334" s="11">
        <f>IF(ISNA(VLOOKUP(CONCATENATE($B334,BC$2,"multi"),'III-SUB'!$V$3:$W$633,2,0)),0,VLOOKUP(CONCATENATE($B334,BC$2,"multi"),'III-SUB'!$V$3:$W$633,2,0))</f>
        <v>0</v>
      </c>
      <c r="BD334" s="11">
        <f>SUM(AQ334:BC334)</f>
        <v>0</v>
      </c>
      <c r="BE334" s="11">
        <f>IF(ISNA(VLOOKUP(CONCATENATE($B334,AQ$2,"multi"),VHF!$V$3:$W$627,2,0)),0,VLOOKUP(CONCATENATE($B334,AQ$2,"multi"),VHF!$V$3:$W$627,2,0))</f>
        <v>0</v>
      </c>
      <c r="BF334" s="11">
        <f>IF(ISNA(VLOOKUP(CONCATENATE($B334,BF$2,"multi"),UHF!$V$3:$W$612,2,0)),0,VLOOKUP(CONCATENATE($B334,BF$2,"multi"),UHF!$V$3:$W$612,2,0))</f>
        <v>0</v>
      </c>
      <c r="BG334" s="11">
        <f>IF(ISNA(VLOOKUP(CONCATENATE($B334,BG$2,"multi"),UHF!$V$3:$W$612,2,0)),0,VLOOKUP(CONCATENATE($B334,BG$2,"multi"),UHF!$V$3:$W$612,2,0))</f>
        <v>0</v>
      </c>
      <c r="BH334" s="11">
        <f>IF(ISNA(VLOOKUP(CONCATENATE($B334,BH$2,"multi"),UHF!$V$3:$W$612,2,0)),0,VLOOKUP(CONCATENATE($B334,BH$2,"multi"),UHF!$V$3:$W$612,2,0))</f>
        <v>0</v>
      </c>
      <c r="BI334" s="11">
        <f>IF(ISNA(VLOOKUP(CONCATENATE($B334,BI$2,"multi"),UHF!$V$3:$W$612,2,0)),0,VLOOKUP(CONCATENATE($B334,BI$2,"multi"),UHF!$V$3:$W$612,2,0))</f>
        <v>0</v>
      </c>
      <c r="BJ334" s="11">
        <f>IF(ISNA(VLOOKUP(CONCATENATE($B334,BJ$2,"multi"),UHF!$V$3:$W$612,2,0)),0,VLOOKUP(CONCATENATE($B334,BJ$2,"multi"),UHF!$V$3:$W$612,2,0))</f>
        <v>0</v>
      </c>
      <c r="BK334" s="11">
        <f>IF(ISNA(VLOOKUP(CONCATENATE($B334,BK$2,"multi"),UHF!$V$3:$W$612,2,0)),0,VLOOKUP(CONCATENATE($B334,BK$2,"multi"),UHF!$V$3:$W$612,2,0))</f>
        <v>0</v>
      </c>
      <c r="BL334" s="11">
        <f>IF(ISNA(VLOOKUP(CONCATENATE($B334,BL$2,"multi"),UHF!$V$3:$W$612,2,0)),0,VLOOKUP(CONCATENATE($B334,BL$2,"multi"),UHF!$V$3:$W$612,2,0))</f>
        <v>0</v>
      </c>
      <c r="BM334" s="11">
        <f>IF(ISNA(VLOOKUP(CONCATENATE($B334,BM$2,"multi"),UHF!$V$3:$W$612,2,0)),0,VLOOKUP(CONCATENATE($B334,BM$2,"multi"),UHF!$V$3:$W$612,2,0))</f>
        <v>0</v>
      </c>
      <c r="BN334" s="11">
        <f>IF(ISNA(VLOOKUP(CONCATENATE($B334,BN$2,"multi"),UHF!$V$3:$W$612,2,0)),0,VLOOKUP(CONCATENATE($B334,BN$2,"multi"),UHF!$V$3:$W$612,2,0))</f>
        <v>0</v>
      </c>
      <c r="BO334" s="11">
        <f>IF(ISNA(VLOOKUP(CONCATENATE($B334,BO$2,"multi"),UHF!$V$3:$W$612,2,0)),0,VLOOKUP(CONCATENATE($B334,BO$2,"multi"),UHF!$V$3:$W$612,2,0))</f>
        <v>0</v>
      </c>
      <c r="BP334" s="11">
        <f>IF(ISNA(VLOOKUP(CONCATENATE($B334,BP$2,"multi"),UHF!$V$3:$W$612,2,0)),0,VLOOKUP(CONCATENATE($B334,BP$2,"multi"),UHF!$V$3:$W$612,2,0))</f>
        <v>0</v>
      </c>
      <c r="BQ334" s="11">
        <f>IF(ISNA(VLOOKUP(CONCATENATE($B334,BQ$2,"multi"),UHF!$V$3:$W$612,2,0)),0,VLOOKUP(CONCATENATE($B334,BQ$2,"multi"),UHF!$V$3:$W$612,2,0))</f>
        <v>0</v>
      </c>
      <c r="BR334" s="11">
        <f>SUM(BF334:BQ334)</f>
        <v>0</v>
      </c>
      <c r="BS334" s="11">
        <f>IF(ISNA(VLOOKUP(CONCATENATE($B334,BS$2,"multi"),'A1'!$V$3:$W$612,2,0)),0,VLOOKUP(CONCATENATE($B334,BS$2,"multi"),'A1'!$V$3:$W$612,2,0))</f>
        <v>0</v>
      </c>
    </row>
    <row r="335" spans="2:71" x14ac:dyDescent="0.2">
      <c r="B335" s="8">
        <f>'Seznam-MO'!A346</f>
        <v>0</v>
      </c>
      <c r="C335" s="11">
        <f>IF(ISNA(VLOOKUP(CONCATENATE($B335,C$2,"multi"),'I-SUB'!$V$3:$W$624,2,0)),0,VLOOKUP(CONCATENATE($B335,C$2,"multi"),'I-SUB'!$V$3:$W$624,2,0))</f>
        <v>0</v>
      </c>
      <c r="D335" s="11">
        <f>IF(ISNA(VLOOKUP(CONCATENATE($B335,D$2,"multi"),'I-SUB'!$V$3:$W$624,2,0)),0,VLOOKUP(CONCATENATE($B335,D$2,"multi"),'I-SUB'!$V$3:$W$624,2,0))</f>
        <v>0</v>
      </c>
      <c r="E335" s="11">
        <f>IF(ISNA(VLOOKUP(CONCATENATE($B335,E$2,"multi"),'I-SUB'!$V$3:$W$624,2,0)),0,VLOOKUP(CONCATENATE($B335,E$2,"multi"),'I-SUB'!$V$3:$W$624,2,0))</f>
        <v>0</v>
      </c>
      <c r="F335" s="11">
        <f>IF(ISNA(VLOOKUP(CONCATENATE($B335,F$2,"multi"),'I-SUB'!$V$3:$W$624,2,0)),0,VLOOKUP(CONCATENATE($B335,F$2,"multi"),'I-SUB'!$V$3:$W$624,2,0))</f>
        <v>0</v>
      </c>
      <c r="G335" s="11">
        <f>IF(ISNA(VLOOKUP(CONCATENATE($B335,G$2,"multi"),'I-SUB'!$V$3:$W$624,2,0)),0,VLOOKUP(CONCATENATE($B335,G$2,"multi"),'I-SUB'!$V$3:$W$624,2,0))</f>
        <v>0</v>
      </c>
      <c r="H335" s="11">
        <f>IF(ISNA(VLOOKUP(CONCATENATE($B335,H$2,"multi"),'I-SUB'!$V$3:$W$624,2,0)),0,VLOOKUP(CONCATENATE($B335,H$2,"multi"),'I-SUB'!$V$3:$W$624,2,0))</f>
        <v>0</v>
      </c>
      <c r="I335" s="11">
        <f>IF(ISNA(VLOOKUP(CONCATENATE($B335,I$2,"multi"),'I-SUB'!$V$3:$W$624,2,0)),0,VLOOKUP(CONCATENATE($B335,I$2,"multi"),'I-SUB'!$V$3:$W$624,2,0))</f>
        <v>0</v>
      </c>
      <c r="J335" s="11">
        <f>IF(ISNA(VLOOKUP(CONCATENATE($B335,J$2,"multi"),'I-SUB'!$V$3:$W$624,2,0)),0,VLOOKUP(CONCATENATE($B335,J$2,"multi"),'I-SUB'!$V$3:$W$624,2,0))</f>
        <v>0</v>
      </c>
      <c r="K335" s="11">
        <f>IF(ISNA(VLOOKUP(CONCATENATE($B335,K$2,"multi"),'I-SUB'!$V$3:$W$624,2,0)),0,VLOOKUP(CONCATENATE($B335,K$2,"multi"),'I-SUB'!$V$3:$W$624,2,0))</f>
        <v>0</v>
      </c>
      <c r="L335" s="11">
        <f>IF(ISNA(VLOOKUP(CONCATENATE($B335,L$2,"multi"),'I-SUB'!$V$3:$W$624,2,0)),0,VLOOKUP(CONCATENATE($B335,L$2,"multi"),'I-SUB'!$V$3:$W$624,2,0))</f>
        <v>0</v>
      </c>
      <c r="M335" s="11">
        <f>IF(ISNA(VLOOKUP(CONCATENATE($B335,M$2,"multi"),'I-SUB'!$V$3:$W$624,2,0)),0,VLOOKUP(CONCATENATE($B335,M$2,"multi"),'I-SUB'!$V$3:$W$624,2,0))</f>
        <v>0</v>
      </c>
      <c r="N335" s="11">
        <f>IF(ISNA(VLOOKUP(CONCATENATE($B335,N$2,"multi"),'I-SUB'!$V$3:$W$624,2,0)),0,VLOOKUP(CONCATENATE($B335,N$2,"multi"),'I-SUB'!$V$3:$W$624,2,0))</f>
        <v>0</v>
      </c>
      <c r="O335" s="11">
        <f>IF(ISNA(VLOOKUP(CONCATENATE($B335,O$2,"multi"),'I-SUB'!$V$3:$W$624,2,0)),0,VLOOKUP(CONCATENATE($B335,O$2,"multi"),'I-SUB'!$V$3:$W$624,2,0))</f>
        <v>0</v>
      </c>
      <c r="P335" s="11">
        <f>SUM(C335:O335)</f>
        <v>0</v>
      </c>
      <c r="Q335" s="11">
        <f>IF(ISNA(VLOOKUP(CONCATENATE($B335,Q$2,"multi"),'II-SUB'!$V$3:$W$630,2,0)),0,VLOOKUP(CONCATENATE($B335,Q$2,"multi"),'II-SUB'!$V$3:$W$630,2,0))</f>
        <v>0</v>
      </c>
      <c r="R335" s="11">
        <f>IF(ISNA(VLOOKUP(CONCATENATE($B335,R$2,"multi"),'II-SUB'!$V$3:$W$630,2,0)),0,VLOOKUP(CONCATENATE($B335,R$2,"multi"),'II-SUB'!$V$3:$W$630,2,0))</f>
        <v>0</v>
      </c>
      <c r="S335" s="11">
        <f>IF(ISNA(VLOOKUP(CONCATENATE($B335,S$2,"multi"),'II-SUB'!$V$3:$W$630,2,0)),0,VLOOKUP(CONCATENATE($B335,S$2,"multi"),'II-SUB'!$V$3:$W$630,2,0))</f>
        <v>0</v>
      </c>
      <c r="T335" s="11">
        <f>IF(ISNA(VLOOKUP(CONCATENATE($B335,T$2,"multi"),'II-SUB'!$V$3:$W$630,2,0)),0,VLOOKUP(CONCATENATE($B335,T$2,"multi"),'II-SUB'!$V$3:$W$630,2,0))</f>
        <v>0</v>
      </c>
      <c r="U335" s="11">
        <f>IF(ISNA(VLOOKUP(CONCATENATE($B335,U$2,"multi"),'II-SUB'!$V$3:$W$630,2,0)),0,VLOOKUP(CONCATENATE($B335,U$2,"multi"),'II-SUB'!$V$3:$W$630,2,0))</f>
        <v>0</v>
      </c>
      <c r="V335" s="11">
        <f>IF(ISNA(VLOOKUP(CONCATENATE($B335,V$2,"multi"),'II-SUB'!$V$3:$W$630,2,0)),0,VLOOKUP(CONCATENATE($B335,V$2,"multi"),'II-SUB'!$V$3:$W$630,2,0))</f>
        <v>0</v>
      </c>
      <c r="W335" s="11">
        <f>IF(ISNA(VLOOKUP(CONCATENATE($B335,W$2,"multi"),'II-SUB'!$V$3:$W$630,2,0)),0,VLOOKUP(CONCATENATE($B335,W$2,"multi"),'II-SUB'!$V$3:$W$630,2,0))</f>
        <v>0</v>
      </c>
      <c r="X335" s="11">
        <f>IF(ISNA(VLOOKUP(CONCATENATE($B335,X$2,"multi"),'II-SUB'!$V$3:$W$630,2,0)),0,VLOOKUP(CONCATENATE($B335,X$2,"multi"),'II-SUB'!$V$3:$W$630,2,0))</f>
        <v>0</v>
      </c>
      <c r="Y335" s="11">
        <f>IF(ISNA(VLOOKUP(CONCATENATE($B335,Y$2,"multi"),'II-SUB'!$V$3:$W$630,2,0)),0,VLOOKUP(CONCATENATE($B335,Y$2,"multi"),'II-SUB'!$V$3:$W$630,2,0))</f>
        <v>0</v>
      </c>
      <c r="Z335" s="11">
        <f>IF(ISNA(VLOOKUP(CONCATENATE($B335,Z$2,"multi"),'II-SUB'!$V$3:$W$630,2,0)),0,VLOOKUP(CONCATENATE($B335,Z$2,"multi"),'II-SUB'!$V$3:$W$630,2,0))</f>
        <v>0</v>
      </c>
      <c r="AA335" s="11">
        <f>IF(ISNA(VLOOKUP(CONCATENATE($B335,AA$2,"multi"),'II-SUB'!$V$3:$W$630,2,0)),0,VLOOKUP(CONCATENATE($B335,AA$2,"multi"),'II-SUB'!$V$3:$W$630,2,0))</f>
        <v>0</v>
      </c>
      <c r="AB335" s="11">
        <f>IF(ISNA(VLOOKUP(CONCATENATE($B335,AB$2,"multi"),'II-SUB'!$V$3:$W$630,2,0)),0,VLOOKUP(CONCATENATE($B335,AB$2,"multi"),'II-SUB'!$V$3:$W$630,2,0))</f>
        <v>0</v>
      </c>
      <c r="AC335" s="11">
        <f>IF(ISNA(VLOOKUP(CONCATENATE($B335,AC$2,"multi"),'II-SUB'!$V$3:$W$630,2,0)),0,VLOOKUP(CONCATENATE($B335,AC$2,"multi"),'II-SUB'!$V$3:$W$630,2,0))</f>
        <v>0</v>
      </c>
      <c r="AD335" s="11">
        <f>SUM(Q335:AC335)</f>
        <v>0</v>
      </c>
      <c r="AE335" s="11">
        <f>IF(ISNA(VLOOKUP(CONCATENATE($B335,AE$2,"multi"),MW!$V$3:$W$600,2,0)),0,VLOOKUP(CONCATENATE($B335,AE$2,"multi"),MW!$V$3:$W$600,2,0))</f>
        <v>0</v>
      </c>
      <c r="AF335" s="11">
        <f>IF(ISNA(VLOOKUP(CONCATENATE($B335,AF$2,"multi"),MW!$V$3:$W$600,2,0)),0,VLOOKUP(CONCATENATE($B335,AF$2,"multi"),MW!$V$3:$W$600,2,0))</f>
        <v>0</v>
      </c>
      <c r="AG335" s="11">
        <f>IF(ISNA(VLOOKUP(CONCATENATE($B335,AG$2,"multi"),MW!$V$3:$W$600,2,0)),0,VLOOKUP(CONCATENATE($B335,AG$2,"multi"),MW!$V$3:$W$600,2,0))</f>
        <v>0</v>
      </c>
      <c r="AH335" s="11">
        <f>IF(ISNA(VLOOKUP(CONCATENATE($B335,AH$2,"multi"),MW!$V$3:$W$600,2,0)),0,VLOOKUP(CONCATENATE($B335,AH$2,"multi"),MW!$V$3:$W$600,2,0))</f>
        <v>0</v>
      </c>
      <c r="AI335" s="11">
        <f>IF(ISNA(VLOOKUP(CONCATENATE($B335,AI$2,"multi"),MW!$V$3:$W$600,2,0)),0,VLOOKUP(CONCATENATE($B335,AI$2,"multi"),MW!$V$3:$W$600,2,0))</f>
        <v>0</v>
      </c>
      <c r="AJ335" s="11">
        <f>IF(ISNA(VLOOKUP(CONCATENATE($B335,AJ$2,"multi"),MW!$V$3:$W$600,2,0)),0,VLOOKUP(CONCATENATE($B335,AJ$2,"multi"),MW!$V$3:$W$600,2,0))</f>
        <v>0</v>
      </c>
      <c r="AK335" s="11">
        <f>IF(ISNA(VLOOKUP(CONCATENATE($B335,AK$2,"multi"),MW!$V$3:$W$600,2,0)),0,VLOOKUP(CONCATENATE($B335,AK$2,"multi"),MW!$V$3:$W$600,2,0))</f>
        <v>0</v>
      </c>
      <c r="AL335" s="11">
        <f>IF(ISNA(VLOOKUP(CONCATENATE($B335,AL$2,"multi"),MW!$V$3:$W$600,2,0)),0,VLOOKUP(CONCATENATE($B335,AL$2,"multi"),MW!$V$3:$W$600,2,0))</f>
        <v>0</v>
      </c>
      <c r="AM335" s="11">
        <f>IF(ISNA(VLOOKUP(CONCATENATE($B335,AM$2,"multi"),MW!$V$3:$W$600,2,0)),0,VLOOKUP(CONCATENATE($B335,AM$2,"multi"),MW!$V$3:$W$600,2,0))</f>
        <v>0</v>
      </c>
      <c r="AN335" s="11">
        <f>IF(ISNA(VLOOKUP(CONCATENATE($B335,AN$2,"multi"),MW!$V$3:$W$600,2,0)),0,VLOOKUP(CONCATENATE($B335,AN$2,"multi"),MW!$V$3:$W$600,2,0))</f>
        <v>0</v>
      </c>
      <c r="AO335" s="11">
        <f>IF(ISNA(VLOOKUP(CONCATENATE($B335,AO$2,"multi"),MW!$V$3:$W$600,2,0)),0,VLOOKUP(CONCATENATE($B335,AO$2,"multi"),MW!$V$3:$W$600,2,0))</f>
        <v>0</v>
      </c>
      <c r="AP335" s="11">
        <f>SUM(AE335:AO335)</f>
        <v>0</v>
      </c>
      <c r="AQ335" s="11">
        <f>IF(ISNA(VLOOKUP(CONCATENATE($B335,AQ$2,"multi"),'III-SUB'!$V$3:$W$633,2,0)),0,VLOOKUP(CONCATENATE($B335,AQ$2,"multi"),'III-SUB'!$V$3:$W$633,2,0))</f>
        <v>0</v>
      </c>
      <c r="AR335" s="11">
        <f>IF(ISNA(VLOOKUP(CONCATENATE($B335,AR$2,"multi"),'III-SUB'!$V$3:$W$633,2,0)),0,VLOOKUP(CONCATENATE($B335,AR$2,"multi"),'III-SUB'!$V$3:$W$633,2,0))</f>
        <v>0</v>
      </c>
      <c r="AS335" s="11">
        <f>IF(ISNA(VLOOKUP(CONCATENATE($B335,AS$2,"multi"),'III-SUB'!$V$3:$W$633,2,0)),0,VLOOKUP(CONCATENATE($B335,AS$2,"multi"),'III-SUB'!$V$3:$W$633,2,0))</f>
        <v>0</v>
      </c>
      <c r="AT335" s="11">
        <f>IF(ISNA(VLOOKUP(CONCATENATE($B335,AT$2,"multi"),'III-SUB'!$V$3:$W$633,2,0)),0,VLOOKUP(CONCATENATE($B335,AT$2,"multi"),'III-SUB'!$V$3:$W$633,2,0))</f>
        <v>0</v>
      </c>
      <c r="AU335" s="11">
        <f>IF(ISNA(VLOOKUP(CONCATENATE($B335,AU$2,"multi"),'III-SUB'!$V$3:$W$633,2,0)),0,VLOOKUP(CONCATENATE($B335,AU$2,"multi"),'III-SUB'!$V$3:$W$633,2,0))</f>
        <v>0</v>
      </c>
      <c r="AV335" s="11">
        <f>IF(ISNA(VLOOKUP(CONCATENATE($B335,AV$2,"multi"),'III-SUB'!$V$3:$W$633,2,0)),0,VLOOKUP(CONCATENATE($B335,AV$2,"multi"),'III-SUB'!$V$3:$W$633,2,0))</f>
        <v>0</v>
      </c>
      <c r="AW335" s="11">
        <f>IF(ISNA(VLOOKUP(CONCATENATE($B335,AW$2,"multi"),'III-SUB'!$V$3:$W$633,2,0)),0,VLOOKUP(CONCATENATE($B335,AW$2,"multi"),'III-SUB'!$V$3:$W$633,2,0))</f>
        <v>0</v>
      </c>
      <c r="AX335" s="11">
        <f>IF(ISNA(VLOOKUP(CONCATENATE($B335,AX$2,"multi"),'III-SUB'!$V$3:$W$633,2,0)),0,VLOOKUP(CONCATENATE($B335,AX$2,"multi"),'III-SUB'!$V$3:$W$633,2,0))</f>
        <v>0</v>
      </c>
      <c r="AY335" s="11">
        <f>IF(ISNA(VLOOKUP(CONCATENATE($B335,AY$2,"multi"),'III-SUB'!$V$3:$W$633,2,0)),0,VLOOKUP(CONCATENATE($B335,AY$2,"multi"),'III-SUB'!$V$3:$W$633,2,0))</f>
        <v>0</v>
      </c>
      <c r="AZ335" s="11">
        <f>IF(ISNA(VLOOKUP(CONCATENATE($B335,AZ$2,"multi"),'III-SUB'!$V$3:$W$633,2,0)),0,VLOOKUP(CONCATENATE($B335,AZ$2,"multi"),'III-SUB'!$V$3:$W$633,2,0))</f>
        <v>0</v>
      </c>
      <c r="BA335" s="11">
        <f>IF(ISNA(VLOOKUP(CONCATENATE($B335,BA$2,"multi"),'III-SUB'!$V$3:$W$633,2,0)),0,VLOOKUP(CONCATENATE($B335,BA$2,"multi"),'III-SUB'!$V$3:$W$633,2,0))</f>
        <v>0</v>
      </c>
      <c r="BB335" s="11">
        <f>IF(ISNA(VLOOKUP(CONCATENATE($B335,BB$2,"multi"),'III-SUB'!$V$3:$W$633,2,0)),0,VLOOKUP(CONCATENATE($B335,BB$2,"multi"),'III-SUB'!$V$3:$W$633,2,0))</f>
        <v>0</v>
      </c>
      <c r="BC335" s="11">
        <f>IF(ISNA(VLOOKUP(CONCATENATE($B335,BC$2,"multi"),'III-SUB'!$V$3:$W$633,2,0)),0,VLOOKUP(CONCATENATE($B335,BC$2,"multi"),'III-SUB'!$V$3:$W$633,2,0))</f>
        <v>0</v>
      </c>
      <c r="BD335" s="11">
        <f>SUM(AQ335:BC335)</f>
        <v>0</v>
      </c>
      <c r="BE335" s="11">
        <f>IF(ISNA(VLOOKUP(CONCATENATE($B335,AQ$2,"multi"),VHF!$V$3:$W$627,2,0)),0,VLOOKUP(CONCATENATE($B335,AQ$2,"multi"),VHF!$V$3:$W$627,2,0))</f>
        <v>0</v>
      </c>
      <c r="BF335" s="11">
        <f>IF(ISNA(VLOOKUP(CONCATENATE($B335,BF$2,"multi"),UHF!$V$3:$W$612,2,0)),0,VLOOKUP(CONCATENATE($B335,BF$2,"multi"),UHF!$V$3:$W$612,2,0))</f>
        <v>0</v>
      </c>
      <c r="BG335" s="11">
        <f>IF(ISNA(VLOOKUP(CONCATENATE($B335,BG$2,"multi"),UHF!$V$3:$W$612,2,0)),0,VLOOKUP(CONCATENATE($B335,BG$2,"multi"),UHF!$V$3:$W$612,2,0))</f>
        <v>0</v>
      </c>
      <c r="BH335" s="11">
        <f>IF(ISNA(VLOOKUP(CONCATENATE($B335,BH$2,"multi"),UHF!$V$3:$W$612,2,0)),0,VLOOKUP(CONCATENATE($B335,BH$2,"multi"),UHF!$V$3:$W$612,2,0))</f>
        <v>0</v>
      </c>
      <c r="BI335" s="11">
        <f>IF(ISNA(VLOOKUP(CONCATENATE($B335,BI$2,"multi"),UHF!$V$3:$W$612,2,0)),0,VLOOKUP(CONCATENATE($B335,BI$2,"multi"),UHF!$V$3:$W$612,2,0))</f>
        <v>0</v>
      </c>
      <c r="BJ335" s="11">
        <f>IF(ISNA(VLOOKUP(CONCATENATE($B335,BJ$2,"multi"),UHF!$V$3:$W$612,2,0)),0,VLOOKUP(CONCATENATE($B335,BJ$2,"multi"),UHF!$V$3:$W$612,2,0))</f>
        <v>0</v>
      </c>
      <c r="BK335" s="11">
        <f>IF(ISNA(VLOOKUP(CONCATENATE($B335,BK$2,"multi"),UHF!$V$3:$W$612,2,0)),0,VLOOKUP(CONCATENATE($B335,BK$2,"multi"),UHF!$V$3:$W$612,2,0))</f>
        <v>0</v>
      </c>
      <c r="BL335" s="11">
        <f>IF(ISNA(VLOOKUP(CONCATENATE($B335,BL$2,"multi"),UHF!$V$3:$W$612,2,0)),0,VLOOKUP(CONCATENATE($B335,BL$2,"multi"),UHF!$V$3:$W$612,2,0))</f>
        <v>0</v>
      </c>
      <c r="BM335" s="11">
        <f>IF(ISNA(VLOOKUP(CONCATENATE($B335,BM$2,"multi"),UHF!$V$3:$W$612,2,0)),0,VLOOKUP(CONCATENATE($B335,BM$2,"multi"),UHF!$V$3:$W$612,2,0))</f>
        <v>0</v>
      </c>
      <c r="BN335" s="11">
        <f>IF(ISNA(VLOOKUP(CONCATENATE($B335,BN$2,"multi"),UHF!$V$3:$W$612,2,0)),0,VLOOKUP(CONCATENATE($B335,BN$2,"multi"),UHF!$V$3:$W$612,2,0))</f>
        <v>0</v>
      </c>
      <c r="BO335" s="11">
        <f>IF(ISNA(VLOOKUP(CONCATENATE($B335,BO$2,"multi"),UHF!$V$3:$W$612,2,0)),0,VLOOKUP(CONCATENATE($B335,BO$2,"multi"),UHF!$V$3:$W$612,2,0))</f>
        <v>0</v>
      </c>
      <c r="BP335" s="11">
        <f>IF(ISNA(VLOOKUP(CONCATENATE($B335,BP$2,"multi"),UHF!$V$3:$W$612,2,0)),0,VLOOKUP(CONCATENATE($B335,BP$2,"multi"),UHF!$V$3:$W$612,2,0))</f>
        <v>0</v>
      </c>
      <c r="BQ335" s="11">
        <f>IF(ISNA(VLOOKUP(CONCATENATE($B335,BQ$2,"multi"),UHF!$V$3:$W$612,2,0)),0,VLOOKUP(CONCATENATE($B335,BQ$2,"multi"),UHF!$V$3:$W$612,2,0))</f>
        <v>0</v>
      </c>
      <c r="BR335" s="11">
        <f>SUM(BF335:BQ335)</f>
        <v>0</v>
      </c>
      <c r="BS335" s="11">
        <f>IF(ISNA(VLOOKUP(CONCATENATE($B335,BS$2,"multi"),'A1'!$V$3:$W$612,2,0)),0,VLOOKUP(CONCATENATE($B335,BS$2,"multi"),'A1'!$V$3:$W$612,2,0))</f>
        <v>0</v>
      </c>
    </row>
    <row r="336" spans="2:71" x14ac:dyDescent="0.2">
      <c r="B336" s="8">
        <f>'Seznam-MO'!A347</f>
        <v>0</v>
      </c>
      <c r="C336" s="11">
        <f>IF(ISNA(VLOOKUP(CONCATENATE($B336,C$2,"multi"),'I-SUB'!$V$3:$W$624,2,0)),0,VLOOKUP(CONCATENATE($B336,C$2,"multi"),'I-SUB'!$V$3:$W$624,2,0))</f>
        <v>0</v>
      </c>
      <c r="D336" s="11">
        <f>IF(ISNA(VLOOKUP(CONCATENATE($B336,D$2,"multi"),'I-SUB'!$V$3:$W$624,2,0)),0,VLOOKUP(CONCATENATE($B336,D$2,"multi"),'I-SUB'!$V$3:$W$624,2,0))</f>
        <v>0</v>
      </c>
      <c r="E336" s="11">
        <f>IF(ISNA(VLOOKUP(CONCATENATE($B336,E$2,"multi"),'I-SUB'!$V$3:$W$624,2,0)),0,VLOOKUP(CONCATENATE($B336,E$2,"multi"),'I-SUB'!$V$3:$W$624,2,0))</f>
        <v>0</v>
      </c>
      <c r="F336" s="11">
        <f>IF(ISNA(VLOOKUP(CONCATENATE($B336,F$2,"multi"),'I-SUB'!$V$3:$W$624,2,0)),0,VLOOKUP(CONCATENATE($B336,F$2,"multi"),'I-SUB'!$V$3:$W$624,2,0))</f>
        <v>0</v>
      </c>
      <c r="G336" s="11">
        <f>IF(ISNA(VLOOKUP(CONCATENATE($B336,G$2,"multi"),'I-SUB'!$V$3:$W$624,2,0)),0,VLOOKUP(CONCATENATE($B336,G$2,"multi"),'I-SUB'!$V$3:$W$624,2,0))</f>
        <v>0</v>
      </c>
      <c r="H336" s="11">
        <f>IF(ISNA(VLOOKUP(CONCATENATE($B336,H$2,"multi"),'I-SUB'!$V$3:$W$624,2,0)),0,VLOOKUP(CONCATENATE($B336,H$2,"multi"),'I-SUB'!$V$3:$W$624,2,0))</f>
        <v>0</v>
      </c>
      <c r="I336" s="11">
        <f>IF(ISNA(VLOOKUP(CONCATENATE($B336,I$2,"multi"),'I-SUB'!$V$3:$W$624,2,0)),0,VLOOKUP(CONCATENATE($B336,I$2,"multi"),'I-SUB'!$V$3:$W$624,2,0))</f>
        <v>0</v>
      </c>
      <c r="J336" s="11">
        <f>IF(ISNA(VLOOKUP(CONCATENATE($B336,J$2,"multi"),'I-SUB'!$V$3:$W$624,2,0)),0,VLOOKUP(CONCATENATE($B336,J$2,"multi"),'I-SUB'!$V$3:$W$624,2,0))</f>
        <v>0</v>
      </c>
      <c r="K336" s="11">
        <f>IF(ISNA(VLOOKUP(CONCATENATE($B336,K$2,"multi"),'I-SUB'!$V$3:$W$624,2,0)),0,VLOOKUP(CONCATENATE($B336,K$2,"multi"),'I-SUB'!$V$3:$W$624,2,0))</f>
        <v>0</v>
      </c>
      <c r="L336" s="11">
        <f>IF(ISNA(VLOOKUP(CONCATENATE($B336,L$2,"multi"),'I-SUB'!$V$3:$W$624,2,0)),0,VLOOKUP(CONCATENATE($B336,L$2,"multi"),'I-SUB'!$V$3:$W$624,2,0))</f>
        <v>0</v>
      </c>
      <c r="M336" s="11">
        <f>IF(ISNA(VLOOKUP(CONCATENATE($B336,M$2,"multi"),'I-SUB'!$V$3:$W$624,2,0)),0,VLOOKUP(CONCATENATE($B336,M$2,"multi"),'I-SUB'!$V$3:$W$624,2,0))</f>
        <v>0</v>
      </c>
      <c r="N336" s="11">
        <f>IF(ISNA(VLOOKUP(CONCATENATE($B336,N$2,"multi"),'I-SUB'!$V$3:$W$624,2,0)),0,VLOOKUP(CONCATENATE($B336,N$2,"multi"),'I-SUB'!$V$3:$W$624,2,0))</f>
        <v>0</v>
      </c>
      <c r="O336" s="11">
        <f>IF(ISNA(VLOOKUP(CONCATENATE($B336,O$2,"multi"),'I-SUB'!$V$3:$W$624,2,0)),0,VLOOKUP(CONCATENATE($B336,O$2,"multi"),'I-SUB'!$V$3:$W$624,2,0))</f>
        <v>0</v>
      </c>
      <c r="P336" s="11">
        <f>SUM(C336:O336)</f>
        <v>0</v>
      </c>
      <c r="Q336" s="11">
        <f>IF(ISNA(VLOOKUP(CONCATENATE($B336,Q$2,"multi"),'II-SUB'!$V$3:$W$630,2,0)),0,VLOOKUP(CONCATENATE($B336,Q$2,"multi"),'II-SUB'!$V$3:$W$630,2,0))</f>
        <v>0</v>
      </c>
      <c r="R336" s="11">
        <f>IF(ISNA(VLOOKUP(CONCATENATE($B336,R$2,"multi"),'II-SUB'!$V$3:$W$630,2,0)),0,VLOOKUP(CONCATENATE($B336,R$2,"multi"),'II-SUB'!$V$3:$W$630,2,0))</f>
        <v>0</v>
      </c>
      <c r="S336" s="11">
        <f>IF(ISNA(VLOOKUP(CONCATENATE($B336,S$2,"multi"),'II-SUB'!$V$3:$W$630,2,0)),0,VLOOKUP(CONCATENATE($B336,S$2,"multi"),'II-SUB'!$V$3:$W$630,2,0))</f>
        <v>0</v>
      </c>
      <c r="T336" s="11">
        <f>IF(ISNA(VLOOKUP(CONCATENATE($B336,T$2,"multi"),'II-SUB'!$V$3:$W$630,2,0)),0,VLOOKUP(CONCATENATE($B336,T$2,"multi"),'II-SUB'!$V$3:$W$630,2,0))</f>
        <v>0</v>
      </c>
      <c r="U336" s="11">
        <f>IF(ISNA(VLOOKUP(CONCATENATE($B336,U$2,"multi"),'II-SUB'!$V$3:$W$630,2,0)),0,VLOOKUP(CONCATENATE($B336,U$2,"multi"),'II-SUB'!$V$3:$W$630,2,0))</f>
        <v>0</v>
      </c>
      <c r="V336" s="11">
        <f>IF(ISNA(VLOOKUP(CONCATENATE($B336,V$2,"multi"),'II-SUB'!$V$3:$W$630,2,0)),0,VLOOKUP(CONCATENATE($B336,V$2,"multi"),'II-SUB'!$V$3:$W$630,2,0))</f>
        <v>0</v>
      </c>
      <c r="W336" s="11">
        <f>IF(ISNA(VLOOKUP(CONCATENATE($B336,W$2,"multi"),'II-SUB'!$V$3:$W$630,2,0)),0,VLOOKUP(CONCATENATE($B336,W$2,"multi"),'II-SUB'!$V$3:$W$630,2,0))</f>
        <v>0</v>
      </c>
      <c r="X336" s="11">
        <f>IF(ISNA(VLOOKUP(CONCATENATE($B336,X$2,"multi"),'II-SUB'!$V$3:$W$630,2,0)),0,VLOOKUP(CONCATENATE($B336,X$2,"multi"),'II-SUB'!$V$3:$W$630,2,0))</f>
        <v>0</v>
      </c>
      <c r="Y336" s="11">
        <f>IF(ISNA(VLOOKUP(CONCATENATE($B336,Y$2,"multi"),'II-SUB'!$V$3:$W$630,2,0)),0,VLOOKUP(CONCATENATE($B336,Y$2,"multi"),'II-SUB'!$V$3:$W$630,2,0))</f>
        <v>0</v>
      </c>
      <c r="Z336" s="11">
        <f>IF(ISNA(VLOOKUP(CONCATENATE($B336,Z$2,"multi"),'II-SUB'!$V$3:$W$630,2,0)),0,VLOOKUP(CONCATENATE($B336,Z$2,"multi"),'II-SUB'!$V$3:$W$630,2,0))</f>
        <v>0</v>
      </c>
      <c r="AA336" s="11">
        <f>IF(ISNA(VLOOKUP(CONCATENATE($B336,AA$2,"multi"),'II-SUB'!$V$3:$W$630,2,0)),0,VLOOKUP(CONCATENATE($B336,AA$2,"multi"),'II-SUB'!$V$3:$W$630,2,0))</f>
        <v>0</v>
      </c>
      <c r="AB336" s="11">
        <f>IF(ISNA(VLOOKUP(CONCATENATE($B336,AB$2,"multi"),'II-SUB'!$V$3:$W$630,2,0)),0,VLOOKUP(CONCATENATE($B336,AB$2,"multi"),'II-SUB'!$V$3:$W$630,2,0))</f>
        <v>0</v>
      </c>
      <c r="AC336" s="11">
        <f>IF(ISNA(VLOOKUP(CONCATENATE($B336,AC$2,"multi"),'II-SUB'!$V$3:$W$630,2,0)),0,VLOOKUP(CONCATENATE($B336,AC$2,"multi"),'II-SUB'!$V$3:$W$630,2,0))</f>
        <v>0</v>
      </c>
      <c r="AD336" s="11">
        <f>SUM(Q336:AC336)</f>
        <v>0</v>
      </c>
      <c r="AE336" s="11">
        <f>IF(ISNA(VLOOKUP(CONCATENATE($B336,AE$2,"multi"),MW!$V$3:$W$600,2,0)),0,VLOOKUP(CONCATENATE($B336,AE$2,"multi"),MW!$V$3:$W$600,2,0))</f>
        <v>0</v>
      </c>
      <c r="AF336" s="11">
        <f>IF(ISNA(VLOOKUP(CONCATENATE($B336,AF$2,"multi"),MW!$V$3:$W$600,2,0)),0,VLOOKUP(CONCATENATE($B336,AF$2,"multi"),MW!$V$3:$W$600,2,0))</f>
        <v>0</v>
      </c>
      <c r="AG336" s="11">
        <f>IF(ISNA(VLOOKUP(CONCATENATE($B336,AG$2,"multi"),MW!$V$3:$W$600,2,0)),0,VLOOKUP(CONCATENATE($B336,AG$2,"multi"),MW!$V$3:$W$600,2,0))</f>
        <v>0</v>
      </c>
      <c r="AH336" s="11">
        <f>IF(ISNA(VLOOKUP(CONCATENATE($B336,AH$2,"multi"),MW!$V$3:$W$600,2,0)),0,VLOOKUP(CONCATENATE($B336,AH$2,"multi"),MW!$V$3:$W$600,2,0))</f>
        <v>0</v>
      </c>
      <c r="AI336" s="11">
        <f>IF(ISNA(VLOOKUP(CONCATENATE($B336,AI$2,"multi"),MW!$V$3:$W$600,2,0)),0,VLOOKUP(CONCATENATE($B336,AI$2,"multi"),MW!$V$3:$W$600,2,0))</f>
        <v>0</v>
      </c>
      <c r="AJ336" s="11">
        <f>IF(ISNA(VLOOKUP(CONCATENATE($B336,AJ$2,"multi"),MW!$V$3:$W$600,2,0)),0,VLOOKUP(CONCATENATE($B336,AJ$2,"multi"),MW!$V$3:$W$600,2,0))</f>
        <v>0</v>
      </c>
      <c r="AK336" s="11">
        <f>IF(ISNA(VLOOKUP(CONCATENATE($B336,AK$2,"multi"),MW!$V$3:$W$600,2,0)),0,VLOOKUP(CONCATENATE($B336,AK$2,"multi"),MW!$V$3:$W$600,2,0))</f>
        <v>0</v>
      </c>
      <c r="AL336" s="11">
        <f>IF(ISNA(VLOOKUP(CONCATENATE($B336,AL$2,"multi"),MW!$V$3:$W$600,2,0)),0,VLOOKUP(CONCATENATE($B336,AL$2,"multi"),MW!$V$3:$W$600,2,0))</f>
        <v>0</v>
      </c>
      <c r="AM336" s="11">
        <f>IF(ISNA(VLOOKUP(CONCATENATE($B336,AM$2,"multi"),MW!$V$3:$W$600,2,0)),0,VLOOKUP(CONCATENATE($B336,AM$2,"multi"),MW!$V$3:$W$600,2,0))</f>
        <v>0</v>
      </c>
      <c r="AN336" s="11">
        <f>IF(ISNA(VLOOKUP(CONCATENATE($B336,AN$2,"multi"),MW!$V$3:$W$600,2,0)),0,VLOOKUP(CONCATENATE($B336,AN$2,"multi"),MW!$V$3:$W$600,2,0))</f>
        <v>0</v>
      </c>
      <c r="AO336" s="11">
        <f>IF(ISNA(VLOOKUP(CONCATENATE($B336,AO$2,"multi"),MW!$V$3:$W$600,2,0)),0,VLOOKUP(CONCATENATE($B336,AO$2,"multi"),MW!$V$3:$W$600,2,0))</f>
        <v>0</v>
      </c>
      <c r="AP336" s="11">
        <f>SUM(AE336:AO336)</f>
        <v>0</v>
      </c>
      <c r="AQ336" s="11">
        <f>IF(ISNA(VLOOKUP(CONCATENATE($B336,AQ$2,"multi"),'III-SUB'!$V$3:$W$633,2,0)),0,VLOOKUP(CONCATENATE($B336,AQ$2,"multi"),'III-SUB'!$V$3:$W$633,2,0))</f>
        <v>0</v>
      </c>
      <c r="AR336" s="11">
        <f>IF(ISNA(VLOOKUP(CONCATENATE($B336,AR$2,"multi"),'III-SUB'!$V$3:$W$633,2,0)),0,VLOOKUP(CONCATENATE($B336,AR$2,"multi"),'III-SUB'!$V$3:$W$633,2,0))</f>
        <v>0</v>
      </c>
      <c r="AS336" s="11">
        <f>IF(ISNA(VLOOKUP(CONCATENATE($B336,AS$2,"multi"),'III-SUB'!$V$3:$W$633,2,0)),0,VLOOKUP(CONCATENATE($B336,AS$2,"multi"),'III-SUB'!$V$3:$W$633,2,0))</f>
        <v>0</v>
      </c>
      <c r="AT336" s="11">
        <f>IF(ISNA(VLOOKUP(CONCATENATE($B336,AT$2,"multi"),'III-SUB'!$V$3:$W$633,2,0)),0,VLOOKUP(CONCATENATE($B336,AT$2,"multi"),'III-SUB'!$V$3:$W$633,2,0))</f>
        <v>0</v>
      </c>
      <c r="AU336" s="11">
        <f>IF(ISNA(VLOOKUP(CONCATENATE($B336,AU$2,"multi"),'III-SUB'!$V$3:$W$633,2,0)),0,VLOOKUP(CONCATENATE($B336,AU$2,"multi"),'III-SUB'!$V$3:$W$633,2,0))</f>
        <v>0</v>
      </c>
      <c r="AV336" s="11">
        <f>IF(ISNA(VLOOKUP(CONCATENATE($B336,AV$2,"multi"),'III-SUB'!$V$3:$W$633,2,0)),0,VLOOKUP(CONCATENATE($B336,AV$2,"multi"),'III-SUB'!$V$3:$W$633,2,0))</f>
        <v>0</v>
      </c>
      <c r="AW336" s="11">
        <f>IF(ISNA(VLOOKUP(CONCATENATE($B336,AW$2,"multi"),'III-SUB'!$V$3:$W$633,2,0)),0,VLOOKUP(CONCATENATE($B336,AW$2,"multi"),'III-SUB'!$V$3:$W$633,2,0))</f>
        <v>0</v>
      </c>
      <c r="AX336" s="11">
        <f>IF(ISNA(VLOOKUP(CONCATENATE($B336,AX$2,"multi"),'III-SUB'!$V$3:$W$633,2,0)),0,VLOOKUP(CONCATENATE($B336,AX$2,"multi"),'III-SUB'!$V$3:$W$633,2,0))</f>
        <v>0</v>
      </c>
      <c r="AY336" s="11">
        <f>IF(ISNA(VLOOKUP(CONCATENATE($B336,AY$2,"multi"),'III-SUB'!$V$3:$W$633,2,0)),0,VLOOKUP(CONCATENATE($B336,AY$2,"multi"),'III-SUB'!$V$3:$W$633,2,0))</f>
        <v>0</v>
      </c>
      <c r="AZ336" s="11">
        <f>IF(ISNA(VLOOKUP(CONCATENATE($B336,AZ$2,"multi"),'III-SUB'!$V$3:$W$633,2,0)),0,VLOOKUP(CONCATENATE($B336,AZ$2,"multi"),'III-SUB'!$V$3:$W$633,2,0))</f>
        <v>0</v>
      </c>
      <c r="BA336" s="11">
        <f>IF(ISNA(VLOOKUP(CONCATENATE($B336,BA$2,"multi"),'III-SUB'!$V$3:$W$633,2,0)),0,VLOOKUP(CONCATENATE($B336,BA$2,"multi"),'III-SUB'!$V$3:$W$633,2,0))</f>
        <v>0</v>
      </c>
      <c r="BB336" s="11">
        <f>IF(ISNA(VLOOKUP(CONCATENATE($B336,BB$2,"multi"),'III-SUB'!$V$3:$W$633,2,0)),0,VLOOKUP(CONCATENATE($B336,BB$2,"multi"),'III-SUB'!$V$3:$W$633,2,0))</f>
        <v>0</v>
      </c>
      <c r="BC336" s="11">
        <f>IF(ISNA(VLOOKUP(CONCATENATE($B336,BC$2,"multi"),'III-SUB'!$V$3:$W$633,2,0)),0,VLOOKUP(CONCATENATE($B336,BC$2,"multi"),'III-SUB'!$V$3:$W$633,2,0))</f>
        <v>0</v>
      </c>
      <c r="BD336" s="11">
        <f>SUM(AQ336:BC336)</f>
        <v>0</v>
      </c>
      <c r="BE336" s="11">
        <f>IF(ISNA(VLOOKUP(CONCATENATE($B336,AQ$2,"multi"),VHF!$V$3:$W$627,2,0)),0,VLOOKUP(CONCATENATE($B336,AQ$2,"multi"),VHF!$V$3:$W$627,2,0))</f>
        <v>0</v>
      </c>
      <c r="BF336" s="11">
        <f>IF(ISNA(VLOOKUP(CONCATENATE($B336,BF$2,"multi"),UHF!$V$3:$W$612,2,0)),0,VLOOKUP(CONCATENATE($B336,BF$2,"multi"),UHF!$V$3:$W$612,2,0))</f>
        <v>0</v>
      </c>
      <c r="BG336" s="11">
        <f>IF(ISNA(VLOOKUP(CONCATENATE($B336,BG$2,"multi"),UHF!$V$3:$W$612,2,0)),0,VLOOKUP(CONCATENATE($B336,BG$2,"multi"),UHF!$V$3:$W$612,2,0))</f>
        <v>0</v>
      </c>
      <c r="BH336" s="11">
        <f>IF(ISNA(VLOOKUP(CONCATENATE($B336,BH$2,"multi"),UHF!$V$3:$W$612,2,0)),0,VLOOKUP(CONCATENATE($B336,BH$2,"multi"),UHF!$V$3:$W$612,2,0))</f>
        <v>0</v>
      </c>
      <c r="BI336" s="11">
        <f>IF(ISNA(VLOOKUP(CONCATENATE($B336,BI$2,"multi"),UHF!$V$3:$W$612,2,0)),0,VLOOKUP(CONCATENATE($B336,BI$2,"multi"),UHF!$V$3:$W$612,2,0))</f>
        <v>0</v>
      </c>
      <c r="BJ336" s="11">
        <f>IF(ISNA(VLOOKUP(CONCATENATE($B336,BJ$2,"multi"),UHF!$V$3:$W$612,2,0)),0,VLOOKUP(CONCATENATE($B336,BJ$2,"multi"),UHF!$V$3:$W$612,2,0))</f>
        <v>0</v>
      </c>
      <c r="BK336" s="11">
        <f>IF(ISNA(VLOOKUP(CONCATENATE($B336,BK$2,"multi"),UHF!$V$3:$W$612,2,0)),0,VLOOKUP(CONCATENATE($B336,BK$2,"multi"),UHF!$V$3:$W$612,2,0))</f>
        <v>0</v>
      </c>
      <c r="BL336" s="11">
        <f>IF(ISNA(VLOOKUP(CONCATENATE($B336,BL$2,"multi"),UHF!$V$3:$W$612,2,0)),0,VLOOKUP(CONCATENATE($B336,BL$2,"multi"),UHF!$V$3:$W$612,2,0))</f>
        <v>0</v>
      </c>
      <c r="BM336" s="11">
        <f>IF(ISNA(VLOOKUP(CONCATENATE($B336,BM$2,"multi"),UHF!$V$3:$W$612,2,0)),0,VLOOKUP(CONCATENATE($B336,BM$2,"multi"),UHF!$V$3:$W$612,2,0))</f>
        <v>0</v>
      </c>
      <c r="BN336" s="11">
        <f>IF(ISNA(VLOOKUP(CONCATENATE($B336,BN$2,"multi"),UHF!$V$3:$W$612,2,0)),0,VLOOKUP(CONCATENATE($B336,BN$2,"multi"),UHF!$V$3:$W$612,2,0))</f>
        <v>0</v>
      </c>
      <c r="BO336" s="11">
        <f>IF(ISNA(VLOOKUP(CONCATENATE($B336,BO$2,"multi"),UHF!$V$3:$W$612,2,0)),0,VLOOKUP(CONCATENATE($B336,BO$2,"multi"),UHF!$V$3:$W$612,2,0))</f>
        <v>0</v>
      </c>
      <c r="BP336" s="11">
        <f>IF(ISNA(VLOOKUP(CONCATENATE($B336,BP$2,"multi"),UHF!$V$3:$W$612,2,0)),0,VLOOKUP(CONCATENATE($B336,BP$2,"multi"),UHF!$V$3:$W$612,2,0))</f>
        <v>0</v>
      </c>
      <c r="BQ336" s="11">
        <f>IF(ISNA(VLOOKUP(CONCATENATE($B336,BQ$2,"multi"),UHF!$V$3:$W$612,2,0)),0,VLOOKUP(CONCATENATE($B336,BQ$2,"multi"),UHF!$V$3:$W$612,2,0))</f>
        <v>0</v>
      </c>
      <c r="BR336" s="11">
        <f>SUM(BF336:BQ336)</f>
        <v>0</v>
      </c>
      <c r="BS336" s="11">
        <f>IF(ISNA(VLOOKUP(CONCATENATE($B336,BS$2,"multi"),'A1'!$V$3:$W$612,2,0)),0,VLOOKUP(CONCATENATE($B336,BS$2,"multi"),'A1'!$V$3:$W$612,2,0))</f>
        <v>0</v>
      </c>
    </row>
    <row r="337" spans="2:71" x14ac:dyDescent="0.2">
      <c r="B337" s="8">
        <f>'Seznam-MO'!A348</f>
        <v>0</v>
      </c>
      <c r="C337" s="11">
        <f>IF(ISNA(VLOOKUP(CONCATENATE($B337,C$2,"multi"),'I-SUB'!$V$3:$W$624,2,0)),0,VLOOKUP(CONCATENATE($B337,C$2,"multi"),'I-SUB'!$V$3:$W$624,2,0))</f>
        <v>0</v>
      </c>
      <c r="D337" s="11">
        <f>IF(ISNA(VLOOKUP(CONCATENATE($B337,D$2,"multi"),'I-SUB'!$V$3:$W$624,2,0)),0,VLOOKUP(CONCATENATE($B337,D$2,"multi"),'I-SUB'!$V$3:$W$624,2,0))</f>
        <v>0</v>
      </c>
      <c r="E337" s="11">
        <f>IF(ISNA(VLOOKUP(CONCATENATE($B337,E$2,"multi"),'I-SUB'!$V$3:$W$624,2,0)),0,VLOOKUP(CONCATENATE($B337,E$2,"multi"),'I-SUB'!$V$3:$W$624,2,0))</f>
        <v>0</v>
      </c>
      <c r="F337" s="11">
        <f>IF(ISNA(VLOOKUP(CONCATENATE($B337,F$2,"multi"),'I-SUB'!$V$3:$W$624,2,0)),0,VLOOKUP(CONCATENATE($B337,F$2,"multi"),'I-SUB'!$V$3:$W$624,2,0))</f>
        <v>0</v>
      </c>
      <c r="G337" s="11">
        <f>IF(ISNA(VLOOKUP(CONCATENATE($B337,G$2,"multi"),'I-SUB'!$V$3:$W$624,2,0)),0,VLOOKUP(CONCATENATE($B337,G$2,"multi"),'I-SUB'!$V$3:$W$624,2,0))</f>
        <v>0</v>
      </c>
      <c r="H337" s="11">
        <f>IF(ISNA(VLOOKUP(CONCATENATE($B337,H$2,"multi"),'I-SUB'!$V$3:$W$624,2,0)),0,VLOOKUP(CONCATENATE($B337,H$2,"multi"),'I-SUB'!$V$3:$W$624,2,0))</f>
        <v>0</v>
      </c>
      <c r="I337" s="11">
        <f>IF(ISNA(VLOOKUP(CONCATENATE($B337,I$2,"multi"),'I-SUB'!$V$3:$W$624,2,0)),0,VLOOKUP(CONCATENATE($B337,I$2,"multi"),'I-SUB'!$V$3:$W$624,2,0))</f>
        <v>0</v>
      </c>
      <c r="J337" s="11">
        <f>IF(ISNA(VLOOKUP(CONCATENATE($B337,J$2,"multi"),'I-SUB'!$V$3:$W$624,2,0)),0,VLOOKUP(CONCATENATE($B337,J$2,"multi"),'I-SUB'!$V$3:$W$624,2,0))</f>
        <v>0</v>
      </c>
      <c r="K337" s="11">
        <f>IF(ISNA(VLOOKUP(CONCATENATE($B337,K$2,"multi"),'I-SUB'!$V$3:$W$624,2,0)),0,VLOOKUP(CONCATENATE($B337,K$2,"multi"),'I-SUB'!$V$3:$W$624,2,0))</f>
        <v>0</v>
      </c>
      <c r="L337" s="11">
        <f>IF(ISNA(VLOOKUP(CONCATENATE($B337,L$2,"multi"),'I-SUB'!$V$3:$W$624,2,0)),0,VLOOKUP(CONCATENATE($B337,L$2,"multi"),'I-SUB'!$V$3:$W$624,2,0))</f>
        <v>0</v>
      </c>
      <c r="M337" s="11">
        <f>IF(ISNA(VLOOKUP(CONCATENATE($B337,M$2,"multi"),'I-SUB'!$V$3:$W$624,2,0)),0,VLOOKUP(CONCATENATE($B337,M$2,"multi"),'I-SUB'!$V$3:$W$624,2,0))</f>
        <v>0</v>
      </c>
      <c r="N337" s="11">
        <f>IF(ISNA(VLOOKUP(CONCATENATE($B337,N$2,"multi"),'I-SUB'!$V$3:$W$624,2,0)),0,VLOOKUP(CONCATENATE($B337,N$2,"multi"),'I-SUB'!$V$3:$W$624,2,0))</f>
        <v>0</v>
      </c>
      <c r="O337" s="11">
        <f>IF(ISNA(VLOOKUP(CONCATENATE($B337,O$2,"multi"),'I-SUB'!$V$3:$W$624,2,0)),0,VLOOKUP(CONCATENATE($B337,O$2,"multi"),'I-SUB'!$V$3:$W$624,2,0))</f>
        <v>0</v>
      </c>
      <c r="P337" s="11">
        <f>SUM(C337:O337)</f>
        <v>0</v>
      </c>
      <c r="Q337" s="11">
        <f>IF(ISNA(VLOOKUP(CONCATENATE($B337,Q$2,"multi"),'II-SUB'!$V$3:$W$630,2,0)),0,VLOOKUP(CONCATENATE($B337,Q$2,"multi"),'II-SUB'!$V$3:$W$630,2,0))</f>
        <v>0</v>
      </c>
      <c r="R337" s="11">
        <f>IF(ISNA(VLOOKUP(CONCATENATE($B337,R$2,"multi"),'II-SUB'!$V$3:$W$630,2,0)),0,VLOOKUP(CONCATENATE($B337,R$2,"multi"),'II-SUB'!$V$3:$W$630,2,0))</f>
        <v>0</v>
      </c>
      <c r="S337" s="11">
        <f>IF(ISNA(VLOOKUP(CONCATENATE($B337,S$2,"multi"),'II-SUB'!$V$3:$W$630,2,0)),0,VLOOKUP(CONCATENATE($B337,S$2,"multi"),'II-SUB'!$V$3:$W$630,2,0))</f>
        <v>0</v>
      </c>
      <c r="T337" s="11">
        <f>IF(ISNA(VLOOKUP(CONCATENATE($B337,T$2,"multi"),'II-SUB'!$V$3:$W$630,2,0)),0,VLOOKUP(CONCATENATE($B337,T$2,"multi"),'II-SUB'!$V$3:$W$630,2,0))</f>
        <v>0</v>
      </c>
      <c r="U337" s="11">
        <f>IF(ISNA(VLOOKUP(CONCATENATE($B337,U$2,"multi"),'II-SUB'!$V$3:$W$630,2,0)),0,VLOOKUP(CONCATENATE($B337,U$2,"multi"),'II-SUB'!$V$3:$W$630,2,0))</f>
        <v>0</v>
      </c>
      <c r="V337" s="11">
        <f>IF(ISNA(VLOOKUP(CONCATENATE($B337,V$2,"multi"),'II-SUB'!$V$3:$W$630,2,0)),0,VLOOKUP(CONCATENATE($B337,V$2,"multi"),'II-SUB'!$V$3:$W$630,2,0))</f>
        <v>0</v>
      </c>
      <c r="W337" s="11">
        <f>IF(ISNA(VLOOKUP(CONCATENATE($B337,W$2,"multi"),'II-SUB'!$V$3:$W$630,2,0)),0,VLOOKUP(CONCATENATE($B337,W$2,"multi"),'II-SUB'!$V$3:$W$630,2,0))</f>
        <v>0</v>
      </c>
      <c r="X337" s="11">
        <f>IF(ISNA(VLOOKUP(CONCATENATE($B337,X$2,"multi"),'II-SUB'!$V$3:$W$630,2,0)),0,VLOOKUP(CONCATENATE($B337,X$2,"multi"),'II-SUB'!$V$3:$W$630,2,0))</f>
        <v>0</v>
      </c>
      <c r="Y337" s="11">
        <f>IF(ISNA(VLOOKUP(CONCATENATE($B337,Y$2,"multi"),'II-SUB'!$V$3:$W$630,2,0)),0,VLOOKUP(CONCATENATE($B337,Y$2,"multi"),'II-SUB'!$V$3:$W$630,2,0))</f>
        <v>0</v>
      </c>
      <c r="Z337" s="11">
        <f>IF(ISNA(VLOOKUP(CONCATENATE($B337,Z$2,"multi"),'II-SUB'!$V$3:$W$630,2,0)),0,VLOOKUP(CONCATENATE($B337,Z$2,"multi"),'II-SUB'!$V$3:$W$630,2,0))</f>
        <v>0</v>
      </c>
      <c r="AA337" s="11">
        <f>IF(ISNA(VLOOKUP(CONCATENATE($B337,AA$2,"multi"),'II-SUB'!$V$3:$W$630,2,0)),0,VLOOKUP(CONCATENATE($B337,AA$2,"multi"),'II-SUB'!$V$3:$W$630,2,0))</f>
        <v>0</v>
      </c>
      <c r="AB337" s="11">
        <f>IF(ISNA(VLOOKUP(CONCATENATE($B337,AB$2,"multi"),'II-SUB'!$V$3:$W$630,2,0)),0,VLOOKUP(CONCATENATE($B337,AB$2,"multi"),'II-SUB'!$V$3:$W$630,2,0))</f>
        <v>0</v>
      </c>
      <c r="AC337" s="11">
        <f>IF(ISNA(VLOOKUP(CONCATENATE($B337,AC$2,"multi"),'II-SUB'!$V$3:$W$630,2,0)),0,VLOOKUP(CONCATENATE($B337,AC$2,"multi"),'II-SUB'!$V$3:$W$630,2,0))</f>
        <v>0</v>
      </c>
      <c r="AD337" s="11">
        <f>SUM(Q337:AC337)</f>
        <v>0</v>
      </c>
      <c r="AE337" s="11">
        <f>IF(ISNA(VLOOKUP(CONCATENATE($B337,AE$2,"multi"),MW!$V$3:$W$600,2,0)),0,VLOOKUP(CONCATENATE($B337,AE$2,"multi"),MW!$V$3:$W$600,2,0))</f>
        <v>0</v>
      </c>
      <c r="AF337" s="11">
        <f>IF(ISNA(VLOOKUP(CONCATENATE($B337,AF$2,"multi"),MW!$V$3:$W$600,2,0)),0,VLOOKUP(CONCATENATE($B337,AF$2,"multi"),MW!$V$3:$W$600,2,0))</f>
        <v>0</v>
      </c>
      <c r="AG337" s="11">
        <f>IF(ISNA(VLOOKUP(CONCATENATE($B337,AG$2,"multi"),MW!$V$3:$W$600,2,0)),0,VLOOKUP(CONCATENATE($B337,AG$2,"multi"),MW!$V$3:$W$600,2,0))</f>
        <v>0</v>
      </c>
      <c r="AH337" s="11">
        <f>IF(ISNA(VLOOKUP(CONCATENATE($B337,AH$2,"multi"),MW!$V$3:$W$600,2,0)),0,VLOOKUP(CONCATENATE($B337,AH$2,"multi"),MW!$V$3:$W$600,2,0))</f>
        <v>0</v>
      </c>
      <c r="AI337" s="11">
        <f>IF(ISNA(VLOOKUP(CONCATENATE($B337,AI$2,"multi"),MW!$V$3:$W$600,2,0)),0,VLOOKUP(CONCATENATE($B337,AI$2,"multi"),MW!$V$3:$W$600,2,0))</f>
        <v>0</v>
      </c>
      <c r="AJ337" s="11">
        <f>IF(ISNA(VLOOKUP(CONCATENATE($B337,AJ$2,"multi"),MW!$V$3:$W$600,2,0)),0,VLOOKUP(CONCATENATE($B337,AJ$2,"multi"),MW!$V$3:$W$600,2,0))</f>
        <v>0</v>
      </c>
      <c r="AK337" s="11">
        <f>IF(ISNA(VLOOKUP(CONCATENATE($B337,AK$2,"multi"),MW!$V$3:$W$600,2,0)),0,VLOOKUP(CONCATENATE($B337,AK$2,"multi"),MW!$V$3:$W$600,2,0))</f>
        <v>0</v>
      </c>
      <c r="AL337" s="11">
        <f>IF(ISNA(VLOOKUP(CONCATENATE($B337,AL$2,"multi"),MW!$V$3:$W$600,2,0)),0,VLOOKUP(CONCATENATE($B337,AL$2,"multi"),MW!$V$3:$W$600,2,0))</f>
        <v>0</v>
      </c>
      <c r="AM337" s="11">
        <f>IF(ISNA(VLOOKUP(CONCATENATE($B337,AM$2,"multi"),MW!$V$3:$W$600,2,0)),0,VLOOKUP(CONCATENATE($B337,AM$2,"multi"),MW!$V$3:$W$600,2,0))</f>
        <v>0</v>
      </c>
      <c r="AN337" s="11">
        <f>IF(ISNA(VLOOKUP(CONCATENATE($B337,AN$2,"multi"),MW!$V$3:$W$600,2,0)),0,VLOOKUP(CONCATENATE($B337,AN$2,"multi"),MW!$V$3:$W$600,2,0))</f>
        <v>0</v>
      </c>
      <c r="AO337" s="11">
        <f>IF(ISNA(VLOOKUP(CONCATENATE($B337,AO$2,"multi"),MW!$V$3:$W$600,2,0)),0,VLOOKUP(CONCATENATE($B337,AO$2,"multi"),MW!$V$3:$W$600,2,0))</f>
        <v>0</v>
      </c>
      <c r="AP337" s="11">
        <f>SUM(AE337:AO337)</f>
        <v>0</v>
      </c>
      <c r="AQ337" s="11">
        <f>IF(ISNA(VLOOKUP(CONCATENATE($B337,AQ$2,"multi"),'III-SUB'!$V$3:$W$633,2,0)),0,VLOOKUP(CONCATENATE($B337,AQ$2,"multi"),'III-SUB'!$V$3:$W$633,2,0))</f>
        <v>0</v>
      </c>
      <c r="AR337" s="11">
        <f>IF(ISNA(VLOOKUP(CONCATENATE($B337,AR$2,"multi"),'III-SUB'!$V$3:$W$633,2,0)),0,VLOOKUP(CONCATENATE($B337,AR$2,"multi"),'III-SUB'!$V$3:$W$633,2,0))</f>
        <v>0</v>
      </c>
      <c r="AS337" s="11">
        <f>IF(ISNA(VLOOKUP(CONCATENATE($B337,AS$2,"multi"),'III-SUB'!$V$3:$W$633,2,0)),0,VLOOKUP(CONCATENATE($B337,AS$2,"multi"),'III-SUB'!$V$3:$W$633,2,0))</f>
        <v>0</v>
      </c>
      <c r="AT337" s="11">
        <f>IF(ISNA(VLOOKUP(CONCATENATE($B337,AT$2,"multi"),'III-SUB'!$V$3:$W$633,2,0)),0,VLOOKUP(CONCATENATE($B337,AT$2,"multi"),'III-SUB'!$V$3:$W$633,2,0))</f>
        <v>0</v>
      </c>
      <c r="AU337" s="11">
        <f>IF(ISNA(VLOOKUP(CONCATENATE($B337,AU$2,"multi"),'III-SUB'!$V$3:$W$633,2,0)),0,VLOOKUP(CONCATENATE($B337,AU$2,"multi"),'III-SUB'!$V$3:$W$633,2,0))</f>
        <v>0</v>
      </c>
      <c r="AV337" s="11">
        <f>IF(ISNA(VLOOKUP(CONCATENATE($B337,AV$2,"multi"),'III-SUB'!$V$3:$W$633,2,0)),0,VLOOKUP(CONCATENATE($B337,AV$2,"multi"),'III-SUB'!$V$3:$W$633,2,0))</f>
        <v>0</v>
      </c>
      <c r="AW337" s="11">
        <f>IF(ISNA(VLOOKUP(CONCATENATE($B337,AW$2,"multi"),'III-SUB'!$V$3:$W$633,2,0)),0,VLOOKUP(CONCATENATE($B337,AW$2,"multi"),'III-SUB'!$V$3:$W$633,2,0))</f>
        <v>0</v>
      </c>
      <c r="AX337" s="11">
        <f>IF(ISNA(VLOOKUP(CONCATENATE($B337,AX$2,"multi"),'III-SUB'!$V$3:$W$633,2,0)),0,VLOOKUP(CONCATENATE($B337,AX$2,"multi"),'III-SUB'!$V$3:$W$633,2,0))</f>
        <v>0</v>
      </c>
      <c r="AY337" s="11">
        <f>IF(ISNA(VLOOKUP(CONCATENATE($B337,AY$2,"multi"),'III-SUB'!$V$3:$W$633,2,0)),0,VLOOKUP(CONCATENATE($B337,AY$2,"multi"),'III-SUB'!$V$3:$W$633,2,0))</f>
        <v>0</v>
      </c>
      <c r="AZ337" s="11">
        <f>IF(ISNA(VLOOKUP(CONCATENATE($B337,AZ$2,"multi"),'III-SUB'!$V$3:$W$633,2,0)),0,VLOOKUP(CONCATENATE($B337,AZ$2,"multi"),'III-SUB'!$V$3:$W$633,2,0))</f>
        <v>0</v>
      </c>
      <c r="BA337" s="11">
        <f>IF(ISNA(VLOOKUP(CONCATENATE($B337,BA$2,"multi"),'III-SUB'!$V$3:$W$633,2,0)),0,VLOOKUP(CONCATENATE($B337,BA$2,"multi"),'III-SUB'!$V$3:$W$633,2,0))</f>
        <v>0</v>
      </c>
      <c r="BB337" s="11">
        <f>IF(ISNA(VLOOKUP(CONCATENATE($B337,BB$2,"multi"),'III-SUB'!$V$3:$W$633,2,0)),0,VLOOKUP(CONCATENATE($B337,BB$2,"multi"),'III-SUB'!$V$3:$W$633,2,0))</f>
        <v>0</v>
      </c>
      <c r="BC337" s="11">
        <f>IF(ISNA(VLOOKUP(CONCATENATE($B337,BC$2,"multi"),'III-SUB'!$V$3:$W$633,2,0)),0,VLOOKUP(CONCATENATE($B337,BC$2,"multi"),'III-SUB'!$V$3:$W$633,2,0))</f>
        <v>0</v>
      </c>
      <c r="BD337" s="11">
        <f>SUM(AQ337:BC337)</f>
        <v>0</v>
      </c>
      <c r="BE337" s="11">
        <f>IF(ISNA(VLOOKUP(CONCATENATE($B337,AQ$2,"multi"),VHF!$V$3:$W$627,2,0)),0,VLOOKUP(CONCATENATE($B337,AQ$2,"multi"),VHF!$V$3:$W$627,2,0))</f>
        <v>0</v>
      </c>
      <c r="BF337" s="11">
        <f>IF(ISNA(VLOOKUP(CONCATENATE($B337,BF$2,"multi"),UHF!$V$3:$W$612,2,0)),0,VLOOKUP(CONCATENATE($B337,BF$2,"multi"),UHF!$V$3:$W$612,2,0))</f>
        <v>0</v>
      </c>
      <c r="BG337" s="11">
        <f>IF(ISNA(VLOOKUP(CONCATENATE($B337,BG$2,"multi"),UHF!$V$3:$W$612,2,0)),0,VLOOKUP(CONCATENATE($B337,BG$2,"multi"),UHF!$V$3:$W$612,2,0))</f>
        <v>0</v>
      </c>
      <c r="BH337" s="11">
        <f>IF(ISNA(VLOOKUP(CONCATENATE($B337,BH$2,"multi"),UHF!$V$3:$W$612,2,0)),0,VLOOKUP(CONCATENATE($B337,BH$2,"multi"),UHF!$V$3:$W$612,2,0))</f>
        <v>0</v>
      </c>
      <c r="BI337" s="11">
        <f>IF(ISNA(VLOOKUP(CONCATENATE($B337,BI$2,"multi"),UHF!$V$3:$W$612,2,0)),0,VLOOKUP(CONCATENATE($B337,BI$2,"multi"),UHF!$V$3:$W$612,2,0))</f>
        <v>0</v>
      </c>
      <c r="BJ337" s="11">
        <f>IF(ISNA(VLOOKUP(CONCATENATE($B337,BJ$2,"multi"),UHF!$V$3:$W$612,2,0)),0,VLOOKUP(CONCATENATE($B337,BJ$2,"multi"),UHF!$V$3:$W$612,2,0))</f>
        <v>0</v>
      </c>
      <c r="BK337" s="11">
        <f>IF(ISNA(VLOOKUP(CONCATENATE($B337,BK$2,"multi"),UHF!$V$3:$W$612,2,0)),0,VLOOKUP(CONCATENATE($B337,BK$2,"multi"),UHF!$V$3:$W$612,2,0))</f>
        <v>0</v>
      </c>
      <c r="BL337" s="11">
        <f>IF(ISNA(VLOOKUP(CONCATENATE($B337,BL$2,"multi"),UHF!$V$3:$W$612,2,0)),0,VLOOKUP(CONCATENATE($B337,BL$2,"multi"),UHF!$V$3:$W$612,2,0))</f>
        <v>0</v>
      </c>
      <c r="BM337" s="11">
        <f>IF(ISNA(VLOOKUP(CONCATENATE($B337,BM$2,"multi"),UHF!$V$3:$W$612,2,0)),0,VLOOKUP(CONCATENATE($B337,BM$2,"multi"),UHF!$V$3:$W$612,2,0))</f>
        <v>0</v>
      </c>
      <c r="BN337" s="11">
        <f>IF(ISNA(VLOOKUP(CONCATENATE($B337,BN$2,"multi"),UHF!$V$3:$W$612,2,0)),0,VLOOKUP(CONCATENATE($B337,BN$2,"multi"),UHF!$V$3:$W$612,2,0))</f>
        <v>0</v>
      </c>
      <c r="BO337" s="11">
        <f>IF(ISNA(VLOOKUP(CONCATENATE($B337,BO$2,"multi"),UHF!$V$3:$W$612,2,0)),0,VLOOKUP(CONCATENATE($B337,BO$2,"multi"),UHF!$V$3:$W$612,2,0))</f>
        <v>0</v>
      </c>
      <c r="BP337" s="11">
        <f>IF(ISNA(VLOOKUP(CONCATENATE($B337,BP$2,"multi"),UHF!$V$3:$W$612,2,0)),0,VLOOKUP(CONCATENATE($B337,BP$2,"multi"),UHF!$V$3:$W$612,2,0))</f>
        <v>0</v>
      </c>
      <c r="BQ337" s="11">
        <f>IF(ISNA(VLOOKUP(CONCATENATE($B337,BQ$2,"multi"),UHF!$V$3:$W$612,2,0)),0,VLOOKUP(CONCATENATE($B337,BQ$2,"multi"),UHF!$V$3:$W$612,2,0))</f>
        <v>0</v>
      </c>
      <c r="BR337" s="11">
        <f>SUM(BF337:BQ337)</f>
        <v>0</v>
      </c>
      <c r="BS337" s="11">
        <f>IF(ISNA(VLOOKUP(CONCATENATE($B337,BS$2,"multi"),'A1'!$V$3:$W$612,2,0)),0,VLOOKUP(CONCATENATE($B337,BS$2,"multi"),'A1'!$V$3:$W$612,2,0))</f>
        <v>0</v>
      </c>
    </row>
    <row r="338" spans="2:71" x14ac:dyDescent="0.2">
      <c r="B338" s="8">
        <f>'Seznam-MO'!A349</f>
        <v>0</v>
      </c>
      <c r="C338" s="11">
        <f>IF(ISNA(VLOOKUP(CONCATENATE($B338,C$2,"multi"),'I-SUB'!$V$3:$W$624,2,0)),0,VLOOKUP(CONCATENATE($B338,C$2,"multi"),'I-SUB'!$V$3:$W$624,2,0))</f>
        <v>0</v>
      </c>
      <c r="D338" s="11">
        <f>IF(ISNA(VLOOKUP(CONCATENATE($B338,D$2,"multi"),'I-SUB'!$V$3:$W$624,2,0)),0,VLOOKUP(CONCATENATE($B338,D$2,"multi"),'I-SUB'!$V$3:$W$624,2,0))</f>
        <v>0</v>
      </c>
      <c r="E338" s="11">
        <f>IF(ISNA(VLOOKUP(CONCATENATE($B338,E$2,"multi"),'I-SUB'!$V$3:$W$624,2,0)),0,VLOOKUP(CONCATENATE($B338,E$2,"multi"),'I-SUB'!$V$3:$W$624,2,0))</f>
        <v>0</v>
      </c>
      <c r="F338" s="11">
        <f>IF(ISNA(VLOOKUP(CONCATENATE($B338,F$2,"multi"),'I-SUB'!$V$3:$W$624,2,0)),0,VLOOKUP(CONCATENATE($B338,F$2,"multi"),'I-SUB'!$V$3:$W$624,2,0))</f>
        <v>0</v>
      </c>
      <c r="G338" s="11">
        <f>IF(ISNA(VLOOKUP(CONCATENATE($B338,G$2,"multi"),'I-SUB'!$V$3:$W$624,2,0)),0,VLOOKUP(CONCATENATE($B338,G$2,"multi"),'I-SUB'!$V$3:$W$624,2,0))</f>
        <v>0</v>
      </c>
      <c r="H338" s="11">
        <f>IF(ISNA(VLOOKUP(CONCATENATE($B338,H$2,"multi"),'I-SUB'!$V$3:$W$624,2,0)),0,VLOOKUP(CONCATENATE($B338,H$2,"multi"),'I-SUB'!$V$3:$W$624,2,0))</f>
        <v>0</v>
      </c>
      <c r="I338" s="11">
        <f>IF(ISNA(VLOOKUP(CONCATENATE($B338,I$2,"multi"),'I-SUB'!$V$3:$W$624,2,0)),0,VLOOKUP(CONCATENATE($B338,I$2,"multi"),'I-SUB'!$V$3:$W$624,2,0))</f>
        <v>0</v>
      </c>
      <c r="J338" s="11">
        <f>IF(ISNA(VLOOKUP(CONCATENATE($B338,J$2,"multi"),'I-SUB'!$V$3:$W$624,2,0)),0,VLOOKUP(CONCATENATE($B338,J$2,"multi"),'I-SUB'!$V$3:$W$624,2,0))</f>
        <v>0</v>
      </c>
      <c r="K338" s="11">
        <f>IF(ISNA(VLOOKUP(CONCATENATE($B338,K$2,"multi"),'I-SUB'!$V$3:$W$624,2,0)),0,VLOOKUP(CONCATENATE($B338,K$2,"multi"),'I-SUB'!$V$3:$W$624,2,0))</f>
        <v>0</v>
      </c>
      <c r="L338" s="11">
        <f>IF(ISNA(VLOOKUP(CONCATENATE($B338,L$2,"multi"),'I-SUB'!$V$3:$W$624,2,0)),0,VLOOKUP(CONCATENATE($B338,L$2,"multi"),'I-SUB'!$V$3:$W$624,2,0))</f>
        <v>0</v>
      </c>
      <c r="M338" s="11">
        <f>IF(ISNA(VLOOKUP(CONCATENATE($B338,M$2,"multi"),'I-SUB'!$V$3:$W$624,2,0)),0,VLOOKUP(CONCATENATE($B338,M$2,"multi"),'I-SUB'!$V$3:$W$624,2,0))</f>
        <v>0</v>
      </c>
      <c r="N338" s="11">
        <f>IF(ISNA(VLOOKUP(CONCATENATE($B338,N$2,"multi"),'I-SUB'!$V$3:$W$624,2,0)),0,VLOOKUP(CONCATENATE($B338,N$2,"multi"),'I-SUB'!$V$3:$W$624,2,0))</f>
        <v>0</v>
      </c>
      <c r="O338" s="11">
        <f>IF(ISNA(VLOOKUP(CONCATENATE($B338,O$2,"multi"),'I-SUB'!$V$3:$W$624,2,0)),0,VLOOKUP(CONCATENATE($B338,O$2,"multi"),'I-SUB'!$V$3:$W$624,2,0))</f>
        <v>0</v>
      </c>
      <c r="P338" s="11">
        <f>SUM(C338:O338)</f>
        <v>0</v>
      </c>
      <c r="Q338" s="11">
        <f>IF(ISNA(VLOOKUP(CONCATENATE($B338,Q$2,"multi"),'II-SUB'!$V$3:$W$630,2,0)),0,VLOOKUP(CONCATENATE($B338,Q$2,"multi"),'II-SUB'!$V$3:$W$630,2,0))</f>
        <v>0</v>
      </c>
      <c r="R338" s="11">
        <f>IF(ISNA(VLOOKUP(CONCATENATE($B338,R$2,"multi"),'II-SUB'!$V$3:$W$630,2,0)),0,VLOOKUP(CONCATENATE($B338,R$2,"multi"),'II-SUB'!$V$3:$W$630,2,0))</f>
        <v>0</v>
      </c>
      <c r="S338" s="11">
        <f>IF(ISNA(VLOOKUP(CONCATENATE($B338,S$2,"multi"),'II-SUB'!$V$3:$W$630,2,0)),0,VLOOKUP(CONCATENATE($B338,S$2,"multi"),'II-SUB'!$V$3:$W$630,2,0))</f>
        <v>0</v>
      </c>
      <c r="T338" s="11">
        <f>IF(ISNA(VLOOKUP(CONCATENATE($B338,T$2,"multi"),'II-SUB'!$V$3:$W$630,2,0)),0,VLOOKUP(CONCATENATE($B338,T$2,"multi"),'II-SUB'!$V$3:$W$630,2,0))</f>
        <v>0</v>
      </c>
      <c r="U338" s="11">
        <f>IF(ISNA(VLOOKUP(CONCATENATE($B338,U$2,"multi"),'II-SUB'!$V$3:$W$630,2,0)),0,VLOOKUP(CONCATENATE($B338,U$2,"multi"),'II-SUB'!$V$3:$W$630,2,0))</f>
        <v>0</v>
      </c>
      <c r="V338" s="11">
        <f>IF(ISNA(VLOOKUP(CONCATENATE($B338,V$2,"multi"),'II-SUB'!$V$3:$W$630,2,0)),0,VLOOKUP(CONCATENATE($B338,V$2,"multi"),'II-SUB'!$V$3:$W$630,2,0))</f>
        <v>0</v>
      </c>
      <c r="W338" s="11">
        <f>IF(ISNA(VLOOKUP(CONCATENATE($B338,W$2,"multi"),'II-SUB'!$V$3:$W$630,2,0)),0,VLOOKUP(CONCATENATE($B338,W$2,"multi"),'II-SUB'!$V$3:$W$630,2,0))</f>
        <v>0</v>
      </c>
      <c r="X338" s="11">
        <f>IF(ISNA(VLOOKUP(CONCATENATE($B338,X$2,"multi"),'II-SUB'!$V$3:$W$630,2,0)),0,VLOOKUP(CONCATENATE($B338,X$2,"multi"),'II-SUB'!$V$3:$W$630,2,0))</f>
        <v>0</v>
      </c>
      <c r="Y338" s="11">
        <f>IF(ISNA(VLOOKUP(CONCATENATE($B338,Y$2,"multi"),'II-SUB'!$V$3:$W$630,2,0)),0,VLOOKUP(CONCATENATE($B338,Y$2,"multi"),'II-SUB'!$V$3:$W$630,2,0))</f>
        <v>0</v>
      </c>
      <c r="Z338" s="11">
        <f>IF(ISNA(VLOOKUP(CONCATENATE($B338,Z$2,"multi"),'II-SUB'!$V$3:$W$630,2,0)),0,VLOOKUP(CONCATENATE($B338,Z$2,"multi"),'II-SUB'!$V$3:$W$630,2,0))</f>
        <v>0</v>
      </c>
      <c r="AA338" s="11">
        <f>IF(ISNA(VLOOKUP(CONCATENATE($B338,AA$2,"multi"),'II-SUB'!$V$3:$W$630,2,0)),0,VLOOKUP(CONCATENATE($B338,AA$2,"multi"),'II-SUB'!$V$3:$W$630,2,0))</f>
        <v>0</v>
      </c>
      <c r="AB338" s="11">
        <f>IF(ISNA(VLOOKUP(CONCATENATE($B338,AB$2,"multi"),'II-SUB'!$V$3:$W$630,2,0)),0,VLOOKUP(CONCATENATE($B338,AB$2,"multi"),'II-SUB'!$V$3:$W$630,2,0))</f>
        <v>0</v>
      </c>
      <c r="AC338" s="11">
        <f>IF(ISNA(VLOOKUP(CONCATENATE($B338,AC$2,"multi"),'II-SUB'!$V$3:$W$630,2,0)),0,VLOOKUP(CONCATENATE($B338,AC$2,"multi"),'II-SUB'!$V$3:$W$630,2,0))</f>
        <v>0</v>
      </c>
      <c r="AD338" s="11">
        <f>SUM(Q338:AC338)</f>
        <v>0</v>
      </c>
      <c r="AE338" s="11">
        <f>IF(ISNA(VLOOKUP(CONCATENATE($B338,AE$2,"multi"),MW!$V$3:$W$600,2,0)),0,VLOOKUP(CONCATENATE($B338,AE$2,"multi"),MW!$V$3:$W$600,2,0))</f>
        <v>0</v>
      </c>
      <c r="AF338" s="11">
        <f>IF(ISNA(VLOOKUP(CONCATENATE($B338,AF$2,"multi"),MW!$V$3:$W$600,2,0)),0,VLOOKUP(CONCATENATE($B338,AF$2,"multi"),MW!$V$3:$W$600,2,0))</f>
        <v>0</v>
      </c>
      <c r="AG338" s="11">
        <f>IF(ISNA(VLOOKUP(CONCATENATE($B338,AG$2,"multi"),MW!$V$3:$W$600,2,0)),0,VLOOKUP(CONCATENATE($B338,AG$2,"multi"),MW!$V$3:$W$600,2,0))</f>
        <v>0</v>
      </c>
      <c r="AH338" s="11">
        <f>IF(ISNA(VLOOKUP(CONCATENATE($B338,AH$2,"multi"),MW!$V$3:$W$600,2,0)),0,VLOOKUP(CONCATENATE($B338,AH$2,"multi"),MW!$V$3:$W$600,2,0))</f>
        <v>0</v>
      </c>
      <c r="AI338" s="11">
        <f>IF(ISNA(VLOOKUP(CONCATENATE($B338,AI$2,"multi"),MW!$V$3:$W$600,2,0)),0,VLOOKUP(CONCATENATE($B338,AI$2,"multi"),MW!$V$3:$W$600,2,0))</f>
        <v>0</v>
      </c>
      <c r="AJ338" s="11">
        <f>IF(ISNA(VLOOKUP(CONCATENATE($B338,AJ$2,"multi"),MW!$V$3:$W$600,2,0)),0,VLOOKUP(CONCATENATE($B338,AJ$2,"multi"),MW!$V$3:$W$600,2,0))</f>
        <v>0</v>
      </c>
      <c r="AK338" s="11">
        <f>IF(ISNA(VLOOKUP(CONCATENATE($B338,AK$2,"multi"),MW!$V$3:$W$600,2,0)),0,VLOOKUP(CONCATENATE($B338,AK$2,"multi"),MW!$V$3:$W$600,2,0))</f>
        <v>0</v>
      </c>
      <c r="AL338" s="11">
        <f>IF(ISNA(VLOOKUP(CONCATENATE($B338,AL$2,"multi"),MW!$V$3:$W$600,2,0)),0,VLOOKUP(CONCATENATE($B338,AL$2,"multi"),MW!$V$3:$W$600,2,0))</f>
        <v>0</v>
      </c>
      <c r="AM338" s="11">
        <f>IF(ISNA(VLOOKUP(CONCATENATE($B338,AM$2,"multi"),MW!$V$3:$W$600,2,0)),0,VLOOKUP(CONCATENATE($B338,AM$2,"multi"),MW!$V$3:$W$600,2,0))</f>
        <v>0</v>
      </c>
      <c r="AN338" s="11">
        <f>IF(ISNA(VLOOKUP(CONCATENATE($B338,AN$2,"multi"),MW!$V$3:$W$600,2,0)),0,VLOOKUP(CONCATENATE($B338,AN$2,"multi"),MW!$V$3:$W$600,2,0))</f>
        <v>0</v>
      </c>
      <c r="AO338" s="11">
        <f>IF(ISNA(VLOOKUP(CONCATENATE($B338,AO$2,"multi"),MW!$V$3:$W$600,2,0)),0,VLOOKUP(CONCATENATE($B338,AO$2,"multi"),MW!$V$3:$W$600,2,0))</f>
        <v>0</v>
      </c>
      <c r="AP338" s="11">
        <f>SUM(AE338:AO338)</f>
        <v>0</v>
      </c>
      <c r="AQ338" s="11">
        <f>IF(ISNA(VLOOKUP(CONCATENATE($B338,AQ$2,"multi"),'III-SUB'!$V$3:$W$633,2,0)),0,VLOOKUP(CONCATENATE($B338,AQ$2,"multi"),'III-SUB'!$V$3:$W$633,2,0))</f>
        <v>0</v>
      </c>
      <c r="AR338" s="11">
        <f>IF(ISNA(VLOOKUP(CONCATENATE($B338,AR$2,"multi"),'III-SUB'!$V$3:$W$633,2,0)),0,VLOOKUP(CONCATENATE($B338,AR$2,"multi"),'III-SUB'!$V$3:$W$633,2,0))</f>
        <v>0</v>
      </c>
      <c r="AS338" s="11">
        <f>IF(ISNA(VLOOKUP(CONCATENATE($B338,AS$2,"multi"),'III-SUB'!$V$3:$W$633,2,0)),0,VLOOKUP(CONCATENATE($B338,AS$2,"multi"),'III-SUB'!$V$3:$W$633,2,0))</f>
        <v>0</v>
      </c>
      <c r="AT338" s="11">
        <f>IF(ISNA(VLOOKUP(CONCATENATE($B338,AT$2,"multi"),'III-SUB'!$V$3:$W$633,2,0)),0,VLOOKUP(CONCATENATE($B338,AT$2,"multi"),'III-SUB'!$V$3:$W$633,2,0))</f>
        <v>0</v>
      </c>
      <c r="AU338" s="11">
        <f>IF(ISNA(VLOOKUP(CONCATENATE($B338,AU$2,"multi"),'III-SUB'!$V$3:$W$633,2,0)),0,VLOOKUP(CONCATENATE($B338,AU$2,"multi"),'III-SUB'!$V$3:$W$633,2,0))</f>
        <v>0</v>
      </c>
      <c r="AV338" s="11">
        <f>IF(ISNA(VLOOKUP(CONCATENATE($B338,AV$2,"multi"),'III-SUB'!$V$3:$W$633,2,0)),0,VLOOKUP(CONCATENATE($B338,AV$2,"multi"),'III-SUB'!$V$3:$W$633,2,0))</f>
        <v>0</v>
      </c>
      <c r="AW338" s="11">
        <f>IF(ISNA(VLOOKUP(CONCATENATE($B338,AW$2,"multi"),'III-SUB'!$V$3:$W$633,2,0)),0,VLOOKUP(CONCATENATE($B338,AW$2,"multi"),'III-SUB'!$V$3:$W$633,2,0))</f>
        <v>0</v>
      </c>
      <c r="AX338" s="11">
        <f>IF(ISNA(VLOOKUP(CONCATENATE($B338,AX$2,"multi"),'III-SUB'!$V$3:$W$633,2,0)),0,VLOOKUP(CONCATENATE($B338,AX$2,"multi"),'III-SUB'!$V$3:$W$633,2,0))</f>
        <v>0</v>
      </c>
      <c r="AY338" s="11">
        <f>IF(ISNA(VLOOKUP(CONCATENATE($B338,AY$2,"multi"),'III-SUB'!$V$3:$W$633,2,0)),0,VLOOKUP(CONCATENATE($B338,AY$2,"multi"),'III-SUB'!$V$3:$W$633,2,0))</f>
        <v>0</v>
      </c>
      <c r="AZ338" s="11">
        <f>IF(ISNA(VLOOKUP(CONCATENATE($B338,AZ$2,"multi"),'III-SUB'!$V$3:$W$633,2,0)),0,VLOOKUP(CONCATENATE($B338,AZ$2,"multi"),'III-SUB'!$V$3:$W$633,2,0))</f>
        <v>0</v>
      </c>
      <c r="BA338" s="11">
        <f>IF(ISNA(VLOOKUP(CONCATENATE($B338,BA$2,"multi"),'III-SUB'!$V$3:$W$633,2,0)),0,VLOOKUP(CONCATENATE($B338,BA$2,"multi"),'III-SUB'!$V$3:$W$633,2,0))</f>
        <v>0</v>
      </c>
      <c r="BB338" s="11">
        <f>IF(ISNA(VLOOKUP(CONCATENATE($B338,BB$2,"multi"),'III-SUB'!$V$3:$W$633,2,0)),0,VLOOKUP(CONCATENATE($B338,BB$2,"multi"),'III-SUB'!$V$3:$W$633,2,0))</f>
        <v>0</v>
      </c>
      <c r="BC338" s="11">
        <f>IF(ISNA(VLOOKUP(CONCATENATE($B338,BC$2,"multi"),'III-SUB'!$V$3:$W$633,2,0)),0,VLOOKUP(CONCATENATE($B338,BC$2,"multi"),'III-SUB'!$V$3:$W$633,2,0))</f>
        <v>0</v>
      </c>
      <c r="BD338" s="11">
        <f>SUM(AQ338:BC338)</f>
        <v>0</v>
      </c>
      <c r="BE338" s="11">
        <f>IF(ISNA(VLOOKUP(CONCATENATE($B338,AQ$2,"multi"),VHF!$V$3:$W$627,2,0)),0,VLOOKUP(CONCATENATE($B338,AQ$2,"multi"),VHF!$V$3:$W$627,2,0))</f>
        <v>0</v>
      </c>
      <c r="BF338" s="11">
        <f>IF(ISNA(VLOOKUP(CONCATENATE($B338,BF$2,"multi"),UHF!$V$3:$W$612,2,0)),0,VLOOKUP(CONCATENATE($B338,BF$2,"multi"),UHF!$V$3:$W$612,2,0))</f>
        <v>0</v>
      </c>
      <c r="BG338" s="11">
        <f>IF(ISNA(VLOOKUP(CONCATENATE($B338,BG$2,"multi"),UHF!$V$3:$W$612,2,0)),0,VLOOKUP(CONCATENATE($B338,BG$2,"multi"),UHF!$V$3:$W$612,2,0))</f>
        <v>0</v>
      </c>
      <c r="BH338" s="11">
        <f>IF(ISNA(VLOOKUP(CONCATENATE($B338,BH$2,"multi"),UHF!$V$3:$W$612,2,0)),0,VLOOKUP(CONCATENATE($B338,BH$2,"multi"),UHF!$V$3:$W$612,2,0))</f>
        <v>0</v>
      </c>
      <c r="BI338" s="11">
        <f>IF(ISNA(VLOOKUP(CONCATENATE($B338,BI$2,"multi"),UHF!$V$3:$W$612,2,0)),0,VLOOKUP(CONCATENATE($B338,BI$2,"multi"),UHF!$V$3:$W$612,2,0))</f>
        <v>0</v>
      </c>
      <c r="BJ338" s="11">
        <f>IF(ISNA(VLOOKUP(CONCATENATE($B338,BJ$2,"multi"),UHF!$V$3:$W$612,2,0)),0,VLOOKUP(CONCATENATE($B338,BJ$2,"multi"),UHF!$V$3:$W$612,2,0))</f>
        <v>0</v>
      </c>
      <c r="BK338" s="11">
        <f>IF(ISNA(VLOOKUP(CONCATENATE($B338,BK$2,"multi"),UHF!$V$3:$W$612,2,0)),0,VLOOKUP(CONCATENATE($B338,BK$2,"multi"),UHF!$V$3:$W$612,2,0))</f>
        <v>0</v>
      </c>
      <c r="BL338" s="11">
        <f>IF(ISNA(VLOOKUP(CONCATENATE($B338,BL$2,"multi"),UHF!$V$3:$W$612,2,0)),0,VLOOKUP(CONCATENATE($B338,BL$2,"multi"),UHF!$V$3:$W$612,2,0))</f>
        <v>0</v>
      </c>
      <c r="BM338" s="11">
        <f>IF(ISNA(VLOOKUP(CONCATENATE($B338,BM$2,"multi"),UHF!$V$3:$W$612,2,0)),0,VLOOKUP(CONCATENATE($B338,BM$2,"multi"),UHF!$V$3:$W$612,2,0))</f>
        <v>0</v>
      </c>
      <c r="BN338" s="11">
        <f>IF(ISNA(VLOOKUP(CONCATENATE($B338,BN$2,"multi"),UHF!$V$3:$W$612,2,0)),0,VLOOKUP(CONCATENATE($B338,BN$2,"multi"),UHF!$V$3:$W$612,2,0))</f>
        <v>0</v>
      </c>
      <c r="BO338" s="11">
        <f>IF(ISNA(VLOOKUP(CONCATENATE($B338,BO$2,"multi"),UHF!$V$3:$W$612,2,0)),0,VLOOKUP(CONCATENATE($B338,BO$2,"multi"),UHF!$V$3:$W$612,2,0))</f>
        <v>0</v>
      </c>
      <c r="BP338" s="11">
        <f>IF(ISNA(VLOOKUP(CONCATENATE($B338,BP$2,"multi"),UHF!$V$3:$W$612,2,0)),0,VLOOKUP(CONCATENATE($B338,BP$2,"multi"),UHF!$V$3:$W$612,2,0))</f>
        <v>0</v>
      </c>
      <c r="BQ338" s="11">
        <f>IF(ISNA(VLOOKUP(CONCATENATE($B338,BQ$2,"multi"),UHF!$V$3:$W$612,2,0)),0,VLOOKUP(CONCATENATE($B338,BQ$2,"multi"),UHF!$V$3:$W$612,2,0))</f>
        <v>0</v>
      </c>
      <c r="BR338" s="11">
        <f>SUM(BF338:BQ338)</f>
        <v>0</v>
      </c>
      <c r="BS338" s="11">
        <f>IF(ISNA(VLOOKUP(CONCATENATE($B338,BS$2,"multi"),'A1'!$V$3:$W$612,2,0)),0,VLOOKUP(CONCATENATE($B338,BS$2,"multi"),'A1'!$V$3:$W$612,2,0))</f>
        <v>0</v>
      </c>
    </row>
    <row r="339" spans="2:71" x14ac:dyDescent="0.2">
      <c r="B339" s="8">
        <f>'Seznam-MO'!A350</f>
        <v>0</v>
      </c>
      <c r="C339" s="11">
        <f>IF(ISNA(VLOOKUP(CONCATENATE($B339,C$2,"multi"),'I-SUB'!$V$3:$W$624,2,0)),0,VLOOKUP(CONCATENATE($B339,C$2,"multi"),'I-SUB'!$V$3:$W$624,2,0))</f>
        <v>0</v>
      </c>
      <c r="D339" s="11">
        <f>IF(ISNA(VLOOKUP(CONCATENATE($B339,D$2,"multi"),'I-SUB'!$V$3:$W$624,2,0)),0,VLOOKUP(CONCATENATE($B339,D$2,"multi"),'I-SUB'!$V$3:$W$624,2,0))</f>
        <v>0</v>
      </c>
      <c r="E339" s="11">
        <f>IF(ISNA(VLOOKUP(CONCATENATE($B339,E$2,"multi"),'I-SUB'!$V$3:$W$624,2,0)),0,VLOOKUP(CONCATENATE($B339,E$2,"multi"),'I-SUB'!$V$3:$W$624,2,0))</f>
        <v>0</v>
      </c>
      <c r="F339" s="11">
        <f>IF(ISNA(VLOOKUP(CONCATENATE($B339,F$2,"multi"),'I-SUB'!$V$3:$W$624,2,0)),0,VLOOKUP(CONCATENATE($B339,F$2,"multi"),'I-SUB'!$V$3:$W$624,2,0))</f>
        <v>0</v>
      </c>
      <c r="G339" s="11">
        <f>IF(ISNA(VLOOKUP(CONCATENATE($B339,G$2,"multi"),'I-SUB'!$V$3:$W$624,2,0)),0,VLOOKUP(CONCATENATE($B339,G$2,"multi"),'I-SUB'!$V$3:$W$624,2,0))</f>
        <v>0</v>
      </c>
      <c r="H339" s="11">
        <f>IF(ISNA(VLOOKUP(CONCATENATE($B339,H$2,"multi"),'I-SUB'!$V$3:$W$624,2,0)),0,VLOOKUP(CONCATENATE($B339,H$2,"multi"),'I-SUB'!$V$3:$W$624,2,0))</f>
        <v>0</v>
      </c>
      <c r="I339" s="11">
        <f>IF(ISNA(VLOOKUP(CONCATENATE($B339,I$2,"multi"),'I-SUB'!$V$3:$W$624,2,0)),0,VLOOKUP(CONCATENATE($B339,I$2,"multi"),'I-SUB'!$V$3:$W$624,2,0))</f>
        <v>0</v>
      </c>
      <c r="J339" s="11">
        <f>IF(ISNA(VLOOKUP(CONCATENATE($B339,J$2,"multi"),'I-SUB'!$V$3:$W$624,2,0)),0,VLOOKUP(CONCATENATE($B339,J$2,"multi"),'I-SUB'!$V$3:$W$624,2,0))</f>
        <v>0</v>
      </c>
      <c r="K339" s="11">
        <f>IF(ISNA(VLOOKUP(CONCATENATE($B339,K$2,"multi"),'I-SUB'!$V$3:$W$624,2,0)),0,VLOOKUP(CONCATENATE($B339,K$2,"multi"),'I-SUB'!$V$3:$W$624,2,0))</f>
        <v>0</v>
      </c>
      <c r="L339" s="11">
        <f>IF(ISNA(VLOOKUP(CONCATENATE($B339,L$2,"multi"),'I-SUB'!$V$3:$W$624,2,0)),0,VLOOKUP(CONCATENATE($B339,L$2,"multi"),'I-SUB'!$V$3:$W$624,2,0))</f>
        <v>0</v>
      </c>
      <c r="M339" s="11">
        <f>IF(ISNA(VLOOKUP(CONCATENATE($B339,M$2,"multi"),'I-SUB'!$V$3:$W$624,2,0)),0,VLOOKUP(CONCATENATE($B339,M$2,"multi"),'I-SUB'!$V$3:$W$624,2,0))</f>
        <v>0</v>
      </c>
      <c r="N339" s="11">
        <f>IF(ISNA(VLOOKUP(CONCATENATE($B339,N$2,"multi"),'I-SUB'!$V$3:$W$624,2,0)),0,VLOOKUP(CONCATENATE($B339,N$2,"multi"),'I-SUB'!$V$3:$W$624,2,0))</f>
        <v>0</v>
      </c>
      <c r="O339" s="11">
        <f>IF(ISNA(VLOOKUP(CONCATENATE($B339,O$2,"multi"),'I-SUB'!$V$3:$W$624,2,0)),0,VLOOKUP(CONCATENATE($B339,O$2,"multi"),'I-SUB'!$V$3:$W$624,2,0))</f>
        <v>0</v>
      </c>
      <c r="P339" s="11">
        <f>SUM(C339:O339)</f>
        <v>0</v>
      </c>
      <c r="Q339" s="11">
        <f>IF(ISNA(VLOOKUP(CONCATENATE($B339,Q$2,"multi"),'II-SUB'!$V$3:$W$630,2,0)),0,VLOOKUP(CONCATENATE($B339,Q$2,"multi"),'II-SUB'!$V$3:$W$630,2,0))</f>
        <v>0</v>
      </c>
      <c r="R339" s="11">
        <f>IF(ISNA(VLOOKUP(CONCATENATE($B339,R$2,"multi"),'II-SUB'!$V$3:$W$630,2,0)),0,VLOOKUP(CONCATENATE($B339,R$2,"multi"),'II-SUB'!$V$3:$W$630,2,0))</f>
        <v>0</v>
      </c>
      <c r="S339" s="11">
        <f>IF(ISNA(VLOOKUP(CONCATENATE($B339,S$2,"multi"),'II-SUB'!$V$3:$W$630,2,0)),0,VLOOKUP(CONCATENATE($B339,S$2,"multi"),'II-SUB'!$V$3:$W$630,2,0))</f>
        <v>0</v>
      </c>
      <c r="T339" s="11">
        <f>IF(ISNA(VLOOKUP(CONCATENATE($B339,T$2,"multi"),'II-SUB'!$V$3:$W$630,2,0)),0,VLOOKUP(CONCATENATE($B339,T$2,"multi"),'II-SUB'!$V$3:$W$630,2,0))</f>
        <v>0</v>
      </c>
      <c r="U339" s="11">
        <f>IF(ISNA(VLOOKUP(CONCATENATE($B339,U$2,"multi"),'II-SUB'!$V$3:$W$630,2,0)),0,VLOOKUP(CONCATENATE($B339,U$2,"multi"),'II-SUB'!$V$3:$W$630,2,0))</f>
        <v>0</v>
      </c>
      <c r="V339" s="11">
        <f>IF(ISNA(VLOOKUP(CONCATENATE($B339,V$2,"multi"),'II-SUB'!$V$3:$W$630,2,0)),0,VLOOKUP(CONCATENATE($B339,V$2,"multi"),'II-SUB'!$V$3:$W$630,2,0))</f>
        <v>0</v>
      </c>
      <c r="W339" s="11">
        <f>IF(ISNA(VLOOKUP(CONCATENATE($B339,W$2,"multi"),'II-SUB'!$V$3:$W$630,2,0)),0,VLOOKUP(CONCATENATE($B339,W$2,"multi"),'II-SUB'!$V$3:$W$630,2,0))</f>
        <v>0</v>
      </c>
      <c r="X339" s="11">
        <f>IF(ISNA(VLOOKUP(CONCATENATE($B339,X$2,"multi"),'II-SUB'!$V$3:$W$630,2,0)),0,VLOOKUP(CONCATENATE($B339,X$2,"multi"),'II-SUB'!$V$3:$W$630,2,0))</f>
        <v>0</v>
      </c>
      <c r="Y339" s="11">
        <f>IF(ISNA(VLOOKUP(CONCATENATE($B339,Y$2,"multi"),'II-SUB'!$V$3:$W$630,2,0)),0,VLOOKUP(CONCATENATE($B339,Y$2,"multi"),'II-SUB'!$V$3:$W$630,2,0))</f>
        <v>0</v>
      </c>
      <c r="Z339" s="11">
        <f>IF(ISNA(VLOOKUP(CONCATENATE($B339,Z$2,"multi"),'II-SUB'!$V$3:$W$630,2,0)),0,VLOOKUP(CONCATENATE($B339,Z$2,"multi"),'II-SUB'!$V$3:$W$630,2,0))</f>
        <v>0</v>
      </c>
      <c r="AA339" s="11">
        <f>IF(ISNA(VLOOKUP(CONCATENATE($B339,AA$2,"multi"),'II-SUB'!$V$3:$W$630,2,0)),0,VLOOKUP(CONCATENATE($B339,AA$2,"multi"),'II-SUB'!$V$3:$W$630,2,0))</f>
        <v>0</v>
      </c>
      <c r="AB339" s="11">
        <f>IF(ISNA(VLOOKUP(CONCATENATE($B339,AB$2,"multi"),'II-SUB'!$V$3:$W$630,2,0)),0,VLOOKUP(CONCATENATE($B339,AB$2,"multi"),'II-SUB'!$V$3:$W$630,2,0))</f>
        <v>0</v>
      </c>
      <c r="AC339" s="11">
        <f>IF(ISNA(VLOOKUP(CONCATENATE($B339,AC$2,"multi"),'II-SUB'!$V$3:$W$630,2,0)),0,VLOOKUP(CONCATENATE($B339,AC$2,"multi"),'II-SUB'!$V$3:$W$630,2,0))</f>
        <v>0</v>
      </c>
      <c r="AD339" s="11">
        <f>SUM(Q339:AC339)</f>
        <v>0</v>
      </c>
      <c r="AE339" s="11">
        <f>IF(ISNA(VLOOKUP(CONCATENATE($B339,AE$2,"multi"),MW!$V$3:$W$600,2,0)),0,VLOOKUP(CONCATENATE($B339,AE$2,"multi"),MW!$V$3:$W$600,2,0))</f>
        <v>0</v>
      </c>
      <c r="AF339" s="11">
        <f>IF(ISNA(VLOOKUP(CONCATENATE($B339,AF$2,"multi"),MW!$V$3:$W$600,2,0)),0,VLOOKUP(CONCATENATE($B339,AF$2,"multi"),MW!$V$3:$W$600,2,0))</f>
        <v>0</v>
      </c>
      <c r="AG339" s="11">
        <f>IF(ISNA(VLOOKUP(CONCATENATE($B339,AG$2,"multi"),MW!$V$3:$W$600,2,0)),0,VLOOKUP(CONCATENATE($B339,AG$2,"multi"),MW!$V$3:$W$600,2,0))</f>
        <v>0</v>
      </c>
      <c r="AH339" s="11">
        <f>IF(ISNA(VLOOKUP(CONCATENATE($B339,AH$2,"multi"),MW!$V$3:$W$600,2,0)),0,VLOOKUP(CONCATENATE($B339,AH$2,"multi"),MW!$V$3:$W$600,2,0))</f>
        <v>0</v>
      </c>
      <c r="AI339" s="11">
        <f>IF(ISNA(VLOOKUP(CONCATENATE($B339,AI$2,"multi"),MW!$V$3:$W$600,2,0)),0,VLOOKUP(CONCATENATE($B339,AI$2,"multi"),MW!$V$3:$W$600,2,0))</f>
        <v>0</v>
      </c>
      <c r="AJ339" s="11">
        <f>IF(ISNA(VLOOKUP(CONCATENATE($B339,AJ$2,"multi"),MW!$V$3:$W$600,2,0)),0,VLOOKUP(CONCATENATE($B339,AJ$2,"multi"),MW!$V$3:$W$600,2,0))</f>
        <v>0</v>
      </c>
      <c r="AK339" s="11">
        <f>IF(ISNA(VLOOKUP(CONCATENATE($B339,AK$2,"multi"),MW!$V$3:$W$600,2,0)),0,VLOOKUP(CONCATENATE($B339,AK$2,"multi"),MW!$V$3:$W$600,2,0))</f>
        <v>0</v>
      </c>
      <c r="AL339" s="11">
        <f>IF(ISNA(VLOOKUP(CONCATENATE($B339,AL$2,"multi"),MW!$V$3:$W$600,2,0)),0,VLOOKUP(CONCATENATE($B339,AL$2,"multi"),MW!$V$3:$W$600,2,0))</f>
        <v>0</v>
      </c>
      <c r="AM339" s="11">
        <f>IF(ISNA(VLOOKUP(CONCATENATE($B339,AM$2,"multi"),MW!$V$3:$W$600,2,0)),0,VLOOKUP(CONCATENATE($B339,AM$2,"multi"),MW!$V$3:$W$600,2,0))</f>
        <v>0</v>
      </c>
      <c r="AN339" s="11">
        <f>IF(ISNA(VLOOKUP(CONCATENATE($B339,AN$2,"multi"),MW!$V$3:$W$600,2,0)),0,VLOOKUP(CONCATENATE($B339,AN$2,"multi"),MW!$V$3:$W$600,2,0))</f>
        <v>0</v>
      </c>
      <c r="AO339" s="11">
        <f>IF(ISNA(VLOOKUP(CONCATENATE($B339,AO$2,"multi"),MW!$V$3:$W$600,2,0)),0,VLOOKUP(CONCATENATE($B339,AO$2,"multi"),MW!$V$3:$W$600,2,0))</f>
        <v>0</v>
      </c>
      <c r="AP339" s="11">
        <f>SUM(AE339:AO339)</f>
        <v>0</v>
      </c>
      <c r="AQ339" s="11">
        <f>IF(ISNA(VLOOKUP(CONCATENATE($B339,AQ$2,"multi"),'III-SUB'!$V$3:$W$633,2,0)),0,VLOOKUP(CONCATENATE($B339,AQ$2,"multi"),'III-SUB'!$V$3:$W$633,2,0))</f>
        <v>0</v>
      </c>
      <c r="AR339" s="11">
        <f>IF(ISNA(VLOOKUP(CONCATENATE($B339,AR$2,"multi"),'III-SUB'!$V$3:$W$633,2,0)),0,VLOOKUP(CONCATENATE($B339,AR$2,"multi"),'III-SUB'!$V$3:$W$633,2,0))</f>
        <v>0</v>
      </c>
      <c r="AS339" s="11">
        <f>IF(ISNA(VLOOKUP(CONCATENATE($B339,AS$2,"multi"),'III-SUB'!$V$3:$W$633,2,0)),0,VLOOKUP(CONCATENATE($B339,AS$2,"multi"),'III-SUB'!$V$3:$W$633,2,0))</f>
        <v>0</v>
      </c>
      <c r="AT339" s="11">
        <f>IF(ISNA(VLOOKUP(CONCATENATE($B339,AT$2,"multi"),'III-SUB'!$V$3:$W$633,2,0)),0,VLOOKUP(CONCATENATE($B339,AT$2,"multi"),'III-SUB'!$V$3:$W$633,2,0))</f>
        <v>0</v>
      </c>
      <c r="AU339" s="11">
        <f>IF(ISNA(VLOOKUP(CONCATENATE($B339,AU$2,"multi"),'III-SUB'!$V$3:$W$633,2,0)),0,VLOOKUP(CONCATENATE($B339,AU$2,"multi"),'III-SUB'!$V$3:$W$633,2,0))</f>
        <v>0</v>
      </c>
      <c r="AV339" s="11">
        <f>IF(ISNA(VLOOKUP(CONCATENATE($B339,AV$2,"multi"),'III-SUB'!$V$3:$W$633,2,0)),0,VLOOKUP(CONCATENATE($B339,AV$2,"multi"),'III-SUB'!$V$3:$W$633,2,0))</f>
        <v>0</v>
      </c>
      <c r="AW339" s="11">
        <f>IF(ISNA(VLOOKUP(CONCATENATE($B339,AW$2,"multi"),'III-SUB'!$V$3:$W$633,2,0)),0,VLOOKUP(CONCATENATE($B339,AW$2,"multi"),'III-SUB'!$V$3:$W$633,2,0))</f>
        <v>0</v>
      </c>
      <c r="AX339" s="11">
        <f>IF(ISNA(VLOOKUP(CONCATENATE($B339,AX$2,"multi"),'III-SUB'!$V$3:$W$633,2,0)),0,VLOOKUP(CONCATENATE($B339,AX$2,"multi"),'III-SUB'!$V$3:$W$633,2,0))</f>
        <v>0</v>
      </c>
      <c r="AY339" s="11">
        <f>IF(ISNA(VLOOKUP(CONCATENATE($B339,AY$2,"multi"),'III-SUB'!$V$3:$W$633,2,0)),0,VLOOKUP(CONCATENATE($B339,AY$2,"multi"),'III-SUB'!$V$3:$W$633,2,0))</f>
        <v>0</v>
      </c>
      <c r="AZ339" s="11">
        <f>IF(ISNA(VLOOKUP(CONCATENATE($B339,AZ$2,"multi"),'III-SUB'!$V$3:$W$633,2,0)),0,VLOOKUP(CONCATENATE($B339,AZ$2,"multi"),'III-SUB'!$V$3:$W$633,2,0))</f>
        <v>0</v>
      </c>
      <c r="BA339" s="11">
        <f>IF(ISNA(VLOOKUP(CONCATENATE($B339,BA$2,"multi"),'III-SUB'!$V$3:$W$633,2,0)),0,VLOOKUP(CONCATENATE($B339,BA$2,"multi"),'III-SUB'!$V$3:$W$633,2,0))</f>
        <v>0</v>
      </c>
      <c r="BB339" s="11">
        <f>IF(ISNA(VLOOKUP(CONCATENATE($B339,BB$2,"multi"),'III-SUB'!$V$3:$W$633,2,0)),0,VLOOKUP(CONCATENATE($B339,BB$2,"multi"),'III-SUB'!$V$3:$W$633,2,0))</f>
        <v>0</v>
      </c>
      <c r="BC339" s="11">
        <f>IF(ISNA(VLOOKUP(CONCATENATE($B339,BC$2,"multi"),'III-SUB'!$V$3:$W$633,2,0)),0,VLOOKUP(CONCATENATE($B339,BC$2,"multi"),'III-SUB'!$V$3:$W$633,2,0))</f>
        <v>0</v>
      </c>
      <c r="BD339" s="11">
        <f>SUM(AQ339:BC339)</f>
        <v>0</v>
      </c>
      <c r="BE339" s="11">
        <f>IF(ISNA(VLOOKUP(CONCATENATE($B339,AQ$2,"multi"),VHF!$V$3:$W$627,2,0)),0,VLOOKUP(CONCATENATE($B339,AQ$2,"multi"),VHF!$V$3:$W$627,2,0))</f>
        <v>0</v>
      </c>
      <c r="BF339" s="11">
        <f>IF(ISNA(VLOOKUP(CONCATENATE($B339,BF$2,"multi"),UHF!$V$3:$W$612,2,0)),0,VLOOKUP(CONCATENATE($B339,BF$2,"multi"),UHF!$V$3:$W$612,2,0))</f>
        <v>0</v>
      </c>
      <c r="BG339" s="11">
        <f>IF(ISNA(VLOOKUP(CONCATENATE($B339,BG$2,"multi"),UHF!$V$3:$W$612,2,0)),0,VLOOKUP(CONCATENATE($B339,BG$2,"multi"),UHF!$V$3:$W$612,2,0))</f>
        <v>0</v>
      </c>
      <c r="BH339" s="11">
        <f>IF(ISNA(VLOOKUP(CONCATENATE($B339,BH$2,"multi"),UHF!$V$3:$W$612,2,0)),0,VLOOKUP(CONCATENATE($B339,BH$2,"multi"),UHF!$V$3:$W$612,2,0))</f>
        <v>0</v>
      </c>
      <c r="BI339" s="11">
        <f>IF(ISNA(VLOOKUP(CONCATENATE($B339,BI$2,"multi"),UHF!$V$3:$W$612,2,0)),0,VLOOKUP(CONCATENATE($B339,BI$2,"multi"),UHF!$V$3:$W$612,2,0))</f>
        <v>0</v>
      </c>
      <c r="BJ339" s="11">
        <f>IF(ISNA(VLOOKUP(CONCATENATE($B339,BJ$2,"multi"),UHF!$V$3:$W$612,2,0)),0,VLOOKUP(CONCATENATE($B339,BJ$2,"multi"),UHF!$V$3:$W$612,2,0))</f>
        <v>0</v>
      </c>
      <c r="BK339" s="11">
        <f>IF(ISNA(VLOOKUP(CONCATENATE($B339,BK$2,"multi"),UHF!$V$3:$W$612,2,0)),0,VLOOKUP(CONCATENATE($B339,BK$2,"multi"),UHF!$V$3:$W$612,2,0))</f>
        <v>0</v>
      </c>
      <c r="BL339" s="11">
        <f>IF(ISNA(VLOOKUP(CONCATENATE($B339,BL$2,"multi"),UHF!$V$3:$W$612,2,0)),0,VLOOKUP(CONCATENATE($B339,BL$2,"multi"),UHF!$V$3:$W$612,2,0))</f>
        <v>0</v>
      </c>
      <c r="BM339" s="11">
        <f>IF(ISNA(VLOOKUP(CONCATENATE($B339,BM$2,"multi"),UHF!$V$3:$W$612,2,0)),0,VLOOKUP(CONCATENATE($B339,BM$2,"multi"),UHF!$V$3:$W$612,2,0))</f>
        <v>0</v>
      </c>
      <c r="BN339" s="11">
        <f>IF(ISNA(VLOOKUP(CONCATENATE($B339,BN$2,"multi"),UHF!$V$3:$W$612,2,0)),0,VLOOKUP(CONCATENATE($B339,BN$2,"multi"),UHF!$V$3:$W$612,2,0))</f>
        <v>0</v>
      </c>
      <c r="BO339" s="11">
        <f>IF(ISNA(VLOOKUP(CONCATENATE($B339,BO$2,"multi"),UHF!$V$3:$W$612,2,0)),0,VLOOKUP(CONCATENATE($B339,BO$2,"multi"),UHF!$V$3:$W$612,2,0))</f>
        <v>0</v>
      </c>
      <c r="BP339" s="11">
        <f>IF(ISNA(VLOOKUP(CONCATENATE($B339,BP$2,"multi"),UHF!$V$3:$W$612,2,0)),0,VLOOKUP(CONCATENATE($B339,BP$2,"multi"),UHF!$V$3:$W$612,2,0))</f>
        <v>0</v>
      </c>
      <c r="BQ339" s="11">
        <f>IF(ISNA(VLOOKUP(CONCATENATE($B339,BQ$2,"multi"),UHF!$V$3:$W$612,2,0)),0,VLOOKUP(CONCATENATE($B339,BQ$2,"multi"),UHF!$V$3:$W$612,2,0))</f>
        <v>0</v>
      </c>
      <c r="BR339" s="11">
        <f>SUM(BF339:BQ339)</f>
        <v>0</v>
      </c>
      <c r="BS339" s="11">
        <f>IF(ISNA(VLOOKUP(CONCATENATE($B339,BS$2,"multi"),'A1'!$V$3:$W$612,2,0)),0,VLOOKUP(CONCATENATE($B339,BS$2,"multi"),'A1'!$V$3:$W$612,2,0))</f>
        <v>0</v>
      </c>
    </row>
    <row r="340" spans="2:71" x14ac:dyDescent="0.2">
      <c r="B340" s="8">
        <f>'Seznam-MO'!A351</f>
        <v>0</v>
      </c>
      <c r="C340" s="11">
        <f>IF(ISNA(VLOOKUP(CONCATENATE($B340,C$2,"multi"),'I-SUB'!$V$3:$W$624,2,0)),0,VLOOKUP(CONCATENATE($B340,C$2,"multi"),'I-SUB'!$V$3:$W$624,2,0))</f>
        <v>0</v>
      </c>
      <c r="D340" s="11">
        <f>IF(ISNA(VLOOKUP(CONCATENATE($B340,D$2,"multi"),'I-SUB'!$V$3:$W$624,2,0)),0,VLOOKUP(CONCATENATE($B340,D$2,"multi"),'I-SUB'!$V$3:$W$624,2,0))</f>
        <v>0</v>
      </c>
      <c r="E340" s="11">
        <f>IF(ISNA(VLOOKUP(CONCATENATE($B340,E$2,"multi"),'I-SUB'!$V$3:$W$624,2,0)),0,VLOOKUP(CONCATENATE($B340,E$2,"multi"),'I-SUB'!$V$3:$W$624,2,0))</f>
        <v>0</v>
      </c>
      <c r="F340" s="11">
        <f>IF(ISNA(VLOOKUP(CONCATENATE($B340,F$2,"multi"),'I-SUB'!$V$3:$W$624,2,0)),0,VLOOKUP(CONCATENATE($B340,F$2,"multi"),'I-SUB'!$V$3:$W$624,2,0))</f>
        <v>0</v>
      </c>
      <c r="G340" s="11">
        <f>IF(ISNA(VLOOKUP(CONCATENATE($B340,G$2,"multi"),'I-SUB'!$V$3:$W$624,2,0)),0,VLOOKUP(CONCATENATE($B340,G$2,"multi"),'I-SUB'!$V$3:$W$624,2,0))</f>
        <v>0</v>
      </c>
      <c r="H340" s="11">
        <f>IF(ISNA(VLOOKUP(CONCATENATE($B340,H$2,"multi"),'I-SUB'!$V$3:$W$624,2,0)),0,VLOOKUP(CONCATENATE($B340,H$2,"multi"),'I-SUB'!$V$3:$W$624,2,0))</f>
        <v>0</v>
      </c>
      <c r="I340" s="11">
        <f>IF(ISNA(VLOOKUP(CONCATENATE($B340,I$2,"multi"),'I-SUB'!$V$3:$W$624,2,0)),0,VLOOKUP(CONCATENATE($B340,I$2,"multi"),'I-SUB'!$V$3:$W$624,2,0))</f>
        <v>0</v>
      </c>
      <c r="J340" s="11">
        <f>IF(ISNA(VLOOKUP(CONCATENATE($B340,J$2,"multi"),'I-SUB'!$V$3:$W$624,2,0)),0,VLOOKUP(CONCATENATE($B340,J$2,"multi"),'I-SUB'!$V$3:$W$624,2,0))</f>
        <v>0</v>
      </c>
      <c r="K340" s="11">
        <f>IF(ISNA(VLOOKUP(CONCATENATE($B340,K$2,"multi"),'I-SUB'!$V$3:$W$624,2,0)),0,VLOOKUP(CONCATENATE($B340,K$2,"multi"),'I-SUB'!$V$3:$W$624,2,0))</f>
        <v>0</v>
      </c>
      <c r="L340" s="11">
        <f>IF(ISNA(VLOOKUP(CONCATENATE($B340,L$2,"multi"),'I-SUB'!$V$3:$W$624,2,0)),0,VLOOKUP(CONCATENATE($B340,L$2,"multi"),'I-SUB'!$V$3:$W$624,2,0))</f>
        <v>0</v>
      </c>
      <c r="M340" s="11">
        <f>IF(ISNA(VLOOKUP(CONCATENATE($B340,M$2,"multi"),'I-SUB'!$V$3:$W$624,2,0)),0,VLOOKUP(CONCATENATE($B340,M$2,"multi"),'I-SUB'!$V$3:$W$624,2,0))</f>
        <v>0</v>
      </c>
      <c r="N340" s="11">
        <f>IF(ISNA(VLOOKUP(CONCATENATE($B340,N$2,"multi"),'I-SUB'!$V$3:$W$624,2,0)),0,VLOOKUP(CONCATENATE($B340,N$2,"multi"),'I-SUB'!$V$3:$W$624,2,0))</f>
        <v>0</v>
      </c>
      <c r="O340" s="11">
        <f>IF(ISNA(VLOOKUP(CONCATENATE($B340,O$2,"multi"),'I-SUB'!$V$3:$W$624,2,0)),0,VLOOKUP(CONCATENATE($B340,O$2,"multi"),'I-SUB'!$V$3:$W$624,2,0))</f>
        <v>0</v>
      </c>
      <c r="P340" s="11">
        <f>SUM(C340:O340)</f>
        <v>0</v>
      </c>
      <c r="Q340" s="11">
        <f>IF(ISNA(VLOOKUP(CONCATENATE($B340,Q$2,"multi"),'II-SUB'!$V$3:$W$630,2,0)),0,VLOOKUP(CONCATENATE($B340,Q$2,"multi"),'II-SUB'!$V$3:$W$630,2,0))</f>
        <v>0</v>
      </c>
      <c r="R340" s="11">
        <f>IF(ISNA(VLOOKUP(CONCATENATE($B340,R$2,"multi"),'II-SUB'!$V$3:$W$630,2,0)),0,VLOOKUP(CONCATENATE($B340,R$2,"multi"),'II-SUB'!$V$3:$W$630,2,0))</f>
        <v>0</v>
      </c>
      <c r="S340" s="11">
        <f>IF(ISNA(VLOOKUP(CONCATENATE($B340,S$2,"multi"),'II-SUB'!$V$3:$W$630,2,0)),0,VLOOKUP(CONCATENATE($B340,S$2,"multi"),'II-SUB'!$V$3:$W$630,2,0))</f>
        <v>0</v>
      </c>
      <c r="T340" s="11">
        <f>IF(ISNA(VLOOKUP(CONCATENATE($B340,T$2,"multi"),'II-SUB'!$V$3:$W$630,2,0)),0,VLOOKUP(CONCATENATE($B340,T$2,"multi"),'II-SUB'!$V$3:$W$630,2,0))</f>
        <v>0</v>
      </c>
      <c r="U340" s="11">
        <f>IF(ISNA(VLOOKUP(CONCATENATE($B340,U$2,"multi"),'II-SUB'!$V$3:$W$630,2,0)),0,VLOOKUP(CONCATENATE($B340,U$2,"multi"),'II-SUB'!$V$3:$W$630,2,0))</f>
        <v>0</v>
      </c>
      <c r="V340" s="11">
        <f>IF(ISNA(VLOOKUP(CONCATENATE($B340,V$2,"multi"),'II-SUB'!$V$3:$W$630,2,0)),0,VLOOKUP(CONCATENATE($B340,V$2,"multi"),'II-SUB'!$V$3:$W$630,2,0))</f>
        <v>0</v>
      </c>
      <c r="W340" s="11">
        <f>IF(ISNA(VLOOKUP(CONCATENATE($B340,W$2,"multi"),'II-SUB'!$V$3:$W$630,2,0)),0,VLOOKUP(CONCATENATE($B340,W$2,"multi"),'II-SUB'!$V$3:$W$630,2,0))</f>
        <v>0</v>
      </c>
      <c r="X340" s="11">
        <f>IF(ISNA(VLOOKUP(CONCATENATE($B340,X$2,"multi"),'II-SUB'!$V$3:$W$630,2,0)),0,VLOOKUP(CONCATENATE($B340,X$2,"multi"),'II-SUB'!$V$3:$W$630,2,0))</f>
        <v>0</v>
      </c>
      <c r="Y340" s="11">
        <f>IF(ISNA(VLOOKUP(CONCATENATE($B340,Y$2,"multi"),'II-SUB'!$V$3:$W$630,2,0)),0,VLOOKUP(CONCATENATE($B340,Y$2,"multi"),'II-SUB'!$V$3:$W$630,2,0))</f>
        <v>0</v>
      </c>
      <c r="Z340" s="11">
        <f>IF(ISNA(VLOOKUP(CONCATENATE($B340,Z$2,"multi"),'II-SUB'!$V$3:$W$630,2,0)),0,VLOOKUP(CONCATENATE($B340,Z$2,"multi"),'II-SUB'!$V$3:$W$630,2,0))</f>
        <v>0</v>
      </c>
      <c r="AA340" s="11">
        <f>IF(ISNA(VLOOKUP(CONCATENATE($B340,AA$2,"multi"),'II-SUB'!$V$3:$W$630,2,0)),0,VLOOKUP(CONCATENATE($B340,AA$2,"multi"),'II-SUB'!$V$3:$W$630,2,0))</f>
        <v>0</v>
      </c>
      <c r="AB340" s="11">
        <f>IF(ISNA(VLOOKUP(CONCATENATE($B340,AB$2,"multi"),'II-SUB'!$V$3:$W$630,2,0)),0,VLOOKUP(CONCATENATE($B340,AB$2,"multi"),'II-SUB'!$V$3:$W$630,2,0))</f>
        <v>0</v>
      </c>
      <c r="AC340" s="11">
        <f>IF(ISNA(VLOOKUP(CONCATENATE($B340,AC$2,"multi"),'II-SUB'!$V$3:$W$630,2,0)),0,VLOOKUP(CONCATENATE($B340,AC$2,"multi"),'II-SUB'!$V$3:$W$630,2,0))</f>
        <v>0</v>
      </c>
      <c r="AD340" s="11">
        <f>SUM(Q340:AC340)</f>
        <v>0</v>
      </c>
      <c r="AE340" s="11">
        <f>IF(ISNA(VLOOKUP(CONCATENATE($B340,AE$2,"multi"),MW!$V$3:$W$600,2,0)),0,VLOOKUP(CONCATENATE($B340,AE$2,"multi"),MW!$V$3:$W$600,2,0))</f>
        <v>0</v>
      </c>
      <c r="AF340" s="11">
        <f>IF(ISNA(VLOOKUP(CONCATENATE($B340,AF$2,"multi"),MW!$V$3:$W$600,2,0)),0,VLOOKUP(CONCATENATE($B340,AF$2,"multi"),MW!$V$3:$W$600,2,0))</f>
        <v>0</v>
      </c>
      <c r="AG340" s="11">
        <f>IF(ISNA(VLOOKUP(CONCATENATE($B340,AG$2,"multi"),MW!$V$3:$W$600,2,0)),0,VLOOKUP(CONCATENATE($B340,AG$2,"multi"),MW!$V$3:$W$600,2,0))</f>
        <v>0</v>
      </c>
      <c r="AH340" s="11">
        <f>IF(ISNA(VLOOKUP(CONCATENATE($B340,AH$2,"multi"),MW!$V$3:$W$600,2,0)),0,VLOOKUP(CONCATENATE($B340,AH$2,"multi"),MW!$V$3:$W$600,2,0))</f>
        <v>0</v>
      </c>
      <c r="AI340" s="11">
        <f>IF(ISNA(VLOOKUP(CONCATENATE($B340,AI$2,"multi"),MW!$V$3:$W$600,2,0)),0,VLOOKUP(CONCATENATE($B340,AI$2,"multi"),MW!$V$3:$W$600,2,0))</f>
        <v>0</v>
      </c>
      <c r="AJ340" s="11">
        <f>IF(ISNA(VLOOKUP(CONCATENATE($B340,AJ$2,"multi"),MW!$V$3:$W$600,2,0)),0,VLOOKUP(CONCATENATE($B340,AJ$2,"multi"),MW!$V$3:$W$600,2,0))</f>
        <v>0</v>
      </c>
      <c r="AK340" s="11">
        <f>IF(ISNA(VLOOKUP(CONCATENATE($B340,AK$2,"multi"),MW!$V$3:$W$600,2,0)),0,VLOOKUP(CONCATENATE($B340,AK$2,"multi"),MW!$V$3:$W$600,2,0))</f>
        <v>0</v>
      </c>
      <c r="AL340" s="11">
        <f>IF(ISNA(VLOOKUP(CONCATENATE($B340,AL$2,"multi"),MW!$V$3:$W$600,2,0)),0,VLOOKUP(CONCATENATE($B340,AL$2,"multi"),MW!$V$3:$W$600,2,0))</f>
        <v>0</v>
      </c>
      <c r="AM340" s="11">
        <f>IF(ISNA(VLOOKUP(CONCATENATE($B340,AM$2,"multi"),MW!$V$3:$W$600,2,0)),0,VLOOKUP(CONCATENATE($B340,AM$2,"multi"),MW!$V$3:$W$600,2,0))</f>
        <v>0</v>
      </c>
      <c r="AN340" s="11">
        <f>IF(ISNA(VLOOKUP(CONCATENATE($B340,AN$2,"multi"),MW!$V$3:$W$600,2,0)),0,VLOOKUP(CONCATENATE($B340,AN$2,"multi"),MW!$V$3:$W$600,2,0))</f>
        <v>0</v>
      </c>
      <c r="AO340" s="11">
        <f>IF(ISNA(VLOOKUP(CONCATENATE($B340,AO$2,"multi"),MW!$V$3:$W$600,2,0)),0,VLOOKUP(CONCATENATE($B340,AO$2,"multi"),MW!$V$3:$W$600,2,0))</f>
        <v>0</v>
      </c>
      <c r="AP340" s="11">
        <f>SUM(AE340:AO340)</f>
        <v>0</v>
      </c>
      <c r="AQ340" s="11">
        <f>IF(ISNA(VLOOKUP(CONCATENATE($B340,AQ$2,"multi"),'III-SUB'!$V$3:$W$633,2,0)),0,VLOOKUP(CONCATENATE($B340,AQ$2,"multi"),'III-SUB'!$V$3:$W$633,2,0))</f>
        <v>0</v>
      </c>
      <c r="AR340" s="11">
        <f>IF(ISNA(VLOOKUP(CONCATENATE($B340,AR$2,"multi"),'III-SUB'!$V$3:$W$633,2,0)),0,VLOOKUP(CONCATENATE($B340,AR$2,"multi"),'III-SUB'!$V$3:$W$633,2,0))</f>
        <v>0</v>
      </c>
      <c r="AS340" s="11">
        <f>IF(ISNA(VLOOKUP(CONCATENATE($B340,AS$2,"multi"),'III-SUB'!$V$3:$W$633,2,0)),0,VLOOKUP(CONCATENATE($B340,AS$2,"multi"),'III-SUB'!$V$3:$W$633,2,0))</f>
        <v>0</v>
      </c>
      <c r="AT340" s="11">
        <f>IF(ISNA(VLOOKUP(CONCATENATE($B340,AT$2,"multi"),'III-SUB'!$V$3:$W$633,2,0)),0,VLOOKUP(CONCATENATE($B340,AT$2,"multi"),'III-SUB'!$V$3:$W$633,2,0))</f>
        <v>0</v>
      </c>
      <c r="AU340" s="11">
        <f>IF(ISNA(VLOOKUP(CONCATENATE($B340,AU$2,"multi"),'III-SUB'!$V$3:$W$633,2,0)),0,VLOOKUP(CONCATENATE($B340,AU$2,"multi"),'III-SUB'!$V$3:$W$633,2,0))</f>
        <v>0</v>
      </c>
      <c r="AV340" s="11">
        <f>IF(ISNA(VLOOKUP(CONCATENATE($B340,AV$2,"multi"),'III-SUB'!$V$3:$W$633,2,0)),0,VLOOKUP(CONCATENATE($B340,AV$2,"multi"),'III-SUB'!$V$3:$W$633,2,0))</f>
        <v>0</v>
      </c>
      <c r="AW340" s="11">
        <f>IF(ISNA(VLOOKUP(CONCATENATE($B340,AW$2,"multi"),'III-SUB'!$V$3:$W$633,2,0)),0,VLOOKUP(CONCATENATE($B340,AW$2,"multi"),'III-SUB'!$V$3:$W$633,2,0))</f>
        <v>0</v>
      </c>
      <c r="AX340" s="11">
        <f>IF(ISNA(VLOOKUP(CONCATENATE($B340,AX$2,"multi"),'III-SUB'!$V$3:$W$633,2,0)),0,VLOOKUP(CONCATENATE($B340,AX$2,"multi"),'III-SUB'!$V$3:$W$633,2,0))</f>
        <v>0</v>
      </c>
      <c r="AY340" s="11">
        <f>IF(ISNA(VLOOKUP(CONCATENATE($B340,AY$2,"multi"),'III-SUB'!$V$3:$W$633,2,0)),0,VLOOKUP(CONCATENATE($B340,AY$2,"multi"),'III-SUB'!$V$3:$W$633,2,0))</f>
        <v>0</v>
      </c>
      <c r="AZ340" s="11">
        <f>IF(ISNA(VLOOKUP(CONCATENATE($B340,AZ$2,"multi"),'III-SUB'!$V$3:$W$633,2,0)),0,VLOOKUP(CONCATENATE($B340,AZ$2,"multi"),'III-SUB'!$V$3:$W$633,2,0))</f>
        <v>0</v>
      </c>
      <c r="BA340" s="11">
        <f>IF(ISNA(VLOOKUP(CONCATENATE($B340,BA$2,"multi"),'III-SUB'!$V$3:$W$633,2,0)),0,VLOOKUP(CONCATENATE($B340,BA$2,"multi"),'III-SUB'!$V$3:$W$633,2,0))</f>
        <v>0</v>
      </c>
      <c r="BB340" s="11">
        <f>IF(ISNA(VLOOKUP(CONCATENATE($B340,BB$2,"multi"),'III-SUB'!$V$3:$W$633,2,0)),0,VLOOKUP(CONCATENATE($B340,BB$2,"multi"),'III-SUB'!$V$3:$W$633,2,0))</f>
        <v>0</v>
      </c>
      <c r="BC340" s="11">
        <f>IF(ISNA(VLOOKUP(CONCATENATE($B340,BC$2,"multi"),'III-SUB'!$V$3:$W$633,2,0)),0,VLOOKUP(CONCATENATE($B340,BC$2,"multi"),'III-SUB'!$V$3:$W$633,2,0))</f>
        <v>0</v>
      </c>
      <c r="BD340" s="11">
        <f>SUM(AQ340:BC340)</f>
        <v>0</v>
      </c>
      <c r="BE340" s="11">
        <f>IF(ISNA(VLOOKUP(CONCATENATE($B340,AQ$2,"multi"),VHF!$V$3:$W$627,2,0)),0,VLOOKUP(CONCATENATE($B340,AQ$2,"multi"),VHF!$V$3:$W$627,2,0))</f>
        <v>0</v>
      </c>
      <c r="BF340" s="11">
        <f>IF(ISNA(VLOOKUP(CONCATENATE($B340,BF$2,"multi"),UHF!$V$3:$W$612,2,0)),0,VLOOKUP(CONCATENATE($B340,BF$2,"multi"),UHF!$V$3:$W$612,2,0))</f>
        <v>0</v>
      </c>
      <c r="BG340" s="11">
        <f>IF(ISNA(VLOOKUP(CONCATENATE($B340,BG$2,"multi"),UHF!$V$3:$W$612,2,0)),0,VLOOKUP(CONCATENATE($B340,BG$2,"multi"),UHF!$V$3:$W$612,2,0))</f>
        <v>0</v>
      </c>
      <c r="BH340" s="11">
        <f>IF(ISNA(VLOOKUP(CONCATENATE($B340,BH$2,"multi"),UHF!$V$3:$W$612,2,0)),0,VLOOKUP(CONCATENATE($B340,BH$2,"multi"),UHF!$V$3:$W$612,2,0))</f>
        <v>0</v>
      </c>
      <c r="BI340" s="11">
        <f>IF(ISNA(VLOOKUP(CONCATENATE($B340,BI$2,"multi"),UHF!$V$3:$W$612,2,0)),0,VLOOKUP(CONCATENATE($B340,BI$2,"multi"),UHF!$V$3:$W$612,2,0))</f>
        <v>0</v>
      </c>
      <c r="BJ340" s="11">
        <f>IF(ISNA(VLOOKUP(CONCATENATE($B340,BJ$2,"multi"),UHF!$V$3:$W$612,2,0)),0,VLOOKUP(CONCATENATE($B340,BJ$2,"multi"),UHF!$V$3:$W$612,2,0))</f>
        <v>0</v>
      </c>
      <c r="BK340" s="11">
        <f>IF(ISNA(VLOOKUP(CONCATENATE($B340,BK$2,"multi"),UHF!$V$3:$W$612,2,0)),0,VLOOKUP(CONCATENATE($B340,BK$2,"multi"),UHF!$V$3:$W$612,2,0))</f>
        <v>0</v>
      </c>
      <c r="BL340" s="11">
        <f>IF(ISNA(VLOOKUP(CONCATENATE($B340,BL$2,"multi"),UHF!$V$3:$W$612,2,0)),0,VLOOKUP(CONCATENATE($B340,BL$2,"multi"),UHF!$V$3:$W$612,2,0))</f>
        <v>0</v>
      </c>
      <c r="BM340" s="11">
        <f>IF(ISNA(VLOOKUP(CONCATENATE($B340,BM$2,"multi"),UHF!$V$3:$W$612,2,0)),0,VLOOKUP(CONCATENATE($B340,BM$2,"multi"),UHF!$V$3:$W$612,2,0))</f>
        <v>0</v>
      </c>
      <c r="BN340" s="11">
        <f>IF(ISNA(VLOOKUP(CONCATENATE($B340,BN$2,"multi"),UHF!$V$3:$W$612,2,0)),0,VLOOKUP(CONCATENATE($B340,BN$2,"multi"),UHF!$V$3:$W$612,2,0))</f>
        <v>0</v>
      </c>
      <c r="BO340" s="11">
        <f>IF(ISNA(VLOOKUP(CONCATENATE($B340,BO$2,"multi"),UHF!$V$3:$W$612,2,0)),0,VLOOKUP(CONCATENATE($B340,BO$2,"multi"),UHF!$V$3:$W$612,2,0))</f>
        <v>0</v>
      </c>
      <c r="BP340" s="11">
        <f>IF(ISNA(VLOOKUP(CONCATENATE($B340,BP$2,"multi"),UHF!$V$3:$W$612,2,0)),0,VLOOKUP(CONCATENATE($B340,BP$2,"multi"),UHF!$V$3:$W$612,2,0))</f>
        <v>0</v>
      </c>
      <c r="BQ340" s="11">
        <f>IF(ISNA(VLOOKUP(CONCATENATE($B340,BQ$2,"multi"),UHF!$V$3:$W$612,2,0)),0,VLOOKUP(CONCATENATE($B340,BQ$2,"multi"),UHF!$V$3:$W$612,2,0))</f>
        <v>0</v>
      </c>
      <c r="BR340" s="11">
        <f>SUM(BF340:BQ340)</f>
        <v>0</v>
      </c>
      <c r="BS340" s="11">
        <f>IF(ISNA(VLOOKUP(CONCATENATE($B340,BS$2,"multi"),'A1'!$V$3:$W$612,2,0)),0,VLOOKUP(CONCATENATE($B340,BS$2,"multi"),'A1'!$V$3:$W$612,2,0))</f>
        <v>0</v>
      </c>
    </row>
    <row r="341" spans="2:71" x14ac:dyDescent="0.2">
      <c r="B341" s="8">
        <f>'Seznam-MO'!A352</f>
        <v>0</v>
      </c>
      <c r="C341" s="11">
        <f>IF(ISNA(VLOOKUP(CONCATENATE($B341,C$2,"multi"),'I-SUB'!$V$3:$W$624,2,0)),0,VLOOKUP(CONCATENATE($B341,C$2,"multi"),'I-SUB'!$V$3:$W$624,2,0))</f>
        <v>0</v>
      </c>
      <c r="D341" s="11">
        <f>IF(ISNA(VLOOKUP(CONCATENATE($B341,D$2,"multi"),'I-SUB'!$V$3:$W$624,2,0)),0,VLOOKUP(CONCATENATE($B341,D$2,"multi"),'I-SUB'!$V$3:$W$624,2,0))</f>
        <v>0</v>
      </c>
      <c r="E341" s="11">
        <f>IF(ISNA(VLOOKUP(CONCATENATE($B341,E$2,"multi"),'I-SUB'!$V$3:$W$624,2,0)),0,VLOOKUP(CONCATENATE($B341,E$2,"multi"),'I-SUB'!$V$3:$W$624,2,0))</f>
        <v>0</v>
      </c>
      <c r="F341" s="11">
        <f>IF(ISNA(VLOOKUP(CONCATENATE($B341,F$2,"multi"),'I-SUB'!$V$3:$W$624,2,0)),0,VLOOKUP(CONCATENATE($B341,F$2,"multi"),'I-SUB'!$V$3:$W$624,2,0))</f>
        <v>0</v>
      </c>
      <c r="G341" s="11">
        <f>IF(ISNA(VLOOKUP(CONCATENATE($B341,G$2,"multi"),'I-SUB'!$V$3:$W$624,2,0)),0,VLOOKUP(CONCATENATE($B341,G$2,"multi"),'I-SUB'!$V$3:$W$624,2,0))</f>
        <v>0</v>
      </c>
      <c r="H341" s="11">
        <f>IF(ISNA(VLOOKUP(CONCATENATE($B341,H$2,"multi"),'I-SUB'!$V$3:$W$624,2,0)),0,VLOOKUP(CONCATENATE($B341,H$2,"multi"),'I-SUB'!$V$3:$W$624,2,0))</f>
        <v>0</v>
      </c>
      <c r="I341" s="11">
        <f>IF(ISNA(VLOOKUP(CONCATENATE($B341,I$2,"multi"),'I-SUB'!$V$3:$W$624,2,0)),0,VLOOKUP(CONCATENATE($B341,I$2,"multi"),'I-SUB'!$V$3:$W$624,2,0))</f>
        <v>0</v>
      </c>
      <c r="J341" s="11">
        <f>IF(ISNA(VLOOKUP(CONCATENATE($B341,J$2,"multi"),'I-SUB'!$V$3:$W$624,2,0)),0,VLOOKUP(CONCATENATE($B341,J$2,"multi"),'I-SUB'!$V$3:$W$624,2,0))</f>
        <v>0</v>
      </c>
      <c r="K341" s="11">
        <f>IF(ISNA(VLOOKUP(CONCATENATE($B341,K$2,"multi"),'I-SUB'!$V$3:$W$624,2,0)),0,VLOOKUP(CONCATENATE($B341,K$2,"multi"),'I-SUB'!$V$3:$W$624,2,0))</f>
        <v>0</v>
      </c>
      <c r="L341" s="11">
        <f>IF(ISNA(VLOOKUP(CONCATENATE($B341,L$2,"multi"),'I-SUB'!$V$3:$W$624,2,0)),0,VLOOKUP(CONCATENATE($B341,L$2,"multi"),'I-SUB'!$V$3:$W$624,2,0))</f>
        <v>0</v>
      </c>
      <c r="M341" s="11">
        <f>IF(ISNA(VLOOKUP(CONCATENATE($B341,M$2,"multi"),'I-SUB'!$V$3:$W$624,2,0)),0,VLOOKUP(CONCATENATE($B341,M$2,"multi"),'I-SUB'!$V$3:$W$624,2,0))</f>
        <v>0</v>
      </c>
      <c r="N341" s="11">
        <f>IF(ISNA(VLOOKUP(CONCATENATE($B341,N$2,"multi"),'I-SUB'!$V$3:$W$624,2,0)),0,VLOOKUP(CONCATENATE($B341,N$2,"multi"),'I-SUB'!$V$3:$W$624,2,0))</f>
        <v>0</v>
      </c>
      <c r="O341" s="11">
        <f>IF(ISNA(VLOOKUP(CONCATENATE($B341,O$2,"multi"),'I-SUB'!$V$3:$W$624,2,0)),0,VLOOKUP(CONCATENATE($B341,O$2,"multi"),'I-SUB'!$V$3:$W$624,2,0))</f>
        <v>0</v>
      </c>
      <c r="P341" s="11">
        <f>SUM(C341:O341)</f>
        <v>0</v>
      </c>
      <c r="Q341" s="11">
        <f>IF(ISNA(VLOOKUP(CONCATENATE($B341,Q$2,"multi"),'II-SUB'!$V$3:$W$630,2,0)),0,VLOOKUP(CONCATENATE($B341,Q$2,"multi"),'II-SUB'!$V$3:$W$630,2,0))</f>
        <v>0</v>
      </c>
      <c r="R341" s="11">
        <f>IF(ISNA(VLOOKUP(CONCATENATE($B341,R$2,"multi"),'II-SUB'!$V$3:$W$630,2,0)),0,VLOOKUP(CONCATENATE($B341,R$2,"multi"),'II-SUB'!$V$3:$W$630,2,0))</f>
        <v>0</v>
      </c>
      <c r="S341" s="11">
        <f>IF(ISNA(VLOOKUP(CONCATENATE($B341,S$2,"multi"),'II-SUB'!$V$3:$W$630,2,0)),0,VLOOKUP(CONCATENATE($B341,S$2,"multi"),'II-SUB'!$V$3:$W$630,2,0))</f>
        <v>0</v>
      </c>
      <c r="T341" s="11">
        <f>IF(ISNA(VLOOKUP(CONCATENATE($B341,T$2,"multi"),'II-SUB'!$V$3:$W$630,2,0)),0,VLOOKUP(CONCATENATE($B341,T$2,"multi"),'II-SUB'!$V$3:$W$630,2,0))</f>
        <v>0</v>
      </c>
      <c r="U341" s="11">
        <f>IF(ISNA(VLOOKUP(CONCATENATE($B341,U$2,"multi"),'II-SUB'!$V$3:$W$630,2,0)),0,VLOOKUP(CONCATENATE($B341,U$2,"multi"),'II-SUB'!$V$3:$W$630,2,0))</f>
        <v>0</v>
      </c>
      <c r="V341" s="11">
        <f>IF(ISNA(VLOOKUP(CONCATENATE($B341,V$2,"multi"),'II-SUB'!$V$3:$W$630,2,0)),0,VLOOKUP(CONCATENATE($B341,V$2,"multi"),'II-SUB'!$V$3:$W$630,2,0))</f>
        <v>0</v>
      </c>
      <c r="W341" s="11">
        <f>IF(ISNA(VLOOKUP(CONCATENATE($B341,W$2,"multi"),'II-SUB'!$V$3:$W$630,2,0)),0,VLOOKUP(CONCATENATE($B341,W$2,"multi"),'II-SUB'!$V$3:$W$630,2,0))</f>
        <v>0</v>
      </c>
      <c r="X341" s="11">
        <f>IF(ISNA(VLOOKUP(CONCATENATE($B341,X$2,"multi"),'II-SUB'!$V$3:$W$630,2,0)),0,VLOOKUP(CONCATENATE($B341,X$2,"multi"),'II-SUB'!$V$3:$W$630,2,0))</f>
        <v>0</v>
      </c>
      <c r="Y341" s="11">
        <f>IF(ISNA(VLOOKUP(CONCATENATE($B341,Y$2,"multi"),'II-SUB'!$V$3:$W$630,2,0)),0,VLOOKUP(CONCATENATE($B341,Y$2,"multi"),'II-SUB'!$V$3:$W$630,2,0))</f>
        <v>0</v>
      </c>
      <c r="Z341" s="11">
        <f>IF(ISNA(VLOOKUP(CONCATENATE($B341,Z$2,"multi"),'II-SUB'!$V$3:$W$630,2,0)),0,VLOOKUP(CONCATENATE($B341,Z$2,"multi"),'II-SUB'!$V$3:$W$630,2,0))</f>
        <v>0</v>
      </c>
      <c r="AA341" s="11">
        <f>IF(ISNA(VLOOKUP(CONCATENATE($B341,AA$2,"multi"),'II-SUB'!$V$3:$W$630,2,0)),0,VLOOKUP(CONCATENATE($B341,AA$2,"multi"),'II-SUB'!$V$3:$W$630,2,0))</f>
        <v>0</v>
      </c>
      <c r="AB341" s="11">
        <f>IF(ISNA(VLOOKUP(CONCATENATE($B341,AB$2,"multi"),'II-SUB'!$V$3:$W$630,2,0)),0,VLOOKUP(CONCATENATE($B341,AB$2,"multi"),'II-SUB'!$V$3:$W$630,2,0))</f>
        <v>0</v>
      </c>
      <c r="AC341" s="11">
        <f>IF(ISNA(VLOOKUP(CONCATENATE($B341,AC$2,"multi"),'II-SUB'!$V$3:$W$630,2,0)),0,VLOOKUP(CONCATENATE($B341,AC$2,"multi"),'II-SUB'!$V$3:$W$630,2,0))</f>
        <v>0</v>
      </c>
      <c r="AD341" s="11">
        <f>SUM(Q341:AC341)</f>
        <v>0</v>
      </c>
      <c r="AE341" s="11">
        <f>IF(ISNA(VLOOKUP(CONCATENATE($B341,AE$2,"multi"),MW!$V$3:$W$600,2,0)),0,VLOOKUP(CONCATENATE($B341,AE$2,"multi"),MW!$V$3:$W$600,2,0))</f>
        <v>0</v>
      </c>
      <c r="AF341" s="11">
        <f>IF(ISNA(VLOOKUP(CONCATENATE($B341,AF$2,"multi"),MW!$V$3:$W$600,2,0)),0,VLOOKUP(CONCATENATE($B341,AF$2,"multi"),MW!$V$3:$W$600,2,0))</f>
        <v>0</v>
      </c>
      <c r="AG341" s="11">
        <f>IF(ISNA(VLOOKUP(CONCATENATE($B341,AG$2,"multi"),MW!$V$3:$W$600,2,0)),0,VLOOKUP(CONCATENATE($B341,AG$2,"multi"),MW!$V$3:$W$600,2,0))</f>
        <v>0</v>
      </c>
      <c r="AH341" s="11">
        <f>IF(ISNA(VLOOKUP(CONCATENATE($B341,AH$2,"multi"),MW!$V$3:$W$600,2,0)),0,VLOOKUP(CONCATENATE($B341,AH$2,"multi"),MW!$V$3:$W$600,2,0))</f>
        <v>0</v>
      </c>
      <c r="AI341" s="11">
        <f>IF(ISNA(VLOOKUP(CONCATENATE($B341,AI$2,"multi"),MW!$V$3:$W$600,2,0)),0,VLOOKUP(CONCATENATE($B341,AI$2,"multi"),MW!$V$3:$W$600,2,0))</f>
        <v>0</v>
      </c>
      <c r="AJ341" s="11">
        <f>IF(ISNA(VLOOKUP(CONCATENATE($B341,AJ$2,"multi"),MW!$V$3:$W$600,2,0)),0,VLOOKUP(CONCATENATE($B341,AJ$2,"multi"),MW!$V$3:$W$600,2,0))</f>
        <v>0</v>
      </c>
      <c r="AK341" s="11">
        <f>IF(ISNA(VLOOKUP(CONCATENATE($B341,AK$2,"multi"),MW!$V$3:$W$600,2,0)),0,VLOOKUP(CONCATENATE($B341,AK$2,"multi"),MW!$V$3:$W$600,2,0))</f>
        <v>0</v>
      </c>
      <c r="AL341" s="11">
        <f>IF(ISNA(VLOOKUP(CONCATENATE($B341,AL$2,"multi"),MW!$V$3:$W$600,2,0)),0,VLOOKUP(CONCATENATE($B341,AL$2,"multi"),MW!$V$3:$W$600,2,0))</f>
        <v>0</v>
      </c>
      <c r="AM341" s="11">
        <f>IF(ISNA(VLOOKUP(CONCATENATE($B341,AM$2,"multi"),MW!$V$3:$W$600,2,0)),0,VLOOKUP(CONCATENATE($B341,AM$2,"multi"),MW!$V$3:$W$600,2,0))</f>
        <v>0</v>
      </c>
      <c r="AN341" s="11">
        <f>IF(ISNA(VLOOKUP(CONCATENATE($B341,AN$2,"multi"),MW!$V$3:$W$600,2,0)),0,VLOOKUP(CONCATENATE($B341,AN$2,"multi"),MW!$V$3:$W$600,2,0))</f>
        <v>0</v>
      </c>
      <c r="AO341" s="11">
        <f>IF(ISNA(VLOOKUP(CONCATENATE($B341,AO$2,"multi"),MW!$V$3:$W$600,2,0)),0,VLOOKUP(CONCATENATE($B341,AO$2,"multi"),MW!$V$3:$W$600,2,0))</f>
        <v>0</v>
      </c>
      <c r="AP341" s="11">
        <f>SUM(AE341:AO341)</f>
        <v>0</v>
      </c>
      <c r="AQ341" s="11">
        <f>IF(ISNA(VLOOKUP(CONCATENATE($B341,AQ$2,"multi"),'III-SUB'!$V$3:$W$633,2,0)),0,VLOOKUP(CONCATENATE($B341,AQ$2,"multi"),'III-SUB'!$V$3:$W$633,2,0))</f>
        <v>0</v>
      </c>
      <c r="AR341" s="11">
        <f>IF(ISNA(VLOOKUP(CONCATENATE($B341,AR$2,"multi"),'III-SUB'!$V$3:$W$633,2,0)),0,VLOOKUP(CONCATENATE($B341,AR$2,"multi"),'III-SUB'!$V$3:$W$633,2,0))</f>
        <v>0</v>
      </c>
      <c r="AS341" s="11">
        <f>IF(ISNA(VLOOKUP(CONCATENATE($B341,AS$2,"multi"),'III-SUB'!$V$3:$W$633,2,0)),0,VLOOKUP(CONCATENATE($B341,AS$2,"multi"),'III-SUB'!$V$3:$W$633,2,0))</f>
        <v>0</v>
      </c>
      <c r="AT341" s="11">
        <f>IF(ISNA(VLOOKUP(CONCATENATE($B341,AT$2,"multi"),'III-SUB'!$V$3:$W$633,2,0)),0,VLOOKUP(CONCATENATE($B341,AT$2,"multi"),'III-SUB'!$V$3:$W$633,2,0))</f>
        <v>0</v>
      </c>
      <c r="AU341" s="11">
        <f>IF(ISNA(VLOOKUP(CONCATENATE($B341,AU$2,"multi"),'III-SUB'!$V$3:$W$633,2,0)),0,VLOOKUP(CONCATENATE($B341,AU$2,"multi"),'III-SUB'!$V$3:$W$633,2,0))</f>
        <v>0</v>
      </c>
      <c r="AV341" s="11">
        <f>IF(ISNA(VLOOKUP(CONCATENATE($B341,AV$2,"multi"),'III-SUB'!$V$3:$W$633,2,0)),0,VLOOKUP(CONCATENATE($B341,AV$2,"multi"),'III-SUB'!$V$3:$W$633,2,0))</f>
        <v>0</v>
      </c>
      <c r="AW341" s="11">
        <f>IF(ISNA(VLOOKUP(CONCATENATE($B341,AW$2,"multi"),'III-SUB'!$V$3:$W$633,2,0)),0,VLOOKUP(CONCATENATE($B341,AW$2,"multi"),'III-SUB'!$V$3:$W$633,2,0))</f>
        <v>0</v>
      </c>
      <c r="AX341" s="11">
        <f>IF(ISNA(VLOOKUP(CONCATENATE($B341,AX$2,"multi"),'III-SUB'!$V$3:$W$633,2,0)),0,VLOOKUP(CONCATENATE($B341,AX$2,"multi"),'III-SUB'!$V$3:$W$633,2,0))</f>
        <v>0</v>
      </c>
      <c r="AY341" s="11">
        <f>IF(ISNA(VLOOKUP(CONCATENATE($B341,AY$2,"multi"),'III-SUB'!$V$3:$W$633,2,0)),0,VLOOKUP(CONCATENATE($B341,AY$2,"multi"),'III-SUB'!$V$3:$W$633,2,0))</f>
        <v>0</v>
      </c>
      <c r="AZ341" s="11">
        <f>IF(ISNA(VLOOKUP(CONCATENATE($B341,AZ$2,"multi"),'III-SUB'!$V$3:$W$633,2,0)),0,VLOOKUP(CONCATENATE($B341,AZ$2,"multi"),'III-SUB'!$V$3:$W$633,2,0))</f>
        <v>0</v>
      </c>
      <c r="BA341" s="11">
        <f>IF(ISNA(VLOOKUP(CONCATENATE($B341,BA$2,"multi"),'III-SUB'!$V$3:$W$633,2,0)),0,VLOOKUP(CONCATENATE($B341,BA$2,"multi"),'III-SUB'!$V$3:$W$633,2,0))</f>
        <v>0</v>
      </c>
      <c r="BB341" s="11">
        <f>IF(ISNA(VLOOKUP(CONCATENATE($B341,BB$2,"multi"),'III-SUB'!$V$3:$W$633,2,0)),0,VLOOKUP(CONCATENATE($B341,BB$2,"multi"),'III-SUB'!$V$3:$W$633,2,0))</f>
        <v>0</v>
      </c>
      <c r="BC341" s="11">
        <f>IF(ISNA(VLOOKUP(CONCATENATE($B341,BC$2,"multi"),'III-SUB'!$V$3:$W$633,2,0)),0,VLOOKUP(CONCATENATE($B341,BC$2,"multi"),'III-SUB'!$V$3:$W$633,2,0))</f>
        <v>0</v>
      </c>
      <c r="BD341" s="11">
        <f>SUM(AQ341:BC341)</f>
        <v>0</v>
      </c>
      <c r="BE341" s="11">
        <f>IF(ISNA(VLOOKUP(CONCATENATE($B341,AQ$2,"multi"),VHF!$V$3:$W$627,2,0)),0,VLOOKUP(CONCATENATE($B341,AQ$2,"multi"),VHF!$V$3:$W$627,2,0))</f>
        <v>0</v>
      </c>
      <c r="BF341" s="11">
        <f>IF(ISNA(VLOOKUP(CONCATENATE($B341,BF$2,"multi"),UHF!$V$3:$W$612,2,0)),0,VLOOKUP(CONCATENATE($B341,BF$2,"multi"),UHF!$V$3:$W$612,2,0))</f>
        <v>0</v>
      </c>
      <c r="BG341" s="11">
        <f>IF(ISNA(VLOOKUP(CONCATENATE($B341,BG$2,"multi"),UHF!$V$3:$W$612,2,0)),0,VLOOKUP(CONCATENATE($B341,BG$2,"multi"),UHF!$V$3:$W$612,2,0))</f>
        <v>0</v>
      </c>
      <c r="BH341" s="11">
        <f>IF(ISNA(VLOOKUP(CONCATENATE($B341,BH$2,"multi"),UHF!$V$3:$W$612,2,0)),0,VLOOKUP(CONCATENATE($B341,BH$2,"multi"),UHF!$V$3:$W$612,2,0))</f>
        <v>0</v>
      </c>
      <c r="BI341" s="11">
        <f>IF(ISNA(VLOOKUP(CONCATENATE($B341,BI$2,"multi"),UHF!$V$3:$W$612,2,0)),0,VLOOKUP(CONCATENATE($B341,BI$2,"multi"),UHF!$V$3:$W$612,2,0))</f>
        <v>0</v>
      </c>
      <c r="BJ341" s="11">
        <f>IF(ISNA(VLOOKUP(CONCATENATE($B341,BJ$2,"multi"),UHF!$V$3:$W$612,2,0)),0,VLOOKUP(CONCATENATE($B341,BJ$2,"multi"),UHF!$V$3:$W$612,2,0))</f>
        <v>0</v>
      </c>
      <c r="BK341" s="11">
        <f>IF(ISNA(VLOOKUP(CONCATENATE($B341,BK$2,"multi"),UHF!$V$3:$W$612,2,0)),0,VLOOKUP(CONCATENATE($B341,BK$2,"multi"),UHF!$V$3:$W$612,2,0))</f>
        <v>0</v>
      </c>
      <c r="BL341" s="11">
        <f>IF(ISNA(VLOOKUP(CONCATENATE($B341,BL$2,"multi"),UHF!$V$3:$W$612,2,0)),0,VLOOKUP(CONCATENATE($B341,BL$2,"multi"),UHF!$V$3:$W$612,2,0))</f>
        <v>0</v>
      </c>
      <c r="BM341" s="11">
        <f>IF(ISNA(VLOOKUP(CONCATENATE($B341,BM$2,"multi"),UHF!$V$3:$W$612,2,0)),0,VLOOKUP(CONCATENATE($B341,BM$2,"multi"),UHF!$V$3:$W$612,2,0))</f>
        <v>0</v>
      </c>
      <c r="BN341" s="11">
        <f>IF(ISNA(VLOOKUP(CONCATENATE($B341,BN$2,"multi"),UHF!$V$3:$W$612,2,0)),0,VLOOKUP(CONCATENATE($B341,BN$2,"multi"),UHF!$V$3:$W$612,2,0))</f>
        <v>0</v>
      </c>
      <c r="BO341" s="11">
        <f>IF(ISNA(VLOOKUP(CONCATENATE($B341,BO$2,"multi"),UHF!$V$3:$W$612,2,0)),0,VLOOKUP(CONCATENATE($B341,BO$2,"multi"),UHF!$V$3:$W$612,2,0))</f>
        <v>0</v>
      </c>
      <c r="BP341" s="11">
        <f>IF(ISNA(VLOOKUP(CONCATENATE($B341,BP$2,"multi"),UHF!$V$3:$W$612,2,0)),0,VLOOKUP(CONCATENATE($B341,BP$2,"multi"),UHF!$V$3:$W$612,2,0))</f>
        <v>0</v>
      </c>
      <c r="BQ341" s="11">
        <f>IF(ISNA(VLOOKUP(CONCATENATE($B341,BQ$2,"multi"),UHF!$V$3:$W$612,2,0)),0,VLOOKUP(CONCATENATE($B341,BQ$2,"multi"),UHF!$V$3:$W$612,2,0))</f>
        <v>0</v>
      </c>
      <c r="BR341" s="11">
        <f>SUM(BF341:BQ341)</f>
        <v>0</v>
      </c>
      <c r="BS341" s="11">
        <f>IF(ISNA(VLOOKUP(CONCATENATE($B341,BS$2,"multi"),'A1'!$V$3:$W$612,2,0)),0,VLOOKUP(CONCATENATE($B341,BS$2,"multi"),'A1'!$V$3:$W$612,2,0))</f>
        <v>0</v>
      </c>
    </row>
    <row r="342" spans="2:71" x14ac:dyDescent="0.2">
      <c r="B342" s="8">
        <f>'Seznam-MO'!A353</f>
        <v>0</v>
      </c>
      <c r="C342" s="11">
        <f>IF(ISNA(VLOOKUP(CONCATENATE($B342,C$2,"multi"),'I-SUB'!$V$3:$W$624,2,0)),0,VLOOKUP(CONCATENATE($B342,C$2,"multi"),'I-SUB'!$V$3:$W$624,2,0))</f>
        <v>0</v>
      </c>
      <c r="D342" s="11">
        <f>IF(ISNA(VLOOKUP(CONCATENATE($B342,D$2,"multi"),'I-SUB'!$V$3:$W$624,2,0)),0,VLOOKUP(CONCATENATE($B342,D$2,"multi"),'I-SUB'!$V$3:$W$624,2,0))</f>
        <v>0</v>
      </c>
      <c r="E342" s="11">
        <f>IF(ISNA(VLOOKUP(CONCATENATE($B342,E$2,"multi"),'I-SUB'!$V$3:$W$624,2,0)),0,VLOOKUP(CONCATENATE($B342,E$2,"multi"),'I-SUB'!$V$3:$W$624,2,0))</f>
        <v>0</v>
      </c>
      <c r="F342" s="11">
        <f>IF(ISNA(VLOOKUP(CONCATENATE($B342,F$2,"multi"),'I-SUB'!$V$3:$W$624,2,0)),0,VLOOKUP(CONCATENATE($B342,F$2,"multi"),'I-SUB'!$V$3:$W$624,2,0))</f>
        <v>0</v>
      </c>
      <c r="G342" s="11">
        <f>IF(ISNA(VLOOKUP(CONCATENATE($B342,G$2,"multi"),'I-SUB'!$V$3:$W$624,2,0)),0,VLOOKUP(CONCATENATE($B342,G$2,"multi"),'I-SUB'!$V$3:$W$624,2,0))</f>
        <v>0</v>
      </c>
      <c r="H342" s="11">
        <f>IF(ISNA(VLOOKUP(CONCATENATE($B342,H$2,"multi"),'I-SUB'!$V$3:$W$624,2,0)),0,VLOOKUP(CONCATENATE($B342,H$2,"multi"),'I-SUB'!$V$3:$W$624,2,0))</f>
        <v>0</v>
      </c>
      <c r="I342" s="11">
        <f>IF(ISNA(VLOOKUP(CONCATENATE($B342,I$2,"multi"),'I-SUB'!$V$3:$W$624,2,0)),0,VLOOKUP(CONCATENATE($B342,I$2,"multi"),'I-SUB'!$V$3:$W$624,2,0))</f>
        <v>0</v>
      </c>
      <c r="J342" s="11">
        <f>IF(ISNA(VLOOKUP(CONCATENATE($B342,J$2,"multi"),'I-SUB'!$V$3:$W$624,2,0)),0,VLOOKUP(CONCATENATE($B342,J$2,"multi"),'I-SUB'!$V$3:$W$624,2,0))</f>
        <v>0</v>
      </c>
      <c r="K342" s="11">
        <f>IF(ISNA(VLOOKUP(CONCATENATE($B342,K$2,"multi"),'I-SUB'!$V$3:$W$624,2,0)),0,VLOOKUP(CONCATENATE($B342,K$2,"multi"),'I-SUB'!$V$3:$W$624,2,0))</f>
        <v>0</v>
      </c>
      <c r="L342" s="11">
        <f>IF(ISNA(VLOOKUP(CONCATENATE($B342,L$2,"multi"),'I-SUB'!$V$3:$W$624,2,0)),0,VLOOKUP(CONCATENATE($B342,L$2,"multi"),'I-SUB'!$V$3:$W$624,2,0))</f>
        <v>0</v>
      </c>
      <c r="M342" s="11">
        <f>IF(ISNA(VLOOKUP(CONCATENATE($B342,M$2,"multi"),'I-SUB'!$V$3:$W$624,2,0)),0,VLOOKUP(CONCATENATE($B342,M$2,"multi"),'I-SUB'!$V$3:$W$624,2,0))</f>
        <v>0</v>
      </c>
      <c r="N342" s="11">
        <f>IF(ISNA(VLOOKUP(CONCATENATE($B342,N$2,"multi"),'I-SUB'!$V$3:$W$624,2,0)),0,VLOOKUP(CONCATENATE($B342,N$2,"multi"),'I-SUB'!$V$3:$W$624,2,0))</f>
        <v>0</v>
      </c>
      <c r="O342" s="11">
        <f>IF(ISNA(VLOOKUP(CONCATENATE($B342,O$2,"multi"),'I-SUB'!$V$3:$W$624,2,0)),0,VLOOKUP(CONCATENATE($B342,O$2,"multi"),'I-SUB'!$V$3:$W$624,2,0))</f>
        <v>0</v>
      </c>
      <c r="P342" s="11">
        <f>SUM(C342:O342)</f>
        <v>0</v>
      </c>
      <c r="Q342" s="11">
        <f>IF(ISNA(VLOOKUP(CONCATENATE($B342,Q$2,"multi"),'II-SUB'!$V$3:$W$630,2,0)),0,VLOOKUP(CONCATENATE($B342,Q$2,"multi"),'II-SUB'!$V$3:$W$630,2,0))</f>
        <v>0</v>
      </c>
      <c r="R342" s="11">
        <f>IF(ISNA(VLOOKUP(CONCATENATE($B342,R$2,"multi"),'II-SUB'!$V$3:$W$630,2,0)),0,VLOOKUP(CONCATENATE($B342,R$2,"multi"),'II-SUB'!$V$3:$W$630,2,0))</f>
        <v>0</v>
      </c>
      <c r="S342" s="11">
        <f>IF(ISNA(VLOOKUP(CONCATENATE($B342,S$2,"multi"),'II-SUB'!$V$3:$W$630,2,0)),0,VLOOKUP(CONCATENATE($B342,S$2,"multi"),'II-SUB'!$V$3:$W$630,2,0))</f>
        <v>0</v>
      </c>
      <c r="T342" s="11">
        <f>IF(ISNA(VLOOKUP(CONCATENATE($B342,T$2,"multi"),'II-SUB'!$V$3:$W$630,2,0)),0,VLOOKUP(CONCATENATE($B342,T$2,"multi"),'II-SUB'!$V$3:$W$630,2,0))</f>
        <v>0</v>
      </c>
      <c r="U342" s="11">
        <f>IF(ISNA(VLOOKUP(CONCATENATE($B342,U$2,"multi"),'II-SUB'!$V$3:$W$630,2,0)),0,VLOOKUP(CONCATENATE($B342,U$2,"multi"),'II-SUB'!$V$3:$W$630,2,0))</f>
        <v>0</v>
      </c>
      <c r="V342" s="11">
        <f>IF(ISNA(VLOOKUP(CONCATENATE($B342,V$2,"multi"),'II-SUB'!$V$3:$W$630,2,0)),0,VLOOKUP(CONCATENATE($B342,V$2,"multi"),'II-SUB'!$V$3:$W$630,2,0))</f>
        <v>0</v>
      </c>
      <c r="W342" s="11">
        <f>IF(ISNA(VLOOKUP(CONCATENATE($B342,W$2,"multi"),'II-SUB'!$V$3:$W$630,2,0)),0,VLOOKUP(CONCATENATE($B342,W$2,"multi"),'II-SUB'!$V$3:$W$630,2,0))</f>
        <v>0</v>
      </c>
      <c r="X342" s="11">
        <f>IF(ISNA(VLOOKUP(CONCATENATE($B342,X$2,"multi"),'II-SUB'!$V$3:$W$630,2,0)),0,VLOOKUP(CONCATENATE($B342,X$2,"multi"),'II-SUB'!$V$3:$W$630,2,0))</f>
        <v>0</v>
      </c>
      <c r="Y342" s="11">
        <f>IF(ISNA(VLOOKUP(CONCATENATE($B342,Y$2,"multi"),'II-SUB'!$V$3:$W$630,2,0)),0,VLOOKUP(CONCATENATE($B342,Y$2,"multi"),'II-SUB'!$V$3:$W$630,2,0))</f>
        <v>0</v>
      </c>
      <c r="Z342" s="11">
        <f>IF(ISNA(VLOOKUP(CONCATENATE($B342,Z$2,"multi"),'II-SUB'!$V$3:$W$630,2,0)),0,VLOOKUP(CONCATENATE($B342,Z$2,"multi"),'II-SUB'!$V$3:$W$630,2,0))</f>
        <v>0</v>
      </c>
      <c r="AA342" s="11">
        <f>IF(ISNA(VLOOKUP(CONCATENATE($B342,AA$2,"multi"),'II-SUB'!$V$3:$W$630,2,0)),0,VLOOKUP(CONCATENATE($B342,AA$2,"multi"),'II-SUB'!$V$3:$W$630,2,0))</f>
        <v>0</v>
      </c>
      <c r="AB342" s="11">
        <f>IF(ISNA(VLOOKUP(CONCATENATE($B342,AB$2,"multi"),'II-SUB'!$V$3:$W$630,2,0)),0,VLOOKUP(CONCATENATE($B342,AB$2,"multi"),'II-SUB'!$V$3:$W$630,2,0))</f>
        <v>0</v>
      </c>
      <c r="AC342" s="11">
        <f>IF(ISNA(VLOOKUP(CONCATENATE($B342,AC$2,"multi"),'II-SUB'!$V$3:$W$630,2,0)),0,VLOOKUP(CONCATENATE($B342,AC$2,"multi"),'II-SUB'!$V$3:$W$630,2,0))</f>
        <v>0</v>
      </c>
      <c r="AD342" s="11">
        <f>SUM(Q342:AC342)</f>
        <v>0</v>
      </c>
      <c r="AE342" s="11">
        <f>IF(ISNA(VLOOKUP(CONCATENATE($B342,AE$2,"multi"),MW!$V$3:$W$600,2,0)),0,VLOOKUP(CONCATENATE($B342,AE$2,"multi"),MW!$V$3:$W$600,2,0))</f>
        <v>0</v>
      </c>
      <c r="AF342" s="11">
        <f>IF(ISNA(VLOOKUP(CONCATENATE($B342,AF$2,"multi"),MW!$V$3:$W$600,2,0)),0,VLOOKUP(CONCATENATE($B342,AF$2,"multi"),MW!$V$3:$W$600,2,0))</f>
        <v>0</v>
      </c>
      <c r="AG342" s="11">
        <f>IF(ISNA(VLOOKUP(CONCATENATE($B342,AG$2,"multi"),MW!$V$3:$W$600,2,0)),0,VLOOKUP(CONCATENATE($B342,AG$2,"multi"),MW!$V$3:$W$600,2,0))</f>
        <v>0</v>
      </c>
      <c r="AH342" s="11">
        <f>IF(ISNA(VLOOKUP(CONCATENATE($B342,AH$2,"multi"),MW!$V$3:$W$600,2,0)),0,VLOOKUP(CONCATENATE($B342,AH$2,"multi"),MW!$V$3:$W$600,2,0))</f>
        <v>0</v>
      </c>
      <c r="AI342" s="11">
        <f>IF(ISNA(VLOOKUP(CONCATENATE($B342,AI$2,"multi"),MW!$V$3:$W$600,2,0)),0,VLOOKUP(CONCATENATE($B342,AI$2,"multi"),MW!$V$3:$W$600,2,0))</f>
        <v>0</v>
      </c>
      <c r="AJ342" s="11">
        <f>IF(ISNA(VLOOKUP(CONCATENATE($B342,AJ$2,"multi"),MW!$V$3:$W$600,2,0)),0,VLOOKUP(CONCATENATE($B342,AJ$2,"multi"),MW!$V$3:$W$600,2,0))</f>
        <v>0</v>
      </c>
      <c r="AK342" s="11">
        <f>IF(ISNA(VLOOKUP(CONCATENATE($B342,AK$2,"multi"),MW!$V$3:$W$600,2,0)),0,VLOOKUP(CONCATENATE($B342,AK$2,"multi"),MW!$V$3:$W$600,2,0))</f>
        <v>0</v>
      </c>
      <c r="AL342" s="11">
        <f>IF(ISNA(VLOOKUP(CONCATENATE($B342,AL$2,"multi"),MW!$V$3:$W$600,2,0)),0,VLOOKUP(CONCATENATE($B342,AL$2,"multi"),MW!$V$3:$W$600,2,0))</f>
        <v>0</v>
      </c>
      <c r="AM342" s="11">
        <f>IF(ISNA(VLOOKUP(CONCATENATE($B342,AM$2,"multi"),MW!$V$3:$W$600,2,0)),0,VLOOKUP(CONCATENATE($B342,AM$2,"multi"),MW!$V$3:$W$600,2,0))</f>
        <v>0</v>
      </c>
      <c r="AN342" s="11">
        <f>IF(ISNA(VLOOKUP(CONCATENATE($B342,AN$2,"multi"),MW!$V$3:$W$600,2,0)),0,VLOOKUP(CONCATENATE($B342,AN$2,"multi"),MW!$V$3:$W$600,2,0))</f>
        <v>0</v>
      </c>
      <c r="AO342" s="11">
        <f>IF(ISNA(VLOOKUP(CONCATENATE($B342,AO$2,"multi"),MW!$V$3:$W$600,2,0)),0,VLOOKUP(CONCATENATE($B342,AO$2,"multi"),MW!$V$3:$W$600,2,0))</f>
        <v>0</v>
      </c>
      <c r="AP342" s="11">
        <f>SUM(AE342:AO342)</f>
        <v>0</v>
      </c>
      <c r="AQ342" s="11">
        <f>IF(ISNA(VLOOKUP(CONCATENATE($B342,AQ$2,"multi"),'III-SUB'!$V$3:$W$633,2,0)),0,VLOOKUP(CONCATENATE($B342,AQ$2,"multi"),'III-SUB'!$V$3:$W$633,2,0))</f>
        <v>0</v>
      </c>
      <c r="AR342" s="11">
        <f>IF(ISNA(VLOOKUP(CONCATENATE($B342,AR$2,"multi"),'III-SUB'!$V$3:$W$633,2,0)),0,VLOOKUP(CONCATENATE($B342,AR$2,"multi"),'III-SUB'!$V$3:$W$633,2,0))</f>
        <v>0</v>
      </c>
      <c r="AS342" s="11">
        <f>IF(ISNA(VLOOKUP(CONCATENATE($B342,AS$2,"multi"),'III-SUB'!$V$3:$W$633,2,0)),0,VLOOKUP(CONCATENATE($B342,AS$2,"multi"),'III-SUB'!$V$3:$W$633,2,0))</f>
        <v>0</v>
      </c>
      <c r="AT342" s="11">
        <f>IF(ISNA(VLOOKUP(CONCATENATE($B342,AT$2,"multi"),'III-SUB'!$V$3:$W$633,2,0)),0,VLOOKUP(CONCATENATE($B342,AT$2,"multi"),'III-SUB'!$V$3:$W$633,2,0))</f>
        <v>0</v>
      </c>
      <c r="AU342" s="11">
        <f>IF(ISNA(VLOOKUP(CONCATENATE($B342,AU$2,"multi"),'III-SUB'!$V$3:$W$633,2,0)),0,VLOOKUP(CONCATENATE($B342,AU$2,"multi"),'III-SUB'!$V$3:$W$633,2,0))</f>
        <v>0</v>
      </c>
      <c r="AV342" s="11">
        <f>IF(ISNA(VLOOKUP(CONCATENATE($B342,AV$2,"multi"),'III-SUB'!$V$3:$W$633,2,0)),0,VLOOKUP(CONCATENATE($B342,AV$2,"multi"),'III-SUB'!$V$3:$W$633,2,0))</f>
        <v>0</v>
      </c>
      <c r="AW342" s="11">
        <f>IF(ISNA(VLOOKUP(CONCATENATE($B342,AW$2,"multi"),'III-SUB'!$V$3:$W$633,2,0)),0,VLOOKUP(CONCATENATE($B342,AW$2,"multi"),'III-SUB'!$V$3:$W$633,2,0))</f>
        <v>0</v>
      </c>
      <c r="AX342" s="11">
        <f>IF(ISNA(VLOOKUP(CONCATENATE($B342,AX$2,"multi"),'III-SUB'!$V$3:$W$633,2,0)),0,VLOOKUP(CONCATENATE($B342,AX$2,"multi"),'III-SUB'!$V$3:$W$633,2,0))</f>
        <v>0</v>
      </c>
      <c r="AY342" s="11">
        <f>IF(ISNA(VLOOKUP(CONCATENATE($B342,AY$2,"multi"),'III-SUB'!$V$3:$W$633,2,0)),0,VLOOKUP(CONCATENATE($B342,AY$2,"multi"),'III-SUB'!$V$3:$W$633,2,0))</f>
        <v>0</v>
      </c>
      <c r="AZ342" s="11">
        <f>IF(ISNA(VLOOKUP(CONCATENATE($B342,AZ$2,"multi"),'III-SUB'!$V$3:$W$633,2,0)),0,VLOOKUP(CONCATENATE($B342,AZ$2,"multi"),'III-SUB'!$V$3:$W$633,2,0))</f>
        <v>0</v>
      </c>
      <c r="BA342" s="11">
        <f>IF(ISNA(VLOOKUP(CONCATENATE($B342,BA$2,"multi"),'III-SUB'!$V$3:$W$633,2,0)),0,VLOOKUP(CONCATENATE($B342,BA$2,"multi"),'III-SUB'!$V$3:$W$633,2,0))</f>
        <v>0</v>
      </c>
      <c r="BB342" s="11">
        <f>IF(ISNA(VLOOKUP(CONCATENATE($B342,BB$2,"multi"),'III-SUB'!$V$3:$W$633,2,0)),0,VLOOKUP(CONCATENATE($B342,BB$2,"multi"),'III-SUB'!$V$3:$W$633,2,0))</f>
        <v>0</v>
      </c>
      <c r="BC342" s="11">
        <f>IF(ISNA(VLOOKUP(CONCATENATE($B342,BC$2,"multi"),'III-SUB'!$V$3:$W$633,2,0)),0,VLOOKUP(CONCATENATE($B342,BC$2,"multi"),'III-SUB'!$V$3:$W$633,2,0))</f>
        <v>0</v>
      </c>
      <c r="BD342" s="11">
        <f>SUM(AQ342:BC342)</f>
        <v>0</v>
      </c>
      <c r="BE342" s="11">
        <f>IF(ISNA(VLOOKUP(CONCATENATE($B342,AQ$2,"multi"),VHF!$V$3:$W$627,2,0)),0,VLOOKUP(CONCATENATE($B342,AQ$2,"multi"),VHF!$V$3:$W$627,2,0))</f>
        <v>0</v>
      </c>
      <c r="BF342" s="11">
        <f>IF(ISNA(VLOOKUP(CONCATENATE($B342,BF$2,"multi"),UHF!$V$3:$W$612,2,0)),0,VLOOKUP(CONCATENATE($B342,BF$2,"multi"),UHF!$V$3:$W$612,2,0))</f>
        <v>0</v>
      </c>
      <c r="BG342" s="11">
        <f>IF(ISNA(VLOOKUP(CONCATENATE($B342,BG$2,"multi"),UHF!$V$3:$W$612,2,0)),0,VLOOKUP(CONCATENATE($B342,BG$2,"multi"),UHF!$V$3:$W$612,2,0))</f>
        <v>0</v>
      </c>
      <c r="BH342" s="11">
        <f>IF(ISNA(VLOOKUP(CONCATENATE($B342,BH$2,"multi"),UHF!$V$3:$W$612,2,0)),0,VLOOKUP(CONCATENATE($B342,BH$2,"multi"),UHF!$V$3:$W$612,2,0))</f>
        <v>0</v>
      </c>
      <c r="BI342" s="11">
        <f>IF(ISNA(VLOOKUP(CONCATENATE($B342,BI$2,"multi"),UHF!$V$3:$W$612,2,0)),0,VLOOKUP(CONCATENATE($B342,BI$2,"multi"),UHF!$V$3:$W$612,2,0))</f>
        <v>0</v>
      </c>
      <c r="BJ342" s="11">
        <f>IF(ISNA(VLOOKUP(CONCATENATE($B342,BJ$2,"multi"),UHF!$V$3:$W$612,2,0)),0,VLOOKUP(CONCATENATE($B342,BJ$2,"multi"),UHF!$V$3:$W$612,2,0))</f>
        <v>0</v>
      </c>
      <c r="BK342" s="11">
        <f>IF(ISNA(VLOOKUP(CONCATENATE($B342,BK$2,"multi"),UHF!$V$3:$W$612,2,0)),0,VLOOKUP(CONCATENATE($B342,BK$2,"multi"),UHF!$V$3:$W$612,2,0))</f>
        <v>0</v>
      </c>
      <c r="BL342" s="11">
        <f>IF(ISNA(VLOOKUP(CONCATENATE($B342,BL$2,"multi"),UHF!$V$3:$W$612,2,0)),0,VLOOKUP(CONCATENATE($B342,BL$2,"multi"),UHF!$V$3:$W$612,2,0))</f>
        <v>0</v>
      </c>
      <c r="BM342" s="11">
        <f>IF(ISNA(VLOOKUP(CONCATENATE($B342,BM$2,"multi"),UHF!$V$3:$W$612,2,0)),0,VLOOKUP(CONCATENATE($B342,BM$2,"multi"),UHF!$V$3:$W$612,2,0))</f>
        <v>0</v>
      </c>
      <c r="BN342" s="11">
        <f>IF(ISNA(VLOOKUP(CONCATENATE($B342,BN$2,"multi"),UHF!$V$3:$W$612,2,0)),0,VLOOKUP(CONCATENATE($B342,BN$2,"multi"),UHF!$V$3:$W$612,2,0))</f>
        <v>0</v>
      </c>
      <c r="BO342" s="11">
        <f>IF(ISNA(VLOOKUP(CONCATENATE($B342,BO$2,"multi"),UHF!$V$3:$W$612,2,0)),0,VLOOKUP(CONCATENATE($B342,BO$2,"multi"),UHF!$V$3:$W$612,2,0))</f>
        <v>0</v>
      </c>
      <c r="BP342" s="11">
        <f>IF(ISNA(VLOOKUP(CONCATENATE($B342,BP$2,"multi"),UHF!$V$3:$W$612,2,0)),0,VLOOKUP(CONCATENATE($B342,BP$2,"multi"),UHF!$V$3:$W$612,2,0))</f>
        <v>0</v>
      </c>
      <c r="BQ342" s="11">
        <f>IF(ISNA(VLOOKUP(CONCATENATE($B342,BQ$2,"multi"),UHF!$V$3:$W$612,2,0)),0,VLOOKUP(CONCATENATE($B342,BQ$2,"multi"),UHF!$V$3:$W$612,2,0))</f>
        <v>0</v>
      </c>
      <c r="BR342" s="11">
        <f>SUM(BF342:BQ342)</f>
        <v>0</v>
      </c>
      <c r="BS342" s="11">
        <f>IF(ISNA(VLOOKUP(CONCATENATE($B342,BS$2,"multi"),'A1'!$V$3:$W$612,2,0)),0,VLOOKUP(CONCATENATE($B342,BS$2,"multi"),'A1'!$V$3:$W$612,2,0))</f>
        <v>0</v>
      </c>
    </row>
    <row r="343" spans="2:71" x14ac:dyDescent="0.2">
      <c r="B343" s="8">
        <f>'Seznam-MO'!A354</f>
        <v>0</v>
      </c>
      <c r="C343" s="11">
        <f>IF(ISNA(VLOOKUP(CONCATENATE($B343,C$2,"multi"),'I-SUB'!$V$3:$W$624,2,0)),0,VLOOKUP(CONCATENATE($B343,C$2,"multi"),'I-SUB'!$V$3:$W$624,2,0))</f>
        <v>0</v>
      </c>
      <c r="D343" s="11">
        <f>IF(ISNA(VLOOKUP(CONCATENATE($B343,D$2,"multi"),'I-SUB'!$V$3:$W$624,2,0)),0,VLOOKUP(CONCATENATE($B343,D$2,"multi"),'I-SUB'!$V$3:$W$624,2,0))</f>
        <v>0</v>
      </c>
      <c r="E343" s="11">
        <f>IF(ISNA(VLOOKUP(CONCATENATE($B343,E$2,"multi"),'I-SUB'!$V$3:$W$624,2,0)),0,VLOOKUP(CONCATENATE($B343,E$2,"multi"),'I-SUB'!$V$3:$W$624,2,0))</f>
        <v>0</v>
      </c>
      <c r="F343" s="11">
        <f>IF(ISNA(VLOOKUP(CONCATENATE($B343,F$2,"multi"),'I-SUB'!$V$3:$W$624,2,0)),0,VLOOKUP(CONCATENATE($B343,F$2,"multi"),'I-SUB'!$V$3:$W$624,2,0))</f>
        <v>0</v>
      </c>
      <c r="G343" s="11">
        <f>IF(ISNA(VLOOKUP(CONCATENATE($B343,G$2,"multi"),'I-SUB'!$V$3:$W$624,2,0)),0,VLOOKUP(CONCATENATE($B343,G$2,"multi"),'I-SUB'!$V$3:$W$624,2,0))</f>
        <v>0</v>
      </c>
      <c r="H343" s="11">
        <f>IF(ISNA(VLOOKUP(CONCATENATE($B343,H$2,"multi"),'I-SUB'!$V$3:$W$624,2,0)),0,VLOOKUP(CONCATENATE($B343,H$2,"multi"),'I-SUB'!$V$3:$W$624,2,0))</f>
        <v>0</v>
      </c>
      <c r="I343" s="11">
        <f>IF(ISNA(VLOOKUP(CONCATENATE($B343,I$2,"multi"),'I-SUB'!$V$3:$W$624,2,0)),0,VLOOKUP(CONCATENATE($B343,I$2,"multi"),'I-SUB'!$V$3:$W$624,2,0))</f>
        <v>0</v>
      </c>
      <c r="J343" s="11">
        <f>IF(ISNA(VLOOKUP(CONCATENATE($B343,J$2,"multi"),'I-SUB'!$V$3:$W$624,2,0)),0,VLOOKUP(CONCATENATE($B343,J$2,"multi"),'I-SUB'!$V$3:$W$624,2,0))</f>
        <v>0</v>
      </c>
      <c r="K343" s="11">
        <f>IF(ISNA(VLOOKUP(CONCATENATE($B343,K$2,"multi"),'I-SUB'!$V$3:$W$624,2,0)),0,VLOOKUP(CONCATENATE($B343,K$2,"multi"),'I-SUB'!$V$3:$W$624,2,0))</f>
        <v>0</v>
      </c>
      <c r="L343" s="11">
        <f>IF(ISNA(VLOOKUP(CONCATENATE($B343,L$2,"multi"),'I-SUB'!$V$3:$W$624,2,0)),0,VLOOKUP(CONCATENATE($B343,L$2,"multi"),'I-SUB'!$V$3:$W$624,2,0))</f>
        <v>0</v>
      </c>
      <c r="M343" s="11">
        <f>IF(ISNA(VLOOKUP(CONCATENATE($B343,M$2,"multi"),'I-SUB'!$V$3:$W$624,2,0)),0,VLOOKUP(CONCATENATE($B343,M$2,"multi"),'I-SUB'!$V$3:$W$624,2,0))</f>
        <v>0</v>
      </c>
      <c r="N343" s="11">
        <f>IF(ISNA(VLOOKUP(CONCATENATE($B343,N$2,"multi"),'I-SUB'!$V$3:$W$624,2,0)),0,VLOOKUP(CONCATENATE($B343,N$2,"multi"),'I-SUB'!$V$3:$W$624,2,0))</f>
        <v>0</v>
      </c>
      <c r="O343" s="11">
        <f>IF(ISNA(VLOOKUP(CONCATENATE($B343,O$2,"multi"),'I-SUB'!$V$3:$W$624,2,0)),0,VLOOKUP(CONCATENATE($B343,O$2,"multi"),'I-SUB'!$V$3:$W$624,2,0))</f>
        <v>0</v>
      </c>
      <c r="P343" s="11">
        <f>SUM(C343:O343)</f>
        <v>0</v>
      </c>
      <c r="Q343" s="11">
        <f>IF(ISNA(VLOOKUP(CONCATENATE($B343,Q$2,"multi"),'II-SUB'!$V$3:$W$630,2,0)),0,VLOOKUP(CONCATENATE($B343,Q$2,"multi"),'II-SUB'!$V$3:$W$630,2,0))</f>
        <v>0</v>
      </c>
      <c r="R343" s="11">
        <f>IF(ISNA(VLOOKUP(CONCATENATE($B343,R$2,"multi"),'II-SUB'!$V$3:$W$630,2,0)),0,VLOOKUP(CONCATENATE($B343,R$2,"multi"),'II-SUB'!$V$3:$W$630,2,0))</f>
        <v>0</v>
      </c>
      <c r="S343" s="11">
        <f>IF(ISNA(VLOOKUP(CONCATENATE($B343,S$2,"multi"),'II-SUB'!$V$3:$W$630,2,0)),0,VLOOKUP(CONCATENATE($B343,S$2,"multi"),'II-SUB'!$V$3:$W$630,2,0))</f>
        <v>0</v>
      </c>
      <c r="T343" s="11">
        <f>IF(ISNA(VLOOKUP(CONCATENATE($B343,T$2,"multi"),'II-SUB'!$V$3:$W$630,2,0)),0,VLOOKUP(CONCATENATE($B343,T$2,"multi"),'II-SUB'!$V$3:$W$630,2,0))</f>
        <v>0</v>
      </c>
      <c r="U343" s="11">
        <f>IF(ISNA(VLOOKUP(CONCATENATE($B343,U$2,"multi"),'II-SUB'!$V$3:$W$630,2,0)),0,VLOOKUP(CONCATENATE($B343,U$2,"multi"),'II-SUB'!$V$3:$W$630,2,0))</f>
        <v>0</v>
      </c>
      <c r="V343" s="11">
        <f>IF(ISNA(VLOOKUP(CONCATENATE($B343,V$2,"multi"),'II-SUB'!$V$3:$W$630,2,0)),0,VLOOKUP(CONCATENATE($B343,V$2,"multi"),'II-SUB'!$V$3:$W$630,2,0))</f>
        <v>0</v>
      </c>
      <c r="W343" s="11">
        <f>IF(ISNA(VLOOKUP(CONCATENATE($B343,W$2,"multi"),'II-SUB'!$V$3:$W$630,2,0)),0,VLOOKUP(CONCATENATE($B343,W$2,"multi"),'II-SUB'!$V$3:$W$630,2,0))</f>
        <v>0</v>
      </c>
      <c r="X343" s="11">
        <f>IF(ISNA(VLOOKUP(CONCATENATE($B343,X$2,"multi"),'II-SUB'!$V$3:$W$630,2,0)),0,VLOOKUP(CONCATENATE($B343,X$2,"multi"),'II-SUB'!$V$3:$W$630,2,0))</f>
        <v>0</v>
      </c>
      <c r="Y343" s="11">
        <f>IF(ISNA(VLOOKUP(CONCATENATE($B343,Y$2,"multi"),'II-SUB'!$V$3:$W$630,2,0)),0,VLOOKUP(CONCATENATE($B343,Y$2,"multi"),'II-SUB'!$V$3:$W$630,2,0))</f>
        <v>0</v>
      </c>
      <c r="Z343" s="11">
        <f>IF(ISNA(VLOOKUP(CONCATENATE($B343,Z$2,"multi"),'II-SUB'!$V$3:$W$630,2,0)),0,VLOOKUP(CONCATENATE($B343,Z$2,"multi"),'II-SUB'!$V$3:$W$630,2,0))</f>
        <v>0</v>
      </c>
      <c r="AA343" s="11">
        <f>IF(ISNA(VLOOKUP(CONCATENATE($B343,AA$2,"multi"),'II-SUB'!$V$3:$W$630,2,0)),0,VLOOKUP(CONCATENATE($B343,AA$2,"multi"),'II-SUB'!$V$3:$W$630,2,0))</f>
        <v>0</v>
      </c>
      <c r="AB343" s="11">
        <f>IF(ISNA(VLOOKUP(CONCATENATE($B343,AB$2,"multi"),'II-SUB'!$V$3:$W$630,2,0)),0,VLOOKUP(CONCATENATE($B343,AB$2,"multi"),'II-SUB'!$V$3:$W$630,2,0))</f>
        <v>0</v>
      </c>
      <c r="AC343" s="11">
        <f>IF(ISNA(VLOOKUP(CONCATENATE($B343,AC$2,"multi"),'II-SUB'!$V$3:$W$630,2,0)),0,VLOOKUP(CONCATENATE($B343,AC$2,"multi"),'II-SUB'!$V$3:$W$630,2,0))</f>
        <v>0</v>
      </c>
      <c r="AD343" s="11">
        <f>SUM(Q343:AC343)</f>
        <v>0</v>
      </c>
      <c r="AE343" s="11">
        <f>IF(ISNA(VLOOKUP(CONCATENATE($B343,AE$2,"multi"),MW!$V$3:$W$600,2,0)),0,VLOOKUP(CONCATENATE($B343,AE$2,"multi"),MW!$V$3:$W$600,2,0))</f>
        <v>0</v>
      </c>
      <c r="AF343" s="11">
        <f>IF(ISNA(VLOOKUP(CONCATENATE($B343,AF$2,"multi"),MW!$V$3:$W$600,2,0)),0,VLOOKUP(CONCATENATE($B343,AF$2,"multi"),MW!$V$3:$W$600,2,0))</f>
        <v>0</v>
      </c>
      <c r="AG343" s="11">
        <f>IF(ISNA(VLOOKUP(CONCATENATE($B343,AG$2,"multi"),MW!$V$3:$W$600,2,0)),0,VLOOKUP(CONCATENATE($B343,AG$2,"multi"),MW!$V$3:$W$600,2,0))</f>
        <v>0</v>
      </c>
      <c r="AH343" s="11">
        <f>IF(ISNA(VLOOKUP(CONCATENATE($B343,AH$2,"multi"),MW!$V$3:$W$600,2,0)),0,VLOOKUP(CONCATENATE($B343,AH$2,"multi"),MW!$V$3:$W$600,2,0))</f>
        <v>0</v>
      </c>
      <c r="AI343" s="11">
        <f>IF(ISNA(VLOOKUP(CONCATENATE($B343,AI$2,"multi"),MW!$V$3:$W$600,2,0)),0,VLOOKUP(CONCATENATE($B343,AI$2,"multi"),MW!$V$3:$W$600,2,0))</f>
        <v>0</v>
      </c>
      <c r="AJ343" s="11">
        <f>IF(ISNA(VLOOKUP(CONCATENATE($B343,AJ$2,"multi"),MW!$V$3:$W$600,2,0)),0,VLOOKUP(CONCATENATE($B343,AJ$2,"multi"),MW!$V$3:$W$600,2,0))</f>
        <v>0</v>
      </c>
      <c r="AK343" s="11">
        <f>IF(ISNA(VLOOKUP(CONCATENATE($B343,AK$2,"multi"),MW!$V$3:$W$600,2,0)),0,VLOOKUP(CONCATENATE($B343,AK$2,"multi"),MW!$V$3:$W$600,2,0))</f>
        <v>0</v>
      </c>
      <c r="AL343" s="11">
        <f>IF(ISNA(VLOOKUP(CONCATENATE($B343,AL$2,"multi"),MW!$V$3:$W$600,2,0)),0,VLOOKUP(CONCATENATE($B343,AL$2,"multi"),MW!$V$3:$W$600,2,0))</f>
        <v>0</v>
      </c>
      <c r="AM343" s="11">
        <f>IF(ISNA(VLOOKUP(CONCATENATE($B343,AM$2,"multi"),MW!$V$3:$W$600,2,0)),0,VLOOKUP(CONCATENATE($B343,AM$2,"multi"),MW!$V$3:$W$600,2,0))</f>
        <v>0</v>
      </c>
      <c r="AN343" s="11">
        <f>IF(ISNA(VLOOKUP(CONCATENATE($B343,AN$2,"multi"),MW!$V$3:$W$600,2,0)),0,VLOOKUP(CONCATENATE($B343,AN$2,"multi"),MW!$V$3:$W$600,2,0))</f>
        <v>0</v>
      </c>
      <c r="AO343" s="11">
        <f>IF(ISNA(VLOOKUP(CONCATENATE($B343,AO$2,"multi"),MW!$V$3:$W$600,2,0)),0,VLOOKUP(CONCATENATE($B343,AO$2,"multi"),MW!$V$3:$W$600,2,0))</f>
        <v>0</v>
      </c>
      <c r="AP343" s="11">
        <f>SUM(AE343:AO343)</f>
        <v>0</v>
      </c>
      <c r="AQ343" s="11">
        <f>IF(ISNA(VLOOKUP(CONCATENATE($B343,AQ$2,"multi"),'III-SUB'!$V$3:$W$633,2,0)),0,VLOOKUP(CONCATENATE($B343,AQ$2,"multi"),'III-SUB'!$V$3:$W$633,2,0))</f>
        <v>0</v>
      </c>
      <c r="AR343" s="11">
        <f>IF(ISNA(VLOOKUP(CONCATENATE($B343,AR$2,"multi"),'III-SUB'!$V$3:$W$633,2,0)),0,VLOOKUP(CONCATENATE($B343,AR$2,"multi"),'III-SUB'!$V$3:$W$633,2,0))</f>
        <v>0</v>
      </c>
      <c r="AS343" s="11">
        <f>IF(ISNA(VLOOKUP(CONCATENATE($B343,AS$2,"multi"),'III-SUB'!$V$3:$W$633,2,0)),0,VLOOKUP(CONCATENATE($B343,AS$2,"multi"),'III-SUB'!$V$3:$W$633,2,0))</f>
        <v>0</v>
      </c>
      <c r="AT343" s="11">
        <f>IF(ISNA(VLOOKUP(CONCATENATE($B343,AT$2,"multi"),'III-SUB'!$V$3:$W$633,2,0)),0,VLOOKUP(CONCATENATE($B343,AT$2,"multi"),'III-SUB'!$V$3:$W$633,2,0))</f>
        <v>0</v>
      </c>
      <c r="AU343" s="11">
        <f>IF(ISNA(VLOOKUP(CONCATENATE($B343,AU$2,"multi"),'III-SUB'!$V$3:$W$633,2,0)),0,VLOOKUP(CONCATENATE($B343,AU$2,"multi"),'III-SUB'!$V$3:$W$633,2,0))</f>
        <v>0</v>
      </c>
      <c r="AV343" s="11">
        <f>IF(ISNA(VLOOKUP(CONCATENATE($B343,AV$2,"multi"),'III-SUB'!$V$3:$W$633,2,0)),0,VLOOKUP(CONCATENATE($B343,AV$2,"multi"),'III-SUB'!$V$3:$W$633,2,0))</f>
        <v>0</v>
      </c>
      <c r="AW343" s="11">
        <f>IF(ISNA(VLOOKUP(CONCATENATE($B343,AW$2,"multi"),'III-SUB'!$V$3:$W$633,2,0)),0,VLOOKUP(CONCATENATE($B343,AW$2,"multi"),'III-SUB'!$V$3:$W$633,2,0))</f>
        <v>0</v>
      </c>
      <c r="AX343" s="11">
        <f>IF(ISNA(VLOOKUP(CONCATENATE($B343,AX$2,"multi"),'III-SUB'!$V$3:$W$633,2,0)),0,VLOOKUP(CONCATENATE($B343,AX$2,"multi"),'III-SUB'!$V$3:$W$633,2,0))</f>
        <v>0</v>
      </c>
      <c r="AY343" s="11">
        <f>IF(ISNA(VLOOKUP(CONCATENATE($B343,AY$2,"multi"),'III-SUB'!$V$3:$W$633,2,0)),0,VLOOKUP(CONCATENATE($B343,AY$2,"multi"),'III-SUB'!$V$3:$W$633,2,0))</f>
        <v>0</v>
      </c>
      <c r="AZ343" s="11">
        <f>IF(ISNA(VLOOKUP(CONCATENATE($B343,AZ$2,"multi"),'III-SUB'!$V$3:$W$633,2,0)),0,VLOOKUP(CONCATENATE($B343,AZ$2,"multi"),'III-SUB'!$V$3:$W$633,2,0))</f>
        <v>0</v>
      </c>
      <c r="BA343" s="11">
        <f>IF(ISNA(VLOOKUP(CONCATENATE($B343,BA$2,"multi"),'III-SUB'!$V$3:$W$633,2,0)),0,VLOOKUP(CONCATENATE($B343,BA$2,"multi"),'III-SUB'!$V$3:$W$633,2,0))</f>
        <v>0</v>
      </c>
      <c r="BB343" s="11">
        <f>IF(ISNA(VLOOKUP(CONCATENATE($B343,BB$2,"multi"),'III-SUB'!$V$3:$W$633,2,0)),0,VLOOKUP(CONCATENATE($B343,BB$2,"multi"),'III-SUB'!$V$3:$W$633,2,0))</f>
        <v>0</v>
      </c>
      <c r="BC343" s="11">
        <f>IF(ISNA(VLOOKUP(CONCATENATE($B343,BC$2,"multi"),'III-SUB'!$V$3:$W$633,2,0)),0,VLOOKUP(CONCATENATE($B343,BC$2,"multi"),'III-SUB'!$V$3:$W$633,2,0))</f>
        <v>0</v>
      </c>
      <c r="BD343" s="11">
        <f>SUM(AQ343:BC343)</f>
        <v>0</v>
      </c>
      <c r="BE343" s="11">
        <f>IF(ISNA(VLOOKUP(CONCATENATE($B343,AQ$2,"multi"),VHF!$V$3:$W$627,2,0)),0,VLOOKUP(CONCATENATE($B343,AQ$2,"multi"),VHF!$V$3:$W$627,2,0))</f>
        <v>0</v>
      </c>
      <c r="BF343" s="11">
        <f>IF(ISNA(VLOOKUP(CONCATENATE($B343,BF$2,"multi"),UHF!$V$3:$W$612,2,0)),0,VLOOKUP(CONCATENATE($B343,BF$2,"multi"),UHF!$V$3:$W$612,2,0))</f>
        <v>0</v>
      </c>
      <c r="BG343" s="11">
        <f>IF(ISNA(VLOOKUP(CONCATENATE($B343,BG$2,"multi"),UHF!$V$3:$W$612,2,0)),0,VLOOKUP(CONCATENATE($B343,BG$2,"multi"),UHF!$V$3:$W$612,2,0))</f>
        <v>0</v>
      </c>
      <c r="BH343" s="11">
        <f>IF(ISNA(VLOOKUP(CONCATENATE($B343,BH$2,"multi"),UHF!$V$3:$W$612,2,0)),0,VLOOKUP(CONCATENATE($B343,BH$2,"multi"),UHF!$V$3:$W$612,2,0))</f>
        <v>0</v>
      </c>
      <c r="BI343" s="11">
        <f>IF(ISNA(VLOOKUP(CONCATENATE($B343,BI$2,"multi"),UHF!$V$3:$W$612,2,0)),0,VLOOKUP(CONCATENATE($B343,BI$2,"multi"),UHF!$V$3:$W$612,2,0))</f>
        <v>0</v>
      </c>
      <c r="BJ343" s="11">
        <f>IF(ISNA(VLOOKUP(CONCATENATE($B343,BJ$2,"multi"),UHF!$V$3:$W$612,2,0)),0,VLOOKUP(CONCATENATE($B343,BJ$2,"multi"),UHF!$V$3:$W$612,2,0))</f>
        <v>0</v>
      </c>
      <c r="BK343" s="11">
        <f>IF(ISNA(VLOOKUP(CONCATENATE($B343,BK$2,"multi"),UHF!$V$3:$W$612,2,0)),0,VLOOKUP(CONCATENATE($B343,BK$2,"multi"),UHF!$V$3:$W$612,2,0))</f>
        <v>0</v>
      </c>
      <c r="BL343" s="11">
        <f>IF(ISNA(VLOOKUP(CONCATENATE($B343,BL$2,"multi"),UHF!$V$3:$W$612,2,0)),0,VLOOKUP(CONCATENATE($B343,BL$2,"multi"),UHF!$V$3:$W$612,2,0))</f>
        <v>0</v>
      </c>
      <c r="BM343" s="11">
        <f>IF(ISNA(VLOOKUP(CONCATENATE($B343,BM$2,"multi"),UHF!$V$3:$W$612,2,0)),0,VLOOKUP(CONCATENATE($B343,BM$2,"multi"),UHF!$V$3:$W$612,2,0))</f>
        <v>0</v>
      </c>
      <c r="BN343" s="11">
        <f>IF(ISNA(VLOOKUP(CONCATENATE($B343,BN$2,"multi"),UHF!$V$3:$W$612,2,0)),0,VLOOKUP(CONCATENATE($B343,BN$2,"multi"),UHF!$V$3:$W$612,2,0))</f>
        <v>0</v>
      </c>
      <c r="BO343" s="11">
        <f>IF(ISNA(VLOOKUP(CONCATENATE($B343,BO$2,"multi"),UHF!$V$3:$W$612,2,0)),0,VLOOKUP(CONCATENATE($B343,BO$2,"multi"),UHF!$V$3:$W$612,2,0))</f>
        <v>0</v>
      </c>
      <c r="BP343" s="11">
        <f>IF(ISNA(VLOOKUP(CONCATENATE($B343,BP$2,"multi"),UHF!$V$3:$W$612,2,0)),0,VLOOKUP(CONCATENATE($B343,BP$2,"multi"),UHF!$V$3:$W$612,2,0))</f>
        <v>0</v>
      </c>
      <c r="BQ343" s="11">
        <f>IF(ISNA(VLOOKUP(CONCATENATE($B343,BQ$2,"multi"),UHF!$V$3:$W$612,2,0)),0,VLOOKUP(CONCATENATE($B343,BQ$2,"multi"),UHF!$V$3:$W$612,2,0))</f>
        <v>0</v>
      </c>
      <c r="BR343" s="11">
        <f>SUM(BF343:BQ343)</f>
        <v>0</v>
      </c>
      <c r="BS343" s="11">
        <f>IF(ISNA(VLOOKUP(CONCATENATE($B343,BS$2,"multi"),'A1'!$V$3:$W$612,2,0)),0,VLOOKUP(CONCATENATE($B343,BS$2,"multi"),'A1'!$V$3:$W$612,2,0))</f>
        <v>0</v>
      </c>
    </row>
    <row r="344" spans="2:71" x14ac:dyDescent="0.2">
      <c r="B344" s="8">
        <f>'Seznam-MO'!A355</f>
        <v>0</v>
      </c>
      <c r="C344" s="11">
        <f>IF(ISNA(VLOOKUP(CONCATENATE($B344,C$2,"multi"),'I-SUB'!$V$3:$W$624,2,0)),0,VLOOKUP(CONCATENATE($B344,C$2,"multi"),'I-SUB'!$V$3:$W$624,2,0))</f>
        <v>0</v>
      </c>
      <c r="D344" s="11">
        <f>IF(ISNA(VLOOKUP(CONCATENATE($B344,D$2,"multi"),'I-SUB'!$V$3:$W$624,2,0)),0,VLOOKUP(CONCATENATE($B344,D$2,"multi"),'I-SUB'!$V$3:$W$624,2,0))</f>
        <v>0</v>
      </c>
      <c r="E344" s="11">
        <f>IF(ISNA(VLOOKUP(CONCATENATE($B344,E$2,"multi"),'I-SUB'!$V$3:$W$624,2,0)),0,VLOOKUP(CONCATENATE($B344,E$2,"multi"),'I-SUB'!$V$3:$W$624,2,0))</f>
        <v>0</v>
      </c>
      <c r="F344" s="11">
        <f>IF(ISNA(VLOOKUP(CONCATENATE($B344,F$2,"multi"),'I-SUB'!$V$3:$W$624,2,0)),0,VLOOKUP(CONCATENATE($B344,F$2,"multi"),'I-SUB'!$V$3:$W$624,2,0))</f>
        <v>0</v>
      </c>
      <c r="G344" s="11">
        <f>IF(ISNA(VLOOKUP(CONCATENATE($B344,G$2,"multi"),'I-SUB'!$V$3:$W$624,2,0)),0,VLOOKUP(CONCATENATE($B344,G$2,"multi"),'I-SUB'!$V$3:$W$624,2,0))</f>
        <v>0</v>
      </c>
      <c r="H344" s="11">
        <f>IF(ISNA(VLOOKUP(CONCATENATE($B344,H$2,"multi"),'I-SUB'!$V$3:$W$624,2,0)),0,VLOOKUP(CONCATENATE($B344,H$2,"multi"),'I-SUB'!$V$3:$W$624,2,0))</f>
        <v>0</v>
      </c>
      <c r="I344" s="11">
        <f>IF(ISNA(VLOOKUP(CONCATENATE($B344,I$2,"multi"),'I-SUB'!$V$3:$W$624,2,0)),0,VLOOKUP(CONCATENATE($B344,I$2,"multi"),'I-SUB'!$V$3:$W$624,2,0))</f>
        <v>0</v>
      </c>
      <c r="J344" s="11">
        <f>IF(ISNA(VLOOKUP(CONCATENATE($B344,J$2,"multi"),'I-SUB'!$V$3:$W$624,2,0)),0,VLOOKUP(CONCATENATE($B344,J$2,"multi"),'I-SUB'!$V$3:$W$624,2,0))</f>
        <v>0</v>
      </c>
      <c r="K344" s="11">
        <f>IF(ISNA(VLOOKUP(CONCATENATE($B344,K$2,"multi"),'I-SUB'!$V$3:$W$624,2,0)),0,VLOOKUP(CONCATENATE($B344,K$2,"multi"),'I-SUB'!$V$3:$W$624,2,0))</f>
        <v>0</v>
      </c>
      <c r="L344" s="11">
        <f>IF(ISNA(VLOOKUP(CONCATENATE($B344,L$2,"multi"),'I-SUB'!$V$3:$W$624,2,0)),0,VLOOKUP(CONCATENATE($B344,L$2,"multi"),'I-SUB'!$V$3:$W$624,2,0))</f>
        <v>0</v>
      </c>
      <c r="M344" s="11">
        <f>IF(ISNA(VLOOKUP(CONCATENATE($B344,M$2,"multi"),'I-SUB'!$V$3:$W$624,2,0)),0,VLOOKUP(CONCATENATE($B344,M$2,"multi"),'I-SUB'!$V$3:$W$624,2,0))</f>
        <v>0</v>
      </c>
      <c r="N344" s="11">
        <f>IF(ISNA(VLOOKUP(CONCATENATE($B344,N$2,"multi"),'I-SUB'!$V$3:$W$624,2,0)),0,VLOOKUP(CONCATENATE($B344,N$2,"multi"),'I-SUB'!$V$3:$W$624,2,0))</f>
        <v>0</v>
      </c>
      <c r="O344" s="11">
        <f>IF(ISNA(VLOOKUP(CONCATENATE($B344,O$2,"multi"),'I-SUB'!$V$3:$W$624,2,0)),0,VLOOKUP(CONCATENATE($B344,O$2,"multi"),'I-SUB'!$V$3:$W$624,2,0))</f>
        <v>0</v>
      </c>
      <c r="P344" s="11">
        <f>SUM(C344:O344)</f>
        <v>0</v>
      </c>
      <c r="Q344" s="11">
        <f>IF(ISNA(VLOOKUP(CONCATENATE($B344,Q$2,"multi"),'II-SUB'!$V$3:$W$630,2,0)),0,VLOOKUP(CONCATENATE($B344,Q$2,"multi"),'II-SUB'!$V$3:$W$630,2,0))</f>
        <v>0</v>
      </c>
      <c r="R344" s="11">
        <f>IF(ISNA(VLOOKUP(CONCATENATE($B344,R$2,"multi"),'II-SUB'!$V$3:$W$630,2,0)),0,VLOOKUP(CONCATENATE($B344,R$2,"multi"),'II-SUB'!$V$3:$W$630,2,0))</f>
        <v>0</v>
      </c>
      <c r="S344" s="11">
        <f>IF(ISNA(VLOOKUP(CONCATENATE($B344,S$2,"multi"),'II-SUB'!$V$3:$W$630,2,0)),0,VLOOKUP(CONCATENATE($B344,S$2,"multi"),'II-SUB'!$V$3:$W$630,2,0))</f>
        <v>0</v>
      </c>
      <c r="T344" s="11">
        <f>IF(ISNA(VLOOKUP(CONCATENATE($B344,T$2,"multi"),'II-SUB'!$V$3:$W$630,2,0)),0,VLOOKUP(CONCATENATE($B344,T$2,"multi"),'II-SUB'!$V$3:$W$630,2,0))</f>
        <v>0</v>
      </c>
      <c r="U344" s="11">
        <f>IF(ISNA(VLOOKUP(CONCATENATE($B344,U$2,"multi"),'II-SUB'!$V$3:$W$630,2,0)),0,VLOOKUP(CONCATENATE($B344,U$2,"multi"),'II-SUB'!$V$3:$W$630,2,0))</f>
        <v>0</v>
      </c>
      <c r="V344" s="11">
        <f>IF(ISNA(VLOOKUP(CONCATENATE($B344,V$2,"multi"),'II-SUB'!$V$3:$W$630,2,0)),0,VLOOKUP(CONCATENATE($B344,V$2,"multi"),'II-SUB'!$V$3:$W$630,2,0))</f>
        <v>0</v>
      </c>
      <c r="W344" s="11">
        <f>IF(ISNA(VLOOKUP(CONCATENATE($B344,W$2,"multi"),'II-SUB'!$V$3:$W$630,2,0)),0,VLOOKUP(CONCATENATE($B344,W$2,"multi"),'II-SUB'!$V$3:$W$630,2,0))</f>
        <v>0</v>
      </c>
      <c r="X344" s="11">
        <f>IF(ISNA(VLOOKUP(CONCATENATE($B344,X$2,"multi"),'II-SUB'!$V$3:$W$630,2,0)),0,VLOOKUP(CONCATENATE($B344,X$2,"multi"),'II-SUB'!$V$3:$W$630,2,0))</f>
        <v>0</v>
      </c>
      <c r="Y344" s="11">
        <f>IF(ISNA(VLOOKUP(CONCATENATE($B344,Y$2,"multi"),'II-SUB'!$V$3:$W$630,2,0)),0,VLOOKUP(CONCATENATE($B344,Y$2,"multi"),'II-SUB'!$V$3:$W$630,2,0))</f>
        <v>0</v>
      </c>
      <c r="Z344" s="11">
        <f>IF(ISNA(VLOOKUP(CONCATENATE($B344,Z$2,"multi"),'II-SUB'!$V$3:$W$630,2,0)),0,VLOOKUP(CONCATENATE($B344,Z$2,"multi"),'II-SUB'!$V$3:$W$630,2,0))</f>
        <v>0</v>
      </c>
      <c r="AA344" s="11">
        <f>IF(ISNA(VLOOKUP(CONCATENATE($B344,AA$2,"multi"),'II-SUB'!$V$3:$W$630,2,0)),0,VLOOKUP(CONCATENATE($B344,AA$2,"multi"),'II-SUB'!$V$3:$W$630,2,0))</f>
        <v>0</v>
      </c>
      <c r="AB344" s="11">
        <f>IF(ISNA(VLOOKUP(CONCATENATE($B344,AB$2,"multi"),'II-SUB'!$V$3:$W$630,2,0)),0,VLOOKUP(CONCATENATE($B344,AB$2,"multi"),'II-SUB'!$V$3:$W$630,2,0))</f>
        <v>0</v>
      </c>
      <c r="AC344" s="11">
        <f>IF(ISNA(VLOOKUP(CONCATENATE($B344,AC$2,"multi"),'II-SUB'!$V$3:$W$630,2,0)),0,VLOOKUP(CONCATENATE($B344,AC$2,"multi"),'II-SUB'!$V$3:$W$630,2,0))</f>
        <v>0</v>
      </c>
      <c r="AD344" s="11">
        <f>SUM(Q344:AC344)</f>
        <v>0</v>
      </c>
      <c r="AE344" s="11">
        <f>IF(ISNA(VLOOKUP(CONCATENATE($B344,AE$2,"multi"),MW!$V$3:$W$600,2,0)),0,VLOOKUP(CONCATENATE($B344,AE$2,"multi"),MW!$V$3:$W$600,2,0))</f>
        <v>0</v>
      </c>
      <c r="AF344" s="11">
        <f>IF(ISNA(VLOOKUP(CONCATENATE($B344,AF$2,"multi"),MW!$V$3:$W$600,2,0)),0,VLOOKUP(CONCATENATE($B344,AF$2,"multi"),MW!$V$3:$W$600,2,0))</f>
        <v>0</v>
      </c>
      <c r="AG344" s="11">
        <f>IF(ISNA(VLOOKUP(CONCATENATE($B344,AG$2,"multi"),MW!$V$3:$W$600,2,0)),0,VLOOKUP(CONCATENATE($B344,AG$2,"multi"),MW!$V$3:$W$600,2,0))</f>
        <v>0</v>
      </c>
      <c r="AH344" s="11">
        <f>IF(ISNA(VLOOKUP(CONCATENATE($B344,AH$2,"multi"),MW!$V$3:$W$600,2,0)),0,VLOOKUP(CONCATENATE($B344,AH$2,"multi"),MW!$V$3:$W$600,2,0))</f>
        <v>0</v>
      </c>
      <c r="AI344" s="11">
        <f>IF(ISNA(VLOOKUP(CONCATENATE($B344,AI$2,"multi"),MW!$V$3:$W$600,2,0)),0,VLOOKUP(CONCATENATE($B344,AI$2,"multi"),MW!$V$3:$W$600,2,0))</f>
        <v>0</v>
      </c>
      <c r="AJ344" s="11">
        <f>IF(ISNA(VLOOKUP(CONCATENATE($B344,AJ$2,"multi"),MW!$V$3:$W$600,2,0)),0,VLOOKUP(CONCATENATE($B344,AJ$2,"multi"),MW!$V$3:$W$600,2,0))</f>
        <v>0</v>
      </c>
      <c r="AK344" s="11">
        <f>IF(ISNA(VLOOKUP(CONCATENATE($B344,AK$2,"multi"),MW!$V$3:$W$600,2,0)),0,VLOOKUP(CONCATENATE($B344,AK$2,"multi"),MW!$V$3:$W$600,2,0))</f>
        <v>0</v>
      </c>
      <c r="AL344" s="11">
        <f>IF(ISNA(VLOOKUP(CONCATENATE($B344,AL$2,"multi"),MW!$V$3:$W$600,2,0)),0,VLOOKUP(CONCATENATE($B344,AL$2,"multi"),MW!$V$3:$W$600,2,0))</f>
        <v>0</v>
      </c>
      <c r="AM344" s="11">
        <f>IF(ISNA(VLOOKUP(CONCATENATE($B344,AM$2,"multi"),MW!$V$3:$W$600,2,0)),0,VLOOKUP(CONCATENATE($B344,AM$2,"multi"),MW!$V$3:$W$600,2,0))</f>
        <v>0</v>
      </c>
      <c r="AN344" s="11">
        <f>IF(ISNA(VLOOKUP(CONCATENATE($B344,AN$2,"multi"),MW!$V$3:$W$600,2,0)),0,VLOOKUP(CONCATENATE($B344,AN$2,"multi"),MW!$V$3:$W$600,2,0))</f>
        <v>0</v>
      </c>
      <c r="AO344" s="11">
        <f>IF(ISNA(VLOOKUP(CONCATENATE($B344,AO$2,"multi"),MW!$V$3:$W$600,2,0)),0,VLOOKUP(CONCATENATE($B344,AO$2,"multi"),MW!$V$3:$W$600,2,0))</f>
        <v>0</v>
      </c>
      <c r="AP344" s="11">
        <f>SUM(AE344:AO344)</f>
        <v>0</v>
      </c>
      <c r="AQ344" s="11">
        <f>IF(ISNA(VLOOKUP(CONCATENATE($B344,AQ$2,"multi"),'III-SUB'!$V$3:$W$633,2,0)),0,VLOOKUP(CONCATENATE($B344,AQ$2,"multi"),'III-SUB'!$V$3:$W$633,2,0))</f>
        <v>0</v>
      </c>
      <c r="AR344" s="11">
        <f>IF(ISNA(VLOOKUP(CONCATENATE($B344,AR$2,"multi"),'III-SUB'!$V$3:$W$633,2,0)),0,VLOOKUP(CONCATENATE($B344,AR$2,"multi"),'III-SUB'!$V$3:$W$633,2,0))</f>
        <v>0</v>
      </c>
      <c r="AS344" s="11">
        <f>IF(ISNA(VLOOKUP(CONCATENATE($B344,AS$2,"multi"),'III-SUB'!$V$3:$W$633,2,0)),0,VLOOKUP(CONCATENATE($B344,AS$2,"multi"),'III-SUB'!$V$3:$W$633,2,0))</f>
        <v>0</v>
      </c>
      <c r="AT344" s="11">
        <f>IF(ISNA(VLOOKUP(CONCATENATE($B344,AT$2,"multi"),'III-SUB'!$V$3:$W$633,2,0)),0,VLOOKUP(CONCATENATE($B344,AT$2,"multi"),'III-SUB'!$V$3:$W$633,2,0))</f>
        <v>0</v>
      </c>
      <c r="AU344" s="11">
        <f>IF(ISNA(VLOOKUP(CONCATENATE($B344,AU$2,"multi"),'III-SUB'!$V$3:$W$633,2,0)),0,VLOOKUP(CONCATENATE($B344,AU$2,"multi"),'III-SUB'!$V$3:$W$633,2,0))</f>
        <v>0</v>
      </c>
      <c r="AV344" s="11">
        <f>IF(ISNA(VLOOKUP(CONCATENATE($B344,AV$2,"multi"),'III-SUB'!$V$3:$W$633,2,0)),0,VLOOKUP(CONCATENATE($B344,AV$2,"multi"),'III-SUB'!$V$3:$W$633,2,0))</f>
        <v>0</v>
      </c>
      <c r="AW344" s="11">
        <f>IF(ISNA(VLOOKUP(CONCATENATE($B344,AW$2,"multi"),'III-SUB'!$V$3:$W$633,2,0)),0,VLOOKUP(CONCATENATE($B344,AW$2,"multi"),'III-SUB'!$V$3:$W$633,2,0))</f>
        <v>0</v>
      </c>
      <c r="AX344" s="11">
        <f>IF(ISNA(VLOOKUP(CONCATENATE($B344,AX$2,"multi"),'III-SUB'!$V$3:$W$633,2,0)),0,VLOOKUP(CONCATENATE($B344,AX$2,"multi"),'III-SUB'!$V$3:$W$633,2,0))</f>
        <v>0</v>
      </c>
      <c r="AY344" s="11">
        <f>IF(ISNA(VLOOKUP(CONCATENATE($B344,AY$2,"multi"),'III-SUB'!$V$3:$W$633,2,0)),0,VLOOKUP(CONCATENATE($B344,AY$2,"multi"),'III-SUB'!$V$3:$W$633,2,0))</f>
        <v>0</v>
      </c>
      <c r="AZ344" s="11">
        <f>IF(ISNA(VLOOKUP(CONCATENATE($B344,AZ$2,"multi"),'III-SUB'!$V$3:$W$633,2,0)),0,VLOOKUP(CONCATENATE($B344,AZ$2,"multi"),'III-SUB'!$V$3:$W$633,2,0))</f>
        <v>0</v>
      </c>
      <c r="BA344" s="11">
        <f>IF(ISNA(VLOOKUP(CONCATENATE($B344,BA$2,"multi"),'III-SUB'!$V$3:$W$633,2,0)),0,VLOOKUP(CONCATENATE($B344,BA$2,"multi"),'III-SUB'!$V$3:$W$633,2,0))</f>
        <v>0</v>
      </c>
      <c r="BB344" s="11">
        <f>IF(ISNA(VLOOKUP(CONCATENATE($B344,BB$2,"multi"),'III-SUB'!$V$3:$W$633,2,0)),0,VLOOKUP(CONCATENATE($B344,BB$2,"multi"),'III-SUB'!$V$3:$W$633,2,0))</f>
        <v>0</v>
      </c>
      <c r="BC344" s="11">
        <f>IF(ISNA(VLOOKUP(CONCATENATE($B344,BC$2,"multi"),'III-SUB'!$V$3:$W$633,2,0)),0,VLOOKUP(CONCATENATE($B344,BC$2,"multi"),'III-SUB'!$V$3:$W$633,2,0))</f>
        <v>0</v>
      </c>
      <c r="BD344" s="11">
        <f>SUM(AQ344:BC344)</f>
        <v>0</v>
      </c>
      <c r="BE344" s="11">
        <f>IF(ISNA(VLOOKUP(CONCATENATE($B344,AQ$2,"multi"),VHF!$V$3:$W$627,2,0)),0,VLOOKUP(CONCATENATE($B344,AQ$2,"multi"),VHF!$V$3:$W$627,2,0))</f>
        <v>0</v>
      </c>
      <c r="BF344" s="11">
        <f>IF(ISNA(VLOOKUP(CONCATENATE($B344,BF$2,"multi"),UHF!$V$3:$W$612,2,0)),0,VLOOKUP(CONCATENATE($B344,BF$2,"multi"),UHF!$V$3:$W$612,2,0))</f>
        <v>0</v>
      </c>
      <c r="BG344" s="11">
        <f>IF(ISNA(VLOOKUP(CONCATENATE($B344,BG$2,"multi"),UHF!$V$3:$W$612,2,0)),0,VLOOKUP(CONCATENATE($B344,BG$2,"multi"),UHF!$V$3:$W$612,2,0))</f>
        <v>0</v>
      </c>
      <c r="BH344" s="11">
        <f>IF(ISNA(VLOOKUP(CONCATENATE($B344,BH$2,"multi"),UHF!$V$3:$W$612,2,0)),0,VLOOKUP(CONCATENATE($B344,BH$2,"multi"),UHF!$V$3:$W$612,2,0))</f>
        <v>0</v>
      </c>
      <c r="BI344" s="11">
        <f>IF(ISNA(VLOOKUP(CONCATENATE($B344,BI$2,"multi"),UHF!$V$3:$W$612,2,0)),0,VLOOKUP(CONCATENATE($B344,BI$2,"multi"),UHF!$V$3:$W$612,2,0))</f>
        <v>0</v>
      </c>
      <c r="BJ344" s="11">
        <f>IF(ISNA(VLOOKUP(CONCATENATE($B344,BJ$2,"multi"),UHF!$V$3:$W$612,2,0)),0,VLOOKUP(CONCATENATE($B344,BJ$2,"multi"),UHF!$V$3:$W$612,2,0))</f>
        <v>0</v>
      </c>
      <c r="BK344" s="11">
        <f>IF(ISNA(VLOOKUP(CONCATENATE($B344,BK$2,"multi"),UHF!$V$3:$W$612,2,0)),0,VLOOKUP(CONCATENATE($B344,BK$2,"multi"),UHF!$V$3:$W$612,2,0))</f>
        <v>0</v>
      </c>
      <c r="BL344" s="11">
        <f>IF(ISNA(VLOOKUP(CONCATENATE($B344,BL$2,"multi"),UHF!$V$3:$W$612,2,0)),0,VLOOKUP(CONCATENATE($B344,BL$2,"multi"),UHF!$V$3:$W$612,2,0))</f>
        <v>0</v>
      </c>
      <c r="BM344" s="11">
        <f>IF(ISNA(VLOOKUP(CONCATENATE($B344,BM$2,"multi"),UHF!$V$3:$W$612,2,0)),0,VLOOKUP(CONCATENATE($B344,BM$2,"multi"),UHF!$V$3:$W$612,2,0))</f>
        <v>0</v>
      </c>
      <c r="BN344" s="11">
        <f>IF(ISNA(VLOOKUP(CONCATENATE($B344,BN$2,"multi"),UHF!$V$3:$W$612,2,0)),0,VLOOKUP(CONCATENATE($B344,BN$2,"multi"),UHF!$V$3:$W$612,2,0))</f>
        <v>0</v>
      </c>
      <c r="BO344" s="11">
        <f>IF(ISNA(VLOOKUP(CONCATENATE($B344,BO$2,"multi"),UHF!$V$3:$W$612,2,0)),0,VLOOKUP(CONCATENATE($B344,BO$2,"multi"),UHF!$V$3:$W$612,2,0))</f>
        <v>0</v>
      </c>
      <c r="BP344" s="11">
        <f>IF(ISNA(VLOOKUP(CONCATENATE($B344,BP$2,"multi"),UHF!$V$3:$W$612,2,0)),0,VLOOKUP(CONCATENATE($B344,BP$2,"multi"),UHF!$V$3:$W$612,2,0))</f>
        <v>0</v>
      </c>
      <c r="BQ344" s="11">
        <f>IF(ISNA(VLOOKUP(CONCATENATE($B344,BQ$2,"multi"),UHF!$V$3:$W$612,2,0)),0,VLOOKUP(CONCATENATE($B344,BQ$2,"multi"),UHF!$V$3:$W$612,2,0))</f>
        <v>0</v>
      </c>
      <c r="BR344" s="11">
        <f>SUM(BF344:BQ344)</f>
        <v>0</v>
      </c>
      <c r="BS344" s="11">
        <f>IF(ISNA(VLOOKUP(CONCATENATE($B344,BS$2,"multi"),'A1'!$V$3:$W$612,2,0)),0,VLOOKUP(CONCATENATE($B344,BS$2,"multi"),'A1'!$V$3:$W$612,2,0))</f>
        <v>0</v>
      </c>
    </row>
    <row r="345" spans="2:71" x14ac:dyDescent="0.2">
      <c r="B345" s="8">
        <f>'Seznam-MO'!A356</f>
        <v>0</v>
      </c>
      <c r="C345" s="11">
        <f>IF(ISNA(VLOOKUP(CONCATENATE($B345,C$2,"multi"),'I-SUB'!$V$3:$W$624,2,0)),0,VLOOKUP(CONCATENATE($B345,C$2,"multi"),'I-SUB'!$V$3:$W$624,2,0))</f>
        <v>0</v>
      </c>
      <c r="D345" s="11">
        <f>IF(ISNA(VLOOKUP(CONCATENATE($B345,D$2,"multi"),'I-SUB'!$V$3:$W$624,2,0)),0,VLOOKUP(CONCATENATE($B345,D$2,"multi"),'I-SUB'!$V$3:$W$624,2,0))</f>
        <v>0</v>
      </c>
      <c r="E345" s="11">
        <f>IF(ISNA(VLOOKUP(CONCATENATE($B345,E$2,"multi"),'I-SUB'!$V$3:$W$624,2,0)),0,VLOOKUP(CONCATENATE($B345,E$2,"multi"),'I-SUB'!$V$3:$W$624,2,0))</f>
        <v>0</v>
      </c>
      <c r="F345" s="11">
        <f>IF(ISNA(VLOOKUP(CONCATENATE($B345,F$2,"multi"),'I-SUB'!$V$3:$W$624,2,0)),0,VLOOKUP(CONCATENATE($B345,F$2,"multi"),'I-SUB'!$V$3:$W$624,2,0))</f>
        <v>0</v>
      </c>
      <c r="G345" s="11">
        <f>IF(ISNA(VLOOKUP(CONCATENATE($B345,G$2,"multi"),'I-SUB'!$V$3:$W$624,2,0)),0,VLOOKUP(CONCATENATE($B345,G$2,"multi"),'I-SUB'!$V$3:$W$624,2,0))</f>
        <v>0</v>
      </c>
      <c r="H345" s="11">
        <f>IF(ISNA(VLOOKUP(CONCATENATE($B345,H$2,"multi"),'I-SUB'!$V$3:$W$624,2,0)),0,VLOOKUP(CONCATENATE($B345,H$2,"multi"),'I-SUB'!$V$3:$W$624,2,0))</f>
        <v>0</v>
      </c>
      <c r="I345" s="11">
        <f>IF(ISNA(VLOOKUP(CONCATENATE($B345,I$2,"multi"),'I-SUB'!$V$3:$W$624,2,0)),0,VLOOKUP(CONCATENATE($B345,I$2,"multi"),'I-SUB'!$V$3:$W$624,2,0))</f>
        <v>0</v>
      </c>
      <c r="J345" s="11">
        <f>IF(ISNA(VLOOKUP(CONCATENATE($B345,J$2,"multi"),'I-SUB'!$V$3:$W$624,2,0)),0,VLOOKUP(CONCATENATE($B345,J$2,"multi"),'I-SUB'!$V$3:$W$624,2,0))</f>
        <v>0</v>
      </c>
      <c r="K345" s="11">
        <f>IF(ISNA(VLOOKUP(CONCATENATE($B345,K$2,"multi"),'I-SUB'!$V$3:$W$624,2,0)),0,VLOOKUP(CONCATENATE($B345,K$2,"multi"),'I-SUB'!$V$3:$W$624,2,0))</f>
        <v>0</v>
      </c>
      <c r="L345" s="11">
        <f>IF(ISNA(VLOOKUP(CONCATENATE($B345,L$2,"multi"),'I-SUB'!$V$3:$W$624,2,0)),0,VLOOKUP(CONCATENATE($B345,L$2,"multi"),'I-SUB'!$V$3:$W$624,2,0))</f>
        <v>0</v>
      </c>
      <c r="M345" s="11">
        <f>IF(ISNA(VLOOKUP(CONCATENATE($B345,M$2,"multi"),'I-SUB'!$V$3:$W$624,2,0)),0,VLOOKUP(CONCATENATE($B345,M$2,"multi"),'I-SUB'!$V$3:$W$624,2,0))</f>
        <v>0</v>
      </c>
      <c r="N345" s="11">
        <f>IF(ISNA(VLOOKUP(CONCATENATE($B345,N$2,"multi"),'I-SUB'!$V$3:$W$624,2,0)),0,VLOOKUP(CONCATENATE($B345,N$2,"multi"),'I-SUB'!$V$3:$W$624,2,0))</f>
        <v>0</v>
      </c>
      <c r="O345" s="11">
        <f>IF(ISNA(VLOOKUP(CONCATENATE($B345,O$2,"multi"),'I-SUB'!$V$3:$W$624,2,0)),0,VLOOKUP(CONCATENATE($B345,O$2,"multi"),'I-SUB'!$V$3:$W$624,2,0))</f>
        <v>0</v>
      </c>
      <c r="P345" s="11">
        <f>SUM(C345:O345)</f>
        <v>0</v>
      </c>
      <c r="Q345" s="11">
        <f>IF(ISNA(VLOOKUP(CONCATENATE($B345,Q$2,"multi"),'II-SUB'!$V$3:$W$630,2,0)),0,VLOOKUP(CONCATENATE($B345,Q$2,"multi"),'II-SUB'!$V$3:$W$630,2,0))</f>
        <v>0</v>
      </c>
      <c r="R345" s="11">
        <f>IF(ISNA(VLOOKUP(CONCATENATE($B345,R$2,"multi"),'II-SUB'!$V$3:$W$630,2,0)),0,VLOOKUP(CONCATENATE($B345,R$2,"multi"),'II-SUB'!$V$3:$W$630,2,0))</f>
        <v>0</v>
      </c>
      <c r="S345" s="11">
        <f>IF(ISNA(VLOOKUP(CONCATENATE($B345,S$2,"multi"),'II-SUB'!$V$3:$W$630,2,0)),0,VLOOKUP(CONCATENATE($B345,S$2,"multi"),'II-SUB'!$V$3:$W$630,2,0))</f>
        <v>0</v>
      </c>
      <c r="T345" s="11">
        <f>IF(ISNA(VLOOKUP(CONCATENATE($B345,T$2,"multi"),'II-SUB'!$V$3:$W$630,2,0)),0,VLOOKUP(CONCATENATE($B345,T$2,"multi"),'II-SUB'!$V$3:$W$630,2,0))</f>
        <v>0</v>
      </c>
      <c r="U345" s="11">
        <f>IF(ISNA(VLOOKUP(CONCATENATE($B345,U$2,"multi"),'II-SUB'!$V$3:$W$630,2,0)),0,VLOOKUP(CONCATENATE($B345,U$2,"multi"),'II-SUB'!$V$3:$W$630,2,0))</f>
        <v>0</v>
      </c>
      <c r="V345" s="11">
        <f>IF(ISNA(VLOOKUP(CONCATENATE($B345,V$2,"multi"),'II-SUB'!$V$3:$W$630,2,0)),0,VLOOKUP(CONCATENATE($B345,V$2,"multi"),'II-SUB'!$V$3:$W$630,2,0))</f>
        <v>0</v>
      </c>
      <c r="W345" s="11">
        <f>IF(ISNA(VLOOKUP(CONCATENATE($B345,W$2,"multi"),'II-SUB'!$V$3:$W$630,2,0)),0,VLOOKUP(CONCATENATE($B345,W$2,"multi"),'II-SUB'!$V$3:$W$630,2,0))</f>
        <v>0</v>
      </c>
      <c r="X345" s="11">
        <f>IF(ISNA(VLOOKUP(CONCATENATE($B345,X$2,"multi"),'II-SUB'!$V$3:$W$630,2,0)),0,VLOOKUP(CONCATENATE($B345,X$2,"multi"),'II-SUB'!$V$3:$W$630,2,0))</f>
        <v>0</v>
      </c>
      <c r="Y345" s="11">
        <f>IF(ISNA(VLOOKUP(CONCATENATE($B345,Y$2,"multi"),'II-SUB'!$V$3:$W$630,2,0)),0,VLOOKUP(CONCATENATE($B345,Y$2,"multi"),'II-SUB'!$V$3:$W$630,2,0))</f>
        <v>0</v>
      </c>
      <c r="Z345" s="11">
        <f>IF(ISNA(VLOOKUP(CONCATENATE($B345,Z$2,"multi"),'II-SUB'!$V$3:$W$630,2,0)),0,VLOOKUP(CONCATENATE($B345,Z$2,"multi"),'II-SUB'!$V$3:$W$630,2,0))</f>
        <v>0</v>
      </c>
      <c r="AA345" s="11">
        <f>IF(ISNA(VLOOKUP(CONCATENATE($B345,AA$2,"multi"),'II-SUB'!$V$3:$W$630,2,0)),0,VLOOKUP(CONCATENATE($B345,AA$2,"multi"),'II-SUB'!$V$3:$W$630,2,0))</f>
        <v>0</v>
      </c>
      <c r="AB345" s="11">
        <f>IF(ISNA(VLOOKUP(CONCATENATE($B345,AB$2,"multi"),'II-SUB'!$V$3:$W$630,2,0)),0,VLOOKUP(CONCATENATE($B345,AB$2,"multi"),'II-SUB'!$V$3:$W$630,2,0))</f>
        <v>0</v>
      </c>
      <c r="AC345" s="11">
        <f>IF(ISNA(VLOOKUP(CONCATENATE($B345,AC$2,"multi"),'II-SUB'!$V$3:$W$630,2,0)),0,VLOOKUP(CONCATENATE($B345,AC$2,"multi"),'II-SUB'!$V$3:$W$630,2,0))</f>
        <v>0</v>
      </c>
      <c r="AD345" s="11">
        <f>SUM(Q345:AC345)</f>
        <v>0</v>
      </c>
      <c r="AE345" s="11">
        <f>IF(ISNA(VLOOKUP(CONCATENATE($B345,AE$2,"multi"),MW!$V$3:$W$600,2,0)),0,VLOOKUP(CONCATENATE($B345,AE$2,"multi"),MW!$V$3:$W$600,2,0))</f>
        <v>0</v>
      </c>
      <c r="AF345" s="11">
        <f>IF(ISNA(VLOOKUP(CONCATENATE($B345,AF$2,"multi"),MW!$V$3:$W$600,2,0)),0,VLOOKUP(CONCATENATE($B345,AF$2,"multi"),MW!$V$3:$W$600,2,0))</f>
        <v>0</v>
      </c>
      <c r="AG345" s="11">
        <f>IF(ISNA(VLOOKUP(CONCATENATE($B345,AG$2,"multi"),MW!$V$3:$W$600,2,0)),0,VLOOKUP(CONCATENATE($B345,AG$2,"multi"),MW!$V$3:$W$600,2,0))</f>
        <v>0</v>
      </c>
      <c r="AH345" s="11">
        <f>IF(ISNA(VLOOKUP(CONCATENATE($B345,AH$2,"multi"),MW!$V$3:$W$600,2,0)),0,VLOOKUP(CONCATENATE($B345,AH$2,"multi"),MW!$V$3:$W$600,2,0))</f>
        <v>0</v>
      </c>
      <c r="AI345" s="11">
        <f>IF(ISNA(VLOOKUP(CONCATENATE($B345,AI$2,"multi"),MW!$V$3:$W$600,2,0)),0,VLOOKUP(CONCATENATE($B345,AI$2,"multi"),MW!$V$3:$W$600,2,0))</f>
        <v>0</v>
      </c>
      <c r="AJ345" s="11">
        <f>IF(ISNA(VLOOKUP(CONCATENATE($B345,AJ$2,"multi"),MW!$V$3:$W$600,2,0)),0,VLOOKUP(CONCATENATE($B345,AJ$2,"multi"),MW!$V$3:$W$600,2,0))</f>
        <v>0</v>
      </c>
      <c r="AK345" s="11">
        <f>IF(ISNA(VLOOKUP(CONCATENATE($B345,AK$2,"multi"),MW!$V$3:$W$600,2,0)),0,VLOOKUP(CONCATENATE($B345,AK$2,"multi"),MW!$V$3:$W$600,2,0))</f>
        <v>0</v>
      </c>
      <c r="AL345" s="11">
        <f>IF(ISNA(VLOOKUP(CONCATENATE($B345,AL$2,"multi"),MW!$V$3:$W$600,2,0)),0,VLOOKUP(CONCATENATE($B345,AL$2,"multi"),MW!$V$3:$W$600,2,0))</f>
        <v>0</v>
      </c>
      <c r="AM345" s="11">
        <f>IF(ISNA(VLOOKUP(CONCATENATE($B345,AM$2,"multi"),MW!$V$3:$W$600,2,0)),0,VLOOKUP(CONCATENATE($B345,AM$2,"multi"),MW!$V$3:$W$600,2,0))</f>
        <v>0</v>
      </c>
      <c r="AN345" s="11">
        <f>IF(ISNA(VLOOKUP(CONCATENATE($B345,AN$2,"multi"),MW!$V$3:$W$600,2,0)),0,VLOOKUP(CONCATENATE($B345,AN$2,"multi"),MW!$V$3:$W$600,2,0))</f>
        <v>0</v>
      </c>
      <c r="AO345" s="11">
        <f>IF(ISNA(VLOOKUP(CONCATENATE($B345,AO$2,"multi"),MW!$V$3:$W$600,2,0)),0,VLOOKUP(CONCATENATE($B345,AO$2,"multi"),MW!$V$3:$W$600,2,0))</f>
        <v>0</v>
      </c>
      <c r="AP345" s="11">
        <f>SUM(AE345:AO345)</f>
        <v>0</v>
      </c>
      <c r="AQ345" s="11">
        <f>IF(ISNA(VLOOKUP(CONCATENATE($B345,AQ$2,"multi"),'III-SUB'!$V$3:$W$633,2,0)),0,VLOOKUP(CONCATENATE($B345,AQ$2,"multi"),'III-SUB'!$V$3:$W$633,2,0))</f>
        <v>0</v>
      </c>
      <c r="AR345" s="11">
        <f>IF(ISNA(VLOOKUP(CONCATENATE($B345,AR$2,"multi"),'III-SUB'!$V$3:$W$633,2,0)),0,VLOOKUP(CONCATENATE($B345,AR$2,"multi"),'III-SUB'!$V$3:$W$633,2,0))</f>
        <v>0</v>
      </c>
      <c r="AS345" s="11">
        <f>IF(ISNA(VLOOKUP(CONCATENATE($B345,AS$2,"multi"),'III-SUB'!$V$3:$W$633,2,0)),0,VLOOKUP(CONCATENATE($B345,AS$2,"multi"),'III-SUB'!$V$3:$W$633,2,0))</f>
        <v>0</v>
      </c>
      <c r="AT345" s="11">
        <f>IF(ISNA(VLOOKUP(CONCATENATE($B345,AT$2,"multi"),'III-SUB'!$V$3:$W$633,2,0)),0,VLOOKUP(CONCATENATE($B345,AT$2,"multi"),'III-SUB'!$V$3:$W$633,2,0))</f>
        <v>0</v>
      </c>
      <c r="AU345" s="11">
        <f>IF(ISNA(VLOOKUP(CONCATENATE($B345,AU$2,"multi"),'III-SUB'!$V$3:$W$633,2,0)),0,VLOOKUP(CONCATENATE($B345,AU$2,"multi"),'III-SUB'!$V$3:$W$633,2,0))</f>
        <v>0</v>
      </c>
      <c r="AV345" s="11">
        <f>IF(ISNA(VLOOKUP(CONCATENATE($B345,AV$2,"multi"),'III-SUB'!$V$3:$W$633,2,0)),0,VLOOKUP(CONCATENATE($B345,AV$2,"multi"),'III-SUB'!$V$3:$W$633,2,0))</f>
        <v>0</v>
      </c>
      <c r="AW345" s="11">
        <f>IF(ISNA(VLOOKUP(CONCATENATE($B345,AW$2,"multi"),'III-SUB'!$V$3:$W$633,2,0)),0,VLOOKUP(CONCATENATE($B345,AW$2,"multi"),'III-SUB'!$V$3:$W$633,2,0))</f>
        <v>0</v>
      </c>
      <c r="AX345" s="11">
        <f>IF(ISNA(VLOOKUP(CONCATENATE($B345,AX$2,"multi"),'III-SUB'!$V$3:$W$633,2,0)),0,VLOOKUP(CONCATENATE($B345,AX$2,"multi"),'III-SUB'!$V$3:$W$633,2,0))</f>
        <v>0</v>
      </c>
      <c r="AY345" s="11">
        <f>IF(ISNA(VLOOKUP(CONCATENATE($B345,AY$2,"multi"),'III-SUB'!$V$3:$W$633,2,0)),0,VLOOKUP(CONCATENATE($B345,AY$2,"multi"),'III-SUB'!$V$3:$W$633,2,0))</f>
        <v>0</v>
      </c>
      <c r="AZ345" s="11">
        <f>IF(ISNA(VLOOKUP(CONCATENATE($B345,AZ$2,"multi"),'III-SUB'!$V$3:$W$633,2,0)),0,VLOOKUP(CONCATENATE($B345,AZ$2,"multi"),'III-SUB'!$V$3:$W$633,2,0))</f>
        <v>0</v>
      </c>
      <c r="BA345" s="11">
        <f>IF(ISNA(VLOOKUP(CONCATENATE($B345,BA$2,"multi"),'III-SUB'!$V$3:$W$633,2,0)),0,VLOOKUP(CONCATENATE($B345,BA$2,"multi"),'III-SUB'!$V$3:$W$633,2,0))</f>
        <v>0</v>
      </c>
      <c r="BB345" s="11">
        <f>IF(ISNA(VLOOKUP(CONCATENATE($B345,BB$2,"multi"),'III-SUB'!$V$3:$W$633,2,0)),0,VLOOKUP(CONCATENATE($B345,BB$2,"multi"),'III-SUB'!$V$3:$W$633,2,0))</f>
        <v>0</v>
      </c>
      <c r="BC345" s="11">
        <f>IF(ISNA(VLOOKUP(CONCATENATE($B345,BC$2,"multi"),'III-SUB'!$V$3:$W$633,2,0)),0,VLOOKUP(CONCATENATE($B345,BC$2,"multi"),'III-SUB'!$V$3:$W$633,2,0))</f>
        <v>0</v>
      </c>
      <c r="BD345" s="11">
        <f>SUM(AQ345:BC345)</f>
        <v>0</v>
      </c>
      <c r="BE345" s="11">
        <f>IF(ISNA(VLOOKUP(CONCATENATE($B345,AQ$2,"multi"),VHF!$V$3:$W$627,2,0)),0,VLOOKUP(CONCATENATE($B345,AQ$2,"multi"),VHF!$V$3:$W$627,2,0))</f>
        <v>0</v>
      </c>
      <c r="BF345" s="11">
        <f>IF(ISNA(VLOOKUP(CONCATENATE($B345,BF$2,"multi"),UHF!$V$3:$W$612,2,0)),0,VLOOKUP(CONCATENATE($B345,BF$2,"multi"),UHF!$V$3:$W$612,2,0))</f>
        <v>0</v>
      </c>
      <c r="BG345" s="11">
        <f>IF(ISNA(VLOOKUP(CONCATENATE($B345,BG$2,"multi"),UHF!$V$3:$W$612,2,0)),0,VLOOKUP(CONCATENATE($B345,BG$2,"multi"),UHF!$V$3:$W$612,2,0))</f>
        <v>0</v>
      </c>
      <c r="BH345" s="11">
        <f>IF(ISNA(VLOOKUP(CONCATENATE($B345,BH$2,"multi"),UHF!$V$3:$W$612,2,0)),0,VLOOKUP(CONCATENATE($B345,BH$2,"multi"),UHF!$V$3:$W$612,2,0))</f>
        <v>0</v>
      </c>
      <c r="BI345" s="11">
        <f>IF(ISNA(VLOOKUP(CONCATENATE($B345,BI$2,"multi"),UHF!$V$3:$W$612,2,0)),0,VLOOKUP(CONCATENATE($B345,BI$2,"multi"),UHF!$V$3:$W$612,2,0))</f>
        <v>0</v>
      </c>
      <c r="BJ345" s="11">
        <f>IF(ISNA(VLOOKUP(CONCATENATE($B345,BJ$2,"multi"),UHF!$V$3:$W$612,2,0)),0,VLOOKUP(CONCATENATE($B345,BJ$2,"multi"),UHF!$V$3:$W$612,2,0))</f>
        <v>0</v>
      </c>
      <c r="BK345" s="11">
        <f>IF(ISNA(VLOOKUP(CONCATENATE($B345,BK$2,"multi"),UHF!$V$3:$W$612,2,0)),0,VLOOKUP(CONCATENATE($B345,BK$2,"multi"),UHF!$V$3:$W$612,2,0))</f>
        <v>0</v>
      </c>
      <c r="BL345" s="11">
        <f>IF(ISNA(VLOOKUP(CONCATENATE($B345,BL$2,"multi"),UHF!$V$3:$W$612,2,0)),0,VLOOKUP(CONCATENATE($B345,BL$2,"multi"),UHF!$V$3:$W$612,2,0))</f>
        <v>0</v>
      </c>
      <c r="BM345" s="11">
        <f>IF(ISNA(VLOOKUP(CONCATENATE($B345,BM$2,"multi"),UHF!$V$3:$W$612,2,0)),0,VLOOKUP(CONCATENATE($B345,BM$2,"multi"),UHF!$V$3:$W$612,2,0))</f>
        <v>0</v>
      </c>
      <c r="BN345" s="11">
        <f>IF(ISNA(VLOOKUP(CONCATENATE($B345,BN$2,"multi"),UHF!$V$3:$W$612,2,0)),0,VLOOKUP(CONCATENATE($B345,BN$2,"multi"),UHF!$V$3:$W$612,2,0))</f>
        <v>0</v>
      </c>
      <c r="BO345" s="11">
        <f>IF(ISNA(VLOOKUP(CONCATENATE($B345,BO$2,"multi"),UHF!$V$3:$W$612,2,0)),0,VLOOKUP(CONCATENATE($B345,BO$2,"multi"),UHF!$V$3:$W$612,2,0))</f>
        <v>0</v>
      </c>
      <c r="BP345" s="11">
        <f>IF(ISNA(VLOOKUP(CONCATENATE($B345,BP$2,"multi"),UHF!$V$3:$W$612,2,0)),0,VLOOKUP(CONCATENATE($B345,BP$2,"multi"),UHF!$V$3:$W$612,2,0))</f>
        <v>0</v>
      </c>
      <c r="BQ345" s="11">
        <f>IF(ISNA(VLOOKUP(CONCATENATE($B345,BQ$2,"multi"),UHF!$V$3:$W$612,2,0)),0,VLOOKUP(CONCATENATE($B345,BQ$2,"multi"),UHF!$V$3:$W$612,2,0))</f>
        <v>0</v>
      </c>
      <c r="BR345" s="11">
        <f>SUM(BF345:BQ345)</f>
        <v>0</v>
      </c>
      <c r="BS345" s="11">
        <f>IF(ISNA(VLOOKUP(CONCATENATE($B345,BS$2,"multi"),'A1'!$V$3:$W$612,2,0)),0,VLOOKUP(CONCATENATE($B345,BS$2,"multi"),'A1'!$V$3:$W$612,2,0))</f>
        <v>0</v>
      </c>
    </row>
    <row r="346" spans="2:71" x14ac:dyDescent="0.2">
      <c r="B346" s="8">
        <f>'Seznam-MO'!A357</f>
        <v>0</v>
      </c>
      <c r="C346" s="11">
        <f>IF(ISNA(VLOOKUP(CONCATENATE($B346,C$2,"multi"),'I-SUB'!$V$3:$W$624,2,0)),0,VLOOKUP(CONCATENATE($B346,C$2,"multi"),'I-SUB'!$V$3:$W$624,2,0))</f>
        <v>0</v>
      </c>
      <c r="D346" s="11">
        <f>IF(ISNA(VLOOKUP(CONCATENATE($B346,D$2,"multi"),'I-SUB'!$V$3:$W$624,2,0)),0,VLOOKUP(CONCATENATE($B346,D$2,"multi"),'I-SUB'!$V$3:$W$624,2,0))</f>
        <v>0</v>
      </c>
      <c r="E346" s="11">
        <f>IF(ISNA(VLOOKUP(CONCATENATE($B346,E$2,"multi"),'I-SUB'!$V$3:$W$624,2,0)),0,VLOOKUP(CONCATENATE($B346,E$2,"multi"),'I-SUB'!$V$3:$W$624,2,0))</f>
        <v>0</v>
      </c>
      <c r="F346" s="11">
        <f>IF(ISNA(VLOOKUP(CONCATENATE($B346,F$2,"multi"),'I-SUB'!$V$3:$W$624,2,0)),0,VLOOKUP(CONCATENATE($B346,F$2,"multi"),'I-SUB'!$V$3:$W$624,2,0))</f>
        <v>0</v>
      </c>
      <c r="G346" s="11">
        <f>IF(ISNA(VLOOKUP(CONCATENATE($B346,G$2,"multi"),'I-SUB'!$V$3:$W$624,2,0)),0,VLOOKUP(CONCATENATE($B346,G$2,"multi"),'I-SUB'!$V$3:$W$624,2,0))</f>
        <v>0</v>
      </c>
      <c r="H346" s="11">
        <f>IF(ISNA(VLOOKUP(CONCATENATE($B346,H$2,"multi"),'I-SUB'!$V$3:$W$624,2,0)),0,VLOOKUP(CONCATENATE($B346,H$2,"multi"),'I-SUB'!$V$3:$W$624,2,0))</f>
        <v>0</v>
      </c>
      <c r="I346" s="11">
        <f>IF(ISNA(VLOOKUP(CONCATENATE($B346,I$2,"multi"),'I-SUB'!$V$3:$W$624,2,0)),0,VLOOKUP(CONCATENATE($B346,I$2,"multi"),'I-SUB'!$V$3:$W$624,2,0))</f>
        <v>0</v>
      </c>
      <c r="J346" s="11">
        <f>IF(ISNA(VLOOKUP(CONCATENATE($B346,J$2,"multi"),'I-SUB'!$V$3:$W$624,2,0)),0,VLOOKUP(CONCATENATE($B346,J$2,"multi"),'I-SUB'!$V$3:$W$624,2,0))</f>
        <v>0</v>
      </c>
      <c r="K346" s="11">
        <f>IF(ISNA(VLOOKUP(CONCATENATE($B346,K$2,"multi"),'I-SUB'!$V$3:$W$624,2,0)),0,VLOOKUP(CONCATENATE($B346,K$2,"multi"),'I-SUB'!$V$3:$W$624,2,0))</f>
        <v>0</v>
      </c>
      <c r="L346" s="11">
        <f>IF(ISNA(VLOOKUP(CONCATENATE($B346,L$2,"multi"),'I-SUB'!$V$3:$W$624,2,0)),0,VLOOKUP(CONCATENATE($B346,L$2,"multi"),'I-SUB'!$V$3:$W$624,2,0))</f>
        <v>0</v>
      </c>
      <c r="M346" s="11">
        <f>IF(ISNA(VLOOKUP(CONCATENATE($B346,M$2,"multi"),'I-SUB'!$V$3:$W$624,2,0)),0,VLOOKUP(CONCATENATE($B346,M$2,"multi"),'I-SUB'!$V$3:$W$624,2,0))</f>
        <v>0</v>
      </c>
      <c r="N346" s="11">
        <f>IF(ISNA(VLOOKUP(CONCATENATE($B346,N$2,"multi"),'I-SUB'!$V$3:$W$624,2,0)),0,VLOOKUP(CONCATENATE($B346,N$2,"multi"),'I-SUB'!$V$3:$W$624,2,0))</f>
        <v>0</v>
      </c>
      <c r="O346" s="11">
        <f>IF(ISNA(VLOOKUP(CONCATENATE($B346,O$2,"multi"),'I-SUB'!$V$3:$W$624,2,0)),0,VLOOKUP(CONCATENATE($B346,O$2,"multi"),'I-SUB'!$V$3:$W$624,2,0))</f>
        <v>0</v>
      </c>
      <c r="P346" s="11">
        <f>SUM(C346:O346)</f>
        <v>0</v>
      </c>
      <c r="Q346" s="11">
        <f>IF(ISNA(VLOOKUP(CONCATENATE($B346,Q$2,"multi"),'II-SUB'!$V$3:$W$630,2,0)),0,VLOOKUP(CONCATENATE($B346,Q$2,"multi"),'II-SUB'!$V$3:$W$630,2,0))</f>
        <v>0</v>
      </c>
      <c r="R346" s="11">
        <f>IF(ISNA(VLOOKUP(CONCATENATE($B346,R$2,"multi"),'II-SUB'!$V$3:$W$630,2,0)),0,VLOOKUP(CONCATENATE($B346,R$2,"multi"),'II-SUB'!$V$3:$W$630,2,0))</f>
        <v>0</v>
      </c>
      <c r="S346" s="11">
        <f>IF(ISNA(VLOOKUP(CONCATENATE($B346,S$2,"multi"),'II-SUB'!$V$3:$W$630,2,0)),0,VLOOKUP(CONCATENATE($B346,S$2,"multi"),'II-SUB'!$V$3:$W$630,2,0))</f>
        <v>0</v>
      </c>
      <c r="T346" s="11">
        <f>IF(ISNA(VLOOKUP(CONCATENATE($B346,T$2,"multi"),'II-SUB'!$V$3:$W$630,2,0)),0,VLOOKUP(CONCATENATE($B346,T$2,"multi"),'II-SUB'!$V$3:$W$630,2,0))</f>
        <v>0</v>
      </c>
      <c r="U346" s="11">
        <f>IF(ISNA(VLOOKUP(CONCATENATE($B346,U$2,"multi"),'II-SUB'!$V$3:$W$630,2,0)),0,VLOOKUP(CONCATENATE($B346,U$2,"multi"),'II-SUB'!$V$3:$W$630,2,0))</f>
        <v>0</v>
      </c>
      <c r="V346" s="11">
        <f>IF(ISNA(VLOOKUP(CONCATENATE($B346,V$2,"multi"),'II-SUB'!$V$3:$W$630,2,0)),0,VLOOKUP(CONCATENATE($B346,V$2,"multi"),'II-SUB'!$V$3:$W$630,2,0))</f>
        <v>0</v>
      </c>
      <c r="W346" s="11">
        <f>IF(ISNA(VLOOKUP(CONCATENATE($B346,W$2,"multi"),'II-SUB'!$V$3:$W$630,2,0)),0,VLOOKUP(CONCATENATE($B346,W$2,"multi"),'II-SUB'!$V$3:$W$630,2,0))</f>
        <v>0</v>
      </c>
      <c r="X346" s="11">
        <f>IF(ISNA(VLOOKUP(CONCATENATE($B346,X$2,"multi"),'II-SUB'!$V$3:$W$630,2,0)),0,VLOOKUP(CONCATENATE($B346,X$2,"multi"),'II-SUB'!$V$3:$W$630,2,0))</f>
        <v>0</v>
      </c>
      <c r="Y346" s="11">
        <f>IF(ISNA(VLOOKUP(CONCATENATE($B346,Y$2,"multi"),'II-SUB'!$V$3:$W$630,2,0)),0,VLOOKUP(CONCATENATE($B346,Y$2,"multi"),'II-SUB'!$V$3:$W$630,2,0))</f>
        <v>0</v>
      </c>
      <c r="Z346" s="11">
        <f>IF(ISNA(VLOOKUP(CONCATENATE($B346,Z$2,"multi"),'II-SUB'!$V$3:$W$630,2,0)),0,VLOOKUP(CONCATENATE($B346,Z$2,"multi"),'II-SUB'!$V$3:$W$630,2,0))</f>
        <v>0</v>
      </c>
      <c r="AA346" s="11">
        <f>IF(ISNA(VLOOKUP(CONCATENATE($B346,AA$2,"multi"),'II-SUB'!$V$3:$W$630,2,0)),0,VLOOKUP(CONCATENATE($B346,AA$2,"multi"),'II-SUB'!$V$3:$W$630,2,0))</f>
        <v>0</v>
      </c>
      <c r="AB346" s="11">
        <f>IF(ISNA(VLOOKUP(CONCATENATE($B346,AB$2,"multi"),'II-SUB'!$V$3:$W$630,2,0)),0,VLOOKUP(CONCATENATE($B346,AB$2,"multi"),'II-SUB'!$V$3:$W$630,2,0))</f>
        <v>0</v>
      </c>
      <c r="AC346" s="11">
        <f>IF(ISNA(VLOOKUP(CONCATENATE($B346,AC$2,"multi"),'II-SUB'!$V$3:$W$630,2,0)),0,VLOOKUP(CONCATENATE($B346,AC$2,"multi"),'II-SUB'!$V$3:$W$630,2,0))</f>
        <v>0</v>
      </c>
      <c r="AD346" s="11">
        <f>SUM(Q346:AC346)</f>
        <v>0</v>
      </c>
      <c r="AE346" s="11">
        <f>IF(ISNA(VLOOKUP(CONCATENATE($B346,AE$2,"multi"),MW!$V$3:$W$600,2,0)),0,VLOOKUP(CONCATENATE($B346,AE$2,"multi"),MW!$V$3:$W$600,2,0))</f>
        <v>0</v>
      </c>
      <c r="AF346" s="11">
        <f>IF(ISNA(VLOOKUP(CONCATENATE($B346,AF$2,"multi"),MW!$V$3:$W$600,2,0)),0,VLOOKUP(CONCATENATE($B346,AF$2,"multi"),MW!$V$3:$W$600,2,0))</f>
        <v>0</v>
      </c>
      <c r="AG346" s="11">
        <f>IF(ISNA(VLOOKUP(CONCATENATE($B346,AG$2,"multi"),MW!$V$3:$W$600,2,0)),0,VLOOKUP(CONCATENATE($B346,AG$2,"multi"),MW!$V$3:$W$600,2,0))</f>
        <v>0</v>
      </c>
      <c r="AH346" s="11">
        <f>IF(ISNA(VLOOKUP(CONCATENATE($B346,AH$2,"multi"),MW!$V$3:$W$600,2,0)),0,VLOOKUP(CONCATENATE($B346,AH$2,"multi"),MW!$V$3:$W$600,2,0))</f>
        <v>0</v>
      </c>
      <c r="AI346" s="11">
        <f>IF(ISNA(VLOOKUP(CONCATENATE($B346,AI$2,"multi"),MW!$V$3:$W$600,2,0)),0,VLOOKUP(CONCATENATE($B346,AI$2,"multi"),MW!$V$3:$W$600,2,0))</f>
        <v>0</v>
      </c>
      <c r="AJ346" s="11">
        <f>IF(ISNA(VLOOKUP(CONCATENATE($B346,AJ$2,"multi"),MW!$V$3:$W$600,2,0)),0,VLOOKUP(CONCATENATE($B346,AJ$2,"multi"),MW!$V$3:$W$600,2,0))</f>
        <v>0</v>
      </c>
      <c r="AK346" s="11">
        <f>IF(ISNA(VLOOKUP(CONCATENATE($B346,AK$2,"multi"),MW!$V$3:$W$600,2,0)),0,VLOOKUP(CONCATENATE($B346,AK$2,"multi"),MW!$V$3:$W$600,2,0))</f>
        <v>0</v>
      </c>
      <c r="AL346" s="11">
        <f>IF(ISNA(VLOOKUP(CONCATENATE($B346,AL$2,"multi"),MW!$V$3:$W$600,2,0)),0,VLOOKUP(CONCATENATE($B346,AL$2,"multi"),MW!$V$3:$W$600,2,0))</f>
        <v>0</v>
      </c>
      <c r="AM346" s="11">
        <f>IF(ISNA(VLOOKUP(CONCATENATE($B346,AM$2,"multi"),MW!$V$3:$W$600,2,0)),0,VLOOKUP(CONCATENATE($B346,AM$2,"multi"),MW!$V$3:$W$600,2,0))</f>
        <v>0</v>
      </c>
      <c r="AN346" s="11">
        <f>IF(ISNA(VLOOKUP(CONCATENATE($B346,AN$2,"multi"),MW!$V$3:$W$600,2,0)),0,VLOOKUP(CONCATENATE($B346,AN$2,"multi"),MW!$V$3:$W$600,2,0))</f>
        <v>0</v>
      </c>
      <c r="AO346" s="11">
        <f>IF(ISNA(VLOOKUP(CONCATENATE($B346,AO$2,"multi"),MW!$V$3:$W$600,2,0)),0,VLOOKUP(CONCATENATE($B346,AO$2,"multi"),MW!$V$3:$W$600,2,0))</f>
        <v>0</v>
      </c>
      <c r="AP346" s="11">
        <f>SUM(AE346:AO346)</f>
        <v>0</v>
      </c>
      <c r="AQ346" s="11">
        <f>IF(ISNA(VLOOKUP(CONCATENATE($B346,AQ$2,"multi"),'III-SUB'!$V$3:$W$633,2,0)),0,VLOOKUP(CONCATENATE($B346,AQ$2,"multi"),'III-SUB'!$V$3:$W$633,2,0))</f>
        <v>0</v>
      </c>
      <c r="AR346" s="11">
        <f>IF(ISNA(VLOOKUP(CONCATENATE($B346,AR$2,"multi"),'III-SUB'!$V$3:$W$633,2,0)),0,VLOOKUP(CONCATENATE($B346,AR$2,"multi"),'III-SUB'!$V$3:$W$633,2,0))</f>
        <v>0</v>
      </c>
      <c r="AS346" s="11">
        <f>IF(ISNA(VLOOKUP(CONCATENATE($B346,AS$2,"multi"),'III-SUB'!$V$3:$W$633,2,0)),0,VLOOKUP(CONCATENATE($B346,AS$2,"multi"),'III-SUB'!$V$3:$W$633,2,0))</f>
        <v>0</v>
      </c>
      <c r="AT346" s="11">
        <f>IF(ISNA(VLOOKUP(CONCATENATE($B346,AT$2,"multi"),'III-SUB'!$V$3:$W$633,2,0)),0,VLOOKUP(CONCATENATE($B346,AT$2,"multi"),'III-SUB'!$V$3:$W$633,2,0))</f>
        <v>0</v>
      </c>
      <c r="AU346" s="11">
        <f>IF(ISNA(VLOOKUP(CONCATENATE($B346,AU$2,"multi"),'III-SUB'!$V$3:$W$633,2,0)),0,VLOOKUP(CONCATENATE($B346,AU$2,"multi"),'III-SUB'!$V$3:$W$633,2,0))</f>
        <v>0</v>
      </c>
      <c r="AV346" s="11">
        <f>IF(ISNA(VLOOKUP(CONCATENATE($B346,AV$2,"multi"),'III-SUB'!$V$3:$W$633,2,0)),0,VLOOKUP(CONCATENATE($B346,AV$2,"multi"),'III-SUB'!$V$3:$W$633,2,0))</f>
        <v>0</v>
      </c>
      <c r="AW346" s="11">
        <f>IF(ISNA(VLOOKUP(CONCATENATE($B346,AW$2,"multi"),'III-SUB'!$V$3:$W$633,2,0)),0,VLOOKUP(CONCATENATE($B346,AW$2,"multi"),'III-SUB'!$V$3:$W$633,2,0))</f>
        <v>0</v>
      </c>
      <c r="AX346" s="11">
        <f>IF(ISNA(VLOOKUP(CONCATENATE($B346,AX$2,"multi"),'III-SUB'!$V$3:$W$633,2,0)),0,VLOOKUP(CONCATENATE($B346,AX$2,"multi"),'III-SUB'!$V$3:$W$633,2,0))</f>
        <v>0</v>
      </c>
      <c r="AY346" s="11">
        <f>IF(ISNA(VLOOKUP(CONCATENATE($B346,AY$2,"multi"),'III-SUB'!$V$3:$W$633,2,0)),0,VLOOKUP(CONCATENATE($B346,AY$2,"multi"),'III-SUB'!$V$3:$W$633,2,0))</f>
        <v>0</v>
      </c>
      <c r="AZ346" s="11">
        <f>IF(ISNA(VLOOKUP(CONCATENATE($B346,AZ$2,"multi"),'III-SUB'!$V$3:$W$633,2,0)),0,VLOOKUP(CONCATENATE($B346,AZ$2,"multi"),'III-SUB'!$V$3:$W$633,2,0))</f>
        <v>0</v>
      </c>
      <c r="BA346" s="11">
        <f>IF(ISNA(VLOOKUP(CONCATENATE($B346,BA$2,"multi"),'III-SUB'!$V$3:$W$633,2,0)),0,VLOOKUP(CONCATENATE($B346,BA$2,"multi"),'III-SUB'!$V$3:$W$633,2,0))</f>
        <v>0</v>
      </c>
      <c r="BB346" s="11">
        <f>IF(ISNA(VLOOKUP(CONCATENATE($B346,BB$2,"multi"),'III-SUB'!$V$3:$W$633,2,0)),0,VLOOKUP(CONCATENATE($B346,BB$2,"multi"),'III-SUB'!$V$3:$W$633,2,0))</f>
        <v>0</v>
      </c>
      <c r="BC346" s="11">
        <f>IF(ISNA(VLOOKUP(CONCATENATE($B346,BC$2,"multi"),'III-SUB'!$V$3:$W$633,2,0)),0,VLOOKUP(CONCATENATE($B346,BC$2,"multi"),'III-SUB'!$V$3:$W$633,2,0))</f>
        <v>0</v>
      </c>
      <c r="BD346" s="11">
        <f>SUM(AQ346:BC346)</f>
        <v>0</v>
      </c>
      <c r="BE346" s="11">
        <f>IF(ISNA(VLOOKUP(CONCATENATE($B346,AQ$2,"multi"),VHF!$V$3:$W$627,2,0)),0,VLOOKUP(CONCATENATE($B346,AQ$2,"multi"),VHF!$V$3:$W$627,2,0))</f>
        <v>0</v>
      </c>
      <c r="BF346" s="11">
        <f>IF(ISNA(VLOOKUP(CONCATENATE($B346,BF$2,"multi"),UHF!$V$3:$W$612,2,0)),0,VLOOKUP(CONCATENATE($B346,BF$2,"multi"),UHF!$V$3:$W$612,2,0))</f>
        <v>0</v>
      </c>
      <c r="BG346" s="11">
        <f>IF(ISNA(VLOOKUP(CONCATENATE($B346,BG$2,"multi"),UHF!$V$3:$W$612,2,0)),0,VLOOKUP(CONCATENATE($B346,BG$2,"multi"),UHF!$V$3:$W$612,2,0))</f>
        <v>0</v>
      </c>
      <c r="BH346" s="11">
        <f>IF(ISNA(VLOOKUP(CONCATENATE($B346,BH$2,"multi"),UHF!$V$3:$W$612,2,0)),0,VLOOKUP(CONCATENATE($B346,BH$2,"multi"),UHF!$V$3:$W$612,2,0))</f>
        <v>0</v>
      </c>
      <c r="BI346" s="11">
        <f>IF(ISNA(VLOOKUP(CONCATENATE($B346,BI$2,"multi"),UHF!$V$3:$W$612,2,0)),0,VLOOKUP(CONCATENATE($B346,BI$2,"multi"),UHF!$V$3:$W$612,2,0))</f>
        <v>0</v>
      </c>
      <c r="BJ346" s="11">
        <f>IF(ISNA(VLOOKUP(CONCATENATE($B346,BJ$2,"multi"),UHF!$V$3:$W$612,2,0)),0,VLOOKUP(CONCATENATE($B346,BJ$2,"multi"),UHF!$V$3:$W$612,2,0))</f>
        <v>0</v>
      </c>
      <c r="BK346" s="11">
        <f>IF(ISNA(VLOOKUP(CONCATENATE($B346,BK$2,"multi"),UHF!$V$3:$W$612,2,0)),0,VLOOKUP(CONCATENATE($B346,BK$2,"multi"),UHF!$V$3:$W$612,2,0))</f>
        <v>0</v>
      </c>
      <c r="BL346" s="11">
        <f>IF(ISNA(VLOOKUP(CONCATENATE($B346,BL$2,"multi"),UHF!$V$3:$W$612,2,0)),0,VLOOKUP(CONCATENATE($B346,BL$2,"multi"),UHF!$V$3:$W$612,2,0))</f>
        <v>0</v>
      </c>
      <c r="BM346" s="11">
        <f>IF(ISNA(VLOOKUP(CONCATENATE($B346,BM$2,"multi"),UHF!$V$3:$W$612,2,0)),0,VLOOKUP(CONCATENATE($B346,BM$2,"multi"),UHF!$V$3:$W$612,2,0))</f>
        <v>0</v>
      </c>
      <c r="BN346" s="11">
        <f>IF(ISNA(VLOOKUP(CONCATENATE($B346,BN$2,"multi"),UHF!$V$3:$W$612,2,0)),0,VLOOKUP(CONCATENATE($B346,BN$2,"multi"),UHF!$V$3:$W$612,2,0))</f>
        <v>0</v>
      </c>
      <c r="BO346" s="11">
        <f>IF(ISNA(VLOOKUP(CONCATENATE($B346,BO$2,"multi"),UHF!$V$3:$W$612,2,0)),0,VLOOKUP(CONCATENATE($B346,BO$2,"multi"),UHF!$V$3:$W$612,2,0))</f>
        <v>0</v>
      </c>
      <c r="BP346" s="11">
        <f>IF(ISNA(VLOOKUP(CONCATENATE($B346,BP$2,"multi"),UHF!$V$3:$W$612,2,0)),0,VLOOKUP(CONCATENATE($B346,BP$2,"multi"),UHF!$V$3:$W$612,2,0))</f>
        <v>0</v>
      </c>
      <c r="BQ346" s="11">
        <f>IF(ISNA(VLOOKUP(CONCATENATE($B346,BQ$2,"multi"),UHF!$V$3:$W$612,2,0)),0,VLOOKUP(CONCATENATE($B346,BQ$2,"multi"),UHF!$V$3:$W$612,2,0))</f>
        <v>0</v>
      </c>
      <c r="BR346" s="11">
        <f>SUM(BF346:BQ346)</f>
        <v>0</v>
      </c>
      <c r="BS346" s="11">
        <f>IF(ISNA(VLOOKUP(CONCATENATE($B346,BS$2,"multi"),'A1'!$V$3:$W$612,2,0)),0,VLOOKUP(CONCATENATE($B346,BS$2,"multi"),'A1'!$V$3:$W$612,2,0))</f>
        <v>0</v>
      </c>
    </row>
    <row r="347" spans="2:71" x14ac:dyDescent="0.2">
      <c r="B347" s="8">
        <f>'Seznam-MO'!A358</f>
        <v>0</v>
      </c>
      <c r="C347" s="11">
        <f>IF(ISNA(VLOOKUP(CONCATENATE($B347,C$2,"multi"),'I-SUB'!$V$3:$W$624,2,0)),0,VLOOKUP(CONCATENATE($B347,C$2,"multi"),'I-SUB'!$V$3:$W$624,2,0))</f>
        <v>0</v>
      </c>
      <c r="D347" s="11">
        <f>IF(ISNA(VLOOKUP(CONCATENATE($B347,D$2,"multi"),'I-SUB'!$V$3:$W$624,2,0)),0,VLOOKUP(CONCATENATE($B347,D$2,"multi"),'I-SUB'!$V$3:$W$624,2,0))</f>
        <v>0</v>
      </c>
      <c r="E347" s="11">
        <f>IF(ISNA(VLOOKUP(CONCATENATE($B347,E$2,"multi"),'I-SUB'!$V$3:$W$624,2,0)),0,VLOOKUP(CONCATENATE($B347,E$2,"multi"),'I-SUB'!$V$3:$W$624,2,0))</f>
        <v>0</v>
      </c>
      <c r="F347" s="11">
        <f>IF(ISNA(VLOOKUP(CONCATENATE($B347,F$2,"multi"),'I-SUB'!$V$3:$W$624,2,0)),0,VLOOKUP(CONCATENATE($B347,F$2,"multi"),'I-SUB'!$V$3:$W$624,2,0))</f>
        <v>0</v>
      </c>
      <c r="G347" s="11">
        <f>IF(ISNA(VLOOKUP(CONCATENATE($B347,G$2,"multi"),'I-SUB'!$V$3:$W$624,2,0)),0,VLOOKUP(CONCATENATE($B347,G$2,"multi"),'I-SUB'!$V$3:$W$624,2,0))</f>
        <v>0</v>
      </c>
      <c r="H347" s="11">
        <f>IF(ISNA(VLOOKUP(CONCATENATE($B347,H$2,"multi"),'I-SUB'!$V$3:$W$624,2,0)),0,VLOOKUP(CONCATENATE($B347,H$2,"multi"),'I-SUB'!$V$3:$W$624,2,0))</f>
        <v>0</v>
      </c>
      <c r="I347" s="11">
        <f>IF(ISNA(VLOOKUP(CONCATENATE($B347,I$2,"multi"),'I-SUB'!$V$3:$W$624,2,0)),0,VLOOKUP(CONCATENATE($B347,I$2,"multi"),'I-SUB'!$V$3:$W$624,2,0))</f>
        <v>0</v>
      </c>
      <c r="J347" s="11">
        <f>IF(ISNA(VLOOKUP(CONCATENATE($B347,J$2,"multi"),'I-SUB'!$V$3:$W$624,2,0)),0,VLOOKUP(CONCATENATE($B347,J$2,"multi"),'I-SUB'!$V$3:$W$624,2,0))</f>
        <v>0</v>
      </c>
      <c r="K347" s="11">
        <f>IF(ISNA(VLOOKUP(CONCATENATE($B347,K$2,"multi"),'I-SUB'!$V$3:$W$624,2,0)),0,VLOOKUP(CONCATENATE($B347,K$2,"multi"),'I-SUB'!$V$3:$W$624,2,0))</f>
        <v>0</v>
      </c>
      <c r="L347" s="11">
        <f>IF(ISNA(VLOOKUP(CONCATENATE($B347,L$2,"multi"),'I-SUB'!$V$3:$W$624,2,0)),0,VLOOKUP(CONCATENATE($B347,L$2,"multi"),'I-SUB'!$V$3:$W$624,2,0))</f>
        <v>0</v>
      </c>
      <c r="M347" s="11">
        <f>IF(ISNA(VLOOKUP(CONCATENATE($B347,M$2,"multi"),'I-SUB'!$V$3:$W$624,2,0)),0,VLOOKUP(CONCATENATE($B347,M$2,"multi"),'I-SUB'!$V$3:$W$624,2,0))</f>
        <v>0</v>
      </c>
      <c r="N347" s="11">
        <f>IF(ISNA(VLOOKUP(CONCATENATE($B347,N$2,"multi"),'I-SUB'!$V$3:$W$624,2,0)),0,VLOOKUP(CONCATENATE($B347,N$2,"multi"),'I-SUB'!$V$3:$W$624,2,0))</f>
        <v>0</v>
      </c>
      <c r="O347" s="11">
        <f>IF(ISNA(VLOOKUP(CONCATENATE($B347,O$2,"multi"),'I-SUB'!$V$3:$W$624,2,0)),0,VLOOKUP(CONCATENATE($B347,O$2,"multi"),'I-SUB'!$V$3:$W$624,2,0))</f>
        <v>0</v>
      </c>
      <c r="P347" s="11">
        <f>SUM(C347:O347)</f>
        <v>0</v>
      </c>
      <c r="Q347" s="11">
        <f>IF(ISNA(VLOOKUP(CONCATENATE($B347,Q$2,"multi"),'II-SUB'!$V$3:$W$630,2,0)),0,VLOOKUP(CONCATENATE($B347,Q$2,"multi"),'II-SUB'!$V$3:$W$630,2,0))</f>
        <v>0</v>
      </c>
      <c r="R347" s="11">
        <f>IF(ISNA(VLOOKUP(CONCATENATE($B347,R$2,"multi"),'II-SUB'!$V$3:$W$630,2,0)),0,VLOOKUP(CONCATENATE($B347,R$2,"multi"),'II-SUB'!$V$3:$W$630,2,0))</f>
        <v>0</v>
      </c>
      <c r="S347" s="11">
        <f>IF(ISNA(VLOOKUP(CONCATENATE($B347,S$2,"multi"),'II-SUB'!$V$3:$W$630,2,0)),0,VLOOKUP(CONCATENATE($B347,S$2,"multi"),'II-SUB'!$V$3:$W$630,2,0))</f>
        <v>0</v>
      </c>
      <c r="T347" s="11">
        <f>IF(ISNA(VLOOKUP(CONCATENATE($B347,T$2,"multi"),'II-SUB'!$V$3:$W$630,2,0)),0,VLOOKUP(CONCATENATE($B347,T$2,"multi"),'II-SUB'!$V$3:$W$630,2,0))</f>
        <v>0</v>
      </c>
      <c r="U347" s="11">
        <f>IF(ISNA(VLOOKUP(CONCATENATE($B347,U$2,"multi"),'II-SUB'!$V$3:$W$630,2,0)),0,VLOOKUP(CONCATENATE($B347,U$2,"multi"),'II-SUB'!$V$3:$W$630,2,0))</f>
        <v>0</v>
      </c>
      <c r="V347" s="11">
        <f>IF(ISNA(VLOOKUP(CONCATENATE($B347,V$2,"multi"),'II-SUB'!$V$3:$W$630,2,0)),0,VLOOKUP(CONCATENATE($B347,V$2,"multi"),'II-SUB'!$V$3:$W$630,2,0))</f>
        <v>0</v>
      </c>
      <c r="W347" s="11">
        <f>IF(ISNA(VLOOKUP(CONCATENATE($B347,W$2,"multi"),'II-SUB'!$V$3:$W$630,2,0)),0,VLOOKUP(CONCATENATE($B347,W$2,"multi"),'II-SUB'!$V$3:$W$630,2,0))</f>
        <v>0</v>
      </c>
      <c r="X347" s="11">
        <f>IF(ISNA(VLOOKUP(CONCATENATE($B347,X$2,"multi"),'II-SUB'!$V$3:$W$630,2,0)),0,VLOOKUP(CONCATENATE($B347,X$2,"multi"),'II-SUB'!$V$3:$W$630,2,0))</f>
        <v>0</v>
      </c>
      <c r="Y347" s="11">
        <f>IF(ISNA(VLOOKUP(CONCATENATE($B347,Y$2,"multi"),'II-SUB'!$V$3:$W$630,2,0)),0,VLOOKUP(CONCATENATE($B347,Y$2,"multi"),'II-SUB'!$V$3:$W$630,2,0))</f>
        <v>0</v>
      </c>
      <c r="Z347" s="11">
        <f>IF(ISNA(VLOOKUP(CONCATENATE($B347,Z$2,"multi"),'II-SUB'!$V$3:$W$630,2,0)),0,VLOOKUP(CONCATENATE($B347,Z$2,"multi"),'II-SUB'!$V$3:$W$630,2,0))</f>
        <v>0</v>
      </c>
      <c r="AA347" s="11">
        <f>IF(ISNA(VLOOKUP(CONCATENATE($B347,AA$2,"multi"),'II-SUB'!$V$3:$W$630,2,0)),0,VLOOKUP(CONCATENATE($B347,AA$2,"multi"),'II-SUB'!$V$3:$W$630,2,0))</f>
        <v>0</v>
      </c>
      <c r="AB347" s="11">
        <f>IF(ISNA(VLOOKUP(CONCATENATE($B347,AB$2,"multi"),'II-SUB'!$V$3:$W$630,2,0)),0,VLOOKUP(CONCATENATE($B347,AB$2,"multi"),'II-SUB'!$V$3:$W$630,2,0))</f>
        <v>0</v>
      </c>
      <c r="AC347" s="11">
        <f>IF(ISNA(VLOOKUP(CONCATENATE($B347,AC$2,"multi"),'II-SUB'!$V$3:$W$630,2,0)),0,VLOOKUP(CONCATENATE($B347,AC$2,"multi"),'II-SUB'!$V$3:$W$630,2,0))</f>
        <v>0</v>
      </c>
      <c r="AD347" s="11">
        <f>SUM(Q347:AC347)</f>
        <v>0</v>
      </c>
      <c r="AE347" s="11">
        <f>IF(ISNA(VLOOKUP(CONCATENATE($B347,AE$2,"multi"),MW!$V$3:$W$600,2,0)),0,VLOOKUP(CONCATENATE($B347,AE$2,"multi"),MW!$V$3:$W$600,2,0))</f>
        <v>0</v>
      </c>
      <c r="AF347" s="11">
        <f>IF(ISNA(VLOOKUP(CONCATENATE($B347,AF$2,"multi"),MW!$V$3:$W$600,2,0)),0,VLOOKUP(CONCATENATE($B347,AF$2,"multi"),MW!$V$3:$W$600,2,0))</f>
        <v>0</v>
      </c>
      <c r="AG347" s="11">
        <f>IF(ISNA(VLOOKUP(CONCATENATE($B347,AG$2,"multi"),MW!$V$3:$W$600,2,0)),0,VLOOKUP(CONCATENATE($B347,AG$2,"multi"),MW!$V$3:$W$600,2,0))</f>
        <v>0</v>
      </c>
      <c r="AH347" s="11">
        <f>IF(ISNA(VLOOKUP(CONCATENATE($B347,AH$2,"multi"),MW!$V$3:$W$600,2,0)),0,VLOOKUP(CONCATENATE($B347,AH$2,"multi"),MW!$V$3:$W$600,2,0))</f>
        <v>0</v>
      </c>
      <c r="AI347" s="11">
        <f>IF(ISNA(VLOOKUP(CONCATENATE($B347,AI$2,"multi"),MW!$V$3:$W$600,2,0)),0,VLOOKUP(CONCATENATE($B347,AI$2,"multi"),MW!$V$3:$W$600,2,0))</f>
        <v>0</v>
      </c>
      <c r="AJ347" s="11">
        <f>IF(ISNA(VLOOKUP(CONCATENATE($B347,AJ$2,"multi"),MW!$V$3:$W$600,2,0)),0,VLOOKUP(CONCATENATE($B347,AJ$2,"multi"),MW!$V$3:$W$600,2,0))</f>
        <v>0</v>
      </c>
      <c r="AK347" s="11">
        <f>IF(ISNA(VLOOKUP(CONCATENATE($B347,AK$2,"multi"),MW!$V$3:$W$600,2,0)),0,VLOOKUP(CONCATENATE($B347,AK$2,"multi"),MW!$V$3:$W$600,2,0))</f>
        <v>0</v>
      </c>
      <c r="AL347" s="11">
        <f>IF(ISNA(VLOOKUP(CONCATENATE($B347,AL$2,"multi"),MW!$V$3:$W$600,2,0)),0,VLOOKUP(CONCATENATE($B347,AL$2,"multi"),MW!$V$3:$W$600,2,0))</f>
        <v>0</v>
      </c>
      <c r="AM347" s="11">
        <f>IF(ISNA(VLOOKUP(CONCATENATE($B347,AM$2,"multi"),MW!$V$3:$W$600,2,0)),0,VLOOKUP(CONCATENATE($B347,AM$2,"multi"),MW!$V$3:$W$600,2,0))</f>
        <v>0</v>
      </c>
      <c r="AN347" s="11">
        <f>IF(ISNA(VLOOKUP(CONCATENATE($B347,AN$2,"multi"),MW!$V$3:$W$600,2,0)),0,VLOOKUP(CONCATENATE($B347,AN$2,"multi"),MW!$V$3:$W$600,2,0))</f>
        <v>0</v>
      </c>
      <c r="AO347" s="11">
        <f>IF(ISNA(VLOOKUP(CONCATENATE($B347,AO$2,"multi"),MW!$V$3:$W$600,2,0)),0,VLOOKUP(CONCATENATE($B347,AO$2,"multi"),MW!$V$3:$W$600,2,0))</f>
        <v>0</v>
      </c>
      <c r="AP347" s="11">
        <f>SUM(AE347:AO347)</f>
        <v>0</v>
      </c>
      <c r="AQ347" s="11">
        <f>IF(ISNA(VLOOKUP(CONCATENATE($B347,AQ$2,"multi"),'III-SUB'!$V$3:$W$633,2,0)),0,VLOOKUP(CONCATENATE($B347,AQ$2,"multi"),'III-SUB'!$V$3:$W$633,2,0))</f>
        <v>0</v>
      </c>
      <c r="AR347" s="11">
        <f>IF(ISNA(VLOOKUP(CONCATENATE($B347,AR$2,"multi"),'III-SUB'!$V$3:$W$633,2,0)),0,VLOOKUP(CONCATENATE($B347,AR$2,"multi"),'III-SUB'!$V$3:$W$633,2,0))</f>
        <v>0</v>
      </c>
      <c r="AS347" s="11">
        <f>IF(ISNA(VLOOKUP(CONCATENATE($B347,AS$2,"multi"),'III-SUB'!$V$3:$W$633,2,0)),0,VLOOKUP(CONCATENATE($B347,AS$2,"multi"),'III-SUB'!$V$3:$W$633,2,0))</f>
        <v>0</v>
      </c>
      <c r="AT347" s="11">
        <f>IF(ISNA(VLOOKUP(CONCATENATE($B347,AT$2,"multi"),'III-SUB'!$V$3:$W$633,2,0)),0,VLOOKUP(CONCATENATE($B347,AT$2,"multi"),'III-SUB'!$V$3:$W$633,2,0))</f>
        <v>0</v>
      </c>
      <c r="AU347" s="11">
        <f>IF(ISNA(VLOOKUP(CONCATENATE($B347,AU$2,"multi"),'III-SUB'!$V$3:$W$633,2,0)),0,VLOOKUP(CONCATENATE($B347,AU$2,"multi"),'III-SUB'!$V$3:$W$633,2,0))</f>
        <v>0</v>
      </c>
      <c r="AV347" s="11">
        <f>IF(ISNA(VLOOKUP(CONCATENATE($B347,AV$2,"multi"),'III-SUB'!$V$3:$W$633,2,0)),0,VLOOKUP(CONCATENATE($B347,AV$2,"multi"),'III-SUB'!$V$3:$W$633,2,0))</f>
        <v>0</v>
      </c>
      <c r="AW347" s="11">
        <f>IF(ISNA(VLOOKUP(CONCATENATE($B347,AW$2,"multi"),'III-SUB'!$V$3:$W$633,2,0)),0,VLOOKUP(CONCATENATE($B347,AW$2,"multi"),'III-SUB'!$V$3:$W$633,2,0))</f>
        <v>0</v>
      </c>
      <c r="AX347" s="11">
        <f>IF(ISNA(VLOOKUP(CONCATENATE($B347,AX$2,"multi"),'III-SUB'!$V$3:$W$633,2,0)),0,VLOOKUP(CONCATENATE($B347,AX$2,"multi"),'III-SUB'!$V$3:$W$633,2,0))</f>
        <v>0</v>
      </c>
      <c r="AY347" s="11">
        <f>IF(ISNA(VLOOKUP(CONCATENATE($B347,AY$2,"multi"),'III-SUB'!$V$3:$W$633,2,0)),0,VLOOKUP(CONCATENATE($B347,AY$2,"multi"),'III-SUB'!$V$3:$W$633,2,0))</f>
        <v>0</v>
      </c>
      <c r="AZ347" s="11">
        <f>IF(ISNA(VLOOKUP(CONCATENATE($B347,AZ$2,"multi"),'III-SUB'!$V$3:$W$633,2,0)),0,VLOOKUP(CONCATENATE($B347,AZ$2,"multi"),'III-SUB'!$V$3:$W$633,2,0))</f>
        <v>0</v>
      </c>
      <c r="BA347" s="11">
        <f>IF(ISNA(VLOOKUP(CONCATENATE($B347,BA$2,"multi"),'III-SUB'!$V$3:$W$633,2,0)),0,VLOOKUP(CONCATENATE($B347,BA$2,"multi"),'III-SUB'!$V$3:$W$633,2,0))</f>
        <v>0</v>
      </c>
      <c r="BB347" s="11">
        <f>IF(ISNA(VLOOKUP(CONCATENATE($B347,BB$2,"multi"),'III-SUB'!$V$3:$W$633,2,0)),0,VLOOKUP(CONCATENATE($B347,BB$2,"multi"),'III-SUB'!$V$3:$W$633,2,0))</f>
        <v>0</v>
      </c>
      <c r="BC347" s="11">
        <f>IF(ISNA(VLOOKUP(CONCATENATE($B347,BC$2,"multi"),'III-SUB'!$V$3:$W$633,2,0)),0,VLOOKUP(CONCATENATE($B347,BC$2,"multi"),'III-SUB'!$V$3:$W$633,2,0))</f>
        <v>0</v>
      </c>
      <c r="BD347" s="11">
        <f>SUM(AQ347:BC347)</f>
        <v>0</v>
      </c>
      <c r="BE347" s="11">
        <f>IF(ISNA(VLOOKUP(CONCATENATE($B347,AQ$2,"multi"),VHF!$V$3:$W$627,2,0)),0,VLOOKUP(CONCATENATE($B347,AQ$2,"multi"),VHF!$V$3:$W$627,2,0))</f>
        <v>0</v>
      </c>
      <c r="BF347" s="11">
        <f>IF(ISNA(VLOOKUP(CONCATENATE($B347,BF$2,"multi"),UHF!$V$3:$W$612,2,0)),0,VLOOKUP(CONCATENATE($B347,BF$2,"multi"),UHF!$V$3:$W$612,2,0))</f>
        <v>0</v>
      </c>
      <c r="BG347" s="11">
        <f>IF(ISNA(VLOOKUP(CONCATENATE($B347,BG$2,"multi"),UHF!$V$3:$W$612,2,0)),0,VLOOKUP(CONCATENATE($B347,BG$2,"multi"),UHF!$V$3:$W$612,2,0))</f>
        <v>0</v>
      </c>
      <c r="BH347" s="11">
        <f>IF(ISNA(VLOOKUP(CONCATENATE($B347,BH$2,"multi"),UHF!$V$3:$W$612,2,0)),0,VLOOKUP(CONCATENATE($B347,BH$2,"multi"),UHF!$V$3:$W$612,2,0))</f>
        <v>0</v>
      </c>
      <c r="BI347" s="11">
        <f>IF(ISNA(VLOOKUP(CONCATENATE($B347,BI$2,"multi"),UHF!$V$3:$W$612,2,0)),0,VLOOKUP(CONCATENATE($B347,BI$2,"multi"),UHF!$V$3:$W$612,2,0))</f>
        <v>0</v>
      </c>
      <c r="BJ347" s="11">
        <f>IF(ISNA(VLOOKUP(CONCATENATE($B347,BJ$2,"multi"),UHF!$V$3:$W$612,2,0)),0,VLOOKUP(CONCATENATE($B347,BJ$2,"multi"),UHF!$V$3:$W$612,2,0))</f>
        <v>0</v>
      </c>
      <c r="BK347" s="11">
        <f>IF(ISNA(VLOOKUP(CONCATENATE($B347,BK$2,"multi"),UHF!$V$3:$W$612,2,0)),0,VLOOKUP(CONCATENATE($B347,BK$2,"multi"),UHF!$V$3:$W$612,2,0))</f>
        <v>0</v>
      </c>
      <c r="BL347" s="11">
        <f>IF(ISNA(VLOOKUP(CONCATENATE($B347,BL$2,"multi"),UHF!$V$3:$W$612,2,0)),0,VLOOKUP(CONCATENATE($B347,BL$2,"multi"),UHF!$V$3:$W$612,2,0))</f>
        <v>0</v>
      </c>
      <c r="BM347" s="11">
        <f>IF(ISNA(VLOOKUP(CONCATENATE($B347,BM$2,"multi"),UHF!$V$3:$W$612,2,0)),0,VLOOKUP(CONCATENATE($B347,BM$2,"multi"),UHF!$V$3:$W$612,2,0))</f>
        <v>0</v>
      </c>
      <c r="BN347" s="11">
        <f>IF(ISNA(VLOOKUP(CONCATENATE($B347,BN$2,"multi"),UHF!$V$3:$W$612,2,0)),0,VLOOKUP(CONCATENATE($B347,BN$2,"multi"),UHF!$V$3:$W$612,2,0))</f>
        <v>0</v>
      </c>
      <c r="BO347" s="11">
        <f>IF(ISNA(VLOOKUP(CONCATENATE($B347,BO$2,"multi"),UHF!$V$3:$W$612,2,0)),0,VLOOKUP(CONCATENATE($B347,BO$2,"multi"),UHF!$V$3:$W$612,2,0))</f>
        <v>0</v>
      </c>
      <c r="BP347" s="11">
        <f>IF(ISNA(VLOOKUP(CONCATENATE($B347,BP$2,"multi"),UHF!$V$3:$W$612,2,0)),0,VLOOKUP(CONCATENATE($B347,BP$2,"multi"),UHF!$V$3:$W$612,2,0))</f>
        <v>0</v>
      </c>
      <c r="BQ347" s="11">
        <f>IF(ISNA(VLOOKUP(CONCATENATE($B347,BQ$2,"multi"),UHF!$V$3:$W$612,2,0)),0,VLOOKUP(CONCATENATE($B347,BQ$2,"multi"),UHF!$V$3:$W$612,2,0))</f>
        <v>0</v>
      </c>
      <c r="BR347" s="11">
        <f>SUM(BF347:BQ347)</f>
        <v>0</v>
      </c>
      <c r="BS347" s="11">
        <f>IF(ISNA(VLOOKUP(CONCATENATE($B347,BS$2,"multi"),'A1'!$V$3:$W$612,2,0)),0,VLOOKUP(CONCATENATE($B347,BS$2,"multi"),'A1'!$V$3:$W$612,2,0))</f>
        <v>0</v>
      </c>
    </row>
    <row r="348" spans="2:71" x14ac:dyDescent="0.2">
      <c r="B348" s="8">
        <f>'Seznam-MO'!A359</f>
        <v>0</v>
      </c>
      <c r="C348" s="11">
        <f>IF(ISNA(VLOOKUP(CONCATENATE($B348,C$2,"multi"),'I-SUB'!$V$3:$W$624,2,0)),0,VLOOKUP(CONCATENATE($B348,C$2,"multi"),'I-SUB'!$V$3:$W$624,2,0))</f>
        <v>0</v>
      </c>
      <c r="D348" s="11">
        <f>IF(ISNA(VLOOKUP(CONCATENATE($B348,D$2,"multi"),'I-SUB'!$V$3:$W$624,2,0)),0,VLOOKUP(CONCATENATE($B348,D$2,"multi"),'I-SUB'!$V$3:$W$624,2,0))</f>
        <v>0</v>
      </c>
      <c r="E348" s="11">
        <f>IF(ISNA(VLOOKUP(CONCATENATE($B348,E$2,"multi"),'I-SUB'!$V$3:$W$624,2,0)),0,VLOOKUP(CONCATENATE($B348,E$2,"multi"),'I-SUB'!$V$3:$W$624,2,0))</f>
        <v>0</v>
      </c>
      <c r="F348" s="11">
        <f>IF(ISNA(VLOOKUP(CONCATENATE($B348,F$2,"multi"),'I-SUB'!$V$3:$W$624,2,0)),0,VLOOKUP(CONCATENATE($B348,F$2,"multi"),'I-SUB'!$V$3:$W$624,2,0))</f>
        <v>0</v>
      </c>
      <c r="G348" s="11">
        <f>IF(ISNA(VLOOKUP(CONCATENATE($B348,G$2,"multi"),'I-SUB'!$V$3:$W$624,2,0)),0,VLOOKUP(CONCATENATE($B348,G$2,"multi"),'I-SUB'!$V$3:$W$624,2,0))</f>
        <v>0</v>
      </c>
      <c r="H348" s="11">
        <f>IF(ISNA(VLOOKUP(CONCATENATE($B348,H$2,"multi"),'I-SUB'!$V$3:$W$624,2,0)),0,VLOOKUP(CONCATENATE($B348,H$2,"multi"),'I-SUB'!$V$3:$W$624,2,0))</f>
        <v>0</v>
      </c>
      <c r="I348" s="11">
        <f>IF(ISNA(VLOOKUP(CONCATENATE($B348,I$2,"multi"),'I-SUB'!$V$3:$W$624,2,0)),0,VLOOKUP(CONCATENATE($B348,I$2,"multi"),'I-SUB'!$V$3:$W$624,2,0))</f>
        <v>0</v>
      </c>
      <c r="J348" s="11">
        <f>IF(ISNA(VLOOKUP(CONCATENATE($B348,J$2,"multi"),'I-SUB'!$V$3:$W$624,2,0)),0,VLOOKUP(CONCATENATE($B348,J$2,"multi"),'I-SUB'!$V$3:$W$624,2,0))</f>
        <v>0</v>
      </c>
      <c r="K348" s="11">
        <f>IF(ISNA(VLOOKUP(CONCATENATE($B348,K$2,"multi"),'I-SUB'!$V$3:$W$624,2,0)),0,VLOOKUP(CONCATENATE($B348,K$2,"multi"),'I-SUB'!$V$3:$W$624,2,0))</f>
        <v>0</v>
      </c>
      <c r="L348" s="11">
        <f>IF(ISNA(VLOOKUP(CONCATENATE($B348,L$2,"multi"),'I-SUB'!$V$3:$W$624,2,0)),0,VLOOKUP(CONCATENATE($B348,L$2,"multi"),'I-SUB'!$V$3:$W$624,2,0))</f>
        <v>0</v>
      </c>
      <c r="M348" s="11">
        <f>IF(ISNA(VLOOKUP(CONCATENATE($B348,M$2,"multi"),'I-SUB'!$V$3:$W$624,2,0)),0,VLOOKUP(CONCATENATE($B348,M$2,"multi"),'I-SUB'!$V$3:$W$624,2,0))</f>
        <v>0</v>
      </c>
      <c r="N348" s="11">
        <f>IF(ISNA(VLOOKUP(CONCATENATE($B348,N$2,"multi"),'I-SUB'!$V$3:$W$624,2,0)),0,VLOOKUP(CONCATENATE($B348,N$2,"multi"),'I-SUB'!$V$3:$W$624,2,0))</f>
        <v>0</v>
      </c>
      <c r="O348" s="11">
        <f>IF(ISNA(VLOOKUP(CONCATENATE($B348,O$2,"multi"),'I-SUB'!$V$3:$W$624,2,0)),0,VLOOKUP(CONCATENATE($B348,O$2,"multi"),'I-SUB'!$V$3:$W$624,2,0))</f>
        <v>0</v>
      </c>
      <c r="P348" s="11">
        <f>SUM(C348:O348)</f>
        <v>0</v>
      </c>
      <c r="Q348" s="11">
        <f>IF(ISNA(VLOOKUP(CONCATENATE($B348,Q$2,"multi"),'II-SUB'!$V$3:$W$630,2,0)),0,VLOOKUP(CONCATENATE($B348,Q$2,"multi"),'II-SUB'!$V$3:$W$630,2,0))</f>
        <v>0</v>
      </c>
      <c r="R348" s="11">
        <f>IF(ISNA(VLOOKUP(CONCATENATE($B348,R$2,"multi"),'II-SUB'!$V$3:$W$630,2,0)),0,VLOOKUP(CONCATENATE($B348,R$2,"multi"),'II-SUB'!$V$3:$W$630,2,0))</f>
        <v>0</v>
      </c>
      <c r="S348" s="11">
        <f>IF(ISNA(VLOOKUP(CONCATENATE($B348,S$2,"multi"),'II-SUB'!$V$3:$W$630,2,0)),0,VLOOKUP(CONCATENATE($B348,S$2,"multi"),'II-SUB'!$V$3:$W$630,2,0))</f>
        <v>0</v>
      </c>
      <c r="T348" s="11">
        <f>IF(ISNA(VLOOKUP(CONCATENATE($B348,T$2,"multi"),'II-SUB'!$V$3:$W$630,2,0)),0,VLOOKUP(CONCATENATE($B348,T$2,"multi"),'II-SUB'!$V$3:$W$630,2,0))</f>
        <v>0</v>
      </c>
      <c r="U348" s="11">
        <f>IF(ISNA(VLOOKUP(CONCATENATE($B348,U$2,"multi"),'II-SUB'!$V$3:$W$630,2,0)),0,VLOOKUP(CONCATENATE($B348,U$2,"multi"),'II-SUB'!$V$3:$W$630,2,0))</f>
        <v>0</v>
      </c>
      <c r="V348" s="11">
        <f>IF(ISNA(VLOOKUP(CONCATENATE($B348,V$2,"multi"),'II-SUB'!$V$3:$W$630,2,0)),0,VLOOKUP(CONCATENATE($B348,V$2,"multi"),'II-SUB'!$V$3:$W$630,2,0))</f>
        <v>0</v>
      </c>
      <c r="W348" s="11">
        <f>IF(ISNA(VLOOKUP(CONCATENATE($B348,W$2,"multi"),'II-SUB'!$V$3:$W$630,2,0)),0,VLOOKUP(CONCATENATE($B348,W$2,"multi"),'II-SUB'!$V$3:$W$630,2,0))</f>
        <v>0</v>
      </c>
      <c r="X348" s="11">
        <f>IF(ISNA(VLOOKUP(CONCATENATE($B348,X$2,"multi"),'II-SUB'!$V$3:$W$630,2,0)),0,VLOOKUP(CONCATENATE($B348,X$2,"multi"),'II-SUB'!$V$3:$W$630,2,0))</f>
        <v>0</v>
      </c>
      <c r="Y348" s="11">
        <f>IF(ISNA(VLOOKUP(CONCATENATE($B348,Y$2,"multi"),'II-SUB'!$V$3:$W$630,2,0)),0,VLOOKUP(CONCATENATE($B348,Y$2,"multi"),'II-SUB'!$V$3:$W$630,2,0))</f>
        <v>0</v>
      </c>
      <c r="Z348" s="11">
        <f>IF(ISNA(VLOOKUP(CONCATENATE($B348,Z$2,"multi"),'II-SUB'!$V$3:$W$630,2,0)),0,VLOOKUP(CONCATENATE($B348,Z$2,"multi"),'II-SUB'!$V$3:$W$630,2,0))</f>
        <v>0</v>
      </c>
      <c r="AA348" s="11">
        <f>IF(ISNA(VLOOKUP(CONCATENATE($B348,AA$2,"multi"),'II-SUB'!$V$3:$W$630,2,0)),0,VLOOKUP(CONCATENATE($B348,AA$2,"multi"),'II-SUB'!$V$3:$W$630,2,0))</f>
        <v>0</v>
      </c>
      <c r="AB348" s="11">
        <f>IF(ISNA(VLOOKUP(CONCATENATE($B348,AB$2,"multi"),'II-SUB'!$V$3:$W$630,2,0)),0,VLOOKUP(CONCATENATE($B348,AB$2,"multi"),'II-SUB'!$V$3:$W$630,2,0))</f>
        <v>0</v>
      </c>
      <c r="AC348" s="11">
        <f>IF(ISNA(VLOOKUP(CONCATENATE($B348,AC$2,"multi"),'II-SUB'!$V$3:$W$630,2,0)),0,VLOOKUP(CONCATENATE($B348,AC$2,"multi"),'II-SUB'!$V$3:$W$630,2,0))</f>
        <v>0</v>
      </c>
      <c r="AD348" s="11">
        <f>SUM(Q348:AC348)</f>
        <v>0</v>
      </c>
      <c r="AE348" s="11">
        <f>IF(ISNA(VLOOKUP(CONCATENATE($B348,AE$2,"multi"),MW!$V$3:$W$600,2,0)),0,VLOOKUP(CONCATENATE($B348,AE$2,"multi"),MW!$V$3:$W$600,2,0))</f>
        <v>0</v>
      </c>
      <c r="AF348" s="11">
        <f>IF(ISNA(VLOOKUP(CONCATENATE($B348,AF$2,"multi"),MW!$V$3:$W$600,2,0)),0,VLOOKUP(CONCATENATE($B348,AF$2,"multi"),MW!$V$3:$W$600,2,0))</f>
        <v>0</v>
      </c>
      <c r="AG348" s="11">
        <f>IF(ISNA(VLOOKUP(CONCATENATE($B348,AG$2,"multi"),MW!$V$3:$W$600,2,0)),0,VLOOKUP(CONCATENATE($B348,AG$2,"multi"),MW!$V$3:$W$600,2,0))</f>
        <v>0</v>
      </c>
      <c r="AH348" s="11">
        <f>IF(ISNA(VLOOKUP(CONCATENATE($B348,AH$2,"multi"),MW!$V$3:$W$600,2,0)),0,VLOOKUP(CONCATENATE($B348,AH$2,"multi"),MW!$V$3:$W$600,2,0))</f>
        <v>0</v>
      </c>
      <c r="AI348" s="11">
        <f>IF(ISNA(VLOOKUP(CONCATENATE($B348,AI$2,"multi"),MW!$V$3:$W$600,2,0)),0,VLOOKUP(CONCATENATE($B348,AI$2,"multi"),MW!$V$3:$W$600,2,0))</f>
        <v>0</v>
      </c>
      <c r="AJ348" s="11">
        <f>IF(ISNA(VLOOKUP(CONCATENATE($B348,AJ$2,"multi"),MW!$V$3:$W$600,2,0)),0,VLOOKUP(CONCATENATE($B348,AJ$2,"multi"),MW!$V$3:$W$600,2,0))</f>
        <v>0</v>
      </c>
      <c r="AK348" s="11">
        <f>IF(ISNA(VLOOKUP(CONCATENATE($B348,AK$2,"multi"),MW!$V$3:$W$600,2,0)),0,VLOOKUP(CONCATENATE($B348,AK$2,"multi"),MW!$V$3:$W$600,2,0))</f>
        <v>0</v>
      </c>
      <c r="AL348" s="11">
        <f>IF(ISNA(VLOOKUP(CONCATENATE($B348,AL$2,"multi"),MW!$V$3:$W$600,2,0)),0,VLOOKUP(CONCATENATE($B348,AL$2,"multi"),MW!$V$3:$W$600,2,0))</f>
        <v>0</v>
      </c>
      <c r="AM348" s="11">
        <f>IF(ISNA(VLOOKUP(CONCATENATE($B348,AM$2,"multi"),MW!$V$3:$W$600,2,0)),0,VLOOKUP(CONCATENATE($B348,AM$2,"multi"),MW!$V$3:$W$600,2,0))</f>
        <v>0</v>
      </c>
      <c r="AN348" s="11">
        <f>IF(ISNA(VLOOKUP(CONCATENATE($B348,AN$2,"multi"),MW!$V$3:$W$600,2,0)),0,VLOOKUP(CONCATENATE($B348,AN$2,"multi"),MW!$V$3:$W$600,2,0))</f>
        <v>0</v>
      </c>
      <c r="AO348" s="11">
        <f>IF(ISNA(VLOOKUP(CONCATENATE($B348,AO$2,"multi"),MW!$V$3:$W$600,2,0)),0,VLOOKUP(CONCATENATE($B348,AO$2,"multi"),MW!$V$3:$W$600,2,0))</f>
        <v>0</v>
      </c>
      <c r="AP348" s="11">
        <f>SUM(AE348:AO348)</f>
        <v>0</v>
      </c>
      <c r="AQ348" s="11">
        <f>IF(ISNA(VLOOKUP(CONCATENATE($B348,AQ$2,"multi"),'III-SUB'!$V$3:$W$633,2,0)),0,VLOOKUP(CONCATENATE($B348,AQ$2,"multi"),'III-SUB'!$V$3:$W$633,2,0))</f>
        <v>0</v>
      </c>
      <c r="AR348" s="11">
        <f>IF(ISNA(VLOOKUP(CONCATENATE($B348,AR$2,"multi"),'III-SUB'!$V$3:$W$633,2,0)),0,VLOOKUP(CONCATENATE($B348,AR$2,"multi"),'III-SUB'!$V$3:$W$633,2,0))</f>
        <v>0</v>
      </c>
      <c r="AS348" s="11">
        <f>IF(ISNA(VLOOKUP(CONCATENATE($B348,AS$2,"multi"),'III-SUB'!$V$3:$W$633,2,0)),0,VLOOKUP(CONCATENATE($B348,AS$2,"multi"),'III-SUB'!$V$3:$W$633,2,0))</f>
        <v>0</v>
      </c>
      <c r="AT348" s="11">
        <f>IF(ISNA(VLOOKUP(CONCATENATE($B348,AT$2,"multi"),'III-SUB'!$V$3:$W$633,2,0)),0,VLOOKUP(CONCATENATE($B348,AT$2,"multi"),'III-SUB'!$V$3:$W$633,2,0))</f>
        <v>0</v>
      </c>
      <c r="AU348" s="11">
        <f>IF(ISNA(VLOOKUP(CONCATENATE($B348,AU$2,"multi"),'III-SUB'!$V$3:$W$633,2,0)),0,VLOOKUP(CONCATENATE($B348,AU$2,"multi"),'III-SUB'!$V$3:$W$633,2,0))</f>
        <v>0</v>
      </c>
      <c r="AV348" s="11">
        <f>IF(ISNA(VLOOKUP(CONCATENATE($B348,AV$2,"multi"),'III-SUB'!$V$3:$W$633,2,0)),0,VLOOKUP(CONCATENATE($B348,AV$2,"multi"),'III-SUB'!$V$3:$W$633,2,0))</f>
        <v>0</v>
      </c>
      <c r="AW348" s="11">
        <f>IF(ISNA(VLOOKUP(CONCATENATE($B348,AW$2,"multi"),'III-SUB'!$V$3:$W$633,2,0)),0,VLOOKUP(CONCATENATE($B348,AW$2,"multi"),'III-SUB'!$V$3:$W$633,2,0))</f>
        <v>0</v>
      </c>
      <c r="AX348" s="11">
        <f>IF(ISNA(VLOOKUP(CONCATENATE($B348,AX$2,"multi"),'III-SUB'!$V$3:$W$633,2,0)),0,VLOOKUP(CONCATENATE($B348,AX$2,"multi"),'III-SUB'!$V$3:$W$633,2,0))</f>
        <v>0</v>
      </c>
      <c r="AY348" s="11">
        <f>IF(ISNA(VLOOKUP(CONCATENATE($B348,AY$2,"multi"),'III-SUB'!$V$3:$W$633,2,0)),0,VLOOKUP(CONCATENATE($B348,AY$2,"multi"),'III-SUB'!$V$3:$W$633,2,0))</f>
        <v>0</v>
      </c>
      <c r="AZ348" s="11">
        <f>IF(ISNA(VLOOKUP(CONCATENATE($B348,AZ$2,"multi"),'III-SUB'!$V$3:$W$633,2,0)),0,VLOOKUP(CONCATENATE($B348,AZ$2,"multi"),'III-SUB'!$V$3:$W$633,2,0))</f>
        <v>0</v>
      </c>
      <c r="BA348" s="11">
        <f>IF(ISNA(VLOOKUP(CONCATENATE($B348,BA$2,"multi"),'III-SUB'!$V$3:$W$633,2,0)),0,VLOOKUP(CONCATENATE($B348,BA$2,"multi"),'III-SUB'!$V$3:$W$633,2,0))</f>
        <v>0</v>
      </c>
      <c r="BB348" s="11">
        <f>IF(ISNA(VLOOKUP(CONCATENATE($B348,BB$2,"multi"),'III-SUB'!$V$3:$W$633,2,0)),0,VLOOKUP(CONCATENATE($B348,BB$2,"multi"),'III-SUB'!$V$3:$W$633,2,0))</f>
        <v>0</v>
      </c>
      <c r="BC348" s="11">
        <f>IF(ISNA(VLOOKUP(CONCATENATE($B348,BC$2,"multi"),'III-SUB'!$V$3:$W$633,2,0)),0,VLOOKUP(CONCATENATE($B348,BC$2,"multi"),'III-SUB'!$V$3:$W$633,2,0))</f>
        <v>0</v>
      </c>
      <c r="BD348" s="11">
        <f>SUM(AQ348:BC348)</f>
        <v>0</v>
      </c>
      <c r="BE348" s="11">
        <f>IF(ISNA(VLOOKUP(CONCATENATE($B348,AQ$2,"multi"),VHF!$V$3:$W$627,2,0)),0,VLOOKUP(CONCATENATE($B348,AQ$2,"multi"),VHF!$V$3:$W$627,2,0))</f>
        <v>0</v>
      </c>
      <c r="BF348" s="11">
        <f>IF(ISNA(VLOOKUP(CONCATENATE($B348,BF$2,"multi"),UHF!$V$3:$W$612,2,0)),0,VLOOKUP(CONCATENATE($B348,BF$2,"multi"),UHF!$V$3:$W$612,2,0))</f>
        <v>0</v>
      </c>
      <c r="BG348" s="11">
        <f>IF(ISNA(VLOOKUP(CONCATENATE($B348,BG$2,"multi"),UHF!$V$3:$W$612,2,0)),0,VLOOKUP(CONCATENATE($B348,BG$2,"multi"),UHF!$V$3:$W$612,2,0))</f>
        <v>0</v>
      </c>
      <c r="BH348" s="11">
        <f>IF(ISNA(VLOOKUP(CONCATENATE($B348,BH$2,"multi"),UHF!$V$3:$W$612,2,0)),0,VLOOKUP(CONCATENATE($B348,BH$2,"multi"),UHF!$V$3:$W$612,2,0))</f>
        <v>0</v>
      </c>
      <c r="BI348" s="11">
        <f>IF(ISNA(VLOOKUP(CONCATENATE($B348,BI$2,"multi"),UHF!$V$3:$W$612,2,0)),0,VLOOKUP(CONCATENATE($B348,BI$2,"multi"),UHF!$V$3:$W$612,2,0))</f>
        <v>0</v>
      </c>
      <c r="BJ348" s="11">
        <f>IF(ISNA(VLOOKUP(CONCATENATE($B348,BJ$2,"multi"),UHF!$V$3:$W$612,2,0)),0,VLOOKUP(CONCATENATE($B348,BJ$2,"multi"),UHF!$V$3:$W$612,2,0))</f>
        <v>0</v>
      </c>
      <c r="BK348" s="11">
        <f>IF(ISNA(VLOOKUP(CONCATENATE($B348,BK$2,"multi"),UHF!$V$3:$W$612,2,0)),0,VLOOKUP(CONCATENATE($B348,BK$2,"multi"),UHF!$V$3:$W$612,2,0))</f>
        <v>0</v>
      </c>
      <c r="BL348" s="11">
        <f>IF(ISNA(VLOOKUP(CONCATENATE($B348,BL$2,"multi"),UHF!$V$3:$W$612,2,0)),0,VLOOKUP(CONCATENATE($B348,BL$2,"multi"),UHF!$V$3:$W$612,2,0))</f>
        <v>0</v>
      </c>
      <c r="BM348" s="11">
        <f>IF(ISNA(VLOOKUP(CONCATENATE($B348,BM$2,"multi"),UHF!$V$3:$W$612,2,0)),0,VLOOKUP(CONCATENATE($B348,BM$2,"multi"),UHF!$V$3:$W$612,2,0))</f>
        <v>0</v>
      </c>
      <c r="BN348" s="11">
        <f>IF(ISNA(VLOOKUP(CONCATENATE($B348,BN$2,"multi"),UHF!$V$3:$W$612,2,0)),0,VLOOKUP(CONCATENATE($B348,BN$2,"multi"),UHF!$V$3:$W$612,2,0))</f>
        <v>0</v>
      </c>
      <c r="BO348" s="11">
        <f>IF(ISNA(VLOOKUP(CONCATENATE($B348,BO$2,"multi"),UHF!$V$3:$W$612,2,0)),0,VLOOKUP(CONCATENATE($B348,BO$2,"multi"),UHF!$V$3:$W$612,2,0))</f>
        <v>0</v>
      </c>
      <c r="BP348" s="11">
        <f>IF(ISNA(VLOOKUP(CONCATENATE($B348,BP$2,"multi"),UHF!$V$3:$W$612,2,0)),0,VLOOKUP(CONCATENATE($B348,BP$2,"multi"),UHF!$V$3:$W$612,2,0))</f>
        <v>0</v>
      </c>
      <c r="BQ348" s="11">
        <f>IF(ISNA(VLOOKUP(CONCATENATE($B348,BQ$2,"multi"),UHF!$V$3:$W$612,2,0)),0,VLOOKUP(CONCATENATE($B348,BQ$2,"multi"),UHF!$V$3:$W$612,2,0))</f>
        <v>0</v>
      </c>
      <c r="BR348" s="11">
        <f>SUM(BF348:BQ348)</f>
        <v>0</v>
      </c>
      <c r="BS348" s="11">
        <f>IF(ISNA(VLOOKUP(CONCATENATE($B348,BS$2,"multi"),'A1'!$V$3:$W$612,2,0)),0,VLOOKUP(CONCATENATE($B348,BS$2,"multi"),'A1'!$V$3:$W$612,2,0))</f>
        <v>0</v>
      </c>
    </row>
    <row r="349" spans="2:71" x14ac:dyDescent="0.2">
      <c r="B349" s="8">
        <f>'Seznam-MO'!A360</f>
        <v>0</v>
      </c>
      <c r="C349" s="11">
        <f>IF(ISNA(VLOOKUP(CONCATENATE($B349,C$2,"multi"),'I-SUB'!$V$3:$W$624,2,0)),0,VLOOKUP(CONCATENATE($B349,C$2,"multi"),'I-SUB'!$V$3:$W$624,2,0))</f>
        <v>0</v>
      </c>
      <c r="D349" s="11">
        <f>IF(ISNA(VLOOKUP(CONCATENATE($B349,D$2,"multi"),'I-SUB'!$V$3:$W$624,2,0)),0,VLOOKUP(CONCATENATE($B349,D$2,"multi"),'I-SUB'!$V$3:$W$624,2,0))</f>
        <v>0</v>
      </c>
      <c r="E349" s="11">
        <f>IF(ISNA(VLOOKUP(CONCATENATE($B349,E$2,"multi"),'I-SUB'!$V$3:$W$624,2,0)),0,VLOOKUP(CONCATENATE($B349,E$2,"multi"),'I-SUB'!$V$3:$W$624,2,0))</f>
        <v>0</v>
      </c>
      <c r="F349" s="11">
        <f>IF(ISNA(VLOOKUP(CONCATENATE($B349,F$2,"multi"),'I-SUB'!$V$3:$W$624,2,0)),0,VLOOKUP(CONCATENATE($B349,F$2,"multi"),'I-SUB'!$V$3:$W$624,2,0))</f>
        <v>0</v>
      </c>
      <c r="G349" s="11">
        <f>IF(ISNA(VLOOKUP(CONCATENATE($B349,G$2,"multi"),'I-SUB'!$V$3:$W$624,2,0)),0,VLOOKUP(CONCATENATE($B349,G$2,"multi"),'I-SUB'!$V$3:$W$624,2,0))</f>
        <v>0</v>
      </c>
      <c r="H349" s="11">
        <f>IF(ISNA(VLOOKUP(CONCATENATE($B349,H$2,"multi"),'I-SUB'!$V$3:$W$624,2,0)),0,VLOOKUP(CONCATENATE($B349,H$2,"multi"),'I-SUB'!$V$3:$W$624,2,0))</f>
        <v>0</v>
      </c>
      <c r="I349" s="11">
        <f>IF(ISNA(VLOOKUP(CONCATENATE($B349,I$2,"multi"),'I-SUB'!$V$3:$W$624,2,0)),0,VLOOKUP(CONCATENATE($B349,I$2,"multi"),'I-SUB'!$V$3:$W$624,2,0))</f>
        <v>0</v>
      </c>
      <c r="J349" s="11">
        <f>IF(ISNA(VLOOKUP(CONCATENATE($B349,J$2,"multi"),'I-SUB'!$V$3:$W$624,2,0)),0,VLOOKUP(CONCATENATE($B349,J$2,"multi"),'I-SUB'!$V$3:$W$624,2,0))</f>
        <v>0</v>
      </c>
      <c r="K349" s="11">
        <f>IF(ISNA(VLOOKUP(CONCATENATE($B349,K$2,"multi"),'I-SUB'!$V$3:$W$624,2,0)),0,VLOOKUP(CONCATENATE($B349,K$2,"multi"),'I-SUB'!$V$3:$W$624,2,0))</f>
        <v>0</v>
      </c>
      <c r="L349" s="11">
        <f>IF(ISNA(VLOOKUP(CONCATENATE($B349,L$2,"multi"),'I-SUB'!$V$3:$W$624,2,0)),0,VLOOKUP(CONCATENATE($B349,L$2,"multi"),'I-SUB'!$V$3:$W$624,2,0))</f>
        <v>0</v>
      </c>
      <c r="M349" s="11">
        <f>IF(ISNA(VLOOKUP(CONCATENATE($B349,M$2,"multi"),'I-SUB'!$V$3:$W$624,2,0)),0,VLOOKUP(CONCATENATE($B349,M$2,"multi"),'I-SUB'!$V$3:$W$624,2,0))</f>
        <v>0</v>
      </c>
      <c r="N349" s="11">
        <f>IF(ISNA(VLOOKUP(CONCATENATE($B349,N$2,"multi"),'I-SUB'!$V$3:$W$624,2,0)),0,VLOOKUP(CONCATENATE($B349,N$2,"multi"),'I-SUB'!$V$3:$W$624,2,0))</f>
        <v>0</v>
      </c>
      <c r="O349" s="11">
        <f>IF(ISNA(VLOOKUP(CONCATENATE($B349,O$2,"multi"),'I-SUB'!$V$3:$W$624,2,0)),0,VLOOKUP(CONCATENATE($B349,O$2,"multi"),'I-SUB'!$V$3:$W$624,2,0))</f>
        <v>0</v>
      </c>
      <c r="P349" s="11">
        <f>SUM(C349:O349)</f>
        <v>0</v>
      </c>
      <c r="Q349" s="11">
        <f>IF(ISNA(VLOOKUP(CONCATENATE($B349,Q$2,"multi"),'II-SUB'!$V$3:$W$630,2,0)),0,VLOOKUP(CONCATENATE($B349,Q$2,"multi"),'II-SUB'!$V$3:$W$630,2,0))</f>
        <v>0</v>
      </c>
      <c r="R349" s="11">
        <f>IF(ISNA(VLOOKUP(CONCATENATE($B349,R$2,"multi"),'II-SUB'!$V$3:$W$630,2,0)),0,VLOOKUP(CONCATENATE($B349,R$2,"multi"),'II-SUB'!$V$3:$W$630,2,0))</f>
        <v>0</v>
      </c>
      <c r="S349" s="11">
        <f>IF(ISNA(VLOOKUP(CONCATENATE($B349,S$2,"multi"),'II-SUB'!$V$3:$W$630,2,0)),0,VLOOKUP(CONCATENATE($B349,S$2,"multi"),'II-SUB'!$V$3:$W$630,2,0))</f>
        <v>0</v>
      </c>
      <c r="T349" s="11">
        <f>IF(ISNA(VLOOKUP(CONCATENATE($B349,T$2,"multi"),'II-SUB'!$V$3:$W$630,2,0)),0,VLOOKUP(CONCATENATE($B349,T$2,"multi"),'II-SUB'!$V$3:$W$630,2,0))</f>
        <v>0</v>
      </c>
      <c r="U349" s="11">
        <f>IF(ISNA(VLOOKUP(CONCATENATE($B349,U$2,"multi"),'II-SUB'!$V$3:$W$630,2,0)),0,VLOOKUP(CONCATENATE($B349,U$2,"multi"),'II-SUB'!$V$3:$W$630,2,0))</f>
        <v>0</v>
      </c>
      <c r="V349" s="11">
        <f>IF(ISNA(VLOOKUP(CONCATENATE($B349,V$2,"multi"),'II-SUB'!$V$3:$W$630,2,0)),0,VLOOKUP(CONCATENATE($B349,V$2,"multi"),'II-SUB'!$V$3:$W$630,2,0))</f>
        <v>0</v>
      </c>
      <c r="W349" s="11">
        <f>IF(ISNA(VLOOKUP(CONCATENATE($B349,W$2,"multi"),'II-SUB'!$V$3:$W$630,2,0)),0,VLOOKUP(CONCATENATE($B349,W$2,"multi"),'II-SUB'!$V$3:$W$630,2,0))</f>
        <v>0</v>
      </c>
      <c r="X349" s="11">
        <f>IF(ISNA(VLOOKUP(CONCATENATE($B349,X$2,"multi"),'II-SUB'!$V$3:$W$630,2,0)),0,VLOOKUP(CONCATENATE($B349,X$2,"multi"),'II-SUB'!$V$3:$W$630,2,0))</f>
        <v>0</v>
      </c>
      <c r="Y349" s="11">
        <f>IF(ISNA(VLOOKUP(CONCATENATE($B349,Y$2,"multi"),'II-SUB'!$V$3:$W$630,2,0)),0,VLOOKUP(CONCATENATE($B349,Y$2,"multi"),'II-SUB'!$V$3:$W$630,2,0))</f>
        <v>0</v>
      </c>
      <c r="Z349" s="11">
        <f>IF(ISNA(VLOOKUP(CONCATENATE($B349,Z$2,"multi"),'II-SUB'!$V$3:$W$630,2,0)),0,VLOOKUP(CONCATENATE($B349,Z$2,"multi"),'II-SUB'!$V$3:$W$630,2,0))</f>
        <v>0</v>
      </c>
      <c r="AA349" s="11">
        <f>IF(ISNA(VLOOKUP(CONCATENATE($B349,AA$2,"multi"),'II-SUB'!$V$3:$W$630,2,0)),0,VLOOKUP(CONCATENATE($B349,AA$2,"multi"),'II-SUB'!$V$3:$W$630,2,0))</f>
        <v>0</v>
      </c>
      <c r="AB349" s="11">
        <f>IF(ISNA(VLOOKUP(CONCATENATE($B349,AB$2,"multi"),'II-SUB'!$V$3:$W$630,2,0)),0,VLOOKUP(CONCATENATE($B349,AB$2,"multi"),'II-SUB'!$V$3:$W$630,2,0))</f>
        <v>0</v>
      </c>
      <c r="AC349" s="11">
        <f>IF(ISNA(VLOOKUP(CONCATENATE($B349,AC$2,"multi"),'II-SUB'!$V$3:$W$630,2,0)),0,VLOOKUP(CONCATENATE($B349,AC$2,"multi"),'II-SUB'!$V$3:$W$630,2,0))</f>
        <v>0</v>
      </c>
      <c r="AD349" s="11">
        <f>SUM(Q349:AC349)</f>
        <v>0</v>
      </c>
      <c r="AE349" s="11">
        <f>IF(ISNA(VLOOKUP(CONCATENATE($B349,AE$2,"multi"),MW!$V$3:$W$600,2,0)),0,VLOOKUP(CONCATENATE($B349,AE$2,"multi"),MW!$V$3:$W$600,2,0))</f>
        <v>0</v>
      </c>
      <c r="AF349" s="11">
        <f>IF(ISNA(VLOOKUP(CONCATENATE($B349,AF$2,"multi"),MW!$V$3:$W$600,2,0)),0,VLOOKUP(CONCATENATE($B349,AF$2,"multi"),MW!$V$3:$W$600,2,0))</f>
        <v>0</v>
      </c>
      <c r="AG349" s="11">
        <f>IF(ISNA(VLOOKUP(CONCATENATE($B349,AG$2,"multi"),MW!$V$3:$W$600,2,0)),0,VLOOKUP(CONCATENATE($B349,AG$2,"multi"),MW!$V$3:$W$600,2,0))</f>
        <v>0</v>
      </c>
      <c r="AH349" s="11">
        <f>IF(ISNA(VLOOKUP(CONCATENATE($B349,AH$2,"multi"),MW!$V$3:$W$600,2,0)),0,VLOOKUP(CONCATENATE($B349,AH$2,"multi"),MW!$V$3:$W$600,2,0))</f>
        <v>0</v>
      </c>
      <c r="AI349" s="11">
        <f>IF(ISNA(VLOOKUP(CONCATENATE($B349,AI$2,"multi"),MW!$V$3:$W$600,2,0)),0,VLOOKUP(CONCATENATE($B349,AI$2,"multi"),MW!$V$3:$W$600,2,0))</f>
        <v>0</v>
      </c>
      <c r="AJ349" s="11">
        <f>IF(ISNA(VLOOKUP(CONCATENATE($B349,AJ$2,"multi"),MW!$V$3:$W$600,2,0)),0,VLOOKUP(CONCATENATE($B349,AJ$2,"multi"),MW!$V$3:$W$600,2,0))</f>
        <v>0</v>
      </c>
      <c r="AK349" s="11">
        <f>IF(ISNA(VLOOKUP(CONCATENATE($B349,AK$2,"multi"),MW!$V$3:$W$600,2,0)),0,VLOOKUP(CONCATENATE($B349,AK$2,"multi"),MW!$V$3:$W$600,2,0))</f>
        <v>0</v>
      </c>
      <c r="AL349" s="11">
        <f>IF(ISNA(VLOOKUP(CONCATENATE($B349,AL$2,"multi"),MW!$V$3:$W$600,2,0)),0,VLOOKUP(CONCATENATE($B349,AL$2,"multi"),MW!$V$3:$W$600,2,0))</f>
        <v>0</v>
      </c>
      <c r="AM349" s="11">
        <f>IF(ISNA(VLOOKUP(CONCATENATE($B349,AM$2,"multi"),MW!$V$3:$W$600,2,0)),0,VLOOKUP(CONCATENATE($B349,AM$2,"multi"),MW!$V$3:$W$600,2,0))</f>
        <v>0</v>
      </c>
      <c r="AN349" s="11">
        <f>IF(ISNA(VLOOKUP(CONCATENATE($B349,AN$2,"multi"),MW!$V$3:$W$600,2,0)),0,VLOOKUP(CONCATENATE($B349,AN$2,"multi"),MW!$V$3:$W$600,2,0))</f>
        <v>0</v>
      </c>
      <c r="AO349" s="11">
        <f>IF(ISNA(VLOOKUP(CONCATENATE($B349,AO$2,"multi"),MW!$V$3:$W$600,2,0)),0,VLOOKUP(CONCATENATE($B349,AO$2,"multi"),MW!$V$3:$W$600,2,0))</f>
        <v>0</v>
      </c>
      <c r="AP349" s="11">
        <f>SUM(AE349:AO349)</f>
        <v>0</v>
      </c>
      <c r="AQ349" s="11">
        <f>IF(ISNA(VLOOKUP(CONCATENATE($B349,AQ$2,"multi"),'III-SUB'!$V$3:$W$633,2,0)),0,VLOOKUP(CONCATENATE($B349,AQ$2,"multi"),'III-SUB'!$V$3:$W$633,2,0))</f>
        <v>0</v>
      </c>
      <c r="AR349" s="11">
        <f>IF(ISNA(VLOOKUP(CONCATENATE($B349,AR$2,"multi"),'III-SUB'!$V$3:$W$633,2,0)),0,VLOOKUP(CONCATENATE($B349,AR$2,"multi"),'III-SUB'!$V$3:$W$633,2,0))</f>
        <v>0</v>
      </c>
      <c r="AS349" s="11">
        <f>IF(ISNA(VLOOKUP(CONCATENATE($B349,AS$2,"multi"),'III-SUB'!$V$3:$W$633,2,0)),0,VLOOKUP(CONCATENATE($B349,AS$2,"multi"),'III-SUB'!$V$3:$W$633,2,0))</f>
        <v>0</v>
      </c>
      <c r="AT349" s="11">
        <f>IF(ISNA(VLOOKUP(CONCATENATE($B349,AT$2,"multi"),'III-SUB'!$V$3:$W$633,2,0)),0,VLOOKUP(CONCATENATE($B349,AT$2,"multi"),'III-SUB'!$V$3:$W$633,2,0))</f>
        <v>0</v>
      </c>
      <c r="AU349" s="11">
        <f>IF(ISNA(VLOOKUP(CONCATENATE($B349,AU$2,"multi"),'III-SUB'!$V$3:$W$633,2,0)),0,VLOOKUP(CONCATENATE($B349,AU$2,"multi"),'III-SUB'!$V$3:$W$633,2,0))</f>
        <v>0</v>
      </c>
      <c r="AV349" s="11">
        <f>IF(ISNA(VLOOKUP(CONCATENATE($B349,AV$2,"multi"),'III-SUB'!$V$3:$W$633,2,0)),0,VLOOKUP(CONCATENATE($B349,AV$2,"multi"),'III-SUB'!$V$3:$W$633,2,0))</f>
        <v>0</v>
      </c>
      <c r="AW349" s="11">
        <f>IF(ISNA(VLOOKUP(CONCATENATE($B349,AW$2,"multi"),'III-SUB'!$V$3:$W$633,2,0)),0,VLOOKUP(CONCATENATE($B349,AW$2,"multi"),'III-SUB'!$V$3:$W$633,2,0))</f>
        <v>0</v>
      </c>
      <c r="AX349" s="11">
        <f>IF(ISNA(VLOOKUP(CONCATENATE($B349,AX$2,"multi"),'III-SUB'!$V$3:$W$633,2,0)),0,VLOOKUP(CONCATENATE($B349,AX$2,"multi"),'III-SUB'!$V$3:$W$633,2,0))</f>
        <v>0</v>
      </c>
      <c r="AY349" s="11">
        <f>IF(ISNA(VLOOKUP(CONCATENATE($B349,AY$2,"multi"),'III-SUB'!$V$3:$W$633,2,0)),0,VLOOKUP(CONCATENATE($B349,AY$2,"multi"),'III-SUB'!$V$3:$W$633,2,0))</f>
        <v>0</v>
      </c>
      <c r="AZ349" s="11">
        <f>IF(ISNA(VLOOKUP(CONCATENATE($B349,AZ$2,"multi"),'III-SUB'!$V$3:$W$633,2,0)),0,VLOOKUP(CONCATENATE($B349,AZ$2,"multi"),'III-SUB'!$V$3:$W$633,2,0))</f>
        <v>0</v>
      </c>
      <c r="BA349" s="11">
        <f>IF(ISNA(VLOOKUP(CONCATENATE($B349,BA$2,"multi"),'III-SUB'!$V$3:$W$633,2,0)),0,VLOOKUP(CONCATENATE($B349,BA$2,"multi"),'III-SUB'!$V$3:$W$633,2,0))</f>
        <v>0</v>
      </c>
      <c r="BB349" s="11">
        <f>IF(ISNA(VLOOKUP(CONCATENATE($B349,BB$2,"multi"),'III-SUB'!$V$3:$W$633,2,0)),0,VLOOKUP(CONCATENATE($B349,BB$2,"multi"),'III-SUB'!$V$3:$W$633,2,0))</f>
        <v>0</v>
      </c>
      <c r="BC349" s="11">
        <f>IF(ISNA(VLOOKUP(CONCATENATE($B349,BC$2,"multi"),'III-SUB'!$V$3:$W$633,2,0)),0,VLOOKUP(CONCATENATE($B349,BC$2,"multi"),'III-SUB'!$V$3:$W$633,2,0))</f>
        <v>0</v>
      </c>
      <c r="BD349" s="11">
        <f>SUM(AQ349:BC349)</f>
        <v>0</v>
      </c>
      <c r="BE349" s="11">
        <f>IF(ISNA(VLOOKUP(CONCATENATE($B349,AQ$2,"multi"),VHF!$V$3:$W$627,2,0)),0,VLOOKUP(CONCATENATE($B349,AQ$2,"multi"),VHF!$V$3:$W$627,2,0))</f>
        <v>0</v>
      </c>
      <c r="BF349" s="11">
        <f>IF(ISNA(VLOOKUP(CONCATENATE($B349,BF$2,"multi"),UHF!$V$3:$W$612,2,0)),0,VLOOKUP(CONCATENATE($B349,BF$2,"multi"),UHF!$V$3:$W$612,2,0))</f>
        <v>0</v>
      </c>
      <c r="BG349" s="11">
        <f>IF(ISNA(VLOOKUP(CONCATENATE($B349,BG$2,"multi"),UHF!$V$3:$W$612,2,0)),0,VLOOKUP(CONCATENATE($B349,BG$2,"multi"),UHF!$V$3:$W$612,2,0))</f>
        <v>0</v>
      </c>
      <c r="BH349" s="11">
        <f>IF(ISNA(VLOOKUP(CONCATENATE($B349,BH$2,"multi"),UHF!$V$3:$W$612,2,0)),0,VLOOKUP(CONCATENATE($B349,BH$2,"multi"),UHF!$V$3:$W$612,2,0))</f>
        <v>0</v>
      </c>
      <c r="BI349" s="11">
        <f>IF(ISNA(VLOOKUP(CONCATENATE($B349,BI$2,"multi"),UHF!$V$3:$W$612,2,0)),0,VLOOKUP(CONCATENATE($B349,BI$2,"multi"),UHF!$V$3:$W$612,2,0))</f>
        <v>0</v>
      </c>
      <c r="BJ349" s="11">
        <f>IF(ISNA(VLOOKUP(CONCATENATE($B349,BJ$2,"multi"),UHF!$V$3:$W$612,2,0)),0,VLOOKUP(CONCATENATE($B349,BJ$2,"multi"),UHF!$V$3:$W$612,2,0))</f>
        <v>0</v>
      </c>
      <c r="BK349" s="11">
        <f>IF(ISNA(VLOOKUP(CONCATENATE($B349,BK$2,"multi"),UHF!$V$3:$W$612,2,0)),0,VLOOKUP(CONCATENATE($B349,BK$2,"multi"),UHF!$V$3:$W$612,2,0))</f>
        <v>0</v>
      </c>
      <c r="BL349" s="11">
        <f>IF(ISNA(VLOOKUP(CONCATENATE($B349,BL$2,"multi"),UHF!$V$3:$W$612,2,0)),0,VLOOKUP(CONCATENATE($B349,BL$2,"multi"),UHF!$V$3:$W$612,2,0))</f>
        <v>0</v>
      </c>
      <c r="BM349" s="11">
        <f>IF(ISNA(VLOOKUP(CONCATENATE($B349,BM$2,"multi"),UHF!$V$3:$W$612,2,0)),0,VLOOKUP(CONCATENATE($B349,BM$2,"multi"),UHF!$V$3:$W$612,2,0))</f>
        <v>0</v>
      </c>
      <c r="BN349" s="11">
        <f>IF(ISNA(VLOOKUP(CONCATENATE($B349,BN$2,"multi"),UHF!$V$3:$W$612,2,0)),0,VLOOKUP(CONCATENATE($B349,BN$2,"multi"),UHF!$V$3:$W$612,2,0))</f>
        <v>0</v>
      </c>
      <c r="BO349" s="11">
        <f>IF(ISNA(VLOOKUP(CONCATENATE($B349,BO$2,"multi"),UHF!$V$3:$W$612,2,0)),0,VLOOKUP(CONCATENATE($B349,BO$2,"multi"),UHF!$V$3:$W$612,2,0))</f>
        <v>0</v>
      </c>
      <c r="BP349" s="11">
        <f>IF(ISNA(VLOOKUP(CONCATENATE($B349,BP$2,"multi"),UHF!$V$3:$W$612,2,0)),0,VLOOKUP(CONCATENATE($B349,BP$2,"multi"),UHF!$V$3:$W$612,2,0))</f>
        <v>0</v>
      </c>
      <c r="BQ349" s="11">
        <f>IF(ISNA(VLOOKUP(CONCATENATE($B349,BQ$2,"multi"),UHF!$V$3:$W$612,2,0)),0,VLOOKUP(CONCATENATE($B349,BQ$2,"multi"),UHF!$V$3:$W$612,2,0))</f>
        <v>0</v>
      </c>
      <c r="BR349" s="11">
        <f>SUM(BF349:BQ349)</f>
        <v>0</v>
      </c>
      <c r="BS349" s="11">
        <f>IF(ISNA(VLOOKUP(CONCATENATE($B349,BS$2,"multi"),'A1'!$V$3:$W$612,2,0)),0,VLOOKUP(CONCATENATE($B349,BS$2,"multi"),'A1'!$V$3:$W$612,2,0))</f>
        <v>0</v>
      </c>
    </row>
    <row r="350" spans="2:71" x14ac:dyDescent="0.2">
      <c r="B350" s="8">
        <f>'Seznam-MO'!A361</f>
        <v>0</v>
      </c>
      <c r="C350" s="11">
        <f>IF(ISNA(VLOOKUP(CONCATENATE($B350,C$2,"multi"),'I-SUB'!$V$3:$W$624,2,0)),0,VLOOKUP(CONCATENATE($B350,C$2,"multi"),'I-SUB'!$V$3:$W$624,2,0))</f>
        <v>0</v>
      </c>
      <c r="D350" s="11">
        <f>IF(ISNA(VLOOKUP(CONCATENATE($B350,D$2,"multi"),'I-SUB'!$V$3:$W$624,2,0)),0,VLOOKUP(CONCATENATE($B350,D$2,"multi"),'I-SUB'!$V$3:$W$624,2,0))</f>
        <v>0</v>
      </c>
      <c r="E350" s="11">
        <f>IF(ISNA(VLOOKUP(CONCATENATE($B350,E$2,"multi"),'I-SUB'!$V$3:$W$624,2,0)),0,VLOOKUP(CONCATENATE($B350,E$2,"multi"),'I-SUB'!$V$3:$W$624,2,0))</f>
        <v>0</v>
      </c>
      <c r="F350" s="11">
        <f>IF(ISNA(VLOOKUP(CONCATENATE($B350,F$2,"multi"),'I-SUB'!$V$3:$W$624,2,0)),0,VLOOKUP(CONCATENATE($B350,F$2,"multi"),'I-SUB'!$V$3:$W$624,2,0))</f>
        <v>0</v>
      </c>
      <c r="G350" s="11">
        <f>IF(ISNA(VLOOKUP(CONCATENATE($B350,G$2,"multi"),'I-SUB'!$V$3:$W$624,2,0)),0,VLOOKUP(CONCATENATE($B350,G$2,"multi"),'I-SUB'!$V$3:$W$624,2,0))</f>
        <v>0</v>
      </c>
      <c r="H350" s="11">
        <f>IF(ISNA(VLOOKUP(CONCATENATE($B350,H$2,"multi"),'I-SUB'!$V$3:$W$624,2,0)),0,VLOOKUP(CONCATENATE($B350,H$2,"multi"),'I-SUB'!$V$3:$W$624,2,0))</f>
        <v>0</v>
      </c>
      <c r="I350" s="11">
        <f>IF(ISNA(VLOOKUP(CONCATENATE($B350,I$2,"multi"),'I-SUB'!$V$3:$W$624,2,0)),0,VLOOKUP(CONCATENATE($B350,I$2,"multi"),'I-SUB'!$V$3:$W$624,2,0))</f>
        <v>0</v>
      </c>
      <c r="J350" s="11">
        <f>IF(ISNA(VLOOKUP(CONCATENATE($B350,J$2,"multi"),'I-SUB'!$V$3:$W$624,2,0)),0,VLOOKUP(CONCATENATE($B350,J$2,"multi"),'I-SUB'!$V$3:$W$624,2,0))</f>
        <v>0</v>
      </c>
      <c r="K350" s="11">
        <f>IF(ISNA(VLOOKUP(CONCATENATE($B350,K$2,"multi"),'I-SUB'!$V$3:$W$624,2,0)),0,VLOOKUP(CONCATENATE($B350,K$2,"multi"),'I-SUB'!$V$3:$W$624,2,0))</f>
        <v>0</v>
      </c>
      <c r="L350" s="11">
        <f>IF(ISNA(VLOOKUP(CONCATENATE($B350,L$2,"multi"),'I-SUB'!$V$3:$W$624,2,0)),0,VLOOKUP(CONCATENATE($B350,L$2,"multi"),'I-SUB'!$V$3:$W$624,2,0))</f>
        <v>0</v>
      </c>
      <c r="M350" s="11">
        <f>IF(ISNA(VLOOKUP(CONCATENATE($B350,M$2,"multi"),'I-SUB'!$V$3:$W$624,2,0)),0,VLOOKUP(CONCATENATE($B350,M$2,"multi"),'I-SUB'!$V$3:$W$624,2,0))</f>
        <v>0</v>
      </c>
      <c r="N350" s="11">
        <f>IF(ISNA(VLOOKUP(CONCATENATE($B350,N$2,"multi"),'I-SUB'!$V$3:$W$624,2,0)),0,VLOOKUP(CONCATENATE($B350,N$2,"multi"),'I-SUB'!$V$3:$W$624,2,0))</f>
        <v>0</v>
      </c>
      <c r="O350" s="11">
        <f>IF(ISNA(VLOOKUP(CONCATENATE($B350,O$2,"multi"),'I-SUB'!$V$3:$W$624,2,0)),0,VLOOKUP(CONCATENATE($B350,O$2,"multi"),'I-SUB'!$V$3:$W$624,2,0))</f>
        <v>0</v>
      </c>
      <c r="P350" s="11">
        <f>SUM(C350:O350)</f>
        <v>0</v>
      </c>
      <c r="Q350" s="11">
        <f>IF(ISNA(VLOOKUP(CONCATENATE($B350,Q$2,"multi"),'II-SUB'!$V$3:$W$630,2,0)),0,VLOOKUP(CONCATENATE($B350,Q$2,"multi"),'II-SUB'!$V$3:$W$630,2,0))</f>
        <v>0</v>
      </c>
      <c r="R350" s="11">
        <f>IF(ISNA(VLOOKUP(CONCATENATE($B350,R$2,"multi"),'II-SUB'!$V$3:$W$630,2,0)),0,VLOOKUP(CONCATENATE($B350,R$2,"multi"),'II-SUB'!$V$3:$W$630,2,0))</f>
        <v>0</v>
      </c>
      <c r="S350" s="11">
        <f>IF(ISNA(VLOOKUP(CONCATENATE($B350,S$2,"multi"),'II-SUB'!$V$3:$W$630,2,0)),0,VLOOKUP(CONCATENATE($B350,S$2,"multi"),'II-SUB'!$V$3:$W$630,2,0))</f>
        <v>0</v>
      </c>
      <c r="T350" s="11">
        <f>IF(ISNA(VLOOKUP(CONCATENATE($B350,T$2,"multi"),'II-SUB'!$V$3:$W$630,2,0)),0,VLOOKUP(CONCATENATE($B350,T$2,"multi"),'II-SUB'!$V$3:$W$630,2,0))</f>
        <v>0</v>
      </c>
      <c r="U350" s="11">
        <f>IF(ISNA(VLOOKUP(CONCATENATE($B350,U$2,"multi"),'II-SUB'!$V$3:$W$630,2,0)),0,VLOOKUP(CONCATENATE($B350,U$2,"multi"),'II-SUB'!$V$3:$W$630,2,0))</f>
        <v>0</v>
      </c>
      <c r="V350" s="11">
        <f>IF(ISNA(VLOOKUP(CONCATENATE($B350,V$2,"multi"),'II-SUB'!$V$3:$W$630,2,0)),0,VLOOKUP(CONCATENATE($B350,V$2,"multi"),'II-SUB'!$V$3:$W$630,2,0))</f>
        <v>0</v>
      </c>
      <c r="W350" s="11">
        <f>IF(ISNA(VLOOKUP(CONCATENATE($B350,W$2,"multi"),'II-SUB'!$V$3:$W$630,2,0)),0,VLOOKUP(CONCATENATE($B350,W$2,"multi"),'II-SUB'!$V$3:$W$630,2,0))</f>
        <v>0</v>
      </c>
      <c r="X350" s="11">
        <f>IF(ISNA(VLOOKUP(CONCATENATE($B350,X$2,"multi"),'II-SUB'!$V$3:$W$630,2,0)),0,VLOOKUP(CONCATENATE($B350,X$2,"multi"),'II-SUB'!$V$3:$W$630,2,0))</f>
        <v>0</v>
      </c>
      <c r="Y350" s="11">
        <f>IF(ISNA(VLOOKUP(CONCATENATE($B350,Y$2,"multi"),'II-SUB'!$V$3:$W$630,2,0)),0,VLOOKUP(CONCATENATE($B350,Y$2,"multi"),'II-SUB'!$V$3:$W$630,2,0))</f>
        <v>0</v>
      </c>
      <c r="Z350" s="11">
        <f>IF(ISNA(VLOOKUP(CONCATENATE($B350,Z$2,"multi"),'II-SUB'!$V$3:$W$630,2,0)),0,VLOOKUP(CONCATENATE($B350,Z$2,"multi"),'II-SUB'!$V$3:$W$630,2,0))</f>
        <v>0</v>
      </c>
      <c r="AA350" s="11">
        <f>IF(ISNA(VLOOKUP(CONCATENATE($B350,AA$2,"multi"),'II-SUB'!$V$3:$W$630,2,0)),0,VLOOKUP(CONCATENATE($B350,AA$2,"multi"),'II-SUB'!$V$3:$W$630,2,0))</f>
        <v>0</v>
      </c>
      <c r="AB350" s="11">
        <f>IF(ISNA(VLOOKUP(CONCATENATE($B350,AB$2,"multi"),'II-SUB'!$V$3:$W$630,2,0)),0,VLOOKUP(CONCATENATE($B350,AB$2,"multi"),'II-SUB'!$V$3:$W$630,2,0))</f>
        <v>0</v>
      </c>
      <c r="AC350" s="11">
        <f>IF(ISNA(VLOOKUP(CONCATENATE($B350,AC$2,"multi"),'II-SUB'!$V$3:$W$630,2,0)),0,VLOOKUP(CONCATENATE($B350,AC$2,"multi"),'II-SUB'!$V$3:$W$630,2,0))</f>
        <v>0</v>
      </c>
      <c r="AD350" s="11">
        <f>SUM(Q350:AC350)</f>
        <v>0</v>
      </c>
      <c r="AE350" s="11">
        <f>IF(ISNA(VLOOKUP(CONCATENATE($B350,AE$2,"multi"),MW!$V$3:$W$600,2,0)),0,VLOOKUP(CONCATENATE($B350,AE$2,"multi"),MW!$V$3:$W$600,2,0))</f>
        <v>0</v>
      </c>
      <c r="AF350" s="11">
        <f>IF(ISNA(VLOOKUP(CONCATENATE($B350,AF$2,"multi"),MW!$V$3:$W$600,2,0)),0,VLOOKUP(CONCATENATE($B350,AF$2,"multi"),MW!$V$3:$W$600,2,0))</f>
        <v>0</v>
      </c>
      <c r="AG350" s="11">
        <f>IF(ISNA(VLOOKUP(CONCATENATE($B350,AG$2,"multi"),MW!$V$3:$W$600,2,0)),0,VLOOKUP(CONCATENATE($B350,AG$2,"multi"),MW!$V$3:$W$600,2,0))</f>
        <v>0</v>
      </c>
      <c r="AH350" s="11">
        <f>IF(ISNA(VLOOKUP(CONCATENATE($B350,AH$2,"multi"),MW!$V$3:$W$600,2,0)),0,VLOOKUP(CONCATENATE($B350,AH$2,"multi"),MW!$V$3:$W$600,2,0))</f>
        <v>0</v>
      </c>
      <c r="AI350" s="11">
        <f>IF(ISNA(VLOOKUP(CONCATENATE($B350,AI$2,"multi"),MW!$V$3:$W$600,2,0)),0,VLOOKUP(CONCATENATE($B350,AI$2,"multi"),MW!$V$3:$W$600,2,0))</f>
        <v>0</v>
      </c>
      <c r="AJ350" s="11">
        <f>IF(ISNA(VLOOKUP(CONCATENATE($B350,AJ$2,"multi"),MW!$V$3:$W$600,2,0)),0,VLOOKUP(CONCATENATE($B350,AJ$2,"multi"),MW!$V$3:$W$600,2,0))</f>
        <v>0</v>
      </c>
      <c r="AK350" s="11">
        <f>IF(ISNA(VLOOKUP(CONCATENATE($B350,AK$2,"multi"),MW!$V$3:$W$600,2,0)),0,VLOOKUP(CONCATENATE($B350,AK$2,"multi"),MW!$V$3:$W$600,2,0))</f>
        <v>0</v>
      </c>
      <c r="AL350" s="11">
        <f>IF(ISNA(VLOOKUP(CONCATENATE($B350,AL$2,"multi"),MW!$V$3:$W$600,2,0)),0,VLOOKUP(CONCATENATE($B350,AL$2,"multi"),MW!$V$3:$W$600,2,0))</f>
        <v>0</v>
      </c>
      <c r="AM350" s="11">
        <f>IF(ISNA(VLOOKUP(CONCATENATE($B350,AM$2,"multi"),MW!$V$3:$W$600,2,0)),0,VLOOKUP(CONCATENATE($B350,AM$2,"multi"),MW!$V$3:$W$600,2,0))</f>
        <v>0</v>
      </c>
      <c r="AN350" s="11">
        <f>IF(ISNA(VLOOKUP(CONCATENATE($B350,AN$2,"multi"),MW!$V$3:$W$600,2,0)),0,VLOOKUP(CONCATENATE($B350,AN$2,"multi"),MW!$V$3:$W$600,2,0))</f>
        <v>0</v>
      </c>
      <c r="AO350" s="11">
        <f>IF(ISNA(VLOOKUP(CONCATENATE($B350,AO$2,"multi"),MW!$V$3:$W$600,2,0)),0,VLOOKUP(CONCATENATE($B350,AO$2,"multi"),MW!$V$3:$W$600,2,0))</f>
        <v>0</v>
      </c>
      <c r="AP350" s="11">
        <f>SUM(AE350:AO350)</f>
        <v>0</v>
      </c>
      <c r="AQ350" s="11">
        <f>IF(ISNA(VLOOKUP(CONCATENATE($B350,AQ$2,"multi"),'III-SUB'!$V$3:$W$633,2,0)),0,VLOOKUP(CONCATENATE($B350,AQ$2,"multi"),'III-SUB'!$V$3:$W$633,2,0))</f>
        <v>0</v>
      </c>
      <c r="AR350" s="11">
        <f>IF(ISNA(VLOOKUP(CONCATENATE($B350,AR$2,"multi"),'III-SUB'!$V$3:$W$633,2,0)),0,VLOOKUP(CONCATENATE($B350,AR$2,"multi"),'III-SUB'!$V$3:$W$633,2,0))</f>
        <v>0</v>
      </c>
      <c r="AS350" s="11">
        <f>IF(ISNA(VLOOKUP(CONCATENATE($B350,AS$2,"multi"),'III-SUB'!$V$3:$W$633,2,0)),0,VLOOKUP(CONCATENATE($B350,AS$2,"multi"),'III-SUB'!$V$3:$W$633,2,0))</f>
        <v>0</v>
      </c>
      <c r="AT350" s="11">
        <f>IF(ISNA(VLOOKUP(CONCATENATE($B350,AT$2,"multi"),'III-SUB'!$V$3:$W$633,2,0)),0,VLOOKUP(CONCATENATE($B350,AT$2,"multi"),'III-SUB'!$V$3:$W$633,2,0))</f>
        <v>0</v>
      </c>
      <c r="AU350" s="11">
        <f>IF(ISNA(VLOOKUP(CONCATENATE($B350,AU$2,"multi"),'III-SUB'!$V$3:$W$633,2,0)),0,VLOOKUP(CONCATENATE($B350,AU$2,"multi"),'III-SUB'!$V$3:$W$633,2,0))</f>
        <v>0</v>
      </c>
      <c r="AV350" s="11">
        <f>IF(ISNA(VLOOKUP(CONCATENATE($B350,AV$2,"multi"),'III-SUB'!$V$3:$W$633,2,0)),0,VLOOKUP(CONCATENATE($B350,AV$2,"multi"),'III-SUB'!$V$3:$W$633,2,0))</f>
        <v>0</v>
      </c>
      <c r="AW350" s="11">
        <f>IF(ISNA(VLOOKUP(CONCATENATE($B350,AW$2,"multi"),'III-SUB'!$V$3:$W$633,2,0)),0,VLOOKUP(CONCATENATE($B350,AW$2,"multi"),'III-SUB'!$V$3:$W$633,2,0))</f>
        <v>0</v>
      </c>
      <c r="AX350" s="11">
        <f>IF(ISNA(VLOOKUP(CONCATENATE($B350,AX$2,"multi"),'III-SUB'!$V$3:$W$633,2,0)),0,VLOOKUP(CONCATENATE($B350,AX$2,"multi"),'III-SUB'!$V$3:$W$633,2,0))</f>
        <v>0</v>
      </c>
      <c r="AY350" s="11">
        <f>IF(ISNA(VLOOKUP(CONCATENATE($B350,AY$2,"multi"),'III-SUB'!$V$3:$W$633,2,0)),0,VLOOKUP(CONCATENATE($B350,AY$2,"multi"),'III-SUB'!$V$3:$W$633,2,0))</f>
        <v>0</v>
      </c>
      <c r="AZ350" s="11">
        <f>IF(ISNA(VLOOKUP(CONCATENATE($B350,AZ$2,"multi"),'III-SUB'!$V$3:$W$633,2,0)),0,VLOOKUP(CONCATENATE($B350,AZ$2,"multi"),'III-SUB'!$V$3:$W$633,2,0))</f>
        <v>0</v>
      </c>
      <c r="BA350" s="11">
        <f>IF(ISNA(VLOOKUP(CONCATENATE($B350,BA$2,"multi"),'III-SUB'!$V$3:$W$633,2,0)),0,VLOOKUP(CONCATENATE($B350,BA$2,"multi"),'III-SUB'!$V$3:$W$633,2,0))</f>
        <v>0</v>
      </c>
      <c r="BB350" s="11">
        <f>IF(ISNA(VLOOKUP(CONCATENATE($B350,BB$2,"multi"),'III-SUB'!$V$3:$W$633,2,0)),0,VLOOKUP(CONCATENATE($B350,BB$2,"multi"),'III-SUB'!$V$3:$W$633,2,0))</f>
        <v>0</v>
      </c>
      <c r="BC350" s="11">
        <f>IF(ISNA(VLOOKUP(CONCATENATE($B350,BC$2,"multi"),'III-SUB'!$V$3:$W$633,2,0)),0,VLOOKUP(CONCATENATE($B350,BC$2,"multi"),'III-SUB'!$V$3:$W$633,2,0))</f>
        <v>0</v>
      </c>
      <c r="BD350" s="11">
        <f>SUM(AQ350:BC350)</f>
        <v>0</v>
      </c>
      <c r="BE350" s="11">
        <f>IF(ISNA(VLOOKUP(CONCATENATE($B350,AQ$2,"multi"),VHF!$V$3:$W$627,2,0)),0,VLOOKUP(CONCATENATE($B350,AQ$2,"multi"),VHF!$V$3:$W$627,2,0))</f>
        <v>0</v>
      </c>
      <c r="BF350" s="11">
        <f>IF(ISNA(VLOOKUP(CONCATENATE($B350,BF$2,"multi"),UHF!$V$3:$W$612,2,0)),0,VLOOKUP(CONCATENATE($B350,BF$2,"multi"),UHF!$V$3:$W$612,2,0))</f>
        <v>0</v>
      </c>
      <c r="BG350" s="11">
        <f>IF(ISNA(VLOOKUP(CONCATENATE($B350,BG$2,"multi"),UHF!$V$3:$W$612,2,0)),0,VLOOKUP(CONCATENATE($B350,BG$2,"multi"),UHF!$V$3:$W$612,2,0))</f>
        <v>0</v>
      </c>
      <c r="BH350" s="11">
        <f>IF(ISNA(VLOOKUP(CONCATENATE($B350,BH$2,"multi"),UHF!$V$3:$W$612,2,0)),0,VLOOKUP(CONCATENATE($B350,BH$2,"multi"),UHF!$V$3:$W$612,2,0))</f>
        <v>0</v>
      </c>
      <c r="BI350" s="11">
        <f>IF(ISNA(VLOOKUP(CONCATENATE($B350,BI$2,"multi"),UHF!$V$3:$W$612,2,0)),0,VLOOKUP(CONCATENATE($B350,BI$2,"multi"),UHF!$V$3:$W$612,2,0))</f>
        <v>0</v>
      </c>
      <c r="BJ350" s="11">
        <f>IF(ISNA(VLOOKUP(CONCATENATE($B350,BJ$2,"multi"),UHF!$V$3:$W$612,2,0)),0,VLOOKUP(CONCATENATE($B350,BJ$2,"multi"),UHF!$V$3:$W$612,2,0))</f>
        <v>0</v>
      </c>
      <c r="BK350" s="11">
        <f>IF(ISNA(VLOOKUP(CONCATENATE($B350,BK$2,"multi"),UHF!$V$3:$W$612,2,0)),0,VLOOKUP(CONCATENATE($B350,BK$2,"multi"),UHF!$V$3:$W$612,2,0))</f>
        <v>0</v>
      </c>
      <c r="BL350" s="11">
        <f>IF(ISNA(VLOOKUP(CONCATENATE($B350,BL$2,"multi"),UHF!$V$3:$W$612,2,0)),0,VLOOKUP(CONCATENATE($B350,BL$2,"multi"),UHF!$V$3:$W$612,2,0))</f>
        <v>0</v>
      </c>
      <c r="BM350" s="11">
        <f>IF(ISNA(VLOOKUP(CONCATENATE($B350,BM$2,"multi"),UHF!$V$3:$W$612,2,0)),0,VLOOKUP(CONCATENATE($B350,BM$2,"multi"),UHF!$V$3:$W$612,2,0))</f>
        <v>0</v>
      </c>
      <c r="BN350" s="11">
        <f>IF(ISNA(VLOOKUP(CONCATENATE($B350,BN$2,"multi"),UHF!$V$3:$W$612,2,0)),0,VLOOKUP(CONCATENATE($B350,BN$2,"multi"),UHF!$V$3:$W$612,2,0))</f>
        <v>0</v>
      </c>
      <c r="BO350" s="11">
        <f>IF(ISNA(VLOOKUP(CONCATENATE($B350,BO$2,"multi"),UHF!$V$3:$W$612,2,0)),0,VLOOKUP(CONCATENATE($B350,BO$2,"multi"),UHF!$V$3:$W$612,2,0))</f>
        <v>0</v>
      </c>
      <c r="BP350" s="11">
        <f>IF(ISNA(VLOOKUP(CONCATENATE($B350,BP$2,"multi"),UHF!$V$3:$W$612,2,0)),0,VLOOKUP(CONCATENATE($B350,BP$2,"multi"),UHF!$V$3:$W$612,2,0))</f>
        <v>0</v>
      </c>
      <c r="BQ350" s="11">
        <f>IF(ISNA(VLOOKUP(CONCATENATE($B350,BQ$2,"multi"),UHF!$V$3:$W$612,2,0)),0,VLOOKUP(CONCATENATE($B350,BQ$2,"multi"),UHF!$V$3:$W$612,2,0))</f>
        <v>0</v>
      </c>
      <c r="BR350" s="11">
        <f>SUM(BF350:BQ350)</f>
        <v>0</v>
      </c>
      <c r="BS350" s="11">
        <f>IF(ISNA(VLOOKUP(CONCATENATE($B350,BS$2,"multi"),'A1'!$V$3:$W$612,2,0)),0,VLOOKUP(CONCATENATE($B350,BS$2,"multi"),'A1'!$V$3:$W$612,2,0))</f>
        <v>0</v>
      </c>
    </row>
    <row r="351" spans="2:71" x14ac:dyDescent="0.2">
      <c r="B351" s="8">
        <f>'Seznam-MO'!A362</f>
        <v>0</v>
      </c>
      <c r="C351" s="11">
        <f>IF(ISNA(VLOOKUP(CONCATENATE($B351,C$2,"multi"),'I-SUB'!$V$3:$W$624,2,0)),0,VLOOKUP(CONCATENATE($B351,C$2,"multi"),'I-SUB'!$V$3:$W$624,2,0))</f>
        <v>0</v>
      </c>
      <c r="D351" s="11">
        <f>IF(ISNA(VLOOKUP(CONCATENATE($B351,D$2,"multi"),'I-SUB'!$V$3:$W$624,2,0)),0,VLOOKUP(CONCATENATE($B351,D$2,"multi"),'I-SUB'!$V$3:$W$624,2,0))</f>
        <v>0</v>
      </c>
      <c r="E351" s="11">
        <f>IF(ISNA(VLOOKUP(CONCATENATE($B351,E$2,"multi"),'I-SUB'!$V$3:$W$624,2,0)),0,VLOOKUP(CONCATENATE($B351,E$2,"multi"),'I-SUB'!$V$3:$W$624,2,0))</f>
        <v>0</v>
      </c>
      <c r="F351" s="11">
        <f>IF(ISNA(VLOOKUP(CONCATENATE($B351,F$2,"multi"),'I-SUB'!$V$3:$W$624,2,0)),0,VLOOKUP(CONCATENATE($B351,F$2,"multi"),'I-SUB'!$V$3:$W$624,2,0))</f>
        <v>0</v>
      </c>
      <c r="G351" s="11">
        <f>IF(ISNA(VLOOKUP(CONCATENATE($B351,G$2,"multi"),'I-SUB'!$V$3:$W$624,2,0)),0,VLOOKUP(CONCATENATE($B351,G$2,"multi"),'I-SUB'!$V$3:$W$624,2,0))</f>
        <v>0</v>
      </c>
      <c r="H351" s="11">
        <f>IF(ISNA(VLOOKUP(CONCATENATE($B351,H$2,"multi"),'I-SUB'!$V$3:$W$624,2,0)),0,VLOOKUP(CONCATENATE($B351,H$2,"multi"),'I-SUB'!$V$3:$W$624,2,0))</f>
        <v>0</v>
      </c>
      <c r="I351" s="11">
        <f>IF(ISNA(VLOOKUP(CONCATENATE($B351,I$2,"multi"),'I-SUB'!$V$3:$W$624,2,0)),0,VLOOKUP(CONCATENATE($B351,I$2,"multi"),'I-SUB'!$V$3:$W$624,2,0))</f>
        <v>0</v>
      </c>
      <c r="J351" s="11">
        <f>IF(ISNA(VLOOKUP(CONCATENATE($B351,J$2,"multi"),'I-SUB'!$V$3:$W$624,2,0)),0,VLOOKUP(CONCATENATE($B351,J$2,"multi"),'I-SUB'!$V$3:$W$624,2,0))</f>
        <v>0</v>
      </c>
      <c r="K351" s="11">
        <f>IF(ISNA(VLOOKUP(CONCATENATE($B351,K$2,"multi"),'I-SUB'!$V$3:$W$624,2,0)),0,VLOOKUP(CONCATENATE($B351,K$2,"multi"),'I-SUB'!$V$3:$W$624,2,0))</f>
        <v>0</v>
      </c>
      <c r="L351" s="11">
        <f>IF(ISNA(VLOOKUP(CONCATENATE($B351,L$2,"multi"),'I-SUB'!$V$3:$W$624,2,0)),0,VLOOKUP(CONCATENATE($B351,L$2,"multi"),'I-SUB'!$V$3:$W$624,2,0))</f>
        <v>0</v>
      </c>
      <c r="M351" s="11">
        <f>IF(ISNA(VLOOKUP(CONCATENATE($B351,M$2,"multi"),'I-SUB'!$V$3:$W$624,2,0)),0,VLOOKUP(CONCATENATE($B351,M$2,"multi"),'I-SUB'!$V$3:$W$624,2,0))</f>
        <v>0</v>
      </c>
      <c r="N351" s="11">
        <f>IF(ISNA(VLOOKUP(CONCATENATE($B351,N$2,"multi"),'I-SUB'!$V$3:$W$624,2,0)),0,VLOOKUP(CONCATENATE($B351,N$2,"multi"),'I-SUB'!$V$3:$W$624,2,0))</f>
        <v>0</v>
      </c>
      <c r="O351" s="11">
        <f>IF(ISNA(VLOOKUP(CONCATENATE($B351,O$2,"multi"),'I-SUB'!$V$3:$W$624,2,0)),0,VLOOKUP(CONCATENATE($B351,O$2,"multi"),'I-SUB'!$V$3:$W$624,2,0))</f>
        <v>0</v>
      </c>
      <c r="P351" s="11">
        <f>SUM(C351:O351)</f>
        <v>0</v>
      </c>
      <c r="Q351" s="11">
        <f>IF(ISNA(VLOOKUP(CONCATENATE($B351,Q$2,"multi"),'II-SUB'!$V$3:$W$630,2,0)),0,VLOOKUP(CONCATENATE($B351,Q$2,"multi"),'II-SUB'!$V$3:$W$630,2,0))</f>
        <v>0</v>
      </c>
      <c r="R351" s="11">
        <f>IF(ISNA(VLOOKUP(CONCATENATE($B351,R$2,"multi"),'II-SUB'!$V$3:$W$630,2,0)),0,VLOOKUP(CONCATENATE($B351,R$2,"multi"),'II-SUB'!$V$3:$W$630,2,0))</f>
        <v>0</v>
      </c>
      <c r="S351" s="11">
        <f>IF(ISNA(VLOOKUP(CONCATENATE($B351,S$2,"multi"),'II-SUB'!$V$3:$W$630,2,0)),0,VLOOKUP(CONCATENATE($B351,S$2,"multi"),'II-SUB'!$V$3:$W$630,2,0))</f>
        <v>0</v>
      </c>
      <c r="T351" s="11">
        <f>IF(ISNA(VLOOKUP(CONCATENATE($B351,T$2,"multi"),'II-SUB'!$V$3:$W$630,2,0)),0,VLOOKUP(CONCATENATE($B351,T$2,"multi"),'II-SUB'!$V$3:$W$630,2,0))</f>
        <v>0</v>
      </c>
      <c r="U351" s="11">
        <f>IF(ISNA(VLOOKUP(CONCATENATE($B351,U$2,"multi"),'II-SUB'!$V$3:$W$630,2,0)),0,VLOOKUP(CONCATENATE($B351,U$2,"multi"),'II-SUB'!$V$3:$W$630,2,0))</f>
        <v>0</v>
      </c>
      <c r="V351" s="11">
        <f>IF(ISNA(VLOOKUP(CONCATENATE($B351,V$2,"multi"),'II-SUB'!$V$3:$W$630,2,0)),0,VLOOKUP(CONCATENATE($B351,V$2,"multi"),'II-SUB'!$V$3:$W$630,2,0))</f>
        <v>0</v>
      </c>
      <c r="W351" s="11">
        <f>IF(ISNA(VLOOKUP(CONCATENATE($B351,W$2,"multi"),'II-SUB'!$V$3:$W$630,2,0)),0,VLOOKUP(CONCATENATE($B351,W$2,"multi"),'II-SUB'!$V$3:$W$630,2,0))</f>
        <v>0</v>
      </c>
      <c r="X351" s="11">
        <f>IF(ISNA(VLOOKUP(CONCATENATE($B351,X$2,"multi"),'II-SUB'!$V$3:$W$630,2,0)),0,VLOOKUP(CONCATENATE($B351,X$2,"multi"),'II-SUB'!$V$3:$W$630,2,0))</f>
        <v>0</v>
      </c>
      <c r="Y351" s="11">
        <f>IF(ISNA(VLOOKUP(CONCATENATE($B351,Y$2,"multi"),'II-SUB'!$V$3:$W$630,2,0)),0,VLOOKUP(CONCATENATE($B351,Y$2,"multi"),'II-SUB'!$V$3:$W$630,2,0))</f>
        <v>0</v>
      </c>
      <c r="Z351" s="11">
        <f>IF(ISNA(VLOOKUP(CONCATENATE($B351,Z$2,"multi"),'II-SUB'!$V$3:$W$630,2,0)),0,VLOOKUP(CONCATENATE($B351,Z$2,"multi"),'II-SUB'!$V$3:$W$630,2,0))</f>
        <v>0</v>
      </c>
      <c r="AA351" s="11">
        <f>IF(ISNA(VLOOKUP(CONCATENATE($B351,AA$2,"multi"),'II-SUB'!$V$3:$W$630,2,0)),0,VLOOKUP(CONCATENATE($B351,AA$2,"multi"),'II-SUB'!$V$3:$W$630,2,0))</f>
        <v>0</v>
      </c>
      <c r="AB351" s="11">
        <f>IF(ISNA(VLOOKUP(CONCATENATE($B351,AB$2,"multi"),'II-SUB'!$V$3:$W$630,2,0)),0,VLOOKUP(CONCATENATE($B351,AB$2,"multi"),'II-SUB'!$V$3:$W$630,2,0))</f>
        <v>0</v>
      </c>
      <c r="AC351" s="11">
        <f>IF(ISNA(VLOOKUP(CONCATENATE($B351,AC$2,"multi"),'II-SUB'!$V$3:$W$630,2,0)),0,VLOOKUP(CONCATENATE($B351,AC$2,"multi"),'II-SUB'!$V$3:$W$630,2,0))</f>
        <v>0</v>
      </c>
      <c r="AD351" s="11">
        <f>SUM(Q351:AC351)</f>
        <v>0</v>
      </c>
      <c r="AE351" s="11">
        <f>IF(ISNA(VLOOKUP(CONCATENATE($B351,AE$2,"multi"),MW!$V$3:$W$600,2,0)),0,VLOOKUP(CONCATENATE($B351,AE$2,"multi"),MW!$V$3:$W$600,2,0))</f>
        <v>0</v>
      </c>
      <c r="AF351" s="11">
        <f>IF(ISNA(VLOOKUP(CONCATENATE($B351,AF$2,"multi"),MW!$V$3:$W$600,2,0)),0,VLOOKUP(CONCATENATE($B351,AF$2,"multi"),MW!$V$3:$W$600,2,0))</f>
        <v>0</v>
      </c>
      <c r="AG351" s="11">
        <f>IF(ISNA(VLOOKUP(CONCATENATE($B351,AG$2,"multi"),MW!$V$3:$W$600,2,0)),0,VLOOKUP(CONCATENATE($B351,AG$2,"multi"),MW!$V$3:$W$600,2,0))</f>
        <v>0</v>
      </c>
      <c r="AH351" s="11">
        <f>IF(ISNA(VLOOKUP(CONCATENATE($B351,AH$2,"multi"),MW!$V$3:$W$600,2,0)),0,VLOOKUP(CONCATENATE($B351,AH$2,"multi"),MW!$V$3:$W$600,2,0))</f>
        <v>0</v>
      </c>
      <c r="AI351" s="11">
        <f>IF(ISNA(VLOOKUP(CONCATENATE($B351,AI$2,"multi"),MW!$V$3:$W$600,2,0)),0,VLOOKUP(CONCATENATE($B351,AI$2,"multi"),MW!$V$3:$W$600,2,0))</f>
        <v>0</v>
      </c>
      <c r="AJ351" s="11">
        <f>IF(ISNA(VLOOKUP(CONCATENATE($B351,AJ$2,"multi"),MW!$V$3:$W$600,2,0)),0,VLOOKUP(CONCATENATE($B351,AJ$2,"multi"),MW!$V$3:$W$600,2,0))</f>
        <v>0</v>
      </c>
      <c r="AK351" s="11">
        <f>IF(ISNA(VLOOKUP(CONCATENATE($B351,AK$2,"multi"),MW!$V$3:$W$600,2,0)),0,VLOOKUP(CONCATENATE($B351,AK$2,"multi"),MW!$V$3:$W$600,2,0))</f>
        <v>0</v>
      </c>
      <c r="AL351" s="11">
        <f>IF(ISNA(VLOOKUP(CONCATENATE($B351,AL$2,"multi"),MW!$V$3:$W$600,2,0)),0,VLOOKUP(CONCATENATE($B351,AL$2,"multi"),MW!$V$3:$W$600,2,0))</f>
        <v>0</v>
      </c>
      <c r="AM351" s="11">
        <f>IF(ISNA(VLOOKUP(CONCATENATE($B351,AM$2,"multi"),MW!$V$3:$W$600,2,0)),0,VLOOKUP(CONCATENATE($B351,AM$2,"multi"),MW!$V$3:$W$600,2,0))</f>
        <v>0</v>
      </c>
      <c r="AN351" s="11">
        <f>IF(ISNA(VLOOKUP(CONCATENATE($B351,AN$2,"multi"),MW!$V$3:$W$600,2,0)),0,VLOOKUP(CONCATENATE($B351,AN$2,"multi"),MW!$V$3:$W$600,2,0))</f>
        <v>0</v>
      </c>
      <c r="AO351" s="11">
        <f>IF(ISNA(VLOOKUP(CONCATENATE($B351,AO$2,"multi"),MW!$V$3:$W$600,2,0)),0,VLOOKUP(CONCATENATE($B351,AO$2,"multi"),MW!$V$3:$W$600,2,0))</f>
        <v>0</v>
      </c>
      <c r="AP351" s="11">
        <f>SUM(AE351:AO351)</f>
        <v>0</v>
      </c>
      <c r="AQ351" s="11">
        <f>IF(ISNA(VLOOKUP(CONCATENATE($B351,AQ$2,"multi"),'III-SUB'!$V$3:$W$633,2,0)),0,VLOOKUP(CONCATENATE($B351,AQ$2,"multi"),'III-SUB'!$V$3:$W$633,2,0))</f>
        <v>0</v>
      </c>
      <c r="AR351" s="11">
        <f>IF(ISNA(VLOOKUP(CONCATENATE($B351,AR$2,"multi"),'III-SUB'!$V$3:$W$633,2,0)),0,VLOOKUP(CONCATENATE($B351,AR$2,"multi"),'III-SUB'!$V$3:$W$633,2,0))</f>
        <v>0</v>
      </c>
      <c r="AS351" s="11">
        <f>IF(ISNA(VLOOKUP(CONCATENATE($B351,AS$2,"multi"),'III-SUB'!$V$3:$W$633,2,0)),0,VLOOKUP(CONCATENATE($B351,AS$2,"multi"),'III-SUB'!$V$3:$W$633,2,0))</f>
        <v>0</v>
      </c>
      <c r="AT351" s="11">
        <f>IF(ISNA(VLOOKUP(CONCATENATE($B351,AT$2,"multi"),'III-SUB'!$V$3:$W$633,2,0)),0,VLOOKUP(CONCATENATE($B351,AT$2,"multi"),'III-SUB'!$V$3:$W$633,2,0))</f>
        <v>0</v>
      </c>
      <c r="AU351" s="11">
        <f>IF(ISNA(VLOOKUP(CONCATENATE($B351,AU$2,"multi"),'III-SUB'!$V$3:$W$633,2,0)),0,VLOOKUP(CONCATENATE($B351,AU$2,"multi"),'III-SUB'!$V$3:$W$633,2,0))</f>
        <v>0</v>
      </c>
      <c r="AV351" s="11">
        <f>IF(ISNA(VLOOKUP(CONCATENATE($B351,AV$2,"multi"),'III-SUB'!$V$3:$W$633,2,0)),0,VLOOKUP(CONCATENATE($B351,AV$2,"multi"),'III-SUB'!$V$3:$W$633,2,0))</f>
        <v>0</v>
      </c>
      <c r="AW351" s="11">
        <f>IF(ISNA(VLOOKUP(CONCATENATE($B351,AW$2,"multi"),'III-SUB'!$V$3:$W$633,2,0)),0,VLOOKUP(CONCATENATE($B351,AW$2,"multi"),'III-SUB'!$V$3:$W$633,2,0))</f>
        <v>0</v>
      </c>
      <c r="AX351" s="11">
        <f>IF(ISNA(VLOOKUP(CONCATENATE($B351,AX$2,"multi"),'III-SUB'!$V$3:$W$633,2,0)),0,VLOOKUP(CONCATENATE($B351,AX$2,"multi"),'III-SUB'!$V$3:$W$633,2,0))</f>
        <v>0</v>
      </c>
      <c r="AY351" s="11">
        <f>IF(ISNA(VLOOKUP(CONCATENATE($B351,AY$2,"multi"),'III-SUB'!$V$3:$W$633,2,0)),0,VLOOKUP(CONCATENATE($B351,AY$2,"multi"),'III-SUB'!$V$3:$W$633,2,0))</f>
        <v>0</v>
      </c>
      <c r="AZ351" s="11">
        <f>IF(ISNA(VLOOKUP(CONCATENATE($B351,AZ$2,"multi"),'III-SUB'!$V$3:$W$633,2,0)),0,VLOOKUP(CONCATENATE($B351,AZ$2,"multi"),'III-SUB'!$V$3:$W$633,2,0))</f>
        <v>0</v>
      </c>
      <c r="BA351" s="11">
        <f>IF(ISNA(VLOOKUP(CONCATENATE($B351,BA$2,"multi"),'III-SUB'!$V$3:$W$633,2,0)),0,VLOOKUP(CONCATENATE($B351,BA$2,"multi"),'III-SUB'!$V$3:$W$633,2,0))</f>
        <v>0</v>
      </c>
      <c r="BB351" s="11">
        <f>IF(ISNA(VLOOKUP(CONCATENATE($B351,BB$2,"multi"),'III-SUB'!$V$3:$W$633,2,0)),0,VLOOKUP(CONCATENATE($B351,BB$2,"multi"),'III-SUB'!$V$3:$W$633,2,0))</f>
        <v>0</v>
      </c>
      <c r="BC351" s="11">
        <f>IF(ISNA(VLOOKUP(CONCATENATE($B351,BC$2,"multi"),'III-SUB'!$V$3:$W$633,2,0)),0,VLOOKUP(CONCATENATE($B351,BC$2,"multi"),'III-SUB'!$V$3:$W$633,2,0))</f>
        <v>0</v>
      </c>
      <c r="BD351" s="11">
        <f>SUM(AQ351:BC351)</f>
        <v>0</v>
      </c>
      <c r="BE351" s="11">
        <f>IF(ISNA(VLOOKUP(CONCATENATE($B351,AQ$2,"multi"),VHF!$V$3:$W$627,2,0)),0,VLOOKUP(CONCATENATE($B351,AQ$2,"multi"),VHF!$V$3:$W$627,2,0))</f>
        <v>0</v>
      </c>
      <c r="BF351" s="11">
        <f>IF(ISNA(VLOOKUP(CONCATENATE($B351,BF$2,"multi"),UHF!$V$3:$W$612,2,0)),0,VLOOKUP(CONCATENATE($B351,BF$2,"multi"),UHF!$V$3:$W$612,2,0))</f>
        <v>0</v>
      </c>
      <c r="BG351" s="11">
        <f>IF(ISNA(VLOOKUP(CONCATENATE($B351,BG$2,"multi"),UHF!$V$3:$W$612,2,0)),0,VLOOKUP(CONCATENATE($B351,BG$2,"multi"),UHF!$V$3:$W$612,2,0))</f>
        <v>0</v>
      </c>
      <c r="BH351" s="11">
        <f>IF(ISNA(VLOOKUP(CONCATENATE($B351,BH$2,"multi"),UHF!$V$3:$W$612,2,0)),0,VLOOKUP(CONCATENATE($B351,BH$2,"multi"),UHF!$V$3:$W$612,2,0))</f>
        <v>0</v>
      </c>
      <c r="BI351" s="11">
        <f>IF(ISNA(VLOOKUP(CONCATENATE($B351,BI$2,"multi"),UHF!$V$3:$W$612,2,0)),0,VLOOKUP(CONCATENATE($B351,BI$2,"multi"),UHF!$V$3:$W$612,2,0))</f>
        <v>0</v>
      </c>
      <c r="BJ351" s="11">
        <f>IF(ISNA(VLOOKUP(CONCATENATE($B351,BJ$2,"multi"),UHF!$V$3:$W$612,2,0)),0,VLOOKUP(CONCATENATE($B351,BJ$2,"multi"),UHF!$V$3:$W$612,2,0))</f>
        <v>0</v>
      </c>
      <c r="BK351" s="11">
        <f>IF(ISNA(VLOOKUP(CONCATENATE($B351,BK$2,"multi"),UHF!$V$3:$W$612,2,0)),0,VLOOKUP(CONCATENATE($B351,BK$2,"multi"),UHF!$V$3:$W$612,2,0))</f>
        <v>0</v>
      </c>
      <c r="BL351" s="11">
        <f>IF(ISNA(VLOOKUP(CONCATENATE($B351,BL$2,"multi"),UHF!$V$3:$W$612,2,0)),0,VLOOKUP(CONCATENATE($B351,BL$2,"multi"),UHF!$V$3:$W$612,2,0))</f>
        <v>0</v>
      </c>
      <c r="BM351" s="11">
        <f>IF(ISNA(VLOOKUP(CONCATENATE($B351,BM$2,"multi"),UHF!$V$3:$W$612,2,0)),0,VLOOKUP(CONCATENATE($B351,BM$2,"multi"),UHF!$V$3:$W$612,2,0))</f>
        <v>0</v>
      </c>
      <c r="BN351" s="11">
        <f>IF(ISNA(VLOOKUP(CONCATENATE($B351,BN$2,"multi"),UHF!$V$3:$W$612,2,0)),0,VLOOKUP(CONCATENATE($B351,BN$2,"multi"),UHF!$V$3:$W$612,2,0))</f>
        <v>0</v>
      </c>
      <c r="BO351" s="11">
        <f>IF(ISNA(VLOOKUP(CONCATENATE($B351,BO$2,"multi"),UHF!$V$3:$W$612,2,0)),0,VLOOKUP(CONCATENATE($B351,BO$2,"multi"),UHF!$V$3:$W$612,2,0))</f>
        <v>0</v>
      </c>
      <c r="BP351" s="11">
        <f>IF(ISNA(VLOOKUP(CONCATENATE($B351,BP$2,"multi"),UHF!$V$3:$W$612,2,0)),0,VLOOKUP(CONCATENATE($B351,BP$2,"multi"),UHF!$V$3:$W$612,2,0))</f>
        <v>0</v>
      </c>
      <c r="BQ351" s="11">
        <f>IF(ISNA(VLOOKUP(CONCATENATE($B351,BQ$2,"multi"),UHF!$V$3:$W$612,2,0)),0,VLOOKUP(CONCATENATE($B351,BQ$2,"multi"),UHF!$V$3:$W$612,2,0))</f>
        <v>0</v>
      </c>
      <c r="BR351" s="11">
        <f>SUM(BF351:BQ351)</f>
        <v>0</v>
      </c>
      <c r="BS351" s="11">
        <f>IF(ISNA(VLOOKUP(CONCATENATE($B351,BS$2,"multi"),'A1'!$V$3:$W$612,2,0)),0,VLOOKUP(CONCATENATE($B351,BS$2,"multi"),'A1'!$V$3:$W$612,2,0))</f>
        <v>0</v>
      </c>
    </row>
    <row r="352" spans="2:71" x14ac:dyDescent="0.2">
      <c r="B352" s="8">
        <f>'Seznam-MO'!A363</f>
        <v>0</v>
      </c>
      <c r="C352" s="11">
        <f>IF(ISNA(VLOOKUP(CONCATENATE($B352,C$2,"multi"),'I-SUB'!$V$3:$W$624,2,0)),0,VLOOKUP(CONCATENATE($B352,C$2,"multi"),'I-SUB'!$V$3:$W$624,2,0))</f>
        <v>0</v>
      </c>
      <c r="D352" s="11">
        <f>IF(ISNA(VLOOKUP(CONCATENATE($B352,D$2,"multi"),'I-SUB'!$V$3:$W$624,2,0)),0,VLOOKUP(CONCATENATE($B352,D$2,"multi"),'I-SUB'!$V$3:$W$624,2,0))</f>
        <v>0</v>
      </c>
      <c r="E352" s="11">
        <f>IF(ISNA(VLOOKUP(CONCATENATE($B352,E$2,"multi"),'I-SUB'!$V$3:$W$624,2,0)),0,VLOOKUP(CONCATENATE($B352,E$2,"multi"),'I-SUB'!$V$3:$W$624,2,0))</f>
        <v>0</v>
      </c>
      <c r="F352" s="11">
        <f>IF(ISNA(VLOOKUP(CONCATENATE($B352,F$2,"multi"),'I-SUB'!$V$3:$W$624,2,0)),0,VLOOKUP(CONCATENATE($B352,F$2,"multi"),'I-SUB'!$V$3:$W$624,2,0))</f>
        <v>0</v>
      </c>
      <c r="G352" s="11">
        <f>IF(ISNA(VLOOKUP(CONCATENATE($B352,G$2,"multi"),'I-SUB'!$V$3:$W$624,2,0)),0,VLOOKUP(CONCATENATE($B352,G$2,"multi"),'I-SUB'!$V$3:$W$624,2,0))</f>
        <v>0</v>
      </c>
      <c r="H352" s="11">
        <f>IF(ISNA(VLOOKUP(CONCATENATE($B352,H$2,"multi"),'I-SUB'!$V$3:$W$624,2,0)),0,VLOOKUP(CONCATENATE($B352,H$2,"multi"),'I-SUB'!$V$3:$W$624,2,0))</f>
        <v>0</v>
      </c>
      <c r="I352" s="11">
        <f>IF(ISNA(VLOOKUP(CONCATENATE($B352,I$2,"multi"),'I-SUB'!$V$3:$W$624,2,0)),0,VLOOKUP(CONCATENATE($B352,I$2,"multi"),'I-SUB'!$V$3:$W$624,2,0))</f>
        <v>0</v>
      </c>
      <c r="J352" s="11">
        <f>IF(ISNA(VLOOKUP(CONCATENATE($B352,J$2,"multi"),'I-SUB'!$V$3:$W$624,2,0)),0,VLOOKUP(CONCATENATE($B352,J$2,"multi"),'I-SUB'!$V$3:$W$624,2,0))</f>
        <v>0</v>
      </c>
      <c r="K352" s="11">
        <f>IF(ISNA(VLOOKUP(CONCATENATE($B352,K$2,"multi"),'I-SUB'!$V$3:$W$624,2,0)),0,VLOOKUP(CONCATENATE($B352,K$2,"multi"),'I-SUB'!$V$3:$W$624,2,0))</f>
        <v>0</v>
      </c>
      <c r="L352" s="11">
        <f>IF(ISNA(VLOOKUP(CONCATENATE($B352,L$2,"multi"),'I-SUB'!$V$3:$W$624,2,0)),0,VLOOKUP(CONCATENATE($B352,L$2,"multi"),'I-SUB'!$V$3:$W$624,2,0))</f>
        <v>0</v>
      </c>
      <c r="M352" s="11">
        <f>IF(ISNA(VLOOKUP(CONCATENATE($B352,M$2,"multi"),'I-SUB'!$V$3:$W$624,2,0)),0,VLOOKUP(CONCATENATE($B352,M$2,"multi"),'I-SUB'!$V$3:$W$624,2,0))</f>
        <v>0</v>
      </c>
      <c r="N352" s="11">
        <f>IF(ISNA(VLOOKUP(CONCATENATE($B352,N$2,"multi"),'I-SUB'!$V$3:$W$624,2,0)),0,VLOOKUP(CONCATENATE($B352,N$2,"multi"),'I-SUB'!$V$3:$W$624,2,0))</f>
        <v>0</v>
      </c>
      <c r="O352" s="11">
        <f>IF(ISNA(VLOOKUP(CONCATENATE($B352,O$2,"multi"),'I-SUB'!$V$3:$W$624,2,0)),0,VLOOKUP(CONCATENATE($B352,O$2,"multi"),'I-SUB'!$V$3:$W$624,2,0))</f>
        <v>0</v>
      </c>
      <c r="P352" s="11">
        <f>SUM(C352:O352)</f>
        <v>0</v>
      </c>
      <c r="Q352" s="11">
        <f>IF(ISNA(VLOOKUP(CONCATENATE($B352,Q$2,"multi"),'II-SUB'!$V$3:$W$630,2,0)),0,VLOOKUP(CONCATENATE($B352,Q$2,"multi"),'II-SUB'!$V$3:$W$630,2,0))</f>
        <v>0</v>
      </c>
      <c r="R352" s="11">
        <f>IF(ISNA(VLOOKUP(CONCATENATE($B352,R$2,"multi"),'II-SUB'!$V$3:$W$630,2,0)),0,VLOOKUP(CONCATENATE($B352,R$2,"multi"),'II-SUB'!$V$3:$W$630,2,0))</f>
        <v>0</v>
      </c>
      <c r="S352" s="11">
        <f>IF(ISNA(VLOOKUP(CONCATENATE($B352,S$2,"multi"),'II-SUB'!$V$3:$W$630,2,0)),0,VLOOKUP(CONCATENATE($B352,S$2,"multi"),'II-SUB'!$V$3:$W$630,2,0))</f>
        <v>0</v>
      </c>
      <c r="T352" s="11">
        <f>IF(ISNA(VLOOKUP(CONCATENATE($B352,T$2,"multi"),'II-SUB'!$V$3:$W$630,2,0)),0,VLOOKUP(CONCATENATE($B352,T$2,"multi"),'II-SUB'!$V$3:$W$630,2,0))</f>
        <v>0</v>
      </c>
      <c r="U352" s="11">
        <f>IF(ISNA(VLOOKUP(CONCATENATE($B352,U$2,"multi"),'II-SUB'!$V$3:$W$630,2,0)),0,VLOOKUP(CONCATENATE($B352,U$2,"multi"),'II-SUB'!$V$3:$W$630,2,0))</f>
        <v>0</v>
      </c>
      <c r="V352" s="11">
        <f>IF(ISNA(VLOOKUP(CONCATENATE($B352,V$2,"multi"),'II-SUB'!$V$3:$W$630,2,0)),0,VLOOKUP(CONCATENATE($B352,V$2,"multi"),'II-SUB'!$V$3:$W$630,2,0))</f>
        <v>0</v>
      </c>
      <c r="W352" s="11">
        <f>IF(ISNA(VLOOKUP(CONCATENATE($B352,W$2,"multi"),'II-SUB'!$V$3:$W$630,2,0)),0,VLOOKUP(CONCATENATE($B352,W$2,"multi"),'II-SUB'!$V$3:$W$630,2,0))</f>
        <v>0</v>
      </c>
      <c r="X352" s="11">
        <f>IF(ISNA(VLOOKUP(CONCATENATE($B352,X$2,"multi"),'II-SUB'!$V$3:$W$630,2,0)),0,VLOOKUP(CONCATENATE($B352,X$2,"multi"),'II-SUB'!$V$3:$W$630,2,0))</f>
        <v>0</v>
      </c>
      <c r="Y352" s="11">
        <f>IF(ISNA(VLOOKUP(CONCATENATE($B352,Y$2,"multi"),'II-SUB'!$V$3:$W$630,2,0)),0,VLOOKUP(CONCATENATE($B352,Y$2,"multi"),'II-SUB'!$V$3:$W$630,2,0))</f>
        <v>0</v>
      </c>
      <c r="Z352" s="11">
        <f>IF(ISNA(VLOOKUP(CONCATENATE($B352,Z$2,"multi"),'II-SUB'!$V$3:$W$630,2,0)),0,VLOOKUP(CONCATENATE($B352,Z$2,"multi"),'II-SUB'!$V$3:$W$630,2,0))</f>
        <v>0</v>
      </c>
      <c r="AA352" s="11">
        <f>IF(ISNA(VLOOKUP(CONCATENATE($B352,AA$2,"multi"),'II-SUB'!$V$3:$W$630,2,0)),0,VLOOKUP(CONCATENATE($B352,AA$2,"multi"),'II-SUB'!$V$3:$W$630,2,0))</f>
        <v>0</v>
      </c>
      <c r="AB352" s="11">
        <f>IF(ISNA(VLOOKUP(CONCATENATE($B352,AB$2,"multi"),'II-SUB'!$V$3:$W$630,2,0)),0,VLOOKUP(CONCATENATE($B352,AB$2,"multi"),'II-SUB'!$V$3:$W$630,2,0))</f>
        <v>0</v>
      </c>
      <c r="AC352" s="11">
        <f>IF(ISNA(VLOOKUP(CONCATENATE($B352,AC$2,"multi"),'II-SUB'!$V$3:$W$630,2,0)),0,VLOOKUP(CONCATENATE($B352,AC$2,"multi"),'II-SUB'!$V$3:$W$630,2,0))</f>
        <v>0</v>
      </c>
      <c r="AD352" s="11">
        <f>SUM(Q352:AC352)</f>
        <v>0</v>
      </c>
      <c r="AE352" s="11">
        <f>IF(ISNA(VLOOKUP(CONCATENATE($B352,AE$2,"multi"),MW!$V$3:$W$600,2,0)),0,VLOOKUP(CONCATENATE($B352,AE$2,"multi"),MW!$V$3:$W$600,2,0))</f>
        <v>0</v>
      </c>
      <c r="AF352" s="11">
        <f>IF(ISNA(VLOOKUP(CONCATENATE($B352,AF$2,"multi"),MW!$V$3:$W$600,2,0)),0,VLOOKUP(CONCATENATE($B352,AF$2,"multi"),MW!$V$3:$W$600,2,0))</f>
        <v>0</v>
      </c>
      <c r="AG352" s="11">
        <f>IF(ISNA(VLOOKUP(CONCATENATE($B352,AG$2,"multi"),MW!$V$3:$W$600,2,0)),0,VLOOKUP(CONCATENATE($B352,AG$2,"multi"),MW!$V$3:$W$600,2,0))</f>
        <v>0</v>
      </c>
      <c r="AH352" s="11">
        <f>IF(ISNA(VLOOKUP(CONCATENATE($B352,AH$2,"multi"),MW!$V$3:$W$600,2,0)),0,VLOOKUP(CONCATENATE($B352,AH$2,"multi"),MW!$V$3:$W$600,2,0))</f>
        <v>0</v>
      </c>
      <c r="AI352" s="11">
        <f>IF(ISNA(VLOOKUP(CONCATENATE($B352,AI$2,"multi"),MW!$V$3:$W$600,2,0)),0,VLOOKUP(CONCATENATE($B352,AI$2,"multi"),MW!$V$3:$W$600,2,0))</f>
        <v>0</v>
      </c>
      <c r="AJ352" s="11">
        <f>IF(ISNA(VLOOKUP(CONCATENATE($B352,AJ$2,"multi"),MW!$V$3:$W$600,2,0)),0,VLOOKUP(CONCATENATE($B352,AJ$2,"multi"),MW!$V$3:$W$600,2,0))</f>
        <v>0</v>
      </c>
      <c r="AK352" s="11">
        <f>IF(ISNA(VLOOKUP(CONCATENATE($B352,AK$2,"multi"),MW!$V$3:$W$600,2,0)),0,VLOOKUP(CONCATENATE($B352,AK$2,"multi"),MW!$V$3:$W$600,2,0))</f>
        <v>0</v>
      </c>
      <c r="AL352" s="11">
        <f>IF(ISNA(VLOOKUP(CONCATENATE($B352,AL$2,"multi"),MW!$V$3:$W$600,2,0)),0,VLOOKUP(CONCATENATE($B352,AL$2,"multi"),MW!$V$3:$W$600,2,0))</f>
        <v>0</v>
      </c>
      <c r="AM352" s="11">
        <f>IF(ISNA(VLOOKUP(CONCATENATE($B352,AM$2,"multi"),MW!$V$3:$W$600,2,0)),0,VLOOKUP(CONCATENATE($B352,AM$2,"multi"),MW!$V$3:$W$600,2,0))</f>
        <v>0</v>
      </c>
      <c r="AN352" s="11">
        <f>IF(ISNA(VLOOKUP(CONCATENATE($B352,AN$2,"multi"),MW!$V$3:$W$600,2,0)),0,VLOOKUP(CONCATENATE($B352,AN$2,"multi"),MW!$V$3:$W$600,2,0))</f>
        <v>0</v>
      </c>
      <c r="AO352" s="11">
        <f>IF(ISNA(VLOOKUP(CONCATENATE($B352,AO$2,"multi"),MW!$V$3:$W$600,2,0)),0,VLOOKUP(CONCATENATE($B352,AO$2,"multi"),MW!$V$3:$W$600,2,0))</f>
        <v>0</v>
      </c>
      <c r="AP352" s="11">
        <f>SUM(AE352:AO352)</f>
        <v>0</v>
      </c>
      <c r="AQ352" s="11">
        <f>IF(ISNA(VLOOKUP(CONCATENATE($B352,AQ$2,"multi"),'III-SUB'!$V$3:$W$633,2,0)),0,VLOOKUP(CONCATENATE($B352,AQ$2,"multi"),'III-SUB'!$V$3:$W$633,2,0))</f>
        <v>0</v>
      </c>
      <c r="AR352" s="11">
        <f>IF(ISNA(VLOOKUP(CONCATENATE($B352,AR$2,"multi"),'III-SUB'!$V$3:$W$633,2,0)),0,VLOOKUP(CONCATENATE($B352,AR$2,"multi"),'III-SUB'!$V$3:$W$633,2,0))</f>
        <v>0</v>
      </c>
      <c r="AS352" s="11">
        <f>IF(ISNA(VLOOKUP(CONCATENATE($B352,AS$2,"multi"),'III-SUB'!$V$3:$W$633,2,0)),0,VLOOKUP(CONCATENATE($B352,AS$2,"multi"),'III-SUB'!$V$3:$W$633,2,0))</f>
        <v>0</v>
      </c>
      <c r="AT352" s="11">
        <f>IF(ISNA(VLOOKUP(CONCATENATE($B352,AT$2,"multi"),'III-SUB'!$V$3:$W$633,2,0)),0,VLOOKUP(CONCATENATE($B352,AT$2,"multi"),'III-SUB'!$V$3:$W$633,2,0))</f>
        <v>0</v>
      </c>
      <c r="AU352" s="11">
        <f>IF(ISNA(VLOOKUP(CONCATENATE($B352,AU$2,"multi"),'III-SUB'!$V$3:$W$633,2,0)),0,VLOOKUP(CONCATENATE($B352,AU$2,"multi"),'III-SUB'!$V$3:$W$633,2,0))</f>
        <v>0</v>
      </c>
      <c r="AV352" s="11">
        <f>IF(ISNA(VLOOKUP(CONCATENATE($B352,AV$2,"multi"),'III-SUB'!$V$3:$W$633,2,0)),0,VLOOKUP(CONCATENATE($B352,AV$2,"multi"),'III-SUB'!$V$3:$W$633,2,0))</f>
        <v>0</v>
      </c>
      <c r="AW352" s="11">
        <f>IF(ISNA(VLOOKUP(CONCATENATE($B352,AW$2,"multi"),'III-SUB'!$V$3:$W$633,2,0)),0,VLOOKUP(CONCATENATE($B352,AW$2,"multi"),'III-SUB'!$V$3:$W$633,2,0))</f>
        <v>0</v>
      </c>
      <c r="AX352" s="11">
        <f>IF(ISNA(VLOOKUP(CONCATENATE($B352,AX$2,"multi"),'III-SUB'!$V$3:$W$633,2,0)),0,VLOOKUP(CONCATENATE($B352,AX$2,"multi"),'III-SUB'!$V$3:$W$633,2,0))</f>
        <v>0</v>
      </c>
      <c r="AY352" s="11">
        <f>IF(ISNA(VLOOKUP(CONCATENATE($B352,AY$2,"multi"),'III-SUB'!$V$3:$W$633,2,0)),0,VLOOKUP(CONCATENATE($B352,AY$2,"multi"),'III-SUB'!$V$3:$W$633,2,0))</f>
        <v>0</v>
      </c>
      <c r="AZ352" s="11">
        <f>IF(ISNA(VLOOKUP(CONCATENATE($B352,AZ$2,"multi"),'III-SUB'!$V$3:$W$633,2,0)),0,VLOOKUP(CONCATENATE($B352,AZ$2,"multi"),'III-SUB'!$V$3:$W$633,2,0))</f>
        <v>0</v>
      </c>
      <c r="BA352" s="11">
        <f>IF(ISNA(VLOOKUP(CONCATENATE($B352,BA$2,"multi"),'III-SUB'!$V$3:$W$633,2,0)),0,VLOOKUP(CONCATENATE($B352,BA$2,"multi"),'III-SUB'!$V$3:$W$633,2,0))</f>
        <v>0</v>
      </c>
      <c r="BB352" s="11">
        <f>IF(ISNA(VLOOKUP(CONCATENATE($B352,BB$2,"multi"),'III-SUB'!$V$3:$W$633,2,0)),0,VLOOKUP(CONCATENATE($B352,BB$2,"multi"),'III-SUB'!$V$3:$W$633,2,0))</f>
        <v>0</v>
      </c>
      <c r="BC352" s="11">
        <f>IF(ISNA(VLOOKUP(CONCATENATE($B352,BC$2,"multi"),'III-SUB'!$V$3:$W$633,2,0)),0,VLOOKUP(CONCATENATE($B352,BC$2,"multi"),'III-SUB'!$V$3:$W$633,2,0))</f>
        <v>0</v>
      </c>
      <c r="BD352" s="11">
        <f>SUM(AQ352:BC352)</f>
        <v>0</v>
      </c>
      <c r="BE352" s="11">
        <f>IF(ISNA(VLOOKUP(CONCATENATE($B352,AQ$2,"multi"),VHF!$V$3:$W$627,2,0)),0,VLOOKUP(CONCATENATE($B352,AQ$2,"multi"),VHF!$V$3:$W$627,2,0))</f>
        <v>0</v>
      </c>
      <c r="BF352" s="11">
        <f>IF(ISNA(VLOOKUP(CONCATENATE($B352,BF$2,"multi"),UHF!$V$3:$W$612,2,0)),0,VLOOKUP(CONCATENATE($B352,BF$2,"multi"),UHF!$V$3:$W$612,2,0))</f>
        <v>0</v>
      </c>
      <c r="BG352" s="11">
        <f>IF(ISNA(VLOOKUP(CONCATENATE($B352,BG$2,"multi"),UHF!$V$3:$W$612,2,0)),0,VLOOKUP(CONCATENATE($B352,BG$2,"multi"),UHF!$V$3:$W$612,2,0))</f>
        <v>0</v>
      </c>
      <c r="BH352" s="11">
        <f>IF(ISNA(VLOOKUP(CONCATENATE($B352,BH$2,"multi"),UHF!$V$3:$W$612,2,0)),0,VLOOKUP(CONCATENATE($B352,BH$2,"multi"),UHF!$V$3:$W$612,2,0))</f>
        <v>0</v>
      </c>
      <c r="BI352" s="11">
        <f>IF(ISNA(VLOOKUP(CONCATENATE($B352,BI$2,"multi"),UHF!$V$3:$W$612,2,0)),0,VLOOKUP(CONCATENATE($B352,BI$2,"multi"),UHF!$V$3:$W$612,2,0))</f>
        <v>0</v>
      </c>
      <c r="BJ352" s="11">
        <f>IF(ISNA(VLOOKUP(CONCATENATE($B352,BJ$2,"multi"),UHF!$V$3:$W$612,2,0)),0,VLOOKUP(CONCATENATE($B352,BJ$2,"multi"),UHF!$V$3:$W$612,2,0))</f>
        <v>0</v>
      </c>
      <c r="BK352" s="11">
        <f>IF(ISNA(VLOOKUP(CONCATENATE($B352,BK$2,"multi"),UHF!$V$3:$W$612,2,0)),0,VLOOKUP(CONCATENATE($B352,BK$2,"multi"),UHF!$V$3:$W$612,2,0))</f>
        <v>0</v>
      </c>
      <c r="BL352" s="11">
        <f>IF(ISNA(VLOOKUP(CONCATENATE($B352,BL$2,"multi"),UHF!$V$3:$W$612,2,0)),0,VLOOKUP(CONCATENATE($B352,BL$2,"multi"),UHF!$V$3:$W$612,2,0))</f>
        <v>0</v>
      </c>
      <c r="BM352" s="11">
        <f>IF(ISNA(VLOOKUP(CONCATENATE($B352,BM$2,"multi"),UHF!$V$3:$W$612,2,0)),0,VLOOKUP(CONCATENATE($B352,BM$2,"multi"),UHF!$V$3:$W$612,2,0))</f>
        <v>0</v>
      </c>
      <c r="BN352" s="11">
        <f>IF(ISNA(VLOOKUP(CONCATENATE($B352,BN$2,"multi"),UHF!$V$3:$W$612,2,0)),0,VLOOKUP(CONCATENATE($B352,BN$2,"multi"),UHF!$V$3:$W$612,2,0))</f>
        <v>0</v>
      </c>
      <c r="BO352" s="11">
        <f>IF(ISNA(VLOOKUP(CONCATENATE($B352,BO$2,"multi"),UHF!$V$3:$W$612,2,0)),0,VLOOKUP(CONCATENATE($B352,BO$2,"multi"),UHF!$V$3:$W$612,2,0))</f>
        <v>0</v>
      </c>
      <c r="BP352" s="11">
        <f>IF(ISNA(VLOOKUP(CONCATENATE($B352,BP$2,"multi"),UHF!$V$3:$W$612,2,0)),0,VLOOKUP(CONCATENATE($B352,BP$2,"multi"),UHF!$V$3:$W$612,2,0))</f>
        <v>0</v>
      </c>
      <c r="BQ352" s="11">
        <f>IF(ISNA(VLOOKUP(CONCATENATE($B352,BQ$2,"multi"),UHF!$V$3:$W$612,2,0)),0,VLOOKUP(CONCATENATE($B352,BQ$2,"multi"),UHF!$V$3:$W$612,2,0))</f>
        <v>0</v>
      </c>
      <c r="BR352" s="11">
        <f>SUM(BF352:BQ352)</f>
        <v>0</v>
      </c>
      <c r="BS352" s="11">
        <f>IF(ISNA(VLOOKUP(CONCATENATE($B352,BS$2,"multi"),'A1'!$V$3:$W$612,2,0)),0,VLOOKUP(CONCATENATE($B352,BS$2,"multi"),'A1'!$V$3:$W$612,2,0))</f>
        <v>0</v>
      </c>
    </row>
    <row r="353" spans="2:71" x14ac:dyDescent="0.2">
      <c r="B353" s="8">
        <f>'Seznam-MO'!A364</f>
        <v>0</v>
      </c>
      <c r="C353" s="11">
        <f>IF(ISNA(VLOOKUP(CONCATENATE($B353,C$2,"multi"),'I-SUB'!$V$3:$W$624,2,0)),0,VLOOKUP(CONCATENATE($B353,C$2,"multi"),'I-SUB'!$V$3:$W$624,2,0))</f>
        <v>0</v>
      </c>
      <c r="D353" s="11">
        <f>IF(ISNA(VLOOKUP(CONCATENATE($B353,D$2,"multi"),'I-SUB'!$V$3:$W$624,2,0)),0,VLOOKUP(CONCATENATE($B353,D$2,"multi"),'I-SUB'!$V$3:$W$624,2,0))</f>
        <v>0</v>
      </c>
      <c r="E353" s="11">
        <f>IF(ISNA(VLOOKUP(CONCATENATE($B353,E$2,"multi"),'I-SUB'!$V$3:$W$624,2,0)),0,VLOOKUP(CONCATENATE($B353,E$2,"multi"),'I-SUB'!$V$3:$W$624,2,0))</f>
        <v>0</v>
      </c>
      <c r="F353" s="11">
        <f>IF(ISNA(VLOOKUP(CONCATENATE($B353,F$2,"multi"),'I-SUB'!$V$3:$W$624,2,0)),0,VLOOKUP(CONCATENATE($B353,F$2,"multi"),'I-SUB'!$V$3:$W$624,2,0))</f>
        <v>0</v>
      </c>
      <c r="G353" s="11">
        <f>IF(ISNA(VLOOKUP(CONCATENATE($B353,G$2,"multi"),'I-SUB'!$V$3:$W$624,2,0)),0,VLOOKUP(CONCATENATE($B353,G$2,"multi"),'I-SUB'!$V$3:$W$624,2,0))</f>
        <v>0</v>
      </c>
      <c r="H353" s="11">
        <f>IF(ISNA(VLOOKUP(CONCATENATE($B353,H$2,"multi"),'I-SUB'!$V$3:$W$624,2,0)),0,VLOOKUP(CONCATENATE($B353,H$2,"multi"),'I-SUB'!$V$3:$W$624,2,0))</f>
        <v>0</v>
      </c>
      <c r="I353" s="11">
        <f>IF(ISNA(VLOOKUP(CONCATENATE($B353,I$2,"multi"),'I-SUB'!$V$3:$W$624,2,0)),0,VLOOKUP(CONCATENATE($B353,I$2,"multi"),'I-SUB'!$V$3:$W$624,2,0))</f>
        <v>0</v>
      </c>
      <c r="J353" s="11">
        <f>IF(ISNA(VLOOKUP(CONCATENATE($B353,J$2,"multi"),'I-SUB'!$V$3:$W$624,2,0)),0,VLOOKUP(CONCATENATE($B353,J$2,"multi"),'I-SUB'!$V$3:$W$624,2,0))</f>
        <v>0</v>
      </c>
      <c r="K353" s="11">
        <f>IF(ISNA(VLOOKUP(CONCATENATE($B353,K$2,"multi"),'I-SUB'!$V$3:$W$624,2,0)),0,VLOOKUP(CONCATENATE($B353,K$2,"multi"),'I-SUB'!$V$3:$W$624,2,0))</f>
        <v>0</v>
      </c>
      <c r="L353" s="11">
        <f>IF(ISNA(VLOOKUP(CONCATENATE($B353,L$2,"multi"),'I-SUB'!$V$3:$W$624,2,0)),0,VLOOKUP(CONCATENATE($B353,L$2,"multi"),'I-SUB'!$V$3:$W$624,2,0))</f>
        <v>0</v>
      </c>
      <c r="M353" s="11">
        <f>IF(ISNA(VLOOKUP(CONCATENATE($B353,M$2,"multi"),'I-SUB'!$V$3:$W$624,2,0)),0,VLOOKUP(CONCATENATE($B353,M$2,"multi"),'I-SUB'!$V$3:$W$624,2,0))</f>
        <v>0</v>
      </c>
      <c r="N353" s="11">
        <f>IF(ISNA(VLOOKUP(CONCATENATE($B353,N$2,"multi"),'I-SUB'!$V$3:$W$624,2,0)),0,VLOOKUP(CONCATENATE($B353,N$2,"multi"),'I-SUB'!$V$3:$W$624,2,0))</f>
        <v>0</v>
      </c>
      <c r="O353" s="11">
        <f>IF(ISNA(VLOOKUP(CONCATENATE($B353,O$2,"multi"),'I-SUB'!$V$3:$W$624,2,0)),0,VLOOKUP(CONCATENATE($B353,O$2,"multi"),'I-SUB'!$V$3:$W$624,2,0))</f>
        <v>0</v>
      </c>
      <c r="P353" s="11">
        <f>SUM(C353:O353)</f>
        <v>0</v>
      </c>
      <c r="Q353" s="11">
        <f>IF(ISNA(VLOOKUP(CONCATENATE($B353,Q$2,"multi"),'II-SUB'!$V$3:$W$630,2,0)),0,VLOOKUP(CONCATENATE($B353,Q$2,"multi"),'II-SUB'!$V$3:$W$630,2,0))</f>
        <v>0</v>
      </c>
      <c r="R353" s="11">
        <f>IF(ISNA(VLOOKUP(CONCATENATE($B353,R$2,"multi"),'II-SUB'!$V$3:$W$630,2,0)),0,VLOOKUP(CONCATENATE($B353,R$2,"multi"),'II-SUB'!$V$3:$W$630,2,0))</f>
        <v>0</v>
      </c>
      <c r="S353" s="11">
        <f>IF(ISNA(VLOOKUP(CONCATENATE($B353,S$2,"multi"),'II-SUB'!$V$3:$W$630,2,0)),0,VLOOKUP(CONCATENATE($B353,S$2,"multi"),'II-SUB'!$V$3:$W$630,2,0))</f>
        <v>0</v>
      </c>
      <c r="T353" s="11">
        <f>IF(ISNA(VLOOKUP(CONCATENATE($B353,T$2,"multi"),'II-SUB'!$V$3:$W$630,2,0)),0,VLOOKUP(CONCATENATE($B353,T$2,"multi"),'II-SUB'!$V$3:$W$630,2,0))</f>
        <v>0</v>
      </c>
      <c r="U353" s="11">
        <f>IF(ISNA(VLOOKUP(CONCATENATE($B353,U$2,"multi"),'II-SUB'!$V$3:$W$630,2,0)),0,VLOOKUP(CONCATENATE($B353,U$2,"multi"),'II-SUB'!$V$3:$W$630,2,0))</f>
        <v>0</v>
      </c>
      <c r="V353" s="11">
        <f>IF(ISNA(VLOOKUP(CONCATENATE($B353,V$2,"multi"),'II-SUB'!$V$3:$W$630,2,0)),0,VLOOKUP(CONCATENATE($B353,V$2,"multi"),'II-SUB'!$V$3:$W$630,2,0))</f>
        <v>0</v>
      </c>
      <c r="W353" s="11">
        <f>IF(ISNA(VLOOKUP(CONCATENATE($B353,W$2,"multi"),'II-SUB'!$V$3:$W$630,2,0)),0,VLOOKUP(CONCATENATE($B353,W$2,"multi"),'II-SUB'!$V$3:$W$630,2,0))</f>
        <v>0</v>
      </c>
      <c r="X353" s="11">
        <f>IF(ISNA(VLOOKUP(CONCATENATE($B353,X$2,"multi"),'II-SUB'!$V$3:$W$630,2,0)),0,VLOOKUP(CONCATENATE($B353,X$2,"multi"),'II-SUB'!$V$3:$W$630,2,0))</f>
        <v>0</v>
      </c>
      <c r="Y353" s="11">
        <f>IF(ISNA(VLOOKUP(CONCATENATE($B353,Y$2,"multi"),'II-SUB'!$V$3:$W$630,2,0)),0,VLOOKUP(CONCATENATE($B353,Y$2,"multi"),'II-SUB'!$V$3:$W$630,2,0))</f>
        <v>0</v>
      </c>
      <c r="Z353" s="11">
        <f>IF(ISNA(VLOOKUP(CONCATENATE($B353,Z$2,"multi"),'II-SUB'!$V$3:$W$630,2,0)),0,VLOOKUP(CONCATENATE($B353,Z$2,"multi"),'II-SUB'!$V$3:$W$630,2,0))</f>
        <v>0</v>
      </c>
      <c r="AA353" s="11">
        <f>IF(ISNA(VLOOKUP(CONCATENATE($B353,AA$2,"multi"),'II-SUB'!$V$3:$W$630,2,0)),0,VLOOKUP(CONCATENATE($B353,AA$2,"multi"),'II-SUB'!$V$3:$W$630,2,0))</f>
        <v>0</v>
      </c>
      <c r="AB353" s="11">
        <f>IF(ISNA(VLOOKUP(CONCATENATE($B353,AB$2,"multi"),'II-SUB'!$V$3:$W$630,2,0)),0,VLOOKUP(CONCATENATE($B353,AB$2,"multi"),'II-SUB'!$V$3:$W$630,2,0))</f>
        <v>0</v>
      </c>
      <c r="AC353" s="11">
        <f>IF(ISNA(VLOOKUP(CONCATENATE($B353,AC$2,"multi"),'II-SUB'!$V$3:$W$630,2,0)),0,VLOOKUP(CONCATENATE($B353,AC$2,"multi"),'II-SUB'!$V$3:$W$630,2,0))</f>
        <v>0</v>
      </c>
      <c r="AD353" s="11">
        <f>SUM(Q353:AC353)</f>
        <v>0</v>
      </c>
      <c r="AE353" s="11">
        <f>IF(ISNA(VLOOKUP(CONCATENATE($B353,AE$2,"multi"),MW!$V$3:$W$600,2,0)),0,VLOOKUP(CONCATENATE($B353,AE$2,"multi"),MW!$V$3:$W$600,2,0))</f>
        <v>0</v>
      </c>
      <c r="AF353" s="11">
        <f>IF(ISNA(VLOOKUP(CONCATENATE($B353,AF$2,"multi"),MW!$V$3:$W$600,2,0)),0,VLOOKUP(CONCATENATE($B353,AF$2,"multi"),MW!$V$3:$W$600,2,0))</f>
        <v>0</v>
      </c>
      <c r="AG353" s="11">
        <f>IF(ISNA(VLOOKUP(CONCATENATE($B353,AG$2,"multi"),MW!$V$3:$W$600,2,0)),0,VLOOKUP(CONCATENATE($B353,AG$2,"multi"),MW!$V$3:$W$600,2,0))</f>
        <v>0</v>
      </c>
      <c r="AH353" s="11">
        <f>IF(ISNA(VLOOKUP(CONCATENATE($B353,AH$2,"multi"),MW!$V$3:$W$600,2,0)),0,VLOOKUP(CONCATENATE($B353,AH$2,"multi"),MW!$V$3:$W$600,2,0))</f>
        <v>0</v>
      </c>
      <c r="AI353" s="11">
        <f>IF(ISNA(VLOOKUP(CONCATENATE($B353,AI$2,"multi"),MW!$V$3:$W$600,2,0)),0,VLOOKUP(CONCATENATE($B353,AI$2,"multi"),MW!$V$3:$W$600,2,0))</f>
        <v>0</v>
      </c>
      <c r="AJ353" s="11">
        <f>IF(ISNA(VLOOKUP(CONCATENATE($B353,AJ$2,"multi"),MW!$V$3:$W$600,2,0)),0,VLOOKUP(CONCATENATE($B353,AJ$2,"multi"),MW!$V$3:$W$600,2,0))</f>
        <v>0</v>
      </c>
      <c r="AK353" s="11">
        <f>IF(ISNA(VLOOKUP(CONCATENATE($B353,AK$2,"multi"),MW!$V$3:$W$600,2,0)),0,VLOOKUP(CONCATENATE($B353,AK$2,"multi"),MW!$V$3:$W$600,2,0))</f>
        <v>0</v>
      </c>
      <c r="AL353" s="11">
        <f>IF(ISNA(VLOOKUP(CONCATENATE($B353,AL$2,"multi"),MW!$V$3:$W$600,2,0)),0,VLOOKUP(CONCATENATE($B353,AL$2,"multi"),MW!$V$3:$W$600,2,0))</f>
        <v>0</v>
      </c>
      <c r="AM353" s="11">
        <f>IF(ISNA(VLOOKUP(CONCATENATE($B353,AM$2,"multi"),MW!$V$3:$W$600,2,0)),0,VLOOKUP(CONCATENATE($B353,AM$2,"multi"),MW!$V$3:$W$600,2,0))</f>
        <v>0</v>
      </c>
      <c r="AN353" s="11">
        <f>IF(ISNA(VLOOKUP(CONCATENATE($B353,AN$2,"multi"),MW!$V$3:$W$600,2,0)),0,VLOOKUP(CONCATENATE($B353,AN$2,"multi"),MW!$V$3:$W$600,2,0))</f>
        <v>0</v>
      </c>
      <c r="AO353" s="11">
        <f>IF(ISNA(VLOOKUP(CONCATENATE($B353,AO$2,"multi"),MW!$V$3:$W$600,2,0)),0,VLOOKUP(CONCATENATE($B353,AO$2,"multi"),MW!$V$3:$W$600,2,0))</f>
        <v>0</v>
      </c>
      <c r="AP353" s="11">
        <f>SUM(AE353:AO353)</f>
        <v>0</v>
      </c>
      <c r="AQ353" s="11">
        <f>IF(ISNA(VLOOKUP(CONCATENATE($B353,AQ$2,"multi"),'III-SUB'!$V$3:$W$633,2,0)),0,VLOOKUP(CONCATENATE($B353,AQ$2,"multi"),'III-SUB'!$V$3:$W$633,2,0))</f>
        <v>0</v>
      </c>
      <c r="AR353" s="11">
        <f>IF(ISNA(VLOOKUP(CONCATENATE($B353,AR$2,"multi"),'III-SUB'!$V$3:$W$633,2,0)),0,VLOOKUP(CONCATENATE($B353,AR$2,"multi"),'III-SUB'!$V$3:$W$633,2,0))</f>
        <v>0</v>
      </c>
      <c r="AS353" s="11">
        <f>IF(ISNA(VLOOKUP(CONCATENATE($B353,AS$2,"multi"),'III-SUB'!$V$3:$W$633,2,0)),0,VLOOKUP(CONCATENATE($B353,AS$2,"multi"),'III-SUB'!$V$3:$W$633,2,0))</f>
        <v>0</v>
      </c>
      <c r="AT353" s="11">
        <f>IF(ISNA(VLOOKUP(CONCATENATE($B353,AT$2,"multi"),'III-SUB'!$V$3:$W$633,2,0)),0,VLOOKUP(CONCATENATE($B353,AT$2,"multi"),'III-SUB'!$V$3:$W$633,2,0))</f>
        <v>0</v>
      </c>
      <c r="AU353" s="11">
        <f>IF(ISNA(VLOOKUP(CONCATENATE($B353,AU$2,"multi"),'III-SUB'!$V$3:$W$633,2,0)),0,VLOOKUP(CONCATENATE($B353,AU$2,"multi"),'III-SUB'!$V$3:$W$633,2,0))</f>
        <v>0</v>
      </c>
      <c r="AV353" s="11">
        <f>IF(ISNA(VLOOKUP(CONCATENATE($B353,AV$2,"multi"),'III-SUB'!$V$3:$W$633,2,0)),0,VLOOKUP(CONCATENATE($B353,AV$2,"multi"),'III-SUB'!$V$3:$W$633,2,0))</f>
        <v>0</v>
      </c>
      <c r="AW353" s="11">
        <f>IF(ISNA(VLOOKUP(CONCATENATE($B353,AW$2,"multi"),'III-SUB'!$V$3:$W$633,2,0)),0,VLOOKUP(CONCATENATE($B353,AW$2,"multi"),'III-SUB'!$V$3:$W$633,2,0))</f>
        <v>0</v>
      </c>
      <c r="AX353" s="11">
        <f>IF(ISNA(VLOOKUP(CONCATENATE($B353,AX$2,"multi"),'III-SUB'!$V$3:$W$633,2,0)),0,VLOOKUP(CONCATENATE($B353,AX$2,"multi"),'III-SUB'!$V$3:$W$633,2,0))</f>
        <v>0</v>
      </c>
      <c r="AY353" s="11">
        <f>IF(ISNA(VLOOKUP(CONCATENATE($B353,AY$2,"multi"),'III-SUB'!$V$3:$W$633,2,0)),0,VLOOKUP(CONCATENATE($B353,AY$2,"multi"),'III-SUB'!$V$3:$W$633,2,0))</f>
        <v>0</v>
      </c>
      <c r="AZ353" s="11">
        <f>IF(ISNA(VLOOKUP(CONCATENATE($B353,AZ$2,"multi"),'III-SUB'!$V$3:$W$633,2,0)),0,VLOOKUP(CONCATENATE($B353,AZ$2,"multi"),'III-SUB'!$V$3:$W$633,2,0))</f>
        <v>0</v>
      </c>
      <c r="BA353" s="11">
        <f>IF(ISNA(VLOOKUP(CONCATENATE($B353,BA$2,"multi"),'III-SUB'!$V$3:$W$633,2,0)),0,VLOOKUP(CONCATENATE($B353,BA$2,"multi"),'III-SUB'!$V$3:$W$633,2,0))</f>
        <v>0</v>
      </c>
      <c r="BB353" s="11">
        <f>IF(ISNA(VLOOKUP(CONCATENATE($B353,BB$2,"multi"),'III-SUB'!$V$3:$W$633,2,0)),0,VLOOKUP(CONCATENATE($B353,BB$2,"multi"),'III-SUB'!$V$3:$W$633,2,0))</f>
        <v>0</v>
      </c>
      <c r="BC353" s="11">
        <f>IF(ISNA(VLOOKUP(CONCATENATE($B353,BC$2,"multi"),'III-SUB'!$V$3:$W$633,2,0)),0,VLOOKUP(CONCATENATE($B353,BC$2,"multi"),'III-SUB'!$V$3:$W$633,2,0))</f>
        <v>0</v>
      </c>
      <c r="BD353" s="11">
        <f>SUM(AQ353:BC353)</f>
        <v>0</v>
      </c>
      <c r="BE353" s="11">
        <f>IF(ISNA(VLOOKUP(CONCATENATE($B353,AQ$2,"multi"),VHF!$V$3:$W$627,2,0)),0,VLOOKUP(CONCATENATE($B353,AQ$2,"multi"),VHF!$V$3:$W$627,2,0))</f>
        <v>0</v>
      </c>
      <c r="BF353" s="11">
        <f>IF(ISNA(VLOOKUP(CONCATENATE($B353,BF$2,"multi"),UHF!$V$3:$W$612,2,0)),0,VLOOKUP(CONCATENATE($B353,BF$2,"multi"),UHF!$V$3:$W$612,2,0))</f>
        <v>0</v>
      </c>
      <c r="BG353" s="11">
        <f>IF(ISNA(VLOOKUP(CONCATENATE($B353,BG$2,"multi"),UHF!$V$3:$W$612,2,0)),0,VLOOKUP(CONCATENATE($B353,BG$2,"multi"),UHF!$V$3:$W$612,2,0))</f>
        <v>0</v>
      </c>
      <c r="BH353" s="11">
        <f>IF(ISNA(VLOOKUP(CONCATENATE($B353,BH$2,"multi"),UHF!$V$3:$W$612,2,0)),0,VLOOKUP(CONCATENATE($B353,BH$2,"multi"),UHF!$V$3:$W$612,2,0))</f>
        <v>0</v>
      </c>
      <c r="BI353" s="11">
        <f>IF(ISNA(VLOOKUP(CONCATENATE($B353,BI$2,"multi"),UHF!$V$3:$W$612,2,0)),0,VLOOKUP(CONCATENATE($B353,BI$2,"multi"),UHF!$V$3:$W$612,2,0))</f>
        <v>0</v>
      </c>
      <c r="BJ353" s="11">
        <f>IF(ISNA(VLOOKUP(CONCATENATE($B353,BJ$2,"multi"),UHF!$V$3:$W$612,2,0)),0,VLOOKUP(CONCATENATE($B353,BJ$2,"multi"),UHF!$V$3:$W$612,2,0))</f>
        <v>0</v>
      </c>
      <c r="BK353" s="11">
        <f>IF(ISNA(VLOOKUP(CONCATENATE($B353,BK$2,"multi"),UHF!$V$3:$W$612,2,0)),0,VLOOKUP(CONCATENATE($B353,BK$2,"multi"),UHF!$V$3:$W$612,2,0))</f>
        <v>0</v>
      </c>
      <c r="BL353" s="11">
        <f>IF(ISNA(VLOOKUP(CONCATENATE($B353,BL$2,"multi"),UHF!$V$3:$W$612,2,0)),0,VLOOKUP(CONCATENATE($B353,BL$2,"multi"),UHF!$V$3:$W$612,2,0))</f>
        <v>0</v>
      </c>
      <c r="BM353" s="11">
        <f>IF(ISNA(VLOOKUP(CONCATENATE($B353,BM$2,"multi"),UHF!$V$3:$W$612,2,0)),0,VLOOKUP(CONCATENATE($B353,BM$2,"multi"),UHF!$V$3:$W$612,2,0))</f>
        <v>0</v>
      </c>
      <c r="BN353" s="11">
        <f>IF(ISNA(VLOOKUP(CONCATENATE($B353,BN$2,"multi"),UHF!$V$3:$W$612,2,0)),0,VLOOKUP(CONCATENATE($B353,BN$2,"multi"),UHF!$V$3:$W$612,2,0))</f>
        <v>0</v>
      </c>
      <c r="BO353" s="11">
        <f>IF(ISNA(VLOOKUP(CONCATENATE($B353,BO$2,"multi"),UHF!$V$3:$W$612,2,0)),0,VLOOKUP(CONCATENATE($B353,BO$2,"multi"),UHF!$V$3:$W$612,2,0))</f>
        <v>0</v>
      </c>
      <c r="BP353" s="11">
        <f>IF(ISNA(VLOOKUP(CONCATENATE($B353,BP$2,"multi"),UHF!$V$3:$W$612,2,0)),0,VLOOKUP(CONCATENATE($B353,BP$2,"multi"),UHF!$V$3:$W$612,2,0))</f>
        <v>0</v>
      </c>
      <c r="BQ353" s="11">
        <f>IF(ISNA(VLOOKUP(CONCATENATE($B353,BQ$2,"multi"),UHF!$V$3:$W$612,2,0)),0,VLOOKUP(CONCATENATE($B353,BQ$2,"multi"),UHF!$V$3:$W$612,2,0))</f>
        <v>0</v>
      </c>
      <c r="BR353" s="11">
        <f>SUM(BF353:BQ353)</f>
        <v>0</v>
      </c>
      <c r="BS353" s="11">
        <f>IF(ISNA(VLOOKUP(CONCATENATE($B353,BS$2,"multi"),'A1'!$V$3:$W$612,2,0)),0,VLOOKUP(CONCATENATE($B353,BS$2,"multi"),'A1'!$V$3:$W$612,2,0))</f>
        <v>0</v>
      </c>
    </row>
    <row r="354" spans="2:71" x14ac:dyDescent="0.2">
      <c r="B354" s="8">
        <f>'Seznam-MO'!A365</f>
        <v>0</v>
      </c>
      <c r="C354" s="11">
        <f>IF(ISNA(VLOOKUP(CONCATENATE($B354,C$2,"multi"),'I-SUB'!$V$3:$W$624,2,0)),0,VLOOKUP(CONCATENATE($B354,C$2,"multi"),'I-SUB'!$V$3:$W$624,2,0))</f>
        <v>0</v>
      </c>
      <c r="D354" s="11">
        <f>IF(ISNA(VLOOKUP(CONCATENATE($B354,D$2,"multi"),'I-SUB'!$V$3:$W$624,2,0)),0,VLOOKUP(CONCATENATE($B354,D$2,"multi"),'I-SUB'!$V$3:$W$624,2,0))</f>
        <v>0</v>
      </c>
      <c r="E354" s="11">
        <f>IF(ISNA(VLOOKUP(CONCATENATE($B354,E$2,"multi"),'I-SUB'!$V$3:$W$624,2,0)),0,VLOOKUP(CONCATENATE($B354,E$2,"multi"),'I-SUB'!$V$3:$W$624,2,0))</f>
        <v>0</v>
      </c>
      <c r="F354" s="11">
        <f>IF(ISNA(VLOOKUP(CONCATENATE($B354,F$2,"multi"),'I-SUB'!$V$3:$W$624,2,0)),0,VLOOKUP(CONCATENATE($B354,F$2,"multi"),'I-SUB'!$V$3:$W$624,2,0))</f>
        <v>0</v>
      </c>
      <c r="G354" s="11">
        <f>IF(ISNA(VLOOKUP(CONCATENATE($B354,G$2,"multi"),'I-SUB'!$V$3:$W$624,2,0)),0,VLOOKUP(CONCATENATE($B354,G$2,"multi"),'I-SUB'!$V$3:$W$624,2,0))</f>
        <v>0</v>
      </c>
      <c r="H354" s="11">
        <f>IF(ISNA(VLOOKUP(CONCATENATE($B354,H$2,"multi"),'I-SUB'!$V$3:$W$624,2,0)),0,VLOOKUP(CONCATENATE($B354,H$2,"multi"),'I-SUB'!$V$3:$W$624,2,0))</f>
        <v>0</v>
      </c>
      <c r="I354" s="11">
        <f>IF(ISNA(VLOOKUP(CONCATENATE($B354,I$2,"multi"),'I-SUB'!$V$3:$W$624,2,0)),0,VLOOKUP(CONCATENATE($B354,I$2,"multi"),'I-SUB'!$V$3:$W$624,2,0))</f>
        <v>0</v>
      </c>
      <c r="J354" s="11">
        <f>IF(ISNA(VLOOKUP(CONCATENATE($B354,J$2,"multi"),'I-SUB'!$V$3:$W$624,2,0)),0,VLOOKUP(CONCATENATE($B354,J$2,"multi"),'I-SUB'!$V$3:$W$624,2,0))</f>
        <v>0</v>
      </c>
      <c r="K354" s="11">
        <f>IF(ISNA(VLOOKUP(CONCATENATE($B354,K$2,"multi"),'I-SUB'!$V$3:$W$624,2,0)),0,VLOOKUP(CONCATENATE($B354,K$2,"multi"),'I-SUB'!$V$3:$W$624,2,0))</f>
        <v>0</v>
      </c>
      <c r="L354" s="11">
        <f>IF(ISNA(VLOOKUP(CONCATENATE($B354,L$2,"multi"),'I-SUB'!$V$3:$W$624,2,0)),0,VLOOKUP(CONCATENATE($B354,L$2,"multi"),'I-SUB'!$V$3:$W$624,2,0))</f>
        <v>0</v>
      </c>
      <c r="M354" s="11">
        <f>IF(ISNA(VLOOKUP(CONCATENATE($B354,M$2,"multi"),'I-SUB'!$V$3:$W$624,2,0)),0,VLOOKUP(CONCATENATE($B354,M$2,"multi"),'I-SUB'!$V$3:$W$624,2,0))</f>
        <v>0</v>
      </c>
      <c r="N354" s="11">
        <f>IF(ISNA(VLOOKUP(CONCATENATE($B354,N$2,"multi"),'I-SUB'!$V$3:$W$624,2,0)),0,VLOOKUP(CONCATENATE($B354,N$2,"multi"),'I-SUB'!$V$3:$W$624,2,0))</f>
        <v>0</v>
      </c>
      <c r="O354" s="11">
        <f>IF(ISNA(VLOOKUP(CONCATENATE($B354,O$2,"multi"),'I-SUB'!$V$3:$W$624,2,0)),0,VLOOKUP(CONCATENATE($B354,O$2,"multi"),'I-SUB'!$V$3:$W$624,2,0))</f>
        <v>0</v>
      </c>
      <c r="P354" s="11">
        <f>SUM(C354:O354)</f>
        <v>0</v>
      </c>
      <c r="Q354" s="11">
        <f>IF(ISNA(VLOOKUP(CONCATENATE($B354,Q$2,"multi"),'II-SUB'!$V$3:$W$630,2,0)),0,VLOOKUP(CONCATENATE($B354,Q$2,"multi"),'II-SUB'!$V$3:$W$630,2,0))</f>
        <v>0</v>
      </c>
      <c r="R354" s="11">
        <f>IF(ISNA(VLOOKUP(CONCATENATE($B354,R$2,"multi"),'II-SUB'!$V$3:$W$630,2,0)),0,VLOOKUP(CONCATENATE($B354,R$2,"multi"),'II-SUB'!$V$3:$W$630,2,0))</f>
        <v>0</v>
      </c>
      <c r="S354" s="11">
        <f>IF(ISNA(VLOOKUP(CONCATENATE($B354,S$2,"multi"),'II-SUB'!$V$3:$W$630,2,0)),0,VLOOKUP(CONCATENATE($B354,S$2,"multi"),'II-SUB'!$V$3:$W$630,2,0))</f>
        <v>0</v>
      </c>
      <c r="T354" s="11">
        <f>IF(ISNA(VLOOKUP(CONCATENATE($B354,T$2,"multi"),'II-SUB'!$V$3:$W$630,2,0)),0,VLOOKUP(CONCATENATE($B354,T$2,"multi"),'II-SUB'!$V$3:$W$630,2,0))</f>
        <v>0</v>
      </c>
      <c r="U354" s="11">
        <f>IF(ISNA(VLOOKUP(CONCATENATE($B354,U$2,"multi"),'II-SUB'!$V$3:$W$630,2,0)),0,VLOOKUP(CONCATENATE($B354,U$2,"multi"),'II-SUB'!$V$3:$W$630,2,0))</f>
        <v>0</v>
      </c>
      <c r="V354" s="11">
        <f>IF(ISNA(VLOOKUP(CONCATENATE($B354,V$2,"multi"),'II-SUB'!$V$3:$W$630,2,0)),0,VLOOKUP(CONCATENATE($B354,V$2,"multi"),'II-SUB'!$V$3:$W$630,2,0))</f>
        <v>0</v>
      </c>
      <c r="W354" s="11">
        <f>IF(ISNA(VLOOKUP(CONCATENATE($B354,W$2,"multi"),'II-SUB'!$V$3:$W$630,2,0)),0,VLOOKUP(CONCATENATE($B354,W$2,"multi"),'II-SUB'!$V$3:$W$630,2,0))</f>
        <v>0</v>
      </c>
      <c r="X354" s="11">
        <f>IF(ISNA(VLOOKUP(CONCATENATE($B354,X$2,"multi"),'II-SUB'!$V$3:$W$630,2,0)),0,VLOOKUP(CONCATENATE($B354,X$2,"multi"),'II-SUB'!$V$3:$W$630,2,0))</f>
        <v>0</v>
      </c>
      <c r="Y354" s="11">
        <f>IF(ISNA(VLOOKUP(CONCATENATE($B354,Y$2,"multi"),'II-SUB'!$V$3:$W$630,2,0)),0,VLOOKUP(CONCATENATE($B354,Y$2,"multi"),'II-SUB'!$V$3:$W$630,2,0))</f>
        <v>0</v>
      </c>
      <c r="Z354" s="11">
        <f>IF(ISNA(VLOOKUP(CONCATENATE($B354,Z$2,"multi"),'II-SUB'!$V$3:$W$630,2,0)),0,VLOOKUP(CONCATENATE($B354,Z$2,"multi"),'II-SUB'!$V$3:$W$630,2,0))</f>
        <v>0</v>
      </c>
      <c r="AA354" s="11">
        <f>IF(ISNA(VLOOKUP(CONCATENATE($B354,AA$2,"multi"),'II-SUB'!$V$3:$W$630,2,0)),0,VLOOKUP(CONCATENATE($B354,AA$2,"multi"),'II-SUB'!$V$3:$W$630,2,0))</f>
        <v>0</v>
      </c>
      <c r="AB354" s="11">
        <f>IF(ISNA(VLOOKUP(CONCATENATE($B354,AB$2,"multi"),'II-SUB'!$V$3:$W$630,2,0)),0,VLOOKUP(CONCATENATE($B354,AB$2,"multi"),'II-SUB'!$V$3:$W$630,2,0))</f>
        <v>0</v>
      </c>
      <c r="AC354" s="11">
        <f>IF(ISNA(VLOOKUP(CONCATENATE($B354,AC$2,"multi"),'II-SUB'!$V$3:$W$630,2,0)),0,VLOOKUP(CONCATENATE($B354,AC$2,"multi"),'II-SUB'!$V$3:$W$630,2,0))</f>
        <v>0</v>
      </c>
      <c r="AD354" s="11">
        <f>SUM(Q354:AC354)</f>
        <v>0</v>
      </c>
      <c r="AE354" s="11">
        <f>IF(ISNA(VLOOKUP(CONCATENATE($B354,AE$2,"multi"),MW!$V$3:$W$600,2,0)),0,VLOOKUP(CONCATENATE($B354,AE$2,"multi"),MW!$V$3:$W$600,2,0))</f>
        <v>0</v>
      </c>
      <c r="AF354" s="11">
        <f>IF(ISNA(VLOOKUP(CONCATENATE($B354,AF$2,"multi"),MW!$V$3:$W$600,2,0)),0,VLOOKUP(CONCATENATE($B354,AF$2,"multi"),MW!$V$3:$W$600,2,0))</f>
        <v>0</v>
      </c>
      <c r="AG354" s="11">
        <f>IF(ISNA(VLOOKUP(CONCATENATE($B354,AG$2,"multi"),MW!$V$3:$W$600,2,0)),0,VLOOKUP(CONCATENATE($B354,AG$2,"multi"),MW!$V$3:$W$600,2,0))</f>
        <v>0</v>
      </c>
      <c r="AH354" s="11">
        <f>IF(ISNA(VLOOKUP(CONCATENATE($B354,AH$2,"multi"),MW!$V$3:$W$600,2,0)),0,VLOOKUP(CONCATENATE($B354,AH$2,"multi"),MW!$V$3:$W$600,2,0))</f>
        <v>0</v>
      </c>
      <c r="AI354" s="11">
        <f>IF(ISNA(VLOOKUP(CONCATENATE($B354,AI$2,"multi"),MW!$V$3:$W$600,2,0)),0,VLOOKUP(CONCATENATE($B354,AI$2,"multi"),MW!$V$3:$W$600,2,0))</f>
        <v>0</v>
      </c>
      <c r="AJ354" s="11">
        <f>IF(ISNA(VLOOKUP(CONCATENATE($B354,AJ$2,"multi"),MW!$V$3:$W$600,2,0)),0,VLOOKUP(CONCATENATE($B354,AJ$2,"multi"),MW!$V$3:$W$600,2,0))</f>
        <v>0</v>
      </c>
      <c r="AK354" s="11">
        <f>IF(ISNA(VLOOKUP(CONCATENATE($B354,AK$2,"multi"),MW!$V$3:$W$600,2,0)),0,VLOOKUP(CONCATENATE($B354,AK$2,"multi"),MW!$V$3:$W$600,2,0))</f>
        <v>0</v>
      </c>
      <c r="AL354" s="11">
        <f>IF(ISNA(VLOOKUP(CONCATENATE($B354,AL$2,"multi"),MW!$V$3:$W$600,2,0)),0,VLOOKUP(CONCATENATE($B354,AL$2,"multi"),MW!$V$3:$W$600,2,0))</f>
        <v>0</v>
      </c>
      <c r="AM354" s="11">
        <f>IF(ISNA(VLOOKUP(CONCATENATE($B354,AM$2,"multi"),MW!$V$3:$W$600,2,0)),0,VLOOKUP(CONCATENATE($B354,AM$2,"multi"),MW!$V$3:$W$600,2,0))</f>
        <v>0</v>
      </c>
      <c r="AN354" s="11">
        <f>IF(ISNA(VLOOKUP(CONCATENATE($B354,AN$2,"multi"),MW!$V$3:$W$600,2,0)),0,VLOOKUP(CONCATENATE($B354,AN$2,"multi"),MW!$V$3:$W$600,2,0))</f>
        <v>0</v>
      </c>
      <c r="AO354" s="11">
        <f>IF(ISNA(VLOOKUP(CONCATENATE($B354,AO$2,"multi"),MW!$V$3:$W$600,2,0)),0,VLOOKUP(CONCATENATE($B354,AO$2,"multi"),MW!$V$3:$W$600,2,0))</f>
        <v>0</v>
      </c>
      <c r="AP354" s="11">
        <f>SUM(AE354:AO354)</f>
        <v>0</v>
      </c>
      <c r="AQ354" s="11">
        <f>IF(ISNA(VLOOKUP(CONCATENATE($B354,AQ$2,"multi"),'III-SUB'!$V$3:$W$633,2,0)),0,VLOOKUP(CONCATENATE($B354,AQ$2,"multi"),'III-SUB'!$V$3:$W$633,2,0))</f>
        <v>0</v>
      </c>
      <c r="AR354" s="11">
        <f>IF(ISNA(VLOOKUP(CONCATENATE($B354,AR$2,"multi"),'III-SUB'!$V$3:$W$633,2,0)),0,VLOOKUP(CONCATENATE($B354,AR$2,"multi"),'III-SUB'!$V$3:$W$633,2,0))</f>
        <v>0</v>
      </c>
      <c r="AS354" s="11">
        <f>IF(ISNA(VLOOKUP(CONCATENATE($B354,AS$2,"multi"),'III-SUB'!$V$3:$W$633,2,0)),0,VLOOKUP(CONCATENATE($B354,AS$2,"multi"),'III-SUB'!$V$3:$W$633,2,0))</f>
        <v>0</v>
      </c>
      <c r="AT354" s="11">
        <f>IF(ISNA(VLOOKUP(CONCATENATE($B354,AT$2,"multi"),'III-SUB'!$V$3:$W$633,2,0)),0,VLOOKUP(CONCATENATE($B354,AT$2,"multi"),'III-SUB'!$V$3:$W$633,2,0))</f>
        <v>0</v>
      </c>
      <c r="AU354" s="11">
        <f>IF(ISNA(VLOOKUP(CONCATENATE($B354,AU$2,"multi"),'III-SUB'!$V$3:$W$633,2,0)),0,VLOOKUP(CONCATENATE($B354,AU$2,"multi"),'III-SUB'!$V$3:$W$633,2,0))</f>
        <v>0</v>
      </c>
      <c r="AV354" s="11">
        <f>IF(ISNA(VLOOKUP(CONCATENATE($B354,AV$2,"multi"),'III-SUB'!$V$3:$W$633,2,0)),0,VLOOKUP(CONCATENATE($B354,AV$2,"multi"),'III-SUB'!$V$3:$W$633,2,0))</f>
        <v>0</v>
      </c>
      <c r="AW354" s="11">
        <f>IF(ISNA(VLOOKUP(CONCATENATE($B354,AW$2,"multi"),'III-SUB'!$V$3:$W$633,2,0)),0,VLOOKUP(CONCATENATE($B354,AW$2,"multi"),'III-SUB'!$V$3:$W$633,2,0))</f>
        <v>0</v>
      </c>
      <c r="AX354" s="11">
        <f>IF(ISNA(VLOOKUP(CONCATENATE($B354,AX$2,"multi"),'III-SUB'!$V$3:$W$633,2,0)),0,VLOOKUP(CONCATENATE($B354,AX$2,"multi"),'III-SUB'!$V$3:$W$633,2,0))</f>
        <v>0</v>
      </c>
      <c r="AY354" s="11">
        <f>IF(ISNA(VLOOKUP(CONCATENATE($B354,AY$2,"multi"),'III-SUB'!$V$3:$W$633,2,0)),0,VLOOKUP(CONCATENATE($B354,AY$2,"multi"),'III-SUB'!$V$3:$W$633,2,0))</f>
        <v>0</v>
      </c>
      <c r="AZ354" s="11">
        <f>IF(ISNA(VLOOKUP(CONCATENATE($B354,AZ$2,"multi"),'III-SUB'!$V$3:$W$633,2,0)),0,VLOOKUP(CONCATENATE($B354,AZ$2,"multi"),'III-SUB'!$V$3:$W$633,2,0))</f>
        <v>0</v>
      </c>
      <c r="BA354" s="11">
        <f>IF(ISNA(VLOOKUP(CONCATENATE($B354,BA$2,"multi"),'III-SUB'!$V$3:$W$633,2,0)),0,VLOOKUP(CONCATENATE($B354,BA$2,"multi"),'III-SUB'!$V$3:$W$633,2,0))</f>
        <v>0</v>
      </c>
      <c r="BB354" s="11">
        <f>IF(ISNA(VLOOKUP(CONCATENATE($B354,BB$2,"multi"),'III-SUB'!$V$3:$W$633,2,0)),0,VLOOKUP(CONCATENATE($B354,BB$2,"multi"),'III-SUB'!$V$3:$W$633,2,0))</f>
        <v>0</v>
      </c>
      <c r="BC354" s="11">
        <f>IF(ISNA(VLOOKUP(CONCATENATE($B354,BC$2,"multi"),'III-SUB'!$V$3:$W$633,2,0)),0,VLOOKUP(CONCATENATE($B354,BC$2,"multi"),'III-SUB'!$V$3:$W$633,2,0))</f>
        <v>0</v>
      </c>
      <c r="BD354" s="11">
        <f>SUM(AQ354:BC354)</f>
        <v>0</v>
      </c>
      <c r="BE354" s="11">
        <f>IF(ISNA(VLOOKUP(CONCATENATE($B354,AQ$2,"multi"),VHF!$V$3:$W$627,2,0)),0,VLOOKUP(CONCATENATE($B354,AQ$2,"multi"),VHF!$V$3:$W$627,2,0))</f>
        <v>0</v>
      </c>
      <c r="BF354" s="11">
        <f>IF(ISNA(VLOOKUP(CONCATENATE($B354,BF$2,"multi"),UHF!$V$3:$W$612,2,0)),0,VLOOKUP(CONCATENATE($B354,BF$2,"multi"),UHF!$V$3:$W$612,2,0))</f>
        <v>0</v>
      </c>
      <c r="BG354" s="11">
        <f>IF(ISNA(VLOOKUP(CONCATENATE($B354,BG$2,"multi"),UHF!$V$3:$W$612,2,0)),0,VLOOKUP(CONCATENATE($B354,BG$2,"multi"),UHF!$V$3:$W$612,2,0))</f>
        <v>0</v>
      </c>
      <c r="BH354" s="11">
        <f>IF(ISNA(VLOOKUP(CONCATENATE($B354,BH$2,"multi"),UHF!$V$3:$W$612,2,0)),0,VLOOKUP(CONCATENATE($B354,BH$2,"multi"),UHF!$V$3:$W$612,2,0))</f>
        <v>0</v>
      </c>
      <c r="BI354" s="11">
        <f>IF(ISNA(VLOOKUP(CONCATENATE($B354,BI$2,"multi"),UHF!$V$3:$W$612,2,0)),0,VLOOKUP(CONCATENATE($B354,BI$2,"multi"),UHF!$V$3:$W$612,2,0))</f>
        <v>0</v>
      </c>
      <c r="BJ354" s="11">
        <f>IF(ISNA(VLOOKUP(CONCATENATE($B354,BJ$2,"multi"),UHF!$V$3:$W$612,2,0)),0,VLOOKUP(CONCATENATE($B354,BJ$2,"multi"),UHF!$V$3:$W$612,2,0))</f>
        <v>0</v>
      </c>
      <c r="BK354" s="11">
        <f>IF(ISNA(VLOOKUP(CONCATENATE($B354,BK$2,"multi"),UHF!$V$3:$W$612,2,0)),0,VLOOKUP(CONCATENATE($B354,BK$2,"multi"),UHF!$V$3:$W$612,2,0))</f>
        <v>0</v>
      </c>
      <c r="BL354" s="11">
        <f>IF(ISNA(VLOOKUP(CONCATENATE($B354,BL$2,"multi"),UHF!$V$3:$W$612,2,0)),0,VLOOKUP(CONCATENATE($B354,BL$2,"multi"),UHF!$V$3:$W$612,2,0))</f>
        <v>0</v>
      </c>
      <c r="BM354" s="11">
        <f>IF(ISNA(VLOOKUP(CONCATENATE($B354,BM$2,"multi"),UHF!$V$3:$W$612,2,0)),0,VLOOKUP(CONCATENATE($B354,BM$2,"multi"),UHF!$V$3:$W$612,2,0))</f>
        <v>0</v>
      </c>
      <c r="BN354" s="11">
        <f>IF(ISNA(VLOOKUP(CONCATENATE($B354,BN$2,"multi"),UHF!$V$3:$W$612,2,0)),0,VLOOKUP(CONCATENATE($B354,BN$2,"multi"),UHF!$V$3:$W$612,2,0))</f>
        <v>0</v>
      </c>
      <c r="BO354" s="11">
        <f>IF(ISNA(VLOOKUP(CONCATENATE($B354,BO$2,"multi"),UHF!$V$3:$W$612,2,0)),0,VLOOKUP(CONCATENATE($B354,BO$2,"multi"),UHF!$V$3:$W$612,2,0))</f>
        <v>0</v>
      </c>
      <c r="BP354" s="11">
        <f>IF(ISNA(VLOOKUP(CONCATENATE($B354,BP$2,"multi"),UHF!$V$3:$W$612,2,0)),0,VLOOKUP(CONCATENATE($B354,BP$2,"multi"),UHF!$V$3:$W$612,2,0))</f>
        <v>0</v>
      </c>
      <c r="BQ354" s="11">
        <f>IF(ISNA(VLOOKUP(CONCATENATE($B354,BQ$2,"multi"),UHF!$V$3:$W$612,2,0)),0,VLOOKUP(CONCATENATE($B354,BQ$2,"multi"),UHF!$V$3:$W$612,2,0))</f>
        <v>0</v>
      </c>
      <c r="BR354" s="11">
        <f>SUM(BF354:BQ354)</f>
        <v>0</v>
      </c>
      <c r="BS354" s="11">
        <f>IF(ISNA(VLOOKUP(CONCATENATE($B354,BS$2,"multi"),'A1'!$V$3:$W$612,2,0)),0,VLOOKUP(CONCATENATE($B354,BS$2,"multi"),'A1'!$V$3:$W$612,2,0))</f>
        <v>0</v>
      </c>
    </row>
    <row r="355" spans="2:71" x14ac:dyDescent="0.2">
      <c r="B355" s="8">
        <f>'Seznam-MO'!A366</f>
        <v>0</v>
      </c>
      <c r="C355" s="11">
        <f>IF(ISNA(VLOOKUP(CONCATENATE($B355,C$2,"multi"),'I-SUB'!$V$3:$W$624,2,0)),0,VLOOKUP(CONCATENATE($B355,C$2,"multi"),'I-SUB'!$V$3:$W$624,2,0))</f>
        <v>0</v>
      </c>
      <c r="D355" s="11">
        <f>IF(ISNA(VLOOKUP(CONCATENATE($B355,D$2,"multi"),'I-SUB'!$V$3:$W$624,2,0)),0,VLOOKUP(CONCATENATE($B355,D$2,"multi"),'I-SUB'!$V$3:$W$624,2,0))</f>
        <v>0</v>
      </c>
      <c r="E355" s="11">
        <f>IF(ISNA(VLOOKUP(CONCATENATE($B355,E$2,"multi"),'I-SUB'!$V$3:$W$624,2,0)),0,VLOOKUP(CONCATENATE($B355,E$2,"multi"),'I-SUB'!$V$3:$W$624,2,0))</f>
        <v>0</v>
      </c>
      <c r="F355" s="11">
        <f>IF(ISNA(VLOOKUP(CONCATENATE($B355,F$2,"multi"),'I-SUB'!$V$3:$W$624,2,0)),0,VLOOKUP(CONCATENATE($B355,F$2,"multi"),'I-SUB'!$V$3:$W$624,2,0))</f>
        <v>0</v>
      </c>
      <c r="G355" s="11">
        <f>IF(ISNA(VLOOKUP(CONCATENATE($B355,G$2,"multi"),'I-SUB'!$V$3:$W$624,2,0)),0,VLOOKUP(CONCATENATE($B355,G$2,"multi"),'I-SUB'!$V$3:$W$624,2,0))</f>
        <v>0</v>
      </c>
      <c r="H355" s="11">
        <f>IF(ISNA(VLOOKUP(CONCATENATE($B355,H$2,"multi"),'I-SUB'!$V$3:$W$624,2,0)),0,VLOOKUP(CONCATENATE($B355,H$2,"multi"),'I-SUB'!$V$3:$W$624,2,0))</f>
        <v>0</v>
      </c>
      <c r="I355" s="11">
        <f>IF(ISNA(VLOOKUP(CONCATENATE($B355,I$2,"multi"),'I-SUB'!$V$3:$W$624,2,0)),0,VLOOKUP(CONCATENATE($B355,I$2,"multi"),'I-SUB'!$V$3:$W$624,2,0))</f>
        <v>0</v>
      </c>
      <c r="J355" s="11">
        <f>IF(ISNA(VLOOKUP(CONCATENATE($B355,J$2,"multi"),'I-SUB'!$V$3:$W$624,2,0)),0,VLOOKUP(CONCATENATE($B355,J$2,"multi"),'I-SUB'!$V$3:$W$624,2,0))</f>
        <v>0</v>
      </c>
      <c r="K355" s="11">
        <f>IF(ISNA(VLOOKUP(CONCATENATE($B355,K$2,"multi"),'I-SUB'!$V$3:$W$624,2,0)),0,VLOOKUP(CONCATENATE($B355,K$2,"multi"),'I-SUB'!$V$3:$W$624,2,0))</f>
        <v>0</v>
      </c>
      <c r="L355" s="11">
        <f>IF(ISNA(VLOOKUP(CONCATENATE($B355,L$2,"multi"),'I-SUB'!$V$3:$W$624,2,0)),0,VLOOKUP(CONCATENATE($B355,L$2,"multi"),'I-SUB'!$V$3:$W$624,2,0))</f>
        <v>0</v>
      </c>
      <c r="M355" s="11">
        <f>IF(ISNA(VLOOKUP(CONCATENATE($B355,M$2,"multi"),'I-SUB'!$V$3:$W$624,2,0)),0,VLOOKUP(CONCATENATE($B355,M$2,"multi"),'I-SUB'!$V$3:$W$624,2,0))</f>
        <v>0</v>
      </c>
      <c r="N355" s="11">
        <f>IF(ISNA(VLOOKUP(CONCATENATE($B355,N$2,"multi"),'I-SUB'!$V$3:$W$624,2,0)),0,VLOOKUP(CONCATENATE($B355,N$2,"multi"),'I-SUB'!$V$3:$W$624,2,0))</f>
        <v>0</v>
      </c>
      <c r="O355" s="11">
        <f>IF(ISNA(VLOOKUP(CONCATENATE($B355,O$2,"multi"),'I-SUB'!$V$3:$W$624,2,0)),0,VLOOKUP(CONCATENATE($B355,O$2,"multi"),'I-SUB'!$V$3:$W$624,2,0))</f>
        <v>0</v>
      </c>
      <c r="P355" s="11">
        <f>SUM(C355:O355)</f>
        <v>0</v>
      </c>
      <c r="Q355" s="11">
        <f>IF(ISNA(VLOOKUP(CONCATENATE($B355,Q$2,"multi"),'II-SUB'!$V$3:$W$630,2,0)),0,VLOOKUP(CONCATENATE($B355,Q$2,"multi"),'II-SUB'!$V$3:$W$630,2,0))</f>
        <v>0</v>
      </c>
      <c r="R355" s="11">
        <f>IF(ISNA(VLOOKUP(CONCATENATE($B355,R$2,"multi"),'II-SUB'!$V$3:$W$630,2,0)),0,VLOOKUP(CONCATENATE($B355,R$2,"multi"),'II-SUB'!$V$3:$W$630,2,0))</f>
        <v>0</v>
      </c>
      <c r="S355" s="11">
        <f>IF(ISNA(VLOOKUP(CONCATENATE($B355,S$2,"multi"),'II-SUB'!$V$3:$W$630,2,0)),0,VLOOKUP(CONCATENATE($B355,S$2,"multi"),'II-SUB'!$V$3:$W$630,2,0))</f>
        <v>0</v>
      </c>
      <c r="T355" s="11">
        <f>IF(ISNA(VLOOKUP(CONCATENATE($B355,T$2,"multi"),'II-SUB'!$V$3:$W$630,2,0)),0,VLOOKUP(CONCATENATE($B355,T$2,"multi"),'II-SUB'!$V$3:$W$630,2,0))</f>
        <v>0</v>
      </c>
      <c r="U355" s="11">
        <f>IF(ISNA(VLOOKUP(CONCATENATE($B355,U$2,"multi"),'II-SUB'!$V$3:$W$630,2,0)),0,VLOOKUP(CONCATENATE($B355,U$2,"multi"),'II-SUB'!$V$3:$W$630,2,0))</f>
        <v>0</v>
      </c>
      <c r="V355" s="11">
        <f>IF(ISNA(VLOOKUP(CONCATENATE($B355,V$2,"multi"),'II-SUB'!$V$3:$W$630,2,0)),0,VLOOKUP(CONCATENATE($B355,V$2,"multi"),'II-SUB'!$V$3:$W$630,2,0))</f>
        <v>0</v>
      </c>
      <c r="W355" s="11">
        <f>IF(ISNA(VLOOKUP(CONCATENATE($B355,W$2,"multi"),'II-SUB'!$V$3:$W$630,2,0)),0,VLOOKUP(CONCATENATE($B355,W$2,"multi"),'II-SUB'!$V$3:$W$630,2,0))</f>
        <v>0</v>
      </c>
      <c r="X355" s="11">
        <f>IF(ISNA(VLOOKUP(CONCATENATE($B355,X$2,"multi"),'II-SUB'!$V$3:$W$630,2,0)),0,VLOOKUP(CONCATENATE($B355,X$2,"multi"),'II-SUB'!$V$3:$W$630,2,0))</f>
        <v>0</v>
      </c>
      <c r="Y355" s="11">
        <f>IF(ISNA(VLOOKUP(CONCATENATE($B355,Y$2,"multi"),'II-SUB'!$V$3:$W$630,2,0)),0,VLOOKUP(CONCATENATE($B355,Y$2,"multi"),'II-SUB'!$V$3:$W$630,2,0))</f>
        <v>0</v>
      </c>
      <c r="Z355" s="11">
        <f>IF(ISNA(VLOOKUP(CONCATENATE($B355,Z$2,"multi"),'II-SUB'!$V$3:$W$630,2,0)),0,VLOOKUP(CONCATENATE($B355,Z$2,"multi"),'II-SUB'!$V$3:$W$630,2,0))</f>
        <v>0</v>
      </c>
      <c r="AA355" s="11">
        <f>IF(ISNA(VLOOKUP(CONCATENATE($B355,AA$2,"multi"),'II-SUB'!$V$3:$W$630,2,0)),0,VLOOKUP(CONCATENATE($B355,AA$2,"multi"),'II-SUB'!$V$3:$W$630,2,0))</f>
        <v>0</v>
      </c>
      <c r="AB355" s="11">
        <f>IF(ISNA(VLOOKUP(CONCATENATE($B355,AB$2,"multi"),'II-SUB'!$V$3:$W$630,2,0)),0,VLOOKUP(CONCATENATE($B355,AB$2,"multi"),'II-SUB'!$V$3:$W$630,2,0))</f>
        <v>0</v>
      </c>
      <c r="AC355" s="11">
        <f>IF(ISNA(VLOOKUP(CONCATENATE($B355,AC$2,"multi"),'II-SUB'!$V$3:$W$630,2,0)),0,VLOOKUP(CONCATENATE($B355,AC$2,"multi"),'II-SUB'!$V$3:$W$630,2,0))</f>
        <v>0</v>
      </c>
      <c r="AD355" s="11">
        <f>SUM(Q355:AC355)</f>
        <v>0</v>
      </c>
      <c r="AE355" s="11">
        <f>IF(ISNA(VLOOKUP(CONCATENATE($B355,AE$2,"multi"),MW!$V$3:$W$600,2,0)),0,VLOOKUP(CONCATENATE($B355,AE$2,"multi"),MW!$V$3:$W$600,2,0))</f>
        <v>0</v>
      </c>
      <c r="AF355" s="11">
        <f>IF(ISNA(VLOOKUP(CONCATENATE($B355,AF$2,"multi"),MW!$V$3:$W$600,2,0)),0,VLOOKUP(CONCATENATE($B355,AF$2,"multi"),MW!$V$3:$W$600,2,0))</f>
        <v>0</v>
      </c>
      <c r="AG355" s="11">
        <f>IF(ISNA(VLOOKUP(CONCATENATE($B355,AG$2,"multi"),MW!$V$3:$W$600,2,0)),0,VLOOKUP(CONCATENATE($B355,AG$2,"multi"),MW!$V$3:$W$600,2,0))</f>
        <v>0</v>
      </c>
      <c r="AH355" s="11">
        <f>IF(ISNA(VLOOKUP(CONCATENATE($B355,AH$2,"multi"),MW!$V$3:$W$600,2,0)),0,VLOOKUP(CONCATENATE($B355,AH$2,"multi"),MW!$V$3:$W$600,2,0))</f>
        <v>0</v>
      </c>
      <c r="AI355" s="11">
        <f>IF(ISNA(VLOOKUP(CONCATENATE($B355,AI$2,"multi"),MW!$V$3:$W$600,2,0)),0,VLOOKUP(CONCATENATE($B355,AI$2,"multi"),MW!$V$3:$W$600,2,0))</f>
        <v>0</v>
      </c>
      <c r="AJ355" s="11">
        <f>IF(ISNA(VLOOKUP(CONCATENATE($B355,AJ$2,"multi"),MW!$V$3:$W$600,2,0)),0,VLOOKUP(CONCATENATE($B355,AJ$2,"multi"),MW!$V$3:$W$600,2,0))</f>
        <v>0</v>
      </c>
      <c r="AK355" s="11">
        <f>IF(ISNA(VLOOKUP(CONCATENATE($B355,AK$2,"multi"),MW!$V$3:$W$600,2,0)),0,VLOOKUP(CONCATENATE($B355,AK$2,"multi"),MW!$V$3:$W$600,2,0))</f>
        <v>0</v>
      </c>
      <c r="AL355" s="11">
        <f>IF(ISNA(VLOOKUP(CONCATENATE($B355,AL$2,"multi"),MW!$V$3:$W$600,2,0)),0,VLOOKUP(CONCATENATE($B355,AL$2,"multi"),MW!$V$3:$W$600,2,0))</f>
        <v>0</v>
      </c>
      <c r="AM355" s="11">
        <f>IF(ISNA(VLOOKUP(CONCATENATE($B355,AM$2,"multi"),MW!$V$3:$W$600,2,0)),0,VLOOKUP(CONCATENATE($B355,AM$2,"multi"),MW!$V$3:$W$600,2,0))</f>
        <v>0</v>
      </c>
      <c r="AN355" s="11">
        <f>IF(ISNA(VLOOKUP(CONCATENATE($B355,AN$2,"multi"),MW!$V$3:$W$600,2,0)),0,VLOOKUP(CONCATENATE($B355,AN$2,"multi"),MW!$V$3:$W$600,2,0))</f>
        <v>0</v>
      </c>
      <c r="AO355" s="11">
        <f>IF(ISNA(VLOOKUP(CONCATENATE($B355,AO$2,"multi"),MW!$V$3:$W$600,2,0)),0,VLOOKUP(CONCATENATE($B355,AO$2,"multi"),MW!$V$3:$W$600,2,0))</f>
        <v>0</v>
      </c>
      <c r="AP355" s="11">
        <f>SUM(AE355:AO355)</f>
        <v>0</v>
      </c>
      <c r="AQ355" s="11">
        <f>IF(ISNA(VLOOKUP(CONCATENATE($B355,AQ$2,"multi"),'III-SUB'!$V$3:$W$633,2,0)),0,VLOOKUP(CONCATENATE($B355,AQ$2,"multi"),'III-SUB'!$V$3:$W$633,2,0))</f>
        <v>0</v>
      </c>
      <c r="AR355" s="11">
        <f>IF(ISNA(VLOOKUP(CONCATENATE($B355,AR$2,"multi"),'III-SUB'!$V$3:$W$633,2,0)),0,VLOOKUP(CONCATENATE($B355,AR$2,"multi"),'III-SUB'!$V$3:$W$633,2,0))</f>
        <v>0</v>
      </c>
      <c r="AS355" s="11">
        <f>IF(ISNA(VLOOKUP(CONCATENATE($B355,AS$2,"multi"),'III-SUB'!$V$3:$W$633,2,0)),0,VLOOKUP(CONCATENATE($B355,AS$2,"multi"),'III-SUB'!$V$3:$W$633,2,0))</f>
        <v>0</v>
      </c>
      <c r="AT355" s="11">
        <f>IF(ISNA(VLOOKUP(CONCATENATE($B355,AT$2,"multi"),'III-SUB'!$V$3:$W$633,2,0)),0,VLOOKUP(CONCATENATE($B355,AT$2,"multi"),'III-SUB'!$V$3:$W$633,2,0))</f>
        <v>0</v>
      </c>
      <c r="AU355" s="11">
        <f>IF(ISNA(VLOOKUP(CONCATENATE($B355,AU$2,"multi"),'III-SUB'!$V$3:$W$633,2,0)),0,VLOOKUP(CONCATENATE($B355,AU$2,"multi"),'III-SUB'!$V$3:$W$633,2,0))</f>
        <v>0</v>
      </c>
      <c r="AV355" s="11">
        <f>IF(ISNA(VLOOKUP(CONCATENATE($B355,AV$2,"multi"),'III-SUB'!$V$3:$W$633,2,0)),0,VLOOKUP(CONCATENATE($B355,AV$2,"multi"),'III-SUB'!$V$3:$W$633,2,0))</f>
        <v>0</v>
      </c>
      <c r="AW355" s="11">
        <f>IF(ISNA(VLOOKUP(CONCATENATE($B355,AW$2,"multi"),'III-SUB'!$V$3:$W$633,2,0)),0,VLOOKUP(CONCATENATE($B355,AW$2,"multi"),'III-SUB'!$V$3:$W$633,2,0))</f>
        <v>0</v>
      </c>
      <c r="AX355" s="11">
        <f>IF(ISNA(VLOOKUP(CONCATENATE($B355,AX$2,"multi"),'III-SUB'!$V$3:$W$633,2,0)),0,VLOOKUP(CONCATENATE($B355,AX$2,"multi"),'III-SUB'!$V$3:$W$633,2,0))</f>
        <v>0</v>
      </c>
      <c r="AY355" s="11">
        <f>IF(ISNA(VLOOKUP(CONCATENATE($B355,AY$2,"multi"),'III-SUB'!$V$3:$W$633,2,0)),0,VLOOKUP(CONCATENATE($B355,AY$2,"multi"),'III-SUB'!$V$3:$W$633,2,0))</f>
        <v>0</v>
      </c>
      <c r="AZ355" s="11">
        <f>IF(ISNA(VLOOKUP(CONCATENATE($B355,AZ$2,"multi"),'III-SUB'!$V$3:$W$633,2,0)),0,VLOOKUP(CONCATENATE($B355,AZ$2,"multi"),'III-SUB'!$V$3:$W$633,2,0))</f>
        <v>0</v>
      </c>
      <c r="BA355" s="11">
        <f>IF(ISNA(VLOOKUP(CONCATENATE($B355,BA$2,"multi"),'III-SUB'!$V$3:$W$633,2,0)),0,VLOOKUP(CONCATENATE($B355,BA$2,"multi"),'III-SUB'!$V$3:$W$633,2,0))</f>
        <v>0</v>
      </c>
      <c r="BB355" s="11">
        <f>IF(ISNA(VLOOKUP(CONCATENATE($B355,BB$2,"multi"),'III-SUB'!$V$3:$W$633,2,0)),0,VLOOKUP(CONCATENATE($B355,BB$2,"multi"),'III-SUB'!$V$3:$W$633,2,0))</f>
        <v>0</v>
      </c>
      <c r="BC355" s="11">
        <f>IF(ISNA(VLOOKUP(CONCATENATE($B355,BC$2,"multi"),'III-SUB'!$V$3:$W$633,2,0)),0,VLOOKUP(CONCATENATE($B355,BC$2,"multi"),'III-SUB'!$V$3:$W$633,2,0))</f>
        <v>0</v>
      </c>
      <c r="BD355" s="11">
        <f>SUM(AQ355:BC355)</f>
        <v>0</v>
      </c>
      <c r="BE355" s="11">
        <f>IF(ISNA(VLOOKUP(CONCATENATE($B355,AQ$2,"multi"),VHF!$V$3:$W$627,2,0)),0,VLOOKUP(CONCATENATE($B355,AQ$2,"multi"),VHF!$V$3:$W$627,2,0))</f>
        <v>0</v>
      </c>
      <c r="BF355" s="11">
        <f>IF(ISNA(VLOOKUP(CONCATENATE($B355,BF$2,"multi"),UHF!$V$3:$W$612,2,0)),0,VLOOKUP(CONCATENATE($B355,BF$2,"multi"),UHF!$V$3:$W$612,2,0))</f>
        <v>0</v>
      </c>
      <c r="BG355" s="11">
        <f>IF(ISNA(VLOOKUP(CONCATENATE($B355,BG$2,"multi"),UHF!$V$3:$W$612,2,0)),0,VLOOKUP(CONCATENATE($B355,BG$2,"multi"),UHF!$V$3:$W$612,2,0))</f>
        <v>0</v>
      </c>
      <c r="BH355" s="11">
        <f>IF(ISNA(VLOOKUP(CONCATENATE($B355,BH$2,"multi"),UHF!$V$3:$W$612,2,0)),0,VLOOKUP(CONCATENATE($B355,BH$2,"multi"),UHF!$V$3:$W$612,2,0))</f>
        <v>0</v>
      </c>
      <c r="BI355" s="11">
        <f>IF(ISNA(VLOOKUP(CONCATENATE($B355,BI$2,"multi"),UHF!$V$3:$W$612,2,0)),0,VLOOKUP(CONCATENATE($B355,BI$2,"multi"),UHF!$V$3:$W$612,2,0))</f>
        <v>0</v>
      </c>
      <c r="BJ355" s="11">
        <f>IF(ISNA(VLOOKUP(CONCATENATE($B355,BJ$2,"multi"),UHF!$V$3:$W$612,2,0)),0,VLOOKUP(CONCATENATE($B355,BJ$2,"multi"),UHF!$V$3:$W$612,2,0))</f>
        <v>0</v>
      </c>
      <c r="BK355" s="11">
        <f>IF(ISNA(VLOOKUP(CONCATENATE($B355,BK$2,"multi"),UHF!$V$3:$W$612,2,0)),0,VLOOKUP(CONCATENATE($B355,BK$2,"multi"),UHF!$V$3:$W$612,2,0))</f>
        <v>0</v>
      </c>
      <c r="BL355" s="11">
        <f>IF(ISNA(VLOOKUP(CONCATENATE($B355,BL$2,"multi"),UHF!$V$3:$W$612,2,0)),0,VLOOKUP(CONCATENATE($B355,BL$2,"multi"),UHF!$V$3:$W$612,2,0))</f>
        <v>0</v>
      </c>
      <c r="BM355" s="11">
        <f>IF(ISNA(VLOOKUP(CONCATENATE($B355,BM$2,"multi"),UHF!$V$3:$W$612,2,0)),0,VLOOKUP(CONCATENATE($B355,BM$2,"multi"),UHF!$V$3:$W$612,2,0))</f>
        <v>0</v>
      </c>
      <c r="BN355" s="11">
        <f>IF(ISNA(VLOOKUP(CONCATENATE($B355,BN$2,"multi"),UHF!$V$3:$W$612,2,0)),0,VLOOKUP(CONCATENATE($B355,BN$2,"multi"),UHF!$V$3:$W$612,2,0))</f>
        <v>0</v>
      </c>
      <c r="BO355" s="11">
        <f>IF(ISNA(VLOOKUP(CONCATENATE($B355,BO$2,"multi"),UHF!$V$3:$W$612,2,0)),0,VLOOKUP(CONCATENATE($B355,BO$2,"multi"),UHF!$V$3:$W$612,2,0))</f>
        <v>0</v>
      </c>
      <c r="BP355" s="11">
        <f>IF(ISNA(VLOOKUP(CONCATENATE($B355,BP$2,"multi"),UHF!$V$3:$W$612,2,0)),0,VLOOKUP(CONCATENATE($B355,BP$2,"multi"),UHF!$V$3:$W$612,2,0))</f>
        <v>0</v>
      </c>
      <c r="BQ355" s="11">
        <f>IF(ISNA(VLOOKUP(CONCATENATE($B355,BQ$2,"multi"),UHF!$V$3:$W$612,2,0)),0,VLOOKUP(CONCATENATE($B355,BQ$2,"multi"),UHF!$V$3:$W$612,2,0))</f>
        <v>0</v>
      </c>
      <c r="BR355" s="11">
        <f>SUM(BF355:BQ355)</f>
        <v>0</v>
      </c>
      <c r="BS355" s="11">
        <f>IF(ISNA(VLOOKUP(CONCATENATE($B355,BS$2,"multi"),'A1'!$V$3:$W$612,2,0)),0,VLOOKUP(CONCATENATE($B355,BS$2,"multi"),'A1'!$V$3:$W$612,2,0))</f>
        <v>0</v>
      </c>
    </row>
    <row r="356" spans="2:71" x14ac:dyDescent="0.2">
      <c r="B356" s="8">
        <f>'Seznam-MO'!A367</f>
        <v>0</v>
      </c>
      <c r="C356" s="11">
        <f>IF(ISNA(VLOOKUP(CONCATENATE($B356,C$2,"multi"),'I-SUB'!$V$3:$W$624,2,0)),0,VLOOKUP(CONCATENATE($B356,C$2,"multi"),'I-SUB'!$V$3:$W$624,2,0))</f>
        <v>0</v>
      </c>
      <c r="D356" s="11">
        <f>IF(ISNA(VLOOKUP(CONCATENATE($B356,D$2,"multi"),'I-SUB'!$V$3:$W$624,2,0)),0,VLOOKUP(CONCATENATE($B356,D$2,"multi"),'I-SUB'!$V$3:$W$624,2,0))</f>
        <v>0</v>
      </c>
      <c r="E356" s="11">
        <f>IF(ISNA(VLOOKUP(CONCATENATE($B356,E$2,"multi"),'I-SUB'!$V$3:$W$624,2,0)),0,VLOOKUP(CONCATENATE($B356,E$2,"multi"),'I-SUB'!$V$3:$W$624,2,0))</f>
        <v>0</v>
      </c>
      <c r="F356" s="11">
        <f>IF(ISNA(VLOOKUP(CONCATENATE($B356,F$2,"multi"),'I-SUB'!$V$3:$W$624,2,0)),0,VLOOKUP(CONCATENATE($B356,F$2,"multi"),'I-SUB'!$V$3:$W$624,2,0))</f>
        <v>0</v>
      </c>
      <c r="G356" s="11">
        <f>IF(ISNA(VLOOKUP(CONCATENATE($B356,G$2,"multi"),'I-SUB'!$V$3:$W$624,2,0)),0,VLOOKUP(CONCATENATE($B356,G$2,"multi"),'I-SUB'!$V$3:$W$624,2,0))</f>
        <v>0</v>
      </c>
      <c r="H356" s="11">
        <f>IF(ISNA(VLOOKUP(CONCATENATE($B356,H$2,"multi"),'I-SUB'!$V$3:$W$624,2,0)),0,VLOOKUP(CONCATENATE($B356,H$2,"multi"),'I-SUB'!$V$3:$W$624,2,0))</f>
        <v>0</v>
      </c>
      <c r="I356" s="11">
        <f>IF(ISNA(VLOOKUP(CONCATENATE($B356,I$2,"multi"),'I-SUB'!$V$3:$W$624,2,0)),0,VLOOKUP(CONCATENATE($B356,I$2,"multi"),'I-SUB'!$V$3:$W$624,2,0))</f>
        <v>0</v>
      </c>
      <c r="J356" s="11">
        <f>IF(ISNA(VLOOKUP(CONCATENATE($B356,J$2,"multi"),'I-SUB'!$V$3:$W$624,2,0)),0,VLOOKUP(CONCATENATE($B356,J$2,"multi"),'I-SUB'!$V$3:$W$624,2,0))</f>
        <v>0</v>
      </c>
      <c r="K356" s="11">
        <f>IF(ISNA(VLOOKUP(CONCATENATE($B356,K$2,"multi"),'I-SUB'!$V$3:$W$624,2,0)),0,VLOOKUP(CONCATENATE($B356,K$2,"multi"),'I-SUB'!$V$3:$W$624,2,0))</f>
        <v>0</v>
      </c>
      <c r="L356" s="11">
        <f>IF(ISNA(VLOOKUP(CONCATENATE($B356,L$2,"multi"),'I-SUB'!$V$3:$W$624,2,0)),0,VLOOKUP(CONCATENATE($B356,L$2,"multi"),'I-SUB'!$V$3:$W$624,2,0))</f>
        <v>0</v>
      </c>
      <c r="M356" s="11">
        <f>IF(ISNA(VLOOKUP(CONCATENATE($B356,M$2,"multi"),'I-SUB'!$V$3:$W$624,2,0)),0,VLOOKUP(CONCATENATE($B356,M$2,"multi"),'I-SUB'!$V$3:$W$624,2,0))</f>
        <v>0</v>
      </c>
      <c r="N356" s="11">
        <f>IF(ISNA(VLOOKUP(CONCATENATE($B356,N$2,"multi"),'I-SUB'!$V$3:$W$624,2,0)),0,VLOOKUP(CONCATENATE($B356,N$2,"multi"),'I-SUB'!$V$3:$W$624,2,0))</f>
        <v>0</v>
      </c>
      <c r="O356" s="11">
        <f>IF(ISNA(VLOOKUP(CONCATENATE($B356,O$2,"multi"),'I-SUB'!$V$3:$W$624,2,0)),0,VLOOKUP(CONCATENATE($B356,O$2,"multi"),'I-SUB'!$V$3:$W$624,2,0))</f>
        <v>0</v>
      </c>
      <c r="P356" s="11">
        <f>SUM(C356:O356)</f>
        <v>0</v>
      </c>
      <c r="Q356" s="11">
        <f>IF(ISNA(VLOOKUP(CONCATENATE($B356,Q$2,"multi"),'II-SUB'!$V$3:$W$630,2,0)),0,VLOOKUP(CONCATENATE($B356,Q$2,"multi"),'II-SUB'!$V$3:$W$630,2,0))</f>
        <v>0</v>
      </c>
      <c r="R356" s="11">
        <f>IF(ISNA(VLOOKUP(CONCATENATE($B356,R$2,"multi"),'II-SUB'!$V$3:$W$630,2,0)),0,VLOOKUP(CONCATENATE($B356,R$2,"multi"),'II-SUB'!$V$3:$W$630,2,0))</f>
        <v>0</v>
      </c>
      <c r="S356" s="11">
        <f>IF(ISNA(VLOOKUP(CONCATENATE($B356,S$2,"multi"),'II-SUB'!$V$3:$W$630,2,0)),0,VLOOKUP(CONCATENATE($B356,S$2,"multi"),'II-SUB'!$V$3:$W$630,2,0))</f>
        <v>0</v>
      </c>
      <c r="T356" s="11">
        <f>IF(ISNA(VLOOKUP(CONCATENATE($B356,T$2,"multi"),'II-SUB'!$V$3:$W$630,2,0)),0,VLOOKUP(CONCATENATE($B356,T$2,"multi"),'II-SUB'!$V$3:$W$630,2,0))</f>
        <v>0</v>
      </c>
      <c r="U356" s="11">
        <f>IF(ISNA(VLOOKUP(CONCATENATE($B356,U$2,"multi"),'II-SUB'!$V$3:$W$630,2,0)),0,VLOOKUP(CONCATENATE($B356,U$2,"multi"),'II-SUB'!$V$3:$W$630,2,0))</f>
        <v>0</v>
      </c>
      <c r="V356" s="11">
        <f>IF(ISNA(VLOOKUP(CONCATENATE($B356,V$2,"multi"),'II-SUB'!$V$3:$W$630,2,0)),0,VLOOKUP(CONCATENATE($B356,V$2,"multi"),'II-SUB'!$V$3:$W$630,2,0))</f>
        <v>0</v>
      </c>
      <c r="W356" s="11">
        <f>IF(ISNA(VLOOKUP(CONCATENATE($B356,W$2,"multi"),'II-SUB'!$V$3:$W$630,2,0)),0,VLOOKUP(CONCATENATE($B356,W$2,"multi"),'II-SUB'!$V$3:$W$630,2,0))</f>
        <v>0</v>
      </c>
      <c r="X356" s="11">
        <f>IF(ISNA(VLOOKUP(CONCATENATE($B356,X$2,"multi"),'II-SUB'!$V$3:$W$630,2,0)),0,VLOOKUP(CONCATENATE($B356,X$2,"multi"),'II-SUB'!$V$3:$W$630,2,0))</f>
        <v>0</v>
      </c>
      <c r="Y356" s="11">
        <f>IF(ISNA(VLOOKUP(CONCATENATE($B356,Y$2,"multi"),'II-SUB'!$V$3:$W$630,2,0)),0,VLOOKUP(CONCATENATE($B356,Y$2,"multi"),'II-SUB'!$V$3:$W$630,2,0))</f>
        <v>0</v>
      </c>
      <c r="Z356" s="11">
        <f>IF(ISNA(VLOOKUP(CONCATENATE($B356,Z$2,"multi"),'II-SUB'!$V$3:$W$630,2,0)),0,VLOOKUP(CONCATENATE($B356,Z$2,"multi"),'II-SUB'!$V$3:$W$630,2,0))</f>
        <v>0</v>
      </c>
      <c r="AA356" s="11">
        <f>IF(ISNA(VLOOKUP(CONCATENATE($B356,AA$2,"multi"),'II-SUB'!$V$3:$W$630,2,0)),0,VLOOKUP(CONCATENATE($B356,AA$2,"multi"),'II-SUB'!$V$3:$W$630,2,0))</f>
        <v>0</v>
      </c>
      <c r="AB356" s="11">
        <f>IF(ISNA(VLOOKUP(CONCATENATE($B356,AB$2,"multi"),'II-SUB'!$V$3:$W$630,2,0)),0,VLOOKUP(CONCATENATE($B356,AB$2,"multi"),'II-SUB'!$V$3:$W$630,2,0))</f>
        <v>0</v>
      </c>
      <c r="AC356" s="11">
        <f>IF(ISNA(VLOOKUP(CONCATENATE($B356,AC$2,"multi"),'II-SUB'!$V$3:$W$630,2,0)),0,VLOOKUP(CONCATENATE($B356,AC$2,"multi"),'II-SUB'!$V$3:$W$630,2,0))</f>
        <v>0</v>
      </c>
      <c r="AD356" s="11">
        <f>SUM(Q356:AC356)</f>
        <v>0</v>
      </c>
      <c r="AE356" s="11">
        <f>IF(ISNA(VLOOKUP(CONCATENATE($B356,AE$2,"multi"),MW!$V$3:$W$600,2,0)),0,VLOOKUP(CONCATENATE($B356,AE$2,"multi"),MW!$V$3:$W$600,2,0))</f>
        <v>0</v>
      </c>
      <c r="AF356" s="11">
        <f>IF(ISNA(VLOOKUP(CONCATENATE($B356,AF$2,"multi"),MW!$V$3:$W$600,2,0)),0,VLOOKUP(CONCATENATE($B356,AF$2,"multi"),MW!$V$3:$W$600,2,0))</f>
        <v>0</v>
      </c>
      <c r="AG356" s="11">
        <f>IF(ISNA(VLOOKUP(CONCATENATE($B356,AG$2,"multi"),MW!$V$3:$W$600,2,0)),0,VLOOKUP(CONCATENATE($B356,AG$2,"multi"),MW!$V$3:$W$600,2,0))</f>
        <v>0</v>
      </c>
      <c r="AH356" s="11">
        <f>IF(ISNA(VLOOKUP(CONCATENATE($B356,AH$2,"multi"),MW!$V$3:$W$600,2,0)),0,VLOOKUP(CONCATENATE($B356,AH$2,"multi"),MW!$V$3:$W$600,2,0))</f>
        <v>0</v>
      </c>
      <c r="AI356" s="11">
        <f>IF(ISNA(VLOOKUP(CONCATENATE($B356,AI$2,"multi"),MW!$V$3:$W$600,2,0)),0,VLOOKUP(CONCATENATE($B356,AI$2,"multi"),MW!$V$3:$W$600,2,0))</f>
        <v>0</v>
      </c>
      <c r="AJ356" s="11">
        <f>IF(ISNA(VLOOKUP(CONCATENATE($B356,AJ$2,"multi"),MW!$V$3:$W$600,2,0)),0,VLOOKUP(CONCATENATE($B356,AJ$2,"multi"),MW!$V$3:$W$600,2,0))</f>
        <v>0</v>
      </c>
      <c r="AK356" s="11">
        <f>IF(ISNA(VLOOKUP(CONCATENATE($B356,AK$2,"multi"),MW!$V$3:$W$600,2,0)),0,VLOOKUP(CONCATENATE($B356,AK$2,"multi"),MW!$V$3:$W$600,2,0))</f>
        <v>0</v>
      </c>
      <c r="AL356" s="11">
        <f>IF(ISNA(VLOOKUP(CONCATENATE($B356,AL$2,"multi"),MW!$V$3:$W$600,2,0)),0,VLOOKUP(CONCATENATE($B356,AL$2,"multi"),MW!$V$3:$W$600,2,0))</f>
        <v>0</v>
      </c>
      <c r="AM356" s="11">
        <f>IF(ISNA(VLOOKUP(CONCATENATE($B356,AM$2,"multi"),MW!$V$3:$W$600,2,0)),0,VLOOKUP(CONCATENATE($B356,AM$2,"multi"),MW!$V$3:$W$600,2,0))</f>
        <v>0</v>
      </c>
      <c r="AN356" s="11">
        <f>IF(ISNA(VLOOKUP(CONCATENATE($B356,AN$2,"multi"),MW!$V$3:$W$600,2,0)),0,VLOOKUP(CONCATENATE($B356,AN$2,"multi"),MW!$V$3:$W$600,2,0))</f>
        <v>0</v>
      </c>
      <c r="AO356" s="11">
        <f>IF(ISNA(VLOOKUP(CONCATENATE($B356,AO$2,"multi"),MW!$V$3:$W$600,2,0)),0,VLOOKUP(CONCATENATE($B356,AO$2,"multi"),MW!$V$3:$W$600,2,0))</f>
        <v>0</v>
      </c>
      <c r="AP356" s="11">
        <f>SUM(AE356:AO356)</f>
        <v>0</v>
      </c>
      <c r="AQ356" s="11">
        <f>IF(ISNA(VLOOKUP(CONCATENATE($B356,AQ$2,"multi"),'III-SUB'!$V$3:$W$633,2,0)),0,VLOOKUP(CONCATENATE($B356,AQ$2,"multi"),'III-SUB'!$V$3:$W$633,2,0))</f>
        <v>0</v>
      </c>
      <c r="AR356" s="11">
        <f>IF(ISNA(VLOOKUP(CONCATENATE($B356,AR$2,"multi"),'III-SUB'!$V$3:$W$633,2,0)),0,VLOOKUP(CONCATENATE($B356,AR$2,"multi"),'III-SUB'!$V$3:$W$633,2,0))</f>
        <v>0</v>
      </c>
      <c r="AS356" s="11">
        <f>IF(ISNA(VLOOKUP(CONCATENATE($B356,AS$2,"multi"),'III-SUB'!$V$3:$W$633,2,0)),0,VLOOKUP(CONCATENATE($B356,AS$2,"multi"),'III-SUB'!$V$3:$W$633,2,0))</f>
        <v>0</v>
      </c>
      <c r="AT356" s="11">
        <f>IF(ISNA(VLOOKUP(CONCATENATE($B356,AT$2,"multi"),'III-SUB'!$V$3:$W$633,2,0)),0,VLOOKUP(CONCATENATE($B356,AT$2,"multi"),'III-SUB'!$V$3:$W$633,2,0))</f>
        <v>0</v>
      </c>
      <c r="AU356" s="11">
        <f>IF(ISNA(VLOOKUP(CONCATENATE($B356,AU$2,"multi"),'III-SUB'!$V$3:$W$633,2,0)),0,VLOOKUP(CONCATENATE($B356,AU$2,"multi"),'III-SUB'!$V$3:$W$633,2,0))</f>
        <v>0</v>
      </c>
      <c r="AV356" s="11">
        <f>IF(ISNA(VLOOKUP(CONCATENATE($B356,AV$2,"multi"),'III-SUB'!$V$3:$W$633,2,0)),0,VLOOKUP(CONCATENATE($B356,AV$2,"multi"),'III-SUB'!$V$3:$W$633,2,0))</f>
        <v>0</v>
      </c>
      <c r="AW356" s="11">
        <f>IF(ISNA(VLOOKUP(CONCATENATE($B356,AW$2,"multi"),'III-SUB'!$V$3:$W$633,2,0)),0,VLOOKUP(CONCATENATE($B356,AW$2,"multi"),'III-SUB'!$V$3:$W$633,2,0))</f>
        <v>0</v>
      </c>
      <c r="AX356" s="11">
        <f>IF(ISNA(VLOOKUP(CONCATENATE($B356,AX$2,"multi"),'III-SUB'!$V$3:$W$633,2,0)),0,VLOOKUP(CONCATENATE($B356,AX$2,"multi"),'III-SUB'!$V$3:$W$633,2,0))</f>
        <v>0</v>
      </c>
      <c r="AY356" s="11">
        <f>IF(ISNA(VLOOKUP(CONCATENATE($B356,AY$2,"multi"),'III-SUB'!$V$3:$W$633,2,0)),0,VLOOKUP(CONCATENATE($B356,AY$2,"multi"),'III-SUB'!$V$3:$W$633,2,0))</f>
        <v>0</v>
      </c>
      <c r="AZ356" s="11">
        <f>IF(ISNA(VLOOKUP(CONCATENATE($B356,AZ$2,"multi"),'III-SUB'!$V$3:$W$633,2,0)),0,VLOOKUP(CONCATENATE($B356,AZ$2,"multi"),'III-SUB'!$V$3:$W$633,2,0))</f>
        <v>0</v>
      </c>
      <c r="BA356" s="11">
        <f>IF(ISNA(VLOOKUP(CONCATENATE($B356,BA$2,"multi"),'III-SUB'!$V$3:$W$633,2,0)),0,VLOOKUP(CONCATENATE($B356,BA$2,"multi"),'III-SUB'!$V$3:$W$633,2,0))</f>
        <v>0</v>
      </c>
      <c r="BB356" s="11">
        <f>IF(ISNA(VLOOKUP(CONCATENATE($B356,BB$2,"multi"),'III-SUB'!$V$3:$W$633,2,0)),0,VLOOKUP(CONCATENATE($B356,BB$2,"multi"),'III-SUB'!$V$3:$W$633,2,0))</f>
        <v>0</v>
      </c>
      <c r="BC356" s="11">
        <f>IF(ISNA(VLOOKUP(CONCATENATE($B356,BC$2,"multi"),'III-SUB'!$V$3:$W$633,2,0)),0,VLOOKUP(CONCATENATE($B356,BC$2,"multi"),'III-SUB'!$V$3:$W$633,2,0))</f>
        <v>0</v>
      </c>
      <c r="BD356" s="11">
        <f>SUM(AQ356:BC356)</f>
        <v>0</v>
      </c>
      <c r="BE356" s="11">
        <f>IF(ISNA(VLOOKUP(CONCATENATE($B356,AQ$2,"multi"),VHF!$V$3:$W$627,2,0)),0,VLOOKUP(CONCATENATE($B356,AQ$2,"multi"),VHF!$V$3:$W$627,2,0))</f>
        <v>0</v>
      </c>
      <c r="BF356" s="11">
        <f>IF(ISNA(VLOOKUP(CONCATENATE($B356,BF$2,"multi"),UHF!$V$3:$W$612,2,0)),0,VLOOKUP(CONCATENATE($B356,BF$2,"multi"),UHF!$V$3:$W$612,2,0))</f>
        <v>0</v>
      </c>
      <c r="BG356" s="11">
        <f>IF(ISNA(VLOOKUP(CONCATENATE($B356,BG$2,"multi"),UHF!$V$3:$W$612,2,0)),0,VLOOKUP(CONCATENATE($B356,BG$2,"multi"),UHF!$V$3:$W$612,2,0))</f>
        <v>0</v>
      </c>
      <c r="BH356" s="11">
        <f>IF(ISNA(VLOOKUP(CONCATENATE($B356,BH$2,"multi"),UHF!$V$3:$W$612,2,0)),0,VLOOKUP(CONCATENATE($B356,BH$2,"multi"),UHF!$V$3:$W$612,2,0))</f>
        <v>0</v>
      </c>
      <c r="BI356" s="11">
        <f>IF(ISNA(VLOOKUP(CONCATENATE($B356,BI$2,"multi"),UHF!$V$3:$W$612,2,0)),0,VLOOKUP(CONCATENATE($B356,BI$2,"multi"),UHF!$V$3:$W$612,2,0))</f>
        <v>0</v>
      </c>
      <c r="BJ356" s="11">
        <f>IF(ISNA(VLOOKUP(CONCATENATE($B356,BJ$2,"multi"),UHF!$V$3:$W$612,2,0)),0,VLOOKUP(CONCATENATE($B356,BJ$2,"multi"),UHF!$V$3:$W$612,2,0))</f>
        <v>0</v>
      </c>
      <c r="BK356" s="11">
        <f>IF(ISNA(VLOOKUP(CONCATENATE($B356,BK$2,"multi"),UHF!$V$3:$W$612,2,0)),0,VLOOKUP(CONCATENATE($B356,BK$2,"multi"),UHF!$V$3:$W$612,2,0))</f>
        <v>0</v>
      </c>
      <c r="BL356" s="11">
        <f>IF(ISNA(VLOOKUP(CONCATENATE($B356,BL$2,"multi"),UHF!$V$3:$W$612,2,0)),0,VLOOKUP(CONCATENATE($B356,BL$2,"multi"),UHF!$V$3:$W$612,2,0))</f>
        <v>0</v>
      </c>
      <c r="BM356" s="11">
        <f>IF(ISNA(VLOOKUP(CONCATENATE($B356,BM$2,"multi"),UHF!$V$3:$W$612,2,0)),0,VLOOKUP(CONCATENATE($B356,BM$2,"multi"),UHF!$V$3:$W$612,2,0))</f>
        <v>0</v>
      </c>
      <c r="BN356" s="11">
        <f>IF(ISNA(VLOOKUP(CONCATENATE($B356,BN$2,"multi"),UHF!$V$3:$W$612,2,0)),0,VLOOKUP(CONCATENATE($B356,BN$2,"multi"),UHF!$V$3:$W$612,2,0))</f>
        <v>0</v>
      </c>
      <c r="BO356" s="11">
        <f>IF(ISNA(VLOOKUP(CONCATENATE($B356,BO$2,"multi"),UHF!$V$3:$W$612,2,0)),0,VLOOKUP(CONCATENATE($B356,BO$2,"multi"),UHF!$V$3:$W$612,2,0))</f>
        <v>0</v>
      </c>
      <c r="BP356" s="11">
        <f>IF(ISNA(VLOOKUP(CONCATENATE($B356,BP$2,"multi"),UHF!$V$3:$W$612,2,0)),0,VLOOKUP(CONCATENATE($B356,BP$2,"multi"),UHF!$V$3:$W$612,2,0))</f>
        <v>0</v>
      </c>
      <c r="BQ356" s="11">
        <f>IF(ISNA(VLOOKUP(CONCATENATE($B356,BQ$2,"multi"),UHF!$V$3:$W$612,2,0)),0,VLOOKUP(CONCATENATE($B356,BQ$2,"multi"),UHF!$V$3:$W$612,2,0))</f>
        <v>0</v>
      </c>
      <c r="BR356" s="11">
        <f>SUM(BF356:BQ356)</f>
        <v>0</v>
      </c>
      <c r="BS356" s="11">
        <f>IF(ISNA(VLOOKUP(CONCATENATE($B356,BS$2,"multi"),'A1'!$V$3:$W$612,2,0)),0,VLOOKUP(CONCATENATE($B356,BS$2,"multi"),'A1'!$V$3:$W$612,2,0))</f>
        <v>0</v>
      </c>
    </row>
    <row r="357" spans="2:71" x14ac:dyDescent="0.2">
      <c r="B357" s="8">
        <f>'Seznam-MO'!A368</f>
        <v>0</v>
      </c>
      <c r="C357" s="11">
        <f>IF(ISNA(VLOOKUP(CONCATENATE($B357,C$2,"multi"),'I-SUB'!$V$3:$W$624,2,0)),0,VLOOKUP(CONCATENATE($B357,C$2,"multi"),'I-SUB'!$V$3:$W$624,2,0))</f>
        <v>0</v>
      </c>
      <c r="D357" s="11">
        <f>IF(ISNA(VLOOKUP(CONCATENATE($B357,D$2,"multi"),'I-SUB'!$V$3:$W$624,2,0)),0,VLOOKUP(CONCATENATE($B357,D$2,"multi"),'I-SUB'!$V$3:$W$624,2,0))</f>
        <v>0</v>
      </c>
      <c r="E357" s="11">
        <f>IF(ISNA(VLOOKUP(CONCATENATE($B357,E$2,"multi"),'I-SUB'!$V$3:$W$624,2,0)),0,VLOOKUP(CONCATENATE($B357,E$2,"multi"),'I-SUB'!$V$3:$W$624,2,0))</f>
        <v>0</v>
      </c>
      <c r="F357" s="11">
        <f>IF(ISNA(VLOOKUP(CONCATENATE($B357,F$2,"multi"),'I-SUB'!$V$3:$W$624,2,0)),0,VLOOKUP(CONCATENATE($B357,F$2,"multi"),'I-SUB'!$V$3:$W$624,2,0))</f>
        <v>0</v>
      </c>
      <c r="G357" s="11">
        <f>IF(ISNA(VLOOKUP(CONCATENATE($B357,G$2,"multi"),'I-SUB'!$V$3:$W$624,2,0)),0,VLOOKUP(CONCATENATE($B357,G$2,"multi"),'I-SUB'!$V$3:$W$624,2,0))</f>
        <v>0</v>
      </c>
      <c r="H357" s="11">
        <f>IF(ISNA(VLOOKUP(CONCATENATE($B357,H$2,"multi"),'I-SUB'!$V$3:$W$624,2,0)),0,VLOOKUP(CONCATENATE($B357,H$2,"multi"),'I-SUB'!$V$3:$W$624,2,0))</f>
        <v>0</v>
      </c>
      <c r="I357" s="11">
        <f>IF(ISNA(VLOOKUP(CONCATENATE($B357,I$2,"multi"),'I-SUB'!$V$3:$W$624,2,0)),0,VLOOKUP(CONCATENATE($B357,I$2,"multi"),'I-SUB'!$V$3:$W$624,2,0))</f>
        <v>0</v>
      </c>
      <c r="J357" s="11">
        <f>IF(ISNA(VLOOKUP(CONCATENATE($B357,J$2,"multi"),'I-SUB'!$V$3:$W$624,2,0)),0,VLOOKUP(CONCATENATE($B357,J$2,"multi"),'I-SUB'!$V$3:$W$624,2,0))</f>
        <v>0</v>
      </c>
      <c r="K357" s="11">
        <f>IF(ISNA(VLOOKUP(CONCATENATE($B357,K$2,"multi"),'I-SUB'!$V$3:$W$624,2,0)),0,VLOOKUP(CONCATENATE($B357,K$2,"multi"),'I-SUB'!$V$3:$W$624,2,0))</f>
        <v>0</v>
      </c>
      <c r="L357" s="11">
        <f>IF(ISNA(VLOOKUP(CONCATENATE($B357,L$2,"multi"),'I-SUB'!$V$3:$W$624,2,0)),0,VLOOKUP(CONCATENATE($B357,L$2,"multi"),'I-SUB'!$V$3:$W$624,2,0))</f>
        <v>0</v>
      </c>
      <c r="M357" s="11">
        <f>IF(ISNA(VLOOKUP(CONCATENATE($B357,M$2,"multi"),'I-SUB'!$V$3:$W$624,2,0)),0,VLOOKUP(CONCATENATE($B357,M$2,"multi"),'I-SUB'!$V$3:$W$624,2,0))</f>
        <v>0</v>
      </c>
      <c r="N357" s="11">
        <f>IF(ISNA(VLOOKUP(CONCATENATE($B357,N$2,"multi"),'I-SUB'!$V$3:$W$624,2,0)),0,VLOOKUP(CONCATENATE($B357,N$2,"multi"),'I-SUB'!$V$3:$W$624,2,0))</f>
        <v>0</v>
      </c>
      <c r="O357" s="11">
        <f>IF(ISNA(VLOOKUP(CONCATENATE($B357,O$2,"multi"),'I-SUB'!$V$3:$W$624,2,0)),0,VLOOKUP(CONCATENATE($B357,O$2,"multi"),'I-SUB'!$V$3:$W$624,2,0))</f>
        <v>0</v>
      </c>
      <c r="P357" s="11">
        <f>SUM(C357:O357)</f>
        <v>0</v>
      </c>
      <c r="Q357" s="11">
        <f>IF(ISNA(VLOOKUP(CONCATENATE($B357,Q$2,"multi"),'II-SUB'!$V$3:$W$630,2,0)),0,VLOOKUP(CONCATENATE($B357,Q$2,"multi"),'II-SUB'!$V$3:$W$630,2,0))</f>
        <v>0</v>
      </c>
      <c r="R357" s="11">
        <f>IF(ISNA(VLOOKUP(CONCATENATE($B357,R$2,"multi"),'II-SUB'!$V$3:$W$630,2,0)),0,VLOOKUP(CONCATENATE($B357,R$2,"multi"),'II-SUB'!$V$3:$W$630,2,0))</f>
        <v>0</v>
      </c>
      <c r="S357" s="11">
        <f>IF(ISNA(VLOOKUP(CONCATENATE($B357,S$2,"multi"),'II-SUB'!$V$3:$W$630,2,0)),0,VLOOKUP(CONCATENATE($B357,S$2,"multi"),'II-SUB'!$V$3:$W$630,2,0))</f>
        <v>0</v>
      </c>
      <c r="T357" s="11">
        <f>IF(ISNA(VLOOKUP(CONCATENATE($B357,T$2,"multi"),'II-SUB'!$V$3:$W$630,2,0)),0,VLOOKUP(CONCATENATE($B357,T$2,"multi"),'II-SUB'!$V$3:$W$630,2,0))</f>
        <v>0</v>
      </c>
      <c r="U357" s="11">
        <f>IF(ISNA(VLOOKUP(CONCATENATE($B357,U$2,"multi"),'II-SUB'!$V$3:$W$630,2,0)),0,VLOOKUP(CONCATENATE($B357,U$2,"multi"),'II-SUB'!$V$3:$W$630,2,0))</f>
        <v>0</v>
      </c>
      <c r="V357" s="11">
        <f>IF(ISNA(VLOOKUP(CONCATENATE($B357,V$2,"multi"),'II-SUB'!$V$3:$W$630,2,0)),0,VLOOKUP(CONCATENATE($B357,V$2,"multi"),'II-SUB'!$V$3:$W$630,2,0))</f>
        <v>0</v>
      </c>
      <c r="W357" s="11">
        <f>IF(ISNA(VLOOKUP(CONCATENATE($B357,W$2,"multi"),'II-SUB'!$V$3:$W$630,2,0)),0,VLOOKUP(CONCATENATE($B357,W$2,"multi"),'II-SUB'!$V$3:$W$630,2,0))</f>
        <v>0</v>
      </c>
      <c r="X357" s="11">
        <f>IF(ISNA(VLOOKUP(CONCATENATE($B357,X$2,"multi"),'II-SUB'!$V$3:$W$630,2,0)),0,VLOOKUP(CONCATENATE($B357,X$2,"multi"),'II-SUB'!$V$3:$W$630,2,0))</f>
        <v>0</v>
      </c>
      <c r="Y357" s="11">
        <f>IF(ISNA(VLOOKUP(CONCATENATE($B357,Y$2,"multi"),'II-SUB'!$V$3:$W$630,2,0)),0,VLOOKUP(CONCATENATE($B357,Y$2,"multi"),'II-SUB'!$V$3:$W$630,2,0))</f>
        <v>0</v>
      </c>
      <c r="Z357" s="11">
        <f>IF(ISNA(VLOOKUP(CONCATENATE($B357,Z$2,"multi"),'II-SUB'!$V$3:$W$630,2,0)),0,VLOOKUP(CONCATENATE($B357,Z$2,"multi"),'II-SUB'!$V$3:$W$630,2,0))</f>
        <v>0</v>
      </c>
      <c r="AA357" s="11">
        <f>IF(ISNA(VLOOKUP(CONCATENATE($B357,AA$2,"multi"),'II-SUB'!$V$3:$W$630,2,0)),0,VLOOKUP(CONCATENATE($B357,AA$2,"multi"),'II-SUB'!$V$3:$W$630,2,0))</f>
        <v>0</v>
      </c>
      <c r="AB357" s="11">
        <f>IF(ISNA(VLOOKUP(CONCATENATE($B357,AB$2,"multi"),'II-SUB'!$V$3:$W$630,2,0)),0,VLOOKUP(CONCATENATE($B357,AB$2,"multi"),'II-SUB'!$V$3:$W$630,2,0))</f>
        <v>0</v>
      </c>
      <c r="AC357" s="11">
        <f>IF(ISNA(VLOOKUP(CONCATENATE($B357,AC$2,"multi"),'II-SUB'!$V$3:$W$630,2,0)),0,VLOOKUP(CONCATENATE($B357,AC$2,"multi"),'II-SUB'!$V$3:$W$630,2,0))</f>
        <v>0</v>
      </c>
      <c r="AD357" s="11">
        <f>SUM(Q357:AC357)</f>
        <v>0</v>
      </c>
      <c r="AE357" s="11">
        <f>IF(ISNA(VLOOKUP(CONCATENATE($B357,AE$2,"multi"),MW!$V$3:$W$600,2,0)),0,VLOOKUP(CONCATENATE($B357,AE$2,"multi"),MW!$V$3:$W$600,2,0))</f>
        <v>0</v>
      </c>
      <c r="AF357" s="11">
        <f>IF(ISNA(VLOOKUP(CONCATENATE($B357,AF$2,"multi"),MW!$V$3:$W$600,2,0)),0,VLOOKUP(CONCATENATE($B357,AF$2,"multi"),MW!$V$3:$W$600,2,0))</f>
        <v>0</v>
      </c>
      <c r="AG357" s="11">
        <f>IF(ISNA(VLOOKUP(CONCATENATE($B357,AG$2,"multi"),MW!$V$3:$W$600,2,0)),0,VLOOKUP(CONCATENATE($B357,AG$2,"multi"),MW!$V$3:$W$600,2,0))</f>
        <v>0</v>
      </c>
      <c r="AH357" s="11">
        <f>IF(ISNA(VLOOKUP(CONCATENATE($B357,AH$2,"multi"),MW!$V$3:$W$600,2,0)),0,VLOOKUP(CONCATENATE($B357,AH$2,"multi"),MW!$V$3:$W$600,2,0))</f>
        <v>0</v>
      </c>
      <c r="AI357" s="11">
        <f>IF(ISNA(VLOOKUP(CONCATENATE($B357,AI$2,"multi"),MW!$V$3:$W$600,2,0)),0,VLOOKUP(CONCATENATE($B357,AI$2,"multi"),MW!$V$3:$W$600,2,0))</f>
        <v>0</v>
      </c>
      <c r="AJ357" s="11">
        <f>IF(ISNA(VLOOKUP(CONCATENATE($B357,AJ$2,"multi"),MW!$V$3:$W$600,2,0)),0,VLOOKUP(CONCATENATE($B357,AJ$2,"multi"),MW!$V$3:$W$600,2,0))</f>
        <v>0</v>
      </c>
      <c r="AK357" s="11">
        <f>IF(ISNA(VLOOKUP(CONCATENATE($B357,AK$2,"multi"),MW!$V$3:$W$600,2,0)),0,VLOOKUP(CONCATENATE($B357,AK$2,"multi"),MW!$V$3:$W$600,2,0))</f>
        <v>0</v>
      </c>
      <c r="AL357" s="11">
        <f>IF(ISNA(VLOOKUP(CONCATENATE($B357,AL$2,"multi"),MW!$V$3:$W$600,2,0)),0,VLOOKUP(CONCATENATE($B357,AL$2,"multi"),MW!$V$3:$W$600,2,0))</f>
        <v>0</v>
      </c>
      <c r="AM357" s="11">
        <f>IF(ISNA(VLOOKUP(CONCATENATE($B357,AM$2,"multi"),MW!$V$3:$W$600,2,0)),0,VLOOKUP(CONCATENATE($B357,AM$2,"multi"),MW!$V$3:$W$600,2,0))</f>
        <v>0</v>
      </c>
      <c r="AN357" s="11">
        <f>IF(ISNA(VLOOKUP(CONCATENATE($B357,AN$2,"multi"),MW!$V$3:$W$600,2,0)),0,VLOOKUP(CONCATENATE($B357,AN$2,"multi"),MW!$V$3:$W$600,2,0))</f>
        <v>0</v>
      </c>
      <c r="AO357" s="11">
        <f>IF(ISNA(VLOOKUP(CONCATENATE($B357,AO$2,"multi"),MW!$V$3:$W$600,2,0)),0,VLOOKUP(CONCATENATE($B357,AO$2,"multi"),MW!$V$3:$W$600,2,0))</f>
        <v>0</v>
      </c>
      <c r="AP357" s="11">
        <f>SUM(AE357:AO357)</f>
        <v>0</v>
      </c>
      <c r="AQ357" s="11">
        <f>IF(ISNA(VLOOKUP(CONCATENATE($B357,AQ$2,"multi"),'III-SUB'!$V$3:$W$633,2,0)),0,VLOOKUP(CONCATENATE($B357,AQ$2,"multi"),'III-SUB'!$V$3:$W$633,2,0))</f>
        <v>0</v>
      </c>
      <c r="AR357" s="11">
        <f>IF(ISNA(VLOOKUP(CONCATENATE($B357,AR$2,"multi"),'III-SUB'!$V$3:$W$633,2,0)),0,VLOOKUP(CONCATENATE($B357,AR$2,"multi"),'III-SUB'!$V$3:$W$633,2,0))</f>
        <v>0</v>
      </c>
      <c r="AS357" s="11">
        <f>IF(ISNA(VLOOKUP(CONCATENATE($B357,AS$2,"multi"),'III-SUB'!$V$3:$W$633,2,0)),0,VLOOKUP(CONCATENATE($B357,AS$2,"multi"),'III-SUB'!$V$3:$W$633,2,0))</f>
        <v>0</v>
      </c>
      <c r="AT357" s="11">
        <f>IF(ISNA(VLOOKUP(CONCATENATE($B357,AT$2,"multi"),'III-SUB'!$V$3:$W$633,2,0)),0,VLOOKUP(CONCATENATE($B357,AT$2,"multi"),'III-SUB'!$V$3:$W$633,2,0))</f>
        <v>0</v>
      </c>
      <c r="AU357" s="11">
        <f>IF(ISNA(VLOOKUP(CONCATENATE($B357,AU$2,"multi"),'III-SUB'!$V$3:$W$633,2,0)),0,VLOOKUP(CONCATENATE($B357,AU$2,"multi"),'III-SUB'!$V$3:$W$633,2,0))</f>
        <v>0</v>
      </c>
      <c r="AV357" s="11">
        <f>IF(ISNA(VLOOKUP(CONCATENATE($B357,AV$2,"multi"),'III-SUB'!$V$3:$W$633,2,0)),0,VLOOKUP(CONCATENATE($B357,AV$2,"multi"),'III-SUB'!$V$3:$W$633,2,0))</f>
        <v>0</v>
      </c>
      <c r="AW357" s="11">
        <f>IF(ISNA(VLOOKUP(CONCATENATE($B357,AW$2,"multi"),'III-SUB'!$V$3:$W$633,2,0)),0,VLOOKUP(CONCATENATE($B357,AW$2,"multi"),'III-SUB'!$V$3:$W$633,2,0))</f>
        <v>0</v>
      </c>
      <c r="AX357" s="11">
        <f>IF(ISNA(VLOOKUP(CONCATENATE($B357,AX$2,"multi"),'III-SUB'!$V$3:$W$633,2,0)),0,VLOOKUP(CONCATENATE($B357,AX$2,"multi"),'III-SUB'!$V$3:$W$633,2,0))</f>
        <v>0</v>
      </c>
      <c r="AY357" s="11">
        <f>IF(ISNA(VLOOKUP(CONCATENATE($B357,AY$2,"multi"),'III-SUB'!$V$3:$W$633,2,0)),0,VLOOKUP(CONCATENATE($B357,AY$2,"multi"),'III-SUB'!$V$3:$W$633,2,0))</f>
        <v>0</v>
      </c>
      <c r="AZ357" s="11">
        <f>IF(ISNA(VLOOKUP(CONCATENATE($B357,AZ$2,"multi"),'III-SUB'!$V$3:$W$633,2,0)),0,VLOOKUP(CONCATENATE($B357,AZ$2,"multi"),'III-SUB'!$V$3:$W$633,2,0))</f>
        <v>0</v>
      </c>
      <c r="BA357" s="11">
        <f>IF(ISNA(VLOOKUP(CONCATENATE($B357,BA$2,"multi"),'III-SUB'!$V$3:$W$633,2,0)),0,VLOOKUP(CONCATENATE($B357,BA$2,"multi"),'III-SUB'!$V$3:$W$633,2,0))</f>
        <v>0</v>
      </c>
      <c r="BB357" s="11">
        <f>IF(ISNA(VLOOKUP(CONCATENATE($B357,BB$2,"multi"),'III-SUB'!$V$3:$W$633,2,0)),0,VLOOKUP(CONCATENATE($B357,BB$2,"multi"),'III-SUB'!$V$3:$W$633,2,0))</f>
        <v>0</v>
      </c>
      <c r="BC357" s="11">
        <f>IF(ISNA(VLOOKUP(CONCATENATE($B357,BC$2,"multi"),'III-SUB'!$V$3:$W$633,2,0)),0,VLOOKUP(CONCATENATE($B357,BC$2,"multi"),'III-SUB'!$V$3:$W$633,2,0))</f>
        <v>0</v>
      </c>
      <c r="BD357" s="11">
        <f>SUM(AQ357:BC357)</f>
        <v>0</v>
      </c>
      <c r="BE357" s="11">
        <f>IF(ISNA(VLOOKUP(CONCATENATE($B357,AQ$2,"multi"),VHF!$V$3:$W$627,2,0)),0,VLOOKUP(CONCATENATE($B357,AQ$2,"multi"),VHF!$V$3:$W$627,2,0))</f>
        <v>0</v>
      </c>
      <c r="BF357" s="11">
        <f>IF(ISNA(VLOOKUP(CONCATENATE($B357,BF$2,"multi"),UHF!$V$3:$W$612,2,0)),0,VLOOKUP(CONCATENATE($B357,BF$2,"multi"),UHF!$V$3:$W$612,2,0))</f>
        <v>0</v>
      </c>
      <c r="BG357" s="11">
        <f>IF(ISNA(VLOOKUP(CONCATENATE($B357,BG$2,"multi"),UHF!$V$3:$W$612,2,0)),0,VLOOKUP(CONCATENATE($B357,BG$2,"multi"),UHF!$V$3:$W$612,2,0))</f>
        <v>0</v>
      </c>
      <c r="BH357" s="11">
        <f>IF(ISNA(VLOOKUP(CONCATENATE($B357,BH$2,"multi"),UHF!$V$3:$W$612,2,0)),0,VLOOKUP(CONCATENATE($B357,BH$2,"multi"),UHF!$V$3:$W$612,2,0))</f>
        <v>0</v>
      </c>
      <c r="BI357" s="11">
        <f>IF(ISNA(VLOOKUP(CONCATENATE($B357,BI$2,"multi"),UHF!$V$3:$W$612,2,0)),0,VLOOKUP(CONCATENATE($B357,BI$2,"multi"),UHF!$V$3:$W$612,2,0))</f>
        <v>0</v>
      </c>
      <c r="BJ357" s="11">
        <f>IF(ISNA(VLOOKUP(CONCATENATE($B357,BJ$2,"multi"),UHF!$V$3:$W$612,2,0)),0,VLOOKUP(CONCATENATE($B357,BJ$2,"multi"),UHF!$V$3:$W$612,2,0))</f>
        <v>0</v>
      </c>
      <c r="BK357" s="11">
        <f>IF(ISNA(VLOOKUP(CONCATENATE($B357,BK$2,"multi"),UHF!$V$3:$W$612,2,0)),0,VLOOKUP(CONCATENATE($B357,BK$2,"multi"),UHF!$V$3:$W$612,2,0))</f>
        <v>0</v>
      </c>
      <c r="BL357" s="11">
        <f>IF(ISNA(VLOOKUP(CONCATENATE($B357,BL$2,"multi"),UHF!$V$3:$W$612,2,0)),0,VLOOKUP(CONCATENATE($B357,BL$2,"multi"),UHF!$V$3:$W$612,2,0))</f>
        <v>0</v>
      </c>
      <c r="BM357" s="11">
        <f>IF(ISNA(VLOOKUP(CONCATENATE($B357,BM$2,"multi"),UHF!$V$3:$W$612,2,0)),0,VLOOKUP(CONCATENATE($B357,BM$2,"multi"),UHF!$V$3:$W$612,2,0))</f>
        <v>0</v>
      </c>
      <c r="BN357" s="11">
        <f>IF(ISNA(VLOOKUP(CONCATENATE($B357,BN$2,"multi"),UHF!$V$3:$W$612,2,0)),0,VLOOKUP(CONCATENATE($B357,BN$2,"multi"),UHF!$V$3:$W$612,2,0))</f>
        <v>0</v>
      </c>
      <c r="BO357" s="11">
        <f>IF(ISNA(VLOOKUP(CONCATENATE($B357,BO$2,"multi"),UHF!$V$3:$W$612,2,0)),0,VLOOKUP(CONCATENATE($B357,BO$2,"multi"),UHF!$V$3:$W$612,2,0))</f>
        <v>0</v>
      </c>
      <c r="BP357" s="11">
        <f>IF(ISNA(VLOOKUP(CONCATENATE($B357,BP$2,"multi"),UHF!$V$3:$W$612,2,0)),0,VLOOKUP(CONCATENATE($B357,BP$2,"multi"),UHF!$V$3:$W$612,2,0))</f>
        <v>0</v>
      </c>
      <c r="BQ357" s="11">
        <f>IF(ISNA(VLOOKUP(CONCATENATE($B357,BQ$2,"multi"),UHF!$V$3:$W$612,2,0)),0,VLOOKUP(CONCATENATE($B357,BQ$2,"multi"),UHF!$V$3:$W$612,2,0))</f>
        <v>0</v>
      </c>
      <c r="BR357" s="11">
        <f>SUM(BF357:BQ357)</f>
        <v>0</v>
      </c>
      <c r="BS357" s="11">
        <f>IF(ISNA(VLOOKUP(CONCATENATE($B357,BS$2,"multi"),'A1'!$V$3:$W$612,2,0)),0,VLOOKUP(CONCATENATE($B357,BS$2,"multi"),'A1'!$V$3:$W$612,2,0))</f>
        <v>0</v>
      </c>
    </row>
    <row r="358" spans="2:71" x14ac:dyDescent="0.2">
      <c r="B358" s="8">
        <f>'Seznam-MO'!A369</f>
        <v>0</v>
      </c>
      <c r="C358" s="11">
        <f>IF(ISNA(VLOOKUP(CONCATENATE($B358,C$2,"multi"),'I-SUB'!$V$3:$W$624,2,0)),0,VLOOKUP(CONCATENATE($B358,C$2,"multi"),'I-SUB'!$V$3:$W$624,2,0))</f>
        <v>0</v>
      </c>
      <c r="D358" s="11">
        <f>IF(ISNA(VLOOKUP(CONCATENATE($B358,D$2,"multi"),'I-SUB'!$V$3:$W$624,2,0)),0,VLOOKUP(CONCATENATE($B358,D$2,"multi"),'I-SUB'!$V$3:$W$624,2,0))</f>
        <v>0</v>
      </c>
      <c r="E358" s="11">
        <f>IF(ISNA(VLOOKUP(CONCATENATE($B358,E$2,"multi"),'I-SUB'!$V$3:$W$624,2,0)),0,VLOOKUP(CONCATENATE($B358,E$2,"multi"),'I-SUB'!$V$3:$W$624,2,0))</f>
        <v>0</v>
      </c>
      <c r="F358" s="11">
        <f>IF(ISNA(VLOOKUP(CONCATENATE($B358,F$2,"multi"),'I-SUB'!$V$3:$W$624,2,0)),0,VLOOKUP(CONCATENATE($B358,F$2,"multi"),'I-SUB'!$V$3:$W$624,2,0))</f>
        <v>0</v>
      </c>
      <c r="G358" s="11">
        <f>IF(ISNA(VLOOKUP(CONCATENATE($B358,G$2,"multi"),'I-SUB'!$V$3:$W$624,2,0)),0,VLOOKUP(CONCATENATE($B358,G$2,"multi"),'I-SUB'!$V$3:$W$624,2,0))</f>
        <v>0</v>
      </c>
      <c r="H358" s="11">
        <f>IF(ISNA(VLOOKUP(CONCATENATE($B358,H$2,"multi"),'I-SUB'!$V$3:$W$624,2,0)),0,VLOOKUP(CONCATENATE($B358,H$2,"multi"),'I-SUB'!$V$3:$W$624,2,0))</f>
        <v>0</v>
      </c>
      <c r="I358" s="11">
        <f>IF(ISNA(VLOOKUP(CONCATENATE($B358,I$2,"multi"),'I-SUB'!$V$3:$W$624,2,0)),0,VLOOKUP(CONCATENATE($B358,I$2,"multi"),'I-SUB'!$V$3:$W$624,2,0))</f>
        <v>0</v>
      </c>
      <c r="J358" s="11">
        <f>IF(ISNA(VLOOKUP(CONCATENATE($B358,J$2,"multi"),'I-SUB'!$V$3:$W$624,2,0)),0,VLOOKUP(CONCATENATE($B358,J$2,"multi"),'I-SUB'!$V$3:$W$624,2,0))</f>
        <v>0</v>
      </c>
      <c r="K358" s="11">
        <f>IF(ISNA(VLOOKUP(CONCATENATE($B358,K$2,"multi"),'I-SUB'!$V$3:$W$624,2,0)),0,VLOOKUP(CONCATENATE($B358,K$2,"multi"),'I-SUB'!$V$3:$W$624,2,0))</f>
        <v>0</v>
      </c>
      <c r="L358" s="11">
        <f>IF(ISNA(VLOOKUP(CONCATENATE($B358,L$2,"multi"),'I-SUB'!$V$3:$W$624,2,0)),0,VLOOKUP(CONCATENATE($B358,L$2,"multi"),'I-SUB'!$V$3:$W$624,2,0))</f>
        <v>0</v>
      </c>
      <c r="M358" s="11">
        <f>IF(ISNA(VLOOKUP(CONCATENATE($B358,M$2,"multi"),'I-SUB'!$V$3:$W$624,2,0)),0,VLOOKUP(CONCATENATE($B358,M$2,"multi"),'I-SUB'!$V$3:$W$624,2,0))</f>
        <v>0</v>
      </c>
      <c r="N358" s="11">
        <f>IF(ISNA(VLOOKUP(CONCATENATE($B358,N$2,"multi"),'I-SUB'!$V$3:$W$624,2,0)),0,VLOOKUP(CONCATENATE($B358,N$2,"multi"),'I-SUB'!$V$3:$W$624,2,0))</f>
        <v>0</v>
      </c>
      <c r="O358" s="11">
        <f>IF(ISNA(VLOOKUP(CONCATENATE($B358,O$2,"multi"),'I-SUB'!$V$3:$W$624,2,0)),0,VLOOKUP(CONCATENATE($B358,O$2,"multi"),'I-SUB'!$V$3:$W$624,2,0))</f>
        <v>0</v>
      </c>
      <c r="P358" s="11">
        <f>SUM(C358:O358)</f>
        <v>0</v>
      </c>
      <c r="Q358" s="11">
        <f>IF(ISNA(VLOOKUP(CONCATENATE($B358,Q$2,"multi"),'II-SUB'!$V$3:$W$630,2,0)),0,VLOOKUP(CONCATENATE($B358,Q$2,"multi"),'II-SUB'!$V$3:$W$630,2,0))</f>
        <v>0</v>
      </c>
      <c r="R358" s="11">
        <f>IF(ISNA(VLOOKUP(CONCATENATE($B358,R$2,"multi"),'II-SUB'!$V$3:$W$630,2,0)),0,VLOOKUP(CONCATENATE($B358,R$2,"multi"),'II-SUB'!$V$3:$W$630,2,0))</f>
        <v>0</v>
      </c>
      <c r="S358" s="11">
        <f>IF(ISNA(VLOOKUP(CONCATENATE($B358,S$2,"multi"),'II-SUB'!$V$3:$W$630,2,0)),0,VLOOKUP(CONCATENATE($B358,S$2,"multi"),'II-SUB'!$V$3:$W$630,2,0))</f>
        <v>0</v>
      </c>
      <c r="T358" s="11">
        <f>IF(ISNA(VLOOKUP(CONCATENATE($B358,T$2,"multi"),'II-SUB'!$V$3:$W$630,2,0)),0,VLOOKUP(CONCATENATE($B358,T$2,"multi"),'II-SUB'!$V$3:$W$630,2,0))</f>
        <v>0</v>
      </c>
      <c r="U358" s="11">
        <f>IF(ISNA(VLOOKUP(CONCATENATE($B358,U$2,"multi"),'II-SUB'!$V$3:$W$630,2,0)),0,VLOOKUP(CONCATENATE($B358,U$2,"multi"),'II-SUB'!$V$3:$W$630,2,0))</f>
        <v>0</v>
      </c>
      <c r="V358" s="11">
        <f>IF(ISNA(VLOOKUP(CONCATENATE($B358,V$2,"multi"),'II-SUB'!$V$3:$W$630,2,0)),0,VLOOKUP(CONCATENATE($B358,V$2,"multi"),'II-SUB'!$V$3:$W$630,2,0))</f>
        <v>0</v>
      </c>
      <c r="W358" s="11">
        <f>IF(ISNA(VLOOKUP(CONCATENATE($B358,W$2,"multi"),'II-SUB'!$V$3:$W$630,2,0)),0,VLOOKUP(CONCATENATE($B358,W$2,"multi"),'II-SUB'!$V$3:$W$630,2,0))</f>
        <v>0</v>
      </c>
      <c r="X358" s="11">
        <f>IF(ISNA(VLOOKUP(CONCATENATE($B358,X$2,"multi"),'II-SUB'!$V$3:$W$630,2,0)),0,VLOOKUP(CONCATENATE($B358,X$2,"multi"),'II-SUB'!$V$3:$W$630,2,0))</f>
        <v>0</v>
      </c>
      <c r="Y358" s="11">
        <f>IF(ISNA(VLOOKUP(CONCATENATE($B358,Y$2,"multi"),'II-SUB'!$V$3:$W$630,2,0)),0,VLOOKUP(CONCATENATE($B358,Y$2,"multi"),'II-SUB'!$V$3:$W$630,2,0))</f>
        <v>0</v>
      </c>
      <c r="Z358" s="11">
        <f>IF(ISNA(VLOOKUP(CONCATENATE($B358,Z$2,"multi"),'II-SUB'!$V$3:$W$630,2,0)),0,VLOOKUP(CONCATENATE($B358,Z$2,"multi"),'II-SUB'!$V$3:$W$630,2,0))</f>
        <v>0</v>
      </c>
      <c r="AA358" s="11">
        <f>IF(ISNA(VLOOKUP(CONCATENATE($B358,AA$2,"multi"),'II-SUB'!$V$3:$W$630,2,0)),0,VLOOKUP(CONCATENATE($B358,AA$2,"multi"),'II-SUB'!$V$3:$W$630,2,0))</f>
        <v>0</v>
      </c>
      <c r="AB358" s="11">
        <f>IF(ISNA(VLOOKUP(CONCATENATE($B358,AB$2,"multi"),'II-SUB'!$V$3:$W$630,2,0)),0,VLOOKUP(CONCATENATE($B358,AB$2,"multi"),'II-SUB'!$V$3:$W$630,2,0))</f>
        <v>0</v>
      </c>
      <c r="AC358" s="11">
        <f>IF(ISNA(VLOOKUP(CONCATENATE($B358,AC$2,"multi"),'II-SUB'!$V$3:$W$630,2,0)),0,VLOOKUP(CONCATENATE($B358,AC$2,"multi"),'II-SUB'!$V$3:$W$630,2,0))</f>
        <v>0</v>
      </c>
      <c r="AD358" s="11">
        <f>SUM(Q358:AC358)</f>
        <v>0</v>
      </c>
      <c r="AE358" s="11">
        <f>IF(ISNA(VLOOKUP(CONCATENATE($B358,AE$2,"multi"),MW!$V$3:$W$600,2,0)),0,VLOOKUP(CONCATENATE($B358,AE$2,"multi"),MW!$V$3:$W$600,2,0))</f>
        <v>0</v>
      </c>
      <c r="AF358" s="11">
        <f>IF(ISNA(VLOOKUP(CONCATENATE($B358,AF$2,"multi"),MW!$V$3:$W$600,2,0)),0,VLOOKUP(CONCATENATE($B358,AF$2,"multi"),MW!$V$3:$W$600,2,0))</f>
        <v>0</v>
      </c>
      <c r="AG358" s="11">
        <f>IF(ISNA(VLOOKUP(CONCATENATE($B358,AG$2,"multi"),MW!$V$3:$W$600,2,0)),0,VLOOKUP(CONCATENATE($B358,AG$2,"multi"),MW!$V$3:$W$600,2,0))</f>
        <v>0</v>
      </c>
      <c r="AH358" s="11">
        <f>IF(ISNA(VLOOKUP(CONCATENATE($B358,AH$2,"multi"),MW!$V$3:$W$600,2,0)),0,VLOOKUP(CONCATENATE($B358,AH$2,"multi"),MW!$V$3:$W$600,2,0))</f>
        <v>0</v>
      </c>
      <c r="AI358" s="11">
        <f>IF(ISNA(VLOOKUP(CONCATENATE($B358,AI$2,"multi"),MW!$V$3:$W$600,2,0)),0,VLOOKUP(CONCATENATE($B358,AI$2,"multi"),MW!$V$3:$W$600,2,0))</f>
        <v>0</v>
      </c>
      <c r="AJ358" s="11">
        <f>IF(ISNA(VLOOKUP(CONCATENATE($B358,AJ$2,"multi"),MW!$V$3:$W$600,2,0)),0,VLOOKUP(CONCATENATE($B358,AJ$2,"multi"),MW!$V$3:$W$600,2,0))</f>
        <v>0</v>
      </c>
      <c r="AK358" s="11">
        <f>IF(ISNA(VLOOKUP(CONCATENATE($B358,AK$2,"multi"),MW!$V$3:$W$600,2,0)),0,VLOOKUP(CONCATENATE($B358,AK$2,"multi"),MW!$V$3:$W$600,2,0))</f>
        <v>0</v>
      </c>
      <c r="AL358" s="11">
        <f>IF(ISNA(VLOOKUP(CONCATENATE($B358,AL$2,"multi"),MW!$V$3:$W$600,2,0)),0,VLOOKUP(CONCATENATE($B358,AL$2,"multi"),MW!$V$3:$W$600,2,0))</f>
        <v>0</v>
      </c>
      <c r="AM358" s="11">
        <f>IF(ISNA(VLOOKUP(CONCATENATE($B358,AM$2,"multi"),MW!$V$3:$W$600,2,0)),0,VLOOKUP(CONCATENATE($B358,AM$2,"multi"),MW!$V$3:$W$600,2,0))</f>
        <v>0</v>
      </c>
      <c r="AN358" s="11">
        <f>IF(ISNA(VLOOKUP(CONCATENATE($B358,AN$2,"multi"),MW!$V$3:$W$600,2,0)),0,VLOOKUP(CONCATENATE($B358,AN$2,"multi"),MW!$V$3:$W$600,2,0))</f>
        <v>0</v>
      </c>
      <c r="AO358" s="11">
        <f>IF(ISNA(VLOOKUP(CONCATENATE($B358,AO$2,"multi"),MW!$V$3:$W$600,2,0)),0,VLOOKUP(CONCATENATE($B358,AO$2,"multi"),MW!$V$3:$W$600,2,0))</f>
        <v>0</v>
      </c>
      <c r="AP358" s="11">
        <f>SUM(AE358:AO358)</f>
        <v>0</v>
      </c>
      <c r="AQ358" s="11">
        <f>IF(ISNA(VLOOKUP(CONCATENATE($B358,AQ$2,"multi"),'III-SUB'!$V$3:$W$633,2,0)),0,VLOOKUP(CONCATENATE($B358,AQ$2,"multi"),'III-SUB'!$V$3:$W$633,2,0))</f>
        <v>0</v>
      </c>
      <c r="AR358" s="11">
        <f>IF(ISNA(VLOOKUP(CONCATENATE($B358,AR$2,"multi"),'III-SUB'!$V$3:$W$633,2,0)),0,VLOOKUP(CONCATENATE($B358,AR$2,"multi"),'III-SUB'!$V$3:$W$633,2,0))</f>
        <v>0</v>
      </c>
      <c r="AS358" s="11">
        <f>IF(ISNA(VLOOKUP(CONCATENATE($B358,AS$2,"multi"),'III-SUB'!$V$3:$W$633,2,0)),0,VLOOKUP(CONCATENATE($B358,AS$2,"multi"),'III-SUB'!$V$3:$W$633,2,0))</f>
        <v>0</v>
      </c>
      <c r="AT358" s="11">
        <f>IF(ISNA(VLOOKUP(CONCATENATE($B358,AT$2,"multi"),'III-SUB'!$V$3:$W$633,2,0)),0,VLOOKUP(CONCATENATE($B358,AT$2,"multi"),'III-SUB'!$V$3:$W$633,2,0))</f>
        <v>0</v>
      </c>
      <c r="AU358" s="11">
        <f>IF(ISNA(VLOOKUP(CONCATENATE($B358,AU$2,"multi"),'III-SUB'!$V$3:$W$633,2,0)),0,VLOOKUP(CONCATENATE($B358,AU$2,"multi"),'III-SUB'!$V$3:$W$633,2,0))</f>
        <v>0</v>
      </c>
      <c r="AV358" s="11">
        <f>IF(ISNA(VLOOKUP(CONCATENATE($B358,AV$2,"multi"),'III-SUB'!$V$3:$W$633,2,0)),0,VLOOKUP(CONCATENATE($B358,AV$2,"multi"),'III-SUB'!$V$3:$W$633,2,0))</f>
        <v>0</v>
      </c>
      <c r="AW358" s="11">
        <f>IF(ISNA(VLOOKUP(CONCATENATE($B358,AW$2,"multi"),'III-SUB'!$V$3:$W$633,2,0)),0,VLOOKUP(CONCATENATE($B358,AW$2,"multi"),'III-SUB'!$V$3:$W$633,2,0))</f>
        <v>0</v>
      </c>
      <c r="AX358" s="11">
        <f>IF(ISNA(VLOOKUP(CONCATENATE($B358,AX$2,"multi"),'III-SUB'!$V$3:$W$633,2,0)),0,VLOOKUP(CONCATENATE($B358,AX$2,"multi"),'III-SUB'!$V$3:$W$633,2,0))</f>
        <v>0</v>
      </c>
      <c r="AY358" s="11">
        <f>IF(ISNA(VLOOKUP(CONCATENATE($B358,AY$2,"multi"),'III-SUB'!$V$3:$W$633,2,0)),0,VLOOKUP(CONCATENATE($B358,AY$2,"multi"),'III-SUB'!$V$3:$W$633,2,0))</f>
        <v>0</v>
      </c>
      <c r="AZ358" s="11">
        <f>IF(ISNA(VLOOKUP(CONCATENATE($B358,AZ$2,"multi"),'III-SUB'!$V$3:$W$633,2,0)),0,VLOOKUP(CONCATENATE($B358,AZ$2,"multi"),'III-SUB'!$V$3:$W$633,2,0))</f>
        <v>0</v>
      </c>
      <c r="BA358" s="11">
        <f>IF(ISNA(VLOOKUP(CONCATENATE($B358,BA$2,"multi"),'III-SUB'!$V$3:$W$633,2,0)),0,VLOOKUP(CONCATENATE($B358,BA$2,"multi"),'III-SUB'!$V$3:$W$633,2,0))</f>
        <v>0</v>
      </c>
      <c r="BB358" s="11">
        <f>IF(ISNA(VLOOKUP(CONCATENATE($B358,BB$2,"multi"),'III-SUB'!$V$3:$W$633,2,0)),0,VLOOKUP(CONCATENATE($B358,BB$2,"multi"),'III-SUB'!$V$3:$W$633,2,0))</f>
        <v>0</v>
      </c>
      <c r="BC358" s="11">
        <f>IF(ISNA(VLOOKUP(CONCATENATE($B358,BC$2,"multi"),'III-SUB'!$V$3:$W$633,2,0)),0,VLOOKUP(CONCATENATE($B358,BC$2,"multi"),'III-SUB'!$V$3:$W$633,2,0))</f>
        <v>0</v>
      </c>
      <c r="BD358" s="11">
        <f>SUM(AQ358:BC358)</f>
        <v>0</v>
      </c>
      <c r="BE358" s="11">
        <f>IF(ISNA(VLOOKUP(CONCATENATE($B358,AQ$2,"multi"),VHF!$V$3:$W$627,2,0)),0,VLOOKUP(CONCATENATE($B358,AQ$2,"multi"),VHF!$V$3:$W$627,2,0))</f>
        <v>0</v>
      </c>
      <c r="BF358" s="11">
        <f>IF(ISNA(VLOOKUP(CONCATENATE($B358,BF$2,"multi"),UHF!$V$3:$W$612,2,0)),0,VLOOKUP(CONCATENATE($B358,BF$2,"multi"),UHF!$V$3:$W$612,2,0))</f>
        <v>0</v>
      </c>
      <c r="BG358" s="11">
        <f>IF(ISNA(VLOOKUP(CONCATENATE($B358,BG$2,"multi"),UHF!$V$3:$W$612,2,0)),0,VLOOKUP(CONCATENATE($B358,BG$2,"multi"),UHF!$V$3:$W$612,2,0))</f>
        <v>0</v>
      </c>
      <c r="BH358" s="11">
        <f>IF(ISNA(VLOOKUP(CONCATENATE($B358,BH$2,"multi"),UHF!$V$3:$W$612,2,0)),0,VLOOKUP(CONCATENATE($B358,BH$2,"multi"),UHF!$V$3:$W$612,2,0))</f>
        <v>0</v>
      </c>
      <c r="BI358" s="11">
        <f>IF(ISNA(VLOOKUP(CONCATENATE($B358,BI$2,"multi"),UHF!$V$3:$W$612,2,0)),0,VLOOKUP(CONCATENATE($B358,BI$2,"multi"),UHF!$V$3:$W$612,2,0))</f>
        <v>0</v>
      </c>
      <c r="BJ358" s="11">
        <f>IF(ISNA(VLOOKUP(CONCATENATE($B358,BJ$2,"multi"),UHF!$V$3:$W$612,2,0)),0,VLOOKUP(CONCATENATE($B358,BJ$2,"multi"),UHF!$V$3:$W$612,2,0))</f>
        <v>0</v>
      </c>
      <c r="BK358" s="11">
        <f>IF(ISNA(VLOOKUP(CONCATENATE($B358,BK$2,"multi"),UHF!$V$3:$W$612,2,0)),0,VLOOKUP(CONCATENATE($B358,BK$2,"multi"),UHF!$V$3:$W$612,2,0))</f>
        <v>0</v>
      </c>
      <c r="BL358" s="11">
        <f>IF(ISNA(VLOOKUP(CONCATENATE($B358,BL$2,"multi"),UHF!$V$3:$W$612,2,0)),0,VLOOKUP(CONCATENATE($B358,BL$2,"multi"),UHF!$V$3:$W$612,2,0))</f>
        <v>0</v>
      </c>
      <c r="BM358" s="11">
        <f>IF(ISNA(VLOOKUP(CONCATENATE($B358,BM$2,"multi"),UHF!$V$3:$W$612,2,0)),0,VLOOKUP(CONCATENATE($B358,BM$2,"multi"),UHF!$V$3:$W$612,2,0))</f>
        <v>0</v>
      </c>
      <c r="BN358" s="11">
        <f>IF(ISNA(VLOOKUP(CONCATENATE($B358,BN$2,"multi"),UHF!$V$3:$W$612,2,0)),0,VLOOKUP(CONCATENATE($B358,BN$2,"multi"),UHF!$V$3:$W$612,2,0))</f>
        <v>0</v>
      </c>
      <c r="BO358" s="11">
        <f>IF(ISNA(VLOOKUP(CONCATENATE($B358,BO$2,"multi"),UHF!$V$3:$W$612,2,0)),0,VLOOKUP(CONCATENATE($B358,BO$2,"multi"),UHF!$V$3:$W$612,2,0))</f>
        <v>0</v>
      </c>
      <c r="BP358" s="11">
        <f>IF(ISNA(VLOOKUP(CONCATENATE($B358,BP$2,"multi"),UHF!$V$3:$W$612,2,0)),0,VLOOKUP(CONCATENATE($B358,BP$2,"multi"),UHF!$V$3:$W$612,2,0))</f>
        <v>0</v>
      </c>
      <c r="BQ358" s="11">
        <f>IF(ISNA(VLOOKUP(CONCATENATE($B358,BQ$2,"multi"),UHF!$V$3:$W$612,2,0)),0,VLOOKUP(CONCATENATE($B358,BQ$2,"multi"),UHF!$V$3:$W$612,2,0))</f>
        <v>0</v>
      </c>
      <c r="BR358" s="11">
        <f>SUM(BF358:BQ358)</f>
        <v>0</v>
      </c>
      <c r="BS358" s="11">
        <f>IF(ISNA(VLOOKUP(CONCATENATE($B358,BS$2,"multi"),'A1'!$V$3:$W$612,2,0)),0,VLOOKUP(CONCATENATE($B358,BS$2,"multi"),'A1'!$V$3:$W$612,2,0))</f>
        <v>0</v>
      </c>
    </row>
    <row r="359" spans="2:71" x14ac:dyDescent="0.2">
      <c r="B359" s="8">
        <f>'Seznam-MO'!A370</f>
        <v>0</v>
      </c>
      <c r="C359" s="11">
        <f>IF(ISNA(VLOOKUP(CONCATENATE($B359,C$2,"multi"),'I-SUB'!$V$3:$W$624,2,0)),0,VLOOKUP(CONCATENATE($B359,C$2,"multi"),'I-SUB'!$V$3:$W$624,2,0))</f>
        <v>0</v>
      </c>
      <c r="D359" s="11">
        <f>IF(ISNA(VLOOKUP(CONCATENATE($B359,D$2,"multi"),'I-SUB'!$V$3:$W$624,2,0)),0,VLOOKUP(CONCATENATE($B359,D$2,"multi"),'I-SUB'!$V$3:$W$624,2,0))</f>
        <v>0</v>
      </c>
      <c r="E359" s="11">
        <f>IF(ISNA(VLOOKUP(CONCATENATE($B359,E$2,"multi"),'I-SUB'!$V$3:$W$624,2,0)),0,VLOOKUP(CONCATENATE($B359,E$2,"multi"),'I-SUB'!$V$3:$W$624,2,0))</f>
        <v>0</v>
      </c>
      <c r="F359" s="11">
        <f>IF(ISNA(VLOOKUP(CONCATENATE($B359,F$2,"multi"),'I-SUB'!$V$3:$W$624,2,0)),0,VLOOKUP(CONCATENATE($B359,F$2,"multi"),'I-SUB'!$V$3:$W$624,2,0))</f>
        <v>0</v>
      </c>
      <c r="G359" s="11">
        <f>IF(ISNA(VLOOKUP(CONCATENATE($B359,G$2,"multi"),'I-SUB'!$V$3:$W$624,2,0)),0,VLOOKUP(CONCATENATE($B359,G$2,"multi"),'I-SUB'!$V$3:$W$624,2,0))</f>
        <v>0</v>
      </c>
      <c r="H359" s="11">
        <f>IF(ISNA(VLOOKUP(CONCATENATE($B359,H$2,"multi"),'I-SUB'!$V$3:$W$624,2,0)),0,VLOOKUP(CONCATENATE($B359,H$2,"multi"),'I-SUB'!$V$3:$W$624,2,0))</f>
        <v>0</v>
      </c>
      <c r="I359" s="11">
        <f>IF(ISNA(VLOOKUP(CONCATENATE($B359,I$2,"multi"),'I-SUB'!$V$3:$W$624,2,0)),0,VLOOKUP(CONCATENATE($B359,I$2,"multi"),'I-SUB'!$V$3:$W$624,2,0))</f>
        <v>0</v>
      </c>
      <c r="J359" s="11">
        <f>IF(ISNA(VLOOKUP(CONCATENATE($B359,J$2,"multi"),'I-SUB'!$V$3:$W$624,2,0)),0,VLOOKUP(CONCATENATE($B359,J$2,"multi"),'I-SUB'!$V$3:$W$624,2,0))</f>
        <v>0</v>
      </c>
      <c r="K359" s="11">
        <f>IF(ISNA(VLOOKUP(CONCATENATE($B359,K$2,"multi"),'I-SUB'!$V$3:$W$624,2,0)),0,VLOOKUP(CONCATENATE($B359,K$2,"multi"),'I-SUB'!$V$3:$W$624,2,0))</f>
        <v>0</v>
      </c>
      <c r="L359" s="11">
        <f>IF(ISNA(VLOOKUP(CONCATENATE($B359,L$2,"multi"),'I-SUB'!$V$3:$W$624,2,0)),0,VLOOKUP(CONCATENATE($B359,L$2,"multi"),'I-SUB'!$V$3:$W$624,2,0))</f>
        <v>0</v>
      </c>
      <c r="M359" s="11">
        <f>IF(ISNA(VLOOKUP(CONCATENATE($B359,M$2,"multi"),'I-SUB'!$V$3:$W$624,2,0)),0,VLOOKUP(CONCATENATE($B359,M$2,"multi"),'I-SUB'!$V$3:$W$624,2,0))</f>
        <v>0</v>
      </c>
      <c r="N359" s="11">
        <f>IF(ISNA(VLOOKUP(CONCATENATE($B359,N$2,"multi"),'I-SUB'!$V$3:$W$624,2,0)),0,VLOOKUP(CONCATENATE($B359,N$2,"multi"),'I-SUB'!$V$3:$W$624,2,0))</f>
        <v>0</v>
      </c>
      <c r="O359" s="11">
        <f>IF(ISNA(VLOOKUP(CONCATENATE($B359,O$2,"multi"),'I-SUB'!$V$3:$W$624,2,0)),0,VLOOKUP(CONCATENATE($B359,O$2,"multi"),'I-SUB'!$V$3:$W$624,2,0))</f>
        <v>0</v>
      </c>
      <c r="P359" s="11">
        <f>SUM(C359:O359)</f>
        <v>0</v>
      </c>
      <c r="Q359" s="11">
        <f>IF(ISNA(VLOOKUP(CONCATENATE($B359,Q$2,"multi"),'II-SUB'!$V$3:$W$630,2,0)),0,VLOOKUP(CONCATENATE($B359,Q$2,"multi"),'II-SUB'!$V$3:$W$630,2,0))</f>
        <v>0</v>
      </c>
      <c r="R359" s="11">
        <f>IF(ISNA(VLOOKUP(CONCATENATE($B359,R$2,"multi"),'II-SUB'!$V$3:$W$630,2,0)),0,VLOOKUP(CONCATENATE($B359,R$2,"multi"),'II-SUB'!$V$3:$W$630,2,0))</f>
        <v>0</v>
      </c>
      <c r="S359" s="11">
        <f>IF(ISNA(VLOOKUP(CONCATENATE($B359,S$2,"multi"),'II-SUB'!$V$3:$W$630,2,0)),0,VLOOKUP(CONCATENATE($B359,S$2,"multi"),'II-SUB'!$V$3:$W$630,2,0))</f>
        <v>0</v>
      </c>
      <c r="T359" s="11">
        <f>IF(ISNA(VLOOKUP(CONCATENATE($B359,T$2,"multi"),'II-SUB'!$V$3:$W$630,2,0)),0,VLOOKUP(CONCATENATE($B359,T$2,"multi"),'II-SUB'!$V$3:$W$630,2,0))</f>
        <v>0</v>
      </c>
      <c r="U359" s="11">
        <f>IF(ISNA(VLOOKUP(CONCATENATE($B359,U$2,"multi"),'II-SUB'!$V$3:$W$630,2,0)),0,VLOOKUP(CONCATENATE($B359,U$2,"multi"),'II-SUB'!$V$3:$W$630,2,0))</f>
        <v>0</v>
      </c>
      <c r="V359" s="11">
        <f>IF(ISNA(VLOOKUP(CONCATENATE($B359,V$2,"multi"),'II-SUB'!$V$3:$W$630,2,0)),0,VLOOKUP(CONCATENATE($B359,V$2,"multi"),'II-SUB'!$V$3:$W$630,2,0))</f>
        <v>0</v>
      </c>
      <c r="W359" s="11">
        <f>IF(ISNA(VLOOKUP(CONCATENATE($B359,W$2,"multi"),'II-SUB'!$V$3:$W$630,2,0)),0,VLOOKUP(CONCATENATE($B359,W$2,"multi"),'II-SUB'!$V$3:$W$630,2,0))</f>
        <v>0</v>
      </c>
      <c r="X359" s="11">
        <f>IF(ISNA(VLOOKUP(CONCATENATE($B359,X$2,"multi"),'II-SUB'!$V$3:$W$630,2,0)),0,VLOOKUP(CONCATENATE($B359,X$2,"multi"),'II-SUB'!$V$3:$W$630,2,0))</f>
        <v>0</v>
      </c>
      <c r="Y359" s="11">
        <f>IF(ISNA(VLOOKUP(CONCATENATE($B359,Y$2,"multi"),'II-SUB'!$V$3:$W$630,2,0)),0,VLOOKUP(CONCATENATE($B359,Y$2,"multi"),'II-SUB'!$V$3:$W$630,2,0))</f>
        <v>0</v>
      </c>
      <c r="Z359" s="11">
        <f>IF(ISNA(VLOOKUP(CONCATENATE($B359,Z$2,"multi"),'II-SUB'!$V$3:$W$630,2,0)),0,VLOOKUP(CONCATENATE($B359,Z$2,"multi"),'II-SUB'!$V$3:$W$630,2,0))</f>
        <v>0</v>
      </c>
      <c r="AA359" s="11">
        <f>IF(ISNA(VLOOKUP(CONCATENATE($B359,AA$2,"multi"),'II-SUB'!$V$3:$W$630,2,0)),0,VLOOKUP(CONCATENATE($B359,AA$2,"multi"),'II-SUB'!$V$3:$W$630,2,0))</f>
        <v>0</v>
      </c>
      <c r="AB359" s="11">
        <f>IF(ISNA(VLOOKUP(CONCATENATE($B359,AB$2,"multi"),'II-SUB'!$V$3:$W$630,2,0)),0,VLOOKUP(CONCATENATE($B359,AB$2,"multi"),'II-SUB'!$V$3:$W$630,2,0))</f>
        <v>0</v>
      </c>
      <c r="AC359" s="11">
        <f>IF(ISNA(VLOOKUP(CONCATENATE($B359,AC$2,"multi"),'II-SUB'!$V$3:$W$630,2,0)),0,VLOOKUP(CONCATENATE($B359,AC$2,"multi"),'II-SUB'!$V$3:$W$630,2,0))</f>
        <v>0</v>
      </c>
      <c r="AD359" s="11">
        <f>SUM(Q359:AC359)</f>
        <v>0</v>
      </c>
      <c r="AE359" s="11">
        <f>IF(ISNA(VLOOKUP(CONCATENATE($B359,AE$2,"multi"),MW!$V$3:$W$600,2,0)),0,VLOOKUP(CONCATENATE($B359,AE$2,"multi"),MW!$V$3:$W$600,2,0))</f>
        <v>0</v>
      </c>
      <c r="AF359" s="11">
        <f>IF(ISNA(VLOOKUP(CONCATENATE($B359,AF$2,"multi"),MW!$V$3:$W$600,2,0)),0,VLOOKUP(CONCATENATE($B359,AF$2,"multi"),MW!$V$3:$W$600,2,0))</f>
        <v>0</v>
      </c>
      <c r="AG359" s="11">
        <f>IF(ISNA(VLOOKUP(CONCATENATE($B359,AG$2,"multi"),MW!$V$3:$W$600,2,0)),0,VLOOKUP(CONCATENATE($B359,AG$2,"multi"),MW!$V$3:$W$600,2,0))</f>
        <v>0</v>
      </c>
      <c r="AH359" s="11">
        <f>IF(ISNA(VLOOKUP(CONCATENATE($B359,AH$2,"multi"),MW!$V$3:$W$600,2,0)),0,VLOOKUP(CONCATENATE($B359,AH$2,"multi"),MW!$V$3:$W$600,2,0))</f>
        <v>0</v>
      </c>
      <c r="AI359" s="11">
        <f>IF(ISNA(VLOOKUP(CONCATENATE($B359,AI$2,"multi"),MW!$V$3:$W$600,2,0)),0,VLOOKUP(CONCATENATE($B359,AI$2,"multi"),MW!$V$3:$W$600,2,0))</f>
        <v>0</v>
      </c>
      <c r="AJ359" s="11">
        <f>IF(ISNA(VLOOKUP(CONCATENATE($B359,AJ$2,"multi"),MW!$V$3:$W$600,2,0)),0,VLOOKUP(CONCATENATE($B359,AJ$2,"multi"),MW!$V$3:$W$600,2,0))</f>
        <v>0</v>
      </c>
      <c r="AK359" s="11">
        <f>IF(ISNA(VLOOKUP(CONCATENATE($B359,AK$2,"multi"),MW!$V$3:$W$600,2,0)),0,VLOOKUP(CONCATENATE($B359,AK$2,"multi"),MW!$V$3:$W$600,2,0))</f>
        <v>0</v>
      </c>
      <c r="AL359" s="11">
        <f>IF(ISNA(VLOOKUP(CONCATENATE($B359,AL$2,"multi"),MW!$V$3:$W$600,2,0)),0,VLOOKUP(CONCATENATE($B359,AL$2,"multi"),MW!$V$3:$W$600,2,0))</f>
        <v>0</v>
      </c>
      <c r="AM359" s="11">
        <f>IF(ISNA(VLOOKUP(CONCATENATE($B359,AM$2,"multi"),MW!$V$3:$W$600,2,0)),0,VLOOKUP(CONCATENATE($B359,AM$2,"multi"),MW!$V$3:$W$600,2,0))</f>
        <v>0</v>
      </c>
      <c r="AN359" s="11">
        <f>IF(ISNA(VLOOKUP(CONCATENATE($B359,AN$2,"multi"),MW!$V$3:$W$600,2,0)),0,VLOOKUP(CONCATENATE($B359,AN$2,"multi"),MW!$V$3:$W$600,2,0))</f>
        <v>0</v>
      </c>
      <c r="AO359" s="11">
        <f>IF(ISNA(VLOOKUP(CONCATENATE($B359,AO$2,"multi"),MW!$V$3:$W$600,2,0)),0,VLOOKUP(CONCATENATE($B359,AO$2,"multi"),MW!$V$3:$W$600,2,0))</f>
        <v>0</v>
      </c>
      <c r="AP359" s="11">
        <f>SUM(AE359:AO359)</f>
        <v>0</v>
      </c>
      <c r="AQ359" s="11">
        <f>IF(ISNA(VLOOKUP(CONCATENATE($B359,AQ$2,"multi"),'III-SUB'!$V$3:$W$633,2,0)),0,VLOOKUP(CONCATENATE($B359,AQ$2,"multi"),'III-SUB'!$V$3:$W$633,2,0))</f>
        <v>0</v>
      </c>
      <c r="AR359" s="11">
        <f>IF(ISNA(VLOOKUP(CONCATENATE($B359,AR$2,"multi"),'III-SUB'!$V$3:$W$633,2,0)),0,VLOOKUP(CONCATENATE($B359,AR$2,"multi"),'III-SUB'!$V$3:$W$633,2,0))</f>
        <v>0</v>
      </c>
      <c r="AS359" s="11">
        <f>IF(ISNA(VLOOKUP(CONCATENATE($B359,AS$2,"multi"),'III-SUB'!$V$3:$W$633,2,0)),0,VLOOKUP(CONCATENATE($B359,AS$2,"multi"),'III-SUB'!$V$3:$W$633,2,0))</f>
        <v>0</v>
      </c>
      <c r="AT359" s="11">
        <f>IF(ISNA(VLOOKUP(CONCATENATE($B359,AT$2,"multi"),'III-SUB'!$V$3:$W$633,2,0)),0,VLOOKUP(CONCATENATE($B359,AT$2,"multi"),'III-SUB'!$V$3:$W$633,2,0))</f>
        <v>0</v>
      </c>
      <c r="AU359" s="11">
        <f>IF(ISNA(VLOOKUP(CONCATENATE($B359,AU$2,"multi"),'III-SUB'!$V$3:$W$633,2,0)),0,VLOOKUP(CONCATENATE($B359,AU$2,"multi"),'III-SUB'!$V$3:$W$633,2,0))</f>
        <v>0</v>
      </c>
      <c r="AV359" s="11">
        <f>IF(ISNA(VLOOKUP(CONCATENATE($B359,AV$2,"multi"),'III-SUB'!$V$3:$W$633,2,0)),0,VLOOKUP(CONCATENATE($B359,AV$2,"multi"),'III-SUB'!$V$3:$W$633,2,0))</f>
        <v>0</v>
      </c>
      <c r="AW359" s="11">
        <f>IF(ISNA(VLOOKUP(CONCATENATE($B359,AW$2,"multi"),'III-SUB'!$V$3:$W$633,2,0)),0,VLOOKUP(CONCATENATE($B359,AW$2,"multi"),'III-SUB'!$V$3:$W$633,2,0))</f>
        <v>0</v>
      </c>
      <c r="AX359" s="11">
        <f>IF(ISNA(VLOOKUP(CONCATENATE($B359,AX$2,"multi"),'III-SUB'!$V$3:$W$633,2,0)),0,VLOOKUP(CONCATENATE($B359,AX$2,"multi"),'III-SUB'!$V$3:$W$633,2,0))</f>
        <v>0</v>
      </c>
      <c r="AY359" s="11">
        <f>IF(ISNA(VLOOKUP(CONCATENATE($B359,AY$2,"multi"),'III-SUB'!$V$3:$W$633,2,0)),0,VLOOKUP(CONCATENATE($B359,AY$2,"multi"),'III-SUB'!$V$3:$W$633,2,0))</f>
        <v>0</v>
      </c>
      <c r="AZ359" s="11">
        <f>IF(ISNA(VLOOKUP(CONCATENATE($B359,AZ$2,"multi"),'III-SUB'!$V$3:$W$633,2,0)),0,VLOOKUP(CONCATENATE($B359,AZ$2,"multi"),'III-SUB'!$V$3:$W$633,2,0))</f>
        <v>0</v>
      </c>
      <c r="BA359" s="11">
        <f>IF(ISNA(VLOOKUP(CONCATENATE($B359,BA$2,"multi"),'III-SUB'!$V$3:$W$633,2,0)),0,VLOOKUP(CONCATENATE($B359,BA$2,"multi"),'III-SUB'!$V$3:$W$633,2,0))</f>
        <v>0</v>
      </c>
      <c r="BB359" s="11">
        <f>IF(ISNA(VLOOKUP(CONCATENATE($B359,BB$2,"multi"),'III-SUB'!$V$3:$W$633,2,0)),0,VLOOKUP(CONCATENATE($B359,BB$2,"multi"),'III-SUB'!$V$3:$W$633,2,0))</f>
        <v>0</v>
      </c>
      <c r="BC359" s="11">
        <f>IF(ISNA(VLOOKUP(CONCATENATE($B359,BC$2,"multi"),'III-SUB'!$V$3:$W$633,2,0)),0,VLOOKUP(CONCATENATE($B359,BC$2,"multi"),'III-SUB'!$V$3:$W$633,2,0))</f>
        <v>0</v>
      </c>
      <c r="BD359" s="11">
        <f>SUM(AQ359:BC359)</f>
        <v>0</v>
      </c>
      <c r="BE359" s="11">
        <f>IF(ISNA(VLOOKUP(CONCATENATE($B359,AQ$2,"multi"),VHF!$V$3:$W$627,2,0)),0,VLOOKUP(CONCATENATE($B359,AQ$2,"multi"),VHF!$V$3:$W$627,2,0))</f>
        <v>0</v>
      </c>
      <c r="BF359" s="11">
        <f>IF(ISNA(VLOOKUP(CONCATENATE($B359,BF$2,"multi"),UHF!$V$3:$W$612,2,0)),0,VLOOKUP(CONCATENATE($B359,BF$2,"multi"),UHF!$V$3:$W$612,2,0))</f>
        <v>0</v>
      </c>
      <c r="BG359" s="11">
        <f>IF(ISNA(VLOOKUP(CONCATENATE($B359,BG$2,"multi"),UHF!$V$3:$W$612,2,0)),0,VLOOKUP(CONCATENATE($B359,BG$2,"multi"),UHF!$V$3:$W$612,2,0))</f>
        <v>0</v>
      </c>
      <c r="BH359" s="11">
        <f>IF(ISNA(VLOOKUP(CONCATENATE($B359,BH$2,"multi"),UHF!$V$3:$W$612,2,0)),0,VLOOKUP(CONCATENATE($B359,BH$2,"multi"),UHF!$V$3:$W$612,2,0))</f>
        <v>0</v>
      </c>
      <c r="BI359" s="11">
        <f>IF(ISNA(VLOOKUP(CONCATENATE($B359,BI$2,"multi"),UHF!$V$3:$W$612,2,0)),0,VLOOKUP(CONCATENATE($B359,BI$2,"multi"),UHF!$V$3:$W$612,2,0))</f>
        <v>0</v>
      </c>
      <c r="BJ359" s="11">
        <f>IF(ISNA(VLOOKUP(CONCATENATE($B359,BJ$2,"multi"),UHF!$V$3:$W$612,2,0)),0,VLOOKUP(CONCATENATE($B359,BJ$2,"multi"),UHF!$V$3:$W$612,2,0))</f>
        <v>0</v>
      </c>
      <c r="BK359" s="11">
        <f>IF(ISNA(VLOOKUP(CONCATENATE($B359,BK$2,"multi"),UHF!$V$3:$W$612,2,0)),0,VLOOKUP(CONCATENATE($B359,BK$2,"multi"),UHF!$V$3:$W$612,2,0))</f>
        <v>0</v>
      </c>
      <c r="BL359" s="11">
        <f>IF(ISNA(VLOOKUP(CONCATENATE($B359,BL$2,"multi"),UHF!$V$3:$W$612,2,0)),0,VLOOKUP(CONCATENATE($B359,BL$2,"multi"),UHF!$V$3:$W$612,2,0))</f>
        <v>0</v>
      </c>
      <c r="BM359" s="11">
        <f>IF(ISNA(VLOOKUP(CONCATENATE($B359,BM$2,"multi"),UHF!$V$3:$W$612,2,0)),0,VLOOKUP(CONCATENATE($B359,BM$2,"multi"),UHF!$V$3:$W$612,2,0))</f>
        <v>0</v>
      </c>
      <c r="BN359" s="11">
        <f>IF(ISNA(VLOOKUP(CONCATENATE($B359,BN$2,"multi"),UHF!$V$3:$W$612,2,0)),0,VLOOKUP(CONCATENATE($B359,BN$2,"multi"),UHF!$V$3:$W$612,2,0))</f>
        <v>0</v>
      </c>
      <c r="BO359" s="11">
        <f>IF(ISNA(VLOOKUP(CONCATENATE($B359,BO$2,"multi"),UHF!$V$3:$W$612,2,0)),0,VLOOKUP(CONCATENATE($B359,BO$2,"multi"),UHF!$V$3:$W$612,2,0))</f>
        <v>0</v>
      </c>
      <c r="BP359" s="11">
        <f>IF(ISNA(VLOOKUP(CONCATENATE($B359,BP$2,"multi"),UHF!$V$3:$W$612,2,0)),0,VLOOKUP(CONCATENATE($B359,BP$2,"multi"),UHF!$V$3:$W$612,2,0))</f>
        <v>0</v>
      </c>
      <c r="BQ359" s="11">
        <f>IF(ISNA(VLOOKUP(CONCATENATE($B359,BQ$2,"multi"),UHF!$V$3:$W$612,2,0)),0,VLOOKUP(CONCATENATE($B359,BQ$2,"multi"),UHF!$V$3:$W$612,2,0))</f>
        <v>0</v>
      </c>
      <c r="BR359" s="11">
        <f>SUM(BF359:BQ359)</f>
        <v>0</v>
      </c>
      <c r="BS359" s="11">
        <f>IF(ISNA(VLOOKUP(CONCATENATE($B359,BS$2,"multi"),'A1'!$V$3:$W$612,2,0)),0,VLOOKUP(CONCATENATE($B359,BS$2,"multi"),'A1'!$V$3:$W$612,2,0))</f>
        <v>0</v>
      </c>
    </row>
    <row r="360" spans="2:71" x14ac:dyDescent="0.2">
      <c r="B360" s="8">
        <f>'Seznam-MO'!A371</f>
        <v>0</v>
      </c>
      <c r="C360" s="11">
        <f>IF(ISNA(VLOOKUP(CONCATENATE($B360,C$2,"multi"),'I-SUB'!$V$3:$W$624,2,0)),0,VLOOKUP(CONCATENATE($B360,C$2,"multi"),'I-SUB'!$V$3:$W$624,2,0))</f>
        <v>0</v>
      </c>
      <c r="D360" s="11">
        <f>IF(ISNA(VLOOKUP(CONCATENATE($B360,D$2,"multi"),'I-SUB'!$V$3:$W$624,2,0)),0,VLOOKUP(CONCATENATE($B360,D$2,"multi"),'I-SUB'!$V$3:$W$624,2,0))</f>
        <v>0</v>
      </c>
      <c r="E360" s="11">
        <f>IF(ISNA(VLOOKUP(CONCATENATE($B360,E$2,"multi"),'I-SUB'!$V$3:$W$624,2,0)),0,VLOOKUP(CONCATENATE($B360,E$2,"multi"),'I-SUB'!$V$3:$W$624,2,0))</f>
        <v>0</v>
      </c>
      <c r="F360" s="11">
        <f>IF(ISNA(VLOOKUP(CONCATENATE($B360,F$2,"multi"),'I-SUB'!$V$3:$W$624,2,0)),0,VLOOKUP(CONCATENATE($B360,F$2,"multi"),'I-SUB'!$V$3:$W$624,2,0))</f>
        <v>0</v>
      </c>
      <c r="G360" s="11">
        <f>IF(ISNA(VLOOKUP(CONCATENATE($B360,G$2,"multi"),'I-SUB'!$V$3:$W$624,2,0)),0,VLOOKUP(CONCATENATE($B360,G$2,"multi"),'I-SUB'!$V$3:$W$624,2,0))</f>
        <v>0</v>
      </c>
      <c r="H360" s="11">
        <f>IF(ISNA(VLOOKUP(CONCATENATE($B360,H$2,"multi"),'I-SUB'!$V$3:$W$624,2,0)),0,VLOOKUP(CONCATENATE($B360,H$2,"multi"),'I-SUB'!$V$3:$W$624,2,0))</f>
        <v>0</v>
      </c>
      <c r="I360" s="11">
        <f>IF(ISNA(VLOOKUP(CONCATENATE($B360,I$2,"multi"),'I-SUB'!$V$3:$W$624,2,0)),0,VLOOKUP(CONCATENATE($B360,I$2,"multi"),'I-SUB'!$V$3:$W$624,2,0))</f>
        <v>0</v>
      </c>
      <c r="J360" s="11">
        <f>IF(ISNA(VLOOKUP(CONCATENATE($B360,J$2,"multi"),'I-SUB'!$V$3:$W$624,2,0)),0,VLOOKUP(CONCATENATE($B360,J$2,"multi"),'I-SUB'!$V$3:$W$624,2,0))</f>
        <v>0</v>
      </c>
      <c r="K360" s="11">
        <f>IF(ISNA(VLOOKUP(CONCATENATE($B360,K$2,"multi"),'I-SUB'!$V$3:$W$624,2,0)),0,VLOOKUP(CONCATENATE($B360,K$2,"multi"),'I-SUB'!$V$3:$W$624,2,0))</f>
        <v>0</v>
      </c>
      <c r="L360" s="11">
        <f>IF(ISNA(VLOOKUP(CONCATENATE($B360,L$2,"multi"),'I-SUB'!$V$3:$W$624,2,0)),0,VLOOKUP(CONCATENATE($B360,L$2,"multi"),'I-SUB'!$V$3:$W$624,2,0))</f>
        <v>0</v>
      </c>
      <c r="M360" s="11">
        <f>IF(ISNA(VLOOKUP(CONCATENATE($B360,M$2,"multi"),'I-SUB'!$V$3:$W$624,2,0)),0,VLOOKUP(CONCATENATE($B360,M$2,"multi"),'I-SUB'!$V$3:$W$624,2,0))</f>
        <v>0</v>
      </c>
      <c r="N360" s="11">
        <f>IF(ISNA(VLOOKUP(CONCATENATE($B360,N$2,"multi"),'I-SUB'!$V$3:$W$624,2,0)),0,VLOOKUP(CONCATENATE($B360,N$2,"multi"),'I-SUB'!$V$3:$W$624,2,0))</f>
        <v>0</v>
      </c>
      <c r="O360" s="11">
        <f>IF(ISNA(VLOOKUP(CONCATENATE($B360,O$2,"multi"),'I-SUB'!$V$3:$W$624,2,0)),0,VLOOKUP(CONCATENATE($B360,O$2,"multi"),'I-SUB'!$V$3:$W$624,2,0))</f>
        <v>0</v>
      </c>
      <c r="P360" s="11">
        <f>SUM(C360:O360)</f>
        <v>0</v>
      </c>
      <c r="Q360" s="11">
        <f>IF(ISNA(VLOOKUP(CONCATENATE($B360,Q$2,"multi"),'II-SUB'!$V$3:$W$630,2,0)),0,VLOOKUP(CONCATENATE($B360,Q$2,"multi"),'II-SUB'!$V$3:$W$630,2,0))</f>
        <v>0</v>
      </c>
      <c r="R360" s="11">
        <f>IF(ISNA(VLOOKUP(CONCATENATE($B360,R$2,"multi"),'II-SUB'!$V$3:$W$630,2,0)),0,VLOOKUP(CONCATENATE($B360,R$2,"multi"),'II-SUB'!$V$3:$W$630,2,0))</f>
        <v>0</v>
      </c>
      <c r="S360" s="11">
        <f>IF(ISNA(VLOOKUP(CONCATENATE($B360,S$2,"multi"),'II-SUB'!$V$3:$W$630,2,0)),0,VLOOKUP(CONCATENATE($B360,S$2,"multi"),'II-SUB'!$V$3:$W$630,2,0))</f>
        <v>0</v>
      </c>
      <c r="T360" s="11">
        <f>IF(ISNA(VLOOKUP(CONCATENATE($B360,T$2,"multi"),'II-SUB'!$V$3:$W$630,2,0)),0,VLOOKUP(CONCATENATE($B360,T$2,"multi"),'II-SUB'!$V$3:$W$630,2,0))</f>
        <v>0</v>
      </c>
      <c r="U360" s="11">
        <f>IF(ISNA(VLOOKUP(CONCATENATE($B360,U$2,"multi"),'II-SUB'!$V$3:$W$630,2,0)),0,VLOOKUP(CONCATENATE($B360,U$2,"multi"),'II-SUB'!$V$3:$W$630,2,0))</f>
        <v>0</v>
      </c>
      <c r="V360" s="11">
        <f>IF(ISNA(VLOOKUP(CONCATENATE($B360,V$2,"multi"),'II-SUB'!$V$3:$W$630,2,0)),0,VLOOKUP(CONCATENATE($B360,V$2,"multi"),'II-SUB'!$V$3:$W$630,2,0))</f>
        <v>0</v>
      </c>
      <c r="W360" s="11">
        <f>IF(ISNA(VLOOKUP(CONCATENATE($B360,W$2,"multi"),'II-SUB'!$V$3:$W$630,2,0)),0,VLOOKUP(CONCATENATE($B360,W$2,"multi"),'II-SUB'!$V$3:$W$630,2,0))</f>
        <v>0</v>
      </c>
      <c r="X360" s="11">
        <f>IF(ISNA(VLOOKUP(CONCATENATE($B360,X$2,"multi"),'II-SUB'!$V$3:$W$630,2,0)),0,VLOOKUP(CONCATENATE($B360,X$2,"multi"),'II-SUB'!$V$3:$W$630,2,0))</f>
        <v>0</v>
      </c>
      <c r="Y360" s="11">
        <f>IF(ISNA(VLOOKUP(CONCATENATE($B360,Y$2,"multi"),'II-SUB'!$V$3:$W$630,2,0)),0,VLOOKUP(CONCATENATE($B360,Y$2,"multi"),'II-SUB'!$V$3:$W$630,2,0))</f>
        <v>0</v>
      </c>
      <c r="Z360" s="11">
        <f>IF(ISNA(VLOOKUP(CONCATENATE($B360,Z$2,"multi"),'II-SUB'!$V$3:$W$630,2,0)),0,VLOOKUP(CONCATENATE($B360,Z$2,"multi"),'II-SUB'!$V$3:$W$630,2,0))</f>
        <v>0</v>
      </c>
      <c r="AA360" s="11">
        <f>IF(ISNA(VLOOKUP(CONCATENATE($B360,AA$2,"multi"),'II-SUB'!$V$3:$W$630,2,0)),0,VLOOKUP(CONCATENATE($B360,AA$2,"multi"),'II-SUB'!$V$3:$W$630,2,0))</f>
        <v>0</v>
      </c>
      <c r="AB360" s="11">
        <f>IF(ISNA(VLOOKUP(CONCATENATE($B360,AB$2,"multi"),'II-SUB'!$V$3:$W$630,2,0)),0,VLOOKUP(CONCATENATE($B360,AB$2,"multi"),'II-SUB'!$V$3:$W$630,2,0))</f>
        <v>0</v>
      </c>
      <c r="AC360" s="11">
        <f>IF(ISNA(VLOOKUP(CONCATENATE($B360,AC$2,"multi"),'II-SUB'!$V$3:$W$630,2,0)),0,VLOOKUP(CONCATENATE($B360,AC$2,"multi"),'II-SUB'!$V$3:$W$630,2,0))</f>
        <v>0</v>
      </c>
      <c r="AD360" s="11">
        <f>SUM(Q360:AC360)</f>
        <v>0</v>
      </c>
      <c r="AE360" s="11">
        <f>IF(ISNA(VLOOKUP(CONCATENATE($B360,AE$2,"multi"),MW!$V$3:$W$600,2,0)),0,VLOOKUP(CONCATENATE($B360,AE$2,"multi"),MW!$V$3:$W$600,2,0))</f>
        <v>0</v>
      </c>
      <c r="AF360" s="11">
        <f>IF(ISNA(VLOOKUP(CONCATENATE($B360,AF$2,"multi"),MW!$V$3:$W$600,2,0)),0,VLOOKUP(CONCATENATE($B360,AF$2,"multi"),MW!$V$3:$W$600,2,0))</f>
        <v>0</v>
      </c>
      <c r="AG360" s="11">
        <f>IF(ISNA(VLOOKUP(CONCATENATE($B360,AG$2,"multi"),MW!$V$3:$W$600,2,0)),0,VLOOKUP(CONCATENATE($B360,AG$2,"multi"),MW!$V$3:$W$600,2,0))</f>
        <v>0</v>
      </c>
      <c r="AH360" s="11">
        <f>IF(ISNA(VLOOKUP(CONCATENATE($B360,AH$2,"multi"),MW!$V$3:$W$600,2,0)),0,VLOOKUP(CONCATENATE($B360,AH$2,"multi"),MW!$V$3:$W$600,2,0))</f>
        <v>0</v>
      </c>
      <c r="AI360" s="11">
        <f>IF(ISNA(VLOOKUP(CONCATENATE($B360,AI$2,"multi"),MW!$V$3:$W$600,2,0)),0,VLOOKUP(CONCATENATE($B360,AI$2,"multi"),MW!$V$3:$W$600,2,0))</f>
        <v>0</v>
      </c>
      <c r="AJ360" s="11">
        <f>IF(ISNA(VLOOKUP(CONCATENATE($B360,AJ$2,"multi"),MW!$V$3:$W$600,2,0)),0,VLOOKUP(CONCATENATE($B360,AJ$2,"multi"),MW!$V$3:$W$600,2,0))</f>
        <v>0</v>
      </c>
      <c r="AK360" s="11">
        <f>IF(ISNA(VLOOKUP(CONCATENATE($B360,AK$2,"multi"),MW!$V$3:$W$600,2,0)),0,VLOOKUP(CONCATENATE($B360,AK$2,"multi"),MW!$V$3:$W$600,2,0))</f>
        <v>0</v>
      </c>
      <c r="AL360" s="11">
        <f>IF(ISNA(VLOOKUP(CONCATENATE($B360,AL$2,"multi"),MW!$V$3:$W$600,2,0)),0,VLOOKUP(CONCATENATE($B360,AL$2,"multi"),MW!$V$3:$W$600,2,0))</f>
        <v>0</v>
      </c>
      <c r="AM360" s="11">
        <f>IF(ISNA(VLOOKUP(CONCATENATE($B360,AM$2,"multi"),MW!$V$3:$W$600,2,0)),0,VLOOKUP(CONCATENATE($B360,AM$2,"multi"),MW!$V$3:$W$600,2,0))</f>
        <v>0</v>
      </c>
      <c r="AN360" s="11">
        <f>IF(ISNA(VLOOKUP(CONCATENATE($B360,AN$2,"multi"),MW!$V$3:$W$600,2,0)),0,VLOOKUP(CONCATENATE($B360,AN$2,"multi"),MW!$V$3:$W$600,2,0))</f>
        <v>0</v>
      </c>
      <c r="AO360" s="11">
        <f>IF(ISNA(VLOOKUP(CONCATENATE($B360,AO$2,"multi"),MW!$V$3:$W$600,2,0)),0,VLOOKUP(CONCATENATE($B360,AO$2,"multi"),MW!$V$3:$W$600,2,0))</f>
        <v>0</v>
      </c>
      <c r="AP360" s="11">
        <f>SUM(AE360:AO360)</f>
        <v>0</v>
      </c>
      <c r="AQ360" s="11">
        <f>IF(ISNA(VLOOKUP(CONCATENATE($B360,AQ$2,"multi"),'III-SUB'!$V$3:$W$633,2,0)),0,VLOOKUP(CONCATENATE($B360,AQ$2,"multi"),'III-SUB'!$V$3:$W$633,2,0))</f>
        <v>0</v>
      </c>
      <c r="AR360" s="11">
        <f>IF(ISNA(VLOOKUP(CONCATENATE($B360,AR$2,"multi"),'III-SUB'!$V$3:$W$633,2,0)),0,VLOOKUP(CONCATENATE($B360,AR$2,"multi"),'III-SUB'!$V$3:$W$633,2,0))</f>
        <v>0</v>
      </c>
      <c r="AS360" s="11">
        <f>IF(ISNA(VLOOKUP(CONCATENATE($B360,AS$2,"multi"),'III-SUB'!$V$3:$W$633,2,0)),0,VLOOKUP(CONCATENATE($B360,AS$2,"multi"),'III-SUB'!$V$3:$W$633,2,0))</f>
        <v>0</v>
      </c>
      <c r="AT360" s="11">
        <f>IF(ISNA(VLOOKUP(CONCATENATE($B360,AT$2,"multi"),'III-SUB'!$V$3:$W$633,2,0)),0,VLOOKUP(CONCATENATE($B360,AT$2,"multi"),'III-SUB'!$V$3:$W$633,2,0))</f>
        <v>0</v>
      </c>
      <c r="AU360" s="11">
        <f>IF(ISNA(VLOOKUP(CONCATENATE($B360,AU$2,"multi"),'III-SUB'!$V$3:$W$633,2,0)),0,VLOOKUP(CONCATENATE($B360,AU$2,"multi"),'III-SUB'!$V$3:$W$633,2,0))</f>
        <v>0</v>
      </c>
      <c r="AV360" s="11">
        <f>IF(ISNA(VLOOKUP(CONCATENATE($B360,AV$2,"multi"),'III-SUB'!$V$3:$W$633,2,0)),0,VLOOKUP(CONCATENATE($B360,AV$2,"multi"),'III-SUB'!$V$3:$W$633,2,0))</f>
        <v>0</v>
      </c>
      <c r="AW360" s="11">
        <f>IF(ISNA(VLOOKUP(CONCATENATE($B360,AW$2,"multi"),'III-SUB'!$V$3:$W$633,2,0)),0,VLOOKUP(CONCATENATE($B360,AW$2,"multi"),'III-SUB'!$V$3:$W$633,2,0))</f>
        <v>0</v>
      </c>
      <c r="AX360" s="11">
        <f>IF(ISNA(VLOOKUP(CONCATENATE($B360,AX$2,"multi"),'III-SUB'!$V$3:$W$633,2,0)),0,VLOOKUP(CONCATENATE($B360,AX$2,"multi"),'III-SUB'!$V$3:$W$633,2,0))</f>
        <v>0</v>
      </c>
      <c r="AY360" s="11">
        <f>IF(ISNA(VLOOKUP(CONCATENATE($B360,AY$2,"multi"),'III-SUB'!$V$3:$W$633,2,0)),0,VLOOKUP(CONCATENATE($B360,AY$2,"multi"),'III-SUB'!$V$3:$W$633,2,0))</f>
        <v>0</v>
      </c>
      <c r="AZ360" s="11">
        <f>IF(ISNA(VLOOKUP(CONCATENATE($B360,AZ$2,"multi"),'III-SUB'!$V$3:$W$633,2,0)),0,VLOOKUP(CONCATENATE($B360,AZ$2,"multi"),'III-SUB'!$V$3:$W$633,2,0))</f>
        <v>0</v>
      </c>
      <c r="BA360" s="11">
        <f>IF(ISNA(VLOOKUP(CONCATENATE($B360,BA$2,"multi"),'III-SUB'!$V$3:$W$633,2,0)),0,VLOOKUP(CONCATENATE($B360,BA$2,"multi"),'III-SUB'!$V$3:$W$633,2,0))</f>
        <v>0</v>
      </c>
      <c r="BB360" s="11">
        <f>IF(ISNA(VLOOKUP(CONCATENATE($B360,BB$2,"multi"),'III-SUB'!$V$3:$W$633,2,0)),0,VLOOKUP(CONCATENATE($B360,BB$2,"multi"),'III-SUB'!$V$3:$W$633,2,0))</f>
        <v>0</v>
      </c>
      <c r="BC360" s="11">
        <f>IF(ISNA(VLOOKUP(CONCATENATE($B360,BC$2,"multi"),'III-SUB'!$V$3:$W$633,2,0)),0,VLOOKUP(CONCATENATE($B360,BC$2,"multi"),'III-SUB'!$V$3:$W$633,2,0))</f>
        <v>0</v>
      </c>
      <c r="BD360" s="11">
        <f>SUM(AQ360:BC360)</f>
        <v>0</v>
      </c>
      <c r="BE360" s="11">
        <f>IF(ISNA(VLOOKUP(CONCATENATE($B360,AQ$2,"multi"),VHF!$V$3:$W$627,2,0)),0,VLOOKUP(CONCATENATE($B360,AQ$2,"multi"),VHF!$V$3:$W$627,2,0))</f>
        <v>0</v>
      </c>
      <c r="BF360" s="11">
        <f>IF(ISNA(VLOOKUP(CONCATENATE($B360,BF$2,"multi"),UHF!$V$3:$W$612,2,0)),0,VLOOKUP(CONCATENATE($B360,BF$2,"multi"),UHF!$V$3:$W$612,2,0))</f>
        <v>0</v>
      </c>
      <c r="BG360" s="11">
        <f>IF(ISNA(VLOOKUP(CONCATENATE($B360,BG$2,"multi"),UHF!$V$3:$W$612,2,0)),0,VLOOKUP(CONCATENATE($B360,BG$2,"multi"),UHF!$V$3:$W$612,2,0))</f>
        <v>0</v>
      </c>
      <c r="BH360" s="11">
        <f>IF(ISNA(VLOOKUP(CONCATENATE($B360,BH$2,"multi"),UHF!$V$3:$W$612,2,0)),0,VLOOKUP(CONCATENATE($B360,BH$2,"multi"),UHF!$V$3:$W$612,2,0))</f>
        <v>0</v>
      </c>
      <c r="BI360" s="11">
        <f>IF(ISNA(VLOOKUP(CONCATENATE($B360,BI$2,"multi"),UHF!$V$3:$W$612,2,0)),0,VLOOKUP(CONCATENATE($B360,BI$2,"multi"),UHF!$V$3:$W$612,2,0))</f>
        <v>0</v>
      </c>
      <c r="BJ360" s="11">
        <f>IF(ISNA(VLOOKUP(CONCATENATE($B360,BJ$2,"multi"),UHF!$V$3:$W$612,2,0)),0,VLOOKUP(CONCATENATE($B360,BJ$2,"multi"),UHF!$V$3:$W$612,2,0))</f>
        <v>0</v>
      </c>
      <c r="BK360" s="11">
        <f>IF(ISNA(VLOOKUP(CONCATENATE($B360,BK$2,"multi"),UHF!$V$3:$W$612,2,0)),0,VLOOKUP(CONCATENATE($B360,BK$2,"multi"),UHF!$V$3:$W$612,2,0))</f>
        <v>0</v>
      </c>
      <c r="BL360" s="11">
        <f>IF(ISNA(VLOOKUP(CONCATENATE($B360,BL$2,"multi"),UHF!$V$3:$W$612,2,0)),0,VLOOKUP(CONCATENATE($B360,BL$2,"multi"),UHF!$V$3:$W$612,2,0))</f>
        <v>0</v>
      </c>
      <c r="BM360" s="11">
        <f>IF(ISNA(VLOOKUP(CONCATENATE($B360,BM$2,"multi"),UHF!$V$3:$W$612,2,0)),0,VLOOKUP(CONCATENATE($B360,BM$2,"multi"),UHF!$V$3:$W$612,2,0))</f>
        <v>0</v>
      </c>
      <c r="BN360" s="11">
        <f>IF(ISNA(VLOOKUP(CONCATENATE($B360,BN$2,"multi"),UHF!$V$3:$W$612,2,0)),0,VLOOKUP(CONCATENATE($B360,BN$2,"multi"),UHF!$V$3:$W$612,2,0))</f>
        <v>0</v>
      </c>
      <c r="BO360" s="11">
        <f>IF(ISNA(VLOOKUP(CONCATENATE($B360,BO$2,"multi"),UHF!$V$3:$W$612,2,0)),0,VLOOKUP(CONCATENATE($B360,BO$2,"multi"),UHF!$V$3:$W$612,2,0))</f>
        <v>0</v>
      </c>
      <c r="BP360" s="11">
        <f>IF(ISNA(VLOOKUP(CONCATENATE($B360,BP$2,"multi"),UHF!$V$3:$W$612,2,0)),0,VLOOKUP(CONCATENATE($B360,BP$2,"multi"),UHF!$V$3:$W$612,2,0))</f>
        <v>0</v>
      </c>
      <c r="BQ360" s="11">
        <f>IF(ISNA(VLOOKUP(CONCATENATE($B360,BQ$2,"multi"),UHF!$V$3:$W$612,2,0)),0,VLOOKUP(CONCATENATE($B360,BQ$2,"multi"),UHF!$V$3:$W$612,2,0))</f>
        <v>0</v>
      </c>
      <c r="BR360" s="11">
        <f>SUM(BF360:BQ360)</f>
        <v>0</v>
      </c>
      <c r="BS360" s="11">
        <f>IF(ISNA(VLOOKUP(CONCATENATE($B360,BS$2,"multi"),'A1'!$V$3:$W$612,2,0)),0,VLOOKUP(CONCATENATE($B360,BS$2,"multi"),'A1'!$V$3:$W$612,2,0))</f>
        <v>0</v>
      </c>
    </row>
    <row r="361" spans="2:71" x14ac:dyDescent="0.2">
      <c r="B361" s="8">
        <f>'Seznam-MO'!A372</f>
        <v>0</v>
      </c>
      <c r="C361" s="11">
        <f>IF(ISNA(VLOOKUP(CONCATENATE($B361,C$2,"multi"),'I-SUB'!$V$3:$W$624,2,0)),0,VLOOKUP(CONCATENATE($B361,C$2,"multi"),'I-SUB'!$V$3:$W$624,2,0))</f>
        <v>0</v>
      </c>
      <c r="D361" s="11">
        <f>IF(ISNA(VLOOKUP(CONCATENATE($B361,D$2,"multi"),'I-SUB'!$V$3:$W$624,2,0)),0,VLOOKUP(CONCATENATE($B361,D$2,"multi"),'I-SUB'!$V$3:$W$624,2,0))</f>
        <v>0</v>
      </c>
      <c r="E361" s="11">
        <f>IF(ISNA(VLOOKUP(CONCATENATE($B361,E$2,"multi"),'I-SUB'!$V$3:$W$624,2,0)),0,VLOOKUP(CONCATENATE($B361,E$2,"multi"),'I-SUB'!$V$3:$W$624,2,0))</f>
        <v>0</v>
      </c>
      <c r="F361" s="11">
        <f>IF(ISNA(VLOOKUP(CONCATENATE($B361,F$2,"multi"),'I-SUB'!$V$3:$W$624,2,0)),0,VLOOKUP(CONCATENATE($B361,F$2,"multi"),'I-SUB'!$V$3:$W$624,2,0))</f>
        <v>0</v>
      </c>
      <c r="G361" s="11">
        <f>IF(ISNA(VLOOKUP(CONCATENATE($B361,G$2,"multi"),'I-SUB'!$V$3:$W$624,2,0)),0,VLOOKUP(CONCATENATE($B361,G$2,"multi"),'I-SUB'!$V$3:$W$624,2,0))</f>
        <v>0</v>
      </c>
      <c r="H361" s="11">
        <f>IF(ISNA(VLOOKUP(CONCATENATE($B361,H$2,"multi"),'I-SUB'!$V$3:$W$624,2,0)),0,VLOOKUP(CONCATENATE($B361,H$2,"multi"),'I-SUB'!$V$3:$W$624,2,0))</f>
        <v>0</v>
      </c>
      <c r="I361" s="11">
        <f>IF(ISNA(VLOOKUP(CONCATENATE($B361,I$2,"multi"),'I-SUB'!$V$3:$W$624,2,0)),0,VLOOKUP(CONCATENATE($B361,I$2,"multi"),'I-SUB'!$V$3:$W$624,2,0))</f>
        <v>0</v>
      </c>
      <c r="J361" s="11">
        <f>IF(ISNA(VLOOKUP(CONCATENATE($B361,J$2,"multi"),'I-SUB'!$V$3:$W$624,2,0)),0,VLOOKUP(CONCATENATE($B361,J$2,"multi"),'I-SUB'!$V$3:$W$624,2,0))</f>
        <v>0</v>
      </c>
      <c r="K361" s="11">
        <f>IF(ISNA(VLOOKUP(CONCATENATE($B361,K$2,"multi"),'I-SUB'!$V$3:$W$624,2,0)),0,VLOOKUP(CONCATENATE($B361,K$2,"multi"),'I-SUB'!$V$3:$W$624,2,0))</f>
        <v>0</v>
      </c>
      <c r="L361" s="11">
        <f>IF(ISNA(VLOOKUP(CONCATENATE($B361,L$2,"multi"),'I-SUB'!$V$3:$W$624,2,0)),0,VLOOKUP(CONCATENATE($B361,L$2,"multi"),'I-SUB'!$V$3:$W$624,2,0))</f>
        <v>0</v>
      </c>
      <c r="M361" s="11">
        <f>IF(ISNA(VLOOKUP(CONCATENATE($B361,M$2,"multi"),'I-SUB'!$V$3:$W$624,2,0)),0,VLOOKUP(CONCATENATE($B361,M$2,"multi"),'I-SUB'!$V$3:$W$624,2,0))</f>
        <v>0</v>
      </c>
      <c r="N361" s="11">
        <f>IF(ISNA(VLOOKUP(CONCATENATE($B361,N$2,"multi"),'I-SUB'!$V$3:$W$624,2,0)),0,VLOOKUP(CONCATENATE($B361,N$2,"multi"),'I-SUB'!$V$3:$W$624,2,0))</f>
        <v>0</v>
      </c>
      <c r="O361" s="11">
        <f>IF(ISNA(VLOOKUP(CONCATENATE($B361,O$2,"multi"),'I-SUB'!$V$3:$W$624,2,0)),0,VLOOKUP(CONCATENATE($B361,O$2,"multi"),'I-SUB'!$V$3:$W$624,2,0))</f>
        <v>0</v>
      </c>
      <c r="P361" s="11">
        <f>SUM(C361:O361)</f>
        <v>0</v>
      </c>
      <c r="Q361" s="11">
        <f>IF(ISNA(VLOOKUP(CONCATENATE($B361,Q$2,"multi"),'II-SUB'!$V$3:$W$630,2,0)),0,VLOOKUP(CONCATENATE($B361,Q$2,"multi"),'II-SUB'!$V$3:$W$630,2,0))</f>
        <v>0</v>
      </c>
      <c r="R361" s="11">
        <f>IF(ISNA(VLOOKUP(CONCATENATE($B361,R$2,"multi"),'II-SUB'!$V$3:$W$630,2,0)),0,VLOOKUP(CONCATENATE($B361,R$2,"multi"),'II-SUB'!$V$3:$W$630,2,0))</f>
        <v>0</v>
      </c>
      <c r="S361" s="11">
        <f>IF(ISNA(VLOOKUP(CONCATENATE($B361,S$2,"multi"),'II-SUB'!$V$3:$W$630,2,0)),0,VLOOKUP(CONCATENATE($B361,S$2,"multi"),'II-SUB'!$V$3:$W$630,2,0))</f>
        <v>0</v>
      </c>
      <c r="T361" s="11">
        <f>IF(ISNA(VLOOKUP(CONCATENATE($B361,T$2,"multi"),'II-SUB'!$V$3:$W$630,2,0)),0,VLOOKUP(CONCATENATE($B361,T$2,"multi"),'II-SUB'!$V$3:$W$630,2,0))</f>
        <v>0</v>
      </c>
      <c r="U361" s="11">
        <f>IF(ISNA(VLOOKUP(CONCATENATE($B361,U$2,"multi"),'II-SUB'!$V$3:$W$630,2,0)),0,VLOOKUP(CONCATENATE($B361,U$2,"multi"),'II-SUB'!$V$3:$W$630,2,0))</f>
        <v>0</v>
      </c>
      <c r="V361" s="11">
        <f>IF(ISNA(VLOOKUP(CONCATENATE($B361,V$2,"multi"),'II-SUB'!$V$3:$W$630,2,0)),0,VLOOKUP(CONCATENATE($B361,V$2,"multi"),'II-SUB'!$V$3:$W$630,2,0))</f>
        <v>0</v>
      </c>
      <c r="W361" s="11">
        <f>IF(ISNA(VLOOKUP(CONCATENATE($B361,W$2,"multi"),'II-SUB'!$V$3:$W$630,2,0)),0,VLOOKUP(CONCATENATE($B361,W$2,"multi"),'II-SUB'!$V$3:$W$630,2,0))</f>
        <v>0</v>
      </c>
      <c r="X361" s="11">
        <f>IF(ISNA(VLOOKUP(CONCATENATE($B361,X$2,"multi"),'II-SUB'!$V$3:$W$630,2,0)),0,VLOOKUP(CONCATENATE($B361,X$2,"multi"),'II-SUB'!$V$3:$W$630,2,0))</f>
        <v>0</v>
      </c>
      <c r="Y361" s="11">
        <f>IF(ISNA(VLOOKUP(CONCATENATE($B361,Y$2,"multi"),'II-SUB'!$V$3:$W$630,2,0)),0,VLOOKUP(CONCATENATE($B361,Y$2,"multi"),'II-SUB'!$V$3:$W$630,2,0))</f>
        <v>0</v>
      </c>
      <c r="Z361" s="11">
        <f>IF(ISNA(VLOOKUP(CONCATENATE($B361,Z$2,"multi"),'II-SUB'!$V$3:$W$630,2,0)),0,VLOOKUP(CONCATENATE($B361,Z$2,"multi"),'II-SUB'!$V$3:$W$630,2,0))</f>
        <v>0</v>
      </c>
      <c r="AA361" s="11">
        <f>IF(ISNA(VLOOKUP(CONCATENATE($B361,AA$2,"multi"),'II-SUB'!$V$3:$W$630,2,0)),0,VLOOKUP(CONCATENATE($B361,AA$2,"multi"),'II-SUB'!$V$3:$W$630,2,0))</f>
        <v>0</v>
      </c>
      <c r="AB361" s="11">
        <f>IF(ISNA(VLOOKUP(CONCATENATE($B361,AB$2,"multi"),'II-SUB'!$V$3:$W$630,2,0)),0,VLOOKUP(CONCATENATE($B361,AB$2,"multi"),'II-SUB'!$V$3:$W$630,2,0))</f>
        <v>0</v>
      </c>
      <c r="AC361" s="11">
        <f>IF(ISNA(VLOOKUP(CONCATENATE($B361,AC$2,"multi"),'II-SUB'!$V$3:$W$630,2,0)),0,VLOOKUP(CONCATENATE($B361,AC$2,"multi"),'II-SUB'!$V$3:$W$630,2,0))</f>
        <v>0</v>
      </c>
      <c r="AD361" s="11">
        <f>SUM(Q361:AC361)</f>
        <v>0</v>
      </c>
      <c r="AE361" s="11">
        <f>IF(ISNA(VLOOKUP(CONCATENATE($B361,AE$2,"multi"),MW!$V$3:$W$600,2,0)),0,VLOOKUP(CONCATENATE($B361,AE$2,"multi"),MW!$V$3:$W$600,2,0))</f>
        <v>0</v>
      </c>
      <c r="AF361" s="11">
        <f>IF(ISNA(VLOOKUP(CONCATENATE($B361,AF$2,"multi"),MW!$V$3:$W$600,2,0)),0,VLOOKUP(CONCATENATE($B361,AF$2,"multi"),MW!$V$3:$W$600,2,0))</f>
        <v>0</v>
      </c>
      <c r="AG361" s="11">
        <f>IF(ISNA(VLOOKUP(CONCATENATE($B361,AG$2,"multi"),MW!$V$3:$W$600,2,0)),0,VLOOKUP(CONCATENATE($B361,AG$2,"multi"),MW!$V$3:$W$600,2,0))</f>
        <v>0</v>
      </c>
      <c r="AH361" s="11">
        <f>IF(ISNA(VLOOKUP(CONCATENATE($B361,AH$2,"multi"),MW!$V$3:$W$600,2,0)),0,VLOOKUP(CONCATENATE($B361,AH$2,"multi"),MW!$V$3:$W$600,2,0))</f>
        <v>0</v>
      </c>
      <c r="AI361" s="11">
        <f>IF(ISNA(VLOOKUP(CONCATENATE($B361,AI$2,"multi"),MW!$V$3:$W$600,2,0)),0,VLOOKUP(CONCATENATE($B361,AI$2,"multi"),MW!$V$3:$W$600,2,0))</f>
        <v>0</v>
      </c>
      <c r="AJ361" s="11">
        <f>IF(ISNA(VLOOKUP(CONCATENATE($B361,AJ$2,"multi"),MW!$V$3:$W$600,2,0)),0,VLOOKUP(CONCATENATE($B361,AJ$2,"multi"),MW!$V$3:$W$600,2,0))</f>
        <v>0</v>
      </c>
      <c r="AK361" s="11">
        <f>IF(ISNA(VLOOKUP(CONCATENATE($B361,AK$2,"multi"),MW!$V$3:$W$600,2,0)),0,VLOOKUP(CONCATENATE($B361,AK$2,"multi"),MW!$V$3:$W$600,2,0))</f>
        <v>0</v>
      </c>
      <c r="AL361" s="11">
        <f>IF(ISNA(VLOOKUP(CONCATENATE($B361,AL$2,"multi"),MW!$V$3:$W$600,2,0)),0,VLOOKUP(CONCATENATE($B361,AL$2,"multi"),MW!$V$3:$W$600,2,0))</f>
        <v>0</v>
      </c>
      <c r="AM361" s="11">
        <f>IF(ISNA(VLOOKUP(CONCATENATE($B361,AM$2,"multi"),MW!$V$3:$W$600,2,0)),0,VLOOKUP(CONCATENATE($B361,AM$2,"multi"),MW!$V$3:$W$600,2,0))</f>
        <v>0</v>
      </c>
      <c r="AN361" s="11">
        <f>IF(ISNA(VLOOKUP(CONCATENATE($B361,AN$2,"multi"),MW!$V$3:$W$600,2,0)),0,VLOOKUP(CONCATENATE($B361,AN$2,"multi"),MW!$V$3:$W$600,2,0))</f>
        <v>0</v>
      </c>
      <c r="AO361" s="11">
        <f>IF(ISNA(VLOOKUP(CONCATENATE($B361,AO$2,"multi"),MW!$V$3:$W$600,2,0)),0,VLOOKUP(CONCATENATE($B361,AO$2,"multi"),MW!$V$3:$W$600,2,0))</f>
        <v>0</v>
      </c>
      <c r="AP361" s="11">
        <f>SUM(AE361:AO361)</f>
        <v>0</v>
      </c>
      <c r="AQ361" s="11">
        <f>IF(ISNA(VLOOKUP(CONCATENATE($B361,AQ$2,"multi"),'III-SUB'!$V$3:$W$633,2,0)),0,VLOOKUP(CONCATENATE($B361,AQ$2,"multi"),'III-SUB'!$V$3:$W$633,2,0))</f>
        <v>0</v>
      </c>
      <c r="AR361" s="11">
        <f>IF(ISNA(VLOOKUP(CONCATENATE($B361,AR$2,"multi"),'III-SUB'!$V$3:$W$633,2,0)),0,VLOOKUP(CONCATENATE($B361,AR$2,"multi"),'III-SUB'!$V$3:$W$633,2,0))</f>
        <v>0</v>
      </c>
      <c r="AS361" s="11">
        <f>IF(ISNA(VLOOKUP(CONCATENATE($B361,AS$2,"multi"),'III-SUB'!$V$3:$W$633,2,0)),0,VLOOKUP(CONCATENATE($B361,AS$2,"multi"),'III-SUB'!$V$3:$W$633,2,0))</f>
        <v>0</v>
      </c>
      <c r="AT361" s="11">
        <f>IF(ISNA(VLOOKUP(CONCATENATE($B361,AT$2,"multi"),'III-SUB'!$V$3:$W$633,2,0)),0,VLOOKUP(CONCATENATE($B361,AT$2,"multi"),'III-SUB'!$V$3:$W$633,2,0))</f>
        <v>0</v>
      </c>
      <c r="AU361" s="11">
        <f>IF(ISNA(VLOOKUP(CONCATENATE($B361,AU$2,"multi"),'III-SUB'!$V$3:$W$633,2,0)),0,VLOOKUP(CONCATENATE($B361,AU$2,"multi"),'III-SUB'!$V$3:$W$633,2,0))</f>
        <v>0</v>
      </c>
      <c r="AV361" s="11">
        <f>IF(ISNA(VLOOKUP(CONCATENATE($B361,AV$2,"multi"),'III-SUB'!$V$3:$W$633,2,0)),0,VLOOKUP(CONCATENATE($B361,AV$2,"multi"),'III-SUB'!$V$3:$W$633,2,0))</f>
        <v>0</v>
      </c>
      <c r="AW361" s="11">
        <f>IF(ISNA(VLOOKUP(CONCATENATE($B361,AW$2,"multi"),'III-SUB'!$V$3:$W$633,2,0)),0,VLOOKUP(CONCATENATE($B361,AW$2,"multi"),'III-SUB'!$V$3:$W$633,2,0))</f>
        <v>0</v>
      </c>
      <c r="AX361" s="11">
        <f>IF(ISNA(VLOOKUP(CONCATENATE($B361,AX$2,"multi"),'III-SUB'!$V$3:$W$633,2,0)),0,VLOOKUP(CONCATENATE($B361,AX$2,"multi"),'III-SUB'!$V$3:$W$633,2,0))</f>
        <v>0</v>
      </c>
      <c r="AY361" s="11">
        <f>IF(ISNA(VLOOKUP(CONCATENATE($B361,AY$2,"multi"),'III-SUB'!$V$3:$W$633,2,0)),0,VLOOKUP(CONCATENATE($B361,AY$2,"multi"),'III-SUB'!$V$3:$W$633,2,0))</f>
        <v>0</v>
      </c>
      <c r="AZ361" s="11">
        <f>IF(ISNA(VLOOKUP(CONCATENATE($B361,AZ$2,"multi"),'III-SUB'!$V$3:$W$633,2,0)),0,VLOOKUP(CONCATENATE($B361,AZ$2,"multi"),'III-SUB'!$V$3:$W$633,2,0))</f>
        <v>0</v>
      </c>
      <c r="BA361" s="11">
        <f>IF(ISNA(VLOOKUP(CONCATENATE($B361,BA$2,"multi"),'III-SUB'!$V$3:$W$633,2,0)),0,VLOOKUP(CONCATENATE($B361,BA$2,"multi"),'III-SUB'!$V$3:$W$633,2,0))</f>
        <v>0</v>
      </c>
      <c r="BB361" s="11">
        <f>IF(ISNA(VLOOKUP(CONCATENATE($B361,BB$2,"multi"),'III-SUB'!$V$3:$W$633,2,0)),0,VLOOKUP(CONCATENATE($B361,BB$2,"multi"),'III-SUB'!$V$3:$W$633,2,0))</f>
        <v>0</v>
      </c>
      <c r="BC361" s="11">
        <f>IF(ISNA(VLOOKUP(CONCATENATE($B361,BC$2,"multi"),'III-SUB'!$V$3:$W$633,2,0)),0,VLOOKUP(CONCATENATE($B361,BC$2,"multi"),'III-SUB'!$V$3:$W$633,2,0))</f>
        <v>0</v>
      </c>
      <c r="BD361" s="11">
        <f>SUM(AQ361:BC361)</f>
        <v>0</v>
      </c>
      <c r="BE361" s="11">
        <f>IF(ISNA(VLOOKUP(CONCATENATE($B361,AQ$2,"multi"),VHF!$V$3:$W$627,2,0)),0,VLOOKUP(CONCATENATE($B361,AQ$2,"multi"),VHF!$V$3:$W$627,2,0))</f>
        <v>0</v>
      </c>
      <c r="BF361" s="11">
        <f>IF(ISNA(VLOOKUP(CONCATENATE($B361,BF$2,"multi"),UHF!$V$3:$W$612,2,0)),0,VLOOKUP(CONCATENATE($B361,BF$2,"multi"),UHF!$V$3:$W$612,2,0))</f>
        <v>0</v>
      </c>
      <c r="BG361" s="11">
        <f>IF(ISNA(VLOOKUP(CONCATENATE($B361,BG$2,"multi"),UHF!$V$3:$W$612,2,0)),0,VLOOKUP(CONCATENATE($B361,BG$2,"multi"),UHF!$V$3:$W$612,2,0))</f>
        <v>0</v>
      </c>
      <c r="BH361" s="11">
        <f>IF(ISNA(VLOOKUP(CONCATENATE($B361,BH$2,"multi"),UHF!$V$3:$W$612,2,0)),0,VLOOKUP(CONCATENATE($B361,BH$2,"multi"),UHF!$V$3:$W$612,2,0))</f>
        <v>0</v>
      </c>
      <c r="BI361" s="11">
        <f>IF(ISNA(VLOOKUP(CONCATENATE($B361,BI$2,"multi"),UHF!$V$3:$W$612,2,0)),0,VLOOKUP(CONCATENATE($B361,BI$2,"multi"),UHF!$V$3:$W$612,2,0))</f>
        <v>0</v>
      </c>
      <c r="BJ361" s="11">
        <f>IF(ISNA(VLOOKUP(CONCATENATE($B361,BJ$2,"multi"),UHF!$V$3:$W$612,2,0)),0,VLOOKUP(CONCATENATE($B361,BJ$2,"multi"),UHF!$V$3:$W$612,2,0))</f>
        <v>0</v>
      </c>
      <c r="BK361" s="11">
        <f>IF(ISNA(VLOOKUP(CONCATENATE($B361,BK$2,"multi"),UHF!$V$3:$W$612,2,0)),0,VLOOKUP(CONCATENATE($B361,BK$2,"multi"),UHF!$V$3:$W$612,2,0))</f>
        <v>0</v>
      </c>
      <c r="BL361" s="11">
        <f>IF(ISNA(VLOOKUP(CONCATENATE($B361,BL$2,"multi"),UHF!$V$3:$W$612,2,0)),0,VLOOKUP(CONCATENATE($B361,BL$2,"multi"),UHF!$V$3:$W$612,2,0))</f>
        <v>0</v>
      </c>
      <c r="BM361" s="11">
        <f>IF(ISNA(VLOOKUP(CONCATENATE($B361,BM$2,"multi"),UHF!$V$3:$W$612,2,0)),0,VLOOKUP(CONCATENATE($B361,BM$2,"multi"),UHF!$V$3:$W$612,2,0))</f>
        <v>0</v>
      </c>
      <c r="BN361" s="11">
        <f>IF(ISNA(VLOOKUP(CONCATENATE($B361,BN$2,"multi"),UHF!$V$3:$W$612,2,0)),0,VLOOKUP(CONCATENATE($B361,BN$2,"multi"),UHF!$V$3:$W$612,2,0))</f>
        <v>0</v>
      </c>
      <c r="BO361" s="11">
        <f>IF(ISNA(VLOOKUP(CONCATENATE($B361,BO$2,"multi"),UHF!$V$3:$W$612,2,0)),0,VLOOKUP(CONCATENATE($B361,BO$2,"multi"),UHF!$V$3:$W$612,2,0))</f>
        <v>0</v>
      </c>
      <c r="BP361" s="11">
        <f>IF(ISNA(VLOOKUP(CONCATENATE($B361,BP$2,"multi"),UHF!$V$3:$W$612,2,0)),0,VLOOKUP(CONCATENATE($B361,BP$2,"multi"),UHF!$V$3:$W$612,2,0))</f>
        <v>0</v>
      </c>
      <c r="BQ361" s="11">
        <f>IF(ISNA(VLOOKUP(CONCATENATE($B361,BQ$2,"multi"),UHF!$V$3:$W$612,2,0)),0,VLOOKUP(CONCATENATE($B361,BQ$2,"multi"),UHF!$V$3:$W$612,2,0))</f>
        <v>0</v>
      </c>
      <c r="BR361" s="11">
        <f>SUM(BF361:BQ361)</f>
        <v>0</v>
      </c>
      <c r="BS361" s="11">
        <f>IF(ISNA(VLOOKUP(CONCATENATE($B361,BS$2,"multi"),'A1'!$V$3:$W$612,2,0)),0,VLOOKUP(CONCATENATE($B361,BS$2,"multi"),'A1'!$V$3:$W$612,2,0))</f>
        <v>0</v>
      </c>
    </row>
    <row r="362" spans="2:71" x14ac:dyDescent="0.2">
      <c r="B362" s="8">
        <f>'Seznam-MO'!A373</f>
        <v>0</v>
      </c>
      <c r="C362" s="11">
        <f>IF(ISNA(VLOOKUP(CONCATENATE($B362,C$2,"multi"),'I-SUB'!$V$3:$W$624,2,0)),0,VLOOKUP(CONCATENATE($B362,C$2,"multi"),'I-SUB'!$V$3:$W$624,2,0))</f>
        <v>0</v>
      </c>
      <c r="D362" s="11">
        <f>IF(ISNA(VLOOKUP(CONCATENATE($B362,D$2,"multi"),'I-SUB'!$V$3:$W$624,2,0)),0,VLOOKUP(CONCATENATE($B362,D$2,"multi"),'I-SUB'!$V$3:$W$624,2,0))</f>
        <v>0</v>
      </c>
      <c r="E362" s="11">
        <f>IF(ISNA(VLOOKUP(CONCATENATE($B362,E$2,"multi"),'I-SUB'!$V$3:$W$624,2,0)),0,VLOOKUP(CONCATENATE($B362,E$2,"multi"),'I-SUB'!$V$3:$W$624,2,0))</f>
        <v>0</v>
      </c>
      <c r="F362" s="11">
        <f>IF(ISNA(VLOOKUP(CONCATENATE($B362,F$2,"multi"),'I-SUB'!$V$3:$W$624,2,0)),0,VLOOKUP(CONCATENATE($B362,F$2,"multi"),'I-SUB'!$V$3:$W$624,2,0))</f>
        <v>0</v>
      </c>
      <c r="G362" s="11">
        <f>IF(ISNA(VLOOKUP(CONCATENATE($B362,G$2,"multi"),'I-SUB'!$V$3:$W$624,2,0)),0,VLOOKUP(CONCATENATE($B362,G$2,"multi"),'I-SUB'!$V$3:$W$624,2,0))</f>
        <v>0</v>
      </c>
      <c r="H362" s="11">
        <f>IF(ISNA(VLOOKUP(CONCATENATE($B362,H$2,"multi"),'I-SUB'!$V$3:$W$624,2,0)),0,VLOOKUP(CONCATENATE($B362,H$2,"multi"),'I-SUB'!$V$3:$W$624,2,0))</f>
        <v>0</v>
      </c>
      <c r="I362" s="11">
        <f>IF(ISNA(VLOOKUP(CONCATENATE($B362,I$2,"multi"),'I-SUB'!$V$3:$W$624,2,0)),0,VLOOKUP(CONCATENATE($B362,I$2,"multi"),'I-SUB'!$V$3:$W$624,2,0))</f>
        <v>0</v>
      </c>
      <c r="J362" s="11">
        <f>IF(ISNA(VLOOKUP(CONCATENATE($B362,J$2,"multi"),'I-SUB'!$V$3:$W$624,2,0)),0,VLOOKUP(CONCATENATE($B362,J$2,"multi"),'I-SUB'!$V$3:$W$624,2,0))</f>
        <v>0</v>
      </c>
      <c r="K362" s="11">
        <f>IF(ISNA(VLOOKUP(CONCATENATE($B362,K$2,"multi"),'I-SUB'!$V$3:$W$624,2,0)),0,VLOOKUP(CONCATENATE($B362,K$2,"multi"),'I-SUB'!$V$3:$W$624,2,0))</f>
        <v>0</v>
      </c>
      <c r="L362" s="11">
        <f>IF(ISNA(VLOOKUP(CONCATENATE($B362,L$2,"multi"),'I-SUB'!$V$3:$W$624,2,0)),0,VLOOKUP(CONCATENATE($B362,L$2,"multi"),'I-SUB'!$V$3:$W$624,2,0))</f>
        <v>0</v>
      </c>
      <c r="M362" s="11">
        <f>IF(ISNA(VLOOKUP(CONCATENATE($B362,M$2,"multi"),'I-SUB'!$V$3:$W$624,2,0)),0,VLOOKUP(CONCATENATE($B362,M$2,"multi"),'I-SUB'!$V$3:$W$624,2,0))</f>
        <v>0</v>
      </c>
      <c r="N362" s="11">
        <f>IF(ISNA(VLOOKUP(CONCATENATE($B362,N$2,"multi"),'I-SUB'!$V$3:$W$624,2,0)),0,VLOOKUP(CONCATENATE($B362,N$2,"multi"),'I-SUB'!$V$3:$W$624,2,0))</f>
        <v>0</v>
      </c>
      <c r="O362" s="11">
        <f>IF(ISNA(VLOOKUP(CONCATENATE($B362,O$2,"multi"),'I-SUB'!$V$3:$W$624,2,0)),0,VLOOKUP(CONCATENATE($B362,O$2,"multi"),'I-SUB'!$V$3:$W$624,2,0))</f>
        <v>0</v>
      </c>
      <c r="P362" s="11">
        <f>SUM(C362:O362)</f>
        <v>0</v>
      </c>
      <c r="Q362" s="11">
        <f>IF(ISNA(VLOOKUP(CONCATENATE($B362,Q$2,"multi"),'II-SUB'!$V$3:$W$630,2,0)),0,VLOOKUP(CONCATENATE($B362,Q$2,"multi"),'II-SUB'!$V$3:$W$630,2,0))</f>
        <v>0</v>
      </c>
      <c r="R362" s="11">
        <f>IF(ISNA(VLOOKUP(CONCATENATE($B362,R$2,"multi"),'II-SUB'!$V$3:$W$630,2,0)),0,VLOOKUP(CONCATENATE($B362,R$2,"multi"),'II-SUB'!$V$3:$W$630,2,0))</f>
        <v>0</v>
      </c>
      <c r="S362" s="11">
        <f>IF(ISNA(VLOOKUP(CONCATENATE($B362,S$2,"multi"),'II-SUB'!$V$3:$W$630,2,0)),0,VLOOKUP(CONCATENATE($B362,S$2,"multi"),'II-SUB'!$V$3:$W$630,2,0))</f>
        <v>0</v>
      </c>
      <c r="T362" s="11">
        <f>IF(ISNA(VLOOKUP(CONCATENATE($B362,T$2,"multi"),'II-SUB'!$V$3:$W$630,2,0)),0,VLOOKUP(CONCATENATE($B362,T$2,"multi"),'II-SUB'!$V$3:$W$630,2,0))</f>
        <v>0</v>
      </c>
      <c r="U362" s="11">
        <f>IF(ISNA(VLOOKUP(CONCATENATE($B362,U$2,"multi"),'II-SUB'!$V$3:$W$630,2,0)),0,VLOOKUP(CONCATENATE($B362,U$2,"multi"),'II-SUB'!$V$3:$W$630,2,0))</f>
        <v>0</v>
      </c>
      <c r="V362" s="11">
        <f>IF(ISNA(VLOOKUP(CONCATENATE($B362,V$2,"multi"),'II-SUB'!$V$3:$W$630,2,0)),0,VLOOKUP(CONCATENATE($B362,V$2,"multi"),'II-SUB'!$V$3:$W$630,2,0))</f>
        <v>0</v>
      </c>
      <c r="W362" s="11">
        <f>IF(ISNA(VLOOKUP(CONCATENATE($B362,W$2,"multi"),'II-SUB'!$V$3:$W$630,2,0)),0,VLOOKUP(CONCATENATE($B362,W$2,"multi"),'II-SUB'!$V$3:$W$630,2,0))</f>
        <v>0</v>
      </c>
      <c r="X362" s="11">
        <f>IF(ISNA(VLOOKUP(CONCATENATE($B362,X$2,"multi"),'II-SUB'!$V$3:$W$630,2,0)),0,VLOOKUP(CONCATENATE($B362,X$2,"multi"),'II-SUB'!$V$3:$W$630,2,0))</f>
        <v>0</v>
      </c>
      <c r="Y362" s="11">
        <f>IF(ISNA(VLOOKUP(CONCATENATE($B362,Y$2,"multi"),'II-SUB'!$V$3:$W$630,2,0)),0,VLOOKUP(CONCATENATE($B362,Y$2,"multi"),'II-SUB'!$V$3:$W$630,2,0))</f>
        <v>0</v>
      </c>
      <c r="Z362" s="11">
        <f>IF(ISNA(VLOOKUP(CONCATENATE($B362,Z$2,"multi"),'II-SUB'!$V$3:$W$630,2,0)),0,VLOOKUP(CONCATENATE($B362,Z$2,"multi"),'II-SUB'!$V$3:$W$630,2,0))</f>
        <v>0</v>
      </c>
      <c r="AA362" s="11">
        <f>IF(ISNA(VLOOKUP(CONCATENATE($B362,AA$2,"multi"),'II-SUB'!$V$3:$W$630,2,0)),0,VLOOKUP(CONCATENATE($B362,AA$2,"multi"),'II-SUB'!$V$3:$W$630,2,0))</f>
        <v>0</v>
      </c>
      <c r="AB362" s="11">
        <f>IF(ISNA(VLOOKUP(CONCATENATE($B362,AB$2,"multi"),'II-SUB'!$V$3:$W$630,2,0)),0,VLOOKUP(CONCATENATE($B362,AB$2,"multi"),'II-SUB'!$V$3:$W$630,2,0))</f>
        <v>0</v>
      </c>
      <c r="AC362" s="11">
        <f>IF(ISNA(VLOOKUP(CONCATENATE($B362,AC$2,"multi"),'II-SUB'!$V$3:$W$630,2,0)),0,VLOOKUP(CONCATENATE($B362,AC$2,"multi"),'II-SUB'!$V$3:$W$630,2,0))</f>
        <v>0</v>
      </c>
      <c r="AD362" s="11">
        <f>SUM(Q362:AC362)</f>
        <v>0</v>
      </c>
      <c r="AE362" s="11">
        <f>IF(ISNA(VLOOKUP(CONCATENATE($B362,AE$2,"multi"),MW!$V$3:$W$600,2,0)),0,VLOOKUP(CONCATENATE($B362,AE$2,"multi"),MW!$V$3:$W$600,2,0))</f>
        <v>0</v>
      </c>
      <c r="AF362" s="11">
        <f>IF(ISNA(VLOOKUP(CONCATENATE($B362,AF$2,"multi"),MW!$V$3:$W$600,2,0)),0,VLOOKUP(CONCATENATE($B362,AF$2,"multi"),MW!$V$3:$W$600,2,0))</f>
        <v>0</v>
      </c>
      <c r="AG362" s="11">
        <f>IF(ISNA(VLOOKUP(CONCATENATE($B362,AG$2,"multi"),MW!$V$3:$W$600,2,0)),0,VLOOKUP(CONCATENATE($B362,AG$2,"multi"),MW!$V$3:$W$600,2,0))</f>
        <v>0</v>
      </c>
      <c r="AH362" s="11">
        <f>IF(ISNA(VLOOKUP(CONCATENATE($B362,AH$2,"multi"),MW!$V$3:$W$600,2,0)),0,VLOOKUP(CONCATENATE($B362,AH$2,"multi"),MW!$V$3:$W$600,2,0))</f>
        <v>0</v>
      </c>
      <c r="AI362" s="11">
        <f>IF(ISNA(VLOOKUP(CONCATENATE($B362,AI$2,"multi"),MW!$V$3:$W$600,2,0)),0,VLOOKUP(CONCATENATE($B362,AI$2,"multi"),MW!$V$3:$W$600,2,0))</f>
        <v>0</v>
      </c>
      <c r="AJ362" s="11">
        <f>IF(ISNA(VLOOKUP(CONCATENATE($B362,AJ$2,"multi"),MW!$V$3:$W$600,2,0)),0,VLOOKUP(CONCATENATE($B362,AJ$2,"multi"),MW!$V$3:$W$600,2,0))</f>
        <v>0</v>
      </c>
      <c r="AK362" s="11">
        <f>IF(ISNA(VLOOKUP(CONCATENATE($B362,AK$2,"multi"),MW!$V$3:$W$600,2,0)),0,VLOOKUP(CONCATENATE($B362,AK$2,"multi"),MW!$V$3:$W$600,2,0))</f>
        <v>0</v>
      </c>
      <c r="AL362" s="11">
        <f>IF(ISNA(VLOOKUP(CONCATENATE($B362,AL$2,"multi"),MW!$V$3:$W$600,2,0)),0,VLOOKUP(CONCATENATE($B362,AL$2,"multi"),MW!$V$3:$W$600,2,0))</f>
        <v>0</v>
      </c>
      <c r="AM362" s="11">
        <f>IF(ISNA(VLOOKUP(CONCATENATE($B362,AM$2,"multi"),MW!$V$3:$W$600,2,0)),0,VLOOKUP(CONCATENATE($B362,AM$2,"multi"),MW!$V$3:$W$600,2,0))</f>
        <v>0</v>
      </c>
      <c r="AN362" s="11">
        <f>IF(ISNA(VLOOKUP(CONCATENATE($B362,AN$2,"multi"),MW!$V$3:$W$600,2,0)),0,VLOOKUP(CONCATENATE($B362,AN$2,"multi"),MW!$V$3:$W$600,2,0))</f>
        <v>0</v>
      </c>
      <c r="AO362" s="11">
        <f>IF(ISNA(VLOOKUP(CONCATENATE($B362,AO$2,"multi"),MW!$V$3:$W$600,2,0)),0,VLOOKUP(CONCATENATE($B362,AO$2,"multi"),MW!$V$3:$W$600,2,0))</f>
        <v>0</v>
      </c>
      <c r="AP362" s="11">
        <f>SUM(AE362:AO362)</f>
        <v>0</v>
      </c>
      <c r="AQ362" s="11">
        <f>IF(ISNA(VLOOKUP(CONCATENATE($B362,AQ$2,"multi"),'III-SUB'!$V$3:$W$633,2,0)),0,VLOOKUP(CONCATENATE($B362,AQ$2,"multi"),'III-SUB'!$V$3:$W$633,2,0))</f>
        <v>0</v>
      </c>
      <c r="AR362" s="11">
        <f>IF(ISNA(VLOOKUP(CONCATENATE($B362,AR$2,"multi"),'III-SUB'!$V$3:$W$633,2,0)),0,VLOOKUP(CONCATENATE($B362,AR$2,"multi"),'III-SUB'!$V$3:$W$633,2,0))</f>
        <v>0</v>
      </c>
      <c r="AS362" s="11">
        <f>IF(ISNA(VLOOKUP(CONCATENATE($B362,AS$2,"multi"),'III-SUB'!$V$3:$W$633,2,0)),0,VLOOKUP(CONCATENATE($B362,AS$2,"multi"),'III-SUB'!$V$3:$W$633,2,0))</f>
        <v>0</v>
      </c>
      <c r="AT362" s="11">
        <f>IF(ISNA(VLOOKUP(CONCATENATE($B362,AT$2,"multi"),'III-SUB'!$V$3:$W$633,2,0)),0,VLOOKUP(CONCATENATE($B362,AT$2,"multi"),'III-SUB'!$V$3:$W$633,2,0))</f>
        <v>0</v>
      </c>
      <c r="AU362" s="11">
        <f>IF(ISNA(VLOOKUP(CONCATENATE($B362,AU$2,"multi"),'III-SUB'!$V$3:$W$633,2,0)),0,VLOOKUP(CONCATENATE($B362,AU$2,"multi"),'III-SUB'!$V$3:$W$633,2,0))</f>
        <v>0</v>
      </c>
      <c r="AV362" s="11">
        <f>IF(ISNA(VLOOKUP(CONCATENATE($B362,AV$2,"multi"),'III-SUB'!$V$3:$W$633,2,0)),0,VLOOKUP(CONCATENATE($B362,AV$2,"multi"),'III-SUB'!$V$3:$W$633,2,0))</f>
        <v>0</v>
      </c>
      <c r="AW362" s="11">
        <f>IF(ISNA(VLOOKUP(CONCATENATE($B362,AW$2,"multi"),'III-SUB'!$V$3:$W$633,2,0)),0,VLOOKUP(CONCATENATE($B362,AW$2,"multi"),'III-SUB'!$V$3:$W$633,2,0))</f>
        <v>0</v>
      </c>
      <c r="AX362" s="11">
        <f>IF(ISNA(VLOOKUP(CONCATENATE($B362,AX$2,"multi"),'III-SUB'!$V$3:$W$633,2,0)),0,VLOOKUP(CONCATENATE($B362,AX$2,"multi"),'III-SUB'!$V$3:$W$633,2,0))</f>
        <v>0</v>
      </c>
      <c r="AY362" s="11">
        <f>IF(ISNA(VLOOKUP(CONCATENATE($B362,AY$2,"multi"),'III-SUB'!$V$3:$W$633,2,0)),0,VLOOKUP(CONCATENATE($B362,AY$2,"multi"),'III-SUB'!$V$3:$W$633,2,0))</f>
        <v>0</v>
      </c>
      <c r="AZ362" s="11">
        <f>IF(ISNA(VLOOKUP(CONCATENATE($B362,AZ$2,"multi"),'III-SUB'!$V$3:$W$633,2,0)),0,VLOOKUP(CONCATENATE($B362,AZ$2,"multi"),'III-SUB'!$V$3:$W$633,2,0))</f>
        <v>0</v>
      </c>
      <c r="BA362" s="11">
        <f>IF(ISNA(VLOOKUP(CONCATENATE($B362,BA$2,"multi"),'III-SUB'!$V$3:$W$633,2,0)),0,VLOOKUP(CONCATENATE($B362,BA$2,"multi"),'III-SUB'!$V$3:$W$633,2,0))</f>
        <v>0</v>
      </c>
      <c r="BB362" s="11">
        <f>IF(ISNA(VLOOKUP(CONCATENATE($B362,BB$2,"multi"),'III-SUB'!$V$3:$W$633,2,0)),0,VLOOKUP(CONCATENATE($B362,BB$2,"multi"),'III-SUB'!$V$3:$W$633,2,0))</f>
        <v>0</v>
      </c>
      <c r="BC362" s="11">
        <f>IF(ISNA(VLOOKUP(CONCATENATE($B362,BC$2,"multi"),'III-SUB'!$V$3:$W$633,2,0)),0,VLOOKUP(CONCATENATE($B362,BC$2,"multi"),'III-SUB'!$V$3:$W$633,2,0))</f>
        <v>0</v>
      </c>
      <c r="BD362" s="11">
        <f>SUM(AQ362:BC362)</f>
        <v>0</v>
      </c>
      <c r="BE362" s="11">
        <f>IF(ISNA(VLOOKUP(CONCATENATE($B362,AQ$2,"multi"),VHF!$V$3:$W$627,2,0)),0,VLOOKUP(CONCATENATE($B362,AQ$2,"multi"),VHF!$V$3:$W$627,2,0))</f>
        <v>0</v>
      </c>
      <c r="BF362" s="11">
        <f>IF(ISNA(VLOOKUP(CONCATENATE($B362,BF$2,"multi"),UHF!$V$3:$W$612,2,0)),0,VLOOKUP(CONCATENATE($B362,BF$2,"multi"),UHF!$V$3:$W$612,2,0))</f>
        <v>0</v>
      </c>
      <c r="BG362" s="11">
        <f>IF(ISNA(VLOOKUP(CONCATENATE($B362,BG$2,"multi"),UHF!$V$3:$W$612,2,0)),0,VLOOKUP(CONCATENATE($B362,BG$2,"multi"),UHF!$V$3:$W$612,2,0))</f>
        <v>0</v>
      </c>
      <c r="BH362" s="11">
        <f>IF(ISNA(VLOOKUP(CONCATENATE($B362,BH$2,"multi"),UHF!$V$3:$W$612,2,0)),0,VLOOKUP(CONCATENATE($B362,BH$2,"multi"),UHF!$V$3:$W$612,2,0))</f>
        <v>0</v>
      </c>
      <c r="BI362" s="11">
        <f>IF(ISNA(VLOOKUP(CONCATENATE($B362,BI$2,"multi"),UHF!$V$3:$W$612,2,0)),0,VLOOKUP(CONCATENATE($B362,BI$2,"multi"),UHF!$V$3:$W$612,2,0))</f>
        <v>0</v>
      </c>
      <c r="BJ362" s="11">
        <f>IF(ISNA(VLOOKUP(CONCATENATE($B362,BJ$2,"multi"),UHF!$V$3:$W$612,2,0)),0,VLOOKUP(CONCATENATE($B362,BJ$2,"multi"),UHF!$V$3:$W$612,2,0))</f>
        <v>0</v>
      </c>
      <c r="BK362" s="11">
        <f>IF(ISNA(VLOOKUP(CONCATENATE($B362,BK$2,"multi"),UHF!$V$3:$W$612,2,0)),0,VLOOKUP(CONCATENATE($B362,BK$2,"multi"),UHF!$V$3:$W$612,2,0))</f>
        <v>0</v>
      </c>
      <c r="BL362" s="11">
        <f>IF(ISNA(VLOOKUP(CONCATENATE($B362,BL$2,"multi"),UHF!$V$3:$W$612,2,0)),0,VLOOKUP(CONCATENATE($B362,BL$2,"multi"),UHF!$V$3:$W$612,2,0))</f>
        <v>0</v>
      </c>
      <c r="BM362" s="11">
        <f>IF(ISNA(VLOOKUP(CONCATENATE($B362,BM$2,"multi"),UHF!$V$3:$W$612,2,0)),0,VLOOKUP(CONCATENATE($B362,BM$2,"multi"),UHF!$V$3:$W$612,2,0))</f>
        <v>0</v>
      </c>
      <c r="BN362" s="11">
        <f>IF(ISNA(VLOOKUP(CONCATENATE($B362,BN$2,"multi"),UHF!$V$3:$W$612,2,0)),0,VLOOKUP(CONCATENATE($B362,BN$2,"multi"),UHF!$V$3:$W$612,2,0))</f>
        <v>0</v>
      </c>
      <c r="BO362" s="11">
        <f>IF(ISNA(VLOOKUP(CONCATENATE($B362,BO$2,"multi"),UHF!$V$3:$W$612,2,0)),0,VLOOKUP(CONCATENATE($B362,BO$2,"multi"),UHF!$V$3:$W$612,2,0))</f>
        <v>0</v>
      </c>
      <c r="BP362" s="11">
        <f>IF(ISNA(VLOOKUP(CONCATENATE($B362,BP$2,"multi"),UHF!$V$3:$W$612,2,0)),0,VLOOKUP(CONCATENATE($B362,BP$2,"multi"),UHF!$V$3:$W$612,2,0))</f>
        <v>0</v>
      </c>
      <c r="BQ362" s="11">
        <f>IF(ISNA(VLOOKUP(CONCATENATE($B362,BQ$2,"multi"),UHF!$V$3:$W$612,2,0)),0,VLOOKUP(CONCATENATE($B362,BQ$2,"multi"),UHF!$V$3:$W$612,2,0))</f>
        <v>0</v>
      </c>
      <c r="BR362" s="11">
        <f>SUM(BF362:BQ362)</f>
        <v>0</v>
      </c>
      <c r="BS362" s="11">
        <f>IF(ISNA(VLOOKUP(CONCATENATE($B362,BS$2,"multi"),'A1'!$V$3:$W$612,2,0)),0,VLOOKUP(CONCATENATE($B362,BS$2,"multi"),'A1'!$V$3:$W$612,2,0))</f>
        <v>0</v>
      </c>
    </row>
    <row r="363" spans="2:71" x14ac:dyDescent="0.2">
      <c r="B363" s="8">
        <f>'Seznam-MO'!A374</f>
        <v>0</v>
      </c>
      <c r="C363" s="11">
        <f>IF(ISNA(VLOOKUP(CONCATENATE($B363,C$2,"multi"),'I-SUB'!$V$3:$W$624,2,0)),0,VLOOKUP(CONCATENATE($B363,C$2,"multi"),'I-SUB'!$V$3:$W$624,2,0))</f>
        <v>0</v>
      </c>
      <c r="D363" s="11">
        <f>IF(ISNA(VLOOKUP(CONCATENATE($B363,D$2,"multi"),'I-SUB'!$V$3:$W$624,2,0)),0,VLOOKUP(CONCATENATE($B363,D$2,"multi"),'I-SUB'!$V$3:$W$624,2,0))</f>
        <v>0</v>
      </c>
      <c r="E363" s="11">
        <f>IF(ISNA(VLOOKUP(CONCATENATE($B363,E$2,"multi"),'I-SUB'!$V$3:$W$624,2,0)),0,VLOOKUP(CONCATENATE($B363,E$2,"multi"),'I-SUB'!$V$3:$W$624,2,0))</f>
        <v>0</v>
      </c>
      <c r="F363" s="11">
        <f>IF(ISNA(VLOOKUP(CONCATENATE($B363,F$2,"multi"),'I-SUB'!$V$3:$W$624,2,0)),0,VLOOKUP(CONCATENATE($B363,F$2,"multi"),'I-SUB'!$V$3:$W$624,2,0))</f>
        <v>0</v>
      </c>
      <c r="G363" s="11">
        <f>IF(ISNA(VLOOKUP(CONCATENATE($B363,G$2,"multi"),'I-SUB'!$V$3:$W$624,2,0)),0,VLOOKUP(CONCATENATE($B363,G$2,"multi"),'I-SUB'!$V$3:$W$624,2,0))</f>
        <v>0</v>
      </c>
      <c r="H363" s="11">
        <f>IF(ISNA(VLOOKUP(CONCATENATE($B363,H$2,"multi"),'I-SUB'!$V$3:$W$624,2,0)),0,VLOOKUP(CONCATENATE($B363,H$2,"multi"),'I-SUB'!$V$3:$W$624,2,0))</f>
        <v>0</v>
      </c>
      <c r="I363" s="11">
        <f>IF(ISNA(VLOOKUP(CONCATENATE($B363,I$2,"multi"),'I-SUB'!$V$3:$W$624,2,0)),0,VLOOKUP(CONCATENATE($B363,I$2,"multi"),'I-SUB'!$V$3:$W$624,2,0))</f>
        <v>0</v>
      </c>
      <c r="J363" s="11">
        <f>IF(ISNA(VLOOKUP(CONCATENATE($B363,J$2,"multi"),'I-SUB'!$V$3:$W$624,2,0)),0,VLOOKUP(CONCATENATE($B363,J$2,"multi"),'I-SUB'!$V$3:$W$624,2,0))</f>
        <v>0</v>
      </c>
      <c r="K363" s="11">
        <f>IF(ISNA(VLOOKUP(CONCATENATE($B363,K$2,"multi"),'I-SUB'!$V$3:$W$624,2,0)),0,VLOOKUP(CONCATENATE($B363,K$2,"multi"),'I-SUB'!$V$3:$W$624,2,0))</f>
        <v>0</v>
      </c>
      <c r="L363" s="11">
        <f>IF(ISNA(VLOOKUP(CONCATENATE($B363,L$2,"multi"),'I-SUB'!$V$3:$W$624,2,0)),0,VLOOKUP(CONCATENATE($B363,L$2,"multi"),'I-SUB'!$V$3:$W$624,2,0))</f>
        <v>0</v>
      </c>
      <c r="M363" s="11">
        <f>IF(ISNA(VLOOKUP(CONCATENATE($B363,M$2,"multi"),'I-SUB'!$V$3:$W$624,2,0)),0,VLOOKUP(CONCATENATE($B363,M$2,"multi"),'I-SUB'!$V$3:$W$624,2,0))</f>
        <v>0</v>
      </c>
      <c r="N363" s="11">
        <f>IF(ISNA(VLOOKUP(CONCATENATE($B363,N$2,"multi"),'I-SUB'!$V$3:$W$624,2,0)),0,VLOOKUP(CONCATENATE($B363,N$2,"multi"),'I-SUB'!$V$3:$W$624,2,0))</f>
        <v>0</v>
      </c>
      <c r="O363" s="11">
        <f>IF(ISNA(VLOOKUP(CONCATENATE($B363,O$2,"multi"),'I-SUB'!$V$3:$W$624,2,0)),0,VLOOKUP(CONCATENATE($B363,O$2,"multi"),'I-SUB'!$V$3:$W$624,2,0))</f>
        <v>0</v>
      </c>
      <c r="P363" s="11">
        <f>SUM(C363:O363)</f>
        <v>0</v>
      </c>
      <c r="Q363" s="11">
        <f>IF(ISNA(VLOOKUP(CONCATENATE($B363,Q$2,"multi"),'II-SUB'!$V$3:$W$630,2,0)),0,VLOOKUP(CONCATENATE($B363,Q$2,"multi"),'II-SUB'!$V$3:$W$630,2,0))</f>
        <v>0</v>
      </c>
      <c r="R363" s="11">
        <f>IF(ISNA(VLOOKUP(CONCATENATE($B363,R$2,"multi"),'II-SUB'!$V$3:$W$630,2,0)),0,VLOOKUP(CONCATENATE($B363,R$2,"multi"),'II-SUB'!$V$3:$W$630,2,0))</f>
        <v>0</v>
      </c>
      <c r="S363" s="11">
        <f>IF(ISNA(VLOOKUP(CONCATENATE($B363,S$2,"multi"),'II-SUB'!$V$3:$W$630,2,0)),0,VLOOKUP(CONCATENATE($B363,S$2,"multi"),'II-SUB'!$V$3:$W$630,2,0))</f>
        <v>0</v>
      </c>
      <c r="T363" s="11">
        <f>IF(ISNA(VLOOKUP(CONCATENATE($B363,T$2,"multi"),'II-SUB'!$V$3:$W$630,2,0)),0,VLOOKUP(CONCATENATE($B363,T$2,"multi"),'II-SUB'!$V$3:$W$630,2,0))</f>
        <v>0</v>
      </c>
      <c r="U363" s="11">
        <f>IF(ISNA(VLOOKUP(CONCATENATE($B363,U$2,"multi"),'II-SUB'!$V$3:$W$630,2,0)),0,VLOOKUP(CONCATENATE($B363,U$2,"multi"),'II-SUB'!$V$3:$W$630,2,0))</f>
        <v>0</v>
      </c>
      <c r="V363" s="11">
        <f>IF(ISNA(VLOOKUP(CONCATENATE($B363,V$2,"multi"),'II-SUB'!$V$3:$W$630,2,0)),0,VLOOKUP(CONCATENATE($B363,V$2,"multi"),'II-SUB'!$V$3:$W$630,2,0))</f>
        <v>0</v>
      </c>
      <c r="W363" s="11">
        <f>IF(ISNA(VLOOKUP(CONCATENATE($B363,W$2,"multi"),'II-SUB'!$V$3:$W$630,2,0)),0,VLOOKUP(CONCATENATE($B363,W$2,"multi"),'II-SUB'!$V$3:$W$630,2,0))</f>
        <v>0</v>
      </c>
      <c r="X363" s="11">
        <f>IF(ISNA(VLOOKUP(CONCATENATE($B363,X$2,"multi"),'II-SUB'!$V$3:$W$630,2,0)),0,VLOOKUP(CONCATENATE($B363,X$2,"multi"),'II-SUB'!$V$3:$W$630,2,0))</f>
        <v>0</v>
      </c>
      <c r="Y363" s="11">
        <f>IF(ISNA(VLOOKUP(CONCATENATE($B363,Y$2,"multi"),'II-SUB'!$V$3:$W$630,2,0)),0,VLOOKUP(CONCATENATE($B363,Y$2,"multi"),'II-SUB'!$V$3:$W$630,2,0))</f>
        <v>0</v>
      </c>
      <c r="Z363" s="11">
        <f>IF(ISNA(VLOOKUP(CONCATENATE($B363,Z$2,"multi"),'II-SUB'!$V$3:$W$630,2,0)),0,VLOOKUP(CONCATENATE($B363,Z$2,"multi"),'II-SUB'!$V$3:$W$630,2,0))</f>
        <v>0</v>
      </c>
      <c r="AA363" s="11">
        <f>IF(ISNA(VLOOKUP(CONCATENATE($B363,AA$2,"multi"),'II-SUB'!$V$3:$W$630,2,0)),0,VLOOKUP(CONCATENATE($B363,AA$2,"multi"),'II-SUB'!$V$3:$W$630,2,0))</f>
        <v>0</v>
      </c>
      <c r="AB363" s="11">
        <f>IF(ISNA(VLOOKUP(CONCATENATE($B363,AB$2,"multi"),'II-SUB'!$V$3:$W$630,2,0)),0,VLOOKUP(CONCATENATE($B363,AB$2,"multi"),'II-SUB'!$V$3:$W$630,2,0))</f>
        <v>0</v>
      </c>
      <c r="AC363" s="11">
        <f>IF(ISNA(VLOOKUP(CONCATENATE($B363,AC$2,"multi"),'II-SUB'!$V$3:$W$630,2,0)),0,VLOOKUP(CONCATENATE($B363,AC$2,"multi"),'II-SUB'!$V$3:$W$630,2,0))</f>
        <v>0</v>
      </c>
      <c r="AD363" s="11">
        <f>SUM(Q363:AC363)</f>
        <v>0</v>
      </c>
      <c r="AE363" s="11">
        <f>IF(ISNA(VLOOKUP(CONCATENATE($B363,AE$2,"multi"),MW!$V$3:$W$600,2,0)),0,VLOOKUP(CONCATENATE($B363,AE$2,"multi"),MW!$V$3:$W$600,2,0))</f>
        <v>0</v>
      </c>
      <c r="AF363" s="11">
        <f>IF(ISNA(VLOOKUP(CONCATENATE($B363,AF$2,"multi"),MW!$V$3:$W$600,2,0)),0,VLOOKUP(CONCATENATE($B363,AF$2,"multi"),MW!$V$3:$W$600,2,0))</f>
        <v>0</v>
      </c>
      <c r="AG363" s="11">
        <f>IF(ISNA(VLOOKUP(CONCATENATE($B363,AG$2,"multi"),MW!$V$3:$W$600,2,0)),0,VLOOKUP(CONCATENATE($B363,AG$2,"multi"),MW!$V$3:$W$600,2,0))</f>
        <v>0</v>
      </c>
      <c r="AH363" s="11">
        <f>IF(ISNA(VLOOKUP(CONCATENATE($B363,AH$2,"multi"),MW!$V$3:$W$600,2,0)),0,VLOOKUP(CONCATENATE($B363,AH$2,"multi"),MW!$V$3:$W$600,2,0))</f>
        <v>0</v>
      </c>
      <c r="AI363" s="11">
        <f>IF(ISNA(VLOOKUP(CONCATENATE($B363,AI$2,"multi"),MW!$V$3:$W$600,2,0)),0,VLOOKUP(CONCATENATE($B363,AI$2,"multi"),MW!$V$3:$W$600,2,0))</f>
        <v>0</v>
      </c>
      <c r="AJ363" s="11">
        <f>IF(ISNA(VLOOKUP(CONCATENATE($B363,AJ$2,"multi"),MW!$V$3:$W$600,2,0)),0,VLOOKUP(CONCATENATE($B363,AJ$2,"multi"),MW!$V$3:$W$600,2,0))</f>
        <v>0</v>
      </c>
      <c r="AK363" s="11">
        <f>IF(ISNA(VLOOKUP(CONCATENATE($B363,AK$2,"multi"),MW!$V$3:$W$600,2,0)),0,VLOOKUP(CONCATENATE($B363,AK$2,"multi"),MW!$V$3:$W$600,2,0))</f>
        <v>0</v>
      </c>
      <c r="AL363" s="11">
        <f>IF(ISNA(VLOOKUP(CONCATENATE($B363,AL$2,"multi"),MW!$V$3:$W$600,2,0)),0,VLOOKUP(CONCATENATE($B363,AL$2,"multi"),MW!$V$3:$W$600,2,0))</f>
        <v>0</v>
      </c>
      <c r="AM363" s="11">
        <f>IF(ISNA(VLOOKUP(CONCATENATE($B363,AM$2,"multi"),MW!$V$3:$W$600,2,0)),0,VLOOKUP(CONCATENATE($B363,AM$2,"multi"),MW!$V$3:$W$600,2,0))</f>
        <v>0</v>
      </c>
      <c r="AN363" s="11">
        <f>IF(ISNA(VLOOKUP(CONCATENATE($B363,AN$2,"multi"),MW!$V$3:$W$600,2,0)),0,VLOOKUP(CONCATENATE($B363,AN$2,"multi"),MW!$V$3:$W$600,2,0))</f>
        <v>0</v>
      </c>
      <c r="AO363" s="11">
        <f>IF(ISNA(VLOOKUP(CONCATENATE($B363,AO$2,"multi"),MW!$V$3:$W$600,2,0)),0,VLOOKUP(CONCATENATE($B363,AO$2,"multi"),MW!$V$3:$W$600,2,0))</f>
        <v>0</v>
      </c>
      <c r="AP363" s="11">
        <f>SUM(AE363:AO363)</f>
        <v>0</v>
      </c>
      <c r="AQ363" s="11">
        <f>IF(ISNA(VLOOKUP(CONCATENATE($B363,AQ$2,"multi"),'III-SUB'!$V$3:$W$633,2,0)),0,VLOOKUP(CONCATENATE($B363,AQ$2,"multi"),'III-SUB'!$V$3:$W$633,2,0))</f>
        <v>0</v>
      </c>
      <c r="AR363" s="11">
        <f>IF(ISNA(VLOOKUP(CONCATENATE($B363,AR$2,"multi"),'III-SUB'!$V$3:$W$633,2,0)),0,VLOOKUP(CONCATENATE($B363,AR$2,"multi"),'III-SUB'!$V$3:$W$633,2,0))</f>
        <v>0</v>
      </c>
      <c r="AS363" s="11">
        <f>IF(ISNA(VLOOKUP(CONCATENATE($B363,AS$2,"multi"),'III-SUB'!$V$3:$W$633,2,0)),0,VLOOKUP(CONCATENATE($B363,AS$2,"multi"),'III-SUB'!$V$3:$W$633,2,0))</f>
        <v>0</v>
      </c>
      <c r="AT363" s="11">
        <f>IF(ISNA(VLOOKUP(CONCATENATE($B363,AT$2,"multi"),'III-SUB'!$V$3:$W$633,2,0)),0,VLOOKUP(CONCATENATE($B363,AT$2,"multi"),'III-SUB'!$V$3:$W$633,2,0))</f>
        <v>0</v>
      </c>
      <c r="AU363" s="11">
        <f>IF(ISNA(VLOOKUP(CONCATENATE($B363,AU$2,"multi"),'III-SUB'!$V$3:$W$633,2,0)),0,VLOOKUP(CONCATENATE($B363,AU$2,"multi"),'III-SUB'!$V$3:$W$633,2,0))</f>
        <v>0</v>
      </c>
      <c r="AV363" s="11">
        <f>IF(ISNA(VLOOKUP(CONCATENATE($B363,AV$2,"multi"),'III-SUB'!$V$3:$W$633,2,0)),0,VLOOKUP(CONCATENATE($B363,AV$2,"multi"),'III-SUB'!$V$3:$W$633,2,0))</f>
        <v>0</v>
      </c>
      <c r="AW363" s="11">
        <f>IF(ISNA(VLOOKUP(CONCATENATE($B363,AW$2,"multi"),'III-SUB'!$V$3:$W$633,2,0)),0,VLOOKUP(CONCATENATE($B363,AW$2,"multi"),'III-SUB'!$V$3:$W$633,2,0))</f>
        <v>0</v>
      </c>
      <c r="AX363" s="11">
        <f>IF(ISNA(VLOOKUP(CONCATENATE($B363,AX$2,"multi"),'III-SUB'!$V$3:$W$633,2,0)),0,VLOOKUP(CONCATENATE($B363,AX$2,"multi"),'III-SUB'!$V$3:$W$633,2,0))</f>
        <v>0</v>
      </c>
      <c r="AY363" s="11">
        <f>IF(ISNA(VLOOKUP(CONCATENATE($B363,AY$2,"multi"),'III-SUB'!$V$3:$W$633,2,0)),0,VLOOKUP(CONCATENATE($B363,AY$2,"multi"),'III-SUB'!$V$3:$W$633,2,0))</f>
        <v>0</v>
      </c>
      <c r="AZ363" s="11">
        <f>IF(ISNA(VLOOKUP(CONCATENATE($B363,AZ$2,"multi"),'III-SUB'!$V$3:$W$633,2,0)),0,VLOOKUP(CONCATENATE($B363,AZ$2,"multi"),'III-SUB'!$V$3:$W$633,2,0))</f>
        <v>0</v>
      </c>
      <c r="BA363" s="11">
        <f>IF(ISNA(VLOOKUP(CONCATENATE($B363,BA$2,"multi"),'III-SUB'!$V$3:$W$633,2,0)),0,VLOOKUP(CONCATENATE($B363,BA$2,"multi"),'III-SUB'!$V$3:$W$633,2,0))</f>
        <v>0</v>
      </c>
      <c r="BB363" s="11">
        <f>IF(ISNA(VLOOKUP(CONCATENATE($B363,BB$2,"multi"),'III-SUB'!$V$3:$W$633,2,0)),0,VLOOKUP(CONCATENATE($B363,BB$2,"multi"),'III-SUB'!$V$3:$W$633,2,0))</f>
        <v>0</v>
      </c>
      <c r="BC363" s="11">
        <f>IF(ISNA(VLOOKUP(CONCATENATE($B363,BC$2,"multi"),'III-SUB'!$V$3:$W$633,2,0)),0,VLOOKUP(CONCATENATE($B363,BC$2,"multi"),'III-SUB'!$V$3:$W$633,2,0))</f>
        <v>0</v>
      </c>
      <c r="BD363" s="11">
        <f>SUM(AQ363:BC363)</f>
        <v>0</v>
      </c>
      <c r="BE363" s="11">
        <f>IF(ISNA(VLOOKUP(CONCATENATE($B363,AQ$2,"multi"),VHF!$V$3:$W$627,2,0)),0,VLOOKUP(CONCATENATE($B363,AQ$2,"multi"),VHF!$V$3:$W$627,2,0))</f>
        <v>0</v>
      </c>
      <c r="BF363" s="11">
        <f>IF(ISNA(VLOOKUP(CONCATENATE($B363,BF$2,"multi"),UHF!$V$3:$W$612,2,0)),0,VLOOKUP(CONCATENATE($B363,BF$2,"multi"),UHF!$V$3:$W$612,2,0))</f>
        <v>0</v>
      </c>
      <c r="BG363" s="11">
        <f>IF(ISNA(VLOOKUP(CONCATENATE($B363,BG$2,"multi"),UHF!$V$3:$W$612,2,0)),0,VLOOKUP(CONCATENATE($B363,BG$2,"multi"),UHF!$V$3:$W$612,2,0))</f>
        <v>0</v>
      </c>
      <c r="BH363" s="11">
        <f>IF(ISNA(VLOOKUP(CONCATENATE($B363,BH$2,"multi"),UHF!$V$3:$W$612,2,0)),0,VLOOKUP(CONCATENATE($B363,BH$2,"multi"),UHF!$V$3:$W$612,2,0))</f>
        <v>0</v>
      </c>
      <c r="BI363" s="11">
        <f>IF(ISNA(VLOOKUP(CONCATENATE($B363,BI$2,"multi"),UHF!$V$3:$W$612,2,0)),0,VLOOKUP(CONCATENATE($B363,BI$2,"multi"),UHF!$V$3:$W$612,2,0))</f>
        <v>0</v>
      </c>
      <c r="BJ363" s="11">
        <f>IF(ISNA(VLOOKUP(CONCATENATE($B363,BJ$2,"multi"),UHF!$V$3:$W$612,2,0)),0,VLOOKUP(CONCATENATE($B363,BJ$2,"multi"),UHF!$V$3:$W$612,2,0))</f>
        <v>0</v>
      </c>
      <c r="BK363" s="11">
        <f>IF(ISNA(VLOOKUP(CONCATENATE($B363,BK$2,"multi"),UHF!$V$3:$W$612,2,0)),0,VLOOKUP(CONCATENATE($B363,BK$2,"multi"),UHF!$V$3:$W$612,2,0))</f>
        <v>0</v>
      </c>
      <c r="BL363" s="11">
        <f>IF(ISNA(VLOOKUP(CONCATENATE($B363,BL$2,"multi"),UHF!$V$3:$W$612,2,0)),0,VLOOKUP(CONCATENATE($B363,BL$2,"multi"),UHF!$V$3:$W$612,2,0))</f>
        <v>0</v>
      </c>
      <c r="BM363" s="11">
        <f>IF(ISNA(VLOOKUP(CONCATENATE($B363,BM$2,"multi"),UHF!$V$3:$W$612,2,0)),0,VLOOKUP(CONCATENATE($B363,BM$2,"multi"),UHF!$V$3:$W$612,2,0))</f>
        <v>0</v>
      </c>
      <c r="BN363" s="11">
        <f>IF(ISNA(VLOOKUP(CONCATENATE($B363,BN$2,"multi"),UHF!$V$3:$W$612,2,0)),0,VLOOKUP(CONCATENATE($B363,BN$2,"multi"),UHF!$V$3:$W$612,2,0))</f>
        <v>0</v>
      </c>
      <c r="BO363" s="11">
        <f>IF(ISNA(VLOOKUP(CONCATENATE($B363,BO$2,"multi"),UHF!$V$3:$W$612,2,0)),0,VLOOKUP(CONCATENATE($B363,BO$2,"multi"),UHF!$V$3:$W$612,2,0))</f>
        <v>0</v>
      </c>
      <c r="BP363" s="11">
        <f>IF(ISNA(VLOOKUP(CONCATENATE($B363,BP$2,"multi"),UHF!$V$3:$W$612,2,0)),0,VLOOKUP(CONCATENATE($B363,BP$2,"multi"),UHF!$V$3:$W$612,2,0))</f>
        <v>0</v>
      </c>
      <c r="BQ363" s="11">
        <f>IF(ISNA(VLOOKUP(CONCATENATE($B363,BQ$2,"multi"),UHF!$V$3:$W$612,2,0)),0,VLOOKUP(CONCATENATE($B363,BQ$2,"multi"),UHF!$V$3:$W$612,2,0))</f>
        <v>0</v>
      </c>
      <c r="BR363" s="11">
        <f>SUM(BF363:BQ363)</f>
        <v>0</v>
      </c>
      <c r="BS363" s="11">
        <f>IF(ISNA(VLOOKUP(CONCATENATE($B363,BS$2,"multi"),'A1'!$V$3:$W$612,2,0)),0,VLOOKUP(CONCATENATE($B363,BS$2,"multi"),'A1'!$V$3:$W$612,2,0))</f>
        <v>0</v>
      </c>
    </row>
    <row r="364" spans="2:71" x14ac:dyDescent="0.2">
      <c r="B364" s="8">
        <f>'Seznam-MO'!A375</f>
        <v>0</v>
      </c>
      <c r="C364" s="11">
        <f>IF(ISNA(VLOOKUP(CONCATENATE($B364,C$2,"multi"),'I-SUB'!$V$3:$W$624,2,0)),0,VLOOKUP(CONCATENATE($B364,C$2,"multi"),'I-SUB'!$V$3:$W$624,2,0))</f>
        <v>0</v>
      </c>
      <c r="D364" s="11">
        <f>IF(ISNA(VLOOKUP(CONCATENATE($B364,D$2,"multi"),'I-SUB'!$V$3:$W$624,2,0)),0,VLOOKUP(CONCATENATE($B364,D$2,"multi"),'I-SUB'!$V$3:$W$624,2,0))</f>
        <v>0</v>
      </c>
      <c r="E364" s="11">
        <f>IF(ISNA(VLOOKUP(CONCATENATE($B364,E$2,"multi"),'I-SUB'!$V$3:$W$624,2,0)),0,VLOOKUP(CONCATENATE($B364,E$2,"multi"),'I-SUB'!$V$3:$W$624,2,0))</f>
        <v>0</v>
      </c>
      <c r="F364" s="11">
        <f>IF(ISNA(VLOOKUP(CONCATENATE($B364,F$2,"multi"),'I-SUB'!$V$3:$W$624,2,0)),0,VLOOKUP(CONCATENATE($B364,F$2,"multi"),'I-SUB'!$V$3:$W$624,2,0))</f>
        <v>0</v>
      </c>
      <c r="G364" s="11">
        <f>IF(ISNA(VLOOKUP(CONCATENATE($B364,G$2,"multi"),'I-SUB'!$V$3:$W$624,2,0)),0,VLOOKUP(CONCATENATE($B364,G$2,"multi"),'I-SUB'!$V$3:$W$624,2,0))</f>
        <v>0</v>
      </c>
      <c r="H364" s="11">
        <f>IF(ISNA(VLOOKUP(CONCATENATE($B364,H$2,"multi"),'I-SUB'!$V$3:$W$624,2,0)),0,VLOOKUP(CONCATENATE($B364,H$2,"multi"),'I-SUB'!$V$3:$W$624,2,0))</f>
        <v>0</v>
      </c>
      <c r="I364" s="11">
        <f>IF(ISNA(VLOOKUP(CONCATENATE($B364,I$2,"multi"),'I-SUB'!$V$3:$W$624,2,0)),0,VLOOKUP(CONCATENATE($B364,I$2,"multi"),'I-SUB'!$V$3:$W$624,2,0))</f>
        <v>0</v>
      </c>
      <c r="J364" s="11">
        <f>IF(ISNA(VLOOKUP(CONCATENATE($B364,J$2,"multi"),'I-SUB'!$V$3:$W$624,2,0)),0,VLOOKUP(CONCATENATE($B364,J$2,"multi"),'I-SUB'!$V$3:$W$624,2,0))</f>
        <v>0</v>
      </c>
      <c r="K364" s="11">
        <f>IF(ISNA(VLOOKUP(CONCATENATE($B364,K$2,"multi"),'I-SUB'!$V$3:$W$624,2,0)),0,VLOOKUP(CONCATENATE($B364,K$2,"multi"),'I-SUB'!$V$3:$W$624,2,0))</f>
        <v>0</v>
      </c>
      <c r="L364" s="11">
        <f>IF(ISNA(VLOOKUP(CONCATENATE($B364,L$2,"multi"),'I-SUB'!$V$3:$W$624,2,0)),0,VLOOKUP(CONCATENATE($B364,L$2,"multi"),'I-SUB'!$V$3:$W$624,2,0))</f>
        <v>0</v>
      </c>
      <c r="M364" s="11">
        <f>IF(ISNA(VLOOKUP(CONCATENATE($B364,M$2,"multi"),'I-SUB'!$V$3:$W$624,2,0)),0,VLOOKUP(CONCATENATE($B364,M$2,"multi"),'I-SUB'!$V$3:$W$624,2,0))</f>
        <v>0</v>
      </c>
      <c r="N364" s="11">
        <f>IF(ISNA(VLOOKUP(CONCATENATE($B364,N$2,"multi"),'I-SUB'!$V$3:$W$624,2,0)),0,VLOOKUP(CONCATENATE($B364,N$2,"multi"),'I-SUB'!$V$3:$W$624,2,0))</f>
        <v>0</v>
      </c>
      <c r="O364" s="11">
        <f>IF(ISNA(VLOOKUP(CONCATENATE($B364,O$2,"multi"),'I-SUB'!$V$3:$W$624,2,0)),0,VLOOKUP(CONCATENATE($B364,O$2,"multi"),'I-SUB'!$V$3:$W$624,2,0))</f>
        <v>0</v>
      </c>
      <c r="P364" s="11">
        <f>SUM(C364:O364)</f>
        <v>0</v>
      </c>
      <c r="Q364" s="11">
        <f>IF(ISNA(VLOOKUP(CONCATENATE($B364,Q$2,"multi"),'II-SUB'!$V$3:$W$630,2,0)),0,VLOOKUP(CONCATENATE($B364,Q$2,"multi"),'II-SUB'!$V$3:$W$630,2,0))</f>
        <v>0</v>
      </c>
      <c r="R364" s="11">
        <f>IF(ISNA(VLOOKUP(CONCATENATE($B364,R$2,"multi"),'II-SUB'!$V$3:$W$630,2,0)),0,VLOOKUP(CONCATENATE($B364,R$2,"multi"),'II-SUB'!$V$3:$W$630,2,0))</f>
        <v>0</v>
      </c>
      <c r="S364" s="11">
        <f>IF(ISNA(VLOOKUP(CONCATENATE($B364,S$2,"multi"),'II-SUB'!$V$3:$W$630,2,0)),0,VLOOKUP(CONCATENATE($B364,S$2,"multi"),'II-SUB'!$V$3:$W$630,2,0))</f>
        <v>0</v>
      </c>
      <c r="T364" s="11">
        <f>IF(ISNA(VLOOKUP(CONCATENATE($B364,T$2,"multi"),'II-SUB'!$V$3:$W$630,2,0)),0,VLOOKUP(CONCATENATE($B364,T$2,"multi"),'II-SUB'!$V$3:$W$630,2,0))</f>
        <v>0</v>
      </c>
      <c r="U364" s="11">
        <f>IF(ISNA(VLOOKUP(CONCATENATE($B364,U$2,"multi"),'II-SUB'!$V$3:$W$630,2,0)),0,VLOOKUP(CONCATENATE($B364,U$2,"multi"),'II-SUB'!$V$3:$W$630,2,0))</f>
        <v>0</v>
      </c>
      <c r="V364" s="11">
        <f>IF(ISNA(VLOOKUP(CONCATENATE($B364,V$2,"multi"),'II-SUB'!$V$3:$W$630,2,0)),0,VLOOKUP(CONCATENATE($B364,V$2,"multi"),'II-SUB'!$V$3:$W$630,2,0))</f>
        <v>0</v>
      </c>
      <c r="W364" s="11">
        <f>IF(ISNA(VLOOKUP(CONCATENATE($B364,W$2,"multi"),'II-SUB'!$V$3:$W$630,2,0)),0,VLOOKUP(CONCATENATE($B364,W$2,"multi"),'II-SUB'!$V$3:$W$630,2,0))</f>
        <v>0</v>
      </c>
      <c r="X364" s="11">
        <f>IF(ISNA(VLOOKUP(CONCATENATE($B364,X$2,"multi"),'II-SUB'!$V$3:$W$630,2,0)),0,VLOOKUP(CONCATENATE($B364,X$2,"multi"),'II-SUB'!$V$3:$W$630,2,0))</f>
        <v>0</v>
      </c>
      <c r="Y364" s="11">
        <f>IF(ISNA(VLOOKUP(CONCATENATE($B364,Y$2,"multi"),'II-SUB'!$V$3:$W$630,2,0)),0,VLOOKUP(CONCATENATE($B364,Y$2,"multi"),'II-SUB'!$V$3:$W$630,2,0))</f>
        <v>0</v>
      </c>
      <c r="Z364" s="11">
        <f>IF(ISNA(VLOOKUP(CONCATENATE($B364,Z$2,"multi"),'II-SUB'!$V$3:$W$630,2,0)),0,VLOOKUP(CONCATENATE($B364,Z$2,"multi"),'II-SUB'!$V$3:$W$630,2,0))</f>
        <v>0</v>
      </c>
      <c r="AA364" s="11">
        <f>IF(ISNA(VLOOKUP(CONCATENATE($B364,AA$2,"multi"),'II-SUB'!$V$3:$W$630,2,0)),0,VLOOKUP(CONCATENATE($B364,AA$2,"multi"),'II-SUB'!$V$3:$W$630,2,0))</f>
        <v>0</v>
      </c>
      <c r="AB364" s="11">
        <f>IF(ISNA(VLOOKUP(CONCATENATE($B364,AB$2,"multi"),'II-SUB'!$V$3:$W$630,2,0)),0,VLOOKUP(CONCATENATE($B364,AB$2,"multi"),'II-SUB'!$V$3:$W$630,2,0))</f>
        <v>0</v>
      </c>
      <c r="AC364" s="11">
        <f>IF(ISNA(VLOOKUP(CONCATENATE($B364,AC$2,"multi"),'II-SUB'!$V$3:$W$630,2,0)),0,VLOOKUP(CONCATENATE($B364,AC$2,"multi"),'II-SUB'!$V$3:$W$630,2,0))</f>
        <v>0</v>
      </c>
      <c r="AD364" s="11">
        <f>SUM(Q364:AC364)</f>
        <v>0</v>
      </c>
      <c r="AE364" s="11">
        <f>IF(ISNA(VLOOKUP(CONCATENATE($B364,AE$2,"multi"),MW!$V$3:$W$600,2,0)),0,VLOOKUP(CONCATENATE($B364,AE$2,"multi"),MW!$V$3:$W$600,2,0))</f>
        <v>0</v>
      </c>
      <c r="AF364" s="11">
        <f>IF(ISNA(VLOOKUP(CONCATENATE($B364,AF$2,"multi"),MW!$V$3:$W$600,2,0)),0,VLOOKUP(CONCATENATE($B364,AF$2,"multi"),MW!$V$3:$W$600,2,0))</f>
        <v>0</v>
      </c>
      <c r="AG364" s="11">
        <f>IF(ISNA(VLOOKUP(CONCATENATE($B364,AG$2,"multi"),MW!$V$3:$W$600,2,0)),0,VLOOKUP(CONCATENATE($B364,AG$2,"multi"),MW!$V$3:$W$600,2,0))</f>
        <v>0</v>
      </c>
      <c r="AH364" s="11">
        <f>IF(ISNA(VLOOKUP(CONCATENATE($B364,AH$2,"multi"),MW!$V$3:$W$600,2,0)),0,VLOOKUP(CONCATENATE($B364,AH$2,"multi"),MW!$V$3:$W$600,2,0))</f>
        <v>0</v>
      </c>
      <c r="AI364" s="11">
        <f>IF(ISNA(VLOOKUP(CONCATENATE($B364,AI$2,"multi"),MW!$V$3:$W$600,2,0)),0,VLOOKUP(CONCATENATE($B364,AI$2,"multi"),MW!$V$3:$W$600,2,0))</f>
        <v>0</v>
      </c>
      <c r="AJ364" s="11">
        <f>IF(ISNA(VLOOKUP(CONCATENATE($B364,AJ$2,"multi"),MW!$V$3:$W$600,2,0)),0,VLOOKUP(CONCATENATE($B364,AJ$2,"multi"),MW!$V$3:$W$600,2,0))</f>
        <v>0</v>
      </c>
      <c r="AK364" s="11">
        <f>IF(ISNA(VLOOKUP(CONCATENATE($B364,AK$2,"multi"),MW!$V$3:$W$600,2,0)),0,VLOOKUP(CONCATENATE($B364,AK$2,"multi"),MW!$V$3:$W$600,2,0))</f>
        <v>0</v>
      </c>
      <c r="AL364" s="11">
        <f>IF(ISNA(VLOOKUP(CONCATENATE($B364,AL$2,"multi"),MW!$V$3:$W$600,2,0)),0,VLOOKUP(CONCATENATE($B364,AL$2,"multi"),MW!$V$3:$W$600,2,0))</f>
        <v>0</v>
      </c>
      <c r="AM364" s="11">
        <f>IF(ISNA(VLOOKUP(CONCATENATE($B364,AM$2,"multi"),MW!$V$3:$W$600,2,0)),0,VLOOKUP(CONCATENATE($B364,AM$2,"multi"),MW!$V$3:$W$600,2,0))</f>
        <v>0</v>
      </c>
      <c r="AN364" s="11">
        <f>IF(ISNA(VLOOKUP(CONCATENATE($B364,AN$2,"multi"),MW!$V$3:$W$600,2,0)),0,VLOOKUP(CONCATENATE($B364,AN$2,"multi"),MW!$V$3:$W$600,2,0))</f>
        <v>0</v>
      </c>
      <c r="AO364" s="11">
        <f>IF(ISNA(VLOOKUP(CONCATENATE($B364,AO$2,"multi"),MW!$V$3:$W$600,2,0)),0,VLOOKUP(CONCATENATE($B364,AO$2,"multi"),MW!$V$3:$W$600,2,0))</f>
        <v>0</v>
      </c>
      <c r="AP364" s="11">
        <f>SUM(AE364:AO364)</f>
        <v>0</v>
      </c>
      <c r="AQ364" s="11">
        <f>IF(ISNA(VLOOKUP(CONCATENATE($B364,AQ$2,"multi"),'III-SUB'!$V$3:$W$633,2,0)),0,VLOOKUP(CONCATENATE($B364,AQ$2,"multi"),'III-SUB'!$V$3:$W$633,2,0))</f>
        <v>0</v>
      </c>
      <c r="AR364" s="11">
        <f>IF(ISNA(VLOOKUP(CONCATENATE($B364,AR$2,"multi"),'III-SUB'!$V$3:$W$633,2,0)),0,VLOOKUP(CONCATENATE($B364,AR$2,"multi"),'III-SUB'!$V$3:$W$633,2,0))</f>
        <v>0</v>
      </c>
      <c r="AS364" s="11">
        <f>IF(ISNA(VLOOKUP(CONCATENATE($B364,AS$2,"multi"),'III-SUB'!$V$3:$W$633,2,0)),0,VLOOKUP(CONCATENATE($B364,AS$2,"multi"),'III-SUB'!$V$3:$W$633,2,0))</f>
        <v>0</v>
      </c>
      <c r="AT364" s="11">
        <f>IF(ISNA(VLOOKUP(CONCATENATE($B364,AT$2,"multi"),'III-SUB'!$V$3:$W$633,2,0)),0,VLOOKUP(CONCATENATE($B364,AT$2,"multi"),'III-SUB'!$V$3:$W$633,2,0))</f>
        <v>0</v>
      </c>
      <c r="AU364" s="11">
        <f>IF(ISNA(VLOOKUP(CONCATENATE($B364,AU$2,"multi"),'III-SUB'!$V$3:$W$633,2,0)),0,VLOOKUP(CONCATENATE($B364,AU$2,"multi"),'III-SUB'!$V$3:$W$633,2,0))</f>
        <v>0</v>
      </c>
      <c r="AV364" s="11">
        <f>IF(ISNA(VLOOKUP(CONCATENATE($B364,AV$2,"multi"),'III-SUB'!$V$3:$W$633,2,0)),0,VLOOKUP(CONCATENATE($B364,AV$2,"multi"),'III-SUB'!$V$3:$W$633,2,0))</f>
        <v>0</v>
      </c>
      <c r="AW364" s="11">
        <f>IF(ISNA(VLOOKUP(CONCATENATE($B364,AW$2,"multi"),'III-SUB'!$V$3:$W$633,2,0)),0,VLOOKUP(CONCATENATE($B364,AW$2,"multi"),'III-SUB'!$V$3:$W$633,2,0))</f>
        <v>0</v>
      </c>
      <c r="AX364" s="11">
        <f>IF(ISNA(VLOOKUP(CONCATENATE($B364,AX$2,"multi"),'III-SUB'!$V$3:$W$633,2,0)),0,VLOOKUP(CONCATENATE($B364,AX$2,"multi"),'III-SUB'!$V$3:$W$633,2,0))</f>
        <v>0</v>
      </c>
      <c r="AY364" s="11">
        <f>IF(ISNA(VLOOKUP(CONCATENATE($B364,AY$2,"multi"),'III-SUB'!$V$3:$W$633,2,0)),0,VLOOKUP(CONCATENATE($B364,AY$2,"multi"),'III-SUB'!$V$3:$W$633,2,0))</f>
        <v>0</v>
      </c>
      <c r="AZ364" s="11">
        <f>IF(ISNA(VLOOKUP(CONCATENATE($B364,AZ$2,"multi"),'III-SUB'!$V$3:$W$633,2,0)),0,VLOOKUP(CONCATENATE($B364,AZ$2,"multi"),'III-SUB'!$V$3:$W$633,2,0))</f>
        <v>0</v>
      </c>
      <c r="BA364" s="11">
        <f>IF(ISNA(VLOOKUP(CONCATENATE($B364,BA$2,"multi"),'III-SUB'!$V$3:$W$633,2,0)),0,VLOOKUP(CONCATENATE($B364,BA$2,"multi"),'III-SUB'!$V$3:$W$633,2,0))</f>
        <v>0</v>
      </c>
      <c r="BB364" s="11">
        <f>IF(ISNA(VLOOKUP(CONCATENATE($B364,BB$2,"multi"),'III-SUB'!$V$3:$W$633,2,0)),0,VLOOKUP(CONCATENATE($B364,BB$2,"multi"),'III-SUB'!$V$3:$W$633,2,0))</f>
        <v>0</v>
      </c>
      <c r="BC364" s="11">
        <f>IF(ISNA(VLOOKUP(CONCATENATE($B364,BC$2,"multi"),'III-SUB'!$V$3:$W$633,2,0)),0,VLOOKUP(CONCATENATE($B364,BC$2,"multi"),'III-SUB'!$V$3:$W$633,2,0))</f>
        <v>0</v>
      </c>
      <c r="BD364" s="11">
        <f>SUM(AQ364:BC364)</f>
        <v>0</v>
      </c>
      <c r="BE364" s="11">
        <f>IF(ISNA(VLOOKUP(CONCATENATE($B364,AQ$2,"multi"),VHF!$V$3:$W$627,2,0)),0,VLOOKUP(CONCATENATE($B364,AQ$2,"multi"),VHF!$V$3:$W$627,2,0))</f>
        <v>0</v>
      </c>
      <c r="BF364" s="11">
        <f>IF(ISNA(VLOOKUP(CONCATENATE($B364,BF$2,"multi"),UHF!$V$3:$W$612,2,0)),0,VLOOKUP(CONCATENATE($B364,BF$2,"multi"),UHF!$V$3:$W$612,2,0))</f>
        <v>0</v>
      </c>
      <c r="BG364" s="11">
        <f>IF(ISNA(VLOOKUP(CONCATENATE($B364,BG$2,"multi"),UHF!$V$3:$W$612,2,0)),0,VLOOKUP(CONCATENATE($B364,BG$2,"multi"),UHF!$V$3:$W$612,2,0))</f>
        <v>0</v>
      </c>
      <c r="BH364" s="11">
        <f>IF(ISNA(VLOOKUP(CONCATENATE($B364,BH$2,"multi"),UHF!$V$3:$W$612,2,0)),0,VLOOKUP(CONCATENATE($B364,BH$2,"multi"),UHF!$V$3:$W$612,2,0))</f>
        <v>0</v>
      </c>
      <c r="BI364" s="11">
        <f>IF(ISNA(VLOOKUP(CONCATENATE($B364,BI$2,"multi"),UHF!$V$3:$W$612,2,0)),0,VLOOKUP(CONCATENATE($B364,BI$2,"multi"),UHF!$V$3:$W$612,2,0))</f>
        <v>0</v>
      </c>
      <c r="BJ364" s="11">
        <f>IF(ISNA(VLOOKUP(CONCATENATE($B364,BJ$2,"multi"),UHF!$V$3:$W$612,2,0)),0,VLOOKUP(CONCATENATE($B364,BJ$2,"multi"),UHF!$V$3:$W$612,2,0))</f>
        <v>0</v>
      </c>
      <c r="BK364" s="11">
        <f>IF(ISNA(VLOOKUP(CONCATENATE($B364,BK$2,"multi"),UHF!$V$3:$W$612,2,0)),0,VLOOKUP(CONCATENATE($B364,BK$2,"multi"),UHF!$V$3:$W$612,2,0))</f>
        <v>0</v>
      </c>
      <c r="BL364" s="11">
        <f>IF(ISNA(VLOOKUP(CONCATENATE($B364,BL$2,"multi"),UHF!$V$3:$W$612,2,0)),0,VLOOKUP(CONCATENATE($B364,BL$2,"multi"),UHF!$V$3:$W$612,2,0))</f>
        <v>0</v>
      </c>
      <c r="BM364" s="11">
        <f>IF(ISNA(VLOOKUP(CONCATENATE($B364,BM$2,"multi"),UHF!$V$3:$W$612,2,0)),0,VLOOKUP(CONCATENATE($B364,BM$2,"multi"),UHF!$V$3:$W$612,2,0))</f>
        <v>0</v>
      </c>
      <c r="BN364" s="11">
        <f>IF(ISNA(VLOOKUP(CONCATENATE($B364,BN$2,"multi"),UHF!$V$3:$W$612,2,0)),0,VLOOKUP(CONCATENATE($B364,BN$2,"multi"),UHF!$V$3:$W$612,2,0))</f>
        <v>0</v>
      </c>
      <c r="BO364" s="11">
        <f>IF(ISNA(VLOOKUP(CONCATENATE($B364,BO$2,"multi"),UHF!$V$3:$W$612,2,0)),0,VLOOKUP(CONCATENATE($B364,BO$2,"multi"),UHF!$V$3:$W$612,2,0))</f>
        <v>0</v>
      </c>
      <c r="BP364" s="11">
        <f>IF(ISNA(VLOOKUP(CONCATENATE($B364,BP$2,"multi"),UHF!$V$3:$W$612,2,0)),0,VLOOKUP(CONCATENATE($B364,BP$2,"multi"),UHF!$V$3:$W$612,2,0))</f>
        <v>0</v>
      </c>
      <c r="BQ364" s="11">
        <f>IF(ISNA(VLOOKUP(CONCATENATE($B364,BQ$2,"multi"),UHF!$V$3:$W$612,2,0)),0,VLOOKUP(CONCATENATE($B364,BQ$2,"multi"),UHF!$V$3:$W$612,2,0))</f>
        <v>0</v>
      </c>
      <c r="BR364" s="11">
        <f>SUM(BF364:BQ364)</f>
        <v>0</v>
      </c>
      <c r="BS364" s="11">
        <f>IF(ISNA(VLOOKUP(CONCATENATE($B364,BS$2,"multi"),'A1'!$V$3:$W$612,2,0)),0,VLOOKUP(CONCATENATE($B364,BS$2,"multi"),'A1'!$V$3:$W$612,2,0))</f>
        <v>0</v>
      </c>
    </row>
    <row r="365" spans="2:71" x14ac:dyDescent="0.2">
      <c r="B365" s="8">
        <f>'Seznam-MO'!A376</f>
        <v>0</v>
      </c>
      <c r="C365" s="11">
        <f>IF(ISNA(VLOOKUP(CONCATENATE($B365,C$2,"multi"),'I-SUB'!$V$3:$W$624,2,0)),0,VLOOKUP(CONCATENATE($B365,C$2,"multi"),'I-SUB'!$V$3:$W$624,2,0))</f>
        <v>0</v>
      </c>
      <c r="D365" s="11">
        <f>IF(ISNA(VLOOKUP(CONCATENATE($B365,D$2,"multi"),'I-SUB'!$V$3:$W$624,2,0)),0,VLOOKUP(CONCATENATE($B365,D$2,"multi"),'I-SUB'!$V$3:$W$624,2,0))</f>
        <v>0</v>
      </c>
      <c r="E365" s="11">
        <f>IF(ISNA(VLOOKUP(CONCATENATE($B365,E$2,"multi"),'I-SUB'!$V$3:$W$624,2,0)),0,VLOOKUP(CONCATENATE($B365,E$2,"multi"),'I-SUB'!$V$3:$W$624,2,0))</f>
        <v>0</v>
      </c>
      <c r="F365" s="11">
        <f>IF(ISNA(VLOOKUP(CONCATENATE($B365,F$2,"multi"),'I-SUB'!$V$3:$W$624,2,0)),0,VLOOKUP(CONCATENATE($B365,F$2,"multi"),'I-SUB'!$V$3:$W$624,2,0))</f>
        <v>0</v>
      </c>
      <c r="G365" s="11">
        <f>IF(ISNA(VLOOKUP(CONCATENATE($B365,G$2,"multi"),'I-SUB'!$V$3:$W$624,2,0)),0,VLOOKUP(CONCATENATE($B365,G$2,"multi"),'I-SUB'!$V$3:$W$624,2,0))</f>
        <v>0</v>
      </c>
      <c r="H365" s="11">
        <f>IF(ISNA(VLOOKUP(CONCATENATE($B365,H$2,"multi"),'I-SUB'!$V$3:$W$624,2,0)),0,VLOOKUP(CONCATENATE($B365,H$2,"multi"),'I-SUB'!$V$3:$W$624,2,0))</f>
        <v>0</v>
      </c>
      <c r="I365" s="11">
        <f>IF(ISNA(VLOOKUP(CONCATENATE($B365,I$2,"multi"),'I-SUB'!$V$3:$W$624,2,0)),0,VLOOKUP(CONCATENATE($B365,I$2,"multi"),'I-SUB'!$V$3:$W$624,2,0))</f>
        <v>0</v>
      </c>
      <c r="J365" s="11">
        <f>IF(ISNA(VLOOKUP(CONCATENATE($B365,J$2,"multi"),'I-SUB'!$V$3:$W$624,2,0)),0,VLOOKUP(CONCATENATE($B365,J$2,"multi"),'I-SUB'!$V$3:$W$624,2,0))</f>
        <v>0</v>
      </c>
      <c r="K365" s="11">
        <f>IF(ISNA(VLOOKUP(CONCATENATE($B365,K$2,"multi"),'I-SUB'!$V$3:$W$624,2,0)),0,VLOOKUP(CONCATENATE($B365,K$2,"multi"),'I-SUB'!$V$3:$W$624,2,0))</f>
        <v>0</v>
      </c>
      <c r="L365" s="11">
        <f>IF(ISNA(VLOOKUP(CONCATENATE($B365,L$2,"multi"),'I-SUB'!$V$3:$W$624,2,0)),0,VLOOKUP(CONCATENATE($B365,L$2,"multi"),'I-SUB'!$V$3:$W$624,2,0))</f>
        <v>0</v>
      </c>
      <c r="M365" s="11">
        <f>IF(ISNA(VLOOKUP(CONCATENATE($B365,M$2,"multi"),'I-SUB'!$V$3:$W$624,2,0)),0,VLOOKUP(CONCATENATE($B365,M$2,"multi"),'I-SUB'!$V$3:$W$624,2,0))</f>
        <v>0</v>
      </c>
      <c r="N365" s="11">
        <f>IF(ISNA(VLOOKUP(CONCATENATE($B365,N$2,"multi"),'I-SUB'!$V$3:$W$624,2,0)),0,VLOOKUP(CONCATENATE($B365,N$2,"multi"),'I-SUB'!$V$3:$W$624,2,0))</f>
        <v>0</v>
      </c>
      <c r="O365" s="11">
        <f>IF(ISNA(VLOOKUP(CONCATENATE($B365,O$2,"multi"),'I-SUB'!$V$3:$W$624,2,0)),0,VLOOKUP(CONCATENATE($B365,O$2,"multi"),'I-SUB'!$V$3:$W$624,2,0))</f>
        <v>0</v>
      </c>
      <c r="P365" s="11">
        <f>SUM(C365:O365)</f>
        <v>0</v>
      </c>
      <c r="Q365" s="11">
        <f>IF(ISNA(VLOOKUP(CONCATENATE($B365,Q$2,"multi"),'II-SUB'!$V$3:$W$630,2,0)),0,VLOOKUP(CONCATENATE($B365,Q$2,"multi"),'II-SUB'!$V$3:$W$630,2,0))</f>
        <v>0</v>
      </c>
      <c r="R365" s="11">
        <f>IF(ISNA(VLOOKUP(CONCATENATE($B365,R$2,"multi"),'II-SUB'!$V$3:$W$630,2,0)),0,VLOOKUP(CONCATENATE($B365,R$2,"multi"),'II-SUB'!$V$3:$W$630,2,0))</f>
        <v>0</v>
      </c>
      <c r="S365" s="11">
        <f>IF(ISNA(VLOOKUP(CONCATENATE($B365,S$2,"multi"),'II-SUB'!$V$3:$W$630,2,0)),0,VLOOKUP(CONCATENATE($B365,S$2,"multi"),'II-SUB'!$V$3:$W$630,2,0))</f>
        <v>0</v>
      </c>
      <c r="T365" s="11">
        <f>IF(ISNA(VLOOKUP(CONCATENATE($B365,T$2,"multi"),'II-SUB'!$V$3:$W$630,2,0)),0,VLOOKUP(CONCATENATE($B365,T$2,"multi"),'II-SUB'!$V$3:$W$630,2,0))</f>
        <v>0</v>
      </c>
      <c r="U365" s="11">
        <f>IF(ISNA(VLOOKUP(CONCATENATE($B365,U$2,"multi"),'II-SUB'!$V$3:$W$630,2,0)),0,VLOOKUP(CONCATENATE($B365,U$2,"multi"),'II-SUB'!$V$3:$W$630,2,0))</f>
        <v>0</v>
      </c>
      <c r="V365" s="11">
        <f>IF(ISNA(VLOOKUP(CONCATENATE($B365,V$2,"multi"),'II-SUB'!$V$3:$W$630,2,0)),0,VLOOKUP(CONCATENATE($B365,V$2,"multi"),'II-SUB'!$V$3:$W$630,2,0))</f>
        <v>0</v>
      </c>
      <c r="W365" s="11">
        <f>IF(ISNA(VLOOKUP(CONCATENATE($B365,W$2,"multi"),'II-SUB'!$V$3:$W$630,2,0)),0,VLOOKUP(CONCATENATE($B365,W$2,"multi"),'II-SUB'!$V$3:$W$630,2,0))</f>
        <v>0</v>
      </c>
      <c r="X365" s="11">
        <f>IF(ISNA(VLOOKUP(CONCATENATE($B365,X$2,"multi"),'II-SUB'!$V$3:$W$630,2,0)),0,VLOOKUP(CONCATENATE($B365,X$2,"multi"),'II-SUB'!$V$3:$W$630,2,0))</f>
        <v>0</v>
      </c>
      <c r="Y365" s="11">
        <f>IF(ISNA(VLOOKUP(CONCATENATE($B365,Y$2,"multi"),'II-SUB'!$V$3:$W$630,2,0)),0,VLOOKUP(CONCATENATE($B365,Y$2,"multi"),'II-SUB'!$V$3:$W$630,2,0))</f>
        <v>0</v>
      </c>
      <c r="Z365" s="11">
        <f>IF(ISNA(VLOOKUP(CONCATENATE($B365,Z$2,"multi"),'II-SUB'!$V$3:$W$630,2,0)),0,VLOOKUP(CONCATENATE($B365,Z$2,"multi"),'II-SUB'!$V$3:$W$630,2,0))</f>
        <v>0</v>
      </c>
      <c r="AA365" s="11">
        <f>IF(ISNA(VLOOKUP(CONCATENATE($B365,AA$2,"multi"),'II-SUB'!$V$3:$W$630,2,0)),0,VLOOKUP(CONCATENATE($B365,AA$2,"multi"),'II-SUB'!$V$3:$W$630,2,0))</f>
        <v>0</v>
      </c>
      <c r="AB365" s="11">
        <f>IF(ISNA(VLOOKUP(CONCATENATE($B365,AB$2,"multi"),'II-SUB'!$V$3:$W$630,2,0)),0,VLOOKUP(CONCATENATE($B365,AB$2,"multi"),'II-SUB'!$V$3:$W$630,2,0))</f>
        <v>0</v>
      </c>
      <c r="AC365" s="11">
        <f>IF(ISNA(VLOOKUP(CONCATENATE($B365,AC$2,"multi"),'II-SUB'!$V$3:$W$630,2,0)),0,VLOOKUP(CONCATENATE($B365,AC$2,"multi"),'II-SUB'!$V$3:$W$630,2,0))</f>
        <v>0</v>
      </c>
      <c r="AD365" s="11">
        <f>SUM(Q365:AC365)</f>
        <v>0</v>
      </c>
      <c r="AE365" s="11">
        <f>IF(ISNA(VLOOKUP(CONCATENATE($B365,AE$2,"multi"),MW!$V$3:$W$600,2,0)),0,VLOOKUP(CONCATENATE($B365,AE$2,"multi"),MW!$V$3:$W$600,2,0))</f>
        <v>0</v>
      </c>
      <c r="AF365" s="11">
        <f>IF(ISNA(VLOOKUP(CONCATENATE($B365,AF$2,"multi"),MW!$V$3:$W$600,2,0)),0,VLOOKUP(CONCATENATE($B365,AF$2,"multi"),MW!$V$3:$W$600,2,0))</f>
        <v>0</v>
      </c>
      <c r="AG365" s="11">
        <f>IF(ISNA(VLOOKUP(CONCATENATE($B365,AG$2,"multi"),MW!$V$3:$W$600,2,0)),0,VLOOKUP(CONCATENATE($B365,AG$2,"multi"),MW!$V$3:$W$600,2,0))</f>
        <v>0</v>
      </c>
      <c r="AH365" s="11">
        <f>IF(ISNA(VLOOKUP(CONCATENATE($B365,AH$2,"multi"),MW!$V$3:$W$600,2,0)),0,VLOOKUP(CONCATENATE($B365,AH$2,"multi"),MW!$V$3:$W$600,2,0))</f>
        <v>0</v>
      </c>
      <c r="AI365" s="11">
        <f>IF(ISNA(VLOOKUP(CONCATENATE($B365,AI$2,"multi"),MW!$V$3:$W$600,2,0)),0,VLOOKUP(CONCATENATE($B365,AI$2,"multi"),MW!$V$3:$W$600,2,0))</f>
        <v>0</v>
      </c>
      <c r="AJ365" s="11">
        <f>IF(ISNA(VLOOKUP(CONCATENATE($B365,AJ$2,"multi"),MW!$V$3:$W$600,2,0)),0,VLOOKUP(CONCATENATE($B365,AJ$2,"multi"),MW!$V$3:$W$600,2,0))</f>
        <v>0</v>
      </c>
      <c r="AK365" s="11">
        <f>IF(ISNA(VLOOKUP(CONCATENATE($B365,AK$2,"multi"),MW!$V$3:$W$600,2,0)),0,VLOOKUP(CONCATENATE($B365,AK$2,"multi"),MW!$V$3:$W$600,2,0))</f>
        <v>0</v>
      </c>
      <c r="AL365" s="11">
        <f>IF(ISNA(VLOOKUP(CONCATENATE($B365,AL$2,"multi"),MW!$V$3:$W$600,2,0)),0,VLOOKUP(CONCATENATE($B365,AL$2,"multi"),MW!$V$3:$W$600,2,0))</f>
        <v>0</v>
      </c>
      <c r="AM365" s="11">
        <f>IF(ISNA(VLOOKUP(CONCATENATE($B365,AM$2,"multi"),MW!$V$3:$W$600,2,0)),0,VLOOKUP(CONCATENATE($B365,AM$2,"multi"),MW!$V$3:$W$600,2,0))</f>
        <v>0</v>
      </c>
      <c r="AN365" s="11">
        <f>IF(ISNA(VLOOKUP(CONCATENATE($B365,AN$2,"multi"),MW!$V$3:$W$600,2,0)),0,VLOOKUP(CONCATENATE($B365,AN$2,"multi"),MW!$V$3:$W$600,2,0))</f>
        <v>0</v>
      </c>
      <c r="AO365" s="11">
        <f>IF(ISNA(VLOOKUP(CONCATENATE($B365,AO$2,"multi"),MW!$V$3:$W$600,2,0)),0,VLOOKUP(CONCATENATE($B365,AO$2,"multi"),MW!$V$3:$W$600,2,0))</f>
        <v>0</v>
      </c>
      <c r="AP365" s="11">
        <f>SUM(AE365:AO365)</f>
        <v>0</v>
      </c>
      <c r="AQ365" s="11">
        <f>IF(ISNA(VLOOKUP(CONCATENATE($B365,AQ$2,"multi"),'III-SUB'!$V$3:$W$633,2,0)),0,VLOOKUP(CONCATENATE($B365,AQ$2,"multi"),'III-SUB'!$V$3:$W$633,2,0))</f>
        <v>0</v>
      </c>
      <c r="AR365" s="11">
        <f>IF(ISNA(VLOOKUP(CONCATENATE($B365,AR$2,"multi"),'III-SUB'!$V$3:$W$633,2,0)),0,VLOOKUP(CONCATENATE($B365,AR$2,"multi"),'III-SUB'!$V$3:$W$633,2,0))</f>
        <v>0</v>
      </c>
      <c r="AS365" s="11">
        <f>IF(ISNA(VLOOKUP(CONCATENATE($B365,AS$2,"multi"),'III-SUB'!$V$3:$W$633,2,0)),0,VLOOKUP(CONCATENATE($B365,AS$2,"multi"),'III-SUB'!$V$3:$W$633,2,0))</f>
        <v>0</v>
      </c>
      <c r="AT365" s="11">
        <f>IF(ISNA(VLOOKUP(CONCATENATE($B365,AT$2,"multi"),'III-SUB'!$V$3:$W$633,2,0)),0,VLOOKUP(CONCATENATE($B365,AT$2,"multi"),'III-SUB'!$V$3:$W$633,2,0))</f>
        <v>0</v>
      </c>
      <c r="AU365" s="11">
        <f>IF(ISNA(VLOOKUP(CONCATENATE($B365,AU$2,"multi"),'III-SUB'!$V$3:$W$633,2,0)),0,VLOOKUP(CONCATENATE($B365,AU$2,"multi"),'III-SUB'!$V$3:$W$633,2,0))</f>
        <v>0</v>
      </c>
      <c r="AV365" s="11">
        <f>IF(ISNA(VLOOKUP(CONCATENATE($B365,AV$2,"multi"),'III-SUB'!$V$3:$W$633,2,0)),0,VLOOKUP(CONCATENATE($B365,AV$2,"multi"),'III-SUB'!$V$3:$W$633,2,0))</f>
        <v>0</v>
      </c>
      <c r="AW365" s="11">
        <f>IF(ISNA(VLOOKUP(CONCATENATE($B365,AW$2,"multi"),'III-SUB'!$V$3:$W$633,2,0)),0,VLOOKUP(CONCATENATE($B365,AW$2,"multi"),'III-SUB'!$V$3:$W$633,2,0))</f>
        <v>0</v>
      </c>
      <c r="AX365" s="11">
        <f>IF(ISNA(VLOOKUP(CONCATENATE($B365,AX$2,"multi"),'III-SUB'!$V$3:$W$633,2,0)),0,VLOOKUP(CONCATENATE($B365,AX$2,"multi"),'III-SUB'!$V$3:$W$633,2,0))</f>
        <v>0</v>
      </c>
      <c r="AY365" s="11">
        <f>IF(ISNA(VLOOKUP(CONCATENATE($B365,AY$2,"multi"),'III-SUB'!$V$3:$W$633,2,0)),0,VLOOKUP(CONCATENATE($B365,AY$2,"multi"),'III-SUB'!$V$3:$W$633,2,0))</f>
        <v>0</v>
      </c>
      <c r="AZ365" s="11">
        <f>IF(ISNA(VLOOKUP(CONCATENATE($B365,AZ$2,"multi"),'III-SUB'!$V$3:$W$633,2,0)),0,VLOOKUP(CONCATENATE($B365,AZ$2,"multi"),'III-SUB'!$V$3:$W$633,2,0))</f>
        <v>0</v>
      </c>
      <c r="BA365" s="11">
        <f>IF(ISNA(VLOOKUP(CONCATENATE($B365,BA$2,"multi"),'III-SUB'!$V$3:$W$633,2,0)),0,VLOOKUP(CONCATENATE($B365,BA$2,"multi"),'III-SUB'!$V$3:$W$633,2,0))</f>
        <v>0</v>
      </c>
      <c r="BB365" s="11">
        <f>IF(ISNA(VLOOKUP(CONCATENATE($B365,BB$2,"multi"),'III-SUB'!$V$3:$W$633,2,0)),0,VLOOKUP(CONCATENATE($B365,BB$2,"multi"),'III-SUB'!$V$3:$W$633,2,0))</f>
        <v>0</v>
      </c>
      <c r="BC365" s="11">
        <f>IF(ISNA(VLOOKUP(CONCATENATE($B365,BC$2,"multi"),'III-SUB'!$V$3:$W$633,2,0)),0,VLOOKUP(CONCATENATE($B365,BC$2,"multi"),'III-SUB'!$V$3:$W$633,2,0))</f>
        <v>0</v>
      </c>
      <c r="BD365" s="11">
        <f>SUM(AQ365:BC365)</f>
        <v>0</v>
      </c>
      <c r="BE365" s="11">
        <f>IF(ISNA(VLOOKUP(CONCATENATE($B365,AQ$2,"multi"),VHF!$V$3:$W$627,2,0)),0,VLOOKUP(CONCATENATE($B365,AQ$2,"multi"),VHF!$V$3:$W$627,2,0))</f>
        <v>0</v>
      </c>
      <c r="BF365" s="11">
        <f>IF(ISNA(VLOOKUP(CONCATENATE($B365,BF$2,"multi"),UHF!$V$3:$W$612,2,0)),0,VLOOKUP(CONCATENATE($B365,BF$2,"multi"),UHF!$V$3:$W$612,2,0))</f>
        <v>0</v>
      </c>
      <c r="BG365" s="11">
        <f>IF(ISNA(VLOOKUP(CONCATENATE($B365,BG$2,"multi"),UHF!$V$3:$W$612,2,0)),0,VLOOKUP(CONCATENATE($B365,BG$2,"multi"),UHF!$V$3:$W$612,2,0))</f>
        <v>0</v>
      </c>
      <c r="BH365" s="11">
        <f>IF(ISNA(VLOOKUP(CONCATENATE($B365,BH$2,"multi"),UHF!$V$3:$W$612,2,0)),0,VLOOKUP(CONCATENATE($B365,BH$2,"multi"),UHF!$V$3:$W$612,2,0))</f>
        <v>0</v>
      </c>
      <c r="BI365" s="11">
        <f>IF(ISNA(VLOOKUP(CONCATENATE($B365,BI$2,"multi"),UHF!$V$3:$W$612,2,0)),0,VLOOKUP(CONCATENATE($B365,BI$2,"multi"),UHF!$V$3:$W$612,2,0))</f>
        <v>0</v>
      </c>
      <c r="BJ365" s="11">
        <f>IF(ISNA(VLOOKUP(CONCATENATE($B365,BJ$2,"multi"),UHF!$V$3:$W$612,2,0)),0,VLOOKUP(CONCATENATE($B365,BJ$2,"multi"),UHF!$V$3:$W$612,2,0))</f>
        <v>0</v>
      </c>
      <c r="BK365" s="11">
        <f>IF(ISNA(VLOOKUP(CONCATENATE($B365,BK$2,"multi"),UHF!$V$3:$W$612,2,0)),0,VLOOKUP(CONCATENATE($B365,BK$2,"multi"),UHF!$V$3:$W$612,2,0))</f>
        <v>0</v>
      </c>
      <c r="BL365" s="11">
        <f>IF(ISNA(VLOOKUP(CONCATENATE($B365,BL$2,"multi"),UHF!$V$3:$W$612,2,0)),0,VLOOKUP(CONCATENATE($B365,BL$2,"multi"),UHF!$V$3:$W$612,2,0))</f>
        <v>0</v>
      </c>
      <c r="BM365" s="11">
        <f>IF(ISNA(VLOOKUP(CONCATENATE($B365,BM$2,"multi"),UHF!$V$3:$W$612,2,0)),0,VLOOKUP(CONCATENATE($B365,BM$2,"multi"),UHF!$V$3:$W$612,2,0))</f>
        <v>0</v>
      </c>
      <c r="BN365" s="11">
        <f>IF(ISNA(VLOOKUP(CONCATENATE($B365,BN$2,"multi"),UHF!$V$3:$W$612,2,0)),0,VLOOKUP(CONCATENATE($B365,BN$2,"multi"),UHF!$V$3:$W$612,2,0))</f>
        <v>0</v>
      </c>
      <c r="BO365" s="11">
        <f>IF(ISNA(VLOOKUP(CONCATENATE($B365,BO$2,"multi"),UHF!$V$3:$W$612,2,0)),0,VLOOKUP(CONCATENATE($B365,BO$2,"multi"),UHF!$V$3:$W$612,2,0))</f>
        <v>0</v>
      </c>
      <c r="BP365" s="11">
        <f>IF(ISNA(VLOOKUP(CONCATENATE($B365,BP$2,"multi"),UHF!$V$3:$W$612,2,0)),0,VLOOKUP(CONCATENATE($B365,BP$2,"multi"),UHF!$V$3:$W$612,2,0))</f>
        <v>0</v>
      </c>
      <c r="BQ365" s="11">
        <f>IF(ISNA(VLOOKUP(CONCATENATE($B365,BQ$2,"multi"),UHF!$V$3:$W$612,2,0)),0,VLOOKUP(CONCATENATE($B365,BQ$2,"multi"),UHF!$V$3:$W$612,2,0))</f>
        <v>0</v>
      </c>
      <c r="BR365" s="11">
        <f>SUM(BF365:BQ365)</f>
        <v>0</v>
      </c>
      <c r="BS365" s="11">
        <f>IF(ISNA(VLOOKUP(CONCATENATE($B365,BS$2,"multi"),'A1'!$V$3:$W$612,2,0)),0,VLOOKUP(CONCATENATE($B365,BS$2,"multi"),'A1'!$V$3:$W$612,2,0))</f>
        <v>0</v>
      </c>
    </row>
    <row r="366" spans="2:71" x14ac:dyDescent="0.2">
      <c r="B366" s="8">
        <f>'Seznam-MO'!A377</f>
        <v>0</v>
      </c>
      <c r="C366" s="11">
        <f>IF(ISNA(VLOOKUP(CONCATENATE($B366,C$2,"multi"),'I-SUB'!$V$3:$W$624,2,0)),0,VLOOKUP(CONCATENATE($B366,C$2,"multi"),'I-SUB'!$V$3:$W$624,2,0))</f>
        <v>0</v>
      </c>
      <c r="D366" s="11">
        <f>IF(ISNA(VLOOKUP(CONCATENATE($B366,D$2,"multi"),'I-SUB'!$V$3:$W$624,2,0)),0,VLOOKUP(CONCATENATE($B366,D$2,"multi"),'I-SUB'!$V$3:$W$624,2,0))</f>
        <v>0</v>
      </c>
      <c r="E366" s="11">
        <f>IF(ISNA(VLOOKUP(CONCATENATE($B366,E$2,"multi"),'I-SUB'!$V$3:$W$624,2,0)),0,VLOOKUP(CONCATENATE($B366,E$2,"multi"),'I-SUB'!$V$3:$W$624,2,0))</f>
        <v>0</v>
      </c>
      <c r="F366" s="11">
        <f>IF(ISNA(VLOOKUP(CONCATENATE($B366,F$2,"multi"),'I-SUB'!$V$3:$W$624,2,0)),0,VLOOKUP(CONCATENATE($B366,F$2,"multi"),'I-SUB'!$V$3:$W$624,2,0))</f>
        <v>0</v>
      </c>
      <c r="G366" s="11">
        <f>IF(ISNA(VLOOKUP(CONCATENATE($B366,G$2,"multi"),'I-SUB'!$V$3:$W$624,2,0)),0,VLOOKUP(CONCATENATE($B366,G$2,"multi"),'I-SUB'!$V$3:$W$624,2,0))</f>
        <v>0</v>
      </c>
      <c r="H366" s="11">
        <f>IF(ISNA(VLOOKUP(CONCATENATE($B366,H$2,"multi"),'I-SUB'!$V$3:$W$624,2,0)),0,VLOOKUP(CONCATENATE($B366,H$2,"multi"),'I-SUB'!$V$3:$W$624,2,0))</f>
        <v>0</v>
      </c>
      <c r="I366" s="11">
        <f>IF(ISNA(VLOOKUP(CONCATENATE($B366,I$2,"multi"),'I-SUB'!$V$3:$W$624,2,0)),0,VLOOKUP(CONCATENATE($B366,I$2,"multi"),'I-SUB'!$V$3:$W$624,2,0))</f>
        <v>0</v>
      </c>
      <c r="J366" s="11">
        <f>IF(ISNA(VLOOKUP(CONCATENATE($B366,J$2,"multi"),'I-SUB'!$V$3:$W$624,2,0)),0,VLOOKUP(CONCATENATE($B366,J$2,"multi"),'I-SUB'!$V$3:$W$624,2,0))</f>
        <v>0</v>
      </c>
      <c r="K366" s="11">
        <f>IF(ISNA(VLOOKUP(CONCATENATE($B366,K$2,"multi"),'I-SUB'!$V$3:$W$624,2,0)),0,VLOOKUP(CONCATENATE($B366,K$2,"multi"),'I-SUB'!$V$3:$W$624,2,0))</f>
        <v>0</v>
      </c>
      <c r="L366" s="11">
        <f>IF(ISNA(VLOOKUP(CONCATENATE($B366,L$2,"multi"),'I-SUB'!$V$3:$W$624,2,0)),0,VLOOKUP(CONCATENATE($B366,L$2,"multi"),'I-SUB'!$V$3:$W$624,2,0))</f>
        <v>0</v>
      </c>
      <c r="M366" s="11">
        <f>IF(ISNA(VLOOKUP(CONCATENATE($B366,M$2,"multi"),'I-SUB'!$V$3:$W$624,2,0)),0,VLOOKUP(CONCATENATE($B366,M$2,"multi"),'I-SUB'!$V$3:$W$624,2,0))</f>
        <v>0</v>
      </c>
      <c r="N366" s="11">
        <f>IF(ISNA(VLOOKUP(CONCATENATE($B366,N$2,"multi"),'I-SUB'!$V$3:$W$624,2,0)),0,VLOOKUP(CONCATENATE($B366,N$2,"multi"),'I-SUB'!$V$3:$W$624,2,0))</f>
        <v>0</v>
      </c>
      <c r="O366" s="11">
        <f>IF(ISNA(VLOOKUP(CONCATENATE($B366,O$2,"multi"),'I-SUB'!$V$3:$W$624,2,0)),0,VLOOKUP(CONCATENATE($B366,O$2,"multi"),'I-SUB'!$V$3:$W$624,2,0))</f>
        <v>0</v>
      </c>
      <c r="P366" s="11">
        <f>SUM(C366:O366)</f>
        <v>0</v>
      </c>
      <c r="Q366" s="11">
        <f>IF(ISNA(VLOOKUP(CONCATENATE($B366,Q$2,"multi"),'II-SUB'!$V$3:$W$630,2,0)),0,VLOOKUP(CONCATENATE($B366,Q$2,"multi"),'II-SUB'!$V$3:$W$630,2,0))</f>
        <v>0</v>
      </c>
      <c r="R366" s="11">
        <f>IF(ISNA(VLOOKUP(CONCATENATE($B366,R$2,"multi"),'II-SUB'!$V$3:$W$630,2,0)),0,VLOOKUP(CONCATENATE($B366,R$2,"multi"),'II-SUB'!$V$3:$W$630,2,0))</f>
        <v>0</v>
      </c>
      <c r="S366" s="11">
        <f>IF(ISNA(VLOOKUP(CONCATENATE($B366,S$2,"multi"),'II-SUB'!$V$3:$W$630,2,0)),0,VLOOKUP(CONCATENATE($B366,S$2,"multi"),'II-SUB'!$V$3:$W$630,2,0))</f>
        <v>0</v>
      </c>
      <c r="T366" s="11">
        <f>IF(ISNA(VLOOKUP(CONCATENATE($B366,T$2,"multi"),'II-SUB'!$V$3:$W$630,2,0)),0,VLOOKUP(CONCATENATE($B366,T$2,"multi"),'II-SUB'!$V$3:$W$630,2,0))</f>
        <v>0</v>
      </c>
      <c r="U366" s="11">
        <f>IF(ISNA(VLOOKUP(CONCATENATE($B366,U$2,"multi"),'II-SUB'!$V$3:$W$630,2,0)),0,VLOOKUP(CONCATENATE($B366,U$2,"multi"),'II-SUB'!$V$3:$W$630,2,0))</f>
        <v>0</v>
      </c>
      <c r="V366" s="11">
        <f>IF(ISNA(VLOOKUP(CONCATENATE($B366,V$2,"multi"),'II-SUB'!$V$3:$W$630,2,0)),0,VLOOKUP(CONCATENATE($B366,V$2,"multi"),'II-SUB'!$V$3:$W$630,2,0))</f>
        <v>0</v>
      </c>
      <c r="W366" s="11">
        <f>IF(ISNA(VLOOKUP(CONCATENATE($B366,W$2,"multi"),'II-SUB'!$V$3:$W$630,2,0)),0,VLOOKUP(CONCATENATE($B366,W$2,"multi"),'II-SUB'!$V$3:$W$630,2,0))</f>
        <v>0</v>
      </c>
      <c r="X366" s="11">
        <f>IF(ISNA(VLOOKUP(CONCATENATE($B366,X$2,"multi"),'II-SUB'!$V$3:$W$630,2,0)),0,VLOOKUP(CONCATENATE($B366,X$2,"multi"),'II-SUB'!$V$3:$W$630,2,0))</f>
        <v>0</v>
      </c>
      <c r="Y366" s="11">
        <f>IF(ISNA(VLOOKUP(CONCATENATE($B366,Y$2,"multi"),'II-SUB'!$V$3:$W$630,2,0)),0,VLOOKUP(CONCATENATE($B366,Y$2,"multi"),'II-SUB'!$V$3:$W$630,2,0))</f>
        <v>0</v>
      </c>
      <c r="Z366" s="11">
        <f>IF(ISNA(VLOOKUP(CONCATENATE($B366,Z$2,"multi"),'II-SUB'!$V$3:$W$630,2,0)),0,VLOOKUP(CONCATENATE($B366,Z$2,"multi"),'II-SUB'!$V$3:$W$630,2,0))</f>
        <v>0</v>
      </c>
      <c r="AA366" s="11">
        <f>IF(ISNA(VLOOKUP(CONCATENATE($B366,AA$2,"multi"),'II-SUB'!$V$3:$W$630,2,0)),0,VLOOKUP(CONCATENATE($B366,AA$2,"multi"),'II-SUB'!$V$3:$W$630,2,0))</f>
        <v>0</v>
      </c>
      <c r="AB366" s="11">
        <f>IF(ISNA(VLOOKUP(CONCATENATE($B366,AB$2,"multi"),'II-SUB'!$V$3:$W$630,2,0)),0,VLOOKUP(CONCATENATE($B366,AB$2,"multi"),'II-SUB'!$V$3:$W$630,2,0))</f>
        <v>0</v>
      </c>
      <c r="AC366" s="11">
        <f>IF(ISNA(VLOOKUP(CONCATENATE($B366,AC$2,"multi"),'II-SUB'!$V$3:$W$630,2,0)),0,VLOOKUP(CONCATENATE($B366,AC$2,"multi"),'II-SUB'!$V$3:$W$630,2,0))</f>
        <v>0</v>
      </c>
      <c r="AD366" s="11">
        <f>SUM(Q366:AC366)</f>
        <v>0</v>
      </c>
      <c r="AE366" s="11">
        <f>IF(ISNA(VLOOKUP(CONCATENATE($B366,AE$2,"multi"),MW!$V$3:$W$600,2,0)),0,VLOOKUP(CONCATENATE($B366,AE$2,"multi"),MW!$V$3:$W$600,2,0))</f>
        <v>0</v>
      </c>
      <c r="AF366" s="11">
        <f>IF(ISNA(VLOOKUP(CONCATENATE($B366,AF$2,"multi"),MW!$V$3:$W$600,2,0)),0,VLOOKUP(CONCATENATE($B366,AF$2,"multi"),MW!$V$3:$W$600,2,0))</f>
        <v>0</v>
      </c>
      <c r="AG366" s="11">
        <f>IF(ISNA(VLOOKUP(CONCATENATE($B366,AG$2,"multi"),MW!$V$3:$W$600,2,0)),0,VLOOKUP(CONCATENATE($B366,AG$2,"multi"),MW!$V$3:$W$600,2,0))</f>
        <v>0</v>
      </c>
      <c r="AH366" s="11">
        <f>IF(ISNA(VLOOKUP(CONCATENATE($B366,AH$2,"multi"),MW!$V$3:$W$600,2,0)),0,VLOOKUP(CONCATENATE($B366,AH$2,"multi"),MW!$V$3:$W$600,2,0))</f>
        <v>0</v>
      </c>
      <c r="AI366" s="11">
        <f>IF(ISNA(VLOOKUP(CONCATENATE($B366,AI$2,"multi"),MW!$V$3:$W$600,2,0)),0,VLOOKUP(CONCATENATE($B366,AI$2,"multi"),MW!$V$3:$W$600,2,0))</f>
        <v>0</v>
      </c>
      <c r="AJ366" s="11">
        <f>IF(ISNA(VLOOKUP(CONCATENATE($B366,AJ$2,"multi"),MW!$V$3:$W$600,2,0)),0,VLOOKUP(CONCATENATE($B366,AJ$2,"multi"),MW!$V$3:$W$600,2,0))</f>
        <v>0</v>
      </c>
      <c r="AK366" s="11">
        <f>IF(ISNA(VLOOKUP(CONCATENATE($B366,AK$2,"multi"),MW!$V$3:$W$600,2,0)),0,VLOOKUP(CONCATENATE($B366,AK$2,"multi"),MW!$V$3:$W$600,2,0))</f>
        <v>0</v>
      </c>
      <c r="AL366" s="11">
        <f>IF(ISNA(VLOOKUP(CONCATENATE($B366,AL$2,"multi"),MW!$V$3:$W$600,2,0)),0,VLOOKUP(CONCATENATE($B366,AL$2,"multi"),MW!$V$3:$W$600,2,0))</f>
        <v>0</v>
      </c>
      <c r="AM366" s="11">
        <f>IF(ISNA(VLOOKUP(CONCATENATE($B366,AM$2,"multi"),MW!$V$3:$W$600,2,0)),0,VLOOKUP(CONCATENATE($B366,AM$2,"multi"),MW!$V$3:$W$600,2,0))</f>
        <v>0</v>
      </c>
      <c r="AN366" s="11">
        <f>IF(ISNA(VLOOKUP(CONCATENATE($B366,AN$2,"multi"),MW!$V$3:$W$600,2,0)),0,VLOOKUP(CONCATENATE($B366,AN$2,"multi"),MW!$V$3:$W$600,2,0))</f>
        <v>0</v>
      </c>
      <c r="AO366" s="11">
        <f>IF(ISNA(VLOOKUP(CONCATENATE($B366,AO$2,"multi"),MW!$V$3:$W$600,2,0)),0,VLOOKUP(CONCATENATE($B366,AO$2,"multi"),MW!$V$3:$W$600,2,0))</f>
        <v>0</v>
      </c>
      <c r="AP366" s="11">
        <f>SUM(AE366:AO366)</f>
        <v>0</v>
      </c>
      <c r="AQ366" s="11">
        <f>IF(ISNA(VLOOKUP(CONCATENATE($B366,AQ$2,"multi"),'III-SUB'!$V$3:$W$633,2,0)),0,VLOOKUP(CONCATENATE($B366,AQ$2,"multi"),'III-SUB'!$V$3:$W$633,2,0))</f>
        <v>0</v>
      </c>
      <c r="AR366" s="11">
        <f>IF(ISNA(VLOOKUP(CONCATENATE($B366,AR$2,"multi"),'III-SUB'!$V$3:$W$633,2,0)),0,VLOOKUP(CONCATENATE($B366,AR$2,"multi"),'III-SUB'!$V$3:$W$633,2,0))</f>
        <v>0</v>
      </c>
      <c r="AS366" s="11">
        <f>IF(ISNA(VLOOKUP(CONCATENATE($B366,AS$2,"multi"),'III-SUB'!$V$3:$W$633,2,0)),0,VLOOKUP(CONCATENATE($B366,AS$2,"multi"),'III-SUB'!$V$3:$W$633,2,0))</f>
        <v>0</v>
      </c>
      <c r="AT366" s="11">
        <f>IF(ISNA(VLOOKUP(CONCATENATE($B366,AT$2,"multi"),'III-SUB'!$V$3:$W$633,2,0)),0,VLOOKUP(CONCATENATE($B366,AT$2,"multi"),'III-SUB'!$V$3:$W$633,2,0))</f>
        <v>0</v>
      </c>
      <c r="AU366" s="11">
        <f>IF(ISNA(VLOOKUP(CONCATENATE($B366,AU$2,"multi"),'III-SUB'!$V$3:$W$633,2,0)),0,VLOOKUP(CONCATENATE($B366,AU$2,"multi"),'III-SUB'!$V$3:$W$633,2,0))</f>
        <v>0</v>
      </c>
      <c r="AV366" s="11">
        <f>IF(ISNA(VLOOKUP(CONCATENATE($B366,AV$2,"multi"),'III-SUB'!$V$3:$W$633,2,0)),0,VLOOKUP(CONCATENATE($B366,AV$2,"multi"),'III-SUB'!$V$3:$W$633,2,0))</f>
        <v>0</v>
      </c>
      <c r="AW366" s="11">
        <f>IF(ISNA(VLOOKUP(CONCATENATE($B366,AW$2,"multi"),'III-SUB'!$V$3:$W$633,2,0)),0,VLOOKUP(CONCATENATE($B366,AW$2,"multi"),'III-SUB'!$V$3:$W$633,2,0))</f>
        <v>0</v>
      </c>
      <c r="AX366" s="11">
        <f>IF(ISNA(VLOOKUP(CONCATENATE($B366,AX$2,"multi"),'III-SUB'!$V$3:$W$633,2,0)),0,VLOOKUP(CONCATENATE($B366,AX$2,"multi"),'III-SUB'!$V$3:$W$633,2,0))</f>
        <v>0</v>
      </c>
      <c r="AY366" s="11">
        <f>IF(ISNA(VLOOKUP(CONCATENATE($B366,AY$2,"multi"),'III-SUB'!$V$3:$W$633,2,0)),0,VLOOKUP(CONCATENATE($B366,AY$2,"multi"),'III-SUB'!$V$3:$W$633,2,0))</f>
        <v>0</v>
      </c>
      <c r="AZ366" s="11">
        <f>IF(ISNA(VLOOKUP(CONCATENATE($B366,AZ$2,"multi"),'III-SUB'!$V$3:$W$633,2,0)),0,VLOOKUP(CONCATENATE($B366,AZ$2,"multi"),'III-SUB'!$V$3:$W$633,2,0))</f>
        <v>0</v>
      </c>
      <c r="BA366" s="11">
        <f>IF(ISNA(VLOOKUP(CONCATENATE($B366,BA$2,"multi"),'III-SUB'!$V$3:$W$633,2,0)),0,VLOOKUP(CONCATENATE($B366,BA$2,"multi"),'III-SUB'!$V$3:$W$633,2,0))</f>
        <v>0</v>
      </c>
      <c r="BB366" s="11">
        <f>IF(ISNA(VLOOKUP(CONCATENATE($B366,BB$2,"multi"),'III-SUB'!$V$3:$W$633,2,0)),0,VLOOKUP(CONCATENATE($B366,BB$2,"multi"),'III-SUB'!$V$3:$W$633,2,0))</f>
        <v>0</v>
      </c>
      <c r="BC366" s="11">
        <f>IF(ISNA(VLOOKUP(CONCATENATE($B366,BC$2,"multi"),'III-SUB'!$V$3:$W$633,2,0)),0,VLOOKUP(CONCATENATE($B366,BC$2,"multi"),'III-SUB'!$V$3:$W$633,2,0))</f>
        <v>0</v>
      </c>
      <c r="BD366" s="11">
        <f>SUM(AQ366:BC366)</f>
        <v>0</v>
      </c>
      <c r="BE366" s="11">
        <f>IF(ISNA(VLOOKUP(CONCATENATE($B366,AQ$2,"multi"),VHF!$V$3:$W$627,2,0)),0,VLOOKUP(CONCATENATE($B366,AQ$2,"multi"),VHF!$V$3:$W$627,2,0))</f>
        <v>0</v>
      </c>
      <c r="BF366" s="11">
        <f>IF(ISNA(VLOOKUP(CONCATENATE($B366,BF$2,"multi"),UHF!$V$3:$W$612,2,0)),0,VLOOKUP(CONCATENATE($B366,BF$2,"multi"),UHF!$V$3:$W$612,2,0))</f>
        <v>0</v>
      </c>
      <c r="BG366" s="11">
        <f>IF(ISNA(VLOOKUP(CONCATENATE($B366,BG$2,"multi"),UHF!$V$3:$W$612,2,0)),0,VLOOKUP(CONCATENATE($B366,BG$2,"multi"),UHF!$V$3:$W$612,2,0))</f>
        <v>0</v>
      </c>
      <c r="BH366" s="11">
        <f>IF(ISNA(VLOOKUP(CONCATENATE($B366,BH$2,"multi"),UHF!$V$3:$W$612,2,0)),0,VLOOKUP(CONCATENATE($B366,BH$2,"multi"),UHF!$V$3:$W$612,2,0))</f>
        <v>0</v>
      </c>
      <c r="BI366" s="11">
        <f>IF(ISNA(VLOOKUP(CONCATENATE($B366,BI$2,"multi"),UHF!$V$3:$W$612,2,0)),0,VLOOKUP(CONCATENATE($B366,BI$2,"multi"),UHF!$V$3:$W$612,2,0))</f>
        <v>0</v>
      </c>
      <c r="BJ366" s="11">
        <f>IF(ISNA(VLOOKUP(CONCATENATE($B366,BJ$2,"multi"),UHF!$V$3:$W$612,2,0)),0,VLOOKUP(CONCATENATE($B366,BJ$2,"multi"),UHF!$V$3:$W$612,2,0))</f>
        <v>0</v>
      </c>
      <c r="BK366" s="11">
        <f>IF(ISNA(VLOOKUP(CONCATENATE($B366,BK$2,"multi"),UHF!$V$3:$W$612,2,0)),0,VLOOKUP(CONCATENATE($B366,BK$2,"multi"),UHF!$V$3:$W$612,2,0))</f>
        <v>0</v>
      </c>
      <c r="BL366" s="11">
        <f>IF(ISNA(VLOOKUP(CONCATENATE($B366,BL$2,"multi"),UHF!$V$3:$W$612,2,0)),0,VLOOKUP(CONCATENATE($B366,BL$2,"multi"),UHF!$V$3:$W$612,2,0))</f>
        <v>0</v>
      </c>
      <c r="BM366" s="11">
        <f>IF(ISNA(VLOOKUP(CONCATENATE($B366,BM$2,"multi"),UHF!$V$3:$W$612,2,0)),0,VLOOKUP(CONCATENATE($B366,BM$2,"multi"),UHF!$V$3:$W$612,2,0))</f>
        <v>0</v>
      </c>
      <c r="BN366" s="11">
        <f>IF(ISNA(VLOOKUP(CONCATENATE($B366,BN$2,"multi"),UHF!$V$3:$W$612,2,0)),0,VLOOKUP(CONCATENATE($B366,BN$2,"multi"),UHF!$V$3:$W$612,2,0))</f>
        <v>0</v>
      </c>
      <c r="BO366" s="11">
        <f>IF(ISNA(VLOOKUP(CONCATENATE($B366,BO$2,"multi"),UHF!$V$3:$W$612,2,0)),0,VLOOKUP(CONCATENATE($B366,BO$2,"multi"),UHF!$V$3:$W$612,2,0))</f>
        <v>0</v>
      </c>
      <c r="BP366" s="11">
        <f>IF(ISNA(VLOOKUP(CONCATENATE($B366,BP$2,"multi"),UHF!$V$3:$W$612,2,0)),0,VLOOKUP(CONCATENATE($B366,BP$2,"multi"),UHF!$V$3:$W$612,2,0))</f>
        <v>0</v>
      </c>
      <c r="BQ366" s="11">
        <f>IF(ISNA(VLOOKUP(CONCATENATE($B366,BQ$2,"multi"),UHF!$V$3:$W$612,2,0)),0,VLOOKUP(CONCATENATE($B366,BQ$2,"multi"),UHF!$V$3:$W$612,2,0))</f>
        <v>0</v>
      </c>
      <c r="BR366" s="11">
        <f>SUM(BF366:BQ366)</f>
        <v>0</v>
      </c>
      <c r="BS366" s="11">
        <f>IF(ISNA(VLOOKUP(CONCATENATE($B366,BS$2,"multi"),'A1'!$V$3:$W$612,2,0)),0,VLOOKUP(CONCATENATE($B366,BS$2,"multi"),'A1'!$V$3:$W$612,2,0))</f>
        <v>0</v>
      </c>
    </row>
    <row r="367" spans="2:71" x14ac:dyDescent="0.2">
      <c r="B367" s="8">
        <f>'Seznam-MO'!A378</f>
        <v>0</v>
      </c>
      <c r="C367" s="11">
        <f>IF(ISNA(VLOOKUP(CONCATENATE($B367,C$2,"multi"),'I-SUB'!$V$3:$W$624,2,0)),0,VLOOKUP(CONCATENATE($B367,C$2,"multi"),'I-SUB'!$V$3:$W$624,2,0))</f>
        <v>0</v>
      </c>
      <c r="D367" s="11">
        <f>IF(ISNA(VLOOKUP(CONCATENATE($B367,D$2,"multi"),'I-SUB'!$V$3:$W$624,2,0)),0,VLOOKUP(CONCATENATE($B367,D$2,"multi"),'I-SUB'!$V$3:$W$624,2,0))</f>
        <v>0</v>
      </c>
      <c r="E367" s="11">
        <f>IF(ISNA(VLOOKUP(CONCATENATE($B367,E$2,"multi"),'I-SUB'!$V$3:$W$624,2,0)),0,VLOOKUP(CONCATENATE($B367,E$2,"multi"),'I-SUB'!$V$3:$W$624,2,0))</f>
        <v>0</v>
      </c>
      <c r="F367" s="11">
        <f>IF(ISNA(VLOOKUP(CONCATENATE($B367,F$2,"multi"),'I-SUB'!$V$3:$W$624,2,0)),0,VLOOKUP(CONCATENATE($B367,F$2,"multi"),'I-SUB'!$V$3:$W$624,2,0))</f>
        <v>0</v>
      </c>
      <c r="G367" s="11">
        <f>IF(ISNA(VLOOKUP(CONCATENATE($B367,G$2,"multi"),'I-SUB'!$V$3:$W$624,2,0)),0,VLOOKUP(CONCATENATE($B367,G$2,"multi"),'I-SUB'!$V$3:$W$624,2,0))</f>
        <v>0</v>
      </c>
      <c r="H367" s="11">
        <f>IF(ISNA(VLOOKUP(CONCATENATE($B367,H$2,"multi"),'I-SUB'!$V$3:$W$624,2,0)),0,VLOOKUP(CONCATENATE($B367,H$2,"multi"),'I-SUB'!$V$3:$W$624,2,0))</f>
        <v>0</v>
      </c>
      <c r="I367" s="11">
        <f>IF(ISNA(VLOOKUP(CONCATENATE($B367,I$2,"multi"),'I-SUB'!$V$3:$W$624,2,0)),0,VLOOKUP(CONCATENATE($B367,I$2,"multi"),'I-SUB'!$V$3:$W$624,2,0))</f>
        <v>0</v>
      </c>
      <c r="J367" s="11">
        <f>IF(ISNA(VLOOKUP(CONCATENATE($B367,J$2,"multi"),'I-SUB'!$V$3:$W$624,2,0)),0,VLOOKUP(CONCATENATE($B367,J$2,"multi"),'I-SUB'!$V$3:$W$624,2,0))</f>
        <v>0</v>
      </c>
      <c r="K367" s="11">
        <f>IF(ISNA(VLOOKUP(CONCATENATE($B367,K$2,"multi"),'I-SUB'!$V$3:$W$624,2,0)),0,VLOOKUP(CONCATENATE($B367,K$2,"multi"),'I-SUB'!$V$3:$W$624,2,0))</f>
        <v>0</v>
      </c>
      <c r="L367" s="11">
        <f>IF(ISNA(VLOOKUP(CONCATENATE($B367,L$2,"multi"),'I-SUB'!$V$3:$W$624,2,0)),0,VLOOKUP(CONCATENATE($B367,L$2,"multi"),'I-SUB'!$V$3:$W$624,2,0))</f>
        <v>0</v>
      </c>
      <c r="M367" s="11">
        <f>IF(ISNA(VLOOKUP(CONCATENATE($B367,M$2,"multi"),'I-SUB'!$V$3:$W$624,2,0)),0,VLOOKUP(CONCATENATE($B367,M$2,"multi"),'I-SUB'!$V$3:$W$624,2,0))</f>
        <v>0</v>
      </c>
      <c r="N367" s="11">
        <f>IF(ISNA(VLOOKUP(CONCATENATE($B367,N$2,"multi"),'I-SUB'!$V$3:$W$624,2,0)),0,VLOOKUP(CONCATENATE($B367,N$2,"multi"),'I-SUB'!$V$3:$W$624,2,0))</f>
        <v>0</v>
      </c>
      <c r="O367" s="11">
        <f>IF(ISNA(VLOOKUP(CONCATENATE($B367,O$2,"multi"),'I-SUB'!$V$3:$W$624,2,0)),0,VLOOKUP(CONCATENATE($B367,O$2,"multi"),'I-SUB'!$V$3:$W$624,2,0))</f>
        <v>0</v>
      </c>
      <c r="P367" s="11">
        <f>SUM(C367:O367)</f>
        <v>0</v>
      </c>
      <c r="Q367" s="11">
        <f>IF(ISNA(VLOOKUP(CONCATENATE($B367,Q$2,"multi"),'II-SUB'!$V$3:$W$630,2,0)),0,VLOOKUP(CONCATENATE($B367,Q$2,"multi"),'II-SUB'!$V$3:$W$630,2,0))</f>
        <v>0</v>
      </c>
      <c r="R367" s="11">
        <f>IF(ISNA(VLOOKUP(CONCATENATE($B367,R$2,"multi"),'II-SUB'!$V$3:$W$630,2,0)),0,VLOOKUP(CONCATENATE($B367,R$2,"multi"),'II-SUB'!$V$3:$W$630,2,0))</f>
        <v>0</v>
      </c>
      <c r="S367" s="11">
        <f>IF(ISNA(VLOOKUP(CONCATENATE($B367,S$2,"multi"),'II-SUB'!$V$3:$W$630,2,0)),0,VLOOKUP(CONCATENATE($B367,S$2,"multi"),'II-SUB'!$V$3:$W$630,2,0))</f>
        <v>0</v>
      </c>
      <c r="T367" s="11">
        <f>IF(ISNA(VLOOKUP(CONCATENATE($B367,T$2,"multi"),'II-SUB'!$V$3:$W$630,2,0)),0,VLOOKUP(CONCATENATE($B367,T$2,"multi"),'II-SUB'!$V$3:$W$630,2,0))</f>
        <v>0</v>
      </c>
      <c r="U367" s="11">
        <f>IF(ISNA(VLOOKUP(CONCATENATE($B367,U$2,"multi"),'II-SUB'!$V$3:$W$630,2,0)),0,VLOOKUP(CONCATENATE($B367,U$2,"multi"),'II-SUB'!$V$3:$W$630,2,0))</f>
        <v>0</v>
      </c>
      <c r="V367" s="11">
        <f>IF(ISNA(VLOOKUP(CONCATENATE($B367,V$2,"multi"),'II-SUB'!$V$3:$W$630,2,0)),0,VLOOKUP(CONCATENATE($B367,V$2,"multi"),'II-SUB'!$V$3:$W$630,2,0))</f>
        <v>0</v>
      </c>
      <c r="W367" s="11">
        <f>IF(ISNA(VLOOKUP(CONCATENATE($B367,W$2,"multi"),'II-SUB'!$V$3:$W$630,2,0)),0,VLOOKUP(CONCATENATE($B367,W$2,"multi"),'II-SUB'!$V$3:$W$630,2,0))</f>
        <v>0</v>
      </c>
      <c r="X367" s="11">
        <f>IF(ISNA(VLOOKUP(CONCATENATE($B367,X$2,"multi"),'II-SUB'!$V$3:$W$630,2,0)),0,VLOOKUP(CONCATENATE($B367,X$2,"multi"),'II-SUB'!$V$3:$W$630,2,0))</f>
        <v>0</v>
      </c>
      <c r="Y367" s="11">
        <f>IF(ISNA(VLOOKUP(CONCATENATE($B367,Y$2,"multi"),'II-SUB'!$V$3:$W$630,2,0)),0,VLOOKUP(CONCATENATE($B367,Y$2,"multi"),'II-SUB'!$V$3:$W$630,2,0))</f>
        <v>0</v>
      </c>
      <c r="Z367" s="11">
        <f>IF(ISNA(VLOOKUP(CONCATENATE($B367,Z$2,"multi"),'II-SUB'!$V$3:$W$630,2,0)),0,VLOOKUP(CONCATENATE($B367,Z$2,"multi"),'II-SUB'!$V$3:$W$630,2,0))</f>
        <v>0</v>
      </c>
      <c r="AA367" s="11">
        <f>IF(ISNA(VLOOKUP(CONCATENATE($B367,AA$2,"multi"),'II-SUB'!$V$3:$W$630,2,0)),0,VLOOKUP(CONCATENATE($B367,AA$2,"multi"),'II-SUB'!$V$3:$W$630,2,0))</f>
        <v>0</v>
      </c>
      <c r="AB367" s="11">
        <f>IF(ISNA(VLOOKUP(CONCATENATE($B367,AB$2,"multi"),'II-SUB'!$V$3:$W$630,2,0)),0,VLOOKUP(CONCATENATE($B367,AB$2,"multi"),'II-SUB'!$V$3:$W$630,2,0))</f>
        <v>0</v>
      </c>
      <c r="AC367" s="11">
        <f>IF(ISNA(VLOOKUP(CONCATENATE($B367,AC$2,"multi"),'II-SUB'!$V$3:$W$630,2,0)),0,VLOOKUP(CONCATENATE($B367,AC$2,"multi"),'II-SUB'!$V$3:$W$630,2,0))</f>
        <v>0</v>
      </c>
      <c r="AD367" s="11">
        <f>SUM(Q367:AC367)</f>
        <v>0</v>
      </c>
      <c r="AE367" s="11">
        <f>IF(ISNA(VLOOKUP(CONCATENATE($B367,AE$2,"multi"),MW!$V$3:$W$600,2,0)),0,VLOOKUP(CONCATENATE($B367,AE$2,"multi"),MW!$V$3:$W$600,2,0))</f>
        <v>0</v>
      </c>
      <c r="AF367" s="11">
        <f>IF(ISNA(VLOOKUP(CONCATENATE($B367,AF$2,"multi"),MW!$V$3:$W$600,2,0)),0,VLOOKUP(CONCATENATE($B367,AF$2,"multi"),MW!$V$3:$W$600,2,0))</f>
        <v>0</v>
      </c>
      <c r="AG367" s="11">
        <f>IF(ISNA(VLOOKUP(CONCATENATE($B367,AG$2,"multi"),MW!$V$3:$W$600,2,0)),0,VLOOKUP(CONCATENATE($B367,AG$2,"multi"),MW!$V$3:$W$600,2,0))</f>
        <v>0</v>
      </c>
      <c r="AH367" s="11">
        <f>IF(ISNA(VLOOKUP(CONCATENATE($B367,AH$2,"multi"),MW!$V$3:$W$600,2,0)),0,VLOOKUP(CONCATENATE($B367,AH$2,"multi"),MW!$V$3:$W$600,2,0))</f>
        <v>0</v>
      </c>
      <c r="AI367" s="11">
        <f>IF(ISNA(VLOOKUP(CONCATENATE($B367,AI$2,"multi"),MW!$V$3:$W$600,2,0)),0,VLOOKUP(CONCATENATE($B367,AI$2,"multi"),MW!$V$3:$W$600,2,0))</f>
        <v>0</v>
      </c>
      <c r="AJ367" s="11">
        <f>IF(ISNA(VLOOKUP(CONCATENATE($B367,AJ$2,"multi"),MW!$V$3:$W$600,2,0)),0,VLOOKUP(CONCATENATE($B367,AJ$2,"multi"),MW!$V$3:$W$600,2,0))</f>
        <v>0</v>
      </c>
      <c r="AK367" s="11">
        <f>IF(ISNA(VLOOKUP(CONCATENATE($B367,AK$2,"multi"),MW!$V$3:$W$600,2,0)),0,VLOOKUP(CONCATENATE($B367,AK$2,"multi"),MW!$V$3:$W$600,2,0))</f>
        <v>0</v>
      </c>
      <c r="AL367" s="11">
        <f>IF(ISNA(VLOOKUP(CONCATENATE($B367,AL$2,"multi"),MW!$V$3:$W$600,2,0)),0,VLOOKUP(CONCATENATE($B367,AL$2,"multi"),MW!$V$3:$W$600,2,0))</f>
        <v>0</v>
      </c>
      <c r="AM367" s="11">
        <f>IF(ISNA(VLOOKUP(CONCATENATE($B367,AM$2,"multi"),MW!$V$3:$W$600,2,0)),0,VLOOKUP(CONCATENATE($B367,AM$2,"multi"),MW!$V$3:$W$600,2,0))</f>
        <v>0</v>
      </c>
      <c r="AN367" s="11">
        <f>IF(ISNA(VLOOKUP(CONCATENATE($B367,AN$2,"multi"),MW!$V$3:$W$600,2,0)),0,VLOOKUP(CONCATENATE($B367,AN$2,"multi"),MW!$V$3:$W$600,2,0))</f>
        <v>0</v>
      </c>
      <c r="AO367" s="11">
        <f>IF(ISNA(VLOOKUP(CONCATENATE($B367,AO$2,"multi"),MW!$V$3:$W$600,2,0)),0,VLOOKUP(CONCATENATE($B367,AO$2,"multi"),MW!$V$3:$W$600,2,0))</f>
        <v>0</v>
      </c>
      <c r="AP367" s="11">
        <f>SUM(AE367:AO367)</f>
        <v>0</v>
      </c>
      <c r="AQ367" s="11">
        <f>IF(ISNA(VLOOKUP(CONCATENATE($B367,AQ$2,"multi"),'III-SUB'!$V$3:$W$633,2,0)),0,VLOOKUP(CONCATENATE($B367,AQ$2,"multi"),'III-SUB'!$V$3:$W$633,2,0))</f>
        <v>0</v>
      </c>
      <c r="AR367" s="11">
        <f>IF(ISNA(VLOOKUP(CONCATENATE($B367,AR$2,"multi"),'III-SUB'!$V$3:$W$633,2,0)),0,VLOOKUP(CONCATENATE($B367,AR$2,"multi"),'III-SUB'!$V$3:$W$633,2,0))</f>
        <v>0</v>
      </c>
      <c r="AS367" s="11">
        <f>IF(ISNA(VLOOKUP(CONCATENATE($B367,AS$2,"multi"),'III-SUB'!$V$3:$W$633,2,0)),0,VLOOKUP(CONCATENATE($B367,AS$2,"multi"),'III-SUB'!$V$3:$W$633,2,0))</f>
        <v>0</v>
      </c>
      <c r="AT367" s="11">
        <f>IF(ISNA(VLOOKUP(CONCATENATE($B367,AT$2,"multi"),'III-SUB'!$V$3:$W$633,2,0)),0,VLOOKUP(CONCATENATE($B367,AT$2,"multi"),'III-SUB'!$V$3:$W$633,2,0))</f>
        <v>0</v>
      </c>
      <c r="AU367" s="11">
        <f>IF(ISNA(VLOOKUP(CONCATENATE($B367,AU$2,"multi"),'III-SUB'!$V$3:$W$633,2,0)),0,VLOOKUP(CONCATENATE($B367,AU$2,"multi"),'III-SUB'!$V$3:$W$633,2,0))</f>
        <v>0</v>
      </c>
      <c r="AV367" s="11">
        <f>IF(ISNA(VLOOKUP(CONCATENATE($B367,AV$2,"multi"),'III-SUB'!$V$3:$W$633,2,0)),0,VLOOKUP(CONCATENATE($B367,AV$2,"multi"),'III-SUB'!$V$3:$W$633,2,0))</f>
        <v>0</v>
      </c>
      <c r="AW367" s="11">
        <f>IF(ISNA(VLOOKUP(CONCATENATE($B367,AW$2,"multi"),'III-SUB'!$V$3:$W$633,2,0)),0,VLOOKUP(CONCATENATE($B367,AW$2,"multi"),'III-SUB'!$V$3:$W$633,2,0))</f>
        <v>0</v>
      </c>
      <c r="AX367" s="11">
        <f>IF(ISNA(VLOOKUP(CONCATENATE($B367,AX$2,"multi"),'III-SUB'!$V$3:$W$633,2,0)),0,VLOOKUP(CONCATENATE($B367,AX$2,"multi"),'III-SUB'!$V$3:$W$633,2,0))</f>
        <v>0</v>
      </c>
      <c r="AY367" s="11">
        <f>IF(ISNA(VLOOKUP(CONCATENATE($B367,AY$2,"multi"),'III-SUB'!$V$3:$W$633,2,0)),0,VLOOKUP(CONCATENATE($B367,AY$2,"multi"),'III-SUB'!$V$3:$W$633,2,0))</f>
        <v>0</v>
      </c>
      <c r="AZ367" s="11">
        <f>IF(ISNA(VLOOKUP(CONCATENATE($B367,AZ$2,"multi"),'III-SUB'!$V$3:$W$633,2,0)),0,VLOOKUP(CONCATENATE($B367,AZ$2,"multi"),'III-SUB'!$V$3:$W$633,2,0))</f>
        <v>0</v>
      </c>
      <c r="BA367" s="11">
        <f>IF(ISNA(VLOOKUP(CONCATENATE($B367,BA$2,"multi"),'III-SUB'!$V$3:$W$633,2,0)),0,VLOOKUP(CONCATENATE($B367,BA$2,"multi"),'III-SUB'!$V$3:$W$633,2,0))</f>
        <v>0</v>
      </c>
      <c r="BB367" s="11">
        <f>IF(ISNA(VLOOKUP(CONCATENATE($B367,BB$2,"multi"),'III-SUB'!$V$3:$W$633,2,0)),0,VLOOKUP(CONCATENATE($B367,BB$2,"multi"),'III-SUB'!$V$3:$W$633,2,0))</f>
        <v>0</v>
      </c>
      <c r="BC367" s="11">
        <f>IF(ISNA(VLOOKUP(CONCATENATE($B367,BC$2,"multi"),'III-SUB'!$V$3:$W$633,2,0)),0,VLOOKUP(CONCATENATE($B367,BC$2,"multi"),'III-SUB'!$V$3:$W$633,2,0))</f>
        <v>0</v>
      </c>
      <c r="BD367" s="11">
        <f>SUM(AQ367:BC367)</f>
        <v>0</v>
      </c>
      <c r="BE367" s="11">
        <f>IF(ISNA(VLOOKUP(CONCATENATE($B367,AQ$2,"multi"),VHF!$V$3:$W$627,2,0)),0,VLOOKUP(CONCATENATE($B367,AQ$2,"multi"),VHF!$V$3:$W$627,2,0))</f>
        <v>0</v>
      </c>
      <c r="BF367" s="11">
        <f>IF(ISNA(VLOOKUP(CONCATENATE($B367,BF$2,"multi"),UHF!$V$3:$W$612,2,0)),0,VLOOKUP(CONCATENATE($B367,BF$2,"multi"),UHF!$V$3:$W$612,2,0))</f>
        <v>0</v>
      </c>
      <c r="BG367" s="11">
        <f>IF(ISNA(VLOOKUP(CONCATENATE($B367,BG$2,"multi"),UHF!$V$3:$W$612,2,0)),0,VLOOKUP(CONCATENATE($B367,BG$2,"multi"),UHF!$V$3:$W$612,2,0))</f>
        <v>0</v>
      </c>
      <c r="BH367" s="11">
        <f>IF(ISNA(VLOOKUP(CONCATENATE($B367,BH$2,"multi"),UHF!$V$3:$W$612,2,0)),0,VLOOKUP(CONCATENATE($B367,BH$2,"multi"),UHF!$V$3:$W$612,2,0))</f>
        <v>0</v>
      </c>
      <c r="BI367" s="11">
        <f>IF(ISNA(VLOOKUP(CONCATENATE($B367,BI$2,"multi"),UHF!$V$3:$W$612,2,0)),0,VLOOKUP(CONCATENATE($B367,BI$2,"multi"),UHF!$V$3:$W$612,2,0))</f>
        <v>0</v>
      </c>
      <c r="BJ367" s="11">
        <f>IF(ISNA(VLOOKUP(CONCATENATE($B367,BJ$2,"multi"),UHF!$V$3:$W$612,2,0)),0,VLOOKUP(CONCATENATE($B367,BJ$2,"multi"),UHF!$V$3:$W$612,2,0))</f>
        <v>0</v>
      </c>
      <c r="BK367" s="11">
        <f>IF(ISNA(VLOOKUP(CONCATENATE($B367,BK$2,"multi"),UHF!$V$3:$W$612,2,0)),0,VLOOKUP(CONCATENATE($B367,BK$2,"multi"),UHF!$V$3:$W$612,2,0))</f>
        <v>0</v>
      </c>
      <c r="BL367" s="11">
        <f>IF(ISNA(VLOOKUP(CONCATENATE($B367,BL$2,"multi"),UHF!$V$3:$W$612,2,0)),0,VLOOKUP(CONCATENATE($B367,BL$2,"multi"),UHF!$V$3:$W$612,2,0))</f>
        <v>0</v>
      </c>
      <c r="BM367" s="11">
        <f>IF(ISNA(VLOOKUP(CONCATENATE($B367,BM$2,"multi"),UHF!$V$3:$W$612,2,0)),0,VLOOKUP(CONCATENATE($B367,BM$2,"multi"),UHF!$V$3:$W$612,2,0))</f>
        <v>0</v>
      </c>
      <c r="BN367" s="11">
        <f>IF(ISNA(VLOOKUP(CONCATENATE($B367,BN$2,"multi"),UHF!$V$3:$W$612,2,0)),0,VLOOKUP(CONCATENATE($B367,BN$2,"multi"),UHF!$V$3:$W$612,2,0))</f>
        <v>0</v>
      </c>
      <c r="BO367" s="11">
        <f>IF(ISNA(VLOOKUP(CONCATENATE($B367,BO$2,"multi"),UHF!$V$3:$W$612,2,0)),0,VLOOKUP(CONCATENATE($B367,BO$2,"multi"),UHF!$V$3:$W$612,2,0))</f>
        <v>0</v>
      </c>
      <c r="BP367" s="11">
        <f>IF(ISNA(VLOOKUP(CONCATENATE($B367,BP$2,"multi"),UHF!$V$3:$W$612,2,0)),0,VLOOKUP(CONCATENATE($B367,BP$2,"multi"),UHF!$V$3:$W$612,2,0))</f>
        <v>0</v>
      </c>
      <c r="BQ367" s="11">
        <f>IF(ISNA(VLOOKUP(CONCATENATE($B367,BQ$2,"multi"),UHF!$V$3:$W$612,2,0)),0,VLOOKUP(CONCATENATE($B367,BQ$2,"multi"),UHF!$V$3:$W$612,2,0))</f>
        <v>0</v>
      </c>
      <c r="BR367" s="11">
        <f>SUM(BF367:BQ367)</f>
        <v>0</v>
      </c>
      <c r="BS367" s="11">
        <f>IF(ISNA(VLOOKUP(CONCATENATE($B367,BS$2,"multi"),'A1'!$V$3:$W$612,2,0)),0,VLOOKUP(CONCATENATE($B367,BS$2,"multi"),'A1'!$V$3:$W$612,2,0))</f>
        <v>0</v>
      </c>
    </row>
    <row r="368" spans="2:71" x14ac:dyDescent="0.2">
      <c r="B368" s="8">
        <f>'Seznam-MO'!A379</f>
        <v>0</v>
      </c>
      <c r="C368" s="11">
        <f>IF(ISNA(VLOOKUP(CONCATENATE($B368,C$2,"multi"),'I-SUB'!$V$3:$W$624,2,0)),0,VLOOKUP(CONCATENATE($B368,C$2,"multi"),'I-SUB'!$V$3:$W$624,2,0))</f>
        <v>0</v>
      </c>
      <c r="D368" s="11">
        <f>IF(ISNA(VLOOKUP(CONCATENATE($B368,D$2,"multi"),'I-SUB'!$V$3:$W$624,2,0)),0,VLOOKUP(CONCATENATE($B368,D$2,"multi"),'I-SUB'!$V$3:$W$624,2,0))</f>
        <v>0</v>
      </c>
      <c r="E368" s="11">
        <f>IF(ISNA(VLOOKUP(CONCATENATE($B368,E$2,"multi"),'I-SUB'!$V$3:$W$624,2,0)),0,VLOOKUP(CONCATENATE($B368,E$2,"multi"),'I-SUB'!$V$3:$W$624,2,0))</f>
        <v>0</v>
      </c>
      <c r="F368" s="11">
        <f>IF(ISNA(VLOOKUP(CONCATENATE($B368,F$2,"multi"),'I-SUB'!$V$3:$W$624,2,0)),0,VLOOKUP(CONCATENATE($B368,F$2,"multi"),'I-SUB'!$V$3:$W$624,2,0))</f>
        <v>0</v>
      </c>
      <c r="G368" s="11">
        <f>IF(ISNA(VLOOKUP(CONCATENATE($B368,G$2,"multi"),'I-SUB'!$V$3:$W$624,2,0)),0,VLOOKUP(CONCATENATE($B368,G$2,"multi"),'I-SUB'!$V$3:$W$624,2,0))</f>
        <v>0</v>
      </c>
      <c r="H368" s="11">
        <f>IF(ISNA(VLOOKUP(CONCATENATE($B368,H$2,"multi"),'I-SUB'!$V$3:$W$624,2,0)),0,VLOOKUP(CONCATENATE($B368,H$2,"multi"),'I-SUB'!$V$3:$W$624,2,0))</f>
        <v>0</v>
      </c>
      <c r="I368" s="11">
        <f>IF(ISNA(VLOOKUP(CONCATENATE($B368,I$2,"multi"),'I-SUB'!$V$3:$W$624,2,0)),0,VLOOKUP(CONCATENATE($B368,I$2,"multi"),'I-SUB'!$V$3:$W$624,2,0))</f>
        <v>0</v>
      </c>
      <c r="J368" s="11">
        <f>IF(ISNA(VLOOKUP(CONCATENATE($B368,J$2,"multi"),'I-SUB'!$V$3:$W$624,2,0)),0,VLOOKUP(CONCATENATE($B368,J$2,"multi"),'I-SUB'!$V$3:$W$624,2,0))</f>
        <v>0</v>
      </c>
      <c r="K368" s="11">
        <f>IF(ISNA(VLOOKUP(CONCATENATE($B368,K$2,"multi"),'I-SUB'!$V$3:$W$624,2,0)),0,VLOOKUP(CONCATENATE($B368,K$2,"multi"),'I-SUB'!$V$3:$W$624,2,0))</f>
        <v>0</v>
      </c>
      <c r="L368" s="11">
        <f>IF(ISNA(VLOOKUP(CONCATENATE($B368,L$2,"multi"),'I-SUB'!$V$3:$W$624,2,0)),0,VLOOKUP(CONCATENATE($B368,L$2,"multi"),'I-SUB'!$V$3:$W$624,2,0))</f>
        <v>0</v>
      </c>
      <c r="M368" s="11">
        <f>IF(ISNA(VLOOKUP(CONCATENATE($B368,M$2,"multi"),'I-SUB'!$V$3:$W$624,2,0)),0,VLOOKUP(CONCATENATE($B368,M$2,"multi"),'I-SUB'!$V$3:$W$624,2,0))</f>
        <v>0</v>
      </c>
      <c r="N368" s="11">
        <f>IF(ISNA(VLOOKUP(CONCATENATE($B368,N$2,"multi"),'I-SUB'!$V$3:$W$624,2,0)),0,VLOOKUP(CONCATENATE($B368,N$2,"multi"),'I-SUB'!$V$3:$W$624,2,0))</f>
        <v>0</v>
      </c>
      <c r="O368" s="11">
        <f>IF(ISNA(VLOOKUP(CONCATENATE($B368,O$2,"multi"),'I-SUB'!$V$3:$W$624,2,0)),0,VLOOKUP(CONCATENATE($B368,O$2,"multi"),'I-SUB'!$V$3:$W$624,2,0))</f>
        <v>0</v>
      </c>
      <c r="P368" s="11">
        <f>SUM(C368:O368)</f>
        <v>0</v>
      </c>
      <c r="Q368" s="11">
        <f>IF(ISNA(VLOOKUP(CONCATENATE($B368,Q$2,"multi"),'II-SUB'!$V$3:$W$630,2,0)),0,VLOOKUP(CONCATENATE($B368,Q$2,"multi"),'II-SUB'!$V$3:$W$630,2,0))</f>
        <v>0</v>
      </c>
      <c r="R368" s="11">
        <f>IF(ISNA(VLOOKUP(CONCATENATE($B368,R$2,"multi"),'II-SUB'!$V$3:$W$630,2,0)),0,VLOOKUP(CONCATENATE($B368,R$2,"multi"),'II-SUB'!$V$3:$W$630,2,0))</f>
        <v>0</v>
      </c>
      <c r="S368" s="11">
        <f>IF(ISNA(VLOOKUP(CONCATENATE($B368,S$2,"multi"),'II-SUB'!$V$3:$W$630,2,0)),0,VLOOKUP(CONCATENATE($B368,S$2,"multi"),'II-SUB'!$V$3:$W$630,2,0))</f>
        <v>0</v>
      </c>
      <c r="T368" s="11">
        <f>IF(ISNA(VLOOKUP(CONCATENATE($B368,T$2,"multi"),'II-SUB'!$V$3:$W$630,2,0)),0,VLOOKUP(CONCATENATE($B368,T$2,"multi"),'II-SUB'!$V$3:$W$630,2,0))</f>
        <v>0</v>
      </c>
      <c r="U368" s="11">
        <f>IF(ISNA(VLOOKUP(CONCATENATE($B368,U$2,"multi"),'II-SUB'!$V$3:$W$630,2,0)),0,VLOOKUP(CONCATENATE($B368,U$2,"multi"),'II-SUB'!$V$3:$W$630,2,0))</f>
        <v>0</v>
      </c>
      <c r="V368" s="11">
        <f>IF(ISNA(VLOOKUP(CONCATENATE($B368,V$2,"multi"),'II-SUB'!$V$3:$W$630,2,0)),0,VLOOKUP(CONCATENATE($B368,V$2,"multi"),'II-SUB'!$V$3:$W$630,2,0))</f>
        <v>0</v>
      </c>
      <c r="W368" s="11">
        <f>IF(ISNA(VLOOKUP(CONCATENATE($B368,W$2,"multi"),'II-SUB'!$V$3:$W$630,2,0)),0,VLOOKUP(CONCATENATE($B368,W$2,"multi"),'II-SUB'!$V$3:$W$630,2,0))</f>
        <v>0</v>
      </c>
      <c r="X368" s="11">
        <f>IF(ISNA(VLOOKUP(CONCATENATE($B368,X$2,"multi"),'II-SUB'!$V$3:$W$630,2,0)),0,VLOOKUP(CONCATENATE($B368,X$2,"multi"),'II-SUB'!$V$3:$W$630,2,0))</f>
        <v>0</v>
      </c>
      <c r="Y368" s="11">
        <f>IF(ISNA(VLOOKUP(CONCATENATE($B368,Y$2,"multi"),'II-SUB'!$V$3:$W$630,2,0)),0,VLOOKUP(CONCATENATE($B368,Y$2,"multi"),'II-SUB'!$V$3:$W$630,2,0))</f>
        <v>0</v>
      </c>
      <c r="Z368" s="11">
        <f>IF(ISNA(VLOOKUP(CONCATENATE($B368,Z$2,"multi"),'II-SUB'!$V$3:$W$630,2,0)),0,VLOOKUP(CONCATENATE($B368,Z$2,"multi"),'II-SUB'!$V$3:$W$630,2,0))</f>
        <v>0</v>
      </c>
      <c r="AA368" s="11">
        <f>IF(ISNA(VLOOKUP(CONCATENATE($B368,AA$2,"multi"),'II-SUB'!$V$3:$W$630,2,0)),0,VLOOKUP(CONCATENATE($B368,AA$2,"multi"),'II-SUB'!$V$3:$W$630,2,0))</f>
        <v>0</v>
      </c>
      <c r="AB368" s="11">
        <f>IF(ISNA(VLOOKUP(CONCATENATE($B368,AB$2,"multi"),'II-SUB'!$V$3:$W$630,2,0)),0,VLOOKUP(CONCATENATE($B368,AB$2,"multi"),'II-SUB'!$V$3:$W$630,2,0))</f>
        <v>0</v>
      </c>
      <c r="AC368" s="11">
        <f>IF(ISNA(VLOOKUP(CONCATENATE($B368,AC$2,"multi"),'II-SUB'!$V$3:$W$630,2,0)),0,VLOOKUP(CONCATENATE($B368,AC$2,"multi"),'II-SUB'!$V$3:$W$630,2,0))</f>
        <v>0</v>
      </c>
      <c r="AD368" s="11">
        <f>SUM(Q368:AC368)</f>
        <v>0</v>
      </c>
      <c r="AE368" s="11">
        <f>IF(ISNA(VLOOKUP(CONCATENATE($B368,AE$2,"multi"),MW!$V$3:$W$600,2,0)),0,VLOOKUP(CONCATENATE($B368,AE$2,"multi"),MW!$V$3:$W$600,2,0))</f>
        <v>0</v>
      </c>
      <c r="AF368" s="11">
        <f>IF(ISNA(VLOOKUP(CONCATENATE($B368,AF$2,"multi"),MW!$V$3:$W$600,2,0)),0,VLOOKUP(CONCATENATE($B368,AF$2,"multi"),MW!$V$3:$W$600,2,0))</f>
        <v>0</v>
      </c>
      <c r="AG368" s="11">
        <f>IF(ISNA(VLOOKUP(CONCATENATE($B368,AG$2,"multi"),MW!$V$3:$W$600,2,0)),0,VLOOKUP(CONCATENATE($B368,AG$2,"multi"),MW!$V$3:$W$600,2,0))</f>
        <v>0</v>
      </c>
      <c r="AH368" s="11">
        <f>IF(ISNA(VLOOKUP(CONCATENATE($B368,AH$2,"multi"),MW!$V$3:$W$600,2,0)),0,VLOOKUP(CONCATENATE($B368,AH$2,"multi"),MW!$V$3:$W$600,2,0))</f>
        <v>0</v>
      </c>
      <c r="AI368" s="11">
        <f>IF(ISNA(VLOOKUP(CONCATENATE($B368,AI$2,"multi"),MW!$V$3:$W$600,2,0)),0,VLOOKUP(CONCATENATE($B368,AI$2,"multi"),MW!$V$3:$W$600,2,0))</f>
        <v>0</v>
      </c>
      <c r="AJ368" s="11">
        <f>IF(ISNA(VLOOKUP(CONCATENATE($B368,AJ$2,"multi"),MW!$V$3:$W$600,2,0)),0,VLOOKUP(CONCATENATE($B368,AJ$2,"multi"),MW!$V$3:$W$600,2,0))</f>
        <v>0</v>
      </c>
      <c r="AK368" s="11">
        <f>IF(ISNA(VLOOKUP(CONCATENATE($B368,AK$2,"multi"),MW!$V$3:$W$600,2,0)),0,VLOOKUP(CONCATENATE($B368,AK$2,"multi"),MW!$V$3:$W$600,2,0))</f>
        <v>0</v>
      </c>
      <c r="AL368" s="11">
        <f>IF(ISNA(VLOOKUP(CONCATENATE($B368,AL$2,"multi"),MW!$V$3:$W$600,2,0)),0,VLOOKUP(CONCATENATE($B368,AL$2,"multi"),MW!$V$3:$W$600,2,0))</f>
        <v>0</v>
      </c>
      <c r="AM368" s="11">
        <f>IF(ISNA(VLOOKUP(CONCATENATE($B368,AM$2,"multi"),MW!$V$3:$W$600,2,0)),0,VLOOKUP(CONCATENATE($B368,AM$2,"multi"),MW!$V$3:$W$600,2,0))</f>
        <v>0</v>
      </c>
      <c r="AN368" s="11">
        <f>IF(ISNA(VLOOKUP(CONCATENATE($B368,AN$2,"multi"),MW!$V$3:$W$600,2,0)),0,VLOOKUP(CONCATENATE($B368,AN$2,"multi"),MW!$V$3:$W$600,2,0))</f>
        <v>0</v>
      </c>
      <c r="AO368" s="11">
        <f>IF(ISNA(VLOOKUP(CONCATENATE($B368,AO$2,"multi"),MW!$V$3:$W$600,2,0)),0,VLOOKUP(CONCATENATE($B368,AO$2,"multi"),MW!$V$3:$W$600,2,0))</f>
        <v>0</v>
      </c>
      <c r="AP368" s="11">
        <f>SUM(AE368:AO368)</f>
        <v>0</v>
      </c>
      <c r="AQ368" s="11">
        <f>IF(ISNA(VLOOKUP(CONCATENATE($B368,AQ$2,"multi"),'III-SUB'!$V$3:$W$633,2,0)),0,VLOOKUP(CONCATENATE($B368,AQ$2,"multi"),'III-SUB'!$V$3:$W$633,2,0))</f>
        <v>0</v>
      </c>
      <c r="AR368" s="11">
        <f>IF(ISNA(VLOOKUP(CONCATENATE($B368,AR$2,"multi"),'III-SUB'!$V$3:$W$633,2,0)),0,VLOOKUP(CONCATENATE($B368,AR$2,"multi"),'III-SUB'!$V$3:$W$633,2,0))</f>
        <v>0</v>
      </c>
      <c r="AS368" s="11">
        <f>IF(ISNA(VLOOKUP(CONCATENATE($B368,AS$2,"multi"),'III-SUB'!$V$3:$W$633,2,0)),0,VLOOKUP(CONCATENATE($B368,AS$2,"multi"),'III-SUB'!$V$3:$W$633,2,0))</f>
        <v>0</v>
      </c>
      <c r="AT368" s="11">
        <f>IF(ISNA(VLOOKUP(CONCATENATE($B368,AT$2,"multi"),'III-SUB'!$V$3:$W$633,2,0)),0,VLOOKUP(CONCATENATE($B368,AT$2,"multi"),'III-SUB'!$V$3:$W$633,2,0))</f>
        <v>0</v>
      </c>
      <c r="AU368" s="11">
        <f>IF(ISNA(VLOOKUP(CONCATENATE($B368,AU$2,"multi"),'III-SUB'!$V$3:$W$633,2,0)),0,VLOOKUP(CONCATENATE($B368,AU$2,"multi"),'III-SUB'!$V$3:$W$633,2,0))</f>
        <v>0</v>
      </c>
      <c r="AV368" s="11">
        <f>IF(ISNA(VLOOKUP(CONCATENATE($B368,AV$2,"multi"),'III-SUB'!$V$3:$W$633,2,0)),0,VLOOKUP(CONCATENATE($B368,AV$2,"multi"),'III-SUB'!$V$3:$W$633,2,0))</f>
        <v>0</v>
      </c>
      <c r="AW368" s="11">
        <f>IF(ISNA(VLOOKUP(CONCATENATE($B368,AW$2,"multi"),'III-SUB'!$V$3:$W$633,2,0)),0,VLOOKUP(CONCATENATE($B368,AW$2,"multi"),'III-SUB'!$V$3:$W$633,2,0))</f>
        <v>0</v>
      </c>
      <c r="AX368" s="11">
        <f>IF(ISNA(VLOOKUP(CONCATENATE($B368,AX$2,"multi"),'III-SUB'!$V$3:$W$633,2,0)),0,VLOOKUP(CONCATENATE($B368,AX$2,"multi"),'III-SUB'!$V$3:$W$633,2,0))</f>
        <v>0</v>
      </c>
      <c r="AY368" s="11">
        <f>IF(ISNA(VLOOKUP(CONCATENATE($B368,AY$2,"multi"),'III-SUB'!$V$3:$W$633,2,0)),0,VLOOKUP(CONCATENATE($B368,AY$2,"multi"),'III-SUB'!$V$3:$W$633,2,0))</f>
        <v>0</v>
      </c>
      <c r="AZ368" s="11">
        <f>IF(ISNA(VLOOKUP(CONCATENATE($B368,AZ$2,"multi"),'III-SUB'!$V$3:$W$633,2,0)),0,VLOOKUP(CONCATENATE($B368,AZ$2,"multi"),'III-SUB'!$V$3:$W$633,2,0))</f>
        <v>0</v>
      </c>
      <c r="BA368" s="11">
        <f>IF(ISNA(VLOOKUP(CONCATENATE($B368,BA$2,"multi"),'III-SUB'!$V$3:$W$633,2,0)),0,VLOOKUP(CONCATENATE($B368,BA$2,"multi"),'III-SUB'!$V$3:$W$633,2,0))</f>
        <v>0</v>
      </c>
      <c r="BB368" s="11">
        <f>IF(ISNA(VLOOKUP(CONCATENATE($B368,BB$2,"multi"),'III-SUB'!$V$3:$W$633,2,0)),0,VLOOKUP(CONCATENATE($B368,BB$2,"multi"),'III-SUB'!$V$3:$W$633,2,0))</f>
        <v>0</v>
      </c>
      <c r="BC368" s="11">
        <f>IF(ISNA(VLOOKUP(CONCATENATE($B368,BC$2,"multi"),'III-SUB'!$V$3:$W$633,2,0)),0,VLOOKUP(CONCATENATE($B368,BC$2,"multi"),'III-SUB'!$V$3:$W$633,2,0))</f>
        <v>0</v>
      </c>
      <c r="BD368" s="11">
        <f>SUM(AQ368:BC368)</f>
        <v>0</v>
      </c>
      <c r="BE368" s="11">
        <f>IF(ISNA(VLOOKUP(CONCATENATE($B368,AQ$2,"multi"),VHF!$V$3:$W$627,2,0)),0,VLOOKUP(CONCATENATE($B368,AQ$2,"multi"),VHF!$V$3:$W$627,2,0))</f>
        <v>0</v>
      </c>
      <c r="BF368" s="11">
        <f>IF(ISNA(VLOOKUP(CONCATENATE($B368,BF$2,"multi"),UHF!$V$3:$W$612,2,0)),0,VLOOKUP(CONCATENATE($B368,BF$2,"multi"),UHF!$V$3:$W$612,2,0))</f>
        <v>0</v>
      </c>
      <c r="BG368" s="11">
        <f>IF(ISNA(VLOOKUP(CONCATENATE($B368,BG$2,"multi"),UHF!$V$3:$W$612,2,0)),0,VLOOKUP(CONCATENATE($B368,BG$2,"multi"),UHF!$V$3:$W$612,2,0))</f>
        <v>0</v>
      </c>
      <c r="BH368" s="11">
        <f>IF(ISNA(VLOOKUP(CONCATENATE($B368,BH$2,"multi"),UHF!$V$3:$W$612,2,0)),0,VLOOKUP(CONCATENATE($B368,BH$2,"multi"),UHF!$V$3:$W$612,2,0))</f>
        <v>0</v>
      </c>
      <c r="BI368" s="11">
        <f>IF(ISNA(VLOOKUP(CONCATENATE($B368,BI$2,"multi"),UHF!$V$3:$W$612,2,0)),0,VLOOKUP(CONCATENATE($B368,BI$2,"multi"),UHF!$V$3:$W$612,2,0))</f>
        <v>0</v>
      </c>
      <c r="BJ368" s="11">
        <f>IF(ISNA(VLOOKUP(CONCATENATE($B368,BJ$2,"multi"),UHF!$V$3:$W$612,2,0)),0,VLOOKUP(CONCATENATE($B368,BJ$2,"multi"),UHF!$V$3:$W$612,2,0))</f>
        <v>0</v>
      </c>
      <c r="BK368" s="11">
        <f>IF(ISNA(VLOOKUP(CONCATENATE($B368,BK$2,"multi"),UHF!$V$3:$W$612,2,0)),0,VLOOKUP(CONCATENATE($B368,BK$2,"multi"),UHF!$V$3:$W$612,2,0))</f>
        <v>0</v>
      </c>
      <c r="BL368" s="11">
        <f>IF(ISNA(VLOOKUP(CONCATENATE($B368,BL$2,"multi"),UHF!$V$3:$W$612,2,0)),0,VLOOKUP(CONCATENATE($B368,BL$2,"multi"),UHF!$V$3:$W$612,2,0))</f>
        <v>0</v>
      </c>
      <c r="BM368" s="11">
        <f>IF(ISNA(VLOOKUP(CONCATENATE($B368,BM$2,"multi"),UHF!$V$3:$W$612,2,0)),0,VLOOKUP(CONCATENATE($B368,BM$2,"multi"),UHF!$V$3:$W$612,2,0))</f>
        <v>0</v>
      </c>
      <c r="BN368" s="11">
        <f>IF(ISNA(VLOOKUP(CONCATENATE($B368,BN$2,"multi"),UHF!$V$3:$W$612,2,0)),0,VLOOKUP(CONCATENATE($B368,BN$2,"multi"),UHF!$V$3:$W$612,2,0))</f>
        <v>0</v>
      </c>
      <c r="BO368" s="11">
        <f>IF(ISNA(VLOOKUP(CONCATENATE($B368,BO$2,"multi"),UHF!$V$3:$W$612,2,0)),0,VLOOKUP(CONCATENATE($B368,BO$2,"multi"),UHF!$V$3:$W$612,2,0))</f>
        <v>0</v>
      </c>
      <c r="BP368" s="11">
        <f>IF(ISNA(VLOOKUP(CONCATENATE($B368,BP$2,"multi"),UHF!$V$3:$W$612,2,0)),0,VLOOKUP(CONCATENATE($B368,BP$2,"multi"),UHF!$V$3:$W$612,2,0))</f>
        <v>0</v>
      </c>
      <c r="BQ368" s="11">
        <f>IF(ISNA(VLOOKUP(CONCATENATE($B368,BQ$2,"multi"),UHF!$V$3:$W$612,2,0)),0,VLOOKUP(CONCATENATE($B368,BQ$2,"multi"),UHF!$V$3:$W$612,2,0))</f>
        <v>0</v>
      </c>
      <c r="BR368" s="11">
        <f>SUM(BF368:BQ368)</f>
        <v>0</v>
      </c>
      <c r="BS368" s="11">
        <f>IF(ISNA(VLOOKUP(CONCATENATE($B368,BS$2,"multi"),'A1'!$V$3:$W$612,2,0)),0,VLOOKUP(CONCATENATE($B368,BS$2,"multi"),'A1'!$V$3:$W$612,2,0))</f>
        <v>0</v>
      </c>
    </row>
    <row r="369" spans="2:71" x14ac:dyDescent="0.2">
      <c r="B369" s="8">
        <f>'Seznam-MO'!A380</f>
        <v>0</v>
      </c>
      <c r="C369" s="11">
        <f>IF(ISNA(VLOOKUP(CONCATENATE($B369,C$2,"multi"),'I-SUB'!$V$3:$W$624,2,0)),0,VLOOKUP(CONCATENATE($B369,C$2,"multi"),'I-SUB'!$V$3:$W$624,2,0))</f>
        <v>0</v>
      </c>
      <c r="D369" s="11">
        <f>IF(ISNA(VLOOKUP(CONCATENATE($B369,D$2,"multi"),'I-SUB'!$V$3:$W$624,2,0)),0,VLOOKUP(CONCATENATE($B369,D$2,"multi"),'I-SUB'!$V$3:$W$624,2,0))</f>
        <v>0</v>
      </c>
      <c r="E369" s="11">
        <f>IF(ISNA(VLOOKUP(CONCATENATE($B369,E$2,"multi"),'I-SUB'!$V$3:$W$624,2,0)),0,VLOOKUP(CONCATENATE($B369,E$2,"multi"),'I-SUB'!$V$3:$W$624,2,0))</f>
        <v>0</v>
      </c>
      <c r="F369" s="11">
        <f>IF(ISNA(VLOOKUP(CONCATENATE($B369,F$2,"multi"),'I-SUB'!$V$3:$W$624,2,0)),0,VLOOKUP(CONCATENATE($B369,F$2,"multi"),'I-SUB'!$V$3:$W$624,2,0))</f>
        <v>0</v>
      </c>
      <c r="G369" s="11">
        <f>IF(ISNA(VLOOKUP(CONCATENATE($B369,G$2,"multi"),'I-SUB'!$V$3:$W$624,2,0)),0,VLOOKUP(CONCATENATE($B369,G$2,"multi"),'I-SUB'!$V$3:$W$624,2,0))</f>
        <v>0</v>
      </c>
      <c r="H369" s="11">
        <f>IF(ISNA(VLOOKUP(CONCATENATE($B369,H$2,"multi"),'I-SUB'!$V$3:$W$624,2,0)),0,VLOOKUP(CONCATENATE($B369,H$2,"multi"),'I-SUB'!$V$3:$W$624,2,0))</f>
        <v>0</v>
      </c>
      <c r="I369" s="11">
        <f>IF(ISNA(VLOOKUP(CONCATENATE($B369,I$2,"multi"),'I-SUB'!$V$3:$W$624,2,0)),0,VLOOKUP(CONCATENATE($B369,I$2,"multi"),'I-SUB'!$V$3:$W$624,2,0))</f>
        <v>0</v>
      </c>
      <c r="J369" s="11">
        <f>IF(ISNA(VLOOKUP(CONCATENATE($B369,J$2,"multi"),'I-SUB'!$V$3:$W$624,2,0)),0,VLOOKUP(CONCATENATE($B369,J$2,"multi"),'I-SUB'!$V$3:$W$624,2,0))</f>
        <v>0</v>
      </c>
      <c r="K369" s="11">
        <f>IF(ISNA(VLOOKUP(CONCATENATE($B369,K$2,"multi"),'I-SUB'!$V$3:$W$624,2,0)),0,VLOOKUP(CONCATENATE($B369,K$2,"multi"),'I-SUB'!$V$3:$W$624,2,0))</f>
        <v>0</v>
      </c>
      <c r="L369" s="11">
        <f>IF(ISNA(VLOOKUP(CONCATENATE($B369,L$2,"multi"),'I-SUB'!$V$3:$W$624,2,0)),0,VLOOKUP(CONCATENATE($B369,L$2,"multi"),'I-SUB'!$V$3:$W$624,2,0))</f>
        <v>0</v>
      </c>
      <c r="M369" s="11">
        <f>IF(ISNA(VLOOKUP(CONCATENATE($B369,M$2,"multi"),'I-SUB'!$V$3:$W$624,2,0)),0,VLOOKUP(CONCATENATE($B369,M$2,"multi"),'I-SUB'!$V$3:$W$624,2,0))</f>
        <v>0</v>
      </c>
      <c r="N369" s="11">
        <f>IF(ISNA(VLOOKUP(CONCATENATE($B369,N$2,"multi"),'I-SUB'!$V$3:$W$624,2,0)),0,VLOOKUP(CONCATENATE($B369,N$2,"multi"),'I-SUB'!$V$3:$W$624,2,0))</f>
        <v>0</v>
      </c>
      <c r="O369" s="11">
        <f>IF(ISNA(VLOOKUP(CONCATENATE($B369,O$2,"multi"),'I-SUB'!$V$3:$W$624,2,0)),0,VLOOKUP(CONCATENATE($B369,O$2,"multi"),'I-SUB'!$V$3:$W$624,2,0))</f>
        <v>0</v>
      </c>
      <c r="P369" s="11">
        <f>SUM(C369:O369)</f>
        <v>0</v>
      </c>
      <c r="Q369" s="11">
        <f>IF(ISNA(VLOOKUP(CONCATENATE($B369,Q$2,"multi"),'II-SUB'!$V$3:$W$630,2,0)),0,VLOOKUP(CONCATENATE($B369,Q$2,"multi"),'II-SUB'!$V$3:$W$630,2,0))</f>
        <v>0</v>
      </c>
      <c r="R369" s="11">
        <f>IF(ISNA(VLOOKUP(CONCATENATE($B369,R$2,"multi"),'II-SUB'!$V$3:$W$630,2,0)),0,VLOOKUP(CONCATENATE($B369,R$2,"multi"),'II-SUB'!$V$3:$W$630,2,0))</f>
        <v>0</v>
      </c>
      <c r="S369" s="11">
        <f>IF(ISNA(VLOOKUP(CONCATENATE($B369,S$2,"multi"),'II-SUB'!$V$3:$W$630,2,0)),0,VLOOKUP(CONCATENATE($B369,S$2,"multi"),'II-SUB'!$V$3:$W$630,2,0))</f>
        <v>0</v>
      </c>
      <c r="T369" s="11">
        <f>IF(ISNA(VLOOKUP(CONCATENATE($B369,T$2,"multi"),'II-SUB'!$V$3:$W$630,2,0)),0,VLOOKUP(CONCATENATE($B369,T$2,"multi"),'II-SUB'!$V$3:$W$630,2,0))</f>
        <v>0</v>
      </c>
      <c r="U369" s="11">
        <f>IF(ISNA(VLOOKUP(CONCATENATE($B369,U$2,"multi"),'II-SUB'!$V$3:$W$630,2,0)),0,VLOOKUP(CONCATENATE($B369,U$2,"multi"),'II-SUB'!$V$3:$W$630,2,0))</f>
        <v>0</v>
      </c>
      <c r="V369" s="11">
        <f>IF(ISNA(VLOOKUP(CONCATENATE($B369,V$2,"multi"),'II-SUB'!$V$3:$W$630,2,0)),0,VLOOKUP(CONCATENATE($B369,V$2,"multi"),'II-SUB'!$V$3:$W$630,2,0))</f>
        <v>0</v>
      </c>
      <c r="W369" s="11">
        <f>IF(ISNA(VLOOKUP(CONCATENATE($B369,W$2,"multi"),'II-SUB'!$V$3:$W$630,2,0)),0,VLOOKUP(CONCATENATE($B369,W$2,"multi"),'II-SUB'!$V$3:$W$630,2,0))</f>
        <v>0</v>
      </c>
      <c r="X369" s="11">
        <f>IF(ISNA(VLOOKUP(CONCATENATE($B369,X$2,"multi"),'II-SUB'!$V$3:$W$630,2,0)),0,VLOOKUP(CONCATENATE($B369,X$2,"multi"),'II-SUB'!$V$3:$W$630,2,0))</f>
        <v>0</v>
      </c>
      <c r="Y369" s="11">
        <f>IF(ISNA(VLOOKUP(CONCATENATE($B369,Y$2,"multi"),'II-SUB'!$V$3:$W$630,2,0)),0,VLOOKUP(CONCATENATE($B369,Y$2,"multi"),'II-SUB'!$V$3:$W$630,2,0))</f>
        <v>0</v>
      </c>
      <c r="Z369" s="11">
        <f>IF(ISNA(VLOOKUP(CONCATENATE($B369,Z$2,"multi"),'II-SUB'!$V$3:$W$630,2,0)),0,VLOOKUP(CONCATENATE($B369,Z$2,"multi"),'II-SUB'!$V$3:$W$630,2,0))</f>
        <v>0</v>
      </c>
      <c r="AA369" s="11">
        <f>IF(ISNA(VLOOKUP(CONCATENATE($B369,AA$2,"multi"),'II-SUB'!$V$3:$W$630,2,0)),0,VLOOKUP(CONCATENATE($B369,AA$2,"multi"),'II-SUB'!$V$3:$W$630,2,0))</f>
        <v>0</v>
      </c>
      <c r="AB369" s="11">
        <f>IF(ISNA(VLOOKUP(CONCATENATE($B369,AB$2,"multi"),'II-SUB'!$V$3:$W$630,2,0)),0,VLOOKUP(CONCATENATE($B369,AB$2,"multi"),'II-SUB'!$V$3:$W$630,2,0))</f>
        <v>0</v>
      </c>
      <c r="AC369" s="11">
        <f>IF(ISNA(VLOOKUP(CONCATENATE($B369,AC$2,"multi"),'II-SUB'!$V$3:$W$630,2,0)),0,VLOOKUP(CONCATENATE($B369,AC$2,"multi"),'II-SUB'!$V$3:$W$630,2,0))</f>
        <v>0</v>
      </c>
      <c r="AD369" s="11">
        <f>SUM(Q369:AC369)</f>
        <v>0</v>
      </c>
      <c r="AE369" s="11">
        <f>IF(ISNA(VLOOKUP(CONCATENATE($B369,AE$2,"multi"),MW!$V$3:$W$600,2,0)),0,VLOOKUP(CONCATENATE($B369,AE$2,"multi"),MW!$V$3:$W$600,2,0))</f>
        <v>0</v>
      </c>
      <c r="AF369" s="11">
        <f>IF(ISNA(VLOOKUP(CONCATENATE($B369,AF$2,"multi"),MW!$V$3:$W$600,2,0)),0,VLOOKUP(CONCATENATE($B369,AF$2,"multi"),MW!$V$3:$W$600,2,0))</f>
        <v>0</v>
      </c>
      <c r="AG369" s="11">
        <f>IF(ISNA(VLOOKUP(CONCATENATE($B369,AG$2,"multi"),MW!$V$3:$W$600,2,0)),0,VLOOKUP(CONCATENATE($B369,AG$2,"multi"),MW!$V$3:$W$600,2,0))</f>
        <v>0</v>
      </c>
      <c r="AH369" s="11">
        <f>IF(ISNA(VLOOKUP(CONCATENATE($B369,AH$2,"multi"),MW!$V$3:$W$600,2,0)),0,VLOOKUP(CONCATENATE($B369,AH$2,"multi"),MW!$V$3:$W$600,2,0))</f>
        <v>0</v>
      </c>
      <c r="AI369" s="11">
        <f>IF(ISNA(VLOOKUP(CONCATENATE($B369,AI$2,"multi"),MW!$V$3:$W$600,2,0)),0,VLOOKUP(CONCATENATE($B369,AI$2,"multi"),MW!$V$3:$W$600,2,0))</f>
        <v>0</v>
      </c>
      <c r="AJ369" s="11">
        <f>IF(ISNA(VLOOKUP(CONCATENATE($B369,AJ$2,"multi"),MW!$V$3:$W$600,2,0)),0,VLOOKUP(CONCATENATE($B369,AJ$2,"multi"),MW!$V$3:$W$600,2,0))</f>
        <v>0</v>
      </c>
      <c r="AK369" s="11">
        <f>IF(ISNA(VLOOKUP(CONCATENATE($B369,AK$2,"multi"),MW!$V$3:$W$600,2,0)),0,VLOOKUP(CONCATENATE($B369,AK$2,"multi"),MW!$V$3:$W$600,2,0))</f>
        <v>0</v>
      </c>
      <c r="AL369" s="11">
        <f>IF(ISNA(VLOOKUP(CONCATENATE($B369,AL$2,"multi"),MW!$V$3:$W$600,2,0)),0,VLOOKUP(CONCATENATE($B369,AL$2,"multi"),MW!$V$3:$W$600,2,0))</f>
        <v>0</v>
      </c>
      <c r="AM369" s="11">
        <f>IF(ISNA(VLOOKUP(CONCATENATE($B369,AM$2,"multi"),MW!$V$3:$W$600,2,0)),0,VLOOKUP(CONCATENATE($B369,AM$2,"multi"),MW!$V$3:$W$600,2,0))</f>
        <v>0</v>
      </c>
      <c r="AN369" s="11">
        <f>IF(ISNA(VLOOKUP(CONCATENATE($B369,AN$2,"multi"),MW!$V$3:$W$600,2,0)),0,VLOOKUP(CONCATENATE($B369,AN$2,"multi"),MW!$V$3:$W$600,2,0))</f>
        <v>0</v>
      </c>
      <c r="AO369" s="11">
        <f>IF(ISNA(VLOOKUP(CONCATENATE($B369,AO$2,"multi"),MW!$V$3:$W$600,2,0)),0,VLOOKUP(CONCATENATE($B369,AO$2,"multi"),MW!$V$3:$W$600,2,0))</f>
        <v>0</v>
      </c>
      <c r="AP369" s="11">
        <f>SUM(AE369:AO369)</f>
        <v>0</v>
      </c>
      <c r="AQ369" s="11">
        <f>IF(ISNA(VLOOKUP(CONCATENATE($B369,AQ$2,"multi"),'III-SUB'!$V$3:$W$633,2,0)),0,VLOOKUP(CONCATENATE($B369,AQ$2,"multi"),'III-SUB'!$V$3:$W$633,2,0))</f>
        <v>0</v>
      </c>
      <c r="AR369" s="11">
        <f>IF(ISNA(VLOOKUP(CONCATENATE($B369,AR$2,"multi"),'III-SUB'!$V$3:$W$633,2,0)),0,VLOOKUP(CONCATENATE($B369,AR$2,"multi"),'III-SUB'!$V$3:$W$633,2,0))</f>
        <v>0</v>
      </c>
      <c r="AS369" s="11">
        <f>IF(ISNA(VLOOKUP(CONCATENATE($B369,AS$2,"multi"),'III-SUB'!$V$3:$W$633,2,0)),0,VLOOKUP(CONCATENATE($B369,AS$2,"multi"),'III-SUB'!$V$3:$W$633,2,0))</f>
        <v>0</v>
      </c>
      <c r="AT369" s="11">
        <f>IF(ISNA(VLOOKUP(CONCATENATE($B369,AT$2,"multi"),'III-SUB'!$V$3:$W$633,2,0)),0,VLOOKUP(CONCATENATE($B369,AT$2,"multi"),'III-SUB'!$V$3:$W$633,2,0))</f>
        <v>0</v>
      </c>
      <c r="AU369" s="11">
        <f>IF(ISNA(VLOOKUP(CONCATENATE($B369,AU$2,"multi"),'III-SUB'!$V$3:$W$633,2,0)),0,VLOOKUP(CONCATENATE($B369,AU$2,"multi"),'III-SUB'!$V$3:$W$633,2,0))</f>
        <v>0</v>
      </c>
      <c r="AV369" s="11">
        <f>IF(ISNA(VLOOKUP(CONCATENATE($B369,AV$2,"multi"),'III-SUB'!$V$3:$W$633,2,0)),0,VLOOKUP(CONCATENATE($B369,AV$2,"multi"),'III-SUB'!$V$3:$W$633,2,0))</f>
        <v>0</v>
      </c>
      <c r="AW369" s="11">
        <f>IF(ISNA(VLOOKUP(CONCATENATE($B369,AW$2,"multi"),'III-SUB'!$V$3:$W$633,2,0)),0,VLOOKUP(CONCATENATE($B369,AW$2,"multi"),'III-SUB'!$V$3:$W$633,2,0))</f>
        <v>0</v>
      </c>
      <c r="AX369" s="11">
        <f>IF(ISNA(VLOOKUP(CONCATENATE($B369,AX$2,"multi"),'III-SUB'!$V$3:$W$633,2,0)),0,VLOOKUP(CONCATENATE($B369,AX$2,"multi"),'III-SUB'!$V$3:$W$633,2,0))</f>
        <v>0</v>
      </c>
      <c r="AY369" s="11">
        <f>IF(ISNA(VLOOKUP(CONCATENATE($B369,AY$2,"multi"),'III-SUB'!$V$3:$W$633,2,0)),0,VLOOKUP(CONCATENATE($B369,AY$2,"multi"),'III-SUB'!$V$3:$W$633,2,0))</f>
        <v>0</v>
      </c>
      <c r="AZ369" s="11">
        <f>IF(ISNA(VLOOKUP(CONCATENATE($B369,AZ$2,"multi"),'III-SUB'!$V$3:$W$633,2,0)),0,VLOOKUP(CONCATENATE($B369,AZ$2,"multi"),'III-SUB'!$V$3:$W$633,2,0))</f>
        <v>0</v>
      </c>
      <c r="BA369" s="11">
        <f>IF(ISNA(VLOOKUP(CONCATENATE($B369,BA$2,"multi"),'III-SUB'!$V$3:$W$633,2,0)),0,VLOOKUP(CONCATENATE($B369,BA$2,"multi"),'III-SUB'!$V$3:$W$633,2,0))</f>
        <v>0</v>
      </c>
      <c r="BB369" s="11">
        <f>IF(ISNA(VLOOKUP(CONCATENATE($B369,BB$2,"multi"),'III-SUB'!$V$3:$W$633,2,0)),0,VLOOKUP(CONCATENATE($B369,BB$2,"multi"),'III-SUB'!$V$3:$W$633,2,0))</f>
        <v>0</v>
      </c>
      <c r="BC369" s="11">
        <f>IF(ISNA(VLOOKUP(CONCATENATE($B369,BC$2,"multi"),'III-SUB'!$V$3:$W$633,2,0)),0,VLOOKUP(CONCATENATE($B369,BC$2,"multi"),'III-SUB'!$V$3:$W$633,2,0))</f>
        <v>0</v>
      </c>
      <c r="BD369" s="11">
        <f>SUM(AQ369:BC369)</f>
        <v>0</v>
      </c>
      <c r="BE369" s="11">
        <f>IF(ISNA(VLOOKUP(CONCATENATE($B369,AQ$2,"multi"),VHF!$V$3:$W$627,2,0)),0,VLOOKUP(CONCATENATE($B369,AQ$2,"multi"),VHF!$V$3:$W$627,2,0))</f>
        <v>0</v>
      </c>
      <c r="BF369" s="11">
        <f>IF(ISNA(VLOOKUP(CONCATENATE($B369,BF$2,"multi"),UHF!$V$3:$W$612,2,0)),0,VLOOKUP(CONCATENATE($B369,BF$2,"multi"),UHF!$V$3:$W$612,2,0))</f>
        <v>0</v>
      </c>
      <c r="BG369" s="11">
        <f>IF(ISNA(VLOOKUP(CONCATENATE($B369,BG$2,"multi"),UHF!$V$3:$W$612,2,0)),0,VLOOKUP(CONCATENATE($B369,BG$2,"multi"),UHF!$V$3:$W$612,2,0))</f>
        <v>0</v>
      </c>
      <c r="BH369" s="11">
        <f>IF(ISNA(VLOOKUP(CONCATENATE($B369,BH$2,"multi"),UHF!$V$3:$W$612,2,0)),0,VLOOKUP(CONCATENATE($B369,BH$2,"multi"),UHF!$V$3:$W$612,2,0))</f>
        <v>0</v>
      </c>
      <c r="BI369" s="11">
        <f>IF(ISNA(VLOOKUP(CONCATENATE($B369,BI$2,"multi"),UHF!$V$3:$W$612,2,0)),0,VLOOKUP(CONCATENATE($B369,BI$2,"multi"),UHF!$V$3:$W$612,2,0))</f>
        <v>0</v>
      </c>
      <c r="BJ369" s="11">
        <f>IF(ISNA(VLOOKUP(CONCATENATE($B369,BJ$2,"multi"),UHF!$V$3:$W$612,2,0)),0,VLOOKUP(CONCATENATE($B369,BJ$2,"multi"),UHF!$V$3:$W$612,2,0))</f>
        <v>0</v>
      </c>
      <c r="BK369" s="11">
        <f>IF(ISNA(VLOOKUP(CONCATENATE($B369,BK$2,"multi"),UHF!$V$3:$W$612,2,0)),0,VLOOKUP(CONCATENATE($B369,BK$2,"multi"),UHF!$V$3:$W$612,2,0))</f>
        <v>0</v>
      </c>
      <c r="BL369" s="11">
        <f>IF(ISNA(VLOOKUP(CONCATENATE($B369,BL$2,"multi"),UHF!$V$3:$W$612,2,0)),0,VLOOKUP(CONCATENATE($B369,BL$2,"multi"),UHF!$V$3:$W$612,2,0))</f>
        <v>0</v>
      </c>
      <c r="BM369" s="11">
        <f>IF(ISNA(VLOOKUP(CONCATENATE($B369,BM$2,"multi"),UHF!$V$3:$W$612,2,0)),0,VLOOKUP(CONCATENATE($B369,BM$2,"multi"),UHF!$V$3:$W$612,2,0))</f>
        <v>0</v>
      </c>
      <c r="BN369" s="11">
        <f>IF(ISNA(VLOOKUP(CONCATENATE($B369,BN$2,"multi"),UHF!$V$3:$W$612,2,0)),0,VLOOKUP(CONCATENATE($B369,BN$2,"multi"),UHF!$V$3:$W$612,2,0))</f>
        <v>0</v>
      </c>
      <c r="BO369" s="11">
        <f>IF(ISNA(VLOOKUP(CONCATENATE($B369,BO$2,"multi"),UHF!$V$3:$W$612,2,0)),0,VLOOKUP(CONCATENATE($B369,BO$2,"multi"),UHF!$V$3:$W$612,2,0))</f>
        <v>0</v>
      </c>
      <c r="BP369" s="11">
        <f>IF(ISNA(VLOOKUP(CONCATENATE($B369,BP$2,"multi"),UHF!$V$3:$W$612,2,0)),0,VLOOKUP(CONCATENATE($B369,BP$2,"multi"),UHF!$V$3:$W$612,2,0))</f>
        <v>0</v>
      </c>
      <c r="BQ369" s="11">
        <f>IF(ISNA(VLOOKUP(CONCATENATE($B369,BQ$2,"multi"),UHF!$V$3:$W$612,2,0)),0,VLOOKUP(CONCATENATE($B369,BQ$2,"multi"),UHF!$V$3:$W$612,2,0))</f>
        <v>0</v>
      </c>
      <c r="BR369" s="11">
        <f>SUM(BF369:BQ369)</f>
        <v>0</v>
      </c>
      <c r="BS369" s="11">
        <f>IF(ISNA(VLOOKUP(CONCATENATE($B369,BS$2,"multi"),'A1'!$V$3:$W$612,2,0)),0,VLOOKUP(CONCATENATE($B369,BS$2,"multi"),'A1'!$V$3:$W$612,2,0))</f>
        <v>0</v>
      </c>
    </row>
    <row r="370" spans="2:71" x14ac:dyDescent="0.2">
      <c r="B370" s="8">
        <f>'Seznam-MO'!A381</f>
        <v>0</v>
      </c>
      <c r="C370" s="11">
        <f>IF(ISNA(VLOOKUP(CONCATENATE($B370,C$2,"multi"),'I-SUB'!$V$3:$W$624,2,0)),0,VLOOKUP(CONCATENATE($B370,C$2,"multi"),'I-SUB'!$V$3:$W$624,2,0))</f>
        <v>0</v>
      </c>
      <c r="D370" s="11">
        <f>IF(ISNA(VLOOKUP(CONCATENATE($B370,D$2,"multi"),'I-SUB'!$V$3:$W$624,2,0)),0,VLOOKUP(CONCATENATE($B370,D$2,"multi"),'I-SUB'!$V$3:$W$624,2,0))</f>
        <v>0</v>
      </c>
      <c r="E370" s="11">
        <f>IF(ISNA(VLOOKUP(CONCATENATE($B370,E$2,"multi"),'I-SUB'!$V$3:$W$624,2,0)),0,VLOOKUP(CONCATENATE($B370,E$2,"multi"),'I-SUB'!$V$3:$W$624,2,0))</f>
        <v>0</v>
      </c>
      <c r="F370" s="11">
        <f>IF(ISNA(VLOOKUP(CONCATENATE($B370,F$2,"multi"),'I-SUB'!$V$3:$W$624,2,0)),0,VLOOKUP(CONCATENATE($B370,F$2,"multi"),'I-SUB'!$V$3:$W$624,2,0))</f>
        <v>0</v>
      </c>
      <c r="G370" s="11">
        <f>IF(ISNA(VLOOKUP(CONCATENATE($B370,G$2,"multi"),'I-SUB'!$V$3:$W$624,2,0)),0,VLOOKUP(CONCATENATE($B370,G$2,"multi"),'I-SUB'!$V$3:$W$624,2,0))</f>
        <v>0</v>
      </c>
      <c r="H370" s="11">
        <f>IF(ISNA(VLOOKUP(CONCATENATE($B370,H$2,"multi"),'I-SUB'!$V$3:$W$624,2,0)),0,VLOOKUP(CONCATENATE($B370,H$2,"multi"),'I-SUB'!$V$3:$W$624,2,0))</f>
        <v>0</v>
      </c>
      <c r="I370" s="11">
        <f>IF(ISNA(VLOOKUP(CONCATENATE($B370,I$2,"multi"),'I-SUB'!$V$3:$W$624,2,0)),0,VLOOKUP(CONCATENATE($B370,I$2,"multi"),'I-SUB'!$V$3:$W$624,2,0))</f>
        <v>0</v>
      </c>
      <c r="J370" s="11">
        <f>IF(ISNA(VLOOKUP(CONCATENATE($B370,J$2,"multi"),'I-SUB'!$V$3:$W$624,2,0)),0,VLOOKUP(CONCATENATE($B370,J$2,"multi"),'I-SUB'!$V$3:$W$624,2,0))</f>
        <v>0</v>
      </c>
      <c r="K370" s="11">
        <f>IF(ISNA(VLOOKUP(CONCATENATE($B370,K$2,"multi"),'I-SUB'!$V$3:$W$624,2,0)),0,VLOOKUP(CONCATENATE($B370,K$2,"multi"),'I-SUB'!$V$3:$W$624,2,0))</f>
        <v>0</v>
      </c>
      <c r="L370" s="11">
        <f>IF(ISNA(VLOOKUP(CONCATENATE($B370,L$2,"multi"),'I-SUB'!$V$3:$W$624,2,0)),0,VLOOKUP(CONCATENATE($B370,L$2,"multi"),'I-SUB'!$V$3:$W$624,2,0))</f>
        <v>0</v>
      </c>
      <c r="M370" s="11">
        <f>IF(ISNA(VLOOKUP(CONCATENATE($B370,M$2,"multi"),'I-SUB'!$V$3:$W$624,2,0)),0,VLOOKUP(CONCATENATE($B370,M$2,"multi"),'I-SUB'!$V$3:$W$624,2,0))</f>
        <v>0</v>
      </c>
      <c r="N370" s="11">
        <f>IF(ISNA(VLOOKUP(CONCATENATE($B370,N$2,"multi"),'I-SUB'!$V$3:$W$624,2,0)),0,VLOOKUP(CONCATENATE($B370,N$2,"multi"),'I-SUB'!$V$3:$W$624,2,0))</f>
        <v>0</v>
      </c>
      <c r="O370" s="11">
        <f>IF(ISNA(VLOOKUP(CONCATENATE($B370,O$2,"multi"),'I-SUB'!$V$3:$W$624,2,0)),0,VLOOKUP(CONCATENATE($B370,O$2,"multi"),'I-SUB'!$V$3:$W$624,2,0))</f>
        <v>0</v>
      </c>
      <c r="P370" s="11">
        <f>SUM(C370:O370)</f>
        <v>0</v>
      </c>
      <c r="Q370" s="11">
        <f>IF(ISNA(VLOOKUP(CONCATENATE($B370,Q$2,"multi"),'II-SUB'!$V$3:$W$630,2,0)),0,VLOOKUP(CONCATENATE($B370,Q$2,"multi"),'II-SUB'!$V$3:$W$630,2,0))</f>
        <v>0</v>
      </c>
      <c r="R370" s="11">
        <f>IF(ISNA(VLOOKUP(CONCATENATE($B370,R$2,"multi"),'II-SUB'!$V$3:$W$630,2,0)),0,VLOOKUP(CONCATENATE($B370,R$2,"multi"),'II-SUB'!$V$3:$W$630,2,0))</f>
        <v>0</v>
      </c>
      <c r="S370" s="11">
        <f>IF(ISNA(VLOOKUP(CONCATENATE($B370,S$2,"multi"),'II-SUB'!$V$3:$W$630,2,0)),0,VLOOKUP(CONCATENATE($B370,S$2,"multi"),'II-SUB'!$V$3:$W$630,2,0))</f>
        <v>0</v>
      </c>
      <c r="T370" s="11">
        <f>IF(ISNA(VLOOKUP(CONCATENATE($B370,T$2,"multi"),'II-SUB'!$V$3:$W$630,2,0)),0,VLOOKUP(CONCATENATE($B370,T$2,"multi"),'II-SUB'!$V$3:$W$630,2,0))</f>
        <v>0</v>
      </c>
      <c r="U370" s="11">
        <f>IF(ISNA(VLOOKUP(CONCATENATE($B370,U$2,"multi"),'II-SUB'!$V$3:$W$630,2,0)),0,VLOOKUP(CONCATENATE($B370,U$2,"multi"),'II-SUB'!$V$3:$W$630,2,0))</f>
        <v>0</v>
      </c>
      <c r="V370" s="11">
        <f>IF(ISNA(VLOOKUP(CONCATENATE($B370,V$2,"multi"),'II-SUB'!$V$3:$W$630,2,0)),0,VLOOKUP(CONCATENATE($B370,V$2,"multi"),'II-SUB'!$V$3:$W$630,2,0))</f>
        <v>0</v>
      </c>
      <c r="W370" s="11">
        <f>IF(ISNA(VLOOKUP(CONCATENATE($B370,W$2,"multi"),'II-SUB'!$V$3:$W$630,2,0)),0,VLOOKUP(CONCATENATE($B370,W$2,"multi"),'II-SUB'!$V$3:$W$630,2,0))</f>
        <v>0</v>
      </c>
      <c r="X370" s="11">
        <f>IF(ISNA(VLOOKUP(CONCATENATE($B370,X$2,"multi"),'II-SUB'!$V$3:$W$630,2,0)),0,VLOOKUP(CONCATENATE($B370,X$2,"multi"),'II-SUB'!$V$3:$W$630,2,0))</f>
        <v>0</v>
      </c>
      <c r="Y370" s="11">
        <f>IF(ISNA(VLOOKUP(CONCATENATE($B370,Y$2,"multi"),'II-SUB'!$V$3:$W$630,2,0)),0,VLOOKUP(CONCATENATE($B370,Y$2,"multi"),'II-SUB'!$V$3:$W$630,2,0))</f>
        <v>0</v>
      </c>
      <c r="Z370" s="11">
        <f>IF(ISNA(VLOOKUP(CONCATENATE($B370,Z$2,"multi"),'II-SUB'!$V$3:$W$630,2,0)),0,VLOOKUP(CONCATENATE($B370,Z$2,"multi"),'II-SUB'!$V$3:$W$630,2,0))</f>
        <v>0</v>
      </c>
      <c r="AA370" s="11">
        <f>IF(ISNA(VLOOKUP(CONCATENATE($B370,AA$2,"multi"),'II-SUB'!$V$3:$W$630,2,0)),0,VLOOKUP(CONCATENATE($B370,AA$2,"multi"),'II-SUB'!$V$3:$W$630,2,0))</f>
        <v>0</v>
      </c>
      <c r="AB370" s="11">
        <f>IF(ISNA(VLOOKUP(CONCATENATE($B370,AB$2,"multi"),'II-SUB'!$V$3:$W$630,2,0)),0,VLOOKUP(CONCATENATE($B370,AB$2,"multi"),'II-SUB'!$V$3:$W$630,2,0))</f>
        <v>0</v>
      </c>
      <c r="AC370" s="11">
        <f>IF(ISNA(VLOOKUP(CONCATENATE($B370,AC$2,"multi"),'II-SUB'!$V$3:$W$630,2,0)),0,VLOOKUP(CONCATENATE($B370,AC$2,"multi"),'II-SUB'!$V$3:$W$630,2,0))</f>
        <v>0</v>
      </c>
      <c r="AD370" s="11">
        <f>SUM(Q370:AC370)</f>
        <v>0</v>
      </c>
      <c r="AE370" s="11">
        <f>IF(ISNA(VLOOKUP(CONCATENATE($B370,AE$2,"multi"),MW!$V$3:$W$600,2,0)),0,VLOOKUP(CONCATENATE($B370,AE$2,"multi"),MW!$V$3:$W$600,2,0))</f>
        <v>0</v>
      </c>
      <c r="AF370" s="11">
        <f>IF(ISNA(VLOOKUP(CONCATENATE($B370,AF$2,"multi"),MW!$V$3:$W$600,2,0)),0,VLOOKUP(CONCATENATE($B370,AF$2,"multi"),MW!$V$3:$W$600,2,0))</f>
        <v>0</v>
      </c>
      <c r="AG370" s="11">
        <f>IF(ISNA(VLOOKUP(CONCATENATE($B370,AG$2,"multi"),MW!$V$3:$W$600,2,0)),0,VLOOKUP(CONCATENATE($B370,AG$2,"multi"),MW!$V$3:$W$600,2,0))</f>
        <v>0</v>
      </c>
      <c r="AH370" s="11">
        <f>IF(ISNA(VLOOKUP(CONCATENATE($B370,AH$2,"multi"),MW!$V$3:$W$600,2,0)),0,VLOOKUP(CONCATENATE($B370,AH$2,"multi"),MW!$V$3:$W$600,2,0))</f>
        <v>0</v>
      </c>
      <c r="AI370" s="11">
        <f>IF(ISNA(VLOOKUP(CONCATENATE($B370,AI$2,"multi"),MW!$V$3:$W$600,2,0)),0,VLOOKUP(CONCATENATE($B370,AI$2,"multi"),MW!$V$3:$W$600,2,0))</f>
        <v>0</v>
      </c>
      <c r="AJ370" s="11">
        <f>IF(ISNA(VLOOKUP(CONCATENATE($B370,AJ$2,"multi"),MW!$V$3:$W$600,2,0)),0,VLOOKUP(CONCATENATE($B370,AJ$2,"multi"),MW!$V$3:$W$600,2,0))</f>
        <v>0</v>
      </c>
      <c r="AK370" s="11">
        <f>IF(ISNA(VLOOKUP(CONCATENATE($B370,AK$2,"multi"),MW!$V$3:$W$600,2,0)),0,VLOOKUP(CONCATENATE($B370,AK$2,"multi"),MW!$V$3:$W$600,2,0))</f>
        <v>0</v>
      </c>
      <c r="AL370" s="11">
        <f>IF(ISNA(VLOOKUP(CONCATENATE($B370,AL$2,"multi"),MW!$V$3:$W$600,2,0)),0,VLOOKUP(CONCATENATE($B370,AL$2,"multi"),MW!$V$3:$W$600,2,0))</f>
        <v>0</v>
      </c>
      <c r="AM370" s="11">
        <f>IF(ISNA(VLOOKUP(CONCATENATE($B370,AM$2,"multi"),MW!$V$3:$W$600,2,0)),0,VLOOKUP(CONCATENATE($B370,AM$2,"multi"),MW!$V$3:$W$600,2,0))</f>
        <v>0</v>
      </c>
      <c r="AN370" s="11">
        <f>IF(ISNA(VLOOKUP(CONCATENATE($B370,AN$2,"multi"),MW!$V$3:$W$600,2,0)),0,VLOOKUP(CONCATENATE($B370,AN$2,"multi"),MW!$V$3:$W$600,2,0))</f>
        <v>0</v>
      </c>
      <c r="AO370" s="11">
        <f>IF(ISNA(VLOOKUP(CONCATENATE($B370,AO$2,"multi"),MW!$V$3:$W$600,2,0)),0,VLOOKUP(CONCATENATE($B370,AO$2,"multi"),MW!$V$3:$W$600,2,0))</f>
        <v>0</v>
      </c>
      <c r="AP370" s="11">
        <f>SUM(AE370:AO370)</f>
        <v>0</v>
      </c>
      <c r="AQ370" s="11">
        <f>IF(ISNA(VLOOKUP(CONCATENATE($B370,AQ$2,"multi"),'III-SUB'!$V$3:$W$633,2,0)),0,VLOOKUP(CONCATENATE($B370,AQ$2,"multi"),'III-SUB'!$V$3:$W$633,2,0))</f>
        <v>0</v>
      </c>
      <c r="AR370" s="11">
        <f>IF(ISNA(VLOOKUP(CONCATENATE($B370,AR$2,"multi"),'III-SUB'!$V$3:$W$633,2,0)),0,VLOOKUP(CONCATENATE($B370,AR$2,"multi"),'III-SUB'!$V$3:$W$633,2,0))</f>
        <v>0</v>
      </c>
      <c r="AS370" s="11">
        <f>IF(ISNA(VLOOKUP(CONCATENATE($B370,AS$2,"multi"),'III-SUB'!$V$3:$W$633,2,0)),0,VLOOKUP(CONCATENATE($B370,AS$2,"multi"),'III-SUB'!$V$3:$W$633,2,0))</f>
        <v>0</v>
      </c>
      <c r="AT370" s="11">
        <f>IF(ISNA(VLOOKUP(CONCATENATE($B370,AT$2,"multi"),'III-SUB'!$V$3:$W$633,2,0)),0,VLOOKUP(CONCATENATE($B370,AT$2,"multi"),'III-SUB'!$V$3:$W$633,2,0))</f>
        <v>0</v>
      </c>
      <c r="AU370" s="11">
        <f>IF(ISNA(VLOOKUP(CONCATENATE($B370,AU$2,"multi"),'III-SUB'!$V$3:$W$633,2,0)),0,VLOOKUP(CONCATENATE($B370,AU$2,"multi"),'III-SUB'!$V$3:$W$633,2,0))</f>
        <v>0</v>
      </c>
      <c r="AV370" s="11">
        <f>IF(ISNA(VLOOKUP(CONCATENATE($B370,AV$2,"multi"),'III-SUB'!$V$3:$W$633,2,0)),0,VLOOKUP(CONCATENATE($B370,AV$2,"multi"),'III-SUB'!$V$3:$W$633,2,0))</f>
        <v>0</v>
      </c>
      <c r="AW370" s="11">
        <f>IF(ISNA(VLOOKUP(CONCATENATE($B370,AW$2,"multi"),'III-SUB'!$V$3:$W$633,2,0)),0,VLOOKUP(CONCATENATE($B370,AW$2,"multi"),'III-SUB'!$V$3:$W$633,2,0))</f>
        <v>0</v>
      </c>
      <c r="AX370" s="11">
        <f>IF(ISNA(VLOOKUP(CONCATENATE($B370,AX$2,"multi"),'III-SUB'!$V$3:$W$633,2,0)),0,VLOOKUP(CONCATENATE($B370,AX$2,"multi"),'III-SUB'!$V$3:$W$633,2,0))</f>
        <v>0</v>
      </c>
      <c r="AY370" s="11">
        <f>IF(ISNA(VLOOKUP(CONCATENATE($B370,AY$2,"multi"),'III-SUB'!$V$3:$W$633,2,0)),0,VLOOKUP(CONCATENATE($B370,AY$2,"multi"),'III-SUB'!$V$3:$W$633,2,0))</f>
        <v>0</v>
      </c>
      <c r="AZ370" s="11">
        <f>IF(ISNA(VLOOKUP(CONCATENATE($B370,AZ$2,"multi"),'III-SUB'!$V$3:$W$633,2,0)),0,VLOOKUP(CONCATENATE($B370,AZ$2,"multi"),'III-SUB'!$V$3:$W$633,2,0))</f>
        <v>0</v>
      </c>
      <c r="BA370" s="11">
        <f>IF(ISNA(VLOOKUP(CONCATENATE($B370,BA$2,"multi"),'III-SUB'!$V$3:$W$633,2,0)),0,VLOOKUP(CONCATENATE($B370,BA$2,"multi"),'III-SUB'!$V$3:$W$633,2,0))</f>
        <v>0</v>
      </c>
      <c r="BB370" s="11">
        <f>IF(ISNA(VLOOKUP(CONCATENATE($B370,BB$2,"multi"),'III-SUB'!$V$3:$W$633,2,0)),0,VLOOKUP(CONCATENATE($B370,BB$2,"multi"),'III-SUB'!$V$3:$W$633,2,0))</f>
        <v>0</v>
      </c>
      <c r="BC370" s="11">
        <f>IF(ISNA(VLOOKUP(CONCATENATE($B370,BC$2,"multi"),'III-SUB'!$V$3:$W$633,2,0)),0,VLOOKUP(CONCATENATE($B370,BC$2,"multi"),'III-SUB'!$V$3:$W$633,2,0))</f>
        <v>0</v>
      </c>
      <c r="BD370" s="11">
        <f>SUM(AQ370:BC370)</f>
        <v>0</v>
      </c>
      <c r="BE370" s="11">
        <f>IF(ISNA(VLOOKUP(CONCATENATE($B370,AQ$2,"multi"),VHF!$V$3:$W$627,2,0)),0,VLOOKUP(CONCATENATE($B370,AQ$2,"multi"),VHF!$V$3:$W$627,2,0))</f>
        <v>0</v>
      </c>
      <c r="BF370" s="11">
        <f>IF(ISNA(VLOOKUP(CONCATENATE($B370,BF$2,"multi"),UHF!$V$3:$W$612,2,0)),0,VLOOKUP(CONCATENATE($B370,BF$2,"multi"),UHF!$V$3:$W$612,2,0))</f>
        <v>0</v>
      </c>
      <c r="BG370" s="11">
        <f>IF(ISNA(VLOOKUP(CONCATENATE($B370,BG$2,"multi"),UHF!$V$3:$W$612,2,0)),0,VLOOKUP(CONCATENATE($B370,BG$2,"multi"),UHF!$V$3:$W$612,2,0))</f>
        <v>0</v>
      </c>
      <c r="BH370" s="11">
        <f>IF(ISNA(VLOOKUP(CONCATENATE($B370,BH$2,"multi"),UHF!$V$3:$W$612,2,0)),0,VLOOKUP(CONCATENATE($B370,BH$2,"multi"),UHF!$V$3:$W$612,2,0))</f>
        <v>0</v>
      </c>
      <c r="BI370" s="11">
        <f>IF(ISNA(VLOOKUP(CONCATENATE($B370,BI$2,"multi"),UHF!$V$3:$W$612,2,0)),0,VLOOKUP(CONCATENATE($B370,BI$2,"multi"),UHF!$V$3:$W$612,2,0))</f>
        <v>0</v>
      </c>
      <c r="BJ370" s="11">
        <f>IF(ISNA(VLOOKUP(CONCATENATE($B370,BJ$2,"multi"),UHF!$V$3:$W$612,2,0)),0,VLOOKUP(CONCATENATE($B370,BJ$2,"multi"),UHF!$V$3:$W$612,2,0))</f>
        <v>0</v>
      </c>
      <c r="BK370" s="11">
        <f>IF(ISNA(VLOOKUP(CONCATENATE($B370,BK$2,"multi"),UHF!$V$3:$W$612,2,0)),0,VLOOKUP(CONCATENATE($B370,BK$2,"multi"),UHF!$V$3:$W$612,2,0))</f>
        <v>0</v>
      </c>
      <c r="BL370" s="11">
        <f>IF(ISNA(VLOOKUP(CONCATENATE($B370,BL$2,"multi"),UHF!$V$3:$W$612,2,0)),0,VLOOKUP(CONCATENATE($B370,BL$2,"multi"),UHF!$V$3:$W$612,2,0))</f>
        <v>0</v>
      </c>
      <c r="BM370" s="11">
        <f>IF(ISNA(VLOOKUP(CONCATENATE($B370,BM$2,"multi"),UHF!$V$3:$W$612,2,0)),0,VLOOKUP(CONCATENATE($B370,BM$2,"multi"),UHF!$V$3:$W$612,2,0))</f>
        <v>0</v>
      </c>
      <c r="BN370" s="11">
        <f>IF(ISNA(VLOOKUP(CONCATENATE($B370,BN$2,"multi"),UHF!$V$3:$W$612,2,0)),0,VLOOKUP(CONCATENATE($B370,BN$2,"multi"),UHF!$V$3:$W$612,2,0))</f>
        <v>0</v>
      </c>
      <c r="BO370" s="11">
        <f>IF(ISNA(VLOOKUP(CONCATENATE($B370,BO$2,"multi"),UHF!$V$3:$W$612,2,0)),0,VLOOKUP(CONCATENATE($B370,BO$2,"multi"),UHF!$V$3:$W$612,2,0))</f>
        <v>0</v>
      </c>
      <c r="BP370" s="11">
        <f>IF(ISNA(VLOOKUP(CONCATENATE($B370,BP$2,"multi"),UHF!$V$3:$W$612,2,0)),0,VLOOKUP(CONCATENATE($B370,BP$2,"multi"),UHF!$V$3:$W$612,2,0))</f>
        <v>0</v>
      </c>
      <c r="BQ370" s="11">
        <f>IF(ISNA(VLOOKUP(CONCATENATE($B370,BQ$2,"multi"),UHF!$V$3:$W$612,2,0)),0,VLOOKUP(CONCATENATE($B370,BQ$2,"multi"),UHF!$V$3:$W$612,2,0))</f>
        <v>0</v>
      </c>
      <c r="BR370" s="11">
        <f>SUM(BF370:BQ370)</f>
        <v>0</v>
      </c>
      <c r="BS370" s="11">
        <f>IF(ISNA(VLOOKUP(CONCATENATE($B370,BS$2,"multi"),'A1'!$V$3:$W$612,2,0)),0,VLOOKUP(CONCATENATE($B370,BS$2,"multi"),'A1'!$V$3:$W$612,2,0))</f>
        <v>0</v>
      </c>
    </row>
    <row r="371" spans="2:71" x14ac:dyDescent="0.2">
      <c r="B371" s="8">
        <f>'Seznam-MO'!A382</f>
        <v>0</v>
      </c>
      <c r="C371" s="11">
        <f>IF(ISNA(VLOOKUP(CONCATENATE($B371,C$2,"multi"),'I-SUB'!$V$3:$W$624,2,0)),0,VLOOKUP(CONCATENATE($B371,C$2,"multi"),'I-SUB'!$V$3:$W$624,2,0))</f>
        <v>0</v>
      </c>
      <c r="D371" s="11">
        <f>IF(ISNA(VLOOKUP(CONCATENATE($B371,D$2,"multi"),'I-SUB'!$V$3:$W$624,2,0)),0,VLOOKUP(CONCATENATE($B371,D$2,"multi"),'I-SUB'!$V$3:$W$624,2,0))</f>
        <v>0</v>
      </c>
      <c r="E371" s="11">
        <f>IF(ISNA(VLOOKUP(CONCATENATE($B371,E$2,"multi"),'I-SUB'!$V$3:$W$624,2,0)),0,VLOOKUP(CONCATENATE($B371,E$2,"multi"),'I-SUB'!$V$3:$W$624,2,0))</f>
        <v>0</v>
      </c>
      <c r="F371" s="11">
        <f>IF(ISNA(VLOOKUP(CONCATENATE($B371,F$2,"multi"),'I-SUB'!$V$3:$W$624,2,0)),0,VLOOKUP(CONCATENATE($B371,F$2,"multi"),'I-SUB'!$V$3:$W$624,2,0))</f>
        <v>0</v>
      </c>
      <c r="G371" s="11">
        <f>IF(ISNA(VLOOKUP(CONCATENATE($B371,G$2,"multi"),'I-SUB'!$V$3:$W$624,2,0)),0,VLOOKUP(CONCATENATE($B371,G$2,"multi"),'I-SUB'!$V$3:$W$624,2,0))</f>
        <v>0</v>
      </c>
      <c r="H371" s="11">
        <f>IF(ISNA(VLOOKUP(CONCATENATE($B371,H$2,"multi"),'I-SUB'!$V$3:$W$624,2,0)),0,VLOOKUP(CONCATENATE($B371,H$2,"multi"),'I-SUB'!$V$3:$W$624,2,0))</f>
        <v>0</v>
      </c>
      <c r="I371" s="11">
        <f>IF(ISNA(VLOOKUP(CONCATENATE($B371,I$2,"multi"),'I-SUB'!$V$3:$W$624,2,0)),0,VLOOKUP(CONCATENATE($B371,I$2,"multi"),'I-SUB'!$V$3:$W$624,2,0))</f>
        <v>0</v>
      </c>
      <c r="J371" s="11">
        <f>IF(ISNA(VLOOKUP(CONCATENATE($B371,J$2,"multi"),'I-SUB'!$V$3:$W$624,2,0)),0,VLOOKUP(CONCATENATE($B371,J$2,"multi"),'I-SUB'!$V$3:$W$624,2,0))</f>
        <v>0</v>
      </c>
      <c r="K371" s="11">
        <f>IF(ISNA(VLOOKUP(CONCATENATE($B371,K$2,"multi"),'I-SUB'!$V$3:$W$624,2,0)),0,VLOOKUP(CONCATENATE($B371,K$2,"multi"),'I-SUB'!$V$3:$W$624,2,0))</f>
        <v>0</v>
      </c>
      <c r="L371" s="11">
        <f>IF(ISNA(VLOOKUP(CONCATENATE($B371,L$2,"multi"),'I-SUB'!$V$3:$W$624,2,0)),0,VLOOKUP(CONCATENATE($B371,L$2,"multi"),'I-SUB'!$V$3:$W$624,2,0))</f>
        <v>0</v>
      </c>
      <c r="M371" s="11">
        <f>IF(ISNA(VLOOKUP(CONCATENATE($B371,M$2,"multi"),'I-SUB'!$V$3:$W$624,2,0)),0,VLOOKUP(CONCATENATE($B371,M$2,"multi"),'I-SUB'!$V$3:$W$624,2,0))</f>
        <v>0</v>
      </c>
      <c r="N371" s="11">
        <f>IF(ISNA(VLOOKUP(CONCATENATE($B371,N$2,"multi"),'I-SUB'!$V$3:$W$624,2,0)),0,VLOOKUP(CONCATENATE($B371,N$2,"multi"),'I-SUB'!$V$3:$W$624,2,0))</f>
        <v>0</v>
      </c>
      <c r="O371" s="11">
        <f>IF(ISNA(VLOOKUP(CONCATENATE($B371,O$2,"multi"),'I-SUB'!$V$3:$W$624,2,0)),0,VLOOKUP(CONCATENATE($B371,O$2,"multi"),'I-SUB'!$V$3:$W$624,2,0))</f>
        <v>0</v>
      </c>
      <c r="P371" s="11">
        <f>SUM(C371:O371)</f>
        <v>0</v>
      </c>
      <c r="Q371" s="11">
        <f>IF(ISNA(VLOOKUP(CONCATENATE($B371,Q$2,"multi"),'II-SUB'!$V$3:$W$630,2,0)),0,VLOOKUP(CONCATENATE($B371,Q$2,"multi"),'II-SUB'!$V$3:$W$630,2,0))</f>
        <v>0</v>
      </c>
      <c r="R371" s="11">
        <f>IF(ISNA(VLOOKUP(CONCATENATE($B371,R$2,"multi"),'II-SUB'!$V$3:$W$630,2,0)),0,VLOOKUP(CONCATENATE($B371,R$2,"multi"),'II-SUB'!$V$3:$W$630,2,0))</f>
        <v>0</v>
      </c>
      <c r="S371" s="11">
        <f>IF(ISNA(VLOOKUP(CONCATENATE($B371,S$2,"multi"),'II-SUB'!$V$3:$W$630,2,0)),0,VLOOKUP(CONCATENATE($B371,S$2,"multi"),'II-SUB'!$V$3:$W$630,2,0))</f>
        <v>0</v>
      </c>
      <c r="T371" s="11">
        <f>IF(ISNA(VLOOKUP(CONCATENATE($B371,T$2,"multi"),'II-SUB'!$V$3:$W$630,2,0)),0,VLOOKUP(CONCATENATE($B371,T$2,"multi"),'II-SUB'!$V$3:$W$630,2,0))</f>
        <v>0</v>
      </c>
      <c r="U371" s="11">
        <f>IF(ISNA(VLOOKUP(CONCATENATE($B371,U$2,"multi"),'II-SUB'!$V$3:$W$630,2,0)),0,VLOOKUP(CONCATENATE($B371,U$2,"multi"),'II-SUB'!$V$3:$W$630,2,0))</f>
        <v>0</v>
      </c>
      <c r="V371" s="11">
        <f>IF(ISNA(VLOOKUP(CONCATENATE($B371,V$2,"multi"),'II-SUB'!$V$3:$W$630,2,0)),0,VLOOKUP(CONCATENATE($B371,V$2,"multi"),'II-SUB'!$V$3:$W$630,2,0))</f>
        <v>0</v>
      </c>
      <c r="W371" s="11">
        <f>IF(ISNA(VLOOKUP(CONCATENATE($B371,W$2,"multi"),'II-SUB'!$V$3:$W$630,2,0)),0,VLOOKUP(CONCATENATE($B371,W$2,"multi"),'II-SUB'!$V$3:$W$630,2,0))</f>
        <v>0</v>
      </c>
      <c r="X371" s="11">
        <f>IF(ISNA(VLOOKUP(CONCATENATE($B371,X$2,"multi"),'II-SUB'!$V$3:$W$630,2,0)),0,VLOOKUP(CONCATENATE($B371,X$2,"multi"),'II-SUB'!$V$3:$W$630,2,0))</f>
        <v>0</v>
      </c>
      <c r="Y371" s="11">
        <f>IF(ISNA(VLOOKUP(CONCATENATE($B371,Y$2,"multi"),'II-SUB'!$V$3:$W$630,2,0)),0,VLOOKUP(CONCATENATE($B371,Y$2,"multi"),'II-SUB'!$V$3:$W$630,2,0))</f>
        <v>0</v>
      </c>
      <c r="Z371" s="11">
        <f>IF(ISNA(VLOOKUP(CONCATENATE($B371,Z$2,"multi"),'II-SUB'!$V$3:$W$630,2,0)),0,VLOOKUP(CONCATENATE($B371,Z$2,"multi"),'II-SUB'!$V$3:$W$630,2,0))</f>
        <v>0</v>
      </c>
      <c r="AA371" s="11">
        <f>IF(ISNA(VLOOKUP(CONCATENATE($B371,AA$2,"multi"),'II-SUB'!$V$3:$W$630,2,0)),0,VLOOKUP(CONCATENATE($B371,AA$2,"multi"),'II-SUB'!$V$3:$W$630,2,0))</f>
        <v>0</v>
      </c>
      <c r="AB371" s="11">
        <f>IF(ISNA(VLOOKUP(CONCATENATE($B371,AB$2,"multi"),'II-SUB'!$V$3:$W$630,2,0)),0,VLOOKUP(CONCATENATE($B371,AB$2,"multi"),'II-SUB'!$V$3:$W$630,2,0))</f>
        <v>0</v>
      </c>
      <c r="AC371" s="11">
        <f>IF(ISNA(VLOOKUP(CONCATENATE($B371,AC$2,"multi"),'II-SUB'!$V$3:$W$630,2,0)),0,VLOOKUP(CONCATENATE($B371,AC$2,"multi"),'II-SUB'!$V$3:$W$630,2,0))</f>
        <v>0</v>
      </c>
      <c r="AD371" s="11">
        <f>SUM(Q371:AC371)</f>
        <v>0</v>
      </c>
      <c r="AE371" s="11">
        <f>IF(ISNA(VLOOKUP(CONCATENATE($B371,AE$2,"multi"),MW!$V$3:$W$600,2,0)),0,VLOOKUP(CONCATENATE($B371,AE$2,"multi"),MW!$V$3:$W$600,2,0))</f>
        <v>0</v>
      </c>
      <c r="AF371" s="11">
        <f>IF(ISNA(VLOOKUP(CONCATENATE($B371,AF$2,"multi"),MW!$V$3:$W$600,2,0)),0,VLOOKUP(CONCATENATE($B371,AF$2,"multi"),MW!$V$3:$W$600,2,0))</f>
        <v>0</v>
      </c>
      <c r="AG371" s="11">
        <f>IF(ISNA(VLOOKUP(CONCATENATE($B371,AG$2,"multi"),MW!$V$3:$W$600,2,0)),0,VLOOKUP(CONCATENATE($B371,AG$2,"multi"),MW!$V$3:$W$600,2,0))</f>
        <v>0</v>
      </c>
      <c r="AH371" s="11">
        <f>IF(ISNA(VLOOKUP(CONCATENATE($B371,AH$2,"multi"),MW!$V$3:$W$600,2,0)),0,VLOOKUP(CONCATENATE($B371,AH$2,"multi"),MW!$V$3:$W$600,2,0))</f>
        <v>0</v>
      </c>
      <c r="AI371" s="11">
        <f>IF(ISNA(VLOOKUP(CONCATENATE($B371,AI$2,"multi"),MW!$V$3:$W$600,2,0)),0,VLOOKUP(CONCATENATE($B371,AI$2,"multi"),MW!$V$3:$W$600,2,0))</f>
        <v>0</v>
      </c>
      <c r="AJ371" s="11">
        <f>IF(ISNA(VLOOKUP(CONCATENATE($B371,AJ$2,"multi"),MW!$V$3:$W$600,2,0)),0,VLOOKUP(CONCATENATE($B371,AJ$2,"multi"),MW!$V$3:$W$600,2,0))</f>
        <v>0</v>
      </c>
      <c r="AK371" s="11">
        <f>IF(ISNA(VLOOKUP(CONCATENATE($B371,AK$2,"multi"),MW!$V$3:$W$600,2,0)),0,VLOOKUP(CONCATENATE($B371,AK$2,"multi"),MW!$V$3:$W$600,2,0))</f>
        <v>0</v>
      </c>
      <c r="AL371" s="11">
        <f>IF(ISNA(VLOOKUP(CONCATENATE($B371,AL$2,"multi"),MW!$V$3:$W$600,2,0)),0,VLOOKUP(CONCATENATE($B371,AL$2,"multi"),MW!$V$3:$W$600,2,0))</f>
        <v>0</v>
      </c>
      <c r="AM371" s="11">
        <f>IF(ISNA(VLOOKUP(CONCATENATE($B371,AM$2,"multi"),MW!$V$3:$W$600,2,0)),0,VLOOKUP(CONCATENATE($B371,AM$2,"multi"),MW!$V$3:$W$600,2,0))</f>
        <v>0</v>
      </c>
      <c r="AN371" s="11">
        <f>IF(ISNA(VLOOKUP(CONCATENATE($B371,AN$2,"multi"),MW!$V$3:$W$600,2,0)),0,VLOOKUP(CONCATENATE($B371,AN$2,"multi"),MW!$V$3:$W$600,2,0))</f>
        <v>0</v>
      </c>
      <c r="AO371" s="11">
        <f>IF(ISNA(VLOOKUP(CONCATENATE($B371,AO$2,"multi"),MW!$V$3:$W$600,2,0)),0,VLOOKUP(CONCATENATE($B371,AO$2,"multi"),MW!$V$3:$W$600,2,0))</f>
        <v>0</v>
      </c>
      <c r="AP371" s="11">
        <f>SUM(AE371:AO371)</f>
        <v>0</v>
      </c>
      <c r="AQ371" s="11">
        <f>IF(ISNA(VLOOKUP(CONCATENATE($B371,AQ$2,"multi"),'III-SUB'!$V$3:$W$633,2,0)),0,VLOOKUP(CONCATENATE($B371,AQ$2,"multi"),'III-SUB'!$V$3:$W$633,2,0))</f>
        <v>0</v>
      </c>
      <c r="AR371" s="11">
        <f>IF(ISNA(VLOOKUP(CONCATENATE($B371,AR$2,"multi"),'III-SUB'!$V$3:$W$633,2,0)),0,VLOOKUP(CONCATENATE($B371,AR$2,"multi"),'III-SUB'!$V$3:$W$633,2,0))</f>
        <v>0</v>
      </c>
      <c r="AS371" s="11">
        <f>IF(ISNA(VLOOKUP(CONCATENATE($B371,AS$2,"multi"),'III-SUB'!$V$3:$W$633,2,0)),0,VLOOKUP(CONCATENATE($B371,AS$2,"multi"),'III-SUB'!$V$3:$W$633,2,0))</f>
        <v>0</v>
      </c>
      <c r="AT371" s="11">
        <f>IF(ISNA(VLOOKUP(CONCATENATE($B371,AT$2,"multi"),'III-SUB'!$V$3:$W$633,2,0)),0,VLOOKUP(CONCATENATE($B371,AT$2,"multi"),'III-SUB'!$V$3:$W$633,2,0))</f>
        <v>0</v>
      </c>
      <c r="AU371" s="11">
        <f>IF(ISNA(VLOOKUP(CONCATENATE($B371,AU$2,"multi"),'III-SUB'!$V$3:$W$633,2,0)),0,VLOOKUP(CONCATENATE($B371,AU$2,"multi"),'III-SUB'!$V$3:$W$633,2,0))</f>
        <v>0</v>
      </c>
      <c r="AV371" s="11">
        <f>IF(ISNA(VLOOKUP(CONCATENATE($B371,AV$2,"multi"),'III-SUB'!$V$3:$W$633,2,0)),0,VLOOKUP(CONCATENATE($B371,AV$2,"multi"),'III-SUB'!$V$3:$W$633,2,0))</f>
        <v>0</v>
      </c>
      <c r="AW371" s="11">
        <f>IF(ISNA(VLOOKUP(CONCATENATE($B371,AW$2,"multi"),'III-SUB'!$V$3:$W$633,2,0)),0,VLOOKUP(CONCATENATE($B371,AW$2,"multi"),'III-SUB'!$V$3:$W$633,2,0))</f>
        <v>0</v>
      </c>
      <c r="AX371" s="11">
        <f>IF(ISNA(VLOOKUP(CONCATENATE($B371,AX$2,"multi"),'III-SUB'!$V$3:$W$633,2,0)),0,VLOOKUP(CONCATENATE($B371,AX$2,"multi"),'III-SUB'!$V$3:$W$633,2,0))</f>
        <v>0</v>
      </c>
      <c r="AY371" s="11">
        <f>IF(ISNA(VLOOKUP(CONCATENATE($B371,AY$2,"multi"),'III-SUB'!$V$3:$W$633,2,0)),0,VLOOKUP(CONCATENATE($B371,AY$2,"multi"),'III-SUB'!$V$3:$W$633,2,0))</f>
        <v>0</v>
      </c>
      <c r="AZ371" s="11">
        <f>IF(ISNA(VLOOKUP(CONCATENATE($B371,AZ$2,"multi"),'III-SUB'!$V$3:$W$633,2,0)),0,VLOOKUP(CONCATENATE($B371,AZ$2,"multi"),'III-SUB'!$V$3:$W$633,2,0))</f>
        <v>0</v>
      </c>
      <c r="BA371" s="11">
        <f>IF(ISNA(VLOOKUP(CONCATENATE($B371,BA$2,"multi"),'III-SUB'!$V$3:$W$633,2,0)),0,VLOOKUP(CONCATENATE($B371,BA$2,"multi"),'III-SUB'!$V$3:$W$633,2,0))</f>
        <v>0</v>
      </c>
      <c r="BB371" s="11">
        <f>IF(ISNA(VLOOKUP(CONCATENATE($B371,BB$2,"multi"),'III-SUB'!$V$3:$W$633,2,0)),0,VLOOKUP(CONCATENATE($B371,BB$2,"multi"),'III-SUB'!$V$3:$W$633,2,0))</f>
        <v>0</v>
      </c>
      <c r="BC371" s="11">
        <f>IF(ISNA(VLOOKUP(CONCATENATE($B371,BC$2,"multi"),'III-SUB'!$V$3:$W$633,2,0)),0,VLOOKUP(CONCATENATE($B371,BC$2,"multi"),'III-SUB'!$V$3:$W$633,2,0))</f>
        <v>0</v>
      </c>
      <c r="BD371" s="11">
        <f>SUM(AQ371:BC371)</f>
        <v>0</v>
      </c>
      <c r="BE371" s="11">
        <f>IF(ISNA(VLOOKUP(CONCATENATE($B371,AQ$2,"multi"),VHF!$V$3:$W$627,2,0)),0,VLOOKUP(CONCATENATE($B371,AQ$2,"multi"),VHF!$V$3:$W$627,2,0))</f>
        <v>0</v>
      </c>
      <c r="BF371" s="11">
        <f>IF(ISNA(VLOOKUP(CONCATENATE($B371,BF$2,"multi"),UHF!$V$3:$W$612,2,0)),0,VLOOKUP(CONCATENATE($B371,BF$2,"multi"),UHF!$V$3:$W$612,2,0))</f>
        <v>0</v>
      </c>
      <c r="BG371" s="11">
        <f>IF(ISNA(VLOOKUP(CONCATENATE($B371,BG$2,"multi"),UHF!$V$3:$W$612,2,0)),0,VLOOKUP(CONCATENATE($B371,BG$2,"multi"),UHF!$V$3:$W$612,2,0))</f>
        <v>0</v>
      </c>
      <c r="BH371" s="11">
        <f>IF(ISNA(VLOOKUP(CONCATENATE($B371,BH$2,"multi"),UHF!$V$3:$W$612,2,0)),0,VLOOKUP(CONCATENATE($B371,BH$2,"multi"),UHF!$V$3:$W$612,2,0))</f>
        <v>0</v>
      </c>
      <c r="BI371" s="11">
        <f>IF(ISNA(VLOOKUP(CONCATENATE($B371,BI$2,"multi"),UHF!$V$3:$W$612,2,0)),0,VLOOKUP(CONCATENATE($B371,BI$2,"multi"),UHF!$V$3:$W$612,2,0))</f>
        <v>0</v>
      </c>
      <c r="BJ371" s="11">
        <f>IF(ISNA(VLOOKUP(CONCATENATE($B371,BJ$2,"multi"),UHF!$V$3:$W$612,2,0)),0,VLOOKUP(CONCATENATE($B371,BJ$2,"multi"),UHF!$V$3:$W$612,2,0))</f>
        <v>0</v>
      </c>
      <c r="BK371" s="11">
        <f>IF(ISNA(VLOOKUP(CONCATENATE($B371,BK$2,"multi"),UHF!$V$3:$W$612,2,0)),0,VLOOKUP(CONCATENATE($B371,BK$2,"multi"),UHF!$V$3:$W$612,2,0))</f>
        <v>0</v>
      </c>
      <c r="BL371" s="11">
        <f>IF(ISNA(VLOOKUP(CONCATENATE($B371,BL$2,"multi"),UHF!$V$3:$W$612,2,0)),0,VLOOKUP(CONCATENATE($B371,BL$2,"multi"),UHF!$V$3:$W$612,2,0))</f>
        <v>0</v>
      </c>
      <c r="BM371" s="11">
        <f>IF(ISNA(VLOOKUP(CONCATENATE($B371,BM$2,"multi"),UHF!$V$3:$W$612,2,0)),0,VLOOKUP(CONCATENATE($B371,BM$2,"multi"),UHF!$V$3:$W$612,2,0))</f>
        <v>0</v>
      </c>
      <c r="BN371" s="11">
        <f>IF(ISNA(VLOOKUP(CONCATENATE($B371,BN$2,"multi"),UHF!$V$3:$W$612,2,0)),0,VLOOKUP(CONCATENATE($B371,BN$2,"multi"),UHF!$V$3:$W$612,2,0))</f>
        <v>0</v>
      </c>
      <c r="BO371" s="11">
        <f>IF(ISNA(VLOOKUP(CONCATENATE($B371,BO$2,"multi"),UHF!$V$3:$W$612,2,0)),0,VLOOKUP(CONCATENATE($B371,BO$2,"multi"),UHF!$V$3:$W$612,2,0))</f>
        <v>0</v>
      </c>
      <c r="BP371" s="11">
        <f>IF(ISNA(VLOOKUP(CONCATENATE($B371,BP$2,"multi"),UHF!$V$3:$W$612,2,0)),0,VLOOKUP(CONCATENATE($B371,BP$2,"multi"),UHF!$V$3:$W$612,2,0))</f>
        <v>0</v>
      </c>
      <c r="BQ371" s="11">
        <f>IF(ISNA(VLOOKUP(CONCATENATE($B371,BQ$2,"multi"),UHF!$V$3:$W$612,2,0)),0,VLOOKUP(CONCATENATE($B371,BQ$2,"multi"),UHF!$V$3:$W$612,2,0))</f>
        <v>0</v>
      </c>
      <c r="BR371" s="11">
        <f>SUM(BF371:BQ371)</f>
        <v>0</v>
      </c>
      <c r="BS371" s="11">
        <f>IF(ISNA(VLOOKUP(CONCATENATE($B371,BS$2,"multi"),'A1'!$V$3:$W$612,2,0)),0,VLOOKUP(CONCATENATE($B371,BS$2,"multi"),'A1'!$V$3:$W$612,2,0))</f>
        <v>0</v>
      </c>
    </row>
    <row r="372" spans="2:71" x14ac:dyDescent="0.2">
      <c r="B372" s="8">
        <f>'Seznam-MO'!A383</f>
        <v>0</v>
      </c>
      <c r="C372" s="11">
        <f>IF(ISNA(VLOOKUP(CONCATENATE($B372,C$2,"multi"),'I-SUB'!$V$3:$W$624,2,0)),0,VLOOKUP(CONCATENATE($B372,C$2,"multi"),'I-SUB'!$V$3:$W$624,2,0))</f>
        <v>0</v>
      </c>
      <c r="D372" s="11">
        <f>IF(ISNA(VLOOKUP(CONCATENATE($B372,D$2,"multi"),'I-SUB'!$V$3:$W$624,2,0)),0,VLOOKUP(CONCATENATE($B372,D$2,"multi"),'I-SUB'!$V$3:$W$624,2,0))</f>
        <v>0</v>
      </c>
      <c r="E372" s="11">
        <f>IF(ISNA(VLOOKUP(CONCATENATE($B372,E$2,"multi"),'I-SUB'!$V$3:$W$624,2,0)),0,VLOOKUP(CONCATENATE($B372,E$2,"multi"),'I-SUB'!$V$3:$W$624,2,0))</f>
        <v>0</v>
      </c>
      <c r="F372" s="11">
        <f>IF(ISNA(VLOOKUP(CONCATENATE($B372,F$2,"multi"),'I-SUB'!$V$3:$W$624,2,0)),0,VLOOKUP(CONCATENATE($B372,F$2,"multi"),'I-SUB'!$V$3:$W$624,2,0))</f>
        <v>0</v>
      </c>
      <c r="G372" s="11">
        <f>IF(ISNA(VLOOKUP(CONCATENATE($B372,G$2,"multi"),'I-SUB'!$V$3:$W$624,2,0)),0,VLOOKUP(CONCATENATE($B372,G$2,"multi"),'I-SUB'!$V$3:$W$624,2,0))</f>
        <v>0</v>
      </c>
      <c r="H372" s="11">
        <f>IF(ISNA(VLOOKUP(CONCATENATE($B372,H$2,"multi"),'I-SUB'!$V$3:$W$624,2,0)),0,VLOOKUP(CONCATENATE($B372,H$2,"multi"),'I-SUB'!$V$3:$W$624,2,0))</f>
        <v>0</v>
      </c>
      <c r="I372" s="11">
        <f>IF(ISNA(VLOOKUP(CONCATENATE($B372,I$2,"multi"),'I-SUB'!$V$3:$W$624,2,0)),0,VLOOKUP(CONCATENATE($B372,I$2,"multi"),'I-SUB'!$V$3:$W$624,2,0))</f>
        <v>0</v>
      </c>
      <c r="J372" s="11">
        <f>IF(ISNA(VLOOKUP(CONCATENATE($B372,J$2,"multi"),'I-SUB'!$V$3:$W$624,2,0)),0,VLOOKUP(CONCATENATE($B372,J$2,"multi"),'I-SUB'!$V$3:$W$624,2,0))</f>
        <v>0</v>
      </c>
      <c r="K372" s="11">
        <f>IF(ISNA(VLOOKUP(CONCATENATE($B372,K$2,"multi"),'I-SUB'!$V$3:$W$624,2,0)),0,VLOOKUP(CONCATENATE($B372,K$2,"multi"),'I-SUB'!$V$3:$W$624,2,0))</f>
        <v>0</v>
      </c>
      <c r="L372" s="11">
        <f>IF(ISNA(VLOOKUP(CONCATENATE($B372,L$2,"multi"),'I-SUB'!$V$3:$W$624,2,0)),0,VLOOKUP(CONCATENATE($B372,L$2,"multi"),'I-SUB'!$V$3:$W$624,2,0))</f>
        <v>0</v>
      </c>
      <c r="M372" s="11">
        <f>IF(ISNA(VLOOKUP(CONCATENATE($B372,M$2,"multi"),'I-SUB'!$V$3:$W$624,2,0)),0,VLOOKUP(CONCATENATE($B372,M$2,"multi"),'I-SUB'!$V$3:$W$624,2,0))</f>
        <v>0</v>
      </c>
      <c r="N372" s="11">
        <f>IF(ISNA(VLOOKUP(CONCATENATE($B372,N$2,"multi"),'I-SUB'!$V$3:$W$624,2,0)),0,VLOOKUP(CONCATENATE($B372,N$2,"multi"),'I-SUB'!$V$3:$W$624,2,0))</f>
        <v>0</v>
      </c>
      <c r="O372" s="11">
        <f>IF(ISNA(VLOOKUP(CONCATENATE($B372,O$2,"multi"),'I-SUB'!$V$3:$W$624,2,0)),0,VLOOKUP(CONCATENATE($B372,O$2,"multi"),'I-SUB'!$V$3:$W$624,2,0))</f>
        <v>0</v>
      </c>
      <c r="P372" s="11">
        <f>SUM(C372:O372)</f>
        <v>0</v>
      </c>
      <c r="Q372" s="11">
        <f>IF(ISNA(VLOOKUP(CONCATENATE($B372,Q$2,"multi"),'II-SUB'!$V$3:$W$630,2,0)),0,VLOOKUP(CONCATENATE($B372,Q$2,"multi"),'II-SUB'!$V$3:$W$630,2,0))</f>
        <v>0</v>
      </c>
      <c r="R372" s="11">
        <f>IF(ISNA(VLOOKUP(CONCATENATE($B372,R$2,"multi"),'II-SUB'!$V$3:$W$630,2,0)),0,VLOOKUP(CONCATENATE($B372,R$2,"multi"),'II-SUB'!$V$3:$W$630,2,0))</f>
        <v>0</v>
      </c>
      <c r="S372" s="11">
        <f>IF(ISNA(VLOOKUP(CONCATENATE($B372,S$2,"multi"),'II-SUB'!$V$3:$W$630,2,0)),0,VLOOKUP(CONCATENATE($B372,S$2,"multi"),'II-SUB'!$V$3:$W$630,2,0))</f>
        <v>0</v>
      </c>
      <c r="T372" s="11">
        <f>IF(ISNA(VLOOKUP(CONCATENATE($B372,T$2,"multi"),'II-SUB'!$V$3:$W$630,2,0)),0,VLOOKUP(CONCATENATE($B372,T$2,"multi"),'II-SUB'!$V$3:$W$630,2,0))</f>
        <v>0</v>
      </c>
      <c r="U372" s="11">
        <f>IF(ISNA(VLOOKUP(CONCATENATE($B372,U$2,"multi"),'II-SUB'!$V$3:$W$630,2,0)),0,VLOOKUP(CONCATENATE($B372,U$2,"multi"),'II-SUB'!$V$3:$W$630,2,0))</f>
        <v>0</v>
      </c>
      <c r="V372" s="11">
        <f>IF(ISNA(VLOOKUP(CONCATENATE($B372,V$2,"multi"),'II-SUB'!$V$3:$W$630,2,0)),0,VLOOKUP(CONCATENATE($B372,V$2,"multi"),'II-SUB'!$V$3:$W$630,2,0))</f>
        <v>0</v>
      </c>
      <c r="W372" s="11">
        <f>IF(ISNA(VLOOKUP(CONCATENATE($B372,W$2,"multi"),'II-SUB'!$V$3:$W$630,2,0)),0,VLOOKUP(CONCATENATE($B372,W$2,"multi"),'II-SUB'!$V$3:$W$630,2,0))</f>
        <v>0</v>
      </c>
      <c r="X372" s="11">
        <f>IF(ISNA(VLOOKUP(CONCATENATE($B372,X$2,"multi"),'II-SUB'!$V$3:$W$630,2,0)),0,VLOOKUP(CONCATENATE($B372,X$2,"multi"),'II-SUB'!$V$3:$W$630,2,0))</f>
        <v>0</v>
      </c>
      <c r="Y372" s="11">
        <f>IF(ISNA(VLOOKUP(CONCATENATE($B372,Y$2,"multi"),'II-SUB'!$V$3:$W$630,2,0)),0,VLOOKUP(CONCATENATE($B372,Y$2,"multi"),'II-SUB'!$V$3:$W$630,2,0))</f>
        <v>0</v>
      </c>
      <c r="Z372" s="11">
        <f>IF(ISNA(VLOOKUP(CONCATENATE($B372,Z$2,"multi"),'II-SUB'!$V$3:$W$630,2,0)),0,VLOOKUP(CONCATENATE($B372,Z$2,"multi"),'II-SUB'!$V$3:$W$630,2,0))</f>
        <v>0</v>
      </c>
      <c r="AA372" s="11">
        <f>IF(ISNA(VLOOKUP(CONCATENATE($B372,AA$2,"multi"),'II-SUB'!$V$3:$W$630,2,0)),0,VLOOKUP(CONCATENATE($B372,AA$2,"multi"),'II-SUB'!$V$3:$W$630,2,0))</f>
        <v>0</v>
      </c>
      <c r="AB372" s="11">
        <f>IF(ISNA(VLOOKUP(CONCATENATE($B372,AB$2,"multi"),'II-SUB'!$V$3:$W$630,2,0)),0,VLOOKUP(CONCATENATE($B372,AB$2,"multi"),'II-SUB'!$V$3:$W$630,2,0))</f>
        <v>0</v>
      </c>
      <c r="AC372" s="11">
        <f>IF(ISNA(VLOOKUP(CONCATENATE($B372,AC$2,"multi"),'II-SUB'!$V$3:$W$630,2,0)),0,VLOOKUP(CONCATENATE($B372,AC$2,"multi"),'II-SUB'!$V$3:$W$630,2,0))</f>
        <v>0</v>
      </c>
      <c r="AD372" s="11">
        <f>SUM(Q372:AC372)</f>
        <v>0</v>
      </c>
      <c r="AE372" s="11">
        <f>IF(ISNA(VLOOKUP(CONCATENATE($B372,AE$2,"multi"),MW!$V$3:$W$600,2,0)),0,VLOOKUP(CONCATENATE($B372,AE$2,"multi"),MW!$V$3:$W$600,2,0))</f>
        <v>0</v>
      </c>
      <c r="AF372" s="11">
        <f>IF(ISNA(VLOOKUP(CONCATENATE($B372,AF$2,"multi"),MW!$V$3:$W$600,2,0)),0,VLOOKUP(CONCATENATE($B372,AF$2,"multi"),MW!$V$3:$W$600,2,0))</f>
        <v>0</v>
      </c>
      <c r="AG372" s="11">
        <f>IF(ISNA(VLOOKUP(CONCATENATE($B372,AG$2,"multi"),MW!$V$3:$W$600,2,0)),0,VLOOKUP(CONCATENATE($B372,AG$2,"multi"),MW!$V$3:$W$600,2,0))</f>
        <v>0</v>
      </c>
      <c r="AH372" s="11">
        <f>IF(ISNA(VLOOKUP(CONCATENATE($B372,AH$2,"multi"),MW!$V$3:$W$600,2,0)),0,VLOOKUP(CONCATENATE($B372,AH$2,"multi"),MW!$V$3:$W$600,2,0))</f>
        <v>0</v>
      </c>
      <c r="AI372" s="11">
        <f>IF(ISNA(VLOOKUP(CONCATENATE($B372,AI$2,"multi"),MW!$V$3:$W$600,2,0)),0,VLOOKUP(CONCATENATE($B372,AI$2,"multi"),MW!$V$3:$W$600,2,0))</f>
        <v>0</v>
      </c>
      <c r="AJ372" s="11">
        <f>IF(ISNA(VLOOKUP(CONCATENATE($B372,AJ$2,"multi"),MW!$V$3:$W$600,2,0)),0,VLOOKUP(CONCATENATE($B372,AJ$2,"multi"),MW!$V$3:$W$600,2,0))</f>
        <v>0</v>
      </c>
      <c r="AK372" s="11">
        <f>IF(ISNA(VLOOKUP(CONCATENATE($B372,AK$2,"multi"),MW!$V$3:$W$600,2,0)),0,VLOOKUP(CONCATENATE($B372,AK$2,"multi"),MW!$V$3:$W$600,2,0))</f>
        <v>0</v>
      </c>
      <c r="AL372" s="11">
        <f>IF(ISNA(VLOOKUP(CONCATENATE($B372,AL$2,"multi"),MW!$V$3:$W$600,2,0)),0,VLOOKUP(CONCATENATE($B372,AL$2,"multi"),MW!$V$3:$W$600,2,0))</f>
        <v>0</v>
      </c>
      <c r="AM372" s="11">
        <f>IF(ISNA(VLOOKUP(CONCATENATE($B372,AM$2,"multi"),MW!$V$3:$W$600,2,0)),0,VLOOKUP(CONCATENATE($B372,AM$2,"multi"),MW!$V$3:$W$600,2,0))</f>
        <v>0</v>
      </c>
      <c r="AN372" s="11">
        <f>IF(ISNA(VLOOKUP(CONCATENATE($B372,AN$2,"multi"),MW!$V$3:$W$600,2,0)),0,VLOOKUP(CONCATENATE($B372,AN$2,"multi"),MW!$V$3:$W$600,2,0))</f>
        <v>0</v>
      </c>
      <c r="AO372" s="11">
        <f>IF(ISNA(VLOOKUP(CONCATENATE($B372,AO$2,"multi"),MW!$V$3:$W$600,2,0)),0,VLOOKUP(CONCATENATE($B372,AO$2,"multi"),MW!$V$3:$W$600,2,0))</f>
        <v>0</v>
      </c>
      <c r="AP372" s="11">
        <f>SUM(AE372:AO372)</f>
        <v>0</v>
      </c>
      <c r="AQ372" s="11">
        <f>IF(ISNA(VLOOKUP(CONCATENATE($B372,AQ$2,"multi"),'III-SUB'!$V$3:$W$633,2,0)),0,VLOOKUP(CONCATENATE($B372,AQ$2,"multi"),'III-SUB'!$V$3:$W$633,2,0))</f>
        <v>0</v>
      </c>
      <c r="AR372" s="11">
        <f>IF(ISNA(VLOOKUP(CONCATENATE($B372,AR$2,"multi"),'III-SUB'!$V$3:$W$633,2,0)),0,VLOOKUP(CONCATENATE($B372,AR$2,"multi"),'III-SUB'!$V$3:$W$633,2,0))</f>
        <v>0</v>
      </c>
      <c r="AS372" s="11">
        <f>IF(ISNA(VLOOKUP(CONCATENATE($B372,AS$2,"multi"),'III-SUB'!$V$3:$W$633,2,0)),0,VLOOKUP(CONCATENATE($B372,AS$2,"multi"),'III-SUB'!$V$3:$W$633,2,0))</f>
        <v>0</v>
      </c>
      <c r="AT372" s="11">
        <f>IF(ISNA(VLOOKUP(CONCATENATE($B372,AT$2,"multi"),'III-SUB'!$V$3:$W$633,2,0)),0,VLOOKUP(CONCATENATE($B372,AT$2,"multi"),'III-SUB'!$V$3:$W$633,2,0))</f>
        <v>0</v>
      </c>
      <c r="AU372" s="11">
        <f>IF(ISNA(VLOOKUP(CONCATENATE($B372,AU$2,"multi"),'III-SUB'!$V$3:$W$633,2,0)),0,VLOOKUP(CONCATENATE($B372,AU$2,"multi"),'III-SUB'!$V$3:$W$633,2,0))</f>
        <v>0</v>
      </c>
      <c r="AV372" s="11">
        <f>IF(ISNA(VLOOKUP(CONCATENATE($B372,AV$2,"multi"),'III-SUB'!$V$3:$W$633,2,0)),0,VLOOKUP(CONCATENATE($B372,AV$2,"multi"),'III-SUB'!$V$3:$W$633,2,0))</f>
        <v>0</v>
      </c>
      <c r="AW372" s="11">
        <f>IF(ISNA(VLOOKUP(CONCATENATE($B372,AW$2,"multi"),'III-SUB'!$V$3:$W$633,2,0)),0,VLOOKUP(CONCATENATE($B372,AW$2,"multi"),'III-SUB'!$V$3:$W$633,2,0))</f>
        <v>0</v>
      </c>
      <c r="AX372" s="11">
        <f>IF(ISNA(VLOOKUP(CONCATENATE($B372,AX$2,"multi"),'III-SUB'!$V$3:$W$633,2,0)),0,VLOOKUP(CONCATENATE($B372,AX$2,"multi"),'III-SUB'!$V$3:$W$633,2,0))</f>
        <v>0</v>
      </c>
      <c r="AY372" s="11">
        <f>IF(ISNA(VLOOKUP(CONCATENATE($B372,AY$2,"multi"),'III-SUB'!$V$3:$W$633,2,0)),0,VLOOKUP(CONCATENATE($B372,AY$2,"multi"),'III-SUB'!$V$3:$W$633,2,0))</f>
        <v>0</v>
      </c>
      <c r="AZ372" s="11">
        <f>IF(ISNA(VLOOKUP(CONCATENATE($B372,AZ$2,"multi"),'III-SUB'!$V$3:$W$633,2,0)),0,VLOOKUP(CONCATENATE($B372,AZ$2,"multi"),'III-SUB'!$V$3:$W$633,2,0))</f>
        <v>0</v>
      </c>
      <c r="BA372" s="11">
        <f>IF(ISNA(VLOOKUP(CONCATENATE($B372,BA$2,"multi"),'III-SUB'!$V$3:$W$633,2,0)),0,VLOOKUP(CONCATENATE($B372,BA$2,"multi"),'III-SUB'!$V$3:$W$633,2,0))</f>
        <v>0</v>
      </c>
      <c r="BB372" s="11">
        <f>IF(ISNA(VLOOKUP(CONCATENATE($B372,BB$2,"multi"),'III-SUB'!$V$3:$W$633,2,0)),0,VLOOKUP(CONCATENATE($B372,BB$2,"multi"),'III-SUB'!$V$3:$W$633,2,0))</f>
        <v>0</v>
      </c>
      <c r="BC372" s="11">
        <f>IF(ISNA(VLOOKUP(CONCATENATE($B372,BC$2,"multi"),'III-SUB'!$V$3:$W$633,2,0)),0,VLOOKUP(CONCATENATE($B372,BC$2,"multi"),'III-SUB'!$V$3:$W$633,2,0))</f>
        <v>0</v>
      </c>
      <c r="BD372" s="11">
        <f>SUM(AQ372:BC372)</f>
        <v>0</v>
      </c>
      <c r="BE372" s="11">
        <f>IF(ISNA(VLOOKUP(CONCATENATE($B372,AQ$2,"multi"),VHF!$V$3:$W$627,2,0)),0,VLOOKUP(CONCATENATE($B372,AQ$2,"multi"),VHF!$V$3:$W$627,2,0))</f>
        <v>0</v>
      </c>
      <c r="BF372" s="11">
        <f>IF(ISNA(VLOOKUP(CONCATENATE($B372,BF$2,"multi"),UHF!$V$3:$W$612,2,0)),0,VLOOKUP(CONCATENATE($B372,BF$2,"multi"),UHF!$V$3:$W$612,2,0))</f>
        <v>0</v>
      </c>
      <c r="BG372" s="11">
        <f>IF(ISNA(VLOOKUP(CONCATENATE($B372,BG$2,"multi"),UHF!$V$3:$W$612,2,0)),0,VLOOKUP(CONCATENATE($B372,BG$2,"multi"),UHF!$V$3:$W$612,2,0))</f>
        <v>0</v>
      </c>
      <c r="BH372" s="11">
        <f>IF(ISNA(VLOOKUP(CONCATENATE($B372,BH$2,"multi"),UHF!$V$3:$W$612,2,0)),0,VLOOKUP(CONCATENATE($B372,BH$2,"multi"),UHF!$V$3:$W$612,2,0))</f>
        <v>0</v>
      </c>
      <c r="BI372" s="11">
        <f>IF(ISNA(VLOOKUP(CONCATENATE($B372,BI$2,"multi"),UHF!$V$3:$W$612,2,0)),0,VLOOKUP(CONCATENATE($B372,BI$2,"multi"),UHF!$V$3:$W$612,2,0))</f>
        <v>0</v>
      </c>
      <c r="BJ372" s="11">
        <f>IF(ISNA(VLOOKUP(CONCATENATE($B372,BJ$2,"multi"),UHF!$V$3:$W$612,2,0)),0,VLOOKUP(CONCATENATE($B372,BJ$2,"multi"),UHF!$V$3:$W$612,2,0))</f>
        <v>0</v>
      </c>
      <c r="BK372" s="11">
        <f>IF(ISNA(VLOOKUP(CONCATENATE($B372,BK$2,"multi"),UHF!$V$3:$W$612,2,0)),0,VLOOKUP(CONCATENATE($B372,BK$2,"multi"),UHF!$V$3:$W$612,2,0))</f>
        <v>0</v>
      </c>
      <c r="BL372" s="11">
        <f>IF(ISNA(VLOOKUP(CONCATENATE($B372,BL$2,"multi"),UHF!$V$3:$W$612,2,0)),0,VLOOKUP(CONCATENATE($B372,BL$2,"multi"),UHF!$V$3:$W$612,2,0))</f>
        <v>0</v>
      </c>
      <c r="BM372" s="11">
        <f>IF(ISNA(VLOOKUP(CONCATENATE($B372,BM$2,"multi"),UHF!$V$3:$W$612,2,0)),0,VLOOKUP(CONCATENATE($B372,BM$2,"multi"),UHF!$V$3:$W$612,2,0))</f>
        <v>0</v>
      </c>
      <c r="BN372" s="11">
        <f>IF(ISNA(VLOOKUP(CONCATENATE($B372,BN$2,"multi"),UHF!$V$3:$W$612,2,0)),0,VLOOKUP(CONCATENATE($B372,BN$2,"multi"),UHF!$V$3:$W$612,2,0))</f>
        <v>0</v>
      </c>
      <c r="BO372" s="11">
        <f>IF(ISNA(VLOOKUP(CONCATENATE($B372,BO$2,"multi"),UHF!$V$3:$W$612,2,0)),0,VLOOKUP(CONCATENATE($B372,BO$2,"multi"),UHF!$V$3:$W$612,2,0))</f>
        <v>0</v>
      </c>
      <c r="BP372" s="11">
        <f>IF(ISNA(VLOOKUP(CONCATENATE($B372,BP$2,"multi"),UHF!$V$3:$W$612,2,0)),0,VLOOKUP(CONCATENATE($B372,BP$2,"multi"),UHF!$V$3:$W$612,2,0))</f>
        <v>0</v>
      </c>
      <c r="BQ372" s="11">
        <f>IF(ISNA(VLOOKUP(CONCATENATE($B372,BQ$2,"multi"),UHF!$V$3:$W$612,2,0)),0,VLOOKUP(CONCATENATE($B372,BQ$2,"multi"),UHF!$V$3:$W$612,2,0))</f>
        <v>0</v>
      </c>
      <c r="BR372" s="11">
        <f>SUM(BF372:BQ372)</f>
        <v>0</v>
      </c>
      <c r="BS372" s="11">
        <f>IF(ISNA(VLOOKUP(CONCATENATE($B372,BS$2,"multi"),'A1'!$V$3:$W$612,2,0)),0,VLOOKUP(CONCATENATE($B372,BS$2,"multi"),'A1'!$V$3:$W$612,2,0))</f>
        <v>0</v>
      </c>
    </row>
    <row r="373" spans="2:71" x14ac:dyDescent="0.2">
      <c r="B373" s="8">
        <f>'Seznam-MO'!A384</f>
        <v>0</v>
      </c>
      <c r="C373" s="11">
        <f>IF(ISNA(VLOOKUP(CONCATENATE($B373,C$2,"multi"),'I-SUB'!$V$3:$W$624,2,0)),0,VLOOKUP(CONCATENATE($B373,C$2,"multi"),'I-SUB'!$V$3:$W$624,2,0))</f>
        <v>0</v>
      </c>
      <c r="D373" s="11">
        <f>IF(ISNA(VLOOKUP(CONCATENATE($B373,D$2,"multi"),'I-SUB'!$V$3:$W$624,2,0)),0,VLOOKUP(CONCATENATE($B373,D$2,"multi"),'I-SUB'!$V$3:$W$624,2,0))</f>
        <v>0</v>
      </c>
      <c r="E373" s="11">
        <f>IF(ISNA(VLOOKUP(CONCATENATE($B373,E$2,"multi"),'I-SUB'!$V$3:$W$624,2,0)),0,VLOOKUP(CONCATENATE($B373,E$2,"multi"),'I-SUB'!$V$3:$W$624,2,0))</f>
        <v>0</v>
      </c>
      <c r="F373" s="11">
        <f>IF(ISNA(VLOOKUP(CONCATENATE($B373,F$2,"multi"),'I-SUB'!$V$3:$W$624,2,0)),0,VLOOKUP(CONCATENATE($B373,F$2,"multi"),'I-SUB'!$V$3:$W$624,2,0))</f>
        <v>0</v>
      </c>
      <c r="G373" s="11">
        <f>IF(ISNA(VLOOKUP(CONCATENATE($B373,G$2,"multi"),'I-SUB'!$V$3:$W$624,2,0)),0,VLOOKUP(CONCATENATE($B373,G$2,"multi"),'I-SUB'!$V$3:$W$624,2,0))</f>
        <v>0</v>
      </c>
      <c r="H373" s="11">
        <f>IF(ISNA(VLOOKUP(CONCATENATE($B373,H$2,"multi"),'I-SUB'!$V$3:$W$624,2,0)),0,VLOOKUP(CONCATENATE($B373,H$2,"multi"),'I-SUB'!$V$3:$W$624,2,0))</f>
        <v>0</v>
      </c>
      <c r="I373" s="11">
        <f>IF(ISNA(VLOOKUP(CONCATENATE($B373,I$2,"multi"),'I-SUB'!$V$3:$W$624,2,0)),0,VLOOKUP(CONCATENATE($B373,I$2,"multi"),'I-SUB'!$V$3:$W$624,2,0))</f>
        <v>0</v>
      </c>
      <c r="J373" s="11">
        <f>IF(ISNA(VLOOKUP(CONCATENATE($B373,J$2,"multi"),'I-SUB'!$V$3:$W$624,2,0)),0,VLOOKUP(CONCATENATE($B373,J$2,"multi"),'I-SUB'!$V$3:$W$624,2,0))</f>
        <v>0</v>
      </c>
      <c r="K373" s="11">
        <f>IF(ISNA(VLOOKUP(CONCATENATE($B373,K$2,"multi"),'I-SUB'!$V$3:$W$624,2,0)),0,VLOOKUP(CONCATENATE($B373,K$2,"multi"),'I-SUB'!$V$3:$W$624,2,0))</f>
        <v>0</v>
      </c>
      <c r="L373" s="11">
        <f>IF(ISNA(VLOOKUP(CONCATENATE($B373,L$2,"multi"),'I-SUB'!$V$3:$W$624,2,0)),0,VLOOKUP(CONCATENATE($B373,L$2,"multi"),'I-SUB'!$V$3:$W$624,2,0))</f>
        <v>0</v>
      </c>
      <c r="M373" s="11">
        <f>IF(ISNA(VLOOKUP(CONCATENATE($B373,M$2,"multi"),'I-SUB'!$V$3:$W$624,2,0)),0,VLOOKUP(CONCATENATE($B373,M$2,"multi"),'I-SUB'!$V$3:$W$624,2,0))</f>
        <v>0</v>
      </c>
      <c r="N373" s="11">
        <f>IF(ISNA(VLOOKUP(CONCATENATE($B373,N$2,"multi"),'I-SUB'!$V$3:$W$624,2,0)),0,VLOOKUP(CONCATENATE($B373,N$2,"multi"),'I-SUB'!$V$3:$W$624,2,0))</f>
        <v>0</v>
      </c>
      <c r="O373" s="11">
        <f>IF(ISNA(VLOOKUP(CONCATENATE($B373,O$2,"multi"),'I-SUB'!$V$3:$W$624,2,0)),0,VLOOKUP(CONCATENATE($B373,O$2,"multi"),'I-SUB'!$V$3:$W$624,2,0))</f>
        <v>0</v>
      </c>
      <c r="P373" s="11">
        <f>SUM(C373:O373)</f>
        <v>0</v>
      </c>
      <c r="Q373" s="11">
        <f>IF(ISNA(VLOOKUP(CONCATENATE($B373,Q$2,"multi"),'II-SUB'!$V$3:$W$630,2,0)),0,VLOOKUP(CONCATENATE($B373,Q$2,"multi"),'II-SUB'!$V$3:$W$630,2,0))</f>
        <v>0</v>
      </c>
      <c r="R373" s="11">
        <f>IF(ISNA(VLOOKUP(CONCATENATE($B373,R$2,"multi"),'II-SUB'!$V$3:$W$630,2,0)),0,VLOOKUP(CONCATENATE($B373,R$2,"multi"),'II-SUB'!$V$3:$W$630,2,0))</f>
        <v>0</v>
      </c>
      <c r="S373" s="11">
        <f>IF(ISNA(VLOOKUP(CONCATENATE($B373,S$2,"multi"),'II-SUB'!$V$3:$W$630,2,0)),0,VLOOKUP(CONCATENATE($B373,S$2,"multi"),'II-SUB'!$V$3:$W$630,2,0))</f>
        <v>0</v>
      </c>
      <c r="T373" s="11">
        <f>IF(ISNA(VLOOKUP(CONCATENATE($B373,T$2,"multi"),'II-SUB'!$V$3:$W$630,2,0)),0,VLOOKUP(CONCATENATE($B373,T$2,"multi"),'II-SUB'!$V$3:$W$630,2,0))</f>
        <v>0</v>
      </c>
      <c r="U373" s="11">
        <f>IF(ISNA(VLOOKUP(CONCATENATE($B373,U$2,"multi"),'II-SUB'!$V$3:$W$630,2,0)),0,VLOOKUP(CONCATENATE($B373,U$2,"multi"),'II-SUB'!$V$3:$W$630,2,0))</f>
        <v>0</v>
      </c>
      <c r="V373" s="11">
        <f>IF(ISNA(VLOOKUP(CONCATENATE($B373,V$2,"multi"),'II-SUB'!$V$3:$W$630,2,0)),0,VLOOKUP(CONCATENATE($B373,V$2,"multi"),'II-SUB'!$V$3:$W$630,2,0))</f>
        <v>0</v>
      </c>
      <c r="W373" s="11">
        <f>IF(ISNA(VLOOKUP(CONCATENATE($B373,W$2,"multi"),'II-SUB'!$V$3:$W$630,2,0)),0,VLOOKUP(CONCATENATE($B373,W$2,"multi"),'II-SUB'!$V$3:$W$630,2,0))</f>
        <v>0</v>
      </c>
      <c r="X373" s="11">
        <f>IF(ISNA(VLOOKUP(CONCATENATE($B373,X$2,"multi"),'II-SUB'!$V$3:$W$630,2,0)),0,VLOOKUP(CONCATENATE($B373,X$2,"multi"),'II-SUB'!$V$3:$W$630,2,0))</f>
        <v>0</v>
      </c>
      <c r="Y373" s="11">
        <f>IF(ISNA(VLOOKUP(CONCATENATE($B373,Y$2,"multi"),'II-SUB'!$V$3:$W$630,2,0)),0,VLOOKUP(CONCATENATE($B373,Y$2,"multi"),'II-SUB'!$V$3:$W$630,2,0))</f>
        <v>0</v>
      </c>
      <c r="Z373" s="11">
        <f>IF(ISNA(VLOOKUP(CONCATENATE($B373,Z$2,"multi"),'II-SUB'!$V$3:$W$630,2,0)),0,VLOOKUP(CONCATENATE($B373,Z$2,"multi"),'II-SUB'!$V$3:$W$630,2,0))</f>
        <v>0</v>
      </c>
      <c r="AA373" s="11">
        <f>IF(ISNA(VLOOKUP(CONCATENATE($B373,AA$2,"multi"),'II-SUB'!$V$3:$W$630,2,0)),0,VLOOKUP(CONCATENATE($B373,AA$2,"multi"),'II-SUB'!$V$3:$W$630,2,0))</f>
        <v>0</v>
      </c>
      <c r="AB373" s="11">
        <f>IF(ISNA(VLOOKUP(CONCATENATE($B373,AB$2,"multi"),'II-SUB'!$V$3:$W$630,2,0)),0,VLOOKUP(CONCATENATE($B373,AB$2,"multi"),'II-SUB'!$V$3:$W$630,2,0))</f>
        <v>0</v>
      </c>
      <c r="AC373" s="11">
        <f>IF(ISNA(VLOOKUP(CONCATENATE($B373,AC$2,"multi"),'II-SUB'!$V$3:$W$630,2,0)),0,VLOOKUP(CONCATENATE($B373,AC$2,"multi"),'II-SUB'!$V$3:$W$630,2,0))</f>
        <v>0</v>
      </c>
      <c r="AD373" s="11">
        <f>SUM(Q373:AC373)</f>
        <v>0</v>
      </c>
      <c r="AE373" s="11">
        <f>IF(ISNA(VLOOKUP(CONCATENATE($B373,AE$2,"multi"),MW!$V$3:$W$600,2,0)),0,VLOOKUP(CONCATENATE($B373,AE$2,"multi"),MW!$V$3:$W$600,2,0))</f>
        <v>0</v>
      </c>
      <c r="AF373" s="11">
        <f>IF(ISNA(VLOOKUP(CONCATENATE($B373,AF$2,"multi"),MW!$V$3:$W$600,2,0)),0,VLOOKUP(CONCATENATE($B373,AF$2,"multi"),MW!$V$3:$W$600,2,0))</f>
        <v>0</v>
      </c>
      <c r="AG373" s="11">
        <f>IF(ISNA(VLOOKUP(CONCATENATE($B373,AG$2,"multi"),MW!$V$3:$W$600,2,0)),0,VLOOKUP(CONCATENATE($B373,AG$2,"multi"),MW!$V$3:$W$600,2,0))</f>
        <v>0</v>
      </c>
      <c r="AH373" s="11">
        <f>IF(ISNA(VLOOKUP(CONCATENATE($B373,AH$2,"multi"),MW!$V$3:$W$600,2,0)),0,VLOOKUP(CONCATENATE($B373,AH$2,"multi"),MW!$V$3:$W$600,2,0))</f>
        <v>0</v>
      </c>
      <c r="AI373" s="11">
        <f>IF(ISNA(VLOOKUP(CONCATENATE($B373,AI$2,"multi"),MW!$V$3:$W$600,2,0)),0,VLOOKUP(CONCATENATE($B373,AI$2,"multi"),MW!$V$3:$W$600,2,0))</f>
        <v>0</v>
      </c>
      <c r="AJ373" s="11">
        <f>IF(ISNA(VLOOKUP(CONCATENATE($B373,AJ$2,"multi"),MW!$V$3:$W$600,2,0)),0,VLOOKUP(CONCATENATE($B373,AJ$2,"multi"),MW!$V$3:$W$600,2,0))</f>
        <v>0</v>
      </c>
      <c r="AK373" s="11">
        <f>IF(ISNA(VLOOKUP(CONCATENATE($B373,AK$2,"multi"),MW!$V$3:$W$600,2,0)),0,VLOOKUP(CONCATENATE($B373,AK$2,"multi"),MW!$V$3:$W$600,2,0))</f>
        <v>0</v>
      </c>
      <c r="AL373" s="11">
        <f>IF(ISNA(VLOOKUP(CONCATENATE($B373,AL$2,"multi"),MW!$V$3:$W$600,2,0)),0,VLOOKUP(CONCATENATE($B373,AL$2,"multi"),MW!$V$3:$W$600,2,0))</f>
        <v>0</v>
      </c>
      <c r="AM373" s="11">
        <f>IF(ISNA(VLOOKUP(CONCATENATE($B373,AM$2,"multi"),MW!$V$3:$W$600,2,0)),0,VLOOKUP(CONCATENATE($B373,AM$2,"multi"),MW!$V$3:$W$600,2,0))</f>
        <v>0</v>
      </c>
      <c r="AN373" s="11">
        <f>IF(ISNA(VLOOKUP(CONCATENATE($B373,AN$2,"multi"),MW!$V$3:$W$600,2,0)),0,VLOOKUP(CONCATENATE($B373,AN$2,"multi"),MW!$V$3:$W$600,2,0))</f>
        <v>0</v>
      </c>
      <c r="AO373" s="11">
        <f>IF(ISNA(VLOOKUP(CONCATENATE($B373,AO$2,"multi"),MW!$V$3:$W$600,2,0)),0,VLOOKUP(CONCATENATE($B373,AO$2,"multi"),MW!$V$3:$W$600,2,0))</f>
        <v>0</v>
      </c>
      <c r="AP373" s="11">
        <f>SUM(AE373:AO373)</f>
        <v>0</v>
      </c>
      <c r="AQ373" s="11">
        <f>IF(ISNA(VLOOKUP(CONCATENATE($B373,AQ$2,"multi"),'III-SUB'!$V$3:$W$633,2,0)),0,VLOOKUP(CONCATENATE($B373,AQ$2,"multi"),'III-SUB'!$V$3:$W$633,2,0))</f>
        <v>0</v>
      </c>
      <c r="AR373" s="11">
        <f>IF(ISNA(VLOOKUP(CONCATENATE($B373,AR$2,"multi"),'III-SUB'!$V$3:$W$633,2,0)),0,VLOOKUP(CONCATENATE($B373,AR$2,"multi"),'III-SUB'!$V$3:$W$633,2,0))</f>
        <v>0</v>
      </c>
      <c r="AS373" s="11">
        <f>IF(ISNA(VLOOKUP(CONCATENATE($B373,AS$2,"multi"),'III-SUB'!$V$3:$W$633,2,0)),0,VLOOKUP(CONCATENATE($B373,AS$2,"multi"),'III-SUB'!$V$3:$W$633,2,0))</f>
        <v>0</v>
      </c>
      <c r="AT373" s="11">
        <f>IF(ISNA(VLOOKUP(CONCATENATE($B373,AT$2,"multi"),'III-SUB'!$V$3:$W$633,2,0)),0,VLOOKUP(CONCATENATE($B373,AT$2,"multi"),'III-SUB'!$V$3:$W$633,2,0))</f>
        <v>0</v>
      </c>
      <c r="AU373" s="11">
        <f>IF(ISNA(VLOOKUP(CONCATENATE($B373,AU$2,"multi"),'III-SUB'!$V$3:$W$633,2,0)),0,VLOOKUP(CONCATENATE($B373,AU$2,"multi"),'III-SUB'!$V$3:$W$633,2,0))</f>
        <v>0</v>
      </c>
      <c r="AV373" s="11">
        <f>IF(ISNA(VLOOKUP(CONCATENATE($B373,AV$2,"multi"),'III-SUB'!$V$3:$W$633,2,0)),0,VLOOKUP(CONCATENATE($B373,AV$2,"multi"),'III-SUB'!$V$3:$W$633,2,0))</f>
        <v>0</v>
      </c>
      <c r="AW373" s="11">
        <f>IF(ISNA(VLOOKUP(CONCATENATE($B373,AW$2,"multi"),'III-SUB'!$V$3:$W$633,2,0)),0,VLOOKUP(CONCATENATE($B373,AW$2,"multi"),'III-SUB'!$V$3:$W$633,2,0))</f>
        <v>0</v>
      </c>
      <c r="AX373" s="11">
        <f>IF(ISNA(VLOOKUP(CONCATENATE($B373,AX$2,"multi"),'III-SUB'!$V$3:$W$633,2,0)),0,VLOOKUP(CONCATENATE($B373,AX$2,"multi"),'III-SUB'!$V$3:$W$633,2,0))</f>
        <v>0</v>
      </c>
      <c r="AY373" s="11">
        <f>IF(ISNA(VLOOKUP(CONCATENATE($B373,AY$2,"multi"),'III-SUB'!$V$3:$W$633,2,0)),0,VLOOKUP(CONCATENATE($B373,AY$2,"multi"),'III-SUB'!$V$3:$W$633,2,0))</f>
        <v>0</v>
      </c>
      <c r="AZ373" s="11">
        <f>IF(ISNA(VLOOKUP(CONCATENATE($B373,AZ$2,"multi"),'III-SUB'!$V$3:$W$633,2,0)),0,VLOOKUP(CONCATENATE($B373,AZ$2,"multi"),'III-SUB'!$V$3:$W$633,2,0))</f>
        <v>0</v>
      </c>
      <c r="BA373" s="11">
        <f>IF(ISNA(VLOOKUP(CONCATENATE($B373,BA$2,"multi"),'III-SUB'!$V$3:$W$633,2,0)),0,VLOOKUP(CONCATENATE($B373,BA$2,"multi"),'III-SUB'!$V$3:$W$633,2,0))</f>
        <v>0</v>
      </c>
      <c r="BB373" s="11">
        <f>IF(ISNA(VLOOKUP(CONCATENATE($B373,BB$2,"multi"),'III-SUB'!$V$3:$W$633,2,0)),0,VLOOKUP(CONCATENATE($B373,BB$2,"multi"),'III-SUB'!$V$3:$W$633,2,0))</f>
        <v>0</v>
      </c>
      <c r="BC373" s="11">
        <f>IF(ISNA(VLOOKUP(CONCATENATE($B373,BC$2,"multi"),'III-SUB'!$V$3:$W$633,2,0)),0,VLOOKUP(CONCATENATE($B373,BC$2,"multi"),'III-SUB'!$V$3:$W$633,2,0))</f>
        <v>0</v>
      </c>
      <c r="BD373" s="11">
        <f>SUM(AQ373:BC373)</f>
        <v>0</v>
      </c>
      <c r="BE373" s="11">
        <f>IF(ISNA(VLOOKUP(CONCATENATE($B373,AQ$2,"multi"),VHF!$V$3:$W$627,2,0)),0,VLOOKUP(CONCATENATE($B373,AQ$2,"multi"),VHF!$V$3:$W$627,2,0))</f>
        <v>0</v>
      </c>
      <c r="BF373" s="11">
        <f>IF(ISNA(VLOOKUP(CONCATENATE($B373,BF$2,"multi"),UHF!$V$3:$W$612,2,0)),0,VLOOKUP(CONCATENATE($B373,BF$2,"multi"),UHF!$V$3:$W$612,2,0))</f>
        <v>0</v>
      </c>
      <c r="BG373" s="11">
        <f>IF(ISNA(VLOOKUP(CONCATENATE($B373,BG$2,"multi"),UHF!$V$3:$W$612,2,0)),0,VLOOKUP(CONCATENATE($B373,BG$2,"multi"),UHF!$V$3:$W$612,2,0))</f>
        <v>0</v>
      </c>
      <c r="BH373" s="11">
        <f>IF(ISNA(VLOOKUP(CONCATENATE($B373,BH$2,"multi"),UHF!$V$3:$W$612,2,0)),0,VLOOKUP(CONCATENATE($B373,BH$2,"multi"),UHF!$V$3:$W$612,2,0))</f>
        <v>0</v>
      </c>
      <c r="BI373" s="11">
        <f>IF(ISNA(VLOOKUP(CONCATENATE($B373,BI$2,"multi"),UHF!$V$3:$W$612,2,0)),0,VLOOKUP(CONCATENATE($B373,BI$2,"multi"),UHF!$V$3:$W$612,2,0))</f>
        <v>0</v>
      </c>
      <c r="BJ373" s="11">
        <f>IF(ISNA(VLOOKUP(CONCATENATE($B373,BJ$2,"multi"),UHF!$V$3:$W$612,2,0)),0,VLOOKUP(CONCATENATE($B373,BJ$2,"multi"),UHF!$V$3:$W$612,2,0))</f>
        <v>0</v>
      </c>
      <c r="BK373" s="11">
        <f>IF(ISNA(VLOOKUP(CONCATENATE($B373,BK$2,"multi"),UHF!$V$3:$W$612,2,0)),0,VLOOKUP(CONCATENATE($B373,BK$2,"multi"),UHF!$V$3:$W$612,2,0))</f>
        <v>0</v>
      </c>
      <c r="BL373" s="11">
        <f>IF(ISNA(VLOOKUP(CONCATENATE($B373,BL$2,"multi"),UHF!$V$3:$W$612,2,0)),0,VLOOKUP(CONCATENATE($B373,BL$2,"multi"),UHF!$V$3:$W$612,2,0))</f>
        <v>0</v>
      </c>
      <c r="BM373" s="11">
        <f>IF(ISNA(VLOOKUP(CONCATENATE($B373,BM$2,"multi"),UHF!$V$3:$W$612,2,0)),0,VLOOKUP(CONCATENATE($B373,BM$2,"multi"),UHF!$V$3:$W$612,2,0))</f>
        <v>0</v>
      </c>
      <c r="BN373" s="11">
        <f>IF(ISNA(VLOOKUP(CONCATENATE($B373,BN$2,"multi"),UHF!$V$3:$W$612,2,0)),0,VLOOKUP(CONCATENATE($B373,BN$2,"multi"),UHF!$V$3:$W$612,2,0))</f>
        <v>0</v>
      </c>
      <c r="BO373" s="11">
        <f>IF(ISNA(VLOOKUP(CONCATENATE($B373,BO$2,"multi"),UHF!$V$3:$W$612,2,0)),0,VLOOKUP(CONCATENATE($B373,BO$2,"multi"),UHF!$V$3:$W$612,2,0))</f>
        <v>0</v>
      </c>
      <c r="BP373" s="11">
        <f>IF(ISNA(VLOOKUP(CONCATENATE($B373,BP$2,"multi"),UHF!$V$3:$W$612,2,0)),0,VLOOKUP(CONCATENATE($B373,BP$2,"multi"),UHF!$V$3:$W$612,2,0))</f>
        <v>0</v>
      </c>
      <c r="BQ373" s="11">
        <f>IF(ISNA(VLOOKUP(CONCATENATE($B373,BQ$2,"multi"),UHF!$V$3:$W$612,2,0)),0,VLOOKUP(CONCATENATE($B373,BQ$2,"multi"),UHF!$V$3:$W$612,2,0))</f>
        <v>0</v>
      </c>
      <c r="BR373" s="11">
        <f>SUM(BF373:BQ373)</f>
        <v>0</v>
      </c>
      <c r="BS373" s="11">
        <f>IF(ISNA(VLOOKUP(CONCATENATE($B373,BS$2,"multi"),'A1'!$V$3:$W$612,2,0)),0,VLOOKUP(CONCATENATE($B373,BS$2,"multi"),'A1'!$V$3:$W$612,2,0))</f>
        <v>0</v>
      </c>
    </row>
    <row r="374" spans="2:71" x14ac:dyDescent="0.2">
      <c r="B374" s="8">
        <f>'Seznam-MO'!A385</f>
        <v>0</v>
      </c>
      <c r="C374" s="11">
        <f>IF(ISNA(VLOOKUP(CONCATENATE($B374,C$2,"multi"),'I-SUB'!$V$3:$W$624,2,0)),0,VLOOKUP(CONCATENATE($B374,C$2,"multi"),'I-SUB'!$V$3:$W$624,2,0))</f>
        <v>0</v>
      </c>
      <c r="D374" s="11">
        <f>IF(ISNA(VLOOKUP(CONCATENATE($B374,D$2,"multi"),'I-SUB'!$V$3:$W$624,2,0)),0,VLOOKUP(CONCATENATE($B374,D$2,"multi"),'I-SUB'!$V$3:$W$624,2,0))</f>
        <v>0</v>
      </c>
      <c r="E374" s="11">
        <f>IF(ISNA(VLOOKUP(CONCATENATE($B374,E$2,"multi"),'I-SUB'!$V$3:$W$624,2,0)),0,VLOOKUP(CONCATENATE($B374,E$2,"multi"),'I-SUB'!$V$3:$W$624,2,0))</f>
        <v>0</v>
      </c>
      <c r="F374" s="11">
        <f>IF(ISNA(VLOOKUP(CONCATENATE($B374,F$2,"multi"),'I-SUB'!$V$3:$W$624,2,0)),0,VLOOKUP(CONCATENATE($B374,F$2,"multi"),'I-SUB'!$V$3:$W$624,2,0))</f>
        <v>0</v>
      </c>
      <c r="G374" s="11">
        <f>IF(ISNA(VLOOKUP(CONCATENATE($B374,G$2,"multi"),'I-SUB'!$V$3:$W$624,2,0)),0,VLOOKUP(CONCATENATE($B374,G$2,"multi"),'I-SUB'!$V$3:$W$624,2,0))</f>
        <v>0</v>
      </c>
      <c r="H374" s="11">
        <f>IF(ISNA(VLOOKUP(CONCATENATE($B374,H$2,"multi"),'I-SUB'!$V$3:$W$624,2,0)),0,VLOOKUP(CONCATENATE($B374,H$2,"multi"),'I-SUB'!$V$3:$W$624,2,0))</f>
        <v>0</v>
      </c>
      <c r="I374" s="11">
        <f>IF(ISNA(VLOOKUP(CONCATENATE($B374,I$2,"multi"),'I-SUB'!$V$3:$W$624,2,0)),0,VLOOKUP(CONCATENATE($B374,I$2,"multi"),'I-SUB'!$V$3:$W$624,2,0))</f>
        <v>0</v>
      </c>
      <c r="J374" s="11">
        <f>IF(ISNA(VLOOKUP(CONCATENATE($B374,J$2,"multi"),'I-SUB'!$V$3:$W$624,2,0)),0,VLOOKUP(CONCATENATE($B374,J$2,"multi"),'I-SUB'!$V$3:$W$624,2,0))</f>
        <v>0</v>
      </c>
      <c r="K374" s="11">
        <f>IF(ISNA(VLOOKUP(CONCATENATE($B374,K$2,"multi"),'I-SUB'!$V$3:$W$624,2,0)),0,VLOOKUP(CONCATENATE($B374,K$2,"multi"),'I-SUB'!$V$3:$W$624,2,0))</f>
        <v>0</v>
      </c>
      <c r="L374" s="11">
        <f>IF(ISNA(VLOOKUP(CONCATENATE($B374,L$2,"multi"),'I-SUB'!$V$3:$W$624,2,0)),0,VLOOKUP(CONCATENATE($B374,L$2,"multi"),'I-SUB'!$V$3:$W$624,2,0))</f>
        <v>0</v>
      </c>
      <c r="M374" s="11">
        <f>IF(ISNA(VLOOKUP(CONCATENATE($B374,M$2,"multi"),'I-SUB'!$V$3:$W$624,2,0)),0,VLOOKUP(CONCATENATE($B374,M$2,"multi"),'I-SUB'!$V$3:$W$624,2,0))</f>
        <v>0</v>
      </c>
      <c r="N374" s="11">
        <f>IF(ISNA(VLOOKUP(CONCATENATE($B374,N$2,"multi"),'I-SUB'!$V$3:$W$624,2,0)),0,VLOOKUP(CONCATENATE($B374,N$2,"multi"),'I-SUB'!$V$3:$W$624,2,0))</f>
        <v>0</v>
      </c>
      <c r="O374" s="11">
        <f>IF(ISNA(VLOOKUP(CONCATENATE($B374,O$2,"multi"),'I-SUB'!$V$3:$W$624,2,0)),0,VLOOKUP(CONCATENATE($B374,O$2,"multi"),'I-SUB'!$V$3:$W$624,2,0))</f>
        <v>0</v>
      </c>
      <c r="P374" s="11">
        <f>SUM(C374:O374)</f>
        <v>0</v>
      </c>
      <c r="Q374" s="11">
        <f>IF(ISNA(VLOOKUP(CONCATENATE($B374,Q$2,"multi"),'II-SUB'!$V$3:$W$630,2,0)),0,VLOOKUP(CONCATENATE($B374,Q$2,"multi"),'II-SUB'!$V$3:$W$630,2,0))</f>
        <v>0</v>
      </c>
      <c r="R374" s="11">
        <f>IF(ISNA(VLOOKUP(CONCATENATE($B374,R$2,"multi"),'II-SUB'!$V$3:$W$630,2,0)),0,VLOOKUP(CONCATENATE($B374,R$2,"multi"),'II-SUB'!$V$3:$W$630,2,0))</f>
        <v>0</v>
      </c>
      <c r="S374" s="11">
        <f>IF(ISNA(VLOOKUP(CONCATENATE($B374,S$2,"multi"),'II-SUB'!$V$3:$W$630,2,0)),0,VLOOKUP(CONCATENATE($B374,S$2,"multi"),'II-SUB'!$V$3:$W$630,2,0))</f>
        <v>0</v>
      </c>
      <c r="T374" s="11">
        <f>IF(ISNA(VLOOKUP(CONCATENATE($B374,T$2,"multi"),'II-SUB'!$V$3:$W$630,2,0)),0,VLOOKUP(CONCATENATE($B374,T$2,"multi"),'II-SUB'!$V$3:$W$630,2,0))</f>
        <v>0</v>
      </c>
      <c r="U374" s="11">
        <f>IF(ISNA(VLOOKUP(CONCATENATE($B374,U$2,"multi"),'II-SUB'!$V$3:$W$630,2,0)),0,VLOOKUP(CONCATENATE($B374,U$2,"multi"),'II-SUB'!$V$3:$W$630,2,0))</f>
        <v>0</v>
      </c>
      <c r="V374" s="11">
        <f>IF(ISNA(VLOOKUP(CONCATENATE($B374,V$2,"multi"),'II-SUB'!$V$3:$W$630,2,0)),0,VLOOKUP(CONCATENATE($B374,V$2,"multi"),'II-SUB'!$V$3:$W$630,2,0))</f>
        <v>0</v>
      </c>
      <c r="W374" s="11">
        <f>IF(ISNA(VLOOKUP(CONCATENATE($B374,W$2,"multi"),'II-SUB'!$V$3:$W$630,2,0)),0,VLOOKUP(CONCATENATE($B374,W$2,"multi"),'II-SUB'!$V$3:$W$630,2,0))</f>
        <v>0</v>
      </c>
      <c r="X374" s="11">
        <f>IF(ISNA(VLOOKUP(CONCATENATE($B374,X$2,"multi"),'II-SUB'!$V$3:$W$630,2,0)),0,VLOOKUP(CONCATENATE($B374,X$2,"multi"),'II-SUB'!$V$3:$W$630,2,0))</f>
        <v>0</v>
      </c>
      <c r="Y374" s="11">
        <f>IF(ISNA(VLOOKUP(CONCATENATE($B374,Y$2,"multi"),'II-SUB'!$V$3:$W$630,2,0)),0,VLOOKUP(CONCATENATE($B374,Y$2,"multi"),'II-SUB'!$V$3:$W$630,2,0))</f>
        <v>0</v>
      </c>
      <c r="Z374" s="11">
        <f>IF(ISNA(VLOOKUP(CONCATENATE($B374,Z$2,"multi"),'II-SUB'!$V$3:$W$630,2,0)),0,VLOOKUP(CONCATENATE($B374,Z$2,"multi"),'II-SUB'!$V$3:$W$630,2,0))</f>
        <v>0</v>
      </c>
      <c r="AA374" s="11">
        <f>IF(ISNA(VLOOKUP(CONCATENATE($B374,AA$2,"multi"),'II-SUB'!$V$3:$W$630,2,0)),0,VLOOKUP(CONCATENATE($B374,AA$2,"multi"),'II-SUB'!$V$3:$W$630,2,0))</f>
        <v>0</v>
      </c>
      <c r="AB374" s="11">
        <f>IF(ISNA(VLOOKUP(CONCATENATE($B374,AB$2,"multi"),'II-SUB'!$V$3:$W$630,2,0)),0,VLOOKUP(CONCATENATE($B374,AB$2,"multi"),'II-SUB'!$V$3:$W$630,2,0))</f>
        <v>0</v>
      </c>
      <c r="AC374" s="11">
        <f>IF(ISNA(VLOOKUP(CONCATENATE($B374,AC$2,"multi"),'II-SUB'!$V$3:$W$630,2,0)),0,VLOOKUP(CONCATENATE($B374,AC$2,"multi"),'II-SUB'!$V$3:$W$630,2,0))</f>
        <v>0</v>
      </c>
      <c r="AD374" s="11">
        <f>SUM(Q374:AC374)</f>
        <v>0</v>
      </c>
      <c r="AE374" s="11">
        <f>IF(ISNA(VLOOKUP(CONCATENATE($B374,AE$2,"multi"),MW!$V$3:$W$600,2,0)),0,VLOOKUP(CONCATENATE($B374,AE$2,"multi"),MW!$V$3:$W$600,2,0))</f>
        <v>0</v>
      </c>
      <c r="AF374" s="11">
        <f>IF(ISNA(VLOOKUP(CONCATENATE($B374,AF$2,"multi"),MW!$V$3:$W$600,2,0)),0,VLOOKUP(CONCATENATE($B374,AF$2,"multi"),MW!$V$3:$W$600,2,0))</f>
        <v>0</v>
      </c>
      <c r="AG374" s="11">
        <f>IF(ISNA(VLOOKUP(CONCATENATE($B374,AG$2,"multi"),MW!$V$3:$W$600,2,0)),0,VLOOKUP(CONCATENATE($B374,AG$2,"multi"),MW!$V$3:$W$600,2,0))</f>
        <v>0</v>
      </c>
      <c r="AH374" s="11">
        <f>IF(ISNA(VLOOKUP(CONCATENATE($B374,AH$2,"multi"),MW!$V$3:$W$600,2,0)),0,VLOOKUP(CONCATENATE($B374,AH$2,"multi"),MW!$V$3:$W$600,2,0))</f>
        <v>0</v>
      </c>
      <c r="AI374" s="11">
        <f>IF(ISNA(VLOOKUP(CONCATENATE($B374,AI$2,"multi"),MW!$V$3:$W$600,2,0)),0,VLOOKUP(CONCATENATE($B374,AI$2,"multi"),MW!$V$3:$W$600,2,0))</f>
        <v>0</v>
      </c>
      <c r="AJ374" s="11">
        <f>IF(ISNA(VLOOKUP(CONCATENATE($B374,AJ$2,"multi"),MW!$V$3:$W$600,2,0)),0,VLOOKUP(CONCATENATE($B374,AJ$2,"multi"),MW!$V$3:$W$600,2,0))</f>
        <v>0</v>
      </c>
      <c r="AK374" s="11">
        <f>IF(ISNA(VLOOKUP(CONCATENATE($B374,AK$2,"multi"),MW!$V$3:$W$600,2,0)),0,VLOOKUP(CONCATENATE($B374,AK$2,"multi"),MW!$V$3:$W$600,2,0))</f>
        <v>0</v>
      </c>
      <c r="AL374" s="11">
        <f>IF(ISNA(VLOOKUP(CONCATENATE($B374,AL$2,"multi"),MW!$V$3:$W$600,2,0)),0,VLOOKUP(CONCATENATE($B374,AL$2,"multi"),MW!$V$3:$W$600,2,0))</f>
        <v>0</v>
      </c>
      <c r="AM374" s="11">
        <f>IF(ISNA(VLOOKUP(CONCATENATE($B374,AM$2,"multi"),MW!$V$3:$W$600,2,0)),0,VLOOKUP(CONCATENATE($B374,AM$2,"multi"),MW!$V$3:$W$600,2,0))</f>
        <v>0</v>
      </c>
      <c r="AN374" s="11">
        <f>IF(ISNA(VLOOKUP(CONCATENATE($B374,AN$2,"multi"),MW!$V$3:$W$600,2,0)),0,VLOOKUP(CONCATENATE($B374,AN$2,"multi"),MW!$V$3:$W$600,2,0))</f>
        <v>0</v>
      </c>
      <c r="AO374" s="11">
        <f>IF(ISNA(VLOOKUP(CONCATENATE($B374,AO$2,"multi"),MW!$V$3:$W$600,2,0)),0,VLOOKUP(CONCATENATE($B374,AO$2,"multi"),MW!$V$3:$W$600,2,0))</f>
        <v>0</v>
      </c>
      <c r="AP374" s="11">
        <f>SUM(AE374:AO374)</f>
        <v>0</v>
      </c>
      <c r="AQ374" s="11">
        <f>IF(ISNA(VLOOKUP(CONCATENATE($B374,AQ$2,"multi"),'III-SUB'!$V$3:$W$633,2,0)),0,VLOOKUP(CONCATENATE($B374,AQ$2,"multi"),'III-SUB'!$V$3:$W$633,2,0))</f>
        <v>0</v>
      </c>
      <c r="AR374" s="11">
        <f>IF(ISNA(VLOOKUP(CONCATENATE($B374,AR$2,"multi"),'III-SUB'!$V$3:$W$633,2,0)),0,VLOOKUP(CONCATENATE($B374,AR$2,"multi"),'III-SUB'!$V$3:$W$633,2,0))</f>
        <v>0</v>
      </c>
      <c r="AS374" s="11">
        <f>IF(ISNA(VLOOKUP(CONCATENATE($B374,AS$2,"multi"),'III-SUB'!$V$3:$W$633,2,0)),0,VLOOKUP(CONCATENATE($B374,AS$2,"multi"),'III-SUB'!$V$3:$W$633,2,0))</f>
        <v>0</v>
      </c>
      <c r="AT374" s="11">
        <f>IF(ISNA(VLOOKUP(CONCATENATE($B374,AT$2,"multi"),'III-SUB'!$V$3:$W$633,2,0)),0,VLOOKUP(CONCATENATE($B374,AT$2,"multi"),'III-SUB'!$V$3:$W$633,2,0))</f>
        <v>0</v>
      </c>
      <c r="AU374" s="11">
        <f>IF(ISNA(VLOOKUP(CONCATENATE($B374,AU$2,"multi"),'III-SUB'!$V$3:$W$633,2,0)),0,VLOOKUP(CONCATENATE($B374,AU$2,"multi"),'III-SUB'!$V$3:$W$633,2,0))</f>
        <v>0</v>
      </c>
      <c r="AV374" s="11">
        <f>IF(ISNA(VLOOKUP(CONCATENATE($B374,AV$2,"multi"),'III-SUB'!$V$3:$W$633,2,0)),0,VLOOKUP(CONCATENATE($B374,AV$2,"multi"),'III-SUB'!$V$3:$W$633,2,0))</f>
        <v>0</v>
      </c>
      <c r="AW374" s="11">
        <f>IF(ISNA(VLOOKUP(CONCATENATE($B374,AW$2,"multi"),'III-SUB'!$V$3:$W$633,2,0)),0,VLOOKUP(CONCATENATE($B374,AW$2,"multi"),'III-SUB'!$V$3:$W$633,2,0))</f>
        <v>0</v>
      </c>
      <c r="AX374" s="11">
        <f>IF(ISNA(VLOOKUP(CONCATENATE($B374,AX$2,"multi"),'III-SUB'!$V$3:$W$633,2,0)),0,VLOOKUP(CONCATENATE($B374,AX$2,"multi"),'III-SUB'!$V$3:$W$633,2,0))</f>
        <v>0</v>
      </c>
      <c r="AY374" s="11">
        <f>IF(ISNA(VLOOKUP(CONCATENATE($B374,AY$2,"multi"),'III-SUB'!$V$3:$W$633,2,0)),0,VLOOKUP(CONCATENATE($B374,AY$2,"multi"),'III-SUB'!$V$3:$W$633,2,0))</f>
        <v>0</v>
      </c>
      <c r="AZ374" s="11">
        <f>IF(ISNA(VLOOKUP(CONCATENATE($B374,AZ$2,"multi"),'III-SUB'!$V$3:$W$633,2,0)),0,VLOOKUP(CONCATENATE($B374,AZ$2,"multi"),'III-SUB'!$V$3:$W$633,2,0))</f>
        <v>0</v>
      </c>
      <c r="BA374" s="11">
        <f>IF(ISNA(VLOOKUP(CONCATENATE($B374,BA$2,"multi"),'III-SUB'!$V$3:$W$633,2,0)),0,VLOOKUP(CONCATENATE($B374,BA$2,"multi"),'III-SUB'!$V$3:$W$633,2,0))</f>
        <v>0</v>
      </c>
      <c r="BB374" s="11">
        <f>IF(ISNA(VLOOKUP(CONCATENATE($B374,BB$2,"multi"),'III-SUB'!$V$3:$W$633,2,0)),0,VLOOKUP(CONCATENATE($B374,BB$2,"multi"),'III-SUB'!$V$3:$W$633,2,0))</f>
        <v>0</v>
      </c>
      <c r="BC374" s="11">
        <f>IF(ISNA(VLOOKUP(CONCATENATE($B374,BC$2,"multi"),'III-SUB'!$V$3:$W$633,2,0)),0,VLOOKUP(CONCATENATE($B374,BC$2,"multi"),'III-SUB'!$V$3:$W$633,2,0))</f>
        <v>0</v>
      </c>
      <c r="BD374" s="11">
        <f>SUM(AQ374:BC374)</f>
        <v>0</v>
      </c>
      <c r="BE374" s="11">
        <f>IF(ISNA(VLOOKUP(CONCATENATE($B374,AQ$2,"multi"),VHF!$V$3:$W$627,2,0)),0,VLOOKUP(CONCATENATE($B374,AQ$2,"multi"),VHF!$V$3:$W$627,2,0))</f>
        <v>0</v>
      </c>
      <c r="BF374" s="11">
        <f>IF(ISNA(VLOOKUP(CONCATENATE($B374,BF$2,"multi"),UHF!$V$3:$W$612,2,0)),0,VLOOKUP(CONCATENATE($B374,BF$2,"multi"),UHF!$V$3:$W$612,2,0))</f>
        <v>0</v>
      </c>
      <c r="BG374" s="11">
        <f>IF(ISNA(VLOOKUP(CONCATENATE($B374,BG$2,"multi"),UHF!$V$3:$W$612,2,0)),0,VLOOKUP(CONCATENATE($B374,BG$2,"multi"),UHF!$V$3:$W$612,2,0))</f>
        <v>0</v>
      </c>
      <c r="BH374" s="11">
        <f>IF(ISNA(VLOOKUP(CONCATENATE($B374,BH$2,"multi"),UHF!$V$3:$W$612,2,0)),0,VLOOKUP(CONCATENATE($B374,BH$2,"multi"),UHF!$V$3:$W$612,2,0))</f>
        <v>0</v>
      </c>
      <c r="BI374" s="11">
        <f>IF(ISNA(VLOOKUP(CONCATENATE($B374,BI$2,"multi"),UHF!$V$3:$W$612,2,0)),0,VLOOKUP(CONCATENATE($B374,BI$2,"multi"),UHF!$V$3:$W$612,2,0))</f>
        <v>0</v>
      </c>
      <c r="BJ374" s="11">
        <f>IF(ISNA(VLOOKUP(CONCATENATE($B374,BJ$2,"multi"),UHF!$V$3:$W$612,2,0)),0,VLOOKUP(CONCATENATE($B374,BJ$2,"multi"),UHF!$V$3:$W$612,2,0))</f>
        <v>0</v>
      </c>
      <c r="BK374" s="11">
        <f>IF(ISNA(VLOOKUP(CONCATENATE($B374,BK$2,"multi"),UHF!$V$3:$W$612,2,0)),0,VLOOKUP(CONCATENATE($B374,BK$2,"multi"),UHF!$V$3:$W$612,2,0))</f>
        <v>0</v>
      </c>
      <c r="BL374" s="11">
        <f>IF(ISNA(VLOOKUP(CONCATENATE($B374,BL$2,"multi"),UHF!$V$3:$W$612,2,0)),0,VLOOKUP(CONCATENATE($B374,BL$2,"multi"),UHF!$V$3:$W$612,2,0))</f>
        <v>0</v>
      </c>
      <c r="BM374" s="11">
        <f>IF(ISNA(VLOOKUP(CONCATENATE($B374,BM$2,"multi"),UHF!$V$3:$W$612,2,0)),0,VLOOKUP(CONCATENATE($B374,BM$2,"multi"),UHF!$V$3:$W$612,2,0))</f>
        <v>0</v>
      </c>
      <c r="BN374" s="11">
        <f>IF(ISNA(VLOOKUP(CONCATENATE($B374,BN$2,"multi"),UHF!$V$3:$W$612,2,0)),0,VLOOKUP(CONCATENATE($B374,BN$2,"multi"),UHF!$V$3:$W$612,2,0))</f>
        <v>0</v>
      </c>
      <c r="BO374" s="11">
        <f>IF(ISNA(VLOOKUP(CONCATENATE($B374,BO$2,"multi"),UHF!$V$3:$W$612,2,0)),0,VLOOKUP(CONCATENATE($B374,BO$2,"multi"),UHF!$V$3:$W$612,2,0))</f>
        <v>0</v>
      </c>
      <c r="BP374" s="11">
        <f>IF(ISNA(VLOOKUP(CONCATENATE($B374,BP$2,"multi"),UHF!$V$3:$W$612,2,0)),0,VLOOKUP(CONCATENATE($B374,BP$2,"multi"),UHF!$V$3:$W$612,2,0))</f>
        <v>0</v>
      </c>
      <c r="BQ374" s="11">
        <f>IF(ISNA(VLOOKUP(CONCATENATE($B374,BQ$2,"multi"),UHF!$V$3:$W$612,2,0)),0,VLOOKUP(CONCATENATE($B374,BQ$2,"multi"),UHF!$V$3:$W$612,2,0))</f>
        <v>0</v>
      </c>
      <c r="BR374" s="11">
        <f>SUM(BF374:BQ374)</f>
        <v>0</v>
      </c>
      <c r="BS374" s="11">
        <f>IF(ISNA(VLOOKUP(CONCATENATE($B374,BS$2,"multi"),'A1'!$V$3:$W$612,2,0)),0,VLOOKUP(CONCATENATE($B374,BS$2,"multi"),'A1'!$V$3:$W$612,2,0))</f>
        <v>0</v>
      </c>
    </row>
    <row r="375" spans="2:71" x14ac:dyDescent="0.2">
      <c r="B375" s="8">
        <f>'Seznam-MO'!A386</f>
        <v>0</v>
      </c>
      <c r="C375" s="11">
        <f>IF(ISNA(VLOOKUP(CONCATENATE($B375,C$2,"multi"),'I-SUB'!$V$3:$W$624,2,0)),0,VLOOKUP(CONCATENATE($B375,C$2,"multi"),'I-SUB'!$V$3:$W$624,2,0))</f>
        <v>0</v>
      </c>
      <c r="D375" s="11">
        <f>IF(ISNA(VLOOKUP(CONCATENATE($B375,D$2,"multi"),'I-SUB'!$V$3:$W$624,2,0)),0,VLOOKUP(CONCATENATE($B375,D$2,"multi"),'I-SUB'!$V$3:$W$624,2,0))</f>
        <v>0</v>
      </c>
      <c r="E375" s="11">
        <f>IF(ISNA(VLOOKUP(CONCATENATE($B375,E$2,"multi"),'I-SUB'!$V$3:$W$624,2,0)),0,VLOOKUP(CONCATENATE($B375,E$2,"multi"),'I-SUB'!$V$3:$W$624,2,0))</f>
        <v>0</v>
      </c>
      <c r="F375" s="11">
        <f>IF(ISNA(VLOOKUP(CONCATENATE($B375,F$2,"multi"),'I-SUB'!$V$3:$W$624,2,0)),0,VLOOKUP(CONCATENATE($B375,F$2,"multi"),'I-SUB'!$V$3:$W$624,2,0))</f>
        <v>0</v>
      </c>
      <c r="G375" s="11">
        <f>IF(ISNA(VLOOKUP(CONCATENATE($B375,G$2,"multi"),'I-SUB'!$V$3:$W$624,2,0)),0,VLOOKUP(CONCATENATE($B375,G$2,"multi"),'I-SUB'!$V$3:$W$624,2,0))</f>
        <v>0</v>
      </c>
      <c r="H375" s="11">
        <f>IF(ISNA(VLOOKUP(CONCATENATE($B375,H$2,"multi"),'I-SUB'!$V$3:$W$624,2,0)),0,VLOOKUP(CONCATENATE($B375,H$2,"multi"),'I-SUB'!$V$3:$W$624,2,0))</f>
        <v>0</v>
      </c>
      <c r="I375" s="11">
        <f>IF(ISNA(VLOOKUP(CONCATENATE($B375,I$2,"multi"),'I-SUB'!$V$3:$W$624,2,0)),0,VLOOKUP(CONCATENATE($B375,I$2,"multi"),'I-SUB'!$V$3:$W$624,2,0))</f>
        <v>0</v>
      </c>
      <c r="J375" s="11">
        <f>IF(ISNA(VLOOKUP(CONCATENATE($B375,J$2,"multi"),'I-SUB'!$V$3:$W$624,2,0)),0,VLOOKUP(CONCATENATE($B375,J$2,"multi"),'I-SUB'!$V$3:$W$624,2,0))</f>
        <v>0</v>
      </c>
      <c r="K375" s="11">
        <f>IF(ISNA(VLOOKUP(CONCATENATE($B375,K$2,"multi"),'I-SUB'!$V$3:$W$624,2,0)),0,VLOOKUP(CONCATENATE($B375,K$2,"multi"),'I-SUB'!$V$3:$W$624,2,0))</f>
        <v>0</v>
      </c>
      <c r="L375" s="11">
        <f>IF(ISNA(VLOOKUP(CONCATENATE($B375,L$2,"multi"),'I-SUB'!$V$3:$W$624,2,0)),0,VLOOKUP(CONCATENATE($B375,L$2,"multi"),'I-SUB'!$V$3:$W$624,2,0))</f>
        <v>0</v>
      </c>
      <c r="M375" s="11">
        <f>IF(ISNA(VLOOKUP(CONCATENATE($B375,M$2,"multi"),'I-SUB'!$V$3:$W$624,2,0)),0,VLOOKUP(CONCATENATE($B375,M$2,"multi"),'I-SUB'!$V$3:$W$624,2,0))</f>
        <v>0</v>
      </c>
      <c r="N375" s="11">
        <f>IF(ISNA(VLOOKUP(CONCATENATE($B375,N$2,"multi"),'I-SUB'!$V$3:$W$624,2,0)),0,VLOOKUP(CONCATENATE($B375,N$2,"multi"),'I-SUB'!$V$3:$W$624,2,0))</f>
        <v>0</v>
      </c>
      <c r="O375" s="11">
        <f>IF(ISNA(VLOOKUP(CONCATENATE($B375,O$2,"multi"),'I-SUB'!$V$3:$W$624,2,0)),0,VLOOKUP(CONCATENATE($B375,O$2,"multi"),'I-SUB'!$V$3:$W$624,2,0))</f>
        <v>0</v>
      </c>
      <c r="P375" s="11">
        <f>SUM(C375:O375)</f>
        <v>0</v>
      </c>
      <c r="Q375" s="11">
        <f>IF(ISNA(VLOOKUP(CONCATENATE($B375,Q$2,"multi"),'II-SUB'!$V$3:$W$630,2,0)),0,VLOOKUP(CONCATENATE($B375,Q$2,"multi"),'II-SUB'!$V$3:$W$630,2,0))</f>
        <v>0</v>
      </c>
      <c r="R375" s="11">
        <f>IF(ISNA(VLOOKUP(CONCATENATE($B375,R$2,"multi"),'II-SUB'!$V$3:$W$630,2,0)),0,VLOOKUP(CONCATENATE($B375,R$2,"multi"),'II-SUB'!$V$3:$W$630,2,0))</f>
        <v>0</v>
      </c>
      <c r="S375" s="11">
        <f>IF(ISNA(VLOOKUP(CONCATENATE($B375,S$2,"multi"),'II-SUB'!$V$3:$W$630,2,0)),0,VLOOKUP(CONCATENATE($B375,S$2,"multi"),'II-SUB'!$V$3:$W$630,2,0))</f>
        <v>0</v>
      </c>
      <c r="T375" s="11">
        <f>IF(ISNA(VLOOKUP(CONCATENATE($B375,T$2,"multi"),'II-SUB'!$V$3:$W$630,2,0)),0,VLOOKUP(CONCATENATE($B375,T$2,"multi"),'II-SUB'!$V$3:$W$630,2,0))</f>
        <v>0</v>
      </c>
      <c r="U375" s="11">
        <f>IF(ISNA(VLOOKUP(CONCATENATE($B375,U$2,"multi"),'II-SUB'!$V$3:$W$630,2,0)),0,VLOOKUP(CONCATENATE($B375,U$2,"multi"),'II-SUB'!$V$3:$W$630,2,0))</f>
        <v>0</v>
      </c>
      <c r="V375" s="11">
        <f>IF(ISNA(VLOOKUP(CONCATENATE($B375,V$2,"multi"),'II-SUB'!$V$3:$W$630,2,0)),0,VLOOKUP(CONCATENATE($B375,V$2,"multi"),'II-SUB'!$V$3:$W$630,2,0))</f>
        <v>0</v>
      </c>
      <c r="W375" s="11">
        <f>IF(ISNA(VLOOKUP(CONCATENATE($B375,W$2,"multi"),'II-SUB'!$V$3:$W$630,2,0)),0,VLOOKUP(CONCATENATE($B375,W$2,"multi"),'II-SUB'!$V$3:$W$630,2,0))</f>
        <v>0</v>
      </c>
      <c r="X375" s="11">
        <f>IF(ISNA(VLOOKUP(CONCATENATE($B375,X$2,"multi"),'II-SUB'!$V$3:$W$630,2,0)),0,VLOOKUP(CONCATENATE($B375,X$2,"multi"),'II-SUB'!$V$3:$W$630,2,0))</f>
        <v>0</v>
      </c>
      <c r="Y375" s="11">
        <f>IF(ISNA(VLOOKUP(CONCATENATE($B375,Y$2,"multi"),'II-SUB'!$V$3:$W$630,2,0)),0,VLOOKUP(CONCATENATE($B375,Y$2,"multi"),'II-SUB'!$V$3:$W$630,2,0))</f>
        <v>0</v>
      </c>
      <c r="Z375" s="11">
        <f>IF(ISNA(VLOOKUP(CONCATENATE($B375,Z$2,"multi"),'II-SUB'!$V$3:$W$630,2,0)),0,VLOOKUP(CONCATENATE($B375,Z$2,"multi"),'II-SUB'!$V$3:$W$630,2,0))</f>
        <v>0</v>
      </c>
      <c r="AA375" s="11">
        <f>IF(ISNA(VLOOKUP(CONCATENATE($B375,AA$2,"multi"),'II-SUB'!$V$3:$W$630,2,0)),0,VLOOKUP(CONCATENATE($B375,AA$2,"multi"),'II-SUB'!$V$3:$W$630,2,0))</f>
        <v>0</v>
      </c>
      <c r="AB375" s="11">
        <f>IF(ISNA(VLOOKUP(CONCATENATE($B375,AB$2,"multi"),'II-SUB'!$V$3:$W$630,2,0)),0,VLOOKUP(CONCATENATE($B375,AB$2,"multi"),'II-SUB'!$V$3:$W$630,2,0))</f>
        <v>0</v>
      </c>
      <c r="AC375" s="11">
        <f>IF(ISNA(VLOOKUP(CONCATENATE($B375,AC$2,"multi"),'II-SUB'!$V$3:$W$630,2,0)),0,VLOOKUP(CONCATENATE($B375,AC$2,"multi"),'II-SUB'!$V$3:$W$630,2,0))</f>
        <v>0</v>
      </c>
      <c r="AD375" s="11">
        <f>SUM(Q375:AC375)</f>
        <v>0</v>
      </c>
      <c r="AE375" s="11">
        <f>IF(ISNA(VLOOKUP(CONCATENATE($B375,AE$2,"multi"),MW!$V$3:$W$600,2,0)),0,VLOOKUP(CONCATENATE($B375,AE$2,"multi"),MW!$V$3:$W$600,2,0))</f>
        <v>0</v>
      </c>
      <c r="AF375" s="11">
        <f>IF(ISNA(VLOOKUP(CONCATENATE($B375,AF$2,"multi"),MW!$V$3:$W$600,2,0)),0,VLOOKUP(CONCATENATE($B375,AF$2,"multi"),MW!$V$3:$W$600,2,0))</f>
        <v>0</v>
      </c>
      <c r="AG375" s="11">
        <f>IF(ISNA(VLOOKUP(CONCATENATE($B375,AG$2,"multi"),MW!$V$3:$W$600,2,0)),0,VLOOKUP(CONCATENATE($B375,AG$2,"multi"),MW!$V$3:$W$600,2,0))</f>
        <v>0</v>
      </c>
      <c r="AH375" s="11">
        <f>IF(ISNA(VLOOKUP(CONCATENATE($B375,AH$2,"multi"),MW!$V$3:$W$600,2,0)),0,VLOOKUP(CONCATENATE($B375,AH$2,"multi"),MW!$V$3:$W$600,2,0))</f>
        <v>0</v>
      </c>
      <c r="AI375" s="11">
        <f>IF(ISNA(VLOOKUP(CONCATENATE($B375,AI$2,"multi"),MW!$V$3:$W$600,2,0)),0,VLOOKUP(CONCATENATE($B375,AI$2,"multi"),MW!$V$3:$W$600,2,0))</f>
        <v>0</v>
      </c>
      <c r="AJ375" s="11">
        <f>IF(ISNA(VLOOKUP(CONCATENATE($B375,AJ$2,"multi"),MW!$V$3:$W$600,2,0)),0,VLOOKUP(CONCATENATE($B375,AJ$2,"multi"),MW!$V$3:$W$600,2,0))</f>
        <v>0</v>
      </c>
      <c r="AK375" s="11">
        <f>IF(ISNA(VLOOKUP(CONCATENATE($B375,AK$2,"multi"),MW!$V$3:$W$600,2,0)),0,VLOOKUP(CONCATENATE($B375,AK$2,"multi"),MW!$V$3:$W$600,2,0))</f>
        <v>0</v>
      </c>
      <c r="AL375" s="11">
        <f>IF(ISNA(VLOOKUP(CONCATENATE($B375,AL$2,"multi"),MW!$V$3:$W$600,2,0)),0,VLOOKUP(CONCATENATE($B375,AL$2,"multi"),MW!$V$3:$W$600,2,0))</f>
        <v>0</v>
      </c>
      <c r="AM375" s="11">
        <f>IF(ISNA(VLOOKUP(CONCATENATE($B375,AM$2,"multi"),MW!$V$3:$W$600,2,0)),0,VLOOKUP(CONCATENATE($B375,AM$2,"multi"),MW!$V$3:$W$600,2,0))</f>
        <v>0</v>
      </c>
      <c r="AN375" s="11">
        <f>IF(ISNA(VLOOKUP(CONCATENATE($B375,AN$2,"multi"),MW!$V$3:$W$600,2,0)),0,VLOOKUP(CONCATENATE($B375,AN$2,"multi"),MW!$V$3:$W$600,2,0))</f>
        <v>0</v>
      </c>
      <c r="AO375" s="11">
        <f>IF(ISNA(VLOOKUP(CONCATENATE($B375,AO$2,"multi"),MW!$V$3:$W$600,2,0)),0,VLOOKUP(CONCATENATE($B375,AO$2,"multi"),MW!$V$3:$W$600,2,0))</f>
        <v>0</v>
      </c>
      <c r="AP375" s="11">
        <f>SUM(AE375:AO375)</f>
        <v>0</v>
      </c>
      <c r="AQ375" s="11">
        <f>IF(ISNA(VLOOKUP(CONCATENATE($B375,AQ$2,"multi"),'III-SUB'!$V$3:$W$633,2,0)),0,VLOOKUP(CONCATENATE($B375,AQ$2,"multi"),'III-SUB'!$V$3:$W$633,2,0))</f>
        <v>0</v>
      </c>
      <c r="AR375" s="11">
        <f>IF(ISNA(VLOOKUP(CONCATENATE($B375,AR$2,"multi"),'III-SUB'!$V$3:$W$633,2,0)),0,VLOOKUP(CONCATENATE($B375,AR$2,"multi"),'III-SUB'!$V$3:$W$633,2,0))</f>
        <v>0</v>
      </c>
      <c r="AS375" s="11">
        <f>IF(ISNA(VLOOKUP(CONCATENATE($B375,AS$2,"multi"),'III-SUB'!$V$3:$W$633,2,0)),0,VLOOKUP(CONCATENATE($B375,AS$2,"multi"),'III-SUB'!$V$3:$W$633,2,0))</f>
        <v>0</v>
      </c>
      <c r="AT375" s="11">
        <f>IF(ISNA(VLOOKUP(CONCATENATE($B375,AT$2,"multi"),'III-SUB'!$V$3:$W$633,2,0)),0,VLOOKUP(CONCATENATE($B375,AT$2,"multi"),'III-SUB'!$V$3:$W$633,2,0))</f>
        <v>0</v>
      </c>
      <c r="AU375" s="11">
        <f>IF(ISNA(VLOOKUP(CONCATENATE($B375,AU$2,"multi"),'III-SUB'!$V$3:$W$633,2,0)),0,VLOOKUP(CONCATENATE($B375,AU$2,"multi"),'III-SUB'!$V$3:$W$633,2,0))</f>
        <v>0</v>
      </c>
      <c r="AV375" s="11">
        <f>IF(ISNA(VLOOKUP(CONCATENATE($B375,AV$2,"multi"),'III-SUB'!$V$3:$W$633,2,0)),0,VLOOKUP(CONCATENATE($B375,AV$2,"multi"),'III-SUB'!$V$3:$W$633,2,0))</f>
        <v>0</v>
      </c>
      <c r="AW375" s="11">
        <f>IF(ISNA(VLOOKUP(CONCATENATE($B375,AW$2,"multi"),'III-SUB'!$V$3:$W$633,2,0)),0,VLOOKUP(CONCATENATE($B375,AW$2,"multi"),'III-SUB'!$V$3:$W$633,2,0))</f>
        <v>0</v>
      </c>
      <c r="AX375" s="11">
        <f>IF(ISNA(VLOOKUP(CONCATENATE($B375,AX$2,"multi"),'III-SUB'!$V$3:$W$633,2,0)),0,VLOOKUP(CONCATENATE($B375,AX$2,"multi"),'III-SUB'!$V$3:$W$633,2,0))</f>
        <v>0</v>
      </c>
      <c r="AY375" s="11">
        <f>IF(ISNA(VLOOKUP(CONCATENATE($B375,AY$2,"multi"),'III-SUB'!$V$3:$W$633,2,0)),0,VLOOKUP(CONCATENATE($B375,AY$2,"multi"),'III-SUB'!$V$3:$W$633,2,0))</f>
        <v>0</v>
      </c>
      <c r="AZ375" s="11">
        <f>IF(ISNA(VLOOKUP(CONCATENATE($B375,AZ$2,"multi"),'III-SUB'!$V$3:$W$633,2,0)),0,VLOOKUP(CONCATENATE($B375,AZ$2,"multi"),'III-SUB'!$V$3:$W$633,2,0))</f>
        <v>0</v>
      </c>
      <c r="BA375" s="11">
        <f>IF(ISNA(VLOOKUP(CONCATENATE($B375,BA$2,"multi"),'III-SUB'!$V$3:$W$633,2,0)),0,VLOOKUP(CONCATENATE($B375,BA$2,"multi"),'III-SUB'!$V$3:$W$633,2,0))</f>
        <v>0</v>
      </c>
      <c r="BB375" s="11">
        <f>IF(ISNA(VLOOKUP(CONCATENATE($B375,BB$2,"multi"),'III-SUB'!$V$3:$W$633,2,0)),0,VLOOKUP(CONCATENATE($B375,BB$2,"multi"),'III-SUB'!$V$3:$W$633,2,0))</f>
        <v>0</v>
      </c>
      <c r="BC375" s="11">
        <f>IF(ISNA(VLOOKUP(CONCATENATE($B375,BC$2,"multi"),'III-SUB'!$V$3:$W$633,2,0)),0,VLOOKUP(CONCATENATE($B375,BC$2,"multi"),'III-SUB'!$V$3:$W$633,2,0))</f>
        <v>0</v>
      </c>
      <c r="BD375" s="11">
        <f>SUM(AQ375:BC375)</f>
        <v>0</v>
      </c>
      <c r="BE375" s="11">
        <f>IF(ISNA(VLOOKUP(CONCATENATE($B375,AQ$2,"multi"),VHF!$V$3:$W$627,2,0)),0,VLOOKUP(CONCATENATE($B375,AQ$2,"multi"),VHF!$V$3:$W$627,2,0))</f>
        <v>0</v>
      </c>
      <c r="BF375" s="11">
        <f>IF(ISNA(VLOOKUP(CONCATENATE($B375,BF$2,"multi"),UHF!$V$3:$W$612,2,0)),0,VLOOKUP(CONCATENATE($B375,BF$2,"multi"),UHF!$V$3:$W$612,2,0))</f>
        <v>0</v>
      </c>
      <c r="BG375" s="11">
        <f>IF(ISNA(VLOOKUP(CONCATENATE($B375,BG$2,"multi"),UHF!$V$3:$W$612,2,0)),0,VLOOKUP(CONCATENATE($B375,BG$2,"multi"),UHF!$V$3:$W$612,2,0))</f>
        <v>0</v>
      </c>
      <c r="BH375" s="11">
        <f>IF(ISNA(VLOOKUP(CONCATENATE($B375,BH$2,"multi"),UHF!$V$3:$W$612,2,0)),0,VLOOKUP(CONCATENATE($B375,BH$2,"multi"),UHF!$V$3:$W$612,2,0))</f>
        <v>0</v>
      </c>
      <c r="BI375" s="11">
        <f>IF(ISNA(VLOOKUP(CONCATENATE($B375,BI$2,"multi"),UHF!$V$3:$W$612,2,0)),0,VLOOKUP(CONCATENATE($B375,BI$2,"multi"),UHF!$V$3:$W$612,2,0))</f>
        <v>0</v>
      </c>
      <c r="BJ375" s="11">
        <f>IF(ISNA(VLOOKUP(CONCATENATE($B375,BJ$2,"multi"),UHF!$V$3:$W$612,2,0)),0,VLOOKUP(CONCATENATE($B375,BJ$2,"multi"),UHF!$V$3:$W$612,2,0))</f>
        <v>0</v>
      </c>
      <c r="BK375" s="11">
        <f>IF(ISNA(VLOOKUP(CONCATENATE($B375,BK$2,"multi"),UHF!$V$3:$W$612,2,0)),0,VLOOKUP(CONCATENATE($B375,BK$2,"multi"),UHF!$V$3:$W$612,2,0))</f>
        <v>0</v>
      </c>
      <c r="BL375" s="11">
        <f>IF(ISNA(VLOOKUP(CONCATENATE($B375,BL$2,"multi"),UHF!$V$3:$W$612,2,0)),0,VLOOKUP(CONCATENATE($B375,BL$2,"multi"),UHF!$V$3:$W$612,2,0))</f>
        <v>0</v>
      </c>
      <c r="BM375" s="11">
        <f>IF(ISNA(VLOOKUP(CONCATENATE($B375,BM$2,"multi"),UHF!$V$3:$W$612,2,0)),0,VLOOKUP(CONCATENATE($B375,BM$2,"multi"),UHF!$V$3:$W$612,2,0))</f>
        <v>0</v>
      </c>
      <c r="BN375" s="11">
        <f>IF(ISNA(VLOOKUP(CONCATENATE($B375,BN$2,"multi"),UHF!$V$3:$W$612,2,0)),0,VLOOKUP(CONCATENATE($B375,BN$2,"multi"),UHF!$V$3:$W$612,2,0))</f>
        <v>0</v>
      </c>
      <c r="BO375" s="11">
        <f>IF(ISNA(VLOOKUP(CONCATENATE($B375,BO$2,"multi"),UHF!$V$3:$W$612,2,0)),0,VLOOKUP(CONCATENATE($B375,BO$2,"multi"),UHF!$V$3:$W$612,2,0))</f>
        <v>0</v>
      </c>
      <c r="BP375" s="11">
        <f>IF(ISNA(VLOOKUP(CONCATENATE($B375,BP$2,"multi"),UHF!$V$3:$W$612,2,0)),0,VLOOKUP(CONCATENATE($B375,BP$2,"multi"),UHF!$V$3:$W$612,2,0))</f>
        <v>0</v>
      </c>
      <c r="BQ375" s="11">
        <f>IF(ISNA(VLOOKUP(CONCATENATE($B375,BQ$2,"multi"),UHF!$V$3:$W$612,2,0)),0,VLOOKUP(CONCATENATE($B375,BQ$2,"multi"),UHF!$V$3:$W$612,2,0))</f>
        <v>0</v>
      </c>
      <c r="BR375" s="11">
        <f>SUM(BF375:BQ375)</f>
        <v>0</v>
      </c>
      <c r="BS375" s="11">
        <f>IF(ISNA(VLOOKUP(CONCATENATE($B375,BS$2,"multi"),'A1'!$V$3:$W$612,2,0)),0,VLOOKUP(CONCATENATE($B375,BS$2,"multi"),'A1'!$V$3:$W$612,2,0))</f>
        <v>0</v>
      </c>
    </row>
    <row r="376" spans="2:71" x14ac:dyDescent="0.2">
      <c r="B376" s="8">
        <f>'Seznam-MO'!A387</f>
        <v>0</v>
      </c>
      <c r="C376" s="11">
        <f>IF(ISNA(VLOOKUP(CONCATENATE($B376,C$2,"multi"),'I-SUB'!$V$3:$W$624,2,0)),0,VLOOKUP(CONCATENATE($B376,C$2,"multi"),'I-SUB'!$V$3:$W$624,2,0))</f>
        <v>0</v>
      </c>
      <c r="D376" s="11">
        <f>IF(ISNA(VLOOKUP(CONCATENATE($B376,D$2,"multi"),'I-SUB'!$V$3:$W$624,2,0)),0,VLOOKUP(CONCATENATE($B376,D$2,"multi"),'I-SUB'!$V$3:$W$624,2,0))</f>
        <v>0</v>
      </c>
      <c r="E376" s="11">
        <f>IF(ISNA(VLOOKUP(CONCATENATE($B376,E$2,"multi"),'I-SUB'!$V$3:$W$624,2,0)),0,VLOOKUP(CONCATENATE($B376,E$2,"multi"),'I-SUB'!$V$3:$W$624,2,0))</f>
        <v>0</v>
      </c>
      <c r="F376" s="11">
        <f>IF(ISNA(VLOOKUP(CONCATENATE($B376,F$2,"multi"),'I-SUB'!$V$3:$W$624,2,0)),0,VLOOKUP(CONCATENATE($B376,F$2,"multi"),'I-SUB'!$V$3:$W$624,2,0))</f>
        <v>0</v>
      </c>
      <c r="G376" s="11">
        <f>IF(ISNA(VLOOKUP(CONCATENATE($B376,G$2,"multi"),'I-SUB'!$V$3:$W$624,2,0)),0,VLOOKUP(CONCATENATE($B376,G$2,"multi"),'I-SUB'!$V$3:$W$624,2,0))</f>
        <v>0</v>
      </c>
      <c r="H376" s="11">
        <f>IF(ISNA(VLOOKUP(CONCATENATE($B376,H$2,"multi"),'I-SUB'!$V$3:$W$624,2,0)),0,VLOOKUP(CONCATENATE($B376,H$2,"multi"),'I-SUB'!$V$3:$W$624,2,0))</f>
        <v>0</v>
      </c>
      <c r="I376" s="11">
        <f>IF(ISNA(VLOOKUP(CONCATENATE($B376,I$2,"multi"),'I-SUB'!$V$3:$W$624,2,0)),0,VLOOKUP(CONCATENATE($B376,I$2,"multi"),'I-SUB'!$V$3:$W$624,2,0))</f>
        <v>0</v>
      </c>
      <c r="J376" s="11">
        <f>IF(ISNA(VLOOKUP(CONCATENATE($B376,J$2,"multi"),'I-SUB'!$V$3:$W$624,2,0)),0,VLOOKUP(CONCATENATE($B376,J$2,"multi"),'I-SUB'!$V$3:$W$624,2,0))</f>
        <v>0</v>
      </c>
      <c r="K376" s="11">
        <f>IF(ISNA(VLOOKUP(CONCATENATE($B376,K$2,"multi"),'I-SUB'!$V$3:$W$624,2,0)),0,VLOOKUP(CONCATENATE($B376,K$2,"multi"),'I-SUB'!$V$3:$W$624,2,0))</f>
        <v>0</v>
      </c>
      <c r="L376" s="11">
        <f>IF(ISNA(VLOOKUP(CONCATENATE($B376,L$2,"multi"),'I-SUB'!$V$3:$W$624,2,0)),0,VLOOKUP(CONCATENATE($B376,L$2,"multi"),'I-SUB'!$V$3:$W$624,2,0))</f>
        <v>0</v>
      </c>
      <c r="M376" s="11">
        <f>IF(ISNA(VLOOKUP(CONCATENATE($B376,M$2,"multi"),'I-SUB'!$V$3:$W$624,2,0)),0,VLOOKUP(CONCATENATE($B376,M$2,"multi"),'I-SUB'!$V$3:$W$624,2,0))</f>
        <v>0</v>
      </c>
      <c r="N376" s="11">
        <f>IF(ISNA(VLOOKUP(CONCATENATE($B376,N$2,"multi"),'I-SUB'!$V$3:$W$624,2,0)),0,VLOOKUP(CONCATENATE($B376,N$2,"multi"),'I-SUB'!$V$3:$W$624,2,0))</f>
        <v>0</v>
      </c>
      <c r="O376" s="11">
        <f>IF(ISNA(VLOOKUP(CONCATENATE($B376,O$2,"multi"),'I-SUB'!$V$3:$W$624,2,0)),0,VLOOKUP(CONCATENATE($B376,O$2,"multi"),'I-SUB'!$V$3:$W$624,2,0))</f>
        <v>0</v>
      </c>
      <c r="P376" s="11">
        <f>SUM(C376:O376)</f>
        <v>0</v>
      </c>
      <c r="Q376" s="11">
        <f>IF(ISNA(VLOOKUP(CONCATENATE($B376,Q$2,"multi"),'II-SUB'!$V$3:$W$630,2,0)),0,VLOOKUP(CONCATENATE($B376,Q$2,"multi"),'II-SUB'!$V$3:$W$630,2,0))</f>
        <v>0</v>
      </c>
      <c r="R376" s="11">
        <f>IF(ISNA(VLOOKUP(CONCATENATE($B376,R$2,"multi"),'II-SUB'!$V$3:$W$630,2,0)),0,VLOOKUP(CONCATENATE($B376,R$2,"multi"),'II-SUB'!$V$3:$W$630,2,0))</f>
        <v>0</v>
      </c>
      <c r="S376" s="11">
        <f>IF(ISNA(VLOOKUP(CONCATENATE($B376,S$2,"multi"),'II-SUB'!$V$3:$W$630,2,0)),0,VLOOKUP(CONCATENATE($B376,S$2,"multi"),'II-SUB'!$V$3:$W$630,2,0))</f>
        <v>0</v>
      </c>
      <c r="T376" s="11">
        <f>IF(ISNA(VLOOKUP(CONCATENATE($B376,T$2,"multi"),'II-SUB'!$V$3:$W$630,2,0)),0,VLOOKUP(CONCATENATE($B376,T$2,"multi"),'II-SUB'!$V$3:$W$630,2,0))</f>
        <v>0</v>
      </c>
      <c r="U376" s="11">
        <f>IF(ISNA(VLOOKUP(CONCATENATE($B376,U$2,"multi"),'II-SUB'!$V$3:$W$630,2,0)),0,VLOOKUP(CONCATENATE($B376,U$2,"multi"),'II-SUB'!$V$3:$W$630,2,0))</f>
        <v>0</v>
      </c>
      <c r="V376" s="11">
        <f>IF(ISNA(VLOOKUP(CONCATENATE($B376,V$2,"multi"),'II-SUB'!$V$3:$W$630,2,0)),0,VLOOKUP(CONCATENATE($B376,V$2,"multi"),'II-SUB'!$V$3:$W$630,2,0))</f>
        <v>0</v>
      </c>
      <c r="W376" s="11">
        <f>IF(ISNA(VLOOKUP(CONCATENATE($B376,W$2,"multi"),'II-SUB'!$V$3:$W$630,2,0)),0,VLOOKUP(CONCATENATE($B376,W$2,"multi"),'II-SUB'!$V$3:$W$630,2,0))</f>
        <v>0</v>
      </c>
      <c r="X376" s="11">
        <f>IF(ISNA(VLOOKUP(CONCATENATE($B376,X$2,"multi"),'II-SUB'!$V$3:$W$630,2,0)),0,VLOOKUP(CONCATENATE($B376,X$2,"multi"),'II-SUB'!$V$3:$W$630,2,0))</f>
        <v>0</v>
      </c>
      <c r="Y376" s="11">
        <f>IF(ISNA(VLOOKUP(CONCATENATE($B376,Y$2,"multi"),'II-SUB'!$V$3:$W$630,2,0)),0,VLOOKUP(CONCATENATE($B376,Y$2,"multi"),'II-SUB'!$V$3:$W$630,2,0))</f>
        <v>0</v>
      </c>
      <c r="Z376" s="11">
        <f>IF(ISNA(VLOOKUP(CONCATENATE($B376,Z$2,"multi"),'II-SUB'!$V$3:$W$630,2,0)),0,VLOOKUP(CONCATENATE($B376,Z$2,"multi"),'II-SUB'!$V$3:$W$630,2,0))</f>
        <v>0</v>
      </c>
      <c r="AA376" s="11">
        <f>IF(ISNA(VLOOKUP(CONCATENATE($B376,AA$2,"multi"),'II-SUB'!$V$3:$W$630,2,0)),0,VLOOKUP(CONCATENATE($B376,AA$2,"multi"),'II-SUB'!$V$3:$W$630,2,0))</f>
        <v>0</v>
      </c>
      <c r="AB376" s="11">
        <f>IF(ISNA(VLOOKUP(CONCATENATE($B376,AB$2,"multi"),'II-SUB'!$V$3:$W$630,2,0)),0,VLOOKUP(CONCATENATE($B376,AB$2,"multi"),'II-SUB'!$V$3:$W$630,2,0))</f>
        <v>0</v>
      </c>
      <c r="AC376" s="11">
        <f>IF(ISNA(VLOOKUP(CONCATENATE($B376,AC$2,"multi"),'II-SUB'!$V$3:$W$630,2,0)),0,VLOOKUP(CONCATENATE($B376,AC$2,"multi"),'II-SUB'!$V$3:$W$630,2,0))</f>
        <v>0</v>
      </c>
      <c r="AD376" s="11">
        <f>SUM(Q376:AC376)</f>
        <v>0</v>
      </c>
      <c r="AE376" s="11">
        <f>IF(ISNA(VLOOKUP(CONCATENATE($B376,AE$2,"multi"),MW!$V$3:$W$600,2,0)),0,VLOOKUP(CONCATENATE($B376,AE$2,"multi"),MW!$V$3:$W$600,2,0))</f>
        <v>0</v>
      </c>
      <c r="AF376" s="11">
        <f>IF(ISNA(VLOOKUP(CONCATENATE($B376,AF$2,"multi"),MW!$V$3:$W$600,2,0)),0,VLOOKUP(CONCATENATE($B376,AF$2,"multi"),MW!$V$3:$W$600,2,0))</f>
        <v>0</v>
      </c>
      <c r="AG376" s="11">
        <f>IF(ISNA(VLOOKUP(CONCATENATE($B376,AG$2,"multi"),MW!$V$3:$W$600,2,0)),0,VLOOKUP(CONCATENATE($B376,AG$2,"multi"),MW!$V$3:$W$600,2,0))</f>
        <v>0</v>
      </c>
      <c r="AH376" s="11">
        <f>IF(ISNA(VLOOKUP(CONCATENATE($B376,AH$2,"multi"),MW!$V$3:$W$600,2,0)),0,VLOOKUP(CONCATENATE($B376,AH$2,"multi"),MW!$V$3:$W$600,2,0))</f>
        <v>0</v>
      </c>
      <c r="AI376" s="11">
        <f>IF(ISNA(VLOOKUP(CONCATENATE($B376,AI$2,"multi"),MW!$V$3:$W$600,2,0)),0,VLOOKUP(CONCATENATE($B376,AI$2,"multi"),MW!$V$3:$W$600,2,0))</f>
        <v>0</v>
      </c>
      <c r="AJ376" s="11">
        <f>IF(ISNA(VLOOKUP(CONCATENATE($B376,AJ$2,"multi"),MW!$V$3:$W$600,2,0)),0,VLOOKUP(CONCATENATE($B376,AJ$2,"multi"),MW!$V$3:$W$600,2,0))</f>
        <v>0</v>
      </c>
      <c r="AK376" s="11">
        <f>IF(ISNA(VLOOKUP(CONCATENATE($B376,AK$2,"multi"),MW!$V$3:$W$600,2,0)),0,VLOOKUP(CONCATENATE($B376,AK$2,"multi"),MW!$V$3:$W$600,2,0))</f>
        <v>0</v>
      </c>
      <c r="AL376" s="11">
        <f>IF(ISNA(VLOOKUP(CONCATENATE($B376,AL$2,"multi"),MW!$V$3:$W$600,2,0)),0,VLOOKUP(CONCATENATE($B376,AL$2,"multi"),MW!$V$3:$W$600,2,0))</f>
        <v>0</v>
      </c>
      <c r="AM376" s="11">
        <f>IF(ISNA(VLOOKUP(CONCATENATE($B376,AM$2,"multi"),MW!$V$3:$W$600,2,0)),0,VLOOKUP(CONCATENATE($B376,AM$2,"multi"),MW!$V$3:$W$600,2,0))</f>
        <v>0</v>
      </c>
      <c r="AN376" s="11">
        <f>IF(ISNA(VLOOKUP(CONCATENATE($B376,AN$2,"multi"),MW!$V$3:$W$600,2,0)),0,VLOOKUP(CONCATENATE($B376,AN$2,"multi"),MW!$V$3:$W$600,2,0))</f>
        <v>0</v>
      </c>
      <c r="AO376" s="11">
        <f>IF(ISNA(VLOOKUP(CONCATENATE($B376,AO$2,"multi"),MW!$V$3:$W$600,2,0)),0,VLOOKUP(CONCATENATE($B376,AO$2,"multi"),MW!$V$3:$W$600,2,0))</f>
        <v>0</v>
      </c>
      <c r="AP376" s="11">
        <f>SUM(AE376:AO376)</f>
        <v>0</v>
      </c>
      <c r="AQ376" s="11">
        <f>IF(ISNA(VLOOKUP(CONCATENATE($B376,AQ$2,"multi"),'III-SUB'!$V$3:$W$633,2,0)),0,VLOOKUP(CONCATENATE($B376,AQ$2,"multi"),'III-SUB'!$V$3:$W$633,2,0))</f>
        <v>0</v>
      </c>
      <c r="AR376" s="11">
        <f>IF(ISNA(VLOOKUP(CONCATENATE($B376,AR$2,"multi"),'III-SUB'!$V$3:$W$633,2,0)),0,VLOOKUP(CONCATENATE($B376,AR$2,"multi"),'III-SUB'!$V$3:$W$633,2,0))</f>
        <v>0</v>
      </c>
      <c r="AS376" s="11">
        <f>IF(ISNA(VLOOKUP(CONCATENATE($B376,AS$2,"multi"),'III-SUB'!$V$3:$W$633,2,0)),0,VLOOKUP(CONCATENATE($B376,AS$2,"multi"),'III-SUB'!$V$3:$W$633,2,0))</f>
        <v>0</v>
      </c>
      <c r="AT376" s="11">
        <f>IF(ISNA(VLOOKUP(CONCATENATE($B376,AT$2,"multi"),'III-SUB'!$V$3:$W$633,2,0)),0,VLOOKUP(CONCATENATE($B376,AT$2,"multi"),'III-SUB'!$V$3:$W$633,2,0))</f>
        <v>0</v>
      </c>
      <c r="AU376" s="11">
        <f>IF(ISNA(VLOOKUP(CONCATENATE($B376,AU$2,"multi"),'III-SUB'!$V$3:$W$633,2,0)),0,VLOOKUP(CONCATENATE($B376,AU$2,"multi"),'III-SUB'!$V$3:$W$633,2,0))</f>
        <v>0</v>
      </c>
      <c r="AV376" s="11">
        <f>IF(ISNA(VLOOKUP(CONCATENATE($B376,AV$2,"multi"),'III-SUB'!$V$3:$W$633,2,0)),0,VLOOKUP(CONCATENATE($B376,AV$2,"multi"),'III-SUB'!$V$3:$W$633,2,0))</f>
        <v>0</v>
      </c>
      <c r="AW376" s="11">
        <f>IF(ISNA(VLOOKUP(CONCATENATE($B376,AW$2,"multi"),'III-SUB'!$V$3:$W$633,2,0)),0,VLOOKUP(CONCATENATE($B376,AW$2,"multi"),'III-SUB'!$V$3:$W$633,2,0))</f>
        <v>0</v>
      </c>
      <c r="AX376" s="11">
        <f>IF(ISNA(VLOOKUP(CONCATENATE($B376,AX$2,"multi"),'III-SUB'!$V$3:$W$633,2,0)),0,VLOOKUP(CONCATENATE($B376,AX$2,"multi"),'III-SUB'!$V$3:$W$633,2,0))</f>
        <v>0</v>
      </c>
      <c r="AY376" s="11">
        <f>IF(ISNA(VLOOKUP(CONCATENATE($B376,AY$2,"multi"),'III-SUB'!$V$3:$W$633,2,0)),0,VLOOKUP(CONCATENATE($B376,AY$2,"multi"),'III-SUB'!$V$3:$W$633,2,0))</f>
        <v>0</v>
      </c>
      <c r="AZ376" s="11">
        <f>IF(ISNA(VLOOKUP(CONCATENATE($B376,AZ$2,"multi"),'III-SUB'!$V$3:$W$633,2,0)),0,VLOOKUP(CONCATENATE($B376,AZ$2,"multi"),'III-SUB'!$V$3:$W$633,2,0))</f>
        <v>0</v>
      </c>
      <c r="BA376" s="11">
        <f>IF(ISNA(VLOOKUP(CONCATENATE($B376,BA$2,"multi"),'III-SUB'!$V$3:$W$633,2,0)),0,VLOOKUP(CONCATENATE($B376,BA$2,"multi"),'III-SUB'!$V$3:$W$633,2,0))</f>
        <v>0</v>
      </c>
      <c r="BB376" s="11">
        <f>IF(ISNA(VLOOKUP(CONCATENATE($B376,BB$2,"multi"),'III-SUB'!$V$3:$W$633,2,0)),0,VLOOKUP(CONCATENATE($B376,BB$2,"multi"),'III-SUB'!$V$3:$W$633,2,0))</f>
        <v>0</v>
      </c>
      <c r="BC376" s="11">
        <f>IF(ISNA(VLOOKUP(CONCATENATE($B376,BC$2,"multi"),'III-SUB'!$V$3:$W$633,2,0)),0,VLOOKUP(CONCATENATE($B376,BC$2,"multi"),'III-SUB'!$V$3:$W$633,2,0))</f>
        <v>0</v>
      </c>
      <c r="BD376" s="11">
        <f>SUM(AQ376:BC376)</f>
        <v>0</v>
      </c>
      <c r="BE376" s="11">
        <f>IF(ISNA(VLOOKUP(CONCATENATE($B376,AQ$2,"multi"),VHF!$V$3:$W$627,2,0)),0,VLOOKUP(CONCATENATE($B376,AQ$2,"multi"),VHF!$V$3:$W$627,2,0))</f>
        <v>0</v>
      </c>
      <c r="BF376" s="11">
        <f>IF(ISNA(VLOOKUP(CONCATENATE($B376,BF$2,"multi"),UHF!$V$3:$W$612,2,0)),0,VLOOKUP(CONCATENATE($B376,BF$2,"multi"),UHF!$V$3:$W$612,2,0))</f>
        <v>0</v>
      </c>
      <c r="BG376" s="11">
        <f>IF(ISNA(VLOOKUP(CONCATENATE($B376,BG$2,"multi"),UHF!$V$3:$W$612,2,0)),0,VLOOKUP(CONCATENATE($B376,BG$2,"multi"),UHF!$V$3:$W$612,2,0))</f>
        <v>0</v>
      </c>
      <c r="BH376" s="11">
        <f>IF(ISNA(VLOOKUP(CONCATENATE($B376,BH$2,"multi"),UHF!$V$3:$W$612,2,0)),0,VLOOKUP(CONCATENATE($B376,BH$2,"multi"),UHF!$V$3:$W$612,2,0))</f>
        <v>0</v>
      </c>
      <c r="BI376" s="11">
        <f>IF(ISNA(VLOOKUP(CONCATENATE($B376,BI$2,"multi"),UHF!$V$3:$W$612,2,0)),0,VLOOKUP(CONCATENATE($B376,BI$2,"multi"),UHF!$V$3:$W$612,2,0))</f>
        <v>0</v>
      </c>
      <c r="BJ376" s="11">
        <f>IF(ISNA(VLOOKUP(CONCATENATE($B376,BJ$2,"multi"),UHF!$V$3:$W$612,2,0)),0,VLOOKUP(CONCATENATE($B376,BJ$2,"multi"),UHF!$V$3:$W$612,2,0))</f>
        <v>0</v>
      </c>
      <c r="BK376" s="11">
        <f>IF(ISNA(VLOOKUP(CONCATENATE($B376,BK$2,"multi"),UHF!$V$3:$W$612,2,0)),0,VLOOKUP(CONCATENATE($B376,BK$2,"multi"),UHF!$V$3:$W$612,2,0))</f>
        <v>0</v>
      </c>
      <c r="BL376" s="11">
        <f>IF(ISNA(VLOOKUP(CONCATENATE($B376,BL$2,"multi"),UHF!$V$3:$W$612,2,0)),0,VLOOKUP(CONCATENATE($B376,BL$2,"multi"),UHF!$V$3:$W$612,2,0))</f>
        <v>0</v>
      </c>
      <c r="BM376" s="11">
        <f>IF(ISNA(VLOOKUP(CONCATENATE($B376,BM$2,"multi"),UHF!$V$3:$W$612,2,0)),0,VLOOKUP(CONCATENATE($B376,BM$2,"multi"),UHF!$V$3:$W$612,2,0))</f>
        <v>0</v>
      </c>
      <c r="BN376" s="11">
        <f>IF(ISNA(VLOOKUP(CONCATENATE($B376,BN$2,"multi"),UHF!$V$3:$W$612,2,0)),0,VLOOKUP(CONCATENATE($B376,BN$2,"multi"),UHF!$V$3:$W$612,2,0))</f>
        <v>0</v>
      </c>
      <c r="BO376" s="11">
        <f>IF(ISNA(VLOOKUP(CONCATENATE($B376,BO$2,"multi"),UHF!$V$3:$W$612,2,0)),0,VLOOKUP(CONCATENATE($B376,BO$2,"multi"),UHF!$V$3:$W$612,2,0))</f>
        <v>0</v>
      </c>
      <c r="BP376" s="11">
        <f>IF(ISNA(VLOOKUP(CONCATENATE($B376,BP$2,"multi"),UHF!$V$3:$W$612,2,0)),0,VLOOKUP(CONCATENATE($B376,BP$2,"multi"),UHF!$V$3:$W$612,2,0))</f>
        <v>0</v>
      </c>
      <c r="BQ376" s="11">
        <f>IF(ISNA(VLOOKUP(CONCATENATE($B376,BQ$2,"multi"),UHF!$V$3:$W$612,2,0)),0,VLOOKUP(CONCATENATE($B376,BQ$2,"multi"),UHF!$V$3:$W$612,2,0))</f>
        <v>0</v>
      </c>
      <c r="BR376" s="11">
        <f>SUM(BF376:BQ376)</f>
        <v>0</v>
      </c>
      <c r="BS376" s="11">
        <f>IF(ISNA(VLOOKUP(CONCATENATE($B376,BS$2,"multi"),'A1'!$V$3:$W$612,2,0)),0,VLOOKUP(CONCATENATE($B376,BS$2,"multi"),'A1'!$V$3:$W$612,2,0))</f>
        <v>0</v>
      </c>
    </row>
    <row r="377" spans="2:71" x14ac:dyDescent="0.2">
      <c r="B377" s="8">
        <f>'Seznam-MO'!A388</f>
        <v>0</v>
      </c>
      <c r="C377" s="11">
        <f>IF(ISNA(VLOOKUP(CONCATENATE($B377,C$2,"multi"),'I-SUB'!$V$3:$W$624,2,0)),0,VLOOKUP(CONCATENATE($B377,C$2,"multi"),'I-SUB'!$V$3:$W$624,2,0))</f>
        <v>0</v>
      </c>
      <c r="D377" s="11">
        <f>IF(ISNA(VLOOKUP(CONCATENATE($B377,D$2,"multi"),'I-SUB'!$V$3:$W$624,2,0)),0,VLOOKUP(CONCATENATE($B377,D$2,"multi"),'I-SUB'!$V$3:$W$624,2,0))</f>
        <v>0</v>
      </c>
      <c r="E377" s="11">
        <f>IF(ISNA(VLOOKUP(CONCATENATE($B377,E$2,"multi"),'I-SUB'!$V$3:$W$624,2,0)),0,VLOOKUP(CONCATENATE($B377,E$2,"multi"),'I-SUB'!$V$3:$W$624,2,0))</f>
        <v>0</v>
      </c>
      <c r="F377" s="11">
        <f>IF(ISNA(VLOOKUP(CONCATENATE($B377,F$2,"multi"),'I-SUB'!$V$3:$W$624,2,0)),0,VLOOKUP(CONCATENATE($B377,F$2,"multi"),'I-SUB'!$V$3:$W$624,2,0))</f>
        <v>0</v>
      </c>
      <c r="G377" s="11">
        <f>IF(ISNA(VLOOKUP(CONCATENATE($B377,G$2,"multi"),'I-SUB'!$V$3:$W$624,2,0)),0,VLOOKUP(CONCATENATE($B377,G$2,"multi"),'I-SUB'!$V$3:$W$624,2,0))</f>
        <v>0</v>
      </c>
      <c r="H377" s="11">
        <f>IF(ISNA(VLOOKUP(CONCATENATE($B377,H$2,"multi"),'I-SUB'!$V$3:$W$624,2,0)),0,VLOOKUP(CONCATENATE($B377,H$2,"multi"),'I-SUB'!$V$3:$W$624,2,0))</f>
        <v>0</v>
      </c>
      <c r="I377" s="11">
        <f>IF(ISNA(VLOOKUP(CONCATENATE($B377,I$2,"multi"),'I-SUB'!$V$3:$W$624,2,0)),0,VLOOKUP(CONCATENATE($B377,I$2,"multi"),'I-SUB'!$V$3:$W$624,2,0))</f>
        <v>0</v>
      </c>
      <c r="J377" s="11">
        <f>IF(ISNA(VLOOKUP(CONCATENATE($B377,J$2,"multi"),'I-SUB'!$V$3:$W$624,2,0)),0,VLOOKUP(CONCATENATE($B377,J$2,"multi"),'I-SUB'!$V$3:$W$624,2,0))</f>
        <v>0</v>
      </c>
      <c r="K377" s="11">
        <f>IF(ISNA(VLOOKUP(CONCATENATE($B377,K$2,"multi"),'I-SUB'!$V$3:$W$624,2,0)),0,VLOOKUP(CONCATENATE($B377,K$2,"multi"),'I-SUB'!$V$3:$W$624,2,0))</f>
        <v>0</v>
      </c>
      <c r="L377" s="11">
        <f>IF(ISNA(VLOOKUP(CONCATENATE($B377,L$2,"multi"),'I-SUB'!$V$3:$W$624,2,0)),0,VLOOKUP(CONCATENATE($B377,L$2,"multi"),'I-SUB'!$V$3:$W$624,2,0))</f>
        <v>0</v>
      </c>
      <c r="M377" s="11">
        <f>IF(ISNA(VLOOKUP(CONCATENATE($B377,M$2,"multi"),'I-SUB'!$V$3:$W$624,2,0)),0,VLOOKUP(CONCATENATE($B377,M$2,"multi"),'I-SUB'!$V$3:$W$624,2,0))</f>
        <v>0</v>
      </c>
      <c r="N377" s="11">
        <f>IF(ISNA(VLOOKUP(CONCATENATE($B377,N$2,"multi"),'I-SUB'!$V$3:$W$624,2,0)),0,VLOOKUP(CONCATENATE($B377,N$2,"multi"),'I-SUB'!$V$3:$W$624,2,0))</f>
        <v>0</v>
      </c>
      <c r="O377" s="11">
        <f>IF(ISNA(VLOOKUP(CONCATENATE($B377,O$2,"multi"),'I-SUB'!$V$3:$W$624,2,0)),0,VLOOKUP(CONCATENATE($B377,O$2,"multi"),'I-SUB'!$V$3:$W$624,2,0))</f>
        <v>0</v>
      </c>
      <c r="P377" s="11">
        <f>SUM(C377:O377)</f>
        <v>0</v>
      </c>
      <c r="Q377" s="11">
        <f>IF(ISNA(VLOOKUP(CONCATENATE($B377,Q$2,"multi"),'II-SUB'!$V$3:$W$630,2,0)),0,VLOOKUP(CONCATENATE($B377,Q$2,"multi"),'II-SUB'!$V$3:$W$630,2,0))</f>
        <v>0</v>
      </c>
      <c r="R377" s="11">
        <f>IF(ISNA(VLOOKUP(CONCATENATE($B377,R$2,"multi"),'II-SUB'!$V$3:$W$630,2,0)),0,VLOOKUP(CONCATENATE($B377,R$2,"multi"),'II-SUB'!$V$3:$W$630,2,0))</f>
        <v>0</v>
      </c>
      <c r="S377" s="11">
        <f>IF(ISNA(VLOOKUP(CONCATENATE($B377,S$2,"multi"),'II-SUB'!$V$3:$W$630,2,0)),0,VLOOKUP(CONCATENATE($B377,S$2,"multi"),'II-SUB'!$V$3:$W$630,2,0))</f>
        <v>0</v>
      </c>
      <c r="T377" s="11">
        <f>IF(ISNA(VLOOKUP(CONCATENATE($B377,T$2,"multi"),'II-SUB'!$V$3:$W$630,2,0)),0,VLOOKUP(CONCATENATE($B377,T$2,"multi"),'II-SUB'!$V$3:$W$630,2,0))</f>
        <v>0</v>
      </c>
      <c r="U377" s="11">
        <f>IF(ISNA(VLOOKUP(CONCATENATE($B377,U$2,"multi"),'II-SUB'!$V$3:$W$630,2,0)),0,VLOOKUP(CONCATENATE($B377,U$2,"multi"),'II-SUB'!$V$3:$W$630,2,0))</f>
        <v>0</v>
      </c>
      <c r="V377" s="11">
        <f>IF(ISNA(VLOOKUP(CONCATENATE($B377,V$2,"multi"),'II-SUB'!$V$3:$W$630,2,0)),0,VLOOKUP(CONCATENATE($B377,V$2,"multi"),'II-SUB'!$V$3:$W$630,2,0))</f>
        <v>0</v>
      </c>
      <c r="W377" s="11">
        <f>IF(ISNA(VLOOKUP(CONCATENATE($B377,W$2,"multi"),'II-SUB'!$V$3:$W$630,2,0)),0,VLOOKUP(CONCATENATE($B377,W$2,"multi"),'II-SUB'!$V$3:$W$630,2,0))</f>
        <v>0</v>
      </c>
      <c r="X377" s="11">
        <f>IF(ISNA(VLOOKUP(CONCATENATE($B377,X$2,"multi"),'II-SUB'!$V$3:$W$630,2,0)),0,VLOOKUP(CONCATENATE($B377,X$2,"multi"),'II-SUB'!$V$3:$W$630,2,0))</f>
        <v>0</v>
      </c>
      <c r="Y377" s="11">
        <f>IF(ISNA(VLOOKUP(CONCATENATE($B377,Y$2,"multi"),'II-SUB'!$V$3:$W$630,2,0)),0,VLOOKUP(CONCATENATE($B377,Y$2,"multi"),'II-SUB'!$V$3:$W$630,2,0))</f>
        <v>0</v>
      </c>
      <c r="Z377" s="11">
        <f>IF(ISNA(VLOOKUP(CONCATENATE($B377,Z$2,"multi"),'II-SUB'!$V$3:$W$630,2,0)),0,VLOOKUP(CONCATENATE($B377,Z$2,"multi"),'II-SUB'!$V$3:$W$630,2,0))</f>
        <v>0</v>
      </c>
      <c r="AA377" s="11">
        <f>IF(ISNA(VLOOKUP(CONCATENATE($B377,AA$2,"multi"),'II-SUB'!$V$3:$W$630,2,0)),0,VLOOKUP(CONCATENATE($B377,AA$2,"multi"),'II-SUB'!$V$3:$W$630,2,0))</f>
        <v>0</v>
      </c>
      <c r="AB377" s="11">
        <f>IF(ISNA(VLOOKUP(CONCATENATE($B377,AB$2,"multi"),'II-SUB'!$V$3:$W$630,2,0)),0,VLOOKUP(CONCATENATE($B377,AB$2,"multi"),'II-SUB'!$V$3:$W$630,2,0))</f>
        <v>0</v>
      </c>
      <c r="AC377" s="11">
        <f>IF(ISNA(VLOOKUP(CONCATENATE($B377,AC$2,"multi"),'II-SUB'!$V$3:$W$630,2,0)),0,VLOOKUP(CONCATENATE($B377,AC$2,"multi"),'II-SUB'!$V$3:$W$630,2,0))</f>
        <v>0</v>
      </c>
      <c r="AD377" s="11">
        <f>SUM(Q377:AC377)</f>
        <v>0</v>
      </c>
      <c r="AE377" s="11">
        <f>IF(ISNA(VLOOKUP(CONCATENATE($B377,AE$2,"multi"),MW!$V$3:$W$600,2,0)),0,VLOOKUP(CONCATENATE($B377,AE$2,"multi"),MW!$V$3:$W$600,2,0))</f>
        <v>0</v>
      </c>
      <c r="AF377" s="11">
        <f>IF(ISNA(VLOOKUP(CONCATENATE($B377,AF$2,"multi"),MW!$V$3:$W$600,2,0)),0,VLOOKUP(CONCATENATE($B377,AF$2,"multi"),MW!$V$3:$W$600,2,0))</f>
        <v>0</v>
      </c>
      <c r="AG377" s="11">
        <f>IF(ISNA(VLOOKUP(CONCATENATE($B377,AG$2,"multi"),MW!$V$3:$W$600,2,0)),0,VLOOKUP(CONCATENATE($B377,AG$2,"multi"),MW!$V$3:$W$600,2,0))</f>
        <v>0</v>
      </c>
      <c r="AH377" s="11">
        <f>IF(ISNA(VLOOKUP(CONCATENATE($B377,AH$2,"multi"),MW!$V$3:$W$600,2,0)),0,VLOOKUP(CONCATENATE($B377,AH$2,"multi"),MW!$V$3:$W$600,2,0))</f>
        <v>0</v>
      </c>
      <c r="AI377" s="11">
        <f>IF(ISNA(VLOOKUP(CONCATENATE($B377,AI$2,"multi"),MW!$V$3:$W$600,2,0)),0,VLOOKUP(CONCATENATE($B377,AI$2,"multi"),MW!$V$3:$W$600,2,0))</f>
        <v>0</v>
      </c>
      <c r="AJ377" s="11">
        <f>IF(ISNA(VLOOKUP(CONCATENATE($B377,AJ$2,"multi"),MW!$V$3:$W$600,2,0)),0,VLOOKUP(CONCATENATE($B377,AJ$2,"multi"),MW!$V$3:$W$600,2,0))</f>
        <v>0</v>
      </c>
      <c r="AK377" s="11">
        <f>IF(ISNA(VLOOKUP(CONCATENATE($B377,AK$2,"multi"),MW!$V$3:$W$600,2,0)),0,VLOOKUP(CONCATENATE($B377,AK$2,"multi"),MW!$V$3:$W$600,2,0))</f>
        <v>0</v>
      </c>
      <c r="AL377" s="11">
        <f>IF(ISNA(VLOOKUP(CONCATENATE($B377,AL$2,"multi"),MW!$V$3:$W$600,2,0)),0,VLOOKUP(CONCATENATE($B377,AL$2,"multi"),MW!$V$3:$W$600,2,0))</f>
        <v>0</v>
      </c>
      <c r="AM377" s="11">
        <f>IF(ISNA(VLOOKUP(CONCATENATE($B377,AM$2,"multi"),MW!$V$3:$W$600,2,0)),0,VLOOKUP(CONCATENATE($B377,AM$2,"multi"),MW!$V$3:$W$600,2,0))</f>
        <v>0</v>
      </c>
      <c r="AN377" s="11">
        <f>IF(ISNA(VLOOKUP(CONCATENATE($B377,AN$2,"multi"),MW!$V$3:$W$600,2,0)),0,VLOOKUP(CONCATENATE($B377,AN$2,"multi"),MW!$V$3:$W$600,2,0))</f>
        <v>0</v>
      </c>
      <c r="AO377" s="11">
        <f>IF(ISNA(VLOOKUP(CONCATENATE($B377,AO$2,"multi"),MW!$V$3:$W$600,2,0)),0,VLOOKUP(CONCATENATE($B377,AO$2,"multi"),MW!$V$3:$W$600,2,0))</f>
        <v>0</v>
      </c>
      <c r="AP377" s="11">
        <f>SUM(AE377:AO377)</f>
        <v>0</v>
      </c>
      <c r="AQ377" s="11">
        <f>IF(ISNA(VLOOKUP(CONCATENATE($B377,AQ$2,"multi"),'III-SUB'!$V$3:$W$633,2,0)),0,VLOOKUP(CONCATENATE($B377,AQ$2,"multi"),'III-SUB'!$V$3:$W$633,2,0))</f>
        <v>0</v>
      </c>
      <c r="AR377" s="11">
        <f>IF(ISNA(VLOOKUP(CONCATENATE($B377,AR$2,"multi"),'III-SUB'!$V$3:$W$633,2,0)),0,VLOOKUP(CONCATENATE($B377,AR$2,"multi"),'III-SUB'!$V$3:$W$633,2,0))</f>
        <v>0</v>
      </c>
      <c r="AS377" s="11">
        <f>IF(ISNA(VLOOKUP(CONCATENATE($B377,AS$2,"multi"),'III-SUB'!$V$3:$W$633,2,0)),0,VLOOKUP(CONCATENATE($B377,AS$2,"multi"),'III-SUB'!$V$3:$W$633,2,0))</f>
        <v>0</v>
      </c>
      <c r="AT377" s="11">
        <f>IF(ISNA(VLOOKUP(CONCATENATE($B377,AT$2,"multi"),'III-SUB'!$V$3:$W$633,2,0)),0,VLOOKUP(CONCATENATE($B377,AT$2,"multi"),'III-SUB'!$V$3:$W$633,2,0))</f>
        <v>0</v>
      </c>
      <c r="AU377" s="11">
        <f>IF(ISNA(VLOOKUP(CONCATENATE($B377,AU$2,"multi"),'III-SUB'!$V$3:$W$633,2,0)),0,VLOOKUP(CONCATENATE($B377,AU$2,"multi"),'III-SUB'!$V$3:$W$633,2,0))</f>
        <v>0</v>
      </c>
      <c r="AV377" s="11">
        <f>IF(ISNA(VLOOKUP(CONCATENATE($B377,AV$2,"multi"),'III-SUB'!$V$3:$W$633,2,0)),0,VLOOKUP(CONCATENATE($B377,AV$2,"multi"),'III-SUB'!$V$3:$W$633,2,0))</f>
        <v>0</v>
      </c>
      <c r="AW377" s="11">
        <f>IF(ISNA(VLOOKUP(CONCATENATE($B377,AW$2,"multi"),'III-SUB'!$V$3:$W$633,2,0)),0,VLOOKUP(CONCATENATE($B377,AW$2,"multi"),'III-SUB'!$V$3:$W$633,2,0))</f>
        <v>0</v>
      </c>
      <c r="AX377" s="11">
        <f>IF(ISNA(VLOOKUP(CONCATENATE($B377,AX$2,"multi"),'III-SUB'!$V$3:$W$633,2,0)),0,VLOOKUP(CONCATENATE($B377,AX$2,"multi"),'III-SUB'!$V$3:$W$633,2,0))</f>
        <v>0</v>
      </c>
      <c r="AY377" s="11">
        <f>IF(ISNA(VLOOKUP(CONCATENATE($B377,AY$2,"multi"),'III-SUB'!$V$3:$W$633,2,0)),0,VLOOKUP(CONCATENATE($B377,AY$2,"multi"),'III-SUB'!$V$3:$W$633,2,0))</f>
        <v>0</v>
      </c>
      <c r="AZ377" s="11">
        <f>IF(ISNA(VLOOKUP(CONCATENATE($B377,AZ$2,"multi"),'III-SUB'!$V$3:$W$633,2,0)),0,VLOOKUP(CONCATENATE($B377,AZ$2,"multi"),'III-SUB'!$V$3:$W$633,2,0))</f>
        <v>0</v>
      </c>
      <c r="BA377" s="11">
        <f>IF(ISNA(VLOOKUP(CONCATENATE($B377,BA$2,"multi"),'III-SUB'!$V$3:$W$633,2,0)),0,VLOOKUP(CONCATENATE($B377,BA$2,"multi"),'III-SUB'!$V$3:$W$633,2,0))</f>
        <v>0</v>
      </c>
      <c r="BB377" s="11">
        <f>IF(ISNA(VLOOKUP(CONCATENATE($B377,BB$2,"multi"),'III-SUB'!$V$3:$W$633,2,0)),0,VLOOKUP(CONCATENATE($B377,BB$2,"multi"),'III-SUB'!$V$3:$W$633,2,0))</f>
        <v>0</v>
      </c>
      <c r="BC377" s="11">
        <f>IF(ISNA(VLOOKUP(CONCATENATE($B377,BC$2,"multi"),'III-SUB'!$V$3:$W$633,2,0)),0,VLOOKUP(CONCATENATE($B377,BC$2,"multi"),'III-SUB'!$V$3:$W$633,2,0))</f>
        <v>0</v>
      </c>
      <c r="BD377" s="11">
        <f>SUM(AQ377:BC377)</f>
        <v>0</v>
      </c>
      <c r="BE377" s="11">
        <f>IF(ISNA(VLOOKUP(CONCATENATE($B377,AQ$2,"multi"),VHF!$V$3:$W$627,2,0)),0,VLOOKUP(CONCATENATE($B377,AQ$2,"multi"),VHF!$V$3:$W$627,2,0))</f>
        <v>0</v>
      </c>
      <c r="BF377" s="11">
        <f>IF(ISNA(VLOOKUP(CONCATENATE($B377,BF$2,"multi"),UHF!$V$3:$W$612,2,0)),0,VLOOKUP(CONCATENATE($B377,BF$2,"multi"),UHF!$V$3:$W$612,2,0))</f>
        <v>0</v>
      </c>
      <c r="BG377" s="11">
        <f>IF(ISNA(VLOOKUP(CONCATENATE($B377,BG$2,"multi"),UHF!$V$3:$W$612,2,0)),0,VLOOKUP(CONCATENATE($B377,BG$2,"multi"),UHF!$V$3:$W$612,2,0))</f>
        <v>0</v>
      </c>
      <c r="BH377" s="11">
        <f>IF(ISNA(VLOOKUP(CONCATENATE($B377,BH$2,"multi"),UHF!$V$3:$W$612,2,0)),0,VLOOKUP(CONCATENATE($B377,BH$2,"multi"),UHF!$V$3:$W$612,2,0))</f>
        <v>0</v>
      </c>
      <c r="BI377" s="11">
        <f>IF(ISNA(VLOOKUP(CONCATENATE($B377,BI$2,"multi"),UHF!$V$3:$W$612,2,0)),0,VLOOKUP(CONCATENATE($B377,BI$2,"multi"),UHF!$V$3:$W$612,2,0))</f>
        <v>0</v>
      </c>
      <c r="BJ377" s="11">
        <f>IF(ISNA(VLOOKUP(CONCATENATE($B377,BJ$2,"multi"),UHF!$V$3:$W$612,2,0)),0,VLOOKUP(CONCATENATE($B377,BJ$2,"multi"),UHF!$V$3:$W$612,2,0))</f>
        <v>0</v>
      </c>
      <c r="BK377" s="11">
        <f>IF(ISNA(VLOOKUP(CONCATENATE($B377,BK$2,"multi"),UHF!$V$3:$W$612,2,0)),0,VLOOKUP(CONCATENATE($B377,BK$2,"multi"),UHF!$V$3:$W$612,2,0))</f>
        <v>0</v>
      </c>
      <c r="BL377" s="11">
        <f>IF(ISNA(VLOOKUP(CONCATENATE($B377,BL$2,"multi"),UHF!$V$3:$W$612,2,0)),0,VLOOKUP(CONCATENATE($B377,BL$2,"multi"),UHF!$V$3:$W$612,2,0))</f>
        <v>0</v>
      </c>
      <c r="BM377" s="11">
        <f>IF(ISNA(VLOOKUP(CONCATENATE($B377,BM$2,"multi"),UHF!$V$3:$W$612,2,0)),0,VLOOKUP(CONCATENATE($B377,BM$2,"multi"),UHF!$V$3:$W$612,2,0))</f>
        <v>0</v>
      </c>
      <c r="BN377" s="11">
        <f>IF(ISNA(VLOOKUP(CONCATENATE($B377,BN$2,"multi"),UHF!$V$3:$W$612,2,0)),0,VLOOKUP(CONCATENATE($B377,BN$2,"multi"),UHF!$V$3:$W$612,2,0))</f>
        <v>0</v>
      </c>
      <c r="BO377" s="11">
        <f>IF(ISNA(VLOOKUP(CONCATENATE($B377,BO$2,"multi"),UHF!$V$3:$W$612,2,0)),0,VLOOKUP(CONCATENATE($B377,BO$2,"multi"),UHF!$V$3:$W$612,2,0))</f>
        <v>0</v>
      </c>
      <c r="BP377" s="11">
        <f>IF(ISNA(VLOOKUP(CONCATENATE($B377,BP$2,"multi"),UHF!$V$3:$W$612,2,0)),0,VLOOKUP(CONCATENATE($B377,BP$2,"multi"),UHF!$V$3:$W$612,2,0))</f>
        <v>0</v>
      </c>
      <c r="BQ377" s="11">
        <f>IF(ISNA(VLOOKUP(CONCATENATE($B377,BQ$2,"multi"),UHF!$V$3:$W$612,2,0)),0,VLOOKUP(CONCATENATE($B377,BQ$2,"multi"),UHF!$V$3:$W$612,2,0))</f>
        <v>0</v>
      </c>
      <c r="BR377" s="11">
        <f>SUM(BF377:BQ377)</f>
        <v>0</v>
      </c>
      <c r="BS377" s="11">
        <f>IF(ISNA(VLOOKUP(CONCATENATE($B377,BS$2,"multi"),'A1'!$V$3:$W$612,2,0)),0,VLOOKUP(CONCATENATE($B377,BS$2,"multi"),'A1'!$V$3:$W$612,2,0))</f>
        <v>0</v>
      </c>
    </row>
    <row r="378" spans="2:71" x14ac:dyDescent="0.2">
      <c r="B378" s="8">
        <f>'Seznam-MO'!A389</f>
        <v>0</v>
      </c>
      <c r="C378" s="11">
        <f>IF(ISNA(VLOOKUP(CONCATENATE($B378,C$2,"multi"),'I-SUB'!$V$3:$W$624,2,0)),0,VLOOKUP(CONCATENATE($B378,C$2,"multi"),'I-SUB'!$V$3:$W$624,2,0))</f>
        <v>0</v>
      </c>
      <c r="D378" s="11">
        <f>IF(ISNA(VLOOKUP(CONCATENATE($B378,D$2,"multi"),'I-SUB'!$V$3:$W$624,2,0)),0,VLOOKUP(CONCATENATE($B378,D$2,"multi"),'I-SUB'!$V$3:$W$624,2,0))</f>
        <v>0</v>
      </c>
      <c r="E378" s="11">
        <f>IF(ISNA(VLOOKUP(CONCATENATE($B378,E$2,"multi"),'I-SUB'!$V$3:$W$624,2,0)),0,VLOOKUP(CONCATENATE($B378,E$2,"multi"),'I-SUB'!$V$3:$W$624,2,0))</f>
        <v>0</v>
      </c>
      <c r="F378" s="11">
        <f>IF(ISNA(VLOOKUP(CONCATENATE($B378,F$2,"multi"),'I-SUB'!$V$3:$W$624,2,0)),0,VLOOKUP(CONCATENATE($B378,F$2,"multi"),'I-SUB'!$V$3:$W$624,2,0))</f>
        <v>0</v>
      </c>
      <c r="G378" s="11">
        <f>IF(ISNA(VLOOKUP(CONCATENATE($B378,G$2,"multi"),'I-SUB'!$V$3:$W$624,2,0)),0,VLOOKUP(CONCATENATE($B378,G$2,"multi"),'I-SUB'!$V$3:$W$624,2,0))</f>
        <v>0</v>
      </c>
      <c r="H378" s="11">
        <f>IF(ISNA(VLOOKUP(CONCATENATE($B378,H$2,"multi"),'I-SUB'!$V$3:$W$624,2,0)),0,VLOOKUP(CONCATENATE($B378,H$2,"multi"),'I-SUB'!$V$3:$W$624,2,0))</f>
        <v>0</v>
      </c>
      <c r="I378" s="11">
        <f>IF(ISNA(VLOOKUP(CONCATENATE($B378,I$2,"multi"),'I-SUB'!$V$3:$W$624,2,0)),0,VLOOKUP(CONCATENATE($B378,I$2,"multi"),'I-SUB'!$V$3:$W$624,2,0))</f>
        <v>0</v>
      </c>
      <c r="J378" s="11">
        <f>IF(ISNA(VLOOKUP(CONCATENATE($B378,J$2,"multi"),'I-SUB'!$V$3:$W$624,2,0)),0,VLOOKUP(CONCATENATE($B378,J$2,"multi"),'I-SUB'!$V$3:$W$624,2,0))</f>
        <v>0</v>
      </c>
      <c r="K378" s="11">
        <f>IF(ISNA(VLOOKUP(CONCATENATE($B378,K$2,"multi"),'I-SUB'!$V$3:$W$624,2,0)),0,VLOOKUP(CONCATENATE($B378,K$2,"multi"),'I-SUB'!$V$3:$W$624,2,0))</f>
        <v>0</v>
      </c>
      <c r="L378" s="11">
        <f>IF(ISNA(VLOOKUP(CONCATENATE($B378,L$2,"multi"),'I-SUB'!$V$3:$W$624,2,0)),0,VLOOKUP(CONCATENATE($B378,L$2,"multi"),'I-SUB'!$V$3:$W$624,2,0))</f>
        <v>0</v>
      </c>
      <c r="M378" s="11">
        <f>IF(ISNA(VLOOKUP(CONCATENATE($B378,M$2,"multi"),'I-SUB'!$V$3:$W$624,2,0)),0,VLOOKUP(CONCATENATE($B378,M$2,"multi"),'I-SUB'!$V$3:$W$624,2,0))</f>
        <v>0</v>
      </c>
      <c r="N378" s="11">
        <f>IF(ISNA(VLOOKUP(CONCATENATE($B378,N$2,"multi"),'I-SUB'!$V$3:$W$624,2,0)),0,VLOOKUP(CONCATENATE($B378,N$2,"multi"),'I-SUB'!$V$3:$W$624,2,0))</f>
        <v>0</v>
      </c>
      <c r="O378" s="11">
        <f>IF(ISNA(VLOOKUP(CONCATENATE($B378,O$2,"multi"),'I-SUB'!$V$3:$W$624,2,0)),0,VLOOKUP(CONCATENATE($B378,O$2,"multi"),'I-SUB'!$V$3:$W$624,2,0))</f>
        <v>0</v>
      </c>
      <c r="P378" s="11">
        <f>SUM(C378:O378)</f>
        <v>0</v>
      </c>
      <c r="Q378" s="11">
        <f>IF(ISNA(VLOOKUP(CONCATENATE($B378,Q$2,"multi"),'II-SUB'!$V$3:$W$630,2,0)),0,VLOOKUP(CONCATENATE($B378,Q$2,"multi"),'II-SUB'!$V$3:$W$630,2,0))</f>
        <v>0</v>
      </c>
      <c r="R378" s="11">
        <f>IF(ISNA(VLOOKUP(CONCATENATE($B378,R$2,"multi"),'II-SUB'!$V$3:$W$630,2,0)),0,VLOOKUP(CONCATENATE($B378,R$2,"multi"),'II-SUB'!$V$3:$W$630,2,0))</f>
        <v>0</v>
      </c>
      <c r="S378" s="11">
        <f>IF(ISNA(VLOOKUP(CONCATENATE($B378,S$2,"multi"),'II-SUB'!$V$3:$W$630,2,0)),0,VLOOKUP(CONCATENATE($B378,S$2,"multi"),'II-SUB'!$V$3:$W$630,2,0))</f>
        <v>0</v>
      </c>
      <c r="T378" s="11">
        <f>IF(ISNA(VLOOKUP(CONCATENATE($B378,T$2,"multi"),'II-SUB'!$V$3:$W$630,2,0)),0,VLOOKUP(CONCATENATE($B378,T$2,"multi"),'II-SUB'!$V$3:$W$630,2,0))</f>
        <v>0</v>
      </c>
      <c r="U378" s="11">
        <f>IF(ISNA(VLOOKUP(CONCATENATE($B378,U$2,"multi"),'II-SUB'!$V$3:$W$630,2,0)),0,VLOOKUP(CONCATENATE($B378,U$2,"multi"),'II-SUB'!$V$3:$W$630,2,0))</f>
        <v>0</v>
      </c>
      <c r="V378" s="11">
        <f>IF(ISNA(VLOOKUP(CONCATENATE($B378,V$2,"multi"),'II-SUB'!$V$3:$W$630,2,0)),0,VLOOKUP(CONCATENATE($B378,V$2,"multi"),'II-SUB'!$V$3:$W$630,2,0))</f>
        <v>0</v>
      </c>
      <c r="W378" s="11">
        <f>IF(ISNA(VLOOKUP(CONCATENATE($B378,W$2,"multi"),'II-SUB'!$V$3:$W$630,2,0)),0,VLOOKUP(CONCATENATE($B378,W$2,"multi"),'II-SUB'!$V$3:$W$630,2,0))</f>
        <v>0</v>
      </c>
      <c r="X378" s="11">
        <f>IF(ISNA(VLOOKUP(CONCATENATE($B378,X$2,"multi"),'II-SUB'!$V$3:$W$630,2,0)),0,VLOOKUP(CONCATENATE($B378,X$2,"multi"),'II-SUB'!$V$3:$W$630,2,0))</f>
        <v>0</v>
      </c>
      <c r="Y378" s="11">
        <f>IF(ISNA(VLOOKUP(CONCATENATE($B378,Y$2,"multi"),'II-SUB'!$V$3:$W$630,2,0)),0,VLOOKUP(CONCATENATE($B378,Y$2,"multi"),'II-SUB'!$V$3:$W$630,2,0))</f>
        <v>0</v>
      </c>
      <c r="Z378" s="11">
        <f>IF(ISNA(VLOOKUP(CONCATENATE($B378,Z$2,"multi"),'II-SUB'!$V$3:$W$630,2,0)),0,VLOOKUP(CONCATENATE($B378,Z$2,"multi"),'II-SUB'!$V$3:$W$630,2,0))</f>
        <v>0</v>
      </c>
      <c r="AA378" s="11">
        <f>IF(ISNA(VLOOKUP(CONCATENATE($B378,AA$2,"multi"),'II-SUB'!$V$3:$W$630,2,0)),0,VLOOKUP(CONCATENATE($B378,AA$2,"multi"),'II-SUB'!$V$3:$W$630,2,0))</f>
        <v>0</v>
      </c>
      <c r="AB378" s="11">
        <f>IF(ISNA(VLOOKUP(CONCATENATE($B378,AB$2,"multi"),'II-SUB'!$V$3:$W$630,2,0)),0,VLOOKUP(CONCATENATE($B378,AB$2,"multi"),'II-SUB'!$V$3:$W$630,2,0))</f>
        <v>0</v>
      </c>
      <c r="AC378" s="11">
        <f>IF(ISNA(VLOOKUP(CONCATENATE($B378,AC$2,"multi"),'II-SUB'!$V$3:$W$630,2,0)),0,VLOOKUP(CONCATENATE($B378,AC$2,"multi"),'II-SUB'!$V$3:$W$630,2,0))</f>
        <v>0</v>
      </c>
      <c r="AD378" s="11">
        <f>SUM(Q378:AC378)</f>
        <v>0</v>
      </c>
      <c r="AE378" s="11">
        <f>IF(ISNA(VLOOKUP(CONCATENATE($B378,AE$2,"multi"),MW!$V$3:$W$600,2,0)),0,VLOOKUP(CONCATENATE($B378,AE$2,"multi"),MW!$V$3:$W$600,2,0))</f>
        <v>0</v>
      </c>
      <c r="AF378" s="11">
        <f>IF(ISNA(VLOOKUP(CONCATENATE($B378,AF$2,"multi"),MW!$V$3:$W$600,2,0)),0,VLOOKUP(CONCATENATE($B378,AF$2,"multi"),MW!$V$3:$W$600,2,0))</f>
        <v>0</v>
      </c>
      <c r="AG378" s="11">
        <f>IF(ISNA(VLOOKUP(CONCATENATE($B378,AG$2,"multi"),MW!$V$3:$W$600,2,0)),0,VLOOKUP(CONCATENATE($B378,AG$2,"multi"),MW!$V$3:$W$600,2,0))</f>
        <v>0</v>
      </c>
      <c r="AH378" s="11">
        <f>IF(ISNA(VLOOKUP(CONCATENATE($B378,AH$2,"multi"),MW!$V$3:$W$600,2,0)),0,VLOOKUP(CONCATENATE($B378,AH$2,"multi"),MW!$V$3:$W$600,2,0))</f>
        <v>0</v>
      </c>
      <c r="AI378" s="11">
        <f>IF(ISNA(VLOOKUP(CONCATENATE($B378,AI$2,"multi"),MW!$V$3:$W$600,2,0)),0,VLOOKUP(CONCATENATE($B378,AI$2,"multi"),MW!$V$3:$W$600,2,0))</f>
        <v>0</v>
      </c>
      <c r="AJ378" s="11">
        <f>IF(ISNA(VLOOKUP(CONCATENATE($B378,AJ$2,"multi"),MW!$V$3:$W$600,2,0)),0,VLOOKUP(CONCATENATE($B378,AJ$2,"multi"),MW!$V$3:$W$600,2,0))</f>
        <v>0</v>
      </c>
      <c r="AK378" s="11">
        <f>IF(ISNA(VLOOKUP(CONCATENATE($B378,AK$2,"multi"),MW!$V$3:$W$600,2,0)),0,VLOOKUP(CONCATENATE($B378,AK$2,"multi"),MW!$V$3:$W$600,2,0))</f>
        <v>0</v>
      </c>
      <c r="AL378" s="11">
        <f>IF(ISNA(VLOOKUP(CONCATENATE($B378,AL$2,"multi"),MW!$V$3:$W$600,2,0)),0,VLOOKUP(CONCATENATE($B378,AL$2,"multi"),MW!$V$3:$W$600,2,0))</f>
        <v>0</v>
      </c>
      <c r="AM378" s="11">
        <f>IF(ISNA(VLOOKUP(CONCATENATE($B378,AM$2,"multi"),MW!$V$3:$W$600,2,0)),0,VLOOKUP(CONCATENATE($B378,AM$2,"multi"),MW!$V$3:$W$600,2,0))</f>
        <v>0</v>
      </c>
      <c r="AN378" s="11">
        <f>IF(ISNA(VLOOKUP(CONCATENATE($B378,AN$2,"multi"),MW!$V$3:$W$600,2,0)),0,VLOOKUP(CONCATENATE($B378,AN$2,"multi"),MW!$V$3:$W$600,2,0))</f>
        <v>0</v>
      </c>
      <c r="AO378" s="11">
        <f>IF(ISNA(VLOOKUP(CONCATENATE($B378,AO$2,"multi"),MW!$V$3:$W$600,2,0)),0,VLOOKUP(CONCATENATE($B378,AO$2,"multi"),MW!$V$3:$W$600,2,0))</f>
        <v>0</v>
      </c>
      <c r="AP378" s="11">
        <f>SUM(AE378:AO378)</f>
        <v>0</v>
      </c>
      <c r="AQ378" s="11">
        <f>IF(ISNA(VLOOKUP(CONCATENATE($B378,AQ$2,"multi"),'III-SUB'!$V$3:$W$633,2,0)),0,VLOOKUP(CONCATENATE($B378,AQ$2,"multi"),'III-SUB'!$V$3:$W$633,2,0))</f>
        <v>0</v>
      </c>
      <c r="AR378" s="11">
        <f>IF(ISNA(VLOOKUP(CONCATENATE($B378,AR$2,"multi"),'III-SUB'!$V$3:$W$633,2,0)),0,VLOOKUP(CONCATENATE($B378,AR$2,"multi"),'III-SUB'!$V$3:$W$633,2,0))</f>
        <v>0</v>
      </c>
      <c r="AS378" s="11">
        <f>IF(ISNA(VLOOKUP(CONCATENATE($B378,AS$2,"multi"),'III-SUB'!$V$3:$W$633,2,0)),0,VLOOKUP(CONCATENATE($B378,AS$2,"multi"),'III-SUB'!$V$3:$W$633,2,0))</f>
        <v>0</v>
      </c>
      <c r="AT378" s="11">
        <f>IF(ISNA(VLOOKUP(CONCATENATE($B378,AT$2,"multi"),'III-SUB'!$V$3:$W$633,2,0)),0,VLOOKUP(CONCATENATE($B378,AT$2,"multi"),'III-SUB'!$V$3:$W$633,2,0))</f>
        <v>0</v>
      </c>
      <c r="AU378" s="11">
        <f>IF(ISNA(VLOOKUP(CONCATENATE($B378,AU$2,"multi"),'III-SUB'!$V$3:$W$633,2,0)),0,VLOOKUP(CONCATENATE($B378,AU$2,"multi"),'III-SUB'!$V$3:$W$633,2,0))</f>
        <v>0</v>
      </c>
      <c r="AV378" s="11">
        <f>IF(ISNA(VLOOKUP(CONCATENATE($B378,AV$2,"multi"),'III-SUB'!$V$3:$W$633,2,0)),0,VLOOKUP(CONCATENATE($B378,AV$2,"multi"),'III-SUB'!$V$3:$W$633,2,0))</f>
        <v>0</v>
      </c>
      <c r="AW378" s="11">
        <f>IF(ISNA(VLOOKUP(CONCATENATE($B378,AW$2,"multi"),'III-SUB'!$V$3:$W$633,2,0)),0,VLOOKUP(CONCATENATE($B378,AW$2,"multi"),'III-SUB'!$V$3:$W$633,2,0))</f>
        <v>0</v>
      </c>
      <c r="AX378" s="11">
        <f>IF(ISNA(VLOOKUP(CONCATENATE($B378,AX$2,"multi"),'III-SUB'!$V$3:$W$633,2,0)),0,VLOOKUP(CONCATENATE($B378,AX$2,"multi"),'III-SUB'!$V$3:$W$633,2,0))</f>
        <v>0</v>
      </c>
      <c r="AY378" s="11">
        <f>IF(ISNA(VLOOKUP(CONCATENATE($B378,AY$2,"multi"),'III-SUB'!$V$3:$W$633,2,0)),0,VLOOKUP(CONCATENATE($B378,AY$2,"multi"),'III-SUB'!$V$3:$W$633,2,0))</f>
        <v>0</v>
      </c>
      <c r="AZ378" s="11">
        <f>IF(ISNA(VLOOKUP(CONCATENATE($B378,AZ$2,"multi"),'III-SUB'!$V$3:$W$633,2,0)),0,VLOOKUP(CONCATENATE($B378,AZ$2,"multi"),'III-SUB'!$V$3:$W$633,2,0))</f>
        <v>0</v>
      </c>
      <c r="BA378" s="11">
        <f>IF(ISNA(VLOOKUP(CONCATENATE($B378,BA$2,"multi"),'III-SUB'!$V$3:$W$633,2,0)),0,VLOOKUP(CONCATENATE($B378,BA$2,"multi"),'III-SUB'!$V$3:$W$633,2,0))</f>
        <v>0</v>
      </c>
      <c r="BB378" s="11">
        <f>IF(ISNA(VLOOKUP(CONCATENATE($B378,BB$2,"multi"),'III-SUB'!$V$3:$W$633,2,0)),0,VLOOKUP(CONCATENATE($B378,BB$2,"multi"),'III-SUB'!$V$3:$W$633,2,0))</f>
        <v>0</v>
      </c>
      <c r="BC378" s="11">
        <f>IF(ISNA(VLOOKUP(CONCATENATE($B378,BC$2,"multi"),'III-SUB'!$V$3:$W$633,2,0)),0,VLOOKUP(CONCATENATE($B378,BC$2,"multi"),'III-SUB'!$V$3:$W$633,2,0))</f>
        <v>0</v>
      </c>
      <c r="BD378" s="11">
        <f>SUM(AQ378:BC378)</f>
        <v>0</v>
      </c>
      <c r="BE378" s="11">
        <f>IF(ISNA(VLOOKUP(CONCATENATE($B378,AQ$2,"multi"),VHF!$V$3:$W$627,2,0)),0,VLOOKUP(CONCATENATE($B378,AQ$2,"multi"),VHF!$V$3:$W$627,2,0))</f>
        <v>0</v>
      </c>
      <c r="BF378" s="11">
        <f>IF(ISNA(VLOOKUP(CONCATENATE($B378,BF$2,"multi"),UHF!$V$3:$W$612,2,0)),0,VLOOKUP(CONCATENATE($B378,BF$2,"multi"),UHF!$V$3:$W$612,2,0))</f>
        <v>0</v>
      </c>
      <c r="BG378" s="11">
        <f>IF(ISNA(VLOOKUP(CONCATENATE($B378,BG$2,"multi"),UHF!$V$3:$W$612,2,0)),0,VLOOKUP(CONCATENATE($B378,BG$2,"multi"),UHF!$V$3:$W$612,2,0))</f>
        <v>0</v>
      </c>
      <c r="BH378" s="11">
        <f>IF(ISNA(VLOOKUP(CONCATENATE($B378,BH$2,"multi"),UHF!$V$3:$W$612,2,0)),0,VLOOKUP(CONCATENATE($B378,BH$2,"multi"),UHF!$V$3:$W$612,2,0))</f>
        <v>0</v>
      </c>
      <c r="BI378" s="11">
        <f>IF(ISNA(VLOOKUP(CONCATENATE($B378,BI$2,"multi"),UHF!$V$3:$W$612,2,0)),0,VLOOKUP(CONCATENATE($B378,BI$2,"multi"),UHF!$V$3:$W$612,2,0))</f>
        <v>0</v>
      </c>
      <c r="BJ378" s="11">
        <f>IF(ISNA(VLOOKUP(CONCATENATE($B378,BJ$2,"multi"),UHF!$V$3:$W$612,2,0)),0,VLOOKUP(CONCATENATE($B378,BJ$2,"multi"),UHF!$V$3:$W$612,2,0))</f>
        <v>0</v>
      </c>
      <c r="BK378" s="11">
        <f>IF(ISNA(VLOOKUP(CONCATENATE($B378,BK$2,"multi"),UHF!$V$3:$W$612,2,0)),0,VLOOKUP(CONCATENATE($B378,BK$2,"multi"),UHF!$V$3:$W$612,2,0))</f>
        <v>0</v>
      </c>
      <c r="BL378" s="11">
        <f>IF(ISNA(VLOOKUP(CONCATENATE($B378,BL$2,"multi"),UHF!$V$3:$W$612,2,0)),0,VLOOKUP(CONCATENATE($B378,BL$2,"multi"),UHF!$V$3:$W$612,2,0))</f>
        <v>0</v>
      </c>
      <c r="BM378" s="11">
        <f>IF(ISNA(VLOOKUP(CONCATENATE($B378,BM$2,"multi"),UHF!$V$3:$W$612,2,0)),0,VLOOKUP(CONCATENATE($B378,BM$2,"multi"),UHF!$V$3:$W$612,2,0))</f>
        <v>0</v>
      </c>
      <c r="BN378" s="11">
        <f>IF(ISNA(VLOOKUP(CONCATENATE($B378,BN$2,"multi"),UHF!$V$3:$W$612,2,0)),0,VLOOKUP(CONCATENATE($B378,BN$2,"multi"),UHF!$V$3:$W$612,2,0))</f>
        <v>0</v>
      </c>
      <c r="BO378" s="11">
        <f>IF(ISNA(VLOOKUP(CONCATENATE($B378,BO$2,"multi"),UHF!$V$3:$W$612,2,0)),0,VLOOKUP(CONCATENATE($B378,BO$2,"multi"),UHF!$V$3:$W$612,2,0))</f>
        <v>0</v>
      </c>
      <c r="BP378" s="11">
        <f>IF(ISNA(VLOOKUP(CONCATENATE($B378,BP$2,"multi"),UHF!$V$3:$W$612,2,0)),0,VLOOKUP(CONCATENATE($B378,BP$2,"multi"),UHF!$V$3:$W$612,2,0))</f>
        <v>0</v>
      </c>
      <c r="BQ378" s="11">
        <f>IF(ISNA(VLOOKUP(CONCATENATE($B378,BQ$2,"multi"),UHF!$V$3:$W$612,2,0)),0,VLOOKUP(CONCATENATE($B378,BQ$2,"multi"),UHF!$V$3:$W$612,2,0))</f>
        <v>0</v>
      </c>
      <c r="BR378" s="11">
        <f>SUM(BF378:BQ378)</f>
        <v>0</v>
      </c>
      <c r="BS378" s="11">
        <f>IF(ISNA(VLOOKUP(CONCATENATE($B378,BS$2,"multi"),'A1'!$V$3:$W$612,2,0)),0,VLOOKUP(CONCATENATE($B378,BS$2,"multi"),'A1'!$V$3:$W$612,2,0))</f>
        <v>0</v>
      </c>
    </row>
    <row r="379" spans="2:71" x14ac:dyDescent="0.2">
      <c r="B379" s="8">
        <f>'Seznam-MO'!A390</f>
        <v>0</v>
      </c>
      <c r="C379" s="11">
        <f>IF(ISNA(VLOOKUP(CONCATENATE($B379,C$2,"multi"),'I-SUB'!$V$3:$W$624,2,0)),0,VLOOKUP(CONCATENATE($B379,C$2,"multi"),'I-SUB'!$V$3:$W$624,2,0))</f>
        <v>0</v>
      </c>
      <c r="D379" s="11">
        <f>IF(ISNA(VLOOKUP(CONCATENATE($B379,D$2,"multi"),'I-SUB'!$V$3:$W$624,2,0)),0,VLOOKUP(CONCATENATE($B379,D$2,"multi"),'I-SUB'!$V$3:$W$624,2,0))</f>
        <v>0</v>
      </c>
      <c r="E379" s="11">
        <f>IF(ISNA(VLOOKUP(CONCATENATE($B379,E$2,"multi"),'I-SUB'!$V$3:$W$624,2,0)),0,VLOOKUP(CONCATENATE($B379,E$2,"multi"),'I-SUB'!$V$3:$W$624,2,0))</f>
        <v>0</v>
      </c>
      <c r="F379" s="11">
        <f>IF(ISNA(VLOOKUP(CONCATENATE($B379,F$2,"multi"),'I-SUB'!$V$3:$W$624,2,0)),0,VLOOKUP(CONCATENATE($B379,F$2,"multi"),'I-SUB'!$V$3:$W$624,2,0))</f>
        <v>0</v>
      </c>
      <c r="G379" s="11">
        <f>IF(ISNA(VLOOKUP(CONCATENATE($B379,G$2,"multi"),'I-SUB'!$V$3:$W$624,2,0)),0,VLOOKUP(CONCATENATE($B379,G$2,"multi"),'I-SUB'!$V$3:$W$624,2,0))</f>
        <v>0</v>
      </c>
      <c r="H379" s="11">
        <f>IF(ISNA(VLOOKUP(CONCATENATE($B379,H$2,"multi"),'I-SUB'!$V$3:$W$624,2,0)),0,VLOOKUP(CONCATENATE($B379,H$2,"multi"),'I-SUB'!$V$3:$W$624,2,0))</f>
        <v>0</v>
      </c>
      <c r="I379" s="11">
        <f>IF(ISNA(VLOOKUP(CONCATENATE($B379,I$2,"multi"),'I-SUB'!$V$3:$W$624,2,0)),0,VLOOKUP(CONCATENATE($B379,I$2,"multi"),'I-SUB'!$V$3:$W$624,2,0))</f>
        <v>0</v>
      </c>
      <c r="J379" s="11">
        <f>IF(ISNA(VLOOKUP(CONCATENATE($B379,J$2,"multi"),'I-SUB'!$V$3:$W$624,2,0)),0,VLOOKUP(CONCATENATE($B379,J$2,"multi"),'I-SUB'!$V$3:$W$624,2,0))</f>
        <v>0</v>
      </c>
      <c r="K379" s="11">
        <f>IF(ISNA(VLOOKUP(CONCATENATE($B379,K$2,"multi"),'I-SUB'!$V$3:$W$624,2,0)),0,VLOOKUP(CONCATENATE($B379,K$2,"multi"),'I-SUB'!$V$3:$W$624,2,0))</f>
        <v>0</v>
      </c>
      <c r="L379" s="11">
        <f>IF(ISNA(VLOOKUP(CONCATENATE($B379,L$2,"multi"),'I-SUB'!$V$3:$W$624,2,0)),0,VLOOKUP(CONCATENATE($B379,L$2,"multi"),'I-SUB'!$V$3:$W$624,2,0))</f>
        <v>0</v>
      </c>
      <c r="M379" s="11">
        <f>IF(ISNA(VLOOKUP(CONCATENATE($B379,M$2,"multi"),'I-SUB'!$V$3:$W$624,2,0)),0,VLOOKUP(CONCATENATE($B379,M$2,"multi"),'I-SUB'!$V$3:$W$624,2,0))</f>
        <v>0</v>
      </c>
      <c r="N379" s="11">
        <f>IF(ISNA(VLOOKUP(CONCATENATE($B379,N$2,"multi"),'I-SUB'!$V$3:$W$624,2,0)),0,VLOOKUP(CONCATENATE($B379,N$2,"multi"),'I-SUB'!$V$3:$W$624,2,0))</f>
        <v>0</v>
      </c>
      <c r="O379" s="11">
        <f>IF(ISNA(VLOOKUP(CONCATENATE($B379,O$2,"multi"),'I-SUB'!$V$3:$W$624,2,0)),0,VLOOKUP(CONCATENATE($B379,O$2,"multi"),'I-SUB'!$V$3:$W$624,2,0))</f>
        <v>0</v>
      </c>
      <c r="P379" s="11">
        <f>SUM(C379:O379)</f>
        <v>0</v>
      </c>
      <c r="Q379" s="11">
        <f>IF(ISNA(VLOOKUP(CONCATENATE($B379,Q$2,"multi"),'II-SUB'!$V$3:$W$630,2,0)),0,VLOOKUP(CONCATENATE($B379,Q$2,"multi"),'II-SUB'!$V$3:$W$630,2,0))</f>
        <v>0</v>
      </c>
      <c r="R379" s="11">
        <f>IF(ISNA(VLOOKUP(CONCATENATE($B379,R$2,"multi"),'II-SUB'!$V$3:$W$630,2,0)),0,VLOOKUP(CONCATENATE($B379,R$2,"multi"),'II-SUB'!$V$3:$W$630,2,0))</f>
        <v>0</v>
      </c>
      <c r="S379" s="11">
        <f>IF(ISNA(VLOOKUP(CONCATENATE($B379,S$2,"multi"),'II-SUB'!$V$3:$W$630,2,0)),0,VLOOKUP(CONCATENATE($B379,S$2,"multi"),'II-SUB'!$V$3:$W$630,2,0))</f>
        <v>0</v>
      </c>
      <c r="T379" s="11">
        <f>IF(ISNA(VLOOKUP(CONCATENATE($B379,T$2,"multi"),'II-SUB'!$V$3:$W$630,2,0)),0,VLOOKUP(CONCATENATE($B379,T$2,"multi"),'II-SUB'!$V$3:$W$630,2,0))</f>
        <v>0</v>
      </c>
      <c r="U379" s="11">
        <f>IF(ISNA(VLOOKUP(CONCATENATE($B379,U$2,"multi"),'II-SUB'!$V$3:$W$630,2,0)),0,VLOOKUP(CONCATENATE($B379,U$2,"multi"),'II-SUB'!$V$3:$W$630,2,0))</f>
        <v>0</v>
      </c>
      <c r="V379" s="11">
        <f>IF(ISNA(VLOOKUP(CONCATENATE($B379,V$2,"multi"),'II-SUB'!$V$3:$W$630,2,0)),0,VLOOKUP(CONCATENATE($B379,V$2,"multi"),'II-SUB'!$V$3:$W$630,2,0))</f>
        <v>0</v>
      </c>
      <c r="W379" s="11">
        <f>IF(ISNA(VLOOKUP(CONCATENATE($B379,W$2,"multi"),'II-SUB'!$V$3:$W$630,2,0)),0,VLOOKUP(CONCATENATE($B379,W$2,"multi"),'II-SUB'!$V$3:$W$630,2,0))</f>
        <v>0</v>
      </c>
      <c r="X379" s="11">
        <f>IF(ISNA(VLOOKUP(CONCATENATE($B379,X$2,"multi"),'II-SUB'!$V$3:$W$630,2,0)),0,VLOOKUP(CONCATENATE($B379,X$2,"multi"),'II-SUB'!$V$3:$W$630,2,0))</f>
        <v>0</v>
      </c>
      <c r="Y379" s="11">
        <f>IF(ISNA(VLOOKUP(CONCATENATE($B379,Y$2,"multi"),'II-SUB'!$V$3:$W$630,2,0)),0,VLOOKUP(CONCATENATE($B379,Y$2,"multi"),'II-SUB'!$V$3:$W$630,2,0))</f>
        <v>0</v>
      </c>
      <c r="Z379" s="11">
        <f>IF(ISNA(VLOOKUP(CONCATENATE($B379,Z$2,"multi"),'II-SUB'!$V$3:$W$630,2,0)),0,VLOOKUP(CONCATENATE($B379,Z$2,"multi"),'II-SUB'!$V$3:$W$630,2,0))</f>
        <v>0</v>
      </c>
      <c r="AA379" s="11">
        <f>IF(ISNA(VLOOKUP(CONCATENATE($B379,AA$2,"multi"),'II-SUB'!$V$3:$W$630,2,0)),0,VLOOKUP(CONCATENATE($B379,AA$2,"multi"),'II-SUB'!$V$3:$W$630,2,0))</f>
        <v>0</v>
      </c>
      <c r="AB379" s="11">
        <f>IF(ISNA(VLOOKUP(CONCATENATE($B379,AB$2,"multi"),'II-SUB'!$V$3:$W$630,2,0)),0,VLOOKUP(CONCATENATE($B379,AB$2,"multi"),'II-SUB'!$V$3:$W$630,2,0))</f>
        <v>0</v>
      </c>
      <c r="AC379" s="11">
        <f>IF(ISNA(VLOOKUP(CONCATENATE($B379,AC$2,"multi"),'II-SUB'!$V$3:$W$630,2,0)),0,VLOOKUP(CONCATENATE($B379,AC$2,"multi"),'II-SUB'!$V$3:$W$630,2,0))</f>
        <v>0</v>
      </c>
      <c r="AD379" s="11">
        <f>SUM(Q379:AC379)</f>
        <v>0</v>
      </c>
      <c r="AE379" s="11">
        <f>IF(ISNA(VLOOKUP(CONCATENATE($B379,AE$2,"multi"),MW!$V$3:$W$600,2,0)),0,VLOOKUP(CONCATENATE($B379,AE$2,"multi"),MW!$V$3:$W$600,2,0))</f>
        <v>0</v>
      </c>
      <c r="AF379" s="11">
        <f>IF(ISNA(VLOOKUP(CONCATENATE($B379,AF$2,"multi"),MW!$V$3:$W$600,2,0)),0,VLOOKUP(CONCATENATE($B379,AF$2,"multi"),MW!$V$3:$W$600,2,0))</f>
        <v>0</v>
      </c>
      <c r="AG379" s="11">
        <f>IF(ISNA(VLOOKUP(CONCATENATE($B379,AG$2,"multi"),MW!$V$3:$W$600,2,0)),0,VLOOKUP(CONCATENATE($B379,AG$2,"multi"),MW!$V$3:$W$600,2,0))</f>
        <v>0</v>
      </c>
      <c r="AH379" s="11">
        <f>IF(ISNA(VLOOKUP(CONCATENATE($B379,AH$2,"multi"),MW!$V$3:$W$600,2,0)),0,VLOOKUP(CONCATENATE($B379,AH$2,"multi"),MW!$V$3:$W$600,2,0))</f>
        <v>0</v>
      </c>
      <c r="AI379" s="11">
        <f>IF(ISNA(VLOOKUP(CONCATENATE($B379,AI$2,"multi"),MW!$V$3:$W$600,2,0)),0,VLOOKUP(CONCATENATE($B379,AI$2,"multi"),MW!$V$3:$W$600,2,0))</f>
        <v>0</v>
      </c>
      <c r="AJ379" s="11">
        <f>IF(ISNA(VLOOKUP(CONCATENATE($B379,AJ$2,"multi"),MW!$V$3:$W$600,2,0)),0,VLOOKUP(CONCATENATE($B379,AJ$2,"multi"),MW!$V$3:$W$600,2,0))</f>
        <v>0</v>
      </c>
      <c r="AK379" s="11">
        <f>IF(ISNA(VLOOKUP(CONCATENATE($B379,AK$2,"multi"),MW!$V$3:$W$600,2,0)),0,VLOOKUP(CONCATENATE($B379,AK$2,"multi"),MW!$V$3:$W$600,2,0))</f>
        <v>0</v>
      </c>
      <c r="AL379" s="11">
        <f>IF(ISNA(VLOOKUP(CONCATENATE($B379,AL$2,"multi"),MW!$V$3:$W$600,2,0)),0,VLOOKUP(CONCATENATE($B379,AL$2,"multi"),MW!$V$3:$W$600,2,0))</f>
        <v>0</v>
      </c>
      <c r="AM379" s="11">
        <f>IF(ISNA(VLOOKUP(CONCATENATE($B379,AM$2,"multi"),MW!$V$3:$W$600,2,0)),0,VLOOKUP(CONCATENATE($B379,AM$2,"multi"),MW!$V$3:$W$600,2,0))</f>
        <v>0</v>
      </c>
      <c r="AN379" s="11">
        <f>IF(ISNA(VLOOKUP(CONCATENATE($B379,AN$2,"multi"),MW!$V$3:$W$600,2,0)),0,VLOOKUP(CONCATENATE($B379,AN$2,"multi"),MW!$V$3:$W$600,2,0))</f>
        <v>0</v>
      </c>
      <c r="AO379" s="11">
        <f>IF(ISNA(VLOOKUP(CONCATENATE($B379,AO$2,"multi"),MW!$V$3:$W$600,2,0)),0,VLOOKUP(CONCATENATE($B379,AO$2,"multi"),MW!$V$3:$W$600,2,0))</f>
        <v>0</v>
      </c>
      <c r="AP379" s="11">
        <f>SUM(AE379:AO379)</f>
        <v>0</v>
      </c>
      <c r="AQ379" s="11">
        <f>IF(ISNA(VLOOKUP(CONCATENATE($B379,AQ$2,"multi"),'III-SUB'!$V$3:$W$633,2,0)),0,VLOOKUP(CONCATENATE($B379,AQ$2,"multi"),'III-SUB'!$V$3:$W$633,2,0))</f>
        <v>0</v>
      </c>
      <c r="AR379" s="11">
        <f>IF(ISNA(VLOOKUP(CONCATENATE($B379,AR$2,"multi"),'III-SUB'!$V$3:$W$633,2,0)),0,VLOOKUP(CONCATENATE($B379,AR$2,"multi"),'III-SUB'!$V$3:$W$633,2,0))</f>
        <v>0</v>
      </c>
      <c r="AS379" s="11">
        <f>IF(ISNA(VLOOKUP(CONCATENATE($B379,AS$2,"multi"),'III-SUB'!$V$3:$W$633,2,0)),0,VLOOKUP(CONCATENATE($B379,AS$2,"multi"),'III-SUB'!$V$3:$W$633,2,0))</f>
        <v>0</v>
      </c>
      <c r="AT379" s="11">
        <f>IF(ISNA(VLOOKUP(CONCATENATE($B379,AT$2,"multi"),'III-SUB'!$V$3:$W$633,2,0)),0,VLOOKUP(CONCATENATE($B379,AT$2,"multi"),'III-SUB'!$V$3:$W$633,2,0))</f>
        <v>0</v>
      </c>
      <c r="AU379" s="11">
        <f>IF(ISNA(VLOOKUP(CONCATENATE($B379,AU$2,"multi"),'III-SUB'!$V$3:$W$633,2,0)),0,VLOOKUP(CONCATENATE($B379,AU$2,"multi"),'III-SUB'!$V$3:$W$633,2,0))</f>
        <v>0</v>
      </c>
      <c r="AV379" s="11">
        <f>IF(ISNA(VLOOKUP(CONCATENATE($B379,AV$2,"multi"),'III-SUB'!$V$3:$W$633,2,0)),0,VLOOKUP(CONCATENATE($B379,AV$2,"multi"),'III-SUB'!$V$3:$W$633,2,0))</f>
        <v>0</v>
      </c>
      <c r="AW379" s="11">
        <f>IF(ISNA(VLOOKUP(CONCATENATE($B379,AW$2,"multi"),'III-SUB'!$V$3:$W$633,2,0)),0,VLOOKUP(CONCATENATE($B379,AW$2,"multi"),'III-SUB'!$V$3:$W$633,2,0))</f>
        <v>0</v>
      </c>
      <c r="AX379" s="11">
        <f>IF(ISNA(VLOOKUP(CONCATENATE($B379,AX$2,"multi"),'III-SUB'!$V$3:$W$633,2,0)),0,VLOOKUP(CONCATENATE($B379,AX$2,"multi"),'III-SUB'!$V$3:$W$633,2,0))</f>
        <v>0</v>
      </c>
      <c r="AY379" s="11">
        <f>IF(ISNA(VLOOKUP(CONCATENATE($B379,AY$2,"multi"),'III-SUB'!$V$3:$W$633,2,0)),0,VLOOKUP(CONCATENATE($B379,AY$2,"multi"),'III-SUB'!$V$3:$W$633,2,0))</f>
        <v>0</v>
      </c>
      <c r="AZ379" s="11">
        <f>IF(ISNA(VLOOKUP(CONCATENATE($B379,AZ$2,"multi"),'III-SUB'!$V$3:$W$633,2,0)),0,VLOOKUP(CONCATENATE($B379,AZ$2,"multi"),'III-SUB'!$V$3:$W$633,2,0))</f>
        <v>0</v>
      </c>
      <c r="BA379" s="11">
        <f>IF(ISNA(VLOOKUP(CONCATENATE($B379,BA$2,"multi"),'III-SUB'!$V$3:$W$633,2,0)),0,VLOOKUP(CONCATENATE($B379,BA$2,"multi"),'III-SUB'!$V$3:$W$633,2,0))</f>
        <v>0</v>
      </c>
      <c r="BB379" s="11">
        <f>IF(ISNA(VLOOKUP(CONCATENATE($B379,BB$2,"multi"),'III-SUB'!$V$3:$W$633,2,0)),0,VLOOKUP(CONCATENATE($B379,BB$2,"multi"),'III-SUB'!$V$3:$W$633,2,0))</f>
        <v>0</v>
      </c>
      <c r="BC379" s="11">
        <f>IF(ISNA(VLOOKUP(CONCATENATE($B379,BC$2,"multi"),'III-SUB'!$V$3:$W$633,2,0)),0,VLOOKUP(CONCATENATE($B379,BC$2,"multi"),'III-SUB'!$V$3:$W$633,2,0))</f>
        <v>0</v>
      </c>
      <c r="BD379" s="11">
        <f>SUM(AQ379:BC379)</f>
        <v>0</v>
      </c>
      <c r="BE379" s="11">
        <f>IF(ISNA(VLOOKUP(CONCATENATE($B379,AQ$2,"multi"),VHF!$V$3:$W$627,2,0)),0,VLOOKUP(CONCATENATE($B379,AQ$2,"multi"),VHF!$V$3:$W$627,2,0))</f>
        <v>0</v>
      </c>
      <c r="BF379" s="11">
        <f>IF(ISNA(VLOOKUP(CONCATENATE($B379,BF$2,"multi"),UHF!$V$3:$W$612,2,0)),0,VLOOKUP(CONCATENATE($B379,BF$2,"multi"),UHF!$V$3:$W$612,2,0))</f>
        <v>0</v>
      </c>
      <c r="BG379" s="11">
        <f>IF(ISNA(VLOOKUP(CONCATENATE($B379,BG$2,"multi"),UHF!$V$3:$W$612,2,0)),0,VLOOKUP(CONCATENATE($B379,BG$2,"multi"),UHF!$V$3:$W$612,2,0))</f>
        <v>0</v>
      </c>
      <c r="BH379" s="11">
        <f>IF(ISNA(VLOOKUP(CONCATENATE($B379,BH$2,"multi"),UHF!$V$3:$W$612,2,0)),0,VLOOKUP(CONCATENATE($B379,BH$2,"multi"),UHF!$V$3:$W$612,2,0))</f>
        <v>0</v>
      </c>
      <c r="BI379" s="11">
        <f>IF(ISNA(VLOOKUP(CONCATENATE($B379,BI$2,"multi"),UHF!$V$3:$W$612,2,0)),0,VLOOKUP(CONCATENATE($B379,BI$2,"multi"),UHF!$V$3:$W$612,2,0))</f>
        <v>0</v>
      </c>
      <c r="BJ379" s="11">
        <f>IF(ISNA(VLOOKUP(CONCATENATE($B379,BJ$2,"multi"),UHF!$V$3:$W$612,2,0)),0,VLOOKUP(CONCATENATE($B379,BJ$2,"multi"),UHF!$V$3:$W$612,2,0))</f>
        <v>0</v>
      </c>
      <c r="BK379" s="11">
        <f>IF(ISNA(VLOOKUP(CONCATENATE($B379,BK$2,"multi"),UHF!$V$3:$W$612,2,0)),0,VLOOKUP(CONCATENATE($B379,BK$2,"multi"),UHF!$V$3:$W$612,2,0))</f>
        <v>0</v>
      </c>
      <c r="BL379" s="11">
        <f>IF(ISNA(VLOOKUP(CONCATENATE($B379,BL$2,"multi"),UHF!$V$3:$W$612,2,0)),0,VLOOKUP(CONCATENATE($B379,BL$2,"multi"),UHF!$V$3:$W$612,2,0))</f>
        <v>0</v>
      </c>
      <c r="BM379" s="11">
        <f>IF(ISNA(VLOOKUP(CONCATENATE($B379,BM$2,"multi"),UHF!$V$3:$W$612,2,0)),0,VLOOKUP(CONCATENATE($B379,BM$2,"multi"),UHF!$V$3:$W$612,2,0))</f>
        <v>0</v>
      </c>
      <c r="BN379" s="11">
        <f>IF(ISNA(VLOOKUP(CONCATENATE($B379,BN$2,"multi"),UHF!$V$3:$W$612,2,0)),0,VLOOKUP(CONCATENATE($B379,BN$2,"multi"),UHF!$V$3:$W$612,2,0))</f>
        <v>0</v>
      </c>
      <c r="BO379" s="11">
        <f>IF(ISNA(VLOOKUP(CONCATENATE($B379,BO$2,"multi"),UHF!$V$3:$W$612,2,0)),0,VLOOKUP(CONCATENATE($B379,BO$2,"multi"),UHF!$V$3:$W$612,2,0))</f>
        <v>0</v>
      </c>
      <c r="BP379" s="11">
        <f>IF(ISNA(VLOOKUP(CONCATENATE($B379,BP$2,"multi"),UHF!$V$3:$W$612,2,0)),0,VLOOKUP(CONCATENATE($B379,BP$2,"multi"),UHF!$V$3:$W$612,2,0))</f>
        <v>0</v>
      </c>
      <c r="BQ379" s="11">
        <f>IF(ISNA(VLOOKUP(CONCATENATE($B379,BQ$2,"multi"),UHF!$V$3:$W$612,2,0)),0,VLOOKUP(CONCATENATE($B379,BQ$2,"multi"),UHF!$V$3:$W$612,2,0))</f>
        <v>0</v>
      </c>
      <c r="BR379" s="11">
        <f>SUM(BF379:BQ379)</f>
        <v>0</v>
      </c>
      <c r="BS379" s="11">
        <f>IF(ISNA(VLOOKUP(CONCATENATE($B379,BS$2,"multi"),'A1'!$V$3:$W$612,2,0)),0,VLOOKUP(CONCATENATE($B379,BS$2,"multi"),'A1'!$V$3:$W$612,2,0))</f>
        <v>0</v>
      </c>
    </row>
    <row r="380" spans="2:71" x14ac:dyDescent="0.2">
      <c r="B380" s="8">
        <f>'Seznam-MO'!A391</f>
        <v>0</v>
      </c>
      <c r="C380" s="11">
        <f>IF(ISNA(VLOOKUP(CONCATENATE($B380,C$2,"multi"),'I-SUB'!$V$3:$W$624,2,0)),0,VLOOKUP(CONCATENATE($B380,C$2,"multi"),'I-SUB'!$V$3:$W$624,2,0))</f>
        <v>0</v>
      </c>
      <c r="D380" s="11">
        <f>IF(ISNA(VLOOKUP(CONCATENATE($B380,D$2,"multi"),'I-SUB'!$V$3:$W$624,2,0)),0,VLOOKUP(CONCATENATE($B380,D$2,"multi"),'I-SUB'!$V$3:$W$624,2,0))</f>
        <v>0</v>
      </c>
      <c r="E380" s="11">
        <f>IF(ISNA(VLOOKUP(CONCATENATE($B380,E$2,"multi"),'I-SUB'!$V$3:$W$624,2,0)),0,VLOOKUP(CONCATENATE($B380,E$2,"multi"),'I-SUB'!$V$3:$W$624,2,0))</f>
        <v>0</v>
      </c>
      <c r="F380" s="11">
        <f>IF(ISNA(VLOOKUP(CONCATENATE($B380,F$2,"multi"),'I-SUB'!$V$3:$W$624,2,0)),0,VLOOKUP(CONCATENATE($B380,F$2,"multi"),'I-SUB'!$V$3:$W$624,2,0))</f>
        <v>0</v>
      </c>
      <c r="G380" s="11">
        <f>IF(ISNA(VLOOKUP(CONCATENATE($B380,G$2,"multi"),'I-SUB'!$V$3:$W$624,2,0)),0,VLOOKUP(CONCATENATE($B380,G$2,"multi"),'I-SUB'!$V$3:$W$624,2,0))</f>
        <v>0</v>
      </c>
      <c r="H380" s="11">
        <f>IF(ISNA(VLOOKUP(CONCATENATE($B380,H$2,"multi"),'I-SUB'!$V$3:$W$624,2,0)),0,VLOOKUP(CONCATENATE($B380,H$2,"multi"),'I-SUB'!$V$3:$W$624,2,0))</f>
        <v>0</v>
      </c>
      <c r="I380" s="11">
        <f>IF(ISNA(VLOOKUP(CONCATENATE($B380,I$2,"multi"),'I-SUB'!$V$3:$W$624,2,0)),0,VLOOKUP(CONCATENATE($B380,I$2,"multi"),'I-SUB'!$V$3:$W$624,2,0))</f>
        <v>0</v>
      </c>
      <c r="J380" s="11">
        <f>IF(ISNA(VLOOKUP(CONCATENATE($B380,J$2,"multi"),'I-SUB'!$V$3:$W$624,2,0)),0,VLOOKUP(CONCATENATE($B380,J$2,"multi"),'I-SUB'!$V$3:$W$624,2,0))</f>
        <v>0</v>
      </c>
      <c r="K380" s="11">
        <f>IF(ISNA(VLOOKUP(CONCATENATE($B380,K$2,"multi"),'I-SUB'!$V$3:$W$624,2,0)),0,VLOOKUP(CONCATENATE($B380,K$2,"multi"),'I-SUB'!$V$3:$W$624,2,0))</f>
        <v>0</v>
      </c>
      <c r="L380" s="11">
        <f>IF(ISNA(VLOOKUP(CONCATENATE($B380,L$2,"multi"),'I-SUB'!$V$3:$W$624,2,0)),0,VLOOKUP(CONCATENATE($B380,L$2,"multi"),'I-SUB'!$V$3:$W$624,2,0))</f>
        <v>0</v>
      </c>
      <c r="M380" s="11">
        <f>IF(ISNA(VLOOKUP(CONCATENATE($B380,M$2,"multi"),'I-SUB'!$V$3:$W$624,2,0)),0,VLOOKUP(CONCATENATE($B380,M$2,"multi"),'I-SUB'!$V$3:$W$624,2,0))</f>
        <v>0</v>
      </c>
      <c r="N380" s="11">
        <f>IF(ISNA(VLOOKUP(CONCATENATE($B380,N$2,"multi"),'I-SUB'!$V$3:$W$624,2,0)),0,VLOOKUP(CONCATENATE($B380,N$2,"multi"),'I-SUB'!$V$3:$W$624,2,0))</f>
        <v>0</v>
      </c>
      <c r="O380" s="11">
        <f>IF(ISNA(VLOOKUP(CONCATENATE($B380,O$2,"multi"),'I-SUB'!$V$3:$W$624,2,0)),0,VLOOKUP(CONCATENATE($B380,O$2,"multi"),'I-SUB'!$V$3:$W$624,2,0))</f>
        <v>0</v>
      </c>
      <c r="P380" s="11">
        <f>SUM(C380:O380)</f>
        <v>0</v>
      </c>
      <c r="Q380" s="11">
        <f>IF(ISNA(VLOOKUP(CONCATENATE($B380,Q$2,"multi"),'II-SUB'!$V$3:$W$630,2,0)),0,VLOOKUP(CONCATENATE($B380,Q$2,"multi"),'II-SUB'!$V$3:$W$630,2,0))</f>
        <v>0</v>
      </c>
      <c r="R380" s="11">
        <f>IF(ISNA(VLOOKUP(CONCATENATE($B380,R$2,"multi"),'II-SUB'!$V$3:$W$630,2,0)),0,VLOOKUP(CONCATENATE($B380,R$2,"multi"),'II-SUB'!$V$3:$W$630,2,0))</f>
        <v>0</v>
      </c>
      <c r="S380" s="11">
        <f>IF(ISNA(VLOOKUP(CONCATENATE($B380,S$2,"multi"),'II-SUB'!$V$3:$W$630,2,0)),0,VLOOKUP(CONCATENATE($B380,S$2,"multi"),'II-SUB'!$V$3:$W$630,2,0))</f>
        <v>0</v>
      </c>
      <c r="T380" s="11">
        <f>IF(ISNA(VLOOKUP(CONCATENATE($B380,T$2,"multi"),'II-SUB'!$V$3:$W$630,2,0)),0,VLOOKUP(CONCATENATE($B380,T$2,"multi"),'II-SUB'!$V$3:$W$630,2,0))</f>
        <v>0</v>
      </c>
      <c r="U380" s="11">
        <f>IF(ISNA(VLOOKUP(CONCATENATE($B380,U$2,"multi"),'II-SUB'!$V$3:$W$630,2,0)),0,VLOOKUP(CONCATENATE($B380,U$2,"multi"),'II-SUB'!$V$3:$W$630,2,0))</f>
        <v>0</v>
      </c>
      <c r="V380" s="11">
        <f>IF(ISNA(VLOOKUP(CONCATENATE($B380,V$2,"multi"),'II-SUB'!$V$3:$W$630,2,0)),0,VLOOKUP(CONCATENATE($B380,V$2,"multi"),'II-SUB'!$V$3:$W$630,2,0))</f>
        <v>0</v>
      </c>
      <c r="W380" s="11">
        <f>IF(ISNA(VLOOKUP(CONCATENATE($B380,W$2,"multi"),'II-SUB'!$V$3:$W$630,2,0)),0,VLOOKUP(CONCATENATE($B380,W$2,"multi"),'II-SUB'!$V$3:$W$630,2,0))</f>
        <v>0</v>
      </c>
      <c r="X380" s="11">
        <f>IF(ISNA(VLOOKUP(CONCATENATE($B380,X$2,"multi"),'II-SUB'!$V$3:$W$630,2,0)),0,VLOOKUP(CONCATENATE($B380,X$2,"multi"),'II-SUB'!$V$3:$W$630,2,0))</f>
        <v>0</v>
      </c>
      <c r="Y380" s="11">
        <f>IF(ISNA(VLOOKUP(CONCATENATE($B380,Y$2,"multi"),'II-SUB'!$V$3:$W$630,2,0)),0,VLOOKUP(CONCATENATE($B380,Y$2,"multi"),'II-SUB'!$V$3:$W$630,2,0))</f>
        <v>0</v>
      </c>
      <c r="Z380" s="11">
        <f>IF(ISNA(VLOOKUP(CONCATENATE($B380,Z$2,"multi"),'II-SUB'!$V$3:$W$630,2,0)),0,VLOOKUP(CONCATENATE($B380,Z$2,"multi"),'II-SUB'!$V$3:$W$630,2,0))</f>
        <v>0</v>
      </c>
      <c r="AA380" s="11">
        <f>IF(ISNA(VLOOKUP(CONCATENATE($B380,AA$2,"multi"),'II-SUB'!$V$3:$W$630,2,0)),0,VLOOKUP(CONCATENATE($B380,AA$2,"multi"),'II-SUB'!$V$3:$W$630,2,0))</f>
        <v>0</v>
      </c>
      <c r="AB380" s="11">
        <f>IF(ISNA(VLOOKUP(CONCATENATE($B380,AB$2,"multi"),'II-SUB'!$V$3:$W$630,2,0)),0,VLOOKUP(CONCATENATE($B380,AB$2,"multi"),'II-SUB'!$V$3:$W$630,2,0))</f>
        <v>0</v>
      </c>
      <c r="AC380" s="11">
        <f>IF(ISNA(VLOOKUP(CONCATENATE($B380,AC$2,"multi"),'II-SUB'!$V$3:$W$630,2,0)),0,VLOOKUP(CONCATENATE($B380,AC$2,"multi"),'II-SUB'!$V$3:$W$630,2,0))</f>
        <v>0</v>
      </c>
      <c r="AD380" s="11">
        <f>SUM(Q380:AC380)</f>
        <v>0</v>
      </c>
      <c r="AE380" s="11">
        <f>IF(ISNA(VLOOKUP(CONCATENATE($B380,AE$2,"multi"),MW!$V$3:$W$600,2,0)),0,VLOOKUP(CONCATENATE($B380,AE$2,"multi"),MW!$V$3:$W$600,2,0))</f>
        <v>0</v>
      </c>
      <c r="AF380" s="11">
        <f>IF(ISNA(VLOOKUP(CONCATENATE($B380,AF$2,"multi"),MW!$V$3:$W$600,2,0)),0,VLOOKUP(CONCATENATE($B380,AF$2,"multi"),MW!$V$3:$W$600,2,0))</f>
        <v>0</v>
      </c>
      <c r="AG380" s="11">
        <f>IF(ISNA(VLOOKUP(CONCATENATE($B380,AG$2,"multi"),MW!$V$3:$W$600,2,0)),0,VLOOKUP(CONCATENATE($B380,AG$2,"multi"),MW!$V$3:$W$600,2,0))</f>
        <v>0</v>
      </c>
      <c r="AH380" s="11">
        <f>IF(ISNA(VLOOKUP(CONCATENATE($B380,AH$2,"multi"),MW!$V$3:$W$600,2,0)),0,VLOOKUP(CONCATENATE($B380,AH$2,"multi"),MW!$V$3:$W$600,2,0))</f>
        <v>0</v>
      </c>
      <c r="AI380" s="11">
        <f>IF(ISNA(VLOOKUP(CONCATENATE($B380,AI$2,"multi"),MW!$V$3:$W$600,2,0)),0,VLOOKUP(CONCATENATE($B380,AI$2,"multi"),MW!$V$3:$W$600,2,0))</f>
        <v>0</v>
      </c>
      <c r="AJ380" s="11">
        <f>IF(ISNA(VLOOKUP(CONCATENATE($B380,AJ$2,"multi"),MW!$V$3:$W$600,2,0)),0,VLOOKUP(CONCATENATE($B380,AJ$2,"multi"),MW!$V$3:$W$600,2,0))</f>
        <v>0</v>
      </c>
      <c r="AK380" s="11">
        <f>IF(ISNA(VLOOKUP(CONCATENATE($B380,AK$2,"multi"),MW!$V$3:$W$600,2,0)),0,VLOOKUP(CONCATENATE($B380,AK$2,"multi"),MW!$V$3:$W$600,2,0))</f>
        <v>0</v>
      </c>
      <c r="AL380" s="11">
        <f>IF(ISNA(VLOOKUP(CONCATENATE($B380,AL$2,"multi"),MW!$V$3:$W$600,2,0)),0,VLOOKUP(CONCATENATE($B380,AL$2,"multi"),MW!$V$3:$W$600,2,0))</f>
        <v>0</v>
      </c>
      <c r="AM380" s="11">
        <f>IF(ISNA(VLOOKUP(CONCATENATE($B380,AM$2,"multi"),MW!$V$3:$W$600,2,0)),0,VLOOKUP(CONCATENATE($B380,AM$2,"multi"),MW!$V$3:$W$600,2,0))</f>
        <v>0</v>
      </c>
      <c r="AN380" s="11">
        <f>IF(ISNA(VLOOKUP(CONCATENATE($B380,AN$2,"multi"),MW!$V$3:$W$600,2,0)),0,VLOOKUP(CONCATENATE($B380,AN$2,"multi"),MW!$V$3:$W$600,2,0))</f>
        <v>0</v>
      </c>
      <c r="AO380" s="11">
        <f>IF(ISNA(VLOOKUP(CONCATENATE($B380,AO$2,"multi"),MW!$V$3:$W$600,2,0)),0,VLOOKUP(CONCATENATE($B380,AO$2,"multi"),MW!$V$3:$W$600,2,0))</f>
        <v>0</v>
      </c>
      <c r="AP380" s="11">
        <f>SUM(AE380:AO380)</f>
        <v>0</v>
      </c>
      <c r="AQ380" s="11">
        <f>IF(ISNA(VLOOKUP(CONCATENATE($B380,AQ$2,"multi"),'III-SUB'!$V$3:$W$633,2,0)),0,VLOOKUP(CONCATENATE($B380,AQ$2,"multi"),'III-SUB'!$V$3:$W$633,2,0))</f>
        <v>0</v>
      </c>
      <c r="AR380" s="11">
        <f>IF(ISNA(VLOOKUP(CONCATENATE($B380,AR$2,"multi"),'III-SUB'!$V$3:$W$633,2,0)),0,VLOOKUP(CONCATENATE($B380,AR$2,"multi"),'III-SUB'!$V$3:$W$633,2,0))</f>
        <v>0</v>
      </c>
      <c r="AS380" s="11">
        <f>IF(ISNA(VLOOKUP(CONCATENATE($B380,AS$2,"multi"),'III-SUB'!$V$3:$W$633,2,0)),0,VLOOKUP(CONCATENATE($B380,AS$2,"multi"),'III-SUB'!$V$3:$W$633,2,0))</f>
        <v>0</v>
      </c>
      <c r="AT380" s="11">
        <f>IF(ISNA(VLOOKUP(CONCATENATE($B380,AT$2,"multi"),'III-SUB'!$V$3:$W$633,2,0)),0,VLOOKUP(CONCATENATE($B380,AT$2,"multi"),'III-SUB'!$V$3:$W$633,2,0))</f>
        <v>0</v>
      </c>
      <c r="AU380" s="11">
        <f>IF(ISNA(VLOOKUP(CONCATENATE($B380,AU$2,"multi"),'III-SUB'!$V$3:$W$633,2,0)),0,VLOOKUP(CONCATENATE($B380,AU$2,"multi"),'III-SUB'!$V$3:$W$633,2,0))</f>
        <v>0</v>
      </c>
      <c r="AV380" s="11">
        <f>IF(ISNA(VLOOKUP(CONCATENATE($B380,AV$2,"multi"),'III-SUB'!$V$3:$W$633,2,0)),0,VLOOKUP(CONCATENATE($B380,AV$2,"multi"),'III-SUB'!$V$3:$W$633,2,0))</f>
        <v>0</v>
      </c>
      <c r="AW380" s="11">
        <f>IF(ISNA(VLOOKUP(CONCATENATE($B380,AW$2,"multi"),'III-SUB'!$V$3:$W$633,2,0)),0,VLOOKUP(CONCATENATE($B380,AW$2,"multi"),'III-SUB'!$V$3:$W$633,2,0))</f>
        <v>0</v>
      </c>
      <c r="AX380" s="11">
        <f>IF(ISNA(VLOOKUP(CONCATENATE($B380,AX$2,"multi"),'III-SUB'!$V$3:$W$633,2,0)),0,VLOOKUP(CONCATENATE($B380,AX$2,"multi"),'III-SUB'!$V$3:$W$633,2,0))</f>
        <v>0</v>
      </c>
      <c r="AY380" s="11">
        <f>IF(ISNA(VLOOKUP(CONCATENATE($B380,AY$2,"multi"),'III-SUB'!$V$3:$W$633,2,0)),0,VLOOKUP(CONCATENATE($B380,AY$2,"multi"),'III-SUB'!$V$3:$W$633,2,0))</f>
        <v>0</v>
      </c>
      <c r="AZ380" s="11">
        <f>IF(ISNA(VLOOKUP(CONCATENATE($B380,AZ$2,"multi"),'III-SUB'!$V$3:$W$633,2,0)),0,VLOOKUP(CONCATENATE($B380,AZ$2,"multi"),'III-SUB'!$V$3:$W$633,2,0))</f>
        <v>0</v>
      </c>
      <c r="BA380" s="11">
        <f>IF(ISNA(VLOOKUP(CONCATENATE($B380,BA$2,"multi"),'III-SUB'!$V$3:$W$633,2,0)),0,VLOOKUP(CONCATENATE($B380,BA$2,"multi"),'III-SUB'!$V$3:$W$633,2,0))</f>
        <v>0</v>
      </c>
      <c r="BB380" s="11">
        <f>IF(ISNA(VLOOKUP(CONCATENATE($B380,BB$2,"multi"),'III-SUB'!$V$3:$W$633,2,0)),0,VLOOKUP(CONCATENATE($B380,BB$2,"multi"),'III-SUB'!$V$3:$W$633,2,0))</f>
        <v>0</v>
      </c>
      <c r="BC380" s="11">
        <f>IF(ISNA(VLOOKUP(CONCATENATE($B380,BC$2,"multi"),'III-SUB'!$V$3:$W$633,2,0)),0,VLOOKUP(CONCATENATE($B380,BC$2,"multi"),'III-SUB'!$V$3:$W$633,2,0))</f>
        <v>0</v>
      </c>
      <c r="BD380" s="11">
        <f>SUM(AQ380:BC380)</f>
        <v>0</v>
      </c>
      <c r="BE380" s="11">
        <f>IF(ISNA(VLOOKUP(CONCATENATE($B380,AQ$2,"multi"),VHF!$V$3:$W$627,2,0)),0,VLOOKUP(CONCATENATE($B380,AQ$2,"multi"),VHF!$V$3:$W$627,2,0))</f>
        <v>0</v>
      </c>
      <c r="BF380" s="11">
        <f>IF(ISNA(VLOOKUP(CONCATENATE($B380,BF$2,"multi"),UHF!$V$3:$W$612,2,0)),0,VLOOKUP(CONCATENATE($B380,BF$2,"multi"),UHF!$V$3:$W$612,2,0))</f>
        <v>0</v>
      </c>
      <c r="BG380" s="11">
        <f>IF(ISNA(VLOOKUP(CONCATENATE($B380,BG$2,"multi"),UHF!$V$3:$W$612,2,0)),0,VLOOKUP(CONCATENATE($B380,BG$2,"multi"),UHF!$V$3:$W$612,2,0))</f>
        <v>0</v>
      </c>
      <c r="BH380" s="11">
        <f>IF(ISNA(VLOOKUP(CONCATENATE($B380,BH$2,"multi"),UHF!$V$3:$W$612,2,0)),0,VLOOKUP(CONCATENATE($B380,BH$2,"multi"),UHF!$V$3:$W$612,2,0))</f>
        <v>0</v>
      </c>
      <c r="BI380" s="11">
        <f>IF(ISNA(VLOOKUP(CONCATENATE($B380,BI$2,"multi"),UHF!$V$3:$W$612,2,0)),0,VLOOKUP(CONCATENATE($B380,BI$2,"multi"),UHF!$V$3:$W$612,2,0))</f>
        <v>0</v>
      </c>
      <c r="BJ380" s="11">
        <f>IF(ISNA(VLOOKUP(CONCATENATE($B380,BJ$2,"multi"),UHF!$V$3:$W$612,2,0)),0,VLOOKUP(CONCATENATE($B380,BJ$2,"multi"),UHF!$V$3:$W$612,2,0))</f>
        <v>0</v>
      </c>
      <c r="BK380" s="11">
        <f>IF(ISNA(VLOOKUP(CONCATENATE($B380,BK$2,"multi"),UHF!$V$3:$W$612,2,0)),0,VLOOKUP(CONCATENATE($B380,BK$2,"multi"),UHF!$V$3:$W$612,2,0))</f>
        <v>0</v>
      </c>
      <c r="BL380" s="11">
        <f>IF(ISNA(VLOOKUP(CONCATENATE($B380,BL$2,"multi"),UHF!$V$3:$W$612,2,0)),0,VLOOKUP(CONCATENATE($B380,BL$2,"multi"),UHF!$V$3:$W$612,2,0))</f>
        <v>0</v>
      </c>
      <c r="BM380" s="11">
        <f>IF(ISNA(VLOOKUP(CONCATENATE($B380,BM$2,"multi"),UHF!$V$3:$W$612,2,0)),0,VLOOKUP(CONCATENATE($B380,BM$2,"multi"),UHF!$V$3:$W$612,2,0))</f>
        <v>0</v>
      </c>
      <c r="BN380" s="11">
        <f>IF(ISNA(VLOOKUP(CONCATENATE($B380,BN$2,"multi"),UHF!$V$3:$W$612,2,0)),0,VLOOKUP(CONCATENATE($B380,BN$2,"multi"),UHF!$V$3:$W$612,2,0))</f>
        <v>0</v>
      </c>
      <c r="BO380" s="11">
        <f>IF(ISNA(VLOOKUP(CONCATENATE($B380,BO$2,"multi"),UHF!$V$3:$W$612,2,0)),0,VLOOKUP(CONCATENATE($B380,BO$2,"multi"),UHF!$V$3:$W$612,2,0))</f>
        <v>0</v>
      </c>
      <c r="BP380" s="11">
        <f>IF(ISNA(VLOOKUP(CONCATENATE($B380,BP$2,"multi"),UHF!$V$3:$W$612,2,0)),0,VLOOKUP(CONCATENATE($B380,BP$2,"multi"),UHF!$V$3:$W$612,2,0))</f>
        <v>0</v>
      </c>
      <c r="BQ380" s="11">
        <f>IF(ISNA(VLOOKUP(CONCATENATE($B380,BQ$2,"multi"),UHF!$V$3:$W$612,2,0)),0,VLOOKUP(CONCATENATE($B380,BQ$2,"multi"),UHF!$V$3:$W$612,2,0))</f>
        <v>0</v>
      </c>
      <c r="BR380" s="11">
        <f>SUM(BF380:BQ380)</f>
        <v>0</v>
      </c>
      <c r="BS380" s="11">
        <f>IF(ISNA(VLOOKUP(CONCATENATE($B380,BS$2,"multi"),'A1'!$V$3:$W$612,2,0)),0,VLOOKUP(CONCATENATE($B380,BS$2,"multi"),'A1'!$V$3:$W$612,2,0))</f>
        <v>0</v>
      </c>
    </row>
    <row r="381" spans="2:71" x14ac:dyDescent="0.2">
      <c r="B381" s="8">
        <f>'Seznam-MO'!A392</f>
        <v>0</v>
      </c>
      <c r="C381" s="11">
        <f>IF(ISNA(VLOOKUP(CONCATENATE($B381,C$2,"multi"),'I-SUB'!$V$3:$W$624,2,0)),0,VLOOKUP(CONCATENATE($B381,C$2,"multi"),'I-SUB'!$V$3:$W$624,2,0))</f>
        <v>0</v>
      </c>
      <c r="D381" s="11">
        <f>IF(ISNA(VLOOKUP(CONCATENATE($B381,D$2,"multi"),'I-SUB'!$V$3:$W$624,2,0)),0,VLOOKUP(CONCATENATE($B381,D$2,"multi"),'I-SUB'!$V$3:$W$624,2,0))</f>
        <v>0</v>
      </c>
      <c r="E381" s="11">
        <f>IF(ISNA(VLOOKUP(CONCATENATE($B381,E$2,"multi"),'I-SUB'!$V$3:$W$624,2,0)),0,VLOOKUP(CONCATENATE($B381,E$2,"multi"),'I-SUB'!$V$3:$W$624,2,0))</f>
        <v>0</v>
      </c>
      <c r="F381" s="11">
        <f>IF(ISNA(VLOOKUP(CONCATENATE($B381,F$2,"multi"),'I-SUB'!$V$3:$W$624,2,0)),0,VLOOKUP(CONCATENATE($B381,F$2,"multi"),'I-SUB'!$V$3:$W$624,2,0))</f>
        <v>0</v>
      </c>
      <c r="G381" s="11">
        <f>IF(ISNA(VLOOKUP(CONCATENATE($B381,G$2,"multi"),'I-SUB'!$V$3:$W$624,2,0)),0,VLOOKUP(CONCATENATE($B381,G$2,"multi"),'I-SUB'!$V$3:$W$624,2,0))</f>
        <v>0</v>
      </c>
      <c r="H381" s="11">
        <f>IF(ISNA(VLOOKUP(CONCATENATE($B381,H$2,"multi"),'I-SUB'!$V$3:$W$624,2,0)),0,VLOOKUP(CONCATENATE($B381,H$2,"multi"),'I-SUB'!$V$3:$W$624,2,0))</f>
        <v>0</v>
      </c>
      <c r="I381" s="11">
        <f>IF(ISNA(VLOOKUP(CONCATENATE($B381,I$2,"multi"),'I-SUB'!$V$3:$W$624,2,0)),0,VLOOKUP(CONCATENATE($B381,I$2,"multi"),'I-SUB'!$V$3:$W$624,2,0))</f>
        <v>0</v>
      </c>
      <c r="J381" s="11">
        <f>IF(ISNA(VLOOKUP(CONCATENATE($B381,J$2,"multi"),'I-SUB'!$V$3:$W$624,2,0)),0,VLOOKUP(CONCATENATE($B381,J$2,"multi"),'I-SUB'!$V$3:$W$624,2,0))</f>
        <v>0</v>
      </c>
      <c r="K381" s="11">
        <f>IF(ISNA(VLOOKUP(CONCATENATE($B381,K$2,"multi"),'I-SUB'!$V$3:$W$624,2,0)),0,VLOOKUP(CONCATENATE($B381,K$2,"multi"),'I-SUB'!$V$3:$W$624,2,0))</f>
        <v>0</v>
      </c>
      <c r="L381" s="11">
        <f>IF(ISNA(VLOOKUP(CONCATENATE($B381,L$2,"multi"),'I-SUB'!$V$3:$W$624,2,0)),0,VLOOKUP(CONCATENATE($B381,L$2,"multi"),'I-SUB'!$V$3:$W$624,2,0))</f>
        <v>0</v>
      </c>
      <c r="M381" s="11">
        <f>IF(ISNA(VLOOKUP(CONCATENATE($B381,M$2,"multi"),'I-SUB'!$V$3:$W$624,2,0)),0,VLOOKUP(CONCATENATE($B381,M$2,"multi"),'I-SUB'!$V$3:$W$624,2,0))</f>
        <v>0</v>
      </c>
      <c r="N381" s="11">
        <f>IF(ISNA(VLOOKUP(CONCATENATE($B381,N$2,"multi"),'I-SUB'!$V$3:$W$624,2,0)),0,VLOOKUP(CONCATENATE($B381,N$2,"multi"),'I-SUB'!$V$3:$W$624,2,0))</f>
        <v>0</v>
      </c>
      <c r="O381" s="11">
        <f>IF(ISNA(VLOOKUP(CONCATENATE($B381,O$2,"multi"),'I-SUB'!$V$3:$W$624,2,0)),0,VLOOKUP(CONCATENATE($B381,O$2,"multi"),'I-SUB'!$V$3:$W$624,2,0))</f>
        <v>0</v>
      </c>
      <c r="P381" s="11">
        <f>SUM(C381:O381)</f>
        <v>0</v>
      </c>
      <c r="Q381" s="11">
        <f>IF(ISNA(VLOOKUP(CONCATENATE($B381,Q$2,"multi"),'II-SUB'!$V$3:$W$630,2,0)),0,VLOOKUP(CONCATENATE($B381,Q$2,"multi"),'II-SUB'!$V$3:$W$630,2,0))</f>
        <v>0</v>
      </c>
      <c r="R381" s="11">
        <f>IF(ISNA(VLOOKUP(CONCATENATE($B381,R$2,"multi"),'II-SUB'!$V$3:$W$630,2,0)),0,VLOOKUP(CONCATENATE($B381,R$2,"multi"),'II-SUB'!$V$3:$W$630,2,0))</f>
        <v>0</v>
      </c>
      <c r="S381" s="11">
        <f>IF(ISNA(VLOOKUP(CONCATENATE($B381,S$2,"multi"),'II-SUB'!$V$3:$W$630,2,0)),0,VLOOKUP(CONCATENATE($B381,S$2,"multi"),'II-SUB'!$V$3:$W$630,2,0))</f>
        <v>0</v>
      </c>
      <c r="T381" s="11">
        <f>IF(ISNA(VLOOKUP(CONCATENATE($B381,T$2,"multi"),'II-SUB'!$V$3:$W$630,2,0)),0,VLOOKUP(CONCATENATE($B381,T$2,"multi"),'II-SUB'!$V$3:$W$630,2,0))</f>
        <v>0</v>
      </c>
      <c r="U381" s="11">
        <f>IF(ISNA(VLOOKUP(CONCATENATE($B381,U$2,"multi"),'II-SUB'!$V$3:$W$630,2,0)),0,VLOOKUP(CONCATENATE($B381,U$2,"multi"),'II-SUB'!$V$3:$W$630,2,0))</f>
        <v>0</v>
      </c>
      <c r="V381" s="11">
        <f>IF(ISNA(VLOOKUP(CONCATENATE($B381,V$2,"multi"),'II-SUB'!$V$3:$W$630,2,0)),0,VLOOKUP(CONCATENATE($B381,V$2,"multi"),'II-SUB'!$V$3:$W$630,2,0))</f>
        <v>0</v>
      </c>
      <c r="W381" s="11">
        <f>IF(ISNA(VLOOKUP(CONCATENATE($B381,W$2,"multi"),'II-SUB'!$V$3:$W$630,2,0)),0,VLOOKUP(CONCATENATE($B381,W$2,"multi"),'II-SUB'!$V$3:$W$630,2,0))</f>
        <v>0</v>
      </c>
      <c r="X381" s="11">
        <f>IF(ISNA(VLOOKUP(CONCATENATE($B381,X$2,"multi"),'II-SUB'!$V$3:$W$630,2,0)),0,VLOOKUP(CONCATENATE($B381,X$2,"multi"),'II-SUB'!$V$3:$W$630,2,0))</f>
        <v>0</v>
      </c>
      <c r="Y381" s="11">
        <f>IF(ISNA(VLOOKUP(CONCATENATE($B381,Y$2,"multi"),'II-SUB'!$V$3:$W$630,2,0)),0,VLOOKUP(CONCATENATE($B381,Y$2,"multi"),'II-SUB'!$V$3:$W$630,2,0))</f>
        <v>0</v>
      </c>
      <c r="Z381" s="11">
        <f>IF(ISNA(VLOOKUP(CONCATENATE($B381,Z$2,"multi"),'II-SUB'!$V$3:$W$630,2,0)),0,VLOOKUP(CONCATENATE($B381,Z$2,"multi"),'II-SUB'!$V$3:$W$630,2,0))</f>
        <v>0</v>
      </c>
      <c r="AA381" s="11">
        <f>IF(ISNA(VLOOKUP(CONCATENATE($B381,AA$2,"multi"),'II-SUB'!$V$3:$W$630,2,0)),0,VLOOKUP(CONCATENATE($B381,AA$2,"multi"),'II-SUB'!$V$3:$W$630,2,0))</f>
        <v>0</v>
      </c>
      <c r="AB381" s="11">
        <f>IF(ISNA(VLOOKUP(CONCATENATE($B381,AB$2,"multi"),'II-SUB'!$V$3:$W$630,2,0)),0,VLOOKUP(CONCATENATE($B381,AB$2,"multi"),'II-SUB'!$V$3:$W$630,2,0))</f>
        <v>0</v>
      </c>
      <c r="AC381" s="11">
        <f>IF(ISNA(VLOOKUP(CONCATENATE($B381,AC$2,"multi"),'II-SUB'!$V$3:$W$630,2,0)),0,VLOOKUP(CONCATENATE($B381,AC$2,"multi"),'II-SUB'!$V$3:$W$630,2,0))</f>
        <v>0</v>
      </c>
      <c r="AD381" s="11">
        <f>SUM(Q381:AC381)</f>
        <v>0</v>
      </c>
      <c r="AE381" s="11">
        <f>IF(ISNA(VLOOKUP(CONCATENATE($B381,AE$2,"multi"),MW!$V$3:$W$600,2,0)),0,VLOOKUP(CONCATENATE($B381,AE$2,"multi"),MW!$V$3:$W$600,2,0))</f>
        <v>0</v>
      </c>
      <c r="AF381" s="11">
        <f>IF(ISNA(VLOOKUP(CONCATENATE($B381,AF$2,"multi"),MW!$V$3:$W$600,2,0)),0,VLOOKUP(CONCATENATE($B381,AF$2,"multi"),MW!$V$3:$W$600,2,0))</f>
        <v>0</v>
      </c>
      <c r="AG381" s="11">
        <f>IF(ISNA(VLOOKUP(CONCATENATE($B381,AG$2,"multi"),MW!$V$3:$W$600,2,0)),0,VLOOKUP(CONCATENATE($B381,AG$2,"multi"),MW!$V$3:$W$600,2,0))</f>
        <v>0</v>
      </c>
      <c r="AH381" s="11">
        <f>IF(ISNA(VLOOKUP(CONCATENATE($B381,AH$2,"multi"),MW!$V$3:$W$600,2,0)),0,VLOOKUP(CONCATENATE($B381,AH$2,"multi"),MW!$V$3:$W$600,2,0))</f>
        <v>0</v>
      </c>
      <c r="AI381" s="11">
        <f>IF(ISNA(VLOOKUP(CONCATENATE($B381,AI$2,"multi"),MW!$V$3:$W$600,2,0)),0,VLOOKUP(CONCATENATE($B381,AI$2,"multi"),MW!$V$3:$W$600,2,0))</f>
        <v>0</v>
      </c>
      <c r="AJ381" s="11">
        <f>IF(ISNA(VLOOKUP(CONCATENATE($B381,AJ$2,"multi"),MW!$V$3:$W$600,2,0)),0,VLOOKUP(CONCATENATE($B381,AJ$2,"multi"),MW!$V$3:$W$600,2,0))</f>
        <v>0</v>
      </c>
      <c r="AK381" s="11">
        <f>IF(ISNA(VLOOKUP(CONCATENATE($B381,AK$2,"multi"),MW!$V$3:$W$600,2,0)),0,VLOOKUP(CONCATENATE($B381,AK$2,"multi"),MW!$V$3:$W$600,2,0))</f>
        <v>0</v>
      </c>
      <c r="AL381" s="11">
        <f>IF(ISNA(VLOOKUP(CONCATENATE($B381,AL$2,"multi"),MW!$V$3:$W$600,2,0)),0,VLOOKUP(CONCATENATE($B381,AL$2,"multi"),MW!$V$3:$W$600,2,0))</f>
        <v>0</v>
      </c>
      <c r="AM381" s="11">
        <f>IF(ISNA(VLOOKUP(CONCATENATE($B381,AM$2,"multi"),MW!$V$3:$W$600,2,0)),0,VLOOKUP(CONCATENATE($B381,AM$2,"multi"),MW!$V$3:$W$600,2,0))</f>
        <v>0</v>
      </c>
      <c r="AN381" s="11">
        <f>IF(ISNA(VLOOKUP(CONCATENATE($B381,AN$2,"multi"),MW!$V$3:$W$600,2,0)),0,VLOOKUP(CONCATENATE($B381,AN$2,"multi"),MW!$V$3:$W$600,2,0))</f>
        <v>0</v>
      </c>
      <c r="AO381" s="11">
        <f>IF(ISNA(VLOOKUP(CONCATENATE($B381,AO$2,"multi"),MW!$V$3:$W$600,2,0)),0,VLOOKUP(CONCATENATE($B381,AO$2,"multi"),MW!$V$3:$W$600,2,0))</f>
        <v>0</v>
      </c>
      <c r="AP381" s="11">
        <f>SUM(AE381:AO381)</f>
        <v>0</v>
      </c>
      <c r="AQ381" s="11">
        <f>IF(ISNA(VLOOKUP(CONCATENATE($B381,AQ$2,"multi"),'III-SUB'!$V$3:$W$633,2,0)),0,VLOOKUP(CONCATENATE($B381,AQ$2,"multi"),'III-SUB'!$V$3:$W$633,2,0))</f>
        <v>0</v>
      </c>
      <c r="AR381" s="11">
        <f>IF(ISNA(VLOOKUP(CONCATENATE($B381,AR$2,"multi"),'III-SUB'!$V$3:$W$633,2,0)),0,VLOOKUP(CONCATENATE($B381,AR$2,"multi"),'III-SUB'!$V$3:$W$633,2,0))</f>
        <v>0</v>
      </c>
      <c r="AS381" s="11">
        <f>IF(ISNA(VLOOKUP(CONCATENATE($B381,AS$2,"multi"),'III-SUB'!$V$3:$W$633,2,0)),0,VLOOKUP(CONCATENATE($B381,AS$2,"multi"),'III-SUB'!$V$3:$W$633,2,0))</f>
        <v>0</v>
      </c>
      <c r="AT381" s="11">
        <f>IF(ISNA(VLOOKUP(CONCATENATE($B381,AT$2,"multi"),'III-SUB'!$V$3:$W$633,2,0)),0,VLOOKUP(CONCATENATE($B381,AT$2,"multi"),'III-SUB'!$V$3:$W$633,2,0))</f>
        <v>0</v>
      </c>
      <c r="AU381" s="11">
        <f>IF(ISNA(VLOOKUP(CONCATENATE($B381,AU$2,"multi"),'III-SUB'!$V$3:$W$633,2,0)),0,VLOOKUP(CONCATENATE($B381,AU$2,"multi"),'III-SUB'!$V$3:$W$633,2,0))</f>
        <v>0</v>
      </c>
      <c r="AV381" s="11">
        <f>IF(ISNA(VLOOKUP(CONCATENATE($B381,AV$2,"multi"),'III-SUB'!$V$3:$W$633,2,0)),0,VLOOKUP(CONCATENATE($B381,AV$2,"multi"),'III-SUB'!$V$3:$W$633,2,0))</f>
        <v>0</v>
      </c>
      <c r="AW381" s="11">
        <f>IF(ISNA(VLOOKUP(CONCATENATE($B381,AW$2,"multi"),'III-SUB'!$V$3:$W$633,2,0)),0,VLOOKUP(CONCATENATE($B381,AW$2,"multi"),'III-SUB'!$V$3:$W$633,2,0))</f>
        <v>0</v>
      </c>
      <c r="AX381" s="11">
        <f>IF(ISNA(VLOOKUP(CONCATENATE($B381,AX$2,"multi"),'III-SUB'!$V$3:$W$633,2,0)),0,VLOOKUP(CONCATENATE($B381,AX$2,"multi"),'III-SUB'!$V$3:$W$633,2,0))</f>
        <v>0</v>
      </c>
      <c r="AY381" s="11">
        <f>IF(ISNA(VLOOKUP(CONCATENATE($B381,AY$2,"multi"),'III-SUB'!$V$3:$W$633,2,0)),0,VLOOKUP(CONCATENATE($B381,AY$2,"multi"),'III-SUB'!$V$3:$W$633,2,0))</f>
        <v>0</v>
      </c>
      <c r="AZ381" s="11">
        <f>IF(ISNA(VLOOKUP(CONCATENATE($B381,AZ$2,"multi"),'III-SUB'!$V$3:$W$633,2,0)),0,VLOOKUP(CONCATENATE($B381,AZ$2,"multi"),'III-SUB'!$V$3:$W$633,2,0))</f>
        <v>0</v>
      </c>
      <c r="BA381" s="11">
        <f>IF(ISNA(VLOOKUP(CONCATENATE($B381,BA$2,"multi"),'III-SUB'!$V$3:$W$633,2,0)),0,VLOOKUP(CONCATENATE($B381,BA$2,"multi"),'III-SUB'!$V$3:$W$633,2,0))</f>
        <v>0</v>
      </c>
      <c r="BB381" s="11">
        <f>IF(ISNA(VLOOKUP(CONCATENATE($B381,BB$2,"multi"),'III-SUB'!$V$3:$W$633,2,0)),0,VLOOKUP(CONCATENATE($B381,BB$2,"multi"),'III-SUB'!$V$3:$W$633,2,0))</f>
        <v>0</v>
      </c>
      <c r="BC381" s="11">
        <f>IF(ISNA(VLOOKUP(CONCATENATE($B381,BC$2,"multi"),'III-SUB'!$V$3:$W$633,2,0)),0,VLOOKUP(CONCATENATE($B381,BC$2,"multi"),'III-SUB'!$V$3:$W$633,2,0))</f>
        <v>0</v>
      </c>
      <c r="BD381" s="11">
        <f>SUM(AQ381:BC381)</f>
        <v>0</v>
      </c>
      <c r="BE381" s="11">
        <f>IF(ISNA(VLOOKUP(CONCATENATE($B381,AQ$2,"multi"),VHF!$V$3:$W$627,2,0)),0,VLOOKUP(CONCATENATE($B381,AQ$2,"multi"),VHF!$V$3:$W$627,2,0))</f>
        <v>0</v>
      </c>
      <c r="BF381" s="11">
        <f>IF(ISNA(VLOOKUP(CONCATENATE($B381,BF$2,"multi"),UHF!$V$3:$W$612,2,0)),0,VLOOKUP(CONCATENATE($B381,BF$2,"multi"),UHF!$V$3:$W$612,2,0))</f>
        <v>0</v>
      </c>
      <c r="BG381" s="11">
        <f>IF(ISNA(VLOOKUP(CONCATENATE($B381,BG$2,"multi"),UHF!$V$3:$W$612,2,0)),0,VLOOKUP(CONCATENATE($B381,BG$2,"multi"),UHF!$V$3:$W$612,2,0))</f>
        <v>0</v>
      </c>
      <c r="BH381" s="11">
        <f>IF(ISNA(VLOOKUP(CONCATENATE($B381,BH$2,"multi"),UHF!$V$3:$W$612,2,0)),0,VLOOKUP(CONCATENATE($B381,BH$2,"multi"),UHF!$V$3:$W$612,2,0))</f>
        <v>0</v>
      </c>
      <c r="BI381" s="11">
        <f>IF(ISNA(VLOOKUP(CONCATENATE($B381,BI$2,"multi"),UHF!$V$3:$W$612,2,0)),0,VLOOKUP(CONCATENATE($B381,BI$2,"multi"),UHF!$V$3:$W$612,2,0))</f>
        <v>0</v>
      </c>
      <c r="BJ381" s="11">
        <f>IF(ISNA(VLOOKUP(CONCATENATE($B381,BJ$2,"multi"),UHF!$V$3:$W$612,2,0)),0,VLOOKUP(CONCATENATE($B381,BJ$2,"multi"),UHF!$V$3:$W$612,2,0))</f>
        <v>0</v>
      </c>
      <c r="BK381" s="11">
        <f>IF(ISNA(VLOOKUP(CONCATENATE($B381,BK$2,"multi"),UHF!$V$3:$W$612,2,0)),0,VLOOKUP(CONCATENATE($B381,BK$2,"multi"),UHF!$V$3:$W$612,2,0))</f>
        <v>0</v>
      </c>
      <c r="BL381" s="11">
        <f>IF(ISNA(VLOOKUP(CONCATENATE($B381,BL$2,"multi"),UHF!$V$3:$W$612,2,0)),0,VLOOKUP(CONCATENATE($B381,BL$2,"multi"),UHF!$V$3:$W$612,2,0))</f>
        <v>0</v>
      </c>
      <c r="BM381" s="11">
        <f>IF(ISNA(VLOOKUP(CONCATENATE($B381,BM$2,"multi"),UHF!$V$3:$W$612,2,0)),0,VLOOKUP(CONCATENATE($B381,BM$2,"multi"),UHF!$V$3:$W$612,2,0))</f>
        <v>0</v>
      </c>
      <c r="BN381" s="11">
        <f>IF(ISNA(VLOOKUP(CONCATENATE($B381,BN$2,"multi"),UHF!$V$3:$W$612,2,0)),0,VLOOKUP(CONCATENATE($B381,BN$2,"multi"),UHF!$V$3:$W$612,2,0))</f>
        <v>0</v>
      </c>
      <c r="BO381" s="11">
        <f>IF(ISNA(VLOOKUP(CONCATENATE($B381,BO$2,"multi"),UHF!$V$3:$W$612,2,0)),0,VLOOKUP(CONCATENATE($B381,BO$2,"multi"),UHF!$V$3:$W$612,2,0))</f>
        <v>0</v>
      </c>
      <c r="BP381" s="11">
        <f>IF(ISNA(VLOOKUP(CONCATENATE($B381,BP$2,"multi"),UHF!$V$3:$W$612,2,0)),0,VLOOKUP(CONCATENATE($B381,BP$2,"multi"),UHF!$V$3:$W$612,2,0))</f>
        <v>0</v>
      </c>
      <c r="BQ381" s="11">
        <f>IF(ISNA(VLOOKUP(CONCATENATE($B381,BQ$2,"multi"),UHF!$V$3:$W$612,2,0)),0,VLOOKUP(CONCATENATE($B381,BQ$2,"multi"),UHF!$V$3:$W$612,2,0))</f>
        <v>0</v>
      </c>
      <c r="BR381" s="11">
        <f>SUM(BF381:BQ381)</f>
        <v>0</v>
      </c>
      <c r="BS381" s="11">
        <f>IF(ISNA(VLOOKUP(CONCATENATE($B381,BS$2,"multi"),'A1'!$V$3:$W$612,2,0)),0,VLOOKUP(CONCATENATE($B381,BS$2,"multi"),'A1'!$V$3:$W$612,2,0))</f>
        <v>0</v>
      </c>
    </row>
    <row r="382" spans="2:71" x14ac:dyDescent="0.2">
      <c r="B382" s="8">
        <f>'Seznam-MO'!A393</f>
        <v>0</v>
      </c>
      <c r="C382" s="11">
        <f>IF(ISNA(VLOOKUP(CONCATENATE($B382,C$2,"multi"),'I-SUB'!$V$3:$W$624,2,0)),0,VLOOKUP(CONCATENATE($B382,C$2,"multi"),'I-SUB'!$V$3:$W$624,2,0))</f>
        <v>0</v>
      </c>
      <c r="D382" s="11">
        <f>IF(ISNA(VLOOKUP(CONCATENATE($B382,D$2,"multi"),'I-SUB'!$V$3:$W$624,2,0)),0,VLOOKUP(CONCATENATE($B382,D$2,"multi"),'I-SUB'!$V$3:$W$624,2,0))</f>
        <v>0</v>
      </c>
      <c r="E382" s="11">
        <f>IF(ISNA(VLOOKUP(CONCATENATE($B382,E$2,"multi"),'I-SUB'!$V$3:$W$624,2,0)),0,VLOOKUP(CONCATENATE($B382,E$2,"multi"),'I-SUB'!$V$3:$W$624,2,0))</f>
        <v>0</v>
      </c>
      <c r="F382" s="11">
        <f>IF(ISNA(VLOOKUP(CONCATENATE($B382,F$2,"multi"),'I-SUB'!$V$3:$W$624,2,0)),0,VLOOKUP(CONCATENATE($B382,F$2,"multi"),'I-SUB'!$V$3:$W$624,2,0))</f>
        <v>0</v>
      </c>
      <c r="G382" s="11">
        <f>IF(ISNA(VLOOKUP(CONCATENATE($B382,G$2,"multi"),'I-SUB'!$V$3:$W$624,2,0)),0,VLOOKUP(CONCATENATE($B382,G$2,"multi"),'I-SUB'!$V$3:$W$624,2,0))</f>
        <v>0</v>
      </c>
      <c r="H382" s="11">
        <f>IF(ISNA(VLOOKUP(CONCATENATE($B382,H$2,"multi"),'I-SUB'!$V$3:$W$624,2,0)),0,VLOOKUP(CONCATENATE($B382,H$2,"multi"),'I-SUB'!$V$3:$W$624,2,0))</f>
        <v>0</v>
      </c>
      <c r="I382" s="11">
        <f>IF(ISNA(VLOOKUP(CONCATENATE($B382,I$2,"multi"),'I-SUB'!$V$3:$W$624,2,0)),0,VLOOKUP(CONCATENATE($B382,I$2,"multi"),'I-SUB'!$V$3:$W$624,2,0))</f>
        <v>0</v>
      </c>
      <c r="J382" s="11">
        <f>IF(ISNA(VLOOKUP(CONCATENATE($B382,J$2,"multi"),'I-SUB'!$V$3:$W$624,2,0)),0,VLOOKUP(CONCATENATE($B382,J$2,"multi"),'I-SUB'!$V$3:$W$624,2,0))</f>
        <v>0</v>
      </c>
      <c r="K382" s="11">
        <f>IF(ISNA(VLOOKUP(CONCATENATE($B382,K$2,"multi"),'I-SUB'!$V$3:$W$624,2,0)),0,VLOOKUP(CONCATENATE($B382,K$2,"multi"),'I-SUB'!$V$3:$W$624,2,0))</f>
        <v>0</v>
      </c>
      <c r="L382" s="11">
        <f>IF(ISNA(VLOOKUP(CONCATENATE($B382,L$2,"multi"),'I-SUB'!$V$3:$W$624,2,0)),0,VLOOKUP(CONCATENATE($B382,L$2,"multi"),'I-SUB'!$V$3:$W$624,2,0))</f>
        <v>0</v>
      </c>
      <c r="M382" s="11">
        <f>IF(ISNA(VLOOKUP(CONCATENATE($B382,M$2,"multi"),'I-SUB'!$V$3:$W$624,2,0)),0,VLOOKUP(CONCATENATE($B382,M$2,"multi"),'I-SUB'!$V$3:$W$624,2,0))</f>
        <v>0</v>
      </c>
      <c r="N382" s="11">
        <f>IF(ISNA(VLOOKUP(CONCATENATE($B382,N$2,"multi"),'I-SUB'!$V$3:$W$624,2,0)),0,VLOOKUP(CONCATENATE($B382,N$2,"multi"),'I-SUB'!$V$3:$W$624,2,0))</f>
        <v>0</v>
      </c>
      <c r="O382" s="11">
        <f>IF(ISNA(VLOOKUP(CONCATENATE($B382,O$2,"multi"),'I-SUB'!$V$3:$W$624,2,0)),0,VLOOKUP(CONCATENATE($B382,O$2,"multi"),'I-SUB'!$V$3:$W$624,2,0))</f>
        <v>0</v>
      </c>
      <c r="P382" s="11">
        <f>SUM(C382:O382)</f>
        <v>0</v>
      </c>
      <c r="Q382" s="11">
        <f>IF(ISNA(VLOOKUP(CONCATENATE($B382,Q$2,"multi"),'II-SUB'!$V$3:$W$630,2,0)),0,VLOOKUP(CONCATENATE($B382,Q$2,"multi"),'II-SUB'!$V$3:$W$630,2,0))</f>
        <v>0</v>
      </c>
      <c r="R382" s="11">
        <f>IF(ISNA(VLOOKUP(CONCATENATE($B382,R$2,"multi"),'II-SUB'!$V$3:$W$630,2,0)),0,VLOOKUP(CONCATENATE($B382,R$2,"multi"),'II-SUB'!$V$3:$W$630,2,0))</f>
        <v>0</v>
      </c>
      <c r="S382" s="11">
        <f>IF(ISNA(VLOOKUP(CONCATENATE($B382,S$2,"multi"),'II-SUB'!$V$3:$W$630,2,0)),0,VLOOKUP(CONCATENATE($B382,S$2,"multi"),'II-SUB'!$V$3:$W$630,2,0))</f>
        <v>0</v>
      </c>
      <c r="T382" s="11">
        <f>IF(ISNA(VLOOKUP(CONCATENATE($B382,T$2,"multi"),'II-SUB'!$V$3:$W$630,2,0)),0,VLOOKUP(CONCATENATE($B382,T$2,"multi"),'II-SUB'!$V$3:$W$630,2,0))</f>
        <v>0</v>
      </c>
      <c r="U382" s="11">
        <f>IF(ISNA(VLOOKUP(CONCATENATE($B382,U$2,"multi"),'II-SUB'!$V$3:$W$630,2,0)),0,VLOOKUP(CONCATENATE($B382,U$2,"multi"),'II-SUB'!$V$3:$W$630,2,0))</f>
        <v>0</v>
      </c>
      <c r="V382" s="11">
        <f>IF(ISNA(VLOOKUP(CONCATENATE($B382,V$2,"multi"),'II-SUB'!$V$3:$W$630,2,0)),0,VLOOKUP(CONCATENATE($B382,V$2,"multi"),'II-SUB'!$V$3:$W$630,2,0))</f>
        <v>0</v>
      </c>
      <c r="W382" s="11">
        <f>IF(ISNA(VLOOKUP(CONCATENATE($B382,W$2,"multi"),'II-SUB'!$V$3:$W$630,2,0)),0,VLOOKUP(CONCATENATE($B382,W$2,"multi"),'II-SUB'!$V$3:$W$630,2,0))</f>
        <v>0</v>
      </c>
      <c r="X382" s="11">
        <f>IF(ISNA(VLOOKUP(CONCATENATE($B382,X$2,"multi"),'II-SUB'!$V$3:$W$630,2,0)),0,VLOOKUP(CONCATENATE($B382,X$2,"multi"),'II-SUB'!$V$3:$W$630,2,0))</f>
        <v>0</v>
      </c>
      <c r="Y382" s="11">
        <f>IF(ISNA(VLOOKUP(CONCATENATE($B382,Y$2,"multi"),'II-SUB'!$V$3:$W$630,2,0)),0,VLOOKUP(CONCATENATE($B382,Y$2,"multi"),'II-SUB'!$V$3:$W$630,2,0))</f>
        <v>0</v>
      </c>
      <c r="Z382" s="11">
        <f>IF(ISNA(VLOOKUP(CONCATENATE($B382,Z$2,"multi"),'II-SUB'!$V$3:$W$630,2,0)),0,VLOOKUP(CONCATENATE($B382,Z$2,"multi"),'II-SUB'!$V$3:$W$630,2,0))</f>
        <v>0</v>
      </c>
      <c r="AA382" s="11">
        <f>IF(ISNA(VLOOKUP(CONCATENATE($B382,AA$2,"multi"),'II-SUB'!$V$3:$W$630,2,0)),0,VLOOKUP(CONCATENATE($B382,AA$2,"multi"),'II-SUB'!$V$3:$W$630,2,0))</f>
        <v>0</v>
      </c>
      <c r="AB382" s="11">
        <f>IF(ISNA(VLOOKUP(CONCATENATE($B382,AB$2,"multi"),'II-SUB'!$V$3:$W$630,2,0)),0,VLOOKUP(CONCATENATE($B382,AB$2,"multi"),'II-SUB'!$V$3:$W$630,2,0))</f>
        <v>0</v>
      </c>
      <c r="AC382" s="11">
        <f>IF(ISNA(VLOOKUP(CONCATENATE($B382,AC$2,"multi"),'II-SUB'!$V$3:$W$630,2,0)),0,VLOOKUP(CONCATENATE($B382,AC$2,"multi"),'II-SUB'!$V$3:$W$630,2,0))</f>
        <v>0</v>
      </c>
      <c r="AD382" s="11">
        <f>SUM(Q382:AC382)</f>
        <v>0</v>
      </c>
      <c r="AE382" s="11">
        <f>IF(ISNA(VLOOKUP(CONCATENATE($B382,AE$2,"multi"),MW!$V$3:$W$600,2,0)),0,VLOOKUP(CONCATENATE($B382,AE$2,"multi"),MW!$V$3:$W$600,2,0))</f>
        <v>0</v>
      </c>
      <c r="AF382" s="11">
        <f>IF(ISNA(VLOOKUP(CONCATENATE($B382,AF$2,"multi"),MW!$V$3:$W$600,2,0)),0,VLOOKUP(CONCATENATE($B382,AF$2,"multi"),MW!$V$3:$W$600,2,0))</f>
        <v>0</v>
      </c>
      <c r="AG382" s="11">
        <f>IF(ISNA(VLOOKUP(CONCATENATE($B382,AG$2,"multi"),MW!$V$3:$W$600,2,0)),0,VLOOKUP(CONCATENATE($B382,AG$2,"multi"),MW!$V$3:$W$600,2,0))</f>
        <v>0</v>
      </c>
      <c r="AH382" s="11">
        <f>IF(ISNA(VLOOKUP(CONCATENATE($B382,AH$2,"multi"),MW!$V$3:$W$600,2,0)),0,VLOOKUP(CONCATENATE($B382,AH$2,"multi"),MW!$V$3:$W$600,2,0))</f>
        <v>0</v>
      </c>
      <c r="AI382" s="11">
        <f>IF(ISNA(VLOOKUP(CONCATENATE($B382,AI$2,"multi"),MW!$V$3:$W$600,2,0)),0,VLOOKUP(CONCATENATE($B382,AI$2,"multi"),MW!$V$3:$W$600,2,0))</f>
        <v>0</v>
      </c>
      <c r="AJ382" s="11">
        <f>IF(ISNA(VLOOKUP(CONCATENATE($B382,AJ$2,"multi"),MW!$V$3:$W$600,2,0)),0,VLOOKUP(CONCATENATE($B382,AJ$2,"multi"),MW!$V$3:$W$600,2,0))</f>
        <v>0</v>
      </c>
      <c r="AK382" s="11">
        <f>IF(ISNA(VLOOKUP(CONCATENATE($B382,AK$2,"multi"),MW!$V$3:$W$600,2,0)),0,VLOOKUP(CONCATENATE($B382,AK$2,"multi"),MW!$V$3:$W$600,2,0))</f>
        <v>0</v>
      </c>
      <c r="AL382" s="11">
        <f>IF(ISNA(VLOOKUP(CONCATENATE($B382,AL$2,"multi"),MW!$V$3:$W$600,2,0)),0,VLOOKUP(CONCATENATE($B382,AL$2,"multi"),MW!$V$3:$W$600,2,0))</f>
        <v>0</v>
      </c>
      <c r="AM382" s="11">
        <f>IF(ISNA(VLOOKUP(CONCATENATE($B382,AM$2,"multi"),MW!$V$3:$W$600,2,0)),0,VLOOKUP(CONCATENATE($B382,AM$2,"multi"),MW!$V$3:$W$600,2,0))</f>
        <v>0</v>
      </c>
      <c r="AN382" s="11">
        <f>IF(ISNA(VLOOKUP(CONCATENATE($B382,AN$2,"multi"),MW!$V$3:$W$600,2,0)),0,VLOOKUP(CONCATENATE($B382,AN$2,"multi"),MW!$V$3:$W$600,2,0))</f>
        <v>0</v>
      </c>
      <c r="AO382" s="11">
        <f>IF(ISNA(VLOOKUP(CONCATENATE($B382,AO$2,"multi"),MW!$V$3:$W$600,2,0)),0,VLOOKUP(CONCATENATE($B382,AO$2,"multi"),MW!$V$3:$W$600,2,0))</f>
        <v>0</v>
      </c>
      <c r="AP382" s="11">
        <f>SUM(AE382:AO382)</f>
        <v>0</v>
      </c>
      <c r="AQ382" s="11">
        <f>IF(ISNA(VLOOKUP(CONCATENATE($B382,AQ$2,"multi"),'III-SUB'!$V$3:$W$633,2,0)),0,VLOOKUP(CONCATENATE($B382,AQ$2,"multi"),'III-SUB'!$V$3:$W$633,2,0))</f>
        <v>0</v>
      </c>
      <c r="AR382" s="11">
        <f>IF(ISNA(VLOOKUP(CONCATENATE($B382,AR$2,"multi"),'III-SUB'!$V$3:$W$633,2,0)),0,VLOOKUP(CONCATENATE($B382,AR$2,"multi"),'III-SUB'!$V$3:$W$633,2,0))</f>
        <v>0</v>
      </c>
      <c r="AS382" s="11">
        <f>IF(ISNA(VLOOKUP(CONCATENATE($B382,AS$2,"multi"),'III-SUB'!$V$3:$W$633,2,0)),0,VLOOKUP(CONCATENATE($B382,AS$2,"multi"),'III-SUB'!$V$3:$W$633,2,0))</f>
        <v>0</v>
      </c>
      <c r="AT382" s="11">
        <f>IF(ISNA(VLOOKUP(CONCATENATE($B382,AT$2,"multi"),'III-SUB'!$V$3:$W$633,2,0)),0,VLOOKUP(CONCATENATE($B382,AT$2,"multi"),'III-SUB'!$V$3:$W$633,2,0))</f>
        <v>0</v>
      </c>
      <c r="AU382" s="11">
        <f>IF(ISNA(VLOOKUP(CONCATENATE($B382,AU$2,"multi"),'III-SUB'!$V$3:$W$633,2,0)),0,VLOOKUP(CONCATENATE($B382,AU$2,"multi"),'III-SUB'!$V$3:$W$633,2,0))</f>
        <v>0</v>
      </c>
      <c r="AV382" s="11">
        <f>IF(ISNA(VLOOKUP(CONCATENATE($B382,AV$2,"multi"),'III-SUB'!$V$3:$W$633,2,0)),0,VLOOKUP(CONCATENATE($B382,AV$2,"multi"),'III-SUB'!$V$3:$W$633,2,0))</f>
        <v>0</v>
      </c>
      <c r="AW382" s="11">
        <f>IF(ISNA(VLOOKUP(CONCATENATE($B382,AW$2,"multi"),'III-SUB'!$V$3:$W$633,2,0)),0,VLOOKUP(CONCATENATE($B382,AW$2,"multi"),'III-SUB'!$V$3:$W$633,2,0))</f>
        <v>0</v>
      </c>
      <c r="AX382" s="11">
        <f>IF(ISNA(VLOOKUP(CONCATENATE($B382,AX$2,"multi"),'III-SUB'!$V$3:$W$633,2,0)),0,VLOOKUP(CONCATENATE($B382,AX$2,"multi"),'III-SUB'!$V$3:$W$633,2,0))</f>
        <v>0</v>
      </c>
      <c r="AY382" s="11">
        <f>IF(ISNA(VLOOKUP(CONCATENATE($B382,AY$2,"multi"),'III-SUB'!$V$3:$W$633,2,0)),0,VLOOKUP(CONCATENATE($B382,AY$2,"multi"),'III-SUB'!$V$3:$W$633,2,0))</f>
        <v>0</v>
      </c>
      <c r="AZ382" s="11">
        <f>IF(ISNA(VLOOKUP(CONCATENATE($B382,AZ$2,"multi"),'III-SUB'!$V$3:$W$633,2,0)),0,VLOOKUP(CONCATENATE($B382,AZ$2,"multi"),'III-SUB'!$V$3:$W$633,2,0))</f>
        <v>0</v>
      </c>
      <c r="BA382" s="11">
        <f>IF(ISNA(VLOOKUP(CONCATENATE($B382,BA$2,"multi"),'III-SUB'!$V$3:$W$633,2,0)),0,VLOOKUP(CONCATENATE($B382,BA$2,"multi"),'III-SUB'!$V$3:$W$633,2,0))</f>
        <v>0</v>
      </c>
      <c r="BB382" s="11">
        <f>IF(ISNA(VLOOKUP(CONCATENATE($B382,BB$2,"multi"),'III-SUB'!$V$3:$W$633,2,0)),0,VLOOKUP(CONCATENATE($B382,BB$2,"multi"),'III-SUB'!$V$3:$W$633,2,0))</f>
        <v>0</v>
      </c>
      <c r="BC382" s="11">
        <f>IF(ISNA(VLOOKUP(CONCATENATE($B382,BC$2,"multi"),'III-SUB'!$V$3:$W$633,2,0)),0,VLOOKUP(CONCATENATE($B382,BC$2,"multi"),'III-SUB'!$V$3:$W$633,2,0))</f>
        <v>0</v>
      </c>
      <c r="BD382" s="11">
        <f>SUM(AQ382:BC382)</f>
        <v>0</v>
      </c>
      <c r="BE382" s="11">
        <f>IF(ISNA(VLOOKUP(CONCATENATE($B382,AQ$2,"multi"),VHF!$V$3:$W$627,2,0)),0,VLOOKUP(CONCATENATE($B382,AQ$2,"multi"),VHF!$V$3:$W$627,2,0))</f>
        <v>0</v>
      </c>
      <c r="BF382" s="11">
        <f>IF(ISNA(VLOOKUP(CONCATENATE($B382,BF$2,"multi"),UHF!$V$3:$W$612,2,0)),0,VLOOKUP(CONCATENATE($B382,BF$2,"multi"),UHF!$V$3:$W$612,2,0))</f>
        <v>0</v>
      </c>
      <c r="BG382" s="11">
        <f>IF(ISNA(VLOOKUP(CONCATENATE($B382,BG$2,"multi"),UHF!$V$3:$W$612,2,0)),0,VLOOKUP(CONCATENATE($B382,BG$2,"multi"),UHF!$V$3:$W$612,2,0))</f>
        <v>0</v>
      </c>
      <c r="BH382" s="11">
        <f>IF(ISNA(VLOOKUP(CONCATENATE($B382,BH$2,"multi"),UHF!$V$3:$W$612,2,0)),0,VLOOKUP(CONCATENATE($B382,BH$2,"multi"),UHF!$V$3:$W$612,2,0))</f>
        <v>0</v>
      </c>
      <c r="BI382" s="11">
        <f>IF(ISNA(VLOOKUP(CONCATENATE($B382,BI$2,"multi"),UHF!$V$3:$W$612,2,0)),0,VLOOKUP(CONCATENATE($B382,BI$2,"multi"),UHF!$V$3:$W$612,2,0))</f>
        <v>0</v>
      </c>
      <c r="BJ382" s="11">
        <f>IF(ISNA(VLOOKUP(CONCATENATE($B382,BJ$2,"multi"),UHF!$V$3:$W$612,2,0)),0,VLOOKUP(CONCATENATE($B382,BJ$2,"multi"),UHF!$V$3:$W$612,2,0))</f>
        <v>0</v>
      </c>
      <c r="BK382" s="11">
        <f>IF(ISNA(VLOOKUP(CONCATENATE($B382,BK$2,"multi"),UHF!$V$3:$W$612,2,0)),0,VLOOKUP(CONCATENATE($B382,BK$2,"multi"),UHF!$V$3:$W$612,2,0))</f>
        <v>0</v>
      </c>
      <c r="BL382" s="11">
        <f>IF(ISNA(VLOOKUP(CONCATENATE($B382,BL$2,"multi"),UHF!$V$3:$W$612,2,0)),0,VLOOKUP(CONCATENATE($B382,BL$2,"multi"),UHF!$V$3:$W$612,2,0))</f>
        <v>0</v>
      </c>
      <c r="BM382" s="11">
        <f>IF(ISNA(VLOOKUP(CONCATENATE($B382,BM$2,"multi"),UHF!$V$3:$W$612,2,0)),0,VLOOKUP(CONCATENATE($B382,BM$2,"multi"),UHF!$V$3:$W$612,2,0))</f>
        <v>0</v>
      </c>
      <c r="BN382" s="11">
        <f>IF(ISNA(VLOOKUP(CONCATENATE($B382,BN$2,"multi"),UHF!$V$3:$W$612,2,0)),0,VLOOKUP(CONCATENATE($B382,BN$2,"multi"),UHF!$V$3:$W$612,2,0))</f>
        <v>0</v>
      </c>
      <c r="BO382" s="11">
        <f>IF(ISNA(VLOOKUP(CONCATENATE($B382,BO$2,"multi"),UHF!$V$3:$W$612,2,0)),0,VLOOKUP(CONCATENATE($B382,BO$2,"multi"),UHF!$V$3:$W$612,2,0))</f>
        <v>0</v>
      </c>
      <c r="BP382" s="11">
        <f>IF(ISNA(VLOOKUP(CONCATENATE($B382,BP$2,"multi"),UHF!$V$3:$W$612,2,0)),0,VLOOKUP(CONCATENATE($B382,BP$2,"multi"),UHF!$V$3:$W$612,2,0))</f>
        <v>0</v>
      </c>
      <c r="BQ382" s="11">
        <f>IF(ISNA(VLOOKUP(CONCATENATE($B382,BQ$2,"multi"),UHF!$V$3:$W$612,2,0)),0,VLOOKUP(CONCATENATE($B382,BQ$2,"multi"),UHF!$V$3:$W$612,2,0))</f>
        <v>0</v>
      </c>
      <c r="BR382" s="11">
        <f>SUM(BF382:BQ382)</f>
        <v>0</v>
      </c>
      <c r="BS382" s="11">
        <f>IF(ISNA(VLOOKUP(CONCATENATE($B382,BS$2,"multi"),'A1'!$V$3:$W$612,2,0)),0,VLOOKUP(CONCATENATE($B382,BS$2,"multi"),'A1'!$V$3:$W$612,2,0))</f>
        <v>0</v>
      </c>
    </row>
    <row r="383" spans="2:71" x14ac:dyDescent="0.2">
      <c r="B383" s="8">
        <f>'Seznam-MO'!A394</f>
        <v>0</v>
      </c>
      <c r="C383" s="11">
        <f>IF(ISNA(VLOOKUP(CONCATENATE($B383,C$2,"multi"),'I-SUB'!$V$3:$W$624,2,0)),0,VLOOKUP(CONCATENATE($B383,C$2,"multi"),'I-SUB'!$V$3:$W$624,2,0))</f>
        <v>0</v>
      </c>
      <c r="D383" s="11">
        <f>IF(ISNA(VLOOKUP(CONCATENATE($B383,D$2,"multi"),'I-SUB'!$V$3:$W$624,2,0)),0,VLOOKUP(CONCATENATE($B383,D$2,"multi"),'I-SUB'!$V$3:$W$624,2,0))</f>
        <v>0</v>
      </c>
      <c r="E383" s="11">
        <f>IF(ISNA(VLOOKUP(CONCATENATE($B383,E$2,"multi"),'I-SUB'!$V$3:$W$624,2,0)),0,VLOOKUP(CONCATENATE($B383,E$2,"multi"),'I-SUB'!$V$3:$W$624,2,0))</f>
        <v>0</v>
      </c>
      <c r="F383" s="11">
        <f>IF(ISNA(VLOOKUP(CONCATENATE($B383,F$2,"multi"),'I-SUB'!$V$3:$W$624,2,0)),0,VLOOKUP(CONCATENATE($B383,F$2,"multi"),'I-SUB'!$V$3:$W$624,2,0))</f>
        <v>0</v>
      </c>
      <c r="G383" s="11">
        <f>IF(ISNA(VLOOKUP(CONCATENATE($B383,G$2,"multi"),'I-SUB'!$V$3:$W$624,2,0)),0,VLOOKUP(CONCATENATE($B383,G$2,"multi"),'I-SUB'!$V$3:$W$624,2,0))</f>
        <v>0</v>
      </c>
      <c r="H383" s="11">
        <f>IF(ISNA(VLOOKUP(CONCATENATE($B383,H$2,"multi"),'I-SUB'!$V$3:$W$624,2,0)),0,VLOOKUP(CONCATENATE($B383,H$2,"multi"),'I-SUB'!$V$3:$W$624,2,0))</f>
        <v>0</v>
      </c>
      <c r="I383" s="11">
        <f>IF(ISNA(VLOOKUP(CONCATENATE($B383,I$2,"multi"),'I-SUB'!$V$3:$W$624,2,0)),0,VLOOKUP(CONCATENATE($B383,I$2,"multi"),'I-SUB'!$V$3:$W$624,2,0))</f>
        <v>0</v>
      </c>
      <c r="J383" s="11">
        <f>IF(ISNA(VLOOKUP(CONCATENATE($B383,J$2,"multi"),'I-SUB'!$V$3:$W$624,2,0)),0,VLOOKUP(CONCATENATE($B383,J$2,"multi"),'I-SUB'!$V$3:$W$624,2,0))</f>
        <v>0</v>
      </c>
      <c r="K383" s="11">
        <f>IF(ISNA(VLOOKUP(CONCATENATE($B383,K$2,"multi"),'I-SUB'!$V$3:$W$624,2,0)),0,VLOOKUP(CONCATENATE($B383,K$2,"multi"),'I-SUB'!$V$3:$W$624,2,0))</f>
        <v>0</v>
      </c>
      <c r="L383" s="11">
        <f>IF(ISNA(VLOOKUP(CONCATENATE($B383,L$2,"multi"),'I-SUB'!$V$3:$W$624,2,0)),0,VLOOKUP(CONCATENATE($B383,L$2,"multi"),'I-SUB'!$V$3:$W$624,2,0))</f>
        <v>0</v>
      </c>
      <c r="M383" s="11">
        <f>IF(ISNA(VLOOKUP(CONCATENATE($B383,M$2,"multi"),'I-SUB'!$V$3:$W$624,2,0)),0,VLOOKUP(CONCATENATE($B383,M$2,"multi"),'I-SUB'!$V$3:$W$624,2,0))</f>
        <v>0</v>
      </c>
      <c r="N383" s="11">
        <f>IF(ISNA(VLOOKUP(CONCATENATE($B383,N$2,"multi"),'I-SUB'!$V$3:$W$624,2,0)),0,VLOOKUP(CONCATENATE($B383,N$2,"multi"),'I-SUB'!$V$3:$W$624,2,0))</f>
        <v>0</v>
      </c>
      <c r="O383" s="11">
        <f>IF(ISNA(VLOOKUP(CONCATENATE($B383,O$2,"multi"),'I-SUB'!$V$3:$W$624,2,0)),0,VLOOKUP(CONCATENATE($B383,O$2,"multi"),'I-SUB'!$V$3:$W$624,2,0))</f>
        <v>0</v>
      </c>
      <c r="P383" s="11">
        <f>SUM(C383:O383)</f>
        <v>0</v>
      </c>
      <c r="Q383" s="11">
        <f>IF(ISNA(VLOOKUP(CONCATENATE($B383,Q$2,"multi"),'II-SUB'!$V$3:$W$630,2,0)),0,VLOOKUP(CONCATENATE($B383,Q$2,"multi"),'II-SUB'!$V$3:$W$630,2,0))</f>
        <v>0</v>
      </c>
      <c r="R383" s="11">
        <f>IF(ISNA(VLOOKUP(CONCATENATE($B383,R$2,"multi"),'II-SUB'!$V$3:$W$630,2,0)),0,VLOOKUP(CONCATENATE($B383,R$2,"multi"),'II-SUB'!$V$3:$W$630,2,0))</f>
        <v>0</v>
      </c>
      <c r="S383" s="11">
        <f>IF(ISNA(VLOOKUP(CONCATENATE($B383,S$2,"multi"),'II-SUB'!$V$3:$W$630,2,0)),0,VLOOKUP(CONCATENATE($B383,S$2,"multi"),'II-SUB'!$V$3:$W$630,2,0))</f>
        <v>0</v>
      </c>
      <c r="T383" s="11">
        <f>IF(ISNA(VLOOKUP(CONCATENATE($B383,T$2,"multi"),'II-SUB'!$V$3:$W$630,2,0)),0,VLOOKUP(CONCATENATE($B383,T$2,"multi"),'II-SUB'!$V$3:$W$630,2,0))</f>
        <v>0</v>
      </c>
      <c r="U383" s="11">
        <f>IF(ISNA(VLOOKUP(CONCATENATE($B383,U$2,"multi"),'II-SUB'!$V$3:$W$630,2,0)),0,VLOOKUP(CONCATENATE($B383,U$2,"multi"),'II-SUB'!$V$3:$W$630,2,0))</f>
        <v>0</v>
      </c>
      <c r="V383" s="11">
        <f>IF(ISNA(VLOOKUP(CONCATENATE($B383,V$2,"multi"),'II-SUB'!$V$3:$W$630,2,0)),0,VLOOKUP(CONCATENATE($B383,V$2,"multi"),'II-SUB'!$V$3:$W$630,2,0))</f>
        <v>0</v>
      </c>
      <c r="W383" s="11">
        <f>IF(ISNA(VLOOKUP(CONCATENATE($B383,W$2,"multi"),'II-SUB'!$V$3:$W$630,2,0)),0,VLOOKUP(CONCATENATE($B383,W$2,"multi"),'II-SUB'!$V$3:$W$630,2,0))</f>
        <v>0</v>
      </c>
      <c r="X383" s="11">
        <f>IF(ISNA(VLOOKUP(CONCATENATE($B383,X$2,"multi"),'II-SUB'!$V$3:$W$630,2,0)),0,VLOOKUP(CONCATENATE($B383,X$2,"multi"),'II-SUB'!$V$3:$W$630,2,0))</f>
        <v>0</v>
      </c>
      <c r="Y383" s="11">
        <f>IF(ISNA(VLOOKUP(CONCATENATE($B383,Y$2,"multi"),'II-SUB'!$V$3:$W$630,2,0)),0,VLOOKUP(CONCATENATE($B383,Y$2,"multi"),'II-SUB'!$V$3:$W$630,2,0))</f>
        <v>0</v>
      </c>
      <c r="Z383" s="11">
        <f>IF(ISNA(VLOOKUP(CONCATENATE($B383,Z$2,"multi"),'II-SUB'!$V$3:$W$630,2,0)),0,VLOOKUP(CONCATENATE($B383,Z$2,"multi"),'II-SUB'!$V$3:$W$630,2,0))</f>
        <v>0</v>
      </c>
      <c r="AA383" s="11">
        <f>IF(ISNA(VLOOKUP(CONCATENATE($B383,AA$2,"multi"),'II-SUB'!$V$3:$W$630,2,0)),0,VLOOKUP(CONCATENATE($B383,AA$2,"multi"),'II-SUB'!$V$3:$W$630,2,0))</f>
        <v>0</v>
      </c>
      <c r="AB383" s="11">
        <f>IF(ISNA(VLOOKUP(CONCATENATE($B383,AB$2,"multi"),'II-SUB'!$V$3:$W$630,2,0)),0,VLOOKUP(CONCATENATE($B383,AB$2,"multi"),'II-SUB'!$V$3:$W$630,2,0))</f>
        <v>0</v>
      </c>
      <c r="AC383" s="11">
        <f>IF(ISNA(VLOOKUP(CONCATENATE($B383,AC$2,"multi"),'II-SUB'!$V$3:$W$630,2,0)),0,VLOOKUP(CONCATENATE($B383,AC$2,"multi"),'II-SUB'!$V$3:$W$630,2,0))</f>
        <v>0</v>
      </c>
      <c r="AD383" s="11">
        <f>SUM(Q383:AC383)</f>
        <v>0</v>
      </c>
      <c r="AE383" s="11">
        <f>IF(ISNA(VLOOKUP(CONCATENATE($B383,AE$2,"multi"),MW!$V$3:$W$600,2,0)),0,VLOOKUP(CONCATENATE($B383,AE$2,"multi"),MW!$V$3:$W$600,2,0))</f>
        <v>0</v>
      </c>
      <c r="AF383" s="11">
        <f>IF(ISNA(VLOOKUP(CONCATENATE($B383,AF$2,"multi"),MW!$V$3:$W$600,2,0)),0,VLOOKUP(CONCATENATE($B383,AF$2,"multi"),MW!$V$3:$W$600,2,0))</f>
        <v>0</v>
      </c>
      <c r="AG383" s="11">
        <f>IF(ISNA(VLOOKUP(CONCATENATE($B383,AG$2,"multi"),MW!$V$3:$W$600,2,0)),0,VLOOKUP(CONCATENATE($B383,AG$2,"multi"),MW!$V$3:$W$600,2,0))</f>
        <v>0</v>
      </c>
      <c r="AH383" s="11">
        <f>IF(ISNA(VLOOKUP(CONCATENATE($B383,AH$2,"multi"),MW!$V$3:$W$600,2,0)),0,VLOOKUP(CONCATENATE($B383,AH$2,"multi"),MW!$V$3:$W$600,2,0))</f>
        <v>0</v>
      </c>
      <c r="AI383" s="11">
        <f>IF(ISNA(VLOOKUP(CONCATENATE($B383,AI$2,"multi"),MW!$V$3:$W$600,2,0)),0,VLOOKUP(CONCATENATE($B383,AI$2,"multi"),MW!$V$3:$W$600,2,0))</f>
        <v>0</v>
      </c>
      <c r="AJ383" s="11">
        <f>IF(ISNA(VLOOKUP(CONCATENATE($B383,AJ$2,"multi"),MW!$V$3:$W$600,2,0)),0,VLOOKUP(CONCATENATE($B383,AJ$2,"multi"),MW!$V$3:$W$600,2,0))</f>
        <v>0</v>
      </c>
      <c r="AK383" s="11">
        <f>IF(ISNA(VLOOKUP(CONCATENATE($B383,AK$2,"multi"),MW!$V$3:$W$600,2,0)),0,VLOOKUP(CONCATENATE($B383,AK$2,"multi"),MW!$V$3:$W$600,2,0))</f>
        <v>0</v>
      </c>
      <c r="AL383" s="11">
        <f>IF(ISNA(VLOOKUP(CONCATENATE($B383,AL$2,"multi"),MW!$V$3:$W$600,2,0)),0,VLOOKUP(CONCATENATE($B383,AL$2,"multi"),MW!$V$3:$W$600,2,0))</f>
        <v>0</v>
      </c>
      <c r="AM383" s="11">
        <f>IF(ISNA(VLOOKUP(CONCATENATE($B383,AM$2,"multi"),MW!$V$3:$W$600,2,0)),0,VLOOKUP(CONCATENATE($B383,AM$2,"multi"),MW!$V$3:$W$600,2,0))</f>
        <v>0</v>
      </c>
      <c r="AN383" s="11">
        <f>IF(ISNA(VLOOKUP(CONCATENATE($B383,AN$2,"multi"),MW!$V$3:$W$600,2,0)),0,VLOOKUP(CONCATENATE($B383,AN$2,"multi"),MW!$V$3:$W$600,2,0))</f>
        <v>0</v>
      </c>
      <c r="AO383" s="11">
        <f>IF(ISNA(VLOOKUP(CONCATENATE($B383,AO$2,"multi"),MW!$V$3:$W$600,2,0)),0,VLOOKUP(CONCATENATE($B383,AO$2,"multi"),MW!$V$3:$W$600,2,0))</f>
        <v>0</v>
      </c>
      <c r="AP383" s="11">
        <f>SUM(AE383:AO383)</f>
        <v>0</v>
      </c>
      <c r="AQ383" s="11">
        <f>IF(ISNA(VLOOKUP(CONCATENATE($B383,AQ$2,"multi"),'III-SUB'!$V$3:$W$633,2,0)),0,VLOOKUP(CONCATENATE($B383,AQ$2,"multi"),'III-SUB'!$V$3:$W$633,2,0))</f>
        <v>0</v>
      </c>
      <c r="AR383" s="11">
        <f>IF(ISNA(VLOOKUP(CONCATENATE($B383,AR$2,"multi"),'III-SUB'!$V$3:$W$633,2,0)),0,VLOOKUP(CONCATENATE($B383,AR$2,"multi"),'III-SUB'!$V$3:$W$633,2,0))</f>
        <v>0</v>
      </c>
      <c r="AS383" s="11">
        <f>IF(ISNA(VLOOKUP(CONCATENATE($B383,AS$2,"multi"),'III-SUB'!$V$3:$W$633,2,0)),0,VLOOKUP(CONCATENATE($B383,AS$2,"multi"),'III-SUB'!$V$3:$W$633,2,0))</f>
        <v>0</v>
      </c>
      <c r="AT383" s="11">
        <f>IF(ISNA(VLOOKUP(CONCATENATE($B383,AT$2,"multi"),'III-SUB'!$V$3:$W$633,2,0)),0,VLOOKUP(CONCATENATE($B383,AT$2,"multi"),'III-SUB'!$V$3:$W$633,2,0))</f>
        <v>0</v>
      </c>
      <c r="AU383" s="11">
        <f>IF(ISNA(VLOOKUP(CONCATENATE($B383,AU$2,"multi"),'III-SUB'!$V$3:$W$633,2,0)),0,VLOOKUP(CONCATENATE($B383,AU$2,"multi"),'III-SUB'!$V$3:$W$633,2,0))</f>
        <v>0</v>
      </c>
      <c r="AV383" s="11">
        <f>IF(ISNA(VLOOKUP(CONCATENATE($B383,AV$2,"multi"),'III-SUB'!$V$3:$W$633,2,0)),0,VLOOKUP(CONCATENATE($B383,AV$2,"multi"),'III-SUB'!$V$3:$W$633,2,0))</f>
        <v>0</v>
      </c>
      <c r="AW383" s="11">
        <f>IF(ISNA(VLOOKUP(CONCATENATE($B383,AW$2,"multi"),'III-SUB'!$V$3:$W$633,2,0)),0,VLOOKUP(CONCATENATE($B383,AW$2,"multi"),'III-SUB'!$V$3:$W$633,2,0))</f>
        <v>0</v>
      </c>
      <c r="AX383" s="11">
        <f>IF(ISNA(VLOOKUP(CONCATENATE($B383,AX$2,"multi"),'III-SUB'!$V$3:$W$633,2,0)),0,VLOOKUP(CONCATENATE($B383,AX$2,"multi"),'III-SUB'!$V$3:$W$633,2,0))</f>
        <v>0</v>
      </c>
      <c r="AY383" s="11">
        <f>IF(ISNA(VLOOKUP(CONCATENATE($B383,AY$2,"multi"),'III-SUB'!$V$3:$W$633,2,0)),0,VLOOKUP(CONCATENATE($B383,AY$2,"multi"),'III-SUB'!$V$3:$W$633,2,0))</f>
        <v>0</v>
      </c>
      <c r="AZ383" s="11">
        <f>IF(ISNA(VLOOKUP(CONCATENATE($B383,AZ$2,"multi"),'III-SUB'!$V$3:$W$633,2,0)),0,VLOOKUP(CONCATENATE($B383,AZ$2,"multi"),'III-SUB'!$V$3:$W$633,2,0))</f>
        <v>0</v>
      </c>
      <c r="BA383" s="11">
        <f>IF(ISNA(VLOOKUP(CONCATENATE($B383,BA$2,"multi"),'III-SUB'!$V$3:$W$633,2,0)),0,VLOOKUP(CONCATENATE($B383,BA$2,"multi"),'III-SUB'!$V$3:$W$633,2,0))</f>
        <v>0</v>
      </c>
      <c r="BB383" s="11">
        <f>IF(ISNA(VLOOKUP(CONCATENATE($B383,BB$2,"multi"),'III-SUB'!$V$3:$W$633,2,0)),0,VLOOKUP(CONCATENATE($B383,BB$2,"multi"),'III-SUB'!$V$3:$W$633,2,0))</f>
        <v>0</v>
      </c>
      <c r="BC383" s="11">
        <f>IF(ISNA(VLOOKUP(CONCATENATE($B383,BC$2,"multi"),'III-SUB'!$V$3:$W$633,2,0)),0,VLOOKUP(CONCATENATE($B383,BC$2,"multi"),'III-SUB'!$V$3:$W$633,2,0))</f>
        <v>0</v>
      </c>
      <c r="BD383" s="11">
        <f>SUM(AQ383:BC383)</f>
        <v>0</v>
      </c>
      <c r="BE383" s="11">
        <f>IF(ISNA(VLOOKUP(CONCATENATE($B383,AQ$2,"multi"),VHF!$V$3:$W$627,2,0)),0,VLOOKUP(CONCATENATE($B383,AQ$2,"multi"),VHF!$V$3:$W$627,2,0))</f>
        <v>0</v>
      </c>
      <c r="BF383" s="11">
        <f>IF(ISNA(VLOOKUP(CONCATENATE($B383,BF$2,"multi"),UHF!$V$3:$W$612,2,0)),0,VLOOKUP(CONCATENATE($B383,BF$2,"multi"),UHF!$V$3:$W$612,2,0))</f>
        <v>0</v>
      </c>
      <c r="BG383" s="11">
        <f>IF(ISNA(VLOOKUP(CONCATENATE($B383,BG$2,"multi"),UHF!$V$3:$W$612,2,0)),0,VLOOKUP(CONCATENATE($B383,BG$2,"multi"),UHF!$V$3:$W$612,2,0))</f>
        <v>0</v>
      </c>
      <c r="BH383" s="11">
        <f>IF(ISNA(VLOOKUP(CONCATENATE($B383,BH$2,"multi"),UHF!$V$3:$W$612,2,0)),0,VLOOKUP(CONCATENATE($B383,BH$2,"multi"),UHF!$V$3:$W$612,2,0))</f>
        <v>0</v>
      </c>
      <c r="BI383" s="11">
        <f>IF(ISNA(VLOOKUP(CONCATENATE($B383,BI$2,"multi"),UHF!$V$3:$W$612,2,0)),0,VLOOKUP(CONCATENATE($B383,BI$2,"multi"),UHF!$V$3:$W$612,2,0))</f>
        <v>0</v>
      </c>
      <c r="BJ383" s="11">
        <f>IF(ISNA(VLOOKUP(CONCATENATE($B383,BJ$2,"multi"),UHF!$V$3:$W$612,2,0)),0,VLOOKUP(CONCATENATE($B383,BJ$2,"multi"),UHF!$V$3:$W$612,2,0))</f>
        <v>0</v>
      </c>
      <c r="BK383" s="11">
        <f>IF(ISNA(VLOOKUP(CONCATENATE($B383,BK$2,"multi"),UHF!$V$3:$W$612,2,0)),0,VLOOKUP(CONCATENATE($B383,BK$2,"multi"),UHF!$V$3:$W$612,2,0))</f>
        <v>0</v>
      </c>
      <c r="BL383" s="11">
        <f>IF(ISNA(VLOOKUP(CONCATENATE($B383,BL$2,"multi"),UHF!$V$3:$W$612,2,0)),0,VLOOKUP(CONCATENATE($B383,BL$2,"multi"),UHF!$V$3:$W$612,2,0))</f>
        <v>0</v>
      </c>
      <c r="BM383" s="11">
        <f>IF(ISNA(VLOOKUP(CONCATENATE($B383,BM$2,"multi"),UHF!$V$3:$W$612,2,0)),0,VLOOKUP(CONCATENATE($B383,BM$2,"multi"),UHF!$V$3:$W$612,2,0))</f>
        <v>0</v>
      </c>
      <c r="BN383" s="11">
        <f>IF(ISNA(VLOOKUP(CONCATENATE($B383,BN$2,"multi"),UHF!$V$3:$W$612,2,0)),0,VLOOKUP(CONCATENATE($B383,BN$2,"multi"),UHF!$V$3:$W$612,2,0))</f>
        <v>0</v>
      </c>
      <c r="BO383" s="11">
        <f>IF(ISNA(VLOOKUP(CONCATENATE($B383,BO$2,"multi"),UHF!$V$3:$W$612,2,0)),0,VLOOKUP(CONCATENATE($B383,BO$2,"multi"),UHF!$V$3:$W$612,2,0))</f>
        <v>0</v>
      </c>
      <c r="BP383" s="11">
        <f>IF(ISNA(VLOOKUP(CONCATENATE($B383,BP$2,"multi"),UHF!$V$3:$W$612,2,0)),0,VLOOKUP(CONCATENATE($B383,BP$2,"multi"),UHF!$V$3:$W$612,2,0))</f>
        <v>0</v>
      </c>
      <c r="BQ383" s="11">
        <f>IF(ISNA(VLOOKUP(CONCATENATE($B383,BQ$2,"multi"),UHF!$V$3:$W$612,2,0)),0,VLOOKUP(CONCATENATE($B383,BQ$2,"multi"),UHF!$V$3:$W$612,2,0))</f>
        <v>0</v>
      </c>
      <c r="BR383" s="11">
        <f>SUM(BF383:BQ383)</f>
        <v>0</v>
      </c>
      <c r="BS383" s="11">
        <f>IF(ISNA(VLOOKUP(CONCATENATE($B383,BS$2,"multi"),'A1'!$V$3:$W$612,2,0)),0,VLOOKUP(CONCATENATE($B383,BS$2,"multi"),'A1'!$V$3:$W$612,2,0))</f>
        <v>0</v>
      </c>
    </row>
    <row r="384" spans="2:71" x14ac:dyDescent="0.2">
      <c r="B384" s="8">
        <f>'Seznam-MO'!A395</f>
        <v>0</v>
      </c>
      <c r="C384" s="11">
        <f>IF(ISNA(VLOOKUP(CONCATENATE($B384,C$2,"multi"),'I-SUB'!$V$3:$W$624,2,0)),0,VLOOKUP(CONCATENATE($B384,C$2,"multi"),'I-SUB'!$V$3:$W$624,2,0))</f>
        <v>0</v>
      </c>
      <c r="D384" s="11">
        <f>IF(ISNA(VLOOKUP(CONCATENATE($B384,D$2,"multi"),'I-SUB'!$V$3:$W$624,2,0)),0,VLOOKUP(CONCATENATE($B384,D$2,"multi"),'I-SUB'!$V$3:$W$624,2,0))</f>
        <v>0</v>
      </c>
      <c r="E384" s="11">
        <f>IF(ISNA(VLOOKUP(CONCATENATE($B384,E$2,"multi"),'I-SUB'!$V$3:$W$624,2,0)),0,VLOOKUP(CONCATENATE($B384,E$2,"multi"),'I-SUB'!$V$3:$W$624,2,0))</f>
        <v>0</v>
      </c>
      <c r="F384" s="11">
        <f>IF(ISNA(VLOOKUP(CONCATENATE($B384,F$2,"multi"),'I-SUB'!$V$3:$W$624,2,0)),0,VLOOKUP(CONCATENATE($B384,F$2,"multi"),'I-SUB'!$V$3:$W$624,2,0))</f>
        <v>0</v>
      </c>
      <c r="G384" s="11">
        <f>IF(ISNA(VLOOKUP(CONCATENATE($B384,G$2,"multi"),'I-SUB'!$V$3:$W$624,2,0)),0,VLOOKUP(CONCATENATE($B384,G$2,"multi"),'I-SUB'!$V$3:$W$624,2,0))</f>
        <v>0</v>
      </c>
      <c r="H384" s="11">
        <f>IF(ISNA(VLOOKUP(CONCATENATE($B384,H$2,"multi"),'I-SUB'!$V$3:$W$624,2,0)),0,VLOOKUP(CONCATENATE($B384,H$2,"multi"),'I-SUB'!$V$3:$W$624,2,0))</f>
        <v>0</v>
      </c>
      <c r="I384" s="11">
        <f>IF(ISNA(VLOOKUP(CONCATENATE($B384,I$2,"multi"),'I-SUB'!$V$3:$W$624,2,0)),0,VLOOKUP(CONCATENATE($B384,I$2,"multi"),'I-SUB'!$V$3:$W$624,2,0))</f>
        <v>0</v>
      </c>
      <c r="J384" s="11">
        <f>IF(ISNA(VLOOKUP(CONCATENATE($B384,J$2,"multi"),'I-SUB'!$V$3:$W$624,2,0)),0,VLOOKUP(CONCATENATE($B384,J$2,"multi"),'I-SUB'!$V$3:$W$624,2,0))</f>
        <v>0</v>
      </c>
      <c r="K384" s="11">
        <f>IF(ISNA(VLOOKUP(CONCATENATE($B384,K$2,"multi"),'I-SUB'!$V$3:$W$624,2,0)),0,VLOOKUP(CONCATENATE($B384,K$2,"multi"),'I-SUB'!$V$3:$W$624,2,0))</f>
        <v>0</v>
      </c>
      <c r="L384" s="11">
        <f>IF(ISNA(VLOOKUP(CONCATENATE($B384,L$2,"multi"),'I-SUB'!$V$3:$W$624,2,0)),0,VLOOKUP(CONCATENATE($B384,L$2,"multi"),'I-SUB'!$V$3:$W$624,2,0))</f>
        <v>0</v>
      </c>
      <c r="M384" s="11">
        <f>IF(ISNA(VLOOKUP(CONCATENATE($B384,M$2,"multi"),'I-SUB'!$V$3:$W$624,2,0)),0,VLOOKUP(CONCATENATE($B384,M$2,"multi"),'I-SUB'!$V$3:$W$624,2,0))</f>
        <v>0</v>
      </c>
      <c r="N384" s="11">
        <f>IF(ISNA(VLOOKUP(CONCATENATE($B384,N$2,"multi"),'I-SUB'!$V$3:$W$624,2,0)),0,VLOOKUP(CONCATENATE($B384,N$2,"multi"),'I-SUB'!$V$3:$W$624,2,0))</f>
        <v>0</v>
      </c>
      <c r="O384" s="11">
        <f>IF(ISNA(VLOOKUP(CONCATENATE($B384,O$2,"multi"),'I-SUB'!$V$3:$W$624,2,0)),0,VLOOKUP(CONCATENATE($B384,O$2,"multi"),'I-SUB'!$V$3:$W$624,2,0))</f>
        <v>0</v>
      </c>
      <c r="P384" s="11">
        <f>SUM(C384:O384)</f>
        <v>0</v>
      </c>
      <c r="Q384" s="11">
        <f>IF(ISNA(VLOOKUP(CONCATENATE($B384,Q$2,"multi"),'II-SUB'!$V$3:$W$630,2,0)),0,VLOOKUP(CONCATENATE($B384,Q$2,"multi"),'II-SUB'!$V$3:$W$630,2,0))</f>
        <v>0</v>
      </c>
      <c r="R384" s="11">
        <f>IF(ISNA(VLOOKUP(CONCATENATE($B384,R$2,"multi"),'II-SUB'!$V$3:$W$630,2,0)),0,VLOOKUP(CONCATENATE($B384,R$2,"multi"),'II-SUB'!$V$3:$W$630,2,0))</f>
        <v>0</v>
      </c>
      <c r="S384" s="11">
        <f>IF(ISNA(VLOOKUP(CONCATENATE($B384,S$2,"multi"),'II-SUB'!$V$3:$W$630,2,0)),0,VLOOKUP(CONCATENATE($B384,S$2,"multi"),'II-SUB'!$V$3:$W$630,2,0))</f>
        <v>0</v>
      </c>
      <c r="T384" s="11">
        <f>IF(ISNA(VLOOKUP(CONCATENATE($B384,T$2,"multi"),'II-SUB'!$V$3:$W$630,2,0)),0,VLOOKUP(CONCATENATE($B384,T$2,"multi"),'II-SUB'!$V$3:$W$630,2,0))</f>
        <v>0</v>
      </c>
      <c r="U384" s="11">
        <f>IF(ISNA(VLOOKUP(CONCATENATE($B384,U$2,"multi"),'II-SUB'!$V$3:$W$630,2,0)),0,VLOOKUP(CONCATENATE($B384,U$2,"multi"),'II-SUB'!$V$3:$W$630,2,0))</f>
        <v>0</v>
      </c>
      <c r="V384" s="11">
        <f>IF(ISNA(VLOOKUP(CONCATENATE($B384,V$2,"multi"),'II-SUB'!$V$3:$W$630,2,0)),0,VLOOKUP(CONCATENATE($B384,V$2,"multi"),'II-SUB'!$V$3:$W$630,2,0))</f>
        <v>0</v>
      </c>
      <c r="W384" s="11">
        <f>IF(ISNA(VLOOKUP(CONCATENATE($B384,W$2,"multi"),'II-SUB'!$V$3:$W$630,2,0)),0,VLOOKUP(CONCATENATE($B384,W$2,"multi"),'II-SUB'!$V$3:$W$630,2,0))</f>
        <v>0</v>
      </c>
      <c r="X384" s="11">
        <f>IF(ISNA(VLOOKUP(CONCATENATE($B384,X$2,"multi"),'II-SUB'!$V$3:$W$630,2,0)),0,VLOOKUP(CONCATENATE($B384,X$2,"multi"),'II-SUB'!$V$3:$W$630,2,0))</f>
        <v>0</v>
      </c>
      <c r="Y384" s="11">
        <f>IF(ISNA(VLOOKUP(CONCATENATE($B384,Y$2,"multi"),'II-SUB'!$V$3:$W$630,2,0)),0,VLOOKUP(CONCATENATE($B384,Y$2,"multi"),'II-SUB'!$V$3:$W$630,2,0))</f>
        <v>0</v>
      </c>
      <c r="Z384" s="11">
        <f>IF(ISNA(VLOOKUP(CONCATENATE($B384,Z$2,"multi"),'II-SUB'!$V$3:$W$630,2,0)),0,VLOOKUP(CONCATENATE($B384,Z$2,"multi"),'II-SUB'!$V$3:$W$630,2,0))</f>
        <v>0</v>
      </c>
      <c r="AA384" s="11">
        <f>IF(ISNA(VLOOKUP(CONCATENATE($B384,AA$2,"multi"),'II-SUB'!$V$3:$W$630,2,0)),0,VLOOKUP(CONCATENATE($B384,AA$2,"multi"),'II-SUB'!$V$3:$W$630,2,0))</f>
        <v>0</v>
      </c>
      <c r="AB384" s="11">
        <f>IF(ISNA(VLOOKUP(CONCATENATE($B384,AB$2,"multi"),'II-SUB'!$V$3:$W$630,2,0)),0,VLOOKUP(CONCATENATE($B384,AB$2,"multi"),'II-SUB'!$V$3:$W$630,2,0))</f>
        <v>0</v>
      </c>
      <c r="AC384" s="11">
        <f>IF(ISNA(VLOOKUP(CONCATENATE($B384,AC$2,"multi"),'II-SUB'!$V$3:$W$630,2,0)),0,VLOOKUP(CONCATENATE($B384,AC$2,"multi"),'II-SUB'!$V$3:$W$630,2,0))</f>
        <v>0</v>
      </c>
      <c r="AD384" s="11">
        <f>SUM(Q384:AC384)</f>
        <v>0</v>
      </c>
      <c r="AE384" s="11">
        <f>IF(ISNA(VLOOKUP(CONCATENATE($B384,AE$2,"multi"),MW!$V$3:$W$600,2,0)),0,VLOOKUP(CONCATENATE($B384,AE$2,"multi"),MW!$V$3:$W$600,2,0))</f>
        <v>0</v>
      </c>
      <c r="AF384" s="11">
        <f>IF(ISNA(VLOOKUP(CONCATENATE($B384,AF$2,"multi"),MW!$V$3:$W$600,2,0)),0,VLOOKUP(CONCATENATE($B384,AF$2,"multi"),MW!$V$3:$W$600,2,0))</f>
        <v>0</v>
      </c>
      <c r="AG384" s="11">
        <f>IF(ISNA(VLOOKUP(CONCATENATE($B384,AG$2,"multi"),MW!$V$3:$W$600,2,0)),0,VLOOKUP(CONCATENATE($B384,AG$2,"multi"),MW!$V$3:$W$600,2,0))</f>
        <v>0</v>
      </c>
      <c r="AH384" s="11">
        <f>IF(ISNA(VLOOKUP(CONCATENATE($B384,AH$2,"multi"),MW!$V$3:$W$600,2,0)),0,VLOOKUP(CONCATENATE($B384,AH$2,"multi"),MW!$V$3:$W$600,2,0))</f>
        <v>0</v>
      </c>
      <c r="AI384" s="11">
        <f>IF(ISNA(VLOOKUP(CONCATENATE($B384,AI$2,"multi"),MW!$V$3:$W$600,2,0)),0,VLOOKUP(CONCATENATE($B384,AI$2,"multi"),MW!$V$3:$W$600,2,0))</f>
        <v>0</v>
      </c>
      <c r="AJ384" s="11">
        <f>IF(ISNA(VLOOKUP(CONCATENATE($B384,AJ$2,"multi"),MW!$V$3:$W$600,2,0)),0,VLOOKUP(CONCATENATE($B384,AJ$2,"multi"),MW!$V$3:$W$600,2,0))</f>
        <v>0</v>
      </c>
      <c r="AK384" s="11">
        <f>IF(ISNA(VLOOKUP(CONCATENATE($B384,AK$2,"multi"),MW!$V$3:$W$600,2,0)),0,VLOOKUP(CONCATENATE($B384,AK$2,"multi"),MW!$V$3:$W$600,2,0))</f>
        <v>0</v>
      </c>
      <c r="AL384" s="11">
        <f>IF(ISNA(VLOOKUP(CONCATENATE($B384,AL$2,"multi"),MW!$V$3:$W$600,2,0)),0,VLOOKUP(CONCATENATE($B384,AL$2,"multi"),MW!$V$3:$W$600,2,0))</f>
        <v>0</v>
      </c>
      <c r="AM384" s="11">
        <f>IF(ISNA(VLOOKUP(CONCATENATE($B384,AM$2,"multi"),MW!$V$3:$W$600,2,0)),0,VLOOKUP(CONCATENATE($B384,AM$2,"multi"),MW!$V$3:$W$600,2,0))</f>
        <v>0</v>
      </c>
      <c r="AN384" s="11">
        <f>IF(ISNA(VLOOKUP(CONCATENATE($B384,AN$2,"multi"),MW!$V$3:$W$600,2,0)),0,VLOOKUP(CONCATENATE($B384,AN$2,"multi"),MW!$V$3:$W$600,2,0))</f>
        <v>0</v>
      </c>
      <c r="AO384" s="11">
        <f>IF(ISNA(VLOOKUP(CONCATENATE($B384,AO$2,"multi"),MW!$V$3:$W$600,2,0)),0,VLOOKUP(CONCATENATE($B384,AO$2,"multi"),MW!$V$3:$W$600,2,0))</f>
        <v>0</v>
      </c>
      <c r="AP384" s="11">
        <f>SUM(AE384:AO384)</f>
        <v>0</v>
      </c>
      <c r="AQ384" s="11">
        <f>IF(ISNA(VLOOKUP(CONCATENATE($B384,AQ$2,"multi"),'III-SUB'!$V$3:$W$633,2,0)),0,VLOOKUP(CONCATENATE($B384,AQ$2,"multi"),'III-SUB'!$V$3:$W$633,2,0))</f>
        <v>0</v>
      </c>
      <c r="AR384" s="11">
        <f>IF(ISNA(VLOOKUP(CONCATENATE($B384,AR$2,"multi"),'III-SUB'!$V$3:$W$633,2,0)),0,VLOOKUP(CONCATENATE($B384,AR$2,"multi"),'III-SUB'!$V$3:$W$633,2,0))</f>
        <v>0</v>
      </c>
      <c r="AS384" s="11">
        <f>IF(ISNA(VLOOKUP(CONCATENATE($B384,AS$2,"multi"),'III-SUB'!$V$3:$W$633,2,0)),0,VLOOKUP(CONCATENATE($B384,AS$2,"multi"),'III-SUB'!$V$3:$W$633,2,0))</f>
        <v>0</v>
      </c>
      <c r="AT384" s="11">
        <f>IF(ISNA(VLOOKUP(CONCATENATE($B384,AT$2,"multi"),'III-SUB'!$V$3:$W$633,2,0)),0,VLOOKUP(CONCATENATE($B384,AT$2,"multi"),'III-SUB'!$V$3:$W$633,2,0))</f>
        <v>0</v>
      </c>
      <c r="AU384" s="11">
        <f>IF(ISNA(VLOOKUP(CONCATENATE($B384,AU$2,"multi"),'III-SUB'!$V$3:$W$633,2,0)),0,VLOOKUP(CONCATENATE($B384,AU$2,"multi"),'III-SUB'!$V$3:$W$633,2,0))</f>
        <v>0</v>
      </c>
      <c r="AV384" s="11">
        <f>IF(ISNA(VLOOKUP(CONCATENATE($B384,AV$2,"multi"),'III-SUB'!$V$3:$W$633,2,0)),0,VLOOKUP(CONCATENATE($B384,AV$2,"multi"),'III-SUB'!$V$3:$W$633,2,0))</f>
        <v>0</v>
      </c>
      <c r="AW384" s="11">
        <f>IF(ISNA(VLOOKUP(CONCATENATE($B384,AW$2,"multi"),'III-SUB'!$V$3:$W$633,2,0)),0,VLOOKUP(CONCATENATE($B384,AW$2,"multi"),'III-SUB'!$V$3:$W$633,2,0))</f>
        <v>0</v>
      </c>
      <c r="AX384" s="11">
        <f>IF(ISNA(VLOOKUP(CONCATENATE($B384,AX$2,"multi"),'III-SUB'!$V$3:$W$633,2,0)),0,VLOOKUP(CONCATENATE($B384,AX$2,"multi"),'III-SUB'!$V$3:$W$633,2,0))</f>
        <v>0</v>
      </c>
      <c r="AY384" s="11">
        <f>IF(ISNA(VLOOKUP(CONCATENATE($B384,AY$2,"multi"),'III-SUB'!$V$3:$W$633,2,0)),0,VLOOKUP(CONCATENATE($B384,AY$2,"multi"),'III-SUB'!$V$3:$W$633,2,0))</f>
        <v>0</v>
      </c>
      <c r="AZ384" s="11">
        <f>IF(ISNA(VLOOKUP(CONCATENATE($B384,AZ$2,"multi"),'III-SUB'!$V$3:$W$633,2,0)),0,VLOOKUP(CONCATENATE($B384,AZ$2,"multi"),'III-SUB'!$V$3:$W$633,2,0))</f>
        <v>0</v>
      </c>
      <c r="BA384" s="11">
        <f>IF(ISNA(VLOOKUP(CONCATENATE($B384,BA$2,"multi"),'III-SUB'!$V$3:$W$633,2,0)),0,VLOOKUP(CONCATENATE($B384,BA$2,"multi"),'III-SUB'!$V$3:$W$633,2,0))</f>
        <v>0</v>
      </c>
      <c r="BB384" s="11">
        <f>IF(ISNA(VLOOKUP(CONCATENATE($B384,BB$2,"multi"),'III-SUB'!$V$3:$W$633,2,0)),0,VLOOKUP(CONCATENATE($B384,BB$2,"multi"),'III-SUB'!$V$3:$W$633,2,0))</f>
        <v>0</v>
      </c>
      <c r="BC384" s="11">
        <f>IF(ISNA(VLOOKUP(CONCATENATE($B384,BC$2,"multi"),'III-SUB'!$V$3:$W$633,2,0)),0,VLOOKUP(CONCATENATE($B384,BC$2,"multi"),'III-SUB'!$V$3:$W$633,2,0))</f>
        <v>0</v>
      </c>
      <c r="BD384" s="11">
        <f>SUM(AQ384:BC384)</f>
        <v>0</v>
      </c>
      <c r="BE384" s="11">
        <f>IF(ISNA(VLOOKUP(CONCATENATE($B384,AQ$2,"multi"),VHF!$V$3:$W$627,2,0)),0,VLOOKUP(CONCATENATE($B384,AQ$2,"multi"),VHF!$V$3:$W$627,2,0))</f>
        <v>0</v>
      </c>
      <c r="BF384" s="11">
        <f>IF(ISNA(VLOOKUP(CONCATENATE($B384,BF$2,"multi"),UHF!$V$3:$W$612,2,0)),0,VLOOKUP(CONCATENATE($B384,BF$2,"multi"),UHF!$V$3:$W$612,2,0))</f>
        <v>0</v>
      </c>
      <c r="BG384" s="11">
        <f>IF(ISNA(VLOOKUP(CONCATENATE($B384,BG$2,"multi"),UHF!$V$3:$W$612,2,0)),0,VLOOKUP(CONCATENATE($B384,BG$2,"multi"),UHF!$V$3:$W$612,2,0))</f>
        <v>0</v>
      </c>
      <c r="BH384" s="11">
        <f>IF(ISNA(VLOOKUP(CONCATENATE($B384,BH$2,"multi"),UHF!$V$3:$W$612,2,0)),0,VLOOKUP(CONCATENATE($B384,BH$2,"multi"),UHF!$V$3:$W$612,2,0))</f>
        <v>0</v>
      </c>
      <c r="BI384" s="11">
        <f>IF(ISNA(VLOOKUP(CONCATENATE($B384,BI$2,"multi"),UHF!$V$3:$W$612,2,0)),0,VLOOKUP(CONCATENATE($B384,BI$2,"multi"),UHF!$V$3:$W$612,2,0))</f>
        <v>0</v>
      </c>
      <c r="BJ384" s="11">
        <f>IF(ISNA(VLOOKUP(CONCATENATE($B384,BJ$2,"multi"),UHF!$V$3:$W$612,2,0)),0,VLOOKUP(CONCATENATE($B384,BJ$2,"multi"),UHF!$V$3:$W$612,2,0))</f>
        <v>0</v>
      </c>
      <c r="BK384" s="11">
        <f>IF(ISNA(VLOOKUP(CONCATENATE($B384,BK$2,"multi"),UHF!$V$3:$W$612,2,0)),0,VLOOKUP(CONCATENATE($B384,BK$2,"multi"),UHF!$V$3:$W$612,2,0))</f>
        <v>0</v>
      </c>
      <c r="BL384" s="11">
        <f>IF(ISNA(VLOOKUP(CONCATENATE($B384,BL$2,"multi"),UHF!$V$3:$W$612,2,0)),0,VLOOKUP(CONCATENATE($B384,BL$2,"multi"),UHF!$V$3:$W$612,2,0))</f>
        <v>0</v>
      </c>
      <c r="BM384" s="11">
        <f>IF(ISNA(VLOOKUP(CONCATENATE($B384,BM$2,"multi"),UHF!$V$3:$W$612,2,0)),0,VLOOKUP(CONCATENATE($B384,BM$2,"multi"),UHF!$V$3:$W$612,2,0))</f>
        <v>0</v>
      </c>
      <c r="BN384" s="11">
        <f>IF(ISNA(VLOOKUP(CONCATENATE($B384,BN$2,"multi"),UHF!$V$3:$W$612,2,0)),0,VLOOKUP(CONCATENATE($B384,BN$2,"multi"),UHF!$V$3:$W$612,2,0))</f>
        <v>0</v>
      </c>
      <c r="BO384" s="11">
        <f>IF(ISNA(VLOOKUP(CONCATENATE($B384,BO$2,"multi"),UHF!$V$3:$W$612,2,0)),0,VLOOKUP(CONCATENATE($B384,BO$2,"multi"),UHF!$V$3:$W$612,2,0))</f>
        <v>0</v>
      </c>
      <c r="BP384" s="11">
        <f>IF(ISNA(VLOOKUP(CONCATENATE($B384,BP$2,"multi"),UHF!$V$3:$W$612,2,0)),0,VLOOKUP(CONCATENATE($B384,BP$2,"multi"),UHF!$V$3:$W$612,2,0))</f>
        <v>0</v>
      </c>
      <c r="BQ384" s="11">
        <f>IF(ISNA(VLOOKUP(CONCATENATE($B384,BQ$2,"multi"),UHF!$V$3:$W$612,2,0)),0,VLOOKUP(CONCATENATE($B384,BQ$2,"multi"),UHF!$V$3:$W$612,2,0))</f>
        <v>0</v>
      </c>
      <c r="BR384" s="11">
        <f>SUM(BF384:BQ384)</f>
        <v>0</v>
      </c>
      <c r="BS384" s="11">
        <f>IF(ISNA(VLOOKUP(CONCATENATE($B384,BS$2,"multi"),'A1'!$V$3:$W$612,2,0)),0,VLOOKUP(CONCATENATE($B384,BS$2,"multi"),'A1'!$V$3:$W$612,2,0))</f>
        <v>0</v>
      </c>
    </row>
    <row r="385" spans="2:71" x14ac:dyDescent="0.2">
      <c r="B385" s="8">
        <f>'Seznam-MO'!A396</f>
        <v>0</v>
      </c>
      <c r="C385" s="11">
        <f>IF(ISNA(VLOOKUP(CONCATENATE($B385,C$2,"multi"),'I-SUB'!$V$3:$W$624,2,0)),0,VLOOKUP(CONCATENATE($B385,C$2,"multi"),'I-SUB'!$V$3:$W$624,2,0))</f>
        <v>0</v>
      </c>
      <c r="D385" s="11">
        <f>IF(ISNA(VLOOKUP(CONCATENATE($B385,D$2,"multi"),'I-SUB'!$V$3:$W$624,2,0)),0,VLOOKUP(CONCATENATE($B385,D$2,"multi"),'I-SUB'!$V$3:$W$624,2,0))</f>
        <v>0</v>
      </c>
      <c r="E385" s="11">
        <f>IF(ISNA(VLOOKUP(CONCATENATE($B385,E$2,"multi"),'I-SUB'!$V$3:$W$624,2,0)),0,VLOOKUP(CONCATENATE($B385,E$2,"multi"),'I-SUB'!$V$3:$W$624,2,0))</f>
        <v>0</v>
      </c>
      <c r="F385" s="11">
        <f>IF(ISNA(VLOOKUP(CONCATENATE($B385,F$2,"multi"),'I-SUB'!$V$3:$W$624,2,0)),0,VLOOKUP(CONCATENATE($B385,F$2,"multi"),'I-SUB'!$V$3:$W$624,2,0))</f>
        <v>0</v>
      </c>
      <c r="G385" s="11">
        <f>IF(ISNA(VLOOKUP(CONCATENATE($B385,G$2,"multi"),'I-SUB'!$V$3:$W$624,2,0)),0,VLOOKUP(CONCATENATE($B385,G$2,"multi"),'I-SUB'!$V$3:$W$624,2,0))</f>
        <v>0</v>
      </c>
      <c r="H385" s="11">
        <f>IF(ISNA(VLOOKUP(CONCATENATE($B385,H$2,"multi"),'I-SUB'!$V$3:$W$624,2,0)),0,VLOOKUP(CONCATENATE($B385,H$2,"multi"),'I-SUB'!$V$3:$W$624,2,0))</f>
        <v>0</v>
      </c>
      <c r="I385" s="11">
        <f>IF(ISNA(VLOOKUP(CONCATENATE($B385,I$2,"multi"),'I-SUB'!$V$3:$W$624,2,0)),0,VLOOKUP(CONCATENATE($B385,I$2,"multi"),'I-SUB'!$V$3:$W$624,2,0))</f>
        <v>0</v>
      </c>
      <c r="J385" s="11">
        <f>IF(ISNA(VLOOKUP(CONCATENATE($B385,J$2,"multi"),'I-SUB'!$V$3:$W$624,2,0)),0,VLOOKUP(CONCATENATE($B385,J$2,"multi"),'I-SUB'!$V$3:$W$624,2,0))</f>
        <v>0</v>
      </c>
      <c r="K385" s="11">
        <f>IF(ISNA(VLOOKUP(CONCATENATE($B385,K$2,"multi"),'I-SUB'!$V$3:$W$624,2,0)),0,VLOOKUP(CONCATENATE($B385,K$2,"multi"),'I-SUB'!$V$3:$W$624,2,0))</f>
        <v>0</v>
      </c>
      <c r="L385" s="11">
        <f>IF(ISNA(VLOOKUP(CONCATENATE($B385,L$2,"multi"),'I-SUB'!$V$3:$W$624,2,0)),0,VLOOKUP(CONCATENATE($B385,L$2,"multi"),'I-SUB'!$V$3:$W$624,2,0))</f>
        <v>0</v>
      </c>
      <c r="M385" s="11">
        <f>IF(ISNA(VLOOKUP(CONCATENATE($B385,M$2,"multi"),'I-SUB'!$V$3:$W$624,2,0)),0,VLOOKUP(CONCATENATE($B385,M$2,"multi"),'I-SUB'!$V$3:$W$624,2,0))</f>
        <v>0</v>
      </c>
      <c r="N385" s="11">
        <f>IF(ISNA(VLOOKUP(CONCATENATE($B385,N$2,"multi"),'I-SUB'!$V$3:$W$624,2,0)),0,VLOOKUP(CONCATENATE($B385,N$2,"multi"),'I-SUB'!$V$3:$W$624,2,0))</f>
        <v>0</v>
      </c>
      <c r="O385" s="11">
        <f>IF(ISNA(VLOOKUP(CONCATENATE($B385,O$2,"multi"),'I-SUB'!$V$3:$W$624,2,0)),0,VLOOKUP(CONCATENATE($B385,O$2,"multi"),'I-SUB'!$V$3:$W$624,2,0))</f>
        <v>0</v>
      </c>
      <c r="P385" s="11">
        <f>SUM(C385:O385)</f>
        <v>0</v>
      </c>
      <c r="Q385" s="11">
        <f>IF(ISNA(VLOOKUP(CONCATENATE($B385,Q$2,"multi"),'II-SUB'!$V$3:$W$630,2,0)),0,VLOOKUP(CONCATENATE($B385,Q$2,"multi"),'II-SUB'!$V$3:$W$630,2,0))</f>
        <v>0</v>
      </c>
      <c r="R385" s="11">
        <f>IF(ISNA(VLOOKUP(CONCATENATE($B385,R$2,"multi"),'II-SUB'!$V$3:$W$630,2,0)),0,VLOOKUP(CONCATENATE($B385,R$2,"multi"),'II-SUB'!$V$3:$W$630,2,0))</f>
        <v>0</v>
      </c>
      <c r="S385" s="11">
        <f>IF(ISNA(VLOOKUP(CONCATENATE($B385,S$2,"multi"),'II-SUB'!$V$3:$W$630,2,0)),0,VLOOKUP(CONCATENATE($B385,S$2,"multi"),'II-SUB'!$V$3:$W$630,2,0))</f>
        <v>0</v>
      </c>
      <c r="T385" s="11">
        <f>IF(ISNA(VLOOKUP(CONCATENATE($B385,T$2,"multi"),'II-SUB'!$V$3:$W$630,2,0)),0,VLOOKUP(CONCATENATE($B385,T$2,"multi"),'II-SUB'!$V$3:$W$630,2,0))</f>
        <v>0</v>
      </c>
      <c r="U385" s="11">
        <f>IF(ISNA(VLOOKUP(CONCATENATE($B385,U$2,"multi"),'II-SUB'!$V$3:$W$630,2,0)),0,VLOOKUP(CONCATENATE($B385,U$2,"multi"),'II-SUB'!$V$3:$W$630,2,0))</f>
        <v>0</v>
      </c>
      <c r="V385" s="11">
        <f>IF(ISNA(VLOOKUP(CONCATENATE($B385,V$2,"multi"),'II-SUB'!$V$3:$W$630,2,0)),0,VLOOKUP(CONCATENATE($B385,V$2,"multi"),'II-SUB'!$V$3:$W$630,2,0))</f>
        <v>0</v>
      </c>
      <c r="W385" s="11">
        <f>IF(ISNA(VLOOKUP(CONCATENATE($B385,W$2,"multi"),'II-SUB'!$V$3:$W$630,2,0)),0,VLOOKUP(CONCATENATE($B385,W$2,"multi"),'II-SUB'!$V$3:$W$630,2,0))</f>
        <v>0</v>
      </c>
      <c r="X385" s="11">
        <f>IF(ISNA(VLOOKUP(CONCATENATE($B385,X$2,"multi"),'II-SUB'!$V$3:$W$630,2,0)),0,VLOOKUP(CONCATENATE($B385,X$2,"multi"),'II-SUB'!$V$3:$W$630,2,0))</f>
        <v>0</v>
      </c>
      <c r="Y385" s="11">
        <f>IF(ISNA(VLOOKUP(CONCATENATE($B385,Y$2,"multi"),'II-SUB'!$V$3:$W$630,2,0)),0,VLOOKUP(CONCATENATE($B385,Y$2,"multi"),'II-SUB'!$V$3:$W$630,2,0))</f>
        <v>0</v>
      </c>
      <c r="Z385" s="11">
        <f>IF(ISNA(VLOOKUP(CONCATENATE($B385,Z$2,"multi"),'II-SUB'!$V$3:$W$630,2,0)),0,VLOOKUP(CONCATENATE($B385,Z$2,"multi"),'II-SUB'!$V$3:$W$630,2,0))</f>
        <v>0</v>
      </c>
      <c r="AA385" s="11">
        <f>IF(ISNA(VLOOKUP(CONCATENATE($B385,AA$2,"multi"),'II-SUB'!$V$3:$W$630,2,0)),0,VLOOKUP(CONCATENATE($B385,AA$2,"multi"),'II-SUB'!$V$3:$W$630,2,0))</f>
        <v>0</v>
      </c>
      <c r="AB385" s="11">
        <f>IF(ISNA(VLOOKUP(CONCATENATE($B385,AB$2,"multi"),'II-SUB'!$V$3:$W$630,2,0)),0,VLOOKUP(CONCATENATE($B385,AB$2,"multi"),'II-SUB'!$V$3:$W$630,2,0))</f>
        <v>0</v>
      </c>
      <c r="AC385" s="11">
        <f>IF(ISNA(VLOOKUP(CONCATENATE($B385,AC$2,"multi"),'II-SUB'!$V$3:$W$630,2,0)),0,VLOOKUP(CONCATENATE($B385,AC$2,"multi"),'II-SUB'!$V$3:$W$630,2,0))</f>
        <v>0</v>
      </c>
      <c r="AD385" s="11">
        <f>SUM(Q385:AC385)</f>
        <v>0</v>
      </c>
      <c r="AE385" s="11">
        <f>IF(ISNA(VLOOKUP(CONCATENATE($B385,AE$2,"multi"),MW!$V$3:$W$600,2,0)),0,VLOOKUP(CONCATENATE($B385,AE$2,"multi"),MW!$V$3:$W$600,2,0))</f>
        <v>0</v>
      </c>
      <c r="AF385" s="11">
        <f>IF(ISNA(VLOOKUP(CONCATENATE($B385,AF$2,"multi"),MW!$V$3:$W$600,2,0)),0,VLOOKUP(CONCATENATE($B385,AF$2,"multi"),MW!$V$3:$W$600,2,0))</f>
        <v>0</v>
      </c>
      <c r="AG385" s="11">
        <f>IF(ISNA(VLOOKUP(CONCATENATE($B385,AG$2,"multi"),MW!$V$3:$W$600,2,0)),0,VLOOKUP(CONCATENATE($B385,AG$2,"multi"),MW!$V$3:$W$600,2,0))</f>
        <v>0</v>
      </c>
      <c r="AH385" s="11">
        <f>IF(ISNA(VLOOKUP(CONCATENATE($B385,AH$2,"multi"),MW!$V$3:$W$600,2,0)),0,VLOOKUP(CONCATENATE($B385,AH$2,"multi"),MW!$V$3:$W$600,2,0))</f>
        <v>0</v>
      </c>
      <c r="AI385" s="11">
        <f>IF(ISNA(VLOOKUP(CONCATENATE($B385,AI$2,"multi"),MW!$V$3:$W$600,2,0)),0,VLOOKUP(CONCATENATE($B385,AI$2,"multi"),MW!$V$3:$W$600,2,0))</f>
        <v>0</v>
      </c>
      <c r="AJ385" s="11">
        <f>IF(ISNA(VLOOKUP(CONCATENATE($B385,AJ$2,"multi"),MW!$V$3:$W$600,2,0)),0,VLOOKUP(CONCATENATE($B385,AJ$2,"multi"),MW!$V$3:$W$600,2,0))</f>
        <v>0</v>
      </c>
      <c r="AK385" s="11">
        <f>IF(ISNA(VLOOKUP(CONCATENATE($B385,AK$2,"multi"),MW!$V$3:$W$600,2,0)),0,VLOOKUP(CONCATENATE($B385,AK$2,"multi"),MW!$V$3:$W$600,2,0))</f>
        <v>0</v>
      </c>
      <c r="AL385" s="11">
        <f>IF(ISNA(VLOOKUP(CONCATENATE($B385,AL$2,"multi"),MW!$V$3:$W$600,2,0)),0,VLOOKUP(CONCATENATE($B385,AL$2,"multi"),MW!$V$3:$W$600,2,0))</f>
        <v>0</v>
      </c>
      <c r="AM385" s="11">
        <f>IF(ISNA(VLOOKUP(CONCATENATE($B385,AM$2,"multi"),MW!$V$3:$W$600,2,0)),0,VLOOKUP(CONCATENATE($B385,AM$2,"multi"),MW!$V$3:$W$600,2,0))</f>
        <v>0</v>
      </c>
      <c r="AN385" s="11">
        <f>IF(ISNA(VLOOKUP(CONCATENATE($B385,AN$2,"multi"),MW!$V$3:$W$600,2,0)),0,VLOOKUP(CONCATENATE($B385,AN$2,"multi"),MW!$V$3:$W$600,2,0))</f>
        <v>0</v>
      </c>
      <c r="AO385" s="11">
        <f>IF(ISNA(VLOOKUP(CONCATENATE($B385,AO$2,"multi"),MW!$V$3:$W$600,2,0)),0,VLOOKUP(CONCATENATE($B385,AO$2,"multi"),MW!$V$3:$W$600,2,0))</f>
        <v>0</v>
      </c>
      <c r="AP385" s="11">
        <f>SUM(AE385:AO385)</f>
        <v>0</v>
      </c>
      <c r="AQ385" s="11">
        <f>IF(ISNA(VLOOKUP(CONCATENATE($B385,AQ$2,"multi"),'III-SUB'!$V$3:$W$633,2,0)),0,VLOOKUP(CONCATENATE($B385,AQ$2,"multi"),'III-SUB'!$V$3:$W$633,2,0))</f>
        <v>0</v>
      </c>
      <c r="AR385" s="11">
        <f>IF(ISNA(VLOOKUP(CONCATENATE($B385,AR$2,"multi"),'III-SUB'!$V$3:$W$633,2,0)),0,VLOOKUP(CONCATENATE($B385,AR$2,"multi"),'III-SUB'!$V$3:$W$633,2,0))</f>
        <v>0</v>
      </c>
      <c r="AS385" s="11">
        <f>IF(ISNA(VLOOKUP(CONCATENATE($B385,AS$2,"multi"),'III-SUB'!$V$3:$W$633,2,0)),0,VLOOKUP(CONCATENATE($B385,AS$2,"multi"),'III-SUB'!$V$3:$W$633,2,0))</f>
        <v>0</v>
      </c>
      <c r="AT385" s="11">
        <f>IF(ISNA(VLOOKUP(CONCATENATE($B385,AT$2,"multi"),'III-SUB'!$V$3:$W$633,2,0)),0,VLOOKUP(CONCATENATE($B385,AT$2,"multi"),'III-SUB'!$V$3:$W$633,2,0))</f>
        <v>0</v>
      </c>
      <c r="AU385" s="11">
        <f>IF(ISNA(VLOOKUP(CONCATENATE($B385,AU$2,"multi"),'III-SUB'!$V$3:$W$633,2,0)),0,VLOOKUP(CONCATENATE($B385,AU$2,"multi"),'III-SUB'!$V$3:$W$633,2,0))</f>
        <v>0</v>
      </c>
      <c r="AV385" s="11">
        <f>IF(ISNA(VLOOKUP(CONCATENATE($B385,AV$2,"multi"),'III-SUB'!$V$3:$W$633,2,0)),0,VLOOKUP(CONCATENATE($B385,AV$2,"multi"),'III-SUB'!$V$3:$W$633,2,0))</f>
        <v>0</v>
      </c>
      <c r="AW385" s="11">
        <f>IF(ISNA(VLOOKUP(CONCATENATE($B385,AW$2,"multi"),'III-SUB'!$V$3:$W$633,2,0)),0,VLOOKUP(CONCATENATE($B385,AW$2,"multi"),'III-SUB'!$V$3:$W$633,2,0))</f>
        <v>0</v>
      </c>
      <c r="AX385" s="11">
        <f>IF(ISNA(VLOOKUP(CONCATENATE($B385,AX$2,"multi"),'III-SUB'!$V$3:$W$633,2,0)),0,VLOOKUP(CONCATENATE($B385,AX$2,"multi"),'III-SUB'!$V$3:$W$633,2,0))</f>
        <v>0</v>
      </c>
      <c r="AY385" s="11">
        <f>IF(ISNA(VLOOKUP(CONCATENATE($B385,AY$2,"multi"),'III-SUB'!$V$3:$W$633,2,0)),0,VLOOKUP(CONCATENATE($B385,AY$2,"multi"),'III-SUB'!$V$3:$W$633,2,0))</f>
        <v>0</v>
      </c>
      <c r="AZ385" s="11">
        <f>IF(ISNA(VLOOKUP(CONCATENATE($B385,AZ$2,"multi"),'III-SUB'!$V$3:$W$633,2,0)),0,VLOOKUP(CONCATENATE($B385,AZ$2,"multi"),'III-SUB'!$V$3:$W$633,2,0))</f>
        <v>0</v>
      </c>
      <c r="BA385" s="11">
        <f>IF(ISNA(VLOOKUP(CONCATENATE($B385,BA$2,"multi"),'III-SUB'!$V$3:$W$633,2,0)),0,VLOOKUP(CONCATENATE($B385,BA$2,"multi"),'III-SUB'!$V$3:$W$633,2,0))</f>
        <v>0</v>
      </c>
      <c r="BB385" s="11">
        <f>IF(ISNA(VLOOKUP(CONCATENATE($B385,BB$2,"multi"),'III-SUB'!$V$3:$W$633,2,0)),0,VLOOKUP(CONCATENATE($B385,BB$2,"multi"),'III-SUB'!$V$3:$W$633,2,0))</f>
        <v>0</v>
      </c>
      <c r="BC385" s="11">
        <f>IF(ISNA(VLOOKUP(CONCATENATE($B385,BC$2,"multi"),'III-SUB'!$V$3:$W$633,2,0)),0,VLOOKUP(CONCATENATE($B385,BC$2,"multi"),'III-SUB'!$V$3:$W$633,2,0))</f>
        <v>0</v>
      </c>
      <c r="BD385" s="11">
        <f>SUM(AQ385:BC385)</f>
        <v>0</v>
      </c>
      <c r="BE385" s="11">
        <f>IF(ISNA(VLOOKUP(CONCATENATE($B385,AQ$2,"multi"),VHF!$V$3:$W$627,2,0)),0,VLOOKUP(CONCATENATE($B385,AQ$2,"multi"),VHF!$V$3:$W$627,2,0))</f>
        <v>0</v>
      </c>
      <c r="BF385" s="11">
        <f>IF(ISNA(VLOOKUP(CONCATENATE($B385,BF$2,"multi"),UHF!$V$3:$W$612,2,0)),0,VLOOKUP(CONCATENATE($B385,BF$2,"multi"),UHF!$V$3:$W$612,2,0))</f>
        <v>0</v>
      </c>
      <c r="BG385" s="11">
        <f>IF(ISNA(VLOOKUP(CONCATENATE($B385,BG$2,"multi"),UHF!$V$3:$W$612,2,0)),0,VLOOKUP(CONCATENATE($B385,BG$2,"multi"),UHF!$V$3:$W$612,2,0))</f>
        <v>0</v>
      </c>
      <c r="BH385" s="11">
        <f>IF(ISNA(VLOOKUP(CONCATENATE($B385,BH$2,"multi"),UHF!$V$3:$W$612,2,0)),0,VLOOKUP(CONCATENATE($B385,BH$2,"multi"),UHF!$V$3:$W$612,2,0))</f>
        <v>0</v>
      </c>
      <c r="BI385" s="11">
        <f>IF(ISNA(VLOOKUP(CONCATENATE($B385,BI$2,"multi"),UHF!$V$3:$W$612,2,0)),0,VLOOKUP(CONCATENATE($B385,BI$2,"multi"),UHF!$V$3:$W$612,2,0))</f>
        <v>0</v>
      </c>
      <c r="BJ385" s="11">
        <f>IF(ISNA(VLOOKUP(CONCATENATE($B385,BJ$2,"multi"),UHF!$V$3:$W$612,2,0)),0,VLOOKUP(CONCATENATE($B385,BJ$2,"multi"),UHF!$V$3:$W$612,2,0))</f>
        <v>0</v>
      </c>
      <c r="BK385" s="11">
        <f>IF(ISNA(VLOOKUP(CONCATENATE($B385,BK$2,"multi"),UHF!$V$3:$W$612,2,0)),0,VLOOKUP(CONCATENATE($B385,BK$2,"multi"),UHF!$V$3:$W$612,2,0))</f>
        <v>0</v>
      </c>
      <c r="BL385" s="11">
        <f>IF(ISNA(VLOOKUP(CONCATENATE($B385,BL$2,"multi"),UHF!$V$3:$W$612,2,0)),0,VLOOKUP(CONCATENATE($B385,BL$2,"multi"),UHF!$V$3:$W$612,2,0))</f>
        <v>0</v>
      </c>
      <c r="BM385" s="11">
        <f>IF(ISNA(VLOOKUP(CONCATENATE($B385,BM$2,"multi"),UHF!$V$3:$W$612,2,0)),0,VLOOKUP(CONCATENATE($B385,BM$2,"multi"),UHF!$V$3:$W$612,2,0))</f>
        <v>0</v>
      </c>
      <c r="BN385" s="11">
        <f>IF(ISNA(VLOOKUP(CONCATENATE($B385,BN$2,"multi"),UHF!$V$3:$W$612,2,0)),0,VLOOKUP(CONCATENATE($B385,BN$2,"multi"),UHF!$V$3:$W$612,2,0))</f>
        <v>0</v>
      </c>
      <c r="BO385" s="11">
        <f>IF(ISNA(VLOOKUP(CONCATENATE($B385,BO$2,"multi"),UHF!$V$3:$W$612,2,0)),0,VLOOKUP(CONCATENATE($B385,BO$2,"multi"),UHF!$V$3:$W$612,2,0))</f>
        <v>0</v>
      </c>
      <c r="BP385" s="11">
        <f>IF(ISNA(VLOOKUP(CONCATENATE($B385,BP$2,"multi"),UHF!$V$3:$W$612,2,0)),0,VLOOKUP(CONCATENATE($B385,BP$2,"multi"),UHF!$V$3:$W$612,2,0))</f>
        <v>0</v>
      </c>
      <c r="BQ385" s="11">
        <f>IF(ISNA(VLOOKUP(CONCATENATE($B385,BQ$2,"multi"),UHF!$V$3:$W$612,2,0)),0,VLOOKUP(CONCATENATE($B385,BQ$2,"multi"),UHF!$V$3:$W$612,2,0))</f>
        <v>0</v>
      </c>
      <c r="BR385" s="11">
        <f>SUM(BF385:BQ385)</f>
        <v>0</v>
      </c>
      <c r="BS385" s="11">
        <f>IF(ISNA(VLOOKUP(CONCATENATE($B385,BS$2,"multi"),'A1'!$V$3:$W$612,2,0)),0,VLOOKUP(CONCATENATE($B385,BS$2,"multi"),'A1'!$V$3:$W$612,2,0))</f>
        <v>0</v>
      </c>
    </row>
    <row r="386" spans="2:71" x14ac:dyDescent="0.2">
      <c r="B386" s="8">
        <f>'Seznam-MO'!A397</f>
        <v>0</v>
      </c>
      <c r="C386" s="11">
        <f>IF(ISNA(VLOOKUP(CONCATENATE($B386,C$2,"multi"),'I-SUB'!$V$3:$W$624,2,0)),0,VLOOKUP(CONCATENATE($B386,C$2,"multi"),'I-SUB'!$V$3:$W$624,2,0))</f>
        <v>0</v>
      </c>
      <c r="D386" s="11">
        <f>IF(ISNA(VLOOKUP(CONCATENATE($B386,D$2,"multi"),'I-SUB'!$V$3:$W$624,2,0)),0,VLOOKUP(CONCATENATE($B386,D$2,"multi"),'I-SUB'!$V$3:$W$624,2,0))</f>
        <v>0</v>
      </c>
      <c r="E386" s="11">
        <f>IF(ISNA(VLOOKUP(CONCATENATE($B386,E$2,"multi"),'I-SUB'!$V$3:$W$624,2,0)),0,VLOOKUP(CONCATENATE($B386,E$2,"multi"),'I-SUB'!$V$3:$W$624,2,0))</f>
        <v>0</v>
      </c>
      <c r="F386" s="11">
        <f>IF(ISNA(VLOOKUP(CONCATENATE($B386,F$2,"multi"),'I-SUB'!$V$3:$W$624,2,0)),0,VLOOKUP(CONCATENATE($B386,F$2,"multi"),'I-SUB'!$V$3:$W$624,2,0))</f>
        <v>0</v>
      </c>
      <c r="G386" s="11">
        <f>IF(ISNA(VLOOKUP(CONCATENATE($B386,G$2,"multi"),'I-SUB'!$V$3:$W$624,2,0)),0,VLOOKUP(CONCATENATE($B386,G$2,"multi"),'I-SUB'!$V$3:$W$624,2,0))</f>
        <v>0</v>
      </c>
      <c r="H386" s="11">
        <f>IF(ISNA(VLOOKUP(CONCATENATE($B386,H$2,"multi"),'I-SUB'!$V$3:$W$624,2,0)),0,VLOOKUP(CONCATENATE($B386,H$2,"multi"),'I-SUB'!$V$3:$W$624,2,0))</f>
        <v>0</v>
      </c>
      <c r="I386" s="11">
        <f>IF(ISNA(VLOOKUP(CONCATENATE($B386,I$2,"multi"),'I-SUB'!$V$3:$W$624,2,0)),0,VLOOKUP(CONCATENATE($B386,I$2,"multi"),'I-SUB'!$V$3:$W$624,2,0))</f>
        <v>0</v>
      </c>
      <c r="J386" s="11">
        <f>IF(ISNA(VLOOKUP(CONCATENATE($B386,J$2,"multi"),'I-SUB'!$V$3:$W$624,2,0)),0,VLOOKUP(CONCATENATE($B386,J$2,"multi"),'I-SUB'!$V$3:$W$624,2,0))</f>
        <v>0</v>
      </c>
      <c r="K386" s="11">
        <f>IF(ISNA(VLOOKUP(CONCATENATE($B386,K$2,"multi"),'I-SUB'!$V$3:$W$624,2,0)),0,VLOOKUP(CONCATENATE($B386,K$2,"multi"),'I-SUB'!$V$3:$W$624,2,0))</f>
        <v>0</v>
      </c>
      <c r="L386" s="11">
        <f>IF(ISNA(VLOOKUP(CONCATENATE($B386,L$2,"multi"),'I-SUB'!$V$3:$W$624,2,0)),0,VLOOKUP(CONCATENATE($B386,L$2,"multi"),'I-SUB'!$V$3:$W$624,2,0))</f>
        <v>0</v>
      </c>
      <c r="M386" s="11">
        <f>IF(ISNA(VLOOKUP(CONCATENATE($B386,M$2,"multi"),'I-SUB'!$V$3:$W$624,2,0)),0,VLOOKUP(CONCATENATE($B386,M$2,"multi"),'I-SUB'!$V$3:$W$624,2,0))</f>
        <v>0</v>
      </c>
      <c r="N386" s="11">
        <f>IF(ISNA(VLOOKUP(CONCATENATE($B386,N$2,"multi"),'I-SUB'!$V$3:$W$624,2,0)),0,VLOOKUP(CONCATENATE($B386,N$2,"multi"),'I-SUB'!$V$3:$W$624,2,0))</f>
        <v>0</v>
      </c>
      <c r="O386" s="11">
        <f>IF(ISNA(VLOOKUP(CONCATENATE($B386,O$2,"multi"),'I-SUB'!$V$3:$W$624,2,0)),0,VLOOKUP(CONCATENATE($B386,O$2,"multi"),'I-SUB'!$V$3:$W$624,2,0))</f>
        <v>0</v>
      </c>
      <c r="P386" s="11">
        <f>SUM(C386:O386)</f>
        <v>0</v>
      </c>
      <c r="Q386" s="11">
        <f>IF(ISNA(VLOOKUP(CONCATENATE($B386,Q$2,"multi"),'II-SUB'!$V$3:$W$630,2,0)),0,VLOOKUP(CONCATENATE($B386,Q$2,"multi"),'II-SUB'!$V$3:$W$630,2,0))</f>
        <v>0</v>
      </c>
      <c r="R386" s="11">
        <f>IF(ISNA(VLOOKUP(CONCATENATE($B386,R$2,"multi"),'II-SUB'!$V$3:$W$630,2,0)),0,VLOOKUP(CONCATENATE($B386,R$2,"multi"),'II-SUB'!$V$3:$W$630,2,0))</f>
        <v>0</v>
      </c>
      <c r="S386" s="11">
        <f>IF(ISNA(VLOOKUP(CONCATENATE($B386,S$2,"multi"),'II-SUB'!$V$3:$W$630,2,0)),0,VLOOKUP(CONCATENATE($B386,S$2,"multi"),'II-SUB'!$V$3:$W$630,2,0))</f>
        <v>0</v>
      </c>
      <c r="T386" s="11">
        <f>IF(ISNA(VLOOKUP(CONCATENATE($B386,T$2,"multi"),'II-SUB'!$V$3:$W$630,2,0)),0,VLOOKUP(CONCATENATE($B386,T$2,"multi"),'II-SUB'!$V$3:$W$630,2,0))</f>
        <v>0</v>
      </c>
      <c r="U386" s="11">
        <f>IF(ISNA(VLOOKUP(CONCATENATE($B386,U$2,"multi"),'II-SUB'!$V$3:$W$630,2,0)),0,VLOOKUP(CONCATENATE($B386,U$2,"multi"),'II-SUB'!$V$3:$W$630,2,0))</f>
        <v>0</v>
      </c>
      <c r="V386" s="11">
        <f>IF(ISNA(VLOOKUP(CONCATENATE($B386,V$2,"multi"),'II-SUB'!$V$3:$W$630,2,0)),0,VLOOKUP(CONCATENATE($B386,V$2,"multi"),'II-SUB'!$V$3:$W$630,2,0))</f>
        <v>0</v>
      </c>
      <c r="W386" s="11">
        <f>IF(ISNA(VLOOKUP(CONCATENATE($B386,W$2,"multi"),'II-SUB'!$V$3:$W$630,2,0)),0,VLOOKUP(CONCATENATE($B386,W$2,"multi"),'II-SUB'!$V$3:$W$630,2,0))</f>
        <v>0</v>
      </c>
      <c r="X386" s="11">
        <f>IF(ISNA(VLOOKUP(CONCATENATE($B386,X$2,"multi"),'II-SUB'!$V$3:$W$630,2,0)),0,VLOOKUP(CONCATENATE($B386,X$2,"multi"),'II-SUB'!$V$3:$W$630,2,0))</f>
        <v>0</v>
      </c>
      <c r="Y386" s="11">
        <f>IF(ISNA(VLOOKUP(CONCATENATE($B386,Y$2,"multi"),'II-SUB'!$V$3:$W$630,2,0)),0,VLOOKUP(CONCATENATE($B386,Y$2,"multi"),'II-SUB'!$V$3:$W$630,2,0))</f>
        <v>0</v>
      </c>
      <c r="Z386" s="11">
        <f>IF(ISNA(VLOOKUP(CONCATENATE($B386,Z$2,"multi"),'II-SUB'!$V$3:$W$630,2,0)),0,VLOOKUP(CONCATENATE($B386,Z$2,"multi"),'II-SUB'!$V$3:$W$630,2,0))</f>
        <v>0</v>
      </c>
      <c r="AA386" s="11">
        <f>IF(ISNA(VLOOKUP(CONCATENATE($B386,AA$2,"multi"),'II-SUB'!$V$3:$W$630,2,0)),0,VLOOKUP(CONCATENATE($B386,AA$2,"multi"),'II-SUB'!$V$3:$W$630,2,0))</f>
        <v>0</v>
      </c>
      <c r="AB386" s="11">
        <f>IF(ISNA(VLOOKUP(CONCATENATE($B386,AB$2,"multi"),'II-SUB'!$V$3:$W$630,2,0)),0,VLOOKUP(CONCATENATE($B386,AB$2,"multi"),'II-SUB'!$V$3:$W$630,2,0))</f>
        <v>0</v>
      </c>
      <c r="AC386" s="11">
        <f>IF(ISNA(VLOOKUP(CONCATENATE($B386,AC$2,"multi"),'II-SUB'!$V$3:$W$630,2,0)),0,VLOOKUP(CONCATENATE($B386,AC$2,"multi"),'II-SUB'!$V$3:$W$630,2,0))</f>
        <v>0</v>
      </c>
      <c r="AD386" s="11">
        <f>SUM(Q386:AC386)</f>
        <v>0</v>
      </c>
      <c r="AE386" s="11">
        <f>IF(ISNA(VLOOKUP(CONCATENATE($B386,AE$2,"multi"),MW!$V$3:$W$600,2,0)),0,VLOOKUP(CONCATENATE($B386,AE$2,"multi"),MW!$V$3:$W$600,2,0))</f>
        <v>0</v>
      </c>
      <c r="AF386" s="11">
        <f>IF(ISNA(VLOOKUP(CONCATENATE($B386,AF$2,"multi"),MW!$V$3:$W$600,2,0)),0,VLOOKUP(CONCATENATE($B386,AF$2,"multi"),MW!$V$3:$W$600,2,0))</f>
        <v>0</v>
      </c>
      <c r="AG386" s="11">
        <f>IF(ISNA(VLOOKUP(CONCATENATE($B386,AG$2,"multi"),MW!$V$3:$W$600,2,0)),0,VLOOKUP(CONCATENATE($B386,AG$2,"multi"),MW!$V$3:$W$600,2,0))</f>
        <v>0</v>
      </c>
      <c r="AH386" s="11">
        <f>IF(ISNA(VLOOKUP(CONCATENATE($B386,AH$2,"multi"),MW!$V$3:$W$600,2,0)),0,VLOOKUP(CONCATENATE($B386,AH$2,"multi"),MW!$V$3:$W$600,2,0))</f>
        <v>0</v>
      </c>
      <c r="AI386" s="11">
        <f>IF(ISNA(VLOOKUP(CONCATENATE($B386,AI$2,"multi"),MW!$V$3:$W$600,2,0)),0,VLOOKUP(CONCATENATE($B386,AI$2,"multi"),MW!$V$3:$W$600,2,0))</f>
        <v>0</v>
      </c>
      <c r="AJ386" s="11">
        <f>IF(ISNA(VLOOKUP(CONCATENATE($B386,AJ$2,"multi"),MW!$V$3:$W$600,2,0)),0,VLOOKUP(CONCATENATE($B386,AJ$2,"multi"),MW!$V$3:$W$600,2,0))</f>
        <v>0</v>
      </c>
      <c r="AK386" s="11">
        <f>IF(ISNA(VLOOKUP(CONCATENATE($B386,AK$2,"multi"),MW!$V$3:$W$600,2,0)),0,VLOOKUP(CONCATENATE($B386,AK$2,"multi"),MW!$V$3:$W$600,2,0))</f>
        <v>0</v>
      </c>
      <c r="AL386" s="11">
        <f>IF(ISNA(VLOOKUP(CONCATENATE($B386,AL$2,"multi"),MW!$V$3:$W$600,2,0)),0,VLOOKUP(CONCATENATE($B386,AL$2,"multi"),MW!$V$3:$W$600,2,0))</f>
        <v>0</v>
      </c>
      <c r="AM386" s="11">
        <f>IF(ISNA(VLOOKUP(CONCATENATE($B386,AM$2,"multi"),MW!$V$3:$W$600,2,0)),0,VLOOKUP(CONCATENATE($B386,AM$2,"multi"),MW!$V$3:$W$600,2,0))</f>
        <v>0</v>
      </c>
      <c r="AN386" s="11">
        <f>IF(ISNA(VLOOKUP(CONCATENATE($B386,AN$2,"multi"),MW!$V$3:$W$600,2,0)),0,VLOOKUP(CONCATENATE($B386,AN$2,"multi"),MW!$V$3:$W$600,2,0))</f>
        <v>0</v>
      </c>
      <c r="AO386" s="11">
        <f>IF(ISNA(VLOOKUP(CONCATENATE($B386,AO$2,"multi"),MW!$V$3:$W$600,2,0)),0,VLOOKUP(CONCATENATE($B386,AO$2,"multi"),MW!$V$3:$W$600,2,0))</f>
        <v>0</v>
      </c>
      <c r="AP386" s="11">
        <f>SUM(AE386:AO386)</f>
        <v>0</v>
      </c>
      <c r="AQ386" s="11">
        <f>IF(ISNA(VLOOKUP(CONCATENATE($B386,AQ$2,"multi"),'III-SUB'!$V$3:$W$633,2,0)),0,VLOOKUP(CONCATENATE($B386,AQ$2,"multi"),'III-SUB'!$V$3:$W$633,2,0))</f>
        <v>0</v>
      </c>
      <c r="AR386" s="11">
        <f>IF(ISNA(VLOOKUP(CONCATENATE($B386,AR$2,"multi"),'III-SUB'!$V$3:$W$633,2,0)),0,VLOOKUP(CONCATENATE($B386,AR$2,"multi"),'III-SUB'!$V$3:$W$633,2,0))</f>
        <v>0</v>
      </c>
      <c r="AS386" s="11">
        <f>IF(ISNA(VLOOKUP(CONCATENATE($B386,AS$2,"multi"),'III-SUB'!$V$3:$W$633,2,0)),0,VLOOKUP(CONCATENATE($B386,AS$2,"multi"),'III-SUB'!$V$3:$W$633,2,0))</f>
        <v>0</v>
      </c>
      <c r="AT386" s="11">
        <f>IF(ISNA(VLOOKUP(CONCATENATE($B386,AT$2,"multi"),'III-SUB'!$V$3:$W$633,2,0)),0,VLOOKUP(CONCATENATE($B386,AT$2,"multi"),'III-SUB'!$V$3:$W$633,2,0))</f>
        <v>0</v>
      </c>
      <c r="AU386" s="11">
        <f>IF(ISNA(VLOOKUP(CONCATENATE($B386,AU$2,"multi"),'III-SUB'!$V$3:$W$633,2,0)),0,VLOOKUP(CONCATENATE($B386,AU$2,"multi"),'III-SUB'!$V$3:$W$633,2,0))</f>
        <v>0</v>
      </c>
      <c r="AV386" s="11">
        <f>IF(ISNA(VLOOKUP(CONCATENATE($B386,AV$2,"multi"),'III-SUB'!$V$3:$W$633,2,0)),0,VLOOKUP(CONCATENATE($B386,AV$2,"multi"),'III-SUB'!$V$3:$W$633,2,0))</f>
        <v>0</v>
      </c>
      <c r="AW386" s="11">
        <f>IF(ISNA(VLOOKUP(CONCATENATE($B386,AW$2,"multi"),'III-SUB'!$V$3:$W$633,2,0)),0,VLOOKUP(CONCATENATE($B386,AW$2,"multi"),'III-SUB'!$V$3:$W$633,2,0))</f>
        <v>0</v>
      </c>
      <c r="AX386" s="11">
        <f>IF(ISNA(VLOOKUP(CONCATENATE($B386,AX$2,"multi"),'III-SUB'!$V$3:$W$633,2,0)),0,VLOOKUP(CONCATENATE($B386,AX$2,"multi"),'III-SUB'!$V$3:$W$633,2,0))</f>
        <v>0</v>
      </c>
      <c r="AY386" s="11">
        <f>IF(ISNA(VLOOKUP(CONCATENATE($B386,AY$2,"multi"),'III-SUB'!$V$3:$W$633,2,0)),0,VLOOKUP(CONCATENATE($B386,AY$2,"multi"),'III-SUB'!$V$3:$W$633,2,0))</f>
        <v>0</v>
      </c>
      <c r="AZ386" s="11">
        <f>IF(ISNA(VLOOKUP(CONCATENATE($B386,AZ$2,"multi"),'III-SUB'!$V$3:$W$633,2,0)),0,VLOOKUP(CONCATENATE($B386,AZ$2,"multi"),'III-SUB'!$V$3:$W$633,2,0))</f>
        <v>0</v>
      </c>
      <c r="BA386" s="11">
        <f>IF(ISNA(VLOOKUP(CONCATENATE($B386,BA$2,"multi"),'III-SUB'!$V$3:$W$633,2,0)),0,VLOOKUP(CONCATENATE($B386,BA$2,"multi"),'III-SUB'!$V$3:$W$633,2,0))</f>
        <v>0</v>
      </c>
      <c r="BB386" s="11">
        <f>IF(ISNA(VLOOKUP(CONCATENATE($B386,BB$2,"multi"),'III-SUB'!$V$3:$W$633,2,0)),0,VLOOKUP(CONCATENATE($B386,BB$2,"multi"),'III-SUB'!$V$3:$W$633,2,0))</f>
        <v>0</v>
      </c>
      <c r="BC386" s="11">
        <f>IF(ISNA(VLOOKUP(CONCATENATE($B386,BC$2,"multi"),'III-SUB'!$V$3:$W$633,2,0)),0,VLOOKUP(CONCATENATE($B386,BC$2,"multi"),'III-SUB'!$V$3:$W$633,2,0))</f>
        <v>0</v>
      </c>
      <c r="BD386" s="11">
        <f>SUM(AQ386:BC386)</f>
        <v>0</v>
      </c>
      <c r="BE386" s="11">
        <f>IF(ISNA(VLOOKUP(CONCATENATE($B386,AQ$2,"multi"),VHF!$V$3:$W$627,2,0)),0,VLOOKUP(CONCATENATE($B386,AQ$2,"multi"),VHF!$V$3:$W$627,2,0))</f>
        <v>0</v>
      </c>
      <c r="BF386" s="11">
        <f>IF(ISNA(VLOOKUP(CONCATENATE($B386,BF$2,"multi"),UHF!$V$3:$W$612,2,0)),0,VLOOKUP(CONCATENATE($B386,BF$2,"multi"),UHF!$V$3:$W$612,2,0))</f>
        <v>0</v>
      </c>
      <c r="BG386" s="11">
        <f>IF(ISNA(VLOOKUP(CONCATENATE($B386,BG$2,"multi"),UHF!$V$3:$W$612,2,0)),0,VLOOKUP(CONCATENATE($B386,BG$2,"multi"),UHF!$V$3:$W$612,2,0))</f>
        <v>0</v>
      </c>
      <c r="BH386" s="11">
        <f>IF(ISNA(VLOOKUP(CONCATENATE($B386,BH$2,"multi"),UHF!$V$3:$W$612,2,0)),0,VLOOKUP(CONCATENATE($B386,BH$2,"multi"),UHF!$V$3:$W$612,2,0))</f>
        <v>0</v>
      </c>
      <c r="BI386" s="11">
        <f>IF(ISNA(VLOOKUP(CONCATENATE($B386,BI$2,"multi"),UHF!$V$3:$W$612,2,0)),0,VLOOKUP(CONCATENATE($B386,BI$2,"multi"),UHF!$V$3:$W$612,2,0))</f>
        <v>0</v>
      </c>
      <c r="BJ386" s="11">
        <f>IF(ISNA(VLOOKUP(CONCATENATE($B386,BJ$2,"multi"),UHF!$V$3:$W$612,2,0)),0,VLOOKUP(CONCATENATE($B386,BJ$2,"multi"),UHF!$V$3:$W$612,2,0))</f>
        <v>0</v>
      </c>
      <c r="BK386" s="11">
        <f>IF(ISNA(VLOOKUP(CONCATENATE($B386,BK$2,"multi"),UHF!$V$3:$W$612,2,0)),0,VLOOKUP(CONCATENATE($B386,BK$2,"multi"),UHF!$V$3:$W$612,2,0))</f>
        <v>0</v>
      </c>
      <c r="BL386" s="11">
        <f>IF(ISNA(VLOOKUP(CONCATENATE($B386,BL$2,"multi"),UHF!$V$3:$W$612,2,0)),0,VLOOKUP(CONCATENATE($B386,BL$2,"multi"),UHF!$V$3:$W$612,2,0))</f>
        <v>0</v>
      </c>
      <c r="BM386" s="11">
        <f>IF(ISNA(VLOOKUP(CONCATENATE($B386,BM$2,"multi"),UHF!$V$3:$W$612,2,0)),0,VLOOKUP(CONCATENATE($B386,BM$2,"multi"),UHF!$V$3:$W$612,2,0))</f>
        <v>0</v>
      </c>
      <c r="BN386" s="11">
        <f>IF(ISNA(VLOOKUP(CONCATENATE($B386,BN$2,"multi"),UHF!$V$3:$W$612,2,0)),0,VLOOKUP(CONCATENATE($B386,BN$2,"multi"),UHF!$V$3:$W$612,2,0))</f>
        <v>0</v>
      </c>
      <c r="BO386" s="11">
        <f>IF(ISNA(VLOOKUP(CONCATENATE($B386,BO$2,"multi"),UHF!$V$3:$W$612,2,0)),0,VLOOKUP(CONCATENATE($B386,BO$2,"multi"),UHF!$V$3:$W$612,2,0))</f>
        <v>0</v>
      </c>
      <c r="BP386" s="11">
        <f>IF(ISNA(VLOOKUP(CONCATENATE($B386,BP$2,"multi"),UHF!$V$3:$W$612,2,0)),0,VLOOKUP(CONCATENATE($B386,BP$2,"multi"),UHF!$V$3:$W$612,2,0))</f>
        <v>0</v>
      </c>
      <c r="BQ386" s="11">
        <f>IF(ISNA(VLOOKUP(CONCATENATE($B386,BQ$2,"multi"),UHF!$V$3:$W$612,2,0)),0,VLOOKUP(CONCATENATE($B386,BQ$2,"multi"),UHF!$V$3:$W$612,2,0))</f>
        <v>0</v>
      </c>
      <c r="BR386" s="11">
        <f>SUM(BF386:BQ386)</f>
        <v>0</v>
      </c>
      <c r="BS386" s="11">
        <f>IF(ISNA(VLOOKUP(CONCATENATE($B386,BS$2,"multi"),'A1'!$V$3:$W$612,2,0)),0,VLOOKUP(CONCATENATE($B386,BS$2,"multi"),'A1'!$V$3:$W$612,2,0))</f>
        <v>0</v>
      </c>
    </row>
    <row r="387" spans="2:71" x14ac:dyDescent="0.2">
      <c r="B387" s="8">
        <f>'Seznam-MO'!A398</f>
        <v>0</v>
      </c>
      <c r="C387" s="11">
        <f>IF(ISNA(VLOOKUP(CONCATENATE($B387,C$2,"multi"),'I-SUB'!$V$3:$W$624,2,0)),0,VLOOKUP(CONCATENATE($B387,C$2,"multi"),'I-SUB'!$V$3:$W$624,2,0))</f>
        <v>0</v>
      </c>
      <c r="D387" s="11">
        <f>IF(ISNA(VLOOKUP(CONCATENATE($B387,D$2,"multi"),'I-SUB'!$V$3:$W$624,2,0)),0,VLOOKUP(CONCATENATE($B387,D$2,"multi"),'I-SUB'!$V$3:$W$624,2,0))</f>
        <v>0</v>
      </c>
      <c r="E387" s="11">
        <f>IF(ISNA(VLOOKUP(CONCATENATE($B387,E$2,"multi"),'I-SUB'!$V$3:$W$624,2,0)),0,VLOOKUP(CONCATENATE($B387,E$2,"multi"),'I-SUB'!$V$3:$W$624,2,0))</f>
        <v>0</v>
      </c>
      <c r="F387" s="11">
        <f>IF(ISNA(VLOOKUP(CONCATENATE($B387,F$2,"multi"),'I-SUB'!$V$3:$W$624,2,0)),0,VLOOKUP(CONCATENATE($B387,F$2,"multi"),'I-SUB'!$V$3:$W$624,2,0))</f>
        <v>0</v>
      </c>
      <c r="G387" s="11">
        <f>IF(ISNA(VLOOKUP(CONCATENATE($B387,G$2,"multi"),'I-SUB'!$V$3:$W$624,2,0)),0,VLOOKUP(CONCATENATE($B387,G$2,"multi"),'I-SUB'!$V$3:$W$624,2,0))</f>
        <v>0</v>
      </c>
      <c r="H387" s="11">
        <f>IF(ISNA(VLOOKUP(CONCATENATE($B387,H$2,"multi"),'I-SUB'!$V$3:$W$624,2,0)),0,VLOOKUP(CONCATENATE($B387,H$2,"multi"),'I-SUB'!$V$3:$W$624,2,0))</f>
        <v>0</v>
      </c>
      <c r="I387" s="11">
        <f>IF(ISNA(VLOOKUP(CONCATENATE($B387,I$2,"multi"),'I-SUB'!$V$3:$W$624,2,0)),0,VLOOKUP(CONCATENATE($B387,I$2,"multi"),'I-SUB'!$V$3:$W$624,2,0))</f>
        <v>0</v>
      </c>
      <c r="J387" s="11">
        <f>IF(ISNA(VLOOKUP(CONCATENATE($B387,J$2,"multi"),'I-SUB'!$V$3:$W$624,2,0)),0,VLOOKUP(CONCATENATE($B387,J$2,"multi"),'I-SUB'!$V$3:$W$624,2,0))</f>
        <v>0</v>
      </c>
      <c r="K387" s="11">
        <f>IF(ISNA(VLOOKUP(CONCATENATE($B387,K$2,"multi"),'I-SUB'!$V$3:$W$624,2,0)),0,VLOOKUP(CONCATENATE($B387,K$2,"multi"),'I-SUB'!$V$3:$W$624,2,0))</f>
        <v>0</v>
      </c>
      <c r="L387" s="11">
        <f>IF(ISNA(VLOOKUP(CONCATENATE($B387,L$2,"multi"),'I-SUB'!$V$3:$W$624,2,0)),0,VLOOKUP(CONCATENATE($B387,L$2,"multi"),'I-SUB'!$V$3:$W$624,2,0))</f>
        <v>0</v>
      </c>
      <c r="M387" s="11">
        <f>IF(ISNA(VLOOKUP(CONCATENATE($B387,M$2,"multi"),'I-SUB'!$V$3:$W$624,2,0)),0,VLOOKUP(CONCATENATE($B387,M$2,"multi"),'I-SUB'!$V$3:$W$624,2,0))</f>
        <v>0</v>
      </c>
      <c r="N387" s="11">
        <f>IF(ISNA(VLOOKUP(CONCATENATE($B387,N$2,"multi"),'I-SUB'!$V$3:$W$624,2,0)),0,VLOOKUP(CONCATENATE($B387,N$2,"multi"),'I-SUB'!$V$3:$W$624,2,0))</f>
        <v>0</v>
      </c>
      <c r="O387" s="11">
        <f>IF(ISNA(VLOOKUP(CONCATENATE($B387,O$2,"multi"),'I-SUB'!$V$3:$W$624,2,0)),0,VLOOKUP(CONCATENATE($B387,O$2,"multi"),'I-SUB'!$V$3:$W$624,2,0))</f>
        <v>0</v>
      </c>
      <c r="P387" s="11">
        <f>SUM(C387:O387)</f>
        <v>0</v>
      </c>
      <c r="Q387" s="11">
        <f>IF(ISNA(VLOOKUP(CONCATENATE($B387,Q$2,"multi"),'II-SUB'!$V$3:$W$630,2,0)),0,VLOOKUP(CONCATENATE($B387,Q$2,"multi"),'II-SUB'!$V$3:$W$630,2,0))</f>
        <v>0</v>
      </c>
      <c r="R387" s="11">
        <f>IF(ISNA(VLOOKUP(CONCATENATE($B387,R$2,"multi"),'II-SUB'!$V$3:$W$630,2,0)),0,VLOOKUP(CONCATENATE($B387,R$2,"multi"),'II-SUB'!$V$3:$W$630,2,0))</f>
        <v>0</v>
      </c>
      <c r="S387" s="11">
        <f>IF(ISNA(VLOOKUP(CONCATENATE($B387,S$2,"multi"),'II-SUB'!$V$3:$W$630,2,0)),0,VLOOKUP(CONCATENATE($B387,S$2,"multi"),'II-SUB'!$V$3:$W$630,2,0))</f>
        <v>0</v>
      </c>
      <c r="T387" s="11">
        <f>IF(ISNA(VLOOKUP(CONCATENATE($B387,T$2,"multi"),'II-SUB'!$V$3:$W$630,2,0)),0,VLOOKUP(CONCATENATE($B387,T$2,"multi"),'II-SUB'!$V$3:$W$630,2,0))</f>
        <v>0</v>
      </c>
      <c r="U387" s="11">
        <f>IF(ISNA(VLOOKUP(CONCATENATE($B387,U$2,"multi"),'II-SUB'!$V$3:$W$630,2,0)),0,VLOOKUP(CONCATENATE($B387,U$2,"multi"),'II-SUB'!$V$3:$W$630,2,0))</f>
        <v>0</v>
      </c>
      <c r="V387" s="11">
        <f>IF(ISNA(VLOOKUP(CONCATENATE($B387,V$2,"multi"),'II-SUB'!$V$3:$W$630,2,0)),0,VLOOKUP(CONCATENATE($B387,V$2,"multi"),'II-SUB'!$V$3:$W$630,2,0))</f>
        <v>0</v>
      </c>
      <c r="W387" s="11">
        <f>IF(ISNA(VLOOKUP(CONCATENATE($B387,W$2,"multi"),'II-SUB'!$V$3:$W$630,2,0)),0,VLOOKUP(CONCATENATE($B387,W$2,"multi"),'II-SUB'!$V$3:$W$630,2,0))</f>
        <v>0</v>
      </c>
      <c r="X387" s="11">
        <f>IF(ISNA(VLOOKUP(CONCATENATE($B387,X$2,"multi"),'II-SUB'!$V$3:$W$630,2,0)),0,VLOOKUP(CONCATENATE($B387,X$2,"multi"),'II-SUB'!$V$3:$W$630,2,0))</f>
        <v>0</v>
      </c>
      <c r="Y387" s="11">
        <f>IF(ISNA(VLOOKUP(CONCATENATE($B387,Y$2,"multi"),'II-SUB'!$V$3:$W$630,2,0)),0,VLOOKUP(CONCATENATE($B387,Y$2,"multi"),'II-SUB'!$V$3:$W$630,2,0))</f>
        <v>0</v>
      </c>
      <c r="Z387" s="11">
        <f>IF(ISNA(VLOOKUP(CONCATENATE($B387,Z$2,"multi"),'II-SUB'!$V$3:$W$630,2,0)),0,VLOOKUP(CONCATENATE($B387,Z$2,"multi"),'II-SUB'!$V$3:$W$630,2,0))</f>
        <v>0</v>
      </c>
      <c r="AA387" s="11">
        <f>IF(ISNA(VLOOKUP(CONCATENATE($B387,AA$2,"multi"),'II-SUB'!$V$3:$W$630,2,0)),0,VLOOKUP(CONCATENATE($B387,AA$2,"multi"),'II-SUB'!$V$3:$W$630,2,0))</f>
        <v>0</v>
      </c>
      <c r="AB387" s="11">
        <f>IF(ISNA(VLOOKUP(CONCATENATE($B387,AB$2,"multi"),'II-SUB'!$V$3:$W$630,2,0)),0,VLOOKUP(CONCATENATE($B387,AB$2,"multi"),'II-SUB'!$V$3:$W$630,2,0))</f>
        <v>0</v>
      </c>
      <c r="AC387" s="11">
        <f>IF(ISNA(VLOOKUP(CONCATENATE($B387,AC$2,"multi"),'II-SUB'!$V$3:$W$630,2,0)),0,VLOOKUP(CONCATENATE($B387,AC$2,"multi"),'II-SUB'!$V$3:$W$630,2,0))</f>
        <v>0</v>
      </c>
      <c r="AD387" s="11">
        <f>SUM(Q387:AC387)</f>
        <v>0</v>
      </c>
      <c r="AE387" s="11">
        <f>IF(ISNA(VLOOKUP(CONCATENATE($B387,AE$2,"multi"),MW!$V$3:$W$600,2,0)),0,VLOOKUP(CONCATENATE($B387,AE$2,"multi"),MW!$V$3:$W$600,2,0))</f>
        <v>0</v>
      </c>
      <c r="AF387" s="11">
        <f>IF(ISNA(VLOOKUP(CONCATENATE($B387,AF$2,"multi"),MW!$V$3:$W$600,2,0)),0,VLOOKUP(CONCATENATE($B387,AF$2,"multi"),MW!$V$3:$W$600,2,0))</f>
        <v>0</v>
      </c>
      <c r="AG387" s="11">
        <f>IF(ISNA(VLOOKUP(CONCATENATE($B387,AG$2,"multi"),MW!$V$3:$W$600,2,0)),0,VLOOKUP(CONCATENATE($B387,AG$2,"multi"),MW!$V$3:$W$600,2,0))</f>
        <v>0</v>
      </c>
      <c r="AH387" s="11">
        <f>IF(ISNA(VLOOKUP(CONCATENATE($B387,AH$2,"multi"),MW!$V$3:$W$600,2,0)),0,VLOOKUP(CONCATENATE($B387,AH$2,"multi"),MW!$V$3:$W$600,2,0))</f>
        <v>0</v>
      </c>
      <c r="AI387" s="11">
        <f>IF(ISNA(VLOOKUP(CONCATENATE($B387,AI$2,"multi"),MW!$V$3:$W$600,2,0)),0,VLOOKUP(CONCATENATE($B387,AI$2,"multi"),MW!$V$3:$W$600,2,0))</f>
        <v>0</v>
      </c>
      <c r="AJ387" s="11">
        <f>IF(ISNA(VLOOKUP(CONCATENATE($B387,AJ$2,"multi"),MW!$V$3:$W$600,2,0)),0,VLOOKUP(CONCATENATE($B387,AJ$2,"multi"),MW!$V$3:$W$600,2,0))</f>
        <v>0</v>
      </c>
      <c r="AK387" s="11">
        <f>IF(ISNA(VLOOKUP(CONCATENATE($B387,AK$2,"multi"),MW!$V$3:$W$600,2,0)),0,VLOOKUP(CONCATENATE($B387,AK$2,"multi"),MW!$V$3:$W$600,2,0))</f>
        <v>0</v>
      </c>
      <c r="AL387" s="11">
        <f>IF(ISNA(VLOOKUP(CONCATENATE($B387,AL$2,"multi"),MW!$V$3:$W$600,2,0)),0,VLOOKUP(CONCATENATE($B387,AL$2,"multi"),MW!$V$3:$W$600,2,0))</f>
        <v>0</v>
      </c>
      <c r="AM387" s="11">
        <f>IF(ISNA(VLOOKUP(CONCATENATE($B387,AM$2,"multi"),MW!$V$3:$W$600,2,0)),0,VLOOKUP(CONCATENATE($B387,AM$2,"multi"),MW!$V$3:$W$600,2,0))</f>
        <v>0</v>
      </c>
      <c r="AN387" s="11">
        <f>IF(ISNA(VLOOKUP(CONCATENATE($B387,AN$2,"multi"),MW!$V$3:$W$600,2,0)),0,VLOOKUP(CONCATENATE($B387,AN$2,"multi"),MW!$V$3:$W$600,2,0))</f>
        <v>0</v>
      </c>
      <c r="AO387" s="11">
        <f>IF(ISNA(VLOOKUP(CONCATENATE($B387,AO$2,"multi"),MW!$V$3:$W$600,2,0)),0,VLOOKUP(CONCATENATE($B387,AO$2,"multi"),MW!$V$3:$W$600,2,0))</f>
        <v>0</v>
      </c>
      <c r="AP387" s="11">
        <f>SUM(AE387:AO387)</f>
        <v>0</v>
      </c>
      <c r="AQ387" s="11">
        <f>IF(ISNA(VLOOKUP(CONCATENATE($B387,AQ$2,"multi"),'III-SUB'!$V$3:$W$633,2,0)),0,VLOOKUP(CONCATENATE($B387,AQ$2,"multi"),'III-SUB'!$V$3:$W$633,2,0))</f>
        <v>0</v>
      </c>
      <c r="AR387" s="11">
        <f>IF(ISNA(VLOOKUP(CONCATENATE($B387,AR$2,"multi"),'III-SUB'!$V$3:$W$633,2,0)),0,VLOOKUP(CONCATENATE($B387,AR$2,"multi"),'III-SUB'!$V$3:$W$633,2,0))</f>
        <v>0</v>
      </c>
      <c r="AS387" s="11">
        <f>IF(ISNA(VLOOKUP(CONCATENATE($B387,AS$2,"multi"),'III-SUB'!$V$3:$W$633,2,0)),0,VLOOKUP(CONCATENATE($B387,AS$2,"multi"),'III-SUB'!$V$3:$W$633,2,0))</f>
        <v>0</v>
      </c>
      <c r="AT387" s="11">
        <f>IF(ISNA(VLOOKUP(CONCATENATE($B387,AT$2,"multi"),'III-SUB'!$V$3:$W$633,2,0)),0,VLOOKUP(CONCATENATE($B387,AT$2,"multi"),'III-SUB'!$V$3:$W$633,2,0))</f>
        <v>0</v>
      </c>
      <c r="AU387" s="11">
        <f>IF(ISNA(VLOOKUP(CONCATENATE($B387,AU$2,"multi"),'III-SUB'!$V$3:$W$633,2,0)),0,VLOOKUP(CONCATENATE($B387,AU$2,"multi"),'III-SUB'!$V$3:$W$633,2,0))</f>
        <v>0</v>
      </c>
      <c r="AV387" s="11">
        <f>IF(ISNA(VLOOKUP(CONCATENATE($B387,AV$2,"multi"),'III-SUB'!$V$3:$W$633,2,0)),0,VLOOKUP(CONCATENATE($B387,AV$2,"multi"),'III-SUB'!$V$3:$W$633,2,0))</f>
        <v>0</v>
      </c>
      <c r="AW387" s="11">
        <f>IF(ISNA(VLOOKUP(CONCATENATE($B387,AW$2,"multi"),'III-SUB'!$V$3:$W$633,2,0)),0,VLOOKUP(CONCATENATE($B387,AW$2,"multi"),'III-SUB'!$V$3:$W$633,2,0))</f>
        <v>0</v>
      </c>
      <c r="AX387" s="11">
        <f>IF(ISNA(VLOOKUP(CONCATENATE($B387,AX$2,"multi"),'III-SUB'!$V$3:$W$633,2,0)),0,VLOOKUP(CONCATENATE($B387,AX$2,"multi"),'III-SUB'!$V$3:$W$633,2,0))</f>
        <v>0</v>
      </c>
      <c r="AY387" s="11">
        <f>IF(ISNA(VLOOKUP(CONCATENATE($B387,AY$2,"multi"),'III-SUB'!$V$3:$W$633,2,0)),0,VLOOKUP(CONCATENATE($B387,AY$2,"multi"),'III-SUB'!$V$3:$W$633,2,0))</f>
        <v>0</v>
      </c>
      <c r="AZ387" s="11">
        <f>IF(ISNA(VLOOKUP(CONCATENATE($B387,AZ$2,"multi"),'III-SUB'!$V$3:$W$633,2,0)),0,VLOOKUP(CONCATENATE($B387,AZ$2,"multi"),'III-SUB'!$V$3:$W$633,2,0))</f>
        <v>0</v>
      </c>
      <c r="BA387" s="11">
        <f>IF(ISNA(VLOOKUP(CONCATENATE($B387,BA$2,"multi"),'III-SUB'!$V$3:$W$633,2,0)),0,VLOOKUP(CONCATENATE($B387,BA$2,"multi"),'III-SUB'!$V$3:$W$633,2,0))</f>
        <v>0</v>
      </c>
      <c r="BB387" s="11">
        <f>IF(ISNA(VLOOKUP(CONCATENATE($B387,BB$2,"multi"),'III-SUB'!$V$3:$W$633,2,0)),0,VLOOKUP(CONCATENATE($B387,BB$2,"multi"),'III-SUB'!$V$3:$W$633,2,0))</f>
        <v>0</v>
      </c>
      <c r="BC387" s="11">
        <f>IF(ISNA(VLOOKUP(CONCATENATE($B387,BC$2,"multi"),'III-SUB'!$V$3:$W$633,2,0)),0,VLOOKUP(CONCATENATE($B387,BC$2,"multi"),'III-SUB'!$V$3:$W$633,2,0))</f>
        <v>0</v>
      </c>
      <c r="BD387" s="11">
        <f>SUM(AQ387:BC387)</f>
        <v>0</v>
      </c>
      <c r="BE387" s="11">
        <f>IF(ISNA(VLOOKUP(CONCATENATE($B387,AQ$2,"multi"),VHF!$V$3:$W$627,2,0)),0,VLOOKUP(CONCATENATE($B387,AQ$2,"multi"),VHF!$V$3:$W$627,2,0))</f>
        <v>0</v>
      </c>
      <c r="BF387" s="11">
        <f>IF(ISNA(VLOOKUP(CONCATENATE($B387,BF$2,"multi"),UHF!$V$3:$W$612,2,0)),0,VLOOKUP(CONCATENATE($B387,BF$2,"multi"),UHF!$V$3:$W$612,2,0))</f>
        <v>0</v>
      </c>
      <c r="BG387" s="11">
        <f>IF(ISNA(VLOOKUP(CONCATENATE($B387,BG$2,"multi"),UHF!$V$3:$W$612,2,0)),0,VLOOKUP(CONCATENATE($B387,BG$2,"multi"),UHF!$V$3:$W$612,2,0))</f>
        <v>0</v>
      </c>
      <c r="BH387" s="11">
        <f>IF(ISNA(VLOOKUP(CONCATENATE($B387,BH$2,"multi"),UHF!$V$3:$W$612,2,0)),0,VLOOKUP(CONCATENATE($B387,BH$2,"multi"),UHF!$V$3:$W$612,2,0))</f>
        <v>0</v>
      </c>
      <c r="BI387" s="11">
        <f>IF(ISNA(VLOOKUP(CONCATENATE($B387,BI$2,"multi"),UHF!$V$3:$W$612,2,0)),0,VLOOKUP(CONCATENATE($B387,BI$2,"multi"),UHF!$V$3:$W$612,2,0))</f>
        <v>0</v>
      </c>
      <c r="BJ387" s="11">
        <f>IF(ISNA(VLOOKUP(CONCATENATE($B387,BJ$2,"multi"),UHF!$V$3:$W$612,2,0)),0,VLOOKUP(CONCATENATE($B387,BJ$2,"multi"),UHF!$V$3:$W$612,2,0))</f>
        <v>0</v>
      </c>
      <c r="BK387" s="11">
        <f>IF(ISNA(VLOOKUP(CONCATENATE($B387,BK$2,"multi"),UHF!$V$3:$W$612,2,0)),0,VLOOKUP(CONCATENATE($B387,BK$2,"multi"),UHF!$V$3:$W$612,2,0))</f>
        <v>0</v>
      </c>
      <c r="BL387" s="11">
        <f>IF(ISNA(VLOOKUP(CONCATENATE($B387,BL$2,"multi"),UHF!$V$3:$W$612,2,0)),0,VLOOKUP(CONCATENATE($B387,BL$2,"multi"),UHF!$V$3:$W$612,2,0))</f>
        <v>0</v>
      </c>
      <c r="BM387" s="11">
        <f>IF(ISNA(VLOOKUP(CONCATENATE($B387,BM$2,"multi"),UHF!$V$3:$W$612,2,0)),0,VLOOKUP(CONCATENATE($B387,BM$2,"multi"),UHF!$V$3:$W$612,2,0))</f>
        <v>0</v>
      </c>
      <c r="BN387" s="11">
        <f>IF(ISNA(VLOOKUP(CONCATENATE($B387,BN$2,"multi"),UHF!$V$3:$W$612,2,0)),0,VLOOKUP(CONCATENATE($B387,BN$2,"multi"),UHF!$V$3:$W$612,2,0))</f>
        <v>0</v>
      </c>
      <c r="BO387" s="11">
        <f>IF(ISNA(VLOOKUP(CONCATENATE($B387,BO$2,"multi"),UHF!$V$3:$W$612,2,0)),0,VLOOKUP(CONCATENATE($B387,BO$2,"multi"),UHF!$V$3:$W$612,2,0))</f>
        <v>0</v>
      </c>
      <c r="BP387" s="11">
        <f>IF(ISNA(VLOOKUP(CONCATENATE($B387,BP$2,"multi"),UHF!$V$3:$W$612,2,0)),0,VLOOKUP(CONCATENATE($B387,BP$2,"multi"),UHF!$V$3:$W$612,2,0))</f>
        <v>0</v>
      </c>
      <c r="BQ387" s="11">
        <f>IF(ISNA(VLOOKUP(CONCATENATE($B387,BQ$2,"multi"),UHF!$V$3:$W$612,2,0)),0,VLOOKUP(CONCATENATE($B387,BQ$2,"multi"),UHF!$V$3:$W$612,2,0))</f>
        <v>0</v>
      </c>
      <c r="BR387" s="11">
        <f>SUM(BF387:BQ387)</f>
        <v>0</v>
      </c>
      <c r="BS387" s="11">
        <f>IF(ISNA(VLOOKUP(CONCATENATE($B387,BS$2,"multi"),'A1'!$V$3:$W$612,2,0)),0,VLOOKUP(CONCATENATE($B387,BS$2,"multi"),'A1'!$V$3:$W$612,2,0))</f>
        <v>0</v>
      </c>
    </row>
    <row r="388" spans="2:71" x14ac:dyDescent="0.2">
      <c r="B388" s="8">
        <f>'Seznam-MO'!A399</f>
        <v>0</v>
      </c>
      <c r="C388" s="11">
        <f>IF(ISNA(VLOOKUP(CONCATENATE($B388,C$2,"multi"),'I-SUB'!$V$3:$W$624,2,0)),0,VLOOKUP(CONCATENATE($B388,C$2,"multi"),'I-SUB'!$V$3:$W$624,2,0))</f>
        <v>0</v>
      </c>
      <c r="D388" s="11">
        <f>IF(ISNA(VLOOKUP(CONCATENATE($B388,D$2,"multi"),'I-SUB'!$V$3:$W$624,2,0)),0,VLOOKUP(CONCATENATE($B388,D$2,"multi"),'I-SUB'!$V$3:$W$624,2,0))</f>
        <v>0</v>
      </c>
      <c r="E388" s="11">
        <f>IF(ISNA(VLOOKUP(CONCATENATE($B388,E$2,"multi"),'I-SUB'!$V$3:$W$624,2,0)),0,VLOOKUP(CONCATENATE($B388,E$2,"multi"),'I-SUB'!$V$3:$W$624,2,0))</f>
        <v>0</v>
      </c>
      <c r="F388" s="11">
        <f>IF(ISNA(VLOOKUP(CONCATENATE($B388,F$2,"multi"),'I-SUB'!$V$3:$W$624,2,0)),0,VLOOKUP(CONCATENATE($B388,F$2,"multi"),'I-SUB'!$V$3:$W$624,2,0))</f>
        <v>0</v>
      </c>
      <c r="G388" s="11">
        <f>IF(ISNA(VLOOKUP(CONCATENATE($B388,G$2,"multi"),'I-SUB'!$V$3:$W$624,2,0)),0,VLOOKUP(CONCATENATE($B388,G$2,"multi"),'I-SUB'!$V$3:$W$624,2,0))</f>
        <v>0</v>
      </c>
      <c r="H388" s="11">
        <f>IF(ISNA(VLOOKUP(CONCATENATE($B388,H$2,"multi"),'I-SUB'!$V$3:$W$624,2,0)),0,VLOOKUP(CONCATENATE($B388,H$2,"multi"),'I-SUB'!$V$3:$W$624,2,0))</f>
        <v>0</v>
      </c>
      <c r="I388" s="11">
        <f>IF(ISNA(VLOOKUP(CONCATENATE($B388,I$2,"multi"),'I-SUB'!$V$3:$W$624,2,0)),0,VLOOKUP(CONCATENATE($B388,I$2,"multi"),'I-SUB'!$V$3:$W$624,2,0))</f>
        <v>0</v>
      </c>
      <c r="J388" s="11">
        <f>IF(ISNA(VLOOKUP(CONCATENATE($B388,J$2,"multi"),'I-SUB'!$V$3:$W$624,2,0)),0,VLOOKUP(CONCATENATE($B388,J$2,"multi"),'I-SUB'!$V$3:$W$624,2,0))</f>
        <v>0</v>
      </c>
      <c r="K388" s="11">
        <f>IF(ISNA(VLOOKUP(CONCATENATE($B388,K$2,"multi"),'I-SUB'!$V$3:$W$624,2,0)),0,VLOOKUP(CONCATENATE($B388,K$2,"multi"),'I-SUB'!$V$3:$W$624,2,0))</f>
        <v>0</v>
      </c>
      <c r="L388" s="11">
        <f>IF(ISNA(VLOOKUP(CONCATENATE($B388,L$2,"multi"),'I-SUB'!$V$3:$W$624,2,0)),0,VLOOKUP(CONCATENATE($B388,L$2,"multi"),'I-SUB'!$V$3:$W$624,2,0))</f>
        <v>0</v>
      </c>
      <c r="M388" s="11">
        <f>IF(ISNA(VLOOKUP(CONCATENATE($B388,M$2,"multi"),'I-SUB'!$V$3:$W$624,2,0)),0,VLOOKUP(CONCATENATE($B388,M$2,"multi"),'I-SUB'!$V$3:$W$624,2,0))</f>
        <v>0</v>
      </c>
      <c r="N388" s="11">
        <f>IF(ISNA(VLOOKUP(CONCATENATE($B388,N$2,"multi"),'I-SUB'!$V$3:$W$624,2,0)),0,VLOOKUP(CONCATENATE($B388,N$2,"multi"),'I-SUB'!$V$3:$W$624,2,0))</f>
        <v>0</v>
      </c>
      <c r="O388" s="11">
        <f>IF(ISNA(VLOOKUP(CONCATENATE($B388,O$2,"multi"),'I-SUB'!$V$3:$W$624,2,0)),0,VLOOKUP(CONCATENATE($B388,O$2,"multi"),'I-SUB'!$V$3:$W$624,2,0))</f>
        <v>0</v>
      </c>
      <c r="P388" s="11">
        <f>SUM(C388:O388)</f>
        <v>0</v>
      </c>
      <c r="Q388" s="11">
        <f>IF(ISNA(VLOOKUP(CONCATENATE($B388,Q$2,"multi"),'II-SUB'!$V$3:$W$630,2,0)),0,VLOOKUP(CONCATENATE($B388,Q$2,"multi"),'II-SUB'!$V$3:$W$630,2,0))</f>
        <v>0</v>
      </c>
      <c r="R388" s="11">
        <f>IF(ISNA(VLOOKUP(CONCATENATE($B388,R$2,"multi"),'II-SUB'!$V$3:$W$630,2,0)),0,VLOOKUP(CONCATENATE($B388,R$2,"multi"),'II-SUB'!$V$3:$W$630,2,0))</f>
        <v>0</v>
      </c>
      <c r="S388" s="11">
        <f>IF(ISNA(VLOOKUP(CONCATENATE($B388,S$2,"multi"),'II-SUB'!$V$3:$W$630,2,0)),0,VLOOKUP(CONCATENATE($B388,S$2,"multi"),'II-SUB'!$V$3:$W$630,2,0))</f>
        <v>0</v>
      </c>
      <c r="T388" s="11">
        <f>IF(ISNA(VLOOKUP(CONCATENATE($B388,T$2,"multi"),'II-SUB'!$V$3:$W$630,2,0)),0,VLOOKUP(CONCATENATE($B388,T$2,"multi"),'II-SUB'!$V$3:$W$630,2,0))</f>
        <v>0</v>
      </c>
      <c r="U388" s="11">
        <f>IF(ISNA(VLOOKUP(CONCATENATE($B388,U$2,"multi"),'II-SUB'!$V$3:$W$630,2,0)),0,VLOOKUP(CONCATENATE($B388,U$2,"multi"),'II-SUB'!$V$3:$W$630,2,0))</f>
        <v>0</v>
      </c>
      <c r="V388" s="11">
        <f>IF(ISNA(VLOOKUP(CONCATENATE($B388,V$2,"multi"),'II-SUB'!$V$3:$W$630,2,0)),0,VLOOKUP(CONCATENATE($B388,V$2,"multi"),'II-SUB'!$V$3:$W$630,2,0))</f>
        <v>0</v>
      </c>
      <c r="W388" s="11">
        <f>IF(ISNA(VLOOKUP(CONCATENATE($B388,W$2,"multi"),'II-SUB'!$V$3:$W$630,2,0)),0,VLOOKUP(CONCATENATE($B388,W$2,"multi"),'II-SUB'!$V$3:$W$630,2,0))</f>
        <v>0</v>
      </c>
      <c r="X388" s="11">
        <f>IF(ISNA(VLOOKUP(CONCATENATE($B388,X$2,"multi"),'II-SUB'!$V$3:$W$630,2,0)),0,VLOOKUP(CONCATENATE($B388,X$2,"multi"),'II-SUB'!$V$3:$W$630,2,0))</f>
        <v>0</v>
      </c>
      <c r="Y388" s="11">
        <f>IF(ISNA(VLOOKUP(CONCATENATE($B388,Y$2,"multi"),'II-SUB'!$V$3:$W$630,2,0)),0,VLOOKUP(CONCATENATE($B388,Y$2,"multi"),'II-SUB'!$V$3:$W$630,2,0))</f>
        <v>0</v>
      </c>
      <c r="Z388" s="11">
        <f>IF(ISNA(VLOOKUP(CONCATENATE($B388,Z$2,"multi"),'II-SUB'!$V$3:$W$630,2,0)),0,VLOOKUP(CONCATENATE($B388,Z$2,"multi"),'II-SUB'!$V$3:$W$630,2,0))</f>
        <v>0</v>
      </c>
      <c r="AA388" s="11">
        <f>IF(ISNA(VLOOKUP(CONCATENATE($B388,AA$2,"multi"),'II-SUB'!$V$3:$W$630,2,0)),0,VLOOKUP(CONCATENATE($B388,AA$2,"multi"),'II-SUB'!$V$3:$W$630,2,0))</f>
        <v>0</v>
      </c>
      <c r="AB388" s="11">
        <f>IF(ISNA(VLOOKUP(CONCATENATE($B388,AB$2,"multi"),'II-SUB'!$V$3:$W$630,2,0)),0,VLOOKUP(CONCATENATE($B388,AB$2,"multi"),'II-SUB'!$V$3:$W$630,2,0))</f>
        <v>0</v>
      </c>
      <c r="AC388" s="11">
        <f>IF(ISNA(VLOOKUP(CONCATENATE($B388,AC$2,"multi"),'II-SUB'!$V$3:$W$630,2,0)),0,VLOOKUP(CONCATENATE($B388,AC$2,"multi"),'II-SUB'!$V$3:$W$630,2,0))</f>
        <v>0</v>
      </c>
      <c r="AD388" s="11">
        <f>SUM(Q388:AC388)</f>
        <v>0</v>
      </c>
      <c r="AE388" s="11">
        <f>IF(ISNA(VLOOKUP(CONCATENATE($B388,AE$2,"multi"),MW!$V$3:$W$600,2,0)),0,VLOOKUP(CONCATENATE($B388,AE$2,"multi"),MW!$V$3:$W$600,2,0))</f>
        <v>0</v>
      </c>
      <c r="AF388" s="11">
        <f>IF(ISNA(VLOOKUP(CONCATENATE($B388,AF$2,"multi"),MW!$V$3:$W$600,2,0)),0,VLOOKUP(CONCATENATE($B388,AF$2,"multi"),MW!$V$3:$W$600,2,0))</f>
        <v>0</v>
      </c>
      <c r="AG388" s="11">
        <f>IF(ISNA(VLOOKUP(CONCATENATE($B388,AG$2,"multi"),MW!$V$3:$W$600,2,0)),0,VLOOKUP(CONCATENATE($B388,AG$2,"multi"),MW!$V$3:$W$600,2,0))</f>
        <v>0</v>
      </c>
      <c r="AH388" s="11">
        <f>IF(ISNA(VLOOKUP(CONCATENATE($B388,AH$2,"multi"),MW!$V$3:$W$600,2,0)),0,VLOOKUP(CONCATENATE($B388,AH$2,"multi"),MW!$V$3:$W$600,2,0))</f>
        <v>0</v>
      </c>
      <c r="AI388" s="11">
        <f>IF(ISNA(VLOOKUP(CONCATENATE($B388,AI$2,"multi"),MW!$V$3:$W$600,2,0)),0,VLOOKUP(CONCATENATE($B388,AI$2,"multi"),MW!$V$3:$W$600,2,0))</f>
        <v>0</v>
      </c>
      <c r="AJ388" s="11">
        <f>IF(ISNA(VLOOKUP(CONCATENATE($B388,AJ$2,"multi"),MW!$V$3:$W$600,2,0)),0,VLOOKUP(CONCATENATE($B388,AJ$2,"multi"),MW!$V$3:$W$600,2,0))</f>
        <v>0</v>
      </c>
      <c r="AK388" s="11">
        <f>IF(ISNA(VLOOKUP(CONCATENATE($B388,AK$2,"multi"),MW!$V$3:$W$600,2,0)),0,VLOOKUP(CONCATENATE($B388,AK$2,"multi"),MW!$V$3:$W$600,2,0))</f>
        <v>0</v>
      </c>
      <c r="AL388" s="11">
        <f>IF(ISNA(VLOOKUP(CONCATENATE($B388,AL$2,"multi"),MW!$V$3:$W$600,2,0)),0,VLOOKUP(CONCATENATE($B388,AL$2,"multi"),MW!$V$3:$W$600,2,0))</f>
        <v>0</v>
      </c>
      <c r="AM388" s="11">
        <f>IF(ISNA(VLOOKUP(CONCATENATE($B388,AM$2,"multi"),MW!$V$3:$W$600,2,0)),0,VLOOKUP(CONCATENATE($B388,AM$2,"multi"),MW!$V$3:$W$600,2,0))</f>
        <v>0</v>
      </c>
      <c r="AN388" s="11">
        <f>IF(ISNA(VLOOKUP(CONCATENATE($B388,AN$2,"multi"),MW!$V$3:$W$600,2,0)),0,VLOOKUP(CONCATENATE($B388,AN$2,"multi"),MW!$V$3:$W$600,2,0))</f>
        <v>0</v>
      </c>
      <c r="AO388" s="11">
        <f>IF(ISNA(VLOOKUP(CONCATENATE($B388,AO$2,"multi"),MW!$V$3:$W$600,2,0)),0,VLOOKUP(CONCATENATE($B388,AO$2,"multi"),MW!$V$3:$W$600,2,0))</f>
        <v>0</v>
      </c>
      <c r="AP388" s="11">
        <f>SUM(AE388:AO388)</f>
        <v>0</v>
      </c>
      <c r="AQ388" s="11">
        <f>IF(ISNA(VLOOKUP(CONCATENATE($B388,AQ$2,"multi"),'III-SUB'!$V$3:$W$633,2,0)),0,VLOOKUP(CONCATENATE($B388,AQ$2,"multi"),'III-SUB'!$V$3:$W$633,2,0))</f>
        <v>0</v>
      </c>
      <c r="AR388" s="11">
        <f>IF(ISNA(VLOOKUP(CONCATENATE($B388,AR$2,"multi"),'III-SUB'!$V$3:$W$633,2,0)),0,VLOOKUP(CONCATENATE($B388,AR$2,"multi"),'III-SUB'!$V$3:$W$633,2,0))</f>
        <v>0</v>
      </c>
      <c r="AS388" s="11">
        <f>IF(ISNA(VLOOKUP(CONCATENATE($B388,AS$2,"multi"),'III-SUB'!$V$3:$W$633,2,0)),0,VLOOKUP(CONCATENATE($B388,AS$2,"multi"),'III-SUB'!$V$3:$W$633,2,0))</f>
        <v>0</v>
      </c>
      <c r="AT388" s="11">
        <f>IF(ISNA(VLOOKUP(CONCATENATE($B388,AT$2,"multi"),'III-SUB'!$V$3:$W$633,2,0)),0,VLOOKUP(CONCATENATE($B388,AT$2,"multi"),'III-SUB'!$V$3:$W$633,2,0))</f>
        <v>0</v>
      </c>
      <c r="AU388" s="11">
        <f>IF(ISNA(VLOOKUP(CONCATENATE($B388,AU$2,"multi"),'III-SUB'!$V$3:$W$633,2,0)),0,VLOOKUP(CONCATENATE($B388,AU$2,"multi"),'III-SUB'!$V$3:$W$633,2,0))</f>
        <v>0</v>
      </c>
      <c r="AV388" s="11">
        <f>IF(ISNA(VLOOKUP(CONCATENATE($B388,AV$2,"multi"),'III-SUB'!$V$3:$W$633,2,0)),0,VLOOKUP(CONCATENATE($B388,AV$2,"multi"),'III-SUB'!$V$3:$W$633,2,0))</f>
        <v>0</v>
      </c>
      <c r="AW388" s="11">
        <f>IF(ISNA(VLOOKUP(CONCATENATE($B388,AW$2,"multi"),'III-SUB'!$V$3:$W$633,2,0)),0,VLOOKUP(CONCATENATE($B388,AW$2,"multi"),'III-SUB'!$V$3:$W$633,2,0))</f>
        <v>0</v>
      </c>
      <c r="AX388" s="11">
        <f>IF(ISNA(VLOOKUP(CONCATENATE($B388,AX$2,"multi"),'III-SUB'!$V$3:$W$633,2,0)),0,VLOOKUP(CONCATENATE($B388,AX$2,"multi"),'III-SUB'!$V$3:$W$633,2,0))</f>
        <v>0</v>
      </c>
      <c r="AY388" s="11">
        <f>IF(ISNA(VLOOKUP(CONCATENATE($B388,AY$2,"multi"),'III-SUB'!$V$3:$W$633,2,0)),0,VLOOKUP(CONCATENATE($B388,AY$2,"multi"),'III-SUB'!$V$3:$W$633,2,0))</f>
        <v>0</v>
      </c>
      <c r="AZ388" s="11">
        <f>IF(ISNA(VLOOKUP(CONCATENATE($B388,AZ$2,"multi"),'III-SUB'!$V$3:$W$633,2,0)),0,VLOOKUP(CONCATENATE($B388,AZ$2,"multi"),'III-SUB'!$V$3:$W$633,2,0))</f>
        <v>0</v>
      </c>
      <c r="BA388" s="11">
        <f>IF(ISNA(VLOOKUP(CONCATENATE($B388,BA$2,"multi"),'III-SUB'!$V$3:$W$633,2,0)),0,VLOOKUP(CONCATENATE($B388,BA$2,"multi"),'III-SUB'!$V$3:$W$633,2,0))</f>
        <v>0</v>
      </c>
      <c r="BB388" s="11">
        <f>IF(ISNA(VLOOKUP(CONCATENATE($B388,BB$2,"multi"),'III-SUB'!$V$3:$W$633,2,0)),0,VLOOKUP(CONCATENATE($B388,BB$2,"multi"),'III-SUB'!$V$3:$W$633,2,0))</f>
        <v>0</v>
      </c>
      <c r="BC388" s="11">
        <f>IF(ISNA(VLOOKUP(CONCATENATE($B388,BC$2,"multi"),'III-SUB'!$V$3:$W$633,2,0)),0,VLOOKUP(CONCATENATE($B388,BC$2,"multi"),'III-SUB'!$V$3:$W$633,2,0))</f>
        <v>0</v>
      </c>
      <c r="BD388" s="11">
        <f>SUM(AQ388:BC388)</f>
        <v>0</v>
      </c>
      <c r="BE388" s="11">
        <f>IF(ISNA(VLOOKUP(CONCATENATE($B388,AQ$2,"multi"),VHF!$V$3:$W$627,2,0)),0,VLOOKUP(CONCATENATE($B388,AQ$2,"multi"),VHF!$V$3:$W$627,2,0))</f>
        <v>0</v>
      </c>
      <c r="BF388" s="11">
        <f>IF(ISNA(VLOOKUP(CONCATENATE($B388,BF$2,"multi"),UHF!$V$3:$W$612,2,0)),0,VLOOKUP(CONCATENATE($B388,BF$2,"multi"),UHF!$V$3:$W$612,2,0))</f>
        <v>0</v>
      </c>
      <c r="BG388" s="11">
        <f>IF(ISNA(VLOOKUP(CONCATENATE($B388,BG$2,"multi"),UHF!$V$3:$W$612,2,0)),0,VLOOKUP(CONCATENATE($B388,BG$2,"multi"),UHF!$V$3:$W$612,2,0))</f>
        <v>0</v>
      </c>
      <c r="BH388" s="11">
        <f>IF(ISNA(VLOOKUP(CONCATENATE($B388,BH$2,"multi"),UHF!$V$3:$W$612,2,0)),0,VLOOKUP(CONCATENATE($B388,BH$2,"multi"),UHF!$V$3:$W$612,2,0))</f>
        <v>0</v>
      </c>
      <c r="BI388" s="11">
        <f>IF(ISNA(VLOOKUP(CONCATENATE($B388,BI$2,"multi"),UHF!$V$3:$W$612,2,0)),0,VLOOKUP(CONCATENATE($B388,BI$2,"multi"),UHF!$V$3:$W$612,2,0))</f>
        <v>0</v>
      </c>
      <c r="BJ388" s="11">
        <f>IF(ISNA(VLOOKUP(CONCATENATE($B388,BJ$2,"multi"),UHF!$V$3:$W$612,2,0)),0,VLOOKUP(CONCATENATE($B388,BJ$2,"multi"),UHF!$V$3:$W$612,2,0))</f>
        <v>0</v>
      </c>
      <c r="BK388" s="11">
        <f>IF(ISNA(VLOOKUP(CONCATENATE($B388,BK$2,"multi"),UHF!$V$3:$W$612,2,0)),0,VLOOKUP(CONCATENATE($B388,BK$2,"multi"),UHF!$V$3:$W$612,2,0))</f>
        <v>0</v>
      </c>
      <c r="BL388" s="11">
        <f>IF(ISNA(VLOOKUP(CONCATENATE($B388,BL$2,"multi"),UHF!$V$3:$W$612,2,0)),0,VLOOKUP(CONCATENATE($B388,BL$2,"multi"),UHF!$V$3:$W$612,2,0))</f>
        <v>0</v>
      </c>
      <c r="BM388" s="11">
        <f>IF(ISNA(VLOOKUP(CONCATENATE($B388,BM$2,"multi"),UHF!$V$3:$W$612,2,0)),0,VLOOKUP(CONCATENATE($B388,BM$2,"multi"),UHF!$V$3:$W$612,2,0))</f>
        <v>0</v>
      </c>
      <c r="BN388" s="11">
        <f>IF(ISNA(VLOOKUP(CONCATENATE($B388,BN$2,"multi"),UHF!$V$3:$W$612,2,0)),0,VLOOKUP(CONCATENATE($B388,BN$2,"multi"),UHF!$V$3:$W$612,2,0))</f>
        <v>0</v>
      </c>
      <c r="BO388" s="11">
        <f>IF(ISNA(VLOOKUP(CONCATENATE($B388,BO$2,"multi"),UHF!$V$3:$W$612,2,0)),0,VLOOKUP(CONCATENATE($B388,BO$2,"multi"),UHF!$V$3:$W$612,2,0))</f>
        <v>0</v>
      </c>
      <c r="BP388" s="11">
        <f>IF(ISNA(VLOOKUP(CONCATENATE($B388,BP$2,"multi"),UHF!$V$3:$W$612,2,0)),0,VLOOKUP(CONCATENATE($B388,BP$2,"multi"),UHF!$V$3:$W$612,2,0))</f>
        <v>0</v>
      </c>
      <c r="BQ388" s="11">
        <f>IF(ISNA(VLOOKUP(CONCATENATE($B388,BQ$2,"multi"),UHF!$V$3:$W$612,2,0)),0,VLOOKUP(CONCATENATE($B388,BQ$2,"multi"),UHF!$V$3:$W$612,2,0))</f>
        <v>0</v>
      </c>
      <c r="BR388" s="11">
        <f>SUM(BF388:BQ388)</f>
        <v>0</v>
      </c>
      <c r="BS388" s="11">
        <f>IF(ISNA(VLOOKUP(CONCATENATE($B388,BS$2,"multi"),'A1'!$V$3:$W$612,2,0)),0,VLOOKUP(CONCATENATE($B388,BS$2,"multi"),'A1'!$V$3:$W$612,2,0))</f>
        <v>0</v>
      </c>
    </row>
    <row r="389" spans="2:71" x14ac:dyDescent="0.2">
      <c r="B389" s="8">
        <f>'Seznam-MO'!A400</f>
        <v>0</v>
      </c>
      <c r="C389" s="11">
        <f>IF(ISNA(VLOOKUP(CONCATENATE($B389,C$2,"multi"),'I-SUB'!$V$3:$W$624,2,0)),0,VLOOKUP(CONCATENATE($B389,C$2,"multi"),'I-SUB'!$V$3:$W$624,2,0))</f>
        <v>0</v>
      </c>
      <c r="D389" s="11">
        <f>IF(ISNA(VLOOKUP(CONCATENATE($B389,D$2,"multi"),'I-SUB'!$V$3:$W$624,2,0)),0,VLOOKUP(CONCATENATE($B389,D$2,"multi"),'I-SUB'!$V$3:$W$624,2,0))</f>
        <v>0</v>
      </c>
      <c r="E389" s="11">
        <f>IF(ISNA(VLOOKUP(CONCATENATE($B389,E$2,"multi"),'I-SUB'!$V$3:$W$624,2,0)),0,VLOOKUP(CONCATENATE($B389,E$2,"multi"),'I-SUB'!$V$3:$W$624,2,0))</f>
        <v>0</v>
      </c>
      <c r="F389" s="11">
        <f>IF(ISNA(VLOOKUP(CONCATENATE($B389,F$2,"multi"),'I-SUB'!$V$3:$W$624,2,0)),0,VLOOKUP(CONCATENATE($B389,F$2,"multi"),'I-SUB'!$V$3:$W$624,2,0))</f>
        <v>0</v>
      </c>
      <c r="G389" s="11">
        <f>IF(ISNA(VLOOKUP(CONCATENATE($B389,G$2,"multi"),'I-SUB'!$V$3:$W$624,2,0)),0,VLOOKUP(CONCATENATE($B389,G$2,"multi"),'I-SUB'!$V$3:$W$624,2,0))</f>
        <v>0</v>
      </c>
      <c r="H389" s="11">
        <f>IF(ISNA(VLOOKUP(CONCATENATE($B389,H$2,"multi"),'I-SUB'!$V$3:$W$624,2,0)),0,VLOOKUP(CONCATENATE($B389,H$2,"multi"),'I-SUB'!$V$3:$W$624,2,0))</f>
        <v>0</v>
      </c>
      <c r="I389" s="11">
        <f>IF(ISNA(VLOOKUP(CONCATENATE($B389,I$2,"multi"),'I-SUB'!$V$3:$W$624,2,0)),0,VLOOKUP(CONCATENATE($B389,I$2,"multi"),'I-SUB'!$V$3:$W$624,2,0))</f>
        <v>0</v>
      </c>
      <c r="J389" s="11">
        <f>IF(ISNA(VLOOKUP(CONCATENATE($B389,J$2,"multi"),'I-SUB'!$V$3:$W$624,2,0)),0,VLOOKUP(CONCATENATE($B389,J$2,"multi"),'I-SUB'!$V$3:$W$624,2,0))</f>
        <v>0</v>
      </c>
      <c r="K389" s="11">
        <f>IF(ISNA(VLOOKUP(CONCATENATE($B389,K$2,"multi"),'I-SUB'!$V$3:$W$624,2,0)),0,VLOOKUP(CONCATENATE($B389,K$2,"multi"),'I-SUB'!$V$3:$W$624,2,0))</f>
        <v>0</v>
      </c>
      <c r="L389" s="11">
        <f>IF(ISNA(VLOOKUP(CONCATENATE($B389,L$2,"multi"),'I-SUB'!$V$3:$W$624,2,0)),0,VLOOKUP(CONCATENATE($B389,L$2,"multi"),'I-SUB'!$V$3:$W$624,2,0))</f>
        <v>0</v>
      </c>
      <c r="M389" s="11">
        <f>IF(ISNA(VLOOKUP(CONCATENATE($B389,M$2,"multi"),'I-SUB'!$V$3:$W$624,2,0)),0,VLOOKUP(CONCATENATE($B389,M$2,"multi"),'I-SUB'!$V$3:$W$624,2,0))</f>
        <v>0</v>
      </c>
      <c r="N389" s="11">
        <f>IF(ISNA(VLOOKUP(CONCATENATE($B389,N$2,"multi"),'I-SUB'!$V$3:$W$624,2,0)),0,VLOOKUP(CONCATENATE($B389,N$2,"multi"),'I-SUB'!$V$3:$W$624,2,0))</f>
        <v>0</v>
      </c>
      <c r="O389" s="11">
        <f>IF(ISNA(VLOOKUP(CONCATENATE($B389,O$2,"multi"),'I-SUB'!$V$3:$W$624,2,0)),0,VLOOKUP(CONCATENATE($B389,O$2,"multi"),'I-SUB'!$V$3:$W$624,2,0))</f>
        <v>0</v>
      </c>
      <c r="P389" s="11">
        <f>SUM(C389:O389)</f>
        <v>0</v>
      </c>
      <c r="Q389" s="11">
        <f>IF(ISNA(VLOOKUP(CONCATENATE($B389,Q$2,"multi"),'II-SUB'!$V$3:$W$630,2,0)),0,VLOOKUP(CONCATENATE($B389,Q$2,"multi"),'II-SUB'!$V$3:$W$630,2,0))</f>
        <v>0</v>
      </c>
      <c r="R389" s="11">
        <f>IF(ISNA(VLOOKUP(CONCATENATE($B389,R$2,"multi"),'II-SUB'!$V$3:$W$630,2,0)),0,VLOOKUP(CONCATENATE($B389,R$2,"multi"),'II-SUB'!$V$3:$W$630,2,0))</f>
        <v>0</v>
      </c>
      <c r="S389" s="11">
        <f>IF(ISNA(VLOOKUP(CONCATENATE($B389,S$2,"multi"),'II-SUB'!$V$3:$W$630,2,0)),0,VLOOKUP(CONCATENATE($B389,S$2,"multi"),'II-SUB'!$V$3:$W$630,2,0))</f>
        <v>0</v>
      </c>
      <c r="T389" s="11">
        <f>IF(ISNA(VLOOKUP(CONCATENATE($B389,T$2,"multi"),'II-SUB'!$V$3:$W$630,2,0)),0,VLOOKUP(CONCATENATE($B389,T$2,"multi"),'II-SUB'!$V$3:$W$630,2,0))</f>
        <v>0</v>
      </c>
      <c r="U389" s="11">
        <f>IF(ISNA(VLOOKUP(CONCATENATE($B389,U$2,"multi"),'II-SUB'!$V$3:$W$630,2,0)),0,VLOOKUP(CONCATENATE($B389,U$2,"multi"),'II-SUB'!$V$3:$W$630,2,0))</f>
        <v>0</v>
      </c>
      <c r="V389" s="11">
        <f>IF(ISNA(VLOOKUP(CONCATENATE($B389,V$2,"multi"),'II-SUB'!$V$3:$W$630,2,0)),0,VLOOKUP(CONCATENATE($B389,V$2,"multi"),'II-SUB'!$V$3:$W$630,2,0))</f>
        <v>0</v>
      </c>
      <c r="W389" s="11">
        <f>IF(ISNA(VLOOKUP(CONCATENATE($B389,W$2,"multi"),'II-SUB'!$V$3:$W$630,2,0)),0,VLOOKUP(CONCATENATE($B389,W$2,"multi"),'II-SUB'!$V$3:$W$630,2,0))</f>
        <v>0</v>
      </c>
      <c r="X389" s="11">
        <f>IF(ISNA(VLOOKUP(CONCATENATE($B389,X$2,"multi"),'II-SUB'!$V$3:$W$630,2,0)),0,VLOOKUP(CONCATENATE($B389,X$2,"multi"),'II-SUB'!$V$3:$W$630,2,0))</f>
        <v>0</v>
      </c>
      <c r="Y389" s="11">
        <f>IF(ISNA(VLOOKUP(CONCATENATE($B389,Y$2,"multi"),'II-SUB'!$V$3:$W$630,2,0)),0,VLOOKUP(CONCATENATE($B389,Y$2,"multi"),'II-SUB'!$V$3:$W$630,2,0))</f>
        <v>0</v>
      </c>
      <c r="Z389" s="11">
        <f>IF(ISNA(VLOOKUP(CONCATENATE($B389,Z$2,"multi"),'II-SUB'!$V$3:$W$630,2,0)),0,VLOOKUP(CONCATENATE($B389,Z$2,"multi"),'II-SUB'!$V$3:$W$630,2,0))</f>
        <v>0</v>
      </c>
      <c r="AA389" s="11">
        <f>IF(ISNA(VLOOKUP(CONCATENATE($B389,AA$2,"multi"),'II-SUB'!$V$3:$W$630,2,0)),0,VLOOKUP(CONCATENATE($B389,AA$2,"multi"),'II-SUB'!$V$3:$W$630,2,0))</f>
        <v>0</v>
      </c>
      <c r="AB389" s="11">
        <f>IF(ISNA(VLOOKUP(CONCATENATE($B389,AB$2,"multi"),'II-SUB'!$V$3:$W$630,2,0)),0,VLOOKUP(CONCATENATE($B389,AB$2,"multi"),'II-SUB'!$V$3:$W$630,2,0))</f>
        <v>0</v>
      </c>
      <c r="AC389" s="11">
        <f>IF(ISNA(VLOOKUP(CONCATENATE($B389,AC$2,"multi"),'II-SUB'!$V$3:$W$630,2,0)),0,VLOOKUP(CONCATENATE($B389,AC$2,"multi"),'II-SUB'!$V$3:$W$630,2,0))</f>
        <v>0</v>
      </c>
      <c r="AD389" s="11">
        <f>SUM(Q389:AC389)</f>
        <v>0</v>
      </c>
      <c r="AE389" s="11">
        <f>IF(ISNA(VLOOKUP(CONCATENATE($B389,AE$2,"multi"),MW!$V$3:$W$600,2,0)),0,VLOOKUP(CONCATENATE($B389,AE$2,"multi"),MW!$V$3:$W$600,2,0))</f>
        <v>0</v>
      </c>
      <c r="AF389" s="11">
        <f>IF(ISNA(VLOOKUP(CONCATENATE($B389,AF$2,"multi"),MW!$V$3:$W$600,2,0)),0,VLOOKUP(CONCATENATE($B389,AF$2,"multi"),MW!$V$3:$W$600,2,0))</f>
        <v>0</v>
      </c>
      <c r="AG389" s="11">
        <f>IF(ISNA(VLOOKUP(CONCATENATE($B389,AG$2,"multi"),MW!$V$3:$W$600,2,0)),0,VLOOKUP(CONCATENATE($B389,AG$2,"multi"),MW!$V$3:$W$600,2,0))</f>
        <v>0</v>
      </c>
      <c r="AH389" s="11">
        <f>IF(ISNA(VLOOKUP(CONCATENATE($B389,AH$2,"multi"),MW!$V$3:$W$600,2,0)),0,VLOOKUP(CONCATENATE($B389,AH$2,"multi"),MW!$V$3:$W$600,2,0))</f>
        <v>0</v>
      </c>
      <c r="AI389" s="11">
        <f>IF(ISNA(VLOOKUP(CONCATENATE($B389,AI$2,"multi"),MW!$V$3:$W$600,2,0)),0,VLOOKUP(CONCATENATE($B389,AI$2,"multi"),MW!$V$3:$W$600,2,0))</f>
        <v>0</v>
      </c>
      <c r="AJ389" s="11">
        <f>IF(ISNA(VLOOKUP(CONCATENATE($B389,AJ$2,"multi"),MW!$V$3:$W$600,2,0)),0,VLOOKUP(CONCATENATE($B389,AJ$2,"multi"),MW!$V$3:$W$600,2,0))</f>
        <v>0</v>
      </c>
      <c r="AK389" s="11">
        <f>IF(ISNA(VLOOKUP(CONCATENATE($B389,AK$2,"multi"),MW!$V$3:$W$600,2,0)),0,VLOOKUP(CONCATENATE($B389,AK$2,"multi"),MW!$V$3:$W$600,2,0))</f>
        <v>0</v>
      </c>
      <c r="AL389" s="11">
        <f>IF(ISNA(VLOOKUP(CONCATENATE($B389,AL$2,"multi"),MW!$V$3:$W$600,2,0)),0,VLOOKUP(CONCATENATE($B389,AL$2,"multi"),MW!$V$3:$W$600,2,0))</f>
        <v>0</v>
      </c>
      <c r="AM389" s="11">
        <f>IF(ISNA(VLOOKUP(CONCATENATE($B389,AM$2,"multi"),MW!$V$3:$W$600,2,0)),0,VLOOKUP(CONCATENATE($B389,AM$2,"multi"),MW!$V$3:$W$600,2,0))</f>
        <v>0</v>
      </c>
      <c r="AN389" s="11">
        <f>IF(ISNA(VLOOKUP(CONCATENATE($B389,AN$2,"multi"),MW!$V$3:$W$600,2,0)),0,VLOOKUP(CONCATENATE($B389,AN$2,"multi"),MW!$V$3:$W$600,2,0))</f>
        <v>0</v>
      </c>
      <c r="AO389" s="11">
        <f>IF(ISNA(VLOOKUP(CONCATENATE($B389,AO$2,"multi"),MW!$V$3:$W$600,2,0)),0,VLOOKUP(CONCATENATE($B389,AO$2,"multi"),MW!$V$3:$W$600,2,0))</f>
        <v>0</v>
      </c>
      <c r="AP389" s="11">
        <f>SUM(AE389:AO389)</f>
        <v>0</v>
      </c>
      <c r="AQ389" s="11">
        <f>IF(ISNA(VLOOKUP(CONCATENATE($B389,AQ$2,"multi"),'III-SUB'!$V$3:$W$633,2,0)),0,VLOOKUP(CONCATENATE($B389,AQ$2,"multi"),'III-SUB'!$V$3:$W$633,2,0))</f>
        <v>0</v>
      </c>
      <c r="AR389" s="11">
        <f>IF(ISNA(VLOOKUP(CONCATENATE($B389,AR$2,"multi"),'III-SUB'!$V$3:$W$633,2,0)),0,VLOOKUP(CONCATENATE($B389,AR$2,"multi"),'III-SUB'!$V$3:$W$633,2,0))</f>
        <v>0</v>
      </c>
      <c r="AS389" s="11">
        <f>IF(ISNA(VLOOKUP(CONCATENATE($B389,AS$2,"multi"),'III-SUB'!$V$3:$W$633,2,0)),0,VLOOKUP(CONCATENATE($B389,AS$2,"multi"),'III-SUB'!$V$3:$W$633,2,0))</f>
        <v>0</v>
      </c>
      <c r="AT389" s="11">
        <f>IF(ISNA(VLOOKUP(CONCATENATE($B389,AT$2,"multi"),'III-SUB'!$V$3:$W$633,2,0)),0,VLOOKUP(CONCATENATE($B389,AT$2,"multi"),'III-SUB'!$V$3:$W$633,2,0))</f>
        <v>0</v>
      </c>
      <c r="AU389" s="11">
        <f>IF(ISNA(VLOOKUP(CONCATENATE($B389,AU$2,"multi"),'III-SUB'!$V$3:$W$633,2,0)),0,VLOOKUP(CONCATENATE($B389,AU$2,"multi"),'III-SUB'!$V$3:$W$633,2,0))</f>
        <v>0</v>
      </c>
      <c r="AV389" s="11">
        <f>IF(ISNA(VLOOKUP(CONCATENATE($B389,AV$2,"multi"),'III-SUB'!$V$3:$W$633,2,0)),0,VLOOKUP(CONCATENATE($B389,AV$2,"multi"),'III-SUB'!$V$3:$W$633,2,0))</f>
        <v>0</v>
      </c>
      <c r="AW389" s="11">
        <f>IF(ISNA(VLOOKUP(CONCATENATE($B389,AW$2,"multi"),'III-SUB'!$V$3:$W$633,2,0)),0,VLOOKUP(CONCATENATE($B389,AW$2,"multi"),'III-SUB'!$V$3:$W$633,2,0))</f>
        <v>0</v>
      </c>
      <c r="AX389" s="11">
        <f>IF(ISNA(VLOOKUP(CONCATENATE($B389,AX$2,"multi"),'III-SUB'!$V$3:$W$633,2,0)),0,VLOOKUP(CONCATENATE($B389,AX$2,"multi"),'III-SUB'!$V$3:$W$633,2,0))</f>
        <v>0</v>
      </c>
      <c r="AY389" s="11">
        <f>IF(ISNA(VLOOKUP(CONCATENATE($B389,AY$2,"multi"),'III-SUB'!$V$3:$W$633,2,0)),0,VLOOKUP(CONCATENATE($B389,AY$2,"multi"),'III-SUB'!$V$3:$W$633,2,0))</f>
        <v>0</v>
      </c>
      <c r="AZ389" s="11">
        <f>IF(ISNA(VLOOKUP(CONCATENATE($B389,AZ$2,"multi"),'III-SUB'!$V$3:$W$633,2,0)),0,VLOOKUP(CONCATENATE($B389,AZ$2,"multi"),'III-SUB'!$V$3:$W$633,2,0))</f>
        <v>0</v>
      </c>
      <c r="BA389" s="11">
        <f>IF(ISNA(VLOOKUP(CONCATENATE($B389,BA$2,"multi"),'III-SUB'!$V$3:$W$633,2,0)),0,VLOOKUP(CONCATENATE($B389,BA$2,"multi"),'III-SUB'!$V$3:$W$633,2,0))</f>
        <v>0</v>
      </c>
      <c r="BB389" s="11">
        <f>IF(ISNA(VLOOKUP(CONCATENATE($B389,BB$2,"multi"),'III-SUB'!$V$3:$W$633,2,0)),0,VLOOKUP(CONCATENATE($B389,BB$2,"multi"),'III-SUB'!$V$3:$W$633,2,0))</f>
        <v>0</v>
      </c>
      <c r="BC389" s="11">
        <f>IF(ISNA(VLOOKUP(CONCATENATE($B389,BC$2,"multi"),'III-SUB'!$V$3:$W$633,2,0)),0,VLOOKUP(CONCATENATE($B389,BC$2,"multi"),'III-SUB'!$V$3:$W$633,2,0))</f>
        <v>0</v>
      </c>
      <c r="BD389" s="11">
        <f>SUM(AQ389:BC389)</f>
        <v>0</v>
      </c>
      <c r="BE389" s="11">
        <f>IF(ISNA(VLOOKUP(CONCATENATE($B389,AQ$2,"multi"),VHF!$V$3:$W$627,2,0)),0,VLOOKUP(CONCATENATE($B389,AQ$2,"multi"),VHF!$V$3:$W$627,2,0))</f>
        <v>0</v>
      </c>
      <c r="BF389" s="11">
        <f>IF(ISNA(VLOOKUP(CONCATENATE($B389,BF$2,"multi"),UHF!$V$3:$W$612,2,0)),0,VLOOKUP(CONCATENATE($B389,BF$2,"multi"),UHF!$V$3:$W$612,2,0))</f>
        <v>0</v>
      </c>
      <c r="BG389" s="11">
        <f>IF(ISNA(VLOOKUP(CONCATENATE($B389,BG$2,"multi"),UHF!$V$3:$W$612,2,0)),0,VLOOKUP(CONCATENATE($B389,BG$2,"multi"),UHF!$V$3:$W$612,2,0))</f>
        <v>0</v>
      </c>
      <c r="BH389" s="11">
        <f>IF(ISNA(VLOOKUP(CONCATENATE($B389,BH$2,"multi"),UHF!$V$3:$W$612,2,0)),0,VLOOKUP(CONCATENATE($B389,BH$2,"multi"),UHF!$V$3:$W$612,2,0))</f>
        <v>0</v>
      </c>
      <c r="BI389" s="11">
        <f>IF(ISNA(VLOOKUP(CONCATENATE($B389,BI$2,"multi"),UHF!$V$3:$W$612,2,0)),0,VLOOKUP(CONCATENATE($B389,BI$2,"multi"),UHF!$V$3:$W$612,2,0))</f>
        <v>0</v>
      </c>
      <c r="BJ389" s="11">
        <f>IF(ISNA(VLOOKUP(CONCATENATE($B389,BJ$2,"multi"),UHF!$V$3:$W$612,2,0)),0,VLOOKUP(CONCATENATE($B389,BJ$2,"multi"),UHF!$V$3:$W$612,2,0))</f>
        <v>0</v>
      </c>
      <c r="BK389" s="11">
        <f>IF(ISNA(VLOOKUP(CONCATENATE($B389,BK$2,"multi"),UHF!$V$3:$W$612,2,0)),0,VLOOKUP(CONCATENATE($B389,BK$2,"multi"),UHF!$V$3:$W$612,2,0))</f>
        <v>0</v>
      </c>
      <c r="BL389" s="11">
        <f>IF(ISNA(VLOOKUP(CONCATENATE($B389,BL$2,"multi"),UHF!$V$3:$W$612,2,0)),0,VLOOKUP(CONCATENATE($B389,BL$2,"multi"),UHF!$V$3:$W$612,2,0))</f>
        <v>0</v>
      </c>
      <c r="BM389" s="11">
        <f>IF(ISNA(VLOOKUP(CONCATENATE($B389,BM$2,"multi"),UHF!$V$3:$W$612,2,0)),0,VLOOKUP(CONCATENATE($B389,BM$2,"multi"),UHF!$V$3:$W$612,2,0))</f>
        <v>0</v>
      </c>
      <c r="BN389" s="11">
        <f>IF(ISNA(VLOOKUP(CONCATENATE($B389,BN$2,"multi"),UHF!$V$3:$W$612,2,0)),0,VLOOKUP(CONCATENATE($B389,BN$2,"multi"),UHF!$V$3:$W$612,2,0))</f>
        <v>0</v>
      </c>
      <c r="BO389" s="11">
        <f>IF(ISNA(VLOOKUP(CONCATENATE($B389,BO$2,"multi"),UHF!$V$3:$W$612,2,0)),0,VLOOKUP(CONCATENATE($B389,BO$2,"multi"),UHF!$V$3:$W$612,2,0))</f>
        <v>0</v>
      </c>
      <c r="BP389" s="11">
        <f>IF(ISNA(VLOOKUP(CONCATENATE($B389,BP$2,"multi"),UHF!$V$3:$W$612,2,0)),0,VLOOKUP(CONCATENATE($B389,BP$2,"multi"),UHF!$V$3:$W$612,2,0))</f>
        <v>0</v>
      </c>
      <c r="BQ389" s="11">
        <f>IF(ISNA(VLOOKUP(CONCATENATE($B389,BQ$2,"multi"),UHF!$V$3:$W$612,2,0)),0,VLOOKUP(CONCATENATE($B389,BQ$2,"multi"),UHF!$V$3:$W$612,2,0))</f>
        <v>0</v>
      </c>
      <c r="BR389" s="11">
        <f>SUM(BF389:BQ389)</f>
        <v>0</v>
      </c>
      <c r="BS389" s="11">
        <f>IF(ISNA(VLOOKUP(CONCATENATE($B389,BS$2,"multi"),'A1'!$V$3:$W$612,2,0)),0,VLOOKUP(CONCATENATE($B389,BS$2,"multi"),'A1'!$V$3:$W$612,2,0))</f>
        <v>0</v>
      </c>
    </row>
    <row r="390" spans="2:71" x14ac:dyDescent="0.2">
      <c r="B390" s="8">
        <f>'Seznam-MO'!A401</f>
        <v>0</v>
      </c>
      <c r="C390" s="11">
        <f>IF(ISNA(VLOOKUP(CONCATENATE($B390,C$2,"multi"),'I-SUB'!$V$3:$W$624,2,0)),0,VLOOKUP(CONCATENATE($B390,C$2,"multi"),'I-SUB'!$V$3:$W$624,2,0))</f>
        <v>0</v>
      </c>
      <c r="D390" s="11">
        <f>IF(ISNA(VLOOKUP(CONCATENATE($B390,D$2,"multi"),'I-SUB'!$V$3:$W$624,2,0)),0,VLOOKUP(CONCATENATE($B390,D$2,"multi"),'I-SUB'!$V$3:$W$624,2,0))</f>
        <v>0</v>
      </c>
      <c r="E390" s="11">
        <f>IF(ISNA(VLOOKUP(CONCATENATE($B390,E$2,"multi"),'I-SUB'!$V$3:$W$624,2,0)),0,VLOOKUP(CONCATENATE($B390,E$2,"multi"),'I-SUB'!$V$3:$W$624,2,0))</f>
        <v>0</v>
      </c>
      <c r="F390" s="11">
        <f>IF(ISNA(VLOOKUP(CONCATENATE($B390,F$2,"multi"),'I-SUB'!$V$3:$W$624,2,0)),0,VLOOKUP(CONCATENATE($B390,F$2,"multi"),'I-SUB'!$V$3:$W$624,2,0))</f>
        <v>0</v>
      </c>
      <c r="G390" s="11">
        <f>IF(ISNA(VLOOKUP(CONCATENATE($B390,G$2,"multi"),'I-SUB'!$V$3:$W$624,2,0)),0,VLOOKUP(CONCATENATE($B390,G$2,"multi"),'I-SUB'!$V$3:$W$624,2,0))</f>
        <v>0</v>
      </c>
      <c r="H390" s="11">
        <f>IF(ISNA(VLOOKUP(CONCATENATE($B390,H$2,"multi"),'I-SUB'!$V$3:$W$624,2,0)),0,VLOOKUP(CONCATENATE($B390,H$2,"multi"),'I-SUB'!$V$3:$W$624,2,0))</f>
        <v>0</v>
      </c>
      <c r="I390" s="11">
        <f>IF(ISNA(VLOOKUP(CONCATENATE($B390,I$2,"multi"),'I-SUB'!$V$3:$W$624,2,0)),0,VLOOKUP(CONCATENATE($B390,I$2,"multi"),'I-SUB'!$V$3:$W$624,2,0))</f>
        <v>0</v>
      </c>
      <c r="J390" s="11">
        <f>IF(ISNA(VLOOKUP(CONCATENATE($B390,J$2,"multi"),'I-SUB'!$V$3:$W$624,2,0)),0,VLOOKUP(CONCATENATE($B390,J$2,"multi"),'I-SUB'!$V$3:$W$624,2,0))</f>
        <v>0</v>
      </c>
      <c r="K390" s="11">
        <f>IF(ISNA(VLOOKUP(CONCATENATE($B390,K$2,"multi"),'I-SUB'!$V$3:$W$624,2,0)),0,VLOOKUP(CONCATENATE($B390,K$2,"multi"),'I-SUB'!$V$3:$W$624,2,0))</f>
        <v>0</v>
      </c>
      <c r="L390" s="11">
        <f>IF(ISNA(VLOOKUP(CONCATENATE($B390,L$2,"multi"),'I-SUB'!$V$3:$W$624,2,0)),0,VLOOKUP(CONCATENATE($B390,L$2,"multi"),'I-SUB'!$V$3:$W$624,2,0))</f>
        <v>0</v>
      </c>
      <c r="M390" s="11">
        <f>IF(ISNA(VLOOKUP(CONCATENATE($B390,M$2,"multi"),'I-SUB'!$V$3:$W$624,2,0)),0,VLOOKUP(CONCATENATE($B390,M$2,"multi"),'I-SUB'!$V$3:$W$624,2,0))</f>
        <v>0</v>
      </c>
      <c r="N390" s="11">
        <f>IF(ISNA(VLOOKUP(CONCATENATE($B390,N$2,"multi"),'I-SUB'!$V$3:$W$624,2,0)),0,VLOOKUP(CONCATENATE($B390,N$2,"multi"),'I-SUB'!$V$3:$W$624,2,0))</f>
        <v>0</v>
      </c>
      <c r="O390" s="11">
        <f>IF(ISNA(VLOOKUP(CONCATENATE($B390,O$2,"multi"),'I-SUB'!$V$3:$W$624,2,0)),0,VLOOKUP(CONCATENATE($B390,O$2,"multi"),'I-SUB'!$V$3:$W$624,2,0))</f>
        <v>0</v>
      </c>
      <c r="P390" s="11">
        <f>SUM(C390:O390)</f>
        <v>0</v>
      </c>
      <c r="Q390" s="11">
        <f>IF(ISNA(VLOOKUP(CONCATENATE($B390,Q$2,"multi"),'II-SUB'!$V$3:$W$630,2,0)),0,VLOOKUP(CONCATENATE($B390,Q$2,"multi"),'II-SUB'!$V$3:$W$630,2,0))</f>
        <v>0</v>
      </c>
      <c r="R390" s="11">
        <f>IF(ISNA(VLOOKUP(CONCATENATE($B390,R$2,"multi"),'II-SUB'!$V$3:$W$630,2,0)),0,VLOOKUP(CONCATENATE($B390,R$2,"multi"),'II-SUB'!$V$3:$W$630,2,0))</f>
        <v>0</v>
      </c>
      <c r="S390" s="11">
        <f>IF(ISNA(VLOOKUP(CONCATENATE($B390,S$2,"multi"),'II-SUB'!$V$3:$W$630,2,0)),0,VLOOKUP(CONCATENATE($B390,S$2,"multi"),'II-SUB'!$V$3:$W$630,2,0))</f>
        <v>0</v>
      </c>
      <c r="T390" s="11">
        <f>IF(ISNA(VLOOKUP(CONCATENATE($B390,T$2,"multi"),'II-SUB'!$V$3:$W$630,2,0)),0,VLOOKUP(CONCATENATE($B390,T$2,"multi"),'II-SUB'!$V$3:$W$630,2,0))</f>
        <v>0</v>
      </c>
      <c r="U390" s="11">
        <f>IF(ISNA(VLOOKUP(CONCATENATE($B390,U$2,"multi"),'II-SUB'!$V$3:$W$630,2,0)),0,VLOOKUP(CONCATENATE($B390,U$2,"multi"),'II-SUB'!$V$3:$W$630,2,0))</f>
        <v>0</v>
      </c>
      <c r="V390" s="11">
        <f>IF(ISNA(VLOOKUP(CONCATENATE($B390,V$2,"multi"),'II-SUB'!$V$3:$W$630,2,0)),0,VLOOKUP(CONCATENATE($B390,V$2,"multi"),'II-SUB'!$V$3:$W$630,2,0))</f>
        <v>0</v>
      </c>
      <c r="W390" s="11">
        <f>IF(ISNA(VLOOKUP(CONCATENATE($B390,W$2,"multi"),'II-SUB'!$V$3:$W$630,2,0)),0,VLOOKUP(CONCATENATE($B390,W$2,"multi"),'II-SUB'!$V$3:$W$630,2,0))</f>
        <v>0</v>
      </c>
      <c r="X390" s="11">
        <f>IF(ISNA(VLOOKUP(CONCATENATE($B390,X$2,"multi"),'II-SUB'!$V$3:$W$630,2,0)),0,VLOOKUP(CONCATENATE($B390,X$2,"multi"),'II-SUB'!$V$3:$W$630,2,0))</f>
        <v>0</v>
      </c>
      <c r="Y390" s="11">
        <f>IF(ISNA(VLOOKUP(CONCATENATE($B390,Y$2,"multi"),'II-SUB'!$V$3:$W$630,2,0)),0,VLOOKUP(CONCATENATE($B390,Y$2,"multi"),'II-SUB'!$V$3:$W$630,2,0))</f>
        <v>0</v>
      </c>
      <c r="Z390" s="11">
        <f>IF(ISNA(VLOOKUP(CONCATENATE($B390,Z$2,"multi"),'II-SUB'!$V$3:$W$630,2,0)),0,VLOOKUP(CONCATENATE($B390,Z$2,"multi"),'II-SUB'!$V$3:$W$630,2,0))</f>
        <v>0</v>
      </c>
      <c r="AA390" s="11">
        <f>IF(ISNA(VLOOKUP(CONCATENATE($B390,AA$2,"multi"),'II-SUB'!$V$3:$W$630,2,0)),0,VLOOKUP(CONCATENATE($B390,AA$2,"multi"),'II-SUB'!$V$3:$W$630,2,0))</f>
        <v>0</v>
      </c>
      <c r="AB390" s="11">
        <f>IF(ISNA(VLOOKUP(CONCATENATE($B390,AB$2,"multi"),'II-SUB'!$V$3:$W$630,2,0)),0,VLOOKUP(CONCATENATE($B390,AB$2,"multi"),'II-SUB'!$V$3:$W$630,2,0))</f>
        <v>0</v>
      </c>
      <c r="AC390" s="11">
        <f>IF(ISNA(VLOOKUP(CONCATENATE($B390,AC$2,"multi"),'II-SUB'!$V$3:$W$630,2,0)),0,VLOOKUP(CONCATENATE($B390,AC$2,"multi"),'II-SUB'!$V$3:$W$630,2,0))</f>
        <v>0</v>
      </c>
      <c r="AD390" s="11">
        <f>SUM(Q390:AC390)</f>
        <v>0</v>
      </c>
      <c r="AE390" s="11">
        <f>IF(ISNA(VLOOKUP(CONCATENATE($B390,AE$2,"multi"),MW!$V$3:$W$600,2,0)),0,VLOOKUP(CONCATENATE($B390,AE$2,"multi"),MW!$V$3:$W$600,2,0))</f>
        <v>0</v>
      </c>
      <c r="AF390" s="11">
        <f>IF(ISNA(VLOOKUP(CONCATENATE($B390,AF$2,"multi"),MW!$V$3:$W$600,2,0)),0,VLOOKUP(CONCATENATE($B390,AF$2,"multi"),MW!$V$3:$W$600,2,0))</f>
        <v>0</v>
      </c>
      <c r="AG390" s="11">
        <f>IF(ISNA(VLOOKUP(CONCATENATE($B390,AG$2,"multi"),MW!$V$3:$W$600,2,0)),0,VLOOKUP(CONCATENATE($B390,AG$2,"multi"),MW!$V$3:$W$600,2,0))</f>
        <v>0</v>
      </c>
      <c r="AH390" s="11">
        <f>IF(ISNA(VLOOKUP(CONCATENATE($B390,AH$2,"multi"),MW!$V$3:$W$600,2,0)),0,VLOOKUP(CONCATENATE($B390,AH$2,"multi"),MW!$V$3:$W$600,2,0))</f>
        <v>0</v>
      </c>
      <c r="AI390" s="11">
        <f>IF(ISNA(VLOOKUP(CONCATENATE($B390,AI$2,"multi"),MW!$V$3:$W$600,2,0)),0,VLOOKUP(CONCATENATE($B390,AI$2,"multi"),MW!$V$3:$W$600,2,0))</f>
        <v>0</v>
      </c>
      <c r="AJ390" s="11">
        <f>IF(ISNA(VLOOKUP(CONCATENATE($B390,AJ$2,"multi"),MW!$V$3:$W$600,2,0)),0,VLOOKUP(CONCATENATE($B390,AJ$2,"multi"),MW!$V$3:$W$600,2,0))</f>
        <v>0</v>
      </c>
      <c r="AK390" s="11">
        <f>IF(ISNA(VLOOKUP(CONCATENATE($B390,AK$2,"multi"),MW!$V$3:$W$600,2,0)),0,VLOOKUP(CONCATENATE($B390,AK$2,"multi"),MW!$V$3:$W$600,2,0))</f>
        <v>0</v>
      </c>
      <c r="AL390" s="11">
        <f>IF(ISNA(VLOOKUP(CONCATENATE($B390,AL$2,"multi"),MW!$V$3:$W$600,2,0)),0,VLOOKUP(CONCATENATE($B390,AL$2,"multi"),MW!$V$3:$W$600,2,0))</f>
        <v>0</v>
      </c>
      <c r="AM390" s="11">
        <f>IF(ISNA(VLOOKUP(CONCATENATE($B390,AM$2,"multi"),MW!$V$3:$W$600,2,0)),0,VLOOKUP(CONCATENATE($B390,AM$2,"multi"),MW!$V$3:$W$600,2,0))</f>
        <v>0</v>
      </c>
      <c r="AN390" s="11">
        <f>IF(ISNA(VLOOKUP(CONCATENATE($B390,AN$2,"multi"),MW!$V$3:$W$600,2,0)),0,VLOOKUP(CONCATENATE($B390,AN$2,"multi"),MW!$V$3:$W$600,2,0))</f>
        <v>0</v>
      </c>
      <c r="AO390" s="11">
        <f>IF(ISNA(VLOOKUP(CONCATENATE($B390,AO$2,"multi"),MW!$V$3:$W$600,2,0)),0,VLOOKUP(CONCATENATE($B390,AO$2,"multi"),MW!$V$3:$W$600,2,0))</f>
        <v>0</v>
      </c>
      <c r="AP390" s="11">
        <f>SUM(AE390:AO390)</f>
        <v>0</v>
      </c>
      <c r="AQ390" s="11">
        <f>IF(ISNA(VLOOKUP(CONCATENATE($B390,AQ$2,"multi"),'III-SUB'!$V$3:$W$633,2,0)),0,VLOOKUP(CONCATENATE($B390,AQ$2,"multi"),'III-SUB'!$V$3:$W$633,2,0))</f>
        <v>0</v>
      </c>
      <c r="AR390" s="11">
        <f>IF(ISNA(VLOOKUP(CONCATENATE($B390,AR$2,"multi"),'III-SUB'!$V$3:$W$633,2,0)),0,VLOOKUP(CONCATENATE($B390,AR$2,"multi"),'III-SUB'!$V$3:$W$633,2,0))</f>
        <v>0</v>
      </c>
      <c r="AS390" s="11">
        <f>IF(ISNA(VLOOKUP(CONCATENATE($B390,AS$2,"multi"),'III-SUB'!$V$3:$W$633,2,0)),0,VLOOKUP(CONCATENATE($B390,AS$2,"multi"),'III-SUB'!$V$3:$W$633,2,0))</f>
        <v>0</v>
      </c>
      <c r="AT390" s="11">
        <f>IF(ISNA(VLOOKUP(CONCATENATE($B390,AT$2,"multi"),'III-SUB'!$V$3:$W$633,2,0)),0,VLOOKUP(CONCATENATE($B390,AT$2,"multi"),'III-SUB'!$V$3:$W$633,2,0))</f>
        <v>0</v>
      </c>
      <c r="AU390" s="11">
        <f>IF(ISNA(VLOOKUP(CONCATENATE($B390,AU$2,"multi"),'III-SUB'!$V$3:$W$633,2,0)),0,VLOOKUP(CONCATENATE($B390,AU$2,"multi"),'III-SUB'!$V$3:$W$633,2,0))</f>
        <v>0</v>
      </c>
      <c r="AV390" s="11">
        <f>IF(ISNA(VLOOKUP(CONCATENATE($B390,AV$2,"multi"),'III-SUB'!$V$3:$W$633,2,0)),0,VLOOKUP(CONCATENATE($B390,AV$2,"multi"),'III-SUB'!$V$3:$W$633,2,0))</f>
        <v>0</v>
      </c>
      <c r="AW390" s="11">
        <f>IF(ISNA(VLOOKUP(CONCATENATE($B390,AW$2,"multi"),'III-SUB'!$V$3:$W$633,2,0)),0,VLOOKUP(CONCATENATE($B390,AW$2,"multi"),'III-SUB'!$V$3:$W$633,2,0))</f>
        <v>0</v>
      </c>
      <c r="AX390" s="11">
        <f>IF(ISNA(VLOOKUP(CONCATENATE($B390,AX$2,"multi"),'III-SUB'!$V$3:$W$633,2,0)),0,VLOOKUP(CONCATENATE($B390,AX$2,"multi"),'III-SUB'!$V$3:$W$633,2,0))</f>
        <v>0</v>
      </c>
      <c r="AY390" s="11">
        <f>IF(ISNA(VLOOKUP(CONCATENATE($B390,AY$2,"multi"),'III-SUB'!$V$3:$W$633,2,0)),0,VLOOKUP(CONCATENATE($B390,AY$2,"multi"),'III-SUB'!$V$3:$W$633,2,0))</f>
        <v>0</v>
      </c>
      <c r="AZ390" s="11">
        <f>IF(ISNA(VLOOKUP(CONCATENATE($B390,AZ$2,"multi"),'III-SUB'!$V$3:$W$633,2,0)),0,VLOOKUP(CONCATENATE($B390,AZ$2,"multi"),'III-SUB'!$V$3:$W$633,2,0))</f>
        <v>0</v>
      </c>
      <c r="BA390" s="11">
        <f>IF(ISNA(VLOOKUP(CONCATENATE($B390,BA$2,"multi"),'III-SUB'!$V$3:$W$633,2,0)),0,VLOOKUP(CONCATENATE($B390,BA$2,"multi"),'III-SUB'!$V$3:$W$633,2,0))</f>
        <v>0</v>
      </c>
      <c r="BB390" s="11">
        <f>IF(ISNA(VLOOKUP(CONCATENATE($B390,BB$2,"multi"),'III-SUB'!$V$3:$W$633,2,0)),0,VLOOKUP(CONCATENATE($B390,BB$2,"multi"),'III-SUB'!$V$3:$W$633,2,0))</f>
        <v>0</v>
      </c>
      <c r="BC390" s="11">
        <f>IF(ISNA(VLOOKUP(CONCATENATE($B390,BC$2,"multi"),'III-SUB'!$V$3:$W$633,2,0)),0,VLOOKUP(CONCATENATE($B390,BC$2,"multi"),'III-SUB'!$V$3:$W$633,2,0))</f>
        <v>0</v>
      </c>
      <c r="BD390" s="11">
        <f>SUM(AQ390:BC390)</f>
        <v>0</v>
      </c>
      <c r="BE390" s="11">
        <f>IF(ISNA(VLOOKUP(CONCATENATE($B390,AQ$2,"multi"),VHF!$V$3:$W$627,2,0)),0,VLOOKUP(CONCATENATE($B390,AQ$2,"multi"),VHF!$V$3:$W$627,2,0))</f>
        <v>0</v>
      </c>
      <c r="BF390" s="11">
        <f>IF(ISNA(VLOOKUP(CONCATENATE($B390,BF$2,"multi"),UHF!$V$3:$W$612,2,0)),0,VLOOKUP(CONCATENATE($B390,BF$2,"multi"),UHF!$V$3:$W$612,2,0))</f>
        <v>0</v>
      </c>
      <c r="BG390" s="11">
        <f>IF(ISNA(VLOOKUP(CONCATENATE($B390,BG$2,"multi"),UHF!$V$3:$W$612,2,0)),0,VLOOKUP(CONCATENATE($B390,BG$2,"multi"),UHF!$V$3:$W$612,2,0))</f>
        <v>0</v>
      </c>
      <c r="BH390" s="11">
        <f>IF(ISNA(VLOOKUP(CONCATENATE($B390,BH$2,"multi"),UHF!$V$3:$W$612,2,0)),0,VLOOKUP(CONCATENATE($B390,BH$2,"multi"),UHF!$V$3:$W$612,2,0))</f>
        <v>0</v>
      </c>
      <c r="BI390" s="11">
        <f>IF(ISNA(VLOOKUP(CONCATENATE($B390,BI$2,"multi"),UHF!$V$3:$W$612,2,0)),0,VLOOKUP(CONCATENATE($B390,BI$2,"multi"),UHF!$V$3:$W$612,2,0))</f>
        <v>0</v>
      </c>
      <c r="BJ390" s="11">
        <f>IF(ISNA(VLOOKUP(CONCATENATE($B390,BJ$2,"multi"),UHF!$V$3:$W$612,2,0)),0,VLOOKUP(CONCATENATE($B390,BJ$2,"multi"),UHF!$V$3:$W$612,2,0))</f>
        <v>0</v>
      </c>
      <c r="BK390" s="11">
        <f>IF(ISNA(VLOOKUP(CONCATENATE($B390,BK$2,"multi"),UHF!$V$3:$W$612,2,0)),0,VLOOKUP(CONCATENATE($B390,BK$2,"multi"),UHF!$V$3:$W$612,2,0))</f>
        <v>0</v>
      </c>
      <c r="BL390" s="11">
        <f>IF(ISNA(VLOOKUP(CONCATENATE($B390,BL$2,"multi"),UHF!$V$3:$W$612,2,0)),0,VLOOKUP(CONCATENATE($B390,BL$2,"multi"),UHF!$V$3:$W$612,2,0))</f>
        <v>0</v>
      </c>
      <c r="BM390" s="11">
        <f>IF(ISNA(VLOOKUP(CONCATENATE($B390,BM$2,"multi"),UHF!$V$3:$W$612,2,0)),0,VLOOKUP(CONCATENATE($B390,BM$2,"multi"),UHF!$V$3:$W$612,2,0))</f>
        <v>0</v>
      </c>
      <c r="BN390" s="11">
        <f>IF(ISNA(VLOOKUP(CONCATENATE($B390,BN$2,"multi"),UHF!$V$3:$W$612,2,0)),0,VLOOKUP(CONCATENATE($B390,BN$2,"multi"),UHF!$V$3:$W$612,2,0))</f>
        <v>0</v>
      </c>
      <c r="BO390" s="11">
        <f>IF(ISNA(VLOOKUP(CONCATENATE($B390,BO$2,"multi"),UHF!$V$3:$W$612,2,0)),0,VLOOKUP(CONCATENATE($B390,BO$2,"multi"),UHF!$V$3:$W$612,2,0))</f>
        <v>0</v>
      </c>
      <c r="BP390" s="11">
        <f>IF(ISNA(VLOOKUP(CONCATENATE($B390,BP$2,"multi"),UHF!$V$3:$W$612,2,0)),0,VLOOKUP(CONCATENATE($B390,BP$2,"multi"),UHF!$V$3:$W$612,2,0))</f>
        <v>0</v>
      </c>
      <c r="BQ390" s="11">
        <f>IF(ISNA(VLOOKUP(CONCATENATE($B390,BQ$2,"multi"),UHF!$V$3:$W$612,2,0)),0,VLOOKUP(CONCATENATE($B390,BQ$2,"multi"),UHF!$V$3:$W$612,2,0))</f>
        <v>0</v>
      </c>
      <c r="BR390" s="11">
        <f>SUM(BF390:BQ390)</f>
        <v>0</v>
      </c>
      <c r="BS390" s="11">
        <f>IF(ISNA(VLOOKUP(CONCATENATE($B390,BS$2,"multi"),'A1'!$V$3:$W$612,2,0)),0,VLOOKUP(CONCATENATE($B390,BS$2,"multi"),'A1'!$V$3:$W$612,2,0))</f>
        <v>0</v>
      </c>
    </row>
    <row r="391" spans="2:71" x14ac:dyDescent="0.2">
      <c r="B391" s="8">
        <f>'Seznam-MO'!A402</f>
        <v>0</v>
      </c>
      <c r="C391" s="11">
        <f>IF(ISNA(VLOOKUP(CONCATENATE($B391,C$2,"multi"),'I-SUB'!$V$3:$W$624,2,0)),0,VLOOKUP(CONCATENATE($B391,C$2,"multi"),'I-SUB'!$V$3:$W$624,2,0))</f>
        <v>0</v>
      </c>
      <c r="D391" s="11">
        <f>IF(ISNA(VLOOKUP(CONCATENATE($B391,D$2,"multi"),'I-SUB'!$V$3:$W$624,2,0)),0,VLOOKUP(CONCATENATE($B391,D$2,"multi"),'I-SUB'!$V$3:$W$624,2,0))</f>
        <v>0</v>
      </c>
      <c r="E391" s="11">
        <f>IF(ISNA(VLOOKUP(CONCATENATE($B391,E$2,"multi"),'I-SUB'!$V$3:$W$624,2,0)),0,VLOOKUP(CONCATENATE($B391,E$2,"multi"),'I-SUB'!$V$3:$W$624,2,0))</f>
        <v>0</v>
      </c>
      <c r="F391" s="11">
        <f>IF(ISNA(VLOOKUP(CONCATENATE($B391,F$2,"multi"),'I-SUB'!$V$3:$W$624,2,0)),0,VLOOKUP(CONCATENATE($B391,F$2,"multi"),'I-SUB'!$V$3:$W$624,2,0))</f>
        <v>0</v>
      </c>
      <c r="G391" s="11">
        <f>IF(ISNA(VLOOKUP(CONCATENATE($B391,G$2,"multi"),'I-SUB'!$V$3:$W$624,2,0)),0,VLOOKUP(CONCATENATE($B391,G$2,"multi"),'I-SUB'!$V$3:$W$624,2,0))</f>
        <v>0</v>
      </c>
      <c r="H391" s="11">
        <f>IF(ISNA(VLOOKUP(CONCATENATE($B391,H$2,"multi"),'I-SUB'!$V$3:$W$624,2,0)),0,VLOOKUP(CONCATENATE($B391,H$2,"multi"),'I-SUB'!$V$3:$W$624,2,0))</f>
        <v>0</v>
      </c>
      <c r="I391" s="11">
        <f>IF(ISNA(VLOOKUP(CONCATENATE($B391,I$2,"multi"),'I-SUB'!$V$3:$W$624,2,0)),0,VLOOKUP(CONCATENATE($B391,I$2,"multi"),'I-SUB'!$V$3:$W$624,2,0))</f>
        <v>0</v>
      </c>
      <c r="J391" s="11">
        <f>IF(ISNA(VLOOKUP(CONCATENATE($B391,J$2,"multi"),'I-SUB'!$V$3:$W$624,2,0)),0,VLOOKUP(CONCATENATE($B391,J$2,"multi"),'I-SUB'!$V$3:$W$624,2,0))</f>
        <v>0</v>
      </c>
      <c r="K391" s="11">
        <f>IF(ISNA(VLOOKUP(CONCATENATE($B391,K$2,"multi"),'I-SUB'!$V$3:$W$624,2,0)),0,VLOOKUP(CONCATENATE($B391,K$2,"multi"),'I-SUB'!$V$3:$W$624,2,0))</f>
        <v>0</v>
      </c>
      <c r="L391" s="11">
        <f>IF(ISNA(VLOOKUP(CONCATENATE($B391,L$2,"multi"),'I-SUB'!$V$3:$W$624,2,0)),0,VLOOKUP(CONCATENATE($B391,L$2,"multi"),'I-SUB'!$V$3:$W$624,2,0))</f>
        <v>0</v>
      </c>
      <c r="M391" s="11">
        <f>IF(ISNA(VLOOKUP(CONCATENATE($B391,M$2,"multi"),'I-SUB'!$V$3:$W$624,2,0)),0,VLOOKUP(CONCATENATE($B391,M$2,"multi"),'I-SUB'!$V$3:$W$624,2,0))</f>
        <v>0</v>
      </c>
      <c r="N391" s="11">
        <f>IF(ISNA(VLOOKUP(CONCATENATE($B391,N$2,"multi"),'I-SUB'!$V$3:$W$624,2,0)),0,VLOOKUP(CONCATENATE($B391,N$2,"multi"),'I-SUB'!$V$3:$W$624,2,0))</f>
        <v>0</v>
      </c>
      <c r="O391" s="11">
        <f>IF(ISNA(VLOOKUP(CONCATENATE($B391,O$2,"multi"),'I-SUB'!$V$3:$W$624,2,0)),0,VLOOKUP(CONCATENATE($B391,O$2,"multi"),'I-SUB'!$V$3:$W$624,2,0))</f>
        <v>0</v>
      </c>
      <c r="P391" s="11">
        <f>SUM(C391:O391)</f>
        <v>0</v>
      </c>
      <c r="Q391" s="11">
        <f>IF(ISNA(VLOOKUP(CONCATENATE($B391,Q$2,"multi"),'II-SUB'!$V$3:$W$630,2,0)),0,VLOOKUP(CONCATENATE($B391,Q$2,"multi"),'II-SUB'!$V$3:$W$630,2,0))</f>
        <v>0</v>
      </c>
      <c r="R391" s="11">
        <f>IF(ISNA(VLOOKUP(CONCATENATE($B391,R$2,"multi"),'II-SUB'!$V$3:$W$630,2,0)),0,VLOOKUP(CONCATENATE($B391,R$2,"multi"),'II-SUB'!$V$3:$W$630,2,0))</f>
        <v>0</v>
      </c>
      <c r="S391" s="11">
        <f>IF(ISNA(VLOOKUP(CONCATENATE($B391,S$2,"multi"),'II-SUB'!$V$3:$W$630,2,0)),0,VLOOKUP(CONCATENATE($B391,S$2,"multi"),'II-SUB'!$V$3:$W$630,2,0))</f>
        <v>0</v>
      </c>
      <c r="T391" s="11">
        <f>IF(ISNA(VLOOKUP(CONCATENATE($B391,T$2,"multi"),'II-SUB'!$V$3:$W$630,2,0)),0,VLOOKUP(CONCATENATE($B391,T$2,"multi"),'II-SUB'!$V$3:$W$630,2,0))</f>
        <v>0</v>
      </c>
      <c r="U391" s="11">
        <f>IF(ISNA(VLOOKUP(CONCATENATE($B391,U$2,"multi"),'II-SUB'!$V$3:$W$630,2,0)),0,VLOOKUP(CONCATENATE($B391,U$2,"multi"),'II-SUB'!$V$3:$W$630,2,0))</f>
        <v>0</v>
      </c>
      <c r="V391" s="11">
        <f>IF(ISNA(VLOOKUP(CONCATENATE($B391,V$2,"multi"),'II-SUB'!$V$3:$W$630,2,0)),0,VLOOKUP(CONCATENATE($B391,V$2,"multi"),'II-SUB'!$V$3:$W$630,2,0))</f>
        <v>0</v>
      </c>
      <c r="W391" s="11">
        <f>IF(ISNA(VLOOKUP(CONCATENATE($B391,W$2,"multi"),'II-SUB'!$V$3:$W$630,2,0)),0,VLOOKUP(CONCATENATE($B391,W$2,"multi"),'II-SUB'!$V$3:$W$630,2,0))</f>
        <v>0</v>
      </c>
      <c r="X391" s="11">
        <f>IF(ISNA(VLOOKUP(CONCATENATE($B391,X$2,"multi"),'II-SUB'!$V$3:$W$630,2,0)),0,VLOOKUP(CONCATENATE($B391,X$2,"multi"),'II-SUB'!$V$3:$W$630,2,0))</f>
        <v>0</v>
      </c>
      <c r="Y391" s="11">
        <f>IF(ISNA(VLOOKUP(CONCATENATE($B391,Y$2,"multi"),'II-SUB'!$V$3:$W$630,2,0)),0,VLOOKUP(CONCATENATE($B391,Y$2,"multi"),'II-SUB'!$V$3:$W$630,2,0))</f>
        <v>0</v>
      </c>
      <c r="Z391" s="11">
        <f>IF(ISNA(VLOOKUP(CONCATENATE($B391,Z$2,"multi"),'II-SUB'!$V$3:$W$630,2,0)),0,VLOOKUP(CONCATENATE($B391,Z$2,"multi"),'II-SUB'!$V$3:$W$630,2,0))</f>
        <v>0</v>
      </c>
      <c r="AA391" s="11">
        <f>IF(ISNA(VLOOKUP(CONCATENATE($B391,AA$2,"multi"),'II-SUB'!$V$3:$W$630,2,0)),0,VLOOKUP(CONCATENATE($B391,AA$2,"multi"),'II-SUB'!$V$3:$W$630,2,0))</f>
        <v>0</v>
      </c>
      <c r="AB391" s="11">
        <f>IF(ISNA(VLOOKUP(CONCATENATE($B391,AB$2,"multi"),'II-SUB'!$V$3:$W$630,2,0)),0,VLOOKUP(CONCATENATE($B391,AB$2,"multi"),'II-SUB'!$V$3:$W$630,2,0))</f>
        <v>0</v>
      </c>
      <c r="AC391" s="11">
        <f>IF(ISNA(VLOOKUP(CONCATENATE($B391,AC$2,"multi"),'II-SUB'!$V$3:$W$630,2,0)),0,VLOOKUP(CONCATENATE($B391,AC$2,"multi"),'II-SUB'!$V$3:$W$630,2,0))</f>
        <v>0</v>
      </c>
      <c r="AD391" s="11">
        <f>SUM(Q391:AC391)</f>
        <v>0</v>
      </c>
      <c r="AE391" s="11">
        <f>IF(ISNA(VLOOKUP(CONCATENATE($B391,AE$2,"multi"),MW!$V$3:$W$600,2,0)),0,VLOOKUP(CONCATENATE($B391,AE$2,"multi"),MW!$V$3:$W$600,2,0))</f>
        <v>0</v>
      </c>
      <c r="AF391" s="11">
        <f>IF(ISNA(VLOOKUP(CONCATENATE($B391,AF$2,"multi"),MW!$V$3:$W$600,2,0)),0,VLOOKUP(CONCATENATE($B391,AF$2,"multi"),MW!$V$3:$W$600,2,0))</f>
        <v>0</v>
      </c>
      <c r="AG391" s="11">
        <f>IF(ISNA(VLOOKUP(CONCATENATE($B391,AG$2,"multi"),MW!$V$3:$W$600,2,0)),0,VLOOKUP(CONCATENATE($B391,AG$2,"multi"),MW!$V$3:$W$600,2,0))</f>
        <v>0</v>
      </c>
      <c r="AH391" s="11">
        <f>IF(ISNA(VLOOKUP(CONCATENATE($B391,AH$2,"multi"),MW!$V$3:$W$600,2,0)),0,VLOOKUP(CONCATENATE($B391,AH$2,"multi"),MW!$V$3:$W$600,2,0))</f>
        <v>0</v>
      </c>
      <c r="AI391" s="11">
        <f>IF(ISNA(VLOOKUP(CONCATENATE($B391,AI$2,"multi"),MW!$V$3:$W$600,2,0)),0,VLOOKUP(CONCATENATE($B391,AI$2,"multi"),MW!$V$3:$W$600,2,0))</f>
        <v>0</v>
      </c>
      <c r="AJ391" s="11">
        <f>IF(ISNA(VLOOKUP(CONCATENATE($B391,AJ$2,"multi"),MW!$V$3:$W$600,2,0)),0,VLOOKUP(CONCATENATE($B391,AJ$2,"multi"),MW!$V$3:$W$600,2,0))</f>
        <v>0</v>
      </c>
      <c r="AK391" s="11">
        <f>IF(ISNA(VLOOKUP(CONCATENATE($B391,AK$2,"multi"),MW!$V$3:$W$600,2,0)),0,VLOOKUP(CONCATENATE($B391,AK$2,"multi"),MW!$V$3:$W$600,2,0))</f>
        <v>0</v>
      </c>
      <c r="AL391" s="11">
        <f>IF(ISNA(VLOOKUP(CONCATENATE($B391,AL$2,"multi"),MW!$V$3:$W$600,2,0)),0,VLOOKUP(CONCATENATE($B391,AL$2,"multi"),MW!$V$3:$W$600,2,0))</f>
        <v>0</v>
      </c>
      <c r="AM391" s="11">
        <f>IF(ISNA(VLOOKUP(CONCATENATE($B391,AM$2,"multi"),MW!$V$3:$W$600,2,0)),0,VLOOKUP(CONCATENATE($B391,AM$2,"multi"),MW!$V$3:$W$600,2,0))</f>
        <v>0</v>
      </c>
      <c r="AN391" s="11">
        <f>IF(ISNA(VLOOKUP(CONCATENATE($B391,AN$2,"multi"),MW!$V$3:$W$600,2,0)),0,VLOOKUP(CONCATENATE($B391,AN$2,"multi"),MW!$V$3:$W$600,2,0))</f>
        <v>0</v>
      </c>
      <c r="AO391" s="11">
        <f>IF(ISNA(VLOOKUP(CONCATENATE($B391,AO$2,"multi"),MW!$V$3:$W$600,2,0)),0,VLOOKUP(CONCATENATE($B391,AO$2,"multi"),MW!$V$3:$W$600,2,0))</f>
        <v>0</v>
      </c>
      <c r="AP391" s="11">
        <f>SUM(AE391:AO391)</f>
        <v>0</v>
      </c>
      <c r="AQ391" s="11">
        <f>IF(ISNA(VLOOKUP(CONCATENATE($B391,AQ$2,"multi"),'III-SUB'!$V$3:$W$633,2,0)),0,VLOOKUP(CONCATENATE($B391,AQ$2,"multi"),'III-SUB'!$V$3:$W$633,2,0))</f>
        <v>0</v>
      </c>
      <c r="AR391" s="11">
        <f>IF(ISNA(VLOOKUP(CONCATENATE($B391,AR$2,"multi"),'III-SUB'!$V$3:$W$633,2,0)),0,VLOOKUP(CONCATENATE($B391,AR$2,"multi"),'III-SUB'!$V$3:$W$633,2,0))</f>
        <v>0</v>
      </c>
      <c r="AS391" s="11">
        <f>IF(ISNA(VLOOKUP(CONCATENATE($B391,AS$2,"multi"),'III-SUB'!$V$3:$W$633,2,0)),0,VLOOKUP(CONCATENATE($B391,AS$2,"multi"),'III-SUB'!$V$3:$W$633,2,0))</f>
        <v>0</v>
      </c>
      <c r="AT391" s="11">
        <f>IF(ISNA(VLOOKUP(CONCATENATE($B391,AT$2,"multi"),'III-SUB'!$V$3:$W$633,2,0)),0,VLOOKUP(CONCATENATE($B391,AT$2,"multi"),'III-SUB'!$V$3:$W$633,2,0))</f>
        <v>0</v>
      </c>
      <c r="AU391" s="11">
        <f>IF(ISNA(VLOOKUP(CONCATENATE($B391,AU$2,"multi"),'III-SUB'!$V$3:$W$633,2,0)),0,VLOOKUP(CONCATENATE($B391,AU$2,"multi"),'III-SUB'!$V$3:$W$633,2,0))</f>
        <v>0</v>
      </c>
      <c r="AV391" s="11">
        <f>IF(ISNA(VLOOKUP(CONCATENATE($B391,AV$2,"multi"),'III-SUB'!$V$3:$W$633,2,0)),0,VLOOKUP(CONCATENATE($B391,AV$2,"multi"),'III-SUB'!$V$3:$W$633,2,0))</f>
        <v>0</v>
      </c>
      <c r="AW391" s="11">
        <f>IF(ISNA(VLOOKUP(CONCATENATE($B391,AW$2,"multi"),'III-SUB'!$V$3:$W$633,2,0)),0,VLOOKUP(CONCATENATE($B391,AW$2,"multi"),'III-SUB'!$V$3:$W$633,2,0))</f>
        <v>0</v>
      </c>
      <c r="AX391" s="11">
        <f>IF(ISNA(VLOOKUP(CONCATENATE($B391,AX$2,"multi"),'III-SUB'!$V$3:$W$633,2,0)),0,VLOOKUP(CONCATENATE($B391,AX$2,"multi"),'III-SUB'!$V$3:$W$633,2,0))</f>
        <v>0</v>
      </c>
      <c r="AY391" s="11">
        <f>IF(ISNA(VLOOKUP(CONCATENATE($B391,AY$2,"multi"),'III-SUB'!$V$3:$W$633,2,0)),0,VLOOKUP(CONCATENATE($B391,AY$2,"multi"),'III-SUB'!$V$3:$W$633,2,0))</f>
        <v>0</v>
      </c>
      <c r="AZ391" s="11">
        <f>IF(ISNA(VLOOKUP(CONCATENATE($B391,AZ$2,"multi"),'III-SUB'!$V$3:$W$633,2,0)),0,VLOOKUP(CONCATENATE($B391,AZ$2,"multi"),'III-SUB'!$V$3:$W$633,2,0))</f>
        <v>0</v>
      </c>
      <c r="BA391" s="11">
        <f>IF(ISNA(VLOOKUP(CONCATENATE($B391,BA$2,"multi"),'III-SUB'!$V$3:$W$633,2,0)),0,VLOOKUP(CONCATENATE($B391,BA$2,"multi"),'III-SUB'!$V$3:$W$633,2,0))</f>
        <v>0</v>
      </c>
      <c r="BB391" s="11">
        <f>IF(ISNA(VLOOKUP(CONCATENATE($B391,BB$2,"multi"),'III-SUB'!$V$3:$W$633,2,0)),0,VLOOKUP(CONCATENATE($B391,BB$2,"multi"),'III-SUB'!$V$3:$W$633,2,0))</f>
        <v>0</v>
      </c>
      <c r="BC391" s="11">
        <f>IF(ISNA(VLOOKUP(CONCATENATE($B391,BC$2,"multi"),'III-SUB'!$V$3:$W$633,2,0)),0,VLOOKUP(CONCATENATE($B391,BC$2,"multi"),'III-SUB'!$V$3:$W$633,2,0))</f>
        <v>0</v>
      </c>
      <c r="BD391" s="11">
        <f>SUM(AQ391:BC391)</f>
        <v>0</v>
      </c>
      <c r="BE391" s="11">
        <f>IF(ISNA(VLOOKUP(CONCATENATE($B391,AQ$2,"multi"),VHF!$V$3:$W$627,2,0)),0,VLOOKUP(CONCATENATE($B391,AQ$2,"multi"),VHF!$V$3:$W$627,2,0))</f>
        <v>0</v>
      </c>
      <c r="BF391" s="11">
        <f>IF(ISNA(VLOOKUP(CONCATENATE($B391,BF$2,"multi"),UHF!$V$3:$W$612,2,0)),0,VLOOKUP(CONCATENATE($B391,BF$2,"multi"),UHF!$V$3:$W$612,2,0))</f>
        <v>0</v>
      </c>
      <c r="BG391" s="11">
        <f>IF(ISNA(VLOOKUP(CONCATENATE($B391,BG$2,"multi"),UHF!$V$3:$W$612,2,0)),0,VLOOKUP(CONCATENATE($B391,BG$2,"multi"),UHF!$V$3:$W$612,2,0))</f>
        <v>0</v>
      </c>
      <c r="BH391" s="11">
        <f>IF(ISNA(VLOOKUP(CONCATENATE($B391,BH$2,"multi"),UHF!$V$3:$W$612,2,0)),0,VLOOKUP(CONCATENATE($B391,BH$2,"multi"),UHF!$V$3:$W$612,2,0))</f>
        <v>0</v>
      </c>
      <c r="BI391" s="11">
        <f>IF(ISNA(VLOOKUP(CONCATENATE($B391,BI$2,"multi"),UHF!$V$3:$W$612,2,0)),0,VLOOKUP(CONCATENATE($B391,BI$2,"multi"),UHF!$V$3:$W$612,2,0))</f>
        <v>0</v>
      </c>
      <c r="BJ391" s="11">
        <f>IF(ISNA(VLOOKUP(CONCATENATE($B391,BJ$2,"multi"),UHF!$V$3:$W$612,2,0)),0,VLOOKUP(CONCATENATE($B391,BJ$2,"multi"),UHF!$V$3:$W$612,2,0))</f>
        <v>0</v>
      </c>
      <c r="BK391" s="11">
        <f>IF(ISNA(VLOOKUP(CONCATENATE($B391,BK$2,"multi"),UHF!$V$3:$W$612,2,0)),0,VLOOKUP(CONCATENATE($B391,BK$2,"multi"),UHF!$V$3:$W$612,2,0))</f>
        <v>0</v>
      </c>
      <c r="BL391" s="11">
        <f>IF(ISNA(VLOOKUP(CONCATENATE($B391,BL$2,"multi"),UHF!$V$3:$W$612,2,0)),0,VLOOKUP(CONCATENATE($B391,BL$2,"multi"),UHF!$V$3:$W$612,2,0))</f>
        <v>0</v>
      </c>
      <c r="BM391" s="11">
        <f>IF(ISNA(VLOOKUP(CONCATENATE($B391,BM$2,"multi"),UHF!$V$3:$W$612,2,0)),0,VLOOKUP(CONCATENATE($B391,BM$2,"multi"),UHF!$V$3:$W$612,2,0))</f>
        <v>0</v>
      </c>
      <c r="BN391" s="11">
        <f>IF(ISNA(VLOOKUP(CONCATENATE($B391,BN$2,"multi"),UHF!$V$3:$W$612,2,0)),0,VLOOKUP(CONCATENATE($B391,BN$2,"multi"),UHF!$V$3:$W$612,2,0))</f>
        <v>0</v>
      </c>
      <c r="BO391" s="11">
        <f>IF(ISNA(VLOOKUP(CONCATENATE($B391,BO$2,"multi"),UHF!$V$3:$W$612,2,0)),0,VLOOKUP(CONCATENATE($B391,BO$2,"multi"),UHF!$V$3:$W$612,2,0))</f>
        <v>0</v>
      </c>
      <c r="BP391" s="11">
        <f>IF(ISNA(VLOOKUP(CONCATENATE($B391,BP$2,"multi"),UHF!$V$3:$W$612,2,0)),0,VLOOKUP(CONCATENATE($B391,BP$2,"multi"),UHF!$V$3:$W$612,2,0))</f>
        <v>0</v>
      </c>
      <c r="BQ391" s="11">
        <f>IF(ISNA(VLOOKUP(CONCATENATE($B391,BQ$2,"multi"),UHF!$V$3:$W$612,2,0)),0,VLOOKUP(CONCATENATE($B391,BQ$2,"multi"),UHF!$V$3:$W$612,2,0))</f>
        <v>0</v>
      </c>
      <c r="BR391" s="11">
        <f>SUM(BF391:BQ391)</f>
        <v>0</v>
      </c>
      <c r="BS391" s="11">
        <f>IF(ISNA(VLOOKUP(CONCATENATE($B391,BS$2,"multi"),'A1'!$V$3:$W$612,2,0)),0,VLOOKUP(CONCATENATE($B391,BS$2,"multi"),'A1'!$V$3:$W$612,2,0))</f>
        <v>0</v>
      </c>
    </row>
    <row r="392" spans="2:71" x14ac:dyDescent="0.2">
      <c r="B392" s="8">
        <f>'Seznam-MO'!A403</f>
        <v>0</v>
      </c>
      <c r="C392" s="11">
        <f>IF(ISNA(VLOOKUP(CONCATENATE($B392,C$2,"multi"),'I-SUB'!$V$3:$W$624,2,0)),0,VLOOKUP(CONCATENATE($B392,C$2,"multi"),'I-SUB'!$V$3:$W$624,2,0))</f>
        <v>0</v>
      </c>
      <c r="D392" s="11">
        <f>IF(ISNA(VLOOKUP(CONCATENATE($B392,D$2,"multi"),'I-SUB'!$V$3:$W$624,2,0)),0,VLOOKUP(CONCATENATE($B392,D$2,"multi"),'I-SUB'!$V$3:$W$624,2,0))</f>
        <v>0</v>
      </c>
      <c r="E392" s="11">
        <f>IF(ISNA(VLOOKUP(CONCATENATE($B392,E$2,"multi"),'I-SUB'!$V$3:$W$624,2,0)),0,VLOOKUP(CONCATENATE($B392,E$2,"multi"),'I-SUB'!$V$3:$W$624,2,0))</f>
        <v>0</v>
      </c>
      <c r="F392" s="11">
        <f>IF(ISNA(VLOOKUP(CONCATENATE($B392,F$2,"multi"),'I-SUB'!$V$3:$W$624,2,0)),0,VLOOKUP(CONCATENATE($B392,F$2,"multi"),'I-SUB'!$V$3:$W$624,2,0))</f>
        <v>0</v>
      </c>
      <c r="G392" s="11">
        <f>IF(ISNA(VLOOKUP(CONCATENATE($B392,G$2,"multi"),'I-SUB'!$V$3:$W$624,2,0)),0,VLOOKUP(CONCATENATE($B392,G$2,"multi"),'I-SUB'!$V$3:$W$624,2,0))</f>
        <v>0</v>
      </c>
      <c r="H392" s="11">
        <f>IF(ISNA(VLOOKUP(CONCATENATE($B392,H$2,"multi"),'I-SUB'!$V$3:$W$624,2,0)),0,VLOOKUP(CONCATENATE($B392,H$2,"multi"),'I-SUB'!$V$3:$W$624,2,0))</f>
        <v>0</v>
      </c>
      <c r="I392" s="11">
        <f>IF(ISNA(VLOOKUP(CONCATENATE($B392,I$2,"multi"),'I-SUB'!$V$3:$W$624,2,0)),0,VLOOKUP(CONCATENATE($B392,I$2,"multi"),'I-SUB'!$V$3:$W$624,2,0))</f>
        <v>0</v>
      </c>
      <c r="J392" s="11">
        <f>IF(ISNA(VLOOKUP(CONCATENATE($B392,J$2,"multi"),'I-SUB'!$V$3:$W$624,2,0)),0,VLOOKUP(CONCATENATE($B392,J$2,"multi"),'I-SUB'!$V$3:$W$624,2,0))</f>
        <v>0</v>
      </c>
      <c r="K392" s="11">
        <f>IF(ISNA(VLOOKUP(CONCATENATE($B392,K$2,"multi"),'I-SUB'!$V$3:$W$624,2,0)),0,VLOOKUP(CONCATENATE($B392,K$2,"multi"),'I-SUB'!$V$3:$W$624,2,0))</f>
        <v>0</v>
      </c>
      <c r="L392" s="11">
        <f>IF(ISNA(VLOOKUP(CONCATENATE($B392,L$2,"multi"),'I-SUB'!$V$3:$W$624,2,0)),0,VLOOKUP(CONCATENATE($B392,L$2,"multi"),'I-SUB'!$V$3:$W$624,2,0))</f>
        <v>0</v>
      </c>
      <c r="M392" s="11">
        <f>IF(ISNA(VLOOKUP(CONCATENATE($B392,M$2,"multi"),'I-SUB'!$V$3:$W$624,2,0)),0,VLOOKUP(CONCATENATE($B392,M$2,"multi"),'I-SUB'!$V$3:$W$624,2,0))</f>
        <v>0</v>
      </c>
      <c r="N392" s="11">
        <f>IF(ISNA(VLOOKUP(CONCATENATE($B392,N$2,"multi"),'I-SUB'!$V$3:$W$624,2,0)),0,VLOOKUP(CONCATENATE($B392,N$2,"multi"),'I-SUB'!$V$3:$W$624,2,0))</f>
        <v>0</v>
      </c>
      <c r="O392" s="11">
        <f>IF(ISNA(VLOOKUP(CONCATENATE($B392,O$2,"multi"),'I-SUB'!$V$3:$W$624,2,0)),0,VLOOKUP(CONCATENATE($B392,O$2,"multi"),'I-SUB'!$V$3:$W$624,2,0))</f>
        <v>0</v>
      </c>
      <c r="P392" s="11">
        <f>SUM(C392:O392)</f>
        <v>0</v>
      </c>
      <c r="Q392" s="11">
        <f>IF(ISNA(VLOOKUP(CONCATENATE($B392,Q$2,"multi"),'II-SUB'!$V$3:$W$630,2,0)),0,VLOOKUP(CONCATENATE($B392,Q$2,"multi"),'II-SUB'!$V$3:$W$630,2,0))</f>
        <v>0</v>
      </c>
      <c r="R392" s="11">
        <f>IF(ISNA(VLOOKUP(CONCATENATE($B392,R$2,"multi"),'II-SUB'!$V$3:$W$630,2,0)),0,VLOOKUP(CONCATENATE($B392,R$2,"multi"),'II-SUB'!$V$3:$W$630,2,0))</f>
        <v>0</v>
      </c>
      <c r="S392" s="11">
        <f>IF(ISNA(VLOOKUP(CONCATENATE($B392,S$2,"multi"),'II-SUB'!$V$3:$W$630,2,0)),0,VLOOKUP(CONCATENATE($B392,S$2,"multi"),'II-SUB'!$V$3:$W$630,2,0))</f>
        <v>0</v>
      </c>
      <c r="T392" s="11">
        <f>IF(ISNA(VLOOKUP(CONCATENATE($B392,T$2,"multi"),'II-SUB'!$V$3:$W$630,2,0)),0,VLOOKUP(CONCATENATE($B392,T$2,"multi"),'II-SUB'!$V$3:$W$630,2,0))</f>
        <v>0</v>
      </c>
      <c r="U392" s="11">
        <f>IF(ISNA(VLOOKUP(CONCATENATE($B392,U$2,"multi"),'II-SUB'!$V$3:$W$630,2,0)),0,VLOOKUP(CONCATENATE($B392,U$2,"multi"),'II-SUB'!$V$3:$W$630,2,0))</f>
        <v>0</v>
      </c>
      <c r="V392" s="11">
        <f>IF(ISNA(VLOOKUP(CONCATENATE($B392,V$2,"multi"),'II-SUB'!$V$3:$W$630,2,0)),0,VLOOKUP(CONCATENATE($B392,V$2,"multi"),'II-SUB'!$V$3:$W$630,2,0))</f>
        <v>0</v>
      </c>
      <c r="W392" s="11">
        <f>IF(ISNA(VLOOKUP(CONCATENATE($B392,W$2,"multi"),'II-SUB'!$V$3:$W$630,2,0)),0,VLOOKUP(CONCATENATE($B392,W$2,"multi"),'II-SUB'!$V$3:$W$630,2,0))</f>
        <v>0</v>
      </c>
      <c r="X392" s="11">
        <f>IF(ISNA(VLOOKUP(CONCATENATE($B392,X$2,"multi"),'II-SUB'!$V$3:$W$630,2,0)),0,VLOOKUP(CONCATENATE($B392,X$2,"multi"),'II-SUB'!$V$3:$W$630,2,0))</f>
        <v>0</v>
      </c>
      <c r="Y392" s="11">
        <f>IF(ISNA(VLOOKUP(CONCATENATE($B392,Y$2,"multi"),'II-SUB'!$V$3:$W$630,2,0)),0,VLOOKUP(CONCATENATE($B392,Y$2,"multi"),'II-SUB'!$V$3:$W$630,2,0))</f>
        <v>0</v>
      </c>
      <c r="Z392" s="11">
        <f>IF(ISNA(VLOOKUP(CONCATENATE($B392,Z$2,"multi"),'II-SUB'!$V$3:$W$630,2,0)),0,VLOOKUP(CONCATENATE($B392,Z$2,"multi"),'II-SUB'!$V$3:$W$630,2,0))</f>
        <v>0</v>
      </c>
      <c r="AA392" s="11">
        <f>IF(ISNA(VLOOKUP(CONCATENATE($B392,AA$2,"multi"),'II-SUB'!$V$3:$W$630,2,0)),0,VLOOKUP(CONCATENATE($B392,AA$2,"multi"),'II-SUB'!$V$3:$W$630,2,0))</f>
        <v>0</v>
      </c>
      <c r="AB392" s="11">
        <f>IF(ISNA(VLOOKUP(CONCATENATE($B392,AB$2,"multi"),'II-SUB'!$V$3:$W$630,2,0)),0,VLOOKUP(CONCATENATE($B392,AB$2,"multi"),'II-SUB'!$V$3:$W$630,2,0))</f>
        <v>0</v>
      </c>
      <c r="AC392" s="11">
        <f>IF(ISNA(VLOOKUP(CONCATENATE($B392,AC$2,"multi"),'II-SUB'!$V$3:$W$630,2,0)),0,VLOOKUP(CONCATENATE($B392,AC$2,"multi"),'II-SUB'!$V$3:$W$630,2,0))</f>
        <v>0</v>
      </c>
      <c r="AD392" s="11">
        <f>SUM(Q392:AC392)</f>
        <v>0</v>
      </c>
      <c r="AE392" s="11">
        <f>IF(ISNA(VLOOKUP(CONCATENATE($B392,AE$2,"multi"),MW!$V$3:$W$600,2,0)),0,VLOOKUP(CONCATENATE($B392,AE$2,"multi"),MW!$V$3:$W$600,2,0))</f>
        <v>0</v>
      </c>
      <c r="AF392" s="11">
        <f>IF(ISNA(VLOOKUP(CONCATENATE($B392,AF$2,"multi"),MW!$V$3:$W$600,2,0)),0,VLOOKUP(CONCATENATE($B392,AF$2,"multi"),MW!$V$3:$W$600,2,0))</f>
        <v>0</v>
      </c>
      <c r="AG392" s="11">
        <f>IF(ISNA(VLOOKUP(CONCATENATE($B392,AG$2,"multi"),MW!$V$3:$W$600,2,0)),0,VLOOKUP(CONCATENATE($B392,AG$2,"multi"),MW!$V$3:$W$600,2,0))</f>
        <v>0</v>
      </c>
      <c r="AH392" s="11">
        <f>IF(ISNA(VLOOKUP(CONCATENATE($B392,AH$2,"multi"),MW!$V$3:$W$600,2,0)),0,VLOOKUP(CONCATENATE($B392,AH$2,"multi"),MW!$V$3:$W$600,2,0))</f>
        <v>0</v>
      </c>
      <c r="AI392" s="11">
        <f>IF(ISNA(VLOOKUP(CONCATENATE($B392,AI$2,"multi"),MW!$V$3:$W$600,2,0)),0,VLOOKUP(CONCATENATE($B392,AI$2,"multi"),MW!$V$3:$W$600,2,0))</f>
        <v>0</v>
      </c>
      <c r="AJ392" s="11">
        <f>IF(ISNA(VLOOKUP(CONCATENATE($B392,AJ$2,"multi"),MW!$V$3:$W$600,2,0)),0,VLOOKUP(CONCATENATE($B392,AJ$2,"multi"),MW!$V$3:$W$600,2,0))</f>
        <v>0</v>
      </c>
      <c r="AK392" s="11">
        <f>IF(ISNA(VLOOKUP(CONCATENATE($B392,AK$2,"multi"),MW!$V$3:$W$600,2,0)),0,VLOOKUP(CONCATENATE($B392,AK$2,"multi"),MW!$V$3:$W$600,2,0))</f>
        <v>0</v>
      </c>
      <c r="AL392" s="11">
        <f>IF(ISNA(VLOOKUP(CONCATENATE($B392,AL$2,"multi"),MW!$V$3:$W$600,2,0)),0,VLOOKUP(CONCATENATE($B392,AL$2,"multi"),MW!$V$3:$W$600,2,0))</f>
        <v>0</v>
      </c>
      <c r="AM392" s="11">
        <f>IF(ISNA(VLOOKUP(CONCATENATE($B392,AM$2,"multi"),MW!$V$3:$W$600,2,0)),0,VLOOKUP(CONCATENATE($B392,AM$2,"multi"),MW!$V$3:$W$600,2,0))</f>
        <v>0</v>
      </c>
      <c r="AN392" s="11">
        <f>IF(ISNA(VLOOKUP(CONCATENATE($B392,AN$2,"multi"),MW!$V$3:$W$600,2,0)),0,VLOOKUP(CONCATENATE($B392,AN$2,"multi"),MW!$V$3:$W$600,2,0))</f>
        <v>0</v>
      </c>
      <c r="AO392" s="11">
        <f>IF(ISNA(VLOOKUP(CONCATENATE($B392,AO$2,"multi"),MW!$V$3:$W$600,2,0)),0,VLOOKUP(CONCATENATE($B392,AO$2,"multi"),MW!$V$3:$W$600,2,0))</f>
        <v>0</v>
      </c>
      <c r="AP392" s="11">
        <f>SUM(AE392:AO392)</f>
        <v>0</v>
      </c>
      <c r="AQ392" s="11">
        <f>IF(ISNA(VLOOKUP(CONCATENATE($B392,AQ$2,"multi"),'III-SUB'!$V$3:$W$633,2,0)),0,VLOOKUP(CONCATENATE($B392,AQ$2,"multi"),'III-SUB'!$V$3:$W$633,2,0))</f>
        <v>0</v>
      </c>
      <c r="AR392" s="11">
        <f>IF(ISNA(VLOOKUP(CONCATENATE($B392,AR$2,"multi"),'III-SUB'!$V$3:$W$633,2,0)),0,VLOOKUP(CONCATENATE($B392,AR$2,"multi"),'III-SUB'!$V$3:$W$633,2,0))</f>
        <v>0</v>
      </c>
      <c r="AS392" s="11">
        <f>IF(ISNA(VLOOKUP(CONCATENATE($B392,AS$2,"multi"),'III-SUB'!$V$3:$W$633,2,0)),0,VLOOKUP(CONCATENATE($B392,AS$2,"multi"),'III-SUB'!$V$3:$W$633,2,0))</f>
        <v>0</v>
      </c>
      <c r="AT392" s="11">
        <f>IF(ISNA(VLOOKUP(CONCATENATE($B392,AT$2,"multi"),'III-SUB'!$V$3:$W$633,2,0)),0,VLOOKUP(CONCATENATE($B392,AT$2,"multi"),'III-SUB'!$V$3:$W$633,2,0))</f>
        <v>0</v>
      </c>
      <c r="AU392" s="11">
        <f>IF(ISNA(VLOOKUP(CONCATENATE($B392,AU$2,"multi"),'III-SUB'!$V$3:$W$633,2,0)),0,VLOOKUP(CONCATENATE($B392,AU$2,"multi"),'III-SUB'!$V$3:$W$633,2,0))</f>
        <v>0</v>
      </c>
      <c r="AV392" s="11">
        <f>IF(ISNA(VLOOKUP(CONCATENATE($B392,AV$2,"multi"),'III-SUB'!$V$3:$W$633,2,0)),0,VLOOKUP(CONCATENATE($B392,AV$2,"multi"),'III-SUB'!$V$3:$W$633,2,0))</f>
        <v>0</v>
      </c>
      <c r="AW392" s="11">
        <f>IF(ISNA(VLOOKUP(CONCATENATE($B392,AW$2,"multi"),'III-SUB'!$V$3:$W$633,2,0)),0,VLOOKUP(CONCATENATE($B392,AW$2,"multi"),'III-SUB'!$V$3:$W$633,2,0))</f>
        <v>0</v>
      </c>
      <c r="AX392" s="11">
        <f>IF(ISNA(VLOOKUP(CONCATENATE($B392,AX$2,"multi"),'III-SUB'!$V$3:$W$633,2,0)),0,VLOOKUP(CONCATENATE($B392,AX$2,"multi"),'III-SUB'!$V$3:$W$633,2,0))</f>
        <v>0</v>
      </c>
      <c r="AY392" s="11">
        <f>IF(ISNA(VLOOKUP(CONCATENATE($B392,AY$2,"multi"),'III-SUB'!$V$3:$W$633,2,0)),0,VLOOKUP(CONCATENATE($B392,AY$2,"multi"),'III-SUB'!$V$3:$W$633,2,0))</f>
        <v>0</v>
      </c>
      <c r="AZ392" s="11">
        <f>IF(ISNA(VLOOKUP(CONCATENATE($B392,AZ$2,"multi"),'III-SUB'!$V$3:$W$633,2,0)),0,VLOOKUP(CONCATENATE($B392,AZ$2,"multi"),'III-SUB'!$V$3:$W$633,2,0))</f>
        <v>0</v>
      </c>
      <c r="BA392" s="11">
        <f>IF(ISNA(VLOOKUP(CONCATENATE($B392,BA$2,"multi"),'III-SUB'!$V$3:$W$633,2,0)),0,VLOOKUP(CONCATENATE($B392,BA$2,"multi"),'III-SUB'!$V$3:$W$633,2,0))</f>
        <v>0</v>
      </c>
      <c r="BB392" s="11">
        <f>IF(ISNA(VLOOKUP(CONCATENATE($B392,BB$2,"multi"),'III-SUB'!$V$3:$W$633,2,0)),0,VLOOKUP(CONCATENATE($B392,BB$2,"multi"),'III-SUB'!$V$3:$W$633,2,0))</f>
        <v>0</v>
      </c>
      <c r="BC392" s="11">
        <f>IF(ISNA(VLOOKUP(CONCATENATE($B392,BC$2,"multi"),'III-SUB'!$V$3:$W$633,2,0)),0,VLOOKUP(CONCATENATE($B392,BC$2,"multi"),'III-SUB'!$V$3:$W$633,2,0))</f>
        <v>0</v>
      </c>
      <c r="BD392" s="11">
        <f>SUM(AQ392:BC392)</f>
        <v>0</v>
      </c>
      <c r="BE392" s="11">
        <f>IF(ISNA(VLOOKUP(CONCATENATE($B392,AQ$2,"multi"),VHF!$V$3:$W$627,2,0)),0,VLOOKUP(CONCATENATE($B392,AQ$2,"multi"),VHF!$V$3:$W$627,2,0))</f>
        <v>0</v>
      </c>
      <c r="BF392" s="11">
        <f>IF(ISNA(VLOOKUP(CONCATENATE($B392,BF$2,"multi"),UHF!$V$3:$W$612,2,0)),0,VLOOKUP(CONCATENATE($B392,BF$2,"multi"),UHF!$V$3:$W$612,2,0))</f>
        <v>0</v>
      </c>
      <c r="BG392" s="11">
        <f>IF(ISNA(VLOOKUP(CONCATENATE($B392,BG$2,"multi"),UHF!$V$3:$W$612,2,0)),0,VLOOKUP(CONCATENATE($B392,BG$2,"multi"),UHF!$V$3:$W$612,2,0))</f>
        <v>0</v>
      </c>
      <c r="BH392" s="11">
        <f>IF(ISNA(VLOOKUP(CONCATENATE($B392,BH$2,"multi"),UHF!$V$3:$W$612,2,0)),0,VLOOKUP(CONCATENATE($B392,BH$2,"multi"),UHF!$V$3:$W$612,2,0))</f>
        <v>0</v>
      </c>
      <c r="BI392" s="11">
        <f>IF(ISNA(VLOOKUP(CONCATENATE($B392,BI$2,"multi"),UHF!$V$3:$W$612,2,0)),0,VLOOKUP(CONCATENATE($B392,BI$2,"multi"),UHF!$V$3:$W$612,2,0))</f>
        <v>0</v>
      </c>
      <c r="BJ392" s="11">
        <f>IF(ISNA(VLOOKUP(CONCATENATE($B392,BJ$2,"multi"),UHF!$V$3:$W$612,2,0)),0,VLOOKUP(CONCATENATE($B392,BJ$2,"multi"),UHF!$V$3:$W$612,2,0))</f>
        <v>0</v>
      </c>
      <c r="BK392" s="11">
        <f>IF(ISNA(VLOOKUP(CONCATENATE($B392,BK$2,"multi"),UHF!$V$3:$W$612,2,0)),0,VLOOKUP(CONCATENATE($B392,BK$2,"multi"),UHF!$V$3:$W$612,2,0))</f>
        <v>0</v>
      </c>
      <c r="BL392" s="11">
        <f>IF(ISNA(VLOOKUP(CONCATENATE($B392,BL$2,"multi"),UHF!$V$3:$W$612,2,0)),0,VLOOKUP(CONCATENATE($B392,BL$2,"multi"),UHF!$V$3:$W$612,2,0))</f>
        <v>0</v>
      </c>
      <c r="BM392" s="11">
        <f>IF(ISNA(VLOOKUP(CONCATENATE($B392,BM$2,"multi"),UHF!$V$3:$W$612,2,0)),0,VLOOKUP(CONCATENATE($B392,BM$2,"multi"),UHF!$V$3:$W$612,2,0))</f>
        <v>0</v>
      </c>
      <c r="BN392" s="11">
        <f>IF(ISNA(VLOOKUP(CONCATENATE($B392,BN$2,"multi"),UHF!$V$3:$W$612,2,0)),0,VLOOKUP(CONCATENATE($B392,BN$2,"multi"),UHF!$V$3:$W$612,2,0))</f>
        <v>0</v>
      </c>
      <c r="BO392" s="11">
        <f>IF(ISNA(VLOOKUP(CONCATENATE($B392,BO$2,"multi"),UHF!$V$3:$W$612,2,0)),0,VLOOKUP(CONCATENATE($B392,BO$2,"multi"),UHF!$V$3:$W$612,2,0))</f>
        <v>0</v>
      </c>
      <c r="BP392" s="11">
        <f>IF(ISNA(VLOOKUP(CONCATENATE($B392,BP$2,"multi"),UHF!$V$3:$W$612,2,0)),0,VLOOKUP(CONCATENATE($B392,BP$2,"multi"),UHF!$V$3:$W$612,2,0))</f>
        <v>0</v>
      </c>
      <c r="BQ392" s="11">
        <f>IF(ISNA(VLOOKUP(CONCATENATE($B392,BQ$2,"multi"),UHF!$V$3:$W$612,2,0)),0,VLOOKUP(CONCATENATE($B392,BQ$2,"multi"),UHF!$V$3:$W$612,2,0))</f>
        <v>0</v>
      </c>
      <c r="BR392" s="11">
        <f>SUM(BF392:BQ392)</f>
        <v>0</v>
      </c>
      <c r="BS392" s="11">
        <f>IF(ISNA(VLOOKUP(CONCATENATE($B392,BS$2,"multi"),'A1'!$V$3:$W$612,2,0)),0,VLOOKUP(CONCATENATE($B392,BS$2,"multi"),'A1'!$V$3:$W$612,2,0))</f>
        <v>0</v>
      </c>
    </row>
    <row r="393" spans="2:71" x14ac:dyDescent="0.2">
      <c r="B393" s="8">
        <f>'Seznam-MO'!A404</f>
        <v>0</v>
      </c>
      <c r="C393" s="11">
        <f>IF(ISNA(VLOOKUP(CONCATENATE($B393,C$2,"multi"),'I-SUB'!$V$3:$W$624,2,0)),0,VLOOKUP(CONCATENATE($B393,C$2,"multi"),'I-SUB'!$V$3:$W$624,2,0))</f>
        <v>0</v>
      </c>
      <c r="D393" s="11">
        <f>IF(ISNA(VLOOKUP(CONCATENATE($B393,D$2,"multi"),'I-SUB'!$V$3:$W$624,2,0)),0,VLOOKUP(CONCATENATE($B393,D$2,"multi"),'I-SUB'!$V$3:$W$624,2,0))</f>
        <v>0</v>
      </c>
      <c r="E393" s="11">
        <f>IF(ISNA(VLOOKUP(CONCATENATE($B393,E$2,"multi"),'I-SUB'!$V$3:$W$624,2,0)),0,VLOOKUP(CONCATENATE($B393,E$2,"multi"),'I-SUB'!$V$3:$W$624,2,0))</f>
        <v>0</v>
      </c>
      <c r="F393" s="11">
        <f>IF(ISNA(VLOOKUP(CONCATENATE($B393,F$2,"multi"),'I-SUB'!$V$3:$W$624,2,0)),0,VLOOKUP(CONCATENATE($B393,F$2,"multi"),'I-SUB'!$V$3:$W$624,2,0))</f>
        <v>0</v>
      </c>
      <c r="G393" s="11">
        <f>IF(ISNA(VLOOKUP(CONCATENATE($B393,G$2,"multi"),'I-SUB'!$V$3:$W$624,2,0)),0,VLOOKUP(CONCATENATE($B393,G$2,"multi"),'I-SUB'!$V$3:$W$624,2,0))</f>
        <v>0</v>
      </c>
      <c r="H393" s="11">
        <f>IF(ISNA(VLOOKUP(CONCATENATE($B393,H$2,"multi"),'I-SUB'!$V$3:$W$624,2,0)),0,VLOOKUP(CONCATENATE($B393,H$2,"multi"),'I-SUB'!$V$3:$W$624,2,0))</f>
        <v>0</v>
      </c>
      <c r="I393" s="11">
        <f>IF(ISNA(VLOOKUP(CONCATENATE($B393,I$2,"multi"),'I-SUB'!$V$3:$W$624,2,0)),0,VLOOKUP(CONCATENATE($B393,I$2,"multi"),'I-SUB'!$V$3:$W$624,2,0))</f>
        <v>0</v>
      </c>
      <c r="J393" s="11">
        <f>IF(ISNA(VLOOKUP(CONCATENATE($B393,J$2,"multi"),'I-SUB'!$V$3:$W$624,2,0)),0,VLOOKUP(CONCATENATE($B393,J$2,"multi"),'I-SUB'!$V$3:$W$624,2,0))</f>
        <v>0</v>
      </c>
      <c r="K393" s="11">
        <f>IF(ISNA(VLOOKUP(CONCATENATE($B393,K$2,"multi"),'I-SUB'!$V$3:$W$624,2,0)),0,VLOOKUP(CONCATENATE($B393,K$2,"multi"),'I-SUB'!$V$3:$W$624,2,0))</f>
        <v>0</v>
      </c>
      <c r="L393" s="11">
        <f>IF(ISNA(VLOOKUP(CONCATENATE($B393,L$2,"multi"),'I-SUB'!$V$3:$W$624,2,0)),0,VLOOKUP(CONCATENATE($B393,L$2,"multi"),'I-SUB'!$V$3:$W$624,2,0))</f>
        <v>0</v>
      </c>
      <c r="M393" s="11">
        <f>IF(ISNA(VLOOKUP(CONCATENATE($B393,M$2,"multi"),'I-SUB'!$V$3:$W$624,2,0)),0,VLOOKUP(CONCATENATE($B393,M$2,"multi"),'I-SUB'!$V$3:$W$624,2,0))</f>
        <v>0</v>
      </c>
      <c r="N393" s="11">
        <f>IF(ISNA(VLOOKUP(CONCATENATE($B393,N$2,"multi"),'I-SUB'!$V$3:$W$624,2,0)),0,VLOOKUP(CONCATENATE($B393,N$2,"multi"),'I-SUB'!$V$3:$W$624,2,0))</f>
        <v>0</v>
      </c>
      <c r="O393" s="11">
        <f>IF(ISNA(VLOOKUP(CONCATENATE($B393,O$2,"multi"),'I-SUB'!$V$3:$W$624,2,0)),0,VLOOKUP(CONCATENATE($B393,O$2,"multi"),'I-SUB'!$V$3:$W$624,2,0))</f>
        <v>0</v>
      </c>
      <c r="P393" s="11">
        <f>SUM(C393:O393)</f>
        <v>0</v>
      </c>
      <c r="Q393" s="11">
        <f>IF(ISNA(VLOOKUP(CONCATENATE($B393,Q$2,"multi"),'II-SUB'!$V$3:$W$630,2,0)),0,VLOOKUP(CONCATENATE($B393,Q$2,"multi"),'II-SUB'!$V$3:$W$630,2,0))</f>
        <v>0</v>
      </c>
      <c r="R393" s="11">
        <f>IF(ISNA(VLOOKUP(CONCATENATE($B393,R$2,"multi"),'II-SUB'!$V$3:$W$630,2,0)),0,VLOOKUP(CONCATENATE($B393,R$2,"multi"),'II-SUB'!$V$3:$W$630,2,0))</f>
        <v>0</v>
      </c>
      <c r="S393" s="11">
        <f>IF(ISNA(VLOOKUP(CONCATENATE($B393,S$2,"multi"),'II-SUB'!$V$3:$W$630,2,0)),0,VLOOKUP(CONCATENATE($B393,S$2,"multi"),'II-SUB'!$V$3:$W$630,2,0))</f>
        <v>0</v>
      </c>
      <c r="T393" s="11">
        <f>IF(ISNA(VLOOKUP(CONCATENATE($B393,T$2,"multi"),'II-SUB'!$V$3:$W$630,2,0)),0,VLOOKUP(CONCATENATE($B393,T$2,"multi"),'II-SUB'!$V$3:$W$630,2,0))</f>
        <v>0</v>
      </c>
      <c r="U393" s="11">
        <f>IF(ISNA(VLOOKUP(CONCATENATE($B393,U$2,"multi"),'II-SUB'!$V$3:$W$630,2,0)),0,VLOOKUP(CONCATENATE($B393,U$2,"multi"),'II-SUB'!$V$3:$W$630,2,0))</f>
        <v>0</v>
      </c>
      <c r="V393" s="11">
        <f>IF(ISNA(VLOOKUP(CONCATENATE($B393,V$2,"multi"),'II-SUB'!$V$3:$W$630,2,0)),0,VLOOKUP(CONCATENATE($B393,V$2,"multi"),'II-SUB'!$V$3:$W$630,2,0))</f>
        <v>0</v>
      </c>
      <c r="W393" s="11">
        <f>IF(ISNA(VLOOKUP(CONCATENATE($B393,W$2,"multi"),'II-SUB'!$V$3:$W$630,2,0)),0,VLOOKUP(CONCATENATE($B393,W$2,"multi"),'II-SUB'!$V$3:$W$630,2,0))</f>
        <v>0</v>
      </c>
      <c r="X393" s="11">
        <f>IF(ISNA(VLOOKUP(CONCATENATE($B393,X$2,"multi"),'II-SUB'!$V$3:$W$630,2,0)),0,VLOOKUP(CONCATENATE($B393,X$2,"multi"),'II-SUB'!$V$3:$W$630,2,0))</f>
        <v>0</v>
      </c>
      <c r="Y393" s="11">
        <f>IF(ISNA(VLOOKUP(CONCATENATE($B393,Y$2,"multi"),'II-SUB'!$V$3:$W$630,2,0)),0,VLOOKUP(CONCATENATE($B393,Y$2,"multi"),'II-SUB'!$V$3:$W$630,2,0))</f>
        <v>0</v>
      </c>
      <c r="Z393" s="11">
        <f>IF(ISNA(VLOOKUP(CONCATENATE($B393,Z$2,"multi"),'II-SUB'!$V$3:$W$630,2,0)),0,VLOOKUP(CONCATENATE($B393,Z$2,"multi"),'II-SUB'!$V$3:$W$630,2,0))</f>
        <v>0</v>
      </c>
      <c r="AA393" s="11">
        <f>IF(ISNA(VLOOKUP(CONCATENATE($B393,AA$2,"multi"),'II-SUB'!$V$3:$W$630,2,0)),0,VLOOKUP(CONCATENATE($B393,AA$2,"multi"),'II-SUB'!$V$3:$W$630,2,0))</f>
        <v>0</v>
      </c>
      <c r="AB393" s="11">
        <f>IF(ISNA(VLOOKUP(CONCATENATE($B393,AB$2,"multi"),'II-SUB'!$V$3:$W$630,2,0)),0,VLOOKUP(CONCATENATE($B393,AB$2,"multi"),'II-SUB'!$V$3:$W$630,2,0))</f>
        <v>0</v>
      </c>
      <c r="AC393" s="11">
        <f>IF(ISNA(VLOOKUP(CONCATENATE($B393,AC$2,"multi"),'II-SUB'!$V$3:$W$630,2,0)),0,VLOOKUP(CONCATENATE($B393,AC$2,"multi"),'II-SUB'!$V$3:$W$630,2,0))</f>
        <v>0</v>
      </c>
      <c r="AD393" s="11">
        <f>SUM(Q393:AC393)</f>
        <v>0</v>
      </c>
      <c r="AE393" s="11">
        <f>IF(ISNA(VLOOKUP(CONCATENATE($B393,AE$2,"multi"),MW!$V$3:$W$600,2,0)),0,VLOOKUP(CONCATENATE($B393,AE$2,"multi"),MW!$V$3:$W$600,2,0))</f>
        <v>0</v>
      </c>
      <c r="AF393" s="11">
        <f>IF(ISNA(VLOOKUP(CONCATENATE($B393,AF$2,"multi"),MW!$V$3:$W$600,2,0)),0,VLOOKUP(CONCATENATE($B393,AF$2,"multi"),MW!$V$3:$W$600,2,0))</f>
        <v>0</v>
      </c>
      <c r="AG393" s="11">
        <f>IF(ISNA(VLOOKUP(CONCATENATE($B393,AG$2,"multi"),MW!$V$3:$W$600,2,0)),0,VLOOKUP(CONCATENATE($B393,AG$2,"multi"),MW!$V$3:$W$600,2,0))</f>
        <v>0</v>
      </c>
      <c r="AH393" s="11">
        <f>IF(ISNA(VLOOKUP(CONCATENATE($B393,AH$2,"multi"),MW!$V$3:$W$600,2,0)),0,VLOOKUP(CONCATENATE($B393,AH$2,"multi"),MW!$V$3:$W$600,2,0))</f>
        <v>0</v>
      </c>
      <c r="AI393" s="11">
        <f>IF(ISNA(VLOOKUP(CONCATENATE($B393,AI$2,"multi"),MW!$V$3:$W$600,2,0)),0,VLOOKUP(CONCATENATE($B393,AI$2,"multi"),MW!$V$3:$W$600,2,0))</f>
        <v>0</v>
      </c>
      <c r="AJ393" s="11">
        <f>IF(ISNA(VLOOKUP(CONCATENATE($B393,AJ$2,"multi"),MW!$V$3:$W$600,2,0)),0,VLOOKUP(CONCATENATE($B393,AJ$2,"multi"),MW!$V$3:$W$600,2,0))</f>
        <v>0</v>
      </c>
      <c r="AK393" s="11">
        <f>IF(ISNA(VLOOKUP(CONCATENATE($B393,AK$2,"multi"),MW!$V$3:$W$600,2,0)),0,VLOOKUP(CONCATENATE($B393,AK$2,"multi"),MW!$V$3:$W$600,2,0))</f>
        <v>0</v>
      </c>
      <c r="AL393" s="11">
        <f>IF(ISNA(VLOOKUP(CONCATENATE($B393,AL$2,"multi"),MW!$V$3:$W$600,2,0)),0,VLOOKUP(CONCATENATE($B393,AL$2,"multi"),MW!$V$3:$W$600,2,0))</f>
        <v>0</v>
      </c>
      <c r="AM393" s="11">
        <f>IF(ISNA(VLOOKUP(CONCATENATE($B393,AM$2,"multi"),MW!$V$3:$W$600,2,0)),0,VLOOKUP(CONCATENATE($B393,AM$2,"multi"),MW!$V$3:$W$600,2,0))</f>
        <v>0</v>
      </c>
      <c r="AN393" s="11">
        <f>IF(ISNA(VLOOKUP(CONCATENATE($B393,AN$2,"multi"),MW!$V$3:$W$600,2,0)),0,VLOOKUP(CONCATENATE($B393,AN$2,"multi"),MW!$V$3:$W$600,2,0))</f>
        <v>0</v>
      </c>
      <c r="AO393" s="11">
        <f>IF(ISNA(VLOOKUP(CONCATENATE($B393,AO$2,"multi"),MW!$V$3:$W$600,2,0)),0,VLOOKUP(CONCATENATE($B393,AO$2,"multi"),MW!$V$3:$W$600,2,0))</f>
        <v>0</v>
      </c>
      <c r="AP393" s="11">
        <f>SUM(AE393:AO393)</f>
        <v>0</v>
      </c>
      <c r="AQ393" s="11">
        <f>IF(ISNA(VLOOKUP(CONCATENATE($B393,AQ$2,"multi"),'III-SUB'!$V$3:$W$633,2,0)),0,VLOOKUP(CONCATENATE($B393,AQ$2,"multi"),'III-SUB'!$V$3:$W$633,2,0))</f>
        <v>0</v>
      </c>
      <c r="AR393" s="11">
        <f>IF(ISNA(VLOOKUP(CONCATENATE($B393,AR$2,"multi"),'III-SUB'!$V$3:$W$633,2,0)),0,VLOOKUP(CONCATENATE($B393,AR$2,"multi"),'III-SUB'!$V$3:$W$633,2,0))</f>
        <v>0</v>
      </c>
      <c r="AS393" s="11">
        <f>IF(ISNA(VLOOKUP(CONCATENATE($B393,AS$2,"multi"),'III-SUB'!$V$3:$W$633,2,0)),0,VLOOKUP(CONCATENATE($B393,AS$2,"multi"),'III-SUB'!$V$3:$W$633,2,0))</f>
        <v>0</v>
      </c>
      <c r="AT393" s="11">
        <f>IF(ISNA(VLOOKUP(CONCATENATE($B393,AT$2,"multi"),'III-SUB'!$V$3:$W$633,2,0)),0,VLOOKUP(CONCATENATE($B393,AT$2,"multi"),'III-SUB'!$V$3:$W$633,2,0))</f>
        <v>0</v>
      </c>
      <c r="AU393" s="11">
        <f>IF(ISNA(VLOOKUP(CONCATENATE($B393,AU$2,"multi"),'III-SUB'!$V$3:$W$633,2,0)),0,VLOOKUP(CONCATENATE($B393,AU$2,"multi"),'III-SUB'!$V$3:$W$633,2,0))</f>
        <v>0</v>
      </c>
      <c r="AV393" s="11">
        <f>IF(ISNA(VLOOKUP(CONCATENATE($B393,AV$2,"multi"),'III-SUB'!$V$3:$W$633,2,0)),0,VLOOKUP(CONCATENATE($B393,AV$2,"multi"),'III-SUB'!$V$3:$W$633,2,0))</f>
        <v>0</v>
      </c>
      <c r="AW393" s="11">
        <f>IF(ISNA(VLOOKUP(CONCATENATE($B393,AW$2,"multi"),'III-SUB'!$V$3:$W$633,2,0)),0,VLOOKUP(CONCATENATE($B393,AW$2,"multi"),'III-SUB'!$V$3:$W$633,2,0))</f>
        <v>0</v>
      </c>
      <c r="AX393" s="11">
        <f>IF(ISNA(VLOOKUP(CONCATENATE($B393,AX$2,"multi"),'III-SUB'!$V$3:$W$633,2,0)),0,VLOOKUP(CONCATENATE($B393,AX$2,"multi"),'III-SUB'!$V$3:$W$633,2,0))</f>
        <v>0</v>
      </c>
      <c r="AY393" s="11">
        <f>IF(ISNA(VLOOKUP(CONCATENATE($B393,AY$2,"multi"),'III-SUB'!$V$3:$W$633,2,0)),0,VLOOKUP(CONCATENATE($B393,AY$2,"multi"),'III-SUB'!$V$3:$W$633,2,0))</f>
        <v>0</v>
      </c>
      <c r="AZ393" s="11">
        <f>IF(ISNA(VLOOKUP(CONCATENATE($B393,AZ$2,"multi"),'III-SUB'!$V$3:$W$633,2,0)),0,VLOOKUP(CONCATENATE($B393,AZ$2,"multi"),'III-SUB'!$V$3:$W$633,2,0))</f>
        <v>0</v>
      </c>
      <c r="BA393" s="11">
        <f>IF(ISNA(VLOOKUP(CONCATENATE($B393,BA$2,"multi"),'III-SUB'!$V$3:$W$633,2,0)),0,VLOOKUP(CONCATENATE($B393,BA$2,"multi"),'III-SUB'!$V$3:$W$633,2,0))</f>
        <v>0</v>
      </c>
      <c r="BB393" s="11">
        <f>IF(ISNA(VLOOKUP(CONCATENATE($B393,BB$2,"multi"),'III-SUB'!$V$3:$W$633,2,0)),0,VLOOKUP(CONCATENATE($B393,BB$2,"multi"),'III-SUB'!$V$3:$W$633,2,0))</f>
        <v>0</v>
      </c>
      <c r="BC393" s="11">
        <f>IF(ISNA(VLOOKUP(CONCATENATE($B393,BC$2,"multi"),'III-SUB'!$V$3:$W$633,2,0)),0,VLOOKUP(CONCATENATE($B393,BC$2,"multi"),'III-SUB'!$V$3:$W$633,2,0))</f>
        <v>0</v>
      </c>
      <c r="BD393" s="11">
        <f>SUM(AQ393:BC393)</f>
        <v>0</v>
      </c>
      <c r="BE393" s="11">
        <f>IF(ISNA(VLOOKUP(CONCATENATE($B393,AQ$2,"multi"),VHF!$V$3:$W$627,2,0)),0,VLOOKUP(CONCATENATE($B393,AQ$2,"multi"),VHF!$V$3:$W$627,2,0))</f>
        <v>0</v>
      </c>
      <c r="BF393" s="11">
        <f>IF(ISNA(VLOOKUP(CONCATENATE($B393,BF$2,"multi"),UHF!$V$3:$W$612,2,0)),0,VLOOKUP(CONCATENATE($B393,BF$2,"multi"),UHF!$V$3:$W$612,2,0))</f>
        <v>0</v>
      </c>
      <c r="BG393" s="11">
        <f>IF(ISNA(VLOOKUP(CONCATENATE($B393,BG$2,"multi"),UHF!$V$3:$W$612,2,0)),0,VLOOKUP(CONCATENATE($B393,BG$2,"multi"),UHF!$V$3:$W$612,2,0))</f>
        <v>0</v>
      </c>
      <c r="BH393" s="11">
        <f>IF(ISNA(VLOOKUP(CONCATENATE($B393,BH$2,"multi"),UHF!$V$3:$W$612,2,0)),0,VLOOKUP(CONCATENATE($B393,BH$2,"multi"),UHF!$V$3:$W$612,2,0))</f>
        <v>0</v>
      </c>
      <c r="BI393" s="11">
        <f>IF(ISNA(VLOOKUP(CONCATENATE($B393,BI$2,"multi"),UHF!$V$3:$W$612,2,0)),0,VLOOKUP(CONCATENATE($B393,BI$2,"multi"),UHF!$V$3:$W$612,2,0))</f>
        <v>0</v>
      </c>
      <c r="BJ393" s="11">
        <f>IF(ISNA(VLOOKUP(CONCATENATE($B393,BJ$2,"multi"),UHF!$V$3:$W$612,2,0)),0,VLOOKUP(CONCATENATE($B393,BJ$2,"multi"),UHF!$V$3:$W$612,2,0))</f>
        <v>0</v>
      </c>
      <c r="BK393" s="11">
        <f>IF(ISNA(VLOOKUP(CONCATENATE($B393,BK$2,"multi"),UHF!$V$3:$W$612,2,0)),0,VLOOKUP(CONCATENATE($B393,BK$2,"multi"),UHF!$V$3:$W$612,2,0))</f>
        <v>0</v>
      </c>
      <c r="BL393" s="11">
        <f>IF(ISNA(VLOOKUP(CONCATENATE($B393,BL$2,"multi"),UHF!$V$3:$W$612,2,0)),0,VLOOKUP(CONCATENATE($B393,BL$2,"multi"),UHF!$V$3:$W$612,2,0))</f>
        <v>0</v>
      </c>
      <c r="BM393" s="11">
        <f>IF(ISNA(VLOOKUP(CONCATENATE($B393,BM$2,"multi"),UHF!$V$3:$W$612,2,0)),0,VLOOKUP(CONCATENATE($B393,BM$2,"multi"),UHF!$V$3:$W$612,2,0))</f>
        <v>0</v>
      </c>
      <c r="BN393" s="11">
        <f>IF(ISNA(VLOOKUP(CONCATENATE($B393,BN$2,"multi"),UHF!$V$3:$W$612,2,0)),0,VLOOKUP(CONCATENATE($B393,BN$2,"multi"),UHF!$V$3:$W$612,2,0))</f>
        <v>0</v>
      </c>
      <c r="BO393" s="11">
        <f>IF(ISNA(VLOOKUP(CONCATENATE($B393,BO$2,"multi"),UHF!$V$3:$W$612,2,0)),0,VLOOKUP(CONCATENATE($B393,BO$2,"multi"),UHF!$V$3:$W$612,2,0))</f>
        <v>0</v>
      </c>
      <c r="BP393" s="11">
        <f>IF(ISNA(VLOOKUP(CONCATENATE($B393,BP$2,"multi"),UHF!$V$3:$W$612,2,0)),0,VLOOKUP(CONCATENATE($B393,BP$2,"multi"),UHF!$V$3:$W$612,2,0))</f>
        <v>0</v>
      </c>
      <c r="BQ393" s="11">
        <f>IF(ISNA(VLOOKUP(CONCATENATE($B393,BQ$2,"multi"),UHF!$V$3:$W$612,2,0)),0,VLOOKUP(CONCATENATE($B393,BQ$2,"multi"),UHF!$V$3:$W$612,2,0))</f>
        <v>0</v>
      </c>
      <c r="BR393" s="11">
        <f>SUM(BF393:BQ393)</f>
        <v>0</v>
      </c>
      <c r="BS393" s="11">
        <f>IF(ISNA(VLOOKUP(CONCATENATE($B393,BS$2,"multi"),'A1'!$V$3:$W$612,2,0)),0,VLOOKUP(CONCATENATE($B393,BS$2,"multi"),'A1'!$V$3:$W$612,2,0))</f>
        <v>0</v>
      </c>
    </row>
    <row r="394" spans="2:71" x14ac:dyDescent="0.2">
      <c r="B394" s="8">
        <f>'Seznam-MO'!A405</f>
        <v>0</v>
      </c>
      <c r="C394" s="11">
        <f>IF(ISNA(VLOOKUP(CONCATENATE($B394,C$2,"multi"),'I-SUB'!$V$3:$W$624,2,0)),0,VLOOKUP(CONCATENATE($B394,C$2,"multi"),'I-SUB'!$V$3:$W$624,2,0))</f>
        <v>0</v>
      </c>
      <c r="D394" s="11">
        <f>IF(ISNA(VLOOKUP(CONCATENATE($B394,D$2,"multi"),'I-SUB'!$V$3:$W$624,2,0)),0,VLOOKUP(CONCATENATE($B394,D$2,"multi"),'I-SUB'!$V$3:$W$624,2,0))</f>
        <v>0</v>
      </c>
      <c r="E394" s="11">
        <f>IF(ISNA(VLOOKUP(CONCATENATE($B394,E$2,"multi"),'I-SUB'!$V$3:$W$624,2,0)),0,VLOOKUP(CONCATENATE($B394,E$2,"multi"),'I-SUB'!$V$3:$W$624,2,0))</f>
        <v>0</v>
      </c>
      <c r="F394" s="11">
        <f>IF(ISNA(VLOOKUP(CONCATENATE($B394,F$2,"multi"),'I-SUB'!$V$3:$W$624,2,0)),0,VLOOKUP(CONCATENATE($B394,F$2,"multi"),'I-SUB'!$V$3:$W$624,2,0))</f>
        <v>0</v>
      </c>
      <c r="G394" s="11">
        <f>IF(ISNA(VLOOKUP(CONCATENATE($B394,G$2,"multi"),'I-SUB'!$V$3:$W$624,2,0)),0,VLOOKUP(CONCATENATE($B394,G$2,"multi"),'I-SUB'!$V$3:$W$624,2,0))</f>
        <v>0</v>
      </c>
      <c r="H394" s="11">
        <f>IF(ISNA(VLOOKUP(CONCATENATE($B394,H$2,"multi"),'I-SUB'!$V$3:$W$624,2,0)),0,VLOOKUP(CONCATENATE($B394,H$2,"multi"),'I-SUB'!$V$3:$W$624,2,0))</f>
        <v>0</v>
      </c>
      <c r="I394" s="11">
        <f>IF(ISNA(VLOOKUP(CONCATENATE($B394,I$2,"multi"),'I-SUB'!$V$3:$W$624,2,0)),0,VLOOKUP(CONCATENATE($B394,I$2,"multi"),'I-SUB'!$V$3:$W$624,2,0))</f>
        <v>0</v>
      </c>
      <c r="J394" s="11">
        <f>IF(ISNA(VLOOKUP(CONCATENATE($B394,J$2,"multi"),'I-SUB'!$V$3:$W$624,2,0)),0,VLOOKUP(CONCATENATE($B394,J$2,"multi"),'I-SUB'!$V$3:$W$624,2,0))</f>
        <v>0</v>
      </c>
      <c r="K394" s="11">
        <f>IF(ISNA(VLOOKUP(CONCATENATE($B394,K$2,"multi"),'I-SUB'!$V$3:$W$624,2,0)),0,VLOOKUP(CONCATENATE($B394,K$2,"multi"),'I-SUB'!$V$3:$W$624,2,0))</f>
        <v>0</v>
      </c>
      <c r="L394" s="11">
        <f>IF(ISNA(VLOOKUP(CONCATENATE($B394,L$2,"multi"),'I-SUB'!$V$3:$W$624,2,0)),0,VLOOKUP(CONCATENATE($B394,L$2,"multi"),'I-SUB'!$V$3:$W$624,2,0))</f>
        <v>0</v>
      </c>
      <c r="M394" s="11">
        <f>IF(ISNA(VLOOKUP(CONCATENATE($B394,M$2,"multi"),'I-SUB'!$V$3:$W$624,2,0)),0,VLOOKUP(CONCATENATE($B394,M$2,"multi"),'I-SUB'!$V$3:$W$624,2,0))</f>
        <v>0</v>
      </c>
      <c r="N394" s="11">
        <f>IF(ISNA(VLOOKUP(CONCATENATE($B394,N$2,"multi"),'I-SUB'!$V$3:$W$624,2,0)),0,VLOOKUP(CONCATENATE($B394,N$2,"multi"),'I-SUB'!$V$3:$W$624,2,0))</f>
        <v>0</v>
      </c>
      <c r="O394" s="11">
        <f>IF(ISNA(VLOOKUP(CONCATENATE($B394,O$2,"multi"),'I-SUB'!$V$3:$W$624,2,0)),0,VLOOKUP(CONCATENATE($B394,O$2,"multi"),'I-SUB'!$V$3:$W$624,2,0))</f>
        <v>0</v>
      </c>
      <c r="P394" s="11">
        <f>SUM(C394:O394)</f>
        <v>0</v>
      </c>
      <c r="Q394" s="11">
        <f>IF(ISNA(VLOOKUP(CONCATENATE($B394,Q$2,"multi"),'II-SUB'!$V$3:$W$630,2,0)),0,VLOOKUP(CONCATENATE($B394,Q$2,"multi"),'II-SUB'!$V$3:$W$630,2,0))</f>
        <v>0</v>
      </c>
      <c r="R394" s="11">
        <f>IF(ISNA(VLOOKUP(CONCATENATE($B394,R$2,"multi"),'II-SUB'!$V$3:$W$630,2,0)),0,VLOOKUP(CONCATENATE($B394,R$2,"multi"),'II-SUB'!$V$3:$W$630,2,0))</f>
        <v>0</v>
      </c>
      <c r="S394" s="11">
        <f>IF(ISNA(VLOOKUP(CONCATENATE($B394,S$2,"multi"),'II-SUB'!$V$3:$W$630,2,0)),0,VLOOKUP(CONCATENATE($B394,S$2,"multi"),'II-SUB'!$V$3:$W$630,2,0))</f>
        <v>0</v>
      </c>
      <c r="T394" s="11">
        <f>IF(ISNA(VLOOKUP(CONCATENATE($B394,T$2,"multi"),'II-SUB'!$V$3:$W$630,2,0)),0,VLOOKUP(CONCATENATE($B394,T$2,"multi"),'II-SUB'!$V$3:$W$630,2,0))</f>
        <v>0</v>
      </c>
      <c r="U394" s="11">
        <f>IF(ISNA(VLOOKUP(CONCATENATE($B394,U$2,"multi"),'II-SUB'!$V$3:$W$630,2,0)),0,VLOOKUP(CONCATENATE($B394,U$2,"multi"),'II-SUB'!$V$3:$W$630,2,0))</f>
        <v>0</v>
      </c>
      <c r="V394" s="11">
        <f>IF(ISNA(VLOOKUP(CONCATENATE($B394,V$2,"multi"),'II-SUB'!$V$3:$W$630,2,0)),0,VLOOKUP(CONCATENATE($B394,V$2,"multi"),'II-SUB'!$V$3:$W$630,2,0))</f>
        <v>0</v>
      </c>
      <c r="W394" s="11">
        <f>IF(ISNA(VLOOKUP(CONCATENATE($B394,W$2,"multi"),'II-SUB'!$V$3:$W$630,2,0)),0,VLOOKUP(CONCATENATE($B394,W$2,"multi"),'II-SUB'!$V$3:$W$630,2,0))</f>
        <v>0</v>
      </c>
      <c r="X394" s="11">
        <f>IF(ISNA(VLOOKUP(CONCATENATE($B394,X$2,"multi"),'II-SUB'!$V$3:$W$630,2,0)),0,VLOOKUP(CONCATENATE($B394,X$2,"multi"),'II-SUB'!$V$3:$W$630,2,0))</f>
        <v>0</v>
      </c>
      <c r="Y394" s="11">
        <f>IF(ISNA(VLOOKUP(CONCATENATE($B394,Y$2,"multi"),'II-SUB'!$V$3:$W$630,2,0)),0,VLOOKUP(CONCATENATE($B394,Y$2,"multi"),'II-SUB'!$V$3:$W$630,2,0))</f>
        <v>0</v>
      </c>
      <c r="Z394" s="11">
        <f>IF(ISNA(VLOOKUP(CONCATENATE($B394,Z$2,"multi"),'II-SUB'!$V$3:$W$630,2,0)),0,VLOOKUP(CONCATENATE($B394,Z$2,"multi"),'II-SUB'!$V$3:$W$630,2,0))</f>
        <v>0</v>
      </c>
      <c r="AA394" s="11">
        <f>IF(ISNA(VLOOKUP(CONCATENATE($B394,AA$2,"multi"),'II-SUB'!$V$3:$W$630,2,0)),0,VLOOKUP(CONCATENATE($B394,AA$2,"multi"),'II-SUB'!$V$3:$W$630,2,0))</f>
        <v>0</v>
      </c>
      <c r="AB394" s="11">
        <f>IF(ISNA(VLOOKUP(CONCATENATE($B394,AB$2,"multi"),'II-SUB'!$V$3:$W$630,2,0)),0,VLOOKUP(CONCATENATE($B394,AB$2,"multi"),'II-SUB'!$V$3:$W$630,2,0))</f>
        <v>0</v>
      </c>
      <c r="AC394" s="11">
        <f>IF(ISNA(VLOOKUP(CONCATENATE($B394,AC$2,"multi"),'II-SUB'!$V$3:$W$630,2,0)),0,VLOOKUP(CONCATENATE($B394,AC$2,"multi"),'II-SUB'!$V$3:$W$630,2,0))</f>
        <v>0</v>
      </c>
      <c r="AD394" s="11">
        <f>SUM(Q394:AC394)</f>
        <v>0</v>
      </c>
      <c r="AE394" s="11">
        <f>IF(ISNA(VLOOKUP(CONCATENATE($B394,AE$2,"multi"),MW!$V$3:$W$600,2,0)),0,VLOOKUP(CONCATENATE($B394,AE$2,"multi"),MW!$V$3:$W$600,2,0))</f>
        <v>0</v>
      </c>
      <c r="AF394" s="11">
        <f>IF(ISNA(VLOOKUP(CONCATENATE($B394,AF$2,"multi"),MW!$V$3:$W$600,2,0)),0,VLOOKUP(CONCATENATE($B394,AF$2,"multi"),MW!$V$3:$W$600,2,0))</f>
        <v>0</v>
      </c>
      <c r="AG394" s="11">
        <f>IF(ISNA(VLOOKUP(CONCATENATE($B394,AG$2,"multi"),MW!$V$3:$W$600,2,0)),0,VLOOKUP(CONCATENATE($B394,AG$2,"multi"),MW!$V$3:$W$600,2,0))</f>
        <v>0</v>
      </c>
      <c r="AH394" s="11">
        <f>IF(ISNA(VLOOKUP(CONCATENATE($B394,AH$2,"multi"),MW!$V$3:$W$600,2,0)),0,VLOOKUP(CONCATENATE($B394,AH$2,"multi"),MW!$V$3:$W$600,2,0))</f>
        <v>0</v>
      </c>
      <c r="AI394" s="11">
        <f>IF(ISNA(VLOOKUP(CONCATENATE($B394,AI$2,"multi"),MW!$V$3:$W$600,2,0)),0,VLOOKUP(CONCATENATE($B394,AI$2,"multi"),MW!$V$3:$W$600,2,0))</f>
        <v>0</v>
      </c>
      <c r="AJ394" s="11">
        <f>IF(ISNA(VLOOKUP(CONCATENATE($B394,AJ$2,"multi"),MW!$V$3:$W$600,2,0)),0,VLOOKUP(CONCATENATE($B394,AJ$2,"multi"),MW!$V$3:$W$600,2,0))</f>
        <v>0</v>
      </c>
      <c r="AK394" s="11">
        <f>IF(ISNA(VLOOKUP(CONCATENATE($B394,AK$2,"multi"),MW!$V$3:$W$600,2,0)),0,VLOOKUP(CONCATENATE($B394,AK$2,"multi"),MW!$V$3:$W$600,2,0))</f>
        <v>0</v>
      </c>
      <c r="AL394" s="11">
        <f>IF(ISNA(VLOOKUP(CONCATENATE($B394,AL$2,"multi"),MW!$V$3:$W$600,2,0)),0,VLOOKUP(CONCATENATE($B394,AL$2,"multi"),MW!$V$3:$W$600,2,0))</f>
        <v>0</v>
      </c>
      <c r="AM394" s="11">
        <f>IF(ISNA(VLOOKUP(CONCATENATE($B394,AM$2,"multi"),MW!$V$3:$W$600,2,0)),0,VLOOKUP(CONCATENATE($B394,AM$2,"multi"),MW!$V$3:$W$600,2,0))</f>
        <v>0</v>
      </c>
      <c r="AN394" s="11">
        <f>IF(ISNA(VLOOKUP(CONCATENATE($B394,AN$2,"multi"),MW!$V$3:$W$600,2,0)),0,VLOOKUP(CONCATENATE($B394,AN$2,"multi"),MW!$V$3:$W$600,2,0))</f>
        <v>0</v>
      </c>
      <c r="AO394" s="11">
        <f>IF(ISNA(VLOOKUP(CONCATENATE($B394,AO$2,"multi"),MW!$V$3:$W$600,2,0)),0,VLOOKUP(CONCATENATE($B394,AO$2,"multi"),MW!$V$3:$W$600,2,0))</f>
        <v>0</v>
      </c>
      <c r="AP394" s="11">
        <f>SUM(AE394:AO394)</f>
        <v>0</v>
      </c>
      <c r="AQ394" s="11">
        <f>IF(ISNA(VLOOKUP(CONCATENATE($B394,AQ$2,"multi"),'III-SUB'!$V$3:$W$633,2,0)),0,VLOOKUP(CONCATENATE($B394,AQ$2,"multi"),'III-SUB'!$V$3:$W$633,2,0))</f>
        <v>0</v>
      </c>
      <c r="AR394" s="11">
        <f>IF(ISNA(VLOOKUP(CONCATENATE($B394,AR$2,"multi"),'III-SUB'!$V$3:$W$633,2,0)),0,VLOOKUP(CONCATENATE($B394,AR$2,"multi"),'III-SUB'!$V$3:$W$633,2,0))</f>
        <v>0</v>
      </c>
      <c r="AS394" s="11">
        <f>IF(ISNA(VLOOKUP(CONCATENATE($B394,AS$2,"multi"),'III-SUB'!$V$3:$W$633,2,0)),0,VLOOKUP(CONCATENATE($B394,AS$2,"multi"),'III-SUB'!$V$3:$W$633,2,0))</f>
        <v>0</v>
      </c>
      <c r="AT394" s="11">
        <f>IF(ISNA(VLOOKUP(CONCATENATE($B394,AT$2,"multi"),'III-SUB'!$V$3:$W$633,2,0)),0,VLOOKUP(CONCATENATE($B394,AT$2,"multi"),'III-SUB'!$V$3:$W$633,2,0))</f>
        <v>0</v>
      </c>
      <c r="AU394" s="11">
        <f>IF(ISNA(VLOOKUP(CONCATENATE($B394,AU$2,"multi"),'III-SUB'!$V$3:$W$633,2,0)),0,VLOOKUP(CONCATENATE($B394,AU$2,"multi"),'III-SUB'!$V$3:$W$633,2,0))</f>
        <v>0</v>
      </c>
      <c r="AV394" s="11">
        <f>IF(ISNA(VLOOKUP(CONCATENATE($B394,AV$2,"multi"),'III-SUB'!$V$3:$W$633,2,0)),0,VLOOKUP(CONCATENATE($B394,AV$2,"multi"),'III-SUB'!$V$3:$W$633,2,0))</f>
        <v>0</v>
      </c>
      <c r="AW394" s="11">
        <f>IF(ISNA(VLOOKUP(CONCATENATE($B394,AW$2,"multi"),'III-SUB'!$V$3:$W$633,2,0)),0,VLOOKUP(CONCATENATE($B394,AW$2,"multi"),'III-SUB'!$V$3:$W$633,2,0))</f>
        <v>0</v>
      </c>
      <c r="AX394" s="11">
        <f>IF(ISNA(VLOOKUP(CONCATENATE($B394,AX$2,"multi"),'III-SUB'!$V$3:$W$633,2,0)),0,VLOOKUP(CONCATENATE($B394,AX$2,"multi"),'III-SUB'!$V$3:$W$633,2,0))</f>
        <v>0</v>
      </c>
      <c r="AY394" s="11">
        <f>IF(ISNA(VLOOKUP(CONCATENATE($B394,AY$2,"multi"),'III-SUB'!$V$3:$W$633,2,0)),0,VLOOKUP(CONCATENATE($B394,AY$2,"multi"),'III-SUB'!$V$3:$W$633,2,0))</f>
        <v>0</v>
      </c>
      <c r="AZ394" s="11">
        <f>IF(ISNA(VLOOKUP(CONCATENATE($B394,AZ$2,"multi"),'III-SUB'!$V$3:$W$633,2,0)),0,VLOOKUP(CONCATENATE($B394,AZ$2,"multi"),'III-SUB'!$V$3:$W$633,2,0))</f>
        <v>0</v>
      </c>
      <c r="BA394" s="11">
        <f>IF(ISNA(VLOOKUP(CONCATENATE($B394,BA$2,"multi"),'III-SUB'!$V$3:$W$633,2,0)),0,VLOOKUP(CONCATENATE($B394,BA$2,"multi"),'III-SUB'!$V$3:$W$633,2,0))</f>
        <v>0</v>
      </c>
      <c r="BB394" s="11">
        <f>IF(ISNA(VLOOKUP(CONCATENATE($B394,BB$2,"multi"),'III-SUB'!$V$3:$W$633,2,0)),0,VLOOKUP(CONCATENATE($B394,BB$2,"multi"),'III-SUB'!$V$3:$W$633,2,0))</f>
        <v>0</v>
      </c>
      <c r="BC394" s="11">
        <f>IF(ISNA(VLOOKUP(CONCATENATE($B394,BC$2,"multi"),'III-SUB'!$V$3:$W$633,2,0)),0,VLOOKUP(CONCATENATE($B394,BC$2,"multi"),'III-SUB'!$V$3:$W$633,2,0))</f>
        <v>0</v>
      </c>
      <c r="BD394" s="11">
        <f>SUM(AQ394:BC394)</f>
        <v>0</v>
      </c>
      <c r="BE394" s="11">
        <f>IF(ISNA(VLOOKUP(CONCATENATE($B394,AQ$2,"multi"),VHF!$V$3:$W$627,2,0)),0,VLOOKUP(CONCATENATE($B394,AQ$2,"multi"),VHF!$V$3:$W$627,2,0))</f>
        <v>0</v>
      </c>
      <c r="BF394" s="11">
        <f>IF(ISNA(VLOOKUP(CONCATENATE($B394,BF$2,"multi"),UHF!$V$3:$W$612,2,0)),0,VLOOKUP(CONCATENATE($B394,BF$2,"multi"),UHF!$V$3:$W$612,2,0))</f>
        <v>0</v>
      </c>
      <c r="BG394" s="11">
        <f>IF(ISNA(VLOOKUP(CONCATENATE($B394,BG$2,"multi"),UHF!$V$3:$W$612,2,0)),0,VLOOKUP(CONCATENATE($B394,BG$2,"multi"),UHF!$V$3:$W$612,2,0))</f>
        <v>0</v>
      </c>
      <c r="BH394" s="11">
        <f>IF(ISNA(VLOOKUP(CONCATENATE($B394,BH$2,"multi"),UHF!$V$3:$W$612,2,0)),0,VLOOKUP(CONCATENATE($B394,BH$2,"multi"),UHF!$V$3:$W$612,2,0))</f>
        <v>0</v>
      </c>
      <c r="BI394" s="11">
        <f>IF(ISNA(VLOOKUP(CONCATENATE($B394,BI$2,"multi"),UHF!$V$3:$W$612,2,0)),0,VLOOKUP(CONCATENATE($B394,BI$2,"multi"),UHF!$V$3:$W$612,2,0))</f>
        <v>0</v>
      </c>
      <c r="BJ394" s="11">
        <f>IF(ISNA(VLOOKUP(CONCATENATE($B394,BJ$2,"multi"),UHF!$V$3:$W$612,2,0)),0,VLOOKUP(CONCATENATE($B394,BJ$2,"multi"),UHF!$V$3:$W$612,2,0))</f>
        <v>0</v>
      </c>
      <c r="BK394" s="11">
        <f>IF(ISNA(VLOOKUP(CONCATENATE($B394,BK$2,"multi"),UHF!$V$3:$W$612,2,0)),0,VLOOKUP(CONCATENATE($B394,BK$2,"multi"),UHF!$V$3:$W$612,2,0))</f>
        <v>0</v>
      </c>
      <c r="BL394" s="11">
        <f>IF(ISNA(VLOOKUP(CONCATENATE($B394,BL$2,"multi"),UHF!$V$3:$W$612,2,0)),0,VLOOKUP(CONCATENATE($B394,BL$2,"multi"),UHF!$V$3:$W$612,2,0))</f>
        <v>0</v>
      </c>
      <c r="BM394" s="11">
        <f>IF(ISNA(VLOOKUP(CONCATENATE($B394,BM$2,"multi"),UHF!$V$3:$W$612,2,0)),0,VLOOKUP(CONCATENATE($B394,BM$2,"multi"),UHF!$V$3:$W$612,2,0))</f>
        <v>0</v>
      </c>
      <c r="BN394" s="11">
        <f>IF(ISNA(VLOOKUP(CONCATENATE($B394,BN$2,"multi"),UHF!$V$3:$W$612,2,0)),0,VLOOKUP(CONCATENATE($B394,BN$2,"multi"),UHF!$V$3:$W$612,2,0))</f>
        <v>0</v>
      </c>
      <c r="BO394" s="11">
        <f>IF(ISNA(VLOOKUP(CONCATENATE($B394,BO$2,"multi"),UHF!$V$3:$W$612,2,0)),0,VLOOKUP(CONCATENATE($B394,BO$2,"multi"),UHF!$V$3:$W$612,2,0))</f>
        <v>0</v>
      </c>
      <c r="BP394" s="11">
        <f>IF(ISNA(VLOOKUP(CONCATENATE($B394,BP$2,"multi"),UHF!$V$3:$W$612,2,0)),0,VLOOKUP(CONCATENATE($B394,BP$2,"multi"),UHF!$V$3:$W$612,2,0))</f>
        <v>0</v>
      </c>
      <c r="BQ394" s="11">
        <f>IF(ISNA(VLOOKUP(CONCATENATE($B394,BQ$2,"multi"),UHF!$V$3:$W$612,2,0)),0,VLOOKUP(CONCATENATE($B394,BQ$2,"multi"),UHF!$V$3:$W$612,2,0))</f>
        <v>0</v>
      </c>
      <c r="BR394" s="11">
        <f>SUM(BF394:BQ394)</f>
        <v>0</v>
      </c>
      <c r="BS394" s="11">
        <f>IF(ISNA(VLOOKUP(CONCATENATE($B394,BS$2,"multi"),'A1'!$V$3:$W$612,2,0)),0,VLOOKUP(CONCATENATE($B394,BS$2,"multi"),'A1'!$V$3:$W$612,2,0))</f>
        <v>0</v>
      </c>
    </row>
    <row r="395" spans="2:71" x14ac:dyDescent="0.2">
      <c r="B395" s="8">
        <f>'Seznam-MO'!A406</f>
        <v>0</v>
      </c>
      <c r="C395" s="11">
        <f>IF(ISNA(VLOOKUP(CONCATENATE($B395,C$2,"multi"),'I-SUB'!$V$3:$W$624,2,0)),0,VLOOKUP(CONCATENATE($B395,C$2,"multi"),'I-SUB'!$V$3:$W$624,2,0))</f>
        <v>0</v>
      </c>
      <c r="D395" s="11">
        <f>IF(ISNA(VLOOKUP(CONCATENATE($B395,D$2,"multi"),'I-SUB'!$V$3:$W$624,2,0)),0,VLOOKUP(CONCATENATE($B395,D$2,"multi"),'I-SUB'!$V$3:$W$624,2,0))</f>
        <v>0</v>
      </c>
      <c r="E395" s="11">
        <f>IF(ISNA(VLOOKUP(CONCATENATE($B395,E$2,"multi"),'I-SUB'!$V$3:$W$624,2,0)),0,VLOOKUP(CONCATENATE($B395,E$2,"multi"),'I-SUB'!$V$3:$W$624,2,0))</f>
        <v>0</v>
      </c>
      <c r="F395" s="11">
        <f>IF(ISNA(VLOOKUP(CONCATENATE($B395,F$2,"multi"),'I-SUB'!$V$3:$W$624,2,0)),0,VLOOKUP(CONCATENATE($B395,F$2,"multi"),'I-SUB'!$V$3:$W$624,2,0))</f>
        <v>0</v>
      </c>
      <c r="G395" s="11">
        <f>IF(ISNA(VLOOKUP(CONCATENATE($B395,G$2,"multi"),'I-SUB'!$V$3:$W$624,2,0)),0,VLOOKUP(CONCATENATE($B395,G$2,"multi"),'I-SUB'!$V$3:$W$624,2,0))</f>
        <v>0</v>
      </c>
      <c r="H395" s="11">
        <f>IF(ISNA(VLOOKUP(CONCATENATE($B395,H$2,"multi"),'I-SUB'!$V$3:$W$624,2,0)),0,VLOOKUP(CONCATENATE($B395,H$2,"multi"),'I-SUB'!$V$3:$W$624,2,0))</f>
        <v>0</v>
      </c>
      <c r="I395" s="11">
        <f>IF(ISNA(VLOOKUP(CONCATENATE($B395,I$2,"multi"),'I-SUB'!$V$3:$W$624,2,0)),0,VLOOKUP(CONCATENATE($B395,I$2,"multi"),'I-SUB'!$V$3:$W$624,2,0))</f>
        <v>0</v>
      </c>
      <c r="J395" s="11">
        <f>IF(ISNA(VLOOKUP(CONCATENATE($B395,J$2,"multi"),'I-SUB'!$V$3:$W$624,2,0)),0,VLOOKUP(CONCATENATE($B395,J$2,"multi"),'I-SUB'!$V$3:$W$624,2,0))</f>
        <v>0</v>
      </c>
      <c r="K395" s="11">
        <f>IF(ISNA(VLOOKUP(CONCATENATE($B395,K$2,"multi"),'I-SUB'!$V$3:$W$624,2,0)),0,VLOOKUP(CONCATENATE($B395,K$2,"multi"),'I-SUB'!$V$3:$W$624,2,0))</f>
        <v>0</v>
      </c>
      <c r="L395" s="11">
        <f>IF(ISNA(VLOOKUP(CONCATENATE($B395,L$2,"multi"),'I-SUB'!$V$3:$W$624,2,0)),0,VLOOKUP(CONCATENATE($B395,L$2,"multi"),'I-SUB'!$V$3:$W$624,2,0))</f>
        <v>0</v>
      </c>
      <c r="M395" s="11">
        <f>IF(ISNA(VLOOKUP(CONCATENATE($B395,M$2,"multi"),'I-SUB'!$V$3:$W$624,2,0)),0,VLOOKUP(CONCATENATE($B395,M$2,"multi"),'I-SUB'!$V$3:$W$624,2,0))</f>
        <v>0</v>
      </c>
      <c r="N395" s="11">
        <f>IF(ISNA(VLOOKUP(CONCATENATE($B395,N$2,"multi"),'I-SUB'!$V$3:$W$624,2,0)),0,VLOOKUP(CONCATENATE($B395,N$2,"multi"),'I-SUB'!$V$3:$W$624,2,0))</f>
        <v>0</v>
      </c>
      <c r="O395" s="11">
        <f>IF(ISNA(VLOOKUP(CONCATENATE($B395,O$2,"multi"),'I-SUB'!$V$3:$W$624,2,0)),0,VLOOKUP(CONCATENATE($B395,O$2,"multi"),'I-SUB'!$V$3:$W$624,2,0))</f>
        <v>0</v>
      </c>
      <c r="P395" s="11">
        <f>SUM(C395:O395)</f>
        <v>0</v>
      </c>
      <c r="Q395" s="11">
        <f>IF(ISNA(VLOOKUP(CONCATENATE($B395,Q$2,"multi"),'II-SUB'!$V$3:$W$630,2,0)),0,VLOOKUP(CONCATENATE($B395,Q$2,"multi"),'II-SUB'!$V$3:$W$630,2,0))</f>
        <v>0</v>
      </c>
      <c r="R395" s="11">
        <f>IF(ISNA(VLOOKUP(CONCATENATE($B395,R$2,"multi"),'II-SUB'!$V$3:$W$630,2,0)),0,VLOOKUP(CONCATENATE($B395,R$2,"multi"),'II-SUB'!$V$3:$W$630,2,0))</f>
        <v>0</v>
      </c>
      <c r="S395" s="11">
        <f>IF(ISNA(VLOOKUP(CONCATENATE($B395,S$2,"multi"),'II-SUB'!$V$3:$W$630,2,0)),0,VLOOKUP(CONCATENATE($B395,S$2,"multi"),'II-SUB'!$V$3:$W$630,2,0))</f>
        <v>0</v>
      </c>
      <c r="T395" s="11">
        <f>IF(ISNA(VLOOKUP(CONCATENATE($B395,T$2,"multi"),'II-SUB'!$V$3:$W$630,2,0)),0,VLOOKUP(CONCATENATE($B395,T$2,"multi"),'II-SUB'!$V$3:$W$630,2,0))</f>
        <v>0</v>
      </c>
      <c r="U395" s="11">
        <f>IF(ISNA(VLOOKUP(CONCATENATE($B395,U$2,"multi"),'II-SUB'!$V$3:$W$630,2,0)),0,VLOOKUP(CONCATENATE($B395,U$2,"multi"),'II-SUB'!$V$3:$W$630,2,0))</f>
        <v>0</v>
      </c>
      <c r="V395" s="11">
        <f>IF(ISNA(VLOOKUP(CONCATENATE($B395,V$2,"multi"),'II-SUB'!$V$3:$W$630,2,0)),0,VLOOKUP(CONCATENATE($B395,V$2,"multi"),'II-SUB'!$V$3:$W$630,2,0))</f>
        <v>0</v>
      </c>
      <c r="W395" s="11">
        <f>IF(ISNA(VLOOKUP(CONCATENATE($B395,W$2,"multi"),'II-SUB'!$V$3:$W$630,2,0)),0,VLOOKUP(CONCATENATE($B395,W$2,"multi"),'II-SUB'!$V$3:$W$630,2,0))</f>
        <v>0</v>
      </c>
      <c r="X395" s="11">
        <f>IF(ISNA(VLOOKUP(CONCATENATE($B395,X$2,"multi"),'II-SUB'!$V$3:$W$630,2,0)),0,VLOOKUP(CONCATENATE($B395,X$2,"multi"),'II-SUB'!$V$3:$W$630,2,0))</f>
        <v>0</v>
      </c>
      <c r="Y395" s="11">
        <f>IF(ISNA(VLOOKUP(CONCATENATE($B395,Y$2,"multi"),'II-SUB'!$V$3:$W$630,2,0)),0,VLOOKUP(CONCATENATE($B395,Y$2,"multi"),'II-SUB'!$V$3:$W$630,2,0))</f>
        <v>0</v>
      </c>
      <c r="Z395" s="11">
        <f>IF(ISNA(VLOOKUP(CONCATENATE($B395,Z$2,"multi"),'II-SUB'!$V$3:$W$630,2,0)),0,VLOOKUP(CONCATENATE($B395,Z$2,"multi"),'II-SUB'!$V$3:$W$630,2,0))</f>
        <v>0</v>
      </c>
      <c r="AA395" s="11">
        <f>IF(ISNA(VLOOKUP(CONCATENATE($B395,AA$2,"multi"),'II-SUB'!$V$3:$W$630,2,0)),0,VLOOKUP(CONCATENATE($B395,AA$2,"multi"),'II-SUB'!$V$3:$W$630,2,0))</f>
        <v>0</v>
      </c>
      <c r="AB395" s="11">
        <f>IF(ISNA(VLOOKUP(CONCATENATE($B395,AB$2,"multi"),'II-SUB'!$V$3:$W$630,2,0)),0,VLOOKUP(CONCATENATE($B395,AB$2,"multi"),'II-SUB'!$V$3:$W$630,2,0))</f>
        <v>0</v>
      </c>
      <c r="AC395" s="11">
        <f>IF(ISNA(VLOOKUP(CONCATENATE($B395,AC$2,"multi"),'II-SUB'!$V$3:$W$630,2,0)),0,VLOOKUP(CONCATENATE($B395,AC$2,"multi"),'II-SUB'!$V$3:$W$630,2,0))</f>
        <v>0</v>
      </c>
      <c r="AD395" s="11">
        <f>SUM(Q395:AC395)</f>
        <v>0</v>
      </c>
      <c r="AE395" s="11">
        <f>IF(ISNA(VLOOKUP(CONCATENATE($B395,AE$2,"multi"),MW!$V$3:$W$600,2,0)),0,VLOOKUP(CONCATENATE($B395,AE$2,"multi"),MW!$V$3:$W$600,2,0))</f>
        <v>0</v>
      </c>
      <c r="AF395" s="11">
        <f>IF(ISNA(VLOOKUP(CONCATENATE($B395,AF$2,"multi"),MW!$V$3:$W$600,2,0)),0,VLOOKUP(CONCATENATE($B395,AF$2,"multi"),MW!$V$3:$W$600,2,0))</f>
        <v>0</v>
      </c>
      <c r="AG395" s="11">
        <f>IF(ISNA(VLOOKUP(CONCATENATE($B395,AG$2,"multi"),MW!$V$3:$W$600,2,0)),0,VLOOKUP(CONCATENATE($B395,AG$2,"multi"),MW!$V$3:$W$600,2,0))</f>
        <v>0</v>
      </c>
      <c r="AH395" s="11">
        <f>IF(ISNA(VLOOKUP(CONCATENATE($B395,AH$2,"multi"),MW!$V$3:$W$600,2,0)),0,VLOOKUP(CONCATENATE($B395,AH$2,"multi"),MW!$V$3:$W$600,2,0))</f>
        <v>0</v>
      </c>
      <c r="AI395" s="11">
        <f>IF(ISNA(VLOOKUP(CONCATENATE($B395,AI$2,"multi"),MW!$V$3:$W$600,2,0)),0,VLOOKUP(CONCATENATE($B395,AI$2,"multi"),MW!$V$3:$W$600,2,0))</f>
        <v>0</v>
      </c>
      <c r="AJ395" s="11">
        <f>IF(ISNA(VLOOKUP(CONCATENATE($B395,AJ$2,"multi"),MW!$V$3:$W$600,2,0)),0,VLOOKUP(CONCATENATE($B395,AJ$2,"multi"),MW!$V$3:$W$600,2,0))</f>
        <v>0</v>
      </c>
      <c r="AK395" s="11">
        <f>IF(ISNA(VLOOKUP(CONCATENATE($B395,AK$2,"multi"),MW!$V$3:$W$600,2,0)),0,VLOOKUP(CONCATENATE($B395,AK$2,"multi"),MW!$V$3:$W$600,2,0))</f>
        <v>0</v>
      </c>
      <c r="AL395" s="11">
        <f>IF(ISNA(VLOOKUP(CONCATENATE($B395,AL$2,"multi"),MW!$V$3:$W$600,2,0)),0,VLOOKUP(CONCATENATE($B395,AL$2,"multi"),MW!$V$3:$W$600,2,0))</f>
        <v>0</v>
      </c>
      <c r="AM395" s="11">
        <f>IF(ISNA(VLOOKUP(CONCATENATE($B395,AM$2,"multi"),MW!$V$3:$W$600,2,0)),0,VLOOKUP(CONCATENATE($B395,AM$2,"multi"),MW!$V$3:$W$600,2,0))</f>
        <v>0</v>
      </c>
      <c r="AN395" s="11">
        <f>IF(ISNA(VLOOKUP(CONCATENATE($B395,AN$2,"multi"),MW!$V$3:$W$600,2,0)),0,VLOOKUP(CONCATENATE($B395,AN$2,"multi"),MW!$V$3:$W$600,2,0))</f>
        <v>0</v>
      </c>
      <c r="AO395" s="11">
        <f>IF(ISNA(VLOOKUP(CONCATENATE($B395,AO$2,"multi"),MW!$V$3:$W$600,2,0)),0,VLOOKUP(CONCATENATE($B395,AO$2,"multi"),MW!$V$3:$W$600,2,0))</f>
        <v>0</v>
      </c>
      <c r="AP395" s="11">
        <f>SUM(AE395:AO395)</f>
        <v>0</v>
      </c>
      <c r="AQ395" s="11">
        <f>IF(ISNA(VLOOKUP(CONCATENATE($B395,AQ$2,"multi"),'III-SUB'!$V$3:$W$633,2,0)),0,VLOOKUP(CONCATENATE($B395,AQ$2,"multi"),'III-SUB'!$V$3:$W$633,2,0))</f>
        <v>0</v>
      </c>
      <c r="AR395" s="11">
        <f>IF(ISNA(VLOOKUP(CONCATENATE($B395,AR$2,"multi"),'III-SUB'!$V$3:$W$633,2,0)),0,VLOOKUP(CONCATENATE($B395,AR$2,"multi"),'III-SUB'!$V$3:$W$633,2,0))</f>
        <v>0</v>
      </c>
      <c r="AS395" s="11">
        <f>IF(ISNA(VLOOKUP(CONCATENATE($B395,AS$2,"multi"),'III-SUB'!$V$3:$W$633,2,0)),0,VLOOKUP(CONCATENATE($B395,AS$2,"multi"),'III-SUB'!$V$3:$W$633,2,0))</f>
        <v>0</v>
      </c>
      <c r="AT395" s="11">
        <f>IF(ISNA(VLOOKUP(CONCATENATE($B395,AT$2,"multi"),'III-SUB'!$V$3:$W$633,2,0)),0,VLOOKUP(CONCATENATE($B395,AT$2,"multi"),'III-SUB'!$V$3:$W$633,2,0))</f>
        <v>0</v>
      </c>
      <c r="AU395" s="11">
        <f>IF(ISNA(VLOOKUP(CONCATENATE($B395,AU$2,"multi"),'III-SUB'!$V$3:$W$633,2,0)),0,VLOOKUP(CONCATENATE($B395,AU$2,"multi"),'III-SUB'!$V$3:$W$633,2,0))</f>
        <v>0</v>
      </c>
      <c r="AV395" s="11">
        <f>IF(ISNA(VLOOKUP(CONCATENATE($B395,AV$2,"multi"),'III-SUB'!$V$3:$W$633,2,0)),0,VLOOKUP(CONCATENATE($B395,AV$2,"multi"),'III-SUB'!$V$3:$W$633,2,0))</f>
        <v>0</v>
      </c>
      <c r="AW395" s="11">
        <f>IF(ISNA(VLOOKUP(CONCATENATE($B395,AW$2,"multi"),'III-SUB'!$V$3:$W$633,2,0)),0,VLOOKUP(CONCATENATE($B395,AW$2,"multi"),'III-SUB'!$V$3:$W$633,2,0))</f>
        <v>0</v>
      </c>
      <c r="AX395" s="11">
        <f>IF(ISNA(VLOOKUP(CONCATENATE($B395,AX$2,"multi"),'III-SUB'!$V$3:$W$633,2,0)),0,VLOOKUP(CONCATENATE($B395,AX$2,"multi"),'III-SUB'!$V$3:$W$633,2,0))</f>
        <v>0</v>
      </c>
      <c r="AY395" s="11">
        <f>IF(ISNA(VLOOKUP(CONCATENATE($B395,AY$2,"multi"),'III-SUB'!$V$3:$W$633,2,0)),0,VLOOKUP(CONCATENATE($B395,AY$2,"multi"),'III-SUB'!$V$3:$W$633,2,0))</f>
        <v>0</v>
      </c>
      <c r="AZ395" s="11">
        <f>IF(ISNA(VLOOKUP(CONCATENATE($B395,AZ$2,"multi"),'III-SUB'!$V$3:$W$633,2,0)),0,VLOOKUP(CONCATENATE($B395,AZ$2,"multi"),'III-SUB'!$V$3:$W$633,2,0))</f>
        <v>0</v>
      </c>
      <c r="BA395" s="11">
        <f>IF(ISNA(VLOOKUP(CONCATENATE($B395,BA$2,"multi"),'III-SUB'!$V$3:$W$633,2,0)),0,VLOOKUP(CONCATENATE($B395,BA$2,"multi"),'III-SUB'!$V$3:$W$633,2,0))</f>
        <v>0</v>
      </c>
      <c r="BB395" s="11">
        <f>IF(ISNA(VLOOKUP(CONCATENATE($B395,BB$2,"multi"),'III-SUB'!$V$3:$W$633,2,0)),0,VLOOKUP(CONCATENATE($B395,BB$2,"multi"),'III-SUB'!$V$3:$W$633,2,0))</f>
        <v>0</v>
      </c>
      <c r="BC395" s="11">
        <f>IF(ISNA(VLOOKUP(CONCATENATE($B395,BC$2,"multi"),'III-SUB'!$V$3:$W$633,2,0)),0,VLOOKUP(CONCATENATE($B395,BC$2,"multi"),'III-SUB'!$V$3:$W$633,2,0))</f>
        <v>0</v>
      </c>
      <c r="BD395" s="11">
        <f>SUM(AQ395:BC395)</f>
        <v>0</v>
      </c>
      <c r="BE395" s="11">
        <f>IF(ISNA(VLOOKUP(CONCATENATE($B395,AQ$2,"multi"),VHF!$V$3:$W$627,2,0)),0,VLOOKUP(CONCATENATE($B395,AQ$2,"multi"),VHF!$V$3:$W$627,2,0))</f>
        <v>0</v>
      </c>
      <c r="BF395" s="11">
        <f>IF(ISNA(VLOOKUP(CONCATENATE($B395,BF$2,"multi"),UHF!$V$3:$W$612,2,0)),0,VLOOKUP(CONCATENATE($B395,BF$2,"multi"),UHF!$V$3:$W$612,2,0))</f>
        <v>0</v>
      </c>
      <c r="BG395" s="11">
        <f>IF(ISNA(VLOOKUP(CONCATENATE($B395,BG$2,"multi"),UHF!$V$3:$W$612,2,0)),0,VLOOKUP(CONCATENATE($B395,BG$2,"multi"),UHF!$V$3:$W$612,2,0))</f>
        <v>0</v>
      </c>
      <c r="BH395" s="11">
        <f>IF(ISNA(VLOOKUP(CONCATENATE($B395,BH$2,"multi"),UHF!$V$3:$W$612,2,0)),0,VLOOKUP(CONCATENATE($B395,BH$2,"multi"),UHF!$V$3:$W$612,2,0))</f>
        <v>0</v>
      </c>
      <c r="BI395" s="11">
        <f>IF(ISNA(VLOOKUP(CONCATENATE($B395,BI$2,"multi"),UHF!$V$3:$W$612,2,0)),0,VLOOKUP(CONCATENATE($B395,BI$2,"multi"),UHF!$V$3:$W$612,2,0))</f>
        <v>0</v>
      </c>
      <c r="BJ395" s="11">
        <f>IF(ISNA(VLOOKUP(CONCATENATE($B395,BJ$2,"multi"),UHF!$V$3:$W$612,2,0)),0,VLOOKUP(CONCATENATE($B395,BJ$2,"multi"),UHF!$V$3:$W$612,2,0))</f>
        <v>0</v>
      </c>
      <c r="BK395" s="11">
        <f>IF(ISNA(VLOOKUP(CONCATENATE($B395,BK$2,"multi"),UHF!$V$3:$W$612,2,0)),0,VLOOKUP(CONCATENATE($B395,BK$2,"multi"),UHF!$V$3:$W$612,2,0))</f>
        <v>0</v>
      </c>
      <c r="BL395" s="11">
        <f>IF(ISNA(VLOOKUP(CONCATENATE($B395,BL$2,"multi"),UHF!$V$3:$W$612,2,0)),0,VLOOKUP(CONCATENATE($B395,BL$2,"multi"),UHF!$V$3:$W$612,2,0))</f>
        <v>0</v>
      </c>
      <c r="BM395" s="11">
        <f>IF(ISNA(VLOOKUP(CONCATENATE($B395,BM$2,"multi"),UHF!$V$3:$W$612,2,0)),0,VLOOKUP(CONCATENATE($B395,BM$2,"multi"),UHF!$V$3:$W$612,2,0))</f>
        <v>0</v>
      </c>
      <c r="BN395" s="11">
        <f>IF(ISNA(VLOOKUP(CONCATENATE($B395,BN$2,"multi"),UHF!$V$3:$W$612,2,0)),0,VLOOKUP(CONCATENATE($B395,BN$2,"multi"),UHF!$V$3:$W$612,2,0))</f>
        <v>0</v>
      </c>
      <c r="BO395" s="11">
        <f>IF(ISNA(VLOOKUP(CONCATENATE($B395,BO$2,"multi"),UHF!$V$3:$W$612,2,0)),0,VLOOKUP(CONCATENATE($B395,BO$2,"multi"),UHF!$V$3:$W$612,2,0))</f>
        <v>0</v>
      </c>
      <c r="BP395" s="11">
        <f>IF(ISNA(VLOOKUP(CONCATENATE($B395,BP$2,"multi"),UHF!$V$3:$W$612,2,0)),0,VLOOKUP(CONCATENATE($B395,BP$2,"multi"),UHF!$V$3:$W$612,2,0))</f>
        <v>0</v>
      </c>
      <c r="BQ395" s="11">
        <f>IF(ISNA(VLOOKUP(CONCATENATE($B395,BQ$2,"multi"),UHF!$V$3:$W$612,2,0)),0,VLOOKUP(CONCATENATE($B395,BQ$2,"multi"),UHF!$V$3:$W$612,2,0))</f>
        <v>0</v>
      </c>
      <c r="BR395" s="11">
        <f>SUM(BF395:BQ395)</f>
        <v>0</v>
      </c>
      <c r="BS395" s="11">
        <f>IF(ISNA(VLOOKUP(CONCATENATE($B395,BS$2,"multi"),'A1'!$V$3:$W$612,2,0)),0,VLOOKUP(CONCATENATE($B395,BS$2,"multi"),'A1'!$V$3:$W$612,2,0))</f>
        <v>0</v>
      </c>
    </row>
    <row r="396" spans="2:71" x14ac:dyDescent="0.2">
      <c r="B396" s="8">
        <f>'Seznam-MO'!A407</f>
        <v>0</v>
      </c>
      <c r="C396" s="11">
        <f>IF(ISNA(VLOOKUP(CONCATENATE($B396,C$2,"multi"),'I-SUB'!$V$3:$W$624,2,0)),0,VLOOKUP(CONCATENATE($B396,C$2,"multi"),'I-SUB'!$V$3:$W$624,2,0))</f>
        <v>0</v>
      </c>
      <c r="D396" s="11">
        <f>IF(ISNA(VLOOKUP(CONCATENATE($B396,D$2,"multi"),'I-SUB'!$V$3:$W$624,2,0)),0,VLOOKUP(CONCATENATE($B396,D$2,"multi"),'I-SUB'!$V$3:$W$624,2,0))</f>
        <v>0</v>
      </c>
      <c r="E396" s="11">
        <f>IF(ISNA(VLOOKUP(CONCATENATE($B396,E$2,"multi"),'I-SUB'!$V$3:$W$624,2,0)),0,VLOOKUP(CONCATENATE($B396,E$2,"multi"),'I-SUB'!$V$3:$W$624,2,0))</f>
        <v>0</v>
      </c>
      <c r="F396" s="11">
        <f>IF(ISNA(VLOOKUP(CONCATENATE($B396,F$2,"multi"),'I-SUB'!$V$3:$W$624,2,0)),0,VLOOKUP(CONCATENATE($B396,F$2,"multi"),'I-SUB'!$V$3:$W$624,2,0))</f>
        <v>0</v>
      </c>
      <c r="G396" s="11">
        <f>IF(ISNA(VLOOKUP(CONCATENATE($B396,G$2,"multi"),'I-SUB'!$V$3:$W$624,2,0)),0,VLOOKUP(CONCATENATE($B396,G$2,"multi"),'I-SUB'!$V$3:$W$624,2,0))</f>
        <v>0</v>
      </c>
      <c r="H396" s="11">
        <f>IF(ISNA(VLOOKUP(CONCATENATE($B396,H$2,"multi"),'I-SUB'!$V$3:$W$624,2,0)),0,VLOOKUP(CONCATENATE($B396,H$2,"multi"),'I-SUB'!$V$3:$W$624,2,0))</f>
        <v>0</v>
      </c>
      <c r="I396" s="11">
        <f>IF(ISNA(VLOOKUP(CONCATENATE($B396,I$2,"multi"),'I-SUB'!$V$3:$W$624,2,0)),0,VLOOKUP(CONCATENATE($B396,I$2,"multi"),'I-SUB'!$V$3:$W$624,2,0))</f>
        <v>0</v>
      </c>
      <c r="J396" s="11">
        <f>IF(ISNA(VLOOKUP(CONCATENATE($B396,J$2,"multi"),'I-SUB'!$V$3:$W$624,2,0)),0,VLOOKUP(CONCATENATE($B396,J$2,"multi"),'I-SUB'!$V$3:$W$624,2,0))</f>
        <v>0</v>
      </c>
      <c r="K396" s="11">
        <f>IF(ISNA(VLOOKUP(CONCATENATE($B396,K$2,"multi"),'I-SUB'!$V$3:$W$624,2,0)),0,VLOOKUP(CONCATENATE($B396,K$2,"multi"),'I-SUB'!$V$3:$W$624,2,0))</f>
        <v>0</v>
      </c>
      <c r="L396" s="11">
        <f>IF(ISNA(VLOOKUP(CONCATENATE($B396,L$2,"multi"),'I-SUB'!$V$3:$W$624,2,0)),0,VLOOKUP(CONCATENATE($B396,L$2,"multi"),'I-SUB'!$V$3:$W$624,2,0))</f>
        <v>0</v>
      </c>
      <c r="M396" s="11">
        <f>IF(ISNA(VLOOKUP(CONCATENATE($B396,M$2,"multi"),'I-SUB'!$V$3:$W$624,2,0)),0,VLOOKUP(CONCATENATE($B396,M$2,"multi"),'I-SUB'!$V$3:$W$624,2,0))</f>
        <v>0</v>
      </c>
      <c r="N396" s="11">
        <f>IF(ISNA(VLOOKUP(CONCATENATE($B396,N$2,"multi"),'I-SUB'!$V$3:$W$624,2,0)),0,VLOOKUP(CONCATENATE($B396,N$2,"multi"),'I-SUB'!$V$3:$W$624,2,0))</f>
        <v>0</v>
      </c>
      <c r="O396" s="11">
        <f>IF(ISNA(VLOOKUP(CONCATENATE($B396,O$2,"multi"),'I-SUB'!$V$3:$W$624,2,0)),0,VLOOKUP(CONCATENATE($B396,O$2,"multi"),'I-SUB'!$V$3:$W$624,2,0))</f>
        <v>0</v>
      </c>
      <c r="P396" s="11">
        <f>SUM(C396:O396)</f>
        <v>0</v>
      </c>
      <c r="Q396" s="11">
        <f>IF(ISNA(VLOOKUP(CONCATENATE($B396,Q$2,"multi"),'II-SUB'!$V$3:$W$630,2,0)),0,VLOOKUP(CONCATENATE($B396,Q$2,"multi"),'II-SUB'!$V$3:$W$630,2,0))</f>
        <v>0</v>
      </c>
      <c r="R396" s="11">
        <f>IF(ISNA(VLOOKUP(CONCATENATE($B396,R$2,"multi"),'II-SUB'!$V$3:$W$630,2,0)),0,VLOOKUP(CONCATENATE($B396,R$2,"multi"),'II-SUB'!$V$3:$W$630,2,0))</f>
        <v>0</v>
      </c>
      <c r="S396" s="11">
        <f>IF(ISNA(VLOOKUP(CONCATENATE($B396,S$2,"multi"),'II-SUB'!$V$3:$W$630,2,0)),0,VLOOKUP(CONCATENATE($B396,S$2,"multi"),'II-SUB'!$V$3:$W$630,2,0))</f>
        <v>0</v>
      </c>
      <c r="T396" s="11">
        <f>IF(ISNA(VLOOKUP(CONCATENATE($B396,T$2,"multi"),'II-SUB'!$V$3:$W$630,2,0)),0,VLOOKUP(CONCATENATE($B396,T$2,"multi"),'II-SUB'!$V$3:$W$630,2,0))</f>
        <v>0</v>
      </c>
      <c r="U396" s="11">
        <f>IF(ISNA(VLOOKUP(CONCATENATE($B396,U$2,"multi"),'II-SUB'!$V$3:$W$630,2,0)),0,VLOOKUP(CONCATENATE($B396,U$2,"multi"),'II-SUB'!$V$3:$W$630,2,0))</f>
        <v>0</v>
      </c>
      <c r="V396" s="11">
        <f>IF(ISNA(VLOOKUP(CONCATENATE($B396,V$2,"multi"),'II-SUB'!$V$3:$W$630,2,0)),0,VLOOKUP(CONCATENATE($B396,V$2,"multi"),'II-SUB'!$V$3:$W$630,2,0))</f>
        <v>0</v>
      </c>
      <c r="W396" s="11">
        <f>IF(ISNA(VLOOKUP(CONCATENATE($B396,W$2,"multi"),'II-SUB'!$V$3:$W$630,2,0)),0,VLOOKUP(CONCATENATE($B396,W$2,"multi"),'II-SUB'!$V$3:$W$630,2,0))</f>
        <v>0</v>
      </c>
      <c r="X396" s="11">
        <f>IF(ISNA(VLOOKUP(CONCATENATE($B396,X$2,"multi"),'II-SUB'!$V$3:$W$630,2,0)),0,VLOOKUP(CONCATENATE($B396,X$2,"multi"),'II-SUB'!$V$3:$W$630,2,0))</f>
        <v>0</v>
      </c>
      <c r="Y396" s="11">
        <f>IF(ISNA(VLOOKUP(CONCATENATE($B396,Y$2,"multi"),'II-SUB'!$V$3:$W$630,2,0)),0,VLOOKUP(CONCATENATE($B396,Y$2,"multi"),'II-SUB'!$V$3:$W$630,2,0))</f>
        <v>0</v>
      </c>
      <c r="Z396" s="11">
        <f>IF(ISNA(VLOOKUP(CONCATENATE($B396,Z$2,"multi"),'II-SUB'!$V$3:$W$630,2,0)),0,VLOOKUP(CONCATENATE($B396,Z$2,"multi"),'II-SUB'!$V$3:$W$630,2,0))</f>
        <v>0</v>
      </c>
      <c r="AA396" s="11">
        <f>IF(ISNA(VLOOKUP(CONCATENATE($B396,AA$2,"multi"),'II-SUB'!$V$3:$W$630,2,0)),0,VLOOKUP(CONCATENATE($B396,AA$2,"multi"),'II-SUB'!$V$3:$W$630,2,0))</f>
        <v>0</v>
      </c>
      <c r="AB396" s="11">
        <f>IF(ISNA(VLOOKUP(CONCATENATE($B396,AB$2,"multi"),'II-SUB'!$V$3:$W$630,2,0)),0,VLOOKUP(CONCATENATE($B396,AB$2,"multi"),'II-SUB'!$V$3:$W$630,2,0))</f>
        <v>0</v>
      </c>
      <c r="AC396" s="11">
        <f>IF(ISNA(VLOOKUP(CONCATENATE($B396,AC$2,"multi"),'II-SUB'!$V$3:$W$630,2,0)),0,VLOOKUP(CONCATENATE($B396,AC$2,"multi"),'II-SUB'!$V$3:$W$630,2,0))</f>
        <v>0</v>
      </c>
      <c r="AD396" s="11">
        <f>SUM(Q396:AC396)</f>
        <v>0</v>
      </c>
      <c r="AE396" s="11">
        <f>IF(ISNA(VLOOKUP(CONCATENATE($B396,AE$2,"multi"),MW!$V$3:$W$600,2,0)),0,VLOOKUP(CONCATENATE($B396,AE$2,"multi"),MW!$V$3:$W$600,2,0))</f>
        <v>0</v>
      </c>
      <c r="AF396" s="11">
        <f>IF(ISNA(VLOOKUP(CONCATENATE($B396,AF$2,"multi"),MW!$V$3:$W$600,2,0)),0,VLOOKUP(CONCATENATE($B396,AF$2,"multi"),MW!$V$3:$W$600,2,0))</f>
        <v>0</v>
      </c>
      <c r="AG396" s="11">
        <f>IF(ISNA(VLOOKUP(CONCATENATE($B396,AG$2,"multi"),MW!$V$3:$W$600,2,0)),0,VLOOKUP(CONCATENATE($B396,AG$2,"multi"),MW!$V$3:$W$600,2,0))</f>
        <v>0</v>
      </c>
      <c r="AH396" s="11">
        <f>IF(ISNA(VLOOKUP(CONCATENATE($B396,AH$2,"multi"),MW!$V$3:$W$600,2,0)),0,VLOOKUP(CONCATENATE($B396,AH$2,"multi"),MW!$V$3:$W$600,2,0))</f>
        <v>0</v>
      </c>
      <c r="AI396" s="11">
        <f>IF(ISNA(VLOOKUP(CONCATENATE($B396,AI$2,"multi"),MW!$V$3:$W$600,2,0)),0,VLOOKUP(CONCATENATE($B396,AI$2,"multi"),MW!$V$3:$W$600,2,0))</f>
        <v>0</v>
      </c>
      <c r="AJ396" s="11">
        <f>IF(ISNA(VLOOKUP(CONCATENATE($B396,AJ$2,"multi"),MW!$V$3:$W$600,2,0)),0,VLOOKUP(CONCATENATE($B396,AJ$2,"multi"),MW!$V$3:$W$600,2,0))</f>
        <v>0</v>
      </c>
      <c r="AK396" s="11">
        <f>IF(ISNA(VLOOKUP(CONCATENATE($B396,AK$2,"multi"),MW!$V$3:$W$600,2,0)),0,VLOOKUP(CONCATENATE($B396,AK$2,"multi"),MW!$V$3:$W$600,2,0))</f>
        <v>0</v>
      </c>
      <c r="AL396" s="11">
        <f>IF(ISNA(VLOOKUP(CONCATENATE($B396,AL$2,"multi"),MW!$V$3:$W$600,2,0)),0,VLOOKUP(CONCATENATE($B396,AL$2,"multi"),MW!$V$3:$W$600,2,0))</f>
        <v>0</v>
      </c>
      <c r="AM396" s="11">
        <f>IF(ISNA(VLOOKUP(CONCATENATE($B396,AM$2,"multi"),MW!$V$3:$W$600,2,0)),0,VLOOKUP(CONCATENATE($B396,AM$2,"multi"),MW!$V$3:$W$600,2,0))</f>
        <v>0</v>
      </c>
      <c r="AN396" s="11">
        <f>IF(ISNA(VLOOKUP(CONCATENATE($B396,AN$2,"multi"),MW!$V$3:$W$600,2,0)),0,VLOOKUP(CONCATENATE($B396,AN$2,"multi"),MW!$V$3:$W$600,2,0))</f>
        <v>0</v>
      </c>
      <c r="AO396" s="11">
        <f>IF(ISNA(VLOOKUP(CONCATENATE($B396,AO$2,"multi"),MW!$V$3:$W$600,2,0)),0,VLOOKUP(CONCATENATE($B396,AO$2,"multi"),MW!$V$3:$W$600,2,0))</f>
        <v>0</v>
      </c>
      <c r="AP396" s="11">
        <f>SUM(AE396:AO396)</f>
        <v>0</v>
      </c>
      <c r="AQ396" s="11">
        <f>IF(ISNA(VLOOKUP(CONCATENATE($B396,AQ$2,"multi"),'III-SUB'!$V$3:$W$633,2,0)),0,VLOOKUP(CONCATENATE($B396,AQ$2,"multi"),'III-SUB'!$V$3:$W$633,2,0))</f>
        <v>0</v>
      </c>
      <c r="AR396" s="11">
        <f>IF(ISNA(VLOOKUP(CONCATENATE($B396,AR$2,"multi"),'III-SUB'!$V$3:$W$633,2,0)),0,VLOOKUP(CONCATENATE($B396,AR$2,"multi"),'III-SUB'!$V$3:$W$633,2,0))</f>
        <v>0</v>
      </c>
      <c r="AS396" s="11">
        <f>IF(ISNA(VLOOKUP(CONCATENATE($B396,AS$2,"multi"),'III-SUB'!$V$3:$W$633,2,0)),0,VLOOKUP(CONCATENATE($B396,AS$2,"multi"),'III-SUB'!$V$3:$W$633,2,0))</f>
        <v>0</v>
      </c>
      <c r="AT396" s="11">
        <f>IF(ISNA(VLOOKUP(CONCATENATE($B396,AT$2,"multi"),'III-SUB'!$V$3:$W$633,2,0)),0,VLOOKUP(CONCATENATE($B396,AT$2,"multi"),'III-SUB'!$V$3:$W$633,2,0))</f>
        <v>0</v>
      </c>
      <c r="AU396" s="11">
        <f>IF(ISNA(VLOOKUP(CONCATENATE($B396,AU$2,"multi"),'III-SUB'!$V$3:$W$633,2,0)),0,VLOOKUP(CONCATENATE($B396,AU$2,"multi"),'III-SUB'!$V$3:$W$633,2,0))</f>
        <v>0</v>
      </c>
      <c r="AV396" s="11">
        <f>IF(ISNA(VLOOKUP(CONCATENATE($B396,AV$2,"multi"),'III-SUB'!$V$3:$W$633,2,0)),0,VLOOKUP(CONCATENATE($B396,AV$2,"multi"),'III-SUB'!$V$3:$W$633,2,0))</f>
        <v>0</v>
      </c>
      <c r="AW396" s="11">
        <f>IF(ISNA(VLOOKUP(CONCATENATE($B396,AW$2,"multi"),'III-SUB'!$V$3:$W$633,2,0)),0,VLOOKUP(CONCATENATE($B396,AW$2,"multi"),'III-SUB'!$V$3:$W$633,2,0))</f>
        <v>0</v>
      </c>
      <c r="AX396" s="11">
        <f>IF(ISNA(VLOOKUP(CONCATENATE($B396,AX$2,"multi"),'III-SUB'!$V$3:$W$633,2,0)),0,VLOOKUP(CONCATENATE($B396,AX$2,"multi"),'III-SUB'!$V$3:$W$633,2,0))</f>
        <v>0</v>
      </c>
      <c r="AY396" s="11">
        <f>IF(ISNA(VLOOKUP(CONCATENATE($B396,AY$2,"multi"),'III-SUB'!$V$3:$W$633,2,0)),0,VLOOKUP(CONCATENATE($B396,AY$2,"multi"),'III-SUB'!$V$3:$W$633,2,0))</f>
        <v>0</v>
      </c>
      <c r="AZ396" s="11">
        <f>IF(ISNA(VLOOKUP(CONCATENATE($B396,AZ$2,"multi"),'III-SUB'!$V$3:$W$633,2,0)),0,VLOOKUP(CONCATENATE($B396,AZ$2,"multi"),'III-SUB'!$V$3:$W$633,2,0))</f>
        <v>0</v>
      </c>
      <c r="BA396" s="11">
        <f>IF(ISNA(VLOOKUP(CONCATENATE($B396,BA$2,"multi"),'III-SUB'!$V$3:$W$633,2,0)),0,VLOOKUP(CONCATENATE($B396,BA$2,"multi"),'III-SUB'!$V$3:$W$633,2,0))</f>
        <v>0</v>
      </c>
      <c r="BB396" s="11">
        <f>IF(ISNA(VLOOKUP(CONCATENATE($B396,BB$2,"multi"),'III-SUB'!$V$3:$W$633,2,0)),0,VLOOKUP(CONCATENATE($B396,BB$2,"multi"),'III-SUB'!$V$3:$W$633,2,0))</f>
        <v>0</v>
      </c>
      <c r="BC396" s="11">
        <f>IF(ISNA(VLOOKUP(CONCATENATE($B396,BC$2,"multi"),'III-SUB'!$V$3:$W$633,2,0)),0,VLOOKUP(CONCATENATE($B396,BC$2,"multi"),'III-SUB'!$V$3:$W$633,2,0))</f>
        <v>0</v>
      </c>
      <c r="BD396" s="11">
        <f>SUM(AQ396:BC396)</f>
        <v>0</v>
      </c>
      <c r="BE396" s="11">
        <f>IF(ISNA(VLOOKUP(CONCATENATE($B396,AQ$2,"multi"),VHF!$V$3:$W$627,2,0)),0,VLOOKUP(CONCATENATE($B396,AQ$2,"multi"),VHF!$V$3:$W$627,2,0))</f>
        <v>0</v>
      </c>
      <c r="BF396" s="11">
        <f>IF(ISNA(VLOOKUP(CONCATENATE($B396,BF$2,"multi"),UHF!$V$3:$W$612,2,0)),0,VLOOKUP(CONCATENATE($B396,BF$2,"multi"),UHF!$V$3:$W$612,2,0))</f>
        <v>0</v>
      </c>
      <c r="BG396" s="11">
        <f>IF(ISNA(VLOOKUP(CONCATENATE($B396,BG$2,"multi"),UHF!$V$3:$W$612,2,0)),0,VLOOKUP(CONCATENATE($B396,BG$2,"multi"),UHF!$V$3:$W$612,2,0))</f>
        <v>0</v>
      </c>
      <c r="BH396" s="11">
        <f>IF(ISNA(VLOOKUP(CONCATENATE($B396,BH$2,"multi"),UHF!$V$3:$W$612,2,0)),0,VLOOKUP(CONCATENATE($B396,BH$2,"multi"),UHF!$V$3:$W$612,2,0))</f>
        <v>0</v>
      </c>
      <c r="BI396" s="11">
        <f>IF(ISNA(VLOOKUP(CONCATENATE($B396,BI$2,"multi"),UHF!$V$3:$W$612,2,0)),0,VLOOKUP(CONCATENATE($B396,BI$2,"multi"),UHF!$V$3:$W$612,2,0))</f>
        <v>0</v>
      </c>
      <c r="BJ396" s="11">
        <f>IF(ISNA(VLOOKUP(CONCATENATE($B396,BJ$2,"multi"),UHF!$V$3:$W$612,2,0)),0,VLOOKUP(CONCATENATE($B396,BJ$2,"multi"),UHF!$V$3:$W$612,2,0))</f>
        <v>0</v>
      </c>
      <c r="BK396" s="11">
        <f>IF(ISNA(VLOOKUP(CONCATENATE($B396,BK$2,"multi"),UHF!$V$3:$W$612,2,0)),0,VLOOKUP(CONCATENATE($B396,BK$2,"multi"),UHF!$V$3:$W$612,2,0))</f>
        <v>0</v>
      </c>
      <c r="BL396" s="11">
        <f>IF(ISNA(VLOOKUP(CONCATENATE($B396,BL$2,"multi"),UHF!$V$3:$W$612,2,0)),0,VLOOKUP(CONCATENATE($B396,BL$2,"multi"),UHF!$V$3:$W$612,2,0))</f>
        <v>0</v>
      </c>
      <c r="BM396" s="11">
        <f>IF(ISNA(VLOOKUP(CONCATENATE($B396,BM$2,"multi"),UHF!$V$3:$W$612,2,0)),0,VLOOKUP(CONCATENATE($B396,BM$2,"multi"),UHF!$V$3:$W$612,2,0))</f>
        <v>0</v>
      </c>
      <c r="BN396" s="11">
        <f>IF(ISNA(VLOOKUP(CONCATENATE($B396,BN$2,"multi"),UHF!$V$3:$W$612,2,0)),0,VLOOKUP(CONCATENATE($B396,BN$2,"multi"),UHF!$V$3:$W$612,2,0))</f>
        <v>0</v>
      </c>
      <c r="BO396" s="11">
        <f>IF(ISNA(VLOOKUP(CONCATENATE($B396,BO$2,"multi"),UHF!$V$3:$W$612,2,0)),0,VLOOKUP(CONCATENATE($B396,BO$2,"multi"),UHF!$V$3:$W$612,2,0))</f>
        <v>0</v>
      </c>
      <c r="BP396" s="11">
        <f>IF(ISNA(VLOOKUP(CONCATENATE($B396,BP$2,"multi"),UHF!$V$3:$W$612,2,0)),0,VLOOKUP(CONCATENATE($B396,BP$2,"multi"),UHF!$V$3:$W$612,2,0))</f>
        <v>0</v>
      </c>
      <c r="BQ396" s="11">
        <f>IF(ISNA(VLOOKUP(CONCATENATE($B396,BQ$2,"multi"),UHF!$V$3:$W$612,2,0)),0,VLOOKUP(CONCATENATE($B396,BQ$2,"multi"),UHF!$V$3:$W$612,2,0))</f>
        <v>0</v>
      </c>
      <c r="BR396" s="11">
        <f>SUM(BF396:BQ396)</f>
        <v>0</v>
      </c>
      <c r="BS396" s="11">
        <f>IF(ISNA(VLOOKUP(CONCATENATE($B396,BS$2,"multi"),'A1'!$V$3:$W$612,2,0)),0,VLOOKUP(CONCATENATE($B396,BS$2,"multi"),'A1'!$V$3:$W$612,2,0))</f>
        <v>0</v>
      </c>
    </row>
    <row r="397" spans="2:71" x14ac:dyDescent="0.2">
      <c r="B397" s="8">
        <f>'Seznam-MO'!A408</f>
        <v>0</v>
      </c>
      <c r="C397" s="11">
        <f>IF(ISNA(VLOOKUP(CONCATENATE($B397,C$2,"multi"),'I-SUB'!$V$3:$W$624,2,0)),0,VLOOKUP(CONCATENATE($B397,C$2,"multi"),'I-SUB'!$V$3:$W$624,2,0))</f>
        <v>0</v>
      </c>
      <c r="D397" s="11">
        <f>IF(ISNA(VLOOKUP(CONCATENATE($B397,D$2,"multi"),'I-SUB'!$V$3:$W$624,2,0)),0,VLOOKUP(CONCATENATE($B397,D$2,"multi"),'I-SUB'!$V$3:$W$624,2,0))</f>
        <v>0</v>
      </c>
      <c r="E397" s="11">
        <f>IF(ISNA(VLOOKUP(CONCATENATE($B397,E$2,"multi"),'I-SUB'!$V$3:$W$624,2,0)),0,VLOOKUP(CONCATENATE($B397,E$2,"multi"),'I-SUB'!$V$3:$W$624,2,0))</f>
        <v>0</v>
      </c>
      <c r="F397" s="11">
        <f>IF(ISNA(VLOOKUP(CONCATENATE($B397,F$2,"multi"),'I-SUB'!$V$3:$W$624,2,0)),0,VLOOKUP(CONCATENATE($B397,F$2,"multi"),'I-SUB'!$V$3:$W$624,2,0))</f>
        <v>0</v>
      </c>
      <c r="G397" s="11">
        <f>IF(ISNA(VLOOKUP(CONCATENATE($B397,G$2,"multi"),'I-SUB'!$V$3:$W$624,2,0)),0,VLOOKUP(CONCATENATE($B397,G$2,"multi"),'I-SUB'!$V$3:$W$624,2,0))</f>
        <v>0</v>
      </c>
      <c r="H397" s="11">
        <f>IF(ISNA(VLOOKUP(CONCATENATE($B397,H$2,"multi"),'I-SUB'!$V$3:$W$624,2,0)),0,VLOOKUP(CONCATENATE($B397,H$2,"multi"),'I-SUB'!$V$3:$W$624,2,0))</f>
        <v>0</v>
      </c>
      <c r="I397" s="11">
        <f>IF(ISNA(VLOOKUP(CONCATENATE($B397,I$2,"multi"),'I-SUB'!$V$3:$W$624,2,0)),0,VLOOKUP(CONCATENATE($B397,I$2,"multi"),'I-SUB'!$V$3:$W$624,2,0))</f>
        <v>0</v>
      </c>
      <c r="J397" s="11">
        <f>IF(ISNA(VLOOKUP(CONCATENATE($B397,J$2,"multi"),'I-SUB'!$V$3:$W$624,2,0)),0,VLOOKUP(CONCATENATE($B397,J$2,"multi"),'I-SUB'!$V$3:$W$624,2,0))</f>
        <v>0</v>
      </c>
      <c r="K397" s="11">
        <f>IF(ISNA(VLOOKUP(CONCATENATE($B397,K$2,"multi"),'I-SUB'!$V$3:$W$624,2,0)),0,VLOOKUP(CONCATENATE($B397,K$2,"multi"),'I-SUB'!$V$3:$W$624,2,0))</f>
        <v>0</v>
      </c>
      <c r="L397" s="11">
        <f>IF(ISNA(VLOOKUP(CONCATENATE($B397,L$2,"multi"),'I-SUB'!$V$3:$W$624,2,0)),0,VLOOKUP(CONCATENATE($B397,L$2,"multi"),'I-SUB'!$V$3:$W$624,2,0))</f>
        <v>0</v>
      </c>
      <c r="M397" s="11">
        <f>IF(ISNA(VLOOKUP(CONCATENATE($B397,M$2,"multi"),'I-SUB'!$V$3:$W$624,2,0)),0,VLOOKUP(CONCATENATE($B397,M$2,"multi"),'I-SUB'!$V$3:$W$624,2,0))</f>
        <v>0</v>
      </c>
      <c r="N397" s="11">
        <f>IF(ISNA(VLOOKUP(CONCATENATE($B397,N$2,"multi"),'I-SUB'!$V$3:$W$624,2,0)),0,VLOOKUP(CONCATENATE($B397,N$2,"multi"),'I-SUB'!$V$3:$W$624,2,0))</f>
        <v>0</v>
      </c>
      <c r="O397" s="11">
        <f>IF(ISNA(VLOOKUP(CONCATENATE($B397,O$2,"multi"),'I-SUB'!$V$3:$W$624,2,0)),0,VLOOKUP(CONCATENATE($B397,O$2,"multi"),'I-SUB'!$V$3:$W$624,2,0))</f>
        <v>0</v>
      </c>
      <c r="P397" s="11">
        <f>SUM(C397:O397)</f>
        <v>0</v>
      </c>
      <c r="Q397" s="11">
        <f>IF(ISNA(VLOOKUP(CONCATENATE($B397,Q$2,"multi"),'II-SUB'!$V$3:$W$630,2,0)),0,VLOOKUP(CONCATENATE($B397,Q$2,"multi"),'II-SUB'!$V$3:$W$630,2,0))</f>
        <v>0</v>
      </c>
      <c r="R397" s="11">
        <f>IF(ISNA(VLOOKUP(CONCATENATE($B397,R$2,"multi"),'II-SUB'!$V$3:$W$630,2,0)),0,VLOOKUP(CONCATENATE($B397,R$2,"multi"),'II-SUB'!$V$3:$W$630,2,0))</f>
        <v>0</v>
      </c>
      <c r="S397" s="11">
        <f>IF(ISNA(VLOOKUP(CONCATENATE($B397,S$2,"multi"),'II-SUB'!$V$3:$W$630,2,0)),0,VLOOKUP(CONCATENATE($B397,S$2,"multi"),'II-SUB'!$V$3:$W$630,2,0))</f>
        <v>0</v>
      </c>
      <c r="T397" s="11">
        <f>IF(ISNA(VLOOKUP(CONCATENATE($B397,T$2,"multi"),'II-SUB'!$V$3:$W$630,2,0)),0,VLOOKUP(CONCATENATE($B397,T$2,"multi"),'II-SUB'!$V$3:$W$630,2,0))</f>
        <v>0</v>
      </c>
      <c r="U397" s="11">
        <f>IF(ISNA(VLOOKUP(CONCATENATE($B397,U$2,"multi"),'II-SUB'!$V$3:$W$630,2,0)),0,VLOOKUP(CONCATENATE($B397,U$2,"multi"),'II-SUB'!$V$3:$W$630,2,0))</f>
        <v>0</v>
      </c>
      <c r="V397" s="11">
        <f>IF(ISNA(VLOOKUP(CONCATENATE($B397,V$2,"multi"),'II-SUB'!$V$3:$W$630,2,0)),0,VLOOKUP(CONCATENATE($B397,V$2,"multi"),'II-SUB'!$V$3:$W$630,2,0))</f>
        <v>0</v>
      </c>
      <c r="W397" s="11">
        <f>IF(ISNA(VLOOKUP(CONCATENATE($B397,W$2,"multi"),'II-SUB'!$V$3:$W$630,2,0)),0,VLOOKUP(CONCATENATE($B397,W$2,"multi"),'II-SUB'!$V$3:$W$630,2,0))</f>
        <v>0</v>
      </c>
      <c r="X397" s="11">
        <f>IF(ISNA(VLOOKUP(CONCATENATE($B397,X$2,"multi"),'II-SUB'!$V$3:$W$630,2,0)),0,VLOOKUP(CONCATENATE($B397,X$2,"multi"),'II-SUB'!$V$3:$W$630,2,0))</f>
        <v>0</v>
      </c>
      <c r="Y397" s="11">
        <f>IF(ISNA(VLOOKUP(CONCATENATE($B397,Y$2,"multi"),'II-SUB'!$V$3:$W$630,2,0)),0,VLOOKUP(CONCATENATE($B397,Y$2,"multi"),'II-SUB'!$V$3:$W$630,2,0))</f>
        <v>0</v>
      </c>
      <c r="Z397" s="11">
        <f>IF(ISNA(VLOOKUP(CONCATENATE($B397,Z$2,"multi"),'II-SUB'!$V$3:$W$630,2,0)),0,VLOOKUP(CONCATENATE($B397,Z$2,"multi"),'II-SUB'!$V$3:$W$630,2,0))</f>
        <v>0</v>
      </c>
      <c r="AA397" s="11">
        <f>IF(ISNA(VLOOKUP(CONCATENATE($B397,AA$2,"multi"),'II-SUB'!$V$3:$W$630,2,0)),0,VLOOKUP(CONCATENATE($B397,AA$2,"multi"),'II-SUB'!$V$3:$W$630,2,0))</f>
        <v>0</v>
      </c>
      <c r="AB397" s="11">
        <f>IF(ISNA(VLOOKUP(CONCATENATE($B397,AB$2,"multi"),'II-SUB'!$V$3:$W$630,2,0)),0,VLOOKUP(CONCATENATE($B397,AB$2,"multi"),'II-SUB'!$V$3:$W$630,2,0))</f>
        <v>0</v>
      </c>
      <c r="AC397" s="11">
        <f>IF(ISNA(VLOOKUP(CONCATENATE($B397,AC$2,"multi"),'II-SUB'!$V$3:$W$630,2,0)),0,VLOOKUP(CONCATENATE($B397,AC$2,"multi"),'II-SUB'!$V$3:$W$630,2,0))</f>
        <v>0</v>
      </c>
      <c r="AD397" s="11">
        <f>SUM(Q397:AC397)</f>
        <v>0</v>
      </c>
      <c r="AE397" s="11">
        <f>IF(ISNA(VLOOKUP(CONCATENATE($B397,AE$2,"multi"),MW!$V$3:$W$600,2,0)),0,VLOOKUP(CONCATENATE($B397,AE$2,"multi"),MW!$V$3:$W$600,2,0))</f>
        <v>0</v>
      </c>
      <c r="AF397" s="11">
        <f>IF(ISNA(VLOOKUP(CONCATENATE($B397,AF$2,"multi"),MW!$V$3:$W$600,2,0)),0,VLOOKUP(CONCATENATE($B397,AF$2,"multi"),MW!$V$3:$W$600,2,0))</f>
        <v>0</v>
      </c>
      <c r="AG397" s="11">
        <f>IF(ISNA(VLOOKUP(CONCATENATE($B397,AG$2,"multi"),MW!$V$3:$W$600,2,0)),0,VLOOKUP(CONCATENATE($B397,AG$2,"multi"),MW!$V$3:$W$600,2,0))</f>
        <v>0</v>
      </c>
      <c r="AH397" s="11">
        <f>IF(ISNA(VLOOKUP(CONCATENATE($B397,AH$2,"multi"),MW!$V$3:$W$600,2,0)),0,VLOOKUP(CONCATENATE($B397,AH$2,"multi"),MW!$V$3:$W$600,2,0))</f>
        <v>0</v>
      </c>
      <c r="AI397" s="11">
        <f>IF(ISNA(VLOOKUP(CONCATENATE($B397,AI$2,"multi"),MW!$V$3:$W$600,2,0)),0,VLOOKUP(CONCATENATE($B397,AI$2,"multi"),MW!$V$3:$W$600,2,0))</f>
        <v>0</v>
      </c>
      <c r="AJ397" s="11">
        <f>IF(ISNA(VLOOKUP(CONCATENATE($B397,AJ$2,"multi"),MW!$V$3:$W$600,2,0)),0,VLOOKUP(CONCATENATE($B397,AJ$2,"multi"),MW!$V$3:$W$600,2,0))</f>
        <v>0</v>
      </c>
      <c r="AK397" s="11">
        <f>IF(ISNA(VLOOKUP(CONCATENATE($B397,AK$2,"multi"),MW!$V$3:$W$600,2,0)),0,VLOOKUP(CONCATENATE($B397,AK$2,"multi"),MW!$V$3:$W$600,2,0))</f>
        <v>0</v>
      </c>
      <c r="AL397" s="11">
        <f>IF(ISNA(VLOOKUP(CONCATENATE($B397,AL$2,"multi"),MW!$V$3:$W$600,2,0)),0,VLOOKUP(CONCATENATE($B397,AL$2,"multi"),MW!$V$3:$W$600,2,0))</f>
        <v>0</v>
      </c>
      <c r="AM397" s="11">
        <f>IF(ISNA(VLOOKUP(CONCATENATE($B397,AM$2,"multi"),MW!$V$3:$W$600,2,0)),0,VLOOKUP(CONCATENATE($B397,AM$2,"multi"),MW!$V$3:$W$600,2,0))</f>
        <v>0</v>
      </c>
      <c r="AN397" s="11">
        <f>IF(ISNA(VLOOKUP(CONCATENATE($B397,AN$2,"multi"),MW!$V$3:$W$600,2,0)),0,VLOOKUP(CONCATENATE($B397,AN$2,"multi"),MW!$V$3:$W$600,2,0))</f>
        <v>0</v>
      </c>
      <c r="AO397" s="11">
        <f>IF(ISNA(VLOOKUP(CONCATENATE($B397,AO$2,"multi"),MW!$V$3:$W$600,2,0)),0,VLOOKUP(CONCATENATE($B397,AO$2,"multi"),MW!$V$3:$W$600,2,0))</f>
        <v>0</v>
      </c>
      <c r="AP397" s="11">
        <f>SUM(AE397:AO397)</f>
        <v>0</v>
      </c>
      <c r="AQ397" s="11">
        <f>IF(ISNA(VLOOKUP(CONCATENATE($B397,AQ$2,"multi"),'III-SUB'!$V$3:$W$633,2,0)),0,VLOOKUP(CONCATENATE($B397,AQ$2,"multi"),'III-SUB'!$V$3:$W$633,2,0))</f>
        <v>0</v>
      </c>
      <c r="AR397" s="11">
        <f>IF(ISNA(VLOOKUP(CONCATENATE($B397,AR$2,"multi"),'III-SUB'!$V$3:$W$633,2,0)),0,VLOOKUP(CONCATENATE($B397,AR$2,"multi"),'III-SUB'!$V$3:$W$633,2,0))</f>
        <v>0</v>
      </c>
      <c r="AS397" s="11">
        <f>IF(ISNA(VLOOKUP(CONCATENATE($B397,AS$2,"multi"),'III-SUB'!$V$3:$W$633,2,0)),0,VLOOKUP(CONCATENATE($B397,AS$2,"multi"),'III-SUB'!$V$3:$W$633,2,0))</f>
        <v>0</v>
      </c>
      <c r="AT397" s="11">
        <f>IF(ISNA(VLOOKUP(CONCATENATE($B397,AT$2,"multi"),'III-SUB'!$V$3:$W$633,2,0)),0,VLOOKUP(CONCATENATE($B397,AT$2,"multi"),'III-SUB'!$V$3:$W$633,2,0))</f>
        <v>0</v>
      </c>
      <c r="AU397" s="11">
        <f>IF(ISNA(VLOOKUP(CONCATENATE($B397,AU$2,"multi"),'III-SUB'!$V$3:$W$633,2,0)),0,VLOOKUP(CONCATENATE($B397,AU$2,"multi"),'III-SUB'!$V$3:$W$633,2,0))</f>
        <v>0</v>
      </c>
      <c r="AV397" s="11">
        <f>IF(ISNA(VLOOKUP(CONCATENATE($B397,AV$2,"multi"),'III-SUB'!$V$3:$W$633,2,0)),0,VLOOKUP(CONCATENATE($B397,AV$2,"multi"),'III-SUB'!$V$3:$W$633,2,0))</f>
        <v>0</v>
      </c>
      <c r="AW397" s="11">
        <f>IF(ISNA(VLOOKUP(CONCATENATE($B397,AW$2,"multi"),'III-SUB'!$V$3:$W$633,2,0)),0,VLOOKUP(CONCATENATE($B397,AW$2,"multi"),'III-SUB'!$V$3:$W$633,2,0))</f>
        <v>0</v>
      </c>
      <c r="AX397" s="11">
        <f>IF(ISNA(VLOOKUP(CONCATENATE($B397,AX$2,"multi"),'III-SUB'!$V$3:$W$633,2,0)),0,VLOOKUP(CONCATENATE($B397,AX$2,"multi"),'III-SUB'!$V$3:$W$633,2,0))</f>
        <v>0</v>
      </c>
      <c r="AY397" s="11">
        <f>IF(ISNA(VLOOKUP(CONCATENATE($B397,AY$2,"multi"),'III-SUB'!$V$3:$W$633,2,0)),0,VLOOKUP(CONCATENATE($B397,AY$2,"multi"),'III-SUB'!$V$3:$W$633,2,0))</f>
        <v>0</v>
      </c>
      <c r="AZ397" s="11">
        <f>IF(ISNA(VLOOKUP(CONCATENATE($B397,AZ$2,"multi"),'III-SUB'!$V$3:$W$633,2,0)),0,VLOOKUP(CONCATENATE($B397,AZ$2,"multi"),'III-SUB'!$V$3:$W$633,2,0))</f>
        <v>0</v>
      </c>
      <c r="BA397" s="11">
        <f>IF(ISNA(VLOOKUP(CONCATENATE($B397,BA$2,"multi"),'III-SUB'!$V$3:$W$633,2,0)),0,VLOOKUP(CONCATENATE($B397,BA$2,"multi"),'III-SUB'!$V$3:$W$633,2,0))</f>
        <v>0</v>
      </c>
      <c r="BB397" s="11">
        <f>IF(ISNA(VLOOKUP(CONCATENATE($B397,BB$2,"multi"),'III-SUB'!$V$3:$W$633,2,0)),0,VLOOKUP(CONCATENATE($B397,BB$2,"multi"),'III-SUB'!$V$3:$W$633,2,0))</f>
        <v>0</v>
      </c>
      <c r="BC397" s="11">
        <f>IF(ISNA(VLOOKUP(CONCATENATE($B397,BC$2,"multi"),'III-SUB'!$V$3:$W$633,2,0)),0,VLOOKUP(CONCATENATE($B397,BC$2,"multi"),'III-SUB'!$V$3:$W$633,2,0))</f>
        <v>0</v>
      </c>
      <c r="BD397" s="11">
        <f>SUM(AQ397:BC397)</f>
        <v>0</v>
      </c>
      <c r="BE397" s="11">
        <f>IF(ISNA(VLOOKUP(CONCATENATE($B397,AQ$2,"multi"),VHF!$V$3:$W$627,2,0)),0,VLOOKUP(CONCATENATE($B397,AQ$2,"multi"),VHF!$V$3:$W$627,2,0))</f>
        <v>0</v>
      </c>
      <c r="BF397" s="11">
        <f>IF(ISNA(VLOOKUP(CONCATENATE($B397,BF$2,"multi"),UHF!$V$3:$W$612,2,0)),0,VLOOKUP(CONCATENATE($B397,BF$2,"multi"),UHF!$V$3:$W$612,2,0))</f>
        <v>0</v>
      </c>
      <c r="BG397" s="11">
        <f>IF(ISNA(VLOOKUP(CONCATENATE($B397,BG$2,"multi"),UHF!$V$3:$W$612,2,0)),0,VLOOKUP(CONCATENATE($B397,BG$2,"multi"),UHF!$V$3:$W$612,2,0))</f>
        <v>0</v>
      </c>
      <c r="BH397" s="11">
        <f>IF(ISNA(VLOOKUP(CONCATENATE($B397,BH$2,"multi"),UHF!$V$3:$W$612,2,0)),0,VLOOKUP(CONCATENATE($B397,BH$2,"multi"),UHF!$V$3:$W$612,2,0))</f>
        <v>0</v>
      </c>
      <c r="BI397" s="11">
        <f>IF(ISNA(VLOOKUP(CONCATENATE($B397,BI$2,"multi"),UHF!$V$3:$W$612,2,0)),0,VLOOKUP(CONCATENATE($B397,BI$2,"multi"),UHF!$V$3:$W$612,2,0))</f>
        <v>0</v>
      </c>
      <c r="BJ397" s="11">
        <f>IF(ISNA(VLOOKUP(CONCATENATE($B397,BJ$2,"multi"),UHF!$V$3:$W$612,2,0)),0,VLOOKUP(CONCATENATE($B397,BJ$2,"multi"),UHF!$V$3:$W$612,2,0))</f>
        <v>0</v>
      </c>
      <c r="BK397" s="11">
        <f>IF(ISNA(VLOOKUP(CONCATENATE($B397,BK$2,"multi"),UHF!$V$3:$W$612,2,0)),0,VLOOKUP(CONCATENATE($B397,BK$2,"multi"),UHF!$V$3:$W$612,2,0))</f>
        <v>0</v>
      </c>
      <c r="BL397" s="11">
        <f>IF(ISNA(VLOOKUP(CONCATENATE($B397,BL$2,"multi"),UHF!$V$3:$W$612,2,0)),0,VLOOKUP(CONCATENATE($B397,BL$2,"multi"),UHF!$V$3:$W$612,2,0))</f>
        <v>0</v>
      </c>
      <c r="BM397" s="11">
        <f>IF(ISNA(VLOOKUP(CONCATENATE($B397,BM$2,"multi"),UHF!$V$3:$W$612,2,0)),0,VLOOKUP(CONCATENATE($B397,BM$2,"multi"),UHF!$V$3:$W$612,2,0))</f>
        <v>0</v>
      </c>
      <c r="BN397" s="11">
        <f>IF(ISNA(VLOOKUP(CONCATENATE($B397,BN$2,"multi"),UHF!$V$3:$W$612,2,0)),0,VLOOKUP(CONCATENATE($B397,BN$2,"multi"),UHF!$V$3:$W$612,2,0))</f>
        <v>0</v>
      </c>
      <c r="BO397" s="11">
        <f>IF(ISNA(VLOOKUP(CONCATENATE($B397,BO$2,"multi"),UHF!$V$3:$W$612,2,0)),0,VLOOKUP(CONCATENATE($B397,BO$2,"multi"),UHF!$V$3:$W$612,2,0))</f>
        <v>0</v>
      </c>
      <c r="BP397" s="11">
        <f>IF(ISNA(VLOOKUP(CONCATENATE($B397,BP$2,"multi"),UHF!$V$3:$W$612,2,0)),0,VLOOKUP(CONCATENATE($B397,BP$2,"multi"),UHF!$V$3:$W$612,2,0))</f>
        <v>0</v>
      </c>
      <c r="BQ397" s="11">
        <f>IF(ISNA(VLOOKUP(CONCATENATE($B397,BQ$2,"multi"),UHF!$V$3:$W$612,2,0)),0,VLOOKUP(CONCATENATE($B397,BQ$2,"multi"),UHF!$V$3:$W$612,2,0))</f>
        <v>0</v>
      </c>
      <c r="BR397" s="11">
        <f>SUM(BF397:BQ397)</f>
        <v>0</v>
      </c>
      <c r="BS397" s="11">
        <f>IF(ISNA(VLOOKUP(CONCATENATE($B397,BS$2,"multi"),'A1'!$V$3:$W$612,2,0)),0,VLOOKUP(CONCATENATE($B397,BS$2,"multi"),'A1'!$V$3:$W$612,2,0))</f>
        <v>0</v>
      </c>
    </row>
    <row r="398" spans="2:71" x14ac:dyDescent="0.2">
      <c r="B398" s="8">
        <f>'Seznam-MO'!A409</f>
        <v>0</v>
      </c>
      <c r="C398" s="11">
        <f>IF(ISNA(VLOOKUP(CONCATENATE($B398,C$2,"multi"),'I-SUB'!$V$3:$W$624,2,0)),0,VLOOKUP(CONCATENATE($B398,C$2,"multi"),'I-SUB'!$V$3:$W$624,2,0))</f>
        <v>0</v>
      </c>
      <c r="D398" s="11">
        <f>IF(ISNA(VLOOKUP(CONCATENATE($B398,D$2,"multi"),'I-SUB'!$V$3:$W$624,2,0)),0,VLOOKUP(CONCATENATE($B398,D$2,"multi"),'I-SUB'!$V$3:$W$624,2,0))</f>
        <v>0</v>
      </c>
      <c r="E398" s="11">
        <f>IF(ISNA(VLOOKUP(CONCATENATE($B398,E$2,"multi"),'I-SUB'!$V$3:$W$624,2,0)),0,VLOOKUP(CONCATENATE($B398,E$2,"multi"),'I-SUB'!$V$3:$W$624,2,0))</f>
        <v>0</v>
      </c>
      <c r="F398" s="11">
        <f>IF(ISNA(VLOOKUP(CONCATENATE($B398,F$2,"multi"),'I-SUB'!$V$3:$W$624,2,0)),0,VLOOKUP(CONCATENATE($B398,F$2,"multi"),'I-SUB'!$V$3:$W$624,2,0))</f>
        <v>0</v>
      </c>
      <c r="G398" s="11">
        <f>IF(ISNA(VLOOKUP(CONCATENATE($B398,G$2,"multi"),'I-SUB'!$V$3:$W$624,2,0)),0,VLOOKUP(CONCATENATE($B398,G$2,"multi"),'I-SUB'!$V$3:$W$624,2,0))</f>
        <v>0</v>
      </c>
      <c r="H398" s="11">
        <f>IF(ISNA(VLOOKUP(CONCATENATE($B398,H$2,"multi"),'I-SUB'!$V$3:$W$624,2,0)),0,VLOOKUP(CONCATENATE($B398,H$2,"multi"),'I-SUB'!$V$3:$W$624,2,0))</f>
        <v>0</v>
      </c>
      <c r="I398" s="11">
        <f>IF(ISNA(VLOOKUP(CONCATENATE($B398,I$2,"multi"),'I-SUB'!$V$3:$W$624,2,0)),0,VLOOKUP(CONCATENATE($B398,I$2,"multi"),'I-SUB'!$V$3:$W$624,2,0))</f>
        <v>0</v>
      </c>
      <c r="J398" s="11">
        <f>IF(ISNA(VLOOKUP(CONCATENATE($B398,J$2,"multi"),'I-SUB'!$V$3:$W$624,2,0)),0,VLOOKUP(CONCATENATE($B398,J$2,"multi"),'I-SUB'!$V$3:$W$624,2,0))</f>
        <v>0</v>
      </c>
      <c r="K398" s="11">
        <f>IF(ISNA(VLOOKUP(CONCATENATE($B398,K$2,"multi"),'I-SUB'!$V$3:$W$624,2,0)),0,VLOOKUP(CONCATENATE($B398,K$2,"multi"),'I-SUB'!$V$3:$W$624,2,0))</f>
        <v>0</v>
      </c>
      <c r="L398" s="11">
        <f>IF(ISNA(VLOOKUP(CONCATENATE($B398,L$2,"multi"),'I-SUB'!$V$3:$W$624,2,0)),0,VLOOKUP(CONCATENATE($B398,L$2,"multi"),'I-SUB'!$V$3:$W$624,2,0))</f>
        <v>0</v>
      </c>
      <c r="M398" s="11">
        <f>IF(ISNA(VLOOKUP(CONCATENATE($B398,M$2,"multi"),'I-SUB'!$V$3:$W$624,2,0)),0,VLOOKUP(CONCATENATE($B398,M$2,"multi"),'I-SUB'!$V$3:$W$624,2,0))</f>
        <v>0</v>
      </c>
      <c r="N398" s="11">
        <f>IF(ISNA(VLOOKUP(CONCATENATE($B398,N$2,"multi"),'I-SUB'!$V$3:$W$624,2,0)),0,VLOOKUP(CONCATENATE($B398,N$2,"multi"),'I-SUB'!$V$3:$W$624,2,0))</f>
        <v>0</v>
      </c>
      <c r="O398" s="11">
        <f>IF(ISNA(VLOOKUP(CONCATENATE($B398,O$2,"multi"),'I-SUB'!$V$3:$W$624,2,0)),0,VLOOKUP(CONCATENATE($B398,O$2,"multi"),'I-SUB'!$V$3:$W$624,2,0))</f>
        <v>0</v>
      </c>
      <c r="P398" s="11">
        <f>SUM(C398:O398)</f>
        <v>0</v>
      </c>
      <c r="Q398" s="11">
        <f>IF(ISNA(VLOOKUP(CONCATENATE($B398,Q$2,"multi"),'II-SUB'!$V$3:$W$630,2,0)),0,VLOOKUP(CONCATENATE($B398,Q$2,"multi"),'II-SUB'!$V$3:$W$630,2,0))</f>
        <v>0</v>
      </c>
      <c r="R398" s="11">
        <f>IF(ISNA(VLOOKUP(CONCATENATE($B398,R$2,"multi"),'II-SUB'!$V$3:$W$630,2,0)),0,VLOOKUP(CONCATENATE($B398,R$2,"multi"),'II-SUB'!$V$3:$W$630,2,0))</f>
        <v>0</v>
      </c>
      <c r="S398" s="11">
        <f>IF(ISNA(VLOOKUP(CONCATENATE($B398,S$2,"multi"),'II-SUB'!$V$3:$W$630,2,0)),0,VLOOKUP(CONCATENATE($B398,S$2,"multi"),'II-SUB'!$V$3:$W$630,2,0))</f>
        <v>0</v>
      </c>
      <c r="T398" s="11">
        <f>IF(ISNA(VLOOKUP(CONCATENATE($B398,T$2,"multi"),'II-SUB'!$V$3:$W$630,2,0)),0,VLOOKUP(CONCATENATE($B398,T$2,"multi"),'II-SUB'!$V$3:$W$630,2,0))</f>
        <v>0</v>
      </c>
      <c r="U398" s="11">
        <f>IF(ISNA(VLOOKUP(CONCATENATE($B398,U$2,"multi"),'II-SUB'!$V$3:$W$630,2,0)),0,VLOOKUP(CONCATENATE($B398,U$2,"multi"),'II-SUB'!$V$3:$W$630,2,0))</f>
        <v>0</v>
      </c>
      <c r="V398" s="11">
        <f>IF(ISNA(VLOOKUP(CONCATENATE($B398,V$2,"multi"),'II-SUB'!$V$3:$W$630,2,0)),0,VLOOKUP(CONCATENATE($B398,V$2,"multi"),'II-SUB'!$V$3:$W$630,2,0))</f>
        <v>0</v>
      </c>
      <c r="W398" s="11">
        <f>IF(ISNA(VLOOKUP(CONCATENATE($B398,W$2,"multi"),'II-SUB'!$V$3:$W$630,2,0)),0,VLOOKUP(CONCATENATE($B398,W$2,"multi"),'II-SUB'!$V$3:$W$630,2,0))</f>
        <v>0</v>
      </c>
      <c r="X398" s="11">
        <f>IF(ISNA(VLOOKUP(CONCATENATE($B398,X$2,"multi"),'II-SUB'!$V$3:$W$630,2,0)),0,VLOOKUP(CONCATENATE($B398,X$2,"multi"),'II-SUB'!$V$3:$W$630,2,0))</f>
        <v>0</v>
      </c>
      <c r="Y398" s="11">
        <f>IF(ISNA(VLOOKUP(CONCATENATE($B398,Y$2,"multi"),'II-SUB'!$V$3:$W$630,2,0)),0,VLOOKUP(CONCATENATE($B398,Y$2,"multi"),'II-SUB'!$V$3:$W$630,2,0))</f>
        <v>0</v>
      </c>
      <c r="Z398" s="11">
        <f>IF(ISNA(VLOOKUP(CONCATENATE($B398,Z$2,"multi"),'II-SUB'!$V$3:$W$630,2,0)),0,VLOOKUP(CONCATENATE($B398,Z$2,"multi"),'II-SUB'!$V$3:$W$630,2,0))</f>
        <v>0</v>
      </c>
      <c r="AA398" s="11">
        <f>IF(ISNA(VLOOKUP(CONCATENATE($B398,AA$2,"multi"),'II-SUB'!$V$3:$W$630,2,0)),0,VLOOKUP(CONCATENATE($B398,AA$2,"multi"),'II-SUB'!$V$3:$W$630,2,0))</f>
        <v>0</v>
      </c>
      <c r="AB398" s="11">
        <f>IF(ISNA(VLOOKUP(CONCATENATE($B398,AB$2,"multi"),'II-SUB'!$V$3:$W$630,2,0)),0,VLOOKUP(CONCATENATE($B398,AB$2,"multi"),'II-SUB'!$V$3:$W$630,2,0))</f>
        <v>0</v>
      </c>
      <c r="AC398" s="11">
        <f>IF(ISNA(VLOOKUP(CONCATENATE($B398,AC$2,"multi"),'II-SUB'!$V$3:$W$630,2,0)),0,VLOOKUP(CONCATENATE($B398,AC$2,"multi"),'II-SUB'!$V$3:$W$630,2,0))</f>
        <v>0</v>
      </c>
      <c r="AD398" s="11">
        <f>SUM(Q398:AC398)</f>
        <v>0</v>
      </c>
      <c r="AE398" s="11">
        <f>IF(ISNA(VLOOKUP(CONCATENATE($B398,AE$2,"multi"),MW!$V$3:$W$600,2,0)),0,VLOOKUP(CONCATENATE($B398,AE$2,"multi"),MW!$V$3:$W$600,2,0))</f>
        <v>0</v>
      </c>
      <c r="AF398" s="11">
        <f>IF(ISNA(VLOOKUP(CONCATENATE($B398,AF$2,"multi"),MW!$V$3:$W$600,2,0)),0,VLOOKUP(CONCATENATE($B398,AF$2,"multi"),MW!$V$3:$W$600,2,0))</f>
        <v>0</v>
      </c>
      <c r="AG398" s="11">
        <f>IF(ISNA(VLOOKUP(CONCATENATE($B398,AG$2,"multi"),MW!$V$3:$W$600,2,0)),0,VLOOKUP(CONCATENATE($B398,AG$2,"multi"),MW!$V$3:$W$600,2,0))</f>
        <v>0</v>
      </c>
      <c r="AH398" s="11">
        <f>IF(ISNA(VLOOKUP(CONCATENATE($B398,AH$2,"multi"),MW!$V$3:$W$600,2,0)),0,VLOOKUP(CONCATENATE($B398,AH$2,"multi"),MW!$V$3:$W$600,2,0))</f>
        <v>0</v>
      </c>
      <c r="AI398" s="11">
        <f>IF(ISNA(VLOOKUP(CONCATENATE($B398,AI$2,"multi"),MW!$V$3:$W$600,2,0)),0,VLOOKUP(CONCATENATE($B398,AI$2,"multi"),MW!$V$3:$W$600,2,0))</f>
        <v>0</v>
      </c>
      <c r="AJ398" s="11">
        <f>IF(ISNA(VLOOKUP(CONCATENATE($B398,AJ$2,"multi"),MW!$V$3:$W$600,2,0)),0,VLOOKUP(CONCATENATE($B398,AJ$2,"multi"),MW!$V$3:$W$600,2,0))</f>
        <v>0</v>
      </c>
      <c r="AK398" s="11">
        <f>IF(ISNA(VLOOKUP(CONCATENATE($B398,AK$2,"multi"),MW!$V$3:$W$600,2,0)),0,VLOOKUP(CONCATENATE($B398,AK$2,"multi"),MW!$V$3:$W$600,2,0))</f>
        <v>0</v>
      </c>
      <c r="AL398" s="11">
        <f>IF(ISNA(VLOOKUP(CONCATENATE($B398,AL$2,"multi"),MW!$V$3:$W$600,2,0)),0,VLOOKUP(CONCATENATE($B398,AL$2,"multi"),MW!$V$3:$W$600,2,0))</f>
        <v>0</v>
      </c>
      <c r="AM398" s="11">
        <f>IF(ISNA(VLOOKUP(CONCATENATE($B398,AM$2,"multi"),MW!$V$3:$W$600,2,0)),0,VLOOKUP(CONCATENATE($B398,AM$2,"multi"),MW!$V$3:$W$600,2,0))</f>
        <v>0</v>
      </c>
      <c r="AN398" s="11">
        <f>IF(ISNA(VLOOKUP(CONCATENATE($B398,AN$2,"multi"),MW!$V$3:$W$600,2,0)),0,VLOOKUP(CONCATENATE($B398,AN$2,"multi"),MW!$V$3:$W$600,2,0))</f>
        <v>0</v>
      </c>
      <c r="AO398" s="11">
        <f>IF(ISNA(VLOOKUP(CONCATENATE($B398,AO$2,"multi"),MW!$V$3:$W$600,2,0)),0,VLOOKUP(CONCATENATE($B398,AO$2,"multi"),MW!$V$3:$W$600,2,0))</f>
        <v>0</v>
      </c>
      <c r="AP398" s="11">
        <f>SUM(AE398:AO398)</f>
        <v>0</v>
      </c>
      <c r="AQ398" s="11">
        <f>IF(ISNA(VLOOKUP(CONCATENATE($B398,AQ$2,"multi"),'III-SUB'!$V$3:$W$633,2,0)),0,VLOOKUP(CONCATENATE($B398,AQ$2,"multi"),'III-SUB'!$V$3:$W$633,2,0))</f>
        <v>0</v>
      </c>
      <c r="AR398" s="11">
        <f>IF(ISNA(VLOOKUP(CONCATENATE($B398,AR$2,"multi"),'III-SUB'!$V$3:$W$633,2,0)),0,VLOOKUP(CONCATENATE($B398,AR$2,"multi"),'III-SUB'!$V$3:$W$633,2,0))</f>
        <v>0</v>
      </c>
      <c r="AS398" s="11">
        <f>IF(ISNA(VLOOKUP(CONCATENATE($B398,AS$2,"multi"),'III-SUB'!$V$3:$W$633,2,0)),0,VLOOKUP(CONCATENATE($B398,AS$2,"multi"),'III-SUB'!$V$3:$W$633,2,0))</f>
        <v>0</v>
      </c>
      <c r="AT398" s="11">
        <f>IF(ISNA(VLOOKUP(CONCATENATE($B398,AT$2,"multi"),'III-SUB'!$V$3:$W$633,2,0)),0,VLOOKUP(CONCATENATE($B398,AT$2,"multi"),'III-SUB'!$V$3:$W$633,2,0))</f>
        <v>0</v>
      </c>
      <c r="AU398" s="11">
        <f>IF(ISNA(VLOOKUP(CONCATENATE($B398,AU$2,"multi"),'III-SUB'!$V$3:$W$633,2,0)),0,VLOOKUP(CONCATENATE($B398,AU$2,"multi"),'III-SUB'!$V$3:$W$633,2,0))</f>
        <v>0</v>
      </c>
      <c r="AV398" s="11">
        <f>IF(ISNA(VLOOKUP(CONCATENATE($B398,AV$2,"multi"),'III-SUB'!$V$3:$W$633,2,0)),0,VLOOKUP(CONCATENATE($B398,AV$2,"multi"),'III-SUB'!$V$3:$W$633,2,0))</f>
        <v>0</v>
      </c>
      <c r="AW398" s="11">
        <f>IF(ISNA(VLOOKUP(CONCATENATE($B398,AW$2,"multi"),'III-SUB'!$V$3:$W$633,2,0)),0,VLOOKUP(CONCATENATE($B398,AW$2,"multi"),'III-SUB'!$V$3:$W$633,2,0))</f>
        <v>0</v>
      </c>
      <c r="AX398" s="11">
        <f>IF(ISNA(VLOOKUP(CONCATENATE($B398,AX$2,"multi"),'III-SUB'!$V$3:$W$633,2,0)),0,VLOOKUP(CONCATENATE($B398,AX$2,"multi"),'III-SUB'!$V$3:$W$633,2,0))</f>
        <v>0</v>
      </c>
      <c r="AY398" s="11">
        <f>IF(ISNA(VLOOKUP(CONCATENATE($B398,AY$2,"multi"),'III-SUB'!$V$3:$W$633,2,0)),0,VLOOKUP(CONCATENATE($B398,AY$2,"multi"),'III-SUB'!$V$3:$W$633,2,0))</f>
        <v>0</v>
      </c>
      <c r="AZ398" s="11">
        <f>IF(ISNA(VLOOKUP(CONCATENATE($B398,AZ$2,"multi"),'III-SUB'!$V$3:$W$633,2,0)),0,VLOOKUP(CONCATENATE($B398,AZ$2,"multi"),'III-SUB'!$V$3:$W$633,2,0))</f>
        <v>0</v>
      </c>
      <c r="BA398" s="11">
        <f>IF(ISNA(VLOOKUP(CONCATENATE($B398,BA$2,"multi"),'III-SUB'!$V$3:$W$633,2,0)),0,VLOOKUP(CONCATENATE($B398,BA$2,"multi"),'III-SUB'!$V$3:$W$633,2,0))</f>
        <v>0</v>
      </c>
      <c r="BB398" s="11">
        <f>IF(ISNA(VLOOKUP(CONCATENATE($B398,BB$2,"multi"),'III-SUB'!$V$3:$W$633,2,0)),0,VLOOKUP(CONCATENATE($B398,BB$2,"multi"),'III-SUB'!$V$3:$W$633,2,0))</f>
        <v>0</v>
      </c>
      <c r="BC398" s="11">
        <f>IF(ISNA(VLOOKUP(CONCATENATE($B398,BC$2,"multi"),'III-SUB'!$V$3:$W$633,2,0)),0,VLOOKUP(CONCATENATE($B398,BC$2,"multi"),'III-SUB'!$V$3:$W$633,2,0))</f>
        <v>0</v>
      </c>
      <c r="BD398" s="11">
        <f>SUM(AQ398:BC398)</f>
        <v>0</v>
      </c>
      <c r="BE398" s="11">
        <f>IF(ISNA(VLOOKUP(CONCATENATE($B398,AQ$2,"multi"),VHF!$V$3:$W$627,2,0)),0,VLOOKUP(CONCATENATE($B398,AQ$2,"multi"),VHF!$V$3:$W$627,2,0))</f>
        <v>0</v>
      </c>
      <c r="BF398" s="11">
        <f>IF(ISNA(VLOOKUP(CONCATENATE($B398,BF$2,"multi"),UHF!$V$3:$W$612,2,0)),0,VLOOKUP(CONCATENATE($B398,BF$2,"multi"),UHF!$V$3:$W$612,2,0))</f>
        <v>0</v>
      </c>
      <c r="BG398" s="11">
        <f>IF(ISNA(VLOOKUP(CONCATENATE($B398,BG$2,"multi"),UHF!$V$3:$W$612,2,0)),0,VLOOKUP(CONCATENATE($B398,BG$2,"multi"),UHF!$V$3:$W$612,2,0))</f>
        <v>0</v>
      </c>
      <c r="BH398" s="11">
        <f>IF(ISNA(VLOOKUP(CONCATENATE($B398,BH$2,"multi"),UHF!$V$3:$W$612,2,0)),0,VLOOKUP(CONCATENATE($B398,BH$2,"multi"),UHF!$V$3:$W$612,2,0))</f>
        <v>0</v>
      </c>
      <c r="BI398" s="11">
        <f>IF(ISNA(VLOOKUP(CONCATENATE($B398,BI$2,"multi"),UHF!$V$3:$W$612,2,0)),0,VLOOKUP(CONCATENATE($B398,BI$2,"multi"),UHF!$V$3:$W$612,2,0))</f>
        <v>0</v>
      </c>
      <c r="BJ398" s="11">
        <f>IF(ISNA(VLOOKUP(CONCATENATE($B398,BJ$2,"multi"),UHF!$V$3:$W$612,2,0)),0,VLOOKUP(CONCATENATE($B398,BJ$2,"multi"),UHF!$V$3:$W$612,2,0))</f>
        <v>0</v>
      </c>
      <c r="BK398" s="11">
        <f>IF(ISNA(VLOOKUP(CONCATENATE($B398,BK$2,"multi"),UHF!$V$3:$W$612,2,0)),0,VLOOKUP(CONCATENATE($B398,BK$2,"multi"),UHF!$V$3:$W$612,2,0))</f>
        <v>0</v>
      </c>
      <c r="BL398" s="11">
        <f>IF(ISNA(VLOOKUP(CONCATENATE($B398,BL$2,"multi"),UHF!$V$3:$W$612,2,0)),0,VLOOKUP(CONCATENATE($B398,BL$2,"multi"),UHF!$V$3:$W$612,2,0))</f>
        <v>0</v>
      </c>
      <c r="BM398" s="11">
        <f>IF(ISNA(VLOOKUP(CONCATENATE($B398,BM$2,"multi"),UHF!$V$3:$W$612,2,0)),0,VLOOKUP(CONCATENATE($B398,BM$2,"multi"),UHF!$V$3:$W$612,2,0))</f>
        <v>0</v>
      </c>
      <c r="BN398" s="11">
        <f>IF(ISNA(VLOOKUP(CONCATENATE($B398,BN$2,"multi"),UHF!$V$3:$W$612,2,0)),0,VLOOKUP(CONCATENATE($B398,BN$2,"multi"),UHF!$V$3:$W$612,2,0))</f>
        <v>0</v>
      </c>
      <c r="BO398" s="11">
        <f>IF(ISNA(VLOOKUP(CONCATENATE($B398,BO$2,"multi"),UHF!$V$3:$W$612,2,0)),0,VLOOKUP(CONCATENATE($B398,BO$2,"multi"),UHF!$V$3:$W$612,2,0))</f>
        <v>0</v>
      </c>
      <c r="BP398" s="11">
        <f>IF(ISNA(VLOOKUP(CONCATENATE($B398,BP$2,"multi"),UHF!$V$3:$W$612,2,0)),0,VLOOKUP(CONCATENATE($B398,BP$2,"multi"),UHF!$V$3:$W$612,2,0))</f>
        <v>0</v>
      </c>
      <c r="BQ398" s="11">
        <f>IF(ISNA(VLOOKUP(CONCATENATE($B398,BQ$2,"multi"),UHF!$V$3:$W$612,2,0)),0,VLOOKUP(CONCATENATE($B398,BQ$2,"multi"),UHF!$V$3:$W$612,2,0))</f>
        <v>0</v>
      </c>
      <c r="BR398" s="11">
        <f>SUM(BF398:BQ398)</f>
        <v>0</v>
      </c>
      <c r="BS398" s="11">
        <f>IF(ISNA(VLOOKUP(CONCATENATE($B398,BS$2,"multi"),'A1'!$V$3:$W$612,2,0)),0,VLOOKUP(CONCATENATE($B398,BS$2,"multi"),'A1'!$V$3:$W$612,2,0))</f>
        <v>0</v>
      </c>
    </row>
    <row r="399" spans="2:71" x14ac:dyDescent="0.2">
      <c r="B399" s="8">
        <f>'Seznam-MO'!A410</f>
        <v>0</v>
      </c>
      <c r="C399" s="11">
        <f>IF(ISNA(VLOOKUP(CONCATENATE($B399,C$2,"multi"),'I-SUB'!$V$3:$W$624,2,0)),0,VLOOKUP(CONCATENATE($B399,C$2,"multi"),'I-SUB'!$V$3:$W$624,2,0))</f>
        <v>0</v>
      </c>
      <c r="D399" s="11">
        <f>IF(ISNA(VLOOKUP(CONCATENATE($B399,D$2,"multi"),'I-SUB'!$V$3:$W$624,2,0)),0,VLOOKUP(CONCATENATE($B399,D$2,"multi"),'I-SUB'!$V$3:$W$624,2,0))</f>
        <v>0</v>
      </c>
      <c r="E399" s="11">
        <f>IF(ISNA(VLOOKUP(CONCATENATE($B399,E$2,"multi"),'I-SUB'!$V$3:$W$624,2,0)),0,VLOOKUP(CONCATENATE($B399,E$2,"multi"),'I-SUB'!$V$3:$W$624,2,0))</f>
        <v>0</v>
      </c>
      <c r="F399" s="11">
        <f>IF(ISNA(VLOOKUP(CONCATENATE($B399,F$2,"multi"),'I-SUB'!$V$3:$W$624,2,0)),0,VLOOKUP(CONCATENATE($B399,F$2,"multi"),'I-SUB'!$V$3:$W$624,2,0))</f>
        <v>0</v>
      </c>
      <c r="G399" s="11">
        <f>IF(ISNA(VLOOKUP(CONCATENATE($B399,G$2,"multi"),'I-SUB'!$V$3:$W$624,2,0)),0,VLOOKUP(CONCATENATE($B399,G$2,"multi"),'I-SUB'!$V$3:$W$624,2,0))</f>
        <v>0</v>
      </c>
      <c r="H399" s="11">
        <f>IF(ISNA(VLOOKUP(CONCATENATE($B399,H$2,"multi"),'I-SUB'!$V$3:$W$624,2,0)),0,VLOOKUP(CONCATENATE($B399,H$2,"multi"),'I-SUB'!$V$3:$W$624,2,0))</f>
        <v>0</v>
      </c>
      <c r="I399" s="11">
        <f>IF(ISNA(VLOOKUP(CONCATENATE($B399,I$2,"multi"),'I-SUB'!$V$3:$W$624,2,0)),0,VLOOKUP(CONCATENATE($B399,I$2,"multi"),'I-SUB'!$V$3:$W$624,2,0))</f>
        <v>0</v>
      </c>
      <c r="J399" s="11">
        <f>IF(ISNA(VLOOKUP(CONCATENATE($B399,J$2,"multi"),'I-SUB'!$V$3:$W$624,2,0)),0,VLOOKUP(CONCATENATE($B399,J$2,"multi"),'I-SUB'!$V$3:$W$624,2,0))</f>
        <v>0</v>
      </c>
      <c r="K399" s="11">
        <f>IF(ISNA(VLOOKUP(CONCATENATE($B399,K$2,"multi"),'I-SUB'!$V$3:$W$624,2,0)),0,VLOOKUP(CONCATENATE($B399,K$2,"multi"),'I-SUB'!$V$3:$W$624,2,0))</f>
        <v>0</v>
      </c>
      <c r="L399" s="11">
        <f>IF(ISNA(VLOOKUP(CONCATENATE($B399,L$2,"multi"),'I-SUB'!$V$3:$W$624,2,0)),0,VLOOKUP(CONCATENATE($B399,L$2,"multi"),'I-SUB'!$V$3:$W$624,2,0))</f>
        <v>0</v>
      </c>
      <c r="M399" s="11">
        <f>IF(ISNA(VLOOKUP(CONCATENATE($B399,M$2,"multi"),'I-SUB'!$V$3:$W$624,2,0)),0,VLOOKUP(CONCATENATE($B399,M$2,"multi"),'I-SUB'!$V$3:$W$624,2,0))</f>
        <v>0</v>
      </c>
      <c r="N399" s="11">
        <f>IF(ISNA(VLOOKUP(CONCATENATE($B399,N$2,"multi"),'I-SUB'!$V$3:$W$624,2,0)),0,VLOOKUP(CONCATENATE($B399,N$2,"multi"),'I-SUB'!$V$3:$W$624,2,0))</f>
        <v>0</v>
      </c>
      <c r="O399" s="11">
        <f>IF(ISNA(VLOOKUP(CONCATENATE($B399,O$2,"multi"),'I-SUB'!$V$3:$W$624,2,0)),0,VLOOKUP(CONCATENATE($B399,O$2,"multi"),'I-SUB'!$V$3:$W$624,2,0))</f>
        <v>0</v>
      </c>
      <c r="P399" s="11">
        <f>SUM(C399:O399)</f>
        <v>0</v>
      </c>
      <c r="Q399" s="11">
        <f>IF(ISNA(VLOOKUP(CONCATENATE($B399,Q$2,"multi"),'II-SUB'!$V$3:$W$630,2,0)),0,VLOOKUP(CONCATENATE($B399,Q$2,"multi"),'II-SUB'!$V$3:$W$630,2,0))</f>
        <v>0</v>
      </c>
      <c r="R399" s="11">
        <f>IF(ISNA(VLOOKUP(CONCATENATE($B399,R$2,"multi"),'II-SUB'!$V$3:$W$630,2,0)),0,VLOOKUP(CONCATENATE($B399,R$2,"multi"),'II-SUB'!$V$3:$W$630,2,0))</f>
        <v>0</v>
      </c>
      <c r="S399" s="11">
        <f>IF(ISNA(VLOOKUP(CONCATENATE($B399,S$2,"multi"),'II-SUB'!$V$3:$W$630,2,0)),0,VLOOKUP(CONCATENATE($B399,S$2,"multi"),'II-SUB'!$V$3:$W$630,2,0))</f>
        <v>0</v>
      </c>
      <c r="T399" s="11">
        <f>IF(ISNA(VLOOKUP(CONCATENATE($B399,T$2,"multi"),'II-SUB'!$V$3:$W$630,2,0)),0,VLOOKUP(CONCATENATE($B399,T$2,"multi"),'II-SUB'!$V$3:$W$630,2,0))</f>
        <v>0</v>
      </c>
      <c r="U399" s="11">
        <f>IF(ISNA(VLOOKUP(CONCATENATE($B399,U$2,"multi"),'II-SUB'!$V$3:$W$630,2,0)),0,VLOOKUP(CONCATENATE($B399,U$2,"multi"),'II-SUB'!$V$3:$W$630,2,0))</f>
        <v>0</v>
      </c>
      <c r="V399" s="11">
        <f>IF(ISNA(VLOOKUP(CONCATENATE($B399,V$2,"multi"),'II-SUB'!$V$3:$W$630,2,0)),0,VLOOKUP(CONCATENATE($B399,V$2,"multi"),'II-SUB'!$V$3:$W$630,2,0))</f>
        <v>0</v>
      </c>
      <c r="W399" s="11">
        <f>IF(ISNA(VLOOKUP(CONCATENATE($B399,W$2,"multi"),'II-SUB'!$V$3:$W$630,2,0)),0,VLOOKUP(CONCATENATE($B399,W$2,"multi"),'II-SUB'!$V$3:$W$630,2,0))</f>
        <v>0</v>
      </c>
      <c r="X399" s="11">
        <f>IF(ISNA(VLOOKUP(CONCATENATE($B399,X$2,"multi"),'II-SUB'!$V$3:$W$630,2,0)),0,VLOOKUP(CONCATENATE($B399,X$2,"multi"),'II-SUB'!$V$3:$W$630,2,0))</f>
        <v>0</v>
      </c>
      <c r="Y399" s="11">
        <f>IF(ISNA(VLOOKUP(CONCATENATE($B399,Y$2,"multi"),'II-SUB'!$V$3:$W$630,2,0)),0,VLOOKUP(CONCATENATE($B399,Y$2,"multi"),'II-SUB'!$V$3:$W$630,2,0))</f>
        <v>0</v>
      </c>
      <c r="Z399" s="11">
        <f>IF(ISNA(VLOOKUP(CONCATENATE($B399,Z$2,"multi"),'II-SUB'!$V$3:$W$630,2,0)),0,VLOOKUP(CONCATENATE($B399,Z$2,"multi"),'II-SUB'!$V$3:$W$630,2,0))</f>
        <v>0</v>
      </c>
      <c r="AA399" s="11">
        <f>IF(ISNA(VLOOKUP(CONCATENATE($B399,AA$2,"multi"),'II-SUB'!$V$3:$W$630,2,0)),0,VLOOKUP(CONCATENATE($B399,AA$2,"multi"),'II-SUB'!$V$3:$W$630,2,0))</f>
        <v>0</v>
      </c>
      <c r="AB399" s="11">
        <f>IF(ISNA(VLOOKUP(CONCATENATE($B399,AB$2,"multi"),'II-SUB'!$V$3:$W$630,2,0)),0,VLOOKUP(CONCATENATE($B399,AB$2,"multi"),'II-SUB'!$V$3:$W$630,2,0))</f>
        <v>0</v>
      </c>
      <c r="AC399" s="11">
        <f>IF(ISNA(VLOOKUP(CONCATENATE($B399,AC$2,"multi"),'II-SUB'!$V$3:$W$630,2,0)),0,VLOOKUP(CONCATENATE($B399,AC$2,"multi"),'II-SUB'!$V$3:$W$630,2,0))</f>
        <v>0</v>
      </c>
      <c r="AD399" s="11">
        <f>SUM(Q399:AC399)</f>
        <v>0</v>
      </c>
      <c r="AE399" s="11">
        <f>IF(ISNA(VLOOKUP(CONCATENATE($B399,AE$2,"multi"),MW!$V$3:$W$600,2,0)),0,VLOOKUP(CONCATENATE($B399,AE$2,"multi"),MW!$V$3:$W$600,2,0))</f>
        <v>0</v>
      </c>
      <c r="AF399" s="11">
        <f>IF(ISNA(VLOOKUP(CONCATENATE($B399,AF$2,"multi"),MW!$V$3:$W$600,2,0)),0,VLOOKUP(CONCATENATE($B399,AF$2,"multi"),MW!$V$3:$W$600,2,0))</f>
        <v>0</v>
      </c>
      <c r="AG399" s="11">
        <f>IF(ISNA(VLOOKUP(CONCATENATE($B399,AG$2,"multi"),MW!$V$3:$W$600,2,0)),0,VLOOKUP(CONCATENATE($B399,AG$2,"multi"),MW!$V$3:$W$600,2,0))</f>
        <v>0</v>
      </c>
      <c r="AH399" s="11">
        <f>IF(ISNA(VLOOKUP(CONCATENATE($B399,AH$2,"multi"),MW!$V$3:$W$600,2,0)),0,VLOOKUP(CONCATENATE($B399,AH$2,"multi"),MW!$V$3:$W$600,2,0))</f>
        <v>0</v>
      </c>
      <c r="AI399" s="11">
        <f>IF(ISNA(VLOOKUP(CONCATENATE($B399,AI$2,"multi"),MW!$V$3:$W$600,2,0)),0,VLOOKUP(CONCATENATE($B399,AI$2,"multi"),MW!$V$3:$W$600,2,0))</f>
        <v>0</v>
      </c>
      <c r="AJ399" s="11">
        <f>IF(ISNA(VLOOKUP(CONCATENATE($B399,AJ$2,"multi"),MW!$V$3:$W$600,2,0)),0,VLOOKUP(CONCATENATE($B399,AJ$2,"multi"),MW!$V$3:$W$600,2,0))</f>
        <v>0</v>
      </c>
      <c r="AK399" s="11">
        <f>IF(ISNA(VLOOKUP(CONCATENATE($B399,AK$2,"multi"),MW!$V$3:$W$600,2,0)),0,VLOOKUP(CONCATENATE($B399,AK$2,"multi"),MW!$V$3:$W$600,2,0))</f>
        <v>0</v>
      </c>
      <c r="AL399" s="11">
        <f>IF(ISNA(VLOOKUP(CONCATENATE($B399,AL$2,"multi"),MW!$V$3:$W$600,2,0)),0,VLOOKUP(CONCATENATE($B399,AL$2,"multi"),MW!$V$3:$W$600,2,0))</f>
        <v>0</v>
      </c>
      <c r="AM399" s="11">
        <f>IF(ISNA(VLOOKUP(CONCATENATE($B399,AM$2,"multi"),MW!$V$3:$W$600,2,0)),0,VLOOKUP(CONCATENATE($B399,AM$2,"multi"),MW!$V$3:$W$600,2,0))</f>
        <v>0</v>
      </c>
      <c r="AN399" s="11">
        <f>IF(ISNA(VLOOKUP(CONCATENATE($B399,AN$2,"multi"),MW!$V$3:$W$600,2,0)),0,VLOOKUP(CONCATENATE($B399,AN$2,"multi"),MW!$V$3:$W$600,2,0))</f>
        <v>0</v>
      </c>
      <c r="AO399" s="11">
        <f>IF(ISNA(VLOOKUP(CONCATENATE($B399,AO$2,"multi"),MW!$V$3:$W$600,2,0)),0,VLOOKUP(CONCATENATE($B399,AO$2,"multi"),MW!$V$3:$W$600,2,0))</f>
        <v>0</v>
      </c>
      <c r="AP399" s="11">
        <f>SUM(AE399:AO399)</f>
        <v>0</v>
      </c>
      <c r="AQ399" s="11">
        <f>IF(ISNA(VLOOKUP(CONCATENATE($B399,AQ$2,"multi"),'III-SUB'!$V$3:$W$633,2,0)),0,VLOOKUP(CONCATENATE($B399,AQ$2,"multi"),'III-SUB'!$V$3:$W$633,2,0))</f>
        <v>0</v>
      </c>
      <c r="AR399" s="11">
        <f>IF(ISNA(VLOOKUP(CONCATENATE($B399,AR$2,"multi"),'III-SUB'!$V$3:$W$633,2,0)),0,VLOOKUP(CONCATENATE($B399,AR$2,"multi"),'III-SUB'!$V$3:$W$633,2,0))</f>
        <v>0</v>
      </c>
      <c r="AS399" s="11">
        <f>IF(ISNA(VLOOKUP(CONCATENATE($B399,AS$2,"multi"),'III-SUB'!$V$3:$W$633,2,0)),0,VLOOKUP(CONCATENATE($B399,AS$2,"multi"),'III-SUB'!$V$3:$W$633,2,0))</f>
        <v>0</v>
      </c>
      <c r="AT399" s="11">
        <f>IF(ISNA(VLOOKUP(CONCATENATE($B399,AT$2,"multi"),'III-SUB'!$V$3:$W$633,2,0)),0,VLOOKUP(CONCATENATE($B399,AT$2,"multi"),'III-SUB'!$V$3:$W$633,2,0))</f>
        <v>0</v>
      </c>
      <c r="AU399" s="11">
        <f>IF(ISNA(VLOOKUP(CONCATENATE($B399,AU$2,"multi"),'III-SUB'!$V$3:$W$633,2,0)),0,VLOOKUP(CONCATENATE($B399,AU$2,"multi"),'III-SUB'!$V$3:$W$633,2,0))</f>
        <v>0</v>
      </c>
      <c r="AV399" s="11">
        <f>IF(ISNA(VLOOKUP(CONCATENATE($B399,AV$2,"multi"),'III-SUB'!$V$3:$W$633,2,0)),0,VLOOKUP(CONCATENATE($B399,AV$2,"multi"),'III-SUB'!$V$3:$W$633,2,0))</f>
        <v>0</v>
      </c>
      <c r="AW399" s="11">
        <f>IF(ISNA(VLOOKUP(CONCATENATE($B399,AW$2,"multi"),'III-SUB'!$V$3:$W$633,2,0)),0,VLOOKUP(CONCATENATE($B399,AW$2,"multi"),'III-SUB'!$V$3:$W$633,2,0))</f>
        <v>0</v>
      </c>
      <c r="AX399" s="11">
        <f>IF(ISNA(VLOOKUP(CONCATENATE($B399,AX$2,"multi"),'III-SUB'!$V$3:$W$633,2,0)),0,VLOOKUP(CONCATENATE($B399,AX$2,"multi"),'III-SUB'!$V$3:$W$633,2,0))</f>
        <v>0</v>
      </c>
      <c r="AY399" s="11">
        <f>IF(ISNA(VLOOKUP(CONCATENATE($B399,AY$2,"multi"),'III-SUB'!$V$3:$W$633,2,0)),0,VLOOKUP(CONCATENATE($B399,AY$2,"multi"),'III-SUB'!$V$3:$W$633,2,0))</f>
        <v>0</v>
      </c>
      <c r="AZ399" s="11">
        <f>IF(ISNA(VLOOKUP(CONCATENATE($B399,AZ$2,"multi"),'III-SUB'!$V$3:$W$633,2,0)),0,VLOOKUP(CONCATENATE($B399,AZ$2,"multi"),'III-SUB'!$V$3:$W$633,2,0))</f>
        <v>0</v>
      </c>
      <c r="BA399" s="11">
        <f>IF(ISNA(VLOOKUP(CONCATENATE($B399,BA$2,"multi"),'III-SUB'!$V$3:$W$633,2,0)),0,VLOOKUP(CONCATENATE($B399,BA$2,"multi"),'III-SUB'!$V$3:$W$633,2,0))</f>
        <v>0</v>
      </c>
      <c r="BB399" s="11">
        <f>IF(ISNA(VLOOKUP(CONCATENATE($B399,BB$2,"multi"),'III-SUB'!$V$3:$W$633,2,0)),0,VLOOKUP(CONCATENATE($B399,BB$2,"multi"),'III-SUB'!$V$3:$W$633,2,0))</f>
        <v>0</v>
      </c>
      <c r="BC399" s="11">
        <f>IF(ISNA(VLOOKUP(CONCATENATE($B399,BC$2,"multi"),'III-SUB'!$V$3:$W$633,2,0)),0,VLOOKUP(CONCATENATE($B399,BC$2,"multi"),'III-SUB'!$V$3:$W$633,2,0))</f>
        <v>0</v>
      </c>
      <c r="BD399" s="11">
        <f>SUM(AQ399:BC399)</f>
        <v>0</v>
      </c>
      <c r="BE399" s="11">
        <f>IF(ISNA(VLOOKUP(CONCATENATE($B399,AQ$2,"multi"),VHF!$V$3:$W$627,2,0)),0,VLOOKUP(CONCATENATE($B399,AQ$2,"multi"),VHF!$V$3:$W$627,2,0))</f>
        <v>0</v>
      </c>
      <c r="BF399" s="11">
        <f>IF(ISNA(VLOOKUP(CONCATENATE($B399,BF$2,"multi"),UHF!$V$3:$W$612,2,0)),0,VLOOKUP(CONCATENATE($B399,BF$2,"multi"),UHF!$V$3:$W$612,2,0))</f>
        <v>0</v>
      </c>
      <c r="BG399" s="11">
        <f>IF(ISNA(VLOOKUP(CONCATENATE($B399,BG$2,"multi"),UHF!$V$3:$W$612,2,0)),0,VLOOKUP(CONCATENATE($B399,BG$2,"multi"),UHF!$V$3:$W$612,2,0))</f>
        <v>0</v>
      </c>
      <c r="BH399" s="11">
        <f>IF(ISNA(VLOOKUP(CONCATENATE($B399,BH$2,"multi"),UHF!$V$3:$W$612,2,0)),0,VLOOKUP(CONCATENATE($B399,BH$2,"multi"),UHF!$V$3:$W$612,2,0))</f>
        <v>0</v>
      </c>
      <c r="BI399" s="11">
        <f>IF(ISNA(VLOOKUP(CONCATENATE($B399,BI$2,"multi"),UHF!$V$3:$W$612,2,0)),0,VLOOKUP(CONCATENATE($B399,BI$2,"multi"),UHF!$V$3:$W$612,2,0))</f>
        <v>0</v>
      </c>
      <c r="BJ399" s="11">
        <f>IF(ISNA(VLOOKUP(CONCATENATE($B399,BJ$2,"multi"),UHF!$V$3:$W$612,2,0)),0,VLOOKUP(CONCATENATE($B399,BJ$2,"multi"),UHF!$V$3:$W$612,2,0))</f>
        <v>0</v>
      </c>
      <c r="BK399" s="11">
        <f>IF(ISNA(VLOOKUP(CONCATENATE($B399,BK$2,"multi"),UHF!$V$3:$W$612,2,0)),0,VLOOKUP(CONCATENATE($B399,BK$2,"multi"),UHF!$V$3:$W$612,2,0))</f>
        <v>0</v>
      </c>
      <c r="BL399" s="11">
        <f>IF(ISNA(VLOOKUP(CONCATENATE($B399,BL$2,"multi"),UHF!$V$3:$W$612,2,0)),0,VLOOKUP(CONCATENATE($B399,BL$2,"multi"),UHF!$V$3:$W$612,2,0))</f>
        <v>0</v>
      </c>
      <c r="BM399" s="11">
        <f>IF(ISNA(VLOOKUP(CONCATENATE($B399,BM$2,"multi"),UHF!$V$3:$W$612,2,0)),0,VLOOKUP(CONCATENATE($B399,BM$2,"multi"),UHF!$V$3:$W$612,2,0))</f>
        <v>0</v>
      </c>
      <c r="BN399" s="11">
        <f>IF(ISNA(VLOOKUP(CONCATENATE($B399,BN$2,"multi"),UHF!$V$3:$W$612,2,0)),0,VLOOKUP(CONCATENATE($B399,BN$2,"multi"),UHF!$V$3:$W$612,2,0))</f>
        <v>0</v>
      </c>
      <c r="BO399" s="11">
        <f>IF(ISNA(VLOOKUP(CONCATENATE($B399,BO$2,"multi"),UHF!$V$3:$W$612,2,0)),0,VLOOKUP(CONCATENATE($B399,BO$2,"multi"),UHF!$V$3:$W$612,2,0))</f>
        <v>0</v>
      </c>
      <c r="BP399" s="11">
        <f>IF(ISNA(VLOOKUP(CONCATENATE($B399,BP$2,"multi"),UHF!$V$3:$W$612,2,0)),0,VLOOKUP(CONCATENATE($B399,BP$2,"multi"),UHF!$V$3:$W$612,2,0))</f>
        <v>0</v>
      </c>
      <c r="BQ399" s="11">
        <f>IF(ISNA(VLOOKUP(CONCATENATE($B399,BQ$2,"multi"),UHF!$V$3:$W$612,2,0)),0,VLOOKUP(CONCATENATE($B399,BQ$2,"multi"),UHF!$V$3:$W$612,2,0))</f>
        <v>0</v>
      </c>
      <c r="BR399" s="11">
        <f>SUM(BF399:BQ399)</f>
        <v>0</v>
      </c>
      <c r="BS399" s="11">
        <f>IF(ISNA(VLOOKUP(CONCATENATE($B399,BS$2,"multi"),'A1'!$V$3:$W$612,2,0)),0,VLOOKUP(CONCATENATE($B399,BS$2,"multi"),'A1'!$V$3:$W$612,2,0))</f>
        <v>0</v>
      </c>
    </row>
    <row r="400" spans="2:71" x14ac:dyDescent="0.2">
      <c r="B400" s="8">
        <f>'Seznam-MO'!A411</f>
        <v>0</v>
      </c>
      <c r="C400" s="11">
        <f>IF(ISNA(VLOOKUP(CONCATENATE($B400,C$2,"multi"),'I-SUB'!$V$3:$W$624,2,0)),0,VLOOKUP(CONCATENATE($B400,C$2,"multi"),'I-SUB'!$V$3:$W$624,2,0))</f>
        <v>0</v>
      </c>
      <c r="D400" s="11">
        <f>IF(ISNA(VLOOKUP(CONCATENATE($B400,D$2,"multi"),'I-SUB'!$V$3:$W$624,2,0)),0,VLOOKUP(CONCATENATE($B400,D$2,"multi"),'I-SUB'!$V$3:$W$624,2,0))</f>
        <v>0</v>
      </c>
      <c r="E400" s="11">
        <f>IF(ISNA(VLOOKUP(CONCATENATE($B400,E$2,"multi"),'I-SUB'!$V$3:$W$624,2,0)),0,VLOOKUP(CONCATENATE($B400,E$2,"multi"),'I-SUB'!$V$3:$W$624,2,0))</f>
        <v>0</v>
      </c>
      <c r="F400" s="11">
        <f>IF(ISNA(VLOOKUP(CONCATENATE($B400,F$2,"multi"),'I-SUB'!$V$3:$W$624,2,0)),0,VLOOKUP(CONCATENATE($B400,F$2,"multi"),'I-SUB'!$V$3:$W$624,2,0))</f>
        <v>0</v>
      </c>
      <c r="G400" s="11">
        <f>IF(ISNA(VLOOKUP(CONCATENATE($B400,G$2,"multi"),'I-SUB'!$V$3:$W$624,2,0)),0,VLOOKUP(CONCATENATE($B400,G$2,"multi"),'I-SUB'!$V$3:$W$624,2,0))</f>
        <v>0</v>
      </c>
      <c r="H400" s="11">
        <f>IF(ISNA(VLOOKUP(CONCATENATE($B400,H$2,"multi"),'I-SUB'!$V$3:$W$624,2,0)),0,VLOOKUP(CONCATENATE($B400,H$2,"multi"),'I-SUB'!$V$3:$W$624,2,0))</f>
        <v>0</v>
      </c>
      <c r="I400" s="11">
        <f>IF(ISNA(VLOOKUP(CONCATENATE($B400,I$2,"multi"),'I-SUB'!$V$3:$W$624,2,0)),0,VLOOKUP(CONCATENATE($B400,I$2,"multi"),'I-SUB'!$V$3:$W$624,2,0))</f>
        <v>0</v>
      </c>
      <c r="J400" s="11">
        <f>IF(ISNA(VLOOKUP(CONCATENATE($B400,J$2,"multi"),'I-SUB'!$V$3:$W$624,2,0)),0,VLOOKUP(CONCATENATE($B400,J$2,"multi"),'I-SUB'!$V$3:$W$624,2,0))</f>
        <v>0</v>
      </c>
      <c r="K400" s="11">
        <f>IF(ISNA(VLOOKUP(CONCATENATE($B400,K$2,"multi"),'I-SUB'!$V$3:$W$624,2,0)),0,VLOOKUP(CONCATENATE($B400,K$2,"multi"),'I-SUB'!$V$3:$W$624,2,0))</f>
        <v>0</v>
      </c>
      <c r="L400" s="11">
        <f>IF(ISNA(VLOOKUP(CONCATENATE($B400,L$2,"multi"),'I-SUB'!$V$3:$W$624,2,0)),0,VLOOKUP(CONCATENATE($B400,L$2,"multi"),'I-SUB'!$V$3:$W$624,2,0))</f>
        <v>0</v>
      </c>
      <c r="M400" s="11">
        <f>IF(ISNA(VLOOKUP(CONCATENATE($B400,M$2,"multi"),'I-SUB'!$V$3:$W$624,2,0)),0,VLOOKUP(CONCATENATE($B400,M$2,"multi"),'I-SUB'!$V$3:$W$624,2,0))</f>
        <v>0</v>
      </c>
      <c r="N400" s="11">
        <f>IF(ISNA(VLOOKUP(CONCATENATE($B400,N$2,"multi"),'I-SUB'!$V$3:$W$624,2,0)),0,VLOOKUP(CONCATENATE($B400,N$2,"multi"),'I-SUB'!$V$3:$W$624,2,0))</f>
        <v>0</v>
      </c>
      <c r="O400" s="11">
        <f>IF(ISNA(VLOOKUP(CONCATENATE($B400,O$2,"multi"),'I-SUB'!$V$3:$W$624,2,0)),0,VLOOKUP(CONCATENATE($B400,O$2,"multi"),'I-SUB'!$V$3:$W$624,2,0))</f>
        <v>0</v>
      </c>
      <c r="P400" s="11">
        <f>SUM(C400:O400)</f>
        <v>0</v>
      </c>
      <c r="Q400" s="11">
        <f>IF(ISNA(VLOOKUP(CONCATENATE($B400,Q$2,"multi"),'II-SUB'!$V$3:$W$630,2,0)),0,VLOOKUP(CONCATENATE($B400,Q$2,"multi"),'II-SUB'!$V$3:$W$630,2,0))</f>
        <v>0</v>
      </c>
      <c r="R400" s="11">
        <f>IF(ISNA(VLOOKUP(CONCATENATE($B400,R$2,"multi"),'II-SUB'!$V$3:$W$630,2,0)),0,VLOOKUP(CONCATENATE($B400,R$2,"multi"),'II-SUB'!$V$3:$W$630,2,0))</f>
        <v>0</v>
      </c>
      <c r="S400" s="11">
        <f>IF(ISNA(VLOOKUP(CONCATENATE($B400,S$2,"multi"),'II-SUB'!$V$3:$W$630,2,0)),0,VLOOKUP(CONCATENATE($B400,S$2,"multi"),'II-SUB'!$V$3:$W$630,2,0))</f>
        <v>0</v>
      </c>
      <c r="T400" s="11">
        <f>IF(ISNA(VLOOKUP(CONCATENATE($B400,T$2,"multi"),'II-SUB'!$V$3:$W$630,2,0)),0,VLOOKUP(CONCATENATE($B400,T$2,"multi"),'II-SUB'!$V$3:$W$630,2,0))</f>
        <v>0</v>
      </c>
      <c r="U400" s="11">
        <f>IF(ISNA(VLOOKUP(CONCATENATE($B400,U$2,"multi"),'II-SUB'!$V$3:$W$630,2,0)),0,VLOOKUP(CONCATENATE($B400,U$2,"multi"),'II-SUB'!$V$3:$W$630,2,0))</f>
        <v>0</v>
      </c>
      <c r="V400" s="11">
        <f>IF(ISNA(VLOOKUP(CONCATENATE($B400,V$2,"multi"),'II-SUB'!$V$3:$W$630,2,0)),0,VLOOKUP(CONCATENATE($B400,V$2,"multi"),'II-SUB'!$V$3:$W$630,2,0))</f>
        <v>0</v>
      </c>
      <c r="W400" s="11">
        <f>IF(ISNA(VLOOKUP(CONCATENATE($B400,W$2,"multi"),'II-SUB'!$V$3:$W$630,2,0)),0,VLOOKUP(CONCATENATE($B400,W$2,"multi"),'II-SUB'!$V$3:$W$630,2,0))</f>
        <v>0</v>
      </c>
      <c r="X400" s="11">
        <f>IF(ISNA(VLOOKUP(CONCATENATE($B400,X$2,"multi"),'II-SUB'!$V$3:$W$630,2,0)),0,VLOOKUP(CONCATENATE($B400,X$2,"multi"),'II-SUB'!$V$3:$W$630,2,0))</f>
        <v>0</v>
      </c>
      <c r="Y400" s="11">
        <f>IF(ISNA(VLOOKUP(CONCATENATE($B400,Y$2,"multi"),'II-SUB'!$V$3:$W$630,2,0)),0,VLOOKUP(CONCATENATE($B400,Y$2,"multi"),'II-SUB'!$V$3:$W$630,2,0))</f>
        <v>0</v>
      </c>
      <c r="Z400" s="11">
        <f>IF(ISNA(VLOOKUP(CONCATENATE($B400,Z$2,"multi"),'II-SUB'!$V$3:$W$630,2,0)),0,VLOOKUP(CONCATENATE($B400,Z$2,"multi"),'II-SUB'!$V$3:$W$630,2,0))</f>
        <v>0</v>
      </c>
      <c r="AA400" s="11">
        <f>IF(ISNA(VLOOKUP(CONCATENATE($B400,AA$2,"multi"),'II-SUB'!$V$3:$W$630,2,0)),0,VLOOKUP(CONCATENATE($B400,AA$2,"multi"),'II-SUB'!$V$3:$W$630,2,0))</f>
        <v>0</v>
      </c>
      <c r="AB400" s="11">
        <f>IF(ISNA(VLOOKUP(CONCATENATE($B400,AB$2,"multi"),'II-SUB'!$V$3:$W$630,2,0)),0,VLOOKUP(CONCATENATE($B400,AB$2,"multi"),'II-SUB'!$V$3:$W$630,2,0))</f>
        <v>0</v>
      </c>
      <c r="AC400" s="11">
        <f>IF(ISNA(VLOOKUP(CONCATENATE($B400,AC$2,"multi"),'II-SUB'!$V$3:$W$630,2,0)),0,VLOOKUP(CONCATENATE($B400,AC$2,"multi"),'II-SUB'!$V$3:$W$630,2,0))</f>
        <v>0</v>
      </c>
      <c r="AD400" s="11">
        <f>SUM(Q400:AC400)</f>
        <v>0</v>
      </c>
      <c r="AE400" s="11">
        <f>IF(ISNA(VLOOKUP(CONCATENATE($B400,AE$2,"multi"),MW!$V$3:$W$600,2,0)),0,VLOOKUP(CONCATENATE($B400,AE$2,"multi"),MW!$V$3:$W$600,2,0))</f>
        <v>0</v>
      </c>
      <c r="AF400" s="11">
        <f>IF(ISNA(VLOOKUP(CONCATENATE($B400,AF$2,"multi"),MW!$V$3:$W$600,2,0)),0,VLOOKUP(CONCATENATE($B400,AF$2,"multi"),MW!$V$3:$W$600,2,0))</f>
        <v>0</v>
      </c>
      <c r="AG400" s="11">
        <f>IF(ISNA(VLOOKUP(CONCATENATE($B400,AG$2,"multi"),MW!$V$3:$W$600,2,0)),0,VLOOKUP(CONCATENATE($B400,AG$2,"multi"),MW!$V$3:$W$600,2,0))</f>
        <v>0</v>
      </c>
      <c r="AH400" s="11">
        <f>IF(ISNA(VLOOKUP(CONCATENATE($B400,AH$2,"multi"),MW!$V$3:$W$600,2,0)),0,VLOOKUP(CONCATENATE($B400,AH$2,"multi"),MW!$V$3:$W$600,2,0))</f>
        <v>0</v>
      </c>
      <c r="AI400" s="11">
        <f>IF(ISNA(VLOOKUP(CONCATENATE($B400,AI$2,"multi"),MW!$V$3:$W$600,2,0)),0,VLOOKUP(CONCATENATE($B400,AI$2,"multi"),MW!$V$3:$W$600,2,0))</f>
        <v>0</v>
      </c>
      <c r="AJ400" s="11">
        <f>IF(ISNA(VLOOKUP(CONCATENATE($B400,AJ$2,"multi"),MW!$V$3:$W$600,2,0)),0,VLOOKUP(CONCATENATE($B400,AJ$2,"multi"),MW!$V$3:$W$600,2,0))</f>
        <v>0</v>
      </c>
      <c r="AK400" s="11">
        <f>IF(ISNA(VLOOKUP(CONCATENATE($B400,AK$2,"multi"),MW!$V$3:$W$600,2,0)),0,VLOOKUP(CONCATENATE($B400,AK$2,"multi"),MW!$V$3:$W$600,2,0))</f>
        <v>0</v>
      </c>
      <c r="AL400" s="11">
        <f>IF(ISNA(VLOOKUP(CONCATENATE($B400,AL$2,"multi"),MW!$V$3:$W$600,2,0)),0,VLOOKUP(CONCATENATE($B400,AL$2,"multi"),MW!$V$3:$W$600,2,0))</f>
        <v>0</v>
      </c>
      <c r="AM400" s="11">
        <f>IF(ISNA(VLOOKUP(CONCATENATE($B400,AM$2,"multi"),MW!$V$3:$W$600,2,0)),0,VLOOKUP(CONCATENATE($B400,AM$2,"multi"),MW!$V$3:$W$600,2,0))</f>
        <v>0</v>
      </c>
      <c r="AN400" s="11">
        <f>IF(ISNA(VLOOKUP(CONCATENATE($B400,AN$2,"multi"),MW!$V$3:$W$600,2,0)),0,VLOOKUP(CONCATENATE($B400,AN$2,"multi"),MW!$V$3:$W$600,2,0))</f>
        <v>0</v>
      </c>
      <c r="AO400" s="11">
        <f>IF(ISNA(VLOOKUP(CONCATENATE($B400,AO$2,"multi"),MW!$V$3:$W$600,2,0)),0,VLOOKUP(CONCATENATE($B400,AO$2,"multi"),MW!$V$3:$W$600,2,0))</f>
        <v>0</v>
      </c>
      <c r="AP400" s="11">
        <f>SUM(AE400:AO400)</f>
        <v>0</v>
      </c>
      <c r="AQ400" s="11">
        <f>IF(ISNA(VLOOKUP(CONCATENATE($B400,AQ$2,"multi"),'III-SUB'!$V$3:$W$633,2,0)),0,VLOOKUP(CONCATENATE($B400,AQ$2,"multi"),'III-SUB'!$V$3:$W$633,2,0))</f>
        <v>0</v>
      </c>
      <c r="AR400" s="11">
        <f>IF(ISNA(VLOOKUP(CONCATENATE($B400,AR$2,"multi"),'III-SUB'!$V$3:$W$633,2,0)),0,VLOOKUP(CONCATENATE($B400,AR$2,"multi"),'III-SUB'!$V$3:$W$633,2,0))</f>
        <v>0</v>
      </c>
      <c r="AS400" s="11">
        <f>IF(ISNA(VLOOKUP(CONCATENATE($B400,AS$2,"multi"),'III-SUB'!$V$3:$W$633,2,0)),0,VLOOKUP(CONCATENATE($B400,AS$2,"multi"),'III-SUB'!$V$3:$W$633,2,0))</f>
        <v>0</v>
      </c>
      <c r="AT400" s="11">
        <f>IF(ISNA(VLOOKUP(CONCATENATE($B400,AT$2,"multi"),'III-SUB'!$V$3:$W$633,2,0)),0,VLOOKUP(CONCATENATE($B400,AT$2,"multi"),'III-SUB'!$V$3:$W$633,2,0))</f>
        <v>0</v>
      </c>
      <c r="AU400" s="11">
        <f>IF(ISNA(VLOOKUP(CONCATENATE($B400,AU$2,"multi"),'III-SUB'!$V$3:$W$633,2,0)),0,VLOOKUP(CONCATENATE($B400,AU$2,"multi"),'III-SUB'!$V$3:$W$633,2,0))</f>
        <v>0</v>
      </c>
      <c r="AV400" s="11">
        <f>IF(ISNA(VLOOKUP(CONCATENATE($B400,AV$2,"multi"),'III-SUB'!$V$3:$W$633,2,0)),0,VLOOKUP(CONCATENATE($B400,AV$2,"multi"),'III-SUB'!$V$3:$W$633,2,0))</f>
        <v>0</v>
      </c>
      <c r="AW400" s="11">
        <f>IF(ISNA(VLOOKUP(CONCATENATE($B400,AW$2,"multi"),'III-SUB'!$V$3:$W$633,2,0)),0,VLOOKUP(CONCATENATE($B400,AW$2,"multi"),'III-SUB'!$V$3:$W$633,2,0))</f>
        <v>0</v>
      </c>
      <c r="AX400" s="11">
        <f>IF(ISNA(VLOOKUP(CONCATENATE($B400,AX$2,"multi"),'III-SUB'!$V$3:$W$633,2,0)),0,VLOOKUP(CONCATENATE($B400,AX$2,"multi"),'III-SUB'!$V$3:$W$633,2,0))</f>
        <v>0</v>
      </c>
      <c r="AY400" s="11">
        <f>IF(ISNA(VLOOKUP(CONCATENATE($B400,AY$2,"multi"),'III-SUB'!$V$3:$W$633,2,0)),0,VLOOKUP(CONCATENATE($B400,AY$2,"multi"),'III-SUB'!$V$3:$W$633,2,0))</f>
        <v>0</v>
      </c>
      <c r="AZ400" s="11">
        <f>IF(ISNA(VLOOKUP(CONCATENATE($B400,AZ$2,"multi"),'III-SUB'!$V$3:$W$633,2,0)),0,VLOOKUP(CONCATENATE($B400,AZ$2,"multi"),'III-SUB'!$V$3:$W$633,2,0))</f>
        <v>0</v>
      </c>
      <c r="BA400" s="11">
        <f>IF(ISNA(VLOOKUP(CONCATENATE($B400,BA$2,"multi"),'III-SUB'!$V$3:$W$633,2,0)),0,VLOOKUP(CONCATENATE($B400,BA$2,"multi"),'III-SUB'!$V$3:$W$633,2,0))</f>
        <v>0</v>
      </c>
      <c r="BB400" s="11">
        <f>IF(ISNA(VLOOKUP(CONCATENATE($B400,BB$2,"multi"),'III-SUB'!$V$3:$W$633,2,0)),0,VLOOKUP(CONCATENATE($B400,BB$2,"multi"),'III-SUB'!$V$3:$W$633,2,0))</f>
        <v>0</v>
      </c>
      <c r="BC400" s="11">
        <f>IF(ISNA(VLOOKUP(CONCATENATE($B400,BC$2,"multi"),'III-SUB'!$V$3:$W$633,2,0)),0,VLOOKUP(CONCATENATE($B400,BC$2,"multi"),'III-SUB'!$V$3:$W$633,2,0))</f>
        <v>0</v>
      </c>
      <c r="BD400" s="11">
        <f>SUM(AQ400:BC400)</f>
        <v>0</v>
      </c>
      <c r="BE400" s="11">
        <f>IF(ISNA(VLOOKUP(CONCATENATE($B400,AQ$2,"multi"),VHF!$V$3:$W$627,2,0)),0,VLOOKUP(CONCATENATE($B400,AQ$2,"multi"),VHF!$V$3:$W$627,2,0))</f>
        <v>0</v>
      </c>
      <c r="BF400" s="11">
        <f>IF(ISNA(VLOOKUP(CONCATENATE($B400,BF$2,"multi"),UHF!$V$3:$W$612,2,0)),0,VLOOKUP(CONCATENATE($B400,BF$2,"multi"),UHF!$V$3:$W$612,2,0))</f>
        <v>0</v>
      </c>
      <c r="BG400" s="11">
        <f>IF(ISNA(VLOOKUP(CONCATENATE($B400,BG$2,"multi"),UHF!$V$3:$W$612,2,0)),0,VLOOKUP(CONCATENATE($B400,BG$2,"multi"),UHF!$V$3:$W$612,2,0))</f>
        <v>0</v>
      </c>
      <c r="BH400" s="11">
        <f>IF(ISNA(VLOOKUP(CONCATENATE($B400,BH$2,"multi"),UHF!$V$3:$W$612,2,0)),0,VLOOKUP(CONCATENATE($B400,BH$2,"multi"),UHF!$V$3:$W$612,2,0))</f>
        <v>0</v>
      </c>
      <c r="BI400" s="11">
        <f>IF(ISNA(VLOOKUP(CONCATENATE($B400,BI$2,"multi"),UHF!$V$3:$W$612,2,0)),0,VLOOKUP(CONCATENATE($B400,BI$2,"multi"),UHF!$V$3:$W$612,2,0))</f>
        <v>0</v>
      </c>
      <c r="BJ400" s="11">
        <f>IF(ISNA(VLOOKUP(CONCATENATE($B400,BJ$2,"multi"),UHF!$V$3:$W$612,2,0)),0,VLOOKUP(CONCATENATE($B400,BJ$2,"multi"),UHF!$V$3:$W$612,2,0))</f>
        <v>0</v>
      </c>
      <c r="BK400" s="11">
        <f>IF(ISNA(VLOOKUP(CONCATENATE($B400,BK$2,"multi"),UHF!$V$3:$W$612,2,0)),0,VLOOKUP(CONCATENATE($B400,BK$2,"multi"),UHF!$V$3:$W$612,2,0))</f>
        <v>0</v>
      </c>
      <c r="BL400" s="11">
        <f>IF(ISNA(VLOOKUP(CONCATENATE($B400,BL$2,"multi"),UHF!$V$3:$W$612,2,0)),0,VLOOKUP(CONCATENATE($B400,BL$2,"multi"),UHF!$V$3:$W$612,2,0))</f>
        <v>0</v>
      </c>
      <c r="BM400" s="11">
        <f>IF(ISNA(VLOOKUP(CONCATENATE($B400,BM$2,"multi"),UHF!$V$3:$W$612,2,0)),0,VLOOKUP(CONCATENATE($B400,BM$2,"multi"),UHF!$V$3:$W$612,2,0))</f>
        <v>0</v>
      </c>
      <c r="BN400" s="11">
        <f>IF(ISNA(VLOOKUP(CONCATENATE($B400,BN$2,"multi"),UHF!$V$3:$W$612,2,0)),0,VLOOKUP(CONCATENATE($B400,BN$2,"multi"),UHF!$V$3:$W$612,2,0))</f>
        <v>0</v>
      </c>
      <c r="BO400" s="11">
        <f>IF(ISNA(VLOOKUP(CONCATENATE($B400,BO$2,"multi"),UHF!$V$3:$W$612,2,0)),0,VLOOKUP(CONCATENATE($B400,BO$2,"multi"),UHF!$V$3:$W$612,2,0))</f>
        <v>0</v>
      </c>
      <c r="BP400" s="11">
        <f>IF(ISNA(VLOOKUP(CONCATENATE($B400,BP$2,"multi"),UHF!$V$3:$W$612,2,0)),0,VLOOKUP(CONCATENATE($B400,BP$2,"multi"),UHF!$V$3:$W$612,2,0))</f>
        <v>0</v>
      </c>
      <c r="BQ400" s="11">
        <f>IF(ISNA(VLOOKUP(CONCATENATE($B400,BQ$2,"multi"),UHF!$V$3:$W$612,2,0)),0,VLOOKUP(CONCATENATE($B400,BQ$2,"multi"),UHF!$V$3:$W$612,2,0))</f>
        <v>0</v>
      </c>
      <c r="BR400" s="11">
        <f>SUM(BF400:BQ400)</f>
        <v>0</v>
      </c>
      <c r="BS400" s="11">
        <f>IF(ISNA(VLOOKUP(CONCATENATE($B400,BS$2,"multi"),'A1'!$V$3:$W$612,2,0)),0,VLOOKUP(CONCATENATE($B400,BS$2,"multi"),'A1'!$V$3:$W$612,2,0))</f>
        <v>0</v>
      </c>
    </row>
    <row r="401" spans="2:71" x14ac:dyDescent="0.2">
      <c r="B401" s="8">
        <f>'Seznam-MO'!A412</f>
        <v>0</v>
      </c>
      <c r="C401" s="11">
        <f>IF(ISNA(VLOOKUP(CONCATENATE($B401,C$2,"multi"),'I-SUB'!$V$3:$W$624,2,0)),0,VLOOKUP(CONCATENATE($B401,C$2,"multi"),'I-SUB'!$V$3:$W$624,2,0))</f>
        <v>0</v>
      </c>
      <c r="D401" s="11">
        <f>IF(ISNA(VLOOKUP(CONCATENATE($B401,D$2,"multi"),'I-SUB'!$V$3:$W$624,2,0)),0,VLOOKUP(CONCATENATE($B401,D$2,"multi"),'I-SUB'!$V$3:$W$624,2,0))</f>
        <v>0</v>
      </c>
      <c r="E401" s="11">
        <f>IF(ISNA(VLOOKUP(CONCATENATE($B401,E$2,"multi"),'I-SUB'!$V$3:$W$624,2,0)),0,VLOOKUP(CONCATENATE($B401,E$2,"multi"),'I-SUB'!$V$3:$W$624,2,0))</f>
        <v>0</v>
      </c>
      <c r="F401" s="11">
        <f>IF(ISNA(VLOOKUP(CONCATENATE($B401,F$2,"multi"),'I-SUB'!$V$3:$W$624,2,0)),0,VLOOKUP(CONCATENATE($B401,F$2,"multi"),'I-SUB'!$V$3:$W$624,2,0))</f>
        <v>0</v>
      </c>
      <c r="G401" s="11">
        <f>IF(ISNA(VLOOKUP(CONCATENATE($B401,G$2,"multi"),'I-SUB'!$V$3:$W$624,2,0)),0,VLOOKUP(CONCATENATE($B401,G$2,"multi"),'I-SUB'!$V$3:$W$624,2,0))</f>
        <v>0</v>
      </c>
      <c r="H401" s="11">
        <f>IF(ISNA(VLOOKUP(CONCATENATE($B401,H$2,"multi"),'I-SUB'!$V$3:$W$624,2,0)),0,VLOOKUP(CONCATENATE($B401,H$2,"multi"),'I-SUB'!$V$3:$W$624,2,0))</f>
        <v>0</v>
      </c>
      <c r="I401" s="11">
        <f>IF(ISNA(VLOOKUP(CONCATENATE($B401,I$2,"multi"),'I-SUB'!$V$3:$W$624,2,0)),0,VLOOKUP(CONCATENATE($B401,I$2,"multi"),'I-SUB'!$V$3:$W$624,2,0))</f>
        <v>0</v>
      </c>
      <c r="J401" s="11">
        <f>IF(ISNA(VLOOKUP(CONCATENATE($B401,J$2,"multi"),'I-SUB'!$V$3:$W$624,2,0)),0,VLOOKUP(CONCATENATE($B401,J$2,"multi"),'I-SUB'!$V$3:$W$624,2,0))</f>
        <v>0</v>
      </c>
      <c r="K401" s="11">
        <f>IF(ISNA(VLOOKUP(CONCATENATE($B401,K$2,"multi"),'I-SUB'!$V$3:$W$624,2,0)),0,VLOOKUP(CONCATENATE($B401,K$2,"multi"),'I-SUB'!$V$3:$W$624,2,0))</f>
        <v>0</v>
      </c>
      <c r="L401" s="11">
        <f>IF(ISNA(VLOOKUP(CONCATENATE($B401,L$2,"multi"),'I-SUB'!$V$3:$W$624,2,0)),0,VLOOKUP(CONCATENATE($B401,L$2,"multi"),'I-SUB'!$V$3:$W$624,2,0))</f>
        <v>0</v>
      </c>
      <c r="M401" s="11">
        <f>IF(ISNA(VLOOKUP(CONCATENATE($B401,M$2,"multi"),'I-SUB'!$V$3:$W$624,2,0)),0,VLOOKUP(CONCATENATE($B401,M$2,"multi"),'I-SUB'!$V$3:$W$624,2,0))</f>
        <v>0</v>
      </c>
      <c r="N401" s="11">
        <f>IF(ISNA(VLOOKUP(CONCATENATE($B401,N$2,"multi"),'I-SUB'!$V$3:$W$624,2,0)),0,VLOOKUP(CONCATENATE($B401,N$2,"multi"),'I-SUB'!$V$3:$W$624,2,0))</f>
        <v>0</v>
      </c>
      <c r="O401" s="11">
        <f>IF(ISNA(VLOOKUP(CONCATENATE($B401,O$2,"multi"),'I-SUB'!$V$3:$W$624,2,0)),0,VLOOKUP(CONCATENATE($B401,O$2,"multi"),'I-SUB'!$V$3:$W$624,2,0))</f>
        <v>0</v>
      </c>
      <c r="P401" s="11">
        <f>SUM(C401:O401)</f>
        <v>0</v>
      </c>
      <c r="Q401" s="11">
        <f>IF(ISNA(VLOOKUP(CONCATENATE($B401,Q$2,"multi"),'II-SUB'!$V$3:$W$630,2,0)),0,VLOOKUP(CONCATENATE($B401,Q$2,"multi"),'II-SUB'!$V$3:$W$630,2,0))</f>
        <v>0</v>
      </c>
      <c r="R401" s="11">
        <f>IF(ISNA(VLOOKUP(CONCATENATE($B401,R$2,"multi"),'II-SUB'!$V$3:$W$630,2,0)),0,VLOOKUP(CONCATENATE($B401,R$2,"multi"),'II-SUB'!$V$3:$W$630,2,0))</f>
        <v>0</v>
      </c>
      <c r="S401" s="11">
        <f>IF(ISNA(VLOOKUP(CONCATENATE($B401,S$2,"multi"),'II-SUB'!$V$3:$W$630,2,0)),0,VLOOKUP(CONCATENATE($B401,S$2,"multi"),'II-SUB'!$V$3:$W$630,2,0))</f>
        <v>0</v>
      </c>
      <c r="T401" s="11">
        <f>IF(ISNA(VLOOKUP(CONCATENATE($B401,T$2,"multi"),'II-SUB'!$V$3:$W$630,2,0)),0,VLOOKUP(CONCATENATE($B401,T$2,"multi"),'II-SUB'!$V$3:$W$630,2,0))</f>
        <v>0</v>
      </c>
      <c r="U401" s="11">
        <f>IF(ISNA(VLOOKUP(CONCATENATE($B401,U$2,"multi"),'II-SUB'!$V$3:$W$630,2,0)),0,VLOOKUP(CONCATENATE($B401,U$2,"multi"),'II-SUB'!$V$3:$W$630,2,0))</f>
        <v>0</v>
      </c>
      <c r="V401" s="11">
        <f>IF(ISNA(VLOOKUP(CONCATENATE($B401,V$2,"multi"),'II-SUB'!$V$3:$W$630,2,0)),0,VLOOKUP(CONCATENATE($B401,V$2,"multi"),'II-SUB'!$V$3:$W$630,2,0))</f>
        <v>0</v>
      </c>
      <c r="W401" s="11">
        <f>IF(ISNA(VLOOKUP(CONCATENATE($B401,W$2,"multi"),'II-SUB'!$V$3:$W$630,2,0)),0,VLOOKUP(CONCATENATE($B401,W$2,"multi"),'II-SUB'!$V$3:$W$630,2,0))</f>
        <v>0</v>
      </c>
      <c r="X401" s="11">
        <f>IF(ISNA(VLOOKUP(CONCATENATE($B401,X$2,"multi"),'II-SUB'!$V$3:$W$630,2,0)),0,VLOOKUP(CONCATENATE($B401,X$2,"multi"),'II-SUB'!$V$3:$W$630,2,0))</f>
        <v>0</v>
      </c>
      <c r="Y401" s="11">
        <f>IF(ISNA(VLOOKUP(CONCATENATE($B401,Y$2,"multi"),'II-SUB'!$V$3:$W$630,2,0)),0,VLOOKUP(CONCATENATE($B401,Y$2,"multi"),'II-SUB'!$V$3:$W$630,2,0))</f>
        <v>0</v>
      </c>
      <c r="Z401" s="11">
        <f>IF(ISNA(VLOOKUP(CONCATENATE($B401,Z$2,"multi"),'II-SUB'!$V$3:$W$630,2,0)),0,VLOOKUP(CONCATENATE($B401,Z$2,"multi"),'II-SUB'!$V$3:$W$630,2,0))</f>
        <v>0</v>
      </c>
      <c r="AA401" s="11">
        <f>IF(ISNA(VLOOKUP(CONCATENATE($B401,AA$2,"multi"),'II-SUB'!$V$3:$W$630,2,0)),0,VLOOKUP(CONCATENATE($B401,AA$2,"multi"),'II-SUB'!$V$3:$W$630,2,0))</f>
        <v>0</v>
      </c>
      <c r="AB401" s="11">
        <f>IF(ISNA(VLOOKUP(CONCATENATE($B401,AB$2,"multi"),'II-SUB'!$V$3:$W$630,2,0)),0,VLOOKUP(CONCATENATE($B401,AB$2,"multi"),'II-SUB'!$V$3:$W$630,2,0))</f>
        <v>0</v>
      </c>
      <c r="AC401" s="11">
        <f>IF(ISNA(VLOOKUP(CONCATENATE($B401,AC$2,"multi"),'II-SUB'!$V$3:$W$630,2,0)),0,VLOOKUP(CONCATENATE($B401,AC$2,"multi"),'II-SUB'!$V$3:$W$630,2,0))</f>
        <v>0</v>
      </c>
      <c r="AD401" s="11">
        <f>SUM(Q401:AC401)</f>
        <v>0</v>
      </c>
      <c r="AE401" s="11">
        <f>IF(ISNA(VLOOKUP(CONCATENATE($B401,AE$2,"multi"),MW!$V$3:$W$600,2,0)),0,VLOOKUP(CONCATENATE($B401,AE$2,"multi"),MW!$V$3:$W$600,2,0))</f>
        <v>0</v>
      </c>
      <c r="AF401" s="11">
        <f>IF(ISNA(VLOOKUP(CONCATENATE($B401,AF$2,"multi"),MW!$V$3:$W$600,2,0)),0,VLOOKUP(CONCATENATE($B401,AF$2,"multi"),MW!$V$3:$W$600,2,0))</f>
        <v>0</v>
      </c>
      <c r="AG401" s="11">
        <f>IF(ISNA(VLOOKUP(CONCATENATE($B401,AG$2,"multi"),MW!$V$3:$W$600,2,0)),0,VLOOKUP(CONCATENATE($B401,AG$2,"multi"),MW!$V$3:$W$600,2,0))</f>
        <v>0</v>
      </c>
      <c r="AH401" s="11">
        <f>IF(ISNA(VLOOKUP(CONCATENATE($B401,AH$2,"multi"),MW!$V$3:$W$600,2,0)),0,VLOOKUP(CONCATENATE($B401,AH$2,"multi"),MW!$V$3:$W$600,2,0))</f>
        <v>0</v>
      </c>
      <c r="AI401" s="11">
        <f>IF(ISNA(VLOOKUP(CONCATENATE($B401,AI$2,"multi"),MW!$V$3:$W$600,2,0)),0,VLOOKUP(CONCATENATE($B401,AI$2,"multi"),MW!$V$3:$W$600,2,0))</f>
        <v>0</v>
      </c>
      <c r="AJ401" s="11">
        <f>IF(ISNA(VLOOKUP(CONCATENATE($B401,AJ$2,"multi"),MW!$V$3:$W$600,2,0)),0,VLOOKUP(CONCATENATE($B401,AJ$2,"multi"),MW!$V$3:$W$600,2,0))</f>
        <v>0</v>
      </c>
      <c r="AK401" s="11">
        <f>IF(ISNA(VLOOKUP(CONCATENATE($B401,AK$2,"multi"),MW!$V$3:$W$600,2,0)),0,VLOOKUP(CONCATENATE($B401,AK$2,"multi"),MW!$V$3:$W$600,2,0))</f>
        <v>0</v>
      </c>
      <c r="AL401" s="11">
        <f>IF(ISNA(VLOOKUP(CONCATENATE($B401,AL$2,"multi"),MW!$V$3:$W$600,2,0)),0,VLOOKUP(CONCATENATE($B401,AL$2,"multi"),MW!$V$3:$W$600,2,0))</f>
        <v>0</v>
      </c>
      <c r="AM401" s="11">
        <f>IF(ISNA(VLOOKUP(CONCATENATE($B401,AM$2,"multi"),MW!$V$3:$W$600,2,0)),0,VLOOKUP(CONCATENATE($B401,AM$2,"multi"),MW!$V$3:$W$600,2,0))</f>
        <v>0</v>
      </c>
      <c r="AN401" s="11">
        <f>IF(ISNA(VLOOKUP(CONCATENATE($B401,AN$2,"multi"),MW!$V$3:$W$600,2,0)),0,VLOOKUP(CONCATENATE($B401,AN$2,"multi"),MW!$V$3:$W$600,2,0))</f>
        <v>0</v>
      </c>
      <c r="AO401" s="11">
        <f>IF(ISNA(VLOOKUP(CONCATENATE($B401,AO$2,"multi"),MW!$V$3:$W$600,2,0)),0,VLOOKUP(CONCATENATE($B401,AO$2,"multi"),MW!$V$3:$W$600,2,0))</f>
        <v>0</v>
      </c>
      <c r="AP401" s="11">
        <f>SUM(AE401:AO401)</f>
        <v>0</v>
      </c>
      <c r="AQ401" s="11">
        <f>IF(ISNA(VLOOKUP(CONCATENATE($B401,AQ$2,"multi"),'III-SUB'!$V$3:$W$633,2,0)),0,VLOOKUP(CONCATENATE($B401,AQ$2,"multi"),'III-SUB'!$V$3:$W$633,2,0))</f>
        <v>0</v>
      </c>
      <c r="AR401" s="11">
        <f>IF(ISNA(VLOOKUP(CONCATENATE($B401,AR$2,"multi"),'III-SUB'!$V$3:$W$633,2,0)),0,VLOOKUP(CONCATENATE($B401,AR$2,"multi"),'III-SUB'!$V$3:$W$633,2,0))</f>
        <v>0</v>
      </c>
      <c r="AS401" s="11">
        <f>IF(ISNA(VLOOKUP(CONCATENATE($B401,AS$2,"multi"),'III-SUB'!$V$3:$W$633,2,0)),0,VLOOKUP(CONCATENATE($B401,AS$2,"multi"),'III-SUB'!$V$3:$W$633,2,0))</f>
        <v>0</v>
      </c>
      <c r="AT401" s="11">
        <f>IF(ISNA(VLOOKUP(CONCATENATE($B401,AT$2,"multi"),'III-SUB'!$V$3:$W$633,2,0)),0,VLOOKUP(CONCATENATE($B401,AT$2,"multi"),'III-SUB'!$V$3:$W$633,2,0))</f>
        <v>0</v>
      </c>
      <c r="AU401" s="11">
        <f>IF(ISNA(VLOOKUP(CONCATENATE($B401,AU$2,"multi"),'III-SUB'!$V$3:$W$633,2,0)),0,VLOOKUP(CONCATENATE($B401,AU$2,"multi"),'III-SUB'!$V$3:$W$633,2,0))</f>
        <v>0</v>
      </c>
      <c r="AV401" s="11">
        <f>IF(ISNA(VLOOKUP(CONCATENATE($B401,AV$2,"multi"),'III-SUB'!$V$3:$W$633,2,0)),0,VLOOKUP(CONCATENATE($B401,AV$2,"multi"),'III-SUB'!$V$3:$W$633,2,0))</f>
        <v>0</v>
      </c>
      <c r="AW401" s="11">
        <f>IF(ISNA(VLOOKUP(CONCATENATE($B401,AW$2,"multi"),'III-SUB'!$V$3:$W$633,2,0)),0,VLOOKUP(CONCATENATE($B401,AW$2,"multi"),'III-SUB'!$V$3:$W$633,2,0))</f>
        <v>0</v>
      </c>
      <c r="AX401" s="11">
        <f>IF(ISNA(VLOOKUP(CONCATENATE($B401,AX$2,"multi"),'III-SUB'!$V$3:$W$633,2,0)),0,VLOOKUP(CONCATENATE($B401,AX$2,"multi"),'III-SUB'!$V$3:$W$633,2,0))</f>
        <v>0</v>
      </c>
      <c r="AY401" s="11">
        <f>IF(ISNA(VLOOKUP(CONCATENATE($B401,AY$2,"multi"),'III-SUB'!$V$3:$W$633,2,0)),0,VLOOKUP(CONCATENATE($B401,AY$2,"multi"),'III-SUB'!$V$3:$W$633,2,0))</f>
        <v>0</v>
      </c>
      <c r="AZ401" s="11">
        <f>IF(ISNA(VLOOKUP(CONCATENATE($B401,AZ$2,"multi"),'III-SUB'!$V$3:$W$633,2,0)),0,VLOOKUP(CONCATENATE($B401,AZ$2,"multi"),'III-SUB'!$V$3:$W$633,2,0))</f>
        <v>0</v>
      </c>
      <c r="BA401" s="11">
        <f>IF(ISNA(VLOOKUP(CONCATENATE($B401,BA$2,"multi"),'III-SUB'!$V$3:$W$633,2,0)),0,VLOOKUP(CONCATENATE($B401,BA$2,"multi"),'III-SUB'!$V$3:$W$633,2,0))</f>
        <v>0</v>
      </c>
      <c r="BB401" s="11">
        <f>IF(ISNA(VLOOKUP(CONCATENATE($B401,BB$2,"multi"),'III-SUB'!$V$3:$W$633,2,0)),0,VLOOKUP(CONCATENATE($B401,BB$2,"multi"),'III-SUB'!$V$3:$W$633,2,0))</f>
        <v>0</v>
      </c>
      <c r="BC401" s="11">
        <f>IF(ISNA(VLOOKUP(CONCATENATE($B401,BC$2,"multi"),'III-SUB'!$V$3:$W$633,2,0)),0,VLOOKUP(CONCATENATE($B401,BC$2,"multi"),'III-SUB'!$V$3:$W$633,2,0))</f>
        <v>0</v>
      </c>
      <c r="BD401" s="11">
        <f>SUM(AQ401:BC401)</f>
        <v>0</v>
      </c>
      <c r="BE401" s="11">
        <f>IF(ISNA(VLOOKUP(CONCATENATE($B401,AQ$2,"multi"),VHF!$V$3:$W$627,2,0)),0,VLOOKUP(CONCATENATE($B401,AQ$2,"multi"),VHF!$V$3:$W$627,2,0))</f>
        <v>0</v>
      </c>
      <c r="BF401" s="11">
        <f>IF(ISNA(VLOOKUP(CONCATENATE($B401,BF$2,"multi"),UHF!$V$3:$W$612,2,0)),0,VLOOKUP(CONCATENATE($B401,BF$2,"multi"),UHF!$V$3:$W$612,2,0))</f>
        <v>0</v>
      </c>
      <c r="BG401" s="11">
        <f>IF(ISNA(VLOOKUP(CONCATENATE($B401,BG$2,"multi"),UHF!$V$3:$W$612,2,0)),0,VLOOKUP(CONCATENATE($B401,BG$2,"multi"),UHF!$V$3:$W$612,2,0))</f>
        <v>0</v>
      </c>
      <c r="BH401" s="11">
        <f>IF(ISNA(VLOOKUP(CONCATENATE($B401,BH$2,"multi"),UHF!$V$3:$W$612,2,0)),0,VLOOKUP(CONCATENATE($B401,BH$2,"multi"),UHF!$V$3:$W$612,2,0))</f>
        <v>0</v>
      </c>
      <c r="BI401" s="11">
        <f>IF(ISNA(VLOOKUP(CONCATENATE($B401,BI$2,"multi"),UHF!$V$3:$W$612,2,0)),0,VLOOKUP(CONCATENATE($B401,BI$2,"multi"),UHF!$V$3:$W$612,2,0))</f>
        <v>0</v>
      </c>
      <c r="BJ401" s="11">
        <f>IF(ISNA(VLOOKUP(CONCATENATE($B401,BJ$2,"multi"),UHF!$V$3:$W$612,2,0)),0,VLOOKUP(CONCATENATE($B401,BJ$2,"multi"),UHF!$V$3:$W$612,2,0))</f>
        <v>0</v>
      </c>
      <c r="BK401" s="11">
        <f>IF(ISNA(VLOOKUP(CONCATENATE($B401,BK$2,"multi"),UHF!$V$3:$W$612,2,0)),0,VLOOKUP(CONCATENATE($B401,BK$2,"multi"),UHF!$V$3:$W$612,2,0))</f>
        <v>0</v>
      </c>
      <c r="BL401" s="11">
        <f>IF(ISNA(VLOOKUP(CONCATENATE($B401,BL$2,"multi"),UHF!$V$3:$W$612,2,0)),0,VLOOKUP(CONCATENATE($B401,BL$2,"multi"),UHF!$V$3:$W$612,2,0))</f>
        <v>0</v>
      </c>
      <c r="BM401" s="11">
        <f>IF(ISNA(VLOOKUP(CONCATENATE($B401,BM$2,"multi"),UHF!$V$3:$W$612,2,0)),0,VLOOKUP(CONCATENATE($B401,BM$2,"multi"),UHF!$V$3:$W$612,2,0))</f>
        <v>0</v>
      </c>
      <c r="BN401" s="11">
        <f>IF(ISNA(VLOOKUP(CONCATENATE($B401,BN$2,"multi"),UHF!$V$3:$W$612,2,0)),0,VLOOKUP(CONCATENATE($B401,BN$2,"multi"),UHF!$V$3:$W$612,2,0))</f>
        <v>0</v>
      </c>
      <c r="BO401" s="11">
        <f>IF(ISNA(VLOOKUP(CONCATENATE($B401,BO$2,"multi"),UHF!$V$3:$W$612,2,0)),0,VLOOKUP(CONCATENATE($B401,BO$2,"multi"),UHF!$V$3:$W$612,2,0))</f>
        <v>0</v>
      </c>
      <c r="BP401" s="11">
        <f>IF(ISNA(VLOOKUP(CONCATENATE($B401,BP$2,"multi"),UHF!$V$3:$W$612,2,0)),0,VLOOKUP(CONCATENATE($B401,BP$2,"multi"),UHF!$V$3:$W$612,2,0))</f>
        <v>0</v>
      </c>
      <c r="BQ401" s="11">
        <f>IF(ISNA(VLOOKUP(CONCATENATE($B401,BQ$2,"multi"),UHF!$V$3:$W$612,2,0)),0,VLOOKUP(CONCATENATE($B401,BQ$2,"multi"),UHF!$V$3:$W$612,2,0))</f>
        <v>0</v>
      </c>
      <c r="BR401" s="11">
        <f>SUM(BF401:BQ401)</f>
        <v>0</v>
      </c>
      <c r="BS401" s="11">
        <f>IF(ISNA(VLOOKUP(CONCATENATE($B401,BS$2,"multi"),'A1'!$V$3:$W$612,2,0)),0,VLOOKUP(CONCATENATE($B401,BS$2,"multi"),'A1'!$V$3:$W$612,2,0))</f>
        <v>0</v>
      </c>
    </row>
    <row r="402" spans="2:71" x14ac:dyDescent="0.2">
      <c r="B402" s="8">
        <f>'Seznam-MO'!A413</f>
        <v>0</v>
      </c>
      <c r="C402" s="11">
        <f>IF(ISNA(VLOOKUP(CONCATENATE($B402,C$2,"multi"),'I-SUB'!$V$3:$W$624,2,0)),0,VLOOKUP(CONCATENATE($B402,C$2,"multi"),'I-SUB'!$V$3:$W$624,2,0))</f>
        <v>0</v>
      </c>
      <c r="D402" s="11">
        <f>IF(ISNA(VLOOKUP(CONCATENATE($B402,D$2,"multi"),'I-SUB'!$V$3:$W$624,2,0)),0,VLOOKUP(CONCATENATE($B402,D$2,"multi"),'I-SUB'!$V$3:$W$624,2,0))</f>
        <v>0</v>
      </c>
      <c r="E402" s="11">
        <f>IF(ISNA(VLOOKUP(CONCATENATE($B402,E$2,"multi"),'I-SUB'!$V$3:$W$624,2,0)),0,VLOOKUP(CONCATENATE($B402,E$2,"multi"),'I-SUB'!$V$3:$W$624,2,0))</f>
        <v>0</v>
      </c>
      <c r="F402" s="11">
        <f>IF(ISNA(VLOOKUP(CONCATENATE($B402,F$2,"multi"),'I-SUB'!$V$3:$W$624,2,0)),0,VLOOKUP(CONCATENATE($B402,F$2,"multi"),'I-SUB'!$V$3:$W$624,2,0))</f>
        <v>0</v>
      </c>
      <c r="G402" s="11">
        <f>IF(ISNA(VLOOKUP(CONCATENATE($B402,G$2,"multi"),'I-SUB'!$V$3:$W$624,2,0)),0,VLOOKUP(CONCATENATE($B402,G$2,"multi"),'I-SUB'!$V$3:$W$624,2,0))</f>
        <v>0</v>
      </c>
      <c r="H402" s="11">
        <f>IF(ISNA(VLOOKUP(CONCATENATE($B402,H$2,"multi"),'I-SUB'!$V$3:$W$624,2,0)),0,VLOOKUP(CONCATENATE($B402,H$2,"multi"),'I-SUB'!$V$3:$W$624,2,0))</f>
        <v>0</v>
      </c>
      <c r="I402" s="11">
        <f>IF(ISNA(VLOOKUP(CONCATENATE($B402,I$2,"multi"),'I-SUB'!$V$3:$W$624,2,0)),0,VLOOKUP(CONCATENATE($B402,I$2,"multi"),'I-SUB'!$V$3:$W$624,2,0))</f>
        <v>0</v>
      </c>
      <c r="J402" s="11">
        <f>IF(ISNA(VLOOKUP(CONCATENATE($B402,J$2,"multi"),'I-SUB'!$V$3:$W$624,2,0)),0,VLOOKUP(CONCATENATE($B402,J$2,"multi"),'I-SUB'!$V$3:$W$624,2,0))</f>
        <v>0</v>
      </c>
      <c r="K402" s="11">
        <f>IF(ISNA(VLOOKUP(CONCATENATE($B402,K$2,"multi"),'I-SUB'!$V$3:$W$624,2,0)),0,VLOOKUP(CONCATENATE($B402,K$2,"multi"),'I-SUB'!$V$3:$W$624,2,0))</f>
        <v>0</v>
      </c>
      <c r="L402" s="11">
        <f>IF(ISNA(VLOOKUP(CONCATENATE($B402,L$2,"multi"),'I-SUB'!$V$3:$W$624,2,0)),0,VLOOKUP(CONCATENATE($B402,L$2,"multi"),'I-SUB'!$V$3:$W$624,2,0))</f>
        <v>0</v>
      </c>
      <c r="M402" s="11">
        <f>IF(ISNA(VLOOKUP(CONCATENATE($B402,M$2,"multi"),'I-SUB'!$V$3:$W$624,2,0)),0,VLOOKUP(CONCATENATE($B402,M$2,"multi"),'I-SUB'!$V$3:$W$624,2,0))</f>
        <v>0</v>
      </c>
      <c r="N402" s="11">
        <f>IF(ISNA(VLOOKUP(CONCATENATE($B402,N$2,"multi"),'I-SUB'!$V$3:$W$624,2,0)),0,VLOOKUP(CONCATENATE($B402,N$2,"multi"),'I-SUB'!$V$3:$W$624,2,0))</f>
        <v>0</v>
      </c>
      <c r="O402" s="11">
        <f>IF(ISNA(VLOOKUP(CONCATENATE($B402,O$2,"multi"),'I-SUB'!$V$3:$W$624,2,0)),0,VLOOKUP(CONCATENATE($B402,O$2,"multi"),'I-SUB'!$V$3:$W$624,2,0))</f>
        <v>0</v>
      </c>
      <c r="P402" s="11">
        <f>SUM(C402:O402)</f>
        <v>0</v>
      </c>
      <c r="Q402" s="11">
        <f>IF(ISNA(VLOOKUP(CONCATENATE($B402,Q$2,"multi"),'II-SUB'!$V$3:$W$630,2,0)),0,VLOOKUP(CONCATENATE($B402,Q$2,"multi"),'II-SUB'!$V$3:$W$630,2,0))</f>
        <v>0</v>
      </c>
      <c r="R402" s="11">
        <f>IF(ISNA(VLOOKUP(CONCATENATE($B402,R$2,"multi"),'II-SUB'!$V$3:$W$630,2,0)),0,VLOOKUP(CONCATENATE($B402,R$2,"multi"),'II-SUB'!$V$3:$W$630,2,0))</f>
        <v>0</v>
      </c>
      <c r="S402" s="11">
        <f>IF(ISNA(VLOOKUP(CONCATENATE($B402,S$2,"multi"),'II-SUB'!$V$3:$W$630,2,0)),0,VLOOKUP(CONCATENATE($B402,S$2,"multi"),'II-SUB'!$V$3:$W$630,2,0))</f>
        <v>0</v>
      </c>
      <c r="T402" s="11">
        <f>IF(ISNA(VLOOKUP(CONCATENATE($B402,T$2,"multi"),'II-SUB'!$V$3:$W$630,2,0)),0,VLOOKUP(CONCATENATE($B402,T$2,"multi"),'II-SUB'!$V$3:$W$630,2,0))</f>
        <v>0</v>
      </c>
      <c r="U402" s="11">
        <f>IF(ISNA(VLOOKUP(CONCATENATE($B402,U$2,"multi"),'II-SUB'!$V$3:$W$630,2,0)),0,VLOOKUP(CONCATENATE($B402,U$2,"multi"),'II-SUB'!$V$3:$W$630,2,0))</f>
        <v>0</v>
      </c>
      <c r="V402" s="11">
        <f>IF(ISNA(VLOOKUP(CONCATENATE($B402,V$2,"multi"),'II-SUB'!$V$3:$W$630,2,0)),0,VLOOKUP(CONCATENATE($B402,V$2,"multi"),'II-SUB'!$V$3:$W$630,2,0))</f>
        <v>0</v>
      </c>
      <c r="W402" s="11">
        <f>IF(ISNA(VLOOKUP(CONCATENATE($B402,W$2,"multi"),'II-SUB'!$V$3:$W$630,2,0)),0,VLOOKUP(CONCATENATE($B402,W$2,"multi"),'II-SUB'!$V$3:$W$630,2,0))</f>
        <v>0</v>
      </c>
      <c r="X402" s="11">
        <f>IF(ISNA(VLOOKUP(CONCATENATE($B402,X$2,"multi"),'II-SUB'!$V$3:$W$630,2,0)),0,VLOOKUP(CONCATENATE($B402,X$2,"multi"),'II-SUB'!$V$3:$W$630,2,0))</f>
        <v>0</v>
      </c>
      <c r="Y402" s="11">
        <f>IF(ISNA(VLOOKUP(CONCATENATE($B402,Y$2,"multi"),'II-SUB'!$V$3:$W$630,2,0)),0,VLOOKUP(CONCATENATE($B402,Y$2,"multi"),'II-SUB'!$V$3:$W$630,2,0))</f>
        <v>0</v>
      </c>
      <c r="Z402" s="11">
        <f>IF(ISNA(VLOOKUP(CONCATENATE($B402,Z$2,"multi"),'II-SUB'!$V$3:$W$630,2,0)),0,VLOOKUP(CONCATENATE($B402,Z$2,"multi"),'II-SUB'!$V$3:$W$630,2,0))</f>
        <v>0</v>
      </c>
      <c r="AA402" s="11">
        <f>IF(ISNA(VLOOKUP(CONCATENATE($B402,AA$2,"multi"),'II-SUB'!$V$3:$W$630,2,0)),0,VLOOKUP(CONCATENATE($B402,AA$2,"multi"),'II-SUB'!$V$3:$W$630,2,0))</f>
        <v>0</v>
      </c>
      <c r="AB402" s="11">
        <f>IF(ISNA(VLOOKUP(CONCATENATE($B402,AB$2,"multi"),'II-SUB'!$V$3:$W$630,2,0)),0,VLOOKUP(CONCATENATE($B402,AB$2,"multi"),'II-SUB'!$V$3:$W$630,2,0))</f>
        <v>0</v>
      </c>
      <c r="AC402" s="11">
        <f>IF(ISNA(VLOOKUP(CONCATENATE($B402,AC$2,"multi"),'II-SUB'!$V$3:$W$630,2,0)),0,VLOOKUP(CONCATENATE($B402,AC$2,"multi"),'II-SUB'!$V$3:$W$630,2,0))</f>
        <v>0</v>
      </c>
      <c r="AD402" s="11">
        <f>SUM(Q402:AC402)</f>
        <v>0</v>
      </c>
      <c r="AE402" s="11">
        <f>IF(ISNA(VLOOKUP(CONCATENATE($B402,AE$2,"multi"),MW!$V$3:$W$600,2,0)),0,VLOOKUP(CONCATENATE($B402,AE$2,"multi"),MW!$V$3:$W$600,2,0))</f>
        <v>0</v>
      </c>
      <c r="AF402" s="11">
        <f>IF(ISNA(VLOOKUP(CONCATENATE($B402,AF$2,"multi"),MW!$V$3:$W$600,2,0)),0,VLOOKUP(CONCATENATE($B402,AF$2,"multi"),MW!$V$3:$W$600,2,0))</f>
        <v>0</v>
      </c>
      <c r="AG402" s="11">
        <f>IF(ISNA(VLOOKUP(CONCATENATE($B402,AG$2,"multi"),MW!$V$3:$W$600,2,0)),0,VLOOKUP(CONCATENATE($B402,AG$2,"multi"),MW!$V$3:$W$600,2,0))</f>
        <v>0</v>
      </c>
      <c r="AH402" s="11">
        <f>IF(ISNA(VLOOKUP(CONCATENATE($B402,AH$2,"multi"),MW!$V$3:$W$600,2,0)),0,VLOOKUP(CONCATENATE($B402,AH$2,"multi"),MW!$V$3:$W$600,2,0))</f>
        <v>0</v>
      </c>
      <c r="AI402" s="11">
        <f>IF(ISNA(VLOOKUP(CONCATENATE($B402,AI$2,"multi"),MW!$V$3:$W$600,2,0)),0,VLOOKUP(CONCATENATE($B402,AI$2,"multi"),MW!$V$3:$W$600,2,0))</f>
        <v>0</v>
      </c>
      <c r="AJ402" s="11">
        <f>IF(ISNA(VLOOKUP(CONCATENATE($B402,AJ$2,"multi"),MW!$V$3:$W$600,2,0)),0,VLOOKUP(CONCATENATE($B402,AJ$2,"multi"),MW!$V$3:$W$600,2,0))</f>
        <v>0</v>
      </c>
      <c r="AK402" s="11">
        <f>IF(ISNA(VLOOKUP(CONCATENATE($B402,AK$2,"multi"),MW!$V$3:$W$600,2,0)),0,VLOOKUP(CONCATENATE($B402,AK$2,"multi"),MW!$V$3:$W$600,2,0))</f>
        <v>0</v>
      </c>
      <c r="AL402" s="11">
        <f>IF(ISNA(VLOOKUP(CONCATENATE($B402,AL$2,"multi"),MW!$V$3:$W$600,2,0)),0,VLOOKUP(CONCATENATE($B402,AL$2,"multi"),MW!$V$3:$W$600,2,0))</f>
        <v>0</v>
      </c>
      <c r="AM402" s="11">
        <f>IF(ISNA(VLOOKUP(CONCATENATE($B402,AM$2,"multi"),MW!$V$3:$W$600,2,0)),0,VLOOKUP(CONCATENATE($B402,AM$2,"multi"),MW!$V$3:$W$600,2,0))</f>
        <v>0</v>
      </c>
      <c r="AN402" s="11">
        <f>IF(ISNA(VLOOKUP(CONCATENATE($B402,AN$2,"multi"),MW!$V$3:$W$600,2,0)),0,VLOOKUP(CONCATENATE($B402,AN$2,"multi"),MW!$V$3:$W$600,2,0))</f>
        <v>0</v>
      </c>
      <c r="AO402" s="11">
        <f>IF(ISNA(VLOOKUP(CONCATENATE($B402,AO$2,"multi"),MW!$V$3:$W$600,2,0)),0,VLOOKUP(CONCATENATE($B402,AO$2,"multi"),MW!$V$3:$W$600,2,0))</f>
        <v>0</v>
      </c>
      <c r="AP402" s="11">
        <f>SUM(AE402:AO402)</f>
        <v>0</v>
      </c>
      <c r="AQ402" s="11">
        <f>IF(ISNA(VLOOKUP(CONCATENATE($B402,AQ$2,"multi"),'III-SUB'!$V$3:$W$633,2,0)),0,VLOOKUP(CONCATENATE($B402,AQ$2,"multi"),'III-SUB'!$V$3:$W$633,2,0))</f>
        <v>0</v>
      </c>
      <c r="AR402" s="11">
        <f>IF(ISNA(VLOOKUP(CONCATENATE($B402,AR$2,"multi"),'III-SUB'!$V$3:$W$633,2,0)),0,VLOOKUP(CONCATENATE($B402,AR$2,"multi"),'III-SUB'!$V$3:$W$633,2,0))</f>
        <v>0</v>
      </c>
      <c r="AS402" s="11">
        <f>IF(ISNA(VLOOKUP(CONCATENATE($B402,AS$2,"multi"),'III-SUB'!$V$3:$W$633,2,0)),0,VLOOKUP(CONCATENATE($B402,AS$2,"multi"),'III-SUB'!$V$3:$W$633,2,0))</f>
        <v>0</v>
      </c>
      <c r="AT402" s="11">
        <f>IF(ISNA(VLOOKUP(CONCATENATE($B402,AT$2,"multi"),'III-SUB'!$V$3:$W$633,2,0)),0,VLOOKUP(CONCATENATE($B402,AT$2,"multi"),'III-SUB'!$V$3:$W$633,2,0))</f>
        <v>0</v>
      </c>
      <c r="AU402" s="11">
        <f>IF(ISNA(VLOOKUP(CONCATENATE($B402,AU$2,"multi"),'III-SUB'!$V$3:$W$633,2,0)),0,VLOOKUP(CONCATENATE($B402,AU$2,"multi"),'III-SUB'!$V$3:$W$633,2,0))</f>
        <v>0</v>
      </c>
      <c r="AV402" s="11">
        <f>IF(ISNA(VLOOKUP(CONCATENATE($B402,AV$2,"multi"),'III-SUB'!$V$3:$W$633,2,0)),0,VLOOKUP(CONCATENATE($B402,AV$2,"multi"),'III-SUB'!$V$3:$W$633,2,0))</f>
        <v>0</v>
      </c>
      <c r="AW402" s="11">
        <f>IF(ISNA(VLOOKUP(CONCATENATE($B402,AW$2,"multi"),'III-SUB'!$V$3:$W$633,2,0)),0,VLOOKUP(CONCATENATE($B402,AW$2,"multi"),'III-SUB'!$V$3:$W$633,2,0))</f>
        <v>0</v>
      </c>
      <c r="AX402" s="11">
        <f>IF(ISNA(VLOOKUP(CONCATENATE($B402,AX$2,"multi"),'III-SUB'!$V$3:$W$633,2,0)),0,VLOOKUP(CONCATENATE($B402,AX$2,"multi"),'III-SUB'!$V$3:$W$633,2,0))</f>
        <v>0</v>
      </c>
      <c r="AY402" s="11">
        <f>IF(ISNA(VLOOKUP(CONCATENATE($B402,AY$2,"multi"),'III-SUB'!$V$3:$W$633,2,0)),0,VLOOKUP(CONCATENATE($B402,AY$2,"multi"),'III-SUB'!$V$3:$W$633,2,0))</f>
        <v>0</v>
      </c>
      <c r="AZ402" s="11">
        <f>IF(ISNA(VLOOKUP(CONCATENATE($B402,AZ$2,"multi"),'III-SUB'!$V$3:$W$633,2,0)),0,VLOOKUP(CONCATENATE($B402,AZ$2,"multi"),'III-SUB'!$V$3:$W$633,2,0))</f>
        <v>0</v>
      </c>
      <c r="BA402" s="11">
        <f>IF(ISNA(VLOOKUP(CONCATENATE($B402,BA$2,"multi"),'III-SUB'!$V$3:$W$633,2,0)),0,VLOOKUP(CONCATENATE($B402,BA$2,"multi"),'III-SUB'!$V$3:$W$633,2,0))</f>
        <v>0</v>
      </c>
      <c r="BB402" s="11">
        <f>IF(ISNA(VLOOKUP(CONCATENATE($B402,BB$2,"multi"),'III-SUB'!$V$3:$W$633,2,0)),0,VLOOKUP(CONCATENATE($B402,BB$2,"multi"),'III-SUB'!$V$3:$W$633,2,0))</f>
        <v>0</v>
      </c>
      <c r="BC402" s="11">
        <f>IF(ISNA(VLOOKUP(CONCATENATE($B402,BC$2,"multi"),'III-SUB'!$V$3:$W$633,2,0)),0,VLOOKUP(CONCATENATE($B402,BC$2,"multi"),'III-SUB'!$V$3:$W$633,2,0))</f>
        <v>0</v>
      </c>
      <c r="BD402" s="11">
        <f>SUM(AQ402:BC402)</f>
        <v>0</v>
      </c>
      <c r="BE402" s="11">
        <f>IF(ISNA(VLOOKUP(CONCATENATE($B402,AQ$2,"multi"),VHF!$V$3:$W$627,2,0)),0,VLOOKUP(CONCATENATE($B402,AQ$2,"multi"),VHF!$V$3:$W$627,2,0))</f>
        <v>0</v>
      </c>
      <c r="BF402" s="11">
        <f>IF(ISNA(VLOOKUP(CONCATENATE($B402,BF$2,"multi"),UHF!$V$3:$W$612,2,0)),0,VLOOKUP(CONCATENATE($B402,BF$2,"multi"),UHF!$V$3:$W$612,2,0))</f>
        <v>0</v>
      </c>
      <c r="BG402" s="11">
        <f>IF(ISNA(VLOOKUP(CONCATENATE($B402,BG$2,"multi"),UHF!$V$3:$W$612,2,0)),0,VLOOKUP(CONCATENATE($B402,BG$2,"multi"),UHF!$V$3:$W$612,2,0))</f>
        <v>0</v>
      </c>
      <c r="BH402" s="11">
        <f>IF(ISNA(VLOOKUP(CONCATENATE($B402,BH$2,"multi"),UHF!$V$3:$W$612,2,0)),0,VLOOKUP(CONCATENATE($B402,BH$2,"multi"),UHF!$V$3:$W$612,2,0))</f>
        <v>0</v>
      </c>
      <c r="BI402" s="11">
        <f>IF(ISNA(VLOOKUP(CONCATENATE($B402,BI$2,"multi"),UHF!$V$3:$W$612,2,0)),0,VLOOKUP(CONCATENATE($B402,BI$2,"multi"),UHF!$V$3:$W$612,2,0))</f>
        <v>0</v>
      </c>
      <c r="BJ402" s="11">
        <f>IF(ISNA(VLOOKUP(CONCATENATE($B402,BJ$2,"multi"),UHF!$V$3:$W$612,2,0)),0,VLOOKUP(CONCATENATE($B402,BJ$2,"multi"),UHF!$V$3:$W$612,2,0))</f>
        <v>0</v>
      </c>
      <c r="BK402" s="11">
        <f>IF(ISNA(VLOOKUP(CONCATENATE($B402,BK$2,"multi"),UHF!$V$3:$W$612,2,0)),0,VLOOKUP(CONCATENATE($B402,BK$2,"multi"),UHF!$V$3:$W$612,2,0))</f>
        <v>0</v>
      </c>
      <c r="BL402" s="11">
        <f>IF(ISNA(VLOOKUP(CONCATENATE($B402,BL$2,"multi"),UHF!$V$3:$W$612,2,0)),0,VLOOKUP(CONCATENATE($B402,BL$2,"multi"),UHF!$V$3:$W$612,2,0))</f>
        <v>0</v>
      </c>
      <c r="BM402" s="11">
        <f>IF(ISNA(VLOOKUP(CONCATENATE($B402,BM$2,"multi"),UHF!$V$3:$W$612,2,0)),0,VLOOKUP(CONCATENATE($B402,BM$2,"multi"),UHF!$V$3:$W$612,2,0))</f>
        <v>0</v>
      </c>
      <c r="BN402" s="11">
        <f>IF(ISNA(VLOOKUP(CONCATENATE($B402,BN$2,"multi"),UHF!$V$3:$W$612,2,0)),0,VLOOKUP(CONCATENATE($B402,BN$2,"multi"),UHF!$V$3:$W$612,2,0))</f>
        <v>0</v>
      </c>
      <c r="BO402" s="11">
        <f>IF(ISNA(VLOOKUP(CONCATENATE($B402,BO$2,"multi"),UHF!$V$3:$W$612,2,0)),0,VLOOKUP(CONCATENATE($B402,BO$2,"multi"),UHF!$V$3:$W$612,2,0))</f>
        <v>0</v>
      </c>
      <c r="BP402" s="11">
        <f>IF(ISNA(VLOOKUP(CONCATENATE($B402,BP$2,"multi"),UHF!$V$3:$W$612,2,0)),0,VLOOKUP(CONCATENATE($B402,BP$2,"multi"),UHF!$V$3:$W$612,2,0))</f>
        <v>0</v>
      </c>
      <c r="BQ402" s="11">
        <f>IF(ISNA(VLOOKUP(CONCATENATE($B402,BQ$2,"multi"),UHF!$V$3:$W$612,2,0)),0,VLOOKUP(CONCATENATE($B402,BQ$2,"multi"),UHF!$V$3:$W$612,2,0))</f>
        <v>0</v>
      </c>
      <c r="BR402" s="11">
        <f>SUM(BF402:BQ402)</f>
        <v>0</v>
      </c>
      <c r="BS402" s="11">
        <f>IF(ISNA(VLOOKUP(CONCATENATE($B402,BS$2,"multi"),'A1'!$V$3:$W$612,2,0)),0,VLOOKUP(CONCATENATE($B402,BS$2,"multi"),'A1'!$V$3:$W$612,2,0))</f>
        <v>0</v>
      </c>
    </row>
    <row r="403" spans="2:71" x14ac:dyDescent="0.2">
      <c r="B403" s="8">
        <f>'Seznam-MO'!A414</f>
        <v>0</v>
      </c>
      <c r="C403" s="11">
        <f>IF(ISNA(VLOOKUP(CONCATENATE($B403,C$2,"multi"),'I-SUB'!$V$3:$W$624,2,0)),0,VLOOKUP(CONCATENATE($B403,C$2,"multi"),'I-SUB'!$V$3:$W$624,2,0))</f>
        <v>0</v>
      </c>
      <c r="D403" s="11">
        <f>IF(ISNA(VLOOKUP(CONCATENATE($B403,D$2,"multi"),'I-SUB'!$V$3:$W$624,2,0)),0,VLOOKUP(CONCATENATE($B403,D$2,"multi"),'I-SUB'!$V$3:$W$624,2,0))</f>
        <v>0</v>
      </c>
      <c r="E403" s="11">
        <f>IF(ISNA(VLOOKUP(CONCATENATE($B403,E$2,"multi"),'I-SUB'!$V$3:$W$624,2,0)),0,VLOOKUP(CONCATENATE($B403,E$2,"multi"),'I-SUB'!$V$3:$W$624,2,0))</f>
        <v>0</v>
      </c>
      <c r="F403" s="11">
        <f>IF(ISNA(VLOOKUP(CONCATENATE($B403,F$2,"multi"),'I-SUB'!$V$3:$W$624,2,0)),0,VLOOKUP(CONCATENATE($B403,F$2,"multi"),'I-SUB'!$V$3:$W$624,2,0))</f>
        <v>0</v>
      </c>
      <c r="G403" s="11">
        <f>IF(ISNA(VLOOKUP(CONCATENATE($B403,G$2,"multi"),'I-SUB'!$V$3:$W$624,2,0)),0,VLOOKUP(CONCATENATE($B403,G$2,"multi"),'I-SUB'!$V$3:$W$624,2,0))</f>
        <v>0</v>
      </c>
      <c r="H403" s="11">
        <f>IF(ISNA(VLOOKUP(CONCATENATE($B403,H$2,"multi"),'I-SUB'!$V$3:$W$624,2,0)),0,VLOOKUP(CONCATENATE($B403,H$2,"multi"),'I-SUB'!$V$3:$W$624,2,0))</f>
        <v>0</v>
      </c>
      <c r="I403" s="11">
        <f>IF(ISNA(VLOOKUP(CONCATENATE($B403,I$2,"multi"),'I-SUB'!$V$3:$W$624,2,0)),0,VLOOKUP(CONCATENATE($B403,I$2,"multi"),'I-SUB'!$V$3:$W$624,2,0))</f>
        <v>0</v>
      </c>
      <c r="J403" s="11">
        <f>IF(ISNA(VLOOKUP(CONCATENATE($B403,J$2,"multi"),'I-SUB'!$V$3:$W$624,2,0)),0,VLOOKUP(CONCATENATE($B403,J$2,"multi"),'I-SUB'!$V$3:$W$624,2,0))</f>
        <v>0</v>
      </c>
      <c r="K403" s="11">
        <f>IF(ISNA(VLOOKUP(CONCATENATE($B403,K$2,"multi"),'I-SUB'!$V$3:$W$624,2,0)),0,VLOOKUP(CONCATENATE($B403,K$2,"multi"),'I-SUB'!$V$3:$W$624,2,0))</f>
        <v>0</v>
      </c>
      <c r="L403" s="11">
        <f>IF(ISNA(VLOOKUP(CONCATENATE($B403,L$2,"multi"),'I-SUB'!$V$3:$W$624,2,0)),0,VLOOKUP(CONCATENATE($B403,L$2,"multi"),'I-SUB'!$V$3:$W$624,2,0))</f>
        <v>0</v>
      </c>
      <c r="M403" s="11">
        <f>IF(ISNA(VLOOKUP(CONCATENATE($B403,M$2,"multi"),'I-SUB'!$V$3:$W$624,2,0)),0,VLOOKUP(CONCATENATE($B403,M$2,"multi"),'I-SUB'!$V$3:$W$624,2,0))</f>
        <v>0</v>
      </c>
      <c r="N403" s="11">
        <f>IF(ISNA(VLOOKUP(CONCATENATE($B403,N$2,"multi"),'I-SUB'!$V$3:$W$624,2,0)),0,VLOOKUP(CONCATENATE($B403,N$2,"multi"),'I-SUB'!$V$3:$W$624,2,0))</f>
        <v>0</v>
      </c>
      <c r="O403" s="11">
        <f>IF(ISNA(VLOOKUP(CONCATENATE($B403,O$2,"multi"),'I-SUB'!$V$3:$W$624,2,0)),0,VLOOKUP(CONCATENATE($B403,O$2,"multi"),'I-SUB'!$V$3:$W$624,2,0))</f>
        <v>0</v>
      </c>
      <c r="P403" s="11">
        <f>SUM(C403:O403)</f>
        <v>0</v>
      </c>
      <c r="Q403" s="11">
        <f>IF(ISNA(VLOOKUP(CONCATENATE($B403,Q$2,"multi"),'II-SUB'!$V$3:$W$630,2,0)),0,VLOOKUP(CONCATENATE($B403,Q$2,"multi"),'II-SUB'!$V$3:$W$630,2,0))</f>
        <v>0</v>
      </c>
      <c r="R403" s="11">
        <f>IF(ISNA(VLOOKUP(CONCATENATE($B403,R$2,"multi"),'II-SUB'!$V$3:$W$630,2,0)),0,VLOOKUP(CONCATENATE($B403,R$2,"multi"),'II-SUB'!$V$3:$W$630,2,0))</f>
        <v>0</v>
      </c>
      <c r="S403" s="11">
        <f>IF(ISNA(VLOOKUP(CONCATENATE($B403,S$2,"multi"),'II-SUB'!$V$3:$W$630,2,0)),0,VLOOKUP(CONCATENATE($B403,S$2,"multi"),'II-SUB'!$V$3:$W$630,2,0))</f>
        <v>0</v>
      </c>
      <c r="T403" s="11">
        <f>IF(ISNA(VLOOKUP(CONCATENATE($B403,T$2,"multi"),'II-SUB'!$V$3:$W$630,2,0)),0,VLOOKUP(CONCATENATE($B403,T$2,"multi"),'II-SUB'!$V$3:$W$630,2,0))</f>
        <v>0</v>
      </c>
      <c r="U403" s="11">
        <f>IF(ISNA(VLOOKUP(CONCATENATE($B403,U$2,"multi"),'II-SUB'!$V$3:$W$630,2,0)),0,VLOOKUP(CONCATENATE($B403,U$2,"multi"),'II-SUB'!$V$3:$W$630,2,0))</f>
        <v>0</v>
      </c>
      <c r="V403" s="11">
        <f>IF(ISNA(VLOOKUP(CONCATENATE($B403,V$2,"multi"),'II-SUB'!$V$3:$W$630,2,0)),0,VLOOKUP(CONCATENATE($B403,V$2,"multi"),'II-SUB'!$V$3:$W$630,2,0))</f>
        <v>0</v>
      </c>
      <c r="W403" s="11">
        <f>IF(ISNA(VLOOKUP(CONCATENATE($B403,W$2,"multi"),'II-SUB'!$V$3:$W$630,2,0)),0,VLOOKUP(CONCATENATE($B403,W$2,"multi"),'II-SUB'!$V$3:$W$630,2,0))</f>
        <v>0</v>
      </c>
      <c r="X403" s="11">
        <f>IF(ISNA(VLOOKUP(CONCATENATE($B403,X$2,"multi"),'II-SUB'!$V$3:$W$630,2,0)),0,VLOOKUP(CONCATENATE($B403,X$2,"multi"),'II-SUB'!$V$3:$W$630,2,0))</f>
        <v>0</v>
      </c>
      <c r="Y403" s="11">
        <f>IF(ISNA(VLOOKUP(CONCATENATE($B403,Y$2,"multi"),'II-SUB'!$V$3:$W$630,2,0)),0,VLOOKUP(CONCATENATE($B403,Y$2,"multi"),'II-SUB'!$V$3:$W$630,2,0))</f>
        <v>0</v>
      </c>
      <c r="Z403" s="11">
        <f>IF(ISNA(VLOOKUP(CONCATENATE($B403,Z$2,"multi"),'II-SUB'!$V$3:$W$630,2,0)),0,VLOOKUP(CONCATENATE($B403,Z$2,"multi"),'II-SUB'!$V$3:$W$630,2,0))</f>
        <v>0</v>
      </c>
      <c r="AA403" s="11">
        <f>IF(ISNA(VLOOKUP(CONCATENATE($B403,AA$2,"multi"),'II-SUB'!$V$3:$W$630,2,0)),0,VLOOKUP(CONCATENATE($B403,AA$2,"multi"),'II-SUB'!$V$3:$W$630,2,0))</f>
        <v>0</v>
      </c>
      <c r="AB403" s="11">
        <f>IF(ISNA(VLOOKUP(CONCATENATE($B403,AB$2,"multi"),'II-SUB'!$V$3:$W$630,2,0)),0,VLOOKUP(CONCATENATE($B403,AB$2,"multi"),'II-SUB'!$V$3:$W$630,2,0))</f>
        <v>0</v>
      </c>
      <c r="AC403" s="11">
        <f>IF(ISNA(VLOOKUP(CONCATENATE($B403,AC$2,"multi"),'II-SUB'!$V$3:$W$630,2,0)),0,VLOOKUP(CONCATENATE($B403,AC$2,"multi"),'II-SUB'!$V$3:$W$630,2,0))</f>
        <v>0</v>
      </c>
      <c r="AD403" s="11">
        <f>SUM(Q403:AC403)</f>
        <v>0</v>
      </c>
      <c r="AE403" s="11">
        <f>IF(ISNA(VLOOKUP(CONCATENATE($B403,AE$2,"multi"),MW!$V$3:$W$600,2,0)),0,VLOOKUP(CONCATENATE($B403,AE$2,"multi"),MW!$V$3:$W$600,2,0))</f>
        <v>0</v>
      </c>
      <c r="AF403" s="11">
        <f>IF(ISNA(VLOOKUP(CONCATENATE($B403,AF$2,"multi"),MW!$V$3:$W$600,2,0)),0,VLOOKUP(CONCATENATE($B403,AF$2,"multi"),MW!$V$3:$W$600,2,0))</f>
        <v>0</v>
      </c>
      <c r="AG403" s="11">
        <f>IF(ISNA(VLOOKUP(CONCATENATE($B403,AG$2,"multi"),MW!$V$3:$W$600,2,0)),0,VLOOKUP(CONCATENATE($B403,AG$2,"multi"),MW!$V$3:$W$600,2,0))</f>
        <v>0</v>
      </c>
      <c r="AH403" s="11">
        <f>IF(ISNA(VLOOKUP(CONCATENATE($B403,AH$2,"multi"),MW!$V$3:$W$600,2,0)),0,VLOOKUP(CONCATENATE($B403,AH$2,"multi"),MW!$V$3:$W$600,2,0))</f>
        <v>0</v>
      </c>
      <c r="AI403" s="11">
        <f>IF(ISNA(VLOOKUP(CONCATENATE($B403,AI$2,"multi"),MW!$V$3:$W$600,2,0)),0,VLOOKUP(CONCATENATE($B403,AI$2,"multi"),MW!$V$3:$W$600,2,0))</f>
        <v>0</v>
      </c>
      <c r="AJ403" s="11">
        <f>IF(ISNA(VLOOKUP(CONCATENATE($B403,AJ$2,"multi"),MW!$V$3:$W$600,2,0)),0,VLOOKUP(CONCATENATE($B403,AJ$2,"multi"),MW!$V$3:$W$600,2,0))</f>
        <v>0</v>
      </c>
      <c r="AK403" s="11">
        <f>IF(ISNA(VLOOKUP(CONCATENATE($B403,AK$2,"multi"),MW!$V$3:$W$600,2,0)),0,VLOOKUP(CONCATENATE($B403,AK$2,"multi"),MW!$V$3:$W$600,2,0))</f>
        <v>0</v>
      </c>
      <c r="AL403" s="11">
        <f>IF(ISNA(VLOOKUP(CONCATENATE($B403,AL$2,"multi"),MW!$V$3:$W$600,2,0)),0,VLOOKUP(CONCATENATE($B403,AL$2,"multi"),MW!$V$3:$W$600,2,0))</f>
        <v>0</v>
      </c>
      <c r="AM403" s="11">
        <f>IF(ISNA(VLOOKUP(CONCATENATE($B403,AM$2,"multi"),MW!$V$3:$W$600,2,0)),0,VLOOKUP(CONCATENATE($B403,AM$2,"multi"),MW!$V$3:$W$600,2,0))</f>
        <v>0</v>
      </c>
      <c r="AN403" s="11">
        <f>IF(ISNA(VLOOKUP(CONCATENATE($B403,AN$2,"multi"),MW!$V$3:$W$600,2,0)),0,VLOOKUP(CONCATENATE($B403,AN$2,"multi"),MW!$V$3:$W$600,2,0))</f>
        <v>0</v>
      </c>
      <c r="AO403" s="11">
        <f>IF(ISNA(VLOOKUP(CONCATENATE($B403,AO$2,"multi"),MW!$V$3:$W$600,2,0)),0,VLOOKUP(CONCATENATE($B403,AO$2,"multi"),MW!$V$3:$W$600,2,0))</f>
        <v>0</v>
      </c>
      <c r="AP403" s="11">
        <f>SUM(AE403:AO403)</f>
        <v>0</v>
      </c>
      <c r="AQ403" s="11">
        <f>IF(ISNA(VLOOKUP(CONCATENATE($B403,AQ$2,"multi"),'III-SUB'!$V$3:$W$633,2,0)),0,VLOOKUP(CONCATENATE($B403,AQ$2,"multi"),'III-SUB'!$V$3:$W$633,2,0))</f>
        <v>0</v>
      </c>
      <c r="AR403" s="11">
        <f>IF(ISNA(VLOOKUP(CONCATENATE($B403,AR$2,"multi"),'III-SUB'!$V$3:$W$633,2,0)),0,VLOOKUP(CONCATENATE($B403,AR$2,"multi"),'III-SUB'!$V$3:$W$633,2,0))</f>
        <v>0</v>
      </c>
      <c r="AS403" s="11">
        <f>IF(ISNA(VLOOKUP(CONCATENATE($B403,AS$2,"multi"),'III-SUB'!$V$3:$W$633,2,0)),0,VLOOKUP(CONCATENATE($B403,AS$2,"multi"),'III-SUB'!$V$3:$W$633,2,0))</f>
        <v>0</v>
      </c>
      <c r="AT403" s="11">
        <f>IF(ISNA(VLOOKUP(CONCATENATE($B403,AT$2,"multi"),'III-SUB'!$V$3:$W$633,2,0)),0,VLOOKUP(CONCATENATE($B403,AT$2,"multi"),'III-SUB'!$V$3:$W$633,2,0))</f>
        <v>0</v>
      </c>
      <c r="AU403" s="11">
        <f>IF(ISNA(VLOOKUP(CONCATENATE($B403,AU$2,"multi"),'III-SUB'!$V$3:$W$633,2,0)),0,VLOOKUP(CONCATENATE($B403,AU$2,"multi"),'III-SUB'!$V$3:$W$633,2,0))</f>
        <v>0</v>
      </c>
      <c r="AV403" s="11">
        <f>IF(ISNA(VLOOKUP(CONCATENATE($B403,AV$2,"multi"),'III-SUB'!$V$3:$W$633,2,0)),0,VLOOKUP(CONCATENATE($B403,AV$2,"multi"),'III-SUB'!$V$3:$W$633,2,0))</f>
        <v>0</v>
      </c>
      <c r="AW403" s="11">
        <f>IF(ISNA(VLOOKUP(CONCATENATE($B403,AW$2,"multi"),'III-SUB'!$V$3:$W$633,2,0)),0,VLOOKUP(CONCATENATE($B403,AW$2,"multi"),'III-SUB'!$V$3:$W$633,2,0))</f>
        <v>0</v>
      </c>
      <c r="AX403" s="11">
        <f>IF(ISNA(VLOOKUP(CONCATENATE($B403,AX$2,"multi"),'III-SUB'!$V$3:$W$633,2,0)),0,VLOOKUP(CONCATENATE($B403,AX$2,"multi"),'III-SUB'!$V$3:$W$633,2,0))</f>
        <v>0</v>
      </c>
      <c r="AY403" s="11">
        <f>IF(ISNA(VLOOKUP(CONCATENATE($B403,AY$2,"multi"),'III-SUB'!$V$3:$W$633,2,0)),0,VLOOKUP(CONCATENATE($B403,AY$2,"multi"),'III-SUB'!$V$3:$W$633,2,0))</f>
        <v>0</v>
      </c>
      <c r="AZ403" s="11">
        <f>IF(ISNA(VLOOKUP(CONCATENATE($B403,AZ$2,"multi"),'III-SUB'!$V$3:$W$633,2,0)),0,VLOOKUP(CONCATENATE($B403,AZ$2,"multi"),'III-SUB'!$V$3:$W$633,2,0))</f>
        <v>0</v>
      </c>
      <c r="BA403" s="11">
        <f>IF(ISNA(VLOOKUP(CONCATENATE($B403,BA$2,"multi"),'III-SUB'!$V$3:$W$633,2,0)),0,VLOOKUP(CONCATENATE($B403,BA$2,"multi"),'III-SUB'!$V$3:$W$633,2,0))</f>
        <v>0</v>
      </c>
      <c r="BB403" s="11">
        <f>IF(ISNA(VLOOKUP(CONCATENATE($B403,BB$2,"multi"),'III-SUB'!$V$3:$W$633,2,0)),0,VLOOKUP(CONCATENATE($B403,BB$2,"multi"),'III-SUB'!$V$3:$W$633,2,0))</f>
        <v>0</v>
      </c>
      <c r="BC403" s="11">
        <f>IF(ISNA(VLOOKUP(CONCATENATE($B403,BC$2,"multi"),'III-SUB'!$V$3:$W$633,2,0)),0,VLOOKUP(CONCATENATE($B403,BC$2,"multi"),'III-SUB'!$V$3:$W$633,2,0))</f>
        <v>0</v>
      </c>
      <c r="BD403" s="11">
        <f>SUM(AQ403:BC403)</f>
        <v>0</v>
      </c>
      <c r="BE403" s="11">
        <f>IF(ISNA(VLOOKUP(CONCATENATE($B403,AQ$2,"multi"),VHF!$V$3:$W$627,2,0)),0,VLOOKUP(CONCATENATE($B403,AQ$2,"multi"),VHF!$V$3:$W$627,2,0))</f>
        <v>0</v>
      </c>
      <c r="BF403" s="11">
        <f>IF(ISNA(VLOOKUP(CONCATENATE($B403,BF$2,"multi"),UHF!$V$3:$W$612,2,0)),0,VLOOKUP(CONCATENATE($B403,BF$2,"multi"),UHF!$V$3:$W$612,2,0))</f>
        <v>0</v>
      </c>
      <c r="BG403" s="11">
        <f>IF(ISNA(VLOOKUP(CONCATENATE($B403,BG$2,"multi"),UHF!$V$3:$W$612,2,0)),0,VLOOKUP(CONCATENATE($B403,BG$2,"multi"),UHF!$V$3:$W$612,2,0))</f>
        <v>0</v>
      </c>
      <c r="BH403" s="11">
        <f>IF(ISNA(VLOOKUP(CONCATENATE($B403,BH$2,"multi"),UHF!$V$3:$W$612,2,0)),0,VLOOKUP(CONCATENATE($B403,BH$2,"multi"),UHF!$V$3:$W$612,2,0))</f>
        <v>0</v>
      </c>
      <c r="BI403" s="11">
        <f>IF(ISNA(VLOOKUP(CONCATENATE($B403,BI$2,"multi"),UHF!$V$3:$W$612,2,0)),0,VLOOKUP(CONCATENATE($B403,BI$2,"multi"),UHF!$V$3:$W$612,2,0))</f>
        <v>0</v>
      </c>
      <c r="BJ403" s="11">
        <f>IF(ISNA(VLOOKUP(CONCATENATE($B403,BJ$2,"multi"),UHF!$V$3:$W$612,2,0)),0,VLOOKUP(CONCATENATE($B403,BJ$2,"multi"),UHF!$V$3:$W$612,2,0))</f>
        <v>0</v>
      </c>
      <c r="BK403" s="11">
        <f>IF(ISNA(VLOOKUP(CONCATENATE($B403,BK$2,"multi"),UHF!$V$3:$W$612,2,0)),0,VLOOKUP(CONCATENATE($B403,BK$2,"multi"),UHF!$V$3:$W$612,2,0))</f>
        <v>0</v>
      </c>
      <c r="BL403" s="11">
        <f>IF(ISNA(VLOOKUP(CONCATENATE($B403,BL$2,"multi"),UHF!$V$3:$W$612,2,0)),0,VLOOKUP(CONCATENATE($B403,BL$2,"multi"),UHF!$V$3:$W$612,2,0))</f>
        <v>0</v>
      </c>
      <c r="BM403" s="11">
        <f>IF(ISNA(VLOOKUP(CONCATENATE($B403,BM$2,"multi"),UHF!$V$3:$W$612,2,0)),0,VLOOKUP(CONCATENATE($B403,BM$2,"multi"),UHF!$V$3:$W$612,2,0))</f>
        <v>0</v>
      </c>
      <c r="BN403" s="11">
        <f>IF(ISNA(VLOOKUP(CONCATENATE($B403,BN$2,"multi"),UHF!$V$3:$W$612,2,0)),0,VLOOKUP(CONCATENATE($B403,BN$2,"multi"),UHF!$V$3:$W$612,2,0))</f>
        <v>0</v>
      </c>
      <c r="BO403" s="11">
        <f>IF(ISNA(VLOOKUP(CONCATENATE($B403,BO$2,"multi"),UHF!$V$3:$W$612,2,0)),0,VLOOKUP(CONCATENATE($B403,BO$2,"multi"),UHF!$V$3:$W$612,2,0))</f>
        <v>0</v>
      </c>
      <c r="BP403" s="11">
        <f>IF(ISNA(VLOOKUP(CONCATENATE($B403,BP$2,"multi"),UHF!$V$3:$W$612,2,0)),0,VLOOKUP(CONCATENATE($B403,BP$2,"multi"),UHF!$V$3:$W$612,2,0))</f>
        <v>0</v>
      </c>
      <c r="BQ403" s="11">
        <f>IF(ISNA(VLOOKUP(CONCATENATE($B403,BQ$2,"multi"),UHF!$V$3:$W$612,2,0)),0,VLOOKUP(CONCATENATE($B403,BQ$2,"multi"),UHF!$V$3:$W$612,2,0))</f>
        <v>0</v>
      </c>
      <c r="BR403" s="11">
        <f>SUM(BF403:BQ403)</f>
        <v>0</v>
      </c>
      <c r="BS403" s="11">
        <f>IF(ISNA(VLOOKUP(CONCATENATE($B403,BS$2,"multi"),'A1'!$V$3:$W$612,2,0)),0,VLOOKUP(CONCATENATE($B403,BS$2,"multi"),'A1'!$V$3:$W$612,2,0))</f>
        <v>0</v>
      </c>
    </row>
    <row r="404" spans="2:71" x14ac:dyDescent="0.2">
      <c r="B404" s="8">
        <f>'Seznam-MO'!A415</f>
        <v>0</v>
      </c>
      <c r="C404" s="11">
        <f>IF(ISNA(VLOOKUP(CONCATENATE($B404,C$2,"multi"),'I-SUB'!$V$3:$W$624,2,0)),0,VLOOKUP(CONCATENATE($B404,C$2,"multi"),'I-SUB'!$V$3:$W$624,2,0))</f>
        <v>0</v>
      </c>
      <c r="D404" s="11">
        <f>IF(ISNA(VLOOKUP(CONCATENATE($B404,D$2,"multi"),'I-SUB'!$V$3:$W$624,2,0)),0,VLOOKUP(CONCATENATE($B404,D$2,"multi"),'I-SUB'!$V$3:$W$624,2,0))</f>
        <v>0</v>
      </c>
      <c r="E404" s="11">
        <f>IF(ISNA(VLOOKUP(CONCATENATE($B404,E$2,"multi"),'I-SUB'!$V$3:$W$624,2,0)),0,VLOOKUP(CONCATENATE($B404,E$2,"multi"),'I-SUB'!$V$3:$W$624,2,0))</f>
        <v>0</v>
      </c>
      <c r="F404" s="11">
        <f>IF(ISNA(VLOOKUP(CONCATENATE($B404,F$2,"multi"),'I-SUB'!$V$3:$W$624,2,0)),0,VLOOKUP(CONCATENATE($B404,F$2,"multi"),'I-SUB'!$V$3:$W$624,2,0))</f>
        <v>0</v>
      </c>
      <c r="G404" s="11">
        <f>IF(ISNA(VLOOKUP(CONCATENATE($B404,G$2,"multi"),'I-SUB'!$V$3:$W$624,2,0)),0,VLOOKUP(CONCATENATE($B404,G$2,"multi"),'I-SUB'!$V$3:$W$624,2,0))</f>
        <v>0</v>
      </c>
      <c r="H404" s="11">
        <f>IF(ISNA(VLOOKUP(CONCATENATE($B404,H$2,"multi"),'I-SUB'!$V$3:$W$624,2,0)),0,VLOOKUP(CONCATENATE($B404,H$2,"multi"),'I-SUB'!$V$3:$W$624,2,0))</f>
        <v>0</v>
      </c>
      <c r="I404" s="11">
        <f>IF(ISNA(VLOOKUP(CONCATENATE($B404,I$2,"multi"),'I-SUB'!$V$3:$W$624,2,0)),0,VLOOKUP(CONCATENATE($B404,I$2,"multi"),'I-SUB'!$V$3:$W$624,2,0))</f>
        <v>0</v>
      </c>
      <c r="J404" s="11">
        <f>IF(ISNA(VLOOKUP(CONCATENATE($B404,J$2,"multi"),'I-SUB'!$V$3:$W$624,2,0)),0,VLOOKUP(CONCATENATE($B404,J$2,"multi"),'I-SUB'!$V$3:$W$624,2,0))</f>
        <v>0</v>
      </c>
      <c r="K404" s="11">
        <f>IF(ISNA(VLOOKUP(CONCATENATE($B404,K$2,"multi"),'I-SUB'!$V$3:$W$624,2,0)),0,VLOOKUP(CONCATENATE($B404,K$2,"multi"),'I-SUB'!$V$3:$W$624,2,0))</f>
        <v>0</v>
      </c>
      <c r="L404" s="11">
        <f>IF(ISNA(VLOOKUP(CONCATENATE($B404,L$2,"multi"),'I-SUB'!$V$3:$W$624,2,0)),0,VLOOKUP(CONCATENATE($B404,L$2,"multi"),'I-SUB'!$V$3:$W$624,2,0))</f>
        <v>0</v>
      </c>
      <c r="M404" s="11">
        <f>IF(ISNA(VLOOKUP(CONCATENATE($B404,M$2,"multi"),'I-SUB'!$V$3:$W$624,2,0)),0,VLOOKUP(CONCATENATE($B404,M$2,"multi"),'I-SUB'!$V$3:$W$624,2,0))</f>
        <v>0</v>
      </c>
      <c r="N404" s="11">
        <f>IF(ISNA(VLOOKUP(CONCATENATE($B404,N$2,"multi"),'I-SUB'!$V$3:$W$624,2,0)),0,VLOOKUP(CONCATENATE($B404,N$2,"multi"),'I-SUB'!$V$3:$W$624,2,0))</f>
        <v>0</v>
      </c>
      <c r="O404" s="11">
        <f>IF(ISNA(VLOOKUP(CONCATENATE($B404,O$2,"multi"),'I-SUB'!$V$3:$W$624,2,0)),0,VLOOKUP(CONCATENATE($B404,O$2,"multi"),'I-SUB'!$V$3:$W$624,2,0))</f>
        <v>0</v>
      </c>
      <c r="P404" s="11">
        <f>SUM(C404:O404)</f>
        <v>0</v>
      </c>
      <c r="Q404" s="11">
        <f>IF(ISNA(VLOOKUP(CONCATENATE($B404,Q$2,"multi"),'II-SUB'!$V$3:$W$630,2,0)),0,VLOOKUP(CONCATENATE($B404,Q$2,"multi"),'II-SUB'!$V$3:$W$630,2,0))</f>
        <v>0</v>
      </c>
      <c r="R404" s="11">
        <f>IF(ISNA(VLOOKUP(CONCATENATE($B404,R$2,"multi"),'II-SUB'!$V$3:$W$630,2,0)),0,VLOOKUP(CONCATENATE($B404,R$2,"multi"),'II-SUB'!$V$3:$W$630,2,0))</f>
        <v>0</v>
      </c>
      <c r="S404" s="11">
        <f>IF(ISNA(VLOOKUP(CONCATENATE($B404,S$2,"multi"),'II-SUB'!$V$3:$W$630,2,0)),0,VLOOKUP(CONCATENATE($B404,S$2,"multi"),'II-SUB'!$V$3:$W$630,2,0))</f>
        <v>0</v>
      </c>
      <c r="T404" s="11">
        <f>IF(ISNA(VLOOKUP(CONCATENATE($B404,T$2,"multi"),'II-SUB'!$V$3:$W$630,2,0)),0,VLOOKUP(CONCATENATE($B404,T$2,"multi"),'II-SUB'!$V$3:$W$630,2,0))</f>
        <v>0</v>
      </c>
      <c r="U404" s="11">
        <f>IF(ISNA(VLOOKUP(CONCATENATE($B404,U$2,"multi"),'II-SUB'!$V$3:$W$630,2,0)),0,VLOOKUP(CONCATENATE($B404,U$2,"multi"),'II-SUB'!$V$3:$W$630,2,0))</f>
        <v>0</v>
      </c>
      <c r="V404" s="11">
        <f>IF(ISNA(VLOOKUP(CONCATENATE($B404,V$2,"multi"),'II-SUB'!$V$3:$W$630,2,0)),0,VLOOKUP(CONCATENATE($B404,V$2,"multi"),'II-SUB'!$V$3:$W$630,2,0))</f>
        <v>0</v>
      </c>
      <c r="W404" s="11">
        <f>IF(ISNA(VLOOKUP(CONCATENATE($B404,W$2,"multi"),'II-SUB'!$V$3:$W$630,2,0)),0,VLOOKUP(CONCATENATE($B404,W$2,"multi"),'II-SUB'!$V$3:$W$630,2,0))</f>
        <v>0</v>
      </c>
      <c r="X404" s="11">
        <f>IF(ISNA(VLOOKUP(CONCATENATE($B404,X$2,"multi"),'II-SUB'!$V$3:$W$630,2,0)),0,VLOOKUP(CONCATENATE($B404,X$2,"multi"),'II-SUB'!$V$3:$W$630,2,0))</f>
        <v>0</v>
      </c>
      <c r="Y404" s="11">
        <f>IF(ISNA(VLOOKUP(CONCATENATE($B404,Y$2,"multi"),'II-SUB'!$V$3:$W$630,2,0)),0,VLOOKUP(CONCATENATE($B404,Y$2,"multi"),'II-SUB'!$V$3:$W$630,2,0))</f>
        <v>0</v>
      </c>
      <c r="Z404" s="11">
        <f>IF(ISNA(VLOOKUP(CONCATENATE($B404,Z$2,"multi"),'II-SUB'!$V$3:$W$630,2,0)),0,VLOOKUP(CONCATENATE($B404,Z$2,"multi"),'II-SUB'!$V$3:$W$630,2,0))</f>
        <v>0</v>
      </c>
      <c r="AA404" s="11">
        <f>IF(ISNA(VLOOKUP(CONCATENATE($B404,AA$2,"multi"),'II-SUB'!$V$3:$W$630,2,0)),0,VLOOKUP(CONCATENATE($B404,AA$2,"multi"),'II-SUB'!$V$3:$W$630,2,0))</f>
        <v>0</v>
      </c>
      <c r="AB404" s="11">
        <f>IF(ISNA(VLOOKUP(CONCATENATE($B404,AB$2,"multi"),'II-SUB'!$V$3:$W$630,2,0)),0,VLOOKUP(CONCATENATE($B404,AB$2,"multi"),'II-SUB'!$V$3:$W$630,2,0))</f>
        <v>0</v>
      </c>
      <c r="AC404" s="11">
        <f>IF(ISNA(VLOOKUP(CONCATENATE($B404,AC$2,"multi"),'II-SUB'!$V$3:$W$630,2,0)),0,VLOOKUP(CONCATENATE($B404,AC$2,"multi"),'II-SUB'!$V$3:$W$630,2,0))</f>
        <v>0</v>
      </c>
      <c r="AD404" s="11">
        <f>SUM(Q404:AC404)</f>
        <v>0</v>
      </c>
      <c r="AE404" s="11">
        <f>IF(ISNA(VLOOKUP(CONCATENATE($B404,AE$2,"multi"),MW!$V$3:$W$600,2,0)),0,VLOOKUP(CONCATENATE($B404,AE$2,"multi"),MW!$V$3:$W$600,2,0))</f>
        <v>0</v>
      </c>
      <c r="AF404" s="11">
        <f>IF(ISNA(VLOOKUP(CONCATENATE($B404,AF$2,"multi"),MW!$V$3:$W$600,2,0)),0,VLOOKUP(CONCATENATE($B404,AF$2,"multi"),MW!$V$3:$W$600,2,0))</f>
        <v>0</v>
      </c>
      <c r="AG404" s="11">
        <f>IF(ISNA(VLOOKUP(CONCATENATE($B404,AG$2,"multi"),MW!$V$3:$W$600,2,0)),0,VLOOKUP(CONCATENATE($B404,AG$2,"multi"),MW!$V$3:$W$600,2,0))</f>
        <v>0</v>
      </c>
      <c r="AH404" s="11">
        <f>IF(ISNA(VLOOKUP(CONCATENATE($B404,AH$2,"multi"),MW!$V$3:$W$600,2,0)),0,VLOOKUP(CONCATENATE($B404,AH$2,"multi"),MW!$V$3:$W$600,2,0))</f>
        <v>0</v>
      </c>
      <c r="AI404" s="11">
        <f>IF(ISNA(VLOOKUP(CONCATENATE($B404,AI$2,"multi"),MW!$V$3:$W$600,2,0)),0,VLOOKUP(CONCATENATE($B404,AI$2,"multi"),MW!$V$3:$W$600,2,0))</f>
        <v>0</v>
      </c>
      <c r="AJ404" s="11">
        <f>IF(ISNA(VLOOKUP(CONCATENATE($B404,AJ$2,"multi"),MW!$V$3:$W$600,2,0)),0,VLOOKUP(CONCATENATE($B404,AJ$2,"multi"),MW!$V$3:$W$600,2,0))</f>
        <v>0</v>
      </c>
      <c r="AK404" s="11">
        <f>IF(ISNA(VLOOKUP(CONCATENATE($B404,AK$2,"multi"),MW!$V$3:$W$600,2,0)),0,VLOOKUP(CONCATENATE($B404,AK$2,"multi"),MW!$V$3:$W$600,2,0))</f>
        <v>0</v>
      </c>
      <c r="AL404" s="11">
        <f>IF(ISNA(VLOOKUP(CONCATENATE($B404,AL$2,"multi"),MW!$V$3:$W$600,2,0)),0,VLOOKUP(CONCATENATE($B404,AL$2,"multi"),MW!$V$3:$W$600,2,0))</f>
        <v>0</v>
      </c>
      <c r="AM404" s="11">
        <f>IF(ISNA(VLOOKUP(CONCATENATE($B404,AM$2,"multi"),MW!$V$3:$W$600,2,0)),0,VLOOKUP(CONCATENATE($B404,AM$2,"multi"),MW!$V$3:$W$600,2,0))</f>
        <v>0</v>
      </c>
      <c r="AN404" s="11">
        <f>IF(ISNA(VLOOKUP(CONCATENATE($B404,AN$2,"multi"),MW!$V$3:$W$600,2,0)),0,VLOOKUP(CONCATENATE($B404,AN$2,"multi"),MW!$V$3:$W$600,2,0))</f>
        <v>0</v>
      </c>
      <c r="AO404" s="11">
        <f>IF(ISNA(VLOOKUP(CONCATENATE($B404,AO$2,"multi"),MW!$V$3:$W$600,2,0)),0,VLOOKUP(CONCATENATE($B404,AO$2,"multi"),MW!$V$3:$W$600,2,0))</f>
        <v>0</v>
      </c>
      <c r="AP404" s="11">
        <f>SUM(AE404:AO404)</f>
        <v>0</v>
      </c>
      <c r="AQ404" s="11">
        <f>IF(ISNA(VLOOKUP(CONCATENATE($B404,AQ$2,"multi"),'III-SUB'!$V$3:$W$633,2,0)),0,VLOOKUP(CONCATENATE($B404,AQ$2,"multi"),'III-SUB'!$V$3:$W$633,2,0))</f>
        <v>0</v>
      </c>
      <c r="AR404" s="11">
        <f>IF(ISNA(VLOOKUP(CONCATENATE($B404,AR$2,"multi"),'III-SUB'!$V$3:$W$633,2,0)),0,VLOOKUP(CONCATENATE($B404,AR$2,"multi"),'III-SUB'!$V$3:$W$633,2,0))</f>
        <v>0</v>
      </c>
      <c r="AS404" s="11">
        <f>IF(ISNA(VLOOKUP(CONCATENATE($B404,AS$2,"multi"),'III-SUB'!$V$3:$W$633,2,0)),0,VLOOKUP(CONCATENATE($B404,AS$2,"multi"),'III-SUB'!$V$3:$W$633,2,0))</f>
        <v>0</v>
      </c>
      <c r="AT404" s="11">
        <f>IF(ISNA(VLOOKUP(CONCATENATE($B404,AT$2,"multi"),'III-SUB'!$V$3:$W$633,2,0)),0,VLOOKUP(CONCATENATE($B404,AT$2,"multi"),'III-SUB'!$V$3:$W$633,2,0))</f>
        <v>0</v>
      </c>
      <c r="AU404" s="11">
        <f>IF(ISNA(VLOOKUP(CONCATENATE($B404,AU$2,"multi"),'III-SUB'!$V$3:$W$633,2,0)),0,VLOOKUP(CONCATENATE($B404,AU$2,"multi"),'III-SUB'!$V$3:$W$633,2,0))</f>
        <v>0</v>
      </c>
      <c r="AV404" s="11">
        <f>IF(ISNA(VLOOKUP(CONCATENATE($B404,AV$2,"multi"),'III-SUB'!$V$3:$W$633,2,0)),0,VLOOKUP(CONCATENATE($B404,AV$2,"multi"),'III-SUB'!$V$3:$W$633,2,0))</f>
        <v>0</v>
      </c>
      <c r="AW404" s="11">
        <f>IF(ISNA(VLOOKUP(CONCATENATE($B404,AW$2,"multi"),'III-SUB'!$V$3:$W$633,2,0)),0,VLOOKUP(CONCATENATE($B404,AW$2,"multi"),'III-SUB'!$V$3:$W$633,2,0))</f>
        <v>0</v>
      </c>
      <c r="AX404" s="11">
        <f>IF(ISNA(VLOOKUP(CONCATENATE($B404,AX$2,"multi"),'III-SUB'!$V$3:$W$633,2,0)),0,VLOOKUP(CONCATENATE($B404,AX$2,"multi"),'III-SUB'!$V$3:$W$633,2,0))</f>
        <v>0</v>
      </c>
      <c r="AY404" s="11">
        <f>IF(ISNA(VLOOKUP(CONCATENATE($B404,AY$2,"multi"),'III-SUB'!$V$3:$W$633,2,0)),0,VLOOKUP(CONCATENATE($B404,AY$2,"multi"),'III-SUB'!$V$3:$W$633,2,0))</f>
        <v>0</v>
      </c>
      <c r="AZ404" s="11">
        <f>IF(ISNA(VLOOKUP(CONCATENATE($B404,AZ$2,"multi"),'III-SUB'!$V$3:$W$633,2,0)),0,VLOOKUP(CONCATENATE($B404,AZ$2,"multi"),'III-SUB'!$V$3:$W$633,2,0))</f>
        <v>0</v>
      </c>
      <c r="BA404" s="11">
        <f>IF(ISNA(VLOOKUP(CONCATENATE($B404,BA$2,"multi"),'III-SUB'!$V$3:$W$633,2,0)),0,VLOOKUP(CONCATENATE($B404,BA$2,"multi"),'III-SUB'!$V$3:$W$633,2,0))</f>
        <v>0</v>
      </c>
      <c r="BB404" s="11">
        <f>IF(ISNA(VLOOKUP(CONCATENATE($B404,BB$2,"multi"),'III-SUB'!$V$3:$W$633,2,0)),0,VLOOKUP(CONCATENATE($B404,BB$2,"multi"),'III-SUB'!$V$3:$W$633,2,0))</f>
        <v>0</v>
      </c>
      <c r="BC404" s="11">
        <f>IF(ISNA(VLOOKUP(CONCATENATE($B404,BC$2,"multi"),'III-SUB'!$V$3:$W$633,2,0)),0,VLOOKUP(CONCATENATE($B404,BC$2,"multi"),'III-SUB'!$V$3:$W$633,2,0))</f>
        <v>0</v>
      </c>
      <c r="BD404" s="11">
        <f>SUM(AQ404:BC404)</f>
        <v>0</v>
      </c>
      <c r="BE404" s="11">
        <f>IF(ISNA(VLOOKUP(CONCATENATE($B404,AQ$2,"multi"),VHF!$V$3:$W$627,2,0)),0,VLOOKUP(CONCATENATE($B404,AQ$2,"multi"),VHF!$V$3:$W$627,2,0))</f>
        <v>0</v>
      </c>
      <c r="BF404" s="11">
        <f>IF(ISNA(VLOOKUP(CONCATENATE($B404,BF$2,"multi"),UHF!$V$3:$W$612,2,0)),0,VLOOKUP(CONCATENATE($B404,BF$2,"multi"),UHF!$V$3:$W$612,2,0))</f>
        <v>0</v>
      </c>
      <c r="BG404" s="11">
        <f>IF(ISNA(VLOOKUP(CONCATENATE($B404,BG$2,"multi"),UHF!$V$3:$W$612,2,0)),0,VLOOKUP(CONCATENATE($B404,BG$2,"multi"),UHF!$V$3:$W$612,2,0))</f>
        <v>0</v>
      </c>
      <c r="BH404" s="11">
        <f>IF(ISNA(VLOOKUP(CONCATENATE($B404,BH$2,"multi"),UHF!$V$3:$W$612,2,0)),0,VLOOKUP(CONCATENATE($B404,BH$2,"multi"),UHF!$V$3:$W$612,2,0))</f>
        <v>0</v>
      </c>
      <c r="BI404" s="11">
        <f>IF(ISNA(VLOOKUP(CONCATENATE($B404,BI$2,"multi"),UHF!$V$3:$W$612,2,0)),0,VLOOKUP(CONCATENATE($B404,BI$2,"multi"),UHF!$V$3:$W$612,2,0))</f>
        <v>0</v>
      </c>
      <c r="BJ404" s="11">
        <f>IF(ISNA(VLOOKUP(CONCATENATE($B404,BJ$2,"multi"),UHF!$V$3:$W$612,2,0)),0,VLOOKUP(CONCATENATE($B404,BJ$2,"multi"),UHF!$V$3:$W$612,2,0))</f>
        <v>0</v>
      </c>
      <c r="BK404" s="11">
        <f>IF(ISNA(VLOOKUP(CONCATENATE($B404,BK$2,"multi"),UHF!$V$3:$W$612,2,0)),0,VLOOKUP(CONCATENATE($B404,BK$2,"multi"),UHF!$V$3:$W$612,2,0))</f>
        <v>0</v>
      </c>
      <c r="BL404" s="11">
        <f>IF(ISNA(VLOOKUP(CONCATENATE($B404,BL$2,"multi"),UHF!$V$3:$W$612,2,0)),0,VLOOKUP(CONCATENATE($B404,BL$2,"multi"),UHF!$V$3:$W$612,2,0))</f>
        <v>0</v>
      </c>
      <c r="BM404" s="11">
        <f>IF(ISNA(VLOOKUP(CONCATENATE($B404,BM$2,"multi"),UHF!$V$3:$W$612,2,0)),0,VLOOKUP(CONCATENATE($B404,BM$2,"multi"),UHF!$V$3:$W$612,2,0))</f>
        <v>0</v>
      </c>
      <c r="BN404" s="11">
        <f>IF(ISNA(VLOOKUP(CONCATENATE($B404,BN$2,"multi"),UHF!$V$3:$W$612,2,0)),0,VLOOKUP(CONCATENATE($B404,BN$2,"multi"),UHF!$V$3:$W$612,2,0))</f>
        <v>0</v>
      </c>
      <c r="BO404" s="11">
        <f>IF(ISNA(VLOOKUP(CONCATENATE($B404,BO$2,"multi"),UHF!$V$3:$W$612,2,0)),0,VLOOKUP(CONCATENATE($B404,BO$2,"multi"),UHF!$V$3:$W$612,2,0))</f>
        <v>0</v>
      </c>
      <c r="BP404" s="11">
        <f>IF(ISNA(VLOOKUP(CONCATENATE($B404,BP$2,"multi"),UHF!$V$3:$W$612,2,0)),0,VLOOKUP(CONCATENATE($B404,BP$2,"multi"),UHF!$V$3:$W$612,2,0))</f>
        <v>0</v>
      </c>
      <c r="BQ404" s="11">
        <f>IF(ISNA(VLOOKUP(CONCATENATE($B404,BQ$2,"multi"),UHF!$V$3:$W$612,2,0)),0,VLOOKUP(CONCATENATE($B404,BQ$2,"multi"),UHF!$V$3:$W$612,2,0))</f>
        <v>0</v>
      </c>
      <c r="BR404" s="11">
        <f>SUM(BF404:BQ404)</f>
        <v>0</v>
      </c>
      <c r="BS404" s="11">
        <f>IF(ISNA(VLOOKUP(CONCATENATE($B404,BS$2,"multi"),'A1'!$V$3:$W$612,2,0)),0,VLOOKUP(CONCATENATE($B404,BS$2,"multi"),'A1'!$V$3:$W$612,2,0))</f>
        <v>0</v>
      </c>
    </row>
    <row r="405" spans="2:71" x14ac:dyDescent="0.2">
      <c r="B405" s="8">
        <f>'Seznam-MO'!A416</f>
        <v>0</v>
      </c>
      <c r="C405" s="11">
        <f>IF(ISNA(VLOOKUP(CONCATENATE($B405,C$2,"multi"),'I-SUB'!$V$3:$W$624,2,0)),0,VLOOKUP(CONCATENATE($B405,C$2,"multi"),'I-SUB'!$V$3:$W$624,2,0))</f>
        <v>0</v>
      </c>
      <c r="D405" s="11">
        <f>IF(ISNA(VLOOKUP(CONCATENATE($B405,D$2,"multi"),'I-SUB'!$V$3:$W$624,2,0)),0,VLOOKUP(CONCATENATE($B405,D$2,"multi"),'I-SUB'!$V$3:$W$624,2,0))</f>
        <v>0</v>
      </c>
      <c r="E405" s="11">
        <f>IF(ISNA(VLOOKUP(CONCATENATE($B405,E$2,"multi"),'I-SUB'!$V$3:$W$624,2,0)),0,VLOOKUP(CONCATENATE($B405,E$2,"multi"),'I-SUB'!$V$3:$W$624,2,0))</f>
        <v>0</v>
      </c>
      <c r="F405" s="11">
        <f>IF(ISNA(VLOOKUP(CONCATENATE($B405,F$2,"multi"),'I-SUB'!$V$3:$W$624,2,0)),0,VLOOKUP(CONCATENATE($B405,F$2,"multi"),'I-SUB'!$V$3:$W$624,2,0))</f>
        <v>0</v>
      </c>
      <c r="G405" s="11">
        <f>IF(ISNA(VLOOKUP(CONCATENATE($B405,G$2,"multi"),'I-SUB'!$V$3:$W$624,2,0)),0,VLOOKUP(CONCATENATE($B405,G$2,"multi"),'I-SUB'!$V$3:$W$624,2,0))</f>
        <v>0</v>
      </c>
      <c r="H405" s="11">
        <f>IF(ISNA(VLOOKUP(CONCATENATE($B405,H$2,"multi"),'I-SUB'!$V$3:$W$624,2,0)),0,VLOOKUP(CONCATENATE($B405,H$2,"multi"),'I-SUB'!$V$3:$W$624,2,0))</f>
        <v>0</v>
      </c>
      <c r="I405" s="11">
        <f>IF(ISNA(VLOOKUP(CONCATENATE($B405,I$2,"multi"),'I-SUB'!$V$3:$W$624,2,0)),0,VLOOKUP(CONCATENATE($B405,I$2,"multi"),'I-SUB'!$V$3:$W$624,2,0))</f>
        <v>0</v>
      </c>
      <c r="J405" s="11">
        <f>IF(ISNA(VLOOKUP(CONCATENATE($B405,J$2,"multi"),'I-SUB'!$V$3:$W$624,2,0)),0,VLOOKUP(CONCATENATE($B405,J$2,"multi"),'I-SUB'!$V$3:$W$624,2,0))</f>
        <v>0</v>
      </c>
      <c r="K405" s="11">
        <f>IF(ISNA(VLOOKUP(CONCATENATE($B405,K$2,"multi"),'I-SUB'!$V$3:$W$624,2,0)),0,VLOOKUP(CONCATENATE($B405,K$2,"multi"),'I-SUB'!$V$3:$W$624,2,0))</f>
        <v>0</v>
      </c>
      <c r="L405" s="11">
        <f>IF(ISNA(VLOOKUP(CONCATENATE($B405,L$2,"multi"),'I-SUB'!$V$3:$W$624,2,0)),0,VLOOKUP(CONCATENATE($B405,L$2,"multi"),'I-SUB'!$V$3:$W$624,2,0))</f>
        <v>0</v>
      </c>
      <c r="M405" s="11">
        <f>IF(ISNA(VLOOKUP(CONCATENATE($B405,M$2,"multi"),'I-SUB'!$V$3:$W$624,2,0)),0,VLOOKUP(CONCATENATE($B405,M$2,"multi"),'I-SUB'!$V$3:$W$624,2,0))</f>
        <v>0</v>
      </c>
      <c r="N405" s="11">
        <f>IF(ISNA(VLOOKUP(CONCATENATE($B405,N$2,"multi"),'I-SUB'!$V$3:$W$624,2,0)),0,VLOOKUP(CONCATENATE($B405,N$2,"multi"),'I-SUB'!$V$3:$W$624,2,0))</f>
        <v>0</v>
      </c>
      <c r="O405" s="11">
        <f>IF(ISNA(VLOOKUP(CONCATENATE($B405,O$2,"multi"),'I-SUB'!$V$3:$W$624,2,0)),0,VLOOKUP(CONCATENATE($B405,O$2,"multi"),'I-SUB'!$V$3:$W$624,2,0))</f>
        <v>0</v>
      </c>
      <c r="P405" s="11">
        <f>SUM(C405:O405)</f>
        <v>0</v>
      </c>
      <c r="Q405" s="11">
        <f>IF(ISNA(VLOOKUP(CONCATENATE($B405,Q$2,"multi"),'II-SUB'!$V$3:$W$630,2,0)),0,VLOOKUP(CONCATENATE($B405,Q$2,"multi"),'II-SUB'!$V$3:$W$630,2,0))</f>
        <v>0</v>
      </c>
      <c r="R405" s="11">
        <f>IF(ISNA(VLOOKUP(CONCATENATE($B405,R$2,"multi"),'II-SUB'!$V$3:$W$630,2,0)),0,VLOOKUP(CONCATENATE($B405,R$2,"multi"),'II-SUB'!$V$3:$W$630,2,0))</f>
        <v>0</v>
      </c>
      <c r="S405" s="11">
        <f>IF(ISNA(VLOOKUP(CONCATENATE($B405,S$2,"multi"),'II-SUB'!$V$3:$W$630,2,0)),0,VLOOKUP(CONCATENATE($B405,S$2,"multi"),'II-SUB'!$V$3:$W$630,2,0))</f>
        <v>0</v>
      </c>
      <c r="T405" s="11">
        <f>IF(ISNA(VLOOKUP(CONCATENATE($B405,T$2,"multi"),'II-SUB'!$V$3:$W$630,2,0)),0,VLOOKUP(CONCATENATE($B405,T$2,"multi"),'II-SUB'!$V$3:$W$630,2,0))</f>
        <v>0</v>
      </c>
      <c r="U405" s="11">
        <f>IF(ISNA(VLOOKUP(CONCATENATE($B405,U$2,"multi"),'II-SUB'!$V$3:$W$630,2,0)),0,VLOOKUP(CONCATENATE($B405,U$2,"multi"),'II-SUB'!$V$3:$W$630,2,0))</f>
        <v>0</v>
      </c>
      <c r="V405" s="11">
        <f>IF(ISNA(VLOOKUP(CONCATENATE($B405,V$2,"multi"),'II-SUB'!$V$3:$W$630,2,0)),0,VLOOKUP(CONCATENATE($B405,V$2,"multi"),'II-SUB'!$V$3:$W$630,2,0))</f>
        <v>0</v>
      </c>
      <c r="W405" s="11">
        <f>IF(ISNA(VLOOKUP(CONCATENATE($B405,W$2,"multi"),'II-SUB'!$V$3:$W$630,2,0)),0,VLOOKUP(CONCATENATE($B405,W$2,"multi"),'II-SUB'!$V$3:$W$630,2,0))</f>
        <v>0</v>
      </c>
      <c r="X405" s="11">
        <f>IF(ISNA(VLOOKUP(CONCATENATE($B405,X$2,"multi"),'II-SUB'!$V$3:$W$630,2,0)),0,VLOOKUP(CONCATENATE($B405,X$2,"multi"),'II-SUB'!$V$3:$W$630,2,0))</f>
        <v>0</v>
      </c>
      <c r="Y405" s="11">
        <f>IF(ISNA(VLOOKUP(CONCATENATE($B405,Y$2,"multi"),'II-SUB'!$V$3:$W$630,2,0)),0,VLOOKUP(CONCATENATE($B405,Y$2,"multi"),'II-SUB'!$V$3:$W$630,2,0))</f>
        <v>0</v>
      </c>
      <c r="Z405" s="11">
        <f>IF(ISNA(VLOOKUP(CONCATENATE($B405,Z$2,"multi"),'II-SUB'!$V$3:$W$630,2,0)),0,VLOOKUP(CONCATENATE($B405,Z$2,"multi"),'II-SUB'!$V$3:$W$630,2,0))</f>
        <v>0</v>
      </c>
      <c r="AA405" s="11">
        <f>IF(ISNA(VLOOKUP(CONCATENATE($B405,AA$2,"multi"),'II-SUB'!$V$3:$W$630,2,0)),0,VLOOKUP(CONCATENATE($B405,AA$2,"multi"),'II-SUB'!$V$3:$W$630,2,0))</f>
        <v>0</v>
      </c>
      <c r="AB405" s="11">
        <f>IF(ISNA(VLOOKUP(CONCATENATE($B405,AB$2,"multi"),'II-SUB'!$V$3:$W$630,2,0)),0,VLOOKUP(CONCATENATE($B405,AB$2,"multi"),'II-SUB'!$V$3:$W$630,2,0))</f>
        <v>0</v>
      </c>
      <c r="AC405" s="11">
        <f>IF(ISNA(VLOOKUP(CONCATENATE($B405,AC$2,"multi"),'II-SUB'!$V$3:$W$630,2,0)),0,VLOOKUP(CONCATENATE($B405,AC$2,"multi"),'II-SUB'!$V$3:$W$630,2,0))</f>
        <v>0</v>
      </c>
      <c r="AD405" s="11">
        <f>SUM(Q405:AC405)</f>
        <v>0</v>
      </c>
      <c r="AE405" s="11">
        <f>IF(ISNA(VLOOKUP(CONCATENATE($B405,AE$2,"multi"),MW!$V$3:$W$600,2,0)),0,VLOOKUP(CONCATENATE($B405,AE$2,"multi"),MW!$V$3:$W$600,2,0))</f>
        <v>0</v>
      </c>
      <c r="AF405" s="11">
        <f>IF(ISNA(VLOOKUP(CONCATENATE($B405,AF$2,"multi"),MW!$V$3:$W$600,2,0)),0,VLOOKUP(CONCATENATE($B405,AF$2,"multi"),MW!$V$3:$W$600,2,0))</f>
        <v>0</v>
      </c>
      <c r="AG405" s="11">
        <f>IF(ISNA(VLOOKUP(CONCATENATE($B405,AG$2,"multi"),MW!$V$3:$W$600,2,0)),0,VLOOKUP(CONCATENATE($B405,AG$2,"multi"),MW!$V$3:$W$600,2,0))</f>
        <v>0</v>
      </c>
      <c r="AH405" s="11">
        <f>IF(ISNA(VLOOKUP(CONCATENATE($B405,AH$2,"multi"),MW!$V$3:$W$600,2,0)),0,VLOOKUP(CONCATENATE($B405,AH$2,"multi"),MW!$V$3:$W$600,2,0))</f>
        <v>0</v>
      </c>
      <c r="AI405" s="11">
        <f>IF(ISNA(VLOOKUP(CONCATENATE($B405,AI$2,"multi"),MW!$V$3:$W$600,2,0)),0,VLOOKUP(CONCATENATE($B405,AI$2,"multi"),MW!$V$3:$W$600,2,0))</f>
        <v>0</v>
      </c>
      <c r="AJ405" s="11">
        <f>IF(ISNA(VLOOKUP(CONCATENATE($B405,AJ$2,"multi"),MW!$V$3:$W$600,2,0)),0,VLOOKUP(CONCATENATE($B405,AJ$2,"multi"),MW!$V$3:$W$600,2,0))</f>
        <v>0</v>
      </c>
      <c r="AK405" s="11">
        <f>IF(ISNA(VLOOKUP(CONCATENATE($B405,AK$2,"multi"),MW!$V$3:$W$600,2,0)),0,VLOOKUP(CONCATENATE($B405,AK$2,"multi"),MW!$V$3:$W$600,2,0))</f>
        <v>0</v>
      </c>
      <c r="AL405" s="11">
        <f>IF(ISNA(VLOOKUP(CONCATENATE($B405,AL$2,"multi"),MW!$V$3:$W$600,2,0)),0,VLOOKUP(CONCATENATE($B405,AL$2,"multi"),MW!$V$3:$W$600,2,0))</f>
        <v>0</v>
      </c>
      <c r="AM405" s="11">
        <f>IF(ISNA(VLOOKUP(CONCATENATE($B405,AM$2,"multi"),MW!$V$3:$W$600,2,0)),0,VLOOKUP(CONCATENATE($B405,AM$2,"multi"),MW!$V$3:$W$600,2,0))</f>
        <v>0</v>
      </c>
      <c r="AN405" s="11">
        <f>IF(ISNA(VLOOKUP(CONCATENATE($B405,AN$2,"multi"),MW!$V$3:$W$600,2,0)),0,VLOOKUP(CONCATENATE($B405,AN$2,"multi"),MW!$V$3:$W$600,2,0))</f>
        <v>0</v>
      </c>
      <c r="AO405" s="11">
        <f>IF(ISNA(VLOOKUP(CONCATENATE($B405,AO$2,"multi"),MW!$V$3:$W$600,2,0)),0,VLOOKUP(CONCATENATE($B405,AO$2,"multi"),MW!$V$3:$W$600,2,0))</f>
        <v>0</v>
      </c>
      <c r="AP405" s="11">
        <f>SUM(AE405:AO405)</f>
        <v>0</v>
      </c>
      <c r="AQ405" s="11">
        <f>IF(ISNA(VLOOKUP(CONCATENATE($B405,AQ$2,"multi"),'III-SUB'!$V$3:$W$633,2,0)),0,VLOOKUP(CONCATENATE($B405,AQ$2,"multi"),'III-SUB'!$V$3:$W$633,2,0))</f>
        <v>0</v>
      </c>
      <c r="AR405" s="11">
        <f>IF(ISNA(VLOOKUP(CONCATENATE($B405,AR$2,"multi"),'III-SUB'!$V$3:$W$633,2,0)),0,VLOOKUP(CONCATENATE($B405,AR$2,"multi"),'III-SUB'!$V$3:$W$633,2,0))</f>
        <v>0</v>
      </c>
      <c r="AS405" s="11">
        <f>IF(ISNA(VLOOKUP(CONCATENATE($B405,AS$2,"multi"),'III-SUB'!$V$3:$W$633,2,0)),0,VLOOKUP(CONCATENATE($B405,AS$2,"multi"),'III-SUB'!$V$3:$W$633,2,0))</f>
        <v>0</v>
      </c>
      <c r="AT405" s="11">
        <f>IF(ISNA(VLOOKUP(CONCATENATE($B405,AT$2,"multi"),'III-SUB'!$V$3:$W$633,2,0)),0,VLOOKUP(CONCATENATE($B405,AT$2,"multi"),'III-SUB'!$V$3:$W$633,2,0))</f>
        <v>0</v>
      </c>
      <c r="AU405" s="11">
        <f>IF(ISNA(VLOOKUP(CONCATENATE($B405,AU$2,"multi"),'III-SUB'!$V$3:$W$633,2,0)),0,VLOOKUP(CONCATENATE($B405,AU$2,"multi"),'III-SUB'!$V$3:$W$633,2,0))</f>
        <v>0</v>
      </c>
      <c r="AV405" s="11">
        <f>IF(ISNA(VLOOKUP(CONCATENATE($B405,AV$2,"multi"),'III-SUB'!$V$3:$W$633,2,0)),0,VLOOKUP(CONCATENATE($B405,AV$2,"multi"),'III-SUB'!$V$3:$W$633,2,0))</f>
        <v>0</v>
      </c>
      <c r="AW405" s="11">
        <f>IF(ISNA(VLOOKUP(CONCATENATE($B405,AW$2,"multi"),'III-SUB'!$V$3:$W$633,2,0)),0,VLOOKUP(CONCATENATE($B405,AW$2,"multi"),'III-SUB'!$V$3:$W$633,2,0))</f>
        <v>0</v>
      </c>
      <c r="AX405" s="11">
        <f>IF(ISNA(VLOOKUP(CONCATENATE($B405,AX$2,"multi"),'III-SUB'!$V$3:$W$633,2,0)),0,VLOOKUP(CONCATENATE($B405,AX$2,"multi"),'III-SUB'!$V$3:$W$633,2,0))</f>
        <v>0</v>
      </c>
      <c r="AY405" s="11">
        <f>IF(ISNA(VLOOKUP(CONCATENATE($B405,AY$2,"multi"),'III-SUB'!$V$3:$W$633,2,0)),0,VLOOKUP(CONCATENATE($B405,AY$2,"multi"),'III-SUB'!$V$3:$W$633,2,0))</f>
        <v>0</v>
      </c>
      <c r="AZ405" s="11">
        <f>IF(ISNA(VLOOKUP(CONCATENATE($B405,AZ$2,"multi"),'III-SUB'!$V$3:$W$633,2,0)),0,VLOOKUP(CONCATENATE($B405,AZ$2,"multi"),'III-SUB'!$V$3:$W$633,2,0))</f>
        <v>0</v>
      </c>
      <c r="BA405" s="11">
        <f>IF(ISNA(VLOOKUP(CONCATENATE($B405,BA$2,"multi"),'III-SUB'!$V$3:$W$633,2,0)),0,VLOOKUP(CONCATENATE($B405,BA$2,"multi"),'III-SUB'!$V$3:$W$633,2,0))</f>
        <v>0</v>
      </c>
      <c r="BB405" s="11">
        <f>IF(ISNA(VLOOKUP(CONCATENATE($B405,BB$2,"multi"),'III-SUB'!$V$3:$W$633,2,0)),0,VLOOKUP(CONCATENATE($B405,BB$2,"multi"),'III-SUB'!$V$3:$W$633,2,0))</f>
        <v>0</v>
      </c>
      <c r="BC405" s="11">
        <f>IF(ISNA(VLOOKUP(CONCATENATE($B405,BC$2,"multi"),'III-SUB'!$V$3:$W$633,2,0)),0,VLOOKUP(CONCATENATE($B405,BC$2,"multi"),'III-SUB'!$V$3:$W$633,2,0))</f>
        <v>0</v>
      </c>
      <c r="BD405" s="11">
        <f>SUM(AQ405:BC405)</f>
        <v>0</v>
      </c>
      <c r="BE405" s="11">
        <f>IF(ISNA(VLOOKUP(CONCATENATE($B405,AQ$2,"multi"),VHF!$V$3:$W$627,2,0)),0,VLOOKUP(CONCATENATE($B405,AQ$2,"multi"),VHF!$V$3:$W$627,2,0))</f>
        <v>0</v>
      </c>
      <c r="BF405" s="11">
        <f>IF(ISNA(VLOOKUP(CONCATENATE($B405,BF$2,"multi"),UHF!$V$3:$W$612,2,0)),0,VLOOKUP(CONCATENATE($B405,BF$2,"multi"),UHF!$V$3:$W$612,2,0))</f>
        <v>0</v>
      </c>
      <c r="BG405" s="11">
        <f>IF(ISNA(VLOOKUP(CONCATENATE($B405,BG$2,"multi"),UHF!$V$3:$W$612,2,0)),0,VLOOKUP(CONCATENATE($B405,BG$2,"multi"),UHF!$V$3:$W$612,2,0))</f>
        <v>0</v>
      </c>
      <c r="BH405" s="11">
        <f>IF(ISNA(VLOOKUP(CONCATENATE($B405,BH$2,"multi"),UHF!$V$3:$W$612,2,0)),0,VLOOKUP(CONCATENATE($B405,BH$2,"multi"),UHF!$V$3:$W$612,2,0))</f>
        <v>0</v>
      </c>
      <c r="BI405" s="11">
        <f>IF(ISNA(VLOOKUP(CONCATENATE($B405,BI$2,"multi"),UHF!$V$3:$W$612,2,0)),0,VLOOKUP(CONCATENATE($B405,BI$2,"multi"),UHF!$V$3:$W$612,2,0))</f>
        <v>0</v>
      </c>
      <c r="BJ405" s="11">
        <f>IF(ISNA(VLOOKUP(CONCATENATE($B405,BJ$2,"multi"),UHF!$V$3:$W$612,2,0)),0,VLOOKUP(CONCATENATE($B405,BJ$2,"multi"),UHF!$V$3:$W$612,2,0))</f>
        <v>0</v>
      </c>
      <c r="BK405" s="11">
        <f>IF(ISNA(VLOOKUP(CONCATENATE($B405,BK$2,"multi"),UHF!$V$3:$W$612,2,0)),0,VLOOKUP(CONCATENATE($B405,BK$2,"multi"),UHF!$V$3:$W$612,2,0))</f>
        <v>0</v>
      </c>
      <c r="BL405" s="11">
        <f>IF(ISNA(VLOOKUP(CONCATENATE($B405,BL$2,"multi"),UHF!$V$3:$W$612,2,0)),0,VLOOKUP(CONCATENATE($B405,BL$2,"multi"),UHF!$V$3:$W$612,2,0))</f>
        <v>0</v>
      </c>
      <c r="BM405" s="11">
        <f>IF(ISNA(VLOOKUP(CONCATENATE($B405,BM$2,"multi"),UHF!$V$3:$W$612,2,0)),0,VLOOKUP(CONCATENATE($B405,BM$2,"multi"),UHF!$V$3:$W$612,2,0))</f>
        <v>0</v>
      </c>
      <c r="BN405" s="11">
        <f>IF(ISNA(VLOOKUP(CONCATENATE($B405,BN$2,"multi"),UHF!$V$3:$W$612,2,0)),0,VLOOKUP(CONCATENATE($B405,BN$2,"multi"),UHF!$V$3:$W$612,2,0))</f>
        <v>0</v>
      </c>
      <c r="BO405" s="11">
        <f>IF(ISNA(VLOOKUP(CONCATENATE($B405,BO$2,"multi"),UHF!$V$3:$W$612,2,0)),0,VLOOKUP(CONCATENATE($B405,BO$2,"multi"),UHF!$V$3:$W$612,2,0))</f>
        <v>0</v>
      </c>
      <c r="BP405" s="11">
        <f>IF(ISNA(VLOOKUP(CONCATENATE($B405,BP$2,"multi"),UHF!$V$3:$W$612,2,0)),0,VLOOKUP(CONCATENATE($B405,BP$2,"multi"),UHF!$V$3:$W$612,2,0))</f>
        <v>0</v>
      </c>
      <c r="BQ405" s="11">
        <f>IF(ISNA(VLOOKUP(CONCATENATE($B405,BQ$2,"multi"),UHF!$V$3:$W$612,2,0)),0,VLOOKUP(CONCATENATE($B405,BQ$2,"multi"),UHF!$V$3:$W$612,2,0))</f>
        <v>0</v>
      </c>
      <c r="BR405" s="11">
        <f>SUM(BF405:BQ405)</f>
        <v>0</v>
      </c>
      <c r="BS405" s="11">
        <f>IF(ISNA(VLOOKUP(CONCATENATE($B405,BS$2,"multi"),'A1'!$V$3:$W$612,2,0)),0,VLOOKUP(CONCATENATE($B405,BS$2,"multi"),'A1'!$V$3:$W$612,2,0))</f>
        <v>0</v>
      </c>
    </row>
    <row r="406" spans="2:71" x14ac:dyDescent="0.2">
      <c r="B406" s="8">
        <f>'Seznam-MO'!A417</f>
        <v>0</v>
      </c>
      <c r="C406" s="11">
        <f>IF(ISNA(VLOOKUP(CONCATENATE($B406,C$2,"multi"),'I-SUB'!$V$3:$W$624,2,0)),0,VLOOKUP(CONCATENATE($B406,C$2,"multi"),'I-SUB'!$V$3:$W$624,2,0))</f>
        <v>0</v>
      </c>
      <c r="D406" s="11">
        <f>IF(ISNA(VLOOKUP(CONCATENATE($B406,D$2,"multi"),'I-SUB'!$V$3:$W$624,2,0)),0,VLOOKUP(CONCATENATE($B406,D$2,"multi"),'I-SUB'!$V$3:$W$624,2,0))</f>
        <v>0</v>
      </c>
      <c r="E406" s="11">
        <f>IF(ISNA(VLOOKUP(CONCATENATE($B406,E$2,"multi"),'I-SUB'!$V$3:$W$624,2,0)),0,VLOOKUP(CONCATENATE($B406,E$2,"multi"),'I-SUB'!$V$3:$W$624,2,0))</f>
        <v>0</v>
      </c>
      <c r="F406" s="11">
        <f>IF(ISNA(VLOOKUP(CONCATENATE($B406,F$2,"multi"),'I-SUB'!$V$3:$W$624,2,0)),0,VLOOKUP(CONCATENATE($B406,F$2,"multi"),'I-SUB'!$V$3:$W$624,2,0))</f>
        <v>0</v>
      </c>
      <c r="G406" s="11">
        <f>IF(ISNA(VLOOKUP(CONCATENATE($B406,G$2,"multi"),'I-SUB'!$V$3:$W$624,2,0)),0,VLOOKUP(CONCATENATE($B406,G$2,"multi"),'I-SUB'!$V$3:$W$624,2,0))</f>
        <v>0</v>
      </c>
      <c r="H406" s="11">
        <f>IF(ISNA(VLOOKUP(CONCATENATE($B406,H$2,"multi"),'I-SUB'!$V$3:$W$624,2,0)),0,VLOOKUP(CONCATENATE($B406,H$2,"multi"),'I-SUB'!$V$3:$W$624,2,0))</f>
        <v>0</v>
      </c>
      <c r="I406" s="11">
        <f>IF(ISNA(VLOOKUP(CONCATENATE($B406,I$2,"multi"),'I-SUB'!$V$3:$W$624,2,0)),0,VLOOKUP(CONCATENATE($B406,I$2,"multi"),'I-SUB'!$V$3:$W$624,2,0))</f>
        <v>0</v>
      </c>
      <c r="J406" s="11">
        <f>IF(ISNA(VLOOKUP(CONCATENATE($B406,J$2,"multi"),'I-SUB'!$V$3:$W$624,2,0)),0,VLOOKUP(CONCATENATE($B406,J$2,"multi"),'I-SUB'!$V$3:$W$624,2,0))</f>
        <v>0</v>
      </c>
      <c r="K406" s="11">
        <f>IF(ISNA(VLOOKUP(CONCATENATE($B406,K$2,"multi"),'I-SUB'!$V$3:$W$624,2,0)),0,VLOOKUP(CONCATENATE($B406,K$2,"multi"),'I-SUB'!$V$3:$W$624,2,0))</f>
        <v>0</v>
      </c>
      <c r="L406" s="11">
        <f>IF(ISNA(VLOOKUP(CONCATENATE($B406,L$2,"multi"),'I-SUB'!$V$3:$W$624,2,0)),0,VLOOKUP(CONCATENATE($B406,L$2,"multi"),'I-SUB'!$V$3:$W$624,2,0))</f>
        <v>0</v>
      </c>
      <c r="M406" s="11">
        <f>IF(ISNA(VLOOKUP(CONCATENATE($B406,M$2,"multi"),'I-SUB'!$V$3:$W$624,2,0)),0,VLOOKUP(CONCATENATE($B406,M$2,"multi"),'I-SUB'!$V$3:$W$624,2,0))</f>
        <v>0</v>
      </c>
      <c r="N406" s="11">
        <f>IF(ISNA(VLOOKUP(CONCATENATE($B406,N$2,"multi"),'I-SUB'!$V$3:$W$624,2,0)),0,VLOOKUP(CONCATENATE($B406,N$2,"multi"),'I-SUB'!$V$3:$W$624,2,0))</f>
        <v>0</v>
      </c>
      <c r="O406" s="11">
        <f>IF(ISNA(VLOOKUP(CONCATENATE($B406,O$2,"multi"),'I-SUB'!$V$3:$W$624,2,0)),0,VLOOKUP(CONCATENATE($B406,O$2,"multi"),'I-SUB'!$V$3:$W$624,2,0))</f>
        <v>0</v>
      </c>
      <c r="P406" s="11">
        <f>SUM(C406:O406)</f>
        <v>0</v>
      </c>
      <c r="Q406" s="11">
        <f>IF(ISNA(VLOOKUP(CONCATENATE($B406,Q$2,"multi"),'II-SUB'!$V$3:$W$630,2,0)),0,VLOOKUP(CONCATENATE($B406,Q$2,"multi"),'II-SUB'!$V$3:$W$630,2,0))</f>
        <v>0</v>
      </c>
      <c r="R406" s="11">
        <f>IF(ISNA(VLOOKUP(CONCATENATE($B406,R$2,"multi"),'II-SUB'!$V$3:$W$630,2,0)),0,VLOOKUP(CONCATENATE($B406,R$2,"multi"),'II-SUB'!$V$3:$W$630,2,0))</f>
        <v>0</v>
      </c>
      <c r="S406" s="11">
        <f>IF(ISNA(VLOOKUP(CONCATENATE($B406,S$2,"multi"),'II-SUB'!$V$3:$W$630,2,0)),0,VLOOKUP(CONCATENATE($B406,S$2,"multi"),'II-SUB'!$V$3:$W$630,2,0))</f>
        <v>0</v>
      </c>
      <c r="T406" s="11">
        <f>IF(ISNA(VLOOKUP(CONCATENATE($B406,T$2,"multi"),'II-SUB'!$V$3:$W$630,2,0)),0,VLOOKUP(CONCATENATE($B406,T$2,"multi"),'II-SUB'!$V$3:$W$630,2,0))</f>
        <v>0</v>
      </c>
      <c r="U406" s="11">
        <f>IF(ISNA(VLOOKUP(CONCATENATE($B406,U$2,"multi"),'II-SUB'!$V$3:$W$630,2,0)),0,VLOOKUP(CONCATENATE($B406,U$2,"multi"),'II-SUB'!$V$3:$W$630,2,0))</f>
        <v>0</v>
      </c>
      <c r="V406" s="11">
        <f>IF(ISNA(VLOOKUP(CONCATENATE($B406,V$2,"multi"),'II-SUB'!$V$3:$W$630,2,0)),0,VLOOKUP(CONCATENATE($B406,V$2,"multi"),'II-SUB'!$V$3:$W$630,2,0))</f>
        <v>0</v>
      </c>
      <c r="W406" s="11">
        <f>IF(ISNA(VLOOKUP(CONCATENATE($B406,W$2,"multi"),'II-SUB'!$V$3:$W$630,2,0)),0,VLOOKUP(CONCATENATE($B406,W$2,"multi"),'II-SUB'!$V$3:$W$630,2,0))</f>
        <v>0</v>
      </c>
      <c r="X406" s="11">
        <f>IF(ISNA(VLOOKUP(CONCATENATE($B406,X$2,"multi"),'II-SUB'!$V$3:$W$630,2,0)),0,VLOOKUP(CONCATENATE($B406,X$2,"multi"),'II-SUB'!$V$3:$W$630,2,0))</f>
        <v>0</v>
      </c>
      <c r="Y406" s="11">
        <f>IF(ISNA(VLOOKUP(CONCATENATE($B406,Y$2,"multi"),'II-SUB'!$V$3:$W$630,2,0)),0,VLOOKUP(CONCATENATE($B406,Y$2,"multi"),'II-SUB'!$V$3:$W$630,2,0))</f>
        <v>0</v>
      </c>
      <c r="Z406" s="11">
        <f>IF(ISNA(VLOOKUP(CONCATENATE($B406,Z$2,"multi"),'II-SUB'!$V$3:$W$630,2,0)),0,VLOOKUP(CONCATENATE($B406,Z$2,"multi"),'II-SUB'!$V$3:$W$630,2,0))</f>
        <v>0</v>
      </c>
      <c r="AA406" s="11">
        <f>IF(ISNA(VLOOKUP(CONCATENATE($B406,AA$2,"multi"),'II-SUB'!$V$3:$W$630,2,0)),0,VLOOKUP(CONCATENATE($B406,AA$2,"multi"),'II-SUB'!$V$3:$W$630,2,0))</f>
        <v>0</v>
      </c>
      <c r="AB406" s="11">
        <f>IF(ISNA(VLOOKUP(CONCATENATE($B406,AB$2,"multi"),'II-SUB'!$V$3:$W$630,2,0)),0,VLOOKUP(CONCATENATE($B406,AB$2,"multi"),'II-SUB'!$V$3:$W$630,2,0))</f>
        <v>0</v>
      </c>
      <c r="AC406" s="11">
        <f>IF(ISNA(VLOOKUP(CONCATENATE($B406,AC$2,"multi"),'II-SUB'!$V$3:$W$630,2,0)),0,VLOOKUP(CONCATENATE($B406,AC$2,"multi"),'II-SUB'!$V$3:$W$630,2,0))</f>
        <v>0</v>
      </c>
      <c r="AD406" s="11">
        <f>SUM(Q406:AC406)</f>
        <v>0</v>
      </c>
      <c r="AE406" s="11">
        <f>IF(ISNA(VLOOKUP(CONCATENATE($B406,AE$2,"multi"),MW!$V$3:$W$600,2,0)),0,VLOOKUP(CONCATENATE($B406,AE$2,"multi"),MW!$V$3:$W$600,2,0))</f>
        <v>0</v>
      </c>
      <c r="AF406" s="11">
        <f>IF(ISNA(VLOOKUP(CONCATENATE($B406,AF$2,"multi"),MW!$V$3:$W$600,2,0)),0,VLOOKUP(CONCATENATE($B406,AF$2,"multi"),MW!$V$3:$W$600,2,0))</f>
        <v>0</v>
      </c>
      <c r="AG406" s="11">
        <f>IF(ISNA(VLOOKUP(CONCATENATE($B406,AG$2,"multi"),MW!$V$3:$W$600,2,0)),0,VLOOKUP(CONCATENATE($B406,AG$2,"multi"),MW!$V$3:$W$600,2,0))</f>
        <v>0</v>
      </c>
      <c r="AH406" s="11">
        <f>IF(ISNA(VLOOKUP(CONCATENATE($B406,AH$2,"multi"),MW!$V$3:$W$600,2,0)),0,VLOOKUP(CONCATENATE($B406,AH$2,"multi"),MW!$V$3:$W$600,2,0))</f>
        <v>0</v>
      </c>
      <c r="AI406" s="11">
        <f>IF(ISNA(VLOOKUP(CONCATENATE($B406,AI$2,"multi"),MW!$V$3:$W$600,2,0)),0,VLOOKUP(CONCATENATE($B406,AI$2,"multi"),MW!$V$3:$W$600,2,0))</f>
        <v>0</v>
      </c>
      <c r="AJ406" s="11">
        <f>IF(ISNA(VLOOKUP(CONCATENATE($B406,AJ$2,"multi"),MW!$V$3:$W$600,2,0)),0,VLOOKUP(CONCATENATE($B406,AJ$2,"multi"),MW!$V$3:$W$600,2,0))</f>
        <v>0</v>
      </c>
      <c r="AK406" s="11">
        <f>IF(ISNA(VLOOKUP(CONCATENATE($B406,AK$2,"multi"),MW!$V$3:$W$600,2,0)),0,VLOOKUP(CONCATENATE($B406,AK$2,"multi"),MW!$V$3:$W$600,2,0))</f>
        <v>0</v>
      </c>
      <c r="AL406" s="11">
        <f>IF(ISNA(VLOOKUP(CONCATENATE($B406,AL$2,"multi"),MW!$V$3:$W$600,2,0)),0,VLOOKUP(CONCATENATE($B406,AL$2,"multi"),MW!$V$3:$W$600,2,0))</f>
        <v>0</v>
      </c>
      <c r="AM406" s="11">
        <f>IF(ISNA(VLOOKUP(CONCATENATE($B406,AM$2,"multi"),MW!$V$3:$W$600,2,0)),0,VLOOKUP(CONCATENATE($B406,AM$2,"multi"),MW!$V$3:$W$600,2,0))</f>
        <v>0</v>
      </c>
      <c r="AN406" s="11">
        <f>IF(ISNA(VLOOKUP(CONCATENATE($B406,AN$2,"multi"),MW!$V$3:$W$600,2,0)),0,VLOOKUP(CONCATENATE($B406,AN$2,"multi"),MW!$V$3:$W$600,2,0))</f>
        <v>0</v>
      </c>
      <c r="AO406" s="11">
        <f>IF(ISNA(VLOOKUP(CONCATENATE($B406,AO$2,"multi"),MW!$V$3:$W$600,2,0)),0,VLOOKUP(CONCATENATE($B406,AO$2,"multi"),MW!$V$3:$W$600,2,0))</f>
        <v>0</v>
      </c>
      <c r="AP406" s="11">
        <f>SUM(AE406:AO406)</f>
        <v>0</v>
      </c>
      <c r="AQ406" s="11">
        <f>IF(ISNA(VLOOKUP(CONCATENATE($B406,AQ$2,"multi"),'III-SUB'!$V$3:$W$633,2,0)),0,VLOOKUP(CONCATENATE($B406,AQ$2,"multi"),'III-SUB'!$V$3:$W$633,2,0))</f>
        <v>0</v>
      </c>
      <c r="AR406" s="11">
        <f>IF(ISNA(VLOOKUP(CONCATENATE($B406,AR$2,"multi"),'III-SUB'!$V$3:$W$633,2,0)),0,VLOOKUP(CONCATENATE($B406,AR$2,"multi"),'III-SUB'!$V$3:$W$633,2,0))</f>
        <v>0</v>
      </c>
      <c r="AS406" s="11">
        <f>IF(ISNA(VLOOKUP(CONCATENATE($B406,AS$2,"multi"),'III-SUB'!$V$3:$W$633,2,0)),0,VLOOKUP(CONCATENATE($B406,AS$2,"multi"),'III-SUB'!$V$3:$W$633,2,0))</f>
        <v>0</v>
      </c>
      <c r="AT406" s="11">
        <f>IF(ISNA(VLOOKUP(CONCATENATE($B406,AT$2,"multi"),'III-SUB'!$V$3:$W$633,2,0)),0,VLOOKUP(CONCATENATE($B406,AT$2,"multi"),'III-SUB'!$V$3:$W$633,2,0))</f>
        <v>0</v>
      </c>
      <c r="AU406" s="11">
        <f>IF(ISNA(VLOOKUP(CONCATENATE($B406,AU$2,"multi"),'III-SUB'!$V$3:$W$633,2,0)),0,VLOOKUP(CONCATENATE($B406,AU$2,"multi"),'III-SUB'!$V$3:$W$633,2,0))</f>
        <v>0</v>
      </c>
      <c r="AV406" s="11">
        <f>IF(ISNA(VLOOKUP(CONCATENATE($B406,AV$2,"multi"),'III-SUB'!$V$3:$W$633,2,0)),0,VLOOKUP(CONCATENATE($B406,AV$2,"multi"),'III-SUB'!$V$3:$W$633,2,0))</f>
        <v>0</v>
      </c>
      <c r="AW406" s="11">
        <f>IF(ISNA(VLOOKUP(CONCATENATE($B406,AW$2,"multi"),'III-SUB'!$V$3:$W$633,2,0)),0,VLOOKUP(CONCATENATE($B406,AW$2,"multi"),'III-SUB'!$V$3:$W$633,2,0))</f>
        <v>0</v>
      </c>
      <c r="AX406" s="11">
        <f>IF(ISNA(VLOOKUP(CONCATENATE($B406,AX$2,"multi"),'III-SUB'!$V$3:$W$633,2,0)),0,VLOOKUP(CONCATENATE($B406,AX$2,"multi"),'III-SUB'!$V$3:$W$633,2,0))</f>
        <v>0</v>
      </c>
      <c r="AY406" s="11">
        <f>IF(ISNA(VLOOKUP(CONCATENATE($B406,AY$2,"multi"),'III-SUB'!$V$3:$W$633,2,0)),0,VLOOKUP(CONCATENATE($B406,AY$2,"multi"),'III-SUB'!$V$3:$W$633,2,0))</f>
        <v>0</v>
      </c>
      <c r="AZ406" s="11">
        <f>IF(ISNA(VLOOKUP(CONCATENATE($B406,AZ$2,"multi"),'III-SUB'!$V$3:$W$633,2,0)),0,VLOOKUP(CONCATENATE($B406,AZ$2,"multi"),'III-SUB'!$V$3:$W$633,2,0))</f>
        <v>0</v>
      </c>
      <c r="BA406" s="11">
        <f>IF(ISNA(VLOOKUP(CONCATENATE($B406,BA$2,"multi"),'III-SUB'!$V$3:$W$633,2,0)),0,VLOOKUP(CONCATENATE($B406,BA$2,"multi"),'III-SUB'!$V$3:$W$633,2,0))</f>
        <v>0</v>
      </c>
      <c r="BB406" s="11">
        <f>IF(ISNA(VLOOKUP(CONCATENATE($B406,BB$2,"multi"),'III-SUB'!$V$3:$W$633,2,0)),0,VLOOKUP(CONCATENATE($B406,BB$2,"multi"),'III-SUB'!$V$3:$W$633,2,0))</f>
        <v>0</v>
      </c>
      <c r="BC406" s="11">
        <f>IF(ISNA(VLOOKUP(CONCATENATE($B406,BC$2,"multi"),'III-SUB'!$V$3:$W$633,2,0)),0,VLOOKUP(CONCATENATE($B406,BC$2,"multi"),'III-SUB'!$V$3:$W$633,2,0))</f>
        <v>0</v>
      </c>
      <c r="BD406" s="11">
        <f>SUM(AQ406:BC406)</f>
        <v>0</v>
      </c>
      <c r="BE406" s="11">
        <f>IF(ISNA(VLOOKUP(CONCATENATE($B406,AQ$2,"multi"),VHF!$V$3:$W$627,2,0)),0,VLOOKUP(CONCATENATE($B406,AQ$2,"multi"),VHF!$V$3:$W$627,2,0))</f>
        <v>0</v>
      </c>
      <c r="BF406" s="11">
        <f>IF(ISNA(VLOOKUP(CONCATENATE($B406,BF$2,"multi"),UHF!$V$3:$W$612,2,0)),0,VLOOKUP(CONCATENATE($B406,BF$2,"multi"),UHF!$V$3:$W$612,2,0))</f>
        <v>0</v>
      </c>
      <c r="BG406" s="11">
        <f>IF(ISNA(VLOOKUP(CONCATENATE($B406,BG$2,"multi"),UHF!$V$3:$W$612,2,0)),0,VLOOKUP(CONCATENATE($B406,BG$2,"multi"),UHF!$V$3:$W$612,2,0))</f>
        <v>0</v>
      </c>
      <c r="BH406" s="11">
        <f>IF(ISNA(VLOOKUP(CONCATENATE($B406,BH$2,"multi"),UHF!$V$3:$W$612,2,0)),0,VLOOKUP(CONCATENATE($B406,BH$2,"multi"),UHF!$V$3:$W$612,2,0))</f>
        <v>0</v>
      </c>
      <c r="BI406" s="11">
        <f>IF(ISNA(VLOOKUP(CONCATENATE($B406,BI$2,"multi"),UHF!$V$3:$W$612,2,0)),0,VLOOKUP(CONCATENATE($B406,BI$2,"multi"),UHF!$V$3:$W$612,2,0))</f>
        <v>0</v>
      </c>
      <c r="BJ406" s="11">
        <f>IF(ISNA(VLOOKUP(CONCATENATE($B406,BJ$2,"multi"),UHF!$V$3:$W$612,2,0)),0,VLOOKUP(CONCATENATE($B406,BJ$2,"multi"),UHF!$V$3:$W$612,2,0))</f>
        <v>0</v>
      </c>
      <c r="BK406" s="11">
        <f>IF(ISNA(VLOOKUP(CONCATENATE($B406,BK$2,"multi"),UHF!$V$3:$W$612,2,0)),0,VLOOKUP(CONCATENATE($B406,BK$2,"multi"),UHF!$V$3:$W$612,2,0))</f>
        <v>0</v>
      </c>
      <c r="BL406" s="11">
        <f>IF(ISNA(VLOOKUP(CONCATENATE($B406,BL$2,"multi"),UHF!$V$3:$W$612,2,0)),0,VLOOKUP(CONCATENATE($B406,BL$2,"multi"),UHF!$V$3:$W$612,2,0))</f>
        <v>0</v>
      </c>
      <c r="BM406" s="11">
        <f>IF(ISNA(VLOOKUP(CONCATENATE($B406,BM$2,"multi"),UHF!$V$3:$W$612,2,0)),0,VLOOKUP(CONCATENATE($B406,BM$2,"multi"),UHF!$V$3:$W$612,2,0))</f>
        <v>0</v>
      </c>
      <c r="BN406" s="11">
        <f>IF(ISNA(VLOOKUP(CONCATENATE($B406,BN$2,"multi"),UHF!$V$3:$W$612,2,0)),0,VLOOKUP(CONCATENATE($B406,BN$2,"multi"),UHF!$V$3:$W$612,2,0))</f>
        <v>0</v>
      </c>
      <c r="BO406" s="11">
        <f>IF(ISNA(VLOOKUP(CONCATENATE($B406,BO$2,"multi"),UHF!$V$3:$W$612,2,0)),0,VLOOKUP(CONCATENATE($B406,BO$2,"multi"),UHF!$V$3:$W$612,2,0))</f>
        <v>0</v>
      </c>
      <c r="BP406" s="11">
        <f>IF(ISNA(VLOOKUP(CONCATENATE($B406,BP$2,"multi"),UHF!$V$3:$W$612,2,0)),0,VLOOKUP(CONCATENATE($B406,BP$2,"multi"),UHF!$V$3:$W$612,2,0))</f>
        <v>0</v>
      </c>
      <c r="BQ406" s="11">
        <f>IF(ISNA(VLOOKUP(CONCATENATE($B406,BQ$2,"multi"),UHF!$V$3:$W$612,2,0)),0,VLOOKUP(CONCATENATE($B406,BQ$2,"multi"),UHF!$V$3:$W$612,2,0))</f>
        <v>0</v>
      </c>
      <c r="BR406" s="11">
        <f>SUM(BF406:BQ406)</f>
        <v>0</v>
      </c>
      <c r="BS406" s="11">
        <f>IF(ISNA(VLOOKUP(CONCATENATE($B406,BS$2,"multi"),'A1'!$V$3:$W$612,2,0)),0,VLOOKUP(CONCATENATE($B406,BS$2,"multi"),'A1'!$V$3:$W$612,2,0))</f>
        <v>0</v>
      </c>
    </row>
    <row r="407" spans="2:71" x14ac:dyDescent="0.2">
      <c r="B407" s="8">
        <f>'Seznam-MO'!A418</f>
        <v>0</v>
      </c>
      <c r="C407" s="11">
        <f>IF(ISNA(VLOOKUP(CONCATENATE($B407,C$2,"multi"),'I-SUB'!$V$3:$W$624,2,0)),0,VLOOKUP(CONCATENATE($B407,C$2,"multi"),'I-SUB'!$V$3:$W$624,2,0))</f>
        <v>0</v>
      </c>
      <c r="D407" s="11">
        <f>IF(ISNA(VLOOKUP(CONCATENATE($B407,D$2,"multi"),'I-SUB'!$V$3:$W$624,2,0)),0,VLOOKUP(CONCATENATE($B407,D$2,"multi"),'I-SUB'!$V$3:$W$624,2,0))</f>
        <v>0</v>
      </c>
      <c r="E407" s="11">
        <f>IF(ISNA(VLOOKUP(CONCATENATE($B407,E$2,"multi"),'I-SUB'!$V$3:$W$624,2,0)),0,VLOOKUP(CONCATENATE($B407,E$2,"multi"),'I-SUB'!$V$3:$W$624,2,0))</f>
        <v>0</v>
      </c>
      <c r="F407" s="11">
        <f>IF(ISNA(VLOOKUP(CONCATENATE($B407,F$2,"multi"),'I-SUB'!$V$3:$W$624,2,0)),0,VLOOKUP(CONCATENATE($B407,F$2,"multi"),'I-SUB'!$V$3:$W$624,2,0))</f>
        <v>0</v>
      </c>
      <c r="G407" s="11">
        <f>IF(ISNA(VLOOKUP(CONCATENATE($B407,G$2,"multi"),'I-SUB'!$V$3:$W$624,2,0)),0,VLOOKUP(CONCATENATE($B407,G$2,"multi"),'I-SUB'!$V$3:$W$624,2,0))</f>
        <v>0</v>
      </c>
      <c r="H407" s="11">
        <f>IF(ISNA(VLOOKUP(CONCATENATE($B407,H$2,"multi"),'I-SUB'!$V$3:$W$624,2,0)),0,VLOOKUP(CONCATENATE($B407,H$2,"multi"),'I-SUB'!$V$3:$W$624,2,0))</f>
        <v>0</v>
      </c>
      <c r="I407" s="11">
        <f>IF(ISNA(VLOOKUP(CONCATENATE($B407,I$2,"multi"),'I-SUB'!$V$3:$W$624,2,0)),0,VLOOKUP(CONCATENATE($B407,I$2,"multi"),'I-SUB'!$V$3:$W$624,2,0))</f>
        <v>0</v>
      </c>
      <c r="J407" s="11">
        <f>IF(ISNA(VLOOKUP(CONCATENATE($B407,J$2,"multi"),'I-SUB'!$V$3:$W$624,2,0)),0,VLOOKUP(CONCATENATE($B407,J$2,"multi"),'I-SUB'!$V$3:$W$624,2,0))</f>
        <v>0</v>
      </c>
      <c r="K407" s="11">
        <f>IF(ISNA(VLOOKUP(CONCATENATE($B407,K$2,"multi"),'I-SUB'!$V$3:$W$624,2,0)),0,VLOOKUP(CONCATENATE($B407,K$2,"multi"),'I-SUB'!$V$3:$W$624,2,0))</f>
        <v>0</v>
      </c>
      <c r="L407" s="11">
        <f>IF(ISNA(VLOOKUP(CONCATENATE($B407,L$2,"multi"),'I-SUB'!$V$3:$W$624,2,0)),0,VLOOKUP(CONCATENATE($B407,L$2,"multi"),'I-SUB'!$V$3:$W$624,2,0))</f>
        <v>0</v>
      </c>
      <c r="M407" s="11">
        <f>IF(ISNA(VLOOKUP(CONCATENATE($B407,M$2,"multi"),'I-SUB'!$V$3:$W$624,2,0)),0,VLOOKUP(CONCATENATE($B407,M$2,"multi"),'I-SUB'!$V$3:$W$624,2,0))</f>
        <v>0</v>
      </c>
      <c r="N407" s="11">
        <f>IF(ISNA(VLOOKUP(CONCATENATE($B407,N$2,"multi"),'I-SUB'!$V$3:$W$624,2,0)),0,VLOOKUP(CONCATENATE($B407,N$2,"multi"),'I-SUB'!$V$3:$W$624,2,0))</f>
        <v>0</v>
      </c>
      <c r="O407" s="11">
        <f>IF(ISNA(VLOOKUP(CONCATENATE($B407,O$2,"multi"),'I-SUB'!$V$3:$W$624,2,0)),0,VLOOKUP(CONCATENATE($B407,O$2,"multi"),'I-SUB'!$V$3:$W$624,2,0))</f>
        <v>0</v>
      </c>
      <c r="P407" s="11">
        <f>SUM(C407:O407)</f>
        <v>0</v>
      </c>
      <c r="Q407" s="11">
        <f>IF(ISNA(VLOOKUP(CONCATENATE($B407,Q$2,"multi"),'II-SUB'!$V$3:$W$630,2,0)),0,VLOOKUP(CONCATENATE($B407,Q$2,"multi"),'II-SUB'!$V$3:$W$630,2,0))</f>
        <v>0</v>
      </c>
      <c r="R407" s="11">
        <f>IF(ISNA(VLOOKUP(CONCATENATE($B407,R$2,"multi"),'II-SUB'!$V$3:$W$630,2,0)),0,VLOOKUP(CONCATENATE($B407,R$2,"multi"),'II-SUB'!$V$3:$W$630,2,0))</f>
        <v>0</v>
      </c>
      <c r="S407" s="11">
        <f>IF(ISNA(VLOOKUP(CONCATENATE($B407,S$2,"multi"),'II-SUB'!$V$3:$W$630,2,0)),0,VLOOKUP(CONCATENATE($B407,S$2,"multi"),'II-SUB'!$V$3:$W$630,2,0))</f>
        <v>0</v>
      </c>
      <c r="T407" s="11">
        <f>IF(ISNA(VLOOKUP(CONCATENATE($B407,T$2,"multi"),'II-SUB'!$V$3:$W$630,2,0)),0,VLOOKUP(CONCATENATE($B407,T$2,"multi"),'II-SUB'!$V$3:$W$630,2,0))</f>
        <v>0</v>
      </c>
      <c r="U407" s="11">
        <f>IF(ISNA(VLOOKUP(CONCATENATE($B407,U$2,"multi"),'II-SUB'!$V$3:$W$630,2,0)),0,VLOOKUP(CONCATENATE($B407,U$2,"multi"),'II-SUB'!$V$3:$W$630,2,0))</f>
        <v>0</v>
      </c>
      <c r="V407" s="11">
        <f>IF(ISNA(VLOOKUP(CONCATENATE($B407,V$2,"multi"),'II-SUB'!$V$3:$W$630,2,0)),0,VLOOKUP(CONCATENATE($B407,V$2,"multi"),'II-SUB'!$V$3:$W$630,2,0))</f>
        <v>0</v>
      </c>
      <c r="W407" s="11">
        <f>IF(ISNA(VLOOKUP(CONCATENATE($B407,W$2,"multi"),'II-SUB'!$V$3:$W$630,2,0)),0,VLOOKUP(CONCATENATE($B407,W$2,"multi"),'II-SUB'!$V$3:$W$630,2,0))</f>
        <v>0</v>
      </c>
      <c r="X407" s="11">
        <f>IF(ISNA(VLOOKUP(CONCATENATE($B407,X$2,"multi"),'II-SUB'!$V$3:$W$630,2,0)),0,VLOOKUP(CONCATENATE($B407,X$2,"multi"),'II-SUB'!$V$3:$W$630,2,0))</f>
        <v>0</v>
      </c>
      <c r="Y407" s="11">
        <f>IF(ISNA(VLOOKUP(CONCATENATE($B407,Y$2,"multi"),'II-SUB'!$V$3:$W$630,2,0)),0,VLOOKUP(CONCATENATE($B407,Y$2,"multi"),'II-SUB'!$V$3:$W$630,2,0))</f>
        <v>0</v>
      </c>
      <c r="Z407" s="11">
        <f>IF(ISNA(VLOOKUP(CONCATENATE($B407,Z$2,"multi"),'II-SUB'!$V$3:$W$630,2,0)),0,VLOOKUP(CONCATENATE($B407,Z$2,"multi"),'II-SUB'!$V$3:$W$630,2,0))</f>
        <v>0</v>
      </c>
      <c r="AA407" s="11">
        <f>IF(ISNA(VLOOKUP(CONCATENATE($B407,AA$2,"multi"),'II-SUB'!$V$3:$W$630,2,0)),0,VLOOKUP(CONCATENATE($B407,AA$2,"multi"),'II-SUB'!$V$3:$W$630,2,0))</f>
        <v>0</v>
      </c>
      <c r="AB407" s="11">
        <f>IF(ISNA(VLOOKUP(CONCATENATE($B407,AB$2,"multi"),'II-SUB'!$V$3:$W$630,2,0)),0,VLOOKUP(CONCATENATE($B407,AB$2,"multi"),'II-SUB'!$V$3:$W$630,2,0))</f>
        <v>0</v>
      </c>
      <c r="AC407" s="11">
        <f>IF(ISNA(VLOOKUP(CONCATENATE($B407,AC$2,"multi"),'II-SUB'!$V$3:$W$630,2,0)),0,VLOOKUP(CONCATENATE($B407,AC$2,"multi"),'II-SUB'!$V$3:$W$630,2,0))</f>
        <v>0</v>
      </c>
      <c r="AD407" s="11">
        <f>SUM(Q407:AC407)</f>
        <v>0</v>
      </c>
      <c r="AE407" s="11">
        <f>IF(ISNA(VLOOKUP(CONCATENATE($B407,AE$2,"multi"),MW!$V$3:$W$600,2,0)),0,VLOOKUP(CONCATENATE($B407,AE$2,"multi"),MW!$V$3:$W$600,2,0))</f>
        <v>0</v>
      </c>
      <c r="AF407" s="11">
        <f>IF(ISNA(VLOOKUP(CONCATENATE($B407,AF$2,"multi"),MW!$V$3:$W$600,2,0)),0,VLOOKUP(CONCATENATE($B407,AF$2,"multi"),MW!$V$3:$W$600,2,0))</f>
        <v>0</v>
      </c>
      <c r="AG407" s="11">
        <f>IF(ISNA(VLOOKUP(CONCATENATE($B407,AG$2,"multi"),MW!$V$3:$W$600,2,0)),0,VLOOKUP(CONCATENATE($B407,AG$2,"multi"),MW!$V$3:$W$600,2,0))</f>
        <v>0</v>
      </c>
      <c r="AH407" s="11">
        <f>IF(ISNA(VLOOKUP(CONCATENATE($B407,AH$2,"multi"),MW!$V$3:$W$600,2,0)),0,VLOOKUP(CONCATENATE($B407,AH$2,"multi"),MW!$V$3:$W$600,2,0))</f>
        <v>0</v>
      </c>
      <c r="AI407" s="11">
        <f>IF(ISNA(VLOOKUP(CONCATENATE($B407,AI$2,"multi"),MW!$V$3:$W$600,2,0)),0,VLOOKUP(CONCATENATE($B407,AI$2,"multi"),MW!$V$3:$W$600,2,0))</f>
        <v>0</v>
      </c>
      <c r="AJ407" s="11">
        <f>IF(ISNA(VLOOKUP(CONCATENATE($B407,AJ$2,"multi"),MW!$V$3:$W$600,2,0)),0,VLOOKUP(CONCATENATE($B407,AJ$2,"multi"),MW!$V$3:$W$600,2,0))</f>
        <v>0</v>
      </c>
      <c r="AK407" s="11">
        <f>IF(ISNA(VLOOKUP(CONCATENATE($B407,AK$2,"multi"),MW!$V$3:$W$600,2,0)),0,VLOOKUP(CONCATENATE($B407,AK$2,"multi"),MW!$V$3:$W$600,2,0))</f>
        <v>0</v>
      </c>
      <c r="AL407" s="11">
        <f>IF(ISNA(VLOOKUP(CONCATENATE($B407,AL$2,"multi"),MW!$V$3:$W$600,2,0)),0,VLOOKUP(CONCATENATE($B407,AL$2,"multi"),MW!$V$3:$W$600,2,0))</f>
        <v>0</v>
      </c>
      <c r="AM407" s="11">
        <f>IF(ISNA(VLOOKUP(CONCATENATE($B407,AM$2,"multi"),MW!$V$3:$W$600,2,0)),0,VLOOKUP(CONCATENATE($B407,AM$2,"multi"),MW!$V$3:$W$600,2,0))</f>
        <v>0</v>
      </c>
      <c r="AN407" s="11">
        <f>IF(ISNA(VLOOKUP(CONCATENATE($B407,AN$2,"multi"),MW!$V$3:$W$600,2,0)),0,VLOOKUP(CONCATENATE($B407,AN$2,"multi"),MW!$V$3:$W$600,2,0))</f>
        <v>0</v>
      </c>
      <c r="AO407" s="11">
        <f>IF(ISNA(VLOOKUP(CONCATENATE($B407,AO$2,"multi"),MW!$V$3:$W$600,2,0)),0,VLOOKUP(CONCATENATE($B407,AO$2,"multi"),MW!$V$3:$W$600,2,0))</f>
        <v>0</v>
      </c>
      <c r="AP407" s="11">
        <f>SUM(AE407:AO407)</f>
        <v>0</v>
      </c>
      <c r="AQ407" s="11">
        <f>IF(ISNA(VLOOKUP(CONCATENATE($B407,AQ$2,"multi"),'III-SUB'!$V$3:$W$633,2,0)),0,VLOOKUP(CONCATENATE($B407,AQ$2,"multi"),'III-SUB'!$V$3:$W$633,2,0))</f>
        <v>0</v>
      </c>
      <c r="AR407" s="11">
        <f>IF(ISNA(VLOOKUP(CONCATENATE($B407,AR$2,"multi"),'III-SUB'!$V$3:$W$633,2,0)),0,VLOOKUP(CONCATENATE($B407,AR$2,"multi"),'III-SUB'!$V$3:$W$633,2,0))</f>
        <v>0</v>
      </c>
      <c r="AS407" s="11">
        <f>IF(ISNA(VLOOKUP(CONCATENATE($B407,AS$2,"multi"),'III-SUB'!$V$3:$W$633,2,0)),0,VLOOKUP(CONCATENATE($B407,AS$2,"multi"),'III-SUB'!$V$3:$W$633,2,0))</f>
        <v>0</v>
      </c>
      <c r="AT407" s="11">
        <f>IF(ISNA(VLOOKUP(CONCATENATE($B407,AT$2,"multi"),'III-SUB'!$V$3:$W$633,2,0)),0,VLOOKUP(CONCATENATE($B407,AT$2,"multi"),'III-SUB'!$V$3:$W$633,2,0))</f>
        <v>0</v>
      </c>
      <c r="AU407" s="11">
        <f>IF(ISNA(VLOOKUP(CONCATENATE($B407,AU$2,"multi"),'III-SUB'!$V$3:$W$633,2,0)),0,VLOOKUP(CONCATENATE($B407,AU$2,"multi"),'III-SUB'!$V$3:$W$633,2,0))</f>
        <v>0</v>
      </c>
      <c r="AV407" s="11">
        <f>IF(ISNA(VLOOKUP(CONCATENATE($B407,AV$2,"multi"),'III-SUB'!$V$3:$W$633,2,0)),0,VLOOKUP(CONCATENATE($B407,AV$2,"multi"),'III-SUB'!$V$3:$W$633,2,0))</f>
        <v>0</v>
      </c>
      <c r="AW407" s="11">
        <f>IF(ISNA(VLOOKUP(CONCATENATE($B407,AW$2,"multi"),'III-SUB'!$V$3:$W$633,2,0)),0,VLOOKUP(CONCATENATE($B407,AW$2,"multi"),'III-SUB'!$V$3:$W$633,2,0))</f>
        <v>0</v>
      </c>
      <c r="AX407" s="11">
        <f>IF(ISNA(VLOOKUP(CONCATENATE($B407,AX$2,"multi"),'III-SUB'!$V$3:$W$633,2,0)),0,VLOOKUP(CONCATENATE($B407,AX$2,"multi"),'III-SUB'!$V$3:$W$633,2,0))</f>
        <v>0</v>
      </c>
      <c r="AY407" s="11">
        <f>IF(ISNA(VLOOKUP(CONCATENATE($B407,AY$2,"multi"),'III-SUB'!$V$3:$W$633,2,0)),0,VLOOKUP(CONCATENATE($B407,AY$2,"multi"),'III-SUB'!$V$3:$W$633,2,0))</f>
        <v>0</v>
      </c>
      <c r="AZ407" s="11">
        <f>IF(ISNA(VLOOKUP(CONCATENATE($B407,AZ$2,"multi"),'III-SUB'!$V$3:$W$633,2,0)),0,VLOOKUP(CONCATENATE($B407,AZ$2,"multi"),'III-SUB'!$V$3:$W$633,2,0))</f>
        <v>0</v>
      </c>
      <c r="BA407" s="11">
        <f>IF(ISNA(VLOOKUP(CONCATENATE($B407,BA$2,"multi"),'III-SUB'!$V$3:$W$633,2,0)),0,VLOOKUP(CONCATENATE($B407,BA$2,"multi"),'III-SUB'!$V$3:$W$633,2,0))</f>
        <v>0</v>
      </c>
      <c r="BB407" s="11">
        <f>IF(ISNA(VLOOKUP(CONCATENATE($B407,BB$2,"multi"),'III-SUB'!$V$3:$W$633,2,0)),0,VLOOKUP(CONCATENATE($B407,BB$2,"multi"),'III-SUB'!$V$3:$W$633,2,0))</f>
        <v>0</v>
      </c>
      <c r="BC407" s="11">
        <f>IF(ISNA(VLOOKUP(CONCATENATE($B407,BC$2,"multi"),'III-SUB'!$V$3:$W$633,2,0)),0,VLOOKUP(CONCATENATE($B407,BC$2,"multi"),'III-SUB'!$V$3:$W$633,2,0))</f>
        <v>0</v>
      </c>
      <c r="BD407" s="11">
        <f>SUM(AQ407:BC407)</f>
        <v>0</v>
      </c>
      <c r="BE407" s="11">
        <f>IF(ISNA(VLOOKUP(CONCATENATE($B407,AQ$2,"multi"),VHF!$V$3:$W$627,2,0)),0,VLOOKUP(CONCATENATE($B407,AQ$2,"multi"),VHF!$V$3:$W$627,2,0))</f>
        <v>0</v>
      </c>
      <c r="BF407" s="11">
        <f>IF(ISNA(VLOOKUP(CONCATENATE($B407,BF$2,"multi"),UHF!$V$3:$W$612,2,0)),0,VLOOKUP(CONCATENATE($B407,BF$2,"multi"),UHF!$V$3:$W$612,2,0))</f>
        <v>0</v>
      </c>
      <c r="BG407" s="11">
        <f>IF(ISNA(VLOOKUP(CONCATENATE($B407,BG$2,"multi"),UHF!$V$3:$W$612,2,0)),0,VLOOKUP(CONCATENATE($B407,BG$2,"multi"),UHF!$V$3:$W$612,2,0))</f>
        <v>0</v>
      </c>
      <c r="BH407" s="11">
        <f>IF(ISNA(VLOOKUP(CONCATENATE($B407,BH$2,"multi"),UHF!$V$3:$W$612,2,0)),0,VLOOKUP(CONCATENATE($B407,BH$2,"multi"),UHF!$V$3:$W$612,2,0))</f>
        <v>0</v>
      </c>
      <c r="BI407" s="11">
        <f>IF(ISNA(VLOOKUP(CONCATENATE($B407,BI$2,"multi"),UHF!$V$3:$W$612,2,0)),0,VLOOKUP(CONCATENATE($B407,BI$2,"multi"),UHF!$V$3:$W$612,2,0))</f>
        <v>0</v>
      </c>
      <c r="BJ407" s="11">
        <f>IF(ISNA(VLOOKUP(CONCATENATE($B407,BJ$2,"multi"),UHF!$V$3:$W$612,2,0)),0,VLOOKUP(CONCATENATE($B407,BJ$2,"multi"),UHF!$V$3:$W$612,2,0))</f>
        <v>0</v>
      </c>
      <c r="BK407" s="11">
        <f>IF(ISNA(VLOOKUP(CONCATENATE($B407,BK$2,"multi"),UHF!$V$3:$W$612,2,0)),0,VLOOKUP(CONCATENATE($B407,BK$2,"multi"),UHF!$V$3:$W$612,2,0))</f>
        <v>0</v>
      </c>
      <c r="BL407" s="11">
        <f>IF(ISNA(VLOOKUP(CONCATENATE($B407,BL$2,"multi"),UHF!$V$3:$W$612,2,0)),0,VLOOKUP(CONCATENATE($B407,BL$2,"multi"),UHF!$V$3:$W$612,2,0))</f>
        <v>0</v>
      </c>
      <c r="BM407" s="11">
        <f>IF(ISNA(VLOOKUP(CONCATENATE($B407,BM$2,"multi"),UHF!$V$3:$W$612,2,0)),0,VLOOKUP(CONCATENATE($B407,BM$2,"multi"),UHF!$V$3:$W$612,2,0))</f>
        <v>0</v>
      </c>
      <c r="BN407" s="11">
        <f>IF(ISNA(VLOOKUP(CONCATENATE($B407,BN$2,"multi"),UHF!$V$3:$W$612,2,0)),0,VLOOKUP(CONCATENATE($B407,BN$2,"multi"),UHF!$V$3:$W$612,2,0))</f>
        <v>0</v>
      </c>
      <c r="BO407" s="11">
        <f>IF(ISNA(VLOOKUP(CONCATENATE($B407,BO$2,"multi"),UHF!$V$3:$W$612,2,0)),0,VLOOKUP(CONCATENATE($B407,BO$2,"multi"),UHF!$V$3:$W$612,2,0))</f>
        <v>0</v>
      </c>
      <c r="BP407" s="11">
        <f>IF(ISNA(VLOOKUP(CONCATENATE($B407,BP$2,"multi"),UHF!$V$3:$W$612,2,0)),0,VLOOKUP(CONCATENATE($B407,BP$2,"multi"),UHF!$V$3:$W$612,2,0))</f>
        <v>0</v>
      </c>
      <c r="BQ407" s="11">
        <f>IF(ISNA(VLOOKUP(CONCATENATE($B407,BQ$2,"multi"),UHF!$V$3:$W$612,2,0)),0,VLOOKUP(CONCATENATE($B407,BQ$2,"multi"),UHF!$V$3:$W$612,2,0))</f>
        <v>0</v>
      </c>
      <c r="BR407" s="11">
        <f>SUM(BF407:BQ407)</f>
        <v>0</v>
      </c>
      <c r="BS407" s="11">
        <f>IF(ISNA(VLOOKUP(CONCATENATE($B407,BS$2,"multi"),'A1'!$V$3:$W$612,2,0)),0,VLOOKUP(CONCATENATE($B407,BS$2,"multi"),'A1'!$V$3:$W$612,2,0))</f>
        <v>0</v>
      </c>
    </row>
    <row r="408" spans="2:71" x14ac:dyDescent="0.2">
      <c r="B408" s="8">
        <f>'Seznam-MO'!A419</f>
        <v>0</v>
      </c>
      <c r="C408" s="11">
        <f>IF(ISNA(VLOOKUP(CONCATENATE($B408,C$2,"multi"),'I-SUB'!$V$3:$W$624,2,0)),0,VLOOKUP(CONCATENATE($B408,C$2,"multi"),'I-SUB'!$V$3:$W$624,2,0))</f>
        <v>0</v>
      </c>
      <c r="D408" s="11">
        <f>IF(ISNA(VLOOKUP(CONCATENATE($B408,D$2,"multi"),'I-SUB'!$V$3:$W$624,2,0)),0,VLOOKUP(CONCATENATE($B408,D$2,"multi"),'I-SUB'!$V$3:$W$624,2,0))</f>
        <v>0</v>
      </c>
      <c r="E408" s="11">
        <f>IF(ISNA(VLOOKUP(CONCATENATE($B408,E$2,"multi"),'I-SUB'!$V$3:$W$624,2,0)),0,VLOOKUP(CONCATENATE($B408,E$2,"multi"),'I-SUB'!$V$3:$W$624,2,0))</f>
        <v>0</v>
      </c>
      <c r="F408" s="11">
        <f>IF(ISNA(VLOOKUP(CONCATENATE($B408,F$2,"multi"),'I-SUB'!$V$3:$W$624,2,0)),0,VLOOKUP(CONCATENATE($B408,F$2,"multi"),'I-SUB'!$V$3:$W$624,2,0))</f>
        <v>0</v>
      </c>
      <c r="G408" s="11">
        <f>IF(ISNA(VLOOKUP(CONCATENATE($B408,G$2,"multi"),'I-SUB'!$V$3:$W$624,2,0)),0,VLOOKUP(CONCATENATE($B408,G$2,"multi"),'I-SUB'!$V$3:$W$624,2,0))</f>
        <v>0</v>
      </c>
      <c r="H408" s="11">
        <f>IF(ISNA(VLOOKUP(CONCATENATE($B408,H$2,"multi"),'I-SUB'!$V$3:$W$624,2,0)),0,VLOOKUP(CONCATENATE($B408,H$2,"multi"),'I-SUB'!$V$3:$W$624,2,0))</f>
        <v>0</v>
      </c>
      <c r="I408" s="11">
        <f>IF(ISNA(VLOOKUP(CONCATENATE($B408,I$2,"multi"),'I-SUB'!$V$3:$W$624,2,0)),0,VLOOKUP(CONCATENATE($B408,I$2,"multi"),'I-SUB'!$V$3:$W$624,2,0))</f>
        <v>0</v>
      </c>
      <c r="J408" s="11">
        <f>IF(ISNA(VLOOKUP(CONCATENATE($B408,J$2,"multi"),'I-SUB'!$V$3:$W$624,2,0)),0,VLOOKUP(CONCATENATE($B408,J$2,"multi"),'I-SUB'!$V$3:$W$624,2,0))</f>
        <v>0</v>
      </c>
      <c r="K408" s="11">
        <f>IF(ISNA(VLOOKUP(CONCATENATE($B408,K$2,"multi"),'I-SUB'!$V$3:$W$624,2,0)),0,VLOOKUP(CONCATENATE($B408,K$2,"multi"),'I-SUB'!$V$3:$W$624,2,0))</f>
        <v>0</v>
      </c>
      <c r="L408" s="11">
        <f>IF(ISNA(VLOOKUP(CONCATENATE($B408,L$2,"multi"),'I-SUB'!$V$3:$W$624,2,0)),0,VLOOKUP(CONCATENATE($B408,L$2,"multi"),'I-SUB'!$V$3:$W$624,2,0))</f>
        <v>0</v>
      </c>
      <c r="M408" s="11">
        <f>IF(ISNA(VLOOKUP(CONCATENATE($B408,M$2,"multi"),'I-SUB'!$V$3:$W$624,2,0)),0,VLOOKUP(CONCATENATE($B408,M$2,"multi"),'I-SUB'!$V$3:$W$624,2,0))</f>
        <v>0</v>
      </c>
      <c r="N408" s="11">
        <f>IF(ISNA(VLOOKUP(CONCATENATE($B408,N$2,"multi"),'I-SUB'!$V$3:$W$624,2,0)),0,VLOOKUP(CONCATENATE($B408,N$2,"multi"),'I-SUB'!$V$3:$W$624,2,0))</f>
        <v>0</v>
      </c>
      <c r="O408" s="11">
        <f>IF(ISNA(VLOOKUP(CONCATENATE($B408,O$2,"multi"),'I-SUB'!$V$3:$W$624,2,0)),0,VLOOKUP(CONCATENATE($B408,O$2,"multi"),'I-SUB'!$V$3:$W$624,2,0))</f>
        <v>0</v>
      </c>
      <c r="P408" s="11">
        <f>SUM(C408:O408)</f>
        <v>0</v>
      </c>
      <c r="Q408" s="11">
        <f>IF(ISNA(VLOOKUP(CONCATENATE($B408,Q$2,"multi"),'II-SUB'!$V$3:$W$630,2,0)),0,VLOOKUP(CONCATENATE($B408,Q$2,"multi"),'II-SUB'!$V$3:$W$630,2,0))</f>
        <v>0</v>
      </c>
      <c r="R408" s="11">
        <f>IF(ISNA(VLOOKUP(CONCATENATE($B408,R$2,"multi"),'II-SUB'!$V$3:$W$630,2,0)),0,VLOOKUP(CONCATENATE($B408,R$2,"multi"),'II-SUB'!$V$3:$W$630,2,0))</f>
        <v>0</v>
      </c>
      <c r="S408" s="11">
        <f>IF(ISNA(VLOOKUP(CONCATENATE($B408,S$2,"multi"),'II-SUB'!$V$3:$W$630,2,0)),0,VLOOKUP(CONCATENATE($B408,S$2,"multi"),'II-SUB'!$V$3:$W$630,2,0))</f>
        <v>0</v>
      </c>
      <c r="T408" s="11">
        <f>IF(ISNA(VLOOKUP(CONCATENATE($B408,T$2,"multi"),'II-SUB'!$V$3:$W$630,2,0)),0,VLOOKUP(CONCATENATE($B408,T$2,"multi"),'II-SUB'!$V$3:$W$630,2,0))</f>
        <v>0</v>
      </c>
      <c r="U408" s="11">
        <f>IF(ISNA(VLOOKUP(CONCATENATE($B408,U$2,"multi"),'II-SUB'!$V$3:$W$630,2,0)),0,VLOOKUP(CONCATENATE($B408,U$2,"multi"),'II-SUB'!$V$3:$W$630,2,0))</f>
        <v>0</v>
      </c>
      <c r="V408" s="11">
        <f>IF(ISNA(VLOOKUP(CONCATENATE($B408,V$2,"multi"),'II-SUB'!$V$3:$W$630,2,0)),0,VLOOKUP(CONCATENATE($B408,V$2,"multi"),'II-SUB'!$V$3:$W$630,2,0))</f>
        <v>0</v>
      </c>
      <c r="W408" s="11">
        <f>IF(ISNA(VLOOKUP(CONCATENATE($B408,W$2,"multi"),'II-SUB'!$V$3:$W$630,2,0)),0,VLOOKUP(CONCATENATE($B408,W$2,"multi"),'II-SUB'!$V$3:$W$630,2,0))</f>
        <v>0</v>
      </c>
      <c r="X408" s="11">
        <f>IF(ISNA(VLOOKUP(CONCATENATE($B408,X$2,"multi"),'II-SUB'!$V$3:$W$630,2,0)),0,VLOOKUP(CONCATENATE($B408,X$2,"multi"),'II-SUB'!$V$3:$W$630,2,0))</f>
        <v>0</v>
      </c>
      <c r="Y408" s="11">
        <f>IF(ISNA(VLOOKUP(CONCATENATE($B408,Y$2,"multi"),'II-SUB'!$V$3:$W$630,2,0)),0,VLOOKUP(CONCATENATE($B408,Y$2,"multi"),'II-SUB'!$V$3:$W$630,2,0))</f>
        <v>0</v>
      </c>
      <c r="Z408" s="11">
        <f>IF(ISNA(VLOOKUP(CONCATENATE($B408,Z$2,"multi"),'II-SUB'!$V$3:$W$630,2,0)),0,VLOOKUP(CONCATENATE($B408,Z$2,"multi"),'II-SUB'!$V$3:$W$630,2,0))</f>
        <v>0</v>
      </c>
      <c r="AA408" s="11">
        <f>IF(ISNA(VLOOKUP(CONCATENATE($B408,AA$2,"multi"),'II-SUB'!$V$3:$W$630,2,0)),0,VLOOKUP(CONCATENATE($B408,AA$2,"multi"),'II-SUB'!$V$3:$W$630,2,0))</f>
        <v>0</v>
      </c>
      <c r="AB408" s="11">
        <f>IF(ISNA(VLOOKUP(CONCATENATE($B408,AB$2,"multi"),'II-SUB'!$V$3:$W$630,2,0)),0,VLOOKUP(CONCATENATE($B408,AB$2,"multi"),'II-SUB'!$V$3:$W$630,2,0))</f>
        <v>0</v>
      </c>
      <c r="AC408" s="11">
        <f>IF(ISNA(VLOOKUP(CONCATENATE($B408,AC$2,"multi"),'II-SUB'!$V$3:$W$630,2,0)),0,VLOOKUP(CONCATENATE($B408,AC$2,"multi"),'II-SUB'!$V$3:$W$630,2,0))</f>
        <v>0</v>
      </c>
      <c r="AD408" s="11">
        <f>SUM(Q408:AC408)</f>
        <v>0</v>
      </c>
      <c r="AE408" s="11">
        <f>IF(ISNA(VLOOKUP(CONCATENATE($B408,AE$2,"multi"),MW!$V$3:$W$600,2,0)),0,VLOOKUP(CONCATENATE($B408,AE$2,"multi"),MW!$V$3:$W$600,2,0))</f>
        <v>0</v>
      </c>
      <c r="AF408" s="11">
        <f>IF(ISNA(VLOOKUP(CONCATENATE($B408,AF$2,"multi"),MW!$V$3:$W$600,2,0)),0,VLOOKUP(CONCATENATE($B408,AF$2,"multi"),MW!$V$3:$W$600,2,0))</f>
        <v>0</v>
      </c>
      <c r="AG408" s="11">
        <f>IF(ISNA(VLOOKUP(CONCATENATE($B408,AG$2,"multi"),MW!$V$3:$W$600,2,0)),0,VLOOKUP(CONCATENATE($B408,AG$2,"multi"),MW!$V$3:$W$600,2,0))</f>
        <v>0</v>
      </c>
      <c r="AH408" s="11">
        <f>IF(ISNA(VLOOKUP(CONCATENATE($B408,AH$2,"multi"),MW!$V$3:$W$600,2,0)),0,VLOOKUP(CONCATENATE($B408,AH$2,"multi"),MW!$V$3:$W$600,2,0))</f>
        <v>0</v>
      </c>
      <c r="AI408" s="11">
        <f>IF(ISNA(VLOOKUP(CONCATENATE($B408,AI$2,"multi"),MW!$V$3:$W$600,2,0)),0,VLOOKUP(CONCATENATE($B408,AI$2,"multi"),MW!$V$3:$W$600,2,0))</f>
        <v>0</v>
      </c>
      <c r="AJ408" s="11">
        <f>IF(ISNA(VLOOKUP(CONCATENATE($B408,AJ$2,"multi"),MW!$V$3:$W$600,2,0)),0,VLOOKUP(CONCATENATE($B408,AJ$2,"multi"),MW!$V$3:$W$600,2,0))</f>
        <v>0</v>
      </c>
      <c r="AK408" s="11">
        <f>IF(ISNA(VLOOKUP(CONCATENATE($B408,AK$2,"multi"),MW!$V$3:$W$600,2,0)),0,VLOOKUP(CONCATENATE($B408,AK$2,"multi"),MW!$V$3:$W$600,2,0))</f>
        <v>0</v>
      </c>
      <c r="AL408" s="11">
        <f>IF(ISNA(VLOOKUP(CONCATENATE($B408,AL$2,"multi"),MW!$V$3:$W$600,2,0)),0,VLOOKUP(CONCATENATE($B408,AL$2,"multi"),MW!$V$3:$W$600,2,0))</f>
        <v>0</v>
      </c>
      <c r="AM408" s="11">
        <f>IF(ISNA(VLOOKUP(CONCATENATE($B408,AM$2,"multi"),MW!$V$3:$W$600,2,0)),0,VLOOKUP(CONCATENATE($B408,AM$2,"multi"),MW!$V$3:$W$600,2,0))</f>
        <v>0</v>
      </c>
      <c r="AN408" s="11">
        <f>IF(ISNA(VLOOKUP(CONCATENATE($B408,AN$2,"multi"),MW!$V$3:$W$600,2,0)),0,VLOOKUP(CONCATENATE($B408,AN$2,"multi"),MW!$V$3:$W$600,2,0))</f>
        <v>0</v>
      </c>
      <c r="AO408" s="11">
        <f>IF(ISNA(VLOOKUP(CONCATENATE($B408,AO$2,"multi"),MW!$V$3:$W$600,2,0)),0,VLOOKUP(CONCATENATE($B408,AO$2,"multi"),MW!$V$3:$W$600,2,0))</f>
        <v>0</v>
      </c>
      <c r="AP408" s="11">
        <f>SUM(AE408:AO408)</f>
        <v>0</v>
      </c>
      <c r="AQ408" s="11">
        <f>IF(ISNA(VLOOKUP(CONCATENATE($B408,AQ$2,"multi"),'III-SUB'!$V$3:$W$633,2,0)),0,VLOOKUP(CONCATENATE($B408,AQ$2,"multi"),'III-SUB'!$V$3:$W$633,2,0))</f>
        <v>0</v>
      </c>
      <c r="AR408" s="11">
        <f>IF(ISNA(VLOOKUP(CONCATENATE($B408,AR$2,"multi"),'III-SUB'!$V$3:$W$633,2,0)),0,VLOOKUP(CONCATENATE($B408,AR$2,"multi"),'III-SUB'!$V$3:$W$633,2,0))</f>
        <v>0</v>
      </c>
      <c r="AS408" s="11">
        <f>IF(ISNA(VLOOKUP(CONCATENATE($B408,AS$2,"multi"),'III-SUB'!$V$3:$W$633,2,0)),0,VLOOKUP(CONCATENATE($B408,AS$2,"multi"),'III-SUB'!$V$3:$W$633,2,0))</f>
        <v>0</v>
      </c>
      <c r="AT408" s="11">
        <f>IF(ISNA(VLOOKUP(CONCATENATE($B408,AT$2,"multi"),'III-SUB'!$V$3:$W$633,2,0)),0,VLOOKUP(CONCATENATE($B408,AT$2,"multi"),'III-SUB'!$V$3:$W$633,2,0))</f>
        <v>0</v>
      </c>
      <c r="AU408" s="11">
        <f>IF(ISNA(VLOOKUP(CONCATENATE($B408,AU$2,"multi"),'III-SUB'!$V$3:$W$633,2,0)),0,VLOOKUP(CONCATENATE($B408,AU$2,"multi"),'III-SUB'!$V$3:$W$633,2,0))</f>
        <v>0</v>
      </c>
      <c r="AV408" s="11">
        <f>IF(ISNA(VLOOKUP(CONCATENATE($B408,AV$2,"multi"),'III-SUB'!$V$3:$W$633,2,0)),0,VLOOKUP(CONCATENATE($B408,AV$2,"multi"),'III-SUB'!$V$3:$W$633,2,0))</f>
        <v>0</v>
      </c>
      <c r="AW408" s="11">
        <f>IF(ISNA(VLOOKUP(CONCATENATE($B408,AW$2,"multi"),'III-SUB'!$V$3:$W$633,2,0)),0,VLOOKUP(CONCATENATE($B408,AW$2,"multi"),'III-SUB'!$V$3:$W$633,2,0))</f>
        <v>0</v>
      </c>
      <c r="AX408" s="11">
        <f>IF(ISNA(VLOOKUP(CONCATENATE($B408,AX$2,"multi"),'III-SUB'!$V$3:$W$633,2,0)),0,VLOOKUP(CONCATENATE($B408,AX$2,"multi"),'III-SUB'!$V$3:$W$633,2,0))</f>
        <v>0</v>
      </c>
      <c r="AY408" s="11">
        <f>IF(ISNA(VLOOKUP(CONCATENATE($B408,AY$2,"multi"),'III-SUB'!$V$3:$W$633,2,0)),0,VLOOKUP(CONCATENATE($B408,AY$2,"multi"),'III-SUB'!$V$3:$W$633,2,0))</f>
        <v>0</v>
      </c>
      <c r="AZ408" s="11">
        <f>IF(ISNA(VLOOKUP(CONCATENATE($B408,AZ$2,"multi"),'III-SUB'!$V$3:$W$633,2,0)),0,VLOOKUP(CONCATENATE($B408,AZ$2,"multi"),'III-SUB'!$V$3:$W$633,2,0))</f>
        <v>0</v>
      </c>
      <c r="BA408" s="11">
        <f>IF(ISNA(VLOOKUP(CONCATENATE($B408,BA$2,"multi"),'III-SUB'!$V$3:$W$633,2,0)),0,VLOOKUP(CONCATENATE($B408,BA$2,"multi"),'III-SUB'!$V$3:$W$633,2,0))</f>
        <v>0</v>
      </c>
      <c r="BB408" s="11">
        <f>IF(ISNA(VLOOKUP(CONCATENATE($B408,BB$2,"multi"),'III-SUB'!$V$3:$W$633,2,0)),0,VLOOKUP(CONCATENATE($B408,BB$2,"multi"),'III-SUB'!$V$3:$W$633,2,0))</f>
        <v>0</v>
      </c>
      <c r="BC408" s="11">
        <f>IF(ISNA(VLOOKUP(CONCATENATE($B408,BC$2,"multi"),'III-SUB'!$V$3:$W$633,2,0)),0,VLOOKUP(CONCATENATE($B408,BC$2,"multi"),'III-SUB'!$V$3:$W$633,2,0))</f>
        <v>0</v>
      </c>
      <c r="BD408" s="11">
        <f>SUM(AQ408:BC408)</f>
        <v>0</v>
      </c>
      <c r="BE408" s="11">
        <f>IF(ISNA(VLOOKUP(CONCATENATE($B408,AQ$2,"multi"),VHF!$V$3:$W$627,2,0)),0,VLOOKUP(CONCATENATE($B408,AQ$2,"multi"),VHF!$V$3:$W$627,2,0))</f>
        <v>0</v>
      </c>
      <c r="BF408" s="11">
        <f>IF(ISNA(VLOOKUP(CONCATENATE($B408,BF$2,"multi"),UHF!$V$3:$W$612,2,0)),0,VLOOKUP(CONCATENATE($B408,BF$2,"multi"),UHF!$V$3:$W$612,2,0))</f>
        <v>0</v>
      </c>
      <c r="BG408" s="11">
        <f>IF(ISNA(VLOOKUP(CONCATENATE($B408,BG$2,"multi"),UHF!$V$3:$W$612,2,0)),0,VLOOKUP(CONCATENATE($B408,BG$2,"multi"),UHF!$V$3:$W$612,2,0))</f>
        <v>0</v>
      </c>
      <c r="BH408" s="11">
        <f>IF(ISNA(VLOOKUP(CONCATENATE($B408,BH$2,"multi"),UHF!$V$3:$W$612,2,0)),0,VLOOKUP(CONCATENATE($B408,BH$2,"multi"),UHF!$V$3:$W$612,2,0))</f>
        <v>0</v>
      </c>
      <c r="BI408" s="11">
        <f>IF(ISNA(VLOOKUP(CONCATENATE($B408,BI$2,"multi"),UHF!$V$3:$W$612,2,0)),0,VLOOKUP(CONCATENATE($B408,BI$2,"multi"),UHF!$V$3:$W$612,2,0))</f>
        <v>0</v>
      </c>
      <c r="BJ408" s="11">
        <f>IF(ISNA(VLOOKUP(CONCATENATE($B408,BJ$2,"multi"),UHF!$V$3:$W$612,2,0)),0,VLOOKUP(CONCATENATE($B408,BJ$2,"multi"),UHF!$V$3:$W$612,2,0))</f>
        <v>0</v>
      </c>
      <c r="BK408" s="11">
        <f>IF(ISNA(VLOOKUP(CONCATENATE($B408,BK$2,"multi"),UHF!$V$3:$W$612,2,0)),0,VLOOKUP(CONCATENATE($B408,BK$2,"multi"),UHF!$V$3:$W$612,2,0))</f>
        <v>0</v>
      </c>
      <c r="BL408" s="11">
        <f>IF(ISNA(VLOOKUP(CONCATENATE($B408,BL$2,"multi"),UHF!$V$3:$W$612,2,0)),0,VLOOKUP(CONCATENATE($B408,BL$2,"multi"),UHF!$V$3:$W$612,2,0))</f>
        <v>0</v>
      </c>
      <c r="BM408" s="11">
        <f>IF(ISNA(VLOOKUP(CONCATENATE($B408,BM$2,"multi"),UHF!$V$3:$W$612,2,0)),0,VLOOKUP(CONCATENATE($B408,BM$2,"multi"),UHF!$V$3:$W$612,2,0))</f>
        <v>0</v>
      </c>
      <c r="BN408" s="11">
        <f>IF(ISNA(VLOOKUP(CONCATENATE($B408,BN$2,"multi"),UHF!$V$3:$W$612,2,0)),0,VLOOKUP(CONCATENATE($B408,BN$2,"multi"),UHF!$V$3:$W$612,2,0))</f>
        <v>0</v>
      </c>
      <c r="BO408" s="11">
        <f>IF(ISNA(VLOOKUP(CONCATENATE($B408,BO$2,"multi"),UHF!$V$3:$W$612,2,0)),0,VLOOKUP(CONCATENATE($B408,BO$2,"multi"),UHF!$V$3:$W$612,2,0))</f>
        <v>0</v>
      </c>
      <c r="BP408" s="11">
        <f>IF(ISNA(VLOOKUP(CONCATENATE($B408,BP$2,"multi"),UHF!$V$3:$W$612,2,0)),0,VLOOKUP(CONCATENATE($B408,BP$2,"multi"),UHF!$V$3:$W$612,2,0))</f>
        <v>0</v>
      </c>
      <c r="BQ408" s="11">
        <f>IF(ISNA(VLOOKUP(CONCATENATE($B408,BQ$2,"multi"),UHF!$V$3:$W$612,2,0)),0,VLOOKUP(CONCATENATE($B408,BQ$2,"multi"),UHF!$V$3:$W$612,2,0))</f>
        <v>0</v>
      </c>
      <c r="BR408" s="11">
        <f>SUM(BF408:BQ408)</f>
        <v>0</v>
      </c>
      <c r="BS408" s="11">
        <f>IF(ISNA(VLOOKUP(CONCATENATE($B408,BS$2,"multi"),'A1'!$V$3:$W$612,2,0)),0,VLOOKUP(CONCATENATE($B408,BS$2,"multi"),'A1'!$V$3:$W$612,2,0))</f>
        <v>0</v>
      </c>
    </row>
    <row r="409" spans="2:71" x14ac:dyDescent="0.2">
      <c r="B409" s="8">
        <f>'Seznam-MO'!A420</f>
        <v>0</v>
      </c>
      <c r="C409" s="11">
        <f>IF(ISNA(VLOOKUP(CONCATENATE($B409,C$2,"multi"),'I-SUB'!$V$3:$W$624,2,0)),0,VLOOKUP(CONCATENATE($B409,C$2,"multi"),'I-SUB'!$V$3:$W$624,2,0))</f>
        <v>0</v>
      </c>
      <c r="D409" s="11">
        <f>IF(ISNA(VLOOKUP(CONCATENATE($B409,D$2,"multi"),'I-SUB'!$V$3:$W$624,2,0)),0,VLOOKUP(CONCATENATE($B409,D$2,"multi"),'I-SUB'!$V$3:$W$624,2,0))</f>
        <v>0</v>
      </c>
      <c r="E409" s="11">
        <f>IF(ISNA(VLOOKUP(CONCATENATE($B409,E$2,"multi"),'I-SUB'!$V$3:$W$624,2,0)),0,VLOOKUP(CONCATENATE($B409,E$2,"multi"),'I-SUB'!$V$3:$W$624,2,0))</f>
        <v>0</v>
      </c>
      <c r="F409" s="11">
        <f>IF(ISNA(VLOOKUP(CONCATENATE($B409,F$2,"multi"),'I-SUB'!$V$3:$W$624,2,0)),0,VLOOKUP(CONCATENATE($B409,F$2,"multi"),'I-SUB'!$V$3:$W$624,2,0))</f>
        <v>0</v>
      </c>
      <c r="G409" s="11">
        <f>IF(ISNA(VLOOKUP(CONCATENATE($B409,G$2,"multi"),'I-SUB'!$V$3:$W$624,2,0)),0,VLOOKUP(CONCATENATE($B409,G$2,"multi"),'I-SUB'!$V$3:$W$624,2,0))</f>
        <v>0</v>
      </c>
      <c r="H409" s="11">
        <f>IF(ISNA(VLOOKUP(CONCATENATE($B409,H$2,"multi"),'I-SUB'!$V$3:$W$624,2,0)),0,VLOOKUP(CONCATENATE($B409,H$2,"multi"),'I-SUB'!$V$3:$W$624,2,0))</f>
        <v>0</v>
      </c>
      <c r="I409" s="11">
        <f>IF(ISNA(VLOOKUP(CONCATENATE($B409,I$2,"multi"),'I-SUB'!$V$3:$W$624,2,0)),0,VLOOKUP(CONCATENATE($B409,I$2,"multi"),'I-SUB'!$V$3:$W$624,2,0))</f>
        <v>0</v>
      </c>
      <c r="J409" s="11">
        <f>IF(ISNA(VLOOKUP(CONCATENATE($B409,J$2,"multi"),'I-SUB'!$V$3:$W$624,2,0)),0,VLOOKUP(CONCATENATE($B409,J$2,"multi"),'I-SUB'!$V$3:$W$624,2,0))</f>
        <v>0</v>
      </c>
      <c r="K409" s="11">
        <f>IF(ISNA(VLOOKUP(CONCATENATE($B409,K$2,"multi"),'I-SUB'!$V$3:$W$624,2,0)),0,VLOOKUP(CONCATENATE($B409,K$2,"multi"),'I-SUB'!$V$3:$W$624,2,0))</f>
        <v>0</v>
      </c>
      <c r="L409" s="11">
        <f>IF(ISNA(VLOOKUP(CONCATENATE($B409,L$2,"multi"),'I-SUB'!$V$3:$W$624,2,0)),0,VLOOKUP(CONCATENATE($B409,L$2,"multi"),'I-SUB'!$V$3:$W$624,2,0))</f>
        <v>0</v>
      </c>
      <c r="M409" s="11">
        <f>IF(ISNA(VLOOKUP(CONCATENATE($B409,M$2,"multi"),'I-SUB'!$V$3:$W$624,2,0)),0,VLOOKUP(CONCATENATE($B409,M$2,"multi"),'I-SUB'!$V$3:$W$624,2,0))</f>
        <v>0</v>
      </c>
      <c r="N409" s="11">
        <f>IF(ISNA(VLOOKUP(CONCATENATE($B409,N$2,"multi"),'I-SUB'!$V$3:$W$624,2,0)),0,VLOOKUP(CONCATENATE($B409,N$2,"multi"),'I-SUB'!$V$3:$W$624,2,0))</f>
        <v>0</v>
      </c>
      <c r="O409" s="11">
        <f>IF(ISNA(VLOOKUP(CONCATENATE($B409,O$2,"multi"),'I-SUB'!$V$3:$W$624,2,0)),0,VLOOKUP(CONCATENATE($B409,O$2,"multi"),'I-SUB'!$V$3:$W$624,2,0))</f>
        <v>0</v>
      </c>
      <c r="P409" s="11">
        <f>SUM(C409:O409)</f>
        <v>0</v>
      </c>
      <c r="Q409" s="11">
        <f>IF(ISNA(VLOOKUP(CONCATENATE($B409,Q$2,"multi"),'II-SUB'!$V$3:$W$630,2,0)),0,VLOOKUP(CONCATENATE($B409,Q$2,"multi"),'II-SUB'!$V$3:$W$630,2,0))</f>
        <v>0</v>
      </c>
      <c r="R409" s="11">
        <f>IF(ISNA(VLOOKUP(CONCATENATE($B409,R$2,"multi"),'II-SUB'!$V$3:$W$630,2,0)),0,VLOOKUP(CONCATENATE($B409,R$2,"multi"),'II-SUB'!$V$3:$W$630,2,0))</f>
        <v>0</v>
      </c>
      <c r="S409" s="11">
        <f>IF(ISNA(VLOOKUP(CONCATENATE($B409,S$2,"multi"),'II-SUB'!$V$3:$W$630,2,0)),0,VLOOKUP(CONCATENATE($B409,S$2,"multi"),'II-SUB'!$V$3:$W$630,2,0))</f>
        <v>0</v>
      </c>
      <c r="T409" s="11">
        <f>IF(ISNA(VLOOKUP(CONCATENATE($B409,T$2,"multi"),'II-SUB'!$V$3:$W$630,2,0)),0,VLOOKUP(CONCATENATE($B409,T$2,"multi"),'II-SUB'!$V$3:$W$630,2,0))</f>
        <v>0</v>
      </c>
      <c r="U409" s="11">
        <f>IF(ISNA(VLOOKUP(CONCATENATE($B409,U$2,"multi"),'II-SUB'!$V$3:$W$630,2,0)),0,VLOOKUP(CONCATENATE($B409,U$2,"multi"),'II-SUB'!$V$3:$W$630,2,0))</f>
        <v>0</v>
      </c>
      <c r="V409" s="11">
        <f>IF(ISNA(VLOOKUP(CONCATENATE($B409,V$2,"multi"),'II-SUB'!$V$3:$W$630,2,0)),0,VLOOKUP(CONCATENATE($B409,V$2,"multi"),'II-SUB'!$V$3:$W$630,2,0))</f>
        <v>0</v>
      </c>
      <c r="W409" s="11">
        <f>IF(ISNA(VLOOKUP(CONCATENATE($B409,W$2,"multi"),'II-SUB'!$V$3:$W$630,2,0)),0,VLOOKUP(CONCATENATE($B409,W$2,"multi"),'II-SUB'!$V$3:$W$630,2,0))</f>
        <v>0</v>
      </c>
      <c r="X409" s="11">
        <f>IF(ISNA(VLOOKUP(CONCATENATE($B409,X$2,"multi"),'II-SUB'!$V$3:$W$630,2,0)),0,VLOOKUP(CONCATENATE($B409,X$2,"multi"),'II-SUB'!$V$3:$W$630,2,0))</f>
        <v>0</v>
      </c>
      <c r="Y409" s="11">
        <f>IF(ISNA(VLOOKUP(CONCATENATE($B409,Y$2,"multi"),'II-SUB'!$V$3:$W$630,2,0)),0,VLOOKUP(CONCATENATE($B409,Y$2,"multi"),'II-SUB'!$V$3:$W$630,2,0))</f>
        <v>0</v>
      </c>
      <c r="Z409" s="11">
        <f>IF(ISNA(VLOOKUP(CONCATENATE($B409,Z$2,"multi"),'II-SUB'!$V$3:$W$630,2,0)),0,VLOOKUP(CONCATENATE($B409,Z$2,"multi"),'II-SUB'!$V$3:$W$630,2,0))</f>
        <v>0</v>
      </c>
      <c r="AA409" s="11">
        <f>IF(ISNA(VLOOKUP(CONCATENATE($B409,AA$2,"multi"),'II-SUB'!$V$3:$W$630,2,0)),0,VLOOKUP(CONCATENATE($B409,AA$2,"multi"),'II-SUB'!$V$3:$W$630,2,0))</f>
        <v>0</v>
      </c>
      <c r="AB409" s="11">
        <f>IF(ISNA(VLOOKUP(CONCATENATE($B409,AB$2,"multi"),'II-SUB'!$V$3:$W$630,2,0)),0,VLOOKUP(CONCATENATE($B409,AB$2,"multi"),'II-SUB'!$V$3:$W$630,2,0))</f>
        <v>0</v>
      </c>
      <c r="AC409" s="11">
        <f>IF(ISNA(VLOOKUP(CONCATENATE($B409,AC$2,"multi"),'II-SUB'!$V$3:$W$630,2,0)),0,VLOOKUP(CONCATENATE($B409,AC$2,"multi"),'II-SUB'!$V$3:$W$630,2,0))</f>
        <v>0</v>
      </c>
      <c r="AD409" s="11">
        <f>SUM(Q409:AC409)</f>
        <v>0</v>
      </c>
      <c r="AE409" s="11">
        <f>IF(ISNA(VLOOKUP(CONCATENATE($B409,AE$2,"multi"),MW!$V$3:$W$600,2,0)),0,VLOOKUP(CONCATENATE($B409,AE$2,"multi"),MW!$V$3:$W$600,2,0))</f>
        <v>0</v>
      </c>
      <c r="AF409" s="11">
        <f>IF(ISNA(VLOOKUP(CONCATENATE($B409,AF$2,"multi"),MW!$V$3:$W$600,2,0)),0,VLOOKUP(CONCATENATE($B409,AF$2,"multi"),MW!$V$3:$W$600,2,0))</f>
        <v>0</v>
      </c>
      <c r="AG409" s="11">
        <f>IF(ISNA(VLOOKUP(CONCATENATE($B409,AG$2,"multi"),MW!$V$3:$W$600,2,0)),0,VLOOKUP(CONCATENATE($B409,AG$2,"multi"),MW!$V$3:$W$600,2,0))</f>
        <v>0</v>
      </c>
      <c r="AH409" s="11">
        <f>IF(ISNA(VLOOKUP(CONCATENATE($B409,AH$2,"multi"),MW!$V$3:$W$600,2,0)),0,VLOOKUP(CONCATENATE($B409,AH$2,"multi"),MW!$V$3:$W$600,2,0))</f>
        <v>0</v>
      </c>
      <c r="AI409" s="11">
        <f>IF(ISNA(VLOOKUP(CONCATENATE($B409,AI$2,"multi"),MW!$V$3:$W$600,2,0)),0,VLOOKUP(CONCATENATE($B409,AI$2,"multi"),MW!$V$3:$W$600,2,0))</f>
        <v>0</v>
      </c>
      <c r="AJ409" s="11">
        <f>IF(ISNA(VLOOKUP(CONCATENATE($B409,AJ$2,"multi"),MW!$V$3:$W$600,2,0)),0,VLOOKUP(CONCATENATE($B409,AJ$2,"multi"),MW!$V$3:$W$600,2,0))</f>
        <v>0</v>
      </c>
      <c r="AK409" s="11">
        <f>IF(ISNA(VLOOKUP(CONCATENATE($B409,AK$2,"multi"),MW!$V$3:$W$600,2,0)),0,VLOOKUP(CONCATENATE($B409,AK$2,"multi"),MW!$V$3:$W$600,2,0))</f>
        <v>0</v>
      </c>
      <c r="AL409" s="11">
        <f>IF(ISNA(VLOOKUP(CONCATENATE($B409,AL$2,"multi"),MW!$V$3:$W$600,2,0)),0,VLOOKUP(CONCATENATE($B409,AL$2,"multi"),MW!$V$3:$W$600,2,0))</f>
        <v>0</v>
      </c>
      <c r="AM409" s="11">
        <f>IF(ISNA(VLOOKUP(CONCATENATE($B409,AM$2,"multi"),MW!$V$3:$W$600,2,0)),0,VLOOKUP(CONCATENATE($B409,AM$2,"multi"),MW!$V$3:$W$600,2,0))</f>
        <v>0</v>
      </c>
      <c r="AN409" s="11">
        <f>IF(ISNA(VLOOKUP(CONCATENATE($B409,AN$2,"multi"),MW!$V$3:$W$600,2,0)),0,VLOOKUP(CONCATENATE($B409,AN$2,"multi"),MW!$V$3:$W$600,2,0))</f>
        <v>0</v>
      </c>
      <c r="AO409" s="11">
        <f>IF(ISNA(VLOOKUP(CONCATENATE($B409,AO$2,"multi"),MW!$V$3:$W$600,2,0)),0,VLOOKUP(CONCATENATE($B409,AO$2,"multi"),MW!$V$3:$W$600,2,0))</f>
        <v>0</v>
      </c>
      <c r="AP409" s="11">
        <f>SUM(AE409:AO409)</f>
        <v>0</v>
      </c>
      <c r="AQ409" s="11">
        <f>IF(ISNA(VLOOKUP(CONCATENATE($B409,AQ$2,"multi"),'III-SUB'!$V$3:$W$633,2,0)),0,VLOOKUP(CONCATENATE($B409,AQ$2,"multi"),'III-SUB'!$V$3:$W$633,2,0))</f>
        <v>0</v>
      </c>
      <c r="AR409" s="11">
        <f>IF(ISNA(VLOOKUP(CONCATENATE($B409,AR$2,"multi"),'III-SUB'!$V$3:$W$633,2,0)),0,VLOOKUP(CONCATENATE($B409,AR$2,"multi"),'III-SUB'!$V$3:$W$633,2,0))</f>
        <v>0</v>
      </c>
      <c r="AS409" s="11">
        <f>IF(ISNA(VLOOKUP(CONCATENATE($B409,AS$2,"multi"),'III-SUB'!$V$3:$W$633,2,0)),0,VLOOKUP(CONCATENATE($B409,AS$2,"multi"),'III-SUB'!$V$3:$W$633,2,0))</f>
        <v>0</v>
      </c>
      <c r="AT409" s="11">
        <f>IF(ISNA(VLOOKUP(CONCATENATE($B409,AT$2,"multi"),'III-SUB'!$V$3:$W$633,2,0)),0,VLOOKUP(CONCATENATE($B409,AT$2,"multi"),'III-SUB'!$V$3:$W$633,2,0))</f>
        <v>0</v>
      </c>
      <c r="AU409" s="11">
        <f>IF(ISNA(VLOOKUP(CONCATENATE($B409,AU$2,"multi"),'III-SUB'!$V$3:$W$633,2,0)),0,VLOOKUP(CONCATENATE($B409,AU$2,"multi"),'III-SUB'!$V$3:$W$633,2,0))</f>
        <v>0</v>
      </c>
      <c r="AV409" s="11">
        <f>IF(ISNA(VLOOKUP(CONCATENATE($B409,AV$2,"multi"),'III-SUB'!$V$3:$W$633,2,0)),0,VLOOKUP(CONCATENATE($B409,AV$2,"multi"),'III-SUB'!$V$3:$W$633,2,0))</f>
        <v>0</v>
      </c>
      <c r="AW409" s="11">
        <f>IF(ISNA(VLOOKUP(CONCATENATE($B409,AW$2,"multi"),'III-SUB'!$V$3:$W$633,2,0)),0,VLOOKUP(CONCATENATE($B409,AW$2,"multi"),'III-SUB'!$V$3:$W$633,2,0))</f>
        <v>0</v>
      </c>
      <c r="AX409" s="11">
        <f>IF(ISNA(VLOOKUP(CONCATENATE($B409,AX$2,"multi"),'III-SUB'!$V$3:$W$633,2,0)),0,VLOOKUP(CONCATENATE($B409,AX$2,"multi"),'III-SUB'!$V$3:$W$633,2,0))</f>
        <v>0</v>
      </c>
      <c r="AY409" s="11">
        <f>IF(ISNA(VLOOKUP(CONCATENATE($B409,AY$2,"multi"),'III-SUB'!$V$3:$W$633,2,0)),0,VLOOKUP(CONCATENATE($B409,AY$2,"multi"),'III-SUB'!$V$3:$W$633,2,0))</f>
        <v>0</v>
      </c>
      <c r="AZ409" s="11">
        <f>IF(ISNA(VLOOKUP(CONCATENATE($B409,AZ$2,"multi"),'III-SUB'!$V$3:$W$633,2,0)),0,VLOOKUP(CONCATENATE($B409,AZ$2,"multi"),'III-SUB'!$V$3:$W$633,2,0))</f>
        <v>0</v>
      </c>
      <c r="BA409" s="11">
        <f>IF(ISNA(VLOOKUP(CONCATENATE($B409,BA$2,"multi"),'III-SUB'!$V$3:$W$633,2,0)),0,VLOOKUP(CONCATENATE($B409,BA$2,"multi"),'III-SUB'!$V$3:$W$633,2,0))</f>
        <v>0</v>
      </c>
      <c r="BB409" s="11">
        <f>IF(ISNA(VLOOKUP(CONCATENATE($B409,BB$2,"multi"),'III-SUB'!$V$3:$W$633,2,0)),0,VLOOKUP(CONCATENATE($B409,BB$2,"multi"),'III-SUB'!$V$3:$W$633,2,0))</f>
        <v>0</v>
      </c>
      <c r="BC409" s="11">
        <f>IF(ISNA(VLOOKUP(CONCATENATE($B409,BC$2,"multi"),'III-SUB'!$V$3:$W$633,2,0)),0,VLOOKUP(CONCATENATE($B409,BC$2,"multi"),'III-SUB'!$V$3:$W$633,2,0))</f>
        <v>0</v>
      </c>
      <c r="BD409" s="11">
        <f>SUM(AQ409:BC409)</f>
        <v>0</v>
      </c>
      <c r="BE409" s="11">
        <f>IF(ISNA(VLOOKUP(CONCATENATE($B409,AQ$2,"multi"),VHF!$V$3:$W$627,2,0)),0,VLOOKUP(CONCATENATE($B409,AQ$2,"multi"),VHF!$V$3:$W$627,2,0))</f>
        <v>0</v>
      </c>
      <c r="BF409" s="11">
        <f>IF(ISNA(VLOOKUP(CONCATENATE($B409,BF$2,"multi"),UHF!$V$3:$W$612,2,0)),0,VLOOKUP(CONCATENATE($B409,BF$2,"multi"),UHF!$V$3:$W$612,2,0))</f>
        <v>0</v>
      </c>
      <c r="BG409" s="11">
        <f>IF(ISNA(VLOOKUP(CONCATENATE($B409,BG$2,"multi"),UHF!$V$3:$W$612,2,0)),0,VLOOKUP(CONCATENATE($B409,BG$2,"multi"),UHF!$V$3:$W$612,2,0))</f>
        <v>0</v>
      </c>
      <c r="BH409" s="11">
        <f>IF(ISNA(VLOOKUP(CONCATENATE($B409,BH$2,"multi"),UHF!$V$3:$W$612,2,0)),0,VLOOKUP(CONCATENATE($B409,BH$2,"multi"),UHF!$V$3:$W$612,2,0))</f>
        <v>0</v>
      </c>
      <c r="BI409" s="11">
        <f>IF(ISNA(VLOOKUP(CONCATENATE($B409,BI$2,"multi"),UHF!$V$3:$W$612,2,0)),0,VLOOKUP(CONCATENATE($B409,BI$2,"multi"),UHF!$V$3:$W$612,2,0))</f>
        <v>0</v>
      </c>
      <c r="BJ409" s="11">
        <f>IF(ISNA(VLOOKUP(CONCATENATE($B409,BJ$2,"multi"),UHF!$V$3:$W$612,2,0)),0,VLOOKUP(CONCATENATE($B409,BJ$2,"multi"),UHF!$V$3:$W$612,2,0))</f>
        <v>0</v>
      </c>
      <c r="BK409" s="11">
        <f>IF(ISNA(VLOOKUP(CONCATENATE($B409,BK$2,"multi"),UHF!$V$3:$W$612,2,0)),0,VLOOKUP(CONCATENATE($B409,BK$2,"multi"),UHF!$V$3:$W$612,2,0))</f>
        <v>0</v>
      </c>
      <c r="BL409" s="11">
        <f>IF(ISNA(VLOOKUP(CONCATENATE($B409,BL$2,"multi"),UHF!$V$3:$W$612,2,0)),0,VLOOKUP(CONCATENATE($B409,BL$2,"multi"),UHF!$V$3:$W$612,2,0))</f>
        <v>0</v>
      </c>
      <c r="BM409" s="11">
        <f>IF(ISNA(VLOOKUP(CONCATENATE($B409,BM$2,"multi"),UHF!$V$3:$W$612,2,0)),0,VLOOKUP(CONCATENATE($B409,BM$2,"multi"),UHF!$V$3:$W$612,2,0))</f>
        <v>0</v>
      </c>
      <c r="BN409" s="11">
        <f>IF(ISNA(VLOOKUP(CONCATENATE($B409,BN$2,"multi"),UHF!$V$3:$W$612,2,0)),0,VLOOKUP(CONCATENATE($B409,BN$2,"multi"),UHF!$V$3:$W$612,2,0))</f>
        <v>0</v>
      </c>
      <c r="BO409" s="11">
        <f>IF(ISNA(VLOOKUP(CONCATENATE($B409,BO$2,"multi"),UHF!$V$3:$W$612,2,0)),0,VLOOKUP(CONCATENATE($B409,BO$2,"multi"),UHF!$V$3:$W$612,2,0))</f>
        <v>0</v>
      </c>
      <c r="BP409" s="11">
        <f>IF(ISNA(VLOOKUP(CONCATENATE($B409,BP$2,"multi"),UHF!$V$3:$W$612,2,0)),0,VLOOKUP(CONCATENATE($B409,BP$2,"multi"),UHF!$V$3:$W$612,2,0))</f>
        <v>0</v>
      </c>
      <c r="BQ409" s="11">
        <f>IF(ISNA(VLOOKUP(CONCATENATE($B409,BQ$2,"multi"),UHF!$V$3:$W$612,2,0)),0,VLOOKUP(CONCATENATE($B409,BQ$2,"multi"),UHF!$V$3:$W$612,2,0))</f>
        <v>0</v>
      </c>
      <c r="BR409" s="11">
        <f>SUM(BF409:BQ409)</f>
        <v>0</v>
      </c>
      <c r="BS409" s="11">
        <f>IF(ISNA(VLOOKUP(CONCATENATE($B409,BS$2,"multi"),'A1'!$V$3:$W$612,2,0)),0,VLOOKUP(CONCATENATE($B409,BS$2,"multi"),'A1'!$V$3:$W$612,2,0))</f>
        <v>0</v>
      </c>
    </row>
    <row r="410" spans="2:71" x14ac:dyDescent="0.2">
      <c r="B410" s="8">
        <f>'Seznam-MO'!A421</f>
        <v>0</v>
      </c>
      <c r="C410" s="11">
        <f>IF(ISNA(VLOOKUP(CONCATENATE($B410,C$2,"multi"),'I-SUB'!$V$3:$W$624,2,0)),0,VLOOKUP(CONCATENATE($B410,C$2,"multi"),'I-SUB'!$V$3:$W$624,2,0))</f>
        <v>0</v>
      </c>
      <c r="D410" s="11">
        <f>IF(ISNA(VLOOKUP(CONCATENATE($B410,D$2,"multi"),'I-SUB'!$V$3:$W$624,2,0)),0,VLOOKUP(CONCATENATE($B410,D$2,"multi"),'I-SUB'!$V$3:$W$624,2,0))</f>
        <v>0</v>
      </c>
      <c r="E410" s="11">
        <f>IF(ISNA(VLOOKUP(CONCATENATE($B410,E$2,"multi"),'I-SUB'!$V$3:$W$624,2,0)),0,VLOOKUP(CONCATENATE($B410,E$2,"multi"),'I-SUB'!$V$3:$W$624,2,0))</f>
        <v>0</v>
      </c>
      <c r="F410" s="11">
        <f>IF(ISNA(VLOOKUP(CONCATENATE($B410,F$2,"multi"),'I-SUB'!$V$3:$W$624,2,0)),0,VLOOKUP(CONCATENATE($B410,F$2,"multi"),'I-SUB'!$V$3:$W$624,2,0))</f>
        <v>0</v>
      </c>
      <c r="G410" s="11">
        <f>IF(ISNA(VLOOKUP(CONCATENATE($B410,G$2,"multi"),'I-SUB'!$V$3:$W$624,2,0)),0,VLOOKUP(CONCATENATE($B410,G$2,"multi"),'I-SUB'!$V$3:$W$624,2,0))</f>
        <v>0</v>
      </c>
      <c r="H410" s="11">
        <f>IF(ISNA(VLOOKUP(CONCATENATE($B410,H$2,"multi"),'I-SUB'!$V$3:$W$624,2,0)),0,VLOOKUP(CONCATENATE($B410,H$2,"multi"),'I-SUB'!$V$3:$W$624,2,0))</f>
        <v>0</v>
      </c>
      <c r="I410" s="11">
        <f>IF(ISNA(VLOOKUP(CONCATENATE($B410,I$2,"multi"),'I-SUB'!$V$3:$W$624,2,0)),0,VLOOKUP(CONCATENATE($B410,I$2,"multi"),'I-SUB'!$V$3:$W$624,2,0))</f>
        <v>0</v>
      </c>
      <c r="J410" s="11">
        <f>IF(ISNA(VLOOKUP(CONCATENATE($B410,J$2,"multi"),'I-SUB'!$V$3:$W$624,2,0)),0,VLOOKUP(CONCATENATE($B410,J$2,"multi"),'I-SUB'!$V$3:$W$624,2,0))</f>
        <v>0</v>
      </c>
      <c r="K410" s="11">
        <f>IF(ISNA(VLOOKUP(CONCATENATE($B410,K$2,"multi"),'I-SUB'!$V$3:$W$624,2,0)),0,VLOOKUP(CONCATENATE($B410,K$2,"multi"),'I-SUB'!$V$3:$W$624,2,0))</f>
        <v>0</v>
      </c>
      <c r="L410" s="11">
        <f>IF(ISNA(VLOOKUP(CONCATENATE($B410,L$2,"multi"),'I-SUB'!$V$3:$W$624,2,0)),0,VLOOKUP(CONCATENATE($B410,L$2,"multi"),'I-SUB'!$V$3:$W$624,2,0))</f>
        <v>0</v>
      </c>
      <c r="M410" s="11">
        <f>IF(ISNA(VLOOKUP(CONCATENATE($B410,M$2,"multi"),'I-SUB'!$V$3:$W$624,2,0)),0,VLOOKUP(CONCATENATE($B410,M$2,"multi"),'I-SUB'!$V$3:$W$624,2,0))</f>
        <v>0</v>
      </c>
      <c r="N410" s="11">
        <f>IF(ISNA(VLOOKUP(CONCATENATE($B410,N$2,"multi"),'I-SUB'!$V$3:$W$624,2,0)),0,VLOOKUP(CONCATENATE($B410,N$2,"multi"),'I-SUB'!$V$3:$W$624,2,0))</f>
        <v>0</v>
      </c>
      <c r="O410" s="11">
        <f>IF(ISNA(VLOOKUP(CONCATENATE($B410,O$2,"multi"),'I-SUB'!$V$3:$W$624,2,0)),0,VLOOKUP(CONCATENATE($B410,O$2,"multi"),'I-SUB'!$V$3:$W$624,2,0))</f>
        <v>0</v>
      </c>
      <c r="P410" s="11">
        <f>SUM(C410:O410)</f>
        <v>0</v>
      </c>
      <c r="Q410" s="11">
        <f>IF(ISNA(VLOOKUP(CONCATENATE($B410,Q$2,"multi"),'II-SUB'!$V$3:$W$630,2,0)),0,VLOOKUP(CONCATENATE($B410,Q$2,"multi"),'II-SUB'!$V$3:$W$630,2,0))</f>
        <v>0</v>
      </c>
      <c r="R410" s="11">
        <f>IF(ISNA(VLOOKUP(CONCATENATE($B410,R$2,"multi"),'II-SUB'!$V$3:$W$630,2,0)),0,VLOOKUP(CONCATENATE($B410,R$2,"multi"),'II-SUB'!$V$3:$W$630,2,0))</f>
        <v>0</v>
      </c>
      <c r="S410" s="11">
        <f>IF(ISNA(VLOOKUP(CONCATENATE($B410,S$2,"multi"),'II-SUB'!$V$3:$W$630,2,0)),0,VLOOKUP(CONCATENATE($B410,S$2,"multi"),'II-SUB'!$V$3:$W$630,2,0))</f>
        <v>0</v>
      </c>
      <c r="T410" s="11">
        <f>IF(ISNA(VLOOKUP(CONCATENATE($B410,T$2,"multi"),'II-SUB'!$V$3:$W$630,2,0)),0,VLOOKUP(CONCATENATE($B410,T$2,"multi"),'II-SUB'!$V$3:$W$630,2,0))</f>
        <v>0</v>
      </c>
      <c r="U410" s="11">
        <f>IF(ISNA(VLOOKUP(CONCATENATE($B410,U$2,"multi"),'II-SUB'!$V$3:$W$630,2,0)),0,VLOOKUP(CONCATENATE($B410,U$2,"multi"),'II-SUB'!$V$3:$W$630,2,0))</f>
        <v>0</v>
      </c>
      <c r="V410" s="11">
        <f>IF(ISNA(VLOOKUP(CONCATENATE($B410,V$2,"multi"),'II-SUB'!$V$3:$W$630,2,0)),0,VLOOKUP(CONCATENATE($B410,V$2,"multi"),'II-SUB'!$V$3:$W$630,2,0))</f>
        <v>0</v>
      </c>
      <c r="W410" s="11">
        <f>IF(ISNA(VLOOKUP(CONCATENATE($B410,W$2,"multi"),'II-SUB'!$V$3:$W$630,2,0)),0,VLOOKUP(CONCATENATE($B410,W$2,"multi"),'II-SUB'!$V$3:$W$630,2,0))</f>
        <v>0</v>
      </c>
      <c r="X410" s="11">
        <f>IF(ISNA(VLOOKUP(CONCATENATE($B410,X$2,"multi"),'II-SUB'!$V$3:$W$630,2,0)),0,VLOOKUP(CONCATENATE($B410,X$2,"multi"),'II-SUB'!$V$3:$W$630,2,0))</f>
        <v>0</v>
      </c>
      <c r="Y410" s="11">
        <f>IF(ISNA(VLOOKUP(CONCATENATE($B410,Y$2,"multi"),'II-SUB'!$V$3:$W$630,2,0)),0,VLOOKUP(CONCATENATE($B410,Y$2,"multi"),'II-SUB'!$V$3:$W$630,2,0))</f>
        <v>0</v>
      </c>
      <c r="Z410" s="11">
        <f>IF(ISNA(VLOOKUP(CONCATENATE($B410,Z$2,"multi"),'II-SUB'!$V$3:$W$630,2,0)),0,VLOOKUP(CONCATENATE($B410,Z$2,"multi"),'II-SUB'!$V$3:$W$630,2,0))</f>
        <v>0</v>
      </c>
      <c r="AA410" s="11">
        <f>IF(ISNA(VLOOKUP(CONCATENATE($B410,AA$2,"multi"),'II-SUB'!$V$3:$W$630,2,0)),0,VLOOKUP(CONCATENATE($B410,AA$2,"multi"),'II-SUB'!$V$3:$W$630,2,0))</f>
        <v>0</v>
      </c>
      <c r="AB410" s="11">
        <f>IF(ISNA(VLOOKUP(CONCATENATE($B410,AB$2,"multi"),'II-SUB'!$V$3:$W$630,2,0)),0,VLOOKUP(CONCATENATE($B410,AB$2,"multi"),'II-SUB'!$V$3:$W$630,2,0))</f>
        <v>0</v>
      </c>
      <c r="AC410" s="11">
        <f>IF(ISNA(VLOOKUP(CONCATENATE($B410,AC$2,"multi"),'II-SUB'!$V$3:$W$630,2,0)),0,VLOOKUP(CONCATENATE($B410,AC$2,"multi"),'II-SUB'!$V$3:$W$630,2,0))</f>
        <v>0</v>
      </c>
      <c r="AD410" s="11">
        <f>SUM(Q410:AC410)</f>
        <v>0</v>
      </c>
      <c r="AE410" s="11">
        <f>IF(ISNA(VLOOKUP(CONCATENATE($B410,AE$2,"multi"),MW!$V$3:$W$600,2,0)),0,VLOOKUP(CONCATENATE($B410,AE$2,"multi"),MW!$V$3:$W$600,2,0))</f>
        <v>0</v>
      </c>
      <c r="AF410" s="11">
        <f>IF(ISNA(VLOOKUP(CONCATENATE($B410,AF$2,"multi"),MW!$V$3:$W$600,2,0)),0,VLOOKUP(CONCATENATE($B410,AF$2,"multi"),MW!$V$3:$W$600,2,0))</f>
        <v>0</v>
      </c>
      <c r="AG410" s="11">
        <f>IF(ISNA(VLOOKUP(CONCATENATE($B410,AG$2,"multi"),MW!$V$3:$W$600,2,0)),0,VLOOKUP(CONCATENATE($B410,AG$2,"multi"),MW!$V$3:$W$600,2,0))</f>
        <v>0</v>
      </c>
      <c r="AH410" s="11">
        <f>IF(ISNA(VLOOKUP(CONCATENATE($B410,AH$2,"multi"),MW!$V$3:$W$600,2,0)),0,VLOOKUP(CONCATENATE($B410,AH$2,"multi"),MW!$V$3:$W$600,2,0))</f>
        <v>0</v>
      </c>
      <c r="AI410" s="11">
        <f>IF(ISNA(VLOOKUP(CONCATENATE($B410,AI$2,"multi"),MW!$V$3:$W$600,2,0)),0,VLOOKUP(CONCATENATE($B410,AI$2,"multi"),MW!$V$3:$W$600,2,0))</f>
        <v>0</v>
      </c>
      <c r="AJ410" s="11">
        <f>IF(ISNA(VLOOKUP(CONCATENATE($B410,AJ$2,"multi"),MW!$V$3:$W$600,2,0)),0,VLOOKUP(CONCATENATE($B410,AJ$2,"multi"),MW!$V$3:$W$600,2,0))</f>
        <v>0</v>
      </c>
      <c r="AK410" s="11">
        <f>IF(ISNA(VLOOKUP(CONCATENATE($B410,AK$2,"multi"),MW!$V$3:$W$600,2,0)),0,VLOOKUP(CONCATENATE($B410,AK$2,"multi"),MW!$V$3:$W$600,2,0))</f>
        <v>0</v>
      </c>
      <c r="AL410" s="11">
        <f>IF(ISNA(VLOOKUP(CONCATENATE($B410,AL$2,"multi"),MW!$V$3:$W$600,2,0)),0,VLOOKUP(CONCATENATE($B410,AL$2,"multi"),MW!$V$3:$W$600,2,0))</f>
        <v>0</v>
      </c>
      <c r="AM410" s="11">
        <f>IF(ISNA(VLOOKUP(CONCATENATE($B410,AM$2,"multi"),MW!$V$3:$W$600,2,0)),0,VLOOKUP(CONCATENATE($B410,AM$2,"multi"),MW!$V$3:$W$600,2,0))</f>
        <v>0</v>
      </c>
      <c r="AN410" s="11">
        <f>IF(ISNA(VLOOKUP(CONCATENATE($B410,AN$2,"multi"),MW!$V$3:$W$600,2,0)),0,VLOOKUP(CONCATENATE($B410,AN$2,"multi"),MW!$V$3:$W$600,2,0))</f>
        <v>0</v>
      </c>
      <c r="AO410" s="11">
        <f>IF(ISNA(VLOOKUP(CONCATENATE($B410,AO$2,"multi"),MW!$V$3:$W$600,2,0)),0,VLOOKUP(CONCATENATE($B410,AO$2,"multi"),MW!$V$3:$W$600,2,0))</f>
        <v>0</v>
      </c>
      <c r="AP410" s="11">
        <f>SUM(AE410:AO410)</f>
        <v>0</v>
      </c>
      <c r="AQ410" s="11">
        <f>IF(ISNA(VLOOKUP(CONCATENATE($B410,AQ$2,"multi"),'III-SUB'!$V$3:$W$633,2,0)),0,VLOOKUP(CONCATENATE($B410,AQ$2,"multi"),'III-SUB'!$V$3:$W$633,2,0))</f>
        <v>0</v>
      </c>
      <c r="AR410" s="11">
        <f>IF(ISNA(VLOOKUP(CONCATENATE($B410,AR$2,"multi"),'III-SUB'!$V$3:$W$633,2,0)),0,VLOOKUP(CONCATENATE($B410,AR$2,"multi"),'III-SUB'!$V$3:$W$633,2,0))</f>
        <v>0</v>
      </c>
      <c r="AS410" s="11">
        <f>IF(ISNA(VLOOKUP(CONCATENATE($B410,AS$2,"multi"),'III-SUB'!$V$3:$W$633,2,0)),0,VLOOKUP(CONCATENATE($B410,AS$2,"multi"),'III-SUB'!$V$3:$W$633,2,0))</f>
        <v>0</v>
      </c>
      <c r="AT410" s="11">
        <f>IF(ISNA(VLOOKUP(CONCATENATE($B410,AT$2,"multi"),'III-SUB'!$V$3:$W$633,2,0)),0,VLOOKUP(CONCATENATE($B410,AT$2,"multi"),'III-SUB'!$V$3:$W$633,2,0))</f>
        <v>0</v>
      </c>
      <c r="AU410" s="11">
        <f>IF(ISNA(VLOOKUP(CONCATENATE($B410,AU$2,"multi"),'III-SUB'!$V$3:$W$633,2,0)),0,VLOOKUP(CONCATENATE($B410,AU$2,"multi"),'III-SUB'!$V$3:$W$633,2,0))</f>
        <v>0</v>
      </c>
      <c r="AV410" s="11">
        <f>IF(ISNA(VLOOKUP(CONCATENATE($B410,AV$2,"multi"),'III-SUB'!$V$3:$W$633,2,0)),0,VLOOKUP(CONCATENATE($B410,AV$2,"multi"),'III-SUB'!$V$3:$W$633,2,0))</f>
        <v>0</v>
      </c>
      <c r="AW410" s="11">
        <f>IF(ISNA(VLOOKUP(CONCATENATE($B410,AW$2,"multi"),'III-SUB'!$V$3:$W$633,2,0)),0,VLOOKUP(CONCATENATE($B410,AW$2,"multi"),'III-SUB'!$V$3:$W$633,2,0))</f>
        <v>0</v>
      </c>
      <c r="AX410" s="11">
        <f>IF(ISNA(VLOOKUP(CONCATENATE($B410,AX$2,"multi"),'III-SUB'!$V$3:$W$633,2,0)),0,VLOOKUP(CONCATENATE($B410,AX$2,"multi"),'III-SUB'!$V$3:$W$633,2,0))</f>
        <v>0</v>
      </c>
      <c r="AY410" s="11">
        <f>IF(ISNA(VLOOKUP(CONCATENATE($B410,AY$2,"multi"),'III-SUB'!$V$3:$W$633,2,0)),0,VLOOKUP(CONCATENATE($B410,AY$2,"multi"),'III-SUB'!$V$3:$W$633,2,0))</f>
        <v>0</v>
      </c>
      <c r="AZ410" s="11">
        <f>IF(ISNA(VLOOKUP(CONCATENATE($B410,AZ$2,"multi"),'III-SUB'!$V$3:$W$633,2,0)),0,VLOOKUP(CONCATENATE($B410,AZ$2,"multi"),'III-SUB'!$V$3:$W$633,2,0))</f>
        <v>0</v>
      </c>
      <c r="BA410" s="11">
        <f>IF(ISNA(VLOOKUP(CONCATENATE($B410,BA$2,"multi"),'III-SUB'!$V$3:$W$633,2,0)),0,VLOOKUP(CONCATENATE($B410,BA$2,"multi"),'III-SUB'!$V$3:$W$633,2,0))</f>
        <v>0</v>
      </c>
      <c r="BB410" s="11">
        <f>IF(ISNA(VLOOKUP(CONCATENATE($B410,BB$2,"multi"),'III-SUB'!$V$3:$W$633,2,0)),0,VLOOKUP(CONCATENATE($B410,BB$2,"multi"),'III-SUB'!$V$3:$W$633,2,0))</f>
        <v>0</v>
      </c>
      <c r="BC410" s="11">
        <f>IF(ISNA(VLOOKUP(CONCATENATE($B410,BC$2,"multi"),'III-SUB'!$V$3:$W$633,2,0)),0,VLOOKUP(CONCATENATE($B410,BC$2,"multi"),'III-SUB'!$V$3:$W$633,2,0))</f>
        <v>0</v>
      </c>
      <c r="BD410" s="11">
        <f>SUM(AQ410:BC410)</f>
        <v>0</v>
      </c>
      <c r="BE410" s="11">
        <f>IF(ISNA(VLOOKUP(CONCATENATE($B410,AQ$2,"multi"),VHF!$V$3:$W$627,2,0)),0,VLOOKUP(CONCATENATE($B410,AQ$2,"multi"),VHF!$V$3:$W$627,2,0))</f>
        <v>0</v>
      </c>
      <c r="BF410" s="11">
        <f>IF(ISNA(VLOOKUP(CONCATENATE($B410,BF$2,"multi"),UHF!$V$3:$W$612,2,0)),0,VLOOKUP(CONCATENATE($B410,BF$2,"multi"),UHF!$V$3:$W$612,2,0))</f>
        <v>0</v>
      </c>
      <c r="BG410" s="11">
        <f>IF(ISNA(VLOOKUP(CONCATENATE($B410,BG$2,"multi"),UHF!$V$3:$W$612,2,0)),0,VLOOKUP(CONCATENATE($B410,BG$2,"multi"),UHF!$V$3:$W$612,2,0))</f>
        <v>0</v>
      </c>
      <c r="BH410" s="11">
        <f>IF(ISNA(VLOOKUP(CONCATENATE($B410,BH$2,"multi"),UHF!$V$3:$W$612,2,0)),0,VLOOKUP(CONCATENATE($B410,BH$2,"multi"),UHF!$V$3:$W$612,2,0))</f>
        <v>0</v>
      </c>
      <c r="BI410" s="11">
        <f>IF(ISNA(VLOOKUP(CONCATENATE($B410,BI$2,"multi"),UHF!$V$3:$W$612,2,0)),0,VLOOKUP(CONCATENATE($B410,BI$2,"multi"),UHF!$V$3:$W$612,2,0))</f>
        <v>0</v>
      </c>
      <c r="BJ410" s="11">
        <f>IF(ISNA(VLOOKUP(CONCATENATE($B410,BJ$2,"multi"),UHF!$V$3:$W$612,2,0)),0,VLOOKUP(CONCATENATE($B410,BJ$2,"multi"),UHF!$V$3:$W$612,2,0))</f>
        <v>0</v>
      </c>
      <c r="BK410" s="11">
        <f>IF(ISNA(VLOOKUP(CONCATENATE($B410,BK$2,"multi"),UHF!$V$3:$W$612,2,0)),0,VLOOKUP(CONCATENATE($B410,BK$2,"multi"),UHF!$V$3:$W$612,2,0))</f>
        <v>0</v>
      </c>
      <c r="BL410" s="11">
        <f>IF(ISNA(VLOOKUP(CONCATENATE($B410,BL$2,"multi"),UHF!$V$3:$W$612,2,0)),0,VLOOKUP(CONCATENATE($B410,BL$2,"multi"),UHF!$V$3:$W$612,2,0))</f>
        <v>0</v>
      </c>
      <c r="BM410" s="11">
        <f>IF(ISNA(VLOOKUP(CONCATENATE($B410,BM$2,"multi"),UHF!$V$3:$W$612,2,0)),0,VLOOKUP(CONCATENATE($B410,BM$2,"multi"),UHF!$V$3:$W$612,2,0))</f>
        <v>0</v>
      </c>
      <c r="BN410" s="11">
        <f>IF(ISNA(VLOOKUP(CONCATENATE($B410,BN$2,"multi"),UHF!$V$3:$W$612,2,0)),0,VLOOKUP(CONCATENATE($B410,BN$2,"multi"),UHF!$V$3:$W$612,2,0))</f>
        <v>0</v>
      </c>
      <c r="BO410" s="11">
        <f>IF(ISNA(VLOOKUP(CONCATENATE($B410,BO$2,"multi"),UHF!$V$3:$W$612,2,0)),0,VLOOKUP(CONCATENATE($B410,BO$2,"multi"),UHF!$V$3:$W$612,2,0))</f>
        <v>0</v>
      </c>
      <c r="BP410" s="11">
        <f>IF(ISNA(VLOOKUP(CONCATENATE($B410,BP$2,"multi"),UHF!$V$3:$W$612,2,0)),0,VLOOKUP(CONCATENATE($B410,BP$2,"multi"),UHF!$V$3:$W$612,2,0))</f>
        <v>0</v>
      </c>
      <c r="BQ410" s="11">
        <f>IF(ISNA(VLOOKUP(CONCATENATE($B410,BQ$2,"multi"),UHF!$V$3:$W$612,2,0)),0,VLOOKUP(CONCATENATE($B410,BQ$2,"multi"),UHF!$V$3:$W$612,2,0))</f>
        <v>0</v>
      </c>
      <c r="BR410" s="11">
        <f>SUM(BF410:BQ410)</f>
        <v>0</v>
      </c>
      <c r="BS410" s="11">
        <f>IF(ISNA(VLOOKUP(CONCATENATE($B410,BS$2,"multi"),'A1'!$V$3:$W$612,2,0)),0,VLOOKUP(CONCATENATE($B410,BS$2,"multi"),'A1'!$V$3:$W$612,2,0))</f>
        <v>0</v>
      </c>
    </row>
    <row r="411" spans="2:71" x14ac:dyDescent="0.2">
      <c r="B411" s="8">
        <f>'Seznam-MO'!A422</f>
        <v>0</v>
      </c>
      <c r="C411" s="11">
        <f>IF(ISNA(VLOOKUP(CONCATENATE($B411,C$2,"multi"),'I-SUB'!$V$3:$W$624,2,0)),0,VLOOKUP(CONCATENATE($B411,C$2,"multi"),'I-SUB'!$V$3:$W$624,2,0))</f>
        <v>0</v>
      </c>
      <c r="D411" s="11">
        <f>IF(ISNA(VLOOKUP(CONCATENATE($B411,D$2,"multi"),'I-SUB'!$V$3:$W$624,2,0)),0,VLOOKUP(CONCATENATE($B411,D$2,"multi"),'I-SUB'!$V$3:$W$624,2,0))</f>
        <v>0</v>
      </c>
      <c r="E411" s="11">
        <f>IF(ISNA(VLOOKUP(CONCATENATE($B411,E$2,"multi"),'I-SUB'!$V$3:$W$624,2,0)),0,VLOOKUP(CONCATENATE($B411,E$2,"multi"),'I-SUB'!$V$3:$W$624,2,0))</f>
        <v>0</v>
      </c>
      <c r="F411" s="11">
        <f>IF(ISNA(VLOOKUP(CONCATENATE($B411,F$2,"multi"),'I-SUB'!$V$3:$W$624,2,0)),0,VLOOKUP(CONCATENATE($B411,F$2,"multi"),'I-SUB'!$V$3:$W$624,2,0))</f>
        <v>0</v>
      </c>
      <c r="G411" s="11">
        <f>IF(ISNA(VLOOKUP(CONCATENATE($B411,G$2,"multi"),'I-SUB'!$V$3:$W$624,2,0)),0,VLOOKUP(CONCATENATE($B411,G$2,"multi"),'I-SUB'!$V$3:$W$624,2,0))</f>
        <v>0</v>
      </c>
      <c r="H411" s="11">
        <f>IF(ISNA(VLOOKUP(CONCATENATE($B411,H$2,"multi"),'I-SUB'!$V$3:$W$624,2,0)),0,VLOOKUP(CONCATENATE($B411,H$2,"multi"),'I-SUB'!$V$3:$W$624,2,0))</f>
        <v>0</v>
      </c>
      <c r="I411" s="11">
        <f>IF(ISNA(VLOOKUP(CONCATENATE($B411,I$2,"multi"),'I-SUB'!$V$3:$W$624,2,0)),0,VLOOKUP(CONCATENATE($B411,I$2,"multi"),'I-SUB'!$V$3:$W$624,2,0))</f>
        <v>0</v>
      </c>
      <c r="J411" s="11">
        <f>IF(ISNA(VLOOKUP(CONCATENATE($B411,J$2,"multi"),'I-SUB'!$V$3:$W$624,2,0)),0,VLOOKUP(CONCATENATE($B411,J$2,"multi"),'I-SUB'!$V$3:$W$624,2,0))</f>
        <v>0</v>
      </c>
      <c r="K411" s="11">
        <f>IF(ISNA(VLOOKUP(CONCATENATE($B411,K$2,"multi"),'I-SUB'!$V$3:$W$624,2,0)),0,VLOOKUP(CONCATENATE($B411,K$2,"multi"),'I-SUB'!$V$3:$W$624,2,0))</f>
        <v>0</v>
      </c>
      <c r="L411" s="11">
        <f>IF(ISNA(VLOOKUP(CONCATENATE($B411,L$2,"multi"),'I-SUB'!$V$3:$W$624,2,0)),0,VLOOKUP(CONCATENATE($B411,L$2,"multi"),'I-SUB'!$V$3:$W$624,2,0))</f>
        <v>0</v>
      </c>
      <c r="M411" s="11">
        <f>IF(ISNA(VLOOKUP(CONCATENATE($B411,M$2,"multi"),'I-SUB'!$V$3:$W$624,2,0)),0,VLOOKUP(CONCATENATE($B411,M$2,"multi"),'I-SUB'!$V$3:$W$624,2,0))</f>
        <v>0</v>
      </c>
      <c r="N411" s="11">
        <f>IF(ISNA(VLOOKUP(CONCATENATE($B411,N$2,"multi"),'I-SUB'!$V$3:$W$624,2,0)),0,VLOOKUP(CONCATENATE($B411,N$2,"multi"),'I-SUB'!$V$3:$W$624,2,0))</f>
        <v>0</v>
      </c>
      <c r="O411" s="11">
        <f>IF(ISNA(VLOOKUP(CONCATENATE($B411,O$2,"multi"),'I-SUB'!$V$3:$W$624,2,0)),0,VLOOKUP(CONCATENATE($B411,O$2,"multi"),'I-SUB'!$V$3:$W$624,2,0))</f>
        <v>0</v>
      </c>
      <c r="P411" s="11">
        <f>SUM(C411:O411)</f>
        <v>0</v>
      </c>
      <c r="Q411" s="11">
        <f>IF(ISNA(VLOOKUP(CONCATENATE($B411,Q$2,"multi"),'II-SUB'!$V$3:$W$630,2,0)),0,VLOOKUP(CONCATENATE($B411,Q$2,"multi"),'II-SUB'!$V$3:$W$630,2,0))</f>
        <v>0</v>
      </c>
      <c r="R411" s="11">
        <f>IF(ISNA(VLOOKUP(CONCATENATE($B411,R$2,"multi"),'II-SUB'!$V$3:$W$630,2,0)),0,VLOOKUP(CONCATENATE($B411,R$2,"multi"),'II-SUB'!$V$3:$W$630,2,0))</f>
        <v>0</v>
      </c>
      <c r="S411" s="11">
        <f>IF(ISNA(VLOOKUP(CONCATENATE($B411,S$2,"multi"),'II-SUB'!$V$3:$W$630,2,0)),0,VLOOKUP(CONCATENATE($B411,S$2,"multi"),'II-SUB'!$V$3:$W$630,2,0))</f>
        <v>0</v>
      </c>
      <c r="T411" s="11">
        <f>IF(ISNA(VLOOKUP(CONCATENATE($B411,T$2,"multi"),'II-SUB'!$V$3:$W$630,2,0)),0,VLOOKUP(CONCATENATE($B411,T$2,"multi"),'II-SUB'!$V$3:$W$630,2,0))</f>
        <v>0</v>
      </c>
      <c r="U411" s="11">
        <f>IF(ISNA(VLOOKUP(CONCATENATE($B411,U$2,"multi"),'II-SUB'!$V$3:$W$630,2,0)),0,VLOOKUP(CONCATENATE($B411,U$2,"multi"),'II-SUB'!$V$3:$W$630,2,0))</f>
        <v>0</v>
      </c>
      <c r="V411" s="11">
        <f>IF(ISNA(VLOOKUP(CONCATENATE($B411,V$2,"multi"),'II-SUB'!$V$3:$W$630,2,0)),0,VLOOKUP(CONCATENATE($B411,V$2,"multi"),'II-SUB'!$V$3:$W$630,2,0))</f>
        <v>0</v>
      </c>
      <c r="W411" s="11">
        <f>IF(ISNA(VLOOKUP(CONCATENATE($B411,W$2,"multi"),'II-SUB'!$V$3:$W$630,2,0)),0,VLOOKUP(CONCATENATE($B411,W$2,"multi"),'II-SUB'!$V$3:$W$630,2,0))</f>
        <v>0</v>
      </c>
      <c r="X411" s="11">
        <f>IF(ISNA(VLOOKUP(CONCATENATE($B411,X$2,"multi"),'II-SUB'!$V$3:$W$630,2,0)),0,VLOOKUP(CONCATENATE($B411,X$2,"multi"),'II-SUB'!$V$3:$W$630,2,0))</f>
        <v>0</v>
      </c>
      <c r="Y411" s="11">
        <f>IF(ISNA(VLOOKUP(CONCATENATE($B411,Y$2,"multi"),'II-SUB'!$V$3:$W$630,2,0)),0,VLOOKUP(CONCATENATE($B411,Y$2,"multi"),'II-SUB'!$V$3:$W$630,2,0))</f>
        <v>0</v>
      </c>
      <c r="Z411" s="11">
        <f>IF(ISNA(VLOOKUP(CONCATENATE($B411,Z$2,"multi"),'II-SUB'!$V$3:$W$630,2,0)),0,VLOOKUP(CONCATENATE($B411,Z$2,"multi"),'II-SUB'!$V$3:$W$630,2,0))</f>
        <v>0</v>
      </c>
      <c r="AA411" s="11">
        <f>IF(ISNA(VLOOKUP(CONCATENATE($B411,AA$2,"multi"),'II-SUB'!$V$3:$W$630,2,0)),0,VLOOKUP(CONCATENATE($B411,AA$2,"multi"),'II-SUB'!$V$3:$W$630,2,0))</f>
        <v>0</v>
      </c>
      <c r="AB411" s="11">
        <f>IF(ISNA(VLOOKUP(CONCATENATE($B411,AB$2,"multi"),'II-SUB'!$V$3:$W$630,2,0)),0,VLOOKUP(CONCATENATE($B411,AB$2,"multi"),'II-SUB'!$V$3:$W$630,2,0))</f>
        <v>0</v>
      </c>
      <c r="AC411" s="11">
        <f>IF(ISNA(VLOOKUP(CONCATENATE($B411,AC$2,"multi"),'II-SUB'!$V$3:$W$630,2,0)),0,VLOOKUP(CONCATENATE($B411,AC$2,"multi"),'II-SUB'!$V$3:$W$630,2,0))</f>
        <v>0</v>
      </c>
      <c r="AD411" s="11">
        <f>SUM(Q411:AC411)</f>
        <v>0</v>
      </c>
      <c r="AE411" s="11">
        <f>IF(ISNA(VLOOKUP(CONCATENATE($B411,AE$2,"multi"),MW!$V$3:$W$600,2,0)),0,VLOOKUP(CONCATENATE($B411,AE$2,"multi"),MW!$V$3:$W$600,2,0))</f>
        <v>0</v>
      </c>
      <c r="AF411" s="11">
        <f>IF(ISNA(VLOOKUP(CONCATENATE($B411,AF$2,"multi"),MW!$V$3:$W$600,2,0)),0,VLOOKUP(CONCATENATE($B411,AF$2,"multi"),MW!$V$3:$W$600,2,0))</f>
        <v>0</v>
      </c>
      <c r="AG411" s="11">
        <f>IF(ISNA(VLOOKUP(CONCATENATE($B411,AG$2,"multi"),MW!$V$3:$W$600,2,0)),0,VLOOKUP(CONCATENATE($B411,AG$2,"multi"),MW!$V$3:$W$600,2,0))</f>
        <v>0</v>
      </c>
      <c r="AH411" s="11">
        <f>IF(ISNA(VLOOKUP(CONCATENATE($B411,AH$2,"multi"),MW!$V$3:$W$600,2,0)),0,VLOOKUP(CONCATENATE($B411,AH$2,"multi"),MW!$V$3:$W$600,2,0))</f>
        <v>0</v>
      </c>
      <c r="AI411" s="11">
        <f>IF(ISNA(VLOOKUP(CONCATENATE($B411,AI$2,"multi"),MW!$V$3:$W$600,2,0)),0,VLOOKUP(CONCATENATE($B411,AI$2,"multi"),MW!$V$3:$W$600,2,0))</f>
        <v>0</v>
      </c>
      <c r="AJ411" s="11">
        <f>IF(ISNA(VLOOKUP(CONCATENATE($B411,AJ$2,"multi"),MW!$V$3:$W$600,2,0)),0,VLOOKUP(CONCATENATE($B411,AJ$2,"multi"),MW!$V$3:$W$600,2,0))</f>
        <v>0</v>
      </c>
      <c r="AK411" s="11">
        <f>IF(ISNA(VLOOKUP(CONCATENATE($B411,AK$2,"multi"),MW!$V$3:$W$600,2,0)),0,VLOOKUP(CONCATENATE($B411,AK$2,"multi"),MW!$V$3:$W$600,2,0))</f>
        <v>0</v>
      </c>
      <c r="AL411" s="11">
        <f>IF(ISNA(VLOOKUP(CONCATENATE($B411,AL$2,"multi"),MW!$V$3:$W$600,2,0)),0,VLOOKUP(CONCATENATE($B411,AL$2,"multi"),MW!$V$3:$W$600,2,0))</f>
        <v>0</v>
      </c>
      <c r="AM411" s="11">
        <f>IF(ISNA(VLOOKUP(CONCATENATE($B411,AM$2,"multi"),MW!$V$3:$W$600,2,0)),0,VLOOKUP(CONCATENATE($B411,AM$2,"multi"),MW!$V$3:$W$600,2,0))</f>
        <v>0</v>
      </c>
      <c r="AN411" s="11">
        <f>IF(ISNA(VLOOKUP(CONCATENATE($B411,AN$2,"multi"),MW!$V$3:$W$600,2,0)),0,VLOOKUP(CONCATENATE($B411,AN$2,"multi"),MW!$V$3:$W$600,2,0))</f>
        <v>0</v>
      </c>
      <c r="AO411" s="11">
        <f>IF(ISNA(VLOOKUP(CONCATENATE($B411,AO$2,"multi"),MW!$V$3:$W$600,2,0)),0,VLOOKUP(CONCATENATE($B411,AO$2,"multi"),MW!$V$3:$W$600,2,0))</f>
        <v>0</v>
      </c>
      <c r="AP411" s="11">
        <f>SUM(AE411:AO411)</f>
        <v>0</v>
      </c>
      <c r="AQ411" s="11">
        <f>IF(ISNA(VLOOKUP(CONCATENATE($B411,AQ$2,"multi"),'III-SUB'!$V$3:$W$633,2,0)),0,VLOOKUP(CONCATENATE($B411,AQ$2,"multi"),'III-SUB'!$V$3:$W$633,2,0))</f>
        <v>0</v>
      </c>
      <c r="AR411" s="11">
        <f>IF(ISNA(VLOOKUP(CONCATENATE($B411,AR$2,"multi"),'III-SUB'!$V$3:$W$633,2,0)),0,VLOOKUP(CONCATENATE($B411,AR$2,"multi"),'III-SUB'!$V$3:$W$633,2,0))</f>
        <v>0</v>
      </c>
      <c r="AS411" s="11">
        <f>IF(ISNA(VLOOKUP(CONCATENATE($B411,AS$2,"multi"),'III-SUB'!$V$3:$W$633,2,0)),0,VLOOKUP(CONCATENATE($B411,AS$2,"multi"),'III-SUB'!$V$3:$W$633,2,0))</f>
        <v>0</v>
      </c>
      <c r="AT411" s="11">
        <f>IF(ISNA(VLOOKUP(CONCATENATE($B411,AT$2,"multi"),'III-SUB'!$V$3:$W$633,2,0)),0,VLOOKUP(CONCATENATE($B411,AT$2,"multi"),'III-SUB'!$V$3:$W$633,2,0))</f>
        <v>0</v>
      </c>
      <c r="AU411" s="11">
        <f>IF(ISNA(VLOOKUP(CONCATENATE($B411,AU$2,"multi"),'III-SUB'!$V$3:$W$633,2,0)),0,VLOOKUP(CONCATENATE($B411,AU$2,"multi"),'III-SUB'!$V$3:$W$633,2,0))</f>
        <v>0</v>
      </c>
      <c r="AV411" s="11">
        <f>IF(ISNA(VLOOKUP(CONCATENATE($B411,AV$2,"multi"),'III-SUB'!$V$3:$W$633,2,0)),0,VLOOKUP(CONCATENATE($B411,AV$2,"multi"),'III-SUB'!$V$3:$W$633,2,0))</f>
        <v>0</v>
      </c>
      <c r="AW411" s="11">
        <f>IF(ISNA(VLOOKUP(CONCATENATE($B411,AW$2,"multi"),'III-SUB'!$V$3:$W$633,2,0)),0,VLOOKUP(CONCATENATE($B411,AW$2,"multi"),'III-SUB'!$V$3:$W$633,2,0))</f>
        <v>0</v>
      </c>
      <c r="AX411" s="11">
        <f>IF(ISNA(VLOOKUP(CONCATENATE($B411,AX$2,"multi"),'III-SUB'!$V$3:$W$633,2,0)),0,VLOOKUP(CONCATENATE($B411,AX$2,"multi"),'III-SUB'!$V$3:$W$633,2,0))</f>
        <v>0</v>
      </c>
      <c r="AY411" s="11">
        <f>IF(ISNA(VLOOKUP(CONCATENATE($B411,AY$2,"multi"),'III-SUB'!$V$3:$W$633,2,0)),0,VLOOKUP(CONCATENATE($B411,AY$2,"multi"),'III-SUB'!$V$3:$W$633,2,0))</f>
        <v>0</v>
      </c>
      <c r="AZ411" s="11">
        <f>IF(ISNA(VLOOKUP(CONCATENATE($B411,AZ$2,"multi"),'III-SUB'!$V$3:$W$633,2,0)),0,VLOOKUP(CONCATENATE($B411,AZ$2,"multi"),'III-SUB'!$V$3:$W$633,2,0))</f>
        <v>0</v>
      </c>
      <c r="BA411" s="11">
        <f>IF(ISNA(VLOOKUP(CONCATENATE($B411,BA$2,"multi"),'III-SUB'!$V$3:$W$633,2,0)),0,VLOOKUP(CONCATENATE($B411,BA$2,"multi"),'III-SUB'!$V$3:$W$633,2,0))</f>
        <v>0</v>
      </c>
      <c r="BB411" s="11">
        <f>IF(ISNA(VLOOKUP(CONCATENATE($B411,BB$2,"multi"),'III-SUB'!$V$3:$W$633,2,0)),0,VLOOKUP(CONCATENATE($B411,BB$2,"multi"),'III-SUB'!$V$3:$W$633,2,0))</f>
        <v>0</v>
      </c>
      <c r="BC411" s="11">
        <f>IF(ISNA(VLOOKUP(CONCATENATE($B411,BC$2,"multi"),'III-SUB'!$V$3:$W$633,2,0)),0,VLOOKUP(CONCATENATE($B411,BC$2,"multi"),'III-SUB'!$V$3:$W$633,2,0))</f>
        <v>0</v>
      </c>
      <c r="BD411" s="11">
        <f>SUM(AQ411:BC411)</f>
        <v>0</v>
      </c>
      <c r="BE411" s="11">
        <f>IF(ISNA(VLOOKUP(CONCATENATE($B411,AQ$2,"multi"),VHF!$V$3:$W$627,2,0)),0,VLOOKUP(CONCATENATE($B411,AQ$2,"multi"),VHF!$V$3:$W$627,2,0))</f>
        <v>0</v>
      </c>
      <c r="BF411" s="11">
        <f>IF(ISNA(VLOOKUP(CONCATENATE($B411,BF$2,"multi"),UHF!$V$3:$W$612,2,0)),0,VLOOKUP(CONCATENATE($B411,BF$2,"multi"),UHF!$V$3:$W$612,2,0))</f>
        <v>0</v>
      </c>
      <c r="BG411" s="11">
        <f>IF(ISNA(VLOOKUP(CONCATENATE($B411,BG$2,"multi"),UHF!$V$3:$W$612,2,0)),0,VLOOKUP(CONCATENATE($B411,BG$2,"multi"),UHF!$V$3:$W$612,2,0))</f>
        <v>0</v>
      </c>
      <c r="BH411" s="11">
        <f>IF(ISNA(VLOOKUP(CONCATENATE($B411,BH$2,"multi"),UHF!$V$3:$W$612,2,0)),0,VLOOKUP(CONCATENATE($B411,BH$2,"multi"),UHF!$V$3:$W$612,2,0))</f>
        <v>0</v>
      </c>
      <c r="BI411" s="11">
        <f>IF(ISNA(VLOOKUP(CONCATENATE($B411,BI$2,"multi"),UHF!$V$3:$W$612,2,0)),0,VLOOKUP(CONCATENATE($B411,BI$2,"multi"),UHF!$V$3:$W$612,2,0))</f>
        <v>0</v>
      </c>
      <c r="BJ411" s="11">
        <f>IF(ISNA(VLOOKUP(CONCATENATE($B411,BJ$2,"multi"),UHF!$V$3:$W$612,2,0)),0,VLOOKUP(CONCATENATE($B411,BJ$2,"multi"),UHF!$V$3:$W$612,2,0))</f>
        <v>0</v>
      </c>
      <c r="BK411" s="11">
        <f>IF(ISNA(VLOOKUP(CONCATENATE($B411,BK$2,"multi"),UHF!$V$3:$W$612,2,0)),0,VLOOKUP(CONCATENATE($B411,BK$2,"multi"),UHF!$V$3:$W$612,2,0))</f>
        <v>0</v>
      </c>
      <c r="BL411" s="11">
        <f>IF(ISNA(VLOOKUP(CONCATENATE($B411,BL$2,"multi"),UHF!$V$3:$W$612,2,0)),0,VLOOKUP(CONCATENATE($B411,BL$2,"multi"),UHF!$V$3:$W$612,2,0))</f>
        <v>0</v>
      </c>
      <c r="BM411" s="11">
        <f>IF(ISNA(VLOOKUP(CONCATENATE($B411,BM$2,"multi"),UHF!$V$3:$W$612,2,0)),0,VLOOKUP(CONCATENATE($B411,BM$2,"multi"),UHF!$V$3:$W$612,2,0))</f>
        <v>0</v>
      </c>
      <c r="BN411" s="11">
        <f>IF(ISNA(VLOOKUP(CONCATENATE($B411,BN$2,"multi"),UHF!$V$3:$W$612,2,0)),0,VLOOKUP(CONCATENATE($B411,BN$2,"multi"),UHF!$V$3:$W$612,2,0))</f>
        <v>0</v>
      </c>
      <c r="BO411" s="11">
        <f>IF(ISNA(VLOOKUP(CONCATENATE($B411,BO$2,"multi"),UHF!$V$3:$W$612,2,0)),0,VLOOKUP(CONCATENATE($B411,BO$2,"multi"),UHF!$V$3:$W$612,2,0))</f>
        <v>0</v>
      </c>
      <c r="BP411" s="11">
        <f>IF(ISNA(VLOOKUP(CONCATENATE($B411,BP$2,"multi"),UHF!$V$3:$W$612,2,0)),0,VLOOKUP(CONCATENATE($B411,BP$2,"multi"),UHF!$V$3:$W$612,2,0))</f>
        <v>0</v>
      </c>
      <c r="BQ411" s="11">
        <f>IF(ISNA(VLOOKUP(CONCATENATE($B411,BQ$2,"multi"),UHF!$V$3:$W$612,2,0)),0,VLOOKUP(CONCATENATE($B411,BQ$2,"multi"),UHF!$V$3:$W$612,2,0))</f>
        <v>0</v>
      </c>
      <c r="BR411" s="11">
        <f>SUM(BF411:BQ411)</f>
        <v>0</v>
      </c>
      <c r="BS411" s="11">
        <f>IF(ISNA(VLOOKUP(CONCATENATE($B411,BS$2,"multi"),'A1'!$V$3:$W$612,2,0)),0,VLOOKUP(CONCATENATE($B411,BS$2,"multi"),'A1'!$V$3:$W$612,2,0))</f>
        <v>0</v>
      </c>
    </row>
    <row r="412" spans="2:71" x14ac:dyDescent="0.2">
      <c r="B412" s="8">
        <f>'Seznam-MO'!A423</f>
        <v>0</v>
      </c>
      <c r="C412" s="11">
        <f>IF(ISNA(VLOOKUP(CONCATENATE($B412,C$2,"multi"),'I-SUB'!$V$3:$W$624,2,0)),0,VLOOKUP(CONCATENATE($B412,C$2,"multi"),'I-SUB'!$V$3:$W$624,2,0))</f>
        <v>0</v>
      </c>
      <c r="D412" s="11">
        <f>IF(ISNA(VLOOKUP(CONCATENATE($B412,D$2,"multi"),'I-SUB'!$V$3:$W$624,2,0)),0,VLOOKUP(CONCATENATE($B412,D$2,"multi"),'I-SUB'!$V$3:$W$624,2,0))</f>
        <v>0</v>
      </c>
      <c r="E412" s="11">
        <f>IF(ISNA(VLOOKUP(CONCATENATE($B412,E$2,"multi"),'I-SUB'!$V$3:$W$624,2,0)),0,VLOOKUP(CONCATENATE($B412,E$2,"multi"),'I-SUB'!$V$3:$W$624,2,0))</f>
        <v>0</v>
      </c>
      <c r="F412" s="11">
        <f>IF(ISNA(VLOOKUP(CONCATENATE($B412,F$2,"multi"),'I-SUB'!$V$3:$W$624,2,0)),0,VLOOKUP(CONCATENATE($B412,F$2,"multi"),'I-SUB'!$V$3:$W$624,2,0))</f>
        <v>0</v>
      </c>
      <c r="G412" s="11">
        <f>IF(ISNA(VLOOKUP(CONCATENATE($B412,G$2,"multi"),'I-SUB'!$V$3:$W$624,2,0)),0,VLOOKUP(CONCATENATE($B412,G$2,"multi"),'I-SUB'!$V$3:$W$624,2,0))</f>
        <v>0</v>
      </c>
      <c r="H412" s="11">
        <f>IF(ISNA(VLOOKUP(CONCATENATE($B412,H$2,"multi"),'I-SUB'!$V$3:$W$624,2,0)),0,VLOOKUP(CONCATENATE($B412,H$2,"multi"),'I-SUB'!$V$3:$W$624,2,0))</f>
        <v>0</v>
      </c>
      <c r="I412" s="11">
        <f>IF(ISNA(VLOOKUP(CONCATENATE($B412,I$2,"multi"),'I-SUB'!$V$3:$W$624,2,0)),0,VLOOKUP(CONCATENATE($B412,I$2,"multi"),'I-SUB'!$V$3:$W$624,2,0))</f>
        <v>0</v>
      </c>
      <c r="J412" s="11">
        <f>IF(ISNA(VLOOKUP(CONCATENATE($B412,J$2,"multi"),'I-SUB'!$V$3:$W$624,2,0)),0,VLOOKUP(CONCATENATE($B412,J$2,"multi"),'I-SUB'!$V$3:$W$624,2,0))</f>
        <v>0</v>
      </c>
      <c r="K412" s="11">
        <f>IF(ISNA(VLOOKUP(CONCATENATE($B412,K$2,"multi"),'I-SUB'!$V$3:$W$624,2,0)),0,VLOOKUP(CONCATENATE($B412,K$2,"multi"),'I-SUB'!$V$3:$W$624,2,0))</f>
        <v>0</v>
      </c>
      <c r="L412" s="11">
        <f>IF(ISNA(VLOOKUP(CONCATENATE($B412,L$2,"multi"),'I-SUB'!$V$3:$W$624,2,0)),0,VLOOKUP(CONCATENATE($B412,L$2,"multi"),'I-SUB'!$V$3:$W$624,2,0))</f>
        <v>0</v>
      </c>
      <c r="M412" s="11">
        <f>IF(ISNA(VLOOKUP(CONCATENATE($B412,M$2,"multi"),'I-SUB'!$V$3:$W$624,2,0)),0,VLOOKUP(CONCATENATE($B412,M$2,"multi"),'I-SUB'!$V$3:$W$624,2,0))</f>
        <v>0</v>
      </c>
      <c r="N412" s="11">
        <f>IF(ISNA(VLOOKUP(CONCATENATE($B412,N$2,"multi"),'I-SUB'!$V$3:$W$624,2,0)),0,VLOOKUP(CONCATENATE($B412,N$2,"multi"),'I-SUB'!$V$3:$W$624,2,0))</f>
        <v>0</v>
      </c>
      <c r="O412" s="11">
        <f>IF(ISNA(VLOOKUP(CONCATENATE($B412,O$2,"multi"),'I-SUB'!$V$3:$W$624,2,0)),0,VLOOKUP(CONCATENATE($B412,O$2,"multi"),'I-SUB'!$V$3:$W$624,2,0))</f>
        <v>0</v>
      </c>
      <c r="P412" s="11">
        <f>SUM(C412:O412)</f>
        <v>0</v>
      </c>
      <c r="Q412" s="11">
        <f>IF(ISNA(VLOOKUP(CONCATENATE($B412,Q$2,"multi"),'II-SUB'!$V$3:$W$630,2,0)),0,VLOOKUP(CONCATENATE($B412,Q$2,"multi"),'II-SUB'!$V$3:$W$630,2,0))</f>
        <v>0</v>
      </c>
      <c r="R412" s="11">
        <f>IF(ISNA(VLOOKUP(CONCATENATE($B412,R$2,"multi"),'II-SUB'!$V$3:$W$630,2,0)),0,VLOOKUP(CONCATENATE($B412,R$2,"multi"),'II-SUB'!$V$3:$W$630,2,0))</f>
        <v>0</v>
      </c>
      <c r="S412" s="11">
        <f>IF(ISNA(VLOOKUP(CONCATENATE($B412,S$2,"multi"),'II-SUB'!$V$3:$W$630,2,0)),0,VLOOKUP(CONCATENATE($B412,S$2,"multi"),'II-SUB'!$V$3:$W$630,2,0))</f>
        <v>0</v>
      </c>
      <c r="T412" s="11">
        <f>IF(ISNA(VLOOKUP(CONCATENATE($B412,T$2,"multi"),'II-SUB'!$V$3:$W$630,2,0)),0,VLOOKUP(CONCATENATE($B412,T$2,"multi"),'II-SUB'!$V$3:$W$630,2,0))</f>
        <v>0</v>
      </c>
      <c r="U412" s="11">
        <f>IF(ISNA(VLOOKUP(CONCATENATE($B412,U$2,"multi"),'II-SUB'!$V$3:$W$630,2,0)),0,VLOOKUP(CONCATENATE($B412,U$2,"multi"),'II-SUB'!$V$3:$W$630,2,0))</f>
        <v>0</v>
      </c>
      <c r="V412" s="11">
        <f>IF(ISNA(VLOOKUP(CONCATENATE($B412,V$2,"multi"),'II-SUB'!$V$3:$W$630,2,0)),0,VLOOKUP(CONCATENATE($B412,V$2,"multi"),'II-SUB'!$V$3:$W$630,2,0))</f>
        <v>0</v>
      </c>
      <c r="W412" s="11">
        <f>IF(ISNA(VLOOKUP(CONCATENATE($B412,W$2,"multi"),'II-SUB'!$V$3:$W$630,2,0)),0,VLOOKUP(CONCATENATE($B412,W$2,"multi"),'II-SUB'!$V$3:$W$630,2,0))</f>
        <v>0</v>
      </c>
      <c r="X412" s="11">
        <f>IF(ISNA(VLOOKUP(CONCATENATE($B412,X$2,"multi"),'II-SUB'!$V$3:$W$630,2,0)),0,VLOOKUP(CONCATENATE($B412,X$2,"multi"),'II-SUB'!$V$3:$W$630,2,0))</f>
        <v>0</v>
      </c>
      <c r="Y412" s="11">
        <f>IF(ISNA(VLOOKUP(CONCATENATE($B412,Y$2,"multi"),'II-SUB'!$V$3:$W$630,2,0)),0,VLOOKUP(CONCATENATE($B412,Y$2,"multi"),'II-SUB'!$V$3:$W$630,2,0))</f>
        <v>0</v>
      </c>
      <c r="Z412" s="11">
        <f>IF(ISNA(VLOOKUP(CONCATENATE($B412,Z$2,"multi"),'II-SUB'!$V$3:$W$630,2,0)),0,VLOOKUP(CONCATENATE($B412,Z$2,"multi"),'II-SUB'!$V$3:$W$630,2,0))</f>
        <v>0</v>
      </c>
      <c r="AA412" s="11">
        <f>IF(ISNA(VLOOKUP(CONCATENATE($B412,AA$2,"multi"),'II-SUB'!$V$3:$W$630,2,0)),0,VLOOKUP(CONCATENATE($B412,AA$2,"multi"),'II-SUB'!$V$3:$W$630,2,0))</f>
        <v>0</v>
      </c>
      <c r="AB412" s="11">
        <f>IF(ISNA(VLOOKUP(CONCATENATE($B412,AB$2,"multi"),'II-SUB'!$V$3:$W$630,2,0)),0,VLOOKUP(CONCATENATE($B412,AB$2,"multi"),'II-SUB'!$V$3:$W$630,2,0))</f>
        <v>0</v>
      </c>
      <c r="AC412" s="11">
        <f>IF(ISNA(VLOOKUP(CONCATENATE($B412,AC$2,"multi"),'II-SUB'!$V$3:$W$630,2,0)),0,VLOOKUP(CONCATENATE($B412,AC$2,"multi"),'II-SUB'!$V$3:$W$630,2,0))</f>
        <v>0</v>
      </c>
      <c r="AD412" s="11">
        <f>SUM(Q412:AC412)</f>
        <v>0</v>
      </c>
      <c r="AE412" s="11">
        <f>IF(ISNA(VLOOKUP(CONCATENATE($B412,AE$2,"multi"),MW!$V$3:$W$600,2,0)),0,VLOOKUP(CONCATENATE($B412,AE$2,"multi"),MW!$V$3:$W$600,2,0))</f>
        <v>0</v>
      </c>
      <c r="AF412" s="11">
        <f>IF(ISNA(VLOOKUP(CONCATENATE($B412,AF$2,"multi"),MW!$V$3:$W$600,2,0)),0,VLOOKUP(CONCATENATE($B412,AF$2,"multi"),MW!$V$3:$W$600,2,0))</f>
        <v>0</v>
      </c>
      <c r="AG412" s="11">
        <f>IF(ISNA(VLOOKUP(CONCATENATE($B412,AG$2,"multi"),MW!$V$3:$W$600,2,0)),0,VLOOKUP(CONCATENATE($B412,AG$2,"multi"),MW!$V$3:$W$600,2,0))</f>
        <v>0</v>
      </c>
      <c r="AH412" s="11">
        <f>IF(ISNA(VLOOKUP(CONCATENATE($B412,AH$2,"multi"),MW!$V$3:$W$600,2,0)),0,VLOOKUP(CONCATENATE($B412,AH$2,"multi"),MW!$V$3:$W$600,2,0))</f>
        <v>0</v>
      </c>
      <c r="AI412" s="11">
        <f>IF(ISNA(VLOOKUP(CONCATENATE($B412,AI$2,"multi"),MW!$V$3:$W$600,2,0)),0,VLOOKUP(CONCATENATE($B412,AI$2,"multi"),MW!$V$3:$W$600,2,0))</f>
        <v>0</v>
      </c>
      <c r="AJ412" s="11">
        <f>IF(ISNA(VLOOKUP(CONCATENATE($B412,AJ$2,"multi"),MW!$V$3:$W$600,2,0)),0,VLOOKUP(CONCATENATE($B412,AJ$2,"multi"),MW!$V$3:$W$600,2,0))</f>
        <v>0</v>
      </c>
      <c r="AK412" s="11">
        <f>IF(ISNA(VLOOKUP(CONCATENATE($B412,AK$2,"multi"),MW!$V$3:$W$600,2,0)),0,VLOOKUP(CONCATENATE($B412,AK$2,"multi"),MW!$V$3:$W$600,2,0))</f>
        <v>0</v>
      </c>
      <c r="AL412" s="11">
        <f>IF(ISNA(VLOOKUP(CONCATENATE($B412,AL$2,"multi"),MW!$V$3:$W$600,2,0)),0,VLOOKUP(CONCATENATE($B412,AL$2,"multi"),MW!$V$3:$W$600,2,0))</f>
        <v>0</v>
      </c>
      <c r="AM412" s="11">
        <f>IF(ISNA(VLOOKUP(CONCATENATE($B412,AM$2,"multi"),MW!$V$3:$W$600,2,0)),0,VLOOKUP(CONCATENATE($B412,AM$2,"multi"),MW!$V$3:$W$600,2,0))</f>
        <v>0</v>
      </c>
      <c r="AN412" s="11">
        <f>IF(ISNA(VLOOKUP(CONCATENATE($B412,AN$2,"multi"),MW!$V$3:$W$600,2,0)),0,VLOOKUP(CONCATENATE($B412,AN$2,"multi"),MW!$V$3:$W$600,2,0))</f>
        <v>0</v>
      </c>
      <c r="AO412" s="11">
        <f>IF(ISNA(VLOOKUP(CONCATENATE($B412,AO$2,"multi"),MW!$V$3:$W$600,2,0)),0,VLOOKUP(CONCATENATE($B412,AO$2,"multi"),MW!$V$3:$W$600,2,0))</f>
        <v>0</v>
      </c>
      <c r="AP412" s="11">
        <f>SUM(AE412:AO412)</f>
        <v>0</v>
      </c>
      <c r="AQ412" s="11">
        <f>IF(ISNA(VLOOKUP(CONCATENATE($B412,AQ$2,"multi"),'III-SUB'!$V$3:$W$633,2,0)),0,VLOOKUP(CONCATENATE($B412,AQ$2,"multi"),'III-SUB'!$V$3:$W$633,2,0))</f>
        <v>0</v>
      </c>
      <c r="AR412" s="11">
        <f>IF(ISNA(VLOOKUP(CONCATENATE($B412,AR$2,"multi"),'III-SUB'!$V$3:$W$633,2,0)),0,VLOOKUP(CONCATENATE($B412,AR$2,"multi"),'III-SUB'!$V$3:$W$633,2,0))</f>
        <v>0</v>
      </c>
      <c r="AS412" s="11">
        <f>IF(ISNA(VLOOKUP(CONCATENATE($B412,AS$2,"multi"),'III-SUB'!$V$3:$W$633,2,0)),0,VLOOKUP(CONCATENATE($B412,AS$2,"multi"),'III-SUB'!$V$3:$W$633,2,0))</f>
        <v>0</v>
      </c>
      <c r="AT412" s="11">
        <f>IF(ISNA(VLOOKUP(CONCATENATE($B412,AT$2,"multi"),'III-SUB'!$V$3:$W$633,2,0)),0,VLOOKUP(CONCATENATE($B412,AT$2,"multi"),'III-SUB'!$V$3:$W$633,2,0))</f>
        <v>0</v>
      </c>
      <c r="AU412" s="11">
        <f>IF(ISNA(VLOOKUP(CONCATENATE($B412,AU$2,"multi"),'III-SUB'!$V$3:$W$633,2,0)),0,VLOOKUP(CONCATENATE($B412,AU$2,"multi"),'III-SUB'!$V$3:$W$633,2,0))</f>
        <v>0</v>
      </c>
      <c r="AV412" s="11">
        <f>IF(ISNA(VLOOKUP(CONCATENATE($B412,AV$2,"multi"),'III-SUB'!$V$3:$W$633,2,0)),0,VLOOKUP(CONCATENATE($B412,AV$2,"multi"),'III-SUB'!$V$3:$W$633,2,0))</f>
        <v>0</v>
      </c>
      <c r="AW412" s="11">
        <f>IF(ISNA(VLOOKUP(CONCATENATE($B412,AW$2,"multi"),'III-SUB'!$V$3:$W$633,2,0)),0,VLOOKUP(CONCATENATE($B412,AW$2,"multi"),'III-SUB'!$V$3:$W$633,2,0))</f>
        <v>0</v>
      </c>
      <c r="AX412" s="11">
        <f>IF(ISNA(VLOOKUP(CONCATENATE($B412,AX$2,"multi"),'III-SUB'!$V$3:$W$633,2,0)),0,VLOOKUP(CONCATENATE($B412,AX$2,"multi"),'III-SUB'!$V$3:$W$633,2,0))</f>
        <v>0</v>
      </c>
      <c r="AY412" s="11">
        <f>IF(ISNA(VLOOKUP(CONCATENATE($B412,AY$2,"multi"),'III-SUB'!$V$3:$W$633,2,0)),0,VLOOKUP(CONCATENATE($B412,AY$2,"multi"),'III-SUB'!$V$3:$W$633,2,0))</f>
        <v>0</v>
      </c>
      <c r="AZ412" s="11">
        <f>IF(ISNA(VLOOKUP(CONCATENATE($B412,AZ$2,"multi"),'III-SUB'!$V$3:$W$633,2,0)),0,VLOOKUP(CONCATENATE($B412,AZ$2,"multi"),'III-SUB'!$V$3:$W$633,2,0))</f>
        <v>0</v>
      </c>
      <c r="BA412" s="11">
        <f>IF(ISNA(VLOOKUP(CONCATENATE($B412,BA$2,"multi"),'III-SUB'!$V$3:$W$633,2,0)),0,VLOOKUP(CONCATENATE($B412,BA$2,"multi"),'III-SUB'!$V$3:$W$633,2,0))</f>
        <v>0</v>
      </c>
      <c r="BB412" s="11">
        <f>IF(ISNA(VLOOKUP(CONCATENATE($B412,BB$2,"multi"),'III-SUB'!$V$3:$W$633,2,0)),0,VLOOKUP(CONCATENATE($B412,BB$2,"multi"),'III-SUB'!$V$3:$W$633,2,0))</f>
        <v>0</v>
      </c>
      <c r="BC412" s="11">
        <f>IF(ISNA(VLOOKUP(CONCATENATE($B412,BC$2,"multi"),'III-SUB'!$V$3:$W$633,2,0)),0,VLOOKUP(CONCATENATE($B412,BC$2,"multi"),'III-SUB'!$V$3:$W$633,2,0))</f>
        <v>0</v>
      </c>
      <c r="BD412" s="11">
        <f>SUM(AQ412:BC412)</f>
        <v>0</v>
      </c>
      <c r="BE412" s="11">
        <f>IF(ISNA(VLOOKUP(CONCATENATE($B412,AQ$2,"multi"),VHF!$V$3:$W$627,2,0)),0,VLOOKUP(CONCATENATE($B412,AQ$2,"multi"),VHF!$V$3:$W$627,2,0))</f>
        <v>0</v>
      </c>
      <c r="BF412" s="11">
        <f>IF(ISNA(VLOOKUP(CONCATENATE($B412,BF$2,"multi"),UHF!$V$3:$W$612,2,0)),0,VLOOKUP(CONCATENATE($B412,BF$2,"multi"),UHF!$V$3:$W$612,2,0))</f>
        <v>0</v>
      </c>
      <c r="BG412" s="11">
        <f>IF(ISNA(VLOOKUP(CONCATENATE($B412,BG$2,"multi"),UHF!$V$3:$W$612,2,0)),0,VLOOKUP(CONCATENATE($B412,BG$2,"multi"),UHF!$V$3:$W$612,2,0))</f>
        <v>0</v>
      </c>
      <c r="BH412" s="11">
        <f>IF(ISNA(VLOOKUP(CONCATENATE($B412,BH$2,"multi"),UHF!$V$3:$W$612,2,0)),0,VLOOKUP(CONCATENATE($B412,BH$2,"multi"),UHF!$V$3:$W$612,2,0))</f>
        <v>0</v>
      </c>
      <c r="BI412" s="11">
        <f>IF(ISNA(VLOOKUP(CONCATENATE($B412,BI$2,"multi"),UHF!$V$3:$W$612,2,0)),0,VLOOKUP(CONCATENATE($B412,BI$2,"multi"),UHF!$V$3:$W$612,2,0))</f>
        <v>0</v>
      </c>
      <c r="BJ412" s="11">
        <f>IF(ISNA(VLOOKUP(CONCATENATE($B412,BJ$2,"multi"),UHF!$V$3:$W$612,2,0)),0,VLOOKUP(CONCATENATE($B412,BJ$2,"multi"),UHF!$V$3:$W$612,2,0))</f>
        <v>0</v>
      </c>
      <c r="BK412" s="11">
        <f>IF(ISNA(VLOOKUP(CONCATENATE($B412,BK$2,"multi"),UHF!$V$3:$W$612,2,0)),0,VLOOKUP(CONCATENATE($B412,BK$2,"multi"),UHF!$V$3:$W$612,2,0))</f>
        <v>0</v>
      </c>
      <c r="BL412" s="11">
        <f>IF(ISNA(VLOOKUP(CONCATENATE($B412,BL$2,"multi"),UHF!$V$3:$W$612,2,0)),0,VLOOKUP(CONCATENATE($B412,BL$2,"multi"),UHF!$V$3:$W$612,2,0))</f>
        <v>0</v>
      </c>
      <c r="BM412" s="11">
        <f>IF(ISNA(VLOOKUP(CONCATENATE($B412,BM$2,"multi"),UHF!$V$3:$W$612,2,0)),0,VLOOKUP(CONCATENATE($B412,BM$2,"multi"),UHF!$V$3:$W$612,2,0))</f>
        <v>0</v>
      </c>
      <c r="BN412" s="11">
        <f>IF(ISNA(VLOOKUP(CONCATENATE($B412,BN$2,"multi"),UHF!$V$3:$W$612,2,0)),0,VLOOKUP(CONCATENATE($B412,BN$2,"multi"),UHF!$V$3:$W$612,2,0))</f>
        <v>0</v>
      </c>
      <c r="BO412" s="11">
        <f>IF(ISNA(VLOOKUP(CONCATENATE($B412,BO$2,"multi"),UHF!$V$3:$W$612,2,0)),0,VLOOKUP(CONCATENATE($B412,BO$2,"multi"),UHF!$V$3:$W$612,2,0))</f>
        <v>0</v>
      </c>
      <c r="BP412" s="11">
        <f>IF(ISNA(VLOOKUP(CONCATENATE($B412,BP$2,"multi"),UHF!$V$3:$W$612,2,0)),0,VLOOKUP(CONCATENATE($B412,BP$2,"multi"),UHF!$V$3:$W$612,2,0))</f>
        <v>0</v>
      </c>
      <c r="BQ412" s="11">
        <f>IF(ISNA(VLOOKUP(CONCATENATE($B412,BQ$2,"multi"),UHF!$V$3:$W$612,2,0)),0,VLOOKUP(CONCATENATE($B412,BQ$2,"multi"),UHF!$V$3:$W$612,2,0))</f>
        <v>0</v>
      </c>
      <c r="BR412" s="11">
        <f>SUM(BF412:BQ412)</f>
        <v>0</v>
      </c>
      <c r="BS412" s="11">
        <f>IF(ISNA(VLOOKUP(CONCATENATE($B412,BS$2,"multi"),'A1'!$V$3:$W$612,2,0)),0,VLOOKUP(CONCATENATE($B412,BS$2,"multi"),'A1'!$V$3:$W$612,2,0))</f>
        <v>0</v>
      </c>
    </row>
    <row r="413" spans="2:71" x14ac:dyDescent="0.2">
      <c r="B413" s="8">
        <f>'Seznam-MO'!A424</f>
        <v>0</v>
      </c>
      <c r="C413" s="11">
        <f>IF(ISNA(VLOOKUP(CONCATENATE($B413,C$2,"multi"),'I-SUB'!$V$3:$W$624,2,0)),0,VLOOKUP(CONCATENATE($B413,C$2,"multi"),'I-SUB'!$V$3:$W$624,2,0))</f>
        <v>0</v>
      </c>
      <c r="D413" s="11">
        <f>IF(ISNA(VLOOKUP(CONCATENATE($B413,D$2,"multi"),'I-SUB'!$V$3:$W$624,2,0)),0,VLOOKUP(CONCATENATE($B413,D$2,"multi"),'I-SUB'!$V$3:$W$624,2,0))</f>
        <v>0</v>
      </c>
      <c r="E413" s="11">
        <f>IF(ISNA(VLOOKUP(CONCATENATE($B413,E$2,"multi"),'I-SUB'!$V$3:$W$624,2,0)),0,VLOOKUP(CONCATENATE($B413,E$2,"multi"),'I-SUB'!$V$3:$W$624,2,0))</f>
        <v>0</v>
      </c>
      <c r="F413" s="11">
        <f>IF(ISNA(VLOOKUP(CONCATENATE($B413,F$2,"multi"),'I-SUB'!$V$3:$W$624,2,0)),0,VLOOKUP(CONCATENATE($B413,F$2,"multi"),'I-SUB'!$V$3:$W$624,2,0))</f>
        <v>0</v>
      </c>
      <c r="G413" s="11">
        <f>IF(ISNA(VLOOKUP(CONCATENATE($B413,G$2,"multi"),'I-SUB'!$V$3:$W$624,2,0)),0,VLOOKUP(CONCATENATE($B413,G$2,"multi"),'I-SUB'!$V$3:$W$624,2,0))</f>
        <v>0</v>
      </c>
      <c r="H413" s="11">
        <f>IF(ISNA(VLOOKUP(CONCATENATE($B413,H$2,"multi"),'I-SUB'!$V$3:$W$624,2,0)),0,VLOOKUP(CONCATENATE($B413,H$2,"multi"),'I-SUB'!$V$3:$W$624,2,0))</f>
        <v>0</v>
      </c>
      <c r="I413" s="11">
        <f>IF(ISNA(VLOOKUP(CONCATENATE($B413,I$2,"multi"),'I-SUB'!$V$3:$W$624,2,0)),0,VLOOKUP(CONCATENATE($B413,I$2,"multi"),'I-SUB'!$V$3:$W$624,2,0))</f>
        <v>0</v>
      </c>
      <c r="J413" s="11">
        <f>IF(ISNA(VLOOKUP(CONCATENATE($B413,J$2,"multi"),'I-SUB'!$V$3:$W$624,2,0)),0,VLOOKUP(CONCATENATE($B413,J$2,"multi"),'I-SUB'!$V$3:$W$624,2,0))</f>
        <v>0</v>
      </c>
      <c r="K413" s="11">
        <f>IF(ISNA(VLOOKUP(CONCATENATE($B413,K$2,"multi"),'I-SUB'!$V$3:$W$624,2,0)),0,VLOOKUP(CONCATENATE($B413,K$2,"multi"),'I-SUB'!$V$3:$W$624,2,0))</f>
        <v>0</v>
      </c>
      <c r="L413" s="11">
        <f>IF(ISNA(VLOOKUP(CONCATENATE($B413,L$2,"multi"),'I-SUB'!$V$3:$W$624,2,0)),0,VLOOKUP(CONCATENATE($B413,L$2,"multi"),'I-SUB'!$V$3:$W$624,2,0))</f>
        <v>0</v>
      </c>
      <c r="M413" s="11">
        <f>IF(ISNA(VLOOKUP(CONCATENATE($B413,M$2,"multi"),'I-SUB'!$V$3:$W$624,2,0)),0,VLOOKUP(CONCATENATE($B413,M$2,"multi"),'I-SUB'!$V$3:$W$624,2,0))</f>
        <v>0</v>
      </c>
      <c r="N413" s="11">
        <f>IF(ISNA(VLOOKUP(CONCATENATE($B413,N$2,"multi"),'I-SUB'!$V$3:$W$624,2,0)),0,VLOOKUP(CONCATENATE($B413,N$2,"multi"),'I-SUB'!$V$3:$W$624,2,0))</f>
        <v>0</v>
      </c>
      <c r="O413" s="11">
        <f>IF(ISNA(VLOOKUP(CONCATENATE($B413,O$2,"multi"),'I-SUB'!$V$3:$W$624,2,0)),0,VLOOKUP(CONCATENATE($B413,O$2,"multi"),'I-SUB'!$V$3:$W$624,2,0))</f>
        <v>0</v>
      </c>
      <c r="P413" s="11">
        <f>SUM(C413:O413)</f>
        <v>0</v>
      </c>
      <c r="Q413" s="11">
        <f>IF(ISNA(VLOOKUP(CONCATENATE($B413,Q$2,"multi"),'II-SUB'!$V$3:$W$630,2,0)),0,VLOOKUP(CONCATENATE($B413,Q$2,"multi"),'II-SUB'!$V$3:$W$630,2,0))</f>
        <v>0</v>
      </c>
      <c r="R413" s="11">
        <f>IF(ISNA(VLOOKUP(CONCATENATE($B413,R$2,"multi"),'II-SUB'!$V$3:$W$630,2,0)),0,VLOOKUP(CONCATENATE($B413,R$2,"multi"),'II-SUB'!$V$3:$W$630,2,0))</f>
        <v>0</v>
      </c>
      <c r="S413" s="11">
        <f>IF(ISNA(VLOOKUP(CONCATENATE($B413,S$2,"multi"),'II-SUB'!$V$3:$W$630,2,0)),0,VLOOKUP(CONCATENATE($B413,S$2,"multi"),'II-SUB'!$V$3:$W$630,2,0))</f>
        <v>0</v>
      </c>
      <c r="T413" s="11">
        <f>IF(ISNA(VLOOKUP(CONCATENATE($B413,T$2,"multi"),'II-SUB'!$V$3:$W$630,2,0)),0,VLOOKUP(CONCATENATE($B413,T$2,"multi"),'II-SUB'!$V$3:$W$630,2,0))</f>
        <v>0</v>
      </c>
      <c r="U413" s="11">
        <f>IF(ISNA(VLOOKUP(CONCATENATE($B413,U$2,"multi"),'II-SUB'!$V$3:$W$630,2,0)),0,VLOOKUP(CONCATENATE($B413,U$2,"multi"),'II-SUB'!$V$3:$W$630,2,0))</f>
        <v>0</v>
      </c>
      <c r="V413" s="11">
        <f>IF(ISNA(VLOOKUP(CONCATENATE($B413,V$2,"multi"),'II-SUB'!$V$3:$W$630,2,0)),0,VLOOKUP(CONCATENATE($B413,V$2,"multi"),'II-SUB'!$V$3:$W$630,2,0))</f>
        <v>0</v>
      </c>
      <c r="W413" s="11">
        <f>IF(ISNA(VLOOKUP(CONCATENATE($B413,W$2,"multi"),'II-SUB'!$V$3:$W$630,2,0)),0,VLOOKUP(CONCATENATE($B413,W$2,"multi"),'II-SUB'!$V$3:$W$630,2,0))</f>
        <v>0</v>
      </c>
      <c r="X413" s="11">
        <f>IF(ISNA(VLOOKUP(CONCATENATE($B413,X$2,"multi"),'II-SUB'!$V$3:$W$630,2,0)),0,VLOOKUP(CONCATENATE($B413,X$2,"multi"),'II-SUB'!$V$3:$W$630,2,0))</f>
        <v>0</v>
      </c>
      <c r="Y413" s="11">
        <f>IF(ISNA(VLOOKUP(CONCATENATE($B413,Y$2,"multi"),'II-SUB'!$V$3:$W$630,2,0)),0,VLOOKUP(CONCATENATE($B413,Y$2,"multi"),'II-SUB'!$V$3:$W$630,2,0))</f>
        <v>0</v>
      </c>
      <c r="Z413" s="11">
        <f>IF(ISNA(VLOOKUP(CONCATENATE($B413,Z$2,"multi"),'II-SUB'!$V$3:$W$630,2,0)),0,VLOOKUP(CONCATENATE($B413,Z$2,"multi"),'II-SUB'!$V$3:$W$630,2,0))</f>
        <v>0</v>
      </c>
      <c r="AA413" s="11">
        <f>IF(ISNA(VLOOKUP(CONCATENATE($B413,AA$2,"multi"),'II-SUB'!$V$3:$W$630,2,0)),0,VLOOKUP(CONCATENATE($B413,AA$2,"multi"),'II-SUB'!$V$3:$W$630,2,0))</f>
        <v>0</v>
      </c>
      <c r="AB413" s="11">
        <f>IF(ISNA(VLOOKUP(CONCATENATE($B413,AB$2,"multi"),'II-SUB'!$V$3:$W$630,2,0)),0,VLOOKUP(CONCATENATE($B413,AB$2,"multi"),'II-SUB'!$V$3:$W$630,2,0))</f>
        <v>0</v>
      </c>
      <c r="AC413" s="11">
        <f>IF(ISNA(VLOOKUP(CONCATENATE($B413,AC$2,"multi"),'II-SUB'!$V$3:$W$630,2,0)),0,VLOOKUP(CONCATENATE($B413,AC$2,"multi"),'II-SUB'!$V$3:$W$630,2,0))</f>
        <v>0</v>
      </c>
      <c r="AD413" s="11">
        <f>SUM(Q413:AC413)</f>
        <v>0</v>
      </c>
      <c r="AE413" s="11">
        <f>IF(ISNA(VLOOKUP(CONCATENATE($B413,AE$2,"multi"),MW!$V$3:$W$600,2,0)),0,VLOOKUP(CONCATENATE($B413,AE$2,"multi"),MW!$V$3:$W$600,2,0))</f>
        <v>0</v>
      </c>
      <c r="AF413" s="11">
        <f>IF(ISNA(VLOOKUP(CONCATENATE($B413,AF$2,"multi"),MW!$V$3:$W$600,2,0)),0,VLOOKUP(CONCATENATE($B413,AF$2,"multi"),MW!$V$3:$W$600,2,0))</f>
        <v>0</v>
      </c>
      <c r="AG413" s="11">
        <f>IF(ISNA(VLOOKUP(CONCATENATE($B413,AG$2,"multi"),MW!$V$3:$W$600,2,0)),0,VLOOKUP(CONCATENATE($B413,AG$2,"multi"),MW!$V$3:$W$600,2,0))</f>
        <v>0</v>
      </c>
      <c r="AH413" s="11">
        <f>IF(ISNA(VLOOKUP(CONCATENATE($B413,AH$2,"multi"),MW!$V$3:$W$600,2,0)),0,VLOOKUP(CONCATENATE($B413,AH$2,"multi"),MW!$V$3:$W$600,2,0))</f>
        <v>0</v>
      </c>
      <c r="AI413" s="11">
        <f>IF(ISNA(VLOOKUP(CONCATENATE($B413,AI$2,"multi"),MW!$V$3:$W$600,2,0)),0,VLOOKUP(CONCATENATE($B413,AI$2,"multi"),MW!$V$3:$W$600,2,0))</f>
        <v>0</v>
      </c>
      <c r="AJ413" s="11">
        <f>IF(ISNA(VLOOKUP(CONCATENATE($B413,AJ$2,"multi"),MW!$V$3:$W$600,2,0)),0,VLOOKUP(CONCATENATE($B413,AJ$2,"multi"),MW!$V$3:$W$600,2,0))</f>
        <v>0</v>
      </c>
      <c r="AK413" s="11">
        <f>IF(ISNA(VLOOKUP(CONCATENATE($B413,AK$2,"multi"),MW!$V$3:$W$600,2,0)),0,VLOOKUP(CONCATENATE($B413,AK$2,"multi"),MW!$V$3:$W$600,2,0))</f>
        <v>0</v>
      </c>
      <c r="AL413" s="11">
        <f>IF(ISNA(VLOOKUP(CONCATENATE($B413,AL$2,"multi"),MW!$V$3:$W$600,2,0)),0,VLOOKUP(CONCATENATE($B413,AL$2,"multi"),MW!$V$3:$W$600,2,0))</f>
        <v>0</v>
      </c>
      <c r="AM413" s="11">
        <f>IF(ISNA(VLOOKUP(CONCATENATE($B413,AM$2,"multi"),MW!$V$3:$W$600,2,0)),0,VLOOKUP(CONCATENATE($B413,AM$2,"multi"),MW!$V$3:$W$600,2,0))</f>
        <v>0</v>
      </c>
      <c r="AN413" s="11">
        <f>IF(ISNA(VLOOKUP(CONCATENATE($B413,AN$2,"multi"),MW!$V$3:$W$600,2,0)),0,VLOOKUP(CONCATENATE($B413,AN$2,"multi"),MW!$V$3:$W$600,2,0))</f>
        <v>0</v>
      </c>
      <c r="AO413" s="11">
        <f>IF(ISNA(VLOOKUP(CONCATENATE($B413,AO$2,"multi"),MW!$V$3:$W$600,2,0)),0,VLOOKUP(CONCATENATE($B413,AO$2,"multi"),MW!$V$3:$W$600,2,0))</f>
        <v>0</v>
      </c>
      <c r="AP413" s="11">
        <f>SUM(AE413:AO413)</f>
        <v>0</v>
      </c>
      <c r="AQ413" s="11">
        <f>IF(ISNA(VLOOKUP(CONCATENATE($B413,AQ$2,"multi"),'III-SUB'!$V$3:$W$633,2,0)),0,VLOOKUP(CONCATENATE($B413,AQ$2,"multi"),'III-SUB'!$V$3:$W$633,2,0))</f>
        <v>0</v>
      </c>
      <c r="AR413" s="11">
        <f>IF(ISNA(VLOOKUP(CONCATENATE($B413,AR$2,"multi"),'III-SUB'!$V$3:$W$633,2,0)),0,VLOOKUP(CONCATENATE($B413,AR$2,"multi"),'III-SUB'!$V$3:$W$633,2,0))</f>
        <v>0</v>
      </c>
      <c r="AS413" s="11">
        <f>IF(ISNA(VLOOKUP(CONCATENATE($B413,AS$2,"multi"),'III-SUB'!$V$3:$W$633,2,0)),0,VLOOKUP(CONCATENATE($B413,AS$2,"multi"),'III-SUB'!$V$3:$W$633,2,0))</f>
        <v>0</v>
      </c>
      <c r="AT413" s="11">
        <f>IF(ISNA(VLOOKUP(CONCATENATE($B413,AT$2,"multi"),'III-SUB'!$V$3:$W$633,2,0)),0,VLOOKUP(CONCATENATE($B413,AT$2,"multi"),'III-SUB'!$V$3:$W$633,2,0))</f>
        <v>0</v>
      </c>
      <c r="AU413" s="11">
        <f>IF(ISNA(VLOOKUP(CONCATENATE($B413,AU$2,"multi"),'III-SUB'!$V$3:$W$633,2,0)),0,VLOOKUP(CONCATENATE($B413,AU$2,"multi"),'III-SUB'!$V$3:$W$633,2,0))</f>
        <v>0</v>
      </c>
      <c r="AV413" s="11">
        <f>IF(ISNA(VLOOKUP(CONCATENATE($B413,AV$2,"multi"),'III-SUB'!$V$3:$W$633,2,0)),0,VLOOKUP(CONCATENATE($B413,AV$2,"multi"),'III-SUB'!$V$3:$W$633,2,0))</f>
        <v>0</v>
      </c>
      <c r="AW413" s="11">
        <f>IF(ISNA(VLOOKUP(CONCATENATE($B413,AW$2,"multi"),'III-SUB'!$V$3:$W$633,2,0)),0,VLOOKUP(CONCATENATE($B413,AW$2,"multi"),'III-SUB'!$V$3:$W$633,2,0))</f>
        <v>0</v>
      </c>
      <c r="AX413" s="11">
        <f>IF(ISNA(VLOOKUP(CONCATENATE($B413,AX$2,"multi"),'III-SUB'!$V$3:$W$633,2,0)),0,VLOOKUP(CONCATENATE($B413,AX$2,"multi"),'III-SUB'!$V$3:$W$633,2,0))</f>
        <v>0</v>
      </c>
      <c r="AY413" s="11">
        <f>IF(ISNA(VLOOKUP(CONCATENATE($B413,AY$2,"multi"),'III-SUB'!$V$3:$W$633,2,0)),0,VLOOKUP(CONCATENATE($B413,AY$2,"multi"),'III-SUB'!$V$3:$W$633,2,0))</f>
        <v>0</v>
      </c>
      <c r="AZ413" s="11">
        <f>IF(ISNA(VLOOKUP(CONCATENATE($B413,AZ$2,"multi"),'III-SUB'!$V$3:$W$633,2,0)),0,VLOOKUP(CONCATENATE($B413,AZ$2,"multi"),'III-SUB'!$V$3:$W$633,2,0))</f>
        <v>0</v>
      </c>
      <c r="BA413" s="11">
        <f>IF(ISNA(VLOOKUP(CONCATENATE($B413,BA$2,"multi"),'III-SUB'!$V$3:$W$633,2,0)),0,VLOOKUP(CONCATENATE($B413,BA$2,"multi"),'III-SUB'!$V$3:$W$633,2,0))</f>
        <v>0</v>
      </c>
      <c r="BB413" s="11">
        <f>IF(ISNA(VLOOKUP(CONCATENATE($B413,BB$2,"multi"),'III-SUB'!$V$3:$W$633,2,0)),0,VLOOKUP(CONCATENATE($B413,BB$2,"multi"),'III-SUB'!$V$3:$W$633,2,0))</f>
        <v>0</v>
      </c>
      <c r="BC413" s="11">
        <f>IF(ISNA(VLOOKUP(CONCATENATE($B413,BC$2,"multi"),'III-SUB'!$V$3:$W$633,2,0)),0,VLOOKUP(CONCATENATE($B413,BC$2,"multi"),'III-SUB'!$V$3:$W$633,2,0))</f>
        <v>0</v>
      </c>
      <c r="BD413" s="11">
        <f>SUM(AQ413:BC413)</f>
        <v>0</v>
      </c>
      <c r="BE413" s="11">
        <f>IF(ISNA(VLOOKUP(CONCATENATE($B413,AQ$2,"multi"),VHF!$V$3:$W$627,2,0)),0,VLOOKUP(CONCATENATE($B413,AQ$2,"multi"),VHF!$V$3:$W$627,2,0))</f>
        <v>0</v>
      </c>
      <c r="BF413" s="11">
        <f>IF(ISNA(VLOOKUP(CONCATENATE($B413,BF$2,"multi"),UHF!$V$3:$W$612,2,0)),0,VLOOKUP(CONCATENATE($B413,BF$2,"multi"),UHF!$V$3:$W$612,2,0))</f>
        <v>0</v>
      </c>
      <c r="BG413" s="11">
        <f>IF(ISNA(VLOOKUP(CONCATENATE($B413,BG$2,"multi"),UHF!$V$3:$W$612,2,0)),0,VLOOKUP(CONCATENATE($B413,BG$2,"multi"),UHF!$V$3:$W$612,2,0))</f>
        <v>0</v>
      </c>
      <c r="BH413" s="11">
        <f>IF(ISNA(VLOOKUP(CONCATENATE($B413,BH$2,"multi"),UHF!$V$3:$W$612,2,0)),0,VLOOKUP(CONCATENATE($B413,BH$2,"multi"),UHF!$V$3:$W$612,2,0))</f>
        <v>0</v>
      </c>
      <c r="BI413" s="11">
        <f>IF(ISNA(VLOOKUP(CONCATENATE($B413,BI$2,"multi"),UHF!$V$3:$W$612,2,0)),0,VLOOKUP(CONCATENATE($B413,BI$2,"multi"),UHF!$V$3:$W$612,2,0))</f>
        <v>0</v>
      </c>
      <c r="BJ413" s="11">
        <f>IF(ISNA(VLOOKUP(CONCATENATE($B413,BJ$2,"multi"),UHF!$V$3:$W$612,2,0)),0,VLOOKUP(CONCATENATE($B413,BJ$2,"multi"),UHF!$V$3:$W$612,2,0))</f>
        <v>0</v>
      </c>
      <c r="BK413" s="11">
        <f>IF(ISNA(VLOOKUP(CONCATENATE($B413,BK$2,"multi"),UHF!$V$3:$W$612,2,0)),0,VLOOKUP(CONCATENATE($B413,BK$2,"multi"),UHF!$V$3:$W$612,2,0))</f>
        <v>0</v>
      </c>
      <c r="BL413" s="11">
        <f>IF(ISNA(VLOOKUP(CONCATENATE($B413,BL$2,"multi"),UHF!$V$3:$W$612,2,0)),0,VLOOKUP(CONCATENATE($B413,BL$2,"multi"),UHF!$V$3:$W$612,2,0))</f>
        <v>0</v>
      </c>
      <c r="BM413" s="11">
        <f>IF(ISNA(VLOOKUP(CONCATENATE($B413,BM$2,"multi"),UHF!$V$3:$W$612,2,0)),0,VLOOKUP(CONCATENATE($B413,BM$2,"multi"),UHF!$V$3:$W$612,2,0))</f>
        <v>0</v>
      </c>
      <c r="BN413" s="11">
        <f>IF(ISNA(VLOOKUP(CONCATENATE($B413,BN$2,"multi"),UHF!$V$3:$W$612,2,0)),0,VLOOKUP(CONCATENATE($B413,BN$2,"multi"),UHF!$V$3:$W$612,2,0))</f>
        <v>0</v>
      </c>
      <c r="BO413" s="11">
        <f>IF(ISNA(VLOOKUP(CONCATENATE($B413,BO$2,"multi"),UHF!$V$3:$W$612,2,0)),0,VLOOKUP(CONCATENATE($B413,BO$2,"multi"),UHF!$V$3:$W$612,2,0))</f>
        <v>0</v>
      </c>
      <c r="BP413" s="11">
        <f>IF(ISNA(VLOOKUP(CONCATENATE($B413,BP$2,"multi"),UHF!$V$3:$W$612,2,0)),0,VLOOKUP(CONCATENATE($B413,BP$2,"multi"),UHF!$V$3:$W$612,2,0))</f>
        <v>0</v>
      </c>
      <c r="BQ413" s="11">
        <f>IF(ISNA(VLOOKUP(CONCATENATE($B413,BQ$2,"multi"),UHF!$V$3:$W$612,2,0)),0,VLOOKUP(CONCATENATE($B413,BQ$2,"multi"),UHF!$V$3:$W$612,2,0))</f>
        <v>0</v>
      </c>
      <c r="BR413" s="11">
        <f>SUM(BF413:BQ413)</f>
        <v>0</v>
      </c>
      <c r="BS413" s="11">
        <f>IF(ISNA(VLOOKUP(CONCATENATE($B413,BS$2,"multi"),'A1'!$V$3:$W$612,2,0)),0,VLOOKUP(CONCATENATE($B413,BS$2,"multi"),'A1'!$V$3:$W$612,2,0))</f>
        <v>0</v>
      </c>
    </row>
    <row r="414" spans="2:71" x14ac:dyDescent="0.2">
      <c r="B414" s="8">
        <f>'Seznam-MO'!A425</f>
        <v>0</v>
      </c>
      <c r="C414" s="11">
        <f>IF(ISNA(VLOOKUP(CONCATENATE($B414,C$2,"multi"),'I-SUB'!$V$3:$W$624,2,0)),0,VLOOKUP(CONCATENATE($B414,C$2,"multi"),'I-SUB'!$V$3:$W$624,2,0))</f>
        <v>0</v>
      </c>
      <c r="D414" s="11">
        <f>IF(ISNA(VLOOKUP(CONCATENATE($B414,D$2,"multi"),'I-SUB'!$V$3:$W$624,2,0)),0,VLOOKUP(CONCATENATE($B414,D$2,"multi"),'I-SUB'!$V$3:$W$624,2,0))</f>
        <v>0</v>
      </c>
      <c r="E414" s="11">
        <f>IF(ISNA(VLOOKUP(CONCATENATE($B414,E$2,"multi"),'I-SUB'!$V$3:$W$624,2,0)),0,VLOOKUP(CONCATENATE($B414,E$2,"multi"),'I-SUB'!$V$3:$W$624,2,0))</f>
        <v>0</v>
      </c>
      <c r="F414" s="11">
        <f>IF(ISNA(VLOOKUP(CONCATENATE($B414,F$2,"multi"),'I-SUB'!$V$3:$W$624,2,0)),0,VLOOKUP(CONCATENATE($B414,F$2,"multi"),'I-SUB'!$V$3:$W$624,2,0))</f>
        <v>0</v>
      </c>
      <c r="G414" s="11">
        <f>IF(ISNA(VLOOKUP(CONCATENATE($B414,G$2,"multi"),'I-SUB'!$V$3:$W$624,2,0)),0,VLOOKUP(CONCATENATE($B414,G$2,"multi"),'I-SUB'!$V$3:$W$624,2,0))</f>
        <v>0</v>
      </c>
      <c r="H414" s="11">
        <f>IF(ISNA(VLOOKUP(CONCATENATE($B414,H$2,"multi"),'I-SUB'!$V$3:$W$624,2,0)),0,VLOOKUP(CONCATENATE($B414,H$2,"multi"),'I-SUB'!$V$3:$W$624,2,0))</f>
        <v>0</v>
      </c>
      <c r="I414" s="11">
        <f>IF(ISNA(VLOOKUP(CONCATENATE($B414,I$2,"multi"),'I-SUB'!$V$3:$W$624,2,0)),0,VLOOKUP(CONCATENATE($B414,I$2,"multi"),'I-SUB'!$V$3:$W$624,2,0))</f>
        <v>0</v>
      </c>
      <c r="J414" s="11">
        <f>IF(ISNA(VLOOKUP(CONCATENATE($B414,J$2,"multi"),'I-SUB'!$V$3:$W$624,2,0)),0,VLOOKUP(CONCATENATE($B414,J$2,"multi"),'I-SUB'!$V$3:$W$624,2,0))</f>
        <v>0</v>
      </c>
      <c r="K414" s="11">
        <f>IF(ISNA(VLOOKUP(CONCATENATE($B414,K$2,"multi"),'I-SUB'!$V$3:$W$624,2,0)),0,VLOOKUP(CONCATENATE($B414,K$2,"multi"),'I-SUB'!$V$3:$W$624,2,0))</f>
        <v>0</v>
      </c>
      <c r="L414" s="11">
        <f>IF(ISNA(VLOOKUP(CONCATENATE($B414,L$2,"multi"),'I-SUB'!$V$3:$W$624,2,0)),0,VLOOKUP(CONCATENATE($B414,L$2,"multi"),'I-SUB'!$V$3:$W$624,2,0))</f>
        <v>0</v>
      </c>
      <c r="M414" s="11">
        <f>IF(ISNA(VLOOKUP(CONCATENATE($B414,M$2,"multi"),'I-SUB'!$V$3:$W$624,2,0)),0,VLOOKUP(CONCATENATE($B414,M$2,"multi"),'I-SUB'!$V$3:$W$624,2,0))</f>
        <v>0</v>
      </c>
      <c r="N414" s="11">
        <f>IF(ISNA(VLOOKUP(CONCATENATE($B414,N$2,"multi"),'I-SUB'!$V$3:$W$624,2,0)),0,VLOOKUP(CONCATENATE($B414,N$2,"multi"),'I-SUB'!$V$3:$W$624,2,0))</f>
        <v>0</v>
      </c>
      <c r="O414" s="11">
        <f>IF(ISNA(VLOOKUP(CONCATENATE($B414,O$2,"multi"),'I-SUB'!$V$3:$W$624,2,0)),0,VLOOKUP(CONCATENATE($B414,O$2,"multi"),'I-SUB'!$V$3:$W$624,2,0))</f>
        <v>0</v>
      </c>
      <c r="P414" s="11">
        <f>SUM(C414:O414)</f>
        <v>0</v>
      </c>
      <c r="Q414" s="11">
        <f>IF(ISNA(VLOOKUP(CONCATENATE($B414,Q$2,"multi"),'II-SUB'!$V$3:$W$630,2,0)),0,VLOOKUP(CONCATENATE($B414,Q$2,"multi"),'II-SUB'!$V$3:$W$630,2,0))</f>
        <v>0</v>
      </c>
      <c r="R414" s="11">
        <f>IF(ISNA(VLOOKUP(CONCATENATE($B414,R$2,"multi"),'II-SUB'!$V$3:$W$630,2,0)),0,VLOOKUP(CONCATENATE($B414,R$2,"multi"),'II-SUB'!$V$3:$W$630,2,0))</f>
        <v>0</v>
      </c>
      <c r="S414" s="11">
        <f>IF(ISNA(VLOOKUP(CONCATENATE($B414,S$2,"multi"),'II-SUB'!$V$3:$W$630,2,0)),0,VLOOKUP(CONCATENATE($B414,S$2,"multi"),'II-SUB'!$V$3:$W$630,2,0))</f>
        <v>0</v>
      </c>
      <c r="T414" s="11">
        <f>IF(ISNA(VLOOKUP(CONCATENATE($B414,T$2,"multi"),'II-SUB'!$V$3:$W$630,2,0)),0,VLOOKUP(CONCATENATE($B414,T$2,"multi"),'II-SUB'!$V$3:$W$630,2,0))</f>
        <v>0</v>
      </c>
      <c r="U414" s="11">
        <f>IF(ISNA(VLOOKUP(CONCATENATE($B414,U$2,"multi"),'II-SUB'!$V$3:$W$630,2,0)),0,VLOOKUP(CONCATENATE($B414,U$2,"multi"),'II-SUB'!$V$3:$W$630,2,0))</f>
        <v>0</v>
      </c>
      <c r="V414" s="11">
        <f>IF(ISNA(VLOOKUP(CONCATENATE($B414,V$2,"multi"),'II-SUB'!$V$3:$W$630,2,0)),0,VLOOKUP(CONCATENATE($B414,V$2,"multi"),'II-SUB'!$V$3:$W$630,2,0))</f>
        <v>0</v>
      </c>
      <c r="W414" s="11">
        <f>IF(ISNA(VLOOKUP(CONCATENATE($B414,W$2,"multi"),'II-SUB'!$V$3:$W$630,2,0)),0,VLOOKUP(CONCATENATE($B414,W$2,"multi"),'II-SUB'!$V$3:$W$630,2,0))</f>
        <v>0</v>
      </c>
      <c r="X414" s="11">
        <f>IF(ISNA(VLOOKUP(CONCATENATE($B414,X$2,"multi"),'II-SUB'!$V$3:$W$630,2,0)),0,VLOOKUP(CONCATENATE($B414,X$2,"multi"),'II-SUB'!$V$3:$W$630,2,0))</f>
        <v>0</v>
      </c>
      <c r="Y414" s="11">
        <f>IF(ISNA(VLOOKUP(CONCATENATE($B414,Y$2,"multi"),'II-SUB'!$V$3:$W$630,2,0)),0,VLOOKUP(CONCATENATE($B414,Y$2,"multi"),'II-SUB'!$V$3:$W$630,2,0))</f>
        <v>0</v>
      </c>
      <c r="Z414" s="11">
        <f>IF(ISNA(VLOOKUP(CONCATENATE($B414,Z$2,"multi"),'II-SUB'!$V$3:$W$630,2,0)),0,VLOOKUP(CONCATENATE($B414,Z$2,"multi"),'II-SUB'!$V$3:$W$630,2,0))</f>
        <v>0</v>
      </c>
      <c r="AA414" s="11">
        <f>IF(ISNA(VLOOKUP(CONCATENATE($B414,AA$2,"multi"),'II-SUB'!$V$3:$W$630,2,0)),0,VLOOKUP(CONCATENATE($B414,AA$2,"multi"),'II-SUB'!$V$3:$W$630,2,0))</f>
        <v>0</v>
      </c>
      <c r="AB414" s="11">
        <f>IF(ISNA(VLOOKUP(CONCATENATE($B414,AB$2,"multi"),'II-SUB'!$V$3:$W$630,2,0)),0,VLOOKUP(CONCATENATE($B414,AB$2,"multi"),'II-SUB'!$V$3:$W$630,2,0))</f>
        <v>0</v>
      </c>
      <c r="AC414" s="11">
        <f>IF(ISNA(VLOOKUP(CONCATENATE($B414,AC$2,"multi"),'II-SUB'!$V$3:$W$630,2,0)),0,VLOOKUP(CONCATENATE($B414,AC$2,"multi"),'II-SUB'!$V$3:$W$630,2,0))</f>
        <v>0</v>
      </c>
      <c r="AD414" s="11">
        <f>SUM(Q414:AC414)</f>
        <v>0</v>
      </c>
      <c r="AE414" s="11">
        <f>IF(ISNA(VLOOKUP(CONCATENATE($B414,AE$2,"multi"),MW!$V$3:$W$600,2,0)),0,VLOOKUP(CONCATENATE($B414,AE$2,"multi"),MW!$V$3:$W$600,2,0))</f>
        <v>0</v>
      </c>
      <c r="AF414" s="11">
        <f>IF(ISNA(VLOOKUP(CONCATENATE($B414,AF$2,"multi"),MW!$V$3:$W$600,2,0)),0,VLOOKUP(CONCATENATE($B414,AF$2,"multi"),MW!$V$3:$W$600,2,0))</f>
        <v>0</v>
      </c>
      <c r="AG414" s="11">
        <f>IF(ISNA(VLOOKUP(CONCATENATE($B414,AG$2,"multi"),MW!$V$3:$W$600,2,0)),0,VLOOKUP(CONCATENATE($B414,AG$2,"multi"),MW!$V$3:$W$600,2,0))</f>
        <v>0</v>
      </c>
      <c r="AH414" s="11">
        <f>IF(ISNA(VLOOKUP(CONCATENATE($B414,AH$2,"multi"),MW!$V$3:$W$600,2,0)),0,VLOOKUP(CONCATENATE($B414,AH$2,"multi"),MW!$V$3:$W$600,2,0))</f>
        <v>0</v>
      </c>
      <c r="AI414" s="11">
        <f>IF(ISNA(VLOOKUP(CONCATENATE($B414,AI$2,"multi"),MW!$V$3:$W$600,2,0)),0,VLOOKUP(CONCATENATE($B414,AI$2,"multi"),MW!$V$3:$W$600,2,0))</f>
        <v>0</v>
      </c>
      <c r="AJ414" s="11">
        <f>IF(ISNA(VLOOKUP(CONCATENATE($B414,AJ$2,"multi"),MW!$V$3:$W$600,2,0)),0,VLOOKUP(CONCATENATE($B414,AJ$2,"multi"),MW!$V$3:$W$600,2,0))</f>
        <v>0</v>
      </c>
      <c r="AK414" s="11">
        <f>IF(ISNA(VLOOKUP(CONCATENATE($B414,AK$2,"multi"),MW!$V$3:$W$600,2,0)),0,VLOOKUP(CONCATENATE($B414,AK$2,"multi"),MW!$V$3:$W$600,2,0))</f>
        <v>0</v>
      </c>
      <c r="AL414" s="11">
        <f>IF(ISNA(VLOOKUP(CONCATENATE($B414,AL$2,"multi"),MW!$V$3:$W$600,2,0)),0,VLOOKUP(CONCATENATE($B414,AL$2,"multi"),MW!$V$3:$W$600,2,0))</f>
        <v>0</v>
      </c>
      <c r="AM414" s="11">
        <f>IF(ISNA(VLOOKUP(CONCATENATE($B414,AM$2,"multi"),MW!$V$3:$W$600,2,0)),0,VLOOKUP(CONCATENATE($B414,AM$2,"multi"),MW!$V$3:$W$600,2,0))</f>
        <v>0</v>
      </c>
      <c r="AN414" s="11">
        <f>IF(ISNA(VLOOKUP(CONCATENATE($B414,AN$2,"multi"),MW!$V$3:$W$600,2,0)),0,VLOOKUP(CONCATENATE($B414,AN$2,"multi"),MW!$V$3:$W$600,2,0))</f>
        <v>0</v>
      </c>
      <c r="AO414" s="11">
        <f>IF(ISNA(VLOOKUP(CONCATENATE($B414,AO$2,"multi"),MW!$V$3:$W$600,2,0)),0,VLOOKUP(CONCATENATE($B414,AO$2,"multi"),MW!$V$3:$W$600,2,0))</f>
        <v>0</v>
      </c>
      <c r="AP414" s="11">
        <f>SUM(AE414:AO414)</f>
        <v>0</v>
      </c>
      <c r="AQ414" s="11">
        <f>IF(ISNA(VLOOKUP(CONCATENATE($B414,AQ$2,"multi"),'III-SUB'!$V$3:$W$633,2,0)),0,VLOOKUP(CONCATENATE($B414,AQ$2,"multi"),'III-SUB'!$V$3:$W$633,2,0))</f>
        <v>0</v>
      </c>
      <c r="AR414" s="11">
        <f>IF(ISNA(VLOOKUP(CONCATENATE($B414,AR$2,"multi"),'III-SUB'!$V$3:$W$633,2,0)),0,VLOOKUP(CONCATENATE($B414,AR$2,"multi"),'III-SUB'!$V$3:$W$633,2,0))</f>
        <v>0</v>
      </c>
      <c r="AS414" s="11">
        <f>IF(ISNA(VLOOKUP(CONCATENATE($B414,AS$2,"multi"),'III-SUB'!$V$3:$W$633,2,0)),0,VLOOKUP(CONCATENATE($B414,AS$2,"multi"),'III-SUB'!$V$3:$W$633,2,0))</f>
        <v>0</v>
      </c>
      <c r="AT414" s="11">
        <f>IF(ISNA(VLOOKUP(CONCATENATE($B414,AT$2,"multi"),'III-SUB'!$V$3:$W$633,2,0)),0,VLOOKUP(CONCATENATE($B414,AT$2,"multi"),'III-SUB'!$V$3:$W$633,2,0))</f>
        <v>0</v>
      </c>
      <c r="AU414" s="11">
        <f>IF(ISNA(VLOOKUP(CONCATENATE($B414,AU$2,"multi"),'III-SUB'!$V$3:$W$633,2,0)),0,VLOOKUP(CONCATENATE($B414,AU$2,"multi"),'III-SUB'!$V$3:$W$633,2,0))</f>
        <v>0</v>
      </c>
      <c r="AV414" s="11">
        <f>IF(ISNA(VLOOKUP(CONCATENATE($B414,AV$2,"multi"),'III-SUB'!$V$3:$W$633,2,0)),0,VLOOKUP(CONCATENATE($B414,AV$2,"multi"),'III-SUB'!$V$3:$W$633,2,0))</f>
        <v>0</v>
      </c>
      <c r="AW414" s="11">
        <f>IF(ISNA(VLOOKUP(CONCATENATE($B414,AW$2,"multi"),'III-SUB'!$V$3:$W$633,2,0)),0,VLOOKUP(CONCATENATE($B414,AW$2,"multi"),'III-SUB'!$V$3:$W$633,2,0))</f>
        <v>0</v>
      </c>
      <c r="AX414" s="11">
        <f>IF(ISNA(VLOOKUP(CONCATENATE($B414,AX$2,"multi"),'III-SUB'!$V$3:$W$633,2,0)),0,VLOOKUP(CONCATENATE($B414,AX$2,"multi"),'III-SUB'!$V$3:$W$633,2,0))</f>
        <v>0</v>
      </c>
      <c r="AY414" s="11">
        <f>IF(ISNA(VLOOKUP(CONCATENATE($B414,AY$2,"multi"),'III-SUB'!$V$3:$W$633,2,0)),0,VLOOKUP(CONCATENATE($B414,AY$2,"multi"),'III-SUB'!$V$3:$W$633,2,0))</f>
        <v>0</v>
      </c>
      <c r="AZ414" s="11">
        <f>IF(ISNA(VLOOKUP(CONCATENATE($B414,AZ$2,"multi"),'III-SUB'!$V$3:$W$633,2,0)),0,VLOOKUP(CONCATENATE($B414,AZ$2,"multi"),'III-SUB'!$V$3:$W$633,2,0))</f>
        <v>0</v>
      </c>
      <c r="BA414" s="11">
        <f>IF(ISNA(VLOOKUP(CONCATENATE($B414,BA$2,"multi"),'III-SUB'!$V$3:$W$633,2,0)),0,VLOOKUP(CONCATENATE($B414,BA$2,"multi"),'III-SUB'!$V$3:$W$633,2,0))</f>
        <v>0</v>
      </c>
      <c r="BB414" s="11">
        <f>IF(ISNA(VLOOKUP(CONCATENATE($B414,BB$2,"multi"),'III-SUB'!$V$3:$W$633,2,0)),0,VLOOKUP(CONCATENATE($B414,BB$2,"multi"),'III-SUB'!$V$3:$W$633,2,0))</f>
        <v>0</v>
      </c>
      <c r="BC414" s="11">
        <f>IF(ISNA(VLOOKUP(CONCATENATE($B414,BC$2,"multi"),'III-SUB'!$V$3:$W$633,2,0)),0,VLOOKUP(CONCATENATE($B414,BC$2,"multi"),'III-SUB'!$V$3:$W$633,2,0))</f>
        <v>0</v>
      </c>
      <c r="BD414" s="11">
        <f>SUM(AQ414:BC414)</f>
        <v>0</v>
      </c>
      <c r="BE414" s="11">
        <f>IF(ISNA(VLOOKUP(CONCATENATE($B414,AQ$2,"multi"),VHF!$V$3:$W$627,2,0)),0,VLOOKUP(CONCATENATE($B414,AQ$2,"multi"),VHF!$V$3:$W$627,2,0))</f>
        <v>0</v>
      </c>
      <c r="BF414" s="11">
        <f>IF(ISNA(VLOOKUP(CONCATENATE($B414,BF$2,"multi"),UHF!$V$3:$W$612,2,0)),0,VLOOKUP(CONCATENATE($B414,BF$2,"multi"),UHF!$V$3:$W$612,2,0))</f>
        <v>0</v>
      </c>
      <c r="BG414" s="11">
        <f>IF(ISNA(VLOOKUP(CONCATENATE($B414,BG$2,"multi"),UHF!$V$3:$W$612,2,0)),0,VLOOKUP(CONCATENATE($B414,BG$2,"multi"),UHF!$V$3:$W$612,2,0))</f>
        <v>0</v>
      </c>
      <c r="BH414" s="11">
        <f>IF(ISNA(VLOOKUP(CONCATENATE($B414,BH$2,"multi"),UHF!$V$3:$W$612,2,0)),0,VLOOKUP(CONCATENATE($B414,BH$2,"multi"),UHF!$V$3:$W$612,2,0))</f>
        <v>0</v>
      </c>
      <c r="BI414" s="11">
        <f>IF(ISNA(VLOOKUP(CONCATENATE($B414,BI$2,"multi"),UHF!$V$3:$W$612,2,0)),0,VLOOKUP(CONCATENATE($B414,BI$2,"multi"),UHF!$V$3:$W$612,2,0))</f>
        <v>0</v>
      </c>
      <c r="BJ414" s="11">
        <f>IF(ISNA(VLOOKUP(CONCATENATE($B414,BJ$2,"multi"),UHF!$V$3:$W$612,2,0)),0,VLOOKUP(CONCATENATE($B414,BJ$2,"multi"),UHF!$V$3:$W$612,2,0))</f>
        <v>0</v>
      </c>
      <c r="BK414" s="11">
        <f>IF(ISNA(VLOOKUP(CONCATENATE($B414,BK$2,"multi"),UHF!$V$3:$W$612,2,0)),0,VLOOKUP(CONCATENATE($B414,BK$2,"multi"),UHF!$V$3:$W$612,2,0))</f>
        <v>0</v>
      </c>
      <c r="BL414" s="11">
        <f>IF(ISNA(VLOOKUP(CONCATENATE($B414,BL$2,"multi"),UHF!$V$3:$W$612,2,0)),0,VLOOKUP(CONCATENATE($B414,BL$2,"multi"),UHF!$V$3:$W$612,2,0))</f>
        <v>0</v>
      </c>
      <c r="BM414" s="11">
        <f>IF(ISNA(VLOOKUP(CONCATENATE($B414,BM$2,"multi"),UHF!$V$3:$W$612,2,0)),0,VLOOKUP(CONCATENATE($B414,BM$2,"multi"),UHF!$V$3:$W$612,2,0))</f>
        <v>0</v>
      </c>
      <c r="BN414" s="11">
        <f>IF(ISNA(VLOOKUP(CONCATENATE($B414,BN$2,"multi"),UHF!$V$3:$W$612,2,0)),0,VLOOKUP(CONCATENATE($B414,BN$2,"multi"),UHF!$V$3:$W$612,2,0))</f>
        <v>0</v>
      </c>
      <c r="BO414" s="11">
        <f>IF(ISNA(VLOOKUP(CONCATENATE($B414,BO$2,"multi"),UHF!$V$3:$W$612,2,0)),0,VLOOKUP(CONCATENATE($B414,BO$2,"multi"),UHF!$V$3:$W$612,2,0))</f>
        <v>0</v>
      </c>
      <c r="BP414" s="11">
        <f>IF(ISNA(VLOOKUP(CONCATENATE($B414,BP$2,"multi"),UHF!$V$3:$W$612,2,0)),0,VLOOKUP(CONCATENATE($B414,BP$2,"multi"),UHF!$V$3:$W$612,2,0))</f>
        <v>0</v>
      </c>
      <c r="BQ414" s="11">
        <f>IF(ISNA(VLOOKUP(CONCATENATE($B414,BQ$2,"multi"),UHF!$V$3:$W$612,2,0)),0,VLOOKUP(CONCATENATE($B414,BQ$2,"multi"),UHF!$V$3:$W$612,2,0))</f>
        <v>0</v>
      </c>
      <c r="BR414" s="11">
        <f>SUM(BF414:BQ414)</f>
        <v>0</v>
      </c>
      <c r="BS414" s="11">
        <f>IF(ISNA(VLOOKUP(CONCATENATE($B414,BS$2,"multi"),'A1'!$V$3:$W$612,2,0)),0,VLOOKUP(CONCATENATE($B414,BS$2,"multi"),'A1'!$V$3:$W$612,2,0))</f>
        <v>0</v>
      </c>
    </row>
    <row r="415" spans="2:71" x14ac:dyDescent="0.2">
      <c r="B415" s="8">
        <f>'Seznam-MO'!A426</f>
        <v>0</v>
      </c>
      <c r="C415" s="11">
        <f>IF(ISNA(VLOOKUP(CONCATENATE($B415,C$2,"multi"),'I-SUB'!$V$3:$W$624,2,0)),0,VLOOKUP(CONCATENATE($B415,C$2,"multi"),'I-SUB'!$V$3:$W$624,2,0))</f>
        <v>0</v>
      </c>
      <c r="D415" s="11">
        <f>IF(ISNA(VLOOKUP(CONCATENATE($B415,D$2,"multi"),'I-SUB'!$V$3:$W$624,2,0)),0,VLOOKUP(CONCATENATE($B415,D$2,"multi"),'I-SUB'!$V$3:$W$624,2,0))</f>
        <v>0</v>
      </c>
      <c r="E415" s="11">
        <f>IF(ISNA(VLOOKUP(CONCATENATE($B415,E$2,"multi"),'I-SUB'!$V$3:$W$624,2,0)),0,VLOOKUP(CONCATENATE($B415,E$2,"multi"),'I-SUB'!$V$3:$W$624,2,0))</f>
        <v>0</v>
      </c>
      <c r="F415" s="11">
        <f>IF(ISNA(VLOOKUP(CONCATENATE($B415,F$2,"multi"),'I-SUB'!$V$3:$W$624,2,0)),0,VLOOKUP(CONCATENATE($B415,F$2,"multi"),'I-SUB'!$V$3:$W$624,2,0))</f>
        <v>0</v>
      </c>
      <c r="G415" s="11">
        <f>IF(ISNA(VLOOKUP(CONCATENATE($B415,G$2,"multi"),'I-SUB'!$V$3:$W$624,2,0)),0,VLOOKUP(CONCATENATE($B415,G$2,"multi"),'I-SUB'!$V$3:$W$624,2,0))</f>
        <v>0</v>
      </c>
      <c r="H415" s="11">
        <f>IF(ISNA(VLOOKUP(CONCATENATE($B415,H$2,"multi"),'I-SUB'!$V$3:$W$624,2,0)),0,VLOOKUP(CONCATENATE($B415,H$2,"multi"),'I-SUB'!$V$3:$W$624,2,0))</f>
        <v>0</v>
      </c>
      <c r="I415" s="11">
        <f>IF(ISNA(VLOOKUP(CONCATENATE($B415,I$2,"multi"),'I-SUB'!$V$3:$W$624,2,0)),0,VLOOKUP(CONCATENATE($B415,I$2,"multi"),'I-SUB'!$V$3:$W$624,2,0))</f>
        <v>0</v>
      </c>
      <c r="J415" s="11">
        <f>IF(ISNA(VLOOKUP(CONCATENATE($B415,J$2,"multi"),'I-SUB'!$V$3:$W$624,2,0)),0,VLOOKUP(CONCATENATE($B415,J$2,"multi"),'I-SUB'!$V$3:$W$624,2,0))</f>
        <v>0</v>
      </c>
      <c r="K415" s="11">
        <f>IF(ISNA(VLOOKUP(CONCATENATE($B415,K$2,"multi"),'I-SUB'!$V$3:$W$624,2,0)),0,VLOOKUP(CONCATENATE($B415,K$2,"multi"),'I-SUB'!$V$3:$W$624,2,0))</f>
        <v>0</v>
      </c>
      <c r="L415" s="11">
        <f>IF(ISNA(VLOOKUP(CONCATENATE($B415,L$2,"multi"),'I-SUB'!$V$3:$W$624,2,0)),0,VLOOKUP(CONCATENATE($B415,L$2,"multi"),'I-SUB'!$V$3:$W$624,2,0))</f>
        <v>0</v>
      </c>
      <c r="M415" s="11">
        <f>IF(ISNA(VLOOKUP(CONCATENATE($B415,M$2,"multi"),'I-SUB'!$V$3:$W$624,2,0)),0,VLOOKUP(CONCATENATE($B415,M$2,"multi"),'I-SUB'!$V$3:$W$624,2,0))</f>
        <v>0</v>
      </c>
      <c r="N415" s="11">
        <f>IF(ISNA(VLOOKUP(CONCATENATE($B415,N$2,"multi"),'I-SUB'!$V$3:$W$624,2,0)),0,VLOOKUP(CONCATENATE($B415,N$2,"multi"),'I-SUB'!$V$3:$W$624,2,0))</f>
        <v>0</v>
      </c>
      <c r="O415" s="11">
        <f>IF(ISNA(VLOOKUP(CONCATENATE($B415,O$2,"multi"),'I-SUB'!$V$3:$W$624,2,0)),0,VLOOKUP(CONCATENATE($B415,O$2,"multi"),'I-SUB'!$V$3:$W$624,2,0))</f>
        <v>0</v>
      </c>
      <c r="P415" s="11">
        <f>SUM(C415:O415)</f>
        <v>0</v>
      </c>
      <c r="Q415" s="11">
        <f>IF(ISNA(VLOOKUP(CONCATENATE($B415,Q$2,"multi"),'II-SUB'!$V$3:$W$630,2,0)),0,VLOOKUP(CONCATENATE($B415,Q$2,"multi"),'II-SUB'!$V$3:$W$630,2,0))</f>
        <v>0</v>
      </c>
      <c r="R415" s="11">
        <f>IF(ISNA(VLOOKUP(CONCATENATE($B415,R$2,"multi"),'II-SUB'!$V$3:$W$630,2,0)),0,VLOOKUP(CONCATENATE($B415,R$2,"multi"),'II-SUB'!$V$3:$W$630,2,0))</f>
        <v>0</v>
      </c>
      <c r="S415" s="11">
        <f>IF(ISNA(VLOOKUP(CONCATENATE($B415,S$2,"multi"),'II-SUB'!$V$3:$W$630,2,0)),0,VLOOKUP(CONCATENATE($B415,S$2,"multi"),'II-SUB'!$V$3:$W$630,2,0))</f>
        <v>0</v>
      </c>
      <c r="T415" s="11">
        <f>IF(ISNA(VLOOKUP(CONCATENATE($B415,T$2,"multi"),'II-SUB'!$V$3:$W$630,2,0)),0,VLOOKUP(CONCATENATE($B415,T$2,"multi"),'II-SUB'!$V$3:$W$630,2,0))</f>
        <v>0</v>
      </c>
      <c r="U415" s="11">
        <f>IF(ISNA(VLOOKUP(CONCATENATE($B415,U$2,"multi"),'II-SUB'!$V$3:$W$630,2,0)),0,VLOOKUP(CONCATENATE($B415,U$2,"multi"),'II-SUB'!$V$3:$W$630,2,0))</f>
        <v>0</v>
      </c>
      <c r="V415" s="11">
        <f>IF(ISNA(VLOOKUP(CONCATENATE($B415,V$2,"multi"),'II-SUB'!$V$3:$W$630,2,0)),0,VLOOKUP(CONCATENATE($B415,V$2,"multi"),'II-SUB'!$V$3:$W$630,2,0))</f>
        <v>0</v>
      </c>
      <c r="W415" s="11">
        <f>IF(ISNA(VLOOKUP(CONCATENATE($B415,W$2,"multi"),'II-SUB'!$V$3:$W$630,2,0)),0,VLOOKUP(CONCATENATE($B415,W$2,"multi"),'II-SUB'!$V$3:$W$630,2,0))</f>
        <v>0</v>
      </c>
      <c r="X415" s="11">
        <f>IF(ISNA(VLOOKUP(CONCATENATE($B415,X$2,"multi"),'II-SUB'!$V$3:$W$630,2,0)),0,VLOOKUP(CONCATENATE($B415,X$2,"multi"),'II-SUB'!$V$3:$W$630,2,0))</f>
        <v>0</v>
      </c>
      <c r="Y415" s="11">
        <f>IF(ISNA(VLOOKUP(CONCATENATE($B415,Y$2,"multi"),'II-SUB'!$V$3:$W$630,2,0)),0,VLOOKUP(CONCATENATE($B415,Y$2,"multi"),'II-SUB'!$V$3:$W$630,2,0))</f>
        <v>0</v>
      </c>
      <c r="Z415" s="11">
        <f>IF(ISNA(VLOOKUP(CONCATENATE($B415,Z$2,"multi"),'II-SUB'!$V$3:$W$630,2,0)),0,VLOOKUP(CONCATENATE($B415,Z$2,"multi"),'II-SUB'!$V$3:$W$630,2,0))</f>
        <v>0</v>
      </c>
      <c r="AA415" s="11">
        <f>IF(ISNA(VLOOKUP(CONCATENATE($B415,AA$2,"multi"),'II-SUB'!$V$3:$W$630,2,0)),0,VLOOKUP(CONCATENATE($B415,AA$2,"multi"),'II-SUB'!$V$3:$W$630,2,0))</f>
        <v>0</v>
      </c>
      <c r="AB415" s="11">
        <f>IF(ISNA(VLOOKUP(CONCATENATE($B415,AB$2,"multi"),'II-SUB'!$V$3:$W$630,2,0)),0,VLOOKUP(CONCATENATE($B415,AB$2,"multi"),'II-SUB'!$V$3:$W$630,2,0))</f>
        <v>0</v>
      </c>
      <c r="AC415" s="11">
        <f>IF(ISNA(VLOOKUP(CONCATENATE($B415,AC$2,"multi"),'II-SUB'!$V$3:$W$630,2,0)),0,VLOOKUP(CONCATENATE($B415,AC$2,"multi"),'II-SUB'!$V$3:$W$630,2,0))</f>
        <v>0</v>
      </c>
      <c r="AD415" s="11">
        <f>SUM(Q415:AC415)</f>
        <v>0</v>
      </c>
      <c r="AE415" s="11">
        <f>IF(ISNA(VLOOKUP(CONCATENATE($B415,AE$2,"multi"),MW!$V$3:$W$600,2,0)),0,VLOOKUP(CONCATENATE($B415,AE$2,"multi"),MW!$V$3:$W$600,2,0))</f>
        <v>0</v>
      </c>
      <c r="AF415" s="11">
        <f>IF(ISNA(VLOOKUP(CONCATENATE($B415,AF$2,"multi"),MW!$V$3:$W$600,2,0)),0,VLOOKUP(CONCATENATE($B415,AF$2,"multi"),MW!$V$3:$W$600,2,0))</f>
        <v>0</v>
      </c>
      <c r="AG415" s="11">
        <f>IF(ISNA(VLOOKUP(CONCATENATE($B415,AG$2,"multi"),MW!$V$3:$W$600,2,0)),0,VLOOKUP(CONCATENATE($B415,AG$2,"multi"),MW!$V$3:$W$600,2,0))</f>
        <v>0</v>
      </c>
      <c r="AH415" s="11">
        <f>IF(ISNA(VLOOKUP(CONCATENATE($B415,AH$2,"multi"),MW!$V$3:$W$600,2,0)),0,VLOOKUP(CONCATENATE($B415,AH$2,"multi"),MW!$V$3:$W$600,2,0))</f>
        <v>0</v>
      </c>
      <c r="AI415" s="11">
        <f>IF(ISNA(VLOOKUP(CONCATENATE($B415,AI$2,"multi"),MW!$V$3:$W$600,2,0)),0,VLOOKUP(CONCATENATE($B415,AI$2,"multi"),MW!$V$3:$W$600,2,0))</f>
        <v>0</v>
      </c>
      <c r="AJ415" s="11">
        <f>IF(ISNA(VLOOKUP(CONCATENATE($B415,AJ$2,"multi"),MW!$V$3:$W$600,2,0)),0,VLOOKUP(CONCATENATE($B415,AJ$2,"multi"),MW!$V$3:$W$600,2,0))</f>
        <v>0</v>
      </c>
      <c r="AK415" s="11">
        <f>IF(ISNA(VLOOKUP(CONCATENATE($B415,AK$2,"multi"),MW!$V$3:$W$600,2,0)),0,VLOOKUP(CONCATENATE($B415,AK$2,"multi"),MW!$V$3:$W$600,2,0))</f>
        <v>0</v>
      </c>
      <c r="AL415" s="11">
        <f>IF(ISNA(VLOOKUP(CONCATENATE($B415,AL$2,"multi"),MW!$V$3:$W$600,2,0)),0,VLOOKUP(CONCATENATE($B415,AL$2,"multi"),MW!$V$3:$W$600,2,0))</f>
        <v>0</v>
      </c>
      <c r="AM415" s="11">
        <f>IF(ISNA(VLOOKUP(CONCATENATE($B415,AM$2,"multi"),MW!$V$3:$W$600,2,0)),0,VLOOKUP(CONCATENATE($B415,AM$2,"multi"),MW!$V$3:$W$600,2,0))</f>
        <v>0</v>
      </c>
      <c r="AN415" s="11">
        <f>IF(ISNA(VLOOKUP(CONCATENATE($B415,AN$2,"multi"),MW!$V$3:$W$600,2,0)),0,VLOOKUP(CONCATENATE($B415,AN$2,"multi"),MW!$V$3:$W$600,2,0))</f>
        <v>0</v>
      </c>
      <c r="AO415" s="11">
        <f>IF(ISNA(VLOOKUP(CONCATENATE($B415,AO$2,"multi"),MW!$V$3:$W$600,2,0)),0,VLOOKUP(CONCATENATE($B415,AO$2,"multi"),MW!$V$3:$W$600,2,0))</f>
        <v>0</v>
      </c>
      <c r="AP415" s="11">
        <f>SUM(AE415:AO415)</f>
        <v>0</v>
      </c>
      <c r="AQ415" s="11">
        <f>IF(ISNA(VLOOKUP(CONCATENATE($B415,AQ$2,"multi"),'III-SUB'!$V$3:$W$633,2,0)),0,VLOOKUP(CONCATENATE($B415,AQ$2,"multi"),'III-SUB'!$V$3:$W$633,2,0))</f>
        <v>0</v>
      </c>
      <c r="AR415" s="11">
        <f>IF(ISNA(VLOOKUP(CONCATENATE($B415,AR$2,"multi"),'III-SUB'!$V$3:$W$633,2,0)),0,VLOOKUP(CONCATENATE($B415,AR$2,"multi"),'III-SUB'!$V$3:$W$633,2,0))</f>
        <v>0</v>
      </c>
      <c r="AS415" s="11">
        <f>IF(ISNA(VLOOKUP(CONCATENATE($B415,AS$2,"multi"),'III-SUB'!$V$3:$W$633,2,0)),0,VLOOKUP(CONCATENATE($B415,AS$2,"multi"),'III-SUB'!$V$3:$W$633,2,0))</f>
        <v>0</v>
      </c>
      <c r="AT415" s="11">
        <f>IF(ISNA(VLOOKUP(CONCATENATE($B415,AT$2,"multi"),'III-SUB'!$V$3:$W$633,2,0)),0,VLOOKUP(CONCATENATE($B415,AT$2,"multi"),'III-SUB'!$V$3:$W$633,2,0))</f>
        <v>0</v>
      </c>
      <c r="AU415" s="11">
        <f>IF(ISNA(VLOOKUP(CONCATENATE($B415,AU$2,"multi"),'III-SUB'!$V$3:$W$633,2,0)),0,VLOOKUP(CONCATENATE($B415,AU$2,"multi"),'III-SUB'!$V$3:$W$633,2,0))</f>
        <v>0</v>
      </c>
      <c r="AV415" s="11">
        <f>IF(ISNA(VLOOKUP(CONCATENATE($B415,AV$2,"multi"),'III-SUB'!$V$3:$W$633,2,0)),0,VLOOKUP(CONCATENATE($B415,AV$2,"multi"),'III-SUB'!$V$3:$W$633,2,0))</f>
        <v>0</v>
      </c>
      <c r="AW415" s="11">
        <f>IF(ISNA(VLOOKUP(CONCATENATE($B415,AW$2,"multi"),'III-SUB'!$V$3:$W$633,2,0)),0,VLOOKUP(CONCATENATE($B415,AW$2,"multi"),'III-SUB'!$V$3:$W$633,2,0))</f>
        <v>0</v>
      </c>
      <c r="AX415" s="11">
        <f>IF(ISNA(VLOOKUP(CONCATENATE($B415,AX$2,"multi"),'III-SUB'!$V$3:$W$633,2,0)),0,VLOOKUP(CONCATENATE($B415,AX$2,"multi"),'III-SUB'!$V$3:$W$633,2,0))</f>
        <v>0</v>
      </c>
      <c r="AY415" s="11">
        <f>IF(ISNA(VLOOKUP(CONCATENATE($B415,AY$2,"multi"),'III-SUB'!$V$3:$W$633,2,0)),0,VLOOKUP(CONCATENATE($B415,AY$2,"multi"),'III-SUB'!$V$3:$W$633,2,0))</f>
        <v>0</v>
      </c>
      <c r="AZ415" s="11">
        <f>IF(ISNA(VLOOKUP(CONCATENATE($B415,AZ$2,"multi"),'III-SUB'!$V$3:$W$633,2,0)),0,VLOOKUP(CONCATENATE($B415,AZ$2,"multi"),'III-SUB'!$V$3:$W$633,2,0))</f>
        <v>0</v>
      </c>
      <c r="BA415" s="11">
        <f>IF(ISNA(VLOOKUP(CONCATENATE($B415,BA$2,"multi"),'III-SUB'!$V$3:$W$633,2,0)),0,VLOOKUP(CONCATENATE($B415,BA$2,"multi"),'III-SUB'!$V$3:$W$633,2,0))</f>
        <v>0</v>
      </c>
      <c r="BB415" s="11">
        <f>IF(ISNA(VLOOKUP(CONCATENATE($B415,BB$2,"multi"),'III-SUB'!$V$3:$W$633,2,0)),0,VLOOKUP(CONCATENATE($B415,BB$2,"multi"),'III-SUB'!$V$3:$W$633,2,0))</f>
        <v>0</v>
      </c>
      <c r="BC415" s="11">
        <f>IF(ISNA(VLOOKUP(CONCATENATE($B415,BC$2,"multi"),'III-SUB'!$V$3:$W$633,2,0)),0,VLOOKUP(CONCATENATE($B415,BC$2,"multi"),'III-SUB'!$V$3:$W$633,2,0))</f>
        <v>0</v>
      </c>
      <c r="BD415" s="11">
        <f>SUM(AQ415:BC415)</f>
        <v>0</v>
      </c>
      <c r="BE415" s="11">
        <f>IF(ISNA(VLOOKUP(CONCATENATE($B415,AQ$2,"multi"),VHF!$V$3:$W$627,2,0)),0,VLOOKUP(CONCATENATE($B415,AQ$2,"multi"),VHF!$V$3:$W$627,2,0))</f>
        <v>0</v>
      </c>
      <c r="BF415" s="11">
        <f>IF(ISNA(VLOOKUP(CONCATENATE($B415,BF$2,"multi"),UHF!$V$3:$W$612,2,0)),0,VLOOKUP(CONCATENATE($B415,BF$2,"multi"),UHF!$V$3:$W$612,2,0))</f>
        <v>0</v>
      </c>
      <c r="BG415" s="11">
        <f>IF(ISNA(VLOOKUP(CONCATENATE($B415,BG$2,"multi"),UHF!$V$3:$W$612,2,0)),0,VLOOKUP(CONCATENATE($B415,BG$2,"multi"),UHF!$V$3:$W$612,2,0))</f>
        <v>0</v>
      </c>
      <c r="BH415" s="11">
        <f>IF(ISNA(VLOOKUP(CONCATENATE($B415,BH$2,"multi"),UHF!$V$3:$W$612,2,0)),0,VLOOKUP(CONCATENATE($B415,BH$2,"multi"),UHF!$V$3:$W$612,2,0))</f>
        <v>0</v>
      </c>
      <c r="BI415" s="11">
        <f>IF(ISNA(VLOOKUP(CONCATENATE($B415,BI$2,"multi"),UHF!$V$3:$W$612,2,0)),0,VLOOKUP(CONCATENATE($B415,BI$2,"multi"),UHF!$V$3:$W$612,2,0))</f>
        <v>0</v>
      </c>
      <c r="BJ415" s="11">
        <f>IF(ISNA(VLOOKUP(CONCATENATE($B415,BJ$2,"multi"),UHF!$V$3:$W$612,2,0)),0,VLOOKUP(CONCATENATE($B415,BJ$2,"multi"),UHF!$V$3:$W$612,2,0))</f>
        <v>0</v>
      </c>
      <c r="BK415" s="11">
        <f>IF(ISNA(VLOOKUP(CONCATENATE($B415,BK$2,"multi"),UHF!$V$3:$W$612,2,0)),0,VLOOKUP(CONCATENATE($B415,BK$2,"multi"),UHF!$V$3:$W$612,2,0))</f>
        <v>0</v>
      </c>
      <c r="BL415" s="11">
        <f>IF(ISNA(VLOOKUP(CONCATENATE($B415,BL$2,"multi"),UHF!$V$3:$W$612,2,0)),0,VLOOKUP(CONCATENATE($B415,BL$2,"multi"),UHF!$V$3:$W$612,2,0))</f>
        <v>0</v>
      </c>
      <c r="BM415" s="11">
        <f>IF(ISNA(VLOOKUP(CONCATENATE($B415,BM$2,"multi"),UHF!$V$3:$W$612,2,0)),0,VLOOKUP(CONCATENATE($B415,BM$2,"multi"),UHF!$V$3:$W$612,2,0))</f>
        <v>0</v>
      </c>
      <c r="BN415" s="11">
        <f>IF(ISNA(VLOOKUP(CONCATENATE($B415,BN$2,"multi"),UHF!$V$3:$W$612,2,0)),0,VLOOKUP(CONCATENATE($B415,BN$2,"multi"),UHF!$V$3:$W$612,2,0))</f>
        <v>0</v>
      </c>
      <c r="BO415" s="11">
        <f>IF(ISNA(VLOOKUP(CONCATENATE($B415,BO$2,"multi"),UHF!$V$3:$W$612,2,0)),0,VLOOKUP(CONCATENATE($B415,BO$2,"multi"),UHF!$V$3:$W$612,2,0))</f>
        <v>0</v>
      </c>
      <c r="BP415" s="11">
        <f>IF(ISNA(VLOOKUP(CONCATENATE($B415,BP$2,"multi"),UHF!$V$3:$W$612,2,0)),0,VLOOKUP(CONCATENATE($B415,BP$2,"multi"),UHF!$V$3:$W$612,2,0))</f>
        <v>0</v>
      </c>
      <c r="BQ415" s="11">
        <f>IF(ISNA(VLOOKUP(CONCATENATE($B415,BQ$2,"multi"),UHF!$V$3:$W$612,2,0)),0,VLOOKUP(CONCATENATE($B415,BQ$2,"multi"),UHF!$V$3:$W$612,2,0))</f>
        <v>0</v>
      </c>
      <c r="BR415" s="11">
        <f>SUM(BF415:BQ415)</f>
        <v>0</v>
      </c>
      <c r="BS415" s="11">
        <f>IF(ISNA(VLOOKUP(CONCATENATE($B415,BS$2,"multi"),'A1'!$V$3:$W$612,2,0)),0,VLOOKUP(CONCATENATE($B415,BS$2,"multi"),'A1'!$V$3:$W$612,2,0))</f>
        <v>0</v>
      </c>
    </row>
    <row r="416" spans="2:71" x14ac:dyDescent="0.2">
      <c r="B416" s="8">
        <f>'Seznam-MO'!A427</f>
        <v>0</v>
      </c>
      <c r="C416" s="11">
        <f>IF(ISNA(VLOOKUP(CONCATENATE($B416,C$2,"multi"),'I-SUB'!$V$3:$W$624,2,0)),0,VLOOKUP(CONCATENATE($B416,C$2,"multi"),'I-SUB'!$V$3:$W$624,2,0))</f>
        <v>0</v>
      </c>
      <c r="D416" s="11">
        <f>IF(ISNA(VLOOKUP(CONCATENATE($B416,D$2,"multi"),'I-SUB'!$V$3:$W$624,2,0)),0,VLOOKUP(CONCATENATE($B416,D$2,"multi"),'I-SUB'!$V$3:$W$624,2,0))</f>
        <v>0</v>
      </c>
      <c r="E416" s="11">
        <f>IF(ISNA(VLOOKUP(CONCATENATE($B416,E$2,"multi"),'I-SUB'!$V$3:$W$624,2,0)),0,VLOOKUP(CONCATENATE($B416,E$2,"multi"),'I-SUB'!$V$3:$W$624,2,0))</f>
        <v>0</v>
      </c>
      <c r="F416" s="11">
        <f>IF(ISNA(VLOOKUP(CONCATENATE($B416,F$2,"multi"),'I-SUB'!$V$3:$W$624,2,0)),0,VLOOKUP(CONCATENATE($B416,F$2,"multi"),'I-SUB'!$V$3:$W$624,2,0))</f>
        <v>0</v>
      </c>
      <c r="G416" s="11">
        <f>IF(ISNA(VLOOKUP(CONCATENATE($B416,G$2,"multi"),'I-SUB'!$V$3:$W$624,2,0)),0,VLOOKUP(CONCATENATE($B416,G$2,"multi"),'I-SUB'!$V$3:$W$624,2,0))</f>
        <v>0</v>
      </c>
      <c r="H416" s="11">
        <f>IF(ISNA(VLOOKUP(CONCATENATE($B416,H$2,"multi"),'I-SUB'!$V$3:$W$624,2,0)),0,VLOOKUP(CONCATENATE($B416,H$2,"multi"),'I-SUB'!$V$3:$W$624,2,0))</f>
        <v>0</v>
      </c>
      <c r="I416" s="11">
        <f>IF(ISNA(VLOOKUP(CONCATENATE($B416,I$2,"multi"),'I-SUB'!$V$3:$W$624,2,0)),0,VLOOKUP(CONCATENATE($B416,I$2,"multi"),'I-SUB'!$V$3:$W$624,2,0))</f>
        <v>0</v>
      </c>
      <c r="J416" s="11">
        <f>IF(ISNA(VLOOKUP(CONCATENATE($B416,J$2,"multi"),'I-SUB'!$V$3:$W$624,2,0)),0,VLOOKUP(CONCATENATE($B416,J$2,"multi"),'I-SUB'!$V$3:$W$624,2,0))</f>
        <v>0</v>
      </c>
      <c r="K416" s="11">
        <f>IF(ISNA(VLOOKUP(CONCATENATE($B416,K$2,"multi"),'I-SUB'!$V$3:$W$624,2,0)),0,VLOOKUP(CONCATENATE($B416,K$2,"multi"),'I-SUB'!$V$3:$W$624,2,0))</f>
        <v>0</v>
      </c>
      <c r="L416" s="11">
        <f>IF(ISNA(VLOOKUP(CONCATENATE($B416,L$2,"multi"),'I-SUB'!$V$3:$W$624,2,0)),0,VLOOKUP(CONCATENATE($B416,L$2,"multi"),'I-SUB'!$V$3:$W$624,2,0))</f>
        <v>0</v>
      </c>
      <c r="M416" s="11">
        <f>IF(ISNA(VLOOKUP(CONCATENATE($B416,M$2,"multi"),'I-SUB'!$V$3:$W$624,2,0)),0,VLOOKUP(CONCATENATE($B416,M$2,"multi"),'I-SUB'!$V$3:$W$624,2,0))</f>
        <v>0</v>
      </c>
      <c r="N416" s="11">
        <f>IF(ISNA(VLOOKUP(CONCATENATE($B416,N$2,"multi"),'I-SUB'!$V$3:$W$624,2,0)),0,VLOOKUP(CONCATENATE($B416,N$2,"multi"),'I-SUB'!$V$3:$W$624,2,0))</f>
        <v>0</v>
      </c>
      <c r="O416" s="11">
        <f>IF(ISNA(VLOOKUP(CONCATENATE($B416,O$2,"multi"),'I-SUB'!$V$3:$W$624,2,0)),0,VLOOKUP(CONCATENATE($B416,O$2,"multi"),'I-SUB'!$V$3:$W$624,2,0))</f>
        <v>0</v>
      </c>
      <c r="P416" s="11">
        <f>SUM(C416:O416)</f>
        <v>0</v>
      </c>
      <c r="Q416" s="11">
        <f>IF(ISNA(VLOOKUP(CONCATENATE($B416,Q$2,"multi"),'II-SUB'!$V$3:$W$630,2,0)),0,VLOOKUP(CONCATENATE($B416,Q$2,"multi"),'II-SUB'!$V$3:$W$630,2,0))</f>
        <v>0</v>
      </c>
      <c r="R416" s="11">
        <f>IF(ISNA(VLOOKUP(CONCATENATE($B416,R$2,"multi"),'II-SUB'!$V$3:$W$630,2,0)),0,VLOOKUP(CONCATENATE($B416,R$2,"multi"),'II-SUB'!$V$3:$W$630,2,0))</f>
        <v>0</v>
      </c>
      <c r="S416" s="11">
        <f>IF(ISNA(VLOOKUP(CONCATENATE($B416,S$2,"multi"),'II-SUB'!$V$3:$W$630,2,0)),0,VLOOKUP(CONCATENATE($B416,S$2,"multi"),'II-SUB'!$V$3:$W$630,2,0))</f>
        <v>0</v>
      </c>
      <c r="T416" s="11">
        <f>IF(ISNA(VLOOKUP(CONCATENATE($B416,T$2,"multi"),'II-SUB'!$V$3:$W$630,2,0)),0,VLOOKUP(CONCATENATE($B416,T$2,"multi"),'II-SUB'!$V$3:$W$630,2,0))</f>
        <v>0</v>
      </c>
      <c r="U416" s="11">
        <f>IF(ISNA(VLOOKUP(CONCATENATE($B416,U$2,"multi"),'II-SUB'!$V$3:$W$630,2,0)),0,VLOOKUP(CONCATENATE($B416,U$2,"multi"),'II-SUB'!$V$3:$W$630,2,0))</f>
        <v>0</v>
      </c>
      <c r="V416" s="11">
        <f>IF(ISNA(VLOOKUP(CONCATENATE($B416,V$2,"multi"),'II-SUB'!$V$3:$W$630,2,0)),0,VLOOKUP(CONCATENATE($B416,V$2,"multi"),'II-SUB'!$V$3:$W$630,2,0))</f>
        <v>0</v>
      </c>
      <c r="W416" s="11">
        <f>IF(ISNA(VLOOKUP(CONCATENATE($B416,W$2,"multi"),'II-SUB'!$V$3:$W$630,2,0)),0,VLOOKUP(CONCATENATE($B416,W$2,"multi"),'II-SUB'!$V$3:$W$630,2,0))</f>
        <v>0</v>
      </c>
      <c r="X416" s="11">
        <f>IF(ISNA(VLOOKUP(CONCATENATE($B416,X$2,"multi"),'II-SUB'!$V$3:$W$630,2,0)),0,VLOOKUP(CONCATENATE($B416,X$2,"multi"),'II-SUB'!$V$3:$W$630,2,0))</f>
        <v>0</v>
      </c>
      <c r="Y416" s="11">
        <f>IF(ISNA(VLOOKUP(CONCATENATE($B416,Y$2,"multi"),'II-SUB'!$V$3:$W$630,2,0)),0,VLOOKUP(CONCATENATE($B416,Y$2,"multi"),'II-SUB'!$V$3:$W$630,2,0))</f>
        <v>0</v>
      </c>
      <c r="Z416" s="11">
        <f>IF(ISNA(VLOOKUP(CONCATENATE($B416,Z$2,"multi"),'II-SUB'!$V$3:$W$630,2,0)),0,VLOOKUP(CONCATENATE($B416,Z$2,"multi"),'II-SUB'!$V$3:$W$630,2,0))</f>
        <v>0</v>
      </c>
      <c r="AA416" s="11">
        <f>IF(ISNA(VLOOKUP(CONCATENATE($B416,AA$2,"multi"),'II-SUB'!$V$3:$W$630,2,0)),0,VLOOKUP(CONCATENATE($B416,AA$2,"multi"),'II-SUB'!$V$3:$W$630,2,0))</f>
        <v>0</v>
      </c>
      <c r="AB416" s="11">
        <f>IF(ISNA(VLOOKUP(CONCATENATE($B416,AB$2,"multi"),'II-SUB'!$V$3:$W$630,2,0)),0,VLOOKUP(CONCATENATE($B416,AB$2,"multi"),'II-SUB'!$V$3:$W$630,2,0))</f>
        <v>0</v>
      </c>
      <c r="AC416" s="11">
        <f>IF(ISNA(VLOOKUP(CONCATENATE($B416,AC$2,"multi"),'II-SUB'!$V$3:$W$630,2,0)),0,VLOOKUP(CONCATENATE($B416,AC$2,"multi"),'II-SUB'!$V$3:$W$630,2,0))</f>
        <v>0</v>
      </c>
      <c r="AD416" s="11">
        <f>SUM(Q416:AC416)</f>
        <v>0</v>
      </c>
      <c r="AE416" s="11">
        <f>IF(ISNA(VLOOKUP(CONCATENATE($B416,AE$2,"multi"),MW!$V$3:$W$600,2,0)),0,VLOOKUP(CONCATENATE($B416,AE$2,"multi"),MW!$V$3:$W$600,2,0))</f>
        <v>0</v>
      </c>
      <c r="AF416" s="11">
        <f>IF(ISNA(VLOOKUP(CONCATENATE($B416,AF$2,"multi"),MW!$V$3:$W$600,2,0)),0,VLOOKUP(CONCATENATE($B416,AF$2,"multi"),MW!$V$3:$W$600,2,0))</f>
        <v>0</v>
      </c>
      <c r="AG416" s="11">
        <f>IF(ISNA(VLOOKUP(CONCATENATE($B416,AG$2,"multi"),MW!$V$3:$W$600,2,0)),0,VLOOKUP(CONCATENATE($B416,AG$2,"multi"),MW!$V$3:$W$600,2,0))</f>
        <v>0</v>
      </c>
      <c r="AH416" s="11">
        <f>IF(ISNA(VLOOKUP(CONCATENATE($B416,AH$2,"multi"),MW!$V$3:$W$600,2,0)),0,VLOOKUP(CONCATENATE($B416,AH$2,"multi"),MW!$V$3:$W$600,2,0))</f>
        <v>0</v>
      </c>
      <c r="AI416" s="11">
        <f>IF(ISNA(VLOOKUP(CONCATENATE($B416,AI$2,"multi"),MW!$V$3:$W$600,2,0)),0,VLOOKUP(CONCATENATE($B416,AI$2,"multi"),MW!$V$3:$W$600,2,0))</f>
        <v>0</v>
      </c>
      <c r="AJ416" s="11">
        <f>IF(ISNA(VLOOKUP(CONCATENATE($B416,AJ$2,"multi"),MW!$V$3:$W$600,2,0)),0,VLOOKUP(CONCATENATE($B416,AJ$2,"multi"),MW!$V$3:$W$600,2,0))</f>
        <v>0</v>
      </c>
      <c r="AK416" s="11">
        <f>IF(ISNA(VLOOKUP(CONCATENATE($B416,AK$2,"multi"),MW!$V$3:$W$600,2,0)),0,VLOOKUP(CONCATENATE($B416,AK$2,"multi"),MW!$V$3:$W$600,2,0))</f>
        <v>0</v>
      </c>
      <c r="AL416" s="11">
        <f>IF(ISNA(VLOOKUP(CONCATENATE($B416,AL$2,"multi"),MW!$V$3:$W$600,2,0)),0,VLOOKUP(CONCATENATE($B416,AL$2,"multi"),MW!$V$3:$W$600,2,0))</f>
        <v>0</v>
      </c>
      <c r="AM416" s="11">
        <f>IF(ISNA(VLOOKUP(CONCATENATE($B416,AM$2,"multi"),MW!$V$3:$W$600,2,0)),0,VLOOKUP(CONCATENATE($B416,AM$2,"multi"),MW!$V$3:$W$600,2,0))</f>
        <v>0</v>
      </c>
      <c r="AN416" s="11">
        <f>IF(ISNA(VLOOKUP(CONCATENATE($B416,AN$2,"multi"),MW!$V$3:$W$600,2,0)),0,VLOOKUP(CONCATENATE($B416,AN$2,"multi"),MW!$V$3:$W$600,2,0))</f>
        <v>0</v>
      </c>
      <c r="AO416" s="11">
        <f>IF(ISNA(VLOOKUP(CONCATENATE($B416,AO$2,"multi"),MW!$V$3:$W$600,2,0)),0,VLOOKUP(CONCATENATE($B416,AO$2,"multi"),MW!$V$3:$W$600,2,0))</f>
        <v>0</v>
      </c>
      <c r="AP416" s="11">
        <f>SUM(AE416:AO416)</f>
        <v>0</v>
      </c>
      <c r="AQ416" s="11">
        <f>IF(ISNA(VLOOKUP(CONCATENATE($B416,AQ$2,"multi"),'III-SUB'!$V$3:$W$633,2,0)),0,VLOOKUP(CONCATENATE($B416,AQ$2,"multi"),'III-SUB'!$V$3:$W$633,2,0))</f>
        <v>0</v>
      </c>
      <c r="AR416" s="11">
        <f>IF(ISNA(VLOOKUP(CONCATENATE($B416,AR$2,"multi"),'III-SUB'!$V$3:$W$633,2,0)),0,VLOOKUP(CONCATENATE($B416,AR$2,"multi"),'III-SUB'!$V$3:$W$633,2,0))</f>
        <v>0</v>
      </c>
      <c r="AS416" s="11">
        <f>IF(ISNA(VLOOKUP(CONCATENATE($B416,AS$2,"multi"),'III-SUB'!$V$3:$W$633,2,0)),0,VLOOKUP(CONCATENATE($B416,AS$2,"multi"),'III-SUB'!$V$3:$W$633,2,0))</f>
        <v>0</v>
      </c>
      <c r="AT416" s="11">
        <f>IF(ISNA(VLOOKUP(CONCATENATE($B416,AT$2,"multi"),'III-SUB'!$V$3:$W$633,2,0)),0,VLOOKUP(CONCATENATE($B416,AT$2,"multi"),'III-SUB'!$V$3:$W$633,2,0))</f>
        <v>0</v>
      </c>
      <c r="AU416" s="11">
        <f>IF(ISNA(VLOOKUP(CONCATENATE($B416,AU$2,"multi"),'III-SUB'!$V$3:$W$633,2,0)),0,VLOOKUP(CONCATENATE($B416,AU$2,"multi"),'III-SUB'!$V$3:$W$633,2,0))</f>
        <v>0</v>
      </c>
      <c r="AV416" s="11">
        <f>IF(ISNA(VLOOKUP(CONCATENATE($B416,AV$2,"multi"),'III-SUB'!$V$3:$W$633,2,0)),0,VLOOKUP(CONCATENATE($B416,AV$2,"multi"),'III-SUB'!$V$3:$W$633,2,0))</f>
        <v>0</v>
      </c>
      <c r="AW416" s="11">
        <f>IF(ISNA(VLOOKUP(CONCATENATE($B416,AW$2,"multi"),'III-SUB'!$V$3:$W$633,2,0)),0,VLOOKUP(CONCATENATE($B416,AW$2,"multi"),'III-SUB'!$V$3:$W$633,2,0))</f>
        <v>0</v>
      </c>
      <c r="AX416" s="11">
        <f>IF(ISNA(VLOOKUP(CONCATENATE($B416,AX$2,"multi"),'III-SUB'!$V$3:$W$633,2,0)),0,VLOOKUP(CONCATENATE($B416,AX$2,"multi"),'III-SUB'!$V$3:$W$633,2,0))</f>
        <v>0</v>
      </c>
      <c r="AY416" s="11">
        <f>IF(ISNA(VLOOKUP(CONCATENATE($B416,AY$2,"multi"),'III-SUB'!$V$3:$W$633,2,0)),0,VLOOKUP(CONCATENATE($B416,AY$2,"multi"),'III-SUB'!$V$3:$W$633,2,0))</f>
        <v>0</v>
      </c>
      <c r="AZ416" s="11">
        <f>IF(ISNA(VLOOKUP(CONCATENATE($B416,AZ$2,"multi"),'III-SUB'!$V$3:$W$633,2,0)),0,VLOOKUP(CONCATENATE($B416,AZ$2,"multi"),'III-SUB'!$V$3:$W$633,2,0))</f>
        <v>0</v>
      </c>
      <c r="BA416" s="11">
        <f>IF(ISNA(VLOOKUP(CONCATENATE($B416,BA$2,"multi"),'III-SUB'!$V$3:$W$633,2,0)),0,VLOOKUP(CONCATENATE($B416,BA$2,"multi"),'III-SUB'!$V$3:$W$633,2,0))</f>
        <v>0</v>
      </c>
      <c r="BB416" s="11">
        <f>IF(ISNA(VLOOKUP(CONCATENATE($B416,BB$2,"multi"),'III-SUB'!$V$3:$W$633,2,0)),0,VLOOKUP(CONCATENATE($B416,BB$2,"multi"),'III-SUB'!$V$3:$W$633,2,0))</f>
        <v>0</v>
      </c>
      <c r="BC416" s="11">
        <f>IF(ISNA(VLOOKUP(CONCATENATE($B416,BC$2,"multi"),'III-SUB'!$V$3:$W$633,2,0)),0,VLOOKUP(CONCATENATE($B416,BC$2,"multi"),'III-SUB'!$V$3:$W$633,2,0))</f>
        <v>0</v>
      </c>
      <c r="BD416" s="11">
        <f>SUM(AQ416:BC416)</f>
        <v>0</v>
      </c>
      <c r="BE416" s="11">
        <f>IF(ISNA(VLOOKUP(CONCATENATE($B416,AQ$2,"multi"),VHF!$V$3:$W$627,2,0)),0,VLOOKUP(CONCATENATE($B416,AQ$2,"multi"),VHF!$V$3:$W$627,2,0))</f>
        <v>0</v>
      </c>
      <c r="BF416" s="11">
        <f>IF(ISNA(VLOOKUP(CONCATENATE($B416,BF$2,"multi"),UHF!$V$3:$W$612,2,0)),0,VLOOKUP(CONCATENATE($B416,BF$2,"multi"),UHF!$V$3:$W$612,2,0))</f>
        <v>0</v>
      </c>
      <c r="BG416" s="11">
        <f>IF(ISNA(VLOOKUP(CONCATENATE($B416,BG$2,"multi"),UHF!$V$3:$W$612,2,0)),0,VLOOKUP(CONCATENATE($B416,BG$2,"multi"),UHF!$V$3:$W$612,2,0))</f>
        <v>0</v>
      </c>
      <c r="BH416" s="11">
        <f>IF(ISNA(VLOOKUP(CONCATENATE($B416,BH$2,"multi"),UHF!$V$3:$W$612,2,0)),0,VLOOKUP(CONCATENATE($B416,BH$2,"multi"),UHF!$V$3:$W$612,2,0))</f>
        <v>0</v>
      </c>
      <c r="BI416" s="11">
        <f>IF(ISNA(VLOOKUP(CONCATENATE($B416,BI$2,"multi"),UHF!$V$3:$W$612,2,0)),0,VLOOKUP(CONCATENATE($B416,BI$2,"multi"),UHF!$V$3:$W$612,2,0))</f>
        <v>0</v>
      </c>
      <c r="BJ416" s="11">
        <f>IF(ISNA(VLOOKUP(CONCATENATE($B416,BJ$2,"multi"),UHF!$V$3:$W$612,2,0)),0,VLOOKUP(CONCATENATE($B416,BJ$2,"multi"),UHF!$V$3:$W$612,2,0))</f>
        <v>0</v>
      </c>
      <c r="BK416" s="11">
        <f>IF(ISNA(VLOOKUP(CONCATENATE($B416,BK$2,"multi"),UHF!$V$3:$W$612,2,0)),0,VLOOKUP(CONCATENATE($B416,BK$2,"multi"),UHF!$V$3:$W$612,2,0))</f>
        <v>0</v>
      </c>
      <c r="BL416" s="11">
        <f>IF(ISNA(VLOOKUP(CONCATENATE($B416,BL$2,"multi"),UHF!$V$3:$W$612,2,0)),0,VLOOKUP(CONCATENATE($B416,BL$2,"multi"),UHF!$V$3:$W$612,2,0))</f>
        <v>0</v>
      </c>
      <c r="BM416" s="11">
        <f>IF(ISNA(VLOOKUP(CONCATENATE($B416,BM$2,"multi"),UHF!$V$3:$W$612,2,0)),0,VLOOKUP(CONCATENATE($B416,BM$2,"multi"),UHF!$V$3:$W$612,2,0))</f>
        <v>0</v>
      </c>
      <c r="BN416" s="11">
        <f>IF(ISNA(VLOOKUP(CONCATENATE($B416,BN$2,"multi"),UHF!$V$3:$W$612,2,0)),0,VLOOKUP(CONCATENATE($B416,BN$2,"multi"),UHF!$V$3:$W$612,2,0))</f>
        <v>0</v>
      </c>
      <c r="BO416" s="11">
        <f>IF(ISNA(VLOOKUP(CONCATENATE($B416,BO$2,"multi"),UHF!$V$3:$W$612,2,0)),0,VLOOKUP(CONCATENATE($B416,BO$2,"multi"),UHF!$V$3:$W$612,2,0))</f>
        <v>0</v>
      </c>
      <c r="BP416" s="11">
        <f>IF(ISNA(VLOOKUP(CONCATENATE($B416,BP$2,"multi"),UHF!$V$3:$W$612,2,0)),0,VLOOKUP(CONCATENATE($B416,BP$2,"multi"),UHF!$V$3:$W$612,2,0))</f>
        <v>0</v>
      </c>
      <c r="BQ416" s="11">
        <f>IF(ISNA(VLOOKUP(CONCATENATE($B416,BQ$2,"multi"),UHF!$V$3:$W$612,2,0)),0,VLOOKUP(CONCATENATE($B416,BQ$2,"multi"),UHF!$V$3:$W$612,2,0))</f>
        <v>0</v>
      </c>
      <c r="BR416" s="11">
        <f>SUM(BF416:BQ416)</f>
        <v>0</v>
      </c>
      <c r="BS416" s="11">
        <f>IF(ISNA(VLOOKUP(CONCATENATE($B416,BS$2,"multi"),'A1'!$V$3:$W$612,2,0)),0,VLOOKUP(CONCATENATE($B416,BS$2,"multi"),'A1'!$V$3:$W$612,2,0))</f>
        <v>0</v>
      </c>
    </row>
    <row r="417" spans="2:71" x14ac:dyDescent="0.2">
      <c r="B417" s="8">
        <f>'Seznam-MO'!A428</f>
        <v>0</v>
      </c>
      <c r="C417" s="11">
        <f>IF(ISNA(VLOOKUP(CONCATENATE($B417,C$2,"multi"),'I-SUB'!$V$3:$W$624,2,0)),0,VLOOKUP(CONCATENATE($B417,C$2,"multi"),'I-SUB'!$V$3:$W$624,2,0))</f>
        <v>0</v>
      </c>
      <c r="D417" s="11">
        <f>IF(ISNA(VLOOKUP(CONCATENATE($B417,D$2,"multi"),'I-SUB'!$V$3:$W$624,2,0)),0,VLOOKUP(CONCATENATE($B417,D$2,"multi"),'I-SUB'!$V$3:$W$624,2,0))</f>
        <v>0</v>
      </c>
      <c r="E417" s="11">
        <f>IF(ISNA(VLOOKUP(CONCATENATE($B417,E$2,"multi"),'I-SUB'!$V$3:$W$624,2,0)),0,VLOOKUP(CONCATENATE($B417,E$2,"multi"),'I-SUB'!$V$3:$W$624,2,0))</f>
        <v>0</v>
      </c>
      <c r="F417" s="11">
        <f>IF(ISNA(VLOOKUP(CONCATENATE($B417,F$2,"multi"),'I-SUB'!$V$3:$W$624,2,0)),0,VLOOKUP(CONCATENATE($B417,F$2,"multi"),'I-SUB'!$V$3:$W$624,2,0))</f>
        <v>0</v>
      </c>
      <c r="G417" s="11">
        <f>IF(ISNA(VLOOKUP(CONCATENATE($B417,G$2,"multi"),'I-SUB'!$V$3:$W$624,2,0)),0,VLOOKUP(CONCATENATE($B417,G$2,"multi"),'I-SUB'!$V$3:$W$624,2,0))</f>
        <v>0</v>
      </c>
      <c r="H417" s="11">
        <f>IF(ISNA(VLOOKUP(CONCATENATE($B417,H$2,"multi"),'I-SUB'!$V$3:$W$624,2,0)),0,VLOOKUP(CONCATENATE($B417,H$2,"multi"),'I-SUB'!$V$3:$W$624,2,0))</f>
        <v>0</v>
      </c>
      <c r="I417" s="11">
        <f>IF(ISNA(VLOOKUP(CONCATENATE($B417,I$2,"multi"),'I-SUB'!$V$3:$W$624,2,0)),0,VLOOKUP(CONCATENATE($B417,I$2,"multi"),'I-SUB'!$V$3:$W$624,2,0))</f>
        <v>0</v>
      </c>
      <c r="J417" s="11">
        <f>IF(ISNA(VLOOKUP(CONCATENATE($B417,J$2,"multi"),'I-SUB'!$V$3:$W$624,2,0)),0,VLOOKUP(CONCATENATE($B417,J$2,"multi"),'I-SUB'!$V$3:$W$624,2,0))</f>
        <v>0</v>
      </c>
      <c r="K417" s="11">
        <f>IF(ISNA(VLOOKUP(CONCATENATE($B417,K$2,"multi"),'I-SUB'!$V$3:$W$624,2,0)),0,VLOOKUP(CONCATENATE($B417,K$2,"multi"),'I-SUB'!$V$3:$W$624,2,0))</f>
        <v>0</v>
      </c>
      <c r="L417" s="11">
        <f>IF(ISNA(VLOOKUP(CONCATENATE($B417,L$2,"multi"),'I-SUB'!$V$3:$W$624,2,0)),0,VLOOKUP(CONCATENATE($B417,L$2,"multi"),'I-SUB'!$V$3:$W$624,2,0))</f>
        <v>0</v>
      </c>
      <c r="M417" s="11">
        <f>IF(ISNA(VLOOKUP(CONCATENATE($B417,M$2,"multi"),'I-SUB'!$V$3:$W$624,2,0)),0,VLOOKUP(CONCATENATE($B417,M$2,"multi"),'I-SUB'!$V$3:$W$624,2,0))</f>
        <v>0</v>
      </c>
      <c r="N417" s="11">
        <f>IF(ISNA(VLOOKUP(CONCATENATE($B417,N$2,"multi"),'I-SUB'!$V$3:$W$624,2,0)),0,VLOOKUP(CONCATENATE($B417,N$2,"multi"),'I-SUB'!$V$3:$W$624,2,0))</f>
        <v>0</v>
      </c>
      <c r="O417" s="11">
        <f>IF(ISNA(VLOOKUP(CONCATENATE($B417,O$2,"multi"),'I-SUB'!$V$3:$W$624,2,0)),0,VLOOKUP(CONCATENATE($B417,O$2,"multi"),'I-SUB'!$V$3:$W$624,2,0))</f>
        <v>0</v>
      </c>
      <c r="P417" s="11">
        <f>SUM(C417:O417)</f>
        <v>0</v>
      </c>
      <c r="Q417" s="11">
        <f>IF(ISNA(VLOOKUP(CONCATENATE($B417,Q$2,"multi"),'II-SUB'!$V$3:$W$630,2,0)),0,VLOOKUP(CONCATENATE($B417,Q$2,"multi"),'II-SUB'!$V$3:$W$630,2,0))</f>
        <v>0</v>
      </c>
      <c r="R417" s="11">
        <f>IF(ISNA(VLOOKUP(CONCATENATE($B417,R$2,"multi"),'II-SUB'!$V$3:$W$630,2,0)),0,VLOOKUP(CONCATENATE($B417,R$2,"multi"),'II-SUB'!$V$3:$W$630,2,0))</f>
        <v>0</v>
      </c>
      <c r="S417" s="11">
        <f>IF(ISNA(VLOOKUP(CONCATENATE($B417,S$2,"multi"),'II-SUB'!$V$3:$W$630,2,0)),0,VLOOKUP(CONCATENATE($B417,S$2,"multi"),'II-SUB'!$V$3:$W$630,2,0))</f>
        <v>0</v>
      </c>
      <c r="T417" s="11">
        <f>IF(ISNA(VLOOKUP(CONCATENATE($B417,T$2,"multi"),'II-SUB'!$V$3:$W$630,2,0)),0,VLOOKUP(CONCATENATE($B417,T$2,"multi"),'II-SUB'!$V$3:$W$630,2,0))</f>
        <v>0</v>
      </c>
      <c r="U417" s="11">
        <f>IF(ISNA(VLOOKUP(CONCATENATE($B417,U$2,"multi"),'II-SUB'!$V$3:$W$630,2,0)),0,VLOOKUP(CONCATENATE($B417,U$2,"multi"),'II-SUB'!$V$3:$W$630,2,0))</f>
        <v>0</v>
      </c>
      <c r="V417" s="11">
        <f>IF(ISNA(VLOOKUP(CONCATENATE($B417,V$2,"multi"),'II-SUB'!$V$3:$W$630,2,0)),0,VLOOKUP(CONCATENATE($B417,V$2,"multi"),'II-SUB'!$V$3:$W$630,2,0))</f>
        <v>0</v>
      </c>
      <c r="W417" s="11">
        <f>IF(ISNA(VLOOKUP(CONCATENATE($B417,W$2,"multi"),'II-SUB'!$V$3:$W$630,2,0)),0,VLOOKUP(CONCATENATE($B417,W$2,"multi"),'II-SUB'!$V$3:$W$630,2,0))</f>
        <v>0</v>
      </c>
      <c r="X417" s="11">
        <f>IF(ISNA(VLOOKUP(CONCATENATE($B417,X$2,"multi"),'II-SUB'!$V$3:$W$630,2,0)),0,VLOOKUP(CONCATENATE($B417,X$2,"multi"),'II-SUB'!$V$3:$W$630,2,0))</f>
        <v>0</v>
      </c>
      <c r="Y417" s="11">
        <f>IF(ISNA(VLOOKUP(CONCATENATE($B417,Y$2,"multi"),'II-SUB'!$V$3:$W$630,2,0)),0,VLOOKUP(CONCATENATE($B417,Y$2,"multi"),'II-SUB'!$V$3:$W$630,2,0))</f>
        <v>0</v>
      </c>
      <c r="Z417" s="11">
        <f>IF(ISNA(VLOOKUP(CONCATENATE($B417,Z$2,"multi"),'II-SUB'!$V$3:$W$630,2,0)),0,VLOOKUP(CONCATENATE($B417,Z$2,"multi"),'II-SUB'!$V$3:$W$630,2,0))</f>
        <v>0</v>
      </c>
      <c r="AA417" s="11">
        <f>IF(ISNA(VLOOKUP(CONCATENATE($B417,AA$2,"multi"),'II-SUB'!$V$3:$W$630,2,0)),0,VLOOKUP(CONCATENATE($B417,AA$2,"multi"),'II-SUB'!$V$3:$W$630,2,0))</f>
        <v>0</v>
      </c>
      <c r="AB417" s="11">
        <f>IF(ISNA(VLOOKUP(CONCATENATE($B417,AB$2,"multi"),'II-SUB'!$V$3:$W$630,2,0)),0,VLOOKUP(CONCATENATE($B417,AB$2,"multi"),'II-SUB'!$V$3:$W$630,2,0))</f>
        <v>0</v>
      </c>
      <c r="AC417" s="11">
        <f>IF(ISNA(VLOOKUP(CONCATENATE($B417,AC$2,"multi"),'II-SUB'!$V$3:$W$630,2,0)),0,VLOOKUP(CONCATENATE($B417,AC$2,"multi"),'II-SUB'!$V$3:$W$630,2,0))</f>
        <v>0</v>
      </c>
      <c r="AD417" s="11">
        <f>SUM(Q417:AC417)</f>
        <v>0</v>
      </c>
      <c r="AE417" s="11">
        <f>IF(ISNA(VLOOKUP(CONCATENATE($B417,AE$2,"multi"),MW!$V$3:$W$600,2,0)),0,VLOOKUP(CONCATENATE($B417,AE$2,"multi"),MW!$V$3:$W$600,2,0))</f>
        <v>0</v>
      </c>
      <c r="AF417" s="11">
        <f>IF(ISNA(VLOOKUP(CONCATENATE($B417,AF$2,"multi"),MW!$V$3:$W$600,2,0)),0,VLOOKUP(CONCATENATE($B417,AF$2,"multi"),MW!$V$3:$W$600,2,0))</f>
        <v>0</v>
      </c>
      <c r="AG417" s="11">
        <f>IF(ISNA(VLOOKUP(CONCATENATE($B417,AG$2,"multi"),MW!$V$3:$W$600,2,0)),0,VLOOKUP(CONCATENATE($B417,AG$2,"multi"),MW!$V$3:$W$600,2,0))</f>
        <v>0</v>
      </c>
      <c r="AH417" s="11">
        <f>IF(ISNA(VLOOKUP(CONCATENATE($B417,AH$2,"multi"),MW!$V$3:$W$600,2,0)),0,VLOOKUP(CONCATENATE($B417,AH$2,"multi"),MW!$V$3:$W$600,2,0))</f>
        <v>0</v>
      </c>
      <c r="AI417" s="11">
        <f>IF(ISNA(VLOOKUP(CONCATENATE($B417,AI$2,"multi"),MW!$V$3:$W$600,2,0)),0,VLOOKUP(CONCATENATE($B417,AI$2,"multi"),MW!$V$3:$W$600,2,0))</f>
        <v>0</v>
      </c>
      <c r="AJ417" s="11">
        <f>IF(ISNA(VLOOKUP(CONCATENATE($B417,AJ$2,"multi"),MW!$V$3:$W$600,2,0)),0,VLOOKUP(CONCATENATE($B417,AJ$2,"multi"),MW!$V$3:$W$600,2,0))</f>
        <v>0</v>
      </c>
      <c r="AK417" s="11">
        <f>IF(ISNA(VLOOKUP(CONCATENATE($B417,AK$2,"multi"),MW!$V$3:$W$600,2,0)),0,VLOOKUP(CONCATENATE($B417,AK$2,"multi"),MW!$V$3:$W$600,2,0))</f>
        <v>0</v>
      </c>
      <c r="AL417" s="11">
        <f>IF(ISNA(VLOOKUP(CONCATENATE($B417,AL$2,"multi"),MW!$V$3:$W$600,2,0)),0,VLOOKUP(CONCATENATE($B417,AL$2,"multi"),MW!$V$3:$W$600,2,0))</f>
        <v>0</v>
      </c>
      <c r="AM417" s="11">
        <f>IF(ISNA(VLOOKUP(CONCATENATE($B417,AM$2,"multi"),MW!$V$3:$W$600,2,0)),0,VLOOKUP(CONCATENATE($B417,AM$2,"multi"),MW!$V$3:$W$600,2,0))</f>
        <v>0</v>
      </c>
      <c r="AN417" s="11">
        <f>IF(ISNA(VLOOKUP(CONCATENATE($B417,AN$2,"multi"),MW!$V$3:$W$600,2,0)),0,VLOOKUP(CONCATENATE($B417,AN$2,"multi"),MW!$V$3:$W$600,2,0))</f>
        <v>0</v>
      </c>
      <c r="AO417" s="11">
        <f>IF(ISNA(VLOOKUP(CONCATENATE($B417,AO$2,"multi"),MW!$V$3:$W$600,2,0)),0,VLOOKUP(CONCATENATE($B417,AO$2,"multi"),MW!$V$3:$W$600,2,0))</f>
        <v>0</v>
      </c>
      <c r="AP417" s="11">
        <f>SUM(AE417:AO417)</f>
        <v>0</v>
      </c>
      <c r="AQ417" s="11">
        <f>IF(ISNA(VLOOKUP(CONCATENATE($B417,AQ$2,"multi"),'III-SUB'!$V$3:$W$633,2,0)),0,VLOOKUP(CONCATENATE($B417,AQ$2,"multi"),'III-SUB'!$V$3:$W$633,2,0))</f>
        <v>0</v>
      </c>
      <c r="AR417" s="11">
        <f>IF(ISNA(VLOOKUP(CONCATENATE($B417,AR$2,"multi"),'III-SUB'!$V$3:$W$633,2,0)),0,VLOOKUP(CONCATENATE($B417,AR$2,"multi"),'III-SUB'!$V$3:$W$633,2,0))</f>
        <v>0</v>
      </c>
      <c r="AS417" s="11">
        <f>IF(ISNA(VLOOKUP(CONCATENATE($B417,AS$2,"multi"),'III-SUB'!$V$3:$W$633,2,0)),0,VLOOKUP(CONCATENATE($B417,AS$2,"multi"),'III-SUB'!$V$3:$W$633,2,0))</f>
        <v>0</v>
      </c>
      <c r="AT417" s="11">
        <f>IF(ISNA(VLOOKUP(CONCATENATE($B417,AT$2,"multi"),'III-SUB'!$V$3:$W$633,2,0)),0,VLOOKUP(CONCATENATE($B417,AT$2,"multi"),'III-SUB'!$V$3:$W$633,2,0))</f>
        <v>0</v>
      </c>
      <c r="AU417" s="11">
        <f>IF(ISNA(VLOOKUP(CONCATENATE($B417,AU$2,"multi"),'III-SUB'!$V$3:$W$633,2,0)),0,VLOOKUP(CONCATENATE($B417,AU$2,"multi"),'III-SUB'!$V$3:$W$633,2,0))</f>
        <v>0</v>
      </c>
      <c r="AV417" s="11">
        <f>IF(ISNA(VLOOKUP(CONCATENATE($B417,AV$2,"multi"),'III-SUB'!$V$3:$W$633,2,0)),0,VLOOKUP(CONCATENATE($B417,AV$2,"multi"),'III-SUB'!$V$3:$W$633,2,0))</f>
        <v>0</v>
      </c>
      <c r="AW417" s="11">
        <f>IF(ISNA(VLOOKUP(CONCATENATE($B417,AW$2,"multi"),'III-SUB'!$V$3:$W$633,2,0)),0,VLOOKUP(CONCATENATE($B417,AW$2,"multi"),'III-SUB'!$V$3:$W$633,2,0))</f>
        <v>0</v>
      </c>
      <c r="AX417" s="11">
        <f>IF(ISNA(VLOOKUP(CONCATENATE($B417,AX$2,"multi"),'III-SUB'!$V$3:$W$633,2,0)),0,VLOOKUP(CONCATENATE($B417,AX$2,"multi"),'III-SUB'!$V$3:$W$633,2,0))</f>
        <v>0</v>
      </c>
      <c r="AY417" s="11">
        <f>IF(ISNA(VLOOKUP(CONCATENATE($B417,AY$2,"multi"),'III-SUB'!$V$3:$W$633,2,0)),0,VLOOKUP(CONCATENATE($B417,AY$2,"multi"),'III-SUB'!$V$3:$W$633,2,0))</f>
        <v>0</v>
      </c>
      <c r="AZ417" s="11">
        <f>IF(ISNA(VLOOKUP(CONCATENATE($B417,AZ$2,"multi"),'III-SUB'!$V$3:$W$633,2,0)),0,VLOOKUP(CONCATENATE($B417,AZ$2,"multi"),'III-SUB'!$V$3:$W$633,2,0))</f>
        <v>0</v>
      </c>
      <c r="BA417" s="11">
        <f>IF(ISNA(VLOOKUP(CONCATENATE($B417,BA$2,"multi"),'III-SUB'!$V$3:$W$633,2,0)),0,VLOOKUP(CONCATENATE($B417,BA$2,"multi"),'III-SUB'!$V$3:$W$633,2,0))</f>
        <v>0</v>
      </c>
      <c r="BB417" s="11">
        <f>IF(ISNA(VLOOKUP(CONCATENATE($B417,BB$2,"multi"),'III-SUB'!$V$3:$W$633,2,0)),0,VLOOKUP(CONCATENATE($B417,BB$2,"multi"),'III-SUB'!$V$3:$W$633,2,0))</f>
        <v>0</v>
      </c>
      <c r="BC417" s="11">
        <f>IF(ISNA(VLOOKUP(CONCATENATE($B417,BC$2,"multi"),'III-SUB'!$V$3:$W$633,2,0)),0,VLOOKUP(CONCATENATE($B417,BC$2,"multi"),'III-SUB'!$V$3:$W$633,2,0))</f>
        <v>0</v>
      </c>
      <c r="BD417" s="11">
        <f>SUM(AQ417:BC417)</f>
        <v>0</v>
      </c>
      <c r="BE417" s="11">
        <f>IF(ISNA(VLOOKUP(CONCATENATE($B417,AQ$2,"multi"),VHF!$V$3:$W$627,2,0)),0,VLOOKUP(CONCATENATE($B417,AQ$2,"multi"),VHF!$V$3:$W$627,2,0))</f>
        <v>0</v>
      </c>
      <c r="BF417" s="11">
        <f>IF(ISNA(VLOOKUP(CONCATENATE($B417,BF$2,"multi"),UHF!$V$3:$W$612,2,0)),0,VLOOKUP(CONCATENATE($B417,BF$2,"multi"),UHF!$V$3:$W$612,2,0))</f>
        <v>0</v>
      </c>
      <c r="BG417" s="11">
        <f>IF(ISNA(VLOOKUP(CONCATENATE($B417,BG$2,"multi"),UHF!$V$3:$W$612,2,0)),0,VLOOKUP(CONCATENATE($B417,BG$2,"multi"),UHF!$V$3:$W$612,2,0))</f>
        <v>0</v>
      </c>
      <c r="BH417" s="11">
        <f>IF(ISNA(VLOOKUP(CONCATENATE($B417,BH$2,"multi"),UHF!$V$3:$W$612,2,0)),0,VLOOKUP(CONCATENATE($B417,BH$2,"multi"),UHF!$V$3:$W$612,2,0))</f>
        <v>0</v>
      </c>
      <c r="BI417" s="11">
        <f>IF(ISNA(VLOOKUP(CONCATENATE($B417,BI$2,"multi"),UHF!$V$3:$W$612,2,0)),0,VLOOKUP(CONCATENATE($B417,BI$2,"multi"),UHF!$V$3:$W$612,2,0))</f>
        <v>0</v>
      </c>
      <c r="BJ417" s="11">
        <f>IF(ISNA(VLOOKUP(CONCATENATE($B417,BJ$2,"multi"),UHF!$V$3:$W$612,2,0)),0,VLOOKUP(CONCATENATE($B417,BJ$2,"multi"),UHF!$V$3:$W$612,2,0))</f>
        <v>0</v>
      </c>
      <c r="BK417" s="11">
        <f>IF(ISNA(VLOOKUP(CONCATENATE($B417,BK$2,"multi"),UHF!$V$3:$W$612,2,0)),0,VLOOKUP(CONCATENATE($B417,BK$2,"multi"),UHF!$V$3:$W$612,2,0))</f>
        <v>0</v>
      </c>
      <c r="BL417" s="11">
        <f>IF(ISNA(VLOOKUP(CONCATENATE($B417,BL$2,"multi"),UHF!$V$3:$W$612,2,0)),0,VLOOKUP(CONCATENATE($B417,BL$2,"multi"),UHF!$V$3:$W$612,2,0))</f>
        <v>0</v>
      </c>
      <c r="BM417" s="11">
        <f>IF(ISNA(VLOOKUP(CONCATENATE($B417,BM$2,"multi"),UHF!$V$3:$W$612,2,0)),0,VLOOKUP(CONCATENATE($B417,BM$2,"multi"),UHF!$V$3:$W$612,2,0))</f>
        <v>0</v>
      </c>
      <c r="BN417" s="11">
        <f>IF(ISNA(VLOOKUP(CONCATENATE($B417,BN$2,"multi"),UHF!$V$3:$W$612,2,0)),0,VLOOKUP(CONCATENATE($B417,BN$2,"multi"),UHF!$V$3:$W$612,2,0))</f>
        <v>0</v>
      </c>
      <c r="BO417" s="11">
        <f>IF(ISNA(VLOOKUP(CONCATENATE($B417,BO$2,"multi"),UHF!$V$3:$W$612,2,0)),0,VLOOKUP(CONCATENATE($B417,BO$2,"multi"),UHF!$V$3:$W$612,2,0))</f>
        <v>0</v>
      </c>
      <c r="BP417" s="11">
        <f>IF(ISNA(VLOOKUP(CONCATENATE($B417,BP$2,"multi"),UHF!$V$3:$W$612,2,0)),0,VLOOKUP(CONCATENATE($B417,BP$2,"multi"),UHF!$V$3:$W$612,2,0))</f>
        <v>0</v>
      </c>
      <c r="BQ417" s="11">
        <f>IF(ISNA(VLOOKUP(CONCATENATE($B417,BQ$2,"multi"),UHF!$V$3:$W$612,2,0)),0,VLOOKUP(CONCATENATE($B417,BQ$2,"multi"),UHF!$V$3:$W$612,2,0))</f>
        <v>0</v>
      </c>
      <c r="BR417" s="11">
        <f>SUM(BF417:BQ417)</f>
        <v>0</v>
      </c>
      <c r="BS417" s="11">
        <f>IF(ISNA(VLOOKUP(CONCATENATE($B417,BS$2,"multi"),'A1'!$V$3:$W$612,2,0)),0,VLOOKUP(CONCATENATE($B417,BS$2,"multi"),'A1'!$V$3:$W$612,2,0))</f>
        <v>0</v>
      </c>
    </row>
    <row r="418" spans="2:71" x14ac:dyDescent="0.2">
      <c r="B418" s="8">
        <f>'Seznam-MO'!A429</f>
        <v>0</v>
      </c>
      <c r="C418" s="11">
        <f>IF(ISNA(VLOOKUP(CONCATENATE($B418,C$2,"multi"),'I-SUB'!$V$3:$W$624,2,0)),0,VLOOKUP(CONCATENATE($B418,C$2,"multi"),'I-SUB'!$V$3:$W$624,2,0))</f>
        <v>0</v>
      </c>
      <c r="D418" s="11">
        <f>IF(ISNA(VLOOKUP(CONCATENATE($B418,D$2,"multi"),'I-SUB'!$V$3:$W$624,2,0)),0,VLOOKUP(CONCATENATE($B418,D$2,"multi"),'I-SUB'!$V$3:$W$624,2,0))</f>
        <v>0</v>
      </c>
      <c r="E418" s="11">
        <f>IF(ISNA(VLOOKUP(CONCATENATE($B418,E$2,"multi"),'I-SUB'!$V$3:$W$624,2,0)),0,VLOOKUP(CONCATENATE($B418,E$2,"multi"),'I-SUB'!$V$3:$W$624,2,0))</f>
        <v>0</v>
      </c>
      <c r="F418" s="11">
        <f>IF(ISNA(VLOOKUP(CONCATENATE($B418,F$2,"multi"),'I-SUB'!$V$3:$W$624,2,0)),0,VLOOKUP(CONCATENATE($B418,F$2,"multi"),'I-SUB'!$V$3:$W$624,2,0))</f>
        <v>0</v>
      </c>
      <c r="G418" s="11">
        <f>IF(ISNA(VLOOKUP(CONCATENATE($B418,G$2,"multi"),'I-SUB'!$V$3:$W$624,2,0)),0,VLOOKUP(CONCATENATE($B418,G$2,"multi"),'I-SUB'!$V$3:$W$624,2,0))</f>
        <v>0</v>
      </c>
      <c r="H418" s="11">
        <f>IF(ISNA(VLOOKUP(CONCATENATE($B418,H$2,"multi"),'I-SUB'!$V$3:$W$624,2,0)),0,VLOOKUP(CONCATENATE($B418,H$2,"multi"),'I-SUB'!$V$3:$W$624,2,0))</f>
        <v>0</v>
      </c>
      <c r="I418" s="11">
        <f>IF(ISNA(VLOOKUP(CONCATENATE($B418,I$2,"multi"),'I-SUB'!$V$3:$W$624,2,0)),0,VLOOKUP(CONCATENATE($B418,I$2,"multi"),'I-SUB'!$V$3:$W$624,2,0))</f>
        <v>0</v>
      </c>
      <c r="J418" s="11">
        <f>IF(ISNA(VLOOKUP(CONCATENATE($B418,J$2,"multi"),'I-SUB'!$V$3:$W$624,2,0)),0,VLOOKUP(CONCATENATE($B418,J$2,"multi"),'I-SUB'!$V$3:$W$624,2,0))</f>
        <v>0</v>
      </c>
      <c r="K418" s="11">
        <f>IF(ISNA(VLOOKUP(CONCATENATE($B418,K$2,"multi"),'I-SUB'!$V$3:$W$624,2,0)),0,VLOOKUP(CONCATENATE($B418,K$2,"multi"),'I-SUB'!$V$3:$W$624,2,0))</f>
        <v>0</v>
      </c>
      <c r="L418" s="11">
        <f>IF(ISNA(VLOOKUP(CONCATENATE($B418,L$2,"multi"),'I-SUB'!$V$3:$W$624,2,0)),0,VLOOKUP(CONCATENATE($B418,L$2,"multi"),'I-SUB'!$V$3:$W$624,2,0))</f>
        <v>0</v>
      </c>
      <c r="M418" s="11">
        <f>IF(ISNA(VLOOKUP(CONCATENATE($B418,M$2,"multi"),'I-SUB'!$V$3:$W$624,2,0)),0,VLOOKUP(CONCATENATE($B418,M$2,"multi"),'I-SUB'!$V$3:$W$624,2,0))</f>
        <v>0</v>
      </c>
      <c r="N418" s="11">
        <f>IF(ISNA(VLOOKUP(CONCATENATE($B418,N$2,"multi"),'I-SUB'!$V$3:$W$624,2,0)),0,VLOOKUP(CONCATENATE($B418,N$2,"multi"),'I-SUB'!$V$3:$W$624,2,0))</f>
        <v>0</v>
      </c>
      <c r="O418" s="11">
        <f>IF(ISNA(VLOOKUP(CONCATENATE($B418,O$2,"multi"),'I-SUB'!$V$3:$W$624,2,0)),0,VLOOKUP(CONCATENATE($B418,O$2,"multi"),'I-SUB'!$V$3:$W$624,2,0))</f>
        <v>0</v>
      </c>
      <c r="P418" s="11">
        <f>SUM(C418:O418)</f>
        <v>0</v>
      </c>
      <c r="Q418" s="11">
        <f>IF(ISNA(VLOOKUP(CONCATENATE($B418,Q$2,"multi"),'II-SUB'!$V$3:$W$630,2,0)),0,VLOOKUP(CONCATENATE($B418,Q$2,"multi"),'II-SUB'!$V$3:$W$630,2,0))</f>
        <v>0</v>
      </c>
      <c r="R418" s="11">
        <f>IF(ISNA(VLOOKUP(CONCATENATE($B418,R$2,"multi"),'II-SUB'!$V$3:$W$630,2,0)),0,VLOOKUP(CONCATENATE($B418,R$2,"multi"),'II-SUB'!$V$3:$W$630,2,0))</f>
        <v>0</v>
      </c>
      <c r="S418" s="11">
        <f>IF(ISNA(VLOOKUP(CONCATENATE($B418,S$2,"multi"),'II-SUB'!$V$3:$W$630,2,0)),0,VLOOKUP(CONCATENATE($B418,S$2,"multi"),'II-SUB'!$V$3:$W$630,2,0))</f>
        <v>0</v>
      </c>
      <c r="T418" s="11">
        <f>IF(ISNA(VLOOKUP(CONCATENATE($B418,T$2,"multi"),'II-SUB'!$V$3:$W$630,2,0)),0,VLOOKUP(CONCATENATE($B418,T$2,"multi"),'II-SUB'!$V$3:$W$630,2,0))</f>
        <v>0</v>
      </c>
      <c r="U418" s="11">
        <f>IF(ISNA(VLOOKUP(CONCATENATE($B418,U$2,"multi"),'II-SUB'!$V$3:$W$630,2,0)),0,VLOOKUP(CONCATENATE($B418,U$2,"multi"),'II-SUB'!$V$3:$W$630,2,0))</f>
        <v>0</v>
      </c>
      <c r="V418" s="11">
        <f>IF(ISNA(VLOOKUP(CONCATENATE($B418,V$2,"multi"),'II-SUB'!$V$3:$W$630,2,0)),0,VLOOKUP(CONCATENATE($B418,V$2,"multi"),'II-SUB'!$V$3:$W$630,2,0))</f>
        <v>0</v>
      </c>
      <c r="W418" s="11">
        <f>IF(ISNA(VLOOKUP(CONCATENATE($B418,W$2,"multi"),'II-SUB'!$V$3:$W$630,2,0)),0,VLOOKUP(CONCATENATE($B418,W$2,"multi"),'II-SUB'!$V$3:$W$630,2,0))</f>
        <v>0</v>
      </c>
      <c r="X418" s="11">
        <f>IF(ISNA(VLOOKUP(CONCATENATE($B418,X$2,"multi"),'II-SUB'!$V$3:$W$630,2,0)),0,VLOOKUP(CONCATENATE($B418,X$2,"multi"),'II-SUB'!$V$3:$W$630,2,0))</f>
        <v>0</v>
      </c>
      <c r="Y418" s="11">
        <f>IF(ISNA(VLOOKUP(CONCATENATE($B418,Y$2,"multi"),'II-SUB'!$V$3:$W$630,2,0)),0,VLOOKUP(CONCATENATE($B418,Y$2,"multi"),'II-SUB'!$V$3:$W$630,2,0))</f>
        <v>0</v>
      </c>
      <c r="Z418" s="11">
        <f>IF(ISNA(VLOOKUP(CONCATENATE($B418,Z$2,"multi"),'II-SUB'!$V$3:$W$630,2,0)),0,VLOOKUP(CONCATENATE($B418,Z$2,"multi"),'II-SUB'!$V$3:$W$630,2,0))</f>
        <v>0</v>
      </c>
      <c r="AA418" s="11">
        <f>IF(ISNA(VLOOKUP(CONCATENATE($B418,AA$2,"multi"),'II-SUB'!$V$3:$W$630,2,0)),0,VLOOKUP(CONCATENATE($B418,AA$2,"multi"),'II-SUB'!$V$3:$W$630,2,0))</f>
        <v>0</v>
      </c>
      <c r="AB418" s="11">
        <f>IF(ISNA(VLOOKUP(CONCATENATE($B418,AB$2,"multi"),'II-SUB'!$V$3:$W$630,2,0)),0,VLOOKUP(CONCATENATE($B418,AB$2,"multi"),'II-SUB'!$V$3:$W$630,2,0))</f>
        <v>0</v>
      </c>
      <c r="AC418" s="11">
        <f>IF(ISNA(VLOOKUP(CONCATENATE($B418,AC$2,"multi"),'II-SUB'!$V$3:$W$630,2,0)),0,VLOOKUP(CONCATENATE($B418,AC$2,"multi"),'II-SUB'!$V$3:$W$630,2,0))</f>
        <v>0</v>
      </c>
      <c r="AD418" s="11">
        <f>SUM(Q418:AC418)</f>
        <v>0</v>
      </c>
      <c r="AE418" s="11">
        <f>IF(ISNA(VLOOKUP(CONCATENATE($B418,AE$2,"multi"),MW!$V$3:$W$600,2,0)),0,VLOOKUP(CONCATENATE($B418,AE$2,"multi"),MW!$V$3:$W$600,2,0))</f>
        <v>0</v>
      </c>
      <c r="AF418" s="11">
        <f>IF(ISNA(VLOOKUP(CONCATENATE($B418,AF$2,"multi"),MW!$V$3:$W$600,2,0)),0,VLOOKUP(CONCATENATE($B418,AF$2,"multi"),MW!$V$3:$W$600,2,0))</f>
        <v>0</v>
      </c>
      <c r="AG418" s="11">
        <f>IF(ISNA(VLOOKUP(CONCATENATE($B418,AG$2,"multi"),MW!$V$3:$W$600,2,0)),0,VLOOKUP(CONCATENATE($B418,AG$2,"multi"),MW!$V$3:$W$600,2,0))</f>
        <v>0</v>
      </c>
      <c r="AH418" s="11">
        <f>IF(ISNA(VLOOKUP(CONCATENATE($B418,AH$2,"multi"),MW!$V$3:$W$600,2,0)),0,VLOOKUP(CONCATENATE($B418,AH$2,"multi"),MW!$V$3:$W$600,2,0))</f>
        <v>0</v>
      </c>
      <c r="AI418" s="11">
        <f>IF(ISNA(VLOOKUP(CONCATENATE($B418,AI$2,"multi"),MW!$V$3:$W$600,2,0)),0,VLOOKUP(CONCATENATE($B418,AI$2,"multi"),MW!$V$3:$W$600,2,0))</f>
        <v>0</v>
      </c>
      <c r="AJ418" s="11">
        <f>IF(ISNA(VLOOKUP(CONCATENATE($B418,AJ$2,"multi"),MW!$V$3:$W$600,2,0)),0,VLOOKUP(CONCATENATE($B418,AJ$2,"multi"),MW!$V$3:$W$600,2,0))</f>
        <v>0</v>
      </c>
      <c r="AK418" s="11">
        <f>IF(ISNA(VLOOKUP(CONCATENATE($B418,AK$2,"multi"),MW!$V$3:$W$600,2,0)),0,VLOOKUP(CONCATENATE($B418,AK$2,"multi"),MW!$V$3:$W$600,2,0))</f>
        <v>0</v>
      </c>
      <c r="AL418" s="11">
        <f>IF(ISNA(VLOOKUP(CONCATENATE($B418,AL$2,"multi"),MW!$V$3:$W$600,2,0)),0,VLOOKUP(CONCATENATE($B418,AL$2,"multi"),MW!$V$3:$W$600,2,0))</f>
        <v>0</v>
      </c>
      <c r="AM418" s="11">
        <f>IF(ISNA(VLOOKUP(CONCATENATE($B418,AM$2,"multi"),MW!$V$3:$W$600,2,0)),0,VLOOKUP(CONCATENATE($B418,AM$2,"multi"),MW!$V$3:$W$600,2,0))</f>
        <v>0</v>
      </c>
      <c r="AN418" s="11">
        <f>IF(ISNA(VLOOKUP(CONCATENATE($B418,AN$2,"multi"),MW!$V$3:$W$600,2,0)),0,VLOOKUP(CONCATENATE($B418,AN$2,"multi"),MW!$V$3:$W$600,2,0))</f>
        <v>0</v>
      </c>
      <c r="AO418" s="11">
        <f>IF(ISNA(VLOOKUP(CONCATENATE($B418,AO$2,"multi"),MW!$V$3:$W$600,2,0)),0,VLOOKUP(CONCATENATE($B418,AO$2,"multi"),MW!$V$3:$W$600,2,0))</f>
        <v>0</v>
      </c>
      <c r="AP418" s="11">
        <f>SUM(AE418:AO418)</f>
        <v>0</v>
      </c>
      <c r="AQ418" s="11">
        <f>IF(ISNA(VLOOKUP(CONCATENATE($B418,AQ$2,"multi"),'III-SUB'!$V$3:$W$633,2,0)),0,VLOOKUP(CONCATENATE($B418,AQ$2,"multi"),'III-SUB'!$V$3:$W$633,2,0))</f>
        <v>0</v>
      </c>
      <c r="AR418" s="11">
        <f>IF(ISNA(VLOOKUP(CONCATENATE($B418,AR$2,"multi"),'III-SUB'!$V$3:$W$633,2,0)),0,VLOOKUP(CONCATENATE($B418,AR$2,"multi"),'III-SUB'!$V$3:$W$633,2,0))</f>
        <v>0</v>
      </c>
      <c r="AS418" s="11">
        <f>IF(ISNA(VLOOKUP(CONCATENATE($B418,AS$2,"multi"),'III-SUB'!$V$3:$W$633,2,0)),0,VLOOKUP(CONCATENATE($B418,AS$2,"multi"),'III-SUB'!$V$3:$W$633,2,0))</f>
        <v>0</v>
      </c>
      <c r="AT418" s="11">
        <f>IF(ISNA(VLOOKUP(CONCATENATE($B418,AT$2,"multi"),'III-SUB'!$V$3:$W$633,2,0)),0,VLOOKUP(CONCATENATE($B418,AT$2,"multi"),'III-SUB'!$V$3:$W$633,2,0))</f>
        <v>0</v>
      </c>
      <c r="AU418" s="11">
        <f>IF(ISNA(VLOOKUP(CONCATENATE($B418,AU$2,"multi"),'III-SUB'!$V$3:$W$633,2,0)),0,VLOOKUP(CONCATENATE($B418,AU$2,"multi"),'III-SUB'!$V$3:$W$633,2,0))</f>
        <v>0</v>
      </c>
      <c r="AV418" s="11">
        <f>IF(ISNA(VLOOKUP(CONCATENATE($B418,AV$2,"multi"),'III-SUB'!$V$3:$W$633,2,0)),0,VLOOKUP(CONCATENATE($B418,AV$2,"multi"),'III-SUB'!$V$3:$W$633,2,0))</f>
        <v>0</v>
      </c>
      <c r="AW418" s="11">
        <f>IF(ISNA(VLOOKUP(CONCATENATE($B418,AW$2,"multi"),'III-SUB'!$V$3:$W$633,2,0)),0,VLOOKUP(CONCATENATE($B418,AW$2,"multi"),'III-SUB'!$V$3:$W$633,2,0))</f>
        <v>0</v>
      </c>
      <c r="AX418" s="11">
        <f>IF(ISNA(VLOOKUP(CONCATENATE($B418,AX$2,"multi"),'III-SUB'!$V$3:$W$633,2,0)),0,VLOOKUP(CONCATENATE($B418,AX$2,"multi"),'III-SUB'!$V$3:$W$633,2,0))</f>
        <v>0</v>
      </c>
      <c r="AY418" s="11">
        <f>IF(ISNA(VLOOKUP(CONCATENATE($B418,AY$2,"multi"),'III-SUB'!$V$3:$W$633,2,0)),0,VLOOKUP(CONCATENATE($B418,AY$2,"multi"),'III-SUB'!$V$3:$W$633,2,0))</f>
        <v>0</v>
      </c>
      <c r="AZ418" s="11">
        <f>IF(ISNA(VLOOKUP(CONCATENATE($B418,AZ$2,"multi"),'III-SUB'!$V$3:$W$633,2,0)),0,VLOOKUP(CONCATENATE($B418,AZ$2,"multi"),'III-SUB'!$V$3:$W$633,2,0))</f>
        <v>0</v>
      </c>
      <c r="BA418" s="11">
        <f>IF(ISNA(VLOOKUP(CONCATENATE($B418,BA$2,"multi"),'III-SUB'!$V$3:$W$633,2,0)),0,VLOOKUP(CONCATENATE($B418,BA$2,"multi"),'III-SUB'!$V$3:$W$633,2,0))</f>
        <v>0</v>
      </c>
      <c r="BB418" s="11">
        <f>IF(ISNA(VLOOKUP(CONCATENATE($B418,BB$2,"multi"),'III-SUB'!$V$3:$W$633,2,0)),0,VLOOKUP(CONCATENATE($B418,BB$2,"multi"),'III-SUB'!$V$3:$W$633,2,0))</f>
        <v>0</v>
      </c>
      <c r="BC418" s="11">
        <f>IF(ISNA(VLOOKUP(CONCATENATE($B418,BC$2,"multi"),'III-SUB'!$V$3:$W$633,2,0)),0,VLOOKUP(CONCATENATE($B418,BC$2,"multi"),'III-SUB'!$V$3:$W$633,2,0))</f>
        <v>0</v>
      </c>
      <c r="BD418" s="11">
        <f>SUM(AQ418:BC418)</f>
        <v>0</v>
      </c>
      <c r="BE418" s="11">
        <f>IF(ISNA(VLOOKUP(CONCATENATE($B418,AQ$2,"multi"),VHF!$V$3:$W$627,2,0)),0,VLOOKUP(CONCATENATE($B418,AQ$2,"multi"),VHF!$V$3:$W$627,2,0))</f>
        <v>0</v>
      </c>
      <c r="BF418" s="11">
        <f>IF(ISNA(VLOOKUP(CONCATENATE($B418,BF$2,"multi"),UHF!$V$3:$W$612,2,0)),0,VLOOKUP(CONCATENATE($B418,BF$2,"multi"),UHF!$V$3:$W$612,2,0))</f>
        <v>0</v>
      </c>
      <c r="BG418" s="11">
        <f>IF(ISNA(VLOOKUP(CONCATENATE($B418,BG$2,"multi"),UHF!$V$3:$W$612,2,0)),0,VLOOKUP(CONCATENATE($B418,BG$2,"multi"),UHF!$V$3:$W$612,2,0))</f>
        <v>0</v>
      </c>
      <c r="BH418" s="11">
        <f>IF(ISNA(VLOOKUP(CONCATENATE($B418,BH$2,"multi"),UHF!$V$3:$W$612,2,0)),0,VLOOKUP(CONCATENATE($B418,BH$2,"multi"),UHF!$V$3:$W$612,2,0))</f>
        <v>0</v>
      </c>
      <c r="BI418" s="11">
        <f>IF(ISNA(VLOOKUP(CONCATENATE($B418,BI$2,"multi"),UHF!$V$3:$W$612,2,0)),0,VLOOKUP(CONCATENATE($B418,BI$2,"multi"),UHF!$V$3:$W$612,2,0))</f>
        <v>0</v>
      </c>
      <c r="BJ418" s="11">
        <f>IF(ISNA(VLOOKUP(CONCATENATE($B418,BJ$2,"multi"),UHF!$V$3:$W$612,2,0)),0,VLOOKUP(CONCATENATE($B418,BJ$2,"multi"),UHF!$V$3:$W$612,2,0))</f>
        <v>0</v>
      </c>
      <c r="BK418" s="11">
        <f>IF(ISNA(VLOOKUP(CONCATENATE($B418,BK$2,"multi"),UHF!$V$3:$W$612,2,0)),0,VLOOKUP(CONCATENATE($B418,BK$2,"multi"),UHF!$V$3:$W$612,2,0))</f>
        <v>0</v>
      </c>
      <c r="BL418" s="11">
        <f>IF(ISNA(VLOOKUP(CONCATENATE($B418,BL$2,"multi"),UHF!$V$3:$W$612,2,0)),0,VLOOKUP(CONCATENATE($B418,BL$2,"multi"),UHF!$V$3:$W$612,2,0))</f>
        <v>0</v>
      </c>
      <c r="BM418" s="11">
        <f>IF(ISNA(VLOOKUP(CONCATENATE($B418,BM$2,"multi"),UHF!$V$3:$W$612,2,0)),0,VLOOKUP(CONCATENATE($B418,BM$2,"multi"),UHF!$V$3:$W$612,2,0))</f>
        <v>0</v>
      </c>
      <c r="BN418" s="11">
        <f>IF(ISNA(VLOOKUP(CONCATENATE($B418,BN$2,"multi"),UHF!$V$3:$W$612,2,0)),0,VLOOKUP(CONCATENATE($B418,BN$2,"multi"),UHF!$V$3:$W$612,2,0))</f>
        <v>0</v>
      </c>
      <c r="BO418" s="11">
        <f>IF(ISNA(VLOOKUP(CONCATENATE($B418,BO$2,"multi"),UHF!$V$3:$W$612,2,0)),0,VLOOKUP(CONCATENATE($B418,BO$2,"multi"),UHF!$V$3:$W$612,2,0))</f>
        <v>0</v>
      </c>
      <c r="BP418" s="11">
        <f>IF(ISNA(VLOOKUP(CONCATENATE($B418,BP$2,"multi"),UHF!$V$3:$W$612,2,0)),0,VLOOKUP(CONCATENATE($B418,BP$2,"multi"),UHF!$V$3:$W$612,2,0))</f>
        <v>0</v>
      </c>
      <c r="BQ418" s="11">
        <f>IF(ISNA(VLOOKUP(CONCATENATE($B418,BQ$2,"multi"),UHF!$V$3:$W$612,2,0)),0,VLOOKUP(CONCATENATE($B418,BQ$2,"multi"),UHF!$V$3:$W$612,2,0))</f>
        <v>0</v>
      </c>
      <c r="BR418" s="11">
        <f>SUM(BF418:BQ418)</f>
        <v>0</v>
      </c>
      <c r="BS418" s="11">
        <f>IF(ISNA(VLOOKUP(CONCATENATE($B418,BS$2,"multi"),'A1'!$V$3:$W$612,2,0)),0,VLOOKUP(CONCATENATE($B418,BS$2,"multi"),'A1'!$V$3:$W$612,2,0))</f>
        <v>0</v>
      </c>
    </row>
    <row r="419" spans="2:71" x14ac:dyDescent="0.2">
      <c r="B419" s="8">
        <f>'Seznam-MO'!A430</f>
        <v>0</v>
      </c>
      <c r="C419" s="11">
        <f>IF(ISNA(VLOOKUP(CONCATENATE($B419,C$2,"multi"),'I-SUB'!$V$3:$W$624,2,0)),0,VLOOKUP(CONCATENATE($B419,C$2,"multi"),'I-SUB'!$V$3:$W$624,2,0))</f>
        <v>0</v>
      </c>
      <c r="D419" s="11">
        <f>IF(ISNA(VLOOKUP(CONCATENATE($B419,D$2,"multi"),'I-SUB'!$V$3:$W$624,2,0)),0,VLOOKUP(CONCATENATE($B419,D$2,"multi"),'I-SUB'!$V$3:$W$624,2,0))</f>
        <v>0</v>
      </c>
      <c r="E419" s="11">
        <f>IF(ISNA(VLOOKUP(CONCATENATE($B419,E$2,"multi"),'I-SUB'!$V$3:$W$624,2,0)),0,VLOOKUP(CONCATENATE($B419,E$2,"multi"),'I-SUB'!$V$3:$W$624,2,0))</f>
        <v>0</v>
      </c>
      <c r="F419" s="11">
        <f>IF(ISNA(VLOOKUP(CONCATENATE($B419,F$2,"multi"),'I-SUB'!$V$3:$W$624,2,0)),0,VLOOKUP(CONCATENATE($B419,F$2,"multi"),'I-SUB'!$V$3:$W$624,2,0))</f>
        <v>0</v>
      </c>
      <c r="G419" s="11">
        <f>IF(ISNA(VLOOKUP(CONCATENATE($B419,G$2,"multi"),'I-SUB'!$V$3:$W$624,2,0)),0,VLOOKUP(CONCATENATE($B419,G$2,"multi"),'I-SUB'!$V$3:$W$624,2,0))</f>
        <v>0</v>
      </c>
      <c r="H419" s="11">
        <f>IF(ISNA(VLOOKUP(CONCATENATE($B419,H$2,"multi"),'I-SUB'!$V$3:$W$624,2,0)),0,VLOOKUP(CONCATENATE($B419,H$2,"multi"),'I-SUB'!$V$3:$W$624,2,0))</f>
        <v>0</v>
      </c>
      <c r="I419" s="11">
        <f>IF(ISNA(VLOOKUP(CONCATENATE($B419,I$2,"multi"),'I-SUB'!$V$3:$W$624,2,0)),0,VLOOKUP(CONCATENATE($B419,I$2,"multi"),'I-SUB'!$V$3:$W$624,2,0))</f>
        <v>0</v>
      </c>
      <c r="J419" s="11">
        <f>IF(ISNA(VLOOKUP(CONCATENATE($B419,J$2,"multi"),'I-SUB'!$V$3:$W$624,2,0)),0,VLOOKUP(CONCATENATE($B419,J$2,"multi"),'I-SUB'!$V$3:$W$624,2,0))</f>
        <v>0</v>
      </c>
      <c r="K419" s="11">
        <f>IF(ISNA(VLOOKUP(CONCATENATE($B419,K$2,"multi"),'I-SUB'!$V$3:$W$624,2,0)),0,VLOOKUP(CONCATENATE($B419,K$2,"multi"),'I-SUB'!$V$3:$W$624,2,0))</f>
        <v>0</v>
      </c>
      <c r="L419" s="11">
        <f>IF(ISNA(VLOOKUP(CONCATENATE($B419,L$2,"multi"),'I-SUB'!$V$3:$W$624,2,0)),0,VLOOKUP(CONCATENATE($B419,L$2,"multi"),'I-SUB'!$V$3:$W$624,2,0))</f>
        <v>0</v>
      </c>
      <c r="M419" s="11">
        <f>IF(ISNA(VLOOKUP(CONCATENATE($B419,M$2,"multi"),'I-SUB'!$V$3:$W$624,2,0)),0,VLOOKUP(CONCATENATE($B419,M$2,"multi"),'I-SUB'!$V$3:$W$624,2,0))</f>
        <v>0</v>
      </c>
      <c r="N419" s="11">
        <f>IF(ISNA(VLOOKUP(CONCATENATE($B419,N$2,"multi"),'I-SUB'!$V$3:$W$624,2,0)),0,VLOOKUP(CONCATENATE($B419,N$2,"multi"),'I-SUB'!$V$3:$W$624,2,0))</f>
        <v>0</v>
      </c>
      <c r="O419" s="11">
        <f>IF(ISNA(VLOOKUP(CONCATENATE($B419,O$2,"multi"),'I-SUB'!$V$3:$W$624,2,0)),0,VLOOKUP(CONCATENATE($B419,O$2,"multi"),'I-SUB'!$V$3:$W$624,2,0))</f>
        <v>0</v>
      </c>
      <c r="P419" s="11">
        <f>SUM(C419:O419)</f>
        <v>0</v>
      </c>
      <c r="Q419" s="11">
        <f>IF(ISNA(VLOOKUP(CONCATENATE($B419,Q$2,"multi"),'II-SUB'!$V$3:$W$630,2,0)),0,VLOOKUP(CONCATENATE($B419,Q$2,"multi"),'II-SUB'!$V$3:$W$630,2,0))</f>
        <v>0</v>
      </c>
      <c r="R419" s="11">
        <f>IF(ISNA(VLOOKUP(CONCATENATE($B419,R$2,"multi"),'II-SUB'!$V$3:$W$630,2,0)),0,VLOOKUP(CONCATENATE($B419,R$2,"multi"),'II-SUB'!$V$3:$W$630,2,0))</f>
        <v>0</v>
      </c>
      <c r="S419" s="11">
        <f>IF(ISNA(VLOOKUP(CONCATENATE($B419,S$2,"multi"),'II-SUB'!$V$3:$W$630,2,0)),0,VLOOKUP(CONCATENATE($B419,S$2,"multi"),'II-SUB'!$V$3:$W$630,2,0))</f>
        <v>0</v>
      </c>
      <c r="T419" s="11">
        <f>IF(ISNA(VLOOKUP(CONCATENATE($B419,T$2,"multi"),'II-SUB'!$V$3:$W$630,2,0)),0,VLOOKUP(CONCATENATE($B419,T$2,"multi"),'II-SUB'!$V$3:$W$630,2,0))</f>
        <v>0</v>
      </c>
      <c r="U419" s="11">
        <f>IF(ISNA(VLOOKUP(CONCATENATE($B419,U$2,"multi"),'II-SUB'!$V$3:$W$630,2,0)),0,VLOOKUP(CONCATENATE($B419,U$2,"multi"),'II-SUB'!$V$3:$W$630,2,0))</f>
        <v>0</v>
      </c>
      <c r="V419" s="11">
        <f>IF(ISNA(VLOOKUP(CONCATENATE($B419,V$2,"multi"),'II-SUB'!$V$3:$W$630,2,0)),0,VLOOKUP(CONCATENATE($B419,V$2,"multi"),'II-SUB'!$V$3:$W$630,2,0))</f>
        <v>0</v>
      </c>
      <c r="W419" s="11">
        <f>IF(ISNA(VLOOKUP(CONCATENATE($B419,W$2,"multi"),'II-SUB'!$V$3:$W$630,2,0)),0,VLOOKUP(CONCATENATE($B419,W$2,"multi"),'II-SUB'!$V$3:$W$630,2,0))</f>
        <v>0</v>
      </c>
      <c r="X419" s="11">
        <f>IF(ISNA(VLOOKUP(CONCATENATE($B419,X$2,"multi"),'II-SUB'!$V$3:$W$630,2,0)),0,VLOOKUP(CONCATENATE($B419,X$2,"multi"),'II-SUB'!$V$3:$W$630,2,0))</f>
        <v>0</v>
      </c>
      <c r="Y419" s="11">
        <f>IF(ISNA(VLOOKUP(CONCATENATE($B419,Y$2,"multi"),'II-SUB'!$V$3:$W$630,2,0)),0,VLOOKUP(CONCATENATE($B419,Y$2,"multi"),'II-SUB'!$V$3:$W$630,2,0))</f>
        <v>0</v>
      </c>
      <c r="Z419" s="11">
        <f>IF(ISNA(VLOOKUP(CONCATENATE($B419,Z$2,"multi"),'II-SUB'!$V$3:$W$630,2,0)),0,VLOOKUP(CONCATENATE($B419,Z$2,"multi"),'II-SUB'!$V$3:$W$630,2,0))</f>
        <v>0</v>
      </c>
      <c r="AA419" s="11">
        <f>IF(ISNA(VLOOKUP(CONCATENATE($B419,AA$2,"multi"),'II-SUB'!$V$3:$W$630,2,0)),0,VLOOKUP(CONCATENATE($B419,AA$2,"multi"),'II-SUB'!$V$3:$W$630,2,0))</f>
        <v>0</v>
      </c>
      <c r="AB419" s="11">
        <f>IF(ISNA(VLOOKUP(CONCATENATE($B419,AB$2,"multi"),'II-SUB'!$V$3:$W$630,2,0)),0,VLOOKUP(CONCATENATE($B419,AB$2,"multi"),'II-SUB'!$V$3:$W$630,2,0))</f>
        <v>0</v>
      </c>
      <c r="AC419" s="11">
        <f>IF(ISNA(VLOOKUP(CONCATENATE($B419,AC$2,"multi"),'II-SUB'!$V$3:$W$630,2,0)),0,VLOOKUP(CONCATENATE($B419,AC$2,"multi"),'II-SUB'!$V$3:$W$630,2,0))</f>
        <v>0</v>
      </c>
      <c r="AD419" s="11">
        <f>SUM(Q419:AC419)</f>
        <v>0</v>
      </c>
      <c r="AE419" s="11">
        <f>IF(ISNA(VLOOKUP(CONCATENATE($B419,AE$2,"multi"),MW!$V$3:$W$600,2,0)),0,VLOOKUP(CONCATENATE($B419,AE$2,"multi"),MW!$V$3:$W$600,2,0))</f>
        <v>0</v>
      </c>
      <c r="AF419" s="11">
        <f>IF(ISNA(VLOOKUP(CONCATENATE($B419,AF$2,"multi"),MW!$V$3:$W$600,2,0)),0,VLOOKUP(CONCATENATE($B419,AF$2,"multi"),MW!$V$3:$W$600,2,0))</f>
        <v>0</v>
      </c>
      <c r="AG419" s="11">
        <f>IF(ISNA(VLOOKUP(CONCATENATE($B419,AG$2,"multi"),MW!$V$3:$W$600,2,0)),0,VLOOKUP(CONCATENATE($B419,AG$2,"multi"),MW!$V$3:$W$600,2,0))</f>
        <v>0</v>
      </c>
      <c r="AH419" s="11">
        <f>IF(ISNA(VLOOKUP(CONCATENATE($B419,AH$2,"multi"),MW!$V$3:$W$600,2,0)),0,VLOOKUP(CONCATENATE($B419,AH$2,"multi"),MW!$V$3:$W$600,2,0))</f>
        <v>0</v>
      </c>
      <c r="AI419" s="11">
        <f>IF(ISNA(VLOOKUP(CONCATENATE($B419,AI$2,"multi"),MW!$V$3:$W$600,2,0)),0,VLOOKUP(CONCATENATE($B419,AI$2,"multi"),MW!$V$3:$W$600,2,0))</f>
        <v>0</v>
      </c>
      <c r="AJ419" s="11">
        <f>IF(ISNA(VLOOKUP(CONCATENATE($B419,AJ$2,"multi"),MW!$V$3:$W$600,2,0)),0,VLOOKUP(CONCATENATE($B419,AJ$2,"multi"),MW!$V$3:$W$600,2,0))</f>
        <v>0</v>
      </c>
      <c r="AK419" s="11">
        <f>IF(ISNA(VLOOKUP(CONCATENATE($B419,AK$2,"multi"),MW!$V$3:$W$600,2,0)),0,VLOOKUP(CONCATENATE($B419,AK$2,"multi"),MW!$V$3:$W$600,2,0))</f>
        <v>0</v>
      </c>
      <c r="AL419" s="11">
        <f>IF(ISNA(VLOOKUP(CONCATENATE($B419,AL$2,"multi"),MW!$V$3:$W$600,2,0)),0,VLOOKUP(CONCATENATE($B419,AL$2,"multi"),MW!$V$3:$W$600,2,0))</f>
        <v>0</v>
      </c>
      <c r="AM419" s="11">
        <f>IF(ISNA(VLOOKUP(CONCATENATE($B419,AM$2,"multi"),MW!$V$3:$W$600,2,0)),0,VLOOKUP(CONCATENATE($B419,AM$2,"multi"),MW!$V$3:$W$600,2,0))</f>
        <v>0</v>
      </c>
      <c r="AN419" s="11">
        <f>IF(ISNA(VLOOKUP(CONCATENATE($B419,AN$2,"multi"),MW!$V$3:$W$600,2,0)),0,VLOOKUP(CONCATENATE($B419,AN$2,"multi"),MW!$V$3:$W$600,2,0))</f>
        <v>0</v>
      </c>
      <c r="AO419" s="11">
        <f>IF(ISNA(VLOOKUP(CONCATENATE($B419,AO$2,"multi"),MW!$V$3:$W$600,2,0)),0,VLOOKUP(CONCATENATE($B419,AO$2,"multi"),MW!$V$3:$W$600,2,0))</f>
        <v>0</v>
      </c>
      <c r="AP419" s="11">
        <f>SUM(AE419:AO419)</f>
        <v>0</v>
      </c>
      <c r="AQ419" s="11">
        <f>IF(ISNA(VLOOKUP(CONCATENATE($B419,AQ$2,"multi"),'III-SUB'!$V$3:$W$633,2,0)),0,VLOOKUP(CONCATENATE($B419,AQ$2,"multi"),'III-SUB'!$V$3:$W$633,2,0))</f>
        <v>0</v>
      </c>
      <c r="AR419" s="11">
        <f>IF(ISNA(VLOOKUP(CONCATENATE($B419,AR$2,"multi"),'III-SUB'!$V$3:$W$633,2,0)),0,VLOOKUP(CONCATENATE($B419,AR$2,"multi"),'III-SUB'!$V$3:$W$633,2,0))</f>
        <v>0</v>
      </c>
      <c r="AS419" s="11">
        <f>IF(ISNA(VLOOKUP(CONCATENATE($B419,AS$2,"multi"),'III-SUB'!$V$3:$W$633,2,0)),0,VLOOKUP(CONCATENATE($B419,AS$2,"multi"),'III-SUB'!$V$3:$W$633,2,0))</f>
        <v>0</v>
      </c>
      <c r="AT419" s="11">
        <f>IF(ISNA(VLOOKUP(CONCATENATE($B419,AT$2,"multi"),'III-SUB'!$V$3:$W$633,2,0)),0,VLOOKUP(CONCATENATE($B419,AT$2,"multi"),'III-SUB'!$V$3:$W$633,2,0))</f>
        <v>0</v>
      </c>
      <c r="AU419" s="11">
        <f>IF(ISNA(VLOOKUP(CONCATENATE($B419,AU$2,"multi"),'III-SUB'!$V$3:$W$633,2,0)),0,VLOOKUP(CONCATENATE($B419,AU$2,"multi"),'III-SUB'!$V$3:$W$633,2,0))</f>
        <v>0</v>
      </c>
      <c r="AV419" s="11">
        <f>IF(ISNA(VLOOKUP(CONCATENATE($B419,AV$2,"multi"),'III-SUB'!$V$3:$W$633,2,0)),0,VLOOKUP(CONCATENATE($B419,AV$2,"multi"),'III-SUB'!$V$3:$W$633,2,0))</f>
        <v>0</v>
      </c>
      <c r="AW419" s="11">
        <f>IF(ISNA(VLOOKUP(CONCATENATE($B419,AW$2,"multi"),'III-SUB'!$V$3:$W$633,2,0)),0,VLOOKUP(CONCATENATE($B419,AW$2,"multi"),'III-SUB'!$V$3:$W$633,2,0))</f>
        <v>0</v>
      </c>
      <c r="AX419" s="11">
        <f>IF(ISNA(VLOOKUP(CONCATENATE($B419,AX$2,"multi"),'III-SUB'!$V$3:$W$633,2,0)),0,VLOOKUP(CONCATENATE($B419,AX$2,"multi"),'III-SUB'!$V$3:$W$633,2,0))</f>
        <v>0</v>
      </c>
      <c r="AY419" s="11">
        <f>IF(ISNA(VLOOKUP(CONCATENATE($B419,AY$2,"multi"),'III-SUB'!$V$3:$W$633,2,0)),0,VLOOKUP(CONCATENATE($B419,AY$2,"multi"),'III-SUB'!$V$3:$W$633,2,0))</f>
        <v>0</v>
      </c>
      <c r="AZ419" s="11">
        <f>IF(ISNA(VLOOKUP(CONCATENATE($B419,AZ$2,"multi"),'III-SUB'!$V$3:$W$633,2,0)),0,VLOOKUP(CONCATENATE($B419,AZ$2,"multi"),'III-SUB'!$V$3:$W$633,2,0))</f>
        <v>0</v>
      </c>
      <c r="BA419" s="11">
        <f>IF(ISNA(VLOOKUP(CONCATENATE($B419,BA$2,"multi"),'III-SUB'!$V$3:$W$633,2,0)),0,VLOOKUP(CONCATENATE($B419,BA$2,"multi"),'III-SUB'!$V$3:$W$633,2,0))</f>
        <v>0</v>
      </c>
      <c r="BB419" s="11">
        <f>IF(ISNA(VLOOKUP(CONCATENATE($B419,BB$2,"multi"),'III-SUB'!$V$3:$W$633,2,0)),0,VLOOKUP(CONCATENATE($B419,BB$2,"multi"),'III-SUB'!$V$3:$W$633,2,0))</f>
        <v>0</v>
      </c>
      <c r="BC419" s="11">
        <f>IF(ISNA(VLOOKUP(CONCATENATE($B419,BC$2,"multi"),'III-SUB'!$V$3:$W$633,2,0)),0,VLOOKUP(CONCATENATE($B419,BC$2,"multi"),'III-SUB'!$V$3:$W$633,2,0))</f>
        <v>0</v>
      </c>
      <c r="BD419" s="11">
        <f>SUM(AQ419:BC419)</f>
        <v>0</v>
      </c>
      <c r="BE419" s="11">
        <f>IF(ISNA(VLOOKUP(CONCATENATE($B419,AQ$2,"multi"),VHF!$V$3:$W$627,2,0)),0,VLOOKUP(CONCATENATE($B419,AQ$2,"multi"),VHF!$V$3:$W$627,2,0))</f>
        <v>0</v>
      </c>
      <c r="BF419" s="11">
        <f>IF(ISNA(VLOOKUP(CONCATENATE($B419,BF$2,"multi"),UHF!$V$3:$W$612,2,0)),0,VLOOKUP(CONCATENATE($B419,BF$2,"multi"),UHF!$V$3:$W$612,2,0))</f>
        <v>0</v>
      </c>
      <c r="BG419" s="11">
        <f>IF(ISNA(VLOOKUP(CONCATENATE($B419,BG$2,"multi"),UHF!$V$3:$W$612,2,0)),0,VLOOKUP(CONCATENATE($B419,BG$2,"multi"),UHF!$V$3:$W$612,2,0))</f>
        <v>0</v>
      </c>
      <c r="BH419" s="11">
        <f>IF(ISNA(VLOOKUP(CONCATENATE($B419,BH$2,"multi"),UHF!$V$3:$W$612,2,0)),0,VLOOKUP(CONCATENATE($B419,BH$2,"multi"),UHF!$V$3:$W$612,2,0))</f>
        <v>0</v>
      </c>
      <c r="BI419" s="11">
        <f>IF(ISNA(VLOOKUP(CONCATENATE($B419,BI$2,"multi"),UHF!$V$3:$W$612,2,0)),0,VLOOKUP(CONCATENATE($B419,BI$2,"multi"),UHF!$V$3:$W$612,2,0))</f>
        <v>0</v>
      </c>
      <c r="BJ419" s="11">
        <f>IF(ISNA(VLOOKUP(CONCATENATE($B419,BJ$2,"multi"),UHF!$V$3:$W$612,2,0)),0,VLOOKUP(CONCATENATE($B419,BJ$2,"multi"),UHF!$V$3:$W$612,2,0))</f>
        <v>0</v>
      </c>
      <c r="BK419" s="11">
        <f>IF(ISNA(VLOOKUP(CONCATENATE($B419,BK$2,"multi"),UHF!$V$3:$W$612,2,0)),0,VLOOKUP(CONCATENATE($B419,BK$2,"multi"),UHF!$V$3:$W$612,2,0))</f>
        <v>0</v>
      </c>
      <c r="BL419" s="11">
        <f>IF(ISNA(VLOOKUP(CONCATENATE($B419,BL$2,"multi"),UHF!$V$3:$W$612,2,0)),0,VLOOKUP(CONCATENATE($B419,BL$2,"multi"),UHF!$V$3:$W$612,2,0))</f>
        <v>0</v>
      </c>
      <c r="BM419" s="11">
        <f>IF(ISNA(VLOOKUP(CONCATENATE($B419,BM$2,"multi"),UHF!$V$3:$W$612,2,0)),0,VLOOKUP(CONCATENATE($B419,BM$2,"multi"),UHF!$V$3:$W$612,2,0))</f>
        <v>0</v>
      </c>
      <c r="BN419" s="11">
        <f>IF(ISNA(VLOOKUP(CONCATENATE($B419,BN$2,"multi"),UHF!$V$3:$W$612,2,0)),0,VLOOKUP(CONCATENATE($B419,BN$2,"multi"),UHF!$V$3:$W$612,2,0))</f>
        <v>0</v>
      </c>
      <c r="BO419" s="11">
        <f>IF(ISNA(VLOOKUP(CONCATENATE($B419,BO$2,"multi"),UHF!$V$3:$W$612,2,0)),0,VLOOKUP(CONCATENATE($B419,BO$2,"multi"),UHF!$V$3:$W$612,2,0))</f>
        <v>0</v>
      </c>
      <c r="BP419" s="11">
        <f>IF(ISNA(VLOOKUP(CONCATENATE($B419,BP$2,"multi"),UHF!$V$3:$W$612,2,0)),0,VLOOKUP(CONCATENATE($B419,BP$2,"multi"),UHF!$V$3:$W$612,2,0))</f>
        <v>0</v>
      </c>
      <c r="BQ419" s="11">
        <f>IF(ISNA(VLOOKUP(CONCATENATE($B419,BQ$2,"multi"),UHF!$V$3:$W$612,2,0)),0,VLOOKUP(CONCATENATE($B419,BQ$2,"multi"),UHF!$V$3:$W$612,2,0))</f>
        <v>0</v>
      </c>
      <c r="BR419" s="11">
        <f>SUM(BF419:BQ419)</f>
        <v>0</v>
      </c>
      <c r="BS419" s="11">
        <f>IF(ISNA(VLOOKUP(CONCATENATE($B419,BS$2,"multi"),'A1'!$V$3:$W$612,2,0)),0,VLOOKUP(CONCATENATE($B419,BS$2,"multi"),'A1'!$V$3:$W$612,2,0))</f>
        <v>0</v>
      </c>
    </row>
    <row r="420" spans="2:71" x14ac:dyDescent="0.2">
      <c r="B420" s="8">
        <f>'Seznam-MO'!A431</f>
        <v>0</v>
      </c>
      <c r="C420" s="11">
        <f>IF(ISNA(VLOOKUP(CONCATENATE($B420,C$2,"multi"),'I-SUB'!$V$3:$W$624,2,0)),0,VLOOKUP(CONCATENATE($B420,C$2,"multi"),'I-SUB'!$V$3:$W$624,2,0))</f>
        <v>0</v>
      </c>
      <c r="D420" s="11">
        <f>IF(ISNA(VLOOKUP(CONCATENATE($B420,D$2,"multi"),'I-SUB'!$V$3:$W$624,2,0)),0,VLOOKUP(CONCATENATE($B420,D$2,"multi"),'I-SUB'!$V$3:$W$624,2,0))</f>
        <v>0</v>
      </c>
      <c r="E420" s="11">
        <f>IF(ISNA(VLOOKUP(CONCATENATE($B420,E$2,"multi"),'I-SUB'!$V$3:$W$624,2,0)),0,VLOOKUP(CONCATENATE($B420,E$2,"multi"),'I-SUB'!$V$3:$W$624,2,0))</f>
        <v>0</v>
      </c>
      <c r="F420" s="11">
        <f>IF(ISNA(VLOOKUP(CONCATENATE($B420,F$2,"multi"),'I-SUB'!$V$3:$W$624,2,0)),0,VLOOKUP(CONCATENATE($B420,F$2,"multi"),'I-SUB'!$V$3:$W$624,2,0))</f>
        <v>0</v>
      </c>
      <c r="G420" s="11">
        <f>IF(ISNA(VLOOKUP(CONCATENATE($B420,G$2,"multi"),'I-SUB'!$V$3:$W$624,2,0)),0,VLOOKUP(CONCATENATE($B420,G$2,"multi"),'I-SUB'!$V$3:$W$624,2,0))</f>
        <v>0</v>
      </c>
      <c r="H420" s="11">
        <f>IF(ISNA(VLOOKUP(CONCATENATE($B420,H$2,"multi"),'I-SUB'!$V$3:$W$624,2,0)),0,VLOOKUP(CONCATENATE($B420,H$2,"multi"),'I-SUB'!$V$3:$W$624,2,0))</f>
        <v>0</v>
      </c>
      <c r="I420" s="11">
        <f>IF(ISNA(VLOOKUP(CONCATENATE($B420,I$2,"multi"),'I-SUB'!$V$3:$W$624,2,0)),0,VLOOKUP(CONCATENATE($B420,I$2,"multi"),'I-SUB'!$V$3:$W$624,2,0))</f>
        <v>0</v>
      </c>
      <c r="J420" s="11">
        <f>IF(ISNA(VLOOKUP(CONCATENATE($B420,J$2,"multi"),'I-SUB'!$V$3:$W$624,2,0)),0,VLOOKUP(CONCATENATE($B420,J$2,"multi"),'I-SUB'!$V$3:$W$624,2,0))</f>
        <v>0</v>
      </c>
      <c r="K420" s="11">
        <f>IF(ISNA(VLOOKUP(CONCATENATE($B420,K$2,"multi"),'I-SUB'!$V$3:$W$624,2,0)),0,VLOOKUP(CONCATENATE($B420,K$2,"multi"),'I-SUB'!$V$3:$W$624,2,0))</f>
        <v>0</v>
      </c>
      <c r="L420" s="11">
        <f>IF(ISNA(VLOOKUP(CONCATENATE($B420,L$2,"multi"),'I-SUB'!$V$3:$W$624,2,0)),0,VLOOKUP(CONCATENATE($B420,L$2,"multi"),'I-SUB'!$V$3:$W$624,2,0))</f>
        <v>0</v>
      </c>
      <c r="M420" s="11">
        <f>IF(ISNA(VLOOKUP(CONCATENATE($B420,M$2,"multi"),'I-SUB'!$V$3:$W$624,2,0)),0,VLOOKUP(CONCATENATE($B420,M$2,"multi"),'I-SUB'!$V$3:$W$624,2,0))</f>
        <v>0</v>
      </c>
      <c r="N420" s="11">
        <f>IF(ISNA(VLOOKUP(CONCATENATE($B420,N$2,"multi"),'I-SUB'!$V$3:$W$624,2,0)),0,VLOOKUP(CONCATENATE($B420,N$2,"multi"),'I-SUB'!$V$3:$W$624,2,0))</f>
        <v>0</v>
      </c>
      <c r="O420" s="11">
        <f>IF(ISNA(VLOOKUP(CONCATENATE($B420,O$2,"multi"),'I-SUB'!$V$3:$W$624,2,0)),0,VLOOKUP(CONCATENATE($B420,O$2,"multi"),'I-SUB'!$V$3:$W$624,2,0))</f>
        <v>0</v>
      </c>
      <c r="P420" s="11">
        <f>SUM(C420:O420)</f>
        <v>0</v>
      </c>
      <c r="Q420" s="11">
        <f>IF(ISNA(VLOOKUP(CONCATENATE($B420,Q$2,"multi"),'II-SUB'!$V$3:$W$630,2,0)),0,VLOOKUP(CONCATENATE($B420,Q$2,"multi"),'II-SUB'!$V$3:$W$630,2,0))</f>
        <v>0</v>
      </c>
      <c r="R420" s="11">
        <f>IF(ISNA(VLOOKUP(CONCATENATE($B420,R$2,"multi"),'II-SUB'!$V$3:$W$630,2,0)),0,VLOOKUP(CONCATENATE($B420,R$2,"multi"),'II-SUB'!$V$3:$W$630,2,0))</f>
        <v>0</v>
      </c>
      <c r="S420" s="11">
        <f>IF(ISNA(VLOOKUP(CONCATENATE($B420,S$2,"multi"),'II-SUB'!$V$3:$W$630,2,0)),0,VLOOKUP(CONCATENATE($B420,S$2,"multi"),'II-SUB'!$V$3:$W$630,2,0))</f>
        <v>0</v>
      </c>
      <c r="T420" s="11">
        <f>IF(ISNA(VLOOKUP(CONCATENATE($B420,T$2,"multi"),'II-SUB'!$V$3:$W$630,2,0)),0,VLOOKUP(CONCATENATE($B420,T$2,"multi"),'II-SUB'!$V$3:$W$630,2,0))</f>
        <v>0</v>
      </c>
      <c r="U420" s="11">
        <f>IF(ISNA(VLOOKUP(CONCATENATE($B420,U$2,"multi"),'II-SUB'!$V$3:$W$630,2,0)),0,VLOOKUP(CONCATENATE($B420,U$2,"multi"),'II-SUB'!$V$3:$W$630,2,0))</f>
        <v>0</v>
      </c>
      <c r="V420" s="11">
        <f>IF(ISNA(VLOOKUP(CONCATENATE($B420,V$2,"multi"),'II-SUB'!$V$3:$W$630,2,0)),0,VLOOKUP(CONCATENATE($B420,V$2,"multi"),'II-SUB'!$V$3:$W$630,2,0))</f>
        <v>0</v>
      </c>
      <c r="W420" s="11">
        <f>IF(ISNA(VLOOKUP(CONCATENATE($B420,W$2,"multi"),'II-SUB'!$V$3:$W$630,2,0)),0,VLOOKUP(CONCATENATE($B420,W$2,"multi"),'II-SUB'!$V$3:$W$630,2,0))</f>
        <v>0</v>
      </c>
      <c r="X420" s="11">
        <f>IF(ISNA(VLOOKUP(CONCATENATE($B420,X$2,"multi"),'II-SUB'!$V$3:$W$630,2,0)),0,VLOOKUP(CONCATENATE($B420,X$2,"multi"),'II-SUB'!$V$3:$W$630,2,0))</f>
        <v>0</v>
      </c>
      <c r="Y420" s="11">
        <f>IF(ISNA(VLOOKUP(CONCATENATE($B420,Y$2,"multi"),'II-SUB'!$V$3:$W$630,2,0)),0,VLOOKUP(CONCATENATE($B420,Y$2,"multi"),'II-SUB'!$V$3:$W$630,2,0))</f>
        <v>0</v>
      </c>
      <c r="Z420" s="11">
        <f>IF(ISNA(VLOOKUP(CONCATENATE($B420,Z$2,"multi"),'II-SUB'!$V$3:$W$630,2,0)),0,VLOOKUP(CONCATENATE($B420,Z$2,"multi"),'II-SUB'!$V$3:$W$630,2,0))</f>
        <v>0</v>
      </c>
      <c r="AA420" s="11">
        <f>IF(ISNA(VLOOKUP(CONCATENATE($B420,AA$2,"multi"),'II-SUB'!$V$3:$W$630,2,0)),0,VLOOKUP(CONCATENATE($B420,AA$2,"multi"),'II-SUB'!$V$3:$W$630,2,0))</f>
        <v>0</v>
      </c>
      <c r="AB420" s="11">
        <f>IF(ISNA(VLOOKUP(CONCATENATE($B420,AB$2,"multi"),'II-SUB'!$V$3:$W$630,2,0)),0,VLOOKUP(CONCATENATE($B420,AB$2,"multi"),'II-SUB'!$V$3:$W$630,2,0))</f>
        <v>0</v>
      </c>
      <c r="AC420" s="11">
        <f>IF(ISNA(VLOOKUP(CONCATENATE($B420,AC$2,"multi"),'II-SUB'!$V$3:$W$630,2,0)),0,VLOOKUP(CONCATENATE($B420,AC$2,"multi"),'II-SUB'!$V$3:$W$630,2,0))</f>
        <v>0</v>
      </c>
      <c r="AD420" s="11">
        <f>SUM(Q420:AC420)</f>
        <v>0</v>
      </c>
      <c r="AE420" s="11">
        <f>IF(ISNA(VLOOKUP(CONCATENATE($B420,AE$2,"multi"),MW!$V$3:$W$600,2,0)),0,VLOOKUP(CONCATENATE($B420,AE$2,"multi"),MW!$V$3:$W$600,2,0))</f>
        <v>0</v>
      </c>
      <c r="AF420" s="11">
        <f>IF(ISNA(VLOOKUP(CONCATENATE($B420,AF$2,"multi"),MW!$V$3:$W$600,2,0)),0,VLOOKUP(CONCATENATE($B420,AF$2,"multi"),MW!$V$3:$W$600,2,0))</f>
        <v>0</v>
      </c>
      <c r="AG420" s="11">
        <f>IF(ISNA(VLOOKUP(CONCATENATE($B420,AG$2,"multi"),MW!$V$3:$W$600,2,0)),0,VLOOKUP(CONCATENATE($B420,AG$2,"multi"),MW!$V$3:$W$600,2,0))</f>
        <v>0</v>
      </c>
      <c r="AH420" s="11">
        <f>IF(ISNA(VLOOKUP(CONCATENATE($B420,AH$2,"multi"),MW!$V$3:$W$600,2,0)),0,VLOOKUP(CONCATENATE($B420,AH$2,"multi"),MW!$V$3:$W$600,2,0))</f>
        <v>0</v>
      </c>
      <c r="AI420" s="11">
        <f>IF(ISNA(VLOOKUP(CONCATENATE($B420,AI$2,"multi"),MW!$V$3:$W$600,2,0)),0,VLOOKUP(CONCATENATE($B420,AI$2,"multi"),MW!$V$3:$W$600,2,0))</f>
        <v>0</v>
      </c>
      <c r="AJ420" s="11">
        <f>IF(ISNA(VLOOKUP(CONCATENATE($B420,AJ$2,"multi"),MW!$V$3:$W$600,2,0)),0,VLOOKUP(CONCATENATE($B420,AJ$2,"multi"),MW!$V$3:$W$600,2,0))</f>
        <v>0</v>
      </c>
      <c r="AK420" s="11">
        <f>IF(ISNA(VLOOKUP(CONCATENATE($B420,AK$2,"multi"),MW!$V$3:$W$600,2,0)),0,VLOOKUP(CONCATENATE($B420,AK$2,"multi"),MW!$V$3:$W$600,2,0))</f>
        <v>0</v>
      </c>
      <c r="AL420" s="11">
        <f>IF(ISNA(VLOOKUP(CONCATENATE($B420,AL$2,"multi"),MW!$V$3:$W$600,2,0)),0,VLOOKUP(CONCATENATE($B420,AL$2,"multi"),MW!$V$3:$W$600,2,0))</f>
        <v>0</v>
      </c>
      <c r="AM420" s="11">
        <f>IF(ISNA(VLOOKUP(CONCATENATE($B420,AM$2,"multi"),MW!$V$3:$W$600,2,0)),0,VLOOKUP(CONCATENATE($B420,AM$2,"multi"),MW!$V$3:$W$600,2,0))</f>
        <v>0</v>
      </c>
      <c r="AN420" s="11">
        <f>IF(ISNA(VLOOKUP(CONCATENATE($B420,AN$2,"multi"),MW!$V$3:$W$600,2,0)),0,VLOOKUP(CONCATENATE($B420,AN$2,"multi"),MW!$V$3:$W$600,2,0))</f>
        <v>0</v>
      </c>
      <c r="AO420" s="11">
        <f>IF(ISNA(VLOOKUP(CONCATENATE($B420,AO$2,"multi"),MW!$V$3:$W$600,2,0)),0,VLOOKUP(CONCATENATE($B420,AO$2,"multi"),MW!$V$3:$W$600,2,0))</f>
        <v>0</v>
      </c>
      <c r="AP420" s="11">
        <f>SUM(AE420:AO420)</f>
        <v>0</v>
      </c>
      <c r="AQ420" s="11">
        <f>IF(ISNA(VLOOKUP(CONCATENATE($B420,AQ$2,"multi"),'III-SUB'!$V$3:$W$633,2,0)),0,VLOOKUP(CONCATENATE($B420,AQ$2,"multi"),'III-SUB'!$V$3:$W$633,2,0))</f>
        <v>0</v>
      </c>
      <c r="AR420" s="11">
        <f>IF(ISNA(VLOOKUP(CONCATENATE($B420,AR$2,"multi"),'III-SUB'!$V$3:$W$633,2,0)),0,VLOOKUP(CONCATENATE($B420,AR$2,"multi"),'III-SUB'!$V$3:$W$633,2,0))</f>
        <v>0</v>
      </c>
      <c r="AS420" s="11">
        <f>IF(ISNA(VLOOKUP(CONCATENATE($B420,AS$2,"multi"),'III-SUB'!$V$3:$W$633,2,0)),0,VLOOKUP(CONCATENATE($B420,AS$2,"multi"),'III-SUB'!$V$3:$W$633,2,0))</f>
        <v>0</v>
      </c>
      <c r="AT420" s="11">
        <f>IF(ISNA(VLOOKUP(CONCATENATE($B420,AT$2,"multi"),'III-SUB'!$V$3:$W$633,2,0)),0,VLOOKUP(CONCATENATE($B420,AT$2,"multi"),'III-SUB'!$V$3:$W$633,2,0))</f>
        <v>0</v>
      </c>
      <c r="AU420" s="11">
        <f>IF(ISNA(VLOOKUP(CONCATENATE($B420,AU$2,"multi"),'III-SUB'!$V$3:$W$633,2,0)),0,VLOOKUP(CONCATENATE($B420,AU$2,"multi"),'III-SUB'!$V$3:$W$633,2,0))</f>
        <v>0</v>
      </c>
      <c r="AV420" s="11">
        <f>IF(ISNA(VLOOKUP(CONCATENATE($B420,AV$2,"multi"),'III-SUB'!$V$3:$W$633,2,0)),0,VLOOKUP(CONCATENATE($B420,AV$2,"multi"),'III-SUB'!$V$3:$W$633,2,0))</f>
        <v>0</v>
      </c>
      <c r="AW420" s="11">
        <f>IF(ISNA(VLOOKUP(CONCATENATE($B420,AW$2,"multi"),'III-SUB'!$V$3:$W$633,2,0)),0,VLOOKUP(CONCATENATE($B420,AW$2,"multi"),'III-SUB'!$V$3:$W$633,2,0))</f>
        <v>0</v>
      </c>
      <c r="AX420" s="11">
        <f>IF(ISNA(VLOOKUP(CONCATENATE($B420,AX$2,"multi"),'III-SUB'!$V$3:$W$633,2,0)),0,VLOOKUP(CONCATENATE($B420,AX$2,"multi"),'III-SUB'!$V$3:$W$633,2,0))</f>
        <v>0</v>
      </c>
      <c r="AY420" s="11">
        <f>IF(ISNA(VLOOKUP(CONCATENATE($B420,AY$2,"multi"),'III-SUB'!$V$3:$W$633,2,0)),0,VLOOKUP(CONCATENATE($B420,AY$2,"multi"),'III-SUB'!$V$3:$W$633,2,0))</f>
        <v>0</v>
      </c>
      <c r="AZ420" s="11">
        <f>IF(ISNA(VLOOKUP(CONCATENATE($B420,AZ$2,"multi"),'III-SUB'!$V$3:$W$633,2,0)),0,VLOOKUP(CONCATENATE($B420,AZ$2,"multi"),'III-SUB'!$V$3:$W$633,2,0))</f>
        <v>0</v>
      </c>
      <c r="BA420" s="11">
        <f>IF(ISNA(VLOOKUP(CONCATENATE($B420,BA$2,"multi"),'III-SUB'!$V$3:$W$633,2,0)),0,VLOOKUP(CONCATENATE($B420,BA$2,"multi"),'III-SUB'!$V$3:$W$633,2,0))</f>
        <v>0</v>
      </c>
      <c r="BB420" s="11">
        <f>IF(ISNA(VLOOKUP(CONCATENATE($B420,BB$2,"multi"),'III-SUB'!$V$3:$W$633,2,0)),0,VLOOKUP(CONCATENATE($B420,BB$2,"multi"),'III-SUB'!$V$3:$W$633,2,0))</f>
        <v>0</v>
      </c>
      <c r="BC420" s="11">
        <f>IF(ISNA(VLOOKUP(CONCATENATE($B420,BC$2,"multi"),'III-SUB'!$V$3:$W$633,2,0)),0,VLOOKUP(CONCATENATE($B420,BC$2,"multi"),'III-SUB'!$V$3:$W$633,2,0))</f>
        <v>0</v>
      </c>
      <c r="BD420" s="11">
        <f>SUM(AQ420:BC420)</f>
        <v>0</v>
      </c>
      <c r="BE420" s="11">
        <f>IF(ISNA(VLOOKUP(CONCATENATE($B420,AQ$2,"multi"),VHF!$V$3:$W$627,2,0)),0,VLOOKUP(CONCATENATE($B420,AQ$2,"multi"),VHF!$V$3:$W$627,2,0))</f>
        <v>0</v>
      </c>
      <c r="BF420" s="11">
        <f>IF(ISNA(VLOOKUP(CONCATENATE($B420,BF$2,"multi"),UHF!$V$3:$W$612,2,0)),0,VLOOKUP(CONCATENATE($B420,BF$2,"multi"),UHF!$V$3:$W$612,2,0))</f>
        <v>0</v>
      </c>
      <c r="BG420" s="11">
        <f>IF(ISNA(VLOOKUP(CONCATENATE($B420,BG$2,"multi"),UHF!$V$3:$W$612,2,0)),0,VLOOKUP(CONCATENATE($B420,BG$2,"multi"),UHF!$V$3:$W$612,2,0))</f>
        <v>0</v>
      </c>
      <c r="BH420" s="11">
        <f>IF(ISNA(VLOOKUP(CONCATENATE($B420,BH$2,"multi"),UHF!$V$3:$W$612,2,0)),0,VLOOKUP(CONCATENATE($B420,BH$2,"multi"),UHF!$V$3:$W$612,2,0))</f>
        <v>0</v>
      </c>
      <c r="BI420" s="11">
        <f>IF(ISNA(VLOOKUP(CONCATENATE($B420,BI$2,"multi"),UHF!$V$3:$W$612,2,0)),0,VLOOKUP(CONCATENATE($B420,BI$2,"multi"),UHF!$V$3:$W$612,2,0))</f>
        <v>0</v>
      </c>
      <c r="BJ420" s="11">
        <f>IF(ISNA(VLOOKUP(CONCATENATE($B420,BJ$2,"multi"),UHF!$V$3:$W$612,2,0)),0,VLOOKUP(CONCATENATE($B420,BJ$2,"multi"),UHF!$V$3:$W$612,2,0))</f>
        <v>0</v>
      </c>
      <c r="BK420" s="11">
        <f>IF(ISNA(VLOOKUP(CONCATENATE($B420,BK$2,"multi"),UHF!$V$3:$W$612,2,0)),0,VLOOKUP(CONCATENATE($B420,BK$2,"multi"),UHF!$V$3:$W$612,2,0))</f>
        <v>0</v>
      </c>
      <c r="BL420" s="11">
        <f>IF(ISNA(VLOOKUP(CONCATENATE($B420,BL$2,"multi"),UHF!$V$3:$W$612,2,0)),0,VLOOKUP(CONCATENATE($B420,BL$2,"multi"),UHF!$V$3:$W$612,2,0))</f>
        <v>0</v>
      </c>
      <c r="BM420" s="11">
        <f>IF(ISNA(VLOOKUP(CONCATENATE($B420,BM$2,"multi"),UHF!$V$3:$W$612,2,0)),0,VLOOKUP(CONCATENATE($B420,BM$2,"multi"),UHF!$V$3:$W$612,2,0))</f>
        <v>0</v>
      </c>
      <c r="BN420" s="11">
        <f>IF(ISNA(VLOOKUP(CONCATENATE($B420,BN$2,"multi"),UHF!$V$3:$W$612,2,0)),0,VLOOKUP(CONCATENATE($B420,BN$2,"multi"),UHF!$V$3:$W$612,2,0))</f>
        <v>0</v>
      </c>
      <c r="BO420" s="11">
        <f>IF(ISNA(VLOOKUP(CONCATENATE($B420,BO$2,"multi"),UHF!$V$3:$W$612,2,0)),0,VLOOKUP(CONCATENATE($B420,BO$2,"multi"),UHF!$V$3:$W$612,2,0))</f>
        <v>0</v>
      </c>
      <c r="BP420" s="11">
        <f>IF(ISNA(VLOOKUP(CONCATENATE($B420,BP$2,"multi"),UHF!$V$3:$W$612,2,0)),0,VLOOKUP(CONCATENATE($B420,BP$2,"multi"),UHF!$V$3:$W$612,2,0))</f>
        <v>0</v>
      </c>
      <c r="BQ420" s="11">
        <f>IF(ISNA(VLOOKUP(CONCATENATE($B420,BQ$2,"multi"),UHF!$V$3:$W$612,2,0)),0,VLOOKUP(CONCATENATE($B420,BQ$2,"multi"),UHF!$V$3:$W$612,2,0))</f>
        <v>0</v>
      </c>
      <c r="BR420" s="11">
        <f>SUM(BF420:BQ420)</f>
        <v>0</v>
      </c>
      <c r="BS420" s="11">
        <f>IF(ISNA(VLOOKUP(CONCATENATE($B420,BS$2,"multi"),'A1'!$V$3:$W$612,2,0)),0,VLOOKUP(CONCATENATE($B420,BS$2,"multi"),'A1'!$V$3:$W$612,2,0))</f>
        <v>0</v>
      </c>
    </row>
    <row r="421" spans="2:71" x14ac:dyDescent="0.2">
      <c r="B421" s="8">
        <f>'Seznam-MO'!A432</f>
        <v>0</v>
      </c>
      <c r="C421" s="11">
        <f>IF(ISNA(VLOOKUP(CONCATENATE($B421,C$2,"multi"),'I-SUB'!$V$3:$W$624,2,0)),0,VLOOKUP(CONCATENATE($B421,C$2,"multi"),'I-SUB'!$V$3:$W$624,2,0))</f>
        <v>0</v>
      </c>
      <c r="D421" s="11">
        <f>IF(ISNA(VLOOKUP(CONCATENATE($B421,D$2,"multi"),'I-SUB'!$V$3:$W$624,2,0)),0,VLOOKUP(CONCATENATE($B421,D$2,"multi"),'I-SUB'!$V$3:$W$624,2,0))</f>
        <v>0</v>
      </c>
      <c r="E421" s="11">
        <f>IF(ISNA(VLOOKUP(CONCATENATE($B421,E$2,"multi"),'I-SUB'!$V$3:$W$624,2,0)),0,VLOOKUP(CONCATENATE($B421,E$2,"multi"),'I-SUB'!$V$3:$W$624,2,0))</f>
        <v>0</v>
      </c>
      <c r="F421" s="11">
        <f>IF(ISNA(VLOOKUP(CONCATENATE($B421,F$2,"multi"),'I-SUB'!$V$3:$W$624,2,0)),0,VLOOKUP(CONCATENATE($B421,F$2,"multi"),'I-SUB'!$V$3:$W$624,2,0))</f>
        <v>0</v>
      </c>
      <c r="G421" s="11">
        <f>IF(ISNA(VLOOKUP(CONCATENATE($B421,G$2,"multi"),'I-SUB'!$V$3:$W$624,2,0)),0,VLOOKUP(CONCATENATE($B421,G$2,"multi"),'I-SUB'!$V$3:$W$624,2,0))</f>
        <v>0</v>
      </c>
      <c r="H421" s="11">
        <f>IF(ISNA(VLOOKUP(CONCATENATE($B421,H$2,"multi"),'I-SUB'!$V$3:$W$624,2,0)),0,VLOOKUP(CONCATENATE($B421,H$2,"multi"),'I-SUB'!$V$3:$W$624,2,0))</f>
        <v>0</v>
      </c>
      <c r="I421" s="11">
        <f>IF(ISNA(VLOOKUP(CONCATENATE($B421,I$2,"multi"),'I-SUB'!$V$3:$W$624,2,0)),0,VLOOKUP(CONCATENATE($B421,I$2,"multi"),'I-SUB'!$V$3:$W$624,2,0))</f>
        <v>0</v>
      </c>
      <c r="J421" s="11">
        <f>IF(ISNA(VLOOKUP(CONCATENATE($B421,J$2,"multi"),'I-SUB'!$V$3:$W$624,2,0)),0,VLOOKUP(CONCATENATE($B421,J$2,"multi"),'I-SUB'!$V$3:$W$624,2,0))</f>
        <v>0</v>
      </c>
      <c r="K421" s="11">
        <f>IF(ISNA(VLOOKUP(CONCATENATE($B421,K$2,"multi"),'I-SUB'!$V$3:$W$624,2,0)),0,VLOOKUP(CONCATENATE($B421,K$2,"multi"),'I-SUB'!$V$3:$W$624,2,0))</f>
        <v>0</v>
      </c>
      <c r="L421" s="11">
        <f>IF(ISNA(VLOOKUP(CONCATENATE($B421,L$2,"multi"),'I-SUB'!$V$3:$W$624,2,0)),0,VLOOKUP(CONCATENATE($B421,L$2,"multi"),'I-SUB'!$V$3:$W$624,2,0))</f>
        <v>0</v>
      </c>
      <c r="M421" s="11">
        <f>IF(ISNA(VLOOKUP(CONCATENATE($B421,M$2,"multi"),'I-SUB'!$V$3:$W$624,2,0)),0,VLOOKUP(CONCATENATE($B421,M$2,"multi"),'I-SUB'!$V$3:$W$624,2,0))</f>
        <v>0</v>
      </c>
      <c r="N421" s="11">
        <f>IF(ISNA(VLOOKUP(CONCATENATE($B421,N$2,"multi"),'I-SUB'!$V$3:$W$624,2,0)),0,VLOOKUP(CONCATENATE($B421,N$2,"multi"),'I-SUB'!$V$3:$W$624,2,0))</f>
        <v>0</v>
      </c>
      <c r="O421" s="11">
        <f>IF(ISNA(VLOOKUP(CONCATENATE($B421,O$2,"multi"),'I-SUB'!$V$3:$W$624,2,0)),0,VLOOKUP(CONCATENATE($B421,O$2,"multi"),'I-SUB'!$V$3:$W$624,2,0))</f>
        <v>0</v>
      </c>
      <c r="P421" s="11">
        <f>SUM(C421:O421)</f>
        <v>0</v>
      </c>
      <c r="Q421" s="11">
        <f>IF(ISNA(VLOOKUP(CONCATENATE($B421,Q$2,"multi"),'II-SUB'!$V$3:$W$630,2,0)),0,VLOOKUP(CONCATENATE($B421,Q$2,"multi"),'II-SUB'!$V$3:$W$630,2,0))</f>
        <v>0</v>
      </c>
      <c r="R421" s="11">
        <f>IF(ISNA(VLOOKUP(CONCATENATE($B421,R$2,"multi"),'II-SUB'!$V$3:$W$630,2,0)),0,VLOOKUP(CONCATENATE($B421,R$2,"multi"),'II-SUB'!$V$3:$W$630,2,0))</f>
        <v>0</v>
      </c>
      <c r="S421" s="11">
        <f>IF(ISNA(VLOOKUP(CONCATENATE($B421,S$2,"multi"),'II-SUB'!$V$3:$W$630,2,0)),0,VLOOKUP(CONCATENATE($B421,S$2,"multi"),'II-SUB'!$V$3:$W$630,2,0))</f>
        <v>0</v>
      </c>
      <c r="T421" s="11">
        <f>IF(ISNA(VLOOKUP(CONCATENATE($B421,T$2,"multi"),'II-SUB'!$V$3:$W$630,2,0)),0,VLOOKUP(CONCATENATE($B421,T$2,"multi"),'II-SUB'!$V$3:$W$630,2,0))</f>
        <v>0</v>
      </c>
      <c r="U421" s="11">
        <f>IF(ISNA(VLOOKUP(CONCATENATE($B421,U$2,"multi"),'II-SUB'!$V$3:$W$630,2,0)),0,VLOOKUP(CONCATENATE($B421,U$2,"multi"),'II-SUB'!$V$3:$W$630,2,0))</f>
        <v>0</v>
      </c>
      <c r="V421" s="11">
        <f>IF(ISNA(VLOOKUP(CONCATENATE($B421,V$2,"multi"),'II-SUB'!$V$3:$W$630,2,0)),0,VLOOKUP(CONCATENATE($B421,V$2,"multi"),'II-SUB'!$V$3:$W$630,2,0))</f>
        <v>0</v>
      </c>
      <c r="W421" s="11">
        <f>IF(ISNA(VLOOKUP(CONCATENATE($B421,W$2,"multi"),'II-SUB'!$V$3:$W$630,2,0)),0,VLOOKUP(CONCATENATE($B421,W$2,"multi"),'II-SUB'!$V$3:$W$630,2,0))</f>
        <v>0</v>
      </c>
      <c r="X421" s="11">
        <f>IF(ISNA(VLOOKUP(CONCATENATE($B421,X$2,"multi"),'II-SUB'!$V$3:$W$630,2,0)),0,VLOOKUP(CONCATENATE($B421,X$2,"multi"),'II-SUB'!$V$3:$W$630,2,0))</f>
        <v>0</v>
      </c>
      <c r="Y421" s="11">
        <f>IF(ISNA(VLOOKUP(CONCATENATE($B421,Y$2,"multi"),'II-SUB'!$V$3:$W$630,2,0)),0,VLOOKUP(CONCATENATE($B421,Y$2,"multi"),'II-SUB'!$V$3:$W$630,2,0))</f>
        <v>0</v>
      </c>
      <c r="Z421" s="11">
        <f>IF(ISNA(VLOOKUP(CONCATENATE($B421,Z$2,"multi"),'II-SUB'!$V$3:$W$630,2,0)),0,VLOOKUP(CONCATENATE($B421,Z$2,"multi"),'II-SUB'!$V$3:$W$630,2,0))</f>
        <v>0</v>
      </c>
      <c r="AA421" s="11">
        <f>IF(ISNA(VLOOKUP(CONCATENATE($B421,AA$2,"multi"),'II-SUB'!$V$3:$W$630,2,0)),0,VLOOKUP(CONCATENATE($B421,AA$2,"multi"),'II-SUB'!$V$3:$W$630,2,0))</f>
        <v>0</v>
      </c>
      <c r="AB421" s="11">
        <f>IF(ISNA(VLOOKUP(CONCATENATE($B421,AB$2,"multi"),'II-SUB'!$V$3:$W$630,2,0)),0,VLOOKUP(CONCATENATE($B421,AB$2,"multi"),'II-SUB'!$V$3:$W$630,2,0))</f>
        <v>0</v>
      </c>
      <c r="AC421" s="11">
        <f>IF(ISNA(VLOOKUP(CONCATENATE($B421,AC$2,"multi"),'II-SUB'!$V$3:$W$630,2,0)),0,VLOOKUP(CONCATENATE($B421,AC$2,"multi"),'II-SUB'!$V$3:$W$630,2,0))</f>
        <v>0</v>
      </c>
      <c r="AD421" s="11">
        <f>SUM(Q421:AC421)</f>
        <v>0</v>
      </c>
      <c r="AE421" s="11">
        <f>IF(ISNA(VLOOKUP(CONCATENATE($B421,AE$2,"multi"),MW!$V$3:$W$600,2,0)),0,VLOOKUP(CONCATENATE($B421,AE$2,"multi"),MW!$V$3:$W$600,2,0))</f>
        <v>0</v>
      </c>
      <c r="AF421" s="11">
        <f>IF(ISNA(VLOOKUP(CONCATENATE($B421,AF$2,"multi"),MW!$V$3:$W$600,2,0)),0,VLOOKUP(CONCATENATE($B421,AF$2,"multi"),MW!$V$3:$W$600,2,0))</f>
        <v>0</v>
      </c>
      <c r="AG421" s="11">
        <f>IF(ISNA(VLOOKUP(CONCATENATE($B421,AG$2,"multi"),MW!$V$3:$W$600,2,0)),0,VLOOKUP(CONCATENATE($B421,AG$2,"multi"),MW!$V$3:$W$600,2,0))</f>
        <v>0</v>
      </c>
      <c r="AH421" s="11">
        <f>IF(ISNA(VLOOKUP(CONCATENATE($B421,AH$2,"multi"),MW!$V$3:$W$600,2,0)),0,VLOOKUP(CONCATENATE($B421,AH$2,"multi"),MW!$V$3:$W$600,2,0))</f>
        <v>0</v>
      </c>
      <c r="AI421" s="11">
        <f>IF(ISNA(VLOOKUP(CONCATENATE($B421,AI$2,"multi"),MW!$V$3:$W$600,2,0)),0,VLOOKUP(CONCATENATE($B421,AI$2,"multi"),MW!$V$3:$W$600,2,0))</f>
        <v>0</v>
      </c>
      <c r="AJ421" s="11">
        <f>IF(ISNA(VLOOKUP(CONCATENATE($B421,AJ$2,"multi"),MW!$V$3:$W$600,2,0)),0,VLOOKUP(CONCATENATE($B421,AJ$2,"multi"),MW!$V$3:$W$600,2,0))</f>
        <v>0</v>
      </c>
      <c r="AK421" s="11">
        <f>IF(ISNA(VLOOKUP(CONCATENATE($B421,AK$2,"multi"),MW!$V$3:$W$600,2,0)),0,VLOOKUP(CONCATENATE($B421,AK$2,"multi"),MW!$V$3:$W$600,2,0))</f>
        <v>0</v>
      </c>
      <c r="AL421" s="11">
        <f>IF(ISNA(VLOOKUP(CONCATENATE($B421,AL$2,"multi"),MW!$V$3:$W$600,2,0)),0,VLOOKUP(CONCATENATE($B421,AL$2,"multi"),MW!$V$3:$W$600,2,0))</f>
        <v>0</v>
      </c>
      <c r="AM421" s="11">
        <f>IF(ISNA(VLOOKUP(CONCATENATE($B421,AM$2,"multi"),MW!$V$3:$W$600,2,0)),0,VLOOKUP(CONCATENATE($B421,AM$2,"multi"),MW!$V$3:$W$600,2,0))</f>
        <v>0</v>
      </c>
      <c r="AN421" s="11">
        <f>IF(ISNA(VLOOKUP(CONCATENATE($B421,AN$2,"multi"),MW!$V$3:$W$600,2,0)),0,VLOOKUP(CONCATENATE($B421,AN$2,"multi"),MW!$V$3:$W$600,2,0))</f>
        <v>0</v>
      </c>
      <c r="AO421" s="11">
        <f>IF(ISNA(VLOOKUP(CONCATENATE($B421,AO$2,"multi"),MW!$V$3:$W$600,2,0)),0,VLOOKUP(CONCATENATE($B421,AO$2,"multi"),MW!$V$3:$W$600,2,0))</f>
        <v>0</v>
      </c>
      <c r="AP421" s="11">
        <f>SUM(AE421:AO421)</f>
        <v>0</v>
      </c>
      <c r="AQ421" s="11">
        <f>IF(ISNA(VLOOKUP(CONCATENATE($B421,AQ$2,"multi"),'III-SUB'!$V$3:$W$633,2,0)),0,VLOOKUP(CONCATENATE($B421,AQ$2,"multi"),'III-SUB'!$V$3:$W$633,2,0))</f>
        <v>0</v>
      </c>
      <c r="AR421" s="11">
        <f>IF(ISNA(VLOOKUP(CONCATENATE($B421,AR$2,"multi"),'III-SUB'!$V$3:$W$633,2,0)),0,VLOOKUP(CONCATENATE($B421,AR$2,"multi"),'III-SUB'!$V$3:$W$633,2,0))</f>
        <v>0</v>
      </c>
      <c r="AS421" s="11">
        <f>IF(ISNA(VLOOKUP(CONCATENATE($B421,AS$2,"multi"),'III-SUB'!$V$3:$W$633,2,0)),0,VLOOKUP(CONCATENATE($B421,AS$2,"multi"),'III-SUB'!$V$3:$W$633,2,0))</f>
        <v>0</v>
      </c>
      <c r="AT421" s="11">
        <f>IF(ISNA(VLOOKUP(CONCATENATE($B421,AT$2,"multi"),'III-SUB'!$V$3:$W$633,2,0)),0,VLOOKUP(CONCATENATE($B421,AT$2,"multi"),'III-SUB'!$V$3:$W$633,2,0))</f>
        <v>0</v>
      </c>
      <c r="AU421" s="11">
        <f>IF(ISNA(VLOOKUP(CONCATENATE($B421,AU$2,"multi"),'III-SUB'!$V$3:$W$633,2,0)),0,VLOOKUP(CONCATENATE($B421,AU$2,"multi"),'III-SUB'!$V$3:$W$633,2,0))</f>
        <v>0</v>
      </c>
      <c r="AV421" s="11">
        <f>IF(ISNA(VLOOKUP(CONCATENATE($B421,AV$2,"multi"),'III-SUB'!$V$3:$W$633,2,0)),0,VLOOKUP(CONCATENATE($B421,AV$2,"multi"),'III-SUB'!$V$3:$W$633,2,0))</f>
        <v>0</v>
      </c>
      <c r="AW421" s="11">
        <f>IF(ISNA(VLOOKUP(CONCATENATE($B421,AW$2,"multi"),'III-SUB'!$V$3:$W$633,2,0)),0,VLOOKUP(CONCATENATE($B421,AW$2,"multi"),'III-SUB'!$V$3:$W$633,2,0))</f>
        <v>0</v>
      </c>
      <c r="AX421" s="11">
        <f>IF(ISNA(VLOOKUP(CONCATENATE($B421,AX$2,"multi"),'III-SUB'!$V$3:$W$633,2,0)),0,VLOOKUP(CONCATENATE($B421,AX$2,"multi"),'III-SUB'!$V$3:$W$633,2,0))</f>
        <v>0</v>
      </c>
      <c r="AY421" s="11">
        <f>IF(ISNA(VLOOKUP(CONCATENATE($B421,AY$2,"multi"),'III-SUB'!$V$3:$W$633,2,0)),0,VLOOKUP(CONCATENATE($B421,AY$2,"multi"),'III-SUB'!$V$3:$W$633,2,0))</f>
        <v>0</v>
      </c>
      <c r="AZ421" s="11">
        <f>IF(ISNA(VLOOKUP(CONCATENATE($B421,AZ$2,"multi"),'III-SUB'!$V$3:$W$633,2,0)),0,VLOOKUP(CONCATENATE($B421,AZ$2,"multi"),'III-SUB'!$V$3:$W$633,2,0))</f>
        <v>0</v>
      </c>
      <c r="BA421" s="11">
        <f>IF(ISNA(VLOOKUP(CONCATENATE($B421,BA$2,"multi"),'III-SUB'!$V$3:$W$633,2,0)),0,VLOOKUP(CONCATENATE($B421,BA$2,"multi"),'III-SUB'!$V$3:$W$633,2,0))</f>
        <v>0</v>
      </c>
      <c r="BB421" s="11">
        <f>IF(ISNA(VLOOKUP(CONCATENATE($B421,BB$2,"multi"),'III-SUB'!$V$3:$W$633,2,0)),0,VLOOKUP(CONCATENATE($B421,BB$2,"multi"),'III-SUB'!$V$3:$W$633,2,0))</f>
        <v>0</v>
      </c>
      <c r="BC421" s="11">
        <f>IF(ISNA(VLOOKUP(CONCATENATE($B421,BC$2,"multi"),'III-SUB'!$V$3:$W$633,2,0)),0,VLOOKUP(CONCATENATE($B421,BC$2,"multi"),'III-SUB'!$V$3:$W$633,2,0))</f>
        <v>0</v>
      </c>
      <c r="BD421" s="11">
        <f>SUM(AQ421:BC421)</f>
        <v>0</v>
      </c>
      <c r="BE421" s="11">
        <f>IF(ISNA(VLOOKUP(CONCATENATE($B421,AQ$2,"multi"),VHF!$V$3:$W$627,2,0)),0,VLOOKUP(CONCATENATE($B421,AQ$2,"multi"),VHF!$V$3:$W$627,2,0))</f>
        <v>0</v>
      </c>
      <c r="BF421" s="11">
        <f>IF(ISNA(VLOOKUP(CONCATENATE($B421,BF$2,"multi"),UHF!$V$3:$W$612,2,0)),0,VLOOKUP(CONCATENATE($B421,BF$2,"multi"),UHF!$V$3:$W$612,2,0))</f>
        <v>0</v>
      </c>
      <c r="BG421" s="11">
        <f>IF(ISNA(VLOOKUP(CONCATENATE($B421,BG$2,"multi"),UHF!$V$3:$W$612,2,0)),0,VLOOKUP(CONCATENATE($B421,BG$2,"multi"),UHF!$V$3:$W$612,2,0))</f>
        <v>0</v>
      </c>
      <c r="BH421" s="11">
        <f>IF(ISNA(VLOOKUP(CONCATENATE($B421,BH$2,"multi"),UHF!$V$3:$W$612,2,0)),0,VLOOKUP(CONCATENATE($B421,BH$2,"multi"),UHF!$V$3:$W$612,2,0))</f>
        <v>0</v>
      </c>
      <c r="BI421" s="11">
        <f>IF(ISNA(VLOOKUP(CONCATENATE($B421,BI$2,"multi"),UHF!$V$3:$W$612,2,0)),0,VLOOKUP(CONCATENATE($B421,BI$2,"multi"),UHF!$V$3:$W$612,2,0))</f>
        <v>0</v>
      </c>
      <c r="BJ421" s="11">
        <f>IF(ISNA(VLOOKUP(CONCATENATE($B421,BJ$2,"multi"),UHF!$V$3:$W$612,2,0)),0,VLOOKUP(CONCATENATE($B421,BJ$2,"multi"),UHF!$V$3:$W$612,2,0))</f>
        <v>0</v>
      </c>
      <c r="BK421" s="11">
        <f>IF(ISNA(VLOOKUP(CONCATENATE($B421,BK$2,"multi"),UHF!$V$3:$W$612,2,0)),0,VLOOKUP(CONCATENATE($B421,BK$2,"multi"),UHF!$V$3:$W$612,2,0))</f>
        <v>0</v>
      </c>
      <c r="BL421" s="11">
        <f>IF(ISNA(VLOOKUP(CONCATENATE($B421,BL$2,"multi"),UHF!$V$3:$W$612,2,0)),0,VLOOKUP(CONCATENATE($B421,BL$2,"multi"),UHF!$V$3:$W$612,2,0))</f>
        <v>0</v>
      </c>
      <c r="BM421" s="11">
        <f>IF(ISNA(VLOOKUP(CONCATENATE($B421,BM$2,"multi"),UHF!$V$3:$W$612,2,0)),0,VLOOKUP(CONCATENATE($B421,BM$2,"multi"),UHF!$V$3:$W$612,2,0))</f>
        <v>0</v>
      </c>
      <c r="BN421" s="11">
        <f>IF(ISNA(VLOOKUP(CONCATENATE($B421,BN$2,"multi"),UHF!$V$3:$W$612,2,0)),0,VLOOKUP(CONCATENATE($B421,BN$2,"multi"),UHF!$V$3:$W$612,2,0))</f>
        <v>0</v>
      </c>
      <c r="BO421" s="11">
        <f>IF(ISNA(VLOOKUP(CONCATENATE($B421,BO$2,"multi"),UHF!$V$3:$W$612,2,0)),0,VLOOKUP(CONCATENATE($B421,BO$2,"multi"),UHF!$V$3:$W$612,2,0))</f>
        <v>0</v>
      </c>
      <c r="BP421" s="11">
        <f>IF(ISNA(VLOOKUP(CONCATENATE($B421,BP$2,"multi"),UHF!$V$3:$W$612,2,0)),0,VLOOKUP(CONCATENATE($B421,BP$2,"multi"),UHF!$V$3:$W$612,2,0))</f>
        <v>0</v>
      </c>
      <c r="BQ421" s="11">
        <f>IF(ISNA(VLOOKUP(CONCATENATE($B421,BQ$2,"multi"),UHF!$V$3:$W$612,2,0)),0,VLOOKUP(CONCATENATE($B421,BQ$2,"multi"),UHF!$V$3:$W$612,2,0))</f>
        <v>0</v>
      </c>
      <c r="BR421" s="11">
        <f>SUM(BF421:BQ421)</f>
        <v>0</v>
      </c>
      <c r="BS421" s="11">
        <f>IF(ISNA(VLOOKUP(CONCATENATE($B421,BS$2,"multi"),'A1'!$V$3:$W$612,2,0)),0,VLOOKUP(CONCATENATE($B421,BS$2,"multi"),'A1'!$V$3:$W$612,2,0))</f>
        <v>0</v>
      </c>
    </row>
    <row r="422" spans="2:71" x14ac:dyDescent="0.2">
      <c r="B422" s="8">
        <f>'Seznam-MO'!A433</f>
        <v>0</v>
      </c>
      <c r="C422" s="11">
        <f>IF(ISNA(VLOOKUP(CONCATENATE($B422,C$2,"multi"),'I-SUB'!$V$3:$W$624,2,0)),0,VLOOKUP(CONCATENATE($B422,C$2,"multi"),'I-SUB'!$V$3:$W$624,2,0))</f>
        <v>0</v>
      </c>
      <c r="D422" s="11">
        <f>IF(ISNA(VLOOKUP(CONCATENATE($B422,D$2,"multi"),'I-SUB'!$V$3:$W$624,2,0)),0,VLOOKUP(CONCATENATE($B422,D$2,"multi"),'I-SUB'!$V$3:$W$624,2,0))</f>
        <v>0</v>
      </c>
      <c r="E422" s="11">
        <f>IF(ISNA(VLOOKUP(CONCATENATE($B422,E$2,"multi"),'I-SUB'!$V$3:$W$624,2,0)),0,VLOOKUP(CONCATENATE($B422,E$2,"multi"),'I-SUB'!$V$3:$W$624,2,0))</f>
        <v>0</v>
      </c>
      <c r="F422" s="11">
        <f>IF(ISNA(VLOOKUP(CONCATENATE($B422,F$2,"multi"),'I-SUB'!$V$3:$W$624,2,0)),0,VLOOKUP(CONCATENATE($B422,F$2,"multi"),'I-SUB'!$V$3:$W$624,2,0))</f>
        <v>0</v>
      </c>
      <c r="G422" s="11">
        <f>IF(ISNA(VLOOKUP(CONCATENATE($B422,G$2,"multi"),'I-SUB'!$V$3:$W$624,2,0)),0,VLOOKUP(CONCATENATE($B422,G$2,"multi"),'I-SUB'!$V$3:$W$624,2,0))</f>
        <v>0</v>
      </c>
      <c r="H422" s="11">
        <f>IF(ISNA(VLOOKUP(CONCATENATE($B422,H$2,"multi"),'I-SUB'!$V$3:$W$624,2,0)),0,VLOOKUP(CONCATENATE($B422,H$2,"multi"),'I-SUB'!$V$3:$W$624,2,0))</f>
        <v>0</v>
      </c>
      <c r="I422" s="11">
        <f>IF(ISNA(VLOOKUP(CONCATENATE($B422,I$2,"multi"),'I-SUB'!$V$3:$W$624,2,0)),0,VLOOKUP(CONCATENATE($B422,I$2,"multi"),'I-SUB'!$V$3:$W$624,2,0))</f>
        <v>0</v>
      </c>
      <c r="J422" s="11">
        <f>IF(ISNA(VLOOKUP(CONCATENATE($B422,J$2,"multi"),'I-SUB'!$V$3:$W$624,2,0)),0,VLOOKUP(CONCATENATE($B422,J$2,"multi"),'I-SUB'!$V$3:$W$624,2,0))</f>
        <v>0</v>
      </c>
      <c r="K422" s="11">
        <f>IF(ISNA(VLOOKUP(CONCATENATE($B422,K$2,"multi"),'I-SUB'!$V$3:$W$624,2,0)),0,VLOOKUP(CONCATENATE($B422,K$2,"multi"),'I-SUB'!$V$3:$W$624,2,0))</f>
        <v>0</v>
      </c>
      <c r="L422" s="11">
        <f>IF(ISNA(VLOOKUP(CONCATENATE($B422,L$2,"multi"),'I-SUB'!$V$3:$W$624,2,0)),0,VLOOKUP(CONCATENATE($B422,L$2,"multi"),'I-SUB'!$V$3:$W$624,2,0))</f>
        <v>0</v>
      </c>
      <c r="M422" s="11">
        <f>IF(ISNA(VLOOKUP(CONCATENATE($B422,M$2,"multi"),'I-SUB'!$V$3:$W$624,2,0)),0,VLOOKUP(CONCATENATE($B422,M$2,"multi"),'I-SUB'!$V$3:$W$624,2,0))</f>
        <v>0</v>
      </c>
      <c r="N422" s="11">
        <f>IF(ISNA(VLOOKUP(CONCATENATE($B422,N$2,"multi"),'I-SUB'!$V$3:$W$624,2,0)),0,VLOOKUP(CONCATENATE($B422,N$2,"multi"),'I-SUB'!$V$3:$W$624,2,0))</f>
        <v>0</v>
      </c>
      <c r="O422" s="11">
        <f>IF(ISNA(VLOOKUP(CONCATENATE($B422,O$2,"multi"),'I-SUB'!$V$3:$W$624,2,0)),0,VLOOKUP(CONCATENATE($B422,O$2,"multi"),'I-SUB'!$V$3:$W$624,2,0))</f>
        <v>0</v>
      </c>
      <c r="P422" s="11">
        <f>SUM(C422:O422)</f>
        <v>0</v>
      </c>
      <c r="Q422" s="11">
        <f>IF(ISNA(VLOOKUP(CONCATENATE($B422,Q$2,"multi"),'II-SUB'!$V$3:$W$630,2,0)),0,VLOOKUP(CONCATENATE($B422,Q$2,"multi"),'II-SUB'!$V$3:$W$630,2,0))</f>
        <v>0</v>
      </c>
      <c r="R422" s="11">
        <f>IF(ISNA(VLOOKUP(CONCATENATE($B422,R$2,"multi"),'II-SUB'!$V$3:$W$630,2,0)),0,VLOOKUP(CONCATENATE($B422,R$2,"multi"),'II-SUB'!$V$3:$W$630,2,0))</f>
        <v>0</v>
      </c>
      <c r="S422" s="11">
        <f>IF(ISNA(VLOOKUP(CONCATENATE($B422,S$2,"multi"),'II-SUB'!$V$3:$W$630,2,0)),0,VLOOKUP(CONCATENATE($B422,S$2,"multi"),'II-SUB'!$V$3:$W$630,2,0))</f>
        <v>0</v>
      </c>
      <c r="T422" s="11">
        <f>IF(ISNA(VLOOKUP(CONCATENATE($B422,T$2,"multi"),'II-SUB'!$V$3:$W$630,2,0)),0,VLOOKUP(CONCATENATE($B422,T$2,"multi"),'II-SUB'!$V$3:$W$630,2,0))</f>
        <v>0</v>
      </c>
      <c r="U422" s="11">
        <f>IF(ISNA(VLOOKUP(CONCATENATE($B422,U$2,"multi"),'II-SUB'!$V$3:$W$630,2,0)),0,VLOOKUP(CONCATENATE($B422,U$2,"multi"),'II-SUB'!$V$3:$W$630,2,0))</f>
        <v>0</v>
      </c>
      <c r="V422" s="11">
        <f>IF(ISNA(VLOOKUP(CONCATENATE($B422,V$2,"multi"),'II-SUB'!$V$3:$W$630,2,0)),0,VLOOKUP(CONCATENATE($B422,V$2,"multi"),'II-SUB'!$V$3:$W$630,2,0))</f>
        <v>0</v>
      </c>
      <c r="W422" s="11">
        <f>IF(ISNA(VLOOKUP(CONCATENATE($B422,W$2,"multi"),'II-SUB'!$V$3:$W$630,2,0)),0,VLOOKUP(CONCATENATE($B422,W$2,"multi"),'II-SUB'!$V$3:$W$630,2,0))</f>
        <v>0</v>
      </c>
      <c r="X422" s="11">
        <f>IF(ISNA(VLOOKUP(CONCATENATE($B422,X$2,"multi"),'II-SUB'!$V$3:$W$630,2,0)),0,VLOOKUP(CONCATENATE($B422,X$2,"multi"),'II-SUB'!$V$3:$W$630,2,0))</f>
        <v>0</v>
      </c>
      <c r="Y422" s="11">
        <f>IF(ISNA(VLOOKUP(CONCATENATE($B422,Y$2,"multi"),'II-SUB'!$V$3:$W$630,2,0)),0,VLOOKUP(CONCATENATE($B422,Y$2,"multi"),'II-SUB'!$V$3:$W$630,2,0))</f>
        <v>0</v>
      </c>
      <c r="Z422" s="11">
        <f>IF(ISNA(VLOOKUP(CONCATENATE($B422,Z$2,"multi"),'II-SUB'!$V$3:$W$630,2,0)),0,VLOOKUP(CONCATENATE($B422,Z$2,"multi"),'II-SUB'!$V$3:$W$630,2,0))</f>
        <v>0</v>
      </c>
      <c r="AA422" s="11">
        <f>IF(ISNA(VLOOKUP(CONCATENATE($B422,AA$2,"multi"),'II-SUB'!$V$3:$W$630,2,0)),0,VLOOKUP(CONCATENATE($B422,AA$2,"multi"),'II-SUB'!$V$3:$W$630,2,0))</f>
        <v>0</v>
      </c>
      <c r="AB422" s="11">
        <f>IF(ISNA(VLOOKUP(CONCATENATE($B422,AB$2,"multi"),'II-SUB'!$V$3:$W$630,2,0)),0,VLOOKUP(CONCATENATE($B422,AB$2,"multi"),'II-SUB'!$V$3:$W$630,2,0))</f>
        <v>0</v>
      </c>
      <c r="AC422" s="11">
        <f>IF(ISNA(VLOOKUP(CONCATENATE($B422,AC$2,"multi"),'II-SUB'!$V$3:$W$630,2,0)),0,VLOOKUP(CONCATENATE($B422,AC$2,"multi"),'II-SUB'!$V$3:$W$630,2,0))</f>
        <v>0</v>
      </c>
      <c r="AD422" s="11">
        <f>SUM(Q422:AC422)</f>
        <v>0</v>
      </c>
      <c r="AE422" s="11">
        <f>IF(ISNA(VLOOKUP(CONCATENATE($B422,AE$2,"multi"),MW!$V$3:$W$600,2,0)),0,VLOOKUP(CONCATENATE($B422,AE$2,"multi"),MW!$V$3:$W$600,2,0))</f>
        <v>0</v>
      </c>
      <c r="AF422" s="11">
        <f>IF(ISNA(VLOOKUP(CONCATENATE($B422,AF$2,"multi"),MW!$V$3:$W$600,2,0)),0,VLOOKUP(CONCATENATE($B422,AF$2,"multi"),MW!$V$3:$W$600,2,0))</f>
        <v>0</v>
      </c>
      <c r="AG422" s="11">
        <f>IF(ISNA(VLOOKUP(CONCATENATE($B422,AG$2,"multi"),MW!$V$3:$W$600,2,0)),0,VLOOKUP(CONCATENATE($B422,AG$2,"multi"),MW!$V$3:$W$600,2,0))</f>
        <v>0</v>
      </c>
      <c r="AH422" s="11">
        <f>IF(ISNA(VLOOKUP(CONCATENATE($B422,AH$2,"multi"),MW!$V$3:$W$600,2,0)),0,VLOOKUP(CONCATENATE($B422,AH$2,"multi"),MW!$V$3:$W$600,2,0))</f>
        <v>0</v>
      </c>
      <c r="AI422" s="11">
        <f>IF(ISNA(VLOOKUP(CONCATENATE($B422,AI$2,"multi"),MW!$V$3:$W$600,2,0)),0,VLOOKUP(CONCATENATE($B422,AI$2,"multi"),MW!$V$3:$W$600,2,0))</f>
        <v>0</v>
      </c>
      <c r="AJ422" s="11">
        <f>IF(ISNA(VLOOKUP(CONCATENATE($B422,AJ$2,"multi"),MW!$V$3:$W$600,2,0)),0,VLOOKUP(CONCATENATE($B422,AJ$2,"multi"),MW!$V$3:$W$600,2,0))</f>
        <v>0</v>
      </c>
      <c r="AK422" s="11">
        <f>IF(ISNA(VLOOKUP(CONCATENATE($B422,AK$2,"multi"),MW!$V$3:$W$600,2,0)),0,VLOOKUP(CONCATENATE($B422,AK$2,"multi"),MW!$V$3:$W$600,2,0))</f>
        <v>0</v>
      </c>
      <c r="AL422" s="11">
        <f>IF(ISNA(VLOOKUP(CONCATENATE($B422,AL$2,"multi"),MW!$V$3:$W$600,2,0)),0,VLOOKUP(CONCATENATE($B422,AL$2,"multi"),MW!$V$3:$W$600,2,0))</f>
        <v>0</v>
      </c>
      <c r="AM422" s="11">
        <f>IF(ISNA(VLOOKUP(CONCATENATE($B422,AM$2,"multi"),MW!$V$3:$W$600,2,0)),0,VLOOKUP(CONCATENATE($B422,AM$2,"multi"),MW!$V$3:$W$600,2,0))</f>
        <v>0</v>
      </c>
      <c r="AN422" s="11">
        <f>IF(ISNA(VLOOKUP(CONCATENATE($B422,AN$2,"multi"),MW!$V$3:$W$600,2,0)),0,VLOOKUP(CONCATENATE($B422,AN$2,"multi"),MW!$V$3:$W$600,2,0))</f>
        <v>0</v>
      </c>
      <c r="AO422" s="11">
        <f>IF(ISNA(VLOOKUP(CONCATENATE($B422,AO$2,"multi"),MW!$V$3:$W$600,2,0)),0,VLOOKUP(CONCATENATE($B422,AO$2,"multi"),MW!$V$3:$W$600,2,0))</f>
        <v>0</v>
      </c>
      <c r="AP422" s="11">
        <f>SUM(AE422:AO422)</f>
        <v>0</v>
      </c>
      <c r="AQ422" s="11">
        <f>IF(ISNA(VLOOKUP(CONCATENATE($B422,AQ$2,"multi"),'III-SUB'!$V$3:$W$633,2,0)),0,VLOOKUP(CONCATENATE($B422,AQ$2,"multi"),'III-SUB'!$V$3:$W$633,2,0))</f>
        <v>0</v>
      </c>
      <c r="AR422" s="11">
        <f>IF(ISNA(VLOOKUP(CONCATENATE($B422,AR$2,"multi"),'III-SUB'!$V$3:$W$633,2,0)),0,VLOOKUP(CONCATENATE($B422,AR$2,"multi"),'III-SUB'!$V$3:$W$633,2,0))</f>
        <v>0</v>
      </c>
      <c r="AS422" s="11">
        <f>IF(ISNA(VLOOKUP(CONCATENATE($B422,AS$2,"multi"),'III-SUB'!$V$3:$W$633,2,0)),0,VLOOKUP(CONCATENATE($B422,AS$2,"multi"),'III-SUB'!$V$3:$W$633,2,0))</f>
        <v>0</v>
      </c>
      <c r="AT422" s="11">
        <f>IF(ISNA(VLOOKUP(CONCATENATE($B422,AT$2,"multi"),'III-SUB'!$V$3:$W$633,2,0)),0,VLOOKUP(CONCATENATE($B422,AT$2,"multi"),'III-SUB'!$V$3:$W$633,2,0))</f>
        <v>0</v>
      </c>
      <c r="AU422" s="11">
        <f>IF(ISNA(VLOOKUP(CONCATENATE($B422,AU$2,"multi"),'III-SUB'!$V$3:$W$633,2,0)),0,VLOOKUP(CONCATENATE($B422,AU$2,"multi"),'III-SUB'!$V$3:$W$633,2,0))</f>
        <v>0</v>
      </c>
      <c r="AV422" s="11">
        <f>IF(ISNA(VLOOKUP(CONCATENATE($B422,AV$2,"multi"),'III-SUB'!$V$3:$W$633,2,0)),0,VLOOKUP(CONCATENATE($B422,AV$2,"multi"),'III-SUB'!$V$3:$W$633,2,0))</f>
        <v>0</v>
      </c>
      <c r="AW422" s="11">
        <f>IF(ISNA(VLOOKUP(CONCATENATE($B422,AW$2,"multi"),'III-SUB'!$V$3:$W$633,2,0)),0,VLOOKUP(CONCATENATE($B422,AW$2,"multi"),'III-SUB'!$V$3:$W$633,2,0))</f>
        <v>0</v>
      </c>
      <c r="AX422" s="11">
        <f>IF(ISNA(VLOOKUP(CONCATENATE($B422,AX$2,"multi"),'III-SUB'!$V$3:$W$633,2,0)),0,VLOOKUP(CONCATENATE($B422,AX$2,"multi"),'III-SUB'!$V$3:$W$633,2,0))</f>
        <v>0</v>
      </c>
      <c r="AY422" s="11">
        <f>IF(ISNA(VLOOKUP(CONCATENATE($B422,AY$2,"multi"),'III-SUB'!$V$3:$W$633,2,0)),0,VLOOKUP(CONCATENATE($B422,AY$2,"multi"),'III-SUB'!$V$3:$W$633,2,0))</f>
        <v>0</v>
      </c>
      <c r="AZ422" s="11">
        <f>IF(ISNA(VLOOKUP(CONCATENATE($B422,AZ$2,"multi"),'III-SUB'!$V$3:$W$633,2,0)),0,VLOOKUP(CONCATENATE($B422,AZ$2,"multi"),'III-SUB'!$V$3:$W$633,2,0))</f>
        <v>0</v>
      </c>
      <c r="BA422" s="11">
        <f>IF(ISNA(VLOOKUP(CONCATENATE($B422,BA$2,"multi"),'III-SUB'!$V$3:$W$633,2,0)),0,VLOOKUP(CONCATENATE($B422,BA$2,"multi"),'III-SUB'!$V$3:$W$633,2,0))</f>
        <v>0</v>
      </c>
      <c r="BB422" s="11">
        <f>IF(ISNA(VLOOKUP(CONCATENATE($B422,BB$2,"multi"),'III-SUB'!$V$3:$W$633,2,0)),0,VLOOKUP(CONCATENATE($B422,BB$2,"multi"),'III-SUB'!$V$3:$W$633,2,0))</f>
        <v>0</v>
      </c>
      <c r="BC422" s="11">
        <f>IF(ISNA(VLOOKUP(CONCATENATE($B422,BC$2,"multi"),'III-SUB'!$V$3:$W$633,2,0)),0,VLOOKUP(CONCATENATE($B422,BC$2,"multi"),'III-SUB'!$V$3:$W$633,2,0))</f>
        <v>0</v>
      </c>
      <c r="BD422" s="11">
        <f>SUM(AQ422:BC422)</f>
        <v>0</v>
      </c>
      <c r="BE422" s="11">
        <f>IF(ISNA(VLOOKUP(CONCATENATE($B422,AQ$2,"multi"),VHF!$V$3:$W$627,2,0)),0,VLOOKUP(CONCATENATE($B422,AQ$2,"multi"),VHF!$V$3:$W$627,2,0))</f>
        <v>0</v>
      </c>
      <c r="BF422" s="11">
        <f>IF(ISNA(VLOOKUP(CONCATENATE($B422,BF$2,"multi"),UHF!$V$3:$W$612,2,0)),0,VLOOKUP(CONCATENATE($B422,BF$2,"multi"),UHF!$V$3:$W$612,2,0))</f>
        <v>0</v>
      </c>
      <c r="BG422" s="11">
        <f>IF(ISNA(VLOOKUP(CONCATENATE($B422,BG$2,"multi"),UHF!$V$3:$W$612,2,0)),0,VLOOKUP(CONCATENATE($B422,BG$2,"multi"),UHF!$V$3:$W$612,2,0))</f>
        <v>0</v>
      </c>
      <c r="BH422" s="11">
        <f>IF(ISNA(VLOOKUP(CONCATENATE($B422,BH$2,"multi"),UHF!$V$3:$W$612,2,0)),0,VLOOKUP(CONCATENATE($B422,BH$2,"multi"),UHF!$V$3:$W$612,2,0))</f>
        <v>0</v>
      </c>
      <c r="BI422" s="11">
        <f>IF(ISNA(VLOOKUP(CONCATENATE($B422,BI$2,"multi"),UHF!$V$3:$W$612,2,0)),0,VLOOKUP(CONCATENATE($B422,BI$2,"multi"),UHF!$V$3:$W$612,2,0))</f>
        <v>0</v>
      </c>
      <c r="BJ422" s="11">
        <f>IF(ISNA(VLOOKUP(CONCATENATE($B422,BJ$2,"multi"),UHF!$V$3:$W$612,2,0)),0,VLOOKUP(CONCATENATE($B422,BJ$2,"multi"),UHF!$V$3:$W$612,2,0))</f>
        <v>0</v>
      </c>
      <c r="BK422" s="11">
        <f>IF(ISNA(VLOOKUP(CONCATENATE($B422,BK$2,"multi"),UHF!$V$3:$W$612,2,0)),0,VLOOKUP(CONCATENATE($B422,BK$2,"multi"),UHF!$V$3:$W$612,2,0))</f>
        <v>0</v>
      </c>
      <c r="BL422" s="11">
        <f>IF(ISNA(VLOOKUP(CONCATENATE($B422,BL$2,"multi"),UHF!$V$3:$W$612,2,0)),0,VLOOKUP(CONCATENATE($B422,BL$2,"multi"),UHF!$V$3:$W$612,2,0))</f>
        <v>0</v>
      </c>
      <c r="BM422" s="11">
        <f>IF(ISNA(VLOOKUP(CONCATENATE($B422,BM$2,"multi"),UHF!$V$3:$W$612,2,0)),0,VLOOKUP(CONCATENATE($B422,BM$2,"multi"),UHF!$V$3:$W$612,2,0))</f>
        <v>0</v>
      </c>
      <c r="BN422" s="11">
        <f>IF(ISNA(VLOOKUP(CONCATENATE($B422,BN$2,"multi"),UHF!$V$3:$W$612,2,0)),0,VLOOKUP(CONCATENATE($B422,BN$2,"multi"),UHF!$V$3:$W$612,2,0))</f>
        <v>0</v>
      </c>
      <c r="BO422" s="11">
        <f>IF(ISNA(VLOOKUP(CONCATENATE($B422,BO$2,"multi"),UHF!$V$3:$W$612,2,0)),0,VLOOKUP(CONCATENATE($B422,BO$2,"multi"),UHF!$V$3:$W$612,2,0))</f>
        <v>0</v>
      </c>
      <c r="BP422" s="11">
        <f>IF(ISNA(VLOOKUP(CONCATENATE($B422,BP$2,"multi"),UHF!$V$3:$W$612,2,0)),0,VLOOKUP(CONCATENATE($B422,BP$2,"multi"),UHF!$V$3:$W$612,2,0))</f>
        <v>0</v>
      </c>
      <c r="BQ422" s="11">
        <f>IF(ISNA(VLOOKUP(CONCATENATE($B422,BQ$2,"multi"),UHF!$V$3:$W$612,2,0)),0,VLOOKUP(CONCATENATE($B422,BQ$2,"multi"),UHF!$V$3:$W$612,2,0))</f>
        <v>0</v>
      </c>
      <c r="BR422" s="11">
        <f>SUM(BF422:BQ422)</f>
        <v>0</v>
      </c>
      <c r="BS422" s="11">
        <f>IF(ISNA(VLOOKUP(CONCATENATE($B422,BS$2,"multi"),'A1'!$V$3:$W$612,2,0)),0,VLOOKUP(CONCATENATE($B422,BS$2,"multi"),'A1'!$V$3:$W$612,2,0))</f>
        <v>0</v>
      </c>
    </row>
    <row r="423" spans="2:71" x14ac:dyDescent="0.2">
      <c r="B423" s="8">
        <f>'Seznam-MO'!A434</f>
        <v>0</v>
      </c>
      <c r="C423" s="11">
        <f>IF(ISNA(VLOOKUP(CONCATENATE($B423,C$2,"multi"),'I-SUB'!$V$3:$W$624,2,0)),0,VLOOKUP(CONCATENATE($B423,C$2,"multi"),'I-SUB'!$V$3:$W$624,2,0))</f>
        <v>0</v>
      </c>
      <c r="D423" s="11">
        <f>IF(ISNA(VLOOKUP(CONCATENATE($B423,D$2,"multi"),'I-SUB'!$V$3:$W$624,2,0)),0,VLOOKUP(CONCATENATE($B423,D$2,"multi"),'I-SUB'!$V$3:$W$624,2,0))</f>
        <v>0</v>
      </c>
      <c r="E423" s="11">
        <f>IF(ISNA(VLOOKUP(CONCATENATE($B423,E$2,"multi"),'I-SUB'!$V$3:$W$624,2,0)),0,VLOOKUP(CONCATENATE($B423,E$2,"multi"),'I-SUB'!$V$3:$W$624,2,0))</f>
        <v>0</v>
      </c>
      <c r="F423" s="11">
        <f>IF(ISNA(VLOOKUP(CONCATENATE($B423,F$2,"multi"),'I-SUB'!$V$3:$W$624,2,0)),0,VLOOKUP(CONCATENATE($B423,F$2,"multi"),'I-SUB'!$V$3:$W$624,2,0))</f>
        <v>0</v>
      </c>
      <c r="G423" s="11">
        <f>IF(ISNA(VLOOKUP(CONCATENATE($B423,G$2,"multi"),'I-SUB'!$V$3:$W$624,2,0)),0,VLOOKUP(CONCATENATE($B423,G$2,"multi"),'I-SUB'!$V$3:$W$624,2,0))</f>
        <v>0</v>
      </c>
      <c r="H423" s="11">
        <f>IF(ISNA(VLOOKUP(CONCATENATE($B423,H$2,"multi"),'I-SUB'!$V$3:$W$624,2,0)),0,VLOOKUP(CONCATENATE($B423,H$2,"multi"),'I-SUB'!$V$3:$W$624,2,0))</f>
        <v>0</v>
      </c>
      <c r="I423" s="11">
        <f>IF(ISNA(VLOOKUP(CONCATENATE($B423,I$2,"multi"),'I-SUB'!$V$3:$W$624,2,0)),0,VLOOKUP(CONCATENATE($B423,I$2,"multi"),'I-SUB'!$V$3:$W$624,2,0))</f>
        <v>0</v>
      </c>
      <c r="J423" s="11">
        <f>IF(ISNA(VLOOKUP(CONCATENATE($B423,J$2,"multi"),'I-SUB'!$V$3:$W$624,2,0)),0,VLOOKUP(CONCATENATE($B423,J$2,"multi"),'I-SUB'!$V$3:$W$624,2,0))</f>
        <v>0</v>
      </c>
      <c r="K423" s="11">
        <f>IF(ISNA(VLOOKUP(CONCATENATE($B423,K$2,"multi"),'I-SUB'!$V$3:$W$624,2,0)),0,VLOOKUP(CONCATENATE($B423,K$2,"multi"),'I-SUB'!$V$3:$W$624,2,0))</f>
        <v>0</v>
      </c>
      <c r="L423" s="11">
        <f>IF(ISNA(VLOOKUP(CONCATENATE($B423,L$2,"multi"),'I-SUB'!$V$3:$W$624,2,0)),0,VLOOKUP(CONCATENATE($B423,L$2,"multi"),'I-SUB'!$V$3:$W$624,2,0))</f>
        <v>0</v>
      </c>
      <c r="M423" s="11">
        <f>IF(ISNA(VLOOKUP(CONCATENATE($B423,M$2,"multi"),'I-SUB'!$V$3:$W$624,2,0)),0,VLOOKUP(CONCATENATE($B423,M$2,"multi"),'I-SUB'!$V$3:$W$624,2,0))</f>
        <v>0</v>
      </c>
      <c r="N423" s="11">
        <f>IF(ISNA(VLOOKUP(CONCATENATE($B423,N$2,"multi"),'I-SUB'!$V$3:$W$624,2,0)),0,VLOOKUP(CONCATENATE($B423,N$2,"multi"),'I-SUB'!$V$3:$W$624,2,0))</f>
        <v>0</v>
      </c>
      <c r="O423" s="11">
        <f>IF(ISNA(VLOOKUP(CONCATENATE($B423,O$2,"multi"),'I-SUB'!$V$3:$W$624,2,0)),0,VLOOKUP(CONCATENATE($B423,O$2,"multi"),'I-SUB'!$V$3:$W$624,2,0))</f>
        <v>0</v>
      </c>
      <c r="P423" s="11">
        <f>SUM(C423:O423)</f>
        <v>0</v>
      </c>
      <c r="Q423" s="11">
        <f>IF(ISNA(VLOOKUP(CONCATENATE($B423,Q$2,"multi"),'II-SUB'!$V$3:$W$630,2,0)),0,VLOOKUP(CONCATENATE($B423,Q$2,"multi"),'II-SUB'!$V$3:$W$630,2,0))</f>
        <v>0</v>
      </c>
      <c r="R423" s="11">
        <f>IF(ISNA(VLOOKUP(CONCATENATE($B423,R$2,"multi"),'II-SUB'!$V$3:$W$630,2,0)),0,VLOOKUP(CONCATENATE($B423,R$2,"multi"),'II-SUB'!$V$3:$W$630,2,0))</f>
        <v>0</v>
      </c>
      <c r="S423" s="11">
        <f>IF(ISNA(VLOOKUP(CONCATENATE($B423,S$2,"multi"),'II-SUB'!$V$3:$W$630,2,0)),0,VLOOKUP(CONCATENATE($B423,S$2,"multi"),'II-SUB'!$V$3:$W$630,2,0))</f>
        <v>0</v>
      </c>
      <c r="T423" s="11">
        <f>IF(ISNA(VLOOKUP(CONCATENATE($B423,T$2,"multi"),'II-SUB'!$V$3:$W$630,2,0)),0,VLOOKUP(CONCATENATE($B423,T$2,"multi"),'II-SUB'!$V$3:$W$630,2,0))</f>
        <v>0</v>
      </c>
      <c r="U423" s="11">
        <f>IF(ISNA(VLOOKUP(CONCATENATE($B423,U$2,"multi"),'II-SUB'!$V$3:$W$630,2,0)),0,VLOOKUP(CONCATENATE($B423,U$2,"multi"),'II-SUB'!$V$3:$W$630,2,0))</f>
        <v>0</v>
      </c>
      <c r="V423" s="11">
        <f>IF(ISNA(VLOOKUP(CONCATENATE($B423,V$2,"multi"),'II-SUB'!$V$3:$W$630,2,0)),0,VLOOKUP(CONCATENATE($B423,V$2,"multi"),'II-SUB'!$V$3:$W$630,2,0))</f>
        <v>0</v>
      </c>
      <c r="W423" s="11">
        <f>IF(ISNA(VLOOKUP(CONCATENATE($B423,W$2,"multi"),'II-SUB'!$V$3:$W$630,2,0)),0,VLOOKUP(CONCATENATE($B423,W$2,"multi"),'II-SUB'!$V$3:$W$630,2,0))</f>
        <v>0</v>
      </c>
      <c r="X423" s="11">
        <f>IF(ISNA(VLOOKUP(CONCATENATE($B423,X$2,"multi"),'II-SUB'!$V$3:$W$630,2,0)),0,VLOOKUP(CONCATENATE($B423,X$2,"multi"),'II-SUB'!$V$3:$W$630,2,0))</f>
        <v>0</v>
      </c>
      <c r="Y423" s="11">
        <f>IF(ISNA(VLOOKUP(CONCATENATE($B423,Y$2,"multi"),'II-SUB'!$V$3:$W$630,2,0)),0,VLOOKUP(CONCATENATE($B423,Y$2,"multi"),'II-SUB'!$V$3:$W$630,2,0))</f>
        <v>0</v>
      </c>
      <c r="Z423" s="11">
        <f>IF(ISNA(VLOOKUP(CONCATENATE($B423,Z$2,"multi"),'II-SUB'!$V$3:$W$630,2,0)),0,VLOOKUP(CONCATENATE($B423,Z$2,"multi"),'II-SUB'!$V$3:$W$630,2,0))</f>
        <v>0</v>
      </c>
      <c r="AA423" s="11">
        <f>IF(ISNA(VLOOKUP(CONCATENATE($B423,AA$2,"multi"),'II-SUB'!$V$3:$W$630,2,0)),0,VLOOKUP(CONCATENATE($B423,AA$2,"multi"),'II-SUB'!$V$3:$W$630,2,0))</f>
        <v>0</v>
      </c>
      <c r="AB423" s="11">
        <f>IF(ISNA(VLOOKUP(CONCATENATE($B423,AB$2,"multi"),'II-SUB'!$V$3:$W$630,2,0)),0,VLOOKUP(CONCATENATE($B423,AB$2,"multi"),'II-SUB'!$V$3:$W$630,2,0))</f>
        <v>0</v>
      </c>
      <c r="AC423" s="11">
        <f>IF(ISNA(VLOOKUP(CONCATENATE($B423,AC$2,"multi"),'II-SUB'!$V$3:$W$630,2,0)),0,VLOOKUP(CONCATENATE($B423,AC$2,"multi"),'II-SUB'!$V$3:$W$630,2,0))</f>
        <v>0</v>
      </c>
      <c r="AD423" s="11">
        <f>SUM(Q423:AC423)</f>
        <v>0</v>
      </c>
      <c r="AE423" s="11">
        <f>IF(ISNA(VLOOKUP(CONCATENATE($B423,AE$2,"multi"),MW!$V$3:$W$600,2,0)),0,VLOOKUP(CONCATENATE($B423,AE$2,"multi"),MW!$V$3:$W$600,2,0))</f>
        <v>0</v>
      </c>
      <c r="AF423" s="11">
        <f>IF(ISNA(VLOOKUP(CONCATENATE($B423,AF$2,"multi"),MW!$V$3:$W$600,2,0)),0,VLOOKUP(CONCATENATE($B423,AF$2,"multi"),MW!$V$3:$W$600,2,0))</f>
        <v>0</v>
      </c>
      <c r="AG423" s="11">
        <f>IF(ISNA(VLOOKUP(CONCATENATE($B423,AG$2,"multi"),MW!$V$3:$W$600,2,0)),0,VLOOKUP(CONCATENATE($B423,AG$2,"multi"),MW!$V$3:$W$600,2,0))</f>
        <v>0</v>
      </c>
      <c r="AH423" s="11">
        <f>IF(ISNA(VLOOKUP(CONCATENATE($B423,AH$2,"multi"),MW!$V$3:$W$600,2,0)),0,VLOOKUP(CONCATENATE($B423,AH$2,"multi"),MW!$V$3:$W$600,2,0))</f>
        <v>0</v>
      </c>
      <c r="AI423" s="11">
        <f>IF(ISNA(VLOOKUP(CONCATENATE($B423,AI$2,"multi"),MW!$V$3:$W$600,2,0)),0,VLOOKUP(CONCATENATE($B423,AI$2,"multi"),MW!$V$3:$W$600,2,0))</f>
        <v>0</v>
      </c>
      <c r="AJ423" s="11">
        <f>IF(ISNA(VLOOKUP(CONCATENATE($B423,AJ$2,"multi"),MW!$V$3:$W$600,2,0)),0,VLOOKUP(CONCATENATE($B423,AJ$2,"multi"),MW!$V$3:$W$600,2,0))</f>
        <v>0</v>
      </c>
      <c r="AK423" s="11">
        <f>IF(ISNA(VLOOKUP(CONCATENATE($B423,AK$2,"multi"),MW!$V$3:$W$600,2,0)),0,VLOOKUP(CONCATENATE($B423,AK$2,"multi"),MW!$V$3:$W$600,2,0))</f>
        <v>0</v>
      </c>
      <c r="AL423" s="11">
        <f>IF(ISNA(VLOOKUP(CONCATENATE($B423,AL$2,"multi"),MW!$V$3:$W$600,2,0)),0,VLOOKUP(CONCATENATE($B423,AL$2,"multi"),MW!$V$3:$W$600,2,0))</f>
        <v>0</v>
      </c>
      <c r="AM423" s="11">
        <f>IF(ISNA(VLOOKUP(CONCATENATE($B423,AM$2,"multi"),MW!$V$3:$W$600,2,0)),0,VLOOKUP(CONCATENATE($B423,AM$2,"multi"),MW!$V$3:$W$600,2,0))</f>
        <v>0</v>
      </c>
      <c r="AN423" s="11">
        <f>IF(ISNA(VLOOKUP(CONCATENATE($B423,AN$2,"multi"),MW!$V$3:$W$600,2,0)),0,VLOOKUP(CONCATENATE($B423,AN$2,"multi"),MW!$V$3:$W$600,2,0))</f>
        <v>0</v>
      </c>
      <c r="AO423" s="11">
        <f>IF(ISNA(VLOOKUP(CONCATENATE($B423,AO$2,"multi"),MW!$V$3:$W$600,2,0)),0,VLOOKUP(CONCATENATE($B423,AO$2,"multi"),MW!$V$3:$W$600,2,0))</f>
        <v>0</v>
      </c>
      <c r="AP423" s="11">
        <f>SUM(AE423:AO423)</f>
        <v>0</v>
      </c>
      <c r="AQ423" s="11">
        <f>IF(ISNA(VLOOKUP(CONCATENATE($B423,AQ$2,"multi"),'III-SUB'!$V$3:$W$633,2,0)),0,VLOOKUP(CONCATENATE($B423,AQ$2,"multi"),'III-SUB'!$V$3:$W$633,2,0))</f>
        <v>0</v>
      </c>
      <c r="AR423" s="11">
        <f>IF(ISNA(VLOOKUP(CONCATENATE($B423,AR$2,"multi"),'III-SUB'!$V$3:$W$633,2,0)),0,VLOOKUP(CONCATENATE($B423,AR$2,"multi"),'III-SUB'!$V$3:$W$633,2,0))</f>
        <v>0</v>
      </c>
      <c r="AS423" s="11">
        <f>IF(ISNA(VLOOKUP(CONCATENATE($B423,AS$2,"multi"),'III-SUB'!$V$3:$W$633,2,0)),0,VLOOKUP(CONCATENATE($B423,AS$2,"multi"),'III-SUB'!$V$3:$W$633,2,0))</f>
        <v>0</v>
      </c>
      <c r="AT423" s="11">
        <f>IF(ISNA(VLOOKUP(CONCATENATE($B423,AT$2,"multi"),'III-SUB'!$V$3:$W$633,2,0)),0,VLOOKUP(CONCATENATE($B423,AT$2,"multi"),'III-SUB'!$V$3:$W$633,2,0))</f>
        <v>0</v>
      </c>
      <c r="AU423" s="11">
        <f>IF(ISNA(VLOOKUP(CONCATENATE($B423,AU$2,"multi"),'III-SUB'!$V$3:$W$633,2,0)),0,VLOOKUP(CONCATENATE($B423,AU$2,"multi"),'III-SUB'!$V$3:$W$633,2,0))</f>
        <v>0</v>
      </c>
      <c r="AV423" s="11">
        <f>IF(ISNA(VLOOKUP(CONCATENATE($B423,AV$2,"multi"),'III-SUB'!$V$3:$W$633,2,0)),0,VLOOKUP(CONCATENATE($B423,AV$2,"multi"),'III-SUB'!$V$3:$W$633,2,0))</f>
        <v>0</v>
      </c>
      <c r="AW423" s="11">
        <f>IF(ISNA(VLOOKUP(CONCATENATE($B423,AW$2,"multi"),'III-SUB'!$V$3:$W$633,2,0)),0,VLOOKUP(CONCATENATE($B423,AW$2,"multi"),'III-SUB'!$V$3:$W$633,2,0))</f>
        <v>0</v>
      </c>
      <c r="AX423" s="11">
        <f>IF(ISNA(VLOOKUP(CONCATENATE($B423,AX$2,"multi"),'III-SUB'!$V$3:$W$633,2,0)),0,VLOOKUP(CONCATENATE($B423,AX$2,"multi"),'III-SUB'!$V$3:$W$633,2,0))</f>
        <v>0</v>
      </c>
      <c r="AY423" s="11">
        <f>IF(ISNA(VLOOKUP(CONCATENATE($B423,AY$2,"multi"),'III-SUB'!$V$3:$W$633,2,0)),0,VLOOKUP(CONCATENATE($B423,AY$2,"multi"),'III-SUB'!$V$3:$W$633,2,0))</f>
        <v>0</v>
      </c>
      <c r="AZ423" s="11">
        <f>IF(ISNA(VLOOKUP(CONCATENATE($B423,AZ$2,"multi"),'III-SUB'!$V$3:$W$633,2,0)),0,VLOOKUP(CONCATENATE($B423,AZ$2,"multi"),'III-SUB'!$V$3:$W$633,2,0))</f>
        <v>0</v>
      </c>
      <c r="BA423" s="11">
        <f>IF(ISNA(VLOOKUP(CONCATENATE($B423,BA$2,"multi"),'III-SUB'!$V$3:$W$633,2,0)),0,VLOOKUP(CONCATENATE($B423,BA$2,"multi"),'III-SUB'!$V$3:$W$633,2,0))</f>
        <v>0</v>
      </c>
      <c r="BB423" s="11">
        <f>IF(ISNA(VLOOKUP(CONCATENATE($B423,BB$2,"multi"),'III-SUB'!$V$3:$W$633,2,0)),0,VLOOKUP(CONCATENATE($B423,BB$2,"multi"),'III-SUB'!$V$3:$W$633,2,0))</f>
        <v>0</v>
      </c>
      <c r="BC423" s="11">
        <f>IF(ISNA(VLOOKUP(CONCATENATE($B423,BC$2,"multi"),'III-SUB'!$V$3:$W$633,2,0)),0,VLOOKUP(CONCATENATE($B423,BC$2,"multi"),'III-SUB'!$V$3:$W$633,2,0))</f>
        <v>0</v>
      </c>
      <c r="BD423" s="11">
        <f>SUM(AQ423:BC423)</f>
        <v>0</v>
      </c>
      <c r="BE423" s="11">
        <f>IF(ISNA(VLOOKUP(CONCATENATE($B423,AQ$2,"multi"),VHF!$V$3:$W$627,2,0)),0,VLOOKUP(CONCATENATE($B423,AQ$2,"multi"),VHF!$V$3:$W$627,2,0))</f>
        <v>0</v>
      </c>
      <c r="BF423" s="11">
        <f>IF(ISNA(VLOOKUP(CONCATENATE($B423,BF$2,"multi"),UHF!$V$3:$W$612,2,0)),0,VLOOKUP(CONCATENATE($B423,BF$2,"multi"),UHF!$V$3:$W$612,2,0))</f>
        <v>0</v>
      </c>
      <c r="BG423" s="11">
        <f>IF(ISNA(VLOOKUP(CONCATENATE($B423,BG$2,"multi"),UHF!$V$3:$W$612,2,0)),0,VLOOKUP(CONCATENATE($B423,BG$2,"multi"),UHF!$V$3:$W$612,2,0))</f>
        <v>0</v>
      </c>
      <c r="BH423" s="11">
        <f>IF(ISNA(VLOOKUP(CONCATENATE($B423,BH$2,"multi"),UHF!$V$3:$W$612,2,0)),0,VLOOKUP(CONCATENATE($B423,BH$2,"multi"),UHF!$V$3:$W$612,2,0))</f>
        <v>0</v>
      </c>
      <c r="BI423" s="11">
        <f>IF(ISNA(VLOOKUP(CONCATENATE($B423,BI$2,"multi"),UHF!$V$3:$W$612,2,0)),0,VLOOKUP(CONCATENATE($B423,BI$2,"multi"),UHF!$V$3:$W$612,2,0))</f>
        <v>0</v>
      </c>
      <c r="BJ423" s="11">
        <f>IF(ISNA(VLOOKUP(CONCATENATE($B423,BJ$2,"multi"),UHF!$V$3:$W$612,2,0)),0,VLOOKUP(CONCATENATE($B423,BJ$2,"multi"),UHF!$V$3:$W$612,2,0))</f>
        <v>0</v>
      </c>
      <c r="BK423" s="11">
        <f>IF(ISNA(VLOOKUP(CONCATENATE($B423,BK$2,"multi"),UHF!$V$3:$W$612,2,0)),0,VLOOKUP(CONCATENATE($B423,BK$2,"multi"),UHF!$V$3:$W$612,2,0))</f>
        <v>0</v>
      </c>
      <c r="BL423" s="11">
        <f>IF(ISNA(VLOOKUP(CONCATENATE($B423,BL$2,"multi"),UHF!$V$3:$W$612,2,0)),0,VLOOKUP(CONCATENATE($B423,BL$2,"multi"),UHF!$V$3:$W$612,2,0))</f>
        <v>0</v>
      </c>
      <c r="BM423" s="11">
        <f>IF(ISNA(VLOOKUP(CONCATENATE($B423,BM$2,"multi"),UHF!$V$3:$W$612,2,0)),0,VLOOKUP(CONCATENATE($B423,BM$2,"multi"),UHF!$V$3:$W$612,2,0))</f>
        <v>0</v>
      </c>
      <c r="BN423" s="11">
        <f>IF(ISNA(VLOOKUP(CONCATENATE($B423,BN$2,"multi"),UHF!$V$3:$W$612,2,0)),0,VLOOKUP(CONCATENATE($B423,BN$2,"multi"),UHF!$V$3:$W$612,2,0))</f>
        <v>0</v>
      </c>
      <c r="BO423" s="11">
        <f>IF(ISNA(VLOOKUP(CONCATENATE($B423,BO$2,"multi"),UHF!$V$3:$W$612,2,0)),0,VLOOKUP(CONCATENATE($B423,BO$2,"multi"),UHF!$V$3:$W$612,2,0))</f>
        <v>0</v>
      </c>
      <c r="BP423" s="11">
        <f>IF(ISNA(VLOOKUP(CONCATENATE($B423,BP$2,"multi"),UHF!$V$3:$W$612,2,0)),0,VLOOKUP(CONCATENATE($B423,BP$2,"multi"),UHF!$V$3:$W$612,2,0))</f>
        <v>0</v>
      </c>
      <c r="BQ423" s="11">
        <f>IF(ISNA(VLOOKUP(CONCATENATE($B423,BQ$2,"multi"),UHF!$V$3:$W$612,2,0)),0,VLOOKUP(CONCATENATE($B423,BQ$2,"multi"),UHF!$V$3:$W$612,2,0))</f>
        <v>0</v>
      </c>
      <c r="BR423" s="11">
        <f>SUM(BF423:BQ423)</f>
        <v>0</v>
      </c>
      <c r="BS423" s="11">
        <f>IF(ISNA(VLOOKUP(CONCATENATE($B423,BS$2,"multi"),'A1'!$V$3:$W$612,2,0)),0,VLOOKUP(CONCATENATE($B423,BS$2,"multi"),'A1'!$V$3:$W$612,2,0))</f>
        <v>0</v>
      </c>
    </row>
    <row r="424" spans="2:71" x14ac:dyDescent="0.2">
      <c r="B424" s="8">
        <f>'Seznam-MO'!A435</f>
        <v>0</v>
      </c>
      <c r="C424" s="11">
        <f>IF(ISNA(VLOOKUP(CONCATENATE($B424,C$2,"multi"),'I-SUB'!$V$3:$W$624,2,0)),0,VLOOKUP(CONCATENATE($B424,C$2,"multi"),'I-SUB'!$V$3:$W$624,2,0))</f>
        <v>0</v>
      </c>
      <c r="D424" s="11">
        <f>IF(ISNA(VLOOKUP(CONCATENATE($B424,D$2,"multi"),'I-SUB'!$V$3:$W$624,2,0)),0,VLOOKUP(CONCATENATE($B424,D$2,"multi"),'I-SUB'!$V$3:$W$624,2,0))</f>
        <v>0</v>
      </c>
      <c r="E424" s="11">
        <f>IF(ISNA(VLOOKUP(CONCATENATE($B424,E$2,"multi"),'I-SUB'!$V$3:$W$624,2,0)),0,VLOOKUP(CONCATENATE($B424,E$2,"multi"),'I-SUB'!$V$3:$W$624,2,0))</f>
        <v>0</v>
      </c>
      <c r="F424" s="11">
        <f>IF(ISNA(VLOOKUP(CONCATENATE($B424,F$2,"multi"),'I-SUB'!$V$3:$W$624,2,0)),0,VLOOKUP(CONCATENATE($B424,F$2,"multi"),'I-SUB'!$V$3:$W$624,2,0))</f>
        <v>0</v>
      </c>
      <c r="G424" s="11">
        <f>IF(ISNA(VLOOKUP(CONCATENATE($B424,G$2,"multi"),'I-SUB'!$V$3:$W$624,2,0)),0,VLOOKUP(CONCATENATE($B424,G$2,"multi"),'I-SUB'!$V$3:$W$624,2,0))</f>
        <v>0</v>
      </c>
      <c r="H424" s="11">
        <f>IF(ISNA(VLOOKUP(CONCATENATE($B424,H$2,"multi"),'I-SUB'!$V$3:$W$624,2,0)),0,VLOOKUP(CONCATENATE($B424,H$2,"multi"),'I-SUB'!$V$3:$W$624,2,0))</f>
        <v>0</v>
      </c>
      <c r="I424" s="11">
        <f>IF(ISNA(VLOOKUP(CONCATENATE($B424,I$2,"multi"),'I-SUB'!$V$3:$W$624,2,0)),0,VLOOKUP(CONCATENATE($B424,I$2,"multi"),'I-SUB'!$V$3:$W$624,2,0))</f>
        <v>0</v>
      </c>
      <c r="J424" s="11">
        <f>IF(ISNA(VLOOKUP(CONCATENATE($B424,J$2,"multi"),'I-SUB'!$V$3:$W$624,2,0)),0,VLOOKUP(CONCATENATE($B424,J$2,"multi"),'I-SUB'!$V$3:$W$624,2,0))</f>
        <v>0</v>
      </c>
      <c r="K424" s="11">
        <f>IF(ISNA(VLOOKUP(CONCATENATE($B424,K$2,"multi"),'I-SUB'!$V$3:$W$624,2,0)),0,VLOOKUP(CONCATENATE($B424,K$2,"multi"),'I-SUB'!$V$3:$W$624,2,0))</f>
        <v>0</v>
      </c>
      <c r="L424" s="11">
        <f>IF(ISNA(VLOOKUP(CONCATENATE($B424,L$2,"multi"),'I-SUB'!$V$3:$W$624,2,0)),0,VLOOKUP(CONCATENATE($B424,L$2,"multi"),'I-SUB'!$V$3:$W$624,2,0))</f>
        <v>0</v>
      </c>
      <c r="M424" s="11">
        <f>IF(ISNA(VLOOKUP(CONCATENATE($B424,M$2,"multi"),'I-SUB'!$V$3:$W$624,2,0)),0,VLOOKUP(CONCATENATE($B424,M$2,"multi"),'I-SUB'!$V$3:$W$624,2,0))</f>
        <v>0</v>
      </c>
      <c r="N424" s="11">
        <f>IF(ISNA(VLOOKUP(CONCATENATE($B424,N$2,"multi"),'I-SUB'!$V$3:$W$624,2,0)),0,VLOOKUP(CONCATENATE($B424,N$2,"multi"),'I-SUB'!$V$3:$W$624,2,0))</f>
        <v>0</v>
      </c>
      <c r="O424" s="11">
        <f>IF(ISNA(VLOOKUP(CONCATENATE($B424,O$2,"multi"),'I-SUB'!$V$3:$W$624,2,0)),0,VLOOKUP(CONCATENATE($B424,O$2,"multi"),'I-SUB'!$V$3:$W$624,2,0))</f>
        <v>0</v>
      </c>
      <c r="P424" s="11">
        <f>SUM(C424:O424)</f>
        <v>0</v>
      </c>
      <c r="Q424" s="11">
        <f>IF(ISNA(VLOOKUP(CONCATENATE($B424,Q$2,"multi"),'II-SUB'!$V$3:$W$630,2,0)),0,VLOOKUP(CONCATENATE($B424,Q$2,"multi"),'II-SUB'!$V$3:$W$630,2,0))</f>
        <v>0</v>
      </c>
      <c r="R424" s="11">
        <f>IF(ISNA(VLOOKUP(CONCATENATE($B424,R$2,"multi"),'II-SUB'!$V$3:$W$630,2,0)),0,VLOOKUP(CONCATENATE($B424,R$2,"multi"),'II-SUB'!$V$3:$W$630,2,0))</f>
        <v>0</v>
      </c>
      <c r="S424" s="11">
        <f>IF(ISNA(VLOOKUP(CONCATENATE($B424,S$2,"multi"),'II-SUB'!$V$3:$W$630,2,0)),0,VLOOKUP(CONCATENATE($B424,S$2,"multi"),'II-SUB'!$V$3:$W$630,2,0))</f>
        <v>0</v>
      </c>
      <c r="T424" s="11">
        <f>IF(ISNA(VLOOKUP(CONCATENATE($B424,T$2,"multi"),'II-SUB'!$V$3:$W$630,2,0)),0,VLOOKUP(CONCATENATE($B424,T$2,"multi"),'II-SUB'!$V$3:$W$630,2,0))</f>
        <v>0</v>
      </c>
      <c r="U424" s="11">
        <f>IF(ISNA(VLOOKUP(CONCATENATE($B424,U$2,"multi"),'II-SUB'!$V$3:$W$630,2,0)),0,VLOOKUP(CONCATENATE($B424,U$2,"multi"),'II-SUB'!$V$3:$W$630,2,0))</f>
        <v>0</v>
      </c>
      <c r="V424" s="11">
        <f>IF(ISNA(VLOOKUP(CONCATENATE($B424,V$2,"multi"),'II-SUB'!$V$3:$W$630,2,0)),0,VLOOKUP(CONCATENATE($B424,V$2,"multi"),'II-SUB'!$V$3:$W$630,2,0))</f>
        <v>0</v>
      </c>
      <c r="W424" s="11">
        <f>IF(ISNA(VLOOKUP(CONCATENATE($B424,W$2,"multi"),'II-SUB'!$V$3:$W$630,2,0)),0,VLOOKUP(CONCATENATE($B424,W$2,"multi"),'II-SUB'!$V$3:$W$630,2,0))</f>
        <v>0</v>
      </c>
      <c r="X424" s="11">
        <f>IF(ISNA(VLOOKUP(CONCATENATE($B424,X$2,"multi"),'II-SUB'!$V$3:$W$630,2,0)),0,VLOOKUP(CONCATENATE($B424,X$2,"multi"),'II-SUB'!$V$3:$W$630,2,0))</f>
        <v>0</v>
      </c>
      <c r="Y424" s="11">
        <f>IF(ISNA(VLOOKUP(CONCATENATE($B424,Y$2,"multi"),'II-SUB'!$V$3:$W$630,2,0)),0,VLOOKUP(CONCATENATE($B424,Y$2,"multi"),'II-SUB'!$V$3:$W$630,2,0))</f>
        <v>0</v>
      </c>
      <c r="Z424" s="11">
        <f>IF(ISNA(VLOOKUP(CONCATENATE($B424,Z$2,"multi"),'II-SUB'!$V$3:$W$630,2,0)),0,VLOOKUP(CONCATENATE($B424,Z$2,"multi"),'II-SUB'!$V$3:$W$630,2,0))</f>
        <v>0</v>
      </c>
      <c r="AA424" s="11">
        <f>IF(ISNA(VLOOKUP(CONCATENATE($B424,AA$2,"multi"),'II-SUB'!$V$3:$W$630,2,0)),0,VLOOKUP(CONCATENATE($B424,AA$2,"multi"),'II-SUB'!$V$3:$W$630,2,0))</f>
        <v>0</v>
      </c>
      <c r="AB424" s="11">
        <f>IF(ISNA(VLOOKUP(CONCATENATE($B424,AB$2,"multi"),'II-SUB'!$V$3:$W$630,2,0)),0,VLOOKUP(CONCATENATE($B424,AB$2,"multi"),'II-SUB'!$V$3:$W$630,2,0))</f>
        <v>0</v>
      </c>
      <c r="AC424" s="11">
        <f>IF(ISNA(VLOOKUP(CONCATENATE($B424,AC$2,"multi"),'II-SUB'!$V$3:$W$630,2,0)),0,VLOOKUP(CONCATENATE($B424,AC$2,"multi"),'II-SUB'!$V$3:$W$630,2,0))</f>
        <v>0</v>
      </c>
      <c r="AD424" s="11">
        <f>SUM(Q424:AC424)</f>
        <v>0</v>
      </c>
      <c r="AE424" s="11">
        <f>IF(ISNA(VLOOKUP(CONCATENATE($B424,AE$2,"multi"),MW!$V$3:$W$600,2,0)),0,VLOOKUP(CONCATENATE($B424,AE$2,"multi"),MW!$V$3:$W$600,2,0))</f>
        <v>0</v>
      </c>
      <c r="AF424" s="11">
        <f>IF(ISNA(VLOOKUP(CONCATENATE($B424,AF$2,"multi"),MW!$V$3:$W$600,2,0)),0,VLOOKUP(CONCATENATE($B424,AF$2,"multi"),MW!$V$3:$W$600,2,0))</f>
        <v>0</v>
      </c>
      <c r="AG424" s="11">
        <f>IF(ISNA(VLOOKUP(CONCATENATE($B424,AG$2,"multi"),MW!$V$3:$W$600,2,0)),0,VLOOKUP(CONCATENATE($B424,AG$2,"multi"),MW!$V$3:$W$600,2,0))</f>
        <v>0</v>
      </c>
      <c r="AH424" s="11">
        <f>IF(ISNA(VLOOKUP(CONCATENATE($B424,AH$2,"multi"),MW!$V$3:$W$600,2,0)),0,VLOOKUP(CONCATENATE($B424,AH$2,"multi"),MW!$V$3:$W$600,2,0))</f>
        <v>0</v>
      </c>
      <c r="AI424" s="11">
        <f>IF(ISNA(VLOOKUP(CONCATENATE($B424,AI$2,"multi"),MW!$V$3:$W$600,2,0)),0,VLOOKUP(CONCATENATE($B424,AI$2,"multi"),MW!$V$3:$W$600,2,0))</f>
        <v>0</v>
      </c>
      <c r="AJ424" s="11">
        <f>IF(ISNA(VLOOKUP(CONCATENATE($B424,AJ$2,"multi"),MW!$V$3:$W$600,2,0)),0,VLOOKUP(CONCATENATE($B424,AJ$2,"multi"),MW!$V$3:$W$600,2,0))</f>
        <v>0</v>
      </c>
      <c r="AK424" s="11">
        <f>IF(ISNA(VLOOKUP(CONCATENATE($B424,AK$2,"multi"),MW!$V$3:$W$600,2,0)),0,VLOOKUP(CONCATENATE($B424,AK$2,"multi"),MW!$V$3:$W$600,2,0))</f>
        <v>0</v>
      </c>
      <c r="AL424" s="11">
        <f>IF(ISNA(VLOOKUP(CONCATENATE($B424,AL$2,"multi"),MW!$V$3:$W$600,2,0)),0,VLOOKUP(CONCATENATE($B424,AL$2,"multi"),MW!$V$3:$W$600,2,0))</f>
        <v>0</v>
      </c>
      <c r="AM424" s="11">
        <f>IF(ISNA(VLOOKUP(CONCATENATE($B424,AM$2,"multi"),MW!$V$3:$W$600,2,0)),0,VLOOKUP(CONCATENATE($B424,AM$2,"multi"),MW!$V$3:$W$600,2,0))</f>
        <v>0</v>
      </c>
      <c r="AN424" s="11">
        <f>IF(ISNA(VLOOKUP(CONCATENATE($B424,AN$2,"multi"),MW!$V$3:$W$600,2,0)),0,VLOOKUP(CONCATENATE($B424,AN$2,"multi"),MW!$V$3:$W$600,2,0))</f>
        <v>0</v>
      </c>
      <c r="AO424" s="11">
        <f>IF(ISNA(VLOOKUP(CONCATENATE($B424,AO$2,"multi"),MW!$V$3:$W$600,2,0)),0,VLOOKUP(CONCATENATE($B424,AO$2,"multi"),MW!$V$3:$W$600,2,0))</f>
        <v>0</v>
      </c>
      <c r="AP424" s="11">
        <f>SUM(AE424:AO424)</f>
        <v>0</v>
      </c>
      <c r="AQ424" s="11">
        <f>IF(ISNA(VLOOKUP(CONCATENATE($B424,AQ$2,"multi"),'III-SUB'!$V$3:$W$633,2,0)),0,VLOOKUP(CONCATENATE($B424,AQ$2,"multi"),'III-SUB'!$V$3:$W$633,2,0))</f>
        <v>0</v>
      </c>
      <c r="AR424" s="11">
        <f>IF(ISNA(VLOOKUP(CONCATENATE($B424,AR$2,"multi"),'III-SUB'!$V$3:$W$633,2,0)),0,VLOOKUP(CONCATENATE($B424,AR$2,"multi"),'III-SUB'!$V$3:$W$633,2,0))</f>
        <v>0</v>
      </c>
      <c r="AS424" s="11">
        <f>IF(ISNA(VLOOKUP(CONCATENATE($B424,AS$2,"multi"),'III-SUB'!$V$3:$W$633,2,0)),0,VLOOKUP(CONCATENATE($B424,AS$2,"multi"),'III-SUB'!$V$3:$W$633,2,0))</f>
        <v>0</v>
      </c>
      <c r="AT424" s="11">
        <f>IF(ISNA(VLOOKUP(CONCATENATE($B424,AT$2,"multi"),'III-SUB'!$V$3:$W$633,2,0)),0,VLOOKUP(CONCATENATE($B424,AT$2,"multi"),'III-SUB'!$V$3:$W$633,2,0))</f>
        <v>0</v>
      </c>
      <c r="AU424" s="11">
        <f>IF(ISNA(VLOOKUP(CONCATENATE($B424,AU$2,"multi"),'III-SUB'!$V$3:$W$633,2,0)),0,VLOOKUP(CONCATENATE($B424,AU$2,"multi"),'III-SUB'!$V$3:$W$633,2,0))</f>
        <v>0</v>
      </c>
      <c r="AV424" s="11">
        <f>IF(ISNA(VLOOKUP(CONCATENATE($B424,AV$2,"multi"),'III-SUB'!$V$3:$W$633,2,0)),0,VLOOKUP(CONCATENATE($B424,AV$2,"multi"),'III-SUB'!$V$3:$W$633,2,0))</f>
        <v>0</v>
      </c>
      <c r="AW424" s="11">
        <f>IF(ISNA(VLOOKUP(CONCATENATE($B424,AW$2,"multi"),'III-SUB'!$V$3:$W$633,2,0)),0,VLOOKUP(CONCATENATE($B424,AW$2,"multi"),'III-SUB'!$V$3:$W$633,2,0))</f>
        <v>0</v>
      </c>
      <c r="AX424" s="11">
        <f>IF(ISNA(VLOOKUP(CONCATENATE($B424,AX$2,"multi"),'III-SUB'!$V$3:$W$633,2,0)),0,VLOOKUP(CONCATENATE($B424,AX$2,"multi"),'III-SUB'!$V$3:$W$633,2,0))</f>
        <v>0</v>
      </c>
      <c r="AY424" s="11">
        <f>IF(ISNA(VLOOKUP(CONCATENATE($B424,AY$2,"multi"),'III-SUB'!$V$3:$W$633,2,0)),0,VLOOKUP(CONCATENATE($B424,AY$2,"multi"),'III-SUB'!$V$3:$W$633,2,0))</f>
        <v>0</v>
      </c>
      <c r="AZ424" s="11">
        <f>IF(ISNA(VLOOKUP(CONCATENATE($B424,AZ$2,"multi"),'III-SUB'!$V$3:$W$633,2,0)),0,VLOOKUP(CONCATENATE($B424,AZ$2,"multi"),'III-SUB'!$V$3:$W$633,2,0))</f>
        <v>0</v>
      </c>
      <c r="BA424" s="11">
        <f>IF(ISNA(VLOOKUP(CONCATENATE($B424,BA$2,"multi"),'III-SUB'!$V$3:$W$633,2,0)),0,VLOOKUP(CONCATENATE($B424,BA$2,"multi"),'III-SUB'!$V$3:$W$633,2,0))</f>
        <v>0</v>
      </c>
      <c r="BB424" s="11">
        <f>IF(ISNA(VLOOKUP(CONCATENATE($B424,BB$2,"multi"),'III-SUB'!$V$3:$W$633,2,0)),0,VLOOKUP(CONCATENATE($B424,BB$2,"multi"),'III-SUB'!$V$3:$W$633,2,0))</f>
        <v>0</v>
      </c>
      <c r="BC424" s="11">
        <f>IF(ISNA(VLOOKUP(CONCATENATE($B424,BC$2,"multi"),'III-SUB'!$V$3:$W$633,2,0)),0,VLOOKUP(CONCATENATE($B424,BC$2,"multi"),'III-SUB'!$V$3:$W$633,2,0))</f>
        <v>0</v>
      </c>
      <c r="BD424" s="11">
        <f>SUM(AQ424:BC424)</f>
        <v>0</v>
      </c>
      <c r="BE424" s="11">
        <f>IF(ISNA(VLOOKUP(CONCATENATE($B424,AQ$2,"multi"),VHF!$V$3:$W$627,2,0)),0,VLOOKUP(CONCATENATE($B424,AQ$2,"multi"),VHF!$V$3:$W$627,2,0))</f>
        <v>0</v>
      </c>
      <c r="BF424" s="11">
        <f>IF(ISNA(VLOOKUP(CONCATENATE($B424,BF$2,"multi"),UHF!$V$3:$W$612,2,0)),0,VLOOKUP(CONCATENATE($B424,BF$2,"multi"),UHF!$V$3:$W$612,2,0))</f>
        <v>0</v>
      </c>
      <c r="BG424" s="11">
        <f>IF(ISNA(VLOOKUP(CONCATENATE($B424,BG$2,"multi"),UHF!$V$3:$W$612,2,0)),0,VLOOKUP(CONCATENATE($B424,BG$2,"multi"),UHF!$V$3:$W$612,2,0))</f>
        <v>0</v>
      </c>
      <c r="BH424" s="11">
        <f>IF(ISNA(VLOOKUP(CONCATENATE($B424,BH$2,"multi"),UHF!$V$3:$W$612,2,0)),0,VLOOKUP(CONCATENATE($B424,BH$2,"multi"),UHF!$V$3:$W$612,2,0))</f>
        <v>0</v>
      </c>
      <c r="BI424" s="11">
        <f>IF(ISNA(VLOOKUP(CONCATENATE($B424,BI$2,"multi"),UHF!$V$3:$W$612,2,0)),0,VLOOKUP(CONCATENATE($B424,BI$2,"multi"),UHF!$V$3:$W$612,2,0))</f>
        <v>0</v>
      </c>
      <c r="BJ424" s="11">
        <f>IF(ISNA(VLOOKUP(CONCATENATE($B424,BJ$2,"multi"),UHF!$V$3:$W$612,2,0)),0,VLOOKUP(CONCATENATE($B424,BJ$2,"multi"),UHF!$V$3:$W$612,2,0))</f>
        <v>0</v>
      </c>
      <c r="BK424" s="11">
        <f>IF(ISNA(VLOOKUP(CONCATENATE($B424,BK$2,"multi"),UHF!$V$3:$W$612,2,0)),0,VLOOKUP(CONCATENATE($B424,BK$2,"multi"),UHF!$V$3:$W$612,2,0))</f>
        <v>0</v>
      </c>
      <c r="BL424" s="11">
        <f>IF(ISNA(VLOOKUP(CONCATENATE($B424,BL$2,"multi"),UHF!$V$3:$W$612,2,0)),0,VLOOKUP(CONCATENATE($B424,BL$2,"multi"),UHF!$V$3:$W$612,2,0))</f>
        <v>0</v>
      </c>
      <c r="BM424" s="11">
        <f>IF(ISNA(VLOOKUP(CONCATENATE($B424,BM$2,"multi"),UHF!$V$3:$W$612,2,0)),0,VLOOKUP(CONCATENATE($B424,BM$2,"multi"),UHF!$V$3:$W$612,2,0))</f>
        <v>0</v>
      </c>
      <c r="BN424" s="11">
        <f>IF(ISNA(VLOOKUP(CONCATENATE($B424,BN$2,"multi"),UHF!$V$3:$W$612,2,0)),0,VLOOKUP(CONCATENATE($B424,BN$2,"multi"),UHF!$V$3:$W$612,2,0))</f>
        <v>0</v>
      </c>
      <c r="BO424" s="11">
        <f>IF(ISNA(VLOOKUP(CONCATENATE($B424,BO$2,"multi"),UHF!$V$3:$W$612,2,0)),0,VLOOKUP(CONCATENATE($B424,BO$2,"multi"),UHF!$V$3:$W$612,2,0))</f>
        <v>0</v>
      </c>
      <c r="BP424" s="11">
        <f>IF(ISNA(VLOOKUP(CONCATENATE($B424,BP$2,"multi"),UHF!$V$3:$W$612,2,0)),0,VLOOKUP(CONCATENATE($B424,BP$2,"multi"),UHF!$V$3:$W$612,2,0))</f>
        <v>0</v>
      </c>
      <c r="BQ424" s="11">
        <f>IF(ISNA(VLOOKUP(CONCATENATE($B424,BQ$2,"multi"),UHF!$V$3:$W$612,2,0)),0,VLOOKUP(CONCATENATE($B424,BQ$2,"multi"),UHF!$V$3:$W$612,2,0))</f>
        <v>0</v>
      </c>
      <c r="BR424" s="11">
        <f>SUM(BF424:BQ424)</f>
        <v>0</v>
      </c>
      <c r="BS424" s="11">
        <f>IF(ISNA(VLOOKUP(CONCATENATE($B424,BS$2,"multi"),'A1'!$V$3:$W$612,2,0)),0,VLOOKUP(CONCATENATE($B424,BS$2,"multi"),'A1'!$V$3:$W$612,2,0))</f>
        <v>0</v>
      </c>
    </row>
    <row r="425" spans="2:71" x14ac:dyDescent="0.2">
      <c r="B425" s="8">
        <f>'Seznam-MO'!A436</f>
        <v>0</v>
      </c>
      <c r="C425" s="11">
        <f>IF(ISNA(VLOOKUP(CONCATENATE($B425,C$2,"multi"),'I-SUB'!$V$3:$W$624,2,0)),0,VLOOKUP(CONCATENATE($B425,C$2,"multi"),'I-SUB'!$V$3:$W$624,2,0))</f>
        <v>0</v>
      </c>
      <c r="D425" s="11">
        <f>IF(ISNA(VLOOKUP(CONCATENATE($B425,D$2,"multi"),'I-SUB'!$V$3:$W$624,2,0)),0,VLOOKUP(CONCATENATE($B425,D$2,"multi"),'I-SUB'!$V$3:$W$624,2,0))</f>
        <v>0</v>
      </c>
      <c r="E425" s="11">
        <f>IF(ISNA(VLOOKUP(CONCATENATE($B425,E$2,"multi"),'I-SUB'!$V$3:$W$624,2,0)),0,VLOOKUP(CONCATENATE($B425,E$2,"multi"),'I-SUB'!$V$3:$W$624,2,0))</f>
        <v>0</v>
      </c>
      <c r="F425" s="11">
        <f>IF(ISNA(VLOOKUP(CONCATENATE($B425,F$2,"multi"),'I-SUB'!$V$3:$W$624,2,0)),0,VLOOKUP(CONCATENATE($B425,F$2,"multi"),'I-SUB'!$V$3:$W$624,2,0))</f>
        <v>0</v>
      </c>
      <c r="G425" s="11">
        <f>IF(ISNA(VLOOKUP(CONCATENATE($B425,G$2,"multi"),'I-SUB'!$V$3:$W$624,2,0)),0,VLOOKUP(CONCATENATE($B425,G$2,"multi"),'I-SUB'!$V$3:$W$624,2,0))</f>
        <v>0</v>
      </c>
      <c r="H425" s="11">
        <f>IF(ISNA(VLOOKUP(CONCATENATE($B425,H$2,"multi"),'I-SUB'!$V$3:$W$624,2,0)),0,VLOOKUP(CONCATENATE($B425,H$2,"multi"),'I-SUB'!$V$3:$W$624,2,0))</f>
        <v>0</v>
      </c>
      <c r="I425" s="11">
        <f>IF(ISNA(VLOOKUP(CONCATENATE($B425,I$2,"multi"),'I-SUB'!$V$3:$W$624,2,0)),0,VLOOKUP(CONCATENATE($B425,I$2,"multi"),'I-SUB'!$V$3:$W$624,2,0))</f>
        <v>0</v>
      </c>
      <c r="J425" s="11">
        <f>IF(ISNA(VLOOKUP(CONCATENATE($B425,J$2,"multi"),'I-SUB'!$V$3:$W$624,2,0)),0,VLOOKUP(CONCATENATE($B425,J$2,"multi"),'I-SUB'!$V$3:$W$624,2,0))</f>
        <v>0</v>
      </c>
      <c r="K425" s="11">
        <f>IF(ISNA(VLOOKUP(CONCATENATE($B425,K$2,"multi"),'I-SUB'!$V$3:$W$624,2,0)),0,VLOOKUP(CONCATENATE($B425,K$2,"multi"),'I-SUB'!$V$3:$W$624,2,0))</f>
        <v>0</v>
      </c>
      <c r="L425" s="11">
        <f>IF(ISNA(VLOOKUP(CONCATENATE($B425,L$2,"multi"),'I-SUB'!$V$3:$W$624,2,0)),0,VLOOKUP(CONCATENATE($B425,L$2,"multi"),'I-SUB'!$V$3:$W$624,2,0))</f>
        <v>0</v>
      </c>
      <c r="M425" s="11">
        <f>IF(ISNA(VLOOKUP(CONCATENATE($B425,M$2,"multi"),'I-SUB'!$V$3:$W$624,2,0)),0,VLOOKUP(CONCATENATE($B425,M$2,"multi"),'I-SUB'!$V$3:$W$624,2,0))</f>
        <v>0</v>
      </c>
      <c r="N425" s="11">
        <f>IF(ISNA(VLOOKUP(CONCATENATE($B425,N$2,"multi"),'I-SUB'!$V$3:$W$624,2,0)),0,VLOOKUP(CONCATENATE($B425,N$2,"multi"),'I-SUB'!$V$3:$W$624,2,0))</f>
        <v>0</v>
      </c>
      <c r="O425" s="11">
        <f>IF(ISNA(VLOOKUP(CONCATENATE($B425,O$2,"multi"),'I-SUB'!$V$3:$W$624,2,0)),0,VLOOKUP(CONCATENATE($B425,O$2,"multi"),'I-SUB'!$V$3:$W$624,2,0))</f>
        <v>0</v>
      </c>
      <c r="P425" s="11">
        <f>SUM(C425:O425)</f>
        <v>0</v>
      </c>
      <c r="Q425" s="11">
        <f>IF(ISNA(VLOOKUP(CONCATENATE($B425,Q$2,"multi"),'II-SUB'!$V$3:$W$630,2,0)),0,VLOOKUP(CONCATENATE($B425,Q$2,"multi"),'II-SUB'!$V$3:$W$630,2,0))</f>
        <v>0</v>
      </c>
      <c r="R425" s="11">
        <f>IF(ISNA(VLOOKUP(CONCATENATE($B425,R$2,"multi"),'II-SUB'!$V$3:$W$630,2,0)),0,VLOOKUP(CONCATENATE($B425,R$2,"multi"),'II-SUB'!$V$3:$W$630,2,0))</f>
        <v>0</v>
      </c>
      <c r="S425" s="11">
        <f>IF(ISNA(VLOOKUP(CONCATENATE($B425,S$2,"multi"),'II-SUB'!$V$3:$W$630,2,0)),0,VLOOKUP(CONCATENATE($B425,S$2,"multi"),'II-SUB'!$V$3:$W$630,2,0))</f>
        <v>0</v>
      </c>
      <c r="T425" s="11">
        <f>IF(ISNA(VLOOKUP(CONCATENATE($B425,T$2,"multi"),'II-SUB'!$V$3:$W$630,2,0)),0,VLOOKUP(CONCATENATE($B425,T$2,"multi"),'II-SUB'!$V$3:$W$630,2,0))</f>
        <v>0</v>
      </c>
      <c r="U425" s="11">
        <f>IF(ISNA(VLOOKUP(CONCATENATE($B425,U$2,"multi"),'II-SUB'!$V$3:$W$630,2,0)),0,VLOOKUP(CONCATENATE($B425,U$2,"multi"),'II-SUB'!$V$3:$W$630,2,0))</f>
        <v>0</v>
      </c>
      <c r="V425" s="11">
        <f>IF(ISNA(VLOOKUP(CONCATENATE($B425,V$2,"multi"),'II-SUB'!$V$3:$W$630,2,0)),0,VLOOKUP(CONCATENATE($B425,V$2,"multi"),'II-SUB'!$V$3:$W$630,2,0))</f>
        <v>0</v>
      </c>
      <c r="W425" s="11">
        <f>IF(ISNA(VLOOKUP(CONCATENATE($B425,W$2,"multi"),'II-SUB'!$V$3:$W$630,2,0)),0,VLOOKUP(CONCATENATE($B425,W$2,"multi"),'II-SUB'!$V$3:$W$630,2,0))</f>
        <v>0</v>
      </c>
      <c r="X425" s="11">
        <f>IF(ISNA(VLOOKUP(CONCATENATE($B425,X$2,"multi"),'II-SUB'!$V$3:$W$630,2,0)),0,VLOOKUP(CONCATENATE($B425,X$2,"multi"),'II-SUB'!$V$3:$W$630,2,0))</f>
        <v>0</v>
      </c>
      <c r="Y425" s="11">
        <f>IF(ISNA(VLOOKUP(CONCATENATE($B425,Y$2,"multi"),'II-SUB'!$V$3:$W$630,2,0)),0,VLOOKUP(CONCATENATE($B425,Y$2,"multi"),'II-SUB'!$V$3:$W$630,2,0))</f>
        <v>0</v>
      </c>
      <c r="Z425" s="11">
        <f>IF(ISNA(VLOOKUP(CONCATENATE($B425,Z$2,"multi"),'II-SUB'!$V$3:$W$630,2,0)),0,VLOOKUP(CONCATENATE($B425,Z$2,"multi"),'II-SUB'!$V$3:$W$630,2,0))</f>
        <v>0</v>
      </c>
      <c r="AA425" s="11">
        <f>IF(ISNA(VLOOKUP(CONCATENATE($B425,AA$2,"multi"),'II-SUB'!$V$3:$W$630,2,0)),0,VLOOKUP(CONCATENATE($B425,AA$2,"multi"),'II-SUB'!$V$3:$W$630,2,0))</f>
        <v>0</v>
      </c>
      <c r="AB425" s="11">
        <f>IF(ISNA(VLOOKUP(CONCATENATE($B425,AB$2,"multi"),'II-SUB'!$V$3:$W$630,2,0)),0,VLOOKUP(CONCATENATE($B425,AB$2,"multi"),'II-SUB'!$V$3:$W$630,2,0))</f>
        <v>0</v>
      </c>
      <c r="AC425" s="11">
        <f>IF(ISNA(VLOOKUP(CONCATENATE($B425,AC$2,"multi"),'II-SUB'!$V$3:$W$630,2,0)),0,VLOOKUP(CONCATENATE($B425,AC$2,"multi"),'II-SUB'!$V$3:$W$630,2,0))</f>
        <v>0</v>
      </c>
      <c r="AD425" s="11">
        <f>SUM(Q425:AC425)</f>
        <v>0</v>
      </c>
      <c r="AE425" s="11">
        <f>IF(ISNA(VLOOKUP(CONCATENATE($B425,AE$2,"multi"),MW!$V$3:$W$600,2,0)),0,VLOOKUP(CONCATENATE($B425,AE$2,"multi"),MW!$V$3:$W$600,2,0))</f>
        <v>0</v>
      </c>
      <c r="AF425" s="11">
        <f>IF(ISNA(VLOOKUP(CONCATENATE($B425,AF$2,"multi"),MW!$V$3:$W$600,2,0)),0,VLOOKUP(CONCATENATE($B425,AF$2,"multi"),MW!$V$3:$W$600,2,0))</f>
        <v>0</v>
      </c>
      <c r="AG425" s="11">
        <f>IF(ISNA(VLOOKUP(CONCATENATE($B425,AG$2,"multi"),MW!$V$3:$W$600,2,0)),0,VLOOKUP(CONCATENATE($B425,AG$2,"multi"),MW!$V$3:$W$600,2,0))</f>
        <v>0</v>
      </c>
      <c r="AH425" s="11">
        <f>IF(ISNA(VLOOKUP(CONCATENATE($B425,AH$2,"multi"),MW!$V$3:$W$600,2,0)),0,VLOOKUP(CONCATENATE($B425,AH$2,"multi"),MW!$V$3:$W$600,2,0))</f>
        <v>0</v>
      </c>
      <c r="AI425" s="11">
        <f>IF(ISNA(VLOOKUP(CONCATENATE($B425,AI$2,"multi"),MW!$V$3:$W$600,2,0)),0,VLOOKUP(CONCATENATE($B425,AI$2,"multi"),MW!$V$3:$W$600,2,0))</f>
        <v>0</v>
      </c>
      <c r="AJ425" s="11">
        <f>IF(ISNA(VLOOKUP(CONCATENATE($B425,AJ$2,"multi"),MW!$V$3:$W$600,2,0)),0,VLOOKUP(CONCATENATE($B425,AJ$2,"multi"),MW!$V$3:$W$600,2,0))</f>
        <v>0</v>
      </c>
      <c r="AK425" s="11">
        <f>IF(ISNA(VLOOKUP(CONCATENATE($B425,AK$2,"multi"),MW!$V$3:$W$600,2,0)),0,VLOOKUP(CONCATENATE($B425,AK$2,"multi"),MW!$V$3:$W$600,2,0))</f>
        <v>0</v>
      </c>
      <c r="AL425" s="11">
        <f>IF(ISNA(VLOOKUP(CONCATENATE($B425,AL$2,"multi"),MW!$V$3:$W$600,2,0)),0,VLOOKUP(CONCATENATE($B425,AL$2,"multi"),MW!$V$3:$W$600,2,0))</f>
        <v>0</v>
      </c>
      <c r="AM425" s="11">
        <f>IF(ISNA(VLOOKUP(CONCATENATE($B425,AM$2,"multi"),MW!$V$3:$W$600,2,0)),0,VLOOKUP(CONCATENATE($B425,AM$2,"multi"),MW!$V$3:$W$600,2,0))</f>
        <v>0</v>
      </c>
      <c r="AN425" s="11">
        <f>IF(ISNA(VLOOKUP(CONCATENATE($B425,AN$2,"multi"),MW!$V$3:$W$600,2,0)),0,VLOOKUP(CONCATENATE($B425,AN$2,"multi"),MW!$V$3:$W$600,2,0))</f>
        <v>0</v>
      </c>
      <c r="AO425" s="11">
        <f>IF(ISNA(VLOOKUP(CONCATENATE($B425,AO$2,"multi"),MW!$V$3:$W$600,2,0)),0,VLOOKUP(CONCATENATE($B425,AO$2,"multi"),MW!$V$3:$W$600,2,0))</f>
        <v>0</v>
      </c>
      <c r="AP425" s="11">
        <f>SUM(AE425:AO425)</f>
        <v>0</v>
      </c>
      <c r="AQ425" s="11">
        <f>IF(ISNA(VLOOKUP(CONCATENATE($B425,AQ$2,"multi"),'III-SUB'!$V$3:$W$633,2,0)),0,VLOOKUP(CONCATENATE($B425,AQ$2,"multi"),'III-SUB'!$V$3:$W$633,2,0))</f>
        <v>0</v>
      </c>
      <c r="AR425" s="11">
        <f>IF(ISNA(VLOOKUP(CONCATENATE($B425,AR$2,"multi"),'III-SUB'!$V$3:$W$633,2,0)),0,VLOOKUP(CONCATENATE($B425,AR$2,"multi"),'III-SUB'!$V$3:$W$633,2,0))</f>
        <v>0</v>
      </c>
      <c r="AS425" s="11">
        <f>IF(ISNA(VLOOKUP(CONCATENATE($B425,AS$2,"multi"),'III-SUB'!$V$3:$W$633,2,0)),0,VLOOKUP(CONCATENATE($B425,AS$2,"multi"),'III-SUB'!$V$3:$W$633,2,0))</f>
        <v>0</v>
      </c>
      <c r="AT425" s="11">
        <f>IF(ISNA(VLOOKUP(CONCATENATE($B425,AT$2,"multi"),'III-SUB'!$V$3:$W$633,2,0)),0,VLOOKUP(CONCATENATE($B425,AT$2,"multi"),'III-SUB'!$V$3:$W$633,2,0))</f>
        <v>0</v>
      </c>
      <c r="AU425" s="11">
        <f>IF(ISNA(VLOOKUP(CONCATENATE($B425,AU$2,"multi"),'III-SUB'!$V$3:$W$633,2,0)),0,VLOOKUP(CONCATENATE($B425,AU$2,"multi"),'III-SUB'!$V$3:$W$633,2,0))</f>
        <v>0</v>
      </c>
      <c r="AV425" s="11">
        <f>IF(ISNA(VLOOKUP(CONCATENATE($B425,AV$2,"multi"),'III-SUB'!$V$3:$W$633,2,0)),0,VLOOKUP(CONCATENATE($B425,AV$2,"multi"),'III-SUB'!$V$3:$W$633,2,0))</f>
        <v>0</v>
      </c>
      <c r="AW425" s="11">
        <f>IF(ISNA(VLOOKUP(CONCATENATE($B425,AW$2,"multi"),'III-SUB'!$V$3:$W$633,2,0)),0,VLOOKUP(CONCATENATE($B425,AW$2,"multi"),'III-SUB'!$V$3:$W$633,2,0))</f>
        <v>0</v>
      </c>
      <c r="AX425" s="11">
        <f>IF(ISNA(VLOOKUP(CONCATENATE($B425,AX$2,"multi"),'III-SUB'!$V$3:$W$633,2,0)),0,VLOOKUP(CONCATENATE($B425,AX$2,"multi"),'III-SUB'!$V$3:$W$633,2,0))</f>
        <v>0</v>
      </c>
      <c r="AY425" s="11">
        <f>IF(ISNA(VLOOKUP(CONCATENATE($B425,AY$2,"multi"),'III-SUB'!$V$3:$W$633,2,0)),0,VLOOKUP(CONCATENATE($B425,AY$2,"multi"),'III-SUB'!$V$3:$W$633,2,0))</f>
        <v>0</v>
      </c>
      <c r="AZ425" s="11">
        <f>IF(ISNA(VLOOKUP(CONCATENATE($B425,AZ$2,"multi"),'III-SUB'!$V$3:$W$633,2,0)),0,VLOOKUP(CONCATENATE($B425,AZ$2,"multi"),'III-SUB'!$V$3:$W$633,2,0))</f>
        <v>0</v>
      </c>
      <c r="BA425" s="11">
        <f>IF(ISNA(VLOOKUP(CONCATENATE($B425,BA$2,"multi"),'III-SUB'!$V$3:$W$633,2,0)),0,VLOOKUP(CONCATENATE($B425,BA$2,"multi"),'III-SUB'!$V$3:$W$633,2,0))</f>
        <v>0</v>
      </c>
      <c r="BB425" s="11">
        <f>IF(ISNA(VLOOKUP(CONCATENATE($B425,BB$2,"multi"),'III-SUB'!$V$3:$W$633,2,0)),0,VLOOKUP(CONCATENATE($B425,BB$2,"multi"),'III-SUB'!$V$3:$W$633,2,0))</f>
        <v>0</v>
      </c>
      <c r="BC425" s="11">
        <f>IF(ISNA(VLOOKUP(CONCATENATE($B425,BC$2,"multi"),'III-SUB'!$V$3:$W$633,2,0)),0,VLOOKUP(CONCATENATE($B425,BC$2,"multi"),'III-SUB'!$V$3:$W$633,2,0))</f>
        <v>0</v>
      </c>
      <c r="BD425" s="11">
        <f>SUM(AQ425:BC425)</f>
        <v>0</v>
      </c>
      <c r="BE425" s="11">
        <f>IF(ISNA(VLOOKUP(CONCATENATE($B425,AQ$2,"multi"),VHF!$V$3:$W$627,2,0)),0,VLOOKUP(CONCATENATE($B425,AQ$2,"multi"),VHF!$V$3:$W$627,2,0))</f>
        <v>0</v>
      </c>
      <c r="BF425" s="11">
        <f>IF(ISNA(VLOOKUP(CONCATENATE($B425,BF$2,"multi"),UHF!$V$3:$W$612,2,0)),0,VLOOKUP(CONCATENATE($B425,BF$2,"multi"),UHF!$V$3:$W$612,2,0))</f>
        <v>0</v>
      </c>
      <c r="BG425" s="11">
        <f>IF(ISNA(VLOOKUP(CONCATENATE($B425,BG$2,"multi"),UHF!$V$3:$W$612,2,0)),0,VLOOKUP(CONCATENATE($B425,BG$2,"multi"),UHF!$V$3:$W$612,2,0))</f>
        <v>0</v>
      </c>
      <c r="BH425" s="11">
        <f>IF(ISNA(VLOOKUP(CONCATENATE($B425,BH$2,"multi"),UHF!$V$3:$W$612,2,0)),0,VLOOKUP(CONCATENATE($B425,BH$2,"multi"),UHF!$V$3:$W$612,2,0))</f>
        <v>0</v>
      </c>
      <c r="BI425" s="11">
        <f>IF(ISNA(VLOOKUP(CONCATENATE($B425,BI$2,"multi"),UHF!$V$3:$W$612,2,0)),0,VLOOKUP(CONCATENATE($B425,BI$2,"multi"),UHF!$V$3:$W$612,2,0))</f>
        <v>0</v>
      </c>
      <c r="BJ425" s="11">
        <f>IF(ISNA(VLOOKUP(CONCATENATE($B425,BJ$2,"multi"),UHF!$V$3:$W$612,2,0)),0,VLOOKUP(CONCATENATE($B425,BJ$2,"multi"),UHF!$V$3:$W$612,2,0))</f>
        <v>0</v>
      </c>
      <c r="BK425" s="11">
        <f>IF(ISNA(VLOOKUP(CONCATENATE($B425,BK$2,"multi"),UHF!$V$3:$W$612,2,0)),0,VLOOKUP(CONCATENATE($B425,BK$2,"multi"),UHF!$V$3:$W$612,2,0))</f>
        <v>0</v>
      </c>
      <c r="BL425" s="11">
        <f>IF(ISNA(VLOOKUP(CONCATENATE($B425,BL$2,"multi"),UHF!$V$3:$W$612,2,0)),0,VLOOKUP(CONCATENATE($B425,BL$2,"multi"),UHF!$V$3:$W$612,2,0))</f>
        <v>0</v>
      </c>
      <c r="BM425" s="11">
        <f>IF(ISNA(VLOOKUP(CONCATENATE($B425,BM$2,"multi"),UHF!$V$3:$W$612,2,0)),0,VLOOKUP(CONCATENATE($B425,BM$2,"multi"),UHF!$V$3:$W$612,2,0))</f>
        <v>0</v>
      </c>
      <c r="BN425" s="11">
        <f>IF(ISNA(VLOOKUP(CONCATENATE($B425,BN$2,"multi"),UHF!$V$3:$W$612,2,0)),0,VLOOKUP(CONCATENATE($B425,BN$2,"multi"),UHF!$V$3:$W$612,2,0))</f>
        <v>0</v>
      </c>
      <c r="BO425" s="11">
        <f>IF(ISNA(VLOOKUP(CONCATENATE($B425,BO$2,"multi"),UHF!$V$3:$W$612,2,0)),0,VLOOKUP(CONCATENATE($B425,BO$2,"multi"),UHF!$V$3:$W$612,2,0))</f>
        <v>0</v>
      </c>
      <c r="BP425" s="11">
        <f>IF(ISNA(VLOOKUP(CONCATENATE($B425,BP$2,"multi"),UHF!$V$3:$W$612,2,0)),0,VLOOKUP(CONCATENATE($B425,BP$2,"multi"),UHF!$V$3:$W$612,2,0))</f>
        <v>0</v>
      </c>
      <c r="BQ425" s="11">
        <f>IF(ISNA(VLOOKUP(CONCATENATE($B425,BQ$2,"multi"),UHF!$V$3:$W$612,2,0)),0,VLOOKUP(CONCATENATE($B425,BQ$2,"multi"),UHF!$V$3:$W$612,2,0))</f>
        <v>0</v>
      </c>
      <c r="BR425" s="11">
        <f>SUM(BF425:BQ425)</f>
        <v>0</v>
      </c>
      <c r="BS425" s="11">
        <f>IF(ISNA(VLOOKUP(CONCATENATE($B425,BS$2,"multi"),'A1'!$V$3:$W$612,2,0)),0,VLOOKUP(CONCATENATE($B425,BS$2,"multi"),'A1'!$V$3:$W$612,2,0))</f>
        <v>0</v>
      </c>
    </row>
    <row r="426" spans="2:71" x14ac:dyDescent="0.2">
      <c r="B426" s="8">
        <f>'Seznam-MO'!A437</f>
        <v>0</v>
      </c>
      <c r="C426" s="11">
        <f>IF(ISNA(VLOOKUP(CONCATENATE($B426,C$2,"multi"),'I-SUB'!$V$3:$W$624,2,0)),0,VLOOKUP(CONCATENATE($B426,C$2,"multi"),'I-SUB'!$V$3:$W$624,2,0))</f>
        <v>0</v>
      </c>
      <c r="D426" s="11">
        <f>IF(ISNA(VLOOKUP(CONCATENATE($B426,D$2,"multi"),'I-SUB'!$V$3:$W$624,2,0)),0,VLOOKUP(CONCATENATE($B426,D$2,"multi"),'I-SUB'!$V$3:$W$624,2,0))</f>
        <v>0</v>
      </c>
      <c r="E426" s="11">
        <f>IF(ISNA(VLOOKUP(CONCATENATE($B426,E$2,"multi"),'I-SUB'!$V$3:$W$624,2,0)),0,VLOOKUP(CONCATENATE($B426,E$2,"multi"),'I-SUB'!$V$3:$W$624,2,0))</f>
        <v>0</v>
      </c>
      <c r="F426" s="11">
        <f>IF(ISNA(VLOOKUP(CONCATENATE($B426,F$2,"multi"),'I-SUB'!$V$3:$W$624,2,0)),0,VLOOKUP(CONCATENATE($B426,F$2,"multi"),'I-SUB'!$V$3:$W$624,2,0))</f>
        <v>0</v>
      </c>
      <c r="G426" s="11">
        <f>IF(ISNA(VLOOKUP(CONCATENATE($B426,G$2,"multi"),'I-SUB'!$V$3:$W$624,2,0)),0,VLOOKUP(CONCATENATE($B426,G$2,"multi"),'I-SUB'!$V$3:$W$624,2,0))</f>
        <v>0</v>
      </c>
      <c r="H426" s="11">
        <f>IF(ISNA(VLOOKUP(CONCATENATE($B426,H$2,"multi"),'I-SUB'!$V$3:$W$624,2,0)),0,VLOOKUP(CONCATENATE($B426,H$2,"multi"),'I-SUB'!$V$3:$W$624,2,0))</f>
        <v>0</v>
      </c>
      <c r="I426" s="11">
        <f>IF(ISNA(VLOOKUP(CONCATENATE($B426,I$2,"multi"),'I-SUB'!$V$3:$W$624,2,0)),0,VLOOKUP(CONCATENATE($B426,I$2,"multi"),'I-SUB'!$V$3:$W$624,2,0))</f>
        <v>0</v>
      </c>
      <c r="J426" s="11">
        <f>IF(ISNA(VLOOKUP(CONCATENATE($B426,J$2,"multi"),'I-SUB'!$V$3:$W$624,2,0)),0,VLOOKUP(CONCATENATE($B426,J$2,"multi"),'I-SUB'!$V$3:$W$624,2,0))</f>
        <v>0</v>
      </c>
      <c r="K426" s="11">
        <f>IF(ISNA(VLOOKUP(CONCATENATE($B426,K$2,"multi"),'I-SUB'!$V$3:$W$624,2,0)),0,VLOOKUP(CONCATENATE($B426,K$2,"multi"),'I-SUB'!$V$3:$W$624,2,0))</f>
        <v>0</v>
      </c>
      <c r="L426" s="11">
        <f>IF(ISNA(VLOOKUP(CONCATENATE($B426,L$2,"multi"),'I-SUB'!$V$3:$W$624,2,0)),0,VLOOKUP(CONCATENATE($B426,L$2,"multi"),'I-SUB'!$V$3:$W$624,2,0))</f>
        <v>0</v>
      </c>
      <c r="M426" s="11">
        <f>IF(ISNA(VLOOKUP(CONCATENATE($B426,M$2,"multi"),'I-SUB'!$V$3:$W$624,2,0)),0,VLOOKUP(CONCATENATE($B426,M$2,"multi"),'I-SUB'!$V$3:$W$624,2,0))</f>
        <v>0</v>
      </c>
      <c r="N426" s="11">
        <f>IF(ISNA(VLOOKUP(CONCATENATE($B426,N$2,"multi"),'I-SUB'!$V$3:$W$624,2,0)),0,VLOOKUP(CONCATENATE($B426,N$2,"multi"),'I-SUB'!$V$3:$W$624,2,0))</f>
        <v>0</v>
      </c>
      <c r="O426" s="11">
        <f>IF(ISNA(VLOOKUP(CONCATENATE($B426,O$2,"multi"),'I-SUB'!$V$3:$W$624,2,0)),0,VLOOKUP(CONCATENATE($B426,O$2,"multi"),'I-SUB'!$V$3:$W$624,2,0))</f>
        <v>0</v>
      </c>
      <c r="P426" s="11">
        <f>SUM(C426:O426)</f>
        <v>0</v>
      </c>
      <c r="Q426" s="11">
        <f>IF(ISNA(VLOOKUP(CONCATENATE($B426,Q$2,"multi"),'II-SUB'!$V$3:$W$630,2,0)),0,VLOOKUP(CONCATENATE($B426,Q$2,"multi"),'II-SUB'!$V$3:$W$630,2,0))</f>
        <v>0</v>
      </c>
      <c r="R426" s="11">
        <f>IF(ISNA(VLOOKUP(CONCATENATE($B426,R$2,"multi"),'II-SUB'!$V$3:$W$630,2,0)),0,VLOOKUP(CONCATENATE($B426,R$2,"multi"),'II-SUB'!$V$3:$W$630,2,0))</f>
        <v>0</v>
      </c>
      <c r="S426" s="11">
        <f>IF(ISNA(VLOOKUP(CONCATENATE($B426,S$2,"multi"),'II-SUB'!$V$3:$W$630,2,0)),0,VLOOKUP(CONCATENATE($B426,S$2,"multi"),'II-SUB'!$V$3:$W$630,2,0))</f>
        <v>0</v>
      </c>
      <c r="T426" s="11">
        <f>IF(ISNA(VLOOKUP(CONCATENATE($B426,T$2,"multi"),'II-SUB'!$V$3:$W$630,2,0)),0,VLOOKUP(CONCATENATE($B426,T$2,"multi"),'II-SUB'!$V$3:$W$630,2,0))</f>
        <v>0</v>
      </c>
      <c r="U426" s="11">
        <f>IF(ISNA(VLOOKUP(CONCATENATE($B426,U$2,"multi"),'II-SUB'!$V$3:$W$630,2,0)),0,VLOOKUP(CONCATENATE($B426,U$2,"multi"),'II-SUB'!$V$3:$W$630,2,0))</f>
        <v>0</v>
      </c>
      <c r="V426" s="11">
        <f>IF(ISNA(VLOOKUP(CONCATENATE($B426,V$2,"multi"),'II-SUB'!$V$3:$W$630,2,0)),0,VLOOKUP(CONCATENATE($B426,V$2,"multi"),'II-SUB'!$V$3:$W$630,2,0))</f>
        <v>0</v>
      </c>
      <c r="W426" s="11">
        <f>IF(ISNA(VLOOKUP(CONCATENATE($B426,W$2,"multi"),'II-SUB'!$V$3:$W$630,2,0)),0,VLOOKUP(CONCATENATE($B426,W$2,"multi"),'II-SUB'!$V$3:$W$630,2,0))</f>
        <v>0</v>
      </c>
      <c r="X426" s="11">
        <f>IF(ISNA(VLOOKUP(CONCATENATE($B426,X$2,"multi"),'II-SUB'!$V$3:$W$630,2,0)),0,VLOOKUP(CONCATENATE($B426,X$2,"multi"),'II-SUB'!$V$3:$W$630,2,0))</f>
        <v>0</v>
      </c>
      <c r="Y426" s="11">
        <f>IF(ISNA(VLOOKUP(CONCATENATE($B426,Y$2,"multi"),'II-SUB'!$V$3:$W$630,2,0)),0,VLOOKUP(CONCATENATE($B426,Y$2,"multi"),'II-SUB'!$V$3:$W$630,2,0))</f>
        <v>0</v>
      </c>
      <c r="Z426" s="11">
        <f>IF(ISNA(VLOOKUP(CONCATENATE($B426,Z$2,"multi"),'II-SUB'!$V$3:$W$630,2,0)),0,VLOOKUP(CONCATENATE($B426,Z$2,"multi"),'II-SUB'!$V$3:$W$630,2,0))</f>
        <v>0</v>
      </c>
      <c r="AA426" s="11">
        <f>IF(ISNA(VLOOKUP(CONCATENATE($B426,AA$2,"multi"),'II-SUB'!$V$3:$W$630,2,0)),0,VLOOKUP(CONCATENATE($B426,AA$2,"multi"),'II-SUB'!$V$3:$W$630,2,0))</f>
        <v>0</v>
      </c>
      <c r="AB426" s="11">
        <f>IF(ISNA(VLOOKUP(CONCATENATE($B426,AB$2,"multi"),'II-SUB'!$V$3:$W$630,2,0)),0,VLOOKUP(CONCATENATE($B426,AB$2,"multi"),'II-SUB'!$V$3:$W$630,2,0))</f>
        <v>0</v>
      </c>
      <c r="AC426" s="11">
        <f>IF(ISNA(VLOOKUP(CONCATENATE($B426,AC$2,"multi"),'II-SUB'!$V$3:$W$630,2,0)),0,VLOOKUP(CONCATENATE($B426,AC$2,"multi"),'II-SUB'!$V$3:$W$630,2,0))</f>
        <v>0</v>
      </c>
      <c r="AD426" s="11">
        <f>SUM(Q426:AC426)</f>
        <v>0</v>
      </c>
      <c r="AE426" s="11">
        <f>IF(ISNA(VLOOKUP(CONCATENATE($B426,AE$2,"multi"),MW!$V$3:$W$600,2,0)),0,VLOOKUP(CONCATENATE($B426,AE$2,"multi"),MW!$V$3:$W$600,2,0))</f>
        <v>0</v>
      </c>
      <c r="AF426" s="11">
        <f>IF(ISNA(VLOOKUP(CONCATENATE($B426,AF$2,"multi"),MW!$V$3:$W$600,2,0)),0,VLOOKUP(CONCATENATE($B426,AF$2,"multi"),MW!$V$3:$W$600,2,0))</f>
        <v>0</v>
      </c>
      <c r="AG426" s="11">
        <f>IF(ISNA(VLOOKUP(CONCATENATE($B426,AG$2,"multi"),MW!$V$3:$W$600,2,0)),0,VLOOKUP(CONCATENATE($B426,AG$2,"multi"),MW!$V$3:$W$600,2,0))</f>
        <v>0</v>
      </c>
      <c r="AH426" s="11">
        <f>IF(ISNA(VLOOKUP(CONCATENATE($B426,AH$2,"multi"),MW!$V$3:$W$600,2,0)),0,VLOOKUP(CONCATENATE($B426,AH$2,"multi"),MW!$V$3:$W$600,2,0))</f>
        <v>0</v>
      </c>
      <c r="AI426" s="11">
        <f>IF(ISNA(VLOOKUP(CONCATENATE($B426,AI$2,"multi"),MW!$V$3:$W$600,2,0)),0,VLOOKUP(CONCATENATE($B426,AI$2,"multi"),MW!$V$3:$W$600,2,0))</f>
        <v>0</v>
      </c>
      <c r="AJ426" s="11">
        <f>IF(ISNA(VLOOKUP(CONCATENATE($B426,AJ$2,"multi"),MW!$V$3:$W$600,2,0)),0,VLOOKUP(CONCATENATE($B426,AJ$2,"multi"),MW!$V$3:$W$600,2,0))</f>
        <v>0</v>
      </c>
      <c r="AK426" s="11">
        <f>IF(ISNA(VLOOKUP(CONCATENATE($B426,AK$2,"multi"),MW!$V$3:$W$600,2,0)),0,VLOOKUP(CONCATENATE($B426,AK$2,"multi"),MW!$V$3:$W$600,2,0))</f>
        <v>0</v>
      </c>
      <c r="AL426" s="11">
        <f>IF(ISNA(VLOOKUP(CONCATENATE($B426,AL$2,"multi"),MW!$V$3:$W$600,2,0)),0,VLOOKUP(CONCATENATE($B426,AL$2,"multi"),MW!$V$3:$W$600,2,0))</f>
        <v>0</v>
      </c>
      <c r="AM426" s="11">
        <f>IF(ISNA(VLOOKUP(CONCATENATE($B426,AM$2,"multi"),MW!$V$3:$W$600,2,0)),0,VLOOKUP(CONCATENATE($B426,AM$2,"multi"),MW!$V$3:$W$600,2,0))</f>
        <v>0</v>
      </c>
      <c r="AN426" s="11">
        <f>IF(ISNA(VLOOKUP(CONCATENATE($B426,AN$2,"multi"),MW!$V$3:$W$600,2,0)),0,VLOOKUP(CONCATENATE($B426,AN$2,"multi"),MW!$V$3:$W$600,2,0))</f>
        <v>0</v>
      </c>
      <c r="AO426" s="11">
        <f>IF(ISNA(VLOOKUP(CONCATENATE($B426,AO$2,"multi"),MW!$V$3:$W$600,2,0)),0,VLOOKUP(CONCATENATE($B426,AO$2,"multi"),MW!$V$3:$W$600,2,0))</f>
        <v>0</v>
      </c>
      <c r="AP426" s="11">
        <f>SUM(AE426:AO426)</f>
        <v>0</v>
      </c>
      <c r="AQ426" s="11">
        <f>IF(ISNA(VLOOKUP(CONCATENATE($B426,AQ$2,"multi"),'III-SUB'!$V$3:$W$633,2,0)),0,VLOOKUP(CONCATENATE($B426,AQ$2,"multi"),'III-SUB'!$V$3:$W$633,2,0))</f>
        <v>0</v>
      </c>
      <c r="AR426" s="11">
        <f>IF(ISNA(VLOOKUP(CONCATENATE($B426,AR$2,"multi"),'III-SUB'!$V$3:$W$633,2,0)),0,VLOOKUP(CONCATENATE($B426,AR$2,"multi"),'III-SUB'!$V$3:$W$633,2,0))</f>
        <v>0</v>
      </c>
      <c r="AS426" s="11">
        <f>IF(ISNA(VLOOKUP(CONCATENATE($B426,AS$2,"multi"),'III-SUB'!$V$3:$W$633,2,0)),0,VLOOKUP(CONCATENATE($B426,AS$2,"multi"),'III-SUB'!$V$3:$W$633,2,0))</f>
        <v>0</v>
      </c>
      <c r="AT426" s="11">
        <f>IF(ISNA(VLOOKUP(CONCATENATE($B426,AT$2,"multi"),'III-SUB'!$V$3:$W$633,2,0)),0,VLOOKUP(CONCATENATE($B426,AT$2,"multi"),'III-SUB'!$V$3:$W$633,2,0))</f>
        <v>0</v>
      </c>
      <c r="AU426" s="11">
        <f>IF(ISNA(VLOOKUP(CONCATENATE($B426,AU$2,"multi"),'III-SUB'!$V$3:$W$633,2,0)),0,VLOOKUP(CONCATENATE($B426,AU$2,"multi"),'III-SUB'!$V$3:$W$633,2,0))</f>
        <v>0</v>
      </c>
      <c r="AV426" s="11">
        <f>IF(ISNA(VLOOKUP(CONCATENATE($B426,AV$2,"multi"),'III-SUB'!$V$3:$W$633,2,0)),0,VLOOKUP(CONCATENATE($B426,AV$2,"multi"),'III-SUB'!$V$3:$W$633,2,0))</f>
        <v>0</v>
      </c>
      <c r="AW426" s="11">
        <f>IF(ISNA(VLOOKUP(CONCATENATE($B426,AW$2,"multi"),'III-SUB'!$V$3:$W$633,2,0)),0,VLOOKUP(CONCATENATE($B426,AW$2,"multi"),'III-SUB'!$V$3:$W$633,2,0))</f>
        <v>0</v>
      </c>
      <c r="AX426" s="11">
        <f>IF(ISNA(VLOOKUP(CONCATENATE($B426,AX$2,"multi"),'III-SUB'!$V$3:$W$633,2,0)),0,VLOOKUP(CONCATENATE($B426,AX$2,"multi"),'III-SUB'!$V$3:$W$633,2,0))</f>
        <v>0</v>
      </c>
      <c r="AY426" s="11">
        <f>IF(ISNA(VLOOKUP(CONCATENATE($B426,AY$2,"multi"),'III-SUB'!$V$3:$W$633,2,0)),0,VLOOKUP(CONCATENATE($B426,AY$2,"multi"),'III-SUB'!$V$3:$W$633,2,0))</f>
        <v>0</v>
      </c>
      <c r="AZ426" s="11">
        <f>IF(ISNA(VLOOKUP(CONCATENATE($B426,AZ$2,"multi"),'III-SUB'!$V$3:$W$633,2,0)),0,VLOOKUP(CONCATENATE($B426,AZ$2,"multi"),'III-SUB'!$V$3:$W$633,2,0))</f>
        <v>0</v>
      </c>
      <c r="BA426" s="11">
        <f>IF(ISNA(VLOOKUP(CONCATENATE($B426,BA$2,"multi"),'III-SUB'!$V$3:$W$633,2,0)),0,VLOOKUP(CONCATENATE($B426,BA$2,"multi"),'III-SUB'!$V$3:$W$633,2,0))</f>
        <v>0</v>
      </c>
      <c r="BB426" s="11">
        <f>IF(ISNA(VLOOKUP(CONCATENATE($B426,BB$2,"multi"),'III-SUB'!$V$3:$W$633,2,0)),0,VLOOKUP(CONCATENATE($B426,BB$2,"multi"),'III-SUB'!$V$3:$W$633,2,0))</f>
        <v>0</v>
      </c>
      <c r="BC426" s="11">
        <f>IF(ISNA(VLOOKUP(CONCATENATE($B426,BC$2,"multi"),'III-SUB'!$V$3:$W$633,2,0)),0,VLOOKUP(CONCATENATE($B426,BC$2,"multi"),'III-SUB'!$V$3:$W$633,2,0))</f>
        <v>0</v>
      </c>
      <c r="BD426" s="11">
        <f>SUM(AQ426:BC426)</f>
        <v>0</v>
      </c>
      <c r="BE426" s="11">
        <f>IF(ISNA(VLOOKUP(CONCATENATE($B426,AQ$2,"multi"),VHF!$V$3:$W$627,2,0)),0,VLOOKUP(CONCATENATE($B426,AQ$2,"multi"),VHF!$V$3:$W$627,2,0))</f>
        <v>0</v>
      </c>
      <c r="BF426" s="11">
        <f>IF(ISNA(VLOOKUP(CONCATENATE($B426,BF$2,"multi"),UHF!$V$3:$W$612,2,0)),0,VLOOKUP(CONCATENATE($B426,BF$2,"multi"),UHF!$V$3:$W$612,2,0))</f>
        <v>0</v>
      </c>
      <c r="BG426" s="11">
        <f>IF(ISNA(VLOOKUP(CONCATENATE($B426,BG$2,"multi"),UHF!$V$3:$W$612,2,0)),0,VLOOKUP(CONCATENATE($B426,BG$2,"multi"),UHF!$V$3:$W$612,2,0))</f>
        <v>0</v>
      </c>
      <c r="BH426" s="11">
        <f>IF(ISNA(VLOOKUP(CONCATENATE($B426,BH$2,"multi"),UHF!$V$3:$W$612,2,0)),0,VLOOKUP(CONCATENATE($B426,BH$2,"multi"),UHF!$V$3:$W$612,2,0))</f>
        <v>0</v>
      </c>
      <c r="BI426" s="11">
        <f>IF(ISNA(VLOOKUP(CONCATENATE($B426,BI$2,"multi"),UHF!$V$3:$W$612,2,0)),0,VLOOKUP(CONCATENATE($B426,BI$2,"multi"),UHF!$V$3:$W$612,2,0))</f>
        <v>0</v>
      </c>
      <c r="BJ426" s="11">
        <f>IF(ISNA(VLOOKUP(CONCATENATE($B426,BJ$2,"multi"),UHF!$V$3:$W$612,2,0)),0,VLOOKUP(CONCATENATE($B426,BJ$2,"multi"),UHF!$V$3:$W$612,2,0))</f>
        <v>0</v>
      </c>
      <c r="BK426" s="11">
        <f>IF(ISNA(VLOOKUP(CONCATENATE($B426,BK$2,"multi"),UHF!$V$3:$W$612,2,0)),0,VLOOKUP(CONCATENATE($B426,BK$2,"multi"),UHF!$V$3:$W$612,2,0))</f>
        <v>0</v>
      </c>
      <c r="BL426" s="11">
        <f>IF(ISNA(VLOOKUP(CONCATENATE($B426,BL$2,"multi"),UHF!$V$3:$W$612,2,0)),0,VLOOKUP(CONCATENATE($B426,BL$2,"multi"),UHF!$V$3:$W$612,2,0))</f>
        <v>0</v>
      </c>
      <c r="BM426" s="11">
        <f>IF(ISNA(VLOOKUP(CONCATENATE($B426,BM$2,"multi"),UHF!$V$3:$W$612,2,0)),0,VLOOKUP(CONCATENATE($B426,BM$2,"multi"),UHF!$V$3:$W$612,2,0))</f>
        <v>0</v>
      </c>
      <c r="BN426" s="11">
        <f>IF(ISNA(VLOOKUP(CONCATENATE($B426,BN$2,"multi"),UHF!$V$3:$W$612,2,0)),0,VLOOKUP(CONCATENATE($B426,BN$2,"multi"),UHF!$V$3:$W$612,2,0))</f>
        <v>0</v>
      </c>
      <c r="BO426" s="11">
        <f>IF(ISNA(VLOOKUP(CONCATENATE($B426,BO$2,"multi"),UHF!$V$3:$W$612,2,0)),0,VLOOKUP(CONCATENATE($B426,BO$2,"multi"),UHF!$V$3:$W$612,2,0))</f>
        <v>0</v>
      </c>
      <c r="BP426" s="11">
        <f>IF(ISNA(VLOOKUP(CONCATENATE($B426,BP$2,"multi"),UHF!$V$3:$W$612,2,0)),0,VLOOKUP(CONCATENATE($B426,BP$2,"multi"),UHF!$V$3:$W$612,2,0))</f>
        <v>0</v>
      </c>
      <c r="BQ426" s="11">
        <f>IF(ISNA(VLOOKUP(CONCATENATE($B426,BQ$2,"multi"),UHF!$V$3:$W$612,2,0)),0,VLOOKUP(CONCATENATE($B426,BQ$2,"multi"),UHF!$V$3:$W$612,2,0))</f>
        <v>0</v>
      </c>
      <c r="BR426" s="11">
        <f>SUM(BF426:BQ426)</f>
        <v>0</v>
      </c>
      <c r="BS426" s="11">
        <f>IF(ISNA(VLOOKUP(CONCATENATE($B426,BS$2,"multi"),'A1'!$V$3:$W$612,2,0)),0,VLOOKUP(CONCATENATE($B426,BS$2,"multi"),'A1'!$V$3:$W$612,2,0))</f>
        <v>0</v>
      </c>
    </row>
    <row r="427" spans="2:71" x14ac:dyDescent="0.2">
      <c r="B427" s="8">
        <f>'Seznam-MO'!A438</f>
        <v>0</v>
      </c>
      <c r="C427" s="11">
        <f>IF(ISNA(VLOOKUP(CONCATENATE($B427,C$2,"multi"),'I-SUB'!$V$3:$W$624,2,0)),0,VLOOKUP(CONCATENATE($B427,C$2,"multi"),'I-SUB'!$V$3:$W$624,2,0))</f>
        <v>0</v>
      </c>
      <c r="D427" s="11">
        <f>IF(ISNA(VLOOKUP(CONCATENATE($B427,D$2,"multi"),'I-SUB'!$V$3:$W$624,2,0)),0,VLOOKUP(CONCATENATE($B427,D$2,"multi"),'I-SUB'!$V$3:$W$624,2,0))</f>
        <v>0</v>
      </c>
      <c r="E427" s="11">
        <f>IF(ISNA(VLOOKUP(CONCATENATE($B427,E$2,"multi"),'I-SUB'!$V$3:$W$624,2,0)),0,VLOOKUP(CONCATENATE($B427,E$2,"multi"),'I-SUB'!$V$3:$W$624,2,0))</f>
        <v>0</v>
      </c>
      <c r="F427" s="11">
        <f>IF(ISNA(VLOOKUP(CONCATENATE($B427,F$2,"multi"),'I-SUB'!$V$3:$W$624,2,0)),0,VLOOKUP(CONCATENATE($B427,F$2,"multi"),'I-SUB'!$V$3:$W$624,2,0))</f>
        <v>0</v>
      </c>
      <c r="G427" s="11">
        <f>IF(ISNA(VLOOKUP(CONCATENATE($B427,G$2,"multi"),'I-SUB'!$V$3:$W$624,2,0)),0,VLOOKUP(CONCATENATE($B427,G$2,"multi"),'I-SUB'!$V$3:$W$624,2,0))</f>
        <v>0</v>
      </c>
      <c r="H427" s="11">
        <f>IF(ISNA(VLOOKUP(CONCATENATE($B427,H$2,"multi"),'I-SUB'!$V$3:$W$624,2,0)),0,VLOOKUP(CONCATENATE($B427,H$2,"multi"),'I-SUB'!$V$3:$W$624,2,0))</f>
        <v>0</v>
      </c>
      <c r="I427" s="11">
        <f>IF(ISNA(VLOOKUP(CONCATENATE($B427,I$2,"multi"),'I-SUB'!$V$3:$W$624,2,0)),0,VLOOKUP(CONCATENATE($B427,I$2,"multi"),'I-SUB'!$V$3:$W$624,2,0))</f>
        <v>0</v>
      </c>
      <c r="J427" s="11">
        <f>IF(ISNA(VLOOKUP(CONCATENATE($B427,J$2,"multi"),'I-SUB'!$V$3:$W$624,2,0)),0,VLOOKUP(CONCATENATE($B427,J$2,"multi"),'I-SUB'!$V$3:$W$624,2,0))</f>
        <v>0</v>
      </c>
      <c r="K427" s="11">
        <f>IF(ISNA(VLOOKUP(CONCATENATE($B427,K$2,"multi"),'I-SUB'!$V$3:$W$624,2,0)),0,VLOOKUP(CONCATENATE($B427,K$2,"multi"),'I-SUB'!$V$3:$W$624,2,0))</f>
        <v>0</v>
      </c>
      <c r="L427" s="11">
        <f>IF(ISNA(VLOOKUP(CONCATENATE($B427,L$2,"multi"),'I-SUB'!$V$3:$W$624,2,0)),0,VLOOKUP(CONCATENATE($B427,L$2,"multi"),'I-SUB'!$V$3:$W$624,2,0))</f>
        <v>0</v>
      </c>
      <c r="M427" s="11">
        <f>IF(ISNA(VLOOKUP(CONCATENATE($B427,M$2,"multi"),'I-SUB'!$V$3:$W$624,2,0)),0,VLOOKUP(CONCATENATE($B427,M$2,"multi"),'I-SUB'!$V$3:$W$624,2,0))</f>
        <v>0</v>
      </c>
      <c r="N427" s="11">
        <f>IF(ISNA(VLOOKUP(CONCATENATE($B427,N$2,"multi"),'I-SUB'!$V$3:$W$624,2,0)),0,VLOOKUP(CONCATENATE($B427,N$2,"multi"),'I-SUB'!$V$3:$W$624,2,0))</f>
        <v>0</v>
      </c>
      <c r="O427" s="11">
        <f>IF(ISNA(VLOOKUP(CONCATENATE($B427,O$2,"multi"),'I-SUB'!$V$3:$W$624,2,0)),0,VLOOKUP(CONCATENATE($B427,O$2,"multi"),'I-SUB'!$V$3:$W$624,2,0))</f>
        <v>0</v>
      </c>
      <c r="P427" s="11">
        <f>SUM(C427:O427)</f>
        <v>0</v>
      </c>
      <c r="Q427" s="11">
        <f>IF(ISNA(VLOOKUP(CONCATENATE($B427,Q$2,"multi"),'II-SUB'!$V$3:$W$630,2,0)),0,VLOOKUP(CONCATENATE($B427,Q$2,"multi"),'II-SUB'!$V$3:$W$630,2,0))</f>
        <v>0</v>
      </c>
      <c r="R427" s="11">
        <f>IF(ISNA(VLOOKUP(CONCATENATE($B427,R$2,"multi"),'II-SUB'!$V$3:$W$630,2,0)),0,VLOOKUP(CONCATENATE($B427,R$2,"multi"),'II-SUB'!$V$3:$W$630,2,0))</f>
        <v>0</v>
      </c>
      <c r="S427" s="11">
        <f>IF(ISNA(VLOOKUP(CONCATENATE($B427,S$2,"multi"),'II-SUB'!$V$3:$W$630,2,0)),0,VLOOKUP(CONCATENATE($B427,S$2,"multi"),'II-SUB'!$V$3:$W$630,2,0))</f>
        <v>0</v>
      </c>
      <c r="T427" s="11">
        <f>IF(ISNA(VLOOKUP(CONCATENATE($B427,T$2,"multi"),'II-SUB'!$V$3:$W$630,2,0)),0,VLOOKUP(CONCATENATE($B427,T$2,"multi"),'II-SUB'!$V$3:$W$630,2,0))</f>
        <v>0</v>
      </c>
      <c r="U427" s="11">
        <f>IF(ISNA(VLOOKUP(CONCATENATE($B427,U$2,"multi"),'II-SUB'!$V$3:$W$630,2,0)),0,VLOOKUP(CONCATENATE($B427,U$2,"multi"),'II-SUB'!$V$3:$W$630,2,0))</f>
        <v>0</v>
      </c>
      <c r="V427" s="11">
        <f>IF(ISNA(VLOOKUP(CONCATENATE($B427,V$2,"multi"),'II-SUB'!$V$3:$W$630,2,0)),0,VLOOKUP(CONCATENATE($B427,V$2,"multi"),'II-SUB'!$V$3:$W$630,2,0))</f>
        <v>0</v>
      </c>
      <c r="W427" s="11">
        <f>IF(ISNA(VLOOKUP(CONCATENATE($B427,W$2,"multi"),'II-SUB'!$V$3:$W$630,2,0)),0,VLOOKUP(CONCATENATE($B427,W$2,"multi"),'II-SUB'!$V$3:$W$630,2,0))</f>
        <v>0</v>
      </c>
      <c r="X427" s="11">
        <f>IF(ISNA(VLOOKUP(CONCATENATE($B427,X$2,"multi"),'II-SUB'!$V$3:$W$630,2,0)),0,VLOOKUP(CONCATENATE($B427,X$2,"multi"),'II-SUB'!$V$3:$W$630,2,0))</f>
        <v>0</v>
      </c>
      <c r="Y427" s="11">
        <f>IF(ISNA(VLOOKUP(CONCATENATE($B427,Y$2,"multi"),'II-SUB'!$V$3:$W$630,2,0)),0,VLOOKUP(CONCATENATE($B427,Y$2,"multi"),'II-SUB'!$V$3:$W$630,2,0))</f>
        <v>0</v>
      </c>
      <c r="Z427" s="11">
        <f>IF(ISNA(VLOOKUP(CONCATENATE($B427,Z$2,"multi"),'II-SUB'!$V$3:$W$630,2,0)),0,VLOOKUP(CONCATENATE($B427,Z$2,"multi"),'II-SUB'!$V$3:$W$630,2,0))</f>
        <v>0</v>
      </c>
      <c r="AA427" s="11">
        <f>IF(ISNA(VLOOKUP(CONCATENATE($B427,AA$2,"multi"),'II-SUB'!$V$3:$W$630,2,0)),0,VLOOKUP(CONCATENATE($B427,AA$2,"multi"),'II-SUB'!$V$3:$W$630,2,0))</f>
        <v>0</v>
      </c>
      <c r="AB427" s="11">
        <f>IF(ISNA(VLOOKUP(CONCATENATE($B427,AB$2,"multi"),'II-SUB'!$V$3:$W$630,2,0)),0,VLOOKUP(CONCATENATE($B427,AB$2,"multi"),'II-SUB'!$V$3:$W$630,2,0))</f>
        <v>0</v>
      </c>
      <c r="AC427" s="11">
        <f>IF(ISNA(VLOOKUP(CONCATENATE($B427,AC$2,"multi"),'II-SUB'!$V$3:$W$630,2,0)),0,VLOOKUP(CONCATENATE($B427,AC$2,"multi"),'II-SUB'!$V$3:$W$630,2,0))</f>
        <v>0</v>
      </c>
      <c r="AD427" s="11">
        <f>SUM(Q427:AC427)</f>
        <v>0</v>
      </c>
      <c r="AE427" s="11">
        <f>IF(ISNA(VLOOKUP(CONCATENATE($B427,AE$2,"multi"),MW!$V$3:$W$600,2,0)),0,VLOOKUP(CONCATENATE($B427,AE$2,"multi"),MW!$V$3:$W$600,2,0))</f>
        <v>0</v>
      </c>
      <c r="AF427" s="11">
        <f>IF(ISNA(VLOOKUP(CONCATENATE($B427,AF$2,"multi"),MW!$V$3:$W$600,2,0)),0,VLOOKUP(CONCATENATE($B427,AF$2,"multi"),MW!$V$3:$W$600,2,0))</f>
        <v>0</v>
      </c>
      <c r="AG427" s="11">
        <f>IF(ISNA(VLOOKUP(CONCATENATE($B427,AG$2,"multi"),MW!$V$3:$W$600,2,0)),0,VLOOKUP(CONCATENATE($B427,AG$2,"multi"),MW!$V$3:$W$600,2,0))</f>
        <v>0</v>
      </c>
      <c r="AH427" s="11">
        <f>IF(ISNA(VLOOKUP(CONCATENATE($B427,AH$2,"multi"),MW!$V$3:$W$600,2,0)),0,VLOOKUP(CONCATENATE($B427,AH$2,"multi"),MW!$V$3:$W$600,2,0))</f>
        <v>0</v>
      </c>
      <c r="AI427" s="11">
        <f>IF(ISNA(VLOOKUP(CONCATENATE($B427,AI$2,"multi"),MW!$V$3:$W$600,2,0)),0,VLOOKUP(CONCATENATE($B427,AI$2,"multi"),MW!$V$3:$W$600,2,0))</f>
        <v>0</v>
      </c>
      <c r="AJ427" s="11">
        <f>IF(ISNA(VLOOKUP(CONCATENATE($B427,AJ$2,"multi"),MW!$V$3:$W$600,2,0)),0,VLOOKUP(CONCATENATE($B427,AJ$2,"multi"),MW!$V$3:$W$600,2,0))</f>
        <v>0</v>
      </c>
      <c r="AK427" s="11">
        <f>IF(ISNA(VLOOKUP(CONCATENATE($B427,AK$2,"multi"),MW!$V$3:$W$600,2,0)),0,VLOOKUP(CONCATENATE($B427,AK$2,"multi"),MW!$V$3:$W$600,2,0))</f>
        <v>0</v>
      </c>
      <c r="AL427" s="11">
        <f>IF(ISNA(VLOOKUP(CONCATENATE($B427,AL$2,"multi"),MW!$V$3:$W$600,2,0)),0,VLOOKUP(CONCATENATE($B427,AL$2,"multi"),MW!$V$3:$W$600,2,0))</f>
        <v>0</v>
      </c>
      <c r="AM427" s="11">
        <f>IF(ISNA(VLOOKUP(CONCATENATE($B427,AM$2,"multi"),MW!$V$3:$W$600,2,0)),0,VLOOKUP(CONCATENATE($B427,AM$2,"multi"),MW!$V$3:$W$600,2,0))</f>
        <v>0</v>
      </c>
      <c r="AN427" s="11">
        <f>IF(ISNA(VLOOKUP(CONCATENATE($B427,AN$2,"multi"),MW!$V$3:$W$600,2,0)),0,VLOOKUP(CONCATENATE($B427,AN$2,"multi"),MW!$V$3:$W$600,2,0))</f>
        <v>0</v>
      </c>
      <c r="AO427" s="11">
        <f>IF(ISNA(VLOOKUP(CONCATENATE($B427,AO$2,"multi"),MW!$V$3:$W$600,2,0)),0,VLOOKUP(CONCATENATE($B427,AO$2,"multi"),MW!$V$3:$W$600,2,0))</f>
        <v>0</v>
      </c>
      <c r="AP427" s="11">
        <f>SUM(AE427:AO427)</f>
        <v>0</v>
      </c>
      <c r="AQ427" s="11">
        <f>IF(ISNA(VLOOKUP(CONCATENATE($B427,AQ$2,"multi"),'III-SUB'!$V$3:$W$633,2,0)),0,VLOOKUP(CONCATENATE($B427,AQ$2,"multi"),'III-SUB'!$V$3:$W$633,2,0))</f>
        <v>0</v>
      </c>
      <c r="AR427" s="11">
        <f>IF(ISNA(VLOOKUP(CONCATENATE($B427,AR$2,"multi"),'III-SUB'!$V$3:$W$633,2,0)),0,VLOOKUP(CONCATENATE($B427,AR$2,"multi"),'III-SUB'!$V$3:$W$633,2,0))</f>
        <v>0</v>
      </c>
      <c r="AS427" s="11">
        <f>IF(ISNA(VLOOKUP(CONCATENATE($B427,AS$2,"multi"),'III-SUB'!$V$3:$W$633,2,0)),0,VLOOKUP(CONCATENATE($B427,AS$2,"multi"),'III-SUB'!$V$3:$W$633,2,0))</f>
        <v>0</v>
      </c>
      <c r="AT427" s="11">
        <f>IF(ISNA(VLOOKUP(CONCATENATE($B427,AT$2,"multi"),'III-SUB'!$V$3:$W$633,2,0)),0,VLOOKUP(CONCATENATE($B427,AT$2,"multi"),'III-SUB'!$V$3:$W$633,2,0))</f>
        <v>0</v>
      </c>
      <c r="AU427" s="11">
        <f>IF(ISNA(VLOOKUP(CONCATENATE($B427,AU$2,"multi"),'III-SUB'!$V$3:$W$633,2,0)),0,VLOOKUP(CONCATENATE($B427,AU$2,"multi"),'III-SUB'!$V$3:$W$633,2,0))</f>
        <v>0</v>
      </c>
      <c r="AV427" s="11">
        <f>IF(ISNA(VLOOKUP(CONCATENATE($B427,AV$2,"multi"),'III-SUB'!$V$3:$W$633,2,0)),0,VLOOKUP(CONCATENATE($B427,AV$2,"multi"),'III-SUB'!$V$3:$W$633,2,0))</f>
        <v>0</v>
      </c>
      <c r="AW427" s="11">
        <f>IF(ISNA(VLOOKUP(CONCATENATE($B427,AW$2,"multi"),'III-SUB'!$V$3:$W$633,2,0)),0,VLOOKUP(CONCATENATE($B427,AW$2,"multi"),'III-SUB'!$V$3:$W$633,2,0))</f>
        <v>0</v>
      </c>
      <c r="AX427" s="11">
        <f>IF(ISNA(VLOOKUP(CONCATENATE($B427,AX$2,"multi"),'III-SUB'!$V$3:$W$633,2,0)),0,VLOOKUP(CONCATENATE($B427,AX$2,"multi"),'III-SUB'!$V$3:$W$633,2,0))</f>
        <v>0</v>
      </c>
      <c r="AY427" s="11">
        <f>IF(ISNA(VLOOKUP(CONCATENATE($B427,AY$2,"multi"),'III-SUB'!$V$3:$W$633,2,0)),0,VLOOKUP(CONCATENATE($B427,AY$2,"multi"),'III-SUB'!$V$3:$W$633,2,0))</f>
        <v>0</v>
      </c>
      <c r="AZ427" s="11">
        <f>IF(ISNA(VLOOKUP(CONCATENATE($B427,AZ$2,"multi"),'III-SUB'!$V$3:$W$633,2,0)),0,VLOOKUP(CONCATENATE($B427,AZ$2,"multi"),'III-SUB'!$V$3:$W$633,2,0))</f>
        <v>0</v>
      </c>
      <c r="BA427" s="11">
        <f>IF(ISNA(VLOOKUP(CONCATENATE($B427,BA$2,"multi"),'III-SUB'!$V$3:$W$633,2,0)),0,VLOOKUP(CONCATENATE($B427,BA$2,"multi"),'III-SUB'!$V$3:$W$633,2,0))</f>
        <v>0</v>
      </c>
      <c r="BB427" s="11">
        <f>IF(ISNA(VLOOKUP(CONCATENATE($B427,BB$2,"multi"),'III-SUB'!$V$3:$W$633,2,0)),0,VLOOKUP(CONCATENATE($B427,BB$2,"multi"),'III-SUB'!$V$3:$W$633,2,0))</f>
        <v>0</v>
      </c>
      <c r="BC427" s="11">
        <f>IF(ISNA(VLOOKUP(CONCATENATE($B427,BC$2,"multi"),'III-SUB'!$V$3:$W$633,2,0)),0,VLOOKUP(CONCATENATE($B427,BC$2,"multi"),'III-SUB'!$V$3:$W$633,2,0))</f>
        <v>0</v>
      </c>
      <c r="BD427" s="11">
        <f>SUM(AQ427:BC427)</f>
        <v>0</v>
      </c>
      <c r="BE427" s="11">
        <f>IF(ISNA(VLOOKUP(CONCATENATE($B427,AQ$2,"multi"),VHF!$V$3:$W$627,2,0)),0,VLOOKUP(CONCATENATE($B427,AQ$2,"multi"),VHF!$V$3:$W$627,2,0))</f>
        <v>0</v>
      </c>
      <c r="BF427" s="11">
        <f>IF(ISNA(VLOOKUP(CONCATENATE($B427,BF$2,"multi"),UHF!$V$3:$W$612,2,0)),0,VLOOKUP(CONCATENATE($B427,BF$2,"multi"),UHF!$V$3:$W$612,2,0))</f>
        <v>0</v>
      </c>
      <c r="BG427" s="11">
        <f>IF(ISNA(VLOOKUP(CONCATENATE($B427,BG$2,"multi"),UHF!$V$3:$W$612,2,0)),0,VLOOKUP(CONCATENATE($B427,BG$2,"multi"),UHF!$V$3:$W$612,2,0))</f>
        <v>0</v>
      </c>
      <c r="BH427" s="11">
        <f>IF(ISNA(VLOOKUP(CONCATENATE($B427,BH$2,"multi"),UHF!$V$3:$W$612,2,0)),0,VLOOKUP(CONCATENATE($B427,BH$2,"multi"),UHF!$V$3:$W$612,2,0))</f>
        <v>0</v>
      </c>
      <c r="BI427" s="11">
        <f>IF(ISNA(VLOOKUP(CONCATENATE($B427,BI$2,"multi"),UHF!$V$3:$W$612,2,0)),0,VLOOKUP(CONCATENATE($B427,BI$2,"multi"),UHF!$V$3:$W$612,2,0))</f>
        <v>0</v>
      </c>
      <c r="BJ427" s="11">
        <f>IF(ISNA(VLOOKUP(CONCATENATE($B427,BJ$2,"multi"),UHF!$V$3:$W$612,2,0)),0,VLOOKUP(CONCATENATE($B427,BJ$2,"multi"),UHF!$V$3:$W$612,2,0))</f>
        <v>0</v>
      </c>
      <c r="BK427" s="11">
        <f>IF(ISNA(VLOOKUP(CONCATENATE($B427,BK$2,"multi"),UHF!$V$3:$W$612,2,0)),0,VLOOKUP(CONCATENATE($B427,BK$2,"multi"),UHF!$V$3:$W$612,2,0))</f>
        <v>0</v>
      </c>
      <c r="BL427" s="11">
        <f>IF(ISNA(VLOOKUP(CONCATENATE($B427,BL$2,"multi"),UHF!$V$3:$W$612,2,0)),0,VLOOKUP(CONCATENATE($B427,BL$2,"multi"),UHF!$V$3:$W$612,2,0))</f>
        <v>0</v>
      </c>
      <c r="BM427" s="11">
        <f>IF(ISNA(VLOOKUP(CONCATENATE($B427,BM$2,"multi"),UHF!$V$3:$W$612,2,0)),0,VLOOKUP(CONCATENATE($B427,BM$2,"multi"),UHF!$V$3:$W$612,2,0))</f>
        <v>0</v>
      </c>
      <c r="BN427" s="11">
        <f>IF(ISNA(VLOOKUP(CONCATENATE($B427,BN$2,"multi"),UHF!$V$3:$W$612,2,0)),0,VLOOKUP(CONCATENATE($B427,BN$2,"multi"),UHF!$V$3:$W$612,2,0))</f>
        <v>0</v>
      </c>
      <c r="BO427" s="11">
        <f>IF(ISNA(VLOOKUP(CONCATENATE($B427,BO$2,"multi"),UHF!$V$3:$W$612,2,0)),0,VLOOKUP(CONCATENATE($B427,BO$2,"multi"),UHF!$V$3:$W$612,2,0))</f>
        <v>0</v>
      </c>
      <c r="BP427" s="11">
        <f>IF(ISNA(VLOOKUP(CONCATENATE($B427,BP$2,"multi"),UHF!$V$3:$W$612,2,0)),0,VLOOKUP(CONCATENATE($B427,BP$2,"multi"),UHF!$V$3:$W$612,2,0))</f>
        <v>0</v>
      </c>
      <c r="BQ427" s="11">
        <f>IF(ISNA(VLOOKUP(CONCATENATE($B427,BQ$2,"multi"),UHF!$V$3:$W$612,2,0)),0,VLOOKUP(CONCATENATE($B427,BQ$2,"multi"),UHF!$V$3:$W$612,2,0))</f>
        <v>0</v>
      </c>
      <c r="BR427" s="11">
        <f>SUM(BF427:BQ427)</f>
        <v>0</v>
      </c>
      <c r="BS427" s="11">
        <f>IF(ISNA(VLOOKUP(CONCATENATE($B427,BS$2,"multi"),'A1'!$V$3:$W$612,2,0)),0,VLOOKUP(CONCATENATE($B427,BS$2,"multi"),'A1'!$V$3:$W$612,2,0))</f>
        <v>0</v>
      </c>
    </row>
    <row r="428" spans="2:71" x14ac:dyDescent="0.2">
      <c r="B428" s="8">
        <f>'Seznam-MO'!A439</f>
        <v>0</v>
      </c>
      <c r="C428" s="11">
        <f>IF(ISNA(VLOOKUP(CONCATENATE($B428,C$2,"multi"),'I-SUB'!$V$3:$W$624,2,0)),0,VLOOKUP(CONCATENATE($B428,C$2,"multi"),'I-SUB'!$V$3:$W$624,2,0))</f>
        <v>0</v>
      </c>
      <c r="D428" s="11">
        <f>IF(ISNA(VLOOKUP(CONCATENATE($B428,D$2,"multi"),'I-SUB'!$V$3:$W$624,2,0)),0,VLOOKUP(CONCATENATE($B428,D$2,"multi"),'I-SUB'!$V$3:$W$624,2,0))</f>
        <v>0</v>
      </c>
      <c r="E428" s="11">
        <f>IF(ISNA(VLOOKUP(CONCATENATE($B428,E$2,"multi"),'I-SUB'!$V$3:$W$624,2,0)),0,VLOOKUP(CONCATENATE($B428,E$2,"multi"),'I-SUB'!$V$3:$W$624,2,0))</f>
        <v>0</v>
      </c>
      <c r="F428" s="11">
        <f>IF(ISNA(VLOOKUP(CONCATENATE($B428,F$2,"multi"),'I-SUB'!$V$3:$W$624,2,0)),0,VLOOKUP(CONCATENATE($B428,F$2,"multi"),'I-SUB'!$V$3:$W$624,2,0))</f>
        <v>0</v>
      </c>
      <c r="G428" s="11">
        <f>IF(ISNA(VLOOKUP(CONCATENATE($B428,G$2,"multi"),'I-SUB'!$V$3:$W$624,2,0)),0,VLOOKUP(CONCATENATE($B428,G$2,"multi"),'I-SUB'!$V$3:$W$624,2,0))</f>
        <v>0</v>
      </c>
      <c r="H428" s="11">
        <f>IF(ISNA(VLOOKUP(CONCATENATE($B428,H$2,"multi"),'I-SUB'!$V$3:$W$624,2,0)),0,VLOOKUP(CONCATENATE($B428,H$2,"multi"),'I-SUB'!$V$3:$W$624,2,0))</f>
        <v>0</v>
      </c>
      <c r="I428" s="11">
        <f>IF(ISNA(VLOOKUP(CONCATENATE($B428,I$2,"multi"),'I-SUB'!$V$3:$W$624,2,0)),0,VLOOKUP(CONCATENATE($B428,I$2,"multi"),'I-SUB'!$V$3:$W$624,2,0))</f>
        <v>0</v>
      </c>
      <c r="J428" s="11">
        <f>IF(ISNA(VLOOKUP(CONCATENATE($B428,J$2,"multi"),'I-SUB'!$V$3:$W$624,2,0)),0,VLOOKUP(CONCATENATE($B428,J$2,"multi"),'I-SUB'!$V$3:$W$624,2,0))</f>
        <v>0</v>
      </c>
      <c r="K428" s="11">
        <f>IF(ISNA(VLOOKUP(CONCATENATE($B428,K$2,"multi"),'I-SUB'!$V$3:$W$624,2,0)),0,VLOOKUP(CONCATENATE($B428,K$2,"multi"),'I-SUB'!$V$3:$W$624,2,0))</f>
        <v>0</v>
      </c>
      <c r="L428" s="11">
        <f>IF(ISNA(VLOOKUP(CONCATENATE($B428,L$2,"multi"),'I-SUB'!$V$3:$W$624,2,0)),0,VLOOKUP(CONCATENATE($B428,L$2,"multi"),'I-SUB'!$V$3:$W$624,2,0))</f>
        <v>0</v>
      </c>
      <c r="M428" s="11">
        <f>IF(ISNA(VLOOKUP(CONCATENATE($B428,M$2,"multi"),'I-SUB'!$V$3:$W$624,2,0)),0,VLOOKUP(CONCATENATE($B428,M$2,"multi"),'I-SUB'!$V$3:$W$624,2,0))</f>
        <v>0</v>
      </c>
      <c r="N428" s="11">
        <f>IF(ISNA(VLOOKUP(CONCATENATE($B428,N$2,"multi"),'I-SUB'!$V$3:$W$624,2,0)),0,VLOOKUP(CONCATENATE($B428,N$2,"multi"),'I-SUB'!$V$3:$W$624,2,0))</f>
        <v>0</v>
      </c>
      <c r="O428" s="11">
        <f>IF(ISNA(VLOOKUP(CONCATENATE($B428,O$2,"multi"),'I-SUB'!$V$3:$W$624,2,0)),0,VLOOKUP(CONCATENATE($B428,O$2,"multi"),'I-SUB'!$V$3:$W$624,2,0))</f>
        <v>0</v>
      </c>
      <c r="P428" s="11">
        <f>SUM(C428:O428)</f>
        <v>0</v>
      </c>
      <c r="Q428" s="11">
        <f>IF(ISNA(VLOOKUP(CONCATENATE($B428,Q$2,"multi"),'II-SUB'!$V$3:$W$630,2,0)),0,VLOOKUP(CONCATENATE($B428,Q$2,"multi"),'II-SUB'!$V$3:$W$630,2,0))</f>
        <v>0</v>
      </c>
      <c r="R428" s="11">
        <f>IF(ISNA(VLOOKUP(CONCATENATE($B428,R$2,"multi"),'II-SUB'!$V$3:$W$630,2,0)),0,VLOOKUP(CONCATENATE($B428,R$2,"multi"),'II-SUB'!$V$3:$W$630,2,0))</f>
        <v>0</v>
      </c>
      <c r="S428" s="11">
        <f>IF(ISNA(VLOOKUP(CONCATENATE($B428,S$2,"multi"),'II-SUB'!$V$3:$W$630,2,0)),0,VLOOKUP(CONCATENATE($B428,S$2,"multi"),'II-SUB'!$V$3:$W$630,2,0))</f>
        <v>0</v>
      </c>
      <c r="T428" s="11">
        <f>IF(ISNA(VLOOKUP(CONCATENATE($B428,T$2,"multi"),'II-SUB'!$V$3:$W$630,2,0)),0,VLOOKUP(CONCATENATE($B428,T$2,"multi"),'II-SUB'!$V$3:$W$630,2,0))</f>
        <v>0</v>
      </c>
      <c r="U428" s="11">
        <f>IF(ISNA(VLOOKUP(CONCATENATE($B428,U$2,"multi"),'II-SUB'!$V$3:$W$630,2,0)),0,VLOOKUP(CONCATENATE($B428,U$2,"multi"),'II-SUB'!$V$3:$W$630,2,0))</f>
        <v>0</v>
      </c>
      <c r="V428" s="11">
        <f>IF(ISNA(VLOOKUP(CONCATENATE($B428,V$2,"multi"),'II-SUB'!$V$3:$W$630,2,0)),0,VLOOKUP(CONCATENATE($B428,V$2,"multi"),'II-SUB'!$V$3:$W$630,2,0))</f>
        <v>0</v>
      </c>
      <c r="W428" s="11">
        <f>IF(ISNA(VLOOKUP(CONCATENATE($B428,W$2,"multi"),'II-SUB'!$V$3:$W$630,2,0)),0,VLOOKUP(CONCATENATE($B428,W$2,"multi"),'II-SUB'!$V$3:$W$630,2,0))</f>
        <v>0</v>
      </c>
      <c r="X428" s="11">
        <f>IF(ISNA(VLOOKUP(CONCATENATE($B428,X$2,"multi"),'II-SUB'!$V$3:$W$630,2,0)),0,VLOOKUP(CONCATENATE($B428,X$2,"multi"),'II-SUB'!$V$3:$W$630,2,0))</f>
        <v>0</v>
      </c>
      <c r="Y428" s="11">
        <f>IF(ISNA(VLOOKUP(CONCATENATE($B428,Y$2,"multi"),'II-SUB'!$V$3:$W$630,2,0)),0,VLOOKUP(CONCATENATE($B428,Y$2,"multi"),'II-SUB'!$V$3:$W$630,2,0))</f>
        <v>0</v>
      </c>
      <c r="Z428" s="11">
        <f>IF(ISNA(VLOOKUP(CONCATENATE($B428,Z$2,"multi"),'II-SUB'!$V$3:$W$630,2,0)),0,VLOOKUP(CONCATENATE($B428,Z$2,"multi"),'II-SUB'!$V$3:$W$630,2,0))</f>
        <v>0</v>
      </c>
      <c r="AA428" s="11">
        <f>IF(ISNA(VLOOKUP(CONCATENATE($B428,AA$2,"multi"),'II-SUB'!$V$3:$W$630,2,0)),0,VLOOKUP(CONCATENATE($B428,AA$2,"multi"),'II-SUB'!$V$3:$W$630,2,0))</f>
        <v>0</v>
      </c>
      <c r="AB428" s="11">
        <f>IF(ISNA(VLOOKUP(CONCATENATE($B428,AB$2,"multi"),'II-SUB'!$V$3:$W$630,2,0)),0,VLOOKUP(CONCATENATE($B428,AB$2,"multi"),'II-SUB'!$V$3:$W$630,2,0))</f>
        <v>0</v>
      </c>
      <c r="AC428" s="11">
        <f>IF(ISNA(VLOOKUP(CONCATENATE($B428,AC$2,"multi"),'II-SUB'!$V$3:$W$630,2,0)),0,VLOOKUP(CONCATENATE($B428,AC$2,"multi"),'II-SUB'!$V$3:$W$630,2,0))</f>
        <v>0</v>
      </c>
      <c r="AD428" s="11">
        <f>SUM(Q428:AC428)</f>
        <v>0</v>
      </c>
      <c r="AE428" s="11">
        <f>IF(ISNA(VLOOKUP(CONCATENATE($B428,AE$2,"multi"),MW!$V$3:$W$600,2,0)),0,VLOOKUP(CONCATENATE($B428,AE$2,"multi"),MW!$V$3:$W$600,2,0))</f>
        <v>0</v>
      </c>
      <c r="AF428" s="11">
        <f>IF(ISNA(VLOOKUP(CONCATENATE($B428,AF$2,"multi"),MW!$V$3:$W$600,2,0)),0,VLOOKUP(CONCATENATE($B428,AF$2,"multi"),MW!$V$3:$W$600,2,0))</f>
        <v>0</v>
      </c>
      <c r="AG428" s="11">
        <f>IF(ISNA(VLOOKUP(CONCATENATE($B428,AG$2,"multi"),MW!$V$3:$W$600,2,0)),0,VLOOKUP(CONCATENATE($B428,AG$2,"multi"),MW!$V$3:$W$600,2,0))</f>
        <v>0</v>
      </c>
      <c r="AH428" s="11">
        <f>IF(ISNA(VLOOKUP(CONCATENATE($B428,AH$2,"multi"),MW!$V$3:$W$600,2,0)),0,VLOOKUP(CONCATENATE($B428,AH$2,"multi"),MW!$V$3:$W$600,2,0))</f>
        <v>0</v>
      </c>
      <c r="AI428" s="11">
        <f>IF(ISNA(VLOOKUP(CONCATENATE($B428,AI$2,"multi"),MW!$V$3:$W$600,2,0)),0,VLOOKUP(CONCATENATE($B428,AI$2,"multi"),MW!$V$3:$W$600,2,0))</f>
        <v>0</v>
      </c>
      <c r="AJ428" s="11">
        <f>IF(ISNA(VLOOKUP(CONCATENATE($B428,AJ$2,"multi"),MW!$V$3:$W$600,2,0)),0,VLOOKUP(CONCATENATE($B428,AJ$2,"multi"),MW!$V$3:$W$600,2,0))</f>
        <v>0</v>
      </c>
      <c r="AK428" s="11">
        <f>IF(ISNA(VLOOKUP(CONCATENATE($B428,AK$2,"multi"),MW!$V$3:$W$600,2,0)),0,VLOOKUP(CONCATENATE($B428,AK$2,"multi"),MW!$V$3:$W$600,2,0))</f>
        <v>0</v>
      </c>
      <c r="AL428" s="11">
        <f>IF(ISNA(VLOOKUP(CONCATENATE($B428,AL$2,"multi"),MW!$V$3:$W$600,2,0)),0,VLOOKUP(CONCATENATE($B428,AL$2,"multi"),MW!$V$3:$W$600,2,0))</f>
        <v>0</v>
      </c>
      <c r="AM428" s="11">
        <f>IF(ISNA(VLOOKUP(CONCATENATE($B428,AM$2,"multi"),MW!$V$3:$W$600,2,0)),0,VLOOKUP(CONCATENATE($B428,AM$2,"multi"),MW!$V$3:$W$600,2,0))</f>
        <v>0</v>
      </c>
      <c r="AN428" s="11">
        <f>IF(ISNA(VLOOKUP(CONCATENATE($B428,AN$2,"multi"),MW!$V$3:$W$600,2,0)),0,VLOOKUP(CONCATENATE($B428,AN$2,"multi"),MW!$V$3:$W$600,2,0))</f>
        <v>0</v>
      </c>
      <c r="AO428" s="11">
        <f>IF(ISNA(VLOOKUP(CONCATENATE($B428,AO$2,"multi"),MW!$V$3:$W$600,2,0)),0,VLOOKUP(CONCATENATE($B428,AO$2,"multi"),MW!$V$3:$W$600,2,0))</f>
        <v>0</v>
      </c>
      <c r="AP428" s="11">
        <f>SUM(AE428:AO428)</f>
        <v>0</v>
      </c>
      <c r="AQ428" s="11">
        <f>IF(ISNA(VLOOKUP(CONCATENATE($B428,AQ$2,"multi"),'III-SUB'!$V$3:$W$633,2,0)),0,VLOOKUP(CONCATENATE($B428,AQ$2,"multi"),'III-SUB'!$V$3:$W$633,2,0))</f>
        <v>0</v>
      </c>
      <c r="AR428" s="11">
        <f>IF(ISNA(VLOOKUP(CONCATENATE($B428,AR$2,"multi"),'III-SUB'!$V$3:$W$633,2,0)),0,VLOOKUP(CONCATENATE($B428,AR$2,"multi"),'III-SUB'!$V$3:$W$633,2,0))</f>
        <v>0</v>
      </c>
      <c r="AS428" s="11">
        <f>IF(ISNA(VLOOKUP(CONCATENATE($B428,AS$2,"multi"),'III-SUB'!$V$3:$W$633,2,0)),0,VLOOKUP(CONCATENATE($B428,AS$2,"multi"),'III-SUB'!$V$3:$W$633,2,0))</f>
        <v>0</v>
      </c>
      <c r="AT428" s="11">
        <f>IF(ISNA(VLOOKUP(CONCATENATE($B428,AT$2,"multi"),'III-SUB'!$V$3:$W$633,2,0)),0,VLOOKUP(CONCATENATE($B428,AT$2,"multi"),'III-SUB'!$V$3:$W$633,2,0))</f>
        <v>0</v>
      </c>
      <c r="AU428" s="11">
        <f>IF(ISNA(VLOOKUP(CONCATENATE($B428,AU$2,"multi"),'III-SUB'!$V$3:$W$633,2,0)),0,VLOOKUP(CONCATENATE($B428,AU$2,"multi"),'III-SUB'!$V$3:$W$633,2,0))</f>
        <v>0</v>
      </c>
      <c r="AV428" s="11">
        <f>IF(ISNA(VLOOKUP(CONCATENATE($B428,AV$2,"multi"),'III-SUB'!$V$3:$W$633,2,0)),0,VLOOKUP(CONCATENATE($B428,AV$2,"multi"),'III-SUB'!$V$3:$W$633,2,0))</f>
        <v>0</v>
      </c>
      <c r="AW428" s="11">
        <f>IF(ISNA(VLOOKUP(CONCATENATE($B428,AW$2,"multi"),'III-SUB'!$V$3:$W$633,2,0)),0,VLOOKUP(CONCATENATE($B428,AW$2,"multi"),'III-SUB'!$V$3:$W$633,2,0))</f>
        <v>0</v>
      </c>
      <c r="AX428" s="11">
        <f>IF(ISNA(VLOOKUP(CONCATENATE($B428,AX$2,"multi"),'III-SUB'!$V$3:$W$633,2,0)),0,VLOOKUP(CONCATENATE($B428,AX$2,"multi"),'III-SUB'!$V$3:$W$633,2,0))</f>
        <v>0</v>
      </c>
      <c r="AY428" s="11">
        <f>IF(ISNA(VLOOKUP(CONCATENATE($B428,AY$2,"multi"),'III-SUB'!$V$3:$W$633,2,0)),0,VLOOKUP(CONCATENATE($B428,AY$2,"multi"),'III-SUB'!$V$3:$W$633,2,0))</f>
        <v>0</v>
      </c>
      <c r="AZ428" s="11">
        <f>IF(ISNA(VLOOKUP(CONCATENATE($B428,AZ$2,"multi"),'III-SUB'!$V$3:$W$633,2,0)),0,VLOOKUP(CONCATENATE($B428,AZ$2,"multi"),'III-SUB'!$V$3:$W$633,2,0))</f>
        <v>0</v>
      </c>
      <c r="BA428" s="11">
        <f>IF(ISNA(VLOOKUP(CONCATENATE($B428,BA$2,"multi"),'III-SUB'!$V$3:$W$633,2,0)),0,VLOOKUP(CONCATENATE($B428,BA$2,"multi"),'III-SUB'!$V$3:$W$633,2,0))</f>
        <v>0</v>
      </c>
      <c r="BB428" s="11">
        <f>IF(ISNA(VLOOKUP(CONCATENATE($B428,BB$2,"multi"),'III-SUB'!$V$3:$W$633,2,0)),0,VLOOKUP(CONCATENATE($B428,BB$2,"multi"),'III-SUB'!$V$3:$W$633,2,0))</f>
        <v>0</v>
      </c>
      <c r="BC428" s="11">
        <f>IF(ISNA(VLOOKUP(CONCATENATE($B428,BC$2,"multi"),'III-SUB'!$V$3:$W$633,2,0)),0,VLOOKUP(CONCATENATE($B428,BC$2,"multi"),'III-SUB'!$V$3:$W$633,2,0))</f>
        <v>0</v>
      </c>
      <c r="BD428" s="11">
        <f>SUM(AQ428:BC428)</f>
        <v>0</v>
      </c>
      <c r="BE428" s="11">
        <f>IF(ISNA(VLOOKUP(CONCATENATE($B428,AQ$2,"multi"),VHF!$V$3:$W$627,2,0)),0,VLOOKUP(CONCATENATE($B428,AQ$2,"multi"),VHF!$V$3:$W$627,2,0))</f>
        <v>0</v>
      </c>
      <c r="BF428" s="11">
        <f>IF(ISNA(VLOOKUP(CONCATENATE($B428,BF$2,"multi"),UHF!$V$3:$W$612,2,0)),0,VLOOKUP(CONCATENATE($B428,BF$2,"multi"),UHF!$V$3:$W$612,2,0))</f>
        <v>0</v>
      </c>
      <c r="BG428" s="11">
        <f>IF(ISNA(VLOOKUP(CONCATENATE($B428,BG$2,"multi"),UHF!$V$3:$W$612,2,0)),0,VLOOKUP(CONCATENATE($B428,BG$2,"multi"),UHF!$V$3:$W$612,2,0))</f>
        <v>0</v>
      </c>
      <c r="BH428" s="11">
        <f>IF(ISNA(VLOOKUP(CONCATENATE($B428,BH$2,"multi"),UHF!$V$3:$W$612,2,0)),0,VLOOKUP(CONCATENATE($B428,BH$2,"multi"),UHF!$V$3:$W$612,2,0))</f>
        <v>0</v>
      </c>
      <c r="BI428" s="11">
        <f>IF(ISNA(VLOOKUP(CONCATENATE($B428,BI$2,"multi"),UHF!$V$3:$W$612,2,0)),0,VLOOKUP(CONCATENATE($B428,BI$2,"multi"),UHF!$V$3:$W$612,2,0))</f>
        <v>0</v>
      </c>
      <c r="BJ428" s="11">
        <f>IF(ISNA(VLOOKUP(CONCATENATE($B428,BJ$2,"multi"),UHF!$V$3:$W$612,2,0)),0,VLOOKUP(CONCATENATE($B428,BJ$2,"multi"),UHF!$V$3:$W$612,2,0))</f>
        <v>0</v>
      </c>
      <c r="BK428" s="11">
        <f>IF(ISNA(VLOOKUP(CONCATENATE($B428,BK$2,"multi"),UHF!$V$3:$W$612,2,0)),0,VLOOKUP(CONCATENATE($B428,BK$2,"multi"),UHF!$V$3:$W$612,2,0))</f>
        <v>0</v>
      </c>
      <c r="BL428" s="11">
        <f>IF(ISNA(VLOOKUP(CONCATENATE($B428,BL$2,"multi"),UHF!$V$3:$W$612,2,0)),0,VLOOKUP(CONCATENATE($B428,BL$2,"multi"),UHF!$V$3:$W$612,2,0))</f>
        <v>0</v>
      </c>
      <c r="BM428" s="11">
        <f>IF(ISNA(VLOOKUP(CONCATENATE($B428,BM$2,"multi"),UHF!$V$3:$W$612,2,0)),0,VLOOKUP(CONCATENATE($B428,BM$2,"multi"),UHF!$V$3:$W$612,2,0))</f>
        <v>0</v>
      </c>
      <c r="BN428" s="11">
        <f>IF(ISNA(VLOOKUP(CONCATENATE($B428,BN$2,"multi"),UHF!$V$3:$W$612,2,0)),0,VLOOKUP(CONCATENATE($B428,BN$2,"multi"),UHF!$V$3:$W$612,2,0))</f>
        <v>0</v>
      </c>
      <c r="BO428" s="11">
        <f>IF(ISNA(VLOOKUP(CONCATENATE($B428,BO$2,"multi"),UHF!$V$3:$W$612,2,0)),0,VLOOKUP(CONCATENATE($B428,BO$2,"multi"),UHF!$V$3:$W$612,2,0))</f>
        <v>0</v>
      </c>
      <c r="BP428" s="11">
        <f>IF(ISNA(VLOOKUP(CONCATENATE($B428,BP$2,"multi"),UHF!$V$3:$W$612,2,0)),0,VLOOKUP(CONCATENATE($B428,BP$2,"multi"),UHF!$V$3:$W$612,2,0))</f>
        <v>0</v>
      </c>
      <c r="BQ428" s="11">
        <f>IF(ISNA(VLOOKUP(CONCATENATE($B428,BQ$2,"multi"),UHF!$V$3:$W$612,2,0)),0,VLOOKUP(CONCATENATE($B428,BQ$2,"multi"),UHF!$V$3:$W$612,2,0))</f>
        <v>0</v>
      </c>
      <c r="BR428" s="11">
        <f>SUM(BF428:BQ428)</f>
        <v>0</v>
      </c>
      <c r="BS428" s="11">
        <f>IF(ISNA(VLOOKUP(CONCATENATE($B428,BS$2,"multi"),'A1'!$V$3:$W$612,2,0)),0,VLOOKUP(CONCATENATE($B428,BS$2,"multi"),'A1'!$V$3:$W$612,2,0))</f>
        <v>0</v>
      </c>
    </row>
    <row r="429" spans="2:71" x14ac:dyDescent="0.2">
      <c r="B429" s="8">
        <f>'Seznam-MO'!A440</f>
        <v>0</v>
      </c>
      <c r="C429" s="11">
        <f>IF(ISNA(VLOOKUP(CONCATENATE($B429,C$2,"multi"),'I-SUB'!$V$3:$W$624,2,0)),0,VLOOKUP(CONCATENATE($B429,C$2,"multi"),'I-SUB'!$V$3:$W$624,2,0))</f>
        <v>0</v>
      </c>
      <c r="D429" s="11">
        <f>IF(ISNA(VLOOKUP(CONCATENATE($B429,D$2,"multi"),'I-SUB'!$V$3:$W$624,2,0)),0,VLOOKUP(CONCATENATE($B429,D$2,"multi"),'I-SUB'!$V$3:$W$624,2,0))</f>
        <v>0</v>
      </c>
      <c r="E429" s="11">
        <f>IF(ISNA(VLOOKUP(CONCATENATE($B429,E$2,"multi"),'I-SUB'!$V$3:$W$624,2,0)),0,VLOOKUP(CONCATENATE($B429,E$2,"multi"),'I-SUB'!$V$3:$W$624,2,0))</f>
        <v>0</v>
      </c>
      <c r="F429" s="11">
        <f>IF(ISNA(VLOOKUP(CONCATENATE($B429,F$2,"multi"),'I-SUB'!$V$3:$W$624,2,0)),0,VLOOKUP(CONCATENATE($B429,F$2,"multi"),'I-SUB'!$V$3:$W$624,2,0))</f>
        <v>0</v>
      </c>
      <c r="G429" s="11">
        <f>IF(ISNA(VLOOKUP(CONCATENATE($B429,G$2,"multi"),'I-SUB'!$V$3:$W$624,2,0)),0,VLOOKUP(CONCATENATE($B429,G$2,"multi"),'I-SUB'!$V$3:$W$624,2,0))</f>
        <v>0</v>
      </c>
      <c r="H429" s="11">
        <f>IF(ISNA(VLOOKUP(CONCATENATE($B429,H$2,"multi"),'I-SUB'!$V$3:$W$624,2,0)),0,VLOOKUP(CONCATENATE($B429,H$2,"multi"),'I-SUB'!$V$3:$W$624,2,0))</f>
        <v>0</v>
      </c>
      <c r="I429" s="11">
        <f>IF(ISNA(VLOOKUP(CONCATENATE($B429,I$2,"multi"),'I-SUB'!$V$3:$W$624,2,0)),0,VLOOKUP(CONCATENATE($B429,I$2,"multi"),'I-SUB'!$V$3:$W$624,2,0))</f>
        <v>0</v>
      </c>
      <c r="J429" s="11">
        <f>IF(ISNA(VLOOKUP(CONCATENATE($B429,J$2,"multi"),'I-SUB'!$V$3:$W$624,2,0)),0,VLOOKUP(CONCATENATE($B429,J$2,"multi"),'I-SUB'!$V$3:$W$624,2,0))</f>
        <v>0</v>
      </c>
      <c r="K429" s="11">
        <f>IF(ISNA(VLOOKUP(CONCATENATE($B429,K$2,"multi"),'I-SUB'!$V$3:$W$624,2,0)),0,VLOOKUP(CONCATENATE($B429,K$2,"multi"),'I-SUB'!$V$3:$W$624,2,0))</f>
        <v>0</v>
      </c>
      <c r="L429" s="11">
        <f>IF(ISNA(VLOOKUP(CONCATENATE($B429,L$2,"multi"),'I-SUB'!$V$3:$W$624,2,0)),0,VLOOKUP(CONCATENATE($B429,L$2,"multi"),'I-SUB'!$V$3:$W$624,2,0))</f>
        <v>0</v>
      </c>
      <c r="M429" s="11">
        <f>IF(ISNA(VLOOKUP(CONCATENATE($B429,M$2,"multi"),'I-SUB'!$V$3:$W$624,2,0)),0,VLOOKUP(CONCATENATE($B429,M$2,"multi"),'I-SUB'!$V$3:$W$624,2,0))</f>
        <v>0</v>
      </c>
      <c r="N429" s="11">
        <f>IF(ISNA(VLOOKUP(CONCATENATE($B429,N$2,"multi"),'I-SUB'!$V$3:$W$624,2,0)),0,VLOOKUP(CONCATENATE($B429,N$2,"multi"),'I-SUB'!$V$3:$W$624,2,0))</f>
        <v>0</v>
      </c>
      <c r="O429" s="11">
        <f>IF(ISNA(VLOOKUP(CONCATENATE($B429,O$2,"multi"),'I-SUB'!$V$3:$W$624,2,0)),0,VLOOKUP(CONCATENATE($B429,O$2,"multi"),'I-SUB'!$V$3:$W$624,2,0))</f>
        <v>0</v>
      </c>
      <c r="P429" s="11">
        <f>SUM(C429:O429)</f>
        <v>0</v>
      </c>
      <c r="Q429" s="11">
        <f>IF(ISNA(VLOOKUP(CONCATENATE($B429,Q$2,"multi"),'II-SUB'!$V$3:$W$630,2,0)),0,VLOOKUP(CONCATENATE($B429,Q$2,"multi"),'II-SUB'!$V$3:$W$630,2,0))</f>
        <v>0</v>
      </c>
      <c r="R429" s="11">
        <f>IF(ISNA(VLOOKUP(CONCATENATE($B429,R$2,"multi"),'II-SUB'!$V$3:$W$630,2,0)),0,VLOOKUP(CONCATENATE($B429,R$2,"multi"),'II-SUB'!$V$3:$W$630,2,0))</f>
        <v>0</v>
      </c>
      <c r="S429" s="11">
        <f>IF(ISNA(VLOOKUP(CONCATENATE($B429,S$2,"multi"),'II-SUB'!$V$3:$W$630,2,0)),0,VLOOKUP(CONCATENATE($B429,S$2,"multi"),'II-SUB'!$V$3:$W$630,2,0))</f>
        <v>0</v>
      </c>
      <c r="T429" s="11">
        <f>IF(ISNA(VLOOKUP(CONCATENATE($B429,T$2,"multi"),'II-SUB'!$V$3:$W$630,2,0)),0,VLOOKUP(CONCATENATE($B429,T$2,"multi"),'II-SUB'!$V$3:$W$630,2,0))</f>
        <v>0</v>
      </c>
      <c r="U429" s="11">
        <f>IF(ISNA(VLOOKUP(CONCATENATE($B429,U$2,"multi"),'II-SUB'!$V$3:$W$630,2,0)),0,VLOOKUP(CONCATENATE($B429,U$2,"multi"),'II-SUB'!$V$3:$W$630,2,0))</f>
        <v>0</v>
      </c>
      <c r="V429" s="11">
        <f>IF(ISNA(VLOOKUP(CONCATENATE($B429,V$2,"multi"),'II-SUB'!$V$3:$W$630,2,0)),0,VLOOKUP(CONCATENATE($B429,V$2,"multi"),'II-SUB'!$V$3:$W$630,2,0))</f>
        <v>0</v>
      </c>
      <c r="W429" s="11">
        <f>IF(ISNA(VLOOKUP(CONCATENATE($B429,W$2,"multi"),'II-SUB'!$V$3:$W$630,2,0)),0,VLOOKUP(CONCATENATE($B429,W$2,"multi"),'II-SUB'!$V$3:$W$630,2,0))</f>
        <v>0</v>
      </c>
      <c r="X429" s="11">
        <f>IF(ISNA(VLOOKUP(CONCATENATE($B429,X$2,"multi"),'II-SUB'!$V$3:$W$630,2,0)),0,VLOOKUP(CONCATENATE($B429,X$2,"multi"),'II-SUB'!$V$3:$W$630,2,0))</f>
        <v>0</v>
      </c>
      <c r="Y429" s="11">
        <f>IF(ISNA(VLOOKUP(CONCATENATE($B429,Y$2,"multi"),'II-SUB'!$V$3:$W$630,2,0)),0,VLOOKUP(CONCATENATE($B429,Y$2,"multi"),'II-SUB'!$V$3:$W$630,2,0))</f>
        <v>0</v>
      </c>
      <c r="Z429" s="11">
        <f>IF(ISNA(VLOOKUP(CONCATENATE($B429,Z$2,"multi"),'II-SUB'!$V$3:$W$630,2,0)),0,VLOOKUP(CONCATENATE($B429,Z$2,"multi"),'II-SUB'!$V$3:$W$630,2,0))</f>
        <v>0</v>
      </c>
      <c r="AA429" s="11">
        <f>IF(ISNA(VLOOKUP(CONCATENATE($B429,AA$2,"multi"),'II-SUB'!$V$3:$W$630,2,0)),0,VLOOKUP(CONCATENATE($B429,AA$2,"multi"),'II-SUB'!$V$3:$W$630,2,0))</f>
        <v>0</v>
      </c>
      <c r="AB429" s="11">
        <f>IF(ISNA(VLOOKUP(CONCATENATE($B429,AB$2,"multi"),'II-SUB'!$V$3:$W$630,2,0)),0,VLOOKUP(CONCATENATE($B429,AB$2,"multi"),'II-SUB'!$V$3:$W$630,2,0))</f>
        <v>0</v>
      </c>
      <c r="AC429" s="11">
        <f>IF(ISNA(VLOOKUP(CONCATENATE($B429,AC$2,"multi"),'II-SUB'!$V$3:$W$630,2,0)),0,VLOOKUP(CONCATENATE($B429,AC$2,"multi"),'II-SUB'!$V$3:$W$630,2,0))</f>
        <v>0</v>
      </c>
      <c r="AD429" s="11">
        <f>SUM(Q429:AC429)</f>
        <v>0</v>
      </c>
      <c r="AE429" s="11">
        <f>IF(ISNA(VLOOKUP(CONCATENATE($B429,AE$2,"multi"),MW!$V$3:$W$600,2,0)),0,VLOOKUP(CONCATENATE($B429,AE$2,"multi"),MW!$V$3:$W$600,2,0))</f>
        <v>0</v>
      </c>
      <c r="AF429" s="11">
        <f>IF(ISNA(VLOOKUP(CONCATENATE($B429,AF$2,"multi"),MW!$V$3:$W$600,2,0)),0,VLOOKUP(CONCATENATE($B429,AF$2,"multi"),MW!$V$3:$W$600,2,0))</f>
        <v>0</v>
      </c>
      <c r="AG429" s="11">
        <f>IF(ISNA(VLOOKUP(CONCATENATE($B429,AG$2,"multi"),MW!$V$3:$W$600,2,0)),0,VLOOKUP(CONCATENATE($B429,AG$2,"multi"),MW!$V$3:$W$600,2,0))</f>
        <v>0</v>
      </c>
      <c r="AH429" s="11">
        <f>IF(ISNA(VLOOKUP(CONCATENATE($B429,AH$2,"multi"),MW!$V$3:$W$600,2,0)),0,VLOOKUP(CONCATENATE($B429,AH$2,"multi"),MW!$V$3:$W$600,2,0))</f>
        <v>0</v>
      </c>
      <c r="AI429" s="11">
        <f>IF(ISNA(VLOOKUP(CONCATENATE($B429,AI$2,"multi"),MW!$V$3:$W$600,2,0)),0,VLOOKUP(CONCATENATE($B429,AI$2,"multi"),MW!$V$3:$W$600,2,0))</f>
        <v>0</v>
      </c>
      <c r="AJ429" s="11">
        <f>IF(ISNA(VLOOKUP(CONCATENATE($B429,AJ$2,"multi"),MW!$V$3:$W$600,2,0)),0,VLOOKUP(CONCATENATE($B429,AJ$2,"multi"),MW!$V$3:$W$600,2,0))</f>
        <v>0</v>
      </c>
      <c r="AK429" s="11">
        <f>IF(ISNA(VLOOKUP(CONCATENATE($B429,AK$2,"multi"),MW!$V$3:$W$600,2,0)),0,VLOOKUP(CONCATENATE($B429,AK$2,"multi"),MW!$V$3:$W$600,2,0))</f>
        <v>0</v>
      </c>
      <c r="AL429" s="11">
        <f>IF(ISNA(VLOOKUP(CONCATENATE($B429,AL$2,"multi"),MW!$V$3:$W$600,2,0)),0,VLOOKUP(CONCATENATE($B429,AL$2,"multi"),MW!$V$3:$W$600,2,0))</f>
        <v>0</v>
      </c>
      <c r="AM429" s="11">
        <f>IF(ISNA(VLOOKUP(CONCATENATE($B429,AM$2,"multi"),MW!$V$3:$W$600,2,0)),0,VLOOKUP(CONCATENATE($B429,AM$2,"multi"),MW!$V$3:$W$600,2,0))</f>
        <v>0</v>
      </c>
      <c r="AN429" s="11">
        <f>IF(ISNA(VLOOKUP(CONCATENATE($B429,AN$2,"multi"),MW!$V$3:$W$600,2,0)),0,VLOOKUP(CONCATENATE($B429,AN$2,"multi"),MW!$V$3:$W$600,2,0))</f>
        <v>0</v>
      </c>
      <c r="AO429" s="11">
        <f>IF(ISNA(VLOOKUP(CONCATENATE($B429,AO$2,"multi"),MW!$V$3:$W$600,2,0)),0,VLOOKUP(CONCATENATE($B429,AO$2,"multi"),MW!$V$3:$W$600,2,0))</f>
        <v>0</v>
      </c>
      <c r="AP429" s="11">
        <f>SUM(AE429:AO429)</f>
        <v>0</v>
      </c>
      <c r="AQ429" s="11">
        <f>IF(ISNA(VLOOKUP(CONCATENATE($B429,AQ$2,"multi"),'III-SUB'!$V$3:$W$633,2,0)),0,VLOOKUP(CONCATENATE($B429,AQ$2,"multi"),'III-SUB'!$V$3:$W$633,2,0))</f>
        <v>0</v>
      </c>
      <c r="AR429" s="11">
        <f>IF(ISNA(VLOOKUP(CONCATENATE($B429,AR$2,"multi"),'III-SUB'!$V$3:$W$633,2,0)),0,VLOOKUP(CONCATENATE($B429,AR$2,"multi"),'III-SUB'!$V$3:$W$633,2,0))</f>
        <v>0</v>
      </c>
      <c r="AS429" s="11">
        <f>IF(ISNA(VLOOKUP(CONCATENATE($B429,AS$2,"multi"),'III-SUB'!$V$3:$W$633,2,0)),0,VLOOKUP(CONCATENATE($B429,AS$2,"multi"),'III-SUB'!$V$3:$W$633,2,0))</f>
        <v>0</v>
      </c>
      <c r="AT429" s="11">
        <f>IF(ISNA(VLOOKUP(CONCATENATE($B429,AT$2,"multi"),'III-SUB'!$V$3:$W$633,2,0)),0,VLOOKUP(CONCATENATE($B429,AT$2,"multi"),'III-SUB'!$V$3:$W$633,2,0))</f>
        <v>0</v>
      </c>
      <c r="AU429" s="11">
        <f>IF(ISNA(VLOOKUP(CONCATENATE($B429,AU$2,"multi"),'III-SUB'!$V$3:$W$633,2,0)),0,VLOOKUP(CONCATENATE($B429,AU$2,"multi"),'III-SUB'!$V$3:$W$633,2,0))</f>
        <v>0</v>
      </c>
      <c r="AV429" s="11">
        <f>IF(ISNA(VLOOKUP(CONCATENATE($B429,AV$2,"multi"),'III-SUB'!$V$3:$W$633,2,0)),0,VLOOKUP(CONCATENATE($B429,AV$2,"multi"),'III-SUB'!$V$3:$W$633,2,0))</f>
        <v>0</v>
      </c>
      <c r="AW429" s="11">
        <f>IF(ISNA(VLOOKUP(CONCATENATE($B429,AW$2,"multi"),'III-SUB'!$V$3:$W$633,2,0)),0,VLOOKUP(CONCATENATE($B429,AW$2,"multi"),'III-SUB'!$V$3:$W$633,2,0))</f>
        <v>0</v>
      </c>
      <c r="AX429" s="11">
        <f>IF(ISNA(VLOOKUP(CONCATENATE($B429,AX$2,"multi"),'III-SUB'!$V$3:$W$633,2,0)),0,VLOOKUP(CONCATENATE($B429,AX$2,"multi"),'III-SUB'!$V$3:$W$633,2,0))</f>
        <v>0</v>
      </c>
      <c r="AY429" s="11">
        <f>IF(ISNA(VLOOKUP(CONCATENATE($B429,AY$2,"multi"),'III-SUB'!$V$3:$W$633,2,0)),0,VLOOKUP(CONCATENATE($B429,AY$2,"multi"),'III-SUB'!$V$3:$W$633,2,0))</f>
        <v>0</v>
      </c>
      <c r="AZ429" s="11">
        <f>IF(ISNA(VLOOKUP(CONCATENATE($B429,AZ$2,"multi"),'III-SUB'!$V$3:$W$633,2,0)),0,VLOOKUP(CONCATENATE($B429,AZ$2,"multi"),'III-SUB'!$V$3:$W$633,2,0))</f>
        <v>0</v>
      </c>
      <c r="BA429" s="11">
        <f>IF(ISNA(VLOOKUP(CONCATENATE($B429,BA$2,"multi"),'III-SUB'!$V$3:$W$633,2,0)),0,VLOOKUP(CONCATENATE($B429,BA$2,"multi"),'III-SUB'!$V$3:$W$633,2,0))</f>
        <v>0</v>
      </c>
      <c r="BB429" s="11">
        <f>IF(ISNA(VLOOKUP(CONCATENATE($B429,BB$2,"multi"),'III-SUB'!$V$3:$W$633,2,0)),0,VLOOKUP(CONCATENATE($B429,BB$2,"multi"),'III-SUB'!$V$3:$W$633,2,0))</f>
        <v>0</v>
      </c>
      <c r="BC429" s="11">
        <f>IF(ISNA(VLOOKUP(CONCATENATE($B429,BC$2,"multi"),'III-SUB'!$V$3:$W$633,2,0)),0,VLOOKUP(CONCATENATE($B429,BC$2,"multi"),'III-SUB'!$V$3:$W$633,2,0))</f>
        <v>0</v>
      </c>
      <c r="BD429" s="11">
        <f>SUM(AQ429:BC429)</f>
        <v>0</v>
      </c>
      <c r="BE429" s="11">
        <f>IF(ISNA(VLOOKUP(CONCATENATE($B429,AQ$2,"multi"),VHF!$V$3:$W$627,2,0)),0,VLOOKUP(CONCATENATE($B429,AQ$2,"multi"),VHF!$V$3:$W$627,2,0))</f>
        <v>0</v>
      </c>
      <c r="BF429" s="11">
        <f>IF(ISNA(VLOOKUP(CONCATENATE($B429,BF$2,"multi"),UHF!$V$3:$W$612,2,0)),0,VLOOKUP(CONCATENATE($B429,BF$2,"multi"),UHF!$V$3:$W$612,2,0))</f>
        <v>0</v>
      </c>
      <c r="BG429" s="11">
        <f>IF(ISNA(VLOOKUP(CONCATENATE($B429,BG$2,"multi"),UHF!$V$3:$W$612,2,0)),0,VLOOKUP(CONCATENATE($B429,BG$2,"multi"),UHF!$V$3:$W$612,2,0))</f>
        <v>0</v>
      </c>
      <c r="BH429" s="11">
        <f>IF(ISNA(VLOOKUP(CONCATENATE($B429,BH$2,"multi"),UHF!$V$3:$W$612,2,0)),0,VLOOKUP(CONCATENATE($B429,BH$2,"multi"),UHF!$V$3:$W$612,2,0))</f>
        <v>0</v>
      </c>
      <c r="BI429" s="11">
        <f>IF(ISNA(VLOOKUP(CONCATENATE($B429,BI$2,"multi"),UHF!$V$3:$W$612,2,0)),0,VLOOKUP(CONCATENATE($B429,BI$2,"multi"),UHF!$V$3:$W$612,2,0))</f>
        <v>0</v>
      </c>
      <c r="BJ429" s="11">
        <f>IF(ISNA(VLOOKUP(CONCATENATE($B429,BJ$2,"multi"),UHF!$V$3:$W$612,2,0)),0,VLOOKUP(CONCATENATE($B429,BJ$2,"multi"),UHF!$V$3:$W$612,2,0))</f>
        <v>0</v>
      </c>
      <c r="BK429" s="11">
        <f>IF(ISNA(VLOOKUP(CONCATENATE($B429,BK$2,"multi"),UHF!$V$3:$W$612,2,0)),0,VLOOKUP(CONCATENATE($B429,BK$2,"multi"),UHF!$V$3:$W$612,2,0))</f>
        <v>0</v>
      </c>
      <c r="BL429" s="11">
        <f>IF(ISNA(VLOOKUP(CONCATENATE($B429,BL$2,"multi"),UHF!$V$3:$W$612,2,0)),0,VLOOKUP(CONCATENATE($B429,BL$2,"multi"),UHF!$V$3:$W$612,2,0))</f>
        <v>0</v>
      </c>
      <c r="BM429" s="11">
        <f>IF(ISNA(VLOOKUP(CONCATENATE($B429,BM$2,"multi"),UHF!$V$3:$W$612,2,0)),0,VLOOKUP(CONCATENATE($B429,BM$2,"multi"),UHF!$V$3:$W$612,2,0))</f>
        <v>0</v>
      </c>
      <c r="BN429" s="11">
        <f>IF(ISNA(VLOOKUP(CONCATENATE($B429,BN$2,"multi"),UHF!$V$3:$W$612,2,0)),0,VLOOKUP(CONCATENATE($B429,BN$2,"multi"),UHF!$V$3:$W$612,2,0))</f>
        <v>0</v>
      </c>
      <c r="BO429" s="11">
        <f>IF(ISNA(VLOOKUP(CONCATENATE($B429,BO$2,"multi"),UHF!$V$3:$W$612,2,0)),0,VLOOKUP(CONCATENATE($B429,BO$2,"multi"),UHF!$V$3:$W$612,2,0))</f>
        <v>0</v>
      </c>
      <c r="BP429" s="11">
        <f>IF(ISNA(VLOOKUP(CONCATENATE($B429,BP$2,"multi"),UHF!$V$3:$W$612,2,0)),0,VLOOKUP(CONCATENATE($B429,BP$2,"multi"),UHF!$V$3:$W$612,2,0))</f>
        <v>0</v>
      </c>
      <c r="BQ429" s="11">
        <f>IF(ISNA(VLOOKUP(CONCATENATE($B429,BQ$2,"multi"),UHF!$V$3:$W$612,2,0)),0,VLOOKUP(CONCATENATE($B429,BQ$2,"multi"),UHF!$V$3:$W$612,2,0))</f>
        <v>0</v>
      </c>
      <c r="BR429" s="11">
        <f>SUM(BF429:BQ429)</f>
        <v>0</v>
      </c>
      <c r="BS429" s="11">
        <f>IF(ISNA(VLOOKUP(CONCATENATE($B429,BS$2,"multi"),'A1'!$V$3:$W$612,2,0)),0,VLOOKUP(CONCATENATE($B429,BS$2,"multi"),'A1'!$V$3:$W$612,2,0))</f>
        <v>0</v>
      </c>
    </row>
    <row r="430" spans="2:71" x14ac:dyDescent="0.2">
      <c r="B430" s="8">
        <f>'Seznam-MO'!A441</f>
        <v>0</v>
      </c>
      <c r="C430" s="11">
        <f>IF(ISNA(VLOOKUP(CONCATENATE($B430,C$2,"multi"),'I-SUB'!$V$3:$W$624,2,0)),0,VLOOKUP(CONCATENATE($B430,C$2,"multi"),'I-SUB'!$V$3:$W$624,2,0))</f>
        <v>0</v>
      </c>
      <c r="D430" s="11">
        <f>IF(ISNA(VLOOKUP(CONCATENATE($B430,D$2,"multi"),'I-SUB'!$V$3:$W$624,2,0)),0,VLOOKUP(CONCATENATE($B430,D$2,"multi"),'I-SUB'!$V$3:$W$624,2,0))</f>
        <v>0</v>
      </c>
      <c r="E430" s="11">
        <f>IF(ISNA(VLOOKUP(CONCATENATE($B430,E$2,"multi"),'I-SUB'!$V$3:$W$624,2,0)),0,VLOOKUP(CONCATENATE($B430,E$2,"multi"),'I-SUB'!$V$3:$W$624,2,0))</f>
        <v>0</v>
      </c>
      <c r="F430" s="11">
        <f>IF(ISNA(VLOOKUP(CONCATENATE($B430,F$2,"multi"),'I-SUB'!$V$3:$W$624,2,0)),0,VLOOKUP(CONCATENATE($B430,F$2,"multi"),'I-SUB'!$V$3:$W$624,2,0))</f>
        <v>0</v>
      </c>
      <c r="G430" s="11">
        <f>IF(ISNA(VLOOKUP(CONCATENATE($B430,G$2,"multi"),'I-SUB'!$V$3:$W$624,2,0)),0,VLOOKUP(CONCATENATE($B430,G$2,"multi"),'I-SUB'!$V$3:$W$624,2,0))</f>
        <v>0</v>
      </c>
      <c r="H430" s="11">
        <f>IF(ISNA(VLOOKUP(CONCATENATE($B430,H$2,"multi"),'I-SUB'!$V$3:$W$624,2,0)),0,VLOOKUP(CONCATENATE($B430,H$2,"multi"),'I-SUB'!$V$3:$W$624,2,0))</f>
        <v>0</v>
      </c>
      <c r="I430" s="11">
        <f>IF(ISNA(VLOOKUP(CONCATENATE($B430,I$2,"multi"),'I-SUB'!$V$3:$W$624,2,0)),0,VLOOKUP(CONCATENATE($B430,I$2,"multi"),'I-SUB'!$V$3:$W$624,2,0))</f>
        <v>0</v>
      </c>
      <c r="J430" s="11">
        <f>IF(ISNA(VLOOKUP(CONCATENATE($B430,J$2,"multi"),'I-SUB'!$V$3:$W$624,2,0)),0,VLOOKUP(CONCATENATE($B430,J$2,"multi"),'I-SUB'!$V$3:$W$624,2,0))</f>
        <v>0</v>
      </c>
      <c r="K430" s="11">
        <f>IF(ISNA(VLOOKUP(CONCATENATE($B430,K$2,"multi"),'I-SUB'!$V$3:$W$624,2,0)),0,VLOOKUP(CONCATENATE($B430,K$2,"multi"),'I-SUB'!$V$3:$W$624,2,0))</f>
        <v>0</v>
      </c>
      <c r="L430" s="11">
        <f>IF(ISNA(VLOOKUP(CONCATENATE($B430,L$2,"multi"),'I-SUB'!$V$3:$W$624,2,0)),0,VLOOKUP(CONCATENATE($B430,L$2,"multi"),'I-SUB'!$V$3:$W$624,2,0))</f>
        <v>0</v>
      </c>
      <c r="M430" s="11">
        <f>IF(ISNA(VLOOKUP(CONCATENATE($B430,M$2,"multi"),'I-SUB'!$V$3:$W$624,2,0)),0,VLOOKUP(CONCATENATE($B430,M$2,"multi"),'I-SUB'!$V$3:$W$624,2,0))</f>
        <v>0</v>
      </c>
      <c r="N430" s="11">
        <f>IF(ISNA(VLOOKUP(CONCATENATE($B430,N$2,"multi"),'I-SUB'!$V$3:$W$624,2,0)),0,VLOOKUP(CONCATENATE($B430,N$2,"multi"),'I-SUB'!$V$3:$W$624,2,0))</f>
        <v>0</v>
      </c>
      <c r="O430" s="11">
        <f>IF(ISNA(VLOOKUP(CONCATENATE($B430,O$2,"multi"),'I-SUB'!$V$3:$W$624,2,0)),0,VLOOKUP(CONCATENATE($B430,O$2,"multi"),'I-SUB'!$V$3:$W$624,2,0))</f>
        <v>0</v>
      </c>
      <c r="P430" s="11">
        <f>SUM(C430:O430)</f>
        <v>0</v>
      </c>
      <c r="Q430" s="11">
        <f>IF(ISNA(VLOOKUP(CONCATENATE($B430,Q$2,"multi"),'II-SUB'!$V$3:$W$630,2,0)),0,VLOOKUP(CONCATENATE($B430,Q$2,"multi"),'II-SUB'!$V$3:$W$630,2,0))</f>
        <v>0</v>
      </c>
      <c r="R430" s="11">
        <f>IF(ISNA(VLOOKUP(CONCATENATE($B430,R$2,"multi"),'II-SUB'!$V$3:$W$630,2,0)),0,VLOOKUP(CONCATENATE($B430,R$2,"multi"),'II-SUB'!$V$3:$W$630,2,0))</f>
        <v>0</v>
      </c>
      <c r="S430" s="11">
        <f>IF(ISNA(VLOOKUP(CONCATENATE($B430,S$2,"multi"),'II-SUB'!$V$3:$W$630,2,0)),0,VLOOKUP(CONCATENATE($B430,S$2,"multi"),'II-SUB'!$V$3:$W$630,2,0))</f>
        <v>0</v>
      </c>
      <c r="T430" s="11">
        <f>IF(ISNA(VLOOKUP(CONCATENATE($B430,T$2,"multi"),'II-SUB'!$V$3:$W$630,2,0)),0,VLOOKUP(CONCATENATE($B430,T$2,"multi"),'II-SUB'!$V$3:$W$630,2,0))</f>
        <v>0</v>
      </c>
      <c r="U430" s="11">
        <f>IF(ISNA(VLOOKUP(CONCATENATE($B430,U$2,"multi"),'II-SUB'!$V$3:$W$630,2,0)),0,VLOOKUP(CONCATENATE($B430,U$2,"multi"),'II-SUB'!$V$3:$W$630,2,0))</f>
        <v>0</v>
      </c>
      <c r="V430" s="11">
        <f>IF(ISNA(VLOOKUP(CONCATENATE($B430,V$2,"multi"),'II-SUB'!$V$3:$W$630,2,0)),0,VLOOKUP(CONCATENATE($B430,V$2,"multi"),'II-SUB'!$V$3:$W$630,2,0))</f>
        <v>0</v>
      </c>
      <c r="W430" s="11">
        <f>IF(ISNA(VLOOKUP(CONCATENATE($B430,W$2,"multi"),'II-SUB'!$V$3:$W$630,2,0)),0,VLOOKUP(CONCATENATE($B430,W$2,"multi"),'II-SUB'!$V$3:$W$630,2,0))</f>
        <v>0</v>
      </c>
      <c r="X430" s="11">
        <f>IF(ISNA(VLOOKUP(CONCATENATE($B430,X$2,"multi"),'II-SUB'!$V$3:$W$630,2,0)),0,VLOOKUP(CONCATENATE($B430,X$2,"multi"),'II-SUB'!$V$3:$W$630,2,0))</f>
        <v>0</v>
      </c>
      <c r="Y430" s="11">
        <f>IF(ISNA(VLOOKUP(CONCATENATE($B430,Y$2,"multi"),'II-SUB'!$V$3:$W$630,2,0)),0,VLOOKUP(CONCATENATE($B430,Y$2,"multi"),'II-SUB'!$V$3:$W$630,2,0))</f>
        <v>0</v>
      </c>
      <c r="Z430" s="11">
        <f>IF(ISNA(VLOOKUP(CONCATENATE($B430,Z$2,"multi"),'II-SUB'!$V$3:$W$630,2,0)),0,VLOOKUP(CONCATENATE($B430,Z$2,"multi"),'II-SUB'!$V$3:$W$630,2,0))</f>
        <v>0</v>
      </c>
      <c r="AA430" s="11">
        <f>IF(ISNA(VLOOKUP(CONCATENATE($B430,AA$2,"multi"),'II-SUB'!$V$3:$W$630,2,0)),0,VLOOKUP(CONCATENATE($B430,AA$2,"multi"),'II-SUB'!$V$3:$W$630,2,0))</f>
        <v>0</v>
      </c>
      <c r="AB430" s="11">
        <f>IF(ISNA(VLOOKUP(CONCATENATE($B430,AB$2,"multi"),'II-SUB'!$V$3:$W$630,2,0)),0,VLOOKUP(CONCATENATE($B430,AB$2,"multi"),'II-SUB'!$V$3:$W$630,2,0))</f>
        <v>0</v>
      </c>
      <c r="AC430" s="11">
        <f>IF(ISNA(VLOOKUP(CONCATENATE($B430,AC$2,"multi"),'II-SUB'!$V$3:$W$630,2,0)),0,VLOOKUP(CONCATENATE($B430,AC$2,"multi"),'II-SUB'!$V$3:$W$630,2,0))</f>
        <v>0</v>
      </c>
      <c r="AD430" s="11">
        <f>SUM(Q430:AC430)</f>
        <v>0</v>
      </c>
      <c r="AE430" s="11">
        <f>IF(ISNA(VLOOKUP(CONCATENATE($B430,AE$2,"multi"),MW!$V$3:$W$600,2,0)),0,VLOOKUP(CONCATENATE($B430,AE$2,"multi"),MW!$V$3:$W$600,2,0))</f>
        <v>0</v>
      </c>
      <c r="AF430" s="11">
        <f>IF(ISNA(VLOOKUP(CONCATENATE($B430,AF$2,"multi"),MW!$V$3:$W$600,2,0)),0,VLOOKUP(CONCATENATE($B430,AF$2,"multi"),MW!$V$3:$W$600,2,0))</f>
        <v>0</v>
      </c>
      <c r="AG430" s="11">
        <f>IF(ISNA(VLOOKUP(CONCATENATE($B430,AG$2,"multi"),MW!$V$3:$W$600,2,0)),0,VLOOKUP(CONCATENATE($B430,AG$2,"multi"),MW!$V$3:$W$600,2,0))</f>
        <v>0</v>
      </c>
      <c r="AH430" s="11">
        <f>IF(ISNA(VLOOKUP(CONCATENATE($B430,AH$2,"multi"),MW!$V$3:$W$600,2,0)),0,VLOOKUP(CONCATENATE($B430,AH$2,"multi"),MW!$V$3:$W$600,2,0))</f>
        <v>0</v>
      </c>
      <c r="AI430" s="11">
        <f>IF(ISNA(VLOOKUP(CONCATENATE($B430,AI$2,"multi"),MW!$V$3:$W$600,2,0)),0,VLOOKUP(CONCATENATE($B430,AI$2,"multi"),MW!$V$3:$W$600,2,0))</f>
        <v>0</v>
      </c>
      <c r="AJ430" s="11">
        <f>IF(ISNA(VLOOKUP(CONCATENATE($B430,AJ$2,"multi"),MW!$V$3:$W$600,2,0)),0,VLOOKUP(CONCATENATE($B430,AJ$2,"multi"),MW!$V$3:$W$600,2,0))</f>
        <v>0</v>
      </c>
      <c r="AK430" s="11">
        <f>IF(ISNA(VLOOKUP(CONCATENATE($B430,AK$2,"multi"),MW!$V$3:$W$600,2,0)),0,VLOOKUP(CONCATENATE($B430,AK$2,"multi"),MW!$V$3:$W$600,2,0))</f>
        <v>0</v>
      </c>
      <c r="AL430" s="11">
        <f>IF(ISNA(VLOOKUP(CONCATENATE($B430,AL$2,"multi"),MW!$V$3:$W$600,2,0)),0,VLOOKUP(CONCATENATE($B430,AL$2,"multi"),MW!$V$3:$W$600,2,0))</f>
        <v>0</v>
      </c>
      <c r="AM430" s="11">
        <f>IF(ISNA(VLOOKUP(CONCATENATE($B430,AM$2,"multi"),MW!$V$3:$W$600,2,0)),0,VLOOKUP(CONCATENATE($B430,AM$2,"multi"),MW!$V$3:$W$600,2,0))</f>
        <v>0</v>
      </c>
      <c r="AN430" s="11">
        <f>IF(ISNA(VLOOKUP(CONCATENATE($B430,AN$2,"multi"),MW!$V$3:$W$600,2,0)),0,VLOOKUP(CONCATENATE($B430,AN$2,"multi"),MW!$V$3:$W$600,2,0))</f>
        <v>0</v>
      </c>
      <c r="AO430" s="11">
        <f>IF(ISNA(VLOOKUP(CONCATENATE($B430,AO$2,"multi"),MW!$V$3:$W$600,2,0)),0,VLOOKUP(CONCATENATE($B430,AO$2,"multi"),MW!$V$3:$W$600,2,0))</f>
        <v>0</v>
      </c>
      <c r="AP430" s="11">
        <f>SUM(AE430:AO430)</f>
        <v>0</v>
      </c>
      <c r="AQ430" s="11">
        <f>IF(ISNA(VLOOKUP(CONCATENATE($B430,AQ$2,"multi"),'III-SUB'!$V$3:$W$633,2,0)),0,VLOOKUP(CONCATENATE($B430,AQ$2,"multi"),'III-SUB'!$V$3:$W$633,2,0))</f>
        <v>0</v>
      </c>
      <c r="AR430" s="11">
        <f>IF(ISNA(VLOOKUP(CONCATENATE($B430,AR$2,"multi"),'III-SUB'!$V$3:$W$633,2,0)),0,VLOOKUP(CONCATENATE($B430,AR$2,"multi"),'III-SUB'!$V$3:$W$633,2,0))</f>
        <v>0</v>
      </c>
      <c r="AS430" s="11">
        <f>IF(ISNA(VLOOKUP(CONCATENATE($B430,AS$2,"multi"),'III-SUB'!$V$3:$W$633,2,0)),0,VLOOKUP(CONCATENATE($B430,AS$2,"multi"),'III-SUB'!$V$3:$W$633,2,0))</f>
        <v>0</v>
      </c>
      <c r="AT430" s="11">
        <f>IF(ISNA(VLOOKUP(CONCATENATE($B430,AT$2,"multi"),'III-SUB'!$V$3:$W$633,2,0)),0,VLOOKUP(CONCATENATE($B430,AT$2,"multi"),'III-SUB'!$V$3:$W$633,2,0))</f>
        <v>0</v>
      </c>
      <c r="AU430" s="11">
        <f>IF(ISNA(VLOOKUP(CONCATENATE($B430,AU$2,"multi"),'III-SUB'!$V$3:$W$633,2,0)),0,VLOOKUP(CONCATENATE($B430,AU$2,"multi"),'III-SUB'!$V$3:$W$633,2,0))</f>
        <v>0</v>
      </c>
      <c r="AV430" s="11">
        <f>IF(ISNA(VLOOKUP(CONCATENATE($B430,AV$2,"multi"),'III-SUB'!$V$3:$W$633,2,0)),0,VLOOKUP(CONCATENATE($B430,AV$2,"multi"),'III-SUB'!$V$3:$W$633,2,0))</f>
        <v>0</v>
      </c>
      <c r="AW430" s="11">
        <f>IF(ISNA(VLOOKUP(CONCATENATE($B430,AW$2,"multi"),'III-SUB'!$V$3:$W$633,2,0)),0,VLOOKUP(CONCATENATE($B430,AW$2,"multi"),'III-SUB'!$V$3:$W$633,2,0))</f>
        <v>0</v>
      </c>
      <c r="AX430" s="11">
        <f>IF(ISNA(VLOOKUP(CONCATENATE($B430,AX$2,"multi"),'III-SUB'!$V$3:$W$633,2,0)),0,VLOOKUP(CONCATENATE($B430,AX$2,"multi"),'III-SUB'!$V$3:$W$633,2,0))</f>
        <v>0</v>
      </c>
      <c r="AY430" s="11">
        <f>IF(ISNA(VLOOKUP(CONCATENATE($B430,AY$2,"multi"),'III-SUB'!$V$3:$W$633,2,0)),0,VLOOKUP(CONCATENATE($B430,AY$2,"multi"),'III-SUB'!$V$3:$W$633,2,0))</f>
        <v>0</v>
      </c>
      <c r="AZ430" s="11">
        <f>IF(ISNA(VLOOKUP(CONCATENATE($B430,AZ$2,"multi"),'III-SUB'!$V$3:$W$633,2,0)),0,VLOOKUP(CONCATENATE($B430,AZ$2,"multi"),'III-SUB'!$V$3:$W$633,2,0))</f>
        <v>0</v>
      </c>
      <c r="BA430" s="11">
        <f>IF(ISNA(VLOOKUP(CONCATENATE($B430,BA$2,"multi"),'III-SUB'!$V$3:$W$633,2,0)),0,VLOOKUP(CONCATENATE($B430,BA$2,"multi"),'III-SUB'!$V$3:$W$633,2,0))</f>
        <v>0</v>
      </c>
      <c r="BB430" s="11">
        <f>IF(ISNA(VLOOKUP(CONCATENATE($B430,BB$2,"multi"),'III-SUB'!$V$3:$W$633,2,0)),0,VLOOKUP(CONCATENATE($B430,BB$2,"multi"),'III-SUB'!$V$3:$W$633,2,0))</f>
        <v>0</v>
      </c>
      <c r="BC430" s="11">
        <f>IF(ISNA(VLOOKUP(CONCATENATE($B430,BC$2,"multi"),'III-SUB'!$V$3:$W$633,2,0)),0,VLOOKUP(CONCATENATE($B430,BC$2,"multi"),'III-SUB'!$V$3:$W$633,2,0))</f>
        <v>0</v>
      </c>
      <c r="BD430" s="11">
        <f>SUM(AQ430:BC430)</f>
        <v>0</v>
      </c>
      <c r="BE430" s="11">
        <f>IF(ISNA(VLOOKUP(CONCATENATE($B430,AQ$2,"multi"),VHF!$V$3:$W$627,2,0)),0,VLOOKUP(CONCATENATE($B430,AQ$2,"multi"),VHF!$V$3:$W$627,2,0))</f>
        <v>0</v>
      </c>
      <c r="BF430" s="11">
        <f>IF(ISNA(VLOOKUP(CONCATENATE($B430,BF$2,"multi"),UHF!$V$3:$W$612,2,0)),0,VLOOKUP(CONCATENATE($B430,BF$2,"multi"),UHF!$V$3:$W$612,2,0))</f>
        <v>0</v>
      </c>
      <c r="BG430" s="11">
        <f>IF(ISNA(VLOOKUP(CONCATENATE($B430,BG$2,"multi"),UHF!$V$3:$W$612,2,0)),0,VLOOKUP(CONCATENATE($B430,BG$2,"multi"),UHF!$V$3:$W$612,2,0))</f>
        <v>0</v>
      </c>
      <c r="BH430" s="11">
        <f>IF(ISNA(VLOOKUP(CONCATENATE($B430,BH$2,"multi"),UHF!$V$3:$W$612,2,0)),0,VLOOKUP(CONCATENATE($B430,BH$2,"multi"),UHF!$V$3:$W$612,2,0))</f>
        <v>0</v>
      </c>
      <c r="BI430" s="11">
        <f>IF(ISNA(VLOOKUP(CONCATENATE($B430,BI$2,"multi"),UHF!$V$3:$W$612,2,0)),0,VLOOKUP(CONCATENATE($B430,BI$2,"multi"),UHF!$V$3:$W$612,2,0))</f>
        <v>0</v>
      </c>
      <c r="BJ430" s="11">
        <f>IF(ISNA(VLOOKUP(CONCATENATE($B430,BJ$2,"multi"),UHF!$V$3:$W$612,2,0)),0,VLOOKUP(CONCATENATE($B430,BJ$2,"multi"),UHF!$V$3:$W$612,2,0))</f>
        <v>0</v>
      </c>
      <c r="BK430" s="11">
        <f>IF(ISNA(VLOOKUP(CONCATENATE($B430,BK$2,"multi"),UHF!$V$3:$W$612,2,0)),0,VLOOKUP(CONCATENATE($B430,BK$2,"multi"),UHF!$V$3:$W$612,2,0))</f>
        <v>0</v>
      </c>
      <c r="BL430" s="11">
        <f>IF(ISNA(VLOOKUP(CONCATENATE($B430,BL$2,"multi"),UHF!$V$3:$W$612,2,0)),0,VLOOKUP(CONCATENATE($B430,BL$2,"multi"),UHF!$V$3:$W$612,2,0))</f>
        <v>0</v>
      </c>
      <c r="BM430" s="11">
        <f>IF(ISNA(VLOOKUP(CONCATENATE($B430,BM$2,"multi"),UHF!$V$3:$W$612,2,0)),0,VLOOKUP(CONCATENATE($B430,BM$2,"multi"),UHF!$V$3:$W$612,2,0))</f>
        <v>0</v>
      </c>
      <c r="BN430" s="11">
        <f>IF(ISNA(VLOOKUP(CONCATENATE($B430,BN$2,"multi"),UHF!$V$3:$W$612,2,0)),0,VLOOKUP(CONCATENATE($B430,BN$2,"multi"),UHF!$V$3:$W$612,2,0))</f>
        <v>0</v>
      </c>
      <c r="BO430" s="11">
        <f>IF(ISNA(VLOOKUP(CONCATENATE($B430,BO$2,"multi"),UHF!$V$3:$W$612,2,0)),0,VLOOKUP(CONCATENATE($B430,BO$2,"multi"),UHF!$V$3:$W$612,2,0))</f>
        <v>0</v>
      </c>
      <c r="BP430" s="11">
        <f>IF(ISNA(VLOOKUP(CONCATENATE($B430,BP$2,"multi"),UHF!$V$3:$W$612,2,0)),0,VLOOKUP(CONCATENATE($B430,BP$2,"multi"),UHF!$V$3:$W$612,2,0))</f>
        <v>0</v>
      </c>
      <c r="BQ430" s="11">
        <f>IF(ISNA(VLOOKUP(CONCATENATE($B430,BQ$2,"multi"),UHF!$V$3:$W$612,2,0)),0,VLOOKUP(CONCATENATE($B430,BQ$2,"multi"),UHF!$V$3:$W$612,2,0))</f>
        <v>0</v>
      </c>
      <c r="BR430" s="11">
        <f>SUM(BF430:BQ430)</f>
        <v>0</v>
      </c>
      <c r="BS430" s="11">
        <f>IF(ISNA(VLOOKUP(CONCATENATE($B430,BS$2,"multi"),'A1'!$V$3:$W$612,2,0)),0,VLOOKUP(CONCATENATE($B430,BS$2,"multi"),'A1'!$V$3:$W$612,2,0))</f>
        <v>0</v>
      </c>
    </row>
    <row r="431" spans="2:71" x14ac:dyDescent="0.2">
      <c r="B431" s="8">
        <f>'Seznam-MO'!A442</f>
        <v>0</v>
      </c>
      <c r="C431" s="11">
        <f>IF(ISNA(VLOOKUP(CONCATENATE($B431,C$2,"multi"),'I-SUB'!$V$3:$W$624,2,0)),0,VLOOKUP(CONCATENATE($B431,C$2,"multi"),'I-SUB'!$V$3:$W$624,2,0))</f>
        <v>0</v>
      </c>
      <c r="D431" s="11">
        <f>IF(ISNA(VLOOKUP(CONCATENATE($B431,D$2,"multi"),'I-SUB'!$V$3:$W$624,2,0)),0,VLOOKUP(CONCATENATE($B431,D$2,"multi"),'I-SUB'!$V$3:$W$624,2,0))</f>
        <v>0</v>
      </c>
      <c r="E431" s="11">
        <f>IF(ISNA(VLOOKUP(CONCATENATE($B431,E$2,"multi"),'I-SUB'!$V$3:$W$624,2,0)),0,VLOOKUP(CONCATENATE($B431,E$2,"multi"),'I-SUB'!$V$3:$W$624,2,0))</f>
        <v>0</v>
      </c>
      <c r="F431" s="11">
        <f>IF(ISNA(VLOOKUP(CONCATENATE($B431,F$2,"multi"),'I-SUB'!$V$3:$W$624,2,0)),0,VLOOKUP(CONCATENATE($B431,F$2,"multi"),'I-SUB'!$V$3:$W$624,2,0))</f>
        <v>0</v>
      </c>
      <c r="G431" s="11">
        <f>IF(ISNA(VLOOKUP(CONCATENATE($B431,G$2,"multi"),'I-SUB'!$V$3:$W$624,2,0)),0,VLOOKUP(CONCATENATE($B431,G$2,"multi"),'I-SUB'!$V$3:$W$624,2,0))</f>
        <v>0</v>
      </c>
      <c r="H431" s="11">
        <f>IF(ISNA(VLOOKUP(CONCATENATE($B431,H$2,"multi"),'I-SUB'!$V$3:$W$624,2,0)),0,VLOOKUP(CONCATENATE($B431,H$2,"multi"),'I-SUB'!$V$3:$W$624,2,0))</f>
        <v>0</v>
      </c>
      <c r="I431" s="11">
        <f>IF(ISNA(VLOOKUP(CONCATENATE($B431,I$2,"multi"),'I-SUB'!$V$3:$W$624,2,0)),0,VLOOKUP(CONCATENATE($B431,I$2,"multi"),'I-SUB'!$V$3:$W$624,2,0))</f>
        <v>0</v>
      </c>
      <c r="J431" s="11">
        <f>IF(ISNA(VLOOKUP(CONCATENATE($B431,J$2,"multi"),'I-SUB'!$V$3:$W$624,2,0)),0,VLOOKUP(CONCATENATE($B431,J$2,"multi"),'I-SUB'!$V$3:$W$624,2,0))</f>
        <v>0</v>
      </c>
      <c r="K431" s="11">
        <f>IF(ISNA(VLOOKUP(CONCATENATE($B431,K$2,"multi"),'I-SUB'!$V$3:$W$624,2,0)),0,VLOOKUP(CONCATENATE($B431,K$2,"multi"),'I-SUB'!$V$3:$W$624,2,0))</f>
        <v>0</v>
      </c>
      <c r="L431" s="11">
        <f>IF(ISNA(VLOOKUP(CONCATENATE($B431,L$2,"multi"),'I-SUB'!$V$3:$W$624,2,0)),0,VLOOKUP(CONCATENATE($B431,L$2,"multi"),'I-SUB'!$V$3:$W$624,2,0))</f>
        <v>0</v>
      </c>
      <c r="M431" s="11">
        <f>IF(ISNA(VLOOKUP(CONCATENATE($B431,M$2,"multi"),'I-SUB'!$V$3:$W$624,2,0)),0,VLOOKUP(CONCATENATE($B431,M$2,"multi"),'I-SUB'!$V$3:$W$624,2,0))</f>
        <v>0</v>
      </c>
      <c r="N431" s="11">
        <f>IF(ISNA(VLOOKUP(CONCATENATE($B431,N$2,"multi"),'I-SUB'!$V$3:$W$624,2,0)),0,VLOOKUP(CONCATENATE($B431,N$2,"multi"),'I-SUB'!$V$3:$W$624,2,0))</f>
        <v>0</v>
      </c>
      <c r="O431" s="11">
        <f>IF(ISNA(VLOOKUP(CONCATENATE($B431,O$2,"multi"),'I-SUB'!$V$3:$W$624,2,0)),0,VLOOKUP(CONCATENATE($B431,O$2,"multi"),'I-SUB'!$V$3:$W$624,2,0))</f>
        <v>0</v>
      </c>
      <c r="P431" s="11">
        <f>SUM(C431:O431)</f>
        <v>0</v>
      </c>
      <c r="Q431" s="11">
        <f>IF(ISNA(VLOOKUP(CONCATENATE($B431,Q$2,"multi"),'II-SUB'!$V$3:$W$630,2,0)),0,VLOOKUP(CONCATENATE($B431,Q$2,"multi"),'II-SUB'!$V$3:$W$630,2,0))</f>
        <v>0</v>
      </c>
      <c r="R431" s="11">
        <f>IF(ISNA(VLOOKUP(CONCATENATE($B431,R$2,"multi"),'II-SUB'!$V$3:$W$630,2,0)),0,VLOOKUP(CONCATENATE($B431,R$2,"multi"),'II-SUB'!$V$3:$W$630,2,0))</f>
        <v>0</v>
      </c>
      <c r="S431" s="11">
        <f>IF(ISNA(VLOOKUP(CONCATENATE($B431,S$2,"multi"),'II-SUB'!$V$3:$W$630,2,0)),0,VLOOKUP(CONCATENATE($B431,S$2,"multi"),'II-SUB'!$V$3:$W$630,2,0))</f>
        <v>0</v>
      </c>
      <c r="T431" s="11">
        <f>IF(ISNA(VLOOKUP(CONCATENATE($B431,T$2,"multi"),'II-SUB'!$V$3:$W$630,2,0)),0,VLOOKUP(CONCATENATE($B431,T$2,"multi"),'II-SUB'!$V$3:$W$630,2,0))</f>
        <v>0</v>
      </c>
      <c r="U431" s="11">
        <f>IF(ISNA(VLOOKUP(CONCATENATE($B431,U$2,"multi"),'II-SUB'!$V$3:$W$630,2,0)),0,VLOOKUP(CONCATENATE($B431,U$2,"multi"),'II-SUB'!$V$3:$W$630,2,0))</f>
        <v>0</v>
      </c>
      <c r="V431" s="11">
        <f>IF(ISNA(VLOOKUP(CONCATENATE($B431,V$2,"multi"),'II-SUB'!$V$3:$W$630,2,0)),0,VLOOKUP(CONCATENATE($B431,V$2,"multi"),'II-SUB'!$V$3:$W$630,2,0))</f>
        <v>0</v>
      </c>
      <c r="W431" s="11">
        <f>IF(ISNA(VLOOKUP(CONCATENATE($B431,W$2,"multi"),'II-SUB'!$V$3:$W$630,2,0)),0,VLOOKUP(CONCATENATE($B431,W$2,"multi"),'II-SUB'!$V$3:$W$630,2,0))</f>
        <v>0</v>
      </c>
      <c r="X431" s="11">
        <f>IF(ISNA(VLOOKUP(CONCATENATE($B431,X$2,"multi"),'II-SUB'!$V$3:$W$630,2,0)),0,VLOOKUP(CONCATENATE($B431,X$2,"multi"),'II-SUB'!$V$3:$W$630,2,0))</f>
        <v>0</v>
      </c>
      <c r="Y431" s="11">
        <f>IF(ISNA(VLOOKUP(CONCATENATE($B431,Y$2,"multi"),'II-SUB'!$V$3:$W$630,2,0)),0,VLOOKUP(CONCATENATE($B431,Y$2,"multi"),'II-SUB'!$V$3:$W$630,2,0))</f>
        <v>0</v>
      </c>
      <c r="Z431" s="11">
        <f>IF(ISNA(VLOOKUP(CONCATENATE($B431,Z$2,"multi"),'II-SUB'!$V$3:$W$630,2,0)),0,VLOOKUP(CONCATENATE($B431,Z$2,"multi"),'II-SUB'!$V$3:$W$630,2,0))</f>
        <v>0</v>
      </c>
      <c r="AA431" s="11">
        <f>IF(ISNA(VLOOKUP(CONCATENATE($B431,AA$2,"multi"),'II-SUB'!$V$3:$W$630,2,0)),0,VLOOKUP(CONCATENATE($B431,AA$2,"multi"),'II-SUB'!$V$3:$W$630,2,0))</f>
        <v>0</v>
      </c>
      <c r="AB431" s="11">
        <f>IF(ISNA(VLOOKUP(CONCATENATE($B431,AB$2,"multi"),'II-SUB'!$V$3:$W$630,2,0)),0,VLOOKUP(CONCATENATE($B431,AB$2,"multi"),'II-SUB'!$V$3:$W$630,2,0))</f>
        <v>0</v>
      </c>
      <c r="AC431" s="11">
        <f>IF(ISNA(VLOOKUP(CONCATENATE($B431,AC$2,"multi"),'II-SUB'!$V$3:$W$630,2,0)),0,VLOOKUP(CONCATENATE($B431,AC$2,"multi"),'II-SUB'!$V$3:$W$630,2,0))</f>
        <v>0</v>
      </c>
      <c r="AD431" s="11">
        <f>SUM(Q431:AC431)</f>
        <v>0</v>
      </c>
      <c r="AE431" s="11">
        <f>IF(ISNA(VLOOKUP(CONCATENATE($B431,AE$2,"multi"),MW!$V$3:$W$600,2,0)),0,VLOOKUP(CONCATENATE($B431,AE$2,"multi"),MW!$V$3:$W$600,2,0))</f>
        <v>0</v>
      </c>
      <c r="AF431" s="11">
        <f>IF(ISNA(VLOOKUP(CONCATENATE($B431,AF$2,"multi"),MW!$V$3:$W$600,2,0)),0,VLOOKUP(CONCATENATE($B431,AF$2,"multi"),MW!$V$3:$W$600,2,0))</f>
        <v>0</v>
      </c>
      <c r="AG431" s="11">
        <f>IF(ISNA(VLOOKUP(CONCATENATE($B431,AG$2,"multi"),MW!$V$3:$W$600,2,0)),0,VLOOKUP(CONCATENATE($B431,AG$2,"multi"),MW!$V$3:$W$600,2,0))</f>
        <v>0</v>
      </c>
      <c r="AH431" s="11">
        <f>IF(ISNA(VLOOKUP(CONCATENATE($B431,AH$2,"multi"),MW!$V$3:$W$600,2,0)),0,VLOOKUP(CONCATENATE($B431,AH$2,"multi"),MW!$V$3:$W$600,2,0))</f>
        <v>0</v>
      </c>
      <c r="AI431" s="11">
        <f>IF(ISNA(VLOOKUP(CONCATENATE($B431,AI$2,"multi"),MW!$V$3:$W$600,2,0)),0,VLOOKUP(CONCATENATE($B431,AI$2,"multi"),MW!$V$3:$W$600,2,0))</f>
        <v>0</v>
      </c>
      <c r="AJ431" s="11">
        <f>IF(ISNA(VLOOKUP(CONCATENATE($B431,AJ$2,"multi"),MW!$V$3:$W$600,2,0)),0,VLOOKUP(CONCATENATE($B431,AJ$2,"multi"),MW!$V$3:$W$600,2,0))</f>
        <v>0</v>
      </c>
      <c r="AK431" s="11">
        <f>IF(ISNA(VLOOKUP(CONCATENATE($B431,AK$2,"multi"),MW!$V$3:$W$600,2,0)),0,VLOOKUP(CONCATENATE($B431,AK$2,"multi"),MW!$V$3:$W$600,2,0))</f>
        <v>0</v>
      </c>
      <c r="AL431" s="11">
        <f>IF(ISNA(VLOOKUP(CONCATENATE($B431,AL$2,"multi"),MW!$V$3:$W$600,2,0)),0,VLOOKUP(CONCATENATE($B431,AL$2,"multi"),MW!$V$3:$W$600,2,0))</f>
        <v>0</v>
      </c>
      <c r="AM431" s="11">
        <f>IF(ISNA(VLOOKUP(CONCATENATE($B431,AM$2,"multi"),MW!$V$3:$W$600,2,0)),0,VLOOKUP(CONCATENATE($B431,AM$2,"multi"),MW!$V$3:$W$600,2,0))</f>
        <v>0</v>
      </c>
      <c r="AN431" s="11">
        <f>IF(ISNA(VLOOKUP(CONCATENATE($B431,AN$2,"multi"),MW!$V$3:$W$600,2,0)),0,VLOOKUP(CONCATENATE($B431,AN$2,"multi"),MW!$V$3:$W$600,2,0))</f>
        <v>0</v>
      </c>
      <c r="AO431" s="11">
        <f>IF(ISNA(VLOOKUP(CONCATENATE($B431,AO$2,"multi"),MW!$V$3:$W$600,2,0)),0,VLOOKUP(CONCATENATE($B431,AO$2,"multi"),MW!$V$3:$W$600,2,0))</f>
        <v>0</v>
      </c>
      <c r="AP431" s="11">
        <f>SUM(AE431:AO431)</f>
        <v>0</v>
      </c>
      <c r="AQ431" s="11">
        <f>IF(ISNA(VLOOKUP(CONCATENATE($B431,AQ$2,"multi"),'III-SUB'!$V$3:$W$633,2,0)),0,VLOOKUP(CONCATENATE($B431,AQ$2,"multi"),'III-SUB'!$V$3:$W$633,2,0))</f>
        <v>0</v>
      </c>
      <c r="AR431" s="11">
        <f>IF(ISNA(VLOOKUP(CONCATENATE($B431,AR$2,"multi"),'III-SUB'!$V$3:$W$633,2,0)),0,VLOOKUP(CONCATENATE($B431,AR$2,"multi"),'III-SUB'!$V$3:$W$633,2,0))</f>
        <v>0</v>
      </c>
      <c r="AS431" s="11">
        <f>IF(ISNA(VLOOKUP(CONCATENATE($B431,AS$2,"multi"),'III-SUB'!$V$3:$W$633,2,0)),0,VLOOKUP(CONCATENATE($B431,AS$2,"multi"),'III-SUB'!$V$3:$W$633,2,0))</f>
        <v>0</v>
      </c>
      <c r="AT431" s="11">
        <f>IF(ISNA(VLOOKUP(CONCATENATE($B431,AT$2,"multi"),'III-SUB'!$V$3:$W$633,2,0)),0,VLOOKUP(CONCATENATE($B431,AT$2,"multi"),'III-SUB'!$V$3:$W$633,2,0))</f>
        <v>0</v>
      </c>
      <c r="AU431" s="11">
        <f>IF(ISNA(VLOOKUP(CONCATENATE($B431,AU$2,"multi"),'III-SUB'!$V$3:$W$633,2,0)),0,VLOOKUP(CONCATENATE($B431,AU$2,"multi"),'III-SUB'!$V$3:$W$633,2,0))</f>
        <v>0</v>
      </c>
      <c r="AV431" s="11">
        <f>IF(ISNA(VLOOKUP(CONCATENATE($B431,AV$2,"multi"),'III-SUB'!$V$3:$W$633,2,0)),0,VLOOKUP(CONCATENATE($B431,AV$2,"multi"),'III-SUB'!$V$3:$W$633,2,0))</f>
        <v>0</v>
      </c>
      <c r="AW431" s="11">
        <f>IF(ISNA(VLOOKUP(CONCATENATE($B431,AW$2,"multi"),'III-SUB'!$V$3:$W$633,2,0)),0,VLOOKUP(CONCATENATE($B431,AW$2,"multi"),'III-SUB'!$V$3:$W$633,2,0))</f>
        <v>0</v>
      </c>
      <c r="AX431" s="11">
        <f>IF(ISNA(VLOOKUP(CONCATENATE($B431,AX$2,"multi"),'III-SUB'!$V$3:$W$633,2,0)),0,VLOOKUP(CONCATENATE($B431,AX$2,"multi"),'III-SUB'!$V$3:$W$633,2,0))</f>
        <v>0</v>
      </c>
      <c r="AY431" s="11">
        <f>IF(ISNA(VLOOKUP(CONCATENATE($B431,AY$2,"multi"),'III-SUB'!$V$3:$W$633,2,0)),0,VLOOKUP(CONCATENATE($B431,AY$2,"multi"),'III-SUB'!$V$3:$W$633,2,0))</f>
        <v>0</v>
      </c>
      <c r="AZ431" s="11">
        <f>IF(ISNA(VLOOKUP(CONCATENATE($B431,AZ$2,"multi"),'III-SUB'!$V$3:$W$633,2,0)),0,VLOOKUP(CONCATENATE($B431,AZ$2,"multi"),'III-SUB'!$V$3:$W$633,2,0))</f>
        <v>0</v>
      </c>
      <c r="BA431" s="11">
        <f>IF(ISNA(VLOOKUP(CONCATENATE($B431,BA$2,"multi"),'III-SUB'!$V$3:$W$633,2,0)),0,VLOOKUP(CONCATENATE($B431,BA$2,"multi"),'III-SUB'!$V$3:$W$633,2,0))</f>
        <v>0</v>
      </c>
      <c r="BB431" s="11">
        <f>IF(ISNA(VLOOKUP(CONCATENATE($B431,BB$2,"multi"),'III-SUB'!$V$3:$W$633,2,0)),0,VLOOKUP(CONCATENATE($B431,BB$2,"multi"),'III-SUB'!$V$3:$W$633,2,0))</f>
        <v>0</v>
      </c>
      <c r="BC431" s="11">
        <f>IF(ISNA(VLOOKUP(CONCATENATE($B431,BC$2,"multi"),'III-SUB'!$V$3:$W$633,2,0)),0,VLOOKUP(CONCATENATE($B431,BC$2,"multi"),'III-SUB'!$V$3:$W$633,2,0))</f>
        <v>0</v>
      </c>
      <c r="BD431" s="11">
        <f>SUM(AQ431:BC431)</f>
        <v>0</v>
      </c>
      <c r="BE431" s="11">
        <f>IF(ISNA(VLOOKUP(CONCATENATE($B431,AQ$2,"multi"),VHF!$V$3:$W$627,2,0)),0,VLOOKUP(CONCATENATE($B431,AQ$2,"multi"),VHF!$V$3:$W$627,2,0))</f>
        <v>0</v>
      </c>
      <c r="BF431" s="11">
        <f>IF(ISNA(VLOOKUP(CONCATENATE($B431,BF$2,"multi"),UHF!$V$3:$W$612,2,0)),0,VLOOKUP(CONCATENATE($B431,BF$2,"multi"),UHF!$V$3:$W$612,2,0))</f>
        <v>0</v>
      </c>
      <c r="BG431" s="11">
        <f>IF(ISNA(VLOOKUP(CONCATENATE($B431,BG$2,"multi"),UHF!$V$3:$W$612,2,0)),0,VLOOKUP(CONCATENATE($B431,BG$2,"multi"),UHF!$V$3:$W$612,2,0))</f>
        <v>0</v>
      </c>
      <c r="BH431" s="11">
        <f>IF(ISNA(VLOOKUP(CONCATENATE($B431,BH$2,"multi"),UHF!$V$3:$W$612,2,0)),0,VLOOKUP(CONCATENATE($B431,BH$2,"multi"),UHF!$V$3:$W$612,2,0))</f>
        <v>0</v>
      </c>
      <c r="BI431" s="11">
        <f>IF(ISNA(VLOOKUP(CONCATENATE($B431,BI$2,"multi"),UHF!$V$3:$W$612,2,0)),0,VLOOKUP(CONCATENATE($B431,BI$2,"multi"),UHF!$V$3:$W$612,2,0))</f>
        <v>0</v>
      </c>
      <c r="BJ431" s="11">
        <f>IF(ISNA(VLOOKUP(CONCATENATE($B431,BJ$2,"multi"),UHF!$V$3:$W$612,2,0)),0,VLOOKUP(CONCATENATE($B431,BJ$2,"multi"),UHF!$V$3:$W$612,2,0))</f>
        <v>0</v>
      </c>
      <c r="BK431" s="11">
        <f>IF(ISNA(VLOOKUP(CONCATENATE($B431,BK$2,"multi"),UHF!$V$3:$W$612,2,0)),0,VLOOKUP(CONCATENATE($B431,BK$2,"multi"),UHF!$V$3:$W$612,2,0))</f>
        <v>0</v>
      </c>
      <c r="BL431" s="11">
        <f>IF(ISNA(VLOOKUP(CONCATENATE($B431,BL$2,"multi"),UHF!$V$3:$W$612,2,0)),0,VLOOKUP(CONCATENATE($B431,BL$2,"multi"),UHF!$V$3:$W$612,2,0))</f>
        <v>0</v>
      </c>
      <c r="BM431" s="11">
        <f>IF(ISNA(VLOOKUP(CONCATENATE($B431,BM$2,"multi"),UHF!$V$3:$W$612,2,0)),0,VLOOKUP(CONCATENATE($B431,BM$2,"multi"),UHF!$V$3:$W$612,2,0))</f>
        <v>0</v>
      </c>
      <c r="BN431" s="11">
        <f>IF(ISNA(VLOOKUP(CONCATENATE($B431,BN$2,"multi"),UHF!$V$3:$W$612,2,0)),0,VLOOKUP(CONCATENATE($B431,BN$2,"multi"),UHF!$V$3:$W$612,2,0))</f>
        <v>0</v>
      </c>
      <c r="BO431" s="11">
        <f>IF(ISNA(VLOOKUP(CONCATENATE($B431,BO$2,"multi"),UHF!$V$3:$W$612,2,0)),0,VLOOKUP(CONCATENATE($B431,BO$2,"multi"),UHF!$V$3:$W$612,2,0))</f>
        <v>0</v>
      </c>
      <c r="BP431" s="11">
        <f>IF(ISNA(VLOOKUP(CONCATENATE($B431,BP$2,"multi"),UHF!$V$3:$W$612,2,0)),0,VLOOKUP(CONCATENATE($B431,BP$2,"multi"),UHF!$V$3:$W$612,2,0))</f>
        <v>0</v>
      </c>
      <c r="BQ431" s="11">
        <f>IF(ISNA(VLOOKUP(CONCATENATE($B431,BQ$2,"multi"),UHF!$V$3:$W$612,2,0)),0,VLOOKUP(CONCATENATE($B431,BQ$2,"multi"),UHF!$V$3:$W$612,2,0))</f>
        <v>0</v>
      </c>
      <c r="BR431" s="11">
        <f>SUM(BF431:BQ431)</f>
        <v>0</v>
      </c>
      <c r="BS431" s="11">
        <f>IF(ISNA(VLOOKUP(CONCATENATE($B431,BS$2,"multi"),'A1'!$V$3:$W$612,2,0)),0,VLOOKUP(CONCATENATE($B431,BS$2,"multi"),'A1'!$V$3:$W$612,2,0))</f>
        <v>0</v>
      </c>
    </row>
    <row r="432" spans="2:71" x14ac:dyDescent="0.2">
      <c r="B432" s="8">
        <f>'Seznam-MO'!A443</f>
        <v>0</v>
      </c>
      <c r="C432" s="11">
        <f>IF(ISNA(VLOOKUP(CONCATENATE($B432,C$2,"multi"),'I-SUB'!$V$3:$W$624,2,0)),0,VLOOKUP(CONCATENATE($B432,C$2,"multi"),'I-SUB'!$V$3:$W$624,2,0))</f>
        <v>0</v>
      </c>
      <c r="D432" s="11">
        <f>IF(ISNA(VLOOKUP(CONCATENATE($B432,D$2,"multi"),'I-SUB'!$V$3:$W$624,2,0)),0,VLOOKUP(CONCATENATE($B432,D$2,"multi"),'I-SUB'!$V$3:$W$624,2,0))</f>
        <v>0</v>
      </c>
      <c r="E432" s="11">
        <f>IF(ISNA(VLOOKUP(CONCATENATE($B432,E$2,"multi"),'I-SUB'!$V$3:$W$624,2,0)),0,VLOOKUP(CONCATENATE($B432,E$2,"multi"),'I-SUB'!$V$3:$W$624,2,0))</f>
        <v>0</v>
      </c>
      <c r="F432" s="11">
        <f>IF(ISNA(VLOOKUP(CONCATENATE($B432,F$2,"multi"),'I-SUB'!$V$3:$W$624,2,0)),0,VLOOKUP(CONCATENATE($B432,F$2,"multi"),'I-SUB'!$V$3:$W$624,2,0))</f>
        <v>0</v>
      </c>
      <c r="G432" s="11">
        <f>IF(ISNA(VLOOKUP(CONCATENATE($B432,G$2,"multi"),'I-SUB'!$V$3:$W$624,2,0)),0,VLOOKUP(CONCATENATE($B432,G$2,"multi"),'I-SUB'!$V$3:$W$624,2,0))</f>
        <v>0</v>
      </c>
      <c r="H432" s="11">
        <f>IF(ISNA(VLOOKUP(CONCATENATE($B432,H$2,"multi"),'I-SUB'!$V$3:$W$624,2,0)),0,VLOOKUP(CONCATENATE($B432,H$2,"multi"),'I-SUB'!$V$3:$W$624,2,0))</f>
        <v>0</v>
      </c>
      <c r="I432" s="11">
        <f>IF(ISNA(VLOOKUP(CONCATENATE($B432,I$2,"multi"),'I-SUB'!$V$3:$W$624,2,0)),0,VLOOKUP(CONCATENATE($B432,I$2,"multi"),'I-SUB'!$V$3:$W$624,2,0))</f>
        <v>0</v>
      </c>
      <c r="J432" s="11">
        <f>IF(ISNA(VLOOKUP(CONCATENATE($B432,J$2,"multi"),'I-SUB'!$V$3:$W$624,2,0)),0,VLOOKUP(CONCATENATE($B432,J$2,"multi"),'I-SUB'!$V$3:$W$624,2,0))</f>
        <v>0</v>
      </c>
      <c r="K432" s="11">
        <f>IF(ISNA(VLOOKUP(CONCATENATE($B432,K$2,"multi"),'I-SUB'!$V$3:$W$624,2,0)),0,VLOOKUP(CONCATENATE($B432,K$2,"multi"),'I-SUB'!$V$3:$W$624,2,0))</f>
        <v>0</v>
      </c>
      <c r="L432" s="11">
        <f>IF(ISNA(VLOOKUP(CONCATENATE($B432,L$2,"multi"),'I-SUB'!$V$3:$W$624,2,0)),0,VLOOKUP(CONCATENATE($B432,L$2,"multi"),'I-SUB'!$V$3:$W$624,2,0))</f>
        <v>0</v>
      </c>
      <c r="M432" s="11">
        <f>IF(ISNA(VLOOKUP(CONCATENATE($B432,M$2,"multi"),'I-SUB'!$V$3:$W$624,2,0)),0,VLOOKUP(CONCATENATE($B432,M$2,"multi"),'I-SUB'!$V$3:$W$624,2,0))</f>
        <v>0</v>
      </c>
      <c r="N432" s="11">
        <f>IF(ISNA(VLOOKUP(CONCATENATE($B432,N$2,"multi"),'I-SUB'!$V$3:$W$624,2,0)),0,VLOOKUP(CONCATENATE($B432,N$2,"multi"),'I-SUB'!$V$3:$W$624,2,0))</f>
        <v>0</v>
      </c>
      <c r="O432" s="11">
        <f>IF(ISNA(VLOOKUP(CONCATENATE($B432,O$2,"multi"),'I-SUB'!$V$3:$W$624,2,0)),0,VLOOKUP(CONCATENATE($B432,O$2,"multi"),'I-SUB'!$V$3:$W$624,2,0))</f>
        <v>0</v>
      </c>
      <c r="P432" s="11">
        <f>SUM(C432:O432)</f>
        <v>0</v>
      </c>
      <c r="Q432" s="11">
        <f>IF(ISNA(VLOOKUP(CONCATENATE($B432,Q$2,"multi"),'II-SUB'!$V$3:$W$630,2,0)),0,VLOOKUP(CONCATENATE($B432,Q$2,"multi"),'II-SUB'!$V$3:$W$630,2,0))</f>
        <v>0</v>
      </c>
      <c r="R432" s="11">
        <f>IF(ISNA(VLOOKUP(CONCATENATE($B432,R$2,"multi"),'II-SUB'!$V$3:$W$630,2,0)),0,VLOOKUP(CONCATENATE($B432,R$2,"multi"),'II-SUB'!$V$3:$W$630,2,0))</f>
        <v>0</v>
      </c>
      <c r="S432" s="11">
        <f>IF(ISNA(VLOOKUP(CONCATENATE($B432,S$2,"multi"),'II-SUB'!$V$3:$W$630,2,0)),0,VLOOKUP(CONCATENATE($B432,S$2,"multi"),'II-SUB'!$V$3:$W$630,2,0))</f>
        <v>0</v>
      </c>
      <c r="T432" s="11">
        <f>IF(ISNA(VLOOKUP(CONCATENATE($B432,T$2,"multi"),'II-SUB'!$V$3:$W$630,2,0)),0,VLOOKUP(CONCATENATE($B432,T$2,"multi"),'II-SUB'!$V$3:$W$630,2,0))</f>
        <v>0</v>
      </c>
      <c r="U432" s="11">
        <f>IF(ISNA(VLOOKUP(CONCATENATE($B432,U$2,"multi"),'II-SUB'!$V$3:$W$630,2,0)),0,VLOOKUP(CONCATENATE($B432,U$2,"multi"),'II-SUB'!$V$3:$W$630,2,0))</f>
        <v>0</v>
      </c>
      <c r="V432" s="11">
        <f>IF(ISNA(VLOOKUP(CONCATENATE($B432,V$2,"multi"),'II-SUB'!$V$3:$W$630,2,0)),0,VLOOKUP(CONCATENATE($B432,V$2,"multi"),'II-SUB'!$V$3:$W$630,2,0))</f>
        <v>0</v>
      </c>
      <c r="W432" s="11">
        <f>IF(ISNA(VLOOKUP(CONCATENATE($B432,W$2,"multi"),'II-SUB'!$V$3:$W$630,2,0)),0,VLOOKUP(CONCATENATE($B432,W$2,"multi"),'II-SUB'!$V$3:$W$630,2,0))</f>
        <v>0</v>
      </c>
      <c r="X432" s="11">
        <f>IF(ISNA(VLOOKUP(CONCATENATE($B432,X$2,"multi"),'II-SUB'!$V$3:$W$630,2,0)),0,VLOOKUP(CONCATENATE($B432,X$2,"multi"),'II-SUB'!$V$3:$W$630,2,0))</f>
        <v>0</v>
      </c>
      <c r="Y432" s="11">
        <f>IF(ISNA(VLOOKUP(CONCATENATE($B432,Y$2,"multi"),'II-SUB'!$V$3:$W$630,2,0)),0,VLOOKUP(CONCATENATE($B432,Y$2,"multi"),'II-SUB'!$V$3:$W$630,2,0))</f>
        <v>0</v>
      </c>
      <c r="Z432" s="11">
        <f>IF(ISNA(VLOOKUP(CONCATENATE($B432,Z$2,"multi"),'II-SUB'!$V$3:$W$630,2,0)),0,VLOOKUP(CONCATENATE($B432,Z$2,"multi"),'II-SUB'!$V$3:$W$630,2,0))</f>
        <v>0</v>
      </c>
      <c r="AA432" s="11">
        <f>IF(ISNA(VLOOKUP(CONCATENATE($B432,AA$2,"multi"),'II-SUB'!$V$3:$W$630,2,0)),0,VLOOKUP(CONCATENATE($B432,AA$2,"multi"),'II-SUB'!$V$3:$W$630,2,0))</f>
        <v>0</v>
      </c>
      <c r="AB432" s="11">
        <f>IF(ISNA(VLOOKUP(CONCATENATE($B432,AB$2,"multi"),'II-SUB'!$V$3:$W$630,2,0)),0,VLOOKUP(CONCATENATE($B432,AB$2,"multi"),'II-SUB'!$V$3:$W$630,2,0))</f>
        <v>0</v>
      </c>
      <c r="AC432" s="11">
        <f>IF(ISNA(VLOOKUP(CONCATENATE($B432,AC$2,"multi"),'II-SUB'!$V$3:$W$630,2,0)),0,VLOOKUP(CONCATENATE($B432,AC$2,"multi"),'II-SUB'!$V$3:$W$630,2,0))</f>
        <v>0</v>
      </c>
      <c r="AD432" s="11">
        <f>SUM(Q432:AC432)</f>
        <v>0</v>
      </c>
      <c r="AE432" s="11">
        <f>IF(ISNA(VLOOKUP(CONCATENATE($B432,AE$2,"multi"),MW!$V$3:$W$600,2,0)),0,VLOOKUP(CONCATENATE($B432,AE$2,"multi"),MW!$V$3:$W$600,2,0))</f>
        <v>0</v>
      </c>
      <c r="AF432" s="11">
        <f>IF(ISNA(VLOOKUP(CONCATENATE($B432,AF$2,"multi"),MW!$V$3:$W$600,2,0)),0,VLOOKUP(CONCATENATE($B432,AF$2,"multi"),MW!$V$3:$W$600,2,0))</f>
        <v>0</v>
      </c>
      <c r="AG432" s="11">
        <f>IF(ISNA(VLOOKUP(CONCATENATE($B432,AG$2,"multi"),MW!$V$3:$W$600,2,0)),0,VLOOKUP(CONCATENATE($B432,AG$2,"multi"),MW!$V$3:$W$600,2,0))</f>
        <v>0</v>
      </c>
      <c r="AH432" s="11">
        <f>IF(ISNA(VLOOKUP(CONCATENATE($B432,AH$2,"multi"),MW!$V$3:$W$600,2,0)),0,VLOOKUP(CONCATENATE($B432,AH$2,"multi"),MW!$V$3:$W$600,2,0))</f>
        <v>0</v>
      </c>
      <c r="AI432" s="11">
        <f>IF(ISNA(VLOOKUP(CONCATENATE($B432,AI$2,"multi"),MW!$V$3:$W$600,2,0)),0,VLOOKUP(CONCATENATE($B432,AI$2,"multi"),MW!$V$3:$W$600,2,0))</f>
        <v>0</v>
      </c>
      <c r="AJ432" s="11">
        <f>IF(ISNA(VLOOKUP(CONCATENATE($B432,AJ$2,"multi"),MW!$V$3:$W$600,2,0)),0,VLOOKUP(CONCATENATE($B432,AJ$2,"multi"),MW!$V$3:$W$600,2,0))</f>
        <v>0</v>
      </c>
      <c r="AK432" s="11">
        <f>IF(ISNA(VLOOKUP(CONCATENATE($B432,AK$2,"multi"),MW!$V$3:$W$600,2,0)),0,VLOOKUP(CONCATENATE($B432,AK$2,"multi"),MW!$V$3:$W$600,2,0))</f>
        <v>0</v>
      </c>
      <c r="AL432" s="11">
        <f>IF(ISNA(VLOOKUP(CONCATENATE($B432,AL$2,"multi"),MW!$V$3:$W$600,2,0)),0,VLOOKUP(CONCATENATE($B432,AL$2,"multi"),MW!$V$3:$W$600,2,0))</f>
        <v>0</v>
      </c>
      <c r="AM432" s="11">
        <f>IF(ISNA(VLOOKUP(CONCATENATE($B432,AM$2,"multi"),MW!$V$3:$W$600,2,0)),0,VLOOKUP(CONCATENATE($B432,AM$2,"multi"),MW!$V$3:$W$600,2,0))</f>
        <v>0</v>
      </c>
      <c r="AN432" s="11">
        <f>IF(ISNA(VLOOKUP(CONCATENATE($B432,AN$2,"multi"),MW!$V$3:$W$600,2,0)),0,VLOOKUP(CONCATENATE($B432,AN$2,"multi"),MW!$V$3:$W$600,2,0))</f>
        <v>0</v>
      </c>
      <c r="AO432" s="11">
        <f>IF(ISNA(VLOOKUP(CONCATENATE($B432,AO$2,"multi"),MW!$V$3:$W$600,2,0)),0,VLOOKUP(CONCATENATE($B432,AO$2,"multi"),MW!$V$3:$W$600,2,0))</f>
        <v>0</v>
      </c>
      <c r="AP432" s="11">
        <f>SUM(AE432:AO432)</f>
        <v>0</v>
      </c>
      <c r="AQ432" s="11">
        <f>IF(ISNA(VLOOKUP(CONCATENATE($B432,AQ$2,"multi"),'III-SUB'!$V$3:$W$633,2,0)),0,VLOOKUP(CONCATENATE($B432,AQ$2,"multi"),'III-SUB'!$V$3:$W$633,2,0))</f>
        <v>0</v>
      </c>
      <c r="AR432" s="11">
        <f>IF(ISNA(VLOOKUP(CONCATENATE($B432,AR$2,"multi"),'III-SUB'!$V$3:$W$633,2,0)),0,VLOOKUP(CONCATENATE($B432,AR$2,"multi"),'III-SUB'!$V$3:$W$633,2,0))</f>
        <v>0</v>
      </c>
      <c r="AS432" s="11">
        <f>IF(ISNA(VLOOKUP(CONCATENATE($B432,AS$2,"multi"),'III-SUB'!$V$3:$W$633,2,0)),0,VLOOKUP(CONCATENATE($B432,AS$2,"multi"),'III-SUB'!$V$3:$W$633,2,0))</f>
        <v>0</v>
      </c>
      <c r="AT432" s="11">
        <f>IF(ISNA(VLOOKUP(CONCATENATE($B432,AT$2,"multi"),'III-SUB'!$V$3:$W$633,2,0)),0,VLOOKUP(CONCATENATE($B432,AT$2,"multi"),'III-SUB'!$V$3:$W$633,2,0))</f>
        <v>0</v>
      </c>
      <c r="AU432" s="11">
        <f>IF(ISNA(VLOOKUP(CONCATENATE($B432,AU$2,"multi"),'III-SUB'!$V$3:$W$633,2,0)),0,VLOOKUP(CONCATENATE($B432,AU$2,"multi"),'III-SUB'!$V$3:$W$633,2,0))</f>
        <v>0</v>
      </c>
      <c r="AV432" s="11">
        <f>IF(ISNA(VLOOKUP(CONCATENATE($B432,AV$2,"multi"),'III-SUB'!$V$3:$W$633,2,0)),0,VLOOKUP(CONCATENATE($B432,AV$2,"multi"),'III-SUB'!$V$3:$W$633,2,0))</f>
        <v>0</v>
      </c>
      <c r="AW432" s="11">
        <f>IF(ISNA(VLOOKUP(CONCATENATE($B432,AW$2,"multi"),'III-SUB'!$V$3:$W$633,2,0)),0,VLOOKUP(CONCATENATE($B432,AW$2,"multi"),'III-SUB'!$V$3:$W$633,2,0))</f>
        <v>0</v>
      </c>
      <c r="AX432" s="11">
        <f>IF(ISNA(VLOOKUP(CONCATENATE($B432,AX$2,"multi"),'III-SUB'!$V$3:$W$633,2,0)),0,VLOOKUP(CONCATENATE($B432,AX$2,"multi"),'III-SUB'!$V$3:$W$633,2,0))</f>
        <v>0</v>
      </c>
      <c r="AY432" s="11">
        <f>IF(ISNA(VLOOKUP(CONCATENATE($B432,AY$2,"multi"),'III-SUB'!$V$3:$W$633,2,0)),0,VLOOKUP(CONCATENATE($B432,AY$2,"multi"),'III-SUB'!$V$3:$W$633,2,0))</f>
        <v>0</v>
      </c>
      <c r="AZ432" s="11">
        <f>IF(ISNA(VLOOKUP(CONCATENATE($B432,AZ$2,"multi"),'III-SUB'!$V$3:$W$633,2,0)),0,VLOOKUP(CONCATENATE($B432,AZ$2,"multi"),'III-SUB'!$V$3:$W$633,2,0))</f>
        <v>0</v>
      </c>
      <c r="BA432" s="11">
        <f>IF(ISNA(VLOOKUP(CONCATENATE($B432,BA$2,"multi"),'III-SUB'!$V$3:$W$633,2,0)),0,VLOOKUP(CONCATENATE($B432,BA$2,"multi"),'III-SUB'!$V$3:$W$633,2,0))</f>
        <v>0</v>
      </c>
      <c r="BB432" s="11">
        <f>IF(ISNA(VLOOKUP(CONCATENATE($B432,BB$2,"multi"),'III-SUB'!$V$3:$W$633,2,0)),0,VLOOKUP(CONCATENATE($B432,BB$2,"multi"),'III-SUB'!$V$3:$W$633,2,0))</f>
        <v>0</v>
      </c>
      <c r="BC432" s="11">
        <f>IF(ISNA(VLOOKUP(CONCATENATE($B432,BC$2,"multi"),'III-SUB'!$V$3:$W$633,2,0)),0,VLOOKUP(CONCATENATE($B432,BC$2,"multi"),'III-SUB'!$V$3:$W$633,2,0))</f>
        <v>0</v>
      </c>
      <c r="BD432" s="11">
        <f>SUM(AQ432:BC432)</f>
        <v>0</v>
      </c>
      <c r="BE432" s="11">
        <f>IF(ISNA(VLOOKUP(CONCATENATE($B432,AQ$2,"multi"),VHF!$V$3:$W$627,2,0)),0,VLOOKUP(CONCATENATE($B432,AQ$2,"multi"),VHF!$V$3:$W$627,2,0))</f>
        <v>0</v>
      </c>
      <c r="BF432" s="11">
        <f>IF(ISNA(VLOOKUP(CONCATENATE($B432,BF$2,"multi"),UHF!$V$3:$W$612,2,0)),0,VLOOKUP(CONCATENATE($B432,BF$2,"multi"),UHF!$V$3:$W$612,2,0))</f>
        <v>0</v>
      </c>
      <c r="BG432" s="11">
        <f>IF(ISNA(VLOOKUP(CONCATENATE($B432,BG$2,"multi"),UHF!$V$3:$W$612,2,0)),0,VLOOKUP(CONCATENATE($B432,BG$2,"multi"),UHF!$V$3:$W$612,2,0))</f>
        <v>0</v>
      </c>
      <c r="BH432" s="11">
        <f>IF(ISNA(VLOOKUP(CONCATENATE($B432,BH$2,"multi"),UHF!$V$3:$W$612,2,0)),0,VLOOKUP(CONCATENATE($B432,BH$2,"multi"),UHF!$V$3:$W$612,2,0))</f>
        <v>0</v>
      </c>
      <c r="BI432" s="11">
        <f>IF(ISNA(VLOOKUP(CONCATENATE($B432,BI$2,"multi"),UHF!$V$3:$W$612,2,0)),0,VLOOKUP(CONCATENATE($B432,BI$2,"multi"),UHF!$V$3:$W$612,2,0))</f>
        <v>0</v>
      </c>
      <c r="BJ432" s="11">
        <f>IF(ISNA(VLOOKUP(CONCATENATE($B432,BJ$2,"multi"),UHF!$V$3:$W$612,2,0)),0,VLOOKUP(CONCATENATE($B432,BJ$2,"multi"),UHF!$V$3:$W$612,2,0))</f>
        <v>0</v>
      </c>
      <c r="BK432" s="11">
        <f>IF(ISNA(VLOOKUP(CONCATENATE($B432,BK$2,"multi"),UHF!$V$3:$W$612,2,0)),0,VLOOKUP(CONCATENATE($B432,BK$2,"multi"),UHF!$V$3:$W$612,2,0))</f>
        <v>0</v>
      </c>
      <c r="BL432" s="11">
        <f>IF(ISNA(VLOOKUP(CONCATENATE($B432,BL$2,"multi"),UHF!$V$3:$W$612,2,0)),0,VLOOKUP(CONCATENATE($B432,BL$2,"multi"),UHF!$V$3:$W$612,2,0))</f>
        <v>0</v>
      </c>
      <c r="BM432" s="11">
        <f>IF(ISNA(VLOOKUP(CONCATENATE($B432,BM$2,"multi"),UHF!$V$3:$W$612,2,0)),0,VLOOKUP(CONCATENATE($B432,BM$2,"multi"),UHF!$V$3:$W$612,2,0))</f>
        <v>0</v>
      </c>
      <c r="BN432" s="11">
        <f>IF(ISNA(VLOOKUP(CONCATENATE($B432,BN$2,"multi"),UHF!$V$3:$W$612,2,0)),0,VLOOKUP(CONCATENATE($B432,BN$2,"multi"),UHF!$V$3:$W$612,2,0))</f>
        <v>0</v>
      </c>
      <c r="BO432" s="11">
        <f>IF(ISNA(VLOOKUP(CONCATENATE($B432,BO$2,"multi"),UHF!$V$3:$W$612,2,0)),0,VLOOKUP(CONCATENATE($B432,BO$2,"multi"),UHF!$V$3:$W$612,2,0))</f>
        <v>0</v>
      </c>
      <c r="BP432" s="11">
        <f>IF(ISNA(VLOOKUP(CONCATENATE($B432,BP$2,"multi"),UHF!$V$3:$W$612,2,0)),0,VLOOKUP(CONCATENATE($B432,BP$2,"multi"),UHF!$V$3:$W$612,2,0))</f>
        <v>0</v>
      </c>
      <c r="BQ432" s="11">
        <f>IF(ISNA(VLOOKUP(CONCATENATE($B432,BQ$2,"multi"),UHF!$V$3:$W$612,2,0)),0,VLOOKUP(CONCATENATE($B432,BQ$2,"multi"),UHF!$V$3:$W$612,2,0))</f>
        <v>0</v>
      </c>
      <c r="BR432" s="11">
        <f>SUM(BF432:BQ432)</f>
        <v>0</v>
      </c>
      <c r="BS432" s="11">
        <f>IF(ISNA(VLOOKUP(CONCATENATE($B432,BS$2,"multi"),'A1'!$V$3:$W$612,2,0)),0,VLOOKUP(CONCATENATE($B432,BS$2,"multi"),'A1'!$V$3:$W$612,2,0))</f>
        <v>0</v>
      </c>
    </row>
    <row r="433" spans="2:71" x14ac:dyDescent="0.2">
      <c r="B433" s="8">
        <f>'Seznam-MO'!A444</f>
        <v>0</v>
      </c>
      <c r="C433" s="11">
        <f>IF(ISNA(VLOOKUP(CONCATENATE($B433,C$2,"multi"),'I-SUB'!$V$3:$W$624,2,0)),0,VLOOKUP(CONCATENATE($B433,C$2,"multi"),'I-SUB'!$V$3:$W$624,2,0))</f>
        <v>0</v>
      </c>
      <c r="D433" s="11">
        <f>IF(ISNA(VLOOKUP(CONCATENATE($B433,D$2,"multi"),'I-SUB'!$V$3:$W$624,2,0)),0,VLOOKUP(CONCATENATE($B433,D$2,"multi"),'I-SUB'!$V$3:$W$624,2,0))</f>
        <v>0</v>
      </c>
      <c r="E433" s="11">
        <f>IF(ISNA(VLOOKUP(CONCATENATE($B433,E$2,"multi"),'I-SUB'!$V$3:$W$624,2,0)),0,VLOOKUP(CONCATENATE($B433,E$2,"multi"),'I-SUB'!$V$3:$W$624,2,0))</f>
        <v>0</v>
      </c>
      <c r="F433" s="11">
        <f>IF(ISNA(VLOOKUP(CONCATENATE($B433,F$2,"multi"),'I-SUB'!$V$3:$W$624,2,0)),0,VLOOKUP(CONCATENATE($B433,F$2,"multi"),'I-SUB'!$V$3:$W$624,2,0))</f>
        <v>0</v>
      </c>
      <c r="G433" s="11">
        <f>IF(ISNA(VLOOKUP(CONCATENATE($B433,G$2,"multi"),'I-SUB'!$V$3:$W$624,2,0)),0,VLOOKUP(CONCATENATE($B433,G$2,"multi"),'I-SUB'!$V$3:$W$624,2,0))</f>
        <v>0</v>
      </c>
      <c r="H433" s="11">
        <f>IF(ISNA(VLOOKUP(CONCATENATE($B433,H$2,"multi"),'I-SUB'!$V$3:$W$624,2,0)),0,VLOOKUP(CONCATENATE($B433,H$2,"multi"),'I-SUB'!$V$3:$W$624,2,0))</f>
        <v>0</v>
      </c>
      <c r="I433" s="11">
        <f>IF(ISNA(VLOOKUP(CONCATENATE($B433,I$2,"multi"),'I-SUB'!$V$3:$W$624,2,0)),0,VLOOKUP(CONCATENATE($B433,I$2,"multi"),'I-SUB'!$V$3:$W$624,2,0))</f>
        <v>0</v>
      </c>
      <c r="J433" s="11">
        <f>IF(ISNA(VLOOKUP(CONCATENATE($B433,J$2,"multi"),'I-SUB'!$V$3:$W$624,2,0)),0,VLOOKUP(CONCATENATE($B433,J$2,"multi"),'I-SUB'!$V$3:$W$624,2,0))</f>
        <v>0</v>
      </c>
      <c r="K433" s="11">
        <f>IF(ISNA(VLOOKUP(CONCATENATE($B433,K$2,"multi"),'I-SUB'!$V$3:$W$624,2,0)),0,VLOOKUP(CONCATENATE($B433,K$2,"multi"),'I-SUB'!$V$3:$W$624,2,0))</f>
        <v>0</v>
      </c>
      <c r="L433" s="11">
        <f>IF(ISNA(VLOOKUP(CONCATENATE($B433,L$2,"multi"),'I-SUB'!$V$3:$W$624,2,0)),0,VLOOKUP(CONCATENATE($B433,L$2,"multi"),'I-SUB'!$V$3:$W$624,2,0))</f>
        <v>0</v>
      </c>
      <c r="M433" s="11">
        <f>IF(ISNA(VLOOKUP(CONCATENATE($B433,M$2,"multi"),'I-SUB'!$V$3:$W$624,2,0)),0,VLOOKUP(CONCATENATE($B433,M$2,"multi"),'I-SUB'!$V$3:$W$624,2,0))</f>
        <v>0</v>
      </c>
      <c r="N433" s="11">
        <f>IF(ISNA(VLOOKUP(CONCATENATE($B433,N$2,"multi"),'I-SUB'!$V$3:$W$624,2,0)),0,VLOOKUP(CONCATENATE($B433,N$2,"multi"),'I-SUB'!$V$3:$W$624,2,0))</f>
        <v>0</v>
      </c>
      <c r="O433" s="11">
        <f>IF(ISNA(VLOOKUP(CONCATENATE($B433,O$2,"multi"),'I-SUB'!$V$3:$W$624,2,0)),0,VLOOKUP(CONCATENATE($B433,O$2,"multi"),'I-SUB'!$V$3:$W$624,2,0))</f>
        <v>0</v>
      </c>
      <c r="P433" s="11">
        <f>SUM(C433:O433)</f>
        <v>0</v>
      </c>
      <c r="Q433" s="11">
        <f>IF(ISNA(VLOOKUP(CONCATENATE($B433,Q$2,"multi"),'II-SUB'!$V$3:$W$630,2,0)),0,VLOOKUP(CONCATENATE($B433,Q$2,"multi"),'II-SUB'!$V$3:$W$630,2,0))</f>
        <v>0</v>
      </c>
      <c r="R433" s="11">
        <f>IF(ISNA(VLOOKUP(CONCATENATE($B433,R$2,"multi"),'II-SUB'!$V$3:$W$630,2,0)),0,VLOOKUP(CONCATENATE($B433,R$2,"multi"),'II-SUB'!$V$3:$W$630,2,0))</f>
        <v>0</v>
      </c>
      <c r="S433" s="11">
        <f>IF(ISNA(VLOOKUP(CONCATENATE($B433,S$2,"multi"),'II-SUB'!$V$3:$W$630,2,0)),0,VLOOKUP(CONCATENATE($B433,S$2,"multi"),'II-SUB'!$V$3:$W$630,2,0))</f>
        <v>0</v>
      </c>
      <c r="T433" s="11">
        <f>IF(ISNA(VLOOKUP(CONCATENATE($B433,T$2,"multi"),'II-SUB'!$V$3:$W$630,2,0)),0,VLOOKUP(CONCATENATE($B433,T$2,"multi"),'II-SUB'!$V$3:$W$630,2,0))</f>
        <v>0</v>
      </c>
      <c r="U433" s="11">
        <f>IF(ISNA(VLOOKUP(CONCATENATE($B433,U$2,"multi"),'II-SUB'!$V$3:$W$630,2,0)),0,VLOOKUP(CONCATENATE($B433,U$2,"multi"),'II-SUB'!$V$3:$W$630,2,0))</f>
        <v>0</v>
      </c>
      <c r="V433" s="11">
        <f>IF(ISNA(VLOOKUP(CONCATENATE($B433,V$2,"multi"),'II-SUB'!$V$3:$W$630,2,0)),0,VLOOKUP(CONCATENATE($B433,V$2,"multi"),'II-SUB'!$V$3:$W$630,2,0))</f>
        <v>0</v>
      </c>
      <c r="W433" s="11">
        <f>IF(ISNA(VLOOKUP(CONCATENATE($B433,W$2,"multi"),'II-SUB'!$V$3:$W$630,2,0)),0,VLOOKUP(CONCATENATE($B433,W$2,"multi"),'II-SUB'!$V$3:$W$630,2,0))</f>
        <v>0</v>
      </c>
      <c r="X433" s="11">
        <f>IF(ISNA(VLOOKUP(CONCATENATE($B433,X$2,"multi"),'II-SUB'!$V$3:$W$630,2,0)),0,VLOOKUP(CONCATENATE($B433,X$2,"multi"),'II-SUB'!$V$3:$W$630,2,0))</f>
        <v>0</v>
      </c>
      <c r="Y433" s="11">
        <f>IF(ISNA(VLOOKUP(CONCATENATE($B433,Y$2,"multi"),'II-SUB'!$V$3:$W$630,2,0)),0,VLOOKUP(CONCATENATE($B433,Y$2,"multi"),'II-SUB'!$V$3:$W$630,2,0))</f>
        <v>0</v>
      </c>
      <c r="Z433" s="11">
        <f>IF(ISNA(VLOOKUP(CONCATENATE($B433,Z$2,"multi"),'II-SUB'!$V$3:$W$630,2,0)),0,VLOOKUP(CONCATENATE($B433,Z$2,"multi"),'II-SUB'!$V$3:$W$630,2,0))</f>
        <v>0</v>
      </c>
      <c r="AA433" s="11">
        <f>IF(ISNA(VLOOKUP(CONCATENATE($B433,AA$2,"multi"),'II-SUB'!$V$3:$W$630,2,0)),0,VLOOKUP(CONCATENATE($B433,AA$2,"multi"),'II-SUB'!$V$3:$W$630,2,0))</f>
        <v>0</v>
      </c>
      <c r="AB433" s="11">
        <f>IF(ISNA(VLOOKUP(CONCATENATE($B433,AB$2,"multi"),'II-SUB'!$V$3:$W$630,2,0)),0,VLOOKUP(CONCATENATE($B433,AB$2,"multi"),'II-SUB'!$V$3:$W$630,2,0))</f>
        <v>0</v>
      </c>
      <c r="AC433" s="11">
        <f>IF(ISNA(VLOOKUP(CONCATENATE($B433,AC$2,"multi"),'II-SUB'!$V$3:$W$630,2,0)),0,VLOOKUP(CONCATENATE($B433,AC$2,"multi"),'II-SUB'!$V$3:$W$630,2,0))</f>
        <v>0</v>
      </c>
      <c r="AD433" s="11">
        <f>SUM(Q433:AC433)</f>
        <v>0</v>
      </c>
      <c r="AE433" s="11">
        <f>IF(ISNA(VLOOKUP(CONCATENATE($B433,AE$2,"multi"),MW!$V$3:$W$600,2,0)),0,VLOOKUP(CONCATENATE($B433,AE$2,"multi"),MW!$V$3:$W$600,2,0))</f>
        <v>0</v>
      </c>
      <c r="AF433" s="11">
        <f>IF(ISNA(VLOOKUP(CONCATENATE($B433,AF$2,"multi"),MW!$V$3:$W$600,2,0)),0,VLOOKUP(CONCATENATE($B433,AF$2,"multi"),MW!$V$3:$W$600,2,0))</f>
        <v>0</v>
      </c>
      <c r="AG433" s="11">
        <f>IF(ISNA(VLOOKUP(CONCATENATE($B433,AG$2,"multi"),MW!$V$3:$W$600,2,0)),0,VLOOKUP(CONCATENATE($B433,AG$2,"multi"),MW!$V$3:$W$600,2,0))</f>
        <v>0</v>
      </c>
      <c r="AH433" s="11">
        <f>IF(ISNA(VLOOKUP(CONCATENATE($B433,AH$2,"multi"),MW!$V$3:$W$600,2,0)),0,VLOOKUP(CONCATENATE($B433,AH$2,"multi"),MW!$V$3:$W$600,2,0))</f>
        <v>0</v>
      </c>
      <c r="AI433" s="11">
        <f>IF(ISNA(VLOOKUP(CONCATENATE($B433,AI$2,"multi"),MW!$V$3:$W$600,2,0)),0,VLOOKUP(CONCATENATE($B433,AI$2,"multi"),MW!$V$3:$W$600,2,0))</f>
        <v>0</v>
      </c>
      <c r="AJ433" s="11">
        <f>IF(ISNA(VLOOKUP(CONCATENATE($B433,AJ$2,"multi"),MW!$V$3:$W$600,2,0)),0,VLOOKUP(CONCATENATE($B433,AJ$2,"multi"),MW!$V$3:$W$600,2,0))</f>
        <v>0</v>
      </c>
      <c r="AK433" s="11">
        <f>IF(ISNA(VLOOKUP(CONCATENATE($B433,AK$2,"multi"),MW!$V$3:$W$600,2,0)),0,VLOOKUP(CONCATENATE($B433,AK$2,"multi"),MW!$V$3:$W$600,2,0))</f>
        <v>0</v>
      </c>
      <c r="AL433" s="11">
        <f>IF(ISNA(VLOOKUP(CONCATENATE($B433,AL$2,"multi"),MW!$V$3:$W$600,2,0)),0,VLOOKUP(CONCATENATE($B433,AL$2,"multi"),MW!$V$3:$W$600,2,0))</f>
        <v>0</v>
      </c>
      <c r="AM433" s="11">
        <f>IF(ISNA(VLOOKUP(CONCATENATE($B433,AM$2,"multi"),MW!$V$3:$W$600,2,0)),0,VLOOKUP(CONCATENATE($B433,AM$2,"multi"),MW!$V$3:$W$600,2,0))</f>
        <v>0</v>
      </c>
      <c r="AN433" s="11">
        <f>IF(ISNA(VLOOKUP(CONCATENATE($B433,AN$2,"multi"),MW!$V$3:$W$600,2,0)),0,VLOOKUP(CONCATENATE($B433,AN$2,"multi"),MW!$V$3:$W$600,2,0))</f>
        <v>0</v>
      </c>
      <c r="AO433" s="11">
        <f>IF(ISNA(VLOOKUP(CONCATENATE($B433,AO$2,"multi"),MW!$V$3:$W$600,2,0)),0,VLOOKUP(CONCATENATE($B433,AO$2,"multi"),MW!$V$3:$W$600,2,0))</f>
        <v>0</v>
      </c>
      <c r="AP433" s="11">
        <f>SUM(AE433:AO433)</f>
        <v>0</v>
      </c>
      <c r="AQ433" s="11">
        <f>IF(ISNA(VLOOKUP(CONCATENATE($B433,AQ$2,"multi"),'III-SUB'!$V$3:$W$633,2,0)),0,VLOOKUP(CONCATENATE($B433,AQ$2,"multi"),'III-SUB'!$V$3:$W$633,2,0))</f>
        <v>0</v>
      </c>
      <c r="AR433" s="11">
        <f>IF(ISNA(VLOOKUP(CONCATENATE($B433,AR$2,"multi"),'III-SUB'!$V$3:$W$633,2,0)),0,VLOOKUP(CONCATENATE($B433,AR$2,"multi"),'III-SUB'!$V$3:$W$633,2,0))</f>
        <v>0</v>
      </c>
      <c r="AS433" s="11">
        <f>IF(ISNA(VLOOKUP(CONCATENATE($B433,AS$2,"multi"),'III-SUB'!$V$3:$W$633,2,0)),0,VLOOKUP(CONCATENATE($B433,AS$2,"multi"),'III-SUB'!$V$3:$W$633,2,0))</f>
        <v>0</v>
      </c>
      <c r="AT433" s="11">
        <f>IF(ISNA(VLOOKUP(CONCATENATE($B433,AT$2,"multi"),'III-SUB'!$V$3:$W$633,2,0)),0,VLOOKUP(CONCATENATE($B433,AT$2,"multi"),'III-SUB'!$V$3:$W$633,2,0))</f>
        <v>0</v>
      </c>
      <c r="AU433" s="11">
        <f>IF(ISNA(VLOOKUP(CONCATENATE($B433,AU$2,"multi"),'III-SUB'!$V$3:$W$633,2,0)),0,VLOOKUP(CONCATENATE($B433,AU$2,"multi"),'III-SUB'!$V$3:$W$633,2,0))</f>
        <v>0</v>
      </c>
      <c r="AV433" s="11">
        <f>IF(ISNA(VLOOKUP(CONCATENATE($B433,AV$2,"multi"),'III-SUB'!$V$3:$W$633,2,0)),0,VLOOKUP(CONCATENATE($B433,AV$2,"multi"),'III-SUB'!$V$3:$W$633,2,0))</f>
        <v>0</v>
      </c>
      <c r="AW433" s="11">
        <f>IF(ISNA(VLOOKUP(CONCATENATE($B433,AW$2,"multi"),'III-SUB'!$V$3:$W$633,2,0)),0,VLOOKUP(CONCATENATE($B433,AW$2,"multi"),'III-SUB'!$V$3:$W$633,2,0))</f>
        <v>0</v>
      </c>
      <c r="AX433" s="11">
        <f>IF(ISNA(VLOOKUP(CONCATENATE($B433,AX$2,"multi"),'III-SUB'!$V$3:$W$633,2,0)),0,VLOOKUP(CONCATENATE($B433,AX$2,"multi"),'III-SUB'!$V$3:$W$633,2,0))</f>
        <v>0</v>
      </c>
      <c r="AY433" s="11">
        <f>IF(ISNA(VLOOKUP(CONCATENATE($B433,AY$2,"multi"),'III-SUB'!$V$3:$W$633,2,0)),0,VLOOKUP(CONCATENATE($B433,AY$2,"multi"),'III-SUB'!$V$3:$W$633,2,0))</f>
        <v>0</v>
      </c>
      <c r="AZ433" s="11">
        <f>IF(ISNA(VLOOKUP(CONCATENATE($B433,AZ$2,"multi"),'III-SUB'!$V$3:$W$633,2,0)),0,VLOOKUP(CONCATENATE($B433,AZ$2,"multi"),'III-SUB'!$V$3:$W$633,2,0))</f>
        <v>0</v>
      </c>
      <c r="BA433" s="11">
        <f>IF(ISNA(VLOOKUP(CONCATENATE($B433,BA$2,"multi"),'III-SUB'!$V$3:$W$633,2,0)),0,VLOOKUP(CONCATENATE($B433,BA$2,"multi"),'III-SUB'!$V$3:$W$633,2,0))</f>
        <v>0</v>
      </c>
      <c r="BB433" s="11">
        <f>IF(ISNA(VLOOKUP(CONCATENATE($B433,BB$2,"multi"),'III-SUB'!$V$3:$W$633,2,0)),0,VLOOKUP(CONCATENATE($B433,BB$2,"multi"),'III-SUB'!$V$3:$W$633,2,0))</f>
        <v>0</v>
      </c>
      <c r="BC433" s="11">
        <f>IF(ISNA(VLOOKUP(CONCATENATE($B433,BC$2,"multi"),'III-SUB'!$V$3:$W$633,2,0)),0,VLOOKUP(CONCATENATE($B433,BC$2,"multi"),'III-SUB'!$V$3:$W$633,2,0))</f>
        <v>0</v>
      </c>
      <c r="BD433" s="11">
        <f>SUM(AQ433:BC433)</f>
        <v>0</v>
      </c>
      <c r="BE433" s="11">
        <f>IF(ISNA(VLOOKUP(CONCATENATE($B433,AQ$2,"multi"),VHF!$V$3:$W$627,2,0)),0,VLOOKUP(CONCATENATE($B433,AQ$2,"multi"),VHF!$V$3:$W$627,2,0))</f>
        <v>0</v>
      </c>
      <c r="BF433" s="11">
        <f>IF(ISNA(VLOOKUP(CONCATENATE($B433,BF$2,"multi"),UHF!$V$3:$W$612,2,0)),0,VLOOKUP(CONCATENATE($B433,BF$2,"multi"),UHF!$V$3:$W$612,2,0))</f>
        <v>0</v>
      </c>
      <c r="BG433" s="11">
        <f>IF(ISNA(VLOOKUP(CONCATENATE($B433,BG$2,"multi"),UHF!$V$3:$W$612,2,0)),0,VLOOKUP(CONCATENATE($B433,BG$2,"multi"),UHF!$V$3:$W$612,2,0))</f>
        <v>0</v>
      </c>
      <c r="BH433" s="11">
        <f>IF(ISNA(VLOOKUP(CONCATENATE($B433,BH$2,"multi"),UHF!$V$3:$W$612,2,0)),0,VLOOKUP(CONCATENATE($B433,BH$2,"multi"),UHF!$V$3:$W$612,2,0))</f>
        <v>0</v>
      </c>
      <c r="BI433" s="11">
        <f>IF(ISNA(VLOOKUP(CONCATENATE($B433,BI$2,"multi"),UHF!$V$3:$W$612,2,0)),0,VLOOKUP(CONCATENATE($B433,BI$2,"multi"),UHF!$V$3:$W$612,2,0))</f>
        <v>0</v>
      </c>
      <c r="BJ433" s="11">
        <f>IF(ISNA(VLOOKUP(CONCATENATE($B433,BJ$2,"multi"),UHF!$V$3:$W$612,2,0)),0,VLOOKUP(CONCATENATE($B433,BJ$2,"multi"),UHF!$V$3:$W$612,2,0))</f>
        <v>0</v>
      </c>
      <c r="BK433" s="11">
        <f>IF(ISNA(VLOOKUP(CONCATENATE($B433,BK$2,"multi"),UHF!$V$3:$W$612,2,0)),0,VLOOKUP(CONCATENATE($B433,BK$2,"multi"),UHF!$V$3:$W$612,2,0))</f>
        <v>0</v>
      </c>
      <c r="BL433" s="11">
        <f>IF(ISNA(VLOOKUP(CONCATENATE($B433,BL$2,"multi"),UHF!$V$3:$W$612,2,0)),0,VLOOKUP(CONCATENATE($B433,BL$2,"multi"),UHF!$V$3:$W$612,2,0))</f>
        <v>0</v>
      </c>
      <c r="BM433" s="11">
        <f>IF(ISNA(VLOOKUP(CONCATENATE($B433,BM$2,"multi"),UHF!$V$3:$W$612,2,0)),0,VLOOKUP(CONCATENATE($B433,BM$2,"multi"),UHF!$V$3:$W$612,2,0))</f>
        <v>0</v>
      </c>
      <c r="BN433" s="11">
        <f>IF(ISNA(VLOOKUP(CONCATENATE($B433,BN$2,"multi"),UHF!$V$3:$W$612,2,0)),0,VLOOKUP(CONCATENATE($B433,BN$2,"multi"),UHF!$V$3:$W$612,2,0))</f>
        <v>0</v>
      </c>
      <c r="BO433" s="11">
        <f>IF(ISNA(VLOOKUP(CONCATENATE($B433,BO$2,"multi"),UHF!$V$3:$W$612,2,0)),0,VLOOKUP(CONCATENATE($B433,BO$2,"multi"),UHF!$V$3:$W$612,2,0))</f>
        <v>0</v>
      </c>
      <c r="BP433" s="11">
        <f>IF(ISNA(VLOOKUP(CONCATENATE($B433,BP$2,"multi"),UHF!$V$3:$W$612,2,0)),0,VLOOKUP(CONCATENATE($B433,BP$2,"multi"),UHF!$V$3:$W$612,2,0))</f>
        <v>0</v>
      </c>
      <c r="BQ433" s="11">
        <f>IF(ISNA(VLOOKUP(CONCATENATE($B433,BQ$2,"multi"),UHF!$V$3:$W$612,2,0)),0,VLOOKUP(CONCATENATE($B433,BQ$2,"multi"),UHF!$V$3:$W$612,2,0))</f>
        <v>0</v>
      </c>
      <c r="BR433" s="11">
        <f>SUM(BF433:BQ433)</f>
        <v>0</v>
      </c>
      <c r="BS433" s="11">
        <f>IF(ISNA(VLOOKUP(CONCATENATE($B433,BS$2,"multi"),'A1'!$V$3:$W$612,2,0)),0,VLOOKUP(CONCATENATE($B433,BS$2,"multi"),'A1'!$V$3:$W$612,2,0))</f>
        <v>0</v>
      </c>
    </row>
    <row r="434" spans="2:71" x14ac:dyDescent="0.2">
      <c r="B434" s="8">
        <f>'Seznam-MO'!A445</f>
        <v>0</v>
      </c>
      <c r="C434" s="11">
        <f>IF(ISNA(VLOOKUP(CONCATENATE($B434,C$2,"multi"),'I-SUB'!$V$3:$W$624,2,0)),0,VLOOKUP(CONCATENATE($B434,C$2,"multi"),'I-SUB'!$V$3:$W$624,2,0))</f>
        <v>0</v>
      </c>
      <c r="D434" s="11">
        <f>IF(ISNA(VLOOKUP(CONCATENATE($B434,D$2,"multi"),'I-SUB'!$V$3:$W$624,2,0)),0,VLOOKUP(CONCATENATE($B434,D$2,"multi"),'I-SUB'!$V$3:$W$624,2,0))</f>
        <v>0</v>
      </c>
      <c r="E434" s="11">
        <f>IF(ISNA(VLOOKUP(CONCATENATE($B434,E$2,"multi"),'I-SUB'!$V$3:$W$624,2,0)),0,VLOOKUP(CONCATENATE($B434,E$2,"multi"),'I-SUB'!$V$3:$W$624,2,0))</f>
        <v>0</v>
      </c>
      <c r="F434" s="11">
        <f>IF(ISNA(VLOOKUP(CONCATENATE($B434,F$2,"multi"),'I-SUB'!$V$3:$W$624,2,0)),0,VLOOKUP(CONCATENATE($B434,F$2,"multi"),'I-SUB'!$V$3:$W$624,2,0))</f>
        <v>0</v>
      </c>
      <c r="G434" s="11">
        <f>IF(ISNA(VLOOKUP(CONCATENATE($B434,G$2,"multi"),'I-SUB'!$V$3:$W$624,2,0)),0,VLOOKUP(CONCATENATE($B434,G$2,"multi"),'I-SUB'!$V$3:$W$624,2,0))</f>
        <v>0</v>
      </c>
      <c r="H434" s="11">
        <f>IF(ISNA(VLOOKUP(CONCATENATE($B434,H$2,"multi"),'I-SUB'!$V$3:$W$624,2,0)),0,VLOOKUP(CONCATENATE($B434,H$2,"multi"),'I-SUB'!$V$3:$W$624,2,0))</f>
        <v>0</v>
      </c>
      <c r="I434" s="11">
        <f>IF(ISNA(VLOOKUP(CONCATENATE($B434,I$2,"multi"),'I-SUB'!$V$3:$W$624,2,0)),0,VLOOKUP(CONCATENATE($B434,I$2,"multi"),'I-SUB'!$V$3:$W$624,2,0))</f>
        <v>0</v>
      </c>
      <c r="J434" s="11">
        <f>IF(ISNA(VLOOKUP(CONCATENATE($B434,J$2,"multi"),'I-SUB'!$V$3:$W$624,2,0)),0,VLOOKUP(CONCATENATE($B434,J$2,"multi"),'I-SUB'!$V$3:$W$624,2,0))</f>
        <v>0</v>
      </c>
      <c r="K434" s="11">
        <f>IF(ISNA(VLOOKUP(CONCATENATE($B434,K$2,"multi"),'I-SUB'!$V$3:$W$624,2,0)),0,VLOOKUP(CONCATENATE($B434,K$2,"multi"),'I-SUB'!$V$3:$W$624,2,0))</f>
        <v>0</v>
      </c>
      <c r="L434" s="11">
        <f>IF(ISNA(VLOOKUP(CONCATENATE($B434,L$2,"multi"),'I-SUB'!$V$3:$W$624,2,0)),0,VLOOKUP(CONCATENATE($B434,L$2,"multi"),'I-SUB'!$V$3:$W$624,2,0))</f>
        <v>0</v>
      </c>
      <c r="M434" s="11">
        <f>IF(ISNA(VLOOKUP(CONCATENATE($B434,M$2,"multi"),'I-SUB'!$V$3:$W$624,2,0)),0,VLOOKUP(CONCATENATE($B434,M$2,"multi"),'I-SUB'!$V$3:$W$624,2,0))</f>
        <v>0</v>
      </c>
      <c r="N434" s="11">
        <f>IF(ISNA(VLOOKUP(CONCATENATE($B434,N$2,"multi"),'I-SUB'!$V$3:$W$624,2,0)),0,VLOOKUP(CONCATENATE($B434,N$2,"multi"),'I-SUB'!$V$3:$W$624,2,0))</f>
        <v>0</v>
      </c>
      <c r="O434" s="11">
        <f>IF(ISNA(VLOOKUP(CONCATENATE($B434,O$2,"multi"),'I-SUB'!$V$3:$W$624,2,0)),0,VLOOKUP(CONCATENATE($B434,O$2,"multi"),'I-SUB'!$V$3:$W$624,2,0))</f>
        <v>0</v>
      </c>
      <c r="P434" s="11">
        <f>SUM(C434:O434)</f>
        <v>0</v>
      </c>
      <c r="Q434" s="11">
        <f>IF(ISNA(VLOOKUP(CONCATENATE($B434,Q$2,"multi"),'II-SUB'!$V$3:$W$630,2,0)),0,VLOOKUP(CONCATENATE($B434,Q$2,"multi"),'II-SUB'!$V$3:$W$630,2,0))</f>
        <v>0</v>
      </c>
      <c r="R434" s="11">
        <f>IF(ISNA(VLOOKUP(CONCATENATE($B434,R$2,"multi"),'II-SUB'!$V$3:$W$630,2,0)),0,VLOOKUP(CONCATENATE($B434,R$2,"multi"),'II-SUB'!$V$3:$W$630,2,0))</f>
        <v>0</v>
      </c>
      <c r="S434" s="11">
        <f>IF(ISNA(VLOOKUP(CONCATENATE($B434,S$2,"multi"),'II-SUB'!$V$3:$W$630,2,0)),0,VLOOKUP(CONCATENATE($B434,S$2,"multi"),'II-SUB'!$V$3:$W$630,2,0))</f>
        <v>0</v>
      </c>
      <c r="T434" s="11">
        <f>IF(ISNA(VLOOKUP(CONCATENATE($B434,T$2,"multi"),'II-SUB'!$V$3:$W$630,2,0)),0,VLOOKUP(CONCATENATE($B434,T$2,"multi"),'II-SUB'!$V$3:$W$630,2,0))</f>
        <v>0</v>
      </c>
      <c r="U434" s="11">
        <f>IF(ISNA(VLOOKUP(CONCATENATE($B434,U$2,"multi"),'II-SUB'!$V$3:$W$630,2,0)),0,VLOOKUP(CONCATENATE($B434,U$2,"multi"),'II-SUB'!$V$3:$W$630,2,0))</f>
        <v>0</v>
      </c>
      <c r="V434" s="11">
        <f>IF(ISNA(VLOOKUP(CONCATENATE($B434,V$2,"multi"),'II-SUB'!$V$3:$W$630,2,0)),0,VLOOKUP(CONCATENATE($B434,V$2,"multi"),'II-SUB'!$V$3:$W$630,2,0))</f>
        <v>0</v>
      </c>
      <c r="W434" s="11">
        <f>IF(ISNA(VLOOKUP(CONCATENATE($B434,W$2,"multi"),'II-SUB'!$V$3:$W$630,2,0)),0,VLOOKUP(CONCATENATE($B434,W$2,"multi"),'II-SUB'!$V$3:$W$630,2,0))</f>
        <v>0</v>
      </c>
      <c r="X434" s="11">
        <f>IF(ISNA(VLOOKUP(CONCATENATE($B434,X$2,"multi"),'II-SUB'!$V$3:$W$630,2,0)),0,VLOOKUP(CONCATENATE($B434,X$2,"multi"),'II-SUB'!$V$3:$W$630,2,0))</f>
        <v>0</v>
      </c>
      <c r="Y434" s="11">
        <f>IF(ISNA(VLOOKUP(CONCATENATE($B434,Y$2,"multi"),'II-SUB'!$V$3:$W$630,2,0)),0,VLOOKUP(CONCATENATE($B434,Y$2,"multi"),'II-SUB'!$V$3:$W$630,2,0))</f>
        <v>0</v>
      </c>
      <c r="Z434" s="11">
        <f>IF(ISNA(VLOOKUP(CONCATENATE($B434,Z$2,"multi"),'II-SUB'!$V$3:$W$630,2,0)),0,VLOOKUP(CONCATENATE($B434,Z$2,"multi"),'II-SUB'!$V$3:$W$630,2,0))</f>
        <v>0</v>
      </c>
      <c r="AA434" s="11">
        <f>IF(ISNA(VLOOKUP(CONCATENATE($B434,AA$2,"multi"),'II-SUB'!$V$3:$W$630,2,0)),0,VLOOKUP(CONCATENATE($B434,AA$2,"multi"),'II-SUB'!$V$3:$W$630,2,0))</f>
        <v>0</v>
      </c>
      <c r="AB434" s="11">
        <f>IF(ISNA(VLOOKUP(CONCATENATE($B434,AB$2,"multi"),'II-SUB'!$V$3:$W$630,2,0)),0,VLOOKUP(CONCATENATE($B434,AB$2,"multi"),'II-SUB'!$V$3:$W$630,2,0))</f>
        <v>0</v>
      </c>
      <c r="AC434" s="11">
        <f>IF(ISNA(VLOOKUP(CONCATENATE($B434,AC$2,"multi"),'II-SUB'!$V$3:$W$630,2,0)),0,VLOOKUP(CONCATENATE($B434,AC$2,"multi"),'II-SUB'!$V$3:$W$630,2,0))</f>
        <v>0</v>
      </c>
      <c r="AD434" s="11">
        <f>SUM(Q434:AC434)</f>
        <v>0</v>
      </c>
      <c r="AE434" s="11">
        <f>IF(ISNA(VLOOKUP(CONCATENATE($B434,AE$2,"multi"),MW!$V$3:$W$600,2,0)),0,VLOOKUP(CONCATENATE($B434,AE$2,"multi"),MW!$V$3:$W$600,2,0))</f>
        <v>0</v>
      </c>
      <c r="AF434" s="11">
        <f>IF(ISNA(VLOOKUP(CONCATENATE($B434,AF$2,"multi"),MW!$V$3:$W$600,2,0)),0,VLOOKUP(CONCATENATE($B434,AF$2,"multi"),MW!$V$3:$W$600,2,0))</f>
        <v>0</v>
      </c>
      <c r="AG434" s="11">
        <f>IF(ISNA(VLOOKUP(CONCATENATE($B434,AG$2,"multi"),MW!$V$3:$W$600,2,0)),0,VLOOKUP(CONCATENATE($B434,AG$2,"multi"),MW!$V$3:$W$600,2,0))</f>
        <v>0</v>
      </c>
      <c r="AH434" s="11">
        <f>IF(ISNA(VLOOKUP(CONCATENATE($B434,AH$2,"multi"),MW!$V$3:$W$600,2,0)),0,VLOOKUP(CONCATENATE($B434,AH$2,"multi"),MW!$V$3:$W$600,2,0))</f>
        <v>0</v>
      </c>
      <c r="AI434" s="11">
        <f>IF(ISNA(VLOOKUP(CONCATENATE($B434,AI$2,"multi"),MW!$V$3:$W$600,2,0)),0,VLOOKUP(CONCATENATE($B434,AI$2,"multi"),MW!$V$3:$W$600,2,0))</f>
        <v>0</v>
      </c>
      <c r="AJ434" s="11">
        <f>IF(ISNA(VLOOKUP(CONCATENATE($B434,AJ$2,"multi"),MW!$V$3:$W$600,2,0)),0,VLOOKUP(CONCATENATE($B434,AJ$2,"multi"),MW!$V$3:$W$600,2,0))</f>
        <v>0</v>
      </c>
      <c r="AK434" s="11">
        <f>IF(ISNA(VLOOKUP(CONCATENATE($B434,AK$2,"multi"),MW!$V$3:$W$600,2,0)),0,VLOOKUP(CONCATENATE($B434,AK$2,"multi"),MW!$V$3:$W$600,2,0))</f>
        <v>0</v>
      </c>
      <c r="AL434" s="11">
        <f>IF(ISNA(VLOOKUP(CONCATENATE($B434,AL$2,"multi"),MW!$V$3:$W$600,2,0)),0,VLOOKUP(CONCATENATE($B434,AL$2,"multi"),MW!$V$3:$W$600,2,0))</f>
        <v>0</v>
      </c>
      <c r="AM434" s="11">
        <f>IF(ISNA(VLOOKUP(CONCATENATE($B434,AM$2,"multi"),MW!$V$3:$W$600,2,0)),0,VLOOKUP(CONCATENATE($B434,AM$2,"multi"),MW!$V$3:$W$600,2,0))</f>
        <v>0</v>
      </c>
      <c r="AN434" s="11">
        <f>IF(ISNA(VLOOKUP(CONCATENATE($B434,AN$2,"multi"),MW!$V$3:$W$600,2,0)),0,VLOOKUP(CONCATENATE($B434,AN$2,"multi"),MW!$V$3:$W$600,2,0))</f>
        <v>0</v>
      </c>
      <c r="AO434" s="11">
        <f>IF(ISNA(VLOOKUP(CONCATENATE($B434,AO$2,"multi"),MW!$V$3:$W$600,2,0)),0,VLOOKUP(CONCATENATE($B434,AO$2,"multi"),MW!$V$3:$W$600,2,0))</f>
        <v>0</v>
      </c>
      <c r="AP434" s="11">
        <f>SUM(AE434:AO434)</f>
        <v>0</v>
      </c>
      <c r="AQ434" s="11">
        <f>IF(ISNA(VLOOKUP(CONCATENATE($B434,AQ$2,"multi"),'III-SUB'!$V$3:$W$633,2,0)),0,VLOOKUP(CONCATENATE($B434,AQ$2,"multi"),'III-SUB'!$V$3:$W$633,2,0))</f>
        <v>0</v>
      </c>
      <c r="AR434" s="11">
        <f>IF(ISNA(VLOOKUP(CONCATENATE($B434,AR$2,"multi"),'III-SUB'!$V$3:$W$633,2,0)),0,VLOOKUP(CONCATENATE($B434,AR$2,"multi"),'III-SUB'!$V$3:$W$633,2,0))</f>
        <v>0</v>
      </c>
      <c r="AS434" s="11">
        <f>IF(ISNA(VLOOKUP(CONCATENATE($B434,AS$2,"multi"),'III-SUB'!$V$3:$W$633,2,0)),0,VLOOKUP(CONCATENATE($B434,AS$2,"multi"),'III-SUB'!$V$3:$W$633,2,0))</f>
        <v>0</v>
      </c>
      <c r="AT434" s="11">
        <f>IF(ISNA(VLOOKUP(CONCATENATE($B434,AT$2,"multi"),'III-SUB'!$V$3:$W$633,2,0)),0,VLOOKUP(CONCATENATE($B434,AT$2,"multi"),'III-SUB'!$V$3:$W$633,2,0))</f>
        <v>0</v>
      </c>
      <c r="AU434" s="11">
        <f>IF(ISNA(VLOOKUP(CONCATENATE($B434,AU$2,"multi"),'III-SUB'!$V$3:$W$633,2,0)),0,VLOOKUP(CONCATENATE($B434,AU$2,"multi"),'III-SUB'!$V$3:$W$633,2,0))</f>
        <v>0</v>
      </c>
      <c r="AV434" s="11">
        <f>IF(ISNA(VLOOKUP(CONCATENATE($B434,AV$2,"multi"),'III-SUB'!$V$3:$W$633,2,0)),0,VLOOKUP(CONCATENATE($B434,AV$2,"multi"),'III-SUB'!$V$3:$W$633,2,0))</f>
        <v>0</v>
      </c>
      <c r="AW434" s="11">
        <f>IF(ISNA(VLOOKUP(CONCATENATE($B434,AW$2,"multi"),'III-SUB'!$V$3:$W$633,2,0)),0,VLOOKUP(CONCATENATE($B434,AW$2,"multi"),'III-SUB'!$V$3:$W$633,2,0))</f>
        <v>0</v>
      </c>
      <c r="AX434" s="11">
        <f>IF(ISNA(VLOOKUP(CONCATENATE($B434,AX$2,"multi"),'III-SUB'!$V$3:$W$633,2,0)),0,VLOOKUP(CONCATENATE($B434,AX$2,"multi"),'III-SUB'!$V$3:$W$633,2,0))</f>
        <v>0</v>
      </c>
      <c r="AY434" s="11">
        <f>IF(ISNA(VLOOKUP(CONCATENATE($B434,AY$2,"multi"),'III-SUB'!$V$3:$W$633,2,0)),0,VLOOKUP(CONCATENATE($B434,AY$2,"multi"),'III-SUB'!$V$3:$W$633,2,0))</f>
        <v>0</v>
      </c>
      <c r="AZ434" s="11">
        <f>IF(ISNA(VLOOKUP(CONCATENATE($B434,AZ$2,"multi"),'III-SUB'!$V$3:$W$633,2,0)),0,VLOOKUP(CONCATENATE($B434,AZ$2,"multi"),'III-SUB'!$V$3:$W$633,2,0))</f>
        <v>0</v>
      </c>
      <c r="BA434" s="11">
        <f>IF(ISNA(VLOOKUP(CONCATENATE($B434,BA$2,"multi"),'III-SUB'!$V$3:$W$633,2,0)),0,VLOOKUP(CONCATENATE($B434,BA$2,"multi"),'III-SUB'!$V$3:$W$633,2,0))</f>
        <v>0</v>
      </c>
      <c r="BB434" s="11">
        <f>IF(ISNA(VLOOKUP(CONCATENATE($B434,BB$2,"multi"),'III-SUB'!$V$3:$W$633,2,0)),0,VLOOKUP(CONCATENATE($B434,BB$2,"multi"),'III-SUB'!$V$3:$W$633,2,0))</f>
        <v>0</v>
      </c>
      <c r="BC434" s="11">
        <f>IF(ISNA(VLOOKUP(CONCATENATE($B434,BC$2,"multi"),'III-SUB'!$V$3:$W$633,2,0)),0,VLOOKUP(CONCATENATE($B434,BC$2,"multi"),'III-SUB'!$V$3:$W$633,2,0))</f>
        <v>0</v>
      </c>
      <c r="BD434" s="11">
        <f>SUM(AQ434:BC434)</f>
        <v>0</v>
      </c>
      <c r="BE434" s="11">
        <f>IF(ISNA(VLOOKUP(CONCATENATE($B434,AQ$2,"multi"),VHF!$V$3:$W$627,2,0)),0,VLOOKUP(CONCATENATE($B434,AQ$2,"multi"),VHF!$V$3:$W$627,2,0))</f>
        <v>0</v>
      </c>
      <c r="BF434" s="11">
        <f>IF(ISNA(VLOOKUP(CONCATENATE($B434,BF$2,"multi"),UHF!$V$3:$W$612,2,0)),0,VLOOKUP(CONCATENATE($B434,BF$2,"multi"),UHF!$V$3:$W$612,2,0))</f>
        <v>0</v>
      </c>
      <c r="BG434" s="11">
        <f>IF(ISNA(VLOOKUP(CONCATENATE($B434,BG$2,"multi"),UHF!$V$3:$W$612,2,0)),0,VLOOKUP(CONCATENATE($B434,BG$2,"multi"),UHF!$V$3:$W$612,2,0))</f>
        <v>0</v>
      </c>
      <c r="BH434" s="11">
        <f>IF(ISNA(VLOOKUP(CONCATENATE($B434,BH$2,"multi"),UHF!$V$3:$W$612,2,0)),0,VLOOKUP(CONCATENATE($B434,BH$2,"multi"),UHF!$V$3:$W$612,2,0))</f>
        <v>0</v>
      </c>
      <c r="BI434" s="11">
        <f>IF(ISNA(VLOOKUP(CONCATENATE($B434,BI$2,"multi"),UHF!$V$3:$W$612,2,0)),0,VLOOKUP(CONCATENATE($B434,BI$2,"multi"),UHF!$V$3:$W$612,2,0))</f>
        <v>0</v>
      </c>
      <c r="BJ434" s="11">
        <f>IF(ISNA(VLOOKUP(CONCATENATE($B434,BJ$2,"multi"),UHF!$V$3:$W$612,2,0)),0,VLOOKUP(CONCATENATE($B434,BJ$2,"multi"),UHF!$V$3:$W$612,2,0))</f>
        <v>0</v>
      </c>
      <c r="BK434" s="11">
        <f>IF(ISNA(VLOOKUP(CONCATENATE($B434,BK$2,"multi"),UHF!$V$3:$W$612,2,0)),0,VLOOKUP(CONCATENATE($B434,BK$2,"multi"),UHF!$V$3:$W$612,2,0))</f>
        <v>0</v>
      </c>
      <c r="BL434" s="11">
        <f>IF(ISNA(VLOOKUP(CONCATENATE($B434,BL$2,"multi"),UHF!$V$3:$W$612,2,0)),0,VLOOKUP(CONCATENATE($B434,BL$2,"multi"),UHF!$V$3:$W$612,2,0))</f>
        <v>0</v>
      </c>
      <c r="BM434" s="11">
        <f>IF(ISNA(VLOOKUP(CONCATENATE($B434,BM$2,"multi"),UHF!$V$3:$W$612,2,0)),0,VLOOKUP(CONCATENATE($B434,BM$2,"multi"),UHF!$V$3:$W$612,2,0))</f>
        <v>0</v>
      </c>
      <c r="BN434" s="11">
        <f>IF(ISNA(VLOOKUP(CONCATENATE($B434,BN$2,"multi"),UHF!$V$3:$W$612,2,0)),0,VLOOKUP(CONCATENATE($B434,BN$2,"multi"),UHF!$V$3:$W$612,2,0))</f>
        <v>0</v>
      </c>
      <c r="BO434" s="11">
        <f>IF(ISNA(VLOOKUP(CONCATENATE($B434,BO$2,"multi"),UHF!$V$3:$W$612,2,0)),0,VLOOKUP(CONCATENATE($B434,BO$2,"multi"),UHF!$V$3:$W$612,2,0))</f>
        <v>0</v>
      </c>
      <c r="BP434" s="11">
        <f>IF(ISNA(VLOOKUP(CONCATENATE($B434,BP$2,"multi"),UHF!$V$3:$W$612,2,0)),0,VLOOKUP(CONCATENATE($B434,BP$2,"multi"),UHF!$V$3:$W$612,2,0))</f>
        <v>0</v>
      </c>
      <c r="BQ434" s="11">
        <f>IF(ISNA(VLOOKUP(CONCATENATE($B434,BQ$2,"multi"),UHF!$V$3:$W$612,2,0)),0,VLOOKUP(CONCATENATE($B434,BQ$2,"multi"),UHF!$V$3:$W$612,2,0))</f>
        <v>0</v>
      </c>
      <c r="BR434" s="11">
        <f>SUM(BF434:BQ434)</f>
        <v>0</v>
      </c>
      <c r="BS434" s="11">
        <f>IF(ISNA(VLOOKUP(CONCATENATE($B434,BS$2,"multi"),'A1'!$V$3:$W$612,2,0)),0,VLOOKUP(CONCATENATE($B434,BS$2,"multi"),'A1'!$V$3:$W$612,2,0))</f>
        <v>0</v>
      </c>
    </row>
    <row r="435" spans="2:71" x14ac:dyDescent="0.2">
      <c r="B435" s="8">
        <f>'Seznam-MO'!A446</f>
        <v>0</v>
      </c>
      <c r="C435" s="11">
        <f>IF(ISNA(VLOOKUP(CONCATENATE($B435,C$2,"multi"),'I-SUB'!$V$3:$W$624,2,0)),0,VLOOKUP(CONCATENATE($B435,C$2,"multi"),'I-SUB'!$V$3:$W$624,2,0))</f>
        <v>0</v>
      </c>
      <c r="D435" s="11">
        <f>IF(ISNA(VLOOKUP(CONCATENATE($B435,D$2,"multi"),'I-SUB'!$V$3:$W$624,2,0)),0,VLOOKUP(CONCATENATE($B435,D$2,"multi"),'I-SUB'!$V$3:$W$624,2,0))</f>
        <v>0</v>
      </c>
      <c r="E435" s="11">
        <f>IF(ISNA(VLOOKUP(CONCATENATE($B435,E$2,"multi"),'I-SUB'!$V$3:$W$624,2,0)),0,VLOOKUP(CONCATENATE($B435,E$2,"multi"),'I-SUB'!$V$3:$W$624,2,0))</f>
        <v>0</v>
      </c>
      <c r="F435" s="11">
        <f>IF(ISNA(VLOOKUP(CONCATENATE($B435,F$2,"multi"),'I-SUB'!$V$3:$W$624,2,0)),0,VLOOKUP(CONCATENATE($B435,F$2,"multi"),'I-SUB'!$V$3:$W$624,2,0))</f>
        <v>0</v>
      </c>
      <c r="G435" s="11">
        <f>IF(ISNA(VLOOKUP(CONCATENATE($B435,G$2,"multi"),'I-SUB'!$V$3:$W$624,2,0)),0,VLOOKUP(CONCATENATE($B435,G$2,"multi"),'I-SUB'!$V$3:$W$624,2,0))</f>
        <v>0</v>
      </c>
      <c r="H435" s="11">
        <f>IF(ISNA(VLOOKUP(CONCATENATE($B435,H$2,"multi"),'I-SUB'!$V$3:$W$624,2,0)),0,VLOOKUP(CONCATENATE($B435,H$2,"multi"),'I-SUB'!$V$3:$W$624,2,0))</f>
        <v>0</v>
      </c>
      <c r="I435" s="11">
        <f>IF(ISNA(VLOOKUP(CONCATENATE($B435,I$2,"multi"),'I-SUB'!$V$3:$W$624,2,0)),0,VLOOKUP(CONCATENATE($B435,I$2,"multi"),'I-SUB'!$V$3:$W$624,2,0))</f>
        <v>0</v>
      </c>
      <c r="J435" s="11">
        <f>IF(ISNA(VLOOKUP(CONCATENATE($B435,J$2,"multi"),'I-SUB'!$V$3:$W$624,2,0)),0,VLOOKUP(CONCATENATE($B435,J$2,"multi"),'I-SUB'!$V$3:$W$624,2,0))</f>
        <v>0</v>
      </c>
      <c r="K435" s="11">
        <f>IF(ISNA(VLOOKUP(CONCATENATE($B435,K$2,"multi"),'I-SUB'!$V$3:$W$624,2,0)),0,VLOOKUP(CONCATENATE($B435,K$2,"multi"),'I-SUB'!$V$3:$W$624,2,0))</f>
        <v>0</v>
      </c>
      <c r="L435" s="11">
        <f>IF(ISNA(VLOOKUP(CONCATENATE($B435,L$2,"multi"),'I-SUB'!$V$3:$W$624,2,0)),0,VLOOKUP(CONCATENATE($B435,L$2,"multi"),'I-SUB'!$V$3:$W$624,2,0))</f>
        <v>0</v>
      </c>
      <c r="M435" s="11">
        <f>IF(ISNA(VLOOKUP(CONCATENATE($B435,M$2,"multi"),'I-SUB'!$V$3:$W$624,2,0)),0,VLOOKUP(CONCATENATE($B435,M$2,"multi"),'I-SUB'!$V$3:$W$624,2,0))</f>
        <v>0</v>
      </c>
      <c r="N435" s="11">
        <f>IF(ISNA(VLOOKUP(CONCATENATE($B435,N$2,"multi"),'I-SUB'!$V$3:$W$624,2,0)),0,VLOOKUP(CONCATENATE($B435,N$2,"multi"),'I-SUB'!$V$3:$W$624,2,0))</f>
        <v>0</v>
      </c>
      <c r="O435" s="11">
        <f>IF(ISNA(VLOOKUP(CONCATENATE($B435,O$2,"multi"),'I-SUB'!$V$3:$W$624,2,0)),0,VLOOKUP(CONCATENATE($B435,O$2,"multi"),'I-SUB'!$V$3:$W$624,2,0))</f>
        <v>0</v>
      </c>
      <c r="P435" s="11">
        <f>SUM(C435:O435)</f>
        <v>0</v>
      </c>
      <c r="Q435" s="11">
        <f>IF(ISNA(VLOOKUP(CONCATENATE($B435,Q$2,"multi"),'II-SUB'!$V$3:$W$630,2,0)),0,VLOOKUP(CONCATENATE($B435,Q$2,"multi"),'II-SUB'!$V$3:$W$630,2,0))</f>
        <v>0</v>
      </c>
      <c r="R435" s="11">
        <f>IF(ISNA(VLOOKUP(CONCATENATE($B435,R$2,"multi"),'II-SUB'!$V$3:$W$630,2,0)),0,VLOOKUP(CONCATENATE($B435,R$2,"multi"),'II-SUB'!$V$3:$W$630,2,0))</f>
        <v>0</v>
      </c>
      <c r="S435" s="11">
        <f>IF(ISNA(VLOOKUP(CONCATENATE($B435,S$2,"multi"),'II-SUB'!$V$3:$W$630,2,0)),0,VLOOKUP(CONCATENATE($B435,S$2,"multi"),'II-SUB'!$V$3:$W$630,2,0))</f>
        <v>0</v>
      </c>
      <c r="T435" s="11">
        <f>IF(ISNA(VLOOKUP(CONCATENATE($B435,T$2,"multi"),'II-SUB'!$V$3:$W$630,2,0)),0,VLOOKUP(CONCATENATE($B435,T$2,"multi"),'II-SUB'!$V$3:$W$630,2,0))</f>
        <v>0</v>
      </c>
      <c r="U435" s="11">
        <f>IF(ISNA(VLOOKUP(CONCATENATE($B435,U$2,"multi"),'II-SUB'!$V$3:$W$630,2,0)),0,VLOOKUP(CONCATENATE($B435,U$2,"multi"),'II-SUB'!$V$3:$W$630,2,0))</f>
        <v>0</v>
      </c>
      <c r="V435" s="11">
        <f>IF(ISNA(VLOOKUP(CONCATENATE($B435,V$2,"multi"),'II-SUB'!$V$3:$W$630,2,0)),0,VLOOKUP(CONCATENATE($B435,V$2,"multi"),'II-SUB'!$V$3:$W$630,2,0))</f>
        <v>0</v>
      </c>
      <c r="W435" s="11">
        <f>IF(ISNA(VLOOKUP(CONCATENATE($B435,W$2,"multi"),'II-SUB'!$V$3:$W$630,2,0)),0,VLOOKUP(CONCATENATE($B435,W$2,"multi"),'II-SUB'!$V$3:$W$630,2,0))</f>
        <v>0</v>
      </c>
      <c r="X435" s="11">
        <f>IF(ISNA(VLOOKUP(CONCATENATE($B435,X$2,"multi"),'II-SUB'!$V$3:$W$630,2,0)),0,VLOOKUP(CONCATENATE($B435,X$2,"multi"),'II-SUB'!$V$3:$W$630,2,0))</f>
        <v>0</v>
      </c>
      <c r="Y435" s="11">
        <f>IF(ISNA(VLOOKUP(CONCATENATE($B435,Y$2,"multi"),'II-SUB'!$V$3:$W$630,2,0)),0,VLOOKUP(CONCATENATE($B435,Y$2,"multi"),'II-SUB'!$V$3:$W$630,2,0))</f>
        <v>0</v>
      </c>
      <c r="Z435" s="11">
        <f>IF(ISNA(VLOOKUP(CONCATENATE($B435,Z$2,"multi"),'II-SUB'!$V$3:$W$630,2,0)),0,VLOOKUP(CONCATENATE($B435,Z$2,"multi"),'II-SUB'!$V$3:$W$630,2,0))</f>
        <v>0</v>
      </c>
      <c r="AA435" s="11">
        <f>IF(ISNA(VLOOKUP(CONCATENATE($B435,AA$2,"multi"),'II-SUB'!$V$3:$W$630,2,0)),0,VLOOKUP(CONCATENATE($B435,AA$2,"multi"),'II-SUB'!$V$3:$W$630,2,0))</f>
        <v>0</v>
      </c>
      <c r="AB435" s="11">
        <f>IF(ISNA(VLOOKUP(CONCATENATE($B435,AB$2,"multi"),'II-SUB'!$V$3:$W$630,2,0)),0,VLOOKUP(CONCATENATE($B435,AB$2,"multi"),'II-SUB'!$V$3:$W$630,2,0))</f>
        <v>0</v>
      </c>
      <c r="AC435" s="11">
        <f>IF(ISNA(VLOOKUP(CONCATENATE($B435,AC$2,"multi"),'II-SUB'!$V$3:$W$630,2,0)),0,VLOOKUP(CONCATENATE($B435,AC$2,"multi"),'II-SUB'!$V$3:$W$630,2,0))</f>
        <v>0</v>
      </c>
      <c r="AD435" s="11">
        <f>SUM(Q435:AC435)</f>
        <v>0</v>
      </c>
      <c r="AE435" s="11">
        <f>IF(ISNA(VLOOKUP(CONCATENATE($B435,AE$2,"multi"),MW!$V$3:$W$600,2,0)),0,VLOOKUP(CONCATENATE($B435,AE$2,"multi"),MW!$V$3:$W$600,2,0))</f>
        <v>0</v>
      </c>
      <c r="AF435" s="11">
        <f>IF(ISNA(VLOOKUP(CONCATENATE($B435,AF$2,"multi"),MW!$V$3:$W$600,2,0)),0,VLOOKUP(CONCATENATE($B435,AF$2,"multi"),MW!$V$3:$W$600,2,0))</f>
        <v>0</v>
      </c>
      <c r="AG435" s="11">
        <f>IF(ISNA(VLOOKUP(CONCATENATE($B435,AG$2,"multi"),MW!$V$3:$W$600,2,0)),0,VLOOKUP(CONCATENATE($B435,AG$2,"multi"),MW!$V$3:$W$600,2,0))</f>
        <v>0</v>
      </c>
      <c r="AH435" s="11">
        <f>IF(ISNA(VLOOKUP(CONCATENATE($B435,AH$2,"multi"),MW!$V$3:$W$600,2,0)),0,VLOOKUP(CONCATENATE($B435,AH$2,"multi"),MW!$V$3:$W$600,2,0))</f>
        <v>0</v>
      </c>
      <c r="AI435" s="11">
        <f>IF(ISNA(VLOOKUP(CONCATENATE($B435,AI$2,"multi"),MW!$V$3:$W$600,2,0)),0,VLOOKUP(CONCATENATE($B435,AI$2,"multi"),MW!$V$3:$W$600,2,0))</f>
        <v>0</v>
      </c>
      <c r="AJ435" s="11">
        <f>IF(ISNA(VLOOKUP(CONCATENATE($B435,AJ$2,"multi"),MW!$V$3:$W$600,2,0)),0,VLOOKUP(CONCATENATE($B435,AJ$2,"multi"),MW!$V$3:$W$600,2,0))</f>
        <v>0</v>
      </c>
      <c r="AK435" s="11">
        <f>IF(ISNA(VLOOKUP(CONCATENATE($B435,AK$2,"multi"),MW!$V$3:$W$600,2,0)),0,VLOOKUP(CONCATENATE($B435,AK$2,"multi"),MW!$V$3:$W$600,2,0))</f>
        <v>0</v>
      </c>
      <c r="AL435" s="11">
        <f>IF(ISNA(VLOOKUP(CONCATENATE($B435,AL$2,"multi"),MW!$V$3:$W$600,2,0)),0,VLOOKUP(CONCATENATE($B435,AL$2,"multi"),MW!$V$3:$W$600,2,0))</f>
        <v>0</v>
      </c>
      <c r="AM435" s="11">
        <f>IF(ISNA(VLOOKUP(CONCATENATE($B435,AM$2,"multi"),MW!$V$3:$W$600,2,0)),0,VLOOKUP(CONCATENATE($B435,AM$2,"multi"),MW!$V$3:$W$600,2,0))</f>
        <v>0</v>
      </c>
      <c r="AN435" s="11">
        <f>IF(ISNA(VLOOKUP(CONCATENATE($B435,AN$2,"multi"),MW!$V$3:$W$600,2,0)),0,VLOOKUP(CONCATENATE($B435,AN$2,"multi"),MW!$V$3:$W$600,2,0))</f>
        <v>0</v>
      </c>
      <c r="AO435" s="11">
        <f>IF(ISNA(VLOOKUP(CONCATENATE($B435,AO$2,"multi"),MW!$V$3:$W$600,2,0)),0,VLOOKUP(CONCATENATE($B435,AO$2,"multi"),MW!$V$3:$W$600,2,0))</f>
        <v>0</v>
      </c>
      <c r="AP435" s="11">
        <f>SUM(AE435:AO435)</f>
        <v>0</v>
      </c>
      <c r="AQ435" s="11">
        <f>IF(ISNA(VLOOKUP(CONCATENATE($B435,AQ$2,"multi"),'III-SUB'!$V$3:$W$633,2,0)),0,VLOOKUP(CONCATENATE($B435,AQ$2,"multi"),'III-SUB'!$V$3:$W$633,2,0))</f>
        <v>0</v>
      </c>
      <c r="AR435" s="11">
        <f>IF(ISNA(VLOOKUP(CONCATENATE($B435,AR$2,"multi"),'III-SUB'!$V$3:$W$633,2,0)),0,VLOOKUP(CONCATENATE($B435,AR$2,"multi"),'III-SUB'!$V$3:$W$633,2,0))</f>
        <v>0</v>
      </c>
      <c r="AS435" s="11">
        <f>IF(ISNA(VLOOKUP(CONCATENATE($B435,AS$2,"multi"),'III-SUB'!$V$3:$W$633,2,0)),0,VLOOKUP(CONCATENATE($B435,AS$2,"multi"),'III-SUB'!$V$3:$W$633,2,0))</f>
        <v>0</v>
      </c>
      <c r="AT435" s="11">
        <f>IF(ISNA(VLOOKUP(CONCATENATE($B435,AT$2,"multi"),'III-SUB'!$V$3:$W$633,2,0)),0,VLOOKUP(CONCATENATE($B435,AT$2,"multi"),'III-SUB'!$V$3:$W$633,2,0))</f>
        <v>0</v>
      </c>
      <c r="AU435" s="11">
        <f>IF(ISNA(VLOOKUP(CONCATENATE($B435,AU$2,"multi"),'III-SUB'!$V$3:$W$633,2,0)),0,VLOOKUP(CONCATENATE($B435,AU$2,"multi"),'III-SUB'!$V$3:$W$633,2,0))</f>
        <v>0</v>
      </c>
      <c r="AV435" s="11">
        <f>IF(ISNA(VLOOKUP(CONCATENATE($B435,AV$2,"multi"),'III-SUB'!$V$3:$W$633,2,0)),0,VLOOKUP(CONCATENATE($B435,AV$2,"multi"),'III-SUB'!$V$3:$W$633,2,0))</f>
        <v>0</v>
      </c>
      <c r="AW435" s="11">
        <f>IF(ISNA(VLOOKUP(CONCATENATE($B435,AW$2,"multi"),'III-SUB'!$V$3:$W$633,2,0)),0,VLOOKUP(CONCATENATE($B435,AW$2,"multi"),'III-SUB'!$V$3:$W$633,2,0))</f>
        <v>0</v>
      </c>
      <c r="AX435" s="11">
        <f>IF(ISNA(VLOOKUP(CONCATENATE($B435,AX$2,"multi"),'III-SUB'!$V$3:$W$633,2,0)),0,VLOOKUP(CONCATENATE($B435,AX$2,"multi"),'III-SUB'!$V$3:$W$633,2,0))</f>
        <v>0</v>
      </c>
      <c r="AY435" s="11">
        <f>IF(ISNA(VLOOKUP(CONCATENATE($B435,AY$2,"multi"),'III-SUB'!$V$3:$W$633,2,0)),0,VLOOKUP(CONCATENATE($B435,AY$2,"multi"),'III-SUB'!$V$3:$W$633,2,0))</f>
        <v>0</v>
      </c>
      <c r="AZ435" s="11">
        <f>IF(ISNA(VLOOKUP(CONCATENATE($B435,AZ$2,"multi"),'III-SUB'!$V$3:$W$633,2,0)),0,VLOOKUP(CONCATENATE($B435,AZ$2,"multi"),'III-SUB'!$V$3:$W$633,2,0))</f>
        <v>0</v>
      </c>
      <c r="BA435" s="11">
        <f>IF(ISNA(VLOOKUP(CONCATENATE($B435,BA$2,"multi"),'III-SUB'!$V$3:$W$633,2,0)),0,VLOOKUP(CONCATENATE($B435,BA$2,"multi"),'III-SUB'!$V$3:$W$633,2,0))</f>
        <v>0</v>
      </c>
      <c r="BB435" s="11">
        <f>IF(ISNA(VLOOKUP(CONCATENATE($B435,BB$2,"multi"),'III-SUB'!$V$3:$W$633,2,0)),0,VLOOKUP(CONCATENATE($B435,BB$2,"multi"),'III-SUB'!$V$3:$W$633,2,0))</f>
        <v>0</v>
      </c>
      <c r="BC435" s="11">
        <f>IF(ISNA(VLOOKUP(CONCATENATE($B435,BC$2,"multi"),'III-SUB'!$V$3:$W$633,2,0)),0,VLOOKUP(CONCATENATE($B435,BC$2,"multi"),'III-SUB'!$V$3:$W$633,2,0))</f>
        <v>0</v>
      </c>
      <c r="BD435" s="11">
        <f>SUM(AQ435:BC435)</f>
        <v>0</v>
      </c>
      <c r="BE435" s="11">
        <f>IF(ISNA(VLOOKUP(CONCATENATE($B435,AQ$2,"multi"),VHF!$V$3:$W$627,2,0)),0,VLOOKUP(CONCATENATE($B435,AQ$2,"multi"),VHF!$V$3:$W$627,2,0))</f>
        <v>0</v>
      </c>
      <c r="BF435" s="11">
        <f>IF(ISNA(VLOOKUP(CONCATENATE($B435,BF$2,"multi"),UHF!$V$3:$W$612,2,0)),0,VLOOKUP(CONCATENATE($B435,BF$2,"multi"),UHF!$V$3:$W$612,2,0))</f>
        <v>0</v>
      </c>
      <c r="BG435" s="11">
        <f>IF(ISNA(VLOOKUP(CONCATENATE($B435,BG$2,"multi"),UHF!$V$3:$W$612,2,0)),0,VLOOKUP(CONCATENATE($B435,BG$2,"multi"),UHF!$V$3:$W$612,2,0))</f>
        <v>0</v>
      </c>
      <c r="BH435" s="11">
        <f>IF(ISNA(VLOOKUP(CONCATENATE($B435,BH$2,"multi"),UHF!$V$3:$W$612,2,0)),0,VLOOKUP(CONCATENATE($B435,BH$2,"multi"),UHF!$V$3:$W$612,2,0))</f>
        <v>0</v>
      </c>
      <c r="BI435" s="11">
        <f>IF(ISNA(VLOOKUP(CONCATENATE($B435,BI$2,"multi"),UHF!$V$3:$W$612,2,0)),0,VLOOKUP(CONCATENATE($B435,BI$2,"multi"),UHF!$V$3:$W$612,2,0))</f>
        <v>0</v>
      </c>
      <c r="BJ435" s="11">
        <f>IF(ISNA(VLOOKUP(CONCATENATE($B435,BJ$2,"multi"),UHF!$V$3:$W$612,2,0)),0,VLOOKUP(CONCATENATE($B435,BJ$2,"multi"),UHF!$V$3:$W$612,2,0))</f>
        <v>0</v>
      </c>
      <c r="BK435" s="11">
        <f>IF(ISNA(VLOOKUP(CONCATENATE($B435,BK$2,"multi"),UHF!$V$3:$W$612,2,0)),0,VLOOKUP(CONCATENATE($B435,BK$2,"multi"),UHF!$V$3:$W$612,2,0))</f>
        <v>0</v>
      </c>
      <c r="BL435" s="11">
        <f>IF(ISNA(VLOOKUP(CONCATENATE($B435,BL$2,"multi"),UHF!$V$3:$W$612,2,0)),0,VLOOKUP(CONCATENATE($B435,BL$2,"multi"),UHF!$V$3:$W$612,2,0))</f>
        <v>0</v>
      </c>
      <c r="BM435" s="11">
        <f>IF(ISNA(VLOOKUP(CONCATENATE($B435,BM$2,"multi"),UHF!$V$3:$W$612,2,0)),0,VLOOKUP(CONCATENATE($B435,BM$2,"multi"),UHF!$V$3:$W$612,2,0))</f>
        <v>0</v>
      </c>
      <c r="BN435" s="11">
        <f>IF(ISNA(VLOOKUP(CONCATENATE($B435,BN$2,"multi"),UHF!$V$3:$W$612,2,0)),0,VLOOKUP(CONCATENATE($B435,BN$2,"multi"),UHF!$V$3:$W$612,2,0))</f>
        <v>0</v>
      </c>
      <c r="BO435" s="11">
        <f>IF(ISNA(VLOOKUP(CONCATENATE($B435,BO$2,"multi"),UHF!$V$3:$W$612,2,0)),0,VLOOKUP(CONCATENATE($B435,BO$2,"multi"),UHF!$V$3:$W$612,2,0))</f>
        <v>0</v>
      </c>
      <c r="BP435" s="11">
        <f>IF(ISNA(VLOOKUP(CONCATENATE($B435,BP$2,"multi"),UHF!$V$3:$W$612,2,0)),0,VLOOKUP(CONCATENATE($B435,BP$2,"multi"),UHF!$V$3:$W$612,2,0))</f>
        <v>0</v>
      </c>
      <c r="BQ435" s="11">
        <f>IF(ISNA(VLOOKUP(CONCATENATE($B435,BQ$2,"multi"),UHF!$V$3:$W$612,2,0)),0,VLOOKUP(CONCATENATE($B435,BQ$2,"multi"),UHF!$V$3:$W$612,2,0))</f>
        <v>0</v>
      </c>
      <c r="BR435" s="11">
        <f>SUM(BF435:BQ435)</f>
        <v>0</v>
      </c>
      <c r="BS435" s="11">
        <f>IF(ISNA(VLOOKUP(CONCATENATE($B435,BS$2,"multi"),'A1'!$V$3:$W$612,2,0)),0,VLOOKUP(CONCATENATE($B435,BS$2,"multi"),'A1'!$V$3:$W$612,2,0))</f>
        <v>0</v>
      </c>
    </row>
    <row r="436" spans="2:71" x14ac:dyDescent="0.2">
      <c r="B436" s="8">
        <f>'Seznam-MO'!A447</f>
        <v>0</v>
      </c>
      <c r="C436" s="11">
        <f>IF(ISNA(VLOOKUP(CONCATENATE($B436,C$2,"multi"),'I-SUB'!$V$3:$W$624,2,0)),0,VLOOKUP(CONCATENATE($B436,C$2,"multi"),'I-SUB'!$V$3:$W$624,2,0))</f>
        <v>0</v>
      </c>
      <c r="D436" s="11">
        <f>IF(ISNA(VLOOKUP(CONCATENATE($B436,D$2,"multi"),'I-SUB'!$V$3:$W$624,2,0)),0,VLOOKUP(CONCATENATE($B436,D$2,"multi"),'I-SUB'!$V$3:$W$624,2,0))</f>
        <v>0</v>
      </c>
      <c r="E436" s="11">
        <f>IF(ISNA(VLOOKUP(CONCATENATE($B436,E$2,"multi"),'I-SUB'!$V$3:$W$624,2,0)),0,VLOOKUP(CONCATENATE($B436,E$2,"multi"),'I-SUB'!$V$3:$W$624,2,0))</f>
        <v>0</v>
      </c>
      <c r="F436" s="11">
        <f>IF(ISNA(VLOOKUP(CONCATENATE($B436,F$2,"multi"),'I-SUB'!$V$3:$W$624,2,0)),0,VLOOKUP(CONCATENATE($B436,F$2,"multi"),'I-SUB'!$V$3:$W$624,2,0))</f>
        <v>0</v>
      </c>
      <c r="G436" s="11">
        <f>IF(ISNA(VLOOKUP(CONCATENATE($B436,G$2,"multi"),'I-SUB'!$V$3:$W$624,2,0)),0,VLOOKUP(CONCATENATE($B436,G$2,"multi"),'I-SUB'!$V$3:$W$624,2,0))</f>
        <v>0</v>
      </c>
      <c r="H436" s="11">
        <f>IF(ISNA(VLOOKUP(CONCATENATE($B436,H$2,"multi"),'I-SUB'!$V$3:$W$624,2,0)),0,VLOOKUP(CONCATENATE($B436,H$2,"multi"),'I-SUB'!$V$3:$W$624,2,0))</f>
        <v>0</v>
      </c>
      <c r="I436" s="11">
        <f>IF(ISNA(VLOOKUP(CONCATENATE($B436,I$2,"multi"),'I-SUB'!$V$3:$W$624,2,0)),0,VLOOKUP(CONCATENATE($B436,I$2,"multi"),'I-SUB'!$V$3:$W$624,2,0))</f>
        <v>0</v>
      </c>
      <c r="J436" s="11">
        <f>IF(ISNA(VLOOKUP(CONCATENATE($B436,J$2,"multi"),'I-SUB'!$V$3:$W$624,2,0)),0,VLOOKUP(CONCATENATE($B436,J$2,"multi"),'I-SUB'!$V$3:$W$624,2,0))</f>
        <v>0</v>
      </c>
      <c r="K436" s="11">
        <f>IF(ISNA(VLOOKUP(CONCATENATE($B436,K$2,"multi"),'I-SUB'!$V$3:$W$624,2,0)),0,VLOOKUP(CONCATENATE($B436,K$2,"multi"),'I-SUB'!$V$3:$W$624,2,0))</f>
        <v>0</v>
      </c>
      <c r="L436" s="11">
        <f>IF(ISNA(VLOOKUP(CONCATENATE($B436,L$2,"multi"),'I-SUB'!$V$3:$W$624,2,0)),0,VLOOKUP(CONCATENATE($B436,L$2,"multi"),'I-SUB'!$V$3:$W$624,2,0))</f>
        <v>0</v>
      </c>
      <c r="M436" s="11">
        <f>IF(ISNA(VLOOKUP(CONCATENATE($B436,M$2,"multi"),'I-SUB'!$V$3:$W$624,2,0)),0,VLOOKUP(CONCATENATE($B436,M$2,"multi"),'I-SUB'!$V$3:$W$624,2,0))</f>
        <v>0</v>
      </c>
      <c r="N436" s="11">
        <f>IF(ISNA(VLOOKUP(CONCATENATE($B436,N$2,"multi"),'I-SUB'!$V$3:$W$624,2,0)),0,VLOOKUP(CONCATENATE($B436,N$2,"multi"),'I-SUB'!$V$3:$W$624,2,0))</f>
        <v>0</v>
      </c>
      <c r="O436" s="11">
        <f>IF(ISNA(VLOOKUP(CONCATENATE($B436,O$2,"multi"),'I-SUB'!$V$3:$W$624,2,0)),0,VLOOKUP(CONCATENATE($B436,O$2,"multi"),'I-SUB'!$V$3:$W$624,2,0))</f>
        <v>0</v>
      </c>
      <c r="P436" s="11">
        <f>SUM(C436:O436)</f>
        <v>0</v>
      </c>
      <c r="Q436" s="11">
        <f>IF(ISNA(VLOOKUP(CONCATENATE($B436,Q$2,"multi"),'II-SUB'!$V$3:$W$630,2,0)),0,VLOOKUP(CONCATENATE($B436,Q$2,"multi"),'II-SUB'!$V$3:$W$630,2,0))</f>
        <v>0</v>
      </c>
      <c r="R436" s="11">
        <f>IF(ISNA(VLOOKUP(CONCATENATE($B436,R$2,"multi"),'II-SUB'!$V$3:$W$630,2,0)),0,VLOOKUP(CONCATENATE($B436,R$2,"multi"),'II-SUB'!$V$3:$W$630,2,0))</f>
        <v>0</v>
      </c>
      <c r="S436" s="11">
        <f>IF(ISNA(VLOOKUP(CONCATENATE($B436,S$2,"multi"),'II-SUB'!$V$3:$W$630,2,0)),0,VLOOKUP(CONCATENATE($B436,S$2,"multi"),'II-SUB'!$V$3:$W$630,2,0))</f>
        <v>0</v>
      </c>
      <c r="T436" s="11">
        <f>IF(ISNA(VLOOKUP(CONCATENATE($B436,T$2,"multi"),'II-SUB'!$V$3:$W$630,2,0)),0,VLOOKUP(CONCATENATE($B436,T$2,"multi"),'II-SUB'!$V$3:$W$630,2,0))</f>
        <v>0</v>
      </c>
      <c r="U436" s="11">
        <f>IF(ISNA(VLOOKUP(CONCATENATE($B436,U$2,"multi"),'II-SUB'!$V$3:$W$630,2,0)),0,VLOOKUP(CONCATENATE($B436,U$2,"multi"),'II-SUB'!$V$3:$W$630,2,0))</f>
        <v>0</v>
      </c>
      <c r="V436" s="11">
        <f>IF(ISNA(VLOOKUP(CONCATENATE($B436,V$2,"multi"),'II-SUB'!$V$3:$W$630,2,0)),0,VLOOKUP(CONCATENATE($B436,V$2,"multi"),'II-SUB'!$V$3:$W$630,2,0))</f>
        <v>0</v>
      </c>
      <c r="W436" s="11">
        <f>IF(ISNA(VLOOKUP(CONCATENATE($B436,W$2,"multi"),'II-SUB'!$V$3:$W$630,2,0)),0,VLOOKUP(CONCATENATE($B436,W$2,"multi"),'II-SUB'!$V$3:$W$630,2,0))</f>
        <v>0</v>
      </c>
      <c r="X436" s="11">
        <f>IF(ISNA(VLOOKUP(CONCATENATE($B436,X$2,"multi"),'II-SUB'!$V$3:$W$630,2,0)),0,VLOOKUP(CONCATENATE($B436,X$2,"multi"),'II-SUB'!$V$3:$W$630,2,0))</f>
        <v>0</v>
      </c>
      <c r="Y436" s="11">
        <f>IF(ISNA(VLOOKUP(CONCATENATE($B436,Y$2,"multi"),'II-SUB'!$V$3:$W$630,2,0)),0,VLOOKUP(CONCATENATE($B436,Y$2,"multi"),'II-SUB'!$V$3:$W$630,2,0))</f>
        <v>0</v>
      </c>
      <c r="Z436" s="11">
        <f>IF(ISNA(VLOOKUP(CONCATENATE($B436,Z$2,"multi"),'II-SUB'!$V$3:$W$630,2,0)),0,VLOOKUP(CONCATENATE($B436,Z$2,"multi"),'II-SUB'!$V$3:$W$630,2,0))</f>
        <v>0</v>
      </c>
      <c r="AA436" s="11">
        <f>IF(ISNA(VLOOKUP(CONCATENATE($B436,AA$2,"multi"),'II-SUB'!$V$3:$W$630,2,0)),0,VLOOKUP(CONCATENATE($B436,AA$2,"multi"),'II-SUB'!$V$3:$W$630,2,0))</f>
        <v>0</v>
      </c>
      <c r="AB436" s="11">
        <f>IF(ISNA(VLOOKUP(CONCATENATE($B436,AB$2,"multi"),'II-SUB'!$V$3:$W$630,2,0)),0,VLOOKUP(CONCATENATE($B436,AB$2,"multi"),'II-SUB'!$V$3:$W$630,2,0))</f>
        <v>0</v>
      </c>
      <c r="AC436" s="11">
        <f>IF(ISNA(VLOOKUP(CONCATENATE($B436,AC$2,"multi"),'II-SUB'!$V$3:$W$630,2,0)),0,VLOOKUP(CONCATENATE($B436,AC$2,"multi"),'II-SUB'!$V$3:$W$630,2,0))</f>
        <v>0</v>
      </c>
      <c r="AD436" s="11">
        <f>SUM(Q436:AC436)</f>
        <v>0</v>
      </c>
      <c r="AE436" s="11">
        <f>IF(ISNA(VLOOKUP(CONCATENATE($B436,AE$2,"multi"),MW!$V$3:$W$600,2,0)),0,VLOOKUP(CONCATENATE($B436,AE$2,"multi"),MW!$V$3:$W$600,2,0))</f>
        <v>0</v>
      </c>
      <c r="AF436" s="11">
        <f>IF(ISNA(VLOOKUP(CONCATENATE($B436,AF$2,"multi"),MW!$V$3:$W$600,2,0)),0,VLOOKUP(CONCATENATE($B436,AF$2,"multi"),MW!$V$3:$W$600,2,0))</f>
        <v>0</v>
      </c>
      <c r="AG436" s="11">
        <f>IF(ISNA(VLOOKUP(CONCATENATE($B436,AG$2,"multi"),MW!$V$3:$W$600,2,0)),0,VLOOKUP(CONCATENATE($B436,AG$2,"multi"),MW!$V$3:$W$600,2,0))</f>
        <v>0</v>
      </c>
      <c r="AH436" s="11">
        <f>IF(ISNA(VLOOKUP(CONCATENATE($B436,AH$2,"multi"),MW!$V$3:$W$600,2,0)),0,VLOOKUP(CONCATENATE($B436,AH$2,"multi"),MW!$V$3:$W$600,2,0))</f>
        <v>0</v>
      </c>
      <c r="AI436" s="11">
        <f>IF(ISNA(VLOOKUP(CONCATENATE($B436,AI$2,"multi"),MW!$V$3:$W$600,2,0)),0,VLOOKUP(CONCATENATE($B436,AI$2,"multi"),MW!$V$3:$W$600,2,0))</f>
        <v>0</v>
      </c>
      <c r="AJ436" s="11">
        <f>IF(ISNA(VLOOKUP(CONCATENATE($B436,AJ$2,"multi"),MW!$V$3:$W$600,2,0)),0,VLOOKUP(CONCATENATE($B436,AJ$2,"multi"),MW!$V$3:$W$600,2,0))</f>
        <v>0</v>
      </c>
      <c r="AK436" s="11">
        <f>IF(ISNA(VLOOKUP(CONCATENATE($B436,AK$2,"multi"),MW!$V$3:$W$600,2,0)),0,VLOOKUP(CONCATENATE($B436,AK$2,"multi"),MW!$V$3:$W$600,2,0))</f>
        <v>0</v>
      </c>
      <c r="AL436" s="11">
        <f>IF(ISNA(VLOOKUP(CONCATENATE($B436,AL$2,"multi"),MW!$V$3:$W$600,2,0)),0,VLOOKUP(CONCATENATE($B436,AL$2,"multi"),MW!$V$3:$W$600,2,0))</f>
        <v>0</v>
      </c>
      <c r="AM436" s="11">
        <f>IF(ISNA(VLOOKUP(CONCATENATE($B436,AM$2,"multi"),MW!$V$3:$W$600,2,0)),0,VLOOKUP(CONCATENATE($B436,AM$2,"multi"),MW!$V$3:$W$600,2,0))</f>
        <v>0</v>
      </c>
      <c r="AN436" s="11">
        <f>IF(ISNA(VLOOKUP(CONCATENATE($B436,AN$2,"multi"),MW!$V$3:$W$600,2,0)),0,VLOOKUP(CONCATENATE($B436,AN$2,"multi"),MW!$V$3:$W$600,2,0))</f>
        <v>0</v>
      </c>
      <c r="AO436" s="11">
        <f>IF(ISNA(VLOOKUP(CONCATENATE($B436,AO$2,"multi"),MW!$V$3:$W$600,2,0)),0,VLOOKUP(CONCATENATE($B436,AO$2,"multi"),MW!$V$3:$W$600,2,0))</f>
        <v>0</v>
      </c>
      <c r="AP436" s="11">
        <f>SUM(AE436:AO436)</f>
        <v>0</v>
      </c>
      <c r="AQ436" s="11">
        <f>IF(ISNA(VLOOKUP(CONCATENATE($B436,AQ$2,"multi"),'III-SUB'!$V$3:$W$633,2,0)),0,VLOOKUP(CONCATENATE($B436,AQ$2,"multi"),'III-SUB'!$V$3:$W$633,2,0))</f>
        <v>0</v>
      </c>
      <c r="AR436" s="11">
        <f>IF(ISNA(VLOOKUP(CONCATENATE($B436,AR$2,"multi"),'III-SUB'!$V$3:$W$633,2,0)),0,VLOOKUP(CONCATENATE($B436,AR$2,"multi"),'III-SUB'!$V$3:$W$633,2,0))</f>
        <v>0</v>
      </c>
      <c r="AS436" s="11">
        <f>IF(ISNA(VLOOKUP(CONCATENATE($B436,AS$2,"multi"),'III-SUB'!$V$3:$W$633,2,0)),0,VLOOKUP(CONCATENATE($B436,AS$2,"multi"),'III-SUB'!$V$3:$W$633,2,0))</f>
        <v>0</v>
      </c>
      <c r="AT436" s="11">
        <f>IF(ISNA(VLOOKUP(CONCATENATE($B436,AT$2,"multi"),'III-SUB'!$V$3:$W$633,2,0)),0,VLOOKUP(CONCATENATE($B436,AT$2,"multi"),'III-SUB'!$V$3:$W$633,2,0))</f>
        <v>0</v>
      </c>
      <c r="AU436" s="11">
        <f>IF(ISNA(VLOOKUP(CONCATENATE($B436,AU$2,"multi"),'III-SUB'!$V$3:$W$633,2,0)),0,VLOOKUP(CONCATENATE($B436,AU$2,"multi"),'III-SUB'!$V$3:$W$633,2,0))</f>
        <v>0</v>
      </c>
      <c r="AV436" s="11">
        <f>IF(ISNA(VLOOKUP(CONCATENATE($B436,AV$2,"multi"),'III-SUB'!$V$3:$W$633,2,0)),0,VLOOKUP(CONCATENATE($B436,AV$2,"multi"),'III-SUB'!$V$3:$W$633,2,0))</f>
        <v>0</v>
      </c>
      <c r="AW436" s="11">
        <f>IF(ISNA(VLOOKUP(CONCATENATE($B436,AW$2,"multi"),'III-SUB'!$V$3:$W$633,2,0)),0,VLOOKUP(CONCATENATE($B436,AW$2,"multi"),'III-SUB'!$V$3:$W$633,2,0))</f>
        <v>0</v>
      </c>
      <c r="AX436" s="11">
        <f>IF(ISNA(VLOOKUP(CONCATENATE($B436,AX$2,"multi"),'III-SUB'!$V$3:$W$633,2,0)),0,VLOOKUP(CONCATENATE($B436,AX$2,"multi"),'III-SUB'!$V$3:$W$633,2,0))</f>
        <v>0</v>
      </c>
      <c r="AY436" s="11">
        <f>IF(ISNA(VLOOKUP(CONCATENATE($B436,AY$2,"multi"),'III-SUB'!$V$3:$W$633,2,0)),0,VLOOKUP(CONCATENATE($B436,AY$2,"multi"),'III-SUB'!$V$3:$W$633,2,0))</f>
        <v>0</v>
      </c>
      <c r="AZ436" s="11">
        <f>IF(ISNA(VLOOKUP(CONCATENATE($B436,AZ$2,"multi"),'III-SUB'!$V$3:$W$633,2,0)),0,VLOOKUP(CONCATENATE($B436,AZ$2,"multi"),'III-SUB'!$V$3:$W$633,2,0))</f>
        <v>0</v>
      </c>
      <c r="BA436" s="11">
        <f>IF(ISNA(VLOOKUP(CONCATENATE($B436,BA$2,"multi"),'III-SUB'!$V$3:$W$633,2,0)),0,VLOOKUP(CONCATENATE($B436,BA$2,"multi"),'III-SUB'!$V$3:$W$633,2,0))</f>
        <v>0</v>
      </c>
      <c r="BB436" s="11">
        <f>IF(ISNA(VLOOKUP(CONCATENATE($B436,BB$2,"multi"),'III-SUB'!$V$3:$W$633,2,0)),0,VLOOKUP(CONCATENATE($B436,BB$2,"multi"),'III-SUB'!$V$3:$W$633,2,0))</f>
        <v>0</v>
      </c>
      <c r="BC436" s="11">
        <f>IF(ISNA(VLOOKUP(CONCATENATE($B436,BC$2,"multi"),'III-SUB'!$V$3:$W$633,2,0)),0,VLOOKUP(CONCATENATE($B436,BC$2,"multi"),'III-SUB'!$V$3:$W$633,2,0))</f>
        <v>0</v>
      </c>
      <c r="BD436" s="11">
        <f>SUM(AQ436:BC436)</f>
        <v>0</v>
      </c>
      <c r="BE436" s="11">
        <f>IF(ISNA(VLOOKUP(CONCATENATE($B436,AQ$2,"multi"),VHF!$V$3:$W$627,2,0)),0,VLOOKUP(CONCATENATE($B436,AQ$2,"multi"),VHF!$V$3:$W$627,2,0))</f>
        <v>0</v>
      </c>
      <c r="BF436" s="11">
        <f>IF(ISNA(VLOOKUP(CONCATENATE($B436,BF$2,"multi"),UHF!$V$3:$W$612,2,0)),0,VLOOKUP(CONCATENATE($B436,BF$2,"multi"),UHF!$V$3:$W$612,2,0))</f>
        <v>0</v>
      </c>
      <c r="BG436" s="11">
        <f>IF(ISNA(VLOOKUP(CONCATENATE($B436,BG$2,"multi"),UHF!$V$3:$W$612,2,0)),0,VLOOKUP(CONCATENATE($B436,BG$2,"multi"),UHF!$V$3:$W$612,2,0))</f>
        <v>0</v>
      </c>
      <c r="BH436" s="11">
        <f>IF(ISNA(VLOOKUP(CONCATENATE($B436,BH$2,"multi"),UHF!$V$3:$W$612,2,0)),0,VLOOKUP(CONCATENATE($B436,BH$2,"multi"),UHF!$V$3:$W$612,2,0))</f>
        <v>0</v>
      </c>
      <c r="BI436" s="11">
        <f>IF(ISNA(VLOOKUP(CONCATENATE($B436,BI$2,"multi"),UHF!$V$3:$W$612,2,0)),0,VLOOKUP(CONCATENATE($B436,BI$2,"multi"),UHF!$V$3:$W$612,2,0))</f>
        <v>0</v>
      </c>
      <c r="BJ436" s="11">
        <f>IF(ISNA(VLOOKUP(CONCATENATE($B436,BJ$2,"multi"),UHF!$V$3:$W$612,2,0)),0,VLOOKUP(CONCATENATE($B436,BJ$2,"multi"),UHF!$V$3:$W$612,2,0))</f>
        <v>0</v>
      </c>
      <c r="BK436" s="11">
        <f>IF(ISNA(VLOOKUP(CONCATENATE($B436,BK$2,"multi"),UHF!$V$3:$W$612,2,0)),0,VLOOKUP(CONCATENATE($B436,BK$2,"multi"),UHF!$V$3:$W$612,2,0))</f>
        <v>0</v>
      </c>
      <c r="BL436" s="11">
        <f>IF(ISNA(VLOOKUP(CONCATENATE($B436,BL$2,"multi"),UHF!$V$3:$W$612,2,0)),0,VLOOKUP(CONCATENATE($B436,BL$2,"multi"),UHF!$V$3:$W$612,2,0))</f>
        <v>0</v>
      </c>
      <c r="BM436" s="11">
        <f>IF(ISNA(VLOOKUP(CONCATENATE($B436,BM$2,"multi"),UHF!$V$3:$W$612,2,0)),0,VLOOKUP(CONCATENATE($B436,BM$2,"multi"),UHF!$V$3:$W$612,2,0))</f>
        <v>0</v>
      </c>
      <c r="BN436" s="11">
        <f>IF(ISNA(VLOOKUP(CONCATENATE($B436,BN$2,"multi"),UHF!$V$3:$W$612,2,0)),0,VLOOKUP(CONCATENATE($B436,BN$2,"multi"),UHF!$V$3:$W$612,2,0))</f>
        <v>0</v>
      </c>
      <c r="BO436" s="11">
        <f>IF(ISNA(VLOOKUP(CONCATENATE($B436,BO$2,"multi"),UHF!$V$3:$W$612,2,0)),0,VLOOKUP(CONCATENATE($B436,BO$2,"multi"),UHF!$V$3:$W$612,2,0))</f>
        <v>0</v>
      </c>
      <c r="BP436" s="11">
        <f>IF(ISNA(VLOOKUP(CONCATENATE($B436,BP$2,"multi"),UHF!$V$3:$W$612,2,0)),0,VLOOKUP(CONCATENATE($B436,BP$2,"multi"),UHF!$V$3:$W$612,2,0))</f>
        <v>0</v>
      </c>
      <c r="BQ436" s="11">
        <f>IF(ISNA(VLOOKUP(CONCATENATE($B436,BQ$2,"multi"),UHF!$V$3:$W$612,2,0)),0,VLOOKUP(CONCATENATE($B436,BQ$2,"multi"),UHF!$V$3:$W$612,2,0))</f>
        <v>0</v>
      </c>
      <c r="BR436" s="11">
        <f>SUM(BF436:BQ436)</f>
        <v>0</v>
      </c>
      <c r="BS436" s="11">
        <f>IF(ISNA(VLOOKUP(CONCATENATE($B436,BS$2,"multi"),'A1'!$V$3:$W$612,2,0)),0,VLOOKUP(CONCATENATE($B436,BS$2,"multi"),'A1'!$V$3:$W$612,2,0))</f>
        <v>0</v>
      </c>
    </row>
    <row r="437" spans="2:71" x14ac:dyDescent="0.2">
      <c r="B437" s="8">
        <f>'Seznam-MO'!A448</f>
        <v>0</v>
      </c>
      <c r="C437" s="11">
        <f>IF(ISNA(VLOOKUP(CONCATENATE($B437,C$2,"multi"),'I-SUB'!$V$3:$W$624,2,0)),0,VLOOKUP(CONCATENATE($B437,C$2,"multi"),'I-SUB'!$V$3:$W$624,2,0))</f>
        <v>0</v>
      </c>
      <c r="D437" s="11">
        <f>IF(ISNA(VLOOKUP(CONCATENATE($B437,D$2,"multi"),'I-SUB'!$V$3:$W$624,2,0)),0,VLOOKUP(CONCATENATE($B437,D$2,"multi"),'I-SUB'!$V$3:$W$624,2,0))</f>
        <v>0</v>
      </c>
      <c r="E437" s="11">
        <f>IF(ISNA(VLOOKUP(CONCATENATE($B437,E$2,"multi"),'I-SUB'!$V$3:$W$624,2,0)),0,VLOOKUP(CONCATENATE($B437,E$2,"multi"),'I-SUB'!$V$3:$W$624,2,0))</f>
        <v>0</v>
      </c>
      <c r="F437" s="11">
        <f>IF(ISNA(VLOOKUP(CONCATENATE($B437,F$2,"multi"),'I-SUB'!$V$3:$W$624,2,0)),0,VLOOKUP(CONCATENATE($B437,F$2,"multi"),'I-SUB'!$V$3:$W$624,2,0))</f>
        <v>0</v>
      </c>
      <c r="G437" s="11">
        <f>IF(ISNA(VLOOKUP(CONCATENATE($B437,G$2,"multi"),'I-SUB'!$V$3:$W$624,2,0)),0,VLOOKUP(CONCATENATE($B437,G$2,"multi"),'I-SUB'!$V$3:$W$624,2,0))</f>
        <v>0</v>
      </c>
      <c r="H437" s="11">
        <f>IF(ISNA(VLOOKUP(CONCATENATE($B437,H$2,"multi"),'I-SUB'!$V$3:$W$624,2,0)),0,VLOOKUP(CONCATENATE($B437,H$2,"multi"),'I-SUB'!$V$3:$W$624,2,0))</f>
        <v>0</v>
      </c>
      <c r="I437" s="11">
        <f>IF(ISNA(VLOOKUP(CONCATENATE($B437,I$2,"multi"),'I-SUB'!$V$3:$W$624,2,0)),0,VLOOKUP(CONCATENATE($B437,I$2,"multi"),'I-SUB'!$V$3:$W$624,2,0))</f>
        <v>0</v>
      </c>
      <c r="J437" s="11">
        <f>IF(ISNA(VLOOKUP(CONCATENATE($B437,J$2,"multi"),'I-SUB'!$V$3:$W$624,2,0)),0,VLOOKUP(CONCATENATE($B437,J$2,"multi"),'I-SUB'!$V$3:$W$624,2,0))</f>
        <v>0</v>
      </c>
      <c r="K437" s="11">
        <f>IF(ISNA(VLOOKUP(CONCATENATE($B437,K$2,"multi"),'I-SUB'!$V$3:$W$624,2,0)),0,VLOOKUP(CONCATENATE($B437,K$2,"multi"),'I-SUB'!$V$3:$W$624,2,0))</f>
        <v>0</v>
      </c>
      <c r="L437" s="11">
        <f>IF(ISNA(VLOOKUP(CONCATENATE($B437,L$2,"multi"),'I-SUB'!$V$3:$W$624,2,0)),0,VLOOKUP(CONCATENATE($B437,L$2,"multi"),'I-SUB'!$V$3:$W$624,2,0))</f>
        <v>0</v>
      </c>
      <c r="M437" s="11">
        <f>IF(ISNA(VLOOKUP(CONCATENATE($B437,M$2,"multi"),'I-SUB'!$V$3:$W$624,2,0)),0,VLOOKUP(CONCATENATE($B437,M$2,"multi"),'I-SUB'!$V$3:$W$624,2,0))</f>
        <v>0</v>
      </c>
      <c r="N437" s="11">
        <f>IF(ISNA(VLOOKUP(CONCATENATE($B437,N$2,"multi"),'I-SUB'!$V$3:$W$624,2,0)),0,VLOOKUP(CONCATENATE($B437,N$2,"multi"),'I-SUB'!$V$3:$W$624,2,0))</f>
        <v>0</v>
      </c>
      <c r="O437" s="11">
        <f>IF(ISNA(VLOOKUP(CONCATENATE($B437,O$2,"multi"),'I-SUB'!$V$3:$W$624,2,0)),0,VLOOKUP(CONCATENATE($B437,O$2,"multi"),'I-SUB'!$V$3:$W$624,2,0))</f>
        <v>0</v>
      </c>
      <c r="P437" s="11">
        <f>SUM(C437:O437)</f>
        <v>0</v>
      </c>
      <c r="Q437" s="11">
        <f>IF(ISNA(VLOOKUP(CONCATENATE($B437,Q$2,"multi"),'II-SUB'!$V$3:$W$630,2,0)),0,VLOOKUP(CONCATENATE($B437,Q$2,"multi"),'II-SUB'!$V$3:$W$630,2,0))</f>
        <v>0</v>
      </c>
      <c r="R437" s="11">
        <f>IF(ISNA(VLOOKUP(CONCATENATE($B437,R$2,"multi"),'II-SUB'!$V$3:$W$630,2,0)),0,VLOOKUP(CONCATENATE($B437,R$2,"multi"),'II-SUB'!$V$3:$W$630,2,0))</f>
        <v>0</v>
      </c>
      <c r="S437" s="11">
        <f>IF(ISNA(VLOOKUP(CONCATENATE($B437,S$2,"multi"),'II-SUB'!$V$3:$W$630,2,0)),0,VLOOKUP(CONCATENATE($B437,S$2,"multi"),'II-SUB'!$V$3:$W$630,2,0))</f>
        <v>0</v>
      </c>
      <c r="T437" s="11">
        <f>IF(ISNA(VLOOKUP(CONCATENATE($B437,T$2,"multi"),'II-SUB'!$V$3:$W$630,2,0)),0,VLOOKUP(CONCATENATE($B437,T$2,"multi"),'II-SUB'!$V$3:$W$630,2,0))</f>
        <v>0</v>
      </c>
      <c r="U437" s="11">
        <f>IF(ISNA(VLOOKUP(CONCATENATE($B437,U$2,"multi"),'II-SUB'!$V$3:$W$630,2,0)),0,VLOOKUP(CONCATENATE($B437,U$2,"multi"),'II-SUB'!$V$3:$W$630,2,0))</f>
        <v>0</v>
      </c>
      <c r="V437" s="11">
        <f>IF(ISNA(VLOOKUP(CONCATENATE($B437,V$2,"multi"),'II-SUB'!$V$3:$W$630,2,0)),0,VLOOKUP(CONCATENATE($B437,V$2,"multi"),'II-SUB'!$V$3:$W$630,2,0))</f>
        <v>0</v>
      </c>
      <c r="W437" s="11">
        <f>IF(ISNA(VLOOKUP(CONCATENATE($B437,W$2,"multi"),'II-SUB'!$V$3:$W$630,2,0)),0,VLOOKUP(CONCATENATE($B437,W$2,"multi"),'II-SUB'!$V$3:$W$630,2,0))</f>
        <v>0</v>
      </c>
      <c r="X437" s="11">
        <f>IF(ISNA(VLOOKUP(CONCATENATE($B437,X$2,"multi"),'II-SUB'!$V$3:$W$630,2,0)),0,VLOOKUP(CONCATENATE($B437,X$2,"multi"),'II-SUB'!$V$3:$W$630,2,0))</f>
        <v>0</v>
      </c>
      <c r="Y437" s="11">
        <f>IF(ISNA(VLOOKUP(CONCATENATE($B437,Y$2,"multi"),'II-SUB'!$V$3:$W$630,2,0)),0,VLOOKUP(CONCATENATE($B437,Y$2,"multi"),'II-SUB'!$V$3:$W$630,2,0))</f>
        <v>0</v>
      </c>
      <c r="Z437" s="11">
        <f>IF(ISNA(VLOOKUP(CONCATENATE($B437,Z$2,"multi"),'II-SUB'!$V$3:$W$630,2,0)),0,VLOOKUP(CONCATENATE($B437,Z$2,"multi"),'II-SUB'!$V$3:$W$630,2,0))</f>
        <v>0</v>
      </c>
      <c r="AA437" s="11">
        <f>IF(ISNA(VLOOKUP(CONCATENATE($B437,AA$2,"multi"),'II-SUB'!$V$3:$W$630,2,0)),0,VLOOKUP(CONCATENATE($B437,AA$2,"multi"),'II-SUB'!$V$3:$W$630,2,0))</f>
        <v>0</v>
      </c>
      <c r="AB437" s="11">
        <f>IF(ISNA(VLOOKUP(CONCATENATE($B437,AB$2,"multi"),'II-SUB'!$V$3:$W$630,2,0)),0,VLOOKUP(CONCATENATE($B437,AB$2,"multi"),'II-SUB'!$V$3:$W$630,2,0))</f>
        <v>0</v>
      </c>
      <c r="AC437" s="11">
        <f>IF(ISNA(VLOOKUP(CONCATENATE($B437,AC$2,"multi"),'II-SUB'!$V$3:$W$630,2,0)),0,VLOOKUP(CONCATENATE($B437,AC$2,"multi"),'II-SUB'!$V$3:$W$630,2,0))</f>
        <v>0</v>
      </c>
      <c r="AD437" s="11">
        <f>SUM(Q437:AC437)</f>
        <v>0</v>
      </c>
      <c r="AE437" s="11">
        <f>IF(ISNA(VLOOKUP(CONCATENATE($B437,AE$2,"multi"),MW!$V$3:$W$600,2,0)),0,VLOOKUP(CONCATENATE($B437,AE$2,"multi"),MW!$V$3:$W$600,2,0))</f>
        <v>0</v>
      </c>
      <c r="AF437" s="11">
        <f>IF(ISNA(VLOOKUP(CONCATENATE($B437,AF$2,"multi"),MW!$V$3:$W$600,2,0)),0,VLOOKUP(CONCATENATE($B437,AF$2,"multi"),MW!$V$3:$W$600,2,0))</f>
        <v>0</v>
      </c>
      <c r="AG437" s="11">
        <f>IF(ISNA(VLOOKUP(CONCATENATE($B437,AG$2,"multi"),MW!$V$3:$W$600,2,0)),0,VLOOKUP(CONCATENATE($B437,AG$2,"multi"),MW!$V$3:$W$600,2,0))</f>
        <v>0</v>
      </c>
      <c r="AH437" s="11">
        <f>IF(ISNA(VLOOKUP(CONCATENATE($B437,AH$2,"multi"),MW!$V$3:$W$600,2,0)),0,VLOOKUP(CONCATENATE($B437,AH$2,"multi"),MW!$V$3:$W$600,2,0))</f>
        <v>0</v>
      </c>
      <c r="AI437" s="11">
        <f>IF(ISNA(VLOOKUP(CONCATENATE($B437,AI$2,"multi"),MW!$V$3:$W$600,2,0)),0,VLOOKUP(CONCATENATE($B437,AI$2,"multi"),MW!$V$3:$W$600,2,0))</f>
        <v>0</v>
      </c>
      <c r="AJ437" s="11">
        <f>IF(ISNA(VLOOKUP(CONCATENATE($B437,AJ$2,"multi"),MW!$V$3:$W$600,2,0)),0,VLOOKUP(CONCATENATE($B437,AJ$2,"multi"),MW!$V$3:$W$600,2,0))</f>
        <v>0</v>
      </c>
      <c r="AK437" s="11">
        <f>IF(ISNA(VLOOKUP(CONCATENATE($B437,AK$2,"multi"),MW!$V$3:$W$600,2,0)),0,VLOOKUP(CONCATENATE($B437,AK$2,"multi"),MW!$V$3:$W$600,2,0))</f>
        <v>0</v>
      </c>
      <c r="AL437" s="11">
        <f>IF(ISNA(VLOOKUP(CONCATENATE($B437,AL$2,"multi"),MW!$V$3:$W$600,2,0)),0,VLOOKUP(CONCATENATE($B437,AL$2,"multi"),MW!$V$3:$W$600,2,0))</f>
        <v>0</v>
      </c>
      <c r="AM437" s="11">
        <f>IF(ISNA(VLOOKUP(CONCATENATE($B437,AM$2,"multi"),MW!$V$3:$W$600,2,0)),0,VLOOKUP(CONCATENATE($B437,AM$2,"multi"),MW!$V$3:$W$600,2,0))</f>
        <v>0</v>
      </c>
      <c r="AN437" s="11">
        <f>IF(ISNA(VLOOKUP(CONCATENATE($B437,AN$2,"multi"),MW!$V$3:$W$600,2,0)),0,VLOOKUP(CONCATENATE($B437,AN$2,"multi"),MW!$V$3:$W$600,2,0))</f>
        <v>0</v>
      </c>
      <c r="AO437" s="11">
        <f>IF(ISNA(VLOOKUP(CONCATENATE($B437,AO$2,"multi"),MW!$V$3:$W$600,2,0)),0,VLOOKUP(CONCATENATE($B437,AO$2,"multi"),MW!$V$3:$W$600,2,0))</f>
        <v>0</v>
      </c>
      <c r="AP437" s="11">
        <f>SUM(AE437:AO437)</f>
        <v>0</v>
      </c>
      <c r="AQ437" s="11">
        <f>IF(ISNA(VLOOKUP(CONCATENATE($B437,AQ$2,"multi"),'III-SUB'!$V$3:$W$633,2,0)),0,VLOOKUP(CONCATENATE($B437,AQ$2,"multi"),'III-SUB'!$V$3:$W$633,2,0))</f>
        <v>0</v>
      </c>
      <c r="AR437" s="11">
        <f>IF(ISNA(VLOOKUP(CONCATENATE($B437,AR$2,"multi"),'III-SUB'!$V$3:$W$633,2,0)),0,VLOOKUP(CONCATENATE($B437,AR$2,"multi"),'III-SUB'!$V$3:$W$633,2,0))</f>
        <v>0</v>
      </c>
      <c r="AS437" s="11">
        <f>IF(ISNA(VLOOKUP(CONCATENATE($B437,AS$2,"multi"),'III-SUB'!$V$3:$W$633,2,0)),0,VLOOKUP(CONCATENATE($B437,AS$2,"multi"),'III-SUB'!$V$3:$W$633,2,0))</f>
        <v>0</v>
      </c>
      <c r="AT437" s="11">
        <f>IF(ISNA(VLOOKUP(CONCATENATE($B437,AT$2,"multi"),'III-SUB'!$V$3:$W$633,2,0)),0,VLOOKUP(CONCATENATE($B437,AT$2,"multi"),'III-SUB'!$V$3:$W$633,2,0))</f>
        <v>0</v>
      </c>
      <c r="AU437" s="11">
        <f>IF(ISNA(VLOOKUP(CONCATENATE($B437,AU$2,"multi"),'III-SUB'!$V$3:$W$633,2,0)),0,VLOOKUP(CONCATENATE($B437,AU$2,"multi"),'III-SUB'!$V$3:$W$633,2,0))</f>
        <v>0</v>
      </c>
      <c r="AV437" s="11">
        <f>IF(ISNA(VLOOKUP(CONCATENATE($B437,AV$2,"multi"),'III-SUB'!$V$3:$W$633,2,0)),0,VLOOKUP(CONCATENATE($B437,AV$2,"multi"),'III-SUB'!$V$3:$W$633,2,0))</f>
        <v>0</v>
      </c>
      <c r="AW437" s="11">
        <f>IF(ISNA(VLOOKUP(CONCATENATE($B437,AW$2,"multi"),'III-SUB'!$V$3:$W$633,2,0)),0,VLOOKUP(CONCATENATE($B437,AW$2,"multi"),'III-SUB'!$V$3:$W$633,2,0))</f>
        <v>0</v>
      </c>
      <c r="AX437" s="11">
        <f>IF(ISNA(VLOOKUP(CONCATENATE($B437,AX$2,"multi"),'III-SUB'!$V$3:$W$633,2,0)),0,VLOOKUP(CONCATENATE($B437,AX$2,"multi"),'III-SUB'!$V$3:$W$633,2,0))</f>
        <v>0</v>
      </c>
      <c r="AY437" s="11">
        <f>IF(ISNA(VLOOKUP(CONCATENATE($B437,AY$2,"multi"),'III-SUB'!$V$3:$W$633,2,0)),0,VLOOKUP(CONCATENATE($B437,AY$2,"multi"),'III-SUB'!$V$3:$W$633,2,0))</f>
        <v>0</v>
      </c>
      <c r="AZ437" s="11">
        <f>IF(ISNA(VLOOKUP(CONCATENATE($B437,AZ$2,"multi"),'III-SUB'!$V$3:$W$633,2,0)),0,VLOOKUP(CONCATENATE($B437,AZ$2,"multi"),'III-SUB'!$V$3:$W$633,2,0))</f>
        <v>0</v>
      </c>
      <c r="BA437" s="11">
        <f>IF(ISNA(VLOOKUP(CONCATENATE($B437,BA$2,"multi"),'III-SUB'!$V$3:$W$633,2,0)),0,VLOOKUP(CONCATENATE($B437,BA$2,"multi"),'III-SUB'!$V$3:$W$633,2,0))</f>
        <v>0</v>
      </c>
      <c r="BB437" s="11">
        <f>IF(ISNA(VLOOKUP(CONCATENATE($B437,BB$2,"multi"),'III-SUB'!$V$3:$W$633,2,0)),0,VLOOKUP(CONCATENATE($B437,BB$2,"multi"),'III-SUB'!$V$3:$W$633,2,0))</f>
        <v>0</v>
      </c>
      <c r="BC437" s="11">
        <f>IF(ISNA(VLOOKUP(CONCATENATE($B437,BC$2,"multi"),'III-SUB'!$V$3:$W$633,2,0)),0,VLOOKUP(CONCATENATE($B437,BC$2,"multi"),'III-SUB'!$V$3:$W$633,2,0))</f>
        <v>0</v>
      </c>
      <c r="BD437" s="11">
        <f>SUM(AQ437:BC437)</f>
        <v>0</v>
      </c>
      <c r="BE437" s="11">
        <f>IF(ISNA(VLOOKUP(CONCATENATE($B437,AQ$2,"multi"),VHF!$V$3:$W$627,2,0)),0,VLOOKUP(CONCATENATE($B437,AQ$2,"multi"),VHF!$V$3:$W$627,2,0))</f>
        <v>0</v>
      </c>
      <c r="BF437" s="11">
        <f>IF(ISNA(VLOOKUP(CONCATENATE($B437,BF$2,"multi"),UHF!$V$3:$W$612,2,0)),0,VLOOKUP(CONCATENATE($B437,BF$2,"multi"),UHF!$V$3:$W$612,2,0))</f>
        <v>0</v>
      </c>
      <c r="BG437" s="11">
        <f>IF(ISNA(VLOOKUP(CONCATENATE($B437,BG$2,"multi"),UHF!$V$3:$W$612,2,0)),0,VLOOKUP(CONCATENATE($B437,BG$2,"multi"),UHF!$V$3:$W$612,2,0))</f>
        <v>0</v>
      </c>
      <c r="BH437" s="11">
        <f>IF(ISNA(VLOOKUP(CONCATENATE($B437,BH$2,"multi"),UHF!$V$3:$W$612,2,0)),0,VLOOKUP(CONCATENATE($B437,BH$2,"multi"),UHF!$V$3:$W$612,2,0))</f>
        <v>0</v>
      </c>
      <c r="BI437" s="11">
        <f>IF(ISNA(VLOOKUP(CONCATENATE($B437,BI$2,"multi"),UHF!$V$3:$W$612,2,0)),0,VLOOKUP(CONCATENATE($B437,BI$2,"multi"),UHF!$V$3:$W$612,2,0))</f>
        <v>0</v>
      </c>
      <c r="BJ437" s="11">
        <f>IF(ISNA(VLOOKUP(CONCATENATE($B437,BJ$2,"multi"),UHF!$V$3:$W$612,2,0)),0,VLOOKUP(CONCATENATE($B437,BJ$2,"multi"),UHF!$V$3:$W$612,2,0))</f>
        <v>0</v>
      </c>
      <c r="BK437" s="11">
        <f>IF(ISNA(VLOOKUP(CONCATENATE($B437,BK$2,"multi"),UHF!$V$3:$W$612,2,0)),0,VLOOKUP(CONCATENATE($B437,BK$2,"multi"),UHF!$V$3:$W$612,2,0))</f>
        <v>0</v>
      </c>
      <c r="BL437" s="11">
        <f>IF(ISNA(VLOOKUP(CONCATENATE($B437,BL$2,"multi"),UHF!$V$3:$W$612,2,0)),0,VLOOKUP(CONCATENATE($B437,BL$2,"multi"),UHF!$V$3:$W$612,2,0))</f>
        <v>0</v>
      </c>
      <c r="BM437" s="11">
        <f>IF(ISNA(VLOOKUP(CONCATENATE($B437,BM$2,"multi"),UHF!$V$3:$W$612,2,0)),0,VLOOKUP(CONCATENATE($B437,BM$2,"multi"),UHF!$V$3:$W$612,2,0))</f>
        <v>0</v>
      </c>
      <c r="BN437" s="11">
        <f>IF(ISNA(VLOOKUP(CONCATENATE($B437,BN$2,"multi"),UHF!$V$3:$W$612,2,0)),0,VLOOKUP(CONCATENATE($B437,BN$2,"multi"),UHF!$V$3:$W$612,2,0))</f>
        <v>0</v>
      </c>
      <c r="BO437" s="11">
        <f>IF(ISNA(VLOOKUP(CONCATENATE($B437,BO$2,"multi"),UHF!$V$3:$W$612,2,0)),0,VLOOKUP(CONCATENATE($B437,BO$2,"multi"),UHF!$V$3:$W$612,2,0))</f>
        <v>0</v>
      </c>
      <c r="BP437" s="11">
        <f>IF(ISNA(VLOOKUP(CONCATENATE($B437,BP$2,"multi"),UHF!$V$3:$W$612,2,0)),0,VLOOKUP(CONCATENATE($B437,BP$2,"multi"),UHF!$V$3:$W$612,2,0))</f>
        <v>0</v>
      </c>
      <c r="BQ437" s="11">
        <f>IF(ISNA(VLOOKUP(CONCATENATE($B437,BQ$2,"multi"),UHF!$V$3:$W$612,2,0)),0,VLOOKUP(CONCATENATE($B437,BQ$2,"multi"),UHF!$V$3:$W$612,2,0))</f>
        <v>0</v>
      </c>
      <c r="BR437" s="11">
        <f>SUM(BF437:BQ437)</f>
        <v>0</v>
      </c>
      <c r="BS437" s="11">
        <f>IF(ISNA(VLOOKUP(CONCATENATE($B437,BS$2,"multi"),'A1'!$V$3:$W$612,2,0)),0,VLOOKUP(CONCATENATE($B437,BS$2,"multi"),'A1'!$V$3:$W$612,2,0))</f>
        <v>0</v>
      </c>
    </row>
    <row r="438" spans="2:71" x14ac:dyDescent="0.2">
      <c r="B438" s="8">
        <f>'Seznam-MO'!A449</f>
        <v>0</v>
      </c>
      <c r="C438" s="11">
        <f>IF(ISNA(VLOOKUP(CONCATENATE($B438,C$2,"multi"),'I-SUB'!$V$3:$W$624,2,0)),0,VLOOKUP(CONCATENATE($B438,C$2,"multi"),'I-SUB'!$V$3:$W$624,2,0))</f>
        <v>0</v>
      </c>
      <c r="D438" s="11">
        <f>IF(ISNA(VLOOKUP(CONCATENATE($B438,D$2,"multi"),'I-SUB'!$V$3:$W$624,2,0)),0,VLOOKUP(CONCATENATE($B438,D$2,"multi"),'I-SUB'!$V$3:$W$624,2,0))</f>
        <v>0</v>
      </c>
      <c r="E438" s="11">
        <f>IF(ISNA(VLOOKUP(CONCATENATE($B438,E$2,"multi"),'I-SUB'!$V$3:$W$624,2,0)),0,VLOOKUP(CONCATENATE($B438,E$2,"multi"),'I-SUB'!$V$3:$W$624,2,0))</f>
        <v>0</v>
      </c>
      <c r="F438" s="11">
        <f>IF(ISNA(VLOOKUP(CONCATENATE($B438,F$2,"multi"),'I-SUB'!$V$3:$W$624,2,0)),0,VLOOKUP(CONCATENATE($B438,F$2,"multi"),'I-SUB'!$V$3:$W$624,2,0))</f>
        <v>0</v>
      </c>
      <c r="G438" s="11">
        <f>IF(ISNA(VLOOKUP(CONCATENATE($B438,G$2,"multi"),'I-SUB'!$V$3:$W$624,2,0)),0,VLOOKUP(CONCATENATE($B438,G$2,"multi"),'I-SUB'!$V$3:$W$624,2,0))</f>
        <v>0</v>
      </c>
      <c r="H438" s="11">
        <f>IF(ISNA(VLOOKUP(CONCATENATE($B438,H$2,"multi"),'I-SUB'!$V$3:$W$624,2,0)),0,VLOOKUP(CONCATENATE($B438,H$2,"multi"),'I-SUB'!$V$3:$W$624,2,0))</f>
        <v>0</v>
      </c>
      <c r="I438" s="11">
        <f>IF(ISNA(VLOOKUP(CONCATENATE($B438,I$2,"multi"),'I-SUB'!$V$3:$W$624,2,0)),0,VLOOKUP(CONCATENATE($B438,I$2,"multi"),'I-SUB'!$V$3:$W$624,2,0))</f>
        <v>0</v>
      </c>
      <c r="J438" s="11">
        <f>IF(ISNA(VLOOKUP(CONCATENATE($B438,J$2,"multi"),'I-SUB'!$V$3:$W$624,2,0)),0,VLOOKUP(CONCATENATE($B438,J$2,"multi"),'I-SUB'!$V$3:$W$624,2,0))</f>
        <v>0</v>
      </c>
      <c r="K438" s="11">
        <f>IF(ISNA(VLOOKUP(CONCATENATE($B438,K$2,"multi"),'I-SUB'!$V$3:$W$624,2,0)),0,VLOOKUP(CONCATENATE($B438,K$2,"multi"),'I-SUB'!$V$3:$W$624,2,0))</f>
        <v>0</v>
      </c>
      <c r="L438" s="11">
        <f>IF(ISNA(VLOOKUP(CONCATENATE($B438,L$2,"multi"),'I-SUB'!$V$3:$W$624,2,0)),0,VLOOKUP(CONCATENATE($B438,L$2,"multi"),'I-SUB'!$V$3:$W$624,2,0))</f>
        <v>0</v>
      </c>
      <c r="M438" s="11">
        <f>IF(ISNA(VLOOKUP(CONCATENATE($B438,M$2,"multi"),'I-SUB'!$V$3:$W$624,2,0)),0,VLOOKUP(CONCATENATE($B438,M$2,"multi"),'I-SUB'!$V$3:$W$624,2,0))</f>
        <v>0</v>
      </c>
      <c r="N438" s="11">
        <f>IF(ISNA(VLOOKUP(CONCATENATE($B438,N$2,"multi"),'I-SUB'!$V$3:$W$624,2,0)),0,VLOOKUP(CONCATENATE($B438,N$2,"multi"),'I-SUB'!$V$3:$W$624,2,0))</f>
        <v>0</v>
      </c>
      <c r="O438" s="11">
        <f>IF(ISNA(VLOOKUP(CONCATENATE($B438,O$2,"multi"),'I-SUB'!$V$3:$W$624,2,0)),0,VLOOKUP(CONCATENATE($B438,O$2,"multi"),'I-SUB'!$V$3:$W$624,2,0))</f>
        <v>0</v>
      </c>
      <c r="P438" s="11">
        <f>SUM(C438:O438)</f>
        <v>0</v>
      </c>
      <c r="Q438" s="11">
        <f>IF(ISNA(VLOOKUP(CONCATENATE($B438,Q$2,"multi"),'II-SUB'!$V$3:$W$630,2,0)),0,VLOOKUP(CONCATENATE($B438,Q$2,"multi"),'II-SUB'!$V$3:$W$630,2,0))</f>
        <v>0</v>
      </c>
      <c r="R438" s="11">
        <f>IF(ISNA(VLOOKUP(CONCATENATE($B438,R$2,"multi"),'II-SUB'!$V$3:$W$630,2,0)),0,VLOOKUP(CONCATENATE($B438,R$2,"multi"),'II-SUB'!$V$3:$W$630,2,0))</f>
        <v>0</v>
      </c>
      <c r="S438" s="11">
        <f>IF(ISNA(VLOOKUP(CONCATENATE($B438,S$2,"multi"),'II-SUB'!$V$3:$W$630,2,0)),0,VLOOKUP(CONCATENATE($B438,S$2,"multi"),'II-SUB'!$V$3:$W$630,2,0))</f>
        <v>0</v>
      </c>
      <c r="T438" s="11">
        <f>IF(ISNA(VLOOKUP(CONCATENATE($B438,T$2,"multi"),'II-SUB'!$V$3:$W$630,2,0)),0,VLOOKUP(CONCATENATE($B438,T$2,"multi"),'II-SUB'!$V$3:$W$630,2,0))</f>
        <v>0</v>
      </c>
      <c r="U438" s="11">
        <f>IF(ISNA(VLOOKUP(CONCATENATE($B438,U$2,"multi"),'II-SUB'!$V$3:$W$630,2,0)),0,VLOOKUP(CONCATENATE($B438,U$2,"multi"),'II-SUB'!$V$3:$W$630,2,0))</f>
        <v>0</v>
      </c>
      <c r="V438" s="11">
        <f>IF(ISNA(VLOOKUP(CONCATENATE($B438,V$2,"multi"),'II-SUB'!$V$3:$W$630,2,0)),0,VLOOKUP(CONCATENATE($B438,V$2,"multi"),'II-SUB'!$V$3:$W$630,2,0))</f>
        <v>0</v>
      </c>
      <c r="W438" s="11">
        <f>IF(ISNA(VLOOKUP(CONCATENATE($B438,W$2,"multi"),'II-SUB'!$V$3:$W$630,2,0)),0,VLOOKUP(CONCATENATE($B438,W$2,"multi"),'II-SUB'!$V$3:$W$630,2,0))</f>
        <v>0</v>
      </c>
      <c r="X438" s="11">
        <f>IF(ISNA(VLOOKUP(CONCATENATE($B438,X$2,"multi"),'II-SUB'!$V$3:$W$630,2,0)),0,VLOOKUP(CONCATENATE($B438,X$2,"multi"),'II-SUB'!$V$3:$W$630,2,0))</f>
        <v>0</v>
      </c>
      <c r="Y438" s="11">
        <f>IF(ISNA(VLOOKUP(CONCATENATE($B438,Y$2,"multi"),'II-SUB'!$V$3:$W$630,2,0)),0,VLOOKUP(CONCATENATE($B438,Y$2,"multi"),'II-SUB'!$V$3:$W$630,2,0))</f>
        <v>0</v>
      </c>
      <c r="Z438" s="11">
        <f>IF(ISNA(VLOOKUP(CONCATENATE($B438,Z$2,"multi"),'II-SUB'!$V$3:$W$630,2,0)),0,VLOOKUP(CONCATENATE($B438,Z$2,"multi"),'II-SUB'!$V$3:$W$630,2,0))</f>
        <v>0</v>
      </c>
      <c r="AA438" s="11">
        <f>IF(ISNA(VLOOKUP(CONCATENATE($B438,AA$2,"multi"),'II-SUB'!$V$3:$W$630,2,0)),0,VLOOKUP(CONCATENATE($B438,AA$2,"multi"),'II-SUB'!$V$3:$W$630,2,0))</f>
        <v>0</v>
      </c>
      <c r="AB438" s="11">
        <f>IF(ISNA(VLOOKUP(CONCATENATE($B438,AB$2,"multi"),'II-SUB'!$V$3:$W$630,2,0)),0,VLOOKUP(CONCATENATE($B438,AB$2,"multi"),'II-SUB'!$V$3:$W$630,2,0))</f>
        <v>0</v>
      </c>
      <c r="AC438" s="11">
        <f>IF(ISNA(VLOOKUP(CONCATENATE($B438,AC$2,"multi"),'II-SUB'!$V$3:$W$630,2,0)),0,VLOOKUP(CONCATENATE($B438,AC$2,"multi"),'II-SUB'!$V$3:$W$630,2,0))</f>
        <v>0</v>
      </c>
      <c r="AD438" s="11">
        <f>SUM(Q438:AC438)</f>
        <v>0</v>
      </c>
      <c r="AE438" s="11">
        <f>IF(ISNA(VLOOKUP(CONCATENATE($B438,AE$2,"multi"),MW!$V$3:$W$600,2,0)),0,VLOOKUP(CONCATENATE($B438,AE$2,"multi"),MW!$V$3:$W$600,2,0))</f>
        <v>0</v>
      </c>
      <c r="AF438" s="11">
        <f>IF(ISNA(VLOOKUP(CONCATENATE($B438,AF$2,"multi"),MW!$V$3:$W$600,2,0)),0,VLOOKUP(CONCATENATE($B438,AF$2,"multi"),MW!$V$3:$W$600,2,0))</f>
        <v>0</v>
      </c>
      <c r="AG438" s="11">
        <f>IF(ISNA(VLOOKUP(CONCATENATE($B438,AG$2,"multi"),MW!$V$3:$W$600,2,0)),0,VLOOKUP(CONCATENATE($B438,AG$2,"multi"),MW!$V$3:$W$600,2,0))</f>
        <v>0</v>
      </c>
      <c r="AH438" s="11">
        <f>IF(ISNA(VLOOKUP(CONCATENATE($B438,AH$2,"multi"),MW!$V$3:$W$600,2,0)),0,VLOOKUP(CONCATENATE($B438,AH$2,"multi"),MW!$V$3:$W$600,2,0))</f>
        <v>0</v>
      </c>
      <c r="AI438" s="11">
        <f>IF(ISNA(VLOOKUP(CONCATENATE($B438,AI$2,"multi"),MW!$V$3:$W$600,2,0)),0,VLOOKUP(CONCATENATE($B438,AI$2,"multi"),MW!$V$3:$W$600,2,0))</f>
        <v>0</v>
      </c>
      <c r="AJ438" s="11">
        <f>IF(ISNA(VLOOKUP(CONCATENATE($B438,AJ$2,"multi"),MW!$V$3:$W$600,2,0)),0,VLOOKUP(CONCATENATE($B438,AJ$2,"multi"),MW!$V$3:$W$600,2,0))</f>
        <v>0</v>
      </c>
      <c r="AK438" s="11">
        <f>IF(ISNA(VLOOKUP(CONCATENATE($B438,AK$2,"multi"),MW!$V$3:$W$600,2,0)),0,VLOOKUP(CONCATENATE($B438,AK$2,"multi"),MW!$V$3:$W$600,2,0))</f>
        <v>0</v>
      </c>
      <c r="AL438" s="11">
        <f>IF(ISNA(VLOOKUP(CONCATENATE($B438,AL$2,"multi"),MW!$V$3:$W$600,2,0)),0,VLOOKUP(CONCATENATE($B438,AL$2,"multi"),MW!$V$3:$W$600,2,0))</f>
        <v>0</v>
      </c>
      <c r="AM438" s="11">
        <f>IF(ISNA(VLOOKUP(CONCATENATE($B438,AM$2,"multi"),MW!$V$3:$W$600,2,0)),0,VLOOKUP(CONCATENATE($B438,AM$2,"multi"),MW!$V$3:$W$600,2,0))</f>
        <v>0</v>
      </c>
      <c r="AN438" s="11">
        <f>IF(ISNA(VLOOKUP(CONCATENATE($B438,AN$2,"multi"),MW!$V$3:$W$600,2,0)),0,VLOOKUP(CONCATENATE($B438,AN$2,"multi"),MW!$V$3:$W$600,2,0))</f>
        <v>0</v>
      </c>
      <c r="AO438" s="11">
        <f>IF(ISNA(VLOOKUP(CONCATENATE($B438,AO$2,"multi"),MW!$V$3:$W$600,2,0)),0,VLOOKUP(CONCATENATE($B438,AO$2,"multi"),MW!$V$3:$W$600,2,0))</f>
        <v>0</v>
      </c>
      <c r="AP438" s="11">
        <f>SUM(AE438:AO438)</f>
        <v>0</v>
      </c>
      <c r="AQ438" s="11">
        <f>IF(ISNA(VLOOKUP(CONCATENATE($B438,AQ$2,"multi"),'III-SUB'!$V$3:$W$633,2,0)),0,VLOOKUP(CONCATENATE($B438,AQ$2,"multi"),'III-SUB'!$V$3:$W$633,2,0))</f>
        <v>0</v>
      </c>
      <c r="AR438" s="11">
        <f>IF(ISNA(VLOOKUP(CONCATENATE($B438,AR$2,"multi"),'III-SUB'!$V$3:$W$633,2,0)),0,VLOOKUP(CONCATENATE($B438,AR$2,"multi"),'III-SUB'!$V$3:$W$633,2,0))</f>
        <v>0</v>
      </c>
      <c r="AS438" s="11">
        <f>IF(ISNA(VLOOKUP(CONCATENATE($B438,AS$2,"multi"),'III-SUB'!$V$3:$W$633,2,0)),0,VLOOKUP(CONCATENATE($B438,AS$2,"multi"),'III-SUB'!$V$3:$W$633,2,0))</f>
        <v>0</v>
      </c>
      <c r="AT438" s="11">
        <f>IF(ISNA(VLOOKUP(CONCATENATE($B438,AT$2,"multi"),'III-SUB'!$V$3:$W$633,2,0)),0,VLOOKUP(CONCATENATE($B438,AT$2,"multi"),'III-SUB'!$V$3:$W$633,2,0))</f>
        <v>0</v>
      </c>
      <c r="AU438" s="11">
        <f>IF(ISNA(VLOOKUP(CONCATENATE($B438,AU$2,"multi"),'III-SUB'!$V$3:$W$633,2,0)),0,VLOOKUP(CONCATENATE($B438,AU$2,"multi"),'III-SUB'!$V$3:$W$633,2,0))</f>
        <v>0</v>
      </c>
      <c r="AV438" s="11">
        <f>IF(ISNA(VLOOKUP(CONCATENATE($B438,AV$2,"multi"),'III-SUB'!$V$3:$W$633,2,0)),0,VLOOKUP(CONCATENATE($B438,AV$2,"multi"),'III-SUB'!$V$3:$W$633,2,0))</f>
        <v>0</v>
      </c>
      <c r="AW438" s="11">
        <f>IF(ISNA(VLOOKUP(CONCATENATE($B438,AW$2,"multi"),'III-SUB'!$V$3:$W$633,2,0)),0,VLOOKUP(CONCATENATE($B438,AW$2,"multi"),'III-SUB'!$V$3:$W$633,2,0))</f>
        <v>0</v>
      </c>
      <c r="AX438" s="11">
        <f>IF(ISNA(VLOOKUP(CONCATENATE($B438,AX$2,"multi"),'III-SUB'!$V$3:$W$633,2,0)),0,VLOOKUP(CONCATENATE($B438,AX$2,"multi"),'III-SUB'!$V$3:$W$633,2,0))</f>
        <v>0</v>
      </c>
      <c r="AY438" s="11">
        <f>IF(ISNA(VLOOKUP(CONCATENATE($B438,AY$2,"multi"),'III-SUB'!$V$3:$W$633,2,0)),0,VLOOKUP(CONCATENATE($B438,AY$2,"multi"),'III-SUB'!$V$3:$W$633,2,0))</f>
        <v>0</v>
      </c>
      <c r="AZ438" s="11">
        <f>IF(ISNA(VLOOKUP(CONCATENATE($B438,AZ$2,"multi"),'III-SUB'!$V$3:$W$633,2,0)),0,VLOOKUP(CONCATENATE($B438,AZ$2,"multi"),'III-SUB'!$V$3:$W$633,2,0))</f>
        <v>0</v>
      </c>
      <c r="BA438" s="11">
        <f>IF(ISNA(VLOOKUP(CONCATENATE($B438,BA$2,"multi"),'III-SUB'!$V$3:$W$633,2,0)),0,VLOOKUP(CONCATENATE($B438,BA$2,"multi"),'III-SUB'!$V$3:$W$633,2,0))</f>
        <v>0</v>
      </c>
      <c r="BB438" s="11">
        <f>IF(ISNA(VLOOKUP(CONCATENATE($B438,BB$2,"multi"),'III-SUB'!$V$3:$W$633,2,0)),0,VLOOKUP(CONCATENATE($B438,BB$2,"multi"),'III-SUB'!$V$3:$W$633,2,0))</f>
        <v>0</v>
      </c>
      <c r="BC438" s="11">
        <f>IF(ISNA(VLOOKUP(CONCATENATE($B438,BC$2,"multi"),'III-SUB'!$V$3:$W$633,2,0)),0,VLOOKUP(CONCATENATE($B438,BC$2,"multi"),'III-SUB'!$V$3:$W$633,2,0))</f>
        <v>0</v>
      </c>
      <c r="BD438" s="11">
        <f>SUM(AQ438:BC438)</f>
        <v>0</v>
      </c>
      <c r="BE438" s="11">
        <f>IF(ISNA(VLOOKUP(CONCATENATE($B438,AQ$2,"multi"),VHF!$V$3:$W$627,2,0)),0,VLOOKUP(CONCATENATE($B438,AQ$2,"multi"),VHF!$V$3:$W$627,2,0))</f>
        <v>0</v>
      </c>
      <c r="BF438" s="11">
        <f>IF(ISNA(VLOOKUP(CONCATENATE($B438,BF$2,"multi"),UHF!$V$3:$W$612,2,0)),0,VLOOKUP(CONCATENATE($B438,BF$2,"multi"),UHF!$V$3:$W$612,2,0))</f>
        <v>0</v>
      </c>
      <c r="BG438" s="11">
        <f>IF(ISNA(VLOOKUP(CONCATENATE($B438,BG$2,"multi"),UHF!$V$3:$W$612,2,0)),0,VLOOKUP(CONCATENATE($B438,BG$2,"multi"),UHF!$V$3:$W$612,2,0))</f>
        <v>0</v>
      </c>
      <c r="BH438" s="11">
        <f>IF(ISNA(VLOOKUP(CONCATENATE($B438,BH$2,"multi"),UHF!$V$3:$W$612,2,0)),0,VLOOKUP(CONCATENATE($B438,BH$2,"multi"),UHF!$V$3:$W$612,2,0))</f>
        <v>0</v>
      </c>
      <c r="BI438" s="11">
        <f>IF(ISNA(VLOOKUP(CONCATENATE($B438,BI$2,"multi"),UHF!$V$3:$W$612,2,0)),0,VLOOKUP(CONCATENATE($B438,BI$2,"multi"),UHF!$V$3:$W$612,2,0))</f>
        <v>0</v>
      </c>
      <c r="BJ438" s="11">
        <f>IF(ISNA(VLOOKUP(CONCATENATE($B438,BJ$2,"multi"),UHF!$V$3:$W$612,2,0)),0,VLOOKUP(CONCATENATE($B438,BJ$2,"multi"),UHF!$V$3:$W$612,2,0))</f>
        <v>0</v>
      </c>
      <c r="BK438" s="11">
        <f>IF(ISNA(VLOOKUP(CONCATENATE($B438,BK$2,"multi"),UHF!$V$3:$W$612,2,0)),0,VLOOKUP(CONCATENATE($B438,BK$2,"multi"),UHF!$V$3:$W$612,2,0))</f>
        <v>0</v>
      </c>
      <c r="BL438" s="11">
        <f>IF(ISNA(VLOOKUP(CONCATENATE($B438,BL$2,"multi"),UHF!$V$3:$W$612,2,0)),0,VLOOKUP(CONCATENATE($B438,BL$2,"multi"),UHF!$V$3:$W$612,2,0))</f>
        <v>0</v>
      </c>
      <c r="BM438" s="11">
        <f>IF(ISNA(VLOOKUP(CONCATENATE($B438,BM$2,"multi"),UHF!$V$3:$W$612,2,0)),0,VLOOKUP(CONCATENATE($B438,BM$2,"multi"),UHF!$V$3:$W$612,2,0))</f>
        <v>0</v>
      </c>
      <c r="BN438" s="11">
        <f>IF(ISNA(VLOOKUP(CONCATENATE($B438,BN$2,"multi"),UHF!$V$3:$W$612,2,0)),0,VLOOKUP(CONCATENATE($B438,BN$2,"multi"),UHF!$V$3:$W$612,2,0))</f>
        <v>0</v>
      </c>
      <c r="BO438" s="11">
        <f>IF(ISNA(VLOOKUP(CONCATENATE($B438,BO$2,"multi"),UHF!$V$3:$W$612,2,0)),0,VLOOKUP(CONCATENATE($B438,BO$2,"multi"),UHF!$V$3:$W$612,2,0))</f>
        <v>0</v>
      </c>
      <c r="BP438" s="11">
        <f>IF(ISNA(VLOOKUP(CONCATENATE($B438,BP$2,"multi"),UHF!$V$3:$W$612,2,0)),0,VLOOKUP(CONCATENATE($B438,BP$2,"multi"),UHF!$V$3:$W$612,2,0))</f>
        <v>0</v>
      </c>
      <c r="BQ438" s="11">
        <f>IF(ISNA(VLOOKUP(CONCATENATE($B438,BQ$2,"multi"),UHF!$V$3:$W$612,2,0)),0,VLOOKUP(CONCATENATE($B438,BQ$2,"multi"),UHF!$V$3:$W$612,2,0))</f>
        <v>0</v>
      </c>
      <c r="BR438" s="11">
        <f>SUM(BF438:BQ438)</f>
        <v>0</v>
      </c>
      <c r="BS438" s="11">
        <f>IF(ISNA(VLOOKUP(CONCATENATE($B438,BS$2,"multi"),'A1'!$V$3:$W$612,2,0)),0,VLOOKUP(CONCATENATE($B438,BS$2,"multi"),'A1'!$V$3:$W$612,2,0))</f>
        <v>0</v>
      </c>
    </row>
    <row r="439" spans="2:71" x14ac:dyDescent="0.2">
      <c r="B439" s="8">
        <f>'Seznam-MO'!A450</f>
        <v>0</v>
      </c>
      <c r="C439" s="11">
        <f>IF(ISNA(VLOOKUP(CONCATENATE($B439,C$2,"multi"),'I-SUB'!$V$3:$W$624,2,0)),0,VLOOKUP(CONCATENATE($B439,C$2,"multi"),'I-SUB'!$V$3:$W$624,2,0))</f>
        <v>0</v>
      </c>
      <c r="D439" s="11">
        <f>IF(ISNA(VLOOKUP(CONCATENATE($B439,D$2,"multi"),'I-SUB'!$V$3:$W$624,2,0)),0,VLOOKUP(CONCATENATE($B439,D$2,"multi"),'I-SUB'!$V$3:$W$624,2,0))</f>
        <v>0</v>
      </c>
      <c r="E439" s="11">
        <f>IF(ISNA(VLOOKUP(CONCATENATE($B439,E$2,"multi"),'I-SUB'!$V$3:$W$624,2,0)),0,VLOOKUP(CONCATENATE($B439,E$2,"multi"),'I-SUB'!$V$3:$W$624,2,0))</f>
        <v>0</v>
      </c>
      <c r="F439" s="11">
        <f>IF(ISNA(VLOOKUP(CONCATENATE($B439,F$2,"multi"),'I-SUB'!$V$3:$W$624,2,0)),0,VLOOKUP(CONCATENATE($B439,F$2,"multi"),'I-SUB'!$V$3:$W$624,2,0))</f>
        <v>0</v>
      </c>
      <c r="G439" s="11">
        <f>IF(ISNA(VLOOKUP(CONCATENATE($B439,G$2,"multi"),'I-SUB'!$V$3:$W$624,2,0)),0,VLOOKUP(CONCATENATE($B439,G$2,"multi"),'I-SUB'!$V$3:$W$624,2,0))</f>
        <v>0</v>
      </c>
      <c r="H439" s="11">
        <f>IF(ISNA(VLOOKUP(CONCATENATE($B439,H$2,"multi"),'I-SUB'!$V$3:$W$624,2,0)),0,VLOOKUP(CONCATENATE($B439,H$2,"multi"),'I-SUB'!$V$3:$W$624,2,0))</f>
        <v>0</v>
      </c>
      <c r="I439" s="11">
        <f>IF(ISNA(VLOOKUP(CONCATENATE($B439,I$2,"multi"),'I-SUB'!$V$3:$W$624,2,0)),0,VLOOKUP(CONCATENATE($B439,I$2,"multi"),'I-SUB'!$V$3:$W$624,2,0))</f>
        <v>0</v>
      </c>
      <c r="J439" s="11">
        <f>IF(ISNA(VLOOKUP(CONCATENATE($B439,J$2,"multi"),'I-SUB'!$V$3:$W$624,2,0)),0,VLOOKUP(CONCATENATE($B439,J$2,"multi"),'I-SUB'!$V$3:$W$624,2,0))</f>
        <v>0</v>
      </c>
      <c r="K439" s="11">
        <f>IF(ISNA(VLOOKUP(CONCATENATE($B439,K$2,"multi"),'I-SUB'!$V$3:$W$624,2,0)),0,VLOOKUP(CONCATENATE($B439,K$2,"multi"),'I-SUB'!$V$3:$W$624,2,0))</f>
        <v>0</v>
      </c>
      <c r="L439" s="11">
        <f>IF(ISNA(VLOOKUP(CONCATENATE($B439,L$2,"multi"),'I-SUB'!$V$3:$W$624,2,0)),0,VLOOKUP(CONCATENATE($B439,L$2,"multi"),'I-SUB'!$V$3:$W$624,2,0))</f>
        <v>0</v>
      </c>
      <c r="M439" s="11">
        <f>IF(ISNA(VLOOKUP(CONCATENATE($B439,M$2,"multi"),'I-SUB'!$V$3:$W$624,2,0)),0,VLOOKUP(CONCATENATE($B439,M$2,"multi"),'I-SUB'!$V$3:$W$624,2,0))</f>
        <v>0</v>
      </c>
      <c r="N439" s="11">
        <f>IF(ISNA(VLOOKUP(CONCATENATE($B439,N$2,"multi"),'I-SUB'!$V$3:$W$624,2,0)),0,VLOOKUP(CONCATENATE($B439,N$2,"multi"),'I-SUB'!$V$3:$W$624,2,0))</f>
        <v>0</v>
      </c>
      <c r="O439" s="11">
        <f>IF(ISNA(VLOOKUP(CONCATENATE($B439,O$2,"multi"),'I-SUB'!$V$3:$W$624,2,0)),0,VLOOKUP(CONCATENATE($B439,O$2,"multi"),'I-SUB'!$V$3:$W$624,2,0))</f>
        <v>0</v>
      </c>
      <c r="P439" s="11">
        <f>SUM(C439:O439)</f>
        <v>0</v>
      </c>
      <c r="Q439" s="11">
        <f>IF(ISNA(VLOOKUP(CONCATENATE($B439,Q$2,"multi"),'II-SUB'!$V$3:$W$630,2,0)),0,VLOOKUP(CONCATENATE($B439,Q$2,"multi"),'II-SUB'!$V$3:$W$630,2,0))</f>
        <v>0</v>
      </c>
      <c r="R439" s="11">
        <f>IF(ISNA(VLOOKUP(CONCATENATE($B439,R$2,"multi"),'II-SUB'!$V$3:$W$630,2,0)),0,VLOOKUP(CONCATENATE($B439,R$2,"multi"),'II-SUB'!$V$3:$W$630,2,0))</f>
        <v>0</v>
      </c>
      <c r="S439" s="11">
        <f>IF(ISNA(VLOOKUP(CONCATENATE($B439,S$2,"multi"),'II-SUB'!$V$3:$W$630,2,0)),0,VLOOKUP(CONCATENATE($B439,S$2,"multi"),'II-SUB'!$V$3:$W$630,2,0))</f>
        <v>0</v>
      </c>
      <c r="T439" s="11">
        <f>IF(ISNA(VLOOKUP(CONCATENATE($B439,T$2,"multi"),'II-SUB'!$V$3:$W$630,2,0)),0,VLOOKUP(CONCATENATE($B439,T$2,"multi"),'II-SUB'!$V$3:$W$630,2,0))</f>
        <v>0</v>
      </c>
      <c r="U439" s="11">
        <f>IF(ISNA(VLOOKUP(CONCATENATE($B439,U$2,"multi"),'II-SUB'!$V$3:$W$630,2,0)),0,VLOOKUP(CONCATENATE($B439,U$2,"multi"),'II-SUB'!$V$3:$W$630,2,0))</f>
        <v>0</v>
      </c>
      <c r="V439" s="11">
        <f>IF(ISNA(VLOOKUP(CONCATENATE($B439,V$2,"multi"),'II-SUB'!$V$3:$W$630,2,0)),0,VLOOKUP(CONCATENATE($B439,V$2,"multi"),'II-SUB'!$V$3:$W$630,2,0))</f>
        <v>0</v>
      </c>
      <c r="W439" s="11">
        <f>IF(ISNA(VLOOKUP(CONCATENATE($B439,W$2,"multi"),'II-SUB'!$V$3:$W$630,2,0)),0,VLOOKUP(CONCATENATE($B439,W$2,"multi"),'II-SUB'!$V$3:$W$630,2,0))</f>
        <v>0</v>
      </c>
      <c r="X439" s="11">
        <f>IF(ISNA(VLOOKUP(CONCATENATE($B439,X$2,"multi"),'II-SUB'!$V$3:$W$630,2,0)),0,VLOOKUP(CONCATENATE($B439,X$2,"multi"),'II-SUB'!$V$3:$W$630,2,0))</f>
        <v>0</v>
      </c>
      <c r="Y439" s="11">
        <f>IF(ISNA(VLOOKUP(CONCATENATE($B439,Y$2,"multi"),'II-SUB'!$V$3:$W$630,2,0)),0,VLOOKUP(CONCATENATE($B439,Y$2,"multi"),'II-SUB'!$V$3:$W$630,2,0))</f>
        <v>0</v>
      </c>
      <c r="Z439" s="11">
        <f>IF(ISNA(VLOOKUP(CONCATENATE($B439,Z$2,"multi"),'II-SUB'!$V$3:$W$630,2,0)),0,VLOOKUP(CONCATENATE($B439,Z$2,"multi"),'II-SUB'!$V$3:$W$630,2,0))</f>
        <v>0</v>
      </c>
      <c r="AA439" s="11">
        <f>IF(ISNA(VLOOKUP(CONCATENATE($B439,AA$2,"multi"),'II-SUB'!$V$3:$W$630,2,0)),0,VLOOKUP(CONCATENATE($B439,AA$2,"multi"),'II-SUB'!$V$3:$W$630,2,0))</f>
        <v>0</v>
      </c>
      <c r="AB439" s="11">
        <f>IF(ISNA(VLOOKUP(CONCATENATE($B439,AB$2,"multi"),'II-SUB'!$V$3:$W$630,2,0)),0,VLOOKUP(CONCATENATE($B439,AB$2,"multi"),'II-SUB'!$V$3:$W$630,2,0))</f>
        <v>0</v>
      </c>
      <c r="AC439" s="11">
        <f>IF(ISNA(VLOOKUP(CONCATENATE($B439,AC$2,"multi"),'II-SUB'!$V$3:$W$630,2,0)),0,VLOOKUP(CONCATENATE($B439,AC$2,"multi"),'II-SUB'!$V$3:$W$630,2,0))</f>
        <v>0</v>
      </c>
      <c r="AD439" s="11">
        <f>SUM(Q439:AC439)</f>
        <v>0</v>
      </c>
      <c r="AE439" s="11">
        <f>IF(ISNA(VLOOKUP(CONCATENATE($B439,AE$2,"multi"),MW!$V$3:$W$600,2,0)),0,VLOOKUP(CONCATENATE($B439,AE$2,"multi"),MW!$V$3:$W$600,2,0))</f>
        <v>0</v>
      </c>
      <c r="AF439" s="11">
        <f>IF(ISNA(VLOOKUP(CONCATENATE($B439,AF$2,"multi"),MW!$V$3:$W$600,2,0)),0,VLOOKUP(CONCATENATE($B439,AF$2,"multi"),MW!$V$3:$W$600,2,0))</f>
        <v>0</v>
      </c>
      <c r="AG439" s="11">
        <f>IF(ISNA(VLOOKUP(CONCATENATE($B439,AG$2,"multi"),MW!$V$3:$W$600,2,0)),0,VLOOKUP(CONCATENATE($B439,AG$2,"multi"),MW!$V$3:$W$600,2,0))</f>
        <v>0</v>
      </c>
      <c r="AH439" s="11">
        <f>IF(ISNA(VLOOKUP(CONCATENATE($B439,AH$2,"multi"),MW!$V$3:$W$600,2,0)),0,VLOOKUP(CONCATENATE($B439,AH$2,"multi"),MW!$V$3:$W$600,2,0))</f>
        <v>0</v>
      </c>
      <c r="AI439" s="11">
        <f>IF(ISNA(VLOOKUP(CONCATENATE($B439,AI$2,"multi"),MW!$V$3:$W$600,2,0)),0,VLOOKUP(CONCATENATE($B439,AI$2,"multi"),MW!$V$3:$W$600,2,0))</f>
        <v>0</v>
      </c>
      <c r="AJ439" s="11">
        <f>IF(ISNA(VLOOKUP(CONCATENATE($B439,AJ$2,"multi"),MW!$V$3:$W$600,2,0)),0,VLOOKUP(CONCATENATE($B439,AJ$2,"multi"),MW!$V$3:$W$600,2,0))</f>
        <v>0</v>
      </c>
      <c r="AK439" s="11">
        <f>IF(ISNA(VLOOKUP(CONCATENATE($B439,AK$2,"multi"),MW!$V$3:$W$600,2,0)),0,VLOOKUP(CONCATENATE($B439,AK$2,"multi"),MW!$V$3:$W$600,2,0))</f>
        <v>0</v>
      </c>
      <c r="AL439" s="11">
        <f>IF(ISNA(VLOOKUP(CONCATENATE($B439,AL$2,"multi"),MW!$V$3:$W$600,2,0)),0,VLOOKUP(CONCATENATE($B439,AL$2,"multi"),MW!$V$3:$W$600,2,0))</f>
        <v>0</v>
      </c>
      <c r="AM439" s="11">
        <f>IF(ISNA(VLOOKUP(CONCATENATE($B439,AM$2,"multi"),MW!$V$3:$W$600,2,0)),0,VLOOKUP(CONCATENATE($B439,AM$2,"multi"),MW!$V$3:$W$600,2,0))</f>
        <v>0</v>
      </c>
      <c r="AN439" s="11">
        <f>IF(ISNA(VLOOKUP(CONCATENATE($B439,AN$2,"multi"),MW!$V$3:$W$600,2,0)),0,VLOOKUP(CONCATENATE($B439,AN$2,"multi"),MW!$V$3:$W$600,2,0))</f>
        <v>0</v>
      </c>
      <c r="AO439" s="11">
        <f>IF(ISNA(VLOOKUP(CONCATENATE($B439,AO$2,"multi"),MW!$V$3:$W$600,2,0)),0,VLOOKUP(CONCATENATE($B439,AO$2,"multi"),MW!$V$3:$W$600,2,0))</f>
        <v>0</v>
      </c>
      <c r="AP439" s="11">
        <f>SUM(AE439:AO439)</f>
        <v>0</v>
      </c>
      <c r="AQ439" s="11">
        <f>IF(ISNA(VLOOKUP(CONCATENATE($B439,AQ$2,"multi"),'III-SUB'!$V$3:$W$633,2,0)),0,VLOOKUP(CONCATENATE($B439,AQ$2,"multi"),'III-SUB'!$V$3:$W$633,2,0))</f>
        <v>0</v>
      </c>
      <c r="AR439" s="11">
        <f>IF(ISNA(VLOOKUP(CONCATENATE($B439,AR$2,"multi"),'III-SUB'!$V$3:$W$633,2,0)),0,VLOOKUP(CONCATENATE($B439,AR$2,"multi"),'III-SUB'!$V$3:$W$633,2,0))</f>
        <v>0</v>
      </c>
      <c r="AS439" s="11">
        <f>IF(ISNA(VLOOKUP(CONCATENATE($B439,AS$2,"multi"),'III-SUB'!$V$3:$W$633,2,0)),0,VLOOKUP(CONCATENATE($B439,AS$2,"multi"),'III-SUB'!$V$3:$W$633,2,0))</f>
        <v>0</v>
      </c>
      <c r="AT439" s="11">
        <f>IF(ISNA(VLOOKUP(CONCATENATE($B439,AT$2,"multi"),'III-SUB'!$V$3:$W$633,2,0)),0,VLOOKUP(CONCATENATE($B439,AT$2,"multi"),'III-SUB'!$V$3:$W$633,2,0))</f>
        <v>0</v>
      </c>
      <c r="AU439" s="11">
        <f>IF(ISNA(VLOOKUP(CONCATENATE($B439,AU$2,"multi"),'III-SUB'!$V$3:$W$633,2,0)),0,VLOOKUP(CONCATENATE($B439,AU$2,"multi"),'III-SUB'!$V$3:$W$633,2,0))</f>
        <v>0</v>
      </c>
      <c r="AV439" s="11">
        <f>IF(ISNA(VLOOKUP(CONCATENATE($B439,AV$2,"multi"),'III-SUB'!$V$3:$W$633,2,0)),0,VLOOKUP(CONCATENATE($B439,AV$2,"multi"),'III-SUB'!$V$3:$W$633,2,0))</f>
        <v>0</v>
      </c>
      <c r="AW439" s="11">
        <f>IF(ISNA(VLOOKUP(CONCATENATE($B439,AW$2,"multi"),'III-SUB'!$V$3:$W$633,2,0)),0,VLOOKUP(CONCATENATE($B439,AW$2,"multi"),'III-SUB'!$V$3:$W$633,2,0))</f>
        <v>0</v>
      </c>
      <c r="AX439" s="11">
        <f>IF(ISNA(VLOOKUP(CONCATENATE($B439,AX$2,"multi"),'III-SUB'!$V$3:$W$633,2,0)),0,VLOOKUP(CONCATENATE($B439,AX$2,"multi"),'III-SUB'!$V$3:$W$633,2,0))</f>
        <v>0</v>
      </c>
      <c r="AY439" s="11">
        <f>IF(ISNA(VLOOKUP(CONCATENATE($B439,AY$2,"multi"),'III-SUB'!$V$3:$W$633,2,0)),0,VLOOKUP(CONCATENATE($B439,AY$2,"multi"),'III-SUB'!$V$3:$W$633,2,0))</f>
        <v>0</v>
      </c>
      <c r="AZ439" s="11">
        <f>IF(ISNA(VLOOKUP(CONCATENATE($B439,AZ$2,"multi"),'III-SUB'!$V$3:$W$633,2,0)),0,VLOOKUP(CONCATENATE($B439,AZ$2,"multi"),'III-SUB'!$V$3:$W$633,2,0))</f>
        <v>0</v>
      </c>
      <c r="BA439" s="11">
        <f>IF(ISNA(VLOOKUP(CONCATENATE($B439,BA$2,"multi"),'III-SUB'!$V$3:$W$633,2,0)),0,VLOOKUP(CONCATENATE($B439,BA$2,"multi"),'III-SUB'!$V$3:$W$633,2,0))</f>
        <v>0</v>
      </c>
      <c r="BB439" s="11">
        <f>IF(ISNA(VLOOKUP(CONCATENATE($B439,BB$2,"multi"),'III-SUB'!$V$3:$W$633,2,0)),0,VLOOKUP(CONCATENATE($B439,BB$2,"multi"),'III-SUB'!$V$3:$W$633,2,0))</f>
        <v>0</v>
      </c>
      <c r="BC439" s="11">
        <f>IF(ISNA(VLOOKUP(CONCATENATE($B439,BC$2,"multi"),'III-SUB'!$V$3:$W$633,2,0)),0,VLOOKUP(CONCATENATE($B439,BC$2,"multi"),'III-SUB'!$V$3:$W$633,2,0))</f>
        <v>0</v>
      </c>
      <c r="BD439" s="11">
        <f>SUM(AQ439:BC439)</f>
        <v>0</v>
      </c>
      <c r="BE439" s="11">
        <f>IF(ISNA(VLOOKUP(CONCATENATE($B439,AQ$2,"multi"),VHF!$V$3:$W$627,2,0)),0,VLOOKUP(CONCATENATE($B439,AQ$2,"multi"),VHF!$V$3:$W$627,2,0))</f>
        <v>0</v>
      </c>
      <c r="BF439" s="11">
        <f>IF(ISNA(VLOOKUP(CONCATENATE($B439,BF$2,"multi"),UHF!$V$3:$W$612,2,0)),0,VLOOKUP(CONCATENATE($B439,BF$2,"multi"),UHF!$V$3:$W$612,2,0))</f>
        <v>0</v>
      </c>
      <c r="BG439" s="11">
        <f>IF(ISNA(VLOOKUP(CONCATENATE($B439,BG$2,"multi"),UHF!$V$3:$W$612,2,0)),0,VLOOKUP(CONCATENATE($B439,BG$2,"multi"),UHF!$V$3:$W$612,2,0))</f>
        <v>0</v>
      </c>
      <c r="BH439" s="11">
        <f>IF(ISNA(VLOOKUP(CONCATENATE($B439,BH$2,"multi"),UHF!$V$3:$W$612,2,0)),0,VLOOKUP(CONCATENATE($B439,BH$2,"multi"),UHF!$V$3:$W$612,2,0))</f>
        <v>0</v>
      </c>
      <c r="BI439" s="11">
        <f>IF(ISNA(VLOOKUP(CONCATENATE($B439,BI$2,"multi"),UHF!$V$3:$W$612,2,0)),0,VLOOKUP(CONCATENATE($B439,BI$2,"multi"),UHF!$V$3:$W$612,2,0))</f>
        <v>0</v>
      </c>
      <c r="BJ439" s="11">
        <f>IF(ISNA(VLOOKUP(CONCATENATE($B439,BJ$2,"multi"),UHF!$V$3:$W$612,2,0)),0,VLOOKUP(CONCATENATE($B439,BJ$2,"multi"),UHF!$V$3:$W$612,2,0))</f>
        <v>0</v>
      </c>
      <c r="BK439" s="11">
        <f>IF(ISNA(VLOOKUP(CONCATENATE($B439,BK$2,"multi"),UHF!$V$3:$W$612,2,0)),0,VLOOKUP(CONCATENATE($B439,BK$2,"multi"),UHF!$V$3:$W$612,2,0))</f>
        <v>0</v>
      </c>
      <c r="BL439" s="11">
        <f>IF(ISNA(VLOOKUP(CONCATENATE($B439,BL$2,"multi"),UHF!$V$3:$W$612,2,0)),0,VLOOKUP(CONCATENATE($B439,BL$2,"multi"),UHF!$V$3:$W$612,2,0))</f>
        <v>0</v>
      </c>
      <c r="BM439" s="11">
        <f>IF(ISNA(VLOOKUP(CONCATENATE($B439,BM$2,"multi"),UHF!$V$3:$W$612,2,0)),0,VLOOKUP(CONCATENATE($B439,BM$2,"multi"),UHF!$V$3:$W$612,2,0))</f>
        <v>0</v>
      </c>
      <c r="BN439" s="11">
        <f>IF(ISNA(VLOOKUP(CONCATENATE($B439,BN$2,"multi"),UHF!$V$3:$W$612,2,0)),0,VLOOKUP(CONCATENATE($B439,BN$2,"multi"),UHF!$V$3:$W$612,2,0))</f>
        <v>0</v>
      </c>
      <c r="BO439" s="11">
        <f>IF(ISNA(VLOOKUP(CONCATENATE($B439,BO$2,"multi"),UHF!$V$3:$W$612,2,0)),0,VLOOKUP(CONCATENATE($B439,BO$2,"multi"),UHF!$V$3:$W$612,2,0))</f>
        <v>0</v>
      </c>
      <c r="BP439" s="11">
        <f>IF(ISNA(VLOOKUP(CONCATENATE($B439,BP$2,"multi"),UHF!$V$3:$W$612,2,0)),0,VLOOKUP(CONCATENATE($B439,BP$2,"multi"),UHF!$V$3:$W$612,2,0))</f>
        <v>0</v>
      </c>
      <c r="BQ439" s="11">
        <f>IF(ISNA(VLOOKUP(CONCATENATE($B439,BQ$2,"multi"),UHF!$V$3:$W$612,2,0)),0,VLOOKUP(CONCATENATE($B439,BQ$2,"multi"),UHF!$V$3:$W$612,2,0))</f>
        <v>0</v>
      </c>
      <c r="BR439" s="11">
        <f>SUM(BF439:BQ439)</f>
        <v>0</v>
      </c>
      <c r="BS439" s="11">
        <f>IF(ISNA(VLOOKUP(CONCATENATE($B439,BS$2,"multi"),'A1'!$V$3:$W$612,2,0)),0,VLOOKUP(CONCATENATE($B439,BS$2,"multi"),'A1'!$V$3:$W$612,2,0))</f>
        <v>0</v>
      </c>
    </row>
    <row r="440" spans="2:71" x14ac:dyDescent="0.2">
      <c r="B440" s="8">
        <f>'Seznam-MO'!A451</f>
        <v>0</v>
      </c>
      <c r="C440" s="11">
        <f>IF(ISNA(VLOOKUP(CONCATENATE($B440,C$2,"multi"),'I-SUB'!$V$3:$W$624,2,0)),0,VLOOKUP(CONCATENATE($B440,C$2,"multi"),'I-SUB'!$V$3:$W$624,2,0))</f>
        <v>0</v>
      </c>
      <c r="D440" s="11">
        <f>IF(ISNA(VLOOKUP(CONCATENATE($B440,D$2,"multi"),'I-SUB'!$V$3:$W$624,2,0)),0,VLOOKUP(CONCATENATE($B440,D$2,"multi"),'I-SUB'!$V$3:$W$624,2,0))</f>
        <v>0</v>
      </c>
      <c r="E440" s="11">
        <f>IF(ISNA(VLOOKUP(CONCATENATE($B440,E$2,"multi"),'I-SUB'!$V$3:$W$624,2,0)),0,VLOOKUP(CONCATENATE($B440,E$2,"multi"),'I-SUB'!$V$3:$W$624,2,0))</f>
        <v>0</v>
      </c>
      <c r="F440" s="11">
        <f>IF(ISNA(VLOOKUP(CONCATENATE($B440,F$2,"multi"),'I-SUB'!$V$3:$W$624,2,0)),0,VLOOKUP(CONCATENATE($B440,F$2,"multi"),'I-SUB'!$V$3:$W$624,2,0))</f>
        <v>0</v>
      </c>
      <c r="G440" s="11">
        <f>IF(ISNA(VLOOKUP(CONCATENATE($B440,G$2,"multi"),'I-SUB'!$V$3:$W$624,2,0)),0,VLOOKUP(CONCATENATE($B440,G$2,"multi"),'I-SUB'!$V$3:$W$624,2,0))</f>
        <v>0</v>
      </c>
      <c r="H440" s="11">
        <f>IF(ISNA(VLOOKUP(CONCATENATE($B440,H$2,"multi"),'I-SUB'!$V$3:$W$624,2,0)),0,VLOOKUP(CONCATENATE($B440,H$2,"multi"),'I-SUB'!$V$3:$W$624,2,0))</f>
        <v>0</v>
      </c>
      <c r="I440" s="11">
        <f>IF(ISNA(VLOOKUP(CONCATENATE($B440,I$2,"multi"),'I-SUB'!$V$3:$W$624,2,0)),0,VLOOKUP(CONCATENATE($B440,I$2,"multi"),'I-SUB'!$V$3:$W$624,2,0))</f>
        <v>0</v>
      </c>
      <c r="J440" s="11">
        <f>IF(ISNA(VLOOKUP(CONCATENATE($B440,J$2,"multi"),'I-SUB'!$V$3:$W$624,2,0)),0,VLOOKUP(CONCATENATE($B440,J$2,"multi"),'I-SUB'!$V$3:$W$624,2,0))</f>
        <v>0</v>
      </c>
      <c r="K440" s="11">
        <f>IF(ISNA(VLOOKUP(CONCATENATE($B440,K$2,"multi"),'I-SUB'!$V$3:$W$624,2,0)),0,VLOOKUP(CONCATENATE($B440,K$2,"multi"),'I-SUB'!$V$3:$W$624,2,0))</f>
        <v>0</v>
      </c>
      <c r="L440" s="11">
        <f>IF(ISNA(VLOOKUP(CONCATENATE($B440,L$2,"multi"),'I-SUB'!$V$3:$W$624,2,0)),0,VLOOKUP(CONCATENATE($B440,L$2,"multi"),'I-SUB'!$V$3:$W$624,2,0))</f>
        <v>0</v>
      </c>
      <c r="M440" s="11">
        <f>IF(ISNA(VLOOKUP(CONCATENATE($B440,M$2,"multi"),'I-SUB'!$V$3:$W$624,2,0)),0,VLOOKUP(CONCATENATE($B440,M$2,"multi"),'I-SUB'!$V$3:$W$624,2,0))</f>
        <v>0</v>
      </c>
      <c r="N440" s="11">
        <f>IF(ISNA(VLOOKUP(CONCATENATE($B440,N$2,"multi"),'I-SUB'!$V$3:$W$624,2,0)),0,VLOOKUP(CONCATENATE($B440,N$2,"multi"),'I-SUB'!$V$3:$W$624,2,0))</f>
        <v>0</v>
      </c>
      <c r="O440" s="11">
        <f>IF(ISNA(VLOOKUP(CONCATENATE($B440,O$2,"multi"),'I-SUB'!$V$3:$W$624,2,0)),0,VLOOKUP(CONCATENATE($B440,O$2,"multi"),'I-SUB'!$V$3:$W$624,2,0))</f>
        <v>0</v>
      </c>
      <c r="P440" s="11">
        <f>SUM(C440:O440)</f>
        <v>0</v>
      </c>
      <c r="Q440" s="11">
        <f>IF(ISNA(VLOOKUP(CONCATENATE($B440,Q$2,"multi"),'II-SUB'!$V$3:$W$630,2,0)),0,VLOOKUP(CONCATENATE($B440,Q$2,"multi"),'II-SUB'!$V$3:$W$630,2,0))</f>
        <v>0</v>
      </c>
      <c r="R440" s="11">
        <f>IF(ISNA(VLOOKUP(CONCATENATE($B440,R$2,"multi"),'II-SUB'!$V$3:$W$630,2,0)),0,VLOOKUP(CONCATENATE($B440,R$2,"multi"),'II-SUB'!$V$3:$W$630,2,0))</f>
        <v>0</v>
      </c>
      <c r="S440" s="11">
        <f>IF(ISNA(VLOOKUP(CONCATENATE($B440,S$2,"multi"),'II-SUB'!$V$3:$W$630,2,0)),0,VLOOKUP(CONCATENATE($B440,S$2,"multi"),'II-SUB'!$V$3:$W$630,2,0))</f>
        <v>0</v>
      </c>
      <c r="T440" s="11">
        <f>IF(ISNA(VLOOKUP(CONCATENATE($B440,T$2,"multi"),'II-SUB'!$V$3:$W$630,2,0)),0,VLOOKUP(CONCATENATE($B440,T$2,"multi"),'II-SUB'!$V$3:$W$630,2,0))</f>
        <v>0</v>
      </c>
      <c r="U440" s="11">
        <f>IF(ISNA(VLOOKUP(CONCATENATE($B440,U$2,"multi"),'II-SUB'!$V$3:$W$630,2,0)),0,VLOOKUP(CONCATENATE($B440,U$2,"multi"),'II-SUB'!$V$3:$W$630,2,0))</f>
        <v>0</v>
      </c>
      <c r="V440" s="11">
        <f>IF(ISNA(VLOOKUP(CONCATENATE($B440,V$2,"multi"),'II-SUB'!$V$3:$W$630,2,0)),0,VLOOKUP(CONCATENATE($B440,V$2,"multi"),'II-SUB'!$V$3:$W$630,2,0))</f>
        <v>0</v>
      </c>
      <c r="W440" s="11">
        <f>IF(ISNA(VLOOKUP(CONCATENATE($B440,W$2,"multi"),'II-SUB'!$V$3:$W$630,2,0)),0,VLOOKUP(CONCATENATE($B440,W$2,"multi"),'II-SUB'!$V$3:$W$630,2,0))</f>
        <v>0</v>
      </c>
      <c r="X440" s="11">
        <f>IF(ISNA(VLOOKUP(CONCATENATE($B440,X$2,"multi"),'II-SUB'!$V$3:$W$630,2,0)),0,VLOOKUP(CONCATENATE($B440,X$2,"multi"),'II-SUB'!$V$3:$W$630,2,0))</f>
        <v>0</v>
      </c>
      <c r="Y440" s="11">
        <f>IF(ISNA(VLOOKUP(CONCATENATE($B440,Y$2,"multi"),'II-SUB'!$V$3:$W$630,2,0)),0,VLOOKUP(CONCATENATE($B440,Y$2,"multi"),'II-SUB'!$V$3:$W$630,2,0))</f>
        <v>0</v>
      </c>
      <c r="Z440" s="11">
        <f>IF(ISNA(VLOOKUP(CONCATENATE($B440,Z$2,"multi"),'II-SUB'!$V$3:$W$630,2,0)),0,VLOOKUP(CONCATENATE($B440,Z$2,"multi"),'II-SUB'!$V$3:$W$630,2,0))</f>
        <v>0</v>
      </c>
      <c r="AA440" s="11">
        <f>IF(ISNA(VLOOKUP(CONCATENATE($B440,AA$2,"multi"),'II-SUB'!$V$3:$W$630,2,0)),0,VLOOKUP(CONCATENATE($B440,AA$2,"multi"),'II-SUB'!$V$3:$W$630,2,0))</f>
        <v>0</v>
      </c>
      <c r="AB440" s="11">
        <f>IF(ISNA(VLOOKUP(CONCATENATE($B440,AB$2,"multi"),'II-SUB'!$V$3:$W$630,2,0)),0,VLOOKUP(CONCATENATE($B440,AB$2,"multi"),'II-SUB'!$V$3:$W$630,2,0))</f>
        <v>0</v>
      </c>
      <c r="AC440" s="11">
        <f>IF(ISNA(VLOOKUP(CONCATENATE($B440,AC$2,"multi"),'II-SUB'!$V$3:$W$630,2,0)),0,VLOOKUP(CONCATENATE($B440,AC$2,"multi"),'II-SUB'!$V$3:$W$630,2,0))</f>
        <v>0</v>
      </c>
      <c r="AD440" s="11">
        <f>SUM(Q440:AC440)</f>
        <v>0</v>
      </c>
      <c r="AE440" s="11">
        <f>IF(ISNA(VLOOKUP(CONCATENATE($B440,AE$2,"multi"),MW!$V$3:$W$600,2,0)),0,VLOOKUP(CONCATENATE($B440,AE$2,"multi"),MW!$V$3:$W$600,2,0))</f>
        <v>0</v>
      </c>
      <c r="AF440" s="11">
        <f>IF(ISNA(VLOOKUP(CONCATENATE($B440,AF$2,"multi"),MW!$V$3:$W$600,2,0)),0,VLOOKUP(CONCATENATE($B440,AF$2,"multi"),MW!$V$3:$W$600,2,0))</f>
        <v>0</v>
      </c>
      <c r="AG440" s="11">
        <f>IF(ISNA(VLOOKUP(CONCATENATE($B440,AG$2,"multi"),MW!$V$3:$W$600,2,0)),0,VLOOKUP(CONCATENATE($B440,AG$2,"multi"),MW!$V$3:$W$600,2,0))</f>
        <v>0</v>
      </c>
      <c r="AH440" s="11">
        <f>IF(ISNA(VLOOKUP(CONCATENATE($B440,AH$2,"multi"),MW!$V$3:$W$600,2,0)),0,VLOOKUP(CONCATENATE($B440,AH$2,"multi"),MW!$V$3:$W$600,2,0))</f>
        <v>0</v>
      </c>
      <c r="AI440" s="11">
        <f>IF(ISNA(VLOOKUP(CONCATENATE($B440,AI$2,"multi"),MW!$V$3:$W$600,2,0)),0,VLOOKUP(CONCATENATE($B440,AI$2,"multi"),MW!$V$3:$W$600,2,0))</f>
        <v>0</v>
      </c>
      <c r="AJ440" s="11">
        <f>IF(ISNA(VLOOKUP(CONCATENATE($B440,AJ$2,"multi"),MW!$V$3:$W$600,2,0)),0,VLOOKUP(CONCATENATE($B440,AJ$2,"multi"),MW!$V$3:$W$600,2,0))</f>
        <v>0</v>
      </c>
      <c r="AK440" s="11">
        <f>IF(ISNA(VLOOKUP(CONCATENATE($B440,AK$2,"multi"),MW!$V$3:$W$600,2,0)),0,VLOOKUP(CONCATENATE($B440,AK$2,"multi"),MW!$V$3:$W$600,2,0))</f>
        <v>0</v>
      </c>
      <c r="AL440" s="11">
        <f>IF(ISNA(VLOOKUP(CONCATENATE($B440,AL$2,"multi"),MW!$V$3:$W$600,2,0)),0,VLOOKUP(CONCATENATE($B440,AL$2,"multi"),MW!$V$3:$W$600,2,0))</f>
        <v>0</v>
      </c>
      <c r="AM440" s="11">
        <f>IF(ISNA(VLOOKUP(CONCATENATE($B440,AM$2,"multi"),MW!$V$3:$W$600,2,0)),0,VLOOKUP(CONCATENATE($B440,AM$2,"multi"),MW!$V$3:$W$600,2,0))</f>
        <v>0</v>
      </c>
      <c r="AN440" s="11">
        <f>IF(ISNA(VLOOKUP(CONCATENATE($B440,AN$2,"multi"),MW!$V$3:$W$600,2,0)),0,VLOOKUP(CONCATENATE($B440,AN$2,"multi"),MW!$V$3:$W$600,2,0))</f>
        <v>0</v>
      </c>
      <c r="AO440" s="11">
        <f>IF(ISNA(VLOOKUP(CONCATENATE($B440,AO$2,"multi"),MW!$V$3:$W$600,2,0)),0,VLOOKUP(CONCATENATE($B440,AO$2,"multi"),MW!$V$3:$W$600,2,0))</f>
        <v>0</v>
      </c>
      <c r="AP440" s="11">
        <f>SUM(AE440:AO440)</f>
        <v>0</v>
      </c>
      <c r="AQ440" s="11">
        <f>IF(ISNA(VLOOKUP(CONCATENATE($B440,AQ$2,"multi"),'III-SUB'!$V$3:$W$633,2,0)),0,VLOOKUP(CONCATENATE($B440,AQ$2,"multi"),'III-SUB'!$V$3:$W$633,2,0))</f>
        <v>0</v>
      </c>
      <c r="AR440" s="11">
        <f>IF(ISNA(VLOOKUP(CONCATENATE($B440,AR$2,"multi"),'III-SUB'!$V$3:$W$633,2,0)),0,VLOOKUP(CONCATENATE($B440,AR$2,"multi"),'III-SUB'!$V$3:$W$633,2,0))</f>
        <v>0</v>
      </c>
      <c r="AS440" s="11">
        <f>IF(ISNA(VLOOKUP(CONCATENATE($B440,AS$2,"multi"),'III-SUB'!$V$3:$W$633,2,0)),0,VLOOKUP(CONCATENATE($B440,AS$2,"multi"),'III-SUB'!$V$3:$W$633,2,0))</f>
        <v>0</v>
      </c>
      <c r="AT440" s="11">
        <f>IF(ISNA(VLOOKUP(CONCATENATE($B440,AT$2,"multi"),'III-SUB'!$V$3:$W$633,2,0)),0,VLOOKUP(CONCATENATE($B440,AT$2,"multi"),'III-SUB'!$V$3:$W$633,2,0))</f>
        <v>0</v>
      </c>
      <c r="AU440" s="11">
        <f>IF(ISNA(VLOOKUP(CONCATENATE($B440,AU$2,"multi"),'III-SUB'!$V$3:$W$633,2,0)),0,VLOOKUP(CONCATENATE($B440,AU$2,"multi"),'III-SUB'!$V$3:$W$633,2,0))</f>
        <v>0</v>
      </c>
      <c r="AV440" s="11">
        <f>IF(ISNA(VLOOKUP(CONCATENATE($B440,AV$2,"multi"),'III-SUB'!$V$3:$W$633,2,0)),0,VLOOKUP(CONCATENATE($B440,AV$2,"multi"),'III-SUB'!$V$3:$W$633,2,0))</f>
        <v>0</v>
      </c>
      <c r="AW440" s="11">
        <f>IF(ISNA(VLOOKUP(CONCATENATE($B440,AW$2,"multi"),'III-SUB'!$V$3:$W$633,2,0)),0,VLOOKUP(CONCATENATE($B440,AW$2,"multi"),'III-SUB'!$V$3:$W$633,2,0))</f>
        <v>0</v>
      </c>
      <c r="AX440" s="11">
        <f>IF(ISNA(VLOOKUP(CONCATENATE($B440,AX$2,"multi"),'III-SUB'!$V$3:$W$633,2,0)),0,VLOOKUP(CONCATENATE($B440,AX$2,"multi"),'III-SUB'!$V$3:$W$633,2,0))</f>
        <v>0</v>
      </c>
      <c r="AY440" s="11">
        <f>IF(ISNA(VLOOKUP(CONCATENATE($B440,AY$2,"multi"),'III-SUB'!$V$3:$W$633,2,0)),0,VLOOKUP(CONCATENATE($B440,AY$2,"multi"),'III-SUB'!$V$3:$W$633,2,0))</f>
        <v>0</v>
      </c>
      <c r="AZ440" s="11">
        <f>IF(ISNA(VLOOKUP(CONCATENATE($B440,AZ$2,"multi"),'III-SUB'!$V$3:$W$633,2,0)),0,VLOOKUP(CONCATENATE($B440,AZ$2,"multi"),'III-SUB'!$V$3:$W$633,2,0))</f>
        <v>0</v>
      </c>
      <c r="BA440" s="11">
        <f>IF(ISNA(VLOOKUP(CONCATENATE($B440,BA$2,"multi"),'III-SUB'!$V$3:$W$633,2,0)),0,VLOOKUP(CONCATENATE($B440,BA$2,"multi"),'III-SUB'!$V$3:$W$633,2,0))</f>
        <v>0</v>
      </c>
      <c r="BB440" s="11">
        <f>IF(ISNA(VLOOKUP(CONCATENATE($B440,BB$2,"multi"),'III-SUB'!$V$3:$W$633,2,0)),0,VLOOKUP(CONCATENATE($B440,BB$2,"multi"),'III-SUB'!$V$3:$W$633,2,0))</f>
        <v>0</v>
      </c>
      <c r="BC440" s="11">
        <f>IF(ISNA(VLOOKUP(CONCATENATE($B440,BC$2,"multi"),'III-SUB'!$V$3:$W$633,2,0)),0,VLOOKUP(CONCATENATE($B440,BC$2,"multi"),'III-SUB'!$V$3:$W$633,2,0))</f>
        <v>0</v>
      </c>
      <c r="BD440" s="11">
        <f>SUM(AQ440:BC440)</f>
        <v>0</v>
      </c>
      <c r="BE440" s="11">
        <f>IF(ISNA(VLOOKUP(CONCATENATE($B440,AQ$2,"multi"),VHF!$V$3:$W$627,2,0)),0,VLOOKUP(CONCATENATE($B440,AQ$2,"multi"),VHF!$V$3:$W$627,2,0))</f>
        <v>0</v>
      </c>
      <c r="BF440" s="11">
        <f>IF(ISNA(VLOOKUP(CONCATENATE($B440,BF$2,"multi"),UHF!$V$3:$W$612,2,0)),0,VLOOKUP(CONCATENATE($B440,BF$2,"multi"),UHF!$V$3:$W$612,2,0))</f>
        <v>0</v>
      </c>
      <c r="BG440" s="11">
        <f>IF(ISNA(VLOOKUP(CONCATENATE($B440,BG$2,"multi"),UHF!$V$3:$W$612,2,0)),0,VLOOKUP(CONCATENATE($B440,BG$2,"multi"),UHF!$V$3:$W$612,2,0))</f>
        <v>0</v>
      </c>
      <c r="BH440" s="11">
        <f>IF(ISNA(VLOOKUP(CONCATENATE($B440,BH$2,"multi"),UHF!$V$3:$W$612,2,0)),0,VLOOKUP(CONCATENATE($B440,BH$2,"multi"),UHF!$V$3:$W$612,2,0))</f>
        <v>0</v>
      </c>
      <c r="BI440" s="11">
        <f>IF(ISNA(VLOOKUP(CONCATENATE($B440,BI$2,"multi"),UHF!$V$3:$W$612,2,0)),0,VLOOKUP(CONCATENATE($B440,BI$2,"multi"),UHF!$V$3:$W$612,2,0))</f>
        <v>0</v>
      </c>
      <c r="BJ440" s="11">
        <f>IF(ISNA(VLOOKUP(CONCATENATE($B440,BJ$2,"multi"),UHF!$V$3:$W$612,2,0)),0,VLOOKUP(CONCATENATE($B440,BJ$2,"multi"),UHF!$V$3:$W$612,2,0))</f>
        <v>0</v>
      </c>
      <c r="BK440" s="11">
        <f>IF(ISNA(VLOOKUP(CONCATENATE($B440,BK$2,"multi"),UHF!$V$3:$W$612,2,0)),0,VLOOKUP(CONCATENATE($B440,BK$2,"multi"),UHF!$V$3:$W$612,2,0))</f>
        <v>0</v>
      </c>
      <c r="BL440" s="11">
        <f>IF(ISNA(VLOOKUP(CONCATENATE($B440,BL$2,"multi"),UHF!$V$3:$W$612,2,0)),0,VLOOKUP(CONCATENATE($B440,BL$2,"multi"),UHF!$V$3:$W$612,2,0))</f>
        <v>0</v>
      </c>
      <c r="BM440" s="11">
        <f>IF(ISNA(VLOOKUP(CONCATENATE($B440,BM$2,"multi"),UHF!$V$3:$W$612,2,0)),0,VLOOKUP(CONCATENATE($B440,BM$2,"multi"),UHF!$V$3:$W$612,2,0))</f>
        <v>0</v>
      </c>
      <c r="BN440" s="11">
        <f>IF(ISNA(VLOOKUP(CONCATENATE($B440,BN$2,"multi"),UHF!$V$3:$W$612,2,0)),0,VLOOKUP(CONCATENATE($B440,BN$2,"multi"),UHF!$V$3:$W$612,2,0))</f>
        <v>0</v>
      </c>
      <c r="BO440" s="11">
        <f>IF(ISNA(VLOOKUP(CONCATENATE($B440,BO$2,"multi"),UHF!$V$3:$W$612,2,0)),0,VLOOKUP(CONCATENATE($B440,BO$2,"multi"),UHF!$V$3:$W$612,2,0))</f>
        <v>0</v>
      </c>
      <c r="BP440" s="11">
        <f>IF(ISNA(VLOOKUP(CONCATENATE($B440,BP$2,"multi"),UHF!$V$3:$W$612,2,0)),0,VLOOKUP(CONCATENATE($B440,BP$2,"multi"),UHF!$V$3:$W$612,2,0))</f>
        <v>0</v>
      </c>
      <c r="BQ440" s="11">
        <f>IF(ISNA(VLOOKUP(CONCATENATE($B440,BQ$2,"multi"),UHF!$V$3:$W$612,2,0)),0,VLOOKUP(CONCATENATE($B440,BQ$2,"multi"),UHF!$V$3:$W$612,2,0))</f>
        <v>0</v>
      </c>
      <c r="BR440" s="11">
        <f>SUM(BF440:BQ440)</f>
        <v>0</v>
      </c>
      <c r="BS440" s="11">
        <f>IF(ISNA(VLOOKUP(CONCATENATE($B440,BS$2,"multi"),'A1'!$V$3:$W$612,2,0)),0,VLOOKUP(CONCATENATE($B440,BS$2,"multi"),'A1'!$V$3:$W$612,2,0))</f>
        <v>0</v>
      </c>
    </row>
    <row r="441" spans="2:71" x14ac:dyDescent="0.2">
      <c r="B441" s="8">
        <f>'Seznam-MO'!A452</f>
        <v>0</v>
      </c>
      <c r="C441" s="11">
        <f>IF(ISNA(VLOOKUP(CONCATENATE($B441,C$2,"multi"),'I-SUB'!$V$3:$W$624,2,0)),0,VLOOKUP(CONCATENATE($B441,C$2,"multi"),'I-SUB'!$V$3:$W$624,2,0))</f>
        <v>0</v>
      </c>
      <c r="D441" s="11">
        <f>IF(ISNA(VLOOKUP(CONCATENATE($B441,D$2,"multi"),'I-SUB'!$V$3:$W$624,2,0)),0,VLOOKUP(CONCATENATE($B441,D$2,"multi"),'I-SUB'!$V$3:$W$624,2,0))</f>
        <v>0</v>
      </c>
      <c r="E441" s="11">
        <f>IF(ISNA(VLOOKUP(CONCATENATE($B441,E$2,"multi"),'I-SUB'!$V$3:$W$624,2,0)),0,VLOOKUP(CONCATENATE($B441,E$2,"multi"),'I-SUB'!$V$3:$W$624,2,0))</f>
        <v>0</v>
      </c>
      <c r="F441" s="11">
        <f>IF(ISNA(VLOOKUP(CONCATENATE($B441,F$2,"multi"),'I-SUB'!$V$3:$W$624,2,0)),0,VLOOKUP(CONCATENATE($B441,F$2,"multi"),'I-SUB'!$V$3:$W$624,2,0))</f>
        <v>0</v>
      </c>
      <c r="G441" s="11">
        <f>IF(ISNA(VLOOKUP(CONCATENATE($B441,G$2,"multi"),'I-SUB'!$V$3:$W$624,2,0)),0,VLOOKUP(CONCATENATE($B441,G$2,"multi"),'I-SUB'!$V$3:$W$624,2,0))</f>
        <v>0</v>
      </c>
      <c r="H441" s="11">
        <f>IF(ISNA(VLOOKUP(CONCATENATE($B441,H$2,"multi"),'I-SUB'!$V$3:$W$624,2,0)),0,VLOOKUP(CONCATENATE($B441,H$2,"multi"),'I-SUB'!$V$3:$W$624,2,0))</f>
        <v>0</v>
      </c>
      <c r="I441" s="11">
        <f>IF(ISNA(VLOOKUP(CONCATENATE($B441,I$2,"multi"),'I-SUB'!$V$3:$W$624,2,0)),0,VLOOKUP(CONCATENATE($B441,I$2,"multi"),'I-SUB'!$V$3:$W$624,2,0))</f>
        <v>0</v>
      </c>
      <c r="J441" s="11">
        <f>IF(ISNA(VLOOKUP(CONCATENATE($B441,J$2,"multi"),'I-SUB'!$V$3:$W$624,2,0)),0,VLOOKUP(CONCATENATE($B441,J$2,"multi"),'I-SUB'!$V$3:$W$624,2,0))</f>
        <v>0</v>
      </c>
      <c r="K441" s="11">
        <f>IF(ISNA(VLOOKUP(CONCATENATE($B441,K$2,"multi"),'I-SUB'!$V$3:$W$624,2,0)),0,VLOOKUP(CONCATENATE($B441,K$2,"multi"),'I-SUB'!$V$3:$W$624,2,0))</f>
        <v>0</v>
      </c>
      <c r="L441" s="11">
        <f>IF(ISNA(VLOOKUP(CONCATENATE($B441,L$2,"multi"),'I-SUB'!$V$3:$W$624,2,0)),0,VLOOKUP(CONCATENATE($B441,L$2,"multi"),'I-SUB'!$V$3:$W$624,2,0))</f>
        <v>0</v>
      </c>
      <c r="M441" s="11">
        <f>IF(ISNA(VLOOKUP(CONCATENATE($B441,M$2,"multi"),'I-SUB'!$V$3:$W$624,2,0)),0,VLOOKUP(CONCATENATE($B441,M$2,"multi"),'I-SUB'!$V$3:$W$624,2,0))</f>
        <v>0</v>
      </c>
      <c r="N441" s="11">
        <f>IF(ISNA(VLOOKUP(CONCATENATE($B441,N$2,"multi"),'I-SUB'!$V$3:$W$624,2,0)),0,VLOOKUP(CONCATENATE($B441,N$2,"multi"),'I-SUB'!$V$3:$W$624,2,0))</f>
        <v>0</v>
      </c>
      <c r="O441" s="11">
        <f>IF(ISNA(VLOOKUP(CONCATENATE($B441,O$2,"multi"),'I-SUB'!$V$3:$W$624,2,0)),0,VLOOKUP(CONCATENATE($B441,O$2,"multi"),'I-SUB'!$V$3:$W$624,2,0))</f>
        <v>0</v>
      </c>
      <c r="P441" s="11">
        <f>SUM(C441:O441)</f>
        <v>0</v>
      </c>
      <c r="Q441" s="11">
        <f>IF(ISNA(VLOOKUP(CONCATENATE($B441,Q$2,"multi"),'II-SUB'!$V$3:$W$630,2,0)),0,VLOOKUP(CONCATENATE($B441,Q$2,"multi"),'II-SUB'!$V$3:$W$630,2,0))</f>
        <v>0</v>
      </c>
      <c r="R441" s="11">
        <f>IF(ISNA(VLOOKUP(CONCATENATE($B441,R$2,"multi"),'II-SUB'!$V$3:$W$630,2,0)),0,VLOOKUP(CONCATENATE($B441,R$2,"multi"),'II-SUB'!$V$3:$W$630,2,0))</f>
        <v>0</v>
      </c>
      <c r="S441" s="11">
        <f>IF(ISNA(VLOOKUP(CONCATENATE($B441,S$2,"multi"),'II-SUB'!$V$3:$W$630,2,0)),0,VLOOKUP(CONCATENATE($B441,S$2,"multi"),'II-SUB'!$V$3:$W$630,2,0))</f>
        <v>0</v>
      </c>
      <c r="T441" s="11">
        <f>IF(ISNA(VLOOKUP(CONCATENATE($B441,T$2,"multi"),'II-SUB'!$V$3:$W$630,2,0)),0,VLOOKUP(CONCATENATE($B441,T$2,"multi"),'II-SUB'!$V$3:$W$630,2,0))</f>
        <v>0</v>
      </c>
      <c r="U441" s="11">
        <f>IF(ISNA(VLOOKUP(CONCATENATE($B441,U$2,"multi"),'II-SUB'!$V$3:$W$630,2,0)),0,VLOOKUP(CONCATENATE($B441,U$2,"multi"),'II-SUB'!$V$3:$W$630,2,0))</f>
        <v>0</v>
      </c>
      <c r="V441" s="11">
        <f>IF(ISNA(VLOOKUP(CONCATENATE($B441,V$2,"multi"),'II-SUB'!$V$3:$W$630,2,0)),0,VLOOKUP(CONCATENATE($B441,V$2,"multi"),'II-SUB'!$V$3:$W$630,2,0))</f>
        <v>0</v>
      </c>
      <c r="W441" s="11">
        <f>IF(ISNA(VLOOKUP(CONCATENATE($B441,W$2,"multi"),'II-SUB'!$V$3:$W$630,2,0)),0,VLOOKUP(CONCATENATE($B441,W$2,"multi"),'II-SUB'!$V$3:$W$630,2,0))</f>
        <v>0</v>
      </c>
      <c r="X441" s="11">
        <f>IF(ISNA(VLOOKUP(CONCATENATE($B441,X$2,"multi"),'II-SUB'!$V$3:$W$630,2,0)),0,VLOOKUP(CONCATENATE($B441,X$2,"multi"),'II-SUB'!$V$3:$W$630,2,0))</f>
        <v>0</v>
      </c>
      <c r="Y441" s="11">
        <f>IF(ISNA(VLOOKUP(CONCATENATE($B441,Y$2,"multi"),'II-SUB'!$V$3:$W$630,2,0)),0,VLOOKUP(CONCATENATE($B441,Y$2,"multi"),'II-SUB'!$V$3:$W$630,2,0))</f>
        <v>0</v>
      </c>
      <c r="Z441" s="11">
        <f>IF(ISNA(VLOOKUP(CONCATENATE($B441,Z$2,"multi"),'II-SUB'!$V$3:$W$630,2,0)),0,VLOOKUP(CONCATENATE($B441,Z$2,"multi"),'II-SUB'!$V$3:$W$630,2,0))</f>
        <v>0</v>
      </c>
      <c r="AA441" s="11">
        <f>IF(ISNA(VLOOKUP(CONCATENATE($B441,AA$2,"multi"),'II-SUB'!$V$3:$W$630,2,0)),0,VLOOKUP(CONCATENATE($B441,AA$2,"multi"),'II-SUB'!$V$3:$W$630,2,0))</f>
        <v>0</v>
      </c>
      <c r="AB441" s="11">
        <f>IF(ISNA(VLOOKUP(CONCATENATE($B441,AB$2,"multi"),'II-SUB'!$V$3:$W$630,2,0)),0,VLOOKUP(CONCATENATE($B441,AB$2,"multi"),'II-SUB'!$V$3:$W$630,2,0))</f>
        <v>0</v>
      </c>
      <c r="AC441" s="11">
        <f>IF(ISNA(VLOOKUP(CONCATENATE($B441,AC$2,"multi"),'II-SUB'!$V$3:$W$630,2,0)),0,VLOOKUP(CONCATENATE($B441,AC$2,"multi"),'II-SUB'!$V$3:$W$630,2,0))</f>
        <v>0</v>
      </c>
      <c r="AD441" s="11">
        <f>SUM(Q441:AC441)</f>
        <v>0</v>
      </c>
      <c r="AE441" s="11">
        <f>IF(ISNA(VLOOKUP(CONCATENATE($B441,AE$2,"multi"),MW!$V$3:$W$600,2,0)),0,VLOOKUP(CONCATENATE($B441,AE$2,"multi"),MW!$V$3:$W$600,2,0))</f>
        <v>0</v>
      </c>
      <c r="AF441" s="11">
        <f>IF(ISNA(VLOOKUP(CONCATENATE($B441,AF$2,"multi"),MW!$V$3:$W$600,2,0)),0,VLOOKUP(CONCATENATE($B441,AF$2,"multi"),MW!$V$3:$W$600,2,0))</f>
        <v>0</v>
      </c>
      <c r="AG441" s="11">
        <f>IF(ISNA(VLOOKUP(CONCATENATE($B441,AG$2,"multi"),MW!$V$3:$W$600,2,0)),0,VLOOKUP(CONCATENATE($B441,AG$2,"multi"),MW!$V$3:$W$600,2,0))</f>
        <v>0</v>
      </c>
      <c r="AH441" s="11">
        <f>IF(ISNA(VLOOKUP(CONCATENATE($B441,AH$2,"multi"),MW!$V$3:$W$600,2,0)),0,VLOOKUP(CONCATENATE($B441,AH$2,"multi"),MW!$V$3:$W$600,2,0))</f>
        <v>0</v>
      </c>
      <c r="AI441" s="11">
        <f>IF(ISNA(VLOOKUP(CONCATENATE($B441,AI$2,"multi"),MW!$V$3:$W$600,2,0)),0,VLOOKUP(CONCATENATE($B441,AI$2,"multi"),MW!$V$3:$W$600,2,0))</f>
        <v>0</v>
      </c>
      <c r="AJ441" s="11">
        <f>IF(ISNA(VLOOKUP(CONCATENATE($B441,AJ$2,"multi"),MW!$V$3:$W$600,2,0)),0,VLOOKUP(CONCATENATE($B441,AJ$2,"multi"),MW!$V$3:$W$600,2,0))</f>
        <v>0</v>
      </c>
      <c r="AK441" s="11">
        <f>IF(ISNA(VLOOKUP(CONCATENATE($B441,AK$2,"multi"),MW!$V$3:$W$600,2,0)),0,VLOOKUP(CONCATENATE($B441,AK$2,"multi"),MW!$V$3:$W$600,2,0))</f>
        <v>0</v>
      </c>
      <c r="AL441" s="11">
        <f>IF(ISNA(VLOOKUP(CONCATENATE($B441,AL$2,"multi"),MW!$V$3:$W$600,2,0)),0,VLOOKUP(CONCATENATE($B441,AL$2,"multi"),MW!$V$3:$W$600,2,0))</f>
        <v>0</v>
      </c>
      <c r="AM441" s="11">
        <f>IF(ISNA(VLOOKUP(CONCATENATE($B441,AM$2,"multi"),MW!$V$3:$W$600,2,0)),0,VLOOKUP(CONCATENATE($B441,AM$2,"multi"),MW!$V$3:$W$600,2,0))</f>
        <v>0</v>
      </c>
      <c r="AN441" s="11">
        <f>IF(ISNA(VLOOKUP(CONCATENATE($B441,AN$2,"multi"),MW!$V$3:$W$600,2,0)),0,VLOOKUP(CONCATENATE($B441,AN$2,"multi"),MW!$V$3:$W$600,2,0))</f>
        <v>0</v>
      </c>
      <c r="AO441" s="11">
        <f>IF(ISNA(VLOOKUP(CONCATENATE($B441,AO$2,"multi"),MW!$V$3:$W$600,2,0)),0,VLOOKUP(CONCATENATE($B441,AO$2,"multi"),MW!$V$3:$W$600,2,0))</f>
        <v>0</v>
      </c>
      <c r="AP441" s="11">
        <f>SUM(AE441:AO441)</f>
        <v>0</v>
      </c>
      <c r="AQ441" s="11">
        <f>IF(ISNA(VLOOKUP(CONCATENATE($B441,AQ$2,"multi"),'III-SUB'!$V$3:$W$633,2,0)),0,VLOOKUP(CONCATENATE($B441,AQ$2,"multi"),'III-SUB'!$V$3:$W$633,2,0))</f>
        <v>0</v>
      </c>
      <c r="AR441" s="11">
        <f>IF(ISNA(VLOOKUP(CONCATENATE($B441,AR$2,"multi"),'III-SUB'!$V$3:$W$633,2,0)),0,VLOOKUP(CONCATENATE($B441,AR$2,"multi"),'III-SUB'!$V$3:$W$633,2,0))</f>
        <v>0</v>
      </c>
      <c r="AS441" s="11">
        <f>IF(ISNA(VLOOKUP(CONCATENATE($B441,AS$2,"multi"),'III-SUB'!$V$3:$W$633,2,0)),0,VLOOKUP(CONCATENATE($B441,AS$2,"multi"),'III-SUB'!$V$3:$W$633,2,0))</f>
        <v>0</v>
      </c>
      <c r="AT441" s="11">
        <f>IF(ISNA(VLOOKUP(CONCATENATE($B441,AT$2,"multi"),'III-SUB'!$V$3:$W$633,2,0)),0,VLOOKUP(CONCATENATE($B441,AT$2,"multi"),'III-SUB'!$V$3:$W$633,2,0))</f>
        <v>0</v>
      </c>
      <c r="AU441" s="11">
        <f>IF(ISNA(VLOOKUP(CONCATENATE($B441,AU$2,"multi"),'III-SUB'!$V$3:$W$633,2,0)),0,VLOOKUP(CONCATENATE($B441,AU$2,"multi"),'III-SUB'!$V$3:$W$633,2,0))</f>
        <v>0</v>
      </c>
      <c r="AV441" s="11">
        <f>IF(ISNA(VLOOKUP(CONCATENATE($B441,AV$2,"multi"),'III-SUB'!$V$3:$W$633,2,0)),0,VLOOKUP(CONCATENATE($B441,AV$2,"multi"),'III-SUB'!$V$3:$W$633,2,0))</f>
        <v>0</v>
      </c>
      <c r="AW441" s="11">
        <f>IF(ISNA(VLOOKUP(CONCATENATE($B441,AW$2,"multi"),'III-SUB'!$V$3:$W$633,2,0)),0,VLOOKUP(CONCATENATE($B441,AW$2,"multi"),'III-SUB'!$V$3:$W$633,2,0))</f>
        <v>0</v>
      </c>
      <c r="AX441" s="11">
        <f>IF(ISNA(VLOOKUP(CONCATENATE($B441,AX$2,"multi"),'III-SUB'!$V$3:$W$633,2,0)),0,VLOOKUP(CONCATENATE($B441,AX$2,"multi"),'III-SUB'!$V$3:$W$633,2,0))</f>
        <v>0</v>
      </c>
      <c r="AY441" s="11">
        <f>IF(ISNA(VLOOKUP(CONCATENATE($B441,AY$2,"multi"),'III-SUB'!$V$3:$W$633,2,0)),0,VLOOKUP(CONCATENATE($B441,AY$2,"multi"),'III-SUB'!$V$3:$W$633,2,0))</f>
        <v>0</v>
      </c>
      <c r="AZ441" s="11">
        <f>IF(ISNA(VLOOKUP(CONCATENATE($B441,AZ$2,"multi"),'III-SUB'!$V$3:$W$633,2,0)),0,VLOOKUP(CONCATENATE($B441,AZ$2,"multi"),'III-SUB'!$V$3:$W$633,2,0))</f>
        <v>0</v>
      </c>
      <c r="BA441" s="11">
        <f>IF(ISNA(VLOOKUP(CONCATENATE($B441,BA$2,"multi"),'III-SUB'!$V$3:$W$633,2,0)),0,VLOOKUP(CONCATENATE($B441,BA$2,"multi"),'III-SUB'!$V$3:$W$633,2,0))</f>
        <v>0</v>
      </c>
      <c r="BB441" s="11">
        <f>IF(ISNA(VLOOKUP(CONCATENATE($B441,BB$2,"multi"),'III-SUB'!$V$3:$W$633,2,0)),0,VLOOKUP(CONCATENATE($B441,BB$2,"multi"),'III-SUB'!$V$3:$W$633,2,0))</f>
        <v>0</v>
      </c>
      <c r="BC441" s="11">
        <f>IF(ISNA(VLOOKUP(CONCATENATE($B441,BC$2,"multi"),'III-SUB'!$V$3:$W$633,2,0)),0,VLOOKUP(CONCATENATE($B441,BC$2,"multi"),'III-SUB'!$V$3:$W$633,2,0))</f>
        <v>0</v>
      </c>
      <c r="BD441" s="11">
        <f>SUM(AQ441:BC441)</f>
        <v>0</v>
      </c>
      <c r="BE441" s="11">
        <f>IF(ISNA(VLOOKUP(CONCATENATE($B441,AQ$2,"multi"),VHF!$V$3:$W$627,2,0)),0,VLOOKUP(CONCATENATE($B441,AQ$2,"multi"),VHF!$V$3:$W$627,2,0))</f>
        <v>0</v>
      </c>
      <c r="BF441" s="11">
        <f>IF(ISNA(VLOOKUP(CONCATENATE($B441,BF$2,"multi"),UHF!$V$3:$W$612,2,0)),0,VLOOKUP(CONCATENATE($B441,BF$2,"multi"),UHF!$V$3:$W$612,2,0))</f>
        <v>0</v>
      </c>
      <c r="BG441" s="11">
        <f>IF(ISNA(VLOOKUP(CONCATENATE($B441,BG$2,"multi"),UHF!$V$3:$W$612,2,0)),0,VLOOKUP(CONCATENATE($B441,BG$2,"multi"),UHF!$V$3:$W$612,2,0))</f>
        <v>0</v>
      </c>
      <c r="BH441" s="11">
        <f>IF(ISNA(VLOOKUP(CONCATENATE($B441,BH$2,"multi"),UHF!$V$3:$W$612,2,0)),0,VLOOKUP(CONCATENATE($B441,BH$2,"multi"),UHF!$V$3:$W$612,2,0))</f>
        <v>0</v>
      </c>
      <c r="BI441" s="11">
        <f>IF(ISNA(VLOOKUP(CONCATENATE($B441,BI$2,"multi"),UHF!$V$3:$W$612,2,0)),0,VLOOKUP(CONCATENATE($B441,BI$2,"multi"),UHF!$V$3:$W$612,2,0))</f>
        <v>0</v>
      </c>
      <c r="BJ441" s="11">
        <f>IF(ISNA(VLOOKUP(CONCATENATE($B441,BJ$2,"multi"),UHF!$V$3:$W$612,2,0)),0,VLOOKUP(CONCATENATE($B441,BJ$2,"multi"),UHF!$V$3:$W$612,2,0))</f>
        <v>0</v>
      </c>
      <c r="BK441" s="11">
        <f>IF(ISNA(VLOOKUP(CONCATENATE($B441,BK$2,"multi"),UHF!$V$3:$W$612,2,0)),0,VLOOKUP(CONCATENATE($B441,BK$2,"multi"),UHF!$V$3:$W$612,2,0))</f>
        <v>0</v>
      </c>
      <c r="BL441" s="11">
        <f>IF(ISNA(VLOOKUP(CONCATENATE($B441,BL$2,"multi"),UHF!$V$3:$W$612,2,0)),0,VLOOKUP(CONCATENATE($B441,BL$2,"multi"),UHF!$V$3:$W$612,2,0))</f>
        <v>0</v>
      </c>
      <c r="BM441" s="11">
        <f>IF(ISNA(VLOOKUP(CONCATENATE($B441,BM$2,"multi"),UHF!$V$3:$W$612,2,0)),0,VLOOKUP(CONCATENATE($B441,BM$2,"multi"),UHF!$V$3:$W$612,2,0))</f>
        <v>0</v>
      </c>
      <c r="BN441" s="11">
        <f>IF(ISNA(VLOOKUP(CONCATENATE($B441,BN$2,"multi"),UHF!$V$3:$W$612,2,0)),0,VLOOKUP(CONCATENATE($B441,BN$2,"multi"),UHF!$V$3:$W$612,2,0))</f>
        <v>0</v>
      </c>
      <c r="BO441" s="11">
        <f>IF(ISNA(VLOOKUP(CONCATENATE($B441,BO$2,"multi"),UHF!$V$3:$W$612,2,0)),0,VLOOKUP(CONCATENATE($B441,BO$2,"multi"),UHF!$V$3:$W$612,2,0))</f>
        <v>0</v>
      </c>
      <c r="BP441" s="11">
        <f>IF(ISNA(VLOOKUP(CONCATENATE($B441,BP$2,"multi"),UHF!$V$3:$W$612,2,0)),0,VLOOKUP(CONCATENATE($B441,BP$2,"multi"),UHF!$V$3:$W$612,2,0))</f>
        <v>0</v>
      </c>
      <c r="BQ441" s="11">
        <f>IF(ISNA(VLOOKUP(CONCATENATE($B441,BQ$2,"multi"),UHF!$V$3:$W$612,2,0)),0,VLOOKUP(CONCATENATE($B441,BQ$2,"multi"),UHF!$V$3:$W$612,2,0))</f>
        <v>0</v>
      </c>
      <c r="BR441" s="11">
        <f>SUM(BF441:BQ441)</f>
        <v>0</v>
      </c>
      <c r="BS441" s="11">
        <f>IF(ISNA(VLOOKUP(CONCATENATE($B441,BS$2,"multi"),'A1'!$V$3:$W$612,2,0)),0,VLOOKUP(CONCATENATE($B441,BS$2,"multi"),'A1'!$V$3:$W$612,2,0))</f>
        <v>0</v>
      </c>
    </row>
    <row r="442" spans="2:71" x14ac:dyDescent="0.2">
      <c r="B442" s="8">
        <f>'Seznam-MO'!A453</f>
        <v>0</v>
      </c>
      <c r="C442" s="11">
        <f>IF(ISNA(VLOOKUP(CONCATENATE($B442,C$2,"multi"),'I-SUB'!$V$3:$W$624,2,0)),0,VLOOKUP(CONCATENATE($B442,C$2,"multi"),'I-SUB'!$V$3:$W$624,2,0))</f>
        <v>0</v>
      </c>
      <c r="D442" s="11">
        <f>IF(ISNA(VLOOKUP(CONCATENATE($B442,D$2,"multi"),'I-SUB'!$V$3:$W$624,2,0)),0,VLOOKUP(CONCATENATE($B442,D$2,"multi"),'I-SUB'!$V$3:$W$624,2,0))</f>
        <v>0</v>
      </c>
      <c r="E442" s="11">
        <f>IF(ISNA(VLOOKUP(CONCATENATE($B442,E$2,"multi"),'I-SUB'!$V$3:$W$624,2,0)),0,VLOOKUP(CONCATENATE($B442,E$2,"multi"),'I-SUB'!$V$3:$W$624,2,0))</f>
        <v>0</v>
      </c>
      <c r="F442" s="11">
        <f>IF(ISNA(VLOOKUP(CONCATENATE($B442,F$2,"multi"),'I-SUB'!$V$3:$W$624,2,0)),0,VLOOKUP(CONCATENATE($B442,F$2,"multi"),'I-SUB'!$V$3:$W$624,2,0))</f>
        <v>0</v>
      </c>
      <c r="G442" s="11">
        <f>IF(ISNA(VLOOKUP(CONCATENATE($B442,G$2,"multi"),'I-SUB'!$V$3:$W$624,2,0)),0,VLOOKUP(CONCATENATE($B442,G$2,"multi"),'I-SUB'!$V$3:$W$624,2,0))</f>
        <v>0</v>
      </c>
      <c r="H442" s="11">
        <f>IF(ISNA(VLOOKUP(CONCATENATE($B442,H$2,"multi"),'I-SUB'!$V$3:$W$624,2,0)),0,VLOOKUP(CONCATENATE($B442,H$2,"multi"),'I-SUB'!$V$3:$W$624,2,0))</f>
        <v>0</v>
      </c>
      <c r="I442" s="11">
        <f>IF(ISNA(VLOOKUP(CONCATENATE($B442,I$2,"multi"),'I-SUB'!$V$3:$W$624,2,0)),0,VLOOKUP(CONCATENATE($B442,I$2,"multi"),'I-SUB'!$V$3:$W$624,2,0))</f>
        <v>0</v>
      </c>
      <c r="J442" s="11">
        <f>IF(ISNA(VLOOKUP(CONCATENATE($B442,J$2,"multi"),'I-SUB'!$V$3:$W$624,2,0)),0,VLOOKUP(CONCATENATE($B442,J$2,"multi"),'I-SUB'!$V$3:$W$624,2,0))</f>
        <v>0</v>
      </c>
      <c r="K442" s="11">
        <f>IF(ISNA(VLOOKUP(CONCATENATE($B442,K$2,"multi"),'I-SUB'!$V$3:$W$624,2,0)),0,VLOOKUP(CONCATENATE($B442,K$2,"multi"),'I-SUB'!$V$3:$W$624,2,0))</f>
        <v>0</v>
      </c>
      <c r="L442" s="11">
        <f>IF(ISNA(VLOOKUP(CONCATENATE($B442,L$2,"multi"),'I-SUB'!$V$3:$W$624,2,0)),0,VLOOKUP(CONCATENATE($B442,L$2,"multi"),'I-SUB'!$V$3:$W$624,2,0))</f>
        <v>0</v>
      </c>
      <c r="M442" s="11">
        <f>IF(ISNA(VLOOKUP(CONCATENATE($B442,M$2,"multi"),'I-SUB'!$V$3:$W$624,2,0)),0,VLOOKUP(CONCATENATE($B442,M$2,"multi"),'I-SUB'!$V$3:$W$624,2,0))</f>
        <v>0</v>
      </c>
      <c r="N442" s="11">
        <f>IF(ISNA(VLOOKUP(CONCATENATE($B442,N$2,"multi"),'I-SUB'!$V$3:$W$624,2,0)),0,VLOOKUP(CONCATENATE($B442,N$2,"multi"),'I-SUB'!$V$3:$W$624,2,0))</f>
        <v>0</v>
      </c>
      <c r="O442" s="11">
        <f>IF(ISNA(VLOOKUP(CONCATENATE($B442,O$2,"multi"),'I-SUB'!$V$3:$W$624,2,0)),0,VLOOKUP(CONCATENATE($B442,O$2,"multi"),'I-SUB'!$V$3:$W$624,2,0))</f>
        <v>0</v>
      </c>
      <c r="P442" s="11">
        <f>SUM(C442:O442)</f>
        <v>0</v>
      </c>
      <c r="Q442" s="11">
        <f>IF(ISNA(VLOOKUP(CONCATENATE($B442,Q$2,"multi"),'II-SUB'!$V$3:$W$630,2,0)),0,VLOOKUP(CONCATENATE($B442,Q$2,"multi"),'II-SUB'!$V$3:$W$630,2,0))</f>
        <v>0</v>
      </c>
      <c r="R442" s="11">
        <f>IF(ISNA(VLOOKUP(CONCATENATE($B442,R$2,"multi"),'II-SUB'!$V$3:$W$630,2,0)),0,VLOOKUP(CONCATENATE($B442,R$2,"multi"),'II-SUB'!$V$3:$W$630,2,0))</f>
        <v>0</v>
      </c>
      <c r="S442" s="11">
        <f>IF(ISNA(VLOOKUP(CONCATENATE($B442,S$2,"multi"),'II-SUB'!$V$3:$W$630,2,0)),0,VLOOKUP(CONCATENATE($B442,S$2,"multi"),'II-SUB'!$V$3:$W$630,2,0))</f>
        <v>0</v>
      </c>
      <c r="T442" s="11">
        <f>IF(ISNA(VLOOKUP(CONCATENATE($B442,T$2,"multi"),'II-SUB'!$V$3:$W$630,2,0)),0,VLOOKUP(CONCATENATE($B442,T$2,"multi"),'II-SUB'!$V$3:$W$630,2,0))</f>
        <v>0</v>
      </c>
      <c r="U442" s="11">
        <f>IF(ISNA(VLOOKUP(CONCATENATE($B442,U$2,"multi"),'II-SUB'!$V$3:$W$630,2,0)),0,VLOOKUP(CONCATENATE($B442,U$2,"multi"),'II-SUB'!$V$3:$W$630,2,0))</f>
        <v>0</v>
      </c>
      <c r="V442" s="11">
        <f>IF(ISNA(VLOOKUP(CONCATENATE($B442,V$2,"multi"),'II-SUB'!$V$3:$W$630,2,0)),0,VLOOKUP(CONCATENATE($B442,V$2,"multi"),'II-SUB'!$V$3:$W$630,2,0))</f>
        <v>0</v>
      </c>
      <c r="W442" s="11">
        <f>IF(ISNA(VLOOKUP(CONCATENATE($B442,W$2,"multi"),'II-SUB'!$V$3:$W$630,2,0)),0,VLOOKUP(CONCATENATE($B442,W$2,"multi"),'II-SUB'!$V$3:$W$630,2,0))</f>
        <v>0</v>
      </c>
      <c r="X442" s="11">
        <f>IF(ISNA(VLOOKUP(CONCATENATE($B442,X$2,"multi"),'II-SUB'!$V$3:$W$630,2,0)),0,VLOOKUP(CONCATENATE($B442,X$2,"multi"),'II-SUB'!$V$3:$W$630,2,0))</f>
        <v>0</v>
      </c>
      <c r="Y442" s="11">
        <f>IF(ISNA(VLOOKUP(CONCATENATE($B442,Y$2,"multi"),'II-SUB'!$V$3:$W$630,2,0)),0,VLOOKUP(CONCATENATE($B442,Y$2,"multi"),'II-SUB'!$V$3:$W$630,2,0))</f>
        <v>0</v>
      </c>
      <c r="Z442" s="11">
        <f>IF(ISNA(VLOOKUP(CONCATENATE($B442,Z$2,"multi"),'II-SUB'!$V$3:$W$630,2,0)),0,VLOOKUP(CONCATENATE($B442,Z$2,"multi"),'II-SUB'!$V$3:$W$630,2,0))</f>
        <v>0</v>
      </c>
      <c r="AA442" s="11">
        <f>IF(ISNA(VLOOKUP(CONCATENATE($B442,AA$2,"multi"),'II-SUB'!$V$3:$W$630,2,0)),0,VLOOKUP(CONCATENATE($B442,AA$2,"multi"),'II-SUB'!$V$3:$W$630,2,0))</f>
        <v>0</v>
      </c>
      <c r="AB442" s="11">
        <f>IF(ISNA(VLOOKUP(CONCATENATE($B442,AB$2,"multi"),'II-SUB'!$V$3:$W$630,2,0)),0,VLOOKUP(CONCATENATE($B442,AB$2,"multi"),'II-SUB'!$V$3:$W$630,2,0))</f>
        <v>0</v>
      </c>
      <c r="AC442" s="11">
        <f>IF(ISNA(VLOOKUP(CONCATENATE($B442,AC$2,"multi"),'II-SUB'!$V$3:$W$630,2,0)),0,VLOOKUP(CONCATENATE($B442,AC$2,"multi"),'II-SUB'!$V$3:$W$630,2,0))</f>
        <v>0</v>
      </c>
      <c r="AD442" s="11">
        <f>SUM(Q442:AC442)</f>
        <v>0</v>
      </c>
      <c r="AE442" s="11">
        <f>IF(ISNA(VLOOKUP(CONCATENATE($B442,AE$2,"multi"),MW!$V$3:$W$600,2,0)),0,VLOOKUP(CONCATENATE($B442,AE$2,"multi"),MW!$V$3:$W$600,2,0))</f>
        <v>0</v>
      </c>
      <c r="AF442" s="11">
        <f>IF(ISNA(VLOOKUP(CONCATENATE($B442,AF$2,"multi"),MW!$V$3:$W$600,2,0)),0,VLOOKUP(CONCATENATE($B442,AF$2,"multi"),MW!$V$3:$W$600,2,0))</f>
        <v>0</v>
      </c>
      <c r="AG442" s="11">
        <f>IF(ISNA(VLOOKUP(CONCATENATE($B442,AG$2,"multi"),MW!$V$3:$W$600,2,0)),0,VLOOKUP(CONCATENATE($B442,AG$2,"multi"),MW!$V$3:$W$600,2,0))</f>
        <v>0</v>
      </c>
      <c r="AH442" s="11">
        <f>IF(ISNA(VLOOKUP(CONCATENATE($B442,AH$2,"multi"),MW!$V$3:$W$600,2,0)),0,VLOOKUP(CONCATENATE($B442,AH$2,"multi"),MW!$V$3:$W$600,2,0))</f>
        <v>0</v>
      </c>
      <c r="AI442" s="11">
        <f>IF(ISNA(VLOOKUP(CONCATENATE($B442,AI$2,"multi"),MW!$V$3:$W$600,2,0)),0,VLOOKUP(CONCATENATE($B442,AI$2,"multi"),MW!$V$3:$W$600,2,0))</f>
        <v>0</v>
      </c>
      <c r="AJ442" s="11">
        <f>IF(ISNA(VLOOKUP(CONCATENATE($B442,AJ$2,"multi"),MW!$V$3:$W$600,2,0)),0,VLOOKUP(CONCATENATE($B442,AJ$2,"multi"),MW!$V$3:$W$600,2,0))</f>
        <v>0</v>
      </c>
      <c r="AK442" s="11">
        <f>IF(ISNA(VLOOKUP(CONCATENATE($B442,AK$2,"multi"),MW!$V$3:$W$600,2,0)),0,VLOOKUP(CONCATENATE($B442,AK$2,"multi"),MW!$V$3:$W$600,2,0))</f>
        <v>0</v>
      </c>
      <c r="AL442" s="11">
        <f>IF(ISNA(VLOOKUP(CONCATENATE($B442,AL$2,"multi"),MW!$V$3:$W$600,2,0)),0,VLOOKUP(CONCATENATE($B442,AL$2,"multi"),MW!$V$3:$W$600,2,0))</f>
        <v>0</v>
      </c>
      <c r="AM442" s="11">
        <f>IF(ISNA(VLOOKUP(CONCATENATE($B442,AM$2,"multi"),MW!$V$3:$W$600,2,0)),0,VLOOKUP(CONCATENATE($B442,AM$2,"multi"),MW!$V$3:$W$600,2,0))</f>
        <v>0</v>
      </c>
      <c r="AN442" s="11">
        <f>IF(ISNA(VLOOKUP(CONCATENATE($B442,AN$2,"multi"),MW!$V$3:$W$600,2,0)),0,VLOOKUP(CONCATENATE($B442,AN$2,"multi"),MW!$V$3:$W$600,2,0))</f>
        <v>0</v>
      </c>
      <c r="AO442" s="11">
        <f>IF(ISNA(VLOOKUP(CONCATENATE($B442,AO$2,"multi"),MW!$V$3:$W$600,2,0)),0,VLOOKUP(CONCATENATE($B442,AO$2,"multi"),MW!$V$3:$W$600,2,0))</f>
        <v>0</v>
      </c>
      <c r="AP442" s="11">
        <f>SUM(AE442:AO442)</f>
        <v>0</v>
      </c>
      <c r="AQ442" s="11">
        <f>IF(ISNA(VLOOKUP(CONCATENATE($B442,AQ$2,"multi"),'III-SUB'!$V$3:$W$633,2,0)),0,VLOOKUP(CONCATENATE($B442,AQ$2,"multi"),'III-SUB'!$V$3:$W$633,2,0))</f>
        <v>0</v>
      </c>
      <c r="AR442" s="11">
        <f>IF(ISNA(VLOOKUP(CONCATENATE($B442,AR$2,"multi"),'III-SUB'!$V$3:$W$633,2,0)),0,VLOOKUP(CONCATENATE($B442,AR$2,"multi"),'III-SUB'!$V$3:$W$633,2,0))</f>
        <v>0</v>
      </c>
      <c r="AS442" s="11">
        <f>IF(ISNA(VLOOKUP(CONCATENATE($B442,AS$2,"multi"),'III-SUB'!$V$3:$W$633,2,0)),0,VLOOKUP(CONCATENATE($B442,AS$2,"multi"),'III-SUB'!$V$3:$W$633,2,0))</f>
        <v>0</v>
      </c>
      <c r="AT442" s="11">
        <f>IF(ISNA(VLOOKUP(CONCATENATE($B442,AT$2,"multi"),'III-SUB'!$V$3:$W$633,2,0)),0,VLOOKUP(CONCATENATE($B442,AT$2,"multi"),'III-SUB'!$V$3:$W$633,2,0))</f>
        <v>0</v>
      </c>
      <c r="AU442" s="11">
        <f>IF(ISNA(VLOOKUP(CONCATENATE($B442,AU$2,"multi"),'III-SUB'!$V$3:$W$633,2,0)),0,VLOOKUP(CONCATENATE($B442,AU$2,"multi"),'III-SUB'!$V$3:$W$633,2,0))</f>
        <v>0</v>
      </c>
      <c r="AV442" s="11">
        <f>IF(ISNA(VLOOKUP(CONCATENATE($B442,AV$2,"multi"),'III-SUB'!$V$3:$W$633,2,0)),0,VLOOKUP(CONCATENATE($B442,AV$2,"multi"),'III-SUB'!$V$3:$W$633,2,0))</f>
        <v>0</v>
      </c>
      <c r="AW442" s="11">
        <f>IF(ISNA(VLOOKUP(CONCATENATE($B442,AW$2,"multi"),'III-SUB'!$V$3:$W$633,2,0)),0,VLOOKUP(CONCATENATE($B442,AW$2,"multi"),'III-SUB'!$V$3:$W$633,2,0))</f>
        <v>0</v>
      </c>
      <c r="AX442" s="11">
        <f>IF(ISNA(VLOOKUP(CONCATENATE($B442,AX$2,"multi"),'III-SUB'!$V$3:$W$633,2,0)),0,VLOOKUP(CONCATENATE($B442,AX$2,"multi"),'III-SUB'!$V$3:$W$633,2,0))</f>
        <v>0</v>
      </c>
      <c r="AY442" s="11">
        <f>IF(ISNA(VLOOKUP(CONCATENATE($B442,AY$2,"multi"),'III-SUB'!$V$3:$W$633,2,0)),0,VLOOKUP(CONCATENATE($B442,AY$2,"multi"),'III-SUB'!$V$3:$W$633,2,0))</f>
        <v>0</v>
      </c>
      <c r="AZ442" s="11">
        <f>IF(ISNA(VLOOKUP(CONCATENATE($B442,AZ$2,"multi"),'III-SUB'!$V$3:$W$633,2,0)),0,VLOOKUP(CONCATENATE($B442,AZ$2,"multi"),'III-SUB'!$V$3:$W$633,2,0))</f>
        <v>0</v>
      </c>
      <c r="BA442" s="11">
        <f>IF(ISNA(VLOOKUP(CONCATENATE($B442,BA$2,"multi"),'III-SUB'!$V$3:$W$633,2,0)),0,VLOOKUP(CONCATENATE($B442,BA$2,"multi"),'III-SUB'!$V$3:$W$633,2,0))</f>
        <v>0</v>
      </c>
      <c r="BB442" s="11">
        <f>IF(ISNA(VLOOKUP(CONCATENATE($B442,BB$2,"multi"),'III-SUB'!$V$3:$W$633,2,0)),0,VLOOKUP(CONCATENATE($B442,BB$2,"multi"),'III-SUB'!$V$3:$W$633,2,0))</f>
        <v>0</v>
      </c>
      <c r="BC442" s="11">
        <f>IF(ISNA(VLOOKUP(CONCATENATE($B442,BC$2,"multi"),'III-SUB'!$V$3:$W$633,2,0)),0,VLOOKUP(CONCATENATE($B442,BC$2,"multi"),'III-SUB'!$V$3:$W$633,2,0))</f>
        <v>0</v>
      </c>
      <c r="BD442" s="11">
        <f>SUM(AQ442:BC442)</f>
        <v>0</v>
      </c>
      <c r="BE442" s="11">
        <f>IF(ISNA(VLOOKUP(CONCATENATE($B442,AQ$2,"multi"),VHF!$V$3:$W$627,2,0)),0,VLOOKUP(CONCATENATE($B442,AQ$2,"multi"),VHF!$V$3:$W$627,2,0))</f>
        <v>0</v>
      </c>
      <c r="BF442" s="11">
        <f>IF(ISNA(VLOOKUP(CONCATENATE($B442,BF$2,"multi"),UHF!$V$3:$W$612,2,0)),0,VLOOKUP(CONCATENATE($B442,BF$2,"multi"),UHF!$V$3:$W$612,2,0))</f>
        <v>0</v>
      </c>
      <c r="BG442" s="11">
        <f>IF(ISNA(VLOOKUP(CONCATENATE($B442,BG$2,"multi"),UHF!$V$3:$W$612,2,0)),0,VLOOKUP(CONCATENATE($B442,BG$2,"multi"),UHF!$V$3:$W$612,2,0))</f>
        <v>0</v>
      </c>
      <c r="BH442" s="11">
        <f>IF(ISNA(VLOOKUP(CONCATENATE($B442,BH$2,"multi"),UHF!$V$3:$W$612,2,0)),0,VLOOKUP(CONCATENATE($B442,BH$2,"multi"),UHF!$V$3:$W$612,2,0))</f>
        <v>0</v>
      </c>
      <c r="BI442" s="11">
        <f>IF(ISNA(VLOOKUP(CONCATENATE($B442,BI$2,"multi"),UHF!$V$3:$W$612,2,0)),0,VLOOKUP(CONCATENATE($B442,BI$2,"multi"),UHF!$V$3:$W$612,2,0))</f>
        <v>0</v>
      </c>
      <c r="BJ442" s="11">
        <f>IF(ISNA(VLOOKUP(CONCATENATE($B442,BJ$2,"multi"),UHF!$V$3:$W$612,2,0)),0,VLOOKUP(CONCATENATE($B442,BJ$2,"multi"),UHF!$V$3:$W$612,2,0))</f>
        <v>0</v>
      </c>
      <c r="BK442" s="11">
        <f>IF(ISNA(VLOOKUP(CONCATENATE($B442,BK$2,"multi"),UHF!$V$3:$W$612,2,0)),0,VLOOKUP(CONCATENATE($B442,BK$2,"multi"),UHF!$V$3:$W$612,2,0))</f>
        <v>0</v>
      </c>
      <c r="BL442" s="11">
        <f>IF(ISNA(VLOOKUP(CONCATENATE($B442,BL$2,"multi"),UHF!$V$3:$W$612,2,0)),0,VLOOKUP(CONCATENATE($B442,BL$2,"multi"),UHF!$V$3:$W$612,2,0))</f>
        <v>0</v>
      </c>
      <c r="BM442" s="11">
        <f>IF(ISNA(VLOOKUP(CONCATENATE($B442,BM$2,"multi"),UHF!$V$3:$W$612,2,0)),0,VLOOKUP(CONCATENATE($B442,BM$2,"multi"),UHF!$V$3:$W$612,2,0))</f>
        <v>0</v>
      </c>
      <c r="BN442" s="11">
        <f>IF(ISNA(VLOOKUP(CONCATENATE($B442,BN$2,"multi"),UHF!$V$3:$W$612,2,0)),0,VLOOKUP(CONCATENATE($B442,BN$2,"multi"),UHF!$V$3:$W$612,2,0))</f>
        <v>0</v>
      </c>
      <c r="BO442" s="11">
        <f>IF(ISNA(VLOOKUP(CONCATENATE($B442,BO$2,"multi"),UHF!$V$3:$W$612,2,0)),0,VLOOKUP(CONCATENATE($B442,BO$2,"multi"),UHF!$V$3:$W$612,2,0))</f>
        <v>0</v>
      </c>
      <c r="BP442" s="11">
        <f>IF(ISNA(VLOOKUP(CONCATENATE($B442,BP$2,"multi"),UHF!$V$3:$W$612,2,0)),0,VLOOKUP(CONCATENATE($B442,BP$2,"multi"),UHF!$V$3:$W$612,2,0))</f>
        <v>0</v>
      </c>
      <c r="BQ442" s="11">
        <f>IF(ISNA(VLOOKUP(CONCATENATE($B442,BQ$2,"multi"),UHF!$V$3:$W$612,2,0)),0,VLOOKUP(CONCATENATE($B442,BQ$2,"multi"),UHF!$V$3:$W$612,2,0))</f>
        <v>0</v>
      </c>
      <c r="BR442" s="11">
        <f>SUM(BF442:BQ442)</f>
        <v>0</v>
      </c>
      <c r="BS442" s="11">
        <f>IF(ISNA(VLOOKUP(CONCATENATE($B442,BS$2,"multi"),'A1'!$V$3:$W$612,2,0)),0,VLOOKUP(CONCATENATE($B442,BS$2,"multi"),'A1'!$V$3:$W$612,2,0))</f>
        <v>0</v>
      </c>
    </row>
    <row r="443" spans="2:71" x14ac:dyDescent="0.2">
      <c r="B443" s="8">
        <f>'Seznam-MO'!A454</f>
        <v>0</v>
      </c>
      <c r="C443" s="11">
        <f>IF(ISNA(VLOOKUP(CONCATENATE($B443,C$2,"multi"),'I-SUB'!$V$3:$W$624,2,0)),0,VLOOKUP(CONCATENATE($B443,C$2,"multi"),'I-SUB'!$V$3:$W$624,2,0))</f>
        <v>0</v>
      </c>
      <c r="D443" s="11">
        <f>IF(ISNA(VLOOKUP(CONCATENATE($B443,D$2,"multi"),'I-SUB'!$V$3:$W$624,2,0)),0,VLOOKUP(CONCATENATE($B443,D$2,"multi"),'I-SUB'!$V$3:$W$624,2,0))</f>
        <v>0</v>
      </c>
      <c r="E443" s="11">
        <f>IF(ISNA(VLOOKUP(CONCATENATE($B443,E$2,"multi"),'I-SUB'!$V$3:$W$624,2,0)),0,VLOOKUP(CONCATENATE($B443,E$2,"multi"),'I-SUB'!$V$3:$W$624,2,0))</f>
        <v>0</v>
      </c>
      <c r="F443" s="11">
        <f>IF(ISNA(VLOOKUP(CONCATENATE($B443,F$2,"multi"),'I-SUB'!$V$3:$W$624,2,0)),0,VLOOKUP(CONCATENATE($B443,F$2,"multi"),'I-SUB'!$V$3:$W$624,2,0))</f>
        <v>0</v>
      </c>
      <c r="G443" s="11">
        <f>IF(ISNA(VLOOKUP(CONCATENATE($B443,G$2,"multi"),'I-SUB'!$V$3:$W$624,2,0)),0,VLOOKUP(CONCATENATE($B443,G$2,"multi"),'I-SUB'!$V$3:$W$624,2,0))</f>
        <v>0</v>
      </c>
      <c r="H443" s="11">
        <f>IF(ISNA(VLOOKUP(CONCATENATE($B443,H$2,"multi"),'I-SUB'!$V$3:$W$624,2,0)),0,VLOOKUP(CONCATENATE($B443,H$2,"multi"),'I-SUB'!$V$3:$W$624,2,0))</f>
        <v>0</v>
      </c>
      <c r="I443" s="11">
        <f>IF(ISNA(VLOOKUP(CONCATENATE($B443,I$2,"multi"),'I-SUB'!$V$3:$W$624,2,0)),0,VLOOKUP(CONCATENATE($B443,I$2,"multi"),'I-SUB'!$V$3:$W$624,2,0))</f>
        <v>0</v>
      </c>
      <c r="J443" s="11">
        <f>IF(ISNA(VLOOKUP(CONCATENATE($B443,J$2,"multi"),'I-SUB'!$V$3:$W$624,2,0)),0,VLOOKUP(CONCATENATE($B443,J$2,"multi"),'I-SUB'!$V$3:$W$624,2,0))</f>
        <v>0</v>
      </c>
      <c r="K443" s="11">
        <f>IF(ISNA(VLOOKUP(CONCATENATE($B443,K$2,"multi"),'I-SUB'!$V$3:$W$624,2,0)),0,VLOOKUP(CONCATENATE($B443,K$2,"multi"),'I-SUB'!$V$3:$W$624,2,0))</f>
        <v>0</v>
      </c>
      <c r="L443" s="11">
        <f>IF(ISNA(VLOOKUP(CONCATENATE($B443,L$2,"multi"),'I-SUB'!$V$3:$W$624,2,0)),0,VLOOKUP(CONCATENATE($B443,L$2,"multi"),'I-SUB'!$V$3:$W$624,2,0))</f>
        <v>0</v>
      </c>
      <c r="M443" s="11">
        <f>IF(ISNA(VLOOKUP(CONCATENATE($B443,M$2,"multi"),'I-SUB'!$V$3:$W$624,2,0)),0,VLOOKUP(CONCATENATE($B443,M$2,"multi"),'I-SUB'!$V$3:$W$624,2,0))</f>
        <v>0</v>
      </c>
      <c r="N443" s="11">
        <f>IF(ISNA(VLOOKUP(CONCATENATE($B443,N$2,"multi"),'I-SUB'!$V$3:$W$624,2,0)),0,VLOOKUP(CONCATENATE($B443,N$2,"multi"),'I-SUB'!$V$3:$W$624,2,0))</f>
        <v>0</v>
      </c>
      <c r="O443" s="11">
        <f>IF(ISNA(VLOOKUP(CONCATENATE($B443,O$2,"multi"),'I-SUB'!$V$3:$W$624,2,0)),0,VLOOKUP(CONCATENATE($B443,O$2,"multi"),'I-SUB'!$V$3:$W$624,2,0))</f>
        <v>0</v>
      </c>
      <c r="P443" s="11">
        <f>SUM(C443:O443)</f>
        <v>0</v>
      </c>
      <c r="Q443" s="11">
        <f>IF(ISNA(VLOOKUP(CONCATENATE($B443,Q$2,"multi"),'II-SUB'!$V$3:$W$630,2,0)),0,VLOOKUP(CONCATENATE($B443,Q$2,"multi"),'II-SUB'!$V$3:$W$630,2,0))</f>
        <v>0</v>
      </c>
      <c r="R443" s="11">
        <f>IF(ISNA(VLOOKUP(CONCATENATE($B443,R$2,"multi"),'II-SUB'!$V$3:$W$630,2,0)),0,VLOOKUP(CONCATENATE($B443,R$2,"multi"),'II-SUB'!$V$3:$W$630,2,0))</f>
        <v>0</v>
      </c>
      <c r="S443" s="11">
        <f>IF(ISNA(VLOOKUP(CONCATENATE($B443,S$2,"multi"),'II-SUB'!$V$3:$W$630,2,0)),0,VLOOKUP(CONCATENATE($B443,S$2,"multi"),'II-SUB'!$V$3:$W$630,2,0))</f>
        <v>0</v>
      </c>
      <c r="T443" s="11">
        <f>IF(ISNA(VLOOKUP(CONCATENATE($B443,T$2,"multi"),'II-SUB'!$V$3:$W$630,2,0)),0,VLOOKUP(CONCATENATE($B443,T$2,"multi"),'II-SUB'!$V$3:$W$630,2,0))</f>
        <v>0</v>
      </c>
      <c r="U443" s="11">
        <f>IF(ISNA(VLOOKUP(CONCATENATE($B443,U$2,"multi"),'II-SUB'!$V$3:$W$630,2,0)),0,VLOOKUP(CONCATENATE($B443,U$2,"multi"),'II-SUB'!$V$3:$W$630,2,0))</f>
        <v>0</v>
      </c>
      <c r="V443" s="11">
        <f>IF(ISNA(VLOOKUP(CONCATENATE($B443,V$2,"multi"),'II-SUB'!$V$3:$W$630,2,0)),0,VLOOKUP(CONCATENATE($B443,V$2,"multi"),'II-SUB'!$V$3:$W$630,2,0))</f>
        <v>0</v>
      </c>
      <c r="W443" s="11">
        <f>IF(ISNA(VLOOKUP(CONCATENATE($B443,W$2,"multi"),'II-SUB'!$V$3:$W$630,2,0)),0,VLOOKUP(CONCATENATE($B443,W$2,"multi"),'II-SUB'!$V$3:$W$630,2,0))</f>
        <v>0</v>
      </c>
      <c r="X443" s="11">
        <f>IF(ISNA(VLOOKUP(CONCATENATE($B443,X$2,"multi"),'II-SUB'!$V$3:$W$630,2,0)),0,VLOOKUP(CONCATENATE($B443,X$2,"multi"),'II-SUB'!$V$3:$W$630,2,0))</f>
        <v>0</v>
      </c>
      <c r="Y443" s="11">
        <f>IF(ISNA(VLOOKUP(CONCATENATE($B443,Y$2,"multi"),'II-SUB'!$V$3:$W$630,2,0)),0,VLOOKUP(CONCATENATE($B443,Y$2,"multi"),'II-SUB'!$V$3:$W$630,2,0))</f>
        <v>0</v>
      </c>
      <c r="Z443" s="11">
        <f>IF(ISNA(VLOOKUP(CONCATENATE($B443,Z$2,"multi"),'II-SUB'!$V$3:$W$630,2,0)),0,VLOOKUP(CONCATENATE($B443,Z$2,"multi"),'II-SUB'!$V$3:$W$630,2,0))</f>
        <v>0</v>
      </c>
      <c r="AA443" s="11">
        <f>IF(ISNA(VLOOKUP(CONCATENATE($B443,AA$2,"multi"),'II-SUB'!$V$3:$W$630,2,0)),0,VLOOKUP(CONCATENATE($B443,AA$2,"multi"),'II-SUB'!$V$3:$W$630,2,0))</f>
        <v>0</v>
      </c>
      <c r="AB443" s="11">
        <f>IF(ISNA(VLOOKUP(CONCATENATE($B443,AB$2,"multi"),'II-SUB'!$V$3:$W$630,2,0)),0,VLOOKUP(CONCATENATE($B443,AB$2,"multi"),'II-SUB'!$V$3:$W$630,2,0))</f>
        <v>0</v>
      </c>
      <c r="AC443" s="11">
        <f>IF(ISNA(VLOOKUP(CONCATENATE($B443,AC$2,"multi"),'II-SUB'!$V$3:$W$630,2,0)),0,VLOOKUP(CONCATENATE($B443,AC$2,"multi"),'II-SUB'!$V$3:$W$630,2,0))</f>
        <v>0</v>
      </c>
      <c r="AD443" s="11">
        <f>SUM(Q443:AC443)</f>
        <v>0</v>
      </c>
      <c r="AE443" s="11">
        <f>IF(ISNA(VLOOKUP(CONCATENATE($B443,AE$2,"multi"),MW!$V$3:$W$600,2,0)),0,VLOOKUP(CONCATENATE($B443,AE$2,"multi"),MW!$V$3:$W$600,2,0))</f>
        <v>0</v>
      </c>
      <c r="AF443" s="11">
        <f>IF(ISNA(VLOOKUP(CONCATENATE($B443,AF$2,"multi"),MW!$V$3:$W$600,2,0)),0,VLOOKUP(CONCATENATE($B443,AF$2,"multi"),MW!$V$3:$W$600,2,0))</f>
        <v>0</v>
      </c>
      <c r="AG443" s="11">
        <f>IF(ISNA(VLOOKUP(CONCATENATE($B443,AG$2,"multi"),MW!$V$3:$W$600,2,0)),0,VLOOKUP(CONCATENATE($B443,AG$2,"multi"),MW!$V$3:$W$600,2,0))</f>
        <v>0</v>
      </c>
      <c r="AH443" s="11">
        <f>IF(ISNA(VLOOKUP(CONCATENATE($B443,AH$2,"multi"),MW!$V$3:$W$600,2,0)),0,VLOOKUP(CONCATENATE($B443,AH$2,"multi"),MW!$V$3:$W$600,2,0))</f>
        <v>0</v>
      </c>
      <c r="AI443" s="11">
        <f>IF(ISNA(VLOOKUP(CONCATENATE($B443,AI$2,"multi"),MW!$V$3:$W$600,2,0)),0,VLOOKUP(CONCATENATE($B443,AI$2,"multi"),MW!$V$3:$W$600,2,0))</f>
        <v>0</v>
      </c>
      <c r="AJ443" s="11">
        <f>IF(ISNA(VLOOKUP(CONCATENATE($B443,AJ$2,"multi"),MW!$V$3:$W$600,2,0)),0,VLOOKUP(CONCATENATE($B443,AJ$2,"multi"),MW!$V$3:$W$600,2,0))</f>
        <v>0</v>
      </c>
      <c r="AK443" s="11">
        <f>IF(ISNA(VLOOKUP(CONCATENATE($B443,AK$2,"multi"),MW!$V$3:$W$600,2,0)),0,VLOOKUP(CONCATENATE($B443,AK$2,"multi"),MW!$V$3:$W$600,2,0))</f>
        <v>0</v>
      </c>
      <c r="AL443" s="11">
        <f>IF(ISNA(VLOOKUP(CONCATENATE($B443,AL$2,"multi"),MW!$V$3:$W$600,2,0)),0,VLOOKUP(CONCATENATE($B443,AL$2,"multi"),MW!$V$3:$W$600,2,0))</f>
        <v>0</v>
      </c>
      <c r="AM443" s="11">
        <f>IF(ISNA(VLOOKUP(CONCATENATE($B443,AM$2,"multi"),MW!$V$3:$W$600,2,0)),0,VLOOKUP(CONCATENATE($B443,AM$2,"multi"),MW!$V$3:$W$600,2,0))</f>
        <v>0</v>
      </c>
      <c r="AN443" s="11">
        <f>IF(ISNA(VLOOKUP(CONCATENATE($B443,AN$2,"multi"),MW!$V$3:$W$600,2,0)),0,VLOOKUP(CONCATENATE($B443,AN$2,"multi"),MW!$V$3:$W$600,2,0))</f>
        <v>0</v>
      </c>
      <c r="AO443" s="11">
        <f>IF(ISNA(VLOOKUP(CONCATENATE($B443,AO$2,"multi"),MW!$V$3:$W$600,2,0)),0,VLOOKUP(CONCATENATE($B443,AO$2,"multi"),MW!$V$3:$W$600,2,0))</f>
        <v>0</v>
      </c>
      <c r="AP443" s="11">
        <f>SUM(AE443:AO443)</f>
        <v>0</v>
      </c>
      <c r="AQ443" s="11">
        <f>IF(ISNA(VLOOKUP(CONCATENATE($B443,AQ$2,"multi"),'III-SUB'!$V$3:$W$633,2,0)),0,VLOOKUP(CONCATENATE($B443,AQ$2,"multi"),'III-SUB'!$V$3:$W$633,2,0))</f>
        <v>0</v>
      </c>
      <c r="AR443" s="11">
        <f>IF(ISNA(VLOOKUP(CONCATENATE($B443,AR$2,"multi"),'III-SUB'!$V$3:$W$633,2,0)),0,VLOOKUP(CONCATENATE($B443,AR$2,"multi"),'III-SUB'!$V$3:$W$633,2,0))</f>
        <v>0</v>
      </c>
      <c r="AS443" s="11">
        <f>IF(ISNA(VLOOKUP(CONCATENATE($B443,AS$2,"multi"),'III-SUB'!$V$3:$W$633,2,0)),0,VLOOKUP(CONCATENATE($B443,AS$2,"multi"),'III-SUB'!$V$3:$W$633,2,0))</f>
        <v>0</v>
      </c>
      <c r="AT443" s="11">
        <f>IF(ISNA(VLOOKUP(CONCATENATE($B443,AT$2,"multi"),'III-SUB'!$V$3:$W$633,2,0)),0,VLOOKUP(CONCATENATE($B443,AT$2,"multi"),'III-SUB'!$V$3:$W$633,2,0))</f>
        <v>0</v>
      </c>
      <c r="AU443" s="11">
        <f>IF(ISNA(VLOOKUP(CONCATENATE($B443,AU$2,"multi"),'III-SUB'!$V$3:$W$633,2,0)),0,VLOOKUP(CONCATENATE($B443,AU$2,"multi"),'III-SUB'!$V$3:$W$633,2,0))</f>
        <v>0</v>
      </c>
      <c r="AV443" s="11">
        <f>IF(ISNA(VLOOKUP(CONCATENATE($B443,AV$2,"multi"),'III-SUB'!$V$3:$W$633,2,0)),0,VLOOKUP(CONCATENATE($B443,AV$2,"multi"),'III-SUB'!$V$3:$W$633,2,0))</f>
        <v>0</v>
      </c>
      <c r="AW443" s="11">
        <f>IF(ISNA(VLOOKUP(CONCATENATE($B443,AW$2,"multi"),'III-SUB'!$V$3:$W$633,2,0)),0,VLOOKUP(CONCATENATE($B443,AW$2,"multi"),'III-SUB'!$V$3:$W$633,2,0))</f>
        <v>0</v>
      </c>
      <c r="AX443" s="11">
        <f>IF(ISNA(VLOOKUP(CONCATENATE($B443,AX$2,"multi"),'III-SUB'!$V$3:$W$633,2,0)),0,VLOOKUP(CONCATENATE($B443,AX$2,"multi"),'III-SUB'!$V$3:$W$633,2,0))</f>
        <v>0</v>
      </c>
      <c r="AY443" s="11">
        <f>IF(ISNA(VLOOKUP(CONCATENATE($B443,AY$2,"multi"),'III-SUB'!$V$3:$W$633,2,0)),0,VLOOKUP(CONCATENATE($B443,AY$2,"multi"),'III-SUB'!$V$3:$W$633,2,0))</f>
        <v>0</v>
      </c>
      <c r="AZ443" s="11">
        <f>IF(ISNA(VLOOKUP(CONCATENATE($B443,AZ$2,"multi"),'III-SUB'!$V$3:$W$633,2,0)),0,VLOOKUP(CONCATENATE($B443,AZ$2,"multi"),'III-SUB'!$V$3:$W$633,2,0))</f>
        <v>0</v>
      </c>
      <c r="BA443" s="11">
        <f>IF(ISNA(VLOOKUP(CONCATENATE($B443,BA$2,"multi"),'III-SUB'!$V$3:$W$633,2,0)),0,VLOOKUP(CONCATENATE($B443,BA$2,"multi"),'III-SUB'!$V$3:$W$633,2,0))</f>
        <v>0</v>
      </c>
      <c r="BB443" s="11">
        <f>IF(ISNA(VLOOKUP(CONCATENATE($B443,BB$2,"multi"),'III-SUB'!$V$3:$W$633,2,0)),0,VLOOKUP(CONCATENATE($B443,BB$2,"multi"),'III-SUB'!$V$3:$W$633,2,0))</f>
        <v>0</v>
      </c>
      <c r="BC443" s="11">
        <f>IF(ISNA(VLOOKUP(CONCATENATE($B443,BC$2,"multi"),'III-SUB'!$V$3:$W$633,2,0)),0,VLOOKUP(CONCATENATE($B443,BC$2,"multi"),'III-SUB'!$V$3:$W$633,2,0))</f>
        <v>0</v>
      </c>
      <c r="BD443" s="11">
        <f>SUM(AQ443:BC443)</f>
        <v>0</v>
      </c>
      <c r="BE443" s="11">
        <f>IF(ISNA(VLOOKUP(CONCATENATE($B443,AQ$2,"multi"),VHF!$V$3:$W$627,2,0)),0,VLOOKUP(CONCATENATE($B443,AQ$2,"multi"),VHF!$V$3:$W$627,2,0))</f>
        <v>0</v>
      </c>
      <c r="BF443" s="11">
        <f>IF(ISNA(VLOOKUP(CONCATENATE($B443,BF$2,"multi"),UHF!$V$3:$W$612,2,0)),0,VLOOKUP(CONCATENATE($B443,BF$2,"multi"),UHF!$V$3:$W$612,2,0))</f>
        <v>0</v>
      </c>
      <c r="BG443" s="11">
        <f>IF(ISNA(VLOOKUP(CONCATENATE($B443,BG$2,"multi"),UHF!$V$3:$W$612,2,0)),0,VLOOKUP(CONCATENATE($B443,BG$2,"multi"),UHF!$V$3:$W$612,2,0))</f>
        <v>0</v>
      </c>
      <c r="BH443" s="11">
        <f>IF(ISNA(VLOOKUP(CONCATENATE($B443,BH$2,"multi"),UHF!$V$3:$W$612,2,0)),0,VLOOKUP(CONCATENATE($B443,BH$2,"multi"),UHF!$V$3:$W$612,2,0))</f>
        <v>0</v>
      </c>
      <c r="BI443" s="11">
        <f>IF(ISNA(VLOOKUP(CONCATENATE($B443,BI$2,"multi"),UHF!$V$3:$W$612,2,0)),0,VLOOKUP(CONCATENATE($B443,BI$2,"multi"),UHF!$V$3:$W$612,2,0))</f>
        <v>0</v>
      </c>
      <c r="BJ443" s="11">
        <f>IF(ISNA(VLOOKUP(CONCATENATE($B443,BJ$2,"multi"),UHF!$V$3:$W$612,2,0)),0,VLOOKUP(CONCATENATE($B443,BJ$2,"multi"),UHF!$V$3:$W$612,2,0))</f>
        <v>0</v>
      </c>
      <c r="BK443" s="11">
        <f>IF(ISNA(VLOOKUP(CONCATENATE($B443,BK$2,"multi"),UHF!$V$3:$W$612,2,0)),0,VLOOKUP(CONCATENATE($B443,BK$2,"multi"),UHF!$V$3:$W$612,2,0))</f>
        <v>0</v>
      </c>
      <c r="BL443" s="11">
        <f>IF(ISNA(VLOOKUP(CONCATENATE($B443,BL$2,"multi"),UHF!$V$3:$W$612,2,0)),0,VLOOKUP(CONCATENATE($B443,BL$2,"multi"),UHF!$V$3:$W$612,2,0))</f>
        <v>0</v>
      </c>
      <c r="BM443" s="11">
        <f>IF(ISNA(VLOOKUP(CONCATENATE($B443,BM$2,"multi"),UHF!$V$3:$W$612,2,0)),0,VLOOKUP(CONCATENATE($B443,BM$2,"multi"),UHF!$V$3:$W$612,2,0))</f>
        <v>0</v>
      </c>
      <c r="BN443" s="11">
        <f>IF(ISNA(VLOOKUP(CONCATENATE($B443,BN$2,"multi"),UHF!$V$3:$W$612,2,0)),0,VLOOKUP(CONCATENATE($B443,BN$2,"multi"),UHF!$V$3:$W$612,2,0))</f>
        <v>0</v>
      </c>
      <c r="BO443" s="11">
        <f>IF(ISNA(VLOOKUP(CONCATENATE($B443,BO$2,"multi"),UHF!$V$3:$W$612,2,0)),0,VLOOKUP(CONCATENATE($B443,BO$2,"multi"),UHF!$V$3:$W$612,2,0))</f>
        <v>0</v>
      </c>
      <c r="BP443" s="11">
        <f>IF(ISNA(VLOOKUP(CONCATENATE($B443,BP$2,"multi"),UHF!$V$3:$W$612,2,0)),0,VLOOKUP(CONCATENATE($B443,BP$2,"multi"),UHF!$V$3:$W$612,2,0))</f>
        <v>0</v>
      </c>
      <c r="BQ443" s="11">
        <f>IF(ISNA(VLOOKUP(CONCATENATE($B443,BQ$2,"multi"),UHF!$V$3:$W$612,2,0)),0,VLOOKUP(CONCATENATE($B443,BQ$2,"multi"),UHF!$V$3:$W$612,2,0))</f>
        <v>0</v>
      </c>
      <c r="BR443" s="11">
        <f>SUM(BF443:BQ443)</f>
        <v>0</v>
      </c>
      <c r="BS443" s="11">
        <f>IF(ISNA(VLOOKUP(CONCATENATE($B443,BS$2,"multi"),'A1'!$V$3:$W$612,2,0)),0,VLOOKUP(CONCATENATE($B443,BS$2,"multi"),'A1'!$V$3:$W$612,2,0))</f>
        <v>0</v>
      </c>
    </row>
    <row r="444" spans="2:71" x14ac:dyDescent="0.2">
      <c r="B444" s="8">
        <f>'Seznam-MO'!A455</f>
        <v>0</v>
      </c>
      <c r="C444" s="11">
        <f>IF(ISNA(VLOOKUP(CONCATENATE($B444,C$2,"multi"),'I-SUB'!$V$3:$W$624,2,0)),0,VLOOKUP(CONCATENATE($B444,C$2,"multi"),'I-SUB'!$V$3:$W$624,2,0))</f>
        <v>0</v>
      </c>
      <c r="D444" s="11">
        <f>IF(ISNA(VLOOKUP(CONCATENATE($B444,D$2,"multi"),'I-SUB'!$V$3:$W$624,2,0)),0,VLOOKUP(CONCATENATE($B444,D$2,"multi"),'I-SUB'!$V$3:$W$624,2,0))</f>
        <v>0</v>
      </c>
      <c r="E444" s="11">
        <f>IF(ISNA(VLOOKUP(CONCATENATE($B444,E$2,"multi"),'I-SUB'!$V$3:$W$624,2,0)),0,VLOOKUP(CONCATENATE($B444,E$2,"multi"),'I-SUB'!$V$3:$W$624,2,0))</f>
        <v>0</v>
      </c>
      <c r="F444" s="11">
        <f>IF(ISNA(VLOOKUP(CONCATENATE($B444,F$2,"multi"),'I-SUB'!$V$3:$W$624,2,0)),0,VLOOKUP(CONCATENATE($B444,F$2,"multi"),'I-SUB'!$V$3:$W$624,2,0))</f>
        <v>0</v>
      </c>
      <c r="G444" s="11">
        <f>IF(ISNA(VLOOKUP(CONCATENATE($B444,G$2,"multi"),'I-SUB'!$V$3:$W$624,2,0)),0,VLOOKUP(CONCATENATE($B444,G$2,"multi"),'I-SUB'!$V$3:$W$624,2,0))</f>
        <v>0</v>
      </c>
      <c r="H444" s="11">
        <f>IF(ISNA(VLOOKUP(CONCATENATE($B444,H$2,"multi"),'I-SUB'!$V$3:$W$624,2,0)),0,VLOOKUP(CONCATENATE($B444,H$2,"multi"),'I-SUB'!$V$3:$W$624,2,0))</f>
        <v>0</v>
      </c>
      <c r="I444" s="11">
        <f>IF(ISNA(VLOOKUP(CONCATENATE($B444,I$2,"multi"),'I-SUB'!$V$3:$W$624,2,0)),0,VLOOKUP(CONCATENATE($B444,I$2,"multi"),'I-SUB'!$V$3:$W$624,2,0))</f>
        <v>0</v>
      </c>
      <c r="J444" s="11">
        <f>IF(ISNA(VLOOKUP(CONCATENATE($B444,J$2,"multi"),'I-SUB'!$V$3:$W$624,2,0)),0,VLOOKUP(CONCATENATE($B444,J$2,"multi"),'I-SUB'!$V$3:$W$624,2,0))</f>
        <v>0</v>
      </c>
      <c r="K444" s="11">
        <f>IF(ISNA(VLOOKUP(CONCATENATE($B444,K$2,"multi"),'I-SUB'!$V$3:$W$624,2,0)),0,VLOOKUP(CONCATENATE($B444,K$2,"multi"),'I-SUB'!$V$3:$W$624,2,0))</f>
        <v>0</v>
      </c>
      <c r="L444" s="11">
        <f>IF(ISNA(VLOOKUP(CONCATENATE($B444,L$2,"multi"),'I-SUB'!$V$3:$W$624,2,0)),0,VLOOKUP(CONCATENATE($B444,L$2,"multi"),'I-SUB'!$V$3:$W$624,2,0))</f>
        <v>0</v>
      </c>
      <c r="M444" s="11">
        <f>IF(ISNA(VLOOKUP(CONCATENATE($B444,M$2,"multi"),'I-SUB'!$V$3:$W$624,2,0)),0,VLOOKUP(CONCATENATE($B444,M$2,"multi"),'I-SUB'!$V$3:$W$624,2,0))</f>
        <v>0</v>
      </c>
      <c r="N444" s="11">
        <f>IF(ISNA(VLOOKUP(CONCATENATE($B444,N$2,"multi"),'I-SUB'!$V$3:$W$624,2,0)),0,VLOOKUP(CONCATENATE($B444,N$2,"multi"),'I-SUB'!$V$3:$W$624,2,0))</f>
        <v>0</v>
      </c>
      <c r="O444" s="11">
        <f>IF(ISNA(VLOOKUP(CONCATENATE($B444,O$2,"multi"),'I-SUB'!$V$3:$W$624,2,0)),0,VLOOKUP(CONCATENATE($B444,O$2,"multi"),'I-SUB'!$V$3:$W$624,2,0))</f>
        <v>0</v>
      </c>
      <c r="P444" s="11">
        <f>SUM(C444:O444)</f>
        <v>0</v>
      </c>
      <c r="Q444" s="11">
        <f>IF(ISNA(VLOOKUP(CONCATENATE($B444,Q$2,"multi"),'II-SUB'!$V$3:$W$630,2,0)),0,VLOOKUP(CONCATENATE($B444,Q$2,"multi"),'II-SUB'!$V$3:$W$630,2,0))</f>
        <v>0</v>
      </c>
      <c r="R444" s="11">
        <f>IF(ISNA(VLOOKUP(CONCATENATE($B444,R$2,"multi"),'II-SUB'!$V$3:$W$630,2,0)),0,VLOOKUP(CONCATENATE($B444,R$2,"multi"),'II-SUB'!$V$3:$W$630,2,0))</f>
        <v>0</v>
      </c>
      <c r="S444" s="11">
        <f>IF(ISNA(VLOOKUP(CONCATENATE($B444,S$2,"multi"),'II-SUB'!$V$3:$W$630,2,0)),0,VLOOKUP(CONCATENATE($B444,S$2,"multi"),'II-SUB'!$V$3:$W$630,2,0))</f>
        <v>0</v>
      </c>
      <c r="T444" s="11">
        <f>IF(ISNA(VLOOKUP(CONCATENATE($B444,T$2,"multi"),'II-SUB'!$V$3:$W$630,2,0)),0,VLOOKUP(CONCATENATE($B444,T$2,"multi"),'II-SUB'!$V$3:$W$630,2,0))</f>
        <v>0</v>
      </c>
      <c r="U444" s="11">
        <f>IF(ISNA(VLOOKUP(CONCATENATE($B444,U$2,"multi"),'II-SUB'!$V$3:$W$630,2,0)),0,VLOOKUP(CONCATENATE($B444,U$2,"multi"),'II-SUB'!$V$3:$W$630,2,0))</f>
        <v>0</v>
      </c>
      <c r="V444" s="11">
        <f>IF(ISNA(VLOOKUP(CONCATENATE($B444,V$2,"multi"),'II-SUB'!$V$3:$W$630,2,0)),0,VLOOKUP(CONCATENATE($B444,V$2,"multi"),'II-SUB'!$V$3:$W$630,2,0))</f>
        <v>0</v>
      </c>
      <c r="W444" s="11">
        <f>IF(ISNA(VLOOKUP(CONCATENATE($B444,W$2,"multi"),'II-SUB'!$V$3:$W$630,2,0)),0,VLOOKUP(CONCATENATE($B444,W$2,"multi"),'II-SUB'!$V$3:$W$630,2,0))</f>
        <v>0</v>
      </c>
      <c r="X444" s="11">
        <f>IF(ISNA(VLOOKUP(CONCATENATE($B444,X$2,"multi"),'II-SUB'!$V$3:$W$630,2,0)),0,VLOOKUP(CONCATENATE($B444,X$2,"multi"),'II-SUB'!$V$3:$W$630,2,0))</f>
        <v>0</v>
      </c>
      <c r="Y444" s="11">
        <f>IF(ISNA(VLOOKUP(CONCATENATE($B444,Y$2,"multi"),'II-SUB'!$V$3:$W$630,2,0)),0,VLOOKUP(CONCATENATE($B444,Y$2,"multi"),'II-SUB'!$V$3:$W$630,2,0))</f>
        <v>0</v>
      </c>
      <c r="Z444" s="11">
        <f>IF(ISNA(VLOOKUP(CONCATENATE($B444,Z$2,"multi"),'II-SUB'!$V$3:$W$630,2,0)),0,VLOOKUP(CONCATENATE($B444,Z$2,"multi"),'II-SUB'!$V$3:$W$630,2,0))</f>
        <v>0</v>
      </c>
      <c r="AA444" s="11">
        <f>IF(ISNA(VLOOKUP(CONCATENATE($B444,AA$2,"multi"),'II-SUB'!$V$3:$W$630,2,0)),0,VLOOKUP(CONCATENATE($B444,AA$2,"multi"),'II-SUB'!$V$3:$W$630,2,0))</f>
        <v>0</v>
      </c>
      <c r="AB444" s="11">
        <f>IF(ISNA(VLOOKUP(CONCATENATE($B444,AB$2,"multi"),'II-SUB'!$V$3:$W$630,2,0)),0,VLOOKUP(CONCATENATE($B444,AB$2,"multi"),'II-SUB'!$V$3:$W$630,2,0))</f>
        <v>0</v>
      </c>
      <c r="AC444" s="11">
        <f>IF(ISNA(VLOOKUP(CONCATENATE($B444,AC$2,"multi"),'II-SUB'!$V$3:$W$630,2,0)),0,VLOOKUP(CONCATENATE($B444,AC$2,"multi"),'II-SUB'!$V$3:$W$630,2,0))</f>
        <v>0</v>
      </c>
      <c r="AD444" s="11">
        <f>SUM(Q444:AC444)</f>
        <v>0</v>
      </c>
      <c r="AE444" s="11">
        <f>IF(ISNA(VLOOKUP(CONCATENATE($B444,AE$2,"multi"),MW!$V$3:$W$600,2,0)),0,VLOOKUP(CONCATENATE($B444,AE$2,"multi"),MW!$V$3:$W$600,2,0))</f>
        <v>0</v>
      </c>
      <c r="AF444" s="11">
        <f>IF(ISNA(VLOOKUP(CONCATENATE($B444,AF$2,"multi"),MW!$V$3:$W$600,2,0)),0,VLOOKUP(CONCATENATE($B444,AF$2,"multi"),MW!$V$3:$W$600,2,0))</f>
        <v>0</v>
      </c>
      <c r="AG444" s="11">
        <f>IF(ISNA(VLOOKUP(CONCATENATE($B444,AG$2,"multi"),MW!$V$3:$W$600,2,0)),0,VLOOKUP(CONCATENATE($B444,AG$2,"multi"),MW!$V$3:$W$600,2,0))</f>
        <v>0</v>
      </c>
      <c r="AH444" s="11">
        <f>IF(ISNA(VLOOKUP(CONCATENATE($B444,AH$2,"multi"),MW!$V$3:$W$600,2,0)),0,VLOOKUP(CONCATENATE($B444,AH$2,"multi"),MW!$V$3:$W$600,2,0))</f>
        <v>0</v>
      </c>
      <c r="AI444" s="11">
        <f>IF(ISNA(VLOOKUP(CONCATENATE($B444,AI$2,"multi"),MW!$V$3:$W$600,2,0)),0,VLOOKUP(CONCATENATE($B444,AI$2,"multi"),MW!$V$3:$W$600,2,0))</f>
        <v>0</v>
      </c>
      <c r="AJ444" s="11">
        <f>IF(ISNA(VLOOKUP(CONCATENATE($B444,AJ$2,"multi"),MW!$V$3:$W$600,2,0)),0,VLOOKUP(CONCATENATE($B444,AJ$2,"multi"),MW!$V$3:$W$600,2,0))</f>
        <v>0</v>
      </c>
      <c r="AK444" s="11">
        <f>IF(ISNA(VLOOKUP(CONCATENATE($B444,AK$2,"multi"),MW!$V$3:$W$600,2,0)),0,VLOOKUP(CONCATENATE($B444,AK$2,"multi"),MW!$V$3:$W$600,2,0))</f>
        <v>0</v>
      </c>
      <c r="AL444" s="11">
        <f>IF(ISNA(VLOOKUP(CONCATENATE($B444,AL$2,"multi"),MW!$V$3:$W$600,2,0)),0,VLOOKUP(CONCATENATE($B444,AL$2,"multi"),MW!$V$3:$W$600,2,0))</f>
        <v>0</v>
      </c>
      <c r="AM444" s="11">
        <f>IF(ISNA(VLOOKUP(CONCATENATE($B444,AM$2,"multi"),MW!$V$3:$W$600,2,0)),0,VLOOKUP(CONCATENATE($B444,AM$2,"multi"),MW!$V$3:$W$600,2,0))</f>
        <v>0</v>
      </c>
      <c r="AN444" s="11">
        <f>IF(ISNA(VLOOKUP(CONCATENATE($B444,AN$2,"multi"),MW!$V$3:$W$600,2,0)),0,VLOOKUP(CONCATENATE($B444,AN$2,"multi"),MW!$V$3:$W$600,2,0))</f>
        <v>0</v>
      </c>
      <c r="AO444" s="11">
        <f>IF(ISNA(VLOOKUP(CONCATENATE($B444,AO$2,"multi"),MW!$V$3:$W$600,2,0)),0,VLOOKUP(CONCATENATE($B444,AO$2,"multi"),MW!$V$3:$W$600,2,0))</f>
        <v>0</v>
      </c>
      <c r="AP444" s="11">
        <f>SUM(AE444:AO444)</f>
        <v>0</v>
      </c>
      <c r="AQ444" s="11">
        <f>IF(ISNA(VLOOKUP(CONCATENATE($B444,AQ$2,"multi"),'III-SUB'!$V$3:$W$633,2,0)),0,VLOOKUP(CONCATENATE($B444,AQ$2,"multi"),'III-SUB'!$V$3:$W$633,2,0))</f>
        <v>0</v>
      </c>
      <c r="AR444" s="11">
        <f>IF(ISNA(VLOOKUP(CONCATENATE($B444,AR$2,"multi"),'III-SUB'!$V$3:$W$633,2,0)),0,VLOOKUP(CONCATENATE($B444,AR$2,"multi"),'III-SUB'!$V$3:$W$633,2,0))</f>
        <v>0</v>
      </c>
      <c r="AS444" s="11">
        <f>IF(ISNA(VLOOKUP(CONCATENATE($B444,AS$2,"multi"),'III-SUB'!$V$3:$W$633,2,0)),0,VLOOKUP(CONCATENATE($B444,AS$2,"multi"),'III-SUB'!$V$3:$W$633,2,0))</f>
        <v>0</v>
      </c>
      <c r="AT444" s="11">
        <f>IF(ISNA(VLOOKUP(CONCATENATE($B444,AT$2,"multi"),'III-SUB'!$V$3:$W$633,2,0)),0,VLOOKUP(CONCATENATE($B444,AT$2,"multi"),'III-SUB'!$V$3:$W$633,2,0))</f>
        <v>0</v>
      </c>
      <c r="AU444" s="11">
        <f>IF(ISNA(VLOOKUP(CONCATENATE($B444,AU$2,"multi"),'III-SUB'!$V$3:$W$633,2,0)),0,VLOOKUP(CONCATENATE($B444,AU$2,"multi"),'III-SUB'!$V$3:$W$633,2,0))</f>
        <v>0</v>
      </c>
      <c r="AV444" s="11">
        <f>IF(ISNA(VLOOKUP(CONCATENATE($B444,AV$2,"multi"),'III-SUB'!$V$3:$W$633,2,0)),0,VLOOKUP(CONCATENATE($B444,AV$2,"multi"),'III-SUB'!$V$3:$W$633,2,0))</f>
        <v>0</v>
      </c>
      <c r="AW444" s="11">
        <f>IF(ISNA(VLOOKUP(CONCATENATE($B444,AW$2,"multi"),'III-SUB'!$V$3:$W$633,2,0)),0,VLOOKUP(CONCATENATE($B444,AW$2,"multi"),'III-SUB'!$V$3:$W$633,2,0))</f>
        <v>0</v>
      </c>
      <c r="AX444" s="11">
        <f>IF(ISNA(VLOOKUP(CONCATENATE($B444,AX$2,"multi"),'III-SUB'!$V$3:$W$633,2,0)),0,VLOOKUP(CONCATENATE($B444,AX$2,"multi"),'III-SUB'!$V$3:$W$633,2,0))</f>
        <v>0</v>
      </c>
      <c r="AY444" s="11">
        <f>IF(ISNA(VLOOKUP(CONCATENATE($B444,AY$2,"multi"),'III-SUB'!$V$3:$W$633,2,0)),0,VLOOKUP(CONCATENATE($B444,AY$2,"multi"),'III-SUB'!$V$3:$W$633,2,0))</f>
        <v>0</v>
      </c>
      <c r="AZ444" s="11">
        <f>IF(ISNA(VLOOKUP(CONCATENATE($B444,AZ$2,"multi"),'III-SUB'!$V$3:$W$633,2,0)),0,VLOOKUP(CONCATENATE($B444,AZ$2,"multi"),'III-SUB'!$V$3:$W$633,2,0))</f>
        <v>0</v>
      </c>
      <c r="BA444" s="11">
        <f>IF(ISNA(VLOOKUP(CONCATENATE($B444,BA$2,"multi"),'III-SUB'!$V$3:$W$633,2,0)),0,VLOOKUP(CONCATENATE($B444,BA$2,"multi"),'III-SUB'!$V$3:$W$633,2,0))</f>
        <v>0</v>
      </c>
      <c r="BB444" s="11">
        <f>IF(ISNA(VLOOKUP(CONCATENATE($B444,BB$2,"multi"),'III-SUB'!$V$3:$W$633,2,0)),0,VLOOKUP(CONCATENATE($B444,BB$2,"multi"),'III-SUB'!$V$3:$W$633,2,0))</f>
        <v>0</v>
      </c>
      <c r="BC444" s="11">
        <f>IF(ISNA(VLOOKUP(CONCATENATE($B444,BC$2,"multi"),'III-SUB'!$V$3:$W$633,2,0)),0,VLOOKUP(CONCATENATE($B444,BC$2,"multi"),'III-SUB'!$V$3:$W$633,2,0))</f>
        <v>0</v>
      </c>
      <c r="BD444" s="11">
        <f>SUM(AQ444:BC444)</f>
        <v>0</v>
      </c>
      <c r="BE444" s="11">
        <f>IF(ISNA(VLOOKUP(CONCATENATE($B444,AQ$2,"multi"),VHF!$V$3:$W$627,2,0)),0,VLOOKUP(CONCATENATE($B444,AQ$2,"multi"),VHF!$V$3:$W$627,2,0))</f>
        <v>0</v>
      </c>
      <c r="BF444" s="11">
        <f>IF(ISNA(VLOOKUP(CONCATENATE($B444,BF$2,"multi"),UHF!$V$3:$W$612,2,0)),0,VLOOKUP(CONCATENATE($B444,BF$2,"multi"),UHF!$V$3:$W$612,2,0))</f>
        <v>0</v>
      </c>
      <c r="BG444" s="11">
        <f>IF(ISNA(VLOOKUP(CONCATENATE($B444,BG$2,"multi"),UHF!$V$3:$W$612,2,0)),0,VLOOKUP(CONCATENATE($B444,BG$2,"multi"),UHF!$V$3:$W$612,2,0))</f>
        <v>0</v>
      </c>
      <c r="BH444" s="11">
        <f>IF(ISNA(VLOOKUP(CONCATENATE($B444,BH$2,"multi"),UHF!$V$3:$W$612,2,0)),0,VLOOKUP(CONCATENATE($B444,BH$2,"multi"),UHF!$V$3:$W$612,2,0))</f>
        <v>0</v>
      </c>
      <c r="BI444" s="11">
        <f>IF(ISNA(VLOOKUP(CONCATENATE($B444,BI$2,"multi"),UHF!$V$3:$W$612,2,0)),0,VLOOKUP(CONCATENATE($B444,BI$2,"multi"),UHF!$V$3:$W$612,2,0))</f>
        <v>0</v>
      </c>
      <c r="BJ444" s="11">
        <f>IF(ISNA(VLOOKUP(CONCATENATE($B444,BJ$2,"multi"),UHF!$V$3:$W$612,2,0)),0,VLOOKUP(CONCATENATE($B444,BJ$2,"multi"),UHF!$V$3:$W$612,2,0))</f>
        <v>0</v>
      </c>
      <c r="BK444" s="11">
        <f>IF(ISNA(VLOOKUP(CONCATENATE($B444,BK$2,"multi"),UHF!$V$3:$W$612,2,0)),0,VLOOKUP(CONCATENATE($B444,BK$2,"multi"),UHF!$V$3:$W$612,2,0))</f>
        <v>0</v>
      </c>
      <c r="BL444" s="11">
        <f>IF(ISNA(VLOOKUP(CONCATENATE($B444,BL$2,"multi"),UHF!$V$3:$W$612,2,0)),0,VLOOKUP(CONCATENATE($B444,BL$2,"multi"),UHF!$V$3:$W$612,2,0))</f>
        <v>0</v>
      </c>
      <c r="BM444" s="11">
        <f>IF(ISNA(VLOOKUP(CONCATENATE($B444,BM$2,"multi"),UHF!$V$3:$W$612,2,0)),0,VLOOKUP(CONCATENATE($B444,BM$2,"multi"),UHF!$V$3:$W$612,2,0))</f>
        <v>0</v>
      </c>
      <c r="BN444" s="11">
        <f>IF(ISNA(VLOOKUP(CONCATENATE($B444,BN$2,"multi"),UHF!$V$3:$W$612,2,0)),0,VLOOKUP(CONCATENATE($B444,BN$2,"multi"),UHF!$V$3:$W$612,2,0))</f>
        <v>0</v>
      </c>
      <c r="BO444" s="11">
        <f>IF(ISNA(VLOOKUP(CONCATENATE($B444,BO$2,"multi"),UHF!$V$3:$W$612,2,0)),0,VLOOKUP(CONCATENATE($B444,BO$2,"multi"),UHF!$V$3:$W$612,2,0))</f>
        <v>0</v>
      </c>
      <c r="BP444" s="11">
        <f>IF(ISNA(VLOOKUP(CONCATENATE($B444,BP$2,"multi"),UHF!$V$3:$W$612,2,0)),0,VLOOKUP(CONCATENATE($B444,BP$2,"multi"),UHF!$V$3:$W$612,2,0))</f>
        <v>0</v>
      </c>
      <c r="BQ444" s="11">
        <f>IF(ISNA(VLOOKUP(CONCATENATE($B444,BQ$2,"multi"),UHF!$V$3:$W$612,2,0)),0,VLOOKUP(CONCATENATE($B444,BQ$2,"multi"),UHF!$V$3:$W$612,2,0))</f>
        <v>0</v>
      </c>
      <c r="BR444" s="11">
        <f>SUM(BF444:BQ444)</f>
        <v>0</v>
      </c>
      <c r="BS444" s="11">
        <f>IF(ISNA(VLOOKUP(CONCATENATE($B444,BS$2,"multi"),'A1'!$V$3:$W$612,2,0)),0,VLOOKUP(CONCATENATE($B444,BS$2,"multi"),'A1'!$V$3:$W$612,2,0))</f>
        <v>0</v>
      </c>
    </row>
    <row r="445" spans="2:71" x14ac:dyDescent="0.2">
      <c r="B445" s="8">
        <f>'Seznam-MO'!A456</f>
        <v>0</v>
      </c>
      <c r="C445" s="11">
        <f>IF(ISNA(VLOOKUP(CONCATENATE($B445,C$2,"multi"),'I-SUB'!$V$3:$W$624,2,0)),0,VLOOKUP(CONCATENATE($B445,C$2,"multi"),'I-SUB'!$V$3:$W$624,2,0))</f>
        <v>0</v>
      </c>
      <c r="D445" s="11">
        <f>IF(ISNA(VLOOKUP(CONCATENATE($B445,D$2,"multi"),'I-SUB'!$V$3:$W$624,2,0)),0,VLOOKUP(CONCATENATE($B445,D$2,"multi"),'I-SUB'!$V$3:$W$624,2,0))</f>
        <v>0</v>
      </c>
      <c r="E445" s="11">
        <f>IF(ISNA(VLOOKUP(CONCATENATE($B445,E$2,"multi"),'I-SUB'!$V$3:$W$624,2,0)),0,VLOOKUP(CONCATENATE($B445,E$2,"multi"),'I-SUB'!$V$3:$W$624,2,0))</f>
        <v>0</v>
      </c>
      <c r="F445" s="11">
        <f>IF(ISNA(VLOOKUP(CONCATENATE($B445,F$2,"multi"),'I-SUB'!$V$3:$W$624,2,0)),0,VLOOKUP(CONCATENATE($B445,F$2,"multi"),'I-SUB'!$V$3:$W$624,2,0))</f>
        <v>0</v>
      </c>
      <c r="G445" s="11">
        <f>IF(ISNA(VLOOKUP(CONCATENATE($B445,G$2,"multi"),'I-SUB'!$V$3:$W$624,2,0)),0,VLOOKUP(CONCATENATE($B445,G$2,"multi"),'I-SUB'!$V$3:$W$624,2,0))</f>
        <v>0</v>
      </c>
      <c r="H445" s="11">
        <f>IF(ISNA(VLOOKUP(CONCATENATE($B445,H$2,"multi"),'I-SUB'!$V$3:$W$624,2,0)),0,VLOOKUP(CONCATENATE($B445,H$2,"multi"),'I-SUB'!$V$3:$W$624,2,0))</f>
        <v>0</v>
      </c>
      <c r="I445" s="11">
        <f>IF(ISNA(VLOOKUP(CONCATENATE($B445,I$2,"multi"),'I-SUB'!$V$3:$W$624,2,0)),0,VLOOKUP(CONCATENATE($B445,I$2,"multi"),'I-SUB'!$V$3:$W$624,2,0))</f>
        <v>0</v>
      </c>
      <c r="J445" s="11">
        <f>IF(ISNA(VLOOKUP(CONCATENATE($B445,J$2,"multi"),'I-SUB'!$V$3:$W$624,2,0)),0,VLOOKUP(CONCATENATE($B445,J$2,"multi"),'I-SUB'!$V$3:$W$624,2,0))</f>
        <v>0</v>
      </c>
      <c r="K445" s="11">
        <f>IF(ISNA(VLOOKUP(CONCATENATE($B445,K$2,"multi"),'I-SUB'!$V$3:$W$624,2,0)),0,VLOOKUP(CONCATENATE($B445,K$2,"multi"),'I-SUB'!$V$3:$W$624,2,0))</f>
        <v>0</v>
      </c>
      <c r="L445" s="11">
        <f>IF(ISNA(VLOOKUP(CONCATENATE($B445,L$2,"multi"),'I-SUB'!$V$3:$W$624,2,0)),0,VLOOKUP(CONCATENATE($B445,L$2,"multi"),'I-SUB'!$V$3:$W$624,2,0))</f>
        <v>0</v>
      </c>
      <c r="M445" s="11">
        <f>IF(ISNA(VLOOKUP(CONCATENATE($B445,M$2,"multi"),'I-SUB'!$V$3:$W$624,2,0)),0,VLOOKUP(CONCATENATE($B445,M$2,"multi"),'I-SUB'!$V$3:$W$624,2,0))</f>
        <v>0</v>
      </c>
      <c r="N445" s="11">
        <f>IF(ISNA(VLOOKUP(CONCATENATE($B445,N$2,"multi"),'I-SUB'!$V$3:$W$624,2,0)),0,VLOOKUP(CONCATENATE($B445,N$2,"multi"),'I-SUB'!$V$3:$W$624,2,0))</f>
        <v>0</v>
      </c>
      <c r="O445" s="11">
        <f>IF(ISNA(VLOOKUP(CONCATENATE($B445,O$2,"multi"),'I-SUB'!$V$3:$W$624,2,0)),0,VLOOKUP(CONCATENATE($B445,O$2,"multi"),'I-SUB'!$V$3:$W$624,2,0))</f>
        <v>0</v>
      </c>
      <c r="P445" s="11">
        <f>SUM(C445:O445)</f>
        <v>0</v>
      </c>
      <c r="Q445" s="11">
        <f>IF(ISNA(VLOOKUP(CONCATENATE($B445,Q$2,"multi"),'II-SUB'!$V$3:$W$630,2,0)),0,VLOOKUP(CONCATENATE($B445,Q$2,"multi"),'II-SUB'!$V$3:$W$630,2,0))</f>
        <v>0</v>
      </c>
      <c r="R445" s="11">
        <f>IF(ISNA(VLOOKUP(CONCATENATE($B445,R$2,"multi"),'II-SUB'!$V$3:$W$630,2,0)),0,VLOOKUP(CONCATENATE($B445,R$2,"multi"),'II-SUB'!$V$3:$W$630,2,0))</f>
        <v>0</v>
      </c>
      <c r="S445" s="11">
        <f>IF(ISNA(VLOOKUP(CONCATENATE($B445,S$2,"multi"),'II-SUB'!$V$3:$W$630,2,0)),0,VLOOKUP(CONCATENATE($B445,S$2,"multi"),'II-SUB'!$V$3:$W$630,2,0))</f>
        <v>0</v>
      </c>
      <c r="T445" s="11">
        <f>IF(ISNA(VLOOKUP(CONCATENATE($B445,T$2,"multi"),'II-SUB'!$V$3:$W$630,2,0)),0,VLOOKUP(CONCATENATE($B445,T$2,"multi"),'II-SUB'!$V$3:$W$630,2,0))</f>
        <v>0</v>
      </c>
      <c r="U445" s="11">
        <f>IF(ISNA(VLOOKUP(CONCATENATE($B445,U$2,"multi"),'II-SUB'!$V$3:$W$630,2,0)),0,VLOOKUP(CONCATENATE($B445,U$2,"multi"),'II-SUB'!$V$3:$W$630,2,0))</f>
        <v>0</v>
      </c>
      <c r="V445" s="11">
        <f>IF(ISNA(VLOOKUP(CONCATENATE($B445,V$2,"multi"),'II-SUB'!$V$3:$W$630,2,0)),0,VLOOKUP(CONCATENATE($B445,V$2,"multi"),'II-SUB'!$V$3:$W$630,2,0))</f>
        <v>0</v>
      </c>
      <c r="W445" s="11">
        <f>IF(ISNA(VLOOKUP(CONCATENATE($B445,W$2,"multi"),'II-SUB'!$V$3:$W$630,2,0)),0,VLOOKUP(CONCATENATE($B445,W$2,"multi"),'II-SUB'!$V$3:$W$630,2,0))</f>
        <v>0</v>
      </c>
      <c r="X445" s="11">
        <f>IF(ISNA(VLOOKUP(CONCATENATE($B445,X$2,"multi"),'II-SUB'!$V$3:$W$630,2,0)),0,VLOOKUP(CONCATENATE($B445,X$2,"multi"),'II-SUB'!$V$3:$W$630,2,0))</f>
        <v>0</v>
      </c>
      <c r="Y445" s="11">
        <f>IF(ISNA(VLOOKUP(CONCATENATE($B445,Y$2,"multi"),'II-SUB'!$V$3:$W$630,2,0)),0,VLOOKUP(CONCATENATE($B445,Y$2,"multi"),'II-SUB'!$V$3:$W$630,2,0))</f>
        <v>0</v>
      </c>
      <c r="Z445" s="11">
        <f>IF(ISNA(VLOOKUP(CONCATENATE($B445,Z$2,"multi"),'II-SUB'!$V$3:$W$630,2,0)),0,VLOOKUP(CONCATENATE($B445,Z$2,"multi"),'II-SUB'!$V$3:$W$630,2,0))</f>
        <v>0</v>
      </c>
      <c r="AA445" s="11">
        <f>IF(ISNA(VLOOKUP(CONCATENATE($B445,AA$2,"multi"),'II-SUB'!$V$3:$W$630,2,0)),0,VLOOKUP(CONCATENATE($B445,AA$2,"multi"),'II-SUB'!$V$3:$W$630,2,0))</f>
        <v>0</v>
      </c>
      <c r="AB445" s="11">
        <f>IF(ISNA(VLOOKUP(CONCATENATE($B445,AB$2,"multi"),'II-SUB'!$V$3:$W$630,2,0)),0,VLOOKUP(CONCATENATE($B445,AB$2,"multi"),'II-SUB'!$V$3:$W$630,2,0))</f>
        <v>0</v>
      </c>
      <c r="AC445" s="11">
        <f>IF(ISNA(VLOOKUP(CONCATENATE($B445,AC$2,"multi"),'II-SUB'!$V$3:$W$630,2,0)),0,VLOOKUP(CONCATENATE($B445,AC$2,"multi"),'II-SUB'!$V$3:$W$630,2,0))</f>
        <v>0</v>
      </c>
      <c r="AD445" s="11">
        <f>SUM(Q445:AC445)</f>
        <v>0</v>
      </c>
      <c r="AE445" s="11">
        <f>IF(ISNA(VLOOKUP(CONCATENATE($B445,AE$2,"multi"),MW!$V$3:$W$600,2,0)),0,VLOOKUP(CONCATENATE($B445,AE$2,"multi"),MW!$V$3:$W$600,2,0))</f>
        <v>0</v>
      </c>
      <c r="AF445" s="11">
        <f>IF(ISNA(VLOOKUP(CONCATENATE($B445,AF$2,"multi"),MW!$V$3:$W$600,2,0)),0,VLOOKUP(CONCATENATE($B445,AF$2,"multi"),MW!$V$3:$W$600,2,0))</f>
        <v>0</v>
      </c>
      <c r="AG445" s="11">
        <f>IF(ISNA(VLOOKUP(CONCATENATE($B445,AG$2,"multi"),MW!$V$3:$W$600,2,0)),0,VLOOKUP(CONCATENATE($B445,AG$2,"multi"),MW!$V$3:$W$600,2,0))</f>
        <v>0</v>
      </c>
      <c r="AH445" s="11">
        <f>IF(ISNA(VLOOKUP(CONCATENATE($B445,AH$2,"multi"),MW!$V$3:$W$600,2,0)),0,VLOOKUP(CONCATENATE($B445,AH$2,"multi"),MW!$V$3:$W$600,2,0))</f>
        <v>0</v>
      </c>
      <c r="AI445" s="11">
        <f>IF(ISNA(VLOOKUP(CONCATENATE($B445,AI$2,"multi"),MW!$V$3:$W$600,2,0)),0,VLOOKUP(CONCATENATE($B445,AI$2,"multi"),MW!$V$3:$W$600,2,0))</f>
        <v>0</v>
      </c>
      <c r="AJ445" s="11">
        <f>IF(ISNA(VLOOKUP(CONCATENATE($B445,AJ$2,"multi"),MW!$V$3:$W$600,2,0)),0,VLOOKUP(CONCATENATE($B445,AJ$2,"multi"),MW!$V$3:$W$600,2,0))</f>
        <v>0</v>
      </c>
      <c r="AK445" s="11">
        <f>IF(ISNA(VLOOKUP(CONCATENATE($B445,AK$2,"multi"),MW!$V$3:$W$600,2,0)),0,VLOOKUP(CONCATENATE($B445,AK$2,"multi"),MW!$V$3:$W$600,2,0))</f>
        <v>0</v>
      </c>
      <c r="AL445" s="11">
        <f>IF(ISNA(VLOOKUP(CONCATENATE($B445,AL$2,"multi"),MW!$V$3:$W$600,2,0)),0,VLOOKUP(CONCATENATE($B445,AL$2,"multi"),MW!$V$3:$W$600,2,0))</f>
        <v>0</v>
      </c>
      <c r="AM445" s="11">
        <f>IF(ISNA(VLOOKUP(CONCATENATE($B445,AM$2,"multi"),MW!$V$3:$W$600,2,0)),0,VLOOKUP(CONCATENATE($B445,AM$2,"multi"),MW!$V$3:$W$600,2,0))</f>
        <v>0</v>
      </c>
      <c r="AN445" s="11">
        <f>IF(ISNA(VLOOKUP(CONCATENATE($B445,AN$2,"multi"),MW!$V$3:$W$600,2,0)),0,VLOOKUP(CONCATENATE($B445,AN$2,"multi"),MW!$V$3:$W$600,2,0))</f>
        <v>0</v>
      </c>
      <c r="AO445" s="11">
        <f>IF(ISNA(VLOOKUP(CONCATENATE($B445,AO$2,"multi"),MW!$V$3:$W$600,2,0)),0,VLOOKUP(CONCATENATE($B445,AO$2,"multi"),MW!$V$3:$W$600,2,0))</f>
        <v>0</v>
      </c>
      <c r="AP445" s="11">
        <f>SUM(AE445:AO445)</f>
        <v>0</v>
      </c>
      <c r="AQ445" s="11">
        <f>IF(ISNA(VLOOKUP(CONCATENATE($B445,AQ$2,"multi"),'III-SUB'!$V$3:$W$633,2,0)),0,VLOOKUP(CONCATENATE($B445,AQ$2,"multi"),'III-SUB'!$V$3:$W$633,2,0))</f>
        <v>0</v>
      </c>
      <c r="AR445" s="11">
        <f>IF(ISNA(VLOOKUP(CONCATENATE($B445,AR$2,"multi"),'III-SUB'!$V$3:$W$633,2,0)),0,VLOOKUP(CONCATENATE($B445,AR$2,"multi"),'III-SUB'!$V$3:$W$633,2,0))</f>
        <v>0</v>
      </c>
      <c r="AS445" s="11">
        <f>IF(ISNA(VLOOKUP(CONCATENATE($B445,AS$2,"multi"),'III-SUB'!$V$3:$W$633,2,0)),0,VLOOKUP(CONCATENATE($B445,AS$2,"multi"),'III-SUB'!$V$3:$W$633,2,0))</f>
        <v>0</v>
      </c>
      <c r="AT445" s="11">
        <f>IF(ISNA(VLOOKUP(CONCATENATE($B445,AT$2,"multi"),'III-SUB'!$V$3:$W$633,2,0)),0,VLOOKUP(CONCATENATE($B445,AT$2,"multi"),'III-SUB'!$V$3:$W$633,2,0))</f>
        <v>0</v>
      </c>
      <c r="AU445" s="11">
        <f>IF(ISNA(VLOOKUP(CONCATENATE($B445,AU$2,"multi"),'III-SUB'!$V$3:$W$633,2,0)),0,VLOOKUP(CONCATENATE($B445,AU$2,"multi"),'III-SUB'!$V$3:$W$633,2,0))</f>
        <v>0</v>
      </c>
      <c r="AV445" s="11">
        <f>IF(ISNA(VLOOKUP(CONCATENATE($B445,AV$2,"multi"),'III-SUB'!$V$3:$W$633,2,0)),0,VLOOKUP(CONCATENATE($B445,AV$2,"multi"),'III-SUB'!$V$3:$W$633,2,0))</f>
        <v>0</v>
      </c>
      <c r="AW445" s="11">
        <f>IF(ISNA(VLOOKUP(CONCATENATE($B445,AW$2,"multi"),'III-SUB'!$V$3:$W$633,2,0)),0,VLOOKUP(CONCATENATE($B445,AW$2,"multi"),'III-SUB'!$V$3:$W$633,2,0))</f>
        <v>0</v>
      </c>
      <c r="AX445" s="11">
        <f>IF(ISNA(VLOOKUP(CONCATENATE($B445,AX$2,"multi"),'III-SUB'!$V$3:$W$633,2,0)),0,VLOOKUP(CONCATENATE($B445,AX$2,"multi"),'III-SUB'!$V$3:$W$633,2,0))</f>
        <v>0</v>
      </c>
      <c r="AY445" s="11">
        <f>IF(ISNA(VLOOKUP(CONCATENATE($B445,AY$2,"multi"),'III-SUB'!$V$3:$W$633,2,0)),0,VLOOKUP(CONCATENATE($B445,AY$2,"multi"),'III-SUB'!$V$3:$W$633,2,0))</f>
        <v>0</v>
      </c>
      <c r="AZ445" s="11">
        <f>IF(ISNA(VLOOKUP(CONCATENATE($B445,AZ$2,"multi"),'III-SUB'!$V$3:$W$633,2,0)),0,VLOOKUP(CONCATENATE($B445,AZ$2,"multi"),'III-SUB'!$V$3:$W$633,2,0))</f>
        <v>0</v>
      </c>
      <c r="BA445" s="11">
        <f>IF(ISNA(VLOOKUP(CONCATENATE($B445,BA$2,"multi"),'III-SUB'!$V$3:$W$633,2,0)),0,VLOOKUP(CONCATENATE($B445,BA$2,"multi"),'III-SUB'!$V$3:$W$633,2,0))</f>
        <v>0</v>
      </c>
      <c r="BB445" s="11">
        <f>IF(ISNA(VLOOKUP(CONCATENATE($B445,BB$2,"multi"),'III-SUB'!$V$3:$W$633,2,0)),0,VLOOKUP(CONCATENATE($B445,BB$2,"multi"),'III-SUB'!$V$3:$W$633,2,0))</f>
        <v>0</v>
      </c>
      <c r="BC445" s="11">
        <f>IF(ISNA(VLOOKUP(CONCATENATE($B445,BC$2,"multi"),'III-SUB'!$V$3:$W$633,2,0)),0,VLOOKUP(CONCATENATE($B445,BC$2,"multi"),'III-SUB'!$V$3:$W$633,2,0))</f>
        <v>0</v>
      </c>
      <c r="BD445" s="11">
        <f>SUM(AQ445:BC445)</f>
        <v>0</v>
      </c>
      <c r="BE445" s="11">
        <f>IF(ISNA(VLOOKUP(CONCATENATE($B445,AQ$2,"multi"),VHF!$V$3:$W$627,2,0)),0,VLOOKUP(CONCATENATE($B445,AQ$2,"multi"),VHF!$V$3:$W$627,2,0))</f>
        <v>0</v>
      </c>
      <c r="BF445" s="11">
        <f>IF(ISNA(VLOOKUP(CONCATENATE($B445,BF$2,"multi"),UHF!$V$3:$W$612,2,0)),0,VLOOKUP(CONCATENATE($B445,BF$2,"multi"),UHF!$V$3:$W$612,2,0))</f>
        <v>0</v>
      </c>
      <c r="BG445" s="11">
        <f>IF(ISNA(VLOOKUP(CONCATENATE($B445,BG$2,"multi"),UHF!$V$3:$W$612,2,0)),0,VLOOKUP(CONCATENATE($B445,BG$2,"multi"),UHF!$V$3:$W$612,2,0))</f>
        <v>0</v>
      </c>
      <c r="BH445" s="11">
        <f>IF(ISNA(VLOOKUP(CONCATENATE($B445,BH$2,"multi"),UHF!$V$3:$W$612,2,0)),0,VLOOKUP(CONCATENATE($B445,BH$2,"multi"),UHF!$V$3:$W$612,2,0))</f>
        <v>0</v>
      </c>
      <c r="BI445" s="11">
        <f>IF(ISNA(VLOOKUP(CONCATENATE($B445,BI$2,"multi"),UHF!$V$3:$W$612,2,0)),0,VLOOKUP(CONCATENATE($B445,BI$2,"multi"),UHF!$V$3:$W$612,2,0))</f>
        <v>0</v>
      </c>
      <c r="BJ445" s="11">
        <f>IF(ISNA(VLOOKUP(CONCATENATE($B445,BJ$2,"multi"),UHF!$V$3:$W$612,2,0)),0,VLOOKUP(CONCATENATE($B445,BJ$2,"multi"),UHF!$V$3:$W$612,2,0))</f>
        <v>0</v>
      </c>
      <c r="BK445" s="11">
        <f>IF(ISNA(VLOOKUP(CONCATENATE($B445,BK$2,"multi"),UHF!$V$3:$W$612,2,0)),0,VLOOKUP(CONCATENATE($B445,BK$2,"multi"),UHF!$V$3:$W$612,2,0))</f>
        <v>0</v>
      </c>
      <c r="BL445" s="11">
        <f>IF(ISNA(VLOOKUP(CONCATENATE($B445,BL$2,"multi"),UHF!$V$3:$W$612,2,0)),0,VLOOKUP(CONCATENATE($B445,BL$2,"multi"),UHF!$V$3:$W$612,2,0))</f>
        <v>0</v>
      </c>
      <c r="BM445" s="11">
        <f>IF(ISNA(VLOOKUP(CONCATENATE($B445,BM$2,"multi"),UHF!$V$3:$W$612,2,0)),0,VLOOKUP(CONCATENATE($B445,BM$2,"multi"),UHF!$V$3:$W$612,2,0))</f>
        <v>0</v>
      </c>
      <c r="BN445" s="11">
        <f>IF(ISNA(VLOOKUP(CONCATENATE($B445,BN$2,"multi"),UHF!$V$3:$W$612,2,0)),0,VLOOKUP(CONCATENATE($B445,BN$2,"multi"),UHF!$V$3:$W$612,2,0))</f>
        <v>0</v>
      </c>
      <c r="BO445" s="11">
        <f>IF(ISNA(VLOOKUP(CONCATENATE($B445,BO$2,"multi"),UHF!$V$3:$W$612,2,0)),0,VLOOKUP(CONCATENATE($B445,BO$2,"multi"),UHF!$V$3:$W$612,2,0))</f>
        <v>0</v>
      </c>
      <c r="BP445" s="11">
        <f>IF(ISNA(VLOOKUP(CONCATENATE($B445,BP$2,"multi"),UHF!$V$3:$W$612,2,0)),0,VLOOKUP(CONCATENATE($B445,BP$2,"multi"),UHF!$V$3:$W$612,2,0))</f>
        <v>0</v>
      </c>
      <c r="BQ445" s="11">
        <f>IF(ISNA(VLOOKUP(CONCATENATE($B445,BQ$2,"multi"),UHF!$V$3:$W$612,2,0)),0,VLOOKUP(CONCATENATE($B445,BQ$2,"multi"),UHF!$V$3:$W$612,2,0))</f>
        <v>0</v>
      </c>
      <c r="BR445" s="11">
        <f>SUM(BF445:BQ445)</f>
        <v>0</v>
      </c>
      <c r="BS445" s="11">
        <f>IF(ISNA(VLOOKUP(CONCATENATE($B445,BS$2,"multi"),'A1'!$V$3:$W$612,2,0)),0,VLOOKUP(CONCATENATE($B445,BS$2,"multi"),'A1'!$V$3:$W$612,2,0))</f>
        <v>0</v>
      </c>
    </row>
    <row r="446" spans="2:71" x14ac:dyDescent="0.2">
      <c r="B446" s="8">
        <f>'Seznam-MO'!A457</f>
        <v>0</v>
      </c>
      <c r="C446" s="11">
        <f>IF(ISNA(VLOOKUP(CONCATENATE($B446,C$2,"multi"),'I-SUB'!$V$3:$W$624,2,0)),0,VLOOKUP(CONCATENATE($B446,C$2,"multi"),'I-SUB'!$V$3:$W$624,2,0))</f>
        <v>0</v>
      </c>
      <c r="D446" s="11">
        <f>IF(ISNA(VLOOKUP(CONCATENATE($B446,D$2,"multi"),'I-SUB'!$V$3:$W$624,2,0)),0,VLOOKUP(CONCATENATE($B446,D$2,"multi"),'I-SUB'!$V$3:$W$624,2,0))</f>
        <v>0</v>
      </c>
      <c r="E446" s="11">
        <f>IF(ISNA(VLOOKUP(CONCATENATE($B446,E$2,"multi"),'I-SUB'!$V$3:$W$624,2,0)),0,VLOOKUP(CONCATENATE($B446,E$2,"multi"),'I-SUB'!$V$3:$W$624,2,0))</f>
        <v>0</v>
      </c>
      <c r="F446" s="11">
        <f>IF(ISNA(VLOOKUP(CONCATENATE($B446,F$2,"multi"),'I-SUB'!$V$3:$W$624,2,0)),0,VLOOKUP(CONCATENATE($B446,F$2,"multi"),'I-SUB'!$V$3:$W$624,2,0))</f>
        <v>0</v>
      </c>
      <c r="G446" s="11">
        <f>IF(ISNA(VLOOKUP(CONCATENATE($B446,G$2,"multi"),'I-SUB'!$V$3:$W$624,2,0)),0,VLOOKUP(CONCATENATE($B446,G$2,"multi"),'I-SUB'!$V$3:$W$624,2,0))</f>
        <v>0</v>
      </c>
      <c r="H446" s="11">
        <f>IF(ISNA(VLOOKUP(CONCATENATE($B446,H$2,"multi"),'I-SUB'!$V$3:$W$624,2,0)),0,VLOOKUP(CONCATENATE($B446,H$2,"multi"),'I-SUB'!$V$3:$W$624,2,0))</f>
        <v>0</v>
      </c>
      <c r="I446" s="11">
        <f>IF(ISNA(VLOOKUP(CONCATENATE($B446,I$2,"multi"),'I-SUB'!$V$3:$W$624,2,0)),0,VLOOKUP(CONCATENATE($B446,I$2,"multi"),'I-SUB'!$V$3:$W$624,2,0))</f>
        <v>0</v>
      </c>
      <c r="J446" s="11">
        <f>IF(ISNA(VLOOKUP(CONCATENATE($B446,J$2,"multi"),'I-SUB'!$V$3:$W$624,2,0)),0,VLOOKUP(CONCATENATE($B446,J$2,"multi"),'I-SUB'!$V$3:$W$624,2,0))</f>
        <v>0</v>
      </c>
      <c r="K446" s="11">
        <f>IF(ISNA(VLOOKUP(CONCATENATE($B446,K$2,"multi"),'I-SUB'!$V$3:$W$624,2,0)),0,VLOOKUP(CONCATENATE($B446,K$2,"multi"),'I-SUB'!$V$3:$W$624,2,0))</f>
        <v>0</v>
      </c>
      <c r="L446" s="11">
        <f>IF(ISNA(VLOOKUP(CONCATENATE($B446,L$2,"multi"),'I-SUB'!$V$3:$W$624,2,0)),0,VLOOKUP(CONCATENATE($B446,L$2,"multi"),'I-SUB'!$V$3:$W$624,2,0))</f>
        <v>0</v>
      </c>
      <c r="M446" s="11">
        <f>IF(ISNA(VLOOKUP(CONCATENATE($B446,M$2,"multi"),'I-SUB'!$V$3:$W$624,2,0)),0,VLOOKUP(CONCATENATE($B446,M$2,"multi"),'I-SUB'!$V$3:$W$624,2,0))</f>
        <v>0</v>
      </c>
      <c r="N446" s="11">
        <f>IF(ISNA(VLOOKUP(CONCATENATE($B446,N$2,"multi"),'I-SUB'!$V$3:$W$624,2,0)),0,VLOOKUP(CONCATENATE($B446,N$2,"multi"),'I-SUB'!$V$3:$W$624,2,0))</f>
        <v>0</v>
      </c>
      <c r="O446" s="11">
        <f>IF(ISNA(VLOOKUP(CONCATENATE($B446,O$2,"multi"),'I-SUB'!$V$3:$W$624,2,0)),0,VLOOKUP(CONCATENATE($B446,O$2,"multi"),'I-SUB'!$V$3:$W$624,2,0))</f>
        <v>0</v>
      </c>
      <c r="P446" s="11">
        <f>SUM(C446:O446)</f>
        <v>0</v>
      </c>
      <c r="Q446" s="11">
        <f>IF(ISNA(VLOOKUP(CONCATENATE($B446,Q$2,"multi"),'II-SUB'!$V$3:$W$630,2,0)),0,VLOOKUP(CONCATENATE($B446,Q$2,"multi"),'II-SUB'!$V$3:$W$630,2,0))</f>
        <v>0</v>
      </c>
      <c r="R446" s="11">
        <f>IF(ISNA(VLOOKUP(CONCATENATE($B446,R$2,"multi"),'II-SUB'!$V$3:$W$630,2,0)),0,VLOOKUP(CONCATENATE($B446,R$2,"multi"),'II-SUB'!$V$3:$W$630,2,0))</f>
        <v>0</v>
      </c>
      <c r="S446" s="11">
        <f>IF(ISNA(VLOOKUP(CONCATENATE($B446,S$2,"multi"),'II-SUB'!$V$3:$W$630,2,0)),0,VLOOKUP(CONCATENATE($B446,S$2,"multi"),'II-SUB'!$V$3:$W$630,2,0))</f>
        <v>0</v>
      </c>
      <c r="T446" s="11">
        <f>IF(ISNA(VLOOKUP(CONCATENATE($B446,T$2,"multi"),'II-SUB'!$V$3:$W$630,2,0)),0,VLOOKUP(CONCATENATE($B446,T$2,"multi"),'II-SUB'!$V$3:$W$630,2,0))</f>
        <v>0</v>
      </c>
      <c r="U446" s="11">
        <f>IF(ISNA(VLOOKUP(CONCATENATE($B446,U$2,"multi"),'II-SUB'!$V$3:$W$630,2,0)),0,VLOOKUP(CONCATENATE($B446,U$2,"multi"),'II-SUB'!$V$3:$W$630,2,0))</f>
        <v>0</v>
      </c>
      <c r="V446" s="11">
        <f>IF(ISNA(VLOOKUP(CONCATENATE($B446,V$2,"multi"),'II-SUB'!$V$3:$W$630,2,0)),0,VLOOKUP(CONCATENATE($B446,V$2,"multi"),'II-SUB'!$V$3:$W$630,2,0))</f>
        <v>0</v>
      </c>
      <c r="W446" s="11">
        <f>IF(ISNA(VLOOKUP(CONCATENATE($B446,W$2,"multi"),'II-SUB'!$V$3:$W$630,2,0)),0,VLOOKUP(CONCATENATE($B446,W$2,"multi"),'II-SUB'!$V$3:$W$630,2,0))</f>
        <v>0</v>
      </c>
      <c r="X446" s="11">
        <f>IF(ISNA(VLOOKUP(CONCATENATE($B446,X$2,"multi"),'II-SUB'!$V$3:$W$630,2,0)),0,VLOOKUP(CONCATENATE($B446,X$2,"multi"),'II-SUB'!$V$3:$W$630,2,0))</f>
        <v>0</v>
      </c>
      <c r="Y446" s="11">
        <f>IF(ISNA(VLOOKUP(CONCATENATE($B446,Y$2,"multi"),'II-SUB'!$V$3:$W$630,2,0)),0,VLOOKUP(CONCATENATE($B446,Y$2,"multi"),'II-SUB'!$V$3:$W$630,2,0))</f>
        <v>0</v>
      </c>
      <c r="Z446" s="11">
        <f>IF(ISNA(VLOOKUP(CONCATENATE($B446,Z$2,"multi"),'II-SUB'!$V$3:$W$630,2,0)),0,VLOOKUP(CONCATENATE($B446,Z$2,"multi"),'II-SUB'!$V$3:$W$630,2,0))</f>
        <v>0</v>
      </c>
      <c r="AA446" s="11">
        <f>IF(ISNA(VLOOKUP(CONCATENATE($B446,AA$2,"multi"),'II-SUB'!$V$3:$W$630,2,0)),0,VLOOKUP(CONCATENATE($B446,AA$2,"multi"),'II-SUB'!$V$3:$W$630,2,0))</f>
        <v>0</v>
      </c>
      <c r="AB446" s="11">
        <f>IF(ISNA(VLOOKUP(CONCATENATE($B446,AB$2,"multi"),'II-SUB'!$V$3:$W$630,2,0)),0,VLOOKUP(CONCATENATE($B446,AB$2,"multi"),'II-SUB'!$V$3:$W$630,2,0))</f>
        <v>0</v>
      </c>
      <c r="AC446" s="11">
        <f>IF(ISNA(VLOOKUP(CONCATENATE($B446,AC$2,"multi"),'II-SUB'!$V$3:$W$630,2,0)),0,VLOOKUP(CONCATENATE($B446,AC$2,"multi"),'II-SUB'!$V$3:$W$630,2,0))</f>
        <v>0</v>
      </c>
      <c r="AD446" s="11">
        <f>SUM(Q446:AC446)</f>
        <v>0</v>
      </c>
      <c r="AE446" s="11">
        <f>IF(ISNA(VLOOKUP(CONCATENATE($B446,AE$2,"multi"),MW!$V$3:$W$600,2,0)),0,VLOOKUP(CONCATENATE($B446,AE$2,"multi"),MW!$V$3:$W$600,2,0))</f>
        <v>0</v>
      </c>
      <c r="AF446" s="11">
        <f>IF(ISNA(VLOOKUP(CONCATENATE($B446,AF$2,"multi"),MW!$V$3:$W$600,2,0)),0,VLOOKUP(CONCATENATE($B446,AF$2,"multi"),MW!$V$3:$W$600,2,0))</f>
        <v>0</v>
      </c>
      <c r="AG446" s="11">
        <f>IF(ISNA(VLOOKUP(CONCATENATE($B446,AG$2,"multi"),MW!$V$3:$W$600,2,0)),0,VLOOKUP(CONCATENATE($B446,AG$2,"multi"),MW!$V$3:$W$600,2,0))</f>
        <v>0</v>
      </c>
      <c r="AH446" s="11">
        <f>IF(ISNA(VLOOKUP(CONCATENATE($B446,AH$2,"multi"),MW!$V$3:$W$600,2,0)),0,VLOOKUP(CONCATENATE($B446,AH$2,"multi"),MW!$V$3:$W$600,2,0))</f>
        <v>0</v>
      </c>
      <c r="AI446" s="11">
        <f>IF(ISNA(VLOOKUP(CONCATENATE($B446,AI$2,"multi"),MW!$V$3:$W$600,2,0)),0,VLOOKUP(CONCATENATE($B446,AI$2,"multi"),MW!$V$3:$W$600,2,0))</f>
        <v>0</v>
      </c>
      <c r="AJ446" s="11">
        <f>IF(ISNA(VLOOKUP(CONCATENATE($B446,AJ$2,"multi"),MW!$V$3:$W$600,2,0)),0,VLOOKUP(CONCATENATE($B446,AJ$2,"multi"),MW!$V$3:$W$600,2,0))</f>
        <v>0</v>
      </c>
      <c r="AK446" s="11">
        <f>IF(ISNA(VLOOKUP(CONCATENATE($B446,AK$2,"multi"),MW!$V$3:$W$600,2,0)),0,VLOOKUP(CONCATENATE($B446,AK$2,"multi"),MW!$V$3:$W$600,2,0))</f>
        <v>0</v>
      </c>
      <c r="AL446" s="11">
        <f>IF(ISNA(VLOOKUP(CONCATENATE($B446,AL$2,"multi"),MW!$V$3:$W$600,2,0)),0,VLOOKUP(CONCATENATE($B446,AL$2,"multi"),MW!$V$3:$W$600,2,0))</f>
        <v>0</v>
      </c>
      <c r="AM446" s="11">
        <f>IF(ISNA(VLOOKUP(CONCATENATE($B446,AM$2,"multi"),MW!$V$3:$W$600,2,0)),0,VLOOKUP(CONCATENATE($B446,AM$2,"multi"),MW!$V$3:$W$600,2,0))</f>
        <v>0</v>
      </c>
      <c r="AN446" s="11">
        <f>IF(ISNA(VLOOKUP(CONCATENATE($B446,AN$2,"multi"),MW!$V$3:$W$600,2,0)),0,VLOOKUP(CONCATENATE($B446,AN$2,"multi"),MW!$V$3:$W$600,2,0))</f>
        <v>0</v>
      </c>
      <c r="AO446" s="11">
        <f>IF(ISNA(VLOOKUP(CONCATENATE($B446,AO$2,"multi"),MW!$V$3:$W$600,2,0)),0,VLOOKUP(CONCATENATE($B446,AO$2,"multi"),MW!$V$3:$W$600,2,0))</f>
        <v>0</v>
      </c>
      <c r="AP446" s="11">
        <f>SUM(AE446:AO446)</f>
        <v>0</v>
      </c>
      <c r="AQ446" s="11">
        <f>IF(ISNA(VLOOKUP(CONCATENATE($B446,AQ$2,"multi"),'III-SUB'!$V$3:$W$633,2,0)),0,VLOOKUP(CONCATENATE($B446,AQ$2,"multi"),'III-SUB'!$V$3:$W$633,2,0))</f>
        <v>0</v>
      </c>
      <c r="AR446" s="11">
        <f>IF(ISNA(VLOOKUP(CONCATENATE($B446,AR$2,"multi"),'III-SUB'!$V$3:$W$633,2,0)),0,VLOOKUP(CONCATENATE($B446,AR$2,"multi"),'III-SUB'!$V$3:$W$633,2,0))</f>
        <v>0</v>
      </c>
      <c r="AS446" s="11">
        <f>IF(ISNA(VLOOKUP(CONCATENATE($B446,AS$2,"multi"),'III-SUB'!$V$3:$W$633,2,0)),0,VLOOKUP(CONCATENATE($B446,AS$2,"multi"),'III-SUB'!$V$3:$W$633,2,0))</f>
        <v>0</v>
      </c>
      <c r="AT446" s="11">
        <f>IF(ISNA(VLOOKUP(CONCATENATE($B446,AT$2,"multi"),'III-SUB'!$V$3:$W$633,2,0)),0,VLOOKUP(CONCATENATE($B446,AT$2,"multi"),'III-SUB'!$V$3:$W$633,2,0))</f>
        <v>0</v>
      </c>
      <c r="AU446" s="11">
        <f>IF(ISNA(VLOOKUP(CONCATENATE($B446,AU$2,"multi"),'III-SUB'!$V$3:$W$633,2,0)),0,VLOOKUP(CONCATENATE($B446,AU$2,"multi"),'III-SUB'!$V$3:$W$633,2,0))</f>
        <v>0</v>
      </c>
      <c r="AV446" s="11">
        <f>IF(ISNA(VLOOKUP(CONCATENATE($B446,AV$2,"multi"),'III-SUB'!$V$3:$W$633,2,0)),0,VLOOKUP(CONCATENATE($B446,AV$2,"multi"),'III-SUB'!$V$3:$W$633,2,0))</f>
        <v>0</v>
      </c>
      <c r="AW446" s="11">
        <f>IF(ISNA(VLOOKUP(CONCATENATE($B446,AW$2,"multi"),'III-SUB'!$V$3:$W$633,2,0)),0,VLOOKUP(CONCATENATE($B446,AW$2,"multi"),'III-SUB'!$V$3:$W$633,2,0))</f>
        <v>0</v>
      </c>
      <c r="AX446" s="11">
        <f>IF(ISNA(VLOOKUP(CONCATENATE($B446,AX$2,"multi"),'III-SUB'!$V$3:$W$633,2,0)),0,VLOOKUP(CONCATENATE($B446,AX$2,"multi"),'III-SUB'!$V$3:$W$633,2,0))</f>
        <v>0</v>
      </c>
      <c r="AY446" s="11">
        <f>IF(ISNA(VLOOKUP(CONCATENATE($B446,AY$2,"multi"),'III-SUB'!$V$3:$W$633,2,0)),0,VLOOKUP(CONCATENATE($B446,AY$2,"multi"),'III-SUB'!$V$3:$W$633,2,0))</f>
        <v>0</v>
      </c>
      <c r="AZ446" s="11">
        <f>IF(ISNA(VLOOKUP(CONCATENATE($B446,AZ$2,"multi"),'III-SUB'!$V$3:$W$633,2,0)),0,VLOOKUP(CONCATENATE($B446,AZ$2,"multi"),'III-SUB'!$V$3:$W$633,2,0))</f>
        <v>0</v>
      </c>
      <c r="BA446" s="11">
        <f>IF(ISNA(VLOOKUP(CONCATENATE($B446,BA$2,"multi"),'III-SUB'!$V$3:$W$633,2,0)),0,VLOOKUP(CONCATENATE($B446,BA$2,"multi"),'III-SUB'!$V$3:$W$633,2,0))</f>
        <v>0</v>
      </c>
      <c r="BB446" s="11">
        <f>IF(ISNA(VLOOKUP(CONCATENATE($B446,BB$2,"multi"),'III-SUB'!$V$3:$W$633,2,0)),0,VLOOKUP(CONCATENATE($B446,BB$2,"multi"),'III-SUB'!$V$3:$W$633,2,0))</f>
        <v>0</v>
      </c>
      <c r="BC446" s="11">
        <f>IF(ISNA(VLOOKUP(CONCATENATE($B446,BC$2,"multi"),'III-SUB'!$V$3:$W$633,2,0)),0,VLOOKUP(CONCATENATE($B446,BC$2,"multi"),'III-SUB'!$V$3:$W$633,2,0))</f>
        <v>0</v>
      </c>
      <c r="BD446" s="11">
        <f>SUM(AQ446:BC446)</f>
        <v>0</v>
      </c>
      <c r="BE446" s="11">
        <f>IF(ISNA(VLOOKUP(CONCATENATE($B446,AQ$2,"multi"),VHF!$V$3:$W$627,2,0)),0,VLOOKUP(CONCATENATE($B446,AQ$2,"multi"),VHF!$V$3:$W$627,2,0))</f>
        <v>0</v>
      </c>
      <c r="BF446" s="11">
        <f>IF(ISNA(VLOOKUP(CONCATENATE($B446,BF$2,"multi"),UHF!$V$3:$W$612,2,0)),0,VLOOKUP(CONCATENATE($B446,BF$2,"multi"),UHF!$V$3:$W$612,2,0))</f>
        <v>0</v>
      </c>
      <c r="BG446" s="11">
        <f>IF(ISNA(VLOOKUP(CONCATENATE($B446,BG$2,"multi"),UHF!$V$3:$W$612,2,0)),0,VLOOKUP(CONCATENATE($B446,BG$2,"multi"),UHF!$V$3:$W$612,2,0))</f>
        <v>0</v>
      </c>
      <c r="BH446" s="11">
        <f>IF(ISNA(VLOOKUP(CONCATENATE($B446,BH$2,"multi"),UHF!$V$3:$W$612,2,0)),0,VLOOKUP(CONCATENATE($B446,BH$2,"multi"),UHF!$V$3:$W$612,2,0))</f>
        <v>0</v>
      </c>
      <c r="BI446" s="11">
        <f>IF(ISNA(VLOOKUP(CONCATENATE($B446,BI$2,"multi"),UHF!$V$3:$W$612,2,0)),0,VLOOKUP(CONCATENATE($B446,BI$2,"multi"),UHF!$V$3:$W$612,2,0))</f>
        <v>0</v>
      </c>
      <c r="BJ446" s="11">
        <f>IF(ISNA(VLOOKUP(CONCATENATE($B446,BJ$2,"multi"),UHF!$V$3:$W$612,2,0)),0,VLOOKUP(CONCATENATE($B446,BJ$2,"multi"),UHF!$V$3:$W$612,2,0))</f>
        <v>0</v>
      </c>
      <c r="BK446" s="11">
        <f>IF(ISNA(VLOOKUP(CONCATENATE($B446,BK$2,"multi"),UHF!$V$3:$W$612,2,0)),0,VLOOKUP(CONCATENATE($B446,BK$2,"multi"),UHF!$V$3:$W$612,2,0))</f>
        <v>0</v>
      </c>
      <c r="BL446" s="11">
        <f>IF(ISNA(VLOOKUP(CONCATENATE($B446,BL$2,"multi"),UHF!$V$3:$W$612,2,0)),0,VLOOKUP(CONCATENATE($B446,BL$2,"multi"),UHF!$V$3:$W$612,2,0))</f>
        <v>0</v>
      </c>
      <c r="BM446" s="11">
        <f>IF(ISNA(VLOOKUP(CONCATENATE($B446,BM$2,"multi"),UHF!$V$3:$W$612,2,0)),0,VLOOKUP(CONCATENATE($B446,BM$2,"multi"),UHF!$V$3:$W$612,2,0))</f>
        <v>0</v>
      </c>
      <c r="BN446" s="11">
        <f>IF(ISNA(VLOOKUP(CONCATENATE($B446,BN$2,"multi"),UHF!$V$3:$W$612,2,0)),0,VLOOKUP(CONCATENATE($B446,BN$2,"multi"),UHF!$V$3:$W$612,2,0))</f>
        <v>0</v>
      </c>
      <c r="BO446" s="11">
        <f>IF(ISNA(VLOOKUP(CONCATENATE($B446,BO$2,"multi"),UHF!$V$3:$W$612,2,0)),0,VLOOKUP(CONCATENATE($B446,BO$2,"multi"),UHF!$V$3:$W$612,2,0))</f>
        <v>0</v>
      </c>
      <c r="BP446" s="11">
        <f>IF(ISNA(VLOOKUP(CONCATENATE($B446,BP$2,"multi"),UHF!$V$3:$W$612,2,0)),0,VLOOKUP(CONCATENATE($B446,BP$2,"multi"),UHF!$V$3:$W$612,2,0))</f>
        <v>0</v>
      </c>
      <c r="BQ446" s="11">
        <f>IF(ISNA(VLOOKUP(CONCATENATE($B446,BQ$2,"multi"),UHF!$V$3:$W$612,2,0)),0,VLOOKUP(CONCATENATE($B446,BQ$2,"multi"),UHF!$V$3:$W$612,2,0))</f>
        <v>0</v>
      </c>
      <c r="BR446" s="11">
        <f>SUM(BF446:BQ446)</f>
        <v>0</v>
      </c>
      <c r="BS446" s="11">
        <f>IF(ISNA(VLOOKUP(CONCATENATE($B446,BS$2,"multi"),'A1'!$V$3:$W$612,2,0)),0,VLOOKUP(CONCATENATE($B446,BS$2,"multi"),'A1'!$V$3:$W$612,2,0))</f>
        <v>0</v>
      </c>
    </row>
    <row r="447" spans="2:71" x14ac:dyDescent="0.2">
      <c r="B447" s="8">
        <f>'Seznam-MO'!A458</f>
        <v>0</v>
      </c>
      <c r="C447" s="11">
        <f>IF(ISNA(VLOOKUP(CONCATENATE($B447,C$2,"multi"),'I-SUB'!$V$3:$W$624,2,0)),0,VLOOKUP(CONCATENATE($B447,C$2,"multi"),'I-SUB'!$V$3:$W$624,2,0))</f>
        <v>0</v>
      </c>
      <c r="D447" s="11">
        <f>IF(ISNA(VLOOKUP(CONCATENATE($B447,D$2,"multi"),'I-SUB'!$V$3:$W$624,2,0)),0,VLOOKUP(CONCATENATE($B447,D$2,"multi"),'I-SUB'!$V$3:$W$624,2,0))</f>
        <v>0</v>
      </c>
      <c r="E447" s="11">
        <f>IF(ISNA(VLOOKUP(CONCATENATE($B447,E$2,"multi"),'I-SUB'!$V$3:$W$624,2,0)),0,VLOOKUP(CONCATENATE($B447,E$2,"multi"),'I-SUB'!$V$3:$W$624,2,0))</f>
        <v>0</v>
      </c>
      <c r="F447" s="11">
        <f>IF(ISNA(VLOOKUP(CONCATENATE($B447,F$2,"multi"),'I-SUB'!$V$3:$W$624,2,0)),0,VLOOKUP(CONCATENATE($B447,F$2,"multi"),'I-SUB'!$V$3:$W$624,2,0))</f>
        <v>0</v>
      </c>
      <c r="G447" s="11">
        <f>IF(ISNA(VLOOKUP(CONCATENATE($B447,G$2,"multi"),'I-SUB'!$V$3:$W$624,2,0)),0,VLOOKUP(CONCATENATE($B447,G$2,"multi"),'I-SUB'!$V$3:$W$624,2,0))</f>
        <v>0</v>
      </c>
      <c r="H447" s="11">
        <f>IF(ISNA(VLOOKUP(CONCATENATE($B447,H$2,"multi"),'I-SUB'!$V$3:$W$624,2,0)),0,VLOOKUP(CONCATENATE($B447,H$2,"multi"),'I-SUB'!$V$3:$W$624,2,0))</f>
        <v>0</v>
      </c>
      <c r="I447" s="11">
        <f>IF(ISNA(VLOOKUP(CONCATENATE($B447,I$2,"multi"),'I-SUB'!$V$3:$W$624,2,0)),0,VLOOKUP(CONCATENATE($B447,I$2,"multi"),'I-SUB'!$V$3:$W$624,2,0))</f>
        <v>0</v>
      </c>
      <c r="J447" s="11">
        <f>IF(ISNA(VLOOKUP(CONCATENATE($B447,J$2,"multi"),'I-SUB'!$V$3:$W$624,2,0)),0,VLOOKUP(CONCATENATE($B447,J$2,"multi"),'I-SUB'!$V$3:$W$624,2,0))</f>
        <v>0</v>
      </c>
      <c r="K447" s="11">
        <f>IF(ISNA(VLOOKUP(CONCATENATE($B447,K$2,"multi"),'I-SUB'!$V$3:$W$624,2,0)),0,VLOOKUP(CONCATENATE($B447,K$2,"multi"),'I-SUB'!$V$3:$W$624,2,0))</f>
        <v>0</v>
      </c>
      <c r="L447" s="11">
        <f>IF(ISNA(VLOOKUP(CONCATENATE($B447,L$2,"multi"),'I-SUB'!$V$3:$W$624,2,0)),0,VLOOKUP(CONCATENATE($B447,L$2,"multi"),'I-SUB'!$V$3:$W$624,2,0))</f>
        <v>0</v>
      </c>
      <c r="M447" s="11">
        <f>IF(ISNA(VLOOKUP(CONCATENATE($B447,M$2,"multi"),'I-SUB'!$V$3:$W$624,2,0)),0,VLOOKUP(CONCATENATE($B447,M$2,"multi"),'I-SUB'!$V$3:$W$624,2,0))</f>
        <v>0</v>
      </c>
      <c r="N447" s="11">
        <f>IF(ISNA(VLOOKUP(CONCATENATE($B447,N$2,"multi"),'I-SUB'!$V$3:$W$624,2,0)),0,VLOOKUP(CONCATENATE($B447,N$2,"multi"),'I-SUB'!$V$3:$W$624,2,0))</f>
        <v>0</v>
      </c>
      <c r="O447" s="11">
        <f>IF(ISNA(VLOOKUP(CONCATENATE($B447,O$2,"multi"),'I-SUB'!$V$3:$W$624,2,0)),0,VLOOKUP(CONCATENATE($B447,O$2,"multi"),'I-SUB'!$V$3:$W$624,2,0))</f>
        <v>0</v>
      </c>
      <c r="P447" s="11">
        <f>SUM(C447:O447)</f>
        <v>0</v>
      </c>
      <c r="Q447" s="11">
        <f>IF(ISNA(VLOOKUP(CONCATENATE($B447,Q$2,"multi"),'II-SUB'!$V$3:$W$630,2,0)),0,VLOOKUP(CONCATENATE($B447,Q$2,"multi"),'II-SUB'!$V$3:$W$630,2,0))</f>
        <v>0</v>
      </c>
      <c r="R447" s="11">
        <f>IF(ISNA(VLOOKUP(CONCATENATE($B447,R$2,"multi"),'II-SUB'!$V$3:$W$630,2,0)),0,VLOOKUP(CONCATENATE($B447,R$2,"multi"),'II-SUB'!$V$3:$W$630,2,0))</f>
        <v>0</v>
      </c>
      <c r="S447" s="11">
        <f>IF(ISNA(VLOOKUP(CONCATENATE($B447,S$2,"multi"),'II-SUB'!$V$3:$W$630,2,0)),0,VLOOKUP(CONCATENATE($B447,S$2,"multi"),'II-SUB'!$V$3:$W$630,2,0))</f>
        <v>0</v>
      </c>
      <c r="T447" s="11">
        <f>IF(ISNA(VLOOKUP(CONCATENATE($B447,T$2,"multi"),'II-SUB'!$V$3:$W$630,2,0)),0,VLOOKUP(CONCATENATE($B447,T$2,"multi"),'II-SUB'!$V$3:$W$630,2,0))</f>
        <v>0</v>
      </c>
      <c r="U447" s="11">
        <f>IF(ISNA(VLOOKUP(CONCATENATE($B447,U$2,"multi"),'II-SUB'!$V$3:$W$630,2,0)),0,VLOOKUP(CONCATENATE($B447,U$2,"multi"),'II-SUB'!$V$3:$W$630,2,0))</f>
        <v>0</v>
      </c>
      <c r="V447" s="11">
        <f>IF(ISNA(VLOOKUP(CONCATENATE($B447,V$2,"multi"),'II-SUB'!$V$3:$W$630,2,0)),0,VLOOKUP(CONCATENATE($B447,V$2,"multi"),'II-SUB'!$V$3:$W$630,2,0))</f>
        <v>0</v>
      </c>
      <c r="W447" s="11">
        <f>IF(ISNA(VLOOKUP(CONCATENATE($B447,W$2,"multi"),'II-SUB'!$V$3:$W$630,2,0)),0,VLOOKUP(CONCATENATE($B447,W$2,"multi"),'II-SUB'!$V$3:$W$630,2,0))</f>
        <v>0</v>
      </c>
      <c r="X447" s="11">
        <f>IF(ISNA(VLOOKUP(CONCATENATE($B447,X$2,"multi"),'II-SUB'!$V$3:$W$630,2,0)),0,VLOOKUP(CONCATENATE($B447,X$2,"multi"),'II-SUB'!$V$3:$W$630,2,0))</f>
        <v>0</v>
      </c>
      <c r="Y447" s="11">
        <f>IF(ISNA(VLOOKUP(CONCATENATE($B447,Y$2,"multi"),'II-SUB'!$V$3:$W$630,2,0)),0,VLOOKUP(CONCATENATE($B447,Y$2,"multi"),'II-SUB'!$V$3:$W$630,2,0))</f>
        <v>0</v>
      </c>
      <c r="Z447" s="11">
        <f>IF(ISNA(VLOOKUP(CONCATENATE($B447,Z$2,"multi"),'II-SUB'!$V$3:$W$630,2,0)),0,VLOOKUP(CONCATENATE($B447,Z$2,"multi"),'II-SUB'!$V$3:$W$630,2,0))</f>
        <v>0</v>
      </c>
      <c r="AA447" s="11">
        <f>IF(ISNA(VLOOKUP(CONCATENATE($B447,AA$2,"multi"),'II-SUB'!$V$3:$W$630,2,0)),0,VLOOKUP(CONCATENATE($B447,AA$2,"multi"),'II-SUB'!$V$3:$W$630,2,0))</f>
        <v>0</v>
      </c>
      <c r="AB447" s="11">
        <f>IF(ISNA(VLOOKUP(CONCATENATE($B447,AB$2,"multi"),'II-SUB'!$V$3:$W$630,2,0)),0,VLOOKUP(CONCATENATE($B447,AB$2,"multi"),'II-SUB'!$V$3:$W$630,2,0))</f>
        <v>0</v>
      </c>
      <c r="AC447" s="11">
        <f>IF(ISNA(VLOOKUP(CONCATENATE($B447,AC$2,"multi"),'II-SUB'!$V$3:$W$630,2,0)),0,VLOOKUP(CONCATENATE($B447,AC$2,"multi"),'II-SUB'!$V$3:$W$630,2,0))</f>
        <v>0</v>
      </c>
      <c r="AD447" s="11">
        <f>SUM(Q447:AC447)</f>
        <v>0</v>
      </c>
      <c r="AE447" s="11">
        <f>IF(ISNA(VLOOKUP(CONCATENATE($B447,AE$2,"multi"),MW!$V$3:$W$600,2,0)),0,VLOOKUP(CONCATENATE($B447,AE$2,"multi"),MW!$V$3:$W$600,2,0))</f>
        <v>0</v>
      </c>
      <c r="AF447" s="11">
        <f>IF(ISNA(VLOOKUP(CONCATENATE($B447,AF$2,"multi"),MW!$V$3:$W$600,2,0)),0,VLOOKUP(CONCATENATE($B447,AF$2,"multi"),MW!$V$3:$W$600,2,0))</f>
        <v>0</v>
      </c>
      <c r="AG447" s="11">
        <f>IF(ISNA(VLOOKUP(CONCATENATE($B447,AG$2,"multi"),MW!$V$3:$W$600,2,0)),0,VLOOKUP(CONCATENATE($B447,AG$2,"multi"),MW!$V$3:$W$600,2,0))</f>
        <v>0</v>
      </c>
      <c r="AH447" s="11">
        <f>IF(ISNA(VLOOKUP(CONCATENATE($B447,AH$2,"multi"),MW!$V$3:$W$600,2,0)),0,VLOOKUP(CONCATENATE($B447,AH$2,"multi"),MW!$V$3:$W$600,2,0))</f>
        <v>0</v>
      </c>
      <c r="AI447" s="11">
        <f>IF(ISNA(VLOOKUP(CONCATENATE($B447,AI$2,"multi"),MW!$V$3:$W$600,2,0)),0,VLOOKUP(CONCATENATE($B447,AI$2,"multi"),MW!$V$3:$W$600,2,0))</f>
        <v>0</v>
      </c>
      <c r="AJ447" s="11">
        <f>IF(ISNA(VLOOKUP(CONCATENATE($B447,AJ$2,"multi"),MW!$V$3:$W$600,2,0)),0,VLOOKUP(CONCATENATE($B447,AJ$2,"multi"),MW!$V$3:$W$600,2,0))</f>
        <v>0</v>
      </c>
      <c r="AK447" s="11">
        <f>IF(ISNA(VLOOKUP(CONCATENATE($B447,AK$2,"multi"),MW!$V$3:$W$600,2,0)),0,VLOOKUP(CONCATENATE($B447,AK$2,"multi"),MW!$V$3:$W$600,2,0))</f>
        <v>0</v>
      </c>
      <c r="AL447" s="11">
        <f>IF(ISNA(VLOOKUP(CONCATENATE($B447,AL$2,"multi"),MW!$V$3:$W$600,2,0)),0,VLOOKUP(CONCATENATE($B447,AL$2,"multi"),MW!$V$3:$W$600,2,0))</f>
        <v>0</v>
      </c>
      <c r="AM447" s="11">
        <f>IF(ISNA(VLOOKUP(CONCATENATE($B447,AM$2,"multi"),MW!$V$3:$W$600,2,0)),0,VLOOKUP(CONCATENATE($B447,AM$2,"multi"),MW!$V$3:$W$600,2,0))</f>
        <v>0</v>
      </c>
      <c r="AN447" s="11">
        <f>IF(ISNA(VLOOKUP(CONCATENATE($B447,AN$2,"multi"),MW!$V$3:$W$600,2,0)),0,VLOOKUP(CONCATENATE($B447,AN$2,"multi"),MW!$V$3:$W$600,2,0))</f>
        <v>0</v>
      </c>
      <c r="AO447" s="11">
        <f>IF(ISNA(VLOOKUP(CONCATENATE($B447,AO$2,"multi"),MW!$V$3:$W$600,2,0)),0,VLOOKUP(CONCATENATE($B447,AO$2,"multi"),MW!$V$3:$W$600,2,0))</f>
        <v>0</v>
      </c>
      <c r="AP447" s="11">
        <f>SUM(AE447:AO447)</f>
        <v>0</v>
      </c>
      <c r="AQ447" s="11">
        <f>IF(ISNA(VLOOKUP(CONCATENATE($B447,AQ$2,"multi"),'III-SUB'!$V$3:$W$633,2,0)),0,VLOOKUP(CONCATENATE($B447,AQ$2,"multi"),'III-SUB'!$V$3:$W$633,2,0))</f>
        <v>0</v>
      </c>
      <c r="AR447" s="11">
        <f>IF(ISNA(VLOOKUP(CONCATENATE($B447,AR$2,"multi"),'III-SUB'!$V$3:$W$633,2,0)),0,VLOOKUP(CONCATENATE($B447,AR$2,"multi"),'III-SUB'!$V$3:$W$633,2,0))</f>
        <v>0</v>
      </c>
      <c r="AS447" s="11">
        <f>IF(ISNA(VLOOKUP(CONCATENATE($B447,AS$2,"multi"),'III-SUB'!$V$3:$W$633,2,0)),0,VLOOKUP(CONCATENATE($B447,AS$2,"multi"),'III-SUB'!$V$3:$W$633,2,0))</f>
        <v>0</v>
      </c>
      <c r="AT447" s="11">
        <f>IF(ISNA(VLOOKUP(CONCATENATE($B447,AT$2,"multi"),'III-SUB'!$V$3:$W$633,2,0)),0,VLOOKUP(CONCATENATE($B447,AT$2,"multi"),'III-SUB'!$V$3:$W$633,2,0))</f>
        <v>0</v>
      </c>
      <c r="AU447" s="11">
        <f>IF(ISNA(VLOOKUP(CONCATENATE($B447,AU$2,"multi"),'III-SUB'!$V$3:$W$633,2,0)),0,VLOOKUP(CONCATENATE($B447,AU$2,"multi"),'III-SUB'!$V$3:$W$633,2,0))</f>
        <v>0</v>
      </c>
      <c r="AV447" s="11">
        <f>IF(ISNA(VLOOKUP(CONCATENATE($B447,AV$2,"multi"),'III-SUB'!$V$3:$W$633,2,0)),0,VLOOKUP(CONCATENATE($B447,AV$2,"multi"),'III-SUB'!$V$3:$W$633,2,0))</f>
        <v>0</v>
      </c>
      <c r="AW447" s="11">
        <f>IF(ISNA(VLOOKUP(CONCATENATE($B447,AW$2,"multi"),'III-SUB'!$V$3:$W$633,2,0)),0,VLOOKUP(CONCATENATE($B447,AW$2,"multi"),'III-SUB'!$V$3:$W$633,2,0))</f>
        <v>0</v>
      </c>
      <c r="AX447" s="11">
        <f>IF(ISNA(VLOOKUP(CONCATENATE($B447,AX$2,"multi"),'III-SUB'!$V$3:$W$633,2,0)),0,VLOOKUP(CONCATENATE($B447,AX$2,"multi"),'III-SUB'!$V$3:$W$633,2,0))</f>
        <v>0</v>
      </c>
      <c r="AY447" s="11">
        <f>IF(ISNA(VLOOKUP(CONCATENATE($B447,AY$2,"multi"),'III-SUB'!$V$3:$W$633,2,0)),0,VLOOKUP(CONCATENATE($B447,AY$2,"multi"),'III-SUB'!$V$3:$W$633,2,0))</f>
        <v>0</v>
      </c>
      <c r="AZ447" s="11">
        <f>IF(ISNA(VLOOKUP(CONCATENATE($B447,AZ$2,"multi"),'III-SUB'!$V$3:$W$633,2,0)),0,VLOOKUP(CONCATENATE($B447,AZ$2,"multi"),'III-SUB'!$V$3:$W$633,2,0))</f>
        <v>0</v>
      </c>
      <c r="BA447" s="11">
        <f>IF(ISNA(VLOOKUP(CONCATENATE($B447,BA$2,"multi"),'III-SUB'!$V$3:$W$633,2,0)),0,VLOOKUP(CONCATENATE($B447,BA$2,"multi"),'III-SUB'!$V$3:$W$633,2,0))</f>
        <v>0</v>
      </c>
      <c r="BB447" s="11">
        <f>IF(ISNA(VLOOKUP(CONCATENATE($B447,BB$2,"multi"),'III-SUB'!$V$3:$W$633,2,0)),0,VLOOKUP(CONCATENATE($B447,BB$2,"multi"),'III-SUB'!$V$3:$W$633,2,0))</f>
        <v>0</v>
      </c>
      <c r="BC447" s="11">
        <f>IF(ISNA(VLOOKUP(CONCATENATE($B447,BC$2,"multi"),'III-SUB'!$V$3:$W$633,2,0)),0,VLOOKUP(CONCATENATE($B447,BC$2,"multi"),'III-SUB'!$V$3:$W$633,2,0))</f>
        <v>0</v>
      </c>
      <c r="BD447" s="11">
        <f>SUM(AQ447:BC447)</f>
        <v>0</v>
      </c>
      <c r="BE447" s="11">
        <f>IF(ISNA(VLOOKUP(CONCATENATE($B447,AQ$2,"multi"),VHF!$V$3:$W$627,2,0)),0,VLOOKUP(CONCATENATE($B447,AQ$2,"multi"),VHF!$V$3:$W$627,2,0))</f>
        <v>0</v>
      </c>
      <c r="BF447" s="11">
        <f>IF(ISNA(VLOOKUP(CONCATENATE($B447,BF$2,"multi"),UHF!$V$3:$W$612,2,0)),0,VLOOKUP(CONCATENATE($B447,BF$2,"multi"),UHF!$V$3:$W$612,2,0))</f>
        <v>0</v>
      </c>
      <c r="BG447" s="11">
        <f>IF(ISNA(VLOOKUP(CONCATENATE($B447,BG$2,"multi"),UHF!$V$3:$W$612,2,0)),0,VLOOKUP(CONCATENATE($B447,BG$2,"multi"),UHF!$V$3:$W$612,2,0))</f>
        <v>0</v>
      </c>
      <c r="BH447" s="11">
        <f>IF(ISNA(VLOOKUP(CONCATENATE($B447,BH$2,"multi"),UHF!$V$3:$W$612,2,0)),0,VLOOKUP(CONCATENATE($B447,BH$2,"multi"),UHF!$V$3:$W$612,2,0))</f>
        <v>0</v>
      </c>
      <c r="BI447" s="11">
        <f>IF(ISNA(VLOOKUP(CONCATENATE($B447,BI$2,"multi"),UHF!$V$3:$W$612,2,0)),0,VLOOKUP(CONCATENATE($B447,BI$2,"multi"),UHF!$V$3:$W$612,2,0))</f>
        <v>0</v>
      </c>
      <c r="BJ447" s="11">
        <f>IF(ISNA(VLOOKUP(CONCATENATE($B447,BJ$2,"multi"),UHF!$V$3:$W$612,2,0)),0,VLOOKUP(CONCATENATE($B447,BJ$2,"multi"),UHF!$V$3:$W$612,2,0))</f>
        <v>0</v>
      </c>
      <c r="BK447" s="11">
        <f>IF(ISNA(VLOOKUP(CONCATENATE($B447,BK$2,"multi"),UHF!$V$3:$W$612,2,0)),0,VLOOKUP(CONCATENATE($B447,BK$2,"multi"),UHF!$V$3:$W$612,2,0))</f>
        <v>0</v>
      </c>
      <c r="BL447" s="11">
        <f>IF(ISNA(VLOOKUP(CONCATENATE($B447,BL$2,"multi"),UHF!$V$3:$W$612,2,0)),0,VLOOKUP(CONCATENATE($B447,BL$2,"multi"),UHF!$V$3:$W$612,2,0))</f>
        <v>0</v>
      </c>
      <c r="BM447" s="11">
        <f>IF(ISNA(VLOOKUP(CONCATENATE($B447,BM$2,"multi"),UHF!$V$3:$W$612,2,0)),0,VLOOKUP(CONCATENATE($B447,BM$2,"multi"),UHF!$V$3:$W$612,2,0))</f>
        <v>0</v>
      </c>
      <c r="BN447" s="11">
        <f>IF(ISNA(VLOOKUP(CONCATENATE($B447,BN$2,"multi"),UHF!$V$3:$W$612,2,0)),0,VLOOKUP(CONCATENATE($B447,BN$2,"multi"),UHF!$V$3:$W$612,2,0))</f>
        <v>0</v>
      </c>
      <c r="BO447" s="11">
        <f>IF(ISNA(VLOOKUP(CONCATENATE($B447,BO$2,"multi"),UHF!$V$3:$W$612,2,0)),0,VLOOKUP(CONCATENATE($B447,BO$2,"multi"),UHF!$V$3:$W$612,2,0))</f>
        <v>0</v>
      </c>
      <c r="BP447" s="11">
        <f>IF(ISNA(VLOOKUP(CONCATENATE($B447,BP$2,"multi"),UHF!$V$3:$W$612,2,0)),0,VLOOKUP(CONCATENATE($B447,BP$2,"multi"),UHF!$V$3:$W$612,2,0))</f>
        <v>0</v>
      </c>
      <c r="BQ447" s="11">
        <f>IF(ISNA(VLOOKUP(CONCATENATE($B447,BQ$2,"multi"),UHF!$V$3:$W$612,2,0)),0,VLOOKUP(CONCATENATE($B447,BQ$2,"multi"),UHF!$V$3:$W$612,2,0))</f>
        <v>0</v>
      </c>
      <c r="BR447" s="11">
        <f>SUM(BF447:BQ447)</f>
        <v>0</v>
      </c>
      <c r="BS447" s="11">
        <f>IF(ISNA(VLOOKUP(CONCATENATE($B447,BS$2,"multi"),'A1'!$V$3:$W$612,2,0)),0,VLOOKUP(CONCATENATE($B447,BS$2,"multi"),'A1'!$V$3:$W$612,2,0))</f>
        <v>0</v>
      </c>
    </row>
    <row r="448" spans="2:71" x14ac:dyDescent="0.2">
      <c r="B448" s="8">
        <f>'Seznam-MO'!A459</f>
        <v>0</v>
      </c>
      <c r="C448" s="11">
        <f>IF(ISNA(VLOOKUP(CONCATENATE($B448,C$2,"multi"),'I-SUB'!$V$3:$W$624,2,0)),0,VLOOKUP(CONCATENATE($B448,C$2,"multi"),'I-SUB'!$V$3:$W$624,2,0))</f>
        <v>0</v>
      </c>
      <c r="D448" s="11">
        <f>IF(ISNA(VLOOKUP(CONCATENATE($B448,D$2,"multi"),'I-SUB'!$V$3:$W$624,2,0)),0,VLOOKUP(CONCATENATE($B448,D$2,"multi"),'I-SUB'!$V$3:$W$624,2,0))</f>
        <v>0</v>
      </c>
      <c r="E448" s="11">
        <f>IF(ISNA(VLOOKUP(CONCATENATE($B448,E$2,"multi"),'I-SUB'!$V$3:$W$624,2,0)),0,VLOOKUP(CONCATENATE($B448,E$2,"multi"),'I-SUB'!$V$3:$W$624,2,0))</f>
        <v>0</v>
      </c>
      <c r="F448" s="11">
        <f>IF(ISNA(VLOOKUP(CONCATENATE($B448,F$2,"multi"),'I-SUB'!$V$3:$W$624,2,0)),0,VLOOKUP(CONCATENATE($B448,F$2,"multi"),'I-SUB'!$V$3:$W$624,2,0))</f>
        <v>0</v>
      </c>
      <c r="G448" s="11">
        <f>IF(ISNA(VLOOKUP(CONCATENATE($B448,G$2,"multi"),'I-SUB'!$V$3:$W$624,2,0)),0,VLOOKUP(CONCATENATE($B448,G$2,"multi"),'I-SUB'!$V$3:$W$624,2,0))</f>
        <v>0</v>
      </c>
      <c r="H448" s="11">
        <f>IF(ISNA(VLOOKUP(CONCATENATE($B448,H$2,"multi"),'I-SUB'!$V$3:$W$624,2,0)),0,VLOOKUP(CONCATENATE($B448,H$2,"multi"),'I-SUB'!$V$3:$W$624,2,0))</f>
        <v>0</v>
      </c>
      <c r="I448" s="11">
        <f>IF(ISNA(VLOOKUP(CONCATENATE($B448,I$2,"multi"),'I-SUB'!$V$3:$W$624,2,0)),0,VLOOKUP(CONCATENATE($B448,I$2,"multi"),'I-SUB'!$V$3:$W$624,2,0))</f>
        <v>0</v>
      </c>
      <c r="J448" s="11">
        <f>IF(ISNA(VLOOKUP(CONCATENATE($B448,J$2,"multi"),'I-SUB'!$V$3:$W$624,2,0)),0,VLOOKUP(CONCATENATE($B448,J$2,"multi"),'I-SUB'!$V$3:$W$624,2,0))</f>
        <v>0</v>
      </c>
      <c r="K448" s="11">
        <f>IF(ISNA(VLOOKUP(CONCATENATE($B448,K$2,"multi"),'I-SUB'!$V$3:$W$624,2,0)),0,VLOOKUP(CONCATENATE($B448,K$2,"multi"),'I-SUB'!$V$3:$W$624,2,0))</f>
        <v>0</v>
      </c>
      <c r="L448" s="11">
        <f>IF(ISNA(VLOOKUP(CONCATENATE($B448,L$2,"multi"),'I-SUB'!$V$3:$W$624,2,0)),0,VLOOKUP(CONCATENATE($B448,L$2,"multi"),'I-SUB'!$V$3:$W$624,2,0))</f>
        <v>0</v>
      </c>
      <c r="M448" s="11">
        <f>IF(ISNA(VLOOKUP(CONCATENATE($B448,M$2,"multi"),'I-SUB'!$V$3:$W$624,2,0)),0,VLOOKUP(CONCATENATE($B448,M$2,"multi"),'I-SUB'!$V$3:$W$624,2,0))</f>
        <v>0</v>
      </c>
      <c r="N448" s="11">
        <f>IF(ISNA(VLOOKUP(CONCATENATE($B448,N$2,"multi"),'I-SUB'!$V$3:$W$624,2,0)),0,VLOOKUP(CONCATENATE($B448,N$2,"multi"),'I-SUB'!$V$3:$W$624,2,0))</f>
        <v>0</v>
      </c>
      <c r="O448" s="11">
        <f>IF(ISNA(VLOOKUP(CONCATENATE($B448,O$2,"multi"),'I-SUB'!$V$3:$W$624,2,0)),0,VLOOKUP(CONCATENATE($B448,O$2,"multi"),'I-SUB'!$V$3:$W$624,2,0))</f>
        <v>0</v>
      </c>
      <c r="P448" s="11">
        <f>SUM(C448:O448)</f>
        <v>0</v>
      </c>
      <c r="Q448" s="11">
        <f>IF(ISNA(VLOOKUP(CONCATENATE($B448,Q$2,"multi"),'II-SUB'!$V$3:$W$630,2,0)),0,VLOOKUP(CONCATENATE($B448,Q$2,"multi"),'II-SUB'!$V$3:$W$630,2,0))</f>
        <v>0</v>
      </c>
      <c r="R448" s="11">
        <f>IF(ISNA(VLOOKUP(CONCATENATE($B448,R$2,"multi"),'II-SUB'!$V$3:$W$630,2,0)),0,VLOOKUP(CONCATENATE($B448,R$2,"multi"),'II-SUB'!$V$3:$W$630,2,0))</f>
        <v>0</v>
      </c>
      <c r="S448" s="11">
        <f>IF(ISNA(VLOOKUP(CONCATENATE($B448,S$2,"multi"),'II-SUB'!$V$3:$W$630,2,0)),0,VLOOKUP(CONCATENATE($B448,S$2,"multi"),'II-SUB'!$V$3:$W$630,2,0))</f>
        <v>0</v>
      </c>
      <c r="T448" s="11">
        <f>IF(ISNA(VLOOKUP(CONCATENATE($B448,T$2,"multi"),'II-SUB'!$V$3:$W$630,2,0)),0,VLOOKUP(CONCATENATE($B448,T$2,"multi"),'II-SUB'!$V$3:$W$630,2,0))</f>
        <v>0</v>
      </c>
      <c r="U448" s="11">
        <f>IF(ISNA(VLOOKUP(CONCATENATE($B448,U$2,"multi"),'II-SUB'!$V$3:$W$630,2,0)),0,VLOOKUP(CONCATENATE($B448,U$2,"multi"),'II-SUB'!$V$3:$W$630,2,0))</f>
        <v>0</v>
      </c>
      <c r="V448" s="11">
        <f>IF(ISNA(VLOOKUP(CONCATENATE($B448,V$2,"multi"),'II-SUB'!$V$3:$W$630,2,0)),0,VLOOKUP(CONCATENATE($B448,V$2,"multi"),'II-SUB'!$V$3:$W$630,2,0))</f>
        <v>0</v>
      </c>
      <c r="W448" s="11">
        <f>IF(ISNA(VLOOKUP(CONCATENATE($B448,W$2,"multi"),'II-SUB'!$V$3:$W$630,2,0)),0,VLOOKUP(CONCATENATE($B448,W$2,"multi"),'II-SUB'!$V$3:$W$630,2,0))</f>
        <v>0</v>
      </c>
      <c r="X448" s="11">
        <f>IF(ISNA(VLOOKUP(CONCATENATE($B448,X$2,"multi"),'II-SUB'!$V$3:$W$630,2,0)),0,VLOOKUP(CONCATENATE($B448,X$2,"multi"),'II-SUB'!$V$3:$W$630,2,0))</f>
        <v>0</v>
      </c>
      <c r="Y448" s="11">
        <f>IF(ISNA(VLOOKUP(CONCATENATE($B448,Y$2,"multi"),'II-SUB'!$V$3:$W$630,2,0)),0,VLOOKUP(CONCATENATE($B448,Y$2,"multi"),'II-SUB'!$V$3:$W$630,2,0))</f>
        <v>0</v>
      </c>
      <c r="Z448" s="11">
        <f>IF(ISNA(VLOOKUP(CONCATENATE($B448,Z$2,"multi"),'II-SUB'!$V$3:$W$630,2,0)),0,VLOOKUP(CONCATENATE($B448,Z$2,"multi"),'II-SUB'!$V$3:$W$630,2,0))</f>
        <v>0</v>
      </c>
      <c r="AA448" s="11">
        <f>IF(ISNA(VLOOKUP(CONCATENATE($B448,AA$2,"multi"),'II-SUB'!$V$3:$W$630,2,0)),0,VLOOKUP(CONCATENATE($B448,AA$2,"multi"),'II-SUB'!$V$3:$W$630,2,0))</f>
        <v>0</v>
      </c>
      <c r="AB448" s="11">
        <f>IF(ISNA(VLOOKUP(CONCATENATE($B448,AB$2,"multi"),'II-SUB'!$V$3:$W$630,2,0)),0,VLOOKUP(CONCATENATE($B448,AB$2,"multi"),'II-SUB'!$V$3:$W$630,2,0))</f>
        <v>0</v>
      </c>
      <c r="AC448" s="11">
        <f>IF(ISNA(VLOOKUP(CONCATENATE($B448,AC$2,"multi"),'II-SUB'!$V$3:$W$630,2,0)),0,VLOOKUP(CONCATENATE($B448,AC$2,"multi"),'II-SUB'!$V$3:$W$630,2,0))</f>
        <v>0</v>
      </c>
      <c r="AD448" s="11">
        <f>SUM(Q448:AC448)</f>
        <v>0</v>
      </c>
      <c r="AE448" s="11">
        <f>IF(ISNA(VLOOKUP(CONCATENATE($B448,AE$2,"multi"),MW!$V$3:$W$600,2,0)),0,VLOOKUP(CONCATENATE($B448,AE$2,"multi"),MW!$V$3:$W$600,2,0))</f>
        <v>0</v>
      </c>
      <c r="AF448" s="11">
        <f>IF(ISNA(VLOOKUP(CONCATENATE($B448,AF$2,"multi"),MW!$V$3:$W$600,2,0)),0,VLOOKUP(CONCATENATE($B448,AF$2,"multi"),MW!$V$3:$W$600,2,0))</f>
        <v>0</v>
      </c>
      <c r="AG448" s="11">
        <f>IF(ISNA(VLOOKUP(CONCATENATE($B448,AG$2,"multi"),MW!$V$3:$W$600,2,0)),0,VLOOKUP(CONCATENATE($B448,AG$2,"multi"),MW!$V$3:$W$600,2,0))</f>
        <v>0</v>
      </c>
      <c r="AH448" s="11">
        <f>IF(ISNA(VLOOKUP(CONCATENATE($B448,AH$2,"multi"),MW!$V$3:$W$600,2,0)),0,VLOOKUP(CONCATENATE($B448,AH$2,"multi"),MW!$V$3:$W$600,2,0))</f>
        <v>0</v>
      </c>
      <c r="AI448" s="11">
        <f>IF(ISNA(VLOOKUP(CONCATENATE($B448,AI$2,"multi"),MW!$V$3:$W$600,2,0)),0,VLOOKUP(CONCATENATE($B448,AI$2,"multi"),MW!$V$3:$W$600,2,0))</f>
        <v>0</v>
      </c>
      <c r="AJ448" s="11">
        <f>IF(ISNA(VLOOKUP(CONCATENATE($B448,AJ$2,"multi"),MW!$V$3:$W$600,2,0)),0,VLOOKUP(CONCATENATE($B448,AJ$2,"multi"),MW!$V$3:$W$600,2,0))</f>
        <v>0</v>
      </c>
      <c r="AK448" s="11">
        <f>IF(ISNA(VLOOKUP(CONCATENATE($B448,AK$2,"multi"),MW!$V$3:$W$600,2,0)),0,VLOOKUP(CONCATENATE($B448,AK$2,"multi"),MW!$V$3:$W$600,2,0))</f>
        <v>0</v>
      </c>
      <c r="AL448" s="11">
        <f>IF(ISNA(VLOOKUP(CONCATENATE($B448,AL$2,"multi"),MW!$V$3:$W$600,2,0)),0,VLOOKUP(CONCATENATE($B448,AL$2,"multi"),MW!$V$3:$W$600,2,0))</f>
        <v>0</v>
      </c>
      <c r="AM448" s="11">
        <f>IF(ISNA(VLOOKUP(CONCATENATE($B448,AM$2,"multi"),MW!$V$3:$W$600,2,0)),0,VLOOKUP(CONCATENATE($B448,AM$2,"multi"),MW!$V$3:$W$600,2,0))</f>
        <v>0</v>
      </c>
      <c r="AN448" s="11">
        <f>IF(ISNA(VLOOKUP(CONCATENATE($B448,AN$2,"multi"),MW!$V$3:$W$600,2,0)),0,VLOOKUP(CONCATENATE($B448,AN$2,"multi"),MW!$V$3:$W$600,2,0))</f>
        <v>0</v>
      </c>
      <c r="AO448" s="11">
        <f>IF(ISNA(VLOOKUP(CONCATENATE($B448,AO$2,"multi"),MW!$V$3:$W$600,2,0)),0,VLOOKUP(CONCATENATE($B448,AO$2,"multi"),MW!$V$3:$W$600,2,0))</f>
        <v>0</v>
      </c>
      <c r="AP448" s="11">
        <f>SUM(AE448:AO448)</f>
        <v>0</v>
      </c>
      <c r="AQ448" s="11">
        <f>IF(ISNA(VLOOKUP(CONCATENATE($B448,AQ$2,"multi"),'III-SUB'!$V$3:$W$633,2,0)),0,VLOOKUP(CONCATENATE($B448,AQ$2,"multi"),'III-SUB'!$V$3:$W$633,2,0))</f>
        <v>0</v>
      </c>
      <c r="AR448" s="11">
        <f>IF(ISNA(VLOOKUP(CONCATENATE($B448,AR$2,"multi"),'III-SUB'!$V$3:$W$633,2,0)),0,VLOOKUP(CONCATENATE($B448,AR$2,"multi"),'III-SUB'!$V$3:$W$633,2,0))</f>
        <v>0</v>
      </c>
      <c r="AS448" s="11">
        <f>IF(ISNA(VLOOKUP(CONCATENATE($B448,AS$2,"multi"),'III-SUB'!$V$3:$W$633,2,0)),0,VLOOKUP(CONCATENATE($B448,AS$2,"multi"),'III-SUB'!$V$3:$W$633,2,0))</f>
        <v>0</v>
      </c>
      <c r="AT448" s="11">
        <f>IF(ISNA(VLOOKUP(CONCATENATE($B448,AT$2,"multi"),'III-SUB'!$V$3:$W$633,2,0)),0,VLOOKUP(CONCATENATE($B448,AT$2,"multi"),'III-SUB'!$V$3:$W$633,2,0))</f>
        <v>0</v>
      </c>
      <c r="AU448" s="11">
        <f>IF(ISNA(VLOOKUP(CONCATENATE($B448,AU$2,"multi"),'III-SUB'!$V$3:$W$633,2,0)),0,VLOOKUP(CONCATENATE($B448,AU$2,"multi"),'III-SUB'!$V$3:$W$633,2,0))</f>
        <v>0</v>
      </c>
      <c r="AV448" s="11">
        <f>IF(ISNA(VLOOKUP(CONCATENATE($B448,AV$2,"multi"),'III-SUB'!$V$3:$W$633,2,0)),0,VLOOKUP(CONCATENATE($B448,AV$2,"multi"),'III-SUB'!$V$3:$W$633,2,0))</f>
        <v>0</v>
      </c>
      <c r="AW448" s="11">
        <f>IF(ISNA(VLOOKUP(CONCATENATE($B448,AW$2,"multi"),'III-SUB'!$V$3:$W$633,2,0)),0,VLOOKUP(CONCATENATE($B448,AW$2,"multi"),'III-SUB'!$V$3:$W$633,2,0))</f>
        <v>0</v>
      </c>
      <c r="AX448" s="11">
        <f>IF(ISNA(VLOOKUP(CONCATENATE($B448,AX$2,"multi"),'III-SUB'!$V$3:$W$633,2,0)),0,VLOOKUP(CONCATENATE($B448,AX$2,"multi"),'III-SUB'!$V$3:$W$633,2,0))</f>
        <v>0</v>
      </c>
      <c r="AY448" s="11">
        <f>IF(ISNA(VLOOKUP(CONCATENATE($B448,AY$2,"multi"),'III-SUB'!$V$3:$W$633,2,0)),0,VLOOKUP(CONCATENATE($B448,AY$2,"multi"),'III-SUB'!$V$3:$W$633,2,0))</f>
        <v>0</v>
      </c>
      <c r="AZ448" s="11">
        <f>IF(ISNA(VLOOKUP(CONCATENATE($B448,AZ$2,"multi"),'III-SUB'!$V$3:$W$633,2,0)),0,VLOOKUP(CONCATENATE($B448,AZ$2,"multi"),'III-SUB'!$V$3:$W$633,2,0))</f>
        <v>0</v>
      </c>
      <c r="BA448" s="11">
        <f>IF(ISNA(VLOOKUP(CONCATENATE($B448,BA$2,"multi"),'III-SUB'!$V$3:$W$633,2,0)),0,VLOOKUP(CONCATENATE($B448,BA$2,"multi"),'III-SUB'!$V$3:$W$633,2,0))</f>
        <v>0</v>
      </c>
      <c r="BB448" s="11">
        <f>IF(ISNA(VLOOKUP(CONCATENATE($B448,BB$2,"multi"),'III-SUB'!$V$3:$W$633,2,0)),0,VLOOKUP(CONCATENATE($B448,BB$2,"multi"),'III-SUB'!$V$3:$W$633,2,0))</f>
        <v>0</v>
      </c>
      <c r="BC448" s="11">
        <f>IF(ISNA(VLOOKUP(CONCATENATE($B448,BC$2,"multi"),'III-SUB'!$V$3:$W$633,2,0)),0,VLOOKUP(CONCATENATE($B448,BC$2,"multi"),'III-SUB'!$V$3:$W$633,2,0))</f>
        <v>0</v>
      </c>
      <c r="BD448" s="11">
        <f>SUM(AQ448:BC448)</f>
        <v>0</v>
      </c>
      <c r="BE448" s="11">
        <f>IF(ISNA(VLOOKUP(CONCATENATE($B448,AQ$2,"multi"),VHF!$V$3:$W$627,2,0)),0,VLOOKUP(CONCATENATE($B448,AQ$2,"multi"),VHF!$V$3:$W$627,2,0))</f>
        <v>0</v>
      </c>
      <c r="BF448" s="11">
        <f>IF(ISNA(VLOOKUP(CONCATENATE($B448,BF$2,"multi"),UHF!$V$3:$W$612,2,0)),0,VLOOKUP(CONCATENATE($B448,BF$2,"multi"),UHF!$V$3:$W$612,2,0))</f>
        <v>0</v>
      </c>
      <c r="BG448" s="11">
        <f>IF(ISNA(VLOOKUP(CONCATENATE($B448,BG$2,"multi"),UHF!$V$3:$W$612,2,0)),0,VLOOKUP(CONCATENATE($B448,BG$2,"multi"),UHF!$V$3:$W$612,2,0))</f>
        <v>0</v>
      </c>
      <c r="BH448" s="11">
        <f>IF(ISNA(VLOOKUP(CONCATENATE($B448,BH$2,"multi"),UHF!$V$3:$W$612,2,0)),0,VLOOKUP(CONCATENATE($B448,BH$2,"multi"),UHF!$V$3:$W$612,2,0))</f>
        <v>0</v>
      </c>
      <c r="BI448" s="11">
        <f>IF(ISNA(VLOOKUP(CONCATENATE($B448,BI$2,"multi"),UHF!$V$3:$W$612,2,0)),0,VLOOKUP(CONCATENATE($B448,BI$2,"multi"),UHF!$V$3:$W$612,2,0))</f>
        <v>0</v>
      </c>
      <c r="BJ448" s="11">
        <f>IF(ISNA(VLOOKUP(CONCATENATE($B448,BJ$2,"multi"),UHF!$V$3:$W$612,2,0)),0,VLOOKUP(CONCATENATE($B448,BJ$2,"multi"),UHF!$V$3:$W$612,2,0))</f>
        <v>0</v>
      </c>
      <c r="BK448" s="11">
        <f>IF(ISNA(VLOOKUP(CONCATENATE($B448,BK$2,"multi"),UHF!$V$3:$W$612,2,0)),0,VLOOKUP(CONCATENATE($B448,BK$2,"multi"),UHF!$V$3:$W$612,2,0))</f>
        <v>0</v>
      </c>
      <c r="BL448" s="11">
        <f>IF(ISNA(VLOOKUP(CONCATENATE($B448,BL$2,"multi"),UHF!$V$3:$W$612,2,0)),0,VLOOKUP(CONCATENATE($B448,BL$2,"multi"),UHF!$V$3:$W$612,2,0))</f>
        <v>0</v>
      </c>
      <c r="BM448" s="11">
        <f>IF(ISNA(VLOOKUP(CONCATENATE($B448,BM$2,"multi"),UHF!$V$3:$W$612,2,0)),0,VLOOKUP(CONCATENATE($B448,BM$2,"multi"),UHF!$V$3:$W$612,2,0))</f>
        <v>0</v>
      </c>
      <c r="BN448" s="11">
        <f>IF(ISNA(VLOOKUP(CONCATENATE($B448,BN$2,"multi"),UHF!$V$3:$W$612,2,0)),0,VLOOKUP(CONCATENATE($B448,BN$2,"multi"),UHF!$V$3:$W$612,2,0))</f>
        <v>0</v>
      </c>
      <c r="BO448" s="11">
        <f>IF(ISNA(VLOOKUP(CONCATENATE($B448,BO$2,"multi"),UHF!$V$3:$W$612,2,0)),0,VLOOKUP(CONCATENATE($B448,BO$2,"multi"),UHF!$V$3:$W$612,2,0))</f>
        <v>0</v>
      </c>
      <c r="BP448" s="11">
        <f>IF(ISNA(VLOOKUP(CONCATENATE($B448,BP$2,"multi"),UHF!$V$3:$W$612,2,0)),0,VLOOKUP(CONCATENATE($B448,BP$2,"multi"),UHF!$V$3:$W$612,2,0))</f>
        <v>0</v>
      </c>
      <c r="BQ448" s="11">
        <f>IF(ISNA(VLOOKUP(CONCATENATE($B448,BQ$2,"multi"),UHF!$V$3:$W$612,2,0)),0,VLOOKUP(CONCATENATE($B448,BQ$2,"multi"),UHF!$V$3:$W$612,2,0))</f>
        <v>0</v>
      </c>
      <c r="BR448" s="11">
        <f>SUM(BF448:BQ448)</f>
        <v>0</v>
      </c>
      <c r="BS448" s="11">
        <f>IF(ISNA(VLOOKUP(CONCATENATE($B448,BS$2,"multi"),'A1'!$V$3:$W$612,2,0)),0,VLOOKUP(CONCATENATE($B448,BS$2,"multi"),'A1'!$V$3:$W$612,2,0))</f>
        <v>0</v>
      </c>
    </row>
    <row r="449" spans="2:71" x14ac:dyDescent="0.2">
      <c r="B449" s="8">
        <f>'Seznam-MO'!A460</f>
        <v>0</v>
      </c>
      <c r="C449" s="11">
        <f>IF(ISNA(VLOOKUP(CONCATENATE($B449,C$2,"multi"),'I-SUB'!$V$3:$W$624,2,0)),0,VLOOKUP(CONCATENATE($B449,C$2,"multi"),'I-SUB'!$V$3:$W$624,2,0))</f>
        <v>0</v>
      </c>
      <c r="D449" s="11">
        <f>IF(ISNA(VLOOKUP(CONCATENATE($B449,D$2,"multi"),'I-SUB'!$V$3:$W$624,2,0)),0,VLOOKUP(CONCATENATE($B449,D$2,"multi"),'I-SUB'!$V$3:$W$624,2,0))</f>
        <v>0</v>
      </c>
      <c r="E449" s="11">
        <f>IF(ISNA(VLOOKUP(CONCATENATE($B449,E$2,"multi"),'I-SUB'!$V$3:$W$624,2,0)),0,VLOOKUP(CONCATENATE($B449,E$2,"multi"),'I-SUB'!$V$3:$W$624,2,0))</f>
        <v>0</v>
      </c>
      <c r="F449" s="11">
        <f>IF(ISNA(VLOOKUP(CONCATENATE($B449,F$2,"multi"),'I-SUB'!$V$3:$W$624,2,0)),0,VLOOKUP(CONCATENATE($B449,F$2,"multi"),'I-SUB'!$V$3:$W$624,2,0))</f>
        <v>0</v>
      </c>
      <c r="G449" s="11">
        <f>IF(ISNA(VLOOKUP(CONCATENATE($B449,G$2,"multi"),'I-SUB'!$V$3:$W$624,2,0)),0,VLOOKUP(CONCATENATE($B449,G$2,"multi"),'I-SUB'!$V$3:$W$624,2,0))</f>
        <v>0</v>
      </c>
      <c r="H449" s="11">
        <f>IF(ISNA(VLOOKUP(CONCATENATE($B449,H$2,"multi"),'I-SUB'!$V$3:$W$624,2,0)),0,VLOOKUP(CONCATENATE($B449,H$2,"multi"),'I-SUB'!$V$3:$W$624,2,0))</f>
        <v>0</v>
      </c>
      <c r="I449" s="11">
        <f>IF(ISNA(VLOOKUP(CONCATENATE($B449,I$2,"multi"),'I-SUB'!$V$3:$W$624,2,0)),0,VLOOKUP(CONCATENATE($B449,I$2,"multi"),'I-SUB'!$V$3:$W$624,2,0))</f>
        <v>0</v>
      </c>
      <c r="J449" s="11">
        <f>IF(ISNA(VLOOKUP(CONCATENATE($B449,J$2,"multi"),'I-SUB'!$V$3:$W$624,2,0)),0,VLOOKUP(CONCATENATE($B449,J$2,"multi"),'I-SUB'!$V$3:$W$624,2,0))</f>
        <v>0</v>
      </c>
      <c r="K449" s="11">
        <f>IF(ISNA(VLOOKUP(CONCATENATE($B449,K$2,"multi"),'I-SUB'!$V$3:$W$624,2,0)),0,VLOOKUP(CONCATENATE($B449,K$2,"multi"),'I-SUB'!$V$3:$W$624,2,0))</f>
        <v>0</v>
      </c>
      <c r="L449" s="11">
        <f>IF(ISNA(VLOOKUP(CONCATENATE($B449,L$2,"multi"),'I-SUB'!$V$3:$W$624,2,0)),0,VLOOKUP(CONCATENATE($B449,L$2,"multi"),'I-SUB'!$V$3:$W$624,2,0))</f>
        <v>0</v>
      </c>
      <c r="M449" s="11">
        <f>IF(ISNA(VLOOKUP(CONCATENATE($B449,M$2,"multi"),'I-SUB'!$V$3:$W$624,2,0)),0,VLOOKUP(CONCATENATE($B449,M$2,"multi"),'I-SUB'!$V$3:$W$624,2,0))</f>
        <v>0</v>
      </c>
      <c r="N449" s="11">
        <f>IF(ISNA(VLOOKUP(CONCATENATE($B449,N$2,"multi"),'I-SUB'!$V$3:$W$624,2,0)),0,VLOOKUP(CONCATENATE($B449,N$2,"multi"),'I-SUB'!$V$3:$W$624,2,0))</f>
        <v>0</v>
      </c>
      <c r="O449" s="11">
        <f>IF(ISNA(VLOOKUP(CONCATENATE($B449,O$2,"multi"),'I-SUB'!$V$3:$W$624,2,0)),0,VLOOKUP(CONCATENATE($B449,O$2,"multi"),'I-SUB'!$V$3:$W$624,2,0))</f>
        <v>0</v>
      </c>
      <c r="P449" s="11">
        <f>SUM(C449:O449)</f>
        <v>0</v>
      </c>
      <c r="Q449" s="11">
        <f>IF(ISNA(VLOOKUP(CONCATENATE($B449,Q$2,"multi"),'II-SUB'!$V$3:$W$630,2,0)),0,VLOOKUP(CONCATENATE($B449,Q$2,"multi"),'II-SUB'!$V$3:$W$630,2,0))</f>
        <v>0</v>
      </c>
      <c r="R449" s="11">
        <f>IF(ISNA(VLOOKUP(CONCATENATE($B449,R$2,"multi"),'II-SUB'!$V$3:$W$630,2,0)),0,VLOOKUP(CONCATENATE($B449,R$2,"multi"),'II-SUB'!$V$3:$W$630,2,0))</f>
        <v>0</v>
      </c>
      <c r="S449" s="11">
        <f>IF(ISNA(VLOOKUP(CONCATENATE($B449,S$2,"multi"),'II-SUB'!$V$3:$W$630,2,0)),0,VLOOKUP(CONCATENATE($B449,S$2,"multi"),'II-SUB'!$V$3:$W$630,2,0))</f>
        <v>0</v>
      </c>
      <c r="T449" s="11">
        <f>IF(ISNA(VLOOKUP(CONCATENATE($B449,T$2,"multi"),'II-SUB'!$V$3:$W$630,2,0)),0,VLOOKUP(CONCATENATE($B449,T$2,"multi"),'II-SUB'!$V$3:$W$630,2,0))</f>
        <v>0</v>
      </c>
      <c r="U449" s="11">
        <f>IF(ISNA(VLOOKUP(CONCATENATE($B449,U$2,"multi"),'II-SUB'!$V$3:$W$630,2,0)),0,VLOOKUP(CONCATENATE($B449,U$2,"multi"),'II-SUB'!$V$3:$W$630,2,0))</f>
        <v>0</v>
      </c>
      <c r="V449" s="11">
        <f>IF(ISNA(VLOOKUP(CONCATENATE($B449,V$2,"multi"),'II-SUB'!$V$3:$W$630,2,0)),0,VLOOKUP(CONCATENATE($B449,V$2,"multi"),'II-SUB'!$V$3:$W$630,2,0))</f>
        <v>0</v>
      </c>
      <c r="W449" s="11">
        <f>IF(ISNA(VLOOKUP(CONCATENATE($B449,W$2,"multi"),'II-SUB'!$V$3:$W$630,2,0)),0,VLOOKUP(CONCATENATE($B449,W$2,"multi"),'II-SUB'!$V$3:$W$630,2,0))</f>
        <v>0</v>
      </c>
      <c r="X449" s="11">
        <f>IF(ISNA(VLOOKUP(CONCATENATE($B449,X$2,"multi"),'II-SUB'!$V$3:$W$630,2,0)),0,VLOOKUP(CONCATENATE($B449,X$2,"multi"),'II-SUB'!$V$3:$W$630,2,0))</f>
        <v>0</v>
      </c>
      <c r="Y449" s="11">
        <f>IF(ISNA(VLOOKUP(CONCATENATE($B449,Y$2,"multi"),'II-SUB'!$V$3:$W$630,2,0)),0,VLOOKUP(CONCATENATE($B449,Y$2,"multi"),'II-SUB'!$V$3:$W$630,2,0))</f>
        <v>0</v>
      </c>
      <c r="Z449" s="11">
        <f>IF(ISNA(VLOOKUP(CONCATENATE($B449,Z$2,"multi"),'II-SUB'!$V$3:$W$630,2,0)),0,VLOOKUP(CONCATENATE($B449,Z$2,"multi"),'II-SUB'!$V$3:$W$630,2,0))</f>
        <v>0</v>
      </c>
      <c r="AA449" s="11">
        <f>IF(ISNA(VLOOKUP(CONCATENATE($B449,AA$2,"multi"),'II-SUB'!$V$3:$W$630,2,0)),0,VLOOKUP(CONCATENATE($B449,AA$2,"multi"),'II-SUB'!$V$3:$W$630,2,0))</f>
        <v>0</v>
      </c>
      <c r="AB449" s="11">
        <f>IF(ISNA(VLOOKUP(CONCATENATE($B449,AB$2,"multi"),'II-SUB'!$V$3:$W$630,2,0)),0,VLOOKUP(CONCATENATE($B449,AB$2,"multi"),'II-SUB'!$V$3:$W$630,2,0))</f>
        <v>0</v>
      </c>
      <c r="AC449" s="11">
        <f>IF(ISNA(VLOOKUP(CONCATENATE($B449,AC$2,"multi"),'II-SUB'!$V$3:$W$630,2,0)),0,VLOOKUP(CONCATENATE($B449,AC$2,"multi"),'II-SUB'!$V$3:$W$630,2,0))</f>
        <v>0</v>
      </c>
      <c r="AD449" s="11">
        <f>SUM(Q449:AC449)</f>
        <v>0</v>
      </c>
      <c r="AE449" s="11">
        <f>IF(ISNA(VLOOKUP(CONCATENATE($B449,AE$2,"multi"),MW!$V$3:$W$600,2,0)),0,VLOOKUP(CONCATENATE($B449,AE$2,"multi"),MW!$V$3:$W$600,2,0))</f>
        <v>0</v>
      </c>
      <c r="AF449" s="11">
        <f>IF(ISNA(VLOOKUP(CONCATENATE($B449,AF$2,"multi"),MW!$V$3:$W$600,2,0)),0,VLOOKUP(CONCATENATE($B449,AF$2,"multi"),MW!$V$3:$W$600,2,0))</f>
        <v>0</v>
      </c>
      <c r="AG449" s="11">
        <f>IF(ISNA(VLOOKUP(CONCATENATE($B449,AG$2,"multi"),MW!$V$3:$W$600,2,0)),0,VLOOKUP(CONCATENATE($B449,AG$2,"multi"),MW!$V$3:$W$600,2,0))</f>
        <v>0</v>
      </c>
      <c r="AH449" s="11">
        <f>IF(ISNA(VLOOKUP(CONCATENATE($B449,AH$2,"multi"),MW!$V$3:$W$600,2,0)),0,VLOOKUP(CONCATENATE($B449,AH$2,"multi"),MW!$V$3:$W$600,2,0))</f>
        <v>0</v>
      </c>
      <c r="AI449" s="11">
        <f>IF(ISNA(VLOOKUP(CONCATENATE($B449,AI$2,"multi"),MW!$V$3:$W$600,2,0)),0,VLOOKUP(CONCATENATE($B449,AI$2,"multi"),MW!$V$3:$W$600,2,0))</f>
        <v>0</v>
      </c>
      <c r="AJ449" s="11">
        <f>IF(ISNA(VLOOKUP(CONCATENATE($B449,AJ$2,"multi"),MW!$V$3:$W$600,2,0)),0,VLOOKUP(CONCATENATE($B449,AJ$2,"multi"),MW!$V$3:$W$600,2,0))</f>
        <v>0</v>
      </c>
      <c r="AK449" s="11">
        <f>IF(ISNA(VLOOKUP(CONCATENATE($B449,AK$2,"multi"),MW!$V$3:$W$600,2,0)),0,VLOOKUP(CONCATENATE($B449,AK$2,"multi"),MW!$V$3:$W$600,2,0))</f>
        <v>0</v>
      </c>
      <c r="AL449" s="11">
        <f>IF(ISNA(VLOOKUP(CONCATENATE($B449,AL$2,"multi"),MW!$V$3:$W$600,2,0)),0,VLOOKUP(CONCATENATE($B449,AL$2,"multi"),MW!$V$3:$W$600,2,0))</f>
        <v>0</v>
      </c>
      <c r="AM449" s="11">
        <f>IF(ISNA(VLOOKUP(CONCATENATE($B449,AM$2,"multi"),MW!$V$3:$W$600,2,0)),0,VLOOKUP(CONCATENATE($B449,AM$2,"multi"),MW!$V$3:$W$600,2,0))</f>
        <v>0</v>
      </c>
      <c r="AN449" s="11">
        <f>IF(ISNA(VLOOKUP(CONCATENATE($B449,AN$2,"multi"),MW!$V$3:$W$600,2,0)),0,VLOOKUP(CONCATENATE($B449,AN$2,"multi"),MW!$V$3:$W$600,2,0))</f>
        <v>0</v>
      </c>
      <c r="AO449" s="11">
        <f>IF(ISNA(VLOOKUP(CONCATENATE($B449,AO$2,"multi"),MW!$V$3:$W$600,2,0)),0,VLOOKUP(CONCATENATE($B449,AO$2,"multi"),MW!$V$3:$W$600,2,0))</f>
        <v>0</v>
      </c>
      <c r="AP449" s="11">
        <f>SUM(AE449:AO449)</f>
        <v>0</v>
      </c>
      <c r="AQ449" s="11">
        <f>IF(ISNA(VLOOKUP(CONCATENATE($B449,AQ$2,"multi"),'III-SUB'!$V$3:$W$633,2,0)),0,VLOOKUP(CONCATENATE($B449,AQ$2,"multi"),'III-SUB'!$V$3:$W$633,2,0))</f>
        <v>0</v>
      </c>
      <c r="AR449" s="11">
        <f>IF(ISNA(VLOOKUP(CONCATENATE($B449,AR$2,"multi"),'III-SUB'!$V$3:$W$633,2,0)),0,VLOOKUP(CONCATENATE($B449,AR$2,"multi"),'III-SUB'!$V$3:$W$633,2,0))</f>
        <v>0</v>
      </c>
      <c r="AS449" s="11">
        <f>IF(ISNA(VLOOKUP(CONCATENATE($B449,AS$2,"multi"),'III-SUB'!$V$3:$W$633,2,0)),0,VLOOKUP(CONCATENATE($B449,AS$2,"multi"),'III-SUB'!$V$3:$W$633,2,0))</f>
        <v>0</v>
      </c>
      <c r="AT449" s="11">
        <f>IF(ISNA(VLOOKUP(CONCATENATE($B449,AT$2,"multi"),'III-SUB'!$V$3:$W$633,2,0)),0,VLOOKUP(CONCATENATE($B449,AT$2,"multi"),'III-SUB'!$V$3:$W$633,2,0))</f>
        <v>0</v>
      </c>
      <c r="AU449" s="11">
        <f>IF(ISNA(VLOOKUP(CONCATENATE($B449,AU$2,"multi"),'III-SUB'!$V$3:$W$633,2,0)),0,VLOOKUP(CONCATENATE($B449,AU$2,"multi"),'III-SUB'!$V$3:$W$633,2,0))</f>
        <v>0</v>
      </c>
      <c r="AV449" s="11">
        <f>IF(ISNA(VLOOKUP(CONCATENATE($B449,AV$2,"multi"),'III-SUB'!$V$3:$W$633,2,0)),0,VLOOKUP(CONCATENATE($B449,AV$2,"multi"),'III-SUB'!$V$3:$W$633,2,0))</f>
        <v>0</v>
      </c>
      <c r="AW449" s="11">
        <f>IF(ISNA(VLOOKUP(CONCATENATE($B449,AW$2,"multi"),'III-SUB'!$V$3:$W$633,2,0)),0,VLOOKUP(CONCATENATE($B449,AW$2,"multi"),'III-SUB'!$V$3:$W$633,2,0))</f>
        <v>0</v>
      </c>
      <c r="AX449" s="11">
        <f>IF(ISNA(VLOOKUP(CONCATENATE($B449,AX$2,"multi"),'III-SUB'!$V$3:$W$633,2,0)),0,VLOOKUP(CONCATENATE($B449,AX$2,"multi"),'III-SUB'!$V$3:$W$633,2,0))</f>
        <v>0</v>
      </c>
      <c r="AY449" s="11">
        <f>IF(ISNA(VLOOKUP(CONCATENATE($B449,AY$2,"multi"),'III-SUB'!$V$3:$W$633,2,0)),0,VLOOKUP(CONCATENATE($B449,AY$2,"multi"),'III-SUB'!$V$3:$W$633,2,0))</f>
        <v>0</v>
      </c>
      <c r="AZ449" s="11">
        <f>IF(ISNA(VLOOKUP(CONCATENATE($B449,AZ$2,"multi"),'III-SUB'!$V$3:$W$633,2,0)),0,VLOOKUP(CONCATENATE($B449,AZ$2,"multi"),'III-SUB'!$V$3:$W$633,2,0))</f>
        <v>0</v>
      </c>
      <c r="BA449" s="11">
        <f>IF(ISNA(VLOOKUP(CONCATENATE($B449,BA$2,"multi"),'III-SUB'!$V$3:$W$633,2,0)),0,VLOOKUP(CONCATENATE($B449,BA$2,"multi"),'III-SUB'!$V$3:$W$633,2,0))</f>
        <v>0</v>
      </c>
      <c r="BB449" s="11">
        <f>IF(ISNA(VLOOKUP(CONCATENATE($B449,BB$2,"multi"),'III-SUB'!$V$3:$W$633,2,0)),0,VLOOKUP(CONCATENATE($B449,BB$2,"multi"),'III-SUB'!$V$3:$W$633,2,0))</f>
        <v>0</v>
      </c>
      <c r="BC449" s="11">
        <f>IF(ISNA(VLOOKUP(CONCATENATE($B449,BC$2,"multi"),'III-SUB'!$V$3:$W$633,2,0)),0,VLOOKUP(CONCATENATE($B449,BC$2,"multi"),'III-SUB'!$V$3:$W$633,2,0))</f>
        <v>0</v>
      </c>
      <c r="BD449" s="11">
        <f>SUM(AQ449:BC449)</f>
        <v>0</v>
      </c>
      <c r="BE449" s="11">
        <f>IF(ISNA(VLOOKUP(CONCATENATE($B449,AQ$2,"multi"),VHF!$V$3:$W$627,2,0)),0,VLOOKUP(CONCATENATE($B449,AQ$2,"multi"),VHF!$V$3:$W$627,2,0))</f>
        <v>0</v>
      </c>
      <c r="BF449" s="11">
        <f>IF(ISNA(VLOOKUP(CONCATENATE($B449,BF$2,"multi"),UHF!$V$3:$W$612,2,0)),0,VLOOKUP(CONCATENATE($B449,BF$2,"multi"),UHF!$V$3:$W$612,2,0))</f>
        <v>0</v>
      </c>
      <c r="BG449" s="11">
        <f>IF(ISNA(VLOOKUP(CONCATENATE($B449,BG$2,"multi"),UHF!$V$3:$W$612,2,0)),0,VLOOKUP(CONCATENATE($B449,BG$2,"multi"),UHF!$V$3:$W$612,2,0))</f>
        <v>0</v>
      </c>
      <c r="BH449" s="11">
        <f>IF(ISNA(VLOOKUP(CONCATENATE($B449,BH$2,"multi"),UHF!$V$3:$W$612,2,0)),0,VLOOKUP(CONCATENATE($B449,BH$2,"multi"),UHF!$V$3:$W$612,2,0))</f>
        <v>0</v>
      </c>
      <c r="BI449" s="11">
        <f>IF(ISNA(VLOOKUP(CONCATENATE($B449,BI$2,"multi"),UHF!$V$3:$W$612,2,0)),0,VLOOKUP(CONCATENATE($B449,BI$2,"multi"),UHF!$V$3:$W$612,2,0))</f>
        <v>0</v>
      </c>
      <c r="BJ449" s="11">
        <f>IF(ISNA(VLOOKUP(CONCATENATE($B449,BJ$2,"multi"),UHF!$V$3:$W$612,2,0)),0,VLOOKUP(CONCATENATE($B449,BJ$2,"multi"),UHF!$V$3:$W$612,2,0))</f>
        <v>0</v>
      </c>
      <c r="BK449" s="11">
        <f>IF(ISNA(VLOOKUP(CONCATENATE($B449,BK$2,"multi"),UHF!$V$3:$W$612,2,0)),0,VLOOKUP(CONCATENATE($B449,BK$2,"multi"),UHF!$V$3:$W$612,2,0))</f>
        <v>0</v>
      </c>
      <c r="BL449" s="11">
        <f>IF(ISNA(VLOOKUP(CONCATENATE($B449,BL$2,"multi"),UHF!$V$3:$W$612,2,0)),0,VLOOKUP(CONCATENATE($B449,BL$2,"multi"),UHF!$V$3:$W$612,2,0))</f>
        <v>0</v>
      </c>
      <c r="BM449" s="11">
        <f>IF(ISNA(VLOOKUP(CONCATENATE($B449,BM$2,"multi"),UHF!$V$3:$W$612,2,0)),0,VLOOKUP(CONCATENATE($B449,BM$2,"multi"),UHF!$V$3:$W$612,2,0))</f>
        <v>0</v>
      </c>
      <c r="BN449" s="11">
        <f>IF(ISNA(VLOOKUP(CONCATENATE($B449,BN$2,"multi"),UHF!$V$3:$W$612,2,0)),0,VLOOKUP(CONCATENATE($B449,BN$2,"multi"),UHF!$V$3:$W$612,2,0))</f>
        <v>0</v>
      </c>
      <c r="BO449" s="11">
        <f>IF(ISNA(VLOOKUP(CONCATENATE($B449,BO$2,"multi"),UHF!$V$3:$W$612,2,0)),0,VLOOKUP(CONCATENATE($B449,BO$2,"multi"),UHF!$V$3:$W$612,2,0))</f>
        <v>0</v>
      </c>
      <c r="BP449" s="11">
        <f>IF(ISNA(VLOOKUP(CONCATENATE($B449,BP$2,"multi"),UHF!$V$3:$W$612,2,0)),0,VLOOKUP(CONCATENATE($B449,BP$2,"multi"),UHF!$V$3:$W$612,2,0))</f>
        <v>0</v>
      </c>
      <c r="BQ449" s="11">
        <f>IF(ISNA(VLOOKUP(CONCATENATE($B449,BQ$2,"multi"),UHF!$V$3:$W$612,2,0)),0,VLOOKUP(CONCATENATE($B449,BQ$2,"multi"),UHF!$V$3:$W$612,2,0))</f>
        <v>0</v>
      </c>
      <c r="BR449" s="11">
        <f>SUM(BF449:BQ449)</f>
        <v>0</v>
      </c>
      <c r="BS449" s="11">
        <f>IF(ISNA(VLOOKUP(CONCATENATE($B449,BS$2,"multi"),'A1'!$V$3:$W$612,2,0)),0,VLOOKUP(CONCATENATE($B449,BS$2,"multi"),'A1'!$V$3:$W$612,2,0))</f>
        <v>0</v>
      </c>
    </row>
    <row r="450" spans="2:71" x14ac:dyDescent="0.2">
      <c r="B450" s="8">
        <f>'Seznam-MO'!A461</f>
        <v>0</v>
      </c>
      <c r="C450" s="11">
        <f>IF(ISNA(VLOOKUP(CONCATENATE($B450,C$2,"multi"),'I-SUB'!$V$3:$W$624,2,0)),0,VLOOKUP(CONCATENATE($B450,C$2,"multi"),'I-SUB'!$V$3:$W$624,2,0))</f>
        <v>0</v>
      </c>
      <c r="D450" s="11">
        <f>IF(ISNA(VLOOKUP(CONCATENATE($B450,D$2,"multi"),'I-SUB'!$V$3:$W$624,2,0)),0,VLOOKUP(CONCATENATE($B450,D$2,"multi"),'I-SUB'!$V$3:$W$624,2,0))</f>
        <v>0</v>
      </c>
      <c r="E450" s="11">
        <f>IF(ISNA(VLOOKUP(CONCATENATE($B450,E$2,"multi"),'I-SUB'!$V$3:$W$624,2,0)),0,VLOOKUP(CONCATENATE($B450,E$2,"multi"),'I-SUB'!$V$3:$W$624,2,0))</f>
        <v>0</v>
      </c>
      <c r="F450" s="11">
        <f>IF(ISNA(VLOOKUP(CONCATENATE($B450,F$2,"multi"),'I-SUB'!$V$3:$W$624,2,0)),0,VLOOKUP(CONCATENATE($B450,F$2,"multi"),'I-SUB'!$V$3:$W$624,2,0))</f>
        <v>0</v>
      </c>
      <c r="G450" s="11">
        <f>IF(ISNA(VLOOKUP(CONCATENATE($B450,G$2,"multi"),'I-SUB'!$V$3:$W$624,2,0)),0,VLOOKUP(CONCATENATE($B450,G$2,"multi"),'I-SUB'!$V$3:$W$624,2,0))</f>
        <v>0</v>
      </c>
      <c r="H450" s="11">
        <f>IF(ISNA(VLOOKUP(CONCATENATE($B450,H$2,"multi"),'I-SUB'!$V$3:$W$624,2,0)),0,VLOOKUP(CONCATENATE($B450,H$2,"multi"),'I-SUB'!$V$3:$W$624,2,0))</f>
        <v>0</v>
      </c>
      <c r="I450" s="11">
        <f>IF(ISNA(VLOOKUP(CONCATENATE($B450,I$2,"multi"),'I-SUB'!$V$3:$W$624,2,0)),0,VLOOKUP(CONCATENATE($B450,I$2,"multi"),'I-SUB'!$V$3:$W$624,2,0))</f>
        <v>0</v>
      </c>
      <c r="J450" s="11">
        <f>IF(ISNA(VLOOKUP(CONCATENATE($B450,J$2,"multi"),'I-SUB'!$V$3:$W$624,2,0)),0,VLOOKUP(CONCATENATE($B450,J$2,"multi"),'I-SUB'!$V$3:$W$624,2,0))</f>
        <v>0</v>
      </c>
      <c r="K450" s="11">
        <f>IF(ISNA(VLOOKUP(CONCATENATE($B450,K$2,"multi"),'I-SUB'!$V$3:$W$624,2,0)),0,VLOOKUP(CONCATENATE($B450,K$2,"multi"),'I-SUB'!$V$3:$W$624,2,0))</f>
        <v>0</v>
      </c>
      <c r="L450" s="11">
        <f>IF(ISNA(VLOOKUP(CONCATENATE($B450,L$2,"multi"),'I-SUB'!$V$3:$W$624,2,0)),0,VLOOKUP(CONCATENATE($B450,L$2,"multi"),'I-SUB'!$V$3:$W$624,2,0))</f>
        <v>0</v>
      </c>
      <c r="M450" s="11">
        <f>IF(ISNA(VLOOKUP(CONCATENATE($B450,M$2,"multi"),'I-SUB'!$V$3:$W$624,2,0)),0,VLOOKUP(CONCATENATE($B450,M$2,"multi"),'I-SUB'!$V$3:$W$624,2,0))</f>
        <v>0</v>
      </c>
      <c r="N450" s="11">
        <f>IF(ISNA(VLOOKUP(CONCATENATE($B450,N$2,"multi"),'I-SUB'!$V$3:$W$624,2,0)),0,VLOOKUP(CONCATENATE($B450,N$2,"multi"),'I-SUB'!$V$3:$W$624,2,0))</f>
        <v>0</v>
      </c>
      <c r="O450" s="11">
        <f>IF(ISNA(VLOOKUP(CONCATENATE($B450,O$2,"multi"),'I-SUB'!$V$3:$W$624,2,0)),0,VLOOKUP(CONCATENATE($B450,O$2,"multi"),'I-SUB'!$V$3:$W$624,2,0))</f>
        <v>0</v>
      </c>
      <c r="P450" s="11">
        <f>SUM(C450:O450)</f>
        <v>0</v>
      </c>
      <c r="Q450" s="11">
        <f>IF(ISNA(VLOOKUP(CONCATENATE($B450,Q$2,"multi"),'II-SUB'!$V$3:$W$630,2,0)),0,VLOOKUP(CONCATENATE($B450,Q$2,"multi"),'II-SUB'!$V$3:$W$630,2,0))</f>
        <v>0</v>
      </c>
      <c r="R450" s="11">
        <f>IF(ISNA(VLOOKUP(CONCATENATE($B450,R$2,"multi"),'II-SUB'!$V$3:$W$630,2,0)),0,VLOOKUP(CONCATENATE($B450,R$2,"multi"),'II-SUB'!$V$3:$W$630,2,0))</f>
        <v>0</v>
      </c>
      <c r="S450" s="11">
        <f>IF(ISNA(VLOOKUP(CONCATENATE($B450,S$2,"multi"),'II-SUB'!$V$3:$W$630,2,0)),0,VLOOKUP(CONCATENATE($B450,S$2,"multi"),'II-SUB'!$V$3:$W$630,2,0))</f>
        <v>0</v>
      </c>
      <c r="T450" s="11">
        <f>IF(ISNA(VLOOKUP(CONCATENATE($B450,T$2,"multi"),'II-SUB'!$V$3:$W$630,2,0)),0,VLOOKUP(CONCATENATE($B450,T$2,"multi"),'II-SUB'!$V$3:$W$630,2,0))</f>
        <v>0</v>
      </c>
      <c r="U450" s="11">
        <f>IF(ISNA(VLOOKUP(CONCATENATE($B450,U$2,"multi"),'II-SUB'!$V$3:$W$630,2,0)),0,VLOOKUP(CONCATENATE($B450,U$2,"multi"),'II-SUB'!$V$3:$W$630,2,0))</f>
        <v>0</v>
      </c>
      <c r="V450" s="11">
        <f>IF(ISNA(VLOOKUP(CONCATENATE($B450,V$2,"multi"),'II-SUB'!$V$3:$W$630,2,0)),0,VLOOKUP(CONCATENATE($B450,V$2,"multi"),'II-SUB'!$V$3:$W$630,2,0))</f>
        <v>0</v>
      </c>
      <c r="W450" s="11">
        <f>IF(ISNA(VLOOKUP(CONCATENATE($B450,W$2,"multi"),'II-SUB'!$V$3:$W$630,2,0)),0,VLOOKUP(CONCATENATE($B450,W$2,"multi"),'II-SUB'!$V$3:$W$630,2,0))</f>
        <v>0</v>
      </c>
      <c r="X450" s="11">
        <f>IF(ISNA(VLOOKUP(CONCATENATE($B450,X$2,"multi"),'II-SUB'!$V$3:$W$630,2,0)),0,VLOOKUP(CONCATENATE($B450,X$2,"multi"),'II-SUB'!$V$3:$W$630,2,0))</f>
        <v>0</v>
      </c>
      <c r="Y450" s="11">
        <f>IF(ISNA(VLOOKUP(CONCATENATE($B450,Y$2,"multi"),'II-SUB'!$V$3:$W$630,2,0)),0,VLOOKUP(CONCATENATE($B450,Y$2,"multi"),'II-SUB'!$V$3:$W$630,2,0))</f>
        <v>0</v>
      </c>
      <c r="Z450" s="11">
        <f>IF(ISNA(VLOOKUP(CONCATENATE($B450,Z$2,"multi"),'II-SUB'!$V$3:$W$630,2,0)),0,VLOOKUP(CONCATENATE($B450,Z$2,"multi"),'II-SUB'!$V$3:$W$630,2,0))</f>
        <v>0</v>
      </c>
      <c r="AA450" s="11">
        <f>IF(ISNA(VLOOKUP(CONCATENATE($B450,AA$2,"multi"),'II-SUB'!$V$3:$W$630,2,0)),0,VLOOKUP(CONCATENATE($B450,AA$2,"multi"),'II-SUB'!$V$3:$W$630,2,0))</f>
        <v>0</v>
      </c>
      <c r="AB450" s="11">
        <f>IF(ISNA(VLOOKUP(CONCATENATE($B450,AB$2,"multi"),'II-SUB'!$V$3:$W$630,2,0)),0,VLOOKUP(CONCATENATE($B450,AB$2,"multi"),'II-SUB'!$V$3:$W$630,2,0))</f>
        <v>0</v>
      </c>
      <c r="AC450" s="11">
        <f>IF(ISNA(VLOOKUP(CONCATENATE($B450,AC$2,"multi"),'II-SUB'!$V$3:$W$630,2,0)),0,VLOOKUP(CONCATENATE($B450,AC$2,"multi"),'II-SUB'!$V$3:$W$630,2,0))</f>
        <v>0</v>
      </c>
      <c r="AD450" s="11">
        <f>SUM(Q450:AC450)</f>
        <v>0</v>
      </c>
      <c r="AE450" s="11">
        <f>IF(ISNA(VLOOKUP(CONCATENATE($B450,AE$2,"multi"),MW!$V$3:$W$600,2,0)),0,VLOOKUP(CONCATENATE($B450,AE$2,"multi"),MW!$V$3:$W$600,2,0))</f>
        <v>0</v>
      </c>
      <c r="AF450" s="11">
        <f>IF(ISNA(VLOOKUP(CONCATENATE($B450,AF$2,"multi"),MW!$V$3:$W$600,2,0)),0,VLOOKUP(CONCATENATE($B450,AF$2,"multi"),MW!$V$3:$W$600,2,0))</f>
        <v>0</v>
      </c>
      <c r="AG450" s="11">
        <f>IF(ISNA(VLOOKUP(CONCATENATE($B450,AG$2,"multi"),MW!$V$3:$W$600,2,0)),0,VLOOKUP(CONCATENATE($B450,AG$2,"multi"),MW!$V$3:$W$600,2,0))</f>
        <v>0</v>
      </c>
      <c r="AH450" s="11">
        <f>IF(ISNA(VLOOKUP(CONCATENATE($B450,AH$2,"multi"),MW!$V$3:$W$600,2,0)),0,VLOOKUP(CONCATENATE($B450,AH$2,"multi"),MW!$V$3:$W$600,2,0))</f>
        <v>0</v>
      </c>
      <c r="AI450" s="11">
        <f>IF(ISNA(VLOOKUP(CONCATENATE($B450,AI$2,"multi"),MW!$V$3:$W$600,2,0)),0,VLOOKUP(CONCATENATE($B450,AI$2,"multi"),MW!$V$3:$W$600,2,0))</f>
        <v>0</v>
      </c>
      <c r="AJ450" s="11">
        <f>IF(ISNA(VLOOKUP(CONCATENATE($B450,AJ$2,"multi"),MW!$V$3:$W$600,2,0)),0,VLOOKUP(CONCATENATE($B450,AJ$2,"multi"),MW!$V$3:$W$600,2,0))</f>
        <v>0</v>
      </c>
      <c r="AK450" s="11">
        <f>IF(ISNA(VLOOKUP(CONCATENATE($B450,AK$2,"multi"),MW!$V$3:$W$600,2,0)),0,VLOOKUP(CONCATENATE($B450,AK$2,"multi"),MW!$V$3:$W$600,2,0))</f>
        <v>0</v>
      </c>
      <c r="AL450" s="11">
        <f>IF(ISNA(VLOOKUP(CONCATENATE($B450,AL$2,"multi"),MW!$V$3:$W$600,2,0)),0,VLOOKUP(CONCATENATE($B450,AL$2,"multi"),MW!$V$3:$W$600,2,0))</f>
        <v>0</v>
      </c>
      <c r="AM450" s="11">
        <f>IF(ISNA(VLOOKUP(CONCATENATE($B450,AM$2,"multi"),MW!$V$3:$W$600,2,0)),0,VLOOKUP(CONCATENATE($B450,AM$2,"multi"),MW!$V$3:$W$600,2,0))</f>
        <v>0</v>
      </c>
      <c r="AN450" s="11">
        <f>IF(ISNA(VLOOKUP(CONCATENATE($B450,AN$2,"multi"),MW!$V$3:$W$600,2,0)),0,VLOOKUP(CONCATENATE($B450,AN$2,"multi"),MW!$V$3:$W$600,2,0))</f>
        <v>0</v>
      </c>
      <c r="AO450" s="11">
        <f>IF(ISNA(VLOOKUP(CONCATENATE($B450,AO$2,"multi"),MW!$V$3:$W$600,2,0)),0,VLOOKUP(CONCATENATE($B450,AO$2,"multi"),MW!$V$3:$W$600,2,0))</f>
        <v>0</v>
      </c>
      <c r="AP450" s="11">
        <f>SUM(AE450:AO450)</f>
        <v>0</v>
      </c>
      <c r="AQ450" s="11">
        <f>IF(ISNA(VLOOKUP(CONCATENATE($B450,AQ$2,"multi"),'III-SUB'!$V$3:$W$633,2,0)),0,VLOOKUP(CONCATENATE($B450,AQ$2,"multi"),'III-SUB'!$V$3:$W$633,2,0))</f>
        <v>0</v>
      </c>
      <c r="AR450" s="11">
        <f>IF(ISNA(VLOOKUP(CONCATENATE($B450,AR$2,"multi"),'III-SUB'!$V$3:$W$633,2,0)),0,VLOOKUP(CONCATENATE($B450,AR$2,"multi"),'III-SUB'!$V$3:$W$633,2,0))</f>
        <v>0</v>
      </c>
      <c r="AS450" s="11">
        <f>IF(ISNA(VLOOKUP(CONCATENATE($B450,AS$2,"multi"),'III-SUB'!$V$3:$W$633,2,0)),0,VLOOKUP(CONCATENATE($B450,AS$2,"multi"),'III-SUB'!$V$3:$W$633,2,0))</f>
        <v>0</v>
      </c>
      <c r="AT450" s="11">
        <f>IF(ISNA(VLOOKUP(CONCATENATE($B450,AT$2,"multi"),'III-SUB'!$V$3:$W$633,2,0)),0,VLOOKUP(CONCATENATE($B450,AT$2,"multi"),'III-SUB'!$V$3:$W$633,2,0))</f>
        <v>0</v>
      </c>
      <c r="AU450" s="11">
        <f>IF(ISNA(VLOOKUP(CONCATENATE($B450,AU$2,"multi"),'III-SUB'!$V$3:$W$633,2,0)),0,VLOOKUP(CONCATENATE($B450,AU$2,"multi"),'III-SUB'!$V$3:$W$633,2,0))</f>
        <v>0</v>
      </c>
      <c r="AV450" s="11">
        <f>IF(ISNA(VLOOKUP(CONCATENATE($B450,AV$2,"multi"),'III-SUB'!$V$3:$W$633,2,0)),0,VLOOKUP(CONCATENATE($B450,AV$2,"multi"),'III-SUB'!$V$3:$W$633,2,0))</f>
        <v>0</v>
      </c>
      <c r="AW450" s="11">
        <f>IF(ISNA(VLOOKUP(CONCATENATE($B450,AW$2,"multi"),'III-SUB'!$V$3:$W$633,2,0)),0,VLOOKUP(CONCATENATE($B450,AW$2,"multi"),'III-SUB'!$V$3:$W$633,2,0))</f>
        <v>0</v>
      </c>
      <c r="AX450" s="11">
        <f>IF(ISNA(VLOOKUP(CONCATENATE($B450,AX$2,"multi"),'III-SUB'!$V$3:$W$633,2,0)),0,VLOOKUP(CONCATENATE($B450,AX$2,"multi"),'III-SUB'!$V$3:$W$633,2,0))</f>
        <v>0</v>
      </c>
      <c r="AY450" s="11">
        <f>IF(ISNA(VLOOKUP(CONCATENATE($B450,AY$2,"multi"),'III-SUB'!$V$3:$W$633,2,0)),0,VLOOKUP(CONCATENATE($B450,AY$2,"multi"),'III-SUB'!$V$3:$W$633,2,0))</f>
        <v>0</v>
      </c>
      <c r="AZ450" s="11">
        <f>IF(ISNA(VLOOKUP(CONCATENATE($B450,AZ$2,"multi"),'III-SUB'!$V$3:$W$633,2,0)),0,VLOOKUP(CONCATENATE($B450,AZ$2,"multi"),'III-SUB'!$V$3:$W$633,2,0))</f>
        <v>0</v>
      </c>
      <c r="BA450" s="11">
        <f>IF(ISNA(VLOOKUP(CONCATENATE($B450,BA$2,"multi"),'III-SUB'!$V$3:$W$633,2,0)),0,VLOOKUP(CONCATENATE($B450,BA$2,"multi"),'III-SUB'!$V$3:$W$633,2,0))</f>
        <v>0</v>
      </c>
      <c r="BB450" s="11">
        <f>IF(ISNA(VLOOKUP(CONCATENATE($B450,BB$2,"multi"),'III-SUB'!$V$3:$W$633,2,0)),0,VLOOKUP(CONCATENATE($B450,BB$2,"multi"),'III-SUB'!$V$3:$W$633,2,0))</f>
        <v>0</v>
      </c>
      <c r="BC450" s="11">
        <f>IF(ISNA(VLOOKUP(CONCATENATE($B450,BC$2,"multi"),'III-SUB'!$V$3:$W$633,2,0)),0,VLOOKUP(CONCATENATE($B450,BC$2,"multi"),'III-SUB'!$V$3:$W$633,2,0))</f>
        <v>0</v>
      </c>
      <c r="BD450" s="11">
        <f>SUM(AQ450:BC450)</f>
        <v>0</v>
      </c>
      <c r="BE450" s="11">
        <f>IF(ISNA(VLOOKUP(CONCATENATE($B450,AQ$2,"multi"),VHF!$V$3:$W$627,2,0)),0,VLOOKUP(CONCATENATE($B450,AQ$2,"multi"),VHF!$V$3:$W$627,2,0))</f>
        <v>0</v>
      </c>
      <c r="BF450" s="11">
        <f>IF(ISNA(VLOOKUP(CONCATENATE($B450,BF$2,"multi"),UHF!$V$3:$W$612,2,0)),0,VLOOKUP(CONCATENATE($B450,BF$2,"multi"),UHF!$V$3:$W$612,2,0))</f>
        <v>0</v>
      </c>
      <c r="BG450" s="11">
        <f>IF(ISNA(VLOOKUP(CONCATENATE($B450,BG$2,"multi"),UHF!$V$3:$W$612,2,0)),0,VLOOKUP(CONCATENATE($B450,BG$2,"multi"),UHF!$V$3:$W$612,2,0))</f>
        <v>0</v>
      </c>
      <c r="BH450" s="11">
        <f>IF(ISNA(VLOOKUP(CONCATENATE($B450,BH$2,"multi"),UHF!$V$3:$W$612,2,0)),0,VLOOKUP(CONCATENATE($B450,BH$2,"multi"),UHF!$V$3:$W$612,2,0))</f>
        <v>0</v>
      </c>
      <c r="BI450" s="11">
        <f>IF(ISNA(VLOOKUP(CONCATENATE($B450,BI$2,"multi"),UHF!$V$3:$W$612,2,0)),0,VLOOKUP(CONCATENATE($B450,BI$2,"multi"),UHF!$V$3:$W$612,2,0))</f>
        <v>0</v>
      </c>
      <c r="BJ450" s="11">
        <f>IF(ISNA(VLOOKUP(CONCATENATE($B450,BJ$2,"multi"),UHF!$V$3:$W$612,2,0)),0,VLOOKUP(CONCATENATE($B450,BJ$2,"multi"),UHF!$V$3:$W$612,2,0))</f>
        <v>0</v>
      </c>
      <c r="BK450" s="11">
        <f>IF(ISNA(VLOOKUP(CONCATENATE($B450,BK$2,"multi"),UHF!$V$3:$W$612,2,0)),0,VLOOKUP(CONCATENATE($B450,BK$2,"multi"),UHF!$V$3:$W$612,2,0))</f>
        <v>0</v>
      </c>
      <c r="BL450" s="11">
        <f>IF(ISNA(VLOOKUP(CONCATENATE($B450,BL$2,"multi"),UHF!$V$3:$W$612,2,0)),0,VLOOKUP(CONCATENATE($B450,BL$2,"multi"),UHF!$V$3:$W$612,2,0))</f>
        <v>0</v>
      </c>
      <c r="BM450" s="11">
        <f>IF(ISNA(VLOOKUP(CONCATENATE($B450,BM$2,"multi"),UHF!$V$3:$W$612,2,0)),0,VLOOKUP(CONCATENATE($B450,BM$2,"multi"),UHF!$V$3:$W$612,2,0))</f>
        <v>0</v>
      </c>
      <c r="BN450" s="11">
        <f>IF(ISNA(VLOOKUP(CONCATENATE($B450,BN$2,"multi"),UHF!$V$3:$W$612,2,0)),0,VLOOKUP(CONCATENATE($B450,BN$2,"multi"),UHF!$V$3:$W$612,2,0))</f>
        <v>0</v>
      </c>
      <c r="BO450" s="11">
        <f>IF(ISNA(VLOOKUP(CONCATENATE($B450,BO$2,"multi"),UHF!$V$3:$W$612,2,0)),0,VLOOKUP(CONCATENATE($B450,BO$2,"multi"),UHF!$V$3:$W$612,2,0))</f>
        <v>0</v>
      </c>
      <c r="BP450" s="11">
        <f>IF(ISNA(VLOOKUP(CONCATENATE($B450,BP$2,"multi"),UHF!$V$3:$W$612,2,0)),0,VLOOKUP(CONCATENATE($B450,BP$2,"multi"),UHF!$V$3:$W$612,2,0))</f>
        <v>0</v>
      </c>
      <c r="BQ450" s="11">
        <f>IF(ISNA(VLOOKUP(CONCATENATE($B450,BQ$2,"multi"),UHF!$V$3:$W$612,2,0)),0,VLOOKUP(CONCATENATE($B450,BQ$2,"multi"),UHF!$V$3:$W$612,2,0))</f>
        <v>0</v>
      </c>
      <c r="BR450" s="11">
        <f>SUM(BF450:BQ450)</f>
        <v>0</v>
      </c>
      <c r="BS450" s="11">
        <f>IF(ISNA(VLOOKUP(CONCATENATE($B450,BS$2,"multi"),'A1'!$V$3:$W$612,2,0)),0,VLOOKUP(CONCATENATE($B450,BS$2,"multi"),'A1'!$V$3:$W$612,2,0))</f>
        <v>0</v>
      </c>
    </row>
    <row r="451" spans="2:71" x14ac:dyDescent="0.2">
      <c r="B451" s="8">
        <f>'Seznam-MO'!A462</f>
        <v>0</v>
      </c>
      <c r="C451" s="11">
        <f>IF(ISNA(VLOOKUP(CONCATENATE($B451,C$2,"multi"),'I-SUB'!$V$3:$W$624,2,0)),0,VLOOKUP(CONCATENATE($B451,C$2,"multi"),'I-SUB'!$V$3:$W$624,2,0))</f>
        <v>0</v>
      </c>
      <c r="D451" s="11">
        <f>IF(ISNA(VLOOKUP(CONCATENATE($B451,D$2,"multi"),'I-SUB'!$V$3:$W$624,2,0)),0,VLOOKUP(CONCATENATE($B451,D$2,"multi"),'I-SUB'!$V$3:$W$624,2,0))</f>
        <v>0</v>
      </c>
      <c r="E451" s="11">
        <f>IF(ISNA(VLOOKUP(CONCATENATE($B451,E$2,"multi"),'I-SUB'!$V$3:$W$624,2,0)),0,VLOOKUP(CONCATENATE($B451,E$2,"multi"),'I-SUB'!$V$3:$W$624,2,0))</f>
        <v>0</v>
      </c>
      <c r="F451" s="11">
        <f>IF(ISNA(VLOOKUP(CONCATENATE($B451,F$2,"multi"),'I-SUB'!$V$3:$W$624,2,0)),0,VLOOKUP(CONCATENATE($B451,F$2,"multi"),'I-SUB'!$V$3:$W$624,2,0))</f>
        <v>0</v>
      </c>
      <c r="G451" s="11">
        <f>IF(ISNA(VLOOKUP(CONCATENATE($B451,G$2,"multi"),'I-SUB'!$V$3:$W$624,2,0)),0,VLOOKUP(CONCATENATE($B451,G$2,"multi"),'I-SUB'!$V$3:$W$624,2,0))</f>
        <v>0</v>
      </c>
      <c r="H451" s="11">
        <f>IF(ISNA(VLOOKUP(CONCATENATE($B451,H$2,"multi"),'I-SUB'!$V$3:$W$624,2,0)),0,VLOOKUP(CONCATENATE($B451,H$2,"multi"),'I-SUB'!$V$3:$W$624,2,0))</f>
        <v>0</v>
      </c>
      <c r="I451" s="11">
        <f>IF(ISNA(VLOOKUP(CONCATENATE($B451,I$2,"multi"),'I-SUB'!$V$3:$W$624,2,0)),0,VLOOKUP(CONCATENATE($B451,I$2,"multi"),'I-SUB'!$V$3:$W$624,2,0))</f>
        <v>0</v>
      </c>
      <c r="J451" s="11">
        <f>IF(ISNA(VLOOKUP(CONCATENATE($B451,J$2,"multi"),'I-SUB'!$V$3:$W$624,2,0)),0,VLOOKUP(CONCATENATE($B451,J$2,"multi"),'I-SUB'!$V$3:$W$624,2,0))</f>
        <v>0</v>
      </c>
      <c r="K451" s="11">
        <f>IF(ISNA(VLOOKUP(CONCATENATE($B451,K$2,"multi"),'I-SUB'!$V$3:$W$624,2,0)),0,VLOOKUP(CONCATENATE($B451,K$2,"multi"),'I-SUB'!$V$3:$W$624,2,0))</f>
        <v>0</v>
      </c>
      <c r="L451" s="11">
        <f>IF(ISNA(VLOOKUP(CONCATENATE($B451,L$2,"multi"),'I-SUB'!$V$3:$W$624,2,0)),0,VLOOKUP(CONCATENATE($B451,L$2,"multi"),'I-SUB'!$V$3:$W$624,2,0))</f>
        <v>0</v>
      </c>
      <c r="M451" s="11">
        <f>IF(ISNA(VLOOKUP(CONCATENATE($B451,M$2,"multi"),'I-SUB'!$V$3:$W$624,2,0)),0,VLOOKUP(CONCATENATE($B451,M$2,"multi"),'I-SUB'!$V$3:$W$624,2,0))</f>
        <v>0</v>
      </c>
      <c r="N451" s="11">
        <f>IF(ISNA(VLOOKUP(CONCATENATE($B451,N$2,"multi"),'I-SUB'!$V$3:$W$624,2,0)),0,VLOOKUP(CONCATENATE($B451,N$2,"multi"),'I-SUB'!$V$3:$W$624,2,0))</f>
        <v>0</v>
      </c>
      <c r="O451" s="11">
        <f>IF(ISNA(VLOOKUP(CONCATENATE($B451,O$2,"multi"),'I-SUB'!$V$3:$W$624,2,0)),0,VLOOKUP(CONCATENATE($B451,O$2,"multi"),'I-SUB'!$V$3:$W$624,2,0))</f>
        <v>0</v>
      </c>
      <c r="P451" s="11">
        <f>SUM(C451:O451)</f>
        <v>0</v>
      </c>
      <c r="Q451" s="11">
        <f>IF(ISNA(VLOOKUP(CONCATENATE($B451,Q$2,"multi"),'II-SUB'!$V$3:$W$630,2,0)),0,VLOOKUP(CONCATENATE($B451,Q$2,"multi"),'II-SUB'!$V$3:$W$630,2,0))</f>
        <v>0</v>
      </c>
      <c r="R451" s="11">
        <f>IF(ISNA(VLOOKUP(CONCATENATE($B451,R$2,"multi"),'II-SUB'!$V$3:$W$630,2,0)),0,VLOOKUP(CONCATENATE($B451,R$2,"multi"),'II-SUB'!$V$3:$W$630,2,0))</f>
        <v>0</v>
      </c>
      <c r="S451" s="11">
        <f>IF(ISNA(VLOOKUP(CONCATENATE($B451,S$2,"multi"),'II-SUB'!$V$3:$W$630,2,0)),0,VLOOKUP(CONCATENATE($B451,S$2,"multi"),'II-SUB'!$V$3:$W$630,2,0))</f>
        <v>0</v>
      </c>
      <c r="T451" s="11">
        <f>IF(ISNA(VLOOKUP(CONCATENATE($B451,T$2,"multi"),'II-SUB'!$V$3:$W$630,2,0)),0,VLOOKUP(CONCATENATE($B451,T$2,"multi"),'II-SUB'!$V$3:$W$630,2,0))</f>
        <v>0</v>
      </c>
      <c r="U451" s="11">
        <f>IF(ISNA(VLOOKUP(CONCATENATE($B451,U$2,"multi"),'II-SUB'!$V$3:$W$630,2,0)),0,VLOOKUP(CONCATENATE($B451,U$2,"multi"),'II-SUB'!$V$3:$W$630,2,0))</f>
        <v>0</v>
      </c>
      <c r="V451" s="11">
        <f>IF(ISNA(VLOOKUP(CONCATENATE($B451,V$2,"multi"),'II-SUB'!$V$3:$W$630,2,0)),0,VLOOKUP(CONCATENATE($B451,V$2,"multi"),'II-SUB'!$V$3:$W$630,2,0))</f>
        <v>0</v>
      </c>
      <c r="W451" s="11">
        <f>IF(ISNA(VLOOKUP(CONCATENATE($B451,W$2,"multi"),'II-SUB'!$V$3:$W$630,2,0)),0,VLOOKUP(CONCATENATE($B451,W$2,"multi"),'II-SUB'!$V$3:$W$630,2,0))</f>
        <v>0</v>
      </c>
      <c r="X451" s="11">
        <f>IF(ISNA(VLOOKUP(CONCATENATE($B451,X$2,"multi"),'II-SUB'!$V$3:$W$630,2,0)),0,VLOOKUP(CONCATENATE($B451,X$2,"multi"),'II-SUB'!$V$3:$W$630,2,0))</f>
        <v>0</v>
      </c>
      <c r="Y451" s="11">
        <f>IF(ISNA(VLOOKUP(CONCATENATE($B451,Y$2,"multi"),'II-SUB'!$V$3:$W$630,2,0)),0,VLOOKUP(CONCATENATE($B451,Y$2,"multi"),'II-SUB'!$V$3:$W$630,2,0))</f>
        <v>0</v>
      </c>
      <c r="Z451" s="11">
        <f>IF(ISNA(VLOOKUP(CONCATENATE($B451,Z$2,"multi"),'II-SUB'!$V$3:$W$630,2,0)),0,VLOOKUP(CONCATENATE($B451,Z$2,"multi"),'II-SUB'!$V$3:$W$630,2,0))</f>
        <v>0</v>
      </c>
      <c r="AA451" s="11">
        <f>IF(ISNA(VLOOKUP(CONCATENATE($B451,AA$2,"multi"),'II-SUB'!$V$3:$W$630,2,0)),0,VLOOKUP(CONCATENATE($B451,AA$2,"multi"),'II-SUB'!$V$3:$W$630,2,0))</f>
        <v>0</v>
      </c>
      <c r="AB451" s="11">
        <f>IF(ISNA(VLOOKUP(CONCATENATE($B451,AB$2,"multi"),'II-SUB'!$V$3:$W$630,2,0)),0,VLOOKUP(CONCATENATE($B451,AB$2,"multi"),'II-SUB'!$V$3:$W$630,2,0))</f>
        <v>0</v>
      </c>
      <c r="AC451" s="11">
        <f>IF(ISNA(VLOOKUP(CONCATENATE($B451,AC$2,"multi"),'II-SUB'!$V$3:$W$630,2,0)),0,VLOOKUP(CONCATENATE($B451,AC$2,"multi"),'II-SUB'!$V$3:$W$630,2,0))</f>
        <v>0</v>
      </c>
      <c r="AD451" s="11">
        <f>SUM(Q451:AC451)</f>
        <v>0</v>
      </c>
      <c r="AE451" s="11">
        <f>IF(ISNA(VLOOKUP(CONCATENATE($B451,AE$2,"multi"),MW!$V$3:$W$600,2,0)),0,VLOOKUP(CONCATENATE($B451,AE$2,"multi"),MW!$V$3:$W$600,2,0))</f>
        <v>0</v>
      </c>
      <c r="AF451" s="11">
        <f>IF(ISNA(VLOOKUP(CONCATENATE($B451,AF$2,"multi"),MW!$V$3:$W$600,2,0)),0,VLOOKUP(CONCATENATE($B451,AF$2,"multi"),MW!$V$3:$W$600,2,0))</f>
        <v>0</v>
      </c>
      <c r="AG451" s="11">
        <f>IF(ISNA(VLOOKUP(CONCATENATE($B451,AG$2,"multi"),MW!$V$3:$W$600,2,0)),0,VLOOKUP(CONCATENATE($B451,AG$2,"multi"),MW!$V$3:$W$600,2,0))</f>
        <v>0</v>
      </c>
      <c r="AH451" s="11">
        <f>IF(ISNA(VLOOKUP(CONCATENATE($B451,AH$2,"multi"),MW!$V$3:$W$600,2,0)),0,VLOOKUP(CONCATENATE($B451,AH$2,"multi"),MW!$V$3:$W$600,2,0))</f>
        <v>0</v>
      </c>
      <c r="AI451" s="11">
        <f>IF(ISNA(VLOOKUP(CONCATENATE($B451,AI$2,"multi"),MW!$V$3:$W$600,2,0)),0,VLOOKUP(CONCATENATE($B451,AI$2,"multi"),MW!$V$3:$W$600,2,0))</f>
        <v>0</v>
      </c>
      <c r="AJ451" s="11">
        <f>IF(ISNA(VLOOKUP(CONCATENATE($B451,AJ$2,"multi"),MW!$V$3:$W$600,2,0)),0,VLOOKUP(CONCATENATE($B451,AJ$2,"multi"),MW!$V$3:$W$600,2,0))</f>
        <v>0</v>
      </c>
      <c r="AK451" s="11">
        <f>IF(ISNA(VLOOKUP(CONCATENATE($B451,AK$2,"multi"),MW!$V$3:$W$600,2,0)),0,VLOOKUP(CONCATENATE($B451,AK$2,"multi"),MW!$V$3:$W$600,2,0))</f>
        <v>0</v>
      </c>
      <c r="AL451" s="11">
        <f>IF(ISNA(VLOOKUP(CONCATENATE($B451,AL$2,"multi"),MW!$V$3:$W$600,2,0)),0,VLOOKUP(CONCATENATE($B451,AL$2,"multi"),MW!$V$3:$W$600,2,0))</f>
        <v>0</v>
      </c>
      <c r="AM451" s="11">
        <f>IF(ISNA(VLOOKUP(CONCATENATE($B451,AM$2,"multi"),MW!$V$3:$W$600,2,0)),0,VLOOKUP(CONCATENATE($B451,AM$2,"multi"),MW!$V$3:$W$600,2,0))</f>
        <v>0</v>
      </c>
      <c r="AN451" s="11">
        <f>IF(ISNA(VLOOKUP(CONCATENATE($B451,AN$2,"multi"),MW!$V$3:$W$600,2,0)),0,VLOOKUP(CONCATENATE($B451,AN$2,"multi"),MW!$V$3:$W$600,2,0))</f>
        <v>0</v>
      </c>
      <c r="AO451" s="11">
        <f>IF(ISNA(VLOOKUP(CONCATENATE($B451,AO$2,"multi"),MW!$V$3:$W$600,2,0)),0,VLOOKUP(CONCATENATE($B451,AO$2,"multi"),MW!$V$3:$W$600,2,0))</f>
        <v>0</v>
      </c>
      <c r="AP451" s="11">
        <f>SUM(AE451:AO451)</f>
        <v>0</v>
      </c>
      <c r="AQ451" s="11">
        <f>IF(ISNA(VLOOKUP(CONCATENATE($B451,AQ$2,"multi"),'III-SUB'!$V$3:$W$633,2,0)),0,VLOOKUP(CONCATENATE($B451,AQ$2,"multi"),'III-SUB'!$V$3:$W$633,2,0))</f>
        <v>0</v>
      </c>
      <c r="AR451" s="11">
        <f>IF(ISNA(VLOOKUP(CONCATENATE($B451,AR$2,"multi"),'III-SUB'!$V$3:$W$633,2,0)),0,VLOOKUP(CONCATENATE($B451,AR$2,"multi"),'III-SUB'!$V$3:$W$633,2,0))</f>
        <v>0</v>
      </c>
      <c r="AS451" s="11">
        <f>IF(ISNA(VLOOKUP(CONCATENATE($B451,AS$2,"multi"),'III-SUB'!$V$3:$W$633,2,0)),0,VLOOKUP(CONCATENATE($B451,AS$2,"multi"),'III-SUB'!$V$3:$W$633,2,0))</f>
        <v>0</v>
      </c>
      <c r="AT451" s="11">
        <f>IF(ISNA(VLOOKUP(CONCATENATE($B451,AT$2,"multi"),'III-SUB'!$V$3:$W$633,2,0)),0,VLOOKUP(CONCATENATE($B451,AT$2,"multi"),'III-SUB'!$V$3:$W$633,2,0))</f>
        <v>0</v>
      </c>
      <c r="AU451" s="11">
        <f>IF(ISNA(VLOOKUP(CONCATENATE($B451,AU$2,"multi"),'III-SUB'!$V$3:$W$633,2,0)),0,VLOOKUP(CONCATENATE($B451,AU$2,"multi"),'III-SUB'!$V$3:$W$633,2,0))</f>
        <v>0</v>
      </c>
      <c r="AV451" s="11">
        <f>IF(ISNA(VLOOKUP(CONCATENATE($B451,AV$2,"multi"),'III-SUB'!$V$3:$W$633,2,0)),0,VLOOKUP(CONCATENATE($B451,AV$2,"multi"),'III-SUB'!$V$3:$W$633,2,0))</f>
        <v>0</v>
      </c>
      <c r="AW451" s="11">
        <f>IF(ISNA(VLOOKUP(CONCATENATE($B451,AW$2,"multi"),'III-SUB'!$V$3:$W$633,2,0)),0,VLOOKUP(CONCATENATE($B451,AW$2,"multi"),'III-SUB'!$V$3:$W$633,2,0))</f>
        <v>0</v>
      </c>
      <c r="AX451" s="11">
        <f>IF(ISNA(VLOOKUP(CONCATENATE($B451,AX$2,"multi"),'III-SUB'!$V$3:$W$633,2,0)),0,VLOOKUP(CONCATENATE($B451,AX$2,"multi"),'III-SUB'!$V$3:$W$633,2,0))</f>
        <v>0</v>
      </c>
      <c r="AY451" s="11">
        <f>IF(ISNA(VLOOKUP(CONCATENATE($B451,AY$2,"multi"),'III-SUB'!$V$3:$W$633,2,0)),0,VLOOKUP(CONCATENATE($B451,AY$2,"multi"),'III-SUB'!$V$3:$W$633,2,0))</f>
        <v>0</v>
      </c>
      <c r="AZ451" s="11">
        <f>IF(ISNA(VLOOKUP(CONCATENATE($B451,AZ$2,"multi"),'III-SUB'!$V$3:$W$633,2,0)),0,VLOOKUP(CONCATENATE($B451,AZ$2,"multi"),'III-SUB'!$V$3:$W$633,2,0))</f>
        <v>0</v>
      </c>
      <c r="BA451" s="11">
        <f>IF(ISNA(VLOOKUP(CONCATENATE($B451,BA$2,"multi"),'III-SUB'!$V$3:$W$633,2,0)),0,VLOOKUP(CONCATENATE($B451,BA$2,"multi"),'III-SUB'!$V$3:$W$633,2,0))</f>
        <v>0</v>
      </c>
      <c r="BB451" s="11">
        <f>IF(ISNA(VLOOKUP(CONCATENATE($B451,BB$2,"multi"),'III-SUB'!$V$3:$W$633,2,0)),0,VLOOKUP(CONCATENATE($B451,BB$2,"multi"),'III-SUB'!$V$3:$W$633,2,0))</f>
        <v>0</v>
      </c>
      <c r="BC451" s="11">
        <f>IF(ISNA(VLOOKUP(CONCATENATE($B451,BC$2,"multi"),'III-SUB'!$V$3:$W$633,2,0)),0,VLOOKUP(CONCATENATE($B451,BC$2,"multi"),'III-SUB'!$V$3:$W$633,2,0))</f>
        <v>0</v>
      </c>
      <c r="BD451" s="11">
        <f>SUM(AQ451:BC451)</f>
        <v>0</v>
      </c>
      <c r="BE451" s="11">
        <f>IF(ISNA(VLOOKUP(CONCATENATE($B451,AQ$2,"multi"),VHF!$V$3:$W$627,2,0)),0,VLOOKUP(CONCATENATE($B451,AQ$2,"multi"),VHF!$V$3:$W$627,2,0))</f>
        <v>0</v>
      </c>
      <c r="BF451" s="11">
        <f>IF(ISNA(VLOOKUP(CONCATENATE($B451,BF$2,"multi"),UHF!$V$3:$W$612,2,0)),0,VLOOKUP(CONCATENATE($B451,BF$2,"multi"),UHF!$V$3:$W$612,2,0))</f>
        <v>0</v>
      </c>
      <c r="BG451" s="11">
        <f>IF(ISNA(VLOOKUP(CONCATENATE($B451,BG$2,"multi"),UHF!$V$3:$W$612,2,0)),0,VLOOKUP(CONCATENATE($B451,BG$2,"multi"),UHF!$V$3:$W$612,2,0))</f>
        <v>0</v>
      </c>
      <c r="BH451" s="11">
        <f>IF(ISNA(VLOOKUP(CONCATENATE($B451,BH$2,"multi"),UHF!$V$3:$W$612,2,0)),0,VLOOKUP(CONCATENATE($B451,BH$2,"multi"),UHF!$V$3:$W$612,2,0))</f>
        <v>0</v>
      </c>
      <c r="BI451" s="11">
        <f>IF(ISNA(VLOOKUP(CONCATENATE($B451,BI$2,"multi"),UHF!$V$3:$W$612,2,0)),0,VLOOKUP(CONCATENATE($B451,BI$2,"multi"),UHF!$V$3:$W$612,2,0))</f>
        <v>0</v>
      </c>
      <c r="BJ451" s="11">
        <f>IF(ISNA(VLOOKUP(CONCATENATE($B451,BJ$2,"multi"),UHF!$V$3:$W$612,2,0)),0,VLOOKUP(CONCATENATE($B451,BJ$2,"multi"),UHF!$V$3:$W$612,2,0))</f>
        <v>0</v>
      </c>
      <c r="BK451" s="11">
        <f>IF(ISNA(VLOOKUP(CONCATENATE($B451,BK$2,"multi"),UHF!$V$3:$W$612,2,0)),0,VLOOKUP(CONCATENATE($B451,BK$2,"multi"),UHF!$V$3:$W$612,2,0))</f>
        <v>0</v>
      </c>
      <c r="BL451" s="11">
        <f>IF(ISNA(VLOOKUP(CONCATENATE($B451,BL$2,"multi"),UHF!$V$3:$W$612,2,0)),0,VLOOKUP(CONCATENATE($B451,BL$2,"multi"),UHF!$V$3:$W$612,2,0))</f>
        <v>0</v>
      </c>
      <c r="BM451" s="11">
        <f>IF(ISNA(VLOOKUP(CONCATENATE($B451,BM$2,"multi"),UHF!$V$3:$W$612,2,0)),0,VLOOKUP(CONCATENATE($B451,BM$2,"multi"),UHF!$V$3:$W$612,2,0))</f>
        <v>0</v>
      </c>
      <c r="BN451" s="11">
        <f>IF(ISNA(VLOOKUP(CONCATENATE($B451,BN$2,"multi"),UHF!$V$3:$W$612,2,0)),0,VLOOKUP(CONCATENATE($B451,BN$2,"multi"),UHF!$V$3:$W$612,2,0))</f>
        <v>0</v>
      </c>
      <c r="BO451" s="11">
        <f>IF(ISNA(VLOOKUP(CONCATENATE($B451,BO$2,"multi"),UHF!$V$3:$W$612,2,0)),0,VLOOKUP(CONCATENATE($B451,BO$2,"multi"),UHF!$V$3:$W$612,2,0))</f>
        <v>0</v>
      </c>
      <c r="BP451" s="11">
        <f>IF(ISNA(VLOOKUP(CONCATENATE($B451,BP$2,"multi"),UHF!$V$3:$W$612,2,0)),0,VLOOKUP(CONCATENATE($B451,BP$2,"multi"),UHF!$V$3:$W$612,2,0))</f>
        <v>0</v>
      </c>
      <c r="BQ451" s="11">
        <f>IF(ISNA(VLOOKUP(CONCATENATE($B451,BQ$2,"multi"),UHF!$V$3:$W$612,2,0)),0,VLOOKUP(CONCATENATE($B451,BQ$2,"multi"),UHF!$V$3:$W$612,2,0))</f>
        <v>0</v>
      </c>
      <c r="BR451" s="11">
        <f>SUM(BF451:BQ451)</f>
        <v>0</v>
      </c>
      <c r="BS451" s="11">
        <f>IF(ISNA(VLOOKUP(CONCATENATE($B451,BS$2,"multi"),'A1'!$V$3:$W$612,2,0)),0,VLOOKUP(CONCATENATE($B451,BS$2,"multi"),'A1'!$V$3:$W$612,2,0))</f>
        <v>0</v>
      </c>
    </row>
    <row r="452" spans="2:71" x14ac:dyDescent="0.2">
      <c r="B452" s="8">
        <f>'Seznam-MO'!A463</f>
        <v>0</v>
      </c>
      <c r="C452" s="11">
        <f>IF(ISNA(VLOOKUP(CONCATENATE($B452,C$2,"multi"),'I-SUB'!$V$3:$W$624,2,0)),0,VLOOKUP(CONCATENATE($B452,C$2,"multi"),'I-SUB'!$V$3:$W$624,2,0))</f>
        <v>0</v>
      </c>
      <c r="D452" s="11">
        <f>IF(ISNA(VLOOKUP(CONCATENATE($B452,D$2,"multi"),'I-SUB'!$V$3:$W$624,2,0)),0,VLOOKUP(CONCATENATE($B452,D$2,"multi"),'I-SUB'!$V$3:$W$624,2,0))</f>
        <v>0</v>
      </c>
      <c r="E452" s="11">
        <f>IF(ISNA(VLOOKUP(CONCATENATE($B452,E$2,"multi"),'I-SUB'!$V$3:$W$624,2,0)),0,VLOOKUP(CONCATENATE($B452,E$2,"multi"),'I-SUB'!$V$3:$W$624,2,0))</f>
        <v>0</v>
      </c>
      <c r="F452" s="11">
        <f>IF(ISNA(VLOOKUP(CONCATENATE($B452,F$2,"multi"),'I-SUB'!$V$3:$W$624,2,0)),0,VLOOKUP(CONCATENATE($B452,F$2,"multi"),'I-SUB'!$V$3:$W$624,2,0))</f>
        <v>0</v>
      </c>
      <c r="G452" s="11">
        <f>IF(ISNA(VLOOKUP(CONCATENATE($B452,G$2,"multi"),'I-SUB'!$V$3:$W$624,2,0)),0,VLOOKUP(CONCATENATE($B452,G$2,"multi"),'I-SUB'!$V$3:$W$624,2,0))</f>
        <v>0</v>
      </c>
      <c r="H452" s="11">
        <f>IF(ISNA(VLOOKUP(CONCATENATE($B452,H$2,"multi"),'I-SUB'!$V$3:$W$624,2,0)),0,VLOOKUP(CONCATENATE($B452,H$2,"multi"),'I-SUB'!$V$3:$W$624,2,0))</f>
        <v>0</v>
      </c>
      <c r="I452" s="11">
        <f>IF(ISNA(VLOOKUP(CONCATENATE($B452,I$2,"multi"),'I-SUB'!$V$3:$W$624,2,0)),0,VLOOKUP(CONCATENATE($B452,I$2,"multi"),'I-SUB'!$V$3:$W$624,2,0))</f>
        <v>0</v>
      </c>
      <c r="J452" s="11">
        <f>IF(ISNA(VLOOKUP(CONCATENATE($B452,J$2,"multi"),'I-SUB'!$V$3:$W$624,2,0)),0,VLOOKUP(CONCATENATE($B452,J$2,"multi"),'I-SUB'!$V$3:$W$624,2,0))</f>
        <v>0</v>
      </c>
      <c r="K452" s="11">
        <f>IF(ISNA(VLOOKUP(CONCATENATE($B452,K$2,"multi"),'I-SUB'!$V$3:$W$624,2,0)),0,VLOOKUP(CONCATENATE($B452,K$2,"multi"),'I-SUB'!$V$3:$W$624,2,0))</f>
        <v>0</v>
      </c>
      <c r="L452" s="11">
        <f>IF(ISNA(VLOOKUP(CONCATENATE($B452,L$2,"multi"),'I-SUB'!$V$3:$W$624,2,0)),0,VLOOKUP(CONCATENATE($B452,L$2,"multi"),'I-SUB'!$V$3:$W$624,2,0))</f>
        <v>0</v>
      </c>
      <c r="M452" s="11">
        <f>IF(ISNA(VLOOKUP(CONCATENATE($B452,M$2,"multi"),'I-SUB'!$V$3:$W$624,2,0)),0,VLOOKUP(CONCATENATE($B452,M$2,"multi"),'I-SUB'!$V$3:$W$624,2,0))</f>
        <v>0</v>
      </c>
      <c r="N452" s="11">
        <f>IF(ISNA(VLOOKUP(CONCATENATE($B452,N$2,"multi"),'I-SUB'!$V$3:$W$624,2,0)),0,VLOOKUP(CONCATENATE($B452,N$2,"multi"),'I-SUB'!$V$3:$W$624,2,0))</f>
        <v>0</v>
      </c>
      <c r="O452" s="11">
        <f>IF(ISNA(VLOOKUP(CONCATENATE($B452,O$2,"multi"),'I-SUB'!$V$3:$W$624,2,0)),0,VLOOKUP(CONCATENATE($B452,O$2,"multi"),'I-SUB'!$V$3:$W$624,2,0))</f>
        <v>0</v>
      </c>
      <c r="P452" s="11">
        <f>SUM(C452:O452)</f>
        <v>0</v>
      </c>
      <c r="Q452" s="11">
        <f>IF(ISNA(VLOOKUP(CONCATENATE($B452,Q$2,"multi"),'II-SUB'!$V$3:$W$630,2,0)),0,VLOOKUP(CONCATENATE($B452,Q$2,"multi"),'II-SUB'!$V$3:$W$630,2,0))</f>
        <v>0</v>
      </c>
      <c r="R452" s="11">
        <f>IF(ISNA(VLOOKUP(CONCATENATE($B452,R$2,"multi"),'II-SUB'!$V$3:$W$630,2,0)),0,VLOOKUP(CONCATENATE($B452,R$2,"multi"),'II-SUB'!$V$3:$W$630,2,0))</f>
        <v>0</v>
      </c>
      <c r="S452" s="11">
        <f>IF(ISNA(VLOOKUP(CONCATENATE($B452,S$2,"multi"),'II-SUB'!$V$3:$W$630,2,0)),0,VLOOKUP(CONCATENATE($B452,S$2,"multi"),'II-SUB'!$V$3:$W$630,2,0))</f>
        <v>0</v>
      </c>
      <c r="T452" s="11">
        <f>IF(ISNA(VLOOKUP(CONCATENATE($B452,T$2,"multi"),'II-SUB'!$V$3:$W$630,2,0)),0,VLOOKUP(CONCATENATE($B452,T$2,"multi"),'II-SUB'!$V$3:$W$630,2,0))</f>
        <v>0</v>
      </c>
      <c r="U452" s="11">
        <f>IF(ISNA(VLOOKUP(CONCATENATE($B452,U$2,"multi"),'II-SUB'!$V$3:$W$630,2,0)),0,VLOOKUP(CONCATENATE($B452,U$2,"multi"),'II-SUB'!$V$3:$W$630,2,0))</f>
        <v>0</v>
      </c>
      <c r="V452" s="11">
        <f>IF(ISNA(VLOOKUP(CONCATENATE($B452,V$2,"multi"),'II-SUB'!$V$3:$W$630,2,0)),0,VLOOKUP(CONCATENATE($B452,V$2,"multi"),'II-SUB'!$V$3:$W$630,2,0))</f>
        <v>0</v>
      </c>
      <c r="W452" s="11">
        <f>IF(ISNA(VLOOKUP(CONCATENATE($B452,W$2,"multi"),'II-SUB'!$V$3:$W$630,2,0)),0,VLOOKUP(CONCATENATE($B452,W$2,"multi"),'II-SUB'!$V$3:$W$630,2,0))</f>
        <v>0</v>
      </c>
      <c r="X452" s="11">
        <f>IF(ISNA(VLOOKUP(CONCATENATE($B452,X$2,"multi"),'II-SUB'!$V$3:$W$630,2,0)),0,VLOOKUP(CONCATENATE($B452,X$2,"multi"),'II-SUB'!$V$3:$W$630,2,0))</f>
        <v>0</v>
      </c>
      <c r="Y452" s="11">
        <f>IF(ISNA(VLOOKUP(CONCATENATE($B452,Y$2,"multi"),'II-SUB'!$V$3:$W$630,2,0)),0,VLOOKUP(CONCATENATE($B452,Y$2,"multi"),'II-SUB'!$V$3:$W$630,2,0))</f>
        <v>0</v>
      </c>
      <c r="Z452" s="11">
        <f>IF(ISNA(VLOOKUP(CONCATENATE($B452,Z$2,"multi"),'II-SUB'!$V$3:$W$630,2,0)),0,VLOOKUP(CONCATENATE($B452,Z$2,"multi"),'II-SUB'!$V$3:$W$630,2,0))</f>
        <v>0</v>
      </c>
      <c r="AA452" s="11">
        <f>IF(ISNA(VLOOKUP(CONCATENATE($B452,AA$2,"multi"),'II-SUB'!$V$3:$W$630,2,0)),0,VLOOKUP(CONCATENATE($B452,AA$2,"multi"),'II-SUB'!$V$3:$W$630,2,0))</f>
        <v>0</v>
      </c>
      <c r="AB452" s="11">
        <f>IF(ISNA(VLOOKUP(CONCATENATE($B452,AB$2,"multi"),'II-SUB'!$V$3:$W$630,2,0)),0,VLOOKUP(CONCATENATE($B452,AB$2,"multi"),'II-SUB'!$V$3:$W$630,2,0))</f>
        <v>0</v>
      </c>
      <c r="AC452" s="11">
        <f>IF(ISNA(VLOOKUP(CONCATENATE($B452,AC$2,"multi"),'II-SUB'!$V$3:$W$630,2,0)),0,VLOOKUP(CONCATENATE($B452,AC$2,"multi"),'II-SUB'!$V$3:$W$630,2,0))</f>
        <v>0</v>
      </c>
      <c r="AD452" s="11">
        <f>SUM(Q452:AC452)</f>
        <v>0</v>
      </c>
      <c r="AE452" s="11">
        <f>IF(ISNA(VLOOKUP(CONCATENATE($B452,AE$2,"multi"),MW!$V$3:$W$600,2,0)),0,VLOOKUP(CONCATENATE($B452,AE$2,"multi"),MW!$V$3:$W$600,2,0))</f>
        <v>0</v>
      </c>
      <c r="AF452" s="11">
        <f>IF(ISNA(VLOOKUP(CONCATENATE($B452,AF$2,"multi"),MW!$V$3:$W$600,2,0)),0,VLOOKUP(CONCATENATE($B452,AF$2,"multi"),MW!$V$3:$W$600,2,0))</f>
        <v>0</v>
      </c>
      <c r="AG452" s="11">
        <f>IF(ISNA(VLOOKUP(CONCATENATE($B452,AG$2,"multi"),MW!$V$3:$W$600,2,0)),0,VLOOKUP(CONCATENATE($B452,AG$2,"multi"),MW!$V$3:$W$600,2,0))</f>
        <v>0</v>
      </c>
      <c r="AH452" s="11">
        <f>IF(ISNA(VLOOKUP(CONCATENATE($B452,AH$2,"multi"),MW!$V$3:$W$600,2,0)),0,VLOOKUP(CONCATENATE($B452,AH$2,"multi"),MW!$V$3:$W$600,2,0))</f>
        <v>0</v>
      </c>
      <c r="AI452" s="11">
        <f>IF(ISNA(VLOOKUP(CONCATENATE($B452,AI$2,"multi"),MW!$V$3:$W$600,2,0)),0,VLOOKUP(CONCATENATE($B452,AI$2,"multi"),MW!$V$3:$W$600,2,0))</f>
        <v>0</v>
      </c>
      <c r="AJ452" s="11">
        <f>IF(ISNA(VLOOKUP(CONCATENATE($B452,AJ$2,"multi"),MW!$V$3:$W$600,2,0)),0,VLOOKUP(CONCATENATE($B452,AJ$2,"multi"),MW!$V$3:$W$600,2,0))</f>
        <v>0</v>
      </c>
      <c r="AK452" s="11">
        <f>IF(ISNA(VLOOKUP(CONCATENATE($B452,AK$2,"multi"),MW!$V$3:$W$600,2,0)),0,VLOOKUP(CONCATENATE($B452,AK$2,"multi"),MW!$V$3:$W$600,2,0))</f>
        <v>0</v>
      </c>
      <c r="AL452" s="11">
        <f>IF(ISNA(VLOOKUP(CONCATENATE($B452,AL$2,"multi"),MW!$V$3:$W$600,2,0)),0,VLOOKUP(CONCATENATE($B452,AL$2,"multi"),MW!$V$3:$W$600,2,0))</f>
        <v>0</v>
      </c>
      <c r="AM452" s="11">
        <f>IF(ISNA(VLOOKUP(CONCATENATE($B452,AM$2,"multi"),MW!$V$3:$W$600,2,0)),0,VLOOKUP(CONCATENATE($B452,AM$2,"multi"),MW!$V$3:$W$600,2,0))</f>
        <v>0</v>
      </c>
      <c r="AN452" s="11">
        <f>IF(ISNA(VLOOKUP(CONCATENATE($B452,AN$2,"multi"),MW!$V$3:$W$600,2,0)),0,VLOOKUP(CONCATENATE($B452,AN$2,"multi"),MW!$V$3:$W$600,2,0))</f>
        <v>0</v>
      </c>
      <c r="AO452" s="11">
        <f>IF(ISNA(VLOOKUP(CONCATENATE($B452,AO$2,"multi"),MW!$V$3:$W$600,2,0)),0,VLOOKUP(CONCATENATE($B452,AO$2,"multi"),MW!$V$3:$W$600,2,0))</f>
        <v>0</v>
      </c>
      <c r="AP452" s="11">
        <f>SUM(AE452:AO452)</f>
        <v>0</v>
      </c>
      <c r="AQ452" s="11">
        <f>IF(ISNA(VLOOKUP(CONCATENATE($B452,AQ$2,"multi"),'III-SUB'!$V$3:$W$633,2,0)),0,VLOOKUP(CONCATENATE($B452,AQ$2,"multi"),'III-SUB'!$V$3:$W$633,2,0))</f>
        <v>0</v>
      </c>
      <c r="AR452" s="11">
        <f>IF(ISNA(VLOOKUP(CONCATENATE($B452,AR$2,"multi"),'III-SUB'!$V$3:$W$633,2,0)),0,VLOOKUP(CONCATENATE($B452,AR$2,"multi"),'III-SUB'!$V$3:$W$633,2,0))</f>
        <v>0</v>
      </c>
      <c r="AS452" s="11">
        <f>IF(ISNA(VLOOKUP(CONCATENATE($B452,AS$2,"multi"),'III-SUB'!$V$3:$W$633,2,0)),0,VLOOKUP(CONCATENATE($B452,AS$2,"multi"),'III-SUB'!$V$3:$W$633,2,0))</f>
        <v>0</v>
      </c>
      <c r="AT452" s="11">
        <f>IF(ISNA(VLOOKUP(CONCATENATE($B452,AT$2,"multi"),'III-SUB'!$V$3:$W$633,2,0)),0,VLOOKUP(CONCATENATE($B452,AT$2,"multi"),'III-SUB'!$V$3:$W$633,2,0))</f>
        <v>0</v>
      </c>
      <c r="AU452" s="11">
        <f>IF(ISNA(VLOOKUP(CONCATENATE($B452,AU$2,"multi"),'III-SUB'!$V$3:$W$633,2,0)),0,VLOOKUP(CONCATENATE($B452,AU$2,"multi"),'III-SUB'!$V$3:$W$633,2,0))</f>
        <v>0</v>
      </c>
      <c r="AV452" s="11">
        <f>IF(ISNA(VLOOKUP(CONCATENATE($B452,AV$2,"multi"),'III-SUB'!$V$3:$W$633,2,0)),0,VLOOKUP(CONCATENATE($B452,AV$2,"multi"),'III-SUB'!$V$3:$W$633,2,0))</f>
        <v>0</v>
      </c>
      <c r="AW452" s="11">
        <f>IF(ISNA(VLOOKUP(CONCATENATE($B452,AW$2,"multi"),'III-SUB'!$V$3:$W$633,2,0)),0,VLOOKUP(CONCATENATE($B452,AW$2,"multi"),'III-SUB'!$V$3:$W$633,2,0))</f>
        <v>0</v>
      </c>
      <c r="AX452" s="11">
        <f>IF(ISNA(VLOOKUP(CONCATENATE($B452,AX$2,"multi"),'III-SUB'!$V$3:$W$633,2,0)),0,VLOOKUP(CONCATENATE($B452,AX$2,"multi"),'III-SUB'!$V$3:$W$633,2,0))</f>
        <v>0</v>
      </c>
      <c r="AY452" s="11">
        <f>IF(ISNA(VLOOKUP(CONCATENATE($B452,AY$2,"multi"),'III-SUB'!$V$3:$W$633,2,0)),0,VLOOKUP(CONCATENATE($B452,AY$2,"multi"),'III-SUB'!$V$3:$W$633,2,0))</f>
        <v>0</v>
      </c>
      <c r="AZ452" s="11">
        <f>IF(ISNA(VLOOKUP(CONCATENATE($B452,AZ$2,"multi"),'III-SUB'!$V$3:$W$633,2,0)),0,VLOOKUP(CONCATENATE($B452,AZ$2,"multi"),'III-SUB'!$V$3:$W$633,2,0))</f>
        <v>0</v>
      </c>
      <c r="BA452" s="11">
        <f>IF(ISNA(VLOOKUP(CONCATENATE($B452,BA$2,"multi"),'III-SUB'!$V$3:$W$633,2,0)),0,VLOOKUP(CONCATENATE($B452,BA$2,"multi"),'III-SUB'!$V$3:$W$633,2,0))</f>
        <v>0</v>
      </c>
      <c r="BB452" s="11">
        <f>IF(ISNA(VLOOKUP(CONCATENATE($B452,BB$2,"multi"),'III-SUB'!$V$3:$W$633,2,0)),0,VLOOKUP(CONCATENATE($B452,BB$2,"multi"),'III-SUB'!$V$3:$W$633,2,0))</f>
        <v>0</v>
      </c>
      <c r="BC452" s="11">
        <f>IF(ISNA(VLOOKUP(CONCATENATE($B452,BC$2,"multi"),'III-SUB'!$V$3:$W$633,2,0)),0,VLOOKUP(CONCATENATE($B452,BC$2,"multi"),'III-SUB'!$V$3:$W$633,2,0))</f>
        <v>0</v>
      </c>
      <c r="BD452" s="11">
        <f>SUM(AQ452:BC452)</f>
        <v>0</v>
      </c>
      <c r="BE452" s="11">
        <f>IF(ISNA(VLOOKUP(CONCATENATE($B452,AQ$2,"multi"),VHF!$V$3:$W$627,2,0)),0,VLOOKUP(CONCATENATE($B452,AQ$2,"multi"),VHF!$V$3:$W$627,2,0))</f>
        <v>0</v>
      </c>
      <c r="BF452" s="11">
        <f>IF(ISNA(VLOOKUP(CONCATENATE($B452,BF$2,"multi"),UHF!$V$3:$W$612,2,0)),0,VLOOKUP(CONCATENATE($B452,BF$2,"multi"),UHF!$V$3:$W$612,2,0))</f>
        <v>0</v>
      </c>
      <c r="BG452" s="11">
        <f>IF(ISNA(VLOOKUP(CONCATENATE($B452,BG$2,"multi"),UHF!$V$3:$W$612,2,0)),0,VLOOKUP(CONCATENATE($B452,BG$2,"multi"),UHF!$V$3:$W$612,2,0))</f>
        <v>0</v>
      </c>
      <c r="BH452" s="11">
        <f>IF(ISNA(VLOOKUP(CONCATENATE($B452,BH$2,"multi"),UHF!$V$3:$W$612,2,0)),0,VLOOKUP(CONCATENATE($B452,BH$2,"multi"),UHF!$V$3:$W$612,2,0))</f>
        <v>0</v>
      </c>
      <c r="BI452" s="11">
        <f>IF(ISNA(VLOOKUP(CONCATENATE($B452,BI$2,"multi"),UHF!$V$3:$W$612,2,0)),0,VLOOKUP(CONCATENATE($B452,BI$2,"multi"),UHF!$V$3:$W$612,2,0))</f>
        <v>0</v>
      </c>
      <c r="BJ452" s="11">
        <f>IF(ISNA(VLOOKUP(CONCATENATE($B452,BJ$2,"multi"),UHF!$V$3:$W$612,2,0)),0,VLOOKUP(CONCATENATE($B452,BJ$2,"multi"),UHF!$V$3:$W$612,2,0))</f>
        <v>0</v>
      </c>
      <c r="BK452" s="11">
        <f>IF(ISNA(VLOOKUP(CONCATENATE($B452,BK$2,"multi"),UHF!$V$3:$W$612,2,0)),0,VLOOKUP(CONCATENATE($B452,BK$2,"multi"),UHF!$V$3:$W$612,2,0))</f>
        <v>0</v>
      </c>
      <c r="BL452" s="11">
        <f>IF(ISNA(VLOOKUP(CONCATENATE($B452,BL$2,"multi"),UHF!$V$3:$W$612,2,0)),0,VLOOKUP(CONCATENATE($B452,BL$2,"multi"),UHF!$V$3:$W$612,2,0))</f>
        <v>0</v>
      </c>
      <c r="BM452" s="11">
        <f>IF(ISNA(VLOOKUP(CONCATENATE($B452,BM$2,"multi"),UHF!$V$3:$W$612,2,0)),0,VLOOKUP(CONCATENATE($B452,BM$2,"multi"),UHF!$V$3:$W$612,2,0))</f>
        <v>0</v>
      </c>
      <c r="BN452" s="11">
        <f>IF(ISNA(VLOOKUP(CONCATENATE($B452,BN$2,"multi"),UHF!$V$3:$W$612,2,0)),0,VLOOKUP(CONCATENATE($B452,BN$2,"multi"),UHF!$V$3:$W$612,2,0))</f>
        <v>0</v>
      </c>
      <c r="BO452" s="11">
        <f>IF(ISNA(VLOOKUP(CONCATENATE($B452,BO$2,"multi"),UHF!$V$3:$W$612,2,0)),0,VLOOKUP(CONCATENATE($B452,BO$2,"multi"),UHF!$V$3:$W$612,2,0))</f>
        <v>0</v>
      </c>
      <c r="BP452" s="11">
        <f>IF(ISNA(VLOOKUP(CONCATENATE($B452,BP$2,"multi"),UHF!$V$3:$W$612,2,0)),0,VLOOKUP(CONCATENATE($B452,BP$2,"multi"),UHF!$V$3:$W$612,2,0))</f>
        <v>0</v>
      </c>
      <c r="BQ452" s="11">
        <f>IF(ISNA(VLOOKUP(CONCATENATE($B452,BQ$2,"multi"),UHF!$V$3:$W$612,2,0)),0,VLOOKUP(CONCATENATE($B452,BQ$2,"multi"),UHF!$V$3:$W$612,2,0))</f>
        <v>0</v>
      </c>
      <c r="BR452" s="11">
        <f>SUM(BF452:BQ452)</f>
        <v>0</v>
      </c>
      <c r="BS452" s="11">
        <f>IF(ISNA(VLOOKUP(CONCATENATE($B452,BS$2,"multi"),'A1'!$V$3:$W$612,2,0)),0,VLOOKUP(CONCATENATE($B452,BS$2,"multi"),'A1'!$V$3:$W$612,2,0))</f>
        <v>0</v>
      </c>
    </row>
    <row r="453" spans="2:71" x14ac:dyDescent="0.2">
      <c r="B453" s="8">
        <f>'Seznam-MO'!A464</f>
        <v>0</v>
      </c>
      <c r="C453" s="11">
        <f>IF(ISNA(VLOOKUP(CONCATENATE($B453,C$2,"multi"),'I-SUB'!$V$3:$W$624,2,0)),0,VLOOKUP(CONCATENATE($B453,C$2,"multi"),'I-SUB'!$V$3:$W$624,2,0))</f>
        <v>0</v>
      </c>
      <c r="D453" s="11">
        <f>IF(ISNA(VLOOKUP(CONCATENATE($B453,D$2,"multi"),'I-SUB'!$V$3:$W$624,2,0)),0,VLOOKUP(CONCATENATE($B453,D$2,"multi"),'I-SUB'!$V$3:$W$624,2,0))</f>
        <v>0</v>
      </c>
      <c r="E453" s="11">
        <f>IF(ISNA(VLOOKUP(CONCATENATE($B453,E$2,"multi"),'I-SUB'!$V$3:$W$624,2,0)),0,VLOOKUP(CONCATENATE($B453,E$2,"multi"),'I-SUB'!$V$3:$W$624,2,0))</f>
        <v>0</v>
      </c>
      <c r="F453" s="11">
        <f>IF(ISNA(VLOOKUP(CONCATENATE($B453,F$2,"multi"),'I-SUB'!$V$3:$W$624,2,0)),0,VLOOKUP(CONCATENATE($B453,F$2,"multi"),'I-SUB'!$V$3:$W$624,2,0))</f>
        <v>0</v>
      </c>
      <c r="G453" s="11">
        <f>IF(ISNA(VLOOKUP(CONCATENATE($B453,G$2,"multi"),'I-SUB'!$V$3:$W$624,2,0)),0,VLOOKUP(CONCATENATE($B453,G$2,"multi"),'I-SUB'!$V$3:$W$624,2,0))</f>
        <v>0</v>
      </c>
      <c r="H453" s="11">
        <f>IF(ISNA(VLOOKUP(CONCATENATE($B453,H$2,"multi"),'I-SUB'!$V$3:$W$624,2,0)),0,VLOOKUP(CONCATENATE($B453,H$2,"multi"),'I-SUB'!$V$3:$W$624,2,0))</f>
        <v>0</v>
      </c>
      <c r="I453" s="11">
        <f>IF(ISNA(VLOOKUP(CONCATENATE($B453,I$2,"multi"),'I-SUB'!$V$3:$W$624,2,0)),0,VLOOKUP(CONCATENATE($B453,I$2,"multi"),'I-SUB'!$V$3:$W$624,2,0))</f>
        <v>0</v>
      </c>
      <c r="J453" s="11">
        <f>IF(ISNA(VLOOKUP(CONCATENATE($B453,J$2,"multi"),'I-SUB'!$V$3:$W$624,2,0)),0,VLOOKUP(CONCATENATE($B453,J$2,"multi"),'I-SUB'!$V$3:$W$624,2,0))</f>
        <v>0</v>
      </c>
      <c r="K453" s="11">
        <f>IF(ISNA(VLOOKUP(CONCATENATE($B453,K$2,"multi"),'I-SUB'!$V$3:$W$624,2,0)),0,VLOOKUP(CONCATENATE($B453,K$2,"multi"),'I-SUB'!$V$3:$W$624,2,0))</f>
        <v>0</v>
      </c>
      <c r="L453" s="11">
        <f>IF(ISNA(VLOOKUP(CONCATENATE($B453,L$2,"multi"),'I-SUB'!$V$3:$W$624,2,0)),0,VLOOKUP(CONCATENATE($B453,L$2,"multi"),'I-SUB'!$V$3:$W$624,2,0))</f>
        <v>0</v>
      </c>
      <c r="M453" s="11">
        <f>IF(ISNA(VLOOKUP(CONCATENATE($B453,M$2,"multi"),'I-SUB'!$V$3:$W$624,2,0)),0,VLOOKUP(CONCATENATE($B453,M$2,"multi"),'I-SUB'!$V$3:$W$624,2,0))</f>
        <v>0</v>
      </c>
      <c r="N453" s="11">
        <f>IF(ISNA(VLOOKUP(CONCATENATE($B453,N$2,"multi"),'I-SUB'!$V$3:$W$624,2,0)),0,VLOOKUP(CONCATENATE($B453,N$2,"multi"),'I-SUB'!$V$3:$W$624,2,0))</f>
        <v>0</v>
      </c>
      <c r="O453" s="11">
        <f>IF(ISNA(VLOOKUP(CONCATENATE($B453,O$2,"multi"),'I-SUB'!$V$3:$W$624,2,0)),0,VLOOKUP(CONCATENATE($B453,O$2,"multi"),'I-SUB'!$V$3:$W$624,2,0))</f>
        <v>0</v>
      </c>
      <c r="P453" s="11">
        <f>SUM(C453:O453)</f>
        <v>0</v>
      </c>
      <c r="Q453" s="11">
        <f>IF(ISNA(VLOOKUP(CONCATENATE($B453,Q$2,"multi"),'II-SUB'!$V$3:$W$630,2,0)),0,VLOOKUP(CONCATENATE($B453,Q$2,"multi"),'II-SUB'!$V$3:$W$630,2,0))</f>
        <v>0</v>
      </c>
      <c r="R453" s="11">
        <f>IF(ISNA(VLOOKUP(CONCATENATE($B453,R$2,"multi"),'II-SUB'!$V$3:$W$630,2,0)),0,VLOOKUP(CONCATENATE($B453,R$2,"multi"),'II-SUB'!$V$3:$W$630,2,0))</f>
        <v>0</v>
      </c>
      <c r="S453" s="11">
        <f>IF(ISNA(VLOOKUP(CONCATENATE($B453,S$2,"multi"),'II-SUB'!$V$3:$W$630,2,0)),0,VLOOKUP(CONCATENATE($B453,S$2,"multi"),'II-SUB'!$V$3:$W$630,2,0))</f>
        <v>0</v>
      </c>
      <c r="T453" s="11">
        <f>IF(ISNA(VLOOKUP(CONCATENATE($B453,T$2,"multi"),'II-SUB'!$V$3:$W$630,2,0)),0,VLOOKUP(CONCATENATE($B453,T$2,"multi"),'II-SUB'!$V$3:$W$630,2,0))</f>
        <v>0</v>
      </c>
      <c r="U453" s="11">
        <f>IF(ISNA(VLOOKUP(CONCATENATE($B453,U$2,"multi"),'II-SUB'!$V$3:$W$630,2,0)),0,VLOOKUP(CONCATENATE($B453,U$2,"multi"),'II-SUB'!$V$3:$W$630,2,0))</f>
        <v>0</v>
      </c>
      <c r="V453" s="11">
        <f>IF(ISNA(VLOOKUP(CONCATENATE($B453,V$2,"multi"),'II-SUB'!$V$3:$W$630,2,0)),0,VLOOKUP(CONCATENATE($B453,V$2,"multi"),'II-SUB'!$V$3:$W$630,2,0))</f>
        <v>0</v>
      </c>
      <c r="W453" s="11">
        <f>IF(ISNA(VLOOKUP(CONCATENATE($B453,W$2,"multi"),'II-SUB'!$V$3:$W$630,2,0)),0,VLOOKUP(CONCATENATE($B453,W$2,"multi"),'II-SUB'!$V$3:$W$630,2,0))</f>
        <v>0</v>
      </c>
      <c r="X453" s="11">
        <f>IF(ISNA(VLOOKUP(CONCATENATE($B453,X$2,"multi"),'II-SUB'!$V$3:$W$630,2,0)),0,VLOOKUP(CONCATENATE($B453,X$2,"multi"),'II-SUB'!$V$3:$W$630,2,0))</f>
        <v>0</v>
      </c>
      <c r="Y453" s="11">
        <f>IF(ISNA(VLOOKUP(CONCATENATE($B453,Y$2,"multi"),'II-SUB'!$V$3:$W$630,2,0)),0,VLOOKUP(CONCATENATE($B453,Y$2,"multi"),'II-SUB'!$V$3:$W$630,2,0))</f>
        <v>0</v>
      </c>
      <c r="Z453" s="11">
        <f>IF(ISNA(VLOOKUP(CONCATENATE($B453,Z$2,"multi"),'II-SUB'!$V$3:$W$630,2,0)),0,VLOOKUP(CONCATENATE($B453,Z$2,"multi"),'II-SUB'!$V$3:$W$630,2,0))</f>
        <v>0</v>
      </c>
      <c r="AA453" s="11">
        <f>IF(ISNA(VLOOKUP(CONCATENATE($B453,AA$2,"multi"),'II-SUB'!$V$3:$W$630,2,0)),0,VLOOKUP(CONCATENATE($B453,AA$2,"multi"),'II-SUB'!$V$3:$W$630,2,0))</f>
        <v>0</v>
      </c>
      <c r="AB453" s="11">
        <f>IF(ISNA(VLOOKUP(CONCATENATE($B453,AB$2,"multi"),'II-SUB'!$V$3:$W$630,2,0)),0,VLOOKUP(CONCATENATE($B453,AB$2,"multi"),'II-SUB'!$V$3:$W$630,2,0))</f>
        <v>0</v>
      </c>
      <c r="AC453" s="11">
        <f>IF(ISNA(VLOOKUP(CONCATENATE($B453,AC$2,"multi"),'II-SUB'!$V$3:$W$630,2,0)),0,VLOOKUP(CONCATENATE($B453,AC$2,"multi"),'II-SUB'!$V$3:$W$630,2,0))</f>
        <v>0</v>
      </c>
      <c r="AD453" s="11">
        <f>SUM(Q453:AC453)</f>
        <v>0</v>
      </c>
      <c r="AE453" s="11">
        <f>IF(ISNA(VLOOKUP(CONCATENATE($B453,AE$2,"multi"),MW!$V$3:$W$600,2,0)),0,VLOOKUP(CONCATENATE($B453,AE$2,"multi"),MW!$V$3:$W$600,2,0))</f>
        <v>0</v>
      </c>
      <c r="AF453" s="11">
        <f>IF(ISNA(VLOOKUP(CONCATENATE($B453,AF$2,"multi"),MW!$V$3:$W$600,2,0)),0,VLOOKUP(CONCATENATE($B453,AF$2,"multi"),MW!$V$3:$W$600,2,0))</f>
        <v>0</v>
      </c>
      <c r="AG453" s="11">
        <f>IF(ISNA(VLOOKUP(CONCATENATE($B453,AG$2,"multi"),MW!$V$3:$W$600,2,0)),0,VLOOKUP(CONCATENATE($B453,AG$2,"multi"),MW!$V$3:$W$600,2,0))</f>
        <v>0</v>
      </c>
      <c r="AH453" s="11">
        <f>IF(ISNA(VLOOKUP(CONCATENATE($B453,AH$2,"multi"),MW!$V$3:$W$600,2,0)),0,VLOOKUP(CONCATENATE($B453,AH$2,"multi"),MW!$V$3:$W$600,2,0))</f>
        <v>0</v>
      </c>
      <c r="AI453" s="11">
        <f>IF(ISNA(VLOOKUP(CONCATENATE($B453,AI$2,"multi"),MW!$V$3:$W$600,2,0)),0,VLOOKUP(CONCATENATE($B453,AI$2,"multi"),MW!$V$3:$W$600,2,0))</f>
        <v>0</v>
      </c>
      <c r="AJ453" s="11">
        <f>IF(ISNA(VLOOKUP(CONCATENATE($B453,AJ$2,"multi"),MW!$V$3:$W$600,2,0)),0,VLOOKUP(CONCATENATE($B453,AJ$2,"multi"),MW!$V$3:$W$600,2,0))</f>
        <v>0</v>
      </c>
      <c r="AK453" s="11">
        <f>IF(ISNA(VLOOKUP(CONCATENATE($B453,AK$2,"multi"),MW!$V$3:$W$600,2,0)),0,VLOOKUP(CONCATENATE($B453,AK$2,"multi"),MW!$V$3:$W$600,2,0))</f>
        <v>0</v>
      </c>
      <c r="AL453" s="11">
        <f>IF(ISNA(VLOOKUP(CONCATENATE($B453,AL$2,"multi"),MW!$V$3:$W$600,2,0)),0,VLOOKUP(CONCATENATE($B453,AL$2,"multi"),MW!$V$3:$W$600,2,0))</f>
        <v>0</v>
      </c>
      <c r="AM453" s="11">
        <f>IF(ISNA(VLOOKUP(CONCATENATE($B453,AM$2,"multi"),MW!$V$3:$W$600,2,0)),0,VLOOKUP(CONCATENATE($B453,AM$2,"multi"),MW!$V$3:$W$600,2,0))</f>
        <v>0</v>
      </c>
      <c r="AN453" s="11">
        <f>IF(ISNA(VLOOKUP(CONCATENATE($B453,AN$2,"multi"),MW!$V$3:$W$600,2,0)),0,VLOOKUP(CONCATENATE($B453,AN$2,"multi"),MW!$V$3:$W$600,2,0))</f>
        <v>0</v>
      </c>
      <c r="AO453" s="11">
        <f>IF(ISNA(VLOOKUP(CONCATENATE($B453,AO$2,"multi"),MW!$V$3:$W$600,2,0)),0,VLOOKUP(CONCATENATE($B453,AO$2,"multi"),MW!$V$3:$W$600,2,0))</f>
        <v>0</v>
      </c>
      <c r="AP453" s="11">
        <f>SUM(AE453:AO453)</f>
        <v>0</v>
      </c>
      <c r="AQ453" s="11">
        <f>IF(ISNA(VLOOKUP(CONCATENATE($B453,AQ$2,"multi"),'III-SUB'!$V$3:$W$633,2,0)),0,VLOOKUP(CONCATENATE($B453,AQ$2,"multi"),'III-SUB'!$V$3:$W$633,2,0))</f>
        <v>0</v>
      </c>
      <c r="AR453" s="11">
        <f>IF(ISNA(VLOOKUP(CONCATENATE($B453,AR$2,"multi"),'III-SUB'!$V$3:$W$633,2,0)),0,VLOOKUP(CONCATENATE($B453,AR$2,"multi"),'III-SUB'!$V$3:$W$633,2,0))</f>
        <v>0</v>
      </c>
      <c r="AS453" s="11">
        <f>IF(ISNA(VLOOKUP(CONCATENATE($B453,AS$2,"multi"),'III-SUB'!$V$3:$W$633,2,0)),0,VLOOKUP(CONCATENATE($B453,AS$2,"multi"),'III-SUB'!$V$3:$W$633,2,0))</f>
        <v>0</v>
      </c>
      <c r="AT453" s="11">
        <f>IF(ISNA(VLOOKUP(CONCATENATE($B453,AT$2,"multi"),'III-SUB'!$V$3:$W$633,2,0)),0,VLOOKUP(CONCATENATE($B453,AT$2,"multi"),'III-SUB'!$V$3:$W$633,2,0))</f>
        <v>0</v>
      </c>
      <c r="AU453" s="11">
        <f>IF(ISNA(VLOOKUP(CONCATENATE($B453,AU$2,"multi"),'III-SUB'!$V$3:$W$633,2,0)),0,VLOOKUP(CONCATENATE($B453,AU$2,"multi"),'III-SUB'!$V$3:$W$633,2,0))</f>
        <v>0</v>
      </c>
      <c r="AV453" s="11">
        <f>IF(ISNA(VLOOKUP(CONCATENATE($B453,AV$2,"multi"),'III-SUB'!$V$3:$W$633,2,0)),0,VLOOKUP(CONCATENATE($B453,AV$2,"multi"),'III-SUB'!$V$3:$W$633,2,0))</f>
        <v>0</v>
      </c>
      <c r="AW453" s="11">
        <f>IF(ISNA(VLOOKUP(CONCATENATE($B453,AW$2,"multi"),'III-SUB'!$V$3:$W$633,2,0)),0,VLOOKUP(CONCATENATE($B453,AW$2,"multi"),'III-SUB'!$V$3:$W$633,2,0))</f>
        <v>0</v>
      </c>
      <c r="AX453" s="11">
        <f>IF(ISNA(VLOOKUP(CONCATENATE($B453,AX$2,"multi"),'III-SUB'!$V$3:$W$633,2,0)),0,VLOOKUP(CONCATENATE($B453,AX$2,"multi"),'III-SUB'!$V$3:$W$633,2,0))</f>
        <v>0</v>
      </c>
      <c r="AY453" s="11">
        <f>IF(ISNA(VLOOKUP(CONCATENATE($B453,AY$2,"multi"),'III-SUB'!$V$3:$W$633,2,0)),0,VLOOKUP(CONCATENATE($B453,AY$2,"multi"),'III-SUB'!$V$3:$W$633,2,0))</f>
        <v>0</v>
      </c>
      <c r="AZ453" s="11">
        <f>IF(ISNA(VLOOKUP(CONCATENATE($B453,AZ$2,"multi"),'III-SUB'!$V$3:$W$633,2,0)),0,VLOOKUP(CONCATENATE($B453,AZ$2,"multi"),'III-SUB'!$V$3:$W$633,2,0))</f>
        <v>0</v>
      </c>
      <c r="BA453" s="11">
        <f>IF(ISNA(VLOOKUP(CONCATENATE($B453,BA$2,"multi"),'III-SUB'!$V$3:$W$633,2,0)),0,VLOOKUP(CONCATENATE($B453,BA$2,"multi"),'III-SUB'!$V$3:$W$633,2,0))</f>
        <v>0</v>
      </c>
      <c r="BB453" s="11">
        <f>IF(ISNA(VLOOKUP(CONCATENATE($B453,BB$2,"multi"),'III-SUB'!$V$3:$W$633,2,0)),0,VLOOKUP(CONCATENATE($B453,BB$2,"multi"),'III-SUB'!$V$3:$W$633,2,0))</f>
        <v>0</v>
      </c>
      <c r="BC453" s="11">
        <f>IF(ISNA(VLOOKUP(CONCATENATE($B453,BC$2,"multi"),'III-SUB'!$V$3:$W$633,2,0)),0,VLOOKUP(CONCATENATE($B453,BC$2,"multi"),'III-SUB'!$V$3:$W$633,2,0))</f>
        <v>0</v>
      </c>
      <c r="BD453" s="11">
        <f>SUM(AQ453:BC453)</f>
        <v>0</v>
      </c>
      <c r="BE453" s="11">
        <f>IF(ISNA(VLOOKUP(CONCATENATE($B453,AQ$2,"multi"),VHF!$V$3:$W$627,2,0)),0,VLOOKUP(CONCATENATE($B453,AQ$2,"multi"),VHF!$V$3:$W$627,2,0))</f>
        <v>0</v>
      </c>
      <c r="BF453" s="11">
        <f>IF(ISNA(VLOOKUP(CONCATENATE($B453,BF$2,"multi"),UHF!$V$3:$W$612,2,0)),0,VLOOKUP(CONCATENATE($B453,BF$2,"multi"),UHF!$V$3:$W$612,2,0))</f>
        <v>0</v>
      </c>
      <c r="BG453" s="11">
        <f>IF(ISNA(VLOOKUP(CONCATENATE($B453,BG$2,"multi"),UHF!$V$3:$W$612,2,0)),0,VLOOKUP(CONCATENATE($B453,BG$2,"multi"),UHF!$V$3:$W$612,2,0))</f>
        <v>0</v>
      </c>
      <c r="BH453" s="11">
        <f>IF(ISNA(VLOOKUP(CONCATENATE($B453,BH$2,"multi"),UHF!$V$3:$W$612,2,0)),0,VLOOKUP(CONCATENATE($B453,BH$2,"multi"),UHF!$V$3:$W$612,2,0))</f>
        <v>0</v>
      </c>
      <c r="BI453" s="11">
        <f>IF(ISNA(VLOOKUP(CONCATENATE($B453,BI$2,"multi"),UHF!$V$3:$W$612,2,0)),0,VLOOKUP(CONCATENATE($B453,BI$2,"multi"),UHF!$V$3:$W$612,2,0))</f>
        <v>0</v>
      </c>
      <c r="BJ453" s="11">
        <f>IF(ISNA(VLOOKUP(CONCATENATE($B453,BJ$2,"multi"),UHF!$V$3:$W$612,2,0)),0,VLOOKUP(CONCATENATE($B453,BJ$2,"multi"),UHF!$V$3:$W$612,2,0))</f>
        <v>0</v>
      </c>
      <c r="BK453" s="11">
        <f>IF(ISNA(VLOOKUP(CONCATENATE($B453,BK$2,"multi"),UHF!$V$3:$W$612,2,0)),0,VLOOKUP(CONCATENATE($B453,BK$2,"multi"),UHF!$V$3:$W$612,2,0))</f>
        <v>0</v>
      </c>
      <c r="BL453" s="11">
        <f>IF(ISNA(VLOOKUP(CONCATENATE($B453,BL$2,"multi"),UHF!$V$3:$W$612,2,0)),0,VLOOKUP(CONCATENATE($B453,BL$2,"multi"),UHF!$V$3:$W$612,2,0))</f>
        <v>0</v>
      </c>
      <c r="BM453" s="11">
        <f>IF(ISNA(VLOOKUP(CONCATENATE($B453,BM$2,"multi"),UHF!$V$3:$W$612,2,0)),0,VLOOKUP(CONCATENATE($B453,BM$2,"multi"),UHF!$V$3:$W$612,2,0))</f>
        <v>0</v>
      </c>
      <c r="BN453" s="11">
        <f>IF(ISNA(VLOOKUP(CONCATENATE($B453,BN$2,"multi"),UHF!$V$3:$W$612,2,0)),0,VLOOKUP(CONCATENATE($B453,BN$2,"multi"),UHF!$V$3:$W$612,2,0))</f>
        <v>0</v>
      </c>
      <c r="BO453" s="11">
        <f>IF(ISNA(VLOOKUP(CONCATENATE($B453,BO$2,"multi"),UHF!$V$3:$W$612,2,0)),0,VLOOKUP(CONCATENATE($B453,BO$2,"multi"),UHF!$V$3:$W$612,2,0))</f>
        <v>0</v>
      </c>
      <c r="BP453" s="11">
        <f>IF(ISNA(VLOOKUP(CONCATENATE($B453,BP$2,"multi"),UHF!$V$3:$W$612,2,0)),0,VLOOKUP(CONCATENATE($B453,BP$2,"multi"),UHF!$V$3:$W$612,2,0))</f>
        <v>0</v>
      </c>
      <c r="BQ453" s="11">
        <f>IF(ISNA(VLOOKUP(CONCATENATE($B453,BQ$2,"multi"),UHF!$V$3:$W$612,2,0)),0,VLOOKUP(CONCATENATE($B453,BQ$2,"multi"),UHF!$V$3:$W$612,2,0))</f>
        <v>0</v>
      </c>
      <c r="BR453" s="11">
        <f>SUM(BF453:BQ453)</f>
        <v>0</v>
      </c>
      <c r="BS453" s="11">
        <f>IF(ISNA(VLOOKUP(CONCATENATE($B453,BS$2,"multi"),'A1'!$V$3:$W$612,2,0)),0,VLOOKUP(CONCATENATE($B453,BS$2,"multi"),'A1'!$V$3:$W$612,2,0))</f>
        <v>0</v>
      </c>
    </row>
    <row r="454" spans="2:71" x14ac:dyDescent="0.2">
      <c r="B454" s="8">
        <f>'Seznam-MO'!A465</f>
        <v>0</v>
      </c>
      <c r="C454" s="11">
        <f>IF(ISNA(VLOOKUP(CONCATENATE($B454,C$2,"multi"),'I-SUB'!$V$3:$W$624,2,0)),0,VLOOKUP(CONCATENATE($B454,C$2,"multi"),'I-SUB'!$V$3:$W$624,2,0))</f>
        <v>0</v>
      </c>
      <c r="D454" s="11">
        <f>IF(ISNA(VLOOKUP(CONCATENATE($B454,D$2,"multi"),'I-SUB'!$V$3:$W$624,2,0)),0,VLOOKUP(CONCATENATE($B454,D$2,"multi"),'I-SUB'!$V$3:$W$624,2,0))</f>
        <v>0</v>
      </c>
      <c r="E454" s="11">
        <f>IF(ISNA(VLOOKUP(CONCATENATE($B454,E$2,"multi"),'I-SUB'!$V$3:$W$624,2,0)),0,VLOOKUP(CONCATENATE($B454,E$2,"multi"),'I-SUB'!$V$3:$W$624,2,0))</f>
        <v>0</v>
      </c>
      <c r="F454" s="11">
        <f>IF(ISNA(VLOOKUP(CONCATENATE($B454,F$2,"multi"),'I-SUB'!$V$3:$W$624,2,0)),0,VLOOKUP(CONCATENATE($B454,F$2,"multi"),'I-SUB'!$V$3:$W$624,2,0))</f>
        <v>0</v>
      </c>
      <c r="G454" s="11">
        <f>IF(ISNA(VLOOKUP(CONCATENATE($B454,G$2,"multi"),'I-SUB'!$V$3:$W$624,2,0)),0,VLOOKUP(CONCATENATE($B454,G$2,"multi"),'I-SUB'!$V$3:$W$624,2,0))</f>
        <v>0</v>
      </c>
      <c r="H454" s="11">
        <f>IF(ISNA(VLOOKUP(CONCATENATE($B454,H$2,"multi"),'I-SUB'!$V$3:$W$624,2,0)),0,VLOOKUP(CONCATENATE($B454,H$2,"multi"),'I-SUB'!$V$3:$W$624,2,0))</f>
        <v>0</v>
      </c>
      <c r="I454" s="11">
        <f>IF(ISNA(VLOOKUP(CONCATENATE($B454,I$2,"multi"),'I-SUB'!$V$3:$W$624,2,0)),0,VLOOKUP(CONCATENATE($B454,I$2,"multi"),'I-SUB'!$V$3:$W$624,2,0))</f>
        <v>0</v>
      </c>
      <c r="J454" s="11">
        <f>IF(ISNA(VLOOKUP(CONCATENATE($B454,J$2,"multi"),'I-SUB'!$V$3:$W$624,2,0)),0,VLOOKUP(CONCATENATE($B454,J$2,"multi"),'I-SUB'!$V$3:$W$624,2,0))</f>
        <v>0</v>
      </c>
      <c r="K454" s="11">
        <f>IF(ISNA(VLOOKUP(CONCATENATE($B454,K$2,"multi"),'I-SUB'!$V$3:$W$624,2,0)),0,VLOOKUP(CONCATENATE($B454,K$2,"multi"),'I-SUB'!$V$3:$W$624,2,0))</f>
        <v>0</v>
      </c>
      <c r="L454" s="11">
        <f>IF(ISNA(VLOOKUP(CONCATENATE($B454,L$2,"multi"),'I-SUB'!$V$3:$W$624,2,0)),0,VLOOKUP(CONCATENATE($B454,L$2,"multi"),'I-SUB'!$V$3:$W$624,2,0))</f>
        <v>0</v>
      </c>
      <c r="M454" s="11">
        <f>IF(ISNA(VLOOKUP(CONCATENATE($B454,M$2,"multi"),'I-SUB'!$V$3:$W$624,2,0)),0,VLOOKUP(CONCATENATE($B454,M$2,"multi"),'I-SUB'!$V$3:$W$624,2,0))</f>
        <v>0</v>
      </c>
      <c r="N454" s="11">
        <f>IF(ISNA(VLOOKUP(CONCATENATE($B454,N$2,"multi"),'I-SUB'!$V$3:$W$624,2,0)),0,VLOOKUP(CONCATENATE($B454,N$2,"multi"),'I-SUB'!$V$3:$W$624,2,0))</f>
        <v>0</v>
      </c>
      <c r="O454" s="11">
        <f>IF(ISNA(VLOOKUP(CONCATENATE($B454,O$2,"multi"),'I-SUB'!$V$3:$W$624,2,0)),0,VLOOKUP(CONCATENATE($B454,O$2,"multi"),'I-SUB'!$V$3:$W$624,2,0))</f>
        <v>0</v>
      </c>
      <c r="P454" s="11">
        <f>SUM(C454:O454)</f>
        <v>0</v>
      </c>
      <c r="Q454" s="11">
        <f>IF(ISNA(VLOOKUP(CONCATENATE($B454,Q$2,"multi"),'II-SUB'!$V$3:$W$630,2,0)),0,VLOOKUP(CONCATENATE($B454,Q$2,"multi"),'II-SUB'!$V$3:$W$630,2,0))</f>
        <v>0</v>
      </c>
      <c r="R454" s="11">
        <f>IF(ISNA(VLOOKUP(CONCATENATE($B454,R$2,"multi"),'II-SUB'!$V$3:$W$630,2,0)),0,VLOOKUP(CONCATENATE($B454,R$2,"multi"),'II-SUB'!$V$3:$W$630,2,0))</f>
        <v>0</v>
      </c>
      <c r="S454" s="11">
        <f>IF(ISNA(VLOOKUP(CONCATENATE($B454,S$2,"multi"),'II-SUB'!$V$3:$W$630,2,0)),0,VLOOKUP(CONCATENATE($B454,S$2,"multi"),'II-SUB'!$V$3:$W$630,2,0))</f>
        <v>0</v>
      </c>
      <c r="T454" s="11">
        <f>IF(ISNA(VLOOKUP(CONCATENATE($B454,T$2,"multi"),'II-SUB'!$V$3:$W$630,2,0)),0,VLOOKUP(CONCATENATE($B454,T$2,"multi"),'II-SUB'!$V$3:$W$630,2,0))</f>
        <v>0</v>
      </c>
      <c r="U454" s="11">
        <f>IF(ISNA(VLOOKUP(CONCATENATE($B454,U$2,"multi"),'II-SUB'!$V$3:$W$630,2,0)),0,VLOOKUP(CONCATENATE($B454,U$2,"multi"),'II-SUB'!$V$3:$W$630,2,0))</f>
        <v>0</v>
      </c>
      <c r="V454" s="11">
        <f>IF(ISNA(VLOOKUP(CONCATENATE($B454,V$2,"multi"),'II-SUB'!$V$3:$W$630,2,0)),0,VLOOKUP(CONCATENATE($B454,V$2,"multi"),'II-SUB'!$V$3:$W$630,2,0))</f>
        <v>0</v>
      </c>
      <c r="W454" s="11">
        <f>IF(ISNA(VLOOKUP(CONCATENATE($B454,W$2,"multi"),'II-SUB'!$V$3:$W$630,2,0)),0,VLOOKUP(CONCATENATE($B454,W$2,"multi"),'II-SUB'!$V$3:$W$630,2,0))</f>
        <v>0</v>
      </c>
      <c r="X454" s="11">
        <f>IF(ISNA(VLOOKUP(CONCATENATE($B454,X$2,"multi"),'II-SUB'!$V$3:$W$630,2,0)),0,VLOOKUP(CONCATENATE($B454,X$2,"multi"),'II-SUB'!$V$3:$W$630,2,0))</f>
        <v>0</v>
      </c>
      <c r="Y454" s="11">
        <f>IF(ISNA(VLOOKUP(CONCATENATE($B454,Y$2,"multi"),'II-SUB'!$V$3:$W$630,2,0)),0,VLOOKUP(CONCATENATE($B454,Y$2,"multi"),'II-SUB'!$V$3:$W$630,2,0))</f>
        <v>0</v>
      </c>
      <c r="Z454" s="11">
        <f>IF(ISNA(VLOOKUP(CONCATENATE($B454,Z$2,"multi"),'II-SUB'!$V$3:$W$630,2,0)),0,VLOOKUP(CONCATENATE($B454,Z$2,"multi"),'II-SUB'!$V$3:$W$630,2,0))</f>
        <v>0</v>
      </c>
      <c r="AA454" s="11">
        <f>IF(ISNA(VLOOKUP(CONCATENATE($B454,AA$2,"multi"),'II-SUB'!$V$3:$W$630,2,0)),0,VLOOKUP(CONCATENATE($B454,AA$2,"multi"),'II-SUB'!$V$3:$W$630,2,0))</f>
        <v>0</v>
      </c>
      <c r="AB454" s="11">
        <f>IF(ISNA(VLOOKUP(CONCATENATE($B454,AB$2,"multi"),'II-SUB'!$V$3:$W$630,2,0)),0,VLOOKUP(CONCATENATE($B454,AB$2,"multi"),'II-SUB'!$V$3:$W$630,2,0))</f>
        <v>0</v>
      </c>
      <c r="AC454" s="11">
        <f>IF(ISNA(VLOOKUP(CONCATENATE($B454,AC$2,"multi"),'II-SUB'!$V$3:$W$630,2,0)),0,VLOOKUP(CONCATENATE($B454,AC$2,"multi"),'II-SUB'!$V$3:$W$630,2,0))</f>
        <v>0</v>
      </c>
      <c r="AD454" s="11">
        <f>SUM(Q454:AC454)</f>
        <v>0</v>
      </c>
      <c r="AE454" s="11">
        <f>IF(ISNA(VLOOKUP(CONCATENATE($B454,AE$2,"multi"),MW!$V$3:$W$600,2,0)),0,VLOOKUP(CONCATENATE($B454,AE$2,"multi"),MW!$V$3:$W$600,2,0))</f>
        <v>0</v>
      </c>
      <c r="AF454" s="11">
        <f>IF(ISNA(VLOOKUP(CONCATENATE($B454,AF$2,"multi"),MW!$V$3:$W$600,2,0)),0,VLOOKUP(CONCATENATE($B454,AF$2,"multi"),MW!$V$3:$W$600,2,0))</f>
        <v>0</v>
      </c>
      <c r="AG454" s="11">
        <f>IF(ISNA(VLOOKUP(CONCATENATE($B454,AG$2,"multi"),MW!$V$3:$W$600,2,0)),0,VLOOKUP(CONCATENATE($B454,AG$2,"multi"),MW!$V$3:$W$600,2,0))</f>
        <v>0</v>
      </c>
      <c r="AH454" s="11">
        <f>IF(ISNA(VLOOKUP(CONCATENATE($B454,AH$2,"multi"),MW!$V$3:$W$600,2,0)),0,VLOOKUP(CONCATENATE($B454,AH$2,"multi"),MW!$V$3:$W$600,2,0))</f>
        <v>0</v>
      </c>
      <c r="AI454" s="11">
        <f>IF(ISNA(VLOOKUP(CONCATENATE($B454,AI$2,"multi"),MW!$V$3:$W$600,2,0)),0,VLOOKUP(CONCATENATE($B454,AI$2,"multi"),MW!$V$3:$W$600,2,0))</f>
        <v>0</v>
      </c>
      <c r="AJ454" s="11">
        <f>IF(ISNA(VLOOKUP(CONCATENATE($B454,AJ$2,"multi"),MW!$V$3:$W$600,2,0)),0,VLOOKUP(CONCATENATE($B454,AJ$2,"multi"),MW!$V$3:$W$600,2,0))</f>
        <v>0</v>
      </c>
      <c r="AK454" s="11">
        <f>IF(ISNA(VLOOKUP(CONCATENATE($B454,AK$2,"multi"),MW!$V$3:$W$600,2,0)),0,VLOOKUP(CONCATENATE($B454,AK$2,"multi"),MW!$V$3:$W$600,2,0))</f>
        <v>0</v>
      </c>
      <c r="AL454" s="11">
        <f>IF(ISNA(VLOOKUP(CONCATENATE($B454,AL$2,"multi"),MW!$V$3:$W$600,2,0)),0,VLOOKUP(CONCATENATE($B454,AL$2,"multi"),MW!$V$3:$W$600,2,0))</f>
        <v>0</v>
      </c>
      <c r="AM454" s="11">
        <f>IF(ISNA(VLOOKUP(CONCATENATE($B454,AM$2,"multi"),MW!$V$3:$W$600,2,0)),0,VLOOKUP(CONCATENATE($B454,AM$2,"multi"),MW!$V$3:$W$600,2,0))</f>
        <v>0</v>
      </c>
      <c r="AN454" s="11">
        <f>IF(ISNA(VLOOKUP(CONCATENATE($B454,AN$2,"multi"),MW!$V$3:$W$600,2,0)),0,VLOOKUP(CONCATENATE($B454,AN$2,"multi"),MW!$V$3:$W$600,2,0))</f>
        <v>0</v>
      </c>
      <c r="AO454" s="11">
        <f>IF(ISNA(VLOOKUP(CONCATENATE($B454,AO$2,"multi"),MW!$V$3:$W$600,2,0)),0,VLOOKUP(CONCATENATE($B454,AO$2,"multi"),MW!$V$3:$W$600,2,0))</f>
        <v>0</v>
      </c>
      <c r="AP454" s="11">
        <f>SUM(AE454:AO454)</f>
        <v>0</v>
      </c>
      <c r="AQ454" s="11">
        <f>IF(ISNA(VLOOKUP(CONCATENATE($B454,AQ$2,"multi"),'III-SUB'!$V$3:$W$633,2,0)),0,VLOOKUP(CONCATENATE($B454,AQ$2,"multi"),'III-SUB'!$V$3:$W$633,2,0))</f>
        <v>0</v>
      </c>
      <c r="AR454" s="11">
        <f>IF(ISNA(VLOOKUP(CONCATENATE($B454,AR$2,"multi"),'III-SUB'!$V$3:$W$633,2,0)),0,VLOOKUP(CONCATENATE($B454,AR$2,"multi"),'III-SUB'!$V$3:$W$633,2,0))</f>
        <v>0</v>
      </c>
      <c r="AS454" s="11">
        <f>IF(ISNA(VLOOKUP(CONCATENATE($B454,AS$2,"multi"),'III-SUB'!$V$3:$W$633,2,0)),0,VLOOKUP(CONCATENATE($B454,AS$2,"multi"),'III-SUB'!$V$3:$W$633,2,0))</f>
        <v>0</v>
      </c>
      <c r="AT454" s="11">
        <f>IF(ISNA(VLOOKUP(CONCATENATE($B454,AT$2,"multi"),'III-SUB'!$V$3:$W$633,2,0)),0,VLOOKUP(CONCATENATE($B454,AT$2,"multi"),'III-SUB'!$V$3:$W$633,2,0))</f>
        <v>0</v>
      </c>
      <c r="AU454" s="11">
        <f>IF(ISNA(VLOOKUP(CONCATENATE($B454,AU$2,"multi"),'III-SUB'!$V$3:$W$633,2,0)),0,VLOOKUP(CONCATENATE($B454,AU$2,"multi"),'III-SUB'!$V$3:$W$633,2,0))</f>
        <v>0</v>
      </c>
      <c r="AV454" s="11">
        <f>IF(ISNA(VLOOKUP(CONCATENATE($B454,AV$2,"multi"),'III-SUB'!$V$3:$W$633,2,0)),0,VLOOKUP(CONCATENATE($B454,AV$2,"multi"),'III-SUB'!$V$3:$W$633,2,0))</f>
        <v>0</v>
      </c>
      <c r="AW454" s="11">
        <f>IF(ISNA(VLOOKUP(CONCATENATE($B454,AW$2,"multi"),'III-SUB'!$V$3:$W$633,2,0)),0,VLOOKUP(CONCATENATE($B454,AW$2,"multi"),'III-SUB'!$V$3:$W$633,2,0))</f>
        <v>0</v>
      </c>
      <c r="AX454" s="11">
        <f>IF(ISNA(VLOOKUP(CONCATENATE($B454,AX$2,"multi"),'III-SUB'!$V$3:$W$633,2,0)),0,VLOOKUP(CONCATENATE($B454,AX$2,"multi"),'III-SUB'!$V$3:$W$633,2,0))</f>
        <v>0</v>
      </c>
      <c r="AY454" s="11">
        <f>IF(ISNA(VLOOKUP(CONCATENATE($B454,AY$2,"multi"),'III-SUB'!$V$3:$W$633,2,0)),0,VLOOKUP(CONCATENATE($B454,AY$2,"multi"),'III-SUB'!$V$3:$W$633,2,0))</f>
        <v>0</v>
      </c>
      <c r="AZ454" s="11">
        <f>IF(ISNA(VLOOKUP(CONCATENATE($B454,AZ$2,"multi"),'III-SUB'!$V$3:$W$633,2,0)),0,VLOOKUP(CONCATENATE($B454,AZ$2,"multi"),'III-SUB'!$V$3:$W$633,2,0))</f>
        <v>0</v>
      </c>
      <c r="BA454" s="11">
        <f>IF(ISNA(VLOOKUP(CONCATENATE($B454,BA$2,"multi"),'III-SUB'!$V$3:$W$633,2,0)),0,VLOOKUP(CONCATENATE($B454,BA$2,"multi"),'III-SUB'!$V$3:$W$633,2,0))</f>
        <v>0</v>
      </c>
      <c r="BB454" s="11">
        <f>IF(ISNA(VLOOKUP(CONCATENATE($B454,BB$2,"multi"),'III-SUB'!$V$3:$W$633,2,0)),0,VLOOKUP(CONCATENATE($B454,BB$2,"multi"),'III-SUB'!$V$3:$W$633,2,0))</f>
        <v>0</v>
      </c>
      <c r="BC454" s="11">
        <f>IF(ISNA(VLOOKUP(CONCATENATE($B454,BC$2,"multi"),'III-SUB'!$V$3:$W$633,2,0)),0,VLOOKUP(CONCATENATE($B454,BC$2,"multi"),'III-SUB'!$V$3:$W$633,2,0))</f>
        <v>0</v>
      </c>
      <c r="BD454" s="11">
        <f>SUM(AQ454:BC454)</f>
        <v>0</v>
      </c>
      <c r="BE454" s="11">
        <f>IF(ISNA(VLOOKUP(CONCATENATE($B454,AQ$2,"multi"),VHF!$V$3:$W$627,2,0)),0,VLOOKUP(CONCATENATE($B454,AQ$2,"multi"),VHF!$V$3:$W$627,2,0))</f>
        <v>0</v>
      </c>
      <c r="BF454" s="11">
        <f>IF(ISNA(VLOOKUP(CONCATENATE($B454,BF$2,"multi"),UHF!$V$3:$W$612,2,0)),0,VLOOKUP(CONCATENATE($B454,BF$2,"multi"),UHF!$V$3:$W$612,2,0))</f>
        <v>0</v>
      </c>
      <c r="BG454" s="11">
        <f>IF(ISNA(VLOOKUP(CONCATENATE($B454,BG$2,"multi"),UHF!$V$3:$W$612,2,0)),0,VLOOKUP(CONCATENATE($B454,BG$2,"multi"),UHF!$V$3:$W$612,2,0))</f>
        <v>0</v>
      </c>
      <c r="BH454" s="11">
        <f>IF(ISNA(VLOOKUP(CONCATENATE($B454,BH$2,"multi"),UHF!$V$3:$W$612,2,0)),0,VLOOKUP(CONCATENATE($B454,BH$2,"multi"),UHF!$V$3:$W$612,2,0))</f>
        <v>0</v>
      </c>
      <c r="BI454" s="11">
        <f>IF(ISNA(VLOOKUP(CONCATENATE($B454,BI$2,"multi"),UHF!$V$3:$W$612,2,0)),0,VLOOKUP(CONCATENATE($B454,BI$2,"multi"),UHF!$V$3:$W$612,2,0))</f>
        <v>0</v>
      </c>
      <c r="BJ454" s="11">
        <f>IF(ISNA(VLOOKUP(CONCATENATE($B454,BJ$2,"multi"),UHF!$V$3:$W$612,2,0)),0,VLOOKUP(CONCATENATE($B454,BJ$2,"multi"),UHF!$V$3:$W$612,2,0))</f>
        <v>0</v>
      </c>
      <c r="BK454" s="11">
        <f>IF(ISNA(VLOOKUP(CONCATENATE($B454,BK$2,"multi"),UHF!$V$3:$W$612,2,0)),0,VLOOKUP(CONCATENATE($B454,BK$2,"multi"),UHF!$V$3:$W$612,2,0))</f>
        <v>0</v>
      </c>
      <c r="BL454" s="11">
        <f>IF(ISNA(VLOOKUP(CONCATENATE($B454,BL$2,"multi"),UHF!$V$3:$W$612,2,0)),0,VLOOKUP(CONCATENATE($B454,BL$2,"multi"),UHF!$V$3:$W$612,2,0))</f>
        <v>0</v>
      </c>
      <c r="BM454" s="11">
        <f>IF(ISNA(VLOOKUP(CONCATENATE($B454,BM$2,"multi"),UHF!$V$3:$W$612,2,0)),0,VLOOKUP(CONCATENATE($B454,BM$2,"multi"),UHF!$V$3:$W$612,2,0))</f>
        <v>0</v>
      </c>
      <c r="BN454" s="11">
        <f>IF(ISNA(VLOOKUP(CONCATENATE($B454,BN$2,"multi"),UHF!$V$3:$W$612,2,0)),0,VLOOKUP(CONCATENATE($B454,BN$2,"multi"),UHF!$V$3:$W$612,2,0))</f>
        <v>0</v>
      </c>
      <c r="BO454" s="11">
        <f>IF(ISNA(VLOOKUP(CONCATENATE($B454,BO$2,"multi"),UHF!$V$3:$W$612,2,0)),0,VLOOKUP(CONCATENATE($B454,BO$2,"multi"),UHF!$V$3:$W$612,2,0))</f>
        <v>0</v>
      </c>
      <c r="BP454" s="11">
        <f>IF(ISNA(VLOOKUP(CONCATENATE($B454,BP$2,"multi"),UHF!$V$3:$W$612,2,0)),0,VLOOKUP(CONCATENATE($B454,BP$2,"multi"),UHF!$V$3:$W$612,2,0))</f>
        <v>0</v>
      </c>
      <c r="BQ454" s="11">
        <f>IF(ISNA(VLOOKUP(CONCATENATE($B454,BQ$2,"multi"),UHF!$V$3:$W$612,2,0)),0,VLOOKUP(CONCATENATE($B454,BQ$2,"multi"),UHF!$V$3:$W$612,2,0))</f>
        <v>0</v>
      </c>
      <c r="BR454" s="11">
        <f>SUM(BF454:BQ454)</f>
        <v>0</v>
      </c>
      <c r="BS454" s="11">
        <f>IF(ISNA(VLOOKUP(CONCATENATE($B454,BS$2,"multi"),'A1'!$V$3:$W$612,2,0)),0,VLOOKUP(CONCATENATE($B454,BS$2,"multi"),'A1'!$V$3:$W$612,2,0))</f>
        <v>0</v>
      </c>
    </row>
    <row r="455" spans="2:71" x14ac:dyDescent="0.2">
      <c r="B455" s="8">
        <f>'Seznam-MO'!A466</f>
        <v>0</v>
      </c>
      <c r="C455" s="11">
        <f>IF(ISNA(VLOOKUP(CONCATENATE($B455,C$2,"multi"),'I-SUB'!$V$3:$W$624,2,0)),0,VLOOKUP(CONCATENATE($B455,C$2,"multi"),'I-SUB'!$V$3:$W$624,2,0))</f>
        <v>0</v>
      </c>
      <c r="D455" s="11">
        <f>IF(ISNA(VLOOKUP(CONCATENATE($B455,D$2,"multi"),'I-SUB'!$V$3:$W$624,2,0)),0,VLOOKUP(CONCATENATE($B455,D$2,"multi"),'I-SUB'!$V$3:$W$624,2,0))</f>
        <v>0</v>
      </c>
      <c r="E455" s="11">
        <f>IF(ISNA(VLOOKUP(CONCATENATE($B455,E$2,"multi"),'I-SUB'!$V$3:$W$624,2,0)),0,VLOOKUP(CONCATENATE($B455,E$2,"multi"),'I-SUB'!$V$3:$W$624,2,0))</f>
        <v>0</v>
      </c>
      <c r="F455" s="11">
        <f>IF(ISNA(VLOOKUP(CONCATENATE($B455,F$2,"multi"),'I-SUB'!$V$3:$W$624,2,0)),0,VLOOKUP(CONCATENATE($B455,F$2,"multi"),'I-SUB'!$V$3:$W$624,2,0))</f>
        <v>0</v>
      </c>
      <c r="G455" s="11">
        <f>IF(ISNA(VLOOKUP(CONCATENATE($B455,G$2,"multi"),'I-SUB'!$V$3:$W$624,2,0)),0,VLOOKUP(CONCATENATE($B455,G$2,"multi"),'I-SUB'!$V$3:$W$624,2,0))</f>
        <v>0</v>
      </c>
      <c r="H455" s="11">
        <f>IF(ISNA(VLOOKUP(CONCATENATE($B455,H$2,"multi"),'I-SUB'!$V$3:$W$624,2,0)),0,VLOOKUP(CONCATENATE($B455,H$2,"multi"),'I-SUB'!$V$3:$W$624,2,0))</f>
        <v>0</v>
      </c>
      <c r="I455" s="11">
        <f>IF(ISNA(VLOOKUP(CONCATENATE($B455,I$2,"multi"),'I-SUB'!$V$3:$W$624,2,0)),0,VLOOKUP(CONCATENATE($B455,I$2,"multi"),'I-SUB'!$V$3:$W$624,2,0))</f>
        <v>0</v>
      </c>
      <c r="J455" s="11">
        <f>IF(ISNA(VLOOKUP(CONCATENATE($B455,J$2,"multi"),'I-SUB'!$V$3:$W$624,2,0)),0,VLOOKUP(CONCATENATE($B455,J$2,"multi"),'I-SUB'!$V$3:$W$624,2,0))</f>
        <v>0</v>
      </c>
      <c r="K455" s="11">
        <f>IF(ISNA(VLOOKUP(CONCATENATE($B455,K$2,"multi"),'I-SUB'!$V$3:$W$624,2,0)),0,VLOOKUP(CONCATENATE($B455,K$2,"multi"),'I-SUB'!$V$3:$W$624,2,0))</f>
        <v>0</v>
      </c>
      <c r="L455" s="11">
        <f>IF(ISNA(VLOOKUP(CONCATENATE($B455,L$2,"multi"),'I-SUB'!$V$3:$W$624,2,0)),0,VLOOKUP(CONCATENATE($B455,L$2,"multi"),'I-SUB'!$V$3:$W$624,2,0))</f>
        <v>0</v>
      </c>
      <c r="M455" s="11">
        <f>IF(ISNA(VLOOKUP(CONCATENATE($B455,M$2,"multi"),'I-SUB'!$V$3:$W$624,2,0)),0,VLOOKUP(CONCATENATE($B455,M$2,"multi"),'I-SUB'!$V$3:$W$624,2,0))</f>
        <v>0</v>
      </c>
      <c r="N455" s="11">
        <f>IF(ISNA(VLOOKUP(CONCATENATE($B455,N$2,"multi"),'I-SUB'!$V$3:$W$624,2,0)),0,VLOOKUP(CONCATENATE($B455,N$2,"multi"),'I-SUB'!$V$3:$W$624,2,0))</f>
        <v>0</v>
      </c>
      <c r="O455" s="11">
        <f>IF(ISNA(VLOOKUP(CONCATENATE($B455,O$2,"multi"),'I-SUB'!$V$3:$W$624,2,0)),0,VLOOKUP(CONCATENATE($B455,O$2,"multi"),'I-SUB'!$V$3:$W$624,2,0))</f>
        <v>0</v>
      </c>
      <c r="P455" s="11">
        <f>SUM(C455:O455)</f>
        <v>0</v>
      </c>
      <c r="Q455" s="11">
        <f>IF(ISNA(VLOOKUP(CONCATENATE($B455,Q$2,"multi"),'II-SUB'!$V$3:$W$630,2,0)),0,VLOOKUP(CONCATENATE($B455,Q$2,"multi"),'II-SUB'!$V$3:$W$630,2,0))</f>
        <v>0</v>
      </c>
      <c r="R455" s="11">
        <f>IF(ISNA(VLOOKUP(CONCATENATE($B455,R$2,"multi"),'II-SUB'!$V$3:$W$630,2,0)),0,VLOOKUP(CONCATENATE($B455,R$2,"multi"),'II-SUB'!$V$3:$W$630,2,0))</f>
        <v>0</v>
      </c>
      <c r="S455" s="11">
        <f>IF(ISNA(VLOOKUP(CONCATENATE($B455,S$2,"multi"),'II-SUB'!$V$3:$W$630,2,0)),0,VLOOKUP(CONCATENATE($B455,S$2,"multi"),'II-SUB'!$V$3:$W$630,2,0))</f>
        <v>0</v>
      </c>
      <c r="T455" s="11">
        <f>IF(ISNA(VLOOKUP(CONCATENATE($B455,T$2,"multi"),'II-SUB'!$V$3:$W$630,2,0)),0,VLOOKUP(CONCATENATE($B455,T$2,"multi"),'II-SUB'!$V$3:$W$630,2,0))</f>
        <v>0</v>
      </c>
      <c r="U455" s="11">
        <f>IF(ISNA(VLOOKUP(CONCATENATE($B455,U$2,"multi"),'II-SUB'!$V$3:$W$630,2,0)),0,VLOOKUP(CONCATENATE($B455,U$2,"multi"),'II-SUB'!$V$3:$W$630,2,0))</f>
        <v>0</v>
      </c>
      <c r="V455" s="11">
        <f>IF(ISNA(VLOOKUP(CONCATENATE($B455,V$2,"multi"),'II-SUB'!$V$3:$W$630,2,0)),0,VLOOKUP(CONCATENATE($B455,V$2,"multi"),'II-SUB'!$V$3:$W$630,2,0))</f>
        <v>0</v>
      </c>
      <c r="W455" s="11">
        <f>IF(ISNA(VLOOKUP(CONCATENATE($B455,W$2,"multi"),'II-SUB'!$V$3:$W$630,2,0)),0,VLOOKUP(CONCATENATE($B455,W$2,"multi"),'II-SUB'!$V$3:$W$630,2,0))</f>
        <v>0</v>
      </c>
      <c r="X455" s="11">
        <f>IF(ISNA(VLOOKUP(CONCATENATE($B455,X$2,"multi"),'II-SUB'!$V$3:$W$630,2,0)),0,VLOOKUP(CONCATENATE($B455,X$2,"multi"),'II-SUB'!$V$3:$W$630,2,0))</f>
        <v>0</v>
      </c>
      <c r="Y455" s="11">
        <f>IF(ISNA(VLOOKUP(CONCATENATE($B455,Y$2,"multi"),'II-SUB'!$V$3:$W$630,2,0)),0,VLOOKUP(CONCATENATE($B455,Y$2,"multi"),'II-SUB'!$V$3:$W$630,2,0))</f>
        <v>0</v>
      </c>
      <c r="Z455" s="11">
        <f>IF(ISNA(VLOOKUP(CONCATENATE($B455,Z$2,"multi"),'II-SUB'!$V$3:$W$630,2,0)),0,VLOOKUP(CONCATENATE($B455,Z$2,"multi"),'II-SUB'!$V$3:$W$630,2,0))</f>
        <v>0</v>
      </c>
      <c r="AA455" s="11">
        <f>IF(ISNA(VLOOKUP(CONCATENATE($B455,AA$2,"multi"),'II-SUB'!$V$3:$W$630,2,0)),0,VLOOKUP(CONCATENATE($B455,AA$2,"multi"),'II-SUB'!$V$3:$W$630,2,0))</f>
        <v>0</v>
      </c>
      <c r="AB455" s="11">
        <f>IF(ISNA(VLOOKUP(CONCATENATE($B455,AB$2,"multi"),'II-SUB'!$V$3:$W$630,2,0)),0,VLOOKUP(CONCATENATE($B455,AB$2,"multi"),'II-SUB'!$V$3:$W$630,2,0))</f>
        <v>0</v>
      </c>
      <c r="AC455" s="11">
        <f>IF(ISNA(VLOOKUP(CONCATENATE($B455,AC$2,"multi"),'II-SUB'!$V$3:$W$630,2,0)),0,VLOOKUP(CONCATENATE($B455,AC$2,"multi"),'II-SUB'!$V$3:$W$630,2,0))</f>
        <v>0</v>
      </c>
      <c r="AD455" s="11">
        <f>SUM(Q455:AC455)</f>
        <v>0</v>
      </c>
      <c r="AE455" s="11">
        <f>IF(ISNA(VLOOKUP(CONCATENATE($B455,AE$2,"multi"),MW!$V$3:$W$600,2,0)),0,VLOOKUP(CONCATENATE($B455,AE$2,"multi"),MW!$V$3:$W$600,2,0))</f>
        <v>0</v>
      </c>
      <c r="AF455" s="11">
        <f>IF(ISNA(VLOOKUP(CONCATENATE($B455,AF$2,"multi"),MW!$V$3:$W$600,2,0)),0,VLOOKUP(CONCATENATE($B455,AF$2,"multi"),MW!$V$3:$W$600,2,0))</f>
        <v>0</v>
      </c>
      <c r="AG455" s="11">
        <f>IF(ISNA(VLOOKUP(CONCATENATE($B455,AG$2,"multi"),MW!$V$3:$W$600,2,0)),0,VLOOKUP(CONCATENATE($B455,AG$2,"multi"),MW!$V$3:$W$600,2,0))</f>
        <v>0</v>
      </c>
      <c r="AH455" s="11">
        <f>IF(ISNA(VLOOKUP(CONCATENATE($B455,AH$2,"multi"),MW!$V$3:$W$600,2,0)),0,VLOOKUP(CONCATENATE($B455,AH$2,"multi"),MW!$V$3:$W$600,2,0))</f>
        <v>0</v>
      </c>
      <c r="AI455" s="11">
        <f>IF(ISNA(VLOOKUP(CONCATENATE($B455,AI$2,"multi"),MW!$V$3:$W$600,2,0)),0,VLOOKUP(CONCATENATE($B455,AI$2,"multi"),MW!$V$3:$W$600,2,0))</f>
        <v>0</v>
      </c>
      <c r="AJ455" s="11">
        <f>IF(ISNA(VLOOKUP(CONCATENATE($B455,AJ$2,"multi"),MW!$V$3:$W$600,2,0)),0,VLOOKUP(CONCATENATE($B455,AJ$2,"multi"),MW!$V$3:$W$600,2,0))</f>
        <v>0</v>
      </c>
      <c r="AK455" s="11">
        <f>IF(ISNA(VLOOKUP(CONCATENATE($B455,AK$2,"multi"),MW!$V$3:$W$600,2,0)),0,VLOOKUP(CONCATENATE($B455,AK$2,"multi"),MW!$V$3:$W$600,2,0))</f>
        <v>0</v>
      </c>
      <c r="AL455" s="11">
        <f>IF(ISNA(VLOOKUP(CONCATENATE($B455,AL$2,"multi"),MW!$V$3:$W$600,2,0)),0,VLOOKUP(CONCATENATE($B455,AL$2,"multi"),MW!$V$3:$W$600,2,0))</f>
        <v>0</v>
      </c>
      <c r="AM455" s="11">
        <f>IF(ISNA(VLOOKUP(CONCATENATE($B455,AM$2,"multi"),MW!$V$3:$W$600,2,0)),0,VLOOKUP(CONCATENATE($B455,AM$2,"multi"),MW!$V$3:$W$600,2,0))</f>
        <v>0</v>
      </c>
      <c r="AN455" s="11">
        <f>IF(ISNA(VLOOKUP(CONCATENATE($B455,AN$2,"multi"),MW!$V$3:$W$600,2,0)),0,VLOOKUP(CONCATENATE($B455,AN$2,"multi"),MW!$V$3:$W$600,2,0))</f>
        <v>0</v>
      </c>
      <c r="AO455" s="11">
        <f>IF(ISNA(VLOOKUP(CONCATENATE($B455,AO$2,"multi"),MW!$V$3:$W$600,2,0)),0,VLOOKUP(CONCATENATE($B455,AO$2,"multi"),MW!$V$3:$W$600,2,0))</f>
        <v>0</v>
      </c>
      <c r="AP455" s="11">
        <f>SUM(AE455:AO455)</f>
        <v>0</v>
      </c>
      <c r="AQ455" s="11">
        <f>IF(ISNA(VLOOKUP(CONCATENATE($B455,AQ$2,"multi"),'III-SUB'!$V$3:$W$633,2,0)),0,VLOOKUP(CONCATENATE($B455,AQ$2,"multi"),'III-SUB'!$V$3:$W$633,2,0))</f>
        <v>0</v>
      </c>
      <c r="AR455" s="11">
        <f>IF(ISNA(VLOOKUP(CONCATENATE($B455,AR$2,"multi"),'III-SUB'!$V$3:$W$633,2,0)),0,VLOOKUP(CONCATENATE($B455,AR$2,"multi"),'III-SUB'!$V$3:$W$633,2,0))</f>
        <v>0</v>
      </c>
      <c r="AS455" s="11">
        <f>IF(ISNA(VLOOKUP(CONCATENATE($B455,AS$2,"multi"),'III-SUB'!$V$3:$W$633,2,0)),0,VLOOKUP(CONCATENATE($B455,AS$2,"multi"),'III-SUB'!$V$3:$W$633,2,0))</f>
        <v>0</v>
      </c>
      <c r="AT455" s="11">
        <f>IF(ISNA(VLOOKUP(CONCATENATE($B455,AT$2,"multi"),'III-SUB'!$V$3:$W$633,2,0)),0,VLOOKUP(CONCATENATE($B455,AT$2,"multi"),'III-SUB'!$V$3:$W$633,2,0))</f>
        <v>0</v>
      </c>
      <c r="AU455" s="11">
        <f>IF(ISNA(VLOOKUP(CONCATENATE($B455,AU$2,"multi"),'III-SUB'!$V$3:$W$633,2,0)),0,VLOOKUP(CONCATENATE($B455,AU$2,"multi"),'III-SUB'!$V$3:$W$633,2,0))</f>
        <v>0</v>
      </c>
      <c r="AV455" s="11">
        <f>IF(ISNA(VLOOKUP(CONCATENATE($B455,AV$2,"multi"),'III-SUB'!$V$3:$W$633,2,0)),0,VLOOKUP(CONCATENATE($B455,AV$2,"multi"),'III-SUB'!$V$3:$W$633,2,0))</f>
        <v>0</v>
      </c>
      <c r="AW455" s="11">
        <f>IF(ISNA(VLOOKUP(CONCATENATE($B455,AW$2,"multi"),'III-SUB'!$V$3:$W$633,2,0)),0,VLOOKUP(CONCATENATE($B455,AW$2,"multi"),'III-SUB'!$V$3:$W$633,2,0))</f>
        <v>0</v>
      </c>
      <c r="AX455" s="11">
        <f>IF(ISNA(VLOOKUP(CONCATENATE($B455,AX$2,"multi"),'III-SUB'!$V$3:$W$633,2,0)),0,VLOOKUP(CONCATENATE($B455,AX$2,"multi"),'III-SUB'!$V$3:$W$633,2,0))</f>
        <v>0</v>
      </c>
      <c r="AY455" s="11">
        <f>IF(ISNA(VLOOKUP(CONCATENATE($B455,AY$2,"multi"),'III-SUB'!$V$3:$W$633,2,0)),0,VLOOKUP(CONCATENATE($B455,AY$2,"multi"),'III-SUB'!$V$3:$W$633,2,0))</f>
        <v>0</v>
      </c>
      <c r="AZ455" s="11">
        <f>IF(ISNA(VLOOKUP(CONCATENATE($B455,AZ$2,"multi"),'III-SUB'!$V$3:$W$633,2,0)),0,VLOOKUP(CONCATENATE($B455,AZ$2,"multi"),'III-SUB'!$V$3:$W$633,2,0))</f>
        <v>0</v>
      </c>
      <c r="BA455" s="11">
        <f>IF(ISNA(VLOOKUP(CONCATENATE($B455,BA$2,"multi"),'III-SUB'!$V$3:$W$633,2,0)),0,VLOOKUP(CONCATENATE($B455,BA$2,"multi"),'III-SUB'!$V$3:$W$633,2,0))</f>
        <v>0</v>
      </c>
      <c r="BB455" s="11">
        <f>IF(ISNA(VLOOKUP(CONCATENATE($B455,BB$2,"multi"),'III-SUB'!$V$3:$W$633,2,0)),0,VLOOKUP(CONCATENATE($B455,BB$2,"multi"),'III-SUB'!$V$3:$W$633,2,0))</f>
        <v>0</v>
      </c>
      <c r="BC455" s="11">
        <f>IF(ISNA(VLOOKUP(CONCATENATE($B455,BC$2,"multi"),'III-SUB'!$V$3:$W$633,2,0)),0,VLOOKUP(CONCATENATE($B455,BC$2,"multi"),'III-SUB'!$V$3:$W$633,2,0))</f>
        <v>0</v>
      </c>
      <c r="BD455" s="11">
        <f>SUM(AQ455:BC455)</f>
        <v>0</v>
      </c>
      <c r="BE455" s="11">
        <f>IF(ISNA(VLOOKUP(CONCATENATE($B455,AQ$2,"multi"),VHF!$V$3:$W$627,2,0)),0,VLOOKUP(CONCATENATE($B455,AQ$2,"multi"),VHF!$V$3:$W$627,2,0))</f>
        <v>0</v>
      </c>
      <c r="BF455" s="11">
        <f>IF(ISNA(VLOOKUP(CONCATENATE($B455,BF$2,"multi"),UHF!$V$3:$W$612,2,0)),0,VLOOKUP(CONCATENATE($B455,BF$2,"multi"),UHF!$V$3:$W$612,2,0))</f>
        <v>0</v>
      </c>
      <c r="BG455" s="11">
        <f>IF(ISNA(VLOOKUP(CONCATENATE($B455,BG$2,"multi"),UHF!$V$3:$W$612,2,0)),0,VLOOKUP(CONCATENATE($B455,BG$2,"multi"),UHF!$V$3:$W$612,2,0))</f>
        <v>0</v>
      </c>
      <c r="BH455" s="11">
        <f>IF(ISNA(VLOOKUP(CONCATENATE($B455,BH$2,"multi"),UHF!$V$3:$W$612,2,0)),0,VLOOKUP(CONCATENATE($B455,BH$2,"multi"),UHF!$V$3:$W$612,2,0))</f>
        <v>0</v>
      </c>
      <c r="BI455" s="11">
        <f>IF(ISNA(VLOOKUP(CONCATENATE($B455,BI$2,"multi"),UHF!$V$3:$W$612,2,0)),0,VLOOKUP(CONCATENATE($B455,BI$2,"multi"),UHF!$V$3:$W$612,2,0))</f>
        <v>0</v>
      </c>
      <c r="BJ455" s="11">
        <f>IF(ISNA(VLOOKUP(CONCATENATE($B455,BJ$2,"multi"),UHF!$V$3:$W$612,2,0)),0,VLOOKUP(CONCATENATE($B455,BJ$2,"multi"),UHF!$V$3:$W$612,2,0))</f>
        <v>0</v>
      </c>
      <c r="BK455" s="11">
        <f>IF(ISNA(VLOOKUP(CONCATENATE($B455,BK$2,"multi"),UHF!$V$3:$W$612,2,0)),0,VLOOKUP(CONCATENATE($B455,BK$2,"multi"),UHF!$V$3:$W$612,2,0))</f>
        <v>0</v>
      </c>
      <c r="BL455" s="11">
        <f>IF(ISNA(VLOOKUP(CONCATENATE($B455,BL$2,"multi"),UHF!$V$3:$W$612,2,0)),0,VLOOKUP(CONCATENATE($B455,BL$2,"multi"),UHF!$V$3:$W$612,2,0))</f>
        <v>0</v>
      </c>
      <c r="BM455" s="11">
        <f>IF(ISNA(VLOOKUP(CONCATENATE($B455,BM$2,"multi"),UHF!$V$3:$W$612,2,0)),0,VLOOKUP(CONCATENATE($B455,BM$2,"multi"),UHF!$V$3:$W$612,2,0))</f>
        <v>0</v>
      </c>
      <c r="BN455" s="11">
        <f>IF(ISNA(VLOOKUP(CONCATENATE($B455,BN$2,"multi"),UHF!$V$3:$W$612,2,0)),0,VLOOKUP(CONCATENATE($B455,BN$2,"multi"),UHF!$V$3:$W$612,2,0))</f>
        <v>0</v>
      </c>
      <c r="BO455" s="11">
        <f>IF(ISNA(VLOOKUP(CONCATENATE($B455,BO$2,"multi"),UHF!$V$3:$W$612,2,0)),0,VLOOKUP(CONCATENATE($B455,BO$2,"multi"),UHF!$V$3:$W$612,2,0))</f>
        <v>0</v>
      </c>
      <c r="BP455" s="11">
        <f>IF(ISNA(VLOOKUP(CONCATENATE($B455,BP$2,"multi"),UHF!$V$3:$W$612,2,0)),0,VLOOKUP(CONCATENATE($B455,BP$2,"multi"),UHF!$V$3:$W$612,2,0))</f>
        <v>0</v>
      </c>
      <c r="BQ455" s="11">
        <f>IF(ISNA(VLOOKUP(CONCATENATE($B455,BQ$2,"multi"),UHF!$V$3:$W$612,2,0)),0,VLOOKUP(CONCATENATE($B455,BQ$2,"multi"),UHF!$V$3:$W$612,2,0))</f>
        <v>0</v>
      </c>
      <c r="BR455" s="11">
        <f>SUM(BF455:BQ455)</f>
        <v>0</v>
      </c>
      <c r="BS455" s="11">
        <f>IF(ISNA(VLOOKUP(CONCATENATE($B455,BS$2,"multi"),'A1'!$V$3:$W$612,2,0)),0,VLOOKUP(CONCATENATE($B455,BS$2,"multi"),'A1'!$V$3:$W$612,2,0))</f>
        <v>0</v>
      </c>
    </row>
    <row r="456" spans="2:71" x14ac:dyDescent="0.2">
      <c r="B456" s="8">
        <f>'Seznam-MO'!A467</f>
        <v>0</v>
      </c>
      <c r="C456" s="11">
        <f>IF(ISNA(VLOOKUP(CONCATENATE($B456,C$2,"multi"),'I-SUB'!$V$3:$W$624,2,0)),0,VLOOKUP(CONCATENATE($B456,C$2,"multi"),'I-SUB'!$V$3:$W$624,2,0))</f>
        <v>0</v>
      </c>
      <c r="D456" s="11">
        <f>IF(ISNA(VLOOKUP(CONCATENATE($B456,D$2,"multi"),'I-SUB'!$V$3:$W$624,2,0)),0,VLOOKUP(CONCATENATE($B456,D$2,"multi"),'I-SUB'!$V$3:$W$624,2,0))</f>
        <v>0</v>
      </c>
      <c r="E456" s="11">
        <f>IF(ISNA(VLOOKUP(CONCATENATE($B456,E$2,"multi"),'I-SUB'!$V$3:$W$624,2,0)),0,VLOOKUP(CONCATENATE($B456,E$2,"multi"),'I-SUB'!$V$3:$W$624,2,0))</f>
        <v>0</v>
      </c>
      <c r="F456" s="11">
        <f>IF(ISNA(VLOOKUP(CONCATENATE($B456,F$2,"multi"),'I-SUB'!$V$3:$W$624,2,0)),0,VLOOKUP(CONCATENATE($B456,F$2,"multi"),'I-SUB'!$V$3:$W$624,2,0))</f>
        <v>0</v>
      </c>
      <c r="G456" s="11">
        <f>IF(ISNA(VLOOKUP(CONCATENATE($B456,G$2,"multi"),'I-SUB'!$V$3:$W$624,2,0)),0,VLOOKUP(CONCATENATE($B456,G$2,"multi"),'I-SUB'!$V$3:$W$624,2,0))</f>
        <v>0</v>
      </c>
      <c r="H456" s="11">
        <f>IF(ISNA(VLOOKUP(CONCATENATE($B456,H$2,"multi"),'I-SUB'!$V$3:$W$624,2,0)),0,VLOOKUP(CONCATENATE($B456,H$2,"multi"),'I-SUB'!$V$3:$W$624,2,0))</f>
        <v>0</v>
      </c>
      <c r="I456" s="11">
        <f>IF(ISNA(VLOOKUP(CONCATENATE($B456,I$2,"multi"),'I-SUB'!$V$3:$W$624,2,0)),0,VLOOKUP(CONCATENATE($B456,I$2,"multi"),'I-SUB'!$V$3:$W$624,2,0))</f>
        <v>0</v>
      </c>
      <c r="J456" s="11">
        <f>IF(ISNA(VLOOKUP(CONCATENATE($B456,J$2,"multi"),'I-SUB'!$V$3:$W$624,2,0)),0,VLOOKUP(CONCATENATE($B456,J$2,"multi"),'I-SUB'!$V$3:$W$624,2,0))</f>
        <v>0</v>
      </c>
      <c r="K456" s="11">
        <f>IF(ISNA(VLOOKUP(CONCATENATE($B456,K$2,"multi"),'I-SUB'!$V$3:$W$624,2,0)),0,VLOOKUP(CONCATENATE($B456,K$2,"multi"),'I-SUB'!$V$3:$W$624,2,0))</f>
        <v>0</v>
      </c>
      <c r="L456" s="11">
        <f>IF(ISNA(VLOOKUP(CONCATENATE($B456,L$2,"multi"),'I-SUB'!$V$3:$W$624,2,0)),0,VLOOKUP(CONCATENATE($B456,L$2,"multi"),'I-SUB'!$V$3:$W$624,2,0))</f>
        <v>0</v>
      </c>
      <c r="M456" s="11">
        <f>IF(ISNA(VLOOKUP(CONCATENATE($B456,M$2,"multi"),'I-SUB'!$V$3:$W$624,2,0)),0,VLOOKUP(CONCATENATE($B456,M$2,"multi"),'I-SUB'!$V$3:$W$624,2,0))</f>
        <v>0</v>
      </c>
      <c r="N456" s="11">
        <f>IF(ISNA(VLOOKUP(CONCATENATE($B456,N$2,"multi"),'I-SUB'!$V$3:$W$624,2,0)),0,VLOOKUP(CONCATENATE($B456,N$2,"multi"),'I-SUB'!$V$3:$W$624,2,0))</f>
        <v>0</v>
      </c>
      <c r="O456" s="11">
        <f>IF(ISNA(VLOOKUP(CONCATENATE($B456,O$2,"multi"),'I-SUB'!$V$3:$W$624,2,0)),0,VLOOKUP(CONCATENATE($B456,O$2,"multi"),'I-SUB'!$V$3:$W$624,2,0))</f>
        <v>0</v>
      </c>
      <c r="P456" s="11">
        <f>SUM(C456:O456)</f>
        <v>0</v>
      </c>
      <c r="Q456" s="11">
        <f>IF(ISNA(VLOOKUP(CONCATENATE($B456,Q$2,"multi"),'II-SUB'!$V$3:$W$630,2,0)),0,VLOOKUP(CONCATENATE($B456,Q$2,"multi"),'II-SUB'!$V$3:$W$630,2,0))</f>
        <v>0</v>
      </c>
      <c r="R456" s="11">
        <f>IF(ISNA(VLOOKUP(CONCATENATE($B456,R$2,"multi"),'II-SUB'!$V$3:$W$630,2,0)),0,VLOOKUP(CONCATENATE($B456,R$2,"multi"),'II-SUB'!$V$3:$W$630,2,0))</f>
        <v>0</v>
      </c>
      <c r="S456" s="11">
        <f>IF(ISNA(VLOOKUP(CONCATENATE($B456,S$2,"multi"),'II-SUB'!$V$3:$W$630,2,0)),0,VLOOKUP(CONCATENATE($B456,S$2,"multi"),'II-SUB'!$V$3:$W$630,2,0))</f>
        <v>0</v>
      </c>
      <c r="T456" s="11">
        <f>IF(ISNA(VLOOKUP(CONCATENATE($B456,T$2,"multi"),'II-SUB'!$V$3:$W$630,2,0)),0,VLOOKUP(CONCATENATE($B456,T$2,"multi"),'II-SUB'!$V$3:$W$630,2,0))</f>
        <v>0</v>
      </c>
      <c r="U456" s="11">
        <f>IF(ISNA(VLOOKUP(CONCATENATE($B456,U$2,"multi"),'II-SUB'!$V$3:$W$630,2,0)),0,VLOOKUP(CONCATENATE($B456,U$2,"multi"),'II-SUB'!$V$3:$W$630,2,0))</f>
        <v>0</v>
      </c>
      <c r="V456" s="11">
        <f>IF(ISNA(VLOOKUP(CONCATENATE($B456,V$2,"multi"),'II-SUB'!$V$3:$W$630,2,0)),0,VLOOKUP(CONCATENATE($B456,V$2,"multi"),'II-SUB'!$V$3:$W$630,2,0))</f>
        <v>0</v>
      </c>
      <c r="W456" s="11">
        <f>IF(ISNA(VLOOKUP(CONCATENATE($B456,W$2,"multi"),'II-SUB'!$V$3:$W$630,2,0)),0,VLOOKUP(CONCATENATE($B456,W$2,"multi"),'II-SUB'!$V$3:$W$630,2,0))</f>
        <v>0</v>
      </c>
      <c r="X456" s="11">
        <f>IF(ISNA(VLOOKUP(CONCATENATE($B456,X$2,"multi"),'II-SUB'!$V$3:$W$630,2,0)),0,VLOOKUP(CONCATENATE($B456,X$2,"multi"),'II-SUB'!$V$3:$W$630,2,0))</f>
        <v>0</v>
      </c>
      <c r="Y456" s="11">
        <f>IF(ISNA(VLOOKUP(CONCATENATE($B456,Y$2,"multi"),'II-SUB'!$V$3:$W$630,2,0)),0,VLOOKUP(CONCATENATE($B456,Y$2,"multi"),'II-SUB'!$V$3:$W$630,2,0))</f>
        <v>0</v>
      </c>
      <c r="Z456" s="11">
        <f>IF(ISNA(VLOOKUP(CONCATENATE($B456,Z$2,"multi"),'II-SUB'!$V$3:$W$630,2,0)),0,VLOOKUP(CONCATENATE($B456,Z$2,"multi"),'II-SUB'!$V$3:$W$630,2,0))</f>
        <v>0</v>
      </c>
      <c r="AA456" s="11">
        <f>IF(ISNA(VLOOKUP(CONCATENATE($B456,AA$2,"multi"),'II-SUB'!$V$3:$W$630,2,0)),0,VLOOKUP(CONCATENATE($B456,AA$2,"multi"),'II-SUB'!$V$3:$W$630,2,0))</f>
        <v>0</v>
      </c>
      <c r="AB456" s="11">
        <f>IF(ISNA(VLOOKUP(CONCATENATE($B456,AB$2,"multi"),'II-SUB'!$V$3:$W$630,2,0)),0,VLOOKUP(CONCATENATE($B456,AB$2,"multi"),'II-SUB'!$V$3:$W$630,2,0))</f>
        <v>0</v>
      </c>
      <c r="AC456" s="11">
        <f>IF(ISNA(VLOOKUP(CONCATENATE($B456,AC$2,"multi"),'II-SUB'!$V$3:$W$630,2,0)),0,VLOOKUP(CONCATENATE($B456,AC$2,"multi"),'II-SUB'!$V$3:$W$630,2,0))</f>
        <v>0</v>
      </c>
      <c r="AD456" s="11">
        <f>SUM(Q456:AC456)</f>
        <v>0</v>
      </c>
      <c r="AE456" s="11">
        <f>IF(ISNA(VLOOKUP(CONCATENATE($B456,AE$2,"multi"),MW!$V$3:$W$600,2,0)),0,VLOOKUP(CONCATENATE($B456,AE$2,"multi"),MW!$V$3:$W$600,2,0))</f>
        <v>0</v>
      </c>
      <c r="AF456" s="11">
        <f>IF(ISNA(VLOOKUP(CONCATENATE($B456,AF$2,"multi"),MW!$V$3:$W$600,2,0)),0,VLOOKUP(CONCATENATE($B456,AF$2,"multi"),MW!$V$3:$W$600,2,0))</f>
        <v>0</v>
      </c>
      <c r="AG456" s="11">
        <f>IF(ISNA(VLOOKUP(CONCATENATE($B456,AG$2,"multi"),MW!$V$3:$W$600,2,0)),0,VLOOKUP(CONCATENATE($B456,AG$2,"multi"),MW!$V$3:$W$600,2,0))</f>
        <v>0</v>
      </c>
      <c r="AH456" s="11">
        <f>IF(ISNA(VLOOKUP(CONCATENATE($B456,AH$2,"multi"),MW!$V$3:$W$600,2,0)),0,VLOOKUP(CONCATENATE($B456,AH$2,"multi"),MW!$V$3:$W$600,2,0))</f>
        <v>0</v>
      </c>
      <c r="AI456" s="11">
        <f>IF(ISNA(VLOOKUP(CONCATENATE($B456,AI$2,"multi"),MW!$V$3:$W$600,2,0)),0,VLOOKUP(CONCATENATE($B456,AI$2,"multi"),MW!$V$3:$W$600,2,0))</f>
        <v>0</v>
      </c>
      <c r="AJ456" s="11">
        <f>IF(ISNA(VLOOKUP(CONCATENATE($B456,AJ$2,"multi"),MW!$V$3:$W$600,2,0)),0,VLOOKUP(CONCATENATE($B456,AJ$2,"multi"),MW!$V$3:$W$600,2,0))</f>
        <v>0</v>
      </c>
      <c r="AK456" s="11">
        <f>IF(ISNA(VLOOKUP(CONCATENATE($B456,AK$2,"multi"),MW!$V$3:$W$600,2,0)),0,VLOOKUP(CONCATENATE($B456,AK$2,"multi"),MW!$V$3:$W$600,2,0))</f>
        <v>0</v>
      </c>
      <c r="AL456" s="11">
        <f>IF(ISNA(VLOOKUP(CONCATENATE($B456,AL$2,"multi"),MW!$V$3:$W$600,2,0)),0,VLOOKUP(CONCATENATE($B456,AL$2,"multi"),MW!$V$3:$W$600,2,0))</f>
        <v>0</v>
      </c>
      <c r="AM456" s="11">
        <f>IF(ISNA(VLOOKUP(CONCATENATE($B456,AM$2,"multi"),MW!$V$3:$W$600,2,0)),0,VLOOKUP(CONCATENATE($B456,AM$2,"multi"),MW!$V$3:$W$600,2,0))</f>
        <v>0</v>
      </c>
      <c r="AN456" s="11">
        <f>IF(ISNA(VLOOKUP(CONCATENATE($B456,AN$2,"multi"),MW!$V$3:$W$600,2,0)),0,VLOOKUP(CONCATENATE($B456,AN$2,"multi"),MW!$V$3:$W$600,2,0))</f>
        <v>0</v>
      </c>
      <c r="AO456" s="11">
        <f>IF(ISNA(VLOOKUP(CONCATENATE($B456,AO$2,"multi"),MW!$V$3:$W$600,2,0)),0,VLOOKUP(CONCATENATE($B456,AO$2,"multi"),MW!$V$3:$W$600,2,0))</f>
        <v>0</v>
      </c>
      <c r="AP456" s="11">
        <f>SUM(AE456:AO456)</f>
        <v>0</v>
      </c>
      <c r="AQ456" s="11">
        <f>IF(ISNA(VLOOKUP(CONCATENATE($B456,AQ$2,"multi"),'III-SUB'!$V$3:$W$633,2,0)),0,VLOOKUP(CONCATENATE($B456,AQ$2,"multi"),'III-SUB'!$V$3:$W$633,2,0))</f>
        <v>0</v>
      </c>
      <c r="AR456" s="11">
        <f>IF(ISNA(VLOOKUP(CONCATENATE($B456,AR$2,"multi"),'III-SUB'!$V$3:$W$633,2,0)),0,VLOOKUP(CONCATENATE($B456,AR$2,"multi"),'III-SUB'!$V$3:$W$633,2,0))</f>
        <v>0</v>
      </c>
      <c r="AS456" s="11">
        <f>IF(ISNA(VLOOKUP(CONCATENATE($B456,AS$2,"multi"),'III-SUB'!$V$3:$W$633,2,0)),0,VLOOKUP(CONCATENATE($B456,AS$2,"multi"),'III-SUB'!$V$3:$W$633,2,0))</f>
        <v>0</v>
      </c>
      <c r="AT456" s="11">
        <f>IF(ISNA(VLOOKUP(CONCATENATE($B456,AT$2,"multi"),'III-SUB'!$V$3:$W$633,2,0)),0,VLOOKUP(CONCATENATE($B456,AT$2,"multi"),'III-SUB'!$V$3:$W$633,2,0))</f>
        <v>0</v>
      </c>
      <c r="AU456" s="11">
        <f>IF(ISNA(VLOOKUP(CONCATENATE($B456,AU$2,"multi"),'III-SUB'!$V$3:$W$633,2,0)),0,VLOOKUP(CONCATENATE($B456,AU$2,"multi"),'III-SUB'!$V$3:$W$633,2,0))</f>
        <v>0</v>
      </c>
      <c r="AV456" s="11">
        <f>IF(ISNA(VLOOKUP(CONCATENATE($B456,AV$2,"multi"),'III-SUB'!$V$3:$W$633,2,0)),0,VLOOKUP(CONCATENATE($B456,AV$2,"multi"),'III-SUB'!$V$3:$W$633,2,0))</f>
        <v>0</v>
      </c>
      <c r="AW456" s="11">
        <f>IF(ISNA(VLOOKUP(CONCATENATE($B456,AW$2,"multi"),'III-SUB'!$V$3:$W$633,2,0)),0,VLOOKUP(CONCATENATE($B456,AW$2,"multi"),'III-SUB'!$V$3:$W$633,2,0))</f>
        <v>0</v>
      </c>
      <c r="AX456" s="11">
        <f>IF(ISNA(VLOOKUP(CONCATENATE($B456,AX$2,"multi"),'III-SUB'!$V$3:$W$633,2,0)),0,VLOOKUP(CONCATENATE($B456,AX$2,"multi"),'III-SUB'!$V$3:$W$633,2,0))</f>
        <v>0</v>
      </c>
      <c r="AY456" s="11">
        <f>IF(ISNA(VLOOKUP(CONCATENATE($B456,AY$2,"multi"),'III-SUB'!$V$3:$W$633,2,0)),0,VLOOKUP(CONCATENATE($B456,AY$2,"multi"),'III-SUB'!$V$3:$W$633,2,0))</f>
        <v>0</v>
      </c>
      <c r="AZ456" s="11">
        <f>IF(ISNA(VLOOKUP(CONCATENATE($B456,AZ$2,"multi"),'III-SUB'!$V$3:$W$633,2,0)),0,VLOOKUP(CONCATENATE($B456,AZ$2,"multi"),'III-SUB'!$V$3:$W$633,2,0))</f>
        <v>0</v>
      </c>
      <c r="BA456" s="11">
        <f>IF(ISNA(VLOOKUP(CONCATENATE($B456,BA$2,"multi"),'III-SUB'!$V$3:$W$633,2,0)),0,VLOOKUP(CONCATENATE($B456,BA$2,"multi"),'III-SUB'!$V$3:$W$633,2,0))</f>
        <v>0</v>
      </c>
      <c r="BB456" s="11">
        <f>IF(ISNA(VLOOKUP(CONCATENATE($B456,BB$2,"multi"),'III-SUB'!$V$3:$W$633,2,0)),0,VLOOKUP(CONCATENATE($B456,BB$2,"multi"),'III-SUB'!$V$3:$W$633,2,0))</f>
        <v>0</v>
      </c>
      <c r="BC456" s="11">
        <f>IF(ISNA(VLOOKUP(CONCATENATE($B456,BC$2,"multi"),'III-SUB'!$V$3:$W$633,2,0)),0,VLOOKUP(CONCATENATE($B456,BC$2,"multi"),'III-SUB'!$V$3:$W$633,2,0))</f>
        <v>0</v>
      </c>
      <c r="BD456" s="11">
        <f>SUM(AQ456:BC456)</f>
        <v>0</v>
      </c>
      <c r="BE456" s="11">
        <f>IF(ISNA(VLOOKUP(CONCATENATE($B456,AQ$2,"multi"),VHF!$V$3:$W$627,2,0)),0,VLOOKUP(CONCATENATE($B456,AQ$2,"multi"),VHF!$V$3:$W$627,2,0))</f>
        <v>0</v>
      </c>
      <c r="BF456" s="11">
        <f>IF(ISNA(VLOOKUP(CONCATENATE($B456,BF$2,"multi"),UHF!$V$3:$W$612,2,0)),0,VLOOKUP(CONCATENATE($B456,BF$2,"multi"),UHF!$V$3:$W$612,2,0))</f>
        <v>0</v>
      </c>
      <c r="BG456" s="11">
        <f>IF(ISNA(VLOOKUP(CONCATENATE($B456,BG$2,"multi"),UHF!$V$3:$W$612,2,0)),0,VLOOKUP(CONCATENATE($B456,BG$2,"multi"),UHF!$V$3:$W$612,2,0))</f>
        <v>0</v>
      </c>
      <c r="BH456" s="11">
        <f>IF(ISNA(VLOOKUP(CONCATENATE($B456,BH$2,"multi"),UHF!$V$3:$W$612,2,0)),0,VLOOKUP(CONCATENATE($B456,BH$2,"multi"),UHF!$V$3:$W$612,2,0))</f>
        <v>0</v>
      </c>
      <c r="BI456" s="11">
        <f>IF(ISNA(VLOOKUP(CONCATENATE($B456,BI$2,"multi"),UHF!$V$3:$W$612,2,0)),0,VLOOKUP(CONCATENATE($B456,BI$2,"multi"),UHF!$V$3:$W$612,2,0))</f>
        <v>0</v>
      </c>
      <c r="BJ456" s="11">
        <f>IF(ISNA(VLOOKUP(CONCATENATE($B456,BJ$2,"multi"),UHF!$V$3:$W$612,2,0)),0,VLOOKUP(CONCATENATE($B456,BJ$2,"multi"),UHF!$V$3:$W$612,2,0))</f>
        <v>0</v>
      </c>
      <c r="BK456" s="11">
        <f>IF(ISNA(VLOOKUP(CONCATENATE($B456,BK$2,"multi"),UHF!$V$3:$W$612,2,0)),0,VLOOKUP(CONCATENATE($B456,BK$2,"multi"),UHF!$V$3:$W$612,2,0))</f>
        <v>0</v>
      </c>
      <c r="BL456" s="11">
        <f>IF(ISNA(VLOOKUP(CONCATENATE($B456,BL$2,"multi"),UHF!$V$3:$W$612,2,0)),0,VLOOKUP(CONCATENATE($B456,BL$2,"multi"),UHF!$V$3:$W$612,2,0))</f>
        <v>0</v>
      </c>
      <c r="BM456" s="11">
        <f>IF(ISNA(VLOOKUP(CONCATENATE($B456,BM$2,"multi"),UHF!$V$3:$W$612,2,0)),0,VLOOKUP(CONCATENATE($B456,BM$2,"multi"),UHF!$V$3:$W$612,2,0))</f>
        <v>0</v>
      </c>
      <c r="BN456" s="11">
        <f>IF(ISNA(VLOOKUP(CONCATENATE($B456,BN$2,"multi"),UHF!$V$3:$W$612,2,0)),0,VLOOKUP(CONCATENATE($B456,BN$2,"multi"),UHF!$V$3:$W$612,2,0))</f>
        <v>0</v>
      </c>
      <c r="BO456" s="11">
        <f>IF(ISNA(VLOOKUP(CONCATENATE($B456,BO$2,"multi"),UHF!$V$3:$W$612,2,0)),0,VLOOKUP(CONCATENATE($B456,BO$2,"multi"),UHF!$V$3:$W$612,2,0))</f>
        <v>0</v>
      </c>
      <c r="BP456" s="11">
        <f>IF(ISNA(VLOOKUP(CONCATENATE($B456,BP$2,"multi"),UHF!$V$3:$W$612,2,0)),0,VLOOKUP(CONCATENATE($B456,BP$2,"multi"),UHF!$V$3:$W$612,2,0))</f>
        <v>0</v>
      </c>
      <c r="BQ456" s="11">
        <f>IF(ISNA(VLOOKUP(CONCATENATE($B456,BQ$2,"multi"),UHF!$V$3:$W$612,2,0)),0,VLOOKUP(CONCATENATE($B456,BQ$2,"multi"),UHF!$V$3:$W$612,2,0))</f>
        <v>0</v>
      </c>
      <c r="BR456" s="11">
        <f>SUM(BF456:BQ456)</f>
        <v>0</v>
      </c>
      <c r="BS456" s="11">
        <f>IF(ISNA(VLOOKUP(CONCATENATE($B456,BS$2,"multi"),'A1'!$V$3:$W$612,2,0)),0,VLOOKUP(CONCATENATE($B456,BS$2,"multi"),'A1'!$V$3:$W$612,2,0))</f>
        <v>0</v>
      </c>
    </row>
    <row r="457" spans="2:71" x14ac:dyDescent="0.2">
      <c r="B457" s="8">
        <f>'Seznam-MO'!A468</f>
        <v>0</v>
      </c>
      <c r="C457" s="11">
        <f>IF(ISNA(VLOOKUP(CONCATENATE($B457,C$2,"multi"),'I-SUB'!$V$3:$W$624,2,0)),0,VLOOKUP(CONCATENATE($B457,C$2,"multi"),'I-SUB'!$V$3:$W$624,2,0))</f>
        <v>0</v>
      </c>
      <c r="D457" s="11">
        <f>IF(ISNA(VLOOKUP(CONCATENATE($B457,D$2,"multi"),'I-SUB'!$V$3:$W$624,2,0)),0,VLOOKUP(CONCATENATE($B457,D$2,"multi"),'I-SUB'!$V$3:$W$624,2,0))</f>
        <v>0</v>
      </c>
      <c r="E457" s="11">
        <f>IF(ISNA(VLOOKUP(CONCATENATE($B457,E$2,"multi"),'I-SUB'!$V$3:$W$624,2,0)),0,VLOOKUP(CONCATENATE($B457,E$2,"multi"),'I-SUB'!$V$3:$W$624,2,0))</f>
        <v>0</v>
      </c>
      <c r="F457" s="11">
        <f>IF(ISNA(VLOOKUP(CONCATENATE($B457,F$2,"multi"),'I-SUB'!$V$3:$W$624,2,0)),0,VLOOKUP(CONCATENATE($B457,F$2,"multi"),'I-SUB'!$V$3:$W$624,2,0))</f>
        <v>0</v>
      </c>
      <c r="G457" s="11">
        <f>IF(ISNA(VLOOKUP(CONCATENATE($B457,G$2,"multi"),'I-SUB'!$V$3:$W$624,2,0)),0,VLOOKUP(CONCATENATE($B457,G$2,"multi"),'I-SUB'!$V$3:$W$624,2,0))</f>
        <v>0</v>
      </c>
      <c r="H457" s="11">
        <f>IF(ISNA(VLOOKUP(CONCATENATE($B457,H$2,"multi"),'I-SUB'!$V$3:$W$624,2,0)),0,VLOOKUP(CONCATENATE($B457,H$2,"multi"),'I-SUB'!$V$3:$W$624,2,0))</f>
        <v>0</v>
      </c>
      <c r="I457" s="11">
        <f>IF(ISNA(VLOOKUP(CONCATENATE($B457,I$2,"multi"),'I-SUB'!$V$3:$W$624,2,0)),0,VLOOKUP(CONCATENATE($B457,I$2,"multi"),'I-SUB'!$V$3:$W$624,2,0))</f>
        <v>0</v>
      </c>
      <c r="J457" s="11">
        <f>IF(ISNA(VLOOKUP(CONCATENATE($B457,J$2,"multi"),'I-SUB'!$V$3:$W$624,2,0)),0,VLOOKUP(CONCATENATE($B457,J$2,"multi"),'I-SUB'!$V$3:$W$624,2,0))</f>
        <v>0</v>
      </c>
      <c r="K457" s="11">
        <f>IF(ISNA(VLOOKUP(CONCATENATE($B457,K$2,"multi"),'I-SUB'!$V$3:$W$624,2,0)),0,VLOOKUP(CONCATENATE($B457,K$2,"multi"),'I-SUB'!$V$3:$W$624,2,0))</f>
        <v>0</v>
      </c>
      <c r="L457" s="11">
        <f>IF(ISNA(VLOOKUP(CONCATENATE($B457,L$2,"multi"),'I-SUB'!$V$3:$W$624,2,0)),0,VLOOKUP(CONCATENATE($B457,L$2,"multi"),'I-SUB'!$V$3:$W$624,2,0))</f>
        <v>0</v>
      </c>
      <c r="M457" s="11">
        <f>IF(ISNA(VLOOKUP(CONCATENATE($B457,M$2,"multi"),'I-SUB'!$V$3:$W$624,2,0)),0,VLOOKUP(CONCATENATE($B457,M$2,"multi"),'I-SUB'!$V$3:$W$624,2,0))</f>
        <v>0</v>
      </c>
      <c r="N457" s="11">
        <f>IF(ISNA(VLOOKUP(CONCATENATE($B457,N$2,"multi"),'I-SUB'!$V$3:$W$624,2,0)),0,VLOOKUP(CONCATENATE($B457,N$2,"multi"),'I-SUB'!$V$3:$W$624,2,0))</f>
        <v>0</v>
      </c>
      <c r="O457" s="11">
        <f>IF(ISNA(VLOOKUP(CONCATENATE($B457,O$2,"multi"),'I-SUB'!$V$3:$W$624,2,0)),0,VLOOKUP(CONCATENATE($B457,O$2,"multi"),'I-SUB'!$V$3:$W$624,2,0))</f>
        <v>0</v>
      </c>
      <c r="P457" s="11">
        <f>SUM(C457:O457)</f>
        <v>0</v>
      </c>
      <c r="Q457" s="11">
        <f>IF(ISNA(VLOOKUP(CONCATENATE($B457,Q$2,"multi"),'II-SUB'!$V$3:$W$630,2,0)),0,VLOOKUP(CONCATENATE($B457,Q$2,"multi"),'II-SUB'!$V$3:$W$630,2,0))</f>
        <v>0</v>
      </c>
      <c r="R457" s="11">
        <f>IF(ISNA(VLOOKUP(CONCATENATE($B457,R$2,"multi"),'II-SUB'!$V$3:$W$630,2,0)),0,VLOOKUP(CONCATENATE($B457,R$2,"multi"),'II-SUB'!$V$3:$W$630,2,0))</f>
        <v>0</v>
      </c>
      <c r="S457" s="11">
        <f>IF(ISNA(VLOOKUP(CONCATENATE($B457,S$2,"multi"),'II-SUB'!$V$3:$W$630,2,0)),0,VLOOKUP(CONCATENATE($B457,S$2,"multi"),'II-SUB'!$V$3:$W$630,2,0))</f>
        <v>0</v>
      </c>
      <c r="T457" s="11">
        <f>IF(ISNA(VLOOKUP(CONCATENATE($B457,T$2,"multi"),'II-SUB'!$V$3:$W$630,2,0)),0,VLOOKUP(CONCATENATE($B457,T$2,"multi"),'II-SUB'!$V$3:$W$630,2,0))</f>
        <v>0</v>
      </c>
      <c r="U457" s="11">
        <f>IF(ISNA(VLOOKUP(CONCATENATE($B457,U$2,"multi"),'II-SUB'!$V$3:$W$630,2,0)),0,VLOOKUP(CONCATENATE($B457,U$2,"multi"),'II-SUB'!$V$3:$W$630,2,0))</f>
        <v>0</v>
      </c>
      <c r="V457" s="11">
        <f>IF(ISNA(VLOOKUP(CONCATENATE($B457,V$2,"multi"),'II-SUB'!$V$3:$W$630,2,0)),0,VLOOKUP(CONCATENATE($B457,V$2,"multi"),'II-SUB'!$V$3:$W$630,2,0))</f>
        <v>0</v>
      </c>
      <c r="W457" s="11">
        <f>IF(ISNA(VLOOKUP(CONCATENATE($B457,W$2,"multi"),'II-SUB'!$V$3:$W$630,2,0)),0,VLOOKUP(CONCATENATE($B457,W$2,"multi"),'II-SUB'!$V$3:$W$630,2,0))</f>
        <v>0</v>
      </c>
      <c r="X457" s="11">
        <f>IF(ISNA(VLOOKUP(CONCATENATE($B457,X$2,"multi"),'II-SUB'!$V$3:$W$630,2,0)),0,VLOOKUP(CONCATENATE($B457,X$2,"multi"),'II-SUB'!$V$3:$W$630,2,0))</f>
        <v>0</v>
      </c>
      <c r="Y457" s="11">
        <f>IF(ISNA(VLOOKUP(CONCATENATE($B457,Y$2,"multi"),'II-SUB'!$V$3:$W$630,2,0)),0,VLOOKUP(CONCATENATE($B457,Y$2,"multi"),'II-SUB'!$V$3:$W$630,2,0))</f>
        <v>0</v>
      </c>
      <c r="Z457" s="11">
        <f>IF(ISNA(VLOOKUP(CONCATENATE($B457,Z$2,"multi"),'II-SUB'!$V$3:$W$630,2,0)),0,VLOOKUP(CONCATENATE($B457,Z$2,"multi"),'II-SUB'!$V$3:$W$630,2,0))</f>
        <v>0</v>
      </c>
      <c r="AA457" s="11">
        <f>IF(ISNA(VLOOKUP(CONCATENATE($B457,AA$2,"multi"),'II-SUB'!$V$3:$W$630,2,0)),0,VLOOKUP(CONCATENATE($B457,AA$2,"multi"),'II-SUB'!$V$3:$W$630,2,0))</f>
        <v>0</v>
      </c>
      <c r="AB457" s="11">
        <f>IF(ISNA(VLOOKUP(CONCATENATE($B457,AB$2,"multi"),'II-SUB'!$V$3:$W$630,2,0)),0,VLOOKUP(CONCATENATE($B457,AB$2,"multi"),'II-SUB'!$V$3:$W$630,2,0))</f>
        <v>0</v>
      </c>
      <c r="AC457" s="11">
        <f>IF(ISNA(VLOOKUP(CONCATENATE($B457,AC$2,"multi"),'II-SUB'!$V$3:$W$630,2,0)),0,VLOOKUP(CONCATENATE($B457,AC$2,"multi"),'II-SUB'!$V$3:$W$630,2,0))</f>
        <v>0</v>
      </c>
      <c r="AD457" s="11">
        <f>SUM(Q457:AC457)</f>
        <v>0</v>
      </c>
      <c r="AE457" s="11">
        <f>IF(ISNA(VLOOKUP(CONCATENATE($B457,AE$2,"multi"),MW!$V$3:$W$600,2,0)),0,VLOOKUP(CONCATENATE($B457,AE$2,"multi"),MW!$V$3:$W$600,2,0))</f>
        <v>0</v>
      </c>
      <c r="AF457" s="11">
        <f>IF(ISNA(VLOOKUP(CONCATENATE($B457,AF$2,"multi"),MW!$V$3:$W$600,2,0)),0,VLOOKUP(CONCATENATE($B457,AF$2,"multi"),MW!$V$3:$W$600,2,0))</f>
        <v>0</v>
      </c>
      <c r="AG457" s="11">
        <f>IF(ISNA(VLOOKUP(CONCATENATE($B457,AG$2,"multi"),MW!$V$3:$W$600,2,0)),0,VLOOKUP(CONCATENATE($B457,AG$2,"multi"),MW!$V$3:$W$600,2,0))</f>
        <v>0</v>
      </c>
      <c r="AH457" s="11">
        <f>IF(ISNA(VLOOKUP(CONCATENATE($B457,AH$2,"multi"),MW!$V$3:$W$600,2,0)),0,VLOOKUP(CONCATENATE($B457,AH$2,"multi"),MW!$V$3:$W$600,2,0))</f>
        <v>0</v>
      </c>
      <c r="AI457" s="11">
        <f>IF(ISNA(VLOOKUP(CONCATENATE($B457,AI$2,"multi"),MW!$V$3:$W$600,2,0)),0,VLOOKUP(CONCATENATE($B457,AI$2,"multi"),MW!$V$3:$W$600,2,0))</f>
        <v>0</v>
      </c>
      <c r="AJ457" s="11">
        <f>IF(ISNA(VLOOKUP(CONCATENATE($B457,AJ$2,"multi"),MW!$V$3:$W$600,2,0)),0,VLOOKUP(CONCATENATE($B457,AJ$2,"multi"),MW!$V$3:$W$600,2,0))</f>
        <v>0</v>
      </c>
      <c r="AK457" s="11">
        <f>IF(ISNA(VLOOKUP(CONCATENATE($B457,AK$2,"multi"),MW!$V$3:$W$600,2,0)),0,VLOOKUP(CONCATENATE($B457,AK$2,"multi"),MW!$V$3:$W$600,2,0))</f>
        <v>0</v>
      </c>
      <c r="AL457" s="11">
        <f>IF(ISNA(VLOOKUP(CONCATENATE($B457,AL$2,"multi"),MW!$V$3:$W$600,2,0)),0,VLOOKUP(CONCATENATE($B457,AL$2,"multi"),MW!$V$3:$W$600,2,0))</f>
        <v>0</v>
      </c>
      <c r="AM457" s="11">
        <f>IF(ISNA(VLOOKUP(CONCATENATE($B457,AM$2,"multi"),MW!$V$3:$W$600,2,0)),0,VLOOKUP(CONCATENATE($B457,AM$2,"multi"),MW!$V$3:$W$600,2,0))</f>
        <v>0</v>
      </c>
      <c r="AN457" s="11">
        <f>IF(ISNA(VLOOKUP(CONCATENATE($B457,AN$2,"multi"),MW!$V$3:$W$600,2,0)),0,VLOOKUP(CONCATENATE($B457,AN$2,"multi"),MW!$V$3:$W$600,2,0))</f>
        <v>0</v>
      </c>
      <c r="AO457" s="11">
        <f>IF(ISNA(VLOOKUP(CONCATENATE($B457,AO$2,"multi"),MW!$V$3:$W$600,2,0)),0,VLOOKUP(CONCATENATE($B457,AO$2,"multi"),MW!$V$3:$W$600,2,0))</f>
        <v>0</v>
      </c>
      <c r="AP457" s="11">
        <f>SUM(AE457:AO457)</f>
        <v>0</v>
      </c>
      <c r="AQ457" s="11">
        <f>IF(ISNA(VLOOKUP(CONCATENATE($B457,AQ$2,"multi"),'III-SUB'!$V$3:$W$633,2,0)),0,VLOOKUP(CONCATENATE($B457,AQ$2,"multi"),'III-SUB'!$V$3:$W$633,2,0))</f>
        <v>0</v>
      </c>
      <c r="AR457" s="11">
        <f>IF(ISNA(VLOOKUP(CONCATENATE($B457,AR$2,"multi"),'III-SUB'!$V$3:$W$633,2,0)),0,VLOOKUP(CONCATENATE($B457,AR$2,"multi"),'III-SUB'!$V$3:$W$633,2,0))</f>
        <v>0</v>
      </c>
      <c r="AS457" s="11">
        <f>IF(ISNA(VLOOKUP(CONCATENATE($B457,AS$2,"multi"),'III-SUB'!$V$3:$W$633,2,0)),0,VLOOKUP(CONCATENATE($B457,AS$2,"multi"),'III-SUB'!$V$3:$W$633,2,0))</f>
        <v>0</v>
      </c>
      <c r="AT457" s="11">
        <f>IF(ISNA(VLOOKUP(CONCATENATE($B457,AT$2,"multi"),'III-SUB'!$V$3:$W$633,2,0)),0,VLOOKUP(CONCATENATE($B457,AT$2,"multi"),'III-SUB'!$V$3:$W$633,2,0))</f>
        <v>0</v>
      </c>
      <c r="AU457" s="11">
        <f>IF(ISNA(VLOOKUP(CONCATENATE($B457,AU$2,"multi"),'III-SUB'!$V$3:$W$633,2,0)),0,VLOOKUP(CONCATENATE($B457,AU$2,"multi"),'III-SUB'!$V$3:$W$633,2,0))</f>
        <v>0</v>
      </c>
      <c r="AV457" s="11">
        <f>IF(ISNA(VLOOKUP(CONCATENATE($B457,AV$2,"multi"),'III-SUB'!$V$3:$W$633,2,0)),0,VLOOKUP(CONCATENATE($B457,AV$2,"multi"),'III-SUB'!$V$3:$W$633,2,0))</f>
        <v>0</v>
      </c>
      <c r="AW457" s="11">
        <f>IF(ISNA(VLOOKUP(CONCATENATE($B457,AW$2,"multi"),'III-SUB'!$V$3:$W$633,2,0)),0,VLOOKUP(CONCATENATE($B457,AW$2,"multi"),'III-SUB'!$V$3:$W$633,2,0))</f>
        <v>0</v>
      </c>
      <c r="AX457" s="11">
        <f>IF(ISNA(VLOOKUP(CONCATENATE($B457,AX$2,"multi"),'III-SUB'!$V$3:$W$633,2,0)),0,VLOOKUP(CONCATENATE($B457,AX$2,"multi"),'III-SUB'!$V$3:$W$633,2,0))</f>
        <v>0</v>
      </c>
      <c r="AY457" s="11">
        <f>IF(ISNA(VLOOKUP(CONCATENATE($B457,AY$2,"multi"),'III-SUB'!$V$3:$W$633,2,0)),0,VLOOKUP(CONCATENATE($B457,AY$2,"multi"),'III-SUB'!$V$3:$W$633,2,0))</f>
        <v>0</v>
      </c>
      <c r="AZ457" s="11">
        <f>IF(ISNA(VLOOKUP(CONCATENATE($B457,AZ$2,"multi"),'III-SUB'!$V$3:$W$633,2,0)),0,VLOOKUP(CONCATENATE($B457,AZ$2,"multi"),'III-SUB'!$V$3:$W$633,2,0))</f>
        <v>0</v>
      </c>
      <c r="BA457" s="11">
        <f>IF(ISNA(VLOOKUP(CONCATENATE($B457,BA$2,"multi"),'III-SUB'!$V$3:$W$633,2,0)),0,VLOOKUP(CONCATENATE($B457,BA$2,"multi"),'III-SUB'!$V$3:$W$633,2,0))</f>
        <v>0</v>
      </c>
      <c r="BB457" s="11">
        <f>IF(ISNA(VLOOKUP(CONCATENATE($B457,BB$2,"multi"),'III-SUB'!$V$3:$W$633,2,0)),0,VLOOKUP(CONCATENATE($B457,BB$2,"multi"),'III-SUB'!$V$3:$W$633,2,0))</f>
        <v>0</v>
      </c>
      <c r="BC457" s="11">
        <f>IF(ISNA(VLOOKUP(CONCATENATE($B457,BC$2,"multi"),'III-SUB'!$V$3:$W$633,2,0)),0,VLOOKUP(CONCATENATE($B457,BC$2,"multi"),'III-SUB'!$V$3:$W$633,2,0))</f>
        <v>0</v>
      </c>
      <c r="BD457" s="11">
        <f>SUM(AQ457:BC457)</f>
        <v>0</v>
      </c>
      <c r="BE457" s="11">
        <f>IF(ISNA(VLOOKUP(CONCATENATE($B457,AQ$2,"multi"),VHF!$V$3:$W$627,2,0)),0,VLOOKUP(CONCATENATE($B457,AQ$2,"multi"),VHF!$V$3:$W$627,2,0))</f>
        <v>0</v>
      </c>
      <c r="BF457" s="11">
        <f>IF(ISNA(VLOOKUP(CONCATENATE($B457,BF$2,"multi"),UHF!$V$3:$W$612,2,0)),0,VLOOKUP(CONCATENATE($B457,BF$2,"multi"),UHF!$V$3:$W$612,2,0))</f>
        <v>0</v>
      </c>
      <c r="BG457" s="11">
        <f>IF(ISNA(VLOOKUP(CONCATENATE($B457,BG$2,"multi"),UHF!$V$3:$W$612,2,0)),0,VLOOKUP(CONCATENATE($B457,BG$2,"multi"),UHF!$V$3:$W$612,2,0))</f>
        <v>0</v>
      </c>
      <c r="BH457" s="11">
        <f>IF(ISNA(VLOOKUP(CONCATENATE($B457,BH$2,"multi"),UHF!$V$3:$W$612,2,0)),0,VLOOKUP(CONCATENATE($B457,BH$2,"multi"),UHF!$V$3:$W$612,2,0))</f>
        <v>0</v>
      </c>
      <c r="BI457" s="11">
        <f>IF(ISNA(VLOOKUP(CONCATENATE($B457,BI$2,"multi"),UHF!$V$3:$W$612,2,0)),0,VLOOKUP(CONCATENATE($B457,BI$2,"multi"),UHF!$V$3:$W$612,2,0))</f>
        <v>0</v>
      </c>
      <c r="BJ457" s="11">
        <f>IF(ISNA(VLOOKUP(CONCATENATE($B457,BJ$2,"multi"),UHF!$V$3:$W$612,2,0)),0,VLOOKUP(CONCATENATE($B457,BJ$2,"multi"),UHF!$V$3:$W$612,2,0))</f>
        <v>0</v>
      </c>
      <c r="BK457" s="11">
        <f>IF(ISNA(VLOOKUP(CONCATENATE($B457,BK$2,"multi"),UHF!$V$3:$W$612,2,0)),0,VLOOKUP(CONCATENATE($B457,BK$2,"multi"),UHF!$V$3:$W$612,2,0))</f>
        <v>0</v>
      </c>
      <c r="BL457" s="11">
        <f>IF(ISNA(VLOOKUP(CONCATENATE($B457,BL$2,"multi"),UHF!$V$3:$W$612,2,0)),0,VLOOKUP(CONCATENATE($B457,BL$2,"multi"),UHF!$V$3:$W$612,2,0))</f>
        <v>0</v>
      </c>
      <c r="BM457" s="11">
        <f>IF(ISNA(VLOOKUP(CONCATENATE($B457,BM$2,"multi"),UHF!$V$3:$W$612,2,0)),0,VLOOKUP(CONCATENATE($B457,BM$2,"multi"),UHF!$V$3:$W$612,2,0))</f>
        <v>0</v>
      </c>
      <c r="BN457" s="11">
        <f>IF(ISNA(VLOOKUP(CONCATENATE($B457,BN$2,"multi"),UHF!$V$3:$W$612,2,0)),0,VLOOKUP(CONCATENATE($B457,BN$2,"multi"),UHF!$V$3:$W$612,2,0))</f>
        <v>0</v>
      </c>
      <c r="BO457" s="11">
        <f>IF(ISNA(VLOOKUP(CONCATENATE($B457,BO$2,"multi"),UHF!$V$3:$W$612,2,0)),0,VLOOKUP(CONCATENATE($B457,BO$2,"multi"),UHF!$V$3:$W$612,2,0))</f>
        <v>0</v>
      </c>
      <c r="BP457" s="11">
        <f>IF(ISNA(VLOOKUP(CONCATENATE($B457,BP$2,"multi"),UHF!$V$3:$W$612,2,0)),0,VLOOKUP(CONCATENATE($B457,BP$2,"multi"),UHF!$V$3:$W$612,2,0))</f>
        <v>0</v>
      </c>
      <c r="BQ457" s="11">
        <f>IF(ISNA(VLOOKUP(CONCATENATE($B457,BQ$2,"multi"),UHF!$V$3:$W$612,2,0)),0,VLOOKUP(CONCATENATE($B457,BQ$2,"multi"),UHF!$V$3:$W$612,2,0))</f>
        <v>0</v>
      </c>
      <c r="BR457" s="11">
        <f>SUM(BF457:BQ457)</f>
        <v>0</v>
      </c>
      <c r="BS457" s="11">
        <f>IF(ISNA(VLOOKUP(CONCATENATE($B457,BS$2,"multi"),'A1'!$V$3:$W$612,2,0)),0,VLOOKUP(CONCATENATE($B457,BS$2,"multi"),'A1'!$V$3:$W$612,2,0))</f>
        <v>0</v>
      </c>
    </row>
    <row r="458" spans="2:71" x14ac:dyDescent="0.2">
      <c r="B458" s="8">
        <f>'Seznam-MO'!A469</f>
        <v>0</v>
      </c>
      <c r="C458" s="11">
        <f>IF(ISNA(VLOOKUP(CONCATENATE($B458,C$2,"multi"),'I-SUB'!$V$3:$W$624,2,0)),0,VLOOKUP(CONCATENATE($B458,C$2,"multi"),'I-SUB'!$V$3:$W$624,2,0))</f>
        <v>0</v>
      </c>
      <c r="D458" s="11">
        <f>IF(ISNA(VLOOKUP(CONCATENATE($B458,D$2,"multi"),'I-SUB'!$V$3:$W$624,2,0)),0,VLOOKUP(CONCATENATE($B458,D$2,"multi"),'I-SUB'!$V$3:$W$624,2,0))</f>
        <v>0</v>
      </c>
      <c r="E458" s="11">
        <f>IF(ISNA(VLOOKUP(CONCATENATE($B458,E$2,"multi"),'I-SUB'!$V$3:$W$624,2,0)),0,VLOOKUP(CONCATENATE($B458,E$2,"multi"),'I-SUB'!$V$3:$W$624,2,0))</f>
        <v>0</v>
      </c>
      <c r="F458" s="11">
        <f>IF(ISNA(VLOOKUP(CONCATENATE($B458,F$2,"multi"),'I-SUB'!$V$3:$W$624,2,0)),0,VLOOKUP(CONCATENATE($B458,F$2,"multi"),'I-SUB'!$V$3:$W$624,2,0))</f>
        <v>0</v>
      </c>
      <c r="G458" s="11">
        <f>IF(ISNA(VLOOKUP(CONCATENATE($B458,G$2,"multi"),'I-SUB'!$V$3:$W$624,2,0)),0,VLOOKUP(CONCATENATE($B458,G$2,"multi"),'I-SUB'!$V$3:$W$624,2,0))</f>
        <v>0</v>
      </c>
      <c r="H458" s="11">
        <f>IF(ISNA(VLOOKUP(CONCATENATE($B458,H$2,"multi"),'I-SUB'!$V$3:$W$624,2,0)),0,VLOOKUP(CONCATENATE($B458,H$2,"multi"),'I-SUB'!$V$3:$W$624,2,0))</f>
        <v>0</v>
      </c>
      <c r="I458" s="11">
        <f>IF(ISNA(VLOOKUP(CONCATENATE($B458,I$2,"multi"),'I-SUB'!$V$3:$W$624,2,0)),0,VLOOKUP(CONCATENATE($B458,I$2,"multi"),'I-SUB'!$V$3:$W$624,2,0))</f>
        <v>0</v>
      </c>
      <c r="J458" s="11">
        <f>IF(ISNA(VLOOKUP(CONCATENATE($B458,J$2,"multi"),'I-SUB'!$V$3:$W$624,2,0)),0,VLOOKUP(CONCATENATE($B458,J$2,"multi"),'I-SUB'!$V$3:$W$624,2,0))</f>
        <v>0</v>
      </c>
      <c r="K458" s="11">
        <f>IF(ISNA(VLOOKUP(CONCATENATE($B458,K$2,"multi"),'I-SUB'!$V$3:$W$624,2,0)),0,VLOOKUP(CONCATENATE($B458,K$2,"multi"),'I-SUB'!$V$3:$W$624,2,0))</f>
        <v>0</v>
      </c>
      <c r="L458" s="11">
        <f>IF(ISNA(VLOOKUP(CONCATENATE($B458,L$2,"multi"),'I-SUB'!$V$3:$W$624,2,0)),0,VLOOKUP(CONCATENATE($B458,L$2,"multi"),'I-SUB'!$V$3:$W$624,2,0))</f>
        <v>0</v>
      </c>
      <c r="M458" s="11">
        <f>IF(ISNA(VLOOKUP(CONCATENATE($B458,M$2,"multi"),'I-SUB'!$V$3:$W$624,2,0)),0,VLOOKUP(CONCATENATE($B458,M$2,"multi"),'I-SUB'!$V$3:$W$624,2,0))</f>
        <v>0</v>
      </c>
      <c r="N458" s="11">
        <f>IF(ISNA(VLOOKUP(CONCATENATE($B458,N$2,"multi"),'I-SUB'!$V$3:$W$624,2,0)),0,VLOOKUP(CONCATENATE($B458,N$2,"multi"),'I-SUB'!$V$3:$W$624,2,0))</f>
        <v>0</v>
      </c>
      <c r="O458" s="11">
        <f>IF(ISNA(VLOOKUP(CONCATENATE($B458,O$2,"multi"),'I-SUB'!$V$3:$W$624,2,0)),0,VLOOKUP(CONCATENATE($B458,O$2,"multi"),'I-SUB'!$V$3:$W$624,2,0))</f>
        <v>0</v>
      </c>
      <c r="P458" s="11">
        <f>SUM(C458:O458)</f>
        <v>0</v>
      </c>
      <c r="Q458" s="11">
        <f>IF(ISNA(VLOOKUP(CONCATENATE($B458,Q$2,"multi"),'II-SUB'!$V$3:$W$630,2,0)),0,VLOOKUP(CONCATENATE($B458,Q$2,"multi"),'II-SUB'!$V$3:$W$630,2,0))</f>
        <v>0</v>
      </c>
      <c r="R458" s="11">
        <f>IF(ISNA(VLOOKUP(CONCATENATE($B458,R$2,"multi"),'II-SUB'!$V$3:$W$630,2,0)),0,VLOOKUP(CONCATENATE($B458,R$2,"multi"),'II-SUB'!$V$3:$W$630,2,0))</f>
        <v>0</v>
      </c>
      <c r="S458" s="11">
        <f>IF(ISNA(VLOOKUP(CONCATENATE($B458,S$2,"multi"),'II-SUB'!$V$3:$W$630,2,0)),0,VLOOKUP(CONCATENATE($B458,S$2,"multi"),'II-SUB'!$V$3:$W$630,2,0))</f>
        <v>0</v>
      </c>
      <c r="T458" s="11">
        <f>IF(ISNA(VLOOKUP(CONCATENATE($B458,T$2,"multi"),'II-SUB'!$V$3:$W$630,2,0)),0,VLOOKUP(CONCATENATE($B458,T$2,"multi"),'II-SUB'!$V$3:$W$630,2,0))</f>
        <v>0</v>
      </c>
      <c r="U458" s="11">
        <f>IF(ISNA(VLOOKUP(CONCATENATE($B458,U$2,"multi"),'II-SUB'!$V$3:$W$630,2,0)),0,VLOOKUP(CONCATENATE($B458,U$2,"multi"),'II-SUB'!$V$3:$W$630,2,0))</f>
        <v>0</v>
      </c>
      <c r="V458" s="11">
        <f>IF(ISNA(VLOOKUP(CONCATENATE($B458,V$2,"multi"),'II-SUB'!$V$3:$W$630,2,0)),0,VLOOKUP(CONCATENATE($B458,V$2,"multi"),'II-SUB'!$V$3:$W$630,2,0))</f>
        <v>0</v>
      </c>
      <c r="W458" s="11">
        <f>IF(ISNA(VLOOKUP(CONCATENATE($B458,W$2,"multi"),'II-SUB'!$V$3:$W$630,2,0)),0,VLOOKUP(CONCATENATE($B458,W$2,"multi"),'II-SUB'!$V$3:$W$630,2,0))</f>
        <v>0</v>
      </c>
      <c r="X458" s="11">
        <f>IF(ISNA(VLOOKUP(CONCATENATE($B458,X$2,"multi"),'II-SUB'!$V$3:$W$630,2,0)),0,VLOOKUP(CONCATENATE($B458,X$2,"multi"),'II-SUB'!$V$3:$W$630,2,0))</f>
        <v>0</v>
      </c>
      <c r="Y458" s="11">
        <f>IF(ISNA(VLOOKUP(CONCATENATE($B458,Y$2,"multi"),'II-SUB'!$V$3:$W$630,2,0)),0,VLOOKUP(CONCATENATE($B458,Y$2,"multi"),'II-SUB'!$V$3:$W$630,2,0))</f>
        <v>0</v>
      </c>
      <c r="Z458" s="11">
        <f>IF(ISNA(VLOOKUP(CONCATENATE($B458,Z$2,"multi"),'II-SUB'!$V$3:$W$630,2,0)),0,VLOOKUP(CONCATENATE($B458,Z$2,"multi"),'II-SUB'!$V$3:$W$630,2,0))</f>
        <v>0</v>
      </c>
      <c r="AA458" s="11">
        <f>IF(ISNA(VLOOKUP(CONCATENATE($B458,AA$2,"multi"),'II-SUB'!$V$3:$W$630,2,0)),0,VLOOKUP(CONCATENATE($B458,AA$2,"multi"),'II-SUB'!$V$3:$W$630,2,0))</f>
        <v>0</v>
      </c>
      <c r="AB458" s="11">
        <f>IF(ISNA(VLOOKUP(CONCATENATE($B458,AB$2,"multi"),'II-SUB'!$V$3:$W$630,2,0)),0,VLOOKUP(CONCATENATE($B458,AB$2,"multi"),'II-SUB'!$V$3:$W$630,2,0))</f>
        <v>0</v>
      </c>
      <c r="AC458" s="11">
        <f>IF(ISNA(VLOOKUP(CONCATENATE($B458,AC$2,"multi"),'II-SUB'!$V$3:$W$630,2,0)),0,VLOOKUP(CONCATENATE($B458,AC$2,"multi"),'II-SUB'!$V$3:$W$630,2,0))</f>
        <v>0</v>
      </c>
      <c r="AD458" s="11">
        <f>SUM(Q458:AC458)</f>
        <v>0</v>
      </c>
      <c r="AE458" s="11">
        <f>IF(ISNA(VLOOKUP(CONCATENATE($B458,AE$2,"multi"),MW!$V$3:$W$600,2,0)),0,VLOOKUP(CONCATENATE($B458,AE$2,"multi"),MW!$V$3:$W$600,2,0))</f>
        <v>0</v>
      </c>
      <c r="AF458" s="11">
        <f>IF(ISNA(VLOOKUP(CONCATENATE($B458,AF$2,"multi"),MW!$V$3:$W$600,2,0)),0,VLOOKUP(CONCATENATE($B458,AF$2,"multi"),MW!$V$3:$W$600,2,0))</f>
        <v>0</v>
      </c>
      <c r="AG458" s="11">
        <f>IF(ISNA(VLOOKUP(CONCATENATE($B458,AG$2,"multi"),MW!$V$3:$W$600,2,0)),0,VLOOKUP(CONCATENATE($B458,AG$2,"multi"),MW!$V$3:$W$600,2,0))</f>
        <v>0</v>
      </c>
      <c r="AH458" s="11">
        <f>IF(ISNA(VLOOKUP(CONCATENATE($B458,AH$2,"multi"),MW!$V$3:$W$600,2,0)),0,VLOOKUP(CONCATENATE($B458,AH$2,"multi"),MW!$V$3:$W$600,2,0))</f>
        <v>0</v>
      </c>
      <c r="AI458" s="11">
        <f>IF(ISNA(VLOOKUP(CONCATENATE($B458,AI$2,"multi"),MW!$V$3:$W$600,2,0)),0,VLOOKUP(CONCATENATE($B458,AI$2,"multi"),MW!$V$3:$W$600,2,0))</f>
        <v>0</v>
      </c>
      <c r="AJ458" s="11">
        <f>IF(ISNA(VLOOKUP(CONCATENATE($B458,AJ$2,"multi"),MW!$V$3:$W$600,2,0)),0,VLOOKUP(CONCATENATE($B458,AJ$2,"multi"),MW!$V$3:$W$600,2,0))</f>
        <v>0</v>
      </c>
      <c r="AK458" s="11">
        <f>IF(ISNA(VLOOKUP(CONCATENATE($B458,AK$2,"multi"),MW!$V$3:$W$600,2,0)),0,VLOOKUP(CONCATENATE($B458,AK$2,"multi"),MW!$V$3:$W$600,2,0))</f>
        <v>0</v>
      </c>
      <c r="AL458" s="11">
        <f>IF(ISNA(VLOOKUP(CONCATENATE($B458,AL$2,"multi"),MW!$V$3:$W$600,2,0)),0,VLOOKUP(CONCATENATE($B458,AL$2,"multi"),MW!$V$3:$W$600,2,0))</f>
        <v>0</v>
      </c>
      <c r="AM458" s="11">
        <f>IF(ISNA(VLOOKUP(CONCATENATE($B458,AM$2,"multi"),MW!$V$3:$W$600,2,0)),0,VLOOKUP(CONCATENATE($B458,AM$2,"multi"),MW!$V$3:$W$600,2,0))</f>
        <v>0</v>
      </c>
      <c r="AN458" s="11">
        <f>IF(ISNA(VLOOKUP(CONCATENATE($B458,AN$2,"multi"),MW!$V$3:$W$600,2,0)),0,VLOOKUP(CONCATENATE($B458,AN$2,"multi"),MW!$V$3:$W$600,2,0))</f>
        <v>0</v>
      </c>
      <c r="AO458" s="11">
        <f>IF(ISNA(VLOOKUP(CONCATENATE($B458,AO$2,"multi"),MW!$V$3:$W$600,2,0)),0,VLOOKUP(CONCATENATE($B458,AO$2,"multi"),MW!$V$3:$W$600,2,0))</f>
        <v>0</v>
      </c>
      <c r="AP458" s="11">
        <f>SUM(AE458:AO458)</f>
        <v>0</v>
      </c>
      <c r="AQ458" s="11">
        <f>IF(ISNA(VLOOKUP(CONCATENATE($B458,AQ$2,"multi"),'III-SUB'!$V$3:$W$633,2,0)),0,VLOOKUP(CONCATENATE($B458,AQ$2,"multi"),'III-SUB'!$V$3:$W$633,2,0))</f>
        <v>0</v>
      </c>
      <c r="AR458" s="11">
        <f>IF(ISNA(VLOOKUP(CONCATENATE($B458,AR$2,"multi"),'III-SUB'!$V$3:$W$633,2,0)),0,VLOOKUP(CONCATENATE($B458,AR$2,"multi"),'III-SUB'!$V$3:$W$633,2,0))</f>
        <v>0</v>
      </c>
      <c r="AS458" s="11">
        <f>IF(ISNA(VLOOKUP(CONCATENATE($B458,AS$2,"multi"),'III-SUB'!$V$3:$W$633,2,0)),0,VLOOKUP(CONCATENATE($B458,AS$2,"multi"),'III-SUB'!$V$3:$W$633,2,0))</f>
        <v>0</v>
      </c>
      <c r="AT458" s="11">
        <f>IF(ISNA(VLOOKUP(CONCATENATE($B458,AT$2,"multi"),'III-SUB'!$V$3:$W$633,2,0)),0,VLOOKUP(CONCATENATE($B458,AT$2,"multi"),'III-SUB'!$V$3:$W$633,2,0))</f>
        <v>0</v>
      </c>
      <c r="AU458" s="11">
        <f>IF(ISNA(VLOOKUP(CONCATENATE($B458,AU$2,"multi"),'III-SUB'!$V$3:$W$633,2,0)),0,VLOOKUP(CONCATENATE($B458,AU$2,"multi"),'III-SUB'!$V$3:$W$633,2,0))</f>
        <v>0</v>
      </c>
      <c r="AV458" s="11">
        <f>IF(ISNA(VLOOKUP(CONCATENATE($B458,AV$2,"multi"),'III-SUB'!$V$3:$W$633,2,0)),0,VLOOKUP(CONCATENATE($B458,AV$2,"multi"),'III-SUB'!$V$3:$W$633,2,0))</f>
        <v>0</v>
      </c>
      <c r="AW458" s="11">
        <f>IF(ISNA(VLOOKUP(CONCATENATE($B458,AW$2,"multi"),'III-SUB'!$V$3:$W$633,2,0)),0,VLOOKUP(CONCATENATE($B458,AW$2,"multi"),'III-SUB'!$V$3:$W$633,2,0))</f>
        <v>0</v>
      </c>
      <c r="AX458" s="11">
        <f>IF(ISNA(VLOOKUP(CONCATENATE($B458,AX$2,"multi"),'III-SUB'!$V$3:$W$633,2,0)),0,VLOOKUP(CONCATENATE($B458,AX$2,"multi"),'III-SUB'!$V$3:$W$633,2,0))</f>
        <v>0</v>
      </c>
      <c r="AY458" s="11">
        <f>IF(ISNA(VLOOKUP(CONCATENATE($B458,AY$2,"multi"),'III-SUB'!$V$3:$W$633,2,0)),0,VLOOKUP(CONCATENATE($B458,AY$2,"multi"),'III-SUB'!$V$3:$W$633,2,0))</f>
        <v>0</v>
      </c>
      <c r="AZ458" s="11">
        <f>IF(ISNA(VLOOKUP(CONCATENATE($B458,AZ$2,"multi"),'III-SUB'!$V$3:$W$633,2,0)),0,VLOOKUP(CONCATENATE($B458,AZ$2,"multi"),'III-SUB'!$V$3:$W$633,2,0))</f>
        <v>0</v>
      </c>
      <c r="BA458" s="11">
        <f>IF(ISNA(VLOOKUP(CONCATENATE($B458,BA$2,"multi"),'III-SUB'!$V$3:$W$633,2,0)),0,VLOOKUP(CONCATENATE($B458,BA$2,"multi"),'III-SUB'!$V$3:$W$633,2,0))</f>
        <v>0</v>
      </c>
      <c r="BB458" s="11">
        <f>IF(ISNA(VLOOKUP(CONCATENATE($B458,BB$2,"multi"),'III-SUB'!$V$3:$W$633,2,0)),0,VLOOKUP(CONCATENATE($B458,BB$2,"multi"),'III-SUB'!$V$3:$W$633,2,0))</f>
        <v>0</v>
      </c>
      <c r="BC458" s="11">
        <f>IF(ISNA(VLOOKUP(CONCATENATE($B458,BC$2,"multi"),'III-SUB'!$V$3:$W$633,2,0)),0,VLOOKUP(CONCATENATE($B458,BC$2,"multi"),'III-SUB'!$V$3:$W$633,2,0))</f>
        <v>0</v>
      </c>
      <c r="BD458" s="11">
        <f>SUM(AQ458:BC458)</f>
        <v>0</v>
      </c>
      <c r="BE458" s="11">
        <f>IF(ISNA(VLOOKUP(CONCATENATE($B458,AQ$2,"multi"),VHF!$V$3:$W$627,2,0)),0,VLOOKUP(CONCATENATE($B458,AQ$2,"multi"),VHF!$V$3:$W$627,2,0))</f>
        <v>0</v>
      </c>
      <c r="BF458" s="11">
        <f>IF(ISNA(VLOOKUP(CONCATENATE($B458,BF$2,"multi"),UHF!$V$3:$W$612,2,0)),0,VLOOKUP(CONCATENATE($B458,BF$2,"multi"),UHF!$V$3:$W$612,2,0))</f>
        <v>0</v>
      </c>
      <c r="BG458" s="11">
        <f>IF(ISNA(VLOOKUP(CONCATENATE($B458,BG$2,"multi"),UHF!$V$3:$W$612,2,0)),0,VLOOKUP(CONCATENATE($B458,BG$2,"multi"),UHF!$V$3:$W$612,2,0))</f>
        <v>0</v>
      </c>
      <c r="BH458" s="11">
        <f>IF(ISNA(VLOOKUP(CONCATENATE($B458,BH$2,"multi"),UHF!$V$3:$W$612,2,0)),0,VLOOKUP(CONCATENATE($B458,BH$2,"multi"),UHF!$V$3:$W$612,2,0))</f>
        <v>0</v>
      </c>
      <c r="BI458" s="11">
        <f>IF(ISNA(VLOOKUP(CONCATENATE($B458,BI$2,"multi"),UHF!$V$3:$W$612,2,0)),0,VLOOKUP(CONCATENATE($B458,BI$2,"multi"),UHF!$V$3:$W$612,2,0))</f>
        <v>0</v>
      </c>
      <c r="BJ458" s="11">
        <f>IF(ISNA(VLOOKUP(CONCATENATE($B458,BJ$2,"multi"),UHF!$V$3:$W$612,2,0)),0,VLOOKUP(CONCATENATE($B458,BJ$2,"multi"),UHF!$V$3:$W$612,2,0))</f>
        <v>0</v>
      </c>
      <c r="BK458" s="11">
        <f>IF(ISNA(VLOOKUP(CONCATENATE($B458,BK$2,"multi"),UHF!$V$3:$W$612,2,0)),0,VLOOKUP(CONCATENATE($B458,BK$2,"multi"),UHF!$V$3:$W$612,2,0))</f>
        <v>0</v>
      </c>
      <c r="BL458" s="11">
        <f>IF(ISNA(VLOOKUP(CONCATENATE($B458,BL$2,"multi"),UHF!$V$3:$W$612,2,0)),0,VLOOKUP(CONCATENATE($B458,BL$2,"multi"),UHF!$V$3:$W$612,2,0))</f>
        <v>0</v>
      </c>
      <c r="BM458" s="11">
        <f>IF(ISNA(VLOOKUP(CONCATENATE($B458,BM$2,"multi"),UHF!$V$3:$W$612,2,0)),0,VLOOKUP(CONCATENATE($B458,BM$2,"multi"),UHF!$V$3:$W$612,2,0))</f>
        <v>0</v>
      </c>
      <c r="BN458" s="11">
        <f>IF(ISNA(VLOOKUP(CONCATENATE($B458,BN$2,"multi"),UHF!$V$3:$W$612,2,0)),0,VLOOKUP(CONCATENATE($B458,BN$2,"multi"),UHF!$V$3:$W$612,2,0))</f>
        <v>0</v>
      </c>
      <c r="BO458" s="11">
        <f>IF(ISNA(VLOOKUP(CONCATENATE($B458,BO$2,"multi"),UHF!$V$3:$W$612,2,0)),0,VLOOKUP(CONCATENATE($B458,BO$2,"multi"),UHF!$V$3:$W$612,2,0))</f>
        <v>0</v>
      </c>
      <c r="BP458" s="11">
        <f>IF(ISNA(VLOOKUP(CONCATENATE($B458,BP$2,"multi"),UHF!$V$3:$W$612,2,0)),0,VLOOKUP(CONCATENATE($B458,BP$2,"multi"),UHF!$V$3:$W$612,2,0))</f>
        <v>0</v>
      </c>
      <c r="BQ458" s="11">
        <f>IF(ISNA(VLOOKUP(CONCATENATE($B458,BQ$2,"multi"),UHF!$V$3:$W$612,2,0)),0,VLOOKUP(CONCATENATE($B458,BQ$2,"multi"),UHF!$V$3:$W$612,2,0))</f>
        <v>0</v>
      </c>
      <c r="BR458" s="11">
        <f>SUM(BF458:BQ458)</f>
        <v>0</v>
      </c>
      <c r="BS458" s="11">
        <f>IF(ISNA(VLOOKUP(CONCATENATE($B458,BS$2,"multi"),'A1'!$V$3:$W$612,2,0)),0,VLOOKUP(CONCATENATE($B458,BS$2,"multi"),'A1'!$V$3:$W$612,2,0))</f>
        <v>0</v>
      </c>
    </row>
    <row r="459" spans="2:71" x14ac:dyDescent="0.2">
      <c r="B459" s="8">
        <f>'Seznam-MO'!A470</f>
        <v>0</v>
      </c>
      <c r="C459" s="11">
        <f>IF(ISNA(VLOOKUP(CONCATENATE($B459,C$2,"multi"),'I-SUB'!$V$3:$W$624,2,0)),0,VLOOKUP(CONCATENATE($B459,C$2,"multi"),'I-SUB'!$V$3:$W$624,2,0))</f>
        <v>0</v>
      </c>
      <c r="D459" s="11">
        <f>IF(ISNA(VLOOKUP(CONCATENATE($B459,D$2,"multi"),'I-SUB'!$V$3:$W$624,2,0)),0,VLOOKUP(CONCATENATE($B459,D$2,"multi"),'I-SUB'!$V$3:$W$624,2,0))</f>
        <v>0</v>
      </c>
      <c r="E459" s="11">
        <f>IF(ISNA(VLOOKUP(CONCATENATE($B459,E$2,"multi"),'I-SUB'!$V$3:$W$624,2,0)),0,VLOOKUP(CONCATENATE($B459,E$2,"multi"),'I-SUB'!$V$3:$W$624,2,0))</f>
        <v>0</v>
      </c>
      <c r="F459" s="11">
        <f>IF(ISNA(VLOOKUP(CONCATENATE($B459,F$2,"multi"),'I-SUB'!$V$3:$W$624,2,0)),0,VLOOKUP(CONCATENATE($B459,F$2,"multi"),'I-SUB'!$V$3:$W$624,2,0))</f>
        <v>0</v>
      </c>
      <c r="G459" s="11">
        <f>IF(ISNA(VLOOKUP(CONCATENATE($B459,G$2,"multi"),'I-SUB'!$V$3:$W$624,2,0)),0,VLOOKUP(CONCATENATE($B459,G$2,"multi"),'I-SUB'!$V$3:$W$624,2,0))</f>
        <v>0</v>
      </c>
      <c r="H459" s="11">
        <f>IF(ISNA(VLOOKUP(CONCATENATE($B459,H$2,"multi"),'I-SUB'!$V$3:$W$624,2,0)),0,VLOOKUP(CONCATENATE($B459,H$2,"multi"),'I-SUB'!$V$3:$W$624,2,0))</f>
        <v>0</v>
      </c>
      <c r="I459" s="11">
        <f>IF(ISNA(VLOOKUP(CONCATENATE($B459,I$2,"multi"),'I-SUB'!$V$3:$W$624,2,0)),0,VLOOKUP(CONCATENATE($B459,I$2,"multi"),'I-SUB'!$V$3:$W$624,2,0))</f>
        <v>0</v>
      </c>
      <c r="J459" s="11">
        <f>IF(ISNA(VLOOKUP(CONCATENATE($B459,J$2,"multi"),'I-SUB'!$V$3:$W$624,2,0)),0,VLOOKUP(CONCATENATE($B459,J$2,"multi"),'I-SUB'!$V$3:$W$624,2,0))</f>
        <v>0</v>
      </c>
      <c r="K459" s="11">
        <f>IF(ISNA(VLOOKUP(CONCATENATE($B459,K$2,"multi"),'I-SUB'!$V$3:$W$624,2,0)),0,VLOOKUP(CONCATENATE($B459,K$2,"multi"),'I-SUB'!$V$3:$W$624,2,0))</f>
        <v>0</v>
      </c>
      <c r="L459" s="11">
        <f>IF(ISNA(VLOOKUP(CONCATENATE($B459,L$2,"multi"),'I-SUB'!$V$3:$W$624,2,0)),0,VLOOKUP(CONCATENATE($B459,L$2,"multi"),'I-SUB'!$V$3:$W$624,2,0))</f>
        <v>0</v>
      </c>
      <c r="M459" s="11">
        <f>IF(ISNA(VLOOKUP(CONCATENATE($B459,M$2,"multi"),'I-SUB'!$V$3:$W$624,2,0)),0,VLOOKUP(CONCATENATE($B459,M$2,"multi"),'I-SUB'!$V$3:$W$624,2,0))</f>
        <v>0</v>
      </c>
      <c r="N459" s="11">
        <f>IF(ISNA(VLOOKUP(CONCATENATE($B459,N$2,"multi"),'I-SUB'!$V$3:$W$624,2,0)),0,VLOOKUP(CONCATENATE($B459,N$2,"multi"),'I-SUB'!$V$3:$W$624,2,0))</f>
        <v>0</v>
      </c>
      <c r="O459" s="11">
        <f>IF(ISNA(VLOOKUP(CONCATENATE($B459,O$2,"multi"),'I-SUB'!$V$3:$W$624,2,0)),0,VLOOKUP(CONCATENATE($B459,O$2,"multi"),'I-SUB'!$V$3:$W$624,2,0))</f>
        <v>0</v>
      </c>
      <c r="P459" s="11">
        <f>SUM(C459:O459)</f>
        <v>0</v>
      </c>
      <c r="Q459" s="11">
        <f>IF(ISNA(VLOOKUP(CONCATENATE($B459,Q$2,"multi"),'II-SUB'!$V$3:$W$630,2,0)),0,VLOOKUP(CONCATENATE($B459,Q$2,"multi"),'II-SUB'!$V$3:$W$630,2,0))</f>
        <v>0</v>
      </c>
      <c r="R459" s="11">
        <f>IF(ISNA(VLOOKUP(CONCATENATE($B459,R$2,"multi"),'II-SUB'!$V$3:$W$630,2,0)),0,VLOOKUP(CONCATENATE($B459,R$2,"multi"),'II-SUB'!$V$3:$W$630,2,0))</f>
        <v>0</v>
      </c>
      <c r="S459" s="11">
        <f>IF(ISNA(VLOOKUP(CONCATENATE($B459,S$2,"multi"),'II-SUB'!$V$3:$W$630,2,0)),0,VLOOKUP(CONCATENATE($B459,S$2,"multi"),'II-SUB'!$V$3:$W$630,2,0))</f>
        <v>0</v>
      </c>
      <c r="T459" s="11">
        <f>IF(ISNA(VLOOKUP(CONCATENATE($B459,T$2,"multi"),'II-SUB'!$V$3:$W$630,2,0)),0,VLOOKUP(CONCATENATE($B459,T$2,"multi"),'II-SUB'!$V$3:$W$630,2,0))</f>
        <v>0</v>
      </c>
      <c r="U459" s="11">
        <f>IF(ISNA(VLOOKUP(CONCATENATE($B459,U$2,"multi"),'II-SUB'!$V$3:$W$630,2,0)),0,VLOOKUP(CONCATENATE($B459,U$2,"multi"),'II-SUB'!$V$3:$W$630,2,0))</f>
        <v>0</v>
      </c>
      <c r="V459" s="11">
        <f>IF(ISNA(VLOOKUP(CONCATENATE($B459,V$2,"multi"),'II-SUB'!$V$3:$W$630,2,0)),0,VLOOKUP(CONCATENATE($B459,V$2,"multi"),'II-SUB'!$V$3:$W$630,2,0))</f>
        <v>0</v>
      </c>
      <c r="W459" s="11">
        <f>IF(ISNA(VLOOKUP(CONCATENATE($B459,W$2,"multi"),'II-SUB'!$V$3:$W$630,2,0)),0,VLOOKUP(CONCATENATE($B459,W$2,"multi"),'II-SUB'!$V$3:$W$630,2,0))</f>
        <v>0</v>
      </c>
      <c r="X459" s="11">
        <f>IF(ISNA(VLOOKUP(CONCATENATE($B459,X$2,"multi"),'II-SUB'!$V$3:$W$630,2,0)),0,VLOOKUP(CONCATENATE($B459,X$2,"multi"),'II-SUB'!$V$3:$W$630,2,0))</f>
        <v>0</v>
      </c>
      <c r="Y459" s="11">
        <f>IF(ISNA(VLOOKUP(CONCATENATE($B459,Y$2,"multi"),'II-SUB'!$V$3:$W$630,2,0)),0,VLOOKUP(CONCATENATE($B459,Y$2,"multi"),'II-SUB'!$V$3:$W$630,2,0))</f>
        <v>0</v>
      </c>
      <c r="Z459" s="11">
        <f>IF(ISNA(VLOOKUP(CONCATENATE($B459,Z$2,"multi"),'II-SUB'!$V$3:$W$630,2,0)),0,VLOOKUP(CONCATENATE($B459,Z$2,"multi"),'II-SUB'!$V$3:$W$630,2,0))</f>
        <v>0</v>
      </c>
      <c r="AA459" s="11">
        <f>IF(ISNA(VLOOKUP(CONCATENATE($B459,AA$2,"multi"),'II-SUB'!$V$3:$W$630,2,0)),0,VLOOKUP(CONCATENATE($B459,AA$2,"multi"),'II-SUB'!$V$3:$W$630,2,0))</f>
        <v>0</v>
      </c>
      <c r="AB459" s="11">
        <f>IF(ISNA(VLOOKUP(CONCATENATE($B459,AB$2,"multi"),'II-SUB'!$V$3:$W$630,2,0)),0,VLOOKUP(CONCATENATE($B459,AB$2,"multi"),'II-SUB'!$V$3:$W$630,2,0))</f>
        <v>0</v>
      </c>
      <c r="AC459" s="11">
        <f>IF(ISNA(VLOOKUP(CONCATENATE($B459,AC$2,"multi"),'II-SUB'!$V$3:$W$630,2,0)),0,VLOOKUP(CONCATENATE($B459,AC$2,"multi"),'II-SUB'!$V$3:$W$630,2,0))</f>
        <v>0</v>
      </c>
      <c r="AD459" s="11">
        <f>SUM(Q459:AC459)</f>
        <v>0</v>
      </c>
      <c r="AE459" s="11">
        <f>IF(ISNA(VLOOKUP(CONCATENATE($B459,AE$2,"multi"),MW!$V$3:$W$600,2,0)),0,VLOOKUP(CONCATENATE($B459,AE$2,"multi"),MW!$V$3:$W$600,2,0))</f>
        <v>0</v>
      </c>
      <c r="AF459" s="11">
        <f>IF(ISNA(VLOOKUP(CONCATENATE($B459,AF$2,"multi"),MW!$V$3:$W$600,2,0)),0,VLOOKUP(CONCATENATE($B459,AF$2,"multi"),MW!$V$3:$W$600,2,0))</f>
        <v>0</v>
      </c>
      <c r="AG459" s="11">
        <f>IF(ISNA(VLOOKUP(CONCATENATE($B459,AG$2,"multi"),MW!$V$3:$W$600,2,0)),0,VLOOKUP(CONCATENATE($B459,AG$2,"multi"),MW!$V$3:$W$600,2,0))</f>
        <v>0</v>
      </c>
      <c r="AH459" s="11">
        <f>IF(ISNA(VLOOKUP(CONCATENATE($B459,AH$2,"multi"),MW!$V$3:$W$600,2,0)),0,VLOOKUP(CONCATENATE($B459,AH$2,"multi"),MW!$V$3:$W$600,2,0))</f>
        <v>0</v>
      </c>
      <c r="AI459" s="11">
        <f>IF(ISNA(VLOOKUP(CONCATENATE($B459,AI$2,"multi"),MW!$V$3:$W$600,2,0)),0,VLOOKUP(CONCATENATE($B459,AI$2,"multi"),MW!$V$3:$W$600,2,0))</f>
        <v>0</v>
      </c>
      <c r="AJ459" s="11">
        <f>IF(ISNA(VLOOKUP(CONCATENATE($B459,AJ$2,"multi"),MW!$V$3:$W$600,2,0)),0,VLOOKUP(CONCATENATE($B459,AJ$2,"multi"),MW!$V$3:$W$600,2,0))</f>
        <v>0</v>
      </c>
      <c r="AK459" s="11">
        <f>IF(ISNA(VLOOKUP(CONCATENATE($B459,AK$2,"multi"),MW!$V$3:$W$600,2,0)),0,VLOOKUP(CONCATENATE($B459,AK$2,"multi"),MW!$V$3:$W$600,2,0))</f>
        <v>0</v>
      </c>
      <c r="AL459" s="11">
        <f>IF(ISNA(VLOOKUP(CONCATENATE($B459,AL$2,"multi"),MW!$V$3:$W$600,2,0)),0,VLOOKUP(CONCATENATE($B459,AL$2,"multi"),MW!$V$3:$W$600,2,0))</f>
        <v>0</v>
      </c>
      <c r="AM459" s="11">
        <f>IF(ISNA(VLOOKUP(CONCATENATE($B459,AM$2,"multi"),MW!$V$3:$W$600,2,0)),0,VLOOKUP(CONCATENATE($B459,AM$2,"multi"),MW!$V$3:$W$600,2,0))</f>
        <v>0</v>
      </c>
      <c r="AN459" s="11">
        <f>IF(ISNA(VLOOKUP(CONCATENATE($B459,AN$2,"multi"),MW!$V$3:$W$600,2,0)),0,VLOOKUP(CONCATENATE($B459,AN$2,"multi"),MW!$V$3:$W$600,2,0))</f>
        <v>0</v>
      </c>
      <c r="AO459" s="11">
        <f>IF(ISNA(VLOOKUP(CONCATENATE($B459,AO$2,"multi"),MW!$V$3:$W$600,2,0)),0,VLOOKUP(CONCATENATE($B459,AO$2,"multi"),MW!$V$3:$W$600,2,0))</f>
        <v>0</v>
      </c>
      <c r="AP459" s="11">
        <f>SUM(AE459:AO459)</f>
        <v>0</v>
      </c>
      <c r="AQ459" s="11">
        <f>IF(ISNA(VLOOKUP(CONCATENATE($B459,AQ$2,"multi"),'III-SUB'!$V$3:$W$633,2,0)),0,VLOOKUP(CONCATENATE($B459,AQ$2,"multi"),'III-SUB'!$V$3:$W$633,2,0))</f>
        <v>0</v>
      </c>
      <c r="AR459" s="11">
        <f>IF(ISNA(VLOOKUP(CONCATENATE($B459,AR$2,"multi"),'III-SUB'!$V$3:$W$633,2,0)),0,VLOOKUP(CONCATENATE($B459,AR$2,"multi"),'III-SUB'!$V$3:$W$633,2,0))</f>
        <v>0</v>
      </c>
      <c r="AS459" s="11">
        <f>IF(ISNA(VLOOKUP(CONCATENATE($B459,AS$2,"multi"),'III-SUB'!$V$3:$W$633,2,0)),0,VLOOKUP(CONCATENATE($B459,AS$2,"multi"),'III-SUB'!$V$3:$W$633,2,0))</f>
        <v>0</v>
      </c>
      <c r="AT459" s="11">
        <f>IF(ISNA(VLOOKUP(CONCATENATE($B459,AT$2,"multi"),'III-SUB'!$V$3:$W$633,2,0)),0,VLOOKUP(CONCATENATE($B459,AT$2,"multi"),'III-SUB'!$V$3:$W$633,2,0))</f>
        <v>0</v>
      </c>
      <c r="AU459" s="11">
        <f>IF(ISNA(VLOOKUP(CONCATENATE($B459,AU$2,"multi"),'III-SUB'!$V$3:$W$633,2,0)),0,VLOOKUP(CONCATENATE($B459,AU$2,"multi"),'III-SUB'!$V$3:$W$633,2,0))</f>
        <v>0</v>
      </c>
      <c r="AV459" s="11">
        <f>IF(ISNA(VLOOKUP(CONCATENATE($B459,AV$2,"multi"),'III-SUB'!$V$3:$W$633,2,0)),0,VLOOKUP(CONCATENATE($B459,AV$2,"multi"),'III-SUB'!$V$3:$W$633,2,0))</f>
        <v>0</v>
      </c>
      <c r="AW459" s="11">
        <f>IF(ISNA(VLOOKUP(CONCATENATE($B459,AW$2,"multi"),'III-SUB'!$V$3:$W$633,2,0)),0,VLOOKUP(CONCATENATE($B459,AW$2,"multi"),'III-SUB'!$V$3:$W$633,2,0))</f>
        <v>0</v>
      </c>
      <c r="AX459" s="11">
        <f>IF(ISNA(VLOOKUP(CONCATENATE($B459,AX$2,"multi"),'III-SUB'!$V$3:$W$633,2,0)),0,VLOOKUP(CONCATENATE($B459,AX$2,"multi"),'III-SUB'!$V$3:$W$633,2,0))</f>
        <v>0</v>
      </c>
      <c r="AY459" s="11">
        <f>IF(ISNA(VLOOKUP(CONCATENATE($B459,AY$2,"multi"),'III-SUB'!$V$3:$W$633,2,0)),0,VLOOKUP(CONCATENATE($B459,AY$2,"multi"),'III-SUB'!$V$3:$W$633,2,0))</f>
        <v>0</v>
      </c>
      <c r="AZ459" s="11">
        <f>IF(ISNA(VLOOKUP(CONCATENATE($B459,AZ$2,"multi"),'III-SUB'!$V$3:$W$633,2,0)),0,VLOOKUP(CONCATENATE($B459,AZ$2,"multi"),'III-SUB'!$V$3:$W$633,2,0))</f>
        <v>0</v>
      </c>
      <c r="BA459" s="11">
        <f>IF(ISNA(VLOOKUP(CONCATENATE($B459,BA$2,"multi"),'III-SUB'!$V$3:$W$633,2,0)),0,VLOOKUP(CONCATENATE($B459,BA$2,"multi"),'III-SUB'!$V$3:$W$633,2,0))</f>
        <v>0</v>
      </c>
      <c r="BB459" s="11">
        <f>IF(ISNA(VLOOKUP(CONCATENATE($B459,BB$2,"multi"),'III-SUB'!$V$3:$W$633,2,0)),0,VLOOKUP(CONCATENATE($B459,BB$2,"multi"),'III-SUB'!$V$3:$W$633,2,0))</f>
        <v>0</v>
      </c>
      <c r="BC459" s="11">
        <f>IF(ISNA(VLOOKUP(CONCATENATE($B459,BC$2,"multi"),'III-SUB'!$V$3:$W$633,2,0)),0,VLOOKUP(CONCATENATE($B459,BC$2,"multi"),'III-SUB'!$V$3:$W$633,2,0))</f>
        <v>0</v>
      </c>
      <c r="BD459" s="11">
        <f>SUM(AQ459:BC459)</f>
        <v>0</v>
      </c>
      <c r="BE459" s="11">
        <f>IF(ISNA(VLOOKUP(CONCATENATE($B459,AQ$2,"multi"),VHF!$V$3:$W$627,2,0)),0,VLOOKUP(CONCATENATE($B459,AQ$2,"multi"),VHF!$V$3:$W$627,2,0))</f>
        <v>0</v>
      </c>
      <c r="BF459" s="11">
        <f>IF(ISNA(VLOOKUP(CONCATENATE($B459,BF$2,"multi"),UHF!$V$3:$W$612,2,0)),0,VLOOKUP(CONCATENATE($B459,BF$2,"multi"),UHF!$V$3:$W$612,2,0))</f>
        <v>0</v>
      </c>
      <c r="BG459" s="11">
        <f>IF(ISNA(VLOOKUP(CONCATENATE($B459,BG$2,"multi"),UHF!$V$3:$W$612,2,0)),0,VLOOKUP(CONCATENATE($B459,BG$2,"multi"),UHF!$V$3:$W$612,2,0))</f>
        <v>0</v>
      </c>
      <c r="BH459" s="11">
        <f>IF(ISNA(VLOOKUP(CONCATENATE($B459,BH$2,"multi"),UHF!$V$3:$W$612,2,0)),0,VLOOKUP(CONCATENATE($B459,BH$2,"multi"),UHF!$V$3:$W$612,2,0))</f>
        <v>0</v>
      </c>
      <c r="BI459" s="11">
        <f>IF(ISNA(VLOOKUP(CONCATENATE($B459,BI$2,"multi"),UHF!$V$3:$W$612,2,0)),0,VLOOKUP(CONCATENATE($B459,BI$2,"multi"),UHF!$V$3:$W$612,2,0))</f>
        <v>0</v>
      </c>
      <c r="BJ459" s="11">
        <f>IF(ISNA(VLOOKUP(CONCATENATE($B459,BJ$2,"multi"),UHF!$V$3:$W$612,2,0)),0,VLOOKUP(CONCATENATE($B459,BJ$2,"multi"),UHF!$V$3:$W$612,2,0))</f>
        <v>0</v>
      </c>
      <c r="BK459" s="11">
        <f>IF(ISNA(VLOOKUP(CONCATENATE($B459,BK$2,"multi"),UHF!$V$3:$W$612,2,0)),0,VLOOKUP(CONCATENATE($B459,BK$2,"multi"),UHF!$V$3:$W$612,2,0))</f>
        <v>0</v>
      </c>
      <c r="BL459" s="11">
        <f>IF(ISNA(VLOOKUP(CONCATENATE($B459,BL$2,"multi"),UHF!$V$3:$W$612,2,0)),0,VLOOKUP(CONCATENATE($B459,BL$2,"multi"),UHF!$V$3:$W$612,2,0))</f>
        <v>0</v>
      </c>
      <c r="BM459" s="11">
        <f>IF(ISNA(VLOOKUP(CONCATENATE($B459,BM$2,"multi"),UHF!$V$3:$W$612,2,0)),0,VLOOKUP(CONCATENATE($B459,BM$2,"multi"),UHF!$V$3:$W$612,2,0))</f>
        <v>0</v>
      </c>
      <c r="BN459" s="11">
        <f>IF(ISNA(VLOOKUP(CONCATENATE($B459,BN$2,"multi"),UHF!$V$3:$W$612,2,0)),0,VLOOKUP(CONCATENATE($B459,BN$2,"multi"),UHF!$V$3:$W$612,2,0))</f>
        <v>0</v>
      </c>
      <c r="BO459" s="11">
        <f>IF(ISNA(VLOOKUP(CONCATENATE($B459,BO$2,"multi"),UHF!$V$3:$W$612,2,0)),0,VLOOKUP(CONCATENATE($B459,BO$2,"multi"),UHF!$V$3:$W$612,2,0))</f>
        <v>0</v>
      </c>
      <c r="BP459" s="11">
        <f>IF(ISNA(VLOOKUP(CONCATENATE($B459,BP$2,"multi"),UHF!$V$3:$W$612,2,0)),0,VLOOKUP(CONCATENATE($B459,BP$2,"multi"),UHF!$V$3:$W$612,2,0))</f>
        <v>0</v>
      </c>
      <c r="BQ459" s="11">
        <f>IF(ISNA(VLOOKUP(CONCATENATE($B459,BQ$2,"multi"),UHF!$V$3:$W$612,2,0)),0,VLOOKUP(CONCATENATE($B459,BQ$2,"multi"),UHF!$V$3:$W$612,2,0))</f>
        <v>0</v>
      </c>
      <c r="BR459" s="11">
        <f>SUM(BF459:BQ459)</f>
        <v>0</v>
      </c>
      <c r="BS459" s="11">
        <f>IF(ISNA(VLOOKUP(CONCATENATE($B459,BS$2,"multi"),'A1'!$V$3:$W$612,2,0)),0,VLOOKUP(CONCATENATE($B459,BS$2,"multi"),'A1'!$V$3:$W$612,2,0))</f>
        <v>0</v>
      </c>
    </row>
    <row r="460" spans="2:71" x14ac:dyDescent="0.2">
      <c r="B460" s="8">
        <f>'Seznam-MO'!A471</f>
        <v>0</v>
      </c>
      <c r="C460" s="11">
        <f>IF(ISNA(VLOOKUP(CONCATENATE($B460,C$2,"multi"),'I-SUB'!$V$3:$W$624,2,0)),0,VLOOKUP(CONCATENATE($B460,C$2,"multi"),'I-SUB'!$V$3:$W$624,2,0))</f>
        <v>0</v>
      </c>
      <c r="D460" s="11">
        <f>IF(ISNA(VLOOKUP(CONCATENATE($B460,D$2,"multi"),'I-SUB'!$V$3:$W$624,2,0)),0,VLOOKUP(CONCATENATE($B460,D$2,"multi"),'I-SUB'!$V$3:$W$624,2,0))</f>
        <v>0</v>
      </c>
      <c r="E460" s="11">
        <f>IF(ISNA(VLOOKUP(CONCATENATE($B460,E$2,"multi"),'I-SUB'!$V$3:$W$624,2,0)),0,VLOOKUP(CONCATENATE($B460,E$2,"multi"),'I-SUB'!$V$3:$W$624,2,0))</f>
        <v>0</v>
      </c>
      <c r="F460" s="11">
        <f>IF(ISNA(VLOOKUP(CONCATENATE($B460,F$2,"multi"),'I-SUB'!$V$3:$W$624,2,0)),0,VLOOKUP(CONCATENATE($B460,F$2,"multi"),'I-SUB'!$V$3:$W$624,2,0))</f>
        <v>0</v>
      </c>
      <c r="G460" s="11">
        <f>IF(ISNA(VLOOKUP(CONCATENATE($B460,G$2,"multi"),'I-SUB'!$V$3:$W$624,2,0)),0,VLOOKUP(CONCATENATE($B460,G$2,"multi"),'I-SUB'!$V$3:$W$624,2,0))</f>
        <v>0</v>
      </c>
      <c r="H460" s="11">
        <f>IF(ISNA(VLOOKUP(CONCATENATE($B460,H$2,"multi"),'I-SUB'!$V$3:$W$624,2,0)),0,VLOOKUP(CONCATENATE($B460,H$2,"multi"),'I-SUB'!$V$3:$W$624,2,0))</f>
        <v>0</v>
      </c>
      <c r="I460" s="11">
        <f>IF(ISNA(VLOOKUP(CONCATENATE($B460,I$2,"multi"),'I-SUB'!$V$3:$W$624,2,0)),0,VLOOKUP(CONCATENATE($B460,I$2,"multi"),'I-SUB'!$V$3:$W$624,2,0))</f>
        <v>0</v>
      </c>
      <c r="J460" s="11">
        <f>IF(ISNA(VLOOKUP(CONCATENATE($B460,J$2,"multi"),'I-SUB'!$V$3:$W$624,2,0)),0,VLOOKUP(CONCATENATE($B460,J$2,"multi"),'I-SUB'!$V$3:$W$624,2,0))</f>
        <v>0</v>
      </c>
      <c r="K460" s="11">
        <f>IF(ISNA(VLOOKUP(CONCATENATE($B460,K$2,"multi"),'I-SUB'!$V$3:$W$624,2,0)),0,VLOOKUP(CONCATENATE($B460,K$2,"multi"),'I-SUB'!$V$3:$W$624,2,0))</f>
        <v>0</v>
      </c>
      <c r="L460" s="11">
        <f>IF(ISNA(VLOOKUP(CONCATENATE($B460,L$2,"multi"),'I-SUB'!$V$3:$W$624,2,0)),0,VLOOKUP(CONCATENATE($B460,L$2,"multi"),'I-SUB'!$V$3:$W$624,2,0))</f>
        <v>0</v>
      </c>
      <c r="M460" s="11">
        <f>IF(ISNA(VLOOKUP(CONCATENATE($B460,M$2,"multi"),'I-SUB'!$V$3:$W$624,2,0)),0,VLOOKUP(CONCATENATE($B460,M$2,"multi"),'I-SUB'!$V$3:$W$624,2,0))</f>
        <v>0</v>
      </c>
      <c r="N460" s="11">
        <f>IF(ISNA(VLOOKUP(CONCATENATE($B460,N$2,"multi"),'I-SUB'!$V$3:$W$624,2,0)),0,VLOOKUP(CONCATENATE($B460,N$2,"multi"),'I-SUB'!$V$3:$W$624,2,0))</f>
        <v>0</v>
      </c>
      <c r="O460" s="11">
        <f>IF(ISNA(VLOOKUP(CONCATENATE($B460,O$2,"multi"),'I-SUB'!$V$3:$W$624,2,0)),0,VLOOKUP(CONCATENATE($B460,O$2,"multi"),'I-SUB'!$V$3:$W$624,2,0))</f>
        <v>0</v>
      </c>
      <c r="P460" s="11">
        <f>SUM(C460:O460)</f>
        <v>0</v>
      </c>
      <c r="Q460" s="11">
        <f>IF(ISNA(VLOOKUP(CONCATENATE($B460,Q$2,"multi"),'II-SUB'!$V$3:$W$630,2,0)),0,VLOOKUP(CONCATENATE($B460,Q$2,"multi"),'II-SUB'!$V$3:$W$630,2,0))</f>
        <v>0</v>
      </c>
      <c r="R460" s="11">
        <f>IF(ISNA(VLOOKUP(CONCATENATE($B460,R$2,"multi"),'II-SUB'!$V$3:$W$630,2,0)),0,VLOOKUP(CONCATENATE($B460,R$2,"multi"),'II-SUB'!$V$3:$W$630,2,0))</f>
        <v>0</v>
      </c>
      <c r="S460" s="11">
        <f>IF(ISNA(VLOOKUP(CONCATENATE($B460,S$2,"multi"),'II-SUB'!$V$3:$W$630,2,0)),0,VLOOKUP(CONCATENATE($B460,S$2,"multi"),'II-SUB'!$V$3:$W$630,2,0))</f>
        <v>0</v>
      </c>
      <c r="T460" s="11">
        <f>IF(ISNA(VLOOKUP(CONCATENATE($B460,T$2,"multi"),'II-SUB'!$V$3:$W$630,2,0)),0,VLOOKUP(CONCATENATE($B460,T$2,"multi"),'II-SUB'!$V$3:$W$630,2,0))</f>
        <v>0</v>
      </c>
      <c r="U460" s="11">
        <f>IF(ISNA(VLOOKUP(CONCATENATE($B460,U$2,"multi"),'II-SUB'!$V$3:$W$630,2,0)),0,VLOOKUP(CONCATENATE($B460,U$2,"multi"),'II-SUB'!$V$3:$W$630,2,0))</f>
        <v>0</v>
      </c>
      <c r="V460" s="11">
        <f>IF(ISNA(VLOOKUP(CONCATENATE($B460,V$2,"multi"),'II-SUB'!$V$3:$W$630,2,0)),0,VLOOKUP(CONCATENATE($B460,V$2,"multi"),'II-SUB'!$V$3:$W$630,2,0))</f>
        <v>0</v>
      </c>
      <c r="W460" s="11">
        <f>IF(ISNA(VLOOKUP(CONCATENATE($B460,W$2,"multi"),'II-SUB'!$V$3:$W$630,2,0)),0,VLOOKUP(CONCATENATE($B460,W$2,"multi"),'II-SUB'!$V$3:$W$630,2,0))</f>
        <v>0</v>
      </c>
      <c r="X460" s="11">
        <f>IF(ISNA(VLOOKUP(CONCATENATE($B460,X$2,"multi"),'II-SUB'!$V$3:$W$630,2,0)),0,VLOOKUP(CONCATENATE($B460,X$2,"multi"),'II-SUB'!$V$3:$W$630,2,0))</f>
        <v>0</v>
      </c>
      <c r="Y460" s="11">
        <f>IF(ISNA(VLOOKUP(CONCATENATE($B460,Y$2,"multi"),'II-SUB'!$V$3:$W$630,2,0)),0,VLOOKUP(CONCATENATE($B460,Y$2,"multi"),'II-SUB'!$V$3:$W$630,2,0))</f>
        <v>0</v>
      </c>
      <c r="Z460" s="11">
        <f>IF(ISNA(VLOOKUP(CONCATENATE($B460,Z$2,"multi"),'II-SUB'!$V$3:$W$630,2,0)),0,VLOOKUP(CONCATENATE($B460,Z$2,"multi"),'II-SUB'!$V$3:$W$630,2,0))</f>
        <v>0</v>
      </c>
      <c r="AA460" s="11">
        <f>IF(ISNA(VLOOKUP(CONCATENATE($B460,AA$2,"multi"),'II-SUB'!$V$3:$W$630,2,0)),0,VLOOKUP(CONCATENATE($B460,AA$2,"multi"),'II-SUB'!$V$3:$W$630,2,0))</f>
        <v>0</v>
      </c>
      <c r="AB460" s="11">
        <f>IF(ISNA(VLOOKUP(CONCATENATE($B460,AB$2,"multi"),'II-SUB'!$V$3:$W$630,2,0)),0,VLOOKUP(CONCATENATE($B460,AB$2,"multi"),'II-SUB'!$V$3:$W$630,2,0))</f>
        <v>0</v>
      </c>
      <c r="AC460" s="11">
        <f>IF(ISNA(VLOOKUP(CONCATENATE($B460,AC$2,"multi"),'II-SUB'!$V$3:$W$630,2,0)),0,VLOOKUP(CONCATENATE($B460,AC$2,"multi"),'II-SUB'!$V$3:$W$630,2,0))</f>
        <v>0</v>
      </c>
      <c r="AD460" s="11">
        <f>SUM(Q460:AC460)</f>
        <v>0</v>
      </c>
      <c r="AE460" s="11">
        <f>IF(ISNA(VLOOKUP(CONCATENATE($B460,AE$2,"multi"),MW!$V$3:$W$600,2,0)),0,VLOOKUP(CONCATENATE($B460,AE$2,"multi"),MW!$V$3:$W$600,2,0))</f>
        <v>0</v>
      </c>
      <c r="AF460" s="11">
        <f>IF(ISNA(VLOOKUP(CONCATENATE($B460,AF$2,"multi"),MW!$V$3:$W$600,2,0)),0,VLOOKUP(CONCATENATE($B460,AF$2,"multi"),MW!$V$3:$W$600,2,0))</f>
        <v>0</v>
      </c>
      <c r="AG460" s="11">
        <f>IF(ISNA(VLOOKUP(CONCATENATE($B460,AG$2,"multi"),MW!$V$3:$W$600,2,0)),0,VLOOKUP(CONCATENATE($B460,AG$2,"multi"),MW!$V$3:$W$600,2,0))</f>
        <v>0</v>
      </c>
      <c r="AH460" s="11">
        <f>IF(ISNA(VLOOKUP(CONCATENATE($B460,AH$2,"multi"),MW!$V$3:$W$600,2,0)),0,VLOOKUP(CONCATENATE($B460,AH$2,"multi"),MW!$V$3:$W$600,2,0))</f>
        <v>0</v>
      </c>
      <c r="AI460" s="11">
        <f>IF(ISNA(VLOOKUP(CONCATENATE($B460,AI$2,"multi"),MW!$V$3:$W$600,2,0)),0,VLOOKUP(CONCATENATE($B460,AI$2,"multi"),MW!$V$3:$W$600,2,0))</f>
        <v>0</v>
      </c>
      <c r="AJ460" s="11">
        <f>IF(ISNA(VLOOKUP(CONCATENATE($B460,AJ$2,"multi"),MW!$V$3:$W$600,2,0)),0,VLOOKUP(CONCATENATE($B460,AJ$2,"multi"),MW!$V$3:$W$600,2,0))</f>
        <v>0</v>
      </c>
      <c r="AK460" s="11">
        <f>IF(ISNA(VLOOKUP(CONCATENATE($B460,AK$2,"multi"),MW!$V$3:$W$600,2,0)),0,VLOOKUP(CONCATENATE($B460,AK$2,"multi"),MW!$V$3:$W$600,2,0))</f>
        <v>0</v>
      </c>
      <c r="AL460" s="11">
        <f>IF(ISNA(VLOOKUP(CONCATENATE($B460,AL$2,"multi"),MW!$V$3:$W$600,2,0)),0,VLOOKUP(CONCATENATE($B460,AL$2,"multi"),MW!$V$3:$W$600,2,0))</f>
        <v>0</v>
      </c>
      <c r="AM460" s="11">
        <f>IF(ISNA(VLOOKUP(CONCATENATE($B460,AM$2,"multi"),MW!$V$3:$W$600,2,0)),0,VLOOKUP(CONCATENATE($B460,AM$2,"multi"),MW!$V$3:$W$600,2,0))</f>
        <v>0</v>
      </c>
      <c r="AN460" s="11">
        <f>IF(ISNA(VLOOKUP(CONCATENATE($B460,AN$2,"multi"),MW!$V$3:$W$600,2,0)),0,VLOOKUP(CONCATENATE($B460,AN$2,"multi"),MW!$V$3:$W$600,2,0))</f>
        <v>0</v>
      </c>
      <c r="AO460" s="11">
        <f>IF(ISNA(VLOOKUP(CONCATENATE($B460,AO$2,"multi"),MW!$V$3:$W$600,2,0)),0,VLOOKUP(CONCATENATE($B460,AO$2,"multi"),MW!$V$3:$W$600,2,0))</f>
        <v>0</v>
      </c>
      <c r="AP460" s="11">
        <f>SUM(AE460:AO460)</f>
        <v>0</v>
      </c>
      <c r="AQ460" s="11">
        <f>IF(ISNA(VLOOKUP(CONCATENATE($B460,AQ$2,"multi"),'III-SUB'!$V$3:$W$633,2,0)),0,VLOOKUP(CONCATENATE($B460,AQ$2,"multi"),'III-SUB'!$V$3:$W$633,2,0))</f>
        <v>0</v>
      </c>
      <c r="AR460" s="11">
        <f>IF(ISNA(VLOOKUP(CONCATENATE($B460,AR$2,"multi"),'III-SUB'!$V$3:$W$633,2,0)),0,VLOOKUP(CONCATENATE($B460,AR$2,"multi"),'III-SUB'!$V$3:$W$633,2,0))</f>
        <v>0</v>
      </c>
      <c r="AS460" s="11">
        <f>IF(ISNA(VLOOKUP(CONCATENATE($B460,AS$2,"multi"),'III-SUB'!$V$3:$W$633,2,0)),0,VLOOKUP(CONCATENATE($B460,AS$2,"multi"),'III-SUB'!$V$3:$W$633,2,0))</f>
        <v>0</v>
      </c>
      <c r="AT460" s="11">
        <f>IF(ISNA(VLOOKUP(CONCATENATE($B460,AT$2,"multi"),'III-SUB'!$V$3:$W$633,2,0)),0,VLOOKUP(CONCATENATE($B460,AT$2,"multi"),'III-SUB'!$V$3:$W$633,2,0))</f>
        <v>0</v>
      </c>
      <c r="AU460" s="11">
        <f>IF(ISNA(VLOOKUP(CONCATENATE($B460,AU$2,"multi"),'III-SUB'!$V$3:$W$633,2,0)),0,VLOOKUP(CONCATENATE($B460,AU$2,"multi"),'III-SUB'!$V$3:$W$633,2,0))</f>
        <v>0</v>
      </c>
      <c r="AV460" s="11">
        <f>IF(ISNA(VLOOKUP(CONCATENATE($B460,AV$2,"multi"),'III-SUB'!$V$3:$W$633,2,0)),0,VLOOKUP(CONCATENATE($B460,AV$2,"multi"),'III-SUB'!$V$3:$W$633,2,0))</f>
        <v>0</v>
      </c>
      <c r="AW460" s="11">
        <f>IF(ISNA(VLOOKUP(CONCATENATE($B460,AW$2,"multi"),'III-SUB'!$V$3:$W$633,2,0)),0,VLOOKUP(CONCATENATE($B460,AW$2,"multi"),'III-SUB'!$V$3:$W$633,2,0))</f>
        <v>0</v>
      </c>
      <c r="AX460" s="11">
        <f>IF(ISNA(VLOOKUP(CONCATENATE($B460,AX$2,"multi"),'III-SUB'!$V$3:$W$633,2,0)),0,VLOOKUP(CONCATENATE($B460,AX$2,"multi"),'III-SUB'!$V$3:$W$633,2,0))</f>
        <v>0</v>
      </c>
      <c r="AY460" s="11">
        <f>IF(ISNA(VLOOKUP(CONCATENATE($B460,AY$2,"multi"),'III-SUB'!$V$3:$W$633,2,0)),0,VLOOKUP(CONCATENATE($B460,AY$2,"multi"),'III-SUB'!$V$3:$W$633,2,0))</f>
        <v>0</v>
      </c>
      <c r="AZ460" s="11">
        <f>IF(ISNA(VLOOKUP(CONCATENATE($B460,AZ$2,"multi"),'III-SUB'!$V$3:$W$633,2,0)),0,VLOOKUP(CONCATENATE($B460,AZ$2,"multi"),'III-SUB'!$V$3:$W$633,2,0))</f>
        <v>0</v>
      </c>
      <c r="BA460" s="11">
        <f>IF(ISNA(VLOOKUP(CONCATENATE($B460,BA$2,"multi"),'III-SUB'!$V$3:$W$633,2,0)),0,VLOOKUP(CONCATENATE($B460,BA$2,"multi"),'III-SUB'!$V$3:$W$633,2,0))</f>
        <v>0</v>
      </c>
      <c r="BB460" s="11">
        <f>IF(ISNA(VLOOKUP(CONCATENATE($B460,BB$2,"multi"),'III-SUB'!$V$3:$W$633,2,0)),0,VLOOKUP(CONCATENATE($B460,BB$2,"multi"),'III-SUB'!$V$3:$W$633,2,0))</f>
        <v>0</v>
      </c>
      <c r="BC460" s="11">
        <f>IF(ISNA(VLOOKUP(CONCATENATE($B460,BC$2,"multi"),'III-SUB'!$V$3:$W$633,2,0)),0,VLOOKUP(CONCATENATE($B460,BC$2,"multi"),'III-SUB'!$V$3:$W$633,2,0))</f>
        <v>0</v>
      </c>
      <c r="BD460" s="11">
        <f>SUM(AQ460:BC460)</f>
        <v>0</v>
      </c>
      <c r="BE460" s="11">
        <f>IF(ISNA(VLOOKUP(CONCATENATE($B460,AQ$2,"multi"),VHF!$V$3:$W$627,2,0)),0,VLOOKUP(CONCATENATE($B460,AQ$2,"multi"),VHF!$V$3:$W$627,2,0))</f>
        <v>0</v>
      </c>
      <c r="BF460" s="11">
        <f>IF(ISNA(VLOOKUP(CONCATENATE($B460,BF$2,"multi"),UHF!$V$3:$W$612,2,0)),0,VLOOKUP(CONCATENATE($B460,BF$2,"multi"),UHF!$V$3:$W$612,2,0))</f>
        <v>0</v>
      </c>
      <c r="BG460" s="11">
        <f>IF(ISNA(VLOOKUP(CONCATENATE($B460,BG$2,"multi"),UHF!$V$3:$W$612,2,0)),0,VLOOKUP(CONCATENATE($B460,BG$2,"multi"),UHF!$V$3:$W$612,2,0))</f>
        <v>0</v>
      </c>
      <c r="BH460" s="11">
        <f>IF(ISNA(VLOOKUP(CONCATENATE($B460,BH$2,"multi"),UHF!$V$3:$W$612,2,0)),0,VLOOKUP(CONCATENATE($B460,BH$2,"multi"),UHF!$V$3:$W$612,2,0))</f>
        <v>0</v>
      </c>
      <c r="BI460" s="11">
        <f>IF(ISNA(VLOOKUP(CONCATENATE($B460,BI$2,"multi"),UHF!$V$3:$W$612,2,0)),0,VLOOKUP(CONCATENATE($B460,BI$2,"multi"),UHF!$V$3:$W$612,2,0))</f>
        <v>0</v>
      </c>
      <c r="BJ460" s="11">
        <f>IF(ISNA(VLOOKUP(CONCATENATE($B460,BJ$2,"multi"),UHF!$V$3:$W$612,2,0)),0,VLOOKUP(CONCATENATE($B460,BJ$2,"multi"),UHF!$V$3:$W$612,2,0))</f>
        <v>0</v>
      </c>
      <c r="BK460" s="11">
        <f>IF(ISNA(VLOOKUP(CONCATENATE($B460,BK$2,"multi"),UHF!$V$3:$W$612,2,0)),0,VLOOKUP(CONCATENATE($B460,BK$2,"multi"),UHF!$V$3:$W$612,2,0))</f>
        <v>0</v>
      </c>
      <c r="BL460" s="11">
        <f>IF(ISNA(VLOOKUP(CONCATENATE($B460,BL$2,"multi"),UHF!$V$3:$W$612,2,0)),0,VLOOKUP(CONCATENATE($B460,BL$2,"multi"),UHF!$V$3:$W$612,2,0))</f>
        <v>0</v>
      </c>
      <c r="BM460" s="11">
        <f>IF(ISNA(VLOOKUP(CONCATENATE($B460,BM$2,"multi"),UHF!$V$3:$W$612,2,0)),0,VLOOKUP(CONCATENATE($B460,BM$2,"multi"),UHF!$V$3:$W$612,2,0))</f>
        <v>0</v>
      </c>
      <c r="BN460" s="11">
        <f>IF(ISNA(VLOOKUP(CONCATENATE($B460,BN$2,"multi"),UHF!$V$3:$W$612,2,0)),0,VLOOKUP(CONCATENATE($B460,BN$2,"multi"),UHF!$V$3:$W$612,2,0))</f>
        <v>0</v>
      </c>
      <c r="BO460" s="11">
        <f>IF(ISNA(VLOOKUP(CONCATENATE($B460,BO$2,"multi"),UHF!$V$3:$W$612,2,0)),0,VLOOKUP(CONCATENATE($B460,BO$2,"multi"),UHF!$V$3:$W$612,2,0))</f>
        <v>0</v>
      </c>
      <c r="BP460" s="11">
        <f>IF(ISNA(VLOOKUP(CONCATENATE($B460,BP$2,"multi"),UHF!$V$3:$W$612,2,0)),0,VLOOKUP(CONCATENATE($B460,BP$2,"multi"),UHF!$V$3:$W$612,2,0))</f>
        <v>0</v>
      </c>
      <c r="BQ460" s="11">
        <f>IF(ISNA(VLOOKUP(CONCATENATE($B460,BQ$2,"multi"),UHF!$V$3:$W$612,2,0)),0,VLOOKUP(CONCATENATE($B460,BQ$2,"multi"),UHF!$V$3:$W$612,2,0))</f>
        <v>0</v>
      </c>
      <c r="BR460" s="11">
        <f>SUM(BF460:BQ460)</f>
        <v>0</v>
      </c>
      <c r="BS460" s="11">
        <f>IF(ISNA(VLOOKUP(CONCATENATE($B460,BS$2,"multi"),'A1'!$V$3:$W$612,2,0)),0,VLOOKUP(CONCATENATE($B460,BS$2,"multi"),'A1'!$V$3:$W$612,2,0))</f>
        <v>0</v>
      </c>
    </row>
    <row r="461" spans="2:71" x14ac:dyDescent="0.2">
      <c r="B461" s="8">
        <f>'Seznam-MO'!A472</f>
        <v>0</v>
      </c>
      <c r="C461" s="11">
        <f>IF(ISNA(VLOOKUP(CONCATENATE($B461,C$2,"multi"),'I-SUB'!$V$3:$W$624,2,0)),0,VLOOKUP(CONCATENATE($B461,C$2,"multi"),'I-SUB'!$V$3:$W$624,2,0))</f>
        <v>0</v>
      </c>
      <c r="D461" s="11">
        <f>IF(ISNA(VLOOKUP(CONCATENATE($B461,D$2,"multi"),'I-SUB'!$V$3:$W$624,2,0)),0,VLOOKUP(CONCATENATE($B461,D$2,"multi"),'I-SUB'!$V$3:$W$624,2,0))</f>
        <v>0</v>
      </c>
      <c r="E461" s="11">
        <f>IF(ISNA(VLOOKUP(CONCATENATE($B461,E$2,"multi"),'I-SUB'!$V$3:$W$624,2,0)),0,VLOOKUP(CONCATENATE($B461,E$2,"multi"),'I-SUB'!$V$3:$W$624,2,0))</f>
        <v>0</v>
      </c>
      <c r="F461" s="11">
        <f>IF(ISNA(VLOOKUP(CONCATENATE($B461,F$2,"multi"),'I-SUB'!$V$3:$W$624,2,0)),0,VLOOKUP(CONCATENATE($B461,F$2,"multi"),'I-SUB'!$V$3:$W$624,2,0))</f>
        <v>0</v>
      </c>
      <c r="G461" s="11">
        <f>IF(ISNA(VLOOKUP(CONCATENATE($B461,G$2,"multi"),'I-SUB'!$V$3:$W$624,2,0)),0,VLOOKUP(CONCATENATE($B461,G$2,"multi"),'I-SUB'!$V$3:$W$624,2,0))</f>
        <v>0</v>
      </c>
      <c r="H461" s="11">
        <f>IF(ISNA(VLOOKUP(CONCATENATE($B461,H$2,"multi"),'I-SUB'!$V$3:$W$624,2,0)),0,VLOOKUP(CONCATENATE($B461,H$2,"multi"),'I-SUB'!$V$3:$W$624,2,0))</f>
        <v>0</v>
      </c>
      <c r="I461" s="11">
        <f>IF(ISNA(VLOOKUP(CONCATENATE($B461,I$2,"multi"),'I-SUB'!$V$3:$W$624,2,0)),0,VLOOKUP(CONCATENATE($B461,I$2,"multi"),'I-SUB'!$V$3:$W$624,2,0))</f>
        <v>0</v>
      </c>
      <c r="J461" s="11">
        <f>IF(ISNA(VLOOKUP(CONCATENATE($B461,J$2,"multi"),'I-SUB'!$V$3:$W$624,2,0)),0,VLOOKUP(CONCATENATE($B461,J$2,"multi"),'I-SUB'!$V$3:$W$624,2,0))</f>
        <v>0</v>
      </c>
      <c r="K461" s="11">
        <f>IF(ISNA(VLOOKUP(CONCATENATE($B461,K$2,"multi"),'I-SUB'!$V$3:$W$624,2,0)),0,VLOOKUP(CONCATENATE($B461,K$2,"multi"),'I-SUB'!$V$3:$W$624,2,0))</f>
        <v>0</v>
      </c>
      <c r="L461" s="11">
        <f>IF(ISNA(VLOOKUP(CONCATENATE($B461,L$2,"multi"),'I-SUB'!$V$3:$W$624,2,0)),0,VLOOKUP(CONCATENATE($B461,L$2,"multi"),'I-SUB'!$V$3:$W$624,2,0))</f>
        <v>0</v>
      </c>
      <c r="M461" s="11">
        <f>IF(ISNA(VLOOKUP(CONCATENATE($B461,M$2,"multi"),'I-SUB'!$V$3:$W$624,2,0)),0,VLOOKUP(CONCATENATE($B461,M$2,"multi"),'I-SUB'!$V$3:$W$624,2,0))</f>
        <v>0</v>
      </c>
      <c r="N461" s="11">
        <f>IF(ISNA(VLOOKUP(CONCATENATE($B461,N$2,"multi"),'I-SUB'!$V$3:$W$624,2,0)),0,VLOOKUP(CONCATENATE($B461,N$2,"multi"),'I-SUB'!$V$3:$W$624,2,0))</f>
        <v>0</v>
      </c>
      <c r="O461" s="11">
        <f>IF(ISNA(VLOOKUP(CONCATENATE($B461,O$2,"multi"),'I-SUB'!$V$3:$W$624,2,0)),0,VLOOKUP(CONCATENATE($B461,O$2,"multi"),'I-SUB'!$V$3:$W$624,2,0))</f>
        <v>0</v>
      </c>
      <c r="P461" s="11">
        <f>SUM(C461:O461)</f>
        <v>0</v>
      </c>
      <c r="Q461" s="11">
        <f>IF(ISNA(VLOOKUP(CONCATENATE($B461,Q$2,"multi"),'II-SUB'!$V$3:$W$630,2,0)),0,VLOOKUP(CONCATENATE($B461,Q$2,"multi"),'II-SUB'!$V$3:$W$630,2,0))</f>
        <v>0</v>
      </c>
      <c r="R461" s="11">
        <f>IF(ISNA(VLOOKUP(CONCATENATE($B461,R$2,"multi"),'II-SUB'!$V$3:$W$630,2,0)),0,VLOOKUP(CONCATENATE($B461,R$2,"multi"),'II-SUB'!$V$3:$W$630,2,0))</f>
        <v>0</v>
      </c>
      <c r="S461" s="11">
        <f>IF(ISNA(VLOOKUP(CONCATENATE($B461,S$2,"multi"),'II-SUB'!$V$3:$W$630,2,0)),0,VLOOKUP(CONCATENATE($B461,S$2,"multi"),'II-SUB'!$V$3:$W$630,2,0))</f>
        <v>0</v>
      </c>
      <c r="T461" s="11">
        <f>IF(ISNA(VLOOKUP(CONCATENATE($B461,T$2,"multi"),'II-SUB'!$V$3:$W$630,2,0)),0,VLOOKUP(CONCATENATE($B461,T$2,"multi"),'II-SUB'!$V$3:$W$630,2,0))</f>
        <v>0</v>
      </c>
      <c r="U461" s="11">
        <f>IF(ISNA(VLOOKUP(CONCATENATE($B461,U$2,"multi"),'II-SUB'!$V$3:$W$630,2,0)),0,VLOOKUP(CONCATENATE($B461,U$2,"multi"),'II-SUB'!$V$3:$W$630,2,0))</f>
        <v>0</v>
      </c>
      <c r="V461" s="11">
        <f>IF(ISNA(VLOOKUP(CONCATENATE($B461,V$2,"multi"),'II-SUB'!$V$3:$W$630,2,0)),0,VLOOKUP(CONCATENATE($B461,V$2,"multi"),'II-SUB'!$V$3:$W$630,2,0))</f>
        <v>0</v>
      </c>
      <c r="W461" s="11">
        <f>IF(ISNA(VLOOKUP(CONCATENATE($B461,W$2,"multi"),'II-SUB'!$V$3:$W$630,2,0)),0,VLOOKUP(CONCATENATE($B461,W$2,"multi"),'II-SUB'!$V$3:$W$630,2,0))</f>
        <v>0</v>
      </c>
      <c r="X461" s="11">
        <f>IF(ISNA(VLOOKUP(CONCATENATE($B461,X$2,"multi"),'II-SUB'!$V$3:$W$630,2,0)),0,VLOOKUP(CONCATENATE($B461,X$2,"multi"),'II-SUB'!$V$3:$W$630,2,0))</f>
        <v>0</v>
      </c>
      <c r="Y461" s="11">
        <f>IF(ISNA(VLOOKUP(CONCATENATE($B461,Y$2,"multi"),'II-SUB'!$V$3:$W$630,2,0)),0,VLOOKUP(CONCATENATE($B461,Y$2,"multi"),'II-SUB'!$V$3:$W$630,2,0))</f>
        <v>0</v>
      </c>
      <c r="Z461" s="11">
        <f>IF(ISNA(VLOOKUP(CONCATENATE($B461,Z$2,"multi"),'II-SUB'!$V$3:$W$630,2,0)),0,VLOOKUP(CONCATENATE($B461,Z$2,"multi"),'II-SUB'!$V$3:$W$630,2,0))</f>
        <v>0</v>
      </c>
      <c r="AA461" s="11">
        <f>IF(ISNA(VLOOKUP(CONCATENATE($B461,AA$2,"multi"),'II-SUB'!$V$3:$W$630,2,0)),0,VLOOKUP(CONCATENATE($B461,AA$2,"multi"),'II-SUB'!$V$3:$W$630,2,0))</f>
        <v>0</v>
      </c>
      <c r="AB461" s="11">
        <f>IF(ISNA(VLOOKUP(CONCATENATE($B461,AB$2,"multi"),'II-SUB'!$V$3:$W$630,2,0)),0,VLOOKUP(CONCATENATE($B461,AB$2,"multi"),'II-SUB'!$V$3:$W$630,2,0))</f>
        <v>0</v>
      </c>
      <c r="AC461" s="11">
        <f>IF(ISNA(VLOOKUP(CONCATENATE($B461,AC$2,"multi"),'II-SUB'!$V$3:$W$630,2,0)),0,VLOOKUP(CONCATENATE($B461,AC$2,"multi"),'II-SUB'!$V$3:$W$630,2,0))</f>
        <v>0</v>
      </c>
      <c r="AD461" s="11">
        <f>SUM(Q461:AC461)</f>
        <v>0</v>
      </c>
      <c r="AE461" s="11">
        <f>IF(ISNA(VLOOKUP(CONCATENATE($B461,AE$2,"multi"),MW!$V$3:$W$600,2,0)),0,VLOOKUP(CONCATENATE($B461,AE$2,"multi"),MW!$V$3:$W$600,2,0))</f>
        <v>0</v>
      </c>
      <c r="AF461" s="11">
        <f>IF(ISNA(VLOOKUP(CONCATENATE($B461,AF$2,"multi"),MW!$V$3:$W$600,2,0)),0,VLOOKUP(CONCATENATE($B461,AF$2,"multi"),MW!$V$3:$W$600,2,0))</f>
        <v>0</v>
      </c>
      <c r="AG461" s="11">
        <f>IF(ISNA(VLOOKUP(CONCATENATE($B461,AG$2,"multi"),MW!$V$3:$W$600,2,0)),0,VLOOKUP(CONCATENATE($B461,AG$2,"multi"),MW!$V$3:$W$600,2,0))</f>
        <v>0</v>
      </c>
      <c r="AH461" s="11">
        <f>IF(ISNA(VLOOKUP(CONCATENATE($B461,AH$2,"multi"),MW!$V$3:$W$600,2,0)),0,VLOOKUP(CONCATENATE($B461,AH$2,"multi"),MW!$V$3:$W$600,2,0))</f>
        <v>0</v>
      </c>
      <c r="AI461" s="11">
        <f>IF(ISNA(VLOOKUP(CONCATENATE($B461,AI$2,"multi"),MW!$V$3:$W$600,2,0)),0,VLOOKUP(CONCATENATE($B461,AI$2,"multi"),MW!$V$3:$W$600,2,0))</f>
        <v>0</v>
      </c>
      <c r="AJ461" s="11">
        <f>IF(ISNA(VLOOKUP(CONCATENATE($B461,AJ$2,"multi"),MW!$V$3:$W$600,2,0)),0,VLOOKUP(CONCATENATE($B461,AJ$2,"multi"),MW!$V$3:$W$600,2,0))</f>
        <v>0</v>
      </c>
      <c r="AK461" s="11">
        <f>IF(ISNA(VLOOKUP(CONCATENATE($B461,AK$2,"multi"),MW!$V$3:$W$600,2,0)),0,VLOOKUP(CONCATENATE($B461,AK$2,"multi"),MW!$V$3:$W$600,2,0))</f>
        <v>0</v>
      </c>
      <c r="AL461" s="11">
        <f>IF(ISNA(VLOOKUP(CONCATENATE($B461,AL$2,"multi"),MW!$V$3:$W$600,2,0)),0,VLOOKUP(CONCATENATE($B461,AL$2,"multi"),MW!$V$3:$W$600,2,0))</f>
        <v>0</v>
      </c>
      <c r="AM461" s="11">
        <f>IF(ISNA(VLOOKUP(CONCATENATE($B461,AM$2,"multi"),MW!$V$3:$W$600,2,0)),0,VLOOKUP(CONCATENATE($B461,AM$2,"multi"),MW!$V$3:$W$600,2,0))</f>
        <v>0</v>
      </c>
      <c r="AN461" s="11">
        <f>IF(ISNA(VLOOKUP(CONCATENATE($B461,AN$2,"multi"),MW!$V$3:$W$600,2,0)),0,VLOOKUP(CONCATENATE($B461,AN$2,"multi"),MW!$V$3:$W$600,2,0))</f>
        <v>0</v>
      </c>
      <c r="AO461" s="11">
        <f>IF(ISNA(VLOOKUP(CONCATENATE($B461,AO$2,"multi"),MW!$V$3:$W$600,2,0)),0,VLOOKUP(CONCATENATE($B461,AO$2,"multi"),MW!$V$3:$W$600,2,0))</f>
        <v>0</v>
      </c>
      <c r="AP461" s="11">
        <f>SUM(AE461:AO461)</f>
        <v>0</v>
      </c>
      <c r="AQ461" s="11">
        <f>IF(ISNA(VLOOKUP(CONCATENATE($B461,AQ$2,"multi"),'III-SUB'!$V$3:$W$633,2,0)),0,VLOOKUP(CONCATENATE($B461,AQ$2,"multi"),'III-SUB'!$V$3:$W$633,2,0))</f>
        <v>0</v>
      </c>
      <c r="AR461" s="11">
        <f>IF(ISNA(VLOOKUP(CONCATENATE($B461,AR$2,"multi"),'III-SUB'!$V$3:$W$633,2,0)),0,VLOOKUP(CONCATENATE($B461,AR$2,"multi"),'III-SUB'!$V$3:$W$633,2,0))</f>
        <v>0</v>
      </c>
      <c r="AS461" s="11">
        <f>IF(ISNA(VLOOKUP(CONCATENATE($B461,AS$2,"multi"),'III-SUB'!$V$3:$W$633,2,0)),0,VLOOKUP(CONCATENATE($B461,AS$2,"multi"),'III-SUB'!$V$3:$W$633,2,0))</f>
        <v>0</v>
      </c>
      <c r="AT461" s="11">
        <f>IF(ISNA(VLOOKUP(CONCATENATE($B461,AT$2,"multi"),'III-SUB'!$V$3:$W$633,2,0)),0,VLOOKUP(CONCATENATE($B461,AT$2,"multi"),'III-SUB'!$V$3:$W$633,2,0))</f>
        <v>0</v>
      </c>
      <c r="AU461" s="11">
        <f>IF(ISNA(VLOOKUP(CONCATENATE($B461,AU$2,"multi"),'III-SUB'!$V$3:$W$633,2,0)),0,VLOOKUP(CONCATENATE($B461,AU$2,"multi"),'III-SUB'!$V$3:$W$633,2,0))</f>
        <v>0</v>
      </c>
      <c r="AV461" s="11">
        <f>IF(ISNA(VLOOKUP(CONCATENATE($B461,AV$2,"multi"),'III-SUB'!$V$3:$W$633,2,0)),0,VLOOKUP(CONCATENATE($B461,AV$2,"multi"),'III-SUB'!$V$3:$W$633,2,0))</f>
        <v>0</v>
      </c>
      <c r="AW461" s="11">
        <f>IF(ISNA(VLOOKUP(CONCATENATE($B461,AW$2,"multi"),'III-SUB'!$V$3:$W$633,2,0)),0,VLOOKUP(CONCATENATE($B461,AW$2,"multi"),'III-SUB'!$V$3:$W$633,2,0))</f>
        <v>0</v>
      </c>
      <c r="AX461" s="11">
        <f>IF(ISNA(VLOOKUP(CONCATENATE($B461,AX$2,"multi"),'III-SUB'!$V$3:$W$633,2,0)),0,VLOOKUP(CONCATENATE($B461,AX$2,"multi"),'III-SUB'!$V$3:$W$633,2,0))</f>
        <v>0</v>
      </c>
      <c r="AY461" s="11">
        <f>IF(ISNA(VLOOKUP(CONCATENATE($B461,AY$2,"multi"),'III-SUB'!$V$3:$W$633,2,0)),0,VLOOKUP(CONCATENATE($B461,AY$2,"multi"),'III-SUB'!$V$3:$W$633,2,0))</f>
        <v>0</v>
      </c>
      <c r="AZ461" s="11">
        <f>IF(ISNA(VLOOKUP(CONCATENATE($B461,AZ$2,"multi"),'III-SUB'!$V$3:$W$633,2,0)),0,VLOOKUP(CONCATENATE($B461,AZ$2,"multi"),'III-SUB'!$V$3:$W$633,2,0))</f>
        <v>0</v>
      </c>
      <c r="BA461" s="11">
        <f>IF(ISNA(VLOOKUP(CONCATENATE($B461,BA$2,"multi"),'III-SUB'!$V$3:$W$633,2,0)),0,VLOOKUP(CONCATENATE($B461,BA$2,"multi"),'III-SUB'!$V$3:$W$633,2,0))</f>
        <v>0</v>
      </c>
      <c r="BB461" s="11">
        <f>IF(ISNA(VLOOKUP(CONCATENATE($B461,BB$2,"multi"),'III-SUB'!$V$3:$W$633,2,0)),0,VLOOKUP(CONCATENATE($B461,BB$2,"multi"),'III-SUB'!$V$3:$W$633,2,0))</f>
        <v>0</v>
      </c>
      <c r="BC461" s="11">
        <f>IF(ISNA(VLOOKUP(CONCATENATE($B461,BC$2,"multi"),'III-SUB'!$V$3:$W$633,2,0)),0,VLOOKUP(CONCATENATE($B461,BC$2,"multi"),'III-SUB'!$V$3:$W$633,2,0))</f>
        <v>0</v>
      </c>
      <c r="BD461" s="11">
        <f>SUM(AQ461:BC461)</f>
        <v>0</v>
      </c>
      <c r="BE461" s="11">
        <f>IF(ISNA(VLOOKUP(CONCATENATE($B461,AQ$2,"multi"),VHF!$V$3:$W$627,2,0)),0,VLOOKUP(CONCATENATE($B461,AQ$2,"multi"),VHF!$V$3:$W$627,2,0))</f>
        <v>0</v>
      </c>
      <c r="BF461" s="11">
        <f>IF(ISNA(VLOOKUP(CONCATENATE($B461,BF$2,"multi"),UHF!$V$3:$W$612,2,0)),0,VLOOKUP(CONCATENATE($B461,BF$2,"multi"),UHF!$V$3:$W$612,2,0))</f>
        <v>0</v>
      </c>
      <c r="BG461" s="11">
        <f>IF(ISNA(VLOOKUP(CONCATENATE($B461,BG$2,"multi"),UHF!$V$3:$W$612,2,0)),0,VLOOKUP(CONCATENATE($B461,BG$2,"multi"),UHF!$V$3:$W$612,2,0))</f>
        <v>0</v>
      </c>
      <c r="BH461" s="11">
        <f>IF(ISNA(VLOOKUP(CONCATENATE($B461,BH$2,"multi"),UHF!$V$3:$W$612,2,0)),0,VLOOKUP(CONCATENATE($B461,BH$2,"multi"),UHF!$V$3:$W$612,2,0))</f>
        <v>0</v>
      </c>
      <c r="BI461" s="11">
        <f>IF(ISNA(VLOOKUP(CONCATENATE($B461,BI$2,"multi"),UHF!$V$3:$W$612,2,0)),0,VLOOKUP(CONCATENATE($B461,BI$2,"multi"),UHF!$V$3:$W$612,2,0))</f>
        <v>0</v>
      </c>
      <c r="BJ461" s="11">
        <f>IF(ISNA(VLOOKUP(CONCATENATE($B461,BJ$2,"multi"),UHF!$V$3:$W$612,2,0)),0,VLOOKUP(CONCATENATE($B461,BJ$2,"multi"),UHF!$V$3:$W$612,2,0))</f>
        <v>0</v>
      </c>
      <c r="BK461" s="11">
        <f>IF(ISNA(VLOOKUP(CONCATENATE($B461,BK$2,"multi"),UHF!$V$3:$W$612,2,0)),0,VLOOKUP(CONCATENATE($B461,BK$2,"multi"),UHF!$V$3:$W$612,2,0))</f>
        <v>0</v>
      </c>
      <c r="BL461" s="11">
        <f>IF(ISNA(VLOOKUP(CONCATENATE($B461,BL$2,"multi"),UHF!$V$3:$W$612,2,0)),0,VLOOKUP(CONCATENATE($B461,BL$2,"multi"),UHF!$V$3:$W$612,2,0))</f>
        <v>0</v>
      </c>
      <c r="BM461" s="11">
        <f>IF(ISNA(VLOOKUP(CONCATENATE($B461,BM$2,"multi"),UHF!$V$3:$W$612,2,0)),0,VLOOKUP(CONCATENATE($B461,BM$2,"multi"),UHF!$V$3:$W$612,2,0))</f>
        <v>0</v>
      </c>
      <c r="BN461" s="11">
        <f>IF(ISNA(VLOOKUP(CONCATENATE($B461,BN$2,"multi"),UHF!$V$3:$W$612,2,0)),0,VLOOKUP(CONCATENATE($B461,BN$2,"multi"),UHF!$V$3:$W$612,2,0))</f>
        <v>0</v>
      </c>
      <c r="BO461" s="11">
        <f>IF(ISNA(VLOOKUP(CONCATENATE($B461,BO$2,"multi"),UHF!$V$3:$W$612,2,0)),0,VLOOKUP(CONCATENATE($B461,BO$2,"multi"),UHF!$V$3:$W$612,2,0))</f>
        <v>0</v>
      </c>
      <c r="BP461" s="11">
        <f>IF(ISNA(VLOOKUP(CONCATENATE($B461,BP$2,"multi"),UHF!$V$3:$W$612,2,0)),0,VLOOKUP(CONCATENATE($B461,BP$2,"multi"),UHF!$V$3:$W$612,2,0))</f>
        <v>0</v>
      </c>
      <c r="BQ461" s="11">
        <f>IF(ISNA(VLOOKUP(CONCATENATE($B461,BQ$2,"multi"),UHF!$V$3:$W$612,2,0)),0,VLOOKUP(CONCATENATE($B461,BQ$2,"multi"),UHF!$V$3:$W$612,2,0))</f>
        <v>0</v>
      </c>
      <c r="BR461" s="11">
        <f>SUM(BF461:BQ461)</f>
        <v>0</v>
      </c>
      <c r="BS461" s="11">
        <f>IF(ISNA(VLOOKUP(CONCATENATE($B461,BS$2,"multi"),'A1'!$V$3:$W$612,2,0)),0,VLOOKUP(CONCATENATE($B461,BS$2,"multi"),'A1'!$V$3:$W$612,2,0))</f>
        <v>0</v>
      </c>
    </row>
    <row r="462" spans="2:71" x14ac:dyDescent="0.2">
      <c r="B462" s="8">
        <f>'Seznam-MO'!A473</f>
        <v>0</v>
      </c>
      <c r="C462" s="11">
        <f>IF(ISNA(VLOOKUP(CONCATENATE($B462,C$2,"multi"),'I-SUB'!$V$3:$W$624,2,0)),0,VLOOKUP(CONCATENATE($B462,C$2,"multi"),'I-SUB'!$V$3:$W$624,2,0))</f>
        <v>0</v>
      </c>
      <c r="D462" s="11">
        <f>IF(ISNA(VLOOKUP(CONCATENATE($B462,D$2,"multi"),'I-SUB'!$V$3:$W$624,2,0)),0,VLOOKUP(CONCATENATE($B462,D$2,"multi"),'I-SUB'!$V$3:$W$624,2,0))</f>
        <v>0</v>
      </c>
      <c r="E462" s="11">
        <f>IF(ISNA(VLOOKUP(CONCATENATE($B462,E$2,"multi"),'I-SUB'!$V$3:$W$624,2,0)),0,VLOOKUP(CONCATENATE($B462,E$2,"multi"),'I-SUB'!$V$3:$W$624,2,0))</f>
        <v>0</v>
      </c>
      <c r="F462" s="11">
        <f>IF(ISNA(VLOOKUP(CONCATENATE($B462,F$2,"multi"),'I-SUB'!$V$3:$W$624,2,0)),0,VLOOKUP(CONCATENATE($B462,F$2,"multi"),'I-SUB'!$V$3:$W$624,2,0))</f>
        <v>0</v>
      </c>
      <c r="G462" s="11">
        <f>IF(ISNA(VLOOKUP(CONCATENATE($B462,G$2,"multi"),'I-SUB'!$V$3:$W$624,2,0)),0,VLOOKUP(CONCATENATE($B462,G$2,"multi"),'I-SUB'!$V$3:$W$624,2,0))</f>
        <v>0</v>
      </c>
      <c r="H462" s="11">
        <f>IF(ISNA(VLOOKUP(CONCATENATE($B462,H$2,"multi"),'I-SUB'!$V$3:$W$624,2,0)),0,VLOOKUP(CONCATENATE($B462,H$2,"multi"),'I-SUB'!$V$3:$W$624,2,0))</f>
        <v>0</v>
      </c>
      <c r="I462" s="11">
        <f>IF(ISNA(VLOOKUP(CONCATENATE($B462,I$2,"multi"),'I-SUB'!$V$3:$W$624,2,0)),0,VLOOKUP(CONCATENATE($B462,I$2,"multi"),'I-SUB'!$V$3:$W$624,2,0))</f>
        <v>0</v>
      </c>
      <c r="J462" s="11">
        <f>IF(ISNA(VLOOKUP(CONCATENATE($B462,J$2,"multi"),'I-SUB'!$V$3:$W$624,2,0)),0,VLOOKUP(CONCATENATE($B462,J$2,"multi"),'I-SUB'!$V$3:$W$624,2,0))</f>
        <v>0</v>
      </c>
      <c r="K462" s="11">
        <f>IF(ISNA(VLOOKUP(CONCATENATE($B462,K$2,"multi"),'I-SUB'!$V$3:$W$624,2,0)),0,VLOOKUP(CONCATENATE($B462,K$2,"multi"),'I-SUB'!$V$3:$W$624,2,0))</f>
        <v>0</v>
      </c>
      <c r="L462" s="11">
        <f>IF(ISNA(VLOOKUP(CONCATENATE($B462,L$2,"multi"),'I-SUB'!$V$3:$W$624,2,0)),0,VLOOKUP(CONCATENATE($B462,L$2,"multi"),'I-SUB'!$V$3:$W$624,2,0))</f>
        <v>0</v>
      </c>
      <c r="M462" s="11">
        <f>IF(ISNA(VLOOKUP(CONCATENATE($B462,M$2,"multi"),'I-SUB'!$V$3:$W$624,2,0)),0,VLOOKUP(CONCATENATE($B462,M$2,"multi"),'I-SUB'!$V$3:$W$624,2,0))</f>
        <v>0</v>
      </c>
      <c r="N462" s="11">
        <f>IF(ISNA(VLOOKUP(CONCATENATE($B462,N$2,"multi"),'I-SUB'!$V$3:$W$624,2,0)),0,VLOOKUP(CONCATENATE($B462,N$2,"multi"),'I-SUB'!$V$3:$W$624,2,0))</f>
        <v>0</v>
      </c>
      <c r="O462" s="11">
        <f>IF(ISNA(VLOOKUP(CONCATENATE($B462,O$2,"multi"),'I-SUB'!$V$3:$W$624,2,0)),0,VLOOKUP(CONCATENATE($B462,O$2,"multi"),'I-SUB'!$V$3:$W$624,2,0))</f>
        <v>0</v>
      </c>
      <c r="P462" s="11">
        <f>SUM(C462:O462)</f>
        <v>0</v>
      </c>
      <c r="Q462" s="11">
        <f>IF(ISNA(VLOOKUP(CONCATENATE($B462,Q$2,"multi"),'II-SUB'!$V$3:$W$630,2,0)),0,VLOOKUP(CONCATENATE($B462,Q$2,"multi"),'II-SUB'!$V$3:$W$630,2,0))</f>
        <v>0</v>
      </c>
      <c r="R462" s="11">
        <f>IF(ISNA(VLOOKUP(CONCATENATE($B462,R$2,"multi"),'II-SUB'!$V$3:$W$630,2,0)),0,VLOOKUP(CONCATENATE($B462,R$2,"multi"),'II-SUB'!$V$3:$W$630,2,0))</f>
        <v>0</v>
      </c>
      <c r="S462" s="11">
        <f>IF(ISNA(VLOOKUP(CONCATENATE($B462,S$2,"multi"),'II-SUB'!$V$3:$W$630,2,0)),0,VLOOKUP(CONCATENATE($B462,S$2,"multi"),'II-SUB'!$V$3:$W$630,2,0))</f>
        <v>0</v>
      </c>
      <c r="T462" s="11">
        <f>IF(ISNA(VLOOKUP(CONCATENATE($B462,T$2,"multi"),'II-SUB'!$V$3:$W$630,2,0)),0,VLOOKUP(CONCATENATE($B462,T$2,"multi"),'II-SUB'!$V$3:$W$630,2,0))</f>
        <v>0</v>
      </c>
      <c r="U462" s="11">
        <f>IF(ISNA(VLOOKUP(CONCATENATE($B462,U$2,"multi"),'II-SUB'!$V$3:$W$630,2,0)),0,VLOOKUP(CONCATENATE($B462,U$2,"multi"),'II-SUB'!$V$3:$W$630,2,0))</f>
        <v>0</v>
      </c>
      <c r="V462" s="11">
        <f>IF(ISNA(VLOOKUP(CONCATENATE($B462,V$2,"multi"),'II-SUB'!$V$3:$W$630,2,0)),0,VLOOKUP(CONCATENATE($B462,V$2,"multi"),'II-SUB'!$V$3:$W$630,2,0))</f>
        <v>0</v>
      </c>
      <c r="W462" s="11">
        <f>IF(ISNA(VLOOKUP(CONCATENATE($B462,W$2,"multi"),'II-SUB'!$V$3:$W$630,2,0)),0,VLOOKUP(CONCATENATE($B462,W$2,"multi"),'II-SUB'!$V$3:$W$630,2,0))</f>
        <v>0</v>
      </c>
      <c r="X462" s="11">
        <f>IF(ISNA(VLOOKUP(CONCATENATE($B462,X$2,"multi"),'II-SUB'!$V$3:$W$630,2,0)),0,VLOOKUP(CONCATENATE($B462,X$2,"multi"),'II-SUB'!$V$3:$W$630,2,0))</f>
        <v>0</v>
      </c>
      <c r="Y462" s="11">
        <f>IF(ISNA(VLOOKUP(CONCATENATE($B462,Y$2,"multi"),'II-SUB'!$V$3:$W$630,2,0)),0,VLOOKUP(CONCATENATE($B462,Y$2,"multi"),'II-SUB'!$V$3:$W$630,2,0))</f>
        <v>0</v>
      </c>
      <c r="Z462" s="11">
        <f>IF(ISNA(VLOOKUP(CONCATENATE($B462,Z$2,"multi"),'II-SUB'!$V$3:$W$630,2,0)),0,VLOOKUP(CONCATENATE($B462,Z$2,"multi"),'II-SUB'!$V$3:$W$630,2,0))</f>
        <v>0</v>
      </c>
      <c r="AA462" s="11">
        <f>IF(ISNA(VLOOKUP(CONCATENATE($B462,AA$2,"multi"),'II-SUB'!$V$3:$W$630,2,0)),0,VLOOKUP(CONCATENATE($B462,AA$2,"multi"),'II-SUB'!$V$3:$W$630,2,0))</f>
        <v>0</v>
      </c>
      <c r="AB462" s="11">
        <f>IF(ISNA(VLOOKUP(CONCATENATE($B462,AB$2,"multi"),'II-SUB'!$V$3:$W$630,2,0)),0,VLOOKUP(CONCATENATE($B462,AB$2,"multi"),'II-SUB'!$V$3:$W$630,2,0))</f>
        <v>0</v>
      </c>
      <c r="AC462" s="11">
        <f>IF(ISNA(VLOOKUP(CONCATENATE($B462,AC$2,"multi"),'II-SUB'!$V$3:$W$630,2,0)),0,VLOOKUP(CONCATENATE($B462,AC$2,"multi"),'II-SUB'!$V$3:$W$630,2,0))</f>
        <v>0</v>
      </c>
      <c r="AD462" s="11">
        <f>SUM(Q462:AC462)</f>
        <v>0</v>
      </c>
      <c r="AE462" s="11">
        <f>IF(ISNA(VLOOKUP(CONCATENATE($B462,AE$2,"multi"),MW!$V$3:$W$600,2,0)),0,VLOOKUP(CONCATENATE($B462,AE$2,"multi"),MW!$V$3:$W$600,2,0))</f>
        <v>0</v>
      </c>
      <c r="AF462" s="11">
        <f>IF(ISNA(VLOOKUP(CONCATENATE($B462,AF$2,"multi"),MW!$V$3:$W$600,2,0)),0,VLOOKUP(CONCATENATE($B462,AF$2,"multi"),MW!$V$3:$W$600,2,0))</f>
        <v>0</v>
      </c>
      <c r="AG462" s="11">
        <f>IF(ISNA(VLOOKUP(CONCATENATE($B462,AG$2,"multi"),MW!$V$3:$W$600,2,0)),0,VLOOKUP(CONCATENATE($B462,AG$2,"multi"),MW!$V$3:$W$600,2,0))</f>
        <v>0</v>
      </c>
      <c r="AH462" s="11">
        <f>IF(ISNA(VLOOKUP(CONCATENATE($B462,AH$2,"multi"),MW!$V$3:$W$600,2,0)),0,VLOOKUP(CONCATENATE($B462,AH$2,"multi"),MW!$V$3:$W$600,2,0))</f>
        <v>0</v>
      </c>
      <c r="AI462" s="11">
        <f>IF(ISNA(VLOOKUP(CONCATENATE($B462,AI$2,"multi"),MW!$V$3:$W$600,2,0)),0,VLOOKUP(CONCATENATE($B462,AI$2,"multi"),MW!$V$3:$W$600,2,0))</f>
        <v>0</v>
      </c>
      <c r="AJ462" s="11">
        <f>IF(ISNA(VLOOKUP(CONCATENATE($B462,AJ$2,"multi"),MW!$V$3:$W$600,2,0)),0,VLOOKUP(CONCATENATE($B462,AJ$2,"multi"),MW!$V$3:$W$600,2,0))</f>
        <v>0</v>
      </c>
      <c r="AK462" s="11">
        <f>IF(ISNA(VLOOKUP(CONCATENATE($B462,AK$2,"multi"),MW!$V$3:$W$600,2,0)),0,VLOOKUP(CONCATENATE($B462,AK$2,"multi"),MW!$V$3:$W$600,2,0))</f>
        <v>0</v>
      </c>
      <c r="AL462" s="11">
        <f>IF(ISNA(VLOOKUP(CONCATENATE($B462,AL$2,"multi"),MW!$V$3:$W$600,2,0)),0,VLOOKUP(CONCATENATE($B462,AL$2,"multi"),MW!$V$3:$W$600,2,0))</f>
        <v>0</v>
      </c>
      <c r="AM462" s="11">
        <f>IF(ISNA(VLOOKUP(CONCATENATE($B462,AM$2,"multi"),MW!$V$3:$W$600,2,0)),0,VLOOKUP(CONCATENATE($B462,AM$2,"multi"),MW!$V$3:$W$600,2,0))</f>
        <v>0</v>
      </c>
      <c r="AN462" s="11">
        <f>IF(ISNA(VLOOKUP(CONCATENATE($B462,AN$2,"multi"),MW!$V$3:$W$600,2,0)),0,VLOOKUP(CONCATENATE($B462,AN$2,"multi"),MW!$V$3:$W$600,2,0))</f>
        <v>0</v>
      </c>
      <c r="AO462" s="11">
        <f>IF(ISNA(VLOOKUP(CONCATENATE($B462,AO$2,"multi"),MW!$V$3:$W$600,2,0)),0,VLOOKUP(CONCATENATE($B462,AO$2,"multi"),MW!$V$3:$W$600,2,0))</f>
        <v>0</v>
      </c>
      <c r="AP462" s="11">
        <f>SUM(AE462:AO462)</f>
        <v>0</v>
      </c>
      <c r="AQ462" s="11">
        <f>IF(ISNA(VLOOKUP(CONCATENATE($B462,AQ$2,"multi"),'III-SUB'!$V$3:$W$633,2,0)),0,VLOOKUP(CONCATENATE($B462,AQ$2,"multi"),'III-SUB'!$V$3:$W$633,2,0))</f>
        <v>0</v>
      </c>
      <c r="AR462" s="11">
        <f>IF(ISNA(VLOOKUP(CONCATENATE($B462,AR$2,"multi"),'III-SUB'!$V$3:$W$633,2,0)),0,VLOOKUP(CONCATENATE($B462,AR$2,"multi"),'III-SUB'!$V$3:$W$633,2,0))</f>
        <v>0</v>
      </c>
      <c r="AS462" s="11">
        <f>IF(ISNA(VLOOKUP(CONCATENATE($B462,AS$2,"multi"),'III-SUB'!$V$3:$W$633,2,0)),0,VLOOKUP(CONCATENATE($B462,AS$2,"multi"),'III-SUB'!$V$3:$W$633,2,0))</f>
        <v>0</v>
      </c>
      <c r="AT462" s="11">
        <f>IF(ISNA(VLOOKUP(CONCATENATE($B462,AT$2,"multi"),'III-SUB'!$V$3:$W$633,2,0)),0,VLOOKUP(CONCATENATE($B462,AT$2,"multi"),'III-SUB'!$V$3:$W$633,2,0))</f>
        <v>0</v>
      </c>
      <c r="AU462" s="11">
        <f>IF(ISNA(VLOOKUP(CONCATENATE($B462,AU$2,"multi"),'III-SUB'!$V$3:$W$633,2,0)),0,VLOOKUP(CONCATENATE($B462,AU$2,"multi"),'III-SUB'!$V$3:$W$633,2,0))</f>
        <v>0</v>
      </c>
      <c r="AV462" s="11">
        <f>IF(ISNA(VLOOKUP(CONCATENATE($B462,AV$2,"multi"),'III-SUB'!$V$3:$W$633,2,0)),0,VLOOKUP(CONCATENATE($B462,AV$2,"multi"),'III-SUB'!$V$3:$W$633,2,0))</f>
        <v>0</v>
      </c>
      <c r="AW462" s="11">
        <f>IF(ISNA(VLOOKUP(CONCATENATE($B462,AW$2,"multi"),'III-SUB'!$V$3:$W$633,2,0)),0,VLOOKUP(CONCATENATE($B462,AW$2,"multi"),'III-SUB'!$V$3:$W$633,2,0))</f>
        <v>0</v>
      </c>
      <c r="AX462" s="11">
        <f>IF(ISNA(VLOOKUP(CONCATENATE($B462,AX$2,"multi"),'III-SUB'!$V$3:$W$633,2,0)),0,VLOOKUP(CONCATENATE($B462,AX$2,"multi"),'III-SUB'!$V$3:$W$633,2,0))</f>
        <v>0</v>
      </c>
      <c r="AY462" s="11">
        <f>IF(ISNA(VLOOKUP(CONCATENATE($B462,AY$2,"multi"),'III-SUB'!$V$3:$W$633,2,0)),0,VLOOKUP(CONCATENATE($B462,AY$2,"multi"),'III-SUB'!$V$3:$W$633,2,0))</f>
        <v>0</v>
      </c>
      <c r="AZ462" s="11">
        <f>IF(ISNA(VLOOKUP(CONCATENATE($B462,AZ$2,"multi"),'III-SUB'!$V$3:$W$633,2,0)),0,VLOOKUP(CONCATENATE($B462,AZ$2,"multi"),'III-SUB'!$V$3:$W$633,2,0))</f>
        <v>0</v>
      </c>
      <c r="BA462" s="11">
        <f>IF(ISNA(VLOOKUP(CONCATENATE($B462,BA$2,"multi"),'III-SUB'!$V$3:$W$633,2,0)),0,VLOOKUP(CONCATENATE($B462,BA$2,"multi"),'III-SUB'!$V$3:$W$633,2,0))</f>
        <v>0</v>
      </c>
      <c r="BB462" s="11">
        <f>IF(ISNA(VLOOKUP(CONCATENATE($B462,BB$2,"multi"),'III-SUB'!$V$3:$W$633,2,0)),0,VLOOKUP(CONCATENATE($B462,BB$2,"multi"),'III-SUB'!$V$3:$W$633,2,0))</f>
        <v>0</v>
      </c>
      <c r="BC462" s="11">
        <f>IF(ISNA(VLOOKUP(CONCATENATE($B462,BC$2,"multi"),'III-SUB'!$V$3:$W$633,2,0)),0,VLOOKUP(CONCATENATE($B462,BC$2,"multi"),'III-SUB'!$V$3:$W$633,2,0))</f>
        <v>0</v>
      </c>
      <c r="BD462" s="11">
        <f>SUM(AQ462:BC462)</f>
        <v>0</v>
      </c>
      <c r="BE462" s="11">
        <f>IF(ISNA(VLOOKUP(CONCATENATE($B462,AQ$2,"multi"),VHF!$V$3:$W$627,2,0)),0,VLOOKUP(CONCATENATE($B462,AQ$2,"multi"),VHF!$V$3:$W$627,2,0))</f>
        <v>0</v>
      </c>
      <c r="BF462" s="11">
        <f>IF(ISNA(VLOOKUP(CONCATENATE($B462,BF$2,"multi"),UHF!$V$3:$W$612,2,0)),0,VLOOKUP(CONCATENATE($B462,BF$2,"multi"),UHF!$V$3:$W$612,2,0))</f>
        <v>0</v>
      </c>
      <c r="BG462" s="11">
        <f>IF(ISNA(VLOOKUP(CONCATENATE($B462,BG$2,"multi"),UHF!$V$3:$W$612,2,0)),0,VLOOKUP(CONCATENATE($B462,BG$2,"multi"),UHF!$V$3:$W$612,2,0))</f>
        <v>0</v>
      </c>
      <c r="BH462" s="11">
        <f>IF(ISNA(VLOOKUP(CONCATENATE($B462,BH$2,"multi"),UHF!$V$3:$W$612,2,0)),0,VLOOKUP(CONCATENATE($B462,BH$2,"multi"),UHF!$V$3:$W$612,2,0))</f>
        <v>0</v>
      </c>
      <c r="BI462" s="11">
        <f>IF(ISNA(VLOOKUP(CONCATENATE($B462,BI$2,"multi"),UHF!$V$3:$W$612,2,0)),0,VLOOKUP(CONCATENATE($B462,BI$2,"multi"),UHF!$V$3:$W$612,2,0))</f>
        <v>0</v>
      </c>
      <c r="BJ462" s="11">
        <f>IF(ISNA(VLOOKUP(CONCATENATE($B462,BJ$2,"multi"),UHF!$V$3:$W$612,2,0)),0,VLOOKUP(CONCATENATE($B462,BJ$2,"multi"),UHF!$V$3:$W$612,2,0))</f>
        <v>0</v>
      </c>
      <c r="BK462" s="11">
        <f>IF(ISNA(VLOOKUP(CONCATENATE($B462,BK$2,"multi"),UHF!$V$3:$W$612,2,0)),0,VLOOKUP(CONCATENATE($B462,BK$2,"multi"),UHF!$V$3:$W$612,2,0))</f>
        <v>0</v>
      </c>
      <c r="BL462" s="11">
        <f>IF(ISNA(VLOOKUP(CONCATENATE($B462,BL$2,"multi"),UHF!$V$3:$W$612,2,0)),0,VLOOKUP(CONCATENATE($B462,BL$2,"multi"),UHF!$V$3:$W$612,2,0))</f>
        <v>0</v>
      </c>
      <c r="BM462" s="11">
        <f>IF(ISNA(VLOOKUP(CONCATENATE($B462,BM$2,"multi"),UHF!$V$3:$W$612,2,0)),0,VLOOKUP(CONCATENATE($B462,BM$2,"multi"),UHF!$V$3:$W$612,2,0))</f>
        <v>0</v>
      </c>
      <c r="BN462" s="11">
        <f>IF(ISNA(VLOOKUP(CONCATENATE($B462,BN$2,"multi"),UHF!$V$3:$W$612,2,0)),0,VLOOKUP(CONCATENATE($B462,BN$2,"multi"),UHF!$V$3:$W$612,2,0))</f>
        <v>0</v>
      </c>
      <c r="BO462" s="11">
        <f>IF(ISNA(VLOOKUP(CONCATENATE($B462,BO$2,"multi"),UHF!$V$3:$W$612,2,0)),0,VLOOKUP(CONCATENATE($B462,BO$2,"multi"),UHF!$V$3:$W$612,2,0))</f>
        <v>0</v>
      </c>
      <c r="BP462" s="11">
        <f>IF(ISNA(VLOOKUP(CONCATENATE($B462,BP$2,"multi"),UHF!$V$3:$W$612,2,0)),0,VLOOKUP(CONCATENATE($B462,BP$2,"multi"),UHF!$V$3:$W$612,2,0))</f>
        <v>0</v>
      </c>
      <c r="BQ462" s="11">
        <f>IF(ISNA(VLOOKUP(CONCATENATE($B462,BQ$2,"multi"),UHF!$V$3:$W$612,2,0)),0,VLOOKUP(CONCATENATE($B462,BQ$2,"multi"),UHF!$V$3:$W$612,2,0))</f>
        <v>0</v>
      </c>
      <c r="BR462" s="11">
        <f>SUM(BF462:BQ462)</f>
        <v>0</v>
      </c>
      <c r="BS462" s="11">
        <f>IF(ISNA(VLOOKUP(CONCATENATE($B462,BS$2,"multi"),'A1'!$V$3:$W$612,2,0)),0,VLOOKUP(CONCATENATE($B462,BS$2,"multi"),'A1'!$V$3:$W$612,2,0))</f>
        <v>0</v>
      </c>
    </row>
    <row r="463" spans="2:71" x14ac:dyDescent="0.2">
      <c r="B463" s="8">
        <f>'Seznam-MO'!A474</f>
        <v>0</v>
      </c>
      <c r="C463" s="11">
        <f>IF(ISNA(VLOOKUP(CONCATENATE($B463,C$2,"multi"),'I-SUB'!$V$3:$W$624,2,0)),0,VLOOKUP(CONCATENATE($B463,C$2,"multi"),'I-SUB'!$V$3:$W$624,2,0))</f>
        <v>0</v>
      </c>
      <c r="D463" s="11">
        <f>IF(ISNA(VLOOKUP(CONCATENATE($B463,D$2,"multi"),'I-SUB'!$V$3:$W$624,2,0)),0,VLOOKUP(CONCATENATE($B463,D$2,"multi"),'I-SUB'!$V$3:$W$624,2,0))</f>
        <v>0</v>
      </c>
      <c r="E463" s="11">
        <f>IF(ISNA(VLOOKUP(CONCATENATE($B463,E$2,"multi"),'I-SUB'!$V$3:$W$624,2,0)),0,VLOOKUP(CONCATENATE($B463,E$2,"multi"),'I-SUB'!$V$3:$W$624,2,0))</f>
        <v>0</v>
      </c>
      <c r="F463" s="11">
        <f>IF(ISNA(VLOOKUP(CONCATENATE($B463,F$2,"multi"),'I-SUB'!$V$3:$W$624,2,0)),0,VLOOKUP(CONCATENATE($B463,F$2,"multi"),'I-SUB'!$V$3:$W$624,2,0))</f>
        <v>0</v>
      </c>
      <c r="G463" s="11">
        <f>IF(ISNA(VLOOKUP(CONCATENATE($B463,G$2,"multi"),'I-SUB'!$V$3:$W$624,2,0)),0,VLOOKUP(CONCATENATE($B463,G$2,"multi"),'I-SUB'!$V$3:$W$624,2,0))</f>
        <v>0</v>
      </c>
      <c r="H463" s="11">
        <f>IF(ISNA(VLOOKUP(CONCATENATE($B463,H$2,"multi"),'I-SUB'!$V$3:$W$624,2,0)),0,VLOOKUP(CONCATENATE($B463,H$2,"multi"),'I-SUB'!$V$3:$W$624,2,0))</f>
        <v>0</v>
      </c>
      <c r="I463" s="11">
        <f>IF(ISNA(VLOOKUP(CONCATENATE($B463,I$2,"multi"),'I-SUB'!$V$3:$W$624,2,0)),0,VLOOKUP(CONCATENATE($B463,I$2,"multi"),'I-SUB'!$V$3:$W$624,2,0))</f>
        <v>0</v>
      </c>
      <c r="J463" s="11">
        <f>IF(ISNA(VLOOKUP(CONCATENATE($B463,J$2,"multi"),'I-SUB'!$V$3:$W$624,2,0)),0,VLOOKUP(CONCATENATE($B463,J$2,"multi"),'I-SUB'!$V$3:$W$624,2,0))</f>
        <v>0</v>
      </c>
      <c r="K463" s="11">
        <f>IF(ISNA(VLOOKUP(CONCATENATE($B463,K$2,"multi"),'I-SUB'!$V$3:$W$624,2,0)),0,VLOOKUP(CONCATENATE($B463,K$2,"multi"),'I-SUB'!$V$3:$W$624,2,0))</f>
        <v>0</v>
      </c>
      <c r="L463" s="11">
        <f>IF(ISNA(VLOOKUP(CONCATENATE($B463,L$2,"multi"),'I-SUB'!$V$3:$W$624,2,0)),0,VLOOKUP(CONCATENATE($B463,L$2,"multi"),'I-SUB'!$V$3:$W$624,2,0))</f>
        <v>0</v>
      </c>
      <c r="M463" s="11">
        <f>IF(ISNA(VLOOKUP(CONCATENATE($B463,M$2,"multi"),'I-SUB'!$V$3:$W$624,2,0)),0,VLOOKUP(CONCATENATE($B463,M$2,"multi"),'I-SUB'!$V$3:$W$624,2,0))</f>
        <v>0</v>
      </c>
      <c r="N463" s="11">
        <f>IF(ISNA(VLOOKUP(CONCATENATE($B463,N$2,"multi"),'I-SUB'!$V$3:$W$624,2,0)),0,VLOOKUP(CONCATENATE($B463,N$2,"multi"),'I-SUB'!$V$3:$W$624,2,0))</f>
        <v>0</v>
      </c>
      <c r="O463" s="11">
        <f>IF(ISNA(VLOOKUP(CONCATENATE($B463,O$2,"multi"),'I-SUB'!$V$3:$W$624,2,0)),0,VLOOKUP(CONCATENATE($B463,O$2,"multi"),'I-SUB'!$V$3:$W$624,2,0))</f>
        <v>0</v>
      </c>
      <c r="P463" s="11">
        <f>SUM(C463:O463)</f>
        <v>0</v>
      </c>
      <c r="Q463" s="11">
        <f>IF(ISNA(VLOOKUP(CONCATENATE($B463,Q$2,"multi"),'II-SUB'!$V$3:$W$630,2,0)),0,VLOOKUP(CONCATENATE($B463,Q$2,"multi"),'II-SUB'!$V$3:$W$630,2,0))</f>
        <v>0</v>
      </c>
      <c r="R463" s="11">
        <f>IF(ISNA(VLOOKUP(CONCATENATE($B463,R$2,"multi"),'II-SUB'!$V$3:$W$630,2,0)),0,VLOOKUP(CONCATENATE($B463,R$2,"multi"),'II-SUB'!$V$3:$W$630,2,0))</f>
        <v>0</v>
      </c>
      <c r="S463" s="11">
        <f>IF(ISNA(VLOOKUP(CONCATENATE($B463,S$2,"multi"),'II-SUB'!$V$3:$W$630,2,0)),0,VLOOKUP(CONCATENATE($B463,S$2,"multi"),'II-SUB'!$V$3:$W$630,2,0))</f>
        <v>0</v>
      </c>
      <c r="T463" s="11">
        <f>IF(ISNA(VLOOKUP(CONCATENATE($B463,T$2,"multi"),'II-SUB'!$V$3:$W$630,2,0)),0,VLOOKUP(CONCATENATE($B463,T$2,"multi"),'II-SUB'!$V$3:$W$630,2,0))</f>
        <v>0</v>
      </c>
      <c r="U463" s="11">
        <f>IF(ISNA(VLOOKUP(CONCATENATE($B463,U$2,"multi"),'II-SUB'!$V$3:$W$630,2,0)),0,VLOOKUP(CONCATENATE($B463,U$2,"multi"),'II-SUB'!$V$3:$W$630,2,0))</f>
        <v>0</v>
      </c>
      <c r="V463" s="11">
        <f>IF(ISNA(VLOOKUP(CONCATENATE($B463,V$2,"multi"),'II-SUB'!$V$3:$W$630,2,0)),0,VLOOKUP(CONCATENATE($B463,V$2,"multi"),'II-SUB'!$V$3:$W$630,2,0))</f>
        <v>0</v>
      </c>
      <c r="W463" s="11">
        <f>IF(ISNA(VLOOKUP(CONCATENATE($B463,W$2,"multi"),'II-SUB'!$V$3:$W$630,2,0)),0,VLOOKUP(CONCATENATE($B463,W$2,"multi"),'II-SUB'!$V$3:$W$630,2,0))</f>
        <v>0</v>
      </c>
      <c r="X463" s="11">
        <f>IF(ISNA(VLOOKUP(CONCATENATE($B463,X$2,"multi"),'II-SUB'!$V$3:$W$630,2,0)),0,VLOOKUP(CONCATENATE($B463,X$2,"multi"),'II-SUB'!$V$3:$W$630,2,0))</f>
        <v>0</v>
      </c>
      <c r="Y463" s="11">
        <f>IF(ISNA(VLOOKUP(CONCATENATE($B463,Y$2,"multi"),'II-SUB'!$V$3:$W$630,2,0)),0,VLOOKUP(CONCATENATE($B463,Y$2,"multi"),'II-SUB'!$V$3:$W$630,2,0))</f>
        <v>0</v>
      </c>
      <c r="Z463" s="11">
        <f>IF(ISNA(VLOOKUP(CONCATENATE($B463,Z$2,"multi"),'II-SUB'!$V$3:$W$630,2,0)),0,VLOOKUP(CONCATENATE($B463,Z$2,"multi"),'II-SUB'!$V$3:$W$630,2,0))</f>
        <v>0</v>
      </c>
      <c r="AA463" s="11">
        <f>IF(ISNA(VLOOKUP(CONCATENATE($B463,AA$2,"multi"),'II-SUB'!$V$3:$W$630,2,0)),0,VLOOKUP(CONCATENATE($B463,AA$2,"multi"),'II-SUB'!$V$3:$W$630,2,0))</f>
        <v>0</v>
      </c>
      <c r="AB463" s="11">
        <f>IF(ISNA(VLOOKUP(CONCATENATE($B463,AB$2,"multi"),'II-SUB'!$V$3:$W$630,2,0)),0,VLOOKUP(CONCATENATE($B463,AB$2,"multi"),'II-SUB'!$V$3:$W$630,2,0))</f>
        <v>0</v>
      </c>
      <c r="AC463" s="11">
        <f>IF(ISNA(VLOOKUP(CONCATENATE($B463,AC$2,"multi"),'II-SUB'!$V$3:$W$630,2,0)),0,VLOOKUP(CONCATENATE($B463,AC$2,"multi"),'II-SUB'!$V$3:$W$630,2,0))</f>
        <v>0</v>
      </c>
      <c r="AD463" s="11">
        <f>SUM(Q463:AC463)</f>
        <v>0</v>
      </c>
      <c r="AE463" s="11">
        <f>IF(ISNA(VLOOKUP(CONCATENATE($B463,AE$2,"multi"),MW!$V$3:$W$600,2,0)),0,VLOOKUP(CONCATENATE($B463,AE$2,"multi"),MW!$V$3:$W$600,2,0))</f>
        <v>0</v>
      </c>
      <c r="AF463" s="11">
        <f>IF(ISNA(VLOOKUP(CONCATENATE($B463,AF$2,"multi"),MW!$V$3:$W$600,2,0)),0,VLOOKUP(CONCATENATE($B463,AF$2,"multi"),MW!$V$3:$W$600,2,0))</f>
        <v>0</v>
      </c>
      <c r="AG463" s="11">
        <f>IF(ISNA(VLOOKUP(CONCATENATE($B463,AG$2,"multi"),MW!$V$3:$W$600,2,0)),0,VLOOKUP(CONCATENATE($B463,AG$2,"multi"),MW!$V$3:$W$600,2,0))</f>
        <v>0</v>
      </c>
      <c r="AH463" s="11">
        <f>IF(ISNA(VLOOKUP(CONCATENATE($B463,AH$2,"multi"),MW!$V$3:$W$600,2,0)),0,VLOOKUP(CONCATENATE($B463,AH$2,"multi"),MW!$V$3:$W$600,2,0))</f>
        <v>0</v>
      </c>
      <c r="AI463" s="11">
        <f>IF(ISNA(VLOOKUP(CONCATENATE($B463,AI$2,"multi"),MW!$V$3:$W$600,2,0)),0,VLOOKUP(CONCATENATE($B463,AI$2,"multi"),MW!$V$3:$W$600,2,0))</f>
        <v>0</v>
      </c>
      <c r="AJ463" s="11">
        <f>IF(ISNA(VLOOKUP(CONCATENATE($B463,AJ$2,"multi"),MW!$V$3:$W$600,2,0)),0,VLOOKUP(CONCATENATE($B463,AJ$2,"multi"),MW!$V$3:$W$600,2,0))</f>
        <v>0</v>
      </c>
      <c r="AK463" s="11">
        <f>IF(ISNA(VLOOKUP(CONCATENATE($B463,AK$2,"multi"),MW!$V$3:$W$600,2,0)),0,VLOOKUP(CONCATENATE($B463,AK$2,"multi"),MW!$V$3:$W$600,2,0))</f>
        <v>0</v>
      </c>
      <c r="AL463" s="11">
        <f>IF(ISNA(VLOOKUP(CONCATENATE($B463,AL$2,"multi"),MW!$V$3:$W$600,2,0)),0,VLOOKUP(CONCATENATE($B463,AL$2,"multi"),MW!$V$3:$W$600,2,0))</f>
        <v>0</v>
      </c>
      <c r="AM463" s="11">
        <f>IF(ISNA(VLOOKUP(CONCATENATE($B463,AM$2,"multi"),MW!$V$3:$W$600,2,0)),0,VLOOKUP(CONCATENATE($B463,AM$2,"multi"),MW!$V$3:$W$600,2,0))</f>
        <v>0</v>
      </c>
      <c r="AN463" s="11">
        <f>IF(ISNA(VLOOKUP(CONCATENATE($B463,AN$2,"multi"),MW!$V$3:$W$600,2,0)),0,VLOOKUP(CONCATENATE($B463,AN$2,"multi"),MW!$V$3:$W$600,2,0))</f>
        <v>0</v>
      </c>
      <c r="AO463" s="11">
        <f>IF(ISNA(VLOOKUP(CONCATENATE($B463,AO$2,"multi"),MW!$V$3:$W$600,2,0)),0,VLOOKUP(CONCATENATE($B463,AO$2,"multi"),MW!$V$3:$W$600,2,0))</f>
        <v>0</v>
      </c>
      <c r="AP463" s="11">
        <f>SUM(AE463:AO463)</f>
        <v>0</v>
      </c>
      <c r="AQ463" s="11">
        <f>IF(ISNA(VLOOKUP(CONCATENATE($B463,AQ$2,"multi"),'III-SUB'!$V$3:$W$633,2,0)),0,VLOOKUP(CONCATENATE($B463,AQ$2,"multi"),'III-SUB'!$V$3:$W$633,2,0))</f>
        <v>0</v>
      </c>
      <c r="AR463" s="11">
        <f>IF(ISNA(VLOOKUP(CONCATENATE($B463,AR$2,"multi"),'III-SUB'!$V$3:$W$633,2,0)),0,VLOOKUP(CONCATENATE($B463,AR$2,"multi"),'III-SUB'!$V$3:$W$633,2,0))</f>
        <v>0</v>
      </c>
      <c r="AS463" s="11">
        <f>IF(ISNA(VLOOKUP(CONCATENATE($B463,AS$2,"multi"),'III-SUB'!$V$3:$W$633,2,0)),0,VLOOKUP(CONCATENATE($B463,AS$2,"multi"),'III-SUB'!$V$3:$W$633,2,0))</f>
        <v>0</v>
      </c>
      <c r="AT463" s="11">
        <f>IF(ISNA(VLOOKUP(CONCATENATE($B463,AT$2,"multi"),'III-SUB'!$V$3:$W$633,2,0)),0,VLOOKUP(CONCATENATE($B463,AT$2,"multi"),'III-SUB'!$V$3:$W$633,2,0))</f>
        <v>0</v>
      </c>
      <c r="AU463" s="11">
        <f>IF(ISNA(VLOOKUP(CONCATENATE($B463,AU$2,"multi"),'III-SUB'!$V$3:$W$633,2,0)),0,VLOOKUP(CONCATENATE($B463,AU$2,"multi"),'III-SUB'!$V$3:$W$633,2,0))</f>
        <v>0</v>
      </c>
      <c r="AV463" s="11">
        <f>IF(ISNA(VLOOKUP(CONCATENATE($B463,AV$2,"multi"),'III-SUB'!$V$3:$W$633,2,0)),0,VLOOKUP(CONCATENATE($B463,AV$2,"multi"),'III-SUB'!$V$3:$W$633,2,0))</f>
        <v>0</v>
      </c>
      <c r="AW463" s="11">
        <f>IF(ISNA(VLOOKUP(CONCATENATE($B463,AW$2,"multi"),'III-SUB'!$V$3:$W$633,2,0)),0,VLOOKUP(CONCATENATE($B463,AW$2,"multi"),'III-SUB'!$V$3:$W$633,2,0))</f>
        <v>0</v>
      </c>
      <c r="AX463" s="11">
        <f>IF(ISNA(VLOOKUP(CONCATENATE($B463,AX$2,"multi"),'III-SUB'!$V$3:$W$633,2,0)),0,VLOOKUP(CONCATENATE($B463,AX$2,"multi"),'III-SUB'!$V$3:$W$633,2,0))</f>
        <v>0</v>
      </c>
      <c r="AY463" s="11">
        <f>IF(ISNA(VLOOKUP(CONCATENATE($B463,AY$2,"multi"),'III-SUB'!$V$3:$W$633,2,0)),0,VLOOKUP(CONCATENATE($B463,AY$2,"multi"),'III-SUB'!$V$3:$W$633,2,0))</f>
        <v>0</v>
      </c>
      <c r="AZ463" s="11">
        <f>IF(ISNA(VLOOKUP(CONCATENATE($B463,AZ$2,"multi"),'III-SUB'!$V$3:$W$633,2,0)),0,VLOOKUP(CONCATENATE($B463,AZ$2,"multi"),'III-SUB'!$V$3:$W$633,2,0))</f>
        <v>0</v>
      </c>
      <c r="BA463" s="11">
        <f>IF(ISNA(VLOOKUP(CONCATENATE($B463,BA$2,"multi"),'III-SUB'!$V$3:$W$633,2,0)),0,VLOOKUP(CONCATENATE($B463,BA$2,"multi"),'III-SUB'!$V$3:$W$633,2,0))</f>
        <v>0</v>
      </c>
      <c r="BB463" s="11">
        <f>IF(ISNA(VLOOKUP(CONCATENATE($B463,BB$2,"multi"),'III-SUB'!$V$3:$W$633,2,0)),0,VLOOKUP(CONCATENATE($B463,BB$2,"multi"),'III-SUB'!$V$3:$W$633,2,0))</f>
        <v>0</v>
      </c>
      <c r="BC463" s="11">
        <f>IF(ISNA(VLOOKUP(CONCATENATE($B463,BC$2,"multi"),'III-SUB'!$V$3:$W$633,2,0)),0,VLOOKUP(CONCATENATE($B463,BC$2,"multi"),'III-SUB'!$V$3:$W$633,2,0))</f>
        <v>0</v>
      </c>
      <c r="BD463" s="11">
        <f>SUM(AQ463:BC463)</f>
        <v>0</v>
      </c>
      <c r="BE463" s="11">
        <f>IF(ISNA(VLOOKUP(CONCATENATE($B463,AQ$2,"multi"),VHF!$V$3:$W$627,2,0)),0,VLOOKUP(CONCATENATE($B463,AQ$2,"multi"),VHF!$V$3:$W$627,2,0))</f>
        <v>0</v>
      </c>
      <c r="BF463" s="11">
        <f>IF(ISNA(VLOOKUP(CONCATENATE($B463,BF$2,"multi"),UHF!$V$3:$W$612,2,0)),0,VLOOKUP(CONCATENATE($B463,BF$2,"multi"),UHF!$V$3:$W$612,2,0))</f>
        <v>0</v>
      </c>
      <c r="BG463" s="11">
        <f>IF(ISNA(VLOOKUP(CONCATENATE($B463,BG$2,"multi"),UHF!$V$3:$W$612,2,0)),0,VLOOKUP(CONCATENATE($B463,BG$2,"multi"),UHF!$V$3:$W$612,2,0))</f>
        <v>0</v>
      </c>
      <c r="BH463" s="11">
        <f>IF(ISNA(VLOOKUP(CONCATENATE($B463,BH$2,"multi"),UHF!$V$3:$W$612,2,0)),0,VLOOKUP(CONCATENATE($B463,BH$2,"multi"),UHF!$V$3:$W$612,2,0))</f>
        <v>0</v>
      </c>
      <c r="BI463" s="11">
        <f>IF(ISNA(VLOOKUP(CONCATENATE($B463,BI$2,"multi"),UHF!$V$3:$W$612,2,0)),0,VLOOKUP(CONCATENATE($B463,BI$2,"multi"),UHF!$V$3:$W$612,2,0))</f>
        <v>0</v>
      </c>
      <c r="BJ463" s="11">
        <f>IF(ISNA(VLOOKUP(CONCATENATE($B463,BJ$2,"multi"),UHF!$V$3:$W$612,2,0)),0,VLOOKUP(CONCATENATE($B463,BJ$2,"multi"),UHF!$V$3:$W$612,2,0))</f>
        <v>0</v>
      </c>
      <c r="BK463" s="11">
        <f>IF(ISNA(VLOOKUP(CONCATENATE($B463,BK$2,"multi"),UHF!$V$3:$W$612,2,0)),0,VLOOKUP(CONCATENATE($B463,BK$2,"multi"),UHF!$V$3:$W$612,2,0))</f>
        <v>0</v>
      </c>
      <c r="BL463" s="11">
        <f>IF(ISNA(VLOOKUP(CONCATENATE($B463,BL$2,"multi"),UHF!$V$3:$W$612,2,0)),0,VLOOKUP(CONCATENATE($B463,BL$2,"multi"),UHF!$V$3:$W$612,2,0))</f>
        <v>0</v>
      </c>
      <c r="BM463" s="11">
        <f>IF(ISNA(VLOOKUP(CONCATENATE($B463,BM$2,"multi"),UHF!$V$3:$W$612,2,0)),0,VLOOKUP(CONCATENATE($B463,BM$2,"multi"),UHF!$V$3:$W$612,2,0))</f>
        <v>0</v>
      </c>
      <c r="BN463" s="11">
        <f>IF(ISNA(VLOOKUP(CONCATENATE($B463,BN$2,"multi"),UHF!$V$3:$W$612,2,0)),0,VLOOKUP(CONCATENATE($B463,BN$2,"multi"),UHF!$V$3:$W$612,2,0))</f>
        <v>0</v>
      </c>
      <c r="BO463" s="11">
        <f>IF(ISNA(VLOOKUP(CONCATENATE($B463,BO$2,"multi"),UHF!$V$3:$W$612,2,0)),0,VLOOKUP(CONCATENATE($B463,BO$2,"multi"),UHF!$V$3:$W$612,2,0))</f>
        <v>0</v>
      </c>
      <c r="BP463" s="11">
        <f>IF(ISNA(VLOOKUP(CONCATENATE($B463,BP$2,"multi"),UHF!$V$3:$W$612,2,0)),0,VLOOKUP(CONCATENATE($B463,BP$2,"multi"),UHF!$V$3:$W$612,2,0))</f>
        <v>0</v>
      </c>
      <c r="BQ463" s="11">
        <f>IF(ISNA(VLOOKUP(CONCATENATE($B463,BQ$2,"multi"),UHF!$V$3:$W$612,2,0)),0,VLOOKUP(CONCATENATE($B463,BQ$2,"multi"),UHF!$V$3:$W$612,2,0))</f>
        <v>0</v>
      </c>
      <c r="BR463" s="11">
        <f>SUM(BF463:BQ463)</f>
        <v>0</v>
      </c>
      <c r="BS463" s="11">
        <f>IF(ISNA(VLOOKUP(CONCATENATE($B463,BS$2,"multi"),'A1'!$V$3:$W$612,2,0)),0,VLOOKUP(CONCATENATE($B463,BS$2,"multi"),'A1'!$V$3:$W$612,2,0))</f>
        <v>0</v>
      </c>
    </row>
    <row r="464" spans="2:71" x14ac:dyDescent="0.2">
      <c r="B464" s="8">
        <f>'Seznam-MO'!A475</f>
        <v>0</v>
      </c>
      <c r="C464" s="11">
        <f>IF(ISNA(VLOOKUP(CONCATENATE($B464,C$2,"multi"),'I-SUB'!$V$3:$W$624,2,0)),0,VLOOKUP(CONCATENATE($B464,C$2,"multi"),'I-SUB'!$V$3:$W$624,2,0))</f>
        <v>0</v>
      </c>
      <c r="D464" s="11">
        <f>IF(ISNA(VLOOKUP(CONCATENATE($B464,D$2,"multi"),'I-SUB'!$V$3:$W$624,2,0)),0,VLOOKUP(CONCATENATE($B464,D$2,"multi"),'I-SUB'!$V$3:$W$624,2,0))</f>
        <v>0</v>
      </c>
      <c r="E464" s="11">
        <f>IF(ISNA(VLOOKUP(CONCATENATE($B464,E$2,"multi"),'I-SUB'!$V$3:$W$624,2,0)),0,VLOOKUP(CONCATENATE($B464,E$2,"multi"),'I-SUB'!$V$3:$W$624,2,0))</f>
        <v>0</v>
      </c>
      <c r="F464" s="11">
        <f>IF(ISNA(VLOOKUP(CONCATENATE($B464,F$2,"multi"),'I-SUB'!$V$3:$W$624,2,0)),0,VLOOKUP(CONCATENATE($B464,F$2,"multi"),'I-SUB'!$V$3:$W$624,2,0))</f>
        <v>0</v>
      </c>
      <c r="G464" s="11">
        <f>IF(ISNA(VLOOKUP(CONCATENATE($B464,G$2,"multi"),'I-SUB'!$V$3:$W$624,2,0)),0,VLOOKUP(CONCATENATE($B464,G$2,"multi"),'I-SUB'!$V$3:$W$624,2,0))</f>
        <v>0</v>
      </c>
      <c r="H464" s="11">
        <f>IF(ISNA(VLOOKUP(CONCATENATE($B464,H$2,"multi"),'I-SUB'!$V$3:$W$624,2,0)),0,VLOOKUP(CONCATENATE($B464,H$2,"multi"),'I-SUB'!$V$3:$W$624,2,0))</f>
        <v>0</v>
      </c>
      <c r="I464" s="11">
        <f>IF(ISNA(VLOOKUP(CONCATENATE($B464,I$2,"multi"),'I-SUB'!$V$3:$W$624,2,0)),0,VLOOKUP(CONCATENATE($B464,I$2,"multi"),'I-SUB'!$V$3:$W$624,2,0))</f>
        <v>0</v>
      </c>
      <c r="J464" s="11">
        <f>IF(ISNA(VLOOKUP(CONCATENATE($B464,J$2,"multi"),'I-SUB'!$V$3:$W$624,2,0)),0,VLOOKUP(CONCATENATE($B464,J$2,"multi"),'I-SUB'!$V$3:$W$624,2,0))</f>
        <v>0</v>
      </c>
      <c r="K464" s="11">
        <f>IF(ISNA(VLOOKUP(CONCATENATE($B464,K$2,"multi"),'I-SUB'!$V$3:$W$624,2,0)),0,VLOOKUP(CONCATENATE($B464,K$2,"multi"),'I-SUB'!$V$3:$W$624,2,0))</f>
        <v>0</v>
      </c>
      <c r="L464" s="11">
        <f>IF(ISNA(VLOOKUP(CONCATENATE($B464,L$2,"multi"),'I-SUB'!$V$3:$W$624,2,0)),0,VLOOKUP(CONCATENATE($B464,L$2,"multi"),'I-SUB'!$V$3:$W$624,2,0))</f>
        <v>0</v>
      </c>
      <c r="M464" s="11">
        <f>IF(ISNA(VLOOKUP(CONCATENATE($B464,M$2,"multi"),'I-SUB'!$V$3:$W$624,2,0)),0,VLOOKUP(CONCATENATE($B464,M$2,"multi"),'I-SUB'!$V$3:$W$624,2,0))</f>
        <v>0</v>
      </c>
      <c r="N464" s="11">
        <f>IF(ISNA(VLOOKUP(CONCATENATE($B464,N$2,"multi"),'I-SUB'!$V$3:$W$624,2,0)),0,VLOOKUP(CONCATENATE($B464,N$2,"multi"),'I-SUB'!$V$3:$W$624,2,0))</f>
        <v>0</v>
      </c>
      <c r="O464" s="11">
        <f>IF(ISNA(VLOOKUP(CONCATENATE($B464,O$2,"multi"),'I-SUB'!$V$3:$W$624,2,0)),0,VLOOKUP(CONCATENATE($B464,O$2,"multi"),'I-SUB'!$V$3:$W$624,2,0))</f>
        <v>0</v>
      </c>
      <c r="P464" s="11">
        <f>SUM(C464:O464)</f>
        <v>0</v>
      </c>
      <c r="Q464" s="11">
        <f>IF(ISNA(VLOOKUP(CONCATENATE($B464,Q$2,"multi"),'II-SUB'!$V$3:$W$630,2,0)),0,VLOOKUP(CONCATENATE($B464,Q$2,"multi"),'II-SUB'!$V$3:$W$630,2,0))</f>
        <v>0</v>
      </c>
      <c r="R464" s="11">
        <f>IF(ISNA(VLOOKUP(CONCATENATE($B464,R$2,"multi"),'II-SUB'!$V$3:$W$630,2,0)),0,VLOOKUP(CONCATENATE($B464,R$2,"multi"),'II-SUB'!$V$3:$W$630,2,0))</f>
        <v>0</v>
      </c>
      <c r="S464" s="11">
        <f>IF(ISNA(VLOOKUP(CONCATENATE($B464,S$2,"multi"),'II-SUB'!$V$3:$W$630,2,0)),0,VLOOKUP(CONCATENATE($B464,S$2,"multi"),'II-SUB'!$V$3:$W$630,2,0))</f>
        <v>0</v>
      </c>
      <c r="T464" s="11">
        <f>IF(ISNA(VLOOKUP(CONCATENATE($B464,T$2,"multi"),'II-SUB'!$V$3:$W$630,2,0)),0,VLOOKUP(CONCATENATE($B464,T$2,"multi"),'II-SUB'!$V$3:$W$630,2,0))</f>
        <v>0</v>
      </c>
      <c r="U464" s="11">
        <f>IF(ISNA(VLOOKUP(CONCATENATE($B464,U$2,"multi"),'II-SUB'!$V$3:$W$630,2,0)),0,VLOOKUP(CONCATENATE($B464,U$2,"multi"),'II-SUB'!$V$3:$W$630,2,0))</f>
        <v>0</v>
      </c>
      <c r="V464" s="11">
        <f>IF(ISNA(VLOOKUP(CONCATENATE($B464,V$2,"multi"),'II-SUB'!$V$3:$W$630,2,0)),0,VLOOKUP(CONCATENATE($B464,V$2,"multi"),'II-SUB'!$V$3:$W$630,2,0))</f>
        <v>0</v>
      </c>
      <c r="W464" s="11">
        <f>IF(ISNA(VLOOKUP(CONCATENATE($B464,W$2,"multi"),'II-SUB'!$V$3:$W$630,2,0)),0,VLOOKUP(CONCATENATE($B464,W$2,"multi"),'II-SUB'!$V$3:$W$630,2,0))</f>
        <v>0</v>
      </c>
      <c r="X464" s="11">
        <f>IF(ISNA(VLOOKUP(CONCATENATE($B464,X$2,"multi"),'II-SUB'!$V$3:$W$630,2,0)),0,VLOOKUP(CONCATENATE($B464,X$2,"multi"),'II-SUB'!$V$3:$W$630,2,0))</f>
        <v>0</v>
      </c>
      <c r="Y464" s="11">
        <f>IF(ISNA(VLOOKUP(CONCATENATE($B464,Y$2,"multi"),'II-SUB'!$V$3:$W$630,2,0)),0,VLOOKUP(CONCATENATE($B464,Y$2,"multi"),'II-SUB'!$V$3:$W$630,2,0))</f>
        <v>0</v>
      </c>
      <c r="Z464" s="11">
        <f>IF(ISNA(VLOOKUP(CONCATENATE($B464,Z$2,"multi"),'II-SUB'!$V$3:$W$630,2,0)),0,VLOOKUP(CONCATENATE($B464,Z$2,"multi"),'II-SUB'!$V$3:$W$630,2,0))</f>
        <v>0</v>
      </c>
      <c r="AA464" s="11">
        <f>IF(ISNA(VLOOKUP(CONCATENATE($B464,AA$2,"multi"),'II-SUB'!$V$3:$W$630,2,0)),0,VLOOKUP(CONCATENATE($B464,AA$2,"multi"),'II-SUB'!$V$3:$W$630,2,0))</f>
        <v>0</v>
      </c>
      <c r="AB464" s="11">
        <f>IF(ISNA(VLOOKUP(CONCATENATE($B464,AB$2,"multi"),'II-SUB'!$V$3:$W$630,2,0)),0,VLOOKUP(CONCATENATE($B464,AB$2,"multi"),'II-SUB'!$V$3:$W$630,2,0))</f>
        <v>0</v>
      </c>
      <c r="AC464" s="11">
        <f>IF(ISNA(VLOOKUP(CONCATENATE($B464,AC$2,"multi"),'II-SUB'!$V$3:$W$630,2,0)),0,VLOOKUP(CONCATENATE($B464,AC$2,"multi"),'II-SUB'!$V$3:$W$630,2,0))</f>
        <v>0</v>
      </c>
      <c r="AD464" s="11">
        <f>SUM(Q464:AC464)</f>
        <v>0</v>
      </c>
      <c r="AE464" s="11">
        <f>IF(ISNA(VLOOKUP(CONCATENATE($B464,AE$2,"multi"),MW!$V$3:$W$600,2,0)),0,VLOOKUP(CONCATENATE($B464,AE$2,"multi"),MW!$V$3:$W$600,2,0))</f>
        <v>0</v>
      </c>
      <c r="AF464" s="11">
        <f>IF(ISNA(VLOOKUP(CONCATENATE($B464,AF$2,"multi"),MW!$V$3:$W$600,2,0)),0,VLOOKUP(CONCATENATE($B464,AF$2,"multi"),MW!$V$3:$W$600,2,0))</f>
        <v>0</v>
      </c>
      <c r="AG464" s="11">
        <f>IF(ISNA(VLOOKUP(CONCATENATE($B464,AG$2,"multi"),MW!$V$3:$W$600,2,0)),0,VLOOKUP(CONCATENATE($B464,AG$2,"multi"),MW!$V$3:$W$600,2,0))</f>
        <v>0</v>
      </c>
      <c r="AH464" s="11">
        <f>IF(ISNA(VLOOKUP(CONCATENATE($B464,AH$2,"multi"),MW!$V$3:$W$600,2,0)),0,VLOOKUP(CONCATENATE($B464,AH$2,"multi"),MW!$V$3:$W$600,2,0))</f>
        <v>0</v>
      </c>
      <c r="AI464" s="11">
        <f>IF(ISNA(VLOOKUP(CONCATENATE($B464,AI$2,"multi"),MW!$V$3:$W$600,2,0)),0,VLOOKUP(CONCATENATE($B464,AI$2,"multi"),MW!$V$3:$W$600,2,0))</f>
        <v>0</v>
      </c>
      <c r="AJ464" s="11">
        <f>IF(ISNA(VLOOKUP(CONCATENATE($B464,AJ$2,"multi"),MW!$V$3:$W$600,2,0)),0,VLOOKUP(CONCATENATE($B464,AJ$2,"multi"),MW!$V$3:$W$600,2,0))</f>
        <v>0</v>
      </c>
      <c r="AK464" s="11">
        <f>IF(ISNA(VLOOKUP(CONCATENATE($B464,AK$2,"multi"),MW!$V$3:$W$600,2,0)),0,VLOOKUP(CONCATENATE($B464,AK$2,"multi"),MW!$V$3:$W$600,2,0))</f>
        <v>0</v>
      </c>
      <c r="AL464" s="11">
        <f>IF(ISNA(VLOOKUP(CONCATENATE($B464,AL$2,"multi"),MW!$V$3:$W$600,2,0)),0,VLOOKUP(CONCATENATE($B464,AL$2,"multi"),MW!$V$3:$W$600,2,0))</f>
        <v>0</v>
      </c>
      <c r="AM464" s="11">
        <f>IF(ISNA(VLOOKUP(CONCATENATE($B464,AM$2,"multi"),MW!$V$3:$W$600,2,0)),0,VLOOKUP(CONCATENATE($B464,AM$2,"multi"),MW!$V$3:$W$600,2,0))</f>
        <v>0</v>
      </c>
      <c r="AN464" s="11">
        <f>IF(ISNA(VLOOKUP(CONCATENATE($B464,AN$2,"multi"),MW!$V$3:$W$600,2,0)),0,VLOOKUP(CONCATENATE($B464,AN$2,"multi"),MW!$V$3:$W$600,2,0))</f>
        <v>0</v>
      </c>
      <c r="AO464" s="11">
        <f>IF(ISNA(VLOOKUP(CONCATENATE($B464,AO$2,"multi"),MW!$V$3:$W$600,2,0)),0,VLOOKUP(CONCATENATE($B464,AO$2,"multi"),MW!$V$3:$W$600,2,0))</f>
        <v>0</v>
      </c>
      <c r="AP464" s="11">
        <f>SUM(AE464:AO464)</f>
        <v>0</v>
      </c>
      <c r="AQ464" s="11">
        <f>IF(ISNA(VLOOKUP(CONCATENATE($B464,AQ$2,"multi"),'III-SUB'!$V$3:$W$633,2,0)),0,VLOOKUP(CONCATENATE($B464,AQ$2,"multi"),'III-SUB'!$V$3:$W$633,2,0))</f>
        <v>0</v>
      </c>
      <c r="AR464" s="11">
        <f>IF(ISNA(VLOOKUP(CONCATENATE($B464,AR$2,"multi"),'III-SUB'!$V$3:$W$633,2,0)),0,VLOOKUP(CONCATENATE($B464,AR$2,"multi"),'III-SUB'!$V$3:$W$633,2,0))</f>
        <v>0</v>
      </c>
      <c r="AS464" s="11">
        <f>IF(ISNA(VLOOKUP(CONCATENATE($B464,AS$2,"multi"),'III-SUB'!$V$3:$W$633,2,0)),0,VLOOKUP(CONCATENATE($B464,AS$2,"multi"),'III-SUB'!$V$3:$W$633,2,0))</f>
        <v>0</v>
      </c>
      <c r="AT464" s="11">
        <f>IF(ISNA(VLOOKUP(CONCATENATE($B464,AT$2,"multi"),'III-SUB'!$V$3:$W$633,2,0)),0,VLOOKUP(CONCATENATE($B464,AT$2,"multi"),'III-SUB'!$V$3:$W$633,2,0))</f>
        <v>0</v>
      </c>
      <c r="AU464" s="11">
        <f>IF(ISNA(VLOOKUP(CONCATENATE($B464,AU$2,"multi"),'III-SUB'!$V$3:$W$633,2,0)),0,VLOOKUP(CONCATENATE($B464,AU$2,"multi"),'III-SUB'!$V$3:$W$633,2,0))</f>
        <v>0</v>
      </c>
      <c r="AV464" s="11">
        <f>IF(ISNA(VLOOKUP(CONCATENATE($B464,AV$2,"multi"),'III-SUB'!$V$3:$W$633,2,0)),0,VLOOKUP(CONCATENATE($B464,AV$2,"multi"),'III-SUB'!$V$3:$W$633,2,0))</f>
        <v>0</v>
      </c>
      <c r="AW464" s="11">
        <f>IF(ISNA(VLOOKUP(CONCATENATE($B464,AW$2,"multi"),'III-SUB'!$V$3:$W$633,2,0)),0,VLOOKUP(CONCATENATE($B464,AW$2,"multi"),'III-SUB'!$V$3:$W$633,2,0))</f>
        <v>0</v>
      </c>
      <c r="AX464" s="11">
        <f>IF(ISNA(VLOOKUP(CONCATENATE($B464,AX$2,"multi"),'III-SUB'!$V$3:$W$633,2,0)),0,VLOOKUP(CONCATENATE($B464,AX$2,"multi"),'III-SUB'!$V$3:$W$633,2,0))</f>
        <v>0</v>
      </c>
      <c r="AY464" s="11">
        <f>IF(ISNA(VLOOKUP(CONCATENATE($B464,AY$2,"multi"),'III-SUB'!$V$3:$W$633,2,0)),0,VLOOKUP(CONCATENATE($B464,AY$2,"multi"),'III-SUB'!$V$3:$W$633,2,0))</f>
        <v>0</v>
      </c>
      <c r="AZ464" s="11">
        <f>IF(ISNA(VLOOKUP(CONCATENATE($B464,AZ$2,"multi"),'III-SUB'!$V$3:$W$633,2,0)),0,VLOOKUP(CONCATENATE($B464,AZ$2,"multi"),'III-SUB'!$V$3:$W$633,2,0))</f>
        <v>0</v>
      </c>
      <c r="BA464" s="11">
        <f>IF(ISNA(VLOOKUP(CONCATENATE($B464,BA$2,"multi"),'III-SUB'!$V$3:$W$633,2,0)),0,VLOOKUP(CONCATENATE($B464,BA$2,"multi"),'III-SUB'!$V$3:$W$633,2,0))</f>
        <v>0</v>
      </c>
      <c r="BB464" s="11">
        <f>IF(ISNA(VLOOKUP(CONCATENATE($B464,BB$2,"multi"),'III-SUB'!$V$3:$W$633,2,0)),0,VLOOKUP(CONCATENATE($B464,BB$2,"multi"),'III-SUB'!$V$3:$W$633,2,0))</f>
        <v>0</v>
      </c>
      <c r="BC464" s="11">
        <f>IF(ISNA(VLOOKUP(CONCATENATE($B464,BC$2,"multi"),'III-SUB'!$V$3:$W$633,2,0)),0,VLOOKUP(CONCATENATE($B464,BC$2,"multi"),'III-SUB'!$V$3:$W$633,2,0))</f>
        <v>0</v>
      </c>
      <c r="BD464" s="11">
        <f>SUM(AQ464:BC464)</f>
        <v>0</v>
      </c>
      <c r="BE464" s="11">
        <f>IF(ISNA(VLOOKUP(CONCATENATE($B464,AQ$2,"multi"),VHF!$V$3:$W$627,2,0)),0,VLOOKUP(CONCATENATE($B464,AQ$2,"multi"),VHF!$V$3:$W$627,2,0))</f>
        <v>0</v>
      </c>
      <c r="BF464" s="11">
        <f>IF(ISNA(VLOOKUP(CONCATENATE($B464,BF$2,"multi"),UHF!$V$3:$W$612,2,0)),0,VLOOKUP(CONCATENATE($B464,BF$2,"multi"),UHF!$V$3:$W$612,2,0))</f>
        <v>0</v>
      </c>
      <c r="BG464" s="11">
        <f>IF(ISNA(VLOOKUP(CONCATENATE($B464,BG$2,"multi"),UHF!$V$3:$W$612,2,0)),0,VLOOKUP(CONCATENATE($B464,BG$2,"multi"),UHF!$V$3:$W$612,2,0))</f>
        <v>0</v>
      </c>
      <c r="BH464" s="11">
        <f>IF(ISNA(VLOOKUP(CONCATENATE($B464,BH$2,"multi"),UHF!$V$3:$W$612,2,0)),0,VLOOKUP(CONCATENATE($B464,BH$2,"multi"),UHF!$V$3:$W$612,2,0))</f>
        <v>0</v>
      </c>
      <c r="BI464" s="11">
        <f>IF(ISNA(VLOOKUP(CONCATENATE($B464,BI$2,"multi"),UHF!$V$3:$W$612,2,0)),0,VLOOKUP(CONCATENATE($B464,BI$2,"multi"),UHF!$V$3:$W$612,2,0))</f>
        <v>0</v>
      </c>
      <c r="BJ464" s="11">
        <f>IF(ISNA(VLOOKUP(CONCATENATE($B464,BJ$2,"multi"),UHF!$V$3:$W$612,2,0)),0,VLOOKUP(CONCATENATE($B464,BJ$2,"multi"),UHF!$V$3:$W$612,2,0))</f>
        <v>0</v>
      </c>
      <c r="BK464" s="11">
        <f>IF(ISNA(VLOOKUP(CONCATENATE($B464,BK$2,"multi"),UHF!$V$3:$W$612,2,0)),0,VLOOKUP(CONCATENATE($B464,BK$2,"multi"),UHF!$V$3:$W$612,2,0))</f>
        <v>0</v>
      </c>
      <c r="BL464" s="11">
        <f>IF(ISNA(VLOOKUP(CONCATENATE($B464,BL$2,"multi"),UHF!$V$3:$W$612,2,0)),0,VLOOKUP(CONCATENATE($B464,BL$2,"multi"),UHF!$V$3:$W$612,2,0))</f>
        <v>0</v>
      </c>
      <c r="BM464" s="11">
        <f>IF(ISNA(VLOOKUP(CONCATENATE($B464,BM$2,"multi"),UHF!$V$3:$W$612,2,0)),0,VLOOKUP(CONCATENATE($B464,BM$2,"multi"),UHF!$V$3:$W$612,2,0))</f>
        <v>0</v>
      </c>
      <c r="BN464" s="11">
        <f>IF(ISNA(VLOOKUP(CONCATENATE($B464,BN$2,"multi"),UHF!$V$3:$W$612,2,0)),0,VLOOKUP(CONCATENATE($B464,BN$2,"multi"),UHF!$V$3:$W$612,2,0))</f>
        <v>0</v>
      </c>
      <c r="BO464" s="11">
        <f>IF(ISNA(VLOOKUP(CONCATENATE($B464,BO$2,"multi"),UHF!$V$3:$W$612,2,0)),0,VLOOKUP(CONCATENATE($B464,BO$2,"multi"),UHF!$V$3:$W$612,2,0))</f>
        <v>0</v>
      </c>
      <c r="BP464" s="11">
        <f>IF(ISNA(VLOOKUP(CONCATENATE($B464,BP$2,"multi"),UHF!$V$3:$W$612,2,0)),0,VLOOKUP(CONCATENATE($B464,BP$2,"multi"),UHF!$V$3:$W$612,2,0))</f>
        <v>0</v>
      </c>
      <c r="BQ464" s="11">
        <f>IF(ISNA(VLOOKUP(CONCATENATE($B464,BQ$2,"multi"),UHF!$V$3:$W$612,2,0)),0,VLOOKUP(CONCATENATE($B464,BQ$2,"multi"),UHF!$V$3:$W$612,2,0))</f>
        <v>0</v>
      </c>
      <c r="BR464" s="11">
        <f>SUM(BF464:BQ464)</f>
        <v>0</v>
      </c>
      <c r="BS464" s="11">
        <f>IF(ISNA(VLOOKUP(CONCATENATE($B464,BS$2,"multi"),'A1'!$V$3:$W$612,2,0)),0,VLOOKUP(CONCATENATE($B464,BS$2,"multi"),'A1'!$V$3:$W$612,2,0))</f>
        <v>0</v>
      </c>
    </row>
    <row r="465" spans="2:71" x14ac:dyDescent="0.2">
      <c r="B465" s="8">
        <f>'Seznam-MO'!A476</f>
        <v>0</v>
      </c>
      <c r="C465" s="11">
        <f>IF(ISNA(VLOOKUP(CONCATENATE($B465,C$2,"multi"),'I-SUB'!$V$3:$W$624,2,0)),0,VLOOKUP(CONCATENATE($B465,C$2,"multi"),'I-SUB'!$V$3:$W$624,2,0))</f>
        <v>0</v>
      </c>
      <c r="D465" s="11">
        <f>IF(ISNA(VLOOKUP(CONCATENATE($B465,D$2,"multi"),'I-SUB'!$V$3:$W$624,2,0)),0,VLOOKUP(CONCATENATE($B465,D$2,"multi"),'I-SUB'!$V$3:$W$624,2,0))</f>
        <v>0</v>
      </c>
      <c r="E465" s="11">
        <f>IF(ISNA(VLOOKUP(CONCATENATE($B465,E$2,"multi"),'I-SUB'!$V$3:$W$624,2,0)),0,VLOOKUP(CONCATENATE($B465,E$2,"multi"),'I-SUB'!$V$3:$W$624,2,0))</f>
        <v>0</v>
      </c>
      <c r="F465" s="11">
        <f>IF(ISNA(VLOOKUP(CONCATENATE($B465,F$2,"multi"),'I-SUB'!$V$3:$W$624,2,0)),0,VLOOKUP(CONCATENATE($B465,F$2,"multi"),'I-SUB'!$V$3:$W$624,2,0))</f>
        <v>0</v>
      </c>
      <c r="G465" s="11">
        <f>IF(ISNA(VLOOKUP(CONCATENATE($B465,G$2,"multi"),'I-SUB'!$V$3:$W$624,2,0)),0,VLOOKUP(CONCATENATE($B465,G$2,"multi"),'I-SUB'!$V$3:$W$624,2,0))</f>
        <v>0</v>
      </c>
      <c r="H465" s="11">
        <f>IF(ISNA(VLOOKUP(CONCATENATE($B465,H$2,"multi"),'I-SUB'!$V$3:$W$624,2,0)),0,VLOOKUP(CONCATENATE($B465,H$2,"multi"),'I-SUB'!$V$3:$W$624,2,0))</f>
        <v>0</v>
      </c>
      <c r="I465" s="11">
        <f>IF(ISNA(VLOOKUP(CONCATENATE($B465,I$2,"multi"),'I-SUB'!$V$3:$W$624,2,0)),0,VLOOKUP(CONCATENATE($B465,I$2,"multi"),'I-SUB'!$V$3:$W$624,2,0))</f>
        <v>0</v>
      </c>
      <c r="J465" s="11">
        <f>IF(ISNA(VLOOKUP(CONCATENATE($B465,J$2,"multi"),'I-SUB'!$V$3:$W$624,2,0)),0,VLOOKUP(CONCATENATE($B465,J$2,"multi"),'I-SUB'!$V$3:$W$624,2,0))</f>
        <v>0</v>
      </c>
      <c r="K465" s="11">
        <f>IF(ISNA(VLOOKUP(CONCATENATE($B465,K$2,"multi"),'I-SUB'!$V$3:$W$624,2,0)),0,VLOOKUP(CONCATENATE($B465,K$2,"multi"),'I-SUB'!$V$3:$W$624,2,0))</f>
        <v>0</v>
      </c>
      <c r="L465" s="11">
        <f>IF(ISNA(VLOOKUP(CONCATENATE($B465,L$2,"multi"),'I-SUB'!$V$3:$W$624,2,0)),0,VLOOKUP(CONCATENATE($B465,L$2,"multi"),'I-SUB'!$V$3:$W$624,2,0))</f>
        <v>0</v>
      </c>
      <c r="M465" s="11">
        <f>IF(ISNA(VLOOKUP(CONCATENATE($B465,M$2,"multi"),'I-SUB'!$V$3:$W$624,2,0)),0,VLOOKUP(CONCATENATE($B465,M$2,"multi"),'I-SUB'!$V$3:$W$624,2,0))</f>
        <v>0</v>
      </c>
      <c r="N465" s="11">
        <f>IF(ISNA(VLOOKUP(CONCATENATE($B465,N$2,"multi"),'I-SUB'!$V$3:$W$624,2,0)),0,VLOOKUP(CONCATENATE($B465,N$2,"multi"),'I-SUB'!$V$3:$W$624,2,0))</f>
        <v>0</v>
      </c>
      <c r="O465" s="11">
        <f>IF(ISNA(VLOOKUP(CONCATENATE($B465,O$2,"multi"),'I-SUB'!$V$3:$W$624,2,0)),0,VLOOKUP(CONCATENATE($B465,O$2,"multi"),'I-SUB'!$V$3:$W$624,2,0))</f>
        <v>0</v>
      </c>
      <c r="P465" s="11">
        <f>SUM(C465:O465)</f>
        <v>0</v>
      </c>
      <c r="Q465" s="11">
        <f>IF(ISNA(VLOOKUP(CONCATENATE($B465,Q$2,"multi"),'II-SUB'!$V$3:$W$630,2,0)),0,VLOOKUP(CONCATENATE($B465,Q$2,"multi"),'II-SUB'!$V$3:$W$630,2,0))</f>
        <v>0</v>
      </c>
      <c r="R465" s="11">
        <f>IF(ISNA(VLOOKUP(CONCATENATE($B465,R$2,"multi"),'II-SUB'!$V$3:$W$630,2,0)),0,VLOOKUP(CONCATENATE($B465,R$2,"multi"),'II-SUB'!$V$3:$W$630,2,0))</f>
        <v>0</v>
      </c>
      <c r="S465" s="11">
        <f>IF(ISNA(VLOOKUP(CONCATENATE($B465,S$2,"multi"),'II-SUB'!$V$3:$W$630,2,0)),0,VLOOKUP(CONCATENATE($B465,S$2,"multi"),'II-SUB'!$V$3:$W$630,2,0))</f>
        <v>0</v>
      </c>
      <c r="T465" s="11">
        <f>IF(ISNA(VLOOKUP(CONCATENATE($B465,T$2,"multi"),'II-SUB'!$V$3:$W$630,2,0)),0,VLOOKUP(CONCATENATE($B465,T$2,"multi"),'II-SUB'!$V$3:$W$630,2,0))</f>
        <v>0</v>
      </c>
      <c r="U465" s="11">
        <f>IF(ISNA(VLOOKUP(CONCATENATE($B465,U$2,"multi"),'II-SUB'!$V$3:$W$630,2,0)),0,VLOOKUP(CONCATENATE($B465,U$2,"multi"),'II-SUB'!$V$3:$W$630,2,0))</f>
        <v>0</v>
      </c>
      <c r="V465" s="11">
        <f>IF(ISNA(VLOOKUP(CONCATENATE($B465,V$2,"multi"),'II-SUB'!$V$3:$W$630,2,0)),0,VLOOKUP(CONCATENATE($B465,V$2,"multi"),'II-SUB'!$V$3:$W$630,2,0))</f>
        <v>0</v>
      </c>
      <c r="W465" s="11">
        <f>IF(ISNA(VLOOKUP(CONCATENATE($B465,W$2,"multi"),'II-SUB'!$V$3:$W$630,2,0)),0,VLOOKUP(CONCATENATE($B465,W$2,"multi"),'II-SUB'!$V$3:$W$630,2,0))</f>
        <v>0</v>
      </c>
      <c r="X465" s="11">
        <f>IF(ISNA(VLOOKUP(CONCATENATE($B465,X$2,"multi"),'II-SUB'!$V$3:$W$630,2,0)),0,VLOOKUP(CONCATENATE($B465,X$2,"multi"),'II-SUB'!$V$3:$W$630,2,0))</f>
        <v>0</v>
      </c>
      <c r="Y465" s="11">
        <f>IF(ISNA(VLOOKUP(CONCATENATE($B465,Y$2,"multi"),'II-SUB'!$V$3:$W$630,2,0)),0,VLOOKUP(CONCATENATE($B465,Y$2,"multi"),'II-SUB'!$V$3:$W$630,2,0))</f>
        <v>0</v>
      </c>
      <c r="Z465" s="11">
        <f>IF(ISNA(VLOOKUP(CONCATENATE($B465,Z$2,"multi"),'II-SUB'!$V$3:$W$630,2,0)),0,VLOOKUP(CONCATENATE($B465,Z$2,"multi"),'II-SUB'!$V$3:$W$630,2,0))</f>
        <v>0</v>
      </c>
      <c r="AA465" s="11">
        <f>IF(ISNA(VLOOKUP(CONCATENATE($B465,AA$2,"multi"),'II-SUB'!$V$3:$W$630,2,0)),0,VLOOKUP(CONCATENATE($B465,AA$2,"multi"),'II-SUB'!$V$3:$W$630,2,0))</f>
        <v>0</v>
      </c>
      <c r="AB465" s="11">
        <f>IF(ISNA(VLOOKUP(CONCATENATE($B465,AB$2,"multi"),'II-SUB'!$V$3:$W$630,2,0)),0,VLOOKUP(CONCATENATE($B465,AB$2,"multi"),'II-SUB'!$V$3:$W$630,2,0))</f>
        <v>0</v>
      </c>
      <c r="AC465" s="11">
        <f>IF(ISNA(VLOOKUP(CONCATENATE($B465,AC$2,"multi"),'II-SUB'!$V$3:$W$630,2,0)),0,VLOOKUP(CONCATENATE($B465,AC$2,"multi"),'II-SUB'!$V$3:$W$630,2,0))</f>
        <v>0</v>
      </c>
      <c r="AD465" s="11">
        <f>SUM(Q465:AC465)</f>
        <v>0</v>
      </c>
      <c r="AE465" s="11">
        <f>IF(ISNA(VLOOKUP(CONCATENATE($B465,AE$2,"multi"),MW!$V$3:$W$600,2,0)),0,VLOOKUP(CONCATENATE($B465,AE$2,"multi"),MW!$V$3:$W$600,2,0))</f>
        <v>0</v>
      </c>
      <c r="AF465" s="11">
        <f>IF(ISNA(VLOOKUP(CONCATENATE($B465,AF$2,"multi"),MW!$V$3:$W$600,2,0)),0,VLOOKUP(CONCATENATE($B465,AF$2,"multi"),MW!$V$3:$W$600,2,0))</f>
        <v>0</v>
      </c>
      <c r="AG465" s="11">
        <f>IF(ISNA(VLOOKUP(CONCATENATE($B465,AG$2,"multi"),MW!$V$3:$W$600,2,0)),0,VLOOKUP(CONCATENATE($B465,AG$2,"multi"),MW!$V$3:$W$600,2,0))</f>
        <v>0</v>
      </c>
      <c r="AH465" s="11">
        <f>IF(ISNA(VLOOKUP(CONCATENATE($B465,AH$2,"multi"),MW!$V$3:$W$600,2,0)),0,VLOOKUP(CONCATENATE($B465,AH$2,"multi"),MW!$V$3:$W$600,2,0))</f>
        <v>0</v>
      </c>
      <c r="AI465" s="11">
        <f>IF(ISNA(VLOOKUP(CONCATENATE($B465,AI$2,"multi"),MW!$V$3:$W$600,2,0)),0,VLOOKUP(CONCATENATE($B465,AI$2,"multi"),MW!$V$3:$W$600,2,0))</f>
        <v>0</v>
      </c>
      <c r="AJ465" s="11">
        <f>IF(ISNA(VLOOKUP(CONCATENATE($B465,AJ$2,"multi"),MW!$V$3:$W$600,2,0)),0,VLOOKUP(CONCATENATE($B465,AJ$2,"multi"),MW!$V$3:$W$600,2,0))</f>
        <v>0</v>
      </c>
      <c r="AK465" s="11">
        <f>IF(ISNA(VLOOKUP(CONCATENATE($B465,AK$2,"multi"),MW!$V$3:$W$600,2,0)),0,VLOOKUP(CONCATENATE($B465,AK$2,"multi"),MW!$V$3:$W$600,2,0))</f>
        <v>0</v>
      </c>
      <c r="AL465" s="11">
        <f>IF(ISNA(VLOOKUP(CONCATENATE($B465,AL$2,"multi"),MW!$V$3:$W$600,2,0)),0,VLOOKUP(CONCATENATE($B465,AL$2,"multi"),MW!$V$3:$W$600,2,0))</f>
        <v>0</v>
      </c>
      <c r="AM465" s="11">
        <f>IF(ISNA(VLOOKUP(CONCATENATE($B465,AM$2,"multi"),MW!$V$3:$W$600,2,0)),0,VLOOKUP(CONCATENATE($B465,AM$2,"multi"),MW!$V$3:$W$600,2,0))</f>
        <v>0</v>
      </c>
      <c r="AN465" s="11">
        <f>IF(ISNA(VLOOKUP(CONCATENATE($B465,AN$2,"multi"),MW!$V$3:$W$600,2,0)),0,VLOOKUP(CONCATENATE($B465,AN$2,"multi"),MW!$V$3:$W$600,2,0))</f>
        <v>0</v>
      </c>
      <c r="AO465" s="11">
        <f>IF(ISNA(VLOOKUP(CONCATENATE($B465,AO$2,"multi"),MW!$V$3:$W$600,2,0)),0,VLOOKUP(CONCATENATE($B465,AO$2,"multi"),MW!$V$3:$W$600,2,0))</f>
        <v>0</v>
      </c>
      <c r="AP465" s="11">
        <f>SUM(AE465:AO465)</f>
        <v>0</v>
      </c>
      <c r="AQ465" s="11">
        <f>IF(ISNA(VLOOKUP(CONCATENATE($B465,AQ$2,"multi"),'III-SUB'!$V$3:$W$633,2,0)),0,VLOOKUP(CONCATENATE($B465,AQ$2,"multi"),'III-SUB'!$V$3:$W$633,2,0))</f>
        <v>0</v>
      </c>
      <c r="AR465" s="11">
        <f>IF(ISNA(VLOOKUP(CONCATENATE($B465,AR$2,"multi"),'III-SUB'!$V$3:$W$633,2,0)),0,VLOOKUP(CONCATENATE($B465,AR$2,"multi"),'III-SUB'!$V$3:$W$633,2,0))</f>
        <v>0</v>
      </c>
      <c r="AS465" s="11">
        <f>IF(ISNA(VLOOKUP(CONCATENATE($B465,AS$2,"multi"),'III-SUB'!$V$3:$W$633,2,0)),0,VLOOKUP(CONCATENATE($B465,AS$2,"multi"),'III-SUB'!$V$3:$W$633,2,0))</f>
        <v>0</v>
      </c>
      <c r="AT465" s="11">
        <f>IF(ISNA(VLOOKUP(CONCATENATE($B465,AT$2,"multi"),'III-SUB'!$V$3:$W$633,2,0)),0,VLOOKUP(CONCATENATE($B465,AT$2,"multi"),'III-SUB'!$V$3:$W$633,2,0))</f>
        <v>0</v>
      </c>
      <c r="AU465" s="11">
        <f>IF(ISNA(VLOOKUP(CONCATENATE($B465,AU$2,"multi"),'III-SUB'!$V$3:$W$633,2,0)),0,VLOOKUP(CONCATENATE($B465,AU$2,"multi"),'III-SUB'!$V$3:$W$633,2,0))</f>
        <v>0</v>
      </c>
      <c r="AV465" s="11">
        <f>IF(ISNA(VLOOKUP(CONCATENATE($B465,AV$2,"multi"),'III-SUB'!$V$3:$W$633,2,0)),0,VLOOKUP(CONCATENATE($B465,AV$2,"multi"),'III-SUB'!$V$3:$W$633,2,0))</f>
        <v>0</v>
      </c>
      <c r="AW465" s="11">
        <f>IF(ISNA(VLOOKUP(CONCATENATE($B465,AW$2,"multi"),'III-SUB'!$V$3:$W$633,2,0)),0,VLOOKUP(CONCATENATE($B465,AW$2,"multi"),'III-SUB'!$V$3:$W$633,2,0))</f>
        <v>0</v>
      </c>
      <c r="AX465" s="11">
        <f>IF(ISNA(VLOOKUP(CONCATENATE($B465,AX$2,"multi"),'III-SUB'!$V$3:$W$633,2,0)),0,VLOOKUP(CONCATENATE($B465,AX$2,"multi"),'III-SUB'!$V$3:$W$633,2,0))</f>
        <v>0</v>
      </c>
      <c r="AY465" s="11">
        <f>IF(ISNA(VLOOKUP(CONCATENATE($B465,AY$2,"multi"),'III-SUB'!$V$3:$W$633,2,0)),0,VLOOKUP(CONCATENATE($B465,AY$2,"multi"),'III-SUB'!$V$3:$W$633,2,0))</f>
        <v>0</v>
      </c>
      <c r="AZ465" s="11">
        <f>IF(ISNA(VLOOKUP(CONCATENATE($B465,AZ$2,"multi"),'III-SUB'!$V$3:$W$633,2,0)),0,VLOOKUP(CONCATENATE($B465,AZ$2,"multi"),'III-SUB'!$V$3:$W$633,2,0))</f>
        <v>0</v>
      </c>
      <c r="BA465" s="11">
        <f>IF(ISNA(VLOOKUP(CONCATENATE($B465,BA$2,"multi"),'III-SUB'!$V$3:$W$633,2,0)),0,VLOOKUP(CONCATENATE($B465,BA$2,"multi"),'III-SUB'!$V$3:$W$633,2,0))</f>
        <v>0</v>
      </c>
      <c r="BB465" s="11">
        <f>IF(ISNA(VLOOKUP(CONCATENATE($B465,BB$2,"multi"),'III-SUB'!$V$3:$W$633,2,0)),0,VLOOKUP(CONCATENATE($B465,BB$2,"multi"),'III-SUB'!$V$3:$W$633,2,0))</f>
        <v>0</v>
      </c>
      <c r="BC465" s="11">
        <f>IF(ISNA(VLOOKUP(CONCATENATE($B465,BC$2,"multi"),'III-SUB'!$V$3:$W$633,2,0)),0,VLOOKUP(CONCATENATE($B465,BC$2,"multi"),'III-SUB'!$V$3:$W$633,2,0))</f>
        <v>0</v>
      </c>
      <c r="BD465" s="11">
        <f>SUM(AQ465:BC465)</f>
        <v>0</v>
      </c>
      <c r="BE465" s="11">
        <f>IF(ISNA(VLOOKUP(CONCATENATE($B465,AQ$2,"multi"),VHF!$V$3:$W$627,2,0)),0,VLOOKUP(CONCATENATE($B465,AQ$2,"multi"),VHF!$V$3:$W$627,2,0))</f>
        <v>0</v>
      </c>
      <c r="BF465" s="11">
        <f>IF(ISNA(VLOOKUP(CONCATENATE($B465,BF$2,"multi"),UHF!$V$3:$W$612,2,0)),0,VLOOKUP(CONCATENATE($B465,BF$2,"multi"),UHF!$V$3:$W$612,2,0))</f>
        <v>0</v>
      </c>
      <c r="BG465" s="11">
        <f>IF(ISNA(VLOOKUP(CONCATENATE($B465,BG$2,"multi"),UHF!$V$3:$W$612,2,0)),0,VLOOKUP(CONCATENATE($B465,BG$2,"multi"),UHF!$V$3:$W$612,2,0))</f>
        <v>0</v>
      </c>
      <c r="BH465" s="11">
        <f>IF(ISNA(VLOOKUP(CONCATENATE($B465,BH$2,"multi"),UHF!$V$3:$W$612,2,0)),0,VLOOKUP(CONCATENATE($B465,BH$2,"multi"),UHF!$V$3:$W$612,2,0))</f>
        <v>0</v>
      </c>
      <c r="BI465" s="11">
        <f>IF(ISNA(VLOOKUP(CONCATENATE($B465,BI$2,"multi"),UHF!$V$3:$W$612,2,0)),0,VLOOKUP(CONCATENATE($B465,BI$2,"multi"),UHF!$V$3:$W$612,2,0))</f>
        <v>0</v>
      </c>
      <c r="BJ465" s="11">
        <f>IF(ISNA(VLOOKUP(CONCATENATE($B465,BJ$2,"multi"),UHF!$V$3:$W$612,2,0)),0,VLOOKUP(CONCATENATE($B465,BJ$2,"multi"),UHF!$V$3:$W$612,2,0))</f>
        <v>0</v>
      </c>
      <c r="BK465" s="11">
        <f>IF(ISNA(VLOOKUP(CONCATENATE($B465,BK$2,"multi"),UHF!$V$3:$W$612,2,0)),0,VLOOKUP(CONCATENATE($B465,BK$2,"multi"),UHF!$V$3:$W$612,2,0))</f>
        <v>0</v>
      </c>
      <c r="BL465" s="11">
        <f>IF(ISNA(VLOOKUP(CONCATENATE($B465,BL$2,"multi"),UHF!$V$3:$W$612,2,0)),0,VLOOKUP(CONCATENATE($B465,BL$2,"multi"),UHF!$V$3:$W$612,2,0))</f>
        <v>0</v>
      </c>
      <c r="BM465" s="11">
        <f>IF(ISNA(VLOOKUP(CONCATENATE($B465,BM$2,"multi"),UHF!$V$3:$W$612,2,0)),0,VLOOKUP(CONCATENATE($B465,BM$2,"multi"),UHF!$V$3:$W$612,2,0))</f>
        <v>0</v>
      </c>
      <c r="BN465" s="11">
        <f>IF(ISNA(VLOOKUP(CONCATENATE($B465,BN$2,"multi"),UHF!$V$3:$W$612,2,0)),0,VLOOKUP(CONCATENATE($B465,BN$2,"multi"),UHF!$V$3:$W$612,2,0))</f>
        <v>0</v>
      </c>
      <c r="BO465" s="11">
        <f>IF(ISNA(VLOOKUP(CONCATENATE($B465,BO$2,"multi"),UHF!$V$3:$W$612,2,0)),0,VLOOKUP(CONCATENATE($B465,BO$2,"multi"),UHF!$V$3:$W$612,2,0))</f>
        <v>0</v>
      </c>
      <c r="BP465" s="11">
        <f>IF(ISNA(VLOOKUP(CONCATENATE($B465,BP$2,"multi"),UHF!$V$3:$W$612,2,0)),0,VLOOKUP(CONCATENATE($B465,BP$2,"multi"),UHF!$V$3:$W$612,2,0))</f>
        <v>0</v>
      </c>
      <c r="BQ465" s="11">
        <f>IF(ISNA(VLOOKUP(CONCATENATE($B465,BQ$2,"multi"),UHF!$V$3:$W$612,2,0)),0,VLOOKUP(CONCATENATE($B465,BQ$2,"multi"),UHF!$V$3:$W$612,2,0))</f>
        <v>0</v>
      </c>
      <c r="BR465" s="11">
        <f>SUM(BF465:BQ465)</f>
        <v>0</v>
      </c>
      <c r="BS465" s="11">
        <f>IF(ISNA(VLOOKUP(CONCATENATE($B465,BS$2,"multi"),'A1'!$V$3:$W$612,2,0)),0,VLOOKUP(CONCATENATE($B465,BS$2,"multi"),'A1'!$V$3:$W$612,2,0))</f>
        <v>0</v>
      </c>
    </row>
    <row r="466" spans="2:71" x14ac:dyDescent="0.2">
      <c r="B466" s="8">
        <f>'Seznam-MO'!A477</f>
        <v>0</v>
      </c>
      <c r="C466" s="11">
        <f>IF(ISNA(VLOOKUP(CONCATENATE($B466,C$2,"multi"),'I-SUB'!$V$3:$W$624,2,0)),0,VLOOKUP(CONCATENATE($B466,C$2,"multi"),'I-SUB'!$V$3:$W$624,2,0))</f>
        <v>0</v>
      </c>
      <c r="D466" s="11">
        <f>IF(ISNA(VLOOKUP(CONCATENATE($B466,D$2,"multi"),'I-SUB'!$V$3:$W$624,2,0)),0,VLOOKUP(CONCATENATE($B466,D$2,"multi"),'I-SUB'!$V$3:$W$624,2,0))</f>
        <v>0</v>
      </c>
      <c r="E466" s="11">
        <f>IF(ISNA(VLOOKUP(CONCATENATE($B466,E$2,"multi"),'I-SUB'!$V$3:$W$624,2,0)),0,VLOOKUP(CONCATENATE($B466,E$2,"multi"),'I-SUB'!$V$3:$W$624,2,0))</f>
        <v>0</v>
      </c>
      <c r="F466" s="11">
        <f>IF(ISNA(VLOOKUP(CONCATENATE($B466,F$2,"multi"),'I-SUB'!$V$3:$W$624,2,0)),0,VLOOKUP(CONCATENATE($B466,F$2,"multi"),'I-SUB'!$V$3:$W$624,2,0))</f>
        <v>0</v>
      </c>
      <c r="G466" s="11">
        <f>IF(ISNA(VLOOKUP(CONCATENATE($B466,G$2,"multi"),'I-SUB'!$V$3:$W$624,2,0)),0,VLOOKUP(CONCATENATE($B466,G$2,"multi"),'I-SUB'!$V$3:$W$624,2,0))</f>
        <v>0</v>
      </c>
      <c r="H466" s="11">
        <f>IF(ISNA(VLOOKUP(CONCATENATE($B466,H$2,"multi"),'I-SUB'!$V$3:$W$624,2,0)),0,VLOOKUP(CONCATENATE($B466,H$2,"multi"),'I-SUB'!$V$3:$W$624,2,0))</f>
        <v>0</v>
      </c>
      <c r="I466" s="11">
        <f>IF(ISNA(VLOOKUP(CONCATENATE($B466,I$2,"multi"),'I-SUB'!$V$3:$W$624,2,0)),0,VLOOKUP(CONCATENATE($B466,I$2,"multi"),'I-SUB'!$V$3:$W$624,2,0))</f>
        <v>0</v>
      </c>
      <c r="J466" s="11">
        <f>IF(ISNA(VLOOKUP(CONCATENATE($B466,J$2,"multi"),'I-SUB'!$V$3:$W$624,2,0)),0,VLOOKUP(CONCATENATE($B466,J$2,"multi"),'I-SUB'!$V$3:$W$624,2,0))</f>
        <v>0</v>
      </c>
      <c r="K466" s="11">
        <f>IF(ISNA(VLOOKUP(CONCATENATE($B466,K$2,"multi"),'I-SUB'!$V$3:$W$624,2,0)),0,VLOOKUP(CONCATENATE($B466,K$2,"multi"),'I-SUB'!$V$3:$W$624,2,0))</f>
        <v>0</v>
      </c>
      <c r="L466" s="11">
        <f>IF(ISNA(VLOOKUP(CONCATENATE($B466,L$2,"multi"),'I-SUB'!$V$3:$W$624,2,0)),0,VLOOKUP(CONCATENATE($B466,L$2,"multi"),'I-SUB'!$V$3:$W$624,2,0))</f>
        <v>0</v>
      </c>
      <c r="M466" s="11">
        <f>IF(ISNA(VLOOKUP(CONCATENATE($B466,M$2,"multi"),'I-SUB'!$V$3:$W$624,2,0)),0,VLOOKUP(CONCATENATE($B466,M$2,"multi"),'I-SUB'!$V$3:$W$624,2,0))</f>
        <v>0</v>
      </c>
      <c r="N466" s="11">
        <f>IF(ISNA(VLOOKUP(CONCATENATE($B466,N$2,"multi"),'I-SUB'!$V$3:$W$624,2,0)),0,VLOOKUP(CONCATENATE($B466,N$2,"multi"),'I-SUB'!$V$3:$W$624,2,0))</f>
        <v>0</v>
      </c>
      <c r="O466" s="11">
        <f>IF(ISNA(VLOOKUP(CONCATENATE($B466,O$2,"multi"),'I-SUB'!$V$3:$W$624,2,0)),0,VLOOKUP(CONCATENATE($B466,O$2,"multi"),'I-SUB'!$V$3:$W$624,2,0))</f>
        <v>0</v>
      </c>
      <c r="P466" s="11">
        <f>SUM(C466:O466)</f>
        <v>0</v>
      </c>
      <c r="Q466" s="11">
        <f>IF(ISNA(VLOOKUP(CONCATENATE($B466,Q$2,"multi"),'II-SUB'!$V$3:$W$630,2,0)),0,VLOOKUP(CONCATENATE($B466,Q$2,"multi"),'II-SUB'!$V$3:$W$630,2,0))</f>
        <v>0</v>
      </c>
      <c r="R466" s="11">
        <f>IF(ISNA(VLOOKUP(CONCATENATE($B466,R$2,"multi"),'II-SUB'!$V$3:$W$630,2,0)),0,VLOOKUP(CONCATENATE($B466,R$2,"multi"),'II-SUB'!$V$3:$W$630,2,0))</f>
        <v>0</v>
      </c>
      <c r="S466" s="11">
        <f>IF(ISNA(VLOOKUP(CONCATENATE($B466,S$2,"multi"),'II-SUB'!$V$3:$W$630,2,0)),0,VLOOKUP(CONCATENATE($B466,S$2,"multi"),'II-SUB'!$V$3:$W$630,2,0))</f>
        <v>0</v>
      </c>
      <c r="T466" s="11">
        <f>IF(ISNA(VLOOKUP(CONCATENATE($B466,T$2,"multi"),'II-SUB'!$V$3:$W$630,2,0)),0,VLOOKUP(CONCATENATE($B466,T$2,"multi"),'II-SUB'!$V$3:$W$630,2,0))</f>
        <v>0</v>
      </c>
      <c r="U466" s="11">
        <f>IF(ISNA(VLOOKUP(CONCATENATE($B466,U$2,"multi"),'II-SUB'!$V$3:$W$630,2,0)),0,VLOOKUP(CONCATENATE($B466,U$2,"multi"),'II-SUB'!$V$3:$W$630,2,0))</f>
        <v>0</v>
      </c>
      <c r="V466" s="11">
        <f>IF(ISNA(VLOOKUP(CONCATENATE($B466,V$2,"multi"),'II-SUB'!$V$3:$W$630,2,0)),0,VLOOKUP(CONCATENATE($B466,V$2,"multi"),'II-SUB'!$V$3:$W$630,2,0))</f>
        <v>0</v>
      </c>
      <c r="W466" s="11">
        <f>IF(ISNA(VLOOKUP(CONCATENATE($B466,W$2,"multi"),'II-SUB'!$V$3:$W$630,2,0)),0,VLOOKUP(CONCATENATE($B466,W$2,"multi"),'II-SUB'!$V$3:$W$630,2,0))</f>
        <v>0</v>
      </c>
      <c r="X466" s="11">
        <f>IF(ISNA(VLOOKUP(CONCATENATE($B466,X$2,"multi"),'II-SUB'!$V$3:$W$630,2,0)),0,VLOOKUP(CONCATENATE($B466,X$2,"multi"),'II-SUB'!$V$3:$W$630,2,0))</f>
        <v>0</v>
      </c>
      <c r="Y466" s="11">
        <f>IF(ISNA(VLOOKUP(CONCATENATE($B466,Y$2,"multi"),'II-SUB'!$V$3:$W$630,2,0)),0,VLOOKUP(CONCATENATE($B466,Y$2,"multi"),'II-SUB'!$V$3:$W$630,2,0))</f>
        <v>0</v>
      </c>
      <c r="Z466" s="11">
        <f>IF(ISNA(VLOOKUP(CONCATENATE($B466,Z$2,"multi"),'II-SUB'!$V$3:$W$630,2,0)),0,VLOOKUP(CONCATENATE($B466,Z$2,"multi"),'II-SUB'!$V$3:$W$630,2,0))</f>
        <v>0</v>
      </c>
      <c r="AA466" s="11">
        <f>IF(ISNA(VLOOKUP(CONCATENATE($B466,AA$2,"multi"),'II-SUB'!$V$3:$W$630,2,0)),0,VLOOKUP(CONCATENATE($B466,AA$2,"multi"),'II-SUB'!$V$3:$W$630,2,0))</f>
        <v>0</v>
      </c>
      <c r="AB466" s="11">
        <f>IF(ISNA(VLOOKUP(CONCATENATE($B466,AB$2,"multi"),'II-SUB'!$V$3:$W$630,2,0)),0,VLOOKUP(CONCATENATE($B466,AB$2,"multi"),'II-SUB'!$V$3:$W$630,2,0))</f>
        <v>0</v>
      </c>
      <c r="AC466" s="11">
        <f>IF(ISNA(VLOOKUP(CONCATENATE($B466,AC$2,"multi"),'II-SUB'!$V$3:$W$630,2,0)),0,VLOOKUP(CONCATENATE($B466,AC$2,"multi"),'II-SUB'!$V$3:$W$630,2,0))</f>
        <v>0</v>
      </c>
      <c r="AD466" s="11">
        <f>SUM(Q466:AC466)</f>
        <v>0</v>
      </c>
      <c r="AE466" s="11">
        <f>IF(ISNA(VLOOKUP(CONCATENATE($B466,AE$2,"multi"),MW!$V$3:$W$600,2,0)),0,VLOOKUP(CONCATENATE($B466,AE$2,"multi"),MW!$V$3:$W$600,2,0))</f>
        <v>0</v>
      </c>
      <c r="AF466" s="11">
        <f>IF(ISNA(VLOOKUP(CONCATENATE($B466,AF$2,"multi"),MW!$V$3:$W$600,2,0)),0,VLOOKUP(CONCATENATE($B466,AF$2,"multi"),MW!$V$3:$W$600,2,0))</f>
        <v>0</v>
      </c>
      <c r="AG466" s="11">
        <f>IF(ISNA(VLOOKUP(CONCATENATE($B466,AG$2,"multi"),MW!$V$3:$W$600,2,0)),0,VLOOKUP(CONCATENATE($B466,AG$2,"multi"),MW!$V$3:$W$600,2,0))</f>
        <v>0</v>
      </c>
      <c r="AH466" s="11">
        <f>IF(ISNA(VLOOKUP(CONCATENATE($B466,AH$2,"multi"),MW!$V$3:$W$600,2,0)),0,VLOOKUP(CONCATENATE($B466,AH$2,"multi"),MW!$V$3:$W$600,2,0))</f>
        <v>0</v>
      </c>
      <c r="AI466" s="11">
        <f>IF(ISNA(VLOOKUP(CONCATENATE($B466,AI$2,"multi"),MW!$V$3:$W$600,2,0)),0,VLOOKUP(CONCATENATE($B466,AI$2,"multi"),MW!$V$3:$W$600,2,0))</f>
        <v>0</v>
      </c>
      <c r="AJ466" s="11">
        <f>IF(ISNA(VLOOKUP(CONCATENATE($B466,AJ$2,"multi"),MW!$V$3:$W$600,2,0)),0,VLOOKUP(CONCATENATE($B466,AJ$2,"multi"),MW!$V$3:$W$600,2,0))</f>
        <v>0</v>
      </c>
      <c r="AK466" s="11">
        <f>IF(ISNA(VLOOKUP(CONCATENATE($B466,AK$2,"multi"),MW!$V$3:$W$600,2,0)),0,VLOOKUP(CONCATENATE($B466,AK$2,"multi"),MW!$V$3:$W$600,2,0))</f>
        <v>0</v>
      </c>
      <c r="AL466" s="11">
        <f>IF(ISNA(VLOOKUP(CONCATENATE($B466,AL$2,"multi"),MW!$V$3:$W$600,2,0)),0,VLOOKUP(CONCATENATE($B466,AL$2,"multi"),MW!$V$3:$W$600,2,0))</f>
        <v>0</v>
      </c>
      <c r="AM466" s="11">
        <f>IF(ISNA(VLOOKUP(CONCATENATE($B466,AM$2,"multi"),MW!$V$3:$W$600,2,0)),0,VLOOKUP(CONCATENATE($B466,AM$2,"multi"),MW!$V$3:$W$600,2,0))</f>
        <v>0</v>
      </c>
      <c r="AN466" s="11">
        <f>IF(ISNA(VLOOKUP(CONCATENATE($B466,AN$2,"multi"),MW!$V$3:$W$600,2,0)),0,VLOOKUP(CONCATENATE($B466,AN$2,"multi"),MW!$V$3:$W$600,2,0))</f>
        <v>0</v>
      </c>
      <c r="AO466" s="11">
        <f>IF(ISNA(VLOOKUP(CONCATENATE($B466,AO$2,"multi"),MW!$V$3:$W$600,2,0)),0,VLOOKUP(CONCATENATE($B466,AO$2,"multi"),MW!$V$3:$W$600,2,0))</f>
        <v>0</v>
      </c>
      <c r="AP466" s="11">
        <f>SUM(AE466:AO466)</f>
        <v>0</v>
      </c>
      <c r="AQ466" s="11">
        <f>IF(ISNA(VLOOKUP(CONCATENATE($B466,AQ$2,"multi"),'III-SUB'!$V$3:$W$633,2,0)),0,VLOOKUP(CONCATENATE($B466,AQ$2,"multi"),'III-SUB'!$V$3:$W$633,2,0))</f>
        <v>0</v>
      </c>
      <c r="AR466" s="11">
        <f>IF(ISNA(VLOOKUP(CONCATENATE($B466,AR$2,"multi"),'III-SUB'!$V$3:$W$633,2,0)),0,VLOOKUP(CONCATENATE($B466,AR$2,"multi"),'III-SUB'!$V$3:$W$633,2,0))</f>
        <v>0</v>
      </c>
      <c r="AS466" s="11">
        <f>IF(ISNA(VLOOKUP(CONCATENATE($B466,AS$2,"multi"),'III-SUB'!$V$3:$W$633,2,0)),0,VLOOKUP(CONCATENATE($B466,AS$2,"multi"),'III-SUB'!$V$3:$W$633,2,0))</f>
        <v>0</v>
      </c>
      <c r="AT466" s="11">
        <f>IF(ISNA(VLOOKUP(CONCATENATE($B466,AT$2,"multi"),'III-SUB'!$V$3:$W$633,2,0)),0,VLOOKUP(CONCATENATE($B466,AT$2,"multi"),'III-SUB'!$V$3:$W$633,2,0))</f>
        <v>0</v>
      </c>
      <c r="AU466" s="11">
        <f>IF(ISNA(VLOOKUP(CONCATENATE($B466,AU$2,"multi"),'III-SUB'!$V$3:$W$633,2,0)),0,VLOOKUP(CONCATENATE($B466,AU$2,"multi"),'III-SUB'!$V$3:$W$633,2,0))</f>
        <v>0</v>
      </c>
      <c r="AV466" s="11">
        <f>IF(ISNA(VLOOKUP(CONCATENATE($B466,AV$2,"multi"),'III-SUB'!$V$3:$W$633,2,0)),0,VLOOKUP(CONCATENATE($B466,AV$2,"multi"),'III-SUB'!$V$3:$W$633,2,0))</f>
        <v>0</v>
      </c>
      <c r="AW466" s="11">
        <f>IF(ISNA(VLOOKUP(CONCATENATE($B466,AW$2,"multi"),'III-SUB'!$V$3:$W$633,2,0)),0,VLOOKUP(CONCATENATE($B466,AW$2,"multi"),'III-SUB'!$V$3:$W$633,2,0))</f>
        <v>0</v>
      </c>
      <c r="AX466" s="11">
        <f>IF(ISNA(VLOOKUP(CONCATENATE($B466,AX$2,"multi"),'III-SUB'!$V$3:$W$633,2,0)),0,VLOOKUP(CONCATENATE($B466,AX$2,"multi"),'III-SUB'!$V$3:$W$633,2,0))</f>
        <v>0</v>
      </c>
      <c r="AY466" s="11">
        <f>IF(ISNA(VLOOKUP(CONCATENATE($B466,AY$2,"multi"),'III-SUB'!$V$3:$W$633,2,0)),0,VLOOKUP(CONCATENATE($B466,AY$2,"multi"),'III-SUB'!$V$3:$W$633,2,0))</f>
        <v>0</v>
      </c>
      <c r="AZ466" s="11">
        <f>IF(ISNA(VLOOKUP(CONCATENATE($B466,AZ$2,"multi"),'III-SUB'!$V$3:$W$633,2,0)),0,VLOOKUP(CONCATENATE($B466,AZ$2,"multi"),'III-SUB'!$V$3:$W$633,2,0))</f>
        <v>0</v>
      </c>
      <c r="BA466" s="11">
        <f>IF(ISNA(VLOOKUP(CONCATENATE($B466,BA$2,"multi"),'III-SUB'!$V$3:$W$633,2,0)),0,VLOOKUP(CONCATENATE($B466,BA$2,"multi"),'III-SUB'!$V$3:$W$633,2,0))</f>
        <v>0</v>
      </c>
      <c r="BB466" s="11">
        <f>IF(ISNA(VLOOKUP(CONCATENATE($B466,BB$2,"multi"),'III-SUB'!$V$3:$W$633,2,0)),0,VLOOKUP(CONCATENATE($B466,BB$2,"multi"),'III-SUB'!$V$3:$W$633,2,0))</f>
        <v>0</v>
      </c>
      <c r="BC466" s="11">
        <f>IF(ISNA(VLOOKUP(CONCATENATE($B466,BC$2,"multi"),'III-SUB'!$V$3:$W$633,2,0)),0,VLOOKUP(CONCATENATE($B466,BC$2,"multi"),'III-SUB'!$V$3:$W$633,2,0))</f>
        <v>0</v>
      </c>
      <c r="BD466" s="11">
        <f>SUM(AQ466:BC466)</f>
        <v>0</v>
      </c>
      <c r="BE466" s="11">
        <f>IF(ISNA(VLOOKUP(CONCATENATE($B466,AQ$2,"multi"),VHF!$V$3:$W$627,2,0)),0,VLOOKUP(CONCATENATE($B466,AQ$2,"multi"),VHF!$V$3:$W$627,2,0))</f>
        <v>0</v>
      </c>
      <c r="BF466" s="11">
        <f>IF(ISNA(VLOOKUP(CONCATENATE($B466,BF$2,"multi"),UHF!$V$3:$W$612,2,0)),0,VLOOKUP(CONCATENATE($B466,BF$2,"multi"),UHF!$V$3:$W$612,2,0))</f>
        <v>0</v>
      </c>
      <c r="BG466" s="11">
        <f>IF(ISNA(VLOOKUP(CONCATENATE($B466,BG$2,"multi"),UHF!$V$3:$W$612,2,0)),0,VLOOKUP(CONCATENATE($B466,BG$2,"multi"),UHF!$V$3:$W$612,2,0))</f>
        <v>0</v>
      </c>
      <c r="BH466" s="11">
        <f>IF(ISNA(VLOOKUP(CONCATENATE($B466,BH$2,"multi"),UHF!$V$3:$W$612,2,0)),0,VLOOKUP(CONCATENATE($B466,BH$2,"multi"),UHF!$V$3:$W$612,2,0))</f>
        <v>0</v>
      </c>
      <c r="BI466" s="11">
        <f>IF(ISNA(VLOOKUP(CONCATENATE($B466,BI$2,"multi"),UHF!$V$3:$W$612,2,0)),0,VLOOKUP(CONCATENATE($B466,BI$2,"multi"),UHF!$V$3:$W$612,2,0))</f>
        <v>0</v>
      </c>
      <c r="BJ466" s="11">
        <f>IF(ISNA(VLOOKUP(CONCATENATE($B466,BJ$2,"multi"),UHF!$V$3:$W$612,2,0)),0,VLOOKUP(CONCATENATE($B466,BJ$2,"multi"),UHF!$V$3:$W$612,2,0))</f>
        <v>0</v>
      </c>
      <c r="BK466" s="11">
        <f>IF(ISNA(VLOOKUP(CONCATENATE($B466,BK$2,"multi"),UHF!$V$3:$W$612,2,0)),0,VLOOKUP(CONCATENATE($B466,BK$2,"multi"),UHF!$V$3:$W$612,2,0))</f>
        <v>0</v>
      </c>
      <c r="BL466" s="11">
        <f>IF(ISNA(VLOOKUP(CONCATENATE($B466,BL$2,"multi"),UHF!$V$3:$W$612,2,0)),0,VLOOKUP(CONCATENATE($B466,BL$2,"multi"),UHF!$V$3:$W$612,2,0))</f>
        <v>0</v>
      </c>
      <c r="BM466" s="11">
        <f>IF(ISNA(VLOOKUP(CONCATENATE($B466,BM$2,"multi"),UHF!$V$3:$W$612,2,0)),0,VLOOKUP(CONCATENATE($B466,BM$2,"multi"),UHF!$V$3:$W$612,2,0))</f>
        <v>0</v>
      </c>
      <c r="BN466" s="11">
        <f>IF(ISNA(VLOOKUP(CONCATENATE($B466,BN$2,"multi"),UHF!$V$3:$W$612,2,0)),0,VLOOKUP(CONCATENATE($B466,BN$2,"multi"),UHF!$V$3:$W$612,2,0))</f>
        <v>0</v>
      </c>
      <c r="BO466" s="11">
        <f>IF(ISNA(VLOOKUP(CONCATENATE($B466,BO$2,"multi"),UHF!$V$3:$W$612,2,0)),0,VLOOKUP(CONCATENATE($B466,BO$2,"multi"),UHF!$V$3:$W$612,2,0))</f>
        <v>0</v>
      </c>
      <c r="BP466" s="11">
        <f>IF(ISNA(VLOOKUP(CONCATENATE($B466,BP$2,"multi"),UHF!$V$3:$W$612,2,0)),0,VLOOKUP(CONCATENATE($B466,BP$2,"multi"),UHF!$V$3:$W$612,2,0))</f>
        <v>0</v>
      </c>
      <c r="BQ466" s="11">
        <f>IF(ISNA(VLOOKUP(CONCATENATE($B466,BQ$2,"multi"),UHF!$V$3:$W$612,2,0)),0,VLOOKUP(CONCATENATE($B466,BQ$2,"multi"),UHF!$V$3:$W$612,2,0))</f>
        <v>0</v>
      </c>
      <c r="BR466" s="11">
        <f>SUM(BF466:BQ466)</f>
        <v>0</v>
      </c>
      <c r="BS466" s="11">
        <f>IF(ISNA(VLOOKUP(CONCATENATE($B466,BS$2,"multi"),'A1'!$V$3:$W$612,2,0)),0,VLOOKUP(CONCATENATE($B466,BS$2,"multi"),'A1'!$V$3:$W$612,2,0))</f>
        <v>0</v>
      </c>
    </row>
    <row r="467" spans="2:71" x14ac:dyDescent="0.2">
      <c r="B467" s="8">
        <f>'Seznam-MO'!A478</f>
        <v>0</v>
      </c>
      <c r="C467" s="11">
        <f>IF(ISNA(VLOOKUP(CONCATENATE($B467,C$2,"multi"),'I-SUB'!$V$3:$W$624,2,0)),0,VLOOKUP(CONCATENATE($B467,C$2,"multi"),'I-SUB'!$V$3:$W$624,2,0))</f>
        <v>0</v>
      </c>
      <c r="D467" s="11">
        <f>IF(ISNA(VLOOKUP(CONCATENATE($B467,D$2,"multi"),'I-SUB'!$V$3:$W$624,2,0)),0,VLOOKUP(CONCATENATE($B467,D$2,"multi"),'I-SUB'!$V$3:$W$624,2,0))</f>
        <v>0</v>
      </c>
      <c r="E467" s="11">
        <f>IF(ISNA(VLOOKUP(CONCATENATE($B467,E$2,"multi"),'I-SUB'!$V$3:$W$624,2,0)),0,VLOOKUP(CONCATENATE($B467,E$2,"multi"),'I-SUB'!$V$3:$W$624,2,0))</f>
        <v>0</v>
      </c>
      <c r="F467" s="11">
        <f>IF(ISNA(VLOOKUP(CONCATENATE($B467,F$2,"multi"),'I-SUB'!$V$3:$W$624,2,0)),0,VLOOKUP(CONCATENATE($B467,F$2,"multi"),'I-SUB'!$V$3:$W$624,2,0))</f>
        <v>0</v>
      </c>
      <c r="G467" s="11">
        <f>IF(ISNA(VLOOKUP(CONCATENATE($B467,G$2,"multi"),'I-SUB'!$V$3:$W$624,2,0)),0,VLOOKUP(CONCATENATE($B467,G$2,"multi"),'I-SUB'!$V$3:$W$624,2,0))</f>
        <v>0</v>
      </c>
      <c r="H467" s="11">
        <f>IF(ISNA(VLOOKUP(CONCATENATE($B467,H$2,"multi"),'I-SUB'!$V$3:$W$624,2,0)),0,VLOOKUP(CONCATENATE($B467,H$2,"multi"),'I-SUB'!$V$3:$W$624,2,0))</f>
        <v>0</v>
      </c>
      <c r="I467" s="11">
        <f>IF(ISNA(VLOOKUP(CONCATENATE($B467,I$2,"multi"),'I-SUB'!$V$3:$W$624,2,0)),0,VLOOKUP(CONCATENATE($B467,I$2,"multi"),'I-SUB'!$V$3:$W$624,2,0))</f>
        <v>0</v>
      </c>
      <c r="J467" s="11">
        <f>IF(ISNA(VLOOKUP(CONCATENATE($B467,J$2,"multi"),'I-SUB'!$V$3:$W$624,2,0)),0,VLOOKUP(CONCATENATE($B467,J$2,"multi"),'I-SUB'!$V$3:$W$624,2,0))</f>
        <v>0</v>
      </c>
      <c r="K467" s="11">
        <f>IF(ISNA(VLOOKUP(CONCATENATE($B467,K$2,"multi"),'I-SUB'!$V$3:$W$624,2,0)),0,VLOOKUP(CONCATENATE($B467,K$2,"multi"),'I-SUB'!$V$3:$W$624,2,0))</f>
        <v>0</v>
      </c>
      <c r="L467" s="11">
        <f>IF(ISNA(VLOOKUP(CONCATENATE($B467,L$2,"multi"),'I-SUB'!$V$3:$W$624,2,0)),0,VLOOKUP(CONCATENATE($B467,L$2,"multi"),'I-SUB'!$V$3:$W$624,2,0))</f>
        <v>0</v>
      </c>
      <c r="M467" s="11">
        <f>IF(ISNA(VLOOKUP(CONCATENATE($B467,M$2,"multi"),'I-SUB'!$V$3:$W$624,2,0)),0,VLOOKUP(CONCATENATE($B467,M$2,"multi"),'I-SUB'!$V$3:$W$624,2,0))</f>
        <v>0</v>
      </c>
      <c r="N467" s="11">
        <f>IF(ISNA(VLOOKUP(CONCATENATE($B467,N$2,"multi"),'I-SUB'!$V$3:$W$624,2,0)),0,VLOOKUP(CONCATENATE($B467,N$2,"multi"),'I-SUB'!$V$3:$W$624,2,0))</f>
        <v>0</v>
      </c>
      <c r="O467" s="11">
        <f>IF(ISNA(VLOOKUP(CONCATENATE($B467,O$2,"multi"),'I-SUB'!$V$3:$W$624,2,0)),0,VLOOKUP(CONCATENATE($B467,O$2,"multi"),'I-SUB'!$V$3:$W$624,2,0))</f>
        <v>0</v>
      </c>
      <c r="P467" s="11">
        <f>SUM(C467:O467)</f>
        <v>0</v>
      </c>
      <c r="Q467" s="11">
        <f>IF(ISNA(VLOOKUP(CONCATENATE($B467,Q$2,"multi"),'II-SUB'!$V$3:$W$630,2,0)),0,VLOOKUP(CONCATENATE($B467,Q$2,"multi"),'II-SUB'!$V$3:$W$630,2,0))</f>
        <v>0</v>
      </c>
      <c r="R467" s="11">
        <f>IF(ISNA(VLOOKUP(CONCATENATE($B467,R$2,"multi"),'II-SUB'!$V$3:$W$630,2,0)),0,VLOOKUP(CONCATENATE($B467,R$2,"multi"),'II-SUB'!$V$3:$W$630,2,0))</f>
        <v>0</v>
      </c>
      <c r="S467" s="11">
        <f>IF(ISNA(VLOOKUP(CONCATENATE($B467,S$2,"multi"),'II-SUB'!$V$3:$W$630,2,0)),0,VLOOKUP(CONCATENATE($B467,S$2,"multi"),'II-SUB'!$V$3:$W$630,2,0))</f>
        <v>0</v>
      </c>
      <c r="T467" s="11">
        <f>IF(ISNA(VLOOKUP(CONCATENATE($B467,T$2,"multi"),'II-SUB'!$V$3:$W$630,2,0)),0,VLOOKUP(CONCATENATE($B467,T$2,"multi"),'II-SUB'!$V$3:$W$630,2,0))</f>
        <v>0</v>
      </c>
      <c r="U467" s="11">
        <f>IF(ISNA(VLOOKUP(CONCATENATE($B467,U$2,"multi"),'II-SUB'!$V$3:$W$630,2,0)),0,VLOOKUP(CONCATENATE($B467,U$2,"multi"),'II-SUB'!$V$3:$W$630,2,0))</f>
        <v>0</v>
      </c>
      <c r="V467" s="11">
        <f>IF(ISNA(VLOOKUP(CONCATENATE($B467,V$2,"multi"),'II-SUB'!$V$3:$W$630,2,0)),0,VLOOKUP(CONCATENATE($B467,V$2,"multi"),'II-SUB'!$V$3:$W$630,2,0))</f>
        <v>0</v>
      </c>
      <c r="W467" s="11">
        <f>IF(ISNA(VLOOKUP(CONCATENATE($B467,W$2,"multi"),'II-SUB'!$V$3:$W$630,2,0)),0,VLOOKUP(CONCATENATE($B467,W$2,"multi"),'II-SUB'!$V$3:$W$630,2,0))</f>
        <v>0</v>
      </c>
      <c r="X467" s="11">
        <f>IF(ISNA(VLOOKUP(CONCATENATE($B467,X$2,"multi"),'II-SUB'!$V$3:$W$630,2,0)),0,VLOOKUP(CONCATENATE($B467,X$2,"multi"),'II-SUB'!$V$3:$W$630,2,0))</f>
        <v>0</v>
      </c>
      <c r="Y467" s="11">
        <f>IF(ISNA(VLOOKUP(CONCATENATE($B467,Y$2,"multi"),'II-SUB'!$V$3:$W$630,2,0)),0,VLOOKUP(CONCATENATE($B467,Y$2,"multi"),'II-SUB'!$V$3:$W$630,2,0))</f>
        <v>0</v>
      </c>
      <c r="Z467" s="11">
        <f>IF(ISNA(VLOOKUP(CONCATENATE($B467,Z$2,"multi"),'II-SUB'!$V$3:$W$630,2,0)),0,VLOOKUP(CONCATENATE($B467,Z$2,"multi"),'II-SUB'!$V$3:$W$630,2,0))</f>
        <v>0</v>
      </c>
      <c r="AA467" s="11">
        <f>IF(ISNA(VLOOKUP(CONCATENATE($B467,AA$2,"multi"),'II-SUB'!$V$3:$W$630,2,0)),0,VLOOKUP(CONCATENATE($B467,AA$2,"multi"),'II-SUB'!$V$3:$W$630,2,0))</f>
        <v>0</v>
      </c>
      <c r="AB467" s="11">
        <f>IF(ISNA(VLOOKUP(CONCATENATE($B467,AB$2,"multi"),'II-SUB'!$V$3:$W$630,2,0)),0,VLOOKUP(CONCATENATE($B467,AB$2,"multi"),'II-SUB'!$V$3:$W$630,2,0))</f>
        <v>0</v>
      </c>
      <c r="AC467" s="11">
        <f>IF(ISNA(VLOOKUP(CONCATENATE($B467,AC$2,"multi"),'II-SUB'!$V$3:$W$630,2,0)),0,VLOOKUP(CONCATENATE($B467,AC$2,"multi"),'II-SUB'!$V$3:$W$630,2,0))</f>
        <v>0</v>
      </c>
      <c r="AD467" s="11">
        <f>SUM(Q467:AC467)</f>
        <v>0</v>
      </c>
      <c r="AE467" s="11">
        <f>IF(ISNA(VLOOKUP(CONCATENATE($B467,AE$2,"multi"),MW!$V$3:$W$600,2,0)),0,VLOOKUP(CONCATENATE($B467,AE$2,"multi"),MW!$V$3:$W$600,2,0))</f>
        <v>0</v>
      </c>
      <c r="AF467" s="11">
        <f>IF(ISNA(VLOOKUP(CONCATENATE($B467,AF$2,"multi"),MW!$V$3:$W$600,2,0)),0,VLOOKUP(CONCATENATE($B467,AF$2,"multi"),MW!$V$3:$W$600,2,0))</f>
        <v>0</v>
      </c>
      <c r="AG467" s="11">
        <f>IF(ISNA(VLOOKUP(CONCATENATE($B467,AG$2,"multi"),MW!$V$3:$W$600,2,0)),0,VLOOKUP(CONCATENATE($B467,AG$2,"multi"),MW!$V$3:$W$600,2,0))</f>
        <v>0</v>
      </c>
      <c r="AH467" s="11">
        <f>IF(ISNA(VLOOKUP(CONCATENATE($B467,AH$2,"multi"),MW!$V$3:$W$600,2,0)),0,VLOOKUP(CONCATENATE($B467,AH$2,"multi"),MW!$V$3:$W$600,2,0))</f>
        <v>0</v>
      </c>
      <c r="AI467" s="11">
        <f>IF(ISNA(VLOOKUP(CONCATENATE($B467,AI$2,"multi"),MW!$V$3:$W$600,2,0)),0,VLOOKUP(CONCATENATE($B467,AI$2,"multi"),MW!$V$3:$W$600,2,0))</f>
        <v>0</v>
      </c>
      <c r="AJ467" s="11">
        <f>IF(ISNA(VLOOKUP(CONCATENATE($B467,AJ$2,"multi"),MW!$V$3:$W$600,2,0)),0,VLOOKUP(CONCATENATE($B467,AJ$2,"multi"),MW!$V$3:$W$600,2,0))</f>
        <v>0</v>
      </c>
      <c r="AK467" s="11">
        <f>IF(ISNA(VLOOKUP(CONCATENATE($B467,AK$2,"multi"),MW!$V$3:$W$600,2,0)),0,VLOOKUP(CONCATENATE($B467,AK$2,"multi"),MW!$V$3:$W$600,2,0))</f>
        <v>0</v>
      </c>
      <c r="AL467" s="11">
        <f>IF(ISNA(VLOOKUP(CONCATENATE($B467,AL$2,"multi"),MW!$V$3:$W$600,2,0)),0,VLOOKUP(CONCATENATE($B467,AL$2,"multi"),MW!$V$3:$W$600,2,0))</f>
        <v>0</v>
      </c>
      <c r="AM467" s="11">
        <f>IF(ISNA(VLOOKUP(CONCATENATE($B467,AM$2,"multi"),MW!$V$3:$W$600,2,0)),0,VLOOKUP(CONCATENATE($B467,AM$2,"multi"),MW!$V$3:$W$600,2,0))</f>
        <v>0</v>
      </c>
      <c r="AN467" s="11">
        <f>IF(ISNA(VLOOKUP(CONCATENATE($B467,AN$2,"multi"),MW!$V$3:$W$600,2,0)),0,VLOOKUP(CONCATENATE($B467,AN$2,"multi"),MW!$V$3:$W$600,2,0))</f>
        <v>0</v>
      </c>
      <c r="AO467" s="11">
        <f>IF(ISNA(VLOOKUP(CONCATENATE($B467,AO$2,"multi"),MW!$V$3:$W$600,2,0)),0,VLOOKUP(CONCATENATE($B467,AO$2,"multi"),MW!$V$3:$W$600,2,0))</f>
        <v>0</v>
      </c>
      <c r="AP467" s="11">
        <f>SUM(AE467:AO467)</f>
        <v>0</v>
      </c>
      <c r="AQ467" s="11">
        <f>IF(ISNA(VLOOKUP(CONCATENATE($B467,AQ$2,"multi"),'III-SUB'!$V$3:$W$633,2,0)),0,VLOOKUP(CONCATENATE($B467,AQ$2,"multi"),'III-SUB'!$V$3:$W$633,2,0))</f>
        <v>0</v>
      </c>
      <c r="AR467" s="11">
        <f>IF(ISNA(VLOOKUP(CONCATENATE($B467,AR$2,"multi"),'III-SUB'!$V$3:$W$633,2,0)),0,VLOOKUP(CONCATENATE($B467,AR$2,"multi"),'III-SUB'!$V$3:$W$633,2,0))</f>
        <v>0</v>
      </c>
      <c r="AS467" s="11">
        <f>IF(ISNA(VLOOKUP(CONCATENATE($B467,AS$2,"multi"),'III-SUB'!$V$3:$W$633,2,0)),0,VLOOKUP(CONCATENATE($B467,AS$2,"multi"),'III-SUB'!$V$3:$W$633,2,0))</f>
        <v>0</v>
      </c>
      <c r="AT467" s="11">
        <f>IF(ISNA(VLOOKUP(CONCATENATE($B467,AT$2,"multi"),'III-SUB'!$V$3:$W$633,2,0)),0,VLOOKUP(CONCATENATE($B467,AT$2,"multi"),'III-SUB'!$V$3:$W$633,2,0))</f>
        <v>0</v>
      </c>
      <c r="AU467" s="11">
        <f>IF(ISNA(VLOOKUP(CONCATENATE($B467,AU$2,"multi"),'III-SUB'!$V$3:$W$633,2,0)),0,VLOOKUP(CONCATENATE($B467,AU$2,"multi"),'III-SUB'!$V$3:$W$633,2,0))</f>
        <v>0</v>
      </c>
      <c r="AV467" s="11">
        <f>IF(ISNA(VLOOKUP(CONCATENATE($B467,AV$2,"multi"),'III-SUB'!$V$3:$W$633,2,0)),0,VLOOKUP(CONCATENATE($B467,AV$2,"multi"),'III-SUB'!$V$3:$W$633,2,0))</f>
        <v>0</v>
      </c>
      <c r="AW467" s="11">
        <f>IF(ISNA(VLOOKUP(CONCATENATE($B467,AW$2,"multi"),'III-SUB'!$V$3:$W$633,2,0)),0,VLOOKUP(CONCATENATE($B467,AW$2,"multi"),'III-SUB'!$V$3:$W$633,2,0))</f>
        <v>0</v>
      </c>
      <c r="AX467" s="11">
        <f>IF(ISNA(VLOOKUP(CONCATENATE($B467,AX$2,"multi"),'III-SUB'!$V$3:$W$633,2,0)),0,VLOOKUP(CONCATENATE($B467,AX$2,"multi"),'III-SUB'!$V$3:$W$633,2,0))</f>
        <v>0</v>
      </c>
      <c r="AY467" s="11">
        <f>IF(ISNA(VLOOKUP(CONCATENATE($B467,AY$2,"multi"),'III-SUB'!$V$3:$W$633,2,0)),0,VLOOKUP(CONCATENATE($B467,AY$2,"multi"),'III-SUB'!$V$3:$W$633,2,0))</f>
        <v>0</v>
      </c>
      <c r="AZ467" s="11">
        <f>IF(ISNA(VLOOKUP(CONCATENATE($B467,AZ$2,"multi"),'III-SUB'!$V$3:$W$633,2,0)),0,VLOOKUP(CONCATENATE($B467,AZ$2,"multi"),'III-SUB'!$V$3:$W$633,2,0))</f>
        <v>0</v>
      </c>
      <c r="BA467" s="11">
        <f>IF(ISNA(VLOOKUP(CONCATENATE($B467,BA$2,"multi"),'III-SUB'!$V$3:$W$633,2,0)),0,VLOOKUP(CONCATENATE($B467,BA$2,"multi"),'III-SUB'!$V$3:$W$633,2,0))</f>
        <v>0</v>
      </c>
      <c r="BB467" s="11">
        <f>IF(ISNA(VLOOKUP(CONCATENATE($B467,BB$2,"multi"),'III-SUB'!$V$3:$W$633,2,0)),0,VLOOKUP(CONCATENATE($B467,BB$2,"multi"),'III-SUB'!$V$3:$W$633,2,0))</f>
        <v>0</v>
      </c>
      <c r="BC467" s="11">
        <f>IF(ISNA(VLOOKUP(CONCATENATE($B467,BC$2,"multi"),'III-SUB'!$V$3:$W$633,2,0)),0,VLOOKUP(CONCATENATE($B467,BC$2,"multi"),'III-SUB'!$V$3:$W$633,2,0))</f>
        <v>0</v>
      </c>
      <c r="BD467" s="11">
        <f>SUM(AQ467:BC467)</f>
        <v>0</v>
      </c>
      <c r="BE467" s="11">
        <f>IF(ISNA(VLOOKUP(CONCATENATE($B467,AQ$2,"multi"),VHF!$V$3:$W$627,2,0)),0,VLOOKUP(CONCATENATE($B467,AQ$2,"multi"),VHF!$V$3:$W$627,2,0))</f>
        <v>0</v>
      </c>
      <c r="BF467" s="11">
        <f>IF(ISNA(VLOOKUP(CONCATENATE($B467,BF$2,"multi"),UHF!$V$3:$W$612,2,0)),0,VLOOKUP(CONCATENATE($B467,BF$2,"multi"),UHF!$V$3:$W$612,2,0))</f>
        <v>0</v>
      </c>
      <c r="BG467" s="11">
        <f>IF(ISNA(VLOOKUP(CONCATENATE($B467,BG$2,"multi"),UHF!$V$3:$W$612,2,0)),0,VLOOKUP(CONCATENATE($B467,BG$2,"multi"),UHF!$V$3:$W$612,2,0))</f>
        <v>0</v>
      </c>
      <c r="BH467" s="11">
        <f>IF(ISNA(VLOOKUP(CONCATENATE($B467,BH$2,"multi"),UHF!$V$3:$W$612,2,0)),0,VLOOKUP(CONCATENATE($B467,BH$2,"multi"),UHF!$V$3:$W$612,2,0))</f>
        <v>0</v>
      </c>
      <c r="BI467" s="11">
        <f>IF(ISNA(VLOOKUP(CONCATENATE($B467,BI$2,"multi"),UHF!$V$3:$W$612,2,0)),0,VLOOKUP(CONCATENATE($B467,BI$2,"multi"),UHF!$V$3:$W$612,2,0))</f>
        <v>0</v>
      </c>
      <c r="BJ467" s="11">
        <f>IF(ISNA(VLOOKUP(CONCATENATE($B467,BJ$2,"multi"),UHF!$V$3:$W$612,2,0)),0,VLOOKUP(CONCATENATE($B467,BJ$2,"multi"),UHF!$V$3:$W$612,2,0))</f>
        <v>0</v>
      </c>
      <c r="BK467" s="11">
        <f>IF(ISNA(VLOOKUP(CONCATENATE($B467,BK$2,"multi"),UHF!$V$3:$W$612,2,0)),0,VLOOKUP(CONCATENATE($B467,BK$2,"multi"),UHF!$V$3:$W$612,2,0))</f>
        <v>0</v>
      </c>
      <c r="BL467" s="11">
        <f>IF(ISNA(VLOOKUP(CONCATENATE($B467,BL$2,"multi"),UHF!$V$3:$W$612,2,0)),0,VLOOKUP(CONCATENATE($B467,BL$2,"multi"),UHF!$V$3:$W$612,2,0))</f>
        <v>0</v>
      </c>
      <c r="BM467" s="11">
        <f>IF(ISNA(VLOOKUP(CONCATENATE($B467,BM$2,"multi"),UHF!$V$3:$W$612,2,0)),0,VLOOKUP(CONCATENATE($B467,BM$2,"multi"),UHF!$V$3:$W$612,2,0))</f>
        <v>0</v>
      </c>
      <c r="BN467" s="11">
        <f>IF(ISNA(VLOOKUP(CONCATENATE($B467,BN$2,"multi"),UHF!$V$3:$W$612,2,0)),0,VLOOKUP(CONCATENATE($B467,BN$2,"multi"),UHF!$V$3:$W$612,2,0))</f>
        <v>0</v>
      </c>
      <c r="BO467" s="11">
        <f>IF(ISNA(VLOOKUP(CONCATENATE($B467,BO$2,"multi"),UHF!$V$3:$W$612,2,0)),0,VLOOKUP(CONCATENATE($B467,BO$2,"multi"),UHF!$V$3:$W$612,2,0))</f>
        <v>0</v>
      </c>
      <c r="BP467" s="11">
        <f>IF(ISNA(VLOOKUP(CONCATENATE($B467,BP$2,"multi"),UHF!$V$3:$W$612,2,0)),0,VLOOKUP(CONCATENATE($B467,BP$2,"multi"),UHF!$V$3:$W$612,2,0))</f>
        <v>0</v>
      </c>
      <c r="BQ467" s="11">
        <f>IF(ISNA(VLOOKUP(CONCATENATE($B467,BQ$2,"multi"),UHF!$V$3:$W$612,2,0)),0,VLOOKUP(CONCATENATE($B467,BQ$2,"multi"),UHF!$V$3:$W$612,2,0))</f>
        <v>0</v>
      </c>
      <c r="BR467" s="11">
        <f>SUM(BF467:BQ467)</f>
        <v>0</v>
      </c>
      <c r="BS467" s="11">
        <f>IF(ISNA(VLOOKUP(CONCATENATE($B467,BS$2,"multi"),'A1'!$V$3:$W$612,2,0)),0,VLOOKUP(CONCATENATE($B467,BS$2,"multi"),'A1'!$V$3:$W$612,2,0))</f>
        <v>0</v>
      </c>
    </row>
    <row r="468" spans="2:71" x14ac:dyDescent="0.2">
      <c r="B468" s="8">
        <f>'Seznam-MO'!A479</f>
        <v>0</v>
      </c>
      <c r="C468" s="11">
        <f>IF(ISNA(VLOOKUP(CONCATENATE($B468,C$2,"multi"),'I-SUB'!$V$3:$W$624,2,0)),0,VLOOKUP(CONCATENATE($B468,C$2,"multi"),'I-SUB'!$V$3:$W$624,2,0))</f>
        <v>0</v>
      </c>
      <c r="D468" s="11">
        <f>IF(ISNA(VLOOKUP(CONCATENATE($B468,D$2,"multi"),'I-SUB'!$V$3:$W$624,2,0)),0,VLOOKUP(CONCATENATE($B468,D$2,"multi"),'I-SUB'!$V$3:$W$624,2,0))</f>
        <v>0</v>
      </c>
      <c r="E468" s="11">
        <f>IF(ISNA(VLOOKUP(CONCATENATE($B468,E$2,"multi"),'I-SUB'!$V$3:$W$624,2,0)),0,VLOOKUP(CONCATENATE($B468,E$2,"multi"),'I-SUB'!$V$3:$W$624,2,0))</f>
        <v>0</v>
      </c>
      <c r="F468" s="11">
        <f>IF(ISNA(VLOOKUP(CONCATENATE($B468,F$2,"multi"),'I-SUB'!$V$3:$W$624,2,0)),0,VLOOKUP(CONCATENATE($B468,F$2,"multi"),'I-SUB'!$V$3:$W$624,2,0))</f>
        <v>0</v>
      </c>
      <c r="G468" s="11">
        <f>IF(ISNA(VLOOKUP(CONCATENATE($B468,G$2,"multi"),'I-SUB'!$V$3:$W$624,2,0)),0,VLOOKUP(CONCATENATE($B468,G$2,"multi"),'I-SUB'!$V$3:$W$624,2,0))</f>
        <v>0</v>
      </c>
      <c r="H468" s="11">
        <f>IF(ISNA(VLOOKUP(CONCATENATE($B468,H$2,"multi"),'I-SUB'!$V$3:$W$624,2,0)),0,VLOOKUP(CONCATENATE($B468,H$2,"multi"),'I-SUB'!$V$3:$W$624,2,0))</f>
        <v>0</v>
      </c>
      <c r="I468" s="11">
        <f>IF(ISNA(VLOOKUP(CONCATENATE($B468,I$2,"multi"),'I-SUB'!$V$3:$W$624,2,0)),0,VLOOKUP(CONCATENATE($B468,I$2,"multi"),'I-SUB'!$V$3:$W$624,2,0))</f>
        <v>0</v>
      </c>
      <c r="J468" s="11">
        <f>IF(ISNA(VLOOKUP(CONCATENATE($B468,J$2,"multi"),'I-SUB'!$V$3:$W$624,2,0)),0,VLOOKUP(CONCATENATE($B468,J$2,"multi"),'I-SUB'!$V$3:$W$624,2,0))</f>
        <v>0</v>
      </c>
      <c r="K468" s="11">
        <f>IF(ISNA(VLOOKUP(CONCATENATE($B468,K$2,"multi"),'I-SUB'!$V$3:$W$624,2,0)),0,VLOOKUP(CONCATENATE($B468,K$2,"multi"),'I-SUB'!$V$3:$W$624,2,0))</f>
        <v>0</v>
      </c>
      <c r="L468" s="11">
        <f>IF(ISNA(VLOOKUP(CONCATENATE($B468,L$2,"multi"),'I-SUB'!$V$3:$W$624,2,0)),0,VLOOKUP(CONCATENATE($B468,L$2,"multi"),'I-SUB'!$V$3:$W$624,2,0))</f>
        <v>0</v>
      </c>
      <c r="M468" s="11">
        <f>IF(ISNA(VLOOKUP(CONCATENATE($B468,M$2,"multi"),'I-SUB'!$V$3:$W$624,2,0)),0,VLOOKUP(CONCATENATE($B468,M$2,"multi"),'I-SUB'!$V$3:$W$624,2,0))</f>
        <v>0</v>
      </c>
      <c r="N468" s="11">
        <f>IF(ISNA(VLOOKUP(CONCATENATE($B468,N$2,"multi"),'I-SUB'!$V$3:$W$624,2,0)),0,VLOOKUP(CONCATENATE($B468,N$2,"multi"),'I-SUB'!$V$3:$W$624,2,0))</f>
        <v>0</v>
      </c>
      <c r="O468" s="11">
        <f>IF(ISNA(VLOOKUP(CONCATENATE($B468,O$2,"multi"),'I-SUB'!$V$3:$W$624,2,0)),0,VLOOKUP(CONCATENATE($B468,O$2,"multi"),'I-SUB'!$V$3:$W$624,2,0))</f>
        <v>0</v>
      </c>
      <c r="P468" s="11">
        <f>SUM(C468:O468)</f>
        <v>0</v>
      </c>
      <c r="Q468" s="11">
        <f>IF(ISNA(VLOOKUP(CONCATENATE($B468,Q$2,"multi"),'II-SUB'!$V$3:$W$630,2,0)),0,VLOOKUP(CONCATENATE($B468,Q$2,"multi"),'II-SUB'!$V$3:$W$630,2,0))</f>
        <v>0</v>
      </c>
      <c r="R468" s="11">
        <f>IF(ISNA(VLOOKUP(CONCATENATE($B468,R$2,"multi"),'II-SUB'!$V$3:$W$630,2,0)),0,VLOOKUP(CONCATENATE($B468,R$2,"multi"),'II-SUB'!$V$3:$W$630,2,0))</f>
        <v>0</v>
      </c>
      <c r="S468" s="11">
        <f>IF(ISNA(VLOOKUP(CONCATENATE($B468,S$2,"multi"),'II-SUB'!$V$3:$W$630,2,0)),0,VLOOKUP(CONCATENATE($B468,S$2,"multi"),'II-SUB'!$V$3:$W$630,2,0))</f>
        <v>0</v>
      </c>
      <c r="T468" s="11">
        <f>IF(ISNA(VLOOKUP(CONCATENATE($B468,T$2,"multi"),'II-SUB'!$V$3:$W$630,2,0)),0,VLOOKUP(CONCATENATE($B468,T$2,"multi"),'II-SUB'!$V$3:$W$630,2,0))</f>
        <v>0</v>
      </c>
      <c r="U468" s="11">
        <f>IF(ISNA(VLOOKUP(CONCATENATE($B468,U$2,"multi"),'II-SUB'!$V$3:$W$630,2,0)),0,VLOOKUP(CONCATENATE($B468,U$2,"multi"),'II-SUB'!$V$3:$W$630,2,0))</f>
        <v>0</v>
      </c>
      <c r="V468" s="11">
        <f>IF(ISNA(VLOOKUP(CONCATENATE($B468,V$2,"multi"),'II-SUB'!$V$3:$W$630,2,0)),0,VLOOKUP(CONCATENATE($B468,V$2,"multi"),'II-SUB'!$V$3:$W$630,2,0))</f>
        <v>0</v>
      </c>
      <c r="W468" s="11">
        <f>IF(ISNA(VLOOKUP(CONCATENATE($B468,W$2,"multi"),'II-SUB'!$V$3:$W$630,2,0)),0,VLOOKUP(CONCATENATE($B468,W$2,"multi"),'II-SUB'!$V$3:$W$630,2,0))</f>
        <v>0</v>
      </c>
      <c r="X468" s="11">
        <f>IF(ISNA(VLOOKUP(CONCATENATE($B468,X$2,"multi"),'II-SUB'!$V$3:$W$630,2,0)),0,VLOOKUP(CONCATENATE($B468,X$2,"multi"),'II-SUB'!$V$3:$W$630,2,0))</f>
        <v>0</v>
      </c>
      <c r="Y468" s="11">
        <f>IF(ISNA(VLOOKUP(CONCATENATE($B468,Y$2,"multi"),'II-SUB'!$V$3:$W$630,2,0)),0,VLOOKUP(CONCATENATE($B468,Y$2,"multi"),'II-SUB'!$V$3:$W$630,2,0))</f>
        <v>0</v>
      </c>
      <c r="Z468" s="11">
        <f>IF(ISNA(VLOOKUP(CONCATENATE($B468,Z$2,"multi"),'II-SUB'!$V$3:$W$630,2,0)),0,VLOOKUP(CONCATENATE($B468,Z$2,"multi"),'II-SUB'!$V$3:$W$630,2,0))</f>
        <v>0</v>
      </c>
      <c r="AA468" s="11">
        <f>IF(ISNA(VLOOKUP(CONCATENATE($B468,AA$2,"multi"),'II-SUB'!$V$3:$W$630,2,0)),0,VLOOKUP(CONCATENATE($B468,AA$2,"multi"),'II-SUB'!$V$3:$W$630,2,0))</f>
        <v>0</v>
      </c>
      <c r="AB468" s="11">
        <f>IF(ISNA(VLOOKUP(CONCATENATE($B468,AB$2,"multi"),'II-SUB'!$V$3:$W$630,2,0)),0,VLOOKUP(CONCATENATE($B468,AB$2,"multi"),'II-SUB'!$V$3:$W$630,2,0))</f>
        <v>0</v>
      </c>
      <c r="AC468" s="11">
        <f>IF(ISNA(VLOOKUP(CONCATENATE($B468,AC$2,"multi"),'II-SUB'!$V$3:$W$630,2,0)),0,VLOOKUP(CONCATENATE($B468,AC$2,"multi"),'II-SUB'!$V$3:$W$630,2,0))</f>
        <v>0</v>
      </c>
      <c r="AD468" s="11">
        <f>SUM(Q468:AC468)</f>
        <v>0</v>
      </c>
      <c r="AE468" s="11">
        <f>IF(ISNA(VLOOKUP(CONCATENATE($B468,AE$2,"multi"),MW!$V$3:$W$600,2,0)),0,VLOOKUP(CONCATENATE($B468,AE$2,"multi"),MW!$V$3:$W$600,2,0))</f>
        <v>0</v>
      </c>
      <c r="AF468" s="11">
        <f>IF(ISNA(VLOOKUP(CONCATENATE($B468,AF$2,"multi"),MW!$V$3:$W$600,2,0)),0,VLOOKUP(CONCATENATE($B468,AF$2,"multi"),MW!$V$3:$W$600,2,0))</f>
        <v>0</v>
      </c>
      <c r="AG468" s="11">
        <f>IF(ISNA(VLOOKUP(CONCATENATE($B468,AG$2,"multi"),MW!$V$3:$W$600,2,0)),0,VLOOKUP(CONCATENATE($B468,AG$2,"multi"),MW!$V$3:$W$600,2,0))</f>
        <v>0</v>
      </c>
      <c r="AH468" s="11">
        <f>IF(ISNA(VLOOKUP(CONCATENATE($B468,AH$2,"multi"),MW!$V$3:$W$600,2,0)),0,VLOOKUP(CONCATENATE($B468,AH$2,"multi"),MW!$V$3:$W$600,2,0))</f>
        <v>0</v>
      </c>
      <c r="AI468" s="11">
        <f>IF(ISNA(VLOOKUP(CONCATENATE($B468,AI$2,"multi"),MW!$V$3:$W$600,2,0)),0,VLOOKUP(CONCATENATE($B468,AI$2,"multi"),MW!$V$3:$W$600,2,0))</f>
        <v>0</v>
      </c>
      <c r="AJ468" s="11">
        <f>IF(ISNA(VLOOKUP(CONCATENATE($B468,AJ$2,"multi"),MW!$V$3:$W$600,2,0)),0,VLOOKUP(CONCATENATE($B468,AJ$2,"multi"),MW!$V$3:$W$600,2,0))</f>
        <v>0</v>
      </c>
      <c r="AK468" s="11">
        <f>IF(ISNA(VLOOKUP(CONCATENATE($B468,AK$2,"multi"),MW!$V$3:$W$600,2,0)),0,VLOOKUP(CONCATENATE($B468,AK$2,"multi"),MW!$V$3:$W$600,2,0))</f>
        <v>0</v>
      </c>
      <c r="AL468" s="11">
        <f>IF(ISNA(VLOOKUP(CONCATENATE($B468,AL$2,"multi"),MW!$V$3:$W$600,2,0)),0,VLOOKUP(CONCATENATE($B468,AL$2,"multi"),MW!$V$3:$W$600,2,0))</f>
        <v>0</v>
      </c>
      <c r="AM468" s="11">
        <f>IF(ISNA(VLOOKUP(CONCATENATE($B468,AM$2,"multi"),MW!$V$3:$W$600,2,0)),0,VLOOKUP(CONCATENATE($B468,AM$2,"multi"),MW!$V$3:$W$600,2,0))</f>
        <v>0</v>
      </c>
      <c r="AN468" s="11">
        <f>IF(ISNA(VLOOKUP(CONCATENATE($B468,AN$2,"multi"),MW!$V$3:$W$600,2,0)),0,VLOOKUP(CONCATENATE($B468,AN$2,"multi"),MW!$V$3:$W$600,2,0))</f>
        <v>0</v>
      </c>
      <c r="AO468" s="11">
        <f>IF(ISNA(VLOOKUP(CONCATENATE($B468,AO$2,"multi"),MW!$V$3:$W$600,2,0)),0,VLOOKUP(CONCATENATE($B468,AO$2,"multi"),MW!$V$3:$W$600,2,0))</f>
        <v>0</v>
      </c>
      <c r="AP468" s="11">
        <f>SUM(AE468:AO468)</f>
        <v>0</v>
      </c>
      <c r="AQ468" s="11">
        <f>IF(ISNA(VLOOKUP(CONCATENATE($B468,AQ$2,"multi"),'III-SUB'!$V$3:$W$633,2,0)),0,VLOOKUP(CONCATENATE($B468,AQ$2,"multi"),'III-SUB'!$V$3:$W$633,2,0))</f>
        <v>0</v>
      </c>
      <c r="AR468" s="11">
        <f>IF(ISNA(VLOOKUP(CONCATENATE($B468,AR$2,"multi"),'III-SUB'!$V$3:$W$633,2,0)),0,VLOOKUP(CONCATENATE($B468,AR$2,"multi"),'III-SUB'!$V$3:$W$633,2,0))</f>
        <v>0</v>
      </c>
      <c r="AS468" s="11">
        <f>IF(ISNA(VLOOKUP(CONCATENATE($B468,AS$2,"multi"),'III-SUB'!$V$3:$W$633,2,0)),0,VLOOKUP(CONCATENATE($B468,AS$2,"multi"),'III-SUB'!$V$3:$W$633,2,0))</f>
        <v>0</v>
      </c>
      <c r="AT468" s="11">
        <f>IF(ISNA(VLOOKUP(CONCATENATE($B468,AT$2,"multi"),'III-SUB'!$V$3:$W$633,2,0)),0,VLOOKUP(CONCATENATE($B468,AT$2,"multi"),'III-SUB'!$V$3:$W$633,2,0))</f>
        <v>0</v>
      </c>
      <c r="AU468" s="11">
        <f>IF(ISNA(VLOOKUP(CONCATENATE($B468,AU$2,"multi"),'III-SUB'!$V$3:$W$633,2,0)),0,VLOOKUP(CONCATENATE($B468,AU$2,"multi"),'III-SUB'!$V$3:$W$633,2,0))</f>
        <v>0</v>
      </c>
      <c r="AV468" s="11">
        <f>IF(ISNA(VLOOKUP(CONCATENATE($B468,AV$2,"multi"),'III-SUB'!$V$3:$W$633,2,0)),0,VLOOKUP(CONCATENATE($B468,AV$2,"multi"),'III-SUB'!$V$3:$W$633,2,0))</f>
        <v>0</v>
      </c>
      <c r="AW468" s="11">
        <f>IF(ISNA(VLOOKUP(CONCATENATE($B468,AW$2,"multi"),'III-SUB'!$V$3:$W$633,2,0)),0,VLOOKUP(CONCATENATE($B468,AW$2,"multi"),'III-SUB'!$V$3:$W$633,2,0))</f>
        <v>0</v>
      </c>
      <c r="AX468" s="11">
        <f>IF(ISNA(VLOOKUP(CONCATENATE($B468,AX$2,"multi"),'III-SUB'!$V$3:$W$633,2,0)),0,VLOOKUP(CONCATENATE($B468,AX$2,"multi"),'III-SUB'!$V$3:$W$633,2,0))</f>
        <v>0</v>
      </c>
      <c r="AY468" s="11">
        <f>IF(ISNA(VLOOKUP(CONCATENATE($B468,AY$2,"multi"),'III-SUB'!$V$3:$W$633,2,0)),0,VLOOKUP(CONCATENATE($B468,AY$2,"multi"),'III-SUB'!$V$3:$W$633,2,0))</f>
        <v>0</v>
      </c>
      <c r="AZ468" s="11">
        <f>IF(ISNA(VLOOKUP(CONCATENATE($B468,AZ$2,"multi"),'III-SUB'!$V$3:$W$633,2,0)),0,VLOOKUP(CONCATENATE($B468,AZ$2,"multi"),'III-SUB'!$V$3:$W$633,2,0))</f>
        <v>0</v>
      </c>
      <c r="BA468" s="11">
        <f>IF(ISNA(VLOOKUP(CONCATENATE($B468,BA$2,"multi"),'III-SUB'!$V$3:$W$633,2,0)),0,VLOOKUP(CONCATENATE($B468,BA$2,"multi"),'III-SUB'!$V$3:$W$633,2,0))</f>
        <v>0</v>
      </c>
      <c r="BB468" s="11">
        <f>IF(ISNA(VLOOKUP(CONCATENATE($B468,BB$2,"multi"),'III-SUB'!$V$3:$W$633,2,0)),0,VLOOKUP(CONCATENATE($B468,BB$2,"multi"),'III-SUB'!$V$3:$W$633,2,0))</f>
        <v>0</v>
      </c>
      <c r="BC468" s="11">
        <f>IF(ISNA(VLOOKUP(CONCATENATE($B468,BC$2,"multi"),'III-SUB'!$V$3:$W$633,2,0)),0,VLOOKUP(CONCATENATE($B468,BC$2,"multi"),'III-SUB'!$V$3:$W$633,2,0))</f>
        <v>0</v>
      </c>
      <c r="BD468" s="11">
        <f>SUM(AQ468:BC468)</f>
        <v>0</v>
      </c>
      <c r="BE468" s="11">
        <f>IF(ISNA(VLOOKUP(CONCATENATE($B468,AQ$2,"multi"),VHF!$V$3:$W$627,2,0)),0,VLOOKUP(CONCATENATE($B468,AQ$2,"multi"),VHF!$V$3:$W$627,2,0))</f>
        <v>0</v>
      </c>
      <c r="BF468" s="11">
        <f>IF(ISNA(VLOOKUP(CONCATENATE($B468,BF$2,"multi"),UHF!$V$3:$W$612,2,0)),0,VLOOKUP(CONCATENATE($B468,BF$2,"multi"),UHF!$V$3:$W$612,2,0))</f>
        <v>0</v>
      </c>
      <c r="BG468" s="11">
        <f>IF(ISNA(VLOOKUP(CONCATENATE($B468,BG$2,"multi"),UHF!$V$3:$W$612,2,0)),0,VLOOKUP(CONCATENATE($B468,BG$2,"multi"),UHF!$V$3:$W$612,2,0))</f>
        <v>0</v>
      </c>
      <c r="BH468" s="11">
        <f>IF(ISNA(VLOOKUP(CONCATENATE($B468,BH$2,"multi"),UHF!$V$3:$W$612,2,0)),0,VLOOKUP(CONCATENATE($B468,BH$2,"multi"),UHF!$V$3:$W$612,2,0))</f>
        <v>0</v>
      </c>
      <c r="BI468" s="11">
        <f>IF(ISNA(VLOOKUP(CONCATENATE($B468,BI$2,"multi"),UHF!$V$3:$W$612,2,0)),0,VLOOKUP(CONCATENATE($B468,BI$2,"multi"),UHF!$V$3:$W$612,2,0))</f>
        <v>0</v>
      </c>
      <c r="BJ468" s="11">
        <f>IF(ISNA(VLOOKUP(CONCATENATE($B468,BJ$2,"multi"),UHF!$V$3:$W$612,2,0)),0,VLOOKUP(CONCATENATE($B468,BJ$2,"multi"),UHF!$V$3:$W$612,2,0))</f>
        <v>0</v>
      </c>
      <c r="BK468" s="11">
        <f>IF(ISNA(VLOOKUP(CONCATENATE($B468,BK$2,"multi"),UHF!$V$3:$W$612,2,0)),0,VLOOKUP(CONCATENATE($B468,BK$2,"multi"),UHF!$V$3:$W$612,2,0))</f>
        <v>0</v>
      </c>
      <c r="BL468" s="11">
        <f>IF(ISNA(VLOOKUP(CONCATENATE($B468,BL$2,"multi"),UHF!$V$3:$W$612,2,0)),0,VLOOKUP(CONCATENATE($B468,BL$2,"multi"),UHF!$V$3:$W$612,2,0))</f>
        <v>0</v>
      </c>
      <c r="BM468" s="11">
        <f>IF(ISNA(VLOOKUP(CONCATENATE($B468,BM$2,"multi"),UHF!$V$3:$W$612,2,0)),0,VLOOKUP(CONCATENATE($B468,BM$2,"multi"),UHF!$V$3:$W$612,2,0))</f>
        <v>0</v>
      </c>
      <c r="BN468" s="11">
        <f>IF(ISNA(VLOOKUP(CONCATENATE($B468,BN$2,"multi"),UHF!$V$3:$W$612,2,0)),0,VLOOKUP(CONCATENATE($B468,BN$2,"multi"),UHF!$V$3:$W$612,2,0))</f>
        <v>0</v>
      </c>
      <c r="BO468" s="11">
        <f>IF(ISNA(VLOOKUP(CONCATENATE($B468,BO$2,"multi"),UHF!$V$3:$W$612,2,0)),0,VLOOKUP(CONCATENATE($B468,BO$2,"multi"),UHF!$V$3:$W$612,2,0))</f>
        <v>0</v>
      </c>
      <c r="BP468" s="11">
        <f>IF(ISNA(VLOOKUP(CONCATENATE($B468,BP$2,"multi"),UHF!$V$3:$W$612,2,0)),0,VLOOKUP(CONCATENATE($B468,BP$2,"multi"),UHF!$V$3:$W$612,2,0))</f>
        <v>0</v>
      </c>
      <c r="BQ468" s="11">
        <f>IF(ISNA(VLOOKUP(CONCATENATE($B468,BQ$2,"multi"),UHF!$V$3:$W$612,2,0)),0,VLOOKUP(CONCATENATE($B468,BQ$2,"multi"),UHF!$V$3:$W$612,2,0))</f>
        <v>0</v>
      </c>
      <c r="BR468" s="11">
        <f>SUM(BF468:BQ468)</f>
        <v>0</v>
      </c>
      <c r="BS468" s="11">
        <f>IF(ISNA(VLOOKUP(CONCATENATE($B468,BS$2,"multi"),'A1'!$V$3:$W$612,2,0)),0,VLOOKUP(CONCATENATE($B468,BS$2,"multi"),'A1'!$V$3:$W$612,2,0))</f>
        <v>0</v>
      </c>
    </row>
    <row r="469" spans="2:71" x14ac:dyDescent="0.2">
      <c r="B469" s="8">
        <f>'Seznam-MO'!A480</f>
        <v>0</v>
      </c>
      <c r="C469" s="11">
        <f>IF(ISNA(VLOOKUP(CONCATENATE($B469,C$2,"multi"),'I-SUB'!$V$3:$W$624,2,0)),0,VLOOKUP(CONCATENATE($B469,C$2,"multi"),'I-SUB'!$V$3:$W$624,2,0))</f>
        <v>0</v>
      </c>
      <c r="D469" s="11">
        <f>IF(ISNA(VLOOKUP(CONCATENATE($B469,D$2,"multi"),'I-SUB'!$V$3:$W$624,2,0)),0,VLOOKUP(CONCATENATE($B469,D$2,"multi"),'I-SUB'!$V$3:$W$624,2,0))</f>
        <v>0</v>
      </c>
      <c r="E469" s="11">
        <f>IF(ISNA(VLOOKUP(CONCATENATE($B469,E$2,"multi"),'I-SUB'!$V$3:$W$624,2,0)),0,VLOOKUP(CONCATENATE($B469,E$2,"multi"),'I-SUB'!$V$3:$W$624,2,0))</f>
        <v>0</v>
      </c>
      <c r="F469" s="11">
        <f>IF(ISNA(VLOOKUP(CONCATENATE($B469,F$2,"multi"),'I-SUB'!$V$3:$W$624,2,0)),0,VLOOKUP(CONCATENATE($B469,F$2,"multi"),'I-SUB'!$V$3:$W$624,2,0))</f>
        <v>0</v>
      </c>
      <c r="G469" s="11">
        <f>IF(ISNA(VLOOKUP(CONCATENATE($B469,G$2,"multi"),'I-SUB'!$V$3:$W$624,2,0)),0,VLOOKUP(CONCATENATE($B469,G$2,"multi"),'I-SUB'!$V$3:$W$624,2,0))</f>
        <v>0</v>
      </c>
      <c r="H469" s="11">
        <f>IF(ISNA(VLOOKUP(CONCATENATE($B469,H$2,"multi"),'I-SUB'!$V$3:$W$624,2,0)),0,VLOOKUP(CONCATENATE($B469,H$2,"multi"),'I-SUB'!$V$3:$W$624,2,0))</f>
        <v>0</v>
      </c>
      <c r="I469" s="11">
        <f>IF(ISNA(VLOOKUP(CONCATENATE($B469,I$2,"multi"),'I-SUB'!$V$3:$W$624,2,0)),0,VLOOKUP(CONCATENATE($B469,I$2,"multi"),'I-SUB'!$V$3:$W$624,2,0))</f>
        <v>0</v>
      </c>
      <c r="J469" s="11">
        <f>IF(ISNA(VLOOKUP(CONCATENATE($B469,J$2,"multi"),'I-SUB'!$V$3:$W$624,2,0)),0,VLOOKUP(CONCATENATE($B469,J$2,"multi"),'I-SUB'!$V$3:$W$624,2,0))</f>
        <v>0</v>
      </c>
      <c r="K469" s="11">
        <f>IF(ISNA(VLOOKUP(CONCATENATE($B469,K$2,"multi"),'I-SUB'!$V$3:$W$624,2,0)),0,VLOOKUP(CONCATENATE($B469,K$2,"multi"),'I-SUB'!$V$3:$W$624,2,0))</f>
        <v>0</v>
      </c>
      <c r="L469" s="11">
        <f>IF(ISNA(VLOOKUP(CONCATENATE($B469,L$2,"multi"),'I-SUB'!$V$3:$W$624,2,0)),0,VLOOKUP(CONCATENATE($B469,L$2,"multi"),'I-SUB'!$V$3:$W$624,2,0))</f>
        <v>0</v>
      </c>
      <c r="M469" s="11">
        <f>IF(ISNA(VLOOKUP(CONCATENATE($B469,M$2,"multi"),'I-SUB'!$V$3:$W$624,2,0)),0,VLOOKUP(CONCATENATE($B469,M$2,"multi"),'I-SUB'!$V$3:$W$624,2,0))</f>
        <v>0</v>
      </c>
      <c r="N469" s="11">
        <f>IF(ISNA(VLOOKUP(CONCATENATE($B469,N$2,"multi"),'I-SUB'!$V$3:$W$624,2,0)),0,VLOOKUP(CONCATENATE($B469,N$2,"multi"),'I-SUB'!$V$3:$W$624,2,0))</f>
        <v>0</v>
      </c>
      <c r="O469" s="11">
        <f>IF(ISNA(VLOOKUP(CONCATENATE($B469,O$2,"multi"),'I-SUB'!$V$3:$W$624,2,0)),0,VLOOKUP(CONCATENATE($B469,O$2,"multi"),'I-SUB'!$V$3:$W$624,2,0))</f>
        <v>0</v>
      </c>
      <c r="P469" s="11">
        <f>SUM(C469:O469)</f>
        <v>0</v>
      </c>
      <c r="Q469" s="11">
        <f>IF(ISNA(VLOOKUP(CONCATENATE($B469,Q$2,"multi"),'II-SUB'!$V$3:$W$630,2,0)),0,VLOOKUP(CONCATENATE($B469,Q$2,"multi"),'II-SUB'!$V$3:$W$630,2,0))</f>
        <v>0</v>
      </c>
      <c r="R469" s="11">
        <f>IF(ISNA(VLOOKUP(CONCATENATE($B469,R$2,"multi"),'II-SUB'!$V$3:$W$630,2,0)),0,VLOOKUP(CONCATENATE($B469,R$2,"multi"),'II-SUB'!$V$3:$W$630,2,0))</f>
        <v>0</v>
      </c>
      <c r="S469" s="11">
        <f>IF(ISNA(VLOOKUP(CONCATENATE($B469,S$2,"multi"),'II-SUB'!$V$3:$W$630,2,0)),0,VLOOKUP(CONCATENATE($B469,S$2,"multi"),'II-SUB'!$V$3:$W$630,2,0))</f>
        <v>0</v>
      </c>
      <c r="T469" s="11">
        <f>IF(ISNA(VLOOKUP(CONCATENATE($B469,T$2,"multi"),'II-SUB'!$V$3:$W$630,2,0)),0,VLOOKUP(CONCATENATE($B469,T$2,"multi"),'II-SUB'!$V$3:$W$630,2,0))</f>
        <v>0</v>
      </c>
      <c r="U469" s="11">
        <f>IF(ISNA(VLOOKUP(CONCATENATE($B469,U$2,"multi"),'II-SUB'!$V$3:$W$630,2,0)),0,VLOOKUP(CONCATENATE($B469,U$2,"multi"),'II-SUB'!$V$3:$W$630,2,0))</f>
        <v>0</v>
      </c>
      <c r="V469" s="11">
        <f>IF(ISNA(VLOOKUP(CONCATENATE($B469,V$2,"multi"),'II-SUB'!$V$3:$W$630,2,0)),0,VLOOKUP(CONCATENATE($B469,V$2,"multi"),'II-SUB'!$V$3:$W$630,2,0))</f>
        <v>0</v>
      </c>
      <c r="W469" s="11">
        <f>IF(ISNA(VLOOKUP(CONCATENATE($B469,W$2,"multi"),'II-SUB'!$V$3:$W$630,2,0)),0,VLOOKUP(CONCATENATE($B469,W$2,"multi"),'II-SUB'!$V$3:$W$630,2,0))</f>
        <v>0</v>
      </c>
      <c r="X469" s="11">
        <f>IF(ISNA(VLOOKUP(CONCATENATE($B469,X$2,"multi"),'II-SUB'!$V$3:$W$630,2,0)),0,VLOOKUP(CONCATENATE($B469,X$2,"multi"),'II-SUB'!$V$3:$W$630,2,0))</f>
        <v>0</v>
      </c>
      <c r="Y469" s="11">
        <f>IF(ISNA(VLOOKUP(CONCATENATE($B469,Y$2,"multi"),'II-SUB'!$V$3:$W$630,2,0)),0,VLOOKUP(CONCATENATE($B469,Y$2,"multi"),'II-SUB'!$V$3:$W$630,2,0))</f>
        <v>0</v>
      </c>
      <c r="Z469" s="11">
        <f>IF(ISNA(VLOOKUP(CONCATENATE($B469,Z$2,"multi"),'II-SUB'!$V$3:$W$630,2,0)),0,VLOOKUP(CONCATENATE($B469,Z$2,"multi"),'II-SUB'!$V$3:$W$630,2,0))</f>
        <v>0</v>
      </c>
      <c r="AA469" s="11">
        <f>IF(ISNA(VLOOKUP(CONCATENATE($B469,AA$2,"multi"),'II-SUB'!$V$3:$W$630,2,0)),0,VLOOKUP(CONCATENATE($B469,AA$2,"multi"),'II-SUB'!$V$3:$W$630,2,0))</f>
        <v>0</v>
      </c>
      <c r="AB469" s="11">
        <f>IF(ISNA(VLOOKUP(CONCATENATE($B469,AB$2,"multi"),'II-SUB'!$V$3:$W$630,2,0)),0,VLOOKUP(CONCATENATE($B469,AB$2,"multi"),'II-SUB'!$V$3:$W$630,2,0))</f>
        <v>0</v>
      </c>
      <c r="AC469" s="11">
        <f>IF(ISNA(VLOOKUP(CONCATENATE($B469,AC$2,"multi"),'II-SUB'!$V$3:$W$630,2,0)),0,VLOOKUP(CONCATENATE($B469,AC$2,"multi"),'II-SUB'!$V$3:$W$630,2,0))</f>
        <v>0</v>
      </c>
      <c r="AD469" s="11">
        <f>SUM(Q469:AC469)</f>
        <v>0</v>
      </c>
      <c r="AE469" s="11">
        <f>IF(ISNA(VLOOKUP(CONCATENATE($B469,AE$2,"multi"),MW!$V$3:$W$600,2,0)),0,VLOOKUP(CONCATENATE($B469,AE$2,"multi"),MW!$V$3:$W$600,2,0))</f>
        <v>0</v>
      </c>
      <c r="AF469" s="11">
        <f>IF(ISNA(VLOOKUP(CONCATENATE($B469,AF$2,"multi"),MW!$V$3:$W$600,2,0)),0,VLOOKUP(CONCATENATE($B469,AF$2,"multi"),MW!$V$3:$W$600,2,0))</f>
        <v>0</v>
      </c>
      <c r="AG469" s="11">
        <f>IF(ISNA(VLOOKUP(CONCATENATE($B469,AG$2,"multi"),MW!$V$3:$W$600,2,0)),0,VLOOKUP(CONCATENATE($B469,AG$2,"multi"),MW!$V$3:$W$600,2,0))</f>
        <v>0</v>
      </c>
      <c r="AH469" s="11">
        <f>IF(ISNA(VLOOKUP(CONCATENATE($B469,AH$2,"multi"),MW!$V$3:$W$600,2,0)),0,VLOOKUP(CONCATENATE($B469,AH$2,"multi"),MW!$V$3:$W$600,2,0))</f>
        <v>0</v>
      </c>
      <c r="AI469" s="11">
        <f>IF(ISNA(VLOOKUP(CONCATENATE($B469,AI$2,"multi"),MW!$V$3:$W$600,2,0)),0,VLOOKUP(CONCATENATE($B469,AI$2,"multi"),MW!$V$3:$W$600,2,0))</f>
        <v>0</v>
      </c>
      <c r="AJ469" s="11">
        <f>IF(ISNA(VLOOKUP(CONCATENATE($B469,AJ$2,"multi"),MW!$V$3:$W$600,2,0)),0,VLOOKUP(CONCATENATE($B469,AJ$2,"multi"),MW!$V$3:$W$600,2,0))</f>
        <v>0</v>
      </c>
      <c r="AK469" s="11">
        <f>IF(ISNA(VLOOKUP(CONCATENATE($B469,AK$2,"multi"),MW!$V$3:$W$600,2,0)),0,VLOOKUP(CONCATENATE($B469,AK$2,"multi"),MW!$V$3:$W$600,2,0))</f>
        <v>0</v>
      </c>
      <c r="AL469" s="11">
        <f>IF(ISNA(VLOOKUP(CONCATENATE($B469,AL$2,"multi"),MW!$V$3:$W$600,2,0)),0,VLOOKUP(CONCATENATE($B469,AL$2,"multi"),MW!$V$3:$W$600,2,0))</f>
        <v>0</v>
      </c>
      <c r="AM469" s="11">
        <f>IF(ISNA(VLOOKUP(CONCATENATE($B469,AM$2,"multi"),MW!$V$3:$W$600,2,0)),0,VLOOKUP(CONCATENATE($B469,AM$2,"multi"),MW!$V$3:$W$600,2,0))</f>
        <v>0</v>
      </c>
      <c r="AN469" s="11">
        <f>IF(ISNA(VLOOKUP(CONCATENATE($B469,AN$2,"multi"),MW!$V$3:$W$600,2,0)),0,VLOOKUP(CONCATENATE($B469,AN$2,"multi"),MW!$V$3:$W$600,2,0))</f>
        <v>0</v>
      </c>
      <c r="AO469" s="11">
        <f>IF(ISNA(VLOOKUP(CONCATENATE($B469,AO$2,"multi"),MW!$V$3:$W$600,2,0)),0,VLOOKUP(CONCATENATE($B469,AO$2,"multi"),MW!$V$3:$W$600,2,0))</f>
        <v>0</v>
      </c>
      <c r="AP469" s="11">
        <f>SUM(AE469:AO469)</f>
        <v>0</v>
      </c>
      <c r="AQ469" s="11">
        <f>IF(ISNA(VLOOKUP(CONCATENATE($B469,AQ$2,"multi"),'III-SUB'!$V$3:$W$633,2,0)),0,VLOOKUP(CONCATENATE($B469,AQ$2,"multi"),'III-SUB'!$V$3:$W$633,2,0))</f>
        <v>0</v>
      </c>
      <c r="AR469" s="11">
        <f>IF(ISNA(VLOOKUP(CONCATENATE($B469,AR$2,"multi"),'III-SUB'!$V$3:$W$633,2,0)),0,VLOOKUP(CONCATENATE($B469,AR$2,"multi"),'III-SUB'!$V$3:$W$633,2,0))</f>
        <v>0</v>
      </c>
      <c r="AS469" s="11">
        <f>IF(ISNA(VLOOKUP(CONCATENATE($B469,AS$2,"multi"),'III-SUB'!$V$3:$W$633,2,0)),0,VLOOKUP(CONCATENATE($B469,AS$2,"multi"),'III-SUB'!$V$3:$W$633,2,0))</f>
        <v>0</v>
      </c>
      <c r="AT469" s="11">
        <f>IF(ISNA(VLOOKUP(CONCATENATE($B469,AT$2,"multi"),'III-SUB'!$V$3:$W$633,2,0)),0,VLOOKUP(CONCATENATE($B469,AT$2,"multi"),'III-SUB'!$V$3:$W$633,2,0))</f>
        <v>0</v>
      </c>
      <c r="AU469" s="11">
        <f>IF(ISNA(VLOOKUP(CONCATENATE($B469,AU$2,"multi"),'III-SUB'!$V$3:$W$633,2,0)),0,VLOOKUP(CONCATENATE($B469,AU$2,"multi"),'III-SUB'!$V$3:$W$633,2,0))</f>
        <v>0</v>
      </c>
      <c r="AV469" s="11">
        <f>IF(ISNA(VLOOKUP(CONCATENATE($B469,AV$2,"multi"),'III-SUB'!$V$3:$W$633,2,0)),0,VLOOKUP(CONCATENATE($B469,AV$2,"multi"),'III-SUB'!$V$3:$W$633,2,0))</f>
        <v>0</v>
      </c>
      <c r="AW469" s="11">
        <f>IF(ISNA(VLOOKUP(CONCATENATE($B469,AW$2,"multi"),'III-SUB'!$V$3:$W$633,2,0)),0,VLOOKUP(CONCATENATE($B469,AW$2,"multi"),'III-SUB'!$V$3:$W$633,2,0))</f>
        <v>0</v>
      </c>
      <c r="AX469" s="11">
        <f>IF(ISNA(VLOOKUP(CONCATENATE($B469,AX$2,"multi"),'III-SUB'!$V$3:$W$633,2,0)),0,VLOOKUP(CONCATENATE($B469,AX$2,"multi"),'III-SUB'!$V$3:$W$633,2,0))</f>
        <v>0</v>
      </c>
      <c r="AY469" s="11">
        <f>IF(ISNA(VLOOKUP(CONCATENATE($B469,AY$2,"multi"),'III-SUB'!$V$3:$W$633,2,0)),0,VLOOKUP(CONCATENATE($B469,AY$2,"multi"),'III-SUB'!$V$3:$W$633,2,0))</f>
        <v>0</v>
      </c>
      <c r="AZ469" s="11">
        <f>IF(ISNA(VLOOKUP(CONCATENATE($B469,AZ$2,"multi"),'III-SUB'!$V$3:$W$633,2,0)),0,VLOOKUP(CONCATENATE($B469,AZ$2,"multi"),'III-SUB'!$V$3:$W$633,2,0))</f>
        <v>0</v>
      </c>
      <c r="BA469" s="11">
        <f>IF(ISNA(VLOOKUP(CONCATENATE($B469,BA$2,"multi"),'III-SUB'!$V$3:$W$633,2,0)),0,VLOOKUP(CONCATENATE($B469,BA$2,"multi"),'III-SUB'!$V$3:$W$633,2,0))</f>
        <v>0</v>
      </c>
      <c r="BB469" s="11">
        <f>IF(ISNA(VLOOKUP(CONCATENATE($B469,BB$2,"multi"),'III-SUB'!$V$3:$W$633,2,0)),0,VLOOKUP(CONCATENATE($B469,BB$2,"multi"),'III-SUB'!$V$3:$W$633,2,0))</f>
        <v>0</v>
      </c>
      <c r="BC469" s="11">
        <f>IF(ISNA(VLOOKUP(CONCATENATE($B469,BC$2,"multi"),'III-SUB'!$V$3:$W$633,2,0)),0,VLOOKUP(CONCATENATE($B469,BC$2,"multi"),'III-SUB'!$V$3:$W$633,2,0))</f>
        <v>0</v>
      </c>
      <c r="BD469" s="11">
        <f>SUM(AQ469:BC469)</f>
        <v>0</v>
      </c>
      <c r="BE469" s="11">
        <f>IF(ISNA(VLOOKUP(CONCATENATE($B469,AQ$2,"multi"),VHF!$V$3:$W$627,2,0)),0,VLOOKUP(CONCATENATE($B469,AQ$2,"multi"),VHF!$V$3:$W$627,2,0))</f>
        <v>0</v>
      </c>
      <c r="BF469" s="11">
        <f>IF(ISNA(VLOOKUP(CONCATENATE($B469,BF$2,"multi"),UHF!$V$3:$W$612,2,0)),0,VLOOKUP(CONCATENATE($B469,BF$2,"multi"),UHF!$V$3:$W$612,2,0))</f>
        <v>0</v>
      </c>
      <c r="BG469" s="11">
        <f>IF(ISNA(VLOOKUP(CONCATENATE($B469,BG$2,"multi"),UHF!$V$3:$W$612,2,0)),0,VLOOKUP(CONCATENATE($B469,BG$2,"multi"),UHF!$V$3:$W$612,2,0))</f>
        <v>0</v>
      </c>
      <c r="BH469" s="11">
        <f>IF(ISNA(VLOOKUP(CONCATENATE($B469,BH$2,"multi"),UHF!$V$3:$W$612,2,0)),0,VLOOKUP(CONCATENATE($B469,BH$2,"multi"),UHF!$V$3:$W$612,2,0))</f>
        <v>0</v>
      </c>
      <c r="BI469" s="11">
        <f>IF(ISNA(VLOOKUP(CONCATENATE($B469,BI$2,"multi"),UHF!$V$3:$W$612,2,0)),0,VLOOKUP(CONCATENATE($B469,BI$2,"multi"),UHF!$V$3:$W$612,2,0))</f>
        <v>0</v>
      </c>
      <c r="BJ469" s="11">
        <f>IF(ISNA(VLOOKUP(CONCATENATE($B469,BJ$2,"multi"),UHF!$V$3:$W$612,2,0)),0,VLOOKUP(CONCATENATE($B469,BJ$2,"multi"),UHF!$V$3:$W$612,2,0))</f>
        <v>0</v>
      </c>
      <c r="BK469" s="11">
        <f>IF(ISNA(VLOOKUP(CONCATENATE($B469,BK$2,"multi"),UHF!$V$3:$W$612,2,0)),0,VLOOKUP(CONCATENATE($B469,BK$2,"multi"),UHF!$V$3:$W$612,2,0))</f>
        <v>0</v>
      </c>
      <c r="BL469" s="11">
        <f>IF(ISNA(VLOOKUP(CONCATENATE($B469,BL$2,"multi"),UHF!$V$3:$W$612,2,0)),0,VLOOKUP(CONCATENATE($B469,BL$2,"multi"),UHF!$V$3:$W$612,2,0))</f>
        <v>0</v>
      </c>
      <c r="BM469" s="11">
        <f>IF(ISNA(VLOOKUP(CONCATENATE($B469,BM$2,"multi"),UHF!$V$3:$W$612,2,0)),0,VLOOKUP(CONCATENATE($B469,BM$2,"multi"),UHF!$V$3:$W$612,2,0))</f>
        <v>0</v>
      </c>
      <c r="BN469" s="11">
        <f>IF(ISNA(VLOOKUP(CONCATENATE($B469,BN$2,"multi"),UHF!$V$3:$W$612,2,0)),0,VLOOKUP(CONCATENATE($B469,BN$2,"multi"),UHF!$V$3:$W$612,2,0))</f>
        <v>0</v>
      </c>
      <c r="BO469" s="11">
        <f>IF(ISNA(VLOOKUP(CONCATENATE($B469,BO$2,"multi"),UHF!$V$3:$W$612,2,0)),0,VLOOKUP(CONCATENATE($B469,BO$2,"multi"),UHF!$V$3:$W$612,2,0))</f>
        <v>0</v>
      </c>
      <c r="BP469" s="11">
        <f>IF(ISNA(VLOOKUP(CONCATENATE($B469,BP$2,"multi"),UHF!$V$3:$W$612,2,0)),0,VLOOKUP(CONCATENATE($B469,BP$2,"multi"),UHF!$V$3:$W$612,2,0))</f>
        <v>0</v>
      </c>
      <c r="BQ469" s="11">
        <f>IF(ISNA(VLOOKUP(CONCATENATE($B469,BQ$2,"multi"),UHF!$V$3:$W$612,2,0)),0,VLOOKUP(CONCATENATE($B469,BQ$2,"multi"),UHF!$V$3:$W$612,2,0))</f>
        <v>0</v>
      </c>
      <c r="BR469" s="11">
        <f>SUM(BF469:BQ469)</f>
        <v>0</v>
      </c>
      <c r="BS469" s="11">
        <f>IF(ISNA(VLOOKUP(CONCATENATE($B469,BS$2,"multi"),'A1'!$V$3:$W$612,2,0)),0,VLOOKUP(CONCATENATE($B469,BS$2,"multi"),'A1'!$V$3:$W$612,2,0))</f>
        <v>0</v>
      </c>
    </row>
    <row r="470" spans="2:71" x14ac:dyDescent="0.2">
      <c r="B470" s="8">
        <f>'Seznam-MO'!A481</f>
        <v>0</v>
      </c>
      <c r="C470" s="11">
        <f>IF(ISNA(VLOOKUP(CONCATENATE($B470,C$2,"multi"),'I-SUB'!$V$3:$W$624,2,0)),0,VLOOKUP(CONCATENATE($B470,C$2,"multi"),'I-SUB'!$V$3:$W$624,2,0))</f>
        <v>0</v>
      </c>
      <c r="D470" s="11">
        <f>IF(ISNA(VLOOKUP(CONCATENATE($B470,D$2,"multi"),'I-SUB'!$V$3:$W$624,2,0)),0,VLOOKUP(CONCATENATE($B470,D$2,"multi"),'I-SUB'!$V$3:$W$624,2,0))</f>
        <v>0</v>
      </c>
      <c r="E470" s="11">
        <f>IF(ISNA(VLOOKUP(CONCATENATE($B470,E$2,"multi"),'I-SUB'!$V$3:$W$624,2,0)),0,VLOOKUP(CONCATENATE($B470,E$2,"multi"),'I-SUB'!$V$3:$W$624,2,0))</f>
        <v>0</v>
      </c>
      <c r="F470" s="11">
        <f>IF(ISNA(VLOOKUP(CONCATENATE($B470,F$2,"multi"),'I-SUB'!$V$3:$W$624,2,0)),0,VLOOKUP(CONCATENATE($B470,F$2,"multi"),'I-SUB'!$V$3:$W$624,2,0))</f>
        <v>0</v>
      </c>
      <c r="G470" s="11">
        <f>IF(ISNA(VLOOKUP(CONCATENATE($B470,G$2,"multi"),'I-SUB'!$V$3:$W$624,2,0)),0,VLOOKUP(CONCATENATE($B470,G$2,"multi"),'I-SUB'!$V$3:$W$624,2,0))</f>
        <v>0</v>
      </c>
      <c r="H470" s="11">
        <f>IF(ISNA(VLOOKUP(CONCATENATE($B470,H$2,"multi"),'I-SUB'!$V$3:$W$624,2,0)),0,VLOOKUP(CONCATENATE($B470,H$2,"multi"),'I-SUB'!$V$3:$W$624,2,0))</f>
        <v>0</v>
      </c>
      <c r="I470" s="11">
        <f>IF(ISNA(VLOOKUP(CONCATENATE($B470,I$2,"multi"),'I-SUB'!$V$3:$W$624,2,0)),0,VLOOKUP(CONCATENATE($B470,I$2,"multi"),'I-SUB'!$V$3:$W$624,2,0))</f>
        <v>0</v>
      </c>
      <c r="J470" s="11">
        <f>IF(ISNA(VLOOKUP(CONCATENATE($B470,J$2,"multi"),'I-SUB'!$V$3:$W$624,2,0)),0,VLOOKUP(CONCATENATE($B470,J$2,"multi"),'I-SUB'!$V$3:$W$624,2,0))</f>
        <v>0</v>
      </c>
      <c r="K470" s="11">
        <f>IF(ISNA(VLOOKUP(CONCATENATE($B470,K$2,"multi"),'I-SUB'!$V$3:$W$624,2,0)),0,VLOOKUP(CONCATENATE($B470,K$2,"multi"),'I-SUB'!$V$3:$W$624,2,0))</f>
        <v>0</v>
      </c>
      <c r="L470" s="11">
        <f>IF(ISNA(VLOOKUP(CONCATENATE($B470,L$2,"multi"),'I-SUB'!$V$3:$W$624,2,0)),0,VLOOKUP(CONCATENATE($B470,L$2,"multi"),'I-SUB'!$V$3:$W$624,2,0))</f>
        <v>0</v>
      </c>
      <c r="M470" s="11">
        <f>IF(ISNA(VLOOKUP(CONCATENATE($B470,M$2,"multi"),'I-SUB'!$V$3:$W$624,2,0)),0,VLOOKUP(CONCATENATE($B470,M$2,"multi"),'I-SUB'!$V$3:$W$624,2,0))</f>
        <v>0</v>
      </c>
      <c r="N470" s="11">
        <f>IF(ISNA(VLOOKUP(CONCATENATE($B470,N$2,"multi"),'I-SUB'!$V$3:$W$624,2,0)),0,VLOOKUP(CONCATENATE($B470,N$2,"multi"),'I-SUB'!$V$3:$W$624,2,0))</f>
        <v>0</v>
      </c>
      <c r="O470" s="11">
        <f>IF(ISNA(VLOOKUP(CONCATENATE($B470,O$2,"multi"),'I-SUB'!$V$3:$W$624,2,0)),0,VLOOKUP(CONCATENATE($B470,O$2,"multi"),'I-SUB'!$V$3:$W$624,2,0))</f>
        <v>0</v>
      </c>
      <c r="P470" s="11">
        <f>SUM(C470:O470)</f>
        <v>0</v>
      </c>
      <c r="Q470" s="11">
        <f>IF(ISNA(VLOOKUP(CONCATENATE($B470,Q$2,"multi"),'II-SUB'!$V$3:$W$630,2,0)),0,VLOOKUP(CONCATENATE($B470,Q$2,"multi"),'II-SUB'!$V$3:$W$630,2,0))</f>
        <v>0</v>
      </c>
      <c r="R470" s="11">
        <f>IF(ISNA(VLOOKUP(CONCATENATE($B470,R$2,"multi"),'II-SUB'!$V$3:$W$630,2,0)),0,VLOOKUP(CONCATENATE($B470,R$2,"multi"),'II-SUB'!$V$3:$W$630,2,0))</f>
        <v>0</v>
      </c>
      <c r="S470" s="11">
        <f>IF(ISNA(VLOOKUP(CONCATENATE($B470,S$2,"multi"),'II-SUB'!$V$3:$W$630,2,0)),0,VLOOKUP(CONCATENATE($B470,S$2,"multi"),'II-SUB'!$V$3:$W$630,2,0))</f>
        <v>0</v>
      </c>
      <c r="T470" s="11">
        <f>IF(ISNA(VLOOKUP(CONCATENATE($B470,T$2,"multi"),'II-SUB'!$V$3:$W$630,2,0)),0,VLOOKUP(CONCATENATE($B470,T$2,"multi"),'II-SUB'!$V$3:$W$630,2,0))</f>
        <v>0</v>
      </c>
      <c r="U470" s="11">
        <f>IF(ISNA(VLOOKUP(CONCATENATE($B470,U$2,"multi"),'II-SUB'!$V$3:$W$630,2,0)),0,VLOOKUP(CONCATENATE($B470,U$2,"multi"),'II-SUB'!$V$3:$W$630,2,0))</f>
        <v>0</v>
      </c>
      <c r="V470" s="11">
        <f>IF(ISNA(VLOOKUP(CONCATENATE($B470,V$2,"multi"),'II-SUB'!$V$3:$W$630,2,0)),0,VLOOKUP(CONCATENATE($B470,V$2,"multi"),'II-SUB'!$V$3:$W$630,2,0))</f>
        <v>0</v>
      </c>
      <c r="W470" s="11">
        <f>IF(ISNA(VLOOKUP(CONCATENATE($B470,W$2,"multi"),'II-SUB'!$V$3:$W$630,2,0)),0,VLOOKUP(CONCATENATE($B470,W$2,"multi"),'II-SUB'!$V$3:$W$630,2,0))</f>
        <v>0</v>
      </c>
      <c r="X470" s="11">
        <f>IF(ISNA(VLOOKUP(CONCATENATE($B470,X$2,"multi"),'II-SUB'!$V$3:$W$630,2,0)),0,VLOOKUP(CONCATENATE($B470,X$2,"multi"),'II-SUB'!$V$3:$W$630,2,0))</f>
        <v>0</v>
      </c>
      <c r="Y470" s="11">
        <f>IF(ISNA(VLOOKUP(CONCATENATE($B470,Y$2,"multi"),'II-SUB'!$V$3:$W$630,2,0)),0,VLOOKUP(CONCATENATE($B470,Y$2,"multi"),'II-SUB'!$V$3:$W$630,2,0))</f>
        <v>0</v>
      </c>
      <c r="Z470" s="11">
        <f>IF(ISNA(VLOOKUP(CONCATENATE($B470,Z$2,"multi"),'II-SUB'!$V$3:$W$630,2,0)),0,VLOOKUP(CONCATENATE($B470,Z$2,"multi"),'II-SUB'!$V$3:$W$630,2,0))</f>
        <v>0</v>
      </c>
      <c r="AA470" s="11">
        <f>IF(ISNA(VLOOKUP(CONCATENATE($B470,AA$2,"multi"),'II-SUB'!$V$3:$W$630,2,0)),0,VLOOKUP(CONCATENATE($B470,AA$2,"multi"),'II-SUB'!$V$3:$W$630,2,0))</f>
        <v>0</v>
      </c>
      <c r="AB470" s="11">
        <f>IF(ISNA(VLOOKUP(CONCATENATE($B470,AB$2,"multi"),'II-SUB'!$V$3:$W$630,2,0)),0,VLOOKUP(CONCATENATE($B470,AB$2,"multi"),'II-SUB'!$V$3:$W$630,2,0))</f>
        <v>0</v>
      </c>
      <c r="AC470" s="11">
        <f>IF(ISNA(VLOOKUP(CONCATENATE($B470,AC$2,"multi"),'II-SUB'!$V$3:$W$630,2,0)),0,VLOOKUP(CONCATENATE($B470,AC$2,"multi"),'II-SUB'!$V$3:$W$630,2,0))</f>
        <v>0</v>
      </c>
      <c r="AD470" s="11">
        <f>SUM(Q470:AC470)</f>
        <v>0</v>
      </c>
      <c r="AE470" s="11">
        <f>IF(ISNA(VLOOKUP(CONCATENATE($B470,AE$2,"multi"),MW!$V$3:$W$600,2,0)),0,VLOOKUP(CONCATENATE($B470,AE$2,"multi"),MW!$V$3:$W$600,2,0))</f>
        <v>0</v>
      </c>
      <c r="AF470" s="11">
        <f>IF(ISNA(VLOOKUP(CONCATENATE($B470,AF$2,"multi"),MW!$V$3:$W$600,2,0)),0,VLOOKUP(CONCATENATE($B470,AF$2,"multi"),MW!$V$3:$W$600,2,0))</f>
        <v>0</v>
      </c>
      <c r="AG470" s="11">
        <f>IF(ISNA(VLOOKUP(CONCATENATE($B470,AG$2,"multi"),MW!$V$3:$W$600,2,0)),0,VLOOKUP(CONCATENATE($B470,AG$2,"multi"),MW!$V$3:$W$600,2,0))</f>
        <v>0</v>
      </c>
      <c r="AH470" s="11">
        <f>IF(ISNA(VLOOKUP(CONCATENATE($B470,AH$2,"multi"),MW!$V$3:$W$600,2,0)),0,VLOOKUP(CONCATENATE($B470,AH$2,"multi"),MW!$V$3:$W$600,2,0))</f>
        <v>0</v>
      </c>
      <c r="AI470" s="11">
        <f>IF(ISNA(VLOOKUP(CONCATENATE($B470,AI$2,"multi"),MW!$V$3:$W$600,2,0)),0,VLOOKUP(CONCATENATE($B470,AI$2,"multi"),MW!$V$3:$W$600,2,0))</f>
        <v>0</v>
      </c>
      <c r="AJ470" s="11">
        <f>IF(ISNA(VLOOKUP(CONCATENATE($B470,AJ$2,"multi"),MW!$V$3:$W$600,2,0)),0,VLOOKUP(CONCATENATE($B470,AJ$2,"multi"),MW!$V$3:$W$600,2,0))</f>
        <v>0</v>
      </c>
      <c r="AK470" s="11">
        <f>IF(ISNA(VLOOKUP(CONCATENATE($B470,AK$2,"multi"),MW!$V$3:$W$600,2,0)),0,VLOOKUP(CONCATENATE($B470,AK$2,"multi"),MW!$V$3:$W$600,2,0))</f>
        <v>0</v>
      </c>
      <c r="AL470" s="11">
        <f>IF(ISNA(VLOOKUP(CONCATENATE($B470,AL$2,"multi"),MW!$V$3:$W$600,2,0)),0,VLOOKUP(CONCATENATE($B470,AL$2,"multi"),MW!$V$3:$W$600,2,0))</f>
        <v>0</v>
      </c>
      <c r="AM470" s="11">
        <f>IF(ISNA(VLOOKUP(CONCATENATE($B470,AM$2,"multi"),MW!$V$3:$W$600,2,0)),0,VLOOKUP(CONCATENATE($B470,AM$2,"multi"),MW!$V$3:$W$600,2,0))</f>
        <v>0</v>
      </c>
      <c r="AN470" s="11">
        <f>IF(ISNA(VLOOKUP(CONCATENATE($B470,AN$2,"multi"),MW!$V$3:$W$600,2,0)),0,VLOOKUP(CONCATENATE($B470,AN$2,"multi"),MW!$V$3:$W$600,2,0))</f>
        <v>0</v>
      </c>
      <c r="AO470" s="11">
        <f>IF(ISNA(VLOOKUP(CONCATENATE($B470,AO$2,"multi"),MW!$V$3:$W$600,2,0)),0,VLOOKUP(CONCATENATE($B470,AO$2,"multi"),MW!$V$3:$W$600,2,0))</f>
        <v>0</v>
      </c>
      <c r="AP470" s="11">
        <f>SUM(AE470:AO470)</f>
        <v>0</v>
      </c>
      <c r="AQ470" s="11">
        <f>IF(ISNA(VLOOKUP(CONCATENATE($B470,AQ$2,"multi"),'III-SUB'!$V$3:$W$633,2,0)),0,VLOOKUP(CONCATENATE($B470,AQ$2,"multi"),'III-SUB'!$V$3:$W$633,2,0))</f>
        <v>0</v>
      </c>
      <c r="AR470" s="11">
        <f>IF(ISNA(VLOOKUP(CONCATENATE($B470,AR$2,"multi"),'III-SUB'!$V$3:$W$633,2,0)),0,VLOOKUP(CONCATENATE($B470,AR$2,"multi"),'III-SUB'!$V$3:$W$633,2,0))</f>
        <v>0</v>
      </c>
      <c r="AS470" s="11">
        <f>IF(ISNA(VLOOKUP(CONCATENATE($B470,AS$2,"multi"),'III-SUB'!$V$3:$W$633,2,0)),0,VLOOKUP(CONCATENATE($B470,AS$2,"multi"),'III-SUB'!$V$3:$W$633,2,0))</f>
        <v>0</v>
      </c>
      <c r="AT470" s="11">
        <f>IF(ISNA(VLOOKUP(CONCATENATE($B470,AT$2,"multi"),'III-SUB'!$V$3:$W$633,2,0)),0,VLOOKUP(CONCATENATE($B470,AT$2,"multi"),'III-SUB'!$V$3:$W$633,2,0))</f>
        <v>0</v>
      </c>
      <c r="AU470" s="11">
        <f>IF(ISNA(VLOOKUP(CONCATENATE($B470,AU$2,"multi"),'III-SUB'!$V$3:$W$633,2,0)),0,VLOOKUP(CONCATENATE($B470,AU$2,"multi"),'III-SUB'!$V$3:$W$633,2,0))</f>
        <v>0</v>
      </c>
      <c r="AV470" s="11">
        <f>IF(ISNA(VLOOKUP(CONCATENATE($B470,AV$2,"multi"),'III-SUB'!$V$3:$W$633,2,0)),0,VLOOKUP(CONCATENATE($B470,AV$2,"multi"),'III-SUB'!$V$3:$W$633,2,0))</f>
        <v>0</v>
      </c>
      <c r="AW470" s="11">
        <f>IF(ISNA(VLOOKUP(CONCATENATE($B470,AW$2,"multi"),'III-SUB'!$V$3:$W$633,2,0)),0,VLOOKUP(CONCATENATE($B470,AW$2,"multi"),'III-SUB'!$V$3:$W$633,2,0))</f>
        <v>0</v>
      </c>
      <c r="AX470" s="11">
        <f>IF(ISNA(VLOOKUP(CONCATENATE($B470,AX$2,"multi"),'III-SUB'!$V$3:$W$633,2,0)),0,VLOOKUP(CONCATENATE($B470,AX$2,"multi"),'III-SUB'!$V$3:$W$633,2,0))</f>
        <v>0</v>
      </c>
      <c r="AY470" s="11">
        <f>IF(ISNA(VLOOKUP(CONCATENATE($B470,AY$2,"multi"),'III-SUB'!$V$3:$W$633,2,0)),0,VLOOKUP(CONCATENATE($B470,AY$2,"multi"),'III-SUB'!$V$3:$W$633,2,0))</f>
        <v>0</v>
      </c>
      <c r="AZ470" s="11">
        <f>IF(ISNA(VLOOKUP(CONCATENATE($B470,AZ$2,"multi"),'III-SUB'!$V$3:$W$633,2,0)),0,VLOOKUP(CONCATENATE($B470,AZ$2,"multi"),'III-SUB'!$V$3:$W$633,2,0))</f>
        <v>0</v>
      </c>
      <c r="BA470" s="11">
        <f>IF(ISNA(VLOOKUP(CONCATENATE($B470,BA$2,"multi"),'III-SUB'!$V$3:$W$633,2,0)),0,VLOOKUP(CONCATENATE($B470,BA$2,"multi"),'III-SUB'!$V$3:$W$633,2,0))</f>
        <v>0</v>
      </c>
      <c r="BB470" s="11">
        <f>IF(ISNA(VLOOKUP(CONCATENATE($B470,BB$2,"multi"),'III-SUB'!$V$3:$W$633,2,0)),0,VLOOKUP(CONCATENATE($B470,BB$2,"multi"),'III-SUB'!$V$3:$W$633,2,0))</f>
        <v>0</v>
      </c>
      <c r="BC470" s="11">
        <f>IF(ISNA(VLOOKUP(CONCATENATE($B470,BC$2,"multi"),'III-SUB'!$V$3:$W$633,2,0)),0,VLOOKUP(CONCATENATE($B470,BC$2,"multi"),'III-SUB'!$V$3:$W$633,2,0))</f>
        <v>0</v>
      </c>
      <c r="BD470" s="11">
        <f>SUM(AQ470:BC470)</f>
        <v>0</v>
      </c>
      <c r="BE470" s="11">
        <f>IF(ISNA(VLOOKUP(CONCATENATE($B470,AQ$2,"multi"),VHF!$V$3:$W$627,2,0)),0,VLOOKUP(CONCATENATE($B470,AQ$2,"multi"),VHF!$V$3:$W$627,2,0))</f>
        <v>0</v>
      </c>
      <c r="BF470" s="11">
        <f>IF(ISNA(VLOOKUP(CONCATENATE($B470,BF$2,"multi"),UHF!$V$3:$W$612,2,0)),0,VLOOKUP(CONCATENATE($B470,BF$2,"multi"),UHF!$V$3:$W$612,2,0))</f>
        <v>0</v>
      </c>
      <c r="BG470" s="11">
        <f>IF(ISNA(VLOOKUP(CONCATENATE($B470,BG$2,"multi"),UHF!$V$3:$W$612,2,0)),0,VLOOKUP(CONCATENATE($B470,BG$2,"multi"),UHF!$V$3:$W$612,2,0))</f>
        <v>0</v>
      </c>
      <c r="BH470" s="11">
        <f>IF(ISNA(VLOOKUP(CONCATENATE($B470,BH$2,"multi"),UHF!$V$3:$W$612,2,0)),0,VLOOKUP(CONCATENATE($B470,BH$2,"multi"),UHF!$V$3:$W$612,2,0))</f>
        <v>0</v>
      </c>
      <c r="BI470" s="11">
        <f>IF(ISNA(VLOOKUP(CONCATENATE($B470,BI$2,"multi"),UHF!$V$3:$W$612,2,0)),0,VLOOKUP(CONCATENATE($B470,BI$2,"multi"),UHF!$V$3:$W$612,2,0))</f>
        <v>0</v>
      </c>
      <c r="BJ470" s="11">
        <f>IF(ISNA(VLOOKUP(CONCATENATE($B470,BJ$2,"multi"),UHF!$V$3:$W$612,2,0)),0,VLOOKUP(CONCATENATE($B470,BJ$2,"multi"),UHF!$V$3:$W$612,2,0))</f>
        <v>0</v>
      </c>
      <c r="BK470" s="11">
        <f>IF(ISNA(VLOOKUP(CONCATENATE($B470,BK$2,"multi"),UHF!$V$3:$W$612,2,0)),0,VLOOKUP(CONCATENATE($B470,BK$2,"multi"),UHF!$V$3:$W$612,2,0))</f>
        <v>0</v>
      </c>
      <c r="BL470" s="11">
        <f>IF(ISNA(VLOOKUP(CONCATENATE($B470,BL$2,"multi"),UHF!$V$3:$W$612,2,0)),0,VLOOKUP(CONCATENATE($B470,BL$2,"multi"),UHF!$V$3:$W$612,2,0))</f>
        <v>0</v>
      </c>
      <c r="BM470" s="11">
        <f>IF(ISNA(VLOOKUP(CONCATENATE($B470,BM$2,"multi"),UHF!$V$3:$W$612,2,0)),0,VLOOKUP(CONCATENATE($B470,BM$2,"multi"),UHF!$V$3:$W$612,2,0))</f>
        <v>0</v>
      </c>
      <c r="BN470" s="11">
        <f>IF(ISNA(VLOOKUP(CONCATENATE($B470,BN$2,"multi"),UHF!$V$3:$W$612,2,0)),0,VLOOKUP(CONCATENATE($B470,BN$2,"multi"),UHF!$V$3:$W$612,2,0))</f>
        <v>0</v>
      </c>
      <c r="BO470" s="11">
        <f>IF(ISNA(VLOOKUP(CONCATENATE($B470,BO$2,"multi"),UHF!$V$3:$W$612,2,0)),0,VLOOKUP(CONCATENATE($B470,BO$2,"multi"),UHF!$V$3:$W$612,2,0))</f>
        <v>0</v>
      </c>
      <c r="BP470" s="11">
        <f>IF(ISNA(VLOOKUP(CONCATENATE($B470,BP$2,"multi"),UHF!$V$3:$W$612,2,0)),0,VLOOKUP(CONCATENATE($B470,BP$2,"multi"),UHF!$V$3:$W$612,2,0))</f>
        <v>0</v>
      </c>
      <c r="BQ470" s="11">
        <f>IF(ISNA(VLOOKUP(CONCATENATE($B470,BQ$2,"multi"),UHF!$V$3:$W$612,2,0)),0,VLOOKUP(CONCATENATE($B470,BQ$2,"multi"),UHF!$V$3:$W$612,2,0))</f>
        <v>0</v>
      </c>
      <c r="BR470" s="11">
        <f>SUM(BF470:BQ470)</f>
        <v>0</v>
      </c>
      <c r="BS470" s="11">
        <f>IF(ISNA(VLOOKUP(CONCATENATE($B470,BS$2,"multi"),'A1'!$V$3:$W$612,2,0)),0,VLOOKUP(CONCATENATE($B470,BS$2,"multi"),'A1'!$V$3:$W$612,2,0))</f>
        <v>0</v>
      </c>
    </row>
    <row r="471" spans="2:71" x14ac:dyDescent="0.2">
      <c r="B471" s="8">
        <f>'Seznam-MO'!A482</f>
        <v>0</v>
      </c>
      <c r="C471" s="11">
        <f>IF(ISNA(VLOOKUP(CONCATENATE($B471,C$2,"multi"),'I-SUB'!$V$3:$W$624,2,0)),0,VLOOKUP(CONCATENATE($B471,C$2,"multi"),'I-SUB'!$V$3:$W$624,2,0))</f>
        <v>0</v>
      </c>
      <c r="D471" s="11">
        <f>IF(ISNA(VLOOKUP(CONCATENATE($B471,D$2,"multi"),'I-SUB'!$V$3:$W$624,2,0)),0,VLOOKUP(CONCATENATE($B471,D$2,"multi"),'I-SUB'!$V$3:$W$624,2,0))</f>
        <v>0</v>
      </c>
      <c r="E471" s="11">
        <f>IF(ISNA(VLOOKUP(CONCATENATE($B471,E$2,"multi"),'I-SUB'!$V$3:$W$624,2,0)),0,VLOOKUP(CONCATENATE($B471,E$2,"multi"),'I-SUB'!$V$3:$W$624,2,0))</f>
        <v>0</v>
      </c>
      <c r="F471" s="11">
        <f>IF(ISNA(VLOOKUP(CONCATENATE($B471,F$2,"multi"),'I-SUB'!$V$3:$W$624,2,0)),0,VLOOKUP(CONCATENATE($B471,F$2,"multi"),'I-SUB'!$V$3:$W$624,2,0))</f>
        <v>0</v>
      </c>
      <c r="G471" s="11">
        <f>IF(ISNA(VLOOKUP(CONCATENATE($B471,G$2,"multi"),'I-SUB'!$V$3:$W$624,2,0)),0,VLOOKUP(CONCATENATE($B471,G$2,"multi"),'I-SUB'!$V$3:$W$624,2,0))</f>
        <v>0</v>
      </c>
      <c r="H471" s="11">
        <f>IF(ISNA(VLOOKUP(CONCATENATE($B471,H$2,"multi"),'I-SUB'!$V$3:$W$624,2,0)),0,VLOOKUP(CONCATENATE($B471,H$2,"multi"),'I-SUB'!$V$3:$W$624,2,0))</f>
        <v>0</v>
      </c>
      <c r="I471" s="11">
        <f>IF(ISNA(VLOOKUP(CONCATENATE($B471,I$2,"multi"),'I-SUB'!$V$3:$W$624,2,0)),0,VLOOKUP(CONCATENATE($B471,I$2,"multi"),'I-SUB'!$V$3:$W$624,2,0))</f>
        <v>0</v>
      </c>
      <c r="J471" s="11">
        <f>IF(ISNA(VLOOKUP(CONCATENATE($B471,J$2,"multi"),'I-SUB'!$V$3:$W$624,2,0)),0,VLOOKUP(CONCATENATE($B471,J$2,"multi"),'I-SUB'!$V$3:$W$624,2,0))</f>
        <v>0</v>
      </c>
      <c r="K471" s="11">
        <f>IF(ISNA(VLOOKUP(CONCATENATE($B471,K$2,"multi"),'I-SUB'!$V$3:$W$624,2,0)),0,VLOOKUP(CONCATENATE($B471,K$2,"multi"),'I-SUB'!$V$3:$W$624,2,0))</f>
        <v>0</v>
      </c>
      <c r="L471" s="11">
        <f>IF(ISNA(VLOOKUP(CONCATENATE($B471,L$2,"multi"),'I-SUB'!$V$3:$W$624,2,0)),0,VLOOKUP(CONCATENATE($B471,L$2,"multi"),'I-SUB'!$V$3:$W$624,2,0))</f>
        <v>0</v>
      </c>
      <c r="M471" s="11">
        <f>IF(ISNA(VLOOKUP(CONCATENATE($B471,M$2,"multi"),'I-SUB'!$V$3:$W$624,2,0)),0,VLOOKUP(CONCATENATE($B471,M$2,"multi"),'I-SUB'!$V$3:$W$624,2,0))</f>
        <v>0</v>
      </c>
      <c r="N471" s="11">
        <f>IF(ISNA(VLOOKUP(CONCATENATE($B471,N$2,"multi"),'I-SUB'!$V$3:$W$624,2,0)),0,VLOOKUP(CONCATENATE($B471,N$2,"multi"),'I-SUB'!$V$3:$W$624,2,0))</f>
        <v>0</v>
      </c>
      <c r="O471" s="11">
        <f>IF(ISNA(VLOOKUP(CONCATENATE($B471,O$2,"multi"),'I-SUB'!$V$3:$W$624,2,0)),0,VLOOKUP(CONCATENATE($B471,O$2,"multi"),'I-SUB'!$V$3:$W$624,2,0))</f>
        <v>0</v>
      </c>
      <c r="P471" s="11">
        <f>SUM(C471:O471)</f>
        <v>0</v>
      </c>
      <c r="Q471" s="11">
        <f>IF(ISNA(VLOOKUP(CONCATENATE($B471,Q$2,"multi"),'II-SUB'!$V$3:$W$630,2,0)),0,VLOOKUP(CONCATENATE($B471,Q$2,"multi"),'II-SUB'!$V$3:$W$630,2,0))</f>
        <v>0</v>
      </c>
      <c r="R471" s="11">
        <f>IF(ISNA(VLOOKUP(CONCATENATE($B471,R$2,"multi"),'II-SUB'!$V$3:$W$630,2,0)),0,VLOOKUP(CONCATENATE($B471,R$2,"multi"),'II-SUB'!$V$3:$W$630,2,0))</f>
        <v>0</v>
      </c>
      <c r="S471" s="11">
        <f>IF(ISNA(VLOOKUP(CONCATENATE($B471,S$2,"multi"),'II-SUB'!$V$3:$W$630,2,0)),0,VLOOKUP(CONCATENATE($B471,S$2,"multi"),'II-SUB'!$V$3:$W$630,2,0))</f>
        <v>0</v>
      </c>
      <c r="T471" s="11">
        <f>IF(ISNA(VLOOKUP(CONCATENATE($B471,T$2,"multi"),'II-SUB'!$V$3:$W$630,2,0)),0,VLOOKUP(CONCATENATE($B471,T$2,"multi"),'II-SUB'!$V$3:$W$630,2,0))</f>
        <v>0</v>
      </c>
      <c r="U471" s="11">
        <f>IF(ISNA(VLOOKUP(CONCATENATE($B471,U$2,"multi"),'II-SUB'!$V$3:$W$630,2,0)),0,VLOOKUP(CONCATENATE($B471,U$2,"multi"),'II-SUB'!$V$3:$W$630,2,0))</f>
        <v>0</v>
      </c>
      <c r="V471" s="11">
        <f>IF(ISNA(VLOOKUP(CONCATENATE($B471,V$2,"multi"),'II-SUB'!$V$3:$W$630,2,0)),0,VLOOKUP(CONCATENATE($B471,V$2,"multi"),'II-SUB'!$V$3:$W$630,2,0))</f>
        <v>0</v>
      </c>
      <c r="W471" s="11">
        <f>IF(ISNA(VLOOKUP(CONCATENATE($B471,W$2,"multi"),'II-SUB'!$V$3:$W$630,2,0)),0,VLOOKUP(CONCATENATE($B471,W$2,"multi"),'II-SUB'!$V$3:$W$630,2,0))</f>
        <v>0</v>
      </c>
      <c r="X471" s="11">
        <f>IF(ISNA(VLOOKUP(CONCATENATE($B471,X$2,"multi"),'II-SUB'!$V$3:$W$630,2,0)),0,VLOOKUP(CONCATENATE($B471,X$2,"multi"),'II-SUB'!$V$3:$W$630,2,0))</f>
        <v>0</v>
      </c>
      <c r="Y471" s="11">
        <f>IF(ISNA(VLOOKUP(CONCATENATE($B471,Y$2,"multi"),'II-SUB'!$V$3:$W$630,2,0)),0,VLOOKUP(CONCATENATE($B471,Y$2,"multi"),'II-SUB'!$V$3:$W$630,2,0))</f>
        <v>0</v>
      </c>
      <c r="Z471" s="11">
        <f>IF(ISNA(VLOOKUP(CONCATENATE($B471,Z$2,"multi"),'II-SUB'!$V$3:$W$630,2,0)),0,VLOOKUP(CONCATENATE($B471,Z$2,"multi"),'II-SUB'!$V$3:$W$630,2,0))</f>
        <v>0</v>
      </c>
      <c r="AA471" s="11">
        <f>IF(ISNA(VLOOKUP(CONCATENATE($B471,AA$2,"multi"),'II-SUB'!$V$3:$W$630,2,0)),0,VLOOKUP(CONCATENATE($B471,AA$2,"multi"),'II-SUB'!$V$3:$W$630,2,0))</f>
        <v>0</v>
      </c>
      <c r="AB471" s="11">
        <f>IF(ISNA(VLOOKUP(CONCATENATE($B471,AB$2,"multi"),'II-SUB'!$V$3:$W$630,2,0)),0,VLOOKUP(CONCATENATE($B471,AB$2,"multi"),'II-SUB'!$V$3:$W$630,2,0))</f>
        <v>0</v>
      </c>
      <c r="AC471" s="11">
        <f>IF(ISNA(VLOOKUP(CONCATENATE($B471,AC$2,"multi"),'II-SUB'!$V$3:$W$630,2,0)),0,VLOOKUP(CONCATENATE($B471,AC$2,"multi"),'II-SUB'!$V$3:$W$630,2,0))</f>
        <v>0</v>
      </c>
      <c r="AD471" s="11">
        <f>SUM(Q471:AC471)</f>
        <v>0</v>
      </c>
      <c r="AE471" s="11">
        <f>IF(ISNA(VLOOKUP(CONCATENATE($B471,AE$2,"multi"),MW!$V$3:$W$600,2,0)),0,VLOOKUP(CONCATENATE($B471,AE$2,"multi"),MW!$V$3:$W$600,2,0))</f>
        <v>0</v>
      </c>
      <c r="AF471" s="11">
        <f>IF(ISNA(VLOOKUP(CONCATENATE($B471,AF$2,"multi"),MW!$V$3:$W$600,2,0)),0,VLOOKUP(CONCATENATE($B471,AF$2,"multi"),MW!$V$3:$W$600,2,0))</f>
        <v>0</v>
      </c>
      <c r="AG471" s="11">
        <f>IF(ISNA(VLOOKUP(CONCATENATE($B471,AG$2,"multi"),MW!$V$3:$W$600,2,0)),0,VLOOKUP(CONCATENATE($B471,AG$2,"multi"),MW!$V$3:$W$600,2,0))</f>
        <v>0</v>
      </c>
      <c r="AH471" s="11">
        <f>IF(ISNA(VLOOKUP(CONCATENATE($B471,AH$2,"multi"),MW!$V$3:$W$600,2,0)),0,VLOOKUP(CONCATENATE($B471,AH$2,"multi"),MW!$V$3:$W$600,2,0))</f>
        <v>0</v>
      </c>
      <c r="AI471" s="11">
        <f>IF(ISNA(VLOOKUP(CONCATENATE($B471,AI$2,"multi"),MW!$V$3:$W$600,2,0)),0,VLOOKUP(CONCATENATE($B471,AI$2,"multi"),MW!$V$3:$W$600,2,0))</f>
        <v>0</v>
      </c>
      <c r="AJ471" s="11">
        <f>IF(ISNA(VLOOKUP(CONCATENATE($B471,AJ$2,"multi"),MW!$V$3:$W$600,2,0)),0,VLOOKUP(CONCATENATE($B471,AJ$2,"multi"),MW!$V$3:$W$600,2,0))</f>
        <v>0</v>
      </c>
      <c r="AK471" s="11">
        <f>IF(ISNA(VLOOKUP(CONCATENATE($B471,AK$2,"multi"),MW!$V$3:$W$600,2,0)),0,VLOOKUP(CONCATENATE($B471,AK$2,"multi"),MW!$V$3:$W$600,2,0))</f>
        <v>0</v>
      </c>
      <c r="AL471" s="11">
        <f>IF(ISNA(VLOOKUP(CONCATENATE($B471,AL$2,"multi"),MW!$V$3:$W$600,2,0)),0,VLOOKUP(CONCATENATE($B471,AL$2,"multi"),MW!$V$3:$W$600,2,0))</f>
        <v>0</v>
      </c>
      <c r="AM471" s="11">
        <f>IF(ISNA(VLOOKUP(CONCATENATE($B471,AM$2,"multi"),MW!$V$3:$W$600,2,0)),0,VLOOKUP(CONCATENATE($B471,AM$2,"multi"),MW!$V$3:$W$600,2,0))</f>
        <v>0</v>
      </c>
      <c r="AN471" s="11">
        <f>IF(ISNA(VLOOKUP(CONCATENATE($B471,AN$2,"multi"),MW!$V$3:$W$600,2,0)),0,VLOOKUP(CONCATENATE($B471,AN$2,"multi"),MW!$V$3:$W$600,2,0))</f>
        <v>0</v>
      </c>
      <c r="AO471" s="11">
        <f>IF(ISNA(VLOOKUP(CONCATENATE($B471,AO$2,"multi"),MW!$V$3:$W$600,2,0)),0,VLOOKUP(CONCATENATE($B471,AO$2,"multi"),MW!$V$3:$W$600,2,0))</f>
        <v>0</v>
      </c>
      <c r="AP471" s="11">
        <f>SUM(AE471:AO471)</f>
        <v>0</v>
      </c>
      <c r="AQ471" s="11">
        <f>IF(ISNA(VLOOKUP(CONCATENATE($B471,AQ$2,"multi"),'III-SUB'!$V$3:$W$633,2,0)),0,VLOOKUP(CONCATENATE($B471,AQ$2,"multi"),'III-SUB'!$V$3:$W$633,2,0))</f>
        <v>0</v>
      </c>
      <c r="AR471" s="11">
        <f>IF(ISNA(VLOOKUP(CONCATENATE($B471,AR$2,"multi"),'III-SUB'!$V$3:$W$633,2,0)),0,VLOOKUP(CONCATENATE($B471,AR$2,"multi"),'III-SUB'!$V$3:$W$633,2,0))</f>
        <v>0</v>
      </c>
      <c r="AS471" s="11">
        <f>IF(ISNA(VLOOKUP(CONCATENATE($B471,AS$2,"multi"),'III-SUB'!$V$3:$W$633,2,0)),0,VLOOKUP(CONCATENATE($B471,AS$2,"multi"),'III-SUB'!$V$3:$W$633,2,0))</f>
        <v>0</v>
      </c>
      <c r="AT471" s="11">
        <f>IF(ISNA(VLOOKUP(CONCATENATE($B471,AT$2,"multi"),'III-SUB'!$V$3:$W$633,2,0)),0,VLOOKUP(CONCATENATE($B471,AT$2,"multi"),'III-SUB'!$V$3:$W$633,2,0))</f>
        <v>0</v>
      </c>
      <c r="AU471" s="11">
        <f>IF(ISNA(VLOOKUP(CONCATENATE($B471,AU$2,"multi"),'III-SUB'!$V$3:$W$633,2,0)),0,VLOOKUP(CONCATENATE($B471,AU$2,"multi"),'III-SUB'!$V$3:$W$633,2,0))</f>
        <v>0</v>
      </c>
      <c r="AV471" s="11">
        <f>IF(ISNA(VLOOKUP(CONCATENATE($B471,AV$2,"multi"),'III-SUB'!$V$3:$W$633,2,0)),0,VLOOKUP(CONCATENATE($B471,AV$2,"multi"),'III-SUB'!$V$3:$W$633,2,0))</f>
        <v>0</v>
      </c>
      <c r="AW471" s="11">
        <f>IF(ISNA(VLOOKUP(CONCATENATE($B471,AW$2,"multi"),'III-SUB'!$V$3:$W$633,2,0)),0,VLOOKUP(CONCATENATE($B471,AW$2,"multi"),'III-SUB'!$V$3:$W$633,2,0))</f>
        <v>0</v>
      </c>
      <c r="AX471" s="11">
        <f>IF(ISNA(VLOOKUP(CONCATENATE($B471,AX$2,"multi"),'III-SUB'!$V$3:$W$633,2,0)),0,VLOOKUP(CONCATENATE($B471,AX$2,"multi"),'III-SUB'!$V$3:$W$633,2,0))</f>
        <v>0</v>
      </c>
      <c r="AY471" s="11">
        <f>IF(ISNA(VLOOKUP(CONCATENATE($B471,AY$2,"multi"),'III-SUB'!$V$3:$W$633,2,0)),0,VLOOKUP(CONCATENATE($B471,AY$2,"multi"),'III-SUB'!$V$3:$W$633,2,0))</f>
        <v>0</v>
      </c>
      <c r="AZ471" s="11">
        <f>IF(ISNA(VLOOKUP(CONCATENATE($B471,AZ$2,"multi"),'III-SUB'!$V$3:$W$633,2,0)),0,VLOOKUP(CONCATENATE($B471,AZ$2,"multi"),'III-SUB'!$V$3:$W$633,2,0))</f>
        <v>0</v>
      </c>
      <c r="BA471" s="11">
        <f>IF(ISNA(VLOOKUP(CONCATENATE($B471,BA$2,"multi"),'III-SUB'!$V$3:$W$633,2,0)),0,VLOOKUP(CONCATENATE($B471,BA$2,"multi"),'III-SUB'!$V$3:$W$633,2,0))</f>
        <v>0</v>
      </c>
      <c r="BB471" s="11">
        <f>IF(ISNA(VLOOKUP(CONCATENATE($B471,BB$2,"multi"),'III-SUB'!$V$3:$W$633,2,0)),0,VLOOKUP(CONCATENATE($B471,BB$2,"multi"),'III-SUB'!$V$3:$W$633,2,0))</f>
        <v>0</v>
      </c>
      <c r="BC471" s="11">
        <f>IF(ISNA(VLOOKUP(CONCATENATE($B471,BC$2,"multi"),'III-SUB'!$V$3:$W$633,2,0)),0,VLOOKUP(CONCATENATE($B471,BC$2,"multi"),'III-SUB'!$V$3:$W$633,2,0))</f>
        <v>0</v>
      </c>
      <c r="BD471" s="11">
        <f>SUM(AQ471:BC471)</f>
        <v>0</v>
      </c>
      <c r="BE471" s="11">
        <f>IF(ISNA(VLOOKUP(CONCATENATE($B471,AQ$2,"multi"),VHF!$V$3:$W$627,2,0)),0,VLOOKUP(CONCATENATE($B471,AQ$2,"multi"),VHF!$V$3:$W$627,2,0))</f>
        <v>0</v>
      </c>
      <c r="BF471" s="11">
        <f>IF(ISNA(VLOOKUP(CONCATENATE($B471,BF$2,"multi"),UHF!$V$3:$W$612,2,0)),0,VLOOKUP(CONCATENATE($B471,BF$2,"multi"),UHF!$V$3:$W$612,2,0))</f>
        <v>0</v>
      </c>
      <c r="BG471" s="11">
        <f>IF(ISNA(VLOOKUP(CONCATENATE($B471,BG$2,"multi"),UHF!$V$3:$W$612,2,0)),0,VLOOKUP(CONCATENATE($B471,BG$2,"multi"),UHF!$V$3:$W$612,2,0))</f>
        <v>0</v>
      </c>
      <c r="BH471" s="11">
        <f>IF(ISNA(VLOOKUP(CONCATENATE($B471,BH$2,"multi"),UHF!$V$3:$W$612,2,0)),0,VLOOKUP(CONCATENATE($B471,BH$2,"multi"),UHF!$V$3:$W$612,2,0))</f>
        <v>0</v>
      </c>
      <c r="BI471" s="11">
        <f>IF(ISNA(VLOOKUP(CONCATENATE($B471,BI$2,"multi"),UHF!$V$3:$W$612,2,0)),0,VLOOKUP(CONCATENATE($B471,BI$2,"multi"),UHF!$V$3:$W$612,2,0))</f>
        <v>0</v>
      </c>
      <c r="BJ471" s="11">
        <f>IF(ISNA(VLOOKUP(CONCATENATE($B471,BJ$2,"multi"),UHF!$V$3:$W$612,2,0)),0,VLOOKUP(CONCATENATE($B471,BJ$2,"multi"),UHF!$V$3:$W$612,2,0))</f>
        <v>0</v>
      </c>
      <c r="BK471" s="11">
        <f>IF(ISNA(VLOOKUP(CONCATENATE($B471,BK$2,"multi"),UHF!$V$3:$W$612,2,0)),0,VLOOKUP(CONCATENATE($B471,BK$2,"multi"),UHF!$V$3:$W$612,2,0))</f>
        <v>0</v>
      </c>
      <c r="BL471" s="11">
        <f>IF(ISNA(VLOOKUP(CONCATENATE($B471,BL$2,"multi"),UHF!$V$3:$W$612,2,0)),0,VLOOKUP(CONCATENATE($B471,BL$2,"multi"),UHF!$V$3:$W$612,2,0))</f>
        <v>0</v>
      </c>
      <c r="BM471" s="11">
        <f>IF(ISNA(VLOOKUP(CONCATENATE($B471,BM$2,"multi"),UHF!$V$3:$W$612,2,0)),0,VLOOKUP(CONCATENATE($B471,BM$2,"multi"),UHF!$V$3:$W$612,2,0))</f>
        <v>0</v>
      </c>
      <c r="BN471" s="11">
        <f>IF(ISNA(VLOOKUP(CONCATENATE($B471,BN$2,"multi"),UHF!$V$3:$W$612,2,0)),0,VLOOKUP(CONCATENATE($B471,BN$2,"multi"),UHF!$V$3:$W$612,2,0))</f>
        <v>0</v>
      </c>
      <c r="BO471" s="11">
        <f>IF(ISNA(VLOOKUP(CONCATENATE($B471,BO$2,"multi"),UHF!$V$3:$W$612,2,0)),0,VLOOKUP(CONCATENATE($B471,BO$2,"multi"),UHF!$V$3:$W$612,2,0))</f>
        <v>0</v>
      </c>
      <c r="BP471" s="11">
        <f>IF(ISNA(VLOOKUP(CONCATENATE($B471,BP$2,"multi"),UHF!$V$3:$W$612,2,0)),0,VLOOKUP(CONCATENATE($B471,BP$2,"multi"),UHF!$V$3:$W$612,2,0))</f>
        <v>0</v>
      </c>
      <c r="BQ471" s="11">
        <f>IF(ISNA(VLOOKUP(CONCATENATE($B471,BQ$2,"multi"),UHF!$V$3:$W$612,2,0)),0,VLOOKUP(CONCATENATE($B471,BQ$2,"multi"),UHF!$V$3:$W$612,2,0))</f>
        <v>0</v>
      </c>
      <c r="BR471" s="11">
        <f>SUM(BF471:BQ471)</f>
        <v>0</v>
      </c>
      <c r="BS471" s="11">
        <f>IF(ISNA(VLOOKUP(CONCATENATE($B471,BS$2,"multi"),'A1'!$V$3:$W$612,2,0)),0,VLOOKUP(CONCATENATE($B471,BS$2,"multi"),'A1'!$V$3:$W$612,2,0))</f>
        <v>0</v>
      </c>
    </row>
    <row r="472" spans="2:71" x14ac:dyDescent="0.2">
      <c r="B472" s="8">
        <f>'Seznam-MO'!A483</f>
        <v>0</v>
      </c>
      <c r="C472" s="11">
        <f>IF(ISNA(VLOOKUP(CONCATENATE($B472,C$2,"multi"),'I-SUB'!$V$3:$W$624,2,0)),0,VLOOKUP(CONCATENATE($B472,C$2,"multi"),'I-SUB'!$V$3:$W$624,2,0))</f>
        <v>0</v>
      </c>
      <c r="D472" s="11">
        <f>IF(ISNA(VLOOKUP(CONCATENATE($B472,D$2,"multi"),'I-SUB'!$V$3:$W$624,2,0)),0,VLOOKUP(CONCATENATE($B472,D$2,"multi"),'I-SUB'!$V$3:$W$624,2,0))</f>
        <v>0</v>
      </c>
      <c r="E472" s="11">
        <f>IF(ISNA(VLOOKUP(CONCATENATE($B472,E$2,"multi"),'I-SUB'!$V$3:$W$624,2,0)),0,VLOOKUP(CONCATENATE($B472,E$2,"multi"),'I-SUB'!$V$3:$W$624,2,0))</f>
        <v>0</v>
      </c>
      <c r="F472" s="11">
        <f>IF(ISNA(VLOOKUP(CONCATENATE($B472,F$2,"multi"),'I-SUB'!$V$3:$W$624,2,0)),0,VLOOKUP(CONCATENATE($B472,F$2,"multi"),'I-SUB'!$V$3:$W$624,2,0))</f>
        <v>0</v>
      </c>
      <c r="G472" s="11">
        <f>IF(ISNA(VLOOKUP(CONCATENATE($B472,G$2,"multi"),'I-SUB'!$V$3:$W$624,2,0)),0,VLOOKUP(CONCATENATE($B472,G$2,"multi"),'I-SUB'!$V$3:$W$624,2,0))</f>
        <v>0</v>
      </c>
      <c r="H472" s="11">
        <f>IF(ISNA(VLOOKUP(CONCATENATE($B472,H$2,"multi"),'I-SUB'!$V$3:$W$624,2,0)),0,VLOOKUP(CONCATENATE($B472,H$2,"multi"),'I-SUB'!$V$3:$W$624,2,0))</f>
        <v>0</v>
      </c>
      <c r="I472" s="11">
        <f>IF(ISNA(VLOOKUP(CONCATENATE($B472,I$2,"multi"),'I-SUB'!$V$3:$W$624,2,0)),0,VLOOKUP(CONCATENATE($B472,I$2,"multi"),'I-SUB'!$V$3:$W$624,2,0))</f>
        <v>0</v>
      </c>
      <c r="J472" s="11">
        <f>IF(ISNA(VLOOKUP(CONCATENATE($B472,J$2,"multi"),'I-SUB'!$V$3:$W$624,2,0)),0,VLOOKUP(CONCATENATE($B472,J$2,"multi"),'I-SUB'!$V$3:$W$624,2,0))</f>
        <v>0</v>
      </c>
      <c r="K472" s="11">
        <f>IF(ISNA(VLOOKUP(CONCATENATE($B472,K$2,"multi"),'I-SUB'!$V$3:$W$624,2,0)),0,VLOOKUP(CONCATENATE($B472,K$2,"multi"),'I-SUB'!$V$3:$W$624,2,0))</f>
        <v>0</v>
      </c>
      <c r="L472" s="11">
        <f>IF(ISNA(VLOOKUP(CONCATENATE($B472,L$2,"multi"),'I-SUB'!$V$3:$W$624,2,0)),0,VLOOKUP(CONCATENATE($B472,L$2,"multi"),'I-SUB'!$V$3:$W$624,2,0))</f>
        <v>0</v>
      </c>
      <c r="M472" s="11">
        <f>IF(ISNA(VLOOKUP(CONCATENATE($B472,M$2,"multi"),'I-SUB'!$V$3:$W$624,2,0)),0,VLOOKUP(CONCATENATE($B472,M$2,"multi"),'I-SUB'!$V$3:$W$624,2,0))</f>
        <v>0</v>
      </c>
      <c r="N472" s="11">
        <f>IF(ISNA(VLOOKUP(CONCATENATE($B472,N$2,"multi"),'I-SUB'!$V$3:$W$624,2,0)),0,VLOOKUP(CONCATENATE($B472,N$2,"multi"),'I-SUB'!$V$3:$W$624,2,0))</f>
        <v>0</v>
      </c>
      <c r="O472" s="11">
        <f>IF(ISNA(VLOOKUP(CONCATENATE($B472,O$2,"multi"),'I-SUB'!$V$3:$W$624,2,0)),0,VLOOKUP(CONCATENATE($B472,O$2,"multi"),'I-SUB'!$V$3:$W$624,2,0))</f>
        <v>0</v>
      </c>
      <c r="P472" s="11">
        <f>SUM(C472:O472)</f>
        <v>0</v>
      </c>
      <c r="Q472" s="11">
        <f>IF(ISNA(VLOOKUP(CONCATENATE($B472,Q$2,"multi"),'II-SUB'!$V$3:$W$630,2,0)),0,VLOOKUP(CONCATENATE($B472,Q$2,"multi"),'II-SUB'!$V$3:$W$630,2,0))</f>
        <v>0</v>
      </c>
      <c r="R472" s="11">
        <f>IF(ISNA(VLOOKUP(CONCATENATE($B472,R$2,"multi"),'II-SUB'!$V$3:$W$630,2,0)),0,VLOOKUP(CONCATENATE($B472,R$2,"multi"),'II-SUB'!$V$3:$W$630,2,0))</f>
        <v>0</v>
      </c>
      <c r="S472" s="11">
        <f>IF(ISNA(VLOOKUP(CONCATENATE($B472,S$2,"multi"),'II-SUB'!$V$3:$W$630,2,0)),0,VLOOKUP(CONCATENATE($B472,S$2,"multi"),'II-SUB'!$V$3:$W$630,2,0))</f>
        <v>0</v>
      </c>
      <c r="T472" s="11">
        <f>IF(ISNA(VLOOKUP(CONCATENATE($B472,T$2,"multi"),'II-SUB'!$V$3:$W$630,2,0)),0,VLOOKUP(CONCATENATE($B472,T$2,"multi"),'II-SUB'!$V$3:$W$630,2,0))</f>
        <v>0</v>
      </c>
      <c r="U472" s="11">
        <f>IF(ISNA(VLOOKUP(CONCATENATE($B472,U$2,"multi"),'II-SUB'!$V$3:$W$630,2,0)),0,VLOOKUP(CONCATENATE($B472,U$2,"multi"),'II-SUB'!$V$3:$W$630,2,0))</f>
        <v>0</v>
      </c>
      <c r="V472" s="11">
        <f>IF(ISNA(VLOOKUP(CONCATENATE($B472,V$2,"multi"),'II-SUB'!$V$3:$W$630,2,0)),0,VLOOKUP(CONCATENATE($B472,V$2,"multi"),'II-SUB'!$V$3:$W$630,2,0))</f>
        <v>0</v>
      </c>
      <c r="W472" s="11">
        <f>IF(ISNA(VLOOKUP(CONCATENATE($B472,W$2,"multi"),'II-SUB'!$V$3:$W$630,2,0)),0,VLOOKUP(CONCATENATE($B472,W$2,"multi"),'II-SUB'!$V$3:$W$630,2,0))</f>
        <v>0</v>
      </c>
      <c r="X472" s="11">
        <f>IF(ISNA(VLOOKUP(CONCATENATE($B472,X$2,"multi"),'II-SUB'!$V$3:$W$630,2,0)),0,VLOOKUP(CONCATENATE($B472,X$2,"multi"),'II-SUB'!$V$3:$W$630,2,0))</f>
        <v>0</v>
      </c>
      <c r="Y472" s="11">
        <f>IF(ISNA(VLOOKUP(CONCATENATE($B472,Y$2,"multi"),'II-SUB'!$V$3:$W$630,2,0)),0,VLOOKUP(CONCATENATE($B472,Y$2,"multi"),'II-SUB'!$V$3:$W$630,2,0))</f>
        <v>0</v>
      </c>
      <c r="Z472" s="11">
        <f>IF(ISNA(VLOOKUP(CONCATENATE($B472,Z$2,"multi"),'II-SUB'!$V$3:$W$630,2,0)),0,VLOOKUP(CONCATENATE($B472,Z$2,"multi"),'II-SUB'!$V$3:$W$630,2,0))</f>
        <v>0</v>
      </c>
      <c r="AA472" s="11">
        <f>IF(ISNA(VLOOKUP(CONCATENATE($B472,AA$2,"multi"),'II-SUB'!$V$3:$W$630,2,0)),0,VLOOKUP(CONCATENATE($B472,AA$2,"multi"),'II-SUB'!$V$3:$W$630,2,0))</f>
        <v>0</v>
      </c>
      <c r="AB472" s="11">
        <f>IF(ISNA(VLOOKUP(CONCATENATE($B472,AB$2,"multi"),'II-SUB'!$V$3:$W$630,2,0)),0,VLOOKUP(CONCATENATE($B472,AB$2,"multi"),'II-SUB'!$V$3:$W$630,2,0))</f>
        <v>0</v>
      </c>
      <c r="AC472" s="11">
        <f>IF(ISNA(VLOOKUP(CONCATENATE($B472,AC$2,"multi"),'II-SUB'!$V$3:$W$630,2,0)),0,VLOOKUP(CONCATENATE($B472,AC$2,"multi"),'II-SUB'!$V$3:$W$630,2,0))</f>
        <v>0</v>
      </c>
      <c r="AD472" s="11">
        <f>SUM(Q472:AC472)</f>
        <v>0</v>
      </c>
      <c r="AE472" s="11">
        <f>IF(ISNA(VLOOKUP(CONCATENATE($B472,AE$2,"multi"),MW!$V$3:$W$600,2,0)),0,VLOOKUP(CONCATENATE($B472,AE$2,"multi"),MW!$V$3:$W$600,2,0))</f>
        <v>0</v>
      </c>
      <c r="AF472" s="11">
        <f>IF(ISNA(VLOOKUP(CONCATENATE($B472,AF$2,"multi"),MW!$V$3:$W$600,2,0)),0,VLOOKUP(CONCATENATE($B472,AF$2,"multi"),MW!$V$3:$W$600,2,0))</f>
        <v>0</v>
      </c>
      <c r="AG472" s="11">
        <f>IF(ISNA(VLOOKUP(CONCATENATE($B472,AG$2,"multi"),MW!$V$3:$W$600,2,0)),0,VLOOKUP(CONCATENATE($B472,AG$2,"multi"),MW!$V$3:$W$600,2,0))</f>
        <v>0</v>
      </c>
      <c r="AH472" s="11">
        <f>IF(ISNA(VLOOKUP(CONCATENATE($B472,AH$2,"multi"),MW!$V$3:$W$600,2,0)),0,VLOOKUP(CONCATENATE($B472,AH$2,"multi"),MW!$V$3:$W$600,2,0))</f>
        <v>0</v>
      </c>
      <c r="AI472" s="11">
        <f>IF(ISNA(VLOOKUP(CONCATENATE($B472,AI$2,"multi"),MW!$V$3:$W$600,2,0)),0,VLOOKUP(CONCATENATE($B472,AI$2,"multi"),MW!$V$3:$W$600,2,0))</f>
        <v>0</v>
      </c>
      <c r="AJ472" s="11">
        <f>IF(ISNA(VLOOKUP(CONCATENATE($B472,AJ$2,"multi"),MW!$V$3:$W$600,2,0)),0,VLOOKUP(CONCATENATE($B472,AJ$2,"multi"),MW!$V$3:$W$600,2,0))</f>
        <v>0</v>
      </c>
      <c r="AK472" s="11">
        <f>IF(ISNA(VLOOKUP(CONCATENATE($B472,AK$2,"multi"),MW!$V$3:$W$600,2,0)),0,VLOOKUP(CONCATENATE($B472,AK$2,"multi"),MW!$V$3:$W$600,2,0))</f>
        <v>0</v>
      </c>
      <c r="AL472" s="11">
        <f>IF(ISNA(VLOOKUP(CONCATENATE($B472,AL$2,"multi"),MW!$V$3:$W$600,2,0)),0,VLOOKUP(CONCATENATE($B472,AL$2,"multi"),MW!$V$3:$W$600,2,0))</f>
        <v>0</v>
      </c>
      <c r="AM472" s="11">
        <f>IF(ISNA(VLOOKUP(CONCATENATE($B472,AM$2,"multi"),MW!$V$3:$W$600,2,0)),0,VLOOKUP(CONCATENATE($B472,AM$2,"multi"),MW!$V$3:$W$600,2,0))</f>
        <v>0</v>
      </c>
      <c r="AN472" s="11">
        <f>IF(ISNA(VLOOKUP(CONCATENATE($B472,AN$2,"multi"),MW!$V$3:$W$600,2,0)),0,VLOOKUP(CONCATENATE($B472,AN$2,"multi"),MW!$V$3:$W$600,2,0))</f>
        <v>0</v>
      </c>
      <c r="AO472" s="11">
        <f>IF(ISNA(VLOOKUP(CONCATENATE($B472,AO$2,"multi"),MW!$V$3:$W$600,2,0)),0,VLOOKUP(CONCATENATE($B472,AO$2,"multi"),MW!$V$3:$W$600,2,0))</f>
        <v>0</v>
      </c>
      <c r="AP472" s="11">
        <f>SUM(AE472:AO472)</f>
        <v>0</v>
      </c>
      <c r="AQ472" s="11">
        <f>IF(ISNA(VLOOKUP(CONCATENATE($B472,AQ$2,"multi"),'III-SUB'!$V$3:$W$633,2,0)),0,VLOOKUP(CONCATENATE($B472,AQ$2,"multi"),'III-SUB'!$V$3:$W$633,2,0))</f>
        <v>0</v>
      </c>
      <c r="AR472" s="11">
        <f>IF(ISNA(VLOOKUP(CONCATENATE($B472,AR$2,"multi"),'III-SUB'!$V$3:$W$633,2,0)),0,VLOOKUP(CONCATENATE($B472,AR$2,"multi"),'III-SUB'!$V$3:$W$633,2,0))</f>
        <v>0</v>
      </c>
      <c r="AS472" s="11">
        <f>IF(ISNA(VLOOKUP(CONCATENATE($B472,AS$2,"multi"),'III-SUB'!$V$3:$W$633,2,0)),0,VLOOKUP(CONCATENATE($B472,AS$2,"multi"),'III-SUB'!$V$3:$W$633,2,0))</f>
        <v>0</v>
      </c>
      <c r="AT472" s="11">
        <f>IF(ISNA(VLOOKUP(CONCATENATE($B472,AT$2,"multi"),'III-SUB'!$V$3:$W$633,2,0)),0,VLOOKUP(CONCATENATE($B472,AT$2,"multi"),'III-SUB'!$V$3:$W$633,2,0))</f>
        <v>0</v>
      </c>
      <c r="AU472" s="11">
        <f>IF(ISNA(VLOOKUP(CONCATENATE($B472,AU$2,"multi"),'III-SUB'!$V$3:$W$633,2,0)),0,VLOOKUP(CONCATENATE($B472,AU$2,"multi"),'III-SUB'!$V$3:$W$633,2,0))</f>
        <v>0</v>
      </c>
      <c r="AV472" s="11">
        <f>IF(ISNA(VLOOKUP(CONCATENATE($B472,AV$2,"multi"),'III-SUB'!$V$3:$W$633,2,0)),0,VLOOKUP(CONCATENATE($B472,AV$2,"multi"),'III-SUB'!$V$3:$W$633,2,0))</f>
        <v>0</v>
      </c>
      <c r="AW472" s="11">
        <f>IF(ISNA(VLOOKUP(CONCATENATE($B472,AW$2,"multi"),'III-SUB'!$V$3:$W$633,2,0)),0,VLOOKUP(CONCATENATE($B472,AW$2,"multi"),'III-SUB'!$V$3:$W$633,2,0))</f>
        <v>0</v>
      </c>
      <c r="AX472" s="11">
        <f>IF(ISNA(VLOOKUP(CONCATENATE($B472,AX$2,"multi"),'III-SUB'!$V$3:$W$633,2,0)),0,VLOOKUP(CONCATENATE($B472,AX$2,"multi"),'III-SUB'!$V$3:$W$633,2,0))</f>
        <v>0</v>
      </c>
      <c r="AY472" s="11">
        <f>IF(ISNA(VLOOKUP(CONCATENATE($B472,AY$2,"multi"),'III-SUB'!$V$3:$W$633,2,0)),0,VLOOKUP(CONCATENATE($B472,AY$2,"multi"),'III-SUB'!$V$3:$W$633,2,0))</f>
        <v>0</v>
      </c>
      <c r="AZ472" s="11">
        <f>IF(ISNA(VLOOKUP(CONCATENATE($B472,AZ$2,"multi"),'III-SUB'!$V$3:$W$633,2,0)),0,VLOOKUP(CONCATENATE($B472,AZ$2,"multi"),'III-SUB'!$V$3:$W$633,2,0))</f>
        <v>0</v>
      </c>
      <c r="BA472" s="11">
        <f>IF(ISNA(VLOOKUP(CONCATENATE($B472,BA$2,"multi"),'III-SUB'!$V$3:$W$633,2,0)),0,VLOOKUP(CONCATENATE($B472,BA$2,"multi"),'III-SUB'!$V$3:$W$633,2,0))</f>
        <v>0</v>
      </c>
      <c r="BB472" s="11">
        <f>IF(ISNA(VLOOKUP(CONCATENATE($B472,BB$2,"multi"),'III-SUB'!$V$3:$W$633,2,0)),0,VLOOKUP(CONCATENATE($B472,BB$2,"multi"),'III-SUB'!$V$3:$W$633,2,0))</f>
        <v>0</v>
      </c>
      <c r="BC472" s="11">
        <f>IF(ISNA(VLOOKUP(CONCATENATE($B472,BC$2,"multi"),'III-SUB'!$V$3:$W$633,2,0)),0,VLOOKUP(CONCATENATE($B472,BC$2,"multi"),'III-SUB'!$V$3:$W$633,2,0))</f>
        <v>0</v>
      </c>
      <c r="BD472" s="11">
        <f>SUM(AQ472:BC472)</f>
        <v>0</v>
      </c>
      <c r="BE472" s="11">
        <f>IF(ISNA(VLOOKUP(CONCATENATE($B472,AQ$2,"multi"),VHF!$V$3:$W$627,2,0)),0,VLOOKUP(CONCATENATE($B472,AQ$2,"multi"),VHF!$V$3:$W$627,2,0))</f>
        <v>0</v>
      </c>
      <c r="BF472" s="11">
        <f>IF(ISNA(VLOOKUP(CONCATENATE($B472,BF$2,"multi"),UHF!$V$3:$W$612,2,0)),0,VLOOKUP(CONCATENATE($B472,BF$2,"multi"),UHF!$V$3:$W$612,2,0))</f>
        <v>0</v>
      </c>
      <c r="BG472" s="11">
        <f>IF(ISNA(VLOOKUP(CONCATENATE($B472,BG$2,"multi"),UHF!$V$3:$W$612,2,0)),0,VLOOKUP(CONCATENATE($B472,BG$2,"multi"),UHF!$V$3:$W$612,2,0))</f>
        <v>0</v>
      </c>
      <c r="BH472" s="11">
        <f>IF(ISNA(VLOOKUP(CONCATENATE($B472,BH$2,"multi"),UHF!$V$3:$W$612,2,0)),0,VLOOKUP(CONCATENATE($B472,BH$2,"multi"),UHF!$V$3:$W$612,2,0))</f>
        <v>0</v>
      </c>
      <c r="BI472" s="11">
        <f>IF(ISNA(VLOOKUP(CONCATENATE($B472,BI$2,"multi"),UHF!$V$3:$W$612,2,0)),0,VLOOKUP(CONCATENATE($B472,BI$2,"multi"),UHF!$V$3:$W$612,2,0))</f>
        <v>0</v>
      </c>
      <c r="BJ472" s="11">
        <f>IF(ISNA(VLOOKUP(CONCATENATE($B472,BJ$2,"multi"),UHF!$V$3:$W$612,2,0)),0,VLOOKUP(CONCATENATE($B472,BJ$2,"multi"),UHF!$V$3:$W$612,2,0))</f>
        <v>0</v>
      </c>
      <c r="BK472" s="11">
        <f>IF(ISNA(VLOOKUP(CONCATENATE($B472,BK$2,"multi"),UHF!$V$3:$W$612,2,0)),0,VLOOKUP(CONCATENATE($B472,BK$2,"multi"),UHF!$V$3:$W$612,2,0))</f>
        <v>0</v>
      </c>
      <c r="BL472" s="11">
        <f>IF(ISNA(VLOOKUP(CONCATENATE($B472,BL$2,"multi"),UHF!$V$3:$W$612,2,0)),0,VLOOKUP(CONCATENATE($B472,BL$2,"multi"),UHF!$V$3:$W$612,2,0))</f>
        <v>0</v>
      </c>
      <c r="BM472" s="11">
        <f>IF(ISNA(VLOOKUP(CONCATENATE($B472,BM$2,"multi"),UHF!$V$3:$W$612,2,0)),0,VLOOKUP(CONCATENATE($B472,BM$2,"multi"),UHF!$V$3:$W$612,2,0))</f>
        <v>0</v>
      </c>
      <c r="BN472" s="11">
        <f>IF(ISNA(VLOOKUP(CONCATENATE($B472,BN$2,"multi"),UHF!$V$3:$W$612,2,0)),0,VLOOKUP(CONCATENATE($B472,BN$2,"multi"),UHF!$V$3:$W$612,2,0))</f>
        <v>0</v>
      </c>
      <c r="BO472" s="11">
        <f>IF(ISNA(VLOOKUP(CONCATENATE($B472,BO$2,"multi"),UHF!$V$3:$W$612,2,0)),0,VLOOKUP(CONCATENATE($B472,BO$2,"multi"),UHF!$V$3:$W$612,2,0))</f>
        <v>0</v>
      </c>
      <c r="BP472" s="11">
        <f>IF(ISNA(VLOOKUP(CONCATENATE($B472,BP$2,"multi"),UHF!$V$3:$W$612,2,0)),0,VLOOKUP(CONCATENATE($B472,BP$2,"multi"),UHF!$V$3:$W$612,2,0))</f>
        <v>0</v>
      </c>
      <c r="BQ472" s="11">
        <f>IF(ISNA(VLOOKUP(CONCATENATE($B472,BQ$2,"multi"),UHF!$V$3:$W$612,2,0)),0,VLOOKUP(CONCATENATE($B472,BQ$2,"multi"),UHF!$V$3:$W$612,2,0))</f>
        <v>0</v>
      </c>
      <c r="BR472" s="11">
        <f>SUM(BF472:BQ472)</f>
        <v>0</v>
      </c>
      <c r="BS472" s="11">
        <f>IF(ISNA(VLOOKUP(CONCATENATE($B472,BS$2,"multi"),'A1'!$V$3:$W$612,2,0)),0,VLOOKUP(CONCATENATE($B472,BS$2,"multi"),'A1'!$V$3:$W$612,2,0))</f>
        <v>0</v>
      </c>
    </row>
    <row r="473" spans="2:71" x14ac:dyDescent="0.2">
      <c r="B473" s="8">
        <f>'Seznam-MO'!A484</f>
        <v>0</v>
      </c>
      <c r="C473" s="11">
        <f>IF(ISNA(VLOOKUP(CONCATENATE($B473,C$2,"multi"),'I-SUB'!$V$3:$W$624,2,0)),0,VLOOKUP(CONCATENATE($B473,C$2,"multi"),'I-SUB'!$V$3:$W$624,2,0))</f>
        <v>0</v>
      </c>
      <c r="D473" s="11">
        <f>IF(ISNA(VLOOKUP(CONCATENATE($B473,D$2,"multi"),'I-SUB'!$V$3:$W$624,2,0)),0,VLOOKUP(CONCATENATE($B473,D$2,"multi"),'I-SUB'!$V$3:$W$624,2,0))</f>
        <v>0</v>
      </c>
      <c r="E473" s="11">
        <f>IF(ISNA(VLOOKUP(CONCATENATE($B473,E$2,"multi"),'I-SUB'!$V$3:$W$624,2,0)),0,VLOOKUP(CONCATENATE($B473,E$2,"multi"),'I-SUB'!$V$3:$W$624,2,0))</f>
        <v>0</v>
      </c>
      <c r="F473" s="11">
        <f>IF(ISNA(VLOOKUP(CONCATENATE($B473,F$2,"multi"),'I-SUB'!$V$3:$W$624,2,0)),0,VLOOKUP(CONCATENATE($B473,F$2,"multi"),'I-SUB'!$V$3:$W$624,2,0))</f>
        <v>0</v>
      </c>
      <c r="G473" s="11">
        <f>IF(ISNA(VLOOKUP(CONCATENATE($B473,G$2,"multi"),'I-SUB'!$V$3:$W$624,2,0)),0,VLOOKUP(CONCATENATE($B473,G$2,"multi"),'I-SUB'!$V$3:$W$624,2,0))</f>
        <v>0</v>
      </c>
      <c r="H473" s="11">
        <f>IF(ISNA(VLOOKUP(CONCATENATE($B473,H$2,"multi"),'I-SUB'!$V$3:$W$624,2,0)),0,VLOOKUP(CONCATENATE($B473,H$2,"multi"),'I-SUB'!$V$3:$W$624,2,0))</f>
        <v>0</v>
      </c>
      <c r="I473" s="11">
        <f>IF(ISNA(VLOOKUP(CONCATENATE($B473,I$2,"multi"),'I-SUB'!$V$3:$W$624,2,0)),0,VLOOKUP(CONCATENATE($B473,I$2,"multi"),'I-SUB'!$V$3:$W$624,2,0))</f>
        <v>0</v>
      </c>
      <c r="J473" s="11">
        <f>IF(ISNA(VLOOKUP(CONCATENATE($B473,J$2,"multi"),'I-SUB'!$V$3:$W$624,2,0)),0,VLOOKUP(CONCATENATE($B473,J$2,"multi"),'I-SUB'!$V$3:$W$624,2,0))</f>
        <v>0</v>
      </c>
      <c r="K473" s="11">
        <f>IF(ISNA(VLOOKUP(CONCATENATE($B473,K$2,"multi"),'I-SUB'!$V$3:$W$624,2,0)),0,VLOOKUP(CONCATENATE($B473,K$2,"multi"),'I-SUB'!$V$3:$W$624,2,0))</f>
        <v>0</v>
      </c>
      <c r="L473" s="11">
        <f>IF(ISNA(VLOOKUP(CONCATENATE($B473,L$2,"multi"),'I-SUB'!$V$3:$W$624,2,0)),0,VLOOKUP(CONCATENATE($B473,L$2,"multi"),'I-SUB'!$V$3:$W$624,2,0))</f>
        <v>0</v>
      </c>
      <c r="M473" s="11">
        <f>IF(ISNA(VLOOKUP(CONCATENATE($B473,M$2,"multi"),'I-SUB'!$V$3:$W$624,2,0)),0,VLOOKUP(CONCATENATE($B473,M$2,"multi"),'I-SUB'!$V$3:$W$624,2,0))</f>
        <v>0</v>
      </c>
      <c r="N473" s="11">
        <f>IF(ISNA(VLOOKUP(CONCATENATE($B473,N$2,"multi"),'I-SUB'!$V$3:$W$624,2,0)),0,VLOOKUP(CONCATENATE($B473,N$2,"multi"),'I-SUB'!$V$3:$W$624,2,0))</f>
        <v>0</v>
      </c>
      <c r="O473" s="11">
        <f>IF(ISNA(VLOOKUP(CONCATENATE($B473,O$2,"multi"),'I-SUB'!$V$3:$W$624,2,0)),0,VLOOKUP(CONCATENATE($B473,O$2,"multi"),'I-SUB'!$V$3:$W$624,2,0))</f>
        <v>0</v>
      </c>
      <c r="P473" s="11">
        <f>SUM(C473:O473)</f>
        <v>0</v>
      </c>
      <c r="Q473" s="11">
        <f>IF(ISNA(VLOOKUP(CONCATENATE($B473,Q$2,"multi"),'II-SUB'!$V$3:$W$630,2,0)),0,VLOOKUP(CONCATENATE($B473,Q$2,"multi"),'II-SUB'!$V$3:$W$630,2,0))</f>
        <v>0</v>
      </c>
      <c r="R473" s="11">
        <f>IF(ISNA(VLOOKUP(CONCATENATE($B473,R$2,"multi"),'II-SUB'!$V$3:$W$630,2,0)),0,VLOOKUP(CONCATENATE($B473,R$2,"multi"),'II-SUB'!$V$3:$W$630,2,0))</f>
        <v>0</v>
      </c>
      <c r="S473" s="11">
        <f>IF(ISNA(VLOOKUP(CONCATENATE($B473,S$2,"multi"),'II-SUB'!$V$3:$W$630,2,0)),0,VLOOKUP(CONCATENATE($B473,S$2,"multi"),'II-SUB'!$V$3:$W$630,2,0))</f>
        <v>0</v>
      </c>
      <c r="T473" s="11">
        <f>IF(ISNA(VLOOKUP(CONCATENATE($B473,T$2,"multi"),'II-SUB'!$V$3:$W$630,2,0)),0,VLOOKUP(CONCATENATE($B473,T$2,"multi"),'II-SUB'!$V$3:$W$630,2,0))</f>
        <v>0</v>
      </c>
      <c r="U473" s="11">
        <f>IF(ISNA(VLOOKUP(CONCATENATE($B473,U$2,"multi"),'II-SUB'!$V$3:$W$630,2,0)),0,VLOOKUP(CONCATENATE($B473,U$2,"multi"),'II-SUB'!$V$3:$W$630,2,0))</f>
        <v>0</v>
      </c>
      <c r="V473" s="11">
        <f>IF(ISNA(VLOOKUP(CONCATENATE($B473,V$2,"multi"),'II-SUB'!$V$3:$W$630,2,0)),0,VLOOKUP(CONCATENATE($B473,V$2,"multi"),'II-SUB'!$V$3:$W$630,2,0))</f>
        <v>0</v>
      </c>
      <c r="W473" s="11">
        <f>IF(ISNA(VLOOKUP(CONCATENATE($B473,W$2,"multi"),'II-SUB'!$V$3:$W$630,2,0)),0,VLOOKUP(CONCATENATE($B473,W$2,"multi"),'II-SUB'!$V$3:$W$630,2,0))</f>
        <v>0</v>
      </c>
      <c r="X473" s="11">
        <f>IF(ISNA(VLOOKUP(CONCATENATE($B473,X$2,"multi"),'II-SUB'!$V$3:$W$630,2,0)),0,VLOOKUP(CONCATENATE($B473,X$2,"multi"),'II-SUB'!$V$3:$W$630,2,0))</f>
        <v>0</v>
      </c>
      <c r="Y473" s="11">
        <f>IF(ISNA(VLOOKUP(CONCATENATE($B473,Y$2,"multi"),'II-SUB'!$V$3:$W$630,2,0)),0,VLOOKUP(CONCATENATE($B473,Y$2,"multi"),'II-SUB'!$V$3:$W$630,2,0))</f>
        <v>0</v>
      </c>
      <c r="Z473" s="11">
        <f>IF(ISNA(VLOOKUP(CONCATENATE($B473,Z$2,"multi"),'II-SUB'!$V$3:$W$630,2,0)),0,VLOOKUP(CONCATENATE($B473,Z$2,"multi"),'II-SUB'!$V$3:$W$630,2,0))</f>
        <v>0</v>
      </c>
      <c r="AA473" s="11">
        <f>IF(ISNA(VLOOKUP(CONCATENATE($B473,AA$2,"multi"),'II-SUB'!$V$3:$W$630,2,0)),0,VLOOKUP(CONCATENATE($B473,AA$2,"multi"),'II-SUB'!$V$3:$W$630,2,0))</f>
        <v>0</v>
      </c>
      <c r="AB473" s="11">
        <f>IF(ISNA(VLOOKUP(CONCATENATE($B473,AB$2,"multi"),'II-SUB'!$V$3:$W$630,2,0)),0,VLOOKUP(CONCATENATE($B473,AB$2,"multi"),'II-SUB'!$V$3:$W$630,2,0))</f>
        <v>0</v>
      </c>
      <c r="AC473" s="11">
        <f>IF(ISNA(VLOOKUP(CONCATENATE($B473,AC$2,"multi"),'II-SUB'!$V$3:$W$630,2,0)),0,VLOOKUP(CONCATENATE($B473,AC$2,"multi"),'II-SUB'!$V$3:$W$630,2,0))</f>
        <v>0</v>
      </c>
      <c r="AD473" s="11">
        <f>SUM(Q473:AC473)</f>
        <v>0</v>
      </c>
      <c r="AE473" s="11">
        <f>IF(ISNA(VLOOKUP(CONCATENATE($B473,AE$2,"multi"),MW!$V$3:$W$600,2,0)),0,VLOOKUP(CONCATENATE($B473,AE$2,"multi"),MW!$V$3:$W$600,2,0))</f>
        <v>0</v>
      </c>
      <c r="AF473" s="11">
        <f>IF(ISNA(VLOOKUP(CONCATENATE($B473,AF$2,"multi"),MW!$V$3:$W$600,2,0)),0,VLOOKUP(CONCATENATE($B473,AF$2,"multi"),MW!$V$3:$W$600,2,0))</f>
        <v>0</v>
      </c>
      <c r="AG473" s="11">
        <f>IF(ISNA(VLOOKUP(CONCATENATE($B473,AG$2,"multi"),MW!$V$3:$W$600,2,0)),0,VLOOKUP(CONCATENATE($B473,AG$2,"multi"),MW!$V$3:$W$600,2,0))</f>
        <v>0</v>
      </c>
      <c r="AH473" s="11">
        <f>IF(ISNA(VLOOKUP(CONCATENATE($B473,AH$2,"multi"),MW!$V$3:$W$600,2,0)),0,VLOOKUP(CONCATENATE($B473,AH$2,"multi"),MW!$V$3:$W$600,2,0))</f>
        <v>0</v>
      </c>
      <c r="AI473" s="11">
        <f>IF(ISNA(VLOOKUP(CONCATENATE($B473,AI$2,"multi"),MW!$V$3:$W$600,2,0)),0,VLOOKUP(CONCATENATE($B473,AI$2,"multi"),MW!$V$3:$W$600,2,0))</f>
        <v>0</v>
      </c>
      <c r="AJ473" s="11">
        <f>IF(ISNA(VLOOKUP(CONCATENATE($B473,AJ$2,"multi"),MW!$V$3:$W$600,2,0)),0,VLOOKUP(CONCATENATE($B473,AJ$2,"multi"),MW!$V$3:$W$600,2,0))</f>
        <v>0</v>
      </c>
      <c r="AK473" s="11">
        <f>IF(ISNA(VLOOKUP(CONCATENATE($B473,AK$2,"multi"),MW!$V$3:$W$600,2,0)),0,VLOOKUP(CONCATENATE($B473,AK$2,"multi"),MW!$V$3:$W$600,2,0))</f>
        <v>0</v>
      </c>
      <c r="AL473" s="11">
        <f>IF(ISNA(VLOOKUP(CONCATENATE($B473,AL$2,"multi"),MW!$V$3:$W$600,2,0)),0,VLOOKUP(CONCATENATE($B473,AL$2,"multi"),MW!$V$3:$W$600,2,0))</f>
        <v>0</v>
      </c>
      <c r="AM473" s="11">
        <f>IF(ISNA(VLOOKUP(CONCATENATE($B473,AM$2,"multi"),MW!$V$3:$W$600,2,0)),0,VLOOKUP(CONCATENATE($B473,AM$2,"multi"),MW!$V$3:$W$600,2,0))</f>
        <v>0</v>
      </c>
      <c r="AN473" s="11">
        <f>IF(ISNA(VLOOKUP(CONCATENATE($B473,AN$2,"multi"),MW!$V$3:$W$600,2,0)),0,VLOOKUP(CONCATENATE($B473,AN$2,"multi"),MW!$V$3:$W$600,2,0))</f>
        <v>0</v>
      </c>
      <c r="AO473" s="11">
        <f>IF(ISNA(VLOOKUP(CONCATENATE($B473,AO$2,"multi"),MW!$V$3:$W$600,2,0)),0,VLOOKUP(CONCATENATE($B473,AO$2,"multi"),MW!$V$3:$W$600,2,0))</f>
        <v>0</v>
      </c>
      <c r="AP473" s="11">
        <f>SUM(AE473:AO473)</f>
        <v>0</v>
      </c>
      <c r="AQ473" s="11">
        <f>IF(ISNA(VLOOKUP(CONCATENATE($B473,AQ$2,"multi"),'III-SUB'!$V$3:$W$633,2,0)),0,VLOOKUP(CONCATENATE($B473,AQ$2,"multi"),'III-SUB'!$V$3:$W$633,2,0))</f>
        <v>0</v>
      </c>
      <c r="AR473" s="11">
        <f>IF(ISNA(VLOOKUP(CONCATENATE($B473,AR$2,"multi"),'III-SUB'!$V$3:$W$633,2,0)),0,VLOOKUP(CONCATENATE($B473,AR$2,"multi"),'III-SUB'!$V$3:$W$633,2,0))</f>
        <v>0</v>
      </c>
      <c r="AS473" s="11">
        <f>IF(ISNA(VLOOKUP(CONCATENATE($B473,AS$2,"multi"),'III-SUB'!$V$3:$W$633,2,0)),0,VLOOKUP(CONCATENATE($B473,AS$2,"multi"),'III-SUB'!$V$3:$W$633,2,0))</f>
        <v>0</v>
      </c>
      <c r="AT473" s="11">
        <f>IF(ISNA(VLOOKUP(CONCATENATE($B473,AT$2,"multi"),'III-SUB'!$V$3:$W$633,2,0)),0,VLOOKUP(CONCATENATE($B473,AT$2,"multi"),'III-SUB'!$V$3:$W$633,2,0))</f>
        <v>0</v>
      </c>
      <c r="AU473" s="11">
        <f>IF(ISNA(VLOOKUP(CONCATENATE($B473,AU$2,"multi"),'III-SUB'!$V$3:$W$633,2,0)),0,VLOOKUP(CONCATENATE($B473,AU$2,"multi"),'III-SUB'!$V$3:$W$633,2,0))</f>
        <v>0</v>
      </c>
      <c r="AV473" s="11">
        <f>IF(ISNA(VLOOKUP(CONCATENATE($B473,AV$2,"multi"),'III-SUB'!$V$3:$W$633,2,0)),0,VLOOKUP(CONCATENATE($B473,AV$2,"multi"),'III-SUB'!$V$3:$W$633,2,0))</f>
        <v>0</v>
      </c>
      <c r="AW473" s="11">
        <f>IF(ISNA(VLOOKUP(CONCATENATE($B473,AW$2,"multi"),'III-SUB'!$V$3:$W$633,2,0)),0,VLOOKUP(CONCATENATE($B473,AW$2,"multi"),'III-SUB'!$V$3:$W$633,2,0))</f>
        <v>0</v>
      </c>
      <c r="AX473" s="11">
        <f>IF(ISNA(VLOOKUP(CONCATENATE($B473,AX$2,"multi"),'III-SUB'!$V$3:$W$633,2,0)),0,VLOOKUP(CONCATENATE($B473,AX$2,"multi"),'III-SUB'!$V$3:$W$633,2,0))</f>
        <v>0</v>
      </c>
      <c r="AY473" s="11">
        <f>IF(ISNA(VLOOKUP(CONCATENATE($B473,AY$2,"multi"),'III-SUB'!$V$3:$W$633,2,0)),0,VLOOKUP(CONCATENATE($B473,AY$2,"multi"),'III-SUB'!$V$3:$W$633,2,0))</f>
        <v>0</v>
      </c>
      <c r="AZ473" s="11">
        <f>IF(ISNA(VLOOKUP(CONCATENATE($B473,AZ$2,"multi"),'III-SUB'!$V$3:$W$633,2,0)),0,VLOOKUP(CONCATENATE($B473,AZ$2,"multi"),'III-SUB'!$V$3:$W$633,2,0))</f>
        <v>0</v>
      </c>
      <c r="BA473" s="11">
        <f>IF(ISNA(VLOOKUP(CONCATENATE($B473,BA$2,"multi"),'III-SUB'!$V$3:$W$633,2,0)),0,VLOOKUP(CONCATENATE($B473,BA$2,"multi"),'III-SUB'!$V$3:$W$633,2,0))</f>
        <v>0</v>
      </c>
      <c r="BB473" s="11">
        <f>IF(ISNA(VLOOKUP(CONCATENATE($B473,BB$2,"multi"),'III-SUB'!$V$3:$W$633,2,0)),0,VLOOKUP(CONCATENATE($B473,BB$2,"multi"),'III-SUB'!$V$3:$W$633,2,0))</f>
        <v>0</v>
      </c>
      <c r="BC473" s="11">
        <f>IF(ISNA(VLOOKUP(CONCATENATE($B473,BC$2,"multi"),'III-SUB'!$V$3:$W$633,2,0)),0,VLOOKUP(CONCATENATE($B473,BC$2,"multi"),'III-SUB'!$V$3:$W$633,2,0))</f>
        <v>0</v>
      </c>
      <c r="BD473" s="11">
        <f>SUM(AQ473:BC473)</f>
        <v>0</v>
      </c>
      <c r="BE473" s="11">
        <f>IF(ISNA(VLOOKUP(CONCATENATE($B473,AQ$2,"multi"),VHF!$V$3:$W$627,2,0)),0,VLOOKUP(CONCATENATE($B473,AQ$2,"multi"),VHF!$V$3:$W$627,2,0))</f>
        <v>0</v>
      </c>
      <c r="BF473" s="11">
        <f>IF(ISNA(VLOOKUP(CONCATENATE($B473,BF$2,"multi"),UHF!$V$3:$W$612,2,0)),0,VLOOKUP(CONCATENATE($B473,BF$2,"multi"),UHF!$V$3:$W$612,2,0))</f>
        <v>0</v>
      </c>
      <c r="BG473" s="11">
        <f>IF(ISNA(VLOOKUP(CONCATENATE($B473,BG$2,"multi"),UHF!$V$3:$W$612,2,0)),0,VLOOKUP(CONCATENATE($B473,BG$2,"multi"),UHF!$V$3:$W$612,2,0))</f>
        <v>0</v>
      </c>
      <c r="BH473" s="11">
        <f>IF(ISNA(VLOOKUP(CONCATENATE($B473,BH$2,"multi"),UHF!$V$3:$W$612,2,0)),0,VLOOKUP(CONCATENATE($B473,BH$2,"multi"),UHF!$V$3:$W$612,2,0))</f>
        <v>0</v>
      </c>
      <c r="BI473" s="11">
        <f>IF(ISNA(VLOOKUP(CONCATENATE($B473,BI$2,"multi"),UHF!$V$3:$W$612,2,0)),0,VLOOKUP(CONCATENATE($B473,BI$2,"multi"),UHF!$V$3:$W$612,2,0))</f>
        <v>0</v>
      </c>
      <c r="BJ473" s="11">
        <f>IF(ISNA(VLOOKUP(CONCATENATE($B473,BJ$2,"multi"),UHF!$V$3:$W$612,2,0)),0,VLOOKUP(CONCATENATE($B473,BJ$2,"multi"),UHF!$V$3:$W$612,2,0))</f>
        <v>0</v>
      </c>
      <c r="BK473" s="11">
        <f>IF(ISNA(VLOOKUP(CONCATENATE($B473,BK$2,"multi"),UHF!$V$3:$W$612,2,0)),0,VLOOKUP(CONCATENATE($B473,BK$2,"multi"),UHF!$V$3:$W$612,2,0))</f>
        <v>0</v>
      </c>
      <c r="BL473" s="11">
        <f>IF(ISNA(VLOOKUP(CONCATENATE($B473,BL$2,"multi"),UHF!$V$3:$W$612,2,0)),0,VLOOKUP(CONCATENATE($B473,BL$2,"multi"),UHF!$V$3:$W$612,2,0))</f>
        <v>0</v>
      </c>
      <c r="BM473" s="11">
        <f>IF(ISNA(VLOOKUP(CONCATENATE($B473,BM$2,"multi"),UHF!$V$3:$W$612,2,0)),0,VLOOKUP(CONCATENATE($B473,BM$2,"multi"),UHF!$V$3:$W$612,2,0))</f>
        <v>0</v>
      </c>
      <c r="BN473" s="11">
        <f>IF(ISNA(VLOOKUP(CONCATENATE($B473,BN$2,"multi"),UHF!$V$3:$W$612,2,0)),0,VLOOKUP(CONCATENATE($B473,BN$2,"multi"),UHF!$V$3:$W$612,2,0))</f>
        <v>0</v>
      </c>
      <c r="BO473" s="11">
        <f>IF(ISNA(VLOOKUP(CONCATENATE($B473,BO$2,"multi"),UHF!$V$3:$W$612,2,0)),0,VLOOKUP(CONCATENATE($B473,BO$2,"multi"),UHF!$V$3:$W$612,2,0))</f>
        <v>0</v>
      </c>
      <c r="BP473" s="11">
        <f>IF(ISNA(VLOOKUP(CONCATENATE($B473,BP$2,"multi"),UHF!$V$3:$W$612,2,0)),0,VLOOKUP(CONCATENATE($B473,BP$2,"multi"),UHF!$V$3:$W$612,2,0))</f>
        <v>0</v>
      </c>
      <c r="BQ473" s="11">
        <f>IF(ISNA(VLOOKUP(CONCATENATE($B473,BQ$2,"multi"),UHF!$V$3:$W$612,2,0)),0,VLOOKUP(CONCATENATE($B473,BQ$2,"multi"),UHF!$V$3:$W$612,2,0))</f>
        <v>0</v>
      </c>
      <c r="BR473" s="11">
        <f>SUM(BF473:BQ473)</f>
        <v>0</v>
      </c>
      <c r="BS473" s="11">
        <f>IF(ISNA(VLOOKUP(CONCATENATE($B473,BS$2,"multi"),'A1'!$V$3:$W$612,2,0)),0,VLOOKUP(CONCATENATE($B473,BS$2,"multi"),'A1'!$V$3:$W$612,2,0))</f>
        <v>0</v>
      </c>
    </row>
    <row r="474" spans="2:71" x14ac:dyDescent="0.2">
      <c r="B474" s="8">
        <f>'Seznam-MO'!A485</f>
        <v>0</v>
      </c>
      <c r="C474" s="11">
        <f>IF(ISNA(VLOOKUP(CONCATENATE($B474,C$2,"multi"),'I-SUB'!$V$3:$W$624,2,0)),0,VLOOKUP(CONCATENATE($B474,C$2,"multi"),'I-SUB'!$V$3:$W$624,2,0))</f>
        <v>0</v>
      </c>
      <c r="D474" s="11">
        <f>IF(ISNA(VLOOKUP(CONCATENATE($B474,D$2,"multi"),'I-SUB'!$V$3:$W$624,2,0)),0,VLOOKUP(CONCATENATE($B474,D$2,"multi"),'I-SUB'!$V$3:$W$624,2,0))</f>
        <v>0</v>
      </c>
      <c r="E474" s="11">
        <f>IF(ISNA(VLOOKUP(CONCATENATE($B474,E$2,"multi"),'I-SUB'!$V$3:$W$624,2,0)),0,VLOOKUP(CONCATENATE($B474,E$2,"multi"),'I-SUB'!$V$3:$W$624,2,0))</f>
        <v>0</v>
      </c>
      <c r="F474" s="11">
        <f>IF(ISNA(VLOOKUP(CONCATENATE($B474,F$2,"multi"),'I-SUB'!$V$3:$W$624,2,0)),0,VLOOKUP(CONCATENATE($B474,F$2,"multi"),'I-SUB'!$V$3:$W$624,2,0))</f>
        <v>0</v>
      </c>
      <c r="G474" s="11">
        <f>IF(ISNA(VLOOKUP(CONCATENATE($B474,G$2,"multi"),'I-SUB'!$V$3:$W$624,2,0)),0,VLOOKUP(CONCATENATE($B474,G$2,"multi"),'I-SUB'!$V$3:$W$624,2,0))</f>
        <v>0</v>
      </c>
      <c r="H474" s="11">
        <f>IF(ISNA(VLOOKUP(CONCATENATE($B474,H$2,"multi"),'I-SUB'!$V$3:$W$624,2,0)),0,VLOOKUP(CONCATENATE($B474,H$2,"multi"),'I-SUB'!$V$3:$W$624,2,0))</f>
        <v>0</v>
      </c>
      <c r="I474" s="11">
        <f>IF(ISNA(VLOOKUP(CONCATENATE($B474,I$2,"multi"),'I-SUB'!$V$3:$W$624,2,0)),0,VLOOKUP(CONCATENATE($B474,I$2,"multi"),'I-SUB'!$V$3:$W$624,2,0))</f>
        <v>0</v>
      </c>
      <c r="J474" s="11">
        <f>IF(ISNA(VLOOKUP(CONCATENATE($B474,J$2,"multi"),'I-SUB'!$V$3:$W$624,2,0)),0,VLOOKUP(CONCATENATE($B474,J$2,"multi"),'I-SUB'!$V$3:$W$624,2,0))</f>
        <v>0</v>
      </c>
      <c r="K474" s="11">
        <f>IF(ISNA(VLOOKUP(CONCATENATE($B474,K$2,"multi"),'I-SUB'!$V$3:$W$624,2,0)),0,VLOOKUP(CONCATENATE($B474,K$2,"multi"),'I-SUB'!$V$3:$W$624,2,0))</f>
        <v>0</v>
      </c>
      <c r="L474" s="11">
        <f>IF(ISNA(VLOOKUP(CONCATENATE($B474,L$2,"multi"),'I-SUB'!$V$3:$W$624,2,0)),0,VLOOKUP(CONCATENATE($B474,L$2,"multi"),'I-SUB'!$V$3:$W$624,2,0))</f>
        <v>0</v>
      </c>
      <c r="M474" s="11">
        <f>IF(ISNA(VLOOKUP(CONCATENATE($B474,M$2,"multi"),'I-SUB'!$V$3:$W$624,2,0)),0,VLOOKUP(CONCATENATE($B474,M$2,"multi"),'I-SUB'!$V$3:$W$624,2,0))</f>
        <v>0</v>
      </c>
      <c r="N474" s="11">
        <f>IF(ISNA(VLOOKUP(CONCATENATE($B474,N$2,"multi"),'I-SUB'!$V$3:$W$624,2,0)),0,VLOOKUP(CONCATENATE($B474,N$2,"multi"),'I-SUB'!$V$3:$W$624,2,0))</f>
        <v>0</v>
      </c>
      <c r="O474" s="11">
        <f>IF(ISNA(VLOOKUP(CONCATENATE($B474,O$2,"multi"),'I-SUB'!$V$3:$W$624,2,0)),0,VLOOKUP(CONCATENATE($B474,O$2,"multi"),'I-SUB'!$V$3:$W$624,2,0))</f>
        <v>0</v>
      </c>
      <c r="P474" s="11">
        <f>SUM(C474:O474)</f>
        <v>0</v>
      </c>
      <c r="Q474" s="11">
        <f>IF(ISNA(VLOOKUP(CONCATENATE($B474,Q$2,"multi"),'II-SUB'!$V$3:$W$630,2,0)),0,VLOOKUP(CONCATENATE($B474,Q$2,"multi"),'II-SUB'!$V$3:$W$630,2,0))</f>
        <v>0</v>
      </c>
      <c r="R474" s="11">
        <f>IF(ISNA(VLOOKUP(CONCATENATE($B474,R$2,"multi"),'II-SUB'!$V$3:$W$630,2,0)),0,VLOOKUP(CONCATENATE($B474,R$2,"multi"),'II-SUB'!$V$3:$W$630,2,0))</f>
        <v>0</v>
      </c>
      <c r="S474" s="11">
        <f>IF(ISNA(VLOOKUP(CONCATENATE($B474,S$2,"multi"),'II-SUB'!$V$3:$W$630,2,0)),0,VLOOKUP(CONCATENATE($B474,S$2,"multi"),'II-SUB'!$V$3:$W$630,2,0))</f>
        <v>0</v>
      </c>
      <c r="T474" s="11">
        <f>IF(ISNA(VLOOKUP(CONCATENATE($B474,T$2,"multi"),'II-SUB'!$V$3:$W$630,2,0)),0,VLOOKUP(CONCATENATE($B474,T$2,"multi"),'II-SUB'!$V$3:$W$630,2,0))</f>
        <v>0</v>
      </c>
      <c r="U474" s="11">
        <f>IF(ISNA(VLOOKUP(CONCATENATE($B474,U$2,"multi"),'II-SUB'!$V$3:$W$630,2,0)),0,VLOOKUP(CONCATENATE($B474,U$2,"multi"),'II-SUB'!$V$3:$W$630,2,0))</f>
        <v>0</v>
      </c>
      <c r="V474" s="11">
        <f>IF(ISNA(VLOOKUP(CONCATENATE($B474,V$2,"multi"),'II-SUB'!$V$3:$W$630,2,0)),0,VLOOKUP(CONCATENATE($B474,V$2,"multi"),'II-SUB'!$V$3:$W$630,2,0))</f>
        <v>0</v>
      </c>
      <c r="W474" s="11">
        <f>IF(ISNA(VLOOKUP(CONCATENATE($B474,W$2,"multi"),'II-SUB'!$V$3:$W$630,2,0)),0,VLOOKUP(CONCATENATE($B474,W$2,"multi"),'II-SUB'!$V$3:$W$630,2,0))</f>
        <v>0</v>
      </c>
      <c r="X474" s="11">
        <f>IF(ISNA(VLOOKUP(CONCATENATE($B474,X$2,"multi"),'II-SUB'!$V$3:$W$630,2,0)),0,VLOOKUP(CONCATENATE($B474,X$2,"multi"),'II-SUB'!$V$3:$W$630,2,0))</f>
        <v>0</v>
      </c>
      <c r="Y474" s="11">
        <f>IF(ISNA(VLOOKUP(CONCATENATE($B474,Y$2,"multi"),'II-SUB'!$V$3:$W$630,2,0)),0,VLOOKUP(CONCATENATE($B474,Y$2,"multi"),'II-SUB'!$V$3:$W$630,2,0))</f>
        <v>0</v>
      </c>
      <c r="Z474" s="11">
        <f>IF(ISNA(VLOOKUP(CONCATENATE($B474,Z$2,"multi"),'II-SUB'!$V$3:$W$630,2,0)),0,VLOOKUP(CONCATENATE($B474,Z$2,"multi"),'II-SUB'!$V$3:$W$630,2,0))</f>
        <v>0</v>
      </c>
      <c r="AA474" s="11">
        <f>IF(ISNA(VLOOKUP(CONCATENATE($B474,AA$2,"multi"),'II-SUB'!$V$3:$W$630,2,0)),0,VLOOKUP(CONCATENATE($B474,AA$2,"multi"),'II-SUB'!$V$3:$W$630,2,0))</f>
        <v>0</v>
      </c>
      <c r="AB474" s="11">
        <f>IF(ISNA(VLOOKUP(CONCATENATE($B474,AB$2,"multi"),'II-SUB'!$V$3:$W$630,2,0)),0,VLOOKUP(CONCATENATE($B474,AB$2,"multi"),'II-SUB'!$V$3:$W$630,2,0))</f>
        <v>0</v>
      </c>
      <c r="AC474" s="11">
        <f>IF(ISNA(VLOOKUP(CONCATENATE($B474,AC$2,"multi"),'II-SUB'!$V$3:$W$630,2,0)),0,VLOOKUP(CONCATENATE($B474,AC$2,"multi"),'II-SUB'!$V$3:$W$630,2,0))</f>
        <v>0</v>
      </c>
      <c r="AD474" s="11">
        <f>SUM(Q474:AC474)</f>
        <v>0</v>
      </c>
      <c r="AE474" s="11">
        <f>IF(ISNA(VLOOKUP(CONCATENATE($B474,AE$2,"multi"),MW!$V$3:$W$600,2,0)),0,VLOOKUP(CONCATENATE($B474,AE$2,"multi"),MW!$V$3:$W$600,2,0))</f>
        <v>0</v>
      </c>
      <c r="AF474" s="11">
        <f>IF(ISNA(VLOOKUP(CONCATENATE($B474,AF$2,"multi"),MW!$V$3:$W$600,2,0)),0,VLOOKUP(CONCATENATE($B474,AF$2,"multi"),MW!$V$3:$W$600,2,0))</f>
        <v>0</v>
      </c>
      <c r="AG474" s="11">
        <f>IF(ISNA(VLOOKUP(CONCATENATE($B474,AG$2,"multi"),MW!$V$3:$W$600,2,0)),0,VLOOKUP(CONCATENATE($B474,AG$2,"multi"),MW!$V$3:$W$600,2,0))</f>
        <v>0</v>
      </c>
      <c r="AH474" s="11">
        <f>IF(ISNA(VLOOKUP(CONCATENATE($B474,AH$2,"multi"),MW!$V$3:$W$600,2,0)),0,VLOOKUP(CONCATENATE($B474,AH$2,"multi"),MW!$V$3:$W$600,2,0))</f>
        <v>0</v>
      </c>
      <c r="AI474" s="11">
        <f>IF(ISNA(VLOOKUP(CONCATENATE($B474,AI$2,"multi"),MW!$V$3:$W$600,2,0)),0,VLOOKUP(CONCATENATE($B474,AI$2,"multi"),MW!$V$3:$W$600,2,0))</f>
        <v>0</v>
      </c>
      <c r="AJ474" s="11">
        <f>IF(ISNA(VLOOKUP(CONCATENATE($B474,AJ$2,"multi"),MW!$V$3:$W$600,2,0)),0,VLOOKUP(CONCATENATE($B474,AJ$2,"multi"),MW!$V$3:$W$600,2,0))</f>
        <v>0</v>
      </c>
      <c r="AK474" s="11">
        <f>IF(ISNA(VLOOKUP(CONCATENATE($B474,AK$2,"multi"),MW!$V$3:$W$600,2,0)),0,VLOOKUP(CONCATENATE($B474,AK$2,"multi"),MW!$V$3:$W$600,2,0))</f>
        <v>0</v>
      </c>
      <c r="AL474" s="11">
        <f>IF(ISNA(VLOOKUP(CONCATENATE($B474,AL$2,"multi"),MW!$V$3:$W$600,2,0)),0,VLOOKUP(CONCATENATE($B474,AL$2,"multi"),MW!$V$3:$W$600,2,0))</f>
        <v>0</v>
      </c>
      <c r="AM474" s="11">
        <f>IF(ISNA(VLOOKUP(CONCATENATE($B474,AM$2,"multi"),MW!$V$3:$W$600,2,0)),0,VLOOKUP(CONCATENATE($B474,AM$2,"multi"),MW!$V$3:$W$600,2,0))</f>
        <v>0</v>
      </c>
      <c r="AN474" s="11">
        <f>IF(ISNA(VLOOKUP(CONCATENATE($B474,AN$2,"multi"),MW!$V$3:$W$600,2,0)),0,VLOOKUP(CONCATENATE($B474,AN$2,"multi"),MW!$V$3:$W$600,2,0))</f>
        <v>0</v>
      </c>
      <c r="AO474" s="11">
        <f>IF(ISNA(VLOOKUP(CONCATENATE($B474,AO$2,"multi"),MW!$V$3:$W$600,2,0)),0,VLOOKUP(CONCATENATE($B474,AO$2,"multi"),MW!$V$3:$W$600,2,0))</f>
        <v>0</v>
      </c>
      <c r="AP474" s="11">
        <f>SUM(AE474:AO474)</f>
        <v>0</v>
      </c>
      <c r="AQ474" s="11">
        <f>IF(ISNA(VLOOKUP(CONCATENATE($B474,AQ$2,"multi"),'III-SUB'!$V$3:$W$633,2,0)),0,VLOOKUP(CONCATENATE($B474,AQ$2,"multi"),'III-SUB'!$V$3:$W$633,2,0))</f>
        <v>0</v>
      </c>
      <c r="AR474" s="11">
        <f>IF(ISNA(VLOOKUP(CONCATENATE($B474,AR$2,"multi"),'III-SUB'!$V$3:$W$633,2,0)),0,VLOOKUP(CONCATENATE($B474,AR$2,"multi"),'III-SUB'!$V$3:$W$633,2,0))</f>
        <v>0</v>
      </c>
      <c r="AS474" s="11">
        <f>IF(ISNA(VLOOKUP(CONCATENATE($B474,AS$2,"multi"),'III-SUB'!$V$3:$W$633,2,0)),0,VLOOKUP(CONCATENATE($B474,AS$2,"multi"),'III-SUB'!$V$3:$W$633,2,0))</f>
        <v>0</v>
      </c>
      <c r="AT474" s="11">
        <f>IF(ISNA(VLOOKUP(CONCATENATE($B474,AT$2,"multi"),'III-SUB'!$V$3:$W$633,2,0)),0,VLOOKUP(CONCATENATE($B474,AT$2,"multi"),'III-SUB'!$V$3:$W$633,2,0))</f>
        <v>0</v>
      </c>
      <c r="AU474" s="11">
        <f>IF(ISNA(VLOOKUP(CONCATENATE($B474,AU$2,"multi"),'III-SUB'!$V$3:$W$633,2,0)),0,VLOOKUP(CONCATENATE($B474,AU$2,"multi"),'III-SUB'!$V$3:$W$633,2,0))</f>
        <v>0</v>
      </c>
      <c r="AV474" s="11">
        <f>IF(ISNA(VLOOKUP(CONCATENATE($B474,AV$2,"multi"),'III-SUB'!$V$3:$W$633,2,0)),0,VLOOKUP(CONCATENATE($B474,AV$2,"multi"),'III-SUB'!$V$3:$W$633,2,0))</f>
        <v>0</v>
      </c>
      <c r="AW474" s="11">
        <f>IF(ISNA(VLOOKUP(CONCATENATE($B474,AW$2,"multi"),'III-SUB'!$V$3:$W$633,2,0)),0,VLOOKUP(CONCATENATE($B474,AW$2,"multi"),'III-SUB'!$V$3:$W$633,2,0))</f>
        <v>0</v>
      </c>
      <c r="AX474" s="11">
        <f>IF(ISNA(VLOOKUP(CONCATENATE($B474,AX$2,"multi"),'III-SUB'!$V$3:$W$633,2,0)),0,VLOOKUP(CONCATENATE($B474,AX$2,"multi"),'III-SUB'!$V$3:$W$633,2,0))</f>
        <v>0</v>
      </c>
      <c r="AY474" s="11">
        <f>IF(ISNA(VLOOKUP(CONCATENATE($B474,AY$2,"multi"),'III-SUB'!$V$3:$W$633,2,0)),0,VLOOKUP(CONCATENATE($B474,AY$2,"multi"),'III-SUB'!$V$3:$W$633,2,0))</f>
        <v>0</v>
      </c>
      <c r="AZ474" s="11">
        <f>IF(ISNA(VLOOKUP(CONCATENATE($B474,AZ$2,"multi"),'III-SUB'!$V$3:$W$633,2,0)),0,VLOOKUP(CONCATENATE($B474,AZ$2,"multi"),'III-SUB'!$V$3:$W$633,2,0))</f>
        <v>0</v>
      </c>
      <c r="BA474" s="11">
        <f>IF(ISNA(VLOOKUP(CONCATENATE($B474,BA$2,"multi"),'III-SUB'!$V$3:$W$633,2,0)),0,VLOOKUP(CONCATENATE($B474,BA$2,"multi"),'III-SUB'!$V$3:$W$633,2,0))</f>
        <v>0</v>
      </c>
      <c r="BB474" s="11">
        <f>IF(ISNA(VLOOKUP(CONCATENATE($B474,BB$2,"multi"),'III-SUB'!$V$3:$W$633,2,0)),0,VLOOKUP(CONCATENATE($B474,BB$2,"multi"),'III-SUB'!$V$3:$W$633,2,0))</f>
        <v>0</v>
      </c>
      <c r="BC474" s="11">
        <f>IF(ISNA(VLOOKUP(CONCATENATE($B474,BC$2,"multi"),'III-SUB'!$V$3:$W$633,2,0)),0,VLOOKUP(CONCATENATE($B474,BC$2,"multi"),'III-SUB'!$V$3:$W$633,2,0))</f>
        <v>0</v>
      </c>
      <c r="BD474" s="11">
        <f>SUM(AQ474:BC474)</f>
        <v>0</v>
      </c>
      <c r="BE474" s="11">
        <f>IF(ISNA(VLOOKUP(CONCATENATE($B474,AQ$2,"multi"),VHF!$V$3:$W$627,2,0)),0,VLOOKUP(CONCATENATE($B474,AQ$2,"multi"),VHF!$V$3:$W$627,2,0))</f>
        <v>0</v>
      </c>
      <c r="BF474" s="11">
        <f>IF(ISNA(VLOOKUP(CONCATENATE($B474,BF$2,"multi"),UHF!$V$3:$W$612,2,0)),0,VLOOKUP(CONCATENATE($B474,BF$2,"multi"),UHF!$V$3:$W$612,2,0))</f>
        <v>0</v>
      </c>
      <c r="BG474" s="11">
        <f>IF(ISNA(VLOOKUP(CONCATENATE($B474,BG$2,"multi"),UHF!$V$3:$W$612,2,0)),0,VLOOKUP(CONCATENATE($B474,BG$2,"multi"),UHF!$V$3:$W$612,2,0))</f>
        <v>0</v>
      </c>
      <c r="BH474" s="11">
        <f>IF(ISNA(VLOOKUP(CONCATENATE($B474,BH$2,"multi"),UHF!$V$3:$W$612,2,0)),0,VLOOKUP(CONCATENATE($B474,BH$2,"multi"),UHF!$V$3:$W$612,2,0))</f>
        <v>0</v>
      </c>
      <c r="BI474" s="11">
        <f>IF(ISNA(VLOOKUP(CONCATENATE($B474,BI$2,"multi"),UHF!$V$3:$W$612,2,0)),0,VLOOKUP(CONCATENATE($B474,BI$2,"multi"),UHF!$V$3:$W$612,2,0))</f>
        <v>0</v>
      </c>
      <c r="BJ474" s="11">
        <f>IF(ISNA(VLOOKUP(CONCATENATE($B474,BJ$2,"multi"),UHF!$V$3:$W$612,2,0)),0,VLOOKUP(CONCATENATE($B474,BJ$2,"multi"),UHF!$V$3:$W$612,2,0))</f>
        <v>0</v>
      </c>
      <c r="BK474" s="11">
        <f>IF(ISNA(VLOOKUP(CONCATENATE($B474,BK$2,"multi"),UHF!$V$3:$W$612,2,0)),0,VLOOKUP(CONCATENATE($B474,BK$2,"multi"),UHF!$V$3:$W$612,2,0))</f>
        <v>0</v>
      </c>
      <c r="BL474" s="11">
        <f>IF(ISNA(VLOOKUP(CONCATENATE($B474,BL$2,"multi"),UHF!$V$3:$W$612,2,0)),0,VLOOKUP(CONCATENATE($B474,BL$2,"multi"),UHF!$V$3:$W$612,2,0))</f>
        <v>0</v>
      </c>
      <c r="BM474" s="11">
        <f>IF(ISNA(VLOOKUP(CONCATENATE($B474,BM$2,"multi"),UHF!$V$3:$W$612,2,0)),0,VLOOKUP(CONCATENATE($B474,BM$2,"multi"),UHF!$V$3:$W$612,2,0))</f>
        <v>0</v>
      </c>
      <c r="BN474" s="11">
        <f>IF(ISNA(VLOOKUP(CONCATENATE($B474,BN$2,"multi"),UHF!$V$3:$W$612,2,0)),0,VLOOKUP(CONCATENATE($B474,BN$2,"multi"),UHF!$V$3:$W$612,2,0))</f>
        <v>0</v>
      </c>
      <c r="BO474" s="11">
        <f>IF(ISNA(VLOOKUP(CONCATENATE($B474,BO$2,"multi"),UHF!$V$3:$W$612,2,0)),0,VLOOKUP(CONCATENATE($B474,BO$2,"multi"),UHF!$V$3:$W$612,2,0))</f>
        <v>0</v>
      </c>
      <c r="BP474" s="11">
        <f>IF(ISNA(VLOOKUP(CONCATENATE($B474,BP$2,"multi"),UHF!$V$3:$W$612,2,0)),0,VLOOKUP(CONCATENATE($B474,BP$2,"multi"),UHF!$V$3:$W$612,2,0))</f>
        <v>0</v>
      </c>
      <c r="BQ474" s="11">
        <f>IF(ISNA(VLOOKUP(CONCATENATE($B474,BQ$2,"multi"),UHF!$V$3:$W$612,2,0)),0,VLOOKUP(CONCATENATE($B474,BQ$2,"multi"),UHF!$V$3:$W$612,2,0))</f>
        <v>0</v>
      </c>
      <c r="BR474" s="11">
        <f>SUM(BF474:BQ474)</f>
        <v>0</v>
      </c>
      <c r="BS474" s="11">
        <f>IF(ISNA(VLOOKUP(CONCATENATE($B474,BS$2,"multi"),'A1'!$V$3:$W$612,2,0)),0,VLOOKUP(CONCATENATE($B474,BS$2,"multi"),'A1'!$V$3:$W$612,2,0))</f>
        <v>0</v>
      </c>
    </row>
    <row r="475" spans="2:71" x14ac:dyDescent="0.2">
      <c r="B475" s="8">
        <f>'Seznam-MO'!A486</f>
        <v>0</v>
      </c>
      <c r="C475" s="11">
        <f>IF(ISNA(VLOOKUP(CONCATENATE($B475,C$2,"multi"),'I-SUB'!$V$3:$W$624,2,0)),0,VLOOKUP(CONCATENATE($B475,C$2,"multi"),'I-SUB'!$V$3:$W$624,2,0))</f>
        <v>0</v>
      </c>
      <c r="D475" s="11">
        <f>IF(ISNA(VLOOKUP(CONCATENATE($B475,D$2,"multi"),'I-SUB'!$V$3:$W$624,2,0)),0,VLOOKUP(CONCATENATE($B475,D$2,"multi"),'I-SUB'!$V$3:$W$624,2,0))</f>
        <v>0</v>
      </c>
      <c r="E475" s="11">
        <f>IF(ISNA(VLOOKUP(CONCATENATE($B475,E$2,"multi"),'I-SUB'!$V$3:$W$624,2,0)),0,VLOOKUP(CONCATENATE($B475,E$2,"multi"),'I-SUB'!$V$3:$W$624,2,0))</f>
        <v>0</v>
      </c>
      <c r="F475" s="11">
        <f>IF(ISNA(VLOOKUP(CONCATENATE($B475,F$2,"multi"),'I-SUB'!$V$3:$W$624,2,0)),0,VLOOKUP(CONCATENATE($B475,F$2,"multi"),'I-SUB'!$V$3:$W$624,2,0))</f>
        <v>0</v>
      </c>
      <c r="G475" s="11">
        <f>IF(ISNA(VLOOKUP(CONCATENATE($B475,G$2,"multi"),'I-SUB'!$V$3:$W$624,2,0)),0,VLOOKUP(CONCATENATE($B475,G$2,"multi"),'I-SUB'!$V$3:$W$624,2,0))</f>
        <v>0</v>
      </c>
      <c r="H475" s="11">
        <f>IF(ISNA(VLOOKUP(CONCATENATE($B475,H$2,"multi"),'I-SUB'!$V$3:$W$624,2,0)),0,VLOOKUP(CONCATENATE($B475,H$2,"multi"),'I-SUB'!$V$3:$W$624,2,0))</f>
        <v>0</v>
      </c>
      <c r="I475" s="11">
        <f>IF(ISNA(VLOOKUP(CONCATENATE($B475,I$2,"multi"),'I-SUB'!$V$3:$W$624,2,0)),0,VLOOKUP(CONCATENATE($B475,I$2,"multi"),'I-SUB'!$V$3:$W$624,2,0))</f>
        <v>0</v>
      </c>
      <c r="J475" s="11">
        <f>IF(ISNA(VLOOKUP(CONCATENATE($B475,J$2,"multi"),'I-SUB'!$V$3:$W$624,2,0)),0,VLOOKUP(CONCATENATE($B475,J$2,"multi"),'I-SUB'!$V$3:$W$624,2,0))</f>
        <v>0</v>
      </c>
      <c r="K475" s="11">
        <f>IF(ISNA(VLOOKUP(CONCATENATE($B475,K$2,"multi"),'I-SUB'!$V$3:$W$624,2,0)),0,VLOOKUP(CONCATENATE($B475,K$2,"multi"),'I-SUB'!$V$3:$W$624,2,0))</f>
        <v>0</v>
      </c>
      <c r="L475" s="11">
        <f>IF(ISNA(VLOOKUP(CONCATENATE($B475,L$2,"multi"),'I-SUB'!$V$3:$W$624,2,0)),0,VLOOKUP(CONCATENATE($B475,L$2,"multi"),'I-SUB'!$V$3:$W$624,2,0))</f>
        <v>0</v>
      </c>
      <c r="M475" s="11">
        <f>IF(ISNA(VLOOKUP(CONCATENATE($B475,M$2,"multi"),'I-SUB'!$V$3:$W$624,2,0)),0,VLOOKUP(CONCATENATE($B475,M$2,"multi"),'I-SUB'!$V$3:$W$624,2,0))</f>
        <v>0</v>
      </c>
      <c r="N475" s="11">
        <f>IF(ISNA(VLOOKUP(CONCATENATE($B475,N$2,"multi"),'I-SUB'!$V$3:$W$624,2,0)),0,VLOOKUP(CONCATENATE($B475,N$2,"multi"),'I-SUB'!$V$3:$W$624,2,0))</f>
        <v>0</v>
      </c>
      <c r="O475" s="11">
        <f>IF(ISNA(VLOOKUP(CONCATENATE($B475,O$2,"multi"),'I-SUB'!$V$3:$W$624,2,0)),0,VLOOKUP(CONCATENATE($B475,O$2,"multi"),'I-SUB'!$V$3:$W$624,2,0))</f>
        <v>0</v>
      </c>
      <c r="P475" s="11">
        <f>SUM(C475:O475)</f>
        <v>0</v>
      </c>
      <c r="Q475" s="11">
        <f>IF(ISNA(VLOOKUP(CONCATENATE($B475,Q$2,"multi"),'II-SUB'!$V$3:$W$630,2,0)),0,VLOOKUP(CONCATENATE($B475,Q$2,"multi"),'II-SUB'!$V$3:$W$630,2,0))</f>
        <v>0</v>
      </c>
      <c r="R475" s="11">
        <f>IF(ISNA(VLOOKUP(CONCATENATE($B475,R$2,"multi"),'II-SUB'!$V$3:$W$630,2,0)),0,VLOOKUP(CONCATENATE($B475,R$2,"multi"),'II-SUB'!$V$3:$W$630,2,0))</f>
        <v>0</v>
      </c>
      <c r="S475" s="11">
        <f>IF(ISNA(VLOOKUP(CONCATENATE($B475,S$2,"multi"),'II-SUB'!$V$3:$W$630,2,0)),0,VLOOKUP(CONCATENATE($B475,S$2,"multi"),'II-SUB'!$V$3:$W$630,2,0))</f>
        <v>0</v>
      </c>
      <c r="T475" s="11">
        <f>IF(ISNA(VLOOKUP(CONCATENATE($B475,T$2,"multi"),'II-SUB'!$V$3:$W$630,2,0)),0,VLOOKUP(CONCATENATE($B475,T$2,"multi"),'II-SUB'!$V$3:$W$630,2,0))</f>
        <v>0</v>
      </c>
      <c r="U475" s="11">
        <f>IF(ISNA(VLOOKUP(CONCATENATE($B475,U$2,"multi"),'II-SUB'!$V$3:$W$630,2,0)),0,VLOOKUP(CONCATENATE($B475,U$2,"multi"),'II-SUB'!$V$3:$W$630,2,0))</f>
        <v>0</v>
      </c>
      <c r="V475" s="11">
        <f>IF(ISNA(VLOOKUP(CONCATENATE($B475,V$2,"multi"),'II-SUB'!$V$3:$W$630,2,0)),0,VLOOKUP(CONCATENATE($B475,V$2,"multi"),'II-SUB'!$V$3:$W$630,2,0))</f>
        <v>0</v>
      </c>
      <c r="W475" s="11">
        <f>IF(ISNA(VLOOKUP(CONCATENATE($B475,W$2,"multi"),'II-SUB'!$V$3:$W$630,2,0)),0,VLOOKUP(CONCATENATE($B475,W$2,"multi"),'II-SUB'!$V$3:$W$630,2,0))</f>
        <v>0</v>
      </c>
      <c r="X475" s="11">
        <f>IF(ISNA(VLOOKUP(CONCATENATE($B475,X$2,"multi"),'II-SUB'!$V$3:$W$630,2,0)),0,VLOOKUP(CONCATENATE($B475,X$2,"multi"),'II-SUB'!$V$3:$W$630,2,0))</f>
        <v>0</v>
      </c>
      <c r="Y475" s="11">
        <f>IF(ISNA(VLOOKUP(CONCATENATE($B475,Y$2,"multi"),'II-SUB'!$V$3:$W$630,2,0)),0,VLOOKUP(CONCATENATE($B475,Y$2,"multi"),'II-SUB'!$V$3:$W$630,2,0))</f>
        <v>0</v>
      </c>
      <c r="Z475" s="11">
        <f>IF(ISNA(VLOOKUP(CONCATENATE($B475,Z$2,"multi"),'II-SUB'!$V$3:$W$630,2,0)),0,VLOOKUP(CONCATENATE($B475,Z$2,"multi"),'II-SUB'!$V$3:$W$630,2,0))</f>
        <v>0</v>
      </c>
      <c r="AA475" s="11">
        <f>IF(ISNA(VLOOKUP(CONCATENATE($B475,AA$2,"multi"),'II-SUB'!$V$3:$W$630,2,0)),0,VLOOKUP(CONCATENATE($B475,AA$2,"multi"),'II-SUB'!$V$3:$W$630,2,0))</f>
        <v>0</v>
      </c>
      <c r="AB475" s="11">
        <f>IF(ISNA(VLOOKUP(CONCATENATE($B475,AB$2,"multi"),'II-SUB'!$V$3:$W$630,2,0)),0,VLOOKUP(CONCATENATE($B475,AB$2,"multi"),'II-SUB'!$V$3:$W$630,2,0))</f>
        <v>0</v>
      </c>
      <c r="AC475" s="11">
        <f>IF(ISNA(VLOOKUP(CONCATENATE($B475,AC$2,"multi"),'II-SUB'!$V$3:$W$630,2,0)),0,VLOOKUP(CONCATENATE($B475,AC$2,"multi"),'II-SUB'!$V$3:$W$630,2,0))</f>
        <v>0</v>
      </c>
      <c r="AD475" s="11">
        <f>SUM(Q475:AC475)</f>
        <v>0</v>
      </c>
      <c r="AE475" s="11">
        <f>IF(ISNA(VLOOKUP(CONCATENATE($B475,AE$2,"multi"),MW!$V$3:$W$600,2,0)),0,VLOOKUP(CONCATENATE($B475,AE$2,"multi"),MW!$V$3:$W$600,2,0))</f>
        <v>0</v>
      </c>
      <c r="AF475" s="11">
        <f>IF(ISNA(VLOOKUP(CONCATENATE($B475,AF$2,"multi"),MW!$V$3:$W$600,2,0)),0,VLOOKUP(CONCATENATE($B475,AF$2,"multi"),MW!$V$3:$W$600,2,0))</f>
        <v>0</v>
      </c>
      <c r="AG475" s="11">
        <f>IF(ISNA(VLOOKUP(CONCATENATE($B475,AG$2,"multi"),MW!$V$3:$W$600,2,0)),0,VLOOKUP(CONCATENATE($B475,AG$2,"multi"),MW!$V$3:$W$600,2,0))</f>
        <v>0</v>
      </c>
      <c r="AH475" s="11">
        <f>IF(ISNA(VLOOKUP(CONCATENATE($B475,AH$2,"multi"),MW!$V$3:$W$600,2,0)),0,VLOOKUP(CONCATENATE($B475,AH$2,"multi"),MW!$V$3:$W$600,2,0))</f>
        <v>0</v>
      </c>
      <c r="AI475" s="11">
        <f>IF(ISNA(VLOOKUP(CONCATENATE($B475,AI$2,"multi"),MW!$V$3:$W$600,2,0)),0,VLOOKUP(CONCATENATE($B475,AI$2,"multi"),MW!$V$3:$W$600,2,0))</f>
        <v>0</v>
      </c>
      <c r="AJ475" s="11">
        <f>IF(ISNA(VLOOKUP(CONCATENATE($B475,AJ$2,"multi"),MW!$V$3:$W$600,2,0)),0,VLOOKUP(CONCATENATE($B475,AJ$2,"multi"),MW!$V$3:$W$600,2,0))</f>
        <v>0</v>
      </c>
      <c r="AK475" s="11">
        <f>IF(ISNA(VLOOKUP(CONCATENATE($B475,AK$2,"multi"),MW!$V$3:$W$600,2,0)),0,VLOOKUP(CONCATENATE($B475,AK$2,"multi"),MW!$V$3:$W$600,2,0))</f>
        <v>0</v>
      </c>
      <c r="AL475" s="11">
        <f>IF(ISNA(VLOOKUP(CONCATENATE($B475,AL$2,"multi"),MW!$V$3:$W$600,2,0)),0,VLOOKUP(CONCATENATE($B475,AL$2,"multi"),MW!$V$3:$W$600,2,0))</f>
        <v>0</v>
      </c>
      <c r="AM475" s="11">
        <f>IF(ISNA(VLOOKUP(CONCATENATE($B475,AM$2,"multi"),MW!$V$3:$W$600,2,0)),0,VLOOKUP(CONCATENATE($B475,AM$2,"multi"),MW!$V$3:$W$600,2,0))</f>
        <v>0</v>
      </c>
      <c r="AN475" s="11">
        <f>IF(ISNA(VLOOKUP(CONCATENATE($B475,AN$2,"multi"),MW!$V$3:$W$600,2,0)),0,VLOOKUP(CONCATENATE($B475,AN$2,"multi"),MW!$V$3:$W$600,2,0))</f>
        <v>0</v>
      </c>
      <c r="AO475" s="11">
        <f>IF(ISNA(VLOOKUP(CONCATENATE($B475,AO$2,"multi"),MW!$V$3:$W$600,2,0)),0,VLOOKUP(CONCATENATE($B475,AO$2,"multi"),MW!$V$3:$W$600,2,0))</f>
        <v>0</v>
      </c>
      <c r="AP475" s="11">
        <f>SUM(AE475:AO475)</f>
        <v>0</v>
      </c>
      <c r="AQ475" s="11">
        <f>IF(ISNA(VLOOKUP(CONCATENATE($B475,AQ$2,"multi"),'III-SUB'!$V$3:$W$633,2,0)),0,VLOOKUP(CONCATENATE($B475,AQ$2,"multi"),'III-SUB'!$V$3:$W$633,2,0))</f>
        <v>0</v>
      </c>
      <c r="AR475" s="11">
        <f>IF(ISNA(VLOOKUP(CONCATENATE($B475,AR$2,"multi"),'III-SUB'!$V$3:$W$633,2,0)),0,VLOOKUP(CONCATENATE($B475,AR$2,"multi"),'III-SUB'!$V$3:$W$633,2,0))</f>
        <v>0</v>
      </c>
      <c r="AS475" s="11">
        <f>IF(ISNA(VLOOKUP(CONCATENATE($B475,AS$2,"multi"),'III-SUB'!$V$3:$W$633,2,0)),0,VLOOKUP(CONCATENATE($B475,AS$2,"multi"),'III-SUB'!$V$3:$W$633,2,0))</f>
        <v>0</v>
      </c>
      <c r="AT475" s="11">
        <f>IF(ISNA(VLOOKUP(CONCATENATE($B475,AT$2,"multi"),'III-SUB'!$V$3:$W$633,2,0)),0,VLOOKUP(CONCATENATE($B475,AT$2,"multi"),'III-SUB'!$V$3:$W$633,2,0))</f>
        <v>0</v>
      </c>
      <c r="AU475" s="11">
        <f>IF(ISNA(VLOOKUP(CONCATENATE($B475,AU$2,"multi"),'III-SUB'!$V$3:$W$633,2,0)),0,VLOOKUP(CONCATENATE($B475,AU$2,"multi"),'III-SUB'!$V$3:$W$633,2,0))</f>
        <v>0</v>
      </c>
      <c r="AV475" s="11">
        <f>IF(ISNA(VLOOKUP(CONCATENATE($B475,AV$2,"multi"),'III-SUB'!$V$3:$W$633,2,0)),0,VLOOKUP(CONCATENATE($B475,AV$2,"multi"),'III-SUB'!$V$3:$W$633,2,0))</f>
        <v>0</v>
      </c>
      <c r="AW475" s="11">
        <f>IF(ISNA(VLOOKUP(CONCATENATE($B475,AW$2,"multi"),'III-SUB'!$V$3:$W$633,2,0)),0,VLOOKUP(CONCATENATE($B475,AW$2,"multi"),'III-SUB'!$V$3:$W$633,2,0))</f>
        <v>0</v>
      </c>
      <c r="AX475" s="11">
        <f>IF(ISNA(VLOOKUP(CONCATENATE($B475,AX$2,"multi"),'III-SUB'!$V$3:$W$633,2,0)),0,VLOOKUP(CONCATENATE($B475,AX$2,"multi"),'III-SUB'!$V$3:$W$633,2,0))</f>
        <v>0</v>
      </c>
      <c r="AY475" s="11">
        <f>IF(ISNA(VLOOKUP(CONCATENATE($B475,AY$2,"multi"),'III-SUB'!$V$3:$W$633,2,0)),0,VLOOKUP(CONCATENATE($B475,AY$2,"multi"),'III-SUB'!$V$3:$W$633,2,0))</f>
        <v>0</v>
      </c>
      <c r="AZ475" s="11">
        <f>IF(ISNA(VLOOKUP(CONCATENATE($B475,AZ$2,"multi"),'III-SUB'!$V$3:$W$633,2,0)),0,VLOOKUP(CONCATENATE($B475,AZ$2,"multi"),'III-SUB'!$V$3:$W$633,2,0))</f>
        <v>0</v>
      </c>
      <c r="BA475" s="11">
        <f>IF(ISNA(VLOOKUP(CONCATENATE($B475,BA$2,"multi"),'III-SUB'!$V$3:$W$633,2,0)),0,VLOOKUP(CONCATENATE($B475,BA$2,"multi"),'III-SUB'!$V$3:$W$633,2,0))</f>
        <v>0</v>
      </c>
      <c r="BB475" s="11">
        <f>IF(ISNA(VLOOKUP(CONCATENATE($B475,BB$2,"multi"),'III-SUB'!$V$3:$W$633,2,0)),0,VLOOKUP(CONCATENATE($B475,BB$2,"multi"),'III-SUB'!$V$3:$W$633,2,0))</f>
        <v>0</v>
      </c>
      <c r="BC475" s="11">
        <f>IF(ISNA(VLOOKUP(CONCATENATE($B475,BC$2,"multi"),'III-SUB'!$V$3:$W$633,2,0)),0,VLOOKUP(CONCATENATE($B475,BC$2,"multi"),'III-SUB'!$V$3:$W$633,2,0))</f>
        <v>0</v>
      </c>
      <c r="BD475" s="11">
        <f>SUM(AQ475:BC475)</f>
        <v>0</v>
      </c>
      <c r="BE475" s="11">
        <f>IF(ISNA(VLOOKUP(CONCATENATE($B475,AQ$2,"multi"),VHF!$V$3:$W$627,2,0)),0,VLOOKUP(CONCATENATE($B475,AQ$2,"multi"),VHF!$V$3:$W$627,2,0))</f>
        <v>0</v>
      </c>
      <c r="BF475" s="11">
        <f>IF(ISNA(VLOOKUP(CONCATENATE($B475,BF$2,"multi"),UHF!$V$3:$W$612,2,0)),0,VLOOKUP(CONCATENATE($B475,BF$2,"multi"),UHF!$V$3:$W$612,2,0))</f>
        <v>0</v>
      </c>
      <c r="BG475" s="11">
        <f>IF(ISNA(VLOOKUP(CONCATENATE($B475,BG$2,"multi"),UHF!$V$3:$W$612,2,0)),0,VLOOKUP(CONCATENATE($B475,BG$2,"multi"),UHF!$V$3:$W$612,2,0))</f>
        <v>0</v>
      </c>
      <c r="BH475" s="11">
        <f>IF(ISNA(VLOOKUP(CONCATENATE($B475,BH$2,"multi"),UHF!$V$3:$W$612,2,0)),0,VLOOKUP(CONCATENATE($B475,BH$2,"multi"),UHF!$V$3:$W$612,2,0))</f>
        <v>0</v>
      </c>
      <c r="BI475" s="11">
        <f>IF(ISNA(VLOOKUP(CONCATENATE($B475,BI$2,"multi"),UHF!$V$3:$W$612,2,0)),0,VLOOKUP(CONCATENATE($B475,BI$2,"multi"),UHF!$V$3:$W$612,2,0))</f>
        <v>0</v>
      </c>
      <c r="BJ475" s="11">
        <f>IF(ISNA(VLOOKUP(CONCATENATE($B475,BJ$2,"multi"),UHF!$V$3:$W$612,2,0)),0,VLOOKUP(CONCATENATE($B475,BJ$2,"multi"),UHF!$V$3:$W$612,2,0))</f>
        <v>0</v>
      </c>
      <c r="BK475" s="11">
        <f>IF(ISNA(VLOOKUP(CONCATENATE($B475,BK$2,"multi"),UHF!$V$3:$W$612,2,0)),0,VLOOKUP(CONCATENATE($B475,BK$2,"multi"),UHF!$V$3:$W$612,2,0))</f>
        <v>0</v>
      </c>
      <c r="BL475" s="11">
        <f>IF(ISNA(VLOOKUP(CONCATENATE($B475,BL$2,"multi"),UHF!$V$3:$W$612,2,0)),0,VLOOKUP(CONCATENATE($B475,BL$2,"multi"),UHF!$V$3:$W$612,2,0))</f>
        <v>0</v>
      </c>
      <c r="BM475" s="11">
        <f>IF(ISNA(VLOOKUP(CONCATENATE($B475,BM$2,"multi"),UHF!$V$3:$W$612,2,0)),0,VLOOKUP(CONCATENATE($B475,BM$2,"multi"),UHF!$V$3:$W$612,2,0))</f>
        <v>0</v>
      </c>
      <c r="BN475" s="11">
        <f>IF(ISNA(VLOOKUP(CONCATENATE($B475,BN$2,"multi"),UHF!$V$3:$W$612,2,0)),0,VLOOKUP(CONCATENATE($B475,BN$2,"multi"),UHF!$V$3:$W$612,2,0))</f>
        <v>0</v>
      </c>
      <c r="BO475" s="11">
        <f>IF(ISNA(VLOOKUP(CONCATENATE($B475,BO$2,"multi"),UHF!$V$3:$W$612,2,0)),0,VLOOKUP(CONCATENATE($B475,BO$2,"multi"),UHF!$V$3:$W$612,2,0))</f>
        <v>0</v>
      </c>
      <c r="BP475" s="11">
        <f>IF(ISNA(VLOOKUP(CONCATENATE($B475,BP$2,"multi"),UHF!$V$3:$W$612,2,0)),0,VLOOKUP(CONCATENATE($B475,BP$2,"multi"),UHF!$V$3:$W$612,2,0))</f>
        <v>0</v>
      </c>
      <c r="BQ475" s="11">
        <f>IF(ISNA(VLOOKUP(CONCATENATE($B475,BQ$2,"multi"),UHF!$V$3:$W$612,2,0)),0,VLOOKUP(CONCATENATE($B475,BQ$2,"multi"),UHF!$V$3:$W$612,2,0))</f>
        <v>0</v>
      </c>
      <c r="BR475" s="11">
        <f>SUM(BF475:BQ475)</f>
        <v>0</v>
      </c>
      <c r="BS475" s="11">
        <f>IF(ISNA(VLOOKUP(CONCATENATE($B475,BS$2,"multi"),'A1'!$V$3:$W$612,2,0)),0,VLOOKUP(CONCATENATE($B475,BS$2,"multi"),'A1'!$V$3:$W$612,2,0))</f>
        <v>0</v>
      </c>
    </row>
    <row r="476" spans="2:71" x14ac:dyDescent="0.2">
      <c r="B476" s="8">
        <f>'Seznam-MO'!A487</f>
        <v>0</v>
      </c>
      <c r="C476" s="11">
        <f>IF(ISNA(VLOOKUP(CONCATENATE($B476,C$2,"multi"),'I-SUB'!$V$3:$W$624,2,0)),0,VLOOKUP(CONCATENATE($B476,C$2,"multi"),'I-SUB'!$V$3:$W$624,2,0))</f>
        <v>0</v>
      </c>
      <c r="D476" s="11">
        <f>IF(ISNA(VLOOKUP(CONCATENATE($B476,D$2,"multi"),'I-SUB'!$V$3:$W$624,2,0)),0,VLOOKUP(CONCATENATE($B476,D$2,"multi"),'I-SUB'!$V$3:$W$624,2,0))</f>
        <v>0</v>
      </c>
      <c r="E476" s="11">
        <f>IF(ISNA(VLOOKUP(CONCATENATE($B476,E$2,"multi"),'I-SUB'!$V$3:$W$624,2,0)),0,VLOOKUP(CONCATENATE($B476,E$2,"multi"),'I-SUB'!$V$3:$W$624,2,0))</f>
        <v>0</v>
      </c>
      <c r="F476" s="11">
        <f>IF(ISNA(VLOOKUP(CONCATENATE($B476,F$2,"multi"),'I-SUB'!$V$3:$W$624,2,0)),0,VLOOKUP(CONCATENATE($B476,F$2,"multi"),'I-SUB'!$V$3:$W$624,2,0))</f>
        <v>0</v>
      </c>
      <c r="G476" s="11">
        <f>IF(ISNA(VLOOKUP(CONCATENATE($B476,G$2,"multi"),'I-SUB'!$V$3:$W$624,2,0)),0,VLOOKUP(CONCATENATE($B476,G$2,"multi"),'I-SUB'!$V$3:$W$624,2,0))</f>
        <v>0</v>
      </c>
      <c r="H476" s="11">
        <f>IF(ISNA(VLOOKUP(CONCATENATE($B476,H$2,"multi"),'I-SUB'!$V$3:$W$624,2,0)),0,VLOOKUP(CONCATENATE($B476,H$2,"multi"),'I-SUB'!$V$3:$W$624,2,0))</f>
        <v>0</v>
      </c>
      <c r="I476" s="11">
        <f>IF(ISNA(VLOOKUP(CONCATENATE($B476,I$2,"multi"),'I-SUB'!$V$3:$W$624,2,0)),0,VLOOKUP(CONCATENATE($B476,I$2,"multi"),'I-SUB'!$V$3:$W$624,2,0))</f>
        <v>0</v>
      </c>
      <c r="J476" s="11">
        <f>IF(ISNA(VLOOKUP(CONCATENATE($B476,J$2,"multi"),'I-SUB'!$V$3:$W$624,2,0)),0,VLOOKUP(CONCATENATE($B476,J$2,"multi"),'I-SUB'!$V$3:$W$624,2,0))</f>
        <v>0</v>
      </c>
      <c r="K476" s="11">
        <f>IF(ISNA(VLOOKUP(CONCATENATE($B476,K$2,"multi"),'I-SUB'!$V$3:$W$624,2,0)),0,VLOOKUP(CONCATENATE($B476,K$2,"multi"),'I-SUB'!$V$3:$W$624,2,0))</f>
        <v>0</v>
      </c>
      <c r="L476" s="11">
        <f>IF(ISNA(VLOOKUP(CONCATENATE($B476,L$2,"multi"),'I-SUB'!$V$3:$W$624,2,0)),0,VLOOKUP(CONCATENATE($B476,L$2,"multi"),'I-SUB'!$V$3:$W$624,2,0))</f>
        <v>0</v>
      </c>
      <c r="M476" s="11">
        <f>IF(ISNA(VLOOKUP(CONCATENATE($B476,M$2,"multi"),'I-SUB'!$V$3:$W$624,2,0)),0,VLOOKUP(CONCATENATE($B476,M$2,"multi"),'I-SUB'!$V$3:$W$624,2,0))</f>
        <v>0</v>
      </c>
      <c r="N476" s="11">
        <f>IF(ISNA(VLOOKUP(CONCATENATE($B476,N$2,"multi"),'I-SUB'!$V$3:$W$624,2,0)),0,VLOOKUP(CONCATENATE($B476,N$2,"multi"),'I-SUB'!$V$3:$W$624,2,0))</f>
        <v>0</v>
      </c>
      <c r="O476" s="11">
        <f>IF(ISNA(VLOOKUP(CONCATENATE($B476,O$2,"multi"),'I-SUB'!$V$3:$W$624,2,0)),0,VLOOKUP(CONCATENATE($B476,O$2,"multi"),'I-SUB'!$V$3:$W$624,2,0))</f>
        <v>0</v>
      </c>
      <c r="P476" s="11">
        <f>SUM(C476:O476)</f>
        <v>0</v>
      </c>
      <c r="Q476" s="11">
        <f>IF(ISNA(VLOOKUP(CONCATENATE($B476,Q$2,"multi"),'II-SUB'!$V$3:$W$630,2,0)),0,VLOOKUP(CONCATENATE($B476,Q$2,"multi"),'II-SUB'!$V$3:$W$630,2,0))</f>
        <v>0</v>
      </c>
      <c r="R476" s="11">
        <f>IF(ISNA(VLOOKUP(CONCATENATE($B476,R$2,"multi"),'II-SUB'!$V$3:$W$630,2,0)),0,VLOOKUP(CONCATENATE($B476,R$2,"multi"),'II-SUB'!$V$3:$W$630,2,0))</f>
        <v>0</v>
      </c>
      <c r="S476" s="11">
        <f>IF(ISNA(VLOOKUP(CONCATENATE($B476,S$2,"multi"),'II-SUB'!$V$3:$W$630,2,0)),0,VLOOKUP(CONCATENATE($B476,S$2,"multi"),'II-SUB'!$V$3:$W$630,2,0))</f>
        <v>0</v>
      </c>
      <c r="T476" s="11">
        <f>IF(ISNA(VLOOKUP(CONCATENATE($B476,T$2,"multi"),'II-SUB'!$V$3:$W$630,2,0)),0,VLOOKUP(CONCATENATE($B476,T$2,"multi"),'II-SUB'!$V$3:$W$630,2,0))</f>
        <v>0</v>
      </c>
      <c r="U476" s="11">
        <f>IF(ISNA(VLOOKUP(CONCATENATE($B476,U$2,"multi"),'II-SUB'!$V$3:$W$630,2,0)),0,VLOOKUP(CONCATENATE($B476,U$2,"multi"),'II-SUB'!$V$3:$W$630,2,0))</f>
        <v>0</v>
      </c>
      <c r="V476" s="11">
        <f>IF(ISNA(VLOOKUP(CONCATENATE($B476,V$2,"multi"),'II-SUB'!$V$3:$W$630,2,0)),0,VLOOKUP(CONCATENATE($B476,V$2,"multi"),'II-SUB'!$V$3:$W$630,2,0))</f>
        <v>0</v>
      </c>
      <c r="W476" s="11">
        <f>IF(ISNA(VLOOKUP(CONCATENATE($B476,W$2,"multi"),'II-SUB'!$V$3:$W$630,2,0)),0,VLOOKUP(CONCATENATE($B476,W$2,"multi"),'II-SUB'!$V$3:$W$630,2,0))</f>
        <v>0</v>
      </c>
      <c r="X476" s="11">
        <f>IF(ISNA(VLOOKUP(CONCATENATE($B476,X$2,"multi"),'II-SUB'!$V$3:$W$630,2,0)),0,VLOOKUP(CONCATENATE($B476,X$2,"multi"),'II-SUB'!$V$3:$W$630,2,0))</f>
        <v>0</v>
      </c>
      <c r="Y476" s="11">
        <f>IF(ISNA(VLOOKUP(CONCATENATE($B476,Y$2,"multi"),'II-SUB'!$V$3:$W$630,2,0)),0,VLOOKUP(CONCATENATE($B476,Y$2,"multi"),'II-SUB'!$V$3:$W$630,2,0))</f>
        <v>0</v>
      </c>
      <c r="Z476" s="11">
        <f>IF(ISNA(VLOOKUP(CONCATENATE($B476,Z$2,"multi"),'II-SUB'!$V$3:$W$630,2,0)),0,VLOOKUP(CONCATENATE($B476,Z$2,"multi"),'II-SUB'!$V$3:$W$630,2,0))</f>
        <v>0</v>
      </c>
      <c r="AA476" s="11">
        <f>IF(ISNA(VLOOKUP(CONCATENATE($B476,AA$2,"multi"),'II-SUB'!$V$3:$W$630,2,0)),0,VLOOKUP(CONCATENATE($B476,AA$2,"multi"),'II-SUB'!$V$3:$W$630,2,0))</f>
        <v>0</v>
      </c>
      <c r="AB476" s="11">
        <f>IF(ISNA(VLOOKUP(CONCATENATE($B476,AB$2,"multi"),'II-SUB'!$V$3:$W$630,2,0)),0,VLOOKUP(CONCATENATE($B476,AB$2,"multi"),'II-SUB'!$V$3:$W$630,2,0))</f>
        <v>0</v>
      </c>
      <c r="AC476" s="11">
        <f>IF(ISNA(VLOOKUP(CONCATENATE($B476,AC$2,"multi"),'II-SUB'!$V$3:$W$630,2,0)),0,VLOOKUP(CONCATENATE($B476,AC$2,"multi"),'II-SUB'!$V$3:$W$630,2,0))</f>
        <v>0</v>
      </c>
      <c r="AD476" s="11">
        <f>SUM(Q476:AC476)</f>
        <v>0</v>
      </c>
      <c r="AE476" s="11">
        <f>IF(ISNA(VLOOKUP(CONCATENATE($B476,AE$2,"multi"),MW!$V$3:$W$600,2,0)),0,VLOOKUP(CONCATENATE($B476,AE$2,"multi"),MW!$V$3:$W$600,2,0))</f>
        <v>0</v>
      </c>
      <c r="AF476" s="11">
        <f>IF(ISNA(VLOOKUP(CONCATENATE($B476,AF$2,"multi"),MW!$V$3:$W$600,2,0)),0,VLOOKUP(CONCATENATE($B476,AF$2,"multi"),MW!$V$3:$W$600,2,0))</f>
        <v>0</v>
      </c>
      <c r="AG476" s="11">
        <f>IF(ISNA(VLOOKUP(CONCATENATE($B476,AG$2,"multi"),MW!$V$3:$W$600,2,0)),0,VLOOKUP(CONCATENATE($B476,AG$2,"multi"),MW!$V$3:$W$600,2,0))</f>
        <v>0</v>
      </c>
      <c r="AH476" s="11">
        <f>IF(ISNA(VLOOKUP(CONCATENATE($B476,AH$2,"multi"),MW!$V$3:$W$600,2,0)),0,VLOOKUP(CONCATENATE($B476,AH$2,"multi"),MW!$V$3:$W$600,2,0))</f>
        <v>0</v>
      </c>
      <c r="AI476" s="11">
        <f>IF(ISNA(VLOOKUP(CONCATENATE($B476,AI$2,"multi"),MW!$V$3:$W$600,2,0)),0,VLOOKUP(CONCATENATE($B476,AI$2,"multi"),MW!$V$3:$W$600,2,0))</f>
        <v>0</v>
      </c>
      <c r="AJ476" s="11">
        <f>IF(ISNA(VLOOKUP(CONCATENATE($B476,AJ$2,"multi"),MW!$V$3:$W$600,2,0)),0,VLOOKUP(CONCATENATE($B476,AJ$2,"multi"),MW!$V$3:$W$600,2,0))</f>
        <v>0</v>
      </c>
      <c r="AK476" s="11">
        <f>IF(ISNA(VLOOKUP(CONCATENATE($B476,AK$2,"multi"),MW!$V$3:$W$600,2,0)),0,VLOOKUP(CONCATENATE($B476,AK$2,"multi"),MW!$V$3:$W$600,2,0))</f>
        <v>0</v>
      </c>
      <c r="AL476" s="11">
        <f>IF(ISNA(VLOOKUP(CONCATENATE($B476,AL$2,"multi"),MW!$V$3:$W$600,2,0)),0,VLOOKUP(CONCATENATE($B476,AL$2,"multi"),MW!$V$3:$W$600,2,0))</f>
        <v>0</v>
      </c>
      <c r="AM476" s="11">
        <f>IF(ISNA(VLOOKUP(CONCATENATE($B476,AM$2,"multi"),MW!$V$3:$W$600,2,0)),0,VLOOKUP(CONCATENATE($B476,AM$2,"multi"),MW!$V$3:$W$600,2,0))</f>
        <v>0</v>
      </c>
      <c r="AN476" s="11">
        <f>IF(ISNA(VLOOKUP(CONCATENATE($B476,AN$2,"multi"),MW!$V$3:$W$600,2,0)),0,VLOOKUP(CONCATENATE($B476,AN$2,"multi"),MW!$V$3:$W$600,2,0))</f>
        <v>0</v>
      </c>
      <c r="AO476" s="11">
        <f>IF(ISNA(VLOOKUP(CONCATENATE($B476,AO$2,"multi"),MW!$V$3:$W$600,2,0)),0,VLOOKUP(CONCATENATE($B476,AO$2,"multi"),MW!$V$3:$W$600,2,0))</f>
        <v>0</v>
      </c>
      <c r="AP476" s="11">
        <f>SUM(AE476:AO476)</f>
        <v>0</v>
      </c>
      <c r="AQ476" s="11">
        <f>IF(ISNA(VLOOKUP(CONCATENATE($B476,AQ$2,"multi"),'III-SUB'!$V$3:$W$633,2,0)),0,VLOOKUP(CONCATENATE($B476,AQ$2,"multi"),'III-SUB'!$V$3:$W$633,2,0))</f>
        <v>0</v>
      </c>
      <c r="AR476" s="11">
        <f>IF(ISNA(VLOOKUP(CONCATENATE($B476,AR$2,"multi"),'III-SUB'!$V$3:$W$633,2,0)),0,VLOOKUP(CONCATENATE($B476,AR$2,"multi"),'III-SUB'!$V$3:$W$633,2,0))</f>
        <v>0</v>
      </c>
      <c r="AS476" s="11">
        <f>IF(ISNA(VLOOKUP(CONCATENATE($B476,AS$2,"multi"),'III-SUB'!$V$3:$W$633,2,0)),0,VLOOKUP(CONCATENATE($B476,AS$2,"multi"),'III-SUB'!$V$3:$W$633,2,0))</f>
        <v>0</v>
      </c>
      <c r="AT476" s="11">
        <f>IF(ISNA(VLOOKUP(CONCATENATE($B476,AT$2,"multi"),'III-SUB'!$V$3:$W$633,2,0)),0,VLOOKUP(CONCATENATE($B476,AT$2,"multi"),'III-SUB'!$V$3:$W$633,2,0))</f>
        <v>0</v>
      </c>
      <c r="AU476" s="11">
        <f>IF(ISNA(VLOOKUP(CONCATENATE($B476,AU$2,"multi"),'III-SUB'!$V$3:$W$633,2,0)),0,VLOOKUP(CONCATENATE($B476,AU$2,"multi"),'III-SUB'!$V$3:$W$633,2,0))</f>
        <v>0</v>
      </c>
      <c r="AV476" s="11">
        <f>IF(ISNA(VLOOKUP(CONCATENATE($B476,AV$2,"multi"),'III-SUB'!$V$3:$W$633,2,0)),0,VLOOKUP(CONCATENATE($B476,AV$2,"multi"),'III-SUB'!$V$3:$W$633,2,0))</f>
        <v>0</v>
      </c>
      <c r="AW476" s="11">
        <f>IF(ISNA(VLOOKUP(CONCATENATE($B476,AW$2,"multi"),'III-SUB'!$V$3:$W$633,2,0)),0,VLOOKUP(CONCATENATE($B476,AW$2,"multi"),'III-SUB'!$V$3:$W$633,2,0))</f>
        <v>0</v>
      </c>
      <c r="AX476" s="11">
        <f>IF(ISNA(VLOOKUP(CONCATENATE($B476,AX$2,"multi"),'III-SUB'!$V$3:$W$633,2,0)),0,VLOOKUP(CONCATENATE($B476,AX$2,"multi"),'III-SUB'!$V$3:$W$633,2,0))</f>
        <v>0</v>
      </c>
      <c r="AY476" s="11">
        <f>IF(ISNA(VLOOKUP(CONCATENATE($B476,AY$2,"multi"),'III-SUB'!$V$3:$W$633,2,0)),0,VLOOKUP(CONCATENATE($B476,AY$2,"multi"),'III-SUB'!$V$3:$W$633,2,0))</f>
        <v>0</v>
      </c>
      <c r="AZ476" s="11">
        <f>IF(ISNA(VLOOKUP(CONCATENATE($B476,AZ$2,"multi"),'III-SUB'!$V$3:$W$633,2,0)),0,VLOOKUP(CONCATENATE($B476,AZ$2,"multi"),'III-SUB'!$V$3:$W$633,2,0))</f>
        <v>0</v>
      </c>
      <c r="BA476" s="11">
        <f>IF(ISNA(VLOOKUP(CONCATENATE($B476,BA$2,"multi"),'III-SUB'!$V$3:$W$633,2,0)),0,VLOOKUP(CONCATENATE($B476,BA$2,"multi"),'III-SUB'!$V$3:$W$633,2,0))</f>
        <v>0</v>
      </c>
      <c r="BB476" s="11">
        <f>IF(ISNA(VLOOKUP(CONCATENATE($B476,BB$2,"multi"),'III-SUB'!$V$3:$W$633,2,0)),0,VLOOKUP(CONCATENATE($B476,BB$2,"multi"),'III-SUB'!$V$3:$W$633,2,0))</f>
        <v>0</v>
      </c>
      <c r="BC476" s="11">
        <f>IF(ISNA(VLOOKUP(CONCATENATE($B476,BC$2,"multi"),'III-SUB'!$V$3:$W$633,2,0)),0,VLOOKUP(CONCATENATE($B476,BC$2,"multi"),'III-SUB'!$V$3:$W$633,2,0))</f>
        <v>0</v>
      </c>
      <c r="BD476" s="11">
        <f>SUM(AQ476:BC476)</f>
        <v>0</v>
      </c>
      <c r="BE476" s="11">
        <f>IF(ISNA(VLOOKUP(CONCATENATE($B476,AQ$2,"multi"),VHF!$V$3:$W$627,2,0)),0,VLOOKUP(CONCATENATE($B476,AQ$2,"multi"),VHF!$V$3:$W$627,2,0))</f>
        <v>0</v>
      </c>
      <c r="BF476" s="11">
        <f>IF(ISNA(VLOOKUP(CONCATENATE($B476,BF$2,"multi"),UHF!$V$3:$W$612,2,0)),0,VLOOKUP(CONCATENATE($B476,BF$2,"multi"),UHF!$V$3:$W$612,2,0))</f>
        <v>0</v>
      </c>
      <c r="BG476" s="11">
        <f>IF(ISNA(VLOOKUP(CONCATENATE($B476,BG$2,"multi"),UHF!$V$3:$W$612,2,0)),0,VLOOKUP(CONCATENATE($B476,BG$2,"multi"),UHF!$V$3:$W$612,2,0))</f>
        <v>0</v>
      </c>
      <c r="BH476" s="11">
        <f>IF(ISNA(VLOOKUP(CONCATENATE($B476,BH$2,"multi"),UHF!$V$3:$W$612,2,0)),0,VLOOKUP(CONCATENATE($B476,BH$2,"multi"),UHF!$V$3:$W$612,2,0))</f>
        <v>0</v>
      </c>
      <c r="BI476" s="11">
        <f>IF(ISNA(VLOOKUP(CONCATENATE($B476,BI$2,"multi"),UHF!$V$3:$W$612,2,0)),0,VLOOKUP(CONCATENATE($B476,BI$2,"multi"),UHF!$V$3:$W$612,2,0))</f>
        <v>0</v>
      </c>
      <c r="BJ476" s="11">
        <f>IF(ISNA(VLOOKUP(CONCATENATE($B476,BJ$2,"multi"),UHF!$V$3:$W$612,2,0)),0,VLOOKUP(CONCATENATE($B476,BJ$2,"multi"),UHF!$V$3:$W$612,2,0))</f>
        <v>0</v>
      </c>
      <c r="BK476" s="11">
        <f>IF(ISNA(VLOOKUP(CONCATENATE($B476,BK$2,"multi"),UHF!$V$3:$W$612,2,0)),0,VLOOKUP(CONCATENATE($B476,BK$2,"multi"),UHF!$V$3:$W$612,2,0))</f>
        <v>0</v>
      </c>
      <c r="BL476" s="11">
        <f>IF(ISNA(VLOOKUP(CONCATENATE($B476,BL$2,"multi"),UHF!$V$3:$W$612,2,0)),0,VLOOKUP(CONCATENATE($B476,BL$2,"multi"),UHF!$V$3:$W$612,2,0))</f>
        <v>0</v>
      </c>
      <c r="BM476" s="11">
        <f>IF(ISNA(VLOOKUP(CONCATENATE($B476,BM$2,"multi"),UHF!$V$3:$W$612,2,0)),0,VLOOKUP(CONCATENATE($B476,BM$2,"multi"),UHF!$V$3:$W$612,2,0))</f>
        <v>0</v>
      </c>
      <c r="BN476" s="11">
        <f>IF(ISNA(VLOOKUP(CONCATENATE($B476,BN$2,"multi"),UHF!$V$3:$W$612,2,0)),0,VLOOKUP(CONCATENATE($B476,BN$2,"multi"),UHF!$V$3:$W$612,2,0))</f>
        <v>0</v>
      </c>
      <c r="BO476" s="11">
        <f>IF(ISNA(VLOOKUP(CONCATENATE($B476,BO$2,"multi"),UHF!$V$3:$W$612,2,0)),0,VLOOKUP(CONCATENATE($B476,BO$2,"multi"),UHF!$V$3:$W$612,2,0))</f>
        <v>0</v>
      </c>
      <c r="BP476" s="11">
        <f>IF(ISNA(VLOOKUP(CONCATENATE($B476,BP$2,"multi"),UHF!$V$3:$W$612,2,0)),0,VLOOKUP(CONCATENATE($B476,BP$2,"multi"),UHF!$V$3:$W$612,2,0))</f>
        <v>0</v>
      </c>
      <c r="BQ476" s="11">
        <f>IF(ISNA(VLOOKUP(CONCATENATE($B476,BQ$2,"multi"),UHF!$V$3:$W$612,2,0)),0,VLOOKUP(CONCATENATE($B476,BQ$2,"multi"),UHF!$V$3:$W$612,2,0))</f>
        <v>0</v>
      </c>
      <c r="BR476" s="11">
        <f>SUM(BF476:BQ476)</f>
        <v>0</v>
      </c>
      <c r="BS476" s="11">
        <f>IF(ISNA(VLOOKUP(CONCATENATE($B476,BS$2,"multi"),'A1'!$V$3:$W$612,2,0)),0,VLOOKUP(CONCATENATE($B476,BS$2,"multi"),'A1'!$V$3:$W$612,2,0))</f>
        <v>0</v>
      </c>
    </row>
    <row r="477" spans="2:71" x14ac:dyDescent="0.2">
      <c r="B477" s="8">
        <f>'Seznam-MO'!A488</f>
        <v>0</v>
      </c>
      <c r="C477" s="11">
        <f>IF(ISNA(VLOOKUP(CONCATENATE($B477,C$2,"multi"),'I-SUB'!$V$3:$W$624,2,0)),0,VLOOKUP(CONCATENATE($B477,C$2,"multi"),'I-SUB'!$V$3:$W$624,2,0))</f>
        <v>0</v>
      </c>
      <c r="D477" s="11">
        <f>IF(ISNA(VLOOKUP(CONCATENATE($B477,D$2,"multi"),'I-SUB'!$V$3:$W$624,2,0)),0,VLOOKUP(CONCATENATE($B477,D$2,"multi"),'I-SUB'!$V$3:$W$624,2,0))</f>
        <v>0</v>
      </c>
      <c r="E477" s="11">
        <f>IF(ISNA(VLOOKUP(CONCATENATE($B477,E$2,"multi"),'I-SUB'!$V$3:$W$624,2,0)),0,VLOOKUP(CONCATENATE($B477,E$2,"multi"),'I-SUB'!$V$3:$W$624,2,0))</f>
        <v>0</v>
      </c>
      <c r="F477" s="11">
        <f>IF(ISNA(VLOOKUP(CONCATENATE($B477,F$2,"multi"),'I-SUB'!$V$3:$W$624,2,0)),0,VLOOKUP(CONCATENATE($B477,F$2,"multi"),'I-SUB'!$V$3:$W$624,2,0))</f>
        <v>0</v>
      </c>
      <c r="G477" s="11">
        <f>IF(ISNA(VLOOKUP(CONCATENATE($B477,G$2,"multi"),'I-SUB'!$V$3:$W$624,2,0)),0,VLOOKUP(CONCATENATE($B477,G$2,"multi"),'I-SUB'!$V$3:$W$624,2,0))</f>
        <v>0</v>
      </c>
      <c r="H477" s="11">
        <f>IF(ISNA(VLOOKUP(CONCATENATE($B477,H$2,"multi"),'I-SUB'!$V$3:$W$624,2,0)),0,VLOOKUP(CONCATENATE($B477,H$2,"multi"),'I-SUB'!$V$3:$W$624,2,0))</f>
        <v>0</v>
      </c>
      <c r="I477" s="11">
        <f>IF(ISNA(VLOOKUP(CONCATENATE($B477,I$2,"multi"),'I-SUB'!$V$3:$W$624,2,0)),0,VLOOKUP(CONCATENATE($B477,I$2,"multi"),'I-SUB'!$V$3:$W$624,2,0))</f>
        <v>0</v>
      </c>
      <c r="J477" s="11">
        <f>IF(ISNA(VLOOKUP(CONCATENATE($B477,J$2,"multi"),'I-SUB'!$V$3:$W$624,2,0)),0,VLOOKUP(CONCATENATE($B477,J$2,"multi"),'I-SUB'!$V$3:$W$624,2,0))</f>
        <v>0</v>
      </c>
      <c r="K477" s="11">
        <f>IF(ISNA(VLOOKUP(CONCATENATE($B477,K$2,"multi"),'I-SUB'!$V$3:$W$624,2,0)),0,VLOOKUP(CONCATENATE($B477,K$2,"multi"),'I-SUB'!$V$3:$W$624,2,0))</f>
        <v>0</v>
      </c>
      <c r="L477" s="11">
        <f>IF(ISNA(VLOOKUP(CONCATENATE($B477,L$2,"multi"),'I-SUB'!$V$3:$W$624,2,0)),0,VLOOKUP(CONCATENATE($B477,L$2,"multi"),'I-SUB'!$V$3:$W$624,2,0))</f>
        <v>0</v>
      </c>
      <c r="M477" s="11">
        <f>IF(ISNA(VLOOKUP(CONCATENATE($B477,M$2,"multi"),'I-SUB'!$V$3:$W$624,2,0)),0,VLOOKUP(CONCATENATE($B477,M$2,"multi"),'I-SUB'!$V$3:$W$624,2,0))</f>
        <v>0</v>
      </c>
      <c r="N477" s="11">
        <f>IF(ISNA(VLOOKUP(CONCATENATE($B477,N$2,"multi"),'I-SUB'!$V$3:$W$624,2,0)),0,VLOOKUP(CONCATENATE($B477,N$2,"multi"),'I-SUB'!$V$3:$W$624,2,0))</f>
        <v>0</v>
      </c>
      <c r="O477" s="11">
        <f>IF(ISNA(VLOOKUP(CONCATENATE($B477,O$2,"multi"),'I-SUB'!$V$3:$W$624,2,0)),0,VLOOKUP(CONCATENATE($B477,O$2,"multi"),'I-SUB'!$V$3:$W$624,2,0))</f>
        <v>0</v>
      </c>
      <c r="P477" s="11">
        <f>SUM(C477:O477)</f>
        <v>0</v>
      </c>
      <c r="Q477" s="11">
        <f>IF(ISNA(VLOOKUP(CONCATENATE($B477,Q$2,"multi"),'II-SUB'!$V$3:$W$630,2,0)),0,VLOOKUP(CONCATENATE($B477,Q$2,"multi"),'II-SUB'!$V$3:$W$630,2,0))</f>
        <v>0</v>
      </c>
      <c r="R477" s="11">
        <f>IF(ISNA(VLOOKUP(CONCATENATE($B477,R$2,"multi"),'II-SUB'!$V$3:$W$630,2,0)),0,VLOOKUP(CONCATENATE($B477,R$2,"multi"),'II-SUB'!$V$3:$W$630,2,0))</f>
        <v>0</v>
      </c>
      <c r="S477" s="11">
        <f>IF(ISNA(VLOOKUP(CONCATENATE($B477,S$2,"multi"),'II-SUB'!$V$3:$W$630,2,0)),0,VLOOKUP(CONCATENATE($B477,S$2,"multi"),'II-SUB'!$V$3:$W$630,2,0))</f>
        <v>0</v>
      </c>
      <c r="T477" s="11">
        <f>IF(ISNA(VLOOKUP(CONCATENATE($B477,T$2,"multi"),'II-SUB'!$V$3:$W$630,2,0)),0,VLOOKUP(CONCATENATE($B477,T$2,"multi"),'II-SUB'!$V$3:$W$630,2,0))</f>
        <v>0</v>
      </c>
      <c r="U477" s="11">
        <f>IF(ISNA(VLOOKUP(CONCATENATE($B477,U$2,"multi"),'II-SUB'!$V$3:$W$630,2,0)),0,VLOOKUP(CONCATENATE($B477,U$2,"multi"),'II-SUB'!$V$3:$W$630,2,0))</f>
        <v>0</v>
      </c>
      <c r="V477" s="11">
        <f>IF(ISNA(VLOOKUP(CONCATENATE($B477,V$2,"multi"),'II-SUB'!$V$3:$W$630,2,0)),0,VLOOKUP(CONCATENATE($B477,V$2,"multi"),'II-SUB'!$V$3:$W$630,2,0))</f>
        <v>0</v>
      </c>
      <c r="W477" s="11">
        <f>IF(ISNA(VLOOKUP(CONCATENATE($B477,W$2,"multi"),'II-SUB'!$V$3:$W$630,2,0)),0,VLOOKUP(CONCATENATE($B477,W$2,"multi"),'II-SUB'!$V$3:$W$630,2,0))</f>
        <v>0</v>
      </c>
      <c r="X477" s="11">
        <f>IF(ISNA(VLOOKUP(CONCATENATE($B477,X$2,"multi"),'II-SUB'!$V$3:$W$630,2,0)),0,VLOOKUP(CONCATENATE($B477,X$2,"multi"),'II-SUB'!$V$3:$W$630,2,0))</f>
        <v>0</v>
      </c>
      <c r="Y477" s="11">
        <f>IF(ISNA(VLOOKUP(CONCATENATE($B477,Y$2,"multi"),'II-SUB'!$V$3:$W$630,2,0)),0,VLOOKUP(CONCATENATE($B477,Y$2,"multi"),'II-SUB'!$V$3:$W$630,2,0))</f>
        <v>0</v>
      </c>
      <c r="Z477" s="11">
        <f>IF(ISNA(VLOOKUP(CONCATENATE($B477,Z$2,"multi"),'II-SUB'!$V$3:$W$630,2,0)),0,VLOOKUP(CONCATENATE($B477,Z$2,"multi"),'II-SUB'!$V$3:$W$630,2,0))</f>
        <v>0</v>
      </c>
      <c r="AA477" s="11">
        <f>IF(ISNA(VLOOKUP(CONCATENATE($B477,AA$2,"multi"),'II-SUB'!$V$3:$W$630,2,0)),0,VLOOKUP(CONCATENATE($B477,AA$2,"multi"),'II-SUB'!$V$3:$W$630,2,0))</f>
        <v>0</v>
      </c>
      <c r="AB477" s="11">
        <f>IF(ISNA(VLOOKUP(CONCATENATE($B477,AB$2,"multi"),'II-SUB'!$V$3:$W$630,2,0)),0,VLOOKUP(CONCATENATE($B477,AB$2,"multi"),'II-SUB'!$V$3:$W$630,2,0))</f>
        <v>0</v>
      </c>
      <c r="AC477" s="11">
        <f>IF(ISNA(VLOOKUP(CONCATENATE($B477,AC$2,"multi"),'II-SUB'!$V$3:$W$630,2,0)),0,VLOOKUP(CONCATENATE($B477,AC$2,"multi"),'II-SUB'!$V$3:$W$630,2,0))</f>
        <v>0</v>
      </c>
      <c r="AD477" s="11">
        <f>SUM(Q477:AC477)</f>
        <v>0</v>
      </c>
      <c r="AE477" s="11">
        <f>IF(ISNA(VLOOKUP(CONCATENATE($B477,AE$2,"multi"),MW!$V$3:$W$600,2,0)),0,VLOOKUP(CONCATENATE($B477,AE$2,"multi"),MW!$V$3:$W$600,2,0))</f>
        <v>0</v>
      </c>
      <c r="AF477" s="11">
        <f>IF(ISNA(VLOOKUP(CONCATENATE($B477,AF$2,"multi"),MW!$V$3:$W$600,2,0)),0,VLOOKUP(CONCATENATE($B477,AF$2,"multi"),MW!$V$3:$W$600,2,0))</f>
        <v>0</v>
      </c>
      <c r="AG477" s="11">
        <f>IF(ISNA(VLOOKUP(CONCATENATE($B477,AG$2,"multi"),MW!$V$3:$W$600,2,0)),0,VLOOKUP(CONCATENATE($B477,AG$2,"multi"),MW!$V$3:$W$600,2,0))</f>
        <v>0</v>
      </c>
      <c r="AH477" s="11">
        <f>IF(ISNA(VLOOKUP(CONCATENATE($B477,AH$2,"multi"),MW!$V$3:$W$600,2,0)),0,VLOOKUP(CONCATENATE($B477,AH$2,"multi"),MW!$V$3:$W$600,2,0))</f>
        <v>0</v>
      </c>
      <c r="AI477" s="11">
        <f>IF(ISNA(VLOOKUP(CONCATENATE($B477,AI$2,"multi"),MW!$V$3:$W$600,2,0)),0,VLOOKUP(CONCATENATE($B477,AI$2,"multi"),MW!$V$3:$W$600,2,0))</f>
        <v>0</v>
      </c>
      <c r="AJ477" s="11">
        <f>IF(ISNA(VLOOKUP(CONCATENATE($B477,AJ$2,"multi"),MW!$V$3:$W$600,2,0)),0,VLOOKUP(CONCATENATE($B477,AJ$2,"multi"),MW!$V$3:$W$600,2,0))</f>
        <v>0</v>
      </c>
      <c r="AK477" s="11">
        <f>IF(ISNA(VLOOKUP(CONCATENATE($B477,AK$2,"multi"),MW!$V$3:$W$600,2,0)),0,VLOOKUP(CONCATENATE($B477,AK$2,"multi"),MW!$V$3:$W$600,2,0))</f>
        <v>0</v>
      </c>
      <c r="AL477" s="11">
        <f>IF(ISNA(VLOOKUP(CONCATENATE($B477,AL$2,"multi"),MW!$V$3:$W$600,2,0)),0,VLOOKUP(CONCATENATE($B477,AL$2,"multi"),MW!$V$3:$W$600,2,0))</f>
        <v>0</v>
      </c>
      <c r="AM477" s="11">
        <f>IF(ISNA(VLOOKUP(CONCATENATE($B477,AM$2,"multi"),MW!$V$3:$W$600,2,0)),0,VLOOKUP(CONCATENATE($B477,AM$2,"multi"),MW!$V$3:$W$600,2,0))</f>
        <v>0</v>
      </c>
      <c r="AN477" s="11">
        <f>IF(ISNA(VLOOKUP(CONCATENATE($B477,AN$2,"multi"),MW!$V$3:$W$600,2,0)),0,VLOOKUP(CONCATENATE($B477,AN$2,"multi"),MW!$V$3:$W$600,2,0))</f>
        <v>0</v>
      </c>
      <c r="AO477" s="11">
        <f>IF(ISNA(VLOOKUP(CONCATENATE($B477,AO$2,"multi"),MW!$V$3:$W$600,2,0)),0,VLOOKUP(CONCATENATE($B477,AO$2,"multi"),MW!$V$3:$W$600,2,0))</f>
        <v>0</v>
      </c>
      <c r="AP477" s="11">
        <f>SUM(AE477:AO477)</f>
        <v>0</v>
      </c>
      <c r="AQ477" s="11">
        <f>IF(ISNA(VLOOKUP(CONCATENATE($B477,AQ$2,"multi"),'III-SUB'!$V$3:$W$633,2,0)),0,VLOOKUP(CONCATENATE($B477,AQ$2,"multi"),'III-SUB'!$V$3:$W$633,2,0))</f>
        <v>0</v>
      </c>
      <c r="AR477" s="11">
        <f>IF(ISNA(VLOOKUP(CONCATENATE($B477,AR$2,"multi"),'III-SUB'!$V$3:$W$633,2,0)),0,VLOOKUP(CONCATENATE($B477,AR$2,"multi"),'III-SUB'!$V$3:$W$633,2,0))</f>
        <v>0</v>
      </c>
      <c r="AS477" s="11">
        <f>IF(ISNA(VLOOKUP(CONCATENATE($B477,AS$2,"multi"),'III-SUB'!$V$3:$W$633,2,0)),0,VLOOKUP(CONCATENATE($B477,AS$2,"multi"),'III-SUB'!$V$3:$W$633,2,0))</f>
        <v>0</v>
      </c>
      <c r="AT477" s="11">
        <f>IF(ISNA(VLOOKUP(CONCATENATE($B477,AT$2,"multi"),'III-SUB'!$V$3:$W$633,2,0)),0,VLOOKUP(CONCATENATE($B477,AT$2,"multi"),'III-SUB'!$V$3:$W$633,2,0))</f>
        <v>0</v>
      </c>
      <c r="AU477" s="11">
        <f>IF(ISNA(VLOOKUP(CONCATENATE($B477,AU$2,"multi"),'III-SUB'!$V$3:$W$633,2,0)),0,VLOOKUP(CONCATENATE($B477,AU$2,"multi"),'III-SUB'!$V$3:$W$633,2,0))</f>
        <v>0</v>
      </c>
      <c r="AV477" s="11">
        <f>IF(ISNA(VLOOKUP(CONCATENATE($B477,AV$2,"multi"),'III-SUB'!$V$3:$W$633,2,0)),0,VLOOKUP(CONCATENATE($B477,AV$2,"multi"),'III-SUB'!$V$3:$W$633,2,0))</f>
        <v>0</v>
      </c>
      <c r="AW477" s="11">
        <f>IF(ISNA(VLOOKUP(CONCATENATE($B477,AW$2,"multi"),'III-SUB'!$V$3:$W$633,2,0)),0,VLOOKUP(CONCATENATE($B477,AW$2,"multi"),'III-SUB'!$V$3:$W$633,2,0))</f>
        <v>0</v>
      </c>
      <c r="AX477" s="11">
        <f>IF(ISNA(VLOOKUP(CONCATENATE($B477,AX$2,"multi"),'III-SUB'!$V$3:$W$633,2,0)),0,VLOOKUP(CONCATENATE($B477,AX$2,"multi"),'III-SUB'!$V$3:$W$633,2,0))</f>
        <v>0</v>
      </c>
      <c r="AY477" s="11">
        <f>IF(ISNA(VLOOKUP(CONCATENATE($B477,AY$2,"multi"),'III-SUB'!$V$3:$W$633,2,0)),0,VLOOKUP(CONCATENATE($B477,AY$2,"multi"),'III-SUB'!$V$3:$W$633,2,0))</f>
        <v>0</v>
      </c>
      <c r="AZ477" s="11">
        <f>IF(ISNA(VLOOKUP(CONCATENATE($B477,AZ$2,"multi"),'III-SUB'!$V$3:$W$633,2,0)),0,VLOOKUP(CONCATENATE($B477,AZ$2,"multi"),'III-SUB'!$V$3:$W$633,2,0))</f>
        <v>0</v>
      </c>
      <c r="BA477" s="11">
        <f>IF(ISNA(VLOOKUP(CONCATENATE($B477,BA$2,"multi"),'III-SUB'!$V$3:$W$633,2,0)),0,VLOOKUP(CONCATENATE($B477,BA$2,"multi"),'III-SUB'!$V$3:$W$633,2,0))</f>
        <v>0</v>
      </c>
      <c r="BB477" s="11">
        <f>IF(ISNA(VLOOKUP(CONCATENATE($B477,BB$2,"multi"),'III-SUB'!$V$3:$W$633,2,0)),0,VLOOKUP(CONCATENATE($B477,BB$2,"multi"),'III-SUB'!$V$3:$W$633,2,0))</f>
        <v>0</v>
      </c>
      <c r="BC477" s="11">
        <f>IF(ISNA(VLOOKUP(CONCATENATE($B477,BC$2,"multi"),'III-SUB'!$V$3:$W$633,2,0)),0,VLOOKUP(CONCATENATE($B477,BC$2,"multi"),'III-SUB'!$V$3:$W$633,2,0))</f>
        <v>0</v>
      </c>
      <c r="BD477" s="11">
        <f>SUM(AQ477:BC477)</f>
        <v>0</v>
      </c>
      <c r="BE477" s="11">
        <f>IF(ISNA(VLOOKUP(CONCATENATE($B477,AQ$2,"multi"),VHF!$V$3:$W$627,2,0)),0,VLOOKUP(CONCATENATE($B477,AQ$2,"multi"),VHF!$V$3:$W$627,2,0))</f>
        <v>0</v>
      </c>
      <c r="BF477" s="11">
        <f>IF(ISNA(VLOOKUP(CONCATENATE($B477,BF$2,"multi"),UHF!$V$3:$W$612,2,0)),0,VLOOKUP(CONCATENATE($B477,BF$2,"multi"),UHF!$V$3:$W$612,2,0))</f>
        <v>0</v>
      </c>
      <c r="BG477" s="11">
        <f>IF(ISNA(VLOOKUP(CONCATENATE($B477,BG$2,"multi"),UHF!$V$3:$W$612,2,0)),0,VLOOKUP(CONCATENATE($B477,BG$2,"multi"),UHF!$V$3:$W$612,2,0))</f>
        <v>0</v>
      </c>
      <c r="BH477" s="11">
        <f>IF(ISNA(VLOOKUP(CONCATENATE($B477,BH$2,"multi"),UHF!$V$3:$W$612,2,0)),0,VLOOKUP(CONCATENATE($B477,BH$2,"multi"),UHF!$V$3:$W$612,2,0))</f>
        <v>0</v>
      </c>
      <c r="BI477" s="11">
        <f>IF(ISNA(VLOOKUP(CONCATENATE($B477,BI$2,"multi"),UHF!$V$3:$W$612,2,0)),0,VLOOKUP(CONCATENATE($B477,BI$2,"multi"),UHF!$V$3:$W$612,2,0))</f>
        <v>0</v>
      </c>
      <c r="BJ477" s="11">
        <f>IF(ISNA(VLOOKUP(CONCATENATE($B477,BJ$2,"multi"),UHF!$V$3:$W$612,2,0)),0,VLOOKUP(CONCATENATE($B477,BJ$2,"multi"),UHF!$V$3:$W$612,2,0))</f>
        <v>0</v>
      </c>
      <c r="BK477" s="11">
        <f>IF(ISNA(VLOOKUP(CONCATENATE($B477,BK$2,"multi"),UHF!$V$3:$W$612,2,0)),0,VLOOKUP(CONCATENATE($B477,BK$2,"multi"),UHF!$V$3:$W$612,2,0))</f>
        <v>0</v>
      </c>
      <c r="BL477" s="11">
        <f>IF(ISNA(VLOOKUP(CONCATENATE($B477,BL$2,"multi"),UHF!$V$3:$W$612,2,0)),0,VLOOKUP(CONCATENATE($B477,BL$2,"multi"),UHF!$V$3:$W$612,2,0))</f>
        <v>0</v>
      </c>
      <c r="BM477" s="11">
        <f>IF(ISNA(VLOOKUP(CONCATENATE($B477,BM$2,"multi"),UHF!$V$3:$W$612,2,0)),0,VLOOKUP(CONCATENATE($B477,BM$2,"multi"),UHF!$V$3:$W$612,2,0))</f>
        <v>0</v>
      </c>
      <c r="BN477" s="11">
        <f>IF(ISNA(VLOOKUP(CONCATENATE($B477,BN$2,"multi"),UHF!$V$3:$W$612,2,0)),0,VLOOKUP(CONCATENATE($B477,BN$2,"multi"),UHF!$V$3:$W$612,2,0))</f>
        <v>0</v>
      </c>
      <c r="BO477" s="11">
        <f>IF(ISNA(VLOOKUP(CONCATENATE($B477,BO$2,"multi"),UHF!$V$3:$W$612,2,0)),0,VLOOKUP(CONCATENATE($B477,BO$2,"multi"),UHF!$V$3:$W$612,2,0))</f>
        <v>0</v>
      </c>
      <c r="BP477" s="11">
        <f>IF(ISNA(VLOOKUP(CONCATENATE($B477,BP$2,"multi"),UHF!$V$3:$W$612,2,0)),0,VLOOKUP(CONCATENATE($B477,BP$2,"multi"),UHF!$V$3:$W$612,2,0))</f>
        <v>0</v>
      </c>
      <c r="BQ477" s="11">
        <f>IF(ISNA(VLOOKUP(CONCATENATE($B477,BQ$2,"multi"),UHF!$V$3:$W$612,2,0)),0,VLOOKUP(CONCATENATE($B477,BQ$2,"multi"),UHF!$V$3:$W$612,2,0))</f>
        <v>0</v>
      </c>
      <c r="BR477" s="11">
        <f>SUM(BF477:BQ477)</f>
        <v>0</v>
      </c>
      <c r="BS477" s="11">
        <f>IF(ISNA(VLOOKUP(CONCATENATE($B477,BS$2,"multi"),'A1'!$V$3:$W$612,2,0)),0,VLOOKUP(CONCATENATE($B477,BS$2,"multi"),'A1'!$V$3:$W$612,2,0))</f>
        <v>0</v>
      </c>
    </row>
    <row r="478" spans="2:71" x14ac:dyDescent="0.2">
      <c r="B478" s="8">
        <f>'Seznam-MO'!A489</f>
        <v>0</v>
      </c>
      <c r="C478" s="11">
        <f>IF(ISNA(VLOOKUP(CONCATENATE($B478,C$2,"multi"),'I-SUB'!$V$3:$W$624,2,0)),0,VLOOKUP(CONCATENATE($B478,C$2,"multi"),'I-SUB'!$V$3:$W$624,2,0))</f>
        <v>0</v>
      </c>
      <c r="D478" s="11">
        <f>IF(ISNA(VLOOKUP(CONCATENATE($B478,D$2,"multi"),'I-SUB'!$V$3:$W$624,2,0)),0,VLOOKUP(CONCATENATE($B478,D$2,"multi"),'I-SUB'!$V$3:$W$624,2,0))</f>
        <v>0</v>
      </c>
      <c r="E478" s="11">
        <f>IF(ISNA(VLOOKUP(CONCATENATE($B478,E$2,"multi"),'I-SUB'!$V$3:$W$624,2,0)),0,VLOOKUP(CONCATENATE($B478,E$2,"multi"),'I-SUB'!$V$3:$W$624,2,0))</f>
        <v>0</v>
      </c>
      <c r="F478" s="11">
        <f>IF(ISNA(VLOOKUP(CONCATENATE($B478,F$2,"multi"),'I-SUB'!$V$3:$W$624,2,0)),0,VLOOKUP(CONCATENATE($B478,F$2,"multi"),'I-SUB'!$V$3:$W$624,2,0))</f>
        <v>0</v>
      </c>
      <c r="G478" s="11">
        <f>IF(ISNA(VLOOKUP(CONCATENATE($B478,G$2,"multi"),'I-SUB'!$V$3:$W$624,2,0)),0,VLOOKUP(CONCATENATE($B478,G$2,"multi"),'I-SUB'!$V$3:$W$624,2,0))</f>
        <v>0</v>
      </c>
      <c r="H478" s="11">
        <f>IF(ISNA(VLOOKUP(CONCATENATE($B478,H$2,"multi"),'I-SUB'!$V$3:$W$624,2,0)),0,VLOOKUP(CONCATENATE($B478,H$2,"multi"),'I-SUB'!$V$3:$W$624,2,0))</f>
        <v>0</v>
      </c>
      <c r="I478" s="11">
        <f>IF(ISNA(VLOOKUP(CONCATENATE($B478,I$2,"multi"),'I-SUB'!$V$3:$W$624,2,0)),0,VLOOKUP(CONCATENATE($B478,I$2,"multi"),'I-SUB'!$V$3:$W$624,2,0))</f>
        <v>0</v>
      </c>
      <c r="J478" s="11">
        <f>IF(ISNA(VLOOKUP(CONCATENATE($B478,J$2,"multi"),'I-SUB'!$V$3:$W$624,2,0)),0,VLOOKUP(CONCATENATE($B478,J$2,"multi"),'I-SUB'!$V$3:$W$624,2,0))</f>
        <v>0</v>
      </c>
      <c r="K478" s="11">
        <f>IF(ISNA(VLOOKUP(CONCATENATE($B478,K$2,"multi"),'I-SUB'!$V$3:$W$624,2,0)),0,VLOOKUP(CONCATENATE($B478,K$2,"multi"),'I-SUB'!$V$3:$W$624,2,0))</f>
        <v>0</v>
      </c>
      <c r="L478" s="11">
        <f>IF(ISNA(VLOOKUP(CONCATENATE($B478,L$2,"multi"),'I-SUB'!$V$3:$W$624,2,0)),0,VLOOKUP(CONCATENATE($B478,L$2,"multi"),'I-SUB'!$V$3:$W$624,2,0))</f>
        <v>0</v>
      </c>
      <c r="M478" s="11">
        <f>IF(ISNA(VLOOKUP(CONCATENATE($B478,M$2,"multi"),'I-SUB'!$V$3:$W$624,2,0)),0,VLOOKUP(CONCATENATE($B478,M$2,"multi"),'I-SUB'!$V$3:$W$624,2,0))</f>
        <v>0</v>
      </c>
      <c r="N478" s="11">
        <f>IF(ISNA(VLOOKUP(CONCATENATE($B478,N$2,"multi"),'I-SUB'!$V$3:$W$624,2,0)),0,VLOOKUP(CONCATENATE($B478,N$2,"multi"),'I-SUB'!$V$3:$W$624,2,0))</f>
        <v>0</v>
      </c>
      <c r="O478" s="11">
        <f>IF(ISNA(VLOOKUP(CONCATENATE($B478,O$2,"multi"),'I-SUB'!$V$3:$W$624,2,0)),0,VLOOKUP(CONCATENATE($B478,O$2,"multi"),'I-SUB'!$V$3:$W$624,2,0))</f>
        <v>0</v>
      </c>
      <c r="P478" s="11">
        <f>SUM(C478:O478)</f>
        <v>0</v>
      </c>
      <c r="Q478" s="11">
        <f>IF(ISNA(VLOOKUP(CONCATENATE($B478,Q$2,"multi"),'II-SUB'!$V$3:$W$630,2,0)),0,VLOOKUP(CONCATENATE($B478,Q$2,"multi"),'II-SUB'!$V$3:$W$630,2,0))</f>
        <v>0</v>
      </c>
      <c r="R478" s="11">
        <f>IF(ISNA(VLOOKUP(CONCATENATE($B478,R$2,"multi"),'II-SUB'!$V$3:$W$630,2,0)),0,VLOOKUP(CONCATENATE($B478,R$2,"multi"),'II-SUB'!$V$3:$W$630,2,0))</f>
        <v>0</v>
      </c>
      <c r="S478" s="11">
        <f>IF(ISNA(VLOOKUP(CONCATENATE($B478,S$2,"multi"),'II-SUB'!$V$3:$W$630,2,0)),0,VLOOKUP(CONCATENATE($B478,S$2,"multi"),'II-SUB'!$V$3:$W$630,2,0))</f>
        <v>0</v>
      </c>
      <c r="T478" s="11">
        <f>IF(ISNA(VLOOKUP(CONCATENATE($B478,T$2,"multi"),'II-SUB'!$V$3:$W$630,2,0)),0,VLOOKUP(CONCATENATE($B478,T$2,"multi"),'II-SUB'!$V$3:$W$630,2,0))</f>
        <v>0</v>
      </c>
      <c r="U478" s="11">
        <f>IF(ISNA(VLOOKUP(CONCATENATE($B478,U$2,"multi"),'II-SUB'!$V$3:$W$630,2,0)),0,VLOOKUP(CONCATENATE($B478,U$2,"multi"),'II-SUB'!$V$3:$W$630,2,0))</f>
        <v>0</v>
      </c>
      <c r="V478" s="11">
        <f>IF(ISNA(VLOOKUP(CONCATENATE($B478,V$2,"multi"),'II-SUB'!$V$3:$W$630,2,0)),0,VLOOKUP(CONCATENATE($B478,V$2,"multi"),'II-SUB'!$V$3:$W$630,2,0))</f>
        <v>0</v>
      </c>
      <c r="W478" s="11">
        <f>IF(ISNA(VLOOKUP(CONCATENATE($B478,W$2,"multi"),'II-SUB'!$V$3:$W$630,2,0)),0,VLOOKUP(CONCATENATE($B478,W$2,"multi"),'II-SUB'!$V$3:$W$630,2,0))</f>
        <v>0</v>
      </c>
      <c r="X478" s="11">
        <f>IF(ISNA(VLOOKUP(CONCATENATE($B478,X$2,"multi"),'II-SUB'!$V$3:$W$630,2,0)),0,VLOOKUP(CONCATENATE($B478,X$2,"multi"),'II-SUB'!$V$3:$W$630,2,0))</f>
        <v>0</v>
      </c>
      <c r="Y478" s="11">
        <f>IF(ISNA(VLOOKUP(CONCATENATE($B478,Y$2,"multi"),'II-SUB'!$V$3:$W$630,2,0)),0,VLOOKUP(CONCATENATE($B478,Y$2,"multi"),'II-SUB'!$V$3:$W$630,2,0))</f>
        <v>0</v>
      </c>
      <c r="Z478" s="11">
        <f>IF(ISNA(VLOOKUP(CONCATENATE($B478,Z$2,"multi"),'II-SUB'!$V$3:$W$630,2,0)),0,VLOOKUP(CONCATENATE($B478,Z$2,"multi"),'II-SUB'!$V$3:$W$630,2,0))</f>
        <v>0</v>
      </c>
      <c r="AA478" s="11">
        <f>IF(ISNA(VLOOKUP(CONCATENATE($B478,AA$2,"multi"),'II-SUB'!$V$3:$W$630,2,0)),0,VLOOKUP(CONCATENATE($B478,AA$2,"multi"),'II-SUB'!$V$3:$W$630,2,0))</f>
        <v>0</v>
      </c>
      <c r="AB478" s="11">
        <f>IF(ISNA(VLOOKUP(CONCATENATE($B478,AB$2,"multi"),'II-SUB'!$V$3:$W$630,2,0)),0,VLOOKUP(CONCATENATE($B478,AB$2,"multi"),'II-SUB'!$V$3:$W$630,2,0))</f>
        <v>0</v>
      </c>
      <c r="AC478" s="11">
        <f>IF(ISNA(VLOOKUP(CONCATENATE($B478,AC$2,"multi"),'II-SUB'!$V$3:$W$630,2,0)),0,VLOOKUP(CONCATENATE($B478,AC$2,"multi"),'II-SUB'!$V$3:$W$630,2,0))</f>
        <v>0</v>
      </c>
      <c r="AD478" s="11">
        <f>SUM(Q478:AC478)</f>
        <v>0</v>
      </c>
      <c r="AE478" s="11">
        <f>IF(ISNA(VLOOKUP(CONCATENATE($B478,AE$2,"multi"),MW!$V$3:$W$600,2,0)),0,VLOOKUP(CONCATENATE($B478,AE$2,"multi"),MW!$V$3:$W$600,2,0))</f>
        <v>0</v>
      </c>
      <c r="AF478" s="11">
        <f>IF(ISNA(VLOOKUP(CONCATENATE($B478,AF$2,"multi"),MW!$V$3:$W$600,2,0)),0,VLOOKUP(CONCATENATE($B478,AF$2,"multi"),MW!$V$3:$W$600,2,0))</f>
        <v>0</v>
      </c>
      <c r="AG478" s="11">
        <f>IF(ISNA(VLOOKUP(CONCATENATE($B478,AG$2,"multi"),MW!$V$3:$W$600,2,0)),0,VLOOKUP(CONCATENATE($B478,AG$2,"multi"),MW!$V$3:$W$600,2,0))</f>
        <v>0</v>
      </c>
      <c r="AH478" s="11">
        <f>IF(ISNA(VLOOKUP(CONCATENATE($B478,AH$2,"multi"),MW!$V$3:$W$600,2,0)),0,VLOOKUP(CONCATENATE($B478,AH$2,"multi"),MW!$V$3:$W$600,2,0))</f>
        <v>0</v>
      </c>
      <c r="AI478" s="11">
        <f>IF(ISNA(VLOOKUP(CONCATENATE($B478,AI$2,"multi"),MW!$V$3:$W$600,2,0)),0,VLOOKUP(CONCATENATE($B478,AI$2,"multi"),MW!$V$3:$W$600,2,0))</f>
        <v>0</v>
      </c>
      <c r="AJ478" s="11">
        <f>IF(ISNA(VLOOKUP(CONCATENATE($B478,AJ$2,"multi"),MW!$V$3:$W$600,2,0)),0,VLOOKUP(CONCATENATE($B478,AJ$2,"multi"),MW!$V$3:$W$600,2,0))</f>
        <v>0</v>
      </c>
      <c r="AK478" s="11">
        <f>IF(ISNA(VLOOKUP(CONCATENATE($B478,AK$2,"multi"),MW!$V$3:$W$600,2,0)),0,VLOOKUP(CONCATENATE($B478,AK$2,"multi"),MW!$V$3:$W$600,2,0))</f>
        <v>0</v>
      </c>
      <c r="AL478" s="11">
        <f>IF(ISNA(VLOOKUP(CONCATENATE($B478,AL$2,"multi"),MW!$V$3:$W$600,2,0)),0,VLOOKUP(CONCATENATE($B478,AL$2,"multi"),MW!$V$3:$W$600,2,0))</f>
        <v>0</v>
      </c>
      <c r="AM478" s="11">
        <f>IF(ISNA(VLOOKUP(CONCATENATE($B478,AM$2,"multi"),MW!$V$3:$W$600,2,0)),0,VLOOKUP(CONCATENATE($B478,AM$2,"multi"),MW!$V$3:$W$600,2,0))</f>
        <v>0</v>
      </c>
      <c r="AN478" s="11">
        <f>IF(ISNA(VLOOKUP(CONCATENATE($B478,AN$2,"multi"),MW!$V$3:$W$600,2,0)),0,VLOOKUP(CONCATENATE($B478,AN$2,"multi"),MW!$V$3:$W$600,2,0))</f>
        <v>0</v>
      </c>
      <c r="AO478" s="11">
        <f>IF(ISNA(VLOOKUP(CONCATENATE($B478,AO$2,"multi"),MW!$V$3:$W$600,2,0)),0,VLOOKUP(CONCATENATE($B478,AO$2,"multi"),MW!$V$3:$W$600,2,0))</f>
        <v>0</v>
      </c>
      <c r="AP478" s="11">
        <f>SUM(AE478:AO478)</f>
        <v>0</v>
      </c>
      <c r="AQ478" s="11">
        <f>IF(ISNA(VLOOKUP(CONCATENATE($B478,AQ$2,"multi"),'III-SUB'!$V$3:$W$633,2,0)),0,VLOOKUP(CONCATENATE($B478,AQ$2,"multi"),'III-SUB'!$V$3:$W$633,2,0))</f>
        <v>0</v>
      </c>
      <c r="AR478" s="11">
        <f>IF(ISNA(VLOOKUP(CONCATENATE($B478,AR$2,"multi"),'III-SUB'!$V$3:$W$633,2,0)),0,VLOOKUP(CONCATENATE($B478,AR$2,"multi"),'III-SUB'!$V$3:$W$633,2,0))</f>
        <v>0</v>
      </c>
      <c r="AS478" s="11">
        <f>IF(ISNA(VLOOKUP(CONCATENATE($B478,AS$2,"multi"),'III-SUB'!$V$3:$W$633,2,0)),0,VLOOKUP(CONCATENATE($B478,AS$2,"multi"),'III-SUB'!$V$3:$W$633,2,0))</f>
        <v>0</v>
      </c>
      <c r="AT478" s="11">
        <f>IF(ISNA(VLOOKUP(CONCATENATE($B478,AT$2,"multi"),'III-SUB'!$V$3:$W$633,2,0)),0,VLOOKUP(CONCATENATE($B478,AT$2,"multi"),'III-SUB'!$V$3:$W$633,2,0))</f>
        <v>0</v>
      </c>
      <c r="AU478" s="11">
        <f>IF(ISNA(VLOOKUP(CONCATENATE($B478,AU$2,"multi"),'III-SUB'!$V$3:$W$633,2,0)),0,VLOOKUP(CONCATENATE($B478,AU$2,"multi"),'III-SUB'!$V$3:$W$633,2,0))</f>
        <v>0</v>
      </c>
      <c r="AV478" s="11">
        <f>IF(ISNA(VLOOKUP(CONCATENATE($B478,AV$2,"multi"),'III-SUB'!$V$3:$W$633,2,0)),0,VLOOKUP(CONCATENATE($B478,AV$2,"multi"),'III-SUB'!$V$3:$W$633,2,0))</f>
        <v>0</v>
      </c>
      <c r="AW478" s="11">
        <f>IF(ISNA(VLOOKUP(CONCATENATE($B478,AW$2,"multi"),'III-SUB'!$V$3:$W$633,2,0)),0,VLOOKUP(CONCATENATE($B478,AW$2,"multi"),'III-SUB'!$V$3:$W$633,2,0))</f>
        <v>0</v>
      </c>
      <c r="AX478" s="11">
        <f>IF(ISNA(VLOOKUP(CONCATENATE($B478,AX$2,"multi"),'III-SUB'!$V$3:$W$633,2,0)),0,VLOOKUP(CONCATENATE($B478,AX$2,"multi"),'III-SUB'!$V$3:$W$633,2,0))</f>
        <v>0</v>
      </c>
      <c r="AY478" s="11">
        <f>IF(ISNA(VLOOKUP(CONCATENATE($B478,AY$2,"multi"),'III-SUB'!$V$3:$W$633,2,0)),0,VLOOKUP(CONCATENATE($B478,AY$2,"multi"),'III-SUB'!$V$3:$W$633,2,0))</f>
        <v>0</v>
      </c>
      <c r="AZ478" s="11">
        <f>IF(ISNA(VLOOKUP(CONCATENATE($B478,AZ$2,"multi"),'III-SUB'!$V$3:$W$633,2,0)),0,VLOOKUP(CONCATENATE($B478,AZ$2,"multi"),'III-SUB'!$V$3:$W$633,2,0))</f>
        <v>0</v>
      </c>
      <c r="BA478" s="11">
        <f>IF(ISNA(VLOOKUP(CONCATENATE($B478,BA$2,"multi"),'III-SUB'!$V$3:$W$633,2,0)),0,VLOOKUP(CONCATENATE($B478,BA$2,"multi"),'III-SUB'!$V$3:$W$633,2,0))</f>
        <v>0</v>
      </c>
      <c r="BB478" s="11">
        <f>IF(ISNA(VLOOKUP(CONCATENATE($B478,BB$2,"multi"),'III-SUB'!$V$3:$W$633,2,0)),0,VLOOKUP(CONCATENATE($B478,BB$2,"multi"),'III-SUB'!$V$3:$W$633,2,0))</f>
        <v>0</v>
      </c>
      <c r="BC478" s="11">
        <f>IF(ISNA(VLOOKUP(CONCATENATE($B478,BC$2,"multi"),'III-SUB'!$V$3:$W$633,2,0)),0,VLOOKUP(CONCATENATE($B478,BC$2,"multi"),'III-SUB'!$V$3:$W$633,2,0))</f>
        <v>0</v>
      </c>
      <c r="BD478" s="11">
        <f>SUM(AQ478:BC478)</f>
        <v>0</v>
      </c>
      <c r="BE478" s="11">
        <f>IF(ISNA(VLOOKUP(CONCATENATE($B478,AQ$2,"multi"),VHF!$V$3:$W$627,2,0)),0,VLOOKUP(CONCATENATE($B478,AQ$2,"multi"),VHF!$V$3:$W$627,2,0))</f>
        <v>0</v>
      </c>
      <c r="BF478" s="11">
        <f>IF(ISNA(VLOOKUP(CONCATENATE($B478,BF$2,"multi"),UHF!$V$3:$W$612,2,0)),0,VLOOKUP(CONCATENATE($B478,BF$2,"multi"),UHF!$V$3:$W$612,2,0))</f>
        <v>0</v>
      </c>
      <c r="BG478" s="11">
        <f>IF(ISNA(VLOOKUP(CONCATENATE($B478,BG$2,"multi"),UHF!$V$3:$W$612,2,0)),0,VLOOKUP(CONCATENATE($B478,BG$2,"multi"),UHF!$V$3:$W$612,2,0))</f>
        <v>0</v>
      </c>
      <c r="BH478" s="11">
        <f>IF(ISNA(VLOOKUP(CONCATENATE($B478,BH$2,"multi"),UHF!$V$3:$W$612,2,0)),0,VLOOKUP(CONCATENATE($B478,BH$2,"multi"),UHF!$V$3:$W$612,2,0))</f>
        <v>0</v>
      </c>
      <c r="BI478" s="11">
        <f>IF(ISNA(VLOOKUP(CONCATENATE($B478,BI$2,"multi"),UHF!$V$3:$W$612,2,0)),0,VLOOKUP(CONCATENATE($B478,BI$2,"multi"),UHF!$V$3:$W$612,2,0))</f>
        <v>0</v>
      </c>
      <c r="BJ478" s="11">
        <f>IF(ISNA(VLOOKUP(CONCATENATE($B478,BJ$2,"multi"),UHF!$V$3:$W$612,2,0)),0,VLOOKUP(CONCATENATE($B478,BJ$2,"multi"),UHF!$V$3:$W$612,2,0))</f>
        <v>0</v>
      </c>
      <c r="BK478" s="11">
        <f>IF(ISNA(VLOOKUP(CONCATENATE($B478,BK$2,"multi"),UHF!$V$3:$W$612,2,0)),0,VLOOKUP(CONCATENATE($B478,BK$2,"multi"),UHF!$V$3:$W$612,2,0))</f>
        <v>0</v>
      </c>
      <c r="BL478" s="11">
        <f>IF(ISNA(VLOOKUP(CONCATENATE($B478,BL$2,"multi"),UHF!$V$3:$W$612,2,0)),0,VLOOKUP(CONCATENATE($B478,BL$2,"multi"),UHF!$V$3:$W$612,2,0))</f>
        <v>0</v>
      </c>
      <c r="BM478" s="11">
        <f>IF(ISNA(VLOOKUP(CONCATENATE($B478,BM$2,"multi"),UHF!$V$3:$W$612,2,0)),0,VLOOKUP(CONCATENATE($B478,BM$2,"multi"),UHF!$V$3:$W$612,2,0))</f>
        <v>0</v>
      </c>
      <c r="BN478" s="11">
        <f>IF(ISNA(VLOOKUP(CONCATENATE($B478,BN$2,"multi"),UHF!$V$3:$W$612,2,0)),0,VLOOKUP(CONCATENATE($B478,BN$2,"multi"),UHF!$V$3:$W$612,2,0))</f>
        <v>0</v>
      </c>
      <c r="BO478" s="11">
        <f>IF(ISNA(VLOOKUP(CONCATENATE($B478,BO$2,"multi"),UHF!$V$3:$W$612,2,0)),0,VLOOKUP(CONCATENATE($B478,BO$2,"multi"),UHF!$V$3:$W$612,2,0))</f>
        <v>0</v>
      </c>
      <c r="BP478" s="11">
        <f>IF(ISNA(VLOOKUP(CONCATENATE($B478,BP$2,"multi"),UHF!$V$3:$W$612,2,0)),0,VLOOKUP(CONCATENATE($B478,BP$2,"multi"),UHF!$V$3:$W$612,2,0))</f>
        <v>0</v>
      </c>
      <c r="BQ478" s="11">
        <f>IF(ISNA(VLOOKUP(CONCATENATE($B478,BQ$2,"multi"),UHF!$V$3:$W$612,2,0)),0,VLOOKUP(CONCATENATE($B478,BQ$2,"multi"),UHF!$V$3:$W$612,2,0))</f>
        <v>0</v>
      </c>
      <c r="BR478" s="11">
        <f>SUM(BF478:BQ478)</f>
        <v>0</v>
      </c>
      <c r="BS478" s="11">
        <f>IF(ISNA(VLOOKUP(CONCATENATE($B478,BS$2,"multi"),'A1'!$V$3:$W$612,2,0)),0,VLOOKUP(CONCATENATE($B478,BS$2,"multi"),'A1'!$V$3:$W$612,2,0))</f>
        <v>0</v>
      </c>
    </row>
    <row r="479" spans="2:71" x14ac:dyDescent="0.2">
      <c r="B479" s="8">
        <f>'Seznam-MO'!A490</f>
        <v>0</v>
      </c>
      <c r="C479" s="11">
        <f>IF(ISNA(VLOOKUP(CONCATENATE($B479,C$2,"multi"),'I-SUB'!$V$3:$W$624,2,0)),0,VLOOKUP(CONCATENATE($B479,C$2,"multi"),'I-SUB'!$V$3:$W$624,2,0))</f>
        <v>0</v>
      </c>
      <c r="D479" s="11">
        <f>IF(ISNA(VLOOKUP(CONCATENATE($B479,D$2,"multi"),'I-SUB'!$V$3:$W$624,2,0)),0,VLOOKUP(CONCATENATE($B479,D$2,"multi"),'I-SUB'!$V$3:$W$624,2,0))</f>
        <v>0</v>
      </c>
      <c r="E479" s="11">
        <f>IF(ISNA(VLOOKUP(CONCATENATE($B479,E$2,"multi"),'I-SUB'!$V$3:$W$624,2,0)),0,VLOOKUP(CONCATENATE($B479,E$2,"multi"),'I-SUB'!$V$3:$W$624,2,0))</f>
        <v>0</v>
      </c>
      <c r="F479" s="11">
        <f>IF(ISNA(VLOOKUP(CONCATENATE($B479,F$2,"multi"),'I-SUB'!$V$3:$W$624,2,0)),0,VLOOKUP(CONCATENATE($B479,F$2,"multi"),'I-SUB'!$V$3:$W$624,2,0))</f>
        <v>0</v>
      </c>
      <c r="G479" s="11">
        <f>IF(ISNA(VLOOKUP(CONCATENATE($B479,G$2,"multi"),'I-SUB'!$V$3:$W$624,2,0)),0,VLOOKUP(CONCATENATE($B479,G$2,"multi"),'I-SUB'!$V$3:$W$624,2,0))</f>
        <v>0</v>
      </c>
      <c r="H479" s="11">
        <f>IF(ISNA(VLOOKUP(CONCATENATE($B479,H$2,"multi"),'I-SUB'!$V$3:$W$624,2,0)),0,VLOOKUP(CONCATENATE($B479,H$2,"multi"),'I-SUB'!$V$3:$W$624,2,0))</f>
        <v>0</v>
      </c>
      <c r="I479" s="11">
        <f>IF(ISNA(VLOOKUP(CONCATENATE($B479,I$2,"multi"),'I-SUB'!$V$3:$W$624,2,0)),0,VLOOKUP(CONCATENATE($B479,I$2,"multi"),'I-SUB'!$V$3:$W$624,2,0))</f>
        <v>0</v>
      </c>
      <c r="J479" s="11">
        <f>IF(ISNA(VLOOKUP(CONCATENATE($B479,J$2,"multi"),'I-SUB'!$V$3:$W$624,2,0)),0,VLOOKUP(CONCATENATE($B479,J$2,"multi"),'I-SUB'!$V$3:$W$624,2,0))</f>
        <v>0</v>
      </c>
      <c r="K479" s="11">
        <f>IF(ISNA(VLOOKUP(CONCATENATE($B479,K$2,"multi"),'I-SUB'!$V$3:$W$624,2,0)),0,VLOOKUP(CONCATENATE($B479,K$2,"multi"),'I-SUB'!$V$3:$W$624,2,0))</f>
        <v>0</v>
      </c>
      <c r="L479" s="11">
        <f>IF(ISNA(VLOOKUP(CONCATENATE($B479,L$2,"multi"),'I-SUB'!$V$3:$W$624,2,0)),0,VLOOKUP(CONCATENATE($B479,L$2,"multi"),'I-SUB'!$V$3:$W$624,2,0))</f>
        <v>0</v>
      </c>
      <c r="M479" s="11">
        <f>IF(ISNA(VLOOKUP(CONCATENATE($B479,M$2,"multi"),'I-SUB'!$V$3:$W$624,2,0)),0,VLOOKUP(CONCATENATE($B479,M$2,"multi"),'I-SUB'!$V$3:$W$624,2,0))</f>
        <v>0</v>
      </c>
      <c r="N479" s="11">
        <f>IF(ISNA(VLOOKUP(CONCATENATE($B479,N$2,"multi"),'I-SUB'!$V$3:$W$624,2,0)),0,VLOOKUP(CONCATENATE($B479,N$2,"multi"),'I-SUB'!$V$3:$W$624,2,0))</f>
        <v>0</v>
      </c>
      <c r="O479" s="11">
        <f>IF(ISNA(VLOOKUP(CONCATENATE($B479,O$2,"multi"),'I-SUB'!$V$3:$W$624,2,0)),0,VLOOKUP(CONCATENATE($B479,O$2,"multi"),'I-SUB'!$V$3:$W$624,2,0))</f>
        <v>0</v>
      </c>
      <c r="P479" s="11">
        <f>SUM(C479:O479)</f>
        <v>0</v>
      </c>
      <c r="Q479" s="11">
        <f>IF(ISNA(VLOOKUP(CONCATENATE($B479,Q$2,"multi"),'II-SUB'!$V$3:$W$630,2,0)),0,VLOOKUP(CONCATENATE($B479,Q$2,"multi"),'II-SUB'!$V$3:$W$630,2,0))</f>
        <v>0</v>
      </c>
      <c r="R479" s="11">
        <f>IF(ISNA(VLOOKUP(CONCATENATE($B479,R$2,"multi"),'II-SUB'!$V$3:$W$630,2,0)),0,VLOOKUP(CONCATENATE($B479,R$2,"multi"),'II-SUB'!$V$3:$W$630,2,0))</f>
        <v>0</v>
      </c>
      <c r="S479" s="11">
        <f>IF(ISNA(VLOOKUP(CONCATENATE($B479,S$2,"multi"),'II-SUB'!$V$3:$W$630,2,0)),0,VLOOKUP(CONCATENATE($B479,S$2,"multi"),'II-SUB'!$V$3:$W$630,2,0))</f>
        <v>0</v>
      </c>
      <c r="T479" s="11">
        <f>IF(ISNA(VLOOKUP(CONCATENATE($B479,T$2,"multi"),'II-SUB'!$V$3:$W$630,2,0)),0,VLOOKUP(CONCATENATE($B479,T$2,"multi"),'II-SUB'!$V$3:$W$630,2,0))</f>
        <v>0</v>
      </c>
      <c r="U479" s="11">
        <f>IF(ISNA(VLOOKUP(CONCATENATE($B479,U$2,"multi"),'II-SUB'!$V$3:$W$630,2,0)),0,VLOOKUP(CONCATENATE($B479,U$2,"multi"),'II-SUB'!$V$3:$W$630,2,0))</f>
        <v>0</v>
      </c>
      <c r="V479" s="11">
        <f>IF(ISNA(VLOOKUP(CONCATENATE($B479,V$2,"multi"),'II-SUB'!$V$3:$W$630,2,0)),0,VLOOKUP(CONCATENATE($B479,V$2,"multi"),'II-SUB'!$V$3:$W$630,2,0))</f>
        <v>0</v>
      </c>
      <c r="W479" s="11">
        <f>IF(ISNA(VLOOKUP(CONCATENATE($B479,W$2,"multi"),'II-SUB'!$V$3:$W$630,2,0)),0,VLOOKUP(CONCATENATE($B479,W$2,"multi"),'II-SUB'!$V$3:$W$630,2,0))</f>
        <v>0</v>
      </c>
      <c r="X479" s="11">
        <f>IF(ISNA(VLOOKUP(CONCATENATE($B479,X$2,"multi"),'II-SUB'!$V$3:$W$630,2,0)),0,VLOOKUP(CONCATENATE($B479,X$2,"multi"),'II-SUB'!$V$3:$W$630,2,0))</f>
        <v>0</v>
      </c>
      <c r="Y479" s="11">
        <f>IF(ISNA(VLOOKUP(CONCATENATE($B479,Y$2,"multi"),'II-SUB'!$V$3:$W$630,2,0)),0,VLOOKUP(CONCATENATE($B479,Y$2,"multi"),'II-SUB'!$V$3:$W$630,2,0))</f>
        <v>0</v>
      </c>
      <c r="Z479" s="11">
        <f>IF(ISNA(VLOOKUP(CONCATENATE($B479,Z$2,"multi"),'II-SUB'!$V$3:$W$630,2,0)),0,VLOOKUP(CONCATENATE($B479,Z$2,"multi"),'II-SUB'!$V$3:$W$630,2,0))</f>
        <v>0</v>
      </c>
      <c r="AA479" s="11">
        <f>IF(ISNA(VLOOKUP(CONCATENATE($B479,AA$2,"multi"),'II-SUB'!$V$3:$W$630,2,0)),0,VLOOKUP(CONCATENATE($B479,AA$2,"multi"),'II-SUB'!$V$3:$W$630,2,0))</f>
        <v>0</v>
      </c>
      <c r="AB479" s="11">
        <f>IF(ISNA(VLOOKUP(CONCATENATE($B479,AB$2,"multi"),'II-SUB'!$V$3:$W$630,2,0)),0,VLOOKUP(CONCATENATE($B479,AB$2,"multi"),'II-SUB'!$V$3:$W$630,2,0))</f>
        <v>0</v>
      </c>
      <c r="AC479" s="11">
        <f>IF(ISNA(VLOOKUP(CONCATENATE($B479,AC$2,"multi"),'II-SUB'!$V$3:$W$630,2,0)),0,VLOOKUP(CONCATENATE($B479,AC$2,"multi"),'II-SUB'!$V$3:$W$630,2,0))</f>
        <v>0</v>
      </c>
      <c r="AD479" s="11">
        <f>SUM(Q479:AC479)</f>
        <v>0</v>
      </c>
      <c r="AE479" s="11">
        <f>IF(ISNA(VLOOKUP(CONCATENATE($B479,AE$2,"multi"),MW!$V$3:$W$600,2,0)),0,VLOOKUP(CONCATENATE($B479,AE$2,"multi"),MW!$V$3:$W$600,2,0))</f>
        <v>0</v>
      </c>
      <c r="AF479" s="11">
        <f>IF(ISNA(VLOOKUP(CONCATENATE($B479,AF$2,"multi"),MW!$V$3:$W$600,2,0)),0,VLOOKUP(CONCATENATE($B479,AF$2,"multi"),MW!$V$3:$W$600,2,0))</f>
        <v>0</v>
      </c>
      <c r="AG479" s="11">
        <f>IF(ISNA(VLOOKUP(CONCATENATE($B479,AG$2,"multi"),MW!$V$3:$W$600,2,0)),0,VLOOKUP(CONCATENATE($B479,AG$2,"multi"),MW!$V$3:$W$600,2,0))</f>
        <v>0</v>
      </c>
      <c r="AH479" s="11">
        <f>IF(ISNA(VLOOKUP(CONCATENATE($B479,AH$2,"multi"),MW!$V$3:$W$600,2,0)),0,VLOOKUP(CONCATENATE($B479,AH$2,"multi"),MW!$V$3:$W$600,2,0))</f>
        <v>0</v>
      </c>
      <c r="AI479" s="11">
        <f>IF(ISNA(VLOOKUP(CONCATENATE($B479,AI$2,"multi"),MW!$V$3:$W$600,2,0)),0,VLOOKUP(CONCATENATE($B479,AI$2,"multi"),MW!$V$3:$W$600,2,0))</f>
        <v>0</v>
      </c>
      <c r="AJ479" s="11">
        <f>IF(ISNA(VLOOKUP(CONCATENATE($B479,AJ$2,"multi"),MW!$V$3:$W$600,2,0)),0,VLOOKUP(CONCATENATE($B479,AJ$2,"multi"),MW!$V$3:$W$600,2,0))</f>
        <v>0</v>
      </c>
      <c r="AK479" s="11">
        <f>IF(ISNA(VLOOKUP(CONCATENATE($B479,AK$2,"multi"),MW!$V$3:$W$600,2,0)),0,VLOOKUP(CONCATENATE($B479,AK$2,"multi"),MW!$V$3:$W$600,2,0))</f>
        <v>0</v>
      </c>
      <c r="AL479" s="11">
        <f>IF(ISNA(VLOOKUP(CONCATENATE($B479,AL$2,"multi"),MW!$V$3:$W$600,2,0)),0,VLOOKUP(CONCATENATE($B479,AL$2,"multi"),MW!$V$3:$W$600,2,0))</f>
        <v>0</v>
      </c>
      <c r="AM479" s="11">
        <f>IF(ISNA(VLOOKUP(CONCATENATE($B479,AM$2,"multi"),MW!$V$3:$W$600,2,0)),0,VLOOKUP(CONCATENATE($B479,AM$2,"multi"),MW!$V$3:$W$600,2,0))</f>
        <v>0</v>
      </c>
      <c r="AN479" s="11">
        <f>IF(ISNA(VLOOKUP(CONCATENATE($B479,AN$2,"multi"),MW!$V$3:$W$600,2,0)),0,VLOOKUP(CONCATENATE($B479,AN$2,"multi"),MW!$V$3:$W$600,2,0))</f>
        <v>0</v>
      </c>
      <c r="AO479" s="11">
        <f>IF(ISNA(VLOOKUP(CONCATENATE($B479,AO$2,"multi"),MW!$V$3:$W$600,2,0)),0,VLOOKUP(CONCATENATE($B479,AO$2,"multi"),MW!$V$3:$W$600,2,0))</f>
        <v>0</v>
      </c>
      <c r="AP479" s="11">
        <f>SUM(AE479:AO479)</f>
        <v>0</v>
      </c>
      <c r="AQ479" s="11">
        <f>IF(ISNA(VLOOKUP(CONCATENATE($B479,AQ$2,"multi"),'III-SUB'!$V$3:$W$633,2,0)),0,VLOOKUP(CONCATENATE($B479,AQ$2,"multi"),'III-SUB'!$V$3:$W$633,2,0))</f>
        <v>0</v>
      </c>
      <c r="AR479" s="11">
        <f>IF(ISNA(VLOOKUP(CONCATENATE($B479,AR$2,"multi"),'III-SUB'!$V$3:$W$633,2,0)),0,VLOOKUP(CONCATENATE($B479,AR$2,"multi"),'III-SUB'!$V$3:$W$633,2,0))</f>
        <v>0</v>
      </c>
      <c r="AS479" s="11">
        <f>IF(ISNA(VLOOKUP(CONCATENATE($B479,AS$2,"multi"),'III-SUB'!$V$3:$W$633,2,0)),0,VLOOKUP(CONCATENATE($B479,AS$2,"multi"),'III-SUB'!$V$3:$W$633,2,0))</f>
        <v>0</v>
      </c>
      <c r="AT479" s="11">
        <f>IF(ISNA(VLOOKUP(CONCATENATE($B479,AT$2,"multi"),'III-SUB'!$V$3:$W$633,2,0)),0,VLOOKUP(CONCATENATE($B479,AT$2,"multi"),'III-SUB'!$V$3:$W$633,2,0))</f>
        <v>0</v>
      </c>
      <c r="AU479" s="11">
        <f>IF(ISNA(VLOOKUP(CONCATENATE($B479,AU$2,"multi"),'III-SUB'!$V$3:$W$633,2,0)),0,VLOOKUP(CONCATENATE($B479,AU$2,"multi"),'III-SUB'!$V$3:$W$633,2,0))</f>
        <v>0</v>
      </c>
      <c r="AV479" s="11">
        <f>IF(ISNA(VLOOKUP(CONCATENATE($B479,AV$2,"multi"),'III-SUB'!$V$3:$W$633,2,0)),0,VLOOKUP(CONCATENATE($B479,AV$2,"multi"),'III-SUB'!$V$3:$W$633,2,0))</f>
        <v>0</v>
      </c>
      <c r="AW479" s="11">
        <f>IF(ISNA(VLOOKUP(CONCATENATE($B479,AW$2,"multi"),'III-SUB'!$V$3:$W$633,2,0)),0,VLOOKUP(CONCATENATE($B479,AW$2,"multi"),'III-SUB'!$V$3:$W$633,2,0))</f>
        <v>0</v>
      </c>
      <c r="AX479" s="11">
        <f>IF(ISNA(VLOOKUP(CONCATENATE($B479,AX$2,"multi"),'III-SUB'!$V$3:$W$633,2,0)),0,VLOOKUP(CONCATENATE($B479,AX$2,"multi"),'III-SUB'!$V$3:$W$633,2,0))</f>
        <v>0</v>
      </c>
      <c r="AY479" s="11">
        <f>IF(ISNA(VLOOKUP(CONCATENATE($B479,AY$2,"multi"),'III-SUB'!$V$3:$W$633,2,0)),0,VLOOKUP(CONCATENATE($B479,AY$2,"multi"),'III-SUB'!$V$3:$W$633,2,0))</f>
        <v>0</v>
      </c>
      <c r="AZ479" s="11">
        <f>IF(ISNA(VLOOKUP(CONCATENATE($B479,AZ$2,"multi"),'III-SUB'!$V$3:$W$633,2,0)),0,VLOOKUP(CONCATENATE($B479,AZ$2,"multi"),'III-SUB'!$V$3:$W$633,2,0))</f>
        <v>0</v>
      </c>
      <c r="BA479" s="11">
        <f>IF(ISNA(VLOOKUP(CONCATENATE($B479,BA$2,"multi"),'III-SUB'!$V$3:$W$633,2,0)),0,VLOOKUP(CONCATENATE($B479,BA$2,"multi"),'III-SUB'!$V$3:$W$633,2,0))</f>
        <v>0</v>
      </c>
      <c r="BB479" s="11">
        <f>IF(ISNA(VLOOKUP(CONCATENATE($B479,BB$2,"multi"),'III-SUB'!$V$3:$W$633,2,0)),0,VLOOKUP(CONCATENATE($B479,BB$2,"multi"),'III-SUB'!$V$3:$W$633,2,0))</f>
        <v>0</v>
      </c>
      <c r="BC479" s="11">
        <f>IF(ISNA(VLOOKUP(CONCATENATE($B479,BC$2,"multi"),'III-SUB'!$V$3:$W$633,2,0)),0,VLOOKUP(CONCATENATE($B479,BC$2,"multi"),'III-SUB'!$V$3:$W$633,2,0))</f>
        <v>0</v>
      </c>
      <c r="BD479" s="11">
        <f>SUM(AQ479:BC479)</f>
        <v>0</v>
      </c>
      <c r="BE479" s="11">
        <f>IF(ISNA(VLOOKUP(CONCATENATE($B479,AQ$2,"multi"),VHF!$V$3:$W$627,2,0)),0,VLOOKUP(CONCATENATE($B479,AQ$2,"multi"),VHF!$V$3:$W$627,2,0))</f>
        <v>0</v>
      </c>
      <c r="BF479" s="11">
        <f>IF(ISNA(VLOOKUP(CONCATENATE($B479,BF$2,"multi"),UHF!$V$3:$W$612,2,0)),0,VLOOKUP(CONCATENATE($B479,BF$2,"multi"),UHF!$V$3:$W$612,2,0))</f>
        <v>0</v>
      </c>
      <c r="BG479" s="11">
        <f>IF(ISNA(VLOOKUP(CONCATENATE($B479,BG$2,"multi"),UHF!$V$3:$W$612,2,0)),0,VLOOKUP(CONCATENATE($B479,BG$2,"multi"),UHF!$V$3:$W$612,2,0))</f>
        <v>0</v>
      </c>
      <c r="BH479" s="11">
        <f>IF(ISNA(VLOOKUP(CONCATENATE($B479,BH$2,"multi"),UHF!$V$3:$W$612,2,0)),0,VLOOKUP(CONCATENATE($B479,BH$2,"multi"),UHF!$V$3:$W$612,2,0))</f>
        <v>0</v>
      </c>
      <c r="BI479" s="11">
        <f>IF(ISNA(VLOOKUP(CONCATENATE($B479,BI$2,"multi"),UHF!$V$3:$W$612,2,0)),0,VLOOKUP(CONCATENATE($B479,BI$2,"multi"),UHF!$V$3:$W$612,2,0))</f>
        <v>0</v>
      </c>
      <c r="BJ479" s="11">
        <f>IF(ISNA(VLOOKUP(CONCATENATE($B479,BJ$2,"multi"),UHF!$V$3:$W$612,2,0)),0,VLOOKUP(CONCATENATE($B479,BJ$2,"multi"),UHF!$V$3:$W$612,2,0))</f>
        <v>0</v>
      </c>
      <c r="BK479" s="11">
        <f>IF(ISNA(VLOOKUP(CONCATENATE($B479,BK$2,"multi"),UHF!$V$3:$W$612,2,0)),0,VLOOKUP(CONCATENATE($B479,BK$2,"multi"),UHF!$V$3:$W$612,2,0))</f>
        <v>0</v>
      </c>
      <c r="BL479" s="11">
        <f>IF(ISNA(VLOOKUP(CONCATENATE($B479,BL$2,"multi"),UHF!$V$3:$W$612,2,0)),0,VLOOKUP(CONCATENATE($B479,BL$2,"multi"),UHF!$V$3:$W$612,2,0))</f>
        <v>0</v>
      </c>
      <c r="BM479" s="11">
        <f>IF(ISNA(VLOOKUP(CONCATENATE($B479,BM$2,"multi"),UHF!$V$3:$W$612,2,0)),0,VLOOKUP(CONCATENATE($B479,BM$2,"multi"),UHF!$V$3:$W$612,2,0))</f>
        <v>0</v>
      </c>
      <c r="BN479" s="11">
        <f>IF(ISNA(VLOOKUP(CONCATENATE($B479,BN$2,"multi"),UHF!$V$3:$W$612,2,0)),0,VLOOKUP(CONCATENATE($B479,BN$2,"multi"),UHF!$V$3:$W$612,2,0))</f>
        <v>0</v>
      </c>
      <c r="BO479" s="11">
        <f>IF(ISNA(VLOOKUP(CONCATENATE($B479,BO$2,"multi"),UHF!$V$3:$W$612,2,0)),0,VLOOKUP(CONCATENATE($B479,BO$2,"multi"),UHF!$V$3:$W$612,2,0))</f>
        <v>0</v>
      </c>
      <c r="BP479" s="11">
        <f>IF(ISNA(VLOOKUP(CONCATENATE($B479,BP$2,"multi"),UHF!$V$3:$W$612,2,0)),0,VLOOKUP(CONCATENATE($B479,BP$2,"multi"),UHF!$V$3:$W$612,2,0))</f>
        <v>0</v>
      </c>
      <c r="BQ479" s="11">
        <f>IF(ISNA(VLOOKUP(CONCATENATE($B479,BQ$2,"multi"),UHF!$V$3:$W$612,2,0)),0,VLOOKUP(CONCATENATE($B479,BQ$2,"multi"),UHF!$V$3:$W$612,2,0))</f>
        <v>0</v>
      </c>
      <c r="BR479" s="11">
        <f>SUM(BF479:BQ479)</f>
        <v>0</v>
      </c>
      <c r="BS479" s="11">
        <f>IF(ISNA(VLOOKUP(CONCATENATE($B479,BS$2,"multi"),'A1'!$V$3:$W$612,2,0)),0,VLOOKUP(CONCATENATE($B479,BS$2,"multi"),'A1'!$V$3:$W$612,2,0))</f>
        <v>0</v>
      </c>
    </row>
    <row r="480" spans="2:71" x14ac:dyDescent="0.2">
      <c r="B480" s="8">
        <f>'Seznam-MO'!A491</f>
        <v>0</v>
      </c>
      <c r="C480" s="11">
        <f>IF(ISNA(VLOOKUP(CONCATENATE($B480,C$2,"multi"),'I-SUB'!$V$3:$W$624,2,0)),0,VLOOKUP(CONCATENATE($B480,C$2,"multi"),'I-SUB'!$V$3:$W$624,2,0))</f>
        <v>0</v>
      </c>
      <c r="D480" s="11">
        <f>IF(ISNA(VLOOKUP(CONCATENATE($B480,D$2,"multi"),'I-SUB'!$V$3:$W$624,2,0)),0,VLOOKUP(CONCATENATE($B480,D$2,"multi"),'I-SUB'!$V$3:$W$624,2,0))</f>
        <v>0</v>
      </c>
      <c r="E480" s="11">
        <f>IF(ISNA(VLOOKUP(CONCATENATE($B480,E$2,"multi"),'I-SUB'!$V$3:$W$624,2,0)),0,VLOOKUP(CONCATENATE($B480,E$2,"multi"),'I-SUB'!$V$3:$W$624,2,0))</f>
        <v>0</v>
      </c>
      <c r="F480" s="11">
        <f>IF(ISNA(VLOOKUP(CONCATENATE($B480,F$2,"multi"),'I-SUB'!$V$3:$W$624,2,0)),0,VLOOKUP(CONCATENATE($B480,F$2,"multi"),'I-SUB'!$V$3:$W$624,2,0))</f>
        <v>0</v>
      </c>
      <c r="G480" s="11">
        <f>IF(ISNA(VLOOKUP(CONCATENATE($B480,G$2,"multi"),'I-SUB'!$V$3:$W$624,2,0)),0,VLOOKUP(CONCATENATE($B480,G$2,"multi"),'I-SUB'!$V$3:$W$624,2,0))</f>
        <v>0</v>
      </c>
      <c r="H480" s="11">
        <f>IF(ISNA(VLOOKUP(CONCATENATE($B480,H$2,"multi"),'I-SUB'!$V$3:$W$624,2,0)),0,VLOOKUP(CONCATENATE($B480,H$2,"multi"),'I-SUB'!$V$3:$W$624,2,0))</f>
        <v>0</v>
      </c>
      <c r="I480" s="11">
        <f>IF(ISNA(VLOOKUP(CONCATENATE($B480,I$2,"multi"),'I-SUB'!$V$3:$W$624,2,0)),0,VLOOKUP(CONCATENATE($B480,I$2,"multi"),'I-SUB'!$V$3:$W$624,2,0))</f>
        <v>0</v>
      </c>
      <c r="J480" s="11">
        <f>IF(ISNA(VLOOKUP(CONCATENATE($B480,J$2,"multi"),'I-SUB'!$V$3:$W$624,2,0)),0,VLOOKUP(CONCATENATE($B480,J$2,"multi"),'I-SUB'!$V$3:$W$624,2,0))</f>
        <v>0</v>
      </c>
      <c r="K480" s="11">
        <f>IF(ISNA(VLOOKUP(CONCATENATE($B480,K$2,"multi"),'I-SUB'!$V$3:$W$624,2,0)),0,VLOOKUP(CONCATENATE($B480,K$2,"multi"),'I-SUB'!$V$3:$W$624,2,0))</f>
        <v>0</v>
      </c>
      <c r="L480" s="11">
        <f>IF(ISNA(VLOOKUP(CONCATENATE($B480,L$2,"multi"),'I-SUB'!$V$3:$W$624,2,0)),0,VLOOKUP(CONCATENATE($B480,L$2,"multi"),'I-SUB'!$V$3:$W$624,2,0))</f>
        <v>0</v>
      </c>
      <c r="M480" s="11">
        <f>IF(ISNA(VLOOKUP(CONCATENATE($B480,M$2,"multi"),'I-SUB'!$V$3:$W$624,2,0)),0,VLOOKUP(CONCATENATE($B480,M$2,"multi"),'I-SUB'!$V$3:$W$624,2,0))</f>
        <v>0</v>
      </c>
      <c r="N480" s="11">
        <f>IF(ISNA(VLOOKUP(CONCATENATE($B480,N$2,"multi"),'I-SUB'!$V$3:$W$624,2,0)),0,VLOOKUP(CONCATENATE($B480,N$2,"multi"),'I-SUB'!$V$3:$W$624,2,0))</f>
        <v>0</v>
      </c>
      <c r="O480" s="11">
        <f>IF(ISNA(VLOOKUP(CONCATENATE($B480,O$2,"multi"),'I-SUB'!$V$3:$W$624,2,0)),0,VLOOKUP(CONCATENATE($B480,O$2,"multi"),'I-SUB'!$V$3:$W$624,2,0))</f>
        <v>0</v>
      </c>
      <c r="P480" s="11">
        <f>SUM(C480:O480)</f>
        <v>0</v>
      </c>
      <c r="Q480" s="11">
        <f>IF(ISNA(VLOOKUP(CONCATENATE($B480,Q$2,"multi"),'II-SUB'!$V$3:$W$630,2,0)),0,VLOOKUP(CONCATENATE($B480,Q$2,"multi"),'II-SUB'!$V$3:$W$630,2,0))</f>
        <v>0</v>
      </c>
      <c r="R480" s="11">
        <f>IF(ISNA(VLOOKUP(CONCATENATE($B480,R$2,"multi"),'II-SUB'!$V$3:$W$630,2,0)),0,VLOOKUP(CONCATENATE($B480,R$2,"multi"),'II-SUB'!$V$3:$W$630,2,0))</f>
        <v>0</v>
      </c>
      <c r="S480" s="11">
        <f>IF(ISNA(VLOOKUP(CONCATENATE($B480,S$2,"multi"),'II-SUB'!$V$3:$W$630,2,0)),0,VLOOKUP(CONCATENATE($B480,S$2,"multi"),'II-SUB'!$V$3:$W$630,2,0))</f>
        <v>0</v>
      </c>
      <c r="T480" s="11">
        <f>IF(ISNA(VLOOKUP(CONCATENATE($B480,T$2,"multi"),'II-SUB'!$V$3:$W$630,2,0)),0,VLOOKUP(CONCATENATE($B480,T$2,"multi"),'II-SUB'!$V$3:$W$630,2,0))</f>
        <v>0</v>
      </c>
      <c r="U480" s="11">
        <f>IF(ISNA(VLOOKUP(CONCATENATE($B480,U$2,"multi"),'II-SUB'!$V$3:$W$630,2,0)),0,VLOOKUP(CONCATENATE($B480,U$2,"multi"),'II-SUB'!$V$3:$W$630,2,0))</f>
        <v>0</v>
      </c>
      <c r="V480" s="11">
        <f>IF(ISNA(VLOOKUP(CONCATENATE($B480,V$2,"multi"),'II-SUB'!$V$3:$W$630,2,0)),0,VLOOKUP(CONCATENATE($B480,V$2,"multi"),'II-SUB'!$V$3:$W$630,2,0))</f>
        <v>0</v>
      </c>
      <c r="W480" s="11">
        <f>IF(ISNA(VLOOKUP(CONCATENATE($B480,W$2,"multi"),'II-SUB'!$V$3:$W$630,2,0)),0,VLOOKUP(CONCATENATE($B480,W$2,"multi"),'II-SUB'!$V$3:$W$630,2,0))</f>
        <v>0</v>
      </c>
      <c r="X480" s="11">
        <f>IF(ISNA(VLOOKUP(CONCATENATE($B480,X$2,"multi"),'II-SUB'!$V$3:$W$630,2,0)),0,VLOOKUP(CONCATENATE($B480,X$2,"multi"),'II-SUB'!$V$3:$W$630,2,0))</f>
        <v>0</v>
      </c>
      <c r="Y480" s="11">
        <f>IF(ISNA(VLOOKUP(CONCATENATE($B480,Y$2,"multi"),'II-SUB'!$V$3:$W$630,2,0)),0,VLOOKUP(CONCATENATE($B480,Y$2,"multi"),'II-SUB'!$V$3:$W$630,2,0))</f>
        <v>0</v>
      </c>
      <c r="Z480" s="11">
        <f>IF(ISNA(VLOOKUP(CONCATENATE($B480,Z$2,"multi"),'II-SUB'!$V$3:$W$630,2,0)),0,VLOOKUP(CONCATENATE($B480,Z$2,"multi"),'II-SUB'!$V$3:$W$630,2,0))</f>
        <v>0</v>
      </c>
      <c r="AA480" s="11">
        <f>IF(ISNA(VLOOKUP(CONCATENATE($B480,AA$2,"multi"),'II-SUB'!$V$3:$W$630,2,0)),0,VLOOKUP(CONCATENATE($B480,AA$2,"multi"),'II-SUB'!$V$3:$W$630,2,0))</f>
        <v>0</v>
      </c>
      <c r="AB480" s="11">
        <f>IF(ISNA(VLOOKUP(CONCATENATE($B480,AB$2,"multi"),'II-SUB'!$V$3:$W$630,2,0)),0,VLOOKUP(CONCATENATE($B480,AB$2,"multi"),'II-SUB'!$V$3:$W$630,2,0))</f>
        <v>0</v>
      </c>
      <c r="AC480" s="11">
        <f>IF(ISNA(VLOOKUP(CONCATENATE($B480,AC$2,"multi"),'II-SUB'!$V$3:$W$630,2,0)),0,VLOOKUP(CONCATENATE($B480,AC$2,"multi"),'II-SUB'!$V$3:$W$630,2,0))</f>
        <v>0</v>
      </c>
      <c r="AD480" s="11">
        <f>SUM(Q480:AC480)</f>
        <v>0</v>
      </c>
      <c r="AE480" s="11">
        <f>IF(ISNA(VLOOKUP(CONCATENATE($B480,AE$2,"multi"),MW!$V$3:$W$600,2,0)),0,VLOOKUP(CONCATENATE($B480,AE$2,"multi"),MW!$V$3:$W$600,2,0))</f>
        <v>0</v>
      </c>
      <c r="AF480" s="11">
        <f>IF(ISNA(VLOOKUP(CONCATENATE($B480,AF$2,"multi"),MW!$V$3:$W$600,2,0)),0,VLOOKUP(CONCATENATE($B480,AF$2,"multi"),MW!$V$3:$W$600,2,0))</f>
        <v>0</v>
      </c>
      <c r="AG480" s="11">
        <f>IF(ISNA(VLOOKUP(CONCATENATE($B480,AG$2,"multi"),MW!$V$3:$W$600,2,0)),0,VLOOKUP(CONCATENATE($B480,AG$2,"multi"),MW!$V$3:$W$600,2,0))</f>
        <v>0</v>
      </c>
      <c r="AH480" s="11">
        <f>IF(ISNA(VLOOKUP(CONCATENATE($B480,AH$2,"multi"),MW!$V$3:$W$600,2,0)),0,VLOOKUP(CONCATENATE($B480,AH$2,"multi"),MW!$V$3:$W$600,2,0))</f>
        <v>0</v>
      </c>
      <c r="AI480" s="11">
        <f>IF(ISNA(VLOOKUP(CONCATENATE($B480,AI$2,"multi"),MW!$V$3:$W$600,2,0)),0,VLOOKUP(CONCATENATE($B480,AI$2,"multi"),MW!$V$3:$W$600,2,0))</f>
        <v>0</v>
      </c>
      <c r="AJ480" s="11">
        <f>IF(ISNA(VLOOKUP(CONCATENATE($B480,AJ$2,"multi"),MW!$V$3:$W$600,2,0)),0,VLOOKUP(CONCATENATE($B480,AJ$2,"multi"),MW!$V$3:$W$600,2,0))</f>
        <v>0</v>
      </c>
      <c r="AK480" s="11">
        <f>IF(ISNA(VLOOKUP(CONCATENATE($B480,AK$2,"multi"),MW!$V$3:$W$600,2,0)),0,VLOOKUP(CONCATENATE($B480,AK$2,"multi"),MW!$V$3:$W$600,2,0))</f>
        <v>0</v>
      </c>
      <c r="AL480" s="11">
        <f>IF(ISNA(VLOOKUP(CONCATENATE($B480,AL$2,"multi"),MW!$V$3:$W$600,2,0)),0,VLOOKUP(CONCATENATE($B480,AL$2,"multi"),MW!$V$3:$W$600,2,0))</f>
        <v>0</v>
      </c>
      <c r="AM480" s="11">
        <f>IF(ISNA(VLOOKUP(CONCATENATE($B480,AM$2,"multi"),MW!$V$3:$W$600,2,0)),0,VLOOKUP(CONCATENATE($B480,AM$2,"multi"),MW!$V$3:$W$600,2,0))</f>
        <v>0</v>
      </c>
      <c r="AN480" s="11">
        <f>IF(ISNA(VLOOKUP(CONCATENATE($B480,AN$2,"multi"),MW!$V$3:$W$600,2,0)),0,VLOOKUP(CONCATENATE($B480,AN$2,"multi"),MW!$V$3:$W$600,2,0))</f>
        <v>0</v>
      </c>
      <c r="AO480" s="11">
        <f>IF(ISNA(VLOOKUP(CONCATENATE($B480,AO$2,"multi"),MW!$V$3:$W$600,2,0)),0,VLOOKUP(CONCATENATE($B480,AO$2,"multi"),MW!$V$3:$W$600,2,0))</f>
        <v>0</v>
      </c>
      <c r="AP480" s="11">
        <f>SUM(AE480:AO480)</f>
        <v>0</v>
      </c>
      <c r="AQ480" s="11">
        <f>IF(ISNA(VLOOKUP(CONCATENATE($B480,AQ$2,"multi"),'III-SUB'!$V$3:$W$633,2,0)),0,VLOOKUP(CONCATENATE($B480,AQ$2,"multi"),'III-SUB'!$V$3:$W$633,2,0))</f>
        <v>0</v>
      </c>
      <c r="AR480" s="11">
        <f>IF(ISNA(VLOOKUP(CONCATENATE($B480,AR$2,"multi"),'III-SUB'!$V$3:$W$633,2,0)),0,VLOOKUP(CONCATENATE($B480,AR$2,"multi"),'III-SUB'!$V$3:$W$633,2,0))</f>
        <v>0</v>
      </c>
      <c r="AS480" s="11">
        <f>IF(ISNA(VLOOKUP(CONCATENATE($B480,AS$2,"multi"),'III-SUB'!$V$3:$W$633,2,0)),0,VLOOKUP(CONCATENATE($B480,AS$2,"multi"),'III-SUB'!$V$3:$W$633,2,0))</f>
        <v>0</v>
      </c>
      <c r="AT480" s="11">
        <f>IF(ISNA(VLOOKUP(CONCATENATE($B480,AT$2,"multi"),'III-SUB'!$V$3:$W$633,2,0)),0,VLOOKUP(CONCATENATE($B480,AT$2,"multi"),'III-SUB'!$V$3:$W$633,2,0))</f>
        <v>0</v>
      </c>
      <c r="AU480" s="11">
        <f>IF(ISNA(VLOOKUP(CONCATENATE($B480,AU$2,"multi"),'III-SUB'!$V$3:$W$633,2,0)),0,VLOOKUP(CONCATENATE($B480,AU$2,"multi"),'III-SUB'!$V$3:$W$633,2,0))</f>
        <v>0</v>
      </c>
      <c r="AV480" s="11">
        <f>IF(ISNA(VLOOKUP(CONCATENATE($B480,AV$2,"multi"),'III-SUB'!$V$3:$W$633,2,0)),0,VLOOKUP(CONCATENATE($B480,AV$2,"multi"),'III-SUB'!$V$3:$W$633,2,0))</f>
        <v>0</v>
      </c>
      <c r="AW480" s="11">
        <f>IF(ISNA(VLOOKUP(CONCATENATE($B480,AW$2,"multi"),'III-SUB'!$V$3:$W$633,2,0)),0,VLOOKUP(CONCATENATE($B480,AW$2,"multi"),'III-SUB'!$V$3:$W$633,2,0))</f>
        <v>0</v>
      </c>
      <c r="AX480" s="11">
        <f>IF(ISNA(VLOOKUP(CONCATENATE($B480,AX$2,"multi"),'III-SUB'!$V$3:$W$633,2,0)),0,VLOOKUP(CONCATENATE($B480,AX$2,"multi"),'III-SUB'!$V$3:$W$633,2,0))</f>
        <v>0</v>
      </c>
      <c r="AY480" s="11">
        <f>IF(ISNA(VLOOKUP(CONCATENATE($B480,AY$2,"multi"),'III-SUB'!$V$3:$W$633,2,0)),0,VLOOKUP(CONCATENATE($B480,AY$2,"multi"),'III-SUB'!$V$3:$W$633,2,0))</f>
        <v>0</v>
      </c>
      <c r="AZ480" s="11">
        <f>IF(ISNA(VLOOKUP(CONCATENATE($B480,AZ$2,"multi"),'III-SUB'!$V$3:$W$633,2,0)),0,VLOOKUP(CONCATENATE($B480,AZ$2,"multi"),'III-SUB'!$V$3:$W$633,2,0))</f>
        <v>0</v>
      </c>
      <c r="BA480" s="11">
        <f>IF(ISNA(VLOOKUP(CONCATENATE($B480,BA$2,"multi"),'III-SUB'!$V$3:$W$633,2,0)),0,VLOOKUP(CONCATENATE($B480,BA$2,"multi"),'III-SUB'!$V$3:$W$633,2,0))</f>
        <v>0</v>
      </c>
      <c r="BB480" s="11">
        <f>IF(ISNA(VLOOKUP(CONCATENATE($B480,BB$2,"multi"),'III-SUB'!$V$3:$W$633,2,0)),0,VLOOKUP(CONCATENATE($B480,BB$2,"multi"),'III-SUB'!$V$3:$W$633,2,0))</f>
        <v>0</v>
      </c>
      <c r="BC480" s="11">
        <f>IF(ISNA(VLOOKUP(CONCATENATE($B480,BC$2,"multi"),'III-SUB'!$V$3:$W$633,2,0)),0,VLOOKUP(CONCATENATE($B480,BC$2,"multi"),'III-SUB'!$V$3:$W$633,2,0))</f>
        <v>0</v>
      </c>
      <c r="BD480" s="11">
        <f>SUM(AQ480:BC480)</f>
        <v>0</v>
      </c>
      <c r="BE480" s="11">
        <f>IF(ISNA(VLOOKUP(CONCATENATE($B480,AQ$2,"multi"),VHF!$V$3:$W$627,2,0)),0,VLOOKUP(CONCATENATE($B480,AQ$2,"multi"),VHF!$V$3:$W$627,2,0))</f>
        <v>0</v>
      </c>
      <c r="BF480" s="11">
        <f>IF(ISNA(VLOOKUP(CONCATENATE($B480,BF$2,"multi"),UHF!$V$3:$W$612,2,0)),0,VLOOKUP(CONCATENATE($B480,BF$2,"multi"),UHF!$V$3:$W$612,2,0))</f>
        <v>0</v>
      </c>
      <c r="BG480" s="11">
        <f>IF(ISNA(VLOOKUP(CONCATENATE($B480,BG$2,"multi"),UHF!$V$3:$W$612,2,0)),0,VLOOKUP(CONCATENATE($B480,BG$2,"multi"),UHF!$V$3:$W$612,2,0))</f>
        <v>0</v>
      </c>
      <c r="BH480" s="11">
        <f>IF(ISNA(VLOOKUP(CONCATENATE($B480,BH$2,"multi"),UHF!$V$3:$W$612,2,0)),0,VLOOKUP(CONCATENATE($B480,BH$2,"multi"),UHF!$V$3:$W$612,2,0))</f>
        <v>0</v>
      </c>
      <c r="BI480" s="11">
        <f>IF(ISNA(VLOOKUP(CONCATENATE($B480,BI$2,"multi"),UHF!$V$3:$W$612,2,0)),0,VLOOKUP(CONCATENATE($B480,BI$2,"multi"),UHF!$V$3:$W$612,2,0))</f>
        <v>0</v>
      </c>
      <c r="BJ480" s="11">
        <f>IF(ISNA(VLOOKUP(CONCATENATE($B480,BJ$2,"multi"),UHF!$V$3:$W$612,2,0)),0,VLOOKUP(CONCATENATE($B480,BJ$2,"multi"),UHF!$V$3:$W$612,2,0))</f>
        <v>0</v>
      </c>
      <c r="BK480" s="11">
        <f>IF(ISNA(VLOOKUP(CONCATENATE($B480,BK$2,"multi"),UHF!$V$3:$W$612,2,0)),0,VLOOKUP(CONCATENATE($B480,BK$2,"multi"),UHF!$V$3:$W$612,2,0))</f>
        <v>0</v>
      </c>
      <c r="BL480" s="11">
        <f>IF(ISNA(VLOOKUP(CONCATENATE($B480,BL$2,"multi"),UHF!$V$3:$W$612,2,0)),0,VLOOKUP(CONCATENATE($B480,BL$2,"multi"),UHF!$V$3:$W$612,2,0))</f>
        <v>0</v>
      </c>
      <c r="BM480" s="11">
        <f>IF(ISNA(VLOOKUP(CONCATENATE($B480,BM$2,"multi"),UHF!$V$3:$W$612,2,0)),0,VLOOKUP(CONCATENATE($B480,BM$2,"multi"),UHF!$V$3:$W$612,2,0))</f>
        <v>0</v>
      </c>
      <c r="BN480" s="11">
        <f>IF(ISNA(VLOOKUP(CONCATENATE($B480,BN$2,"multi"),UHF!$V$3:$W$612,2,0)),0,VLOOKUP(CONCATENATE($B480,BN$2,"multi"),UHF!$V$3:$W$612,2,0))</f>
        <v>0</v>
      </c>
      <c r="BO480" s="11">
        <f>IF(ISNA(VLOOKUP(CONCATENATE($B480,BO$2,"multi"),UHF!$V$3:$W$612,2,0)),0,VLOOKUP(CONCATENATE($B480,BO$2,"multi"),UHF!$V$3:$W$612,2,0))</f>
        <v>0</v>
      </c>
      <c r="BP480" s="11">
        <f>IF(ISNA(VLOOKUP(CONCATENATE($B480,BP$2,"multi"),UHF!$V$3:$W$612,2,0)),0,VLOOKUP(CONCATENATE($B480,BP$2,"multi"),UHF!$V$3:$W$612,2,0))</f>
        <v>0</v>
      </c>
      <c r="BQ480" s="11">
        <f>IF(ISNA(VLOOKUP(CONCATENATE($B480,BQ$2,"multi"),UHF!$V$3:$W$612,2,0)),0,VLOOKUP(CONCATENATE($B480,BQ$2,"multi"),UHF!$V$3:$W$612,2,0))</f>
        <v>0</v>
      </c>
      <c r="BR480" s="11">
        <f>SUM(BF480:BQ480)</f>
        <v>0</v>
      </c>
      <c r="BS480" s="11">
        <f>IF(ISNA(VLOOKUP(CONCATENATE($B480,BS$2,"multi"),'A1'!$V$3:$W$612,2,0)),0,VLOOKUP(CONCATENATE($B480,BS$2,"multi"),'A1'!$V$3:$W$612,2,0))</f>
        <v>0</v>
      </c>
    </row>
    <row r="481" spans="2:71" x14ac:dyDescent="0.2">
      <c r="B481" s="8">
        <f>'Seznam-MO'!A492</f>
        <v>0</v>
      </c>
      <c r="C481" s="11">
        <f>IF(ISNA(VLOOKUP(CONCATENATE($B481,C$2,"multi"),'I-SUB'!$V$3:$W$624,2,0)),0,VLOOKUP(CONCATENATE($B481,C$2,"multi"),'I-SUB'!$V$3:$W$624,2,0))</f>
        <v>0</v>
      </c>
      <c r="D481" s="11">
        <f>IF(ISNA(VLOOKUP(CONCATENATE($B481,D$2,"multi"),'I-SUB'!$V$3:$W$624,2,0)),0,VLOOKUP(CONCATENATE($B481,D$2,"multi"),'I-SUB'!$V$3:$W$624,2,0))</f>
        <v>0</v>
      </c>
      <c r="E481" s="11">
        <f>IF(ISNA(VLOOKUP(CONCATENATE($B481,E$2,"multi"),'I-SUB'!$V$3:$W$624,2,0)),0,VLOOKUP(CONCATENATE($B481,E$2,"multi"),'I-SUB'!$V$3:$W$624,2,0))</f>
        <v>0</v>
      </c>
      <c r="F481" s="11">
        <f>IF(ISNA(VLOOKUP(CONCATENATE($B481,F$2,"multi"),'I-SUB'!$V$3:$W$624,2,0)),0,VLOOKUP(CONCATENATE($B481,F$2,"multi"),'I-SUB'!$V$3:$W$624,2,0))</f>
        <v>0</v>
      </c>
      <c r="G481" s="11">
        <f>IF(ISNA(VLOOKUP(CONCATENATE($B481,G$2,"multi"),'I-SUB'!$V$3:$W$624,2,0)),0,VLOOKUP(CONCATENATE($B481,G$2,"multi"),'I-SUB'!$V$3:$W$624,2,0))</f>
        <v>0</v>
      </c>
      <c r="H481" s="11">
        <f>IF(ISNA(VLOOKUP(CONCATENATE($B481,H$2,"multi"),'I-SUB'!$V$3:$W$624,2,0)),0,VLOOKUP(CONCATENATE($B481,H$2,"multi"),'I-SUB'!$V$3:$W$624,2,0))</f>
        <v>0</v>
      </c>
      <c r="I481" s="11">
        <f>IF(ISNA(VLOOKUP(CONCATENATE($B481,I$2,"multi"),'I-SUB'!$V$3:$W$624,2,0)),0,VLOOKUP(CONCATENATE($B481,I$2,"multi"),'I-SUB'!$V$3:$W$624,2,0))</f>
        <v>0</v>
      </c>
      <c r="J481" s="11">
        <f>IF(ISNA(VLOOKUP(CONCATENATE($B481,J$2,"multi"),'I-SUB'!$V$3:$W$624,2,0)),0,VLOOKUP(CONCATENATE($B481,J$2,"multi"),'I-SUB'!$V$3:$W$624,2,0))</f>
        <v>0</v>
      </c>
      <c r="K481" s="11">
        <f>IF(ISNA(VLOOKUP(CONCATENATE($B481,K$2,"multi"),'I-SUB'!$V$3:$W$624,2,0)),0,VLOOKUP(CONCATENATE($B481,K$2,"multi"),'I-SUB'!$V$3:$W$624,2,0))</f>
        <v>0</v>
      </c>
      <c r="L481" s="11">
        <f>IF(ISNA(VLOOKUP(CONCATENATE($B481,L$2,"multi"),'I-SUB'!$V$3:$W$624,2,0)),0,VLOOKUP(CONCATENATE($B481,L$2,"multi"),'I-SUB'!$V$3:$W$624,2,0))</f>
        <v>0</v>
      </c>
      <c r="M481" s="11">
        <f>IF(ISNA(VLOOKUP(CONCATENATE($B481,M$2,"multi"),'I-SUB'!$V$3:$W$624,2,0)),0,VLOOKUP(CONCATENATE($B481,M$2,"multi"),'I-SUB'!$V$3:$W$624,2,0))</f>
        <v>0</v>
      </c>
      <c r="N481" s="11">
        <f>IF(ISNA(VLOOKUP(CONCATENATE($B481,N$2,"multi"),'I-SUB'!$V$3:$W$624,2,0)),0,VLOOKUP(CONCATENATE($B481,N$2,"multi"),'I-SUB'!$V$3:$W$624,2,0))</f>
        <v>0</v>
      </c>
      <c r="O481" s="11">
        <f>IF(ISNA(VLOOKUP(CONCATENATE($B481,O$2,"multi"),'I-SUB'!$V$3:$W$624,2,0)),0,VLOOKUP(CONCATENATE($B481,O$2,"multi"),'I-SUB'!$V$3:$W$624,2,0))</f>
        <v>0</v>
      </c>
      <c r="P481" s="11">
        <f>SUM(C481:O481)</f>
        <v>0</v>
      </c>
      <c r="Q481" s="11">
        <f>IF(ISNA(VLOOKUP(CONCATENATE($B481,Q$2,"multi"),'II-SUB'!$V$3:$W$630,2,0)),0,VLOOKUP(CONCATENATE($B481,Q$2,"multi"),'II-SUB'!$V$3:$W$630,2,0))</f>
        <v>0</v>
      </c>
      <c r="R481" s="11">
        <f>IF(ISNA(VLOOKUP(CONCATENATE($B481,R$2,"multi"),'II-SUB'!$V$3:$W$630,2,0)),0,VLOOKUP(CONCATENATE($B481,R$2,"multi"),'II-SUB'!$V$3:$W$630,2,0))</f>
        <v>0</v>
      </c>
      <c r="S481" s="11">
        <f>IF(ISNA(VLOOKUP(CONCATENATE($B481,S$2,"multi"),'II-SUB'!$V$3:$W$630,2,0)),0,VLOOKUP(CONCATENATE($B481,S$2,"multi"),'II-SUB'!$V$3:$W$630,2,0))</f>
        <v>0</v>
      </c>
      <c r="T481" s="11">
        <f>IF(ISNA(VLOOKUP(CONCATENATE($B481,T$2,"multi"),'II-SUB'!$V$3:$W$630,2,0)),0,VLOOKUP(CONCATENATE($B481,T$2,"multi"),'II-SUB'!$V$3:$W$630,2,0))</f>
        <v>0</v>
      </c>
      <c r="U481" s="11">
        <f>IF(ISNA(VLOOKUP(CONCATENATE($B481,U$2,"multi"),'II-SUB'!$V$3:$W$630,2,0)),0,VLOOKUP(CONCATENATE($B481,U$2,"multi"),'II-SUB'!$V$3:$W$630,2,0))</f>
        <v>0</v>
      </c>
      <c r="V481" s="11">
        <f>IF(ISNA(VLOOKUP(CONCATENATE($B481,V$2,"multi"),'II-SUB'!$V$3:$W$630,2,0)),0,VLOOKUP(CONCATENATE($B481,V$2,"multi"),'II-SUB'!$V$3:$W$630,2,0))</f>
        <v>0</v>
      </c>
      <c r="W481" s="11">
        <f>IF(ISNA(VLOOKUP(CONCATENATE($B481,W$2,"multi"),'II-SUB'!$V$3:$W$630,2,0)),0,VLOOKUP(CONCATENATE($B481,W$2,"multi"),'II-SUB'!$V$3:$W$630,2,0))</f>
        <v>0</v>
      </c>
      <c r="X481" s="11">
        <f>IF(ISNA(VLOOKUP(CONCATENATE($B481,X$2,"multi"),'II-SUB'!$V$3:$W$630,2,0)),0,VLOOKUP(CONCATENATE($B481,X$2,"multi"),'II-SUB'!$V$3:$W$630,2,0))</f>
        <v>0</v>
      </c>
      <c r="Y481" s="11">
        <f>IF(ISNA(VLOOKUP(CONCATENATE($B481,Y$2,"multi"),'II-SUB'!$V$3:$W$630,2,0)),0,VLOOKUP(CONCATENATE($B481,Y$2,"multi"),'II-SUB'!$V$3:$W$630,2,0))</f>
        <v>0</v>
      </c>
      <c r="Z481" s="11">
        <f>IF(ISNA(VLOOKUP(CONCATENATE($B481,Z$2,"multi"),'II-SUB'!$V$3:$W$630,2,0)),0,VLOOKUP(CONCATENATE($B481,Z$2,"multi"),'II-SUB'!$V$3:$W$630,2,0))</f>
        <v>0</v>
      </c>
      <c r="AA481" s="11">
        <f>IF(ISNA(VLOOKUP(CONCATENATE($B481,AA$2,"multi"),'II-SUB'!$V$3:$W$630,2,0)),0,VLOOKUP(CONCATENATE($B481,AA$2,"multi"),'II-SUB'!$V$3:$W$630,2,0))</f>
        <v>0</v>
      </c>
      <c r="AB481" s="11">
        <f>IF(ISNA(VLOOKUP(CONCATENATE($B481,AB$2,"multi"),'II-SUB'!$V$3:$W$630,2,0)),0,VLOOKUP(CONCATENATE($B481,AB$2,"multi"),'II-SUB'!$V$3:$W$630,2,0))</f>
        <v>0</v>
      </c>
      <c r="AC481" s="11">
        <f>IF(ISNA(VLOOKUP(CONCATENATE($B481,AC$2,"multi"),'II-SUB'!$V$3:$W$630,2,0)),0,VLOOKUP(CONCATENATE($B481,AC$2,"multi"),'II-SUB'!$V$3:$W$630,2,0))</f>
        <v>0</v>
      </c>
      <c r="AD481" s="11">
        <f>SUM(Q481:AC481)</f>
        <v>0</v>
      </c>
      <c r="AE481" s="11">
        <f>IF(ISNA(VLOOKUP(CONCATENATE($B481,AE$2,"multi"),MW!$V$3:$W$600,2,0)),0,VLOOKUP(CONCATENATE($B481,AE$2,"multi"),MW!$V$3:$W$600,2,0))</f>
        <v>0</v>
      </c>
      <c r="AF481" s="11">
        <f>IF(ISNA(VLOOKUP(CONCATENATE($B481,AF$2,"multi"),MW!$V$3:$W$600,2,0)),0,VLOOKUP(CONCATENATE($B481,AF$2,"multi"),MW!$V$3:$W$600,2,0))</f>
        <v>0</v>
      </c>
      <c r="AG481" s="11">
        <f>IF(ISNA(VLOOKUP(CONCATENATE($B481,AG$2,"multi"),MW!$V$3:$W$600,2,0)),0,VLOOKUP(CONCATENATE($B481,AG$2,"multi"),MW!$V$3:$W$600,2,0))</f>
        <v>0</v>
      </c>
      <c r="AH481" s="11">
        <f>IF(ISNA(VLOOKUP(CONCATENATE($B481,AH$2,"multi"),MW!$V$3:$W$600,2,0)),0,VLOOKUP(CONCATENATE($B481,AH$2,"multi"),MW!$V$3:$W$600,2,0))</f>
        <v>0</v>
      </c>
      <c r="AI481" s="11">
        <f>IF(ISNA(VLOOKUP(CONCATENATE($B481,AI$2,"multi"),MW!$V$3:$W$600,2,0)),0,VLOOKUP(CONCATENATE($B481,AI$2,"multi"),MW!$V$3:$W$600,2,0))</f>
        <v>0</v>
      </c>
      <c r="AJ481" s="11">
        <f>IF(ISNA(VLOOKUP(CONCATENATE($B481,AJ$2,"multi"),MW!$V$3:$W$600,2,0)),0,VLOOKUP(CONCATENATE($B481,AJ$2,"multi"),MW!$V$3:$W$600,2,0))</f>
        <v>0</v>
      </c>
      <c r="AK481" s="11">
        <f>IF(ISNA(VLOOKUP(CONCATENATE($B481,AK$2,"multi"),MW!$V$3:$W$600,2,0)),0,VLOOKUP(CONCATENATE($B481,AK$2,"multi"),MW!$V$3:$W$600,2,0))</f>
        <v>0</v>
      </c>
      <c r="AL481" s="11">
        <f>IF(ISNA(VLOOKUP(CONCATENATE($B481,AL$2,"multi"),MW!$V$3:$W$600,2,0)),0,VLOOKUP(CONCATENATE($B481,AL$2,"multi"),MW!$V$3:$W$600,2,0))</f>
        <v>0</v>
      </c>
      <c r="AM481" s="11">
        <f>IF(ISNA(VLOOKUP(CONCATENATE($B481,AM$2,"multi"),MW!$V$3:$W$600,2,0)),0,VLOOKUP(CONCATENATE($B481,AM$2,"multi"),MW!$V$3:$W$600,2,0))</f>
        <v>0</v>
      </c>
      <c r="AN481" s="11">
        <f>IF(ISNA(VLOOKUP(CONCATENATE($B481,AN$2,"multi"),MW!$V$3:$W$600,2,0)),0,VLOOKUP(CONCATENATE($B481,AN$2,"multi"),MW!$V$3:$W$600,2,0))</f>
        <v>0</v>
      </c>
      <c r="AO481" s="11">
        <f>IF(ISNA(VLOOKUP(CONCATENATE($B481,AO$2,"multi"),MW!$V$3:$W$600,2,0)),0,VLOOKUP(CONCATENATE($B481,AO$2,"multi"),MW!$V$3:$W$600,2,0))</f>
        <v>0</v>
      </c>
      <c r="AP481" s="11">
        <f>SUM(AE481:AO481)</f>
        <v>0</v>
      </c>
      <c r="AQ481" s="11">
        <f>IF(ISNA(VLOOKUP(CONCATENATE($B481,AQ$2,"multi"),'III-SUB'!$V$3:$W$633,2,0)),0,VLOOKUP(CONCATENATE($B481,AQ$2,"multi"),'III-SUB'!$V$3:$W$633,2,0))</f>
        <v>0</v>
      </c>
      <c r="AR481" s="11">
        <f>IF(ISNA(VLOOKUP(CONCATENATE($B481,AR$2,"multi"),'III-SUB'!$V$3:$W$633,2,0)),0,VLOOKUP(CONCATENATE($B481,AR$2,"multi"),'III-SUB'!$V$3:$W$633,2,0))</f>
        <v>0</v>
      </c>
      <c r="AS481" s="11">
        <f>IF(ISNA(VLOOKUP(CONCATENATE($B481,AS$2,"multi"),'III-SUB'!$V$3:$W$633,2,0)),0,VLOOKUP(CONCATENATE($B481,AS$2,"multi"),'III-SUB'!$V$3:$W$633,2,0))</f>
        <v>0</v>
      </c>
      <c r="AT481" s="11">
        <f>IF(ISNA(VLOOKUP(CONCATENATE($B481,AT$2,"multi"),'III-SUB'!$V$3:$W$633,2,0)),0,VLOOKUP(CONCATENATE($B481,AT$2,"multi"),'III-SUB'!$V$3:$W$633,2,0))</f>
        <v>0</v>
      </c>
      <c r="AU481" s="11">
        <f>IF(ISNA(VLOOKUP(CONCATENATE($B481,AU$2,"multi"),'III-SUB'!$V$3:$W$633,2,0)),0,VLOOKUP(CONCATENATE($B481,AU$2,"multi"),'III-SUB'!$V$3:$W$633,2,0))</f>
        <v>0</v>
      </c>
      <c r="AV481" s="11">
        <f>IF(ISNA(VLOOKUP(CONCATENATE($B481,AV$2,"multi"),'III-SUB'!$V$3:$W$633,2,0)),0,VLOOKUP(CONCATENATE($B481,AV$2,"multi"),'III-SUB'!$V$3:$W$633,2,0))</f>
        <v>0</v>
      </c>
      <c r="AW481" s="11">
        <f>IF(ISNA(VLOOKUP(CONCATENATE($B481,AW$2,"multi"),'III-SUB'!$V$3:$W$633,2,0)),0,VLOOKUP(CONCATENATE($B481,AW$2,"multi"),'III-SUB'!$V$3:$W$633,2,0))</f>
        <v>0</v>
      </c>
      <c r="AX481" s="11">
        <f>IF(ISNA(VLOOKUP(CONCATENATE($B481,AX$2,"multi"),'III-SUB'!$V$3:$W$633,2,0)),0,VLOOKUP(CONCATENATE($B481,AX$2,"multi"),'III-SUB'!$V$3:$W$633,2,0))</f>
        <v>0</v>
      </c>
      <c r="AY481" s="11">
        <f>IF(ISNA(VLOOKUP(CONCATENATE($B481,AY$2,"multi"),'III-SUB'!$V$3:$W$633,2,0)),0,VLOOKUP(CONCATENATE($B481,AY$2,"multi"),'III-SUB'!$V$3:$W$633,2,0))</f>
        <v>0</v>
      </c>
      <c r="AZ481" s="11">
        <f>IF(ISNA(VLOOKUP(CONCATENATE($B481,AZ$2,"multi"),'III-SUB'!$V$3:$W$633,2,0)),0,VLOOKUP(CONCATENATE($B481,AZ$2,"multi"),'III-SUB'!$V$3:$W$633,2,0))</f>
        <v>0</v>
      </c>
      <c r="BA481" s="11">
        <f>IF(ISNA(VLOOKUP(CONCATENATE($B481,BA$2,"multi"),'III-SUB'!$V$3:$W$633,2,0)),0,VLOOKUP(CONCATENATE($B481,BA$2,"multi"),'III-SUB'!$V$3:$W$633,2,0))</f>
        <v>0</v>
      </c>
      <c r="BB481" s="11">
        <f>IF(ISNA(VLOOKUP(CONCATENATE($B481,BB$2,"multi"),'III-SUB'!$V$3:$W$633,2,0)),0,VLOOKUP(CONCATENATE($B481,BB$2,"multi"),'III-SUB'!$V$3:$W$633,2,0))</f>
        <v>0</v>
      </c>
      <c r="BC481" s="11">
        <f>IF(ISNA(VLOOKUP(CONCATENATE($B481,BC$2,"multi"),'III-SUB'!$V$3:$W$633,2,0)),0,VLOOKUP(CONCATENATE($B481,BC$2,"multi"),'III-SUB'!$V$3:$W$633,2,0))</f>
        <v>0</v>
      </c>
      <c r="BD481" s="11">
        <f>SUM(AQ481:BC481)</f>
        <v>0</v>
      </c>
      <c r="BE481" s="11">
        <f>IF(ISNA(VLOOKUP(CONCATENATE($B481,AQ$2,"multi"),VHF!$V$3:$W$627,2,0)),0,VLOOKUP(CONCATENATE($B481,AQ$2,"multi"),VHF!$V$3:$W$627,2,0))</f>
        <v>0</v>
      </c>
      <c r="BF481" s="11">
        <f>IF(ISNA(VLOOKUP(CONCATENATE($B481,BF$2,"multi"),UHF!$V$3:$W$612,2,0)),0,VLOOKUP(CONCATENATE($B481,BF$2,"multi"),UHF!$V$3:$W$612,2,0))</f>
        <v>0</v>
      </c>
      <c r="BG481" s="11">
        <f>IF(ISNA(VLOOKUP(CONCATENATE($B481,BG$2,"multi"),UHF!$V$3:$W$612,2,0)),0,VLOOKUP(CONCATENATE($B481,BG$2,"multi"),UHF!$V$3:$W$612,2,0))</f>
        <v>0</v>
      </c>
      <c r="BH481" s="11">
        <f>IF(ISNA(VLOOKUP(CONCATENATE($B481,BH$2,"multi"),UHF!$V$3:$W$612,2,0)),0,VLOOKUP(CONCATENATE($B481,BH$2,"multi"),UHF!$V$3:$W$612,2,0))</f>
        <v>0</v>
      </c>
      <c r="BI481" s="11">
        <f>IF(ISNA(VLOOKUP(CONCATENATE($B481,BI$2,"multi"),UHF!$V$3:$W$612,2,0)),0,VLOOKUP(CONCATENATE($B481,BI$2,"multi"),UHF!$V$3:$W$612,2,0))</f>
        <v>0</v>
      </c>
      <c r="BJ481" s="11">
        <f>IF(ISNA(VLOOKUP(CONCATENATE($B481,BJ$2,"multi"),UHF!$V$3:$W$612,2,0)),0,VLOOKUP(CONCATENATE($B481,BJ$2,"multi"),UHF!$V$3:$W$612,2,0))</f>
        <v>0</v>
      </c>
      <c r="BK481" s="11">
        <f>IF(ISNA(VLOOKUP(CONCATENATE($B481,BK$2,"multi"),UHF!$V$3:$W$612,2,0)),0,VLOOKUP(CONCATENATE($B481,BK$2,"multi"),UHF!$V$3:$W$612,2,0))</f>
        <v>0</v>
      </c>
      <c r="BL481" s="11">
        <f>IF(ISNA(VLOOKUP(CONCATENATE($B481,BL$2,"multi"),UHF!$V$3:$W$612,2,0)),0,VLOOKUP(CONCATENATE($B481,BL$2,"multi"),UHF!$V$3:$W$612,2,0))</f>
        <v>0</v>
      </c>
      <c r="BM481" s="11">
        <f>IF(ISNA(VLOOKUP(CONCATENATE($B481,BM$2,"multi"),UHF!$V$3:$W$612,2,0)),0,VLOOKUP(CONCATENATE($B481,BM$2,"multi"),UHF!$V$3:$W$612,2,0))</f>
        <v>0</v>
      </c>
      <c r="BN481" s="11">
        <f>IF(ISNA(VLOOKUP(CONCATENATE($B481,BN$2,"multi"),UHF!$V$3:$W$612,2,0)),0,VLOOKUP(CONCATENATE($B481,BN$2,"multi"),UHF!$V$3:$W$612,2,0))</f>
        <v>0</v>
      </c>
      <c r="BO481" s="11">
        <f>IF(ISNA(VLOOKUP(CONCATENATE($B481,BO$2,"multi"),UHF!$V$3:$W$612,2,0)),0,VLOOKUP(CONCATENATE($B481,BO$2,"multi"),UHF!$V$3:$W$612,2,0))</f>
        <v>0</v>
      </c>
      <c r="BP481" s="11">
        <f>IF(ISNA(VLOOKUP(CONCATENATE($B481,BP$2,"multi"),UHF!$V$3:$W$612,2,0)),0,VLOOKUP(CONCATENATE($B481,BP$2,"multi"),UHF!$V$3:$W$612,2,0))</f>
        <v>0</v>
      </c>
      <c r="BQ481" s="11">
        <f>IF(ISNA(VLOOKUP(CONCATENATE($B481,BQ$2,"multi"),UHF!$V$3:$W$612,2,0)),0,VLOOKUP(CONCATENATE($B481,BQ$2,"multi"),UHF!$V$3:$W$612,2,0))</f>
        <v>0</v>
      </c>
      <c r="BR481" s="11">
        <f>SUM(BF481:BQ481)</f>
        <v>0</v>
      </c>
      <c r="BS481" s="11">
        <f>IF(ISNA(VLOOKUP(CONCATENATE($B481,BS$2,"multi"),'A1'!$V$3:$W$612,2,0)),0,VLOOKUP(CONCATENATE($B481,BS$2,"multi"),'A1'!$V$3:$W$612,2,0))</f>
        <v>0</v>
      </c>
    </row>
    <row r="482" spans="2:71" x14ac:dyDescent="0.2">
      <c r="B482" s="8">
        <f>'Seznam-MO'!A493</f>
        <v>0</v>
      </c>
      <c r="C482" s="11">
        <f>IF(ISNA(VLOOKUP(CONCATENATE($B482,C$2,"multi"),'I-SUB'!$V$3:$W$624,2,0)),0,VLOOKUP(CONCATENATE($B482,C$2,"multi"),'I-SUB'!$V$3:$W$624,2,0))</f>
        <v>0</v>
      </c>
      <c r="D482" s="11">
        <f>IF(ISNA(VLOOKUP(CONCATENATE($B482,D$2,"multi"),'I-SUB'!$V$3:$W$624,2,0)),0,VLOOKUP(CONCATENATE($B482,D$2,"multi"),'I-SUB'!$V$3:$W$624,2,0))</f>
        <v>0</v>
      </c>
      <c r="E482" s="11">
        <f>IF(ISNA(VLOOKUP(CONCATENATE($B482,E$2,"multi"),'I-SUB'!$V$3:$W$624,2,0)),0,VLOOKUP(CONCATENATE($B482,E$2,"multi"),'I-SUB'!$V$3:$W$624,2,0))</f>
        <v>0</v>
      </c>
      <c r="F482" s="11">
        <f>IF(ISNA(VLOOKUP(CONCATENATE($B482,F$2,"multi"),'I-SUB'!$V$3:$W$624,2,0)),0,VLOOKUP(CONCATENATE($B482,F$2,"multi"),'I-SUB'!$V$3:$W$624,2,0))</f>
        <v>0</v>
      </c>
      <c r="G482" s="11">
        <f>IF(ISNA(VLOOKUP(CONCATENATE($B482,G$2,"multi"),'I-SUB'!$V$3:$W$624,2,0)),0,VLOOKUP(CONCATENATE($B482,G$2,"multi"),'I-SUB'!$V$3:$W$624,2,0))</f>
        <v>0</v>
      </c>
      <c r="H482" s="11">
        <f>IF(ISNA(VLOOKUP(CONCATENATE($B482,H$2,"multi"),'I-SUB'!$V$3:$W$624,2,0)),0,VLOOKUP(CONCATENATE($B482,H$2,"multi"),'I-SUB'!$V$3:$W$624,2,0))</f>
        <v>0</v>
      </c>
      <c r="I482" s="11">
        <f>IF(ISNA(VLOOKUP(CONCATENATE($B482,I$2,"multi"),'I-SUB'!$V$3:$W$624,2,0)),0,VLOOKUP(CONCATENATE($B482,I$2,"multi"),'I-SUB'!$V$3:$W$624,2,0))</f>
        <v>0</v>
      </c>
      <c r="J482" s="11">
        <f>IF(ISNA(VLOOKUP(CONCATENATE($B482,J$2,"multi"),'I-SUB'!$V$3:$W$624,2,0)),0,VLOOKUP(CONCATENATE($B482,J$2,"multi"),'I-SUB'!$V$3:$W$624,2,0))</f>
        <v>0</v>
      </c>
      <c r="K482" s="11">
        <f>IF(ISNA(VLOOKUP(CONCATENATE($B482,K$2,"multi"),'I-SUB'!$V$3:$W$624,2,0)),0,VLOOKUP(CONCATENATE($B482,K$2,"multi"),'I-SUB'!$V$3:$W$624,2,0))</f>
        <v>0</v>
      </c>
      <c r="L482" s="11">
        <f>IF(ISNA(VLOOKUP(CONCATENATE($B482,L$2,"multi"),'I-SUB'!$V$3:$W$624,2,0)),0,VLOOKUP(CONCATENATE($B482,L$2,"multi"),'I-SUB'!$V$3:$W$624,2,0))</f>
        <v>0</v>
      </c>
      <c r="M482" s="11">
        <f>IF(ISNA(VLOOKUP(CONCATENATE($B482,M$2,"multi"),'I-SUB'!$V$3:$W$624,2,0)),0,VLOOKUP(CONCATENATE($B482,M$2,"multi"),'I-SUB'!$V$3:$W$624,2,0))</f>
        <v>0</v>
      </c>
      <c r="N482" s="11">
        <f>IF(ISNA(VLOOKUP(CONCATENATE($B482,N$2,"multi"),'I-SUB'!$V$3:$W$624,2,0)),0,VLOOKUP(CONCATENATE($B482,N$2,"multi"),'I-SUB'!$V$3:$W$624,2,0))</f>
        <v>0</v>
      </c>
      <c r="O482" s="11">
        <f>IF(ISNA(VLOOKUP(CONCATENATE($B482,O$2,"multi"),'I-SUB'!$V$3:$W$624,2,0)),0,VLOOKUP(CONCATENATE($B482,O$2,"multi"),'I-SUB'!$V$3:$W$624,2,0))</f>
        <v>0</v>
      </c>
      <c r="P482" s="11">
        <f>SUM(C482:O482)</f>
        <v>0</v>
      </c>
      <c r="Q482" s="11">
        <f>IF(ISNA(VLOOKUP(CONCATENATE($B482,Q$2,"multi"),'II-SUB'!$V$3:$W$630,2,0)),0,VLOOKUP(CONCATENATE($B482,Q$2,"multi"),'II-SUB'!$V$3:$W$630,2,0))</f>
        <v>0</v>
      </c>
      <c r="R482" s="11">
        <f>IF(ISNA(VLOOKUP(CONCATENATE($B482,R$2,"multi"),'II-SUB'!$V$3:$W$630,2,0)),0,VLOOKUP(CONCATENATE($B482,R$2,"multi"),'II-SUB'!$V$3:$W$630,2,0))</f>
        <v>0</v>
      </c>
      <c r="S482" s="11">
        <f>IF(ISNA(VLOOKUP(CONCATENATE($B482,S$2,"multi"),'II-SUB'!$V$3:$W$630,2,0)),0,VLOOKUP(CONCATENATE($B482,S$2,"multi"),'II-SUB'!$V$3:$W$630,2,0))</f>
        <v>0</v>
      </c>
      <c r="T482" s="11">
        <f>IF(ISNA(VLOOKUP(CONCATENATE($B482,T$2,"multi"),'II-SUB'!$V$3:$W$630,2,0)),0,VLOOKUP(CONCATENATE($B482,T$2,"multi"),'II-SUB'!$V$3:$W$630,2,0))</f>
        <v>0</v>
      </c>
      <c r="U482" s="11">
        <f>IF(ISNA(VLOOKUP(CONCATENATE($B482,U$2,"multi"),'II-SUB'!$V$3:$W$630,2,0)),0,VLOOKUP(CONCATENATE($B482,U$2,"multi"),'II-SUB'!$V$3:$W$630,2,0))</f>
        <v>0</v>
      </c>
      <c r="V482" s="11">
        <f>IF(ISNA(VLOOKUP(CONCATENATE($B482,V$2,"multi"),'II-SUB'!$V$3:$W$630,2,0)),0,VLOOKUP(CONCATENATE($B482,V$2,"multi"),'II-SUB'!$V$3:$W$630,2,0))</f>
        <v>0</v>
      </c>
      <c r="W482" s="11">
        <f>IF(ISNA(VLOOKUP(CONCATENATE($B482,W$2,"multi"),'II-SUB'!$V$3:$W$630,2,0)),0,VLOOKUP(CONCATENATE($B482,W$2,"multi"),'II-SUB'!$V$3:$W$630,2,0))</f>
        <v>0</v>
      </c>
      <c r="X482" s="11">
        <f>IF(ISNA(VLOOKUP(CONCATENATE($B482,X$2,"multi"),'II-SUB'!$V$3:$W$630,2,0)),0,VLOOKUP(CONCATENATE($B482,X$2,"multi"),'II-SUB'!$V$3:$W$630,2,0))</f>
        <v>0</v>
      </c>
      <c r="Y482" s="11">
        <f>IF(ISNA(VLOOKUP(CONCATENATE($B482,Y$2,"multi"),'II-SUB'!$V$3:$W$630,2,0)),0,VLOOKUP(CONCATENATE($B482,Y$2,"multi"),'II-SUB'!$V$3:$W$630,2,0))</f>
        <v>0</v>
      </c>
      <c r="Z482" s="11">
        <f>IF(ISNA(VLOOKUP(CONCATENATE($B482,Z$2,"multi"),'II-SUB'!$V$3:$W$630,2,0)),0,VLOOKUP(CONCATENATE($B482,Z$2,"multi"),'II-SUB'!$V$3:$W$630,2,0))</f>
        <v>0</v>
      </c>
      <c r="AA482" s="11">
        <f>IF(ISNA(VLOOKUP(CONCATENATE($B482,AA$2,"multi"),'II-SUB'!$V$3:$W$630,2,0)),0,VLOOKUP(CONCATENATE($B482,AA$2,"multi"),'II-SUB'!$V$3:$W$630,2,0))</f>
        <v>0</v>
      </c>
      <c r="AB482" s="11">
        <f>IF(ISNA(VLOOKUP(CONCATENATE($B482,AB$2,"multi"),'II-SUB'!$V$3:$W$630,2,0)),0,VLOOKUP(CONCATENATE($B482,AB$2,"multi"),'II-SUB'!$V$3:$W$630,2,0))</f>
        <v>0</v>
      </c>
      <c r="AC482" s="11">
        <f>IF(ISNA(VLOOKUP(CONCATENATE($B482,AC$2,"multi"),'II-SUB'!$V$3:$W$630,2,0)),0,VLOOKUP(CONCATENATE($B482,AC$2,"multi"),'II-SUB'!$V$3:$W$630,2,0))</f>
        <v>0</v>
      </c>
      <c r="AD482" s="11">
        <f>SUM(Q482:AC482)</f>
        <v>0</v>
      </c>
      <c r="AE482" s="11">
        <f>IF(ISNA(VLOOKUP(CONCATENATE($B482,AE$2,"multi"),MW!$V$3:$W$600,2,0)),0,VLOOKUP(CONCATENATE($B482,AE$2,"multi"),MW!$V$3:$W$600,2,0))</f>
        <v>0</v>
      </c>
      <c r="AF482" s="11">
        <f>IF(ISNA(VLOOKUP(CONCATENATE($B482,AF$2,"multi"),MW!$V$3:$W$600,2,0)),0,VLOOKUP(CONCATENATE($B482,AF$2,"multi"),MW!$V$3:$W$600,2,0))</f>
        <v>0</v>
      </c>
      <c r="AG482" s="11">
        <f>IF(ISNA(VLOOKUP(CONCATENATE($B482,AG$2,"multi"),MW!$V$3:$W$600,2,0)),0,VLOOKUP(CONCATENATE($B482,AG$2,"multi"),MW!$V$3:$W$600,2,0))</f>
        <v>0</v>
      </c>
      <c r="AH482" s="11">
        <f>IF(ISNA(VLOOKUP(CONCATENATE($B482,AH$2,"multi"),MW!$V$3:$W$600,2,0)),0,VLOOKUP(CONCATENATE($B482,AH$2,"multi"),MW!$V$3:$W$600,2,0))</f>
        <v>0</v>
      </c>
      <c r="AI482" s="11">
        <f>IF(ISNA(VLOOKUP(CONCATENATE($B482,AI$2,"multi"),MW!$V$3:$W$600,2,0)),0,VLOOKUP(CONCATENATE($B482,AI$2,"multi"),MW!$V$3:$W$600,2,0))</f>
        <v>0</v>
      </c>
      <c r="AJ482" s="11">
        <f>IF(ISNA(VLOOKUP(CONCATENATE($B482,AJ$2,"multi"),MW!$V$3:$W$600,2,0)),0,VLOOKUP(CONCATENATE($B482,AJ$2,"multi"),MW!$V$3:$W$600,2,0))</f>
        <v>0</v>
      </c>
      <c r="AK482" s="11">
        <f>IF(ISNA(VLOOKUP(CONCATENATE($B482,AK$2,"multi"),MW!$V$3:$W$600,2,0)),0,VLOOKUP(CONCATENATE($B482,AK$2,"multi"),MW!$V$3:$W$600,2,0))</f>
        <v>0</v>
      </c>
      <c r="AL482" s="11">
        <f>IF(ISNA(VLOOKUP(CONCATENATE($B482,AL$2,"multi"),MW!$V$3:$W$600,2,0)),0,VLOOKUP(CONCATENATE($B482,AL$2,"multi"),MW!$V$3:$W$600,2,0))</f>
        <v>0</v>
      </c>
      <c r="AM482" s="11">
        <f>IF(ISNA(VLOOKUP(CONCATENATE($B482,AM$2,"multi"),MW!$V$3:$W$600,2,0)),0,VLOOKUP(CONCATENATE($B482,AM$2,"multi"),MW!$V$3:$W$600,2,0))</f>
        <v>0</v>
      </c>
      <c r="AN482" s="11">
        <f>IF(ISNA(VLOOKUP(CONCATENATE($B482,AN$2,"multi"),MW!$V$3:$W$600,2,0)),0,VLOOKUP(CONCATENATE($B482,AN$2,"multi"),MW!$V$3:$W$600,2,0))</f>
        <v>0</v>
      </c>
      <c r="AO482" s="11">
        <f>IF(ISNA(VLOOKUP(CONCATENATE($B482,AO$2,"multi"),MW!$V$3:$W$600,2,0)),0,VLOOKUP(CONCATENATE($B482,AO$2,"multi"),MW!$V$3:$W$600,2,0))</f>
        <v>0</v>
      </c>
      <c r="AP482" s="11">
        <f>SUM(AE482:AO482)</f>
        <v>0</v>
      </c>
      <c r="AQ482" s="11">
        <f>IF(ISNA(VLOOKUP(CONCATENATE($B482,AQ$2,"multi"),'III-SUB'!$V$3:$W$633,2,0)),0,VLOOKUP(CONCATENATE($B482,AQ$2,"multi"),'III-SUB'!$V$3:$W$633,2,0))</f>
        <v>0</v>
      </c>
      <c r="AR482" s="11">
        <f>IF(ISNA(VLOOKUP(CONCATENATE($B482,AR$2,"multi"),'III-SUB'!$V$3:$W$633,2,0)),0,VLOOKUP(CONCATENATE($B482,AR$2,"multi"),'III-SUB'!$V$3:$W$633,2,0))</f>
        <v>0</v>
      </c>
      <c r="AS482" s="11">
        <f>IF(ISNA(VLOOKUP(CONCATENATE($B482,AS$2,"multi"),'III-SUB'!$V$3:$W$633,2,0)),0,VLOOKUP(CONCATENATE($B482,AS$2,"multi"),'III-SUB'!$V$3:$W$633,2,0))</f>
        <v>0</v>
      </c>
      <c r="AT482" s="11">
        <f>IF(ISNA(VLOOKUP(CONCATENATE($B482,AT$2,"multi"),'III-SUB'!$V$3:$W$633,2,0)),0,VLOOKUP(CONCATENATE($B482,AT$2,"multi"),'III-SUB'!$V$3:$W$633,2,0))</f>
        <v>0</v>
      </c>
      <c r="AU482" s="11">
        <f>IF(ISNA(VLOOKUP(CONCATENATE($B482,AU$2,"multi"),'III-SUB'!$V$3:$W$633,2,0)),0,VLOOKUP(CONCATENATE($B482,AU$2,"multi"),'III-SUB'!$V$3:$W$633,2,0))</f>
        <v>0</v>
      </c>
      <c r="AV482" s="11">
        <f>IF(ISNA(VLOOKUP(CONCATENATE($B482,AV$2,"multi"),'III-SUB'!$V$3:$W$633,2,0)),0,VLOOKUP(CONCATENATE($B482,AV$2,"multi"),'III-SUB'!$V$3:$W$633,2,0))</f>
        <v>0</v>
      </c>
      <c r="AW482" s="11">
        <f>IF(ISNA(VLOOKUP(CONCATENATE($B482,AW$2,"multi"),'III-SUB'!$V$3:$W$633,2,0)),0,VLOOKUP(CONCATENATE($B482,AW$2,"multi"),'III-SUB'!$V$3:$W$633,2,0))</f>
        <v>0</v>
      </c>
      <c r="AX482" s="11">
        <f>IF(ISNA(VLOOKUP(CONCATENATE($B482,AX$2,"multi"),'III-SUB'!$V$3:$W$633,2,0)),0,VLOOKUP(CONCATENATE($B482,AX$2,"multi"),'III-SUB'!$V$3:$W$633,2,0))</f>
        <v>0</v>
      </c>
      <c r="AY482" s="11">
        <f>IF(ISNA(VLOOKUP(CONCATENATE($B482,AY$2,"multi"),'III-SUB'!$V$3:$W$633,2,0)),0,VLOOKUP(CONCATENATE($B482,AY$2,"multi"),'III-SUB'!$V$3:$W$633,2,0))</f>
        <v>0</v>
      </c>
      <c r="AZ482" s="11">
        <f>IF(ISNA(VLOOKUP(CONCATENATE($B482,AZ$2,"multi"),'III-SUB'!$V$3:$W$633,2,0)),0,VLOOKUP(CONCATENATE($B482,AZ$2,"multi"),'III-SUB'!$V$3:$W$633,2,0))</f>
        <v>0</v>
      </c>
      <c r="BA482" s="11">
        <f>IF(ISNA(VLOOKUP(CONCATENATE($B482,BA$2,"multi"),'III-SUB'!$V$3:$W$633,2,0)),0,VLOOKUP(CONCATENATE($B482,BA$2,"multi"),'III-SUB'!$V$3:$W$633,2,0))</f>
        <v>0</v>
      </c>
      <c r="BB482" s="11">
        <f>IF(ISNA(VLOOKUP(CONCATENATE($B482,BB$2,"multi"),'III-SUB'!$V$3:$W$633,2,0)),0,VLOOKUP(CONCATENATE($B482,BB$2,"multi"),'III-SUB'!$V$3:$W$633,2,0))</f>
        <v>0</v>
      </c>
      <c r="BC482" s="11">
        <f>IF(ISNA(VLOOKUP(CONCATENATE($B482,BC$2,"multi"),'III-SUB'!$V$3:$W$633,2,0)),0,VLOOKUP(CONCATENATE($B482,BC$2,"multi"),'III-SUB'!$V$3:$W$633,2,0))</f>
        <v>0</v>
      </c>
      <c r="BD482" s="11">
        <f>SUM(AQ482:BC482)</f>
        <v>0</v>
      </c>
      <c r="BE482" s="11">
        <f>IF(ISNA(VLOOKUP(CONCATENATE($B482,AQ$2,"multi"),VHF!$V$3:$W$627,2,0)),0,VLOOKUP(CONCATENATE($B482,AQ$2,"multi"),VHF!$V$3:$W$627,2,0))</f>
        <v>0</v>
      </c>
      <c r="BF482" s="11">
        <f>IF(ISNA(VLOOKUP(CONCATENATE($B482,BF$2,"multi"),UHF!$V$3:$W$612,2,0)),0,VLOOKUP(CONCATENATE($B482,BF$2,"multi"),UHF!$V$3:$W$612,2,0))</f>
        <v>0</v>
      </c>
      <c r="BG482" s="11">
        <f>IF(ISNA(VLOOKUP(CONCATENATE($B482,BG$2,"multi"),UHF!$V$3:$W$612,2,0)),0,VLOOKUP(CONCATENATE($B482,BG$2,"multi"),UHF!$V$3:$W$612,2,0))</f>
        <v>0</v>
      </c>
      <c r="BH482" s="11">
        <f>IF(ISNA(VLOOKUP(CONCATENATE($B482,BH$2,"multi"),UHF!$V$3:$W$612,2,0)),0,VLOOKUP(CONCATENATE($B482,BH$2,"multi"),UHF!$V$3:$W$612,2,0))</f>
        <v>0</v>
      </c>
      <c r="BI482" s="11">
        <f>IF(ISNA(VLOOKUP(CONCATENATE($B482,BI$2,"multi"),UHF!$V$3:$W$612,2,0)),0,VLOOKUP(CONCATENATE($B482,BI$2,"multi"),UHF!$V$3:$W$612,2,0))</f>
        <v>0</v>
      </c>
      <c r="BJ482" s="11">
        <f>IF(ISNA(VLOOKUP(CONCATENATE($B482,BJ$2,"multi"),UHF!$V$3:$W$612,2,0)),0,VLOOKUP(CONCATENATE($B482,BJ$2,"multi"),UHF!$V$3:$W$612,2,0))</f>
        <v>0</v>
      </c>
      <c r="BK482" s="11">
        <f>IF(ISNA(VLOOKUP(CONCATENATE($B482,BK$2,"multi"),UHF!$V$3:$W$612,2,0)),0,VLOOKUP(CONCATENATE($B482,BK$2,"multi"),UHF!$V$3:$W$612,2,0))</f>
        <v>0</v>
      </c>
      <c r="BL482" s="11">
        <f>IF(ISNA(VLOOKUP(CONCATENATE($B482,BL$2,"multi"),UHF!$V$3:$W$612,2,0)),0,VLOOKUP(CONCATENATE($B482,BL$2,"multi"),UHF!$V$3:$W$612,2,0))</f>
        <v>0</v>
      </c>
      <c r="BM482" s="11">
        <f>IF(ISNA(VLOOKUP(CONCATENATE($B482,BM$2,"multi"),UHF!$V$3:$W$612,2,0)),0,VLOOKUP(CONCATENATE($B482,BM$2,"multi"),UHF!$V$3:$W$612,2,0))</f>
        <v>0</v>
      </c>
      <c r="BN482" s="11">
        <f>IF(ISNA(VLOOKUP(CONCATENATE($B482,BN$2,"multi"),UHF!$V$3:$W$612,2,0)),0,VLOOKUP(CONCATENATE($B482,BN$2,"multi"),UHF!$V$3:$W$612,2,0))</f>
        <v>0</v>
      </c>
      <c r="BO482" s="11">
        <f>IF(ISNA(VLOOKUP(CONCATENATE($B482,BO$2,"multi"),UHF!$V$3:$W$612,2,0)),0,VLOOKUP(CONCATENATE($B482,BO$2,"multi"),UHF!$V$3:$W$612,2,0))</f>
        <v>0</v>
      </c>
      <c r="BP482" s="11">
        <f>IF(ISNA(VLOOKUP(CONCATENATE($B482,BP$2,"multi"),UHF!$V$3:$W$612,2,0)),0,VLOOKUP(CONCATENATE($B482,BP$2,"multi"),UHF!$V$3:$W$612,2,0))</f>
        <v>0</v>
      </c>
      <c r="BQ482" s="11">
        <f>IF(ISNA(VLOOKUP(CONCATENATE($B482,BQ$2,"multi"),UHF!$V$3:$W$612,2,0)),0,VLOOKUP(CONCATENATE($B482,BQ$2,"multi"),UHF!$V$3:$W$612,2,0))</f>
        <v>0</v>
      </c>
      <c r="BR482" s="11">
        <f>SUM(BF482:BQ482)</f>
        <v>0</v>
      </c>
      <c r="BS482" s="11">
        <f>IF(ISNA(VLOOKUP(CONCATENATE($B482,BS$2,"multi"),'A1'!$V$3:$W$612,2,0)),0,VLOOKUP(CONCATENATE($B482,BS$2,"multi"),'A1'!$V$3:$W$612,2,0))</f>
        <v>0</v>
      </c>
    </row>
    <row r="483" spans="2:71" x14ac:dyDescent="0.2">
      <c r="B483" s="8">
        <f>'Seznam-MO'!A494</f>
        <v>0</v>
      </c>
      <c r="C483" s="11">
        <f>IF(ISNA(VLOOKUP(CONCATENATE($B483,C$2,"multi"),'I-SUB'!$V$3:$W$624,2,0)),0,VLOOKUP(CONCATENATE($B483,C$2,"multi"),'I-SUB'!$V$3:$W$624,2,0))</f>
        <v>0</v>
      </c>
      <c r="D483" s="11">
        <f>IF(ISNA(VLOOKUP(CONCATENATE($B483,D$2,"multi"),'I-SUB'!$V$3:$W$624,2,0)),0,VLOOKUP(CONCATENATE($B483,D$2,"multi"),'I-SUB'!$V$3:$W$624,2,0))</f>
        <v>0</v>
      </c>
      <c r="E483" s="11">
        <f>IF(ISNA(VLOOKUP(CONCATENATE($B483,E$2,"multi"),'I-SUB'!$V$3:$W$624,2,0)),0,VLOOKUP(CONCATENATE($B483,E$2,"multi"),'I-SUB'!$V$3:$W$624,2,0))</f>
        <v>0</v>
      </c>
      <c r="F483" s="11">
        <f>IF(ISNA(VLOOKUP(CONCATENATE($B483,F$2,"multi"),'I-SUB'!$V$3:$W$624,2,0)),0,VLOOKUP(CONCATENATE($B483,F$2,"multi"),'I-SUB'!$V$3:$W$624,2,0))</f>
        <v>0</v>
      </c>
      <c r="G483" s="11">
        <f>IF(ISNA(VLOOKUP(CONCATENATE($B483,G$2,"multi"),'I-SUB'!$V$3:$W$624,2,0)),0,VLOOKUP(CONCATENATE($B483,G$2,"multi"),'I-SUB'!$V$3:$W$624,2,0))</f>
        <v>0</v>
      </c>
      <c r="H483" s="11">
        <f>IF(ISNA(VLOOKUP(CONCATENATE($B483,H$2,"multi"),'I-SUB'!$V$3:$W$624,2,0)),0,VLOOKUP(CONCATENATE($B483,H$2,"multi"),'I-SUB'!$V$3:$W$624,2,0))</f>
        <v>0</v>
      </c>
      <c r="I483" s="11">
        <f>IF(ISNA(VLOOKUP(CONCATENATE($B483,I$2,"multi"),'I-SUB'!$V$3:$W$624,2,0)),0,VLOOKUP(CONCATENATE($B483,I$2,"multi"),'I-SUB'!$V$3:$W$624,2,0))</f>
        <v>0</v>
      </c>
      <c r="J483" s="11">
        <f>IF(ISNA(VLOOKUP(CONCATENATE($B483,J$2,"multi"),'I-SUB'!$V$3:$W$624,2,0)),0,VLOOKUP(CONCATENATE($B483,J$2,"multi"),'I-SUB'!$V$3:$W$624,2,0))</f>
        <v>0</v>
      </c>
      <c r="K483" s="11">
        <f>IF(ISNA(VLOOKUP(CONCATENATE($B483,K$2,"multi"),'I-SUB'!$V$3:$W$624,2,0)),0,VLOOKUP(CONCATENATE($B483,K$2,"multi"),'I-SUB'!$V$3:$W$624,2,0))</f>
        <v>0</v>
      </c>
      <c r="L483" s="11">
        <f>IF(ISNA(VLOOKUP(CONCATENATE($B483,L$2,"multi"),'I-SUB'!$V$3:$W$624,2,0)),0,VLOOKUP(CONCATENATE($B483,L$2,"multi"),'I-SUB'!$V$3:$W$624,2,0))</f>
        <v>0</v>
      </c>
      <c r="M483" s="11">
        <f>IF(ISNA(VLOOKUP(CONCATENATE($B483,M$2,"multi"),'I-SUB'!$V$3:$W$624,2,0)),0,VLOOKUP(CONCATENATE($B483,M$2,"multi"),'I-SUB'!$V$3:$W$624,2,0))</f>
        <v>0</v>
      </c>
      <c r="N483" s="11">
        <f>IF(ISNA(VLOOKUP(CONCATENATE($B483,N$2,"multi"),'I-SUB'!$V$3:$W$624,2,0)),0,VLOOKUP(CONCATENATE($B483,N$2,"multi"),'I-SUB'!$V$3:$W$624,2,0))</f>
        <v>0</v>
      </c>
      <c r="O483" s="11">
        <f>IF(ISNA(VLOOKUP(CONCATENATE($B483,O$2,"multi"),'I-SUB'!$V$3:$W$624,2,0)),0,VLOOKUP(CONCATENATE($B483,O$2,"multi"),'I-SUB'!$V$3:$W$624,2,0))</f>
        <v>0</v>
      </c>
      <c r="P483" s="11">
        <f>SUM(C483:O483)</f>
        <v>0</v>
      </c>
      <c r="Q483" s="11">
        <f>IF(ISNA(VLOOKUP(CONCATENATE($B483,Q$2,"multi"),'II-SUB'!$V$3:$W$630,2,0)),0,VLOOKUP(CONCATENATE($B483,Q$2,"multi"),'II-SUB'!$V$3:$W$630,2,0))</f>
        <v>0</v>
      </c>
      <c r="R483" s="11">
        <f>IF(ISNA(VLOOKUP(CONCATENATE($B483,R$2,"multi"),'II-SUB'!$V$3:$W$630,2,0)),0,VLOOKUP(CONCATENATE($B483,R$2,"multi"),'II-SUB'!$V$3:$W$630,2,0))</f>
        <v>0</v>
      </c>
      <c r="S483" s="11">
        <f>IF(ISNA(VLOOKUP(CONCATENATE($B483,S$2,"multi"),'II-SUB'!$V$3:$W$630,2,0)),0,VLOOKUP(CONCATENATE($B483,S$2,"multi"),'II-SUB'!$V$3:$W$630,2,0))</f>
        <v>0</v>
      </c>
      <c r="T483" s="11">
        <f>IF(ISNA(VLOOKUP(CONCATENATE($B483,T$2,"multi"),'II-SUB'!$V$3:$W$630,2,0)),0,VLOOKUP(CONCATENATE($B483,T$2,"multi"),'II-SUB'!$V$3:$W$630,2,0))</f>
        <v>0</v>
      </c>
      <c r="U483" s="11">
        <f>IF(ISNA(VLOOKUP(CONCATENATE($B483,U$2,"multi"),'II-SUB'!$V$3:$W$630,2,0)),0,VLOOKUP(CONCATENATE($B483,U$2,"multi"),'II-SUB'!$V$3:$W$630,2,0))</f>
        <v>0</v>
      </c>
      <c r="V483" s="11">
        <f>IF(ISNA(VLOOKUP(CONCATENATE($B483,V$2,"multi"),'II-SUB'!$V$3:$W$630,2,0)),0,VLOOKUP(CONCATENATE($B483,V$2,"multi"),'II-SUB'!$V$3:$W$630,2,0))</f>
        <v>0</v>
      </c>
      <c r="W483" s="11">
        <f>IF(ISNA(VLOOKUP(CONCATENATE($B483,W$2,"multi"),'II-SUB'!$V$3:$W$630,2,0)),0,VLOOKUP(CONCATENATE($B483,W$2,"multi"),'II-SUB'!$V$3:$W$630,2,0))</f>
        <v>0</v>
      </c>
      <c r="X483" s="11">
        <f>IF(ISNA(VLOOKUP(CONCATENATE($B483,X$2,"multi"),'II-SUB'!$V$3:$W$630,2,0)),0,VLOOKUP(CONCATENATE($B483,X$2,"multi"),'II-SUB'!$V$3:$W$630,2,0))</f>
        <v>0</v>
      </c>
      <c r="Y483" s="11">
        <f>IF(ISNA(VLOOKUP(CONCATENATE($B483,Y$2,"multi"),'II-SUB'!$V$3:$W$630,2,0)),0,VLOOKUP(CONCATENATE($B483,Y$2,"multi"),'II-SUB'!$V$3:$W$630,2,0))</f>
        <v>0</v>
      </c>
      <c r="Z483" s="11">
        <f>IF(ISNA(VLOOKUP(CONCATENATE($B483,Z$2,"multi"),'II-SUB'!$V$3:$W$630,2,0)),0,VLOOKUP(CONCATENATE($B483,Z$2,"multi"),'II-SUB'!$V$3:$W$630,2,0))</f>
        <v>0</v>
      </c>
      <c r="AA483" s="11">
        <f>IF(ISNA(VLOOKUP(CONCATENATE($B483,AA$2,"multi"),'II-SUB'!$V$3:$W$630,2,0)),0,VLOOKUP(CONCATENATE($B483,AA$2,"multi"),'II-SUB'!$V$3:$W$630,2,0))</f>
        <v>0</v>
      </c>
      <c r="AB483" s="11">
        <f>IF(ISNA(VLOOKUP(CONCATENATE($B483,AB$2,"multi"),'II-SUB'!$V$3:$W$630,2,0)),0,VLOOKUP(CONCATENATE($B483,AB$2,"multi"),'II-SUB'!$V$3:$W$630,2,0))</f>
        <v>0</v>
      </c>
      <c r="AC483" s="11">
        <f>IF(ISNA(VLOOKUP(CONCATENATE($B483,AC$2,"multi"),'II-SUB'!$V$3:$W$630,2,0)),0,VLOOKUP(CONCATENATE($B483,AC$2,"multi"),'II-SUB'!$V$3:$W$630,2,0))</f>
        <v>0</v>
      </c>
      <c r="AD483" s="11">
        <f>SUM(Q483:AC483)</f>
        <v>0</v>
      </c>
      <c r="AE483" s="11">
        <f>IF(ISNA(VLOOKUP(CONCATENATE($B483,AE$2,"multi"),MW!$V$3:$W$600,2,0)),0,VLOOKUP(CONCATENATE($B483,AE$2,"multi"),MW!$V$3:$W$600,2,0))</f>
        <v>0</v>
      </c>
      <c r="AF483" s="11">
        <f>IF(ISNA(VLOOKUP(CONCATENATE($B483,AF$2,"multi"),MW!$V$3:$W$600,2,0)),0,VLOOKUP(CONCATENATE($B483,AF$2,"multi"),MW!$V$3:$W$600,2,0))</f>
        <v>0</v>
      </c>
      <c r="AG483" s="11">
        <f>IF(ISNA(VLOOKUP(CONCATENATE($B483,AG$2,"multi"),MW!$V$3:$W$600,2,0)),0,VLOOKUP(CONCATENATE($B483,AG$2,"multi"),MW!$V$3:$W$600,2,0))</f>
        <v>0</v>
      </c>
      <c r="AH483" s="11">
        <f>IF(ISNA(VLOOKUP(CONCATENATE($B483,AH$2,"multi"),MW!$V$3:$W$600,2,0)),0,VLOOKUP(CONCATENATE($B483,AH$2,"multi"),MW!$V$3:$W$600,2,0))</f>
        <v>0</v>
      </c>
      <c r="AI483" s="11">
        <f>IF(ISNA(VLOOKUP(CONCATENATE($B483,AI$2,"multi"),MW!$V$3:$W$600,2,0)),0,VLOOKUP(CONCATENATE($B483,AI$2,"multi"),MW!$V$3:$W$600,2,0))</f>
        <v>0</v>
      </c>
      <c r="AJ483" s="11">
        <f>IF(ISNA(VLOOKUP(CONCATENATE($B483,AJ$2,"multi"),MW!$V$3:$W$600,2,0)),0,VLOOKUP(CONCATENATE($B483,AJ$2,"multi"),MW!$V$3:$W$600,2,0))</f>
        <v>0</v>
      </c>
      <c r="AK483" s="11">
        <f>IF(ISNA(VLOOKUP(CONCATENATE($B483,AK$2,"multi"),MW!$V$3:$W$600,2,0)),0,VLOOKUP(CONCATENATE($B483,AK$2,"multi"),MW!$V$3:$W$600,2,0))</f>
        <v>0</v>
      </c>
      <c r="AL483" s="11">
        <f>IF(ISNA(VLOOKUP(CONCATENATE($B483,AL$2,"multi"),MW!$V$3:$W$600,2,0)),0,VLOOKUP(CONCATENATE($B483,AL$2,"multi"),MW!$V$3:$W$600,2,0))</f>
        <v>0</v>
      </c>
      <c r="AM483" s="11">
        <f>IF(ISNA(VLOOKUP(CONCATENATE($B483,AM$2,"multi"),MW!$V$3:$W$600,2,0)),0,VLOOKUP(CONCATENATE($B483,AM$2,"multi"),MW!$V$3:$W$600,2,0))</f>
        <v>0</v>
      </c>
      <c r="AN483" s="11">
        <f>IF(ISNA(VLOOKUP(CONCATENATE($B483,AN$2,"multi"),MW!$V$3:$W$600,2,0)),0,VLOOKUP(CONCATENATE($B483,AN$2,"multi"),MW!$V$3:$W$600,2,0))</f>
        <v>0</v>
      </c>
      <c r="AO483" s="11">
        <f>IF(ISNA(VLOOKUP(CONCATENATE($B483,AO$2,"multi"),MW!$V$3:$W$600,2,0)),0,VLOOKUP(CONCATENATE($B483,AO$2,"multi"),MW!$V$3:$W$600,2,0))</f>
        <v>0</v>
      </c>
      <c r="AP483" s="11">
        <f>SUM(AE483:AO483)</f>
        <v>0</v>
      </c>
      <c r="AQ483" s="11">
        <f>IF(ISNA(VLOOKUP(CONCATENATE($B483,AQ$2,"multi"),'III-SUB'!$V$3:$W$633,2,0)),0,VLOOKUP(CONCATENATE($B483,AQ$2,"multi"),'III-SUB'!$V$3:$W$633,2,0))</f>
        <v>0</v>
      </c>
      <c r="AR483" s="11">
        <f>IF(ISNA(VLOOKUP(CONCATENATE($B483,AR$2,"multi"),'III-SUB'!$V$3:$W$633,2,0)),0,VLOOKUP(CONCATENATE($B483,AR$2,"multi"),'III-SUB'!$V$3:$W$633,2,0))</f>
        <v>0</v>
      </c>
      <c r="AS483" s="11">
        <f>IF(ISNA(VLOOKUP(CONCATENATE($B483,AS$2,"multi"),'III-SUB'!$V$3:$W$633,2,0)),0,VLOOKUP(CONCATENATE($B483,AS$2,"multi"),'III-SUB'!$V$3:$W$633,2,0))</f>
        <v>0</v>
      </c>
      <c r="AT483" s="11">
        <f>IF(ISNA(VLOOKUP(CONCATENATE($B483,AT$2,"multi"),'III-SUB'!$V$3:$W$633,2,0)),0,VLOOKUP(CONCATENATE($B483,AT$2,"multi"),'III-SUB'!$V$3:$W$633,2,0))</f>
        <v>0</v>
      </c>
      <c r="AU483" s="11">
        <f>IF(ISNA(VLOOKUP(CONCATENATE($B483,AU$2,"multi"),'III-SUB'!$V$3:$W$633,2,0)),0,VLOOKUP(CONCATENATE($B483,AU$2,"multi"),'III-SUB'!$V$3:$W$633,2,0))</f>
        <v>0</v>
      </c>
      <c r="AV483" s="11">
        <f>IF(ISNA(VLOOKUP(CONCATENATE($B483,AV$2,"multi"),'III-SUB'!$V$3:$W$633,2,0)),0,VLOOKUP(CONCATENATE($B483,AV$2,"multi"),'III-SUB'!$V$3:$W$633,2,0))</f>
        <v>0</v>
      </c>
      <c r="AW483" s="11">
        <f>IF(ISNA(VLOOKUP(CONCATENATE($B483,AW$2,"multi"),'III-SUB'!$V$3:$W$633,2,0)),0,VLOOKUP(CONCATENATE($B483,AW$2,"multi"),'III-SUB'!$V$3:$W$633,2,0))</f>
        <v>0</v>
      </c>
      <c r="AX483" s="11">
        <f>IF(ISNA(VLOOKUP(CONCATENATE($B483,AX$2,"multi"),'III-SUB'!$V$3:$W$633,2,0)),0,VLOOKUP(CONCATENATE($B483,AX$2,"multi"),'III-SUB'!$V$3:$W$633,2,0))</f>
        <v>0</v>
      </c>
      <c r="AY483" s="11">
        <f>IF(ISNA(VLOOKUP(CONCATENATE($B483,AY$2,"multi"),'III-SUB'!$V$3:$W$633,2,0)),0,VLOOKUP(CONCATENATE($B483,AY$2,"multi"),'III-SUB'!$V$3:$W$633,2,0))</f>
        <v>0</v>
      </c>
      <c r="AZ483" s="11">
        <f>IF(ISNA(VLOOKUP(CONCATENATE($B483,AZ$2,"multi"),'III-SUB'!$V$3:$W$633,2,0)),0,VLOOKUP(CONCATENATE($B483,AZ$2,"multi"),'III-SUB'!$V$3:$W$633,2,0))</f>
        <v>0</v>
      </c>
      <c r="BA483" s="11">
        <f>IF(ISNA(VLOOKUP(CONCATENATE($B483,BA$2,"multi"),'III-SUB'!$V$3:$W$633,2,0)),0,VLOOKUP(CONCATENATE($B483,BA$2,"multi"),'III-SUB'!$V$3:$W$633,2,0))</f>
        <v>0</v>
      </c>
      <c r="BB483" s="11">
        <f>IF(ISNA(VLOOKUP(CONCATENATE($B483,BB$2,"multi"),'III-SUB'!$V$3:$W$633,2,0)),0,VLOOKUP(CONCATENATE($B483,BB$2,"multi"),'III-SUB'!$V$3:$W$633,2,0))</f>
        <v>0</v>
      </c>
      <c r="BC483" s="11">
        <f>IF(ISNA(VLOOKUP(CONCATENATE($B483,BC$2,"multi"),'III-SUB'!$V$3:$W$633,2,0)),0,VLOOKUP(CONCATENATE($B483,BC$2,"multi"),'III-SUB'!$V$3:$W$633,2,0))</f>
        <v>0</v>
      </c>
      <c r="BD483" s="11">
        <f>SUM(AQ483:BC483)</f>
        <v>0</v>
      </c>
      <c r="BE483" s="11">
        <f>IF(ISNA(VLOOKUP(CONCATENATE($B483,AQ$2,"multi"),VHF!$V$3:$W$627,2,0)),0,VLOOKUP(CONCATENATE($B483,AQ$2,"multi"),VHF!$V$3:$W$627,2,0))</f>
        <v>0</v>
      </c>
      <c r="BF483" s="11">
        <f>IF(ISNA(VLOOKUP(CONCATENATE($B483,BF$2,"multi"),UHF!$V$3:$W$612,2,0)),0,VLOOKUP(CONCATENATE($B483,BF$2,"multi"),UHF!$V$3:$W$612,2,0))</f>
        <v>0</v>
      </c>
      <c r="BG483" s="11">
        <f>IF(ISNA(VLOOKUP(CONCATENATE($B483,BG$2,"multi"),UHF!$V$3:$W$612,2,0)),0,VLOOKUP(CONCATENATE($B483,BG$2,"multi"),UHF!$V$3:$W$612,2,0))</f>
        <v>0</v>
      </c>
      <c r="BH483" s="11">
        <f>IF(ISNA(VLOOKUP(CONCATENATE($B483,BH$2,"multi"),UHF!$V$3:$W$612,2,0)),0,VLOOKUP(CONCATENATE($B483,BH$2,"multi"),UHF!$V$3:$W$612,2,0))</f>
        <v>0</v>
      </c>
      <c r="BI483" s="11">
        <f>IF(ISNA(VLOOKUP(CONCATENATE($B483,BI$2,"multi"),UHF!$V$3:$W$612,2,0)),0,VLOOKUP(CONCATENATE($B483,BI$2,"multi"),UHF!$V$3:$W$612,2,0))</f>
        <v>0</v>
      </c>
      <c r="BJ483" s="11">
        <f>IF(ISNA(VLOOKUP(CONCATENATE($B483,BJ$2,"multi"),UHF!$V$3:$W$612,2,0)),0,VLOOKUP(CONCATENATE($B483,BJ$2,"multi"),UHF!$V$3:$W$612,2,0))</f>
        <v>0</v>
      </c>
      <c r="BK483" s="11">
        <f>IF(ISNA(VLOOKUP(CONCATENATE($B483,BK$2,"multi"),UHF!$V$3:$W$612,2,0)),0,VLOOKUP(CONCATENATE($B483,BK$2,"multi"),UHF!$V$3:$W$612,2,0))</f>
        <v>0</v>
      </c>
      <c r="BL483" s="11">
        <f>IF(ISNA(VLOOKUP(CONCATENATE($B483,BL$2,"multi"),UHF!$V$3:$W$612,2,0)),0,VLOOKUP(CONCATENATE($B483,BL$2,"multi"),UHF!$V$3:$W$612,2,0))</f>
        <v>0</v>
      </c>
      <c r="BM483" s="11">
        <f>IF(ISNA(VLOOKUP(CONCATENATE($B483,BM$2,"multi"),UHF!$V$3:$W$612,2,0)),0,VLOOKUP(CONCATENATE($B483,BM$2,"multi"),UHF!$V$3:$W$612,2,0))</f>
        <v>0</v>
      </c>
      <c r="BN483" s="11">
        <f>IF(ISNA(VLOOKUP(CONCATENATE($B483,BN$2,"multi"),UHF!$V$3:$W$612,2,0)),0,VLOOKUP(CONCATENATE($B483,BN$2,"multi"),UHF!$V$3:$W$612,2,0))</f>
        <v>0</v>
      </c>
      <c r="BO483" s="11">
        <f>IF(ISNA(VLOOKUP(CONCATENATE($B483,BO$2,"multi"),UHF!$V$3:$W$612,2,0)),0,VLOOKUP(CONCATENATE($B483,BO$2,"multi"),UHF!$V$3:$W$612,2,0))</f>
        <v>0</v>
      </c>
      <c r="BP483" s="11">
        <f>IF(ISNA(VLOOKUP(CONCATENATE($B483,BP$2,"multi"),UHF!$V$3:$W$612,2,0)),0,VLOOKUP(CONCATENATE($B483,BP$2,"multi"),UHF!$V$3:$W$612,2,0))</f>
        <v>0</v>
      </c>
      <c r="BQ483" s="11">
        <f>IF(ISNA(VLOOKUP(CONCATENATE($B483,BQ$2,"multi"),UHF!$V$3:$W$612,2,0)),0,VLOOKUP(CONCATENATE($B483,BQ$2,"multi"),UHF!$V$3:$W$612,2,0))</f>
        <v>0</v>
      </c>
      <c r="BR483" s="11">
        <f>SUM(BF483:BQ483)</f>
        <v>0</v>
      </c>
      <c r="BS483" s="11">
        <f>IF(ISNA(VLOOKUP(CONCATENATE($B483,BS$2,"multi"),'A1'!$V$3:$W$612,2,0)),0,VLOOKUP(CONCATENATE($B483,BS$2,"multi"),'A1'!$V$3:$W$612,2,0))</f>
        <v>0</v>
      </c>
    </row>
    <row r="484" spans="2:71" x14ac:dyDescent="0.2">
      <c r="B484" s="8">
        <f>'Seznam-MO'!A495</f>
        <v>0</v>
      </c>
      <c r="C484" s="11">
        <f>IF(ISNA(VLOOKUP(CONCATENATE($B484,C$2,"multi"),'I-SUB'!$V$3:$W$624,2,0)),0,VLOOKUP(CONCATENATE($B484,C$2,"multi"),'I-SUB'!$V$3:$W$624,2,0))</f>
        <v>0</v>
      </c>
      <c r="D484" s="11">
        <f>IF(ISNA(VLOOKUP(CONCATENATE($B484,D$2,"multi"),'I-SUB'!$V$3:$W$624,2,0)),0,VLOOKUP(CONCATENATE($B484,D$2,"multi"),'I-SUB'!$V$3:$W$624,2,0))</f>
        <v>0</v>
      </c>
      <c r="E484" s="11">
        <f>IF(ISNA(VLOOKUP(CONCATENATE($B484,E$2,"multi"),'I-SUB'!$V$3:$W$624,2,0)),0,VLOOKUP(CONCATENATE($B484,E$2,"multi"),'I-SUB'!$V$3:$W$624,2,0))</f>
        <v>0</v>
      </c>
      <c r="F484" s="11">
        <f>IF(ISNA(VLOOKUP(CONCATENATE($B484,F$2,"multi"),'I-SUB'!$V$3:$W$624,2,0)),0,VLOOKUP(CONCATENATE($B484,F$2,"multi"),'I-SUB'!$V$3:$W$624,2,0))</f>
        <v>0</v>
      </c>
      <c r="G484" s="11">
        <f>IF(ISNA(VLOOKUP(CONCATENATE($B484,G$2,"multi"),'I-SUB'!$V$3:$W$624,2,0)),0,VLOOKUP(CONCATENATE($B484,G$2,"multi"),'I-SUB'!$V$3:$W$624,2,0))</f>
        <v>0</v>
      </c>
      <c r="H484" s="11">
        <f>IF(ISNA(VLOOKUP(CONCATENATE($B484,H$2,"multi"),'I-SUB'!$V$3:$W$624,2,0)),0,VLOOKUP(CONCATENATE($B484,H$2,"multi"),'I-SUB'!$V$3:$W$624,2,0))</f>
        <v>0</v>
      </c>
      <c r="I484" s="11">
        <f>IF(ISNA(VLOOKUP(CONCATENATE($B484,I$2,"multi"),'I-SUB'!$V$3:$W$624,2,0)),0,VLOOKUP(CONCATENATE($B484,I$2,"multi"),'I-SUB'!$V$3:$W$624,2,0))</f>
        <v>0</v>
      </c>
      <c r="J484" s="11">
        <f>IF(ISNA(VLOOKUP(CONCATENATE($B484,J$2,"multi"),'I-SUB'!$V$3:$W$624,2,0)),0,VLOOKUP(CONCATENATE($B484,J$2,"multi"),'I-SUB'!$V$3:$W$624,2,0))</f>
        <v>0</v>
      </c>
      <c r="K484" s="11">
        <f>IF(ISNA(VLOOKUP(CONCATENATE($B484,K$2,"multi"),'I-SUB'!$V$3:$W$624,2,0)),0,VLOOKUP(CONCATENATE($B484,K$2,"multi"),'I-SUB'!$V$3:$W$624,2,0))</f>
        <v>0</v>
      </c>
      <c r="L484" s="11">
        <f>IF(ISNA(VLOOKUP(CONCATENATE($B484,L$2,"multi"),'I-SUB'!$V$3:$W$624,2,0)),0,VLOOKUP(CONCATENATE($B484,L$2,"multi"),'I-SUB'!$V$3:$W$624,2,0))</f>
        <v>0</v>
      </c>
      <c r="M484" s="11">
        <f>IF(ISNA(VLOOKUP(CONCATENATE($B484,M$2,"multi"),'I-SUB'!$V$3:$W$624,2,0)),0,VLOOKUP(CONCATENATE($B484,M$2,"multi"),'I-SUB'!$V$3:$W$624,2,0))</f>
        <v>0</v>
      </c>
      <c r="N484" s="11">
        <f>IF(ISNA(VLOOKUP(CONCATENATE($B484,N$2,"multi"),'I-SUB'!$V$3:$W$624,2,0)),0,VLOOKUP(CONCATENATE($B484,N$2,"multi"),'I-SUB'!$V$3:$W$624,2,0))</f>
        <v>0</v>
      </c>
      <c r="O484" s="11">
        <f>IF(ISNA(VLOOKUP(CONCATENATE($B484,O$2,"multi"),'I-SUB'!$V$3:$W$624,2,0)),0,VLOOKUP(CONCATENATE($B484,O$2,"multi"),'I-SUB'!$V$3:$W$624,2,0))</f>
        <v>0</v>
      </c>
      <c r="P484" s="11">
        <f>SUM(C484:O484)</f>
        <v>0</v>
      </c>
      <c r="Q484" s="11">
        <f>IF(ISNA(VLOOKUP(CONCATENATE($B484,Q$2,"multi"),'II-SUB'!$V$3:$W$630,2,0)),0,VLOOKUP(CONCATENATE($B484,Q$2,"multi"),'II-SUB'!$V$3:$W$630,2,0))</f>
        <v>0</v>
      </c>
      <c r="R484" s="11">
        <f>IF(ISNA(VLOOKUP(CONCATENATE($B484,R$2,"multi"),'II-SUB'!$V$3:$W$630,2,0)),0,VLOOKUP(CONCATENATE($B484,R$2,"multi"),'II-SUB'!$V$3:$W$630,2,0))</f>
        <v>0</v>
      </c>
      <c r="S484" s="11">
        <f>IF(ISNA(VLOOKUP(CONCATENATE($B484,S$2,"multi"),'II-SUB'!$V$3:$W$630,2,0)),0,VLOOKUP(CONCATENATE($B484,S$2,"multi"),'II-SUB'!$V$3:$W$630,2,0))</f>
        <v>0</v>
      </c>
      <c r="T484" s="11">
        <f>IF(ISNA(VLOOKUP(CONCATENATE($B484,T$2,"multi"),'II-SUB'!$V$3:$W$630,2,0)),0,VLOOKUP(CONCATENATE($B484,T$2,"multi"),'II-SUB'!$V$3:$W$630,2,0))</f>
        <v>0</v>
      </c>
      <c r="U484" s="11">
        <f>IF(ISNA(VLOOKUP(CONCATENATE($B484,U$2,"multi"),'II-SUB'!$V$3:$W$630,2,0)),0,VLOOKUP(CONCATENATE($B484,U$2,"multi"),'II-SUB'!$V$3:$W$630,2,0))</f>
        <v>0</v>
      </c>
      <c r="V484" s="11">
        <f>IF(ISNA(VLOOKUP(CONCATENATE($B484,V$2,"multi"),'II-SUB'!$V$3:$W$630,2,0)),0,VLOOKUP(CONCATENATE($B484,V$2,"multi"),'II-SUB'!$V$3:$W$630,2,0))</f>
        <v>0</v>
      </c>
      <c r="W484" s="11">
        <f>IF(ISNA(VLOOKUP(CONCATENATE($B484,W$2,"multi"),'II-SUB'!$V$3:$W$630,2,0)),0,VLOOKUP(CONCATENATE($B484,W$2,"multi"),'II-SUB'!$V$3:$W$630,2,0))</f>
        <v>0</v>
      </c>
      <c r="X484" s="11">
        <f>IF(ISNA(VLOOKUP(CONCATENATE($B484,X$2,"multi"),'II-SUB'!$V$3:$W$630,2,0)),0,VLOOKUP(CONCATENATE($B484,X$2,"multi"),'II-SUB'!$V$3:$W$630,2,0))</f>
        <v>0</v>
      </c>
      <c r="Y484" s="11">
        <f>IF(ISNA(VLOOKUP(CONCATENATE($B484,Y$2,"multi"),'II-SUB'!$V$3:$W$630,2,0)),0,VLOOKUP(CONCATENATE($B484,Y$2,"multi"),'II-SUB'!$V$3:$W$630,2,0))</f>
        <v>0</v>
      </c>
      <c r="Z484" s="11">
        <f>IF(ISNA(VLOOKUP(CONCATENATE($B484,Z$2,"multi"),'II-SUB'!$V$3:$W$630,2,0)),0,VLOOKUP(CONCATENATE($B484,Z$2,"multi"),'II-SUB'!$V$3:$W$630,2,0))</f>
        <v>0</v>
      </c>
      <c r="AA484" s="11">
        <f>IF(ISNA(VLOOKUP(CONCATENATE($B484,AA$2,"multi"),'II-SUB'!$V$3:$W$630,2,0)),0,VLOOKUP(CONCATENATE($B484,AA$2,"multi"),'II-SUB'!$V$3:$W$630,2,0))</f>
        <v>0</v>
      </c>
      <c r="AB484" s="11">
        <f>IF(ISNA(VLOOKUP(CONCATENATE($B484,AB$2,"multi"),'II-SUB'!$V$3:$W$630,2,0)),0,VLOOKUP(CONCATENATE($B484,AB$2,"multi"),'II-SUB'!$V$3:$W$630,2,0))</f>
        <v>0</v>
      </c>
      <c r="AC484" s="11">
        <f>IF(ISNA(VLOOKUP(CONCATENATE($B484,AC$2,"multi"),'II-SUB'!$V$3:$W$630,2,0)),0,VLOOKUP(CONCATENATE($B484,AC$2,"multi"),'II-SUB'!$V$3:$W$630,2,0))</f>
        <v>0</v>
      </c>
      <c r="AD484" s="11">
        <f>SUM(Q484:AC484)</f>
        <v>0</v>
      </c>
      <c r="AE484" s="11">
        <f>IF(ISNA(VLOOKUP(CONCATENATE($B484,AE$2,"multi"),MW!$V$3:$W$600,2,0)),0,VLOOKUP(CONCATENATE($B484,AE$2,"multi"),MW!$V$3:$W$600,2,0))</f>
        <v>0</v>
      </c>
      <c r="AF484" s="11">
        <f>IF(ISNA(VLOOKUP(CONCATENATE($B484,AF$2,"multi"),MW!$V$3:$W$600,2,0)),0,VLOOKUP(CONCATENATE($B484,AF$2,"multi"),MW!$V$3:$W$600,2,0))</f>
        <v>0</v>
      </c>
      <c r="AG484" s="11">
        <f>IF(ISNA(VLOOKUP(CONCATENATE($B484,AG$2,"multi"),MW!$V$3:$W$600,2,0)),0,VLOOKUP(CONCATENATE($B484,AG$2,"multi"),MW!$V$3:$W$600,2,0))</f>
        <v>0</v>
      </c>
      <c r="AH484" s="11">
        <f>IF(ISNA(VLOOKUP(CONCATENATE($B484,AH$2,"multi"),MW!$V$3:$W$600,2,0)),0,VLOOKUP(CONCATENATE($B484,AH$2,"multi"),MW!$V$3:$W$600,2,0))</f>
        <v>0</v>
      </c>
      <c r="AI484" s="11">
        <f>IF(ISNA(VLOOKUP(CONCATENATE($B484,AI$2,"multi"),MW!$V$3:$W$600,2,0)),0,VLOOKUP(CONCATENATE($B484,AI$2,"multi"),MW!$V$3:$W$600,2,0))</f>
        <v>0</v>
      </c>
      <c r="AJ484" s="11">
        <f>IF(ISNA(VLOOKUP(CONCATENATE($B484,AJ$2,"multi"),MW!$V$3:$W$600,2,0)),0,VLOOKUP(CONCATENATE($B484,AJ$2,"multi"),MW!$V$3:$W$600,2,0))</f>
        <v>0</v>
      </c>
      <c r="AK484" s="11">
        <f>IF(ISNA(VLOOKUP(CONCATENATE($B484,AK$2,"multi"),MW!$V$3:$W$600,2,0)),0,VLOOKUP(CONCATENATE($B484,AK$2,"multi"),MW!$V$3:$W$600,2,0))</f>
        <v>0</v>
      </c>
      <c r="AL484" s="11">
        <f>IF(ISNA(VLOOKUP(CONCATENATE($B484,AL$2,"multi"),MW!$V$3:$W$600,2,0)),0,VLOOKUP(CONCATENATE($B484,AL$2,"multi"),MW!$V$3:$W$600,2,0))</f>
        <v>0</v>
      </c>
      <c r="AM484" s="11">
        <f>IF(ISNA(VLOOKUP(CONCATENATE($B484,AM$2,"multi"),MW!$V$3:$W$600,2,0)),0,VLOOKUP(CONCATENATE($B484,AM$2,"multi"),MW!$V$3:$W$600,2,0))</f>
        <v>0</v>
      </c>
      <c r="AN484" s="11">
        <f>IF(ISNA(VLOOKUP(CONCATENATE($B484,AN$2,"multi"),MW!$V$3:$W$600,2,0)),0,VLOOKUP(CONCATENATE($B484,AN$2,"multi"),MW!$V$3:$W$600,2,0))</f>
        <v>0</v>
      </c>
      <c r="AO484" s="11">
        <f>IF(ISNA(VLOOKUP(CONCATENATE($B484,AO$2,"multi"),MW!$V$3:$W$600,2,0)),0,VLOOKUP(CONCATENATE($B484,AO$2,"multi"),MW!$V$3:$W$600,2,0))</f>
        <v>0</v>
      </c>
      <c r="AP484" s="11">
        <f>SUM(AE484:AO484)</f>
        <v>0</v>
      </c>
      <c r="AQ484" s="11">
        <f>IF(ISNA(VLOOKUP(CONCATENATE($B484,AQ$2,"multi"),'III-SUB'!$V$3:$W$633,2,0)),0,VLOOKUP(CONCATENATE($B484,AQ$2,"multi"),'III-SUB'!$V$3:$W$633,2,0))</f>
        <v>0</v>
      </c>
      <c r="AR484" s="11">
        <f>IF(ISNA(VLOOKUP(CONCATENATE($B484,AR$2,"multi"),'III-SUB'!$V$3:$W$633,2,0)),0,VLOOKUP(CONCATENATE($B484,AR$2,"multi"),'III-SUB'!$V$3:$W$633,2,0))</f>
        <v>0</v>
      </c>
      <c r="AS484" s="11">
        <f>IF(ISNA(VLOOKUP(CONCATENATE($B484,AS$2,"multi"),'III-SUB'!$V$3:$W$633,2,0)),0,VLOOKUP(CONCATENATE($B484,AS$2,"multi"),'III-SUB'!$V$3:$W$633,2,0))</f>
        <v>0</v>
      </c>
      <c r="AT484" s="11">
        <f>IF(ISNA(VLOOKUP(CONCATENATE($B484,AT$2,"multi"),'III-SUB'!$V$3:$W$633,2,0)),0,VLOOKUP(CONCATENATE($B484,AT$2,"multi"),'III-SUB'!$V$3:$W$633,2,0))</f>
        <v>0</v>
      </c>
      <c r="AU484" s="11">
        <f>IF(ISNA(VLOOKUP(CONCATENATE($B484,AU$2,"multi"),'III-SUB'!$V$3:$W$633,2,0)),0,VLOOKUP(CONCATENATE($B484,AU$2,"multi"),'III-SUB'!$V$3:$W$633,2,0))</f>
        <v>0</v>
      </c>
      <c r="AV484" s="11">
        <f>IF(ISNA(VLOOKUP(CONCATENATE($B484,AV$2,"multi"),'III-SUB'!$V$3:$W$633,2,0)),0,VLOOKUP(CONCATENATE($B484,AV$2,"multi"),'III-SUB'!$V$3:$W$633,2,0))</f>
        <v>0</v>
      </c>
      <c r="AW484" s="11">
        <f>IF(ISNA(VLOOKUP(CONCATENATE($B484,AW$2,"multi"),'III-SUB'!$V$3:$W$633,2,0)),0,VLOOKUP(CONCATENATE($B484,AW$2,"multi"),'III-SUB'!$V$3:$W$633,2,0))</f>
        <v>0</v>
      </c>
      <c r="AX484" s="11">
        <f>IF(ISNA(VLOOKUP(CONCATENATE($B484,AX$2,"multi"),'III-SUB'!$V$3:$W$633,2,0)),0,VLOOKUP(CONCATENATE($B484,AX$2,"multi"),'III-SUB'!$V$3:$W$633,2,0))</f>
        <v>0</v>
      </c>
      <c r="AY484" s="11">
        <f>IF(ISNA(VLOOKUP(CONCATENATE($B484,AY$2,"multi"),'III-SUB'!$V$3:$W$633,2,0)),0,VLOOKUP(CONCATENATE($B484,AY$2,"multi"),'III-SUB'!$V$3:$W$633,2,0))</f>
        <v>0</v>
      </c>
      <c r="AZ484" s="11">
        <f>IF(ISNA(VLOOKUP(CONCATENATE($B484,AZ$2,"multi"),'III-SUB'!$V$3:$W$633,2,0)),0,VLOOKUP(CONCATENATE($B484,AZ$2,"multi"),'III-SUB'!$V$3:$W$633,2,0))</f>
        <v>0</v>
      </c>
      <c r="BA484" s="11">
        <f>IF(ISNA(VLOOKUP(CONCATENATE($B484,BA$2,"multi"),'III-SUB'!$V$3:$W$633,2,0)),0,VLOOKUP(CONCATENATE($B484,BA$2,"multi"),'III-SUB'!$V$3:$W$633,2,0))</f>
        <v>0</v>
      </c>
      <c r="BB484" s="11">
        <f>IF(ISNA(VLOOKUP(CONCATENATE($B484,BB$2,"multi"),'III-SUB'!$V$3:$W$633,2,0)),0,VLOOKUP(CONCATENATE($B484,BB$2,"multi"),'III-SUB'!$V$3:$W$633,2,0))</f>
        <v>0</v>
      </c>
      <c r="BC484" s="11">
        <f>IF(ISNA(VLOOKUP(CONCATENATE($B484,BC$2,"multi"),'III-SUB'!$V$3:$W$633,2,0)),0,VLOOKUP(CONCATENATE($B484,BC$2,"multi"),'III-SUB'!$V$3:$W$633,2,0))</f>
        <v>0</v>
      </c>
      <c r="BD484" s="11">
        <f>SUM(AQ484:BC484)</f>
        <v>0</v>
      </c>
      <c r="BE484" s="11">
        <f>IF(ISNA(VLOOKUP(CONCATENATE($B484,AQ$2,"multi"),VHF!$V$3:$W$627,2,0)),0,VLOOKUP(CONCATENATE($B484,AQ$2,"multi"),VHF!$V$3:$W$627,2,0))</f>
        <v>0</v>
      </c>
      <c r="BF484" s="11">
        <f>IF(ISNA(VLOOKUP(CONCATENATE($B484,BF$2,"multi"),UHF!$V$3:$W$612,2,0)),0,VLOOKUP(CONCATENATE($B484,BF$2,"multi"),UHF!$V$3:$W$612,2,0))</f>
        <v>0</v>
      </c>
      <c r="BG484" s="11">
        <f>IF(ISNA(VLOOKUP(CONCATENATE($B484,BG$2,"multi"),UHF!$V$3:$W$612,2,0)),0,VLOOKUP(CONCATENATE($B484,BG$2,"multi"),UHF!$V$3:$W$612,2,0))</f>
        <v>0</v>
      </c>
      <c r="BH484" s="11">
        <f>IF(ISNA(VLOOKUP(CONCATENATE($B484,BH$2,"multi"),UHF!$V$3:$W$612,2,0)),0,VLOOKUP(CONCATENATE($B484,BH$2,"multi"),UHF!$V$3:$W$612,2,0))</f>
        <v>0</v>
      </c>
      <c r="BI484" s="11">
        <f>IF(ISNA(VLOOKUP(CONCATENATE($B484,BI$2,"multi"),UHF!$V$3:$W$612,2,0)),0,VLOOKUP(CONCATENATE($B484,BI$2,"multi"),UHF!$V$3:$W$612,2,0))</f>
        <v>0</v>
      </c>
      <c r="BJ484" s="11">
        <f>IF(ISNA(VLOOKUP(CONCATENATE($B484,BJ$2,"multi"),UHF!$V$3:$W$612,2,0)),0,VLOOKUP(CONCATENATE($B484,BJ$2,"multi"),UHF!$V$3:$W$612,2,0))</f>
        <v>0</v>
      </c>
      <c r="BK484" s="11">
        <f>IF(ISNA(VLOOKUP(CONCATENATE($B484,BK$2,"multi"),UHF!$V$3:$W$612,2,0)),0,VLOOKUP(CONCATENATE($B484,BK$2,"multi"),UHF!$V$3:$W$612,2,0))</f>
        <v>0</v>
      </c>
      <c r="BL484" s="11">
        <f>IF(ISNA(VLOOKUP(CONCATENATE($B484,BL$2,"multi"),UHF!$V$3:$W$612,2,0)),0,VLOOKUP(CONCATENATE($B484,BL$2,"multi"),UHF!$V$3:$W$612,2,0))</f>
        <v>0</v>
      </c>
      <c r="BM484" s="11">
        <f>IF(ISNA(VLOOKUP(CONCATENATE($B484,BM$2,"multi"),UHF!$V$3:$W$612,2,0)),0,VLOOKUP(CONCATENATE($B484,BM$2,"multi"),UHF!$V$3:$W$612,2,0))</f>
        <v>0</v>
      </c>
      <c r="BN484" s="11">
        <f>IF(ISNA(VLOOKUP(CONCATENATE($B484,BN$2,"multi"),UHF!$V$3:$W$612,2,0)),0,VLOOKUP(CONCATENATE($B484,BN$2,"multi"),UHF!$V$3:$W$612,2,0))</f>
        <v>0</v>
      </c>
      <c r="BO484" s="11">
        <f>IF(ISNA(VLOOKUP(CONCATENATE($B484,BO$2,"multi"),UHF!$V$3:$W$612,2,0)),0,VLOOKUP(CONCATENATE($B484,BO$2,"multi"),UHF!$V$3:$W$612,2,0))</f>
        <v>0</v>
      </c>
      <c r="BP484" s="11">
        <f>IF(ISNA(VLOOKUP(CONCATENATE($B484,BP$2,"multi"),UHF!$V$3:$W$612,2,0)),0,VLOOKUP(CONCATENATE($B484,BP$2,"multi"),UHF!$V$3:$W$612,2,0))</f>
        <v>0</v>
      </c>
      <c r="BQ484" s="11">
        <f>IF(ISNA(VLOOKUP(CONCATENATE($B484,BQ$2,"multi"),UHF!$V$3:$W$612,2,0)),0,VLOOKUP(CONCATENATE($B484,BQ$2,"multi"),UHF!$V$3:$W$612,2,0))</f>
        <v>0</v>
      </c>
      <c r="BR484" s="11">
        <f>SUM(BF484:BQ484)</f>
        <v>0</v>
      </c>
      <c r="BS484" s="11">
        <f>IF(ISNA(VLOOKUP(CONCATENATE($B484,BS$2,"multi"),'A1'!$V$3:$W$612,2,0)),0,VLOOKUP(CONCATENATE($B484,BS$2,"multi"),'A1'!$V$3:$W$612,2,0))</f>
        <v>0</v>
      </c>
    </row>
    <row r="485" spans="2:71" x14ac:dyDescent="0.2">
      <c r="B485" s="8">
        <f>'Seznam-MO'!A496</f>
        <v>0</v>
      </c>
      <c r="C485" s="11">
        <f>IF(ISNA(VLOOKUP(CONCATENATE($B485,C$2,"multi"),'I-SUB'!$V$3:$W$624,2,0)),0,VLOOKUP(CONCATENATE($B485,C$2,"multi"),'I-SUB'!$V$3:$W$624,2,0))</f>
        <v>0</v>
      </c>
      <c r="D485" s="11">
        <f>IF(ISNA(VLOOKUP(CONCATENATE($B485,D$2,"multi"),'I-SUB'!$V$3:$W$624,2,0)),0,VLOOKUP(CONCATENATE($B485,D$2,"multi"),'I-SUB'!$V$3:$W$624,2,0))</f>
        <v>0</v>
      </c>
      <c r="E485" s="11">
        <f>IF(ISNA(VLOOKUP(CONCATENATE($B485,E$2,"multi"),'I-SUB'!$V$3:$W$624,2,0)),0,VLOOKUP(CONCATENATE($B485,E$2,"multi"),'I-SUB'!$V$3:$W$624,2,0))</f>
        <v>0</v>
      </c>
      <c r="F485" s="11">
        <f>IF(ISNA(VLOOKUP(CONCATENATE($B485,F$2,"multi"),'I-SUB'!$V$3:$W$624,2,0)),0,VLOOKUP(CONCATENATE($B485,F$2,"multi"),'I-SUB'!$V$3:$W$624,2,0))</f>
        <v>0</v>
      </c>
      <c r="G485" s="11">
        <f>IF(ISNA(VLOOKUP(CONCATENATE($B485,G$2,"multi"),'I-SUB'!$V$3:$W$624,2,0)),0,VLOOKUP(CONCATENATE($B485,G$2,"multi"),'I-SUB'!$V$3:$W$624,2,0))</f>
        <v>0</v>
      </c>
      <c r="H485" s="11">
        <f>IF(ISNA(VLOOKUP(CONCATENATE($B485,H$2,"multi"),'I-SUB'!$V$3:$W$624,2,0)),0,VLOOKUP(CONCATENATE($B485,H$2,"multi"),'I-SUB'!$V$3:$W$624,2,0))</f>
        <v>0</v>
      </c>
      <c r="I485" s="11">
        <f>IF(ISNA(VLOOKUP(CONCATENATE($B485,I$2,"multi"),'I-SUB'!$V$3:$W$624,2,0)),0,VLOOKUP(CONCATENATE($B485,I$2,"multi"),'I-SUB'!$V$3:$W$624,2,0))</f>
        <v>0</v>
      </c>
      <c r="J485" s="11">
        <f>IF(ISNA(VLOOKUP(CONCATENATE($B485,J$2,"multi"),'I-SUB'!$V$3:$W$624,2,0)),0,VLOOKUP(CONCATENATE($B485,J$2,"multi"),'I-SUB'!$V$3:$W$624,2,0))</f>
        <v>0</v>
      </c>
      <c r="K485" s="11">
        <f>IF(ISNA(VLOOKUP(CONCATENATE($B485,K$2,"multi"),'I-SUB'!$V$3:$W$624,2,0)),0,VLOOKUP(CONCATENATE($B485,K$2,"multi"),'I-SUB'!$V$3:$W$624,2,0))</f>
        <v>0</v>
      </c>
      <c r="L485" s="11">
        <f>IF(ISNA(VLOOKUP(CONCATENATE($B485,L$2,"multi"),'I-SUB'!$V$3:$W$624,2,0)),0,VLOOKUP(CONCATENATE($B485,L$2,"multi"),'I-SUB'!$V$3:$W$624,2,0))</f>
        <v>0</v>
      </c>
      <c r="M485" s="11">
        <f>IF(ISNA(VLOOKUP(CONCATENATE($B485,M$2,"multi"),'I-SUB'!$V$3:$W$624,2,0)),0,VLOOKUP(CONCATENATE($B485,M$2,"multi"),'I-SUB'!$V$3:$W$624,2,0))</f>
        <v>0</v>
      </c>
      <c r="N485" s="11">
        <f>IF(ISNA(VLOOKUP(CONCATENATE($B485,N$2,"multi"),'I-SUB'!$V$3:$W$624,2,0)),0,VLOOKUP(CONCATENATE($B485,N$2,"multi"),'I-SUB'!$V$3:$W$624,2,0))</f>
        <v>0</v>
      </c>
      <c r="O485" s="11">
        <f>IF(ISNA(VLOOKUP(CONCATENATE($B485,O$2,"multi"),'I-SUB'!$V$3:$W$624,2,0)),0,VLOOKUP(CONCATENATE($B485,O$2,"multi"),'I-SUB'!$V$3:$W$624,2,0))</f>
        <v>0</v>
      </c>
      <c r="P485" s="11">
        <f>SUM(C485:O485)</f>
        <v>0</v>
      </c>
      <c r="Q485" s="11">
        <f>IF(ISNA(VLOOKUP(CONCATENATE($B485,Q$2,"multi"),'II-SUB'!$V$3:$W$630,2,0)),0,VLOOKUP(CONCATENATE($B485,Q$2,"multi"),'II-SUB'!$V$3:$W$630,2,0))</f>
        <v>0</v>
      </c>
      <c r="R485" s="11">
        <f>IF(ISNA(VLOOKUP(CONCATENATE($B485,R$2,"multi"),'II-SUB'!$V$3:$W$630,2,0)),0,VLOOKUP(CONCATENATE($B485,R$2,"multi"),'II-SUB'!$V$3:$W$630,2,0))</f>
        <v>0</v>
      </c>
      <c r="S485" s="11">
        <f>IF(ISNA(VLOOKUP(CONCATENATE($B485,S$2,"multi"),'II-SUB'!$V$3:$W$630,2,0)),0,VLOOKUP(CONCATENATE($B485,S$2,"multi"),'II-SUB'!$V$3:$W$630,2,0))</f>
        <v>0</v>
      </c>
      <c r="T485" s="11">
        <f>IF(ISNA(VLOOKUP(CONCATENATE($B485,T$2,"multi"),'II-SUB'!$V$3:$W$630,2,0)),0,VLOOKUP(CONCATENATE($B485,T$2,"multi"),'II-SUB'!$V$3:$W$630,2,0))</f>
        <v>0</v>
      </c>
      <c r="U485" s="11">
        <f>IF(ISNA(VLOOKUP(CONCATENATE($B485,U$2,"multi"),'II-SUB'!$V$3:$W$630,2,0)),0,VLOOKUP(CONCATENATE($B485,U$2,"multi"),'II-SUB'!$V$3:$W$630,2,0))</f>
        <v>0</v>
      </c>
      <c r="V485" s="11">
        <f>IF(ISNA(VLOOKUP(CONCATENATE($B485,V$2,"multi"),'II-SUB'!$V$3:$W$630,2,0)),0,VLOOKUP(CONCATENATE($B485,V$2,"multi"),'II-SUB'!$V$3:$W$630,2,0))</f>
        <v>0</v>
      </c>
      <c r="W485" s="11">
        <f>IF(ISNA(VLOOKUP(CONCATENATE($B485,W$2,"multi"),'II-SUB'!$V$3:$W$630,2,0)),0,VLOOKUP(CONCATENATE($B485,W$2,"multi"),'II-SUB'!$V$3:$W$630,2,0))</f>
        <v>0</v>
      </c>
      <c r="X485" s="11">
        <f>IF(ISNA(VLOOKUP(CONCATENATE($B485,X$2,"multi"),'II-SUB'!$V$3:$W$630,2,0)),0,VLOOKUP(CONCATENATE($B485,X$2,"multi"),'II-SUB'!$V$3:$W$630,2,0))</f>
        <v>0</v>
      </c>
      <c r="Y485" s="11">
        <f>IF(ISNA(VLOOKUP(CONCATENATE($B485,Y$2,"multi"),'II-SUB'!$V$3:$W$630,2,0)),0,VLOOKUP(CONCATENATE($B485,Y$2,"multi"),'II-SUB'!$V$3:$W$630,2,0))</f>
        <v>0</v>
      </c>
      <c r="Z485" s="11">
        <f>IF(ISNA(VLOOKUP(CONCATENATE($B485,Z$2,"multi"),'II-SUB'!$V$3:$W$630,2,0)),0,VLOOKUP(CONCATENATE($B485,Z$2,"multi"),'II-SUB'!$V$3:$W$630,2,0))</f>
        <v>0</v>
      </c>
      <c r="AA485" s="11">
        <f>IF(ISNA(VLOOKUP(CONCATENATE($B485,AA$2,"multi"),'II-SUB'!$V$3:$W$630,2,0)),0,VLOOKUP(CONCATENATE($B485,AA$2,"multi"),'II-SUB'!$V$3:$W$630,2,0))</f>
        <v>0</v>
      </c>
      <c r="AB485" s="11">
        <f>IF(ISNA(VLOOKUP(CONCATENATE($B485,AB$2,"multi"),'II-SUB'!$V$3:$W$630,2,0)),0,VLOOKUP(CONCATENATE($B485,AB$2,"multi"),'II-SUB'!$V$3:$W$630,2,0))</f>
        <v>0</v>
      </c>
      <c r="AC485" s="11">
        <f>IF(ISNA(VLOOKUP(CONCATENATE($B485,AC$2,"multi"),'II-SUB'!$V$3:$W$630,2,0)),0,VLOOKUP(CONCATENATE($B485,AC$2,"multi"),'II-SUB'!$V$3:$W$630,2,0))</f>
        <v>0</v>
      </c>
      <c r="AD485" s="11">
        <f>SUM(Q485:AC485)</f>
        <v>0</v>
      </c>
      <c r="AE485" s="11">
        <f>IF(ISNA(VLOOKUP(CONCATENATE($B485,AE$2,"multi"),MW!$V$3:$W$600,2,0)),0,VLOOKUP(CONCATENATE($B485,AE$2,"multi"),MW!$V$3:$W$600,2,0))</f>
        <v>0</v>
      </c>
      <c r="AF485" s="11">
        <f>IF(ISNA(VLOOKUP(CONCATENATE($B485,AF$2,"multi"),MW!$V$3:$W$600,2,0)),0,VLOOKUP(CONCATENATE($B485,AF$2,"multi"),MW!$V$3:$W$600,2,0))</f>
        <v>0</v>
      </c>
      <c r="AG485" s="11">
        <f>IF(ISNA(VLOOKUP(CONCATENATE($B485,AG$2,"multi"),MW!$V$3:$W$600,2,0)),0,VLOOKUP(CONCATENATE($B485,AG$2,"multi"),MW!$V$3:$W$600,2,0))</f>
        <v>0</v>
      </c>
      <c r="AH485" s="11">
        <f>IF(ISNA(VLOOKUP(CONCATENATE($B485,AH$2,"multi"),MW!$V$3:$W$600,2,0)),0,VLOOKUP(CONCATENATE($B485,AH$2,"multi"),MW!$V$3:$W$600,2,0))</f>
        <v>0</v>
      </c>
      <c r="AI485" s="11">
        <f>IF(ISNA(VLOOKUP(CONCATENATE($B485,AI$2,"multi"),MW!$V$3:$W$600,2,0)),0,VLOOKUP(CONCATENATE($B485,AI$2,"multi"),MW!$V$3:$W$600,2,0))</f>
        <v>0</v>
      </c>
      <c r="AJ485" s="11">
        <f>IF(ISNA(VLOOKUP(CONCATENATE($B485,AJ$2,"multi"),MW!$V$3:$W$600,2,0)),0,VLOOKUP(CONCATENATE($B485,AJ$2,"multi"),MW!$V$3:$W$600,2,0))</f>
        <v>0</v>
      </c>
      <c r="AK485" s="11">
        <f>IF(ISNA(VLOOKUP(CONCATENATE($B485,AK$2,"multi"),MW!$V$3:$W$600,2,0)),0,VLOOKUP(CONCATENATE($B485,AK$2,"multi"),MW!$V$3:$W$600,2,0))</f>
        <v>0</v>
      </c>
      <c r="AL485" s="11">
        <f>IF(ISNA(VLOOKUP(CONCATENATE($B485,AL$2,"multi"),MW!$V$3:$W$600,2,0)),0,VLOOKUP(CONCATENATE($B485,AL$2,"multi"),MW!$V$3:$W$600,2,0))</f>
        <v>0</v>
      </c>
      <c r="AM485" s="11">
        <f>IF(ISNA(VLOOKUP(CONCATENATE($B485,AM$2,"multi"),MW!$V$3:$W$600,2,0)),0,VLOOKUP(CONCATENATE($B485,AM$2,"multi"),MW!$V$3:$W$600,2,0))</f>
        <v>0</v>
      </c>
      <c r="AN485" s="11">
        <f>IF(ISNA(VLOOKUP(CONCATENATE($B485,AN$2,"multi"),MW!$V$3:$W$600,2,0)),0,VLOOKUP(CONCATENATE($B485,AN$2,"multi"),MW!$V$3:$W$600,2,0))</f>
        <v>0</v>
      </c>
      <c r="AO485" s="11">
        <f>IF(ISNA(VLOOKUP(CONCATENATE($B485,AO$2,"multi"),MW!$V$3:$W$600,2,0)),0,VLOOKUP(CONCATENATE($B485,AO$2,"multi"),MW!$V$3:$W$600,2,0))</f>
        <v>0</v>
      </c>
      <c r="AP485" s="11">
        <f>SUM(AE485:AO485)</f>
        <v>0</v>
      </c>
      <c r="AQ485" s="11">
        <f>IF(ISNA(VLOOKUP(CONCATENATE($B485,AQ$2,"multi"),'III-SUB'!$V$3:$W$633,2,0)),0,VLOOKUP(CONCATENATE($B485,AQ$2,"multi"),'III-SUB'!$V$3:$W$633,2,0))</f>
        <v>0</v>
      </c>
      <c r="AR485" s="11">
        <f>IF(ISNA(VLOOKUP(CONCATENATE($B485,AR$2,"multi"),'III-SUB'!$V$3:$W$633,2,0)),0,VLOOKUP(CONCATENATE($B485,AR$2,"multi"),'III-SUB'!$V$3:$W$633,2,0))</f>
        <v>0</v>
      </c>
      <c r="AS485" s="11">
        <f>IF(ISNA(VLOOKUP(CONCATENATE($B485,AS$2,"multi"),'III-SUB'!$V$3:$W$633,2,0)),0,VLOOKUP(CONCATENATE($B485,AS$2,"multi"),'III-SUB'!$V$3:$W$633,2,0))</f>
        <v>0</v>
      </c>
      <c r="AT485" s="11">
        <f>IF(ISNA(VLOOKUP(CONCATENATE($B485,AT$2,"multi"),'III-SUB'!$V$3:$W$633,2,0)),0,VLOOKUP(CONCATENATE($B485,AT$2,"multi"),'III-SUB'!$V$3:$W$633,2,0))</f>
        <v>0</v>
      </c>
      <c r="AU485" s="11">
        <f>IF(ISNA(VLOOKUP(CONCATENATE($B485,AU$2,"multi"),'III-SUB'!$V$3:$W$633,2,0)),0,VLOOKUP(CONCATENATE($B485,AU$2,"multi"),'III-SUB'!$V$3:$W$633,2,0))</f>
        <v>0</v>
      </c>
      <c r="AV485" s="11">
        <f>IF(ISNA(VLOOKUP(CONCATENATE($B485,AV$2,"multi"),'III-SUB'!$V$3:$W$633,2,0)),0,VLOOKUP(CONCATENATE($B485,AV$2,"multi"),'III-SUB'!$V$3:$W$633,2,0))</f>
        <v>0</v>
      </c>
      <c r="AW485" s="11">
        <f>IF(ISNA(VLOOKUP(CONCATENATE($B485,AW$2,"multi"),'III-SUB'!$V$3:$W$633,2,0)),0,VLOOKUP(CONCATENATE($B485,AW$2,"multi"),'III-SUB'!$V$3:$W$633,2,0))</f>
        <v>0</v>
      </c>
      <c r="AX485" s="11">
        <f>IF(ISNA(VLOOKUP(CONCATENATE($B485,AX$2,"multi"),'III-SUB'!$V$3:$W$633,2,0)),0,VLOOKUP(CONCATENATE($B485,AX$2,"multi"),'III-SUB'!$V$3:$W$633,2,0))</f>
        <v>0</v>
      </c>
      <c r="AY485" s="11">
        <f>IF(ISNA(VLOOKUP(CONCATENATE($B485,AY$2,"multi"),'III-SUB'!$V$3:$W$633,2,0)),0,VLOOKUP(CONCATENATE($B485,AY$2,"multi"),'III-SUB'!$V$3:$W$633,2,0))</f>
        <v>0</v>
      </c>
      <c r="AZ485" s="11">
        <f>IF(ISNA(VLOOKUP(CONCATENATE($B485,AZ$2,"multi"),'III-SUB'!$V$3:$W$633,2,0)),0,VLOOKUP(CONCATENATE($B485,AZ$2,"multi"),'III-SUB'!$V$3:$W$633,2,0))</f>
        <v>0</v>
      </c>
      <c r="BA485" s="11">
        <f>IF(ISNA(VLOOKUP(CONCATENATE($B485,BA$2,"multi"),'III-SUB'!$V$3:$W$633,2,0)),0,VLOOKUP(CONCATENATE($B485,BA$2,"multi"),'III-SUB'!$V$3:$W$633,2,0))</f>
        <v>0</v>
      </c>
      <c r="BB485" s="11">
        <f>IF(ISNA(VLOOKUP(CONCATENATE($B485,BB$2,"multi"),'III-SUB'!$V$3:$W$633,2,0)),0,VLOOKUP(CONCATENATE($B485,BB$2,"multi"),'III-SUB'!$V$3:$W$633,2,0))</f>
        <v>0</v>
      </c>
      <c r="BC485" s="11">
        <f>IF(ISNA(VLOOKUP(CONCATENATE($B485,BC$2,"multi"),'III-SUB'!$V$3:$W$633,2,0)),0,VLOOKUP(CONCATENATE($B485,BC$2,"multi"),'III-SUB'!$V$3:$W$633,2,0))</f>
        <v>0</v>
      </c>
      <c r="BD485" s="11">
        <f>SUM(AQ485:BC485)</f>
        <v>0</v>
      </c>
      <c r="BE485" s="11">
        <f>IF(ISNA(VLOOKUP(CONCATENATE($B485,AQ$2,"multi"),VHF!$V$3:$W$627,2,0)),0,VLOOKUP(CONCATENATE($B485,AQ$2,"multi"),VHF!$V$3:$W$627,2,0))</f>
        <v>0</v>
      </c>
      <c r="BF485" s="11">
        <f>IF(ISNA(VLOOKUP(CONCATENATE($B485,BF$2,"multi"),UHF!$V$3:$W$612,2,0)),0,VLOOKUP(CONCATENATE($B485,BF$2,"multi"),UHF!$V$3:$W$612,2,0))</f>
        <v>0</v>
      </c>
      <c r="BG485" s="11">
        <f>IF(ISNA(VLOOKUP(CONCATENATE($B485,BG$2,"multi"),UHF!$V$3:$W$612,2,0)),0,VLOOKUP(CONCATENATE($B485,BG$2,"multi"),UHF!$V$3:$W$612,2,0))</f>
        <v>0</v>
      </c>
      <c r="BH485" s="11">
        <f>IF(ISNA(VLOOKUP(CONCATENATE($B485,BH$2,"multi"),UHF!$V$3:$W$612,2,0)),0,VLOOKUP(CONCATENATE($B485,BH$2,"multi"),UHF!$V$3:$W$612,2,0))</f>
        <v>0</v>
      </c>
      <c r="BI485" s="11">
        <f>IF(ISNA(VLOOKUP(CONCATENATE($B485,BI$2,"multi"),UHF!$V$3:$W$612,2,0)),0,VLOOKUP(CONCATENATE($B485,BI$2,"multi"),UHF!$V$3:$W$612,2,0))</f>
        <v>0</v>
      </c>
      <c r="BJ485" s="11">
        <f>IF(ISNA(VLOOKUP(CONCATENATE($B485,BJ$2,"multi"),UHF!$V$3:$W$612,2,0)),0,VLOOKUP(CONCATENATE($B485,BJ$2,"multi"),UHF!$V$3:$W$612,2,0))</f>
        <v>0</v>
      </c>
      <c r="BK485" s="11">
        <f>IF(ISNA(VLOOKUP(CONCATENATE($B485,BK$2,"multi"),UHF!$V$3:$W$612,2,0)),0,VLOOKUP(CONCATENATE($B485,BK$2,"multi"),UHF!$V$3:$W$612,2,0))</f>
        <v>0</v>
      </c>
      <c r="BL485" s="11">
        <f>IF(ISNA(VLOOKUP(CONCATENATE($B485,BL$2,"multi"),UHF!$V$3:$W$612,2,0)),0,VLOOKUP(CONCATENATE($B485,BL$2,"multi"),UHF!$V$3:$W$612,2,0))</f>
        <v>0</v>
      </c>
      <c r="BM485" s="11">
        <f>IF(ISNA(VLOOKUP(CONCATENATE($B485,BM$2,"multi"),UHF!$V$3:$W$612,2,0)),0,VLOOKUP(CONCATENATE($B485,BM$2,"multi"),UHF!$V$3:$W$612,2,0))</f>
        <v>0</v>
      </c>
      <c r="BN485" s="11">
        <f>IF(ISNA(VLOOKUP(CONCATENATE($B485,BN$2,"multi"),UHF!$V$3:$W$612,2,0)),0,VLOOKUP(CONCATENATE($B485,BN$2,"multi"),UHF!$V$3:$W$612,2,0))</f>
        <v>0</v>
      </c>
      <c r="BO485" s="11">
        <f>IF(ISNA(VLOOKUP(CONCATENATE($B485,BO$2,"multi"),UHF!$V$3:$W$612,2,0)),0,VLOOKUP(CONCATENATE($B485,BO$2,"multi"),UHF!$V$3:$W$612,2,0))</f>
        <v>0</v>
      </c>
      <c r="BP485" s="11">
        <f>IF(ISNA(VLOOKUP(CONCATENATE($B485,BP$2,"multi"),UHF!$V$3:$W$612,2,0)),0,VLOOKUP(CONCATENATE($B485,BP$2,"multi"),UHF!$V$3:$W$612,2,0))</f>
        <v>0</v>
      </c>
      <c r="BQ485" s="11">
        <f>IF(ISNA(VLOOKUP(CONCATENATE($B485,BQ$2,"multi"),UHF!$V$3:$W$612,2,0)),0,VLOOKUP(CONCATENATE($B485,BQ$2,"multi"),UHF!$V$3:$W$612,2,0))</f>
        <v>0</v>
      </c>
      <c r="BR485" s="11">
        <f>SUM(BF485:BQ485)</f>
        <v>0</v>
      </c>
      <c r="BS485" s="11">
        <f>IF(ISNA(VLOOKUP(CONCATENATE($B485,BS$2,"multi"),'A1'!$V$3:$W$612,2,0)),0,VLOOKUP(CONCATENATE($B485,BS$2,"multi"),'A1'!$V$3:$W$612,2,0))</f>
        <v>0</v>
      </c>
    </row>
    <row r="486" spans="2:71" x14ac:dyDescent="0.2">
      <c r="B486" s="8">
        <f>'Seznam-MO'!A497</f>
        <v>0</v>
      </c>
      <c r="C486" s="11">
        <f>IF(ISNA(VLOOKUP(CONCATENATE($B486,C$2,"multi"),'I-SUB'!$V$3:$W$624,2,0)),0,VLOOKUP(CONCATENATE($B486,C$2,"multi"),'I-SUB'!$V$3:$W$624,2,0))</f>
        <v>0</v>
      </c>
      <c r="D486" s="11">
        <f>IF(ISNA(VLOOKUP(CONCATENATE($B486,D$2,"multi"),'I-SUB'!$V$3:$W$624,2,0)),0,VLOOKUP(CONCATENATE($B486,D$2,"multi"),'I-SUB'!$V$3:$W$624,2,0))</f>
        <v>0</v>
      </c>
      <c r="E486" s="11">
        <f>IF(ISNA(VLOOKUP(CONCATENATE($B486,E$2,"multi"),'I-SUB'!$V$3:$W$624,2,0)),0,VLOOKUP(CONCATENATE($B486,E$2,"multi"),'I-SUB'!$V$3:$W$624,2,0))</f>
        <v>0</v>
      </c>
      <c r="F486" s="11">
        <f>IF(ISNA(VLOOKUP(CONCATENATE($B486,F$2,"multi"),'I-SUB'!$V$3:$W$624,2,0)),0,VLOOKUP(CONCATENATE($B486,F$2,"multi"),'I-SUB'!$V$3:$W$624,2,0))</f>
        <v>0</v>
      </c>
      <c r="G486" s="11">
        <f>IF(ISNA(VLOOKUP(CONCATENATE($B486,G$2,"multi"),'I-SUB'!$V$3:$W$624,2,0)),0,VLOOKUP(CONCATENATE($B486,G$2,"multi"),'I-SUB'!$V$3:$W$624,2,0))</f>
        <v>0</v>
      </c>
      <c r="H486" s="11">
        <f>IF(ISNA(VLOOKUP(CONCATENATE($B486,H$2,"multi"),'I-SUB'!$V$3:$W$624,2,0)),0,VLOOKUP(CONCATENATE($B486,H$2,"multi"),'I-SUB'!$V$3:$W$624,2,0))</f>
        <v>0</v>
      </c>
      <c r="I486" s="11">
        <f>IF(ISNA(VLOOKUP(CONCATENATE($B486,I$2,"multi"),'I-SUB'!$V$3:$W$624,2,0)),0,VLOOKUP(CONCATENATE($B486,I$2,"multi"),'I-SUB'!$V$3:$W$624,2,0))</f>
        <v>0</v>
      </c>
      <c r="J486" s="11">
        <f>IF(ISNA(VLOOKUP(CONCATENATE($B486,J$2,"multi"),'I-SUB'!$V$3:$W$624,2,0)),0,VLOOKUP(CONCATENATE($B486,J$2,"multi"),'I-SUB'!$V$3:$W$624,2,0))</f>
        <v>0</v>
      </c>
      <c r="K486" s="11">
        <f>IF(ISNA(VLOOKUP(CONCATENATE($B486,K$2,"multi"),'I-SUB'!$V$3:$W$624,2,0)),0,VLOOKUP(CONCATENATE($B486,K$2,"multi"),'I-SUB'!$V$3:$W$624,2,0))</f>
        <v>0</v>
      </c>
      <c r="L486" s="11">
        <f>IF(ISNA(VLOOKUP(CONCATENATE($B486,L$2,"multi"),'I-SUB'!$V$3:$W$624,2,0)),0,VLOOKUP(CONCATENATE($B486,L$2,"multi"),'I-SUB'!$V$3:$W$624,2,0))</f>
        <v>0</v>
      </c>
      <c r="M486" s="11">
        <f>IF(ISNA(VLOOKUP(CONCATENATE($B486,M$2,"multi"),'I-SUB'!$V$3:$W$624,2,0)),0,VLOOKUP(CONCATENATE($B486,M$2,"multi"),'I-SUB'!$V$3:$W$624,2,0))</f>
        <v>0</v>
      </c>
      <c r="N486" s="11">
        <f>IF(ISNA(VLOOKUP(CONCATENATE($B486,N$2,"multi"),'I-SUB'!$V$3:$W$624,2,0)),0,VLOOKUP(CONCATENATE($B486,N$2,"multi"),'I-SUB'!$V$3:$W$624,2,0))</f>
        <v>0</v>
      </c>
      <c r="O486" s="11">
        <f>IF(ISNA(VLOOKUP(CONCATENATE($B486,O$2,"multi"),'I-SUB'!$V$3:$W$624,2,0)),0,VLOOKUP(CONCATENATE($B486,O$2,"multi"),'I-SUB'!$V$3:$W$624,2,0))</f>
        <v>0</v>
      </c>
      <c r="P486" s="11">
        <f>SUM(C486:O486)</f>
        <v>0</v>
      </c>
      <c r="Q486" s="11">
        <f>IF(ISNA(VLOOKUP(CONCATENATE($B486,Q$2,"multi"),'II-SUB'!$V$3:$W$630,2,0)),0,VLOOKUP(CONCATENATE($B486,Q$2,"multi"),'II-SUB'!$V$3:$W$630,2,0))</f>
        <v>0</v>
      </c>
      <c r="R486" s="11">
        <f>IF(ISNA(VLOOKUP(CONCATENATE($B486,R$2,"multi"),'II-SUB'!$V$3:$W$630,2,0)),0,VLOOKUP(CONCATENATE($B486,R$2,"multi"),'II-SUB'!$V$3:$W$630,2,0))</f>
        <v>0</v>
      </c>
      <c r="S486" s="11">
        <f>IF(ISNA(VLOOKUP(CONCATENATE($B486,S$2,"multi"),'II-SUB'!$V$3:$W$630,2,0)),0,VLOOKUP(CONCATENATE($B486,S$2,"multi"),'II-SUB'!$V$3:$W$630,2,0))</f>
        <v>0</v>
      </c>
      <c r="T486" s="11">
        <f>IF(ISNA(VLOOKUP(CONCATENATE($B486,T$2,"multi"),'II-SUB'!$V$3:$W$630,2,0)),0,VLOOKUP(CONCATENATE($B486,T$2,"multi"),'II-SUB'!$V$3:$W$630,2,0))</f>
        <v>0</v>
      </c>
      <c r="U486" s="11">
        <f>IF(ISNA(VLOOKUP(CONCATENATE($B486,U$2,"multi"),'II-SUB'!$V$3:$W$630,2,0)),0,VLOOKUP(CONCATENATE($B486,U$2,"multi"),'II-SUB'!$V$3:$W$630,2,0))</f>
        <v>0</v>
      </c>
      <c r="V486" s="11">
        <f>IF(ISNA(VLOOKUP(CONCATENATE($B486,V$2,"multi"),'II-SUB'!$V$3:$W$630,2,0)),0,VLOOKUP(CONCATENATE($B486,V$2,"multi"),'II-SUB'!$V$3:$W$630,2,0))</f>
        <v>0</v>
      </c>
      <c r="W486" s="11">
        <f>IF(ISNA(VLOOKUP(CONCATENATE($B486,W$2,"multi"),'II-SUB'!$V$3:$W$630,2,0)),0,VLOOKUP(CONCATENATE($B486,W$2,"multi"),'II-SUB'!$V$3:$W$630,2,0))</f>
        <v>0</v>
      </c>
      <c r="X486" s="11">
        <f>IF(ISNA(VLOOKUP(CONCATENATE($B486,X$2,"multi"),'II-SUB'!$V$3:$W$630,2,0)),0,VLOOKUP(CONCATENATE($B486,X$2,"multi"),'II-SUB'!$V$3:$W$630,2,0))</f>
        <v>0</v>
      </c>
      <c r="Y486" s="11">
        <f>IF(ISNA(VLOOKUP(CONCATENATE($B486,Y$2,"multi"),'II-SUB'!$V$3:$W$630,2,0)),0,VLOOKUP(CONCATENATE($B486,Y$2,"multi"),'II-SUB'!$V$3:$W$630,2,0))</f>
        <v>0</v>
      </c>
      <c r="Z486" s="11">
        <f>IF(ISNA(VLOOKUP(CONCATENATE($B486,Z$2,"multi"),'II-SUB'!$V$3:$W$630,2,0)),0,VLOOKUP(CONCATENATE($B486,Z$2,"multi"),'II-SUB'!$V$3:$W$630,2,0))</f>
        <v>0</v>
      </c>
      <c r="AA486" s="11">
        <f>IF(ISNA(VLOOKUP(CONCATENATE($B486,AA$2,"multi"),'II-SUB'!$V$3:$W$630,2,0)),0,VLOOKUP(CONCATENATE($B486,AA$2,"multi"),'II-SUB'!$V$3:$W$630,2,0))</f>
        <v>0</v>
      </c>
      <c r="AB486" s="11">
        <f>IF(ISNA(VLOOKUP(CONCATENATE($B486,AB$2,"multi"),'II-SUB'!$V$3:$W$630,2,0)),0,VLOOKUP(CONCATENATE($B486,AB$2,"multi"),'II-SUB'!$V$3:$W$630,2,0))</f>
        <v>0</v>
      </c>
      <c r="AC486" s="11">
        <f>IF(ISNA(VLOOKUP(CONCATENATE($B486,AC$2,"multi"),'II-SUB'!$V$3:$W$630,2,0)),0,VLOOKUP(CONCATENATE($B486,AC$2,"multi"),'II-SUB'!$V$3:$W$630,2,0))</f>
        <v>0</v>
      </c>
      <c r="AD486" s="11">
        <f>SUM(Q486:AC486)</f>
        <v>0</v>
      </c>
      <c r="AE486" s="11">
        <f>IF(ISNA(VLOOKUP(CONCATENATE($B486,AE$2,"multi"),MW!$V$3:$W$600,2,0)),0,VLOOKUP(CONCATENATE($B486,AE$2,"multi"),MW!$V$3:$W$600,2,0))</f>
        <v>0</v>
      </c>
      <c r="AF486" s="11">
        <f>IF(ISNA(VLOOKUP(CONCATENATE($B486,AF$2,"multi"),MW!$V$3:$W$600,2,0)),0,VLOOKUP(CONCATENATE($B486,AF$2,"multi"),MW!$V$3:$W$600,2,0))</f>
        <v>0</v>
      </c>
      <c r="AG486" s="11">
        <f>IF(ISNA(VLOOKUP(CONCATENATE($B486,AG$2,"multi"),MW!$V$3:$W$600,2,0)),0,VLOOKUP(CONCATENATE($B486,AG$2,"multi"),MW!$V$3:$W$600,2,0))</f>
        <v>0</v>
      </c>
      <c r="AH486" s="11">
        <f>IF(ISNA(VLOOKUP(CONCATENATE($B486,AH$2,"multi"),MW!$V$3:$W$600,2,0)),0,VLOOKUP(CONCATENATE($B486,AH$2,"multi"),MW!$V$3:$W$600,2,0))</f>
        <v>0</v>
      </c>
      <c r="AI486" s="11">
        <f>IF(ISNA(VLOOKUP(CONCATENATE($B486,AI$2,"multi"),MW!$V$3:$W$600,2,0)),0,VLOOKUP(CONCATENATE($B486,AI$2,"multi"),MW!$V$3:$W$600,2,0))</f>
        <v>0</v>
      </c>
      <c r="AJ486" s="11">
        <f>IF(ISNA(VLOOKUP(CONCATENATE($B486,AJ$2,"multi"),MW!$V$3:$W$600,2,0)),0,VLOOKUP(CONCATENATE($B486,AJ$2,"multi"),MW!$V$3:$W$600,2,0))</f>
        <v>0</v>
      </c>
      <c r="AK486" s="11">
        <f>IF(ISNA(VLOOKUP(CONCATENATE($B486,AK$2,"multi"),MW!$V$3:$W$600,2,0)),0,VLOOKUP(CONCATENATE($B486,AK$2,"multi"),MW!$V$3:$W$600,2,0))</f>
        <v>0</v>
      </c>
      <c r="AL486" s="11">
        <f>IF(ISNA(VLOOKUP(CONCATENATE($B486,AL$2,"multi"),MW!$V$3:$W$600,2,0)),0,VLOOKUP(CONCATENATE($B486,AL$2,"multi"),MW!$V$3:$W$600,2,0))</f>
        <v>0</v>
      </c>
      <c r="AM486" s="11">
        <f>IF(ISNA(VLOOKUP(CONCATENATE($B486,AM$2,"multi"),MW!$V$3:$W$600,2,0)),0,VLOOKUP(CONCATENATE($B486,AM$2,"multi"),MW!$V$3:$W$600,2,0))</f>
        <v>0</v>
      </c>
      <c r="AN486" s="11">
        <f>IF(ISNA(VLOOKUP(CONCATENATE($B486,AN$2,"multi"),MW!$V$3:$W$600,2,0)),0,VLOOKUP(CONCATENATE($B486,AN$2,"multi"),MW!$V$3:$W$600,2,0))</f>
        <v>0</v>
      </c>
      <c r="AO486" s="11">
        <f>IF(ISNA(VLOOKUP(CONCATENATE($B486,AO$2,"multi"),MW!$V$3:$W$600,2,0)),0,VLOOKUP(CONCATENATE($B486,AO$2,"multi"),MW!$V$3:$W$600,2,0))</f>
        <v>0</v>
      </c>
      <c r="AP486" s="11">
        <f>SUM(AE486:AO486)</f>
        <v>0</v>
      </c>
      <c r="AQ486" s="11">
        <f>IF(ISNA(VLOOKUP(CONCATENATE($B486,AQ$2,"multi"),'III-SUB'!$V$3:$W$633,2,0)),0,VLOOKUP(CONCATENATE($B486,AQ$2,"multi"),'III-SUB'!$V$3:$W$633,2,0))</f>
        <v>0</v>
      </c>
      <c r="AR486" s="11">
        <f>IF(ISNA(VLOOKUP(CONCATENATE($B486,AR$2,"multi"),'III-SUB'!$V$3:$W$633,2,0)),0,VLOOKUP(CONCATENATE($B486,AR$2,"multi"),'III-SUB'!$V$3:$W$633,2,0))</f>
        <v>0</v>
      </c>
      <c r="AS486" s="11">
        <f>IF(ISNA(VLOOKUP(CONCATENATE($B486,AS$2,"multi"),'III-SUB'!$V$3:$W$633,2,0)),0,VLOOKUP(CONCATENATE($B486,AS$2,"multi"),'III-SUB'!$V$3:$W$633,2,0))</f>
        <v>0</v>
      </c>
      <c r="AT486" s="11">
        <f>IF(ISNA(VLOOKUP(CONCATENATE($B486,AT$2,"multi"),'III-SUB'!$V$3:$W$633,2,0)),0,VLOOKUP(CONCATENATE($B486,AT$2,"multi"),'III-SUB'!$V$3:$W$633,2,0))</f>
        <v>0</v>
      </c>
      <c r="AU486" s="11">
        <f>IF(ISNA(VLOOKUP(CONCATENATE($B486,AU$2,"multi"),'III-SUB'!$V$3:$W$633,2,0)),0,VLOOKUP(CONCATENATE($B486,AU$2,"multi"),'III-SUB'!$V$3:$W$633,2,0))</f>
        <v>0</v>
      </c>
      <c r="AV486" s="11">
        <f>IF(ISNA(VLOOKUP(CONCATENATE($B486,AV$2,"multi"),'III-SUB'!$V$3:$W$633,2,0)),0,VLOOKUP(CONCATENATE($B486,AV$2,"multi"),'III-SUB'!$V$3:$W$633,2,0))</f>
        <v>0</v>
      </c>
      <c r="AW486" s="11">
        <f>IF(ISNA(VLOOKUP(CONCATENATE($B486,AW$2,"multi"),'III-SUB'!$V$3:$W$633,2,0)),0,VLOOKUP(CONCATENATE($B486,AW$2,"multi"),'III-SUB'!$V$3:$W$633,2,0))</f>
        <v>0</v>
      </c>
      <c r="AX486" s="11">
        <f>IF(ISNA(VLOOKUP(CONCATENATE($B486,AX$2,"multi"),'III-SUB'!$V$3:$W$633,2,0)),0,VLOOKUP(CONCATENATE($B486,AX$2,"multi"),'III-SUB'!$V$3:$W$633,2,0))</f>
        <v>0</v>
      </c>
      <c r="AY486" s="11">
        <f>IF(ISNA(VLOOKUP(CONCATENATE($B486,AY$2,"multi"),'III-SUB'!$V$3:$W$633,2,0)),0,VLOOKUP(CONCATENATE($B486,AY$2,"multi"),'III-SUB'!$V$3:$W$633,2,0))</f>
        <v>0</v>
      </c>
      <c r="AZ486" s="11">
        <f>IF(ISNA(VLOOKUP(CONCATENATE($B486,AZ$2,"multi"),'III-SUB'!$V$3:$W$633,2,0)),0,VLOOKUP(CONCATENATE($B486,AZ$2,"multi"),'III-SUB'!$V$3:$W$633,2,0))</f>
        <v>0</v>
      </c>
      <c r="BA486" s="11">
        <f>IF(ISNA(VLOOKUP(CONCATENATE($B486,BA$2,"multi"),'III-SUB'!$V$3:$W$633,2,0)),0,VLOOKUP(CONCATENATE($B486,BA$2,"multi"),'III-SUB'!$V$3:$W$633,2,0))</f>
        <v>0</v>
      </c>
      <c r="BB486" s="11">
        <f>IF(ISNA(VLOOKUP(CONCATENATE($B486,BB$2,"multi"),'III-SUB'!$V$3:$W$633,2,0)),0,VLOOKUP(CONCATENATE($B486,BB$2,"multi"),'III-SUB'!$V$3:$W$633,2,0))</f>
        <v>0</v>
      </c>
      <c r="BC486" s="11">
        <f>IF(ISNA(VLOOKUP(CONCATENATE($B486,BC$2,"multi"),'III-SUB'!$V$3:$W$633,2,0)),0,VLOOKUP(CONCATENATE($B486,BC$2,"multi"),'III-SUB'!$V$3:$W$633,2,0))</f>
        <v>0</v>
      </c>
      <c r="BD486" s="11">
        <f>SUM(AQ486:BC486)</f>
        <v>0</v>
      </c>
      <c r="BE486" s="11">
        <f>IF(ISNA(VLOOKUP(CONCATENATE($B486,AQ$2,"multi"),VHF!$V$3:$W$627,2,0)),0,VLOOKUP(CONCATENATE($B486,AQ$2,"multi"),VHF!$V$3:$W$627,2,0))</f>
        <v>0</v>
      </c>
      <c r="BF486" s="11">
        <f>IF(ISNA(VLOOKUP(CONCATENATE($B486,BF$2,"multi"),UHF!$V$3:$W$612,2,0)),0,VLOOKUP(CONCATENATE($B486,BF$2,"multi"),UHF!$V$3:$W$612,2,0))</f>
        <v>0</v>
      </c>
      <c r="BG486" s="11">
        <f>IF(ISNA(VLOOKUP(CONCATENATE($B486,BG$2,"multi"),UHF!$V$3:$W$612,2,0)),0,VLOOKUP(CONCATENATE($B486,BG$2,"multi"),UHF!$V$3:$W$612,2,0))</f>
        <v>0</v>
      </c>
      <c r="BH486" s="11">
        <f>IF(ISNA(VLOOKUP(CONCATENATE($B486,BH$2,"multi"),UHF!$V$3:$W$612,2,0)),0,VLOOKUP(CONCATENATE($B486,BH$2,"multi"),UHF!$V$3:$W$612,2,0))</f>
        <v>0</v>
      </c>
      <c r="BI486" s="11">
        <f>IF(ISNA(VLOOKUP(CONCATENATE($B486,BI$2,"multi"),UHF!$V$3:$W$612,2,0)),0,VLOOKUP(CONCATENATE($B486,BI$2,"multi"),UHF!$V$3:$W$612,2,0))</f>
        <v>0</v>
      </c>
      <c r="BJ486" s="11">
        <f>IF(ISNA(VLOOKUP(CONCATENATE($B486,BJ$2,"multi"),UHF!$V$3:$W$612,2,0)),0,VLOOKUP(CONCATENATE($B486,BJ$2,"multi"),UHF!$V$3:$W$612,2,0))</f>
        <v>0</v>
      </c>
      <c r="BK486" s="11">
        <f>IF(ISNA(VLOOKUP(CONCATENATE($B486,BK$2,"multi"),UHF!$V$3:$W$612,2,0)),0,VLOOKUP(CONCATENATE($B486,BK$2,"multi"),UHF!$V$3:$W$612,2,0))</f>
        <v>0</v>
      </c>
      <c r="BL486" s="11">
        <f>IF(ISNA(VLOOKUP(CONCATENATE($B486,BL$2,"multi"),UHF!$V$3:$W$612,2,0)),0,VLOOKUP(CONCATENATE($B486,BL$2,"multi"),UHF!$V$3:$W$612,2,0))</f>
        <v>0</v>
      </c>
      <c r="BM486" s="11">
        <f>IF(ISNA(VLOOKUP(CONCATENATE($B486,BM$2,"multi"),UHF!$V$3:$W$612,2,0)),0,VLOOKUP(CONCATENATE($B486,BM$2,"multi"),UHF!$V$3:$W$612,2,0))</f>
        <v>0</v>
      </c>
      <c r="BN486" s="11">
        <f>IF(ISNA(VLOOKUP(CONCATENATE($B486,BN$2,"multi"),UHF!$V$3:$W$612,2,0)),0,VLOOKUP(CONCATENATE($B486,BN$2,"multi"),UHF!$V$3:$W$612,2,0))</f>
        <v>0</v>
      </c>
      <c r="BO486" s="11">
        <f>IF(ISNA(VLOOKUP(CONCATENATE($B486,BO$2,"multi"),UHF!$V$3:$W$612,2,0)),0,VLOOKUP(CONCATENATE($B486,BO$2,"multi"),UHF!$V$3:$W$612,2,0))</f>
        <v>0</v>
      </c>
      <c r="BP486" s="11">
        <f>IF(ISNA(VLOOKUP(CONCATENATE($B486,BP$2,"multi"),UHF!$V$3:$W$612,2,0)),0,VLOOKUP(CONCATENATE($B486,BP$2,"multi"),UHF!$V$3:$W$612,2,0))</f>
        <v>0</v>
      </c>
      <c r="BQ486" s="11">
        <f>IF(ISNA(VLOOKUP(CONCATENATE($B486,BQ$2,"multi"),UHF!$V$3:$W$612,2,0)),0,VLOOKUP(CONCATENATE($B486,BQ$2,"multi"),UHF!$V$3:$W$612,2,0))</f>
        <v>0</v>
      </c>
      <c r="BR486" s="11">
        <f>SUM(BF486:BQ486)</f>
        <v>0</v>
      </c>
      <c r="BS486" s="11">
        <f>IF(ISNA(VLOOKUP(CONCATENATE($B486,BS$2,"multi"),'A1'!$V$3:$W$612,2,0)),0,VLOOKUP(CONCATENATE($B486,BS$2,"multi"),'A1'!$V$3:$W$612,2,0))</f>
        <v>0</v>
      </c>
    </row>
    <row r="487" spans="2:71" x14ac:dyDescent="0.2">
      <c r="B487" s="8">
        <f>'Seznam-MO'!A498</f>
        <v>0</v>
      </c>
      <c r="C487" s="11">
        <f>IF(ISNA(VLOOKUP(CONCATENATE($B487,C$2,"multi"),'I-SUB'!$V$3:$W$624,2,0)),0,VLOOKUP(CONCATENATE($B487,C$2,"multi"),'I-SUB'!$V$3:$W$624,2,0))</f>
        <v>0</v>
      </c>
      <c r="D487" s="11">
        <f>IF(ISNA(VLOOKUP(CONCATENATE($B487,D$2,"multi"),'I-SUB'!$V$3:$W$624,2,0)),0,VLOOKUP(CONCATENATE($B487,D$2,"multi"),'I-SUB'!$V$3:$W$624,2,0))</f>
        <v>0</v>
      </c>
      <c r="E487" s="11">
        <f>IF(ISNA(VLOOKUP(CONCATENATE($B487,E$2,"multi"),'I-SUB'!$V$3:$W$624,2,0)),0,VLOOKUP(CONCATENATE($B487,E$2,"multi"),'I-SUB'!$V$3:$W$624,2,0))</f>
        <v>0</v>
      </c>
      <c r="F487" s="11">
        <f>IF(ISNA(VLOOKUP(CONCATENATE($B487,F$2,"multi"),'I-SUB'!$V$3:$W$624,2,0)),0,VLOOKUP(CONCATENATE($B487,F$2,"multi"),'I-SUB'!$V$3:$W$624,2,0))</f>
        <v>0</v>
      </c>
      <c r="G487" s="11">
        <f>IF(ISNA(VLOOKUP(CONCATENATE($B487,G$2,"multi"),'I-SUB'!$V$3:$W$624,2,0)),0,VLOOKUP(CONCATENATE($B487,G$2,"multi"),'I-SUB'!$V$3:$W$624,2,0))</f>
        <v>0</v>
      </c>
      <c r="H487" s="11">
        <f>IF(ISNA(VLOOKUP(CONCATENATE($B487,H$2,"multi"),'I-SUB'!$V$3:$W$624,2,0)),0,VLOOKUP(CONCATENATE($B487,H$2,"multi"),'I-SUB'!$V$3:$W$624,2,0))</f>
        <v>0</v>
      </c>
      <c r="I487" s="11">
        <f>IF(ISNA(VLOOKUP(CONCATENATE($B487,I$2,"multi"),'I-SUB'!$V$3:$W$624,2,0)),0,VLOOKUP(CONCATENATE($B487,I$2,"multi"),'I-SUB'!$V$3:$W$624,2,0))</f>
        <v>0</v>
      </c>
      <c r="J487" s="11">
        <f>IF(ISNA(VLOOKUP(CONCATENATE($B487,J$2,"multi"),'I-SUB'!$V$3:$W$624,2,0)),0,VLOOKUP(CONCATENATE($B487,J$2,"multi"),'I-SUB'!$V$3:$W$624,2,0))</f>
        <v>0</v>
      </c>
      <c r="K487" s="11">
        <f>IF(ISNA(VLOOKUP(CONCATENATE($B487,K$2,"multi"),'I-SUB'!$V$3:$W$624,2,0)),0,VLOOKUP(CONCATENATE($B487,K$2,"multi"),'I-SUB'!$V$3:$W$624,2,0))</f>
        <v>0</v>
      </c>
      <c r="L487" s="11">
        <f>IF(ISNA(VLOOKUP(CONCATENATE($B487,L$2,"multi"),'I-SUB'!$V$3:$W$624,2,0)),0,VLOOKUP(CONCATENATE($B487,L$2,"multi"),'I-SUB'!$V$3:$W$624,2,0))</f>
        <v>0</v>
      </c>
      <c r="M487" s="11">
        <f>IF(ISNA(VLOOKUP(CONCATENATE($B487,M$2,"multi"),'I-SUB'!$V$3:$W$624,2,0)),0,VLOOKUP(CONCATENATE($B487,M$2,"multi"),'I-SUB'!$V$3:$W$624,2,0))</f>
        <v>0</v>
      </c>
      <c r="N487" s="11">
        <f>IF(ISNA(VLOOKUP(CONCATENATE($B487,N$2,"multi"),'I-SUB'!$V$3:$W$624,2,0)),0,VLOOKUP(CONCATENATE($B487,N$2,"multi"),'I-SUB'!$V$3:$W$624,2,0))</f>
        <v>0</v>
      </c>
      <c r="O487" s="11">
        <f>IF(ISNA(VLOOKUP(CONCATENATE($B487,O$2,"multi"),'I-SUB'!$V$3:$W$624,2,0)),0,VLOOKUP(CONCATENATE($B487,O$2,"multi"),'I-SUB'!$V$3:$W$624,2,0))</f>
        <v>0</v>
      </c>
      <c r="P487" s="11">
        <f>SUM(C487:O487)</f>
        <v>0</v>
      </c>
      <c r="Q487" s="11">
        <f>IF(ISNA(VLOOKUP(CONCATENATE($B487,Q$2,"multi"),'II-SUB'!$V$3:$W$630,2,0)),0,VLOOKUP(CONCATENATE($B487,Q$2,"multi"),'II-SUB'!$V$3:$W$630,2,0))</f>
        <v>0</v>
      </c>
      <c r="R487" s="11">
        <f>IF(ISNA(VLOOKUP(CONCATENATE($B487,R$2,"multi"),'II-SUB'!$V$3:$W$630,2,0)),0,VLOOKUP(CONCATENATE($B487,R$2,"multi"),'II-SUB'!$V$3:$W$630,2,0))</f>
        <v>0</v>
      </c>
      <c r="S487" s="11">
        <f>IF(ISNA(VLOOKUP(CONCATENATE($B487,S$2,"multi"),'II-SUB'!$V$3:$W$630,2,0)),0,VLOOKUP(CONCATENATE($B487,S$2,"multi"),'II-SUB'!$V$3:$W$630,2,0))</f>
        <v>0</v>
      </c>
      <c r="T487" s="11">
        <f>IF(ISNA(VLOOKUP(CONCATENATE($B487,T$2,"multi"),'II-SUB'!$V$3:$W$630,2,0)),0,VLOOKUP(CONCATENATE($B487,T$2,"multi"),'II-SUB'!$V$3:$W$630,2,0))</f>
        <v>0</v>
      </c>
      <c r="U487" s="11">
        <f>IF(ISNA(VLOOKUP(CONCATENATE($B487,U$2,"multi"),'II-SUB'!$V$3:$W$630,2,0)),0,VLOOKUP(CONCATENATE($B487,U$2,"multi"),'II-SUB'!$V$3:$W$630,2,0))</f>
        <v>0</v>
      </c>
      <c r="V487" s="11">
        <f>IF(ISNA(VLOOKUP(CONCATENATE($B487,V$2,"multi"),'II-SUB'!$V$3:$W$630,2,0)),0,VLOOKUP(CONCATENATE($B487,V$2,"multi"),'II-SUB'!$V$3:$W$630,2,0))</f>
        <v>0</v>
      </c>
      <c r="W487" s="11">
        <f>IF(ISNA(VLOOKUP(CONCATENATE($B487,W$2,"multi"),'II-SUB'!$V$3:$W$630,2,0)),0,VLOOKUP(CONCATENATE($B487,W$2,"multi"),'II-SUB'!$V$3:$W$630,2,0))</f>
        <v>0</v>
      </c>
      <c r="X487" s="11">
        <f>IF(ISNA(VLOOKUP(CONCATENATE($B487,X$2,"multi"),'II-SUB'!$V$3:$W$630,2,0)),0,VLOOKUP(CONCATENATE($B487,X$2,"multi"),'II-SUB'!$V$3:$W$630,2,0))</f>
        <v>0</v>
      </c>
      <c r="Y487" s="11">
        <f>IF(ISNA(VLOOKUP(CONCATENATE($B487,Y$2,"multi"),'II-SUB'!$V$3:$W$630,2,0)),0,VLOOKUP(CONCATENATE($B487,Y$2,"multi"),'II-SUB'!$V$3:$W$630,2,0))</f>
        <v>0</v>
      </c>
      <c r="Z487" s="11">
        <f>IF(ISNA(VLOOKUP(CONCATENATE($B487,Z$2,"multi"),'II-SUB'!$V$3:$W$630,2,0)),0,VLOOKUP(CONCATENATE($B487,Z$2,"multi"),'II-SUB'!$V$3:$W$630,2,0))</f>
        <v>0</v>
      </c>
      <c r="AA487" s="11">
        <f>IF(ISNA(VLOOKUP(CONCATENATE($B487,AA$2,"multi"),'II-SUB'!$V$3:$W$630,2,0)),0,VLOOKUP(CONCATENATE($B487,AA$2,"multi"),'II-SUB'!$V$3:$W$630,2,0))</f>
        <v>0</v>
      </c>
      <c r="AB487" s="11">
        <f>IF(ISNA(VLOOKUP(CONCATENATE($B487,AB$2,"multi"),'II-SUB'!$V$3:$W$630,2,0)),0,VLOOKUP(CONCATENATE($B487,AB$2,"multi"),'II-SUB'!$V$3:$W$630,2,0))</f>
        <v>0</v>
      </c>
      <c r="AC487" s="11">
        <f>IF(ISNA(VLOOKUP(CONCATENATE($B487,AC$2,"multi"),'II-SUB'!$V$3:$W$630,2,0)),0,VLOOKUP(CONCATENATE($B487,AC$2,"multi"),'II-SUB'!$V$3:$W$630,2,0))</f>
        <v>0</v>
      </c>
      <c r="AD487" s="11">
        <f>SUM(Q487:AC487)</f>
        <v>0</v>
      </c>
      <c r="AE487" s="11">
        <f>IF(ISNA(VLOOKUP(CONCATENATE($B487,AE$2,"multi"),MW!$V$3:$W$600,2,0)),0,VLOOKUP(CONCATENATE($B487,AE$2,"multi"),MW!$V$3:$W$600,2,0))</f>
        <v>0</v>
      </c>
      <c r="AF487" s="11">
        <f>IF(ISNA(VLOOKUP(CONCATENATE($B487,AF$2,"multi"),MW!$V$3:$W$600,2,0)),0,VLOOKUP(CONCATENATE($B487,AF$2,"multi"),MW!$V$3:$W$600,2,0))</f>
        <v>0</v>
      </c>
      <c r="AG487" s="11">
        <f>IF(ISNA(VLOOKUP(CONCATENATE($B487,AG$2,"multi"),MW!$V$3:$W$600,2,0)),0,VLOOKUP(CONCATENATE($B487,AG$2,"multi"),MW!$V$3:$W$600,2,0))</f>
        <v>0</v>
      </c>
      <c r="AH487" s="11">
        <f>IF(ISNA(VLOOKUP(CONCATENATE($B487,AH$2,"multi"),MW!$V$3:$W$600,2,0)),0,VLOOKUP(CONCATENATE($B487,AH$2,"multi"),MW!$V$3:$W$600,2,0))</f>
        <v>0</v>
      </c>
      <c r="AI487" s="11">
        <f>IF(ISNA(VLOOKUP(CONCATENATE($B487,AI$2,"multi"),MW!$V$3:$W$600,2,0)),0,VLOOKUP(CONCATENATE($B487,AI$2,"multi"),MW!$V$3:$W$600,2,0))</f>
        <v>0</v>
      </c>
      <c r="AJ487" s="11">
        <f>IF(ISNA(VLOOKUP(CONCATENATE($B487,AJ$2,"multi"),MW!$V$3:$W$600,2,0)),0,VLOOKUP(CONCATENATE($B487,AJ$2,"multi"),MW!$V$3:$W$600,2,0))</f>
        <v>0</v>
      </c>
      <c r="AK487" s="11">
        <f>IF(ISNA(VLOOKUP(CONCATENATE($B487,AK$2,"multi"),MW!$V$3:$W$600,2,0)),0,VLOOKUP(CONCATENATE($B487,AK$2,"multi"),MW!$V$3:$W$600,2,0))</f>
        <v>0</v>
      </c>
      <c r="AL487" s="11">
        <f>IF(ISNA(VLOOKUP(CONCATENATE($B487,AL$2,"multi"),MW!$V$3:$W$600,2,0)),0,VLOOKUP(CONCATENATE($B487,AL$2,"multi"),MW!$V$3:$W$600,2,0))</f>
        <v>0</v>
      </c>
      <c r="AM487" s="11">
        <f>IF(ISNA(VLOOKUP(CONCATENATE($B487,AM$2,"multi"),MW!$V$3:$W$600,2,0)),0,VLOOKUP(CONCATENATE($B487,AM$2,"multi"),MW!$V$3:$W$600,2,0))</f>
        <v>0</v>
      </c>
      <c r="AN487" s="11">
        <f>IF(ISNA(VLOOKUP(CONCATENATE($B487,AN$2,"multi"),MW!$V$3:$W$600,2,0)),0,VLOOKUP(CONCATENATE($B487,AN$2,"multi"),MW!$V$3:$W$600,2,0))</f>
        <v>0</v>
      </c>
      <c r="AO487" s="11">
        <f>IF(ISNA(VLOOKUP(CONCATENATE($B487,AO$2,"multi"),MW!$V$3:$W$600,2,0)),0,VLOOKUP(CONCATENATE($B487,AO$2,"multi"),MW!$V$3:$W$600,2,0))</f>
        <v>0</v>
      </c>
      <c r="AP487" s="11">
        <f>SUM(AE487:AO487)</f>
        <v>0</v>
      </c>
      <c r="AQ487" s="11">
        <f>IF(ISNA(VLOOKUP(CONCATENATE($B487,AQ$2,"multi"),'III-SUB'!$V$3:$W$633,2,0)),0,VLOOKUP(CONCATENATE($B487,AQ$2,"multi"),'III-SUB'!$V$3:$W$633,2,0))</f>
        <v>0</v>
      </c>
      <c r="AR487" s="11">
        <f>IF(ISNA(VLOOKUP(CONCATENATE($B487,AR$2,"multi"),'III-SUB'!$V$3:$W$633,2,0)),0,VLOOKUP(CONCATENATE($B487,AR$2,"multi"),'III-SUB'!$V$3:$W$633,2,0))</f>
        <v>0</v>
      </c>
      <c r="AS487" s="11">
        <f>IF(ISNA(VLOOKUP(CONCATENATE($B487,AS$2,"multi"),'III-SUB'!$V$3:$W$633,2,0)),0,VLOOKUP(CONCATENATE($B487,AS$2,"multi"),'III-SUB'!$V$3:$W$633,2,0))</f>
        <v>0</v>
      </c>
      <c r="AT487" s="11">
        <f>IF(ISNA(VLOOKUP(CONCATENATE($B487,AT$2,"multi"),'III-SUB'!$V$3:$W$633,2,0)),0,VLOOKUP(CONCATENATE($B487,AT$2,"multi"),'III-SUB'!$V$3:$W$633,2,0))</f>
        <v>0</v>
      </c>
      <c r="AU487" s="11">
        <f>IF(ISNA(VLOOKUP(CONCATENATE($B487,AU$2,"multi"),'III-SUB'!$V$3:$W$633,2,0)),0,VLOOKUP(CONCATENATE($B487,AU$2,"multi"),'III-SUB'!$V$3:$W$633,2,0))</f>
        <v>0</v>
      </c>
      <c r="AV487" s="11">
        <f>IF(ISNA(VLOOKUP(CONCATENATE($B487,AV$2,"multi"),'III-SUB'!$V$3:$W$633,2,0)),0,VLOOKUP(CONCATENATE($B487,AV$2,"multi"),'III-SUB'!$V$3:$W$633,2,0))</f>
        <v>0</v>
      </c>
      <c r="AW487" s="11">
        <f>IF(ISNA(VLOOKUP(CONCATENATE($B487,AW$2,"multi"),'III-SUB'!$V$3:$W$633,2,0)),0,VLOOKUP(CONCATENATE($B487,AW$2,"multi"),'III-SUB'!$V$3:$W$633,2,0))</f>
        <v>0</v>
      </c>
      <c r="AX487" s="11">
        <f>IF(ISNA(VLOOKUP(CONCATENATE($B487,AX$2,"multi"),'III-SUB'!$V$3:$W$633,2,0)),0,VLOOKUP(CONCATENATE($B487,AX$2,"multi"),'III-SUB'!$V$3:$W$633,2,0))</f>
        <v>0</v>
      </c>
      <c r="AY487" s="11">
        <f>IF(ISNA(VLOOKUP(CONCATENATE($B487,AY$2,"multi"),'III-SUB'!$V$3:$W$633,2,0)),0,VLOOKUP(CONCATENATE($B487,AY$2,"multi"),'III-SUB'!$V$3:$W$633,2,0))</f>
        <v>0</v>
      </c>
      <c r="AZ487" s="11">
        <f>IF(ISNA(VLOOKUP(CONCATENATE($B487,AZ$2,"multi"),'III-SUB'!$V$3:$W$633,2,0)),0,VLOOKUP(CONCATENATE($B487,AZ$2,"multi"),'III-SUB'!$V$3:$W$633,2,0))</f>
        <v>0</v>
      </c>
      <c r="BA487" s="11">
        <f>IF(ISNA(VLOOKUP(CONCATENATE($B487,BA$2,"multi"),'III-SUB'!$V$3:$W$633,2,0)),0,VLOOKUP(CONCATENATE($B487,BA$2,"multi"),'III-SUB'!$V$3:$W$633,2,0))</f>
        <v>0</v>
      </c>
      <c r="BB487" s="11">
        <f>IF(ISNA(VLOOKUP(CONCATENATE($B487,BB$2,"multi"),'III-SUB'!$V$3:$W$633,2,0)),0,VLOOKUP(CONCATENATE($B487,BB$2,"multi"),'III-SUB'!$V$3:$W$633,2,0))</f>
        <v>0</v>
      </c>
      <c r="BC487" s="11">
        <f>IF(ISNA(VLOOKUP(CONCATENATE($B487,BC$2,"multi"),'III-SUB'!$V$3:$W$633,2,0)),0,VLOOKUP(CONCATENATE($B487,BC$2,"multi"),'III-SUB'!$V$3:$W$633,2,0))</f>
        <v>0</v>
      </c>
      <c r="BD487" s="11">
        <f>SUM(AQ487:BC487)</f>
        <v>0</v>
      </c>
      <c r="BE487" s="11">
        <f>IF(ISNA(VLOOKUP(CONCATENATE($B487,AQ$2,"multi"),VHF!$V$3:$W$627,2,0)),0,VLOOKUP(CONCATENATE($B487,AQ$2,"multi"),VHF!$V$3:$W$627,2,0))</f>
        <v>0</v>
      </c>
      <c r="BF487" s="11">
        <f>IF(ISNA(VLOOKUP(CONCATENATE($B487,BF$2,"multi"),UHF!$V$3:$W$612,2,0)),0,VLOOKUP(CONCATENATE($B487,BF$2,"multi"),UHF!$V$3:$W$612,2,0))</f>
        <v>0</v>
      </c>
      <c r="BG487" s="11">
        <f>IF(ISNA(VLOOKUP(CONCATENATE($B487,BG$2,"multi"),UHF!$V$3:$W$612,2,0)),0,VLOOKUP(CONCATENATE($B487,BG$2,"multi"),UHF!$V$3:$W$612,2,0))</f>
        <v>0</v>
      </c>
      <c r="BH487" s="11">
        <f>IF(ISNA(VLOOKUP(CONCATENATE($B487,BH$2,"multi"),UHF!$V$3:$W$612,2,0)),0,VLOOKUP(CONCATENATE($B487,BH$2,"multi"),UHF!$V$3:$W$612,2,0))</f>
        <v>0</v>
      </c>
      <c r="BI487" s="11">
        <f>IF(ISNA(VLOOKUP(CONCATENATE($B487,BI$2,"multi"),UHF!$V$3:$W$612,2,0)),0,VLOOKUP(CONCATENATE($B487,BI$2,"multi"),UHF!$V$3:$W$612,2,0))</f>
        <v>0</v>
      </c>
      <c r="BJ487" s="11">
        <f>IF(ISNA(VLOOKUP(CONCATENATE($B487,BJ$2,"multi"),UHF!$V$3:$W$612,2,0)),0,VLOOKUP(CONCATENATE($B487,BJ$2,"multi"),UHF!$V$3:$W$612,2,0))</f>
        <v>0</v>
      </c>
      <c r="BK487" s="11">
        <f>IF(ISNA(VLOOKUP(CONCATENATE($B487,BK$2,"multi"),UHF!$V$3:$W$612,2,0)),0,VLOOKUP(CONCATENATE($B487,BK$2,"multi"),UHF!$V$3:$W$612,2,0))</f>
        <v>0</v>
      </c>
      <c r="BL487" s="11">
        <f>IF(ISNA(VLOOKUP(CONCATENATE($B487,BL$2,"multi"),UHF!$V$3:$W$612,2,0)),0,VLOOKUP(CONCATENATE($B487,BL$2,"multi"),UHF!$V$3:$W$612,2,0))</f>
        <v>0</v>
      </c>
      <c r="BM487" s="11">
        <f>IF(ISNA(VLOOKUP(CONCATENATE($B487,BM$2,"multi"),UHF!$V$3:$W$612,2,0)),0,VLOOKUP(CONCATENATE($B487,BM$2,"multi"),UHF!$V$3:$W$612,2,0))</f>
        <v>0</v>
      </c>
      <c r="BN487" s="11">
        <f>IF(ISNA(VLOOKUP(CONCATENATE($B487,BN$2,"multi"),UHF!$V$3:$W$612,2,0)),0,VLOOKUP(CONCATENATE($B487,BN$2,"multi"),UHF!$V$3:$W$612,2,0))</f>
        <v>0</v>
      </c>
      <c r="BO487" s="11">
        <f>IF(ISNA(VLOOKUP(CONCATENATE($B487,BO$2,"multi"),UHF!$V$3:$W$612,2,0)),0,VLOOKUP(CONCATENATE($B487,BO$2,"multi"),UHF!$V$3:$W$612,2,0))</f>
        <v>0</v>
      </c>
      <c r="BP487" s="11">
        <f>IF(ISNA(VLOOKUP(CONCATENATE($B487,BP$2,"multi"),UHF!$V$3:$W$612,2,0)),0,VLOOKUP(CONCATENATE($B487,BP$2,"multi"),UHF!$V$3:$W$612,2,0))</f>
        <v>0</v>
      </c>
      <c r="BQ487" s="11">
        <f>IF(ISNA(VLOOKUP(CONCATENATE($B487,BQ$2,"multi"),UHF!$V$3:$W$612,2,0)),0,VLOOKUP(CONCATENATE($B487,BQ$2,"multi"),UHF!$V$3:$W$612,2,0))</f>
        <v>0</v>
      </c>
      <c r="BR487" s="11">
        <f>SUM(BF487:BQ487)</f>
        <v>0</v>
      </c>
      <c r="BS487" s="11">
        <f>IF(ISNA(VLOOKUP(CONCATENATE($B487,BS$2,"multi"),'A1'!$V$3:$W$612,2,0)),0,VLOOKUP(CONCATENATE($B487,BS$2,"multi"),'A1'!$V$3:$W$612,2,0))</f>
        <v>0</v>
      </c>
    </row>
    <row r="488" spans="2:71" x14ac:dyDescent="0.2">
      <c r="B488" s="8">
        <f>'Seznam-MO'!A499</f>
        <v>0</v>
      </c>
      <c r="C488" s="11">
        <f>IF(ISNA(VLOOKUP(CONCATENATE($B488,C$2,"multi"),'I-SUB'!$V$3:$W$624,2,0)),0,VLOOKUP(CONCATENATE($B488,C$2,"multi"),'I-SUB'!$V$3:$W$624,2,0))</f>
        <v>0</v>
      </c>
      <c r="D488" s="11">
        <f>IF(ISNA(VLOOKUP(CONCATENATE($B488,D$2,"multi"),'I-SUB'!$V$3:$W$624,2,0)),0,VLOOKUP(CONCATENATE($B488,D$2,"multi"),'I-SUB'!$V$3:$W$624,2,0))</f>
        <v>0</v>
      </c>
      <c r="E488" s="11">
        <f>IF(ISNA(VLOOKUP(CONCATENATE($B488,E$2,"multi"),'I-SUB'!$V$3:$W$624,2,0)),0,VLOOKUP(CONCATENATE($B488,E$2,"multi"),'I-SUB'!$V$3:$W$624,2,0))</f>
        <v>0</v>
      </c>
      <c r="F488" s="11">
        <f>IF(ISNA(VLOOKUP(CONCATENATE($B488,F$2,"multi"),'I-SUB'!$V$3:$W$624,2,0)),0,VLOOKUP(CONCATENATE($B488,F$2,"multi"),'I-SUB'!$V$3:$W$624,2,0))</f>
        <v>0</v>
      </c>
      <c r="G488" s="11">
        <f>IF(ISNA(VLOOKUP(CONCATENATE($B488,G$2,"multi"),'I-SUB'!$V$3:$W$624,2,0)),0,VLOOKUP(CONCATENATE($B488,G$2,"multi"),'I-SUB'!$V$3:$W$624,2,0))</f>
        <v>0</v>
      </c>
      <c r="H488" s="11">
        <f>IF(ISNA(VLOOKUP(CONCATENATE($B488,H$2,"multi"),'I-SUB'!$V$3:$W$624,2,0)),0,VLOOKUP(CONCATENATE($B488,H$2,"multi"),'I-SUB'!$V$3:$W$624,2,0))</f>
        <v>0</v>
      </c>
      <c r="I488" s="11">
        <f>IF(ISNA(VLOOKUP(CONCATENATE($B488,I$2,"multi"),'I-SUB'!$V$3:$W$624,2,0)),0,VLOOKUP(CONCATENATE($B488,I$2,"multi"),'I-SUB'!$V$3:$W$624,2,0))</f>
        <v>0</v>
      </c>
      <c r="J488" s="11">
        <f>IF(ISNA(VLOOKUP(CONCATENATE($B488,J$2,"multi"),'I-SUB'!$V$3:$W$624,2,0)),0,VLOOKUP(CONCATENATE($B488,J$2,"multi"),'I-SUB'!$V$3:$W$624,2,0))</f>
        <v>0</v>
      </c>
      <c r="K488" s="11">
        <f>IF(ISNA(VLOOKUP(CONCATENATE($B488,K$2,"multi"),'I-SUB'!$V$3:$W$624,2,0)),0,VLOOKUP(CONCATENATE($B488,K$2,"multi"),'I-SUB'!$V$3:$W$624,2,0))</f>
        <v>0</v>
      </c>
      <c r="L488" s="11">
        <f>IF(ISNA(VLOOKUP(CONCATENATE($B488,L$2,"multi"),'I-SUB'!$V$3:$W$624,2,0)),0,VLOOKUP(CONCATENATE($B488,L$2,"multi"),'I-SUB'!$V$3:$W$624,2,0))</f>
        <v>0</v>
      </c>
      <c r="M488" s="11">
        <f>IF(ISNA(VLOOKUP(CONCATENATE($B488,M$2,"multi"),'I-SUB'!$V$3:$W$624,2,0)),0,VLOOKUP(CONCATENATE($B488,M$2,"multi"),'I-SUB'!$V$3:$W$624,2,0))</f>
        <v>0</v>
      </c>
      <c r="N488" s="11">
        <f>IF(ISNA(VLOOKUP(CONCATENATE($B488,N$2,"multi"),'I-SUB'!$V$3:$W$624,2,0)),0,VLOOKUP(CONCATENATE($B488,N$2,"multi"),'I-SUB'!$V$3:$W$624,2,0))</f>
        <v>0</v>
      </c>
      <c r="O488" s="11">
        <f>IF(ISNA(VLOOKUP(CONCATENATE($B488,O$2,"multi"),'I-SUB'!$V$3:$W$624,2,0)),0,VLOOKUP(CONCATENATE($B488,O$2,"multi"),'I-SUB'!$V$3:$W$624,2,0))</f>
        <v>0</v>
      </c>
      <c r="P488" s="11">
        <f>SUM(C488:O488)</f>
        <v>0</v>
      </c>
      <c r="Q488" s="11">
        <f>IF(ISNA(VLOOKUP(CONCATENATE($B488,Q$2,"multi"),'II-SUB'!$V$3:$W$630,2,0)),0,VLOOKUP(CONCATENATE($B488,Q$2,"multi"),'II-SUB'!$V$3:$W$630,2,0))</f>
        <v>0</v>
      </c>
      <c r="R488" s="11">
        <f>IF(ISNA(VLOOKUP(CONCATENATE($B488,R$2,"multi"),'II-SUB'!$V$3:$W$630,2,0)),0,VLOOKUP(CONCATENATE($B488,R$2,"multi"),'II-SUB'!$V$3:$W$630,2,0))</f>
        <v>0</v>
      </c>
      <c r="S488" s="11">
        <f>IF(ISNA(VLOOKUP(CONCATENATE($B488,S$2,"multi"),'II-SUB'!$V$3:$W$630,2,0)),0,VLOOKUP(CONCATENATE($B488,S$2,"multi"),'II-SUB'!$V$3:$W$630,2,0))</f>
        <v>0</v>
      </c>
      <c r="T488" s="11">
        <f>IF(ISNA(VLOOKUP(CONCATENATE($B488,T$2,"multi"),'II-SUB'!$V$3:$W$630,2,0)),0,VLOOKUP(CONCATENATE($B488,T$2,"multi"),'II-SUB'!$V$3:$W$630,2,0))</f>
        <v>0</v>
      </c>
      <c r="U488" s="11">
        <f>IF(ISNA(VLOOKUP(CONCATENATE($B488,U$2,"multi"),'II-SUB'!$V$3:$W$630,2,0)),0,VLOOKUP(CONCATENATE($B488,U$2,"multi"),'II-SUB'!$V$3:$W$630,2,0))</f>
        <v>0</v>
      </c>
      <c r="V488" s="11">
        <f>IF(ISNA(VLOOKUP(CONCATENATE($B488,V$2,"multi"),'II-SUB'!$V$3:$W$630,2,0)),0,VLOOKUP(CONCATENATE($B488,V$2,"multi"),'II-SUB'!$V$3:$W$630,2,0))</f>
        <v>0</v>
      </c>
      <c r="W488" s="11">
        <f>IF(ISNA(VLOOKUP(CONCATENATE($B488,W$2,"multi"),'II-SUB'!$V$3:$W$630,2,0)),0,VLOOKUP(CONCATENATE($B488,W$2,"multi"),'II-SUB'!$V$3:$W$630,2,0))</f>
        <v>0</v>
      </c>
      <c r="X488" s="11">
        <f>IF(ISNA(VLOOKUP(CONCATENATE($B488,X$2,"multi"),'II-SUB'!$V$3:$W$630,2,0)),0,VLOOKUP(CONCATENATE($B488,X$2,"multi"),'II-SUB'!$V$3:$W$630,2,0))</f>
        <v>0</v>
      </c>
      <c r="Y488" s="11">
        <f>IF(ISNA(VLOOKUP(CONCATENATE($B488,Y$2,"multi"),'II-SUB'!$V$3:$W$630,2,0)),0,VLOOKUP(CONCATENATE($B488,Y$2,"multi"),'II-SUB'!$V$3:$W$630,2,0))</f>
        <v>0</v>
      </c>
      <c r="Z488" s="11">
        <f>IF(ISNA(VLOOKUP(CONCATENATE($B488,Z$2,"multi"),'II-SUB'!$V$3:$W$630,2,0)),0,VLOOKUP(CONCATENATE($B488,Z$2,"multi"),'II-SUB'!$V$3:$W$630,2,0))</f>
        <v>0</v>
      </c>
      <c r="AA488" s="11">
        <f>IF(ISNA(VLOOKUP(CONCATENATE($B488,AA$2,"multi"),'II-SUB'!$V$3:$W$630,2,0)),0,VLOOKUP(CONCATENATE($B488,AA$2,"multi"),'II-SUB'!$V$3:$W$630,2,0))</f>
        <v>0</v>
      </c>
      <c r="AB488" s="11">
        <f>IF(ISNA(VLOOKUP(CONCATENATE($B488,AB$2,"multi"),'II-SUB'!$V$3:$W$630,2,0)),0,VLOOKUP(CONCATENATE($B488,AB$2,"multi"),'II-SUB'!$V$3:$W$630,2,0))</f>
        <v>0</v>
      </c>
      <c r="AC488" s="11">
        <f>IF(ISNA(VLOOKUP(CONCATENATE($B488,AC$2,"multi"),'II-SUB'!$V$3:$W$630,2,0)),0,VLOOKUP(CONCATENATE($B488,AC$2,"multi"),'II-SUB'!$V$3:$W$630,2,0))</f>
        <v>0</v>
      </c>
      <c r="AD488" s="11">
        <f>SUM(Q488:AC488)</f>
        <v>0</v>
      </c>
      <c r="AE488" s="11">
        <f>IF(ISNA(VLOOKUP(CONCATENATE($B488,AE$2,"multi"),MW!$V$3:$W$600,2,0)),0,VLOOKUP(CONCATENATE($B488,AE$2,"multi"),MW!$V$3:$W$600,2,0))</f>
        <v>0</v>
      </c>
      <c r="AF488" s="11">
        <f>IF(ISNA(VLOOKUP(CONCATENATE($B488,AF$2,"multi"),MW!$V$3:$W$600,2,0)),0,VLOOKUP(CONCATENATE($B488,AF$2,"multi"),MW!$V$3:$W$600,2,0))</f>
        <v>0</v>
      </c>
      <c r="AG488" s="11">
        <f>IF(ISNA(VLOOKUP(CONCATENATE($B488,AG$2,"multi"),MW!$V$3:$W$600,2,0)),0,VLOOKUP(CONCATENATE($B488,AG$2,"multi"),MW!$V$3:$W$600,2,0))</f>
        <v>0</v>
      </c>
      <c r="AH488" s="11">
        <f>IF(ISNA(VLOOKUP(CONCATENATE($B488,AH$2,"multi"),MW!$V$3:$W$600,2,0)),0,VLOOKUP(CONCATENATE($B488,AH$2,"multi"),MW!$V$3:$W$600,2,0))</f>
        <v>0</v>
      </c>
      <c r="AI488" s="11">
        <f>IF(ISNA(VLOOKUP(CONCATENATE($B488,AI$2,"multi"),MW!$V$3:$W$600,2,0)),0,VLOOKUP(CONCATENATE($B488,AI$2,"multi"),MW!$V$3:$W$600,2,0))</f>
        <v>0</v>
      </c>
      <c r="AJ488" s="11">
        <f>IF(ISNA(VLOOKUP(CONCATENATE($B488,AJ$2,"multi"),MW!$V$3:$W$600,2,0)),0,VLOOKUP(CONCATENATE($B488,AJ$2,"multi"),MW!$V$3:$W$600,2,0))</f>
        <v>0</v>
      </c>
      <c r="AK488" s="11">
        <f>IF(ISNA(VLOOKUP(CONCATENATE($B488,AK$2,"multi"),MW!$V$3:$W$600,2,0)),0,VLOOKUP(CONCATENATE($B488,AK$2,"multi"),MW!$V$3:$W$600,2,0))</f>
        <v>0</v>
      </c>
      <c r="AL488" s="11">
        <f>IF(ISNA(VLOOKUP(CONCATENATE($B488,AL$2,"multi"),MW!$V$3:$W$600,2,0)),0,VLOOKUP(CONCATENATE($B488,AL$2,"multi"),MW!$V$3:$W$600,2,0))</f>
        <v>0</v>
      </c>
      <c r="AM488" s="11">
        <f>IF(ISNA(VLOOKUP(CONCATENATE($B488,AM$2,"multi"),MW!$V$3:$W$600,2,0)),0,VLOOKUP(CONCATENATE($B488,AM$2,"multi"),MW!$V$3:$W$600,2,0))</f>
        <v>0</v>
      </c>
      <c r="AN488" s="11">
        <f>IF(ISNA(VLOOKUP(CONCATENATE($B488,AN$2,"multi"),MW!$V$3:$W$600,2,0)),0,VLOOKUP(CONCATENATE($B488,AN$2,"multi"),MW!$V$3:$W$600,2,0))</f>
        <v>0</v>
      </c>
      <c r="AO488" s="11">
        <f>IF(ISNA(VLOOKUP(CONCATENATE($B488,AO$2,"multi"),MW!$V$3:$W$600,2,0)),0,VLOOKUP(CONCATENATE($B488,AO$2,"multi"),MW!$V$3:$W$600,2,0))</f>
        <v>0</v>
      </c>
      <c r="AP488" s="11">
        <f>SUM(AE488:AO488)</f>
        <v>0</v>
      </c>
      <c r="AQ488" s="11">
        <f>IF(ISNA(VLOOKUP(CONCATENATE($B488,AQ$2,"multi"),'III-SUB'!$V$3:$W$633,2,0)),0,VLOOKUP(CONCATENATE($B488,AQ$2,"multi"),'III-SUB'!$V$3:$W$633,2,0))</f>
        <v>0</v>
      </c>
      <c r="AR488" s="11">
        <f>IF(ISNA(VLOOKUP(CONCATENATE($B488,AR$2,"multi"),'III-SUB'!$V$3:$W$633,2,0)),0,VLOOKUP(CONCATENATE($B488,AR$2,"multi"),'III-SUB'!$V$3:$W$633,2,0))</f>
        <v>0</v>
      </c>
      <c r="AS488" s="11">
        <f>IF(ISNA(VLOOKUP(CONCATENATE($B488,AS$2,"multi"),'III-SUB'!$V$3:$W$633,2,0)),0,VLOOKUP(CONCATENATE($B488,AS$2,"multi"),'III-SUB'!$V$3:$W$633,2,0))</f>
        <v>0</v>
      </c>
      <c r="AT488" s="11">
        <f>IF(ISNA(VLOOKUP(CONCATENATE($B488,AT$2,"multi"),'III-SUB'!$V$3:$W$633,2,0)),0,VLOOKUP(CONCATENATE($B488,AT$2,"multi"),'III-SUB'!$V$3:$W$633,2,0))</f>
        <v>0</v>
      </c>
      <c r="AU488" s="11">
        <f>IF(ISNA(VLOOKUP(CONCATENATE($B488,AU$2,"multi"),'III-SUB'!$V$3:$W$633,2,0)),0,VLOOKUP(CONCATENATE($B488,AU$2,"multi"),'III-SUB'!$V$3:$W$633,2,0))</f>
        <v>0</v>
      </c>
      <c r="AV488" s="11">
        <f>IF(ISNA(VLOOKUP(CONCATENATE($B488,AV$2,"multi"),'III-SUB'!$V$3:$W$633,2,0)),0,VLOOKUP(CONCATENATE($B488,AV$2,"multi"),'III-SUB'!$V$3:$W$633,2,0))</f>
        <v>0</v>
      </c>
      <c r="AW488" s="11">
        <f>IF(ISNA(VLOOKUP(CONCATENATE($B488,AW$2,"multi"),'III-SUB'!$V$3:$W$633,2,0)),0,VLOOKUP(CONCATENATE($B488,AW$2,"multi"),'III-SUB'!$V$3:$W$633,2,0))</f>
        <v>0</v>
      </c>
      <c r="AX488" s="11">
        <f>IF(ISNA(VLOOKUP(CONCATENATE($B488,AX$2,"multi"),'III-SUB'!$V$3:$W$633,2,0)),0,VLOOKUP(CONCATENATE($B488,AX$2,"multi"),'III-SUB'!$V$3:$W$633,2,0))</f>
        <v>0</v>
      </c>
      <c r="AY488" s="11">
        <f>IF(ISNA(VLOOKUP(CONCATENATE($B488,AY$2,"multi"),'III-SUB'!$V$3:$W$633,2,0)),0,VLOOKUP(CONCATENATE($B488,AY$2,"multi"),'III-SUB'!$V$3:$W$633,2,0))</f>
        <v>0</v>
      </c>
      <c r="AZ488" s="11">
        <f>IF(ISNA(VLOOKUP(CONCATENATE($B488,AZ$2,"multi"),'III-SUB'!$V$3:$W$633,2,0)),0,VLOOKUP(CONCATENATE($B488,AZ$2,"multi"),'III-SUB'!$V$3:$W$633,2,0))</f>
        <v>0</v>
      </c>
      <c r="BA488" s="11">
        <f>IF(ISNA(VLOOKUP(CONCATENATE($B488,BA$2,"multi"),'III-SUB'!$V$3:$W$633,2,0)),0,VLOOKUP(CONCATENATE($B488,BA$2,"multi"),'III-SUB'!$V$3:$W$633,2,0))</f>
        <v>0</v>
      </c>
      <c r="BB488" s="11">
        <f>IF(ISNA(VLOOKUP(CONCATENATE($B488,BB$2,"multi"),'III-SUB'!$V$3:$W$633,2,0)),0,VLOOKUP(CONCATENATE($B488,BB$2,"multi"),'III-SUB'!$V$3:$W$633,2,0))</f>
        <v>0</v>
      </c>
      <c r="BC488" s="11">
        <f>IF(ISNA(VLOOKUP(CONCATENATE($B488,BC$2,"multi"),'III-SUB'!$V$3:$W$633,2,0)),0,VLOOKUP(CONCATENATE($B488,BC$2,"multi"),'III-SUB'!$V$3:$W$633,2,0))</f>
        <v>0</v>
      </c>
      <c r="BD488" s="11">
        <f>SUM(AQ488:BC488)</f>
        <v>0</v>
      </c>
      <c r="BE488" s="11">
        <f>IF(ISNA(VLOOKUP(CONCATENATE($B488,AQ$2,"multi"),VHF!$V$3:$W$627,2,0)),0,VLOOKUP(CONCATENATE($B488,AQ$2,"multi"),VHF!$V$3:$W$627,2,0))</f>
        <v>0</v>
      </c>
      <c r="BF488" s="11">
        <f>IF(ISNA(VLOOKUP(CONCATENATE($B488,BF$2,"multi"),UHF!$V$3:$W$612,2,0)),0,VLOOKUP(CONCATENATE($B488,BF$2,"multi"),UHF!$V$3:$W$612,2,0))</f>
        <v>0</v>
      </c>
      <c r="BG488" s="11">
        <f>IF(ISNA(VLOOKUP(CONCATENATE($B488,BG$2,"multi"),UHF!$V$3:$W$612,2,0)),0,VLOOKUP(CONCATENATE($B488,BG$2,"multi"),UHF!$V$3:$W$612,2,0))</f>
        <v>0</v>
      </c>
      <c r="BH488" s="11">
        <f>IF(ISNA(VLOOKUP(CONCATENATE($B488,BH$2,"multi"),UHF!$V$3:$W$612,2,0)),0,VLOOKUP(CONCATENATE($B488,BH$2,"multi"),UHF!$V$3:$W$612,2,0))</f>
        <v>0</v>
      </c>
      <c r="BI488" s="11">
        <f>IF(ISNA(VLOOKUP(CONCATENATE($B488,BI$2,"multi"),UHF!$V$3:$W$612,2,0)),0,VLOOKUP(CONCATENATE($B488,BI$2,"multi"),UHF!$V$3:$W$612,2,0))</f>
        <v>0</v>
      </c>
      <c r="BJ488" s="11">
        <f>IF(ISNA(VLOOKUP(CONCATENATE($B488,BJ$2,"multi"),UHF!$V$3:$W$612,2,0)),0,VLOOKUP(CONCATENATE($B488,BJ$2,"multi"),UHF!$V$3:$W$612,2,0))</f>
        <v>0</v>
      </c>
      <c r="BK488" s="11">
        <f>IF(ISNA(VLOOKUP(CONCATENATE($B488,BK$2,"multi"),UHF!$V$3:$W$612,2,0)),0,VLOOKUP(CONCATENATE($B488,BK$2,"multi"),UHF!$V$3:$W$612,2,0))</f>
        <v>0</v>
      </c>
      <c r="BL488" s="11">
        <f>IF(ISNA(VLOOKUP(CONCATENATE($B488,BL$2,"multi"),UHF!$V$3:$W$612,2,0)),0,VLOOKUP(CONCATENATE($B488,BL$2,"multi"),UHF!$V$3:$W$612,2,0))</f>
        <v>0</v>
      </c>
      <c r="BM488" s="11">
        <f>IF(ISNA(VLOOKUP(CONCATENATE($B488,BM$2,"multi"),UHF!$V$3:$W$612,2,0)),0,VLOOKUP(CONCATENATE($B488,BM$2,"multi"),UHF!$V$3:$W$612,2,0))</f>
        <v>0</v>
      </c>
      <c r="BN488" s="11">
        <f>IF(ISNA(VLOOKUP(CONCATENATE($B488,BN$2,"multi"),UHF!$V$3:$W$612,2,0)),0,VLOOKUP(CONCATENATE($B488,BN$2,"multi"),UHF!$V$3:$W$612,2,0))</f>
        <v>0</v>
      </c>
      <c r="BO488" s="11">
        <f>IF(ISNA(VLOOKUP(CONCATENATE($B488,BO$2,"multi"),UHF!$V$3:$W$612,2,0)),0,VLOOKUP(CONCATENATE($B488,BO$2,"multi"),UHF!$V$3:$W$612,2,0))</f>
        <v>0</v>
      </c>
      <c r="BP488" s="11">
        <f>IF(ISNA(VLOOKUP(CONCATENATE($B488,BP$2,"multi"),UHF!$V$3:$W$612,2,0)),0,VLOOKUP(CONCATENATE($B488,BP$2,"multi"),UHF!$V$3:$W$612,2,0))</f>
        <v>0</v>
      </c>
      <c r="BQ488" s="11">
        <f>IF(ISNA(VLOOKUP(CONCATENATE($B488,BQ$2,"multi"),UHF!$V$3:$W$612,2,0)),0,VLOOKUP(CONCATENATE($B488,BQ$2,"multi"),UHF!$V$3:$W$612,2,0))</f>
        <v>0</v>
      </c>
      <c r="BR488" s="11">
        <f>SUM(BF488:BQ488)</f>
        <v>0</v>
      </c>
      <c r="BS488" s="11">
        <f>IF(ISNA(VLOOKUP(CONCATENATE($B488,BS$2,"multi"),'A1'!$V$3:$W$612,2,0)),0,VLOOKUP(CONCATENATE($B488,BS$2,"multi"),'A1'!$V$3:$W$612,2,0))</f>
        <v>0</v>
      </c>
    </row>
    <row r="489" spans="2:71" x14ac:dyDescent="0.2">
      <c r="B489" s="8">
        <f>'Seznam-MO'!A500</f>
        <v>0</v>
      </c>
      <c r="C489" s="11">
        <f>IF(ISNA(VLOOKUP(CONCATENATE($B489,C$2,"multi"),'I-SUB'!$V$3:$W$624,2,0)),0,VLOOKUP(CONCATENATE($B489,C$2,"multi"),'I-SUB'!$V$3:$W$624,2,0))</f>
        <v>0</v>
      </c>
      <c r="D489" s="11">
        <f>IF(ISNA(VLOOKUP(CONCATENATE($B489,D$2,"multi"),'I-SUB'!$V$3:$W$624,2,0)),0,VLOOKUP(CONCATENATE($B489,D$2,"multi"),'I-SUB'!$V$3:$W$624,2,0))</f>
        <v>0</v>
      </c>
      <c r="E489" s="11">
        <f>IF(ISNA(VLOOKUP(CONCATENATE($B489,E$2,"multi"),'I-SUB'!$V$3:$W$624,2,0)),0,VLOOKUP(CONCATENATE($B489,E$2,"multi"),'I-SUB'!$V$3:$W$624,2,0))</f>
        <v>0</v>
      </c>
      <c r="F489" s="11">
        <f>IF(ISNA(VLOOKUP(CONCATENATE($B489,F$2,"multi"),'I-SUB'!$V$3:$W$624,2,0)),0,VLOOKUP(CONCATENATE($B489,F$2,"multi"),'I-SUB'!$V$3:$W$624,2,0))</f>
        <v>0</v>
      </c>
      <c r="G489" s="11">
        <f>IF(ISNA(VLOOKUP(CONCATENATE($B489,G$2,"multi"),'I-SUB'!$V$3:$W$624,2,0)),0,VLOOKUP(CONCATENATE($B489,G$2,"multi"),'I-SUB'!$V$3:$W$624,2,0))</f>
        <v>0</v>
      </c>
      <c r="H489" s="11">
        <f>IF(ISNA(VLOOKUP(CONCATENATE($B489,H$2,"multi"),'I-SUB'!$V$3:$W$624,2,0)),0,VLOOKUP(CONCATENATE($B489,H$2,"multi"),'I-SUB'!$V$3:$W$624,2,0))</f>
        <v>0</v>
      </c>
      <c r="I489" s="11">
        <f>IF(ISNA(VLOOKUP(CONCATENATE($B489,I$2,"multi"),'I-SUB'!$V$3:$W$624,2,0)),0,VLOOKUP(CONCATENATE($B489,I$2,"multi"),'I-SUB'!$V$3:$W$624,2,0))</f>
        <v>0</v>
      </c>
      <c r="J489" s="11">
        <f>IF(ISNA(VLOOKUP(CONCATENATE($B489,J$2,"multi"),'I-SUB'!$V$3:$W$624,2,0)),0,VLOOKUP(CONCATENATE($B489,J$2,"multi"),'I-SUB'!$V$3:$W$624,2,0))</f>
        <v>0</v>
      </c>
      <c r="K489" s="11">
        <f>IF(ISNA(VLOOKUP(CONCATENATE($B489,K$2,"multi"),'I-SUB'!$V$3:$W$624,2,0)),0,VLOOKUP(CONCATENATE($B489,K$2,"multi"),'I-SUB'!$V$3:$W$624,2,0))</f>
        <v>0</v>
      </c>
      <c r="L489" s="11">
        <f>IF(ISNA(VLOOKUP(CONCATENATE($B489,L$2,"multi"),'I-SUB'!$V$3:$W$624,2,0)),0,VLOOKUP(CONCATENATE($B489,L$2,"multi"),'I-SUB'!$V$3:$W$624,2,0))</f>
        <v>0</v>
      </c>
      <c r="M489" s="11">
        <f>IF(ISNA(VLOOKUP(CONCATENATE($B489,M$2,"multi"),'I-SUB'!$V$3:$W$624,2,0)),0,VLOOKUP(CONCATENATE($B489,M$2,"multi"),'I-SUB'!$V$3:$W$624,2,0))</f>
        <v>0</v>
      </c>
      <c r="N489" s="11">
        <f>IF(ISNA(VLOOKUP(CONCATENATE($B489,N$2,"multi"),'I-SUB'!$V$3:$W$624,2,0)),0,VLOOKUP(CONCATENATE($B489,N$2,"multi"),'I-SUB'!$V$3:$W$624,2,0))</f>
        <v>0</v>
      </c>
      <c r="O489" s="11">
        <f>IF(ISNA(VLOOKUP(CONCATENATE($B489,O$2,"multi"),'I-SUB'!$V$3:$W$624,2,0)),0,VLOOKUP(CONCATENATE($B489,O$2,"multi"),'I-SUB'!$V$3:$W$624,2,0))</f>
        <v>0</v>
      </c>
      <c r="P489" s="11">
        <f>SUM(C489:O489)</f>
        <v>0</v>
      </c>
      <c r="Q489" s="11">
        <f>IF(ISNA(VLOOKUP(CONCATENATE($B489,Q$2,"multi"),'II-SUB'!$V$3:$W$630,2,0)),0,VLOOKUP(CONCATENATE($B489,Q$2,"multi"),'II-SUB'!$V$3:$W$630,2,0))</f>
        <v>0</v>
      </c>
      <c r="R489" s="11">
        <f>IF(ISNA(VLOOKUP(CONCATENATE($B489,R$2,"multi"),'II-SUB'!$V$3:$W$630,2,0)),0,VLOOKUP(CONCATENATE($B489,R$2,"multi"),'II-SUB'!$V$3:$W$630,2,0))</f>
        <v>0</v>
      </c>
      <c r="S489" s="11">
        <f>IF(ISNA(VLOOKUP(CONCATENATE($B489,S$2,"multi"),'II-SUB'!$V$3:$W$630,2,0)),0,VLOOKUP(CONCATENATE($B489,S$2,"multi"),'II-SUB'!$V$3:$W$630,2,0))</f>
        <v>0</v>
      </c>
      <c r="T489" s="11">
        <f>IF(ISNA(VLOOKUP(CONCATENATE($B489,T$2,"multi"),'II-SUB'!$V$3:$W$630,2,0)),0,VLOOKUP(CONCATENATE($B489,T$2,"multi"),'II-SUB'!$V$3:$W$630,2,0))</f>
        <v>0</v>
      </c>
      <c r="U489" s="11">
        <f>IF(ISNA(VLOOKUP(CONCATENATE($B489,U$2,"multi"),'II-SUB'!$V$3:$W$630,2,0)),0,VLOOKUP(CONCATENATE($B489,U$2,"multi"),'II-SUB'!$V$3:$W$630,2,0))</f>
        <v>0</v>
      </c>
      <c r="V489" s="11">
        <f>IF(ISNA(VLOOKUP(CONCATENATE($B489,V$2,"multi"),'II-SUB'!$V$3:$W$630,2,0)),0,VLOOKUP(CONCATENATE($B489,V$2,"multi"),'II-SUB'!$V$3:$W$630,2,0))</f>
        <v>0</v>
      </c>
      <c r="W489" s="11">
        <f>IF(ISNA(VLOOKUP(CONCATENATE($B489,W$2,"multi"),'II-SUB'!$V$3:$W$630,2,0)),0,VLOOKUP(CONCATENATE($B489,W$2,"multi"),'II-SUB'!$V$3:$W$630,2,0))</f>
        <v>0</v>
      </c>
      <c r="X489" s="11">
        <f>IF(ISNA(VLOOKUP(CONCATENATE($B489,X$2,"multi"),'II-SUB'!$V$3:$W$630,2,0)),0,VLOOKUP(CONCATENATE($B489,X$2,"multi"),'II-SUB'!$V$3:$W$630,2,0))</f>
        <v>0</v>
      </c>
      <c r="Y489" s="11">
        <f>IF(ISNA(VLOOKUP(CONCATENATE($B489,Y$2,"multi"),'II-SUB'!$V$3:$W$630,2,0)),0,VLOOKUP(CONCATENATE($B489,Y$2,"multi"),'II-SUB'!$V$3:$W$630,2,0))</f>
        <v>0</v>
      </c>
      <c r="Z489" s="11">
        <f>IF(ISNA(VLOOKUP(CONCATENATE($B489,Z$2,"multi"),'II-SUB'!$V$3:$W$630,2,0)),0,VLOOKUP(CONCATENATE($B489,Z$2,"multi"),'II-SUB'!$V$3:$W$630,2,0))</f>
        <v>0</v>
      </c>
      <c r="AA489" s="11">
        <f>IF(ISNA(VLOOKUP(CONCATENATE($B489,AA$2,"multi"),'II-SUB'!$V$3:$W$630,2,0)),0,VLOOKUP(CONCATENATE($B489,AA$2,"multi"),'II-SUB'!$V$3:$W$630,2,0))</f>
        <v>0</v>
      </c>
      <c r="AB489" s="11">
        <f>IF(ISNA(VLOOKUP(CONCATENATE($B489,AB$2,"multi"),'II-SUB'!$V$3:$W$630,2,0)),0,VLOOKUP(CONCATENATE($B489,AB$2,"multi"),'II-SUB'!$V$3:$W$630,2,0))</f>
        <v>0</v>
      </c>
      <c r="AC489" s="11">
        <f>IF(ISNA(VLOOKUP(CONCATENATE($B489,AC$2,"multi"),'II-SUB'!$V$3:$W$630,2,0)),0,VLOOKUP(CONCATENATE($B489,AC$2,"multi"),'II-SUB'!$V$3:$W$630,2,0))</f>
        <v>0</v>
      </c>
      <c r="AD489" s="11">
        <f>SUM(Q489:AC489)</f>
        <v>0</v>
      </c>
      <c r="AE489" s="11">
        <f>IF(ISNA(VLOOKUP(CONCATENATE($B489,AE$2,"multi"),MW!$V$3:$W$600,2,0)),0,VLOOKUP(CONCATENATE($B489,AE$2,"multi"),MW!$V$3:$W$600,2,0))</f>
        <v>0</v>
      </c>
      <c r="AF489" s="11">
        <f>IF(ISNA(VLOOKUP(CONCATENATE($B489,AF$2,"multi"),MW!$V$3:$W$600,2,0)),0,VLOOKUP(CONCATENATE($B489,AF$2,"multi"),MW!$V$3:$W$600,2,0))</f>
        <v>0</v>
      </c>
      <c r="AG489" s="11">
        <f>IF(ISNA(VLOOKUP(CONCATENATE($B489,AG$2,"multi"),MW!$V$3:$W$600,2,0)),0,VLOOKUP(CONCATENATE($B489,AG$2,"multi"),MW!$V$3:$W$600,2,0))</f>
        <v>0</v>
      </c>
      <c r="AH489" s="11">
        <f>IF(ISNA(VLOOKUP(CONCATENATE($B489,AH$2,"multi"),MW!$V$3:$W$600,2,0)),0,VLOOKUP(CONCATENATE($B489,AH$2,"multi"),MW!$V$3:$W$600,2,0))</f>
        <v>0</v>
      </c>
      <c r="AI489" s="11">
        <f>IF(ISNA(VLOOKUP(CONCATENATE($B489,AI$2,"multi"),MW!$V$3:$W$600,2,0)),0,VLOOKUP(CONCATENATE($B489,AI$2,"multi"),MW!$V$3:$W$600,2,0))</f>
        <v>0</v>
      </c>
      <c r="AJ489" s="11">
        <f>IF(ISNA(VLOOKUP(CONCATENATE($B489,AJ$2,"multi"),MW!$V$3:$W$600,2,0)),0,VLOOKUP(CONCATENATE($B489,AJ$2,"multi"),MW!$V$3:$W$600,2,0))</f>
        <v>0</v>
      </c>
      <c r="AK489" s="11">
        <f>IF(ISNA(VLOOKUP(CONCATENATE($B489,AK$2,"multi"),MW!$V$3:$W$600,2,0)),0,VLOOKUP(CONCATENATE($B489,AK$2,"multi"),MW!$V$3:$W$600,2,0))</f>
        <v>0</v>
      </c>
      <c r="AL489" s="11">
        <f>IF(ISNA(VLOOKUP(CONCATENATE($B489,AL$2,"multi"),MW!$V$3:$W$600,2,0)),0,VLOOKUP(CONCATENATE($B489,AL$2,"multi"),MW!$V$3:$W$600,2,0))</f>
        <v>0</v>
      </c>
      <c r="AM489" s="11">
        <f>IF(ISNA(VLOOKUP(CONCATENATE($B489,AM$2,"multi"),MW!$V$3:$W$600,2,0)),0,VLOOKUP(CONCATENATE($B489,AM$2,"multi"),MW!$V$3:$W$600,2,0))</f>
        <v>0</v>
      </c>
      <c r="AN489" s="11">
        <f>IF(ISNA(VLOOKUP(CONCATENATE($B489,AN$2,"multi"),MW!$V$3:$W$600,2,0)),0,VLOOKUP(CONCATENATE($B489,AN$2,"multi"),MW!$V$3:$W$600,2,0))</f>
        <v>0</v>
      </c>
      <c r="AO489" s="11">
        <f>IF(ISNA(VLOOKUP(CONCATENATE($B489,AO$2,"multi"),MW!$V$3:$W$600,2,0)),0,VLOOKUP(CONCATENATE($B489,AO$2,"multi"),MW!$V$3:$W$600,2,0))</f>
        <v>0</v>
      </c>
      <c r="AP489" s="11">
        <f>SUM(AE489:AO489)</f>
        <v>0</v>
      </c>
      <c r="AQ489" s="11">
        <f>IF(ISNA(VLOOKUP(CONCATENATE($B489,AQ$2,"multi"),'III-SUB'!$V$3:$W$633,2,0)),0,VLOOKUP(CONCATENATE($B489,AQ$2,"multi"),'III-SUB'!$V$3:$W$633,2,0))</f>
        <v>0</v>
      </c>
      <c r="AR489" s="11">
        <f>IF(ISNA(VLOOKUP(CONCATENATE($B489,AR$2,"multi"),'III-SUB'!$V$3:$W$633,2,0)),0,VLOOKUP(CONCATENATE($B489,AR$2,"multi"),'III-SUB'!$V$3:$W$633,2,0))</f>
        <v>0</v>
      </c>
      <c r="AS489" s="11">
        <f>IF(ISNA(VLOOKUP(CONCATENATE($B489,AS$2,"multi"),'III-SUB'!$V$3:$W$633,2,0)),0,VLOOKUP(CONCATENATE($B489,AS$2,"multi"),'III-SUB'!$V$3:$W$633,2,0))</f>
        <v>0</v>
      </c>
      <c r="AT489" s="11">
        <f>IF(ISNA(VLOOKUP(CONCATENATE($B489,AT$2,"multi"),'III-SUB'!$V$3:$W$633,2,0)),0,VLOOKUP(CONCATENATE($B489,AT$2,"multi"),'III-SUB'!$V$3:$W$633,2,0))</f>
        <v>0</v>
      </c>
      <c r="AU489" s="11">
        <f>IF(ISNA(VLOOKUP(CONCATENATE($B489,AU$2,"multi"),'III-SUB'!$V$3:$W$633,2,0)),0,VLOOKUP(CONCATENATE($B489,AU$2,"multi"),'III-SUB'!$V$3:$W$633,2,0))</f>
        <v>0</v>
      </c>
      <c r="AV489" s="11">
        <f>IF(ISNA(VLOOKUP(CONCATENATE($B489,AV$2,"multi"),'III-SUB'!$V$3:$W$633,2,0)),0,VLOOKUP(CONCATENATE($B489,AV$2,"multi"),'III-SUB'!$V$3:$W$633,2,0))</f>
        <v>0</v>
      </c>
      <c r="AW489" s="11">
        <f>IF(ISNA(VLOOKUP(CONCATENATE($B489,AW$2,"multi"),'III-SUB'!$V$3:$W$633,2,0)),0,VLOOKUP(CONCATENATE($B489,AW$2,"multi"),'III-SUB'!$V$3:$W$633,2,0))</f>
        <v>0</v>
      </c>
      <c r="AX489" s="11">
        <f>IF(ISNA(VLOOKUP(CONCATENATE($B489,AX$2,"multi"),'III-SUB'!$V$3:$W$633,2,0)),0,VLOOKUP(CONCATENATE($B489,AX$2,"multi"),'III-SUB'!$V$3:$W$633,2,0))</f>
        <v>0</v>
      </c>
      <c r="AY489" s="11">
        <f>IF(ISNA(VLOOKUP(CONCATENATE($B489,AY$2,"multi"),'III-SUB'!$V$3:$W$633,2,0)),0,VLOOKUP(CONCATENATE($B489,AY$2,"multi"),'III-SUB'!$V$3:$W$633,2,0))</f>
        <v>0</v>
      </c>
      <c r="AZ489" s="11">
        <f>IF(ISNA(VLOOKUP(CONCATENATE($B489,AZ$2,"multi"),'III-SUB'!$V$3:$W$633,2,0)),0,VLOOKUP(CONCATENATE($B489,AZ$2,"multi"),'III-SUB'!$V$3:$W$633,2,0))</f>
        <v>0</v>
      </c>
      <c r="BA489" s="11">
        <f>IF(ISNA(VLOOKUP(CONCATENATE($B489,BA$2,"multi"),'III-SUB'!$V$3:$W$633,2,0)),0,VLOOKUP(CONCATENATE($B489,BA$2,"multi"),'III-SUB'!$V$3:$W$633,2,0))</f>
        <v>0</v>
      </c>
      <c r="BB489" s="11">
        <f>IF(ISNA(VLOOKUP(CONCATENATE($B489,BB$2,"multi"),'III-SUB'!$V$3:$W$633,2,0)),0,VLOOKUP(CONCATENATE($B489,BB$2,"multi"),'III-SUB'!$V$3:$W$633,2,0))</f>
        <v>0</v>
      </c>
      <c r="BC489" s="11">
        <f>IF(ISNA(VLOOKUP(CONCATENATE($B489,BC$2,"multi"),'III-SUB'!$V$3:$W$633,2,0)),0,VLOOKUP(CONCATENATE($B489,BC$2,"multi"),'III-SUB'!$V$3:$W$633,2,0))</f>
        <v>0</v>
      </c>
      <c r="BD489" s="11">
        <f>SUM(AQ489:BC489)</f>
        <v>0</v>
      </c>
      <c r="BE489" s="11">
        <f>IF(ISNA(VLOOKUP(CONCATENATE($B489,AQ$2,"multi"),VHF!$V$3:$W$627,2,0)),0,VLOOKUP(CONCATENATE($B489,AQ$2,"multi"),VHF!$V$3:$W$627,2,0))</f>
        <v>0</v>
      </c>
      <c r="BF489" s="11">
        <f>IF(ISNA(VLOOKUP(CONCATENATE($B489,BF$2,"multi"),UHF!$V$3:$W$612,2,0)),0,VLOOKUP(CONCATENATE($B489,BF$2,"multi"),UHF!$V$3:$W$612,2,0))</f>
        <v>0</v>
      </c>
      <c r="BG489" s="11">
        <f>IF(ISNA(VLOOKUP(CONCATENATE($B489,BG$2,"multi"),UHF!$V$3:$W$612,2,0)),0,VLOOKUP(CONCATENATE($B489,BG$2,"multi"),UHF!$V$3:$W$612,2,0))</f>
        <v>0</v>
      </c>
      <c r="BH489" s="11">
        <f>IF(ISNA(VLOOKUP(CONCATENATE($B489,BH$2,"multi"),UHF!$V$3:$W$612,2,0)),0,VLOOKUP(CONCATENATE($B489,BH$2,"multi"),UHF!$V$3:$W$612,2,0))</f>
        <v>0</v>
      </c>
      <c r="BI489" s="11">
        <f>IF(ISNA(VLOOKUP(CONCATENATE($B489,BI$2,"multi"),UHF!$V$3:$W$612,2,0)),0,VLOOKUP(CONCATENATE($B489,BI$2,"multi"),UHF!$V$3:$W$612,2,0))</f>
        <v>0</v>
      </c>
      <c r="BJ489" s="11">
        <f>IF(ISNA(VLOOKUP(CONCATENATE($B489,BJ$2,"multi"),UHF!$V$3:$W$612,2,0)),0,VLOOKUP(CONCATENATE($B489,BJ$2,"multi"),UHF!$V$3:$W$612,2,0))</f>
        <v>0</v>
      </c>
      <c r="BK489" s="11">
        <f>IF(ISNA(VLOOKUP(CONCATENATE($B489,BK$2,"multi"),UHF!$V$3:$W$612,2,0)),0,VLOOKUP(CONCATENATE($B489,BK$2,"multi"),UHF!$V$3:$W$612,2,0))</f>
        <v>0</v>
      </c>
      <c r="BL489" s="11">
        <f>IF(ISNA(VLOOKUP(CONCATENATE($B489,BL$2,"multi"),UHF!$V$3:$W$612,2,0)),0,VLOOKUP(CONCATENATE($B489,BL$2,"multi"),UHF!$V$3:$W$612,2,0))</f>
        <v>0</v>
      </c>
      <c r="BM489" s="11">
        <f>IF(ISNA(VLOOKUP(CONCATENATE($B489,BM$2,"multi"),UHF!$V$3:$W$612,2,0)),0,VLOOKUP(CONCATENATE($B489,BM$2,"multi"),UHF!$V$3:$W$612,2,0))</f>
        <v>0</v>
      </c>
      <c r="BN489" s="11">
        <f>IF(ISNA(VLOOKUP(CONCATENATE($B489,BN$2,"multi"),UHF!$V$3:$W$612,2,0)),0,VLOOKUP(CONCATENATE($B489,BN$2,"multi"),UHF!$V$3:$W$612,2,0))</f>
        <v>0</v>
      </c>
      <c r="BO489" s="11">
        <f>IF(ISNA(VLOOKUP(CONCATENATE($B489,BO$2,"multi"),UHF!$V$3:$W$612,2,0)),0,VLOOKUP(CONCATENATE($B489,BO$2,"multi"),UHF!$V$3:$W$612,2,0))</f>
        <v>0</v>
      </c>
      <c r="BP489" s="11">
        <f>IF(ISNA(VLOOKUP(CONCATENATE($B489,BP$2,"multi"),UHF!$V$3:$W$612,2,0)),0,VLOOKUP(CONCATENATE($B489,BP$2,"multi"),UHF!$V$3:$W$612,2,0))</f>
        <v>0</v>
      </c>
      <c r="BQ489" s="11">
        <f>IF(ISNA(VLOOKUP(CONCATENATE($B489,BQ$2,"multi"),UHF!$V$3:$W$612,2,0)),0,VLOOKUP(CONCATENATE($B489,BQ$2,"multi"),UHF!$V$3:$W$612,2,0))</f>
        <v>0</v>
      </c>
      <c r="BR489" s="11">
        <f>SUM(BF489:BQ489)</f>
        <v>0</v>
      </c>
      <c r="BS489" s="11">
        <f>IF(ISNA(VLOOKUP(CONCATENATE($B489,BS$2,"multi"),'A1'!$V$3:$W$612,2,0)),0,VLOOKUP(CONCATENATE($B489,BS$2,"multi"),'A1'!$V$3:$W$612,2,0))</f>
        <v>0</v>
      </c>
    </row>
    <row r="490" spans="2:71" x14ac:dyDescent="0.2">
      <c r="B490" s="8">
        <f>'Seznam-MO'!A501</f>
        <v>0</v>
      </c>
      <c r="C490" s="11">
        <f>IF(ISNA(VLOOKUP(CONCATENATE($B490,C$2,"multi"),'I-SUB'!$V$3:$W$624,2,0)),0,VLOOKUP(CONCATENATE($B490,C$2,"multi"),'I-SUB'!$V$3:$W$624,2,0))</f>
        <v>0</v>
      </c>
      <c r="D490" s="11">
        <f>IF(ISNA(VLOOKUP(CONCATENATE($B490,D$2,"multi"),'I-SUB'!$V$3:$W$624,2,0)),0,VLOOKUP(CONCATENATE($B490,D$2,"multi"),'I-SUB'!$V$3:$W$624,2,0))</f>
        <v>0</v>
      </c>
      <c r="E490" s="11">
        <f>IF(ISNA(VLOOKUP(CONCATENATE($B490,E$2,"multi"),'I-SUB'!$V$3:$W$624,2,0)),0,VLOOKUP(CONCATENATE($B490,E$2,"multi"),'I-SUB'!$V$3:$W$624,2,0))</f>
        <v>0</v>
      </c>
      <c r="F490" s="11">
        <f>IF(ISNA(VLOOKUP(CONCATENATE($B490,F$2,"multi"),'I-SUB'!$V$3:$W$624,2,0)),0,VLOOKUP(CONCATENATE($B490,F$2,"multi"),'I-SUB'!$V$3:$W$624,2,0))</f>
        <v>0</v>
      </c>
      <c r="G490" s="11">
        <f>IF(ISNA(VLOOKUP(CONCATENATE($B490,G$2,"multi"),'I-SUB'!$V$3:$W$624,2,0)),0,VLOOKUP(CONCATENATE($B490,G$2,"multi"),'I-SUB'!$V$3:$W$624,2,0))</f>
        <v>0</v>
      </c>
      <c r="H490" s="11">
        <f>IF(ISNA(VLOOKUP(CONCATENATE($B490,H$2,"multi"),'I-SUB'!$V$3:$W$624,2,0)),0,VLOOKUP(CONCATENATE($B490,H$2,"multi"),'I-SUB'!$V$3:$W$624,2,0))</f>
        <v>0</v>
      </c>
      <c r="I490" s="11">
        <f>IF(ISNA(VLOOKUP(CONCATENATE($B490,I$2,"multi"),'I-SUB'!$V$3:$W$624,2,0)),0,VLOOKUP(CONCATENATE($B490,I$2,"multi"),'I-SUB'!$V$3:$W$624,2,0))</f>
        <v>0</v>
      </c>
      <c r="J490" s="11">
        <f>IF(ISNA(VLOOKUP(CONCATENATE($B490,J$2,"multi"),'I-SUB'!$V$3:$W$624,2,0)),0,VLOOKUP(CONCATENATE($B490,J$2,"multi"),'I-SUB'!$V$3:$W$624,2,0))</f>
        <v>0</v>
      </c>
      <c r="K490" s="11">
        <f>IF(ISNA(VLOOKUP(CONCATENATE($B490,K$2,"multi"),'I-SUB'!$V$3:$W$624,2,0)),0,VLOOKUP(CONCATENATE($B490,K$2,"multi"),'I-SUB'!$V$3:$W$624,2,0))</f>
        <v>0</v>
      </c>
      <c r="L490" s="11">
        <f>IF(ISNA(VLOOKUP(CONCATENATE($B490,L$2,"multi"),'I-SUB'!$V$3:$W$624,2,0)),0,VLOOKUP(CONCATENATE($B490,L$2,"multi"),'I-SUB'!$V$3:$W$624,2,0))</f>
        <v>0</v>
      </c>
      <c r="M490" s="11">
        <f>IF(ISNA(VLOOKUP(CONCATENATE($B490,M$2,"multi"),'I-SUB'!$V$3:$W$624,2,0)),0,VLOOKUP(CONCATENATE($B490,M$2,"multi"),'I-SUB'!$V$3:$W$624,2,0))</f>
        <v>0</v>
      </c>
      <c r="N490" s="11">
        <f>IF(ISNA(VLOOKUP(CONCATENATE($B490,N$2,"multi"),'I-SUB'!$V$3:$W$624,2,0)),0,VLOOKUP(CONCATENATE($B490,N$2,"multi"),'I-SUB'!$V$3:$W$624,2,0))</f>
        <v>0</v>
      </c>
      <c r="O490" s="11">
        <f>IF(ISNA(VLOOKUP(CONCATENATE($B490,O$2,"multi"),'I-SUB'!$V$3:$W$624,2,0)),0,VLOOKUP(CONCATENATE($B490,O$2,"multi"),'I-SUB'!$V$3:$W$624,2,0))</f>
        <v>0</v>
      </c>
      <c r="P490" s="11">
        <f>SUM(C490:O490)</f>
        <v>0</v>
      </c>
      <c r="Q490" s="11">
        <f>IF(ISNA(VLOOKUP(CONCATENATE($B490,Q$2,"multi"),'II-SUB'!$V$3:$W$630,2,0)),0,VLOOKUP(CONCATENATE($B490,Q$2,"multi"),'II-SUB'!$V$3:$W$630,2,0))</f>
        <v>0</v>
      </c>
      <c r="R490" s="11">
        <f>IF(ISNA(VLOOKUP(CONCATENATE($B490,R$2,"multi"),'II-SUB'!$V$3:$W$630,2,0)),0,VLOOKUP(CONCATENATE($B490,R$2,"multi"),'II-SUB'!$V$3:$W$630,2,0))</f>
        <v>0</v>
      </c>
      <c r="S490" s="11">
        <f>IF(ISNA(VLOOKUP(CONCATENATE($B490,S$2,"multi"),'II-SUB'!$V$3:$W$630,2,0)),0,VLOOKUP(CONCATENATE($B490,S$2,"multi"),'II-SUB'!$V$3:$W$630,2,0))</f>
        <v>0</v>
      </c>
      <c r="T490" s="11">
        <f>IF(ISNA(VLOOKUP(CONCATENATE($B490,T$2,"multi"),'II-SUB'!$V$3:$W$630,2,0)),0,VLOOKUP(CONCATENATE($B490,T$2,"multi"),'II-SUB'!$V$3:$W$630,2,0))</f>
        <v>0</v>
      </c>
      <c r="U490" s="11">
        <f>IF(ISNA(VLOOKUP(CONCATENATE($B490,U$2,"multi"),'II-SUB'!$V$3:$W$630,2,0)),0,VLOOKUP(CONCATENATE($B490,U$2,"multi"),'II-SUB'!$V$3:$W$630,2,0))</f>
        <v>0</v>
      </c>
      <c r="V490" s="11">
        <f>IF(ISNA(VLOOKUP(CONCATENATE($B490,V$2,"multi"),'II-SUB'!$V$3:$W$630,2,0)),0,VLOOKUP(CONCATENATE($B490,V$2,"multi"),'II-SUB'!$V$3:$W$630,2,0))</f>
        <v>0</v>
      </c>
      <c r="W490" s="11">
        <f>IF(ISNA(VLOOKUP(CONCATENATE($B490,W$2,"multi"),'II-SUB'!$V$3:$W$630,2,0)),0,VLOOKUP(CONCATENATE($B490,W$2,"multi"),'II-SUB'!$V$3:$W$630,2,0))</f>
        <v>0</v>
      </c>
      <c r="X490" s="11">
        <f>IF(ISNA(VLOOKUP(CONCATENATE($B490,X$2,"multi"),'II-SUB'!$V$3:$W$630,2,0)),0,VLOOKUP(CONCATENATE($B490,X$2,"multi"),'II-SUB'!$V$3:$W$630,2,0))</f>
        <v>0</v>
      </c>
      <c r="Y490" s="11">
        <f>IF(ISNA(VLOOKUP(CONCATENATE($B490,Y$2,"multi"),'II-SUB'!$V$3:$W$630,2,0)),0,VLOOKUP(CONCATENATE($B490,Y$2,"multi"),'II-SUB'!$V$3:$W$630,2,0))</f>
        <v>0</v>
      </c>
      <c r="Z490" s="11">
        <f>IF(ISNA(VLOOKUP(CONCATENATE($B490,Z$2,"multi"),'II-SUB'!$V$3:$W$630,2,0)),0,VLOOKUP(CONCATENATE($B490,Z$2,"multi"),'II-SUB'!$V$3:$W$630,2,0))</f>
        <v>0</v>
      </c>
      <c r="AA490" s="11">
        <f>IF(ISNA(VLOOKUP(CONCATENATE($B490,AA$2,"multi"),'II-SUB'!$V$3:$W$630,2,0)),0,VLOOKUP(CONCATENATE($B490,AA$2,"multi"),'II-SUB'!$V$3:$W$630,2,0))</f>
        <v>0</v>
      </c>
      <c r="AB490" s="11">
        <f>IF(ISNA(VLOOKUP(CONCATENATE($B490,AB$2,"multi"),'II-SUB'!$V$3:$W$630,2,0)),0,VLOOKUP(CONCATENATE($B490,AB$2,"multi"),'II-SUB'!$V$3:$W$630,2,0))</f>
        <v>0</v>
      </c>
      <c r="AC490" s="11">
        <f>IF(ISNA(VLOOKUP(CONCATENATE($B490,AC$2,"multi"),'II-SUB'!$V$3:$W$630,2,0)),0,VLOOKUP(CONCATENATE($B490,AC$2,"multi"),'II-SUB'!$V$3:$W$630,2,0))</f>
        <v>0</v>
      </c>
      <c r="AD490" s="11">
        <f>SUM(Q490:AC490)</f>
        <v>0</v>
      </c>
      <c r="AE490" s="11">
        <f>IF(ISNA(VLOOKUP(CONCATENATE($B490,AE$2,"multi"),MW!$V$3:$W$600,2,0)),0,VLOOKUP(CONCATENATE($B490,AE$2,"multi"),MW!$V$3:$W$600,2,0))</f>
        <v>0</v>
      </c>
      <c r="AF490" s="11">
        <f>IF(ISNA(VLOOKUP(CONCATENATE($B490,AF$2,"multi"),MW!$V$3:$W$600,2,0)),0,VLOOKUP(CONCATENATE($B490,AF$2,"multi"),MW!$V$3:$W$600,2,0))</f>
        <v>0</v>
      </c>
      <c r="AG490" s="11">
        <f>IF(ISNA(VLOOKUP(CONCATENATE($B490,AG$2,"multi"),MW!$V$3:$W$600,2,0)),0,VLOOKUP(CONCATENATE($B490,AG$2,"multi"),MW!$V$3:$W$600,2,0))</f>
        <v>0</v>
      </c>
      <c r="AH490" s="11">
        <f>IF(ISNA(VLOOKUP(CONCATENATE($B490,AH$2,"multi"),MW!$V$3:$W$600,2,0)),0,VLOOKUP(CONCATENATE($B490,AH$2,"multi"),MW!$V$3:$W$600,2,0))</f>
        <v>0</v>
      </c>
      <c r="AI490" s="11">
        <f>IF(ISNA(VLOOKUP(CONCATENATE($B490,AI$2,"multi"),MW!$V$3:$W$600,2,0)),0,VLOOKUP(CONCATENATE($B490,AI$2,"multi"),MW!$V$3:$W$600,2,0))</f>
        <v>0</v>
      </c>
      <c r="AJ490" s="11">
        <f>IF(ISNA(VLOOKUP(CONCATENATE($B490,AJ$2,"multi"),MW!$V$3:$W$600,2,0)),0,VLOOKUP(CONCATENATE($B490,AJ$2,"multi"),MW!$V$3:$W$600,2,0))</f>
        <v>0</v>
      </c>
      <c r="AK490" s="11">
        <f>IF(ISNA(VLOOKUP(CONCATENATE($B490,AK$2,"multi"),MW!$V$3:$W$600,2,0)),0,VLOOKUP(CONCATENATE($B490,AK$2,"multi"),MW!$V$3:$W$600,2,0))</f>
        <v>0</v>
      </c>
      <c r="AL490" s="11">
        <f>IF(ISNA(VLOOKUP(CONCATENATE($B490,AL$2,"multi"),MW!$V$3:$W$600,2,0)),0,VLOOKUP(CONCATENATE($B490,AL$2,"multi"),MW!$V$3:$W$600,2,0))</f>
        <v>0</v>
      </c>
      <c r="AM490" s="11">
        <f>IF(ISNA(VLOOKUP(CONCATENATE($B490,AM$2,"multi"),MW!$V$3:$W$600,2,0)),0,VLOOKUP(CONCATENATE($B490,AM$2,"multi"),MW!$V$3:$W$600,2,0))</f>
        <v>0</v>
      </c>
      <c r="AN490" s="11">
        <f>IF(ISNA(VLOOKUP(CONCATENATE($B490,AN$2,"multi"),MW!$V$3:$W$600,2,0)),0,VLOOKUP(CONCATENATE($B490,AN$2,"multi"),MW!$V$3:$W$600,2,0))</f>
        <v>0</v>
      </c>
      <c r="AO490" s="11">
        <f>IF(ISNA(VLOOKUP(CONCATENATE($B490,AO$2,"multi"),MW!$V$3:$W$600,2,0)),0,VLOOKUP(CONCATENATE($B490,AO$2,"multi"),MW!$V$3:$W$600,2,0))</f>
        <v>0</v>
      </c>
      <c r="AP490" s="11">
        <f>SUM(AE490:AO490)</f>
        <v>0</v>
      </c>
      <c r="AQ490" s="11">
        <f>IF(ISNA(VLOOKUP(CONCATENATE($B490,AQ$2,"multi"),'III-SUB'!$V$3:$W$633,2,0)),0,VLOOKUP(CONCATENATE($B490,AQ$2,"multi"),'III-SUB'!$V$3:$W$633,2,0))</f>
        <v>0</v>
      </c>
      <c r="AR490" s="11">
        <f>IF(ISNA(VLOOKUP(CONCATENATE($B490,AR$2,"multi"),'III-SUB'!$V$3:$W$633,2,0)),0,VLOOKUP(CONCATENATE($B490,AR$2,"multi"),'III-SUB'!$V$3:$W$633,2,0))</f>
        <v>0</v>
      </c>
      <c r="AS490" s="11">
        <f>IF(ISNA(VLOOKUP(CONCATENATE($B490,AS$2,"multi"),'III-SUB'!$V$3:$W$633,2,0)),0,VLOOKUP(CONCATENATE($B490,AS$2,"multi"),'III-SUB'!$V$3:$W$633,2,0))</f>
        <v>0</v>
      </c>
      <c r="AT490" s="11">
        <f>IF(ISNA(VLOOKUP(CONCATENATE($B490,AT$2,"multi"),'III-SUB'!$V$3:$W$633,2,0)),0,VLOOKUP(CONCATENATE($B490,AT$2,"multi"),'III-SUB'!$V$3:$W$633,2,0))</f>
        <v>0</v>
      </c>
      <c r="AU490" s="11">
        <f>IF(ISNA(VLOOKUP(CONCATENATE($B490,AU$2,"multi"),'III-SUB'!$V$3:$W$633,2,0)),0,VLOOKUP(CONCATENATE($B490,AU$2,"multi"),'III-SUB'!$V$3:$W$633,2,0))</f>
        <v>0</v>
      </c>
      <c r="AV490" s="11">
        <f>IF(ISNA(VLOOKUP(CONCATENATE($B490,AV$2,"multi"),'III-SUB'!$V$3:$W$633,2,0)),0,VLOOKUP(CONCATENATE($B490,AV$2,"multi"),'III-SUB'!$V$3:$W$633,2,0))</f>
        <v>0</v>
      </c>
      <c r="AW490" s="11">
        <f>IF(ISNA(VLOOKUP(CONCATENATE($B490,AW$2,"multi"),'III-SUB'!$V$3:$W$633,2,0)),0,VLOOKUP(CONCATENATE($B490,AW$2,"multi"),'III-SUB'!$V$3:$W$633,2,0))</f>
        <v>0</v>
      </c>
      <c r="AX490" s="11">
        <f>IF(ISNA(VLOOKUP(CONCATENATE($B490,AX$2,"multi"),'III-SUB'!$V$3:$W$633,2,0)),0,VLOOKUP(CONCATENATE($B490,AX$2,"multi"),'III-SUB'!$V$3:$W$633,2,0))</f>
        <v>0</v>
      </c>
      <c r="AY490" s="11">
        <f>IF(ISNA(VLOOKUP(CONCATENATE($B490,AY$2,"multi"),'III-SUB'!$V$3:$W$633,2,0)),0,VLOOKUP(CONCATENATE($B490,AY$2,"multi"),'III-SUB'!$V$3:$W$633,2,0))</f>
        <v>0</v>
      </c>
      <c r="AZ490" s="11">
        <f>IF(ISNA(VLOOKUP(CONCATENATE($B490,AZ$2,"multi"),'III-SUB'!$V$3:$W$633,2,0)),0,VLOOKUP(CONCATENATE($B490,AZ$2,"multi"),'III-SUB'!$V$3:$W$633,2,0))</f>
        <v>0</v>
      </c>
      <c r="BA490" s="11">
        <f>IF(ISNA(VLOOKUP(CONCATENATE($B490,BA$2,"multi"),'III-SUB'!$V$3:$W$633,2,0)),0,VLOOKUP(CONCATENATE($B490,BA$2,"multi"),'III-SUB'!$V$3:$W$633,2,0))</f>
        <v>0</v>
      </c>
      <c r="BB490" s="11">
        <f>IF(ISNA(VLOOKUP(CONCATENATE($B490,BB$2,"multi"),'III-SUB'!$V$3:$W$633,2,0)),0,VLOOKUP(CONCATENATE($B490,BB$2,"multi"),'III-SUB'!$V$3:$W$633,2,0))</f>
        <v>0</v>
      </c>
      <c r="BC490" s="11">
        <f>IF(ISNA(VLOOKUP(CONCATENATE($B490,BC$2,"multi"),'III-SUB'!$V$3:$W$633,2,0)),0,VLOOKUP(CONCATENATE($B490,BC$2,"multi"),'III-SUB'!$V$3:$W$633,2,0))</f>
        <v>0</v>
      </c>
      <c r="BD490" s="11">
        <f>SUM(AQ490:BC490)</f>
        <v>0</v>
      </c>
      <c r="BE490" s="11">
        <f>IF(ISNA(VLOOKUP(CONCATENATE($B490,AQ$2,"multi"),VHF!$V$3:$W$627,2,0)),0,VLOOKUP(CONCATENATE($B490,AQ$2,"multi"),VHF!$V$3:$W$627,2,0))</f>
        <v>0</v>
      </c>
      <c r="BF490" s="11">
        <f>IF(ISNA(VLOOKUP(CONCATENATE($B490,BF$2,"multi"),UHF!$V$3:$W$612,2,0)),0,VLOOKUP(CONCATENATE($B490,BF$2,"multi"),UHF!$V$3:$W$612,2,0))</f>
        <v>0</v>
      </c>
      <c r="BG490" s="11">
        <f>IF(ISNA(VLOOKUP(CONCATENATE($B490,BG$2,"multi"),UHF!$V$3:$W$612,2,0)),0,VLOOKUP(CONCATENATE($B490,BG$2,"multi"),UHF!$V$3:$W$612,2,0))</f>
        <v>0</v>
      </c>
      <c r="BH490" s="11">
        <f>IF(ISNA(VLOOKUP(CONCATENATE($B490,BH$2,"multi"),UHF!$V$3:$W$612,2,0)),0,VLOOKUP(CONCATENATE($B490,BH$2,"multi"),UHF!$V$3:$W$612,2,0))</f>
        <v>0</v>
      </c>
      <c r="BI490" s="11">
        <f>IF(ISNA(VLOOKUP(CONCATENATE($B490,BI$2,"multi"),UHF!$V$3:$W$612,2,0)),0,VLOOKUP(CONCATENATE($B490,BI$2,"multi"),UHF!$V$3:$W$612,2,0))</f>
        <v>0</v>
      </c>
      <c r="BJ490" s="11">
        <f>IF(ISNA(VLOOKUP(CONCATENATE($B490,BJ$2,"multi"),UHF!$V$3:$W$612,2,0)),0,VLOOKUP(CONCATENATE($B490,BJ$2,"multi"),UHF!$V$3:$W$612,2,0))</f>
        <v>0</v>
      </c>
      <c r="BK490" s="11">
        <f>IF(ISNA(VLOOKUP(CONCATENATE($B490,BK$2,"multi"),UHF!$V$3:$W$612,2,0)),0,VLOOKUP(CONCATENATE($B490,BK$2,"multi"),UHF!$V$3:$W$612,2,0))</f>
        <v>0</v>
      </c>
      <c r="BL490" s="11">
        <f>IF(ISNA(VLOOKUP(CONCATENATE($B490,BL$2,"multi"),UHF!$V$3:$W$612,2,0)),0,VLOOKUP(CONCATENATE($B490,BL$2,"multi"),UHF!$V$3:$W$612,2,0))</f>
        <v>0</v>
      </c>
      <c r="BM490" s="11">
        <f>IF(ISNA(VLOOKUP(CONCATENATE($B490,BM$2,"multi"),UHF!$V$3:$W$612,2,0)),0,VLOOKUP(CONCATENATE($B490,BM$2,"multi"),UHF!$V$3:$W$612,2,0))</f>
        <v>0</v>
      </c>
      <c r="BN490" s="11">
        <f>IF(ISNA(VLOOKUP(CONCATENATE($B490,BN$2,"multi"),UHF!$V$3:$W$612,2,0)),0,VLOOKUP(CONCATENATE($B490,BN$2,"multi"),UHF!$V$3:$W$612,2,0))</f>
        <v>0</v>
      </c>
      <c r="BO490" s="11">
        <f>IF(ISNA(VLOOKUP(CONCATENATE($B490,BO$2,"multi"),UHF!$V$3:$W$612,2,0)),0,VLOOKUP(CONCATENATE($B490,BO$2,"multi"),UHF!$V$3:$W$612,2,0))</f>
        <v>0</v>
      </c>
      <c r="BP490" s="11">
        <f>IF(ISNA(VLOOKUP(CONCATENATE($B490,BP$2,"multi"),UHF!$V$3:$W$612,2,0)),0,VLOOKUP(CONCATENATE($B490,BP$2,"multi"),UHF!$V$3:$W$612,2,0))</f>
        <v>0</v>
      </c>
      <c r="BQ490" s="11">
        <f>IF(ISNA(VLOOKUP(CONCATENATE($B490,BQ$2,"multi"),UHF!$V$3:$W$612,2,0)),0,VLOOKUP(CONCATENATE($B490,BQ$2,"multi"),UHF!$V$3:$W$612,2,0))</f>
        <v>0</v>
      </c>
      <c r="BR490" s="11">
        <f>SUM(BF490:BQ490)</f>
        <v>0</v>
      </c>
      <c r="BS490" s="11">
        <f>IF(ISNA(VLOOKUP(CONCATENATE($B490,BS$2,"multi"),'A1'!$V$3:$W$612,2,0)),0,VLOOKUP(CONCATENATE($B490,BS$2,"multi"),'A1'!$V$3:$W$612,2,0))</f>
        <v>0</v>
      </c>
    </row>
    <row r="491" spans="2:71" x14ac:dyDescent="0.2">
      <c r="B491" s="8">
        <f>'Seznam-MO'!A502</f>
        <v>0</v>
      </c>
      <c r="C491" s="11">
        <f>IF(ISNA(VLOOKUP(CONCATENATE($B491,C$2,"multi"),'I-SUB'!$V$3:$W$624,2,0)),0,VLOOKUP(CONCATENATE($B491,C$2,"multi"),'I-SUB'!$V$3:$W$624,2,0))</f>
        <v>0</v>
      </c>
      <c r="D491" s="11">
        <f>IF(ISNA(VLOOKUP(CONCATENATE($B491,D$2,"multi"),'I-SUB'!$V$3:$W$624,2,0)),0,VLOOKUP(CONCATENATE($B491,D$2,"multi"),'I-SUB'!$V$3:$W$624,2,0))</f>
        <v>0</v>
      </c>
      <c r="E491" s="11">
        <f>IF(ISNA(VLOOKUP(CONCATENATE($B491,E$2,"multi"),'I-SUB'!$V$3:$W$624,2,0)),0,VLOOKUP(CONCATENATE($B491,E$2,"multi"),'I-SUB'!$V$3:$W$624,2,0))</f>
        <v>0</v>
      </c>
      <c r="F491" s="11">
        <f>IF(ISNA(VLOOKUP(CONCATENATE($B491,F$2,"multi"),'I-SUB'!$V$3:$W$624,2,0)),0,VLOOKUP(CONCATENATE($B491,F$2,"multi"),'I-SUB'!$V$3:$W$624,2,0))</f>
        <v>0</v>
      </c>
      <c r="G491" s="11">
        <f>IF(ISNA(VLOOKUP(CONCATENATE($B491,G$2,"multi"),'I-SUB'!$V$3:$W$624,2,0)),0,VLOOKUP(CONCATENATE($B491,G$2,"multi"),'I-SUB'!$V$3:$W$624,2,0))</f>
        <v>0</v>
      </c>
      <c r="H491" s="11">
        <f>IF(ISNA(VLOOKUP(CONCATENATE($B491,H$2,"multi"),'I-SUB'!$V$3:$W$624,2,0)),0,VLOOKUP(CONCATENATE($B491,H$2,"multi"),'I-SUB'!$V$3:$W$624,2,0))</f>
        <v>0</v>
      </c>
      <c r="I491" s="11">
        <f>IF(ISNA(VLOOKUP(CONCATENATE($B491,I$2,"multi"),'I-SUB'!$V$3:$W$624,2,0)),0,VLOOKUP(CONCATENATE($B491,I$2,"multi"),'I-SUB'!$V$3:$W$624,2,0))</f>
        <v>0</v>
      </c>
      <c r="J491" s="11">
        <f>IF(ISNA(VLOOKUP(CONCATENATE($B491,J$2,"multi"),'I-SUB'!$V$3:$W$624,2,0)),0,VLOOKUP(CONCATENATE($B491,J$2,"multi"),'I-SUB'!$V$3:$W$624,2,0))</f>
        <v>0</v>
      </c>
      <c r="K491" s="11">
        <f>IF(ISNA(VLOOKUP(CONCATENATE($B491,K$2,"multi"),'I-SUB'!$V$3:$W$624,2,0)),0,VLOOKUP(CONCATENATE($B491,K$2,"multi"),'I-SUB'!$V$3:$W$624,2,0))</f>
        <v>0</v>
      </c>
      <c r="L491" s="11">
        <f>IF(ISNA(VLOOKUP(CONCATENATE($B491,L$2,"multi"),'I-SUB'!$V$3:$W$624,2,0)),0,VLOOKUP(CONCATENATE($B491,L$2,"multi"),'I-SUB'!$V$3:$W$624,2,0))</f>
        <v>0</v>
      </c>
      <c r="M491" s="11">
        <f>IF(ISNA(VLOOKUP(CONCATENATE($B491,M$2,"multi"),'I-SUB'!$V$3:$W$624,2,0)),0,VLOOKUP(CONCATENATE($B491,M$2,"multi"),'I-SUB'!$V$3:$W$624,2,0))</f>
        <v>0</v>
      </c>
      <c r="N491" s="11">
        <f>IF(ISNA(VLOOKUP(CONCATENATE($B491,N$2,"multi"),'I-SUB'!$V$3:$W$624,2,0)),0,VLOOKUP(CONCATENATE($B491,N$2,"multi"),'I-SUB'!$V$3:$W$624,2,0))</f>
        <v>0</v>
      </c>
      <c r="O491" s="11">
        <f>IF(ISNA(VLOOKUP(CONCATENATE($B491,O$2,"multi"),'I-SUB'!$V$3:$W$624,2,0)),0,VLOOKUP(CONCATENATE($B491,O$2,"multi"),'I-SUB'!$V$3:$W$624,2,0))</f>
        <v>0</v>
      </c>
      <c r="P491" s="11">
        <f>SUM(C491:O491)</f>
        <v>0</v>
      </c>
      <c r="Q491" s="11">
        <f>IF(ISNA(VLOOKUP(CONCATENATE($B491,Q$2,"multi"),'II-SUB'!$V$3:$W$630,2,0)),0,VLOOKUP(CONCATENATE($B491,Q$2,"multi"),'II-SUB'!$V$3:$W$630,2,0))</f>
        <v>0</v>
      </c>
      <c r="R491" s="11">
        <f>IF(ISNA(VLOOKUP(CONCATENATE($B491,R$2,"multi"),'II-SUB'!$V$3:$W$630,2,0)),0,VLOOKUP(CONCATENATE($B491,R$2,"multi"),'II-SUB'!$V$3:$W$630,2,0))</f>
        <v>0</v>
      </c>
      <c r="S491" s="11">
        <f>IF(ISNA(VLOOKUP(CONCATENATE($B491,S$2,"multi"),'II-SUB'!$V$3:$W$630,2,0)),0,VLOOKUP(CONCATENATE($B491,S$2,"multi"),'II-SUB'!$V$3:$W$630,2,0))</f>
        <v>0</v>
      </c>
      <c r="T491" s="11">
        <f>IF(ISNA(VLOOKUP(CONCATENATE($B491,T$2,"multi"),'II-SUB'!$V$3:$W$630,2,0)),0,VLOOKUP(CONCATENATE($B491,T$2,"multi"),'II-SUB'!$V$3:$W$630,2,0))</f>
        <v>0</v>
      </c>
      <c r="U491" s="11">
        <f>IF(ISNA(VLOOKUP(CONCATENATE($B491,U$2,"multi"),'II-SUB'!$V$3:$W$630,2,0)),0,VLOOKUP(CONCATENATE($B491,U$2,"multi"),'II-SUB'!$V$3:$W$630,2,0))</f>
        <v>0</v>
      </c>
      <c r="V491" s="11">
        <f>IF(ISNA(VLOOKUP(CONCATENATE($B491,V$2,"multi"),'II-SUB'!$V$3:$W$630,2,0)),0,VLOOKUP(CONCATENATE($B491,V$2,"multi"),'II-SUB'!$V$3:$W$630,2,0))</f>
        <v>0</v>
      </c>
      <c r="W491" s="11">
        <f>IF(ISNA(VLOOKUP(CONCATENATE($B491,W$2,"multi"),'II-SUB'!$V$3:$W$630,2,0)),0,VLOOKUP(CONCATENATE($B491,W$2,"multi"),'II-SUB'!$V$3:$W$630,2,0))</f>
        <v>0</v>
      </c>
      <c r="X491" s="11">
        <f>IF(ISNA(VLOOKUP(CONCATENATE($B491,X$2,"multi"),'II-SUB'!$V$3:$W$630,2,0)),0,VLOOKUP(CONCATENATE($B491,X$2,"multi"),'II-SUB'!$V$3:$W$630,2,0))</f>
        <v>0</v>
      </c>
      <c r="Y491" s="11">
        <f>IF(ISNA(VLOOKUP(CONCATENATE($B491,Y$2,"multi"),'II-SUB'!$V$3:$W$630,2,0)),0,VLOOKUP(CONCATENATE($B491,Y$2,"multi"),'II-SUB'!$V$3:$W$630,2,0))</f>
        <v>0</v>
      </c>
      <c r="Z491" s="11">
        <f>IF(ISNA(VLOOKUP(CONCATENATE($B491,Z$2,"multi"),'II-SUB'!$V$3:$W$630,2,0)),0,VLOOKUP(CONCATENATE($B491,Z$2,"multi"),'II-SUB'!$V$3:$W$630,2,0))</f>
        <v>0</v>
      </c>
      <c r="AA491" s="11">
        <f>IF(ISNA(VLOOKUP(CONCATENATE($B491,AA$2,"multi"),'II-SUB'!$V$3:$W$630,2,0)),0,VLOOKUP(CONCATENATE($B491,AA$2,"multi"),'II-SUB'!$V$3:$W$630,2,0))</f>
        <v>0</v>
      </c>
      <c r="AB491" s="11">
        <f>IF(ISNA(VLOOKUP(CONCATENATE($B491,AB$2,"multi"),'II-SUB'!$V$3:$W$630,2,0)),0,VLOOKUP(CONCATENATE($B491,AB$2,"multi"),'II-SUB'!$V$3:$W$630,2,0))</f>
        <v>0</v>
      </c>
      <c r="AC491" s="11">
        <f>IF(ISNA(VLOOKUP(CONCATENATE($B491,AC$2,"multi"),'II-SUB'!$V$3:$W$630,2,0)),0,VLOOKUP(CONCATENATE($B491,AC$2,"multi"),'II-SUB'!$V$3:$W$630,2,0))</f>
        <v>0</v>
      </c>
      <c r="AD491" s="11">
        <f>SUM(Q491:AC491)</f>
        <v>0</v>
      </c>
      <c r="AE491" s="11">
        <f>IF(ISNA(VLOOKUP(CONCATENATE($B491,AE$2,"multi"),MW!$V$3:$W$600,2,0)),0,VLOOKUP(CONCATENATE($B491,AE$2,"multi"),MW!$V$3:$W$600,2,0))</f>
        <v>0</v>
      </c>
      <c r="AF491" s="11">
        <f>IF(ISNA(VLOOKUP(CONCATENATE($B491,AF$2,"multi"),MW!$V$3:$W$600,2,0)),0,VLOOKUP(CONCATENATE($B491,AF$2,"multi"),MW!$V$3:$W$600,2,0))</f>
        <v>0</v>
      </c>
      <c r="AG491" s="11">
        <f>IF(ISNA(VLOOKUP(CONCATENATE($B491,AG$2,"multi"),MW!$V$3:$W$600,2,0)),0,VLOOKUP(CONCATENATE($B491,AG$2,"multi"),MW!$V$3:$W$600,2,0))</f>
        <v>0</v>
      </c>
      <c r="AH491" s="11">
        <f>IF(ISNA(VLOOKUP(CONCATENATE($B491,AH$2,"multi"),MW!$V$3:$W$600,2,0)),0,VLOOKUP(CONCATENATE($B491,AH$2,"multi"),MW!$V$3:$W$600,2,0))</f>
        <v>0</v>
      </c>
      <c r="AI491" s="11">
        <f>IF(ISNA(VLOOKUP(CONCATENATE($B491,AI$2,"multi"),MW!$V$3:$W$600,2,0)),0,VLOOKUP(CONCATENATE($B491,AI$2,"multi"),MW!$V$3:$W$600,2,0))</f>
        <v>0</v>
      </c>
      <c r="AJ491" s="11">
        <f>IF(ISNA(VLOOKUP(CONCATENATE($B491,AJ$2,"multi"),MW!$V$3:$W$600,2,0)),0,VLOOKUP(CONCATENATE($B491,AJ$2,"multi"),MW!$V$3:$W$600,2,0))</f>
        <v>0</v>
      </c>
      <c r="AK491" s="11">
        <f>IF(ISNA(VLOOKUP(CONCATENATE($B491,AK$2,"multi"),MW!$V$3:$W$600,2,0)),0,VLOOKUP(CONCATENATE($B491,AK$2,"multi"),MW!$V$3:$W$600,2,0))</f>
        <v>0</v>
      </c>
      <c r="AL491" s="11">
        <f>IF(ISNA(VLOOKUP(CONCATENATE($B491,AL$2,"multi"),MW!$V$3:$W$600,2,0)),0,VLOOKUP(CONCATENATE($B491,AL$2,"multi"),MW!$V$3:$W$600,2,0))</f>
        <v>0</v>
      </c>
      <c r="AM491" s="11">
        <f>IF(ISNA(VLOOKUP(CONCATENATE($B491,AM$2,"multi"),MW!$V$3:$W$600,2,0)),0,VLOOKUP(CONCATENATE($B491,AM$2,"multi"),MW!$V$3:$W$600,2,0))</f>
        <v>0</v>
      </c>
      <c r="AN491" s="11">
        <f>IF(ISNA(VLOOKUP(CONCATENATE($B491,AN$2,"multi"),MW!$V$3:$W$600,2,0)),0,VLOOKUP(CONCATENATE($B491,AN$2,"multi"),MW!$V$3:$W$600,2,0))</f>
        <v>0</v>
      </c>
      <c r="AO491" s="11">
        <f>IF(ISNA(VLOOKUP(CONCATENATE($B491,AO$2,"multi"),MW!$V$3:$W$600,2,0)),0,VLOOKUP(CONCATENATE($B491,AO$2,"multi"),MW!$V$3:$W$600,2,0))</f>
        <v>0</v>
      </c>
      <c r="AP491" s="11">
        <f>SUM(AE491:AO491)</f>
        <v>0</v>
      </c>
      <c r="AQ491" s="11">
        <f>IF(ISNA(VLOOKUP(CONCATENATE($B491,AQ$2,"multi"),'III-SUB'!$V$3:$W$633,2,0)),0,VLOOKUP(CONCATENATE($B491,AQ$2,"multi"),'III-SUB'!$V$3:$W$633,2,0))</f>
        <v>0</v>
      </c>
      <c r="AR491" s="11">
        <f>IF(ISNA(VLOOKUP(CONCATENATE($B491,AR$2,"multi"),'III-SUB'!$V$3:$W$633,2,0)),0,VLOOKUP(CONCATENATE($B491,AR$2,"multi"),'III-SUB'!$V$3:$W$633,2,0))</f>
        <v>0</v>
      </c>
      <c r="AS491" s="11">
        <f>IF(ISNA(VLOOKUP(CONCATENATE($B491,AS$2,"multi"),'III-SUB'!$V$3:$W$633,2,0)),0,VLOOKUP(CONCATENATE($B491,AS$2,"multi"),'III-SUB'!$V$3:$W$633,2,0))</f>
        <v>0</v>
      </c>
      <c r="AT491" s="11">
        <f>IF(ISNA(VLOOKUP(CONCATENATE($B491,AT$2,"multi"),'III-SUB'!$V$3:$W$633,2,0)),0,VLOOKUP(CONCATENATE($B491,AT$2,"multi"),'III-SUB'!$V$3:$W$633,2,0))</f>
        <v>0</v>
      </c>
      <c r="AU491" s="11">
        <f>IF(ISNA(VLOOKUP(CONCATENATE($B491,AU$2,"multi"),'III-SUB'!$V$3:$W$633,2,0)),0,VLOOKUP(CONCATENATE($B491,AU$2,"multi"),'III-SUB'!$V$3:$W$633,2,0))</f>
        <v>0</v>
      </c>
      <c r="AV491" s="11">
        <f>IF(ISNA(VLOOKUP(CONCATENATE($B491,AV$2,"multi"),'III-SUB'!$V$3:$W$633,2,0)),0,VLOOKUP(CONCATENATE($B491,AV$2,"multi"),'III-SUB'!$V$3:$W$633,2,0))</f>
        <v>0</v>
      </c>
      <c r="AW491" s="11">
        <f>IF(ISNA(VLOOKUP(CONCATENATE($B491,AW$2,"multi"),'III-SUB'!$V$3:$W$633,2,0)),0,VLOOKUP(CONCATENATE($B491,AW$2,"multi"),'III-SUB'!$V$3:$W$633,2,0))</f>
        <v>0</v>
      </c>
      <c r="AX491" s="11">
        <f>IF(ISNA(VLOOKUP(CONCATENATE($B491,AX$2,"multi"),'III-SUB'!$V$3:$W$633,2,0)),0,VLOOKUP(CONCATENATE($B491,AX$2,"multi"),'III-SUB'!$V$3:$W$633,2,0))</f>
        <v>0</v>
      </c>
      <c r="AY491" s="11">
        <f>IF(ISNA(VLOOKUP(CONCATENATE($B491,AY$2,"multi"),'III-SUB'!$V$3:$W$633,2,0)),0,VLOOKUP(CONCATENATE($B491,AY$2,"multi"),'III-SUB'!$V$3:$W$633,2,0))</f>
        <v>0</v>
      </c>
      <c r="AZ491" s="11">
        <f>IF(ISNA(VLOOKUP(CONCATENATE($B491,AZ$2,"multi"),'III-SUB'!$V$3:$W$633,2,0)),0,VLOOKUP(CONCATENATE($B491,AZ$2,"multi"),'III-SUB'!$V$3:$W$633,2,0))</f>
        <v>0</v>
      </c>
      <c r="BA491" s="11">
        <f>IF(ISNA(VLOOKUP(CONCATENATE($B491,BA$2,"multi"),'III-SUB'!$V$3:$W$633,2,0)),0,VLOOKUP(CONCATENATE($B491,BA$2,"multi"),'III-SUB'!$V$3:$W$633,2,0))</f>
        <v>0</v>
      </c>
      <c r="BB491" s="11">
        <f>IF(ISNA(VLOOKUP(CONCATENATE($B491,BB$2,"multi"),'III-SUB'!$V$3:$W$633,2,0)),0,VLOOKUP(CONCATENATE($B491,BB$2,"multi"),'III-SUB'!$V$3:$W$633,2,0))</f>
        <v>0</v>
      </c>
      <c r="BC491" s="11">
        <f>IF(ISNA(VLOOKUP(CONCATENATE($B491,BC$2,"multi"),'III-SUB'!$V$3:$W$633,2,0)),0,VLOOKUP(CONCATENATE($B491,BC$2,"multi"),'III-SUB'!$V$3:$W$633,2,0))</f>
        <v>0</v>
      </c>
      <c r="BD491" s="11">
        <f>SUM(AQ491:BC491)</f>
        <v>0</v>
      </c>
      <c r="BE491" s="11">
        <f>IF(ISNA(VLOOKUP(CONCATENATE($B491,AQ$2,"multi"),VHF!$V$3:$W$627,2,0)),0,VLOOKUP(CONCATENATE($B491,AQ$2,"multi"),VHF!$V$3:$W$627,2,0))</f>
        <v>0</v>
      </c>
      <c r="BF491" s="11">
        <f>IF(ISNA(VLOOKUP(CONCATENATE($B491,BF$2,"multi"),UHF!$V$3:$W$612,2,0)),0,VLOOKUP(CONCATENATE($B491,BF$2,"multi"),UHF!$V$3:$W$612,2,0))</f>
        <v>0</v>
      </c>
      <c r="BG491" s="11">
        <f>IF(ISNA(VLOOKUP(CONCATENATE($B491,BG$2,"multi"),UHF!$V$3:$W$612,2,0)),0,VLOOKUP(CONCATENATE($B491,BG$2,"multi"),UHF!$V$3:$W$612,2,0))</f>
        <v>0</v>
      </c>
      <c r="BH491" s="11">
        <f>IF(ISNA(VLOOKUP(CONCATENATE($B491,BH$2,"multi"),UHF!$V$3:$W$612,2,0)),0,VLOOKUP(CONCATENATE($B491,BH$2,"multi"),UHF!$V$3:$W$612,2,0))</f>
        <v>0</v>
      </c>
      <c r="BI491" s="11">
        <f>IF(ISNA(VLOOKUP(CONCATENATE($B491,BI$2,"multi"),UHF!$V$3:$W$612,2,0)),0,VLOOKUP(CONCATENATE($B491,BI$2,"multi"),UHF!$V$3:$W$612,2,0))</f>
        <v>0</v>
      </c>
      <c r="BJ491" s="11">
        <f>IF(ISNA(VLOOKUP(CONCATENATE($B491,BJ$2,"multi"),UHF!$V$3:$W$612,2,0)),0,VLOOKUP(CONCATENATE($B491,BJ$2,"multi"),UHF!$V$3:$W$612,2,0))</f>
        <v>0</v>
      </c>
      <c r="BK491" s="11">
        <f>IF(ISNA(VLOOKUP(CONCATENATE($B491,BK$2,"multi"),UHF!$V$3:$W$612,2,0)),0,VLOOKUP(CONCATENATE($B491,BK$2,"multi"),UHF!$V$3:$W$612,2,0))</f>
        <v>0</v>
      </c>
      <c r="BL491" s="11">
        <f>IF(ISNA(VLOOKUP(CONCATENATE($B491,BL$2,"multi"),UHF!$V$3:$W$612,2,0)),0,VLOOKUP(CONCATENATE($B491,BL$2,"multi"),UHF!$V$3:$W$612,2,0))</f>
        <v>0</v>
      </c>
      <c r="BM491" s="11">
        <f>IF(ISNA(VLOOKUP(CONCATENATE($B491,BM$2,"multi"),UHF!$V$3:$W$612,2,0)),0,VLOOKUP(CONCATENATE($B491,BM$2,"multi"),UHF!$V$3:$W$612,2,0))</f>
        <v>0</v>
      </c>
      <c r="BN491" s="11">
        <f>IF(ISNA(VLOOKUP(CONCATENATE($B491,BN$2,"multi"),UHF!$V$3:$W$612,2,0)),0,VLOOKUP(CONCATENATE($B491,BN$2,"multi"),UHF!$V$3:$W$612,2,0))</f>
        <v>0</v>
      </c>
      <c r="BO491" s="11">
        <f>IF(ISNA(VLOOKUP(CONCATENATE($B491,BO$2,"multi"),UHF!$V$3:$W$612,2,0)),0,VLOOKUP(CONCATENATE($B491,BO$2,"multi"),UHF!$V$3:$W$612,2,0))</f>
        <v>0</v>
      </c>
      <c r="BP491" s="11">
        <f>IF(ISNA(VLOOKUP(CONCATENATE($B491,BP$2,"multi"),UHF!$V$3:$W$612,2,0)),0,VLOOKUP(CONCATENATE($B491,BP$2,"multi"),UHF!$V$3:$W$612,2,0))</f>
        <v>0</v>
      </c>
      <c r="BQ491" s="11">
        <f>IF(ISNA(VLOOKUP(CONCATENATE($B491,BQ$2,"multi"),UHF!$V$3:$W$612,2,0)),0,VLOOKUP(CONCATENATE($B491,BQ$2,"multi"),UHF!$V$3:$W$612,2,0))</f>
        <v>0</v>
      </c>
      <c r="BR491" s="11">
        <f>SUM(BF491:BQ491)</f>
        <v>0</v>
      </c>
      <c r="BS491" s="11">
        <f>IF(ISNA(VLOOKUP(CONCATENATE($B491,BS$2,"multi"),'A1'!$V$3:$W$612,2,0)),0,VLOOKUP(CONCATENATE($B491,BS$2,"multi"),'A1'!$V$3:$W$612,2,0))</f>
        <v>0</v>
      </c>
    </row>
    <row r="492" spans="2:71" x14ac:dyDescent="0.2">
      <c r="B492" s="8">
        <f>'Seznam-MO'!A503</f>
        <v>0</v>
      </c>
      <c r="C492" s="11">
        <f>IF(ISNA(VLOOKUP(CONCATENATE($B492,C$2,"multi"),'I-SUB'!$V$3:$W$624,2,0)),0,VLOOKUP(CONCATENATE($B492,C$2,"multi"),'I-SUB'!$V$3:$W$624,2,0))</f>
        <v>0</v>
      </c>
      <c r="D492" s="11">
        <f>IF(ISNA(VLOOKUP(CONCATENATE($B492,D$2,"multi"),'I-SUB'!$V$3:$W$624,2,0)),0,VLOOKUP(CONCATENATE($B492,D$2,"multi"),'I-SUB'!$V$3:$W$624,2,0))</f>
        <v>0</v>
      </c>
      <c r="E492" s="11">
        <f>IF(ISNA(VLOOKUP(CONCATENATE($B492,E$2,"multi"),'I-SUB'!$V$3:$W$624,2,0)),0,VLOOKUP(CONCATENATE($B492,E$2,"multi"),'I-SUB'!$V$3:$W$624,2,0))</f>
        <v>0</v>
      </c>
      <c r="F492" s="11">
        <f>IF(ISNA(VLOOKUP(CONCATENATE($B492,F$2,"multi"),'I-SUB'!$V$3:$W$624,2,0)),0,VLOOKUP(CONCATENATE($B492,F$2,"multi"),'I-SUB'!$V$3:$W$624,2,0))</f>
        <v>0</v>
      </c>
      <c r="G492" s="11">
        <f>IF(ISNA(VLOOKUP(CONCATENATE($B492,G$2,"multi"),'I-SUB'!$V$3:$W$624,2,0)),0,VLOOKUP(CONCATENATE($B492,G$2,"multi"),'I-SUB'!$V$3:$W$624,2,0))</f>
        <v>0</v>
      </c>
      <c r="H492" s="11">
        <f>IF(ISNA(VLOOKUP(CONCATENATE($B492,H$2,"multi"),'I-SUB'!$V$3:$W$624,2,0)),0,VLOOKUP(CONCATENATE($B492,H$2,"multi"),'I-SUB'!$V$3:$W$624,2,0))</f>
        <v>0</v>
      </c>
      <c r="I492" s="11">
        <f>IF(ISNA(VLOOKUP(CONCATENATE($B492,I$2,"multi"),'I-SUB'!$V$3:$W$624,2,0)),0,VLOOKUP(CONCATENATE($B492,I$2,"multi"),'I-SUB'!$V$3:$W$624,2,0))</f>
        <v>0</v>
      </c>
      <c r="J492" s="11">
        <f>IF(ISNA(VLOOKUP(CONCATENATE($B492,J$2,"multi"),'I-SUB'!$V$3:$W$624,2,0)),0,VLOOKUP(CONCATENATE($B492,J$2,"multi"),'I-SUB'!$V$3:$W$624,2,0))</f>
        <v>0</v>
      </c>
      <c r="K492" s="11">
        <f>IF(ISNA(VLOOKUP(CONCATENATE($B492,K$2,"multi"),'I-SUB'!$V$3:$W$624,2,0)),0,VLOOKUP(CONCATENATE($B492,K$2,"multi"),'I-SUB'!$V$3:$W$624,2,0))</f>
        <v>0</v>
      </c>
      <c r="L492" s="11">
        <f>IF(ISNA(VLOOKUP(CONCATENATE($B492,L$2,"multi"),'I-SUB'!$V$3:$W$624,2,0)),0,VLOOKUP(CONCATENATE($B492,L$2,"multi"),'I-SUB'!$V$3:$W$624,2,0))</f>
        <v>0</v>
      </c>
      <c r="M492" s="11">
        <f>IF(ISNA(VLOOKUP(CONCATENATE($B492,M$2,"multi"),'I-SUB'!$V$3:$W$624,2,0)),0,VLOOKUP(CONCATENATE($B492,M$2,"multi"),'I-SUB'!$V$3:$W$624,2,0))</f>
        <v>0</v>
      </c>
      <c r="N492" s="11">
        <f>IF(ISNA(VLOOKUP(CONCATENATE($B492,N$2,"multi"),'I-SUB'!$V$3:$W$624,2,0)),0,VLOOKUP(CONCATENATE($B492,N$2,"multi"),'I-SUB'!$V$3:$W$624,2,0))</f>
        <v>0</v>
      </c>
      <c r="O492" s="11">
        <f>IF(ISNA(VLOOKUP(CONCATENATE($B492,O$2,"multi"),'I-SUB'!$V$3:$W$624,2,0)),0,VLOOKUP(CONCATENATE($B492,O$2,"multi"),'I-SUB'!$V$3:$W$624,2,0))</f>
        <v>0</v>
      </c>
      <c r="P492" s="11">
        <f>SUM(C492:O492)</f>
        <v>0</v>
      </c>
      <c r="Q492" s="11">
        <f>IF(ISNA(VLOOKUP(CONCATENATE($B492,Q$2,"multi"),'II-SUB'!$V$3:$W$630,2,0)),0,VLOOKUP(CONCATENATE($B492,Q$2,"multi"),'II-SUB'!$V$3:$W$630,2,0))</f>
        <v>0</v>
      </c>
      <c r="R492" s="11">
        <f>IF(ISNA(VLOOKUP(CONCATENATE($B492,R$2,"multi"),'II-SUB'!$V$3:$W$630,2,0)),0,VLOOKUP(CONCATENATE($B492,R$2,"multi"),'II-SUB'!$V$3:$W$630,2,0))</f>
        <v>0</v>
      </c>
      <c r="S492" s="11">
        <f>IF(ISNA(VLOOKUP(CONCATENATE($B492,S$2,"multi"),'II-SUB'!$V$3:$W$630,2,0)),0,VLOOKUP(CONCATENATE($B492,S$2,"multi"),'II-SUB'!$V$3:$W$630,2,0))</f>
        <v>0</v>
      </c>
      <c r="T492" s="11">
        <f>IF(ISNA(VLOOKUP(CONCATENATE($B492,T$2,"multi"),'II-SUB'!$V$3:$W$630,2,0)),0,VLOOKUP(CONCATENATE($B492,T$2,"multi"),'II-SUB'!$V$3:$W$630,2,0))</f>
        <v>0</v>
      </c>
      <c r="U492" s="11">
        <f>IF(ISNA(VLOOKUP(CONCATENATE($B492,U$2,"multi"),'II-SUB'!$V$3:$W$630,2,0)),0,VLOOKUP(CONCATENATE($B492,U$2,"multi"),'II-SUB'!$V$3:$W$630,2,0))</f>
        <v>0</v>
      </c>
      <c r="V492" s="11">
        <f>IF(ISNA(VLOOKUP(CONCATENATE($B492,V$2,"multi"),'II-SUB'!$V$3:$W$630,2,0)),0,VLOOKUP(CONCATENATE($B492,V$2,"multi"),'II-SUB'!$V$3:$W$630,2,0))</f>
        <v>0</v>
      </c>
      <c r="W492" s="11">
        <f>IF(ISNA(VLOOKUP(CONCATENATE($B492,W$2,"multi"),'II-SUB'!$V$3:$W$630,2,0)),0,VLOOKUP(CONCATENATE($B492,W$2,"multi"),'II-SUB'!$V$3:$W$630,2,0))</f>
        <v>0</v>
      </c>
      <c r="X492" s="11">
        <f>IF(ISNA(VLOOKUP(CONCATENATE($B492,X$2,"multi"),'II-SUB'!$V$3:$W$630,2,0)),0,VLOOKUP(CONCATENATE($B492,X$2,"multi"),'II-SUB'!$V$3:$W$630,2,0))</f>
        <v>0</v>
      </c>
      <c r="Y492" s="11">
        <f>IF(ISNA(VLOOKUP(CONCATENATE($B492,Y$2,"multi"),'II-SUB'!$V$3:$W$630,2,0)),0,VLOOKUP(CONCATENATE($B492,Y$2,"multi"),'II-SUB'!$V$3:$W$630,2,0))</f>
        <v>0</v>
      </c>
      <c r="Z492" s="11">
        <f>IF(ISNA(VLOOKUP(CONCATENATE($B492,Z$2,"multi"),'II-SUB'!$V$3:$W$630,2,0)),0,VLOOKUP(CONCATENATE($B492,Z$2,"multi"),'II-SUB'!$V$3:$W$630,2,0))</f>
        <v>0</v>
      </c>
      <c r="AA492" s="11">
        <f>IF(ISNA(VLOOKUP(CONCATENATE($B492,AA$2,"multi"),'II-SUB'!$V$3:$W$630,2,0)),0,VLOOKUP(CONCATENATE($B492,AA$2,"multi"),'II-SUB'!$V$3:$W$630,2,0))</f>
        <v>0</v>
      </c>
      <c r="AB492" s="11">
        <f>IF(ISNA(VLOOKUP(CONCATENATE($B492,AB$2,"multi"),'II-SUB'!$V$3:$W$630,2,0)),0,VLOOKUP(CONCATENATE($B492,AB$2,"multi"),'II-SUB'!$V$3:$W$630,2,0))</f>
        <v>0</v>
      </c>
      <c r="AC492" s="11">
        <f>IF(ISNA(VLOOKUP(CONCATENATE($B492,AC$2,"multi"),'II-SUB'!$V$3:$W$630,2,0)),0,VLOOKUP(CONCATENATE($B492,AC$2,"multi"),'II-SUB'!$V$3:$W$630,2,0))</f>
        <v>0</v>
      </c>
      <c r="AD492" s="11">
        <f>SUM(Q492:AC492)</f>
        <v>0</v>
      </c>
      <c r="AE492" s="11">
        <f>IF(ISNA(VLOOKUP(CONCATENATE($B492,AE$2,"multi"),MW!$V$3:$W$600,2,0)),0,VLOOKUP(CONCATENATE($B492,AE$2,"multi"),MW!$V$3:$W$600,2,0))</f>
        <v>0</v>
      </c>
      <c r="AF492" s="11">
        <f>IF(ISNA(VLOOKUP(CONCATENATE($B492,AF$2,"multi"),MW!$V$3:$W$600,2,0)),0,VLOOKUP(CONCATENATE($B492,AF$2,"multi"),MW!$V$3:$W$600,2,0))</f>
        <v>0</v>
      </c>
      <c r="AG492" s="11">
        <f>IF(ISNA(VLOOKUP(CONCATENATE($B492,AG$2,"multi"),MW!$V$3:$W$600,2,0)),0,VLOOKUP(CONCATENATE($B492,AG$2,"multi"),MW!$V$3:$W$600,2,0))</f>
        <v>0</v>
      </c>
      <c r="AH492" s="11">
        <f>IF(ISNA(VLOOKUP(CONCATENATE($B492,AH$2,"multi"),MW!$V$3:$W$600,2,0)),0,VLOOKUP(CONCATENATE($B492,AH$2,"multi"),MW!$V$3:$W$600,2,0))</f>
        <v>0</v>
      </c>
      <c r="AI492" s="11">
        <f>IF(ISNA(VLOOKUP(CONCATENATE($B492,AI$2,"multi"),MW!$V$3:$W$600,2,0)),0,VLOOKUP(CONCATENATE($B492,AI$2,"multi"),MW!$V$3:$W$600,2,0))</f>
        <v>0</v>
      </c>
      <c r="AJ492" s="11">
        <f>IF(ISNA(VLOOKUP(CONCATENATE($B492,AJ$2,"multi"),MW!$V$3:$W$600,2,0)),0,VLOOKUP(CONCATENATE($B492,AJ$2,"multi"),MW!$V$3:$W$600,2,0))</f>
        <v>0</v>
      </c>
      <c r="AK492" s="11">
        <f>IF(ISNA(VLOOKUP(CONCATENATE($B492,AK$2,"multi"),MW!$V$3:$W$600,2,0)),0,VLOOKUP(CONCATENATE($B492,AK$2,"multi"),MW!$V$3:$W$600,2,0))</f>
        <v>0</v>
      </c>
      <c r="AL492" s="11">
        <f>IF(ISNA(VLOOKUP(CONCATENATE($B492,AL$2,"multi"),MW!$V$3:$W$600,2,0)),0,VLOOKUP(CONCATENATE($B492,AL$2,"multi"),MW!$V$3:$W$600,2,0))</f>
        <v>0</v>
      </c>
      <c r="AM492" s="11">
        <f>IF(ISNA(VLOOKUP(CONCATENATE($B492,AM$2,"multi"),MW!$V$3:$W$600,2,0)),0,VLOOKUP(CONCATENATE($B492,AM$2,"multi"),MW!$V$3:$W$600,2,0))</f>
        <v>0</v>
      </c>
      <c r="AN492" s="11">
        <f>IF(ISNA(VLOOKUP(CONCATENATE($B492,AN$2,"multi"),MW!$V$3:$W$600,2,0)),0,VLOOKUP(CONCATENATE($B492,AN$2,"multi"),MW!$V$3:$W$600,2,0))</f>
        <v>0</v>
      </c>
      <c r="AO492" s="11">
        <f>IF(ISNA(VLOOKUP(CONCATENATE($B492,AO$2,"multi"),MW!$V$3:$W$600,2,0)),0,VLOOKUP(CONCATENATE($B492,AO$2,"multi"),MW!$V$3:$W$600,2,0))</f>
        <v>0</v>
      </c>
      <c r="AP492" s="11">
        <f>SUM(AE492:AO492)</f>
        <v>0</v>
      </c>
      <c r="AQ492" s="11">
        <f>IF(ISNA(VLOOKUP(CONCATENATE($B492,AQ$2,"multi"),'III-SUB'!$V$3:$W$633,2,0)),0,VLOOKUP(CONCATENATE($B492,AQ$2,"multi"),'III-SUB'!$V$3:$W$633,2,0))</f>
        <v>0</v>
      </c>
      <c r="AR492" s="11">
        <f>IF(ISNA(VLOOKUP(CONCATENATE($B492,AR$2,"multi"),'III-SUB'!$V$3:$W$633,2,0)),0,VLOOKUP(CONCATENATE($B492,AR$2,"multi"),'III-SUB'!$V$3:$W$633,2,0))</f>
        <v>0</v>
      </c>
      <c r="AS492" s="11">
        <f>IF(ISNA(VLOOKUP(CONCATENATE($B492,AS$2,"multi"),'III-SUB'!$V$3:$W$633,2,0)),0,VLOOKUP(CONCATENATE($B492,AS$2,"multi"),'III-SUB'!$V$3:$W$633,2,0))</f>
        <v>0</v>
      </c>
      <c r="AT492" s="11">
        <f>IF(ISNA(VLOOKUP(CONCATENATE($B492,AT$2,"multi"),'III-SUB'!$V$3:$W$633,2,0)),0,VLOOKUP(CONCATENATE($B492,AT$2,"multi"),'III-SUB'!$V$3:$W$633,2,0))</f>
        <v>0</v>
      </c>
      <c r="AU492" s="11">
        <f>IF(ISNA(VLOOKUP(CONCATENATE($B492,AU$2,"multi"),'III-SUB'!$V$3:$W$633,2,0)),0,VLOOKUP(CONCATENATE($B492,AU$2,"multi"),'III-SUB'!$V$3:$W$633,2,0))</f>
        <v>0</v>
      </c>
      <c r="AV492" s="11">
        <f>IF(ISNA(VLOOKUP(CONCATENATE($B492,AV$2,"multi"),'III-SUB'!$V$3:$W$633,2,0)),0,VLOOKUP(CONCATENATE($B492,AV$2,"multi"),'III-SUB'!$V$3:$W$633,2,0))</f>
        <v>0</v>
      </c>
      <c r="AW492" s="11">
        <f>IF(ISNA(VLOOKUP(CONCATENATE($B492,AW$2,"multi"),'III-SUB'!$V$3:$W$633,2,0)),0,VLOOKUP(CONCATENATE($B492,AW$2,"multi"),'III-SUB'!$V$3:$W$633,2,0))</f>
        <v>0</v>
      </c>
      <c r="AX492" s="11">
        <f>IF(ISNA(VLOOKUP(CONCATENATE($B492,AX$2,"multi"),'III-SUB'!$V$3:$W$633,2,0)),0,VLOOKUP(CONCATENATE($B492,AX$2,"multi"),'III-SUB'!$V$3:$W$633,2,0))</f>
        <v>0</v>
      </c>
      <c r="AY492" s="11">
        <f>IF(ISNA(VLOOKUP(CONCATENATE($B492,AY$2,"multi"),'III-SUB'!$V$3:$W$633,2,0)),0,VLOOKUP(CONCATENATE($B492,AY$2,"multi"),'III-SUB'!$V$3:$W$633,2,0))</f>
        <v>0</v>
      </c>
      <c r="AZ492" s="11">
        <f>IF(ISNA(VLOOKUP(CONCATENATE($B492,AZ$2,"multi"),'III-SUB'!$V$3:$W$633,2,0)),0,VLOOKUP(CONCATENATE($B492,AZ$2,"multi"),'III-SUB'!$V$3:$W$633,2,0))</f>
        <v>0</v>
      </c>
      <c r="BA492" s="11">
        <f>IF(ISNA(VLOOKUP(CONCATENATE($B492,BA$2,"multi"),'III-SUB'!$V$3:$W$633,2,0)),0,VLOOKUP(CONCATENATE($B492,BA$2,"multi"),'III-SUB'!$V$3:$W$633,2,0))</f>
        <v>0</v>
      </c>
      <c r="BB492" s="11">
        <f>IF(ISNA(VLOOKUP(CONCATENATE($B492,BB$2,"multi"),'III-SUB'!$V$3:$W$633,2,0)),0,VLOOKUP(CONCATENATE($B492,BB$2,"multi"),'III-SUB'!$V$3:$W$633,2,0))</f>
        <v>0</v>
      </c>
      <c r="BC492" s="11">
        <f>IF(ISNA(VLOOKUP(CONCATENATE($B492,BC$2,"multi"),'III-SUB'!$V$3:$W$633,2,0)),0,VLOOKUP(CONCATENATE($B492,BC$2,"multi"),'III-SUB'!$V$3:$W$633,2,0))</f>
        <v>0</v>
      </c>
      <c r="BD492" s="11">
        <f>SUM(AQ492:BC492)</f>
        <v>0</v>
      </c>
      <c r="BE492" s="11">
        <f>IF(ISNA(VLOOKUP(CONCATENATE($B492,AQ$2,"multi"),VHF!$V$3:$W$627,2,0)),0,VLOOKUP(CONCATENATE($B492,AQ$2,"multi"),VHF!$V$3:$W$627,2,0))</f>
        <v>0</v>
      </c>
      <c r="BF492" s="11">
        <f>IF(ISNA(VLOOKUP(CONCATENATE($B492,BF$2,"multi"),UHF!$V$3:$W$612,2,0)),0,VLOOKUP(CONCATENATE($B492,BF$2,"multi"),UHF!$V$3:$W$612,2,0))</f>
        <v>0</v>
      </c>
      <c r="BG492" s="11">
        <f>IF(ISNA(VLOOKUP(CONCATENATE($B492,BG$2,"multi"),UHF!$V$3:$W$612,2,0)),0,VLOOKUP(CONCATENATE($B492,BG$2,"multi"),UHF!$V$3:$W$612,2,0))</f>
        <v>0</v>
      </c>
      <c r="BH492" s="11">
        <f>IF(ISNA(VLOOKUP(CONCATENATE($B492,BH$2,"multi"),UHF!$V$3:$W$612,2,0)),0,VLOOKUP(CONCATENATE($B492,BH$2,"multi"),UHF!$V$3:$W$612,2,0))</f>
        <v>0</v>
      </c>
      <c r="BI492" s="11">
        <f>IF(ISNA(VLOOKUP(CONCATENATE($B492,BI$2,"multi"),UHF!$V$3:$W$612,2,0)),0,VLOOKUP(CONCATENATE($B492,BI$2,"multi"),UHF!$V$3:$W$612,2,0))</f>
        <v>0</v>
      </c>
      <c r="BJ492" s="11">
        <f>IF(ISNA(VLOOKUP(CONCATENATE($B492,BJ$2,"multi"),UHF!$V$3:$W$612,2,0)),0,VLOOKUP(CONCATENATE($B492,BJ$2,"multi"),UHF!$V$3:$W$612,2,0))</f>
        <v>0</v>
      </c>
      <c r="BK492" s="11">
        <f>IF(ISNA(VLOOKUP(CONCATENATE($B492,BK$2,"multi"),UHF!$V$3:$W$612,2,0)),0,VLOOKUP(CONCATENATE($B492,BK$2,"multi"),UHF!$V$3:$W$612,2,0))</f>
        <v>0</v>
      </c>
      <c r="BL492" s="11">
        <f>IF(ISNA(VLOOKUP(CONCATENATE($B492,BL$2,"multi"),UHF!$V$3:$W$612,2,0)),0,VLOOKUP(CONCATENATE($B492,BL$2,"multi"),UHF!$V$3:$W$612,2,0))</f>
        <v>0</v>
      </c>
      <c r="BM492" s="11">
        <f>IF(ISNA(VLOOKUP(CONCATENATE($B492,BM$2,"multi"),UHF!$V$3:$W$612,2,0)),0,VLOOKUP(CONCATENATE($B492,BM$2,"multi"),UHF!$V$3:$W$612,2,0))</f>
        <v>0</v>
      </c>
      <c r="BN492" s="11">
        <f>IF(ISNA(VLOOKUP(CONCATENATE($B492,BN$2,"multi"),UHF!$V$3:$W$612,2,0)),0,VLOOKUP(CONCATENATE($B492,BN$2,"multi"),UHF!$V$3:$W$612,2,0))</f>
        <v>0</v>
      </c>
      <c r="BO492" s="11">
        <f>IF(ISNA(VLOOKUP(CONCATENATE($B492,BO$2,"multi"),UHF!$V$3:$W$612,2,0)),0,VLOOKUP(CONCATENATE($B492,BO$2,"multi"),UHF!$V$3:$W$612,2,0))</f>
        <v>0</v>
      </c>
      <c r="BP492" s="11">
        <f>IF(ISNA(VLOOKUP(CONCATENATE($B492,BP$2,"multi"),UHF!$V$3:$W$612,2,0)),0,VLOOKUP(CONCATENATE($B492,BP$2,"multi"),UHF!$V$3:$W$612,2,0))</f>
        <v>0</v>
      </c>
      <c r="BQ492" s="11">
        <f>IF(ISNA(VLOOKUP(CONCATENATE($B492,BQ$2,"multi"),UHF!$V$3:$W$612,2,0)),0,VLOOKUP(CONCATENATE($B492,BQ$2,"multi"),UHF!$V$3:$W$612,2,0))</f>
        <v>0</v>
      </c>
      <c r="BR492" s="11">
        <f>SUM(BF492:BQ492)</f>
        <v>0</v>
      </c>
      <c r="BS492" s="11">
        <f>IF(ISNA(VLOOKUP(CONCATENATE($B492,BS$2,"multi"),'A1'!$V$3:$W$612,2,0)),0,VLOOKUP(CONCATENATE($B492,BS$2,"multi"),'A1'!$V$3:$W$612,2,0))</f>
        <v>0</v>
      </c>
    </row>
    <row r="493" spans="2:71" x14ac:dyDescent="0.2">
      <c r="B493" s="8">
        <f>'Seznam-MO'!A504</f>
        <v>0</v>
      </c>
      <c r="C493" s="11">
        <f>IF(ISNA(VLOOKUP(CONCATENATE($B493,C$2,"multi"),'I-SUB'!$V$3:$W$624,2,0)),0,VLOOKUP(CONCATENATE($B493,C$2,"multi"),'I-SUB'!$V$3:$W$624,2,0))</f>
        <v>0</v>
      </c>
      <c r="D493" s="11">
        <f>IF(ISNA(VLOOKUP(CONCATENATE($B493,D$2,"multi"),'I-SUB'!$V$3:$W$624,2,0)),0,VLOOKUP(CONCATENATE($B493,D$2,"multi"),'I-SUB'!$V$3:$W$624,2,0))</f>
        <v>0</v>
      </c>
      <c r="E493" s="11">
        <f>IF(ISNA(VLOOKUP(CONCATENATE($B493,E$2,"multi"),'I-SUB'!$V$3:$W$624,2,0)),0,VLOOKUP(CONCATENATE($B493,E$2,"multi"),'I-SUB'!$V$3:$W$624,2,0))</f>
        <v>0</v>
      </c>
      <c r="F493" s="11">
        <f>IF(ISNA(VLOOKUP(CONCATENATE($B493,F$2,"multi"),'I-SUB'!$V$3:$W$624,2,0)),0,VLOOKUP(CONCATENATE($B493,F$2,"multi"),'I-SUB'!$V$3:$W$624,2,0))</f>
        <v>0</v>
      </c>
      <c r="G493" s="11">
        <f>IF(ISNA(VLOOKUP(CONCATENATE($B493,G$2,"multi"),'I-SUB'!$V$3:$W$624,2,0)),0,VLOOKUP(CONCATENATE($B493,G$2,"multi"),'I-SUB'!$V$3:$W$624,2,0))</f>
        <v>0</v>
      </c>
      <c r="H493" s="11">
        <f>IF(ISNA(VLOOKUP(CONCATENATE($B493,H$2,"multi"),'I-SUB'!$V$3:$W$624,2,0)),0,VLOOKUP(CONCATENATE($B493,H$2,"multi"),'I-SUB'!$V$3:$W$624,2,0))</f>
        <v>0</v>
      </c>
      <c r="I493" s="11">
        <f>IF(ISNA(VLOOKUP(CONCATENATE($B493,I$2,"multi"),'I-SUB'!$V$3:$W$624,2,0)),0,VLOOKUP(CONCATENATE($B493,I$2,"multi"),'I-SUB'!$V$3:$W$624,2,0))</f>
        <v>0</v>
      </c>
      <c r="J493" s="11">
        <f>IF(ISNA(VLOOKUP(CONCATENATE($B493,J$2,"multi"),'I-SUB'!$V$3:$W$624,2,0)),0,VLOOKUP(CONCATENATE($B493,J$2,"multi"),'I-SUB'!$V$3:$W$624,2,0))</f>
        <v>0</v>
      </c>
      <c r="K493" s="11">
        <f>IF(ISNA(VLOOKUP(CONCATENATE($B493,K$2,"multi"),'I-SUB'!$V$3:$W$624,2,0)),0,VLOOKUP(CONCATENATE($B493,K$2,"multi"),'I-SUB'!$V$3:$W$624,2,0))</f>
        <v>0</v>
      </c>
      <c r="L493" s="11">
        <f>IF(ISNA(VLOOKUP(CONCATENATE($B493,L$2,"multi"),'I-SUB'!$V$3:$W$624,2,0)),0,VLOOKUP(CONCATENATE($B493,L$2,"multi"),'I-SUB'!$V$3:$W$624,2,0))</f>
        <v>0</v>
      </c>
      <c r="M493" s="11">
        <f>IF(ISNA(VLOOKUP(CONCATENATE($B493,M$2,"multi"),'I-SUB'!$V$3:$W$624,2,0)),0,VLOOKUP(CONCATENATE($B493,M$2,"multi"),'I-SUB'!$V$3:$W$624,2,0))</f>
        <v>0</v>
      </c>
      <c r="N493" s="11">
        <f>IF(ISNA(VLOOKUP(CONCATENATE($B493,N$2,"multi"),'I-SUB'!$V$3:$W$624,2,0)),0,VLOOKUP(CONCATENATE($B493,N$2,"multi"),'I-SUB'!$V$3:$W$624,2,0))</f>
        <v>0</v>
      </c>
      <c r="O493" s="11">
        <f>IF(ISNA(VLOOKUP(CONCATENATE($B493,O$2,"multi"),'I-SUB'!$V$3:$W$624,2,0)),0,VLOOKUP(CONCATENATE($B493,O$2,"multi"),'I-SUB'!$V$3:$W$624,2,0))</f>
        <v>0</v>
      </c>
      <c r="P493" s="11">
        <f>SUM(C493:O493)</f>
        <v>0</v>
      </c>
      <c r="Q493" s="11">
        <f>IF(ISNA(VLOOKUP(CONCATENATE($B493,Q$2,"multi"),'II-SUB'!$V$3:$W$630,2,0)),0,VLOOKUP(CONCATENATE($B493,Q$2,"multi"),'II-SUB'!$V$3:$W$630,2,0))</f>
        <v>0</v>
      </c>
      <c r="R493" s="11">
        <f>IF(ISNA(VLOOKUP(CONCATENATE($B493,R$2,"multi"),'II-SUB'!$V$3:$W$630,2,0)),0,VLOOKUP(CONCATENATE($B493,R$2,"multi"),'II-SUB'!$V$3:$W$630,2,0))</f>
        <v>0</v>
      </c>
      <c r="S493" s="11">
        <f>IF(ISNA(VLOOKUP(CONCATENATE($B493,S$2,"multi"),'II-SUB'!$V$3:$W$630,2,0)),0,VLOOKUP(CONCATENATE($B493,S$2,"multi"),'II-SUB'!$V$3:$W$630,2,0))</f>
        <v>0</v>
      </c>
      <c r="T493" s="11">
        <f>IF(ISNA(VLOOKUP(CONCATENATE($B493,T$2,"multi"),'II-SUB'!$V$3:$W$630,2,0)),0,VLOOKUP(CONCATENATE($B493,T$2,"multi"),'II-SUB'!$V$3:$W$630,2,0))</f>
        <v>0</v>
      </c>
      <c r="U493" s="11">
        <f>IF(ISNA(VLOOKUP(CONCATENATE($B493,U$2,"multi"),'II-SUB'!$V$3:$W$630,2,0)),0,VLOOKUP(CONCATENATE($B493,U$2,"multi"),'II-SUB'!$V$3:$W$630,2,0))</f>
        <v>0</v>
      </c>
      <c r="V493" s="11">
        <f>IF(ISNA(VLOOKUP(CONCATENATE($B493,V$2,"multi"),'II-SUB'!$V$3:$W$630,2,0)),0,VLOOKUP(CONCATENATE($B493,V$2,"multi"),'II-SUB'!$V$3:$W$630,2,0))</f>
        <v>0</v>
      </c>
      <c r="W493" s="11">
        <f>IF(ISNA(VLOOKUP(CONCATENATE($B493,W$2,"multi"),'II-SUB'!$V$3:$W$630,2,0)),0,VLOOKUP(CONCATENATE($B493,W$2,"multi"),'II-SUB'!$V$3:$W$630,2,0))</f>
        <v>0</v>
      </c>
      <c r="X493" s="11">
        <f>IF(ISNA(VLOOKUP(CONCATENATE($B493,X$2,"multi"),'II-SUB'!$V$3:$W$630,2,0)),0,VLOOKUP(CONCATENATE($B493,X$2,"multi"),'II-SUB'!$V$3:$W$630,2,0))</f>
        <v>0</v>
      </c>
      <c r="Y493" s="11">
        <f>IF(ISNA(VLOOKUP(CONCATENATE($B493,Y$2,"multi"),'II-SUB'!$V$3:$W$630,2,0)),0,VLOOKUP(CONCATENATE($B493,Y$2,"multi"),'II-SUB'!$V$3:$W$630,2,0))</f>
        <v>0</v>
      </c>
      <c r="Z493" s="11">
        <f>IF(ISNA(VLOOKUP(CONCATENATE($B493,Z$2,"multi"),'II-SUB'!$V$3:$W$630,2,0)),0,VLOOKUP(CONCATENATE($B493,Z$2,"multi"),'II-SUB'!$V$3:$W$630,2,0))</f>
        <v>0</v>
      </c>
      <c r="AA493" s="11">
        <f>IF(ISNA(VLOOKUP(CONCATENATE($B493,AA$2,"multi"),'II-SUB'!$V$3:$W$630,2,0)),0,VLOOKUP(CONCATENATE($B493,AA$2,"multi"),'II-SUB'!$V$3:$W$630,2,0))</f>
        <v>0</v>
      </c>
      <c r="AB493" s="11">
        <f>IF(ISNA(VLOOKUP(CONCATENATE($B493,AB$2,"multi"),'II-SUB'!$V$3:$W$630,2,0)),0,VLOOKUP(CONCATENATE($B493,AB$2,"multi"),'II-SUB'!$V$3:$W$630,2,0))</f>
        <v>0</v>
      </c>
      <c r="AC493" s="11">
        <f>IF(ISNA(VLOOKUP(CONCATENATE($B493,AC$2,"multi"),'II-SUB'!$V$3:$W$630,2,0)),0,VLOOKUP(CONCATENATE($B493,AC$2,"multi"),'II-SUB'!$V$3:$W$630,2,0))</f>
        <v>0</v>
      </c>
      <c r="AD493" s="11">
        <f>SUM(Q493:AC493)</f>
        <v>0</v>
      </c>
      <c r="AE493" s="11">
        <f>IF(ISNA(VLOOKUP(CONCATENATE($B493,AE$2,"multi"),MW!$V$3:$W$600,2,0)),0,VLOOKUP(CONCATENATE($B493,AE$2,"multi"),MW!$V$3:$W$600,2,0))</f>
        <v>0</v>
      </c>
      <c r="AF493" s="11">
        <f>IF(ISNA(VLOOKUP(CONCATENATE($B493,AF$2,"multi"),MW!$V$3:$W$600,2,0)),0,VLOOKUP(CONCATENATE($B493,AF$2,"multi"),MW!$V$3:$W$600,2,0))</f>
        <v>0</v>
      </c>
      <c r="AG493" s="11">
        <f>IF(ISNA(VLOOKUP(CONCATENATE($B493,AG$2,"multi"),MW!$V$3:$W$600,2,0)),0,VLOOKUP(CONCATENATE($B493,AG$2,"multi"),MW!$V$3:$W$600,2,0))</f>
        <v>0</v>
      </c>
      <c r="AH493" s="11">
        <f>IF(ISNA(VLOOKUP(CONCATENATE($B493,AH$2,"multi"),MW!$V$3:$W$600,2,0)),0,VLOOKUP(CONCATENATE($B493,AH$2,"multi"),MW!$V$3:$W$600,2,0))</f>
        <v>0</v>
      </c>
      <c r="AI493" s="11">
        <f>IF(ISNA(VLOOKUP(CONCATENATE($B493,AI$2,"multi"),MW!$V$3:$W$600,2,0)),0,VLOOKUP(CONCATENATE($B493,AI$2,"multi"),MW!$V$3:$W$600,2,0))</f>
        <v>0</v>
      </c>
      <c r="AJ493" s="11">
        <f>IF(ISNA(VLOOKUP(CONCATENATE($B493,AJ$2,"multi"),MW!$V$3:$W$600,2,0)),0,VLOOKUP(CONCATENATE($B493,AJ$2,"multi"),MW!$V$3:$W$600,2,0))</f>
        <v>0</v>
      </c>
      <c r="AK493" s="11">
        <f>IF(ISNA(VLOOKUP(CONCATENATE($B493,AK$2,"multi"),MW!$V$3:$W$600,2,0)),0,VLOOKUP(CONCATENATE($B493,AK$2,"multi"),MW!$V$3:$W$600,2,0))</f>
        <v>0</v>
      </c>
      <c r="AL493" s="11">
        <f>IF(ISNA(VLOOKUP(CONCATENATE($B493,AL$2,"multi"),MW!$V$3:$W$600,2,0)),0,VLOOKUP(CONCATENATE($B493,AL$2,"multi"),MW!$V$3:$W$600,2,0))</f>
        <v>0</v>
      </c>
      <c r="AM493" s="11">
        <f>IF(ISNA(VLOOKUP(CONCATENATE($B493,AM$2,"multi"),MW!$V$3:$W$600,2,0)),0,VLOOKUP(CONCATENATE($B493,AM$2,"multi"),MW!$V$3:$W$600,2,0))</f>
        <v>0</v>
      </c>
      <c r="AN493" s="11">
        <f>IF(ISNA(VLOOKUP(CONCATENATE($B493,AN$2,"multi"),MW!$V$3:$W$600,2,0)),0,VLOOKUP(CONCATENATE($B493,AN$2,"multi"),MW!$V$3:$W$600,2,0))</f>
        <v>0</v>
      </c>
      <c r="AO493" s="11">
        <f>IF(ISNA(VLOOKUP(CONCATENATE($B493,AO$2,"multi"),MW!$V$3:$W$600,2,0)),0,VLOOKUP(CONCATENATE($B493,AO$2,"multi"),MW!$V$3:$W$600,2,0))</f>
        <v>0</v>
      </c>
      <c r="AP493" s="11">
        <f>SUM(AE493:AO493)</f>
        <v>0</v>
      </c>
      <c r="AQ493" s="11">
        <f>IF(ISNA(VLOOKUP(CONCATENATE($B493,AQ$2,"multi"),'III-SUB'!$V$3:$W$633,2,0)),0,VLOOKUP(CONCATENATE($B493,AQ$2,"multi"),'III-SUB'!$V$3:$W$633,2,0))</f>
        <v>0</v>
      </c>
      <c r="AR493" s="11">
        <f>IF(ISNA(VLOOKUP(CONCATENATE($B493,AR$2,"multi"),'III-SUB'!$V$3:$W$633,2,0)),0,VLOOKUP(CONCATENATE($B493,AR$2,"multi"),'III-SUB'!$V$3:$W$633,2,0))</f>
        <v>0</v>
      </c>
      <c r="AS493" s="11">
        <f>IF(ISNA(VLOOKUP(CONCATENATE($B493,AS$2,"multi"),'III-SUB'!$V$3:$W$633,2,0)),0,VLOOKUP(CONCATENATE($B493,AS$2,"multi"),'III-SUB'!$V$3:$W$633,2,0))</f>
        <v>0</v>
      </c>
      <c r="AT493" s="11">
        <f>IF(ISNA(VLOOKUP(CONCATENATE($B493,AT$2,"multi"),'III-SUB'!$V$3:$W$633,2,0)),0,VLOOKUP(CONCATENATE($B493,AT$2,"multi"),'III-SUB'!$V$3:$W$633,2,0))</f>
        <v>0</v>
      </c>
      <c r="AU493" s="11">
        <f>IF(ISNA(VLOOKUP(CONCATENATE($B493,AU$2,"multi"),'III-SUB'!$V$3:$W$633,2,0)),0,VLOOKUP(CONCATENATE($B493,AU$2,"multi"),'III-SUB'!$V$3:$W$633,2,0))</f>
        <v>0</v>
      </c>
      <c r="AV493" s="11">
        <f>IF(ISNA(VLOOKUP(CONCATENATE($B493,AV$2,"multi"),'III-SUB'!$V$3:$W$633,2,0)),0,VLOOKUP(CONCATENATE($B493,AV$2,"multi"),'III-SUB'!$V$3:$W$633,2,0))</f>
        <v>0</v>
      </c>
      <c r="AW493" s="11">
        <f>IF(ISNA(VLOOKUP(CONCATENATE($B493,AW$2,"multi"),'III-SUB'!$V$3:$W$633,2,0)),0,VLOOKUP(CONCATENATE($B493,AW$2,"multi"),'III-SUB'!$V$3:$W$633,2,0))</f>
        <v>0</v>
      </c>
      <c r="AX493" s="11">
        <f>IF(ISNA(VLOOKUP(CONCATENATE($B493,AX$2,"multi"),'III-SUB'!$V$3:$W$633,2,0)),0,VLOOKUP(CONCATENATE($B493,AX$2,"multi"),'III-SUB'!$V$3:$W$633,2,0))</f>
        <v>0</v>
      </c>
      <c r="AY493" s="11">
        <f>IF(ISNA(VLOOKUP(CONCATENATE($B493,AY$2,"multi"),'III-SUB'!$V$3:$W$633,2,0)),0,VLOOKUP(CONCATENATE($B493,AY$2,"multi"),'III-SUB'!$V$3:$W$633,2,0))</f>
        <v>0</v>
      </c>
      <c r="AZ493" s="11">
        <f>IF(ISNA(VLOOKUP(CONCATENATE($B493,AZ$2,"multi"),'III-SUB'!$V$3:$W$633,2,0)),0,VLOOKUP(CONCATENATE($B493,AZ$2,"multi"),'III-SUB'!$V$3:$W$633,2,0))</f>
        <v>0</v>
      </c>
      <c r="BA493" s="11">
        <f>IF(ISNA(VLOOKUP(CONCATENATE($B493,BA$2,"multi"),'III-SUB'!$V$3:$W$633,2,0)),0,VLOOKUP(CONCATENATE($B493,BA$2,"multi"),'III-SUB'!$V$3:$W$633,2,0))</f>
        <v>0</v>
      </c>
      <c r="BB493" s="11">
        <f>IF(ISNA(VLOOKUP(CONCATENATE($B493,BB$2,"multi"),'III-SUB'!$V$3:$W$633,2,0)),0,VLOOKUP(CONCATENATE($B493,BB$2,"multi"),'III-SUB'!$V$3:$W$633,2,0))</f>
        <v>0</v>
      </c>
      <c r="BC493" s="11">
        <f>IF(ISNA(VLOOKUP(CONCATENATE($B493,BC$2,"multi"),'III-SUB'!$V$3:$W$633,2,0)),0,VLOOKUP(CONCATENATE($B493,BC$2,"multi"),'III-SUB'!$V$3:$W$633,2,0))</f>
        <v>0</v>
      </c>
      <c r="BD493" s="11">
        <f>SUM(AQ493:BC493)</f>
        <v>0</v>
      </c>
      <c r="BE493" s="11">
        <f>IF(ISNA(VLOOKUP(CONCATENATE($B493,AQ$2,"multi"),VHF!$V$3:$W$627,2,0)),0,VLOOKUP(CONCATENATE($B493,AQ$2,"multi"),VHF!$V$3:$W$627,2,0))</f>
        <v>0</v>
      </c>
      <c r="BF493" s="11">
        <f>IF(ISNA(VLOOKUP(CONCATENATE($B493,BF$2,"multi"),UHF!$V$3:$W$612,2,0)),0,VLOOKUP(CONCATENATE($B493,BF$2,"multi"),UHF!$V$3:$W$612,2,0))</f>
        <v>0</v>
      </c>
      <c r="BG493" s="11">
        <f>IF(ISNA(VLOOKUP(CONCATENATE($B493,BG$2,"multi"),UHF!$V$3:$W$612,2,0)),0,VLOOKUP(CONCATENATE($B493,BG$2,"multi"),UHF!$V$3:$W$612,2,0))</f>
        <v>0</v>
      </c>
      <c r="BH493" s="11">
        <f>IF(ISNA(VLOOKUP(CONCATENATE($B493,BH$2,"multi"),UHF!$V$3:$W$612,2,0)),0,VLOOKUP(CONCATENATE($B493,BH$2,"multi"),UHF!$V$3:$W$612,2,0))</f>
        <v>0</v>
      </c>
      <c r="BI493" s="11">
        <f>IF(ISNA(VLOOKUP(CONCATENATE($B493,BI$2,"multi"),UHF!$V$3:$W$612,2,0)),0,VLOOKUP(CONCATENATE($B493,BI$2,"multi"),UHF!$V$3:$W$612,2,0))</f>
        <v>0</v>
      </c>
      <c r="BJ493" s="11">
        <f>IF(ISNA(VLOOKUP(CONCATENATE($B493,BJ$2,"multi"),UHF!$V$3:$W$612,2,0)),0,VLOOKUP(CONCATENATE($B493,BJ$2,"multi"),UHF!$V$3:$W$612,2,0))</f>
        <v>0</v>
      </c>
      <c r="BK493" s="11">
        <f>IF(ISNA(VLOOKUP(CONCATENATE($B493,BK$2,"multi"),UHF!$V$3:$W$612,2,0)),0,VLOOKUP(CONCATENATE($B493,BK$2,"multi"),UHF!$V$3:$W$612,2,0))</f>
        <v>0</v>
      </c>
      <c r="BL493" s="11">
        <f>IF(ISNA(VLOOKUP(CONCATENATE($B493,BL$2,"multi"),UHF!$V$3:$W$612,2,0)),0,VLOOKUP(CONCATENATE($B493,BL$2,"multi"),UHF!$V$3:$W$612,2,0))</f>
        <v>0</v>
      </c>
      <c r="BM493" s="11">
        <f>IF(ISNA(VLOOKUP(CONCATENATE($B493,BM$2,"multi"),UHF!$V$3:$W$612,2,0)),0,VLOOKUP(CONCATENATE($B493,BM$2,"multi"),UHF!$V$3:$W$612,2,0))</f>
        <v>0</v>
      </c>
      <c r="BN493" s="11">
        <f>IF(ISNA(VLOOKUP(CONCATENATE($B493,BN$2,"multi"),UHF!$V$3:$W$612,2,0)),0,VLOOKUP(CONCATENATE($B493,BN$2,"multi"),UHF!$V$3:$W$612,2,0))</f>
        <v>0</v>
      </c>
      <c r="BO493" s="11">
        <f>IF(ISNA(VLOOKUP(CONCATENATE($B493,BO$2,"multi"),UHF!$V$3:$W$612,2,0)),0,VLOOKUP(CONCATENATE($B493,BO$2,"multi"),UHF!$V$3:$W$612,2,0))</f>
        <v>0</v>
      </c>
      <c r="BP493" s="11">
        <f>IF(ISNA(VLOOKUP(CONCATENATE($B493,BP$2,"multi"),UHF!$V$3:$W$612,2,0)),0,VLOOKUP(CONCATENATE($B493,BP$2,"multi"),UHF!$V$3:$W$612,2,0))</f>
        <v>0</v>
      </c>
      <c r="BQ493" s="11">
        <f>IF(ISNA(VLOOKUP(CONCATENATE($B493,BQ$2,"multi"),UHF!$V$3:$W$612,2,0)),0,VLOOKUP(CONCATENATE($B493,BQ$2,"multi"),UHF!$V$3:$W$612,2,0))</f>
        <v>0</v>
      </c>
      <c r="BR493" s="11">
        <f>SUM(BF493:BQ493)</f>
        <v>0</v>
      </c>
      <c r="BS493" s="11">
        <f>IF(ISNA(VLOOKUP(CONCATENATE($B493,BS$2,"multi"),'A1'!$V$3:$W$612,2,0)),0,VLOOKUP(CONCATENATE($B493,BS$2,"multi"),'A1'!$V$3:$W$612,2,0))</f>
        <v>0</v>
      </c>
    </row>
    <row r="494" spans="2:71" x14ac:dyDescent="0.2">
      <c r="B494" s="8">
        <f>'Seznam-MO'!A505</f>
        <v>0</v>
      </c>
      <c r="C494" s="11">
        <f>IF(ISNA(VLOOKUP(CONCATENATE($B494,C$2,"multi"),'I-SUB'!$V$3:$W$624,2,0)),0,VLOOKUP(CONCATENATE($B494,C$2,"multi"),'I-SUB'!$V$3:$W$624,2,0))</f>
        <v>0</v>
      </c>
      <c r="D494" s="11">
        <f>IF(ISNA(VLOOKUP(CONCATENATE($B494,D$2,"multi"),'I-SUB'!$V$3:$W$624,2,0)),0,VLOOKUP(CONCATENATE($B494,D$2,"multi"),'I-SUB'!$V$3:$W$624,2,0))</f>
        <v>0</v>
      </c>
      <c r="E494" s="11">
        <f>IF(ISNA(VLOOKUP(CONCATENATE($B494,E$2,"multi"),'I-SUB'!$V$3:$W$624,2,0)),0,VLOOKUP(CONCATENATE($B494,E$2,"multi"),'I-SUB'!$V$3:$W$624,2,0))</f>
        <v>0</v>
      </c>
      <c r="F494" s="11">
        <f>IF(ISNA(VLOOKUP(CONCATENATE($B494,F$2,"multi"),'I-SUB'!$V$3:$W$624,2,0)),0,VLOOKUP(CONCATENATE($B494,F$2,"multi"),'I-SUB'!$V$3:$W$624,2,0))</f>
        <v>0</v>
      </c>
      <c r="G494" s="11">
        <f>IF(ISNA(VLOOKUP(CONCATENATE($B494,G$2,"multi"),'I-SUB'!$V$3:$W$624,2,0)),0,VLOOKUP(CONCATENATE($B494,G$2,"multi"),'I-SUB'!$V$3:$W$624,2,0))</f>
        <v>0</v>
      </c>
      <c r="H494" s="11">
        <f>IF(ISNA(VLOOKUP(CONCATENATE($B494,H$2,"multi"),'I-SUB'!$V$3:$W$624,2,0)),0,VLOOKUP(CONCATENATE($B494,H$2,"multi"),'I-SUB'!$V$3:$W$624,2,0))</f>
        <v>0</v>
      </c>
      <c r="I494" s="11">
        <f>IF(ISNA(VLOOKUP(CONCATENATE($B494,I$2,"multi"),'I-SUB'!$V$3:$W$624,2,0)),0,VLOOKUP(CONCATENATE($B494,I$2,"multi"),'I-SUB'!$V$3:$W$624,2,0))</f>
        <v>0</v>
      </c>
      <c r="J494" s="11">
        <f>IF(ISNA(VLOOKUP(CONCATENATE($B494,J$2,"multi"),'I-SUB'!$V$3:$W$624,2,0)),0,VLOOKUP(CONCATENATE($B494,J$2,"multi"),'I-SUB'!$V$3:$W$624,2,0))</f>
        <v>0</v>
      </c>
      <c r="K494" s="11">
        <f>IF(ISNA(VLOOKUP(CONCATENATE($B494,K$2,"multi"),'I-SUB'!$V$3:$W$624,2,0)),0,VLOOKUP(CONCATENATE($B494,K$2,"multi"),'I-SUB'!$V$3:$W$624,2,0))</f>
        <v>0</v>
      </c>
      <c r="L494" s="11">
        <f>IF(ISNA(VLOOKUP(CONCATENATE($B494,L$2,"multi"),'I-SUB'!$V$3:$W$624,2,0)),0,VLOOKUP(CONCATENATE($B494,L$2,"multi"),'I-SUB'!$V$3:$W$624,2,0))</f>
        <v>0</v>
      </c>
      <c r="M494" s="11">
        <f>IF(ISNA(VLOOKUP(CONCATENATE($B494,M$2,"multi"),'I-SUB'!$V$3:$W$624,2,0)),0,VLOOKUP(CONCATENATE($B494,M$2,"multi"),'I-SUB'!$V$3:$W$624,2,0))</f>
        <v>0</v>
      </c>
      <c r="N494" s="11">
        <f>IF(ISNA(VLOOKUP(CONCATENATE($B494,N$2,"multi"),'I-SUB'!$V$3:$W$624,2,0)),0,VLOOKUP(CONCATENATE($B494,N$2,"multi"),'I-SUB'!$V$3:$W$624,2,0))</f>
        <v>0</v>
      </c>
      <c r="O494" s="11">
        <f>IF(ISNA(VLOOKUP(CONCATENATE($B494,O$2,"multi"),'I-SUB'!$V$3:$W$624,2,0)),0,VLOOKUP(CONCATENATE($B494,O$2,"multi"),'I-SUB'!$V$3:$W$624,2,0))</f>
        <v>0</v>
      </c>
      <c r="P494" s="11">
        <f>SUM(C494:O494)</f>
        <v>0</v>
      </c>
      <c r="Q494" s="11">
        <f>IF(ISNA(VLOOKUP(CONCATENATE($B494,Q$2,"multi"),'II-SUB'!$V$3:$W$630,2,0)),0,VLOOKUP(CONCATENATE($B494,Q$2,"multi"),'II-SUB'!$V$3:$W$630,2,0))</f>
        <v>0</v>
      </c>
      <c r="R494" s="11">
        <f>IF(ISNA(VLOOKUP(CONCATENATE($B494,R$2,"multi"),'II-SUB'!$V$3:$W$630,2,0)),0,VLOOKUP(CONCATENATE($B494,R$2,"multi"),'II-SUB'!$V$3:$W$630,2,0))</f>
        <v>0</v>
      </c>
      <c r="S494" s="11">
        <f>IF(ISNA(VLOOKUP(CONCATENATE($B494,S$2,"multi"),'II-SUB'!$V$3:$W$630,2,0)),0,VLOOKUP(CONCATENATE($B494,S$2,"multi"),'II-SUB'!$V$3:$W$630,2,0))</f>
        <v>0</v>
      </c>
      <c r="T494" s="11">
        <f>IF(ISNA(VLOOKUP(CONCATENATE($B494,T$2,"multi"),'II-SUB'!$V$3:$W$630,2,0)),0,VLOOKUP(CONCATENATE($B494,T$2,"multi"),'II-SUB'!$V$3:$W$630,2,0))</f>
        <v>0</v>
      </c>
      <c r="U494" s="11">
        <f>IF(ISNA(VLOOKUP(CONCATENATE($B494,U$2,"multi"),'II-SUB'!$V$3:$W$630,2,0)),0,VLOOKUP(CONCATENATE($B494,U$2,"multi"),'II-SUB'!$V$3:$W$630,2,0))</f>
        <v>0</v>
      </c>
      <c r="V494" s="11">
        <f>IF(ISNA(VLOOKUP(CONCATENATE($B494,V$2,"multi"),'II-SUB'!$V$3:$W$630,2,0)),0,VLOOKUP(CONCATENATE($B494,V$2,"multi"),'II-SUB'!$V$3:$W$630,2,0))</f>
        <v>0</v>
      </c>
      <c r="W494" s="11">
        <f>IF(ISNA(VLOOKUP(CONCATENATE($B494,W$2,"multi"),'II-SUB'!$V$3:$W$630,2,0)),0,VLOOKUP(CONCATENATE($B494,W$2,"multi"),'II-SUB'!$V$3:$W$630,2,0))</f>
        <v>0</v>
      </c>
      <c r="X494" s="11">
        <f>IF(ISNA(VLOOKUP(CONCATENATE($B494,X$2,"multi"),'II-SUB'!$V$3:$W$630,2,0)),0,VLOOKUP(CONCATENATE($B494,X$2,"multi"),'II-SUB'!$V$3:$W$630,2,0))</f>
        <v>0</v>
      </c>
      <c r="Y494" s="11">
        <f>IF(ISNA(VLOOKUP(CONCATENATE($B494,Y$2,"multi"),'II-SUB'!$V$3:$W$630,2,0)),0,VLOOKUP(CONCATENATE($B494,Y$2,"multi"),'II-SUB'!$V$3:$W$630,2,0))</f>
        <v>0</v>
      </c>
      <c r="Z494" s="11">
        <f>IF(ISNA(VLOOKUP(CONCATENATE($B494,Z$2,"multi"),'II-SUB'!$V$3:$W$630,2,0)),0,VLOOKUP(CONCATENATE($B494,Z$2,"multi"),'II-SUB'!$V$3:$W$630,2,0))</f>
        <v>0</v>
      </c>
      <c r="AA494" s="11">
        <f>IF(ISNA(VLOOKUP(CONCATENATE($B494,AA$2,"multi"),'II-SUB'!$V$3:$W$630,2,0)),0,VLOOKUP(CONCATENATE($B494,AA$2,"multi"),'II-SUB'!$V$3:$W$630,2,0))</f>
        <v>0</v>
      </c>
      <c r="AB494" s="11">
        <f>IF(ISNA(VLOOKUP(CONCATENATE($B494,AB$2,"multi"),'II-SUB'!$V$3:$W$630,2,0)),0,VLOOKUP(CONCATENATE($B494,AB$2,"multi"),'II-SUB'!$V$3:$W$630,2,0))</f>
        <v>0</v>
      </c>
      <c r="AC494" s="11">
        <f>IF(ISNA(VLOOKUP(CONCATENATE($B494,AC$2,"multi"),'II-SUB'!$V$3:$W$630,2,0)),0,VLOOKUP(CONCATENATE($B494,AC$2,"multi"),'II-SUB'!$V$3:$W$630,2,0))</f>
        <v>0</v>
      </c>
      <c r="AD494" s="11">
        <f>SUM(Q494:AC494)</f>
        <v>0</v>
      </c>
      <c r="AE494" s="11">
        <f>IF(ISNA(VLOOKUP(CONCATENATE($B494,AE$2,"multi"),MW!$V$3:$W$600,2,0)),0,VLOOKUP(CONCATENATE($B494,AE$2,"multi"),MW!$V$3:$W$600,2,0))</f>
        <v>0</v>
      </c>
      <c r="AF494" s="11">
        <f>IF(ISNA(VLOOKUP(CONCATENATE($B494,AF$2,"multi"),MW!$V$3:$W$600,2,0)),0,VLOOKUP(CONCATENATE($B494,AF$2,"multi"),MW!$V$3:$W$600,2,0))</f>
        <v>0</v>
      </c>
      <c r="AG494" s="11">
        <f>IF(ISNA(VLOOKUP(CONCATENATE($B494,AG$2,"multi"),MW!$V$3:$W$600,2,0)),0,VLOOKUP(CONCATENATE($B494,AG$2,"multi"),MW!$V$3:$W$600,2,0))</f>
        <v>0</v>
      </c>
      <c r="AH494" s="11">
        <f>IF(ISNA(VLOOKUP(CONCATENATE($B494,AH$2,"multi"),MW!$V$3:$W$600,2,0)),0,VLOOKUP(CONCATENATE($B494,AH$2,"multi"),MW!$V$3:$W$600,2,0))</f>
        <v>0</v>
      </c>
      <c r="AI494" s="11">
        <f>IF(ISNA(VLOOKUP(CONCATENATE($B494,AI$2,"multi"),MW!$V$3:$W$600,2,0)),0,VLOOKUP(CONCATENATE($B494,AI$2,"multi"),MW!$V$3:$W$600,2,0))</f>
        <v>0</v>
      </c>
      <c r="AJ494" s="11">
        <f>IF(ISNA(VLOOKUP(CONCATENATE($B494,AJ$2,"multi"),MW!$V$3:$W$600,2,0)),0,VLOOKUP(CONCATENATE($B494,AJ$2,"multi"),MW!$V$3:$W$600,2,0))</f>
        <v>0</v>
      </c>
      <c r="AK494" s="11">
        <f>IF(ISNA(VLOOKUP(CONCATENATE($B494,AK$2,"multi"),MW!$V$3:$W$600,2,0)),0,VLOOKUP(CONCATENATE($B494,AK$2,"multi"),MW!$V$3:$W$600,2,0))</f>
        <v>0</v>
      </c>
      <c r="AL494" s="11">
        <f>IF(ISNA(VLOOKUP(CONCATENATE($B494,AL$2,"multi"),MW!$V$3:$W$600,2,0)),0,VLOOKUP(CONCATENATE($B494,AL$2,"multi"),MW!$V$3:$W$600,2,0))</f>
        <v>0</v>
      </c>
      <c r="AM494" s="11">
        <f>IF(ISNA(VLOOKUP(CONCATENATE($B494,AM$2,"multi"),MW!$V$3:$W$600,2,0)),0,VLOOKUP(CONCATENATE($B494,AM$2,"multi"),MW!$V$3:$W$600,2,0))</f>
        <v>0</v>
      </c>
      <c r="AN494" s="11">
        <f>IF(ISNA(VLOOKUP(CONCATENATE($B494,AN$2,"multi"),MW!$V$3:$W$600,2,0)),0,VLOOKUP(CONCATENATE($B494,AN$2,"multi"),MW!$V$3:$W$600,2,0))</f>
        <v>0</v>
      </c>
      <c r="AO494" s="11">
        <f>IF(ISNA(VLOOKUP(CONCATENATE($B494,AO$2,"multi"),MW!$V$3:$W$600,2,0)),0,VLOOKUP(CONCATENATE($B494,AO$2,"multi"),MW!$V$3:$W$600,2,0))</f>
        <v>0</v>
      </c>
      <c r="AP494" s="11">
        <f>SUM(AE494:AO494)</f>
        <v>0</v>
      </c>
      <c r="AQ494" s="11">
        <f>IF(ISNA(VLOOKUP(CONCATENATE($B494,AQ$2,"multi"),'III-SUB'!$V$3:$W$633,2,0)),0,VLOOKUP(CONCATENATE($B494,AQ$2,"multi"),'III-SUB'!$V$3:$W$633,2,0))</f>
        <v>0</v>
      </c>
      <c r="AR494" s="11">
        <f>IF(ISNA(VLOOKUP(CONCATENATE($B494,AR$2,"multi"),'III-SUB'!$V$3:$W$633,2,0)),0,VLOOKUP(CONCATENATE($B494,AR$2,"multi"),'III-SUB'!$V$3:$W$633,2,0))</f>
        <v>0</v>
      </c>
      <c r="AS494" s="11">
        <f>IF(ISNA(VLOOKUP(CONCATENATE($B494,AS$2,"multi"),'III-SUB'!$V$3:$W$633,2,0)),0,VLOOKUP(CONCATENATE($B494,AS$2,"multi"),'III-SUB'!$V$3:$W$633,2,0))</f>
        <v>0</v>
      </c>
      <c r="AT494" s="11">
        <f>IF(ISNA(VLOOKUP(CONCATENATE($B494,AT$2,"multi"),'III-SUB'!$V$3:$W$633,2,0)),0,VLOOKUP(CONCATENATE($B494,AT$2,"multi"),'III-SUB'!$V$3:$W$633,2,0))</f>
        <v>0</v>
      </c>
      <c r="AU494" s="11">
        <f>IF(ISNA(VLOOKUP(CONCATENATE($B494,AU$2,"multi"),'III-SUB'!$V$3:$W$633,2,0)),0,VLOOKUP(CONCATENATE($B494,AU$2,"multi"),'III-SUB'!$V$3:$W$633,2,0))</f>
        <v>0</v>
      </c>
      <c r="AV494" s="11">
        <f>IF(ISNA(VLOOKUP(CONCATENATE($B494,AV$2,"multi"),'III-SUB'!$V$3:$W$633,2,0)),0,VLOOKUP(CONCATENATE($B494,AV$2,"multi"),'III-SUB'!$V$3:$W$633,2,0))</f>
        <v>0</v>
      </c>
      <c r="AW494" s="11">
        <f>IF(ISNA(VLOOKUP(CONCATENATE($B494,AW$2,"multi"),'III-SUB'!$V$3:$W$633,2,0)),0,VLOOKUP(CONCATENATE($B494,AW$2,"multi"),'III-SUB'!$V$3:$W$633,2,0))</f>
        <v>0</v>
      </c>
      <c r="AX494" s="11">
        <f>IF(ISNA(VLOOKUP(CONCATENATE($B494,AX$2,"multi"),'III-SUB'!$V$3:$W$633,2,0)),0,VLOOKUP(CONCATENATE($B494,AX$2,"multi"),'III-SUB'!$V$3:$W$633,2,0))</f>
        <v>0</v>
      </c>
      <c r="AY494" s="11">
        <f>IF(ISNA(VLOOKUP(CONCATENATE($B494,AY$2,"multi"),'III-SUB'!$V$3:$W$633,2,0)),0,VLOOKUP(CONCATENATE($B494,AY$2,"multi"),'III-SUB'!$V$3:$W$633,2,0))</f>
        <v>0</v>
      </c>
      <c r="AZ494" s="11">
        <f>IF(ISNA(VLOOKUP(CONCATENATE($B494,AZ$2,"multi"),'III-SUB'!$V$3:$W$633,2,0)),0,VLOOKUP(CONCATENATE($B494,AZ$2,"multi"),'III-SUB'!$V$3:$W$633,2,0))</f>
        <v>0</v>
      </c>
      <c r="BA494" s="11">
        <f>IF(ISNA(VLOOKUP(CONCATENATE($B494,BA$2,"multi"),'III-SUB'!$V$3:$W$633,2,0)),0,VLOOKUP(CONCATENATE($B494,BA$2,"multi"),'III-SUB'!$V$3:$W$633,2,0))</f>
        <v>0</v>
      </c>
      <c r="BB494" s="11">
        <f>IF(ISNA(VLOOKUP(CONCATENATE($B494,BB$2,"multi"),'III-SUB'!$V$3:$W$633,2,0)),0,VLOOKUP(CONCATENATE($B494,BB$2,"multi"),'III-SUB'!$V$3:$W$633,2,0))</f>
        <v>0</v>
      </c>
      <c r="BC494" s="11">
        <f>IF(ISNA(VLOOKUP(CONCATENATE($B494,BC$2,"multi"),'III-SUB'!$V$3:$W$633,2,0)),0,VLOOKUP(CONCATENATE($B494,BC$2,"multi"),'III-SUB'!$V$3:$W$633,2,0))</f>
        <v>0</v>
      </c>
      <c r="BD494" s="11">
        <f>SUM(AQ494:BC494)</f>
        <v>0</v>
      </c>
      <c r="BE494" s="11">
        <f>IF(ISNA(VLOOKUP(CONCATENATE($B494,AQ$2,"multi"),VHF!$V$3:$W$627,2,0)),0,VLOOKUP(CONCATENATE($B494,AQ$2,"multi"),VHF!$V$3:$W$627,2,0))</f>
        <v>0</v>
      </c>
      <c r="BF494" s="11">
        <f>IF(ISNA(VLOOKUP(CONCATENATE($B494,BF$2,"multi"),UHF!$V$3:$W$612,2,0)),0,VLOOKUP(CONCATENATE($B494,BF$2,"multi"),UHF!$V$3:$W$612,2,0))</f>
        <v>0</v>
      </c>
      <c r="BG494" s="11">
        <f>IF(ISNA(VLOOKUP(CONCATENATE($B494,BG$2,"multi"),UHF!$V$3:$W$612,2,0)),0,VLOOKUP(CONCATENATE($B494,BG$2,"multi"),UHF!$V$3:$W$612,2,0))</f>
        <v>0</v>
      </c>
      <c r="BH494" s="11">
        <f>IF(ISNA(VLOOKUP(CONCATENATE($B494,BH$2,"multi"),UHF!$V$3:$W$612,2,0)),0,VLOOKUP(CONCATENATE($B494,BH$2,"multi"),UHF!$V$3:$W$612,2,0))</f>
        <v>0</v>
      </c>
      <c r="BI494" s="11">
        <f>IF(ISNA(VLOOKUP(CONCATENATE($B494,BI$2,"multi"),UHF!$V$3:$W$612,2,0)),0,VLOOKUP(CONCATENATE($B494,BI$2,"multi"),UHF!$V$3:$W$612,2,0))</f>
        <v>0</v>
      </c>
      <c r="BJ494" s="11">
        <f>IF(ISNA(VLOOKUP(CONCATENATE($B494,BJ$2,"multi"),UHF!$V$3:$W$612,2,0)),0,VLOOKUP(CONCATENATE($B494,BJ$2,"multi"),UHF!$V$3:$W$612,2,0))</f>
        <v>0</v>
      </c>
      <c r="BK494" s="11">
        <f>IF(ISNA(VLOOKUP(CONCATENATE($B494,BK$2,"multi"),UHF!$V$3:$W$612,2,0)),0,VLOOKUP(CONCATENATE($B494,BK$2,"multi"),UHF!$V$3:$W$612,2,0))</f>
        <v>0</v>
      </c>
      <c r="BL494" s="11">
        <f>IF(ISNA(VLOOKUP(CONCATENATE($B494,BL$2,"multi"),UHF!$V$3:$W$612,2,0)),0,VLOOKUP(CONCATENATE($B494,BL$2,"multi"),UHF!$V$3:$W$612,2,0))</f>
        <v>0</v>
      </c>
      <c r="BM494" s="11">
        <f>IF(ISNA(VLOOKUP(CONCATENATE($B494,BM$2,"multi"),UHF!$V$3:$W$612,2,0)),0,VLOOKUP(CONCATENATE($B494,BM$2,"multi"),UHF!$V$3:$W$612,2,0))</f>
        <v>0</v>
      </c>
      <c r="BN494" s="11">
        <f>IF(ISNA(VLOOKUP(CONCATENATE($B494,BN$2,"multi"),UHF!$V$3:$W$612,2,0)),0,VLOOKUP(CONCATENATE($B494,BN$2,"multi"),UHF!$V$3:$W$612,2,0))</f>
        <v>0</v>
      </c>
      <c r="BO494" s="11">
        <f>IF(ISNA(VLOOKUP(CONCATENATE($B494,BO$2,"multi"),UHF!$V$3:$W$612,2,0)),0,VLOOKUP(CONCATENATE($B494,BO$2,"multi"),UHF!$V$3:$W$612,2,0))</f>
        <v>0</v>
      </c>
      <c r="BP494" s="11">
        <f>IF(ISNA(VLOOKUP(CONCATENATE($B494,BP$2,"multi"),UHF!$V$3:$W$612,2,0)),0,VLOOKUP(CONCATENATE($B494,BP$2,"multi"),UHF!$V$3:$W$612,2,0))</f>
        <v>0</v>
      </c>
      <c r="BQ494" s="11">
        <f>IF(ISNA(VLOOKUP(CONCATENATE($B494,BQ$2,"multi"),UHF!$V$3:$W$612,2,0)),0,VLOOKUP(CONCATENATE($B494,BQ$2,"multi"),UHF!$V$3:$W$612,2,0))</f>
        <v>0</v>
      </c>
      <c r="BR494" s="11">
        <f>SUM(BF494:BQ494)</f>
        <v>0</v>
      </c>
      <c r="BS494" s="11">
        <f>IF(ISNA(VLOOKUP(CONCATENATE($B494,BS$2,"multi"),'A1'!$V$3:$W$612,2,0)),0,VLOOKUP(CONCATENATE($B494,BS$2,"multi"),'A1'!$V$3:$W$612,2,0))</f>
        <v>0</v>
      </c>
    </row>
    <row r="495" spans="2:71" x14ac:dyDescent="0.2">
      <c r="B495" s="8">
        <f>'Seznam-MO'!A506</f>
        <v>0</v>
      </c>
      <c r="C495" s="11">
        <f>IF(ISNA(VLOOKUP(CONCATENATE($B495,C$2,"multi"),'I-SUB'!$V$3:$W$624,2,0)),0,VLOOKUP(CONCATENATE($B495,C$2,"multi"),'I-SUB'!$V$3:$W$624,2,0))</f>
        <v>0</v>
      </c>
      <c r="D495" s="11">
        <f>IF(ISNA(VLOOKUP(CONCATENATE($B495,D$2,"multi"),'I-SUB'!$V$3:$W$624,2,0)),0,VLOOKUP(CONCATENATE($B495,D$2,"multi"),'I-SUB'!$V$3:$W$624,2,0))</f>
        <v>0</v>
      </c>
      <c r="E495" s="11">
        <f>IF(ISNA(VLOOKUP(CONCATENATE($B495,E$2,"multi"),'I-SUB'!$V$3:$W$624,2,0)),0,VLOOKUP(CONCATENATE($B495,E$2,"multi"),'I-SUB'!$V$3:$W$624,2,0))</f>
        <v>0</v>
      </c>
      <c r="F495" s="11">
        <f>IF(ISNA(VLOOKUP(CONCATENATE($B495,F$2,"multi"),'I-SUB'!$V$3:$W$624,2,0)),0,VLOOKUP(CONCATENATE($B495,F$2,"multi"),'I-SUB'!$V$3:$W$624,2,0))</f>
        <v>0</v>
      </c>
      <c r="G495" s="11">
        <f>IF(ISNA(VLOOKUP(CONCATENATE($B495,G$2,"multi"),'I-SUB'!$V$3:$W$624,2,0)),0,VLOOKUP(CONCATENATE($B495,G$2,"multi"),'I-SUB'!$V$3:$W$624,2,0))</f>
        <v>0</v>
      </c>
      <c r="H495" s="11">
        <f>IF(ISNA(VLOOKUP(CONCATENATE($B495,H$2,"multi"),'I-SUB'!$V$3:$W$624,2,0)),0,VLOOKUP(CONCATENATE($B495,H$2,"multi"),'I-SUB'!$V$3:$W$624,2,0))</f>
        <v>0</v>
      </c>
      <c r="I495" s="11">
        <f>IF(ISNA(VLOOKUP(CONCATENATE($B495,I$2,"multi"),'I-SUB'!$V$3:$W$624,2,0)),0,VLOOKUP(CONCATENATE($B495,I$2,"multi"),'I-SUB'!$V$3:$W$624,2,0))</f>
        <v>0</v>
      </c>
      <c r="J495" s="11">
        <f>IF(ISNA(VLOOKUP(CONCATENATE($B495,J$2,"multi"),'I-SUB'!$V$3:$W$624,2,0)),0,VLOOKUP(CONCATENATE($B495,J$2,"multi"),'I-SUB'!$V$3:$W$624,2,0))</f>
        <v>0</v>
      </c>
      <c r="K495" s="11">
        <f>IF(ISNA(VLOOKUP(CONCATENATE($B495,K$2,"multi"),'I-SUB'!$V$3:$W$624,2,0)),0,VLOOKUP(CONCATENATE($B495,K$2,"multi"),'I-SUB'!$V$3:$W$624,2,0))</f>
        <v>0</v>
      </c>
      <c r="L495" s="11">
        <f>IF(ISNA(VLOOKUP(CONCATENATE($B495,L$2,"multi"),'I-SUB'!$V$3:$W$624,2,0)),0,VLOOKUP(CONCATENATE($B495,L$2,"multi"),'I-SUB'!$V$3:$W$624,2,0))</f>
        <v>0</v>
      </c>
      <c r="M495" s="11">
        <f>IF(ISNA(VLOOKUP(CONCATENATE($B495,M$2,"multi"),'I-SUB'!$V$3:$W$624,2,0)),0,VLOOKUP(CONCATENATE($B495,M$2,"multi"),'I-SUB'!$V$3:$W$624,2,0))</f>
        <v>0</v>
      </c>
      <c r="N495" s="11">
        <f>IF(ISNA(VLOOKUP(CONCATENATE($B495,N$2,"multi"),'I-SUB'!$V$3:$W$624,2,0)),0,VLOOKUP(CONCATENATE($B495,N$2,"multi"),'I-SUB'!$V$3:$W$624,2,0))</f>
        <v>0</v>
      </c>
      <c r="O495" s="11">
        <f>IF(ISNA(VLOOKUP(CONCATENATE($B495,O$2,"multi"),'I-SUB'!$V$3:$W$624,2,0)),0,VLOOKUP(CONCATENATE($B495,O$2,"multi"),'I-SUB'!$V$3:$W$624,2,0))</f>
        <v>0</v>
      </c>
      <c r="P495" s="11">
        <f>SUM(C495:O495)</f>
        <v>0</v>
      </c>
      <c r="Q495" s="11">
        <f>IF(ISNA(VLOOKUP(CONCATENATE($B495,Q$2,"multi"),'II-SUB'!$V$3:$W$630,2,0)),0,VLOOKUP(CONCATENATE($B495,Q$2,"multi"),'II-SUB'!$V$3:$W$630,2,0))</f>
        <v>0</v>
      </c>
      <c r="R495" s="11">
        <f>IF(ISNA(VLOOKUP(CONCATENATE($B495,R$2,"multi"),'II-SUB'!$V$3:$W$630,2,0)),0,VLOOKUP(CONCATENATE($B495,R$2,"multi"),'II-SUB'!$V$3:$W$630,2,0))</f>
        <v>0</v>
      </c>
      <c r="S495" s="11">
        <f>IF(ISNA(VLOOKUP(CONCATENATE($B495,S$2,"multi"),'II-SUB'!$V$3:$W$630,2,0)),0,VLOOKUP(CONCATENATE($B495,S$2,"multi"),'II-SUB'!$V$3:$W$630,2,0))</f>
        <v>0</v>
      </c>
      <c r="T495" s="11">
        <f>IF(ISNA(VLOOKUP(CONCATENATE($B495,T$2,"multi"),'II-SUB'!$V$3:$W$630,2,0)),0,VLOOKUP(CONCATENATE($B495,T$2,"multi"),'II-SUB'!$V$3:$W$630,2,0))</f>
        <v>0</v>
      </c>
      <c r="U495" s="11">
        <f>IF(ISNA(VLOOKUP(CONCATENATE($B495,U$2,"multi"),'II-SUB'!$V$3:$W$630,2,0)),0,VLOOKUP(CONCATENATE($B495,U$2,"multi"),'II-SUB'!$V$3:$W$630,2,0))</f>
        <v>0</v>
      </c>
      <c r="V495" s="11">
        <f>IF(ISNA(VLOOKUP(CONCATENATE($B495,V$2,"multi"),'II-SUB'!$V$3:$W$630,2,0)),0,VLOOKUP(CONCATENATE($B495,V$2,"multi"),'II-SUB'!$V$3:$W$630,2,0))</f>
        <v>0</v>
      </c>
      <c r="W495" s="11">
        <f>IF(ISNA(VLOOKUP(CONCATENATE($B495,W$2,"multi"),'II-SUB'!$V$3:$W$630,2,0)),0,VLOOKUP(CONCATENATE($B495,W$2,"multi"),'II-SUB'!$V$3:$W$630,2,0))</f>
        <v>0</v>
      </c>
      <c r="X495" s="11">
        <f>IF(ISNA(VLOOKUP(CONCATENATE($B495,X$2,"multi"),'II-SUB'!$V$3:$W$630,2,0)),0,VLOOKUP(CONCATENATE($B495,X$2,"multi"),'II-SUB'!$V$3:$W$630,2,0))</f>
        <v>0</v>
      </c>
      <c r="Y495" s="11">
        <f>IF(ISNA(VLOOKUP(CONCATENATE($B495,Y$2,"multi"),'II-SUB'!$V$3:$W$630,2,0)),0,VLOOKUP(CONCATENATE($B495,Y$2,"multi"),'II-SUB'!$V$3:$W$630,2,0))</f>
        <v>0</v>
      </c>
      <c r="Z495" s="11">
        <f>IF(ISNA(VLOOKUP(CONCATENATE($B495,Z$2,"multi"),'II-SUB'!$V$3:$W$630,2,0)),0,VLOOKUP(CONCATENATE($B495,Z$2,"multi"),'II-SUB'!$V$3:$W$630,2,0))</f>
        <v>0</v>
      </c>
      <c r="AA495" s="11">
        <f>IF(ISNA(VLOOKUP(CONCATENATE($B495,AA$2,"multi"),'II-SUB'!$V$3:$W$630,2,0)),0,VLOOKUP(CONCATENATE($B495,AA$2,"multi"),'II-SUB'!$V$3:$W$630,2,0))</f>
        <v>0</v>
      </c>
      <c r="AB495" s="11">
        <f>IF(ISNA(VLOOKUP(CONCATENATE($B495,AB$2,"multi"),'II-SUB'!$V$3:$W$630,2,0)),0,VLOOKUP(CONCATENATE($B495,AB$2,"multi"),'II-SUB'!$V$3:$W$630,2,0))</f>
        <v>0</v>
      </c>
      <c r="AC495" s="11">
        <f>IF(ISNA(VLOOKUP(CONCATENATE($B495,AC$2,"multi"),'II-SUB'!$V$3:$W$630,2,0)),0,VLOOKUP(CONCATENATE($B495,AC$2,"multi"),'II-SUB'!$V$3:$W$630,2,0))</f>
        <v>0</v>
      </c>
      <c r="AD495" s="11">
        <f>SUM(Q495:AC495)</f>
        <v>0</v>
      </c>
      <c r="AE495" s="11">
        <f>IF(ISNA(VLOOKUP(CONCATENATE($B495,AE$2,"multi"),MW!$V$3:$W$600,2,0)),0,VLOOKUP(CONCATENATE($B495,AE$2,"multi"),MW!$V$3:$W$600,2,0))</f>
        <v>0</v>
      </c>
      <c r="AF495" s="11">
        <f>IF(ISNA(VLOOKUP(CONCATENATE($B495,AF$2,"multi"),MW!$V$3:$W$600,2,0)),0,VLOOKUP(CONCATENATE($B495,AF$2,"multi"),MW!$V$3:$W$600,2,0))</f>
        <v>0</v>
      </c>
      <c r="AG495" s="11">
        <f>IF(ISNA(VLOOKUP(CONCATENATE($B495,AG$2,"multi"),MW!$V$3:$W$600,2,0)),0,VLOOKUP(CONCATENATE($B495,AG$2,"multi"),MW!$V$3:$W$600,2,0))</f>
        <v>0</v>
      </c>
      <c r="AH495" s="11">
        <f>IF(ISNA(VLOOKUP(CONCATENATE($B495,AH$2,"multi"),MW!$V$3:$W$600,2,0)),0,VLOOKUP(CONCATENATE($B495,AH$2,"multi"),MW!$V$3:$W$600,2,0))</f>
        <v>0</v>
      </c>
      <c r="AI495" s="11">
        <f>IF(ISNA(VLOOKUP(CONCATENATE($B495,AI$2,"multi"),MW!$V$3:$W$600,2,0)),0,VLOOKUP(CONCATENATE($B495,AI$2,"multi"),MW!$V$3:$W$600,2,0))</f>
        <v>0</v>
      </c>
      <c r="AJ495" s="11">
        <f>IF(ISNA(VLOOKUP(CONCATENATE($B495,AJ$2,"multi"),MW!$V$3:$W$600,2,0)),0,VLOOKUP(CONCATENATE($B495,AJ$2,"multi"),MW!$V$3:$W$600,2,0))</f>
        <v>0</v>
      </c>
      <c r="AK495" s="11">
        <f>IF(ISNA(VLOOKUP(CONCATENATE($B495,AK$2,"multi"),MW!$V$3:$W$600,2,0)),0,VLOOKUP(CONCATENATE($B495,AK$2,"multi"),MW!$V$3:$W$600,2,0))</f>
        <v>0</v>
      </c>
      <c r="AL495" s="11">
        <f>IF(ISNA(VLOOKUP(CONCATENATE($B495,AL$2,"multi"),MW!$V$3:$W$600,2,0)),0,VLOOKUP(CONCATENATE($B495,AL$2,"multi"),MW!$V$3:$W$600,2,0))</f>
        <v>0</v>
      </c>
      <c r="AM495" s="11">
        <f>IF(ISNA(VLOOKUP(CONCATENATE($B495,AM$2,"multi"),MW!$V$3:$W$600,2,0)),0,VLOOKUP(CONCATENATE($B495,AM$2,"multi"),MW!$V$3:$W$600,2,0))</f>
        <v>0</v>
      </c>
      <c r="AN495" s="11">
        <f>IF(ISNA(VLOOKUP(CONCATENATE($B495,AN$2,"multi"),MW!$V$3:$W$600,2,0)),0,VLOOKUP(CONCATENATE($B495,AN$2,"multi"),MW!$V$3:$W$600,2,0))</f>
        <v>0</v>
      </c>
      <c r="AO495" s="11">
        <f>IF(ISNA(VLOOKUP(CONCATENATE($B495,AO$2,"multi"),MW!$V$3:$W$600,2,0)),0,VLOOKUP(CONCATENATE($B495,AO$2,"multi"),MW!$V$3:$W$600,2,0))</f>
        <v>0</v>
      </c>
      <c r="AP495" s="11">
        <f>SUM(AE495:AO495)</f>
        <v>0</v>
      </c>
      <c r="AQ495" s="11">
        <f>IF(ISNA(VLOOKUP(CONCATENATE($B495,AQ$2,"multi"),'III-SUB'!$V$3:$W$633,2,0)),0,VLOOKUP(CONCATENATE($B495,AQ$2,"multi"),'III-SUB'!$V$3:$W$633,2,0))</f>
        <v>0</v>
      </c>
      <c r="AR495" s="11">
        <f>IF(ISNA(VLOOKUP(CONCATENATE($B495,AR$2,"multi"),'III-SUB'!$V$3:$W$633,2,0)),0,VLOOKUP(CONCATENATE($B495,AR$2,"multi"),'III-SUB'!$V$3:$W$633,2,0))</f>
        <v>0</v>
      </c>
      <c r="AS495" s="11">
        <f>IF(ISNA(VLOOKUP(CONCATENATE($B495,AS$2,"multi"),'III-SUB'!$V$3:$W$633,2,0)),0,VLOOKUP(CONCATENATE($B495,AS$2,"multi"),'III-SUB'!$V$3:$W$633,2,0))</f>
        <v>0</v>
      </c>
      <c r="AT495" s="11">
        <f>IF(ISNA(VLOOKUP(CONCATENATE($B495,AT$2,"multi"),'III-SUB'!$V$3:$W$633,2,0)),0,VLOOKUP(CONCATENATE($B495,AT$2,"multi"),'III-SUB'!$V$3:$W$633,2,0))</f>
        <v>0</v>
      </c>
      <c r="AU495" s="11">
        <f>IF(ISNA(VLOOKUP(CONCATENATE($B495,AU$2,"multi"),'III-SUB'!$V$3:$W$633,2,0)),0,VLOOKUP(CONCATENATE($B495,AU$2,"multi"),'III-SUB'!$V$3:$W$633,2,0))</f>
        <v>0</v>
      </c>
      <c r="AV495" s="11">
        <f>IF(ISNA(VLOOKUP(CONCATENATE($B495,AV$2,"multi"),'III-SUB'!$V$3:$W$633,2,0)),0,VLOOKUP(CONCATENATE($B495,AV$2,"multi"),'III-SUB'!$V$3:$W$633,2,0))</f>
        <v>0</v>
      </c>
      <c r="AW495" s="11">
        <f>IF(ISNA(VLOOKUP(CONCATENATE($B495,AW$2,"multi"),'III-SUB'!$V$3:$W$633,2,0)),0,VLOOKUP(CONCATENATE($B495,AW$2,"multi"),'III-SUB'!$V$3:$W$633,2,0))</f>
        <v>0</v>
      </c>
      <c r="AX495" s="11">
        <f>IF(ISNA(VLOOKUP(CONCATENATE($B495,AX$2,"multi"),'III-SUB'!$V$3:$W$633,2,0)),0,VLOOKUP(CONCATENATE($B495,AX$2,"multi"),'III-SUB'!$V$3:$W$633,2,0))</f>
        <v>0</v>
      </c>
      <c r="AY495" s="11">
        <f>IF(ISNA(VLOOKUP(CONCATENATE($B495,AY$2,"multi"),'III-SUB'!$V$3:$W$633,2,0)),0,VLOOKUP(CONCATENATE($B495,AY$2,"multi"),'III-SUB'!$V$3:$W$633,2,0))</f>
        <v>0</v>
      </c>
      <c r="AZ495" s="11">
        <f>IF(ISNA(VLOOKUP(CONCATENATE($B495,AZ$2,"multi"),'III-SUB'!$V$3:$W$633,2,0)),0,VLOOKUP(CONCATENATE($B495,AZ$2,"multi"),'III-SUB'!$V$3:$W$633,2,0))</f>
        <v>0</v>
      </c>
      <c r="BA495" s="11">
        <f>IF(ISNA(VLOOKUP(CONCATENATE($B495,BA$2,"multi"),'III-SUB'!$V$3:$W$633,2,0)),0,VLOOKUP(CONCATENATE($B495,BA$2,"multi"),'III-SUB'!$V$3:$W$633,2,0))</f>
        <v>0</v>
      </c>
      <c r="BB495" s="11">
        <f>IF(ISNA(VLOOKUP(CONCATENATE($B495,BB$2,"multi"),'III-SUB'!$V$3:$W$633,2,0)),0,VLOOKUP(CONCATENATE($B495,BB$2,"multi"),'III-SUB'!$V$3:$W$633,2,0))</f>
        <v>0</v>
      </c>
      <c r="BC495" s="11">
        <f>IF(ISNA(VLOOKUP(CONCATENATE($B495,BC$2,"multi"),'III-SUB'!$V$3:$W$633,2,0)),0,VLOOKUP(CONCATENATE($B495,BC$2,"multi"),'III-SUB'!$V$3:$W$633,2,0))</f>
        <v>0</v>
      </c>
      <c r="BD495" s="11">
        <f>SUM(AQ495:BC495)</f>
        <v>0</v>
      </c>
      <c r="BE495" s="11">
        <f>IF(ISNA(VLOOKUP(CONCATENATE($B495,AQ$2,"multi"),VHF!$V$3:$W$627,2,0)),0,VLOOKUP(CONCATENATE($B495,AQ$2,"multi"),VHF!$V$3:$W$627,2,0))</f>
        <v>0</v>
      </c>
      <c r="BF495" s="11">
        <f>IF(ISNA(VLOOKUP(CONCATENATE($B495,BF$2,"multi"),UHF!$V$3:$W$612,2,0)),0,VLOOKUP(CONCATENATE($B495,BF$2,"multi"),UHF!$V$3:$W$612,2,0))</f>
        <v>0</v>
      </c>
      <c r="BG495" s="11">
        <f>IF(ISNA(VLOOKUP(CONCATENATE($B495,BG$2,"multi"),UHF!$V$3:$W$612,2,0)),0,VLOOKUP(CONCATENATE($B495,BG$2,"multi"),UHF!$V$3:$W$612,2,0))</f>
        <v>0</v>
      </c>
      <c r="BH495" s="11">
        <f>IF(ISNA(VLOOKUP(CONCATENATE($B495,BH$2,"multi"),UHF!$V$3:$W$612,2,0)),0,VLOOKUP(CONCATENATE($B495,BH$2,"multi"),UHF!$V$3:$W$612,2,0))</f>
        <v>0</v>
      </c>
      <c r="BI495" s="11">
        <f>IF(ISNA(VLOOKUP(CONCATENATE($B495,BI$2,"multi"),UHF!$V$3:$W$612,2,0)),0,VLOOKUP(CONCATENATE($B495,BI$2,"multi"),UHF!$V$3:$W$612,2,0))</f>
        <v>0</v>
      </c>
      <c r="BJ495" s="11">
        <f>IF(ISNA(VLOOKUP(CONCATENATE($B495,BJ$2,"multi"),UHF!$V$3:$W$612,2,0)),0,VLOOKUP(CONCATENATE($B495,BJ$2,"multi"),UHF!$V$3:$W$612,2,0))</f>
        <v>0</v>
      </c>
      <c r="BK495" s="11">
        <f>IF(ISNA(VLOOKUP(CONCATENATE($B495,BK$2,"multi"),UHF!$V$3:$W$612,2,0)),0,VLOOKUP(CONCATENATE($B495,BK$2,"multi"),UHF!$V$3:$W$612,2,0))</f>
        <v>0</v>
      </c>
      <c r="BL495" s="11">
        <f>IF(ISNA(VLOOKUP(CONCATENATE($B495,BL$2,"multi"),UHF!$V$3:$W$612,2,0)),0,VLOOKUP(CONCATENATE($B495,BL$2,"multi"),UHF!$V$3:$W$612,2,0))</f>
        <v>0</v>
      </c>
      <c r="BM495" s="11">
        <f>IF(ISNA(VLOOKUP(CONCATENATE($B495,BM$2,"multi"),UHF!$V$3:$W$612,2,0)),0,VLOOKUP(CONCATENATE($B495,BM$2,"multi"),UHF!$V$3:$W$612,2,0))</f>
        <v>0</v>
      </c>
      <c r="BN495" s="11">
        <f>IF(ISNA(VLOOKUP(CONCATENATE($B495,BN$2,"multi"),UHF!$V$3:$W$612,2,0)),0,VLOOKUP(CONCATENATE($B495,BN$2,"multi"),UHF!$V$3:$W$612,2,0))</f>
        <v>0</v>
      </c>
      <c r="BO495" s="11">
        <f>IF(ISNA(VLOOKUP(CONCATENATE($B495,BO$2,"multi"),UHF!$V$3:$W$612,2,0)),0,VLOOKUP(CONCATENATE($B495,BO$2,"multi"),UHF!$V$3:$W$612,2,0))</f>
        <v>0</v>
      </c>
      <c r="BP495" s="11">
        <f>IF(ISNA(VLOOKUP(CONCATENATE($B495,BP$2,"multi"),UHF!$V$3:$W$612,2,0)),0,VLOOKUP(CONCATENATE($B495,BP$2,"multi"),UHF!$V$3:$W$612,2,0))</f>
        <v>0</v>
      </c>
      <c r="BQ495" s="11">
        <f>IF(ISNA(VLOOKUP(CONCATENATE($B495,BQ$2,"multi"),UHF!$V$3:$W$612,2,0)),0,VLOOKUP(CONCATENATE($B495,BQ$2,"multi"),UHF!$V$3:$W$612,2,0))</f>
        <v>0</v>
      </c>
      <c r="BR495" s="11">
        <f>SUM(BF495:BQ495)</f>
        <v>0</v>
      </c>
      <c r="BS495" s="11">
        <f>IF(ISNA(VLOOKUP(CONCATENATE($B495,BS$2,"multi"),'A1'!$V$3:$W$612,2,0)),0,VLOOKUP(CONCATENATE($B495,BS$2,"multi"),'A1'!$V$3:$W$612,2,0))</f>
        <v>0</v>
      </c>
    </row>
    <row r="496" spans="2:71" x14ac:dyDescent="0.2">
      <c r="B496" s="8">
        <f>'Seznam-MO'!A507</f>
        <v>0</v>
      </c>
      <c r="C496" s="11">
        <f>IF(ISNA(VLOOKUP(CONCATENATE($B496,C$2,"multi"),'I-SUB'!$V$3:$W$624,2,0)),0,VLOOKUP(CONCATENATE($B496,C$2,"multi"),'I-SUB'!$V$3:$W$624,2,0))</f>
        <v>0</v>
      </c>
      <c r="D496" s="11">
        <f>IF(ISNA(VLOOKUP(CONCATENATE($B496,D$2,"multi"),'I-SUB'!$V$3:$W$624,2,0)),0,VLOOKUP(CONCATENATE($B496,D$2,"multi"),'I-SUB'!$V$3:$W$624,2,0))</f>
        <v>0</v>
      </c>
      <c r="E496" s="11">
        <f>IF(ISNA(VLOOKUP(CONCATENATE($B496,E$2,"multi"),'I-SUB'!$V$3:$W$624,2,0)),0,VLOOKUP(CONCATENATE($B496,E$2,"multi"),'I-SUB'!$V$3:$W$624,2,0))</f>
        <v>0</v>
      </c>
      <c r="F496" s="11">
        <f>IF(ISNA(VLOOKUP(CONCATENATE($B496,F$2,"multi"),'I-SUB'!$V$3:$W$624,2,0)),0,VLOOKUP(CONCATENATE($B496,F$2,"multi"),'I-SUB'!$V$3:$W$624,2,0))</f>
        <v>0</v>
      </c>
      <c r="G496" s="11">
        <f>IF(ISNA(VLOOKUP(CONCATENATE($B496,G$2,"multi"),'I-SUB'!$V$3:$W$624,2,0)),0,VLOOKUP(CONCATENATE($B496,G$2,"multi"),'I-SUB'!$V$3:$W$624,2,0))</f>
        <v>0</v>
      </c>
      <c r="H496" s="11">
        <f>IF(ISNA(VLOOKUP(CONCATENATE($B496,H$2,"multi"),'I-SUB'!$V$3:$W$624,2,0)),0,VLOOKUP(CONCATENATE($B496,H$2,"multi"),'I-SUB'!$V$3:$W$624,2,0))</f>
        <v>0</v>
      </c>
      <c r="I496" s="11">
        <f>IF(ISNA(VLOOKUP(CONCATENATE($B496,I$2,"multi"),'I-SUB'!$V$3:$W$624,2,0)),0,VLOOKUP(CONCATENATE($B496,I$2,"multi"),'I-SUB'!$V$3:$W$624,2,0))</f>
        <v>0</v>
      </c>
      <c r="J496" s="11">
        <f>IF(ISNA(VLOOKUP(CONCATENATE($B496,J$2,"multi"),'I-SUB'!$V$3:$W$624,2,0)),0,VLOOKUP(CONCATENATE($B496,J$2,"multi"),'I-SUB'!$V$3:$W$624,2,0))</f>
        <v>0</v>
      </c>
      <c r="K496" s="11">
        <f>IF(ISNA(VLOOKUP(CONCATENATE($B496,K$2,"multi"),'I-SUB'!$V$3:$W$624,2,0)),0,VLOOKUP(CONCATENATE($B496,K$2,"multi"),'I-SUB'!$V$3:$W$624,2,0))</f>
        <v>0</v>
      </c>
      <c r="L496" s="11">
        <f>IF(ISNA(VLOOKUP(CONCATENATE($B496,L$2,"multi"),'I-SUB'!$V$3:$W$624,2,0)),0,VLOOKUP(CONCATENATE($B496,L$2,"multi"),'I-SUB'!$V$3:$W$624,2,0))</f>
        <v>0</v>
      </c>
      <c r="M496" s="11">
        <f>IF(ISNA(VLOOKUP(CONCATENATE($B496,M$2,"multi"),'I-SUB'!$V$3:$W$624,2,0)),0,VLOOKUP(CONCATENATE($B496,M$2,"multi"),'I-SUB'!$V$3:$W$624,2,0))</f>
        <v>0</v>
      </c>
      <c r="N496" s="11">
        <f>IF(ISNA(VLOOKUP(CONCATENATE($B496,N$2,"multi"),'I-SUB'!$V$3:$W$624,2,0)),0,VLOOKUP(CONCATENATE($B496,N$2,"multi"),'I-SUB'!$V$3:$W$624,2,0))</f>
        <v>0</v>
      </c>
      <c r="O496" s="11">
        <f>IF(ISNA(VLOOKUP(CONCATENATE($B496,O$2,"multi"),'I-SUB'!$V$3:$W$624,2,0)),0,VLOOKUP(CONCATENATE($B496,O$2,"multi"),'I-SUB'!$V$3:$W$624,2,0))</f>
        <v>0</v>
      </c>
      <c r="P496" s="11">
        <f>SUM(C496:O496)</f>
        <v>0</v>
      </c>
      <c r="Q496" s="11">
        <f>IF(ISNA(VLOOKUP(CONCATENATE($B496,Q$2,"multi"),'II-SUB'!$V$3:$W$630,2,0)),0,VLOOKUP(CONCATENATE($B496,Q$2,"multi"),'II-SUB'!$V$3:$W$630,2,0))</f>
        <v>0</v>
      </c>
      <c r="R496" s="11">
        <f>IF(ISNA(VLOOKUP(CONCATENATE($B496,R$2,"multi"),'II-SUB'!$V$3:$W$630,2,0)),0,VLOOKUP(CONCATENATE($B496,R$2,"multi"),'II-SUB'!$V$3:$W$630,2,0))</f>
        <v>0</v>
      </c>
      <c r="S496" s="11">
        <f>IF(ISNA(VLOOKUP(CONCATENATE($B496,S$2,"multi"),'II-SUB'!$V$3:$W$630,2,0)),0,VLOOKUP(CONCATENATE($B496,S$2,"multi"),'II-SUB'!$V$3:$W$630,2,0))</f>
        <v>0</v>
      </c>
      <c r="T496" s="11">
        <f>IF(ISNA(VLOOKUP(CONCATENATE($B496,T$2,"multi"),'II-SUB'!$V$3:$W$630,2,0)),0,VLOOKUP(CONCATENATE($B496,T$2,"multi"),'II-SUB'!$V$3:$W$630,2,0))</f>
        <v>0</v>
      </c>
      <c r="U496" s="11">
        <f>IF(ISNA(VLOOKUP(CONCATENATE($B496,U$2,"multi"),'II-SUB'!$V$3:$W$630,2,0)),0,VLOOKUP(CONCATENATE($B496,U$2,"multi"),'II-SUB'!$V$3:$W$630,2,0))</f>
        <v>0</v>
      </c>
      <c r="V496" s="11">
        <f>IF(ISNA(VLOOKUP(CONCATENATE($B496,V$2,"multi"),'II-SUB'!$V$3:$W$630,2,0)),0,VLOOKUP(CONCATENATE($B496,V$2,"multi"),'II-SUB'!$V$3:$W$630,2,0))</f>
        <v>0</v>
      </c>
      <c r="W496" s="11">
        <f>IF(ISNA(VLOOKUP(CONCATENATE($B496,W$2,"multi"),'II-SUB'!$V$3:$W$630,2,0)),0,VLOOKUP(CONCATENATE($B496,W$2,"multi"),'II-SUB'!$V$3:$W$630,2,0))</f>
        <v>0</v>
      </c>
      <c r="X496" s="11">
        <f>IF(ISNA(VLOOKUP(CONCATENATE($B496,X$2,"multi"),'II-SUB'!$V$3:$W$630,2,0)),0,VLOOKUP(CONCATENATE($B496,X$2,"multi"),'II-SUB'!$V$3:$W$630,2,0))</f>
        <v>0</v>
      </c>
      <c r="Y496" s="11">
        <f>IF(ISNA(VLOOKUP(CONCATENATE($B496,Y$2,"multi"),'II-SUB'!$V$3:$W$630,2,0)),0,VLOOKUP(CONCATENATE($B496,Y$2,"multi"),'II-SUB'!$V$3:$W$630,2,0))</f>
        <v>0</v>
      </c>
      <c r="Z496" s="11">
        <f>IF(ISNA(VLOOKUP(CONCATENATE($B496,Z$2,"multi"),'II-SUB'!$V$3:$W$630,2,0)),0,VLOOKUP(CONCATENATE($B496,Z$2,"multi"),'II-SUB'!$V$3:$W$630,2,0))</f>
        <v>0</v>
      </c>
      <c r="AA496" s="11">
        <f>IF(ISNA(VLOOKUP(CONCATENATE($B496,AA$2,"multi"),'II-SUB'!$V$3:$W$630,2,0)),0,VLOOKUP(CONCATENATE($B496,AA$2,"multi"),'II-SUB'!$V$3:$W$630,2,0))</f>
        <v>0</v>
      </c>
      <c r="AB496" s="11">
        <f>IF(ISNA(VLOOKUP(CONCATENATE($B496,AB$2,"multi"),'II-SUB'!$V$3:$W$630,2,0)),0,VLOOKUP(CONCATENATE($B496,AB$2,"multi"),'II-SUB'!$V$3:$W$630,2,0))</f>
        <v>0</v>
      </c>
      <c r="AC496" s="11">
        <f>IF(ISNA(VLOOKUP(CONCATENATE($B496,AC$2,"multi"),'II-SUB'!$V$3:$W$630,2,0)),0,VLOOKUP(CONCATENATE($B496,AC$2,"multi"),'II-SUB'!$V$3:$W$630,2,0))</f>
        <v>0</v>
      </c>
      <c r="AD496" s="11">
        <f>SUM(Q496:AC496)</f>
        <v>0</v>
      </c>
      <c r="AE496" s="11">
        <f>IF(ISNA(VLOOKUP(CONCATENATE($B496,AE$2,"multi"),MW!$V$3:$W$600,2,0)),0,VLOOKUP(CONCATENATE($B496,AE$2,"multi"),MW!$V$3:$W$600,2,0))</f>
        <v>0</v>
      </c>
      <c r="AF496" s="11">
        <f>IF(ISNA(VLOOKUP(CONCATENATE($B496,AF$2,"multi"),MW!$V$3:$W$600,2,0)),0,VLOOKUP(CONCATENATE($B496,AF$2,"multi"),MW!$V$3:$W$600,2,0))</f>
        <v>0</v>
      </c>
      <c r="AG496" s="11">
        <f>IF(ISNA(VLOOKUP(CONCATENATE($B496,AG$2,"multi"),MW!$V$3:$W$600,2,0)),0,VLOOKUP(CONCATENATE($B496,AG$2,"multi"),MW!$V$3:$W$600,2,0))</f>
        <v>0</v>
      </c>
      <c r="AH496" s="11">
        <f>IF(ISNA(VLOOKUP(CONCATENATE($B496,AH$2,"multi"),MW!$V$3:$W$600,2,0)),0,VLOOKUP(CONCATENATE($B496,AH$2,"multi"),MW!$V$3:$W$600,2,0))</f>
        <v>0</v>
      </c>
      <c r="AI496" s="11">
        <f>IF(ISNA(VLOOKUP(CONCATENATE($B496,AI$2,"multi"),MW!$V$3:$W$600,2,0)),0,VLOOKUP(CONCATENATE($B496,AI$2,"multi"),MW!$V$3:$W$600,2,0))</f>
        <v>0</v>
      </c>
      <c r="AJ496" s="11">
        <f>IF(ISNA(VLOOKUP(CONCATENATE($B496,AJ$2,"multi"),MW!$V$3:$W$600,2,0)),0,VLOOKUP(CONCATENATE($B496,AJ$2,"multi"),MW!$V$3:$W$600,2,0))</f>
        <v>0</v>
      </c>
      <c r="AK496" s="11">
        <f>IF(ISNA(VLOOKUP(CONCATENATE($B496,AK$2,"multi"),MW!$V$3:$W$600,2,0)),0,VLOOKUP(CONCATENATE($B496,AK$2,"multi"),MW!$V$3:$W$600,2,0))</f>
        <v>0</v>
      </c>
      <c r="AL496" s="11">
        <f>IF(ISNA(VLOOKUP(CONCATENATE($B496,AL$2,"multi"),MW!$V$3:$W$600,2,0)),0,VLOOKUP(CONCATENATE($B496,AL$2,"multi"),MW!$V$3:$W$600,2,0))</f>
        <v>0</v>
      </c>
      <c r="AM496" s="11">
        <f>IF(ISNA(VLOOKUP(CONCATENATE($B496,AM$2,"multi"),MW!$V$3:$W$600,2,0)),0,VLOOKUP(CONCATENATE($B496,AM$2,"multi"),MW!$V$3:$W$600,2,0))</f>
        <v>0</v>
      </c>
      <c r="AN496" s="11">
        <f>IF(ISNA(VLOOKUP(CONCATENATE($B496,AN$2,"multi"),MW!$V$3:$W$600,2,0)),0,VLOOKUP(CONCATENATE($B496,AN$2,"multi"),MW!$V$3:$W$600,2,0))</f>
        <v>0</v>
      </c>
      <c r="AO496" s="11">
        <f>IF(ISNA(VLOOKUP(CONCATENATE($B496,AO$2,"multi"),MW!$V$3:$W$600,2,0)),0,VLOOKUP(CONCATENATE($B496,AO$2,"multi"),MW!$V$3:$W$600,2,0))</f>
        <v>0</v>
      </c>
      <c r="AP496" s="11">
        <f>SUM(AE496:AO496)</f>
        <v>0</v>
      </c>
      <c r="AQ496" s="11">
        <f>IF(ISNA(VLOOKUP(CONCATENATE($B496,AQ$2,"multi"),'III-SUB'!$V$3:$W$633,2,0)),0,VLOOKUP(CONCATENATE($B496,AQ$2,"multi"),'III-SUB'!$V$3:$W$633,2,0))</f>
        <v>0</v>
      </c>
      <c r="AR496" s="11">
        <f>IF(ISNA(VLOOKUP(CONCATENATE($B496,AR$2,"multi"),'III-SUB'!$V$3:$W$633,2,0)),0,VLOOKUP(CONCATENATE($B496,AR$2,"multi"),'III-SUB'!$V$3:$W$633,2,0))</f>
        <v>0</v>
      </c>
      <c r="AS496" s="11">
        <f>IF(ISNA(VLOOKUP(CONCATENATE($B496,AS$2,"multi"),'III-SUB'!$V$3:$W$633,2,0)),0,VLOOKUP(CONCATENATE($B496,AS$2,"multi"),'III-SUB'!$V$3:$W$633,2,0))</f>
        <v>0</v>
      </c>
      <c r="AT496" s="11">
        <f>IF(ISNA(VLOOKUP(CONCATENATE($B496,AT$2,"multi"),'III-SUB'!$V$3:$W$633,2,0)),0,VLOOKUP(CONCATENATE($B496,AT$2,"multi"),'III-SUB'!$V$3:$W$633,2,0))</f>
        <v>0</v>
      </c>
      <c r="AU496" s="11">
        <f>IF(ISNA(VLOOKUP(CONCATENATE($B496,AU$2,"multi"),'III-SUB'!$V$3:$W$633,2,0)),0,VLOOKUP(CONCATENATE($B496,AU$2,"multi"),'III-SUB'!$V$3:$W$633,2,0))</f>
        <v>0</v>
      </c>
      <c r="AV496" s="11">
        <f>IF(ISNA(VLOOKUP(CONCATENATE($B496,AV$2,"multi"),'III-SUB'!$V$3:$W$633,2,0)),0,VLOOKUP(CONCATENATE($B496,AV$2,"multi"),'III-SUB'!$V$3:$W$633,2,0))</f>
        <v>0</v>
      </c>
      <c r="AW496" s="11">
        <f>IF(ISNA(VLOOKUP(CONCATENATE($B496,AW$2,"multi"),'III-SUB'!$V$3:$W$633,2,0)),0,VLOOKUP(CONCATENATE($B496,AW$2,"multi"),'III-SUB'!$V$3:$W$633,2,0))</f>
        <v>0</v>
      </c>
      <c r="AX496" s="11">
        <f>IF(ISNA(VLOOKUP(CONCATENATE($B496,AX$2,"multi"),'III-SUB'!$V$3:$W$633,2,0)),0,VLOOKUP(CONCATENATE($B496,AX$2,"multi"),'III-SUB'!$V$3:$W$633,2,0))</f>
        <v>0</v>
      </c>
      <c r="AY496" s="11">
        <f>IF(ISNA(VLOOKUP(CONCATENATE($B496,AY$2,"multi"),'III-SUB'!$V$3:$W$633,2,0)),0,VLOOKUP(CONCATENATE($B496,AY$2,"multi"),'III-SUB'!$V$3:$W$633,2,0))</f>
        <v>0</v>
      </c>
      <c r="AZ496" s="11">
        <f>IF(ISNA(VLOOKUP(CONCATENATE($B496,AZ$2,"multi"),'III-SUB'!$V$3:$W$633,2,0)),0,VLOOKUP(CONCATENATE($B496,AZ$2,"multi"),'III-SUB'!$V$3:$W$633,2,0))</f>
        <v>0</v>
      </c>
      <c r="BA496" s="11">
        <f>IF(ISNA(VLOOKUP(CONCATENATE($B496,BA$2,"multi"),'III-SUB'!$V$3:$W$633,2,0)),0,VLOOKUP(CONCATENATE($B496,BA$2,"multi"),'III-SUB'!$V$3:$W$633,2,0))</f>
        <v>0</v>
      </c>
      <c r="BB496" s="11">
        <f>IF(ISNA(VLOOKUP(CONCATENATE($B496,BB$2,"multi"),'III-SUB'!$V$3:$W$633,2,0)),0,VLOOKUP(CONCATENATE($B496,BB$2,"multi"),'III-SUB'!$V$3:$W$633,2,0))</f>
        <v>0</v>
      </c>
      <c r="BC496" s="11">
        <f>IF(ISNA(VLOOKUP(CONCATENATE($B496,BC$2,"multi"),'III-SUB'!$V$3:$W$633,2,0)),0,VLOOKUP(CONCATENATE($B496,BC$2,"multi"),'III-SUB'!$V$3:$W$633,2,0))</f>
        <v>0</v>
      </c>
      <c r="BD496" s="11">
        <f>SUM(AQ496:BC496)</f>
        <v>0</v>
      </c>
      <c r="BE496" s="11">
        <f>IF(ISNA(VLOOKUP(CONCATENATE($B496,AQ$2,"multi"),VHF!$V$3:$W$627,2,0)),0,VLOOKUP(CONCATENATE($B496,AQ$2,"multi"),VHF!$V$3:$W$627,2,0))</f>
        <v>0</v>
      </c>
      <c r="BF496" s="11">
        <f>IF(ISNA(VLOOKUP(CONCATENATE($B496,BF$2,"multi"),UHF!$V$3:$W$612,2,0)),0,VLOOKUP(CONCATENATE($B496,BF$2,"multi"),UHF!$V$3:$W$612,2,0))</f>
        <v>0</v>
      </c>
      <c r="BG496" s="11">
        <f>IF(ISNA(VLOOKUP(CONCATENATE($B496,BG$2,"multi"),UHF!$V$3:$W$612,2,0)),0,VLOOKUP(CONCATENATE($B496,BG$2,"multi"),UHF!$V$3:$W$612,2,0))</f>
        <v>0</v>
      </c>
      <c r="BH496" s="11">
        <f>IF(ISNA(VLOOKUP(CONCATENATE($B496,BH$2,"multi"),UHF!$V$3:$W$612,2,0)),0,VLOOKUP(CONCATENATE($B496,BH$2,"multi"),UHF!$V$3:$W$612,2,0))</f>
        <v>0</v>
      </c>
      <c r="BI496" s="11">
        <f>IF(ISNA(VLOOKUP(CONCATENATE($B496,BI$2,"multi"),UHF!$V$3:$W$612,2,0)),0,VLOOKUP(CONCATENATE($B496,BI$2,"multi"),UHF!$V$3:$W$612,2,0))</f>
        <v>0</v>
      </c>
      <c r="BJ496" s="11">
        <f>IF(ISNA(VLOOKUP(CONCATENATE($B496,BJ$2,"multi"),UHF!$V$3:$W$612,2,0)),0,VLOOKUP(CONCATENATE($B496,BJ$2,"multi"),UHF!$V$3:$W$612,2,0))</f>
        <v>0</v>
      </c>
      <c r="BK496" s="11">
        <f>IF(ISNA(VLOOKUP(CONCATENATE($B496,BK$2,"multi"),UHF!$V$3:$W$612,2,0)),0,VLOOKUP(CONCATENATE($B496,BK$2,"multi"),UHF!$V$3:$W$612,2,0))</f>
        <v>0</v>
      </c>
      <c r="BL496" s="11">
        <f>IF(ISNA(VLOOKUP(CONCATENATE($B496,BL$2,"multi"),UHF!$V$3:$W$612,2,0)),0,VLOOKUP(CONCATENATE($B496,BL$2,"multi"),UHF!$V$3:$W$612,2,0))</f>
        <v>0</v>
      </c>
      <c r="BM496" s="11">
        <f>IF(ISNA(VLOOKUP(CONCATENATE($B496,BM$2,"multi"),UHF!$V$3:$W$612,2,0)),0,VLOOKUP(CONCATENATE($B496,BM$2,"multi"),UHF!$V$3:$W$612,2,0))</f>
        <v>0</v>
      </c>
      <c r="BN496" s="11">
        <f>IF(ISNA(VLOOKUP(CONCATENATE($B496,BN$2,"multi"),UHF!$V$3:$W$612,2,0)),0,VLOOKUP(CONCATENATE($B496,BN$2,"multi"),UHF!$V$3:$W$612,2,0))</f>
        <v>0</v>
      </c>
      <c r="BO496" s="11">
        <f>IF(ISNA(VLOOKUP(CONCATENATE($B496,BO$2,"multi"),UHF!$V$3:$W$612,2,0)),0,VLOOKUP(CONCATENATE($B496,BO$2,"multi"),UHF!$V$3:$W$612,2,0))</f>
        <v>0</v>
      </c>
      <c r="BP496" s="11">
        <f>IF(ISNA(VLOOKUP(CONCATENATE($B496,BP$2,"multi"),UHF!$V$3:$W$612,2,0)),0,VLOOKUP(CONCATENATE($B496,BP$2,"multi"),UHF!$V$3:$W$612,2,0))</f>
        <v>0</v>
      </c>
      <c r="BQ496" s="11">
        <f>IF(ISNA(VLOOKUP(CONCATENATE($B496,BQ$2,"multi"),UHF!$V$3:$W$612,2,0)),0,VLOOKUP(CONCATENATE($B496,BQ$2,"multi"),UHF!$V$3:$W$612,2,0))</f>
        <v>0</v>
      </c>
      <c r="BR496" s="11">
        <f>SUM(BF496:BQ496)</f>
        <v>0</v>
      </c>
      <c r="BS496" s="11">
        <f>IF(ISNA(VLOOKUP(CONCATENATE($B496,BS$2,"multi"),'A1'!$V$3:$W$612,2,0)),0,VLOOKUP(CONCATENATE($B496,BS$2,"multi"),'A1'!$V$3:$W$612,2,0))</f>
        <v>0</v>
      </c>
    </row>
    <row r="497" spans="2:71" x14ac:dyDescent="0.2">
      <c r="B497" s="8">
        <f>'Seznam-MO'!A508</f>
        <v>0</v>
      </c>
      <c r="C497" s="11">
        <f>IF(ISNA(VLOOKUP(CONCATENATE($B497,C$2,"multi"),'I-SUB'!$V$3:$W$624,2,0)),0,VLOOKUP(CONCATENATE($B497,C$2,"multi"),'I-SUB'!$V$3:$W$624,2,0))</f>
        <v>0</v>
      </c>
      <c r="D497" s="11">
        <f>IF(ISNA(VLOOKUP(CONCATENATE($B497,D$2,"multi"),'I-SUB'!$V$3:$W$624,2,0)),0,VLOOKUP(CONCATENATE($B497,D$2,"multi"),'I-SUB'!$V$3:$W$624,2,0))</f>
        <v>0</v>
      </c>
      <c r="E497" s="11">
        <f>IF(ISNA(VLOOKUP(CONCATENATE($B497,E$2,"multi"),'I-SUB'!$V$3:$W$624,2,0)),0,VLOOKUP(CONCATENATE($B497,E$2,"multi"),'I-SUB'!$V$3:$W$624,2,0))</f>
        <v>0</v>
      </c>
      <c r="F497" s="11">
        <f>IF(ISNA(VLOOKUP(CONCATENATE($B497,F$2,"multi"),'I-SUB'!$V$3:$W$624,2,0)),0,VLOOKUP(CONCATENATE($B497,F$2,"multi"),'I-SUB'!$V$3:$W$624,2,0))</f>
        <v>0</v>
      </c>
      <c r="G497" s="11">
        <f>IF(ISNA(VLOOKUP(CONCATENATE($B497,G$2,"multi"),'I-SUB'!$V$3:$W$624,2,0)),0,VLOOKUP(CONCATENATE($B497,G$2,"multi"),'I-SUB'!$V$3:$W$624,2,0))</f>
        <v>0</v>
      </c>
      <c r="H497" s="11">
        <f>IF(ISNA(VLOOKUP(CONCATENATE($B497,H$2,"multi"),'I-SUB'!$V$3:$W$624,2,0)),0,VLOOKUP(CONCATENATE($B497,H$2,"multi"),'I-SUB'!$V$3:$W$624,2,0))</f>
        <v>0</v>
      </c>
      <c r="I497" s="11">
        <f>IF(ISNA(VLOOKUP(CONCATENATE($B497,I$2,"multi"),'I-SUB'!$V$3:$W$624,2,0)),0,VLOOKUP(CONCATENATE($B497,I$2,"multi"),'I-SUB'!$V$3:$W$624,2,0))</f>
        <v>0</v>
      </c>
      <c r="J497" s="11">
        <f>IF(ISNA(VLOOKUP(CONCATENATE($B497,J$2,"multi"),'I-SUB'!$V$3:$W$624,2,0)),0,VLOOKUP(CONCATENATE($B497,J$2,"multi"),'I-SUB'!$V$3:$W$624,2,0))</f>
        <v>0</v>
      </c>
      <c r="K497" s="11">
        <f>IF(ISNA(VLOOKUP(CONCATENATE($B497,K$2,"multi"),'I-SUB'!$V$3:$W$624,2,0)),0,VLOOKUP(CONCATENATE($B497,K$2,"multi"),'I-SUB'!$V$3:$W$624,2,0))</f>
        <v>0</v>
      </c>
      <c r="L497" s="11">
        <f>IF(ISNA(VLOOKUP(CONCATENATE($B497,L$2,"multi"),'I-SUB'!$V$3:$W$624,2,0)),0,VLOOKUP(CONCATENATE($B497,L$2,"multi"),'I-SUB'!$V$3:$W$624,2,0))</f>
        <v>0</v>
      </c>
      <c r="M497" s="11">
        <f>IF(ISNA(VLOOKUP(CONCATENATE($B497,M$2,"multi"),'I-SUB'!$V$3:$W$624,2,0)),0,VLOOKUP(CONCATENATE($B497,M$2,"multi"),'I-SUB'!$V$3:$W$624,2,0))</f>
        <v>0</v>
      </c>
      <c r="N497" s="11">
        <f>IF(ISNA(VLOOKUP(CONCATENATE($B497,N$2,"multi"),'I-SUB'!$V$3:$W$624,2,0)),0,VLOOKUP(CONCATENATE($B497,N$2,"multi"),'I-SUB'!$V$3:$W$624,2,0))</f>
        <v>0</v>
      </c>
      <c r="O497" s="11">
        <f>IF(ISNA(VLOOKUP(CONCATENATE($B497,O$2,"multi"),'I-SUB'!$V$3:$W$624,2,0)),0,VLOOKUP(CONCATENATE($B497,O$2,"multi"),'I-SUB'!$V$3:$W$624,2,0))</f>
        <v>0</v>
      </c>
      <c r="P497" s="11">
        <f>SUM(C497:O497)</f>
        <v>0</v>
      </c>
      <c r="Q497" s="11">
        <f>IF(ISNA(VLOOKUP(CONCATENATE($B497,Q$2,"multi"),'II-SUB'!$V$3:$W$630,2,0)),0,VLOOKUP(CONCATENATE($B497,Q$2,"multi"),'II-SUB'!$V$3:$W$630,2,0))</f>
        <v>0</v>
      </c>
      <c r="R497" s="11">
        <f>IF(ISNA(VLOOKUP(CONCATENATE($B497,R$2,"multi"),'II-SUB'!$V$3:$W$630,2,0)),0,VLOOKUP(CONCATENATE($B497,R$2,"multi"),'II-SUB'!$V$3:$W$630,2,0))</f>
        <v>0</v>
      </c>
      <c r="S497" s="11">
        <f>IF(ISNA(VLOOKUP(CONCATENATE($B497,S$2,"multi"),'II-SUB'!$V$3:$W$630,2,0)),0,VLOOKUP(CONCATENATE($B497,S$2,"multi"),'II-SUB'!$V$3:$W$630,2,0))</f>
        <v>0</v>
      </c>
      <c r="T497" s="11">
        <f>IF(ISNA(VLOOKUP(CONCATENATE($B497,T$2,"multi"),'II-SUB'!$V$3:$W$630,2,0)),0,VLOOKUP(CONCATENATE($B497,T$2,"multi"),'II-SUB'!$V$3:$W$630,2,0))</f>
        <v>0</v>
      </c>
      <c r="U497" s="11">
        <f>IF(ISNA(VLOOKUP(CONCATENATE($B497,U$2,"multi"),'II-SUB'!$V$3:$W$630,2,0)),0,VLOOKUP(CONCATENATE($B497,U$2,"multi"),'II-SUB'!$V$3:$W$630,2,0))</f>
        <v>0</v>
      </c>
      <c r="V497" s="11">
        <f>IF(ISNA(VLOOKUP(CONCATENATE($B497,V$2,"multi"),'II-SUB'!$V$3:$W$630,2,0)),0,VLOOKUP(CONCATENATE($B497,V$2,"multi"),'II-SUB'!$V$3:$W$630,2,0))</f>
        <v>0</v>
      </c>
      <c r="W497" s="11">
        <f>IF(ISNA(VLOOKUP(CONCATENATE($B497,W$2,"multi"),'II-SUB'!$V$3:$W$630,2,0)),0,VLOOKUP(CONCATENATE($B497,W$2,"multi"),'II-SUB'!$V$3:$W$630,2,0))</f>
        <v>0</v>
      </c>
      <c r="X497" s="11">
        <f>IF(ISNA(VLOOKUP(CONCATENATE($B497,X$2,"multi"),'II-SUB'!$V$3:$W$630,2,0)),0,VLOOKUP(CONCATENATE($B497,X$2,"multi"),'II-SUB'!$V$3:$W$630,2,0))</f>
        <v>0</v>
      </c>
      <c r="Y497" s="11">
        <f>IF(ISNA(VLOOKUP(CONCATENATE($B497,Y$2,"multi"),'II-SUB'!$V$3:$W$630,2,0)),0,VLOOKUP(CONCATENATE($B497,Y$2,"multi"),'II-SUB'!$V$3:$W$630,2,0))</f>
        <v>0</v>
      </c>
      <c r="Z497" s="11">
        <f>IF(ISNA(VLOOKUP(CONCATENATE($B497,Z$2,"multi"),'II-SUB'!$V$3:$W$630,2,0)),0,VLOOKUP(CONCATENATE($B497,Z$2,"multi"),'II-SUB'!$V$3:$W$630,2,0))</f>
        <v>0</v>
      </c>
      <c r="AA497" s="11">
        <f>IF(ISNA(VLOOKUP(CONCATENATE($B497,AA$2,"multi"),'II-SUB'!$V$3:$W$630,2,0)),0,VLOOKUP(CONCATENATE($B497,AA$2,"multi"),'II-SUB'!$V$3:$W$630,2,0))</f>
        <v>0</v>
      </c>
      <c r="AB497" s="11">
        <f>IF(ISNA(VLOOKUP(CONCATENATE($B497,AB$2,"multi"),'II-SUB'!$V$3:$W$630,2,0)),0,VLOOKUP(CONCATENATE($B497,AB$2,"multi"),'II-SUB'!$V$3:$W$630,2,0))</f>
        <v>0</v>
      </c>
      <c r="AC497" s="11">
        <f>IF(ISNA(VLOOKUP(CONCATENATE($B497,AC$2,"multi"),'II-SUB'!$V$3:$W$630,2,0)),0,VLOOKUP(CONCATENATE($B497,AC$2,"multi"),'II-SUB'!$V$3:$W$630,2,0))</f>
        <v>0</v>
      </c>
      <c r="AD497" s="11">
        <f>SUM(Q497:AC497)</f>
        <v>0</v>
      </c>
      <c r="AE497" s="11">
        <f>IF(ISNA(VLOOKUP(CONCATENATE($B497,AE$2,"multi"),MW!$V$3:$W$600,2,0)),0,VLOOKUP(CONCATENATE($B497,AE$2,"multi"),MW!$V$3:$W$600,2,0))</f>
        <v>0</v>
      </c>
      <c r="AF497" s="11">
        <f>IF(ISNA(VLOOKUP(CONCATENATE($B497,AF$2,"multi"),MW!$V$3:$W$600,2,0)),0,VLOOKUP(CONCATENATE($B497,AF$2,"multi"),MW!$V$3:$W$600,2,0))</f>
        <v>0</v>
      </c>
      <c r="AG497" s="11">
        <f>IF(ISNA(VLOOKUP(CONCATENATE($B497,AG$2,"multi"),MW!$V$3:$W$600,2,0)),0,VLOOKUP(CONCATENATE($B497,AG$2,"multi"),MW!$V$3:$W$600,2,0))</f>
        <v>0</v>
      </c>
      <c r="AH497" s="11">
        <f>IF(ISNA(VLOOKUP(CONCATENATE($B497,AH$2,"multi"),MW!$V$3:$W$600,2,0)),0,VLOOKUP(CONCATENATE($B497,AH$2,"multi"),MW!$V$3:$W$600,2,0))</f>
        <v>0</v>
      </c>
      <c r="AI497" s="11">
        <f>IF(ISNA(VLOOKUP(CONCATENATE($B497,AI$2,"multi"),MW!$V$3:$W$600,2,0)),0,VLOOKUP(CONCATENATE($B497,AI$2,"multi"),MW!$V$3:$W$600,2,0))</f>
        <v>0</v>
      </c>
      <c r="AJ497" s="11">
        <f>IF(ISNA(VLOOKUP(CONCATENATE($B497,AJ$2,"multi"),MW!$V$3:$W$600,2,0)),0,VLOOKUP(CONCATENATE($B497,AJ$2,"multi"),MW!$V$3:$W$600,2,0))</f>
        <v>0</v>
      </c>
      <c r="AK497" s="11">
        <f>IF(ISNA(VLOOKUP(CONCATENATE($B497,AK$2,"multi"),MW!$V$3:$W$600,2,0)),0,VLOOKUP(CONCATENATE($B497,AK$2,"multi"),MW!$V$3:$W$600,2,0))</f>
        <v>0</v>
      </c>
      <c r="AL497" s="11">
        <f>IF(ISNA(VLOOKUP(CONCATENATE($B497,AL$2,"multi"),MW!$V$3:$W$600,2,0)),0,VLOOKUP(CONCATENATE($B497,AL$2,"multi"),MW!$V$3:$W$600,2,0))</f>
        <v>0</v>
      </c>
      <c r="AM497" s="11">
        <f>IF(ISNA(VLOOKUP(CONCATENATE($B497,AM$2,"multi"),MW!$V$3:$W$600,2,0)),0,VLOOKUP(CONCATENATE($B497,AM$2,"multi"),MW!$V$3:$W$600,2,0))</f>
        <v>0</v>
      </c>
      <c r="AN497" s="11">
        <f>IF(ISNA(VLOOKUP(CONCATENATE($B497,AN$2,"multi"),MW!$V$3:$W$600,2,0)),0,VLOOKUP(CONCATENATE($B497,AN$2,"multi"),MW!$V$3:$W$600,2,0))</f>
        <v>0</v>
      </c>
      <c r="AO497" s="11">
        <f>IF(ISNA(VLOOKUP(CONCATENATE($B497,AO$2,"multi"),MW!$V$3:$W$600,2,0)),0,VLOOKUP(CONCATENATE($B497,AO$2,"multi"),MW!$V$3:$W$600,2,0))</f>
        <v>0</v>
      </c>
      <c r="AP497" s="11">
        <f>SUM(AE497:AO497)</f>
        <v>0</v>
      </c>
      <c r="AQ497" s="11">
        <f>IF(ISNA(VLOOKUP(CONCATENATE($B497,AQ$2,"multi"),'III-SUB'!$V$3:$W$633,2,0)),0,VLOOKUP(CONCATENATE($B497,AQ$2,"multi"),'III-SUB'!$V$3:$W$633,2,0))</f>
        <v>0</v>
      </c>
      <c r="AR497" s="11">
        <f>IF(ISNA(VLOOKUP(CONCATENATE($B497,AR$2,"multi"),'III-SUB'!$V$3:$W$633,2,0)),0,VLOOKUP(CONCATENATE($B497,AR$2,"multi"),'III-SUB'!$V$3:$W$633,2,0))</f>
        <v>0</v>
      </c>
      <c r="AS497" s="11">
        <f>IF(ISNA(VLOOKUP(CONCATENATE($B497,AS$2,"multi"),'III-SUB'!$V$3:$W$633,2,0)),0,VLOOKUP(CONCATENATE($B497,AS$2,"multi"),'III-SUB'!$V$3:$W$633,2,0))</f>
        <v>0</v>
      </c>
      <c r="AT497" s="11">
        <f>IF(ISNA(VLOOKUP(CONCATENATE($B497,AT$2,"multi"),'III-SUB'!$V$3:$W$633,2,0)),0,VLOOKUP(CONCATENATE($B497,AT$2,"multi"),'III-SUB'!$V$3:$W$633,2,0))</f>
        <v>0</v>
      </c>
      <c r="AU497" s="11">
        <f>IF(ISNA(VLOOKUP(CONCATENATE($B497,AU$2,"multi"),'III-SUB'!$V$3:$W$633,2,0)),0,VLOOKUP(CONCATENATE($B497,AU$2,"multi"),'III-SUB'!$V$3:$W$633,2,0))</f>
        <v>0</v>
      </c>
      <c r="AV497" s="11">
        <f>IF(ISNA(VLOOKUP(CONCATENATE($B497,AV$2,"multi"),'III-SUB'!$V$3:$W$633,2,0)),0,VLOOKUP(CONCATENATE($B497,AV$2,"multi"),'III-SUB'!$V$3:$W$633,2,0))</f>
        <v>0</v>
      </c>
      <c r="AW497" s="11">
        <f>IF(ISNA(VLOOKUP(CONCATENATE($B497,AW$2,"multi"),'III-SUB'!$V$3:$W$633,2,0)),0,VLOOKUP(CONCATENATE($B497,AW$2,"multi"),'III-SUB'!$V$3:$W$633,2,0))</f>
        <v>0</v>
      </c>
      <c r="AX497" s="11">
        <f>IF(ISNA(VLOOKUP(CONCATENATE($B497,AX$2,"multi"),'III-SUB'!$V$3:$W$633,2,0)),0,VLOOKUP(CONCATENATE($B497,AX$2,"multi"),'III-SUB'!$V$3:$W$633,2,0))</f>
        <v>0</v>
      </c>
      <c r="AY497" s="11">
        <f>IF(ISNA(VLOOKUP(CONCATENATE($B497,AY$2,"multi"),'III-SUB'!$V$3:$W$633,2,0)),0,VLOOKUP(CONCATENATE($B497,AY$2,"multi"),'III-SUB'!$V$3:$W$633,2,0))</f>
        <v>0</v>
      </c>
      <c r="AZ497" s="11">
        <f>IF(ISNA(VLOOKUP(CONCATENATE($B497,AZ$2,"multi"),'III-SUB'!$V$3:$W$633,2,0)),0,VLOOKUP(CONCATENATE($B497,AZ$2,"multi"),'III-SUB'!$V$3:$W$633,2,0))</f>
        <v>0</v>
      </c>
      <c r="BA497" s="11">
        <f>IF(ISNA(VLOOKUP(CONCATENATE($B497,BA$2,"multi"),'III-SUB'!$V$3:$W$633,2,0)),0,VLOOKUP(CONCATENATE($B497,BA$2,"multi"),'III-SUB'!$V$3:$W$633,2,0))</f>
        <v>0</v>
      </c>
      <c r="BB497" s="11">
        <f>IF(ISNA(VLOOKUP(CONCATENATE($B497,BB$2,"multi"),'III-SUB'!$V$3:$W$633,2,0)),0,VLOOKUP(CONCATENATE($B497,BB$2,"multi"),'III-SUB'!$V$3:$W$633,2,0))</f>
        <v>0</v>
      </c>
      <c r="BC497" s="11">
        <f>IF(ISNA(VLOOKUP(CONCATENATE($B497,BC$2,"multi"),'III-SUB'!$V$3:$W$633,2,0)),0,VLOOKUP(CONCATENATE($B497,BC$2,"multi"),'III-SUB'!$V$3:$W$633,2,0))</f>
        <v>0</v>
      </c>
      <c r="BD497" s="11">
        <f>SUM(AQ497:BC497)</f>
        <v>0</v>
      </c>
      <c r="BE497" s="11">
        <f>IF(ISNA(VLOOKUP(CONCATENATE($B497,AQ$2,"multi"),VHF!$V$3:$W$627,2,0)),0,VLOOKUP(CONCATENATE($B497,AQ$2,"multi"),VHF!$V$3:$W$627,2,0))</f>
        <v>0</v>
      </c>
      <c r="BF497" s="11">
        <f>IF(ISNA(VLOOKUP(CONCATENATE($B497,BF$2,"multi"),UHF!$V$3:$W$612,2,0)),0,VLOOKUP(CONCATENATE($B497,BF$2,"multi"),UHF!$V$3:$W$612,2,0))</f>
        <v>0</v>
      </c>
      <c r="BG497" s="11">
        <f>IF(ISNA(VLOOKUP(CONCATENATE($B497,BG$2,"multi"),UHF!$V$3:$W$612,2,0)),0,VLOOKUP(CONCATENATE($B497,BG$2,"multi"),UHF!$V$3:$W$612,2,0))</f>
        <v>0</v>
      </c>
      <c r="BH497" s="11">
        <f>IF(ISNA(VLOOKUP(CONCATENATE($B497,BH$2,"multi"),UHF!$V$3:$W$612,2,0)),0,VLOOKUP(CONCATENATE($B497,BH$2,"multi"),UHF!$V$3:$W$612,2,0))</f>
        <v>0</v>
      </c>
      <c r="BI497" s="11">
        <f>IF(ISNA(VLOOKUP(CONCATENATE($B497,BI$2,"multi"),UHF!$V$3:$W$612,2,0)),0,VLOOKUP(CONCATENATE($B497,BI$2,"multi"),UHF!$V$3:$W$612,2,0))</f>
        <v>0</v>
      </c>
      <c r="BJ497" s="11">
        <f>IF(ISNA(VLOOKUP(CONCATENATE($B497,BJ$2,"multi"),UHF!$V$3:$W$612,2,0)),0,VLOOKUP(CONCATENATE($B497,BJ$2,"multi"),UHF!$V$3:$W$612,2,0))</f>
        <v>0</v>
      </c>
      <c r="BK497" s="11">
        <f>IF(ISNA(VLOOKUP(CONCATENATE($B497,BK$2,"multi"),UHF!$V$3:$W$612,2,0)),0,VLOOKUP(CONCATENATE($B497,BK$2,"multi"),UHF!$V$3:$W$612,2,0))</f>
        <v>0</v>
      </c>
      <c r="BL497" s="11">
        <f>IF(ISNA(VLOOKUP(CONCATENATE($B497,BL$2,"multi"),UHF!$V$3:$W$612,2,0)),0,VLOOKUP(CONCATENATE($B497,BL$2,"multi"),UHF!$V$3:$W$612,2,0))</f>
        <v>0</v>
      </c>
      <c r="BM497" s="11">
        <f>IF(ISNA(VLOOKUP(CONCATENATE($B497,BM$2,"multi"),UHF!$V$3:$W$612,2,0)),0,VLOOKUP(CONCATENATE($B497,BM$2,"multi"),UHF!$V$3:$W$612,2,0))</f>
        <v>0</v>
      </c>
      <c r="BN497" s="11">
        <f>IF(ISNA(VLOOKUP(CONCATENATE($B497,BN$2,"multi"),UHF!$V$3:$W$612,2,0)),0,VLOOKUP(CONCATENATE($B497,BN$2,"multi"),UHF!$V$3:$W$612,2,0))</f>
        <v>0</v>
      </c>
      <c r="BO497" s="11">
        <f>IF(ISNA(VLOOKUP(CONCATENATE($B497,BO$2,"multi"),UHF!$V$3:$W$612,2,0)),0,VLOOKUP(CONCATENATE($B497,BO$2,"multi"),UHF!$V$3:$W$612,2,0))</f>
        <v>0</v>
      </c>
      <c r="BP497" s="11">
        <f>IF(ISNA(VLOOKUP(CONCATENATE($B497,BP$2,"multi"),UHF!$V$3:$W$612,2,0)),0,VLOOKUP(CONCATENATE($B497,BP$2,"multi"),UHF!$V$3:$W$612,2,0))</f>
        <v>0</v>
      </c>
      <c r="BQ497" s="11">
        <f>IF(ISNA(VLOOKUP(CONCATENATE($B497,BQ$2,"multi"),UHF!$V$3:$W$612,2,0)),0,VLOOKUP(CONCATENATE($B497,BQ$2,"multi"),UHF!$V$3:$W$612,2,0))</f>
        <v>0</v>
      </c>
      <c r="BR497" s="11">
        <f>SUM(BF497:BQ497)</f>
        <v>0</v>
      </c>
      <c r="BS497" s="11">
        <f>IF(ISNA(VLOOKUP(CONCATENATE($B497,BS$2,"multi"),'A1'!$V$3:$W$612,2,0)),0,VLOOKUP(CONCATENATE($B497,BS$2,"multi"),'A1'!$V$3:$W$612,2,0))</f>
        <v>0</v>
      </c>
    </row>
    <row r="498" spans="2:71" x14ac:dyDescent="0.2">
      <c r="B498" s="8">
        <f>'Seznam-MO'!A509</f>
        <v>0</v>
      </c>
      <c r="C498" s="11">
        <f>IF(ISNA(VLOOKUP(CONCATENATE($B498,C$2,"multi"),'I-SUB'!$V$3:$W$624,2,0)),0,VLOOKUP(CONCATENATE($B498,C$2,"multi"),'I-SUB'!$V$3:$W$624,2,0))</f>
        <v>0</v>
      </c>
      <c r="D498" s="11">
        <f>IF(ISNA(VLOOKUP(CONCATENATE($B498,D$2,"multi"),'I-SUB'!$V$3:$W$624,2,0)),0,VLOOKUP(CONCATENATE($B498,D$2,"multi"),'I-SUB'!$V$3:$W$624,2,0))</f>
        <v>0</v>
      </c>
      <c r="E498" s="11">
        <f>IF(ISNA(VLOOKUP(CONCATENATE($B498,E$2,"multi"),'I-SUB'!$V$3:$W$624,2,0)),0,VLOOKUP(CONCATENATE($B498,E$2,"multi"),'I-SUB'!$V$3:$W$624,2,0))</f>
        <v>0</v>
      </c>
      <c r="F498" s="11">
        <f>IF(ISNA(VLOOKUP(CONCATENATE($B498,F$2,"multi"),'I-SUB'!$V$3:$W$624,2,0)),0,VLOOKUP(CONCATENATE($B498,F$2,"multi"),'I-SUB'!$V$3:$W$624,2,0))</f>
        <v>0</v>
      </c>
      <c r="G498" s="11">
        <f>IF(ISNA(VLOOKUP(CONCATENATE($B498,G$2,"multi"),'I-SUB'!$V$3:$W$624,2,0)),0,VLOOKUP(CONCATENATE($B498,G$2,"multi"),'I-SUB'!$V$3:$W$624,2,0))</f>
        <v>0</v>
      </c>
      <c r="H498" s="11">
        <f>IF(ISNA(VLOOKUP(CONCATENATE($B498,H$2,"multi"),'I-SUB'!$V$3:$W$624,2,0)),0,VLOOKUP(CONCATENATE($B498,H$2,"multi"),'I-SUB'!$V$3:$W$624,2,0))</f>
        <v>0</v>
      </c>
      <c r="I498" s="11">
        <f>IF(ISNA(VLOOKUP(CONCATENATE($B498,I$2,"multi"),'I-SUB'!$V$3:$W$624,2,0)),0,VLOOKUP(CONCATENATE($B498,I$2,"multi"),'I-SUB'!$V$3:$W$624,2,0))</f>
        <v>0</v>
      </c>
      <c r="J498" s="11">
        <f>IF(ISNA(VLOOKUP(CONCATENATE($B498,J$2,"multi"),'I-SUB'!$V$3:$W$624,2,0)),0,VLOOKUP(CONCATENATE($B498,J$2,"multi"),'I-SUB'!$V$3:$W$624,2,0))</f>
        <v>0</v>
      </c>
      <c r="K498" s="11">
        <f>IF(ISNA(VLOOKUP(CONCATENATE($B498,K$2,"multi"),'I-SUB'!$V$3:$W$624,2,0)),0,VLOOKUP(CONCATENATE($B498,K$2,"multi"),'I-SUB'!$V$3:$W$624,2,0))</f>
        <v>0</v>
      </c>
      <c r="L498" s="11">
        <f>IF(ISNA(VLOOKUP(CONCATENATE($B498,L$2,"multi"),'I-SUB'!$V$3:$W$624,2,0)),0,VLOOKUP(CONCATENATE($B498,L$2,"multi"),'I-SUB'!$V$3:$W$624,2,0))</f>
        <v>0</v>
      </c>
      <c r="M498" s="11">
        <f>IF(ISNA(VLOOKUP(CONCATENATE($B498,M$2,"multi"),'I-SUB'!$V$3:$W$624,2,0)),0,VLOOKUP(CONCATENATE($B498,M$2,"multi"),'I-SUB'!$V$3:$W$624,2,0))</f>
        <v>0</v>
      </c>
      <c r="N498" s="11">
        <f>IF(ISNA(VLOOKUP(CONCATENATE($B498,N$2,"multi"),'I-SUB'!$V$3:$W$624,2,0)),0,VLOOKUP(CONCATENATE($B498,N$2,"multi"),'I-SUB'!$V$3:$W$624,2,0))</f>
        <v>0</v>
      </c>
      <c r="O498" s="11">
        <f>IF(ISNA(VLOOKUP(CONCATENATE($B498,O$2,"multi"),'I-SUB'!$V$3:$W$624,2,0)),0,VLOOKUP(CONCATENATE($B498,O$2,"multi"),'I-SUB'!$V$3:$W$624,2,0))</f>
        <v>0</v>
      </c>
      <c r="P498" s="11">
        <f>SUM(C498:O498)</f>
        <v>0</v>
      </c>
      <c r="Q498" s="11">
        <f>IF(ISNA(VLOOKUP(CONCATENATE($B498,Q$2,"multi"),'II-SUB'!$V$3:$W$630,2,0)),0,VLOOKUP(CONCATENATE($B498,Q$2,"multi"),'II-SUB'!$V$3:$W$630,2,0))</f>
        <v>0</v>
      </c>
      <c r="R498" s="11">
        <f>IF(ISNA(VLOOKUP(CONCATENATE($B498,R$2,"multi"),'II-SUB'!$V$3:$W$630,2,0)),0,VLOOKUP(CONCATENATE($B498,R$2,"multi"),'II-SUB'!$V$3:$W$630,2,0))</f>
        <v>0</v>
      </c>
      <c r="S498" s="11">
        <f>IF(ISNA(VLOOKUP(CONCATENATE($B498,S$2,"multi"),'II-SUB'!$V$3:$W$630,2,0)),0,VLOOKUP(CONCATENATE($B498,S$2,"multi"),'II-SUB'!$V$3:$W$630,2,0))</f>
        <v>0</v>
      </c>
      <c r="T498" s="11">
        <f>IF(ISNA(VLOOKUP(CONCATENATE($B498,T$2,"multi"),'II-SUB'!$V$3:$W$630,2,0)),0,VLOOKUP(CONCATENATE($B498,T$2,"multi"),'II-SUB'!$V$3:$W$630,2,0))</f>
        <v>0</v>
      </c>
      <c r="U498" s="11">
        <f>IF(ISNA(VLOOKUP(CONCATENATE($B498,U$2,"multi"),'II-SUB'!$V$3:$W$630,2,0)),0,VLOOKUP(CONCATENATE($B498,U$2,"multi"),'II-SUB'!$V$3:$W$630,2,0))</f>
        <v>0</v>
      </c>
      <c r="V498" s="11">
        <f>IF(ISNA(VLOOKUP(CONCATENATE($B498,V$2,"multi"),'II-SUB'!$V$3:$W$630,2,0)),0,VLOOKUP(CONCATENATE($B498,V$2,"multi"),'II-SUB'!$V$3:$W$630,2,0))</f>
        <v>0</v>
      </c>
      <c r="W498" s="11">
        <f>IF(ISNA(VLOOKUP(CONCATENATE($B498,W$2,"multi"),'II-SUB'!$V$3:$W$630,2,0)),0,VLOOKUP(CONCATENATE($B498,W$2,"multi"),'II-SUB'!$V$3:$W$630,2,0))</f>
        <v>0</v>
      </c>
      <c r="X498" s="11">
        <f>IF(ISNA(VLOOKUP(CONCATENATE($B498,X$2,"multi"),'II-SUB'!$V$3:$W$630,2,0)),0,VLOOKUP(CONCATENATE($B498,X$2,"multi"),'II-SUB'!$V$3:$W$630,2,0))</f>
        <v>0</v>
      </c>
      <c r="Y498" s="11">
        <f>IF(ISNA(VLOOKUP(CONCATENATE($B498,Y$2,"multi"),'II-SUB'!$V$3:$W$630,2,0)),0,VLOOKUP(CONCATENATE($B498,Y$2,"multi"),'II-SUB'!$V$3:$W$630,2,0))</f>
        <v>0</v>
      </c>
      <c r="Z498" s="11">
        <f>IF(ISNA(VLOOKUP(CONCATENATE($B498,Z$2,"multi"),'II-SUB'!$V$3:$W$630,2,0)),0,VLOOKUP(CONCATENATE($B498,Z$2,"multi"),'II-SUB'!$V$3:$W$630,2,0))</f>
        <v>0</v>
      </c>
      <c r="AA498" s="11">
        <f>IF(ISNA(VLOOKUP(CONCATENATE($B498,AA$2,"multi"),'II-SUB'!$V$3:$W$630,2,0)),0,VLOOKUP(CONCATENATE($B498,AA$2,"multi"),'II-SUB'!$V$3:$W$630,2,0))</f>
        <v>0</v>
      </c>
      <c r="AB498" s="11">
        <f>IF(ISNA(VLOOKUP(CONCATENATE($B498,AB$2,"multi"),'II-SUB'!$V$3:$W$630,2,0)),0,VLOOKUP(CONCATENATE($B498,AB$2,"multi"),'II-SUB'!$V$3:$W$630,2,0))</f>
        <v>0</v>
      </c>
      <c r="AC498" s="11">
        <f>IF(ISNA(VLOOKUP(CONCATENATE($B498,AC$2,"multi"),'II-SUB'!$V$3:$W$630,2,0)),0,VLOOKUP(CONCATENATE($B498,AC$2,"multi"),'II-SUB'!$V$3:$W$630,2,0))</f>
        <v>0</v>
      </c>
      <c r="AD498" s="11">
        <f>SUM(Q498:AC498)</f>
        <v>0</v>
      </c>
      <c r="AE498" s="11">
        <f>IF(ISNA(VLOOKUP(CONCATENATE($B498,AE$2,"multi"),MW!$V$3:$W$600,2,0)),0,VLOOKUP(CONCATENATE($B498,AE$2,"multi"),MW!$V$3:$W$600,2,0))</f>
        <v>0</v>
      </c>
      <c r="AF498" s="11">
        <f>IF(ISNA(VLOOKUP(CONCATENATE($B498,AF$2,"multi"),MW!$V$3:$W$600,2,0)),0,VLOOKUP(CONCATENATE($B498,AF$2,"multi"),MW!$V$3:$W$600,2,0))</f>
        <v>0</v>
      </c>
      <c r="AG498" s="11">
        <f>IF(ISNA(VLOOKUP(CONCATENATE($B498,AG$2,"multi"),MW!$V$3:$W$600,2,0)),0,VLOOKUP(CONCATENATE($B498,AG$2,"multi"),MW!$V$3:$W$600,2,0))</f>
        <v>0</v>
      </c>
      <c r="AH498" s="11">
        <f>IF(ISNA(VLOOKUP(CONCATENATE($B498,AH$2,"multi"),MW!$V$3:$W$600,2,0)),0,VLOOKUP(CONCATENATE($B498,AH$2,"multi"),MW!$V$3:$W$600,2,0))</f>
        <v>0</v>
      </c>
      <c r="AI498" s="11">
        <f>IF(ISNA(VLOOKUP(CONCATENATE($B498,AI$2,"multi"),MW!$V$3:$W$600,2,0)),0,VLOOKUP(CONCATENATE($B498,AI$2,"multi"),MW!$V$3:$W$600,2,0))</f>
        <v>0</v>
      </c>
      <c r="AJ498" s="11">
        <f>IF(ISNA(VLOOKUP(CONCATENATE($B498,AJ$2,"multi"),MW!$V$3:$W$600,2,0)),0,VLOOKUP(CONCATENATE($B498,AJ$2,"multi"),MW!$V$3:$W$600,2,0))</f>
        <v>0</v>
      </c>
      <c r="AK498" s="11">
        <f>IF(ISNA(VLOOKUP(CONCATENATE($B498,AK$2,"multi"),MW!$V$3:$W$600,2,0)),0,VLOOKUP(CONCATENATE($B498,AK$2,"multi"),MW!$V$3:$W$600,2,0))</f>
        <v>0</v>
      </c>
      <c r="AL498" s="11">
        <f>IF(ISNA(VLOOKUP(CONCATENATE($B498,AL$2,"multi"),MW!$V$3:$W$600,2,0)),0,VLOOKUP(CONCATENATE($B498,AL$2,"multi"),MW!$V$3:$W$600,2,0))</f>
        <v>0</v>
      </c>
      <c r="AM498" s="11">
        <f>IF(ISNA(VLOOKUP(CONCATENATE($B498,AM$2,"multi"),MW!$V$3:$W$600,2,0)),0,VLOOKUP(CONCATENATE($B498,AM$2,"multi"),MW!$V$3:$W$600,2,0))</f>
        <v>0</v>
      </c>
      <c r="AN498" s="11">
        <f>IF(ISNA(VLOOKUP(CONCATENATE($B498,AN$2,"multi"),MW!$V$3:$W$600,2,0)),0,VLOOKUP(CONCATENATE($B498,AN$2,"multi"),MW!$V$3:$W$600,2,0))</f>
        <v>0</v>
      </c>
      <c r="AO498" s="11">
        <f>IF(ISNA(VLOOKUP(CONCATENATE($B498,AO$2,"multi"),MW!$V$3:$W$600,2,0)),0,VLOOKUP(CONCATENATE($B498,AO$2,"multi"),MW!$V$3:$W$600,2,0))</f>
        <v>0</v>
      </c>
      <c r="AP498" s="11">
        <f>SUM(AE498:AO498)</f>
        <v>0</v>
      </c>
      <c r="AQ498" s="11">
        <f>IF(ISNA(VLOOKUP(CONCATENATE($B498,AQ$2,"multi"),'III-SUB'!$V$3:$W$633,2,0)),0,VLOOKUP(CONCATENATE($B498,AQ$2,"multi"),'III-SUB'!$V$3:$W$633,2,0))</f>
        <v>0</v>
      </c>
      <c r="AR498" s="11">
        <f>IF(ISNA(VLOOKUP(CONCATENATE($B498,AR$2,"multi"),'III-SUB'!$V$3:$W$633,2,0)),0,VLOOKUP(CONCATENATE($B498,AR$2,"multi"),'III-SUB'!$V$3:$W$633,2,0))</f>
        <v>0</v>
      </c>
      <c r="AS498" s="11">
        <f>IF(ISNA(VLOOKUP(CONCATENATE($B498,AS$2,"multi"),'III-SUB'!$V$3:$W$633,2,0)),0,VLOOKUP(CONCATENATE($B498,AS$2,"multi"),'III-SUB'!$V$3:$W$633,2,0))</f>
        <v>0</v>
      </c>
      <c r="AT498" s="11">
        <f>IF(ISNA(VLOOKUP(CONCATENATE($B498,AT$2,"multi"),'III-SUB'!$V$3:$W$633,2,0)),0,VLOOKUP(CONCATENATE($B498,AT$2,"multi"),'III-SUB'!$V$3:$W$633,2,0))</f>
        <v>0</v>
      </c>
      <c r="AU498" s="11">
        <f>IF(ISNA(VLOOKUP(CONCATENATE($B498,AU$2,"multi"),'III-SUB'!$V$3:$W$633,2,0)),0,VLOOKUP(CONCATENATE($B498,AU$2,"multi"),'III-SUB'!$V$3:$W$633,2,0))</f>
        <v>0</v>
      </c>
      <c r="AV498" s="11">
        <f>IF(ISNA(VLOOKUP(CONCATENATE($B498,AV$2,"multi"),'III-SUB'!$V$3:$W$633,2,0)),0,VLOOKUP(CONCATENATE($B498,AV$2,"multi"),'III-SUB'!$V$3:$W$633,2,0))</f>
        <v>0</v>
      </c>
      <c r="AW498" s="11">
        <f>IF(ISNA(VLOOKUP(CONCATENATE($B498,AW$2,"multi"),'III-SUB'!$V$3:$W$633,2,0)),0,VLOOKUP(CONCATENATE($B498,AW$2,"multi"),'III-SUB'!$V$3:$W$633,2,0))</f>
        <v>0</v>
      </c>
      <c r="AX498" s="11">
        <f>IF(ISNA(VLOOKUP(CONCATENATE($B498,AX$2,"multi"),'III-SUB'!$V$3:$W$633,2,0)),0,VLOOKUP(CONCATENATE($B498,AX$2,"multi"),'III-SUB'!$V$3:$W$633,2,0))</f>
        <v>0</v>
      </c>
      <c r="AY498" s="11">
        <f>IF(ISNA(VLOOKUP(CONCATENATE($B498,AY$2,"multi"),'III-SUB'!$V$3:$W$633,2,0)),0,VLOOKUP(CONCATENATE($B498,AY$2,"multi"),'III-SUB'!$V$3:$W$633,2,0))</f>
        <v>0</v>
      </c>
      <c r="AZ498" s="11">
        <f>IF(ISNA(VLOOKUP(CONCATENATE($B498,AZ$2,"multi"),'III-SUB'!$V$3:$W$633,2,0)),0,VLOOKUP(CONCATENATE($B498,AZ$2,"multi"),'III-SUB'!$V$3:$W$633,2,0))</f>
        <v>0</v>
      </c>
      <c r="BA498" s="11">
        <f>IF(ISNA(VLOOKUP(CONCATENATE($B498,BA$2,"multi"),'III-SUB'!$V$3:$W$633,2,0)),0,VLOOKUP(CONCATENATE($B498,BA$2,"multi"),'III-SUB'!$V$3:$W$633,2,0))</f>
        <v>0</v>
      </c>
      <c r="BB498" s="11">
        <f>IF(ISNA(VLOOKUP(CONCATENATE($B498,BB$2,"multi"),'III-SUB'!$V$3:$W$633,2,0)),0,VLOOKUP(CONCATENATE($B498,BB$2,"multi"),'III-SUB'!$V$3:$W$633,2,0))</f>
        <v>0</v>
      </c>
      <c r="BC498" s="11">
        <f>IF(ISNA(VLOOKUP(CONCATENATE($B498,BC$2,"multi"),'III-SUB'!$V$3:$W$633,2,0)),0,VLOOKUP(CONCATENATE($B498,BC$2,"multi"),'III-SUB'!$V$3:$W$633,2,0))</f>
        <v>0</v>
      </c>
      <c r="BD498" s="11">
        <f>SUM(AQ498:BC498)</f>
        <v>0</v>
      </c>
      <c r="BE498" s="11">
        <f>IF(ISNA(VLOOKUP(CONCATENATE($B498,AQ$2,"multi"),VHF!$V$3:$W$627,2,0)),0,VLOOKUP(CONCATENATE($B498,AQ$2,"multi"),VHF!$V$3:$W$627,2,0))</f>
        <v>0</v>
      </c>
      <c r="BF498" s="11">
        <f>IF(ISNA(VLOOKUP(CONCATENATE($B498,BF$2,"multi"),UHF!$V$3:$W$612,2,0)),0,VLOOKUP(CONCATENATE($B498,BF$2,"multi"),UHF!$V$3:$W$612,2,0))</f>
        <v>0</v>
      </c>
      <c r="BG498" s="11">
        <f>IF(ISNA(VLOOKUP(CONCATENATE($B498,BG$2,"multi"),UHF!$V$3:$W$612,2,0)),0,VLOOKUP(CONCATENATE($B498,BG$2,"multi"),UHF!$V$3:$W$612,2,0))</f>
        <v>0</v>
      </c>
      <c r="BH498" s="11">
        <f>IF(ISNA(VLOOKUP(CONCATENATE($B498,BH$2,"multi"),UHF!$V$3:$W$612,2,0)),0,VLOOKUP(CONCATENATE($B498,BH$2,"multi"),UHF!$V$3:$W$612,2,0))</f>
        <v>0</v>
      </c>
      <c r="BI498" s="11">
        <f>IF(ISNA(VLOOKUP(CONCATENATE($B498,BI$2,"multi"),UHF!$V$3:$W$612,2,0)),0,VLOOKUP(CONCATENATE($B498,BI$2,"multi"),UHF!$V$3:$W$612,2,0))</f>
        <v>0</v>
      </c>
      <c r="BJ498" s="11">
        <f>IF(ISNA(VLOOKUP(CONCATENATE($B498,BJ$2,"multi"),UHF!$V$3:$W$612,2,0)),0,VLOOKUP(CONCATENATE($B498,BJ$2,"multi"),UHF!$V$3:$W$612,2,0))</f>
        <v>0</v>
      </c>
      <c r="BK498" s="11">
        <f>IF(ISNA(VLOOKUP(CONCATENATE($B498,BK$2,"multi"),UHF!$V$3:$W$612,2,0)),0,VLOOKUP(CONCATENATE($B498,BK$2,"multi"),UHF!$V$3:$W$612,2,0))</f>
        <v>0</v>
      </c>
      <c r="BL498" s="11">
        <f>IF(ISNA(VLOOKUP(CONCATENATE($B498,BL$2,"multi"),UHF!$V$3:$W$612,2,0)),0,VLOOKUP(CONCATENATE($B498,BL$2,"multi"),UHF!$V$3:$W$612,2,0))</f>
        <v>0</v>
      </c>
      <c r="BM498" s="11">
        <f>IF(ISNA(VLOOKUP(CONCATENATE($B498,BM$2,"multi"),UHF!$V$3:$W$612,2,0)),0,VLOOKUP(CONCATENATE($B498,BM$2,"multi"),UHF!$V$3:$W$612,2,0))</f>
        <v>0</v>
      </c>
      <c r="BN498" s="11">
        <f>IF(ISNA(VLOOKUP(CONCATENATE($B498,BN$2,"multi"),UHF!$V$3:$W$612,2,0)),0,VLOOKUP(CONCATENATE($B498,BN$2,"multi"),UHF!$V$3:$W$612,2,0))</f>
        <v>0</v>
      </c>
      <c r="BO498" s="11">
        <f>IF(ISNA(VLOOKUP(CONCATENATE($B498,BO$2,"multi"),UHF!$V$3:$W$612,2,0)),0,VLOOKUP(CONCATENATE($B498,BO$2,"multi"),UHF!$V$3:$W$612,2,0))</f>
        <v>0</v>
      </c>
      <c r="BP498" s="11">
        <f>IF(ISNA(VLOOKUP(CONCATENATE($B498,BP$2,"multi"),UHF!$V$3:$W$612,2,0)),0,VLOOKUP(CONCATENATE($B498,BP$2,"multi"),UHF!$V$3:$W$612,2,0))</f>
        <v>0</v>
      </c>
      <c r="BQ498" s="11">
        <f>IF(ISNA(VLOOKUP(CONCATENATE($B498,BQ$2,"multi"),UHF!$V$3:$W$612,2,0)),0,VLOOKUP(CONCATENATE($B498,BQ$2,"multi"),UHF!$V$3:$W$612,2,0))</f>
        <v>0</v>
      </c>
      <c r="BR498" s="11">
        <f>SUM(BF498:BQ498)</f>
        <v>0</v>
      </c>
      <c r="BS498" s="11">
        <f>IF(ISNA(VLOOKUP(CONCATENATE($B498,BS$2,"multi"),'A1'!$V$3:$W$612,2,0)),0,VLOOKUP(CONCATENATE($B498,BS$2,"multi"),'A1'!$V$3:$W$612,2,0))</f>
        <v>0</v>
      </c>
    </row>
    <row r="499" spans="2:71" x14ac:dyDescent="0.2">
      <c r="B499" s="8">
        <f>'Seznam-MO'!A510</f>
        <v>0</v>
      </c>
      <c r="C499" s="11">
        <f>IF(ISNA(VLOOKUP(CONCATENATE($B499,C$2,"multi"),'I-SUB'!$V$3:$W$624,2,0)),0,VLOOKUP(CONCATENATE($B499,C$2,"multi"),'I-SUB'!$V$3:$W$624,2,0))</f>
        <v>0</v>
      </c>
      <c r="D499" s="11">
        <f>IF(ISNA(VLOOKUP(CONCATENATE($B499,D$2,"multi"),'I-SUB'!$V$3:$W$624,2,0)),0,VLOOKUP(CONCATENATE($B499,D$2,"multi"),'I-SUB'!$V$3:$W$624,2,0))</f>
        <v>0</v>
      </c>
      <c r="E499" s="11">
        <f>IF(ISNA(VLOOKUP(CONCATENATE($B499,E$2,"multi"),'I-SUB'!$V$3:$W$624,2,0)),0,VLOOKUP(CONCATENATE($B499,E$2,"multi"),'I-SUB'!$V$3:$W$624,2,0))</f>
        <v>0</v>
      </c>
      <c r="F499" s="11">
        <f>IF(ISNA(VLOOKUP(CONCATENATE($B499,F$2,"multi"),'I-SUB'!$V$3:$W$624,2,0)),0,VLOOKUP(CONCATENATE($B499,F$2,"multi"),'I-SUB'!$V$3:$W$624,2,0))</f>
        <v>0</v>
      </c>
      <c r="G499" s="11">
        <f>IF(ISNA(VLOOKUP(CONCATENATE($B499,G$2,"multi"),'I-SUB'!$V$3:$W$624,2,0)),0,VLOOKUP(CONCATENATE($B499,G$2,"multi"),'I-SUB'!$V$3:$W$624,2,0))</f>
        <v>0</v>
      </c>
      <c r="H499" s="11">
        <f>IF(ISNA(VLOOKUP(CONCATENATE($B499,H$2,"multi"),'I-SUB'!$V$3:$W$624,2,0)),0,VLOOKUP(CONCATENATE($B499,H$2,"multi"),'I-SUB'!$V$3:$W$624,2,0))</f>
        <v>0</v>
      </c>
      <c r="I499" s="11">
        <f>IF(ISNA(VLOOKUP(CONCATENATE($B499,I$2,"multi"),'I-SUB'!$V$3:$W$624,2,0)),0,VLOOKUP(CONCATENATE($B499,I$2,"multi"),'I-SUB'!$V$3:$W$624,2,0))</f>
        <v>0</v>
      </c>
      <c r="J499" s="11">
        <f>IF(ISNA(VLOOKUP(CONCATENATE($B499,J$2,"multi"),'I-SUB'!$V$3:$W$624,2,0)),0,VLOOKUP(CONCATENATE($B499,J$2,"multi"),'I-SUB'!$V$3:$W$624,2,0))</f>
        <v>0</v>
      </c>
      <c r="K499" s="11">
        <f>IF(ISNA(VLOOKUP(CONCATENATE($B499,K$2,"multi"),'I-SUB'!$V$3:$W$624,2,0)),0,VLOOKUP(CONCATENATE($B499,K$2,"multi"),'I-SUB'!$V$3:$W$624,2,0))</f>
        <v>0</v>
      </c>
      <c r="L499" s="11">
        <f>IF(ISNA(VLOOKUP(CONCATENATE($B499,L$2,"multi"),'I-SUB'!$V$3:$W$624,2,0)),0,VLOOKUP(CONCATENATE($B499,L$2,"multi"),'I-SUB'!$V$3:$W$624,2,0))</f>
        <v>0</v>
      </c>
      <c r="M499" s="11">
        <f>IF(ISNA(VLOOKUP(CONCATENATE($B499,M$2,"multi"),'I-SUB'!$V$3:$W$624,2,0)),0,VLOOKUP(CONCATENATE($B499,M$2,"multi"),'I-SUB'!$V$3:$W$624,2,0))</f>
        <v>0</v>
      </c>
      <c r="N499" s="11">
        <f>IF(ISNA(VLOOKUP(CONCATENATE($B499,N$2,"multi"),'I-SUB'!$V$3:$W$624,2,0)),0,VLOOKUP(CONCATENATE($B499,N$2,"multi"),'I-SUB'!$V$3:$W$624,2,0))</f>
        <v>0</v>
      </c>
      <c r="O499" s="11">
        <f>IF(ISNA(VLOOKUP(CONCATENATE($B499,O$2,"multi"),'I-SUB'!$V$3:$W$624,2,0)),0,VLOOKUP(CONCATENATE($B499,O$2,"multi"),'I-SUB'!$V$3:$W$624,2,0))</f>
        <v>0</v>
      </c>
      <c r="P499" s="11">
        <f>SUM(C499:O499)</f>
        <v>0</v>
      </c>
      <c r="Q499" s="11">
        <f>IF(ISNA(VLOOKUP(CONCATENATE($B499,Q$2,"multi"),'II-SUB'!$V$3:$W$630,2,0)),0,VLOOKUP(CONCATENATE($B499,Q$2,"multi"),'II-SUB'!$V$3:$W$630,2,0))</f>
        <v>0</v>
      </c>
      <c r="R499" s="11">
        <f>IF(ISNA(VLOOKUP(CONCATENATE($B499,R$2,"multi"),'II-SUB'!$V$3:$W$630,2,0)),0,VLOOKUP(CONCATENATE($B499,R$2,"multi"),'II-SUB'!$V$3:$W$630,2,0))</f>
        <v>0</v>
      </c>
      <c r="S499" s="11">
        <f>IF(ISNA(VLOOKUP(CONCATENATE($B499,S$2,"multi"),'II-SUB'!$V$3:$W$630,2,0)),0,VLOOKUP(CONCATENATE($B499,S$2,"multi"),'II-SUB'!$V$3:$W$630,2,0))</f>
        <v>0</v>
      </c>
      <c r="T499" s="11">
        <f>IF(ISNA(VLOOKUP(CONCATENATE($B499,T$2,"multi"),'II-SUB'!$V$3:$W$630,2,0)),0,VLOOKUP(CONCATENATE($B499,T$2,"multi"),'II-SUB'!$V$3:$W$630,2,0))</f>
        <v>0</v>
      </c>
      <c r="U499" s="11">
        <f>IF(ISNA(VLOOKUP(CONCATENATE($B499,U$2,"multi"),'II-SUB'!$V$3:$W$630,2,0)),0,VLOOKUP(CONCATENATE($B499,U$2,"multi"),'II-SUB'!$V$3:$W$630,2,0))</f>
        <v>0</v>
      </c>
      <c r="V499" s="11">
        <f>IF(ISNA(VLOOKUP(CONCATENATE($B499,V$2,"multi"),'II-SUB'!$V$3:$W$630,2,0)),0,VLOOKUP(CONCATENATE($B499,V$2,"multi"),'II-SUB'!$V$3:$W$630,2,0))</f>
        <v>0</v>
      </c>
      <c r="W499" s="11">
        <f>IF(ISNA(VLOOKUP(CONCATENATE($B499,W$2,"multi"),'II-SUB'!$V$3:$W$630,2,0)),0,VLOOKUP(CONCATENATE($B499,W$2,"multi"),'II-SUB'!$V$3:$W$630,2,0))</f>
        <v>0</v>
      </c>
      <c r="X499" s="11">
        <f>IF(ISNA(VLOOKUP(CONCATENATE($B499,X$2,"multi"),'II-SUB'!$V$3:$W$630,2,0)),0,VLOOKUP(CONCATENATE($B499,X$2,"multi"),'II-SUB'!$V$3:$W$630,2,0))</f>
        <v>0</v>
      </c>
      <c r="Y499" s="11">
        <f>IF(ISNA(VLOOKUP(CONCATENATE($B499,Y$2,"multi"),'II-SUB'!$V$3:$W$630,2,0)),0,VLOOKUP(CONCATENATE($B499,Y$2,"multi"),'II-SUB'!$V$3:$W$630,2,0))</f>
        <v>0</v>
      </c>
      <c r="Z499" s="11">
        <f>IF(ISNA(VLOOKUP(CONCATENATE($B499,Z$2,"multi"),'II-SUB'!$V$3:$W$630,2,0)),0,VLOOKUP(CONCATENATE($B499,Z$2,"multi"),'II-SUB'!$V$3:$W$630,2,0))</f>
        <v>0</v>
      </c>
      <c r="AA499" s="11">
        <f>IF(ISNA(VLOOKUP(CONCATENATE($B499,AA$2,"multi"),'II-SUB'!$V$3:$W$630,2,0)),0,VLOOKUP(CONCATENATE($B499,AA$2,"multi"),'II-SUB'!$V$3:$W$630,2,0))</f>
        <v>0</v>
      </c>
      <c r="AB499" s="11">
        <f>IF(ISNA(VLOOKUP(CONCATENATE($B499,AB$2,"multi"),'II-SUB'!$V$3:$W$630,2,0)),0,VLOOKUP(CONCATENATE($B499,AB$2,"multi"),'II-SUB'!$V$3:$W$630,2,0))</f>
        <v>0</v>
      </c>
      <c r="AC499" s="11">
        <f>IF(ISNA(VLOOKUP(CONCATENATE($B499,AC$2,"multi"),'II-SUB'!$V$3:$W$630,2,0)),0,VLOOKUP(CONCATENATE($B499,AC$2,"multi"),'II-SUB'!$V$3:$W$630,2,0))</f>
        <v>0</v>
      </c>
      <c r="AD499" s="11">
        <f>SUM(Q499:AC499)</f>
        <v>0</v>
      </c>
      <c r="AE499" s="11">
        <f>IF(ISNA(VLOOKUP(CONCATENATE($B499,AE$2,"multi"),MW!$V$3:$W$600,2,0)),0,VLOOKUP(CONCATENATE($B499,AE$2,"multi"),MW!$V$3:$W$600,2,0))</f>
        <v>0</v>
      </c>
      <c r="AF499" s="11">
        <f>IF(ISNA(VLOOKUP(CONCATENATE($B499,AF$2,"multi"),MW!$V$3:$W$600,2,0)),0,VLOOKUP(CONCATENATE($B499,AF$2,"multi"),MW!$V$3:$W$600,2,0))</f>
        <v>0</v>
      </c>
      <c r="AG499" s="11">
        <f>IF(ISNA(VLOOKUP(CONCATENATE($B499,AG$2,"multi"),MW!$V$3:$W$600,2,0)),0,VLOOKUP(CONCATENATE($B499,AG$2,"multi"),MW!$V$3:$W$600,2,0))</f>
        <v>0</v>
      </c>
      <c r="AH499" s="11">
        <f>IF(ISNA(VLOOKUP(CONCATENATE($B499,AH$2,"multi"),MW!$V$3:$W$600,2,0)),0,VLOOKUP(CONCATENATE($B499,AH$2,"multi"),MW!$V$3:$W$600,2,0))</f>
        <v>0</v>
      </c>
      <c r="AI499" s="11">
        <f>IF(ISNA(VLOOKUP(CONCATENATE($B499,AI$2,"multi"),MW!$V$3:$W$600,2,0)),0,VLOOKUP(CONCATENATE($B499,AI$2,"multi"),MW!$V$3:$W$600,2,0))</f>
        <v>0</v>
      </c>
      <c r="AJ499" s="11">
        <f>IF(ISNA(VLOOKUP(CONCATENATE($B499,AJ$2,"multi"),MW!$V$3:$W$600,2,0)),0,VLOOKUP(CONCATENATE($B499,AJ$2,"multi"),MW!$V$3:$W$600,2,0))</f>
        <v>0</v>
      </c>
      <c r="AK499" s="11">
        <f>IF(ISNA(VLOOKUP(CONCATENATE($B499,AK$2,"multi"),MW!$V$3:$W$600,2,0)),0,VLOOKUP(CONCATENATE($B499,AK$2,"multi"),MW!$V$3:$W$600,2,0))</f>
        <v>0</v>
      </c>
      <c r="AL499" s="11">
        <f>IF(ISNA(VLOOKUP(CONCATENATE($B499,AL$2,"multi"),MW!$V$3:$W$600,2,0)),0,VLOOKUP(CONCATENATE($B499,AL$2,"multi"),MW!$V$3:$W$600,2,0))</f>
        <v>0</v>
      </c>
      <c r="AM499" s="11">
        <f>IF(ISNA(VLOOKUP(CONCATENATE($B499,AM$2,"multi"),MW!$V$3:$W$600,2,0)),0,VLOOKUP(CONCATENATE($B499,AM$2,"multi"),MW!$V$3:$W$600,2,0))</f>
        <v>0</v>
      </c>
      <c r="AN499" s="11">
        <f>IF(ISNA(VLOOKUP(CONCATENATE($B499,AN$2,"multi"),MW!$V$3:$W$600,2,0)),0,VLOOKUP(CONCATENATE($B499,AN$2,"multi"),MW!$V$3:$W$600,2,0))</f>
        <v>0</v>
      </c>
      <c r="AO499" s="11">
        <f>IF(ISNA(VLOOKUP(CONCATENATE($B499,AO$2,"multi"),MW!$V$3:$W$600,2,0)),0,VLOOKUP(CONCATENATE($B499,AO$2,"multi"),MW!$V$3:$W$600,2,0))</f>
        <v>0</v>
      </c>
      <c r="AP499" s="11">
        <f>SUM(AE499:AO499)</f>
        <v>0</v>
      </c>
      <c r="AQ499" s="11">
        <f>IF(ISNA(VLOOKUP(CONCATENATE($B499,AQ$2,"multi"),'III-SUB'!$V$3:$W$633,2,0)),0,VLOOKUP(CONCATENATE($B499,AQ$2,"multi"),'III-SUB'!$V$3:$W$633,2,0))</f>
        <v>0</v>
      </c>
      <c r="AR499" s="11">
        <f>IF(ISNA(VLOOKUP(CONCATENATE($B499,AR$2,"multi"),'III-SUB'!$V$3:$W$633,2,0)),0,VLOOKUP(CONCATENATE($B499,AR$2,"multi"),'III-SUB'!$V$3:$W$633,2,0))</f>
        <v>0</v>
      </c>
      <c r="AS499" s="11">
        <f>IF(ISNA(VLOOKUP(CONCATENATE($B499,AS$2,"multi"),'III-SUB'!$V$3:$W$633,2,0)),0,VLOOKUP(CONCATENATE($B499,AS$2,"multi"),'III-SUB'!$V$3:$W$633,2,0))</f>
        <v>0</v>
      </c>
      <c r="AT499" s="11">
        <f>IF(ISNA(VLOOKUP(CONCATENATE($B499,AT$2,"multi"),'III-SUB'!$V$3:$W$633,2,0)),0,VLOOKUP(CONCATENATE($B499,AT$2,"multi"),'III-SUB'!$V$3:$W$633,2,0))</f>
        <v>0</v>
      </c>
      <c r="AU499" s="11">
        <f>IF(ISNA(VLOOKUP(CONCATENATE($B499,AU$2,"multi"),'III-SUB'!$V$3:$W$633,2,0)),0,VLOOKUP(CONCATENATE($B499,AU$2,"multi"),'III-SUB'!$V$3:$W$633,2,0))</f>
        <v>0</v>
      </c>
      <c r="AV499" s="11">
        <f>IF(ISNA(VLOOKUP(CONCATENATE($B499,AV$2,"multi"),'III-SUB'!$V$3:$W$633,2,0)),0,VLOOKUP(CONCATENATE($B499,AV$2,"multi"),'III-SUB'!$V$3:$W$633,2,0))</f>
        <v>0</v>
      </c>
      <c r="AW499" s="11">
        <f>IF(ISNA(VLOOKUP(CONCATENATE($B499,AW$2,"multi"),'III-SUB'!$V$3:$W$633,2,0)),0,VLOOKUP(CONCATENATE($B499,AW$2,"multi"),'III-SUB'!$V$3:$W$633,2,0))</f>
        <v>0</v>
      </c>
      <c r="AX499" s="11">
        <f>IF(ISNA(VLOOKUP(CONCATENATE($B499,AX$2,"multi"),'III-SUB'!$V$3:$W$633,2,0)),0,VLOOKUP(CONCATENATE($B499,AX$2,"multi"),'III-SUB'!$V$3:$W$633,2,0))</f>
        <v>0</v>
      </c>
      <c r="AY499" s="11">
        <f>IF(ISNA(VLOOKUP(CONCATENATE($B499,AY$2,"multi"),'III-SUB'!$V$3:$W$633,2,0)),0,VLOOKUP(CONCATENATE($B499,AY$2,"multi"),'III-SUB'!$V$3:$W$633,2,0))</f>
        <v>0</v>
      </c>
      <c r="AZ499" s="11">
        <f>IF(ISNA(VLOOKUP(CONCATENATE($B499,AZ$2,"multi"),'III-SUB'!$V$3:$W$633,2,0)),0,VLOOKUP(CONCATENATE($B499,AZ$2,"multi"),'III-SUB'!$V$3:$W$633,2,0))</f>
        <v>0</v>
      </c>
      <c r="BA499" s="11">
        <f>IF(ISNA(VLOOKUP(CONCATENATE($B499,BA$2,"multi"),'III-SUB'!$V$3:$W$633,2,0)),0,VLOOKUP(CONCATENATE($B499,BA$2,"multi"),'III-SUB'!$V$3:$W$633,2,0))</f>
        <v>0</v>
      </c>
      <c r="BB499" s="11">
        <f>IF(ISNA(VLOOKUP(CONCATENATE($B499,BB$2,"multi"),'III-SUB'!$V$3:$W$633,2,0)),0,VLOOKUP(CONCATENATE($B499,BB$2,"multi"),'III-SUB'!$V$3:$W$633,2,0))</f>
        <v>0</v>
      </c>
      <c r="BC499" s="11">
        <f>IF(ISNA(VLOOKUP(CONCATENATE($B499,BC$2,"multi"),'III-SUB'!$V$3:$W$633,2,0)),0,VLOOKUP(CONCATENATE($B499,BC$2,"multi"),'III-SUB'!$V$3:$W$633,2,0))</f>
        <v>0</v>
      </c>
      <c r="BD499" s="11">
        <f>SUM(AQ499:BC499)</f>
        <v>0</v>
      </c>
      <c r="BE499" s="11">
        <f>IF(ISNA(VLOOKUP(CONCATENATE($B499,AQ$2,"multi"),VHF!$V$3:$W$627,2,0)),0,VLOOKUP(CONCATENATE($B499,AQ$2,"multi"),VHF!$V$3:$W$627,2,0))</f>
        <v>0</v>
      </c>
      <c r="BF499" s="11">
        <f>IF(ISNA(VLOOKUP(CONCATENATE($B499,BF$2,"multi"),UHF!$V$3:$W$612,2,0)),0,VLOOKUP(CONCATENATE($B499,BF$2,"multi"),UHF!$V$3:$W$612,2,0))</f>
        <v>0</v>
      </c>
      <c r="BG499" s="11">
        <f>IF(ISNA(VLOOKUP(CONCATENATE($B499,BG$2,"multi"),UHF!$V$3:$W$612,2,0)),0,VLOOKUP(CONCATENATE($B499,BG$2,"multi"),UHF!$V$3:$W$612,2,0))</f>
        <v>0</v>
      </c>
      <c r="BH499" s="11">
        <f>IF(ISNA(VLOOKUP(CONCATENATE($B499,BH$2,"multi"),UHF!$V$3:$W$612,2,0)),0,VLOOKUP(CONCATENATE($B499,BH$2,"multi"),UHF!$V$3:$W$612,2,0))</f>
        <v>0</v>
      </c>
      <c r="BI499" s="11">
        <f>IF(ISNA(VLOOKUP(CONCATENATE($B499,BI$2,"multi"),UHF!$V$3:$W$612,2,0)),0,VLOOKUP(CONCATENATE($B499,BI$2,"multi"),UHF!$V$3:$W$612,2,0))</f>
        <v>0</v>
      </c>
      <c r="BJ499" s="11">
        <f>IF(ISNA(VLOOKUP(CONCATENATE($B499,BJ$2,"multi"),UHF!$V$3:$W$612,2,0)),0,VLOOKUP(CONCATENATE($B499,BJ$2,"multi"),UHF!$V$3:$W$612,2,0))</f>
        <v>0</v>
      </c>
      <c r="BK499" s="11">
        <f>IF(ISNA(VLOOKUP(CONCATENATE($B499,BK$2,"multi"),UHF!$V$3:$W$612,2,0)),0,VLOOKUP(CONCATENATE($B499,BK$2,"multi"),UHF!$V$3:$W$612,2,0))</f>
        <v>0</v>
      </c>
      <c r="BL499" s="11">
        <f>IF(ISNA(VLOOKUP(CONCATENATE($B499,BL$2,"multi"),UHF!$V$3:$W$612,2,0)),0,VLOOKUP(CONCATENATE($B499,BL$2,"multi"),UHF!$V$3:$W$612,2,0))</f>
        <v>0</v>
      </c>
      <c r="BM499" s="11">
        <f>IF(ISNA(VLOOKUP(CONCATENATE($B499,BM$2,"multi"),UHF!$V$3:$W$612,2,0)),0,VLOOKUP(CONCATENATE($B499,BM$2,"multi"),UHF!$V$3:$W$612,2,0))</f>
        <v>0</v>
      </c>
      <c r="BN499" s="11">
        <f>IF(ISNA(VLOOKUP(CONCATENATE($B499,BN$2,"multi"),UHF!$V$3:$W$612,2,0)),0,VLOOKUP(CONCATENATE($B499,BN$2,"multi"),UHF!$V$3:$W$612,2,0))</f>
        <v>0</v>
      </c>
      <c r="BO499" s="11">
        <f>IF(ISNA(VLOOKUP(CONCATENATE($B499,BO$2,"multi"),UHF!$V$3:$W$612,2,0)),0,VLOOKUP(CONCATENATE($B499,BO$2,"multi"),UHF!$V$3:$W$612,2,0))</f>
        <v>0</v>
      </c>
      <c r="BP499" s="11">
        <f>IF(ISNA(VLOOKUP(CONCATENATE($B499,BP$2,"multi"),UHF!$V$3:$W$612,2,0)),0,VLOOKUP(CONCATENATE($B499,BP$2,"multi"),UHF!$V$3:$W$612,2,0))</f>
        <v>0</v>
      </c>
      <c r="BQ499" s="11">
        <f>IF(ISNA(VLOOKUP(CONCATENATE($B499,BQ$2,"multi"),UHF!$V$3:$W$612,2,0)),0,VLOOKUP(CONCATENATE($B499,BQ$2,"multi"),UHF!$V$3:$W$612,2,0))</f>
        <v>0</v>
      </c>
      <c r="BR499" s="11">
        <f>SUM(BF499:BQ499)</f>
        <v>0</v>
      </c>
      <c r="BS499" s="11">
        <f>IF(ISNA(VLOOKUP(CONCATENATE($B499,BS$2,"multi"),'A1'!$V$3:$W$612,2,0)),0,VLOOKUP(CONCATENATE($B499,BS$2,"multi"),'A1'!$V$3:$W$612,2,0))</f>
        <v>0</v>
      </c>
    </row>
    <row r="500" spans="2:71" x14ac:dyDescent="0.2">
      <c r="B500" s="8">
        <f>'Seznam-MO'!A511</f>
        <v>0</v>
      </c>
      <c r="C500" s="11">
        <f>IF(ISNA(VLOOKUP(CONCATENATE($B500,C$2,"multi"),'I-SUB'!$V$3:$W$624,2,0)),0,VLOOKUP(CONCATENATE($B500,C$2,"multi"),'I-SUB'!$V$3:$W$624,2,0))</f>
        <v>0</v>
      </c>
      <c r="D500" s="11">
        <f>IF(ISNA(VLOOKUP(CONCATENATE($B500,D$2,"multi"),'I-SUB'!$V$3:$W$624,2,0)),0,VLOOKUP(CONCATENATE($B500,D$2,"multi"),'I-SUB'!$V$3:$W$624,2,0))</f>
        <v>0</v>
      </c>
      <c r="E500" s="11">
        <f>IF(ISNA(VLOOKUP(CONCATENATE($B500,E$2,"multi"),'I-SUB'!$V$3:$W$624,2,0)),0,VLOOKUP(CONCATENATE($B500,E$2,"multi"),'I-SUB'!$V$3:$W$624,2,0))</f>
        <v>0</v>
      </c>
      <c r="F500" s="11">
        <f>IF(ISNA(VLOOKUP(CONCATENATE($B500,F$2,"multi"),'I-SUB'!$V$3:$W$624,2,0)),0,VLOOKUP(CONCATENATE($B500,F$2,"multi"),'I-SUB'!$V$3:$W$624,2,0))</f>
        <v>0</v>
      </c>
      <c r="G500" s="11">
        <f>IF(ISNA(VLOOKUP(CONCATENATE($B500,G$2,"multi"),'I-SUB'!$V$3:$W$624,2,0)),0,VLOOKUP(CONCATENATE($B500,G$2,"multi"),'I-SUB'!$V$3:$W$624,2,0))</f>
        <v>0</v>
      </c>
      <c r="H500" s="11">
        <f>IF(ISNA(VLOOKUP(CONCATENATE($B500,H$2,"multi"),'I-SUB'!$V$3:$W$624,2,0)),0,VLOOKUP(CONCATENATE($B500,H$2,"multi"),'I-SUB'!$V$3:$W$624,2,0))</f>
        <v>0</v>
      </c>
      <c r="I500" s="11">
        <f>IF(ISNA(VLOOKUP(CONCATENATE($B500,I$2,"multi"),'I-SUB'!$V$3:$W$624,2,0)),0,VLOOKUP(CONCATENATE($B500,I$2,"multi"),'I-SUB'!$V$3:$W$624,2,0))</f>
        <v>0</v>
      </c>
      <c r="J500" s="11">
        <f>IF(ISNA(VLOOKUP(CONCATENATE($B500,J$2,"multi"),'I-SUB'!$V$3:$W$624,2,0)),0,VLOOKUP(CONCATENATE($B500,J$2,"multi"),'I-SUB'!$V$3:$W$624,2,0))</f>
        <v>0</v>
      </c>
      <c r="K500" s="11">
        <f>IF(ISNA(VLOOKUP(CONCATENATE($B500,K$2,"multi"),'I-SUB'!$V$3:$W$624,2,0)),0,VLOOKUP(CONCATENATE($B500,K$2,"multi"),'I-SUB'!$V$3:$W$624,2,0))</f>
        <v>0</v>
      </c>
      <c r="L500" s="11">
        <f>IF(ISNA(VLOOKUP(CONCATENATE($B500,L$2,"multi"),'I-SUB'!$V$3:$W$624,2,0)),0,VLOOKUP(CONCATENATE($B500,L$2,"multi"),'I-SUB'!$V$3:$W$624,2,0))</f>
        <v>0</v>
      </c>
      <c r="M500" s="11">
        <f>IF(ISNA(VLOOKUP(CONCATENATE($B500,M$2,"multi"),'I-SUB'!$V$3:$W$624,2,0)),0,VLOOKUP(CONCATENATE($B500,M$2,"multi"),'I-SUB'!$V$3:$W$624,2,0))</f>
        <v>0</v>
      </c>
      <c r="N500" s="11">
        <f>IF(ISNA(VLOOKUP(CONCATENATE($B500,N$2,"multi"),'I-SUB'!$V$3:$W$624,2,0)),0,VLOOKUP(CONCATENATE($B500,N$2,"multi"),'I-SUB'!$V$3:$W$624,2,0))</f>
        <v>0</v>
      </c>
      <c r="O500" s="11">
        <f>IF(ISNA(VLOOKUP(CONCATENATE($B500,O$2,"multi"),'I-SUB'!$V$3:$W$624,2,0)),0,VLOOKUP(CONCATENATE($B500,O$2,"multi"),'I-SUB'!$V$3:$W$624,2,0))</f>
        <v>0</v>
      </c>
      <c r="P500" s="11">
        <f>SUM(C500:O500)</f>
        <v>0</v>
      </c>
      <c r="Q500" s="11">
        <f>IF(ISNA(VLOOKUP(CONCATENATE($B500,Q$2,"multi"),'II-SUB'!$V$3:$W$630,2,0)),0,VLOOKUP(CONCATENATE($B500,Q$2,"multi"),'II-SUB'!$V$3:$W$630,2,0))</f>
        <v>0</v>
      </c>
      <c r="R500" s="11">
        <f>IF(ISNA(VLOOKUP(CONCATENATE($B500,R$2,"multi"),'II-SUB'!$V$3:$W$630,2,0)),0,VLOOKUP(CONCATENATE($B500,R$2,"multi"),'II-SUB'!$V$3:$W$630,2,0))</f>
        <v>0</v>
      </c>
      <c r="S500" s="11">
        <f>IF(ISNA(VLOOKUP(CONCATENATE($B500,S$2,"multi"),'II-SUB'!$V$3:$W$630,2,0)),0,VLOOKUP(CONCATENATE($B500,S$2,"multi"),'II-SUB'!$V$3:$W$630,2,0))</f>
        <v>0</v>
      </c>
      <c r="T500" s="11">
        <f>IF(ISNA(VLOOKUP(CONCATENATE($B500,T$2,"multi"),'II-SUB'!$V$3:$W$630,2,0)),0,VLOOKUP(CONCATENATE($B500,T$2,"multi"),'II-SUB'!$V$3:$W$630,2,0))</f>
        <v>0</v>
      </c>
      <c r="U500" s="11">
        <f>IF(ISNA(VLOOKUP(CONCATENATE($B500,U$2,"multi"),'II-SUB'!$V$3:$W$630,2,0)),0,VLOOKUP(CONCATENATE($B500,U$2,"multi"),'II-SUB'!$V$3:$W$630,2,0))</f>
        <v>0</v>
      </c>
      <c r="V500" s="11">
        <f>IF(ISNA(VLOOKUP(CONCATENATE($B500,V$2,"multi"),'II-SUB'!$V$3:$W$630,2,0)),0,VLOOKUP(CONCATENATE($B500,V$2,"multi"),'II-SUB'!$V$3:$W$630,2,0))</f>
        <v>0</v>
      </c>
      <c r="W500" s="11">
        <f>IF(ISNA(VLOOKUP(CONCATENATE($B500,W$2,"multi"),'II-SUB'!$V$3:$W$630,2,0)),0,VLOOKUP(CONCATENATE($B500,W$2,"multi"),'II-SUB'!$V$3:$W$630,2,0))</f>
        <v>0</v>
      </c>
      <c r="X500" s="11">
        <f>IF(ISNA(VLOOKUP(CONCATENATE($B500,X$2,"multi"),'II-SUB'!$V$3:$W$630,2,0)),0,VLOOKUP(CONCATENATE($B500,X$2,"multi"),'II-SUB'!$V$3:$W$630,2,0))</f>
        <v>0</v>
      </c>
      <c r="Y500" s="11">
        <f>IF(ISNA(VLOOKUP(CONCATENATE($B500,Y$2,"multi"),'II-SUB'!$V$3:$W$630,2,0)),0,VLOOKUP(CONCATENATE($B500,Y$2,"multi"),'II-SUB'!$V$3:$W$630,2,0))</f>
        <v>0</v>
      </c>
      <c r="Z500" s="11">
        <f>IF(ISNA(VLOOKUP(CONCATENATE($B500,Z$2,"multi"),'II-SUB'!$V$3:$W$630,2,0)),0,VLOOKUP(CONCATENATE($B500,Z$2,"multi"),'II-SUB'!$V$3:$W$630,2,0))</f>
        <v>0</v>
      </c>
      <c r="AA500" s="11">
        <f>IF(ISNA(VLOOKUP(CONCATENATE($B500,AA$2,"multi"),'II-SUB'!$V$3:$W$630,2,0)),0,VLOOKUP(CONCATENATE($B500,AA$2,"multi"),'II-SUB'!$V$3:$W$630,2,0))</f>
        <v>0</v>
      </c>
      <c r="AB500" s="11">
        <f>IF(ISNA(VLOOKUP(CONCATENATE($B500,AB$2,"multi"),'II-SUB'!$V$3:$W$630,2,0)),0,VLOOKUP(CONCATENATE($B500,AB$2,"multi"),'II-SUB'!$V$3:$W$630,2,0))</f>
        <v>0</v>
      </c>
      <c r="AC500" s="11">
        <f>IF(ISNA(VLOOKUP(CONCATENATE($B500,AC$2,"multi"),'II-SUB'!$V$3:$W$630,2,0)),0,VLOOKUP(CONCATENATE($B500,AC$2,"multi"),'II-SUB'!$V$3:$W$630,2,0))</f>
        <v>0</v>
      </c>
      <c r="AD500" s="11">
        <f>SUM(Q500:AC500)</f>
        <v>0</v>
      </c>
      <c r="AE500" s="11">
        <f>IF(ISNA(VLOOKUP(CONCATENATE($B500,AE$2,"multi"),MW!$V$3:$W$600,2,0)),0,VLOOKUP(CONCATENATE($B500,AE$2,"multi"),MW!$V$3:$W$600,2,0))</f>
        <v>0</v>
      </c>
      <c r="AF500" s="11">
        <f>IF(ISNA(VLOOKUP(CONCATENATE($B500,AF$2,"multi"),MW!$V$3:$W$600,2,0)),0,VLOOKUP(CONCATENATE($B500,AF$2,"multi"),MW!$V$3:$W$600,2,0))</f>
        <v>0</v>
      </c>
      <c r="AG500" s="11">
        <f>IF(ISNA(VLOOKUP(CONCATENATE($B500,AG$2,"multi"),MW!$V$3:$W$600,2,0)),0,VLOOKUP(CONCATENATE($B500,AG$2,"multi"),MW!$V$3:$W$600,2,0))</f>
        <v>0</v>
      </c>
      <c r="AH500" s="11">
        <f>IF(ISNA(VLOOKUP(CONCATENATE($B500,AH$2,"multi"),MW!$V$3:$W$600,2,0)),0,VLOOKUP(CONCATENATE($B500,AH$2,"multi"),MW!$V$3:$W$600,2,0))</f>
        <v>0</v>
      </c>
      <c r="AI500" s="11">
        <f>IF(ISNA(VLOOKUP(CONCATENATE($B500,AI$2,"multi"),MW!$V$3:$W$600,2,0)),0,VLOOKUP(CONCATENATE($B500,AI$2,"multi"),MW!$V$3:$W$600,2,0))</f>
        <v>0</v>
      </c>
      <c r="AJ500" s="11">
        <f>IF(ISNA(VLOOKUP(CONCATENATE($B500,AJ$2,"multi"),MW!$V$3:$W$600,2,0)),0,VLOOKUP(CONCATENATE($B500,AJ$2,"multi"),MW!$V$3:$W$600,2,0))</f>
        <v>0</v>
      </c>
      <c r="AK500" s="11">
        <f>IF(ISNA(VLOOKUP(CONCATENATE($B500,AK$2,"multi"),MW!$V$3:$W$600,2,0)),0,VLOOKUP(CONCATENATE($B500,AK$2,"multi"),MW!$V$3:$W$600,2,0))</f>
        <v>0</v>
      </c>
      <c r="AL500" s="11">
        <f>IF(ISNA(VLOOKUP(CONCATENATE($B500,AL$2,"multi"),MW!$V$3:$W$600,2,0)),0,VLOOKUP(CONCATENATE($B500,AL$2,"multi"),MW!$V$3:$W$600,2,0))</f>
        <v>0</v>
      </c>
      <c r="AM500" s="11">
        <f>IF(ISNA(VLOOKUP(CONCATENATE($B500,AM$2,"multi"),MW!$V$3:$W$600,2,0)),0,VLOOKUP(CONCATENATE($B500,AM$2,"multi"),MW!$V$3:$W$600,2,0))</f>
        <v>0</v>
      </c>
      <c r="AN500" s="11">
        <f>IF(ISNA(VLOOKUP(CONCATENATE($B500,AN$2,"multi"),MW!$V$3:$W$600,2,0)),0,VLOOKUP(CONCATENATE($B500,AN$2,"multi"),MW!$V$3:$W$600,2,0))</f>
        <v>0</v>
      </c>
      <c r="AO500" s="11">
        <f>IF(ISNA(VLOOKUP(CONCATENATE($B500,AO$2,"multi"),MW!$V$3:$W$600,2,0)),0,VLOOKUP(CONCATENATE($B500,AO$2,"multi"),MW!$V$3:$W$600,2,0))</f>
        <v>0</v>
      </c>
      <c r="AP500" s="11">
        <f>SUM(AE500:AO500)</f>
        <v>0</v>
      </c>
      <c r="AQ500" s="11">
        <f>IF(ISNA(VLOOKUP(CONCATENATE($B500,AQ$2,"multi"),'III-SUB'!$V$3:$W$633,2,0)),0,VLOOKUP(CONCATENATE($B500,AQ$2,"multi"),'III-SUB'!$V$3:$W$633,2,0))</f>
        <v>0</v>
      </c>
      <c r="AR500" s="11">
        <f>IF(ISNA(VLOOKUP(CONCATENATE($B500,AR$2,"multi"),'III-SUB'!$V$3:$W$633,2,0)),0,VLOOKUP(CONCATENATE($B500,AR$2,"multi"),'III-SUB'!$V$3:$W$633,2,0))</f>
        <v>0</v>
      </c>
      <c r="AS500" s="11">
        <f>IF(ISNA(VLOOKUP(CONCATENATE($B500,AS$2,"multi"),'III-SUB'!$V$3:$W$633,2,0)),0,VLOOKUP(CONCATENATE($B500,AS$2,"multi"),'III-SUB'!$V$3:$W$633,2,0))</f>
        <v>0</v>
      </c>
      <c r="AT500" s="11">
        <f>IF(ISNA(VLOOKUP(CONCATENATE($B500,AT$2,"multi"),'III-SUB'!$V$3:$W$633,2,0)),0,VLOOKUP(CONCATENATE($B500,AT$2,"multi"),'III-SUB'!$V$3:$W$633,2,0))</f>
        <v>0</v>
      </c>
      <c r="AU500" s="11">
        <f>IF(ISNA(VLOOKUP(CONCATENATE($B500,AU$2,"multi"),'III-SUB'!$V$3:$W$633,2,0)),0,VLOOKUP(CONCATENATE($B500,AU$2,"multi"),'III-SUB'!$V$3:$W$633,2,0))</f>
        <v>0</v>
      </c>
      <c r="AV500" s="11">
        <f>IF(ISNA(VLOOKUP(CONCATENATE($B500,AV$2,"multi"),'III-SUB'!$V$3:$W$633,2,0)),0,VLOOKUP(CONCATENATE($B500,AV$2,"multi"),'III-SUB'!$V$3:$W$633,2,0))</f>
        <v>0</v>
      </c>
      <c r="AW500" s="11">
        <f>IF(ISNA(VLOOKUP(CONCATENATE($B500,AW$2,"multi"),'III-SUB'!$V$3:$W$633,2,0)),0,VLOOKUP(CONCATENATE($B500,AW$2,"multi"),'III-SUB'!$V$3:$W$633,2,0))</f>
        <v>0</v>
      </c>
      <c r="AX500" s="11">
        <f>IF(ISNA(VLOOKUP(CONCATENATE($B500,AX$2,"multi"),'III-SUB'!$V$3:$W$633,2,0)),0,VLOOKUP(CONCATENATE($B500,AX$2,"multi"),'III-SUB'!$V$3:$W$633,2,0))</f>
        <v>0</v>
      </c>
      <c r="AY500" s="11">
        <f>IF(ISNA(VLOOKUP(CONCATENATE($B500,AY$2,"multi"),'III-SUB'!$V$3:$W$633,2,0)),0,VLOOKUP(CONCATENATE($B500,AY$2,"multi"),'III-SUB'!$V$3:$W$633,2,0))</f>
        <v>0</v>
      </c>
      <c r="AZ500" s="11">
        <f>IF(ISNA(VLOOKUP(CONCATENATE($B500,AZ$2,"multi"),'III-SUB'!$V$3:$W$633,2,0)),0,VLOOKUP(CONCATENATE($B500,AZ$2,"multi"),'III-SUB'!$V$3:$W$633,2,0))</f>
        <v>0</v>
      </c>
      <c r="BA500" s="11">
        <f>IF(ISNA(VLOOKUP(CONCATENATE($B500,BA$2,"multi"),'III-SUB'!$V$3:$W$633,2,0)),0,VLOOKUP(CONCATENATE($B500,BA$2,"multi"),'III-SUB'!$V$3:$W$633,2,0))</f>
        <v>0</v>
      </c>
      <c r="BB500" s="11">
        <f>IF(ISNA(VLOOKUP(CONCATENATE($B500,BB$2,"multi"),'III-SUB'!$V$3:$W$633,2,0)),0,VLOOKUP(CONCATENATE($B500,BB$2,"multi"),'III-SUB'!$V$3:$W$633,2,0))</f>
        <v>0</v>
      </c>
      <c r="BC500" s="11">
        <f>IF(ISNA(VLOOKUP(CONCATENATE($B500,BC$2,"multi"),'III-SUB'!$V$3:$W$633,2,0)),0,VLOOKUP(CONCATENATE($B500,BC$2,"multi"),'III-SUB'!$V$3:$W$633,2,0))</f>
        <v>0</v>
      </c>
      <c r="BD500" s="11">
        <f>SUM(AQ500:BC500)</f>
        <v>0</v>
      </c>
      <c r="BE500" s="11">
        <f>IF(ISNA(VLOOKUP(CONCATENATE($B500,AQ$2,"multi"),VHF!$V$3:$W$627,2,0)),0,VLOOKUP(CONCATENATE($B500,AQ$2,"multi"),VHF!$V$3:$W$627,2,0))</f>
        <v>0</v>
      </c>
      <c r="BF500" s="11">
        <f>IF(ISNA(VLOOKUP(CONCATENATE($B500,BF$2,"multi"),UHF!$V$3:$W$612,2,0)),0,VLOOKUP(CONCATENATE($B500,BF$2,"multi"),UHF!$V$3:$W$612,2,0))</f>
        <v>0</v>
      </c>
      <c r="BG500" s="11">
        <f>IF(ISNA(VLOOKUP(CONCATENATE($B500,BG$2,"multi"),UHF!$V$3:$W$612,2,0)),0,VLOOKUP(CONCATENATE($B500,BG$2,"multi"),UHF!$V$3:$W$612,2,0))</f>
        <v>0</v>
      </c>
      <c r="BH500" s="11">
        <f>IF(ISNA(VLOOKUP(CONCATENATE($B500,BH$2,"multi"),UHF!$V$3:$W$612,2,0)),0,VLOOKUP(CONCATENATE($B500,BH$2,"multi"),UHF!$V$3:$W$612,2,0))</f>
        <v>0</v>
      </c>
      <c r="BI500" s="11">
        <f>IF(ISNA(VLOOKUP(CONCATENATE($B500,BI$2,"multi"),UHF!$V$3:$W$612,2,0)),0,VLOOKUP(CONCATENATE($B500,BI$2,"multi"),UHF!$V$3:$W$612,2,0))</f>
        <v>0</v>
      </c>
      <c r="BJ500" s="11">
        <f>IF(ISNA(VLOOKUP(CONCATENATE($B500,BJ$2,"multi"),UHF!$V$3:$W$612,2,0)),0,VLOOKUP(CONCATENATE($B500,BJ$2,"multi"),UHF!$V$3:$W$612,2,0))</f>
        <v>0</v>
      </c>
      <c r="BK500" s="11">
        <f>IF(ISNA(VLOOKUP(CONCATENATE($B500,BK$2,"multi"),UHF!$V$3:$W$612,2,0)),0,VLOOKUP(CONCATENATE($B500,BK$2,"multi"),UHF!$V$3:$W$612,2,0))</f>
        <v>0</v>
      </c>
      <c r="BL500" s="11">
        <f>IF(ISNA(VLOOKUP(CONCATENATE($B500,BL$2,"multi"),UHF!$V$3:$W$612,2,0)),0,VLOOKUP(CONCATENATE($B500,BL$2,"multi"),UHF!$V$3:$W$612,2,0))</f>
        <v>0</v>
      </c>
      <c r="BM500" s="11">
        <f>IF(ISNA(VLOOKUP(CONCATENATE($B500,BM$2,"multi"),UHF!$V$3:$W$612,2,0)),0,VLOOKUP(CONCATENATE($B500,BM$2,"multi"),UHF!$V$3:$W$612,2,0))</f>
        <v>0</v>
      </c>
      <c r="BN500" s="11">
        <f>IF(ISNA(VLOOKUP(CONCATENATE($B500,BN$2,"multi"),UHF!$V$3:$W$612,2,0)),0,VLOOKUP(CONCATENATE($B500,BN$2,"multi"),UHF!$V$3:$W$612,2,0))</f>
        <v>0</v>
      </c>
      <c r="BO500" s="11">
        <f>IF(ISNA(VLOOKUP(CONCATENATE($B500,BO$2,"multi"),UHF!$V$3:$W$612,2,0)),0,VLOOKUP(CONCATENATE($B500,BO$2,"multi"),UHF!$V$3:$W$612,2,0))</f>
        <v>0</v>
      </c>
      <c r="BP500" s="11">
        <f>IF(ISNA(VLOOKUP(CONCATENATE($B500,BP$2,"multi"),UHF!$V$3:$W$612,2,0)),0,VLOOKUP(CONCATENATE($B500,BP$2,"multi"),UHF!$V$3:$W$612,2,0))</f>
        <v>0</v>
      </c>
      <c r="BQ500" s="11">
        <f>IF(ISNA(VLOOKUP(CONCATENATE($B500,BQ$2,"multi"),UHF!$V$3:$W$612,2,0)),0,VLOOKUP(CONCATENATE($B500,BQ$2,"multi"),UHF!$V$3:$W$612,2,0))</f>
        <v>0</v>
      </c>
      <c r="BR500" s="11">
        <f>SUM(BF500:BQ500)</f>
        <v>0</v>
      </c>
      <c r="BS500" s="11">
        <f>IF(ISNA(VLOOKUP(CONCATENATE($B500,BS$2,"multi"),'A1'!$V$3:$W$612,2,0)),0,VLOOKUP(CONCATENATE($B500,BS$2,"multi"),'A1'!$V$3:$W$612,2,0))</f>
        <v>0</v>
      </c>
    </row>
    <row r="501" spans="2:71" x14ac:dyDescent="0.2">
      <c r="BF501" s="11">
        <f>IF(ISNA(VLOOKUP(CONCATENATE($B501,BF$2,"multi"),UHF!$V$3:$W$612,2,0)),0,VLOOKUP(CONCATENATE($B501,BF$2,"multi"),UHF!$V$3:$W$612,2,0))</f>
        <v>0</v>
      </c>
      <c r="BG501" s="11">
        <f>IF(ISNA(VLOOKUP(CONCATENATE($B501,BG$2,"multi"),UHF!$V$3:$W$612,2,0)),0,VLOOKUP(CONCATENATE($B501,BG$2,"multi"),UHF!$V$3:$W$612,2,0))</f>
        <v>0</v>
      </c>
      <c r="BH501" s="11">
        <f>IF(ISNA(VLOOKUP(CONCATENATE($B501,BH$2,"multi"),UHF!$V$3:$W$612,2,0)),0,VLOOKUP(CONCATENATE($B501,BH$2,"multi"),UHF!$V$3:$W$612,2,0))</f>
        <v>0</v>
      </c>
      <c r="BI501" s="11">
        <f>IF(ISNA(VLOOKUP(CONCATENATE($B501,BI$2,"multi"),UHF!$V$3:$W$612,2,0)),0,VLOOKUP(CONCATENATE($B501,BI$2,"multi"),UHF!$V$3:$W$612,2,0))</f>
        <v>0</v>
      </c>
      <c r="BJ501" s="11">
        <f>IF(ISNA(VLOOKUP(CONCATENATE($B501,BJ$2,"multi"),UHF!$V$3:$W$612,2,0)),0,VLOOKUP(CONCATENATE($B501,BJ$2,"multi"),UHF!$V$3:$W$612,2,0))</f>
        <v>0</v>
      </c>
      <c r="BK501" s="11">
        <f>IF(ISNA(VLOOKUP(CONCATENATE($B501,BK$2,"multi"),UHF!$V$3:$W$612,2,0)),0,VLOOKUP(CONCATENATE($B501,BK$2,"multi"),UHF!$V$3:$W$612,2,0))</f>
        <v>0</v>
      </c>
      <c r="BL501" s="11">
        <f>IF(ISNA(VLOOKUP(CONCATENATE($B501,BL$2,"multi"),UHF!$V$3:$W$612,2,0)),0,VLOOKUP(CONCATENATE($B501,BL$2,"multi"),UHF!$V$3:$W$612,2,0))</f>
        <v>0</v>
      </c>
      <c r="BM501" s="11">
        <f>IF(ISNA(VLOOKUP(CONCATENATE($B501,BM$2,"multi"),UHF!$V$3:$W$612,2,0)),0,VLOOKUP(CONCATENATE($B501,BM$2,"multi"),UHF!$V$3:$W$612,2,0))</f>
        <v>0</v>
      </c>
      <c r="BN501" s="11">
        <f>IF(ISNA(VLOOKUP(CONCATENATE($B501,BN$2,"multi"),UHF!$V$3:$W$612,2,0)),0,VLOOKUP(CONCATENATE($B501,BN$2,"multi"),UHF!$V$3:$W$612,2,0))</f>
        <v>0</v>
      </c>
      <c r="BO501" s="11">
        <f>IF(ISNA(VLOOKUP(CONCATENATE($B501,BO$2,"multi"),UHF!$V$3:$W$612,2,0)),0,VLOOKUP(CONCATENATE($B501,BO$2,"multi"),UHF!$V$3:$W$612,2,0))</f>
        <v>0</v>
      </c>
      <c r="BP501" s="11">
        <f>IF(ISNA(VLOOKUP(CONCATENATE($B501,BP$2,"multi"),UHF!$V$3:$W$612,2,0)),0,VLOOKUP(CONCATENATE($B501,BP$2,"multi"),UHF!$V$3:$W$612,2,0))</f>
        <v>0</v>
      </c>
      <c r="BQ501" s="11">
        <f>IF(ISNA(VLOOKUP(CONCATENATE($B501,BQ$2,"multi"),UHF!$V$3:$W$612,2,0)),0,VLOOKUP(CONCATENATE($B501,BQ$2,"multi"),UHF!$V$3:$W$612,2,0))</f>
        <v>0</v>
      </c>
      <c r="BR501" s="11">
        <f>SUM(BF501:BQ501)</f>
        <v>0</v>
      </c>
      <c r="BS501" s="11">
        <f>IF(ISNA(VLOOKUP(CONCATENATE($B501,BS$2,"multi"),'A1'!$V$3:$W$612,2,0)),0,VLOOKUP(CONCATENATE($B501,BS$2,"multi"),'A1'!$V$3:$W$612,2,0))</f>
        <v>0</v>
      </c>
    </row>
  </sheetData>
  <sheetProtection selectLockedCells="1" selectUnlockedCells="1"/>
  <mergeCells count="8">
    <mergeCell ref="BT1:CC1"/>
    <mergeCell ref="CE1:CG1"/>
    <mergeCell ref="A1:B1"/>
    <mergeCell ref="C1:P1"/>
    <mergeCell ref="Q1:AD1"/>
    <mergeCell ref="AE1:AP1"/>
    <mergeCell ref="AQ1:BD1"/>
    <mergeCell ref="BF1:BR1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Roman,obyčejné"&amp;12&amp;A</oddHeader>
    <oddFooter>&amp;C&amp;"Times New Roman,obyčejné"&amp;12Stránka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24"/>
  <sheetViews>
    <sheetView topLeftCell="A183" workbookViewId="0">
      <selection activeCell="J198" sqref="J198"/>
    </sheetView>
  </sheetViews>
  <sheetFormatPr defaultRowHeight="12.75" x14ac:dyDescent="0.2"/>
  <cols>
    <col min="7" max="7" width="10" style="28" bestFit="1" customWidth="1"/>
    <col min="9" max="9" width="11.42578125" bestFit="1" customWidth="1"/>
    <col min="10" max="10" width="11.85546875" style="29" customWidth="1"/>
    <col min="17" max="17" width="20.140625" bestFit="1" customWidth="1"/>
    <col min="18" max="18" width="18.5703125" bestFit="1" customWidth="1"/>
    <col min="19" max="19" width="9.7109375" bestFit="1" customWidth="1"/>
    <col min="21" max="21" width="12.85546875" style="1" customWidth="1"/>
    <col min="22" max="22" width="19.140625" style="1" customWidth="1"/>
    <col min="23" max="23" width="8.7109375" style="1" bestFit="1" customWidth="1"/>
    <col min="24" max="24" width="7.7109375" style="13" bestFit="1" customWidth="1"/>
    <col min="25" max="25" width="9.28515625" style="1" customWidth="1"/>
    <col min="26" max="26" width="10.140625" style="1" bestFit="1" customWidth="1"/>
    <col min="27" max="27" width="11.42578125"/>
  </cols>
  <sheetData>
    <row r="1" spans="1:27" ht="15.75" x14ac:dyDescent="0.2">
      <c r="A1" s="23" t="s">
        <v>448</v>
      </c>
      <c r="B1" s="23"/>
      <c r="C1" s="23"/>
      <c r="D1" s="23"/>
      <c r="E1" s="23"/>
      <c r="F1" s="23"/>
      <c r="G1" s="23"/>
      <c r="H1" s="27" t="s">
        <v>455</v>
      </c>
      <c r="I1" s="27" t="s">
        <v>455</v>
      </c>
      <c r="J1" s="4" t="s">
        <v>2</v>
      </c>
      <c r="K1" s="4" t="s">
        <v>460</v>
      </c>
      <c r="L1" s="27" t="s">
        <v>2</v>
      </c>
      <c r="N1" s="30" t="s">
        <v>2</v>
      </c>
      <c r="U1" s="24" t="s">
        <v>429</v>
      </c>
      <c r="V1" s="24"/>
      <c r="W1" s="24"/>
      <c r="X1" s="31"/>
      <c r="Y1" s="6" t="s">
        <v>453</v>
      </c>
      <c r="Z1" s="6" t="s">
        <v>453</v>
      </c>
    </row>
    <row r="2" spans="1:27" x14ac:dyDescent="0.2">
      <c r="A2" s="2" t="s">
        <v>0</v>
      </c>
      <c r="B2" s="3" t="s">
        <v>1</v>
      </c>
      <c r="C2" s="4" t="s">
        <v>3</v>
      </c>
      <c r="D2" s="4" t="s">
        <v>366</v>
      </c>
      <c r="E2" s="4" t="s">
        <v>367</v>
      </c>
      <c r="F2" s="27" t="s">
        <v>368</v>
      </c>
      <c r="G2" s="7" t="s">
        <v>454</v>
      </c>
      <c r="H2" s="27" t="s">
        <v>456</v>
      </c>
      <c r="I2" s="4" t="s">
        <v>457</v>
      </c>
      <c r="J2" s="4" t="s">
        <v>459</v>
      </c>
      <c r="K2" s="4" t="s">
        <v>458</v>
      </c>
      <c r="L2" s="27" t="s">
        <v>461</v>
      </c>
      <c r="M2" s="27" t="s">
        <v>462</v>
      </c>
      <c r="N2" s="27" t="s">
        <v>463</v>
      </c>
      <c r="O2" s="4"/>
      <c r="Q2" s="4" t="s">
        <v>4</v>
      </c>
      <c r="R2" s="6" t="s">
        <v>5</v>
      </c>
      <c r="S2" s="27" t="s">
        <v>464</v>
      </c>
      <c r="U2" s="6" t="s">
        <v>367</v>
      </c>
      <c r="V2" s="6"/>
      <c r="W2" s="6" t="s">
        <v>449</v>
      </c>
      <c r="X2" s="6" t="s">
        <v>450</v>
      </c>
      <c r="Y2" s="6" t="s">
        <v>451</v>
      </c>
      <c r="Z2" s="6" t="s">
        <v>452</v>
      </c>
      <c r="AA2" s="26" t="s">
        <v>182</v>
      </c>
    </row>
    <row r="3" spans="1:27" ht="15" x14ac:dyDescent="0.25">
      <c r="A3" s="41" t="s">
        <v>22</v>
      </c>
      <c r="B3" s="41" t="s">
        <v>23</v>
      </c>
      <c r="C3" s="41" t="s">
        <v>369</v>
      </c>
      <c r="D3" s="41" t="s">
        <v>370</v>
      </c>
      <c r="E3" s="41" t="s">
        <v>432</v>
      </c>
      <c r="F3" s="41" t="s">
        <v>435</v>
      </c>
      <c r="G3" s="41"/>
      <c r="H3" s="41">
        <v>100583</v>
      </c>
      <c r="I3" s="41">
        <v>103323</v>
      </c>
      <c r="J3" s="41" t="s">
        <v>1782</v>
      </c>
      <c r="K3" s="41">
        <v>2726</v>
      </c>
      <c r="L3" s="41">
        <v>352</v>
      </c>
      <c r="M3" s="41">
        <v>290</v>
      </c>
      <c r="N3" s="41">
        <v>2</v>
      </c>
      <c r="O3" s="41" t="s">
        <v>24</v>
      </c>
      <c r="P3" s="41" t="s">
        <v>25</v>
      </c>
      <c r="Q3" s="41" t="s">
        <v>1783</v>
      </c>
      <c r="R3" s="41" t="s">
        <v>26</v>
      </c>
      <c r="S3" s="41" t="s">
        <v>27</v>
      </c>
      <c r="U3" s="9">
        <f t="shared" ref="U3:U66" si="0">IF(E3="145 MHz",145,IF(E3="435 MHz",435,IF(E3="1,3 GHz",1300,IF(E3="2,3 GHz",2300,IF(E3="3,4 GHz",3400,IF(E3="5,7 GHz",5700,IF(E3="10 GHz",10000,IF(E3="24 GHz",24000,IF(E3="47 GHz",47000,IF(E3="76 GHz",76000,IF(E3="120 GHz",120000,IF(E3="134 GHz",134000,IF(E3="248 GHz",248000)))))))))))))</f>
        <v>145</v>
      </c>
      <c r="V3" s="10" t="str">
        <f t="shared" ref="V3:V66" si="1">CONCATENATE(B3,U3,D3)</f>
        <v>OK2EZ145SINGLE</v>
      </c>
      <c r="W3" s="11">
        <f t="shared" ref="W3:W66" si="2">IF(X3="",0,ROUND(X3*Y3*((Z3-AA3+1)/Z3),1))</f>
        <v>111</v>
      </c>
      <c r="X3" s="12">
        <f t="shared" ref="X3:X66" si="3">IF(U3&gt;=120000,6,IF(U3&gt;=24000,5,IF(U3&gt;=2300,4,IF(U3=1300,3,IF(U3=435,2,IF(U3=145,1,0))))))</f>
        <v>1</v>
      </c>
      <c r="Y3" s="12">
        <f>COUNTIF(U:U,U3)</f>
        <v>111</v>
      </c>
      <c r="Z3" s="12">
        <f>COUNTIFS(D:D,D3,U:U,U3)</f>
        <v>74</v>
      </c>
      <c r="AA3" s="25" t="str">
        <f t="shared" ref="AA3:AA66" si="4">SUBSTITUTE(A3,".","")</f>
        <v>1</v>
      </c>
    </row>
    <row r="4" spans="1:27" ht="15" x14ac:dyDescent="0.25">
      <c r="A4" s="50" t="s">
        <v>28</v>
      </c>
      <c r="B4" s="41" t="s">
        <v>36</v>
      </c>
      <c r="C4" s="41" t="s">
        <v>374</v>
      </c>
      <c r="D4" s="41" t="s">
        <v>370</v>
      </c>
      <c r="E4" s="41" t="s">
        <v>432</v>
      </c>
      <c r="F4" s="41" t="s">
        <v>438</v>
      </c>
      <c r="G4" s="41"/>
      <c r="H4" s="41">
        <v>82261</v>
      </c>
      <c r="I4" s="41">
        <v>85533</v>
      </c>
      <c r="J4" s="41" t="s">
        <v>1784</v>
      </c>
      <c r="K4" s="41">
        <v>3732</v>
      </c>
      <c r="L4" s="41">
        <v>306</v>
      </c>
      <c r="M4" s="41">
        <v>277</v>
      </c>
      <c r="N4" s="41"/>
      <c r="O4" s="41" t="s">
        <v>24</v>
      </c>
      <c r="P4" s="41" t="s">
        <v>25</v>
      </c>
      <c r="Q4" s="41" t="s">
        <v>1785</v>
      </c>
      <c r="R4" s="41" t="s">
        <v>646</v>
      </c>
      <c r="S4" s="41" t="s">
        <v>37</v>
      </c>
      <c r="U4" s="9">
        <f t="shared" si="0"/>
        <v>145</v>
      </c>
      <c r="V4" s="10" t="str">
        <f t="shared" si="1"/>
        <v>OK1VDJ145SINGLE</v>
      </c>
      <c r="W4" s="11">
        <f t="shared" si="2"/>
        <v>109.5</v>
      </c>
      <c r="X4" s="12">
        <f t="shared" si="3"/>
        <v>1</v>
      </c>
      <c r="Y4" s="12">
        <f>COUNTIF(U:U,U4)</f>
        <v>111</v>
      </c>
      <c r="Z4" s="12">
        <f>COUNTIFS(D:D,D4,U:U,U4)</f>
        <v>74</v>
      </c>
      <c r="AA4" s="25" t="str">
        <f t="shared" si="4"/>
        <v>2</v>
      </c>
    </row>
    <row r="5" spans="1:27" ht="15" x14ac:dyDescent="0.25">
      <c r="A5" s="50" t="s">
        <v>30</v>
      </c>
      <c r="B5" s="41" t="s">
        <v>31</v>
      </c>
      <c r="C5" s="41" t="s">
        <v>372</v>
      </c>
      <c r="D5" s="41" t="s">
        <v>370</v>
      </c>
      <c r="E5" s="41" t="s">
        <v>432</v>
      </c>
      <c r="F5" s="41" t="s">
        <v>437</v>
      </c>
      <c r="G5" s="41" t="s">
        <v>373</v>
      </c>
      <c r="H5" s="41">
        <v>79048</v>
      </c>
      <c r="I5" s="41">
        <v>79824</v>
      </c>
      <c r="J5" s="41" t="s">
        <v>1786</v>
      </c>
      <c r="K5" s="41">
        <v>778</v>
      </c>
      <c r="L5" s="41">
        <v>293</v>
      </c>
      <c r="M5" s="41">
        <v>272</v>
      </c>
      <c r="N5" s="41"/>
      <c r="O5" s="41" t="s">
        <v>24</v>
      </c>
      <c r="P5" s="41" t="s">
        <v>25</v>
      </c>
      <c r="Q5" s="41" t="s">
        <v>32</v>
      </c>
      <c r="R5" s="41" t="s">
        <v>33</v>
      </c>
      <c r="S5" s="41" t="s">
        <v>34</v>
      </c>
      <c r="U5" s="9">
        <f t="shared" si="0"/>
        <v>145</v>
      </c>
      <c r="V5" s="10" t="str">
        <f t="shared" si="1"/>
        <v>OK1NPF145SINGLE</v>
      </c>
      <c r="W5" s="11">
        <f t="shared" si="2"/>
        <v>108</v>
      </c>
      <c r="X5" s="12">
        <f t="shared" si="3"/>
        <v>1</v>
      </c>
      <c r="Y5" s="12">
        <f>COUNTIF(U:U,U5)</f>
        <v>111</v>
      </c>
      <c r="Z5" s="12">
        <f>COUNTIFS(D:D,D5,U:U,U5)</f>
        <v>74</v>
      </c>
      <c r="AA5" s="25" t="str">
        <f t="shared" si="4"/>
        <v>3</v>
      </c>
    </row>
    <row r="6" spans="1:27" ht="15" x14ac:dyDescent="0.25">
      <c r="A6" s="50" t="s">
        <v>35</v>
      </c>
      <c r="B6" s="41" t="s">
        <v>41</v>
      </c>
      <c r="C6" s="41" t="s">
        <v>375</v>
      </c>
      <c r="D6" s="41" t="s">
        <v>370</v>
      </c>
      <c r="E6" s="41" t="s">
        <v>432</v>
      </c>
      <c r="F6" s="41" t="s">
        <v>439</v>
      </c>
      <c r="G6" s="41"/>
      <c r="H6" s="41">
        <v>65839</v>
      </c>
      <c r="I6" s="41">
        <v>66834</v>
      </c>
      <c r="J6" s="41" t="s">
        <v>1787</v>
      </c>
      <c r="K6" s="41">
        <v>979</v>
      </c>
      <c r="L6" s="41">
        <v>264</v>
      </c>
      <c r="M6" s="41">
        <v>254</v>
      </c>
      <c r="N6" s="41"/>
      <c r="O6" s="41" t="s">
        <v>24</v>
      </c>
      <c r="P6" s="41" t="s">
        <v>25</v>
      </c>
      <c r="Q6" s="41" t="s">
        <v>1788</v>
      </c>
      <c r="R6" s="41" t="s">
        <v>1418</v>
      </c>
      <c r="S6" s="41" t="s">
        <v>43</v>
      </c>
      <c r="U6" s="9">
        <f t="shared" si="0"/>
        <v>145</v>
      </c>
      <c r="V6" s="10" t="str">
        <f t="shared" si="1"/>
        <v>OK1VRY145SINGLE</v>
      </c>
      <c r="W6" s="11">
        <f t="shared" si="2"/>
        <v>106.5</v>
      </c>
      <c r="X6" s="12">
        <f t="shared" si="3"/>
        <v>1</v>
      </c>
      <c r="Y6" s="12">
        <f>COUNTIF(U:U,U6)</f>
        <v>111</v>
      </c>
      <c r="Z6" s="12">
        <f>COUNTIFS(D:D,D6,U:U,U6)</f>
        <v>74</v>
      </c>
      <c r="AA6" s="25" t="str">
        <f t="shared" si="4"/>
        <v>4</v>
      </c>
    </row>
    <row r="7" spans="1:27" ht="15" x14ac:dyDescent="0.25">
      <c r="A7" s="50" t="s">
        <v>38</v>
      </c>
      <c r="B7" s="41" t="s">
        <v>1421</v>
      </c>
      <c r="C7" s="41" t="s">
        <v>1422</v>
      </c>
      <c r="D7" s="41" t="s">
        <v>370</v>
      </c>
      <c r="E7" s="41" t="s">
        <v>432</v>
      </c>
      <c r="F7" s="41" t="s">
        <v>740</v>
      </c>
      <c r="G7" s="41"/>
      <c r="H7" s="41">
        <v>56261</v>
      </c>
      <c r="I7" s="41">
        <v>60024</v>
      </c>
      <c r="J7" s="41" t="s">
        <v>1789</v>
      </c>
      <c r="K7" s="41">
        <v>3764</v>
      </c>
      <c r="L7" s="41">
        <v>227</v>
      </c>
      <c r="M7" s="41">
        <v>263</v>
      </c>
      <c r="N7" s="41">
        <v>3</v>
      </c>
      <c r="O7" s="41" t="s">
        <v>24</v>
      </c>
      <c r="P7" s="41" t="s">
        <v>25</v>
      </c>
      <c r="Q7" s="41" t="s">
        <v>1790</v>
      </c>
      <c r="R7" s="41" t="s">
        <v>698</v>
      </c>
      <c r="S7" s="41" t="s">
        <v>1423</v>
      </c>
      <c r="U7" s="9">
        <f t="shared" si="0"/>
        <v>145</v>
      </c>
      <c r="V7" s="10" t="str">
        <f t="shared" si="1"/>
        <v>OK2GD145SINGLE</v>
      </c>
      <c r="W7" s="11">
        <f t="shared" si="2"/>
        <v>105</v>
      </c>
      <c r="X7" s="12">
        <f t="shared" si="3"/>
        <v>1</v>
      </c>
      <c r="Y7" s="12">
        <f>COUNTIF(U:U,U7)</f>
        <v>111</v>
      </c>
      <c r="Z7" s="12">
        <f>COUNTIFS(D:D,D7,U:U,U7)</f>
        <v>74</v>
      </c>
      <c r="AA7" s="25" t="str">
        <f t="shared" si="4"/>
        <v>5</v>
      </c>
    </row>
    <row r="8" spans="1:27" ht="15" x14ac:dyDescent="0.25">
      <c r="A8" s="50" t="s">
        <v>40</v>
      </c>
      <c r="B8" s="41" t="s">
        <v>1089</v>
      </c>
      <c r="C8" s="41" t="s">
        <v>1090</v>
      </c>
      <c r="D8" s="41" t="s">
        <v>370</v>
      </c>
      <c r="E8" s="41" t="s">
        <v>432</v>
      </c>
      <c r="F8" s="41" t="s">
        <v>437</v>
      </c>
      <c r="G8" s="41" t="s">
        <v>373</v>
      </c>
      <c r="H8" s="41">
        <v>41006</v>
      </c>
      <c r="I8" s="41">
        <v>41903</v>
      </c>
      <c r="J8" s="41" t="s">
        <v>1791</v>
      </c>
      <c r="K8" s="41">
        <v>887</v>
      </c>
      <c r="L8" s="41">
        <v>187</v>
      </c>
      <c r="M8" s="41">
        <v>223</v>
      </c>
      <c r="N8" s="41"/>
      <c r="O8" s="41" t="s">
        <v>24</v>
      </c>
      <c r="P8" s="41" t="s">
        <v>25</v>
      </c>
      <c r="Q8" s="41" t="s">
        <v>1091</v>
      </c>
      <c r="R8" s="41" t="s">
        <v>1092</v>
      </c>
      <c r="S8" s="41" t="s">
        <v>1093</v>
      </c>
      <c r="U8" s="9">
        <f t="shared" si="0"/>
        <v>145</v>
      </c>
      <c r="V8" s="10" t="str">
        <f t="shared" si="1"/>
        <v>OK1HWU145SINGLE</v>
      </c>
      <c r="W8" s="11">
        <f t="shared" si="2"/>
        <v>103.5</v>
      </c>
      <c r="X8" s="12">
        <f t="shared" si="3"/>
        <v>1</v>
      </c>
      <c r="Y8" s="12">
        <f>COUNTIF(U:U,U8)</f>
        <v>111</v>
      </c>
      <c r="Z8" s="12">
        <f>COUNTIFS(D:D,D8,U:U,U8)</f>
        <v>74</v>
      </c>
      <c r="AA8" s="25" t="str">
        <f t="shared" si="4"/>
        <v>6</v>
      </c>
    </row>
    <row r="9" spans="1:27" ht="15" x14ac:dyDescent="0.25">
      <c r="A9" s="50" t="s">
        <v>44</v>
      </c>
      <c r="B9" s="41" t="s">
        <v>51</v>
      </c>
      <c r="C9" s="41" t="s">
        <v>378</v>
      </c>
      <c r="D9" s="41" t="s">
        <v>370</v>
      </c>
      <c r="E9" s="41" t="s">
        <v>432</v>
      </c>
      <c r="F9" s="41" t="s">
        <v>441</v>
      </c>
      <c r="G9" s="41" t="s">
        <v>379</v>
      </c>
      <c r="H9" s="41">
        <v>36407</v>
      </c>
      <c r="I9" s="41">
        <v>36785</v>
      </c>
      <c r="J9" s="41" t="s">
        <v>1792</v>
      </c>
      <c r="K9" s="41">
        <v>378</v>
      </c>
      <c r="L9" s="41">
        <v>173</v>
      </c>
      <c r="M9" s="41">
        <v>214</v>
      </c>
      <c r="N9" s="41"/>
      <c r="O9" s="41" t="s">
        <v>24</v>
      </c>
      <c r="P9" s="41" t="s">
        <v>25</v>
      </c>
      <c r="Q9" s="41" t="s">
        <v>1793</v>
      </c>
      <c r="R9" s="41" t="s">
        <v>660</v>
      </c>
      <c r="S9" s="41" t="s">
        <v>661</v>
      </c>
      <c r="U9" s="9">
        <f t="shared" si="0"/>
        <v>145</v>
      </c>
      <c r="V9" s="10" t="str">
        <f t="shared" si="1"/>
        <v>OK5IM145SINGLE</v>
      </c>
      <c r="W9" s="11">
        <f t="shared" si="2"/>
        <v>102</v>
      </c>
      <c r="X9" s="12">
        <f t="shared" si="3"/>
        <v>1</v>
      </c>
      <c r="Y9" s="12">
        <f>COUNTIF(U:U,U9)</f>
        <v>111</v>
      </c>
      <c r="Z9" s="12">
        <f>COUNTIFS(D:D,D9,U:U,U9)</f>
        <v>74</v>
      </c>
      <c r="AA9" s="25" t="str">
        <f t="shared" si="4"/>
        <v>7</v>
      </c>
    </row>
    <row r="10" spans="1:27" ht="15" x14ac:dyDescent="0.25">
      <c r="A10" s="50" t="s">
        <v>48</v>
      </c>
      <c r="B10" s="41" t="s">
        <v>1607</v>
      </c>
      <c r="C10" s="41" t="s">
        <v>1257</v>
      </c>
      <c r="D10" s="41" t="s">
        <v>370</v>
      </c>
      <c r="E10" s="41" t="s">
        <v>432</v>
      </c>
      <c r="F10" s="41" t="s">
        <v>437</v>
      </c>
      <c r="G10" s="41" t="s">
        <v>373</v>
      </c>
      <c r="H10" s="41">
        <v>36149</v>
      </c>
      <c r="I10" s="41">
        <v>37705</v>
      </c>
      <c r="J10" s="41" t="s">
        <v>1794</v>
      </c>
      <c r="K10" s="41">
        <v>1722</v>
      </c>
      <c r="L10" s="41">
        <v>149</v>
      </c>
      <c r="M10" s="41">
        <v>255</v>
      </c>
      <c r="N10" s="41">
        <v>1</v>
      </c>
      <c r="O10" s="41" t="s">
        <v>24</v>
      </c>
      <c r="P10" s="41" t="s">
        <v>25</v>
      </c>
      <c r="Q10" s="41" t="s">
        <v>1258</v>
      </c>
      <c r="R10" s="41" t="s">
        <v>1259</v>
      </c>
      <c r="S10" s="41" t="s">
        <v>1795</v>
      </c>
      <c r="U10" s="9">
        <f t="shared" si="0"/>
        <v>145</v>
      </c>
      <c r="V10" s="10" t="str">
        <f t="shared" si="1"/>
        <v>OK1HFP145SINGLE</v>
      </c>
      <c r="W10" s="11">
        <f t="shared" si="2"/>
        <v>100.5</v>
      </c>
      <c r="X10" s="12">
        <f t="shared" si="3"/>
        <v>1</v>
      </c>
      <c r="Y10" s="12">
        <f>COUNTIF(U:U,U10)</f>
        <v>111</v>
      </c>
      <c r="Z10" s="12">
        <f>COUNTIFS(D:D,D10,U:U,U10)</f>
        <v>74</v>
      </c>
      <c r="AA10" s="25" t="str">
        <f t="shared" si="4"/>
        <v>8</v>
      </c>
    </row>
    <row r="11" spans="1:27" ht="15" x14ac:dyDescent="0.25">
      <c r="A11" s="50" t="s">
        <v>50</v>
      </c>
      <c r="B11" s="41" t="s">
        <v>143</v>
      </c>
      <c r="C11" s="41" t="s">
        <v>768</v>
      </c>
      <c r="D11" s="41" t="s">
        <v>370</v>
      </c>
      <c r="E11" s="41" t="s">
        <v>432</v>
      </c>
      <c r="F11" s="41" t="s">
        <v>437</v>
      </c>
      <c r="G11" s="41" t="s">
        <v>373</v>
      </c>
      <c r="H11" s="41">
        <v>35144</v>
      </c>
      <c r="I11" s="41">
        <v>40601</v>
      </c>
      <c r="J11" s="41" t="s">
        <v>1796</v>
      </c>
      <c r="K11" s="41">
        <v>6162</v>
      </c>
      <c r="L11" s="41">
        <v>174</v>
      </c>
      <c r="M11" s="41">
        <v>225</v>
      </c>
      <c r="N11" s="41"/>
      <c r="O11" s="41" t="s">
        <v>24</v>
      </c>
      <c r="P11" s="41" t="s">
        <v>25</v>
      </c>
      <c r="Q11" s="41" t="s">
        <v>1797</v>
      </c>
      <c r="R11" s="41" t="s">
        <v>1798</v>
      </c>
      <c r="S11" s="41" t="s">
        <v>1799</v>
      </c>
      <c r="U11" s="9">
        <f t="shared" si="0"/>
        <v>145</v>
      </c>
      <c r="V11" s="10" t="str">
        <f t="shared" si="1"/>
        <v>OK1OLA145SINGLE</v>
      </c>
      <c r="W11" s="11">
        <f t="shared" si="2"/>
        <v>99</v>
      </c>
      <c r="X11" s="12">
        <f t="shared" si="3"/>
        <v>1</v>
      </c>
      <c r="Y11" s="12">
        <f>COUNTIF(U:U,U11)</f>
        <v>111</v>
      </c>
      <c r="Z11" s="12">
        <f>COUNTIFS(D:D,D11,U:U,U11)</f>
        <v>74</v>
      </c>
      <c r="AA11" s="25" t="str">
        <f t="shared" si="4"/>
        <v>9</v>
      </c>
    </row>
    <row r="12" spans="1:27" ht="15" x14ac:dyDescent="0.25">
      <c r="A12" s="50" t="s">
        <v>53</v>
      </c>
      <c r="B12" s="41" t="s">
        <v>1024</v>
      </c>
      <c r="C12" s="41" t="s">
        <v>768</v>
      </c>
      <c r="D12" s="41" t="s">
        <v>370</v>
      </c>
      <c r="E12" s="41" t="s">
        <v>432</v>
      </c>
      <c r="F12" s="41" t="s">
        <v>440</v>
      </c>
      <c r="G12" s="41" t="s">
        <v>373</v>
      </c>
      <c r="H12" s="41">
        <v>25635</v>
      </c>
      <c r="I12" s="41">
        <v>27394</v>
      </c>
      <c r="J12" s="41" t="s">
        <v>1800</v>
      </c>
      <c r="K12" s="41">
        <v>1762</v>
      </c>
      <c r="L12" s="41">
        <v>149</v>
      </c>
      <c r="M12" s="41">
        <v>184</v>
      </c>
      <c r="N12" s="41">
        <v>1</v>
      </c>
      <c r="O12" s="41" t="s">
        <v>24</v>
      </c>
      <c r="P12" s="41" t="s">
        <v>25</v>
      </c>
      <c r="Q12" s="41" t="s">
        <v>1801</v>
      </c>
      <c r="R12" s="41" t="s">
        <v>1802</v>
      </c>
      <c r="S12" s="41" t="s">
        <v>1803</v>
      </c>
      <c r="U12" s="9">
        <f t="shared" si="0"/>
        <v>145</v>
      </c>
      <c r="V12" s="10" t="str">
        <f t="shared" si="1"/>
        <v>OK1VAM145SINGLE</v>
      </c>
      <c r="W12" s="11">
        <f t="shared" si="2"/>
        <v>97.5</v>
      </c>
      <c r="X12" s="12">
        <f t="shared" si="3"/>
        <v>1</v>
      </c>
      <c r="Y12" s="12">
        <f>COUNTIF(U:U,U12)</f>
        <v>111</v>
      </c>
      <c r="Z12" s="12">
        <f>COUNTIFS(D:D,D12,U:U,U12)</f>
        <v>74</v>
      </c>
      <c r="AA12" s="25" t="str">
        <f t="shared" si="4"/>
        <v>10</v>
      </c>
    </row>
    <row r="13" spans="1:27" ht="15" x14ac:dyDescent="0.25">
      <c r="A13" s="50" t="s">
        <v>56</v>
      </c>
      <c r="B13" s="41" t="s">
        <v>1627</v>
      </c>
      <c r="C13" s="41" t="s">
        <v>1628</v>
      </c>
      <c r="D13" s="41" t="s">
        <v>370</v>
      </c>
      <c r="E13" s="41" t="s">
        <v>432</v>
      </c>
      <c r="F13" s="41" t="s">
        <v>437</v>
      </c>
      <c r="G13" s="41" t="s">
        <v>373</v>
      </c>
      <c r="H13" s="41">
        <v>25096</v>
      </c>
      <c r="I13" s="41">
        <v>28364</v>
      </c>
      <c r="J13" s="41" t="s">
        <v>1804</v>
      </c>
      <c r="K13" s="41">
        <v>2731</v>
      </c>
      <c r="L13" s="41">
        <v>114</v>
      </c>
      <c r="M13" s="41">
        <v>237</v>
      </c>
      <c r="N13" s="41"/>
      <c r="O13" s="41" t="s">
        <v>24</v>
      </c>
      <c r="P13" s="41" t="s">
        <v>25</v>
      </c>
      <c r="Q13" s="41" t="s">
        <v>1630</v>
      </c>
      <c r="R13" s="41" t="s">
        <v>93</v>
      </c>
      <c r="S13" s="41" t="s">
        <v>220</v>
      </c>
      <c r="U13" s="9">
        <f t="shared" si="0"/>
        <v>145</v>
      </c>
      <c r="V13" s="10" t="str">
        <f t="shared" si="1"/>
        <v>OK1DCS145SINGLE</v>
      </c>
      <c r="W13" s="11">
        <f t="shared" si="2"/>
        <v>96</v>
      </c>
      <c r="X13" s="12">
        <f t="shared" si="3"/>
        <v>1</v>
      </c>
      <c r="Y13" s="12">
        <f>COUNTIF(U:U,U13)</f>
        <v>111</v>
      </c>
      <c r="Z13" s="12">
        <f>COUNTIFS(D:D,D13,U:U,U13)</f>
        <v>74</v>
      </c>
      <c r="AA13" s="25" t="str">
        <f t="shared" si="4"/>
        <v>11</v>
      </c>
    </row>
    <row r="14" spans="1:27" ht="15" x14ac:dyDescent="0.25">
      <c r="A14" s="50" t="s">
        <v>61</v>
      </c>
      <c r="B14" s="41" t="s">
        <v>57</v>
      </c>
      <c r="C14" s="41" t="s">
        <v>381</v>
      </c>
      <c r="D14" s="41" t="s">
        <v>370</v>
      </c>
      <c r="E14" s="41" t="s">
        <v>432</v>
      </c>
      <c r="F14" s="41" t="s">
        <v>437</v>
      </c>
      <c r="G14" s="41" t="s">
        <v>373</v>
      </c>
      <c r="H14" s="41">
        <v>24738</v>
      </c>
      <c r="I14" s="41">
        <v>26473</v>
      </c>
      <c r="J14" s="41" t="s">
        <v>1805</v>
      </c>
      <c r="K14" s="41">
        <v>2105</v>
      </c>
      <c r="L14" s="41">
        <v>131</v>
      </c>
      <c r="M14" s="41">
        <v>198</v>
      </c>
      <c r="N14" s="41">
        <v>1</v>
      </c>
      <c r="O14" s="41" t="s">
        <v>24</v>
      </c>
      <c r="P14" s="41" t="s">
        <v>25</v>
      </c>
      <c r="Q14" s="41" t="s">
        <v>1806</v>
      </c>
      <c r="R14" s="41" t="s">
        <v>1419</v>
      </c>
      <c r="S14" s="41" t="s">
        <v>1807</v>
      </c>
      <c r="U14" s="9">
        <f t="shared" si="0"/>
        <v>145</v>
      </c>
      <c r="V14" s="10" t="str">
        <f t="shared" si="1"/>
        <v>OK2SSJ145SINGLE</v>
      </c>
      <c r="W14" s="11">
        <f t="shared" si="2"/>
        <v>94.5</v>
      </c>
      <c r="X14" s="12">
        <f t="shared" si="3"/>
        <v>1</v>
      </c>
      <c r="Y14" s="12">
        <f>COUNTIF(U:U,U14)</f>
        <v>111</v>
      </c>
      <c r="Z14" s="12">
        <f>COUNTIFS(D:D,D14,U:U,U14)</f>
        <v>74</v>
      </c>
      <c r="AA14" s="25" t="str">
        <f t="shared" si="4"/>
        <v>12</v>
      </c>
    </row>
    <row r="15" spans="1:27" ht="15" x14ac:dyDescent="0.25">
      <c r="A15" s="50" t="s">
        <v>64</v>
      </c>
      <c r="B15" s="41" t="s">
        <v>701</v>
      </c>
      <c r="C15" s="41" t="s">
        <v>1674</v>
      </c>
      <c r="D15" s="41" t="s">
        <v>370</v>
      </c>
      <c r="E15" s="41" t="s">
        <v>432</v>
      </c>
      <c r="F15" s="41" t="s">
        <v>447</v>
      </c>
      <c r="G15" s="41" t="s">
        <v>373</v>
      </c>
      <c r="H15" s="41">
        <v>23809</v>
      </c>
      <c r="I15" s="41">
        <v>23809</v>
      </c>
      <c r="J15" s="41" t="s">
        <v>406</v>
      </c>
      <c r="K15" s="41">
        <v>0</v>
      </c>
      <c r="L15" s="41">
        <v>115</v>
      </c>
      <c r="M15" s="41">
        <v>207</v>
      </c>
      <c r="N15" s="41"/>
      <c r="O15" s="41" t="s">
        <v>24</v>
      </c>
      <c r="P15" s="41" t="s">
        <v>25</v>
      </c>
      <c r="Q15" s="41" t="s">
        <v>1808</v>
      </c>
      <c r="R15" s="41" t="s">
        <v>702</v>
      </c>
      <c r="S15" s="41" t="s">
        <v>1809</v>
      </c>
      <c r="U15" s="9">
        <f t="shared" si="0"/>
        <v>145</v>
      </c>
      <c r="V15" s="10" t="str">
        <f t="shared" si="1"/>
        <v>OK1ZHS145SINGLE</v>
      </c>
      <c r="W15" s="11">
        <f t="shared" si="2"/>
        <v>93</v>
      </c>
      <c r="X15" s="12">
        <f t="shared" si="3"/>
        <v>1</v>
      </c>
      <c r="Y15" s="12">
        <f>COUNTIF(U:U,U15)</f>
        <v>111</v>
      </c>
      <c r="Z15" s="12">
        <f>COUNTIFS(D:D,D15,U:U,U15)</f>
        <v>74</v>
      </c>
      <c r="AA15" s="25" t="str">
        <f t="shared" si="4"/>
        <v>13</v>
      </c>
    </row>
    <row r="16" spans="1:27" ht="15" x14ac:dyDescent="0.25">
      <c r="A16" s="50" t="s">
        <v>69</v>
      </c>
      <c r="B16" s="41" t="s">
        <v>54</v>
      </c>
      <c r="C16" s="41" t="s">
        <v>380</v>
      </c>
      <c r="D16" s="41" t="s">
        <v>370</v>
      </c>
      <c r="E16" s="41" t="s">
        <v>432</v>
      </c>
      <c r="F16" s="41" t="s">
        <v>440</v>
      </c>
      <c r="G16" s="41" t="s">
        <v>373</v>
      </c>
      <c r="H16" s="41">
        <v>23666</v>
      </c>
      <c r="I16" s="41">
        <v>25741</v>
      </c>
      <c r="J16" s="41" t="s">
        <v>1810</v>
      </c>
      <c r="K16" s="41">
        <v>2072</v>
      </c>
      <c r="L16" s="41">
        <v>118</v>
      </c>
      <c r="M16" s="41">
        <v>213</v>
      </c>
      <c r="N16" s="41">
        <v>1</v>
      </c>
      <c r="O16" s="41" t="s">
        <v>24</v>
      </c>
      <c r="P16" s="41" t="s">
        <v>25</v>
      </c>
      <c r="Q16" s="41" t="s">
        <v>1811</v>
      </c>
      <c r="R16" s="41" t="s">
        <v>1812</v>
      </c>
      <c r="S16" s="41" t="s">
        <v>1813</v>
      </c>
      <c r="U16" s="9">
        <f t="shared" si="0"/>
        <v>145</v>
      </c>
      <c r="V16" s="10" t="str">
        <f t="shared" si="1"/>
        <v>OK2ZNT145SINGLE</v>
      </c>
      <c r="W16" s="11">
        <f t="shared" si="2"/>
        <v>91.5</v>
      </c>
      <c r="X16" s="12">
        <f t="shared" si="3"/>
        <v>1</v>
      </c>
      <c r="Y16" s="12">
        <f>COUNTIF(U:U,U16)</f>
        <v>111</v>
      </c>
      <c r="Z16" s="12">
        <f>COUNTIFS(D:D,D16,U:U,U16)</f>
        <v>74</v>
      </c>
      <c r="AA16" s="25" t="str">
        <f t="shared" si="4"/>
        <v>14</v>
      </c>
    </row>
    <row r="17" spans="1:27" ht="15" x14ac:dyDescent="0.25">
      <c r="A17" s="50" t="s">
        <v>72</v>
      </c>
      <c r="B17" s="41" t="s">
        <v>45</v>
      </c>
      <c r="C17" s="41" t="s">
        <v>376</v>
      </c>
      <c r="D17" s="41" t="s">
        <v>370</v>
      </c>
      <c r="E17" s="41" t="s">
        <v>432</v>
      </c>
      <c r="F17" s="41" t="s">
        <v>437</v>
      </c>
      <c r="G17" s="41" t="s">
        <v>373</v>
      </c>
      <c r="H17" s="41">
        <v>20789</v>
      </c>
      <c r="I17" s="41">
        <v>21529</v>
      </c>
      <c r="J17" s="41" t="s">
        <v>1814</v>
      </c>
      <c r="K17" s="41">
        <v>738</v>
      </c>
      <c r="L17" s="41">
        <v>110</v>
      </c>
      <c r="M17" s="41">
        <v>194</v>
      </c>
      <c r="N17" s="41"/>
      <c r="O17" s="41" t="s">
        <v>24</v>
      </c>
      <c r="P17" s="41" t="s">
        <v>25</v>
      </c>
      <c r="Q17" s="41" t="s">
        <v>1815</v>
      </c>
      <c r="R17" s="41" t="s">
        <v>46</v>
      </c>
      <c r="S17" s="41" t="s">
        <v>47</v>
      </c>
      <c r="U17" s="9">
        <f t="shared" si="0"/>
        <v>145</v>
      </c>
      <c r="V17" s="10" t="str">
        <f t="shared" si="1"/>
        <v>OK2VLT145SINGLE</v>
      </c>
      <c r="W17" s="11">
        <f t="shared" si="2"/>
        <v>90</v>
      </c>
      <c r="X17" s="12">
        <f t="shared" si="3"/>
        <v>1</v>
      </c>
      <c r="Y17" s="12">
        <f>COUNTIF(U:U,U17)</f>
        <v>111</v>
      </c>
      <c r="Z17" s="12">
        <f>COUNTIFS(D:D,D17,U:U,U17)</f>
        <v>74</v>
      </c>
      <c r="AA17" s="25" t="str">
        <f t="shared" si="4"/>
        <v>15</v>
      </c>
    </row>
    <row r="18" spans="1:27" ht="15" x14ac:dyDescent="0.25">
      <c r="A18" s="50" t="s">
        <v>75</v>
      </c>
      <c r="B18" s="41" t="s">
        <v>537</v>
      </c>
      <c r="C18" s="41" t="s">
        <v>389</v>
      </c>
      <c r="D18" s="41" t="s">
        <v>370</v>
      </c>
      <c r="E18" s="41" t="s">
        <v>432</v>
      </c>
      <c r="F18" s="41" t="s">
        <v>440</v>
      </c>
      <c r="G18" s="41" t="s">
        <v>373</v>
      </c>
      <c r="H18" s="41">
        <v>20102</v>
      </c>
      <c r="I18" s="41">
        <v>20550</v>
      </c>
      <c r="J18" s="41" t="s">
        <v>1103</v>
      </c>
      <c r="K18" s="41">
        <v>442</v>
      </c>
      <c r="L18" s="41">
        <v>103</v>
      </c>
      <c r="M18" s="41">
        <v>197</v>
      </c>
      <c r="N18" s="41"/>
      <c r="O18" s="41" t="s">
        <v>24</v>
      </c>
      <c r="P18" s="41" t="s">
        <v>25</v>
      </c>
      <c r="Q18" s="41" t="s">
        <v>1816</v>
      </c>
      <c r="R18" s="41" t="s">
        <v>1817</v>
      </c>
      <c r="S18" s="41" t="s">
        <v>539</v>
      </c>
      <c r="U18" s="9">
        <f t="shared" si="0"/>
        <v>145</v>
      </c>
      <c r="V18" s="10" t="str">
        <f t="shared" si="1"/>
        <v>OK2IGL145SINGLE</v>
      </c>
      <c r="W18" s="11">
        <f t="shared" si="2"/>
        <v>88.5</v>
      </c>
      <c r="X18" s="12">
        <f t="shared" si="3"/>
        <v>1</v>
      </c>
      <c r="Y18" s="12">
        <f>COUNTIF(U:U,U18)</f>
        <v>111</v>
      </c>
      <c r="Z18" s="12">
        <f>COUNTIFS(D:D,D18,U:U,U18)</f>
        <v>74</v>
      </c>
      <c r="AA18" s="25" t="str">
        <f t="shared" si="4"/>
        <v>16</v>
      </c>
    </row>
    <row r="19" spans="1:27" ht="15" x14ac:dyDescent="0.25">
      <c r="A19" s="50" t="s">
        <v>77</v>
      </c>
      <c r="B19" s="41" t="s">
        <v>1631</v>
      </c>
      <c r="C19" s="41" t="s">
        <v>404</v>
      </c>
      <c r="D19" s="41" t="s">
        <v>370</v>
      </c>
      <c r="E19" s="41" t="s">
        <v>432</v>
      </c>
      <c r="F19" s="41" t="s">
        <v>440</v>
      </c>
      <c r="G19" s="41" t="s">
        <v>373</v>
      </c>
      <c r="H19" s="41">
        <v>19838</v>
      </c>
      <c r="I19" s="41">
        <v>21436</v>
      </c>
      <c r="J19" s="41" t="s">
        <v>1818</v>
      </c>
      <c r="K19" s="41">
        <v>1676</v>
      </c>
      <c r="L19" s="41">
        <v>88</v>
      </c>
      <c r="M19" s="41">
        <v>236</v>
      </c>
      <c r="N19" s="41">
        <v>1</v>
      </c>
      <c r="O19" s="41" t="s">
        <v>24</v>
      </c>
      <c r="P19" s="41" t="s">
        <v>25</v>
      </c>
      <c r="Q19" s="41" t="s">
        <v>122</v>
      </c>
      <c r="R19" s="41" t="s">
        <v>1819</v>
      </c>
      <c r="S19" s="41" t="s">
        <v>1820</v>
      </c>
      <c r="U19" s="9">
        <f t="shared" si="0"/>
        <v>145</v>
      </c>
      <c r="V19" s="10" t="str">
        <f t="shared" si="1"/>
        <v>OK1HCD145SINGLE</v>
      </c>
      <c r="W19" s="11">
        <f t="shared" si="2"/>
        <v>87</v>
      </c>
      <c r="X19" s="12">
        <f t="shared" si="3"/>
        <v>1</v>
      </c>
      <c r="Y19" s="12">
        <f>COUNTIF(U:U,U19)</f>
        <v>111</v>
      </c>
      <c r="Z19" s="12">
        <f>COUNTIFS(D:D,D19,U:U,U19)</f>
        <v>74</v>
      </c>
      <c r="AA19" s="25" t="str">
        <f t="shared" si="4"/>
        <v>17</v>
      </c>
    </row>
    <row r="20" spans="1:27" ht="15" x14ac:dyDescent="0.25">
      <c r="A20" s="50" t="s">
        <v>80</v>
      </c>
      <c r="B20" s="41" t="s">
        <v>65</v>
      </c>
      <c r="C20" s="41" t="s">
        <v>385</v>
      </c>
      <c r="D20" s="41" t="s">
        <v>370</v>
      </c>
      <c r="E20" s="41" t="s">
        <v>432</v>
      </c>
      <c r="F20" s="41" t="s">
        <v>437</v>
      </c>
      <c r="G20" s="41" t="s">
        <v>373</v>
      </c>
      <c r="H20" s="41">
        <v>19514</v>
      </c>
      <c r="I20" s="41">
        <v>21266</v>
      </c>
      <c r="J20" s="41" t="s">
        <v>1821</v>
      </c>
      <c r="K20" s="41">
        <v>1743</v>
      </c>
      <c r="L20" s="41">
        <v>81</v>
      </c>
      <c r="M20" s="41">
        <v>260</v>
      </c>
      <c r="N20" s="41"/>
      <c r="O20" s="41" t="s">
        <v>24</v>
      </c>
      <c r="P20" s="41" t="s">
        <v>25</v>
      </c>
      <c r="Q20" s="41" t="s">
        <v>66</v>
      </c>
      <c r="R20" s="41" t="s">
        <v>67</v>
      </c>
      <c r="S20" s="41" t="s">
        <v>68</v>
      </c>
      <c r="U20" s="9">
        <f t="shared" si="0"/>
        <v>145</v>
      </c>
      <c r="V20" s="10" t="str">
        <f t="shared" si="1"/>
        <v>OK1VUB145SINGLE</v>
      </c>
      <c r="W20" s="11">
        <f t="shared" si="2"/>
        <v>85.5</v>
      </c>
      <c r="X20" s="12">
        <f t="shared" si="3"/>
        <v>1</v>
      </c>
      <c r="Y20" s="12">
        <f>COUNTIF(U:U,U20)</f>
        <v>111</v>
      </c>
      <c r="Z20" s="12">
        <f>COUNTIFS(D:D,D20,U:U,U20)</f>
        <v>74</v>
      </c>
      <c r="AA20" s="25" t="str">
        <f t="shared" si="4"/>
        <v>18</v>
      </c>
    </row>
    <row r="21" spans="1:27" ht="15" x14ac:dyDescent="0.25">
      <c r="A21" s="50" t="s">
        <v>85</v>
      </c>
      <c r="B21" s="50" t="s">
        <v>1095</v>
      </c>
      <c r="C21" s="50"/>
      <c r="D21" s="50" t="s">
        <v>370</v>
      </c>
      <c r="E21" s="50" t="s">
        <v>432</v>
      </c>
      <c r="F21" s="50"/>
      <c r="G21" s="50"/>
      <c r="H21" s="50">
        <v>19082</v>
      </c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U21" s="9">
        <f t="shared" si="0"/>
        <v>145</v>
      </c>
      <c r="V21" s="10" t="str">
        <f t="shared" si="1"/>
        <v>OK1UYR145SINGLE</v>
      </c>
      <c r="W21" s="11">
        <f t="shared" si="2"/>
        <v>84</v>
      </c>
      <c r="X21" s="12">
        <f t="shared" si="3"/>
        <v>1</v>
      </c>
      <c r="Y21" s="12">
        <f>COUNTIF(U:U,U21)</f>
        <v>111</v>
      </c>
      <c r="Z21" s="12">
        <f>COUNTIFS(D:D,D21,U:U,U21)</f>
        <v>74</v>
      </c>
      <c r="AA21" s="25" t="str">
        <f t="shared" si="4"/>
        <v>19</v>
      </c>
    </row>
    <row r="22" spans="1:27" ht="15" x14ac:dyDescent="0.25">
      <c r="A22" s="50" t="s">
        <v>88</v>
      </c>
      <c r="B22" s="50" t="s">
        <v>81</v>
      </c>
      <c r="C22" s="50"/>
      <c r="D22" s="50" t="s">
        <v>370</v>
      </c>
      <c r="E22" s="50" t="s">
        <v>432</v>
      </c>
      <c r="F22" s="50"/>
      <c r="G22" s="50"/>
      <c r="H22" s="50">
        <v>16827</v>
      </c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U22" s="9">
        <f t="shared" si="0"/>
        <v>145</v>
      </c>
      <c r="V22" s="10" t="str">
        <f t="shared" si="1"/>
        <v>OK2BSP145SINGLE</v>
      </c>
      <c r="W22" s="11">
        <f t="shared" si="2"/>
        <v>82.5</v>
      </c>
      <c r="X22" s="12">
        <f t="shared" si="3"/>
        <v>1</v>
      </c>
      <c r="Y22" s="12">
        <f>COUNTIF(U:U,U22)</f>
        <v>111</v>
      </c>
      <c r="Z22" s="12">
        <f>COUNTIFS(D:D,D22,U:U,U22)</f>
        <v>74</v>
      </c>
      <c r="AA22" s="25" t="str">
        <f t="shared" si="4"/>
        <v>20</v>
      </c>
    </row>
    <row r="23" spans="1:27" ht="15" x14ac:dyDescent="0.25">
      <c r="A23" s="50" t="s">
        <v>91</v>
      </c>
      <c r="B23" s="50" t="s">
        <v>107</v>
      </c>
      <c r="C23" s="50"/>
      <c r="D23" s="50" t="s">
        <v>370</v>
      </c>
      <c r="E23" s="50" t="s">
        <v>432</v>
      </c>
      <c r="F23" s="50"/>
      <c r="G23" s="50"/>
      <c r="H23" s="50">
        <v>16426</v>
      </c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U23" s="9">
        <f t="shared" si="0"/>
        <v>145</v>
      </c>
      <c r="V23" s="10" t="str">
        <f t="shared" si="1"/>
        <v>OK1DPO145SINGLE</v>
      </c>
      <c r="W23" s="11">
        <f t="shared" si="2"/>
        <v>81</v>
      </c>
      <c r="X23" s="12">
        <f t="shared" si="3"/>
        <v>1</v>
      </c>
      <c r="Y23" s="12">
        <f>COUNTIF(U:U,U23)</f>
        <v>111</v>
      </c>
      <c r="Z23" s="12">
        <f>COUNTIFS(D:D,D23,U:U,U23)</f>
        <v>74</v>
      </c>
      <c r="AA23" s="25" t="str">
        <f t="shared" si="4"/>
        <v>21</v>
      </c>
    </row>
    <row r="24" spans="1:27" ht="15" x14ac:dyDescent="0.25">
      <c r="A24" s="50" t="s">
        <v>95</v>
      </c>
      <c r="B24" s="50" t="s">
        <v>78</v>
      </c>
      <c r="C24" s="50"/>
      <c r="D24" s="50" t="s">
        <v>370</v>
      </c>
      <c r="E24" s="50" t="s">
        <v>432</v>
      </c>
      <c r="F24" s="50"/>
      <c r="G24" s="50"/>
      <c r="H24" s="50">
        <v>16016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U24" s="9">
        <f t="shared" si="0"/>
        <v>145</v>
      </c>
      <c r="V24" s="10" t="str">
        <f t="shared" si="1"/>
        <v>OK6PS145SINGLE</v>
      </c>
      <c r="W24" s="11">
        <f t="shared" si="2"/>
        <v>79.5</v>
      </c>
      <c r="X24" s="12">
        <f t="shared" si="3"/>
        <v>1</v>
      </c>
      <c r="Y24" s="12">
        <f>COUNTIF(U:U,U24)</f>
        <v>111</v>
      </c>
      <c r="Z24" s="12">
        <f>COUNTIFS(D:D,D24,U:U,U24)</f>
        <v>74</v>
      </c>
      <c r="AA24" s="25" t="str">
        <f t="shared" si="4"/>
        <v>22</v>
      </c>
    </row>
    <row r="25" spans="1:27" ht="15" x14ac:dyDescent="0.25">
      <c r="A25" s="50" t="s">
        <v>100</v>
      </c>
      <c r="B25" s="41" t="s">
        <v>89</v>
      </c>
      <c r="C25" s="41" t="s">
        <v>393</v>
      </c>
      <c r="D25" s="41" t="s">
        <v>370</v>
      </c>
      <c r="E25" s="50" t="s">
        <v>432</v>
      </c>
      <c r="F25" s="41" t="s">
        <v>440</v>
      </c>
      <c r="G25" s="41" t="s">
        <v>373</v>
      </c>
      <c r="H25" s="41">
        <v>15949</v>
      </c>
      <c r="I25" s="41">
        <v>16368</v>
      </c>
      <c r="J25" s="41" t="s">
        <v>1114</v>
      </c>
      <c r="K25" s="41">
        <v>419</v>
      </c>
      <c r="L25" s="41">
        <v>65</v>
      </c>
      <c r="M25" s="41">
        <v>253</v>
      </c>
      <c r="N25" s="41"/>
      <c r="O25" s="41" t="s">
        <v>24</v>
      </c>
      <c r="P25" s="41" t="s">
        <v>25</v>
      </c>
      <c r="Q25" s="41" t="s">
        <v>1793</v>
      </c>
      <c r="R25" s="41" t="s">
        <v>90</v>
      </c>
      <c r="S25" s="41" t="s">
        <v>1822</v>
      </c>
      <c r="U25" s="9">
        <f t="shared" si="0"/>
        <v>145</v>
      </c>
      <c r="V25" s="10" t="str">
        <f t="shared" si="1"/>
        <v>OK1DOY145SINGLE</v>
      </c>
      <c r="W25" s="11">
        <f t="shared" si="2"/>
        <v>78</v>
      </c>
      <c r="X25" s="12">
        <f t="shared" si="3"/>
        <v>1</v>
      </c>
      <c r="Y25" s="12">
        <f>COUNTIF(U:U,U25)</f>
        <v>111</v>
      </c>
      <c r="Z25" s="12">
        <f>COUNTIFS(D:D,D25,U:U,U25)</f>
        <v>74</v>
      </c>
      <c r="AA25" s="25" t="str">
        <f t="shared" si="4"/>
        <v>23</v>
      </c>
    </row>
    <row r="26" spans="1:27" ht="15" x14ac:dyDescent="0.25">
      <c r="A26" s="50" t="s">
        <v>104</v>
      </c>
      <c r="B26" s="41" t="s">
        <v>86</v>
      </c>
      <c r="C26" s="41" t="s">
        <v>392</v>
      </c>
      <c r="D26" s="41" t="s">
        <v>370</v>
      </c>
      <c r="E26" s="50" t="s">
        <v>432</v>
      </c>
      <c r="F26" s="41" t="s">
        <v>437</v>
      </c>
      <c r="G26" s="41" t="s">
        <v>373</v>
      </c>
      <c r="H26" s="41">
        <v>15505</v>
      </c>
      <c r="I26" s="41">
        <v>16393</v>
      </c>
      <c r="J26" s="41" t="s">
        <v>1290</v>
      </c>
      <c r="K26" s="41">
        <v>890</v>
      </c>
      <c r="L26" s="41">
        <v>83</v>
      </c>
      <c r="M26" s="41">
        <v>194</v>
      </c>
      <c r="N26" s="41"/>
      <c r="O26" s="41" t="s">
        <v>24</v>
      </c>
      <c r="P26" s="41" t="s">
        <v>25</v>
      </c>
      <c r="Q26" s="41" t="s">
        <v>1823</v>
      </c>
      <c r="R26" s="41" t="s">
        <v>1096</v>
      </c>
      <c r="S26" s="41" t="s">
        <v>1824</v>
      </c>
      <c r="U26" s="9">
        <f t="shared" si="0"/>
        <v>145</v>
      </c>
      <c r="V26" s="10" t="str">
        <f t="shared" si="1"/>
        <v>OK2UPG145SINGLE</v>
      </c>
      <c r="W26" s="11">
        <f t="shared" si="2"/>
        <v>76.5</v>
      </c>
      <c r="X26" s="12">
        <f t="shared" si="3"/>
        <v>1</v>
      </c>
      <c r="Y26" s="12">
        <f>COUNTIF(U:U,U26)</f>
        <v>111</v>
      </c>
      <c r="Z26" s="12">
        <f>COUNTIFS(D:D,D26,U:U,U26)</f>
        <v>74</v>
      </c>
      <c r="AA26" s="25" t="str">
        <f t="shared" si="4"/>
        <v>24</v>
      </c>
    </row>
    <row r="27" spans="1:27" ht="15" x14ac:dyDescent="0.25">
      <c r="A27" s="50" t="s">
        <v>106</v>
      </c>
      <c r="B27" s="50" t="s">
        <v>2752</v>
      </c>
      <c r="C27" s="50"/>
      <c r="D27" s="50" t="s">
        <v>370</v>
      </c>
      <c r="E27" s="50" t="s">
        <v>432</v>
      </c>
      <c r="F27" s="50"/>
      <c r="G27" s="50"/>
      <c r="H27" s="50">
        <v>14878</v>
      </c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U27" s="9">
        <f t="shared" si="0"/>
        <v>145</v>
      </c>
      <c r="V27" s="10" t="str">
        <f t="shared" si="1"/>
        <v>OK2PVX145SINGLE</v>
      </c>
      <c r="W27" s="11">
        <f t="shared" si="2"/>
        <v>75</v>
      </c>
      <c r="X27" s="12">
        <f t="shared" si="3"/>
        <v>1</v>
      </c>
      <c r="Y27" s="12">
        <f>COUNTIF(U:U,U27)</f>
        <v>111</v>
      </c>
      <c r="Z27" s="12">
        <f>COUNTIFS(D:D,D27,U:U,U27)</f>
        <v>74</v>
      </c>
      <c r="AA27" s="25" t="str">
        <f t="shared" si="4"/>
        <v>25</v>
      </c>
    </row>
    <row r="28" spans="1:27" ht="15" x14ac:dyDescent="0.25">
      <c r="A28" s="50" t="s">
        <v>110</v>
      </c>
      <c r="B28" s="41" t="s">
        <v>1338</v>
      </c>
      <c r="C28" s="41" t="s">
        <v>1434</v>
      </c>
      <c r="D28" s="41" t="s">
        <v>370</v>
      </c>
      <c r="E28" s="50" t="s">
        <v>432</v>
      </c>
      <c r="F28" s="41" t="s">
        <v>440</v>
      </c>
      <c r="G28" s="41" t="s">
        <v>373</v>
      </c>
      <c r="H28" s="41">
        <v>13953</v>
      </c>
      <c r="I28" s="41">
        <v>14309</v>
      </c>
      <c r="J28" s="41" t="s">
        <v>1825</v>
      </c>
      <c r="K28" s="41">
        <v>354</v>
      </c>
      <c r="L28" s="41">
        <v>91</v>
      </c>
      <c r="M28" s="41">
        <v>155</v>
      </c>
      <c r="N28" s="41"/>
      <c r="O28" s="41" t="s">
        <v>24</v>
      </c>
      <c r="P28" s="41" t="s">
        <v>25</v>
      </c>
      <c r="Q28" s="41" t="s">
        <v>1826</v>
      </c>
      <c r="R28" s="41" t="s">
        <v>1436</v>
      </c>
      <c r="S28" s="41" t="s">
        <v>1437</v>
      </c>
      <c r="U28" s="9">
        <f t="shared" si="0"/>
        <v>145</v>
      </c>
      <c r="V28" s="10" t="str">
        <f t="shared" si="1"/>
        <v>OK1CJH145SINGLE</v>
      </c>
      <c r="W28" s="11">
        <f t="shared" si="2"/>
        <v>73.5</v>
      </c>
      <c r="X28" s="12">
        <f t="shared" si="3"/>
        <v>1</v>
      </c>
      <c r="Y28" s="12">
        <f>COUNTIF(U:U,U28)</f>
        <v>111</v>
      </c>
      <c r="Z28" s="12">
        <f>COUNTIFS(D:D,D28,U:U,U28)</f>
        <v>74</v>
      </c>
      <c r="AA28" s="25" t="str">
        <f t="shared" si="4"/>
        <v>26</v>
      </c>
    </row>
    <row r="29" spans="1:27" ht="15" x14ac:dyDescent="0.25">
      <c r="A29" s="50" t="s">
        <v>114</v>
      </c>
      <c r="B29" s="41" t="s">
        <v>62</v>
      </c>
      <c r="C29" s="41" t="s">
        <v>383</v>
      </c>
      <c r="D29" s="41" t="s">
        <v>370</v>
      </c>
      <c r="E29" s="50" t="s">
        <v>432</v>
      </c>
      <c r="F29" s="41" t="s">
        <v>440</v>
      </c>
      <c r="G29" s="41" t="s">
        <v>373</v>
      </c>
      <c r="H29" s="41">
        <v>12911</v>
      </c>
      <c r="I29" s="41">
        <v>13354</v>
      </c>
      <c r="J29" s="41" t="s">
        <v>1140</v>
      </c>
      <c r="K29" s="41">
        <v>454</v>
      </c>
      <c r="L29" s="41">
        <v>57</v>
      </c>
      <c r="M29" s="41">
        <v>231</v>
      </c>
      <c r="N29" s="41"/>
      <c r="O29" s="41" t="s">
        <v>24</v>
      </c>
      <c r="P29" s="41" t="s">
        <v>25</v>
      </c>
      <c r="Q29" s="41" t="s">
        <v>1827</v>
      </c>
      <c r="R29" s="41" t="s">
        <v>685</v>
      </c>
      <c r="S29" s="41" t="s">
        <v>686</v>
      </c>
      <c r="U29" s="9">
        <f t="shared" si="0"/>
        <v>145</v>
      </c>
      <c r="V29" s="10" t="str">
        <f t="shared" si="1"/>
        <v>OK1OA145SINGLE</v>
      </c>
      <c r="W29" s="11">
        <f t="shared" si="2"/>
        <v>72</v>
      </c>
      <c r="X29" s="12">
        <f t="shared" si="3"/>
        <v>1</v>
      </c>
      <c r="Y29" s="12">
        <f>COUNTIF(U:U,U29)</f>
        <v>111</v>
      </c>
      <c r="Z29" s="12">
        <f>COUNTIFS(D:D,D29,U:U,U29)</f>
        <v>74</v>
      </c>
      <c r="AA29" s="25" t="str">
        <f t="shared" si="4"/>
        <v>27</v>
      </c>
    </row>
    <row r="30" spans="1:27" ht="15" x14ac:dyDescent="0.25">
      <c r="A30" s="50" t="s">
        <v>117</v>
      </c>
      <c r="B30" s="41" t="s">
        <v>1146</v>
      </c>
      <c r="C30" s="41" t="s">
        <v>385</v>
      </c>
      <c r="D30" s="41" t="s">
        <v>370</v>
      </c>
      <c r="E30" s="50" t="s">
        <v>432</v>
      </c>
      <c r="F30" s="41" t="s">
        <v>437</v>
      </c>
      <c r="G30" s="41" t="s">
        <v>373</v>
      </c>
      <c r="H30" s="41">
        <v>12794</v>
      </c>
      <c r="I30" s="41">
        <v>13173</v>
      </c>
      <c r="J30" s="41" t="s">
        <v>1115</v>
      </c>
      <c r="K30" s="41">
        <v>378</v>
      </c>
      <c r="L30" s="41">
        <v>57</v>
      </c>
      <c r="M30" s="41">
        <v>237</v>
      </c>
      <c r="N30" s="41"/>
      <c r="O30" s="41" t="s">
        <v>24</v>
      </c>
      <c r="P30" s="41" t="s">
        <v>25</v>
      </c>
      <c r="Q30" s="41" t="s">
        <v>66</v>
      </c>
      <c r="R30" s="41" t="s">
        <v>67</v>
      </c>
      <c r="S30" s="41" t="s">
        <v>1828</v>
      </c>
      <c r="U30" s="9">
        <f t="shared" si="0"/>
        <v>145</v>
      </c>
      <c r="V30" s="10" t="str">
        <f t="shared" si="1"/>
        <v>OK1CBA145SINGLE</v>
      </c>
      <c r="W30" s="11">
        <f t="shared" si="2"/>
        <v>70.5</v>
      </c>
      <c r="X30" s="12">
        <f t="shared" si="3"/>
        <v>1</v>
      </c>
      <c r="Y30" s="12">
        <f>COUNTIF(U:U,U30)</f>
        <v>111</v>
      </c>
      <c r="Z30" s="12">
        <f>COUNTIFS(D:D,D30,U:U,U30)</f>
        <v>74</v>
      </c>
      <c r="AA30" s="25" t="str">
        <f t="shared" si="4"/>
        <v>28</v>
      </c>
    </row>
    <row r="31" spans="1:27" ht="15" x14ac:dyDescent="0.25">
      <c r="A31" s="50" t="s">
        <v>120</v>
      </c>
      <c r="B31" s="41" t="s">
        <v>101</v>
      </c>
      <c r="C31" s="41" t="s">
        <v>396</v>
      </c>
      <c r="D31" s="41" t="s">
        <v>370</v>
      </c>
      <c r="E31" s="50" t="s">
        <v>432</v>
      </c>
      <c r="F31" s="41" t="s">
        <v>440</v>
      </c>
      <c r="G31" s="41" t="s">
        <v>373</v>
      </c>
      <c r="H31" s="41">
        <v>12553</v>
      </c>
      <c r="I31" s="41">
        <v>12610</v>
      </c>
      <c r="J31" s="41" t="s">
        <v>1829</v>
      </c>
      <c r="K31" s="41">
        <v>105</v>
      </c>
      <c r="L31" s="41">
        <v>78</v>
      </c>
      <c r="M31" s="41">
        <v>163</v>
      </c>
      <c r="N31" s="41"/>
      <c r="O31" s="41" t="s">
        <v>24</v>
      </c>
      <c r="P31" s="41" t="s">
        <v>25</v>
      </c>
      <c r="Q31" s="41" t="s">
        <v>1830</v>
      </c>
      <c r="R31" s="41" t="s">
        <v>102</v>
      </c>
      <c r="S31" s="41" t="s">
        <v>103</v>
      </c>
      <c r="U31" s="9">
        <f t="shared" si="0"/>
        <v>145</v>
      </c>
      <c r="V31" s="10" t="str">
        <f t="shared" si="1"/>
        <v>OK6TT145SINGLE</v>
      </c>
      <c r="W31" s="11">
        <f t="shared" si="2"/>
        <v>69</v>
      </c>
      <c r="X31" s="12">
        <f t="shared" si="3"/>
        <v>1</v>
      </c>
      <c r="Y31" s="12">
        <f>COUNTIF(U:U,U31)</f>
        <v>111</v>
      </c>
      <c r="Z31" s="12">
        <f>COUNTIFS(D:D,D31,U:U,U31)</f>
        <v>74</v>
      </c>
      <c r="AA31" s="25" t="str">
        <f t="shared" si="4"/>
        <v>29</v>
      </c>
    </row>
    <row r="32" spans="1:27" ht="15" x14ac:dyDescent="0.25">
      <c r="A32" s="50" t="s">
        <v>123</v>
      </c>
      <c r="B32" s="41" t="s">
        <v>115</v>
      </c>
      <c r="C32" s="41" t="s">
        <v>401</v>
      </c>
      <c r="D32" s="41" t="s">
        <v>370</v>
      </c>
      <c r="E32" s="50" t="s">
        <v>432</v>
      </c>
      <c r="F32" s="41" t="s">
        <v>437</v>
      </c>
      <c r="G32" s="41" t="s">
        <v>373</v>
      </c>
      <c r="H32" s="41">
        <v>11967</v>
      </c>
      <c r="I32" s="41">
        <v>12627</v>
      </c>
      <c r="J32" s="41" t="s">
        <v>1108</v>
      </c>
      <c r="K32" s="41">
        <v>659</v>
      </c>
      <c r="L32" s="41">
        <v>69</v>
      </c>
      <c r="M32" s="41">
        <v>176</v>
      </c>
      <c r="N32" s="41"/>
      <c r="O32" s="41" t="s">
        <v>24</v>
      </c>
      <c r="P32" s="41" t="s">
        <v>25</v>
      </c>
      <c r="Q32" s="41" t="s">
        <v>1440</v>
      </c>
      <c r="R32" s="41" t="s">
        <v>93</v>
      </c>
      <c r="S32" s="41" t="s">
        <v>116</v>
      </c>
      <c r="U32" s="9">
        <f t="shared" si="0"/>
        <v>145</v>
      </c>
      <c r="V32" s="10" t="str">
        <f t="shared" si="1"/>
        <v>OK2BRX145SINGLE</v>
      </c>
      <c r="W32" s="11">
        <f t="shared" si="2"/>
        <v>67.5</v>
      </c>
      <c r="X32" s="12">
        <f t="shared" si="3"/>
        <v>1</v>
      </c>
      <c r="Y32" s="12">
        <f>COUNTIF(U:U,U32)</f>
        <v>111</v>
      </c>
      <c r="Z32" s="12">
        <f>COUNTIFS(D:D,D32,U:U,U32)</f>
        <v>74</v>
      </c>
      <c r="AA32" s="25" t="str">
        <f t="shared" si="4"/>
        <v>30</v>
      </c>
    </row>
    <row r="33" spans="1:27" ht="15" x14ac:dyDescent="0.25">
      <c r="A33" s="50" t="s">
        <v>128</v>
      </c>
      <c r="B33" s="50" t="s">
        <v>2774</v>
      </c>
      <c r="C33" s="50"/>
      <c r="D33" s="50" t="s">
        <v>370</v>
      </c>
      <c r="E33" s="50" t="s">
        <v>432</v>
      </c>
      <c r="F33" s="50"/>
      <c r="G33" s="50"/>
      <c r="H33" s="50">
        <v>11590</v>
      </c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U33" s="9">
        <f t="shared" si="0"/>
        <v>145</v>
      </c>
      <c r="V33" s="10" t="str">
        <f t="shared" si="1"/>
        <v>OK1IVU145SINGLE</v>
      </c>
      <c r="W33" s="11">
        <f t="shared" si="2"/>
        <v>66</v>
      </c>
      <c r="X33" s="12">
        <f t="shared" si="3"/>
        <v>1</v>
      </c>
      <c r="Y33" s="12">
        <f>COUNTIF(U:U,U33)</f>
        <v>111</v>
      </c>
      <c r="Z33" s="12">
        <f>COUNTIFS(D:D,D33,U:U,U33)</f>
        <v>74</v>
      </c>
      <c r="AA33" s="25" t="str">
        <f t="shared" si="4"/>
        <v>31</v>
      </c>
    </row>
    <row r="34" spans="1:27" ht="15" x14ac:dyDescent="0.25">
      <c r="A34" s="50" t="s">
        <v>132</v>
      </c>
      <c r="B34" s="41" t="s">
        <v>96</v>
      </c>
      <c r="C34" s="41" t="s">
        <v>395</v>
      </c>
      <c r="D34" s="41" t="s">
        <v>370</v>
      </c>
      <c r="E34" s="41" t="s">
        <v>432</v>
      </c>
      <c r="F34" s="41" t="s">
        <v>440</v>
      </c>
      <c r="G34" s="41" t="s">
        <v>373</v>
      </c>
      <c r="H34" s="41">
        <v>11089</v>
      </c>
      <c r="I34" s="41">
        <v>11276</v>
      </c>
      <c r="J34" s="41" t="s">
        <v>982</v>
      </c>
      <c r="K34" s="41">
        <v>187</v>
      </c>
      <c r="L34" s="41">
        <v>66</v>
      </c>
      <c r="M34" s="41">
        <v>173</v>
      </c>
      <c r="N34" s="41"/>
      <c r="O34" s="41" t="s">
        <v>24</v>
      </c>
      <c r="P34" s="41" t="s">
        <v>25</v>
      </c>
      <c r="Q34" s="41" t="s">
        <v>97</v>
      </c>
      <c r="R34" s="41" t="s">
        <v>98</v>
      </c>
      <c r="S34" s="41" t="s">
        <v>99</v>
      </c>
      <c r="U34" s="9">
        <f t="shared" si="0"/>
        <v>145</v>
      </c>
      <c r="V34" s="10" t="str">
        <f t="shared" si="1"/>
        <v>OK2TKE145SINGLE</v>
      </c>
      <c r="W34" s="11">
        <f t="shared" si="2"/>
        <v>64.5</v>
      </c>
      <c r="X34" s="12">
        <f t="shared" si="3"/>
        <v>1</v>
      </c>
      <c r="Y34" s="12">
        <f>COUNTIF(U:U,U34)</f>
        <v>111</v>
      </c>
      <c r="Z34" s="12">
        <f>COUNTIFS(D:D,D34,U:U,U34)</f>
        <v>74</v>
      </c>
      <c r="AA34" s="25" t="str">
        <f t="shared" si="4"/>
        <v>32</v>
      </c>
    </row>
    <row r="35" spans="1:27" ht="15" x14ac:dyDescent="0.25">
      <c r="A35" s="50" t="s">
        <v>135</v>
      </c>
      <c r="B35" s="50" t="s">
        <v>4086</v>
      </c>
      <c r="C35" s="50"/>
      <c r="D35" s="50" t="s">
        <v>370</v>
      </c>
      <c r="E35" s="50" t="s">
        <v>432</v>
      </c>
      <c r="F35" s="50"/>
      <c r="G35" s="50"/>
      <c r="H35" s="50">
        <v>11027</v>
      </c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U35" s="9">
        <f t="shared" si="0"/>
        <v>145</v>
      </c>
      <c r="V35" s="10" t="str">
        <f t="shared" si="1"/>
        <v>OK1FHI145SINGLE</v>
      </c>
      <c r="W35" s="11">
        <f t="shared" si="2"/>
        <v>63</v>
      </c>
      <c r="X35" s="12">
        <f t="shared" si="3"/>
        <v>1</v>
      </c>
      <c r="Y35" s="12">
        <f>COUNTIF(U:U,U35)</f>
        <v>111</v>
      </c>
      <c r="Z35" s="12">
        <f>COUNTIFS(D:D,D35,U:U,U35)</f>
        <v>74</v>
      </c>
      <c r="AA35" s="25" t="str">
        <f t="shared" si="4"/>
        <v>33</v>
      </c>
    </row>
    <row r="36" spans="1:27" ht="15" x14ac:dyDescent="0.25">
      <c r="A36" s="50" t="s">
        <v>138</v>
      </c>
      <c r="B36" s="41" t="s">
        <v>111</v>
      </c>
      <c r="C36" s="41" t="s">
        <v>400</v>
      </c>
      <c r="D36" s="41" t="s">
        <v>370</v>
      </c>
      <c r="E36" s="41" t="s">
        <v>432</v>
      </c>
      <c r="F36" s="41" t="s">
        <v>437</v>
      </c>
      <c r="G36" s="41" t="s">
        <v>373</v>
      </c>
      <c r="H36" s="41">
        <v>10065</v>
      </c>
      <c r="I36" s="41">
        <v>10067</v>
      </c>
      <c r="J36" s="41" t="s">
        <v>406</v>
      </c>
      <c r="K36" s="41">
        <v>0</v>
      </c>
      <c r="L36" s="41">
        <v>57</v>
      </c>
      <c r="M36" s="41">
        <v>177</v>
      </c>
      <c r="N36" s="41"/>
      <c r="O36" s="41" t="s">
        <v>24</v>
      </c>
      <c r="P36" s="41" t="s">
        <v>25</v>
      </c>
      <c r="Q36" s="41" t="s">
        <v>1831</v>
      </c>
      <c r="R36" s="41" t="s">
        <v>112</v>
      </c>
      <c r="S36" s="41" t="s">
        <v>113</v>
      </c>
      <c r="U36" s="9">
        <f t="shared" si="0"/>
        <v>145</v>
      </c>
      <c r="V36" s="10" t="str">
        <f t="shared" si="1"/>
        <v>OK1DPA145SINGLE</v>
      </c>
      <c r="W36" s="11">
        <f t="shared" si="2"/>
        <v>61.5</v>
      </c>
      <c r="X36" s="12">
        <f t="shared" si="3"/>
        <v>1</v>
      </c>
      <c r="Y36" s="12">
        <f>COUNTIF(U:U,U36)</f>
        <v>111</v>
      </c>
      <c r="Z36" s="12">
        <f>COUNTIFS(D:D,D36,U:U,U36)</f>
        <v>74</v>
      </c>
      <c r="AA36" s="25" t="str">
        <f t="shared" si="4"/>
        <v>34</v>
      </c>
    </row>
    <row r="37" spans="1:27" ht="15" x14ac:dyDescent="0.25">
      <c r="A37" s="50" t="s">
        <v>142</v>
      </c>
      <c r="B37" s="41" t="s">
        <v>679</v>
      </c>
      <c r="C37" s="41" t="s">
        <v>680</v>
      </c>
      <c r="D37" s="41" t="s">
        <v>370</v>
      </c>
      <c r="E37" s="41" t="s">
        <v>432</v>
      </c>
      <c r="F37" s="41" t="s">
        <v>441</v>
      </c>
      <c r="G37" s="41" t="s">
        <v>379</v>
      </c>
      <c r="H37" s="41">
        <v>9975</v>
      </c>
      <c r="I37" s="41">
        <v>10787</v>
      </c>
      <c r="J37" s="41" t="s">
        <v>1832</v>
      </c>
      <c r="K37" s="41">
        <v>809</v>
      </c>
      <c r="L37" s="41">
        <v>71</v>
      </c>
      <c r="M37" s="41">
        <v>147</v>
      </c>
      <c r="N37" s="41"/>
      <c r="O37" s="41" t="s">
        <v>24</v>
      </c>
      <c r="P37" s="41" t="s">
        <v>25</v>
      </c>
      <c r="Q37" s="41" t="s">
        <v>1833</v>
      </c>
      <c r="R37" s="41" t="s">
        <v>681</v>
      </c>
      <c r="S37" s="41" t="s">
        <v>682</v>
      </c>
      <c r="U37" s="9">
        <f t="shared" si="0"/>
        <v>145</v>
      </c>
      <c r="V37" s="10" t="str">
        <f t="shared" si="1"/>
        <v>OK1DGR145SINGLE</v>
      </c>
      <c r="W37" s="11">
        <f t="shared" si="2"/>
        <v>60</v>
      </c>
      <c r="X37" s="12">
        <f t="shared" si="3"/>
        <v>1</v>
      </c>
      <c r="Y37" s="12">
        <f>COUNTIF(U:U,U37)</f>
        <v>111</v>
      </c>
      <c r="Z37" s="12">
        <f>COUNTIFS(D:D,D37,U:U,U37)</f>
        <v>74</v>
      </c>
      <c r="AA37" s="25" t="str">
        <f t="shared" si="4"/>
        <v>35</v>
      </c>
    </row>
    <row r="38" spans="1:27" ht="15" x14ac:dyDescent="0.25">
      <c r="A38" s="50" t="s">
        <v>144</v>
      </c>
      <c r="B38" s="41" t="s">
        <v>1834</v>
      </c>
      <c r="C38" s="41" t="s">
        <v>1835</v>
      </c>
      <c r="D38" s="41" t="s">
        <v>370</v>
      </c>
      <c r="E38" s="41" t="s">
        <v>432</v>
      </c>
      <c r="F38" s="41" t="s">
        <v>619</v>
      </c>
      <c r="G38" s="41" t="s">
        <v>373</v>
      </c>
      <c r="H38" s="41">
        <v>9824</v>
      </c>
      <c r="I38" s="41">
        <v>10613</v>
      </c>
      <c r="J38" s="41" t="s">
        <v>690</v>
      </c>
      <c r="K38" s="41">
        <v>817</v>
      </c>
      <c r="L38" s="41">
        <v>56</v>
      </c>
      <c r="M38" s="41">
        <v>185</v>
      </c>
      <c r="N38" s="41"/>
      <c r="O38" s="41" t="s">
        <v>24</v>
      </c>
      <c r="P38" s="41" t="s">
        <v>25</v>
      </c>
      <c r="Q38" s="41" t="s">
        <v>1836</v>
      </c>
      <c r="R38" s="41" t="s">
        <v>1837</v>
      </c>
      <c r="S38" s="41" t="s">
        <v>1838</v>
      </c>
      <c r="U38" s="9">
        <f t="shared" si="0"/>
        <v>145</v>
      </c>
      <c r="V38" s="10" t="str">
        <f t="shared" si="1"/>
        <v>OK1DPF145SINGLE</v>
      </c>
      <c r="W38" s="11">
        <f t="shared" si="2"/>
        <v>58.5</v>
      </c>
      <c r="X38" s="12">
        <f t="shared" si="3"/>
        <v>1</v>
      </c>
      <c r="Y38" s="12">
        <f>COUNTIF(U:U,U38)</f>
        <v>111</v>
      </c>
      <c r="Z38" s="12">
        <f>COUNTIFS(D:D,D38,U:U,U38)</f>
        <v>74</v>
      </c>
      <c r="AA38" s="25" t="str">
        <f t="shared" si="4"/>
        <v>36</v>
      </c>
    </row>
    <row r="39" spans="1:27" ht="15" x14ac:dyDescent="0.25">
      <c r="A39" s="50" t="s">
        <v>148</v>
      </c>
      <c r="B39" s="41" t="s">
        <v>118</v>
      </c>
      <c r="C39" s="41" t="s">
        <v>403</v>
      </c>
      <c r="D39" s="41" t="s">
        <v>370</v>
      </c>
      <c r="E39" s="41" t="s">
        <v>432</v>
      </c>
      <c r="F39" s="41" t="s">
        <v>440</v>
      </c>
      <c r="G39" s="41" t="s">
        <v>373</v>
      </c>
      <c r="H39" s="41">
        <v>9461</v>
      </c>
      <c r="I39" s="41">
        <v>11110</v>
      </c>
      <c r="J39" s="41" t="s">
        <v>694</v>
      </c>
      <c r="K39" s="41">
        <v>1645</v>
      </c>
      <c r="L39" s="41">
        <v>60</v>
      </c>
      <c r="M39" s="41">
        <v>172</v>
      </c>
      <c r="N39" s="41">
        <v>1</v>
      </c>
      <c r="O39" s="41" t="s">
        <v>24</v>
      </c>
      <c r="P39" s="41" t="s">
        <v>25</v>
      </c>
      <c r="Q39" s="41" t="s">
        <v>1116</v>
      </c>
      <c r="R39" s="41" t="s">
        <v>684</v>
      </c>
      <c r="S39" s="41" t="s">
        <v>119</v>
      </c>
      <c r="U39" s="9">
        <f t="shared" si="0"/>
        <v>145</v>
      </c>
      <c r="V39" s="10" t="str">
        <f t="shared" si="1"/>
        <v>OK1FMP145SINGLE</v>
      </c>
      <c r="W39" s="11">
        <f t="shared" si="2"/>
        <v>57</v>
      </c>
      <c r="X39" s="12">
        <f t="shared" si="3"/>
        <v>1</v>
      </c>
      <c r="Y39" s="12">
        <f>COUNTIF(U:U,U39)</f>
        <v>111</v>
      </c>
      <c r="Z39" s="12">
        <f>COUNTIFS(D:D,D39,U:U,U39)</f>
        <v>74</v>
      </c>
      <c r="AA39" s="25" t="str">
        <f t="shared" si="4"/>
        <v>37</v>
      </c>
    </row>
    <row r="40" spans="1:27" ht="15" x14ac:dyDescent="0.25">
      <c r="A40" s="50" t="s">
        <v>150</v>
      </c>
      <c r="B40" s="41" t="s">
        <v>136</v>
      </c>
      <c r="C40" s="41" t="s">
        <v>410</v>
      </c>
      <c r="D40" s="41" t="s">
        <v>370</v>
      </c>
      <c r="E40" s="41" t="s">
        <v>432</v>
      </c>
      <c r="F40" s="41" t="s">
        <v>440</v>
      </c>
      <c r="G40" s="41" t="s">
        <v>373</v>
      </c>
      <c r="H40" s="41">
        <v>9078</v>
      </c>
      <c r="I40" s="41">
        <v>9660</v>
      </c>
      <c r="J40" s="41" t="s">
        <v>1139</v>
      </c>
      <c r="K40" s="41">
        <v>614</v>
      </c>
      <c r="L40" s="41">
        <v>51</v>
      </c>
      <c r="M40" s="41">
        <v>185</v>
      </c>
      <c r="N40" s="41"/>
      <c r="O40" s="41" t="s">
        <v>24</v>
      </c>
      <c r="P40" s="41" t="s">
        <v>25</v>
      </c>
      <c r="Q40" s="41" t="s">
        <v>1839</v>
      </c>
      <c r="R40" s="41" t="s">
        <v>93</v>
      </c>
      <c r="S40" s="41" t="s">
        <v>137</v>
      </c>
      <c r="U40" s="9">
        <f t="shared" si="0"/>
        <v>145</v>
      </c>
      <c r="V40" s="10" t="str">
        <f t="shared" si="1"/>
        <v>OK1UDQ145SINGLE</v>
      </c>
      <c r="W40" s="11">
        <f t="shared" si="2"/>
        <v>55.5</v>
      </c>
      <c r="X40" s="12">
        <f t="shared" si="3"/>
        <v>1</v>
      </c>
      <c r="Y40" s="12">
        <f>COUNTIF(U:U,U40)</f>
        <v>111</v>
      </c>
      <c r="Z40" s="12">
        <f>COUNTIFS(D:D,D40,U:U,U40)</f>
        <v>74</v>
      </c>
      <c r="AA40" s="25" t="str">
        <f t="shared" si="4"/>
        <v>38</v>
      </c>
    </row>
    <row r="41" spans="1:27" ht="15" x14ac:dyDescent="0.25">
      <c r="A41" s="50" t="s">
        <v>153</v>
      </c>
      <c r="B41" s="41" t="s">
        <v>1647</v>
      </c>
      <c r="C41" s="41" t="s">
        <v>407</v>
      </c>
      <c r="D41" s="50" t="s">
        <v>370</v>
      </c>
      <c r="E41" s="50" t="s">
        <v>432</v>
      </c>
      <c r="F41" s="41" t="s">
        <v>519</v>
      </c>
      <c r="G41" s="41" t="s">
        <v>373</v>
      </c>
      <c r="H41" s="41">
        <v>7700</v>
      </c>
      <c r="I41" s="41">
        <v>7971</v>
      </c>
      <c r="J41" s="41" t="s">
        <v>1131</v>
      </c>
      <c r="K41" s="41">
        <v>271</v>
      </c>
      <c r="L41" s="41">
        <v>47</v>
      </c>
      <c r="M41" s="41">
        <v>167</v>
      </c>
      <c r="N41" s="41"/>
      <c r="O41" s="41" t="s">
        <v>24</v>
      </c>
      <c r="P41" s="41" t="s">
        <v>25</v>
      </c>
      <c r="Q41" s="41" t="s">
        <v>1840</v>
      </c>
      <c r="R41" s="41" t="s">
        <v>1841</v>
      </c>
      <c r="S41" s="41" t="s">
        <v>52</v>
      </c>
      <c r="U41" s="9">
        <f t="shared" si="0"/>
        <v>145</v>
      </c>
      <c r="V41" s="10" t="str">
        <f t="shared" si="1"/>
        <v>OK1CZ145SINGLE</v>
      </c>
      <c r="W41" s="11">
        <f t="shared" si="2"/>
        <v>54</v>
      </c>
      <c r="X41" s="12">
        <f t="shared" si="3"/>
        <v>1</v>
      </c>
      <c r="Y41" s="12">
        <f>COUNTIF(U:U,U41)</f>
        <v>111</v>
      </c>
      <c r="Z41" s="12">
        <f>COUNTIFS(D:D,D41,U:U,U41)</f>
        <v>74</v>
      </c>
      <c r="AA41" s="25" t="str">
        <f t="shared" si="4"/>
        <v>39</v>
      </c>
    </row>
    <row r="42" spans="1:27" ht="15" x14ac:dyDescent="0.25">
      <c r="A42" s="50" t="s">
        <v>155</v>
      </c>
      <c r="B42" s="50" t="s">
        <v>4087</v>
      </c>
      <c r="C42" s="50"/>
      <c r="D42" s="50" t="s">
        <v>370</v>
      </c>
      <c r="E42" s="50" t="s">
        <v>432</v>
      </c>
      <c r="F42" s="50"/>
      <c r="G42" s="50"/>
      <c r="H42" s="50">
        <v>7566</v>
      </c>
      <c r="I42" s="50">
        <v>7566</v>
      </c>
      <c r="J42" s="50"/>
      <c r="K42" s="50"/>
      <c r="L42" s="50"/>
      <c r="M42" s="50"/>
      <c r="N42" s="50"/>
      <c r="O42" s="50"/>
      <c r="P42" s="50"/>
      <c r="Q42" s="50"/>
      <c r="R42" s="50"/>
      <c r="S42" s="50"/>
      <c r="U42" s="9">
        <f t="shared" si="0"/>
        <v>145</v>
      </c>
      <c r="V42" s="10" t="str">
        <f t="shared" si="1"/>
        <v>OK1LRD145SINGLE</v>
      </c>
      <c r="W42" s="11">
        <f t="shared" si="2"/>
        <v>52.5</v>
      </c>
      <c r="X42" s="12">
        <f t="shared" si="3"/>
        <v>1</v>
      </c>
      <c r="Y42" s="12">
        <f>COUNTIF(U:U,U42)</f>
        <v>111</v>
      </c>
      <c r="Z42" s="12">
        <f>COUNTIFS(D:D,D42,U:U,U42)</f>
        <v>74</v>
      </c>
      <c r="AA42" s="25" t="str">
        <f t="shared" si="4"/>
        <v>40</v>
      </c>
    </row>
    <row r="43" spans="1:27" ht="15" x14ac:dyDescent="0.25">
      <c r="A43" s="50" t="s">
        <v>157</v>
      </c>
      <c r="B43" s="41" t="s">
        <v>1117</v>
      </c>
      <c r="C43" s="41" t="s">
        <v>1458</v>
      </c>
      <c r="D43" s="41" t="s">
        <v>370</v>
      </c>
      <c r="E43" s="41" t="s">
        <v>432</v>
      </c>
      <c r="F43" s="41" t="s">
        <v>437</v>
      </c>
      <c r="G43" s="41" t="s">
        <v>373</v>
      </c>
      <c r="H43" s="41">
        <v>6468</v>
      </c>
      <c r="I43" s="41">
        <v>7240</v>
      </c>
      <c r="J43" s="41" t="s">
        <v>1842</v>
      </c>
      <c r="K43" s="41">
        <v>772</v>
      </c>
      <c r="L43" s="41">
        <v>47</v>
      </c>
      <c r="M43" s="41">
        <v>147</v>
      </c>
      <c r="N43" s="41"/>
      <c r="O43" s="41" t="s">
        <v>24</v>
      </c>
      <c r="P43" s="41" t="s">
        <v>25</v>
      </c>
      <c r="Q43" s="41" t="s">
        <v>1843</v>
      </c>
      <c r="R43" s="41" t="s">
        <v>1460</v>
      </c>
      <c r="S43" s="41" t="s">
        <v>1461</v>
      </c>
      <c r="U43" s="9">
        <f t="shared" si="0"/>
        <v>145</v>
      </c>
      <c r="V43" s="10" t="str">
        <f t="shared" si="1"/>
        <v>OK2VG145SINGLE</v>
      </c>
      <c r="W43" s="11">
        <f t="shared" si="2"/>
        <v>51</v>
      </c>
      <c r="X43" s="12">
        <f t="shared" si="3"/>
        <v>1</v>
      </c>
      <c r="Y43" s="12">
        <f>COUNTIF(U:U,U43)</f>
        <v>111</v>
      </c>
      <c r="Z43" s="12">
        <f>COUNTIFS(D:D,D43,U:U,U43)</f>
        <v>74</v>
      </c>
      <c r="AA43" s="25" t="str">
        <f t="shared" si="4"/>
        <v>41</v>
      </c>
    </row>
    <row r="44" spans="1:27" ht="15" x14ac:dyDescent="0.25">
      <c r="A44" s="50" t="s">
        <v>161</v>
      </c>
      <c r="B44" s="41" t="s">
        <v>279</v>
      </c>
      <c r="C44" s="41" t="s">
        <v>1204</v>
      </c>
      <c r="D44" s="41" t="s">
        <v>370</v>
      </c>
      <c r="E44" s="41" t="s">
        <v>432</v>
      </c>
      <c r="F44" s="41" t="s">
        <v>441</v>
      </c>
      <c r="G44" s="41" t="s">
        <v>379</v>
      </c>
      <c r="H44" s="41">
        <v>6257</v>
      </c>
      <c r="I44" s="41">
        <v>6883</v>
      </c>
      <c r="J44" s="41" t="s">
        <v>1844</v>
      </c>
      <c r="K44" s="41">
        <v>625</v>
      </c>
      <c r="L44" s="41">
        <v>50</v>
      </c>
      <c r="M44" s="41">
        <v>136</v>
      </c>
      <c r="N44" s="41"/>
      <c r="O44" s="41" t="s">
        <v>24</v>
      </c>
      <c r="P44" s="41" t="s">
        <v>25</v>
      </c>
      <c r="Q44" s="41" t="s">
        <v>1845</v>
      </c>
      <c r="R44" s="41" t="s">
        <v>677</v>
      </c>
      <c r="S44" s="41" t="s">
        <v>1846</v>
      </c>
      <c r="U44" s="9">
        <f t="shared" si="0"/>
        <v>145</v>
      </c>
      <c r="V44" s="10" t="str">
        <f t="shared" si="1"/>
        <v>OK1FQK145SINGLE</v>
      </c>
      <c r="W44" s="11">
        <f t="shared" si="2"/>
        <v>49.5</v>
      </c>
      <c r="X44" s="12">
        <f t="shared" si="3"/>
        <v>1</v>
      </c>
      <c r="Y44" s="12">
        <f>COUNTIF(U:U,U44)</f>
        <v>111</v>
      </c>
      <c r="Z44" s="12">
        <f>COUNTIFS(D:D,D44,U:U,U44)</f>
        <v>74</v>
      </c>
      <c r="AA44" s="25" t="str">
        <f t="shared" si="4"/>
        <v>42</v>
      </c>
    </row>
    <row r="45" spans="1:27" ht="15" x14ac:dyDescent="0.25">
      <c r="A45" s="50" t="s">
        <v>164</v>
      </c>
      <c r="B45" s="41" t="s">
        <v>124</v>
      </c>
      <c r="C45" s="41" t="s">
        <v>405</v>
      </c>
      <c r="D45" s="41" t="s">
        <v>370</v>
      </c>
      <c r="E45" s="41" t="s">
        <v>432</v>
      </c>
      <c r="F45" s="41" t="s">
        <v>446</v>
      </c>
      <c r="G45" s="41" t="s">
        <v>373</v>
      </c>
      <c r="H45" s="41">
        <v>6109</v>
      </c>
      <c r="I45" s="41">
        <v>6110</v>
      </c>
      <c r="J45" s="41" t="s">
        <v>406</v>
      </c>
      <c r="K45" s="41">
        <v>0</v>
      </c>
      <c r="L45" s="41">
        <v>34</v>
      </c>
      <c r="M45" s="41">
        <v>180</v>
      </c>
      <c r="N45" s="41"/>
      <c r="O45" s="41" t="s">
        <v>24</v>
      </c>
      <c r="P45" s="41" t="s">
        <v>25</v>
      </c>
      <c r="Q45" s="41" t="s">
        <v>1109</v>
      </c>
      <c r="R45" s="41" t="s">
        <v>126</v>
      </c>
      <c r="S45" s="41" t="s">
        <v>127</v>
      </c>
      <c r="U45" s="9">
        <f t="shared" si="0"/>
        <v>145</v>
      </c>
      <c r="V45" s="10" t="str">
        <f t="shared" si="1"/>
        <v>OK1DSA145SINGLE</v>
      </c>
      <c r="W45" s="11">
        <f t="shared" si="2"/>
        <v>48</v>
      </c>
      <c r="X45" s="12">
        <f t="shared" si="3"/>
        <v>1</v>
      </c>
      <c r="Y45" s="12">
        <f>COUNTIF(U:U,U45)</f>
        <v>111</v>
      </c>
      <c r="Z45" s="12">
        <f>COUNTIFS(D:D,D45,U:U,U45)</f>
        <v>74</v>
      </c>
      <c r="AA45" s="25" t="str">
        <f t="shared" si="4"/>
        <v>43</v>
      </c>
    </row>
    <row r="46" spans="1:27" ht="15" x14ac:dyDescent="0.25">
      <c r="A46" s="50" t="s">
        <v>166</v>
      </c>
      <c r="B46" s="41" t="s">
        <v>171</v>
      </c>
      <c r="C46" s="41" t="s">
        <v>426</v>
      </c>
      <c r="D46" s="41" t="s">
        <v>370</v>
      </c>
      <c r="E46" s="41" t="s">
        <v>432</v>
      </c>
      <c r="F46" s="41" t="s">
        <v>440</v>
      </c>
      <c r="G46" s="41" t="s">
        <v>373</v>
      </c>
      <c r="H46" s="41">
        <v>5541</v>
      </c>
      <c r="I46" s="41">
        <v>7075</v>
      </c>
      <c r="J46" s="41" t="s">
        <v>1847</v>
      </c>
      <c r="K46" s="41">
        <v>1532</v>
      </c>
      <c r="L46" s="41">
        <v>46</v>
      </c>
      <c r="M46" s="41">
        <v>142</v>
      </c>
      <c r="N46" s="41"/>
      <c r="O46" s="41" t="s">
        <v>24</v>
      </c>
      <c r="P46" s="41" t="s">
        <v>25</v>
      </c>
      <c r="Q46" s="41" t="s">
        <v>1848</v>
      </c>
      <c r="R46" s="41" t="s">
        <v>1849</v>
      </c>
      <c r="S46" s="41" t="s">
        <v>172</v>
      </c>
      <c r="U46" s="9">
        <f t="shared" si="0"/>
        <v>145</v>
      </c>
      <c r="V46" s="10" t="str">
        <f t="shared" si="1"/>
        <v>OK1ULL145SINGLE</v>
      </c>
      <c r="W46" s="11">
        <f t="shared" si="2"/>
        <v>46.5</v>
      </c>
      <c r="X46" s="12">
        <f t="shared" si="3"/>
        <v>1</v>
      </c>
      <c r="Y46" s="12">
        <f>COUNTIF(U:U,U46)</f>
        <v>111</v>
      </c>
      <c r="Z46" s="12">
        <f>COUNTIFS(D:D,D46,U:U,U46)</f>
        <v>74</v>
      </c>
      <c r="AA46" s="25" t="str">
        <f t="shared" si="4"/>
        <v>44</v>
      </c>
    </row>
    <row r="47" spans="1:27" ht="15" x14ac:dyDescent="0.25">
      <c r="A47" s="50" t="s">
        <v>170</v>
      </c>
      <c r="B47" s="50" t="s">
        <v>3839</v>
      </c>
      <c r="C47" s="50"/>
      <c r="D47" s="50" t="s">
        <v>370</v>
      </c>
      <c r="E47" s="50" t="s">
        <v>432</v>
      </c>
      <c r="F47" s="50"/>
      <c r="G47" s="50"/>
      <c r="H47" s="50">
        <v>4826</v>
      </c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U47" s="9">
        <f t="shared" si="0"/>
        <v>145</v>
      </c>
      <c r="V47" s="10" t="str">
        <f t="shared" si="1"/>
        <v>OK1MTZ145SINGLE</v>
      </c>
      <c r="W47" s="11">
        <f t="shared" si="2"/>
        <v>45</v>
      </c>
      <c r="X47" s="12">
        <f t="shared" si="3"/>
        <v>1</v>
      </c>
      <c r="Y47" s="12">
        <f>COUNTIF(U:U,U47)</f>
        <v>111</v>
      </c>
      <c r="Z47" s="12">
        <f>COUNTIFS(D:D,D47,U:U,U47)</f>
        <v>74</v>
      </c>
      <c r="AA47" s="25" t="str">
        <f t="shared" si="4"/>
        <v>45</v>
      </c>
    </row>
    <row r="48" spans="1:27" ht="15" x14ac:dyDescent="0.25">
      <c r="A48" s="50" t="s">
        <v>173</v>
      </c>
      <c r="B48" s="41" t="s">
        <v>277</v>
      </c>
      <c r="C48" s="41" t="s">
        <v>546</v>
      </c>
      <c r="D48" s="41" t="s">
        <v>370</v>
      </c>
      <c r="E48" s="41" t="s">
        <v>432</v>
      </c>
      <c r="F48" s="41" t="s">
        <v>441</v>
      </c>
      <c r="G48" s="41" t="s">
        <v>379</v>
      </c>
      <c r="H48" s="41">
        <v>4626</v>
      </c>
      <c r="I48" s="41">
        <v>4627</v>
      </c>
      <c r="J48" s="41" t="s">
        <v>406</v>
      </c>
      <c r="K48" s="41">
        <v>0</v>
      </c>
      <c r="L48" s="41">
        <v>38</v>
      </c>
      <c r="M48" s="41">
        <v>122</v>
      </c>
      <c r="N48" s="41"/>
      <c r="O48" s="41" t="s">
        <v>24</v>
      </c>
      <c r="P48" s="41" t="s">
        <v>25</v>
      </c>
      <c r="Q48" s="41" t="s">
        <v>1850</v>
      </c>
      <c r="R48" s="41" t="s">
        <v>1851</v>
      </c>
      <c r="S48" s="41" t="s">
        <v>1852</v>
      </c>
      <c r="U48" s="9">
        <f t="shared" si="0"/>
        <v>145</v>
      </c>
      <c r="V48" s="10" t="str">
        <f t="shared" si="1"/>
        <v>OK2BRZ145SINGLE</v>
      </c>
      <c r="W48" s="11">
        <f t="shared" si="2"/>
        <v>43.5</v>
      </c>
      <c r="X48" s="12">
        <f t="shared" si="3"/>
        <v>1</v>
      </c>
      <c r="Y48" s="12">
        <f>COUNTIF(U:U,U48)</f>
        <v>111</v>
      </c>
      <c r="Z48" s="12">
        <f>COUNTIFS(D:D,D48,U:U,U48)</f>
        <v>74</v>
      </c>
      <c r="AA48" s="25" t="str">
        <f t="shared" si="4"/>
        <v>46</v>
      </c>
    </row>
    <row r="49" spans="1:27" ht="15" x14ac:dyDescent="0.25">
      <c r="A49" s="50" t="s">
        <v>177</v>
      </c>
      <c r="B49" s="41" t="s">
        <v>1853</v>
      </c>
      <c r="C49" s="41" t="s">
        <v>377</v>
      </c>
      <c r="D49" s="41" t="s">
        <v>370</v>
      </c>
      <c r="E49" s="41" t="s">
        <v>432</v>
      </c>
      <c r="F49" s="41" t="s">
        <v>441</v>
      </c>
      <c r="G49" s="41" t="s">
        <v>379</v>
      </c>
      <c r="H49" s="41">
        <v>4178</v>
      </c>
      <c r="I49" s="41">
        <v>4468</v>
      </c>
      <c r="J49" s="41" t="s">
        <v>802</v>
      </c>
      <c r="K49" s="41">
        <v>293</v>
      </c>
      <c r="L49" s="41">
        <v>30</v>
      </c>
      <c r="M49" s="41">
        <v>149</v>
      </c>
      <c r="N49" s="41"/>
      <c r="O49" s="41" t="s">
        <v>24</v>
      </c>
      <c r="P49" s="41" t="s">
        <v>25</v>
      </c>
      <c r="Q49" s="41" t="s">
        <v>1854</v>
      </c>
      <c r="R49" s="41" t="s">
        <v>1855</v>
      </c>
      <c r="S49" s="41" t="s">
        <v>1856</v>
      </c>
      <c r="U49" s="9">
        <f t="shared" si="0"/>
        <v>145</v>
      </c>
      <c r="V49" s="10" t="str">
        <f t="shared" si="1"/>
        <v>OK1LN145SINGLE</v>
      </c>
      <c r="W49" s="11">
        <f t="shared" si="2"/>
        <v>42</v>
      </c>
      <c r="X49" s="12">
        <f t="shared" si="3"/>
        <v>1</v>
      </c>
      <c r="Y49" s="12">
        <f>COUNTIF(U:U,U49)</f>
        <v>111</v>
      </c>
      <c r="Z49" s="12">
        <f>COUNTIFS(D:D,D49,U:U,U49)</f>
        <v>74</v>
      </c>
      <c r="AA49" s="25" t="str">
        <f t="shared" si="4"/>
        <v>47</v>
      </c>
    </row>
    <row r="50" spans="1:27" ht="15" x14ac:dyDescent="0.25">
      <c r="A50" s="50" t="s">
        <v>718</v>
      </c>
      <c r="B50" s="41" t="s">
        <v>1007</v>
      </c>
      <c r="C50" s="41" t="s">
        <v>513</v>
      </c>
      <c r="D50" s="41" t="s">
        <v>370</v>
      </c>
      <c r="E50" s="41" t="s">
        <v>432</v>
      </c>
      <c r="F50" s="41" t="s">
        <v>437</v>
      </c>
      <c r="G50" s="41" t="s">
        <v>373</v>
      </c>
      <c r="H50" s="41">
        <v>3993</v>
      </c>
      <c r="I50" s="41">
        <v>4125</v>
      </c>
      <c r="J50" s="41" t="s">
        <v>1563</v>
      </c>
      <c r="K50" s="41">
        <v>129</v>
      </c>
      <c r="L50" s="41">
        <v>36</v>
      </c>
      <c r="M50" s="41">
        <v>117</v>
      </c>
      <c r="N50" s="41"/>
      <c r="O50" s="41" t="s">
        <v>24</v>
      </c>
      <c r="P50" s="41" t="s">
        <v>25</v>
      </c>
      <c r="Q50" s="41" t="s">
        <v>1857</v>
      </c>
      <c r="R50" s="41" t="s">
        <v>186</v>
      </c>
      <c r="S50" s="41" t="s">
        <v>187</v>
      </c>
      <c r="U50" s="9">
        <f t="shared" si="0"/>
        <v>145</v>
      </c>
      <c r="V50" s="10" t="str">
        <f t="shared" si="1"/>
        <v>OK1VOF145SINGLE</v>
      </c>
      <c r="W50" s="11">
        <f t="shared" si="2"/>
        <v>40.5</v>
      </c>
      <c r="X50" s="12">
        <f t="shared" si="3"/>
        <v>1</v>
      </c>
      <c r="Y50" s="12">
        <f>COUNTIF(U:U,U50)</f>
        <v>111</v>
      </c>
      <c r="Z50" s="12">
        <f>COUNTIFS(D:D,D50,U:U,U50)</f>
        <v>74</v>
      </c>
      <c r="AA50" s="25" t="str">
        <f t="shared" si="4"/>
        <v>48</v>
      </c>
    </row>
    <row r="51" spans="1:27" ht="15" x14ac:dyDescent="0.25">
      <c r="A51" s="50" t="s">
        <v>721</v>
      </c>
      <c r="B51" s="50" t="s">
        <v>4088</v>
      </c>
      <c r="C51" s="50"/>
      <c r="D51" s="50" t="s">
        <v>370</v>
      </c>
      <c r="E51" s="50" t="s">
        <v>432</v>
      </c>
      <c r="F51" s="50"/>
      <c r="G51" s="50"/>
      <c r="H51" s="50">
        <v>3651</v>
      </c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U51" s="9">
        <f t="shared" si="0"/>
        <v>145</v>
      </c>
      <c r="V51" s="10" t="str">
        <f t="shared" si="1"/>
        <v>OK5AW145SINGLE</v>
      </c>
      <c r="W51" s="11">
        <f t="shared" si="2"/>
        <v>39</v>
      </c>
      <c r="X51" s="12">
        <f t="shared" si="3"/>
        <v>1</v>
      </c>
      <c r="Y51" s="12">
        <f>COUNTIF(U:U,U51)</f>
        <v>111</v>
      </c>
      <c r="Z51" s="12">
        <f>COUNTIFS(D:D,D51,U:U,U51)</f>
        <v>74</v>
      </c>
      <c r="AA51" s="25" t="str">
        <f t="shared" si="4"/>
        <v>49</v>
      </c>
    </row>
    <row r="52" spans="1:27" ht="15" x14ac:dyDescent="0.25">
      <c r="A52" s="50" t="s">
        <v>726</v>
      </c>
      <c r="B52" s="50" t="s">
        <v>4089</v>
      </c>
      <c r="C52" s="50"/>
      <c r="D52" s="50" t="s">
        <v>370</v>
      </c>
      <c r="E52" s="50" t="s">
        <v>432</v>
      </c>
      <c r="F52" s="50"/>
      <c r="G52" s="50"/>
      <c r="H52" s="50">
        <v>3616</v>
      </c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U52" s="9">
        <f t="shared" si="0"/>
        <v>145</v>
      </c>
      <c r="V52" s="10" t="str">
        <f t="shared" si="1"/>
        <v>OK2DN145SINGLE</v>
      </c>
      <c r="W52" s="11">
        <f t="shared" si="2"/>
        <v>37.5</v>
      </c>
      <c r="X52" s="12">
        <f t="shared" si="3"/>
        <v>1</v>
      </c>
      <c r="Y52" s="12">
        <f>COUNTIF(U:U,U52)</f>
        <v>111</v>
      </c>
      <c r="Z52" s="12">
        <f>COUNTIFS(D:D,D52,U:U,U52)</f>
        <v>74</v>
      </c>
      <c r="AA52" s="25" t="str">
        <f t="shared" si="4"/>
        <v>50</v>
      </c>
    </row>
    <row r="53" spans="1:27" ht="15" x14ac:dyDescent="0.25">
      <c r="A53" s="50" t="s">
        <v>729</v>
      </c>
      <c r="B53" s="41" t="s">
        <v>1305</v>
      </c>
      <c r="C53" s="41" t="s">
        <v>427</v>
      </c>
      <c r="D53" s="41" t="s">
        <v>370</v>
      </c>
      <c r="E53" s="41" t="s">
        <v>432</v>
      </c>
      <c r="F53" s="41" t="s">
        <v>446</v>
      </c>
      <c r="G53" s="41" t="s">
        <v>373</v>
      </c>
      <c r="H53" s="41">
        <v>3482</v>
      </c>
      <c r="I53" s="41">
        <v>3694</v>
      </c>
      <c r="J53" s="41" t="s">
        <v>1858</v>
      </c>
      <c r="K53" s="41">
        <v>253</v>
      </c>
      <c r="L53" s="41">
        <v>33</v>
      </c>
      <c r="M53" s="41">
        <v>112</v>
      </c>
      <c r="N53" s="41"/>
      <c r="O53" s="41" t="s">
        <v>24</v>
      </c>
      <c r="P53" s="41" t="s">
        <v>25</v>
      </c>
      <c r="Q53" s="41" t="s">
        <v>1859</v>
      </c>
      <c r="R53" s="41" t="s">
        <v>1860</v>
      </c>
      <c r="S53" s="41" t="s">
        <v>1861</v>
      </c>
      <c r="U53" s="9">
        <f t="shared" si="0"/>
        <v>145</v>
      </c>
      <c r="V53" s="10" t="str">
        <f t="shared" si="1"/>
        <v>OK1ARO145SINGLE</v>
      </c>
      <c r="W53" s="11">
        <f t="shared" si="2"/>
        <v>36</v>
      </c>
      <c r="X53" s="12">
        <f t="shared" si="3"/>
        <v>1</v>
      </c>
      <c r="Y53" s="12">
        <f>COUNTIF(U:U,U53)</f>
        <v>111</v>
      </c>
      <c r="Z53" s="12">
        <f>COUNTIFS(D:D,D53,U:U,U53)</f>
        <v>74</v>
      </c>
      <c r="AA53" s="25" t="str">
        <f t="shared" si="4"/>
        <v>51</v>
      </c>
    </row>
    <row r="54" spans="1:27" ht="15" x14ac:dyDescent="0.25">
      <c r="A54" s="50" t="s">
        <v>734</v>
      </c>
      <c r="B54" s="41" t="s">
        <v>1150</v>
      </c>
      <c r="C54" s="41" t="s">
        <v>1151</v>
      </c>
      <c r="D54" s="41" t="s">
        <v>370</v>
      </c>
      <c r="E54" s="41" t="s">
        <v>432</v>
      </c>
      <c r="F54" s="41" t="s">
        <v>440</v>
      </c>
      <c r="G54" s="41" t="s">
        <v>373</v>
      </c>
      <c r="H54" s="41">
        <v>3330</v>
      </c>
      <c r="I54" s="41">
        <v>3747</v>
      </c>
      <c r="J54" s="41" t="s">
        <v>425</v>
      </c>
      <c r="K54" s="41">
        <v>417</v>
      </c>
      <c r="L54" s="41">
        <v>30</v>
      </c>
      <c r="M54" s="41">
        <v>115</v>
      </c>
      <c r="N54" s="41"/>
      <c r="O54" s="41" t="s">
        <v>24</v>
      </c>
      <c r="P54" s="41" t="s">
        <v>25</v>
      </c>
      <c r="Q54" s="41" t="s">
        <v>1311</v>
      </c>
      <c r="R54" s="41" t="s">
        <v>1862</v>
      </c>
      <c r="S54" s="41" t="s">
        <v>187</v>
      </c>
      <c r="U54" s="9">
        <f t="shared" si="0"/>
        <v>145</v>
      </c>
      <c r="V54" s="10" t="str">
        <f t="shared" si="1"/>
        <v>OK2VNQ145SINGLE</v>
      </c>
      <c r="W54" s="11">
        <f t="shared" si="2"/>
        <v>34.5</v>
      </c>
      <c r="X54" s="12">
        <f t="shared" si="3"/>
        <v>1</v>
      </c>
      <c r="Y54" s="12">
        <f>COUNTIF(U:U,U54)</f>
        <v>111</v>
      </c>
      <c r="Z54" s="12">
        <f>COUNTIFS(D:D,D54,U:U,U54)</f>
        <v>74</v>
      </c>
      <c r="AA54" s="25" t="str">
        <f t="shared" si="4"/>
        <v>52</v>
      </c>
    </row>
    <row r="55" spans="1:27" ht="15" x14ac:dyDescent="0.25">
      <c r="A55" s="50" t="s">
        <v>735</v>
      </c>
      <c r="B55" s="41" t="s">
        <v>158</v>
      </c>
      <c r="C55" s="41" t="s">
        <v>420</v>
      </c>
      <c r="D55" s="41" t="s">
        <v>370</v>
      </c>
      <c r="E55" s="41" t="s">
        <v>432</v>
      </c>
      <c r="F55" s="41" t="s">
        <v>615</v>
      </c>
      <c r="G55" s="41" t="s">
        <v>379</v>
      </c>
      <c r="H55" s="41">
        <v>2881</v>
      </c>
      <c r="I55" s="41">
        <v>2881</v>
      </c>
      <c r="J55" s="41" t="s">
        <v>406</v>
      </c>
      <c r="K55" s="41">
        <v>0</v>
      </c>
      <c r="L55" s="41">
        <v>24</v>
      </c>
      <c r="M55" s="41">
        <v>120</v>
      </c>
      <c r="N55" s="41"/>
      <c r="O55" s="41" t="s">
        <v>24</v>
      </c>
      <c r="P55" s="41" t="s">
        <v>25</v>
      </c>
      <c r="Q55" s="41" t="s">
        <v>1163</v>
      </c>
      <c r="R55" s="41" t="s">
        <v>67</v>
      </c>
      <c r="S55" s="41" t="s">
        <v>160</v>
      </c>
      <c r="U55" s="9">
        <f t="shared" si="0"/>
        <v>145</v>
      </c>
      <c r="V55" s="10" t="str">
        <f t="shared" si="1"/>
        <v>OK1EM145SINGLE</v>
      </c>
      <c r="W55" s="11">
        <f t="shared" si="2"/>
        <v>33</v>
      </c>
      <c r="X55" s="12">
        <f t="shared" si="3"/>
        <v>1</v>
      </c>
      <c r="Y55" s="12">
        <f>COUNTIF(U:U,U55)</f>
        <v>111</v>
      </c>
      <c r="Z55" s="12">
        <f>COUNTIFS(D:D,D55,U:U,U55)</f>
        <v>74</v>
      </c>
      <c r="AA55" s="25" t="str">
        <f t="shared" si="4"/>
        <v>53</v>
      </c>
    </row>
    <row r="56" spans="1:27" ht="15" x14ac:dyDescent="0.25">
      <c r="A56" s="50" t="s">
        <v>1154</v>
      </c>
      <c r="B56" s="41" t="s">
        <v>944</v>
      </c>
      <c r="C56" s="41" t="s">
        <v>731</v>
      </c>
      <c r="D56" s="41" t="s">
        <v>370</v>
      </c>
      <c r="E56" s="41" t="s">
        <v>432</v>
      </c>
      <c r="F56" s="41" t="s">
        <v>772</v>
      </c>
      <c r="G56" s="41" t="s">
        <v>379</v>
      </c>
      <c r="H56" s="41">
        <v>2869</v>
      </c>
      <c r="I56" s="41">
        <v>3203</v>
      </c>
      <c r="J56" s="41" t="s">
        <v>1334</v>
      </c>
      <c r="K56" s="41">
        <v>333</v>
      </c>
      <c r="L56" s="41">
        <v>28</v>
      </c>
      <c r="M56" s="41">
        <v>110</v>
      </c>
      <c r="N56" s="41"/>
      <c r="O56" s="41" t="s">
        <v>24</v>
      </c>
      <c r="P56" s="41" t="s">
        <v>25</v>
      </c>
      <c r="Q56" s="41" t="s">
        <v>1863</v>
      </c>
      <c r="R56" s="41" t="s">
        <v>1153</v>
      </c>
      <c r="S56" s="41" t="s">
        <v>948</v>
      </c>
      <c r="U56" s="9">
        <f t="shared" si="0"/>
        <v>145</v>
      </c>
      <c r="V56" s="10" t="str">
        <f t="shared" si="1"/>
        <v>OK1JHM145SINGLE</v>
      </c>
      <c r="W56" s="11">
        <f t="shared" si="2"/>
        <v>31.5</v>
      </c>
      <c r="X56" s="12">
        <f t="shared" si="3"/>
        <v>1</v>
      </c>
      <c r="Y56" s="12">
        <f>COUNTIF(U:U,U56)</f>
        <v>111</v>
      </c>
      <c r="Z56" s="12">
        <f>COUNTIFS(D:D,D56,U:U,U56)</f>
        <v>74</v>
      </c>
      <c r="AA56" s="25" t="str">
        <f t="shared" si="4"/>
        <v>54</v>
      </c>
    </row>
    <row r="57" spans="1:27" ht="15" x14ac:dyDescent="0.25">
      <c r="A57" s="50" t="s">
        <v>1156</v>
      </c>
      <c r="B57" s="50" t="s">
        <v>4020</v>
      </c>
      <c r="C57" s="50"/>
      <c r="D57" s="50" t="s">
        <v>370</v>
      </c>
      <c r="E57" s="50" t="s">
        <v>432</v>
      </c>
      <c r="F57" s="50"/>
      <c r="G57" s="50"/>
      <c r="H57" s="50">
        <v>2517</v>
      </c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U57" s="9">
        <f t="shared" si="0"/>
        <v>145</v>
      </c>
      <c r="V57" s="10" t="str">
        <f t="shared" si="1"/>
        <v>OK1MNV145SINGLE</v>
      </c>
      <c r="W57" s="11">
        <f t="shared" si="2"/>
        <v>30</v>
      </c>
      <c r="X57" s="12">
        <f t="shared" si="3"/>
        <v>1</v>
      </c>
      <c r="Y57" s="12">
        <f>COUNTIF(U:U,U57)</f>
        <v>111</v>
      </c>
      <c r="Z57" s="12">
        <f>COUNTIFS(D:D,D57,U:U,U57)</f>
        <v>74</v>
      </c>
      <c r="AA57" s="25" t="str">
        <f t="shared" si="4"/>
        <v>55</v>
      </c>
    </row>
    <row r="58" spans="1:27" ht="15" x14ac:dyDescent="0.25">
      <c r="A58" s="50" t="s">
        <v>1159</v>
      </c>
      <c r="B58" s="41" t="s">
        <v>1464</v>
      </c>
      <c r="C58" s="41" t="s">
        <v>565</v>
      </c>
      <c r="D58" s="41" t="s">
        <v>370</v>
      </c>
      <c r="E58" s="41" t="s">
        <v>432</v>
      </c>
      <c r="F58" s="41" t="s">
        <v>552</v>
      </c>
      <c r="G58" s="41" t="s">
        <v>373</v>
      </c>
      <c r="H58" s="41">
        <v>2458</v>
      </c>
      <c r="I58" s="41">
        <v>2540</v>
      </c>
      <c r="J58" s="41" t="s">
        <v>1864</v>
      </c>
      <c r="K58" s="41">
        <v>81</v>
      </c>
      <c r="L58" s="41">
        <v>41</v>
      </c>
      <c r="M58" s="41">
        <v>61</v>
      </c>
      <c r="N58" s="41">
        <v>1</v>
      </c>
      <c r="O58" s="41" t="s">
        <v>24</v>
      </c>
      <c r="P58" s="41" t="s">
        <v>25</v>
      </c>
      <c r="Q58" s="41" t="s">
        <v>1865</v>
      </c>
      <c r="R58" s="41" t="s">
        <v>1866</v>
      </c>
      <c r="S58" s="41" t="s">
        <v>1529</v>
      </c>
      <c r="U58" s="9">
        <f t="shared" si="0"/>
        <v>145</v>
      </c>
      <c r="V58" s="10" t="str">
        <f t="shared" si="1"/>
        <v>OK9PAT145SINGLE</v>
      </c>
      <c r="W58" s="11">
        <f t="shared" si="2"/>
        <v>28.5</v>
      </c>
      <c r="X58" s="12">
        <f t="shared" si="3"/>
        <v>1</v>
      </c>
      <c r="Y58" s="12">
        <f>COUNTIF(U:U,U58)</f>
        <v>111</v>
      </c>
      <c r="Z58" s="12">
        <f>COUNTIFS(D:D,D58,U:U,U58)</f>
        <v>74</v>
      </c>
      <c r="AA58" s="25" t="str">
        <f t="shared" si="4"/>
        <v>56</v>
      </c>
    </row>
    <row r="59" spans="1:27" ht="15" x14ac:dyDescent="0.25">
      <c r="A59" s="50" t="s">
        <v>1161</v>
      </c>
      <c r="B59" s="41" t="s">
        <v>1454</v>
      </c>
      <c r="C59" s="41" t="s">
        <v>1455</v>
      </c>
      <c r="D59" s="41" t="s">
        <v>370</v>
      </c>
      <c r="E59" s="41" t="s">
        <v>432</v>
      </c>
      <c r="F59" s="41" t="s">
        <v>440</v>
      </c>
      <c r="G59" s="41" t="s">
        <v>373</v>
      </c>
      <c r="H59" s="41">
        <v>2455</v>
      </c>
      <c r="I59" s="41">
        <v>2864</v>
      </c>
      <c r="J59" s="41" t="s">
        <v>1858</v>
      </c>
      <c r="K59" s="41">
        <v>405</v>
      </c>
      <c r="L59" s="41">
        <v>33</v>
      </c>
      <c r="M59" s="41">
        <v>79</v>
      </c>
      <c r="N59" s="41"/>
      <c r="O59" s="41" t="s">
        <v>24</v>
      </c>
      <c r="P59" s="41" t="s">
        <v>25</v>
      </c>
      <c r="Q59" s="41" t="s">
        <v>1867</v>
      </c>
      <c r="R59" s="41" t="s">
        <v>1127</v>
      </c>
      <c r="S59" s="41" t="s">
        <v>777</v>
      </c>
      <c r="U59" s="9">
        <f t="shared" si="0"/>
        <v>145</v>
      </c>
      <c r="V59" s="10" t="str">
        <f t="shared" si="1"/>
        <v>OK1CMA145SINGLE</v>
      </c>
      <c r="W59" s="11">
        <f t="shared" si="2"/>
        <v>27</v>
      </c>
      <c r="X59" s="12">
        <f t="shared" si="3"/>
        <v>1</v>
      </c>
      <c r="Y59" s="12">
        <f>COUNTIF(U:U,U59)</f>
        <v>111</v>
      </c>
      <c r="Z59" s="12">
        <f>COUNTIFS(D:D,D59,U:U,U59)</f>
        <v>74</v>
      </c>
      <c r="AA59" s="25" t="str">
        <f t="shared" si="4"/>
        <v>57</v>
      </c>
    </row>
    <row r="60" spans="1:27" ht="15" x14ac:dyDescent="0.25">
      <c r="A60" s="50" t="s">
        <v>1162</v>
      </c>
      <c r="B60" s="41" t="s">
        <v>1294</v>
      </c>
      <c r="C60" s="41" t="s">
        <v>1027</v>
      </c>
      <c r="D60" s="41" t="s">
        <v>370</v>
      </c>
      <c r="E60" s="41" t="s">
        <v>432</v>
      </c>
      <c r="F60" s="41" t="s">
        <v>440</v>
      </c>
      <c r="G60" s="41" t="s">
        <v>373</v>
      </c>
      <c r="H60" s="41">
        <v>2208</v>
      </c>
      <c r="I60" s="41">
        <v>2559</v>
      </c>
      <c r="J60" s="41" t="s">
        <v>628</v>
      </c>
      <c r="K60" s="41">
        <v>351</v>
      </c>
      <c r="L60" s="41">
        <v>16</v>
      </c>
      <c r="M60" s="41">
        <v>158</v>
      </c>
      <c r="N60" s="41"/>
      <c r="O60" s="41" t="s">
        <v>24</v>
      </c>
      <c r="P60" s="41" t="s">
        <v>25</v>
      </c>
      <c r="Q60" s="41" t="s">
        <v>1868</v>
      </c>
      <c r="R60" s="41" t="s">
        <v>130</v>
      </c>
      <c r="S60" s="41" t="s">
        <v>1688</v>
      </c>
      <c r="U60" s="9">
        <f t="shared" si="0"/>
        <v>145</v>
      </c>
      <c r="V60" s="10" t="str">
        <f t="shared" si="1"/>
        <v>OK1AYR145SINGLE</v>
      </c>
      <c r="W60" s="11">
        <f t="shared" si="2"/>
        <v>25.5</v>
      </c>
      <c r="X60" s="12">
        <f t="shared" si="3"/>
        <v>1</v>
      </c>
      <c r="Y60" s="12">
        <f>COUNTIF(U:U,U60)</f>
        <v>111</v>
      </c>
      <c r="Z60" s="12">
        <f>COUNTIFS(D:D,D60,U:U,U60)</f>
        <v>74</v>
      </c>
      <c r="AA60" s="25" t="str">
        <f t="shared" si="4"/>
        <v>58</v>
      </c>
    </row>
    <row r="61" spans="1:27" ht="15" x14ac:dyDescent="0.25">
      <c r="A61" s="50" t="s">
        <v>1164</v>
      </c>
      <c r="B61" s="41" t="s">
        <v>1869</v>
      </c>
      <c r="C61" s="41" t="s">
        <v>1548</v>
      </c>
      <c r="D61" s="41" t="s">
        <v>370</v>
      </c>
      <c r="E61" s="41" t="s">
        <v>432</v>
      </c>
      <c r="F61" s="41" t="s">
        <v>440</v>
      </c>
      <c r="G61" s="41" t="s">
        <v>373</v>
      </c>
      <c r="H61" s="41">
        <v>1872</v>
      </c>
      <c r="I61" s="41">
        <v>1871</v>
      </c>
      <c r="J61" s="41" t="s">
        <v>406</v>
      </c>
      <c r="K61" s="41">
        <v>0</v>
      </c>
      <c r="L61" s="41">
        <v>17</v>
      </c>
      <c r="M61" s="41">
        <v>110</v>
      </c>
      <c r="N61" s="41"/>
      <c r="O61" s="41" t="s">
        <v>24</v>
      </c>
      <c r="P61" s="41" t="s">
        <v>25</v>
      </c>
      <c r="Q61" s="41" t="s">
        <v>1870</v>
      </c>
      <c r="R61" s="41" t="s">
        <v>1871</v>
      </c>
      <c r="S61" s="41" t="s">
        <v>1872</v>
      </c>
      <c r="U61" s="9">
        <f t="shared" si="0"/>
        <v>145</v>
      </c>
      <c r="V61" s="10" t="str">
        <f t="shared" si="1"/>
        <v>OK1HZP145SINGLE</v>
      </c>
      <c r="W61" s="11">
        <f t="shared" si="2"/>
        <v>24</v>
      </c>
      <c r="X61" s="12">
        <f t="shared" si="3"/>
        <v>1</v>
      </c>
      <c r="Y61" s="12">
        <f>COUNTIF(U:U,U61)</f>
        <v>111</v>
      </c>
      <c r="Z61" s="12">
        <f>COUNTIFS(D:D,D61,U:U,U61)</f>
        <v>74</v>
      </c>
      <c r="AA61" s="25" t="str">
        <f t="shared" si="4"/>
        <v>59</v>
      </c>
    </row>
    <row r="62" spans="1:27" ht="15" x14ac:dyDescent="0.25">
      <c r="A62" s="50" t="s">
        <v>1165</v>
      </c>
      <c r="B62" s="41" t="s">
        <v>1185</v>
      </c>
      <c r="C62" s="41" t="s">
        <v>387</v>
      </c>
      <c r="D62" s="41" t="s">
        <v>370</v>
      </c>
      <c r="E62" s="41" t="s">
        <v>432</v>
      </c>
      <c r="F62" s="41" t="s">
        <v>447</v>
      </c>
      <c r="G62" s="41" t="s">
        <v>373</v>
      </c>
      <c r="H62" s="41">
        <v>1849</v>
      </c>
      <c r="I62" s="41">
        <v>1849</v>
      </c>
      <c r="J62" s="41" t="s">
        <v>406</v>
      </c>
      <c r="K62" s="41">
        <v>0</v>
      </c>
      <c r="L62" s="41">
        <v>20</v>
      </c>
      <c r="M62" s="41">
        <v>92</v>
      </c>
      <c r="N62" s="41"/>
      <c r="O62" s="41" t="s">
        <v>24</v>
      </c>
      <c r="P62" s="41" t="s">
        <v>25</v>
      </c>
      <c r="Q62" s="41" t="s">
        <v>1873</v>
      </c>
      <c r="R62" s="41" t="s">
        <v>1127</v>
      </c>
      <c r="S62" s="41" t="s">
        <v>711</v>
      </c>
      <c r="U62" s="9">
        <f t="shared" si="0"/>
        <v>145</v>
      </c>
      <c r="V62" s="10" t="str">
        <f t="shared" si="1"/>
        <v>OK1TVL145SINGLE</v>
      </c>
      <c r="W62" s="11">
        <f t="shared" si="2"/>
        <v>22.5</v>
      </c>
      <c r="X62" s="12">
        <f t="shared" si="3"/>
        <v>1</v>
      </c>
      <c r="Y62" s="12">
        <f>COUNTIF(U:U,U62)</f>
        <v>111</v>
      </c>
      <c r="Z62" s="12">
        <f>COUNTIFS(D:D,D62,U:U,U62)</f>
        <v>74</v>
      </c>
      <c r="AA62" s="25" t="str">
        <f t="shared" si="4"/>
        <v>60</v>
      </c>
    </row>
    <row r="63" spans="1:27" ht="15" x14ac:dyDescent="0.25">
      <c r="A63" s="50" t="s">
        <v>1170</v>
      </c>
      <c r="B63" s="41" t="s">
        <v>165</v>
      </c>
      <c r="C63" s="41" t="s">
        <v>423</v>
      </c>
      <c r="D63" s="41" t="s">
        <v>370</v>
      </c>
      <c r="E63" s="41" t="s">
        <v>432</v>
      </c>
      <c r="F63" s="41" t="s">
        <v>446</v>
      </c>
      <c r="G63" s="41" t="s">
        <v>373</v>
      </c>
      <c r="H63" s="41">
        <v>1848</v>
      </c>
      <c r="I63" s="41">
        <v>2056</v>
      </c>
      <c r="J63" s="41" t="s">
        <v>1874</v>
      </c>
      <c r="K63" s="41">
        <v>334</v>
      </c>
      <c r="L63" s="41">
        <v>31</v>
      </c>
      <c r="M63" s="41">
        <v>66</v>
      </c>
      <c r="N63" s="41"/>
      <c r="O63" s="41" t="s">
        <v>24</v>
      </c>
      <c r="P63" s="41" t="s">
        <v>25</v>
      </c>
      <c r="Q63" s="41" t="s">
        <v>1875</v>
      </c>
      <c r="R63" s="41" t="s">
        <v>1876</v>
      </c>
      <c r="S63" s="41" t="s">
        <v>94</v>
      </c>
      <c r="U63" s="9">
        <f t="shared" si="0"/>
        <v>145</v>
      </c>
      <c r="V63" s="10" t="str">
        <f t="shared" si="1"/>
        <v>OK2VPX145SINGLE</v>
      </c>
      <c r="W63" s="11">
        <f t="shared" si="2"/>
        <v>21</v>
      </c>
      <c r="X63" s="12">
        <f t="shared" si="3"/>
        <v>1</v>
      </c>
      <c r="Y63" s="12">
        <f>COUNTIF(U:U,U63)</f>
        <v>111</v>
      </c>
      <c r="Z63" s="12">
        <f>COUNTIFS(D:D,D63,U:U,U63)</f>
        <v>74</v>
      </c>
      <c r="AA63" s="25" t="str">
        <f t="shared" si="4"/>
        <v>61</v>
      </c>
    </row>
    <row r="64" spans="1:27" ht="15" x14ac:dyDescent="0.25">
      <c r="A64" s="50" t="s">
        <v>1171</v>
      </c>
      <c r="B64" s="41" t="s">
        <v>730</v>
      </c>
      <c r="C64" s="41" t="s">
        <v>731</v>
      </c>
      <c r="D64" s="41" t="s">
        <v>370</v>
      </c>
      <c r="E64" s="41" t="s">
        <v>432</v>
      </c>
      <c r="F64" s="41" t="s">
        <v>443</v>
      </c>
      <c r="G64" s="41" t="s">
        <v>373</v>
      </c>
      <c r="H64" s="41">
        <v>1547</v>
      </c>
      <c r="I64" s="41">
        <v>1661</v>
      </c>
      <c r="J64" s="41" t="s">
        <v>859</v>
      </c>
      <c r="K64" s="41">
        <v>114</v>
      </c>
      <c r="L64" s="41">
        <v>18</v>
      </c>
      <c r="M64" s="41">
        <v>91</v>
      </c>
      <c r="N64" s="41"/>
      <c r="O64" s="41" t="s">
        <v>24</v>
      </c>
      <c r="P64" s="41" t="s">
        <v>25</v>
      </c>
      <c r="Q64" s="41" t="s">
        <v>1877</v>
      </c>
      <c r="R64" s="41" t="s">
        <v>732</v>
      </c>
      <c r="S64" s="41" t="s">
        <v>733</v>
      </c>
      <c r="U64" s="9">
        <f t="shared" si="0"/>
        <v>145</v>
      </c>
      <c r="V64" s="10" t="str">
        <f t="shared" si="1"/>
        <v>OK1MBT145SINGLE</v>
      </c>
      <c r="W64" s="11">
        <f t="shared" si="2"/>
        <v>19.5</v>
      </c>
      <c r="X64" s="12">
        <f t="shared" si="3"/>
        <v>1</v>
      </c>
      <c r="Y64" s="12">
        <f>COUNTIF(U:U,U64)</f>
        <v>111</v>
      </c>
      <c r="Z64" s="12">
        <f>COUNTIFS(D:D,D64,U:U,U64)</f>
        <v>74</v>
      </c>
      <c r="AA64" s="25" t="str">
        <f t="shared" si="4"/>
        <v>62</v>
      </c>
    </row>
    <row r="65" spans="1:27" ht="15" x14ac:dyDescent="0.25">
      <c r="A65" s="50" t="s">
        <v>1172</v>
      </c>
      <c r="B65" s="50" t="s">
        <v>4090</v>
      </c>
      <c r="C65" s="50"/>
      <c r="D65" s="50" t="s">
        <v>370</v>
      </c>
      <c r="E65" s="50" t="s">
        <v>432</v>
      </c>
      <c r="F65" s="50"/>
      <c r="G65" s="50"/>
      <c r="H65" s="50">
        <v>1300</v>
      </c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U65" s="9">
        <f t="shared" si="0"/>
        <v>145</v>
      </c>
      <c r="V65" s="10" t="str">
        <f t="shared" si="1"/>
        <v>OK1ODX145SINGLE</v>
      </c>
      <c r="W65" s="11">
        <f t="shared" si="2"/>
        <v>18</v>
      </c>
      <c r="X65" s="12">
        <f t="shared" si="3"/>
        <v>1</v>
      </c>
      <c r="Y65" s="12">
        <f>COUNTIF(U:U,U65)</f>
        <v>111</v>
      </c>
      <c r="Z65" s="12">
        <f>COUNTIFS(D:D,D65,U:U,U65)</f>
        <v>74</v>
      </c>
      <c r="AA65" s="25" t="str">
        <f t="shared" si="4"/>
        <v>63</v>
      </c>
    </row>
    <row r="66" spans="1:27" ht="15" x14ac:dyDescent="0.25">
      <c r="A66" s="50" t="s">
        <v>1173</v>
      </c>
      <c r="B66" s="41" t="s">
        <v>1174</v>
      </c>
      <c r="C66" s="41" t="s">
        <v>509</v>
      </c>
      <c r="D66" s="41" t="s">
        <v>370</v>
      </c>
      <c r="E66" s="41" t="s">
        <v>432</v>
      </c>
      <c r="F66" s="41" t="s">
        <v>443</v>
      </c>
      <c r="G66" s="41" t="s">
        <v>373</v>
      </c>
      <c r="H66" s="41">
        <v>1010</v>
      </c>
      <c r="I66" s="41">
        <v>1273</v>
      </c>
      <c r="J66" s="41" t="s">
        <v>618</v>
      </c>
      <c r="K66" s="41">
        <v>263</v>
      </c>
      <c r="L66" s="41">
        <v>12</v>
      </c>
      <c r="M66" s="41">
        <v>101</v>
      </c>
      <c r="N66" s="41"/>
      <c r="O66" s="41" t="s">
        <v>24</v>
      </c>
      <c r="P66" s="41" t="s">
        <v>25</v>
      </c>
      <c r="Q66" s="41" t="s">
        <v>1878</v>
      </c>
      <c r="R66" s="41" t="s">
        <v>1879</v>
      </c>
      <c r="S66" s="41" t="s">
        <v>1880</v>
      </c>
      <c r="U66" s="9">
        <f t="shared" si="0"/>
        <v>145</v>
      </c>
      <c r="V66" s="10" t="str">
        <f t="shared" si="1"/>
        <v>OK1XTN145SINGLE</v>
      </c>
      <c r="W66" s="11">
        <f t="shared" si="2"/>
        <v>16.5</v>
      </c>
      <c r="X66" s="12">
        <f t="shared" si="3"/>
        <v>1</v>
      </c>
      <c r="Y66" s="12">
        <f>COUNTIF(U:U,U66)</f>
        <v>111</v>
      </c>
      <c r="Z66" s="12">
        <f>COUNTIFS(D:D,D66,U:U,U66)</f>
        <v>74</v>
      </c>
      <c r="AA66" s="25" t="str">
        <f t="shared" si="4"/>
        <v>64</v>
      </c>
    </row>
    <row r="67" spans="1:27" ht="15" x14ac:dyDescent="0.25">
      <c r="A67" s="50" t="s">
        <v>1175</v>
      </c>
      <c r="B67" s="41" t="s">
        <v>145</v>
      </c>
      <c r="C67" s="41" t="s">
        <v>414</v>
      </c>
      <c r="D67" s="41" t="s">
        <v>370</v>
      </c>
      <c r="E67" s="41" t="s">
        <v>432</v>
      </c>
      <c r="F67" s="41" t="s">
        <v>441</v>
      </c>
      <c r="G67" s="41" t="s">
        <v>379</v>
      </c>
      <c r="H67" s="41">
        <v>641</v>
      </c>
      <c r="I67" s="41">
        <v>641</v>
      </c>
      <c r="J67" s="41" t="s">
        <v>406</v>
      </c>
      <c r="K67" s="41">
        <v>0</v>
      </c>
      <c r="L67" s="41">
        <v>2</v>
      </c>
      <c r="M67" s="41">
        <v>321</v>
      </c>
      <c r="N67" s="41"/>
      <c r="O67" s="41" t="s">
        <v>24</v>
      </c>
      <c r="P67" s="41" t="s">
        <v>25</v>
      </c>
      <c r="Q67" s="41" t="s">
        <v>1881</v>
      </c>
      <c r="R67" s="41" t="s">
        <v>146</v>
      </c>
      <c r="S67" s="41" t="s">
        <v>147</v>
      </c>
      <c r="U67" s="9">
        <f t="shared" ref="U67:U75" si="5">IF(E67="145 MHz",145,IF(E67="435 MHz",435,IF(E67="1,3 GHz",1300,IF(E67="2,3 GHz",2300,IF(E67="3,4 GHz",3400,IF(E67="5,7 GHz",5700,IF(E67="10 GHz",10000,IF(E67="24 GHz",24000,IF(E67="47 GHz",47000,IF(E67="76 GHz",76000,IF(E67="120 GHz",120000,IF(E67="134 GHz",134000,IF(E67="248 GHz",248000)))))))))))))</f>
        <v>145</v>
      </c>
      <c r="V67" s="10" t="str">
        <f t="shared" ref="V67:V75" si="6">CONCATENATE(B67,U67,D67)</f>
        <v>OK1FEN145SINGLE</v>
      </c>
      <c r="W67" s="11">
        <f t="shared" ref="W67:W75" si="7">IF(X67="",0,ROUND(X67*Y67*((Z67-AA67+1)/Z67),1))</f>
        <v>15</v>
      </c>
      <c r="X67" s="12">
        <f t="shared" ref="X67:X75" si="8">IF(U67&gt;=120000,6,IF(U67&gt;=24000,5,IF(U67&gt;=2300,4,IF(U67=1300,3,IF(U67=435,2,IF(U67=145,1,0))))))</f>
        <v>1</v>
      </c>
      <c r="Y67" s="12">
        <f>COUNTIF(U:U,U67)</f>
        <v>111</v>
      </c>
      <c r="Z67" s="12">
        <f>COUNTIFS(D:D,D67,U:U,U67)</f>
        <v>74</v>
      </c>
      <c r="AA67" s="25" t="str">
        <f t="shared" ref="AA67:AA75" si="9">SUBSTITUTE(A67,".","")</f>
        <v>65</v>
      </c>
    </row>
    <row r="68" spans="1:27" ht="15" x14ac:dyDescent="0.25">
      <c r="A68" s="50" t="s">
        <v>1179</v>
      </c>
      <c r="B68" s="41" t="s">
        <v>703</v>
      </c>
      <c r="C68" s="41" t="s">
        <v>404</v>
      </c>
      <c r="D68" s="41" t="s">
        <v>370</v>
      </c>
      <c r="E68" s="41" t="s">
        <v>432</v>
      </c>
      <c r="F68" s="41" t="s">
        <v>440</v>
      </c>
      <c r="G68" s="41" t="s">
        <v>373</v>
      </c>
      <c r="H68" s="41">
        <v>627</v>
      </c>
      <c r="I68" s="41">
        <v>906</v>
      </c>
      <c r="J68" s="41" t="s">
        <v>926</v>
      </c>
      <c r="K68" s="41">
        <v>279</v>
      </c>
      <c r="L68" s="41">
        <v>6</v>
      </c>
      <c r="M68" s="41">
        <v>125</v>
      </c>
      <c r="N68" s="41"/>
      <c r="O68" s="41" t="s">
        <v>24</v>
      </c>
      <c r="P68" s="41" t="s">
        <v>25</v>
      </c>
      <c r="Q68" s="41" t="s">
        <v>1882</v>
      </c>
      <c r="R68" s="41" t="s">
        <v>704</v>
      </c>
      <c r="S68" s="41" t="s">
        <v>705</v>
      </c>
      <c r="U68" s="9">
        <f t="shared" si="5"/>
        <v>145</v>
      </c>
      <c r="V68" s="10" t="str">
        <f t="shared" si="6"/>
        <v>OK1ANP145SINGLE</v>
      </c>
      <c r="W68" s="11">
        <f t="shared" si="7"/>
        <v>13.5</v>
      </c>
      <c r="X68" s="12">
        <f t="shared" si="8"/>
        <v>1</v>
      </c>
      <c r="Y68" s="12">
        <f>COUNTIF(U:U,U68)</f>
        <v>111</v>
      </c>
      <c r="Z68" s="12">
        <f>COUNTIFS(D:D,D68,U:U,U68)</f>
        <v>74</v>
      </c>
      <c r="AA68" s="25" t="str">
        <f t="shared" si="9"/>
        <v>66</v>
      </c>
    </row>
    <row r="69" spans="1:27" ht="15" x14ac:dyDescent="0.25">
      <c r="A69" s="50" t="s">
        <v>1183</v>
      </c>
      <c r="B69" s="41" t="s">
        <v>283</v>
      </c>
      <c r="C69" s="41" t="s">
        <v>597</v>
      </c>
      <c r="D69" s="41" t="s">
        <v>370</v>
      </c>
      <c r="E69" s="41" t="s">
        <v>432</v>
      </c>
      <c r="F69" s="41" t="s">
        <v>542</v>
      </c>
      <c r="G69" s="41" t="s">
        <v>373</v>
      </c>
      <c r="H69" s="41">
        <v>566</v>
      </c>
      <c r="I69" s="41">
        <v>7412</v>
      </c>
      <c r="J69" s="41" t="s">
        <v>1883</v>
      </c>
      <c r="K69" s="41">
        <v>6867</v>
      </c>
      <c r="L69" s="41">
        <v>52</v>
      </c>
      <c r="M69" s="41">
        <v>113</v>
      </c>
      <c r="N69" s="41">
        <v>1</v>
      </c>
      <c r="O69" s="41" t="s">
        <v>24</v>
      </c>
      <c r="P69" s="41" t="s">
        <v>25</v>
      </c>
      <c r="Q69" s="41" t="s">
        <v>1884</v>
      </c>
      <c r="R69" s="41" t="s">
        <v>1885</v>
      </c>
      <c r="S69" s="41" t="s">
        <v>1128</v>
      </c>
      <c r="U69" s="9">
        <f t="shared" si="5"/>
        <v>145</v>
      </c>
      <c r="V69" s="10" t="str">
        <f t="shared" si="6"/>
        <v>OK1AGE145SINGLE</v>
      </c>
      <c r="W69" s="11">
        <f t="shared" si="7"/>
        <v>12</v>
      </c>
      <c r="X69" s="12">
        <f t="shared" si="8"/>
        <v>1</v>
      </c>
      <c r="Y69" s="12">
        <f>COUNTIF(U:U,U69)</f>
        <v>111</v>
      </c>
      <c r="Z69" s="12">
        <f>COUNTIFS(D:D,D69,U:U,U69)</f>
        <v>74</v>
      </c>
      <c r="AA69" s="25" t="str">
        <f t="shared" si="9"/>
        <v>67</v>
      </c>
    </row>
    <row r="70" spans="1:27" ht="15" x14ac:dyDescent="0.25">
      <c r="A70" s="50" t="s">
        <v>1183</v>
      </c>
      <c r="B70" s="41" t="s">
        <v>1886</v>
      </c>
      <c r="C70" s="41" t="s">
        <v>369</v>
      </c>
      <c r="D70" s="41" t="s">
        <v>370</v>
      </c>
      <c r="E70" s="41" t="s">
        <v>432</v>
      </c>
      <c r="F70" s="41" t="s">
        <v>440</v>
      </c>
      <c r="G70" s="41" t="s">
        <v>373</v>
      </c>
      <c r="H70" s="41">
        <v>566</v>
      </c>
      <c r="I70" s="41">
        <v>567</v>
      </c>
      <c r="J70" s="41" t="s">
        <v>406</v>
      </c>
      <c r="K70" s="41">
        <v>0</v>
      </c>
      <c r="L70" s="41">
        <v>12</v>
      </c>
      <c r="M70" s="41">
        <v>47</v>
      </c>
      <c r="N70" s="41"/>
      <c r="O70" s="41" t="s">
        <v>24</v>
      </c>
      <c r="P70" s="41" t="s">
        <v>25</v>
      </c>
      <c r="Q70" s="41" t="s">
        <v>1887</v>
      </c>
      <c r="R70" s="41" t="s">
        <v>1888</v>
      </c>
      <c r="S70" s="41" t="s">
        <v>1772</v>
      </c>
      <c r="U70" s="9">
        <f t="shared" si="5"/>
        <v>145</v>
      </c>
      <c r="V70" s="10" t="str">
        <f t="shared" si="6"/>
        <v>OK2MTV145SINGLE</v>
      </c>
      <c r="W70" s="11">
        <f t="shared" si="7"/>
        <v>12</v>
      </c>
      <c r="X70" s="12">
        <f t="shared" si="8"/>
        <v>1</v>
      </c>
      <c r="Y70" s="12">
        <f>COUNTIF(U:U,U70)</f>
        <v>111</v>
      </c>
      <c r="Z70" s="12">
        <f>COUNTIFS(D:D,D70,U:U,U70)</f>
        <v>74</v>
      </c>
      <c r="AA70" s="25" t="str">
        <f t="shared" si="9"/>
        <v>67</v>
      </c>
    </row>
    <row r="71" spans="1:27" ht="15" x14ac:dyDescent="0.25">
      <c r="A71" s="50" t="s">
        <v>1275</v>
      </c>
      <c r="B71" s="50" t="s">
        <v>1525</v>
      </c>
      <c r="C71" s="50"/>
      <c r="D71" s="50" t="s">
        <v>370</v>
      </c>
      <c r="E71" s="50" t="s">
        <v>432</v>
      </c>
      <c r="F71" s="50"/>
      <c r="G71" s="50"/>
      <c r="H71" s="50">
        <v>508</v>
      </c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U71" s="9">
        <f t="shared" si="5"/>
        <v>145</v>
      </c>
      <c r="V71" s="10" t="str">
        <f t="shared" si="6"/>
        <v>OK2PAQ145SINGLE</v>
      </c>
      <c r="W71" s="11">
        <f t="shared" si="7"/>
        <v>9</v>
      </c>
      <c r="X71" s="12">
        <f t="shared" si="8"/>
        <v>1</v>
      </c>
      <c r="Y71" s="12">
        <f>COUNTIF(U:U,U71)</f>
        <v>111</v>
      </c>
      <c r="Z71" s="12">
        <f>COUNTIFS(D:D,D71,U:U,U71)</f>
        <v>74</v>
      </c>
      <c r="AA71" s="25" t="str">
        <f t="shared" si="9"/>
        <v>69</v>
      </c>
    </row>
    <row r="72" spans="1:27" ht="15" x14ac:dyDescent="0.25">
      <c r="A72" s="50" t="s">
        <v>1277</v>
      </c>
      <c r="B72" s="41" t="s">
        <v>178</v>
      </c>
      <c r="C72" s="41" t="s">
        <v>428</v>
      </c>
      <c r="D72" s="41" t="s">
        <v>370</v>
      </c>
      <c r="E72" s="41" t="s">
        <v>432</v>
      </c>
      <c r="F72" s="41" t="s">
        <v>440</v>
      </c>
      <c r="G72" s="41" t="s">
        <v>373</v>
      </c>
      <c r="H72" s="41">
        <v>454</v>
      </c>
      <c r="I72" s="41">
        <v>454</v>
      </c>
      <c r="J72" s="41" t="s">
        <v>406</v>
      </c>
      <c r="K72" s="41">
        <v>0</v>
      </c>
      <c r="L72" s="41">
        <v>9</v>
      </c>
      <c r="M72" s="41">
        <v>50</v>
      </c>
      <c r="N72" s="41"/>
      <c r="O72" s="41" t="s">
        <v>24</v>
      </c>
      <c r="P72" s="41" t="s">
        <v>25</v>
      </c>
      <c r="Q72" s="41" t="s">
        <v>179</v>
      </c>
      <c r="R72" s="41" t="s">
        <v>180</v>
      </c>
      <c r="S72" s="41" t="s">
        <v>181</v>
      </c>
      <c r="U72" s="9">
        <f t="shared" si="5"/>
        <v>145</v>
      </c>
      <c r="V72" s="10" t="str">
        <f t="shared" si="6"/>
        <v>OK1VLG145SINGLE</v>
      </c>
      <c r="W72" s="11">
        <f t="shared" si="7"/>
        <v>7.5</v>
      </c>
      <c r="X72" s="12">
        <f t="shared" si="8"/>
        <v>1</v>
      </c>
      <c r="Y72" s="12">
        <f>COUNTIF(U:U,U72)</f>
        <v>111</v>
      </c>
      <c r="Z72" s="12">
        <f>COUNTIFS(D:D,D72,U:U,U72)</f>
        <v>74</v>
      </c>
      <c r="AA72" s="25" t="str">
        <f t="shared" si="9"/>
        <v>70</v>
      </c>
    </row>
    <row r="73" spans="1:27" ht="15" x14ac:dyDescent="0.25">
      <c r="A73" s="50" t="s">
        <v>2297</v>
      </c>
      <c r="B73" s="50" t="s">
        <v>2257</v>
      </c>
      <c r="C73" s="50" t="s">
        <v>1892</v>
      </c>
      <c r="D73" s="50" t="s">
        <v>370</v>
      </c>
      <c r="E73" s="50" t="s">
        <v>432</v>
      </c>
      <c r="F73" s="50"/>
      <c r="G73" s="50"/>
      <c r="H73" s="50">
        <v>379</v>
      </c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U73" s="9">
        <f t="shared" si="5"/>
        <v>145</v>
      </c>
      <c r="V73" s="10" t="str">
        <f t="shared" si="6"/>
        <v>OK3DM145SINGLE</v>
      </c>
      <c r="W73" s="11">
        <f t="shared" si="7"/>
        <v>6</v>
      </c>
      <c r="X73" s="12">
        <f t="shared" si="8"/>
        <v>1</v>
      </c>
      <c r="Y73" s="12">
        <f>COUNTIF(U:U,U73)</f>
        <v>111</v>
      </c>
      <c r="Z73" s="12">
        <f>COUNTIFS(D:D,D73,U:U,U73)</f>
        <v>74</v>
      </c>
      <c r="AA73" s="25" t="str">
        <f t="shared" si="9"/>
        <v>71</v>
      </c>
    </row>
    <row r="74" spans="1:27" ht="15" x14ac:dyDescent="0.25">
      <c r="A74" s="50" t="s">
        <v>2303</v>
      </c>
      <c r="B74" s="50" t="s">
        <v>1527</v>
      </c>
      <c r="C74" s="50"/>
      <c r="D74" s="50" t="s">
        <v>370</v>
      </c>
      <c r="E74" s="50" t="s">
        <v>432</v>
      </c>
      <c r="F74" s="50"/>
      <c r="G74" s="50"/>
      <c r="H74" s="50">
        <v>369</v>
      </c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U74" s="9">
        <f t="shared" si="5"/>
        <v>145</v>
      </c>
      <c r="V74" s="10" t="str">
        <f t="shared" si="6"/>
        <v>OK2PW145SINGLE</v>
      </c>
      <c r="W74" s="11">
        <f t="shared" si="7"/>
        <v>4.5</v>
      </c>
      <c r="X74" s="12">
        <f t="shared" si="8"/>
        <v>1</v>
      </c>
      <c r="Y74" s="12">
        <f>COUNTIF(U:U,U74)</f>
        <v>111</v>
      </c>
      <c r="Z74" s="12">
        <f>COUNTIFS(D:D,D74,U:U,U74)</f>
        <v>74</v>
      </c>
      <c r="AA74" s="25" t="str">
        <f t="shared" si="9"/>
        <v>72</v>
      </c>
    </row>
    <row r="75" spans="1:27" ht="15" x14ac:dyDescent="0.25">
      <c r="A75" s="50" t="s">
        <v>2306</v>
      </c>
      <c r="B75" s="41" t="s">
        <v>174</v>
      </c>
      <c r="C75" s="41" t="s">
        <v>427</v>
      </c>
      <c r="D75" s="41" t="s">
        <v>370</v>
      </c>
      <c r="E75" s="41" t="s">
        <v>432</v>
      </c>
      <c r="F75" s="41" t="s">
        <v>441</v>
      </c>
      <c r="G75" s="41" t="s">
        <v>379</v>
      </c>
      <c r="H75" s="41">
        <v>342</v>
      </c>
      <c r="I75" s="41">
        <v>503</v>
      </c>
      <c r="J75" s="41" t="s">
        <v>893</v>
      </c>
      <c r="K75" s="41">
        <v>161</v>
      </c>
      <c r="L75" s="41">
        <v>7</v>
      </c>
      <c r="M75" s="41">
        <v>57</v>
      </c>
      <c r="N75" s="41"/>
      <c r="O75" s="41" t="s">
        <v>24</v>
      </c>
      <c r="P75" s="41" t="s">
        <v>25</v>
      </c>
      <c r="Q75" s="41" t="s">
        <v>175</v>
      </c>
      <c r="R75" s="41" t="s">
        <v>1889</v>
      </c>
      <c r="S75" s="41" t="s">
        <v>1890</v>
      </c>
      <c r="U75" s="9">
        <f t="shared" si="5"/>
        <v>145</v>
      </c>
      <c r="V75" s="10" t="str">
        <f t="shared" si="6"/>
        <v>OK9ATD145SINGLE</v>
      </c>
      <c r="W75" s="11">
        <f t="shared" si="7"/>
        <v>3</v>
      </c>
      <c r="X75" s="12">
        <f t="shared" si="8"/>
        <v>1</v>
      </c>
      <c r="Y75" s="12">
        <f>COUNTIF(U:U,U75)</f>
        <v>111</v>
      </c>
      <c r="Z75" s="12">
        <f>COUNTIFS(D:D,D75,U:U,U75)</f>
        <v>74</v>
      </c>
      <c r="AA75" s="25" t="str">
        <f t="shared" si="9"/>
        <v>73</v>
      </c>
    </row>
    <row r="76" spans="1:27" ht="15" x14ac:dyDescent="0.25">
      <c r="A76" s="50" t="s">
        <v>2308</v>
      </c>
      <c r="B76" s="41" t="s">
        <v>1891</v>
      </c>
      <c r="C76" s="41" t="s">
        <v>1892</v>
      </c>
      <c r="D76" s="41" t="s">
        <v>370</v>
      </c>
      <c r="E76" s="41" t="s">
        <v>432</v>
      </c>
      <c r="F76" s="41" t="s">
        <v>552</v>
      </c>
      <c r="G76" s="41" t="s">
        <v>373</v>
      </c>
      <c r="H76" s="41">
        <v>158</v>
      </c>
      <c r="I76" s="41">
        <v>158</v>
      </c>
      <c r="J76" s="41" t="s">
        <v>406</v>
      </c>
      <c r="K76" s="41">
        <v>0</v>
      </c>
      <c r="L76" s="41">
        <v>2</v>
      </c>
      <c r="M76" s="41">
        <v>79</v>
      </c>
      <c r="N76" s="41"/>
      <c r="O76" s="41" t="s">
        <v>24</v>
      </c>
      <c r="P76" s="41" t="s">
        <v>25</v>
      </c>
      <c r="Q76" s="41" t="s">
        <v>1893</v>
      </c>
      <c r="R76" s="41" t="s">
        <v>1894</v>
      </c>
      <c r="S76" s="41" t="s">
        <v>188</v>
      </c>
      <c r="U76" s="9">
        <f t="shared" ref="U76:U82" si="10">IF(E76="145 MHz",145,IF(E76="435 MHz",435,IF(E76="1,3 GHz",1300,IF(E76="2,3 GHz",2300,IF(E76="3,4 GHz",3400,IF(E76="5,7 GHz",5700,IF(E76="10 GHz",10000,IF(E76="24 GHz",24000,IF(E76="47 GHz",47000,IF(E76="76 GHz",76000,IF(E76="120 GHz",120000,IF(E76="134 GHz",134000,IF(E76="248 GHz",248000)))))))))))))</f>
        <v>145</v>
      </c>
      <c r="V76" s="10" t="str">
        <f t="shared" ref="V76:V83" si="11">CONCATENATE(B76,U76,D76)</f>
        <v>OK1DUB145SINGLE</v>
      </c>
      <c r="W76" s="11">
        <f t="shared" ref="W76:W119" si="12">IF(X76="",0,ROUND(X76*Y76*((Z76-AA76+1)/Z76),1))</f>
        <v>1.5</v>
      </c>
      <c r="X76" s="12">
        <f t="shared" ref="X76:X82" si="13">IF(U76&gt;=120000,6,IF(U76&gt;=24000,5,IF(U76&gt;=2300,4,IF(U76=1300,3,IF(U76=435,2,IF(U76=145,1,0))))))</f>
        <v>1</v>
      </c>
      <c r="Y76" s="12">
        <f>COUNTIF(U:U,U76)</f>
        <v>111</v>
      </c>
      <c r="Z76" s="12">
        <f>COUNTIFS(D:D,D76,U:U,U76)</f>
        <v>74</v>
      </c>
      <c r="AA76" s="25" t="str">
        <f t="shared" ref="AA76:AA119" si="14">SUBSTITUTE(A76,".","")</f>
        <v>74</v>
      </c>
    </row>
    <row r="77" spans="1:27" ht="15" x14ac:dyDescent="0.25">
      <c r="A77" s="41" t="s">
        <v>22</v>
      </c>
      <c r="B77" s="41" t="s">
        <v>191</v>
      </c>
      <c r="C77" s="41" t="s">
        <v>468</v>
      </c>
      <c r="D77" s="41" t="s">
        <v>466</v>
      </c>
      <c r="E77" s="41" t="s">
        <v>432</v>
      </c>
      <c r="F77" s="41" t="s">
        <v>556</v>
      </c>
      <c r="G77" s="41"/>
      <c r="H77" s="41">
        <v>231025</v>
      </c>
      <c r="I77" s="41">
        <v>238421</v>
      </c>
      <c r="J77" s="41" t="s">
        <v>1895</v>
      </c>
      <c r="K77" s="41">
        <v>8674</v>
      </c>
      <c r="L77" s="41">
        <v>704</v>
      </c>
      <c r="M77" s="41">
        <v>339</v>
      </c>
      <c r="N77" s="41">
        <v>3</v>
      </c>
      <c r="O77" s="41" t="s">
        <v>24</v>
      </c>
      <c r="P77" s="41" t="s">
        <v>25</v>
      </c>
      <c r="Q77" s="41" t="s">
        <v>192</v>
      </c>
      <c r="R77" s="41" t="s">
        <v>1896</v>
      </c>
      <c r="S77" s="41" t="s">
        <v>1716</v>
      </c>
      <c r="U77" s="9">
        <f t="shared" si="10"/>
        <v>145</v>
      </c>
      <c r="V77" s="10" t="str">
        <f t="shared" si="11"/>
        <v>OL3Z145MULTI</v>
      </c>
      <c r="W77" s="11">
        <f t="shared" si="12"/>
        <v>111</v>
      </c>
      <c r="X77" s="12">
        <f t="shared" si="13"/>
        <v>1</v>
      </c>
      <c r="Y77" s="12">
        <f>COUNTIF(U:U,U77)</f>
        <v>111</v>
      </c>
      <c r="Z77" s="12">
        <f>COUNTIFS(D:D,D77,U:U,U77)</f>
        <v>37</v>
      </c>
      <c r="AA77" s="25" t="str">
        <f t="shared" si="14"/>
        <v>1</v>
      </c>
    </row>
    <row r="78" spans="1:27" ht="15" x14ac:dyDescent="0.25">
      <c r="A78" s="50" t="s">
        <v>28</v>
      </c>
      <c r="B78" s="41" t="s">
        <v>196</v>
      </c>
      <c r="C78" s="41" t="s">
        <v>472</v>
      </c>
      <c r="D78" s="41" t="s">
        <v>466</v>
      </c>
      <c r="E78" s="41" t="s">
        <v>432</v>
      </c>
      <c r="F78" s="41" t="s">
        <v>435</v>
      </c>
      <c r="G78" s="41"/>
      <c r="H78" s="41">
        <v>213220</v>
      </c>
      <c r="I78" s="41">
        <v>220381</v>
      </c>
      <c r="J78" s="41" t="s">
        <v>1897</v>
      </c>
      <c r="K78" s="41">
        <v>7125</v>
      </c>
      <c r="L78" s="41">
        <v>613</v>
      </c>
      <c r="M78" s="41">
        <v>357</v>
      </c>
      <c r="N78" s="41">
        <v>3</v>
      </c>
      <c r="O78" s="41" t="s">
        <v>24</v>
      </c>
      <c r="P78" s="41" t="s">
        <v>25</v>
      </c>
      <c r="Q78" s="41" t="s">
        <v>197</v>
      </c>
      <c r="R78" s="41" t="s">
        <v>1898</v>
      </c>
      <c r="S78" s="41" t="s">
        <v>1470</v>
      </c>
      <c r="U78" s="9">
        <f t="shared" si="10"/>
        <v>145</v>
      </c>
      <c r="V78" s="10" t="str">
        <f t="shared" si="11"/>
        <v>OK1KCR145MULTI</v>
      </c>
      <c r="W78" s="11">
        <f t="shared" si="12"/>
        <v>108</v>
      </c>
      <c r="X78" s="12">
        <f t="shared" si="13"/>
        <v>1</v>
      </c>
      <c r="Y78" s="12">
        <f>COUNTIF(U:U,U78)</f>
        <v>111</v>
      </c>
      <c r="Z78" s="12">
        <f>COUNTIFS(D:D,D78,U:U,U78)</f>
        <v>37</v>
      </c>
      <c r="AA78" s="25" t="str">
        <f t="shared" si="14"/>
        <v>2</v>
      </c>
    </row>
    <row r="79" spans="1:27" ht="15" x14ac:dyDescent="0.25">
      <c r="A79" s="50" t="s">
        <v>30</v>
      </c>
      <c r="B79" s="41" t="s">
        <v>201</v>
      </c>
      <c r="C79" s="41" t="s">
        <v>476</v>
      </c>
      <c r="D79" s="41" t="s">
        <v>466</v>
      </c>
      <c r="E79" s="41" t="s">
        <v>432</v>
      </c>
      <c r="F79" s="41" t="s">
        <v>435</v>
      </c>
      <c r="G79" s="41"/>
      <c r="H79" s="41">
        <v>198090</v>
      </c>
      <c r="I79" s="41">
        <v>203610</v>
      </c>
      <c r="J79" s="41" t="s">
        <v>1899</v>
      </c>
      <c r="K79" s="41">
        <v>6299</v>
      </c>
      <c r="L79" s="41">
        <v>650</v>
      </c>
      <c r="M79" s="41">
        <v>312</v>
      </c>
      <c r="N79" s="41">
        <v>12</v>
      </c>
      <c r="O79" s="41" t="s">
        <v>24</v>
      </c>
      <c r="P79" s="41" t="s">
        <v>25</v>
      </c>
      <c r="Q79" s="41" t="s">
        <v>818</v>
      </c>
      <c r="R79" s="41" t="s">
        <v>1900</v>
      </c>
      <c r="S79" s="41" t="s">
        <v>1901</v>
      </c>
      <c r="U79" s="9">
        <f t="shared" si="10"/>
        <v>145</v>
      </c>
      <c r="V79" s="10" t="str">
        <f t="shared" si="11"/>
        <v>OL7C145MULTI</v>
      </c>
      <c r="W79" s="11">
        <f t="shared" si="12"/>
        <v>105</v>
      </c>
      <c r="X79" s="12">
        <f t="shared" si="13"/>
        <v>1</v>
      </c>
      <c r="Y79" s="12">
        <f>COUNTIF(U:U,U79)</f>
        <v>111</v>
      </c>
      <c r="Z79" s="12">
        <f>COUNTIFS(D:D,D79,U:U,U79)</f>
        <v>37</v>
      </c>
      <c r="AA79" s="25" t="str">
        <f t="shared" si="14"/>
        <v>3</v>
      </c>
    </row>
    <row r="80" spans="1:27" ht="15" x14ac:dyDescent="0.25">
      <c r="A80" s="50" t="s">
        <v>35</v>
      </c>
      <c r="B80" s="41" t="s">
        <v>203</v>
      </c>
      <c r="C80" s="41" t="s">
        <v>477</v>
      </c>
      <c r="D80" s="41" t="s">
        <v>466</v>
      </c>
      <c r="E80" s="41" t="s">
        <v>432</v>
      </c>
      <c r="F80" s="41" t="s">
        <v>494</v>
      </c>
      <c r="G80" s="41"/>
      <c r="H80" s="41">
        <v>131687</v>
      </c>
      <c r="I80" s="41">
        <v>139651</v>
      </c>
      <c r="J80" s="41" t="s">
        <v>1902</v>
      </c>
      <c r="K80" s="41">
        <v>7941</v>
      </c>
      <c r="L80" s="41">
        <v>469</v>
      </c>
      <c r="M80" s="41">
        <v>294</v>
      </c>
      <c r="N80" s="41">
        <v>2</v>
      </c>
      <c r="O80" s="41" t="s">
        <v>24</v>
      </c>
      <c r="P80" s="41" t="s">
        <v>25</v>
      </c>
      <c r="Q80" s="41" t="s">
        <v>1903</v>
      </c>
      <c r="R80" s="41" t="s">
        <v>742</v>
      </c>
      <c r="S80" s="41" t="s">
        <v>1476</v>
      </c>
      <c r="U80" s="9">
        <f t="shared" si="10"/>
        <v>145</v>
      </c>
      <c r="V80" s="10" t="str">
        <f t="shared" si="11"/>
        <v>OK1KFH145MULTI</v>
      </c>
      <c r="W80" s="11">
        <f t="shared" si="12"/>
        <v>102</v>
      </c>
      <c r="X80" s="12">
        <f t="shared" si="13"/>
        <v>1</v>
      </c>
      <c r="Y80" s="12">
        <f>COUNTIF(U:U,U80)</f>
        <v>111</v>
      </c>
      <c r="Z80" s="12">
        <f>COUNTIFS(D:D,D80,U:U,U80)</f>
        <v>37</v>
      </c>
      <c r="AA80" s="25" t="str">
        <f t="shared" si="14"/>
        <v>4</v>
      </c>
    </row>
    <row r="81" spans="1:27" ht="15" x14ac:dyDescent="0.25">
      <c r="A81" s="50" t="s">
        <v>38</v>
      </c>
      <c r="B81" s="41" t="s">
        <v>198</v>
      </c>
      <c r="C81" s="41" t="s">
        <v>474</v>
      </c>
      <c r="D81" s="41" t="s">
        <v>466</v>
      </c>
      <c r="E81" s="41" t="s">
        <v>432</v>
      </c>
      <c r="F81" s="41" t="s">
        <v>475</v>
      </c>
      <c r="G81" s="41"/>
      <c r="H81" s="41">
        <v>118589</v>
      </c>
      <c r="I81" s="41">
        <v>124149</v>
      </c>
      <c r="J81" s="41" t="s">
        <v>1904</v>
      </c>
      <c r="K81" s="41">
        <v>5536</v>
      </c>
      <c r="L81" s="41">
        <v>386</v>
      </c>
      <c r="M81" s="41">
        <v>320</v>
      </c>
      <c r="N81" s="41">
        <v>1</v>
      </c>
      <c r="O81" s="41" t="s">
        <v>24</v>
      </c>
      <c r="P81" s="41" t="s">
        <v>25</v>
      </c>
      <c r="Q81" s="41" t="s">
        <v>1905</v>
      </c>
      <c r="R81" s="41" t="s">
        <v>1737</v>
      </c>
      <c r="S81" s="41" t="s">
        <v>200</v>
      </c>
      <c r="U81" s="9">
        <f t="shared" si="10"/>
        <v>145</v>
      </c>
      <c r="V81" s="10" t="str">
        <f t="shared" si="11"/>
        <v>OK1KKI145MULTI</v>
      </c>
      <c r="W81" s="11">
        <f t="shared" si="12"/>
        <v>99</v>
      </c>
      <c r="X81" s="12">
        <f t="shared" si="13"/>
        <v>1</v>
      </c>
      <c r="Y81" s="12">
        <f>COUNTIF(U:U,U81)</f>
        <v>111</v>
      </c>
      <c r="Z81" s="12">
        <f>COUNTIFS(D:D,D81,U:U,U81)</f>
        <v>37</v>
      </c>
      <c r="AA81" s="25" t="str">
        <f t="shared" si="14"/>
        <v>5</v>
      </c>
    </row>
    <row r="82" spans="1:27" ht="15" x14ac:dyDescent="0.25">
      <c r="A82" s="50" t="s">
        <v>40</v>
      </c>
      <c r="B82" s="41" t="s">
        <v>212</v>
      </c>
      <c r="C82" s="41" t="s">
        <v>480</v>
      </c>
      <c r="D82" s="41" t="s">
        <v>466</v>
      </c>
      <c r="E82" s="41" t="s">
        <v>432</v>
      </c>
      <c r="F82" s="41" t="s">
        <v>498</v>
      </c>
      <c r="G82" s="41"/>
      <c r="H82" s="41">
        <v>113144</v>
      </c>
      <c r="I82" s="41">
        <v>115281</v>
      </c>
      <c r="J82" s="41" t="s">
        <v>1906</v>
      </c>
      <c r="K82" s="41">
        <v>2119</v>
      </c>
      <c r="L82" s="41">
        <v>389</v>
      </c>
      <c r="M82" s="41">
        <v>298</v>
      </c>
      <c r="N82" s="41">
        <v>1</v>
      </c>
      <c r="O82" s="41" t="s">
        <v>24</v>
      </c>
      <c r="P82" s="41" t="s">
        <v>25</v>
      </c>
      <c r="Q82" s="41" t="s">
        <v>213</v>
      </c>
      <c r="R82" s="41" t="s">
        <v>1907</v>
      </c>
      <c r="S82" s="41" t="s">
        <v>214</v>
      </c>
      <c r="U82" s="9">
        <f t="shared" si="10"/>
        <v>145</v>
      </c>
      <c r="V82" s="10" t="str">
        <f t="shared" si="11"/>
        <v>OK6R145MULTI</v>
      </c>
      <c r="W82" s="11">
        <f t="shared" si="12"/>
        <v>96</v>
      </c>
      <c r="X82" s="12">
        <f t="shared" si="13"/>
        <v>1</v>
      </c>
      <c r="Y82" s="12">
        <f>COUNTIF(U:U,U82)</f>
        <v>111</v>
      </c>
      <c r="Z82" s="12">
        <f>COUNTIFS(D:D,D82,U:U,U82)</f>
        <v>37</v>
      </c>
      <c r="AA82" s="25" t="str">
        <f t="shared" si="14"/>
        <v>6</v>
      </c>
    </row>
    <row r="83" spans="1:27" ht="15" x14ac:dyDescent="0.25">
      <c r="A83" s="50" t="s">
        <v>44</v>
      </c>
      <c r="B83" s="41" t="s">
        <v>747</v>
      </c>
      <c r="C83" s="41" t="s">
        <v>748</v>
      </c>
      <c r="D83" s="41" t="s">
        <v>466</v>
      </c>
      <c r="E83" s="41" t="s">
        <v>432</v>
      </c>
      <c r="F83" s="41" t="s">
        <v>469</v>
      </c>
      <c r="G83" s="41"/>
      <c r="H83" s="41">
        <v>107604</v>
      </c>
      <c r="I83" s="41">
        <v>116988</v>
      </c>
      <c r="J83" s="41" t="s">
        <v>1908</v>
      </c>
      <c r="K83" s="41">
        <v>9663</v>
      </c>
      <c r="L83" s="41">
        <v>427</v>
      </c>
      <c r="M83" s="41">
        <v>270</v>
      </c>
      <c r="N83" s="41">
        <v>6</v>
      </c>
      <c r="O83" s="41" t="s">
        <v>24</v>
      </c>
      <c r="P83" s="41" t="s">
        <v>25</v>
      </c>
      <c r="Q83" s="41" t="s">
        <v>1909</v>
      </c>
      <c r="R83" s="41" t="s">
        <v>1478</v>
      </c>
      <c r="S83" s="41" t="s">
        <v>749</v>
      </c>
      <c r="U83" s="9">
        <f t="shared" ref="U83:U154" si="15">IF(E83="145 MHz",145,IF(E83="435 MHz",435,IF(E83="1,3 GHz",1300,IF(E83="2,3 GHz",2300,IF(E83="3,4 GHz",3400,IF(E83="5,7 GHz",5700,IF(E83="10 GHz",10000,IF(E83="24 GHz",24000,IF(E83="47 GHz",47000,IF(E83="76 GHz",76000,IF(E83="120 GHz",120000,IF(E83="134 GHz",134000,IF(E83="248 GHz",248000)))))))))))))</f>
        <v>145</v>
      </c>
      <c r="V83" s="10" t="str">
        <f t="shared" si="11"/>
        <v>OK1KQH145MULTI</v>
      </c>
      <c r="W83" s="11">
        <f t="shared" si="12"/>
        <v>93</v>
      </c>
      <c r="X83" s="12">
        <f t="shared" ref="X83:X154" si="16">IF(U83&gt;=120000,6,IF(U83&gt;=24000,5,IF(U83&gt;=2300,4,IF(U83=1300,3,IF(U83=435,2,IF(U83=145,1,0))))))</f>
        <v>1</v>
      </c>
      <c r="Y83" s="12">
        <f>COUNTIF(U:U,U83)</f>
        <v>111</v>
      </c>
      <c r="Z83" s="12">
        <f>COUNTIFS(D:D,D83,U:U,U83)</f>
        <v>37</v>
      </c>
      <c r="AA83" s="25" t="str">
        <f t="shared" si="14"/>
        <v>7</v>
      </c>
    </row>
    <row r="84" spans="1:27" ht="15" x14ac:dyDescent="0.25">
      <c r="A84" s="50" t="s">
        <v>48</v>
      </c>
      <c r="B84" s="41" t="s">
        <v>193</v>
      </c>
      <c r="C84" s="41" t="s">
        <v>470</v>
      </c>
      <c r="D84" s="41" t="s">
        <v>466</v>
      </c>
      <c r="E84" s="41" t="s">
        <v>432</v>
      </c>
      <c r="F84" s="41" t="s">
        <v>469</v>
      </c>
      <c r="G84" s="41"/>
      <c r="H84" s="41">
        <v>96441</v>
      </c>
      <c r="I84" s="41">
        <v>100428</v>
      </c>
      <c r="J84" s="41" t="s">
        <v>1910</v>
      </c>
      <c r="K84" s="41">
        <v>4348</v>
      </c>
      <c r="L84" s="41">
        <v>390</v>
      </c>
      <c r="M84" s="41">
        <v>254</v>
      </c>
      <c r="N84" s="41">
        <v>2</v>
      </c>
      <c r="O84" s="41" t="s">
        <v>24</v>
      </c>
      <c r="P84" s="41" t="s">
        <v>25</v>
      </c>
      <c r="Q84" s="41" t="s">
        <v>1911</v>
      </c>
      <c r="R84" s="41" t="s">
        <v>1912</v>
      </c>
      <c r="S84" s="41" t="s">
        <v>195</v>
      </c>
      <c r="U84" s="9">
        <f t="shared" si="15"/>
        <v>145</v>
      </c>
      <c r="V84" s="10" t="str">
        <f t="shared" ref="V84:V155" si="17">CONCATENATE(B84,U84,D84)</f>
        <v>OL3Y145MULTI</v>
      </c>
      <c r="W84" s="11">
        <f t="shared" si="12"/>
        <v>90</v>
      </c>
      <c r="X84" s="12">
        <f t="shared" si="16"/>
        <v>1</v>
      </c>
      <c r="Y84" s="12">
        <f>COUNTIF(U:U,U84)</f>
        <v>111</v>
      </c>
      <c r="Z84" s="12">
        <f>COUNTIFS(D:D,D84,U:U,U84)</f>
        <v>37</v>
      </c>
      <c r="AA84" s="25" t="str">
        <f t="shared" si="14"/>
        <v>8</v>
      </c>
    </row>
    <row r="85" spans="1:27" ht="15" x14ac:dyDescent="0.25">
      <c r="A85" s="50" t="s">
        <v>50</v>
      </c>
      <c r="B85" s="41" t="s">
        <v>206</v>
      </c>
      <c r="C85" s="41" t="s">
        <v>478</v>
      </c>
      <c r="D85" s="41" t="s">
        <v>466</v>
      </c>
      <c r="E85" s="41" t="s">
        <v>432</v>
      </c>
      <c r="F85" s="41" t="s">
        <v>740</v>
      </c>
      <c r="G85" s="41"/>
      <c r="H85" s="41">
        <v>92614</v>
      </c>
      <c r="I85" s="41">
        <v>95935</v>
      </c>
      <c r="J85" s="41" t="s">
        <v>1913</v>
      </c>
      <c r="K85" s="41">
        <v>3331</v>
      </c>
      <c r="L85" s="41">
        <v>342</v>
      </c>
      <c r="M85" s="41">
        <v>279</v>
      </c>
      <c r="N85" s="41">
        <v>1</v>
      </c>
      <c r="O85" s="41" t="s">
        <v>24</v>
      </c>
      <c r="P85" s="41" t="s">
        <v>25</v>
      </c>
      <c r="Q85" s="41" t="s">
        <v>1914</v>
      </c>
      <c r="R85" s="41" t="s">
        <v>207</v>
      </c>
      <c r="S85" s="41" t="s">
        <v>208</v>
      </c>
      <c r="U85" s="9">
        <f t="shared" si="15"/>
        <v>145</v>
      </c>
      <c r="V85" s="10" t="str">
        <f t="shared" si="17"/>
        <v>OK2KEA145MULTI</v>
      </c>
      <c r="W85" s="11">
        <f t="shared" si="12"/>
        <v>87</v>
      </c>
      <c r="X85" s="12">
        <f t="shared" si="16"/>
        <v>1</v>
      </c>
      <c r="Y85" s="12">
        <f>COUNTIF(U:U,U85)</f>
        <v>111</v>
      </c>
      <c r="Z85" s="12">
        <f>COUNTIFS(D:D,D85,U:U,U85)</f>
        <v>37</v>
      </c>
      <c r="AA85" s="25" t="str">
        <f t="shared" si="14"/>
        <v>9</v>
      </c>
    </row>
    <row r="86" spans="1:27" ht="15" x14ac:dyDescent="0.25">
      <c r="A86" s="50" t="s">
        <v>53</v>
      </c>
      <c r="B86" s="41" t="s">
        <v>215</v>
      </c>
      <c r="C86" s="41" t="s">
        <v>481</v>
      </c>
      <c r="D86" s="41" t="s">
        <v>466</v>
      </c>
      <c r="E86" s="41" t="s">
        <v>432</v>
      </c>
      <c r="F86" s="41" t="s">
        <v>469</v>
      </c>
      <c r="G86" s="41"/>
      <c r="H86" s="41">
        <v>84220</v>
      </c>
      <c r="I86" s="41">
        <v>87188</v>
      </c>
      <c r="J86" s="41" t="s">
        <v>1915</v>
      </c>
      <c r="K86" s="41">
        <v>2957</v>
      </c>
      <c r="L86" s="41">
        <v>301</v>
      </c>
      <c r="M86" s="41">
        <v>288</v>
      </c>
      <c r="N86" s="41"/>
      <c r="O86" s="41" t="s">
        <v>24</v>
      </c>
      <c r="P86" s="41" t="s">
        <v>25</v>
      </c>
      <c r="Q86" s="41" t="s">
        <v>1916</v>
      </c>
      <c r="R86" s="41" t="s">
        <v>1917</v>
      </c>
      <c r="S86" s="41" t="s">
        <v>217</v>
      </c>
      <c r="U86" s="9">
        <f t="shared" si="15"/>
        <v>145</v>
      </c>
      <c r="V86" s="10" t="str">
        <f t="shared" si="17"/>
        <v>OK2KCN145MULTI</v>
      </c>
      <c r="W86" s="11">
        <f t="shared" si="12"/>
        <v>84</v>
      </c>
      <c r="X86" s="12">
        <f t="shared" si="16"/>
        <v>1</v>
      </c>
      <c r="Y86" s="12">
        <f>COUNTIF(U:U,U86)</f>
        <v>111</v>
      </c>
      <c r="Z86" s="12">
        <f>COUNTIFS(D:D,D86,U:U,U86)</f>
        <v>37</v>
      </c>
      <c r="AA86" s="25" t="str">
        <f t="shared" si="14"/>
        <v>10</v>
      </c>
    </row>
    <row r="87" spans="1:27" ht="15" x14ac:dyDescent="0.25">
      <c r="A87" s="50" t="s">
        <v>56</v>
      </c>
      <c r="B87" s="41" t="s">
        <v>223</v>
      </c>
      <c r="C87" s="41" t="s">
        <v>486</v>
      </c>
      <c r="D87" s="41" t="s">
        <v>466</v>
      </c>
      <c r="E87" s="41" t="s">
        <v>432</v>
      </c>
      <c r="F87" s="41" t="s">
        <v>740</v>
      </c>
      <c r="G87" s="41"/>
      <c r="H87" s="41">
        <v>70978</v>
      </c>
      <c r="I87" s="41">
        <v>77939</v>
      </c>
      <c r="J87" s="41" t="s">
        <v>1918</v>
      </c>
      <c r="K87" s="41">
        <v>6946</v>
      </c>
      <c r="L87" s="41">
        <v>257</v>
      </c>
      <c r="M87" s="41">
        <v>295</v>
      </c>
      <c r="N87" s="41">
        <v>1</v>
      </c>
      <c r="O87" s="41" t="s">
        <v>24</v>
      </c>
      <c r="P87" s="41" t="s">
        <v>25</v>
      </c>
      <c r="Q87" s="41" t="s">
        <v>1919</v>
      </c>
      <c r="R87" s="41" t="s">
        <v>1920</v>
      </c>
      <c r="S87" s="41" t="s">
        <v>1921</v>
      </c>
      <c r="U87" s="9">
        <f t="shared" si="15"/>
        <v>145</v>
      </c>
      <c r="V87" s="10" t="str">
        <f t="shared" si="17"/>
        <v>OK6M145MULTI</v>
      </c>
      <c r="W87" s="11">
        <f t="shared" si="12"/>
        <v>81</v>
      </c>
      <c r="X87" s="12">
        <f t="shared" si="16"/>
        <v>1</v>
      </c>
      <c r="Y87" s="12">
        <f>COUNTIF(U:U,U87)</f>
        <v>111</v>
      </c>
      <c r="Z87" s="12">
        <f>COUNTIFS(D:D,D87,U:U,U87)</f>
        <v>37</v>
      </c>
      <c r="AA87" s="25" t="str">
        <f t="shared" si="14"/>
        <v>11</v>
      </c>
    </row>
    <row r="88" spans="1:27" ht="15" x14ac:dyDescent="0.25">
      <c r="A88" s="50" t="s">
        <v>61</v>
      </c>
      <c r="B88" s="41" t="s">
        <v>221</v>
      </c>
      <c r="C88" s="41" t="s">
        <v>484</v>
      </c>
      <c r="D88" s="41" t="s">
        <v>466</v>
      </c>
      <c r="E88" s="41" t="s">
        <v>432</v>
      </c>
      <c r="F88" s="41" t="s">
        <v>437</v>
      </c>
      <c r="G88" s="41" t="s">
        <v>373</v>
      </c>
      <c r="H88" s="41">
        <v>65380</v>
      </c>
      <c r="I88" s="41">
        <v>68618</v>
      </c>
      <c r="J88" s="41" t="s">
        <v>1922</v>
      </c>
      <c r="K88" s="41">
        <v>3231</v>
      </c>
      <c r="L88" s="41">
        <v>256</v>
      </c>
      <c r="M88" s="41">
        <v>266</v>
      </c>
      <c r="N88" s="41">
        <v>3</v>
      </c>
      <c r="O88" s="41" t="s">
        <v>24</v>
      </c>
      <c r="P88" s="41" t="s">
        <v>25</v>
      </c>
      <c r="Q88" s="41" t="s">
        <v>1923</v>
      </c>
      <c r="R88" s="41" t="s">
        <v>1744</v>
      </c>
      <c r="S88" s="41" t="s">
        <v>222</v>
      </c>
      <c r="U88" s="9">
        <f t="shared" si="15"/>
        <v>145</v>
      </c>
      <c r="V88" s="10" t="str">
        <f t="shared" si="17"/>
        <v>OL2J145MULTI</v>
      </c>
      <c r="W88" s="11">
        <f t="shared" si="12"/>
        <v>78</v>
      </c>
      <c r="X88" s="12">
        <f t="shared" si="16"/>
        <v>1</v>
      </c>
      <c r="Y88" s="12">
        <f>COUNTIF(U:U,U88)</f>
        <v>111</v>
      </c>
      <c r="Z88" s="12">
        <f>COUNTIFS(D:D,D88,U:U,U88)</f>
        <v>37</v>
      </c>
      <c r="AA88" s="25" t="str">
        <f t="shared" si="14"/>
        <v>12</v>
      </c>
    </row>
    <row r="89" spans="1:27" ht="15" x14ac:dyDescent="0.25">
      <c r="A89" s="50" t="s">
        <v>64</v>
      </c>
      <c r="B89" s="41" t="s">
        <v>248</v>
      </c>
      <c r="C89" s="41" t="s">
        <v>497</v>
      </c>
      <c r="D89" s="41" t="s">
        <v>466</v>
      </c>
      <c r="E89" s="41" t="s">
        <v>432</v>
      </c>
      <c r="F89" s="41" t="s">
        <v>498</v>
      </c>
      <c r="G89" s="41"/>
      <c r="H89" s="41">
        <v>61752</v>
      </c>
      <c r="I89" s="41">
        <v>66205</v>
      </c>
      <c r="J89" s="41" t="s">
        <v>1924</v>
      </c>
      <c r="K89" s="41">
        <v>4440</v>
      </c>
      <c r="L89" s="41">
        <v>269</v>
      </c>
      <c r="M89" s="41">
        <v>241</v>
      </c>
      <c r="N89" s="41">
        <v>1</v>
      </c>
      <c r="O89" s="41" t="s">
        <v>24</v>
      </c>
      <c r="P89" s="41" t="s">
        <v>25</v>
      </c>
      <c r="Q89" s="41" t="s">
        <v>249</v>
      </c>
      <c r="R89" s="41" t="s">
        <v>67</v>
      </c>
      <c r="S89" s="41" t="s">
        <v>250</v>
      </c>
      <c r="U89" s="9">
        <f t="shared" si="15"/>
        <v>145</v>
      </c>
      <c r="V89" s="10" t="str">
        <f t="shared" si="17"/>
        <v>OL1B145MULTI</v>
      </c>
      <c r="W89" s="11">
        <f t="shared" si="12"/>
        <v>75</v>
      </c>
      <c r="X89" s="12">
        <f t="shared" si="16"/>
        <v>1</v>
      </c>
      <c r="Y89" s="12">
        <f>COUNTIF(U:U,U89)</f>
        <v>111</v>
      </c>
      <c r="Z89" s="12">
        <f>COUNTIFS(D:D,D89,U:U,U89)</f>
        <v>37</v>
      </c>
      <c r="AA89" s="25" t="str">
        <f t="shared" si="14"/>
        <v>13</v>
      </c>
    </row>
    <row r="90" spans="1:27" ht="15" x14ac:dyDescent="0.25">
      <c r="A90" s="50" t="s">
        <v>69</v>
      </c>
      <c r="B90" s="41" t="s">
        <v>754</v>
      </c>
      <c r="C90" s="41" t="s">
        <v>371</v>
      </c>
      <c r="D90" s="41" t="s">
        <v>466</v>
      </c>
      <c r="E90" s="41" t="s">
        <v>432</v>
      </c>
      <c r="F90" s="41" t="s">
        <v>740</v>
      </c>
      <c r="G90" s="41"/>
      <c r="H90" s="41">
        <v>59530</v>
      </c>
      <c r="I90" s="41">
        <v>65011</v>
      </c>
      <c r="J90" s="41" t="s">
        <v>1925</v>
      </c>
      <c r="K90" s="41">
        <v>5471</v>
      </c>
      <c r="L90" s="41">
        <v>238</v>
      </c>
      <c r="M90" s="41">
        <v>269</v>
      </c>
      <c r="N90" s="41"/>
      <c r="O90" s="41" t="s">
        <v>24</v>
      </c>
      <c r="P90" s="41" t="s">
        <v>25</v>
      </c>
      <c r="Q90" s="41" t="s">
        <v>1926</v>
      </c>
      <c r="R90" s="41" t="s">
        <v>1927</v>
      </c>
      <c r="S90" s="41" t="s">
        <v>29</v>
      </c>
      <c r="U90" s="9">
        <f t="shared" si="15"/>
        <v>145</v>
      </c>
      <c r="V90" s="10" t="str">
        <f t="shared" si="17"/>
        <v>OK1KJP145MULTI</v>
      </c>
      <c r="W90" s="11">
        <f t="shared" si="12"/>
        <v>72</v>
      </c>
      <c r="X90" s="12">
        <f t="shared" si="16"/>
        <v>1</v>
      </c>
      <c r="Y90" s="12">
        <f>COUNTIF(U:U,U90)</f>
        <v>111</v>
      </c>
      <c r="Z90" s="12">
        <f>COUNTIFS(D:D,D90,U:U,U90)</f>
        <v>37</v>
      </c>
      <c r="AA90" s="25" t="str">
        <f t="shared" si="14"/>
        <v>14</v>
      </c>
    </row>
    <row r="91" spans="1:27" ht="15" x14ac:dyDescent="0.25">
      <c r="A91" s="50" t="s">
        <v>72</v>
      </c>
      <c r="B91" s="41" t="s">
        <v>228</v>
      </c>
      <c r="C91" s="41" t="s">
        <v>488</v>
      </c>
      <c r="D91" s="41" t="s">
        <v>466</v>
      </c>
      <c r="E91" s="41" t="s">
        <v>432</v>
      </c>
      <c r="F91" s="41" t="s">
        <v>445</v>
      </c>
      <c r="G91" s="41" t="s">
        <v>373</v>
      </c>
      <c r="H91" s="41">
        <v>57206</v>
      </c>
      <c r="I91" s="41">
        <v>58390</v>
      </c>
      <c r="J91" s="41" t="s">
        <v>1928</v>
      </c>
      <c r="K91" s="41">
        <v>1173</v>
      </c>
      <c r="L91" s="41">
        <v>224</v>
      </c>
      <c r="M91" s="41">
        <v>260</v>
      </c>
      <c r="N91" s="41">
        <v>1</v>
      </c>
      <c r="O91" s="41" t="s">
        <v>24</v>
      </c>
      <c r="P91" s="41" t="s">
        <v>25</v>
      </c>
      <c r="Q91" s="41" t="s">
        <v>1929</v>
      </c>
      <c r="R91" s="41" t="s">
        <v>229</v>
      </c>
      <c r="S91" s="41" t="s">
        <v>230</v>
      </c>
      <c r="U91" s="9">
        <f t="shared" si="15"/>
        <v>145</v>
      </c>
      <c r="V91" s="10" t="str">
        <f t="shared" si="17"/>
        <v>OL1Z145MULTI</v>
      </c>
      <c r="W91" s="11">
        <f t="shared" si="12"/>
        <v>69</v>
      </c>
      <c r="X91" s="12">
        <f t="shared" si="16"/>
        <v>1</v>
      </c>
      <c r="Y91" s="12">
        <f>COUNTIF(U:U,U91)</f>
        <v>111</v>
      </c>
      <c r="Z91" s="12">
        <f>COUNTIFS(D:D,D91,U:U,U91)</f>
        <v>37</v>
      </c>
      <c r="AA91" s="25" t="str">
        <f t="shared" si="14"/>
        <v>15</v>
      </c>
    </row>
    <row r="92" spans="1:27" ht="15" x14ac:dyDescent="0.25">
      <c r="A92" s="50" t="s">
        <v>75</v>
      </c>
      <c r="B92" s="41" t="s">
        <v>233</v>
      </c>
      <c r="C92" s="41" t="s">
        <v>491</v>
      </c>
      <c r="D92" s="41" t="s">
        <v>466</v>
      </c>
      <c r="E92" s="41" t="s">
        <v>432</v>
      </c>
      <c r="F92" s="41" t="s">
        <v>437</v>
      </c>
      <c r="G92" s="41" t="s">
        <v>373</v>
      </c>
      <c r="H92" s="41">
        <v>54098</v>
      </c>
      <c r="I92" s="41">
        <v>56196</v>
      </c>
      <c r="J92" s="41" t="s">
        <v>1930</v>
      </c>
      <c r="K92" s="41">
        <v>2102</v>
      </c>
      <c r="L92" s="41">
        <v>211</v>
      </c>
      <c r="M92" s="41">
        <v>263</v>
      </c>
      <c r="N92" s="41">
        <v>1</v>
      </c>
      <c r="O92" s="41" t="s">
        <v>24</v>
      </c>
      <c r="P92" s="41" t="s">
        <v>25</v>
      </c>
      <c r="Q92" s="41" t="s">
        <v>1931</v>
      </c>
      <c r="R92" s="41" t="s">
        <v>234</v>
      </c>
      <c r="S92" s="41" t="s">
        <v>235</v>
      </c>
      <c r="U92" s="9">
        <f t="shared" si="15"/>
        <v>145</v>
      </c>
      <c r="V92" s="10" t="str">
        <f t="shared" si="17"/>
        <v>OK5T145MULTI</v>
      </c>
      <c r="W92" s="11">
        <f t="shared" si="12"/>
        <v>66</v>
      </c>
      <c r="X92" s="12">
        <f t="shared" si="16"/>
        <v>1</v>
      </c>
      <c r="Y92" s="12">
        <f>COUNTIF(U:U,U92)</f>
        <v>111</v>
      </c>
      <c r="Z92" s="12">
        <f>COUNTIFS(D:D,D92,U:U,U92)</f>
        <v>37</v>
      </c>
      <c r="AA92" s="25" t="str">
        <f t="shared" si="14"/>
        <v>16</v>
      </c>
    </row>
    <row r="93" spans="1:27" ht="15" x14ac:dyDescent="0.25">
      <c r="A93" s="50" t="s">
        <v>77</v>
      </c>
      <c r="B93" s="41" t="s">
        <v>236</v>
      </c>
      <c r="C93" s="41" t="s">
        <v>492</v>
      </c>
      <c r="D93" s="41" t="s">
        <v>466</v>
      </c>
      <c r="E93" s="41" t="s">
        <v>432</v>
      </c>
      <c r="F93" s="41" t="s">
        <v>473</v>
      </c>
      <c r="G93" s="41"/>
      <c r="H93" s="41">
        <v>52818</v>
      </c>
      <c r="I93" s="41">
        <v>55344</v>
      </c>
      <c r="J93" s="41" t="s">
        <v>1932</v>
      </c>
      <c r="K93" s="41">
        <v>2523</v>
      </c>
      <c r="L93" s="41">
        <v>215</v>
      </c>
      <c r="M93" s="41">
        <v>253</v>
      </c>
      <c r="N93" s="41"/>
      <c r="O93" s="41" t="s">
        <v>24</v>
      </c>
      <c r="P93" s="41" t="s">
        <v>25</v>
      </c>
      <c r="Q93" s="41" t="s">
        <v>1933</v>
      </c>
      <c r="R93" s="41" t="s">
        <v>757</v>
      </c>
      <c r="S93" s="41" t="s">
        <v>758</v>
      </c>
      <c r="U93" s="9">
        <f t="shared" si="15"/>
        <v>145</v>
      </c>
      <c r="V93" s="10" t="str">
        <f t="shared" si="17"/>
        <v>OK2R145MULTI</v>
      </c>
      <c r="W93" s="11">
        <f t="shared" si="12"/>
        <v>63</v>
      </c>
      <c r="X93" s="12">
        <f t="shared" si="16"/>
        <v>1</v>
      </c>
      <c r="Y93" s="12">
        <f>COUNTIF(U:U,U93)</f>
        <v>111</v>
      </c>
      <c r="Z93" s="12">
        <f>COUNTIFS(D:D,D93,U:U,U93)</f>
        <v>37</v>
      </c>
      <c r="AA93" s="25" t="str">
        <f t="shared" si="14"/>
        <v>17</v>
      </c>
    </row>
    <row r="94" spans="1:27" ht="15" x14ac:dyDescent="0.25">
      <c r="A94" s="50" t="s">
        <v>80</v>
      </c>
      <c r="B94" s="41" t="s">
        <v>251</v>
      </c>
      <c r="C94" s="41" t="s">
        <v>499</v>
      </c>
      <c r="D94" s="41" t="s">
        <v>466</v>
      </c>
      <c r="E94" s="41" t="s">
        <v>432</v>
      </c>
      <c r="F94" s="41" t="s">
        <v>440</v>
      </c>
      <c r="G94" s="41" t="s">
        <v>373</v>
      </c>
      <c r="H94" s="41">
        <v>45211</v>
      </c>
      <c r="I94" s="41">
        <v>52328</v>
      </c>
      <c r="J94" s="41" t="s">
        <v>1934</v>
      </c>
      <c r="K94" s="41">
        <v>6452</v>
      </c>
      <c r="L94" s="41">
        <v>224</v>
      </c>
      <c r="M94" s="41">
        <v>222</v>
      </c>
      <c r="N94" s="41">
        <v>2</v>
      </c>
      <c r="O94" s="41" t="s">
        <v>24</v>
      </c>
      <c r="P94" s="41" t="s">
        <v>25</v>
      </c>
      <c r="Q94" s="41" t="s">
        <v>252</v>
      </c>
      <c r="R94" s="41" t="s">
        <v>253</v>
      </c>
      <c r="S94" s="41" t="s">
        <v>1935</v>
      </c>
      <c r="U94" s="9">
        <f t="shared" si="15"/>
        <v>145</v>
      </c>
      <c r="V94" s="10" t="str">
        <f t="shared" si="17"/>
        <v>OK2KLF145MULTI</v>
      </c>
      <c r="W94" s="11">
        <f t="shared" si="12"/>
        <v>60</v>
      </c>
      <c r="X94" s="12">
        <f t="shared" si="16"/>
        <v>1</v>
      </c>
      <c r="Y94" s="12">
        <f>COUNTIF(U:U,U94)</f>
        <v>111</v>
      </c>
      <c r="Z94" s="12">
        <f>COUNTIFS(D:D,D94,U:U,U94)</f>
        <v>37</v>
      </c>
      <c r="AA94" s="25" t="str">
        <f t="shared" si="14"/>
        <v>18</v>
      </c>
    </row>
    <row r="95" spans="1:27" ht="15" x14ac:dyDescent="0.25">
      <c r="A95" s="50" t="s">
        <v>85</v>
      </c>
      <c r="B95" s="41" t="s">
        <v>261</v>
      </c>
      <c r="C95" s="41" t="s">
        <v>504</v>
      </c>
      <c r="D95" s="41" t="s">
        <v>466</v>
      </c>
      <c r="E95" s="41" t="s">
        <v>432</v>
      </c>
      <c r="F95" s="41" t="s">
        <v>442</v>
      </c>
      <c r="G95" s="41"/>
      <c r="H95" s="41">
        <v>41769</v>
      </c>
      <c r="I95" s="41">
        <v>43013</v>
      </c>
      <c r="J95" s="41" t="s">
        <v>1936</v>
      </c>
      <c r="K95" s="41">
        <v>1244</v>
      </c>
      <c r="L95" s="41">
        <v>171</v>
      </c>
      <c r="M95" s="41">
        <v>249</v>
      </c>
      <c r="N95" s="41">
        <v>2</v>
      </c>
      <c r="O95" s="41" t="s">
        <v>24</v>
      </c>
      <c r="P95" s="41" t="s">
        <v>25</v>
      </c>
      <c r="Q95" s="41" t="s">
        <v>1937</v>
      </c>
      <c r="R95" s="41" t="s">
        <v>753</v>
      </c>
      <c r="S95" s="41" t="s">
        <v>262</v>
      </c>
      <c r="U95" s="9">
        <f t="shared" si="15"/>
        <v>145</v>
      </c>
      <c r="V95" s="10" t="str">
        <f t="shared" si="17"/>
        <v>OK2C145MULTI</v>
      </c>
      <c r="W95" s="11">
        <f t="shared" si="12"/>
        <v>57</v>
      </c>
      <c r="X95" s="12">
        <f t="shared" si="16"/>
        <v>1</v>
      </c>
      <c r="Y95" s="12">
        <f>COUNTIF(U:U,U95)</f>
        <v>111</v>
      </c>
      <c r="Z95" s="12">
        <f>COUNTIFS(D:D,D95,U:U,U95)</f>
        <v>37</v>
      </c>
      <c r="AA95" s="25" t="str">
        <f t="shared" si="14"/>
        <v>19</v>
      </c>
    </row>
    <row r="96" spans="1:27" ht="15" x14ac:dyDescent="0.25">
      <c r="A96" s="50" t="s">
        <v>88</v>
      </c>
      <c r="B96" s="41" t="s">
        <v>231</v>
      </c>
      <c r="C96" s="41" t="s">
        <v>490</v>
      </c>
      <c r="D96" s="41" t="s">
        <v>466</v>
      </c>
      <c r="E96" s="41" t="s">
        <v>432</v>
      </c>
      <c r="F96" s="41" t="s">
        <v>473</v>
      </c>
      <c r="G96" s="41"/>
      <c r="H96" s="41">
        <v>41508</v>
      </c>
      <c r="I96" s="41">
        <v>45633</v>
      </c>
      <c r="J96" s="41" t="s">
        <v>1938</v>
      </c>
      <c r="K96" s="41">
        <v>4785</v>
      </c>
      <c r="L96" s="41">
        <v>205</v>
      </c>
      <c r="M96" s="41">
        <v>218</v>
      </c>
      <c r="N96" s="41"/>
      <c r="O96" s="41" t="s">
        <v>24</v>
      </c>
      <c r="P96" s="41" t="s">
        <v>25</v>
      </c>
      <c r="Q96" s="41" t="s">
        <v>82</v>
      </c>
      <c r="R96" s="41" t="s">
        <v>753</v>
      </c>
      <c r="S96" s="41" t="s">
        <v>232</v>
      </c>
      <c r="U96" s="9">
        <f t="shared" si="15"/>
        <v>145</v>
      </c>
      <c r="V96" s="10" t="str">
        <f t="shared" si="17"/>
        <v>OK1KTW145MULTI</v>
      </c>
      <c r="W96" s="11">
        <f t="shared" si="12"/>
        <v>54</v>
      </c>
      <c r="X96" s="12">
        <f t="shared" si="16"/>
        <v>1</v>
      </c>
      <c r="Y96" s="12">
        <f>COUNTIF(U:U,U96)</f>
        <v>111</v>
      </c>
      <c r="Z96" s="12">
        <f>COUNTIFS(D:D,D96,U:U,U96)</f>
        <v>37</v>
      </c>
      <c r="AA96" s="25" t="str">
        <f t="shared" si="14"/>
        <v>20</v>
      </c>
    </row>
    <row r="97" spans="1:27" ht="15" x14ac:dyDescent="0.25">
      <c r="A97" s="50" t="s">
        <v>91</v>
      </c>
      <c r="B97" s="41" t="s">
        <v>245</v>
      </c>
      <c r="C97" s="41" t="s">
        <v>496</v>
      </c>
      <c r="D97" s="41" t="s">
        <v>466</v>
      </c>
      <c r="E97" s="41" t="s">
        <v>432</v>
      </c>
      <c r="F97" s="41" t="s">
        <v>437</v>
      </c>
      <c r="G97" s="41" t="s">
        <v>373</v>
      </c>
      <c r="H97" s="41">
        <v>34910</v>
      </c>
      <c r="I97" s="41">
        <v>39834</v>
      </c>
      <c r="J97" s="41" t="s">
        <v>1939</v>
      </c>
      <c r="K97" s="41">
        <v>4927</v>
      </c>
      <c r="L97" s="41">
        <v>193</v>
      </c>
      <c r="M97" s="41">
        <v>207</v>
      </c>
      <c r="N97" s="41">
        <v>2</v>
      </c>
      <c r="O97" s="41" t="s">
        <v>24</v>
      </c>
      <c r="P97" s="41" t="s">
        <v>25</v>
      </c>
      <c r="Q97" s="41" t="s">
        <v>1940</v>
      </c>
      <c r="R97" s="41" t="s">
        <v>1941</v>
      </c>
      <c r="S97" s="41" t="s">
        <v>247</v>
      </c>
      <c r="U97" s="9">
        <f t="shared" si="15"/>
        <v>145</v>
      </c>
      <c r="V97" s="10" t="str">
        <f t="shared" si="17"/>
        <v>OK1KAD145MULTI</v>
      </c>
      <c r="W97" s="11">
        <f t="shared" si="12"/>
        <v>51</v>
      </c>
      <c r="X97" s="12">
        <f t="shared" si="16"/>
        <v>1</v>
      </c>
      <c r="Y97" s="12">
        <f>COUNTIF(U:U,U97)</f>
        <v>111</v>
      </c>
      <c r="Z97" s="12">
        <f>COUNTIFS(D:D,D97,U:U,U97)</f>
        <v>37</v>
      </c>
      <c r="AA97" s="25" t="str">
        <f t="shared" si="14"/>
        <v>21</v>
      </c>
    </row>
    <row r="98" spans="1:27" ht="15" x14ac:dyDescent="0.25">
      <c r="A98" s="50" t="s">
        <v>95</v>
      </c>
      <c r="B98" s="41" t="s">
        <v>255</v>
      </c>
      <c r="C98" s="41" t="s">
        <v>501</v>
      </c>
      <c r="D98" s="41" t="s">
        <v>466</v>
      </c>
      <c r="E98" s="41" t="s">
        <v>432</v>
      </c>
      <c r="F98" s="41" t="s">
        <v>437</v>
      </c>
      <c r="G98" s="41" t="s">
        <v>373</v>
      </c>
      <c r="H98" s="41">
        <v>33394</v>
      </c>
      <c r="I98" s="41">
        <v>35369</v>
      </c>
      <c r="J98" s="41" t="s">
        <v>1942</v>
      </c>
      <c r="K98" s="41">
        <v>1978</v>
      </c>
      <c r="L98" s="41">
        <v>167</v>
      </c>
      <c r="M98" s="41">
        <v>207</v>
      </c>
      <c r="N98" s="41">
        <v>1</v>
      </c>
      <c r="O98" s="41" t="s">
        <v>24</v>
      </c>
      <c r="P98" s="41" t="s">
        <v>25</v>
      </c>
      <c r="Q98" s="41" t="s">
        <v>183</v>
      </c>
      <c r="R98" s="41" t="s">
        <v>1943</v>
      </c>
      <c r="S98" s="41" t="s">
        <v>1944</v>
      </c>
      <c r="U98" s="9">
        <f t="shared" si="15"/>
        <v>145</v>
      </c>
      <c r="V98" s="10" t="str">
        <f t="shared" si="17"/>
        <v>OK2OAS145MULTI</v>
      </c>
      <c r="W98" s="11">
        <f t="shared" si="12"/>
        <v>48</v>
      </c>
      <c r="X98" s="12">
        <f t="shared" si="16"/>
        <v>1</v>
      </c>
      <c r="Y98" s="12">
        <f>COUNTIF(U:U,U98)</f>
        <v>111</v>
      </c>
      <c r="Z98" s="12">
        <f>COUNTIFS(D:D,D98,U:U,U98)</f>
        <v>37</v>
      </c>
      <c r="AA98" s="25" t="str">
        <f t="shared" si="14"/>
        <v>22</v>
      </c>
    </row>
    <row r="99" spans="1:27" ht="15" x14ac:dyDescent="0.25">
      <c r="A99" s="50" t="s">
        <v>100</v>
      </c>
      <c r="B99" s="41" t="s">
        <v>1945</v>
      </c>
      <c r="C99" s="41" t="s">
        <v>495</v>
      </c>
      <c r="D99" s="41" t="s">
        <v>466</v>
      </c>
      <c r="E99" s="41" t="s">
        <v>432</v>
      </c>
      <c r="F99" s="41" t="s">
        <v>437</v>
      </c>
      <c r="G99" s="41" t="s">
        <v>373</v>
      </c>
      <c r="H99" s="41">
        <v>32549</v>
      </c>
      <c r="I99" s="41">
        <v>34890</v>
      </c>
      <c r="J99" s="41" t="s">
        <v>1946</v>
      </c>
      <c r="K99" s="41">
        <v>2343</v>
      </c>
      <c r="L99" s="41">
        <v>161</v>
      </c>
      <c r="M99" s="41">
        <v>207</v>
      </c>
      <c r="N99" s="41">
        <v>1</v>
      </c>
      <c r="O99" s="41" t="s">
        <v>24</v>
      </c>
      <c r="P99" s="41" t="s">
        <v>25</v>
      </c>
      <c r="Q99" s="41" t="s">
        <v>1947</v>
      </c>
      <c r="R99" s="41" t="s">
        <v>646</v>
      </c>
      <c r="S99" s="41" t="s">
        <v>113</v>
      </c>
      <c r="U99" s="9">
        <f t="shared" si="15"/>
        <v>145</v>
      </c>
      <c r="V99" s="10" t="str">
        <f t="shared" si="17"/>
        <v>OK2L145MULTI</v>
      </c>
      <c r="W99" s="11">
        <f t="shared" si="12"/>
        <v>45</v>
      </c>
      <c r="X99" s="12">
        <f t="shared" si="16"/>
        <v>1</v>
      </c>
      <c r="Y99" s="12">
        <f>COUNTIF(U:U,U99)</f>
        <v>111</v>
      </c>
      <c r="Z99" s="12">
        <f>COUNTIFS(D:D,D99,U:U,U99)</f>
        <v>37</v>
      </c>
      <c r="AA99" s="25" t="str">
        <f t="shared" si="14"/>
        <v>23</v>
      </c>
    </row>
    <row r="100" spans="1:27" ht="15" x14ac:dyDescent="0.25">
      <c r="A100" s="50" t="s">
        <v>104</v>
      </c>
      <c r="B100" s="41" t="s">
        <v>257</v>
      </c>
      <c r="C100" s="41" t="s">
        <v>502</v>
      </c>
      <c r="D100" s="41" t="s">
        <v>466</v>
      </c>
      <c r="E100" s="41" t="s">
        <v>432</v>
      </c>
      <c r="F100" s="41" t="s">
        <v>503</v>
      </c>
      <c r="G100" s="41" t="s">
        <v>373</v>
      </c>
      <c r="H100" s="41">
        <v>31414</v>
      </c>
      <c r="I100" s="41">
        <v>32414</v>
      </c>
      <c r="J100" s="41" t="s">
        <v>1948</v>
      </c>
      <c r="K100" s="41">
        <v>1073</v>
      </c>
      <c r="L100" s="41">
        <v>151</v>
      </c>
      <c r="M100" s="41">
        <v>212</v>
      </c>
      <c r="N100" s="41"/>
      <c r="O100" s="41" t="s">
        <v>24</v>
      </c>
      <c r="P100" s="41" t="s">
        <v>25</v>
      </c>
      <c r="Q100" s="41" t="s">
        <v>1949</v>
      </c>
      <c r="R100" s="41" t="s">
        <v>1950</v>
      </c>
      <c r="S100" s="41" t="s">
        <v>260</v>
      </c>
      <c r="U100" s="9">
        <f t="shared" ref="U100:U112" si="18">IF(E100="145 MHz",145,IF(E100="435 MHz",435,IF(E100="1,3 GHz",1300,IF(E100="2,3 GHz",2300,IF(E100="3,4 GHz",3400,IF(E100="5,7 GHz",5700,IF(E100="10 GHz",10000,IF(E100="24 GHz",24000,IF(E100="47 GHz",47000,IF(E100="76 GHz",76000,IF(E100="120 GHz",120000,IF(E100="134 GHz",134000,IF(E100="248 GHz",248000)))))))))))))</f>
        <v>145</v>
      </c>
      <c r="V100" s="10" t="str">
        <f t="shared" ref="V100:V112" si="19">CONCATENATE(B100,U100,D100)</f>
        <v>OK1RAR145MULTI</v>
      </c>
      <c r="W100" s="11">
        <f t="shared" ref="W100:W112" si="20">IF(X100="",0,ROUND(X100*Y100*((Z100-AA100+1)/Z100),1))</f>
        <v>42</v>
      </c>
      <c r="X100" s="12">
        <f t="shared" ref="X100:X112" si="21">IF(U100&gt;=120000,6,IF(U100&gt;=24000,5,IF(U100&gt;=2300,4,IF(U100=1300,3,IF(U100=435,2,IF(U100=145,1,0))))))</f>
        <v>1</v>
      </c>
      <c r="Y100" s="12">
        <f>COUNTIF(U:U,U100)</f>
        <v>111</v>
      </c>
      <c r="Z100" s="12">
        <f>COUNTIFS(D:D,D100,U:U,U100)</f>
        <v>37</v>
      </c>
      <c r="AA100" s="25" t="str">
        <f t="shared" ref="AA100:AA112" si="22">SUBSTITUTE(A100,".","")</f>
        <v>24</v>
      </c>
    </row>
    <row r="101" spans="1:27" ht="15" x14ac:dyDescent="0.25">
      <c r="A101" s="50" t="s">
        <v>106</v>
      </c>
      <c r="B101" s="50" t="s">
        <v>780</v>
      </c>
      <c r="C101" s="50"/>
      <c r="D101" s="50" t="s">
        <v>466</v>
      </c>
      <c r="E101" s="50" t="s">
        <v>432</v>
      </c>
      <c r="F101" s="50"/>
      <c r="G101" s="50"/>
      <c r="H101" s="50">
        <v>24532</v>
      </c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U101" s="9">
        <f t="shared" si="18"/>
        <v>145</v>
      </c>
      <c r="V101" s="10" t="str">
        <f t="shared" si="19"/>
        <v>OK2KOJ145MULTI</v>
      </c>
      <c r="W101" s="11">
        <f t="shared" si="20"/>
        <v>39</v>
      </c>
      <c r="X101" s="12">
        <f t="shared" si="21"/>
        <v>1</v>
      </c>
      <c r="Y101" s="12">
        <f>COUNTIF(U:U,U101)</f>
        <v>111</v>
      </c>
      <c r="Z101" s="12">
        <f>COUNTIFS(D:D,D101,U:U,U101)</f>
        <v>37</v>
      </c>
      <c r="AA101" s="25" t="str">
        <f t="shared" si="22"/>
        <v>25</v>
      </c>
    </row>
    <row r="102" spans="1:27" ht="15" x14ac:dyDescent="0.25">
      <c r="A102" s="50" t="s">
        <v>110</v>
      </c>
      <c r="B102" s="50" t="s">
        <v>760</v>
      </c>
      <c r="C102" s="50"/>
      <c r="D102" s="50" t="s">
        <v>466</v>
      </c>
      <c r="E102" s="50" t="s">
        <v>432</v>
      </c>
      <c r="F102" s="50"/>
      <c r="G102" s="50"/>
      <c r="H102" s="50">
        <v>22786</v>
      </c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U102" s="9">
        <f t="shared" si="18"/>
        <v>145</v>
      </c>
      <c r="V102" s="10" t="str">
        <f t="shared" si="19"/>
        <v>OK2KRT145MULTI</v>
      </c>
      <c r="W102" s="11">
        <f t="shared" si="20"/>
        <v>36</v>
      </c>
      <c r="X102" s="12">
        <f t="shared" si="21"/>
        <v>1</v>
      </c>
      <c r="Y102" s="12">
        <f>COUNTIF(U:U,U102)</f>
        <v>111</v>
      </c>
      <c r="Z102" s="12">
        <f>COUNTIFS(D:D,D102,U:U,U102)</f>
        <v>37</v>
      </c>
      <c r="AA102" s="25" t="str">
        <f t="shared" si="22"/>
        <v>26</v>
      </c>
    </row>
    <row r="103" spans="1:27" ht="15" x14ac:dyDescent="0.25">
      <c r="A103" s="50" t="s">
        <v>114</v>
      </c>
      <c r="B103" s="50" t="s">
        <v>3619</v>
      </c>
      <c r="C103" s="50"/>
      <c r="D103" s="50" t="s">
        <v>466</v>
      </c>
      <c r="E103" s="50" t="s">
        <v>432</v>
      </c>
      <c r="F103" s="50"/>
      <c r="G103" s="50"/>
      <c r="H103" s="50">
        <v>19360</v>
      </c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U103" s="9">
        <f t="shared" si="18"/>
        <v>145</v>
      </c>
      <c r="V103" s="10" t="str">
        <f t="shared" si="19"/>
        <v>OK5P145MULTI</v>
      </c>
      <c r="W103" s="11">
        <f t="shared" si="20"/>
        <v>33</v>
      </c>
      <c r="X103" s="12">
        <f t="shared" si="21"/>
        <v>1</v>
      </c>
      <c r="Y103" s="12">
        <f>COUNTIF(U:U,U103)</f>
        <v>111</v>
      </c>
      <c r="Z103" s="12">
        <f>COUNTIFS(D:D,D103,U:U,U103)</f>
        <v>37</v>
      </c>
      <c r="AA103" s="25" t="str">
        <f t="shared" si="22"/>
        <v>27</v>
      </c>
    </row>
    <row r="104" spans="1:27" ht="15" x14ac:dyDescent="0.25">
      <c r="A104" s="50" t="s">
        <v>117</v>
      </c>
      <c r="B104" s="41" t="s">
        <v>209</v>
      </c>
      <c r="C104" s="41" t="s">
        <v>479</v>
      </c>
      <c r="D104" s="41" t="s">
        <v>466</v>
      </c>
      <c r="E104" s="41" t="s">
        <v>432</v>
      </c>
      <c r="F104" s="41" t="s">
        <v>440</v>
      </c>
      <c r="G104" s="41" t="s">
        <v>373</v>
      </c>
      <c r="H104" s="41">
        <v>18504</v>
      </c>
      <c r="I104" s="41">
        <v>20467</v>
      </c>
      <c r="J104" s="41" t="s">
        <v>1441</v>
      </c>
      <c r="K104" s="41">
        <v>2553</v>
      </c>
      <c r="L104" s="41">
        <v>92</v>
      </c>
      <c r="M104" s="41">
        <v>223</v>
      </c>
      <c r="N104" s="41"/>
      <c r="O104" s="41" t="s">
        <v>24</v>
      </c>
      <c r="P104" s="41" t="s">
        <v>25</v>
      </c>
      <c r="Q104" s="41" t="s">
        <v>1951</v>
      </c>
      <c r="R104" s="41" t="s">
        <v>1952</v>
      </c>
      <c r="S104" s="41" t="s">
        <v>829</v>
      </c>
      <c r="U104" s="9">
        <f t="shared" si="18"/>
        <v>145</v>
      </c>
      <c r="V104" s="10" t="str">
        <f t="shared" si="19"/>
        <v>OK1OPT145MULTI</v>
      </c>
      <c r="W104" s="11">
        <f t="shared" si="20"/>
        <v>30</v>
      </c>
      <c r="X104" s="12">
        <f t="shared" si="21"/>
        <v>1</v>
      </c>
      <c r="Y104" s="12">
        <f>COUNTIF(U:U,U104)</f>
        <v>111</v>
      </c>
      <c r="Z104" s="12">
        <f>COUNTIFS(D:D,D104,U:U,U104)</f>
        <v>37</v>
      </c>
      <c r="AA104" s="25" t="str">
        <f t="shared" si="22"/>
        <v>28</v>
      </c>
    </row>
    <row r="105" spans="1:27" ht="15" x14ac:dyDescent="0.25">
      <c r="A105" s="50" t="s">
        <v>120</v>
      </c>
      <c r="B105" s="41" t="s">
        <v>1953</v>
      </c>
      <c r="C105" s="41" t="s">
        <v>663</v>
      </c>
      <c r="D105" s="41" t="s">
        <v>466</v>
      </c>
      <c r="E105" s="41" t="s">
        <v>432</v>
      </c>
      <c r="F105" s="41" t="s">
        <v>437</v>
      </c>
      <c r="G105" s="41" t="s">
        <v>373</v>
      </c>
      <c r="H105" s="41">
        <v>17873</v>
      </c>
      <c r="I105" s="41">
        <v>18579</v>
      </c>
      <c r="J105" s="41" t="s">
        <v>1954</v>
      </c>
      <c r="K105" s="41">
        <v>706</v>
      </c>
      <c r="L105" s="41">
        <v>130</v>
      </c>
      <c r="M105" s="41">
        <v>145</v>
      </c>
      <c r="N105" s="41">
        <v>3</v>
      </c>
      <c r="O105" s="41" t="s">
        <v>24</v>
      </c>
      <c r="P105" s="41" t="s">
        <v>25</v>
      </c>
      <c r="Q105" s="41" t="s">
        <v>1955</v>
      </c>
      <c r="R105" s="41" t="s">
        <v>1956</v>
      </c>
      <c r="S105" s="41" t="s">
        <v>1957</v>
      </c>
      <c r="U105" s="9">
        <f t="shared" si="18"/>
        <v>145</v>
      </c>
      <c r="V105" s="10" t="str">
        <f t="shared" si="19"/>
        <v>OK2OZL145MULTI</v>
      </c>
      <c r="W105" s="11">
        <f t="shared" si="20"/>
        <v>27</v>
      </c>
      <c r="X105" s="12">
        <f t="shared" si="21"/>
        <v>1</v>
      </c>
      <c r="Y105" s="12">
        <f>COUNTIF(U:U,U105)</f>
        <v>111</v>
      </c>
      <c r="Z105" s="12">
        <f>COUNTIFS(D:D,D105,U:U,U105)</f>
        <v>37</v>
      </c>
      <c r="AA105" s="25" t="str">
        <f t="shared" si="22"/>
        <v>29</v>
      </c>
    </row>
    <row r="106" spans="1:27" ht="15" x14ac:dyDescent="0.25">
      <c r="A106" s="50" t="s">
        <v>123</v>
      </c>
      <c r="B106" s="41" t="s">
        <v>1325</v>
      </c>
      <c r="C106" s="41" t="s">
        <v>571</v>
      </c>
      <c r="D106" s="41" t="s">
        <v>466</v>
      </c>
      <c r="E106" s="41" t="s">
        <v>432</v>
      </c>
      <c r="F106" s="41" t="s">
        <v>552</v>
      </c>
      <c r="G106" s="41" t="s">
        <v>373</v>
      </c>
      <c r="H106" s="41">
        <v>14053</v>
      </c>
      <c r="I106" s="41">
        <v>15926</v>
      </c>
      <c r="J106" s="41" t="s">
        <v>1958</v>
      </c>
      <c r="K106" s="41">
        <v>1869</v>
      </c>
      <c r="L106" s="41">
        <v>80</v>
      </c>
      <c r="M106" s="41">
        <v>187</v>
      </c>
      <c r="N106" s="41"/>
      <c r="O106" s="41" t="s">
        <v>24</v>
      </c>
      <c r="P106" s="41" t="s">
        <v>25</v>
      </c>
      <c r="Q106" s="41" t="s">
        <v>1959</v>
      </c>
      <c r="R106" s="41" t="s">
        <v>1960</v>
      </c>
      <c r="S106" s="41" t="s">
        <v>573</v>
      </c>
      <c r="U106" s="9">
        <f t="shared" si="18"/>
        <v>145</v>
      </c>
      <c r="V106" s="10" t="str">
        <f t="shared" si="19"/>
        <v>OK5Y145MULTI</v>
      </c>
      <c r="W106" s="11">
        <f t="shared" si="20"/>
        <v>24</v>
      </c>
      <c r="X106" s="12">
        <f t="shared" si="21"/>
        <v>1</v>
      </c>
      <c r="Y106" s="12">
        <f>COUNTIF(U:U,U106)</f>
        <v>111</v>
      </c>
      <c r="Z106" s="12">
        <f>COUNTIFS(D:D,D106,U:U,U106)</f>
        <v>37</v>
      </c>
      <c r="AA106" s="25" t="str">
        <f t="shared" si="22"/>
        <v>30</v>
      </c>
    </row>
    <row r="107" spans="1:27" ht="15" x14ac:dyDescent="0.25">
      <c r="A107" s="50" t="s">
        <v>128</v>
      </c>
      <c r="B107" s="41" t="s">
        <v>267</v>
      </c>
      <c r="C107" s="41" t="s">
        <v>396</v>
      </c>
      <c r="D107" s="41" t="s">
        <v>466</v>
      </c>
      <c r="E107" s="41" t="s">
        <v>432</v>
      </c>
      <c r="F107" s="41" t="s">
        <v>440</v>
      </c>
      <c r="G107" s="41" t="s">
        <v>373</v>
      </c>
      <c r="H107" s="41">
        <v>12599</v>
      </c>
      <c r="I107" s="41">
        <v>12552</v>
      </c>
      <c r="J107" s="41" t="s">
        <v>406</v>
      </c>
      <c r="K107" s="41">
        <v>0</v>
      </c>
      <c r="L107" s="41">
        <v>77</v>
      </c>
      <c r="M107" s="41">
        <v>164</v>
      </c>
      <c r="N107" s="41"/>
      <c r="O107" s="41" t="s">
        <v>24</v>
      </c>
      <c r="P107" s="41" t="s">
        <v>25</v>
      </c>
      <c r="Q107" s="41" t="s">
        <v>1830</v>
      </c>
      <c r="R107" s="41" t="s">
        <v>102</v>
      </c>
      <c r="S107" s="41" t="s">
        <v>103</v>
      </c>
      <c r="U107" s="9">
        <f t="shared" si="18"/>
        <v>145</v>
      </c>
      <c r="V107" s="10" t="str">
        <f t="shared" si="19"/>
        <v>OK1KHA145MULTI</v>
      </c>
      <c r="W107" s="11">
        <f t="shared" si="20"/>
        <v>21</v>
      </c>
      <c r="X107" s="12">
        <f t="shared" si="21"/>
        <v>1</v>
      </c>
      <c r="Y107" s="12">
        <f>COUNTIF(U:U,U107)</f>
        <v>111</v>
      </c>
      <c r="Z107" s="12">
        <f>COUNTIFS(D:D,D107,U:U,U107)</f>
        <v>37</v>
      </c>
      <c r="AA107" s="25" t="str">
        <f t="shared" si="22"/>
        <v>31</v>
      </c>
    </row>
    <row r="108" spans="1:27" ht="15" x14ac:dyDescent="0.25">
      <c r="A108" s="50" t="s">
        <v>132</v>
      </c>
      <c r="B108" s="41" t="s">
        <v>269</v>
      </c>
      <c r="C108" s="41" t="s">
        <v>510</v>
      </c>
      <c r="D108" s="41" t="s">
        <v>466</v>
      </c>
      <c r="E108" s="41" t="s">
        <v>432</v>
      </c>
      <c r="F108" s="41" t="s">
        <v>444</v>
      </c>
      <c r="G108" s="41"/>
      <c r="H108" s="41">
        <v>11851</v>
      </c>
      <c r="I108" s="41">
        <v>14085</v>
      </c>
      <c r="J108" s="41" t="s">
        <v>1961</v>
      </c>
      <c r="K108" s="41">
        <v>2232</v>
      </c>
      <c r="L108" s="41">
        <v>71</v>
      </c>
      <c r="M108" s="41">
        <v>191</v>
      </c>
      <c r="N108" s="41">
        <v>2</v>
      </c>
      <c r="O108" s="41" t="s">
        <v>24</v>
      </c>
      <c r="P108" s="41" t="s">
        <v>25</v>
      </c>
      <c r="Q108" s="41" t="s">
        <v>1962</v>
      </c>
      <c r="R108" s="41" t="s">
        <v>884</v>
      </c>
      <c r="S108" s="41" t="s">
        <v>270</v>
      </c>
      <c r="U108" s="9">
        <f t="shared" si="18"/>
        <v>145</v>
      </c>
      <c r="V108" s="10" t="str">
        <f t="shared" si="19"/>
        <v>OK1RDO145MULTI</v>
      </c>
      <c r="W108" s="11">
        <f t="shared" si="20"/>
        <v>18</v>
      </c>
      <c r="X108" s="12">
        <f t="shared" si="21"/>
        <v>1</v>
      </c>
      <c r="Y108" s="12">
        <f>COUNTIF(U:U,U108)</f>
        <v>111</v>
      </c>
      <c r="Z108" s="12">
        <f>COUNTIFS(D:D,D108,U:U,U108)</f>
        <v>37</v>
      </c>
      <c r="AA108" s="25" t="str">
        <f t="shared" si="22"/>
        <v>32</v>
      </c>
    </row>
    <row r="109" spans="1:27" ht="15" x14ac:dyDescent="0.25">
      <c r="A109" s="50" t="s">
        <v>135</v>
      </c>
      <c r="B109" s="41" t="s">
        <v>254</v>
      </c>
      <c r="C109" s="41" t="s">
        <v>500</v>
      </c>
      <c r="D109" s="41" t="s">
        <v>466</v>
      </c>
      <c r="E109" s="41" t="s">
        <v>432</v>
      </c>
      <c r="F109" s="41" t="s">
        <v>436</v>
      </c>
      <c r="G109" s="41"/>
      <c r="H109" s="41">
        <v>11846</v>
      </c>
      <c r="I109" s="41">
        <v>12983</v>
      </c>
      <c r="J109" s="41" t="s">
        <v>853</v>
      </c>
      <c r="K109" s="41">
        <v>1131</v>
      </c>
      <c r="L109" s="41">
        <v>68</v>
      </c>
      <c r="M109" s="41">
        <v>185</v>
      </c>
      <c r="N109" s="41">
        <v>3</v>
      </c>
      <c r="O109" s="41" t="s">
        <v>24</v>
      </c>
      <c r="P109" s="41" t="s">
        <v>25</v>
      </c>
      <c r="Q109" s="41" t="s">
        <v>1963</v>
      </c>
      <c r="R109" s="41" t="s">
        <v>1964</v>
      </c>
      <c r="S109" s="41" t="s">
        <v>1965</v>
      </c>
      <c r="U109" s="9">
        <f t="shared" si="18"/>
        <v>145</v>
      </c>
      <c r="V109" s="10" t="str">
        <f t="shared" si="19"/>
        <v>OK1KHL145MULTI</v>
      </c>
      <c r="W109" s="11">
        <f t="shared" si="20"/>
        <v>15</v>
      </c>
      <c r="X109" s="12">
        <f t="shared" si="21"/>
        <v>1</v>
      </c>
      <c r="Y109" s="12">
        <f>COUNTIF(U:U,U109)</f>
        <v>111</v>
      </c>
      <c r="Z109" s="12">
        <f>COUNTIFS(D:D,D109,U:U,U109)</f>
        <v>37</v>
      </c>
      <c r="AA109" s="25" t="str">
        <f t="shared" si="22"/>
        <v>33</v>
      </c>
    </row>
    <row r="110" spans="1:27" ht="15" x14ac:dyDescent="0.25">
      <c r="A110" s="50" t="s">
        <v>138</v>
      </c>
      <c r="B110" s="41" t="s">
        <v>778</v>
      </c>
      <c r="C110" s="41" t="s">
        <v>779</v>
      </c>
      <c r="D110" s="41" t="s">
        <v>466</v>
      </c>
      <c r="E110" s="41" t="s">
        <v>432</v>
      </c>
      <c r="F110" s="41" t="s">
        <v>437</v>
      </c>
      <c r="G110" s="41" t="s">
        <v>373</v>
      </c>
      <c r="H110" s="41">
        <v>9625</v>
      </c>
      <c r="I110" s="41">
        <v>14349</v>
      </c>
      <c r="J110" s="41" t="s">
        <v>1966</v>
      </c>
      <c r="K110" s="41">
        <v>4725</v>
      </c>
      <c r="L110" s="41">
        <v>76</v>
      </c>
      <c r="M110" s="41">
        <v>150</v>
      </c>
      <c r="N110" s="41"/>
      <c r="O110" s="41" t="s">
        <v>24</v>
      </c>
      <c r="P110" s="41" t="s">
        <v>25</v>
      </c>
      <c r="Q110" s="41" t="s">
        <v>1967</v>
      </c>
      <c r="R110" s="41" t="s">
        <v>1968</v>
      </c>
      <c r="S110" s="41" t="s">
        <v>52</v>
      </c>
      <c r="U110" s="9">
        <f t="shared" si="18"/>
        <v>145</v>
      </c>
      <c r="V110" s="10" t="str">
        <f t="shared" si="19"/>
        <v>OK2RAS145MULTI</v>
      </c>
      <c r="W110" s="11">
        <f t="shared" si="20"/>
        <v>12</v>
      </c>
      <c r="X110" s="12">
        <f t="shared" si="21"/>
        <v>1</v>
      </c>
      <c r="Y110" s="12">
        <f>COUNTIF(U:U,U110)</f>
        <v>111</v>
      </c>
      <c r="Z110" s="12">
        <f>COUNTIFS(D:D,D110,U:U,U110)</f>
        <v>37</v>
      </c>
      <c r="AA110" s="25" t="str">
        <f t="shared" si="22"/>
        <v>34</v>
      </c>
    </row>
    <row r="111" spans="1:27" ht="15" x14ac:dyDescent="0.25">
      <c r="A111" s="50" t="s">
        <v>142</v>
      </c>
      <c r="B111" s="50" t="s">
        <v>4091</v>
      </c>
      <c r="C111" s="50"/>
      <c r="D111" s="50" t="s">
        <v>466</v>
      </c>
      <c r="E111" s="50" t="s">
        <v>432</v>
      </c>
      <c r="F111" s="50"/>
      <c r="G111" s="50"/>
      <c r="H111" s="50">
        <v>8338</v>
      </c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U111" s="9">
        <f t="shared" si="18"/>
        <v>145</v>
      </c>
      <c r="V111" s="10" t="str">
        <f t="shared" si="19"/>
        <v>OK1RKE145MULTI</v>
      </c>
      <c r="W111" s="11">
        <f t="shared" si="20"/>
        <v>9</v>
      </c>
      <c r="X111" s="12">
        <f t="shared" si="21"/>
        <v>1</v>
      </c>
      <c r="Y111" s="12">
        <f>COUNTIF(U:U,U111)</f>
        <v>111</v>
      </c>
      <c r="Z111" s="12">
        <f>COUNTIFS(D:D,D111,U:U,U111)</f>
        <v>37</v>
      </c>
      <c r="AA111" s="25" t="str">
        <f t="shared" si="22"/>
        <v>35</v>
      </c>
    </row>
    <row r="112" spans="1:27" ht="15" x14ac:dyDescent="0.25">
      <c r="A112" s="50" t="s">
        <v>144</v>
      </c>
      <c r="B112" s="41" t="s">
        <v>1237</v>
      </c>
      <c r="C112" s="41" t="s">
        <v>1238</v>
      </c>
      <c r="D112" s="41" t="s">
        <v>466</v>
      </c>
      <c r="E112" s="41" t="s">
        <v>432</v>
      </c>
      <c r="F112" s="41" t="s">
        <v>437</v>
      </c>
      <c r="G112" s="41" t="s">
        <v>373</v>
      </c>
      <c r="H112" s="41">
        <v>6247</v>
      </c>
      <c r="I112" s="41">
        <v>6961</v>
      </c>
      <c r="J112" s="41" t="s">
        <v>1037</v>
      </c>
      <c r="K112" s="41">
        <v>712</v>
      </c>
      <c r="L112" s="41">
        <v>45</v>
      </c>
      <c r="M112" s="41">
        <v>145</v>
      </c>
      <c r="N112" s="41">
        <v>1</v>
      </c>
      <c r="O112" s="41" t="s">
        <v>24</v>
      </c>
      <c r="P112" s="41" t="s">
        <v>25</v>
      </c>
      <c r="Q112" s="41" t="s">
        <v>1969</v>
      </c>
      <c r="R112" s="41" t="s">
        <v>1970</v>
      </c>
      <c r="S112" s="41" t="s">
        <v>323</v>
      </c>
      <c r="U112" s="9">
        <f t="shared" si="18"/>
        <v>145</v>
      </c>
      <c r="V112" s="10" t="str">
        <f t="shared" si="19"/>
        <v>OK6O145MULTI</v>
      </c>
      <c r="W112" s="11">
        <f t="shared" si="20"/>
        <v>6</v>
      </c>
      <c r="X112" s="12">
        <f t="shared" si="21"/>
        <v>1</v>
      </c>
      <c r="Y112" s="12">
        <f>COUNTIF(U:U,U112)</f>
        <v>111</v>
      </c>
      <c r="Z112" s="12">
        <f>COUNTIFS(D:D,D112,U:U,U112)</f>
        <v>37</v>
      </c>
      <c r="AA112" s="25" t="str">
        <f t="shared" si="22"/>
        <v>36</v>
      </c>
    </row>
    <row r="113" spans="1:27" ht="15" x14ac:dyDescent="0.25">
      <c r="A113" s="50" t="s">
        <v>148</v>
      </c>
      <c r="B113" s="41" t="s">
        <v>1501</v>
      </c>
      <c r="C113" s="41" t="s">
        <v>1204</v>
      </c>
      <c r="D113" s="41" t="s">
        <v>466</v>
      </c>
      <c r="E113" s="41" t="s">
        <v>432</v>
      </c>
      <c r="F113" s="41" t="s">
        <v>441</v>
      </c>
      <c r="G113" s="41" t="s">
        <v>379</v>
      </c>
      <c r="H113" s="41">
        <v>1342</v>
      </c>
      <c r="I113" s="41">
        <v>1342</v>
      </c>
      <c r="J113" s="41" t="s">
        <v>406</v>
      </c>
      <c r="K113" s="41">
        <v>0</v>
      </c>
      <c r="L113" s="41">
        <v>15</v>
      </c>
      <c r="M113" s="41">
        <v>89</v>
      </c>
      <c r="N113" s="41"/>
      <c r="O113" s="41" t="s">
        <v>24</v>
      </c>
      <c r="P113" s="41" t="s">
        <v>25</v>
      </c>
      <c r="Q113" s="41" t="s">
        <v>1971</v>
      </c>
      <c r="R113" s="41" t="s">
        <v>677</v>
      </c>
      <c r="S113" s="41" t="s">
        <v>1846</v>
      </c>
      <c r="U113" s="9">
        <f t="shared" si="15"/>
        <v>145</v>
      </c>
      <c r="V113" s="10" t="str">
        <f t="shared" si="17"/>
        <v>OK1KKA145MULTI</v>
      </c>
      <c r="W113" s="11">
        <f t="shared" si="12"/>
        <v>3</v>
      </c>
      <c r="X113" s="12">
        <f t="shared" si="16"/>
        <v>1</v>
      </c>
      <c r="Y113" s="12">
        <f>COUNTIF(U:U,U113)</f>
        <v>111</v>
      </c>
      <c r="Z113" s="12">
        <f>COUNTIFS(D:D,D113,U:U,U113)</f>
        <v>37</v>
      </c>
      <c r="AA113" s="25" t="str">
        <f t="shared" si="14"/>
        <v>37</v>
      </c>
    </row>
    <row r="114" spans="1:27" ht="15" x14ac:dyDescent="0.25">
      <c r="A114" s="41" t="s">
        <v>22</v>
      </c>
      <c r="B114" s="41" t="s">
        <v>275</v>
      </c>
      <c r="C114" s="41" t="s">
        <v>430</v>
      </c>
      <c r="D114" s="41" t="s">
        <v>370</v>
      </c>
      <c r="E114" s="41" t="s">
        <v>433</v>
      </c>
      <c r="F114" s="41" t="s">
        <v>483</v>
      </c>
      <c r="G114" s="41"/>
      <c r="H114" s="41">
        <v>36305</v>
      </c>
      <c r="I114" s="41">
        <v>38188</v>
      </c>
      <c r="J114" s="41" t="s">
        <v>1972</v>
      </c>
      <c r="K114" s="41">
        <v>1873</v>
      </c>
      <c r="L114" s="41">
        <v>120</v>
      </c>
      <c r="M114" s="41">
        <v>310</v>
      </c>
      <c r="N114" s="41"/>
      <c r="O114" s="41" t="s">
        <v>24</v>
      </c>
      <c r="P114" s="41" t="s">
        <v>25</v>
      </c>
      <c r="Q114" s="41" t="s">
        <v>431</v>
      </c>
      <c r="R114" s="41" t="s">
        <v>1973</v>
      </c>
      <c r="S114" s="41" t="s">
        <v>185</v>
      </c>
      <c r="U114" s="9">
        <f t="shared" si="15"/>
        <v>435</v>
      </c>
      <c r="V114" s="10" t="str">
        <f t="shared" si="17"/>
        <v>OK1TEH435SINGLE</v>
      </c>
      <c r="W114" s="11">
        <f t="shared" si="12"/>
        <v>98</v>
      </c>
      <c r="X114" s="12">
        <f t="shared" si="16"/>
        <v>2</v>
      </c>
      <c r="Y114" s="12">
        <f>COUNTIF(U:U,U114)</f>
        <v>49</v>
      </c>
      <c r="Z114" s="12">
        <f>COUNTIFS(D:D,D114,U:U,U114)</f>
        <v>34</v>
      </c>
      <c r="AA114" s="25" t="str">
        <f t="shared" si="14"/>
        <v>1</v>
      </c>
    </row>
    <row r="115" spans="1:27" ht="15" x14ac:dyDescent="0.25">
      <c r="A115" s="50" t="s">
        <v>28</v>
      </c>
      <c r="B115" s="41" t="s">
        <v>529</v>
      </c>
      <c r="C115" s="41" t="s">
        <v>530</v>
      </c>
      <c r="D115" s="41" t="s">
        <v>370</v>
      </c>
      <c r="E115" s="41" t="s">
        <v>433</v>
      </c>
      <c r="F115" s="41" t="s">
        <v>439</v>
      </c>
      <c r="G115" s="41"/>
      <c r="H115" s="41">
        <v>27187</v>
      </c>
      <c r="I115" s="41">
        <v>29836</v>
      </c>
      <c r="J115" s="41" t="s">
        <v>1974</v>
      </c>
      <c r="K115" s="41">
        <v>2648</v>
      </c>
      <c r="L115" s="41">
        <v>115</v>
      </c>
      <c r="M115" s="41">
        <v>259</v>
      </c>
      <c r="N115" s="41">
        <v>2</v>
      </c>
      <c r="O115" s="41" t="s">
        <v>24</v>
      </c>
      <c r="P115" s="41" t="s">
        <v>25</v>
      </c>
      <c r="Q115" s="41" t="s">
        <v>1975</v>
      </c>
      <c r="R115" s="41" t="s">
        <v>532</v>
      </c>
      <c r="S115" s="41" t="s">
        <v>533</v>
      </c>
      <c r="U115" s="9">
        <f t="shared" si="15"/>
        <v>435</v>
      </c>
      <c r="V115" s="10" t="str">
        <f t="shared" si="17"/>
        <v>OK1IBB435SINGLE</v>
      </c>
      <c r="W115" s="11">
        <f t="shared" si="12"/>
        <v>95.1</v>
      </c>
      <c r="X115" s="12">
        <f t="shared" si="16"/>
        <v>2</v>
      </c>
      <c r="Y115" s="12">
        <f>COUNTIF(U:U,U115)</f>
        <v>49</v>
      </c>
      <c r="Z115" s="12">
        <f>COUNTIFS(D:D,D115,U:U,U115)</f>
        <v>34</v>
      </c>
      <c r="AA115" s="25" t="str">
        <f t="shared" si="14"/>
        <v>2</v>
      </c>
    </row>
    <row r="116" spans="1:27" ht="15" x14ac:dyDescent="0.25">
      <c r="A116" s="50" t="s">
        <v>30</v>
      </c>
      <c r="B116" s="41" t="s">
        <v>523</v>
      </c>
      <c r="C116" s="41" t="s">
        <v>524</v>
      </c>
      <c r="D116" s="41" t="s">
        <v>370</v>
      </c>
      <c r="E116" s="41" t="s">
        <v>433</v>
      </c>
      <c r="F116" s="41" t="s">
        <v>525</v>
      </c>
      <c r="G116" s="41" t="s">
        <v>373</v>
      </c>
      <c r="H116" s="41">
        <v>18634</v>
      </c>
      <c r="I116" s="41">
        <v>20171</v>
      </c>
      <c r="J116" s="41" t="s">
        <v>1976</v>
      </c>
      <c r="K116" s="41">
        <v>1534</v>
      </c>
      <c r="L116" s="41">
        <v>82</v>
      </c>
      <c r="M116" s="41">
        <v>236</v>
      </c>
      <c r="N116" s="41"/>
      <c r="O116" s="41" t="s">
        <v>24</v>
      </c>
      <c r="P116" s="41" t="s">
        <v>25</v>
      </c>
      <c r="Q116" s="41" t="s">
        <v>526</v>
      </c>
      <c r="R116" s="41" t="s">
        <v>527</v>
      </c>
      <c r="S116" s="41" t="s">
        <v>528</v>
      </c>
      <c r="U116" s="9">
        <f t="shared" si="15"/>
        <v>435</v>
      </c>
      <c r="V116" s="10" t="str">
        <f t="shared" si="17"/>
        <v>OK4AC435SINGLE</v>
      </c>
      <c r="W116" s="11">
        <f t="shared" si="12"/>
        <v>92.2</v>
      </c>
      <c r="X116" s="12">
        <f t="shared" si="16"/>
        <v>2</v>
      </c>
      <c r="Y116" s="12">
        <f>COUNTIF(U:U,U116)</f>
        <v>49</v>
      </c>
      <c r="Z116" s="12">
        <f>COUNTIFS(D:D,D116,U:U,U116)</f>
        <v>34</v>
      </c>
      <c r="AA116" s="25" t="str">
        <f t="shared" si="14"/>
        <v>3</v>
      </c>
    </row>
    <row r="117" spans="1:27" ht="15" x14ac:dyDescent="0.25">
      <c r="A117" s="50" t="s">
        <v>35</v>
      </c>
      <c r="B117" s="41" t="s">
        <v>1289</v>
      </c>
      <c r="C117" s="41" t="s">
        <v>1257</v>
      </c>
      <c r="D117" s="41" t="s">
        <v>370</v>
      </c>
      <c r="E117" s="41" t="s">
        <v>433</v>
      </c>
      <c r="F117" s="41" t="s">
        <v>437</v>
      </c>
      <c r="G117" s="41" t="s">
        <v>373</v>
      </c>
      <c r="H117" s="41">
        <v>16071</v>
      </c>
      <c r="I117" s="41">
        <v>16880</v>
      </c>
      <c r="J117" s="41" t="s">
        <v>1977</v>
      </c>
      <c r="K117" s="41">
        <v>807</v>
      </c>
      <c r="L117" s="41">
        <v>64</v>
      </c>
      <c r="M117" s="41">
        <v>259</v>
      </c>
      <c r="N117" s="41"/>
      <c r="O117" s="41" t="s">
        <v>24</v>
      </c>
      <c r="P117" s="41" t="s">
        <v>25</v>
      </c>
      <c r="Q117" s="41" t="s">
        <v>1291</v>
      </c>
      <c r="R117" s="41" t="s">
        <v>1508</v>
      </c>
      <c r="S117" s="41" t="s">
        <v>872</v>
      </c>
      <c r="U117" s="9">
        <f t="shared" si="15"/>
        <v>435</v>
      </c>
      <c r="V117" s="10" t="str">
        <f t="shared" si="17"/>
        <v>OK1VSJ435SINGLE</v>
      </c>
      <c r="W117" s="11">
        <f t="shared" si="12"/>
        <v>89.4</v>
      </c>
      <c r="X117" s="12">
        <f t="shared" si="16"/>
        <v>2</v>
      </c>
      <c r="Y117" s="12">
        <f>COUNTIF(U:U,U117)</f>
        <v>49</v>
      </c>
      <c r="Z117" s="12">
        <f>COUNTIFS(D:D,D117,U:U,U117)</f>
        <v>34</v>
      </c>
      <c r="AA117" s="25" t="str">
        <f t="shared" si="14"/>
        <v>4</v>
      </c>
    </row>
    <row r="118" spans="1:27" ht="15" x14ac:dyDescent="0.25">
      <c r="A118" s="50" t="s">
        <v>38</v>
      </c>
      <c r="B118" s="41" t="s">
        <v>76</v>
      </c>
      <c r="C118" s="41" t="s">
        <v>389</v>
      </c>
      <c r="D118" s="41" t="s">
        <v>370</v>
      </c>
      <c r="E118" s="41" t="s">
        <v>433</v>
      </c>
      <c r="F118" s="41" t="s">
        <v>437</v>
      </c>
      <c r="G118" s="41" t="s">
        <v>373</v>
      </c>
      <c r="H118" s="41">
        <v>9993</v>
      </c>
      <c r="I118" s="41">
        <v>10327</v>
      </c>
      <c r="J118" s="41" t="s">
        <v>602</v>
      </c>
      <c r="K118" s="41">
        <v>367</v>
      </c>
      <c r="L118" s="41">
        <v>61</v>
      </c>
      <c r="M118" s="41">
        <v>172</v>
      </c>
      <c r="N118" s="41">
        <v>1</v>
      </c>
      <c r="O118" s="41" t="s">
        <v>24</v>
      </c>
      <c r="P118" s="41" t="s">
        <v>25</v>
      </c>
      <c r="Q118" s="41" t="s">
        <v>1978</v>
      </c>
      <c r="R118" s="41" t="s">
        <v>93</v>
      </c>
      <c r="S118" s="41" t="s">
        <v>1979</v>
      </c>
      <c r="U118" s="9">
        <f t="shared" si="15"/>
        <v>435</v>
      </c>
      <c r="V118" s="10" t="str">
        <f t="shared" si="17"/>
        <v>OK2ILA435SINGLE</v>
      </c>
      <c r="W118" s="11">
        <f t="shared" si="12"/>
        <v>86.5</v>
      </c>
      <c r="X118" s="12">
        <f t="shared" si="16"/>
        <v>2</v>
      </c>
      <c r="Y118" s="12">
        <f>COUNTIF(U:U,U118)</f>
        <v>49</v>
      </c>
      <c r="Z118" s="12">
        <f>COUNTIFS(D:D,D118,U:U,U118)</f>
        <v>34</v>
      </c>
      <c r="AA118" s="25" t="str">
        <f t="shared" si="14"/>
        <v>5</v>
      </c>
    </row>
    <row r="119" spans="1:27" ht="15" x14ac:dyDescent="0.25">
      <c r="A119" s="50" t="s">
        <v>40</v>
      </c>
      <c r="B119" s="50" t="s">
        <v>4092</v>
      </c>
      <c r="C119" s="50"/>
      <c r="D119" s="50" t="s">
        <v>370</v>
      </c>
      <c r="E119" s="50" t="s">
        <v>433</v>
      </c>
      <c r="F119" s="50"/>
      <c r="G119" s="50"/>
      <c r="H119" s="50">
        <v>9615</v>
      </c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U119" s="9">
        <f t="shared" si="15"/>
        <v>435</v>
      </c>
      <c r="V119" s="10" t="str">
        <f t="shared" si="17"/>
        <v>OK1JPF435SINGLE</v>
      </c>
      <c r="W119" s="11">
        <f t="shared" si="12"/>
        <v>83.6</v>
      </c>
      <c r="X119" s="12">
        <f t="shared" si="16"/>
        <v>2</v>
      </c>
      <c r="Y119" s="12">
        <f>COUNTIF(U:U,U119)</f>
        <v>49</v>
      </c>
      <c r="Z119" s="12">
        <f>COUNTIFS(D:D,D119,U:U,U119)</f>
        <v>34</v>
      </c>
      <c r="AA119" s="25" t="str">
        <f t="shared" si="14"/>
        <v>6</v>
      </c>
    </row>
    <row r="120" spans="1:27" ht="15" x14ac:dyDescent="0.25">
      <c r="A120" s="50" t="s">
        <v>44</v>
      </c>
      <c r="B120" s="41" t="s">
        <v>129</v>
      </c>
      <c r="C120" s="41" t="s">
        <v>407</v>
      </c>
      <c r="D120" s="41" t="s">
        <v>370</v>
      </c>
      <c r="E120" s="41" t="s">
        <v>433</v>
      </c>
      <c r="F120" s="41" t="s">
        <v>498</v>
      </c>
      <c r="G120" s="41"/>
      <c r="H120" s="41">
        <v>8833</v>
      </c>
      <c r="I120" s="41">
        <v>8839</v>
      </c>
      <c r="J120" s="41" t="s">
        <v>1980</v>
      </c>
      <c r="K120" s="41">
        <v>5</v>
      </c>
      <c r="L120" s="41">
        <v>52</v>
      </c>
      <c r="M120" s="41">
        <v>173</v>
      </c>
      <c r="N120" s="41"/>
      <c r="O120" s="41" t="s">
        <v>24</v>
      </c>
      <c r="P120" s="41" t="s">
        <v>25</v>
      </c>
      <c r="Q120" s="41" t="s">
        <v>535</v>
      </c>
      <c r="R120" s="41" t="s">
        <v>536</v>
      </c>
      <c r="S120" s="41" t="s">
        <v>1981</v>
      </c>
      <c r="U120" s="9">
        <f t="shared" ref="U120:U146" si="23">IF(E120="145 MHz",145,IF(E120="435 MHz",435,IF(E120="1,3 GHz",1300,IF(E120="2,3 GHz",2300,IF(E120="3,4 GHz",3400,IF(E120="5,7 GHz",5700,IF(E120="10 GHz",10000,IF(E120="24 GHz",24000,IF(E120="47 GHz",47000,IF(E120="76 GHz",76000,IF(E120="120 GHz",120000,IF(E120="134 GHz",134000,IF(E120="248 GHz",248000)))))))))))))</f>
        <v>435</v>
      </c>
      <c r="V120" s="10" t="str">
        <f t="shared" ref="V120:V146" si="24">CONCATENATE(B120,U120,D120)</f>
        <v>OK1IEI435SINGLE</v>
      </c>
      <c r="W120" s="11">
        <f t="shared" ref="W120:W146" si="25">IF(X120="",0,ROUND(X120*Y120*((Z120-AA120+1)/Z120),1))</f>
        <v>80.7</v>
      </c>
      <c r="X120" s="12">
        <f t="shared" ref="X120:X146" si="26">IF(U120&gt;=120000,6,IF(U120&gt;=24000,5,IF(U120&gt;=2300,4,IF(U120=1300,3,IF(U120=435,2,IF(U120=145,1,0))))))</f>
        <v>2</v>
      </c>
      <c r="Y120" s="12">
        <f>COUNTIF(U:U,U120)</f>
        <v>49</v>
      </c>
      <c r="Z120" s="12">
        <f>COUNTIFS(D:D,D120,U:U,U120)</f>
        <v>34</v>
      </c>
      <c r="AA120" s="25" t="str">
        <f t="shared" ref="AA120:AA146" si="27">SUBSTITUTE(A120,".","")</f>
        <v>7</v>
      </c>
    </row>
    <row r="121" spans="1:27" ht="15" x14ac:dyDescent="0.25">
      <c r="A121" s="50" t="s">
        <v>48</v>
      </c>
      <c r="B121" s="41" t="s">
        <v>54</v>
      </c>
      <c r="C121" s="41" t="s">
        <v>380</v>
      </c>
      <c r="D121" s="41" t="s">
        <v>370</v>
      </c>
      <c r="E121" s="41" t="s">
        <v>433</v>
      </c>
      <c r="F121" s="41" t="s">
        <v>447</v>
      </c>
      <c r="G121" s="41" t="s">
        <v>373</v>
      </c>
      <c r="H121" s="41">
        <v>8298</v>
      </c>
      <c r="I121" s="41">
        <v>8398</v>
      </c>
      <c r="J121" s="41" t="s">
        <v>1329</v>
      </c>
      <c r="K121" s="41">
        <v>100</v>
      </c>
      <c r="L121" s="41">
        <v>56</v>
      </c>
      <c r="M121" s="41">
        <v>151</v>
      </c>
      <c r="N121" s="41"/>
      <c r="O121" s="41" t="s">
        <v>24</v>
      </c>
      <c r="P121" s="41" t="s">
        <v>25</v>
      </c>
      <c r="Q121" s="41" t="s">
        <v>1982</v>
      </c>
      <c r="R121" s="41" t="s">
        <v>1983</v>
      </c>
      <c r="S121" s="41" t="s">
        <v>1813</v>
      </c>
      <c r="U121" s="9">
        <f t="shared" si="23"/>
        <v>435</v>
      </c>
      <c r="V121" s="10" t="str">
        <f t="shared" si="24"/>
        <v>OK2ZNT435SINGLE</v>
      </c>
      <c r="W121" s="11">
        <f t="shared" si="25"/>
        <v>77.8</v>
      </c>
      <c r="X121" s="12">
        <f t="shared" si="26"/>
        <v>2</v>
      </c>
      <c r="Y121" s="12">
        <f>COUNTIF(U:U,U121)</f>
        <v>49</v>
      </c>
      <c r="Z121" s="12">
        <f>COUNTIFS(D:D,D121,U:U,U121)</f>
        <v>34</v>
      </c>
      <c r="AA121" s="25" t="str">
        <f t="shared" si="27"/>
        <v>8</v>
      </c>
    </row>
    <row r="122" spans="1:27" ht="15" x14ac:dyDescent="0.25">
      <c r="A122" s="50" t="s">
        <v>50</v>
      </c>
      <c r="B122" s="41" t="s">
        <v>798</v>
      </c>
      <c r="C122" s="41" t="s">
        <v>799</v>
      </c>
      <c r="D122" s="41" t="s">
        <v>370</v>
      </c>
      <c r="E122" s="41" t="s">
        <v>433</v>
      </c>
      <c r="F122" s="41" t="s">
        <v>525</v>
      </c>
      <c r="G122" s="41" t="s">
        <v>373</v>
      </c>
      <c r="H122" s="41">
        <v>5862</v>
      </c>
      <c r="I122" s="41">
        <v>6677</v>
      </c>
      <c r="J122" s="41" t="s">
        <v>1332</v>
      </c>
      <c r="K122" s="41">
        <v>814</v>
      </c>
      <c r="L122" s="41">
        <v>43</v>
      </c>
      <c r="M122" s="41">
        <v>150</v>
      </c>
      <c r="N122" s="41">
        <v>2</v>
      </c>
      <c r="O122" s="41" t="s">
        <v>24</v>
      </c>
      <c r="P122" s="41" t="s">
        <v>25</v>
      </c>
      <c r="Q122" s="41" t="s">
        <v>800</v>
      </c>
      <c r="R122" s="41" t="s">
        <v>792</v>
      </c>
      <c r="S122" s="41" t="s">
        <v>801</v>
      </c>
      <c r="U122" s="9">
        <f t="shared" si="23"/>
        <v>435</v>
      </c>
      <c r="V122" s="10" t="str">
        <f t="shared" si="24"/>
        <v>OK1DCI435SINGLE</v>
      </c>
      <c r="W122" s="11">
        <f t="shared" si="25"/>
        <v>74.900000000000006</v>
      </c>
      <c r="X122" s="12">
        <f t="shared" si="26"/>
        <v>2</v>
      </c>
      <c r="Y122" s="12">
        <f>COUNTIF(U:U,U122)</f>
        <v>49</v>
      </c>
      <c r="Z122" s="12">
        <f>COUNTIFS(D:D,D122,U:U,U122)</f>
        <v>34</v>
      </c>
      <c r="AA122" s="25" t="str">
        <f t="shared" si="27"/>
        <v>9</v>
      </c>
    </row>
    <row r="123" spans="1:27" ht="15" x14ac:dyDescent="0.25">
      <c r="A123" s="50" t="s">
        <v>53</v>
      </c>
      <c r="B123" s="41" t="s">
        <v>145</v>
      </c>
      <c r="C123" s="41" t="s">
        <v>414</v>
      </c>
      <c r="D123" s="41" t="s">
        <v>370</v>
      </c>
      <c r="E123" s="41" t="s">
        <v>433</v>
      </c>
      <c r="F123" s="41" t="s">
        <v>441</v>
      </c>
      <c r="G123" s="41" t="s">
        <v>379</v>
      </c>
      <c r="H123" s="41">
        <v>4529</v>
      </c>
      <c r="I123" s="41">
        <v>4525</v>
      </c>
      <c r="J123" s="41" t="s">
        <v>406</v>
      </c>
      <c r="K123" s="41">
        <v>0</v>
      </c>
      <c r="L123" s="41">
        <v>27</v>
      </c>
      <c r="M123" s="41">
        <v>168</v>
      </c>
      <c r="N123" s="41"/>
      <c r="O123" s="41" t="s">
        <v>24</v>
      </c>
      <c r="P123" s="41" t="s">
        <v>25</v>
      </c>
      <c r="Q123" s="41" t="s">
        <v>1984</v>
      </c>
      <c r="R123" s="41" t="s">
        <v>522</v>
      </c>
      <c r="S123" s="41" t="s">
        <v>147</v>
      </c>
      <c r="U123" s="9">
        <f t="shared" si="23"/>
        <v>435</v>
      </c>
      <c r="V123" s="10" t="str">
        <f t="shared" si="24"/>
        <v>OK1FEN435SINGLE</v>
      </c>
      <c r="W123" s="11">
        <f t="shared" si="25"/>
        <v>72.099999999999994</v>
      </c>
      <c r="X123" s="12">
        <f t="shared" si="26"/>
        <v>2</v>
      </c>
      <c r="Y123" s="12">
        <f>COUNTIF(U:U,U123)</f>
        <v>49</v>
      </c>
      <c r="Z123" s="12">
        <f>COUNTIFS(D:D,D123,U:U,U123)</f>
        <v>34</v>
      </c>
      <c r="AA123" s="25" t="str">
        <f t="shared" si="27"/>
        <v>10</v>
      </c>
    </row>
    <row r="124" spans="1:27" ht="15" x14ac:dyDescent="0.25">
      <c r="A124" s="50" t="s">
        <v>56</v>
      </c>
      <c r="B124" s="50" t="s">
        <v>4093</v>
      </c>
      <c r="C124" s="50"/>
      <c r="D124" s="50" t="s">
        <v>370</v>
      </c>
      <c r="E124" s="50" t="s">
        <v>433</v>
      </c>
      <c r="F124" s="50"/>
      <c r="G124" s="50"/>
      <c r="H124" s="50">
        <v>4264</v>
      </c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U124" s="9">
        <f t="shared" si="23"/>
        <v>435</v>
      </c>
      <c r="V124" s="10" t="str">
        <f t="shared" si="24"/>
        <v>OK1DEU435SINGLE</v>
      </c>
      <c r="W124" s="11">
        <f t="shared" si="25"/>
        <v>69.2</v>
      </c>
      <c r="X124" s="12">
        <f t="shared" si="26"/>
        <v>2</v>
      </c>
      <c r="Y124" s="12">
        <f>COUNTIF(U:U,U124)</f>
        <v>49</v>
      </c>
      <c r="Z124" s="12">
        <f>COUNTIFS(D:D,D124,U:U,U124)</f>
        <v>34</v>
      </c>
      <c r="AA124" s="25" t="str">
        <f t="shared" si="27"/>
        <v>11</v>
      </c>
    </row>
    <row r="125" spans="1:27" ht="15" x14ac:dyDescent="0.25">
      <c r="A125" s="50" t="s">
        <v>61</v>
      </c>
      <c r="B125" s="41" t="s">
        <v>89</v>
      </c>
      <c r="C125" s="41" t="s">
        <v>393</v>
      </c>
      <c r="D125" s="41" t="s">
        <v>370</v>
      </c>
      <c r="E125" s="41" t="s">
        <v>433</v>
      </c>
      <c r="F125" s="41" t="s">
        <v>542</v>
      </c>
      <c r="G125" s="41" t="s">
        <v>373</v>
      </c>
      <c r="H125" s="41">
        <v>3898</v>
      </c>
      <c r="I125" s="41">
        <v>3898</v>
      </c>
      <c r="J125" s="41" t="s">
        <v>406</v>
      </c>
      <c r="K125" s="41">
        <v>0</v>
      </c>
      <c r="L125" s="41">
        <v>22</v>
      </c>
      <c r="M125" s="41">
        <v>177</v>
      </c>
      <c r="N125" s="41"/>
      <c r="O125" s="41" t="s">
        <v>24</v>
      </c>
      <c r="P125" s="41" t="s">
        <v>25</v>
      </c>
      <c r="Q125" s="41" t="s">
        <v>1333</v>
      </c>
      <c r="R125" s="41" t="s">
        <v>544</v>
      </c>
      <c r="S125" s="41" t="s">
        <v>545</v>
      </c>
      <c r="U125" s="9">
        <f t="shared" si="23"/>
        <v>435</v>
      </c>
      <c r="V125" s="10" t="str">
        <f t="shared" si="24"/>
        <v>OK1DOY435SINGLE</v>
      </c>
      <c r="W125" s="11">
        <f t="shared" si="25"/>
        <v>66.3</v>
      </c>
      <c r="X125" s="12">
        <f t="shared" si="26"/>
        <v>2</v>
      </c>
      <c r="Y125" s="12">
        <f>COUNTIF(U:U,U125)</f>
        <v>49</v>
      </c>
      <c r="Z125" s="12">
        <f>COUNTIFS(D:D,D125,U:U,U125)</f>
        <v>34</v>
      </c>
      <c r="AA125" s="25" t="str">
        <f t="shared" si="27"/>
        <v>12</v>
      </c>
    </row>
    <row r="126" spans="1:27" ht="15" x14ac:dyDescent="0.25">
      <c r="A126" s="50" t="s">
        <v>64</v>
      </c>
      <c r="B126" s="41" t="s">
        <v>1024</v>
      </c>
      <c r="C126" s="41" t="s">
        <v>768</v>
      </c>
      <c r="D126" s="41" t="s">
        <v>370</v>
      </c>
      <c r="E126" s="41" t="s">
        <v>433</v>
      </c>
      <c r="F126" s="41" t="s">
        <v>440</v>
      </c>
      <c r="G126" s="41" t="s">
        <v>373</v>
      </c>
      <c r="H126" s="41">
        <v>3325</v>
      </c>
      <c r="I126" s="41">
        <v>3573</v>
      </c>
      <c r="J126" s="41" t="s">
        <v>973</v>
      </c>
      <c r="K126" s="41">
        <v>249</v>
      </c>
      <c r="L126" s="41">
        <v>33</v>
      </c>
      <c r="M126" s="41">
        <v>104</v>
      </c>
      <c r="N126" s="41">
        <v>2</v>
      </c>
      <c r="O126" s="41" t="s">
        <v>24</v>
      </c>
      <c r="P126" s="41" t="s">
        <v>25</v>
      </c>
      <c r="Q126" s="41" t="s">
        <v>1985</v>
      </c>
      <c r="R126" s="41" t="s">
        <v>1986</v>
      </c>
      <c r="S126" s="41" t="s">
        <v>1803</v>
      </c>
      <c r="U126" s="9">
        <f t="shared" si="23"/>
        <v>435</v>
      </c>
      <c r="V126" s="10" t="str">
        <f t="shared" si="24"/>
        <v>OK1VAM435SINGLE</v>
      </c>
      <c r="W126" s="11">
        <f t="shared" si="25"/>
        <v>63.4</v>
      </c>
      <c r="X126" s="12">
        <f t="shared" si="26"/>
        <v>2</v>
      </c>
      <c r="Y126" s="12">
        <f>COUNTIF(U:U,U126)</f>
        <v>49</v>
      </c>
      <c r="Z126" s="12">
        <f>COUNTIFS(D:D,D126,U:U,U126)</f>
        <v>34</v>
      </c>
      <c r="AA126" s="25" t="str">
        <f t="shared" si="27"/>
        <v>13</v>
      </c>
    </row>
    <row r="127" spans="1:27" ht="15" x14ac:dyDescent="0.25">
      <c r="A127" s="50" t="s">
        <v>69</v>
      </c>
      <c r="B127" s="41" t="s">
        <v>279</v>
      </c>
      <c r="C127" s="41" t="s">
        <v>1204</v>
      </c>
      <c r="D127" s="41" t="s">
        <v>370</v>
      </c>
      <c r="E127" s="41" t="s">
        <v>433</v>
      </c>
      <c r="F127" s="41" t="s">
        <v>441</v>
      </c>
      <c r="G127" s="41" t="s">
        <v>379</v>
      </c>
      <c r="H127" s="41">
        <v>2074</v>
      </c>
      <c r="I127" s="41">
        <v>2074</v>
      </c>
      <c r="J127" s="41" t="s">
        <v>406</v>
      </c>
      <c r="K127" s="41">
        <v>0</v>
      </c>
      <c r="L127" s="41">
        <v>12</v>
      </c>
      <c r="M127" s="41">
        <v>173</v>
      </c>
      <c r="N127" s="41"/>
      <c r="O127" s="41" t="s">
        <v>24</v>
      </c>
      <c r="P127" s="41" t="s">
        <v>25</v>
      </c>
      <c r="Q127" s="41" t="s">
        <v>1987</v>
      </c>
      <c r="R127" s="41" t="s">
        <v>1988</v>
      </c>
      <c r="S127" s="41" t="s">
        <v>1846</v>
      </c>
      <c r="U127" s="9">
        <f t="shared" si="23"/>
        <v>435</v>
      </c>
      <c r="V127" s="10" t="str">
        <f t="shared" si="24"/>
        <v>OK1FQK435SINGLE</v>
      </c>
      <c r="W127" s="11">
        <f t="shared" si="25"/>
        <v>60.5</v>
      </c>
      <c r="X127" s="12">
        <f t="shared" si="26"/>
        <v>2</v>
      </c>
      <c r="Y127" s="12">
        <f>COUNTIF(U:U,U127)</f>
        <v>49</v>
      </c>
      <c r="Z127" s="12">
        <f>COUNTIFS(D:D,D127,U:U,U127)</f>
        <v>34</v>
      </c>
      <c r="AA127" s="25" t="str">
        <f t="shared" si="27"/>
        <v>14</v>
      </c>
    </row>
    <row r="128" spans="1:27" ht="15" x14ac:dyDescent="0.25">
      <c r="A128" s="50" t="s">
        <v>72</v>
      </c>
      <c r="B128" s="41" t="s">
        <v>115</v>
      </c>
      <c r="C128" s="41" t="s">
        <v>401</v>
      </c>
      <c r="D128" s="41" t="s">
        <v>370</v>
      </c>
      <c r="E128" s="41" t="s">
        <v>433</v>
      </c>
      <c r="F128" s="41" t="s">
        <v>446</v>
      </c>
      <c r="G128" s="41" t="s">
        <v>373</v>
      </c>
      <c r="H128" s="41">
        <v>1836</v>
      </c>
      <c r="I128" s="41">
        <v>1836</v>
      </c>
      <c r="J128" s="41" t="s">
        <v>406</v>
      </c>
      <c r="K128" s="41">
        <v>0</v>
      </c>
      <c r="L128" s="41">
        <v>13</v>
      </c>
      <c r="M128" s="41">
        <v>141</v>
      </c>
      <c r="N128" s="41"/>
      <c r="O128" s="41" t="s">
        <v>24</v>
      </c>
      <c r="P128" s="41" t="s">
        <v>25</v>
      </c>
      <c r="Q128" s="41" t="s">
        <v>1989</v>
      </c>
      <c r="R128" s="41" t="s">
        <v>1990</v>
      </c>
      <c r="S128" s="41" t="s">
        <v>116</v>
      </c>
      <c r="U128" s="9">
        <f t="shared" si="23"/>
        <v>435</v>
      </c>
      <c r="V128" s="10" t="str">
        <f t="shared" si="24"/>
        <v>OK2BRX435SINGLE</v>
      </c>
      <c r="W128" s="11">
        <f t="shared" si="25"/>
        <v>57.6</v>
      </c>
      <c r="X128" s="12">
        <f t="shared" si="26"/>
        <v>2</v>
      </c>
      <c r="Y128" s="12">
        <f>COUNTIF(U:U,U128)</f>
        <v>49</v>
      </c>
      <c r="Z128" s="12">
        <f>COUNTIFS(D:D,D128,U:U,U128)</f>
        <v>34</v>
      </c>
      <c r="AA128" s="25" t="str">
        <f t="shared" si="27"/>
        <v>15</v>
      </c>
    </row>
    <row r="129" spans="1:27" ht="15" x14ac:dyDescent="0.25">
      <c r="A129" s="50" t="s">
        <v>75</v>
      </c>
      <c r="B129" s="41" t="s">
        <v>282</v>
      </c>
      <c r="C129" s="41" t="s">
        <v>857</v>
      </c>
      <c r="D129" s="41" t="s">
        <v>370</v>
      </c>
      <c r="E129" s="41" t="s">
        <v>433</v>
      </c>
      <c r="F129" s="41" t="s">
        <v>441</v>
      </c>
      <c r="G129" s="41" t="s">
        <v>379</v>
      </c>
      <c r="H129" s="41">
        <v>1748</v>
      </c>
      <c r="I129" s="41">
        <v>2075</v>
      </c>
      <c r="J129" s="41" t="s">
        <v>724</v>
      </c>
      <c r="K129" s="41">
        <v>327</v>
      </c>
      <c r="L129" s="41">
        <v>17</v>
      </c>
      <c r="M129" s="41">
        <v>125</v>
      </c>
      <c r="N129" s="41"/>
      <c r="O129" s="41" t="s">
        <v>24</v>
      </c>
      <c r="P129" s="41" t="s">
        <v>25</v>
      </c>
      <c r="Q129" s="41" t="s">
        <v>1991</v>
      </c>
      <c r="R129" s="41" t="s">
        <v>814</v>
      </c>
      <c r="S129" s="41" t="s">
        <v>79</v>
      </c>
      <c r="U129" s="9">
        <f t="shared" si="23"/>
        <v>435</v>
      </c>
      <c r="V129" s="10" t="str">
        <f t="shared" si="24"/>
        <v>OK5YY435SINGLE</v>
      </c>
      <c r="W129" s="11">
        <f t="shared" si="25"/>
        <v>54.8</v>
      </c>
      <c r="X129" s="12">
        <f t="shared" si="26"/>
        <v>2</v>
      </c>
      <c r="Y129" s="12">
        <f>COUNTIF(U:U,U129)</f>
        <v>49</v>
      </c>
      <c r="Z129" s="12">
        <f>COUNTIFS(D:D,D129,U:U,U129)</f>
        <v>34</v>
      </c>
      <c r="AA129" s="25" t="str">
        <f t="shared" si="27"/>
        <v>16</v>
      </c>
    </row>
    <row r="130" spans="1:27" ht="15" x14ac:dyDescent="0.25">
      <c r="A130" s="50" t="s">
        <v>77</v>
      </c>
      <c r="B130" s="41" t="s">
        <v>1338</v>
      </c>
      <c r="C130" s="41" t="s">
        <v>1434</v>
      </c>
      <c r="D130" s="41" t="s">
        <v>370</v>
      </c>
      <c r="E130" s="41" t="s">
        <v>433</v>
      </c>
      <c r="F130" s="41" t="s">
        <v>446</v>
      </c>
      <c r="G130" s="41" t="s">
        <v>373</v>
      </c>
      <c r="H130" s="41">
        <v>1545</v>
      </c>
      <c r="I130" s="41">
        <v>1545</v>
      </c>
      <c r="J130" s="41" t="s">
        <v>406</v>
      </c>
      <c r="K130" s="41">
        <v>0</v>
      </c>
      <c r="L130" s="41">
        <v>16</v>
      </c>
      <c r="M130" s="41">
        <v>97</v>
      </c>
      <c r="N130" s="41"/>
      <c r="O130" s="41" t="s">
        <v>24</v>
      </c>
      <c r="P130" s="41" t="s">
        <v>25</v>
      </c>
      <c r="Q130" s="41" t="s">
        <v>1992</v>
      </c>
      <c r="R130" s="41" t="s">
        <v>1309</v>
      </c>
      <c r="S130" s="41" t="s">
        <v>1437</v>
      </c>
      <c r="U130" s="9">
        <f t="shared" si="23"/>
        <v>435</v>
      </c>
      <c r="V130" s="10" t="str">
        <f t="shared" si="24"/>
        <v>OK1CJH435SINGLE</v>
      </c>
      <c r="W130" s="11">
        <f t="shared" si="25"/>
        <v>51.9</v>
      </c>
      <c r="X130" s="12">
        <f t="shared" si="26"/>
        <v>2</v>
      </c>
      <c r="Y130" s="12">
        <f>COUNTIF(U:U,U130)</f>
        <v>49</v>
      </c>
      <c r="Z130" s="12">
        <f>COUNTIFS(D:D,D130,U:U,U130)</f>
        <v>34</v>
      </c>
      <c r="AA130" s="25" t="str">
        <f t="shared" si="27"/>
        <v>17</v>
      </c>
    </row>
    <row r="131" spans="1:27" ht="15" x14ac:dyDescent="0.25">
      <c r="A131" s="50" t="s">
        <v>80</v>
      </c>
      <c r="B131" s="41" t="s">
        <v>118</v>
      </c>
      <c r="C131" s="41" t="s">
        <v>403</v>
      </c>
      <c r="D131" s="41" t="s">
        <v>370</v>
      </c>
      <c r="E131" s="41" t="s">
        <v>433</v>
      </c>
      <c r="F131" s="41" t="s">
        <v>446</v>
      </c>
      <c r="G131" s="41" t="s">
        <v>373</v>
      </c>
      <c r="H131" s="41">
        <v>1356</v>
      </c>
      <c r="I131" s="41">
        <v>1356</v>
      </c>
      <c r="J131" s="41" t="s">
        <v>406</v>
      </c>
      <c r="K131" s="41">
        <v>0</v>
      </c>
      <c r="L131" s="41">
        <v>15</v>
      </c>
      <c r="M131" s="41">
        <v>90</v>
      </c>
      <c r="N131" s="41"/>
      <c r="O131" s="41" t="s">
        <v>24</v>
      </c>
      <c r="P131" s="41" t="s">
        <v>25</v>
      </c>
      <c r="Q131" s="41" t="s">
        <v>807</v>
      </c>
      <c r="R131" s="41" t="s">
        <v>1310</v>
      </c>
      <c r="S131" s="41" t="s">
        <v>119</v>
      </c>
      <c r="U131" s="9">
        <f t="shared" si="23"/>
        <v>435</v>
      </c>
      <c r="V131" s="10" t="str">
        <f t="shared" si="24"/>
        <v>OK1FMP435SINGLE</v>
      </c>
      <c r="W131" s="11">
        <f t="shared" si="25"/>
        <v>49</v>
      </c>
      <c r="X131" s="12">
        <f t="shared" si="26"/>
        <v>2</v>
      </c>
      <c r="Y131" s="12">
        <f>COUNTIF(U:U,U131)</f>
        <v>49</v>
      </c>
      <c r="Z131" s="12">
        <f>COUNTIFS(D:D,D131,U:U,U131)</f>
        <v>34</v>
      </c>
      <c r="AA131" s="25" t="str">
        <f t="shared" si="27"/>
        <v>18</v>
      </c>
    </row>
    <row r="132" spans="1:27" ht="15" x14ac:dyDescent="0.25">
      <c r="A132" s="50" t="s">
        <v>85</v>
      </c>
      <c r="B132" s="41" t="s">
        <v>158</v>
      </c>
      <c r="C132" s="41" t="s">
        <v>420</v>
      </c>
      <c r="D132" s="41" t="s">
        <v>370</v>
      </c>
      <c r="E132" s="41" t="s">
        <v>433</v>
      </c>
      <c r="F132" s="41" t="s">
        <v>615</v>
      </c>
      <c r="G132" s="41" t="s">
        <v>379</v>
      </c>
      <c r="H132" s="41">
        <v>934</v>
      </c>
      <c r="I132" s="41">
        <v>934</v>
      </c>
      <c r="J132" s="41" t="s">
        <v>406</v>
      </c>
      <c r="K132" s="41">
        <v>0</v>
      </c>
      <c r="L132" s="41">
        <v>11</v>
      </c>
      <c r="M132" s="41">
        <v>85</v>
      </c>
      <c r="N132" s="41"/>
      <c r="O132" s="41" t="s">
        <v>24</v>
      </c>
      <c r="P132" s="41" t="s">
        <v>25</v>
      </c>
      <c r="Q132" s="41" t="s">
        <v>555</v>
      </c>
      <c r="R132" s="41" t="s">
        <v>1313</v>
      </c>
      <c r="S132" s="41" t="s">
        <v>160</v>
      </c>
      <c r="U132" s="9">
        <f t="shared" si="23"/>
        <v>435</v>
      </c>
      <c r="V132" s="10" t="str">
        <f t="shared" si="24"/>
        <v>OK1EM435SINGLE</v>
      </c>
      <c r="W132" s="11">
        <f t="shared" si="25"/>
        <v>46.1</v>
      </c>
      <c r="X132" s="12">
        <f t="shared" si="26"/>
        <v>2</v>
      </c>
      <c r="Y132" s="12">
        <f>COUNTIF(U:U,U132)</f>
        <v>49</v>
      </c>
      <c r="Z132" s="12">
        <f>COUNTIFS(D:D,D132,U:U,U132)</f>
        <v>34</v>
      </c>
      <c r="AA132" s="25" t="str">
        <f t="shared" si="27"/>
        <v>19</v>
      </c>
    </row>
    <row r="133" spans="1:27" ht="15" x14ac:dyDescent="0.25">
      <c r="A133" s="50" t="s">
        <v>88</v>
      </c>
      <c r="B133" s="41" t="s">
        <v>1007</v>
      </c>
      <c r="C133" s="41" t="s">
        <v>513</v>
      </c>
      <c r="D133" s="41" t="s">
        <v>370</v>
      </c>
      <c r="E133" s="41" t="s">
        <v>433</v>
      </c>
      <c r="F133" s="41" t="s">
        <v>1405</v>
      </c>
      <c r="G133" s="41" t="s">
        <v>373</v>
      </c>
      <c r="H133" s="41">
        <v>907</v>
      </c>
      <c r="I133" s="41">
        <v>908</v>
      </c>
      <c r="J133" s="41" t="s">
        <v>406</v>
      </c>
      <c r="K133" s="41">
        <v>0</v>
      </c>
      <c r="L133" s="41">
        <v>8</v>
      </c>
      <c r="M133" s="41">
        <v>113</v>
      </c>
      <c r="N133" s="41"/>
      <c r="O133" s="41" t="s">
        <v>24</v>
      </c>
      <c r="P133" s="41" t="s">
        <v>25</v>
      </c>
      <c r="Q133" s="41" t="s">
        <v>1993</v>
      </c>
      <c r="R133" s="41" t="s">
        <v>1309</v>
      </c>
      <c r="S133" s="41" t="s">
        <v>187</v>
      </c>
      <c r="U133" s="9">
        <f t="shared" si="23"/>
        <v>435</v>
      </c>
      <c r="V133" s="10" t="str">
        <f t="shared" si="24"/>
        <v>OK1VOF435SINGLE</v>
      </c>
      <c r="W133" s="11">
        <f t="shared" si="25"/>
        <v>43.2</v>
      </c>
      <c r="X133" s="12">
        <f t="shared" si="26"/>
        <v>2</v>
      </c>
      <c r="Y133" s="12">
        <f>COUNTIF(U:U,U133)</f>
        <v>49</v>
      </c>
      <c r="Z133" s="12">
        <f>COUNTIFS(D:D,D133,U:U,U133)</f>
        <v>34</v>
      </c>
      <c r="AA133" s="25" t="str">
        <f t="shared" si="27"/>
        <v>20</v>
      </c>
    </row>
    <row r="134" spans="1:27" ht="15" x14ac:dyDescent="0.25">
      <c r="A134" s="50" t="s">
        <v>91</v>
      </c>
      <c r="B134" s="41" t="s">
        <v>281</v>
      </c>
      <c r="C134" s="41" t="s">
        <v>1994</v>
      </c>
      <c r="D134" s="41" t="s">
        <v>370</v>
      </c>
      <c r="E134" s="41" t="s">
        <v>433</v>
      </c>
      <c r="F134" s="41" t="s">
        <v>446</v>
      </c>
      <c r="G134" s="41" t="s">
        <v>373</v>
      </c>
      <c r="H134" s="41">
        <v>816</v>
      </c>
      <c r="I134" s="41">
        <v>816</v>
      </c>
      <c r="J134" s="41" t="s">
        <v>406</v>
      </c>
      <c r="K134" s="41">
        <v>0</v>
      </c>
      <c r="L134" s="41">
        <v>10</v>
      </c>
      <c r="M134" s="41">
        <v>82</v>
      </c>
      <c r="N134" s="41"/>
      <c r="O134" s="41" t="s">
        <v>24</v>
      </c>
      <c r="P134" s="41" t="s">
        <v>25</v>
      </c>
      <c r="Q134" s="41" t="s">
        <v>1995</v>
      </c>
      <c r="R134" s="41" t="s">
        <v>805</v>
      </c>
      <c r="S134" s="41" t="s">
        <v>1996</v>
      </c>
      <c r="U134" s="9">
        <f t="shared" si="23"/>
        <v>435</v>
      </c>
      <c r="V134" s="10" t="str">
        <f t="shared" si="24"/>
        <v>OK1VKC435SINGLE</v>
      </c>
      <c r="W134" s="11">
        <f t="shared" si="25"/>
        <v>40.4</v>
      </c>
      <c r="X134" s="12">
        <f t="shared" si="26"/>
        <v>2</v>
      </c>
      <c r="Y134" s="12">
        <f>COUNTIF(U:U,U134)</f>
        <v>49</v>
      </c>
      <c r="Z134" s="12">
        <f>COUNTIFS(D:D,D134,U:U,U134)</f>
        <v>34</v>
      </c>
      <c r="AA134" s="25" t="str">
        <f t="shared" si="27"/>
        <v>21</v>
      </c>
    </row>
    <row r="135" spans="1:27" ht="15" x14ac:dyDescent="0.25">
      <c r="A135" s="50" t="s">
        <v>95</v>
      </c>
      <c r="B135" s="41" t="s">
        <v>165</v>
      </c>
      <c r="C135" s="41" t="s">
        <v>423</v>
      </c>
      <c r="D135" s="41" t="s">
        <v>370</v>
      </c>
      <c r="E135" s="41" t="s">
        <v>433</v>
      </c>
      <c r="F135" s="41" t="s">
        <v>446</v>
      </c>
      <c r="G135" s="41" t="s">
        <v>373</v>
      </c>
      <c r="H135" s="41">
        <v>545</v>
      </c>
      <c r="I135" s="41">
        <v>545</v>
      </c>
      <c r="J135" s="41" t="s">
        <v>406</v>
      </c>
      <c r="K135" s="41">
        <v>0</v>
      </c>
      <c r="L135" s="41">
        <v>11</v>
      </c>
      <c r="M135" s="41">
        <v>50</v>
      </c>
      <c r="N135" s="41"/>
      <c r="O135" s="41" t="s">
        <v>24</v>
      </c>
      <c r="P135" s="41" t="s">
        <v>25</v>
      </c>
      <c r="Q135" s="41" t="s">
        <v>1875</v>
      </c>
      <c r="R135" s="41" t="s">
        <v>1997</v>
      </c>
      <c r="S135" s="41" t="s">
        <v>94</v>
      </c>
      <c r="U135" s="9">
        <f t="shared" si="23"/>
        <v>435</v>
      </c>
      <c r="V135" s="10" t="str">
        <f t="shared" si="24"/>
        <v>OK2VPX435SINGLE</v>
      </c>
      <c r="W135" s="11">
        <f t="shared" si="25"/>
        <v>37.5</v>
      </c>
      <c r="X135" s="12">
        <f t="shared" si="26"/>
        <v>2</v>
      </c>
      <c r="Y135" s="12">
        <f>COUNTIF(U:U,U135)</f>
        <v>49</v>
      </c>
      <c r="Z135" s="12">
        <f>COUNTIFS(D:D,D135,U:U,U135)</f>
        <v>34</v>
      </c>
      <c r="AA135" s="25" t="str">
        <f t="shared" si="27"/>
        <v>22</v>
      </c>
    </row>
    <row r="136" spans="1:27" ht="15" x14ac:dyDescent="0.25">
      <c r="A136" s="50" t="s">
        <v>100</v>
      </c>
      <c r="B136" s="41" t="s">
        <v>86</v>
      </c>
      <c r="C136" s="41" t="s">
        <v>392</v>
      </c>
      <c r="D136" s="41" t="s">
        <v>370</v>
      </c>
      <c r="E136" s="41" t="s">
        <v>433</v>
      </c>
      <c r="F136" s="41" t="s">
        <v>485</v>
      </c>
      <c r="G136" s="41" t="s">
        <v>373</v>
      </c>
      <c r="H136" s="41">
        <v>525</v>
      </c>
      <c r="I136" s="41">
        <v>543</v>
      </c>
      <c r="J136" s="41" t="s">
        <v>595</v>
      </c>
      <c r="K136" s="41">
        <v>19</v>
      </c>
      <c r="L136" s="41">
        <v>9</v>
      </c>
      <c r="M136" s="41">
        <v>66</v>
      </c>
      <c r="N136" s="41"/>
      <c r="O136" s="41" t="s">
        <v>24</v>
      </c>
      <c r="P136" s="41" t="s">
        <v>25</v>
      </c>
      <c r="Q136" s="41" t="s">
        <v>1998</v>
      </c>
      <c r="R136" s="41" t="s">
        <v>1999</v>
      </c>
      <c r="S136" s="41" t="s">
        <v>1519</v>
      </c>
      <c r="U136" s="9">
        <f t="shared" si="23"/>
        <v>435</v>
      </c>
      <c r="V136" s="10" t="str">
        <f t="shared" si="24"/>
        <v>OK2UPG435SINGLE</v>
      </c>
      <c r="W136" s="11">
        <f t="shared" si="25"/>
        <v>34.6</v>
      </c>
      <c r="X136" s="12">
        <f t="shared" si="26"/>
        <v>2</v>
      </c>
      <c r="Y136" s="12">
        <f>COUNTIF(U:U,U136)</f>
        <v>49</v>
      </c>
      <c r="Z136" s="12">
        <f>COUNTIFS(D:D,D136,U:U,U136)</f>
        <v>34</v>
      </c>
      <c r="AA136" s="25" t="str">
        <f t="shared" si="27"/>
        <v>23</v>
      </c>
    </row>
    <row r="137" spans="1:27" ht="15" x14ac:dyDescent="0.25">
      <c r="A137" s="50" t="s">
        <v>104</v>
      </c>
      <c r="B137" s="41" t="s">
        <v>284</v>
      </c>
      <c r="C137" s="41" t="s">
        <v>372</v>
      </c>
      <c r="D137" s="41" t="s">
        <v>370</v>
      </c>
      <c r="E137" s="41" t="s">
        <v>433</v>
      </c>
      <c r="F137" s="41" t="s">
        <v>525</v>
      </c>
      <c r="G137" s="41" t="s">
        <v>373</v>
      </c>
      <c r="H137" s="41">
        <v>496</v>
      </c>
      <c r="I137" s="41">
        <v>496</v>
      </c>
      <c r="J137" s="41" t="s">
        <v>406</v>
      </c>
      <c r="K137" s="41">
        <v>0</v>
      </c>
      <c r="L137" s="41">
        <v>3</v>
      </c>
      <c r="M137" s="41">
        <v>165</v>
      </c>
      <c r="N137" s="41"/>
      <c r="O137" s="41" t="s">
        <v>24</v>
      </c>
      <c r="P137" s="41" t="s">
        <v>25</v>
      </c>
      <c r="Q137" s="41" t="s">
        <v>2000</v>
      </c>
      <c r="R137" s="41" t="s">
        <v>814</v>
      </c>
      <c r="S137" s="41" t="s">
        <v>285</v>
      </c>
      <c r="U137" s="9">
        <f t="shared" si="23"/>
        <v>435</v>
      </c>
      <c r="V137" s="10" t="str">
        <f t="shared" si="24"/>
        <v>OK1AIY/P435SINGLE</v>
      </c>
      <c r="W137" s="11">
        <f t="shared" si="25"/>
        <v>31.7</v>
      </c>
      <c r="X137" s="12">
        <f t="shared" si="26"/>
        <v>2</v>
      </c>
      <c r="Y137" s="12">
        <f>COUNTIF(U:U,U137)</f>
        <v>49</v>
      </c>
      <c r="Z137" s="12">
        <f>COUNTIFS(D:D,D137,U:U,U137)</f>
        <v>34</v>
      </c>
      <c r="AA137" s="25" t="str">
        <f t="shared" si="27"/>
        <v>24</v>
      </c>
    </row>
    <row r="138" spans="1:27" ht="15" x14ac:dyDescent="0.25">
      <c r="A138" s="50" t="s">
        <v>106</v>
      </c>
      <c r="B138" s="41" t="s">
        <v>730</v>
      </c>
      <c r="C138" s="41" t="s">
        <v>731</v>
      </c>
      <c r="D138" s="41" t="s">
        <v>370</v>
      </c>
      <c r="E138" s="41" t="s">
        <v>433</v>
      </c>
      <c r="F138" s="41" t="s">
        <v>443</v>
      </c>
      <c r="G138" s="41" t="s">
        <v>373</v>
      </c>
      <c r="H138" s="41">
        <v>387</v>
      </c>
      <c r="I138" s="41">
        <v>491</v>
      </c>
      <c r="J138" s="41" t="s">
        <v>918</v>
      </c>
      <c r="K138" s="41">
        <v>104</v>
      </c>
      <c r="L138" s="41">
        <v>8</v>
      </c>
      <c r="M138" s="41">
        <v>55</v>
      </c>
      <c r="N138" s="41"/>
      <c r="O138" s="41" t="s">
        <v>24</v>
      </c>
      <c r="P138" s="41" t="s">
        <v>25</v>
      </c>
      <c r="Q138" s="41" t="s">
        <v>2001</v>
      </c>
      <c r="R138" s="41" t="s">
        <v>732</v>
      </c>
      <c r="S138" s="41" t="s">
        <v>733</v>
      </c>
      <c r="U138" s="9">
        <f t="shared" si="23"/>
        <v>435</v>
      </c>
      <c r="V138" s="10" t="str">
        <f t="shared" si="24"/>
        <v>OK1MBT435SINGLE</v>
      </c>
      <c r="W138" s="11">
        <f t="shared" si="25"/>
        <v>28.8</v>
      </c>
      <c r="X138" s="12">
        <f t="shared" si="26"/>
        <v>2</v>
      </c>
      <c r="Y138" s="12">
        <f>COUNTIF(U:U,U138)</f>
        <v>49</v>
      </c>
      <c r="Z138" s="12">
        <f>COUNTIFS(D:D,D138,U:U,U138)</f>
        <v>34</v>
      </c>
      <c r="AA138" s="25" t="str">
        <f t="shared" si="27"/>
        <v>25</v>
      </c>
    </row>
    <row r="139" spans="1:27" ht="15" x14ac:dyDescent="0.25">
      <c r="A139" s="50" t="s">
        <v>110</v>
      </c>
      <c r="B139" s="41" t="s">
        <v>1150</v>
      </c>
      <c r="C139" s="41" t="s">
        <v>1151</v>
      </c>
      <c r="D139" s="41" t="s">
        <v>370</v>
      </c>
      <c r="E139" s="41" t="s">
        <v>433</v>
      </c>
      <c r="F139" s="41" t="s">
        <v>446</v>
      </c>
      <c r="G139" s="41" t="s">
        <v>373</v>
      </c>
      <c r="H139" s="41">
        <v>289</v>
      </c>
      <c r="I139" s="41">
        <v>297</v>
      </c>
      <c r="J139" s="41" t="s">
        <v>893</v>
      </c>
      <c r="K139" s="41">
        <v>8</v>
      </c>
      <c r="L139" s="41">
        <v>7</v>
      </c>
      <c r="M139" s="41">
        <v>48</v>
      </c>
      <c r="N139" s="41"/>
      <c r="O139" s="41" t="s">
        <v>24</v>
      </c>
      <c r="P139" s="41" t="s">
        <v>25</v>
      </c>
      <c r="Q139" s="41" t="s">
        <v>2002</v>
      </c>
      <c r="R139" s="41" t="s">
        <v>2003</v>
      </c>
      <c r="S139" s="41" t="s">
        <v>187</v>
      </c>
      <c r="U139" s="9">
        <f t="shared" si="23"/>
        <v>435</v>
      </c>
      <c r="V139" s="10" t="str">
        <f t="shared" si="24"/>
        <v>OK2VNQ435SINGLE</v>
      </c>
      <c r="W139" s="11">
        <f t="shared" si="25"/>
        <v>25.9</v>
      </c>
      <c r="X139" s="12">
        <f t="shared" si="26"/>
        <v>2</v>
      </c>
      <c r="Y139" s="12">
        <f>COUNTIF(U:U,U139)</f>
        <v>49</v>
      </c>
      <c r="Z139" s="12">
        <f>COUNTIFS(D:D,D139,U:U,U139)</f>
        <v>34</v>
      </c>
      <c r="AA139" s="25" t="str">
        <f t="shared" si="27"/>
        <v>26</v>
      </c>
    </row>
    <row r="140" spans="1:27" ht="15" x14ac:dyDescent="0.25">
      <c r="A140" s="50" t="s">
        <v>114</v>
      </c>
      <c r="B140" s="41" t="s">
        <v>277</v>
      </c>
      <c r="C140" s="41" t="s">
        <v>546</v>
      </c>
      <c r="D140" s="41" t="s">
        <v>370</v>
      </c>
      <c r="E140" s="41" t="s">
        <v>433</v>
      </c>
      <c r="F140" s="41" t="s">
        <v>631</v>
      </c>
      <c r="G140" s="41" t="s">
        <v>379</v>
      </c>
      <c r="H140" s="41">
        <v>259</v>
      </c>
      <c r="I140" s="41">
        <v>259</v>
      </c>
      <c r="J140" s="41" t="s">
        <v>406</v>
      </c>
      <c r="K140" s="41">
        <v>0</v>
      </c>
      <c r="L140" s="41">
        <v>6</v>
      </c>
      <c r="M140" s="41">
        <v>43</v>
      </c>
      <c r="N140" s="41"/>
      <c r="O140" s="41" t="s">
        <v>24</v>
      </c>
      <c r="P140" s="41" t="s">
        <v>25</v>
      </c>
      <c r="Q140" s="41" t="s">
        <v>301</v>
      </c>
      <c r="R140" s="41" t="s">
        <v>2004</v>
      </c>
      <c r="S140" s="41" t="s">
        <v>1852</v>
      </c>
      <c r="U140" s="9">
        <f t="shared" si="23"/>
        <v>435</v>
      </c>
      <c r="V140" s="10" t="str">
        <f t="shared" si="24"/>
        <v>OK2BRZ435SINGLE</v>
      </c>
      <c r="W140" s="11">
        <f t="shared" si="25"/>
        <v>23.1</v>
      </c>
      <c r="X140" s="12">
        <f t="shared" si="26"/>
        <v>2</v>
      </c>
      <c r="Y140" s="12">
        <f>COUNTIF(U:U,U140)</f>
        <v>49</v>
      </c>
      <c r="Z140" s="12">
        <f>COUNTIFS(D:D,D140,U:U,U140)</f>
        <v>34</v>
      </c>
      <c r="AA140" s="25" t="str">
        <f t="shared" si="27"/>
        <v>27</v>
      </c>
    </row>
    <row r="141" spans="1:27" ht="15" x14ac:dyDescent="0.25">
      <c r="A141" s="50" t="s">
        <v>117</v>
      </c>
      <c r="B141" s="41" t="s">
        <v>944</v>
      </c>
      <c r="C141" s="41" t="s">
        <v>731</v>
      </c>
      <c r="D141" s="41" t="s">
        <v>370</v>
      </c>
      <c r="E141" s="41" t="s">
        <v>433</v>
      </c>
      <c r="F141" s="41" t="s">
        <v>441</v>
      </c>
      <c r="G141" s="41" t="s">
        <v>379</v>
      </c>
      <c r="H141" s="41">
        <v>208</v>
      </c>
      <c r="I141" s="41">
        <v>208</v>
      </c>
      <c r="J141" s="41" t="s">
        <v>406</v>
      </c>
      <c r="K141" s="41">
        <v>0</v>
      </c>
      <c r="L141" s="41">
        <v>4</v>
      </c>
      <c r="M141" s="41">
        <v>52</v>
      </c>
      <c r="N141" s="41"/>
      <c r="O141" s="41" t="s">
        <v>24</v>
      </c>
      <c r="P141" s="41" t="s">
        <v>25</v>
      </c>
      <c r="Q141" s="41" t="s">
        <v>2005</v>
      </c>
      <c r="R141" s="41" t="s">
        <v>1314</v>
      </c>
      <c r="S141" s="41" t="s">
        <v>948</v>
      </c>
      <c r="U141" s="9">
        <f t="shared" si="23"/>
        <v>435</v>
      </c>
      <c r="V141" s="10" t="str">
        <f t="shared" si="24"/>
        <v>OK1JHM435SINGLE</v>
      </c>
      <c r="W141" s="11">
        <f t="shared" si="25"/>
        <v>20.2</v>
      </c>
      <c r="X141" s="12">
        <f t="shared" si="26"/>
        <v>2</v>
      </c>
      <c r="Y141" s="12">
        <f>COUNTIF(U:U,U141)</f>
        <v>49</v>
      </c>
      <c r="Z141" s="12">
        <f>COUNTIFS(D:D,D141,U:U,U141)</f>
        <v>34</v>
      </c>
      <c r="AA141" s="25" t="str">
        <f t="shared" si="27"/>
        <v>28</v>
      </c>
    </row>
    <row r="142" spans="1:27" ht="15" x14ac:dyDescent="0.25">
      <c r="A142" s="50" t="s">
        <v>120</v>
      </c>
      <c r="B142" s="41" t="s">
        <v>1464</v>
      </c>
      <c r="C142" s="41" t="s">
        <v>565</v>
      </c>
      <c r="D142" s="41" t="s">
        <v>370</v>
      </c>
      <c r="E142" s="41" t="s">
        <v>433</v>
      </c>
      <c r="F142" s="41" t="s">
        <v>552</v>
      </c>
      <c r="G142" s="41" t="s">
        <v>373</v>
      </c>
      <c r="H142" s="41">
        <v>79</v>
      </c>
      <c r="I142" s="41">
        <v>79</v>
      </c>
      <c r="J142" s="41" t="s">
        <v>406</v>
      </c>
      <c r="K142" s="41">
        <v>0</v>
      </c>
      <c r="L142" s="41">
        <v>1</v>
      </c>
      <c r="M142" s="41">
        <v>79</v>
      </c>
      <c r="N142" s="41"/>
      <c r="O142" s="41" t="s">
        <v>24</v>
      </c>
      <c r="P142" s="41" t="s">
        <v>25</v>
      </c>
      <c r="Q142" s="41" t="s">
        <v>2006</v>
      </c>
      <c r="R142" s="41" t="s">
        <v>1528</v>
      </c>
      <c r="S142" s="41" t="s">
        <v>1529</v>
      </c>
      <c r="U142" s="9">
        <f t="shared" si="23"/>
        <v>435</v>
      </c>
      <c r="V142" s="10" t="str">
        <f t="shared" si="24"/>
        <v>OK9PAT435SINGLE</v>
      </c>
      <c r="W142" s="11">
        <f t="shared" si="25"/>
        <v>17.3</v>
      </c>
      <c r="X142" s="12">
        <f t="shared" si="26"/>
        <v>2</v>
      </c>
      <c r="Y142" s="12">
        <f>COUNTIF(U:U,U142)</f>
        <v>49</v>
      </c>
      <c r="Z142" s="12">
        <f>COUNTIFS(D:D,D142,U:U,U142)</f>
        <v>34</v>
      </c>
      <c r="AA142" s="25" t="str">
        <f t="shared" si="27"/>
        <v>29</v>
      </c>
    </row>
    <row r="143" spans="1:27" ht="15" x14ac:dyDescent="0.25">
      <c r="A143" s="50" t="s">
        <v>123</v>
      </c>
      <c r="B143" s="41" t="s">
        <v>712</v>
      </c>
      <c r="C143" s="41" t="s">
        <v>502</v>
      </c>
      <c r="D143" s="41" t="s">
        <v>370</v>
      </c>
      <c r="E143" s="41" t="s">
        <v>433</v>
      </c>
      <c r="F143" s="41" t="s">
        <v>441</v>
      </c>
      <c r="G143" s="41" t="s">
        <v>379</v>
      </c>
      <c r="H143" s="41">
        <v>77</v>
      </c>
      <c r="I143" s="41">
        <v>99</v>
      </c>
      <c r="J143" s="41" t="s">
        <v>1018</v>
      </c>
      <c r="K143" s="41">
        <v>22</v>
      </c>
      <c r="L143" s="41">
        <v>5</v>
      </c>
      <c r="M143" s="41">
        <v>26</v>
      </c>
      <c r="N143" s="41"/>
      <c r="O143" s="41" t="s">
        <v>24</v>
      </c>
      <c r="P143" s="41" t="s">
        <v>25</v>
      </c>
      <c r="Q143" s="41" t="s">
        <v>2007</v>
      </c>
      <c r="R143" s="41" t="s">
        <v>2008</v>
      </c>
      <c r="S143" s="41" t="s">
        <v>714</v>
      </c>
      <c r="U143" s="9">
        <f t="shared" si="23"/>
        <v>435</v>
      </c>
      <c r="V143" s="10" t="str">
        <f t="shared" si="24"/>
        <v>OK1HCG435SINGLE</v>
      </c>
      <c r="W143" s="11">
        <f t="shared" si="25"/>
        <v>14.4</v>
      </c>
      <c r="X143" s="12">
        <f t="shared" si="26"/>
        <v>2</v>
      </c>
      <c r="Y143" s="12">
        <f>COUNTIF(U:U,U143)</f>
        <v>49</v>
      </c>
      <c r="Z143" s="12">
        <f>COUNTIFS(D:D,D143,U:U,U143)</f>
        <v>34</v>
      </c>
      <c r="AA143" s="25" t="str">
        <f t="shared" si="27"/>
        <v>30</v>
      </c>
    </row>
    <row r="144" spans="1:27" ht="15" x14ac:dyDescent="0.25">
      <c r="A144" s="50" t="s">
        <v>128</v>
      </c>
      <c r="B144" s="41" t="s">
        <v>178</v>
      </c>
      <c r="C144" s="41" t="s">
        <v>428</v>
      </c>
      <c r="D144" s="41" t="s">
        <v>370</v>
      </c>
      <c r="E144" s="41" t="s">
        <v>433</v>
      </c>
      <c r="F144" s="41" t="s">
        <v>440</v>
      </c>
      <c r="G144" s="41" t="s">
        <v>373</v>
      </c>
      <c r="H144" s="41">
        <v>75</v>
      </c>
      <c r="I144" s="41">
        <v>75</v>
      </c>
      <c r="J144" s="41" t="s">
        <v>406</v>
      </c>
      <c r="K144" s="41">
        <v>0</v>
      </c>
      <c r="L144" s="41">
        <v>2</v>
      </c>
      <c r="M144" s="41">
        <v>38</v>
      </c>
      <c r="N144" s="41"/>
      <c r="O144" s="41" t="s">
        <v>24</v>
      </c>
      <c r="P144" s="41" t="s">
        <v>25</v>
      </c>
      <c r="Q144" s="41" t="s">
        <v>2009</v>
      </c>
      <c r="R144" s="41" t="s">
        <v>2010</v>
      </c>
      <c r="S144" s="41" t="s">
        <v>181</v>
      </c>
      <c r="U144" s="9">
        <f t="shared" si="23"/>
        <v>435</v>
      </c>
      <c r="V144" s="10" t="str">
        <f t="shared" si="24"/>
        <v>OK1VLG435SINGLE</v>
      </c>
      <c r="W144" s="11">
        <f t="shared" si="25"/>
        <v>11.5</v>
      </c>
      <c r="X144" s="12">
        <f t="shared" si="26"/>
        <v>2</v>
      </c>
      <c r="Y144" s="12">
        <f>COUNTIF(U:U,U144)</f>
        <v>49</v>
      </c>
      <c r="Z144" s="12">
        <f>COUNTIFS(D:D,D144,U:U,U144)</f>
        <v>34</v>
      </c>
      <c r="AA144" s="25" t="str">
        <f t="shared" si="27"/>
        <v>31</v>
      </c>
    </row>
    <row r="145" spans="1:27" ht="15" x14ac:dyDescent="0.25">
      <c r="A145" s="50" t="s">
        <v>132</v>
      </c>
      <c r="B145" s="50" t="s">
        <v>1525</v>
      </c>
      <c r="C145" s="50"/>
      <c r="D145" s="50" t="s">
        <v>370</v>
      </c>
      <c r="E145" s="50" t="s">
        <v>433</v>
      </c>
      <c r="F145" s="50"/>
      <c r="G145" s="50"/>
      <c r="H145" s="50">
        <v>54</v>
      </c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U145" s="9">
        <f t="shared" si="23"/>
        <v>435</v>
      </c>
      <c r="V145" s="10" t="str">
        <f t="shared" si="24"/>
        <v>OK2PAQ435SINGLE</v>
      </c>
      <c r="W145" s="11">
        <f t="shared" si="25"/>
        <v>8.6</v>
      </c>
      <c r="X145" s="12">
        <f t="shared" si="26"/>
        <v>2</v>
      </c>
      <c r="Y145" s="12">
        <f>COUNTIF(U:U,U145)</f>
        <v>49</v>
      </c>
      <c r="Z145" s="12">
        <f>COUNTIFS(D:D,D145,U:U,U145)</f>
        <v>34</v>
      </c>
      <c r="AA145" s="25" t="str">
        <f t="shared" si="27"/>
        <v>32</v>
      </c>
    </row>
    <row r="146" spans="1:27" ht="15" x14ac:dyDescent="0.25">
      <c r="A146" s="50" t="s">
        <v>132</v>
      </c>
      <c r="B146" s="50" t="s">
        <v>1527</v>
      </c>
      <c r="C146" s="50"/>
      <c r="D146" s="50" t="s">
        <v>370</v>
      </c>
      <c r="E146" s="50" t="s">
        <v>433</v>
      </c>
      <c r="F146" s="50"/>
      <c r="G146" s="50"/>
      <c r="H146" s="50">
        <v>54</v>
      </c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U146" s="9">
        <f t="shared" si="23"/>
        <v>435</v>
      </c>
      <c r="V146" s="10" t="str">
        <f t="shared" si="24"/>
        <v>OK2PW435SINGLE</v>
      </c>
      <c r="W146" s="11">
        <f t="shared" si="25"/>
        <v>8.6</v>
      </c>
      <c r="X146" s="12">
        <f t="shared" si="26"/>
        <v>2</v>
      </c>
      <c r="Y146" s="12">
        <f>COUNTIF(U:U,U146)</f>
        <v>49</v>
      </c>
      <c r="Z146" s="12">
        <f>COUNTIFS(D:D,D146,U:U,U146)</f>
        <v>34</v>
      </c>
      <c r="AA146" s="25" t="str">
        <f t="shared" si="27"/>
        <v>32</v>
      </c>
    </row>
    <row r="147" spans="1:27" ht="15" x14ac:dyDescent="0.25">
      <c r="A147" s="50" t="s">
        <v>138</v>
      </c>
      <c r="B147" s="41" t="s">
        <v>1886</v>
      </c>
      <c r="C147" s="41" t="s">
        <v>369</v>
      </c>
      <c r="D147" s="41" t="s">
        <v>370</v>
      </c>
      <c r="E147" s="41" t="s">
        <v>433</v>
      </c>
      <c r="F147" s="41" t="s">
        <v>446</v>
      </c>
      <c r="G147" s="41" t="s">
        <v>373</v>
      </c>
      <c r="H147" s="41">
        <v>31</v>
      </c>
      <c r="I147" s="41">
        <v>59</v>
      </c>
      <c r="J147" s="41" t="s">
        <v>1068</v>
      </c>
      <c r="K147" s="41">
        <v>28</v>
      </c>
      <c r="L147" s="41">
        <v>2</v>
      </c>
      <c r="M147" s="41">
        <v>31</v>
      </c>
      <c r="N147" s="41"/>
      <c r="O147" s="41" t="s">
        <v>24</v>
      </c>
      <c r="P147" s="41" t="s">
        <v>25</v>
      </c>
      <c r="Q147" s="41" t="s">
        <v>2011</v>
      </c>
      <c r="R147" s="41" t="s">
        <v>1888</v>
      </c>
      <c r="S147" s="41" t="s">
        <v>1772</v>
      </c>
      <c r="U147" s="9">
        <f t="shared" si="15"/>
        <v>435</v>
      </c>
      <c r="V147" s="10" t="str">
        <f t="shared" si="17"/>
        <v>OK2MTV435SINGLE</v>
      </c>
      <c r="W147" s="11">
        <f t="shared" ref="W147:W200" si="28">IF(X147="",0,ROUND(X147*Y147*((Z147-AA147+1)/Z147),1))</f>
        <v>2.9</v>
      </c>
      <c r="X147" s="12">
        <f t="shared" si="16"/>
        <v>2</v>
      </c>
      <c r="Y147" s="12">
        <f>COUNTIF(U:U,U147)</f>
        <v>49</v>
      </c>
      <c r="Z147" s="12">
        <f>COUNTIFS(D:D,D147,U:U,U147)</f>
        <v>34</v>
      </c>
      <c r="AA147" s="25" t="str">
        <f t="shared" ref="AA147:AA200" si="29">SUBSTITUTE(A147,".","")</f>
        <v>34</v>
      </c>
    </row>
    <row r="148" spans="1:27" ht="15" x14ac:dyDescent="0.25">
      <c r="A148" s="41" t="s">
        <v>22</v>
      </c>
      <c r="B148" s="41" t="s">
        <v>191</v>
      </c>
      <c r="C148" s="41" t="s">
        <v>468</v>
      </c>
      <c r="D148" s="41" t="s">
        <v>466</v>
      </c>
      <c r="E148" s="41" t="s">
        <v>433</v>
      </c>
      <c r="F148" s="41" t="s">
        <v>514</v>
      </c>
      <c r="G148" s="41"/>
      <c r="H148" s="41">
        <v>114228</v>
      </c>
      <c r="I148" s="41">
        <v>121340</v>
      </c>
      <c r="J148" s="41" t="s">
        <v>2012</v>
      </c>
      <c r="K148" s="41">
        <v>9465</v>
      </c>
      <c r="L148" s="41">
        <v>344</v>
      </c>
      <c r="M148" s="41">
        <v>357</v>
      </c>
      <c r="N148" s="41">
        <v>2</v>
      </c>
      <c r="O148" s="41" t="s">
        <v>24</v>
      </c>
      <c r="P148" s="41" t="s">
        <v>25</v>
      </c>
      <c r="Q148" s="41" t="s">
        <v>557</v>
      </c>
      <c r="R148" s="41" t="s">
        <v>558</v>
      </c>
      <c r="S148" s="41" t="s">
        <v>559</v>
      </c>
      <c r="U148" s="9">
        <f t="shared" si="15"/>
        <v>435</v>
      </c>
      <c r="V148" s="10" t="str">
        <f t="shared" si="17"/>
        <v>OL3Z435MULTI</v>
      </c>
      <c r="W148" s="11">
        <f t="shared" si="28"/>
        <v>98</v>
      </c>
      <c r="X148" s="12">
        <f t="shared" si="16"/>
        <v>2</v>
      </c>
      <c r="Y148" s="12">
        <f>COUNTIF(U:U,U148)</f>
        <v>49</v>
      </c>
      <c r="Z148" s="12">
        <f>COUNTIFS(D:D,D148,U:U,U148)</f>
        <v>15</v>
      </c>
      <c r="AA148" s="25" t="str">
        <f t="shared" si="29"/>
        <v>1</v>
      </c>
    </row>
    <row r="149" spans="1:27" ht="15" x14ac:dyDescent="0.25">
      <c r="A149" s="41" t="s">
        <v>28</v>
      </c>
      <c r="B149" s="41" t="s">
        <v>261</v>
      </c>
      <c r="C149" s="41" t="s">
        <v>504</v>
      </c>
      <c r="D149" s="41" t="s">
        <v>466</v>
      </c>
      <c r="E149" s="41" t="s">
        <v>433</v>
      </c>
      <c r="F149" s="41" t="s">
        <v>560</v>
      </c>
      <c r="G149" s="41"/>
      <c r="H149" s="41">
        <v>70819</v>
      </c>
      <c r="I149" s="41">
        <v>74279</v>
      </c>
      <c r="J149" s="41" t="s">
        <v>2013</v>
      </c>
      <c r="K149" s="41">
        <v>3468</v>
      </c>
      <c r="L149" s="41">
        <v>206</v>
      </c>
      <c r="M149" s="41">
        <v>358</v>
      </c>
      <c r="N149" s="41">
        <v>1</v>
      </c>
      <c r="O149" s="41" t="s">
        <v>24</v>
      </c>
      <c r="P149" s="41" t="s">
        <v>25</v>
      </c>
      <c r="Q149" s="41" t="s">
        <v>2014</v>
      </c>
      <c r="R149" s="41" t="s">
        <v>561</v>
      </c>
      <c r="S149" s="41" t="s">
        <v>211</v>
      </c>
      <c r="U149" s="9">
        <f t="shared" si="15"/>
        <v>435</v>
      </c>
      <c r="V149" s="10" t="str">
        <f t="shared" si="17"/>
        <v>OK2C435MULTI</v>
      </c>
      <c r="W149" s="11">
        <f t="shared" si="28"/>
        <v>91.5</v>
      </c>
      <c r="X149" s="12">
        <f t="shared" si="16"/>
        <v>2</v>
      </c>
      <c r="Y149" s="12">
        <f>COUNTIF(U:U,U149)</f>
        <v>49</v>
      </c>
      <c r="Z149" s="12">
        <f>COUNTIFS(D:D,D149,U:U,U149)</f>
        <v>15</v>
      </c>
      <c r="AA149" s="25" t="str">
        <f t="shared" si="29"/>
        <v>2</v>
      </c>
    </row>
    <row r="150" spans="1:27" ht="15" x14ac:dyDescent="0.25">
      <c r="A150" s="41" t="s">
        <v>30</v>
      </c>
      <c r="B150" s="41" t="s">
        <v>236</v>
      </c>
      <c r="C150" s="41" t="s">
        <v>492</v>
      </c>
      <c r="D150" s="41" t="s">
        <v>466</v>
      </c>
      <c r="E150" s="41" t="s">
        <v>433</v>
      </c>
      <c r="F150" s="41" t="s">
        <v>473</v>
      </c>
      <c r="G150" s="41"/>
      <c r="H150" s="41">
        <v>34142</v>
      </c>
      <c r="I150" s="41">
        <v>34569</v>
      </c>
      <c r="J150" s="41" t="s">
        <v>1439</v>
      </c>
      <c r="K150" s="41">
        <v>1084</v>
      </c>
      <c r="L150" s="41">
        <v>108</v>
      </c>
      <c r="M150" s="41">
        <v>328</v>
      </c>
      <c r="N150" s="41">
        <v>1</v>
      </c>
      <c r="O150" s="41" t="s">
        <v>24</v>
      </c>
      <c r="P150" s="41" t="s">
        <v>25</v>
      </c>
      <c r="Q150" s="41" t="s">
        <v>562</v>
      </c>
      <c r="R150" s="41" t="s">
        <v>563</v>
      </c>
      <c r="S150" s="41" t="s">
        <v>1537</v>
      </c>
      <c r="U150" s="9">
        <f t="shared" si="15"/>
        <v>435</v>
      </c>
      <c r="V150" s="10" t="str">
        <f t="shared" si="17"/>
        <v>OK2R435MULTI</v>
      </c>
      <c r="W150" s="11">
        <f t="shared" si="28"/>
        <v>84.9</v>
      </c>
      <c r="X150" s="12">
        <f t="shared" si="16"/>
        <v>2</v>
      </c>
      <c r="Y150" s="12">
        <f>COUNTIF(U:U,U150)</f>
        <v>49</v>
      </c>
      <c r="Z150" s="12">
        <f>COUNTIFS(D:D,D150,U:U,U150)</f>
        <v>15</v>
      </c>
      <c r="AA150" s="25" t="str">
        <f t="shared" si="29"/>
        <v>3</v>
      </c>
    </row>
    <row r="151" spans="1:27" ht="15" x14ac:dyDescent="0.25">
      <c r="A151" s="41" t="s">
        <v>35</v>
      </c>
      <c r="B151" s="41" t="s">
        <v>564</v>
      </c>
      <c r="C151" s="41" t="s">
        <v>565</v>
      </c>
      <c r="D151" s="41" t="s">
        <v>466</v>
      </c>
      <c r="E151" s="41" t="s">
        <v>433</v>
      </c>
      <c r="F151" s="41" t="s">
        <v>519</v>
      </c>
      <c r="G151" s="41" t="s">
        <v>373</v>
      </c>
      <c r="H151" s="41">
        <v>18584</v>
      </c>
      <c r="I151" s="41">
        <v>20743</v>
      </c>
      <c r="J151" s="41" t="s">
        <v>1273</v>
      </c>
      <c r="K151" s="41">
        <v>2161</v>
      </c>
      <c r="L151" s="41">
        <v>74</v>
      </c>
      <c r="M151" s="41">
        <v>273</v>
      </c>
      <c r="N151" s="41">
        <v>1</v>
      </c>
      <c r="O151" s="41" t="s">
        <v>24</v>
      </c>
      <c r="P151" s="41" t="s">
        <v>25</v>
      </c>
      <c r="Q151" s="41" t="s">
        <v>566</v>
      </c>
      <c r="R151" s="41" t="s">
        <v>1540</v>
      </c>
      <c r="S151" s="41" t="s">
        <v>567</v>
      </c>
      <c r="U151" s="9">
        <f t="shared" si="15"/>
        <v>435</v>
      </c>
      <c r="V151" s="10" t="str">
        <f t="shared" si="17"/>
        <v>OK5K435MULTI</v>
      </c>
      <c r="W151" s="11">
        <f t="shared" si="28"/>
        <v>78.400000000000006</v>
      </c>
      <c r="X151" s="12">
        <f t="shared" si="16"/>
        <v>2</v>
      </c>
      <c r="Y151" s="12">
        <f>COUNTIF(U:U,U151)</f>
        <v>49</v>
      </c>
      <c r="Z151" s="12">
        <f>COUNTIFS(D:D,D151,U:U,U151)</f>
        <v>15</v>
      </c>
      <c r="AA151" s="25" t="str">
        <f t="shared" si="29"/>
        <v>4</v>
      </c>
    </row>
    <row r="152" spans="1:27" ht="15" x14ac:dyDescent="0.25">
      <c r="A152" s="41" t="s">
        <v>38</v>
      </c>
      <c r="B152" s="41" t="s">
        <v>1325</v>
      </c>
      <c r="C152" s="41" t="s">
        <v>571</v>
      </c>
      <c r="D152" s="41" t="s">
        <v>466</v>
      </c>
      <c r="E152" s="41" t="s">
        <v>433</v>
      </c>
      <c r="F152" s="41" t="s">
        <v>444</v>
      </c>
      <c r="G152" s="41"/>
      <c r="H152" s="41">
        <v>18302</v>
      </c>
      <c r="I152" s="41">
        <v>21465</v>
      </c>
      <c r="J152" s="41" t="s">
        <v>2015</v>
      </c>
      <c r="K152" s="41">
        <v>3365</v>
      </c>
      <c r="L152" s="41">
        <v>89</v>
      </c>
      <c r="M152" s="41">
        <v>229</v>
      </c>
      <c r="N152" s="41">
        <v>1</v>
      </c>
      <c r="O152" s="41" t="s">
        <v>24</v>
      </c>
      <c r="P152" s="41" t="s">
        <v>25</v>
      </c>
      <c r="Q152" s="41" t="s">
        <v>2016</v>
      </c>
      <c r="R152" s="41" t="s">
        <v>2017</v>
      </c>
      <c r="S152" s="41" t="s">
        <v>573</v>
      </c>
      <c r="U152" s="9">
        <f t="shared" si="15"/>
        <v>435</v>
      </c>
      <c r="V152" s="10" t="str">
        <f t="shared" si="17"/>
        <v>OK5Y435MULTI</v>
      </c>
      <c r="W152" s="11">
        <f t="shared" si="28"/>
        <v>71.900000000000006</v>
      </c>
      <c r="X152" s="12">
        <f t="shared" si="16"/>
        <v>2</v>
      </c>
      <c r="Y152" s="12">
        <f>COUNTIF(U:U,U152)</f>
        <v>49</v>
      </c>
      <c r="Z152" s="12">
        <f>COUNTIFS(D:D,D152,U:U,U152)</f>
        <v>15</v>
      </c>
      <c r="AA152" s="25" t="str">
        <f t="shared" si="29"/>
        <v>5</v>
      </c>
    </row>
    <row r="153" spans="1:27" ht="15" x14ac:dyDescent="0.25">
      <c r="A153" s="41" t="s">
        <v>40</v>
      </c>
      <c r="B153" s="41" t="s">
        <v>209</v>
      </c>
      <c r="C153" s="41" t="s">
        <v>479</v>
      </c>
      <c r="D153" s="41" t="s">
        <v>466</v>
      </c>
      <c r="E153" s="41" t="s">
        <v>433</v>
      </c>
      <c r="F153" s="41" t="s">
        <v>442</v>
      </c>
      <c r="G153" s="41"/>
      <c r="H153" s="41">
        <v>14784</v>
      </c>
      <c r="I153" s="41">
        <v>15833</v>
      </c>
      <c r="J153" s="41" t="s">
        <v>2018</v>
      </c>
      <c r="K153" s="41">
        <v>1050</v>
      </c>
      <c r="L153" s="41">
        <v>77</v>
      </c>
      <c r="M153" s="41">
        <v>200</v>
      </c>
      <c r="N153" s="41">
        <v>2</v>
      </c>
      <c r="O153" s="41" t="s">
        <v>24</v>
      </c>
      <c r="P153" s="41" t="s">
        <v>25</v>
      </c>
      <c r="Q153" s="41" t="s">
        <v>2019</v>
      </c>
      <c r="R153" s="41" t="s">
        <v>2020</v>
      </c>
      <c r="S153" s="41" t="s">
        <v>829</v>
      </c>
      <c r="U153" s="9">
        <f t="shared" si="15"/>
        <v>435</v>
      </c>
      <c r="V153" s="10" t="str">
        <f t="shared" si="17"/>
        <v>OK1OPT435MULTI</v>
      </c>
      <c r="W153" s="11">
        <f t="shared" si="28"/>
        <v>65.3</v>
      </c>
      <c r="X153" s="12">
        <f t="shared" si="16"/>
        <v>2</v>
      </c>
      <c r="Y153" s="12">
        <f>COUNTIF(U:U,U153)</f>
        <v>49</v>
      </c>
      <c r="Z153" s="12">
        <f>COUNTIFS(D:D,D153,U:U,U153)</f>
        <v>15</v>
      </c>
      <c r="AA153" s="25" t="str">
        <f t="shared" si="29"/>
        <v>6</v>
      </c>
    </row>
    <row r="154" spans="1:27" ht="15" x14ac:dyDescent="0.25">
      <c r="A154" s="41" t="s">
        <v>44</v>
      </c>
      <c r="B154" s="41" t="s">
        <v>251</v>
      </c>
      <c r="C154" s="41" t="s">
        <v>499</v>
      </c>
      <c r="D154" s="41" t="s">
        <v>466</v>
      </c>
      <c r="E154" s="41" t="s">
        <v>433</v>
      </c>
      <c r="F154" s="41" t="s">
        <v>437</v>
      </c>
      <c r="G154" s="41" t="s">
        <v>373</v>
      </c>
      <c r="H154" s="41">
        <v>12151</v>
      </c>
      <c r="I154" s="41">
        <v>13359</v>
      </c>
      <c r="J154" s="41" t="s">
        <v>2021</v>
      </c>
      <c r="K154" s="41">
        <v>1209</v>
      </c>
      <c r="L154" s="41">
        <v>78</v>
      </c>
      <c r="M154" s="41">
        <v>169</v>
      </c>
      <c r="N154" s="41">
        <v>1</v>
      </c>
      <c r="O154" s="41" t="s">
        <v>24</v>
      </c>
      <c r="P154" s="41" t="s">
        <v>25</v>
      </c>
      <c r="Q154" s="41" t="s">
        <v>2022</v>
      </c>
      <c r="R154" s="41" t="s">
        <v>2023</v>
      </c>
      <c r="S154" s="41" t="s">
        <v>575</v>
      </c>
      <c r="U154" s="9">
        <f t="shared" si="15"/>
        <v>435</v>
      </c>
      <c r="V154" s="10" t="str">
        <f t="shared" si="17"/>
        <v>OK2KLF435MULTI</v>
      </c>
      <c r="W154" s="11">
        <f t="shared" si="28"/>
        <v>58.8</v>
      </c>
      <c r="X154" s="12">
        <f t="shared" si="16"/>
        <v>2</v>
      </c>
      <c r="Y154" s="12">
        <f>COUNTIF(U:U,U154)</f>
        <v>49</v>
      </c>
      <c r="Z154" s="12">
        <f>COUNTIFS(D:D,D154,U:U,U154)</f>
        <v>15</v>
      </c>
      <c r="AA154" s="25" t="str">
        <f t="shared" si="29"/>
        <v>7</v>
      </c>
    </row>
    <row r="155" spans="1:27" ht="15" x14ac:dyDescent="0.25">
      <c r="A155" s="41" t="s">
        <v>48</v>
      </c>
      <c r="B155" s="41" t="s">
        <v>223</v>
      </c>
      <c r="C155" s="41" t="s">
        <v>486</v>
      </c>
      <c r="D155" s="41" t="s">
        <v>466</v>
      </c>
      <c r="E155" s="41" t="s">
        <v>433</v>
      </c>
      <c r="F155" s="41" t="s">
        <v>444</v>
      </c>
      <c r="G155" s="41"/>
      <c r="H155" s="41">
        <v>12122</v>
      </c>
      <c r="I155" s="41">
        <v>13098</v>
      </c>
      <c r="J155" s="41" t="s">
        <v>2024</v>
      </c>
      <c r="K155" s="41">
        <v>1450</v>
      </c>
      <c r="L155" s="41">
        <v>55</v>
      </c>
      <c r="M155" s="41">
        <v>242</v>
      </c>
      <c r="N155" s="41">
        <v>1</v>
      </c>
      <c r="O155" s="41" t="s">
        <v>24</v>
      </c>
      <c r="P155" s="41" t="s">
        <v>25</v>
      </c>
      <c r="Q155" s="41" t="s">
        <v>2025</v>
      </c>
      <c r="R155" s="41" t="s">
        <v>2026</v>
      </c>
      <c r="S155" s="41" t="s">
        <v>1517</v>
      </c>
      <c r="U155" s="9">
        <f t="shared" ref="U155:U193" si="30">IF(E155="145 MHz",145,IF(E155="435 MHz",435,IF(E155="1,3 GHz",1300,IF(E155="2,3 GHz",2300,IF(E155="3,4 GHz",3400,IF(E155="5,7 GHz",5700,IF(E155="10 GHz",10000,IF(E155="24 GHz",24000,IF(E155="47 GHz",47000,IF(E155="76 GHz",76000,IF(E155="120 GHz",120000,IF(E155="134 GHz",134000,IF(E155="248 GHz",248000)))))))))))))</f>
        <v>435</v>
      </c>
      <c r="V155" s="10" t="str">
        <f t="shared" si="17"/>
        <v>OK6M435MULTI</v>
      </c>
      <c r="W155" s="11">
        <f t="shared" si="28"/>
        <v>52.3</v>
      </c>
      <c r="X155" s="12">
        <f t="shared" ref="X155:X218" si="31">IF(U155&gt;=120000,6,IF(U155&gt;=24000,5,IF(U155&gt;=2300,4,IF(U155=1300,3,IF(U155=435,2,IF(U155=145,1,0))))))</f>
        <v>2</v>
      </c>
      <c r="Y155" s="12">
        <f>COUNTIF(U:U,U155)</f>
        <v>49</v>
      </c>
      <c r="Z155" s="12">
        <f>COUNTIFS(D:D,D155,U:U,U155)</f>
        <v>15</v>
      </c>
      <c r="AA155" s="25" t="str">
        <f t="shared" si="29"/>
        <v>8</v>
      </c>
    </row>
    <row r="156" spans="1:27" ht="15" x14ac:dyDescent="0.25">
      <c r="A156" s="41" t="s">
        <v>50</v>
      </c>
      <c r="B156" s="41" t="s">
        <v>228</v>
      </c>
      <c r="C156" s="41" t="s">
        <v>488</v>
      </c>
      <c r="D156" s="41" t="s">
        <v>466</v>
      </c>
      <c r="E156" s="41" t="s">
        <v>433</v>
      </c>
      <c r="F156" s="41" t="s">
        <v>577</v>
      </c>
      <c r="G156" s="41" t="s">
        <v>373</v>
      </c>
      <c r="H156" s="41">
        <v>11835</v>
      </c>
      <c r="I156" s="41">
        <v>12555</v>
      </c>
      <c r="J156" s="41" t="s">
        <v>2027</v>
      </c>
      <c r="K156" s="41">
        <v>719</v>
      </c>
      <c r="L156" s="41">
        <v>53</v>
      </c>
      <c r="M156" s="41">
        <v>237</v>
      </c>
      <c r="N156" s="41"/>
      <c r="O156" s="41" t="s">
        <v>24</v>
      </c>
      <c r="P156" s="41" t="s">
        <v>25</v>
      </c>
      <c r="Q156" s="41" t="s">
        <v>2028</v>
      </c>
      <c r="R156" s="41" t="s">
        <v>579</v>
      </c>
      <c r="S156" s="41" t="s">
        <v>580</v>
      </c>
      <c r="U156" s="9">
        <f t="shared" si="30"/>
        <v>435</v>
      </c>
      <c r="V156" s="10" t="str">
        <f t="shared" ref="V156:V219" si="32">CONCATENATE(B156,U156,D156)</f>
        <v>OL1Z435MULTI</v>
      </c>
      <c r="W156" s="11">
        <f t="shared" si="28"/>
        <v>45.7</v>
      </c>
      <c r="X156" s="12">
        <f t="shared" si="31"/>
        <v>2</v>
      </c>
      <c r="Y156" s="12">
        <f>COUNTIF(U:U,U156)</f>
        <v>49</v>
      </c>
      <c r="Z156" s="12">
        <f>COUNTIFS(D:D,D156,U:U,U156)</f>
        <v>15</v>
      </c>
      <c r="AA156" s="25" t="str">
        <f t="shared" si="29"/>
        <v>9</v>
      </c>
    </row>
    <row r="157" spans="1:27" ht="15" x14ac:dyDescent="0.25">
      <c r="A157" s="41" t="s">
        <v>53</v>
      </c>
      <c r="B157" s="41" t="s">
        <v>221</v>
      </c>
      <c r="C157" s="41" t="s">
        <v>484</v>
      </c>
      <c r="D157" s="41" t="s">
        <v>466</v>
      </c>
      <c r="E157" s="41" t="s">
        <v>433</v>
      </c>
      <c r="F157" s="41" t="s">
        <v>446</v>
      </c>
      <c r="G157" s="41" t="s">
        <v>373</v>
      </c>
      <c r="H157" s="41">
        <v>10092</v>
      </c>
      <c r="I157" s="41">
        <v>10637</v>
      </c>
      <c r="J157" s="41" t="s">
        <v>1371</v>
      </c>
      <c r="K157" s="41">
        <v>544</v>
      </c>
      <c r="L157" s="41">
        <v>48</v>
      </c>
      <c r="M157" s="41">
        <v>219</v>
      </c>
      <c r="N157" s="41"/>
      <c r="O157" s="41" t="s">
        <v>24</v>
      </c>
      <c r="P157" s="41" t="s">
        <v>25</v>
      </c>
      <c r="Q157" s="41" t="s">
        <v>2029</v>
      </c>
      <c r="R157" s="41" t="s">
        <v>836</v>
      </c>
      <c r="S157" s="41" t="s">
        <v>837</v>
      </c>
      <c r="U157" s="9">
        <f t="shared" si="30"/>
        <v>435</v>
      </c>
      <c r="V157" s="10" t="str">
        <f t="shared" si="32"/>
        <v>OL2J435MULTI</v>
      </c>
      <c r="W157" s="11">
        <f t="shared" si="28"/>
        <v>39.200000000000003</v>
      </c>
      <c r="X157" s="12">
        <f t="shared" si="31"/>
        <v>2</v>
      </c>
      <c r="Y157" s="12">
        <f>COUNTIF(U:U,U157)</f>
        <v>49</v>
      </c>
      <c r="Z157" s="12">
        <f>COUNTIFS(D:D,D157,U:U,U157)</f>
        <v>15</v>
      </c>
      <c r="AA157" s="25" t="str">
        <f t="shared" si="29"/>
        <v>10</v>
      </c>
    </row>
    <row r="158" spans="1:27" ht="15" x14ac:dyDescent="0.25">
      <c r="A158" s="41" t="s">
        <v>56</v>
      </c>
      <c r="B158" s="41" t="s">
        <v>198</v>
      </c>
      <c r="C158" s="41" t="s">
        <v>474</v>
      </c>
      <c r="D158" s="41" t="s">
        <v>466</v>
      </c>
      <c r="E158" s="41" t="s">
        <v>433</v>
      </c>
      <c r="F158" s="41" t="s">
        <v>440</v>
      </c>
      <c r="G158" s="41" t="s">
        <v>373</v>
      </c>
      <c r="H158" s="41">
        <v>5702</v>
      </c>
      <c r="I158" s="41">
        <v>6526</v>
      </c>
      <c r="J158" s="41" t="s">
        <v>802</v>
      </c>
      <c r="K158" s="41">
        <v>822</v>
      </c>
      <c r="L158" s="41">
        <v>30</v>
      </c>
      <c r="M158" s="41">
        <v>204</v>
      </c>
      <c r="N158" s="41"/>
      <c r="O158" s="41" t="s">
        <v>24</v>
      </c>
      <c r="P158" s="41" t="s">
        <v>25</v>
      </c>
      <c r="Q158" s="41" t="s">
        <v>1507</v>
      </c>
      <c r="R158" s="41" t="s">
        <v>2030</v>
      </c>
      <c r="S158" s="41" t="s">
        <v>2031</v>
      </c>
      <c r="U158" s="9">
        <f t="shared" si="30"/>
        <v>435</v>
      </c>
      <c r="V158" s="10" t="str">
        <f t="shared" si="32"/>
        <v>OK1KKI435MULTI</v>
      </c>
      <c r="W158" s="11">
        <f t="shared" si="28"/>
        <v>32.700000000000003</v>
      </c>
      <c r="X158" s="12">
        <f t="shared" si="31"/>
        <v>2</v>
      </c>
      <c r="Y158" s="12">
        <f>COUNTIF(U:U,U158)</f>
        <v>49</v>
      </c>
      <c r="Z158" s="12">
        <f>COUNTIFS(D:D,D158,U:U,U158)</f>
        <v>15</v>
      </c>
      <c r="AA158" s="25" t="str">
        <f t="shared" si="29"/>
        <v>11</v>
      </c>
    </row>
    <row r="159" spans="1:27" ht="15" x14ac:dyDescent="0.25">
      <c r="A159" s="41" t="s">
        <v>61</v>
      </c>
      <c r="B159" s="41" t="s">
        <v>245</v>
      </c>
      <c r="C159" s="41" t="s">
        <v>496</v>
      </c>
      <c r="D159" s="41" t="s">
        <v>466</v>
      </c>
      <c r="E159" s="41" t="s">
        <v>433</v>
      </c>
      <c r="F159" s="41" t="s">
        <v>437</v>
      </c>
      <c r="G159" s="41" t="s">
        <v>373</v>
      </c>
      <c r="H159" s="41">
        <v>4279</v>
      </c>
      <c r="I159" s="41">
        <v>4279</v>
      </c>
      <c r="J159" s="41" t="s">
        <v>406</v>
      </c>
      <c r="K159" s="41">
        <v>0</v>
      </c>
      <c r="L159" s="41">
        <v>32</v>
      </c>
      <c r="M159" s="41">
        <v>134</v>
      </c>
      <c r="N159" s="41"/>
      <c r="O159" s="41" t="s">
        <v>24</v>
      </c>
      <c r="P159" s="41" t="s">
        <v>25</v>
      </c>
      <c r="Q159" s="41" t="s">
        <v>2032</v>
      </c>
      <c r="R159" s="41" t="s">
        <v>55</v>
      </c>
      <c r="S159" s="41" t="s">
        <v>287</v>
      </c>
      <c r="U159" s="9">
        <f t="shared" si="30"/>
        <v>435</v>
      </c>
      <c r="V159" s="10" t="str">
        <f t="shared" si="32"/>
        <v>OK1KAD435MULTI</v>
      </c>
      <c r="W159" s="11">
        <f t="shared" si="28"/>
        <v>26.1</v>
      </c>
      <c r="X159" s="12">
        <f t="shared" si="31"/>
        <v>2</v>
      </c>
      <c r="Y159" s="12">
        <f>COUNTIF(U:U,U159)</f>
        <v>49</v>
      </c>
      <c r="Z159" s="12">
        <f>COUNTIFS(D:D,D159,U:U,U159)</f>
        <v>15</v>
      </c>
      <c r="AA159" s="25" t="str">
        <f t="shared" si="29"/>
        <v>12</v>
      </c>
    </row>
    <row r="160" spans="1:27" ht="15" x14ac:dyDescent="0.25">
      <c r="A160" s="41" t="s">
        <v>64</v>
      </c>
      <c r="B160" s="41" t="s">
        <v>231</v>
      </c>
      <c r="C160" s="41" t="s">
        <v>490</v>
      </c>
      <c r="D160" s="41" t="s">
        <v>466</v>
      </c>
      <c r="E160" s="41" t="s">
        <v>433</v>
      </c>
      <c r="F160" s="41" t="s">
        <v>440</v>
      </c>
      <c r="G160" s="41" t="s">
        <v>373</v>
      </c>
      <c r="H160" s="41">
        <v>3249</v>
      </c>
      <c r="I160" s="41">
        <v>3621</v>
      </c>
      <c r="J160" s="41" t="s">
        <v>1002</v>
      </c>
      <c r="K160" s="41">
        <v>371</v>
      </c>
      <c r="L160" s="41">
        <v>27</v>
      </c>
      <c r="M160" s="41">
        <v>135</v>
      </c>
      <c r="N160" s="41"/>
      <c r="O160" s="41" t="s">
        <v>24</v>
      </c>
      <c r="P160" s="41" t="s">
        <v>25</v>
      </c>
      <c r="Q160" s="41" t="s">
        <v>2033</v>
      </c>
      <c r="R160" s="41" t="s">
        <v>582</v>
      </c>
      <c r="S160" s="41" t="s">
        <v>848</v>
      </c>
      <c r="U160" s="9">
        <f t="shared" si="30"/>
        <v>435</v>
      </c>
      <c r="V160" s="10" t="str">
        <f t="shared" si="32"/>
        <v>OK1KTW435MULTI</v>
      </c>
      <c r="W160" s="11">
        <f t="shared" si="28"/>
        <v>19.600000000000001</v>
      </c>
      <c r="X160" s="12">
        <f t="shared" si="31"/>
        <v>2</v>
      </c>
      <c r="Y160" s="12">
        <f>COUNTIF(U:U,U160)</f>
        <v>49</v>
      </c>
      <c r="Z160" s="12">
        <f>COUNTIFS(D:D,D160,U:U,U160)</f>
        <v>15</v>
      </c>
      <c r="AA160" s="25" t="str">
        <f t="shared" si="29"/>
        <v>13</v>
      </c>
    </row>
    <row r="161" spans="1:27" ht="15" x14ac:dyDescent="0.25">
      <c r="A161" s="41" t="s">
        <v>69</v>
      </c>
      <c r="B161" s="41" t="s">
        <v>778</v>
      </c>
      <c r="C161" s="41" t="s">
        <v>779</v>
      </c>
      <c r="D161" s="41" t="s">
        <v>466</v>
      </c>
      <c r="E161" s="41" t="s">
        <v>433</v>
      </c>
      <c r="F161" s="41" t="s">
        <v>552</v>
      </c>
      <c r="G161" s="41" t="s">
        <v>373</v>
      </c>
      <c r="H161" s="41">
        <v>3096</v>
      </c>
      <c r="I161" s="41">
        <v>5311</v>
      </c>
      <c r="J161" s="41" t="s">
        <v>2034</v>
      </c>
      <c r="K161" s="41">
        <v>2217</v>
      </c>
      <c r="L161" s="41">
        <v>35</v>
      </c>
      <c r="M161" s="41">
        <v>155</v>
      </c>
      <c r="N161" s="41"/>
      <c r="O161" s="41" t="s">
        <v>24</v>
      </c>
      <c r="P161" s="41" t="s">
        <v>25</v>
      </c>
      <c r="Q161" s="41" t="s">
        <v>2035</v>
      </c>
      <c r="R161" s="41" t="s">
        <v>2036</v>
      </c>
      <c r="S161" s="41" t="s">
        <v>1504</v>
      </c>
      <c r="U161" s="9">
        <f t="shared" si="30"/>
        <v>435</v>
      </c>
      <c r="V161" s="10" t="str">
        <f t="shared" si="32"/>
        <v>OK2RAS435MULTI</v>
      </c>
      <c r="W161" s="11">
        <f t="shared" si="28"/>
        <v>13.1</v>
      </c>
      <c r="X161" s="12">
        <f t="shared" si="31"/>
        <v>2</v>
      </c>
      <c r="Y161" s="12">
        <f>COUNTIF(U:U,U161)</f>
        <v>49</v>
      </c>
      <c r="Z161" s="12">
        <f>COUNTIFS(D:D,D161,U:U,U161)</f>
        <v>15</v>
      </c>
      <c r="AA161" s="25" t="str">
        <f t="shared" si="29"/>
        <v>14</v>
      </c>
    </row>
    <row r="162" spans="1:27" ht="15" x14ac:dyDescent="0.25">
      <c r="A162" s="41" t="s">
        <v>72</v>
      </c>
      <c r="B162" s="41" t="s">
        <v>269</v>
      </c>
      <c r="C162" s="41" t="s">
        <v>510</v>
      </c>
      <c r="D162" s="41" t="s">
        <v>466</v>
      </c>
      <c r="E162" s="41" t="s">
        <v>433</v>
      </c>
      <c r="F162" s="41" t="s">
        <v>440</v>
      </c>
      <c r="G162" s="41" t="s">
        <v>373</v>
      </c>
      <c r="H162" s="41">
        <v>1852</v>
      </c>
      <c r="I162" s="41">
        <v>2113</v>
      </c>
      <c r="J162" s="41" t="s">
        <v>813</v>
      </c>
      <c r="K162" s="41">
        <v>260</v>
      </c>
      <c r="L162" s="41">
        <v>15</v>
      </c>
      <c r="M162" s="41">
        <v>142</v>
      </c>
      <c r="N162" s="41">
        <v>1</v>
      </c>
      <c r="O162" s="41" t="s">
        <v>24</v>
      </c>
      <c r="P162" s="41" t="s">
        <v>25</v>
      </c>
      <c r="Q162" s="41" t="s">
        <v>2037</v>
      </c>
      <c r="R162" s="41" t="s">
        <v>1278</v>
      </c>
      <c r="S162" s="41" t="s">
        <v>720</v>
      </c>
      <c r="U162" s="9">
        <f t="shared" si="30"/>
        <v>435</v>
      </c>
      <c r="V162" s="10" t="str">
        <f t="shared" si="32"/>
        <v>OK1RDO435MULTI</v>
      </c>
      <c r="W162" s="11">
        <f t="shared" si="28"/>
        <v>6.5</v>
      </c>
      <c r="X162" s="12">
        <f t="shared" si="31"/>
        <v>2</v>
      </c>
      <c r="Y162" s="12">
        <f>COUNTIF(U:U,U162)</f>
        <v>49</v>
      </c>
      <c r="Z162" s="12">
        <f>COUNTIFS(D:D,D162,U:U,U162)</f>
        <v>15</v>
      </c>
      <c r="AA162" s="25" t="str">
        <f t="shared" si="29"/>
        <v>15</v>
      </c>
    </row>
    <row r="163" spans="1:27" ht="15" x14ac:dyDescent="0.25">
      <c r="A163" s="41" t="s">
        <v>22</v>
      </c>
      <c r="B163" s="41" t="s">
        <v>275</v>
      </c>
      <c r="C163" s="41" t="s">
        <v>430</v>
      </c>
      <c r="D163" s="41" t="s">
        <v>370</v>
      </c>
      <c r="E163" s="41" t="s">
        <v>434</v>
      </c>
      <c r="F163" s="41" t="s">
        <v>439</v>
      </c>
      <c r="G163" s="41"/>
      <c r="H163" s="41">
        <v>20554</v>
      </c>
      <c r="I163" s="41">
        <v>21190</v>
      </c>
      <c r="J163" s="41" t="s">
        <v>2038</v>
      </c>
      <c r="K163" s="41">
        <v>630</v>
      </c>
      <c r="L163" s="41">
        <v>74</v>
      </c>
      <c r="M163" s="41">
        <v>285</v>
      </c>
      <c r="N163" s="41"/>
      <c r="O163" s="41" t="s">
        <v>24</v>
      </c>
      <c r="P163" s="41" t="s">
        <v>25</v>
      </c>
      <c r="Q163" s="41" t="s">
        <v>431</v>
      </c>
      <c r="R163" s="41" t="s">
        <v>290</v>
      </c>
      <c r="S163" s="41" t="s">
        <v>185</v>
      </c>
      <c r="U163" s="9">
        <f t="shared" si="30"/>
        <v>1300</v>
      </c>
      <c r="V163" s="10" t="str">
        <f t="shared" si="32"/>
        <v>OK1TEH1300SINGLE</v>
      </c>
      <c r="W163" s="11">
        <f t="shared" si="28"/>
        <v>78</v>
      </c>
      <c r="X163" s="12">
        <f t="shared" si="31"/>
        <v>3</v>
      </c>
      <c r="Y163" s="12">
        <f>COUNTIF(U:U,U163)</f>
        <v>26</v>
      </c>
      <c r="Z163" s="12">
        <f>COUNTIFS(D:D,D163,U:U,U163)</f>
        <v>16</v>
      </c>
      <c r="AA163" s="25" t="str">
        <f t="shared" si="29"/>
        <v>1</v>
      </c>
    </row>
    <row r="164" spans="1:27" ht="15" x14ac:dyDescent="0.25">
      <c r="A164" s="41" t="s">
        <v>28</v>
      </c>
      <c r="B164" s="41" t="s">
        <v>294</v>
      </c>
      <c r="C164" s="41" t="s">
        <v>1282</v>
      </c>
      <c r="D164" s="41" t="s">
        <v>370</v>
      </c>
      <c r="E164" s="41" t="s">
        <v>434</v>
      </c>
      <c r="F164" s="41" t="s">
        <v>890</v>
      </c>
      <c r="G164" s="41"/>
      <c r="H164" s="41">
        <v>15064</v>
      </c>
      <c r="I164" s="41">
        <v>15716</v>
      </c>
      <c r="J164" s="41" t="s">
        <v>2039</v>
      </c>
      <c r="K164" s="41">
        <v>646</v>
      </c>
      <c r="L164" s="41">
        <v>55</v>
      </c>
      <c r="M164" s="41">
        <v>290</v>
      </c>
      <c r="N164" s="41"/>
      <c r="O164" s="41" t="s">
        <v>24</v>
      </c>
      <c r="P164" s="41" t="s">
        <v>25</v>
      </c>
      <c r="Q164" s="41" t="s">
        <v>2040</v>
      </c>
      <c r="R164" s="41" t="s">
        <v>1552</v>
      </c>
      <c r="S164" s="41" t="s">
        <v>1283</v>
      </c>
      <c r="U164" s="9">
        <f t="shared" si="30"/>
        <v>1300</v>
      </c>
      <c r="V164" s="10" t="str">
        <f t="shared" si="32"/>
        <v>OK1PGS1300SINGLE</v>
      </c>
      <c r="W164" s="11">
        <f t="shared" si="28"/>
        <v>73.099999999999994</v>
      </c>
      <c r="X164" s="12">
        <f t="shared" si="31"/>
        <v>3</v>
      </c>
      <c r="Y164" s="12">
        <f>COUNTIF(U:U,U164)</f>
        <v>26</v>
      </c>
      <c r="Z164" s="12">
        <f>COUNTIFS(D:D,D164,U:U,U164)</f>
        <v>16</v>
      </c>
      <c r="AA164" s="25" t="str">
        <f t="shared" si="29"/>
        <v>2</v>
      </c>
    </row>
    <row r="165" spans="1:27" ht="15" x14ac:dyDescent="0.25">
      <c r="A165" s="41" t="s">
        <v>30</v>
      </c>
      <c r="B165" s="41" t="s">
        <v>291</v>
      </c>
      <c r="C165" s="41" t="s">
        <v>584</v>
      </c>
      <c r="D165" s="41" t="s">
        <v>370</v>
      </c>
      <c r="E165" s="41" t="s">
        <v>434</v>
      </c>
      <c r="F165" s="41" t="s">
        <v>890</v>
      </c>
      <c r="G165" s="41"/>
      <c r="H165" s="41">
        <v>6689</v>
      </c>
      <c r="I165" s="41">
        <v>7836</v>
      </c>
      <c r="J165" s="41" t="s">
        <v>2041</v>
      </c>
      <c r="K165" s="41">
        <v>1148</v>
      </c>
      <c r="L165" s="41">
        <v>32</v>
      </c>
      <c r="M165" s="41">
        <v>231</v>
      </c>
      <c r="N165" s="41"/>
      <c r="O165" s="41" t="s">
        <v>24</v>
      </c>
      <c r="P165" s="41" t="s">
        <v>25</v>
      </c>
      <c r="Q165" s="41" t="s">
        <v>1553</v>
      </c>
      <c r="R165" s="41" t="s">
        <v>1554</v>
      </c>
      <c r="S165" s="41" t="s">
        <v>2042</v>
      </c>
      <c r="U165" s="9">
        <f t="shared" si="30"/>
        <v>1300</v>
      </c>
      <c r="V165" s="10" t="str">
        <f t="shared" si="32"/>
        <v>OK2BFF1300SINGLE</v>
      </c>
      <c r="W165" s="11">
        <f t="shared" si="28"/>
        <v>68.3</v>
      </c>
      <c r="X165" s="12">
        <f t="shared" si="31"/>
        <v>3</v>
      </c>
      <c r="Y165" s="12">
        <f>COUNTIF(U:U,U165)</f>
        <v>26</v>
      </c>
      <c r="Z165" s="12">
        <f>COUNTIFS(D:D,D165,U:U,U165)</f>
        <v>16</v>
      </c>
      <c r="AA165" s="25" t="str">
        <f t="shared" si="29"/>
        <v>3</v>
      </c>
    </row>
    <row r="166" spans="1:27" ht="15" x14ac:dyDescent="0.25">
      <c r="A166" s="41" t="s">
        <v>35</v>
      </c>
      <c r="B166" s="41" t="s">
        <v>279</v>
      </c>
      <c r="C166" s="41" t="s">
        <v>1204</v>
      </c>
      <c r="D166" s="41" t="s">
        <v>370</v>
      </c>
      <c r="E166" s="41" t="s">
        <v>434</v>
      </c>
      <c r="F166" s="41" t="s">
        <v>444</v>
      </c>
      <c r="G166" s="41"/>
      <c r="H166" s="41">
        <v>3927</v>
      </c>
      <c r="I166" s="41">
        <v>4969</v>
      </c>
      <c r="J166" s="41" t="s">
        <v>2043</v>
      </c>
      <c r="K166" s="41">
        <v>1041</v>
      </c>
      <c r="L166" s="41">
        <v>26</v>
      </c>
      <c r="M166" s="41">
        <v>171</v>
      </c>
      <c r="N166" s="41"/>
      <c r="O166" s="41" t="s">
        <v>24</v>
      </c>
      <c r="P166" s="41" t="s">
        <v>25</v>
      </c>
      <c r="Q166" s="41" t="s">
        <v>1351</v>
      </c>
      <c r="R166" s="41" t="s">
        <v>2044</v>
      </c>
      <c r="S166" s="41" t="s">
        <v>1846</v>
      </c>
      <c r="U166" s="9">
        <f t="shared" si="30"/>
        <v>1300</v>
      </c>
      <c r="V166" s="10" t="str">
        <f t="shared" si="32"/>
        <v>OK1FQK1300SINGLE</v>
      </c>
      <c r="W166" s="11">
        <f t="shared" si="28"/>
        <v>63.4</v>
      </c>
      <c r="X166" s="12">
        <f t="shared" si="31"/>
        <v>3</v>
      </c>
      <c r="Y166" s="12">
        <f>COUNTIF(U:U,U166)</f>
        <v>26</v>
      </c>
      <c r="Z166" s="12">
        <f>COUNTIFS(D:D,D166,U:U,U166)</f>
        <v>16</v>
      </c>
      <c r="AA166" s="25" t="str">
        <f t="shared" si="29"/>
        <v>4</v>
      </c>
    </row>
    <row r="167" spans="1:27" ht="15" x14ac:dyDescent="0.25">
      <c r="A167" s="41" t="s">
        <v>38</v>
      </c>
      <c r="B167" s="41" t="s">
        <v>129</v>
      </c>
      <c r="C167" s="41" t="s">
        <v>407</v>
      </c>
      <c r="D167" s="41" t="s">
        <v>370</v>
      </c>
      <c r="E167" s="41" t="s">
        <v>434</v>
      </c>
      <c r="F167" s="41" t="s">
        <v>437</v>
      </c>
      <c r="G167" s="41"/>
      <c r="H167" s="41">
        <v>3694</v>
      </c>
      <c r="I167" s="41">
        <v>4142</v>
      </c>
      <c r="J167" s="41" t="s">
        <v>581</v>
      </c>
      <c r="K167" s="41">
        <v>446</v>
      </c>
      <c r="L167" s="41">
        <v>29</v>
      </c>
      <c r="M167" s="41">
        <v>132</v>
      </c>
      <c r="N167" s="41">
        <v>1</v>
      </c>
      <c r="O167" s="41" t="s">
        <v>24</v>
      </c>
      <c r="P167" s="41" t="s">
        <v>25</v>
      </c>
      <c r="Q167" s="41" t="s">
        <v>974</v>
      </c>
      <c r="R167" s="41" t="s">
        <v>93</v>
      </c>
      <c r="S167" s="41" t="s">
        <v>1509</v>
      </c>
      <c r="U167" s="9">
        <f t="shared" si="30"/>
        <v>1300</v>
      </c>
      <c r="V167" s="10" t="str">
        <f t="shared" si="32"/>
        <v>OK1IEI1300SINGLE</v>
      </c>
      <c r="W167" s="11">
        <f t="shared" si="28"/>
        <v>58.5</v>
      </c>
      <c r="X167" s="12">
        <f t="shared" si="31"/>
        <v>3</v>
      </c>
      <c r="Y167" s="12">
        <f>COUNTIF(U:U,U167)</f>
        <v>26</v>
      </c>
      <c r="Z167" s="12">
        <f>COUNTIFS(D:D,D167,U:U,U167)</f>
        <v>16</v>
      </c>
      <c r="AA167" s="25" t="str">
        <f t="shared" si="29"/>
        <v>5</v>
      </c>
    </row>
    <row r="168" spans="1:27" ht="15" x14ac:dyDescent="0.25">
      <c r="A168" s="41" t="s">
        <v>40</v>
      </c>
      <c r="B168" s="41" t="s">
        <v>798</v>
      </c>
      <c r="C168" s="41" t="s">
        <v>799</v>
      </c>
      <c r="D168" s="41" t="s">
        <v>370</v>
      </c>
      <c r="E168" s="41" t="s">
        <v>434</v>
      </c>
      <c r="F168" s="41" t="s">
        <v>440</v>
      </c>
      <c r="G168" s="41"/>
      <c r="H168" s="41">
        <v>3173</v>
      </c>
      <c r="I168" s="41">
        <v>3582</v>
      </c>
      <c r="J168" s="41" t="s">
        <v>989</v>
      </c>
      <c r="K168" s="41">
        <v>409</v>
      </c>
      <c r="L168" s="41">
        <v>23</v>
      </c>
      <c r="M168" s="41">
        <v>144</v>
      </c>
      <c r="N168" s="41"/>
      <c r="O168" s="41" t="s">
        <v>24</v>
      </c>
      <c r="P168" s="41" t="s">
        <v>25</v>
      </c>
      <c r="Q168" s="41" t="s">
        <v>903</v>
      </c>
      <c r="R168" s="41" t="s">
        <v>860</v>
      </c>
      <c r="S168" s="41" t="s">
        <v>801</v>
      </c>
      <c r="U168" s="9">
        <f t="shared" si="30"/>
        <v>1300</v>
      </c>
      <c r="V168" s="10" t="str">
        <f t="shared" si="32"/>
        <v>OK1DCI1300SINGLE</v>
      </c>
      <c r="W168" s="11">
        <f t="shared" si="28"/>
        <v>53.6</v>
      </c>
      <c r="X168" s="12">
        <f t="shared" si="31"/>
        <v>3</v>
      </c>
      <c r="Y168" s="12">
        <f>COUNTIF(U:U,U168)</f>
        <v>26</v>
      </c>
      <c r="Z168" s="12">
        <f>COUNTIFS(D:D,D168,U:U,U168)</f>
        <v>16</v>
      </c>
      <c r="AA168" s="25" t="str">
        <f t="shared" si="29"/>
        <v>6</v>
      </c>
    </row>
    <row r="169" spans="1:27" ht="15" x14ac:dyDescent="0.25">
      <c r="A169" s="41" t="s">
        <v>44</v>
      </c>
      <c r="B169" s="41" t="s">
        <v>184</v>
      </c>
      <c r="C169" s="41" t="s">
        <v>500</v>
      </c>
      <c r="D169" s="41" t="s">
        <v>370</v>
      </c>
      <c r="E169" s="41" t="s">
        <v>434</v>
      </c>
      <c r="F169" s="41" t="s">
        <v>552</v>
      </c>
      <c r="G169" s="41"/>
      <c r="H169" s="41">
        <v>2172</v>
      </c>
      <c r="I169" s="41">
        <v>2172</v>
      </c>
      <c r="J169" s="41" t="s">
        <v>406</v>
      </c>
      <c r="K169" s="41">
        <v>0</v>
      </c>
      <c r="L169" s="41">
        <v>16</v>
      </c>
      <c r="M169" s="41">
        <v>136</v>
      </c>
      <c r="N169" s="41"/>
      <c r="O169" s="41" t="s">
        <v>24</v>
      </c>
      <c r="P169" s="41" t="s">
        <v>25</v>
      </c>
      <c r="Q169" s="41" t="s">
        <v>2045</v>
      </c>
      <c r="R169" s="41" t="s">
        <v>327</v>
      </c>
      <c r="S169" s="41" t="s">
        <v>328</v>
      </c>
      <c r="U169" s="9">
        <f t="shared" si="30"/>
        <v>1300</v>
      </c>
      <c r="V169" s="10" t="str">
        <f t="shared" si="32"/>
        <v>OK1ADT1300SINGLE</v>
      </c>
      <c r="W169" s="11">
        <f t="shared" si="28"/>
        <v>48.8</v>
      </c>
      <c r="X169" s="12">
        <f t="shared" si="31"/>
        <v>3</v>
      </c>
      <c r="Y169" s="12">
        <f>COUNTIF(U:U,U169)</f>
        <v>26</v>
      </c>
      <c r="Z169" s="12">
        <f>COUNTIFS(D:D,D169,U:U,U169)</f>
        <v>16</v>
      </c>
      <c r="AA169" s="25" t="str">
        <f t="shared" si="29"/>
        <v>7</v>
      </c>
    </row>
    <row r="170" spans="1:27" ht="15" x14ac:dyDescent="0.25">
      <c r="A170" s="41" t="s">
        <v>48</v>
      </c>
      <c r="B170" s="41" t="s">
        <v>298</v>
      </c>
      <c r="C170" s="41" t="s">
        <v>590</v>
      </c>
      <c r="D170" s="41" t="s">
        <v>370</v>
      </c>
      <c r="E170" s="41" t="s">
        <v>434</v>
      </c>
      <c r="F170" s="41" t="s">
        <v>437</v>
      </c>
      <c r="G170" s="41"/>
      <c r="H170" s="41">
        <v>2016</v>
      </c>
      <c r="I170" s="41">
        <v>2230</v>
      </c>
      <c r="J170" s="41" t="s">
        <v>803</v>
      </c>
      <c r="K170" s="41">
        <v>213</v>
      </c>
      <c r="L170" s="41">
        <v>17</v>
      </c>
      <c r="M170" s="41">
        <v>134</v>
      </c>
      <c r="N170" s="41"/>
      <c r="O170" s="41" t="s">
        <v>24</v>
      </c>
      <c r="P170" s="41" t="s">
        <v>25</v>
      </c>
      <c r="Q170" s="41" t="s">
        <v>2046</v>
      </c>
      <c r="R170" s="41" t="s">
        <v>856</v>
      </c>
      <c r="S170" s="41" t="s">
        <v>1556</v>
      </c>
      <c r="U170" s="9">
        <f t="shared" si="30"/>
        <v>1300</v>
      </c>
      <c r="V170" s="10" t="str">
        <f t="shared" si="32"/>
        <v>OK2ZTK1300SINGLE</v>
      </c>
      <c r="W170" s="11">
        <f t="shared" si="28"/>
        <v>43.9</v>
      </c>
      <c r="X170" s="12">
        <f t="shared" si="31"/>
        <v>3</v>
      </c>
      <c r="Y170" s="12">
        <f>COUNTIF(U:U,U170)</f>
        <v>26</v>
      </c>
      <c r="Z170" s="12">
        <f>COUNTIFS(D:D,D170,U:U,U170)</f>
        <v>16</v>
      </c>
      <c r="AA170" s="25" t="str">
        <f t="shared" si="29"/>
        <v>8</v>
      </c>
    </row>
    <row r="171" spans="1:27" ht="15" x14ac:dyDescent="0.25">
      <c r="A171" s="41" t="s">
        <v>50</v>
      </c>
      <c r="B171" s="41" t="s">
        <v>284</v>
      </c>
      <c r="C171" s="41" t="s">
        <v>372</v>
      </c>
      <c r="D171" s="41" t="s">
        <v>370</v>
      </c>
      <c r="E171" s="41" t="s">
        <v>434</v>
      </c>
      <c r="F171" s="41" t="s">
        <v>552</v>
      </c>
      <c r="G171" s="41"/>
      <c r="H171" s="41">
        <v>1924</v>
      </c>
      <c r="I171" s="41">
        <v>1924</v>
      </c>
      <c r="J171" s="41" t="s">
        <v>406</v>
      </c>
      <c r="K171" s="41">
        <v>0</v>
      </c>
      <c r="L171" s="41">
        <v>16</v>
      </c>
      <c r="M171" s="41">
        <v>120</v>
      </c>
      <c r="N171" s="41"/>
      <c r="O171" s="41" t="s">
        <v>24</v>
      </c>
      <c r="P171" s="41" t="s">
        <v>25</v>
      </c>
      <c r="Q171" s="41" t="s">
        <v>2000</v>
      </c>
      <c r="R171" s="41" t="s">
        <v>300</v>
      </c>
      <c r="S171" s="41" t="s">
        <v>285</v>
      </c>
      <c r="U171" s="9">
        <f t="shared" si="30"/>
        <v>1300</v>
      </c>
      <c r="V171" s="10" t="str">
        <f t="shared" si="32"/>
        <v>OK1AIY/P1300SINGLE</v>
      </c>
      <c r="W171" s="11">
        <f t="shared" si="28"/>
        <v>39</v>
      </c>
      <c r="X171" s="12">
        <f t="shared" si="31"/>
        <v>3</v>
      </c>
      <c r="Y171" s="12">
        <f>COUNTIF(U:U,U171)</f>
        <v>26</v>
      </c>
      <c r="Z171" s="12">
        <f>COUNTIFS(D:D,D171,U:U,U171)</f>
        <v>16</v>
      </c>
      <c r="AA171" s="25" t="str">
        <f t="shared" si="29"/>
        <v>9</v>
      </c>
    </row>
    <row r="172" spans="1:27" ht="15" x14ac:dyDescent="0.25">
      <c r="A172" s="41" t="s">
        <v>53</v>
      </c>
      <c r="B172" s="41" t="s">
        <v>2047</v>
      </c>
      <c r="C172" s="41" t="s">
        <v>515</v>
      </c>
      <c r="D172" s="41" t="s">
        <v>370</v>
      </c>
      <c r="E172" s="41" t="s">
        <v>434</v>
      </c>
      <c r="F172" s="41" t="s">
        <v>615</v>
      </c>
      <c r="G172" s="41"/>
      <c r="H172" s="41">
        <v>1019</v>
      </c>
      <c r="I172" s="41">
        <v>1180</v>
      </c>
      <c r="J172" s="41" t="s">
        <v>926</v>
      </c>
      <c r="K172" s="41">
        <v>161</v>
      </c>
      <c r="L172" s="41">
        <v>6</v>
      </c>
      <c r="M172" s="41">
        <v>204</v>
      </c>
      <c r="N172" s="41"/>
      <c r="O172" s="41" t="s">
        <v>24</v>
      </c>
      <c r="P172" s="41" t="s">
        <v>25</v>
      </c>
      <c r="Q172" s="41" t="s">
        <v>2048</v>
      </c>
      <c r="R172" s="41" t="s">
        <v>1560</v>
      </c>
      <c r="S172" s="41" t="s">
        <v>2049</v>
      </c>
      <c r="U172" s="9">
        <f t="shared" si="30"/>
        <v>1300</v>
      </c>
      <c r="V172" s="10" t="str">
        <f t="shared" si="32"/>
        <v>OK1ELE1300SINGLE</v>
      </c>
      <c r="W172" s="11">
        <f t="shared" si="28"/>
        <v>34.1</v>
      </c>
      <c r="X172" s="12">
        <f t="shared" si="31"/>
        <v>3</v>
      </c>
      <c r="Y172" s="12">
        <f>COUNTIF(U:U,U172)</f>
        <v>26</v>
      </c>
      <c r="Z172" s="12">
        <f>COUNTIFS(D:D,D172,U:U,U172)</f>
        <v>16</v>
      </c>
      <c r="AA172" s="25" t="str">
        <f t="shared" si="29"/>
        <v>10</v>
      </c>
    </row>
    <row r="173" spans="1:27" ht="15" x14ac:dyDescent="0.25">
      <c r="A173" s="41" t="s">
        <v>56</v>
      </c>
      <c r="B173" s="41" t="s">
        <v>282</v>
      </c>
      <c r="C173" s="41" t="s">
        <v>857</v>
      </c>
      <c r="D173" s="41" t="s">
        <v>370</v>
      </c>
      <c r="E173" s="41" t="s">
        <v>434</v>
      </c>
      <c r="F173" s="41" t="s">
        <v>503</v>
      </c>
      <c r="G173" s="41"/>
      <c r="H173" s="41">
        <v>890</v>
      </c>
      <c r="I173" s="41">
        <v>1029</v>
      </c>
      <c r="J173" s="41" t="s">
        <v>620</v>
      </c>
      <c r="K173" s="41">
        <v>139</v>
      </c>
      <c r="L173" s="41">
        <v>11</v>
      </c>
      <c r="M173" s="41">
        <v>89</v>
      </c>
      <c r="N173" s="41"/>
      <c r="O173" s="41" t="s">
        <v>24</v>
      </c>
      <c r="P173" s="41" t="s">
        <v>25</v>
      </c>
      <c r="Q173" s="41" t="s">
        <v>1353</v>
      </c>
      <c r="R173" s="41" t="s">
        <v>2050</v>
      </c>
      <c r="S173" s="41" t="s">
        <v>858</v>
      </c>
      <c r="U173" s="9">
        <f t="shared" si="30"/>
        <v>1300</v>
      </c>
      <c r="V173" s="10" t="str">
        <f t="shared" si="32"/>
        <v>OK5YY1300SINGLE</v>
      </c>
      <c r="W173" s="11">
        <f t="shared" si="28"/>
        <v>29.3</v>
      </c>
      <c r="X173" s="12">
        <f t="shared" si="31"/>
        <v>3</v>
      </c>
      <c r="Y173" s="12">
        <f>COUNTIF(U:U,U173)</f>
        <v>26</v>
      </c>
      <c r="Z173" s="12">
        <f>COUNTIFS(D:D,D173,U:U,U173)</f>
        <v>16</v>
      </c>
      <c r="AA173" s="25" t="str">
        <f t="shared" si="29"/>
        <v>11</v>
      </c>
    </row>
    <row r="174" spans="1:27" ht="15" x14ac:dyDescent="0.25">
      <c r="A174" s="41" t="s">
        <v>61</v>
      </c>
      <c r="B174" s="41" t="s">
        <v>1024</v>
      </c>
      <c r="C174" s="41" t="s">
        <v>768</v>
      </c>
      <c r="D174" s="41" t="s">
        <v>370</v>
      </c>
      <c r="E174" s="41" t="s">
        <v>434</v>
      </c>
      <c r="F174" s="41" t="s">
        <v>621</v>
      </c>
      <c r="G174" s="41"/>
      <c r="H174" s="41">
        <v>845</v>
      </c>
      <c r="I174" s="41">
        <v>1076</v>
      </c>
      <c r="J174" s="41" t="s">
        <v>2051</v>
      </c>
      <c r="K174" s="41">
        <v>231</v>
      </c>
      <c r="L174" s="41">
        <v>13</v>
      </c>
      <c r="M174" s="41">
        <v>85</v>
      </c>
      <c r="N174" s="41"/>
      <c r="O174" s="41" t="s">
        <v>24</v>
      </c>
      <c r="P174" s="41" t="s">
        <v>25</v>
      </c>
      <c r="Q174" s="41" t="s">
        <v>2052</v>
      </c>
      <c r="R174" s="41" t="s">
        <v>2053</v>
      </c>
      <c r="S174" s="41" t="s">
        <v>1803</v>
      </c>
      <c r="U174" s="9">
        <f t="shared" si="30"/>
        <v>1300</v>
      </c>
      <c r="V174" s="10" t="str">
        <f t="shared" si="32"/>
        <v>OK1VAM1300SINGLE</v>
      </c>
      <c r="W174" s="11">
        <f t="shared" si="28"/>
        <v>24.4</v>
      </c>
      <c r="X174" s="12">
        <f t="shared" si="31"/>
        <v>3</v>
      </c>
      <c r="Y174" s="12">
        <f>COUNTIF(U:U,U174)</f>
        <v>26</v>
      </c>
      <c r="Z174" s="12">
        <f>COUNTIFS(D:D,D174,U:U,U174)</f>
        <v>16</v>
      </c>
      <c r="AA174" s="25" t="str">
        <f t="shared" si="29"/>
        <v>12</v>
      </c>
    </row>
    <row r="175" spans="1:27" ht="15" x14ac:dyDescent="0.25">
      <c r="A175" s="41" t="s">
        <v>64</v>
      </c>
      <c r="B175" s="41" t="s">
        <v>1338</v>
      </c>
      <c r="C175" s="41" t="s">
        <v>1434</v>
      </c>
      <c r="D175" s="41" t="s">
        <v>370</v>
      </c>
      <c r="E175" s="41" t="s">
        <v>434</v>
      </c>
      <c r="F175" s="41" t="s">
        <v>552</v>
      </c>
      <c r="G175" s="41"/>
      <c r="H175" s="41">
        <v>718</v>
      </c>
      <c r="I175" s="41">
        <v>718</v>
      </c>
      <c r="J175" s="41" t="s">
        <v>406</v>
      </c>
      <c r="K175" s="41">
        <v>0</v>
      </c>
      <c r="L175" s="41">
        <v>10</v>
      </c>
      <c r="M175" s="41">
        <v>72</v>
      </c>
      <c r="N175" s="41"/>
      <c r="O175" s="41" t="s">
        <v>24</v>
      </c>
      <c r="P175" s="41" t="s">
        <v>25</v>
      </c>
      <c r="Q175" s="41" t="s">
        <v>2054</v>
      </c>
      <c r="R175" s="41" t="s">
        <v>2055</v>
      </c>
      <c r="S175" s="41" t="s">
        <v>1437</v>
      </c>
      <c r="U175" s="9">
        <f t="shared" si="30"/>
        <v>1300</v>
      </c>
      <c r="V175" s="10" t="str">
        <f t="shared" si="32"/>
        <v>OK1CJH1300SINGLE</v>
      </c>
      <c r="W175" s="11">
        <f t="shared" si="28"/>
        <v>19.5</v>
      </c>
      <c r="X175" s="12">
        <f t="shared" si="31"/>
        <v>3</v>
      </c>
      <c r="Y175" s="12">
        <f>COUNTIF(U:U,U175)</f>
        <v>26</v>
      </c>
      <c r="Z175" s="12">
        <f>COUNTIFS(D:D,D175,U:U,U175)</f>
        <v>16</v>
      </c>
      <c r="AA175" s="25" t="str">
        <f t="shared" si="29"/>
        <v>13</v>
      </c>
    </row>
    <row r="176" spans="1:27" ht="15" x14ac:dyDescent="0.25">
      <c r="A176" s="41" t="s">
        <v>69</v>
      </c>
      <c r="B176" s="41" t="s">
        <v>54</v>
      </c>
      <c r="C176" s="41" t="s">
        <v>380</v>
      </c>
      <c r="D176" s="41" t="s">
        <v>370</v>
      </c>
      <c r="E176" s="41" t="s">
        <v>434</v>
      </c>
      <c r="F176" s="41" t="s">
        <v>552</v>
      </c>
      <c r="G176" s="41"/>
      <c r="H176" s="41">
        <v>712</v>
      </c>
      <c r="I176" s="41">
        <v>712</v>
      </c>
      <c r="J176" s="41" t="s">
        <v>406</v>
      </c>
      <c r="K176" s="41">
        <v>0</v>
      </c>
      <c r="L176" s="41">
        <v>8</v>
      </c>
      <c r="M176" s="41">
        <v>89</v>
      </c>
      <c r="N176" s="41"/>
      <c r="O176" s="41" t="s">
        <v>24</v>
      </c>
      <c r="P176" s="41" t="s">
        <v>25</v>
      </c>
      <c r="Q176" s="41" t="s">
        <v>2056</v>
      </c>
      <c r="R176" s="41" t="s">
        <v>1558</v>
      </c>
      <c r="S176" s="41" t="s">
        <v>1813</v>
      </c>
      <c r="U176" s="9">
        <f t="shared" si="30"/>
        <v>1300</v>
      </c>
      <c r="V176" s="10" t="str">
        <f t="shared" si="32"/>
        <v>OK2ZNT1300SINGLE</v>
      </c>
      <c r="W176" s="11">
        <f t="shared" si="28"/>
        <v>14.6</v>
      </c>
      <c r="X176" s="12">
        <f t="shared" si="31"/>
        <v>3</v>
      </c>
      <c r="Y176" s="12">
        <f>COUNTIF(U:U,U176)</f>
        <v>26</v>
      </c>
      <c r="Z176" s="12">
        <f>COUNTIFS(D:D,D176,U:U,U176)</f>
        <v>16</v>
      </c>
      <c r="AA176" s="25" t="str">
        <f t="shared" si="29"/>
        <v>14</v>
      </c>
    </row>
    <row r="177" spans="1:27" ht="15" x14ac:dyDescent="0.25">
      <c r="A177" s="41" t="s">
        <v>72</v>
      </c>
      <c r="B177" s="41" t="s">
        <v>303</v>
      </c>
      <c r="C177" s="41" t="s">
        <v>596</v>
      </c>
      <c r="D177" s="41" t="s">
        <v>370</v>
      </c>
      <c r="E177" s="41" t="s">
        <v>434</v>
      </c>
      <c r="F177" s="41" t="s">
        <v>552</v>
      </c>
      <c r="G177" s="41"/>
      <c r="H177" s="41">
        <v>435</v>
      </c>
      <c r="I177" s="41">
        <v>538</v>
      </c>
      <c r="J177" s="41" t="s">
        <v>595</v>
      </c>
      <c r="K177" s="41">
        <v>103</v>
      </c>
      <c r="L177" s="41">
        <v>9</v>
      </c>
      <c r="M177" s="41">
        <v>54</v>
      </c>
      <c r="N177" s="41"/>
      <c r="O177" s="41" t="s">
        <v>24</v>
      </c>
      <c r="P177" s="41" t="s">
        <v>25</v>
      </c>
      <c r="Q177" s="41" t="s">
        <v>304</v>
      </c>
      <c r="R177" s="41" t="s">
        <v>2057</v>
      </c>
      <c r="S177" s="41" t="s">
        <v>2058</v>
      </c>
      <c r="U177" s="9">
        <f t="shared" si="30"/>
        <v>1300</v>
      </c>
      <c r="V177" s="10" t="str">
        <f t="shared" si="32"/>
        <v>OK1XPB1300SINGLE</v>
      </c>
      <c r="W177" s="11">
        <f t="shared" si="28"/>
        <v>9.8000000000000007</v>
      </c>
      <c r="X177" s="12">
        <f t="shared" si="31"/>
        <v>3</v>
      </c>
      <c r="Y177" s="12">
        <f>COUNTIF(U:U,U177)</f>
        <v>26</v>
      </c>
      <c r="Z177" s="12">
        <f>COUNTIFS(D:D,D177,U:U,U177)</f>
        <v>16</v>
      </c>
      <c r="AA177" s="25" t="str">
        <f t="shared" si="29"/>
        <v>15</v>
      </c>
    </row>
    <row r="178" spans="1:27" ht="15" x14ac:dyDescent="0.25">
      <c r="A178" s="41" t="s">
        <v>75</v>
      </c>
      <c r="B178" s="41" t="s">
        <v>277</v>
      </c>
      <c r="C178" s="41" t="s">
        <v>546</v>
      </c>
      <c r="D178" s="41" t="s">
        <v>370</v>
      </c>
      <c r="E178" s="41" t="s">
        <v>434</v>
      </c>
      <c r="F178" s="41" t="s">
        <v>594</v>
      </c>
      <c r="G178" s="41"/>
      <c r="H178" s="41">
        <v>407</v>
      </c>
      <c r="I178" s="41">
        <v>407</v>
      </c>
      <c r="J178" s="41" t="s">
        <v>406</v>
      </c>
      <c r="K178" s="41">
        <v>0</v>
      </c>
      <c r="L178" s="41">
        <v>8</v>
      </c>
      <c r="M178" s="41">
        <v>51</v>
      </c>
      <c r="N178" s="41"/>
      <c r="O178" s="41" t="s">
        <v>24</v>
      </c>
      <c r="P178" s="41" t="s">
        <v>25</v>
      </c>
      <c r="Q178" s="41" t="s">
        <v>301</v>
      </c>
      <c r="R178" s="41" t="s">
        <v>302</v>
      </c>
      <c r="S178" s="41" t="s">
        <v>1852</v>
      </c>
      <c r="U178" s="9">
        <f t="shared" si="30"/>
        <v>1300</v>
      </c>
      <c r="V178" s="10" t="str">
        <f t="shared" si="32"/>
        <v>OK2BRZ1300SINGLE</v>
      </c>
      <c r="W178" s="11">
        <f t="shared" si="28"/>
        <v>4.9000000000000004</v>
      </c>
      <c r="X178" s="12">
        <f t="shared" si="31"/>
        <v>3</v>
      </c>
      <c r="Y178" s="12">
        <f>COUNTIF(U:U,U178)</f>
        <v>26</v>
      </c>
      <c r="Z178" s="12">
        <f>COUNTIFS(D:D,D178,U:U,U178)</f>
        <v>16</v>
      </c>
      <c r="AA178" s="25" t="str">
        <f t="shared" si="29"/>
        <v>16</v>
      </c>
    </row>
    <row r="179" spans="1:27" ht="15" x14ac:dyDescent="0.25">
      <c r="A179" s="41" t="s">
        <v>22</v>
      </c>
      <c r="B179" s="41" t="s">
        <v>308</v>
      </c>
      <c r="C179" s="41" t="s">
        <v>598</v>
      </c>
      <c r="D179" s="41" t="s">
        <v>466</v>
      </c>
      <c r="E179" s="41" t="s">
        <v>434</v>
      </c>
      <c r="F179" s="41" t="s">
        <v>599</v>
      </c>
      <c r="G179" s="41"/>
      <c r="H179" s="41">
        <v>29102</v>
      </c>
      <c r="I179" s="41">
        <v>32030</v>
      </c>
      <c r="J179" s="41" t="s">
        <v>669</v>
      </c>
      <c r="K179" s="41">
        <v>2920</v>
      </c>
      <c r="L179" s="41">
        <v>88</v>
      </c>
      <c r="M179" s="41">
        <v>355</v>
      </c>
      <c r="N179" s="41"/>
      <c r="O179" s="41" t="s">
        <v>24</v>
      </c>
      <c r="P179" s="41" t="s">
        <v>25</v>
      </c>
      <c r="Q179" s="41" t="s">
        <v>309</v>
      </c>
      <c r="R179" s="41" t="s">
        <v>310</v>
      </c>
      <c r="S179" s="41" t="s">
        <v>311</v>
      </c>
      <c r="U179" s="9">
        <f t="shared" si="30"/>
        <v>1300</v>
      </c>
      <c r="V179" s="10" t="str">
        <f t="shared" si="32"/>
        <v>OK1KUO1300MULTI</v>
      </c>
      <c r="W179" s="11">
        <f t="shared" si="28"/>
        <v>78</v>
      </c>
      <c r="X179" s="12">
        <f t="shared" si="31"/>
        <v>3</v>
      </c>
      <c r="Y179" s="12">
        <f>COUNTIF(U:U,U179)</f>
        <v>26</v>
      </c>
      <c r="Z179" s="12">
        <f>COUNTIFS(D:D,D179,U:U,U179)</f>
        <v>10</v>
      </c>
      <c r="AA179" s="25" t="str">
        <f t="shared" si="29"/>
        <v>1</v>
      </c>
    </row>
    <row r="180" spans="1:27" ht="15" x14ac:dyDescent="0.25">
      <c r="A180" s="41" t="s">
        <v>28</v>
      </c>
      <c r="B180" s="41" t="s">
        <v>312</v>
      </c>
      <c r="C180" s="41" t="s">
        <v>515</v>
      </c>
      <c r="D180" s="41" t="s">
        <v>466</v>
      </c>
      <c r="E180" s="41" t="s">
        <v>434</v>
      </c>
      <c r="F180" s="41" t="s">
        <v>444</v>
      </c>
      <c r="G180" s="41"/>
      <c r="H180" s="41">
        <v>18250</v>
      </c>
      <c r="I180" s="41">
        <v>19405</v>
      </c>
      <c r="J180" s="41" t="s">
        <v>2059</v>
      </c>
      <c r="K180" s="41">
        <v>1155</v>
      </c>
      <c r="L180" s="41">
        <v>60</v>
      </c>
      <c r="M180" s="41">
        <v>315</v>
      </c>
      <c r="N180" s="41"/>
      <c r="O180" s="41" t="s">
        <v>24</v>
      </c>
      <c r="P180" s="41" t="s">
        <v>25</v>
      </c>
      <c r="Q180" s="41" t="s">
        <v>2060</v>
      </c>
      <c r="R180" s="41" t="s">
        <v>332</v>
      </c>
      <c r="S180" s="41" t="s">
        <v>314</v>
      </c>
      <c r="U180" s="9">
        <f t="shared" si="30"/>
        <v>1300</v>
      </c>
      <c r="V180" s="10" t="str">
        <f t="shared" si="32"/>
        <v>OK2M1300MULTI</v>
      </c>
      <c r="W180" s="11">
        <f t="shared" si="28"/>
        <v>70.2</v>
      </c>
      <c r="X180" s="12">
        <f t="shared" si="31"/>
        <v>3</v>
      </c>
      <c r="Y180" s="12">
        <f>COUNTIF(U:U,U180)</f>
        <v>26</v>
      </c>
      <c r="Z180" s="12">
        <f>COUNTIFS(D:D,D180,U:U,U180)</f>
        <v>10</v>
      </c>
      <c r="AA180" s="25" t="str">
        <f t="shared" si="29"/>
        <v>2</v>
      </c>
    </row>
    <row r="181" spans="1:27" ht="15" x14ac:dyDescent="0.25">
      <c r="A181" s="41" t="s">
        <v>30</v>
      </c>
      <c r="B181" s="41" t="s">
        <v>261</v>
      </c>
      <c r="C181" s="41" t="s">
        <v>504</v>
      </c>
      <c r="D181" s="41" t="s">
        <v>466</v>
      </c>
      <c r="E181" s="41" t="s">
        <v>434</v>
      </c>
      <c r="F181" s="41" t="s">
        <v>489</v>
      </c>
      <c r="G181" s="41"/>
      <c r="H181" s="41">
        <v>16494</v>
      </c>
      <c r="I181" s="41">
        <v>16491</v>
      </c>
      <c r="J181" s="41" t="s">
        <v>406</v>
      </c>
      <c r="K181" s="41">
        <v>0</v>
      </c>
      <c r="L181" s="41">
        <v>53</v>
      </c>
      <c r="M181" s="41">
        <v>311</v>
      </c>
      <c r="N181" s="41"/>
      <c r="O181" s="41" t="s">
        <v>24</v>
      </c>
      <c r="P181" s="41" t="s">
        <v>25</v>
      </c>
      <c r="Q181" s="41" t="s">
        <v>315</v>
      </c>
      <c r="R181" s="41" t="s">
        <v>289</v>
      </c>
      <c r="S181" s="41" t="s">
        <v>286</v>
      </c>
      <c r="U181" s="9">
        <f t="shared" si="30"/>
        <v>1300</v>
      </c>
      <c r="V181" s="10" t="str">
        <f t="shared" si="32"/>
        <v>OK2C1300MULTI</v>
      </c>
      <c r="W181" s="11">
        <f t="shared" si="28"/>
        <v>62.4</v>
      </c>
      <c r="X181" s="12">
        <f t="shared" si="31"/>
        <v>3</v>
      </c>
      <c r="Y181" s="12">
        <f>COUNTIF(U:U,U181)</f>
        <v>26</v>
      </c>
      <c r="Z181" s="12">
        <f>COUNTIFS(D:D,D181,U:U,U181)</f>
        <v>10</v>
      </c>
      <c r="AA181" s="25" t="str">
        <f t="shared" si="29"/>
        <v>3</v>
      </c>
    </row>
    <row r="182" spans="1:27" ht="15" x14ac:dyDescent="0.25">
      <c r="A182" s="41" t="s">
        <v>35</v>
      </c>
      <c r="B182" s="41" t="s">
        <v>319</v>
      </c>
      <c r="C182" s="41" t="s">
        <v>603</v>
      </c>
      <c r="D182" s="41" t="s">
        <v>466</v>
      </c>
      <c r="E182" s="41" t="s">
        <v>434</v>
      </c>
      <c r="F182" s="41" t="s">
        <v>437</v>
      </c>
      <c r="G182" s="41"/>
      <c r="H182" s="41">
        <v>13335</v>
      </c>
      <c r="I182" s="41">
        <v>15428</v>
      </c>
      <c r="J182" s="41" t="s">
        <v>2061</v>
      </c>
      <c r="K182" s="41">
        <v>2088</v>
      </c>
      <c r="L182" s="41">
        <v>56</v>
      </c>
      <c r="M182" s="41">
        <v>267</v>
      </c>
      <c r="N182" s="41"/>
      <c r="O182" s="41" t="s">
        <v>24</v>
      </c>
      <c r="P182" s="41" t="s">
        <v>25</v>
      </c>
      <c r="Q182" s="41" t="s">
        <v>2062</v>
      </c>
      <c r="R182" s="41" t="s">
        <v>2063</v>
      </c>
      <c r="S182" s="41" t="s">
        <v>321</v>
      </c>
      <c r="U182" s="9">
        <f t="shared" si="30"/>
        <v>1300</v>
      </c>
      <c r="V182" s="10" t="str">
        <f t="shared" si="32"/>
        <v>OK1KKL1300MULTI</v>
      </c>
      <c r="W182" s="11">
        <f t="shared" si="28"/>
        <v>54.6</v>
      </c>
      <c r="X182" s="12">
        <f t="shared" si="31"/>
        <v>3</v>
      </c>
      <c r="Y182" s="12">
        <f>COUNTIF(U:U,U182)</f>
        <v>26</v>
      </c>
      <c r="Z182" s="12">
        <f>COUNTIFS(D:D,D182,U:U,U182)</f>
        <v>10</v>
      </c>
      <c r="AA182" s="25" t="str">
        <f t="shared" si="29"/>
        <v>4</v>
      </c>
    </row>
    <row r="183" spans="1:27" ht="15" x14ac:dyDescent="0.25">
      <c r="A183" s="41" t="s">
        <v>38</v>
      </c>
      <c r="B183" s="41" t="s">
        <v>316</v>
      </c>
      <c r="C183" s="41" t="s">
        <v>601</v>
      </c>
      <c r="D183" s="41" t="s">
        <v>466</v>
      </c>
      <c r="E183" s="41" t="s">
        <v>434</v>
      </c>
      <c r="F183" s="41" t="s">
        <v>489</v>
      </c>
      <c r="G183" s="41"/>
      <c r="H183" s="41">
        <v>12527</v>
      </c>
      <c r="I183" s="41">
        <v>13243</v>
      </c>
      <c r="J183" s="41" t="s">
        <v>984</v>
      </c>
      <c r="K183" s="41">
        <v>713</v>
      </c>
      <c r="L183" s="41">
        <v>49</v>
      </c>
      <c r="M183" s="41">
        <v>267</v>
      </c>
      <c r="N183" s="41"/>
      <c r="O183" s="41" t="s">
        <v>24</v>
      </c>
      <c r="P183" s="41" t="s">
        <v>25</v>
      </c>
      <c r="Q183" s="41" t="s">
        <v>317</v>
      </c>
      <c r="R183" s="41" t="s">
        <v>318</v>
      </c>
      <c r="S183" s="41" t="s">
        <v>2064</v>
      </c>
      <c r="U183" s="9">
        <f t="shared" si="30"/>
        <v>1300</v>
      </c>
      <c r="V183" s="10" t="str">
        <f t="shared" si="32"/>
        <v>OL7Q1300MULTI</v>
      </c>
      <c r="W183" s="11">
        <f t="shared" si="28"/>
        <v>46.8</v>
      </c>
      <c r="X183" s="12">
        <f t="shared" si="31"/>
        <v>3</v>
      </c>
      <c r="Y183" s="12">
        <f>COUNTIF(U:U,U183)</f>
        <v>26</v>
      </c>
      <c r="Z183" s="12">
        <f>COUNTIFS(D:D,D183,U:U,U183)</f>
        <v>10</v>
      </c>
      <c r="AA183" s="25" t="str">
        <f t="shared" si="29"/>
        <v>5</v>
      </c>
    </row>
    <row r="184" spans="1:27" ht="15" x14ac:dyDescent="0.25">
      <c r="A184" s="41" t="s">
        <v>40</v>
      </c>
      <c r="B184" s="41" t="s">
        <v>236</v>
      </c>
      <c r="C184" s="41" t="s">
        <v>492</v>
      </c>
      <c r="D184" s="41" t="s">
        <v>466</v>
      </c>
      <c r="E184" s="41" t="s">
        <v>434</v>
      </c>
      <c r="F184" s="41" t="s">
        <v>443</v>
      </c>
      <c r="G184" s="41"/>
      <c r="H184" s="41">
        <v>7679</v>
      </c>
      <c r="I184" s="41">
        <v>7679</v>
      </c>
      <c r="J184" s="41" t="s">
        <v>406</v>
      </c>
      <c r="K184" s="41">
        <v>0</v>
      </c>
      <c r="L184" s="41">
        <v>34</v>
      </c>
      <c r="M184" s="41">
        <v>226</v>
      </c>
      <c r="N184" s="41"/>
      <c r="O184" s="41" t="s">
        <v>24</v>
      </c>
      <c r="P184" s="41" t="s">
        <v>25</v>
      </c>
      <c r="Q184" s="41" t="s">
        <v>2065</v>
      </c>
      <c r="R184" s="41" t="s">
        <v>322</v>
      </c>
      <c r="S184" s="41" t="s">
        <v>323</v>
      </c>
      <c r="U184" s="9">
        <f t="shared" si="30"/>
        <v>1300</v>
      </c>
      <c r="V184" s="10" t="str">
        <f t="shared" si="32"/>
        <v>OK2R1300MULTI</v>
      </c>
      <c r="W184" s="11">
        <f t="shared" si="28"/>
        <v>39</v>
      </c>
      <c r="X184" s="12">
        <f t="shared" si="31"/>
        <v>3</v>
      </c>
      <c r="Y184" s="12">
        <f>COUNTIF(U:U,U184)</f>
        <v>26</v>
      </c>
      <c r="Z184" s="12">
        <f>COUNTIFS(D:D,D184,U:U,U184)</f>
        <v>10</v>
      </c>
      <c r="AA184" s="25" t="str">
        <f t="shared" si="29"/>
        <v>6</v>
      </c>
    </row>
    <row r="185" spans="1:27" ht="15" x14ac:dyDescent="0.25">
      <c r="A185" s="41" t="s">
        <v>44</v>
      </c>
      <c r="B185" s="41" t="s">
        <v>1325</v>
      </c>
      <c r="C185" s="41" t="s">
        <v>571</v>
      </c>
      <c r="D185" s="41" t="s">
        <v>466</v>
      </c>
      <c r="E185" s="41" t="s">
        <v>434</v>
      </c>
      <c r="F185" s="41" t="s">
        <v>498</v>
      </c>
      <c r="G185" s="41"/>
      <c r="H185" s="41">
        <v>5613</v>
      </c>
      <c r="I185" s="41">
        <v>5616</v>
      </c>
      <c r="J185" s="41" t="s">
        <v>406</v>
      </c>
      <c r="K185" s="41">
        <v>0</v>
      </c>
      <c r="L185" s="41">
        <v>27</v>
      </c>
      <c r="M185" s="41">
        <v>208</v>
      </c>
      <c r="N185" s="41">
        <v>1</v>
      </c>
      <c r="O185" s="41" t="s">
        <v>24</v>
      </c>
      <c r="P185" s="41" t="s">
        <v>25</v>
      </c>
      <c r="Q185" s="41" t="s">
        <v>1348</v>
      </c>
      <c r="R185" s="41" t="s">
        <v>2066</v>
      </c>
      <c r="S185" s="41" t="s">
        <v>2067</v>
      </c>
      <c r="U185" s="9">
        <f t="shared" si="30"/>
        <v>1300</v>
      </c>
      <c r="V185" s="10" t="str">
        <f t="shared" si="32"/>
        <v>OK5Y1300MULTI</v>
      </c>
      <c r="W185" s="11">
        <f t="shared" si="28"/>
        <v>31.2</v>
      </c>
      <c r="X185" s="12">
        <f t="shared" si="31"/>
        <v>3</v>
      </c>
      <c r="Y185" s="12">
        <f>COUNTIF(U:U,U185)</f>
        <v>26</v>
      </c>
      <c r="Z185" s="12">
        <f>COUNTIFS(D:D,D185,U:U,U185)</f>
        <v>10</v>
      </c>
      <c r="AA185" s="25" t="str">
        <f t="shared" si="29"/>
        <v>7</v>
      </c>
    </row>
    <row r="186" spans="1:27" ht="15" x14ac:dyDescent="0.25">
      <c r="A186" s="41" t="s">
        <v>48</v>
      </c>
      <c r="B186" s="41" t="s">
        <v>780</v>
      </c>
      <c r="C186" s="41" t="s">
        <v>666</v>
      </c>
      <c r="D186" s="41" t="s">
        <v>466</v>
      </c>
      <c r="E186" s="41" t="s">
        <v>434</v>
      </c>
      <c r="F186" s="41" t="s">
        <v>552</v>
      </c>
      <c r="G186" s="41"/>
      <c r="H186" s="41">
        <v>5141</v>
      </c>
      <c r="I186" s="41">
        <v>5133</v>
      </c>
      <c r="J186" s="41" t="s">
        <v>406</v>
      </c>
      <c r="K186" s="41">
        <v>0</v>
      </c>
      <c r="L186" s="41">
        <v>23</v>
      </c>
      <c r="M186" s="41">
        <v>224</v>
      </c>
      <c r="N186" s="41"/>
      <c r="O186" s="41" t="s">
        <v>24</v>
      </c>
      <c r="P186" s="41" t="s">
        <v>25</v>
      </c>
      <c r="Q186" s="41" t="s">
        <v>2068</v>
      </c>
      <c r="R186" s="41" t="s">
        <v>886</v>
      </c>
      <c r="S186" s="41" t="s">
        <v>2069</v>
      </c>
      <c r="U186" s="9">
        <f t="shared" si="30"/>
        <v>1300</v>
      </c>
      <c r="V186" s="10" t="str">
        <f t="shared" si="32"/>
        <v>OK2KOJ1300MULTI</v>
      </c>
      <c r="W186" s="11">
        <f t="shared" si="28"/>
        <v>23.4</v>
      </c>
      <c r="X186" s="12">
        <f t="shared" si="31"/>
        <v>3</v>
      </c>
      <c r="Y186" s="12">
        <f>COUNTIF(U:U,U186)</f>
        <v>26</v>
      </c>
      <c r="Z186" s="12">
        <f>COUNTIFS(D:D,D186,U:U,U186)</f>
        <v>10</v>
      </c>
      <c r="AA186" s="25" t="str">
        <f t="shared" si="29"/>
        <v>8</v>
      </c>
    </row>
    <row r="187" spans="1:27" ht="15" x14ac:dyDescent="0.25">
      <c r="A187" s="41" t="s">
        <v>50</v>
      </c>
      <c r="B187" s="41" t="s">
        <v>245</v>
      </c>
      <c r="C187" s="41" t="s">
        <v>496</v>
      </c>
      <c r="D187" s="41" t="s">
        <v>466</v>
      </c>
      <c r="E187" s="41" t="s">
        <v>434</v>
      </c>
      <c r="F187" s="41" t="s">
        <v>552</v>
      </c>
      <c r="G187" s="41"/>
      <c r="H187" s="41">
        <v>2291</v>
      </c>
      <c r="I187" s="41">
        <v>2377</v>
      </c>
      <c r="J187" s="41" t="s">
        <v>1339</v>
      </c>
      <c r="K187" s="41">
        <v>86</v>
      </c>
      <c r="L187" s="41">
        <v>21</v>
      </c>
      <c r="M187" s="41">
        <v>115</v>
      </c>
      <c r="N187" s="41"/>
      <c r="O187" s="41" t="s">
        <v>24</v>
      </c>
      <c r="P187" s="41" t="s">
        <v>25</v>
      </c>
      <c r="Q187" s="41" t="s">
        <v>324</v>
      </c>
      <c r="R187" s="41" t="s">
        <v>325</v>
      </c>
      <c r="S187" s="41" t="s">
        <v>287</v>
      </c>
      <c r="U187" s="9">
        <f t="shared" si="30"/>
        <v>1300</v>
      </c>
      <c r="V187" s="10" t="str">
        <f t="shared" si="32"/>
        <v>OK1KAD1300MULTI</v>
      </c>
      <c r="W187" s="11">
        <f t="shared" si="28"/>
        <v>15.6</v>
      </c>
      <c r="X187" s="12">
        <f t="shared" si="31"/>
        <v>3</v>
      </c>
      <c r="Y187" s="12">
        <f>COUNTIF(U:U,U187)</f>
        <v>26</v>
      </c>
      <c r="Z187" s="12">
        <f>COUNTIFS(D:D,D187,U:U,U187)</f>
        <v>10</v>
      </c>
      <c r="AA187" s="25" t="str">
        <f t="shared" si="29"/>
        <v>9</v>
      </c>
    </row>
    <row r="188" spans="1:27" ht="15" x14ac:dyDescent="0.25">
      <c r="A188" s="41" t="s">
        <v>53</v>
      </c>
      <c r="B188" s="41" t="s">
        <v>760</v>
      </c>
      <c r="C188" s="41" t="s">
        <v>761</v>
      </c>
      <c r="D188" s="41" t="s">
        <v>466</v>
      </c>
      <c r="E188" s="41" t="s">
        <v>434</v>
      </c>
      <c r="F188" s="41" t="s">
        <v>525</v>
      </c>
      <c r="G188" s="41"/>
      <c r="H188" s="41">
        <v>208</v>
      </c>
      <c r="I188" s="41">
        <v>208</v>
      </c>
      <c r="J188" s="41" t="s">
        <v>406</v>
      </c>
      <c r="K188" s="41">
        <v>0</v>
      </c>
      <c r="L188" s="41">
        <v>4</v>
      </c>
      <c r="M188" s="41">
        <v>52</v>
      </c>
      <c r="N188" s="41"/>
      <c r="O188" s="41" t="s">
        <v>24</v>
      </c>
      <c r="P188" s="41" t="s">
        <v>25</v>
      </c>
      <c r="Q188" s="41" t="s">
        <v>2070</v>
      </c>
      <c r="R188" s="41" t="s">
        <v>2071</v>
      </c>
      <c r="S188" s="41" t="s">
        <v>2072</v>
      </c>
      <c r="U188" s="9">
        <f t="shared" si="30"/>
        <v>1300</v>
      </c>
      <c r="V188" s="10" t="str">
        <f t="shared" si="32"/>
        <v>OK2KRT1300MULTI</v>
      </c>
      <c r="W188" s="11">
        <f t="shared" si="28"/>
        <v>7.8</v>
      </c>
      <c r="X188" s="12">
        <f t="shared" si="31"/>
        <v>3</v>
      </c>
      <c r="Y188" s="12">
        <f>COUNTIF(U:U,U188)</f>
        <v>26</v>
      </c>
      <c r="Z188" s="12">
        <f>COUNTIFS(D:D,D188,U:U,U188)</f>
        <v>10</v>
      </c>
      <c r="AA188" s="25" t="str">
        <f t="shared" si="29"/>
        <v>10</v>
      </c>
    </row>
    <row r="189" spans="1:27" ht="15" x14ac:dyDescent="0.25">
      <c r="A189" s="41" t="s">
        <v>22</v>
      </c>
      <c r="B189" s="41" t="s">
        <v>798</v>
      </c>
      <c r="C189" s="41" t="s">
        <v>799</v>
      </c>
      <c r="D189" s="41" t="s">
        <v>370</v>
      </c>
      <c r="E189" s="41" t="s">
        <v>609</v>
      </c>
      <c r="F189" s="41" t="s">
        <v>441</v>
      </c>
      <c r="G189" s="41"/>
      <c r="H189" s="41">
        <v>572</v>
      </c>
      <c r="I189" s="41">
        <v>572</v>
      </c>
      <c r="J189" s="41" t="s">
        <v>406</v>
      </c>
      <c r="K189" s="41">
        <v>0</v>
      </c>
      <c r="L189" s="41">
        <v>6</v>
      </c>
      <c r="M189" s="41">
        <v>95</v>
      </c>
      <c r="N189" s="41"/>
      <c r="O189" s="41" t="s">
        <v>24</v>
      </c>
      <c r="P189" s="41" t="s">
        <v>25</v>
      </c>
      <c r="Q189" s="41" t="s">
        <v>2073</v>
      </c>
      <c r="R189" s="41" t="s">
        <v>888</v>
      </c>
      <c r="S189" s="41" t="s">
        <v>801</v>
      </c>
      <c r="U189" s="9">
        <f t="shared" si="30"/>
        <v>2300</v>
      </c>
      <c r="V189" s="10" t="str">
        <f t="shared" si="32"/>
        <v>OK1DCI2300SINGLE</v>
      </c>
      <c r="W189" s="11">
        <f t="shared" si="28"/>
        <v>56</v>
      </c>
      <c r="X189" s="12">
        <f t="shared" si="31"/>
        <v>4</v>
      </c>
      <c r="Y189" s="12">
        <f>COUNTIF(U:U,U189)</f>
        <v>14</v>
      </c>
      <c r="Z189" s="12">
        <f>COUNTIFS(D:D,D189,U:U,U189)</f>
        <v>5</v>
      </c>
      <c r="AA189" s="25" t="str">
        <f t="shared" si="29"/>
        <v>1</v>
      </c>
    </row>
    <row r="190" spans="1:27" ht="15" x14ac:dyDescent="0.25">
      <c r="A190" s="41" t="s">
        <v>28</v>
      </c>
      <c r="B190" s="41" t="s">
        <v>284</v>
      </c>
      <c r="C190" s="41" t="s">
        <v>372</v>
      </c>
      <c r="D190" s="41" t="s">
        <v>370</v>
      </c>
      <c r="E190" s="41" t="s">
        <v>609</v>
      </c>
      <c r="F190" s="41" t="s">
        <v>552</v>
      </c>
      <c r="G190" s="41"/>
      <c r="H190" s="41">
        <v>451</v>
      </c>
      <c r="I190" s="41">
        <v>451</v>
      </c>
      <c r="J190" s="41" t="s">
        <v>406</v>
      </c>
      <c r="K190" s="41">
        <v>0</v>
      </c>
      <c r="L190" s="41">
        <v>5</v>
      </c>
      <c r="M190" s="41">
        <v>90</v>
      </c>
      <c r="N190" s="41"/>
      <c r="O190" s="41" t="s">
        <v>24</v>
      </c>
      <c r="P190" s="41" t="s">
        <v>25</v>
      </c>
      <c r="Q190" s="41" t="s">
        <v>1034</v>
      </c>
      <c r="R190" s="41" t="s">
        <v>329</v>
      </c>
      <c r="S190" s="41" t="s">
        <v>285</v>
      </c>
      <c r="U190" s="9">
        <f t="shared" si="30"/>
        <v>2300</v>
      </c>
      <c r="V190" s="10" t="str">
        <f t="shared" si="32"/>
        <v>OK1AIY/P2300SINGLE</v>
      </c>
      <c r="W190" s="11">
        <f t="shared" si="28"/>
        <v>44.8</v>
      </c>
      <c r="X190" s="12">
        <f t="shared" si="31"/>
        <v>4</v>
      </c>
      <c r="Y190" s="12">
        <f>COUNTIF(U:U,U190)</f>
        <v>14</v>
      </c>
      <c r="Z190" s="12">
        <f>COUNTIFS(D:D,D190,U:U,U190)</f>
        <v>5</v>
      </c>
      <c r="AA190" s="25" t="str">
        <f t="shared" si="29"/>
        <v>2</v>
      </c>
    </row>
    <row r="191" spans="1:27" ht="15" x14ac:dyDescent="0.25">
      <c r="A191" s="41" t="s">
        <v>30</v>
      </c>
      <c r="B191" s="41" t="s">
        <v>129</v>
      </c>
      <c r="C191" s="41" t="s">
        <v>407</v>
      </c>
      <c r="D191" s="41" t="s">
        <v>370</v>
      </c>
      <c r="E191" s="41" t="s">
        <v>609</v>
      </c>
      <c r="F191" s="41" t="s">
        <v>552</v>
      </c>
      <c r="G191" s="41"/>
      <c r="H191" s="41">
        <v>371</v>
      </c>
      <c r="I191" s="41">
        <v>481</v>
      </c>
      <c r="J191" s="41" t="s">
        <v>926</v>
      </c>
      <c r="K191" s="41">
        <v>110</v>
      </c>
      <c r="L191" s="41">
        <v>6</v>
      </c>
      <c r="M191" s="41">
        <v>74</v>
      </c>
      <c r="N191" s="41"/>
      <c r="O191" s="41" t="s">
        <v>24</v>
      </c>
      <c r="P191" s="41" t="s">
        <v>25</v>
      </c>
      <c r="Q191" s="41" t="s">
        <v>997</v>
      </c>
      <c r="R191" s="41" t="s">
        <v>889</v>
      </c>
      <c r="S191" s="41" t="s">
        <v>1509</v>
      </c>
      <c r="U191" s="9">
        <f t="shared" si="30"/>
        <v>2300</v>
      </c>
      <c r="V191" s="10" t="str">
        <f t="shared" si="32"/>
        <v>OK1IEI2300SINGLE</v>
      </c>
      <c r="W191" s="11">
        <f t="shared" si="28"/>
        <v>33.6</v>
      </c>
      <c r="X191" s="12">
        <f t="shared" si="31"/>
        <v>4</v>
      </c>
      <c r="Y191" s="12">
        <f>COUNTIF(U:U,U191)</f>
        <v>14</v>
      </c>
      <c r="Z191" s="12">
        <f>COUNTIFS(D:D,D191,U:U,U191)</f>
        <v>5</v>
      </c>
      <c r="AA191" s="25" t="str">
        <f t="shared" si="29"/>
        <v>3</v>
      </c>
    </row>
    <row r="192" spans="1:27" ht="15" x14ac:dyDescent="0.25">
      <c r="A192" s="41" t="s">
        <v>35</v>
      </c>
      <c r="B192" s="41" t="s">
        <v>298</v>
      </c>
      <c r="C192" s="41" t="s">
        <v>590</v>
      </c>
      <c r="D192" s="41" t="s">
        <v>370</v>
      </c>
      <c r="E192" s="41" t="s">
        <v>609</v>
      </c>
      <c r="F192" s="41" t="s">
        <v>525</v>
      </c>
      <c r="G192" s="41"/>
      <c r="H192" s="41">
        <v>284</v>
      </c>
      <c r="I192" s="41">
        <v>284</v>
      </c>
      <c r="J192" s="41" t="s">
        <v>406</v>
      </c>
      <c r="K192" s="41">
        <v>0</v>
      </c>
      <c r="L192" s="41">
        <v>3</v>
      </c>
      <c r="M192" s="41">
        <v>95</v>
      </c>
      <c r="N192" s="41"/>
      <c r="O192" s="41" t="s">
        <v>24</v>
      </c>
      <c r="P192" s="41" t="s">
        <v>25</v>
      </c>
      <c r="Q192" s="41" t="s">
        <v>902</v>
      </c>
      <c r="R192" s="41" t="s">
        <v>856</v>
      </c>
      <c r="S192" s="41" t="s">
        <v>1556</v>
      </c>
      <c r="U192" s="9">
        <f t="shared" si="30"/>
        <v>2300</v>
      </c>
      <c r="V192" s="10" t="str">
        <f t="shared" si="32"/>
        <v>OK2ZTK2300SINGLE</v>
      </c>
      <c r="W192" s="11">
        <f t="shared" si="28"/>
        <v>22.4</v>
      </c>
      <c r="X192" s="12">
        <f t="shared" si="31"/>
        <v>4</v>
      </c>
      <c r="Y192" s="12">
        <f>COUNTIF(U:U,U192)</f>
        <v>14</v>
      </c>
      <c r="Z192" s="12">
        <f>COUNTIFS(D:D,D192,U:U,U192)</f>
        <v>5</v>
      </c>
      <c r="AA192" s="25" t="str">
        <f t="shared" si="29"/>
        <v>4</v>
      </c>
    </row>
    <row r="193" spans="1:27" ht="15" x14ac:dyDescent="0.25">
      <c r="A193" s="41" t="s">
        <v>38</v>
      </c>
      <c r="B193" s="41" t="s">
        <v>1338</v>
      </c>
      <c r="C193" s="41" t="s">
        <v>1434</v>
      </c>
      <c r="D193" s="41" t="s">
        <v>370</v>
      </c>
      <c r="E193" s="41" t="s">
        <v>609</v>
      </c>
      <c r="F193" s="41" t="s">
        <v>626</v>
      </c>
      <c r="G193" s="41"/>
      <c r="H193" s="41">
        <v>165</v>
      </c>
      <c r="I193" s="41">
        <v>217</v>
      </c>
      <c r="J193" s="41" t="s">
        <v>1012</v>
      </c>
      <c r="K193" s="41">
        <v>52</v>
      </c>
      <c r="L193" s="41">
        <v>3</v>
      </c>
      <c r="M193" s="41">
        <v>83</v>
      </c>
      <c r="N193" s="41"/>
      <c r="O193" s="41" t="s">
        <v>24</v>
      </c>
      <c r="P193" s="41" t="s">
        <v>25</v>
      </c>
      <c r="Q193" s="41" t="s">
        <v>2054</v>
      </c>
      <c r="R193" s="41" t="s">
        <v>2074</v>
      </c>
      <c r="S193" s="41" t="s">
        <v>1437</v>
      </c>
      <c r="U193" s="9">
        <f t="shared" si="30"/>
        <v>2300</v>
      </c>
      <c r="V193" s="10" t="str">
        <f t="shared" si="32"/>
        <v>OK1CJH2300SINGLE</v>
      </c>
      <c r="W193" s="11">
        <f t="shared" si="28"/>
        <v>11.2</v>
      </c>
      <c r="X193" s="12">
        <f t="shared" si="31"/>
        <v>4</v>
      </c>
      <c r="Y193" s="12">
        <f>COUNTIF(U:U,U193)</f>
        <v>14</v>
      </c>
      <c r="Z193" s="12">
        <f>COUNTIFS(D:D,D193,U:U,U193)</f>
        <v>5</v>
      </c>
      <c r="AA193" s="25" t="str">
        <f t="shared" si="29"/>
        <v>5</v>
      </c>
    </row>
    <row r="194" spans="1:27" ht="15" x14ac:dyDescent="0.25">
      <c r="A194" s="41" t="s">
        <v>22</v>
      </c>
      <c r="B194" s="41" t="s">
        <v>308</v>
      </c>
      <c r="C194" s="41" t="s">
        <v>598</v>
      </c>
      <c r="D194" s="41" t="s">
        <v>466</v>
      </c>
      <c r="E194" s="41" t="s">
        <v>609</v>
      </c>
      <c r="F194" s="41" t="s">
        <v>443</v>
      </c>
      <c r="G194" s="41"/>
      <c r="H194" s="41">
        <v>10081</v>
      </c>
      <c r="I194" s="41">
        <v>10463</v>
      </c>
      <c r="J194" s="41" t="s">
        <v>589</v>
      </c>
      <c r="K194" s="41">
        <v>380</v>
      </c>
      <c r="L194" s="41">
        <v>34</v>
      </c>
      <c r="M194" s="41">
        <v>305</v>
      </c>
      <c r="N194" s="41"/>
      <c r="O194" s="41" t="s">
        <v>24</v>
      </c>
      <c r="P194" s="41" t="s">
        <v>25</v>
      </c>
      <c r="Q194" s="41" t="s">
        <v>1356</v>
      </c>
      <c r="R194" s="41" t="s">
        <v>330</v>
      </c>
      <c r="S194" s="41" t="s">
        <v>331</v>
      </c>
      <c r="U194" s="9">
        <f>IF(E194="145 MHz",145,IF(E194="435 MHz",435,IF(E194="1,3 GHz",1300,IF(E194="2,3 GHz",2300,IF(E194="3,4 GHz",3400,IF(E194="5,7 GHz",5700,IF(E194="10 GHz",10000,IF(E194="24 GHz",24000,IF(E194="47 GHz",47000,IF(E194="76 GHz",76000,IF(E194="120 GHz",120000,IF(E194="134 GHz",134000,IF(E194="248 GHz",248000)))))))))))))</f>
        <v>2300</v>
      </c>
      <c r="V194" s="10" t="str">
        <f t="shared" si="32"/>
        <v>OK1KUO2300MULTI</v>
      </c>
      <c r="W194" s="11">
        <f t="shared" si="28"/>
        <v>56</v>
      </c>
      <c r="X194" s="12">
        <f t="shared" si="31"/>
        <v>4</v>
      </c>
      <c r="Y194" s="12">
        <f>COUNTIF(U:U,U194)</f>
        <v>14</v>
      </c>
      <c r="Z194" s="12">
        <f>COUNTIFS(D:D,D194,U:U,U194)</f>
        <v>9</v>
      </c>
      <c r="AA194" s="25" t="str">
        <f t="shared" si="29"/>
        <v>1</v>
      </c>
    </row>
    <row r="195" spans="1:27" ht="15" x14ac:dyDescent="0.25">
      <c r="A195" s="41" t="s">
        <v>28</v>
      </c>
      <c r="B195" s="41" t="s">
        <v>261</v>
      </c>
      <c r="C195" s="41" t="s">
        <v>504</v>
      </c>
      <c r="D195" s="41" t="s">
        <v>466</v>
      </c>
      <c r="E195" s="41" t="s">
        <v>609</v>
      </c>
      <c r="F195" s="41" t="s">
        <v>445</v>
      </c>
      <c r="G195" s="41"/>
      <c r="H195" s="41">
        <v>6481</v>
      </c>
      <c r="I195" s="41">
        <v>6481</v>
      </c>
      <c r="J195" s="41" t="s">
        <v>406</v>
      </c>
      <c r="K195" s="41">
        <v>0</v>
      </c>
      <c r="L195" s="41">
        <v>23</v>
      </c>
      <c r="M195" s="41">
        <v>282</v>
      </c>
      <c r="N195" s="41"/>
      <c r="O195" s="41" t="s">
        <v>24</v>
      </c>
      <c r="P195" s="41" t="s">
        <v>25</v>
      </c>
      <c r="Q195" s="41" t="s">
        <v>355</v>
      </c>
      <c r="R195" s="41" t="s">
        <v>289</v>
      </c>
      <c r="S195" s="41" t="s">
        <v>286</v>
      </c>
      <c r="U195" s="9">
        <f t="shared" ref="U195:U258" si="33">IF(E195="145 MHz",145,IF(E195="435 MHz",435,IF(E195="1,3 GHz",1300,IF(E195="2,3 GHz",2300,IF(E195="3,4 GHz",3400,IF(E195="5,7 GHz",5700,IF(E195="10 GHz",10000,IF(E195="24 GHz",24000,IF(E195="47 GHz",47000,IF(E195="76 GHz",76000,IF(E195="120 GHz",120000,IF(E195="134 GHz",134000,IF(E195="248 GHz",248000)))))))))))))</f>
        <v>2300</v>
      </c>
      <c r="V195" s="10" t="str">
        <f t="shared" si="32"/>
        <v>OK2C2300MULTI</v>
      </c>
      <c r="W195" s="11">
        <f t="shared" si="28"/>
        <v>49.8</v>
      </c>
      <c r="X195" s="12">
        <f t="shared" si="31"/>
        <v>4</v>
      </c>
      <c r="Y195" s="12">
        <f>COUNTIF(U:U,U195)</f>
        <v>14</v>
      </c>
      <c r="Z195" s="12">
        <f>COUNTIFS(D:D,D195,U:U,U195)</f>
        <v>9</v>
      </c>
      <c r="AA195" s="25" t="str">
        <f t="shared" si="29"/>
        <v>2</v>
      </c>
    </row>
    <row r="196" spans="1:27" ht="15" x14ac:dyDescent="0.25">
      <c r="A196" s="41" t="s">
        <v>30</v>
      </c>
      <c r="B196" s="41" t="s">
        <v>312</v>
      </c>
      <c r="C196" s="41" t="s">
        <v>515</v>
      </c>
      <c r="D196" s="41" t="s">
        <v>466</v>
      </c>
      <c r="E196" s="41" t="s">
        <v>609</v>
      </c>
      <c r="F196" s="41" t="s">
        <v>2075</v>
      </c>
      <c r="G196" s="41"/>
      <c r="H196" s="41">
        <v>6300</v>
      </c>
      <c r="I196" s="41">
        <v>6301</v>
      </c>
      <c r="J196" s="41" t="s">
        <v>406</v>
      </c>
      <c r="K196" s="41">
        <v>0</v>
      </c>
      <c r="L196" s="41">
        <v>21</v>
      </c>
      <c r="M196" s="41">
        <v>300</v>
      </c>
      <c r="N196" s="41"/>
      <c r="O196" s="41" t="s">
        <v>24</v>
      </c>
      <c r="P196" s="41" t="s">
        <v>25</v>
      </c>
      <c r="Q196" s="41" t="s">
        <v>891</v>
      </c>
      <c r="R196" s="41" t="s">
        <v>332</v>
      </c>
      <c r="S196" s="41" t="s">
        <v>314</v>
      </c>
      <c r="U196" s="9">
        <f t="shared" si="33"/>
        <v>2300</v>
      </c>
      <c r="V196" s="10" t="str">
        <f t="shared" si="32"/>
        <v>OK2M2300MULTI</v>
      </c>
      <c r="W196" s="11">
        <f t="shared" si="28"/>
        <v>43.6</v>
      </c>
      <c r="X196" s="12">
        <f t="shared" si="31"/>
        <v>4</v>
      </c>
      <c r="Y196" s="12">
        <f>COUNTIF(U:U,U196)</f>
        <v>14</v>
      </c>
      <c r="Z196" s="12">
        <f>COUNTIFS(D:D,D196,U:U,U196)</f>
        <v>9</v>
      </c>
      <c r="AA196" s="25" t="str">
        <f t="shared" si="29"/>
        <v>3</v>
      </c>
    </row>
    <row r="197" spans="1:27" ht="15" x14ac:dyDescent="0.25">
      <c r="A197" s="41" t="s">
        <v>35</v>
      </c>
      <c r="B197" s="41" t="s">
        <v>319</v>
      </c>
      <c r="C197" s="41" t="s">
        <v>603</v>
      </c>
      <c r="D197" s="41" t="s">
        <v>466</v>
      </c>
      <c r="E197" s="41" t="s">
        <v>609</v>
      </c>
      <c r="F197" s="41" t="s">
        <v>519</v>
      </c>
      <c r="G197" s="41"/>
      <c r="H197" s="41">
        <v>5999</v>
      </c>
      <c r="I197" s="41">
        <v>6572</v>
      </c>
      <c r="J197" s="41" t="s">
        <v>2043</v>
      </c>
      <c r="K197" s="41">
        <v>571</v>
      </c>
      <c r="L197" s="41">
        <v>26</v>
      </c>
      <c r="M197" s="41">
        <v>261</v>
      </c>
      <c r="N197" s="41"/>
      <c r="O197" s="41" t="s">
        <v>24</v>
      </c>
      <c r="P197" s="41" t="s">
        <v>25</v>
      </c>
      <c r="Q197" s="41" t="s">
        <v>2076</v>
      </c>
      <c r="R197" s="41" t="s">
        <v>2077</v>
      </c>
      <c r="S197" s="41" t="s">
        <v>358</v>
      </c>
      <c r="U197" s="9">
        <f t="shared" si="33"/>
        <v>2300</v>
      </c>
      <c r="V197" s="10" t="str">
        <f t="shared" si="32"/>
        <v>OK1KKL2300MULTI</v>
      </c>
      <c r="W197" s="11">
        <f t="shared" si="28"/>
        <v>37.299999999999997</v>
      </c>
      <c r="X197" s="12">
        <f t="shared" si="31"/>
        <v>4</v>
      </c>
      <c r="Y197" s="12">
        <f>COUNTIF(U:U,U197)</f>
        <v>14</v>
      </c>
      <c r="Z197" s="12">
        <f>COUNTIFS(D:D,D197,U:U,U197)</f>
        <v>9</v>
      </c>
      <c r="AA197" s="25" t="str">
        <f t="shared" si="29"/>
        <v>4</v>
      </c>
    </row>
    <row r="198" spans="1:27" ht="15" x14ac:dyDescent="0.25">
      <c r="A198" s="41" t="s">
        <v>38</v>
      </c>
      <c r="B198" s="41" t="s">
        <v>1325</v>
      </c>
      <c r="C198" s="41" t="s">
        <v>571</v>
      </c>
      <c r="D198" s="41" t="s">
        <v>466</v>
      </c>
      <c r="E198" s="41" t="s">
        <v>609</v>
      </c>
      <c r="F198" s="41" t="s">
        <v>610</v>
      </c>
      <c r="G198" s="41"/>
      <c r="H198" s="41">
        <v>3862</v>
      </c>
      <c r="I198" s="41">
        <v>3865</v>
      </c>
      <c r="J198" s="41" t="s">
        <v>406</v>
      </c>
      <c r="K198" s="41">
        <v>0</v>
      </c>
      <c r="L198" s="41">
        <v>16</v>
      </c>
      <c r="M198" s="41">
        <v>241</v>
      </c>
      <c r="N198" s="41"/>
      <c r="O198" s="41" t="s">
        <v>24</v>
      </c>
      <c r="P198" s="41" t="s">
        <v>25</v>
      </c>
      <c r="Q198" s="41" t="s">
        <v>1348</v>
      </c>
      <c r="R198" s="41" t="s">
        <v>2066</v>
      </c>
      <c r="S198" s="41" t="s">
        <v>2067</v>
      </c>
      <c r="U198" s="9">
        <f t="shared" si="33"/>
        <v>2300</v>
      </c>
      <c r="V198" s="10" t="str">
        <f t="shared" si="32"/>
        <v>OK5Y2300MULTI</v>
      </c>
      <c r="W198" s="11">
        <f t="shared" si="28"/>
        <v>31.1</v>
      </c>
      <c r="X198" s="12">
        <f t="shared" si="31"/>
        <v>4</v>
      </c>
      <c r="Y198" s="12">
        <f>COUNTIF(U:U,U198)</f>
        <v>14</v>
      </c>
      <c r="Z198" s="12">
        <f>COUNTIFS(D:D,D198,U:U,U198)</f>
        <v>9</v>
      </c>
      <c r="AA198" s="25" t="str">
        <f t="shared" si="29"/>
        <v>5</v>
      </c>
    </row>
    <row r="199" spans="1:27" ht="15" x14ac:dyDescent="0.25">
      <c r="A199" s="41" t="s">
        <v>40</v>
      </c>
      <c r="B199" s="41" t="s">
        <v>236</v>
      </c>
      <c r="C199" s="41" t="s">
        <v>492</v>
      </c>
      <c r="D199" s="41" t="s">
        <v>466</v>
      </c>
      <c r="E199" s="41" t="s">
        <v>609</v>
      </c>
      <c r="F199" s="41" t="s">
        <v>441</v>
      </c>
      <c r="G199" s="41"/>
      <c r="H199" s="41">
        <v>2595</v>
      </c>
      <c r="I199" s="41">
        <v>2993</v>
      </c>
      <c r="J199" s="41" t="s">
        <v>612</v>
      </c>
      <c r="K199" s="41">
        <v>398</v>
      </c>
      <c r="L199" s="41">
        <v>14</v>
      </c>
      <c r="M199" s="41">
        <v>200</v>
      </c>
      <c r="N199" s="41"/>
      <c r="O199" s="41" t="s">
        <v>24</v>
      </c>
      <c r="P199" s="41" t="s">
        <v>25</v>
      </c>
      <c r="Q199" s="41" t="s">
        <v>2078</v>
      </c>
      <c r="R199" s="41" t="s">
        <v>334</v>
      </c>
      <c r="S199" s="41" t="s">
        <v>323</v>
      </c>
      <c r="U199" s="9">
        <f t="shared" si="33"/>
        <v>2300</v>
      </c>
      <c r="V199" s="10" t="str">
        <f t="shared" si="32"/>
        <v>OK2R2300MULTI</v>
      </c>
      <c r="W199" s="11">
        <f t="shared" si="28"/>
        <v>24.9</v>
      </c>
      <c r="X199" s="12">
        <f t="shared" si="31"/>
        <v>4</v>
      </c>
      <c r="Y199" s="12">
        <f>COUNTIF(U:U,U199)</f>
        <v>14</v>
      </c>
      <c r="Z199" s="12">
        <f>COUNTIFS(D:D,D199,U:U,U199)</f>
        <v>9</v>
      </c>
      <c r="AA199" s="25" t="str">
        <f t="shared" si="29"/>
        <v>6</v>
      </c>
    </row>
    <row r="200" spans="1:27" ht="15" x14ac:dyDescent="0.25">
      <c r="A200" s="41" t="s">
        <v>44</v>
      </c>
      <c r="B200" s="41" t="s">
        <v>780</v>
      </c>
      <c r="C200" s="41" t="s">
        <v>666</v>
      </c>
      <c r="D200" s="41" t="s">
        <v>466</v>
      </c>
      <c r="E200" s="41" t="s">
        <v>609</v>
      </c>
      <c r="F200" s="41" t="s">
        <v>614</v>
      </c>
      <c r="G200" s="41"/>
      <c r="H200" s="41">
        <v>1557</v>
      </c>
      <c r="I200" s="41">
        <v>1555</v>
      </c>
      <c r="J200" s="41" t="s">
        <v>406</v>
      </c>
      <c r="K200" s="41">
        <v>0</v>
      </c>
      <c r="L200" s="41">
        <v>8</v>
      </c>
      <c r="M200" s="41">
        <v>195</v>
      </c>
      <c r="N200" s="41"/>
      <c r="O200" s="41" t="s">
        <v>24</v>
      </c>
      <c r="P200" s="41" t="s">
        <v>25</v>
      </c>
      <c r="Q200" s="41" t="s">
        <v>2079</v>
      </c>
      <c r="R200" s="41" t="s">
        <v>886</v>
      </c>
      <c r="S200" s="41" t="s">
        <v>2069</v>
      </c>
      <c r="U200" s="9">
        <f t="shared" si="33"/>
        <v>2300</v>
      </c>
      <c r="V200" s="10" t="str">
        <f t="shared" si="32"/>
        <v>OK2KOJ2300MULTI</v>
      </c>
      <c r="W200" s="11">
        <f t="shared" si="28"/>
        <v>18.7</v>
      </c>
      <c r="X200" s="12">
        <f t="shared" si="31"/>
        <v>4</v>
      </c>
      <c r="Y200" s="12">
        <f>COUNTIF(U:U,U200)</f>
        <v>14</v>
      </c>
      <c r="Z200" s="12">
        <f>COUNTIFS(D:D,D200,U:U,U200)</f>
        <v>9</v>
      </c>
      <c r="AA200" s="25" t="str">
        <f t="shared" si="29"/>
        <v>7</v>
      </c>
    </row>
    <row r="201" spans="1:27" ht="15" x14ac:dyDescent="0.25">
      <c r="A201" s="41" t="s">
        <v>48</v>
      </c>
      <c r="B201" s="41" t="s">
        <v>760</v>
      </c>
      <c r="C201" s="41" t="s">
        <v>761</v>
      </c>
      <c r="D201" s="41" t="s">
        <v>466</v>
      </c>
      <c r="E201" s="41" t="s">
        <v>609</v>
      </c>
      <c r="F201" s="41" t="s">
        <v>525</v>
      </c>
      <c r="G201" s="41"/>
      <c r="H201" s="41">
        <v>254</v>
      </c>
      <c r="I201" s="41">
        <v>254</v>
      </c>
      <c r="J201" s="41" t="s">
        <v>406</v>
      </c>
      <c r="K201" s="41">
        <v>0</v>
      </c>
      <c r="L201" s="41">
        <v>3</v>
      </c>
      <c r="M201" s="41">
        <v>85</v>
      </c>
      <c r="N201" s="41"/>
      <c r="O201" s="41" t="s">
        <v>24</v>
      </c>
      <c r="P201" s="41" t="s">
        <v>25</v>
      </c>
      <c r="Q201" s="41" t="s">
        <v>307</v>
      </c>
      <c r="R201" s="41" t="s">
        <v>2071</v>
      </c>
      <c r="S201" s="41" t="s">
        <v>2072</v>
      </c>
      <c r="U201" s="9">
        <f t="shared" si="33"/>
        <v>2300</v>
      </c>
      <c r="V201" s="10" t="str">
        <f t="shared" si="32"/>
        <v>OK2KRT2300MULTI</v>
      </c>
      <c r="W201" s="11">
        <f t="shared" ref="W201:W264" si="34">IF(X201="",0,ROUND(X201*Y201*((Z201-AA201+1)/Z201),1))</f>
        <v>12.4</v>
      </c>
      <c r="X201" s="12">
        <f t="shared" si="31"/>
        <v>4</v>
      </c>
      <c r="Y201" s="12">
        <f>COUNTIF(U:U,U201)</f>
        <v>14</v>
      </c>
      <c r="Z201" s="12">
        <f>COUNTIFS(D:D,D201,U:U,U201)</f>
        <v>9</v>
      </c>
      <c r="AA201" s="25" t="str">
        <f t="shared" ref="AA201:AA264" si="35">SUBSTITUTE(A201,".","")</f>
        <v>8</v>
      </c>
    </row>
    <row r="202" spans="1:27" ht="15" x14ac:dyDescent="0.25">
      <c r="A202" s="41" t="s">
        <v>50</v>
      </c>
      <c r="B202" s="41" t="s">
        <v>882</v>
      </c>
      <c r="C202" s="41" t="s">
        <v>986</v>
      </c>
      <c r="D202" s="41" t="s">
        <v>466</v>
      </c>
      <c r="E202" s="41" t="s">
        <v>609</v>
      </c>
      <c r="F202" s="41" t="s">
        <v>441</v>
      </c>
      <c r="G202" s="41"/>
      <c r="H202" s="41">
        <v>246</v>
      </c>
      <c r="I202" s="41">
        <v>294</v>
      </c>
      <c r="J202" s="41" t="s">
        <v>1012</v>
      </c>
      <c r="K202" s="41">
        <v>48</v>
      </c>
      <c r="L202" s="41">
        <v>3</v>
      </c>
      <c r="M202" s="41">
        <v>123</v>
      </c>
      <c r="N202" s="41"/>
      <c r="O202" s="41" t="s">
        <v>24</v>
      </c>
      <c r="P202" s="41" t="s">
        <v>25</v>
      </c>
      <c r="Q202" s="41" t="s">
        <v>1380</v>
      </c>
      <c r="R202" s="41" t="s">
        <v>2080</v>
      </c>
      <c r="S202" s="41" t="s">
        <v>2081</v>
      </c>
      <c r="U202" s="9">
        <f t="shared" si="33"/>
        <v>2300</v>
      </c>
      <c r="V202" s="10" t="str">
        <f t="shared" si="32"/>
        <v>OK1KKD2300MULTI</v>
      </c>
      <c r="W202" s="11">
        <f t="shared" si="34"/>
        <v>6.2</v>
      </c>
      <c r="X202" s="12">
        <f t="shared" si="31"/>
        <v>4</v>
      </c>
      <c r="Y202" s="12">
        <f>COUNTIF(U:U,U202)</f>
        <v>14</v>
      </c>
      <c r="Z202" s="12">
        <f>COUNTIFS(D:D,D202,U:U,U202)</f>
        <v>9</v>
      </c>
      <c r="AA202" s="25" t="str">
        <f t="shared" si="35"/>
        <v>9</v>
      </c>
    </row>
    <row r="203" spans="1:27" ht="15" x14ac:dyDescent="0.25">
      <c r="A203" s="41" t="s">
        <v>22</v>
      </c>
      <c r="B203" s="41" t="s">
        <v>284</v>
      </c>
      <c r="C203" s="41" t="s">
        <v>372</v>
      </c>
      <c r="D203" s="41" t="s">
        <v>370</v>
      </c>
      <c r="E203" s="41" t="s">
        <v>613</v>
      </c>
      <c r="F203" s="41" t="s">
        <v>615</v>
      </c>
      <c r="G203" s="41"/>
      <c r="H203" s="41">
        <v>481</v>
      </c>
      <c r="I203" s="41">
        <v>481</v>
      </c>
      <c r="J203" s="41" t="s">
        <v>406</v>
      </c>
      <c r="K203" s="41">
        <v>0</v>
      </c>
      <c r="L203" s="41">
        <v>4</v>
      </c>
      <c r="M203" s="41">
        <v>120</v>
      </c>
      <c r="N203" s="41"/>
      <c r="O203" s="41" t="s">
        <v>24</v>
      </c>
      <c r="P203" s="41" t="s">
        <v>25</v>
      </c>
      <c r="Q203" s="41" t="s">
        <v>2000</v>
      </c>
      <c r="R203" s="41" t="s">
        <v>329</v>
      </c>
      <c r="S203" s="41" t="s">
        <v>285</v>
      </c>
      <c r="U203" s="9">
        <f t="shared" si="33"/>
        <v>3400</v>
      </c>
      <c r="V203" s="10" t="str">
        <f t="shared" si="32"/>
        <v>OK1AIY/P3400SINGLE</v>
      </c>
      <c r="W203" s="11">
        <f t="shared" si="34"/>
        <v>28</v>
      </c>
      <c r="X203" s="12">
        <f t="shared" si="31"/>
        <v>4</v>
      </c>
      <c r="Y203" s="12">
        <f>COUNTIF(U:U,U203)</f>
        <v>7</v>
      </c>
      <c r="Z203" s="12">
        <f>COUNTIFS(D:D,D203,U:U,U203)</f>
        <v>3</v>
      </c>
      <c r="AA203" s="25" t="str">
        <f t="shared" si="35"/>
        <v>1</v>
      </c>
    </row>
    <row r="204" spans="1:27" ht="15" x14ac:dyDescent="0.25">
      <c r="A204" s="41" t="s">
        <v>28</v>
      </c>
      <c r="B204" s="41" t="s">
        <v>275</v>
      </c>
      <c r="C204" s="41" t="s">
        <v>430</v>
      </c>
      <c r="D204" s="41" t="s">
        <v>370</v>
      </c>
      <c r="E204" s="41" t="s">
        <v>613</v>
      </c>
      <c r="F204" s="41" t="s">
        <v>614</v>
      </c>
      <c r="G204" s="41"/>
      <c r="H204" s="41">
        <v>320</v>
      </c>
      <c r="I204" s="41">
        <v>320</v>
      </c>
      <c r="J204" s="41" t="s">
        <v>406</v>
      </c>
      <c r="K204" s="41">
        <v>0</v>
      </c>
      <c r="L204" s="41">
        <v>3</v>
      </c>
      <c r="M204" s="41">
        <v>107</v>
      </c>
      <c r="N204" s="41"/>
      <c r="O204" s="41" t="s">
        <v>24</v>
      </c>
      <c r="P204" s="41" t="s">
        <v>25</v>
      </c>
      <c r="Q204" s="41" t="s">
        <v>2082</v>
      </c>
      <c r="R204" s="41" t="s">
        <v>335</v>
      </c>
      <c r="S204" s="41" t="s">
        <v>336</v>
      </c>
      <c r="U204" s="9">
        <f t="shared" si="33"/>
        <v>3400</v>
      </c>
      <c r="V204" s="10" t="str">
        <f t="shared" si="32"/>
        <v>OK1TEH3400SINGLE</v>
      </c>
      <c r="W204" s="11">
        <f t="shared" si="34"/>
        <v>18.7</v>
      </c>
      <c r="X204" s="12">
        <f t="shared" si="31"/>
        <v>4</v>
      </c>
      <c r="Y204" s="12">
        <f>COUNTIF(U:U,U204)</f>
        <v>7</v>
      </c>
      <c r="Z204" s="12">
        <f>COUNTIFS(D:D,D204,U:U,U204)</f>
        <v>3</v>
      </c>
      <c r="AA204" s="25" t="str">
        <f t="shared" si="35"/>
        <v>2</v>
      </c>
    </row>
    <row r="205" spans="1:27" ht="15" x14ac:dyDescent="0.25">
      <c r="A205" s="41" t="s">
        <v>30</v>
      </c>
      <c r="B205" s="41" t="s">
        <v>1338</v>
      </c>
      <c r="C205" s="41" t="s">
        <v>1434</v>
      </c>
      <c r="D205" s="41" t="s">
        <v>370</v>
      </c>
      <c r="E205" s="41" t="s">
        <v>613</v>
      </c>
      <c r="F205" s="41" t="s">
        <v>614</v>
      </c>
      <c r="G205" s="41"/>
      <c r="H205" s="41">
        <v>106</v>
      </c>
      <c r="I205" s="41">
        <v>106</v>
      </c>
      <c r="J205" s="41" t="s">
        <v>406</v>
      </c>
      <c r="K205" s="41">
        <v>0</v>
      </c>
      <c r="L205" s="41">
        <v>2</v>
      </c>
      <c r="M205" s="41">
        <v>53</v>
      </c>
      <c r="N205" s="41"/>
      <c r="O205" s="41" t="s">
        <v>24</v>
      </c>
      <c r="P205" s="41" t="s">
        <v>25</v>
      </c>
      <c r="Q205" s="41" t="s">
        <v>2083</v>
      </c>
      <c r="R205" s="41" t="s">
        <v>2084</v>
      </c>
      <c r="S205" s="41" t="s">
        <v>1437</v>
      </c>
      <c r="U205" s="9">
        <f t="shared" si="33"/>
        <v>3400</v>
      </c>
      <c r="V205" s="10" t="str">
        <f t="shared" si="32"/>
        <v>OK1CJH3400SINGLE</v>
      </c>
      <c r="W205" s="11">
        <f t="shared" si="34"/>
        <v>9.3000000000000007</v>
      </c>
      <c r="X205" s="12">
        <f t="shared" si="31"/>
        <v>4</v>
      </c>
      <c r="Y205" s="12">
        <f>COUNTIF(U:U,U205)</f>
        <v>7</v>
      </c>
      <c r="Z205" s="12">
        <f>COUNTIFS(D:D,D205,U:U,U205)</f>
        <v>3</v>
      </c>
      <c r="AA205" s="25" t="str">
        <f t="shared" si="35"/>
        <v>3</v>
      </c>
    </row>
    <row r="206" spans="1:27" ht="15" x14ac:dyDescent="0.25">
      <c r="A206" s="41" t="s">
        <v>22</v>
      </c>
      <c r="B206" s="41" t="s">
        <v>308</v>
      </c>
      <c r="C206" s="41" t="s">
        <v>598</v>
      </c>
      <c r="D206" s="41" t="s">
        <v>466</v>
      </c>
      <c r="E206" s="41" t="s">
        <v>613</v>
      </c>
      <c r="F206" s="41" t="s">
        <v>617</v>
      </c>
      <c r="G206" s="41"/>
      <c r="H206" s="41">
        <v>2171</v>
      </c>
      <c r="I206" s="41">
        <v>2171</v>
      </c>
      <c r="J206" s="41" t="s">
        <v>406</v>
      </c>
      <c r="K206" s="41">
        <v>0</v>
      </c>
      <c r="L206" s="41">
        <v>11</v>
      </c>
      <c r="M206" s="41">
        <v>197</v>
      </c>
      <c r="N206" s="41"/>
      <c r="O206" s="41" t="s">
        <v>24</v>
      </c>
      <c r="P206" s="41" t="s">
        <v>25</v>
      </c>
      <c r="Q206" s="41" t="s">
        <v>2085</v>
      </c>
      <c r="R206" s="41" t="s">
        <v>339</v>
      </c>
      <c r="S206" s="41" t="s">
        <v>331</v>
      </c>
      <c r="U206" s="9">
        <f t="shared" si="33"/>
        <v>3400</v>
      </c>
      <c r="V206" s="10" t="str">
        <f t="shared" si="32"/>
        <v>OK1KUO3400MULTI</v>
      </c>
      <c r="W206" s="11">
        <f t="shared" si="34"/>
        <v>28</v>
      </c>
      <c r="X206" s="12">
        <f t="shared" si="31"/>
        <v>4</v>
      </c>
      <c r="Y206" s="12">
        <f>COUNTIF(U:U,U206)</f>
        <v>7</v>
      </c>
      <c r="Z206" s="12">
        <f>COUNTIFS(D:D,D206,U:U,U206)</f>
        <v>4</v>
      </c>
      <c r="AA206" s="25" t="str">
        <f t="shared" si="35"/>
        <v>1</v>
      </c>
    </row>
    <row r="207" spans="1:27" ht="15" x14ac:dyDescent="0.25">
      <c r="A207" s="41" t="s">
        <v>28</v>
      </c>
      <c r="B207" s="41" t="s">
        <v>319</v>
      </c>
      <c r="C207" s="41" t="s">
        <v>603</v>
      </c>
      <c r="D207" s="41" t="s">
        <v>466</v>
      </c>
      <c r="E207" s="41" t="s">
        <v>613</v>
      </c>
      <c r="F207" s="41" t="s">
        <v>446</v>
      </c>
      <c r="G207" s="41"/>
      <c r="H207" s="41">
        <v>2073</v>
      </c>
      <c r="I207" s="41">
        <v>2074</v>
      </c>
      <c r="J207" s="41" t="s">
        <v>406</v>
      </c>
      <c r="K207" s="41">
        <v>0</v>
      </c>
      <c r="L207" s="41">
        <v>10</v>
      </c>
      <c r="M207" s="41">
        <v>207</v>
      </c>
      <c r="N207" s="41"/>
      <c r="O207" s="41" t="s">
        <v>24</v>
      </c>
      <c r="P207" s="41" t="s">
        <v>25</v>
      </c>
      <c r="Q207" s="41" t="s">
        <v>1577</v>
      </c>
      <c r="R207" s="41" t="s">
        <v>356</v>
      </c>
      <c r="S207" s="41" t="s">
        <v>358</v>
      </c>
      <c r="U207" s="9">
        <f t="shared" si="33"/>
        <v>3400</v>
      </c>
      <c r="V207" s="10" t="str">
        <f t="shared" si="32"/>
        <v>OK1KKL3400MULTI</v>
      </c>
      <c r="W207" s="11">
        <f t="shared" si="34"/>
        <v>21</v>
      </c>
      <c r="X207" s="12">
        <f t="shared" si="31"/>
        <v>4</v>
      </c>
      <c r="Y207" s="12">
        <f>COUNTIF(U:U,U207)</f>
        <v>7</v>
      </c>
      <c r="Z207" s="12">
        <f>COUNTIFS(D:D,D207,U:U,U207)</f>
        <v>4</v>
      </c>
      <c r="AA207" s="25" t="str">
        <f t="shared" si="35"/>
        <v>2</v>
      </c>
    </row>
    <row r="208" spans="1:27" ht="15" x14ac:dyDescent="0.25">
      <c r="A208" s="41" t="s">
        <v>30</v>
      </c>
      <c r="B208" s="41" t="s">
        <v>236</v>
      </c>
      <c r="C208" s="41" t="s">
        <v>492</v>
      </c>
      <c r="D208" s="41" t="s">
        <v>466</v>
      </c>
      <c r="E208" s="41" t="s">
        <v>613</v>
      </c>
      <c r="F208" s="41" t="s">
        <v>441</v>
      </c>
      <c r="G208" s="41"/>
      <c r="H208" s="41">
        <v>287</v>
      </c>
      <c r="I208" s="41">
        <v>287</v>
      </c>
      <c r="J208" s="41" t="s">
        <v>406</v>
      </c>
      <c r="K208" s="41">
        <v>0</v>
      </c>
      <c r="L208" s="41">
        <v>3</v>
      </c>
      <c r="M208" s="41">
        <v>96</v>
      </c>
      <c r="N208" s="41"/>
      <c r="O208" s="41" t="s">
        <v>24</v>
      </c>
      <c r="P208" s="41" t="s">
        <v>25</v>
      </c>
      <c r="Q208" s="41" t="s">
        <v>341</v>
      </c>
      <c r="R208" s="41" t="s">
        <v>342</v>
      </c>
      <c r="S208" s="41" t="s">
        <v>323</v>
      </c>
      <c r="U208" s="9">
        <f t="shared" si="33"/>
        <v>3400</v>
      </c>
      <c r="V208" s="10" t="str">
        <f t="shared" si="32"/>
        <v>OK2R3400MULTI</v>
      </c>
      <c r="W208" s="11">
        <f t="shared" si="34"/>
        <v>14</v>
      </c>
      <c r="X208" s="12">
        <f t="shared" si="31"/>
        <v>4</v>
      </c>
      <c r="Y208" s="12">
        <f>COUNTIF(U:U,U208)</f>
        <v>7</v>
      </c>
      <c r="Z208" s="12">
        <f>COUNTIFS(D:D,D208,U:U,U208)</f>
        <v>4</v>
      </c>
      <c r="AA208" s="25" t="str">
        <f t="shared" si="35"/>
        <v>3</v>
      </c>
    </row>
    <row r="209" spans="1:27" ht="15" x14ac:dyDescent="0.25">
      <c r="A209" s="41" t="s">
        <v>35</v>
      </c>
      <c r="B209" s="41" t="s">
        <v>780</v>
      </c>
      <c r="C209" s="41" t="s">
        <v>666</v>
      </c>
      <c r="D209" s="41" t="s">
        <v>466</v>
      </c>
      <c r="E209" s="41" t="s">
        <v>613</v>
      </c>
      <c r="F209" s="41" t="s">
        <v>1010</v>
      </c>
      <c r="G209" s="41"/>
      <c r="H209" s="41">
        <v>149</v>
      </c>
      <c r="I209" s="41">
        <v>148</v>
      </c>
      <c r="J209" s="41" t="s">
        <v>406</v>
      </c>
      <c r="K209" s="41">
        <v>0</v>
      </c>
      <c r="L209" s="41">
        <v>2</v>
      </c>
      <c r="M209" s="41">
        <v>75</v>
      </c>
      <c r="N209" s="41"/>
      <c r="O209" s="41" t="s">
        <v>24</v>
      </c>
      <c r="P209" s="41" t="s">
        <v>25</v>
      </c>
      <c r="Q209" s="41" t="s">
        <v>2086</v>
      </c>
      <c r="R209" s="41" t="s">
        <v>886</v>
      </c>
      <c r="S209" s="41" t="s">
        <v>2069</v>
      </c>
      <c r="U209" s="9">
        <f t="shared" si="33"/>
        <v>3400</v>
      </c>
      <c r="V209" s="10" t="str">
        <f t="shared" si="32"/>
        <v>OK2KOJ3400MULTI</v>
      </c>
      <c r="W209" s="11">
        <f t="shared" si="34"/>
        <v>7</v>
      </c>
      <c r="X209" s="12">
        <f t="shared" si="31"/>
        <v>4</v>
      </c>
      <c r="Y209" s="12">
        <f>COUNTIF(U:U,U209)</f>
        <v>7</v>
      </c>
      <c r="Z209" s="12">
        <f>COUNTIFS(D:D,D209,U:U,U209)</f>
        <v>4</v>
      </c>
      <c r="AA209" s="25" t="str">
        <f t="shared" si="35"/>
        <v>4</v>
      </c>
    </row>
    <row r="210" spans="1:27" ht="15" x14ac:dyDescent="0.25">
      <c r="A210" s="41" t="s">
        <v>22</v>
      </c>
      <c r="B210" s="41" t="s">
        <v>284</v>
      </c>
      <c r="C210" s="41" t="s">
        <v>372</v>
      </c>
      <c r="D210" s="41" t="s">
        <v>370</v>
      </c>
      <c r="E210" s="41" t="s">
        <v>622</v>
      </c>
      <c r="F210" s="41" t="s">
        <v>615</v>
      </c>
      <c r="G210" s="41"/>
      <c r="H210" s="41">
        <v>20</v>
      </c>
      <c r="I210" s="41">
        <v>20</v>
      </c>
      <c r="J210" s="41" t="s">
        <v>406</v>
      </c>
      <c r="K210" s="41">
        <v>0</v>
      </c>
      <c r="L210" s="41">
        <v>1</v>
      </c>
      <c r="M210" s="41">
        <v>20</v>
      </c>
      <c r="N210" s="41"/>
      <c r="O210" s="41" t="s">
        <v>24</v>
      </c>
      <c r="P210" s="41" t="s">
        <v>25</v>
      </c>
      <c r="Q210" s="41" t="s">
        <v>344</v>
      </c>
      <c r="R210" s="41" t="s">
        <v>329</v>
      </c>
      <c r="S210" s="41" t="s">
        <v>285</v>
      </c>
      <c r="U210" s="9">
        <f t="shared" si="33"/>
        <v>5700</v>
      </c>
      <c r="V210" s="10" t="str">
        <f t="shared" si="32"/>
        <v>OK1AIY/P5700SINGLE</v>
      </c>
      <c r="W210" s="11">
        <f t="shared" si="34"/>
        <v>24</v>
      </c>
      <c r="X210" s="12">
        <f t="shared" si="31"/>
        <v>4</v>
      </c>
      <c r="Y210" s="12">
        <f>COUNTIF(U:U,U210)</f>
        <v>6</v>
      </c>
      <c r="Z210" s="12">
        <f>COUNTIFS(D:D,D210,U:U,U210)</f>
        <v>1</v>
      </c>
      <c r="AA210" s="25" t="str">
        <f t="shared" si="35"/>
        <v>1</v>
      </c>
    </row>
    <row r="211" spans="1:27" ht="15" x14ac:dyDescent="0.25">
      <c r="A211" s="41" t="s">
        <v>22</v>
      </c>
      <c r="B211" s="41" t="s">
        <v>319</v>
      </c>
      <c r="C211" s="41" t="s">
        <v>603</v>
      </c>
      <c r="D211" s="41" t="s">
        <v>466</v>
      </c>
      <c r="E211" s="41" t="s">
        <v>622</v>
      </c>
      <c r="F211" s="41" t="s">
        <v>624</v>
      </c>
      <c r="G211" s="41"/>
      <c r="H211" s="41">
        <v>1184</v>
      </c>
      <c r="I211" s="41">
        <v>1185</v>
      </c>
      <c r="J211" s="41" t="s">
        <v>406</v>
      </c>
      <c r="K211" s="41">
        <v>0</v>
      </c>
      <c r="L211" s="41">
        <v>6</v>
      </c>
      <c r="M211" s="41">
        <v>197</v>
      </c>
      <c r="N211" s="41"/>
      <c r="O211" s="41" t="s">
        <v>24</v>
      </c>
      <c r="P211" s="41" t="s">
        <v>25</v>
      </c>
      <c r="Q211" s="41" t="s">
        <v>908</v>
      </c>
      <c r="R211" s="41" t="s">
        <v>2087</v>
      </c>
      <c r="S211" s="41" t="s">
        <v>340</v>
      </c>
      <c r="U211" s="9">
        <f t="shared" si="33"/>
        <v>5700</v>
      </c>
      <c r="V211" s="10" t="str">
        <f t="shared" si="32"/>
        <v>OK1KKL5700MULTI</v>
      </c>
      <c r="W211" s="11">
        <f t="shared" si="34"/>
        <v>24</v>
      </c>
      <c r="X211" s="12">
        <f t="shared" si="31"/>
        <v>4</v>
      </c>
      <c r="Y211" s="12">
        <f>COUNTIF(U:U,U211)</f>
        <v>6</v>
      </c>
      <c r="Z211" s="12">
        <f>COUNTIFS(D:D,D211,U:U,U211)</f>
        <v>5</v>
      </c>
      <c r="AA211" s="25" t="str">
        <f t="shared" si="35"/>
        <v>1</v>
      </c>
    </row>
    <row r="212" spans="1:27" ht="15" x14ac:dyDescent="0.25">
      <c r="A212" s="41" t="s">
        <v>28</v>
      </c>
      <c r="B212" s="41" t="s">
        <v>312</v>
      </c>
      <c r="C212" s="41" t="s">
        <v>515</v>
      </c>
      <c r="D212" s="41" t="s">
        <v>466</v>
      </c>
      <c r="E212" s="41" t="s">
        <v>622</v>
      </c>
      <c r="F212" s="41" t="s">
        <v>594</v>
      </c>
      <c r="G212" s="41"/>
      <c r="H212" s="41">
        <v>631</v>
      </c>
      <c r="I212" s="41">
        <v>631</v>
      </c>
      <c r="J212" s="41" t="s">
        <v>406</v>
      </c>
      <c r="K212" s="41">
        <v>0</v>
      </c>
      <c r="L212" s="41">
        <v>4</v>
      </c>
      <c r="M212" s="41">
        <v>158</v>
      </c>
      <c r="N212" s="41"/>
      <c r="O212" s="41" t="s">
        <v>24</v>
      </c>
      <c r="P212" s="41" t="s">
        <v>25</v>
      </c>
      <c r="Q212" s="41" t="s">
        <v>2088</v>
      </c>
      <c r="R212" s="41" t="s">
        <v>318</v>
      </c>
      <c r="S212" s="41" t="s">
        <v>1364</v>
      </c>
      <c r="U212" s="9">
        <f t="shared" si="33"/>
        <v>5700</v>
      </c>
      <c r="V212" s="10" t="str">
        <f t="shared" si="32"/>
        <v>OK2M5700MULTI</v>
      </c>
      <c r="W212" s="11">
        <f t="shared" si="34"/>
        <v>19.2</v>
      </c>
      <c r="X212" s="12">
        <f t="shared" si="31"/>
        <v>4</v>
      </c>
      <c r="Y212" s="12">
        <f>COUNTIF(U:U,U212)</f>
        <v>6</v>
      </c>
      <c r="Z212" s="12">
        <f>COUNTIFS(D:D,D212,U:U,U212)</f>
        <v>5</v>
      </c>
      <c r="AA212" s="25" t="str">
        <f t="shared" si="35"/>
        <v>2</v>
      </c>
    </row>
    <row r="213" spans="1:27" ht="15" x14ac:dyDescent="0.25">
      <c r="A213" s="41" t="s">
        <v>30</v>
      </c>
      <c r="B213" s="41" t="s">
        <v>261</v>
      </c>
      <c r="C213" s="41" t="s">
        <v>504</v>
      </c>
      <c r="D213" s="41" t="s">
        <v>466</v>
      </c>
      <c r="E213" s="41" t="s">
        <v>622</v>
      </c>
      <c r="F213" s="41" t="s">
        <v>913</v>
      </c>
      <c r="G213" s="41"/>
      <c r="H213" s="41">
        <v>459</v>
      </c>
      <c r="I213" s="41">
        <v>679</v>
      </c>
      <c r="J213" s="41" t="s">
        <v>1012</v>
      </c>
      <c r="K213" s="41">
        <v>220</v>
      </c>
      <c r="L213" s="41">
        <v>3</v>
      </c>
      <c r="M213" s="41">
        <v>230</v>
      </c>
      <c r="N213" s="41"/>
      <c r="O213" s="41" t="s">
        <v>24</v>
      </c>
      <c r="P213" s="41" t="s">
        <v>25</v>
      </c>
      <c r="Q213" s="41" t="s">
        <v>2089</v>
      </c>
      <c r="R213" s="41" t="s">
        <v>914</v>
      </c>
      <c r="S213" s="41" t="s">
        <v>286</v>
      </c>
      <c r="U213" s="9">
        <f t="shared" si="33"/>
        <v>5700</v>
      </c>
      <c r="V213" s="10" t="str">
        <f t="shared" si="32"/>
        <v>OK2C5700MULTI</v>
      </c>
      <c r="W213" s="11">
        <f t="shared" si="34"/>
        <v>14.4</v>
      </c>
      <c r="X213" s="12">
        <f t="shared" si="31"/>
        <v>4</v>
      </c>
      <c r="Y213" s="12">
        <f>COUNTIF(U:U,U213)</f>
        <v>6</v>
      </c>
      <c r="Z213" s="12">
        <f>COUNTIFS(D:D,D213,U:U,U213)</f>
        <v>5</v>
      </c>
      <c r="AA213" s="25" t="str">
        <f t="shared" si="35"/>
        <v>3</v>
      </c>
    </row>
    <row r="214" spans="1:27" ht="15" x14ac:dyDescent="0.25">
      <c r="A214" s="41" t="s">
        <v>35</v>
      </c>
      <c r="B214" s="41" t="s">
        <v>236</v>
      </c>
      <c r="C214" s="41" t="s">
        <v>492</v>
      </c>
      <c r="D214" s="41" t="s">
        <v>466</v>
      </c>
      <c r="E214" s="41" t="s">
        <v>622</v>
      </c>
      <c r="F214" s="41" t="s">
        <v>441</v>
      </c>
      <c r="G214" s="41"/>
      <c r="H214" s="41">
        <v>204</v>
      </c>
      <c r="I214" s="41">
        <v>204</v>
      </c>
      <c r="J214" s="41" t="s">
        <v>406</v>
      </c>
      <c r="K214" s="41">
        <v>0</v>
      </c>
      <c r="L214" s="41">
        <v>2</v>
      </c>
      <c r="M214" s="41">
        <v>102</v>
      </c>
      <c r="N214" s="41"/>
      <c r="O214" s="41" t="s">
        <v>24</v>
      </c>
      <c r="P214" s="41" t="s">
        <v>25</v>
      </c>
      <c r="Q214" s="41" t="s">
        <v>341</v>
      </c>
      <c r="R214" s="41" t="s">
        <v>347</v>
      </c>
      <c r="S214" s="41" t="s">
        <v>323</v>
      </c>
      <c r="U214" s="9">
        <f t="shared" si="33"/>
        <v>5700</v>
      </c>
      <c r="V214" s="10" t="str">
        <f t="shared" si="32"/>
        <v>OK2R5700MULTI</v>
      </c>
      <c r="W214" s="11">
        <f t="shared" si="34"/>
        <v>9.6</v>
      </c>
      <c r="X214" s="12">
        <f t="shared" si="31"/>
        <v>4</v>
      </c>
      <c r="Y214" s="12">
        <f>COUNTIF(U:U,U214)</f>
        <v>6</v>
      </c>
      <c r="Z214" s="12">
        <f>COUNTIFS(D:D,D214,U:U,U214)</f>
        <v>5</v>
      </c>
      <c r="AA214" s="25" t="str">
        <f t="shared" si="35"/>
        <v>4</v>
      </c>
    </row>
    <row r="215" spans="1:27" ht="15" x14ac:dyDescent="0.25">
      <c r="A215" s="41" t="s">
        <v>38</v>
      </c>
      <c r="B215" s="41" t="s">
        <v>780</v>
      </c>
      <c r="C215" s="41" t="s">
        <v>666</v>
      </c>
      <c r="D215" s="41" t="s">
        <v>466</v>
      </c>
      <c r="E215" s="41" t="s">
        <v>622</v>
      </c>
      <c r="F215" s="41" t="s">
        <v>1010</v>
      </c>
      <c r="G215" s="41"/>
      <c r="H215" s="41">
        <v>42</v>
      </c>
      <c r="I215" s="41">
        <v>41</v>
      </c>
      <c r="J215" s="41" t="s">
        <v>406</v>
      </c>
      <c r="K215" s="41">
        <v>0</v>
      </c>
      <c r="L215" s="41">
        <v>1</v>
      </c>
      <c r="M215" s="41">
        <v>42</v>
      </c>
      <c r="N215" s="41"/>
      <c r="O215" s="41" t="s">
        <v>24</v>
      </c>
      <c r="P215" s="41" t="s">
        <v>25</v>
      </c>
      <c r="Q215" s="41" t="s">
        <v>2090</v>
      </c>
      <c r="R215" s="41" t="s">
        <v>886</v>
      </c>
      <c r="S215" s="41" t="s">
        <v>2069</v>
      </c>
      <c r="U215" s="9">
        <f t="shared" si="33"/>
        <v>5700</v>
      </c>
      <c r="V215" s="10" t="str">
        <f t="shared" si="32"/>
        <v>OK2KOJ5700MULTI</v>
      </c>
      <c r="W215" s="11">
        <f t="shared" si="34"/>
        <v>4.8</v>
      </c>
      <c r="X215" s="12">
        <f t="shared" si="31"/>
        <v>4</v>
      </c>
      <c r="Y215" s="12">
        <f>COUNTIF(U:U,U215)</f>
        <v>6</v>
      </c>
      <c r="Z215" s="12">
        <f>COUNTIFS(D:D,D215,U:U,U215)</f>
        <v>5</v>
      </c>
      <c r="AA215" s="25" t="str">
        <f t="shared" si="35"/>
        <v>5</v>
      </c>
    </row>
    <row r="216" spans="1:27" ht="15" x14ac:dyDescent="0.25">
      <c r="A216" s="41" t="s">
        <v>22</v>
      </c>
      <c r="B216" s="41" t="s">
        <v>275</v>
      </c>
      <c r="C216" s="41" t="s">
        <v>430</v>
      </c>
      <c r="D216" s="41" t="s">
        <v>370</v>
      </c>
      <c r="E216" s="41" t="s">
        <v>625</v>
      </c>
      <c r="F216" s="41" t="s">
        <v>446</v>
      </c>
      <c r="G216" s="41"/>
      <c r="H216" s="41">
        <v>2049</v>
      </c>
      <c r="I216" s="41">
        <v>2049</v>
      </c>
      <c r="J216" s="41" t="s">
        <v>406</v>
      </c>
      <c r="K216" s="41">
        <v>0</v>
      </c>
      <c r="L216" s="41">
        <v>11</v>
      </c>
      <c r="M216" s="41">
        <v>186</v>
      </c>
      <c r="N216" s="41"/>
      <c r="O216" s="41" t="s">
        <v>24</v>
      </c>
      <c r="P216" s="41" t="s">
        <v>25</v>
      </c>
      <c r="Q216" s="41" t="s">
        <v>1005</v>
      </c>
      <c r="R216" s="41" t="s">
        <v>348</v>
      </c>
      <c r="S216" s="41" t="s">
        <v>336</v>
      </c>
      <c r="U216" s="9">
        <f t="shared" si="33"/>
        <v>10000</v>
      </c>
      <c r="V216" s="10" t="str">
        <f t="shared" si="32"/>
        <v>OK1TEH10000SINGLE</v>
      </c>
      <c r="W216" s="11">
        <f t="shared" si="34"/>
        <v>40</v>
      </c>
      <c r="X216" s="12">
        <f t="shared" si="31"/>
        <v>4</v>
      </c>
      <c r="Y216" s="12">
        <f>COUNTIF(U:U,U216)</f>
        <v>10</v>
      </c>
      <c r="Z216" s="12">
        <f>COUNTIFS(D:D,D216,U:U,U216)</f>
        <v>5</v>
      </c>
      <c r="AA216" s="25" t="str">
        <f t="shared" si="35"/>
        <v>1</v>
      </c>
    </row>
    <row r="217" spans="1:27" ht="15" x14ac:dyDescent="0.25">
      <c r="A217" s="41" t="s">
        <v>28</v>
      </c>
      <c r="B217" s="41" t="s">
        <v>158</v>
      </c>
      <c r="C217" s="41" t="s">
        <v>420</v>
      </c>
      <c r="D217" s="41" t="s">
        <v>370</v>
      </c>
      <c r="E217" s="41" t="s">
        <v>625</v>
      </c>
      <c r="F217" s="41" t="s">
        <v>621</v>
      </c>
      <c r="G217" s="41"/>
      <c r="H217" s="41">
        <v>1159</v>
      </c>
      <c r="I217" s="41">
        <v>1159</v>
      </c>
      <c r="J217" s="41" t="s">
        <v>406</v>
      </c>
      <c r="K217" s="41">
        <v>0</v>
      </c>
      <c r="L217" s="41">
        <v>8</v>
      </c>
      <c r="M217" s="41">
        <v>145</v>
      </c>
      <c r="N217" s="41"/>
      <c r="O217" s="41" t="s">
        <v>24</v>
      </c>
      <c r="P217" s="41" t="s">
        <v>25</v>
      </c>
      <c r="Q217" s="41" t="s">
        <v>159</v>
      </c>
      <c r="R217" s="41" t="s">
        <v>349</v>
      </c>
      <c r="S217" s="41" t="s">
        <v>160</v>
      </c>
      <c r="U217" s="9">
        <f t="shared" si="33"/>
        <v>10000</v>
      </c>
      <c r="V217" s="10" t="str">
        <f t="shared" si="32"/>
        <v>OK1EM10000SINGLE</v>
      </c>
      <c r="W217" s="11">
        <f t="shared" si="34"/>
        <v>32</v>
      </c>
      <c r="X217" s="12">
        <f t="shared" si="31"/>
        <v>4</v>
      </c>
      <c r="Y217" s="12">
        <f>COUNTIF(U:U,U217)</f>
        <v>10</v>
      </c>
      <c r="Z217" s="12">
        <f>COUNTIFS(D:D,D217,U:U,U217)</f>
        <v>5</v>
      </c>
      <c r="AA217" s="25" t="str">
        <f t="shared" si="35"/>
        <v>2</v>
      </c>
    </row>
    <row r="218" spans="1:27" ht="15" x14ac:dyDescent="0.25">
      <c r="A218" s="41" t="s">
        <v>30</v>
      </c>
      <c r="B218" s="41" t="s">
        <v>919</v>
      </c>
      <c r="C218" s="41" t="s">
        <v>663</v>
      </c>
      <c r="D218" s="41" t="s">
        <v>370</v>
      </c>
      <c r="E218" s="41" t="s">
        <v>625</v>
      </c>
      <c r="F218" s="41" t="s">
        <v>594</v>
      </c>
      <c r="G218" s="41"/>
      <c r="H218" s="41">
        <v>742</v>
      </c>
      <c r="I218" s="41">
        <v>742</v>
      </c>
      <c r="J218" s="41" t="s">
        <v>406</v>
      </c>
      <c r="K218" s="41">
        <v>0</v>
      </c>
      <c r="L218" s="41">
        <v>6</v>
      </c>
      <c r="M218" s="41">
        <v>124</v>
      </c>
      <c r="N218" s="41"/>
      <c r="O218" s="41" t="s">
        <v>24</v>
      </c>
      <c r="P218" s="41" t="s">
        <v>25</v>
      </c>
      <c r="Q218" s="41" t="s">
        <v>2091</v>
      </c>
      <c r="R218" s="41" t="s">
        <v>920</v>
      </c>
      <c r="S218" s="41" t="s">
        <v>921</v>
      </c>
      <c r="U218" s="9">
        <f t="shared" si="33"/>
        <v>10000</v>
      </c>
      <c r="V218" s="10" t="str">
        <f t="shared" si="32"/>
        <v>OK2TUH10000SINGLE</v>
      </c>
      <c r="W218" s="11">
        <f t="shared" si="34"/>
        <v>24</v>
      </c>
      <c r="X218" s="12">
        <f t="shared" si="31"/>
        <v>4</v>
      </c>
      <c r="Y218" s="12">
        <f>COUNTIF(U:U,U218)</f>
        <v>10</v>
      </c>
      <c r="Z218" s="12">
        <f>COUNTIFS(D:D,D218,U:U,U218)</f>
        <v>5</v>
      </c>
      <c r="AA218" s="25" t="str">
        <f t="shared" si="35"/>
        <v>3</v>
      </c>
    </row>
    <row r="219" spans="1:27" ht="15" x14ac:dyDescent="0.25">
      <c r="A219" s="41" t="s">
        <v>35</v>
      </c>
      <c r="B219" s="41" t="s">
        <v>284</v>
      </c>
      <c r="C219" s="41" t="s">
        <v>372</v>
      </c>
      <c r="D219" s="41" t="s">
        <v>370</v>
      </c>
      <c r="E219" s="41" t="s">
        <v>625</v>
      </c>
      <c r="F219" s="41" t="s">
        <v>615</v>
      </c>
      <c r="G219" s="41"/>
      <c r="H219" s="41">
        <v>690</v>
      </c>
      <c r="I219" s="41">
        <v>710</v>
      </c>
      <c r="J219" s="41" t="s">
        <v>2092</v>
      </c>
      <c r="K219" s="41">
        <v>20</v>
      </c>
      <c r="L219" s="41">
        <v>8</v>
      </c>
      <c r="M219" s="41">
        <v>115</v>
      </c>
      <c r="N219" s="41"/>
      <c r="O219" s="41" t="s">
        <v>24</v>
      </c>
      <c r="P219" s="41" t="s">
        <v>25</v>
      </c>
      <c r="Q219" s="41" t="s">
        <v>2093</v>
      </c>
      <c r="R219" s="41" t="s">
        <v>351</v>
      </c>
      <c r="S219" s="41" t="s">
        <v>352</v>
      </c>
      <c r="U219" s="9">
        <f t="shared" si="33"/>
        <v>10000</v>
      </c>
      <c r="V219" s="10" t="str">
        <f t="shared" si="32"/>
        <v>OK1AIY/P10000SINGLE</v>
      </c>
      <c r="W219" s="11">
        <f t="shared" si="34"/>
        <v>16</v>
      </c>
      <c r="X219" s="12">
        <f t="shared" ref="X219:X282" si="36">IF(U219&gt;=120000,6,IF(U219&gt;=24000,5,IF(U219&gt;=2300,4,IF(U219=1300,3,IF(U219=435,2,IF(U219=145,1,0))))))</f>
        <v>4</v>
      </c>
      <c r="Y219" s="12">
        <f>COUNTIF(U:U,U219)</f>
        <v>10</v>
      </c>
      <c r="Z219" s="12">
        <f>COUNTIFS(D:D,D219,U:U,U219)</f>
        <v>5</v>
      </c>
      <c r="AA219" s="25" t="str">
        <f t="shared" si="35"/>
        <v>4</v>
      </c>
    </row>
    <row r="220" spans="1:27" ht="15" x14ac:dyDescent="0.25">
      <c r="A220" s="41" t="s">
        <v>38</v>
      </c>
      <c r="B220" s="41" t="s">
        <v>679</v>
      </c>
      <c r="C220" s="41" t="s">
        <v>680</v>
      </c>
      <c r="D220" s="41" t="s">
        <v>370</v>
      </c>
      <c r="E220" s="41" t="s">
        <v>625</v>
      </c>
      <c r="F220" s="41" t="s">
        <v>615</v>
      </c>
      <c r="G220" s="41"/>
      <c r="H220" s="41">
        <v>13</v>
      </c>
      <c r="I220" s="41">
        <v>13</v>
      </c>
      <c r="J220" s="41" t="s">
        <v>406</v>
      </c>
      <c r="K220" s="41">
        <v>0</v>
      </c>
      <c r="L220" s="41">
        <v>1</v>
      </c>
      <c r="M220" s="41">
        <v>13</v>
      </c>
      <c r="N220" s="41"/>
      <c r="O220" s="41" t="s">
        <v>24</v>
      </c>
      <c r="P220" s="41" t="s">
        <v>25</v>
      </c>
      <c r="Q220" s="41" t="s">
        <v>2094</v>
      </c>
      <c r="R220" s="41" t="s">
        <v>1031</v>
      </c>
      <c r="S220" s="41" t="s">
        <v>1838</v>
      </c>
      <c r="U220" s="9">
        <f t="shared" si="33"/>
        <v>10000</v>
      </c>
      <c r="V220" s="10" t="str">
        <f t="shared" ref="V220:V283" si="37">CONCATENATE(B220,U220,D220)</f>
        <v>OK1DGR10000SINGLE</v>
      </c>
      <c r="W220" s="11">
        <f t="shared" si="34"/>
        <v>8</v>
      </c>
      <c r="X220" s="12">
        <f t="shared" si="36"/>
        <v>4</v>
      </c>
      <c r="Y220" s="12">
        <f>COUNTIF(U:U,U220)</f>
        <v>10</v>
      </c>
      <c r="Z220" s="12">
        <f>COUNTIFS(D:D,D220,U:U,U220)</f>
        <v>5</v>
      </c>
      <c r="AA220" s="25" t="str">
        <f t="shared" si="35"/>
        <v>5</v>
      </c>
    </row>
    <row r="221" spans="1:27" ht="15" x14ac:dyDescent="0.25">
      <c r="A221" s="41" t="s">
        <v>22</v>
      </c>
      <c r="B221" s="41" t="s">
        <v>261</v>
      </c>
      <c r="C221" s="41" t="s">
        <v>504</v>
      </c>
      <c r="D221" s="41" t="s">
        <v>466</v>
      </c>
      <c r="E221" s="41" t="s">
        <v>625</v>
      </c>
      <c r="F221" s="41" t="s">
        <v>627</v>
      </c>
      <c r="G221" s="41"/>
      <c r="H221" s="41">
        <v>3851</v>
      </c>
      <c r="I221" s="41">
        <v>3850</v>
      </c>
      <c r="J221" s="41" t="s">
        <v>406</v>
      </c>
      <c r="K221" s="41">
        <v>0</v>
      </c>
      <c r="L221" s="41">
        <v>16</v>
      </c>
      <c r="M221" s="41">
        <v>241</v>
      </c>
      <c r="N221" s="41"/>
      <c r="O221" s="41" t="s">
        <v>24</v>
      </c>
      <c r="P221" s="41" t="s">
        <v>25</v>
      </c>
      <c r="Q221" s="41" t="s">
        <v>904</v>
      </c>
      <c r="R221" s="41" t="s">
        <v>318</v>
      </c>
      <c r="S221" s="41" t="s">
        <v>211</v>
      </c>
      <c r="U221" s="9">
        <f t="shared" si="33"/>
        <v>10000</v>
      </c>
      <c r="V221" s="10" t="str">
        <f t="shared" si="37"/>
        <v>OK2C10000MULTI</v>
      </c>
      <c r="W221" s="11">
        <f t="shared" si="34"/>
        <v>40</v>
      </c>
      <c r="X221" s="12">
        <f t="shared" si="36"/>
        <v>4</v>
      </c>
      <c r="Y221" s="12">
        <f>COUNTIF(U:U,U221)</f>
        <v>10</v>
      </c>
      <c r="Z221" s="12">
        <f>COUNTIFS(D:D,D221,U:U,U221)</f>
        <v>5</v>
      </c>
      <c r="AA221" s="25" t="str">
        <f t="shared" si="35"/>
        <v>1</v>
      </c>
    </row>
    <row r="222" spans="1:27" ht="15" x14ac:dyDescent="0.25">
      <c r="A222" s="41" t="s">
        <v>28</v>
      </c>
      <c r="B222" s="41" t="s">
        <v>312</v>
      </c>
      <c r="C222" s="41" t="s">
        <v>515</v>
      </c>
      <c r="D222" s="41" t="s">
        <v>466</v>
      </c>
      <c r="E222" s="41" t="s">
        <v>625</v>
      </c>
      <c r="F222" s="41" t="s">
        <v>913</v>
      </c>
      <c r="G222" s="41"/>
      <c r="H222" s="41">
        <v>2269</v>
      </c>
      <c r="I222" s="41">
        <v>2269</v>
      </c>
      <c r="J222" s="41" t="s">
        <v>620</v>
      </c>
      <c r="K222" s="41">
        <v>293</v>
      </c>
      <c r="L222" s="41">
        <v>11</v>
      </c>
      <c r="M222" s="41">
        <v>227</v>
      </c>
      <c r="N222" s="41"/>
      <c r="O222" s="41" t="s">
        <v>24</v>
      </c>
      <c r="P222" s="41" t="s">
        <v>25</v>
      </c>
      <c r="Q222" s="41" t="s">
        <v>2095</v>
      </c>
      <c r="R222" s="41" t="s">
        <v>1372</v>
      </c>
      <c r="S222" s="41" t="s">
        <v>1364</v>
      </c>
      <c r="U222" s="9">
        <f t="shared" si="33"/>
        <v>10000</v>
      </c>
      <c r="V222" s="10" t="str">
        <f t="shared" si="37"/>
        <v>OK2M10000MULTI</v>
      </c>
      <c r="W222" s="11">
        <f t="shared" si="34"/>
        <v>32</v>
      </c>
      <c r="X222" s="12">
        <f t="shared" si="36"/>
        <v>4</v>
      </c>
      <c r="Y222" s="12">
        <f>COUNTIF(U:U,U222)</f>
        <v>10</v>
      </c>
      <c r="Z222" s="12">
        <f>COUNTIFS(D:D,D222,U:U,U222)</f>
        <v>5</v>
      </c>
      <c r="AA222" s="25" t="str">
        <f t="shared" si="35"/>
        <v>2</v>
      </c>
    </row>
    <row r="223" spans="1:27" ht="15" x14ac:dyDescent="0.25">
      <c r="A223" s="41" t="s">
        <v>30</v>
      </c>
      <c r="B223" s="41" t="s">
        <v>236</v>
      </c>
      <c r="C223" s="41" t="s">
        <v>492</v>
      </c>
      <c r="D223" s="41" t="s">
        <v>466</v>
      </c>
      <c r="E223" s="41" t="s">
        <v>625</v>
      </c>
      <c r="F223" s="41" t="s">
        <v>552</v>
      </c>
      <c r="G223" s="41"/>
      <c r="H223" s="41">
        <v>1913</v>
      </c>
      <c r="I223" s="41">
        <v>1913</v>
      </c>
      <c r="J223" s="41" t="s">
        <v>406</v>
      </c>
      <c r="K223" s="41">
        <v>0</v>
      </c>
      <c r="L223" s="41">
        <v>10</v>
      </c>
      <c r="M223" s="41">
        <v>191</v>
      </c>
      <c r="N223" s="41"/>
      <c r="O223" s="41" t="s">
        <v>24</v>
      </c>
      <c r="P223" s="41" t="s">
        <v>25</v>
      </c>
      <c r="Q223" s="41" t="s">
        <v>2096</v>
      </c>
      <c r="R223" s="41" t="s">
        <v>347</v>
      </c>
      <c r="S223" s="41" t="s">
        <v>323</v>
      </c>
      <c r="U223" s="9">
        <f t="shared" si="33"/>
        <v>10000</v>
      </c>
      <c r="V223" s="10" t="str">
        <f t="shared" si="37"/>
        <v>OK2R10000MULTI</v>
      </c>
      <c r="W223" s="11">
        <f t="shared" si="34"/>
        <v>24</v>
      </c>
      <c r="X223" s="12">
        <f t="shared" si="36"/>
        <v>4</v>
      </c>
      <c r="Y223" s="12">
        <f>COUNTIF(U:U,U223)</f>
        <v>10</v>
      </c>
      <c r="Z223" s="12">
        <f>COUNTIFS(D:D,D223,U:U,U223)</f>
        <v>5</v>
      </c>
      <c r="AA223" s="25" t="str">
        <f t="shared" si="35"/>
        <v>3</v>
      </c>
    </row>
    <row r="224" spans="1:27" ht="15" x14ac:dyDescent="0.25">
      <c r="A224" s="41" t="s">
        <v>35</v>
      </c>
      <c r="B224" s="41" t="s">
        <v>319</v>
      </c>
      <c r="C224" s="41" t="s">
        <v>603</v>
      </c>
      <c r="D224" s="41" t="s">
        <v>466</v>
      </c>
      <c r="E224" s="41" t="s">
        <v>625</v>
      </c>
      <c r="F224" s="41" t="s">
        <v>615</v>
      </c>
      <c r="G224" s="41"/>
      <c r="H224" s="41">
        <v>1716</v>
      </c>
      <c r="I224" s="41">
        <v>1903</v>
      </c>
      <c r="J224" s="41" t="s">
        <v>618</v>
      </c>
      <c r="K224" s="41">
        <v>187</v>
      </c>
      <c r="L224" s="41">
        <v>12</v>
      </c>
      <c r="M224" s="41">
        <v>172</v>
      </c>
      <c r="N224" s="41"/>
      <c r="O224" s="41" t="s">
        <v>24</v>
      </c>
      <c r="P224" s="41" t="s">
        <v>25</v>
      </c>
      <c r="Q224" s="41" t="s">
        <v>933</v>
      </c>
      <c r="R224" s="41" t="s">
        <v>357</v>
      </c>
      <c r="S224" s="41" t="s">
        <v>340</v>
      </c>
      <c r="U224" s="9">
        <f t="shared" si="33"/>
        <v>10000</v>
      </c>
      <c r="V224" s="10" t="str">
        <f t="shared" si="37"/>
        <v>OK1KKL10000MULTI</v>
      </c>
      <c r="W224" s="11">
        <f t="shared" si="34"/>
        <v>16</v>
      </c>
      <c r="X224" s="12">
        <f t="shared" si="36"/>
        <v>4</v>
      </c>
      <c r="Y224" s="12">
        <f>COUNTIF(U:U,U224)</f>
        <v>10</v>
      </c>
      <c r="Z224" s="12">
        <f>COUNTIFS(D:D,D224,U:U,U224)</f>
        <v>5</v>
      </c>
      <c r="AA224" s="25" t="str">
        <f t="shared" si="35"/>
        <v>4</v>
      </c>
    </row>
    <row r="225" spans="1:27" ht="15" x14ac:dyDescent="0.25">
      <c r="A225" s="41" t="s">
        <v>38</v>
      </c>
      <c r="B225" s="41" t="s">
        <v>882</v>
      </c>
      <c r="C225" s="41" t="s">
        <v>986</v>
      </c>
      <c r="D225" s="41" t="s">
        <v>466</v>
      </c>
      <c r="E225" s="41" t="s">
        <v>625</v>
      </c>
      <c r="F225" s="41" t="s">
        <v>441</v>
      </c>
      <c r="G225" s="41"/>
      <c r="H225" s="41">
        <v>464</v>
      </c>
      <c r="I225" s="41">
        <v>559</v>
      </c>
      <c r="J225" s="41" t="s">
        <v>893</v>
      </c>
      <c r="K225" s="41">
        <v>95</v>
      </c>
      <c r="L225" s="41">
        <v>7</v>
      </c>
      <c r="M225" s="41">
        <v>77</v>
      </c>
      <c r="N225" s="41"/>
      <c r="O225" s="41" t="s">
        <v>24</v>
      </c>
      <c r="P225" s="41" t="s">
        <v>25</v>
      </c>
      <c r="Q225" s="41" t="s">
        <v>1380</v>
      </c>
      <c r="R225" s="41" t="s">
        <v>347</v>
      </c>
      <c r="S225" s="41" t="s">
        <v>1232</v>
      </c>
      <c r="U225" s="9">
        <f t="shared" si="33"/>
        <v>10000</v>
      </c>
      <c r="V225" s="10" t="str">
        <f t="shared" si="37"/>
        <v>OK1KKD10000MULTI</v>
      </c>
      <c r="W225" s="11">
        <f t="shared" si="34"/>
        <v>8</v>
      </c>
      <c r="X225" s="12">
        <f t="shared" si="36"/>
        <v>4</v>
      </c>
      <c r="Y225" s="12">
        <f>COUNTIF(U:U,U225)</f>
        <v>10</v>
      </c>
      <c r="Z225" s="12">
        <f>COUNTIFS(D:D,D225,U:U,U225)</f>
        <v>5</v>
      </c>
      <c r="AA225" s="25" t="str">
        <f t="shared" si="35"/>
        <v>5</v>
      </c>
    </row>
    <row r="226" spans="1:27" ht="15" x14ac:dyDescent="0.25">
      <c r="A226" s="41" t="s">
        <v>22</v>
      </c>
      <c r="B226" s="41" t="s">
        <v>284</v>
      </c>
      <c r="C226" s="41" t="s">
        <v>372</v>
      </c>
      <c r="D226" s="41" t="s">
        <v>370</v>
      </c>
      <c r="E226" s="41" t="s">
        <v>630</v>
      </c>
      <c r="F226" s="41" t="s">
        <v>616</v>
      </c>
      <c r="G226" s="41"/>
      <c r="H226" s="41">
        <v>455</v>
      </c>
      <c r="I226" s="41">
        <v>455</v>
      </c>
      <c r="J226" s="41" t="s">
        <v>406</v>
      </c>
      <c r="K226" s="41">
        <v>0</v>
      </c>
      <c r="L226" s="41">
        <v>4</v>
      </c>
      <c r="M226" s="41">
        <v>114</v>
      </c>
      <c r="N226" s="41"/>
      <c r="O226" s="41" t="s">
        <v>24</v>
      </c>
      <c r="P226" s="41" t="s">
        <v>25</v>
      </c>
      <c r="Q226" s="41" t="s">
        <v>2093</v>
      </c>
      <c r="R226" s="41" t="s">
        <v>361</v>
      </c>
      <c r="S226" s="41" t="s">
        <v>352</v>
      </c>
      <c r="U226" s="9">
        <f t="shared" si="33"/>
        <v>24000</v>
      </c>
      <c r="V226" s="10" t="str">
        <f t="shared" si="37"/>
        <v>OK1AIY/P24000SINGLE</v>
      </c>
      <c r="W226" s="11">
        <f t="shared" si="34"/>
        <v>40</v>
      </c>
      <c r="X226" s="12">
        <f t="shared" si="36"/>
        <v>5</v>
      </c>
      <c r="Y226" s="12">
        <f>COUNTIF(U:U,U226)</f>
        <v>8</v>
      </c>
      <c r="Z226" s="12">
        <f>COUNTIFS(D:D,D226,U:U,U226)</f>
        <v>6</v>
      </c>
      <c r="AA226" s="25" t="str">
        <f t="shared" si="35"/>
        <v>1</v>
      </c>
    </row>
    <row r="227" spans="1:27" ht="15" x14ac:dyDescent="0.25">
      <c r="A227" s="41" t="s">
        <v>28</v>
      </c>
      <c r="B227" s="41" t="s">
        <v>158</v>
      </c>
      <c r="C227" s="41" t="s">
        <v>420</v>
      </c>
      <c r="D227" s="41" t="s">
        <v>370</v>
      </c>
      <c r="E227" s="41" t="s">
        <v>630</v>
      </c>
      <c r="F227" s="41" t="s">
        <v>626</v>
      </c>
      <c r="G227" s="41"/>
      <c r="H227" s="41">
        <v>230</v>
      </c>
      <c r="I227" s="41">
        <v>230</v>
      </c>
      <c r="J227" s="41" t="s">
        <v>406</v>
      </c>
      <c r="K227" s="41">
        <v>0</v>
      </c>
      <c r="L227" s="41">
        <v>3</v>
      </c>
      <c r="M227" s="41">
        <v>77</v>
      </c>
      <c r="N227" s="41"/>
      <c r="O227" s="41" t="s">
        <v>24</v>
      </c>
      <c r="P227" s="41" t="s">
        <v>25</v>
      </c>
      <c r="Q227" s="41" t="s">
        <v>2097</v>
      </c>
      <c r="R227" s="41" t="s">
        <v>360</v>
      </c>
      <c r="S227" s="41" t="s">
        <v>160</v>
      </c>
      <c r="U227" s="9">
        <f t="shared" si="33"/>
        <v>24000</v>
      </c>
      <c r="V227" s="10" t="str">
        <f t="shared" si="37"/>
        <v>OK1EM24000SINGLE</v>
      </c>
      <c r="W227" s="11">
        <f t="shared" si="34"/>
        <v>33.299999999999997</v>
      </c>
      <c r="X227" s="12">
        <f t="shared" si="36"/>
        <v>5</v>
      </c>
      <c r="Y227" s="12">
        <f>COUNTIF(U:U,U227)</f>
        <v>8</v>
      </c>
      <c r="Z227" s="12">
        <f>COUNTIFS(D:D,D227,U:U,U227)</f>
        <v>6</v>
      </c>
      <c r="AA227" s="25" t="str">
        <f t="shared" si="35"/>
        <v>2</v>
      </c>
    </row>
    <row r="228" spans="1:27" ht="15" x14ac:dyDescent="0.25">
      <c r="A228" s="41" t="s">
        <v>30</v>
      </c>
      <c r="B228" s="41" t="s">
        <v>1336</v>
      </c>
      <c r="C228" s="41" t="s">
        <v>480</v>
      </c>
      <c r="D228" s="41" t="s">
        <v>370</v>
      </c>
      <c r="E228" s="41" t="s">
        <v>630</v>
      </c>
      <c r="F228" s="41" t="s">
        <v>614</v>
      </c>
      <c r="G228" s="41"/>
      <c r="H228" s="41">
        <v>100</v>
      </c>
      <c r="I228" s="41">
        <v>100</v>
      </c>
      <c r="J228" s="41" t="s">
        <v>406</v>
      </c>
      <c r="K228" s="41">
        <v>0</v>
      </c>
      <c r="L228" s="41">
        <v>1</v>
      </c>
      <c r="M228" s="41">
        <v>100</v>
      </c>
      <c r="N228" s="41"/>
      <c r="O228" s="41" t="s">
        <v>24</v>
      </c>
      <c r="P228" s="41" t="s">
        <v>25</v>
      </c>
      <c r="Q228" s="41" t="s">
        <v>2098</v>
      </c>
      <c r="R228" s="41" t="s">
        <v>2099</v>
      </c>
      <c r="S228" s="41" t="s">
        <v>2100</v>
      </c>
      <c r="U228" s="9">
        <f t="shared" si="33"/>
        <v>24000</v>
      </c>
      <c r="V228" s="10" t="str">
        <f t="shared" si="37"/>
        <v>OK1RW24000SINGLE</v>
      </c>
      <c r="W228" s="11">
        <f t="shared" si="34"/>
        <v>26.7</v>
      </c>
      <c r="X228" s="12">
        <f t="shared" si="36"/>
        <v>5</v>
      </c>
      <c r="Y228" s="12">
        <f>COUNTIF(U:U,U228)</f>
        <v>8</v>
      </c>
      <c r="Z228" s="12">
        <f>COUNTIFS(D:D,D228,U:U,U228)</f>
        <v>6</v>
      </c>
      <c r="AA228" s="25" t="str">
        <f t="shared" si="35"/>
        <v>3</v>
      </c>
    </row>
    <row r="229" spans="1:27" ht="15" x14ac:dyDescent="0.25">
      <c r="A229" s="41" t="s">
        <v>35</v>
      </c>
      <c r="B229" s="41" t="s">
        <v>1338</v>
      </c>
      <c r="C229" s="41" t="s">
        <v>1434</v>
      </c>
      <c r="D229" s="41" t="s">
        <v>370</v>
      </c>
      <c r="E229" s="41" t="s">
        <v>630</v>
      </c>
      <c r="F229" s="41" t="s">
        <v>1070</v>
      </c>
      <c r="G229" s="41"/>
      <c r="H229" s="41">
        <v>52</v>
      </c>
      <c r="I229" s="41">
        <v>52</v>
      </c>
      <c r="J229" s="41" t="s">
        <v>406</v>
      </c>
      <c r="K229" s="41">
        <v>0</v>
      </c>
      <c r="L229" s="41">
        <v>1</v>
      </c>
      <c r="M229" s="41">
        <v>52</v>
      </c>
      <c r="N229" s="41"/>
      <c r="O229" s="41" t="s">
        <v>24</v>
      </c>
      <c r="P229" s="41" t="s">
        <v>25</v>
      </c>
      <c r="Q229" s="41" t="s">
        <v>2101</v>
      </c>
      <c r="R229" s="41" t="s">
        <v>1379</v>
      </c>
      <c r="S229" s="41" t="s">
        <v>1437</v>
      </c>
      <c r="U229" s="9">
        <f t="shared" si="33"/>
        <v>24000</v>
      </c>
      <c r="V229" s="10" t="str">
        <f t="shared" si="37"/>
        <v>OK1CJH24000SINGLE</v>
      </c>
      <c r="W229" s="11">
        <f t="shared" si="34"/>
        <v>20</v>
      </c>
      <c r="X229" s="12">
        <f t="shared" si="36"/>
        <v>5</v>
      </c>
      <c r="Y229" s="12">
        <f>COUNTIF(U:U,U229)</f>
        <v>8</v>
      </c>
      <c r="Z229" s="12">
        <f>COUNTIFS(D:D,D229,U:U,U229)</f>
        <v>6</v>
      </c>
      <c r="AA229" s="25" t="str">
        <f t="shared" si="35"/>
        <v>4</v>
      </c>
    </row>
    <row r="230" spans="1:27" ht="15" x14ac:dyDescent="0.25">
      <c r="A230" s="41" t="s">
        <v>38</v>
      </c>
      <c r="B230" s="41" t="s">
        <v>944</v>
      </c>
      <c r="C230" s="41" t="s">
        <v>731</v>
      </c>
      <c r="D230" s="41" t="s">
        <v>370</v>
      </c>
      <c r="E230" s="41" t="s">
        <v>630</v>
      </c>
      <c r="F230" s="41" t="s">
        <v>945</v>
      </c>
      <c r="G230" s="41"/>
      <c r="H230" s="41">
        <v>1</v>
      </c>
      <c r="I230" s="41">
        <v>1</v>
      </c>
      <c r="J230" s="41" t="s">
        <v>406</v>
      </c>
      <c r="K230" s="41">
        <v>0</v>
      </c>
      <c r="L230" s="41">
        <v>1</v>
      </c>
      <c r="M230" s="41">
        <v>1</v>
      </c>
      <c r="N230" s="41"/>
      <c r="O230" s="41" t="s">
        <v>24</v>
      </c>
      <c r="P230" s="41" t="s">
        <v>25</v>
      </c>
      <c r="Q230" s="41" t="s">
        <v>946</v>
      </c>
      <c r="R230" s="41" t="s">
        <v>1049</v>
      </c>
      <c r="S230" s="41" t="s">
        <v>948</v>
      </c>
      <c r="U230" s="9">
        <f t="shared" si="33"/>
        <v>24000</v>
      </c>
      <c r="V230" s="10" t="str">
        <f t="shared" si="37"/>
        <v>OK1JHM24000SINGLE</v>
      </c>
      <c r="W230" s="11">
        <f t="shared" si="34"/>
        <v>13.3</v>
      </c>
      <c r="X230" s="12">
        <f t="shared" si="36"/>
        <v>5</v>
      </c>
      <c r="Y230" s="12">
        <f>COUNTIF(U:U,U230)</f>
        <v>8</v>
      </c>
      <c r="Z230" s="12">
        <f>COUNTIFS(D:D,D230,U:U,U230)</f>
        <v>6</v>
      </c>
      <c r="AA230" s="25" t="str">
        <f t="shared" si="35"/>
        <v>5</v>
      </c>
    </row>
    <row r="231" spans="1:27" ht="15" x14ac:dyDescent="0.25">
      <c r="A231" s="41" t="s">
        <v>38</v>
      </c>
      <c r="B231" s="41" t="s">
        <v>730</v>
      </c>
      <c r="C231" s="41" t="s">
        <v>731</v>
      </c>
      <c r="D231" s="41" t="s">
        <v>370</v>
      </c>
      <c r="E231" s="41" t="s">
        <v>630</v>
      </c>
      <c r="F231" s="41" t="s">
        <v>945</v>
      </c>
      <c r="G231" s="41"/>
      <c r="H231" s="41">
        <v>1</v>
      </c>
      <c r="I231" s="41">
        <v>1</v>
      </c>
      <c r="J231" s="41" t="s">
        <v>406</v>
      </c>
      <c r="K231" s="41">
        <v>0</v>
      </c>
      <c r="L231" s="41">
        <v>1</v>
      </c>
      <c r="M231" s="41">
        <v>1</v>
      </c>
      <c r="N231" s="41"/>
      <c r="O231" s="41" t="s">
        <v>24</v>
      </c>
      <c r="P231" s="41" t="s">
        <v>25</v>
      </c>
      <c r="Q231" s="41" t="s">
        <v>949</v>
      </c>
      <c r="R231" s="41" t="s">
        <v>947</v>
      </c>
      <c r="S231" s="41" t="s">
        <v>733</v>
      </c>
      <c r="U231" s="9">
        <f t="shared" si="33"/>
        <v>24000</v>
      </c>
      <c r="V231" s="10" t="str">
        <f t="shared" si="37"/>
        <v>OK1MBT24000SINGLE</v>
      </c>
      <c r="W231" s="11">
        <f t="shared" si="34"/>
        <v>13.3</v>
      </c>
      <c r="X231" s="12">
        <f t="shared" si="36"/>
        <v>5</v>
      </c>
      <c r="Y231" s="12">
        <f>COUNTIF(U:U,U231)</f>
        <v>8</v>
      </c>
      <c r="Z231" s="12">
        <f>COUNTIFS(D:D,D231,U:U,U231)</f>
        <v>6</v>
      </c>
      <c r="AA231" s="25" t="str">
        <f t="shared" si="35"/>
        <v>5</v>
      </c>
    </row>
    <row r="232" spans="1:27" ht="15" x14ac:dyDescent="0.25">
      <c r="A232" s="41" t="s">
        <v>22</v>
      </c>
      <c r="B232" s="41" t="s">
        <v>882</v>
      </c>
      <c r="C232" s="41" t="s">
        <v>986</v>
      </c>
      <c r="D232" s="41" t="s">
        <v>466</v>
      </c>
      <c r="E232" s="41" t="s">
        <v>630</v>
      </c>
      <c r="F232" s="41" t="s">
        <v>621</v>
      </c>
      <c r="G232" s="41"/>
      <c r="H232" s="41">
        <v>299</v>
      </c>
      <c r="I232" s="41">
        <v>299</v>
      </c>
      <c r="J232" s="41" t="s">
        <v>406</v>
      </c>
      <c r="K232" s="41">
        <v>0</v>
      </c>
      <c r="L232" s="41">
        <v>3</v>
      </c>
      <c r="M232" s="41">
        <v>100</v>
      </c>
      <c r="N232" s="41"/>
      <c r="O232" s="41" t="s">
        <v>24</v>
      </c>
      <c r="P232" s="41" t="s">
        <v>25</v>
      </c>
      <c r="Q232" s="41" t="s">
        <v>1380</v>
      </c>
      <c r="R232" s="41" t="s">
        <v>347</v>
      </c>
      <c r="S232" s="41" t="s">
        <v>2081</v>
      </c>
      <c r="U232" s="9">
        <f t="shared" si="33"/>
        <v>24000</v>
      </c>
      <c r="V232" s="10" t="str">
        <f t="shared" si="37"/>
        <v>OK1KKD24000MULTI</v>
      </c>
      <c r="W232" s="11">
        <f t="shared" si="34"/>
        <v>40</v>
      </c>
      <c r="X232" s="12">
        <f t="shared" si="36"/>
        <v>5</v>
      </c>
      <c r="Y232" s="12">
        <f>COUNTIF(U:U,U232)</f>
        <v>8</v>
      </c>
      <c r="Z232" s="12">
        <f>COUNTIFS(D:D,D232,U:U,U232)</f>
        <v>2</v>
      </c>
      <c r="AA232" s="25" t="str">
        <f t="shared" si="35"/>
        <v>1</v>
      </c>
    </row>
    <row r="233" spans="1:27" ht="15" x14ac:dyDescent="0.25">
      <c r="A233" s="41" t="s">
        <v>28</v>
      </c>
      <c r="B233" s="41" t="s">
        <v>319</v>
      </c>
      <c r="C233" s="41" t="s">
        <v>603</v>
      </c>
      <c r="D233" s="41" t="s">
        <v>466</v>
      </c>
      <c r="E233" s="41" t="s">
        <v>630</v>
      </c>
      <c r="F233" s="41" t="s">
        <v>636</v>
      </c>
      <c r="G233" s="41"/>
      <c r="H233" s="41">
        <v>262</v>
      </c>
      <c r="I233" s="41">
        <v>424</v>
      </c>
      <c r="J233" s="41" t="s">
        <v>1006</v>
      </c>
      <c r="K233" s="41">
        <v>162</v>
      </c>
      <c r="L233" s="41">
        <v>5</v>
      </c>
      <c r="M233" s="41">
        <v>66</v>
      </c>
      <c r="N233" s="41"/>
      <c r="O233" s="41" t="s">
        <v>24</v>
      </c>
      <c r="P233" s="41" t="s">
        <v>25</v>
      </c>
      <c r="Q233" s="41" t="s">
        <v>1059</v>
      </c>
      <c r="R233" s="41" t="s">
        <v>2102</v>
      </c>
      <c r="S233" s="41" t="s">
        <v>333</v>
      </c>
      <c r="U233" s="9">
        <f t="shared" si="33"/>
        <v>24000</v>
      </c>
      <c r="V233" s="10" t="str">
        <f t="shared" si="37"/>
        <v>OK1KKL24000MULTI</v>
      </c>
      <c r="W233" s="11">
        <f t="shared" si="34"/>
        <v>20</v>
      </c>
      <c r="X233" s="12">
        <f t="shared" si="36"/>
        <v>5</v>
      </c>
      <c r="Y233" s="12">
        <f>COUNTIF(U:U,U233)</f>
        <v>8</v>
      </c>
      <c r="Z233" s="12">
        <f>COUNTIFS(D:D,D233,U:U,U233)</f>
        <v>2</v>
      </c>
      <c r="AA233" s="25" t="str">
        <f t="shared" si="35"/>
        <v>2</v>
      </c>
    </row>
    <row r="234" spans="1:27" ht="15" x14ac:dyDescent="0.25">
      <c r="A234" s="41" t="s">
        <v>22</v>
      </c>
      <c r="B234" s="41" t="s">
        <v>284</v>
      </c>
      <c r="C234" s="41" t="s">
        <v>372</v>
      </c>
      <c r="D234" s="41" t="s">
        <v>370</v>
      </c>
      <c r="E234" s="41" t="s">
        <v>637</v>
      </c>
      <c r="F234" s="41" t="s">
        <v>941</v>
      </c>
      <c r="G234" s="41"/>
      <c r="H234" s="41">
        <v>153</v>
      </c>
      <c r="I234" s="41">
        <v>153</v>
      </c>
      <c r="J234" s="41" t="s">
        <v>406</v>
      </c>
      <c r="K234" s="41">
        <v>0</v>
      </c>
      <c r="L234" s="41">
        <v>2</v>
      </c>
      <c r="M234" s="41">
        <v>77</v>
      </c>
      <c r="N234" s="41"/>
      <c r="O234" s="41" t="s">
        <v>24</v>
      </c>
      <c r="P234" s="41" t="s">
        <v>25</v>
      </c>
      <c r="Q234" s="41" t="s">
        <v>1034</v>
      </c>
      <c r="R234" s="41" t="s">
        <v>942</v>
      </c>
      <c r="S234" s="41" t="s">
        <v>352</v>
      </c>
      <c r="U234" s="9">
        <f t="shared" si="33"/>
        <v>47000</v>
      </c>
      <c r="V234" s="10" t="str">
        <f t="shared" si="37"/>
        <v>OK1AIY/P47000SINGLE</v>
      </c>
      <c r="W234" s="11">
        <f t="shared" si="34"/>
        <v>40</v>
      </c>
      <c r="X234" s="12">
        <f t="shared" si="36"/>
        <v>5</v>
      </c>
      <c r="Y234" s="12">
        <f>COUNTIF(U:U,U234)</f>
        <v>8</v>
      </c>
      <c r="Z234" s="12">
        <f>COUNTIFS(D:D,D234,U:U,U234)</f>
        <v>5</v>
      </c>
      <c r="AA234" s="25" t="str">
        <f t="shared" si="35"/>
        <v>1</v>
      </c>
    </row>
    <row r="235" spans="1:27" ht="15" x14ac:dyDescent="0.25">
      <c r="A235" s="41" t="s">
        <v>28</v>
      </c>
      <c r="B235" s="41" t="s">
        <v>158</v>
      </c>
      <c r="C235" s="41" t="s">
        <v>420</v>
      </c>
      <c r="D235" s="41" t="s">
        <v>370</v>
      </c>
      <c r="E235" s="41" t="s">
        <v>637</v>
      </c>
      <c r="F235" s="41" t="s">
        <v>614</v>
      </c>
      <c r="G235" s="41"/>
      <c r="H235" s="41">
        <v>53</v>
      </c>
      <c r="I235" s="41">
        <v>53</v>
      </c>
      <c r="J235" s="41" t="s">
        <v>406</v>
      </c>
      <c r="K235" s="41">
        <v>0</v>
      </c>
      <c r="L235" s="41">
        <v>1</v>
      </c>
      <c r="M235" s="41">
        <v>53</v>
      </c>
      <c r="N235" s="41"/>
      <c r="O235" s="41" t="s">
        <v>24</v>
      </c>
      <c r="P235" s="41" t="s">
        <v>25</v>
      </c>
      <c r="Q235" s="41" t="s">
        <v>1389</v>
      </c>
      <c r="R235" s="41" t="s">
        <v>943</v>
      </c>
      <c r="S235" s="41" t="s">
        <v>2103</v>
      </c>
      <c r="U235" s="9">
        <f t="shared" si="33"/>
        <v>47000</v>
      </c>
      <c r="V235" s="10" t="str">
        <f t="shared" si="37"/>
        <v>OK1EM47000SINGLE</v>
      </c>
      <c r="W235" s="11">
        <f t="shared" si="34"/>
        <v>32</v>
      </c>
      <c r="X235" s="12">
        <f t="shared" si="36"/>
        <v>5</v>
      </c>
      <c r="Y235" s="12">
        <f>COUNTIF(U:U,U235)</f>
        <v>8</v>
      </c>
      <c r="Z235" s="12">
        <f>COUNTIFS(D:D,D235,U:U,U235)</f>
        <v>5</v>
      </c>
      <c r="AA235" s="25" t="str">
        <f t="shared" si="35"/>
        <v>2</v>
      </c>
    </row>
    <row r="236" spans="1:27" ht="15" x14ac:dyDescent="0.25">
      <c r="A236" s="41" t="s">
        <v>30</v>
      </c>
      <c r="B236" s="41" t="s">
        <v>1391</v>
      </c>
      <c r="C236" s="41" t="s">
        <v>761</v>
      </c>
      <c r="D236" s="41" t="s">
        <v>370</v>
      </c>
      <c r="E236" s="41" t="s">
        <v>637</v>
      </c>
      <c r="F236" s="41" t="s">
        <v>1406</v>
      </c>
      <c r="G236" s="41"/>
      <c r="H236" s="41">
        <v>8</v>
      </c>
      <c r="I236" s="41">
        <v>8</v>
      </c>
      <c r="J236" s="41" t="s">
        <v>406</v>
      </c>
      <c r="K236" s="41">
        <v>0</v>
      </c>
      <c r="L236" s="41">
        <v>1</v>
      </c>
      <c r="M236" s="41">
        <v>8</v>
      </c>
      <c r="N236" s="41"/>
      <c r="O236" s="41" t="s">
        <v>24</v>
      </c>
      <c r="P236" s="41" t="s">
        <v>25</v>
      </c>
      <c r="Q236" s="41" t="s">
        <v>2104</v>
      </c>
      <c r="R236" s="41" t="s">
        <v>347</v>
      </c>
      <c r="S236" s="41" t="s">
        <v>2105</v>
      </c>
      <c r="U236" s="9">
        <f t="shared" si="33"/>
        <v>47000</v>
      </c>
      <c r="V236" s="10" t="str">
        <f t="shared" si="37"/>
        <v>OK2IMH47000SINGLE</v>
      </c>
      <c r="W236" s="11">
        <f t="shared" si="34"/>
        <v>24</v>
      </c>
      <c r="X236" s="12">
        <f t="shared" si="36"/>
        <v>5</v>
      </c>
      <c r="Y236" s="12">
        <f>COUNTIF(U:U,U236)</f>
        <v>8</v>
      </c>
      <c r="Z236" s="12">
        <f>COUNTIFS(D:D,D236,U:U,U236)</f>
        <v>5</v>
      </c>
      <c r="AA236" s="25" t="str">
        <f t="shared" si="35"/>
        <v>3</v>
      </c>
    </row>
    <row r="237" spans="1:27" ht="15" x14ac:dyDescent="0.25">
      <c r="A237" s="41" t="s">
        <v>35</v>
      </c>
      <c r="B237" s="41" t="s">
        <v>944</v>
      </c>
      <c r="C237" s="41" t="s">
        <v>731</v>
      </c>
      <c r="D237" s="41" t="s">
        <v>370</v>
      </c>
      <c r="E237" s="41" t="s">
        <v>637</v>
      </c>
      <c r="F237" s="41" t="s">
        <v>945</v>
      </c>
      <c r="G237" s="41"/>
      <c r="H237" s="41">
        <v>1</v>
      </c>
      <c r="I237" s="41">
        <v>1</v>
      </c>
      <c r="J237" s="41" t="s">
        <v>406</v>
      </c>
      <c r="K237" s="41">
        <v>0</v>
      </c>
      <c r="L237" s="41">
        <v>1</v>
      </c>
      <c r="M237" s="41">
        <v>1</v>
      </c>
      <c r="N237" s="41"/>
      <c r="O237" s="41" t="s">
        <v>24</v>
      </c>
      <c r="P237" s="41" t="s">
        <v>25</v>
      </c>
      <c r="Q237" s="41" t="s">
        <v>946</v>
      </c>
      <c r="R237" s="41" t="s">
        <v>947</v>
      </c>
      <c r="S237" s="41" t="s">
        <v>948</v>
      </c>
      <c r="U237" s="9">
        <f t="shared" si="33"/>
        <v>47000</v>
      </c>
      <c r="V237" s="10" t="str">
        <f t="shared" si="37"/>
        <v>OK1JHM47000SINGLE</v>
      </c>
      <c r="W237" s="11">
        <f t="shared" si="34"/>
        <v>16</v>
      </c>
      <c r="X237" s="12">
        <f t="shared" si="36"/>
        <v>5</v>
      </c>
      <c r="Y237" s="12">
        <f>COUNTIF(U:U,U237)</f>
        <v>8</v>
      </c>
      <c r="Z237" s="12">
        <f>COUNTIFS(D:D,D237,U:U,U237)</f>
        <v>5</v>
      </c>
      <c r="AA237" s="25" t="str">
        <f t="shared" si="35"/>
        <v>4</v>
      </c>
    </row>
    <row r="238" spans="1:27" ht="15" x14ac:dyDescent="0.25">
      <c r="A238" s="41" t="s">
        <v>35</v>
      </c>
      <c r="B238" s="41" t="s">
        <v>730</v>
      </c>
      <c r="C238" s="41" t="s">
        <v>731</v>
      </c>
      <c r="D238" s="41" t="s">
        <v>370</v>
      </c>
      <c r="E238" s="41" t="s">
        <v>637</v>
      </c>
      <c r="F238" s="41" t="s">
        <v>945</v>
      </c>
      <c r="G238" s="41"/>
      <c r="H238" s="41">
        <v>1</v>
      </c>
      <c r="I238" s="41">
        <v>1</v>
      </c>
      <c r="J238" s="41" t="s">
        <v>406</v>
      </c>
      <c r="K238" s="41">
        <v>0</v>
      </c>
      <c r="L238" s="41">
        <v>1</v>
      </c>
      <c r="M238" s="41">
        <v>1</v>
      </c>
      <c r="N238" s="41"/>
      <c r="O238" s="41" t="s">
        <v>24</v>
      </c>
      <c r="P238" s="41" t="s">
        <v>25</v>
      </c>
      <c r="Q238" s="41" t="s">
        <v>949</v>
      </c>
      <c r="R238" s="41" t="s">
        <v>947</v>
      </c>
      <c r="S238" s="41" t="s">
        <v>733</v>
      </c>
      <c r="U238" s="9">
        <f t="shared" si="33"/>
        <v>47000</v>
      </c>
      <c r="V238" s="10" t="str">
        <f t="shared" si="37"/>
        <v>OK1MBT47000SINGLE</v>
      </c>
      <c r="W238" s="11">
        <f t="shared" si="34"/>
        <v>16</v>
      </c>
      <c r="X238" s="12">
        <f t="shared" si="36"/>
        <v>5</v>
      </c>
      <c r="Y238" s="12">
        <f>COUNTIF(U:U,U238)</f>
        <v>8</v>
      </c>
      <c r="Z238" s="12">
        <f>COUNTIFS(D:D,D238,U:U,U238)</f>
        <v>5</v>
      </c>
      <c r="AA238" s="25" t="str">
        <f t="shared" si="35"/>
        <v>4</v>
      </c>
    </row>
    <row r="239" spans="1:27" ht="15" x14ac:dyDescent="0.25">
      <c r="A239" s="41" t="s">
        <v>22</v>
      </c>
      <c r="B239" s="41" t="s">
        <v>882</v>
      </c>
      <c r="C239" s="41" t="s">
        <v>986</v>
      </c>
      <c r="D239" s="41" t="s">
        <v>466</v>
      </c>
      <c r="E239" s="41" t="s">
        <v>637</v>
      </c>
      <c r="F239" s="41" t="s">
        <v>950</v>
      </c>
      <c r="G239" s="41"/>
      <c r="H239" s="41">
        <v>299</v>
      </c>
      <c r="I239" s="41">
        <v>299</v>
      </c>
      <c r="J239" s="41" t="s">
        <v>406</v>
      </c>
      <c r="K239" s="41">
        <v>0</v>
      </c>
      <c r="L239" s="41">
        <v>3</v>
      </c>
      <c r="M239" s="41">
        <v>100</v>
      </c>
      <c r="N239" s="41"/>
      <c r="O239" s="41" t="s">
        <v>24</v>
      </c>
      <c r="P239" s="41" t="s">
        <v>25</v>
      </c>
      <c r="Q239" s="41" t="s">
        <v>1380</v>
      </c>
      <c r="R239" s="41" t="s">
        <v>951</v>
      </c>
      <c r="S239" s="41" t="s">
        <v>2081</v>
      </c>
      <c r="U239" s="9">
        <f t="shared" si="33"/>
        <v>47000</v>
      </c>
      <c r="V239" s="10" t="str">
        <f t="shared" si="37"/>
        <v>OK1KKD47000MULTI</v>
      </c>
      <c r="W239" s="11">
        <f t="shared" si="34"/>
        <v>40</v>
      </c>
      <c r="X239" s="12">
        <f t="shared" si="36"/>
        <v>5</v>
      </c>
      <c r="Y239" s="12">
        <f>COUNTIF(U:U,U239)</f>
        <v>8</v>
      </c>
      <c r="Z239" s="12">
        <f>COUNTIFS(D:D,D239,U:U,U239)</f>
        <v>3</v>
      </c>
      <c r="AA239" s="25" t="str">
        <f t="shared" si="35"/>
        <v>1</v>
      </c>
    </row>
    <row r="240" spans="1:27" ht="15" x14ac:dyDescent="0.25">
      <c r="A240" s="41" t="s">
        <v>28</v>
      </c>
      <c r="B240" s="41" t="s">
        <v>319</v>
      </c>
      <c r="C240" s="41" t="s">
        <v>603</v>
      </c>
      <c r="D240" s="41" t="s">
        <v>466</v>
      </c>
      <c r="E240" s="41" t="s">
        <v>637</v>
      </c>
      <c r="F240" s="41" t="s">
        <v>870</v>
      </c>
      <c r="G240" s="41"/>
      <c r="H240" s="41">
        <v>133</v>
      </c>
      <c r="I240" s="41">
        <v>133</v>
      </c>
      <c r="J240" s="41" t="s">
        <v>406</v>
      </c>
      <c r="K240" s="41">
        <v>0</v>
      </c>
      <c r="L240" s="41">
        <v>2</v>
      </c>
      <c r="M240" s="41">
        <v>67</v>
      </c>
      <c r="N240" s="41"/>
      <c r="O240" s="41" t="s">
        <v>24</v>
      </c>
      <c r="P240" s="41" t="s">
        <v>25</v>
      </c>
      <c r="Q240" s="41" t="s">
        <v>1059</v>
      </c>
      <c r="R240" s="41" t="s">
        <v>2106</v>
      </c>
      <c r="S240" s="41" t="s">
        <v>340</v>
      </c>
      <c r="U240" s="9">
        <f t="shared" si="33"/>
        <v>47000</v>
      </c>
      <c r="V240" s="10" t="str">
        <f t="shared" si="37"/>
        <v>OK1KKL47000MULTI</v>
      </c>
      <c r="W240" s="11">
        <f t="shared" si="34"/>
        <v>26.7</v>
      </c>
      <c r="X240" s="12">
        <f t="shared" si="36"/>
        <v>5</v>
      </c>
      <c r="Y240" s="12">
        <f>COUNTIF(U:U,U240)</f>
        <v>8</v>
      </c>
      <c r="Z240" s="12">
        <f>COUNTIFS(D:D,D240,U:U,U240)</f>
        <v>3</v>
      </c>
      <c r="AA240" s="25" t="str">
        <f t="shared" si="35"/>
        <v>2</v>
      </c>
    </row>
    <row r="241" spans="1:27" ht="15" x14ac:dyDescent="0.25">
      <c r="A241" s="41" t="s">
        <v>30</v>
      </c>
      <c r="B241" s="41" t="s">
        <v>261</v>
      </c>
      <c r="C241" s="41" t="s">
        <v>504</v>
      </c>
      <c r="D241" s="41" t="s">
        <v>466</v>
      </c>
      <c r="E241" s="41" t="s">
        <v>637</v>
      </c>
      <c r="F241" s="41" t="s">
        <v>954</v>
      </c>
      <c r="G241" s="41"/>
      <c r="H241" s="41">
        <v>8</v>
      </c>
      <c r="I241" s="41">
        <v>8</v>
      </c>
      <c r="J241" s="41" t="s">
        <v>406</v>
      </c>
      <c r="K241" s="41">
        <v>0</v>
      </c>
      <c r="L241" s="41">
        <v>1</v>
      </c>
      <c r="M241" s="41">
        <v>8</v>
      </c>
      <c r="N241" s="41"/>
      <c r="O241" s="41" t="s">
        <v>24</v>
      </c>
      <c r="P241" s="41" t="s">
        <v>25</v>
      </c>
      <c r="Q241" s="41" t="s">
        <v>1591</v>
      </c>
      <c r="R241" s="41" t="s">
        <v>347</v>
      </c>
      <c r="S241" s="41" t="s">
        <v>286</v>
      </c>
      <c r="U241" s="9">
        <f t="shared" si="33"/>
        <v>47000</v>
      </c>
      <c r="V241" s="10" t="str">
        <f t="shared" si="37"/>
        <v>OK2C47000MULTI</v>
      </c>
      <c r="W241" s="11">
        <f t="shared" si="34"/>
        <v>13.3</v>
      </c>
      <c r="X241" s="12">
        <f t="shared" si="36"/>
        <v>5</v>
      </c>
      <c r="Y241" s="12">
        <f>COUNTIF(U:U,U241)</f>
        <v>8</v>
      </c>
      <c r="Z241" s="12">
        <f>COUNTIFS(D:D,D241,U:U,U241)</f>
        <v>3</v>
      </c>
      <c r="AA241" s="25" t="str">
        <f t="shared" si="35"/>
        <v>3</v>
      </c>
    </row>
    <row r="242" spans="1:27" ht="15" x14ac:dyDescent="0.25">
      <c r="A242" s="41" t="s">
        <v>22</v>
      </c>
      <c r="B242" s="41" t="s">
        <v>1391</v>
      </c>
      <c r="C242" s="41" t="s">
        <v>761</v>
      </c>
      <c r="D242" s="41" t="s">
        <v>370</v>
      </c>
      <c r="E242" s="41" t="s">
        <v>639</v>
      </c>
      <c r="F242" s="41" t="s">
        <v>1070</v>
      </c>
      <c r="G242" s="41"/>
      <c r="H242" s="41">
        <v>8</v>
      </c>
      <c r="I242" s="41">
        <v>8</v>
      </c>
      <c r="J242" s="41" t="s">
        <v>406</v>
      </c>
      <c r="K242" s="41">
        <v>0</v>
      </c>
      <c r="L242" s="41">
        <v>1</v>
      </c>
      <c r="M242" s="41">
        <v>8</v>
      </c>
      <c r="N242" s="41"/>
      <c r="O242" s="41" t="s">
        <v>24</v>
      </c>
      <c r="P242" s="41" t="s">
        <v>25</v>
      </c>
      <c r="Q242" s="41" t="s">
        <v>2104</v>
      </c>
      <c r="R242" s="41" t="s">
        <v>347</v>
      </c>
      <c r="S242" s="41" t="s">
        <v>2105</v>
      </c>
      <c r="U242" s="9">
        <f t="shared" si="33"/>
        <v>76000</v>
      </c>
      <c r="V242" s="10" t="str">
        <f t="shared" si="37"/>
        <v>OK2IMH76000SINGLE</v>
      </c>
      <c r="W242" s="11">
        <f t="shared" si="34"/>
        <v>20</v>
      </c>
      <c r="X242" s="12">
        <f t="shared" si="36"/>
        <v>5</v>
      </c>
      <c r="Y242" s="12">
        <f>COUNTIF(U:U,U242)</f>
        <v>4</v>
      </c>
      <c r="Z242" s="12">
        <f>COUNTIFS(D:D,D242,U:U,U242)</f>
        <v>3</v>
      </c>
      <c r="AA242" s="25" t="str">
        <f t="shared" si="35"/>
        <v>1</v>
      </c>
    </row>
    <row r="243" spans="1:27" ht="15" x14ac:dyDescent="0.25">
      <c r="A243" s="41" t="s">
        <v>28</v>
      </c>
      <c r="B243" s="41" t="s">
        <v>944</v>
      </c>
      <c r="C243" s="41" t="s">
        <v>731</v>
      </c>
      <c r="D243" s="41" t="s">
        <v>370</v>
      </c>
      <c r="E243" s="41" t="s">
        <v>639</v>
      </c>
      <c r="F243" s="41" t="s">
        <v>956</v>
      </c>
      <c r="G243" s="41"/>
      <c r="H243" s="41">
        <v>1</v>
      </c>
      <c r="I243" s="41">
        <v>1</v>
      </c>
      <c r="J243" s="41" t="s">
        <v>406</v>
      </c>
      <c r="K243" s="41">
        <v>0</v>
      </c>
      <c r="L243" s="41">
        <v>1</v>
      </c>
      <c r="M243" s="41">
        <v>1</v>
      </c>
      <c r="N243" s="41"/>
      <c r="O243" s="41" t="s">
        <v>24</v>
      </c>
      <c r="P243" s="41" t="s">
        <v>25</v>
      </c>
      <c r="Q243" s="41" t="s">
        <v>946</v>
      </c>
      <c r="R243" s="41" t="s">
        <v>947</v>
      </c>
      <c r="S243" s="41" t="s">
        <v>948</v>
      </c>
      <c r="U243" s="9">
        <f t="shared" si="33"/>
        <v>76000</v>
      </c>
      <c r="V243" s="10" t="str">
        <f t="shared" si="37"/>
        <v>OK1JHM76000SINGLE</v>
      </c>
      <c r="W243" s="11">
        <f t="shared" si="34"/>
        <v>13.3</v>
      </c>
      <c r="X243" s="12">
        <f t="shared" si="36"/>
        <v>5</v>
      </c>
      <c r="Y243" s="12">
        <f>COUNTIF(U:U,U243)</f>
        <v>4</v>
      </c>
      <c r="Z243" s="12">
        <f>COUNTIFS(D:D,D243,U:U,U243)</f>
        <v>3</v>
      </c>
      <c r="AA243" s="25" t="str">
        <f t="shared" si="35"/>
        <v>2</v>
      </c>
    </row>
    <row r="244" spans="1:27" ht="15" x14ac:dyDescent="0.25">
      <c r="A244" s="41" t="s">
        <v>28</v>
      </c>
      <c r="B244" s="41" t="s">
        <v>730</v>
      </c>
      <c r="C244" s="41" t="s">
        <v>731</v>
      </c>
      <c r="D244" s="41" t="s">
        <v>370</v>
      </c>
      <c r="E244" s="41" t="s">
        <v>639</v>
      </c>
      <c r="F244" s="41" t="s">
        <v>956</v>
      </c>
      <c r="G244" s="41"/>
      <c r="H244" s="41">
        <v>1</v>
      </c>
      <c r="I244" s="41">
        <v>1</v>
      </c>
      <c r="J244" s="41" t="s">
        <v>406</v>
      </c>
      <c r="K244" s="41">
        <v>0</v>
      </c>
      <c r="L244" s="41">
        <v>1</v>
      </c>
      <c r="M244" s="41">
        <v>1</v>
      </c>
      <c r="N244" s="41"/>
      <c r="O244" s="41" t="s">
        <v>24</v>
      </c>
      <c r="P244" s="41" t="s">
        <v>25</v>
      </c>
      <c r="Q244" s="41" t="s">
        <v>949</v>
      </c>
      <c r="R244" s="41" t="s">
        <v>947</v>
      </c>
      <c r="S244" s="41" t="s">
        <v>733</v>
      </c>
      <c r="U244" s="9">
        <f t="shared" si="33"/>
        <v>76000</v>
      </c>
      <c r="V244" s="10" t="str">
        <f t="shared" si="37"/>
        <v>OK1MBT76000SINGLE</v>
      </c>
      <c r="W244" s="11">
        <f t="shared" si="34"/>
        <v>13.3</v>
      </c>
      <c r="X244" s="12">
        <f t="shared" si="36"/>
        <v>5</v>
      </c>
      <c r="Y244" s="12">
        <f>COUNTIF(U:U,U244)</f>
        <v>4</v>
      </c>
      <c r="Z244" s="12">
        <f>COUNTIFS(D:D,D244,U:U,U244)</f>
        <v>3</v>
      </c>
      <c r="AA244" s="25" t="str">
        <f t="shared" si="35"/>
        <v>2</v>
      </c>
    </row>
    <row r="245" spans="1:27" ht="15" x14ac:dyDescent="0.25">
      <c r="A245" s="41" t="s">
        <v>22</v>
      </c>
      <c r="B245" s="41" t="s">
        <v>261</v>
      </c>
      <c r="C245" s="41" t="s">
        <v>504</v>
      </c>
      <c r="D245" s="41" t="s">
        <v>466</v>
      </c>
      <c r="E245" s="41" t="s">
        <v>639</v>
      </c>
      <c r="F245" s="41" t="s">
        <v>956</v>
      </c>
      <c r="G245" s="41"/>
      <c r="H245" s="41">
        <v>8</v>
      </c>
      <c r="I245" s="41">
        <v>8</v>
      </c>
      <c r="J245" s="41" t="s">
        <v>406</v>
      </c>
      <c r="K245" s="41">
        <v>0</v>
      </c>
      <c r="L245" s="41">
        <v>1</v>
      </c>
      <c r="M245" s="41">
        <v>8</v>
      </c>
      <c r="N245" s="41"/>
      <c r="O245" s="41" t="s">
        <v>24</v>
      </c>
      <c r="P245" s="41" t="s">
        <v>25</v>
      </c>
      <c r="Q245" s="41" t="s">
        <v>1591</v>
      </c>
      <c r="R245" s="41" t="s">
        <v>347</v>
      </c>
      <c r="S245" s="41" t="s">
        <v>286</v>
      </c>
      <c r="U245" s="9">
        <f t="shared" si="33"/>
        <v>76000</v>
      </c>
      <c r="V245" s="10" t="str">
        <f t="shared" si="37"/>
        <v>OK2C76000MULTI</v>
      </c>
      <c r="W245" s="11">
        <f t="shared" si="34"/>
        <v>20</v>
      </c>
      <c r="X245" s="12">
        <f t="shared" si="36"/>
        <v>5</v>
      </c>
      <c r="Y245" s="12">
        <f>COUNTIF(U:U,U245)</f>
        <v>4</v>
      </c>
      <c r="Z245" s="12">
        <f>COUNTIFS(D:D,D245,U:U,U245)</f>
        <v>1</v>
      </c>
      <c r="AA245" s="25" t="str">
        <f t="shared" si="35"/>
        <v>1</v>
      </c>
    </row>
    <row r="246" spans="1:27" ht="15" x14ac:dyDescent="0.25">
      <c r="A246" s="41" t="s">
        <v>22</v>
      </c>
      <c r="B246" s="41" t="s">
        <v>1391</v>
      </c>
      <c r="C246" s="41" t="s">
        <v>761</v>
      </c>
      <c r="D246" s="41" t="s">
        <v>370</v>
      </c>
      <c r="E246" s="41" t="s">
        <v>640</v>
      </c>
      <c r="F246" s="41" t="s">
        <v>956</v>
      </c>
      <c r="G246" s="41"/>
      <c r="H246" s="41">
        <v>8</v>
      </c>
      <c r="I246" s="41">
        <v>8</v>
      </c>
      <c r="J246" s="41" t="s">
        <v>406</v>
      </c>
      <c r="K246" s="41">
        <v>0</v>
      </c>
      <c r="L246" s="41">
        <v>1</v>
      </c>
      <c r="M246" s="41">
        <v>8</v>
      </c>
      <c r="N246" s="41"/>
      <c r="O246" s="41" t="s">
        <v>24</v>
      </c>
      <c r="P246" s="41" t="s">
        <v>25</v>
      </c>
      <c r="Q246" s="41" t="s">
        <v>2104</v>
      </c>
      <c r="R246" s="41" t="s">
        <v>347</v>
      </c>
      <c r="S246" s="41" t="s">
        <v>2105</v>
      </c>
      <c r="U246" s="9">
        <f t="shared" si="33"/>
        <v>120000</v>
      </c>
      <c r="V246" s="10" t="str">
        <f t="shared" si="37"/>
        <v>OK2IMH120000SINGLE</v>
      </c>
      <c r="W246" s="11">
        <f t="shared" si="34"/>
        <v>24</v>
      </c>
      <c r="X246" s="12">
        <f t="shared" si="36"/>
        <v>6</v>
      </c>
      <c r="Y246" s="12">
        <f>COUNTIF(U:U,U246)</f>
        <v>4</v>
      </c>
      <c r="Z246" s="12">
        <f>COUNTIFS(D:D,D246,U:U,U246)</f>
        <v>3</v>
      </c>
      <c r="AA246" s="25" t="str">
        <f t="shared" si="35"/>
        <v>1</v>
      </c>
    </row>
    <row r="247" spans="1:27" ht="15" x14ac:dyDescent="0.25">
      <c r="A247" s="41" t="s">
        <v>28</v>
      </c>
      <c r="B247" s="41" t="s">
        <v>944</v>
      </c>
      <c r="C247" s="41" t="s">
        <v>731</v>
      </c>
      <c r="D247" s="41" t="s">
        <v>370</v>
      </c>
      <c r="E247" s="41" t="s">
        <v>640</v>
      </c>
      <c r="F247" s="41" t="s">
        <v>957</v>
      </c>
      <c r="G247" s="41"/>
      <c r="H247" s="41">
        <v>1</v>
      </c>
      <c r="I247" s="41">
        <v>1</v>
      </c>
      <c r="J247" s="41" t="s">
        <v>406</v>
      </c>
      <c r="K247" s="41">
        <v>0</v>
      </c>
      <c r="L247" s="41">
        <v>1</v>
      </c>
      <c r="M247" s="41">
        <v>1</v>
      </c>
      <c r="N247" s="41"/>
      <c r="O247" s="41" t="s">
        <v>24</v>
      </c>
      <c r="P247" s="41" t="s">
        <v>25</v>
      </c>
      <c r="Q247" s="41" t="s">
        <v>946</v>
      </c>
      <c r="R247" s="41" t="s">
        <v>947</v>
      </c>
      <c r="S247" s="41" t="s">
        <v>948</v>
      </c>
      <c r="U247" s="9">
        <f t="shared" si="33"/>
        <v>120000</v>
      </c>
      <c r="V247" s="10" t="str">
        <f t="shared" si="37"/>
        <v>OK1JHM120000SINGLE</v>
      </c>
      <c r="W247" s="11">
        <f t="shared" si="34"/>
        <v>16</v>
      </c>
      <c r="X247" s="12">
        <f t="shared" si="36"/>
        <v>6</v>
      </c>
      <c r="Y247" s="12">
        <f>COUNTIF(U:U,U247)</f>
        <v>4</v>
      </c>
      <c r="Z247" s="12">
        <f>COUNTIFS(D:D,D247,U:U,U247)</f>
        <v>3</v>
      </c>
      <c r="AA247" s="25" t="str">
        <f t="shared" si="35"/>
        <v>2</v>
      </c>
    </row>
    <row r="248" spans="1:27" ht="15" x14ac:dyDescent="0.25">
      <c r="A248" s="41" t="s">
        <v>28</v>
      </c>
      <c r="B248" s="41" t="s">
        <v>730</v>
      </c>
      <c r="C248" s="41" t="s">
        <v>731</v>
      </c>
      <c r="D248" s="41" t="s">
        <v>370</v>
      </c>
      <c r="E248" s="41" t="s">
        <v>640</v>
      </c>
      <c r="F248" s="41" t="s">
        <v>957</v>
      </c>
      <c r="G248" s="41"/>
      <c r="H248" s="41">
        <v>1</v>
      </c>
      <c r="I248" s="41">
        <v>1</v>
      </c>
      <c r="J248" s="41" t="s">
        <v>406</v>
      </c>
      <c r="K248" s="41">
        <v>0</v>
      </c>
      <c r="L248" s="41">
        <v>1</v>
      </c>
      <c r="M248" s="41">
        <v>1</v>
      </c>
      <c r="N248" s="41"/>
      <c r="O248" s="41" t="s">
        <v>24</v>
      </c>
      <c r="P248" s="41" t="s">
        <v>25</v>
      </c>
      <c r="Q248" s="41" t="s">
        <v>949</v>
      </c>
      <c r="R248" s="41" t="s">
        <v>947</v>
      </c>
      <c r="S248" s="41" t="s">
        <v>733</v>
      </c>
      <c r="U248" s="9">
        <f t="shared" si="33"/>
        <v>120000</v>
      </c>
      <c r="V248" s="10" t="str">
        <f t="shared" si="37"/>
        <v>OK1MBT120000SINGLE</v>
      </c>
      <c r="W248" s="11">
        <f t="shared" si="34"/>
        <v>16</v>
      </c>
      <c r="X248" s="12">
        <f t="shared" si="36"/>
        <v>6</v>
      </c>
      <c r="Y248" s="12">
        <f>COUNTIF(U:U,U248)</f>
        <v>4</v>
      </c>
      <c r="Z248" s="12">
        <f>COUNTIFS(D:D,D248,U:U,U248)</f>
        <v>3</v>
      </c>
      <c r="AA248" s="25" t="str">
        <f t="shared" si="35"/>
        <v>2</v>
      </c>
    </row>
    <row r="249" spans="1:27" ht="15" x14ac:dyDescent="0.25">
      <c r="A249" s="41" t="s">
        <v>22</v>
      </c>
      <c r="B249" s="41" t="s">
        <v>261</v>
      </c>
      <c r="C249" s="41" t="s">
        <v>504</v>
      </c>
      <c r="D249" s="41" t="s">
        <v>466</v>
      </c>
      <c r="E249" s="41" t="s">
        <v>640</v>
      </c>
      <c r="F249" s="41" t="s">
        <v>1075</v>
      </c>
      <c r="G249" s="41"/>
      <c r="H249" s="41">
        <v>8</v>
      </c>
      <c r="I249" s="41">
        <v>8</v>
      </c>
      <c r="J249" s="41" t="s">
        <v>406</v>
      </c>
      <c r="K249" s="41">
        <v>0</v>
      </c>
      <c r="L249" s="41">
        <v>1</v>
      </c>
      <c r="M249" s="41">
        <v>8</v>
      </c>
      <c r="N249" s="41"/>
      <c r="O249" s="41" t="s">
        <v>24</v>
      </c>
      <c r="P249" s="41" t="s">
        <v>25</v>
      </c>
      <c r="Q249" s="41" t="s">
        <v>1591</v>
      </c>
      <c r="R249" s="41" t="s">
        <v>347</v>
      </c>
      <c r="S249" s="41" t="s">
        <v>286</v>
      </c>
      <c r="U249" s="9">
        <f t="shared" si="33"/>
        <v>120000</v>
      </c>
      <c r="V249" s="10" t="str">
        <f t="shared" si="37"/>
        <v>OK2C120000MULTI</v>
      </c>
      <c r="W249" s="11">
        <f t="shared" si="34"/>
        <v>24</v>
      </c>
      <c r="X249" s="12">
        <f t="shared" si="36"/>
        <v>6</v>
      </c>
      <c r="Y249" s="12">
        <f>COUNTIF(U:U,U249)</f>
        <v>4</v>
      </c>
      <c r="Z249" s="12">
        <f>COUNTIFS(D:D,D249,U:U,U249)</f>
        <v>1</v>
      </c>
      <c r="AA249" s="25" t="str">
        <f t="shared" si="35"/>
        <v>1</v>
      </c>
    </row>
    <row r="250" spans="1:27" ht="15" x14ac:dyDescent="0.25">
      <c r="A250" s="41" t="s">
        <v>22</v>
      </c>
      <c r="B250" s="41" t="s">
        <v>944</v>
      </c>
      <c r="C250" s="41" t="s">
        <v>731</v>
      </c>
      <c r="D250" s="41" t="s">
        <v>370</v>
      </c>
      <c r="E250" s="41" t="s">
        <v>958</v>
      </c>
      <c r="F250" s="41" t="s">
        <v>959</v>
      </c>
      <c r="G250" s="41"/>
      <c r="H250" s="41">
        <v>1</v>
      </c>
      <c r="I250" s="41">
        <v>1</v>
      </c>
      <c r="J250" s="41" t="s">
        <v>406</v>
      </c>
      <c r="K250" s="41">
        <v>0</v>
      </c>
      <c r="L250" s="41">
        <v>1</v>
      </c>
      <c r="M250" s="41">
        <v>1</v>
      </c>
      <c r="N250" s="41"/>
      <c r="O250" s="41" t="s">
        <v>24</v>
      </c>
      <c r="P250" s="41" t="s">
        <v>25</v>
      </c>
      <c r="Q250" s="41" t="s">
        <v>946</v>
      </c>
      <c r="R250" s="41" t="s">
        <v>947</v>
      </c>
      <c r="S250" s="41" t="s">
        <v>948</v>
      </c>
      <c r="U250" s="9">
        <f t="shared" si="33"/>
        <v>134000</v>
      </c>
      <c r="V250" s="10" t="str">
        <f t="shared" si="37"/>
        <v>OK1JHM134000SINGLE</v>
      </c>
      <c r="W250" s="11">
        <f t="shared" si="34"/>
        <v>12</v>
      </c>
      <c r="X250" s="12">
        <f t="shared" si="36"/>
        <v>6</v>
      </c>
      <c r="Y250" s="12">
        <f>COUNTIF(U:U,U250)</f>
        <v>2</v>
      </c>
      <c r="Z250" s="12">
        <f>COUNTIFS(D:D,D250,U:U,U250)</f>
        <v>2</v>
      </c>
      <c r="AA250" s="25" t="str">
        <f t="shared" si="35"/>
        <v>1</v>
      </c>
    </row>
    <row r="251" spans="1:27" ht="15" x14ac:dyDescent="0.25">
      <c r="A251" s="41" t="s">
        <v>22</v>
      </c>
      <c r="B251" s="41" t="s">
        <v>730</v>
      </c>
      <c r="C251" s="41" t="s">
        <v>731</v>
      </c>
      <c r="D251" s="41" t="s">
        <v>370</v>
      </c>
      <c r="E251" s="41" t="s">
        <v>958</v>
      </c>
      <c r="F251" s="41" t="s">
        <v>959</v>
      </c>
      <c r="G251" s="41"/>
      <c r="H251" s="41">
        <v>1</v>
      </c>
      <c r="I251" s="41">
        <v>1</v>
      </c>
      <c r="J251" s="41" t="s">
        <v>406</v>
      </c>
      <c r="K251" s="41">
        <v>0</v>
      </c>
      <c r="L251" s="41">
        <v>1</v>
      </c>
      <c r="M251" s="41">
        <v>1</v>
      </c>
      <c r="N251" s="41"/>
      <c r="O251" s="41" t="s">
        <v>24</v>
      </c>
      <c r="P251" s="41" t="s">
        <v>25</v>
      </c>
      <c r="Q251" s="41" t="s">
        <v>949</v>
      </c>
      <c r="R251" s="41" t="s">
        <v>947</v>
      </c>
      <c r="S251" s="41" t="s">
        <v>733</v>
      </c>
      <c r="U251" s="9">
        <f t="shared" si="33"/>
        <v>134000</v>
      </c>
      <c r="V251" s="10" t="str">
        <f t="shared" si="37"/>
        <v>OK1MBT134000SINGLE</v>
      </c>
      <c r="W251" s="11">
        <f t="shared" si="34"/>
        <v>12</v>
      </c>
      <c r="X251" s="12">
        <f t="shared" si="36"/>
        <v>6</v>
      </c>
      <c r="Y251" s="12">
        <f>COUNTIF(U:U,U251)</f>
        <v>2</v>
      </c>
      <c r="Z251" s="12">
        <f>COUNTIFS(D:D,D251,U:U,U251)</f>
        <v>2</v>
      </c>
      <c r="AA251" s="25" t="str">
        <f t="shared" si="35"/>
        <v>1</v>
      </c>
    </row>
    <row r="252" spans="1:27" ht="15" x14ac:dyDescent="0.25">
      <c r="A252" s="41" t="s">
        <v>22</v>
      </c>
      <c r="B252" s="41" t="s">
        <v>944</v>
      </c>
      <c r="C252" s="41" t="s">
        <v>731</v>
      </c>
      <c r="D252" s="41" t="s">
        <v>370</v>
      </c>
      <c r="E252" s="41" t="s">
        <v>960</v>
      </c>
      <c r="F252" s="41" t="s">
        <v>961</v>
      </c>
      <c r="G252" s="41"/>
      <c r="H252" s="41">
        <v>1</v>
      </c>
      <c r="I252" s="41">
        <v>1</v>
      </c>
      <c r="J252" s="41" t="s">
        <v>406</v>
      </c>
      <c r="K252" s="41">
        <v>0</v>
      </c>
      <c r="L252" s="41">
        <v>1</v>
      </c>
      <c r="M252" s="41">
        <v>1</v>
      </c>
      <c r="N252" s="41"/>
      <c r="O252" s="41" t="s">
        <v>24</v>
      </c>
      <c r="P252" s="41" t="s">
        <v>25</v>
      </c>
      <c r="Q252" s="41" t="s">
        <v>946</v>
      </c>
      <c r="R252" s="41" t="s">
        <v>947</v>
      </c>
      <c r="S252" s="41" t="s">
        <v>948</v>
      </c>
      <c r="U252" s="9">
        <f t="shared" si="33"/>
        <v>248000</v>
      </c>
      <c r="V252" s="10" t="str">
        <f t="shared" si="37"/>
        <v>OK1JHM248000SINGLE</v>
      </c>
      <c r="W252" s="11">
        <f t="shared" si="34"/>
        <v>12</v>
      </c>
      <c r="X252" s="12">
        <f t="shared" si="36"/>
        <v>6</v>
      </c>
      <c r="Y252" s="12">
        <f>COUNTIF(U:U,U252)</f>
        <v>2</v>
      </c>
      <c r="Z252" s="12">
        <f>COUNTIFS(D:D,D252,U:U,U252)</f>
        <v>2</v>
      </c>
      <c r="AA252" s="25" t="str">
        <f t="shared" si="35"/>
        <v>1</v>
      </c>
    </row>
    <row r="253" spans="1:27" ht="15" x14ac:dyDescent="0.25">
      <c r="A253" s="41" t="s">
        <v>22</v>
      </c>
      <c r="B253" s="41" t="s">
        <v>730</v>
      </c>
      <c r="C253" s="41" t="s">
        <v>731</v>
      </c>
      <c r="D253" s="41" t="s">
        <v>370</v>
      </c>
      <c r="E253" s="41" t="s">
        <v>960</v>
      </c>
      <c r="F253" s="41" t="s">
        <v>961</v>
      </c>
      <c r="G253" s="41"/>
      <c r="H253" s="41">
        <v>1</v>
      </c>
      <c r="I253" s="41">
        <v>1</v>
      </c>
      <c r="J253" s="41" t="s">
        <v>406</v>
      </c>
      <c r="K253" s="41">
        <v>0</v>
      </c>
      <c r="L253" s="41">
        <v>1</v>
      </c>
      <c r="M253" s="41">
        <v>1</v>
      </c>
      <c r="N253" s="41"/>
      <c r="O253" s="41" t="s">
        <v>24</v>
      </c>
      <c r="P253" s="41" t="s">
        <v>25</v>
      </c>
      <c r="Q253" s="41" t="s">
        <v>949</v>
      </c>
      <c r="R253" s="41" t="s">
        <v>947</v>
      </c>
      <c r="S253" s="41" t="s">
        <v>733</v>
      </c>
      <c r="U253" s="9">
        <f t="shared" si="33"/>
        <v>248000</v>
      </c>
      <c r="V253" s="10" t="str">
        <f t="shared" si="37"/>
        <v>OK1MBT248000SINGLE</v>
      </c>
      <c r="W253" s="11">
        <f t="shared" si="34"/>
        <v>12</v>
      </c>
      <c r="X253" s="12">
        <f t="shared" si="36"/>
        <v>6</v>
      </c>
      <c r="Y253" s="12">
        <f>COUNTIF(U:U,U253)</f>
        <v>2</v>
      </c>
      <c r="Z253" s="12">
        <f>COUNTIFS(D:D,D253,U:U,U253)</f>
        <v>2</v>
      </c>
      <c r="AA253" s="25" t="str">
        <f t="shared" si="35"/>
        <v>1</v>
      </c>
    </row>
    <row r="254" spans="1:27" x14ac:dyDescent="0.2">
      <c r="U254" s="9" t="b">
        <f t="shared" si="33"/>
        <v>0</v>
      </c>
      <c r="V254" s="10" t="str">
        <f t="shared" si="37"/>
        <v>NEPRAVDA</v>
      </c>
      <c r="W254" s="11" t="e">
        <f t="shared" si="34"/>
        <v>#VALUE!</v>
      </c>
      <c r="X254" s="12">
        <f t="shared" si="36"/>
        <v>6</v>
      </c>
      <c r="Y254" s="12">
        <f>COUNTIF(U:U,U254)</f>
        <v>371</v>
      </c>
      <c r="Z254" s="12">
        <f>COUNTIFS(D:D,D254,U:U,U254)</f>
        <v>0</v>
      </c>
      <c r="AA254" s="25" t="str">
        <f t="shared" si="35"/>
        <v/>
      </c>
    </row>
    <row r="255" spans="1:27" x14ac:dyDescent="0.2">
      <c r="U255" s="9" t="b">
        <f t="shared" si="33"/>
        <v>0</v>
      </c>
      <c r="V255" s="10" t="str">
        <f t="shared" si="37"/>
        <v>NEPRAVDA</v>
      </c>
      <c r="W255" s="11" t="e">
        <f t="shared" si="34"/>
        <v>#VALUE!</v>
      </c>
      <c r="X255" s="12">
        <f t="shared" si="36"/>
        <v>6</v>
      </c>
      <c r="Y255" s="12">
        <f>COUNTIF(U:U,U255)</f>
        <v>371</v>
      </c>
      <c r="Z255" s="12">
        <f>COUNTIFS(D:D,D255,U:U,U255)</f>
        <v>0</v>
      </c>
      <c r="AA255" s="25" t="str">
        <f t="shared" si="35"/>
        <v/>
      </c>
    </row>
    <row r="256" spans="1:27" x14ac:dyDescent="0.2">
      <c r="U256" s="9" t="b">
        <f t="shared" si="33"/>
        <v>0</v>
      </c>
      <c r="V256" s="10" t="str">
        <f t="shared" si="37"/>
        <v>NEPRAVDA</v>
      </c>
      <c r="W256" s="11" t="e">
        <f t="shared" si="34"/>
        <v>#VALUE!</v>
      </c>
      <c r="X256" s="12">
        <f t="shared" si="36"/>
        <v>6</v>
      </c>
      <c r="Y256" s="12">
        <f>COUNTIF(U:U,U256)</f>
        <v>371</v>
      </c>
      <c r="Z256" s="12">
        <f>COUNTIFS(D:D,D256,U:U,U256)</f>
        <v>0</v>
      </c>
      <c r="AA256" s="25" t="str">
        <f t="shared" si="35"/>
        <v/>
      </c>
    </row>
    <row r="257" spans="21:27" x14ac:dyDescent="0.2">
      <c r="U257" s="9" t="b">
        <f t="shared" si="33"/>
        <v>0</v>
      </c>
      <c r="V257" s="10" t="str">
        <f t="shared" si="37"/>
        <v>NEPRAVDA</v>
      </c>
      <c r="W257" s="11" t="e">
        <f t="shared" si="34"/>
        <v>#VALUE!</v>
      </c>
      <c r="X257" s="12">
        <f t="shared" si="36"/>
        <v>6</v>
      </c>
      <c r="Y257" s="12">
        <f>COUNTIF(U:U,U257)</f>
        <v>371</v>
      </c>
      <c r="Z257" s="12">
        <f>COUNTIFS(D:D,D257,U:U,U257)</f>
        <v>0</v>
      </c>
      <c r="AA257" s="25" t="str">
        <f t="shared" si="35"/>
        <v/>
      </c>
    </row>
    <row r="258" spans="21:27" x14ac:dyDescent="0.2">
      <c r="U258" s="9" t="b">
        <f t="shared" si="33"/>
        <v>0</v>
      </c>
      <c r="V258" s="10" t="str">
        <f t="shared" si="37"/>
        <v>NEPRAVDA</v>
      </c>
      <c r="W258" s="11" t="e">
        <f t="shared" si="34"/>
        <v>#VALUE!</v>
      </c>
      <c r="X258" s="12">
        <f t="shared" si="36"/>
        <v>6</v>
      </c>
      <c r="Y258" s="12">
        <f>COUNTIF(U:U,U258)</f>
        <v>371</v>
      </c>
      <c r="Z258" s="12">
        <f>COUNTIFS(D:D,D258,U:U,U258)</f>
        <v>0</v>
      </c>
      <c r="AA258" s="25" t="str">
        <f t="shared" si="35"/>
        <v/>
      </c>
    </row>
    <row r="259" spans="21:27" x14ac:dyDescent="0.2">
      <c r="U259" s="9" t="b">
        <f t="shared" ref="U259:U322" si="38">IF(E259="145 MHz",145,IF(E259="435 MHz",435,IF(E259="1,3 GHz",1300,IF(E259="2,3 GHz",2300,IF(E259="3,4 GHz",3400,IF(E259="5,7 GHz",5700,IF(E259="10 GHz",10000,IF(E259="24 GHz",24000,IF(E259="47 GHz",47000,IF(E259="76 GHz",76000,IF(E259="120 GHz",120000,IF(E259="134 GHz",134000,IF(E259="248 GHz",248000)))))))))))))</f>
        <v>0</v>
      </c>
      <c r="V259" s="10" t="str">
        <f t="shared" si="37"/>
        <v>NEPRAVDA</v>
      </c>
      <c r="W259" s="11" t="e">
        <f t="shared" si="34"/>
        <v>#VALUE!</v>
      </c>
      <c r="X259" s="12">
        <f t="shared" si="36"/>
        <v>6</v>
      </c>
      <c r="Y259" s="12">
        <f>COUNTIF(U:U,U259)</f>
        <v>371</v>
      </c>
      <c r="Z259" s="12">
        <f>COUNTIFS(D:D,D259,U:U,U259)</f>
        <v>0</v>
      </c>
      <c r="AA259" s="25" t="str">
        <f t="shared" si="35"/>
        <v/>
      </c>
    </row>
    <row r="260" spans="21:27" x14ac:dyDescent="0.2">
      <c r="U260" s="9" t="b">
        <f t="shared" si="38"/>
        <v>0</v>
      </c>
      <c r="V260" s="10" t="str">
        <f t="shared" si="37"/>
        <v>NEPRAVDA</v>
      </c>
      <c r="W260" s="11" t="e">
        <f t="shared" si="34"/>
        <v>#VALUE!</v>
      </c>
      <c r="X260" s="12">
        <f t="shared" si="36"/>
        <v>6</v>
      </c>
      <c r="Y260" s="12">
        <f>COUNTIF(U:U,U260)</f>
        <v>371</v>
      </c>
      <c r="Z260" s="12">
        <f>COUNTIFS(D:D,D260,U:U,U260)</f>
        <v>0</v>
      </c>
      <c r="AA260" s="25" t="str">
        <f t="shared" si="35"/>
        <v/>
      </c>
    </row>
    <row r="261" spans="21:27" x14ac:dyDescent="0.2">
      <c r="U261" s="9" t="b">
        <f t="shared" si="38"/>
        <v>0</v>
      </c>
      <c r="V261" s="10" t="str">
        <f t="shared" si="37"/>
        <v>NEPRAVDA</v>
      </c>
      <c r="W261" s="11" t="e">
        <f t="shared" si="34"/>
        <v>#VALUE!</v>
      </c>
      <c r="X261" s="12">
        <f t="shared" si="36"/>
        <v>6</v>
      </c>
      <c r="Y261" s="12">
        <f>COUNTIF(U:U,U261)</f>
        <v>371</v>
      </c>
      <c r="Z261" s="12">
        <f>COUNTIFS(D:D,D261,U:U,U261)</f>
        <v>0</v>
      </c>
      <c r="AA261" s="25" t="str">
        <f t="shared" si="35"/>
        <v/>
      </c>
    </row>
    <row r="262" spans="21:27" x14ac:dyDescent="0.2">
      <c r="U262" s="9" t="b">
        <f t="shared" si="38"/>
        <v>0</v>
      </c>
      <c r="V262" s="10" t="str">
        <f t="shared" si="37"/>
        <v>NEPRAVDA</v>
      </c>
      <c r="W262" s="11" t="e">
        <f t="shared" si="34"/>
        <v>#VALUE!</v>
      </c>
      <c r="X262" s="12">
        <f t="shared" si="36"/>
        <v>6</v>
      </c>
      <c r="Y262" s="12">
        <f>COUNTIF(U:U,U262)</f>
        <v>371</v>
      </c>
      <c r="Z262" s="12">
        <f>COUNTIFS(D:D,D262,U:U,U262)</f>
        <v>0</v>
      </c>
      <c r="AA262" s="25" t="str">
        <f t="shared" si="35"/>
        <v/>
      </c>
    </row>
    <row r="263" spans="21:27" x14ac:dyDescent="0.2">
      <c r="U263" s="9" t="b">
        <f t="shared" si="38"/>
        <v>0</v>
      </c>
      <c r="V263" s="10" t="str">
        <f t="shared" si="37"/>
        <v>NEPRAVDA</v>
      </c>
      <c r="W263" s="11" t="e">
        <f t="shared" si="34"/>
        <v>#VALUE!</v>
      </c>
      <c r="X263" s="12">
        <f t="shared" si="36"/>
        <v>6</v>
      </c>
      <c r="Y263" s="12">
        <f>COUNTIF(U:U,U263)</f>
        <v>371</v>
      </c>
      <c r="Z263" s="12">
        <f>COUNTIFS(D:D,D263,U:U,U263)</f>
        <v>0</v>
      </c>
      <c r="AA263" s="25" t="str">
        <f t="shared" si="35"/>
        <v/>
      </c>
    </row>
    <row r="264" spans="21:27" x14ac:dyDescent="0.2">
      <c r="U264" s="9" t="b">
        <f t="shared" si="38"/>
        <v>0</v>
      </c>
      <c r="V264" s="10" t="str">
        <f t="shared" si="37"/>
        <v>NEPRAVDA</v>
      </c>
      <c r="W264" s="11" t="e">
        <f t="shared" si="34"/>
        <v>#VALUE!</v>
      </c>
      <c r="X264" s="12">
        <f t="shared" si="36"/>
        <v>6</v>
      </c>
      <c r="Y264" s="12">
        <f>COUNTIF(U:U,U264)</f>
        <v>371</v>
      </c>
      <c r="Z264" s="12">
        <f>COUNTIFS(D:D,D264,U:U,U264)</f>
        <v>0</v>
      </c>
      <c r="AA264" s="25" t="str">
        <f t="shared" si="35"/>
        <v/>
      </c>
    </row>
    <row r="265" spans="21:27" x14ac:dyDescent="0.2">
      <c r="U265" s="9" t="b">
        <f t="shared" si="38"/>
        <v>0</v>
      </c>
      <c r="V265" s="10" t="str">
        <f t="shared" si="37"/>
        <v>NEPRAVDA</v>
      </c>
      <c r="W265" s="11" t="e">
        <f t="shared" ref="W265:W328" si="39">IF(X265="",0,ROUND(X265*Y265*((Z265-AA265+1)/Z265),1))</f>
        <v>#VALUE!</v>
      </c>
      <c r="X265" s="12">
        <f t="shared" si="36"/>
        <v>6</v>
      </c>
      <c r="Y265" s="12">
        <f>COUNTIF(U:U,U265)</f>
        <v>371</v>
      </c>
      <c r="Z265" s="12">
        <f>COUNTIFS(D:D,D265,U:U,U265)</f>
        <v>0</v>
      </c>
      <c r="AA265" s="25" t="str">
        <f t="shared" ref="AA265:AA328" si="40">SUBSTITUTE(A265,".","")</f>
        <v/>
      </c>
    </row>
    <row r="266" spans="21:27" x14ac:dyDescent="0.2">
      <c r="U266" s="9" t="b">
        <f t="shared" si="38"/>
        <v>0</v>
      </c>
      <c r="V266" s="10" t="str">
        <f t="shared" si="37"/>
        <v>NEPRAVDA</v>
      </c>
      <c r="W266" s="11" t="e">
        <f t="shared" si="39"/>
        <v>#VALUE!</v>
      </c>
      <c r="X266" s="12">
        <f t="shared" si="36"/>
        <v>6</v>
      </c>
      <c r="Y266" s="12">
        <f>COUNTIF(U:U,U266)</f>
        <v>371</v>
      </c>
      <c r="Z266" s="12">
        <f>COUNTIFS(D:D,D266,U:U,U266)</f>
        <v>0</v>
      </c>
      <c r="AA266" s="25" t="str">
        <f t="shared" si="40"/>
        <v/>
      </c>
    </row>
    <row r="267" spans="21:27" x14ac:dyDescent="0.2">
      <c r="U267" s="9" t="b">
        <f t="shared" si="38"/>
        <v>0</v>
      </c>
      <c r="V267" s="10" t="str">
        <f t="shared" si="37"/>
        <v>NEPRAVDA</v>
      </c>
      <c r="W267" s="11" t="e">
        <f t="shared" si="39"/>
        <v>#VALUE!</v>
      </c>
      <c r="X267" s="12">
        <f t="shared" si="36"/>
        <v>6</v>
      </c>
      <c r="Y267" s="12">
        <f>COUNTIF(U:U,U267)</f>
        <v>371</v>
      </c>
      <c r="Z267" s="12">
        <f>COUNTIFS(D:D,D267,U:U,U267)</f>
        <v>0</v>
      </c>
      <c r="AA267" s="25" t="str">
        <f t="shared" si="40"/>
        <v/>
      </c>
    </row>
    <row r="268" spans="21:27" x14ac:dyDescent="0.2">
      <c r="U268" s="9" t="b">
        <f t="shared" si="38"/>
        <v>0</v>
      </c>
      <c r="V268" s="10" t="str">
        <f t="shared" si="37"/>
        <v>NEPRAVDA</v>
      </c>
      <c r="W268" s="11" t="e">
        <f t="shared" si="39"/>
        <v>#VALUE!</v>
      </c>
      <c r="X268" s="12">
        <f t="shared" si="36"/>
        <v>6</v>
      </c>
      <c r="Y268" s="12">
        <f>COUNTIF(U:U,U268)</f>
        <v>371</v>
      </c>
      <c r="Z268" s="12">
        <f>COUNTIFS(D:D,D268,U:U,U268)</f>
        <v>0</v>
      </c>
      <c r="AA268" s="25" t="str">
        <f t="shared" si="40"/>
        <v/>
      </c>
    </row>
    <row r="269" spans="21:27" x14ac:dyDescent="0.2">
      <c r="U269" s="9" t="b">
        <f t="shared" si="38"/>
        <v>0</v>
      </c>
      <c r="V269" s="10" t="str">
        <f t="shared" si="37"/>
        <v>NEPRAVDA</v>
      </c>
      <c r="W269" s="11" t="e">
        <f t="shared" si="39"/>
        <v>#VALUE!</v>
      </c>
      <c r="X269" s="12">
        <f t="shared" si="36"/>
        <v>6</v>
      </c>
      <c r="Y269" s="12">
        <f>COUNTIF(U:U,U269)</f>
        <v>371</v>
      </c>
      <c r="Z269" s="12">
        <f>COUNTIFS(D:D,D269,U:U,U269)</f>
        <v>0</v>
      </c>
      <c r="AA269" s="25" t="str">
        <f t="shared" si="40"/>
        <v/>
      </c>
    </row>
    <row r="270" spans="21:27" x14ac:dyDescent="0.2">
      <c r="U270" s="9" t="b">
        <f t="shared" si="38"/>
        <v>0</v>
      </c>
      <c r="V270" s="10" t="str">
        <f t="shared" si="37"/>
        <v>NEPRAVDA</v>
      </c>
      <c r="W270" s="11" t="e">
        <f t="shared" si="39"/>
        <v>#VALUE!</v>
      </c>
      <c r="X270" s="12">
        <f t="shared" si="36"/>
        <v>6</v>
      </c>
      <c r="Y270" s="12">
        <f>COUNTIF(U:U,U270)</f>
        <v>371</v>
      </c>
      <c r="Z270" s="12">
        <f>COUNTIFS(D:D,D270,U:U,U270)</f>
        <v>0</v>
      </c>
      <c r="AA270" s="25" t="str">
        <f t="shared" si="40"/>
        <v/>
      </c>
    </row>
    <row r="271" spans="21:27" x14ac:dyDescent="0.2">
      <c r="U271" s="9" t="b">
        <f t="shared" si="38"/>
        <v>0</v>
      </c>
      <c r="V271" s="10" t="str">
        <f t="shared" si="37"/>
        <v>NEPRAVDA</v>
      </c>
      <c r="W271" s="11" t="e">
        <f t="shared" si="39"/>
        <v>#VALUE!</v>
      </c>
      <c r="X271" s="12">
        <f t="shared" si="36"/>
        <v>6</v>
      </c>
      <c r="Y271" s="12">
        <f>COUNTIF(U:U,U271)</f>
        <v>371</v>
      </c>
      <c r="Z271" s="12">
        <f>COUNTIFS(D:D,D271,U:U,U271)</f>
        <v>0</v>
      </c>
      <c r="AA271" s="25" t="str">
        <f t="shared" si="40"/>
        <v/>
      </c>
    </row>
    <row r="272" spans="21:27" x14ac:dyDescent="0.2">
      <c r="U272" s="9" t="b">
        <f t="shared" si="38"/>
        <v>0</v>
      </c>
      <c r="V272" s="10" t="str">
        <f t="shared" si="37"/>
        <v>NEPRAVDA</v>
      </c>
      <c r="W272" s="11" t="e">
        <f t="shared" si="39"/>
        <v>#VALUE!</v>
      </c>
      <c r="X272" s="12">
        <f t="shared" si="36"/>
        <v>6</v>
      </c>
      <c r="Y272" s="12">
        <f>COUNTIF(U:U,U272)</f>
        <v>371</v>
      </c>
      <c r="Z272" s="12">
        <f>COUNTIFS(D:D,D272,U:U,U272)</f>
        <v>0</v>
      </c>
      <c r="AA272" s="25" t="str">
        <f t="shared" si="40"/>
        <v/>
      </c>
    </row>
    <row r="273" spans="21:27" x14ac:dyDescent="0.2">
      <c r="U273" s="9" t="b">
        <f t="shared" si="38"/>
        <v>0</v>
      </c>
      <c r="V273" s="10" t="str">
        <f t="shared" si="37"/>
        <v>NEPRAVDA</v>
      </c>
      <c r="W273" s="11" t="e">
        <f t="shared" si="39"/>
        <v>#VALUE!</v>
      </c>
      <c r="X273" s="12">
        <f t="shared" si="36"/>
        <v>6</v>
      </c>
      <c r="Y273" s="12">
        <f>COUNTIF(U:U,U273)</f>
        <v>371</v>
      </c>
      <c r="Z273" s="12">
        <f>COUNTIFS(D:D,D273,U:U,U273)</f>
        <v>0</v>
      </c>
      <c r="AA273" s="25" t="str">
        <f t="shared" si="40"/>
        <v/>
      </c>
    </row>
    <row r="274" spans="21:27" x14ac:dyDescent="0.2">
      <c r="U274" s="9" t="b">
        <f t="shared" si="38"/>
        <v>0</v>
      </c>
      <c r="V274" s="10" t="str">
        <f t="shared" si="37"/>
        <v>NEPRAVDA</v>
      </c>
      <c r="W274" s="11" t="e">
        <f t="shared" si="39"/>
        <v>#VALUE!</v>
      </c>
      <c r="X274" s="12">
        <f t="shared" si="36"/>
        <v>6</v>
      </c>
      <c r="Y274" s="12">
        <f>COUNTIF(U:U,U274)</f>
        <v>371</v>
      </c>
      <c r="Z274" s="12">
        <f>COUNTIFS(D:D,D274,U:U,U274)</f>
        <v>0</v>
      </c>
      <c r="AA274" s="25" t="str">
        <f t="shared" si="40"/>
        <v/>
      </c>
    </row>
    <row r="275" spans="21:27" x14ac:dyDescent="0.2">
      <c r="U275" s="9" t="b">
        <f t="shared" si="38"/>
        <v>0</v>
      </c>
      <c r="V275" s="10" t="str">
        <f t="shared" si="37"/>
        <v>NEPRAVDA</v>
      </c>
      <c r="W275" s="11" t="e">
        <f t="shared" si="39"/>
        <v>#VALUE!</v>
      </c>
      <c r="X275" s="12">
        <f t="shared" si="36"/>
        <v>6</v>
      </c>
      <c r="Y275" s="12">
        <f>COUNTIF(U:U,U275)</f>
        <v>371</v>
      </c>
      <c r="Z275" s="12">
        <f>COUNTIFS(D:D,D275,U:U,U275)</f>
        <v>0</v>
      </c>
      <c r="AA275" s="25" t="str">
        <f t="shared" si="40"/>
        <v/>
      </c>
    </row>
    <row r="276" spans="21:27" x14ac:dyDescent="0.2">
      <c r="U276" s="9" t="b">
        <f t="shared" si="38"/>
        <v>0</v>
      </c>
      <c r="V276" s="10" t="str">
        <f t="shared" si="37"/>
        <v>NEPRAVDA</v>
      </c>
      <c r="W276" s="11" t="e">
        <f t="shared" si="39"/>
        <v>#VALUE!</v>
      </c>
      <c r="X276" s="12">
        <f t="shared" si="36"/>
        <v>6</v>
      </c>
      <c r="Y276" s="12">
        <f>COUNTIF(U:U,U276)</f>
        <v>371</v>
      </c>
      <c r="Z276" s="12">
        <f>COUNTIFS(D:D,D276,U:U,U276)</f>
        <v>0</v>
      </c>
      <c r="AA276" s="25" t="str">
        <f t="shared" si="40"/>
        <v/>
      </c>
    </row>
    <row r="277" spans="21:27" x14ac:dyDescent="0.2">
      <c r="U277" s="9" t="b">
        <f t="shared" si="38"/>
        <v>0</v>
      </c>
      <c r="V277" s="10" t="str">
        <f t="shared" si="37"/>
        <v>NEPRAVDA</v>
      </c>
      <c r="W277" s="11" t="e">
        <f t="shared" si="39"/>
        <v>#VALUE!</v>
      </c>
      <c r="X277" s="12">
        <f t="shared" si="36"/>
        <v>6</v>
      </c>
      <c r="Y277" s="12">
        <f>COUNTIF(U:U,U277)</f>
        <v>371</v>
      </c>
      <c r="Z277" s="12">
        <f>COUNTIFS(D:D,D277,U:U,U277)</f>
        <v>0</v>
      </c>
      <c r="AA277" s="25" t="str">
        <f t="shared" si="40"/>
        <v/>
      </c>
    </row>
    <row r="278" spans="21:27" x14ac:dyDescent="0.2">
      <c r="U278" s="9" t="b">
        <f t="shared" si="38"/>
        <v>0</v>
      </c>
      <c r="V278" s="10" t="str">
        <f t="shared" si="37"/>
        <v>NEPRAVDA</v>
      </c>
      <c r="W278" s="11" t="e">
        <f t="shared" si="39"/>
        <v>#VALUE!</v>
      </c>
      <c r="X278" s="12">
        <f t="shared" si="36"/>
        <v>6</v>
      </c>
      <c r="Y278" s="12">
        <f>COUNTIF(U:U,U278)</f>
        <v>371</v>
      </c>
      <c r="Z278" s="12">
        <f>COUNTIFS(D:D,D278,U:U,U278)</f>
        <v>0</v>
      </c>
      <c r="AA278" s="25" t="str">
        <f t="shared" si="40"/>
        <v/>
      </c>
    </row>
    <row r="279" spans="21:27" x14ac:dyDescent="0.2">
      <c r="U279" s="9" t="b">
        <f t="shared" si="38"/>
        <v>0</v>
      </c>
      <c r="V279" s="10" t="str">
        <f t="shared" si="37"/>
        <v>NEPRAVDA</v>
      </c>
      <c r="W279" s="11" t="e">
        <f t="shared" si="39"/>
        <v>#VALUE!</v>
      </c>
      <c r="X279" s="12">
        <f t="shared" si="36"/>
        <v>6</v>
      </c>
      <c r="Y279" s="12">
        <f>COUNTIF(U:U,U279)</f>
        <v>371</v>
      </c>
      <c r="Z279" s="12">
        <f>COUNTIFS(D:D,D279,U:U,U279)</f>
        <v>0</v>
      </c>
      <c r="AA279" s="25" t="str">
        <f t="shared" si="40"/>
        <v/>
      </c>
    </row>
    <row r="280" spans="21:27" x14ac:dyDescent="0.2">
      <c r="U280" s="9" t="b">
        <f t="shared" si="38"/>
        <v>0</v>
      </c>
      <c r="V280" s="10" t="str">
        <f t="shared" si="37"/>
        <v>NEPRAVDA</v>
      </c>
      <c r="W280" s="11" t="e">
        <f t="shared" si="39"/>
        <v>#VALUE!</v>
      </c>
      <c r="X280" s="12">
        <f t="shared" si="36"/>
        <v>6</v>
      </c>
      <c r="Y280" s="12">
        <f>COUNTIF(U:U,U280)</f>
        <v>371</v>
      </c>
      <c r="Z280" s="12">
        <f>COUNTIFS(D:D,D280,U:U,U280)</f>
        <v>0</v>
      </c>
      <c r="AA280" s="25" t="str">
        <f t="shared" si="40"/>
        <v/>
      </c>
    </row>
    <row r="281" spans="21:27" x14ac:dyDescent="0.2">
      <c r="U281" s="9" t="b">
        <f t="shared" si="38"/>
        <v>0</v>
      </c>
      <c r="V281" s="10" t="str">
        <f t="shared" si="37"/>
        <v>NEPRAVDA</v>
      </c>
      <c r="W281" s="11" t="e">
        <f t="shared" si="39"/>
        <v>#VALUE!</v>
      </c>
      <c r="X281" s="12">
        <f t="shared" si="36"/>
        <v>6</v>
      </c>
      <c r="Y281" s="12">
        <f>COUNTIF(U:U,U281)</f>
        <v>371</v>
      </c>
      <c r="Z281" s="12">
        <f>COUNTIFS(D:D,D281,U:U,U281)</f>
        <v>0</v>
      </c>
      <c r="AA281" s="25" t="str">
        <f t="shared" si="40"/>
        <v/>
      </c>
    </row>
    <row r="282" spans="21:27" x14ac:dyDescent="0.2">
      <c r="U282" s="9" t="b">
        <f t="shared" si="38"/>
        <v>0</v>
      </c>
      <c r="V282" s="10" t="str">
        <f t="shared" si="37"/>
        <v>NEPRAVDA</v>
      </c>
      <c r="W282" s="11" t="e">
        <f t="shared" si="39"/>
        <v>#VALUE!</v>
      </c>
      <c r="X282" s="12">
        <f t="shared" si="36"/>
        <v>6</v>
      </c>
      <c r="Y282" s="12">
        <f>COUNTIF(U:U,U282)</f>
        <v>371</v>
      </c>
      <c r="Z282" s="12">
        <f>COUNTIFS(D:D,D282,U:U,U282)</f>
        <v>0</v>
      </c>
      <c r="AA282" s="25" t="str">
        <f t="shared" si="40"/>
        <v/>
      </c>
    </row>
    <row r="283" spans="21:27" x14ac:dyDescent="0.2">
      <c r="U283" s="9" t="b">
        <f t="shared" si="38"/>
        <v>0</v>
      </c>
      <c r="V283" s="10" t="str">
        <f t="shared" si="37"/>
        <v>NEPRAVDA</v>
      </c>
      <c r="W283" s="11" t="e">
        <f t="shared" si="39"/>
        <v>#VALUE!</v>
      </c>
      <c r="X283" s="12">
        <f t="shared" ref="X283:X346" si="41">IF(U283&gt;=120000,6,IF(U283&gt;=24000,5,IF(U283&gt;=2300,4,IF(U283=1300,3,IF(U283=435,2,IF(U283=145,1,0))))))</f>
        <v>6</v>
      </c>
      <c r="Y283" s="12">
        <f>COUNTIF(U:U,U283)</f>
        <v>371</v>
      </c>
      <c r="Z283" s="12">
        <f>COUNTIFS(D:D,D283,U:U,U283)</f>
        <v>0</v>
      </c>
      <c r="AA283" s="25" t="str">
        <f t="shared" si="40"/>
        <v/>
      </c>
    </row>
    <row r="284" spans="21:27" x14ac:dyDescent="0.2">
      <c r="U284" s="9" t="b">
        <f t="shared" si="38"/>
        <v>0</v>
      </c>
      <c r="V284" s="10" t="str">
        <f t="shared" ref="V284:V347" si="42">CONCATENATE(B284,U284,D284)</f>
        <v>NEPRAVDA</v>
      </c>
      <c r="W284" s="11" t="e">
        <f t="shared" si="39"/>
        <v>#VALUE!</v>
      </c>
      <c r="X284" s="12">
        <f t="shared" si="41"/>
        <v>6</v>
      </c>
      <c r="Y284" s="12">
        <f>COUNTIF(U:U,U284)</f>
        <v>371</v>
      </c>
      <c r="Z284" s="12">
        <f>COUNTIFS(D:D,D284,U:U,U284)</f>
        <v>0</v>
      </c>
      <c r="AA284" s="25" t="str">
        <f t="shared" si="40"/>
        <v/>
      </c>
    </row>
    <row r="285" spans="21:27" x14ac:dyDescent="0.2">
      <c r="U285" s="9" t="b">
        <f t="shared" si="38"/>
        <v>0</v>
      </c>
      <c r="V285" s="10" t="str">
        <f t="shared" si="42"/>
        <v>NEPRAVDA</v>
      </c>
      <c r="W285" s="11" t="e">
        <f t="shared" si="39"/>
        <v>#VALUE!</v>
      </c>
      <c r="X285" s="12">
        <f t="shared" si="41"/>
        <v>6</v>
      </c>
      <c r="Y285" s="12">
        <f>COUNTIF(U:U,U285)</f>
        <v>371</v>
      </c>
      <c r="Z285" s="12">
        <f>COUNTIFS(D:D,D285,U:U,U285)</f>
        <v>0</v>
      </c>
      <c r="AA285" s="25" t="str">
        <f t="shared" si="40"/>
        <v/>
      </c>
    </row>
    <row r="286" spans="21:27" x14ac:dyDescent="0.2">
      <c r="U286" s="9" t="b">
        <f t="shared" si="38"/>
        <v>0</v>
      </c>
      <c r="V286" s="10" t="str">
        <f t="shared" si="42"/>
        <v>NEPRAVDA</v>
      </c>
      <c r="W286" s="11" t="e">
        <f t="shared" si="39"/>
        <v>#VALUE!</v>
      </c>
      <c r="X286" s="12">
        <f t="shared" si="41"/>
        <v>6</v>
      </c>
      <c r="Y286" s="12">
        <f>COUNTIF(U:U,U286)</f>
        <v>371</v>
      </c>
      <c r="Z286" s="12">
        <f>COUNTIFS(D:D,D286,U:U,U286)</f>
        <v>0</v>
      </c>
      <c r="AA286" s="25" t="str">
        <f t="shared" si="40"/>
        <v/>
      </c>
    </row>
    <row r="287" spans="21:27" x14ac:dyDescent="0.2">
      <c r="U287" s="9" t="b">
        <f t="shared" si="38"/>
        <v>0</v>
      </c>
      <c r="V287" s="10" t="str">
        <f t="shared" si="42"/>
        <v>NEPRAVDA</v>
      </c>
      <c r="W287" s="11" t="e">
        <f t="shared" si="39"/>
        <v>#VALUE!</v>
      </c>
      <c r="X287" s="12">
        <f t="shared" si="41"/>
        <v>6</v>
      </c>
      <c r="Y287" s="12">
        <f>COUNTIF(U:U,U287)</f>
        <v>371</v>
      </c>
      <c r="Z287" s="12">
        <f>COUNTIFS(D:D,D287,U:U,U287)</f>
        <v>0</v>
      </c>
      <c r="AA287" s="25" t="str">
        <f t="shared" si="40"/>
        <v/>
      </c>
    </row>
    <row r="288" spans="21:27" x14ac:dyDescent="0.2">
      <c r="U288" s="9" t="b">
        <f t="shared" si="38"/>
        <v>0</v>
      </c>
      <c r="V288" s="10" t="str">
        <f t="shared" si="42"/>
        <v>NEPRAVDA</v>
      </c>
      <c r="W288" s="11" t="e">
        <f t="shared" si="39"/>
        <v>#VALUE!</v>
      </c>
      <c r="X288" s="12">
        <f t="shared" si="41"/>
        <v>6</v>
      </c>
      <c r="Y288" s="12">
        <f>COUNTIF(U:U,U288)</f>
        <v>371</v>
      </c>
      <c r="Z288" s="12">
        <f>COUNTIFS(D:D,D288,U:U,U288)</f>
        <v>0</v>
      </c>
      <c r="AA288" s="25" t="str">
        <f t="shared" si="40"/>
        <v/>
      </c>
    </row>
    <row r="289" spans="21:27" x14ac:dyDescent="0.2">
      <c r="U289" s="9" t="b">
        <f t="shared" si="38"/>
        <v>0</v>
      </c>
      <c r="V289" s="10" t="str">
        <f t="shared" si="42"/>
        <v>NEPRAVDA</v>
      </c>
      <c r="W289" s="11" t="e">
        <f t="shared" si="39"/>
        <v>#VALUE!</v>
      </c>
      <c r="X289" s="12">
        <f t="shared" si="41"/>
        <v>6</v>
      </c>
      <c r="Y289" s="12">
        <f>COUNTIF(U:U,U289)</f>
        <v>371</v>
      </c>
      <c r="Z289" s="12">
        <f>COUNTIFS(D:D,D289,U:U,U289)</f>
        <v>0</v>
      </c>
      <c r="AA289" s="25" t="str">
        <f t="shared" si="40"/>
        <v/>
      </c>
    </row>
    <row r="290" spans="21:27" x14ac:dyDescent="0.2">
      <c r="U290" s="9" t="b">
        <f t="shared" si="38"/>
        <v>0</v>
      </c>
      <c r="V290" s="10" t="str">
        <f t="shared" si="42"/>
        <v>NEPRAVDA</v>
      </c>
      <c r="W290" s="11" t="e">
        <f t="shared" si="39"/>
        <v>#VALUE!</v>
      </c>
      <c r="X290" s="12">
        <f t="shared" si="41"/>
        <v>6</v>
      </c>
      <c r="Y290" s="12">
        <f>COUNTIF(U:U,U290)</f>
        <v>371</v>
      </c>
      <c r="Z290" s="12">
        <f>COUNTIFS(D:D,D290,U:U,U290)</f>
        <v>0</v>
      </c>
      <c r="AA290" s="25" t="str">
        <f t="shared" si="40"/>
        <v/>
      </c>
    </row>
    <row r="291" spans="21:27" x14ac:dyDescent="0.2">
      <c r="U291" s="9" t="b">
        <f t="shared" si="38"/>
        <v>0</v>
      </c>
      <c r="V291" s="10" t="str">
        <f t="shared" si="42"/>
        <v>NEPRAVDA</v>
      </c>
      <c r="W291" s="11" t="e">
        <f t="shared" si="39"/>
        <v>#VALUE!</v>
      </c>
      <c r="X291" s="12">
        <f t="shared" si="41"/>
        <v>6</v>
      </c>
      <c r="Y291" s="12">
        <f>COUNTIF(U:U,U291)</f>
        <v>371</v>
      </c>
      <c r="Z291" s="12">
        <f>COUNTIFS(D:D,D291,U:U,U291)</f>
        <v>0</v>
      </c>
      <c r="AA291" s="25" t="str">
        <f t="shared" si="40"/>
        <v/>
      </c>
    </row>
    <row r="292" spans="21:27" x14ac:dyDescent="0.2">
      <c r="U292" s="9" t="b">
        <f t="shared" si="38"/>
        <v>0</v>
      </c>
      <c r="V292" s="10" t="str">
        <f t="shared" si="42"/>
        <v>NEPRAVDA</v>
      </c>
      <c r="W292" s="11" t="e">
        <f t="shared" si="39"/>
        <v>#VALUE!</v>
      </c>
      <c r="X292" s="12">
        <f t="shared" si="41"/>
        <v>6</v>
      </c>
      <c r="Y292" s="12">
        <f>COUNTIF(U:U,U292)</f>
        <v>371</v>
      </c>
      <c r="Z292" s="12">
        <f>COUNTIFS(D:D,D292,U:U,U292)</f>
        <v>0</v>
      </c>
      <c r="AA292" s="25" t="str">
        <f t="shared" si="40"/>
        <v/>
      </c>
    </row>
    <row r="293" spans="21:27" x14ac:dyDescent="0.2">
      <c r="U293" s="9" t="b">
        <f t="shared" si="38"/>
        <v>0</v>
      </c>
      <c r="V293" s="10" t="str">
        <f t="shared" si="42"/>
        <v>NEPRAVDA</v>
      </c>
      <c r="W293" s="11" t="e">
        <f t="shared" si="39"/>
        <v>#VALUE!</v>
      </c>
      <c r="X293" s="12">
        <f t="shared" si="41"/>
        <v>6</v>
      </c>
      <c r="Y293" s="12">
        <f>COUNTIF(U:U,U293)</f>
        <v>371</v>
      </c>
      <c r="Z293" s="12">
        <f>COUNTIFS(D:D,D293,U:U,U293)</f>
        <v>0</v>
      </c>
      <c r="AA293" s="25" t="str">
        <f t="shared" si="40"/>
        <v/>
      </c>
    </row>
    <row r="294" spans="21:27" x14ac:dyDescent="0.2">
      <c r="U294" s="9" t="b">
        <f t="shared" si="38"/>
        <v>0</v>
      </c>
      <c r="V294" s="10" t="str">
        <f t="shared" si="42"/>
        <v>NEPRAVDA</v>
      </c>
      <c r="W294" s="11" t="e">
        <f t="shared" si="39"/>
        <v>#VALUE!</v>
      </c>
      <c r="X294" s="12">
        <f t="shared" si="41"/>
        <v>6</v>
      </c>
      <c r="Y294" s="12">
        <f>COUNTIF(U:U,U294)</f>
        <v>371</v>
      </c>
      <c r="Z294" s="12">
        <f>COUNTIFS(D:D,D294,U:U,U294)</f>
        <v>0</v>
      </c>
      <c r="AA294" s="25" t="str">
        <f t="shared" si="40"/>
        <v/>
      </c>
    </row>
    <row r="295" spans="21:27" x14ac:dyDescent="0.2">
      <c r="U295" s="9" t="b">
        <f t="shared" si="38"/>
        <v>0</v>
      </c>
      <c r="V295" s="10" t="str">
        <f t="shared" si="42"/>
        <v>NEPRAVDA</v>
      </c>
      <c r="W295" s="11" t="e">
        <f t="shared" si="39"/>
        <v>#VALUE!</v>
      </c>
      <c r="X295" s="12">
        <f t="shared" si="41"/>
        <v>6</v>
      </c>
      <c r="Y295" s="12">
        <f>COUNTIF(U:U,U295)</f>
        <v>371</v>
      </c>
      <c r="Z295" s="12">
        <f>COUNTIFS(D:D,D295,U:U,U295)</f>
        <v>0</v>
      </c>
      <c r="AA295" s="25" t="str">
        <f t="shared" si="40"/>
        <v/>
      </c>
    </row>
    <row r="296" spans="21:27" x14ac:dyDescent="0.2">
      <c r="U296" s="9" t="b">
        <f t="shared" si="38"/>
        <v>0</v>
      </c>
      <c r="V296" s="10" t="str">
        <f t="shared" si="42"/>
        <v>NEPRAVDA</v>
      </c>
      <c r="W296" s="11" t="e">
        <f t="shared" si="39"/>
        <v>#VALUE!</v>
      </c>
      <c r="X296" s="12">
        <f t="shared" si="41"/>
        <v>6</v>
      </c>
      <c r="Y296" s="12">
        <f>COUNTIF(U:U,U296)</f>
        <v>371</v>
      </c>
      <c r="Z296" s="12">
        <f>COUNTIFS(D:D,D296,U:U,U296)</f>
        <v>0</v>
      </c>
      <c r="AA296" s="25" t="str">
        <f t="shared" si="40"/>
        <v/>
      </c>
    </row>
    <row r="297" spans="21:27" x14ac:dyDescent="0.2">
      <c r="U297" s="9" t="b">
        <f t="shared" si="38"/>
        <v>0</v>
      </c>
      <c r="V297" s="10" t="str">
        <f t="shared" si="42"/>
        <v>NEPRAVDA</v>
      </c>
      <c r="W297" s="11" t="e">
        <f t="shared" si="39"/>
        <v>#VALUE!</v>
      </c>
      <c r="X297" s="12">
        <f t="shared" si="41"/>
        <v>6</v>
      </c>
      <c r="Y297" s="12">
        <f>COUNTIF(U:U,U297)</f>
        <v>371</v>
      </c>
      <c r="Z297" s="12">
        <f>COUNTIFS(D:D,D297,U:U,U297)</f>
        <v>0</v>
      </c>
      <c r="AA297" s="25" t="str">
        <f t="shared" si="40"/>
        <v/>
      </c>
    </row>
    <row r="298" spans="21:27" x14ac:dyDescent="0.2">
      <c r="U298" s="9" t="b">
        <f t="shared" si="38"/>
        <v>0</v>
      </c>
      <c r="V298" s="10" t="str">
        <f t="shared" si="42"/>
        <v>NEPRAVDA</v>
      </c>
      <c r="W298" s="11" t="e">
        <f t="shared" si="39"/>
        <v>#VALUE!</v>
      </c>
      <c r="X298" s="12">
        <f t="shared" si="41"/>
        <v>6</v>
      </c>
      <c r="Y298" s="12">
        <f>COUNTIF(U:U,U298)</f>
        <v>371</v>
      </c>
      <c r="Z298" s="12">
        <f>COUNTIFS(D:D,D298,U:U,U298)</f>
        <v>0</v>
      </c>
      <c r="AA298" s="25" t="str">
        <f t="shared" si="40"/>
        <v/>
      </c>
    </row>
    <row r="299" spans="21:27" x14ac:dyDescent="0.2">
      <c r="U299" s="9" t="b">
        <f t="shared" si="38"/>
        <v>0</v>
      </c>
      <c r="V299" s="10" t="str">
        <f t="shared" si="42"/>
        <v>NEPRAVDA</v>
      </c>
      <c r="W299" s="11" t="e">
        <f t="shared" si="39"/>
        <v>#VALUE!</v>
      </c>
      <c r="X299" s="12">
        <f t="shared" si="41"/>
        <v>6</v>
      </c>
      <c r="Y299" s="12">
        <f>COUNTIF(U:U,U299)</f>
        <v>371</v>
      </c>
      <c r="Z299" s="12">
        <f>COUNTIFS(D:D,D299,U:U,U299)</f>
        <v>0</v>
      </c>
      <c r="AA299" s="25" t="str">
        <f t="shared" si="40"/>
        <v/>
      </c>
    </row>
    <row r="300" spans="21:27" x14ac:dyDescent="0.2">
      <c r="U300" s="9" t="b">
        <f t="shared" si="38"/>
        <v>0</v>
      </c>
      <c r="V300" s="10" t="str">
        <f t="shared" si="42"/>
        <v>NEPRAVDA</v>
      </c>
      <c r="W300" s="11" t="e">
        <f t="shared" si="39"/>
        <v>#VALUE!</v>
      </c>
      <c r="X300" s="12">
        <f t="shared" si="41"/>
        <v>6</v>
      </c>
      <c r="Y300" s="12">
        <f>COUNTIF(U:U,U300)</f>
        <v>371</v>
      </c>
      <c r="Z300" s="12">
        <f>COUNTIFS(D:D,D300,U:U,U300)</f>
        <v>0</v>
      </c>
      <c r="AA300" s="25" t="str">
        <f t="shared" si="40"/>
        <v/>
      </c>
    </row>
    <row r="301" spans="21:27" x14ac:dyDescent="0.2">
      <c r="U301" s="9" t="b">
        <f t="shared" si="38"/>
        <v>0</v>
      </c>
      <c r="V301" s="10" t="str">
        <f t="shared" si="42"/>
        <v>NEPRAVDA</v>
      </c>
      <c r="W301" s="11" t="e">
        <f t="shared" si="39"/>
        <v>#VALUE!</v>
      </c>
      <c r="X301" s="12">
        <f t="shared" si="41"/>
        <v>6</v>
      </c>
      <c r="Y301" s="12">
        <f>COUNTIF(U:U,U301)</f>
        <v>371</v>
      </c>
      <c r="Z301" s="12">
        <f>COUNTIFS(D:D,D301,U:U,U301)</f>
        <v>0</v>
      </c>
      <c r="AA301" s="25" t="str">
        <f t="shared" si="40"/>
        <v/>
      </c>
    </row>
    <row r="302" spans="21:27" x14ac:dyDescent="0.2">
      <c r="U302" s="9" t="b">
        <f t="shared" si="38"/>
        <v>0</v>
      </c>
      <c r="V302" s="10" t="str">
        <f t="shared" si="42"/>
        <v>NEPRAVDA</v>
      </c>
      <c r="W302" s="11" t="e">
        <f t="shared" si="39"/>
        <v>#VALUE!</v>
      </c>
      <c r="X302" s="12">
        <f t="shared" si="41"/>
        <v>6</v>
      </c>
      <c r="Y302" s="12">
        <f>COUNTIF(U:U,U302)</f>
        <v>371</v>
      </c>
      <c r="Z302" s="12">
        <f>COUNTIFS(D:D,D302,U:U,U302)</f>
        <v>0</v>
      </c>
      <c r="AA302" s="25" t="str">
        <f t="shared" si="40"/>
        <v/>
      </c>
    </row>
    <row r="303" spans="21:27" x14ac:dyDescent="0.2">
      <c r="U303" s="9" t="b">
        <f t="shared" si="38"/>
        <v>0</v>
      </c>
      <c r="V303" s="10" t="str">
        <f t="shared" si="42"/>
        <v>NEPRAVDA</v>
      </c>
      <c r="W303" s="11" t="e">
        <f t="shared" si="39"/>
        <v>#VALUE!</v>
      </c>
      <c r="X303" s="12">
        <f t="shared" si="41"/>
        <v>6</v>
      </c>
      <c r="Y303" s="12">
        <f>COUNTIF(U:U,U303)</f>
        <v>371</v>
      </c>
      <c r="Z303" s="12">
        <f>COUNTIFS(D:D,D303,U:U,U303)</f>
        <v>0</v>
      </c>
      <c r="AA303" s="25" t="str">
        <f t="shared" si="40"/>
        <v/>
      </c>
    </row>
    <row r="304" spans="21:27" x14ac:dyDescent="0.2">
      <c r="U304" s="9" t="b">
        <f t="shared" si="38"/>
        <v>0</v>
      </c>
      <c r="V304" s="10" t="str">
        <f t="shared" si="42"/>
        <v>NEPRAVDA</v>
      </c>
      <c r="W304" s="11" t="e">
        <f t="shared" si="39"/>
        <v>#VALUE!</v>
      </c>
      <c r="X304" s="12">
        <f t="shared" si="41"/>
        <v>6</v>
      </c>
      <c r="Y304" s="12">
        <f>COUNTIF(U:U,U304)</f>
        <v>371</v>
      </c>
      <c r="Z304" s="12">
        <f>COUNTIFS(D:D,D304,U:U,U304)</f>
        <v>0</v>
      </c>
      <c r="AA304" s="25" t="str">
        <f t="shared" si="40"/>
        <v/>
      </c>
    </row>
    <row r="305" spans="21:27" x14ac:dyDescent="0.2">
      <c r="U305" s="9" t="b">
        <f t="shared" si="38"/>
        <v>0</v>
      </c>
      <c r="V305" s="10" t="str">
        <f t="shared" si="42"/>
        <v>NEPRAVDA</v>
      </c>
      <c r="W305" s="11" t="e">
        <f t="shared" si="39"/>
        <v>#VALUE!</v>
      </c>
      <c r="X305" s="12">
        <f t="shared" si="41"/>
        <v>6</v>
      </c>
      <c r="Y305" s="12">
        <f>COUNTIF(U:U,U305)</f>
        <v>371</v>
      </c>
      <c r="Z305" s="12">
        <f>COUNTIFS(D:D,D305,U:U,U305)</f>
        <v>0</v>
      </c>
      <c r="AA305" s="25" t="str">
        <f t="shared" si="40"/>
        <v/>
      </c>
    </row>
    <row r="306" spans="21:27" x14ac:dyDescent="0.2">
      <c r="U306" s="9" t="b">
        <f t="shared" si="38"/>
        <v>0</v>
      </c>
      <c r="V306" s="10" t="str">
        <f t="shared" si="42"/>
        <v>NEPRAVDA</v>
      </c>
      <c r="W306" s="11" t="e">
        <f t="shared" si="39"/>
        <v>#VALUE!</v>
      </c>
      <c r="X306" s="12">
        <f t="shared" si="41"/>
        <v>6</v>
      </c>
      <c r="Y306" s="12">
        <f>COUNTIF(U:U,U306)</f>
        <v>371</v>
      </c>
      <c r="Z306" s="12">
        <f>COUNTIFS(D:D,D306,U:U,U306)</f>
        <v>0</v>
      </c>
      <c r="AA306" s="25" t="str">
        <f t="shared" si="40"/>
        <v/>
      </c>
    </row>
    <row r="307" spans="21:27" x14ac:dyDescent="0.2">
      <c r="U307" s="9" t="b">
        <f t="shared" si="38"/>
        <v>0</v>
      </c>
      <c r="V307" s="10" t="str">
        <f t="shared" si="42"/>
        <v>NEPRAVDA</v>
      </c>
      <c r="W307" s="11" t="e">
        <f t="shared" si="39"/>
        <v>#VALUE!</v>
      </c>
      <c r="X307" s="12">
        <f t="shared" si="41"/>
        <v>6</v>
      </c>
      <c r="Y307" s="12">
        <f>COUNTIF(U:U,U307)</f>
        <v>371</v>
      </c>
      <c r="Z307" s="12">
        <f>COUNTIFS(D:D,D307,U:U,U307)</f>
        <v>0</v>
      </c>
      <c r="AA307" s="25" t="str">
        <f t="shared" si="40"/>
        <v/>
      </c>
    </row>
    <row r="308" spans="21:27" x14ac:dyDescent="0.2">
      <c r="U308" s="9" t="b">
        <f t="shared" si="38"/>
        <v>0</v>
      </c>
      <c r="V308" s="10" t="str">
        <f t="shared" si="42"/>
        <v>NEPRAVDA</v>
      </c>
      <c r="W308" s="11" t="e">
        <f t="shared" si="39"/>
        <v>#VALUE!</v>
      </c>
      <c r="X308" s="12">
        <f t="shared" si="41"/>
        <v>6</v>
      </c>
      <c r="Y308" s="12">
        <f>COUNTIF(U:U,U308)</f>
        <v>371</v>
      </c>
      <c r="Z308" s="12">
        <f>COUNTIFS(D:D,D308,U:U,U308)</f>
        <v>0</v>
      </c>
      <c r="AA308" s="25" t="str">
        <f t="shared" si="40"/>
        <v/>
      </c>
    </row>
    <row r="309" spans="21:27" x14ac:dyDescent="0.2">
      <c r="U309" s="9" t="b">
        <f t="shared" si="38"/>
        <v>0</v>
      </c>
      <c r="V309" s="10" t="str">
        <f t="shared" si="42"/>
        <v>NEPRAVDA</v>
      </c>
      <c r="W309" s="11" t="e">
        <f t="shared" si="39"/>
        <v>#VALUE!</v>
      </c>
      <c r="X309" s="12">
        <f t="shared" si="41"/>
        <v>6</v>
      </c>
      <c r="Y309" s="12">
        <f>COUNTIF(U:U,U309)</f>
        <v>371</v>
      </c>
      <c r="Z309" s="12">
        <f>COUNTIFS(D:D,D309,U:U,U309)</f>
        <v>0</v>
      </c>
      <c r="AA309" s="25" t="str">
        <f t="shared" si="40"/>
        <v/>
      </c>
    </row>
    <row r="310" spans="21:27" x14ac:dyDescent="0.2">
      <c r="U310" s="9" t="b">
        <f t="shared" si="38"/>
        <v>0</v>
      </c>
      <c r="V310" s="10" t="str">
        <f t="shared" si="42"/>
        <v>NEPRAVDA</v>
      </c>
      <c r="W310" s="11" t="e">
        <f t="shared" si="39"/>
        <v>#VALUE!</v>
      </c>
      <c r="X310" s="12">
        <f t="shared" si="41"/>
        <v>6</v>
      </c>
      <c r="Y310" s="12">
        <f>COUNTIF(U:U,U310)</f>
        <v>371</v>
      </c>
      <c r="Z310" s="12">
        <f>COUNTIFS(D:D,D310,U:U,U310)</f>
        <v>0</v>
      </c>
      <c r="AA310" s="25" t="str">
        <f t="shared" si="40"/>
        <v/>
      </c>
    </row>
    <row r="311" spans="21:27" x14ac:dyDescent="0.2">
      <c r="U311" s="9" t="b">
        <f t="shared" si="38"/>
        <v>0</v>
      </c>
      <c r="V311" s="10" t="str">
        <f t="shared" si="42"/>
        <v>NEPRAVDA</v>
      </c>
      <c r="W311" s="11" t="e">
        <f t="shared" si="39"/>
        <v>#VALUE!</v>
      </c>
      <c r="X311" s="12">
        <f t="shared" si="41"/>
        <v>6</v>
      </c>
      <c r="Y311" s="12">
        <f>COUNTIF(U:U,U311)</f>
        <v>371</v>
      </c>
      <c r="Z311" s="12">
        <f>COUNTIFS(D:D,D311,U:U,U311)</f>
        <v>0</v>
      </c>
      <c r="AA311" s="25" t="str">
        <f t="shared" si="40"/>
        <v/>
      </c>
    </row>
    <row r="312" spans="21:27" x14ac:dyDescent="0.2">
      <c r="U312" s="9" t="b">
        <f t="shared" si="38"/>
        <v>0</v>
      </c>
      <c r="V312" s="10" t="str">
        <f t="shared" si="42"/>
        <v>NEPRAVDA</v>
      </c>
      <c r="W312" s="11" t="e">
        <f t="shared" si="39"/>
        <v>#VALUE!</v>
      </c>
      <c r="X312" s="12">
        <f t="shared" si="41"/>
        <v>6</v>
      </c>
      <c r="Y312" s="12">
        <f>COUNTIF(U:U,U312)</f>
        <v>371</v>
      </c>
      <c r="Z312" s="12">
        <f>COUNTIFS(D:D,D312,U:U,U312)</f>
        <v>0</v>
      </c>
      <c r="AA312" s="25" t="str">
        <f t="shared" si="40"/>
        <v/>
      </c>
    </row>
    <row r="313" spans="21:27" x14ac:dyDescent="0.2">
      <c r="U313" s="9" t="b">
        <f t="shared" si="38"/>
        <v>0</v>
      </c>
      <c r="V313" s="10" t="str">
        <f t="shared" si="42"/>
        <v>NEPRAVDA</v>
      </c>
      <c r="W313" s="11" t="e">
        <f t="shared" si="39"/>
        <v>#VALUE!</v>
      </c>
      <c r="X313" s="12">
        <f t="shared" si="41"/>
        <v>6</v>
      </c>
      <c r="Y313" s="12">
        <f>COUNTIF(U:U,U313)</f>
        <v>371</v>
      </c>
      <c r="Z313" s="12">
        <f>COUNTIFS(D:D,D313,U:U,U313)</f>
        <v>0</v>
      </c>
      <c r="AA313" s="25" t="str">
        <f t="shared" si="40"/>
        <v/>
      </c>
    </row>
    <row r="314" spans="21:27" x14ac:dyDescent="0.2">
      <c r="U314" s="9" t="b">
        <f t="shared" si="38"/>
        <v>0</v>
      </c>
      <c r="V314" s="10" t="str">
        <f t="shared" si="42"/>
        <v>NEPRAVDA</v>
      </c>
      <c r="W314" s="11" t="e">
        <f t="shared" si="39"/>
        <v>#VALUE!</v>
      </c>
      <c r="X314" s="12">
        <f t="shared" si="41"/>
        <v>6</v>
      </c>
      <c r="Y314" s="12">
        <f>COUNTIF(U:U,U314)</f>
        <v>371</v>
      </c>
      <c r="Z314" s="12">
        <f>COUNTIFS(D:D,D314,U:U,U314)</f>
        <v>0</v>
      </c>
      <c r="AA314" s="25" t="str">
        <f t="shared" si="40"/>
        <v/>
      </c>
    </row>
    <row r="315" spans="21:27" x14ac:dyDescent="0.2">
      <c r="U315" s="9" t="b">
        <f t="shared" si="38"/>
        <v>0</v>
      </c>
      <c r="V315" s="10" t="str">
        <f t="shared" si="42"/>
        <v>NEPRAVDA</v>
      </c>
      <c r="W315" s="11" t="e">
        <f t="shared" si="39"/>
        <v>#VALUE!</v>
      </c>
      <c r="X315" s="12">
        <f t="shared" si="41"/>
        <v>6</v>
      </c>
      <c r="Y315" s="12">
        <f>COUNTIF(U:U,U315)</f>
        <v>371</v>
      </c>
      <c r="Z315" s="12">
        <f>COUNTIFS(D:D,D315,U:U,U315)</f>
        <v>0</v>
      </c>
      <c r="AA315" s="25" t="str">
        <f t="shared" si="40"/>
        <v/>
      </c>
    </row>
    <row r="316" spans="21:27" x14ac:dyDescent="0.2">
      <c r="U316" s="9" t="b">
        <f t="shared" si="38"/>
        <v>0</v>
      </c>
      <c r="V316" s="10" t="str">
        <f t="shared" si="42"/>
        <v>NEPRAVDA</v>
      </c>
      <c r="W316" s="11" t="e">
        <f t="shared" si="39"/>
        <v>#VALUE!</v>
      </c>
      <c r="X316" s="12">
        <f t="shared" si="41"/>
        <v>6</v>
      </c>
      <c r="Y316" s="12">
        <f>COUNTIF(U:U,U316)</f>
        <v>371</v>
      </c>
      <c r="Z316" s="12">
        <f>COUNTIFS(D:D,D316,U:U,U316)</f>
        <v>0</v>
      </c>
      <c r="AA316" s="25" t="str">
        <f t="shared" si="40"/>
        <v/>
      </c>
    </row>
    <row r="317" spans="21:27" x14ac:dyDescent="0.2">
      <c r="U317" s="9" t="b">
        <f t="shared" si="38"/>
        <v>0</v>
      </c>
      <c r="V317" s="10" t="str">
        <f t="shared" si="42"/>
        <v>NEPRAVDA</v>
      </c>
      <c r="W317" s="11" t="e">
        <f t="shared" si="39"/>
        <v>#VALUE!</v>
      </c>
      <c r="X317" s="12">
        <f t="shared" si="41"/>
        <v>6</v>
      </c>
      <c r="Y317" s="12">
        <f>COUNTIF(U:U,U317)</f>
        <v>371</v>
      </c>
      <c r="Z317" s="12">
        <f>COUNTIFS(D:D,D317,U:U,U317)</f>
        <v>0</v>
      </c>
      <c r="AA317" s="25" t="str">
        <f t="shared" si="40"/>
        <v/>
      </c>
    </row>
    <row r="318" spans="21:27" x14ac:dyDescent="0.2">
      <c r="U318" s="9" t="b">
        <f t="shared" si="38"/>
        <v>0</v>
      </c>
      <c r="V318" s="10" t="str">
        <f t="shared" si="42"/>
        <v>NEPRAVDA</v>
      </c>
      <c r="W318" s="11" t="e">
        <f t="shared" si="39"/>
        <v>#VALUE!</v>
      </c>
      <c r="X318" s="12">
        <f t="shared" si="41"/>
        <v>6</v>
      </c>
      <c r="Y318" s="12">
        <f>COUNTIF(U:U,U318)</f>
        <v>371</v>
      </c>
      <c r="Z318" s="12">
        <f>COUNTIFS(D:D,D318,U:U,U318)</f>
        <v>0</v>
      </c>
      <c r="AA318" s="25" t="str">
        <f t="shared" si="40"/>
        <v/>
      </c>
    </row>
    <row r="319" spans="21:27" x14ac:dyDescent="0.2">
      <c r="U319" s="9" t="b">
        <f t="shared" si="38"/>
        <v>0</v>
      </c>
      <c r="V319" s="10" t="str">
        <f t="shared" si="42"/>
        <v>NEPRAVDA</v>
      </c>
      <c r="W319" s="11" t="e">
        <f t="shared" si="39"/>
        <v>#VALUE!</v>
      </c>
      <c r="X319" s="12">
        <f t="shared" si="41"/>
        <v>6</v>
      </c>
      <c r="Y319" s="12">
        <f>COUNTIF(U:U,U319)</f>
        <v>371</v>
      </c>
      <c r="Z319" s="12">
        <f>COUNTIFS(D:D,D319,U:U,U319)</f>
        <v>0</v>
      </c>
      <c r="AA319" s="25" t="str">
        <f t="shared" si="40"/>
        <v/>
      </c>
    </row>
    <row r="320" spans="21:27" x14ac:dyDescent="0.2">
      <c r="U320" s="9" t="b">
        <f t="shared" si="38"/>
        <v>0</v>
      </c>
      <c r="V320" s="10" t="str">
        <f t="shared" si="42"/>
        <v>NEPRAVDA</v>
      </c>
      <c r="W320" s="11" t="e">
        <f t="shared" si="39"/>
        <v>#VALUE!</v>
      </c>
      <c r="X320" s="12">
        <f t="shared" si="41"/>
        <v>6</v>
      </c>
      <c r="Y320" s="12">
        <f>COUNTIF(U:U,U320)</f>
        <v>371</v>
      </c>
      <c r="Z320" s="12">
        <f>COUNTIFS(D:D,D320,U:U,U320)</f>
        <v>0</v>
      </c>
      <c r="AA320" s="25" t="str">
        <f t="shared" si="40"/>
        <v/>
      </c>
    </row>
    <row r="321" spans="21:27" x14ac:dyDescent="0.2">
      <c r="U321" s="9" t="b">
        <f t="shared" si="38"/>
        <v>0</v>
      </c>
      <c r="V321" s="10" t="str">
        <f t="shared" si="42"/>
        <v>NEPRAVDA</v>
      </c>
      <c r="W321" s="11" t="e">
        <f t="shared" si="39"/>
        <v>#VALUE!</v>
      </c>
      <c r="X321" s="12">
        <f t="shared" si="41"/>
        <v>6</v>
      </c>
      <c r="Y321" s="12">
        <f>COUNTIF(U:U,U321)</f>
        <v>371</v>
      </c>
      <c r="Z321" s="12">
        <f>COUNTIFS(D:D,D321,U:U,U321)</f>
        <v>0</v>
      </c>
      <c r="AA321" s="25" t="str">
        <f t="shared" si="40"/>
        <v/>
      </c>
    </row>
    <row r="322" spans="21:27" x14ac:dyDescent="0.2">
      <c r="U322" s="9" t="b">
        <f t="shared" si="38"/>
        <v>0</v>
      </c>
      <c r="V322" s="10" t="str">
        <f t="shared" si="42"/>
        <v>NEPRAVDA</v>
      </c>
      <c r="W322" s="11" t="e">
        <f t="shared" si="39"/>
        <v>#VALUE!</v>
      </c>
      <c r="X322" s="12">
        <f t="shared" si="41"/>
        <v>6</v>
      </c>
      <c r="Y322" s="12">
        <f>COUNTIF(U:U,U322)</f>
        <v>371</v>
      </c>
      <c r="Z322" s="12">
        <f>COUNTIFS(D:D,D322,U:U,U322)</f>
        <v>0</v>
      </c>
      <c r="AA322" s="25" t="str">
        <f t="shared" si="40"/>
        <v/>
      </c>
    </row>
    <row r="323" spans="21:27" x14ac:dyDescent="0.2">
      <c r="U323" s="9" t="b">
        <f t="shared" ref="U323:U386" si="43">IF(E323="145 MHz",145,IF(E323="435 MHz",435,IF(E323="1,3 GHz",1300,IF(E323="2,3 GHz",2300,IF(E323="3,4 GHz",3400,IF(E323="5,7 GHz",5700,IF(E323="10 GHz",10000,IF(E323="24 GHz",24000,IF(E323="47 GHz",47000,IF(E323="76 GHz",76000,IF(E323="120 GHz",120000,IF(E323="134 GHz",134000,IF(E323="248 GHz",248000)))))))))))))</f>
        <v>0</v>
      </c>
      <c r="V323" s="10" t="str">
        <f t="shared" si="42"/>
        <v>NEPRAVDA</v>
      </c>
      <c r="W323" s="11" t="e">
        <f t="shared" si="39"/>
        <v>#VALUE!</v>
      </c>
      <c r="X323" s="12">
        <f t="shared" si="41"/>
        <v>6</v>
      </c>
      <c r="Y323" s="12">
        <f>COUNTIF(U:U,U323)</f>
        <v>371</v>
      </c>
      <c r="Z323" s="12">
        <f>COUNTIFS(D:D,D323,U:U,U323)</f>
        <v>0</v>
      </c>
      <c r="AA323" s="25" t="str">
        <f t="shared" si="40"/>
        <v/>
      </c>
    </row>
    <row r="324" spans="21:27" x14ac:dyDescent="0.2">
      <c r="U324" s="9" t="b">
        <f t="shared" si="43"/>
        <v>0</v>
      </c>
      <c r="V324" s="10" t="str">
        <f t="shared" si="42"/>
        <v>NEPRAVDA</v>
      </c>
      <c r="W324" s="11" t="e">
        <f t="shared" si="39"/>
        <v>#VALUE!</v>
      </c>
      <c r="X324" s="12">
        <f t="shared" si="41"/>
        <v>6</v>
      </c>
      <c r="Y324" s="12">
        <f>COUNTIF(U:U,U324)</f>
        <v>371</v>
      </c>
      <c r="Z324" s="12">
        <f>COUNTIFS(D:D,D324,U:U,U324)</f>
        <v>0</v>
      </c>
      <c r="AA324" s="25" t="str">
        <f t="shared" si="40"/>
        <v/>
      </c>
    </row>
    <row r="325" spans="21:27" x14ac:dyDescent="0.2">
      <c r="U325" s="9" t="b">
        <f t="shared" si="43"/>
        <v>0</v>
      </c>
      <c r="V325" s="10" t="str">
        <f t="shared" si="42"/>
        <v>NEPRAVDA</v>
      </c>
      <c r="W325" s="11" t="e">
        <f t="shared" si="39"/>
        <v>#VALUE!</v>
      </c>
      <c r="X325" s="12">
        <f t="shared" si="41"/>
        <v>6</v>
      </c>
      <c r="Y325" s="12">
        <f>COUNTIF(U:U,U325)</f>
        <v>371</v>
      </c>
      <c r="Z325" s="12">
        <f>COUNTIFS(D:D,D325,U:U,U325)</f>
        <v>0</v>
      </c>
      <c r="AA325" s="25" t="str">
        <f t="shared" si="40"/>
        <v/>
      </c>
    </row>
    <row r="326" spans="21:27" x14ac:dyDescent="0.2">
      <c r="U326" s="9" t="b">
        <f t="shared" si="43"/>
        <v>0</v>
      </c>
      <c r="V326" s="10" t="str">
        <f t="shared" si="42"/>
        <v>NEPRAVDA</v>
      </c>
      <c r="W326" s="11" t="e">
        <f t="shared" si="39"/>
        <v>#VALUE!</v>
      </c>
      <c r="X326" s="12">
        <f t="shared" si="41"/>
        <v>6</v>
      </c>
      <c r="Y326" s="12">
        <f>COUNTIF(U:U,U326)</f>
        <v>371</v>
      </c>
      <c r="Z326" s="12">
        <f>COUNTIFS(D:D,D326,U:U,U326)</f>
        <v>0</v>
      </c>
      <c r="AA326" s="25" t="str">
        <f t="shared" si="40"/>
        <v/>
      </c>
    </row>
    <row r="327" spans="21:27" x14ac:dyDescent="0.2">
      <c r="U327" s="9" t="b">
        <f t="shared" si="43"/>
        <v>0</v>
      </c>
      <c r="V327" s="10" t="str">
        <f t="shared" si="42"/>
        <v>NEPRAVDA</v>
      </c>
      <c r="W327" s="11" t="e">
        <f t="shared" si="39"/>
        <v>#VALUE!</v>
      </c>
      <c r="X327" s="12">
        <f t="shared" si="41"/>
        <v>6</v>
      </c>
      <c r="Y327" s="12">
        <f>COUNTIF(U:U,U327)</f>
        <v>371</v>
      </c>
      <c r="Z327" s="12">
        <f>COUNTIFS(D:D,D327,U:U,U327)</f>
        <v>0</v>
      </c>
      <c r="AA327" s="25" t="str">
        <f t="shared" si="40"/>
        <v/>
      </c>
    </row>
    <row r="328" spans="21:27" x14ac:dyDescent="0.2">
      <c r="U328" s="9" t="b">
        <f t="shared" si="43"/>
        <v>0</v>
      </c>
      <c r="V328" s="10" t="str">
        <f t="shared" si="42"/>
        <v>NEPRAVDA</v>
      </c>
      <c r="W328" s="11" t="e">
        <f t="shared" si="39"/>
        <v>#VALUE!</v>
      </c>
      <c r="X328" s="12">
        <f t="shared" si="41"/>
        <v>6</v>
      </c>
      <c r="Y328" s="12">
        <f>COUNTIF(U:U,U328)</f>
        <v>371</v>
      </c>
      <c r="Z328" s="12">
        <f>COUNTIFS(D:D,D328,U:U,U328)</f>
        <v>0</v>
      </c>
      <c r="AA328" s="25" t="str">
        <f t="shared" si="40"/>
        <v/>
      </c>
    </row>
    <row r="329" spans="21:27" x14ac:dyDescent="0.2">
      <c r="U329" s="9" t="b">
        <f t="shared" si="43"/>
        <v>0</v>
      </c>
      <c r="V329" s="10" t="str">
        <f t="shared" si="42"/>
        <v>NEPRAVDA</v>
      </c>
      <c r="W329" s="11" t="e">
        <f t="shared" ref="W329:W392" si="44">IF(X329="",0,ROUND(X329*Y329*((Z329-AA329+1)/Z329),1))</f>
        <v>#VALUE!</v>
      </c>
      <c r="X329" s="12">
        <f t="shared" si="41"/>
        <v>6</v>
      </c>
      <c r="Y329" s="12">
        <f>COUNTIF(U:U,U329)</f>
        <v>371</v>
      </c>
      <c r="Z329" s="12">
        <f>COUNTIFS(D:D,D329,U:U,U329)</f>
        <v>0</v>
      </c>
      <c r="AA329" s="25" t="str">
        <f t="shared" ref="AA329:AA392" si="45">SUBSTITUTE(A329,".","")</f>
        <v/>
      </c>
    </row>
    <row r="330" spans="21:27" x14ac:dyDescent="0.2">
      <c r="U330" s="9" t="b">
        <f t="shared" si="43"/>
        <v>0</v>
      </c>
      <c r="V330" s="10" t="str">
        <f t="shared" si="42"/>
        <v>NEPRAVDA</v>
      </c>
      <c r="W330" s="11" t="e">
        <f t="shared" si="44"/>
        <v>#VALUE!</v>
      </c>
      <c r="X330" s="12">
        <f t="shared" si="41"/>
        <v>6</v>
      </c>
      <c r="Y330" s="12">
        <f>COUNTIF(U:U,U330)</f>
        <v>371</v>
      </c>
      <c r="Z330" s="12">
        <f>COUNTIFS(D:D,D330,U:U,U330)</f>
        <v>0</v>
      </c>
      <c r="AA330" s="25" t="str">
        <f t="shared" si="45"/>
        <v/>
      </c>
    </row>
    <row r="331" spans="21:27" x14ac:dyDescent="0.2">
      <c r="U331" s="9" t="b">
        <f t="shared" si="43"/>
        <v>0</v>
      </c>
      <c r="V331" s="10" t="str">
        <f t="shared" si="42"/>
        <v>NEPRAVDA</v>
      </c>
      <c r="W331" s="11" t="e">
        <f t="shared" si="44"/>
        <v>#VALUE!</v>
      </c>
      <c r="X331" s="12">
        <f t="shared" si="41"/>
        <v>6</v>
      </c>
      <c r="Y331" s="12">
        <f>COUNTIF(U:U,U331)</f>
        <v>371</v>
      </c>
      <c r="Z331" s="12">
        <f>COUNTIFS(D:D,D331,U:U,U331)</f>
        <v>0</v>
      </c>
      <c r="AA331" s="25" t="str">
        <f t="shared" si="45"/>
        <v/>
      </c>
    </row>
    <row r="332" spans="21:27" x14ac:dyDescent="0.2">
      <c r="U332" s="9" t="b">
        <f t="shared" si="43"/>
        <v>0</v>
      </c>
      <c r="V332" s="10" t="str">
        <f t="shared" si="42"/>
        <v>NEPRAVDA</v>
      </c>
      <c r="W332" s="11" t="e">
        <f t="shared" si="44"/>
        <v>#VALUE!</v>
      </c>
      <c r="X332" s="12">
        <f t="shared" si="41"/>
        <v>6</v>
      </c>
      <c r="Y332" s="12">
        <f>COUNTIF(U:U,U332)</f>
        <v>371</v>
      </c>
      <c r="Z332" s="12">
        <f>COUNTIFS(D:D,D332,U:U,U332)</f>
        <v>0</v>
      </c>
      <c r="AA332" s="25" t="str">
        <f t="shared" si="45"/>
        <v/>
      </c>
    </row>
    <row r="333" spans="21:27" x14ac:dyDescent="0.2">
      <c r="U333" s="9" t="b">
        <f t="shared" si="43"/>
        <v>0</v>
      </c>
      <c r="V333" s="10" t="str">
        <f t="shared" si="42"/>
        <v>NEPRAVDA</v>
      </c>
      <c r="W333" s="11" t="e">
        <f t="shared" si="44"/>
        <v>#VALUE!</v>
      </c>
      <c r="X333" s="12">
        <f t="shared" si="41"/>
        <v>6</v>
      </c>
      <c r="Y333" s="12">
        <f>COUNTIF(U:U,U333)</f>
        <v>371</v>
      </c>
      <c r="Z333" s="12">
        <f>COUNTIFS(D:D,D333,U:U,U333)</f>
        <v>0</v>
      </c>
      <c r="AA333" s="25" t="str">
        <f t="shared" si="45"/>
        <v/>
      </c>
    </row>
    <row r="334" spans="21:27" x14ac:dyDescent="0.2">
      <c r="U334" s="9" t="b">
        <f t="shared" si="43"/>
        <v>0</v>
      </c>
      <c r="V334" s="10" t="str">
        <f t="shared" si="42"/>
        <v>NEPRAVDA</v>
      </c>
      <c r="W334" s="11" t="e">
        <f t="shared" si="44"/>
        <v>#VALUE!</v>
      </c>
      <c r="X334" s="12">
        <f t="shared" si="41"/>
        <v>6</v>
      </c>
      <c r="Y334" s="12">
        <f>COUNTIF(U:U,U334)</f>
        <v>371</v>
      </c>
      <c r="Z334" s="12">
        <f>COUNTIFS(D:D,D334,U:U,U334)</f>
        <v>0</v>
      </c>
      <c r="AA334" s="25" t="str">
        <f t="shared" si="45"/>
        <v/>
      </c>
    </row>
    <row r="335" spans="21:27" x14ac:dyDescent="0.2">
      <c r="U335" s="9" t="b">
        <f t="shared" si="43"/>
        <v>0</v>
      </c>
      <c r="V335" s="10" t="str">
        <f t="shared" si="42"/>
        <v>NEPRAVDA</v>
      </c>
      <c r="W335" s="11" t="e">
        <f t="shared" si="44"/>
        <v>#VALUE!</v>
      </c>
      <c r="X335" s="12">
        <f t="shared" si="41"/>
        <v>6</v>
      </c>
      <c r="Y335" s="12">
        <f>COUNTIF(U:U,U335)</f>
        <v>371</v>
      </c>
      <c r="Z335" s="12">
        <f>COUNTIFS(D:D,D335,U:U,U335)</f>
        <v>0</v>
      </c>
      <c r="AA335" s="25" t="str">
        <f t="shared" si="45"/>
        <v/>
      </c>
    </row>
    <row r="336" spans="21:27" x14ac:dyDescent="0.2">
      <c r="U336" s="9" t="b">
        <f t="shared" si="43"/>
        <v>0</v>
      </c>
      <c r="V336" s="10" t="str">
        <f t="shared" si="42"/>
        <v>NEPRAVDA</v>
      </c>
      <c r="W336" s="11" t="e">
        <f t="shared" si="44"/>
        <v>#VALUE!</v>
      </c>
      <c r="X336" s="12">
        <f t="shared" si="41"/>
        <v>6</v>
      </c>
      <c r="Y336" s="12">
        <f>COUNTIF(U:U,U336)</f>
        <v>371</v>
      </c>
      <c r="Z336" s="12">
        <f>COUNTIFS(D:D,D336,U:U,U336)</f>
        <v>0</v>
      </c>
      <c r="AA336" s="25" t="str">
        <f t="shared" si="45"/>
        <v/>
      </c>
    </row>
    <row r="337" spans="21:27" x14ac:dyDescent="0.2">
      <c r="U337" s="9" t="b">
        <f t="shared" si="43"/>
        <v>0</v>
      </c>
      <c r="V337" s="10" t="str">
        <f t="shared" si="42"/>
        <v>NEPRAVDA</v>
      </c>
      <c r="W337" s="11" t="e">
        <f t="shared" si="44"/>
        <v>#VALUE!</v>
      </c>
      <c r="X337" s="12">
        <f t="shared" si="41"/>
        <v>6</v>
      </c>
      <c r="Y337" s="12">
        <f>COUNTIF(U:U,U337)</f>
        <v>371</v>
      </c>
      <c r="Z337" s="12">
        <f>COUNTIFS(D:D,D337,U:U,U337)</f>
        <v>0</v>
      </c>
      <c r="AA337" s="25" t="str">
        <f t="shared" si="45"/>
        <v/>
      </c>
    </row>
    <row r="338" spans="21:27" x14ac:dyDescent="0.2">
      <c r="U338" s="9" t="b">
        <f t="shared" si="43"/>
        <v>0</v>
      </c>
      <c r="V338" s="10" t="str">
        <f t="shared" si="42"/>
        <v>NEPRAVDA</v>
      </c>
      <c r="W338" s="11" t="e">
        <f t="shared" si="44"/>
        <v>#VALUE!</v>
      </c>
      <c r="X338" s="12">
        <f t="shared" si="41"/>
        <v>6</v>
      </c>
      <c r="Y338" s="12">
        <f>COUNTIF(U:U,U338)</f>
        <v>371</v>
      </c>
      <c r="Z338" s="12">
        <f>COUNTIFS(D:D,D338,U:U,U338)</f>
        <v>0</v>
      </c>
      <c r="AA338" s="25" t="str">
        <f t="shared" si="45"/>
        <v/>
      </c>
    </row>
    <row r="339" spans="21:27" x14ac:dyDescent="0.2">
      <c r="U339" s="9" t="b">
        <f t="shared" si="43"/>
        <v>0</v>
      </c>
      <c r="V339" s="10" t="str">
        <f t="shared" si="42"/>
        <v>NEPRAVDA</v>
      </c>
      <c r="W339" s="11" t="e">
        <f t="shared" si="44"/>
        <v>#VALUE!</v>
      </c>
      <c r="X339" s="12">
        <f t="shared" si="41"/>
        <v>6</v>
      </c>
      <c r="Y339" s="12">
        <f>COUNTIF(U:U,U339)</f>
        <v>371</v>
      </c>
      <c r="Z339" s="12">
        <f>COUNTIFS(D:D,D339,U:U,U339)</f>
        <v>0</v>
      </c>
      <c r="AA339" s="25" t="str">
        <f t="shared" si="45"/>
        <v/>
      </c>
    </row>
    <row r="340" spans="21:27" x14ac:dyDescent="0.2">
      <c r="U340" s="9" t="b">
        <f t="shared" si="43"/>
        <v>0</v>
      </c>
      <c r="V340" s="10" t="str">
        <f t="shared" si="42"/>
        <v>NEPRAVDA</v>
      </c>
      <c r="W340" s="11" t="e">
        <f t="shared" si="44"/>
        <v>#VALUE!</v>
      </c>
      <c r="X340" s="12">
        <f t="shared" si="41"/>
        <v>6</v>
      </c>
      <c r="Y340" s="12">
        <f>COUNTIF(U:U,U340)</f>
        <v>371</v>
      </c>
      <c r="Z340" s="12">
        <f>COUNTIFS(D:D,D340,U:U,U340)</f>
        <v>0</v>
      </c>
      <c r="AA340" s="25" t="str">
        <f t="shared" si="45"/>
        <v/>
      </c>
    </row>
    <row r="341" spans="21:27" x14ac:dyDescent="0.2">
      <c r="U341" s="9" t="b">
        <f t="shared" si="43"/>
        <v>0</v>
      </c>
      <c r="V341" s="10" t="str">
        <f t="shared" si="42"/>
        <v>NEPRAVDA</v>
      </c>
      <c r="W341" s="11" t="e">
        <f t="shared" si="44"/>
        <v>#VALUE!</v>
      </c>
      <c r="X341" s="12">
        <f t="shared" si="41"/>
        <v>6</v>
      </c>
      <c r="Y341" s="12">
        <f>COUNTIF(U:U,U341)</f>
        <v>371</v>
      </c>
      <c r="Z341" s="12">
        <f>COUNTIFS(D:D,D341,U:U,U341)</f>
        <v>0</v>
      </c>
      <c r="AA341" s="25" t="str">
        <f t="shared" si="45"/>
        <v/>
      </c>
    </row>
    <row r="342" spans="21:27" x14ac:dyDescent="0.2">
      <c r="U342" s="9" t="b">
        <f t="shared" si="43"/>
        <v>0</v>
      </c>
      <c r="V342" s="10" t="str">
        <f t="shared" si="42"/>
        <v>NEPRAVDA</v>
      </c>
      <c r="W342" s="11" t="e">
        <f t="shared" si="44"/>
        <v>#VALUE!</v>
      </c>
      <c r="X342" s="12">
        <f t="shared" si="41"/>
        <v>6</v>
      </c>
      <c r="Y342" s="12">
        <f>COUNTIF(U:U,U342)</f>
        <v>371</v>
      </c>
      <c r="Z342" s="12">
        <f>COUNTIFS(D:D,D342,U:U,U342)</f>
        <v>0</v>
      </c>
      <c r="AA342" s="25" t="str">
        <f t="shared" si="45"/>
        <v/>
      </c>
    </row>
    <row r="343" spans="21:27" x14ac:dyDescent="0.2">
      <c r="U343" s="9" t="b">
        <f t="shared" si="43"/>
        <v>0</v>
      </c>
      <c r="V343" s="10" t="str">
        <f t="shared" si="42"/>
        <v>NEPRAVDA</v>
      </c>
      <c r="W343" s="11" t="e">
        <f t="shared" si="44"/>
        <v>#VALUE!</v>
      </c>
      <c r="X343" s="12">
        <f t="shared" si="41"/>
        <v>6</v>
      </c>
      <c r="Y343" s="12">
        <f>COUNTIF(U:U,U343)</f>
        <v>371</v>
      </c>
      <c r="Z343" s="12">
        <f>COUNTIFS(D:D,D343,U:U,U343)</f>
        <v>0</v>
      </c>
      <c r="AA343" s="25" t="str">
        <f t="shared" si="45"/>
        <v/>
      </c>
    </row>
    <row r="344" spans="21:27" x14ac:dyDescent="0.2">
      <c r="U344" s="9" t="b">
        <f t="shared" si="43"/>
        <v>0</v>
      </c>
      <c r="V344" s="10" t="str">
        <f t="shared" si="42"/>
        <v>NEPRAVDA</v>
      </c>
      <c r="W344" s="11" t="e">
        <f t="shared" si="44"/>
        <v>#VALUE!</v>
      </c>
      <c r="X344" s="12">
        <f t="shared" si="41"/>
        <v>6</v>
      </c>
      <c r="Y344" s="12">
        <f>COUNTIF(U:U,U344)</f>
        <v>371</v>
      </c>
      <c r="Z344" s="12">
        <f>COUNTIFS(D:D,D344,U:U,U344)</f>
        <v>0</v>
      </c>
      <c r="AA344" s="25" t="str">
        <f t="shared" si="45"/>
        <v/>
      </c>
    </row>
    <row r="345" spans="21:27" x14ac:dyDescent="0.2">
      <c r="U345" s="9" t="b">
        <f t="shared" si="43"/>
        <v>0</v>
      </c>
      <c r="V345" s="10" t="str">
        <f t="shared" si="42"/>
        <v>NEPRAVDA</v>
      </c>
      <c r="W345" s="11" t="e">
        <f t="shared" si="44"/>
        <v>#VALUE!</v>
      </c>
      <c r="X345" s="12">
        <f t="shared" si="41"/>
        <v>6</v>
      </c>
      <c r="Y345" s="12">
        <f>COUNTIF(U:U,U345)</f>
        <v>371</v>
      </c>
      <c r="Z345" s="12">
        <f>COUNTIFS(D:D,D345,U:U,U345)</f>
        <v>0</v>
      </c>
      <c r="AA345" s="25" t="str">
        <f t="shared" si="45"/>
        <v/>
      </c>
    </row>
    <row r="346" spans="21:27" x14ac:dyDescent="0.2">
      <c r="U346" s="9" t="b">
        <f t="shared" si="43"/>
        <v>0</v>
      </c>
      <c r="V346" s="10" t="str">
        <f t="shared" si="42"/>
        <v>NEPRAVDA</v>
      </c>
      <c r="W346" s="11" t="e">
        <f t="shared" si="44"/>
        <v>#VALUE!</v>
      </c>
      <c r="X346" s="12">
        <f t="shared" si="41"/>
        <v>6</v>
      </c>
      <c r="Y346" s="12">
        <f>COUNTIF(U:U,U346)</f>
        <v>371</v>
      </c>
      <c r="Z346" s="12">
        <f>COUNTIFS(D:D,D346,U:U,U346)</f>
        <v>0</v>
      </c>
      <c r="AA346" s="25" t="str">
        <f t="shared" si="45"/>
        <v/>
      </c>
    </row>
    <row r="347" spans="21:27" x14ac:dyDescent="0.2">
      <c r="U347" s="9" t="b">
        <f t="shared" si="43"/>
        <v>0</v>
      </c>
      <c r="V347" s="10" t="str">
        <f t="shared" si="42"/>
        <v>NEPRAVDA</v>
      </c>
      <c r="W347" s="11" t="e">
        <f t="shared" si="44"/>
        <v>#VALUE!</v>
      </c>
      <c r="X347" s="12">
        <f t="shared" ref="X347:X410" si="46">IF(U347&gt;=120000,6,IF(U347&gt;=24000,5,IF(U347&gt;=2300,4,IF(U347=1300,3,IF(U347=435,2,IF(U347=145,1,0))))))</f>
        <v>6</v>
      </c>
      <c r="Y347" s="12">
        <f>COUNTIF(U:U,U347)</f>
        <v>371</v>
      </c>
      <c r="Z347" s="12">
        <f>COUNTIFS(D:D,D347,U:U,U347)</f>
        <v>0</v>
      </c>
      <c r="AA347" s="25" t="str">
        <f t="shared" si="45"/>
        <v/>
      </c>
    </row>
    <row r="348" spans="21:27" x14ac:dyDescent="0.2">
      <c r="U348" s="9" t="b">
        <f t="shared" si="43"/>
        <v>0</v>
      </c>
      <c r="V348" s="10" t="str">
        <f t="shared" ref="V348:V411" si="47">CONCATENATE(B348,U348,D348)</f>
        <v>NEPRAVDA</v>
      </c>
      <c r="W348" s="11" t="e">
        <f t="shared" si="44"/>
        <v>#VALUE!</v>
      </c>
      <c r="X348" s="12">
        <f t="shared" si="46"/>
        <v>6</v>
      </c>
      <c r="Y348" s="12">
        <f>COUNTIF(U:U,U348)</f>
        <v>371</v>
      </c>
      <c r="Z348" s="12">
        <f>COUNTIFS(D:D,D348,U:U,U348)</f>
        <v>0</v>
      </c>
      <c r="AA348" s="25" t="str">
        <f t="shared" si="45"/>
        <v/>
      </c>
    </row>
    <row r="349" spans="21:27" x14ac:dyDescent="0.2">
      <c r="U349" s="9" t="b">
        <f t="shared" si="43"/>
        <v>0</v>
      </c>
      <c r="V349" s="10" t="str">
        <f t="shared" si="47"/>
        <v>NEPRAVDA</v>
      </c>
      <c r="W349" s="11" t="e">
        <f t="shared" si="44"/>
        <v>#VALUE!</v>
      </c>
      <c r="X349" s="12">
        <f t="shared" si="46"/>
        <v>6</v>
      </c>
      <c r="Y349" s="12">
        <f>COUNTIF(U:U,U349)</f>
        <v>371</v>
      </c>
      <c r="Z349" s="12">
        <f>COUNTIFS(D:D,D349,U:U,U349)</f>
        <v>0</v>
      </c>
      <c r="AA349" s="25" t="str">
        <f t="shared" si="45"/>
        <v/>
      </c>
    </row>
    <row r="350" spans="21:27" x14ac:dyDescent="0.2">
      <c r="U350" s="9" t="b">
        <f t="shared" si="43"/>
        <v>0</v>
      </c>
      <c r="V350" s="10" t="str">
        <f t="shared" si="47"/>
        <v>NEPRAVDA</v>
      </c>
      <c r="W350" s="11" t="e">
        <f t="shared" si="44"/>
        <v>#VALUE!</v>
      </c>
      <c r="X350" s="12">
        <f t="shared" si="46"/>
        <v>6</v>
      </c>
      <c r="Y350" s="12">
        <f>COUNTIF(U:U,U350)</f>
        <v>371</v>
      </c>
      <c r="Z350" s="12">
        <f>COUNTIFS(D:D,D350,U:U,U350)</f>
        <v>0</v>
      </c>
      <c r="AA350" s="25" t="str">
        <f t="shared" si="45"/>
        <v/>
      </c>
    </row>
    <row r="351" spans="21:27" x14ac:dyDescent="0.2">
      <c r="U351" s="9" t="b">
        <f t="shared" si="43"/>
        <v>0</v>
      </c>
      <c r="V351" s="10" t="str">
        <f t="shared" si="47"/>
        <v>NEPRAVDA</v>
      </c>
      <c r="W351" s="11" t="e">
        <f t="shared" si="44"/>
        <v>#VALUE!</v>
      </c>
      <c r="X351" s="12">
        <f t="shared" si="46"/>
        <v>6</v>
      </c>
      <c r="Y351" s="12">
        <f>COUNTIF(U:U,U351)</f>
        <v>371</v>
      </c>
      <c r="Z351" s="12">
        <f>COUNTIFS(D:D,D351,U:U,U351)</f>
        <v>0</v>
      </c>
      <c r="AA351" s="25" t="str">
        <f t="shared" si="45"/>
        <v/>
      </c>
    </row>
    <row r="352" spans="21:27" x14ac:dyDescent="0.2">
      <c r="U352" s="9" t="b">
        <f t="shared" si="43"/>
        <v>0</v>
      </c>
      <c r="V352" s="10" t="str">
        <f t="shared" si="47"/>
        <v>NEPRAVDA</v>
      </c>
      <c r="W352" s="11" t="e">
        <f t="shared" si="44"/>
        <v>#VALUE!</v>
      </c>
      <c r="X352" s="12">
        <f t="shared" si="46"/>
        <v>6</v>
      </c>
      <c r="Y352" s="12">
        <f>COUNTIF(U:U,U352)</f>
        <v>371</v>
      </c>
      <c r="Z352" s="12">
        <f>COUNTIFS(D:D,D352,U:U,U352)</f>
        <v>0</v>
      </c>
      <c r="AA352" s="25" t="str">
        <f t="shared" si="45"/>
        <v/>
      </c>
    </row>
    <row r="353" spans="21:27" x14ac:dyDescent="0.2">
      <c r="U353" s="9" t="b">
        <f t="shared" si="43"/>
        <v>0</v>
      </c>
      <c r="V353" s="10" t="str">
        <f t="shared" si="47"/>
        <v>NEPRAVDA</v>
      </c>
      <c r="W353" s="11" t="e">
        <f t="shared" si="44"/>
        <v>#VALUE!</v>
      </c>
      <c r="X353" s="12">
        <f t="shared" si="46"/>
        <v>6</v>
      </c>
      <c r="Y353" s="12">
        <f>COUNTIF(U:U,U353)</f>
        <v>371</v>
      </c>
      <c r="Z353" s="12">
        <f>COUNTIFS(D:D,D353,U:U,U353)</f>
        <v>0</v>
      </c>
      <c r="AA353" s="25" t="str">
        <f t="shared" si="45"/>
        <v/>
      </c>
    </row>
    <row r="354" spans="21:27" x14ac:dyDescent="0.2">
      <c r="U354" s="9" t="b">
        <f t="shared" si="43"/>
        <v>0</v>
      </c>
      <c r="V354" s="10" t="str">
        <f t="shared" si="47"/>
        <v>NEPRAVDA</v>
      </c>
      <c r="W354" s="11" t="e">
        <f t="shared" si="44"/>
        <v>#VALUE!</v>
      </c>
      <c r="X354" s="12">
        <f t="shared" si="46"/>
        <v>6</v>
      </c>
      <c r="Y354" s="12">
        <f>COUNTIF(U:U,U354)</f>
        <v>371</v>
      </c>
      <c r="Z354" s="12">
        <f>COUNTIFS(D:D,D354,U:U,U354)</f>
        <v>0</v>
      </c>
      <c r="AA354" s="25" t="str">
        <f t="shared" si="45"/>
        <v/>
      </c>
    </row>
    <row r="355" spans="21:27" x14ac:dyDescent="0.2">
      <c r="U355" s="9" t="b">
        <f t="shared" si="43"/>
        <v>0</v>
      </c>
      <c r="V355" s="10" t="str">
        <f t="shared" si="47"/>
        <v>NEPRAVDA</v>
      </c>
      <c r="W355" s="11" t="e">
        <f t="shared" si="44"/>
        <v>#VALUE!</v>
      </c>
      <c r="X355" s="12">
        <f t="shared" si="46"/>
        <v>6</v>
      </c>
      <c r="Y355" s="12">
        <f>COUNTIF(U:U,U355)</f>
        <v>371</v>
      </c>
      <c r="Z355" s="12">
        <f>COUNTIFS(D:D,D355,U:U,U355)</f>
        <v>0</v>
      </c>
      <c r="AA355" s="25" t="str">
        <f t="shared" si="45"/>
        <v/>
      </c>
    </row>
    <row r="356" spans="21:27" x14ac:dyDescent="0.2">
      <c r="U356" s="9" t="b">
        <f t="shared" si="43"/>
        <v>0</v>
      </c>
      <c r="V356" s="10" t="str">
        <f t="shared" si="47"/>
        <v>NEPRAVDA</v>
      </c>
      <c r="W356" s="11" t="e">
        <f t="shared" si="44"/>
        <v>#VALUE!</v>
      </c>
      <c r="X356" s="12">
        <f t="shared" si="46"/>
        <v>6</v>
      </c>
      <c r="Y356" s="12">
        <f>COUNTIF(U:U,U356)</f>
        <v>371</v>
      </c>
      <c r="Z356" s="12">
        <f>COUNTIFS(D:D,D356,U:U,U356)</f>
        <v>0</v>
      </c>
      <c r="AA356" s="25" t="str">
        <f t="shared" si="45"/>
        <v/>
      </c>
    </row>
    <row r="357" spans="21:27" x14ac:dyDescent="0.2">
      <c r="U357" s="9" t="b">
        <f t="shared" si="43"/>
        <v>0</v>
      </c>
      <c r="V357" s="10" t="str">
        <f t="shared" si="47"/>
        <v>NEPRAVDA</v>
      </c>
      <c r="W357" s="11" t="e">
        <f t="shared" si="44"/>
        <v>#VALUE!</v>
      </c>
      <c r="X357" s="12">
        <f t="shared" si="46"/>
        <v>6</v>
      </c>
      <c r="Y357" s="12">
        <f>COUNTIF(U:U,U357)</f>
        <v>371</v>
      </c>
      <c r="Z357" s="12">
        <f>COUNTIFS(D:D,D357,U:U,U357)</f>
        <v>0</v>
      </c>
      <c r="AA357" s="25" t="str">
        <f t="shared" si="45"/>
        <v/>
      </c>
    </row>
    <row r="358" spans="21:27" x14ac:dyDescent="0.2">
      <c r="U358" s="9" t="b">
        <f t="shared" si="43"/>
        <v>0</v>
      </c>
      <c r="V358" s="10" t="str">
        <f t="shared" si="47"/>
        <v>NEPRAVDA</v>
      </c>
      <c r="W358" s="11" t="e">
        <f t="shared" si="44"/>
        <v>#VALUE!</v>
      </c>
      <c r="X358" s="12">
        <f t="shared" si="46"/>
        <v>6</v>
      </c>
      <c r="Y358" s="12">
        <f>COUNTIF(U:U,U358)</f>
        <v>371</v>
      </c>
      <c r="Z358" s="12">
        <f>COUNTIFS(D:D,D358,U:U,U358)</f>
        <v>0</v>
      </c>
      <c r="AA358" s="25" t="str">
        <f t="shared" si="45"/>
        <v/>
      </c>
    </row>
    <row r="359" spans="21:27" x14ac:dyDescent="0.2">
      <c r="U359" s="9" t="b">
        <f t="shared" si="43"/>
        <v>0</v>
      </c>
      <c r="V359" s="10" t="str">
        <f t="shared" si="47"/>
        <v>NEPRAVDA</v>
      </c>
      <c r="W359" s="11" t="e">
        <f t="shared" si="44"/>
        <v>#VALUE!</v>
      </c>
      <c r="X359" s="12">
        <f t="shared" si="46"/>
        <v>6</v>
      </c>
      <c r="Y359" s="12">
        <f>COUNTIF(U:U,U359)</f>
        <v>371</v>
      </c>
      <c r="Z359" s="12">
        <f>COUNTIFS(D:D,D359,U:U,U359)</f>
        <v>0</v>
      </c>
      <c r="AA359" s="25" t="str">
        <f t="shared" si="45"/>
        <v/>
      </c>
    </row>
    <row r="360" spans="21:27" x14ac:dyDescent="0.2">
      <c r="U360" s="9" t="b">
        <f t="shared" si="43"/>
        <v>0</v>
      </c>
      <c r="V360" s="10" t="str">
        <f t="shared" si="47"/>
        <v>NEPRAVDA</v>
      </c>
      <c r="W360" s="11" t="e">
        <f t="shared" si="44"/>
        <v>#VALUE!</v>
      </c>
      <c r="X360" s="12">
        <f t="shared" si="46"/>
        <v>6</v>
      </c>
      <c r="Y360" s="12">
        <f>COUNTIF(U:U,U360)</f>
        <v>371</v>
      </c>
      <c r="Z360" s="12">
        <f>COUNTIFS(D:D,D360,U:U,U360)</f>
        <v>0</v>
      </c>
      <c r="AA360" s="25" t="str">
        <f t="shared" si="45"/>
        <v/>
      </c>
    </row>
    <row r="361" spans="21:27" x14ac:dyDescent="0.2">
      <c r="U361" s="9" t="b">
        <f t="shared" si="43"/>
        <v>0</v>
      </c>
      <c r="V361" s="10" t="str">
        <f t="shared" si="47"/>
        <v>NEPRAVDA</v>
      </c>
      <c r="W361" s="11" t="e">
        <f t="shared" si="44"/>
        <v>#VALUE!</v>
      </c>
      <c r="X361" s="12">
        <f t="shared" si="46"/>
        <v>6</v>
      </c>
      <c r="Y361" s="12">
        <f>COUNTIF(U:U,U361)</f>
        <v>371</v>
      </c>
      <c r="Z361" s="12">
        <f>COUNTIFS(D:D,D361,U:U,U361)</f>
        <v>0</v>
      </c>
      <c r="AA361" s="25" t="str">
        <f t="shared" si="45"/>
        <v/>
      </c>
    </row>
    <row r="362" spans="21:27" x14ac:dyDescent="0.2">
      <c r="U362" s="9" t="b">
        <f t="shared" si="43"/>
        <v>0</v>
      </c>
      <c r="V362" s="10" t="str">
        <f t="shared" si="47"/>
        <v>NEPRAVDA</v>
      </c>
      <c r="W362" s="11" t="e">
        <f t="shared" si="44"/>
        <v>#VALUE!</v>
      </c>
      <c r="X362" s="12">
        <f t="shared" si="46"/>
        <v>6</v>
      </c>
      <c r="Y362" s="12">
        <f>COUNTIF(U:U,U362)</f>
        <v>371</v>
      </c>
      <c r="Z362" s="12">
        <f>COUNTIFS(D:D,D362,U:U,U362)</f>
        <v>0</v>
      </c>
      <c r="AA362" s="25" t="str">
        <f t="shared" si="45"/>
        <v/>
      </c>
    </row>
    <row r="363" spans="21:27" x14ac:dyDescent="0.2">
      <c r="U363" s="9" t="b">
        <f t="shared" si="43"/>
        <v>0</v>
      </c>
      <c r="V363" s="10" t="str">
        <f t="shared" si="47"/>
        <v>NEPRAVDA</v>
      </c>
      <c r="W363" s="11" t="e">
        <f t="shared" si="44"/>
        <v>#VALUE!</v>
      </c>
      <c r="X363" s="12">
        <f t="shared" si="46"/>
        <v>6</v>
      </c>
      <c r="Y363" s="12">
        <f>COUNTIF(U:U,U363)</f>
        <v>371</v>
      </c>
      <c r="Z363" s="12">
        <f>COUNTIFS(D:D,D363,U:U,U363)</f>
        <v>0</v>
      </c>
      <c r="AA363" s="25" t="str">
        <f t="shared" si="45"/>
        <v/>
      </c>
    </row>
    <row r="364" spans="21:27" x14ac:dyDescent="0.2">
      <c r="U364" s="9" t="b">
        <f t="shared" si="43"/>
        <v>0</v>
      </c>
      <c r="V364" s="10" t="str">
        <f t="shared" si="47"/>
        <v>NEPRAVDA</v>
      </c>
      <c r="W364" s="11" t="e">
        <f t="shared" si="44"/>
        <v>#VALUE!</v>
      </c>
      <c r="X364" s="12">
        <f t="shared" si="46"/>
        <v>6</v>
      </c>
      <c r="Y364" s="12">
        <f>COUNTIF(U:U,U364)</f>
        <v>371</v>
      </c>
      <c r="Z364" s="12">
        <f>COUNTIFS(D:D,D364,U:U,U364)</f>
        <v>0</v>
      </c>
      <c r="AA364" s="25" t="str">
        <f t="shared" si="45"/>
        <v/>
      </c>
    </row>
    <row r="365" spans="21:27" x14ac:dyDescent="0.2">
      <c r="U365" s="9" t="b">
        <f t="shared" si="43"/>
        <v>0</v>
      </c>
      <c r="V365" s="10" t="str">
        <f t="shared" si="47"/>
        <v>NEPRAVDA</v>
      </c>
      <c r="W365" s="11" t="e">
        <f t="shared" si="44"/>
        <v>#VALUE!</v>
      </c>
      <c r="X365" s="12">
        <f t="shared" si="46"/>
        <v>6</v>
      </c>
      <c r="Y365" s="12">
        <f>COUNTIF(U:U,U365)</f>
        <v>371</v>
      </c>
      <c r="Z365" s="12">
        <f>COUNTIFS(D:D,D365,U:U,U365)</f>
        <v>0</v>
      </c>
      <c r="AA365" s="25" t="str">
        <f t="shared" si="45"/>
        <v/>
      </c>
    </row>
    <row r="366" spans="21:27" x14ac:dyDescent="0.2">
      <c r="U366" s="9" t="b">
        <f t="shared" si="43"/>
        <v>0</v>
      </c>
      <c r="V366" s="10" t="str">
        <f t="shared" si="47"/>
        <v>NEPRAVDA</v>
      </c>
      <c r="W366" s="11" t="e">
        <f t="shared" si="44"/>
        <v>#VALUE!</v>
      </c>
      <c r="X366" s="12">
        <f t="shared" si="46"/>
        <v>6</v>
      </c>
      <c r="Y366" s="12">
        <f>COUNTIF(U:U,U366)</f>
        <v>371</v>
      </c>
      <c r="Z366" s="12">
        <f>COUNTIFS(D:D,D366,U:U,U366)</f>
        <v>0</v>
      </c>
      <c r="AA366" s="25" t="str">
        <f t="shared" si="45"/>
        <v/>
      </c>
    </row>
    <row r="367" spans="21:27" x14ac:dyDescent="0.2">
      <c r="U367" s="9" t="b">
        <f t="shared" si="43"/>
        <v>0</v>
      </c>
      <c r="V367" s="10" t="str">
        <f t="shared" si="47"/>
        <v>NEPRAVDA</v>
      </c>
      <c r="W367" s="11" t="e">
        <f t="shared" si="44"/>
        <v>#VALUE!</v>
      </c>
      <c r="X367" s="12">
        <f t="shared" si="46"/>
        <v>6</v>
      </c>
      <c r="Y367" s="12">
        <f>COUNTIF(U:U,U367)</f>
        <v>371</v>
      </c>
      <c r="Z367" s="12">
        <f>COUNTIFS(D:D,D367,U:U,U367)</f>
        <v>0</v>
      </c>
      <c r="AA367" s="25" t="str">
        <f t="shared" si="45"/>
        <v/>
      </c>
    </row>
    <row r="368" spans="21:27" x14ac:dyDescent="0.2">
      <c r="U368" s="9" t="b">
        <f t="shared" si="43"/>
        <v>0</v>
      </c>
      <c r="V368" s="10" t="str">
        <f t="shared" si="47"/>
        <v>NEPRAVDA</v>
      </c>
      <c r="W368" s="11" t="e">
        <f t="shared" si="44"/>
        <v>#VALUE!</v>
      </c>
      <c r="X368" s="12">
        <f t="shared" si="46"/>
        <v>6</v>
      </c>
      <c r="Y368" s="12">
        <f>COUNTIF(U:U,U368)</f>
        <v>371</v>
      </c>
      <c r="Z368" s="12">
        <f>COUNTIFS(D:D,D368,U:U,U368)</f>
        <v>0</v>
      </c>
      <c r="AA368" s="25" t="str">
        <f t="shared" si="45"/>
        <v/>
      </c>
    </row>
    <row r="369" spans="21:27" x14ac:dyDescent="0.2">
      <c r="U369" s="9" t="b">
        <f t="shared" si="43"/>
        <v>0</v>
      </c>
      <c r="V369" s="10" t="str">
        <f t="shared" si="47"/>
        <v>NEPRAVDA</v>
      </c>
      <c r="W369" s="11" t="e">
        <f t="shared" si="44"/>
        <v>#VALUE!</v>
      </c>
      <c r="X369" s="12">
        <f t="shared" si="46"/>
        <v>6</v>
      </c>
      <c r="Y369" s="12">
        <f>COUNTIF(U:U,U369)</f>
        <v>371</v>
      </c>
      <c r="Z369" s="12">
        <f>COUNTIFS(D:D,D369,U:U,U369)</f>
        <v>0</v>
      </c>
      <c r="AA369" s="25" t="str">
        <f t="shared" si="45"/>
        <v/>
      </c>
    </row>
    <row r="370" spans="21:27" x14ac:dyDescent="0.2">
      <c r="U370" s="9" t="b">
        <f t="shared" si="43"/>
        <v>0</v>
      </c>
      <c r="V370" s="10" t="str">
        <f t="shared" si="47"/>
        <v>NEPRAVDA</v>
      </c>
      <c r="W370" s="11" t="e">
        <f t="shared" si="44"/>
        <v>#VALUE!</v>
      </c>
      <c r="X370" s="12">
        <f t="shared" si="46"/>
        <v>6</v>
      </c>
      <c r="Y370" s="12">
        <f>COUNTIF(U:U,U370)</f>
        <v>371</v>
      </c>
      <c r="Z370" s="12">
        <f>COUNTIFS(D:D,D370,U:U,U370)</f>
        <v>0</v>
      </c>
      <c r="AA370" s="25" t="str">
        <f t="shared" si="45"/>
        <v/>
      </c>
    </row>
    <row r="371" spans="21:27" x14ac:dyDescent="0.2">
      <c r="U371" s="9" t="b">
        <f t="shared" si="43"/>
        <v>0</v>
      </c>
      <c r="V371" s="10" t="str">
        <f t="shared" si="47"/>
        <v>NEPRAVDA</v>
      </c>
      <c r="W371" s="11" t="e">
        <f t="shared" si="44"/>
        <v>#VALUE!</v>
      </c>
      <c r="X371" s="12">
        <f t="shared" si="46"/>
        <v>6</v>
      </c>
      <c r="Y371" s="12">
        <f>COUNTIF(U:U,U371)</f>
        <v>371</v>
      </c>
      <c r="Z371" s="12">
        <f>COUNTIFS(D:D,D371,U:U,U371)</f>
        <v>0</v>
      </c>
      <c r="AA371" s="25" t="str">
        <f t="shared" si="45"/>
        <v/>
      </c>
    </row>
    <row r="372" spans="21:27" x14ac:dyDescent="0.2">
      <c r="U372" s="9" t="b">
        <f t="shared" si="43"/>
        <v>0</v>
      </c>
      <c r="V372" s="10" t="str">
        <f t="shared" si="47"/>
        <v>NEPRAVDA</v>
      </c>
      <c r="W372" s="11" t="e">
        <f t="shared" si="44"/>
        <v>#VALUE!</v>
      </c>
      <c r="X372" s="12">
        <f t="shared" si="46"/>
        <v>6</v>
      </c>
      <c r="Y372" s="12">
        <f>COUNTIF(U:U,U372)</f>
        <v>371</v>
      </c>
      <c r="Z372" s="12">
        <f>COUNTIFS(D:D,D372,U:U,U372)</f>
        <v>0</v>
      </c>
      <c r="AA372" s="25" t="str">
        <f t="shared" si="45"/>
        <v/>
      </c>
    </row>
    <row r="373" spans="21:27" x14ac:dyDescent="0.2">
      <c r="U373" s="9" t="b">
        <f t="shared" si="43"/>
        <v>0</v>
      </c>
      <c r="V373" s="10" t="str">
        <f t="shared" si="47"/>
        <v>NEPRAVDA</v>
      </c>
      <c r="W373" s="11" t="e">
        <f t="shared" si="44"/>
        <v>#VALUE!</v>
      </c>
      <c r="X373" s="12">
        <f t="shared" si="46"/>
        <v>6</v>
      </c>
      <c r="Y373" s="12">
        <f>COUNTIF(U:U,U373)</f>
        <v>371</v>
      </c>
      <c r="Z373" s="12">
        <f>COUNTIFS(D:D,D373,U:U,U373)</f>
        <v>0</v>
      </c>
      <c r="AA373" s="25" t="str">
        <f t="shared" si="45"/>
        <v/>
      </c>
    </row>
    <row r="374" spans="21:27" x14ac:dyDescent="0.2">
      <c r="U374" s="9" t="b">
        <f t="shared" si="43"/>
        <v>0</v>
      </c>
      <c r="V374" s="10" t="str">
        <f t="shared" si="47"/>
        <v>NEPRAVDA</v>
      </c>
      <c r="W374" s="11" t="e">
        <f t="shared" si="44"/>
        <v>#VALUE!</v>
      </c>
      <c r="X374" s="12">
        <f t="shared" si="46"/>
        <v>6</v>
      </c>
      <c r="Y374" s="12">
        <f>COUNTIF(U:U,U374)</f>
        <v>371</v>
      </c>
      <c r="Z374" s="12">
        <f>COUNTIFS(D:D,D374,U:U,U374)</f>
        <v>0</v>
      </c>
      <c r="AA374" s="25" t="str">
        <f t="shared" si="45"/>
        <v/>
      </c>
    </row>
    <row r="375" spans="21:27" x14ac:dyDescent="0.2">
      <c r="U375" s="9" t="b">
        <f t="shared" si="43"/>
        <v>0</v>
      </c>
      <c r="V375" s="10" t="str">
        <f t="shared" si="47"/>
        <v>NEPRAVDA</v>
      </c>
      <c r="W375" s="11" t="e">
        <f t="shared" si="44"/>
        <v>#VALUE!</v>
      </c>
      <c r="X375" s="12">
        <f t="shared" si="46"/>
        <v>6</v>
      </c>
      <c r="Y375" s="12">
        <f>COUNTIF(U:U,U375)</f>
        <v>371</v>
      </c>
      <c r="Z375" s="12">
        <f>COUNTIFS(D:D,D375,U:U,U375)</f>
        <v>0</v>
      </c>
      <c r="AA375" s="25" t="str">
        <f t="shared" si="45"/>
        <v/>
      </c>
    </row>
    <row r="376" spans="21:27" x14ac:dyDescent="0.2">
      <c r="U376" s="9" t="b">
        <f t="shared" si="43"/>
        <v>0</v>
      </c>
      <c r="V376" s="10" t="str">
        <f t="shared" si="47"/>
        <v>NEPRAVDA</v>
      </c>
      <c r="W376" s="11" t="e">
        <f t="shared" si="44"/>
        <v>#VALUE!</v>
      </c>
      <c r="X376" s="12">
        <f t="shared" si="46"/>
        <v>6</v>
      </c>
      <c r="Y376" s="12">
        <f>COUNTIF(U:U,U376)</f>
        <v>371</v>
      </c>
      <c r="Z376" s="12">
        <f>COUNTIFS(D:D,D376,U:U,U376)</f>
        <v>0</v>
      </c>
      <c r="AA376" s="25" t="str">
        <f t="shared" si="45"/>
        <v/>
      </c>
    </row>
    <row r="377" spans="21:27" x14ac:dyDescent="0.2">
      <c r="U377" s="9" t="b">
        <f t="shared" si="43"/>
        <v>0</v>
      </c>
      <c r="V377" s="10" t="str">
        <f t="shared" si="47"/>
        <v>NEPRAVDA</v>
      </c>
      <c r="W377" s="11" t="e">
        <f t="shared" si="44"/>
        <v>#VALUE!</v>
      </c>
      <c r="X377" s="12">
        <f t="shared" si="46"/>
        <v>6</v>
      </c>
      <c r="Y377" s="12">
        <f>COUNTIF(U:U,U377)</f>
        <v>371</v>
      </c>
      <c r="Z377" s="12">
        <f>COUNTIFS(D:D,D377,U:U,U377)</f>
        <v>0</v>
      </c>
      <c r="AA377" s="25" t="str">
        <f t="shared" si="45"/>
        <v/>
      </c>
    </row>
    <row r="378" spans="21:27" x14ac:dyDescent="0.2">
      <c r="U378" s="9" t="b">
        <f t="shared" si="43"/>
        <v>0</v>
      </c>
      <c r="V378" s="10" t="str">
        <f t="shared" si="47"/>
        <v>NEPRAVDA</v>
      </c>
      <c r="W378" s="11" t="e">
        <f t="shared" si="44"/>
        <v>#VALUE!</v>
      </c>
      <c r="X378" s="12">
        <f t="shared" si="46"/>
        <v>6</v>
      </c>
      <c r="Y378" s="12">
        <f>COUNTIF(U:U,U378)</f>
        <v>371</v>
      </c>
      <c r="Z378" s="12">
        <f>COUNTIFS(D:D,D378,U:U,U378)</f>
        <v>0</v>
      </c>
      <c r="AA378" s="25" t="str">
        <f t="shared" si="45"/>
        <v/>
      </c>
    </row>
    <row r="379" spans="21:27" x14ac:dyDescent="0.2">
      <c r="U379" s="9" t="b">
        <f t="shared" si="43"/>
        <v>0</v>
      </c>
      <c r="V379" s="10" t="str">
        <f t="shared" si="47"/>
        <v>NEPRAVDA</v>
      </c>
      <c r="W379" s="11" t="e">
        <f t="shared" si="44"/>
        <v>#VALUE!</v>
      </c>
      <c r="X379" s="12">
        <f t="shared" si="46"/>
        <v>6</v>
      </c>
      <c r="Y379" s="12">
        <f>COUNTIF(U:U,U379)</f>
        <v>371</v>
      </c>
      <c r="Z379" s="12">
        <f>COUNTIFS(D:D,D379,U:U,U379)</f>
        <v>0</v>
      </c>
      <c r="AA379" s="25" t="str">
        <f t="shared" si="45"/>
        <v/>
      </c>
    </row>
    <row r="380" spans="21:27" x14ac:dyDescent="0.2">
      <c r="U380" s="9" t="b">
        <f t="shared" si="43"/>
        <v>0</v>
      </c>
      <c r="V380" s="10" t="str">
        <f t="shared" si="47"/>
        <v>NEPRAVDA</v>
      </c>
      <c r="W380" s="11" t="e">
        <f t="shared" si="44"/>
        <v>#VALUE!</v>
      </c>
      <c r="X380" s="12">
        <f t="shared" si="46"/>
        <v>6</v>
      </c>
      <c r="Y380" s="12">
        <f>COUNTIF(U:U,U380)</f>
        <v>371</v>
      </c>
      <c r="Z380" s="12">
        <f>COUNTIFS(D:D,D380,U:U,U380)</f>
        <v>0</v>
      </c>
      <c r="AA380" s="25" t="str">
        <f t="shared" si="45"/>
        <v/>
      </c>
    </row>
    <row r="381" spans="21:27" x14ac:dyDescent="0.2">
      <c r="U381" s="9" t="b">
        <f t="shared" si="43"/>
        <v>0</v>
      </c>
      <c r="V381" s="10" t="str">
        <f t="shared" si="47"/>
        <v>NEPRAVDA</v>
      </c>
      <c r="W381" s="11" t="e">
        <f t="shared" si="44"/>
        <v>#VALUE!</v>
      </c>
      <c r="X381" s="12">
        <f t="shared" si="46"/>
        <v>6</v>
      </c>
      <c r="Y381" s="12">
        <f>COUNTIF(U:U,U381)</f>
        <v>371</v>
      </c>
      <c r="Z381" s="12">
        <f>COUNTIFS(D:D,D381,U:U,U381)</f>
        <v>0</v>
      </c>
      <c r="AA381" s="25" t="str">
        <f t="shared" si="45"/>
        <v/>
      </c>
    </row>
    <row r="382" spans="21:27" x14ac:dyDescent="0.2">
      <c r="U382" s="9" t="b">
        <f t="shared" si="43"/>
        <v>0</v>
      </c>
      <c r="V382" s="10" t="str">
        <f t="shared" si="47"/>
        <v>NEPRAVDA</v>
      </c>
      <c r="W382" s="11" t="e">
        <f t="shared" si="44"/>
        <v>#VALUE!</v>
      </c>
      <c r="X382" s="12">
        <f t="shared" si="46"/>
        <v>6</v>
      </c>
      <c r="Y382" s="12">
        <f>COUNTIF(U:U,U382)</f>
        <v>371</v>
      </c>
      <c r="Z382" s="12">
        <f>COUNTIFS(D:D,D382,U:U,U382)</f>
        <v>0</v>
      </c>
      <c r="AA382" s="25" t="str">
        <f t="shared" si="45"/>
        <v/>
      </c>
    </row>
    <row r="383" spans="21:27" x14ac:dyDescent="0.2">
      <c r="U383" s="9" t="b">
        <f t="shared" si="43"/>
        <v>0</v>
      </c>
      <c r="V383" s="10" t="str">
        <f t="shared" si="47"/>
        <v>NEPRAVDA</v>
      </c>
      <c r="W383" s="11" t="e">
        <f t="shared" si="44"/>
        <v>#VALUE!</v>
      </c>
      <c r="X383" s="12">
        <f t="shared" si="46"/>
        <v>6</v>
      </c>
      <c r="Y383" s="12">
        <f>COUNTIF(U:U,U383)</f>
        <v>371</v>
      </c>
      <c r="Z383" s="12">
        <f>COUNTIFS(D:D,D383,U:U,U383)</f>
        <v>0</v>
      </c>
      <c r="AA383" s="25" t="str">
        <f t="shared" si="45"/>
        <v/>
      </c>
    </row>
    <row r="384" spans="21:27" x14ac:dyDescent="0.2">
      <c r="U384" s="9" t="b">
        <f t="shared" si="43"/>
        <v>0</v>
      </c>
      <c r="V384" s="10" t="str">
        <f t="shared" si="47"/>
        <v>NEPRAVDA</v>
      </c>
      <c r="W384" s="11" t="e">
        <f t="shared" si="44"/>
        <v>#VALUE!</v>
      </c>
      <c r="X384" s="12">
        <f t="shared" si="46"/>
        <v>6</v>
      </c>
      <c r="Y384" s="12">
        <f>COUNTIF(U:U,U384)</f>
        <v>371</v>
      </c>
      <c r="Z384" s="12">
        <f>COUNTIFS(D:D,D384,U:U,U384)</f>
        <v>0</v>
      </c>
      <c r="AA384" s="25" t="str">
        <f t="shared" si="45"/>
        <v/>
      </c>
    </row>
    <row r="385" spans="21:27" x14ac:dyDescent="0.2">
      <c r="U385" s="9" t="b">
        <f t="shared" si="43"/>
        <v>0</v>
      </c>
      <c r="V385" s="10" t="str">
        <f t="shared" si="47"/>
        <v>NEPRAVDA</v>
      </c>
      <c r="W385" s="11" t="e">
        <f t="shared" si="44"/>
        <v>#VALUE!</v>
      </c>
      <c r="X385" s="12">
        <f t="shared" si="46"/>
        <v>6</v>
      </c>
      <c r="Y385" s="12">
        <f>COUNTIF(U:U,U385)</f>
        <v>371</v>
      </c>
      <c r="Z385" s="12">
        <f>COUNTIFS(D:D,D385,U:U,U385)</f>
        <v>0</v>
      </c>
      <c r="AA385" s="25" t="str">
        <f t="shared" si="45"/>
        <v/>
      </c>
    </row>
    <row r="386" spans="21:27" x14ac:dyDescent="0.2">
      <c r="U386" s="9" t="b">
        <f t="shared" si="43"/>
        <v>0</v>
      </c>
      <c r="V386" s="10" t="str">
        <f t="shared" si="47"/>
        <v>NEPRAVDA</v>
      </c>
      <c r="W386" s="11" t="e">
        <f t="shared" si="44"/>
        <v>#VALUE!</v>
      </c>
      <c r="X386" s="12">
        <f t="shared" si="46"/>
        <v>6</v>
      </c>
      <c r="Y386" s="12">
        <f>COUNTIF(U:U,U386)</f>
        <v>371</v>
      </c>
      <c r="Z386" s="12">
        <f>COUNTIFS(D:D,D386,U:U,U386)</f>
        <v>0</v>
      </c>
      <c r="AA386" s="25" t="str">
        <f t="shared" si="45"/>
        <v/>
      </c>
    </row>
    <row r="387" spans="21:27" x14ac:dyDescent="0.2">
      <c r="U387" s="9" t="b">
        <f t="shared" ref="U387:U450" si="48">IF(E387="145 MHz",145,IF(E387="435 MHz",435,IF(E387="1,3 GHz",1300,IF(E387="2,3 GHz",2300,IF(E387="3,4 GHz",3400,IF(E387="5,7 GHz",5700,IF(E387="10 GHz",10000,IF(E387="24 GHz",24000,IF(E387="47 GHz",47000,IF(E387="76 GHz",76000,IF(E387="120 GHz",120000,IF(E387="134 GHz",134000,IF(E387="248 GHz",248000)))))))))))))</f>
        <v>0</v>
      </c>
      <c r="V387" s="10" t="str">
        <f t="shared" si="47"/>
        <v>NEPRAVDA</v>
      </c>
      <c r="W387" s="11" t="e">
        <f t="shared" si="44"/>
        <v>#VALUE!</v>
      </c>
      <c r="X387" s="12">
        <f t="shared" si="46"/>
        <v>6</v>
      </c>
      <c r="Y387" s="12">
        <f>COUNTIF(U:U,U387)</f>
        <v>371</v>
      </c>
      <c r="Z387" s="12">
        <f>COUNTIFS(D:D,D387,U:U,U387)</f>
        <v>0</v>
      </c>
      <c r="AA387" s="25" t="str">
        <f t="shared" si="45"/>
        <v/>
      </c>
    </row>
    <row r="388" spans="21:27" x14ac:dyDescent="0.2">
      <c r="U388" s="9" t="b">
        <f t="shared" si="48"/>
        <v>0</v>
      </c>
      <c r="V388" s="10" t="str">
        <f t="shared" si="47"/>
        <v>NEPRAVDA</v>
      </c>
      <c r="W388" s="11" t="e">
        <f t="shared" si="44"/>
        <v>#VALUE!</v>
      </c>
      <c r="X388" s="12">
        <f t="shared" si="46"/>
        <v>6</v>
      </c>
      <c r="Y388" s="12">
        <f>COUNTIF(U:U,U388)</f>
        <v>371</v>
      </c>
      <c r="Z388" s="12">
        <f>COUNTIFS(D:D,D388,U:U,U388)</f>
        <v>0</v>
      </c>
      <c r="AA388" s="25" t="str">
        <f t="shared" si="45"/>
        <v/>
      </c>
    </row>
    <row r="389" spans="21:27" x14ac:dyDescent="0.2">
      <c r="U389" s="9" t="b">
        <f t="shared" si="48"/>
        <v>0</v>
      </c>
      <c r="V389" s="10" t="str">
        <f t="shared" si="47"/>
        <v>NEPRAVDA</v>
      </c>
      <c r="W389" s="11" t="e">
        <f t="shared" si="44"/>
        <v>#VALUE!</v>
      </c>
      <c r="X389" s="12">
        <f t="shared" si="46"/>
        <v>6</v>
      </c>
      <c r="Y389" s="12">
        <f>COUNTIF(U:U,U389)</f>
        <v>371</v>
      </c>
      <c r="Z389" s="12">
        <f>COUNTIFS(D:D,D389,U:U,U389)</f>
        <v>0</v>
      </c>
      <c r="AA389" s="25" t="str">
        <f t="shared" si="45"/>
        <v/>
      </c>
    </row>
    <row r="390" spans="21:27" x14ac:dyDescent="0.2">
      <c r="U390" s="9" t="b">
        <f t="shared" si="48"/>
        <v>0</v>
      </c>
      <c r="V390" s="10" t="str">
        <f t="shared" si="47"/>
        <v>NEPRAVDA</v>
      </c>
      <c r="W390" s="11" t="e">
        <f t="shared" si="44"/>
        <v>#VALUE!</v>
      </c>
      <c r="X390" s="12">
        <f t="shared" si="46"/>
        <v>6</v>
      </c>
      <c r="Y390" s="12">
        <f>COUNTIF(U:U,U390)</f>
        <v>371</v>
      </c>
      <c r="Z390" s="12">
        <f>COUNTIFS(D:D,D390,U:U,U390)</f>
        <v>0</v>
      </c>
      <c r="AA390" s="25" t="str">
        <f t="shared" si="45"/>
        <v/>
      </c>
    </row>
    <row r="391" spans="21:27" x14ac:dyDescent="0.2">
      <c r="U391" s="9" t="b">
        <f t="shared" si="48"/>
        <v>0</v>
      </c>
      <c r="V391" s="10" t="str">
        <f t="shared" si="47"/>
        <v>NEPRAVDA</v>
      </c>
      <c r="W391" s="11" t="e">
        <f t="shared" si="44"/>
        <v>#VALUE!</v>
      </c>
      <c r="X391" s="12">
        <f t="shared" si="46"/>
        <v>6</v>
      </c>
      <c r="Y391" s="12">
        <f>COUNTIF(U:U,U391)</f>
        <v>371</v>
      </c>
      <c r="Z391" s="12">
        <f>COUNTIFS(D:D,D391,U:U,U391)</f>
        <v>0</v>
      </c>
      <c r="AA391" s="25" t="str">
        <f t="shared" si="45"/>
        <v/>
      </c>
    </row>
    <row r="392" spans="21:27" x14ac:dyDescent="0.2">
      <c r="U392" s="9" t="b">
        <f t="shared" si="48"/>
        <v>0</v>
      </c>
      <c r="V392" s="10" t="str">
        <f t="shared" si="47"/>
        <v>NEPRAVDA</v>
      </c>
      <c r="W392" s="11" t="e">
        <f t="shared" si="44"/>
        <v>#VALUE!</v>
      </c>
      <c r="X392" s="12">
        <f t="shared" si="46"/>
        <v>6</v>
      </c>
      <c r="Y392" s="12">
        <f>COUNTIF(U:U,U392)</f>
        <v>371</v>
      </c>
      <c r="Z392" s="12">
        <f>COUNTIFS(D:D,D392,U:U,U392)</f>
        <v>0</v>
      </c>
      <c r="AA392" s="25" t="str">
        <f t="shared" si="45"/>
        <v/>
      </c>
    </row>
    <row r="393" spans="21:27" x14ac:dyDescent="0.2">
      <c r="U393" s="9" t="b">
        <f t="shared" si="48"/>
        <v>0</v>
      </c>
      <c r="V393" s="10" t="str">
        <f t="shared" si="47"/>
        <v>NEPRAVDA</v>
      </c>
      <c r="W393" s="11" t="e">
        <f t="shared" ref="W393:W456" si="49">IF(X393="",0,ROUND(X393*Y393*((Z393-AA393+1)/Z393),1))</f>
        <v>#VALUE!</v>
      </c>
      <c r="X393" s="12">
        <f t="shared" si="46"/>
        <v>6</v>
      </c>
      <c r="Y393" s="12">
        <f>COUNTIF(U:U,U393)</f>
        <v>371</v>
      </c>
      <c r="Z393" s="12">
        <f>COUNTIFS(D:D,D393,U:U,U393)</f>
        <v>0</v>
      </c>
      <c r="AA393" s="25" t="str">
        <f t="shared" ref="AA393:AA456" si="50">SUBSTITUTE(A393,".","")</f>
        <v/>
      </c>
    </row>
    <row r="394" spans="21:27" x14ac:dyDescent="0.2">
      <c r="U394" s="9" t="b">
        <f t="shared" si="48"/>
        <v>0</v>
      </c>
      <c r="V394" s="10" t="str">
        <f t="shared" si="47"/>
        <v>NEPRAVDA</v>
      </c>
      <c r="W394" s="11" t="e">
        <f t="shared" si="49"/>
        <v>#VALUE!</v>
      </c>
      <c r="X394" s="12">
        <f t="shared" si="46"/>
        <v>6</v>
      </c>
      <c r="Y394" s="12">
        <f>COUNTIF(U:U,U394)</f>
        <v>371</v>
      </c>
      <c r="Z394" s="12">
        <f>COUNTIFS(D:D,D394,U:U,U394)</f>
        <v>0</v>
      </c>
      <c r="AA394" s="25" t="str">
        <f t="shared" si="50"/>
        <v/>
      </c>
    </row>
    <row r="395" spans="21:27" x14ac:dyDescent="0.2">
      <c r="U395" s="9" t="b">
        <f t="shared" si="48"/>
        <v>0</v>
      </c>
      <c r="V395" s="10" t="str">
        <f t="shared" si="47"/>
        <v>NEPRAVDA</v>
      </c>
      <c r="W395" s="11" t="e">
        <f t="shared" si="49"/>
        <v>#VALUE!</v>
      </c>
      <c r="X395" s="12">
        <f t="shared" si="46"/>
        <v>6</v>
      </c>
      <c r="Y395" s="12">
        <f>COUNTIF(U:U,U395)</f>
        <v>371</v>
      </c>
      <c r="Z395" s="12">
        <f>COUNTIFS(D:D,D395,U:U,U395)</f>
        <v>0</v>
      </c>
      <c r="AA395" s="25" t="str">
        <f t="shared" si="50"/>
        <v/>
      </c>
    </row>
    <row r="396" spans="21:27" x14ac:dyDescent="0.2">
      <c r="U396" s="9" t="b">
        <f t="shared" si="48"/>
        <v>0</v>
      </c>
      <c r="V396" s="10" t="str">
        <f t="shared" si="47"/>
        <v>NEPRAVDA</v>
      </c>
      <c r="W396" s="11" t="e">
        <f t="shared" si="49"/>
        <v>#VALUE!</v>
      </c>
      <c r="X396" s="12">
        <f t="shared" si="46"/>
        <v>6</v>
      </c>
      <c r="Y396" s="12">
        <f>COUNTIF(U:U,U396)</f>
        <v>371</v>
      </c>
      <c r="Z396" s="12">
        <f>COUNTIFS(D:D,D396,U:U,U396)</f>
        <v>0</v>
      </c>
      <c r="AA396" s="25" t="str">
        <f t="shared" si="50"/>
        <v/>
      </c>
    </row>
    <row r="397" spans="21:27" x14ac:dyDescent="0.2">
      <c r="U397" s="9" t="b">
        <f t="shared" si="48"/>
        <v>0</v>
      </c>
      <c r="V397" s="10" t="str">
        <f t="shared" si="47"/>
        <v>NEPRAVDA</v>
      </c>
      <c r="W397" s="11" t="e">
        <f t="shared" si="49"/>
        <v>#VALUE!</v>
      </c>
      <c r="X397" s="12">
        <f t="shared" si="46"/>
        <v>6</v>
      </c>
      <c r="Y397" s="12">
        <f>COUNTIF(U:U,U397)</f>
        <v>371</v>
      </c>
      <c r="Z397" s="12">
        <f>COUNTIFS(D:D,D397,U:U,U397)</f>
        <v>0</v>
      </c>
      <c r="AA397" s="25" t="str">
        <f t="shared" si="50"/>
        <v/>
      </c>
    </row>
    <row r="398" spans="21:27" x14ac:dyDescent="0.2">
      <c r="U398" s="9" t="b">
        <f t="shared" si="48"/>
        <v>0</v>
      </c>
      <c r="V398" s="10" t="str">
        <f t="shared" si="47"/>
        <v>NEPRAVDA</v>
      </c>
      <c r="W398" s="11" t="e">
        <f t="shared" si="49"/>
        <v>#VALUE!</v>
      </c>
      <c r="X398" s="12">
        <f t="shared" si="46"/>
        <v>6</v>
      </c>
      <c r="Y398" s="12">
        <f>COUNTIF(U:U,U398)</f>
        <v>371</v>
      </c>
      <c r="Z398" s="12">
        <f>COUNTIFS(D:D,D398,U:U,U398)</f>
        <v>0</v>
      </c>
      <c r="AA398" s="25" t="str">
        <f t="shared" si="50"/>
        <v/>
      </c>
    </row>
    <row r="399" spans="21:27" x14ac:dyDescent="0.2">
      <c r="U399" s="9" t="b">
        <f t="shared" si="48"/>
        <v>0</v>
      </c>
      <c r="V399" s="10" t="str">
        <f t="shared" si="47"/>
        <v>NEPRAVDA</v>
      </c>
      <c r="W399" s="11" t="e">
        <f t="shared" si="49"/>
        <v>#VALUE!</v>
      </c>
      <c r="X399" s="12">
        <f t="shared" si="46"/>
        <v>6</v>
      </c>
      <c r="Y399" s="12">
        <f>COUNTIF(U:U,U399)</f>
        <v>371</v>
      </c>
      <c r="Z399" s="12">
        <f>COUNTIFS(D:D,D399,U:U,U399)</f>
        <v>0</v>
      </c>
      <c r="AA399" s="25" t="str">
        <f t="shared" si="50"/>
        <v/>
      </c>
    </row>
    <row r="400" spans="21:27" x14ac:dyDescent="0.2">
      <c r="U400" s="9" t="b">
        <f t="shared" si="48"/>
        <v>0</v>
      </c>
      <c r="V400" s="10" t="str">
        <f t="shared" si="47"/>
        <v>NEPRAVDA</v>
      </c>
      <c r="W400" s="11" t="e">
        <f t="shared" si="49"/>
        <v>#VALUE!</v>
      </c>
      <c r="X400" s="12">
        <f t="shared" si="46"/>
        <v>6</v>
      </c>
      <c r="Y400" s="12">
        <f>COUNTIF(U:U,U400)</f>
        <v>371</v>
      </c>
      <c r="Z400" s="12">
        <f>COUNTIFS(D:D,D400,U:U,U400)</f>
        <v>0</v>
      </c>
      <c r="AA400" s="25" t="str">
        <f t="shared" si="50"/>
        <v/>
      </c>
    </row>
    <row r="401" spans="21:27" x14ac:dyDescent="0.2">
      <c r="U401" s="9" t="b">
        <f t="shared" si="48"/>
        <v>0</v>
      </c>
      <c r="V401" s="10" t="str">
        <f t="shared" si="47"/>
        <v>NEPRAVDA</v>
      </c>
      <c r="W401" s="11" t="e">
        <f t="shared" si="49"/>
        <v>#VALUE!</v>
      </c>
      <c r="X401" s="12">
        <f t="shared" si="46"/>
        <v>6</v>
      </c>
      <c r="Y401" s="12">
        <f>COUNTIF(U:U,U401)</f>
        <v>371</v>
      </c>
      <c r="Z401" s="12">
        <f>COUNTIFS(D:D,D401,U:U,U401)</f>
        <v>0</v>
      </c>
      <c r="AA401" s="25" t="str">
        <f t="shared" si="50"/>
        <v/>
      </c>
    </row>
    <row r="402" spans="21:27" x14ac:dyDescent="0.2">
      <c r="U402" s="9" t="b">
        <f t="shared" si="48"/>
        <v>0</v>
      </c>
      <c r="V402" s="10" t="str">
        <f t="shared" si="47"/>
        <v>NEPRAVDA</v>
      </c>
      <c r="W402" s="11" t="e">
        <f t="shared" si="49"/>
        <v>#VALUE!</v>
      </c>
      <c r="X402" s="12">
        <f t="shared" si="46"/>
        <v>6</v>
      </c>
      <c r="Y402" s="12">
        <f>COUNTIF(U:U,U402)</f>
        <v>371</v>
      </c>
      <c r="Z402" s="12">
        <f>COUNTIFS(D:D,D402,U:U,U402)</f>
        <v>0</v>
      </c>
      <c r="AA402" s="25" t="str">
        <f t="shared" si="50"/>
        <v/>
      </c>
    </row>
    <row r="403" spans="21:27" x14ac:dyDescent="0.2">
      <c r="U403" s="9" t="b">
        <f t="shared" si="48"/>
        <v>0</v>
      </c>
      <c r="V403" s="10" t="str">
        <f t="shared" si="47"/>
        <v>NEPRAVDA</v>
      </c>
      <c r="W403" s="11" t="e">
        <f t="shared" si="49"/>
        <v>#VALUE!</v>
      </c>
      <c r="X403" s="12">
        <f t="shared" si="46"/>
        <v>6</v>
      </c>
      <c r="Y403" s="12">
        <f>COUNTIF(U:U,U403)</f>
        <v>371</v>
      </c>
      <c r="Z403" s="12">
        <f>COUNTIFS(D:D,D403,U:U,U403)</f>
        <v>0</v>
      </c>
      <c r="AA403" s="25" t="str">
        <f t="shared" si="50"/>
        <v/>
      </c>
    </row>
    <row r="404" spans="21:27" x14ac:dyDescent="0.2">
      <c r="U404" s="9" t="b">
        <f t="shared" si="48"/>
        <v>0</v>
      </c>
      <c r="V404" s="10" t="str">
        <f t="shared" si="47"/>
        <v>NEPRAVDA</v>
      </c>
      <c r="W404" s="11" t="e">
        <f t="shared" si="49"/>
        <v>#VALUE!</v>
      </c>
      <c r="X404" s="12">
        <f t="shared" si="46"/>
        <v>6</v>
      </c>
      <c r="Y404" s="12">
        <f>COUNTIF(U:U,U404)</f>
        <v>371</v>
      </c>
      <c r="Z404" s="12">
        <f>COUNTIFS(D:D,D404,U:U,U404)</f>
        <v>0</v>
      </c>
      <c r="AA404" s="25" t="str">
        <f t="shared" si="50"/>
        <v/>
      </c>
    </row>
    <row r="405" spans="21:27" x14ac:dyDescent="0.2">
      <c r="U405" s="9" t="b">
        <f t="shared" si="48"/>
        <v>0</v>
      </c>
      <c r="V405" s="10" t="str">
        <f t="shared" si="47"/>
        <v>NEPRAVDA</v>
      </c>
      <c r="W405" s="11" t="e">
        <f t="shared" si="49"/>
        <v>#VALUE!</v>
      </c>
      <c r="X405" s="12">
        <f t="shared" si="46"/>
        <v>6</v>
      </c>
      <c r="Y405" s="12">
        <f>COUNTIF(U:U,U405)</f>
        <v>371</v>
      </c>
      <c r="Z405" s="12">
        <f>COUNTIFS(D:D,D405,U:U,U405)</f>
        <v>0</v>
      </c>
      <c r="AA405" s="25" t="str">
        <f t="shared" si="50"/>
        <v/>
      </c>
    </row>
    <row r="406" spans="21:27" x14ac:dyDescent="0.2">
      <c r="U406" s="9" t="b">
        <f t="shared" si="48"/>
        <v>0</v>
      </c>
      <c r="V406" s="10" t="str">
        <f t="shared" si="47"/>
        <v>NEPRAVDA</v>
      </c>
      <c r="W406" s="11" t="e">
        <f t="shared" si="49"/>
        <v>#VALUE!</v>
      </c>
      <c r="X406" s="12">
        <f t="shared" si="46"/>
        <v>6</v>
      </c>
      <c r="Y406" s="12">
        <f>COUNTIF(U:U,U406)</f>
        <v>371</v>
      </c>
      <c r="Z406" s="12">
        <f>COUNTIFS(D:D,D406,U:U,U406)</f>
        <v>0</v>
      </c>
      <c r="AA406" s="25" t="str">
        <f t="shared" si="50"/>
        <v/>
      </c>
    </row>
    <row r="407" spans="21:27" x14ac:dyDescent="0.2">
      <c r="U407" s="9" t="b">
        <f t="shared" si="48"/>
        <v>0</v>
      </c>
      <c r="V407" s="10" t="str">
        <f t="shared" si="47"/>
        <v>NEPRAVDA</v>
      </c>
      <c r="W407" s="11" t="e">
        <f t="shared" si="49"/>
        <v>#VALUE!</v>
      </c>
      <c r="X407" s="12">
        <f t="shared" si="46"/>
        <v>6</v>
      </c>
      <c r="Y407" s="12">
        <f>COUNTIF(U:U,U407)</f>
        <v>371</v>
      </c>
      <c r="Z407" s="12">
        <f>COUNTIFS(D:D,D407,U:U,U407)</f>
        <v>0</v>
      </c>
      <c r="AA407" s="25" t="str">
        <f t="shared" si="50"/>
        <v/>
      </c>
    </row>
    <row r="408" spans="21:27" x14ac:dyDescent="0.2">
      <c r="U408" s="9" t="b">
        <f t="shared" si="48"/>
        <v>0</v>
      </c>
      <c r="V408" s="10" t="str">
        <f t="shared" si="47"/>
        <v>NEPRAVDA</v>
      </c>
      <c r="W408" s="11" t="e">
        <f t="shared" si="49"/>
        <v>#VALUE!</v>
      </c>
      <c r="X408" s="12">
        <f t="shared" si="46"/>
        <v>6</v>
      </c>
      <c r="Y408" s="12">
        <f>COUNTIF(U:U,U408)</f>
        <v>371</v>
      </c>
      <c r="Z408" s="12">
        <f>COUNTIFS(D:D,D408,U:U,U408)</f>
        <v>0</v>
      </c>
      <c r="AA408" s="25" t="str">
        <f t="shared" si="50"/>
        <v/>
      </c>
    </row>
    <row r="409" spans="21:27" x14ac:dyDescent="0.2">
      <c r="U409" s="9" t="b">
        <f t="shared" si="48"/>
        <v>0</v>
      </c>
      <c r="V409" s="10" t="str">
        <f t="shared" si="47"/>
        <v>NEPRAVDA</v>
      </c>
      <c r="W409" s="11" t="e">
        <f t="shared" si="49"/>
        <v>#VALUE!</v>
      </c>
      <c r="X409" s="12">
        <f t="shared" si="46"/>
        <v>6</v>
      </c>
      <c r="Y409" s="12">
        <f>COUNTIF(U:U,U409)</f>
        <v>371</v>
      </c>
      <c r="Z409" s="12">
        <f>COUNTIFS(D:D,D409,U:U,U409)</f>
        <v>0</v>
      </c>
      <c r="AA409" s="25" t="str">
        <f t="shared" si="50"/>
        <v/>
      </c>
    </row>
    <row r="410" spans="21:27" x14ac:dyDescent="0.2">
      <c r="U410" s="9" t="b">
        <f t="shared" si="48"/>
        <v>0</v>
      </c>
      <c r="V410" s="10" t="str">
        <f t="shared" si="47"/>
        <v>NEPRAVDA</v>
      </c>
      <c r="W410" s="11" t="e">
        <f t="shared" si="49"/>
        <v>#VALUE!</v>
      </c>
      <c r="X410" s="12">
        <f t="shared" si="46"/>
        <v>6</v>
      </c>
      <c r="Y410" s="12">
        <f>COUNTIF(U:U,U410)</f>
        <v>371</v>
      </c>
      <c r="Z410" s="12">
        <f>COUNTIFS(D:D,D410,U:U,U410)</f>
        <v>0</v>
      </c>
      <c r="AA410" s="25" t="str">
        <f t="shared" si="50"/>
        <v/>
      </c>
    </row>
    <row r="411" spans="21:27" x14ac:dyDescent="0.2">
      <c r="U411" s="9" t="b">
        <f t="shared" si="48"/>
        <v>0</v>
      </c>
      <c r="V411" s="10" t="str">
        <f t="shared" si="47"/>
        <v>NEPRAVDA</v>
      </c>
      <c r="W411" s="11" t="e">
        <f t="shared" si="49"/>
        <v>#VALUE!</v>
      </c>
      <c r="X411" s="12">
        <f t="shared" ref="X411:X474" si="51">IF(U411&gt;=120000,6,IF(U411&gt;=24000,5,IF(U411&gt;=2300,4,IF(U411=1300,3,IF(U411=435,2,IF(U411=145,1,0))))))</f>
        <v>6</v>
      </c>
      <c r="Y411" s="12">
        <f>COUNTIF(U:U,U411)</f>
        <v>371</v>
      </c>
      <c r="Z411" s="12">
        <f>COUNTIFS(D:D,D411,U:U,U411)</f>
        <v>0</v>
      </c>
      <c r="AA411" s="25" t="str">
        <f t="shared" si="50"/>
        <v/>
      </c>
    </row>
    <row r="412" spans="21:27" x14ac:dyDescent="0.2">
      <c r="U412" s="9" t="b">
        <f t="shared" si="48"/>
        <v>0</v>
      </c>
      <c r="V412" s="10" t="str">
        <f t="shared" ref="V412:V475" si="52">CONCATENATE(B412,U412,D412)</f>
        <v>NEPRAVDA</v>
      </c>
      <c r="W412" s="11" t="e">
        <f t="shared" si="49"/>
        <v>#VALUE!</v>
      </c>
      <c r="X412" s="12">
        <f t="shared" si="51"/>
        <v>6</v>
      </c>
      <c r="Y412" s="12">
        <f>COUNTIF(U:U,U412)</f>
        <v>371</v>
      </c>
      <c r="Z412" s="12">
        <f>COUNTIFS(D:D,D412,U:U,U412)</f>
        <v>0</v>
      </c>
      <c r="AA412" s="25" t="str">
        <f t="shared" si="50"/>
        <v/>
      </c>
    </row>
    <row r="413" spans="21:27" x14ac:dyDescent="0.2">
      <c r="U413" s="9" t="b">
        <f t="shared" si="48"/>
        <v>0</v>
      </c>
      <c r="V413" s="10" t="str">
        <f t="shared" si="52"/>
        <v>NEPRAVDA</v>
      </c>
      <c r="W413" s="11" t="e">
        <f t="shared" si="49"/>
        <v>#VALUE!</v>
      </c>
      <c r="X413" s="12">
        <f t="shared" si="51"/>
        <v>6</v>
      </c>
      <c r="Y413" s="12">
        <f>COUNTIF(U:U,U413)</f>
        <v>371</v>
      </c>
      <c r="Z413" s="12">
        <f>COUNTIFS(D:D,D413,U:U,U413)</f>
        <v>0</v>
      </c>
      <c r="AA413" s="25" t="str">
        <f t="shared" si="50"/>
        <v/>
      </c>
    </row>
    <row r="414" spans="21:27" x14ac:dyDescent="0.2">
      <c r="U414" s="9" t="b">
        <f t="shared" si="48"/>
        <v>0</v>
      </c>
      <c r="V414" s="10" t="str">
        <f t="shared" si="52"/>
        <v>NEPRAVDA</v>
      </c>
      <c r="W414" s="11" t="e">
        <f t="shared" si="49"/>
        <v>#VALUE!</v>
      </c>
      <c r="X414" s="12">
        <f t="shared" si="51"/>
        <v>6</v>
      </c>
      <c r="Y414" s="12">
        <f>COUNTIF(U:U,U414)</f>
        <v>371</v>
      </c>
      <c r="Z414" s="12">
        <f>COUNTIFS(D:D,D414,U:U,U414)</f>
        <v>0</v>
      </c>
      <c r="AA414" s="25" t="str">
        <f t="shared" si="50"/>
        <v/>
      </c>
    </row>
    <row r="415" spans="21:27" x14ac:dyDescent="0.2">
      <c r="U415" s="9" t="b">
        <f t="shared" si="48"/>
        <v>0</v>
      </c>
      <c r="V415" s="10" t="str">
        <f t="shared" si="52"/>
        <v>NEPRAVDA</v>
      </c>
      <c r="W415" s="11" t="e">
        <f t="shared" si="49"/>
        <v>#VALUE!</v>
      </c>
      <c r="X415" s="12">
        <f t="shared" si="51"/>
        <v>6</v>
      </c>
      <c r="Y415" s="12">
        <f>COUNTIF(U:U,U415)</f>
        <v>371</v>
      </c>
      <c r="Z415" s="12">
        <f>COUNTIFS(D:D,D415,U:U,U415)</f>
        <v>0</v>
      </c>
      <c r="AA415" s="25" t="str">
        <f t="shared" si="50"/>
        <v/>
      </c>
    </row>
    <row r="416" spans="21:27" x14ac:dyDescent="0.2">
      <c r="U416" s="9" t="b">
        <f t="shared" si="48"/>
        <v>0</v>
      </c>
      <c r="V416" s="10" t="str">
        <f t="shared" si="52"/>
        <v>NEPRAVDA</v>
      </c>
      <c r="W416" s="11" t="e">
        <f t="shared" si="49"/>
        <v>#VALUE!</v>
      </c>
      <c r="X416" s="12">
        <f t="shared" si="51"/>
        <v>6</v>
      </c>
      <c r="Y416" s="12">
        <f>COUNTIF(U:U,U416)</f>
        <v>371</v>
      </c>
      <c r="Z416" s="12">
        <f>COUNTIFS(D:D,D416,U:U,U416)</f>
        <v>0</v>
      </c>
      <c r="AA416" s="25" t="str">
        <f t="shared" si="50"/>
        <v/>
      </c>
    </row>
    <row r="417" spans="21:27" x14ac:dyDescent="0.2">
      <c r="U417" s="9" t="b">
        <f t="shared" si="48"/>
        <v>0</v>
      </c>
      <c r="V417" s="10" t="str">
        <f t="shared" si="52"/>
        <v>NEPRAVDA</v>
      </c>
      <c r="W417" s="11" t="e">
        <f t="shared" si="49"/>
        <v>#VALUE!</v>
      </c>
      <c r="X417" s="12">
        <f t="shared" si="51"/>
        <v>6</v>
      </c>
      <c r="Y417" s="12">
        <f>COUNTIF(U:U,U417)</f>
        <v>371</v>
      </c>
      <c r="Z417" s="12">
        <f>COUNTIFS(D:D,D417,U:U,U417)</f>
        <v>0</v>
      </c>
      <c r="AA417" s="25" t="str">
        <f t="shared" si="50"/>
        <v/>
      </c>
    </row>
    <row r="418" spans="21:27" x14ac:dyDescent="0.2">
      <c r="U418" s="9" t="b">
        <f t="shared" si="48"/>
        <v>0</v>
      </c>
      <c r="V418" s="10" t="str">
        <f t="shared" si="52"/>
        <v>NEPRAVDA</v>
      </c>
      <c r="W418" s="11" t="e">
        <f t="shared" si="49"/>
        <v>#VALUE!</v>
      </c>
      <c r="X418" s="12">
        <f t="shared" si="51"/>
        <v>6</v>
      </c>
      <c r="Y418" s="12">
        <f>COUNTIF(U:U,U418)</f>
        <v>371</v>
      </c>
      <c r="Z418" s="12">
        <f>COUNTIFS(D:D,D418,U:U,U418)</f>
        <v>0</v>
      </c>
      <c r="AA418" s="25" t="str">
        <f t="shared" si="50"/>
        <v/>
      </c>
    </row>
    <row r="419" spans="21:27" x14ac:dyDescent="0.2">
      <c r="U419" s="9" t="b">
        <f t="shared" si="48"/>
        <v>0</v>
      </c>
      <c r="V419" s="10" t="str">
        <f t="shared" si="52"/>
        <v>NEPRAVDA</v>
      </c>
      <c r="W419" s="11" t="e">
        <f t="shared" si="49"/>
        <v>#VALUE!</v>
      </c>
      <c r="X419" s="12">
        <f t="shared" si="51"/>
        <v>6</v>
      </c>
      <c r="Y419" s="12">
        <f>COUNTIF(U:U,U419)</f>
        <v>371</v>
      </c>
      <c r="Z419" s="12">
        <f>COUNTIFS(D:D,D419,U:U,U419)</f>
        <v>0</v>
      </c>
      <c r="AA419" s="25" t="str">
        <f t="shared" si="50"/>
        <v/>
      </c>
    </row>
    <row r="420" spans="21:27" x14ac:dyDescent="0.2">
      <c r="U420" s="9" t="b">
        <f t="shared" si="48"/>
        <v>0</v>
      </c>
      <c r="V420" s="10" t="str">
        <f t="shared" si="52"/>
        <v>NEPRAVDA</v>
      </c>
      <c r="W420" s="11" t="e">
        <f t="shared" si="49"/>
        <v>#VALUE!</v>
      </c>
      <c r="X420" s="12">
        <f t="shared" si="51"/>
        <v>6</v>
      </c>
      <c r="Y420" s="12">
        <f>COUNTIF(U:U,U420)</f>
        <v>371</v>
      </c>
      <c r="Z420" s="12">
        <f>COUNTIFS(D:D,D420,U:U,U420)</f>
        <v>0</v>
      </c>
      <c r="AA420" s="25" t="str">
        <f t="shared" si="50"/>
        <v/>
      </c>
    </row>
    <row r="421" spans="21:27" x14ac:dyDescent="0.2">
      <c r="U421" s="9" t="b">
        <f t="shared" si="48"/>
        <v>0</v>
      </c>
      <c r="V421" s="10" t="str">
        <f t="shared" si="52"/>
        <v>NEPRAVDA</v>
      </c>
      <c r="W421" s="11" t="e">
        <f t="shared" si="49"/>
        <v>#VALUE!</v>
      </c>
      <c r="X421" s="12">
        <f t="shared" si="51"/>
        <v>6</v>
      </c>
      <c r="Y421" s="12">
        <f>COUNTIF(U:U,U421)</f>
        <v>371</v>
      </c>
      <c r="Z421" s="12">
        <f>COUNTIFS(D:D,D421,U:U,U421)</f>
        <v>0</v>
      </c>
      <c r="AA421" s="25" t="str">
        <f t="shared" si="50"/>
        <v/>
      </c>
    </row>
    <row r="422" spans="21:27" x14ac:dyDescent="0.2">
      <c r="U422" s="9" t="b">
        <f t="shared" si="48"/>
        <v>0</v>
      </c>
      <c r="V422" s="10" t="str">
        <f t="shared" si="52"/>
        <v>NEPRAVDA</v>
      </c>
      <c r="W422" s="11" t="e">
        <f t="shared" si="49"/>
        <v>#VALUE!</v>
      </c>
      <c r="X422" s="12">
        <f t="shared" si="51"/>
        <v>6</v>
      </c>
      <c r="Y422" s="12">
        <f>COUNTIF(U:U,U422)</f>
        <v>371</v>
      </c>
      <c r="Z422" s="12">
        <f>COUNTIFS(D:D,D422,U:U,U422)</f>
        <v>0</v>
      </c>
      <c r="AA422" s="25" t="str">
        <f t="shared" si="50"/>
        <v/>
      </c>
    </row>
    <row r="423" spans="21:27" x14ac:dyDescent="0.2">
      <c r="U423" s="9" t="b">
        <f t="shared" si="48"/>
        <v>0</v>
      </c>
      <c r="V423" s="10" t="str">
        <f t="shared" si="52"/>
        <v>NEPRAVDA</v>
      </c>
      <c r="W423" s="11" t="e">
        <f t="shared" si="49"/>
        <v>#VALUE!</v>
      </c>
      <c r="X423" s="12">
        <f t="shared" si="51"/>
        <v>6</v>
      </c>
      <c r="Y423" s="12">
        <f>COUNTIF(U:U,U423)</f>
        <v>371</v>
      </c>
      <c r="Z423" s="12">
        <f>COUNTIFS(D:D,D423,U:U,U423)</f>
        <v>0</v>
      </c>
      <c r="AA423" s="25" t="str">
        <f t="shared" si="50"/>
        <v/>
      </c>
    </row>
    <row r="424" spans="21:27" x14ac:dyDescent="0.2">
      <c r="U424" s="9" t="b">
        <f t="shared" si="48"/>
        <v>0</v>
      </c>
      <c r="V424" s="10" t="str">
        <f t="shared" si="52"/>
        <v>NEPRAVDA</v>
      </c>
      <c r="W424" s="11" t="e">
        <f t="shared" si="49"/>
        <v>#VALUE!</v>
      </c>
      <c r="X424" s="12">
        <f t="shared" si="51"/>
        <v>6</v>
      </c>
      <c r="Y424" s="12">
        <f>COUNTIF(U:U,U424)</f>
        <v>371</v>
      </c>
      <c r="Z424" s="12">
        <f>COUNTIFS(D:D,D424,U:U,U424)</f>
        <v>0</v>
      </c>
      <c r="AA424" s="25" t="str">
        <f t="shared" si="50"/>
        <v/>
      </c>
    </row>
    <row r="425" spans="21:27" x14ac:dyDescent="0.2">
      <c r="U425" s="9" t="b">
        <f t="shared" si="48"/>
        <v>0</v>
      </c>
      <c r="V425" s="10" t="str">
        <f t="shared" si="52"/>
        <v>NEPRAVDA</v>
      </c>
      <c r="W425" s="11" t="e">
        <f t="shared" si="49"/>
        <v>#VALUE!</v>
      </c>
      <c r="X425" s="12">
        <f t="shared" si="51"/>
        <v>6</v>
      </c>
      <c r="Y425" s="12">
        <f>COUNTIF(U:U,U425)</f>
        <v>371</v>
      </c>
      <c r="Z425" s="12">
        <f>COUNTIFS(D:D,D425,U:U,U425)</f>
        <v>0</v>
      </c>
      <c r="AA425" s="25" t="str">
        <f t="shared" si="50"/>
        <v/>
      </c>
    </row>
    <row r="426" spans="21:27" x14ac:dyDescent="0.2">
      <c r="U426" s="9" t="b">
        <f t="shared" si="48"/>
        <v>0</v>
      </c>
      <c r="V426" s="10" t="str">
        <f t="shared" si="52"/>
        <v>NEPRAVDA</v>
      </c>
      <c r="W426" s="11" t="e">
        <f t="shared" si="49"/>
        <v>#VALUE!</v>
      </c>
      <c r="X426" s="12">
        <f t="shared" si="51"/>
        <v>6</v>
      </c>
      <c r="Y426" s="12">
        <f>COUNTIF(U:U,U426)</f>
        <v>371</v>
      </c>
      <c r="Z426" s="12">
        <f>COUNTIFS(D:D,D426,U:U,U426)</f>
        <v>0</v>
      </c>
      <c r="AA426" s="25" t="str">
        <f t="shared" si="50"/>
        <v/>
      </c>
    </row>
    <row r="427" spans="21:27" x14ac:dyDescent="0.2">
      <c r="U427" s="9" t="b">
        <f t="shared" si="48"/>
        <v>0</v>
      </c>
      <c r="V427" s="10" t="str">
        <f t="shared" si="52"/>
        <v>NEPRAVDA</v>
      </c>
      <c r="W427" s="11" t="e">
        <f t="shared" si="49"/>
        <v>#VALUE!</v>
      </c>
      <c r="X427" s="12">
        <f t="shared" si="51"/>
        <v>6</v>
      </c>
      <c r="Y427" s="12">
        <f>COUNTIF(U:U,U427)</f>
        <v>371</v>
      </c>
      <c r="Z427" s="12">
        <f>COUNTIFS(D:D,D427,U:U,U427)</f>
        <v>0</v>
      </c>
      <c r="AA427" s="25" t="str">
        <f t="shared" si="50"/>
        <v/>
      </c>
    </row>
    <row r="428" spans="21:27" x14ac:dyDescent="0.2">
      <c r="U428" s="9" t="b">
        <f t="shared" si="48"/>
        <v>0</v>
      </c>
      <c r="V428" s="10" t="str">
        <f t="shared" si="52"/>
        <v>NEPRAVDA</v>
      </c>
      <c r="W428" s="11" t="e">
        <f t="shared" si="49"/>
        <v>#VALUE!</v>
      </c>
      <c r="X428" s="12">
        <f t="shared" si="51"/>
        <v>6</v>
      </c>
      <c r="Y428" s="12">
        <f>COUNTIF(U:U,U428)</f>
        <v>371</v>
      </c>
      <c r="Z428" s="12">
        <f>COUNTIFS(D:D,D428,U:U,U428)</f>
        <v>0</v>
      </c>
      <c r="AA428" s="25" t="str">
        <f t="shared" si="50"/>
        <v/>
      </c>
    </row>
    <row r="429" spans="21:27" x14ac:dyDescent="0.2">
      <c r="U429" s="9" t="b">
        <f t="shared" si="48"/>
        <v>0</v>
      </c>
      <c r="V429" s="10" t="str">
        <f t="shared" si="52"/>
        <v>NEPRAVDA</v>
      </c>
      <c r="W429" s="11" t="e">
        <f t="shared" si="49"/>
        <v>#VALUE!</v>
      </c>
      <c r="X429" s="12">
        <f t="shared" si="51"/>
        <v>6</v>
      </c>
      <c r="Y429" s="12">
        <f>COUNTIF(U:U,U429)</f>
        <v>371</v>
      </c>
      <c r="Z429" s="12">
        <f>COUNTIFS(D:D,D429,U:U,U429)</f>
        <v>0</v>
      </c>
      <c r="AA429" s="25" t="str">
        <f t="shared" si="50"/>
        <v/>
      </c>
    </row>
    <row r="430" spans="21:27" x14ac:dyDescent="0.2">
      <c r="U430" s="9" t="b">
        <f t="shared" si="48"/>
        <v>0</v>
      </c>
      <c r="V430" s="10" t="str">
        <f t="shared" si="52"/>
        <v>NEPRAVDA</v>
      </c>
      <c r="W430" s="11" t="e">
        <f t="shared" si="49"/>
        <v>#VALUE!</v>
      </c>
      <c r="X430" s="12">
        <f t="shared" si="51"/>
        <v>6</v>
      </c>
      <c r="Y430" s="12">
        <f>COUNTIF(U:U,U430)</f>
        <v>371</v>
      </c>
      <c r="Z430" s="12">
        <f>COUNTIFS(D:D,D430,U:U,U430)</f>
        <v>0</v>
      </c>
      <c r="AA430" s="25" t="str">
        <f t="shared" si="50"/>
        <v/>
      </c>
    </row>
    <row r="431" spans="21:27" x14ac:dyDescent="0.2">
      <c r="U431" s="9" t="b">
        <f t="shared" si="48"/>
        <v>0</v>
      </c>
      <c r="V431" s="10" t="str">
        <f t="shared" si="52"/>
        <v>NEPRAVDA</v>
      </c>
      <c r="W431" s="11" t="e">
        <f t="shared" si="49"/>
        <v>#VALUE!</v>
      </c>
      <c r="X431" s="12">
        <f t="shared" si="51"/>
        <v>6</v>
      </c>
      <c r="Y431" s="12">
        <f>COUNTIF(U:U,U431)</f>
        <v>371</v>
      </c>
      <c r="Z431" s="12">
        <f>COUNTIFS(D:D,D431,U:U,U431)</f>
        <v>0</v>
      </c>
      <c r="AA431" s="25" t="str">
        <f t="shared" si="50"/>
        <v/>
      </c>
    </row>
    <row r="432" spans="21:27" x14ac:dyDescent="0.2">
      <c r="U432" s="9" t="b">
        <f t="shared" si="48"/>
        <v>0</v>
      </c>
      <c r="V432" s="10" t="str">
        <f t="shared" si="52"/>
        <v>NEPRAVDA</v>
      </c>
      <c r="W432" s="11" t="e">
        <f t="shared" si="49"/>
        <v>#VALUE!</v>
      </c>
      <c r="X432" s="12">
        <f t="shared" si="51"/>
        <v>6</v>
      </c>
      <c r="Y432" s="12">
        <f>COUNTIF(U:U,U432)</f>
        <v>371</v>
      </c>
      <c r="Z432" s="12">
        <f>COUNTIFS(D:D,D432,U:U,U432)</f>
        <v>0</v>
      </c>
      <c r="AA432" s="25" t="str">
        <f t="shared" si="50"/>
        <v/>
      </c>
    </row>
    <row r="433" spans="21:27" x14ac:dyDescent="0.2">
      <c r="U433" s="9" t="b">
        <f t="shared" si="48"/>
        <v>0</v>
      </c>
      <c r="V433" s="10" t="str">
        <f t="shared" si="52"/>
        <v>NEPRAVDA</v>
      </c>
      <c r="W433" s="11" t="e">
        <f t="shared" si="49"/>
        <v>#VALUE!</v>
      </c>
      <c r="X433" s="12">
        <f t="shared" si="51"/>
        <v>6</v>
      </c>
      <c r="Y433" s="12">
        <f>COUNTIF(U:U,U433)</f>
        <v>371</v>
      </c>
      <c r="Z433" s="12">
        <f>COUNTIFS(D:D,D433,U:U,U433)</f>
        <v>0</v>
      </c>
      <c r="AA433" s="25" t="str">
        <f t="shared" si="50"/>
        <v/>
      </c>
    </row>
    <row r="434" spans="21:27" x14ac:dyDescent="0.2">
      <c r="U434" s="9" t="b">
        <f t="shared" si="48"/>
        <v>0</v>
      </c>
      <c r="V434" s="10" t="str">
        <f t="shared" si="52"/>
        <v>NEPRAVDA</v>
      </c>
      <c r="W434" s="11" t="e">
        <f t="shared" si="49"/>
        <v>#VALUE!</v>
      </c>
      <c r="X434" s="12">
        <f t="shared" si="51"/>
        <v>6</v>
      </c>
      <c r="Y434" s="12">
        <f>COUNTIF(U:U,U434)</f>
        <v>371</v>
      </c>
      <c r="Z434" s="12">
        <f>COUNTIFS(D:D,D434,U:U,U434)</f>
        <v>0</v>
      </c>
      <c r="AA434" s="25" t="str">
        <f t="shared" si="50"/>
        <v/>
      </c>
    </row>
    <row r="435" spans="21:27" x14ac:dyDescent="0.2">
      <c r="U435" s="9" t="b">
        <f t="shared" si="48"/>
        <v>0</v>
      </c>
      <c r="V435" s="10" t="str">
        <f t="shared" si="52"/>
        <v>NEPRAVDA</v>
      </c>
      <c r="W435" s="11" t="e">
        <f t="shared" si="49"/>
        <v>#VALUE!</v>
      </c>
      <c r="X435" s="12">
        <f t="shared" si="51"/>
        <v>6</v>
      </c>
      <c r="Y435" s="12">
        <f>COUNTIF(U:U,U435)</f>
        <v>371</v>
      </c>
      <c r="Z435" s="12">
        <f>COUNTIFS(D:D,D435,U:U,U435)</f>
        <v>0</v>
      </c>
      <c r="AA435" s="25" t="str">
        <f t="shared" si="50"/>
        <v/>
      </c>
    </row>
    <row r="436" spans="21:27" x14ac:dyDescent="0.2">
      <c r="U436" s="9" t="b">
        <f t="shared" si="48"/>
        <v>0</v>
      </c>
      <c r="V436" s="10" t="str">
        <f t="shared" si="52"/>
        <v>NEPRAVDA</v>
      </c>
      <c r="W436" s="11" t="e">
        <f t="shared" si="49"/>
        <v>#VALUE!</v>
      </c>
      <c r="X436" s="12">
        <f t="shared" si="51"/>
        <v>6</v>
      </c>
      <c r="Y436" s="12">
        <f>COUNTIF(U:U,U436)</f>
        <v>371</v>
      </c>
      <c r="Z436" s="12">
        <f>COUNTIFS(D:D,D436,U:U,U436)</f>
        <v>0</v>
      </c>
      <c r="AA436" s="25" t="str">
        <f t="shared" si="50"/>
        <v/>
      </c>
    </row>
    <row r="437" spans="21:27" x14ac:dyDescent="0.2">
      <c r="U437" s="9" t="b">
        <f t="shared" si="48"/>
        <v>0</v>
      </c>
      <c r="V437" s="10" t="str">
        <f t="shared" si="52"/>
        <v>NEPRAVDA</v>
      </c>
      <c r="W437" s="11" t="e">
        <f t="shared" si="49"/>
        <v>#VALUE!</v>
      </c>
      <c r="X437" s="12">
        <f t="shared" si="51"/>
        <v>6</v>
      </c>
      <c r="Y437" s="12">
        <f>COUNTIF(U:U,U437)</f>
        <v>371</v>
      </c>
      <c r="Z437" s="12">
        <f>COUNTIFS(D:D,D437,U:U,U437)</f>
        <v>0</v>
      </c>
      <c r="AA437" s="25" t="str">
        <f t="shared" si="50"/>
        <v/>
      </c>
    </row>
    <row r="438" spans="21:27" x14ac:dyDescent="0.2">
      <c r="U438" s="9" t="b">
        <f t="shared" si="48"/>
        <v>0</v>
      </c>
      <c r="V438" s="10" t="str">
        <f t="shared" si="52"/>
        <v>NEPRAVDA</v>
      </c>
      <c r="W438" s="11" t="e">
        <f t="shared" si="49"/>
        <v>#VALUE!</v>
      </c>
      <c r="X438" s="12">
        <f t="shared" si="51"/>
        <v>6</v>
      </c>
      <c r="Y438" s="12">
        <f>COUNTIF(U:U,U438)</f>
        <v>371</v>
      </c>
      <c r="Z438" s="12">
        <f>COUNTIFS(D:D,D438,U:U,U438)</f>
        <v>0</v>
      </c>
      <c r="AA438" s="25" t="str">
        <f t="shared" si="50"/>
        <v/>
      </c>
    </row>
    <row r="439" spans="21:27" x14ac:dyDescent="0.2">
      <c r="U439" s="9" t="b">
        <f t="shared" si="48"/>
        <v>0</v>
      </c>
      <c r="V439" s="10" t="str">
        <f t="shared" si="52"/>
        <v>NEPRAVDA</v>
      </c>
      <c r="W439" s="11" t="e">
        <f t="shared" si="49"/>
        <v>#VALUE!</v>
      </c>
      <c r="X439" s="12">
        <f t="shared" si="51"/>
        <v>6</v>
      </c>
      <c r="Y439" s="12">
        <f>COUNTIF(U:U,U439)</f>
        <v>371</v>
      </c>
      <c r="Z439" s="12">
        <f>COUNTIFS(D:D,D439,U:U,U439)</f>
        <v>0</v>
      </c>
      <c r="AA439" s="25" t="str">
        <f t="shared" si="50"/>
        <v/>
      </c>
    </row>
    <row r="440" spans="21:27" x14ac:dyDescent="0.2">
      <c r="U440" s="9" t="b">
        <f t="shared" si="48"/>
        <v>0</v>
      </c>
      <c r="V440" s="10" t="str">
        <f t="shared" si="52"/>
        <v>NEPRAVDA</v>
      </c>
      <c r="W440" s="11" t="e">
        <f t="shared" si="49"/>
        <v>#VALUE!</v>
      </c>
      <c r="X440" s="12">
        <f t="shared" si="51"/>
        <v>6</v>
      </c>
      <c r="Y440" s="12">
        <f>COUNTIF(U:U,U440)</f>
        <v>371</v>
      </c>
      <c r="Z440" s="12">
        <f>COUNTIFS(D:D,D440,U:U,U440)</f>
        <v>0</v>
      </c>
      <c r="AA440" s="25" t="str">
        <f t="shared" si="50"/>
        <v/>
      </c>
    </row>
    <row r="441" spans="21:27" x14ac:dyDescent="0.2">
      <c r="U441" s="9" t="b">
        <f t="shared" si="48"/>
        <v>0</v>
      </c>
      <c r="V441" s="10" t="str">
        <f t="shared" si="52"/>
        <v>NEPRAVDA</v>
      </c>
      <c r="W441" s="11" t="e">
        <f t="shared" si="49"/>
        <v>#VALUE!</v>
      </c>
      <c r="X441" s="12">
        <f t="shared" si="51"/>
        <v>6</v>
      </c>
      <c r="Y441" s="12">
        <f>COUNTIF(U:U,U441)</f>
        <v>371</v>
      </c>
      <c r="Z441" s="12">
        <f>COUNTIFS(D:D,D441,U:U,U441)</f>
        <v>0</v>
      </c>
      <c r="AA441" s="25" t="str">
        <f t="shared" si="50"/>
        <v/>
      </c>
    </row>
    <row r="442" spans="21:27" x14ac:dyDescent="0.2">
      <c r="U442" s="9" t="b">
        <f t="shared" si="48"/>
        <v>0</v>
      </c>
      <c r="V442" s="10" t="str">
        <f t="shared" si="52"/>
        <v>NEPRAVDA</v>
      </c>
      <c r="W442" s="11" t="e">
        <f t="shared" si="49"/>
        <v>#VALUE!</v>
      </c>
      <c r="X442" s="12">
        <f t="shared" si="51"/>
        <v>6</v>
      </c>
      <c r="Y442" s="12">
        <f>COUNTIF(U:U,U442)</f>
        <v>371</v>
      </c>
      <c r="Z442" s="12">
        <f>COUNTIFS(D:D,D442,U:U,U442)</f>
        <v>0</v>
      </c>
      <c r="AA442" s="25" t="str">
        <f t="shared" si="50"/>
        <v/>
      </c>
    </row>
    <row r="443" spans="21:27" x14ac:dyDescent="0.2">
      <c r="U443" s="9" t="b">
        <f t="shared" si="48"/>
        <v>0</v>
      </c>
      <c r="V443" s="10" t="str">
        <f t="shared" si="52"/>
        <v>NEPRAVDA</v>
      </c>
      <c r="W443" s="11" t="e">
        <f t="shared" si="49"/>
        <v>#VALUE!</v>
      </c>
      <c r="X443" s="12">
        <f t="shared" si="51"/>
        <v>6</v>
      </c>
      <c r="Y443" s="12">
        <f>COUNTIF(U:U,U443)</f>
        <v>371</v>
      </c>
      <c r="Z443" s="12">
        <f>COUNTIFS(D:D,D443,U:U,U443)</f>
        <v>0</v>
      </c>
      <c r="AA443" s="25" t="str">
        <f t="shared" si="50"/>
        <v/>
      </c>
    </row>
    <row r="444" spans="21:27" x14ac:dyDescent="0.2">
      <c r="U444" s="9" t="b">
        <f t="shared" si="48"/>
        <v>0</v>
      </c>
      <c r="V444" s="10" t="str">
        <f t="shared" si="52"/>
        <v>NEPRAVDA</v>
      </c>
      <c r="W444" s="11" t="e">
        <f t="shared" si="49"/>
        <v>#VALUE!</v>
      </c>
      <c r="X444" s="12">
        <f t="shared" si="51"/>
        <v>6</v>
      </c>
      <c r="Y444" s="12">
        <f>COUNTIF(U:U,U444)</f>
        <v>371</v>
      </c>
      <c r="Z444" s="12">
        <f>COUNTIFS(D:D,D444,U:U,U444)</f>
        <v>0</v>
      </c>
      <c r="AA444" s="25" t="str">
        <f t="shared" si="50"/>
        <v/>
      </c>
    </row>
    <row r="445" spans="21:27" x14ac:dyDescent="0.2">
      <c r="U445" s="9" t="b">
        <f t="shared" si="48"/>
        <v>0</v>
      </c>
      <c r="V445" s="10" t="str">
        <f t="shared" si="52"/>
        <v>NEPRAVDA</v>
      </c>
      <c r="W445" s="11" t="e">
        <f t="shared" si="49"/>
        <v>#VALUE!</v>
      </c>
      <c r="X445" s="12">
        <f t="shared" si="51"/>
        <v>6</v>
      </c>
      <c r="Y445" s="12">
        <f>COUNTIF(U:U,U445)</f>
        <v>371</v>
      </c>
      <c r="Z445" s="12">
        <f>COUNTIFS(D:D,D445,U:U,U445)</f>
        <v>0</v>
      </c>
      <c r="AA445" s="25" t="str">
        <f t="shared" si="50"/>
        <v/>
      </c>
    </row>
    <row r="446" spans="21:27" x14ac:dyDescent="0.2">
      <c r="U446" s="9" t="b">
        <f t="shared" si="48"/>
        <v>0</v>
      </c>
      <c r="V446" s="10" t="str">
        <f t="shared" si="52"/>
        <v>NEPRAVDA</v>
      </c>
      <c r="W446" s="11" t="e">
        <f t="shared" si="49"/>
        <v>#VALUE!</v>
      </c>
      <c r="X446" s="12">
        <f t="shared" si="51"/>
        <v>6</v>
      </c>
      <c r="Y446" s="12">
        <f>COUNTIF(U:U,U446)</f>
        <v>371</v>
      </c>
      <c r="Z446" s="12">
        <f>COUNTIFS(D:D,D446,U:U,U446)</f>
        <v>0</v>
      </c>
      <c r="AA446" s="25" t="str">
        <f t="shared" si="50"/>
        <v/>
      </c>
    </row>
    <row r="447" spans="21:27" x14ac:dyDescent="0.2">
      <c r="U447" s="9" t="b">
        <f t="shared" si="48"/>
        <v>0</v>
      </c>
      <c r="V447" s="10" t="str">
        <f t="shared" si="52"/>
        <v>NEPRAVDA</v>
      </c>
      <c r="W447" s="11" t="e">
        <f t="shared" si="49"/>
        <v>#VALUE!</v>
      </c>
      <c r="X447" s="12">
        <f t="shared" si="51"/>
        <v>6</v>
      </c>
      <c r="Y447" s="12">
        <f>COUNTIF(U:U,U447)</f>
        <v>371</v>
      </c>
      <c r="Z447" s="12">
        <f>COUNTIFS(D:D,D447,U:U,U447)</f>
        <v>0</v>
      </c>
      <c r="AA447" s="25" t="str">
        <f t="shared" si="50"/>
        <v/>
      </c>
    </row>
    <row r="448" spans="21:27" x14ac:dyDescent="0.2">
      <c r="U448" s="9" t="b">
        <f t="shared" si="48"/>
        <v>0</v>
      </c>
      <c r="V448" s="10" t="str">
        <f t="shared" si="52"/>
        <v>NEPRAVDA</v>
      </c>
      <c r="W448" s="11" t="e">
        <f t="shared" si="49"/>
        <v>#VALUE!</v>
      </c>
      <c r="X448" s="12">
        <f t="shared" si="51"/>
        <v>6</v>
      </c>
      <c r="Y448" s="12">
        <f>COUNTIF(U:U,U448)</f>
        <v>371</v>
      </c>
      <c r="Z448" s="12">
        <f>COUNTIFS(D:D,D448,U:U,U448)</f>
        <v>0</v>
      </c>
      <c r="AA448" s="25" t="str">
        <f t="shared" si="50"/>
        <v/>
      </c>
    </row>
    <row r="449" spans="21:27" x14ac:dyDescent="0.2">
      <c r="U449" s="9" t="b">
        <f t="shared" si="48"/>
        <v>0</v>
      </c>
      <c r="V449" s="10" t="str">
        <f t="shared" si="52"/>
        <v>NEPRAVDA</v>
      </c>
      <c r="W449" s="11" t="e">
        <f t="shared" si="49"/>
        <v>#VALUE!</v>
      </c>
      <c r="X449" s="12">
        <f t="shared" si="51"/>
        <v>6</v>
      </c>
      <c r="Y449" s="12">
        <f>COUNTIF(U:U,U449)</f>
        <v>371</v>
      </c>
      <c r="Z449" s="12">
        <f>COUNTIFS(D:D,D449,U:U,U449)</f>
        <v>0</v>
      </c>
      <c r="AA449" s="25" t="str">
        <f t="shared" si="50"/>
        <v/>
      </c>
    </row>
    <row r="450" spans="21:27" x14ac:dyDescent="0.2">
      <c r="U450" s="9" t="b">
        <f t="shared" si="48"/>
        <v>0</v>
      </c>
      <c r="V450" s="10" t="str">
        <f t="shared" si="52"/>
        <v>NEPRAVDA</v>
      </c>
      <c r="W450" s="11" t="e">
        <f t="shared" si="49"/>
        <v>#VALUE!</v>
      </c>
      <c r="X450" s="12">
        <f t="shared" si="51"/>
        <v>6</v>
      </c>
      <c r="Y450" s="12">
        <f>COUNTIF(U:U,U450)</f>
        <v>371</v>
      </c>
      <c r="Z450" s="12">
        <f>COUNTIFS(D:D,D450,U:U,U450)</f>
        <v>0</v>
      </c>
      <c r="AA450" s="25" t="str">
        <f t="shared" si="50"/>
        <v/>
      </c>
    </row>
    <row r="451" spans="21:27" x14ac:dyDescent="0.2">
      <c r="U451" s="9" t="b">
        <f t="shared" ref="U451:U514" si="53">IF(E451="145 MHz",145,IF(E451="435 MHz",435,IF(E451="1,3 GHz",1300,IF(E451="2,3 GHz",2300,IF(E451="3,4 GHz",3400,IF(E451="5,7 GHz",5700,IF(E451="10 GHz",10000,IF(E451="24 GHz",24000,IF(E451="47 GHz",47000,IF(E451="76 GHz",76000,IF(E451="120 GHz",120000,IF(E451="134 GHz",134000,IF(E451="248 GHz",248000)))))))))))))</f>
        <v>0</v>
      </c>
      <c r="V451" s="10" t="str">
        <f t="shared" si="52"/>
        <v>NEPRAVDA</v>
      </c>
      <c r="W451" s="11" t="e">
        <f t="shared" si="49"/>
        <v>#VALUE!</v>
      </c>
      <c r="X451" s="12">
        <f t="shared" si="51"/>
        <v>6</v>
      </c>
      <c r="Y451" s="12">
        <f>COUNTIF(U:U,U451)</f>
        <v>371</v>
      </c>
      <c r="Z451" s="12">
        <f>COUNTIFS(D:D,D451,U:U,U451)</f>
        <v>0</v>
      </c>
      <c r="AA451" s="25" t="str">
        <f t="shared" si="50"/>
        <v/>
      </c>
    </row>
    <row r="452" spans="21:27" x14ac:dyDescent="0.2">
      <c r="U452" s="9" t="b">
        <f t="shared" si="53"/>
        <v>0</v>
      </c>
      <c r="V452" s="10" t="str">
        <f t="shared" si="52"/>
        <v>NEPRAVDA</v>
      </c>
      <c r="W452" s="11" t="e">
        <f t="shared" si="49"/>
        <v>#VALUE!</v>
      </c>
      <c r="X452" s="12">
        <f t="shared" si="51"/>
        <v>6</v>
      </c>
      <c r="Y452" s="12">
        <f>COUNTIF(U:U,U452)</f>
        <v>371</v>
      </c>
      <c r="Z452" s="12">
        <f>COUNTIFS(D:D,D452,U:U,U452)</f>
        <v>0</v>
      </c>
      <c r="AA452" s="25" t="str">
        <f t="shared" si="50"/>
        <v/>
      </c>
    </row>
    <row r="453" spans="21:27" x14ac:dyDescent="0.2">
      <c r="U453" s="9" t="b">
        <f t="shared" si="53"/>
        <v>0</v>
      </c>
      <c r="V453" s="10" t="str">
        <f t="shared" si="52"/>
        <v>NEPRAVDA</v>
      </c>
      <c r="W453" s="11" t="e">
        <f t="shared" si="49"/>
        <v>#VALUE!</v>
      </c>
      <c r="X453" s="12">
        <f t="shared" si="51"/>
        <v>6</v>
      </c>
      <c r="Y453" s="12">
        <f>COUNTIF(U:U,U453)</f>
        <v>371</v>
      </c>
      <c r="Z453" s="12">
        <f>COUNTIFS(D:D,D453,U:U,U453)</f>
        <v>0</v>
      </c>
      <c r="AA453" s="25" t="str">
        <f t="shared" si="50"/>
        <v/>
      </c>
    </row>
    <row r="454" spans="21:27" x14ac:dyDescent="0.2">
      <c r="U454" s="9" t="b">
        <f t="shared" si="53"/>
        <v>0</v>
      </c>
      <c r="V454" s="10" t="str">
        <f t="shared" si="52"/>
        <v>NEPRAVDA</v>
      </c>
      <c r="W454" s="11" t="e">
        <f t="shared" si="49"/>
        <v>#VALUE!</v>
      </c>
      <c r="X454" s="12">
        <f t="shared" si="51"/>
        <v>6</v>
      </c>
      <c r="Y454" s="12">
        <f>COUNTIF(U:U,U454)</f>
        <v>371</v>
      </c>
      <c r="Z454" s="12">
        <f>COUNTIFS(D:D,D454,U:U,U454)</f>
        <v>0</v>
      </c>
      <c r="AA454" s="25" t="str">
        <f t="shared" si="50"/>
        <v/>
      </c>
    </row>
    <row r="455" spans="21:27" x14ac:dyDescent="0.2">
      <c r="U455" s="9" t="b">
        <f t="shared" si="53"/>
        <v>0</v>
      </c>
      <c r="V455" s="10" t="str">
        <f t="shared" si="52"/>
        <v>NEPRAVDA</v>
      </c>
      <c r="W455" s="11" t="e">
        <f t="shared" si="49"/>
        <v>#VALUE!</v>
      </c>
      <c r="X455" s="12">
        <f t="shared" si="51"/>
        <v>6</v>
      </c>
      <c r="Y455" s="12">
        <f>COUNTIF(U:U,U455)</f>
        <v>371</v>
      </c>
      <c r="Z455" s="12">
        <f>COUNTIFS(D:D,D455,U:U,U455)</f>
        <v>0</v>
      </c>
      <c r="AA455" s="25" t="str">
        <f t="shared" si="50"/>
        <v/>
      </c>
    </row>
    <row r="456" spans="21:27" x14ac:dyDescent="0.2">
      <c r="U456" s="9" t="b">
        <f t="shared" si="53"/>
        <v>0</v>
      </c>
      <c r="V456" s="10" t="str">
        <f t="shared" si="52"/>
        <v>NEPRAVDA</v>
      </c>
      <c r="W456" s="11" t="e">
        <f t="shared" si="49"/>
        <v>#VALUE!</v>
      </c>
      <c r="X456" s="12">
        <f t="shared" si="51"/>
        <v>6</v>
      </c>
      <c r="Y456" s="12">
        <f>COUNTIF(U:U,U456)</f>
        <v>371</v>
      </c>
      <c r="Z456" s="12">
        <f>COUNTIFS(D:D,D456,U:U,U456)</f>
        <v>0</v>
      </c>
      <c r="AA456" s="25" t="str">
        <f t="shared" si="50"/>
        <v/>
      </c>
    </row>
    <row r="457" spans="21:27" x14ac:dyDescent="0.2">
      <c r="U457" s="9" t="b">
        <f t="shared" si="53"/>
        <v>0</v>
      </c>
      <c r="V457" s="10" t="str">
        <f t="shared" si="52"/>
        <v>NEPRAVDA</v>
      </c>
      <c r="W457" s="11" t="e">
        <f t="shared" ref="W457:W520" si="54">IF(X457="",0,ROUND(X457*Y457*((Z457-AA457+1)/Z457),1))</f>
        <v>#VALUE!</v>
      </c>
      <c r="X457" s="12">
        <f t="shared" si="51"/>
        <v>6</v>
      </c>
      <c r="Y457" s="12">
        <f>COUNTIF(U:U,U457)</f>
        <v>371</v>
      </c>
      <c r="Z457" s="12">
        <f>COUNTIFS(D:D,D457,U:U,U457)</f>
        <v>0</v>
      </c>
      <c r="AA457" s="25" t="str">
        <f t="shared" ref="AA457:AA520" si="55">SUBSTITUTE(A457,".","")</f>
        <v/>
      </c>
    </row>
    <row r="458" spans="21:27" x14ac:dyDescent="0.2">
      <c r="U458" s="9" t="b">
        <f t="shared" si="53"/>
        <v>0</v>
      </c>
      <c r="V458" s="10" t="str">
        <f t="shared" si="52"/>
        <v>NEPRAVDA</v>
      </c>
      <c r="W458" s="11" t="e">
        <f t="shared" si="54"/>
        <v>#VALUE!</v>
      </c>
      <c r="X458" s="12">
        <f t="shared" si="51"/>
        <v>6</v>
      </c>
      <c r="Y458" s="12">
        <f>COUNTIF(U:U,U458)</f>
        <v>371</v>
      </c>
      <c r="Z458" s="12">
        <f>COUNTIFS(D:D,D458,U:U,U458)</f>
        <v>0</v>
      </c>
      <c r="AA458" s="25" t="str">
        <f t="shared" si="55"/>
        <v/>
      </c>
    </row>
    <row r="459" spans="21:27" x14ac:dyDescent="0.2">
      <c r="U459" s="9" t="b">
        <f t="shared" si="53"/>
        <v>0</v>
      </c>
      <c r="V459" s="10" t="str">
        <f t="shared" si="52"/>
        <v>NEPRAVDA</v>
      </c>
      <c r="W459" s="11" t="e">
        <f t="shared" si="54"/>
        <v>#VALUE!</v>
      </c>
      <c r="X459" s="12">
        <f t="shared" si="51"/>
        <v>6</v>
      </c>
      <c r="Y459" s="12">
        <f>COUNTIF(U:U,U459)</f>
        <v>371</v>
      </c>
      <c r="Z459" s="12">
        <f>COUNTIFS(D:D,D459,U:U,U459)</f>
        <v>0</v>
      </c>
      <c r="AA459" s="25" t="str">
        <f t="shared" si="55"/>
        <v/>
      </c>
    </row>
    <row r="460" spans="21:27" x14ac:dyDescent="0.2">
      <c r="U460" s="9" t="b">
        <f t="shared" si="53"/>
        <v>0</v>
      </c>
      <c r="V460" s="10" t="str">
        <f t="shared" si="52"/>
        <v>NEPRAVDA</v>
      </c>
      <c r="W460" s="11" t="e">
        <f t="shared" si="54"/>
        <v>#VALUE!</v>
      </c>
      <c r="X460" s="12">
        <f t="shared" si="51"/>
        <v>6</v>
      </c>
      <c r="Y460" s="12">
        <f>COUNTIF(U:U,U460)</f>
        <v>371</v>
      </c>
      <c r="Z460" s="12">
        <f>COUNTIFS(D:D,D460,U:U,U460)</f>
        <v>0</v>
      </c>
      <c r="AA460" s="25" t="str">
        <f t="shared" si="55"/>
        <v/>
      </c>
    </row>
    <row r="461" spans="21:27" x14ac:dyDescent="0.2">
      <c r="U461" s="9" t="b">
        <f t="shared" si="53"/>
        <v>0</v>
      </c>
      <c r="V461" s="10" t="str">
        <f t="shared" si="52"/>
        <v>NEPRAVDA</v>
      </c>
      <c r="W461" s="11" t="e">
        <f t="shared" si="54"/>
        <v>#VALUE!</v>
      </c>
      <c r="X461" s="12">
        <f t="shared" si="51"/>
        <v>6</v>
      </c>
      <c r="Y461" s="12">
        <f>COUNTIF(U:U,U461)</f>
        <v>371</v>
      </c>
      <c r="Z461" s="12">
        <f>COUNTIFS(D:D,D461,U:U,U461)</f>
        <v>0</v>
      </c>
      <c r="AA461" s="25" t="str">
        <f t="shared" si="55"/>
        <v/>
      </c>
    </row>
    <row r="462" spans="21:27" x14ac:dyDescent="0.2">
      <c r="U462" s="9" t="b">
        <f t="shared" si="53"/>
        <v>0</v>
      </c>
      <c r="V462" s="10" t="str">
        <f t="shared" si="52"/>
        <v>NEPRAVDA</v>
      </c>
      <c r="W462" s="11" t="e">
        <f t="shared" si="54"/>
        <v>#VALUE!</v>
      </c>
      <c r="X462" s="12">
        <f t="shared" si="51"/>
        <v>6</v>
      </c>
      <c r="Y462" s="12">
        <f>COUNTIF(U:U,U462)</f>
        <v>371</v>
      </c>
      <c r="Z462" s="12">
        <f>COUNTIFS(D:D,D462,U:U,U462)</f>
        <v>0</v>
      </c>
      <c r="AA462" s="25" t="str">
        <f t="shared" si="55"/>
        <v/>
      </c>
    </row>
    <row r="463" spans="21:27" x14ac:dyDescent="0.2">
      <c r="U463" s="9" t="b">
        <f t="shared" si="53"/>
        <v>0</v>
      </c>
      <c r="V463" s="10" t="str">
        <f t="shared" si="52"/>
        <v>NEPRAVDA</v>
      </c>
      <c r="W463" s="11" t="e">
        <f t="shared" si="54"/>
        <v>#VALUE!</v>
      </c>
      <c r="X463" s="12">
        <f t="shared" si="51"/>
        <v>6</v>
      </c>
      <c r="Y463" s="12">
        <f>COUNTIF(U:U,U463)</f>
        <v>371</v>
      </c>
      <c r="Z463" s="12">
        <f>COUNTIFS(D:D,D463,U:U,U463)</f>
        <v>0</v>
      </c>
      <c r="AA463" s="25" t="str">
        <f t="shared" si="55"/>
        <v/>
      </c>
    </row>
    <row r="464" spans="21:27" x14ac:dyDescent="0.2">
      <c r="U464" s="9" t="b">
        <f t="shared" si="53"/>
        <v>0</v>
      </c>
      <c r="V464" s="10" t="str">
        <f t="shared" si="52"/>
        <v>NEPRAVDA</v>
      </c>
      <c r="W464" s="11" t="e">
        <f t="shared" si="54"/>
        <v>#VALUE!</v>
      </c>
      <c r="X464" s="12">
        <f t="shared" si="51"/>
        <v>6</v>
      </c>
      <c r="Y464" s="12">
        <f>COUNTIF(U:U,U464)</f>
        <v>371</v>
      </c>
      <c r="Z464" s="12">
        <f>COUNTIFS(D:D,D464,U:U,U464)</f>
        <v>0</v>
      </c>
      <c r="AA464" s="25" t="str">
        <f t="shared" si="55"/>
        <v/>
      </c>
    </row>
    <row r="465" spans="21:27" x14ac:dyDescent="0.2">
      <c r="U465" s="9" t="b">
        <f t="shared" si="53"/>
        <v>0</v>
      </c>
      <c r="V465" s="10" t="str">
        <f t="shared" si="52"/>
        <v>NEPRAVDA</v>
      </c>
      <c r="W465" s="11" t="e">
        <f t="shared" si="54"/>
        <v>#VALUE!</v>
      </c>
      <c r="X465" s="12">
        <f t="shared" si="51"/>
        <v>6</v>
      </c>
      <c r="Y465" s="12">
        <f>COUNTIF(U:U,U465)</f>
        <v>371</v>
      </c>
      <c r="Z465" s="12">
        <f>COUNTIFS(D:D,D465,U:U,U465)</f>
        <v>0</v>
      </c>
      <c r="AA465" s="25" t="str">
        <f t="shared" si="55"/>
        <v/>
      </c>
    </row>
    <row r="466" spans="21:27" x14ac:dyDescent="0.2">
      <c r="U466" s="9" t="b">
        <f t="shared" si="53"/>
        <v>0</v>
      </c>
      <c r="V466" s="10" t="str">
        <f t="shared" si="52"/>
        <v>NEPRAVDA</v>
      </c>
      <c r="W466" s="11" t="e">
        <f t="shared" si="54"/>
        <v>#VALUE!</v>
      </c>
      <c r="X466" s="12">
        <f t="shared" si="51"/>
        <v>6</v>
      </c>
      <c r="Y466" s="12">
        <f>COUNTIF(U:U,U466)</f>
        <v>371</v>
      </c>
      <c r="Z466" s="12">
        <f>COUNTIFS(D:D,D466,U:U,U466)</f>
        <v>0</v>
      </c>
      <c r="AA466" s="25" t="str">
        <f t="shared" si="55"/>
        <v/>
      </c>
    </row>
    <row r="467" spans="21:27" x14ac:dyDescent="0.2">
      <c r="U467" s="9" t="b">
        <f t="shared" si="53"/>
        <v>0</v>
      </c>
      <c r="V467" s="10" t="str">
        <f t="shared" si="52"/>
        <v>NEPRAVDA</v>
      </c>
      <c r="W467" s="11" t="e">
        <f t="shared" si="54"/>
        <v>#VALUE!</v>
      </c>
      <c r="X467" s="12">
        <f t="shared" si="51"/>
        <v>6</v>
      </c>
      <c r="Y467" s="12">
        <f>COUNTIF(U:U,U467)</f>
        <v>371</v>
      </c>
      <c r="Z467" s="12">
        <f>COUNTIFS(D:D,D467,U:U,U467)</f>
        <v>0</v>
      </c>
      <c r="AA467" s="25" t="str">
        <f t="shared" si="55"/>
        <v/>
      </c>
    </row>
    <row r="468" spans="21:27" x14ac:dyDescent="0.2">
      <c r="U468" s="9" t="b">
        <f t="shared" si="53"/>
        <v>0</v>
      </c>
      <c r="V468" s="10" t="str">
        <f t="shared" si="52"/>
        <v>NEPRAVDA</v>
      </c>
      <c r="W468" s="11" t="e">
        <f t="shared" si="54"/>
        <v>#VALUE!</v>
      </c>
      <c r="X468" s="12">
        <f t="shared" si="51"/>
        <v>6</v>
      </c>
      <c r="Y468" s="12">
        <f>COUNTIF(U:U,U468)</f>
        <v>371</v>
      </c>
      <c r="Z468" s="12">
        <f>COUNTIFS(D:D,D468,U:U,U468)</f>
        <v>0</v>
      </c>
      <c r="AA468" s="25" t="str">
        <f t="shared" si="55"/>
        <v/>
      </c>
    </row>
    <row r="469" spans="21:27" x14ac:dyDescent="0.2">
      <c r="U469" s="9" t="b">
        <f t="shared" si="53"/>
        <v>0</v>
      </c>
      <c r="V469" s="10" t="str">
        <f t="shared" si="52"/>
        <v>NEPRAVDA</v>
      </c>
      <c r="W469" s="11" t="e">
        <f t="shared" si="54"/>
        <v>#VALUE!</v>
      </c>
      <c r="X469" s="12">
        <f t="shared" si="51"/>
        <v>6</v>
      </c>
      <c r="Y469" s="12">
        <f>COUNTIF(U:U,U469)</f>
        <v>371</v>
      </c>
      <c r="Z469" s="12">
        <f>COUNTIFS(D:D,D469,U:U,U469)</f>
        <v>0</v>
      </c>
      <c r="AA469" s="25" t="str">
        <f t="shared" si="55"/>
        <v/>
      </c>
    </row>
    <row r="470" spans="21:27" x14ac:dyDescent="0.2">
      <c r="U470" s="9" t="b">
        <f t="shared" si="53"/>
        <v>0</v>
      </c>
      <c r="V470" s="10" t="str">
        <f t="shared" si="52"/>
        <v>NEPRAVDA</v>
      </c>
      <c r="W470" s="11" t="e">
        <f t="shared" si="54"/>
        <v>#VALUE!</v>
      </c>
      <c r="X470" s="12">
        <f t="shared" si="51"/>
        <v>6</v>
      </c>
      <c r="Y470" s="12">
        <f>COUNTIF(U:U,U470)</f>
        <v>371</v>
      </c>
      <c r="Z470" s="12">
        <f>COUNTIFS(D:D,D470,U:U,U470)</f>
        <v>0</v>
      </c>
      <c r="AA470" s="25" t="str">
        <f t="shared" si="55"/>
        <v/>
      </c>
    </row>
    <row r="471" spans="21:27" x14ac:dyDescent="0.2">
      <c r="U471" s="9" t="b">
        <f t="shared" si="53"/>
        <v>0</v>
      </c>
      <c r="V471" s="10" t="str">
        <f t="shared" si="52"/>
        <v>NEPRAVDA</v>
      </c>
      <c r="W471" s="11" t="e">
        <f t="shared" si="54"/>
        <v>#VALUE!</v>
      </c>
      <c r="X471" s="12">
        <f t="shared" si="51"/>
        <v>6</v>
      </c>
      <c r="Y471" s="12">
        <f>COUNTIF(U:U,U471)</f>
        <v>371</v>
      </c>
      <c r="Z471" s="12">
        <f>COUNTIFS(D:D,D471,U:U,U471)</f>
        <v>0</v>
      </c>
      <c r="AA471" s="25" t="str">
        <f t="shared" si="55"/>
        <v/>
      </c>
    </row>
    <row r="472" spans="21:27" x14ac:dyDescent="0.2">
      <c r="U472" s="9" t="b">
        <f t="shared" si="53"/>
        <v>0</v>
      </c>
      <c r="V472" s="10" t="str">
        <f t="shared" si="52"/>
        <v>NEPRAVDA</v>
      </c>
      <c r="W472" s="11" t="e">
        <f t="shared" si="54"/>
        <v>#VALUE!</v>
      </c>
      <c r="X472" s="12">
        <f t="shared" si="51"/>
        <v>6</v>
      </c>
      <c r="Y472" s="12">
        <f>COUNTIF(U:U,U472)</f>
        <v>371</v>
      </c>
      <c r="Z472" s="12">
        <f>COUNTIFS(D:D,D472,U:U,U472)</f>
        <v>0</v>
      </c>
      <c r="AA472" s="25" t="str">
        <f t="shared" si="55"/>
        <v/>
      </c>
    </row>
    <row r="473" spans="21:27" x14ac:dyDescent="0.2">
      <c r="U473" s="9" t="b">
        <f t="shared" si="53"/>
        <v>0</v>
      </c>
      <c r="V473" s="10" t="str">
        <f t="shared" si="52"/>
        <v>NEPRAVDA</v>
      </c>
      <c r="W473" s="11" t="e">
        <f t="shared" si="54"/>
        <v>#VALUE!</v>
      </c>
      <c r="X473" s="12">
        <f t="shared" si="51"/>
        <v>6</v>
      </c>
      <c r="Y473" s="12">
        <f>COUNTIF(U:U,U473)</f>
        <v>371</v>
      </c>
      <c r="Z473" s="12">
        <f>COUNTIFS(D:D,D473,U:U,U473)</f>
        <v>0</v>
      </c>
      <c r="AA473" s="25" t="str">
        <f t="shared" si="55"/>
        <v/>
      </c>
    </row>
    <row r="474" spans="21:27" x14ac:dyDescent="0.2">
      <c r="U474" s="9" t="b">
        <f t="shared" si="53"/>
        <v>0</v>
      </c>
      <c r="V474" s="10" t="str">
        <f t="shared" si="52"/>
        <v>NEPRAVDA</v>
      </c>
      <c r="W474" s="11" t="e">
        <f t="shared" si="54"/>
        <v>#VALUE!</v>
      </c>
      <c r="X474" s="12">
        <f t="shared" si="51"/>
        <v>6</v>
      </c>
      <c r="Y474" s="12">
        <f>COUNTIF(U:U,U474)</f>
        <v>371</v>
      </c>
      <c r="Z474" s="12">
        <f>COUNTIFS(D:D,D474,U:U,U474)</f>
        <v>0</v>
      </c>
      <c r="AA474" s="25" t="str">
        <f t="shared" si="55"/>
        <v/>
      </c>
    </row>
    <row r="475" spans="21:27" x14ac:dyDescent="0.2">
      <c r="U475" s="9" t="b">
        <f t="shared" si="53"/>
        <v>0</v>
      </c>
      <c r="V475" s="10" t="str">
        <f t="shared" si="52"/>
        <v>NEPRAVDA</v>
      </c>
      <c r="W475" s="11" t="e">
        <f t="shared" si="54"/>
        <v>#VALUE!</v>
      </c>
      <c r="X475" s="12">
        <f t="shared" ref="X475:X538" si="56">IF(U475&gt;=120000,6,IF(U475&gt;=24000,5,IF(U475&gt;=2300,4,IF(U475=1300,3,IF(U475=435,2,IF(U475=145,1,0))))))</f>
        <v>6</v>
      </c>
      <c r="Y475" s="12">
        <f>COUNTIF(U:U,U475)</f>
        <v>371</v>
      </c>
      <c r="Z475" s="12">
        <f>COUNTIFS(D:D,D475,U:U,U475)</f>
        <v>0</v>
      </c>
      <c r="AA475" s="25" t="str">
        <f t="shared" si="55"/>
        <v/>
      </c>
    </row>
    <row r="476" spans="21:27" x14ac:dyDescent="0.2">
      <c r="U476" s="9" t="b">
        <f t="shared" si="53"/>
        <v>0</v>
      </c>
      <c r="V476" s="10" t="str">
        <f t="shared" ref="V476:V539" si="57">CONCATENATE(B476,U476,D476)</f>
        <v>NEPRAVDA</v>
      </c>
      <c r="W476" s="11" t="e">
        <f t="shared" si="54"/>
        <v>#VALUE!</v>
      </c>
      <c r="X476" s="12">
        <f t="shared" si="56"/>
        <v>6</v>
      </c>
      <c r="Y476" s="12">
        <f>COUNTIF(U:U,U476)</f>
        <v>371</v>
      </c>
      <c r="Z476" s="12">
        <f>COUNTIFS(D:D,D476,U:U,U476)</f>
        <v>0</v>
      </c>
      <c r="AA476" s="25" t="str">
        <f t="shared" si="55"/>
        <v/>
      </c>
    </row>
    <row r="477" spans="21:27" x14ac:dyDescent="0.2">
      <c r="U477" s="9" t="b">
        <f t="shared" si="53"/>
        <v>0</v>
      </c>
      <c r="V477" s="10" t="str">
        <f t="shared" si="57"/>
        <v>NEPRAVDA</v>
      </c>
      <c r="W477" s="11" t="e">
        <f t="shared" si="54"/>
        <v>#VALUE!</v>
      </c>
      <c r="X477" s="12">
        <f t="shared" si="56"/>
        <v>6</v>
      </c>
      <c r="Y477" s="12">
        <f>COUNTIF(U:U,U477)</f>
        <v>371</v>
      </c>
      <c r="Z477" s="12">
        <f>COUNTIFS(D:D,D477,U:U,U477)</f>
        <v>0</v>
      </c>
      <c r="AA477" s="25" t="str">
        <f t="shared" si="55"/>
        <v/>
      </c>
    </row>
    <row r="478" spans="21:27" x14ac:dyDescent="0.2">
      <c r="U478" s="9" t="b">
        <f t="shared" si="53"/>
        <v>0</v>
      </c>
      <c r="V478" s="10" t="str">
        <f t="shared" si="57"/>
        <v>NEPRAVDA</v>
      </c>
      <c r="W478" s="11" t="e">
        <f t="shared" si="54"/>
        <v>#VALUE!</v>
      </c>
      <c r="X478" s="12">
        <f t="shared" si="56"/>
        <v>6</v>
      </c>
      <c r="Y478" s="12">
        <f>COUNTIF(U:U,U478)</f>
        <v>371</v>
      </c>
      <c r="Z478" s="12">
        <f>COUNTIFS(D:D,D478,U:U,U478)</f>
        <v>0</v>
      </c>
      <c r="AA478" s="25" t="str">
        <f t="shared" si="55"/>
        <v/>
      </c>
    </row>
    <row r="479" spans="21:27" x14ac:dyDescent="0.2">
      <c r="U479" s="9" t="b">
        <f t="shared" si="53"/>
        <v>0</v>
      </c>
      <c r="V479" s="10" t="str">
        <f t="shared" si="57"/>
        <v>NEPRAVDA</v>
      </c>
      <c r="W479" s="11" t="e">
        <f t="shared" si="54"/>
        <v>#VALUE!</v>
      </c>
      <c r="X479" s="12">
        <f t="shared" si="56"/>
        <v>6</v>
      </c>
      <c r="Y479" s="12">
        <f>COUNTIF(U:U,U479)</f>
        <v>371</v>
      </c>
      <c r="Z479" s="12">
        <f>COUNTIFS(D:D,D479,U:U,U479)</f>
        <v>0</v>
      </c>
      <c r="AA479" s="25" t="str">
        <f t="shared" si="55"/>
        <v/>
      </c>
    </row>
    <row r="480" spans="21:27" x14ac:dyDescent="0.2">
      <c r="U480" s="9" t="b">
        <f t="shared" si="53"/>
        <v>0</v>
      </c>
      <c r="V480" s="10" t="str">
        <f t="shared" si="57"/>
        <v>NEPRAVDA</v>
      </c>
      <c r="W480" s="11" t="e">
        <f t="shared" si="54"/>
        <v>#VALUE!</v>
      </c>
      <c r="X480" s="12">
        <f t="shared" si="56"/>
        <v>6</v>
      </c>
      <c r="Y480" s="12">
        <f>COUNTIF(U:U,U480)</f>
        <v>371</v>
      </c>
      <c r="Z480" s="12">
        <f>COUNTIFS(D:D,D480,U:U,U480)</f>
        <v>0</v>
      </c>
      <c r="AA480" s="25" t="str">
        <f t="shared" si="55"/>
        <v/>
      </c>
    </row>
    <row r="481" spans="21:27" x14ac:dyDescent="0.2">
      <c r="U481" s="9" t="b">
        <f t="shared" si="53"/>
        <v>0</v>
      </c>
      <c r="V481" s="10" t="str">
        <f t="shared" si="57"/>
        <v>NEPRAVDA</v>
      </c>
      <c r="W481" s="11" t="e">
        <f t="shared" si="54"/>
        <v>#VALUE!</v>
      </c>
      <c r="X481" s="12">
        <f t="shared" si="56"/>
        <v>6</v>
      </c>
      <c r="Y481" s="12">
        <f>COUNTIF(U:U,U481)</f>
        <v>371</v>
      </c>
      <c r="Z481" s="12">
        <f>COUNTIFS(D:D,D481,U:U,U481)</f>
        <v>0</v>
      </c>
      <c r="AA481" s="25" t="str">
        <f t="shared" si="55"/>
        <v/>
      </c>
    </row>
    <row r="482" spans="21:27" x14ac:dyDescent="0.2">
      <c r="U482" s="9" t="b">
        <f t="shared" si="53"/>
        <v>0</v>
      </c>
      <c r="V482" s="10" t="str">
        <f t="shared" si="57"/>
        <v>NEPRAVDA</v>
      </c>
      <c r="W482" s="11" t="e">
        <f t="shared" si="54"/>
        <v>#VALUE!</v>
      </c>
      <c r="X482" s="12">
        <f t="shared" si="56"/>
        <v>6</v>
      </c>
      <c r="Y482" s="12">
        <f>COUNTIF(U:U,U482)</f>
        <v>371</v>
      </c>
      <c r="Z482" s="12">
        <f>COUNTIFS(D:D,D482,U:U,U482)</f>
        <v>0</v>
      </c>
      <c r="AA482" s="25" t="str">
        <f t="shared" si="55"/>
        <v/>
      </c>
    </row>
    <row r="483" spans="21:27" x14ac:dyDescent="0.2">
      <c r="U483" s="9" t="b">
        <f t="shared" si="53"/>
        <v>0</v>
      </c>
      <c r="V483" s="10" t="str">
        <f t="shared" si="57"/>
        <v>NEPRAVDA</v>
      </c>
      <c r="W483" s="11" t="e">
        <f t="shared" si="54"/>
        <v>#VALUE!</v>
      </c>
      <c r="X483" s="12">
        <f t="shared" si="56"/>
        <v>6</v>
      </c>
      <c r="Y483" s="12">
        <f>COUNTIF(U:U,U483)</f>
        <v>371</v>
      </c>
      <c r="Z483" s="12">
        <f>COUNTIFS(D:D,D483,U:U,U483)</f>
        <v>0</v>
      </c>
      <c r="AA483" s="25" t="str">
        <f t="shared" si="55"/>
        <v/>
      </c>
    </row>
    <row r="484" spans="21:27" x14ac:dyDescent="0.2">
      <c r="U484" s="9" t="b">
        <f t="shared" si="53"/>
        <v>0</v>
      </c>
      <c r="V484" s="10" t="str">
        <f t="shared" si="57"/>
        <v>NEPRAVDA</v>
      </c>
      <c r="W484" s="11" t="e">
        <f t="shared" si="54"/>
        <v>#VALUE!</v>
      </c>
      <c r="X484" s="12">
        <f t="shared" si="56"/>
        <v>6</v>
      </c>
      <c r="Y484" s="12">
        <f>COUNTIF(U:U,U484)</f>
        <v>371</v>
      </c>
      <c r="Z484" s="12">
        <f>COUNTIFS(D:D,D484,U:U,U484)</f>
        <v>0</v>
      </c>
      <c r="AA484" s="25" t="str">
        <f t="shared" si="55"/>
        <v/>
      </c>
    </row>
    <row r="485" spans="21:27" x14ac:dyDescent="0.2">
      <c r="U485" s="9" t="b">
        <f t="shared" si="53"/>
        <v>0</v>
      </c>
      <c r="V485" s="10" t="str">
        <f t="shared" si="57"/>
        <v>NEPRAVDA</v>
      </c>
      <c r="W485" s="11" t="e">
        <f t="shared" si="54"/>
        <v>#VALUE!</v>
      </c>
      <c r="X485" s="12">
        <f t="shared" si="56"/>
        <v>6</v>
      </c>
      <c r="Y485" s="12">
        <f>COUNTIF(U:U,U485)</f>
        <v>371</v>
      </c>
      <c r="Z485" s="12">
        <f>COUNTIFS(D:D,D485,U:U,U485)</f>
        <v>0</v>
      </c>
      <c r="AA485" s="25" t="str">
        <f t="shared" si="55"/>
        <v/>
      </c>
    </row>
    <row r="486" spans="21:27" x14ac:dyDescent="0.2">
      <c r="U486" s="9" t="b">
        <f t="shared" si="53"/>
        <v>0</v>
      </c>
      <c r="V486" s="10" t="str">
        <f t="shared" si="57"/>
        <v>NEPRAVDA</v>
      </c>
      <c r="W486" s="11" t="e">
        <f t="shared" si="54"/>
        <v>#VALUE!</v>
      </c>
      <c r="X486" s="12">
        <f t="shared" si="56"/>
        <v>6</v>
      </c>
      <c r="Y486" s="12">
        <f>COUNTIF(U:U,U486)</f>
        <v>371</v>
      </c>
      <c r="Z486" s="12">
        <f>COUNTIFS(D:D,D486,U:U,U486)</f>
        <v>0</v>
      </c>
      <c r="AA486" s="25" t="str">
        <f t="shared" si="55"/>
        <v/>
      </c>
    </row>
    <row r="487" spans="21:27" x14ac:dyDescent="0.2">
      <c r="U487" s="9" t="b">
        <f t="shared" si="53"/>
        <v>0</v>
      </c>
      <c r="V487" s="10" t="str">
        <f t="shared" si="57"/>
        <v>NEPRAVDA</v>
      </c>
      <c r="W487" s="11" t="e">
        <f t="shared" si="54"/>
        <v>#VALUE!</v>
      </c>
      <c r="X487" s="12">
        <f t="shared" si="56"/>
        <v>6</v>
      </c>
      <c r="Y487" s="12">
        <f>COUNTIF(U:U,U487)</f>
        <v>371</v>
      </c>
      <c r="Z487" s="12">
        <f>COUNTIFS(D:D,D487,U:U,U487)</f>
        <v>0</v>
      </c>
      <c r="AA487" s="25" t="str">
        <f t="shared" si="55"/>
        <v/>
      </c>
    </row>
    <row r="488" spans="21:27" x14ac:dyDescent="0.2">
      <c r="U488" s="9" t="b">
        <f t="shared" si="53"/>
        <v>0</v>
      </c>
      <c r="V488" s="10" t="str">
        <f t="shared" si="57"/>
        <v>NEPRAVDA</v>
      </c>
      <c r="W488" s="11" t="e">
        <f t="shared" si="54"/>
        <v>#VALUE!</v>
      </c>
      <c r="X488" s="12">
        <f t="shared" si="56"/>
        <v>6</v>
      </c>
      <c r="Y488" s="12">
        <f>COUNTIF(U:U,U488)</f>
        <v>371</v>
      </c>
      <c r="Z488" s="12">
        <f>COUNTIFS(D:D,D488,U:U,U488)</f>
        <v>0</v>
      </c>
      <c r="AA488" s="25" t="str">
        <f t="shared" si="55"/>
        <v/>
      </c>
    </row>
    <row r="489" spans="21:27" x14ac:dyDescent="0.2">
      <c r="U489" s="9" t="b">
        <f t="shared" si="53"/>
        <v>0</v>
      </c>
      <c r="V489" s="10" t="str">
        <f t="shared" si="57"/>
        <v>NEPRAVDA</v>
      </c>
      <c r="W489" s="11" t="e">
        <f t="shared" si="54"/>
        <v>#VALUE!</v>
      </c>
      <c r="X489" s="12">
        <f t="shared" si="56"/>
        <v>6</v>
      </c>
      <c r="Y489" s="12">
        <f>COUNTIF(U:U,U489)</f>
        <v>371</v>
      </c>
      <c r="Z489" s="12">
        <f>COUNTIFS(D:D,D489,U:U,U489)</f>
        <v>0</v>
      </c>
      <c r="AA489" s="25" t="str">
        <f t="shared" si="55"/>
        <v/>
      </c>
    </row>
    <row r="490" spans="21:27" x14ac:dyDescent="0.2">
      <c r="U490" s="9" t="b">
        <f t="shared" si="53"/>
        <v>0</v>
      </c>
      <c r="V490" s="10" t="str">
        <f t="shared" si="57"/>
        <v>NEPRAVDA</v>
      </c>
      <c r="W490" s="11" t="e">
        <f t="shared" si="54"/>
        <v>#VALUE!</v>
      </c>
      <c r="X490" s="12">
        <f t="shared" si="56"/>
        <v>6</v>
      </c>
      <c r="Y490" s="12">
        <f>COUNTIF(U:U,U490)</f>
        <v>371</v>
      </c>
      <c r="Z490" s="12">
        <f>COUNTIFS(D:D,D490,U:U,U490)</f>
        <v>0</v>
      </c>
      <c r="AA490" s="25" t="str">
        <f t="shared" si="55"/>
        <v/>
      </c>
    </row>
    <row r="491" spans="21:27" x14ac:dyDescent="0.2">
      <c r="U491" s="9" t="b">
        <f t="shared" si="53"/>
        <v>0</v>
      </c>
      <c r="V491" s="10" t="str">
        <f t="shared" si="57"/>
        <v>NEPRAVDA</v>
      </c>
      <c r="W491" s="11" t="e">
        <f t="shared" si="54"/>
        <v>#VALUE!</v>
      </c>
      <c r="X491" s="12">
        <f t="shared" si="56"/>
        <v>6</v>
      </c>
      <c r="Y491" s="12">
        <f>COUNTIF(U:U,U491)</f>
        <v>371</v>
      </c>
      <c r="Z491" s="12">
        <f>COUNTIFS(D:D,D491,U:U,U491)</f>
        <v>0</v>
      </c>
      <c r="AA491" s="25" t="str">
        <f t="shared" si="55"/>
        <v/>
      </c>
    </row>
    <row r="492" spans="21:27" x14ac:dyDescent="0.2">
      <c r="U492" s="9" t="b">
        <f t="shared" si="53"/>
        <v>0</v>
      </c>
      <c r="V492" s="10" t="str">
        <f t="shared" si="57"/>
        <v>NEPRAVDA</v>
      </c>
      <c r="W492" s="11" t="e">
        <f t="shared" si="54"/>
        <v>#VALUE!</v>
      </c>
      <c r="X492" s="12">
        <f t="shared" si="56"/>
        <v>6</v>
      </c>
      <c r="Y492" s="12">
        <f>COUNTIF(U:U,U492)</f>
        <v>371</v>
      </c>
      <c r="Z492" s="12">
        <f>COUNTIFS(D:D,D492,U:U,U492)</f>
        <v>0</v>
      </c>
      <c r="AA492" s="25" t="str">
        <f t="shared" si="55"/>
        <v/>
      </c>
    </row>
    <row r="493" spans="21:27" x14ac:dyDescent="0.2">
      <c r="U493" s="9" t="b">
        <f t="shared" si="53"/>
        <v>0</v>
      </c>
      <c r="V493" s="10" t="str">
        <f t="shared" si="57"/>
        <v>NEPRAVDA</v>
      </c>
      <c r="W493" s="11" t="e">
        <f t="shared" si="54"/>
        <v>#VALUE!</v>
      </c>
      <c r="X493" s="12">
        <f t="shared" si="56"/>
        <v>6</v>
      </c>
      <c r="Y493" s="12">
        <f>COUNTIF(U:U,U493)</f>
        <v>371</v>
      </c>
      <c r="Z493" s="12">
        <f>COUNTIFS(D:D,D493,U:U,U493)</f>
        <v>0</v>
      </c>
      <c r="AA493" s="25" t="str">
        <f t="shared" si="55"/>
        <v/>
      </c>
    </row>
    <row r="494" spans="21:27" x14ac:dyDescent="0.2">
      <c r="U494" s="9" t="b">
        <f t="shared" si="53"/>
        <v>0</v>
      </c>
      <c r="V494" s="10" t="str">
        <f t="shared" si="57"/>
        <v>NEPRAVDA</v>
      </c>
      <c r="W494" s="11" t="e">
        <f t="shared" si="54"/>
        <v>#VALUE!</v>
      </c>
      <c r="X494" s="12">
        <f t="shared" si="56"/>
        <v>6</v>
      </c>
      <c r="Y494" s="12">
        <f>COUNTIF(U:U,U494)</f>
        <v>371</v>
      </c>
      <c r="Z494" s="12">
        <f>COUNTIFS(D:D,D494,U:U,U494)</f>
        <v>0</v>
      </c>
      <c r="AA494" s="25" t="str">
        <f t="shared" si="55"/>
        <v/>
      </c>
    </row>
    <row r="495" spans="21:27" x14ac:dyDescent="0.2">
      <c r="U495" s="9" t="b">
        <f t="shared" si="53"/>
        <v>0</v>
      </c>
      <c r="V495" s="10" t="str">
        <f t="shared" si="57"/>
        <v>NEPRAVDA</v>
      </c>
      <c r="W495" s="11" t="e">
        <f t="shared" si="54"/>
        <v>#VALUE!</v>
      </c>
      <c r="X495" s="12">
        <f t="shared" si="56"/>
        <v>6</v>
      </c>
      <c r="Y495" s="12">
        <f>COUNTIF(U:U,U495)</f>
        <v>371</v>
      </c>
      <c r="Z495" s="12">
        <f>COUNTIFS(D:D,D495,U:U,U495)</f>
        <v>0</v>
      </c>
      <c r="AA495" s="25" t="str">
        <f t="shared" si="55"/>
        <v/>
      </c>
    </row>
    <row r="496" spans="21:27" x14ac:dyDescent="0.2">
      <c r="U496" s="9" t="b">
        <f t="shared" si="53"/>
        <v>0</v>
      </c>
      <c r="V496" s="10" t="str">
        <f t="shared" si="57"/>
        <v>NEPRAVDA</v>
      </c>
      <c r="W496" s="11" t="e">
        <f t="shared" si="54"/>
        <v>#VALUE!</v>
      </c>
      <c r="X496" s="12">
        <f t="shared" si="56"/>
        <v>6</v>
      </c>
      <c r="Y496" s="12">
        <f>COUNTIF(U:U,U496)</f>
        <v>371</v>
      </c>
      <c r="Z496" s="12">
        <f>COUNTIFS(D:D,D496,U:U,U496)</f>
        <v>0</v>
      </c>
      <c r="AA496" s="25" t="str">
        <f t="shared" si="55"/>
        <v/>
      </c>
    </row>
    <row r="497" spans="21:27" x14ac:dyDescent="0.2">
      <c r="U497" s="9" t="b">
        <f t="shared" si="53"/>
        <v>0</v>
      </c>
      <c r="V497" s="10" t="str">
        <f t="shared" si="57"/>
        <v>NEPRAVDA</v>
      </c>
      <c r="W497" s="11" t="e">
        <f t="shared" si="54"/>
        <v>#VALUE!</v>
      </c>
      <c r="X497" s="12">
        <f t="shared" si="56"/>
        <v>6</v>
      </c>
      <c r="Y497" s="12">
        <f>COUNTIF(U:U,U497)</f>
        <v>371</v>
      </c>
      <c r="Z497" s="12">
        <f>COUNTIFS(D:D,D497,U:U,U497)</f>
        <v>0</v>
      </c>
      <c r="AA497" s="25" t="str">
        <f t="shared" si="55"/>
        <v/>
      </c>
    </row>
    <row r="498" spans="21:27" x14ac:dyDescent="0.2">
      <c r="U498" s="9" t="b">
        <f t="shared" si="53"/>
        <v>0</v>
      </c>
      <c r="V498" s="10" t="str">
        <f t="shared" si="57"/>
        <v>NEPRAVDA</v>
      </c>
      <c r="W498" s="11" t="e">
        <f t="shared" si="54"/>
        <v>#VALUE!</v>
      </c>
      <c r="X498" s="12">
        <f t="shared" si="56"/>
        <v>6</v>
      </c>
      <c r="Y498" s="12">
        <f>COUNTIF(U:U,U498)</f>
        <v>371</v>
      </c>
      <c r="Z498" s="12">
        <f>COUNTIFS(D:D,D498,U:U,U498)</f>
        <v>0</v>
      </c>
      <c r="AA498" s="25" t="str">
        <f t="shared" si="55"/>
        <v/>
      </c>
    </row>
    <row r="499" spans="21:27" x14ac:dyDescent="0.2">
      <c r="U499" s="9" t="b">
        <f t="shared" si="53"/>
        <v>0</v>
      </c>
      <c r="V499" s="10" t="str">
        <f t="shared" si="57"/>
        <v>NEPRAVDA</v>
      </c>
      <c r="W499" s="11" t="e">
        <f t="shared" si="54"/>
        <v>#VALUE!</v>
      </c>
      <c r="X499" s="12">
        <f t="shared" si="56"/>
        <v>6</v>
      </c>
      <c r="Y499" s="12">
        <f>COUNTIF(U:U,U499)</f>
        <v>371</v>
      </c>
      <c r="Z499" s="12">
        <f>COUNTIFS(D:D,D499,U:U,U499)</f>
        <v>0</v>
      </c>
      <c r="AA499" s="25" t="str">
        <f t="shared" si="55"/>
        <v/>
      </c>
    </row>
    <row r="500" spans="21:27" x14ac:dyDescent="0.2">
      <c r="U500" s="9" t="b">
        <f t="shared" si="53"/>
        <v>0</v>
      </c>
      <c r="V500" s="10" t="str">
        <f t="shared" si="57"/>
        <v>NEPRAVDA</v>
      </c>
      <c r="W500" s="11" t="e">
        <f t="shared" si="54"/>
        <v>#VALUE!</v>
      </c>
      <c r="X500" s="12">
        <f t="shared" si="56"/>
        <v>6</v>
      </c>
      <c r="Y500" s="12">
        <f>COUNTIF(U:U,U500)</f>
        <v>371</v>
      </c>
      <c r="Z500" s="12">
        <f>COUNTIFS(D:D,D500,U:U,U500)</f>
        <v>0</v>
      </c>
      <c r="AA500" s="25" t="str">
        <f t="shared" si="55"/>
        <v/>
      </c>
    </row>
    <row r="501" spans="21:27" x14ac:dyDescent="0.2">
      <c r="U501" s="9" t="b">
        <f t="shared" si="53"/>
        <v>0</v>
      </c>
      <c r="V501" s="10" t="str">
        <f t="shared" si="57"/>
        <v>NEPRAVDA</v>
      </c>
      <c r="W501" s="11" t="e">
        <f t="shared" si="54"/>
        <v>#VALUE!</v>
      </c>
      <c r="X501" s="12">
        <f t="shared" si="56"/>
        <v>6</v>
      </c>
      <c r="Y501" s="12">
        <f>COUNTIF(U:U,U501)</f>
        <v>371</v>
      </c>
      <c r="Z501" s="12">
        <f>COUNTIFS(D:D,D501,U:U,U501)</f>
        <v>0</v>
      </c>
      <c r="AA501" s="25" t="str">
        <f t="shared" si="55"/>
        <v/>
      </c>
    </row>
    <row r="502" spans="21:27" x14ac:dyDescent="0.2">
      <c r="U502" s="9" t="b">
        <f t="shared" si="53"/>
        <v>0</v>
      </c>
      <c r="V502" s="10" t="str">
        <f t="shared" si="57"/>
        <v>NEPRAVDA</v>
      </c>
      <c r="W502" s="11" t="e">
        <f t="shared" si="54"/>
        <v>#VALUE!</v>
      </c>
      <c r="X502" s="12">
        <f t="shared" si="56"/>
        <v>6</v>
      </c>
      <c r="Y502" s="12">
        <f>COUNTIF(U:U,U502)</f>
        <v>371</v>
      </c>
      <c r="Z502" s="12">
        <f>COUNTIFS(D:D,D502,U:U,U502)</f>
        <v>0</v>
      </c>
      <c r="AA502" s="25" t="str">
        <f t="shared" si="55"/>
        <v/>
      </c>
    </row>
    <row r="503" spans="21:27" x14ac:dyDescent="0.2">
      <c r="U503" s="9" t="b">
        <f t="shared" si="53"/>
        <v>0</v>
      </c>
      <c r="V503" s="10" t="str">
        <f t="shared" si="57"/>
        <v>NEPRAVDA</v>
      </c>
      <c r="W503" s="11" t="e">
        <f t="shared" si="54"/>
        <v>#VALUE!</v>
      </c>
      <c r="X503" s="12">
        <f t="shared" si="56"/>
        <v>6</v>
      </c>
      <c r="Y503" s="12">
        <f>COUNTIF(U:U,U503)</f>
        <v>371</v>
      </c>
      <c r="Z503" s="12">
        <f>COUNTIFS(D:D,D503,U:U,U503)</f>
        <v>0</v>
      </c>
      <c r="AA503" s="25" t="str">
        <f t="shared" si="55"/>
        <v/>
      </c>
    </row>
    <row r="504" spans="21:27" x14ac:dyDescent="0.2">
      <c r="U504" s="9" t="b">
        <f t="shared" si="53"/>
        <v>0</v>
      </c>
      <c r="V504" s="10" t="str">
        <f t="shared" si="57"/>
        <v>NEPRAVDA</v>
      </c>
      <c r="W504" s="11" t="e">
        <f t="shared" si="54"/>
        <v>#VALUE!</v>
      </c>
      <c r="X504" s="12">
        <f t="shared" si="56"/>
        <v>6</v>
      </c>
      <c r="Y504" s="12">
        <f>COUNTIF(U:U,U504)</f>
        <v>371</v>
      </c>
      <c r="Z504" s="12">
        <f>COUNTIFS(D:D,D504,U:U,U504)</f>
        <v>0</v>
      </c>
      <c r="AA504" s="25" t="str">
        <f t="shared" si="55"/>
        <v/>
      </c>
    </row>
    <row r="505" spans="21:27" x14ac:dyDescent="0.2">
      <c r="U505" s="9" t="b">
        <f t="shared" si="53"/>
        <v>0</v>
      </c>
      <c r="V505" s="10" t="str">
        <f t="shared" si="57"/>
        <v>NEPRAVDA</v>
      </c>
      <c r="W505" s="11" t="e">
        <f t="shared" si="54"/>
        <v>#VALUE!</v>
      </c>
      <c r="X505" s="12">
        <f t="shared" si="56"/>
        <v>6</v>
      </c>
      <c r="Y505" s="12">
        <f>COUNTIF(U:U,U505)</f>
        <v>371</v>
      </c>
      <c r="Z505" s="12">
        <f>COUNTIFS(D:D,D505,U:U,U505)</f>
        <v>0</v>
      </c>
      <c r="AA505" s="25" t="str">
        <f t="shared" si="55"/>
        <v/>
      </c>
    </row>
    <row r="506" spans="21:27" x14ac:dyDescent="0.2">
      <c r="U506" s="9" t="b">
        <f t="shared" si="53"/>
        <v>0</v>
      </c>
      <c r="V506" s="10" t="str">
        <f t="shared" si="57"/>
        <v>NEPRAVDA</v>
      </c>
      <c r="W506" s="11" t="e">
        <f t="shared" si="54"/>
        <v>#VALUE!</v>
      </c>
      <c r="X506" s="12">
        <f t="shared" si="56"/>
        <v>6</v>
      </c>
      <c r="Y506" s="12">
        <f>COUNTIF(U:U,U506)</f>
        <v>371</v>
      </c>
      <c r="Z506" s="12">
        <f>COUNTIFS(D:D,D506,U:U,U506)</f>
        <v>0</v>
      </c>
      <c r="AA506" s="25" t="str">
        <f t="shared" si="55"/>
        <v/>
      </c>
    </row>
    <row r="507" spans="21:27" x14ac:dyDescent="0.2">
      <c r="U507" s="9" t="b">
        <f t="shared" si="53"/>
        <v>0</v>
      </c>
      <c r="V507" s="10" t="str">
        <f t="shared" si="57"/>
        <v>NEPRAVDA</v>
      </c>
      <c r="W507" s="11" t="e">
        <f t="shared" si="54"/>
        <v>#VALUE!</v>
      </c>
      <c r="X507" s="12">
        <f t="shared" si="56"/>
        <v>6</v>
      </c>
      <c r="Y507" s="12">
        <f>COUNTIF(U:U,U507)</f>
        <v>371</v>
      </c>
      <c r="Z507" s="12">
        <f>COUNTIFS(D:D,D507,U:U,U507)</f>
        <v>0</v>
      </c>
      <c r="AA507" s="25" t="str">
        <f t="shared" si="55"/>
        <v/>
      </c>
    </row>
    <row r="508" spans="21:27" x14ac:dyDescent="0.2">
      <c r="U508" s="9" t="b">
        <f t="shared" si="53"/>
        <v>0</v>
      </c>
      <c r="V508" s="10" t="str">
        <f t="shared" si="57"/>
        <v>NEPRAVDA</v>
      </c>
      <c r="W508" s="11" t="e">
        <f t="shared" si="54"/>
        <v>#VALUE!</v>
      </c>
      <c r="X508" s="12">
        <f t="shared" si="56"/>
        <v>6</v>
      </c>
      <c r="Y508" s="12">
        <f>COUNTIF(U:U,U508)</f>
        <v>371</v>
      </c>
      <c r="Z508" s="12">
        <f>COUNTIFS(D:D,D508,U:U,U508)</f>
        <v>0</v>
      </c>
      <c r="AA508" s="25" t="str">
        <f t="shared" si="55"/>
        <v/>
      </c>
    </row>
    <row r="509" spans="21:27" x14ac:dyDescent="0.2">
      <c r="U509" s="9" t="b">
        <f t="shared" si="53"/>
        <v>0</v>
      </c>
      <c r="V509" s="10" t="str">
        <f t="shared" si="57"/>
        <v>NEPRAVDA</v>
      </c>
      <c r="W509" s="11" t="e">
        <f t="shared" si="54"/>
        <v>#VALUE!</v>
      </c>
      <c r="X509" s="12">
        <f t="shared" si="56"/>
        <v>6</v>
      </c>
      <c r="Y509" s="12">
        <f>COUNTIF(U:U,U509)</f>
        <v>371</v>
      </c>
      <c r="Z509" s="12">
        <f>COUNTIFS(D:D,D509,U:U,U509)</f>
        <v>0</v>
      </c>
      <c r="AA509" s="25" t="str">
        <f t="shared" si="55"/>
        <v/>
      </c>
    </row>
    <row r="510" spans="21:27" x14ac:dyDescent="0.2">
      <c r="U510" s="9" t="b">
        <f t="shared" si="53"/>
        <v>0</v>
      </c>
      <c r="V510" s="10" t="str">
        <f t="shared" si="57"/>
        <v>NEPRAVDA</v>
      </c>
      <c r="W510" s="11" t="e">
        <f t="shared" si="54"/>
        <v>#VALUE!</v>
      </c>
      <c r="X510" s="12">
        <f t="shared" si="56"/>
        <v>6</v>
      </c>
      <c r="Y510" s="12">
        <f>COUNTIF(U:U,U510)</f>
        <v>371</v>
      </c>
      <c r="Z510" s="12">
        <f>COUNTIFS(D:D,D510,U:U,U510)</f>
        <v>0</v>
      </c>
      <c r="AA510" s="25" t="str">
        <f t="shared" si="55"/>
        <v/>
      </c>
    </row>
    <row r="511" spans="21:27" x14ac:dyDescent="0.2">
      <c r="U511" s="9" t="b">
        <f t="shared" si="53"/>
        <v>0</v>
      </c>
      <c r="V511" s="10" t="str">
        <f t="shared" si="57"/>
        <v>NEPRAVDA</v>
      </c>
      <c r="W511" s="11" t="e">
        <f t="shared" si="54"/>
        <v>#VALUE!</v>
      </c>
      <c r="X511" s="12">
        <f t="shared" si="56"/>
        <v>6</v>
      </c>
      <c r="Y511" s="12">
        <f>COUNTIF(U:U,U511)</f>
        <v>371</v>
      </c>
      <c r="Z511" s="12">
        <f>COUNTIFS(D:D,D511,U:U,U511)</f>
        <v>0</v>
      </c>
      <c r="AA511" s="25" t="str">
        <f t="shared" si="55"/>
        <v/>
      </c>
    </row>
    <row r="512" spans="21:27" x14ac:dyDescent="0.2">
      <c r="U512" s="9" t="b">
        <f t="shared" si="53"/>
        <v>0</v>
      </c>
      <c r="V512" s="10" t="str">
        <f t="shared" si="57"/>
        <v>NEPRAVDA</v>
      </c>
      <c r="W512" s="11" t="e">
        <f t="shared" si="54"/>
        <v>#VALUE!</v>
      </c>
      <c r="X512" s="12">
        <f t="shared" si="56"/>
        <v>6</v>
      </c>
      <c r="Y512" s="12">
        <f>COUNTIF(U:U,U512)</f>
        <v>371</v>
      </c>
      <c r="Z512" s="12">
        <f>COUNTIFS(D:D,D512,U:U,U512)</f>
        <v>0</v>
      </c>
      <c r="AA512" s="25" t="str">
        <f t="shared" si="55"/>
        <v/>
      </c>
    </row>
    <row r="513" spans="21:27" x14ac:dyDescent="0.2">
      <c r="U513" s="9" t="b">
        <f t="shared" si="53"/>
        <v>0</v>
      </c>
      <c r="V513" s="10" t="str">
        <f t="shared" si="57"/>
        <v>NEPRAVDA</v>
      </c>
      <c r="W513" s="11" t="e">
        <f t="shared" si="54"/>
        <v>#VALUE!</v>
      </c>
      <c r="X513" s="12">
        <f t="shared" si="56"/>
        <v>6</v>
      </c>
      <c r="Y513" s="12">
        <f>COUNTIF(U:U,U513)</f>
        <v>371</v>
      </c>
      <c r="Z513" s="12">
        <f>COUNTIFS(D:D,D513,U:U,U513)</f>
        <v>0</v>
      </c>
      <c r="AA513" s="25" t="str">
        <f t="shared" si="55"/>
        <v/>
      </c>
    </row>
    <row r="514" spans="21:27" x14ac:dyDescent="0.2">
      <c r="U514" s="9" t="b">
        <f t="shared" si="53"/>
        <v>0</v>
      </c>
      <c r="V514" s="10" t="str">
        <f t="shared" si="57"/>
        <v>NEPRAVDA</v>
      </c>
      <c r="W514" s="11" t="e">
        <f t="shared" si="54"/>
        <v>#VALUE!</v>
      </c>
      <c r="X514" s="12">
        <f t="shared" si="56"/>
        <v>6</v>
      </c>
      <c r="Y514" s="12">
        <f>COUNTIF(U:U,U514)</f>
        <v>371</v>
      </c>
      <c r="Z514" s="12">
        <f>COUNTIFS(D:D,D514,U:U,U514)</f>
        <v>0</v>
      </c>
      <c r="AA514" s="25" t="str">
        <f t="shared" si="55"/>
        <v/>
      </c>
    </row>
    <row r="515" spans="21:27" x14ac:dyDescent="0.2">
      <c r="U515" s="9" t="b">
        <f t="shared" ref="U515:U578" si="58">IF(E515="145 MHz",145,IF(E515="435 MHz",435,IF(E515="1,3 GHz",1300,IF(E515="2,3 GHz",2300,IF(E515="3,4 GHz",3400,IF(E515="5,7 GHz",5700,IF(E515="10 GHz",10000,IF(E515="24 GHz",24000,IF(E515="47 GHz",47000,IF(E515="76 GHz",76000,IF(E515="120 GHz",120000,IF(E515="134 GHz",134000,IF(E515="248 GHz",248000)))))))))))))</f>
        <v>0</v>
      </c>
      <c r="V515" s="10" t="str">
        <f t="shared" si="57"/>
        <v>NEPRAVDA</v>
      </c>
      <c r="W515" s="11" t="e">
        <f t="shared" si="54"/>
        <v>#VALUE!</v>
      </c>
      <c r="X515" s="12">
        <f t="shared" si="56"/>
        <v>6</v>
      </c>
      <c r="Y515" s="12">
        <f>COUNTIF(U:U,U515)</f>
        <v>371</v>
      </c>
      <c r="Z515" s="12">
        <f>COUNTIFS(D:D,D515,U:U,U515)</f>
        <v>0</v>
      </c>
      <c r="AA515" s="25" t="str">
        <f t="shared" si="55"/>
        <v/>
      </c>
    </row>
    <row r="516" spans="21:27" x14ac:dyDescent="0.2">
      <c r="U516" s="9" t="b">
        <f t="shared" si="58"/>
        <v>0</v>
      </c>
      <c r="V516" s="10" t="str">
        <f t="shared" si="57"/>
        <v>NEPRAVDA</v>
      </c>
      <c r="W516" s="11" t="e">
        <f t="shared" si="54"/>
        <v>#VALUE!</v>
      </c>
      <c r="X516" s="12">
        <f t="shared" si="56"/>
        <v>6</v>
      </c>
      <c r="Y516" s="12">
        <f>COUNTIF(U:U,U516)</f>
        <v>371</v>
      </c>
      <c r="Z516" s="12">
        <f>COUNTIFS(D:D,D516,U:U,U516)</f>
        <v>0</v>
      </c>
      <c r="AA516" s="25" t="str">
        <f t="shared" si="55"/>
        <v/>
      </c>
    </row>
    <row r="517" spans="21:27" x14ac:dyDescent="0.2">
      <c r="U517" s="9" t="b">
        <f t="shared" si="58"/>
        <v>0</v>
      </c>
      <c r="V517" s="10" t="str">
        <f t="shared" si="57"/>
        <v>NEPRAVDA</v>
      </c>
      <c r="W517" s="11" t="e">
        <f t="shared" si="54"/>
        <v>#VALUE!</v>
      </c>
      <c r="X517" s="12">
        <f t="shared" si="56"/>
        <v>6</v>
      </c>
      <c r="Y517" s="12">
        <f>COUNTIF(U:U,U517)</f>
        <v>371</v>
      </c>
      <c r="Z517" s="12">
        <f>COUNTIFS(D:D,D517,U:U,U517)</f>
        <v>0</v>
      </c>
      <c r="AA517" s="25" t="str">
        <f t="shared" si="55"/>
        <v/>
      </c>
    </row>
    <row r="518" spans="21:27" x14ac:dyDescent="0.2">
      <c r="U518" s="9" t="b">
        <f t="shared" si="58"/>
        <v>0</v>
      </c>
      <c r="V518" s="10" t="str">
        <f t="shared" si="57"/>
        <v>NEPRAVDA</v>
      </c>
      <c r="W518" s="11" t="e">
        <f t="shared" si="54"/>
        <v>#VALUE!</v>
      </c>
      <c r="X518" s="12">
        <f t="shared" si="56"/>
        <v>6</v>
      </c>
      <c r="Y518" s="12">
        <f>COUNTIF(U:U,U518)</f>
        <v>371</v>
      </c>
      <c r="Z518" s="12">
        <f>COUNTIFS(D:D,D518,U:U,U518)</f>
        <v>0</v>
      </c>
      <c r="AA518" s="25" t="str">
        <f t="shared" si="55"/>
        <v/>
      </c>
    </row>
    <row r="519" spans="21:27" x14ac:dyDescent="0.2">
      <c r="U519" s="9" t="b">
        <f t="shared" si="58"/>
        <v>0</v>
      </c>
      <c r="V519" s="10" t="str">
        <f t="shared" si="57"/>
        <v>NEPRAVDA</v>
      </c>
      <c r="W519" s="11" t="e">
        <f t="shared" si="54"/>
        <v>#VALUE!</v>
      </c>
      <c r="X519" s="12">
        <f t="shared" si="56"/>
        <v>6</v>
      </c>
      <c r="Y519" s="12">
        <f>COUNTIF(U:U,U519)</f>
        <v>371</v>
      </c>
      <c r="Z519" s="12">
        <f>COUNTIFS(D:D,D519,U:U,U519)</f>
        <v>0</v>
      </c>
      <c r="AA519" s="25" t="str">
        <f t="shared" si="55"/>
        <v/>
      </c>
    </row>
    <row r="520" spans="21:27" x14ac:dyDescent="0.2">
      <c r="U520" s="9" t="b">
        <f t="shared" si="58"/>
        <v>0</v>
      </c>
      <c r="V520" s="10" t="str">
        <f t="shared" si="57"/>
        <v>NEPRAVDA</v>
      </c>
      <c r="W520" s="11" t="e">
        <f t="shared" si="54"/>
        <v>#VALUE!</v>
      </c>
      <c r="X520" s="12">
        <f t="shared" si="56"/>
        <v>6</v>
      </c>
      <c r="Y520" s="12">
        <f>COUNTIF(U:U,U520)</f>
        <v>371</v>
      </c>
      <c r="Z520" s="12">
        <f>COUNTIFS(D:D,D520,U:U,U520)</f>
        <v>0</v>
      </c>
      <c r="AA520" s="25" t="str">
        <f t="shared" si="55"/>
        <v/>
      </c>
    </row>
    <row r="521" spans="21:27" x14ac:dyDescent="0.2">
      <c r="U521" s="9" t="b">
        <f t="shared" si="58"/>
        <v>0</v>
      </c>
      <c r="V521" s="10" t="str">
        <f t="shared" si="57"/>
        <v>NEPRAVDA</v>
      </c>
      <c r="W521" s="11" t="e">
        <f t="shared" ref="W521:W584" si="59">IF(X521="",0,ROUND(X521*Y521*((Z521-AA521+1)/Z521),1))</f>
        <v>#VALUE!</v>
      </c>
      <c r="X521" s="12">
        <f t="shared" si="56"/>
        <v>6</v>
      </c>
      <c r="Y521" s="12">
        <f>COUNTIF(U:U,U521)</f>
        <v>371</v>
      </c>
      <c r="Z521" s="12">
        <f>COUNTIFS(D:D,D521,U:U,U521)</f>
        <v>0</v>
      </c>
      <c r="AA521" s="25" t="str">
        <f t="shared" ref="AA521:AA584" si="60">SUBSTITUTE(A521,".","")</f>
        <v/>
      </c>
    </row>
    <row r="522" spans="21:27" x14ac:dyDescent="0.2">
      <c r="U522" s="9" t="b">
        <f t="shared" si="58"/>
        <v>0</v>
      </c>
      <c r="V522" s="10" t="str">
        <f t="shared" si="57"/>
        <v>NEPRAVDA</v>
      </c>
      <c r="W522" s="11" t="e">
        <f t="shared" si="59"/>
        <v>#VALUE!</v>
      </c>
      <c r="X522" s="12">
        <f t="shared" si="56"/>
        <v>6</v>
      </c>
      <c r="Y522" s="12">
        <f>COUNTIF(U:U,U522)</f>
        <v>371</v>
      </c>
      <c r="Z522" s="12">
        <f>COUNTIFS(D:D,D522,U:U,U522)</f>
        <v>0</v>
      </c>
      <c r="AA522" s="25" t="str">
        <f t="shared" si="60"/>
        <v/>
      </c>
    </row>
    <row r="523" spans="21:27" x14ac:dyDescent="0.2">
      <c r="U523" s="9" t="b">
        <f t="shared" si="58"/>
        <v>0</v>
      </c>
      <c r="V523" s="10" t="str">
        <f t="shared" si="57"/>
        <v>NEPRAVDA</v>
      </c>
      <c r="W523" s="11" t="e">
        <f t="shared" si="59"/>
        <v>#VALUE!</v>
      </c>
      <c r="X523" s="12">
        <f t="shared" si="56"/>
        <v>6</v>
      </c>
      <c r="Y523" s="12">
        <f>COUNTIF(U:U,U523)</f>
        <v>371</v>
      </c>
      <c r="Z523" s="12">
        <f>COUNTIFS(D:D,D523,U:U,U523)</f>
        <v>0</v>
      </c>
      <c r="AA523" s="25" t="str">
        <f t="shared" si="60"/>
        <v/>
      </c>
    </row>
    <row r="524" spans="21:27" x14ac:dyDescent="0.2">
      <c r="U524" s="9" t="b">
        <f t="shared" si="58"/>
        <v>0</v>
      </c>
      <c r="V524" s="10" t="str">
        <f t="shared" si="57"/>
        <v>NEPRAVDA</v>
      </c>
      <c r="W524" s="11" t="e">
        <f t="shared" si="59"/>
        <v>#VALUE!</v>
      </c>
      <c r="X524" s="12">
        <f t="shared" si="56"/>
        <v>6</v>
      </c>
      <c r="Y524" s="12">
        <f>COUNTIF(U:U,U524)</f>
        <v>371</v>
      </c>
      <c r="Z524" s="12">
        <f>COUNTIFS(D:D,D524,U:U,U524)</f>
        <v>0</v>
      </c>
      <c r="AA524" s="25" t="str">
        <f t="shared" si="60"/>
        <v/>
      </c>
    </row>
    <row r="525" spans="21:27" x14ac:dyDescent="0.2">
      <c r="U525" s="9" t="b">
        <f t="shared" si="58"/>
        <v>0</v>
      </c>
      <c r="V525" s="10" t="str">
        <f t="shared" si="57"/>
        <v>NEPRAVDA</v>
      </c>
      <c r="W525" s="11" t="e">
        <f t="shared" si="59"/>
        <v>#VALUE!</v>
      </c>
      <c r="X525" s="12">
        <f t="shared" si="56"/>
        <v>6</v>
      </c>
      <c r="Y525" s="12">
        <f>COUNTIF(U:U,U525)</f>
        <v>371</v>
      </c>
      <c r="Z525" s="12">
        <f>COUNTIFS(D:D,D525,U:U,U525)</f>
        <v>0</v>
      </c>
      <c r="AA525" s="25" t="str">
        <f t="shared" si="60"/>
        <v/>
      </c>
    </row>
    <row r="526" spans="21:27" x14ac:dyDescent="0.2">
      <c r="U526" s="9" t="b">
        <f t="shared" si="58"/>
        <v>0</v>
      </c>
      <c r="V526" s="10" t="str">
        <f t="shared" si="57"/>
        <v>NEPRAVDA</v>
      </c>
      <c r="W526" s="11" t="e">
        <f t="shared" si="59"/>
        <v>#VALUE!</v>
      </c>
      <c r="X526" s="12">
        <f t="shared" si="56"/>
        <v>6</v>
      </c>
      <c r="Y526" s="12">
        <f>COUNTIF(U:U,U526)</f>
        <v>371</v>
      </c>
      <c r="Z526" s="12">
        <f>COUNTIFS(D:D,D526,U:U,U526)</f>
        <v>0</v>
      </c>
      <c r="AA526" s="25" t="str">
        <f t="shared" si="60"/>
        <v/>
      </c>
    </row>
    <row r="527" spans="21:27" x14ac:dyDescent="0.2">
      <c r="U527" s="9" t="b">
        <f t="shared" si="58"/>
        <v>0</v>
      </c>
      <c r="V527" s="10" t="str">
        <f t="shared" si="57"/>
        <v>NEPRAVDA</v>
      </c>
      <c r="W527" s="11" t="e">
        <f t="shared" si="59"/>
        <v>#VALUE!</v>
      </c>
      <c r="X527" s="12">
        <f t="shared" si="56"/>
        <v>6</v>
      </c>
      <c r="Y527" s="12">
        <f>COUNTIF(U:U,U527)</f>
        <v>371</v>
      </c>
      <c r="Z527" s="12">
        <f>COUNTIFS(D:D,D527,U:U,U527)</f>
        <v>0</v>
      </c>
      <c r="AA527" s="25" t="str">
        <f t="shared" si="60"/>
        <v/>
      </c>
    </row>
    <row r="528" spans="21:27" x14ac:dyDescent="0.2">
      <c r="U528" s="9" t="b">
        <f t="shared" si="58"/>
        <v>0</v>
      </c>
      <c r="V528" s="10" t="str">
        <f t="shared" si="57"/>
        <v>NEPRAVDA</v>
      </c>
      <c r="W528" s="11" t="e">
        <f t="shared" si="59"/>
        <v>#VALUE!</v>
      </c>
      <c r="X528" s="12">
        <f t="shared" si="56"/>
        <v>6</v>
      </c>
      <c r="Y528" s="12">
        <f>COUNTIF(U:U,U528)</f>
        <v>371</v>
      </c>
      <c r="Z528" s="12">
        <f>COUNTIFS(D:D,D528,U:U,U528)</f>
        <v>0</v>
      </c>
      <c r="AA528" s="25" t="str">
        <f t="shared" si="60"/>
        <v/>
      </c>
    </row>
    <row r="529" spans="21:27" x14ac:dyDescent="0.2">
      <c r="U529" s="9" t="b">
        <f t="shared" si="58"/>
        <v>0</v>
      </c>
      <c r="V529" s="10" t="str">
        <f t="shared" si="57"/>
        <v>NEPRAVDA</v>
      </c>
      <c r="W529" s="11" t="e">
        <f t="shared" si="59"/>
        <v>#VALUE!</v>
      </c>
      <c r="X529" s="12">
        <f t="shared" si="56"/>
        <v>6</v>
      </c>
      <c r="Y529" s="12">
        <f>COUNTIF(U:U,U529)</f>
        <v>371</v>
      </c>
      <c r="Z529" s="12">
        <f>COUNTIFS(D:D,D529,U:U,U529)</f>
        <v>0</v>
      </c>
      <c r="AA529" s="25" t="str">
        <f t="shared" si="60"/>
        <v/>
      </c>
    </row>
    <row r="530" spans="21:27" x14ac:dyDescent="0.2">
      <c r="U530" s="9" t="b">
        <f t="shared" si="58"/>
        <v>0</v>
      </c>
      <c r="V530" s="10" t="str">
        <f t="shared" si="57"/>
        <v>NEPRAVDA</v>
      </c>
      <c r="W530" s="11" t="e">
        <f t="shared" si="59"/>
        <v>#VALUE!</v>
      </c>
      <c r="X530" s="12">
        <f t="shared" si="56"/>
        <v>6</v>
      </c>
      <c r="Y530" s="12">
        <f>COUNTIF(U:U,U530)</f>
        <v>371</v>
      </c>
      <c r="Z530" s="12">
        <f>COUNTIFS(D:D,D530,U:U,U530)</f>
        <v>0</v>
      </c>
      <c r="AA530" s="25" t="str">
        <f t="shared" si="60"/>
        <v/>
      </c>
    </row>
    <row r="531" spans="21:27" x14ac:dyDescent="0.2">
      <c r="U531" s="9" t="b">
        <f t="shared" si="58"/>
        <v>0</v>
      </c>
      <c r="V531" s="10" t="str">
        <f t="shared" si="57"/>
        <v>NEPRAVDA</v>
      </c>
      <c r="W531" s="11" t="e">
        <f t="shared" si="59"/>
        <v>#VALUE!</v>
      </c>
      <c r="X531" s="12">
        <f t="shared" si="56"/>
        <v>6</v>
      </c>
      <c r="Y531" s="12">
        <f>COUNTIF(U:U,U531)</f>
        <v>371</v>
      </c>
      <c r="Z531" s="12">
        <f>COUNTIFS(D:D,D531,U:U,U531)</f>
        <v>0</v>
      </c>
      <c r="AA531" s="25" t="str">
        <f t="shared" si="60"/>
        <v/>
      </c>
    </row>
    <row r="532" spans="21:27" x14ac:dyDescent="0.2">
      <c r="U532" s="9" t="b">
        <f t="shared" si="58"/>
        <v>0</v>
      </c>
      <c r="V532" s="10" t="str">
        <f t="shared" si="57"/>
        <v>NEPRAVDA</v>
      </c>
      <c r="W532" s="11" t="e">
        <f t="shared" si="59"/>
        <v>#VALUE!</v>
      </c>
      <c r="X532" s="12">
        <f t="shared" si="56"/>
        <v>6</v>
      </c>
      <c r="Y532" s="12">
        <f>COUNTIF(U:U,U532)</f>
        <v>371</v>
      </c>
      <c r="Z532" s="12">
        <f>COUNTIFS(D:D,D532,U:U,U532)</f>
        <v>0</v>
      </c>
      <c r="AA532" s="25" t="str">
        <f t="shared" si="60"/>
        <v/>
      </c>
    </row>
    <row r="533" spans="21:27" x14ac:dyDescent="0.2">
      <c r="U533" s="9" t="b">
        <f t="shared" si="58"/>
        <v>0</v>
      </c>
      <c r="V533" s="10" t="str">
        <f t="shared" si="57"/>
        <v>NEPRAVDA</v>
      </c>
      <c r="W533" s="11" t="e">
        <f t="shared" si="59"/>
        <v>#VALUE!</v>
      </c>
      <c r="X533" s="12">
        <f t="shared" si="56"/>
        <v>6</v>
      </c>
      <c r="Y533" s="12">
        <f>COUNTIF(U:U,U533)</f>
        <v>371</v>
      </c>
      <c r="Z533" s="12">
        <f>COUNTIFS(D:D,D533,U:U,U533)</f>
        <v>0</v>
      </c>
      <c r="AA533" s="25" t="str">
        <f t="shared" si="60"/>
        <v/>
      </c>
    </row>
    <row r="534" spans="21:27" x14ac:dyDescent="0.2">
      <c r="U534" s="9" t="b">
        <f t="shared" si="58"/>
        <v>0</v>
      </c>
      <c r="V534" s="10" t="str">
        <f t="shared" si="57"/>
        <v>NEPRAVDA</v>
      </c>
      <c r="W534" s="11" t="e">
        <f t="shared" si="59"/>
        <v>#VALUE!</v>
      </c>
      <c r="X534" s="12">
        <f t="shared" si="56"/>
        <v>6</v>
      </c>
      <c r="Y534" s="12">
        <f>COUNTIF(U:U,U534)</f>
        <v>371</v>
      </c>
      <c r="Z534" s="12">
        <f>COUNTIFS(D:D,D534,U:U,U534)</f>
        <v>0</v>
      </c>
      <c r="AA534" s="25" t="str">
        <f t="shared" si="60"/>
        <v/>
      </c>
    </row>
    <row r="535" spans="21:27" x14ac:dyDescent="0.2">
      <c r="U535" s="9" t="b">
        <f t="shared" si="58"/>
        <v>0</v>
      </c>
      <c r="V535" s="10" t="str">
        <f t="shared" si="57"/>
        <v>NEPRAVDA</v>
      </c>
      <c r="W535" s="11" t="e">
        <f t="shared" si="59"/>
        <v>#VALUE!</v>
      </c>
      <c r="X535" s="12">
        <f t="shared" si="56"/>
        <v>6</v>
      </c>
      <c r="Y535" s="12">
        <f>COUNTIF(U:U,U535)</f>
        <v>371</v>
      </c>
      <c r="Z535" s="12">
        <f>COUNTIFS(D:D,D535,U:U,U535)</f>
        <v>0</v>
      </c>
      <c r="AA535" s="25" t="str">
        <f t="shared" si="60"/>
        <v/>
      </c>
    </row>
    <row r="536" spans="21:27" x14ac:dyDescent="0.2">
      <c r="U536" s="9" t="b">
        <f t="shared" si="58"/>
        <v>0</v>
      </c>
      <c r="V536" s="10" t="str">
        <f t="shared" si="57"/>
        <v>NEPRAVDA</v>
      </c>
      <c r="W536" s="11" t="e">
        <f t="shared" si="59"/>
        <v>#VALUE!</v>
      </c>
      <c r="X536" s="12">
        <f t="shared" si="56"/>
        <v>6</v>
      </c>
      <c r="Y536" s="12">
        <f>COUNTIF(U:U,U536)</f>
        <v>371</v>
      </c>
      <c r="Z536" s="12">
        <f>COUNTIFS(D:D,D536,U:U,U536)</f>
        <v>0</v>
      </c>
      <c r="AA536" s="25" t="str">
        <f t="shared" si="60"/>
        <v/>
      </c>
    </row>
    <row r="537" spans="21:27" x14ac:dyDescent="0.2">
      <c r="U537" s="9" t="b">
        <f t="shared" si="58"/>
        <v>0</v>
      </c>
      <c r="V537" s="10" t="str">
        <f t="shared" si="57"/>
        <v>NEPRAVDA</v>
      </c>
      <c r="W537" s="11" t="e">
        <f t="shared" si="59"/>
        <v>#VALUE!</v>
      </c>
      <c r="X537" s="12">
        <f t="shared" si="56"/>
        <v>6</v>
      </c>
      <c r="Y537" s="12">
        <f>COUNTIF(U:U,U537)</f>
        <v>371</v>
      </c>
      <c r="Z537" s="12">
        <f>COUNTIFS(D:D,D537,U:U,U537)</f>
        <v>0</v>
      </c>
      <c r="AA537" s="25" t="str">
        <f t="shared" si="60"/>
        <v/>
      </c>
    </row>
    <row r="538" spans="21:27" x14ac:dyDescent="0.2">
      <c r="U538" s="9" t="b">
        <f t="shared" si="58"/>
        <v>0</v>
      </c>
      <c r="V538" s="10" t="str">
        <f t="shared" si="57"/>
        <v>NEPRAVDA</v>
      </c>
      <c r="W538" s="11" t="e">
        <f t="shared" si="59"/>
        <v>#VALUE!</v>
      </c>
      <c r="X538" s="12">
        <f t="shared" si="56"/>
        <v>6</v>
      </c>
      <c r="Y538" s="12">
        <f>COUNTIF(U:U,U538)</f>
        <v>371</v>
      </c>
      <c r="Z538" s="12">
        <f>COUNTIFS(D:D,D538,U:U,U538)</f>
        <v>0</v>
      </c>
      <c r="AA538" s="25" t="str">
        <f t="shared" si="60"/>
        <v/>
      </c>
    </row>
    <row r="539" spans="21:27" x14ac:dyDescent="0.2">
      <c r="U539" s="9" t="b">
        <f t="shared" si="58"/>
        <v>0</v>
      </c>
      <c r="V539" s="10" t="str">
        <f t="shared" si="57"/>
        <v>NEPRAVDA</v>
      </c>
      <c r="W539" s="11" t="e">
        <f t="shared" si="59"/>
        <v>#VALUE!</v>
      </c>
      <c r="X539" s="12">
        <f t="shared" ref="X539:X602" si="61">IF(U539&gt;=120000,6,IF(U539&gt;=24000,5,IF(U539&gt;=2300,4,IF(U539=1300,3,IF(U539=435,2,IF(U539=145,1,0))))))</f>
        <v>6</v>
      </c>
      <c r="Y539" s="12">
        <f>COUNTIF(U:U,U539)</f>
        <v>371</v>
      </c>
      <c r="Z539" s="12">
        <f>COUNTIFS(D:D,D539,U:U,U539)</f>
        <v>0</v>
      </c>
      <c r="AA539" s="25" t="str">
        <f t="shared" si="60"/>
        <v/>
      </c>
    </row>
    <row r="540" spans="21:27" x14ac:dyDescent="0.2">
      <c r="U540" s="9" t="b">
        <f t="shared" si="58"/>
        <v>0</v>
      </c>
      <c r="V540" s="10" t="str">
        <f t="shared" ref="V540:V603" si="62">CONCATENATE(B540,U540,D540)</f>
        <v>NEPRAVDA</v>
      </c>
      <c r="W540" s="11" t="e">
        <f t="shared" si="59"/>
        <v>#VALUE!</v>
      </c>
      <c r="X540" s="12">
        <f t="shared" si="61"/>
        <v>6</v>
      </c>
      <c r="Y540" s="12">
        <f>COUNTIF(U:U,U540)</f>
        <v>371</v>
      </c>
      <c r="Z540" s="12">
        <f>COUNTIFS(D:D,D540,U:U,U540)</f>
        <v>0</v>
      </c>
      <c r="AA540" s="25" t="str">
        <f t="shared" si="60"/>
        <v/>
      </c>
    </row>
    <row r="541" spans="21:27" x14ac:dyDescent="0.2">
      <c r="U541" s="9" t="b">
        <f t="shared" si="58"/>
        <v>0</v>
      </c>
      <c r="V541" s="10" t="str">
        <f t="shared" si="62"/>
        <v>NEPRAVDA</v>
      </c>
      <c r="W541" s="11" t="e">
        <f t="shared" si="59"/>
        <v>#VALUE!</v>
      </c>
      <c r="X541" s="12">
        <f t="shared" si="61"/>
        <v>6</v>
      </c>
      <c r="Y541" s="12">
        <f>COUNTIF(U:U,U541)</f>
        <v>371</v>
      </c>
      <c r="Z541" s="12">
        <f>COUNTIFS(D:D,D541,U:U,U541)</f>
        <v>0</v>
      </c>
      <c r="AA541" s="25" t="str">
        <f t="shared" si="60"/>
        <v/>
      </c>
    </row>
    <row r="542" spans="21:27" x14ac:dyDescent="0.2">
      <c r="U542" s="9" t="b">
        <f t="shared" si="58"/>
        <v>0</v>
      </c>
      <c r="V542" s="10" t="str">
        <f t="shared" si="62"/>
        <v>NEPRAVDA</v>
      </c>
      <c r="W542" s="11" t="e">
        <f t="shared" si="59"/>
        <v>#VALUE!</v>
      </c>
      <c r="X542" s="12">
        <f t="shared" si="61"/>
        <v>6</v>
      </c>
      <c r="Y542" s="12">
        <f>COUNTIF(U:U,U542)</f>
        <v>371</v>
      </c>
      <c r="Z542" s="12">
        <f>COUNTIFS(D:D,D542,U:U,U542)</f>
        <v>0</v>
      </c>
      <c r="AA542" s="25" t="str">
        <f t="shared" si="60"/>
        <v/>
      </c>
    </row>
    <row r="543" spans="21:27" x14ac:dyDescent="0.2">
      <c r="U543" s="9" t="b">
        <f t="shared" si="58"/>
        <v>0</v>
      </c>
      <c r="V543" s="10" t="str">
        <f t="shared" si="62"/>
        <v>NEPRAVDA</v>
      </c>
      <c r="W543" s="11" t="e">
        <f t="shared" si="59"/>
        <v>#VALUE!</v>
      </c>
      <c r="X543" s="12">
        <f t="shared" si="61"/>
        <v>6</v>
      </c>
      <c r="Y543" s="12">
        <f>COUNTIF(U:U,U543)</f>
        <v>371</v>
      </c>
      <c r="Z543" s="12">
        <f>COUNTIFS(D:D,D543,U:U,U543)</f>
        <v>0</v>
      </c>
      <c r="AA543" s="25" t="str">
        <f t="shared" si="60"/>
        <v/>
      </c>
    </row>
    <row r="544" spans="21:27" x14ac:dyDescent="0.2">
      <c r="U544" s="9" t="b">
        <f t="shared" si="58"/>
        <v>0</v>
      </c>
      <c r="V544" s="10" t="str">
        <f t="shared" si="62"/>
        <v>NEPRAVDA</v>
      </c>
      <c r="W544" s="11" t="e">
        <f t="shared" si="59"/>
        <v>#VALUE!</v>
      </c>
      <c r="X544" s="12">
        <f t="shared" si="61"/>
        <v>6</v>
      </c>
      <c r="Y544" s="12">
        <f>COUNTIF(U:U,U544)</f>
        <v>371</v>
      </c>
      <c r="Z544" s="12">
        <f>COUNTIFS(D:D,D544,U:U,U544)</f>
        <v>0</v>
      </c>
      <c r="AA544" s="25" t="str">
        <f t="shared" si="60"/>
        <v/>
      </c>
    </row>
    <row r="545" spans="21:27" x14ac:dyDescent="0.2">
      <c r="U545" s="9" t="b">
        <f t="shared" si="58"/>
        <v>0</v>
      </c>
      <c r="V545" s="10" t="str">
        <f t="shared" si="62"/>
        <v>NEPRAVDA</v>
      </c>
      <c r="W545" s="11" t="e">
        <f t="shared" si="59"/>
        <v>#VALUE!</v>
      </c>
      <c r="X545" s="12">
        <f t="shared" si="61"/>
        <v>6</v>
      </c>
      <c r="Y545" s="12">
        <f>COUNTIF(U:U,U545)</f>
        <v>371</v>
      </c>
      <c r="Z545" s="12">
        <f>COUNTIFS(D:D,D545,U:U,U545)</f>
        <v>0</v>
      </c>
      <c r="AA545" s="25" t="str">
        <f t="shared" si="60"/>
        <v/>
      </c>
    </row>
    <row r="546" spans="21:27" x14ac:dyDescent="0.2">
      <c r="U546" s="9" t="b">
        <f t="shared" si="58"/>
        <v>0</v>
      </c>
      <c r="V546" s="10" t="str">
        <f t="shared" si="62"/>
        <v>NEPRAVDA</v>
      </c>
      <c r="W546" s="11" t="e">
        <f t="shared" si="59"/>
        <v>#VALUE!</v>
      </c>
      <c r="X546" s="12">
        <f t="shared" si="61"/>
        <v>6</v>
      </c>
      <c r="Y546" s="12">
        <f>COUNTIF(U:U,U546)</f>
        <v>371</v>
      </c>
      <c r="Z546" s="12">
        <f>COUNTIFS(D:D,D546,U:U,U546)</f>
        <v>0</v>
      </c>
      <c r="AA546" s="25" t="str">
        <f t="shared" si="60"/>
        <v/>
      </c>
    </row>
    <row r="547" spans="21:27" x14ac:dyDescent="0.2">
      <c r="U547" s="9" t="b">
        <f t="shared" si="58"/>
        <v>0</v>
      </c>
      <c r="V547" s="10" t="str">
        <f t="shared" si="62"/>
        <v>NEPRAVDA</v>
      </c>
      <c r="W547" s="11" t="e">
        <f t="shared" si="59"/>
        <v>#VALUE!</v>
      </c>
      <c r="X547" s="12">
        <f t="shared" si="61"/>
        <v>6</v>
      </c>
      <c r="Y547" s="12">
        <f>COUNTIF(U:U,U547)</f>
        <v>371</v>
      </c>
      <c r="Z547" s="12">
        <f>COUNTIFS(D:D,D547,U:U,U547)</f>
        <v>0</v>
      </c>
      <c r="AA547" s="25" t="str">
        <f t="shared" si="60"/>
        <v/>
      </c>
    </row>
    <row r="548" spans="21:27" x14ac:dyDescent="0.2">
      <c r="U548" s="9" t="b">
        <f t="shared" si="58"/>
        <v>0</v>
      </c>
      <c r="V548" s="10" t="str">
        <f t="shared" si="62"/>
        <v>NEPRAVDA</v>
      </c>
      <c r="W548" s="11" t="e">
        <f t="shared" si="59"/>
        <v>#VALUE!</v>
      </c>
      <c r="X548" s="12">
        <f t="shared" si="61"/>
        <v>6</v>
      </c>
      <c r="Y548" s="12">
        <f>COUNTIF(U:U,U548)</f>
        <v>371</v>
      </c>
      <c r="Z548" s="12">
        <f>COUNTIFS(D:D,D548,U:U,U548)</f>
        <v>0</v>
      </c>
      <c r="AA548" s="25" t="str">
        <f t="shared" si="60"/>
        <v/>
      </c>
    </row>
    <row r="549" spans="21:27" x14ac:dyDescent="0.2">
      <c r="U549" s="9" t="b">
        <f t="shared" si="58"/>
        <v>0</v>
      </c>
      <c r="V549" s="10" t="str">
        <f t="shared" si="62"/>
        <v>NEPRAVDA</v>
      </c>
      <c r="W549" s="11" t="e">
        <f t="shared" si="59"/>
        <v>#VALUE!</v>
      </c>
      <c r="X549" s="12">
        <f t="shared" si="61"/>
        <v>6</v>
      </c>
      <c r="Y549" s="12">
        <f>COUNTIF(U:U,U549)</f>
        <v>371</v>
      </c>
      <c r="Z549" s="12">
        <f>COUNTIFS(D:D,D549,U:U,U549)</f>
        <v>0</v>
      </c>
      <c r="AA549" s="25" t="str">
        <f t="shared" si="60"/>
        <v/>
      </c>
    </row>
    <row r="550" spans="21:27" x14ac:dyDescent="0.2">
      <c r="U550" s="9" t="b">
        <f t="shared" si="58"/>
        <v>0</v>
      </c>
      <c r="V550" s="10" t="str">
        <f t="shared" si="62"/>
        <v>NEPRAVDA</v>
      </c>
      <c r="W550" s="11" t="e">
        <f t="shared" si="59"/>
        <v>#VALUE!</v>
      </c>
      <c r="X550" s="12">
        <f t="shared" si="61"/>
        <v>6</v>
      </c>
      <c r="Y550" s="12">
        <f>COUNTIF(U:U,U550)</f>
        <v>371</v>
      </c>
      <c r="Z550" s="12">
        <f>COUNTIFS(D:D,D550,U:U,U550)</f>
        <v>0</v>
      </c>
      <c r="AA550" s="25" t="str">
        <f t="shared" si="60"/>
        <v/>
      </c>
    </row>
    <row r="551" spans="21:27" x14ac:dyDescent="0.2">
      <c r="U551" s="9" t="b">
        <f t="shared" si="58"/>
        <v>0</v>
      </c>
      <c r="V551" s="10" t="str">
        <f t="shared" si="62"/>
        <v>NEPRAVDA</v>
      </c>
      <c r="W551" s="11" t="e">
        <f t="shared" si="59"/>
        <v>#VALUE!</v>
      </c>
      <c r="X551" s="12">
        <f t="shared" si="61"/>
        <v>6</v>
      </c>
      <c r="Y551" s="12">
        <f>COUNTIF(U:U,U551)</f>
        <v>371</v>
      </c>
      <c r="Z551" s="12">
        <f>COUNTIFS(D:D,D551,U:U,U551)</f>
        <v>0</v>
      </c>
      <c r="AA551" s="25" t="str">
        <f t="shared" si="60"/>
        <v/>
      </c>
    </row>
    <row r="552" spans="21:27" x14ac:dyDescent="0.2">
      <c r="U552" s="9" t="b">
        <f t="shared" si="58"/>
        <v>0</v>
      </c>
      <c r="V552" s="10" t="str">
        <f t="shared" si="62"/>
        <v>NEPRAVDA</v>
      </c>
      <c r="W552" s="11" t="e">
        <f t="shared" si="59"/>
        <v>#VALUE!</v>
      </c>
      <c r="X552" s="12">
        <f t="shared" si="61"/>
        <v>6</v>
      </c>
      <c r="Y552" s="12">
        <f>COUNTIF(U:U,U552)</f>
        <v>371</v>
      </c>
      <c r="Z552" s="12">
        <f>COUNTIFS(D:D,D552,U:U,U552)</f>
        <v>0</v>
      </c>
      <c r="AA552" s="25" t="str">
        <f t="shared" si="60"/>
        <v/>
      </c>
    </row>
    <row r="553" spans="21:27" x14ac:dyDescent="0.2">
      <c r="U553" s="9" t="b">
        <f t="shared" si="58"/>
        <v>0</v>
      </c>
      <c r="V553" s="10" t="str">
        <f t="shared" si="62"/>
        <v>NEPRAVDA</v>
      </c>
      <c r="W553" s="11" t="e">
        <f t="shared" si="59"/>
        <v>#VALUE!</v>
      </c>
      <c r="X553" s="12">
        <f t="shared" si="61"/>
        <v>6</v>
      </c>
      <c r="Y553" s="12">
        <f>COUNTIF(U:U,U553)</f>
        <v>371</v>
      </c>
      <c r="Z553" s="12">
        <f>COUNTIFS(D:D,D553,U:U,U553)</f>
        <v>0</v>
      </c>
      <c r="AA553" s="25" t="str">
        <f t="shared" si="60"/>
        <v/>
      </c>
    </row>
    <row r="554" spans="21:27" x14ac:dyDescent="0.2">
      <c r="U554" s="9" t="b">
        <f t="shared" si="58"/>
        <v>0</v>
      </c>
      <c r="V554" s="10" t="str">
        <f t="shared" si="62"/>
        <v>NEPRAVDA</v>
      </c>
      <c r="W554" s="11" t="e">
        <f t="shared" si="59"/>
        <v>#VALUE!</v>
      </c>
      <c r="X554" s="12">
        <f t="shared" si="61"/>
        <v>6</v>
      </c>
      <c r="Y554" s="12">
        <f>COUNTIF(U:U,U554)</f>
        <v>371</v>
      </c>
      <c r="Z554" s="12">
        <f>COUNTIFS(D:D,D554,U:U,U554)</f>
        <v>0</v>
      </c>
      <c r="AA554" s="25" t="str">
        <f t="shared" si="60"/>
        <v/>
      </c>
    </row>
    <row r="555" spans="21:27" x14ac:dyDescent="0.2">
      <c r="U555" s="9" t="b">
        <f t="shared" si="58"/>
        <v>0</v>
      </c>
      <c r="V555" s="10" t="str">
        <f t="shared" si="62"/>
        <v>NEPRAVDA</v>
      </c>
      <c r="W555" s="11" t="e">
        <f t="shared" si="59"/>
        <v>#VALUE!</v>
      </c>
      <c r="X555" s="12">
        <f t="shared" si="61"/>
        <v>6</v>
      </c>
      <c r="Y555" s="12">
        <f>COUNTIF(U:U,U555)</f>
        <v>371</v>
      </c>
      <c r="Z555" s="12">
        <f>COUNTIFS(D:D,D555,U:U,U555)</f>
        <v>0</v>
      </c>
      <c r="AA555" s="25" t="str">
        <f t="shared" si="60"/>
        <v/>
      </c>
    </row>
    <row r="556" spans="21:27" x14ac:dyDescent="0.2">
      <c r="U556" s="9" t="b">
        <f t="shared" si="58"/>
        <v>0</v>
      </c>
      <c r="V556" s="10" t="str">
        <f t="shared" si="62"/>
        <v>NEPRAVDA</v>
      </c>
      <c r="W556" s="11" t="e">
        <f t="shared" si="59"/>
        <v>#VALUE!</v>
      </c>
      <c r="X556" s="12">
        <f t="shared" si="61"/>
        <v>6</v>
      </c>
      <c r="Y556" s="12">
        <f>COUNTIF(U:U,U556)</f>
        <v>371</v>
      </c>
      <c r="Z556" s="12">
        <f>COUNTIFS(D:D,D556,U:U,U556)</f>
        <v>0</v>
      </c>
      <c r="AA556" s="25" t="str">
        <f t="shared" si="60"/>
        <v/>
      </c>
    </row>
    <row r="557" spans="21:27" x14ac:dyDescent="0.2">
      <c r="U557" s="9" t="b">
        <f t="shared" si="58"/>
        <v>0</v>
      </c>
      <c r="V557" s="10" t="str">
        <f t="shared" si="62"/>
        <v>NEPRAVDA</v>
      </c>
      <c r="W557" s="11" t="e">
        <f t="shared" si="59"/>
        <v>#VALUE!</v>
      </c>
      <c r="X557" s="12">
        <f t="shared" si="61"/>
        <v>6</v>
      </c>
      <c r="Y557" s="12">
        <f>COUNTIF(U:U,U557)</f>
        <v>371</v>
      </c>
      <c r="Z557" s="12">
        <f>COUNTIFS(D:D,D557,U:U,U557)</f>
        <v>0</v>
      </c>
      <c r="AA557" s="25" t="str">
        <f t="shared" si="60"/>
        <v/>
      </c>
    </row>
    <row r="558" spans="21:27" x14ac:dyDescent="0.2">
      <c r="U558" s="9" t="b">
        <f t="shared" si="58"/>
        <v>0</v>
      </c>
      <c r="V558" s="10" t="str">
        <f t="shared" si="62"/>
        <v>NEPRAVDA</v>
      </c>
      <c r="W558" s="11" t="e">
        <f t="shared" si="59"/>
        <v>#VALUE!</v>
      </c>
      <c r="X558" s="12">
        <f t="shared" si="61"/>
        <v>6</v>
      </c>
      <c r="Y558" s="12">
        <f>COUNTIF(U:U,U558)</f>
        <v>371</v>
      </c>
      <c r="Z558" s="12">
        <f>COUNTIFS(D:D,D558,U:U,U558)</f>
        <v>0</v>
      </c>
      <c r="AA558" s="25" t="str">
        <f t="shared" si="60"/>
        <v/>
      </c>
    </row>
    <row r="559" spans="21:27" x14ac:dyDescent="0.2">
      <c r="U559" s="9" t="b">
        <f t="shared" si="58"/>
        <v>0</v>
      </c>
      <c r="V559" s="10" t="str">
        <f t="shared" si="62"/>
        <v>NEPRAVDA</v>
      </c>
      <c r="W559" s="11" t="e">
        <f t="shared" si="59"/>
        <v>#VALUE!</v>
      </c>
      <c r="X559" s="12">
        <f t="shared" si="61"/>
        <v>6</v>
      </c>
      <c r="Y559" s="12">
        <f>COUNTIF(U:U,U559)</f>
        <v>371</v>
      </c>
      <c r="Z559" s="12">
        <f>COUNTIFS(D:D,D559,U:U,U559)</f>
        <v>0</v>
      </c>
      <c r="AA559" s="25" t="str">
        <f t="shared" si="60"/>
        <v/>
      </c>
    </row>
    <row r="560" spans="21:27" x14ac:dyDescent="0.2">
      <c r="U560" s="9" t="b">
        <f t="shared" si="58"/>
        <v>0</v>
      </c>
      <c r="V560" s="10" t="str">
        <f t="shared" si="62"/>
        <v>NEPRAVDA</v>
      </c>
      <c r="W560" s="11" t="e">
        <f t="shared" si="59"/>
        <v>#VALUE!</v>
      </c>
      <c r="X560" s="12">
        <f t="shared" si="61"/>
        <v>6</v>
      </c>
      <c r="Y560" s="12">
        <f>COUNTIF(U:U,U560)</f>
        <v>371</v>
      </c>
      <c r="Z560" s="12">
        <f>COUNTIFS(D:D,D560,U:U,U560)</f>
        <v>0</v>
      </c>
      <c r="AA560" s="25" t="str">
        <f t="shared" si="60"/>
        <v/>
      </c>
    </row>
    <row r="561" spans="21:27" x14ac:dyDescent="0.2">
      <c r="U561" s="9" t="b">
        <f t="shared" si="58"/>
        <v>0</v>
      </c>
      <c r="V561" s="10" t="str">
        <f t="shared" si="62"/>
        <v>NEPRAVDA</v>
      </c>
      <c r="W561" s="11" t="e">
        <f t="shared" si="59"/>
        <v>#VALUE!</v>
      </c>
      <c r="X561" s="12">
        <f t="shared" si="61"/>
        <v>6</v>
      </c>
      <c r="Y561" s="12">
        <f>COUNTIF(U:U,U561)</f>
        <v>371</v>
      </c>
      <c r="Z561" s="12">
        <f>COUNTIFS(D:D,D561,U:U,U561)</f>
        <v>0</v>
      </c>
      <c r="AA561" s="25" t="str">
        <f t="shared" si="60"/>
        <v/>
      </c>
    </row>
    <row r="562" spans="21:27" x14ac:dyDescent="0.2">
      <c r="U562" s="9" t="b">
        <f t="shared" si="58"/>
        <v>0</v>
      </c>
      <c r="V562" s="10" t="str">
        <f t="shared" si="62"/>
        <v>NEPRAVDA</v>
      </c>
      <c r="W562" s="11" t="e">
        <f t="shared" si="59"/>
        <v>#VALUE!</v>
      </c>
      <c r="X562" s="12">
        <f t="shared" si="61"/>
        <v>6</v>
      </c>
      <c r="Y562" s="12">
        <f>COUNTIF(U:U,U562)</f>
        <v>371</v>
      </c>
      <c r="Z562" s="12">
        <f>COUNTIFS(D:D,D562,U:U,U562)</f>
        <v>0</v>
      </c>
      <c r="AA562" s="25" t="str">
        <f t="shared" si="60"/>
        <v/>
      </c>
    </row>
    <row r="563" spans="21:27" x14ac:dyDescent="0.2">
      <c r="U563" s="9" t="b">
        <f t="shared" si="58"/>
        <v>0</v>
      </c>
      <c r="V563" s="10" t="str">
        <f t="shared" si="62"/>
        <v>NEPRAVDA</v>
      </c>
      <c r="W563" s="11" t="e">
        <f t="shared" si="59"/>
        <v>#VALUE!</v>
      </c>
      <c r="X563" s="12">
        <f t="shared" si="61"/>
        <v>6</v>
      </c>
      <c r="Y563" s="12">
        <f>COUNTIF(U:U,U563)</f>
        <v>371</v>
      </c>
      <c r="Z563" s="12">
        <f>COUNTIFS(D:D,D563,U:U,U563)</f>
        <v>0</v>
      </c>
      <c r="AA563" s="25" t="str">
        <f t="shared" si="60"/>
        <v/>
      </c>
    </row>
    <row r="564" spans="21:27" x14ac:dyDescent="0.2">
      <c r="U564" s="9" t="b">
        <f t="shared" si="58"/>
        <v>0</v>
      </c>
      <c r="V564" s="10" t="str">
        <f t="shared" si="62"/>
        <v>NEPRAVDA</v>
      </c>
      <c r="W564" s="11" t="e">
        <f t="shared" si="59"/>
        <v>#VALUE!</v>
      </c>
      <c r="X564" s="12">
        <f t="shared" si="61"/>
        <v>6</v>
      </c>
      <c r="Y564" s="12">
        <f>COUNTIF(U:U,U564)</f>
        <v>371</v>
      </c>
      <c r="Z564" s="12">
        <f>COUNTIFS(D:D,D564,U:U,U564)</f>
        <v>0</v>
      </c>
      <c r="AA564" s="25" t="str">
        <f t="shared" si="60"/>
        <v/>
      </c>
    </row>
    <row r="565" spans="21:27" x14ac:dyDescent="0.2">
      <c r="U565" s="9" t="b">
        <f t="shared" si="58"/>
        <v>0</v>
      </c>
      <c r="V565" s="10" t="str">
        <f t="shared" si="62"/>
        <v>NEPRAVDA</v>
      </c>
      <c r="W565" s="11" t="e">
        <f t="shared" si="59"/>
        <v>#VALUE!</v>
      </c>
      <c r="X565" s="12">
        <f t="shared" si="61"/>
        <v>6</v>
      </c>
      <c r="Y565" s="12">
        <f>COUNTIF(U:U,U565)</f>
        <v>371</v>
      </c>
      <c r="Z565" s="12">
        <f>COUNTIFS(D:D,D565,U:U,U565)</f>
        <v>0</v>
      </c>
      <c r="AA565" s="25" t="str">
        <f t="shared" si="60"/>
        <v/>
      </c>
    </row>
    <row r="566" spans="21:27" x14ac:dyDescent="0.2">
      <c r="U566" s="9" t="b">
        <f t="shared" si="58"/>
        <v>0</v>
      </c>
      <c r="V566" s="10" t="str">
        <f t="shared" si="62"/>
        <v>NEPRAVDA</v>
      </c>
      <c r="W566" s="11" t="e">
        <f t="shared" si="59"/>
        <v>#VALUE!</v>
      </c>
      <c r="X566" s="12">
        <f t="shared" si="61"/>
        <v>6</v>
      </c>
      <c r="Y566" s="12">
        <f>COUNTIF(U:U,U566)</f>
        <v>371</v>
      </c>
      <c r="Z566" s="12">
        <f>COUNTIFS(D:D,D566,U:U,U566)</f>
        <v>0</v>
      </c>
      <c r="AA566" s="25" t="str">
        <f t="shared" si="60"/>
        <v/>
      </c>
    </row>
    <row r="567" spans="21:27" x14ac:dyDescent="0.2">
      <c r="U567" s="9" t="b">
        <f t="shared" si="58"/>
        <v>0</v>
      </c>
      <c r="V567" s="10" t="str">
        <f t="shared" si="62"/>
        <v>NEPRAVDA</v>
      </c>
      <c r="W567" s="11" t="e">
        <f t="shared" si="59"/>
        <v>#VALUE!</v>
      </c>
      <c r="X567" s="12">
        <f t="shared" si="61"/>
        <v>6</v>
      </c>
      <c r="Y567" s="12">
        <f>COUNTIF(U:U,U567)</f>
        <v>371</v>
      </c>
      <c r="Z567" s="12">
        <f>COUNTIFS(D:D,D567,U:U,U567)</f>
        <v>0</v>
      </c>
      <c r="AA567" s="25" t="str">
        <f t="shared" si="60"/>
        <v/>
      </c>
    </row>
    <row r="568" spans="21:27" x14ac:dyDescent="0.2">
      <c r="U568" s="9" t="b">
        <f t="shared" si="58"/>
        <v>0</v>
      </c>
      <c r="V568" s="10" t="str">
        <f t="shared" si="62"/>
        <v>NEPRAVDA</v>
      </c>
      <c r="W568" s="11" t="e">
        <f t="shared" si="59"/>
        <v>#VALUE!</v>
      </c>
      <c r="X568" s="12">
        <f t="shared" si="61"/>
        <v>6</v>
      </c>
      <c r="Y568" s="12">
        <f>COUNTIF(U:U,U568)</f>
        <v>371</v>
      </c>
      <c r="Z568" s="12">
        <f>COUNTIFS(D:D,D568,U:U,U568)</f>
        <v>0</v>
      </c>
      <c r="AA568" s="25" t="str">
        <f t="shared" si="60"/>
        <v/>
      </c>
    </row>
    <row r="569" spans="21:27" x14ac:dyDescent="0.2">
      <c r="U569" s="9" t="b">
        <f t="shared" si="58"/>
        <v>0</v>
      </c>
      <c r="V569" s="10" t="str">
        <f t="shared" si="62"/>
        <v>NEPRAVDA</v>
      </c>
      <c r="W569" s="11" t="e">
        <f t="shared" si="59"/>
        <v>#VALUE!</v>
      </c>
      <c r="X569" s="12">
        <f t="shared" si="61"/>
        <v>6</v>
      </c>
      <c r="Y569" s="12">
        <f>COUNTIF(U:U,U569)</f>
        <v>371</v>
      </c>
      <c r="Z569" s="12">
        <f>COUNTIFS(D:D,D569,U:U,U569)</f>
        <v>0</v>
      </c>
      <c r="AA569" s="25" t="str">
        <f t="shared" si="60"/>
        <v/>
      </c>
    </row>
    <row r="570" spans="21:27" x14ac:dyDescent="0.2">
      <c r="U570" s="9" t="b">
        <f t="shared" si="58"/>
        <v>0</v>
      </c>
      <c r="V570" s="10" t="str">
        <f t="shared" si="62"/>
        <v>NEPRAVDA</v>
      </c>
      <c r="W570" s="11" t="e">
        <f t="shared" si="59"/>
        <v>#VALUE!</v>
      </c>
      <c r="X570" s="12">
        <f t="shared" si="61"/>
        <v>6</v>
      </c>
      <c r="Y570" s="12">
        <f>COUNTIF(U:U,U570)</f>
        <v>371</v>
      </c>
      <c r="Z570" s="12">
        <f>COUNTIFS(D:D,D570,U:U,U570)</f>
        <v>0</v>
      </c>
      <c r="AA570" s="25" t="str">
        <f t="shared" si="60"/>
        <v/>
      </c>
    </row>
    <row r="571" spans="21:27" x14ac:dyDescent="0.2">
      <c r="U571" s="9" t="b">
        <f t="shared" si="58"/>
        <v>0</v>
      </c>
      <c r="V571" s="10" t="str">
        <f t="shared" si="62"/>
        <v>NEPRAVDA</v>
      </c>
      <c r="W571" s="11" t="e">
        <f t="shared" si="59"/>
        <v>#VALUE!</v>
      </c>
      <c r="X571" s="12">
        <f t="shared" si="61"/>
        <v>6</v>
      </c>
      <c r="Y571" s="12">
        <f>COUNTIF(U:U,U571)</f>
        <v>371</v>
      </c>
      <c r="Z571" s="12">
        <f>COUNTIFS(D:D,D571,U:U,U571)</f>
        <v>0</v>
      </c>
      <c r="AA571" s="25" t="str">
        <f t="shared" si="60"/>
        <v/>
      </c>
    </row>
    <row r="572" spans="21:27" x14ac:dyDescent="0.2">
      <c r="U572" s="9" t="b">
        <f t="shared" si="58"/>
        <v>0</v>
      </c>
      <c r="V572" s="10" t="str">
        <f t="shared" si="62"/>
        <v>NEPRAVDA</v>
      </c>
      <c r="W572" s="11" t="e">
        <f t="shared" si="59"/>
        <v>#VALUE!</v>
      </c>
      <c r="X572" s="12">
        <f t="shared" si="61"/>
        <v>6</v>
      </c>
      <c r="Y572" s="12">
        <f>COUNTIF(U:U,U572)</f>
        <v>371</v>
      </c>
      <c r="Z572" s="12">
        <f>COUNTIFS(D:D,D572,U:U,U572)</f>
        <v>0</v>
      </c>
      <c r="AA572" s="25" t="str">
        <f t="shared" si="60"/>
        <v/>
      </c>
    </row>
    <row r="573" spans="21:27" x14ac:dyDescent="0.2">
      <c r="U573" s="9" t="b">
        <f t="shared" si="58"/>
        <v>0</v>
      </c>
      <c r="V573" s="10" t="str">
        <f t="shared" si="62"/>
        <v>NEPRAVDA</v>
      </c>
      <c r="W573" s="11" t="e">
        <f t="shared" si="59"/>
        <v>#VALUE!</v>
      </c>
      <c r="X573" s="12">
        <f t="shared" si="61"/>
        <v>6</v>
      </c>
      <c r="Y573" s="12">
        <f>COUNTIF(U:U,U573)</f>
        <v>371</v>
      </c>
      <c r="Z573" s="12">
        <f>COUNTIFS(D:D,D573,U:U,U573)</f>
        <v>0</v>
      </c>
      <c r="AA573" s="25" t="str">
        <f t="shared" si="60"/>
        <v/>
      </c>
    </row>
    <row r="574" spans="21:27" x14ac:dyDescent="0.2">
      <c r="U574" s="9" t="b">
        <f t="shared" si="58"/>
        <v>0</v>
      </c>
      <c r="V574" s="10" t="str">
        <f t="shared" si="62"/>
        <v>NEPRAVDA</v>
      </c>
      <c r="W574" s="11" t="e">
        <f t="shared" si="59"/>
        <v>#VALUE!</v>
      </c>
      <c r="X574" s="12">
        <f t="shared" si="61"/>
        <v>6</v>
      </c>
      <c r="Y574" s="12">
        <f>COUNTIF(U:U,U574)</f>
        <v>371</v>
      </c>
      <c r="Z574" s="12">
        <f>COUNTIFS(D:D,D574,U:U,U574)</f>
        <v>0</v>
      </c>
      <c r="AA574" s="25" t="str">
        <f t="shared" si="60"/>
        <v/>
      </c>
    </row>
    <row r="575" spans="21:27" x14ac:dyDescent="0.2">
      <c r="U575" s="9" t="b">
        <f t="shared" si="58"/>
        <v>0</v>
      </c>
      <c r="V575" s="10" t="str">
        <f t="shared" si="62"/>
        <v>NEPRAVDA</v>
      </c>
      <c r="W575" s="11" t="e">
        <f t="shared" si="59"/>
        <v>#VALUE!</v>
      </c>
      <c r="X575" s="12">
        <f t="shared" si="61"/>
        <v>6</v>
      </c>
      <c r="Y575" s="12">
        <f>COUNTIF(U:U,U575)</f>
        <v>371</v>
      </c>
      <c r="Z575" s="12">
        <f>COUNTIFS(D:D,D575,U:U,U575)</f>
        <v>0</v>
      </c>
      <c r="AA575" s="25" t="str">
        <f t="shared" si="60"/>
        <v/>
      </c>
    </row>
    <row r="576" spans="21:27" x14ac:dyDescent="0.2">
      <c r="U576" s="9" t="b">
        <f t="shared" si="58"/>
        <v>0</v>
      </c>
      <c r="V576" s="10" t="str">
        <f t="shared" si="62"/>
        <v>NEPRAVDA</v>
      </c>
      <c r="W576" s="11" t="e">
        <f t="shared" si="59"/>
        <v>#VALUE!</v>
      </c>
      <c r="X576" s="12">
        <f t="shared" si="61"/>
        <v>6</v>
      </c>
      <c r="Y576" s="12">
        <f>COUNTIF(U:U,U576)</f>
        <v>371</v>
      </c>
      <c r="Z576" s="12">
        <f>COUNTIFS(D:D,D576,U:U,U576)</f>
        <v>0</v>
      </c>
      <c r="AA576" s="25" t="str">
        <f t="shared" si="60"/>
        <v/>
      </c>
    </row>
    <row r="577" spans="21:27" x14ac:dyDescent="0.2">
      <c r="U577" s="9" t="b">
        <f t="shared" si="58"/>
        <v>0</v>
      </c>
      <c r="V577" s="10" t="str">
        <f t="shared" si="62"/>
        <v>NEPRAVDA</v>
      </c>
      <c r="W577" s="11" t="e">
        <f t="shared" si="59"/>
        <v>#VALUE!</v>
      </c>
      <c r="X577" s="12">
        <f t="shared" si="61"/>
        <v>6</v>
      </c>
      <c r="Y577" s="12">
        <f>COUNTIF(U:U,U577)</f>
        <v>371</v>
      </c>
      <c r="Z577" s="12">
        <f>COUNTIFS(D:D,D577,U:U,U577)</f>
        <v>0</v>
      </c>
      <c r="AA577" s="25" t="str">
        <f t="shared" si="60"/>
        <v/>
      </c>
    </row>
    <row r="578" spans="21:27" x14ac:dyDescent="0.2">
      <c r="U578" s="9" t="b">
        <f t="shared" si="58"/>
        <v>0</v>
      </c>
      <c r="V578" s="10" t="str">
        <f t="shared" si="62"/>
        <v>NEPRAVDA</v>
      </c>
      <c r="W578" s="11" t="e">
        <f t="shared" si="59"/>
        <v>#VALUE!</v>
      </c>
      <c r="X578" s="12">
        <f t="shared" si="61"/>
        <v>6</v>
      </c>
      <c r="Y578" s="12">
        <f>COUNTIF(U:U,U578)</f>
        <v>371</v>
      </c>
      <c r="Z578" s="12">
        <f>COUNTIFS(D:D,D578,U:U,U578)</f>
        <v>0</v>
      </c>
      <c r="AA578" s="25" t="str">
        <f t="shared" si="60"/>
        <v/>
      </c>
    </row>
    <row r="579" spans="21:27" x14ac:dyDescent="0.2">
      <c r="U579" s="9" t="b">
        <f t="shared" ref="U579:U624" si="63">IF(E579="145 MHz",145,IF(E579="435 MHz",435,IF(E579="1,3 GHz",1300,IF(E579="2,3 GHz",2300,IF(E579="3,4 GHz",3400,IF(E579="5,7 GHz",5700,IF(E579="10 GHz",10000,IF(E579="24 GHz",24000,IF(E579="47 GHz",47000,IF(E579="76 GHz",76000,IF(E579="120 GHz",120000,IF(E579="134 GHz",134000,IF(E579="248 GHz",248000)))))))))))))</f>
        <v>0</v>
      </c>
      <c r="V579" s="10" t="str">
        <f t="shared" si="62"/>
        <v>NEPRAVDA</v>
      </c>
      <c r="W579" s="11" t="e">
        <f t="shared" si="59"/>
        <v>#VALUE!</v>
      </c>
      <c r="X579" s="12">
        <f t="shared" si="61"/>
        <v>6</v>
      </c>
      <c r="Y579" s="12">
        <f>COUNTIF(U:U,U579)</f>
        <v>371</v>
      </c>
      <c r="Z579" s="12">
        <f>COUNTIFS(D:D,D579,U:U,U579)</f>
        <v>0</v>
      </c>
      <c r="AA579" s="25" t="str">
        <f t="shared" si="60"/>
        <v/>
      </c>
    </row>
    <row r="580" spans="21:27" x14ac:dyDescent="0.2">
      <c r="U580" s="9" t="b">
        <f t="shared" si="63"/>
        <v>0</v>
      </c>
      <c r="V580" s="10" t="str">
        <f t="shared" si="62"/>
        <v>NEPRAVDA</v>
      </c>
      <c r="W580" s="11" t="e">
        <f t="shared" si="59"/>
        <v>#VALUE!</v>
      </c>
      <c r="X580" s="12">
        <f t="shared" si="61"/>
        <v>6</v>
      </c>
      <c r="Y580" s="12">
        <f>COUNTIF(U:U,U580)</f>
        <v>371</v>
      </c>
      <c r="Z580" s="12">
        <f>COUNTIFS(D:D,D580,U:U,U580)</f>
        <v>0</v>
      </c>
      <c r="AA580" s="25" t="str">
        <f t="shared" si="60"/>
        <v/>
      </c>
    </row>
    <row r="581" spans="21:27" x14ac:dyDescent="0.2">
      <c r="U581" s="9" t="b">
        <f t="shared" si="63"/>
        <v>0</v>
      </c>
      <c r="V581" s="10" t="str">
        <f t="shared" si="62"/>
        <v>NEPRAVDA</v>
      </c>
      <c r="W581" s="11" t="e">
        <f t="shared" si="59"/>
        <v>#VALUE!</v>
      </c>
      <c r="X581" s="12">
        <f t="shared" si="61"/>
        <v>6</v>
      </c>
      <c r="Y581" s="12">
        <f>COUNTIF(U:U,U581)</f>
        <v>371</v>
      </c>
      <c r="Z581" s="12">
        <f>COUNTIFS(D:D,D581,U:U,U581)</f>
        <v>0</v>
      </c>
      <c r="AA581" s="25" t="str">
        <f t="shared" si="60"/>
        <v/>
      </c>
    </row>
    <row r="582" spans="21:27" x14ac:dyDescent="0.2">
      <c r="U582" s="9" t="b">
        <f t="shared" si="63"/>
        <v>0</v>
      </c>
      <c r="V582" s="10" t="str">
        <f t="shared" si="62"/>
        <v>NEPRAVDA</v>
      </c>
      <c r="W582" s="11" t="e">
        <f t="shared" si="59"/>
        <v>#VALUE!</v>
      </c>
      <c r="X582" s="12">
        <f t="shared" si="61"/>
        <v>6</v>
      </c>
      <c r="Y582" s="12">
        <f>COUNTIF(U:U,U582)</f>
        <v>371</v>
      </c>
      <c r="Z582" s="12">
        <f>COUNTIFS(D:D,D582,U:U,U582)</f>
        <v>0</v>
      </c>
      <c r="AA582" s="25" t="str">
        <f t="shared" si="60"/>
        <v/>
      </c>
    </row>
    <row r="583" spans="21:27" x14ac:dyDescent="0.2">
      <c r="U583" s="9" t="b">
        <f t="shared" si="63"/>
        <v>0</v>
      </c>
      <c r="V583" s="10" t="str">
        <f t="shared" si="62"/>
        <v>NEPRAVDA</v>
      </c>
      <c r="W583" s="11" t="e">
        <f t="shared" si="59"/>
        <v>#VALUE!</v>
      </c>
      <c r="X583" s="12">
        <f t="shared" si="61"/>
        <v>6</v>
      </c>
      <c r="Y583" s="12">
        <f>COUNTIF(U:U,U583)</f>
        <v>371</v>
      </c>
      <c r="Z583" s="12">
        <f>COUNTIFS(D:D,D583,U:U,U583)</f>
        <v>0</v>
      </c>
      <c r="AA583" s="25" t="str">
        <f t="shared" si="60"/>
        <v/>
      </c>
    </row>
    <row r="584" spans="21:27" x14ac:dyDescent="0.2">
      <c r="U584" s="9" t="b">
        <f t="shared" si="63"/>
        <v>0</v>
      </c>
      <c r="V584" s="10" t="str">
        <f t="shared" si="62"/>
        <v>NEPRAVDA</v>
      </c>
      <c r="W584" s="11" t="e">
        <f t="shared" si="59"/>
        <v>#VALUE!</v>
      </c>
      <c r="X584" s="12">
        <f t="shared" si="61"/>
        <v>6</v>
      </c>
      <c r="Y584" s="12">
        <f>COUNTIF(U:U,U584)</f>
        <v>371</v>
      </c>
      <c r="Z584" s="12">
        <f>COUNTIFS(D:D,D584,U:U,U584)</f>
        <v>0</v>
      </c>
      <c r="AA584" s="25" t="str">
        <f t="shared" si="60"/>
        <v/>
      </c>
    </row>
    <row r="585" spans="21:27" x14ac:dyDescent="0.2">
      <c r="U585" s="9" t="b">
        <f t="shared" si="63"/>
        <v>0</v>
      </c>
      <c r="V585" s="10" t="str">
        <f t="shared" si="62"/>
        <v>NEPRAVDA</v>
      </c>
      <c r="W585" s="11" t="e">
        <f t="shared" ref="W585:W624" si="64">IF(X585="",0,ROUND(X585*Y585*((Z585-AA585+1)/Z585),1))</f>
        <v>#VALUE!</v>
      </c>
      <c r="X585" s="12">
        <f t="shared" si="61"/>
        <v>6</v>
      </c>
      <c r="Y585" s="12">
        <f>COUNTIF(U:U,U585)</f>
        <v>371</v>
      </c>
      <c r="Z585" s="12">
        <f>COUNTIFS(D:D,D585,U:U,U585)</f>
        <v>0</v>
      </c>
      <c r="AA585" s="25" t="str">
        <f t="shared" ref="AA585:AA624" si="65">SUBSTITUTE(A585,".","")</f>
        <v/>
      </c>
    </row>
    <row r="586" spans="21:27" x14ac:dyDescent="0.2">
      <c r="U586" s="9" t="b">
        <f t="shared" si="63"/>
        <v>0</v>
      </c>
      <c r="V586" s="10" t="str">
        <f t="shared" si="62"/>
        <v>NEPRAVDA</v>
      </c>
      <c r="W586" s="11" t="e">
        <f t="shared" si="64"/>
        <v>#VALUE!</v>
      </c>
      <c r="X586" s="12">
        <f t="shared" si="61"/>
        <v>6</v>
      </c>
      <c r="Y586" s="12">
        <f>COUNTIF(U:U,U586)</f>
        <v>371</v>
      </c>
      <c r="Z586" s="12">
        <f>COUNTIFS(D:D,D586,U:U,U586)</f>
        <v>0</v>
      </c>
      <c r="AA586" s="25" t="str">
        <f t="shared" si="65"/>
        <v/>
      </c>
    </row>
    <row r="587" spans="21:27" x14ac:dyDescent="0.2">
      <c r="U587" s="9" t="b">
        <f t="shared" si="63"/>
        <v>0</v>
      </c>
      <c r="V587" s="10" t="str">
        <f t="shared" si="62"/>
        <v>NEPRAVDA</v>
      </c>
      <c r="W587" s="11" t="e">
        <f t="shared" si="64"/>
        <v>#VALUE!</v>
      </c>
      <c r="X587" s="12">
        <f t="shared" si="61"/>
        <v>6</v>
      </c>
      <c r="Y587" s="12">
        <f>COUNTIF(U:U,U587)</f>
        <v>371</v>
      </c>
      <c r="Z587" s="12">
        <f>COUNTIFS(D:D,D587,U:U,U587)</f>
        <v>0</v>
      </c>
      <c r="AA587" s="25" t="str">
        <f t="shared" si="65"/>
        <v/>
      </c>
    </row>
    <row r="588" spans="21:27" x14ac:dyDescent="0.2">
      <c r="U588" s="9" t="b">
        <f t="shared" si="63"/>
        <v>0</v>
      </c>
      <c r="V588" s="10" t="str">
        <f t="shared" si="62"/>
        <v>NEPRAVDA</v>
      </c>
      <c r="W588" s="11" t="e">
        <f t="shared" si="64"/>
        <v>#VALUE!</v>
      </c>
      <c r="X588" s="12">
        <f t="shared" si="61"/>
        <v>6</v>
      </c>
      <c r="Y588" s="12">
        <f>COUNTIF(U:U,U588)</f>
        <v>371</v>
      </c>
      <c r="Z588" s="12">
        <f>COUNTIFS(D:D,D588,U:U,U588)</f>
        <v>0</v>
      </c>
      <c r="AA588" s="25" t="str">
        <f t="shared" si="65"/>
        <v/>
      </c>
    </row>
    <row r="589" spans="21:27" x14ac:dyDescent="0.2">
      <c r="U589" s="9" t="b">
        <f t="shared" si="63"/>
        <v>0</v>
      </c>
      <c r="V589" s="10" t="str">
        <f t="shared" si="62"/>
        <v>NEPRAVDA</v>
      </c>
      <c r="W589" s="11" t="e">
        <f t="shared" si="64"/>
        <v>#VALUE!</v>
      </c>
      <c r="X589" s="12">
        <f t="shared" si="61"/>
        <v>6</v>
      </c>
      <c r="Y589" s="12">
        <f>COUNTIF(U:U,U589)</f>
        <v>371</v>
      </c>
      <c r="Z589" s="12">
        <f>COUNTIFS(D:D,D589,U:U,U589)</f>
        <v>0</v>
      </c>
      <c r="AA589" s="25" t="str">
        <f t="shared" si="65"/>
        <v/>
      </c>
    </row>
    <row r="590" spans="21:27" x14ac:dyDescent="0.2">
      <c r="U590" s="9" t="b">
        <f t="shared" si="63"/>
        <v>0</v>
      </c>
      <c r="V590" s="10" t="str">
        <f t="shared" si="62"/>
        <v>NEPRAVDA</v>
      </c>
      <c r="W590" s="11" t="e">
        <f t="shared" si="64"/>
        <v>#VALUE!</v>
      </c>
      <c r="X590" s="12">
        <f t="shared" si="61"/>
        <v>6</v>
      </c>
      <c r="Y590" s="12">
        <f>COUNTIF(U:U,U590)</f>
        <v>371</v>
      </c>
      <c r="Z590" s="12">
        <f>COUNTIFS(D:D,D590,U:U,U590)</f>
        <v>0</v>
      </c>
      <c r="AA590" s="25" t="str">
        <f t="shared" si="65"/>
        <v/>
      </c>
    </row>
    <row r="591" spans="21:27" x14ac:dyDescent="0.2">
      <c r="U591" s="9" t="b">
        <f t="shared" si="63"/>
        <v>0</v>
      </c>
      <c r="V591" s="10" t="str">
        <f t="shared" si="62"/>
        <v>NEPRAVDA</v>
      </c>
      <c r="W591" s="11" t="e">
        <f t="shared" si="64"/>
        <v>#VALUE!</v>
      </c>
      <c r="X591" s="12">
        <f t="shared" si="61"/>
        <v>6</v>
      </c>
      <c r="Y591" s="12">
        <f>COUNTIF(U:U,U591)</f>
        <v>371</v>
      </c>
      <c r="Z591" s="12">
        <f>COUNTIFS(D:D,D591,U:U,U591)</f>
        <v>0</v>
      </c>
      <c r="AA591" s="25" t="str">
        <f t="shared" si="65"/>
        <v/>
      </c>
    </row>
    <row r="592" spans="21:27" x14ac:dyDescent="0.2">
      <c r="U592" s="9" t="b">
        <f t="shared" si="63"/>
        <v>0</v>
      </c>
      <c r="V592" s="10" t="str">
        <f t="shared" si="62"/>
        <v>NEPRAVDA</v>
      </c>
      <c r="W592" s="11" t="e">
        <f t="shared" si="64"/>
        <v>#VALUE!</v>
      </c>
      <c r="X592" s="12">
        <f t="shared" si="61"/>
        <v>6</v>
      </c>
      <c r="Y592" s="12">
        <f>COUNTIF(U:U,U592)</f>
        <v>371</v>
      </c>
      <c r="Z592" s="12">
        <f>COUNTIFS(D:D,D592,U:U,U592)</f>
        <v>0</v>
      </c>
      <c r="AA592" s="25" t="str">
        <f t="shared" si="65"/>
        <v/>
      </c>
    </row>
    <row r="593" spans="21:27" x14ac:dyDescent="0.2">
      <c r="U593" s="9" t="b">
        <f t="shared" si="63"/>
        <v>0</v>
      </c>
      <c r="V593" s="10" t="str">
        <f t="shared" si="62"/>
        <v>NEPRAVDA</v>
      </c>
      <c r="W593" s="11" t="e">
        <f t="shared" si="64"/>
        <v>#VALUE!</v>
      </c>
      <c r="X593" s="12">
        <f t="shared" si="61"/>
        <v>6</v>
      </c>
      <c r="Y593" s="12">
        <f>COUNTIF(U:U,U593)</f>
        <v>371</v>
      </c>
      <c r="Z593" s="12">
        <f>COUNTIFS(D:D,D593,U:U,U593)</f>
        <v>0</v>
      </c>
      <c r="AA593" s="25" t="str">
        <f t="shared" si="65"/>
        <v/>
      </c>
    </row>
    <row r="594" spans="21:27" x14ac:dyDescent="0.2">
      <c r="U594" s="9" t="b">
        <f t="shared" si="63"/>
        <v>0</v>
      </c>
      <c r="V594" s="10" t="str">
        <f t="shared" si="62"/>
        <v>NEPRAVDA</v>
      </c>
      <c r="W594" s="11" t="e">
        <f t="shared" si="64"/>
        <v>#VALUE!</v>
      </c>
      <c r="X594" s="12">
        <f t="shared" si="61"/>
        <v>6</v>
      </c>
      <c r="Y594" s="12">
        <f>COUNTIF(U:U,U594)</f>
        <v>371</v>
      </c>
      <c r="Z594" s="12">
        <f>COUNTIFS(D:D,D594,U:U,U594)</f>
        <v>0</v>
      </c>
      <c r="AA594" s="25" t="str">
        <f t="shared" si="65"/>
        <v/>
      </c>
    </row>
    <row r="595" spans="21:27" x14ac:dyDescent="0.2">
      <c r="U595" s="9" t="b">
        <f t="shared" si="63"/>
        <v>0</v>
      </c>
      <c r="V595" s="10" t="str">
        <f t="shared" si="62"/>
        <v>NEPRAVDA</v>
      </c>
      <c r="W595" s="11" t="e">
        <f t="shared" si="64"/>
        <v>#VALUE!</v>
      </c>
      <c r="X595" s="12">
        <f t="shared" si="61"/>
        <v>6</v>
      </c>
      <c r="Y595" s="12">
        <f>COUNTIF(U:U,U595)</f>
        <v>371</v>
      </c>
      <c r="Z595" s="12">
        <f>COUNTIFS(D:D,D595,U:U,U595)</f>
        <v>0</v>
      </c>
      <c r="AA595" s="25" t="str">
        <f t="shared" si="65"/>
        <v/>
      </c>
    </row>
    <row r="596" spans="21:27" x14ac:dyDescent="0.2">
      <c r="U596" s="9" t="b">
        <f t="shared" si="63"/>
        <v>0</v>
      </c>
      <c r="V596" s="10" t="str">
        <f t="shared" si="62"/>
        <v>NEPRAVDA</v>
      </c>
      <c r="W596" s="11" t="e">
        <f t="shared" si="64"/>
        <v>#VALUE!</v>
      </c>
      <c r="X596" s="12">
        <f t="shared" si="61"/>
        <v>6</v>
      </c>
      <c r="Y596" s="12">
        <f>COUNTIF(U:U,U596)</f>
        <v>371</v>
      </c>
      <c r="Z596" s="12">
        <f>COUNTIFS(D:D,D596,U:U,U596)</f>
        <v>0</v>
      </c>
      <c r="AA596" s="25" t="str">
        <f t="shared" si="65"/>
        <v/>
      </c>
    </row>
    <row r="597" spans="21:27" x14ac:dyDescent="0.2">
      <c r="U597" s="9" t="b">
        <f t="shared" si="63"/>
        <v>0</v>
      </c>
      <c r="V597" s="10" t="str">
        <f t="shared" si="62"/>
        <v>NEPRAVDA</v>
      </c>
      <c r="W597" s="11" t="e">
        <f t="shared" si="64"/>
        <v>#VALUE!</v>
      </c>
      <c r="X597" s="12">
        <f t="shared" si="61"/>
        <v>6</v>
      </c>
      <c r="Y597" s="12">
        <f>COUNTIF(U:U,U597)</f>
        <v>371</v>
      </c>
      <c r="Z597" s="12">
        <f>COUNTIFS(D:D,D597,U:U,U597)</f>
        <v>0</v>
      </c>
      <c r="AA597" s="25" t="str">
        <f t="shared" si="65"/>
        <v/>
      </c>
    </row>
    <row r="598" spans="21:27" x14ac:dyDescent="0.2">
      <c r="U598" s="9" t="b">
        <f t="shared" si="63"/>
        <v>0</v>
      </c>
      <c r="V598" s="10" t="str">
        <f t="shared" si="62"/>
        <v>NEPRAVDA</v>
      </c>
      <c r="W598" s="11" t="e">
        <f t="shared" si="64"/>
        <v>#VALUE!</v>
      </c>
      <c r="X598" s="12">
        <f t="shared" si="61"/>
        <v>6</v>
      </c>
      <c r="Y598" s="12">
        <f>COUNTIF(U:U,U598)</f>
        <v>371</v>
      </c>
      <c r="Z598" s="12">
        <f>COUNTIFS(D:D,D598,U:U,U598)</f>
        <v>0</v>
      </c>
      <c r="AA598" s="25" t="str">
        <f t="shared" si="65"/>
        <v/>
      </c>
    </row>
    <row r="599" spans="21:27" x14ac:dyDescent="0.2">
      <c r="U599" s="9" t="b">
        <f t="shared" si="63"/>
        <v>0</v>
      </c>
      <c r="V599" s="10" t="str">
        <f t="shared" si="62"/>
        <v>NEPRAVDA</v>
      </c>
      <c r="W599" s="11" t="e">
        <f t="shared" si="64"/>
        <v>#VALUE!</v>
      </c>
      <c r="X599" s="12">
        <f t="shared" si="61"/>
        <v>6</v>
      </c>
      <c r="Y599" s="12">
        <f>COUNTIF(U:U,U599)</f>
        <v>371</v>
      </c>
      <c r="Z599" s="12">
        <f>COUNTIFS(D:D,D599,U:U,U599)</f>
        <v>0</v>
      </c>
      <c r="AA599" s="25" t="str">
        <f t="shared" si="65"/>
        <v/>
      </c>
    </row>
    <row r="600" spans="21:27" x14ac:dyDescent="0.2">
      <c r="U600" s="9" t="b">
        <f t="shared" si="63"/>
        <v>0</v>
      </c>
      <c r="V600" s="10" t="str">
        <f t="shared" si="62"/>
        <v>NEPRAVDA</v>
      </c>
      <c r="W600" s="11" t="e">
        <f t="shared" si="64"/>
        <v>#VALUE!</v>
      </c>
      <c r="X600" s="12">
        <f t="shared" si="61"/>
        <v>6</v>
      </c>
      <c r="Y600" s="12">
        <f>COUNTIF(U:U,U600)</f>
        <v>371</v>
      </c>
      <c r="Z600" s="12">
        <f>COUNTIFS(D:D,D600,U:U,U600)</f>
        <v>0</v>
      </c>
      <c r="AA600" s="25" t="str">
        <f t="shared" si="65"/>
        <v/>
      </c>
    </row>
    <row r="601" spans="21:27" x14ac:dyDescent="0.2">
      <c r="U601" s="9" t="b">
        <f t="shared" si="63"/>
        <v>0</v>
      </c>
      <c r="V601" s="10" t="str">
        <f t="shared" si="62"/>
        <v>NEPRAVDA</v>
      </c>
      <c r="W601" s="11" t="e">
        <f t="shared" si="64"/>
        <v>#VALUE!</v>
      </c>
      <c r="X601" s="12">
        <f t="shared" si="61"/>
        <v>6</v>
      </c>
      <c r="Y601" s="12">
        <f>COUNTIF(U:U,U601)</f>
        <v>371</v>
      </c>
      <c r="Z601" s="12">
        <f>COUNTIFS(D:D,D601,U:U,U601)</f>
        <v>0</v>
      </c>
      <c r="AA601" s="25" t="str">
        <f t="shared" si="65"/>
        <v/>
      </c>
    </row>
    <row r="602" spans="21:27" x14ac:dyDescent="0.2">
      <c r="U602" s="9" t="b">
        <f t="shared" si="63"/>
        <v>0</v>
      </c>
      <c r="V602" s="10" t="str">
        <f t="shared" si="62"/>
        <v>NEPRAVDA</v>
      </c>
      <c r="W602" s="11" t="e">
        <f t="shared" si="64"/>
        <v>#VALUE!</v>
      </c>
      <c r="X602" s="12">
        <f t="shared" si="61"/>
        <v>6</v>
      </c>
      <c r="Y602" s="12">
        <f>COUNTIF(U:U,U602)</f>
        <v>371</v>
      </c>
      <c r="Z602" s="12">
        <f>COUNTIFS(D:D,D602,U:U,U602)</f>
        <v>0</v>
      </c>
      <c r="AA602" s="25" t="str">
        <f t="shared" si="65"/>
        <v/>
      </c>
    </row>
    <row r="603" spans="21:27" x14ac:dyDescent="0.2">
      <c r="U603" s="9" t="b">
        <f t="shared" si="63"/>
        <v>0</v>
      </c>
      <c r="V603" s="10" t="str">
        <f t="shared" si="62"/>
        <v>NEPRAVDA</v>
      </c>
      <c r="W603" s="11" t="e">
        <f t="shared" si="64"/>
        <v>#VALUE!</v>
      </c>
      <c r="X603" s="12">
        <f t="shared" ref="X603:X623" si="66">IF(U603&gt;=120000,6,IF(U603&gt;=24000,5,IF(U603&gt;=2300,4,IF(U603=1300,3,IF(U603=435,2,IF(U603=145,1,0))))))</f>
        <v>6</v>
      </c>
      <c r="Y603" s="12">
        <f>COUNTIF(U:U,U603)</f>
        <v>371</v>
      </c>
      <c r="Z603" s="12">
        <f>COUNTIFS(D:D,D603,U:U,U603)</f>
        <v>0</v>
      </c>
      <c r="AA603" s="25" t="str">
        <f t="shared" si="65"/>
        <v/>
      </c>
    </row>
    <row r="604" spans="21:27" x14ac:dyDescent="0.2">
      <c r="U604" s="9" t="b">
        <f t="shared" si="63"/>
        <v>0</v>
      </c>
      <c r="V604" s="10" t="str">
        <f t="shared" ref="V604:V624" si="67">CONCATENATE(B604,U604,D604)</f>
        <v>NEPRAVDA</v>
      </c>
      <c r="W604" s="11" t="e">
        <f t="shared" si="64"/>
        <v>#VALUE!</v>
      </c>
      <c r="X604" s="12">
        <f t="shared" si="66"/>
        <v>6</v>
      </c>
      <c r="Y604" s="12">
        <f>COUNTIF(U:U,U604)</f>
        <v>371</v>
      </c>
      <c r="Z604" s="12">
        <f>COUNTIFS(D:D,D604,U:U,U604)</f>
        <v>0</v>
      </c>
      <c r="AA604" s="25" t="str">
        <f t="shared" si="65"/>
        <v/>
      </c>
    </row>
    <row r="605" spans="21:27" x14ac:dyDescent="0.2">
      <c r="U605" s="9" t="b">
        <f t="shared" si="63"/>
        <v>0</v>
      </c>
      <c r="V605" s="10" t="str">
        <f t="shared" si="67"/>
        <v>NEPRAVDA</v>
      </c>
      <c r="W605" s="11" t="e">
        <f t="shared" si="64"/>
        <v>#VALUE!</v>
      </c>
      <c r="X605" s="12">
        <f t="shared" si="66"/>
        <v>6</v>
      </c>
      <c r="Y605" s="12">
        <f>COUNTIF(U:U,U605)</f>
        <v>371</v>
      </c>
      <c r="Z605" s="12">
        <f>COUNTIFS(D:D,D605,U:U,U605)</f>
        <v>0</v>
      </c>
      <c r="AA605" s="25" t="str">
        <f t="shared" si="65"/>
        <v/>
      </c>
    </row>
    <row r="606" spans="21:27" x14ac:dyDescent="0.2">
      <c r="U606" s="9" t="b">
        <f t="shared" si="63"/>
        <v>0</v>
      </c>
      <c r="V606" s="10" t="str">
        <f t="shared" si="67"/>
        <v>NEPRAVDA</v>
      </c>
      <c r="W606" s="11" t="e">
        <f t="shared" si="64"/>
        <v>#VALUE!</v>
      </c>
      <c r="X606" s="12">
        <f t="shared" si="66"/>
        <v>6</v>
      </c>
      <c r="Y606" s="12">
        <f>COUNTIF(U:U,U606)</f>
        <v>371</v>
      </c>
      <c r="Z606" s="12">
        <f>COUNTIFS(D:D,D606,U:U,U606)</f>
        <v>0</v>
      </c>
      <c r="AA606" s="25" t="str">
        <f t="shared" si="65"/>
        <v/>
      </c>
    </row>
    <row r="607" spans="21:27" x14ac:dyDescent="0.2">
      <c r="U607" s="9" t="b">
        <f t="shared" si="63"/>
        <v>0</v>
      </c>
      <c r="V607" s="10" t="str">
        <f t="shared" si="67"/>
        <v>NEPRAVDA</v>
      </c>
      <c r="W607" s="11" t="e">
        <f t="shared" si="64"/>
        <v>#VALUE!</v>
      </c>
      <c r="X607" s="12">
        <f t="shared" si="66"/>
        <v>6</v>
      </c>
      <c r="Y607" s="12">
        <f>COUNTIF(U:U,U607)</f>
        <v>371</v>
      </c>
      <c r="Z607" s="12">
        <f>COUNTIFS(D:D,D607,U:U,U607)</f>
        <v>0</v>
      </c>
      <c r="AA607" s="25" t="str">
        <f t="shared" si="65"/>
        <v/>
      </c>
    </row>
    <row r="608" spans="21:27" x14ac:dyDescent="0.2">
      <c r="U608" s="9" t="b">
        <f t="shared" si="63"/>
        <v>0</v>
      </c>
      <c r="V608" s="10" t="str">
        <f t="shared" si="67"/>
        <v>NEPRAVDA</v>
      </c>
      <c r="W608" s="11" t="e">
        <f t="shared" si="64"/>
        <v>#VALUE!</v>
      </c>
      <c r="X608" s="12">
        <f t="shared" si="66"/>
        <v>6</v>
      </c>
      <c r="Y608" s="12">
        <f>COUNTIF(U:U,U608)</f>
        <v>371</v>
      </c>
      <c r="Z608" s="12">
        <f>COUNTIFS(D:D,D608,U:U,U608)</f>
        <v>0</v>
      </c>
      <c r="AA608" s="25" t="str">
        <f t="shared" si="65"/>
        <v/>
      </c>
    </row>
    <row r="609" spans="21:27" x14ac:dyDescent="0.2">
      <c r="U609" s="9" t="b">
        <f t="shared" si="63"/>
        <v>0</v>
      </c>
      <c r="V609" s="10" t="str">
        <f t="shared" si="67"/>
        <v>NEPRAVDA</v>
      </c>
      <c r="W609" s="11" t="e">
        <f t="shared" si="64"/>
        <v>#VALUE!</v>
      </c>
      <c r="X609" s="12">
        <f t="shared" si="66"/>
        <v>6</v>
      </c>
      <c r="Y609" s="12">
        <f>COUNTIF(U:U,U609)</f>
        <v>371</v>
      </c>
      <c r="Z609" s="12">
        <f>COUNTIFS(D:D,D609,U:U,U609)</f>
        <v>0</v>
      </c>
      <c r="AA609" s="25" t="str">
        <f t="shared" si="65"/>
        <v/>
      </c>
    </row>
    <row r="610" spans="21:27" x14ac:dyDescent="0.2">
      <c r="U610" s="9" t="b">
        <f t="shared" si="63"/>
        <v>0</v>
      </c>
      <c r="V610" s="10" t="str">
        <f t="shared" si="67"/>
        <v>NEPRAVDA</v>
      </c>
      <c r="W610" s="11" t="e">
        <f t="shared" si="64"/>
        <v>#VALUE!</v>
      </c>
      <c r="X610" s="12">
        <f t="shared" si="66"/>
        <v>6</v>
      </c>
      <c r="Y610" s="12">
        <f>COUNTIF(U:U,U610)</f>
        <v>371</v>
      </c>
      <c r="Z610" s="12">
        <f>COUNTIFS(D:D,D610,U:U,U610)</f>
        <v>0</v>
      </c>
      <c r="AA610" s="25" t="str">
        <f t="shared" si="65"/>
        <v/>
      </c>
    </row>
    <row r="611" spans="21:27" x14ac:dyDescent="0.2">
      <c r="U611" s="9" t="b">
        <f t="shared" si="63"/>
        <v>0</v>
      </c>
      <c r="V611" s="10" t="str">
        <f t="shared" si="67"/>
        <v>NEPRAVDA</v>
      </c>
      <c r="W611" s="11" t="e">
        <f t="shared" si="64"/>
        <v>#VALUE!</v>
      </c>
      <c r="X611" s="12">
        <f t="shared" si="66"/>
        <v>6</v>
      </c>
      <c r="Y611" s="12">
        <f>COUNTIF(U:U,U611)</f>
        <v>371</v>
      </c>
      <c r="Z611" s="12">
        <f>COUNTIFS(D:D,D611,U:U,U611)</f>
        <v>0</v>
      </c>
      <c r="AA611" s="25" t="str">
        <f t="shared" si="65"/>
        <v/>
      </c>
    </row>
    <row r="612" spans="21:27" x14ac:dyDescent="0.2">
      <c r="U612" s="9" t="b">
        <f t="shared" si="63"/>
        <v>0</v>
      </c>
      <c r="V612" s="10" t="str">
        <f t="shared" si="67"/>
        <v>NEPRAVDA</v>
      </c>
      <c r="W612" s="11" t="e">
        <f t="shared" si="64"/>
        <v>#VALUE!</v>
      </c>
      <c r="X612" s="12">
        <f t="shared" si="66"/>
        <v>6</v>
      </c>
      <c r="Y612" s="12">
        <f>COUNTIF(U:U,U612)</f>
        <v>371</v>
      </c>
      <c r="Z612" s="12">
        <f>COUNTIFS(D:D,D612,U:U,U612)</f>
        <v>0</v>
      </c>
      <c r="AA612" s="25" t="str">
        <f t="shared" si="65"/>
        <v/>
      </c>
    </row>
    <row r="613" spans="21:27" x14ac:dyDescent="0.2">
      <c r="U613" s="9" t="b">
        <f t="shared" si="63"/>
        <v>0</v>
      </c>
      <c r="V613" s="10" t="str">
        <f t="shared" si="67"/>
        <v>NEPRAVDA</v>
      </c>
      <c r="W613" s="11" t="e">
        <f t="shared" si="64"/>
        <v>#VALUE!</v>
      </c>
      <c r="X613" s="12">
        <f t="shared" si="66"/>
        <v>6</v>
      </c>
      <c r="Y613" s="12">
        <f>COUNTIF(U:U,U613)</f>
        <v>371</v>
      </c>
      <c r="Z613" s="12">
        <f>COUNTIFS(D:D,D613,U:U,U613)</f>
        <v>0</v>
      </c>
      <c r="AA613" s="25" t="str">
        <f t="shared" si="65"/>
        <v/>
      </c>
    </row>
    <row r="614" spans="21:27" x14ac:dyDescent="0.2">
      <c r="U614" s="9" t="b">
        <f t="shared" si="63"/>
        <v>0</v>
      </c>
      <c r="V614" s="10" t="str">
        <f t="shared" si="67"/>
        <v>NEPRAVDA</v>
      </c>
      <c r="W614" s="11" t="e">
        <f t="shared" si="64"/>
        <v>#VALUE!</v>
      </c>
      <c r="X614" s="12">
        <f t="shared" si="66"/>
        <v>6</v>
      </c>
      <c r="Y614" s="12">
        <f>COUNTIF(U:U,U614)</f>
        <v>371</v>
      </c>
      <c r="Z614" s="12">
        <f>COUNTIFS(D:D,D614,U:U,U614)</f>
        <v>0</v>
      </c>
      <c r="AA614" s="25" t="str">
        <f t="shared" si="65"/>
        <v/>
      </c>
    </row>
    <row r="615" spans="21:27" x14ac:dyDescent="0.2">
      <c r="U615" s="9" t="b">
        <f t="shared" si="63"/>
        <v>0</v>
      </c>
      <c r="V615" s="10" t="str">
        <f t="shared" si="67"/>
        <v>NEPRAVDA</v>
      </c>
      <c r="W615" s="11" t="e">
        <f t="shared" si="64"/>
        <v>#VALUE!</v>
      </c>
      <c r="X615" s="12">
        <f t="shared" si="66"/>
        <v>6</v>
      </c>
      <c r="Y615" s="12">
        <f>COUNTIF(U:U,U615)</f>
        <v>371</v>
      </c>
      <c r="Z615" s="12">
        <f>COUNTIFS(D:D,D615,U:U,U615)</f>
        <v>0</v>
      </c>
      <c r="AA615" s="25" t="str">
        <f t="shared" si="65"/>
        <v/>
      </c>
    </row>
    <row r="616" spans="21:27" x14ac:dyDescent="0.2">
      <c r="U616" s="9" t="b">
        <f t="shared" si="63"/>
        <v>0</v>
      </c>
      <c r="V616" s="10" t="str">
        <f t="shared" si="67"/>
        <v>NEPRAVDA</v>
      </c>
      <c r="W616" s="11" t="e">
        <f t="shared" si="64"/>
        <v>#VALUE!</v>
      </c>
      <c r="X616" s="12">
        <f t="shared" si="66"/>
        <v>6</v>
      </c>
      <c r="Y616" s="12">
        <f>COUNTIF(U:U,U616)</f>
        <v>371</v>
      </c>
      <c r="Z616" s="12">
        <f>COUNTIFS(D:D,D616,U:U,U616)</f>
        <v>0</v>
      </c>
      <c r="AA616" s="25" t="str">
        <f t="shared" si="65"/>
        <v/>
      </c>
    </row>
    <row r="617" spans="21:27" x14ac:dyDescent="0.2">
      <c r="U617" s="9" t="b">
        <f t="shared" si="63"/>
        <v>0</v>
      </c>
      <c r="V617" s="10" t="str">
        <f t="shared" si="67"/>
        <v>NEPRAVDA</v>
      </c>
      <c r="W617" s="11" t="e">
        <f t="shared" si="64"/>
        <v>#VALUE!</v>
      </c>
      <c r="X617" s="12">
        <f t="shared" si="66"/>
        <v>6</v>
      </c>
      <c r="Y617" s="12">
        <f>COUNTIF(U:U,U617)</f>
        <v>371</v>
      </c>
      <c r="Z617" s="12">
        <f>COUNTIFS(D:D,D617,U:U,U617)</f>
        <v>0</v>
      </c>
      <c r="AA617" s="25" t="str">
        <f t="shared" si="65"/>
        <v/>
      </c>
    </row>
    <row r="618" spans="21:27" x14ac:dyDescent="0.2">
      <c r="U618" s="9" t="b">
        <f t="shared" si="63"/>
        <v>0</v>
      </c>
      <c r="V618" s="10" t="str">
        <f t="shared" si="67"/>
        <v>NEPRAVDA</v>
      </c>
      <c r="W618" s="11" t="e">
        <f t="shared" si="64"/>
        <v>#VALUE!</v>
      </c>
      <c r="X618" s="12">
        <f t="shared" si="66"/>
        <v>6</v>
      </c>
      <c r="Y618" s="12">
        <f>COUNTIF(U:U,U618)</f>
        <v>371</v>
      </c>
      <c r="Z618" s="12">
        <f>COUNTIFS(D:D,D618,U:U,U618)</f>
        <v>0</v>
      </c>
      <c r="AA618" s="25" t="str">
        <f t="shared" si="65"/>
        <v/>
      </c>
    </row>
    <row r="619" spans="21:27" x14ac:dyDescent="0.2">
      <c r="U619" s="9" t="b">
        <f t="shared" si="63"/>
        <v>0</v>
      </c>
      <c r="V619" s="10" t="str">
        <f t="shared" si="67"/>
        <v>NEPRAVDA</v>
      </c>
      <c r="W619" s="11" t="e">
        <f t="shared" si="64"/>
        <v>#VALUE!</v>
      </c>
      <c r="X619" s="12">
        <f t="shared" si="66"/>
        <v>6</v>
      </c>
      <c r="Y619" s="12">
        <f>COUNTIF(U:U,U619)</f>
        <v>371</v>
      </c>
      <c r="Z619" s="12">
        <f>COUNTIFS(D:D,D619,U:U,U619)</f>
        <v>0</v>
      </c>
      <c r="AA619" s="25" t="str">
        <f t="shared" si="65"/>
        <v/>
      </c>
    </row>
    <row r="620" spans="21:27" x14ac:dyDescent="0.2">
      <c r="U620" s="9" t="b">
        <f t="shared" si="63"/>
        <v>0</v>
      </c>
      <c r="V620" s="10" t="str">
        <f t="shared" si="67"/>
        <v>NEPRAVDA</v>
      </c>
      <c r="W620" s="11" t="e">
        <f t="shared" si="64"/>
        <v>#VALUE!</v>
      </c>
      <c r="X620" s="12">
        <f t="shared" si="66"/>
        <v>6</v>
      </c>
      <c r="Y620" s="12">
        <f>COUNTIF(U:U,U620)</f>
        <v>371</v>
      </c>
      <c r="Z620" s="12">
        <f>COUNTIFS(D:D,D620,U:U,U620)</f>
        <v>0</v>
      </c>
      <c r="AA620" s="25" t="str">
        <f t="shared" si="65"/>
        <v/>
      </c>
    </row>
    <row r="621" spans="21:27" x14ac:dyDescent="0.2">
      <c r="U621" s="9" t="b">
        <f t="shared" si="63"/>
        <v>0</v>
      </c>
      <c r="V621" s="10" t="str">
        <f t="shared" si="67"/>
        <v>NEPRAVDA</v>
      </c>
      <c r="W621" s="11" t="e">
        <f t="shared" si="64"/>
        <v>#VALUE!</v>
      </c>
      <c r="X621" s="12">
        <f t="shared" si="66"/>
        <v>6</v>
      </c>
      <c r="Y621" s="12">
        <f>COUNTIF(U:U,U621)</f>
        <v>371</v>
      </c>
      <c r="Z621" s="12">
        <f>COUNTIFS(D:D,D621,U:U,U621)</f>
        <v>0</v>
      </c>
      <c r="AA621" s="25" t="str">
        <f t="shared" si="65"/>
        <v/>
      </c>
    </row>
    <row r="622" spans="21:27" x14ac:dyDescent="0.2">
      <c r="U622" s="9" t="b">
        <f t="shared" si="63"/>
        <v>0</v>
      </c>
      <c r="V622" s="10" t="str">
        <f t="shared" si="67"/>
        <v>NEPRAVDA</v>
      </c>
      <c r="W622" s="11" t="e">
        <f t="shared" si="64"/>
        <v>#VALUE!</v>
      </c>
      <c r="X622" s="12">
        <f t="shared" si="66"/>
        <v>6</v>
      </c>
      <c r="Y622" s="12">
        <f>COUNTIF(U:U,U622)</f>
        <v>371</v>
      </c>
      <c r="Z622" s="12">
        <f>COUNTIFS(D:D,D622,U:U,U622)</f>
        <v>0</v>
      </c>
      <c r="AA622" s="25" t="str">
        <f t="shared" si="65"/>
        <v/>
      </c>
    </row>
    <row r="623" spans="21:27" x14ac:dyDescent="0.2">
      <c r="U623" s="9" t="b">
        <f t="shared" si="63"/>
        <v>0</v>
      </c>
      <c r="V623" s="10" t="str">
        <f t="shared" si="67"/>
        <v>NEPRAVDA</v>
      </c>
      <c r="W623" s="11" t="e">
        <f t="shared" si="64"/>
        <v>#VALUE!</v>
      </c>
      <c r="X623" s="12">
        <f t="shared" si="66"/>
        <v>6</v>
      </c>
      <c r="Y623" s="12">
        <f>COUNTIF(U:U,U623)</f>
        <v>371</v>
      </c>
      <c r="Z623" s="12">
        <f>COUNTIFS(D:D,D623,U:U,U623)</f>
        <v>0</v>
      </c>
      <c r="AA623" s="25" t="str">
        <f t="shared" si="65"/>
        <v/>
      </c>
    </row>
    <row r="624" spans="21:27" x14ac:dyDescent="0.2">
      <c r="U624" s="9" t="b">
        <f t="shared" si="63"/>
        <v>0</v>
      </c>
      <c r="V624" s="10" t="str">
        <f t="shared" si="67"/>
        <v>NEPRAVDA</v>
      </c>
      <c r="W624" s="11" t="e">
        <f t="shared" si="64"/>
        <v>#VALUE!</v>
      </c>
      <c r="X624" s="12">
        <f t="shared" ref="X624" si="68">IF(U624&gt;=120000,6,IF(U624&gt;=24000,5,IF(U624&gt;=2300,4,IF(U624=1300,3,IF(U624=435,2,IF(U624=145,1,0))))))</f>
        <v>6</v>
      </c>
      <c r="Y624" s="12">
        <f>COUNTIF(U:U,U624)</f>
        <v>371</v>
      </c>
      <c r="Z624" s="12">
        <f>COUNTIFS(D:D,D624,U:U,U624)</f>
        <v>0</v>
      </c>
      <c r="AA624" s="25" t="str">
        <f t="shared" si="65"/>
        <v/>
      </c>
    </row>
  </sheetData>
  <dataValidations count="1">
    <dataValidation operator="equal" allowBlank="1" showErrorMessage="1" sqref="V3:V624">
      <formula1>0</formula1>
      <formula2>0</formula2>
    </dataValidation>
  </dataValidation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80"/>
  <sheetViews>
    <sheetView workbookViewId="0">
      <pane ySplit="2" topLeftCell="A225" activePane="bottomLeft" state="frozen"/>
      <selection pane="bottomLeft" activeCell="A236" sqref="A236:XFD236"/>
    </sheetView>
  </sheetViews>
  <sheetFormatPr defaultColWidth="11.42578125" defaultRowHeight="12.75" x14ac:dyDescent="0.2"/>
  <cols>
    <col min="1" max="1" width="3.85546875" style="13" customWidth="1"/>
    <col min="2" max="2" width="14.28515625" style="13" customWidth="1"/>
    <col min="3" max="3" width="8.85546875" style="13" bestFit="1" customWidth="1"/>
    <col min="4" max="4" width="9.140625" style="13" bestFit="1" customWidth="1"/>
    <col min="5" max="5" width="8.42578125" style="13" bestFit="1" customWidth="1"/>
    <col min="6" max="6" width="8" style="13" bestFit="1" customWidth="1"/>
    <col min="7" max="7" width="8.28515625" style="14" customWidth="1"/>
    <col min="8" max="8" width="11.42578125" style="13"/>
    <col min="9" max="9" width="11.42578125" style="13" bestFit="1" customWidth="1"/>
    <col min="10" max="10" width="11" style="13" bestFit="1" customWidth="1"/>
    <col min="11" max="11" width="8.42578125" style="13" customWidth="1"/>
    <col min="12" max="12" width="5.85546875" style="15" bestFit="1" customWidth="1"/>
    <col min="13" max="13" width="8.28515625" style="13" customWidth="1"/>
    <col min="14" max="14" width="5.85546875" style="13" customWidth="1"/>
    <col min="15" max="15" width="4.5703125" style="13" bestFit="1" customWidth="1"/>
    <col min="16" max="16" width="9.140625" style="13" customWidth="1"/>
    <col min="17" max="20" width="4.7109375" style="13" customWidth="1"/>
    <col min="21" max="21" width="11.42578125" style="13"/>
    <col min="22" max="22" width="21.7109375" style="13" bestFit="1" customWidth="1"/>
    <col min="23" max="23" width="6.85546875" style="13" customWidth="1"/>
    <col min="24" max="24" width="7.7109375" style="13" bestFit="1" customWidth="1"/>
    <col min="25" max="25" width="8.5703125" style="13" customWidth="1"/>
    <col min="26" max="26" width="10.140625" style="13" bestFit="1" customWidth="1"/>
    <col min="27" max="27" width="6.85546875" style="13" bestFit="1" customWidth="1"/>
    <col min="28" max="16384" width="11.42578125" style="13"/>
  </cols>
  <sheetData>
    <row r="1" spans="1:27" customFormat="1" ht="15.75" x14ac:dyDescent="0.2">
      <c r="A1" s="31" t="s">
        <v>448</v>
      </c>
      <c r="B1" s="31"/>
      <c r="C1" s="31"/>
      <c r="D1" s="31"/>
      <c r="E1" s="31"/>
      <c r="F1" s="31"/>
      <c r="G1" s="31"/>
      <c r="H1" s="27" t="s">
        <v>455</v>
      </c>
      <c r="I1" s="27" t="s">
        <v>455</v>
      </c>
      <c r="J1" s="4" t="s">
        <v>2</v>
      </c>
      <c r="K1" s="4" t="s">
        <v>460</v>
      </c>
      <c r="L1" s="27" t="s">
        <v>2</v>
      </c>
      <c r="N1" s="30" t="s">
        <v>2</v>
      </c>
      <c r="U1" s="24" t="s">
        <v>429</v>
      </c>
      <c r="V1" s="24"/>
      <c r="W1" s="24"/>
      <c r="X1" s="31"/>
      <c r="Y1" s="6" t="s">
        <v>453</v>
      </c>
      <c r="Z1" s="6" t="s">
        <v>453</v>
      </c>
    </row>
    <row r="2" spans="1:27" customFormat="1" x14ac:dyDescent="0.2">
      <c r="A2" s="2" t="s">
        <v>0</v>
      </c>
      <c r="B2" s="3" t="s">
        <v>1</v>
      </c>
      <c r="C2" s="4" t="s">
        <v>3</v>
      </c>
      <c r="D2" s="4" t="s">
        <v>366</v>
      </c>
      <c r="E2" s="4" t="s">
        <v>367</v>
      </c>
      <c r="F2" s="27" t="s">
        <v>368</v>
      </c>
      <c r="G2" s="7" t="s">
        <v>454</v>
      </c>
      <c r="H2" s="27" t="s">
        <v>456</v>
      </c>
      <c r="I2" s="4" t="s">
        <v>457</v>
      </c>
      <c r="J2" s="4" t="s">
        <v>459</v>
      </c>
      <c r="K2" s="4" t="s">
        <v>458</v>
      </c>
      <c r="L2" s="27" t="s">
        <v>461</v>
      </c>
      <c r="M2" s="27" t="s">
        <v>462</v>
      </c>
      <c r="N2" s="27" t="s">
        <v>463</v>
      </c>
      <c r="O2" s="4"/>
      <c r="Q2" s="4" t="s">
        <v>4</v>
      </c>
      <c r="R2" s="6" t="s">
        <v>5</v>
      </c>
      <c r="S2" s="27" t="s">
        <v>464</v>
      </c>
      <c r="U2" s="6" t="s">
        <v>367</v>
      </c>
      <c r="V2" s="6"/>
      <c r="W2" s="6" t="s">
        <v>449</v>
      </c>
      <c r="X2" s="6" t="s">
        <v>450</v>
      </c>
      <c r="Y2" s="6" t="s">
        <v>451</v>
      </c>
      <c r="Z2" s="6" t="s">
        <v>452</v>
      </c>
      <c r="AA2" s="26" t="s">
        <v>182</v>
      </c>
    </row>
    <row r="3" spans="1:27" customFormat="1" ht="15" x14ac:dyDescent="0.25">
      <c r="A3" s="43" t="s">
        <v>22</v>
      </c>
      <c r="B3" s="43" t="s">
        <v>2108</v>
      </c>
      <c r="C3" s="43" t="s">
        <v>470</v>
      </c>
      <c r="D3" s="43" t="s">
        <v>370</v>
      </c>
      <c r="E3" s="43" t="s">
        <v>432</v>
      </c>
      <c r="F3" s="43" t="s">
        <v>471</v>
      </c>
      <c r="G3" s="43"/>
      <c r="H3" s="43">
        <v>125322</v>
      </c>
      <c r="I3" s="43">
        <v>130725</v>
      </c>
      <c r="J3" s="43" t="s">
        <v>2109</v>
      </c>
      <c r="K3" s="43">
        <v>5566</v>
      </c>
      <c r="L3" s="43">
        <v>528</v>
      </c>
      <c r="M3" s="43">
        <v>248</v>
      </c>
      <c r="N3" s="43">
        <v>6</v>
      </c>
      <c r="O3" s="43" t="s">
        <v>24</v>
      </c>
      <c r="P3" s="43" t="s">
        <v>25</v>
      </c>
      <c r="Q3" s="43" t="s">
        <v>194</v>
      </c>
      <c r="R3" s="43" t="s">
        <v>2110</v>
      </c>
      <c r="S3" s="43" t="s">
        <v>195</v>
      </c>
      <c r="U3" s="9">
        <f t="shared" ref="U3:U90" si="0">IF(E3="145 MHz",145,IF(E3="435 MHz",435,IF(E3="1,3 GHz",1300,IF(E3="2,3 GHz",2300,IF(E3="3,4 GHz",3400,IF(E3="5,7 GHz",5700,IF(E3="10 GHz",10000,IF(E3="24 GHz",24000,IF(E3="47 GHz",47000,IF(E3="76 GHz",76000,IF(E3="120 GHz",120000,IF(E3="134 GHz",134000,IF(E3="248 GHz",248000)))))))))))))</f>
        <v>145</v>
      </c>
      <c r="V3" s="10" t="str">
        <f>CONCATENATE(B3,U3,D3)</f>
        <v>OK1CRM145SINGLE</v>
      </c>
      <c r="W3" s="11">
        <f>IF(X3="",0,ROUND(X3*Y3*((Z3-AA3+1)/Z3),1))</f>
        <v>141</v>
      </c>
      <c r="X3" s="12">
        <f>IF(U3&gt;=122000,6,IF(U3&gt;=24000,5,IF(U3&gt;=2300,4,IF(U3=1300,3,IF(U3=435,2,IF(U3=145,1,0))))))</f>
        <v>1</v>
      </c>
      <c r="Y3" s="12">
        <f>COUNTIF(U:U,U3)</f>
        <v>141</v>
      </c>
      <c r="Z3" s="12">
        <f>COUNTIFS(D:D,D3,U:U,U3)</f>
        <v>107</v>
      </c>
      <c r="AA3" s="25" t="str">
        <f>SUBSTITUTE(A3,".","")</f>
        <v>1</v>
      </c>
    </row>
    <row r="4" spans="1:27" customFormat="1" ht="15" x14ac:dyDescent="0.25">
      <c r="A4" s="50" t="s">
        <v>28</v>
      </c>
      <c r="B4" s="43" t="s">
        <v>23</v>
      </c>
      <c r="C4" s="43" t="s">
        <v>369</v>
      </c>
      <c r="D4" s="43" t="s">
        <v>370</v>
      </c>
      <c r="E4" s="43" t="s">
        <v>432</v>
      </c>
      <c r="F4" s="43" t="s">
        <v>435</v>
      </c>
      <c r="G4" s="43"/>
      <c r="H4" s="43">
        <v>74608</v>
      </c>
      <c r="I4" s="43">
        <v>76938</v>
      </c>
      <c r="J4" s="43" t="s">
        <v>2111</v>
      </c>
      <c r="K4" s="43">
        <v>2316</v>
      </c>
      <c r="L4" s="43">
        <v>321</v>
      </c>
      <c r="M4" s="43">
        <v>237</v>
      </c>
      <c r="N4" s="43">
        <v>2</v>
      </c>
      <c r="O4" s="43" t="s">
        <v>24</v>
      </c>
      <c r="P4" s="43" t="s">
        <v>25</v>
      </c>
      <c r="Q4" s="43" t="s">
        <v>2112</v>
      </c>
      <c r="R4" s="43" t="s">
        <v>26</v>
      </c>
      <c r="S4" s="43" t="s">
        <v>27</v>
      </c>
      <c r="U4" s="9">
        <f t="shared" si="0"/>
        <v>145</v>
      </c>
      <c r="V4" s="10" t="str">
        <f t="shared" ref="V4:V91" si="1">CONCATENATE(B4,U4,D4)</f>
        <v>OK2EZ145SINGLE</v>
      </c>
      <c r="W4" s="11">
        <f>IF(X4="",0,ROUND(X4*Y4*((Z4-AA4+1)/Z4),1))</f>
        <v>139.69999999999999</v>
      </c>
      <c r="X4" s="12">
        <f t="shared" ref="X4:X6" si="2">IF(U4&gt;=122000,6,IF(U4&gt;=24000,5,IF(U4&gt;=2300,4,IF(U4=1300,3,IF(U4=435,2,IF(U4=145,1,0))))))</f>
        <v>1</v>
      </c>
      <c r="Y4" s="12">
        <f>COUNTIF(U:U,U4)</f>
        <v>141</v>
      </c>
      <c r="Z4" s="12">
        <f>COUNTIFS(D:D,D4,U:U,U4)</f>
        <v>107</v>
      </c>
      <c r="AA4" s="25" t="str">
        <f t="shared" ref="AA4:AA91" si="3">SUBSTITUTE(A4,".","")</f>
        <v>2</v>
      </c>
    </row>
    <row r="5" spans="1:27" customFormat="1" ht="15" x14ac:dyDescent="0.25">
      <c r="A5" s="50" t="s">
        <v>30</v>
      </c>
      <c r="B5" s="43" t="s">
        <v>1599</v>
      </c>
      <c r="C5" s="43" t="s">
        <v>1600</v>
      </c>
      <c r="D5" s="43" t="s">
        <v>370</v>
      </c>
      <c r="E5" s="43" t="s">
        <v>432</v>
      </c>
      <c r="F5" s="43" t="s">
        <v>475</v>
      </c>
      <c r="G5" s="43"/>
      <c r="H5" s="43">
        <v>62285</v>
      </c>
      <c r="I5" s="43">
        <v>68874</v>
      </c>
      <c r="J5" s="43" t="s">
        <v>2113</v>
      </c>
      <c r="K5" s="43">
        <v>6976</v>
      </c>
      <c r="L5" s="43">
        <v>321</v>
      </c>
      <c r="M5" s="43">
        <v>208</v>
      </c>
      <c r="N5" s="43">
        <v>2</v>
      </c>
      <c r="O5" s="43" t="s">
        <v>24</v>
      </c>
      <c r="P5" s="43" t="s">
        <v>25</v>
      </c>
      <c r="Q5" s="43" t="s">
        <v>2114</v>
      </c>
      <c r="R5" s="43" t="s">
        <v>2115</v>
      </c>
      <c r="S5" s="43" t="s">
        <v>2116</v>
      </c>
      <c r="U5" s="9">
        <f t="shared" si="0"/>
        <v>145</v>
      </c>
      <c r="V5" s="10" t="str">
        <f t="shared" si="1"/>
        <v>OK1TN145SINGLE</v>
      </c>
      <c r="W5" s="11">
        <f>IF(X5="",0,ROUND(X5*Y5*((Z5-AA5+1)/Z5),1))</f>
        <v>138.4</v>
      </c>
      <c r="X5" s="12">
        <f t="shared" si="2"/>
        <v>1</v>
      </c>
      <c r="Y5" s="12">
        <f>COUNTIF(U:U,U5)</f>
        <v>141</v>
      </c>
      <c r="Z5" s="12">
        <f>COUNTIFS(D:D,D5,U:U,U5)</f>
        <v>107</v>
      </c>
      <c r="AA5" s="25" t="str">
        <f t="shared" si="3"/>
        <v>3</v>
      </c>
    </row>
    <row r="6" spans="1:27" customFormat="1" ht="15" x14ac:dyDescent="0.25">
      <c r="A6" s="50" t="s">
        <v>35</v>
      </c>
      <c r="B6" s="43" t="s">
        <v>36</v>
      </c>
      <c r="C6" s="43" t="s">
        <v>374</v>
      </c>
      <c r="D6" s="43" t="s">
        <v>370</v>
      </c>
      <c r="E6" s="43" t="s">
        <v>432</v>
      </c>
      <c r="F6" s="43" t="s">
        <v>438</v>
      </c>
      <c r="G6" s="43"/>
      <c r="H6" s="43">
        <v>60621</v>
      </c>
      <c r="I6" s="43">
        <v>64528</v>
      </c>
      <c r="J6" s="43" t="s">
        <v>2117</v>
      </c>
      <c r="K6" s="43">
        <v>4065</v>
      </c>
      <c r="L6" s="43">
        <v>327</v>
      </c>
      <c r="M6" s="43">
        <v>194</v>
      </c>
      <c r="N6" s="43">
        <v>1</v>
      </c>
      <c r="O6" s="43" t="s">
        <v>24</v>
      </c>
      <c r="P6" s="43" t="s">
        <v>25</v>
      </c>
      <c r="Q6" s="43" t="s">
        <v>2118</v>
      </c>
      <c r="R6" s="43" t="s">
        <v>2119</v>
      </c>
      <c r="S6" s="43" t="s">
        <v>270</v>
      </c>
      <c r="U6" s="9">
        <f t="shared" si="0"/>
        <v>145</v>
      </c>
      <c r="V6" s="10" t="str">
        <f t="shared" si="1"/>
        <v>OK1VDJ145SINGLE</v>
      </c>
      <c r="W6" s="11">
        <f>IF(X6="",0,ROUND(X6*Y6*((Z6-AA6+1)/Z6),1))</f>
        <v>137</v>
      </c>
      <c r="X6" s="12">
        <f t="shared" si="2"/>
        <v>1</v>
      </c>
      <c r="Y6" s="12">
        <f>COUNTIF(U:U,U6)</f>
        <v>141</v>
      </c>
      <c r="Z6" s="12">
        <f>COUNTIFS(D:D,D6,U:U,U6)</f>
        <v>107</v>
      </c>
      <c r="AA6" s="25" t="str">
        <f t="shared" si="3"/>
        <v>4</v>
      </c>
    </row>
    <row r="7" spans="1:27" customFormat="1" ht="15" x14ac:dyDescent="0.25">
      <c r="A7" s="50" t="s">
        <v>38</v>
      </c>
      <c r="B7" s="43" t="s">
        <v>89</v>
      </c>
      <c r="C7" s="43" t="s">
        <v>744</v>
      </c>
      <c r="D7" s="43" t="s">
        <v>370</v>
      </c>
      <c r="E7" s="43" t="s">
        <v>432</v>
      </c>
      <c r="F7" s="43" t="s">
        <v>740</v>
      </c>
      <c r="G7" s="43"/>
      <c r="H7" s="43">
        <v>60265</v>
      </c>
      <c r="I7" s="43">
        <v>62559</v>
      </c>
      <c r="J7" s="43" t="s">
        <v>4094</v>
      </c>
      <c r="K7" s="43">
        <v>2303</v>
      </c>
      <c r="L7" s="43">
        <v>296</v>
      </c>
      <c r="M7" s="43">
        <v>209</v>
      </c>
      <c r="N7" s="43">
        <v>1</v>
      </c>
      <c r="O7" s="43" t="s">
        <v>24</v>
      </c>
      <c r="P7" s="43" t="s">
        <v>25</v>
      </c>
      <c r="Q7" s="43" t="s">
        <v>4095</v>
      </c>
      <c r="R7" s="43" t="s">
        <v>4096</v>
      </c>
      <c r="S7" s="43" t="s">
        <v>993</v>
      </c>
      <c r="U7" s="9">
        <f t="shared" si="0"/>
        <v>145</v>
      </c>
      <c r="V7" s="10" t="str">
        <f t="shared" si="1"/>
        <v>OK1DOY145SINGLE</v>
      </c>
      <c r="W7" s="11">
        <f>IF(X7="",0,ROUND(X7*Y7*((Z7-AA7+1)/Z7),1))</f>
        <v>135.69999999999999</v>
      </c>
      <c r="X7" s="12">
        <f t="shared" ref="X7:X94" si="4">IF(U7&gt;=76000,6,IF(U7&gt;=24000,5,IF(U7&gt;=2300,4,IF(U7=1300,3,IF(U7=435,2,IF(U7=145,1,0))))))</f>
        <v>1</v>
      </c>
      <c r="Y7" s="12">
        <f>COUNTIF(U:U,U7)</f>
        <v>141</v>
      </c>
      <c r="Z7" s="12">
        <f>COUNTIFS(D:D,D7,U:U,U7)</f>
        <v>107</v>
      </c>
      <c r="AA7" s="25" t="str">
        <f t="shared" si="3"/>
        <v>5</v>
      </c>
    </row>
    <row r="8" spans="1:27" customFormat="1" ht="15" x14ac:dyDescent="0.25">
      <c r="A8" s="50" t="s">
        <v>40</v>
      </c>
      <c r="B8" s="43" t="s">
        <v>31</v>
      </c>
      <c r="C8" s="43" t="s">
        <v>372</v>
      </c>
      <c r="D8" s="43" t="s">
        <v>370</v>
      </c>
      <c r="E8" s="43" t="s">
        <v>432</v>
      </c>
      <c r="F8" s="43" t="s">
        <v>437</v>
      </c>
      <c r="G8" s="43" t="s">
        <v>373</v>
      </c>
      <c r="H8" s="43">
        <v>47235</v>
      </c>
      <c r="I8" s="43">
        <v>48213</v>
      </c>
      <c r="J8" s="43" t="s">
        <v>2120</v>
      </c>
      <c r="K8" s="43">
        <v>979</v>
      </c>
      <c r="L8" s="43">
        <v>271</v>
      </c>
      <c r="M8" s="43">
        <v>177</v>
      </c>
      <c r="N8" s="43"/>
      <c r="O8" s="43" t="s">
        <v>24</v>
      </c>
      <c r="P8" s="43" t="s">
        <v>25</v>
      </c>
      <c r="Q8" s="43" t="s">
        <v>204</v>
      </c>
      <c r="R8" s="43" t="s">
        <v>33</v>
      </c>
      <c r="S8" s="43" t="s">
        <v>647</v>
      </c>
      <c r="U8" s="9">
        <f t="shared" si="0"/>
        <v>145</v>
      </c>
      <c r="V8" s="10" t="str">
        <f t="shared" si="1"/>
        <v>OK1NPF145SINGLE</v>
      </c>
      <c r="W8" s="11">
        <f t="shared" ref="W8:W95" si="5">IF(X8="",0,ROUND(X8*Y8*((Z8-AA8+1)/Z8),1))</f>
        <v>134.4</v>
      </c>
      <c r="X8" s="12">
        <f t="shared" si="4"/>
        <v>1</v>
      </c>
      <c r="Y8" s="12">
        <f>COUNTIF(U:U,U8)</f>
        <v>141</v>
      </c>
      <c r="Z8" s="12">
        <f>COUNTIFS(D:D,D8,U:U,U8)</f>
        <v>107</v>
      </c>
      <c r="AA8" s="25" t="str">
        <f t="shared" si="3"/>
        <v>6</v>
      </c>
    </row>
    <row r="9" spans="1:27" customFormat="1" ht="15" x14ac:dyDescent="0.25">
      <c r="A9" s="50" t="s">
        <v>44</v>
      </c>
      <c r="B9" s="43" t="s">
        <v>2121</v>
      </c>
      <c r="C9" s="43" t="s">
        <v>478</v>
      </c>
      <c r="D9" s="43" t="s">
        <v>370</v>
      </c>
      <c r="E9" s="43" t="s">
        <v>432</v>
      </c>
      <c r="F9" s="43" t="s">
        <v>473</v>
      </c>
      <c r="G9" s="43"/>
      <c r="H9" s="43">
        <v>46210</v>
      </c>
      <c r="I9" s="43">
        <v>46633</v>
      </c>
      <c r="J9" s="43" t="s">
        <v>2122</v>
      </c>
      <c r="K9" s="43">
        <v>597</v>
      </c>
      <c r="L9" s="43">
        <v>234</v>
      </c>
      <c r="M9" s="43">
        <v>201</v>
      </c>
      <c r="N9" s="43">
        <v>2</v>
      </c>
      <c r="O9" s="43" t="s">
        <v>24</v>
      </c>
      <c r="P9" s="43" t="s">
        <v>25</v>
      </c>
      <c r="Q9" s="43" t="s">
        <v>2123</v>
      </c>
      <c r="R9" s="43" t="s">
        <v>207</v>
      </c>
      <c r="S9" s="43" t="s">
        <v>208</v>
      </c>
      <c r="U9" s="9">
        <f t="shared" si="0"/>
        <v>145</v>
      </c>
      <c r="V9" s="10" t="str">
        <f t="shared" si="1"/>
        <v>OK2MRJ145SINGLE</v>
      </c>
      <c r="W9" s="11">
        <f t="shared" si="5"/>
        <v>133.1</v>
      </c>
      <c r="X9" s="12">
        <f t="shared" si="4"/>
        <v>1</v>
      </c>
      <c r="Y9" s="12">
        <f>COUNTIF(U:U,U9)</f>
        <v>141</v>
      </c>
      <c r="Z9" s="12">
        <f>COUNTIFS(D:D,D9,U:U,U9)</f>
        <v>107</v>
      </c>
      <c r="AA9" s="25" t="str">
        <f t="shared" si="3"/>
        <v>7</v>
      </c>
    </row>
    <row r="10" spans="1:27" customFormat="1" ht="15" x14ac:dyDescent="0.25">
      <c r="A10" s="50" t="s">
        <v>48</v>
      </c>
      <c r="B10" s="43" t="s">
        <v>642</v>
      </c>
      <c r="C10" s="43" t="s">
        <v>643</v>
      </c>
      <c r="D10" s="43" t="s">
        <v>370</v>
      </c>
      <c r="E10" s="43" t="s">
        <v>432</v>
      </c>
      <c r="F10" s="43" t="s">
        <v>560</v>
      </c>
      <c r="G10" s="43"/>
      <c r="H10" s="43">
        <v>33169</v>
      </c>
      <c r="I10" s="43">
        <v>34994</v>
      </c>
      <c r="J10" s="43" t="s">
        <v>2124</v>
      </c>
      <c r="K10" s="43">
        <v>1821</v>
      </c>
      <c r="L10" s="43">
        <v>175</v>
      </c>
      <c r="M10" s="43">
        <v>197</v>
      </c>
      <c r="N10" s="43"/>
      <c r="O10" s="43" t="s">
        <v>24</v>
      </c>
      <c r="P10" s="43" t="s">
        <v>25</v>
      </c>
      <c r="Q10" s="43" t="s">
        <v>2125</v>
      </c>
      <c r="R10" s="43" t="s">
        <v>644</v>
      </c>
      <c r="S10" s="43" t="s">
        <v>645</v>
      </c>
      <c r="U10" s="9">
        <f t="shared" si="0"/>
        <v>145</v>
      </c>
      <c r="V10" s="10" t="str">
        <f t="shared" si="1"/>
        <v>OK2IGG145SINGLE</v>
      </c>
      <c r="W10" s="11">
        <f t="shared" si="5"/>
        <v>131.80000000000001</v>
      </c>
      <c r="X10" s="12">
        <f t="shared" si="4"/>
        <v>1</v>
      </c>
      <c r="Y10" s="12">
        <f>COUNTIF(U:U,U10)</f>
        <v>141</v>
      </c>
      <c r="Z10" s="12">
        <f>COUNTIFS(D:D,D10,U:U,U10)</f>
        <v>107</v>
      </c>
      <c r="AA10" s="25" t="str">
        <f t="shared" si="3"/>
        <v>8</v>
      </c>
    </row>
    <row r="11" spans="1:27" customFormat="1" ht="15" x14ac:dyDescent="0.25">
      <c r="A11" s="50" t="s">
        <v>50</v>
      </c>
      <c r="B11" s="43" t="s">
        <v>648</v>
      </c>
      <c r="C11" s="43" t="s">
        <v>649</v>
      </c>
      <c r="D11" s="43" t="s">
        <v>370</v>
      </c>
      <c r="E11" s="43" t="s">
        <v>432</v>
      </c>
      <c r="F11" s="43" t="s">
        <v>439</v>
      </c>
      <c r="G11" s="43"/>
      <c r="H11" s="43">
        <v>30566</v>
      </c>
      <c r="I11" s="43">
        <v>32504</v>
      </c>
      <c r="J11" s="43" t="s">
        <v>2126</v>
      </c>
      <c r="K11" s="43">
        <v>1936</v>
      </c>
      <c r="L11" s="43">
        <v>165</v>
      </c>
      <c r="M11" s="43">
        <v>192</v>
      </c>
      <c r="N11" s="43"/>
      <c r="O11" s="43" t="s">
        <v>24</v>
      </c>
      <c r="P11" s="43" t="s">
        <v>25</v>
      </c>
      <c r="Q11" s="43" t="s">
        <v>2127</v>
      </c>
      <c r="R11" s="43" t="s">
        <v>2128</v>
      </c>
      <c r="S11" s="43" t="s">
        <v>2129</v>
      </c>
      <c r="U11" s="9">
        <f t="shared" si="0"/>
        <v>145</v>
      </c>
      <c r="V11" s="10" t="str">
        <f t="shared" si="1"/>
        <v>OK1MWW145SINGLE</v>
      </c>
      <c r="W11" s="11">
        <f t="shared" si="5"/>
        <v>130.5</v>
      </c>
      <c r="X11" s="12">
        <f t="shared" si="4"/>
        <v>1</v>
      </c>
      <c r="Y11" s="12">
        <f>COUNTIF(U:U,U11)</f>
        <v>141</v>
      </c>
      <c r="Z11" s="12">
        <f>COUNTIFS(D:D,D11,U:U,U11)</f>
        <v>107</v>
      </c>
      <c r="AA11" s="25" t="str">
        <f t="shared" si="3"/>
        <v>9</v>
      </c>
    </row>
    <row r="12" spans="1:27" customFormat="1" ht="15" x14ac:dyDescent="0.25">
      <c r="A12" s="50" t="s">
        <v>53</v>
      </c>
      <c r="B12" s="43" t="s">
        <v>701</v>
      </c>
      <c r="C12" s="43" t="s">
        <v>1674</v>
      </c>
      <c r="D12" s="43" t="s">
        <v>370</v>
      </c>
      <c r="E12" s="43" t="s">
        <v>432</v>
      </c>
      <c r="F12" s="43" t="s">
        <v>447</v>
      </c>
      <c r="G12" s="43" t="s">
        <v>373</v>
      </c>
      <c r="H12" s="43">
        <v>27809</v>
      </c>
      <c r="I12" s="43">
        <v>28359</v>
      </c>
      <c r="J12" s="43" t="s">
        <v>2130</v>
      </c>
      <c r="K12" s="43">
        <v>552</v>
      </c>
      <c r="L12" s="43">
        <v>170</v>
      </c>
      <c r="M12" s="43">
        <v>168</v>
      </c>
      <c r="N12" s="43">
        <v>1</v>
      </c>
      <c r="O12" s="43" t="s">
        <v>24</v>
      </c>
      <c r="P12" s="43" t="s">
        <v>25</v>
      </c>
      <c r="Q12" s="43" t="s">
        <v>1808</v>
      </c>
      <c r="R12" s="43" t="s">
        <v>702</v>
      </c>
      <c r="S12" s="43" t="s">
        <v>1809</v>
      </c>
      <c r="U12" s="9">
        <f t="shared" si="0"/>
        <v>145</v>
      </c>
      <c r="V12" s="10" t="str">
        <f t="shared" si="1"/>
        <v>OK1ZHS145SINGLE</v>
      </c>
      <c r="W12" s="11">
        <f t="shared" si="5"/>
        <v>129.1</v>
      </c>
      <c r="X12" s="12">
        <f t="shared" si="4"/>
        <v>1</v>
      </c>
      <c r="Y12" s="12">
        <f>COUNTIF(U:U,U12)</f>
        <v>141</v>
      </c>
      <c r="Z12" s="12">
        <f>COUNTIFS(D:D,D12,U:U,U12)</f>
        <v>107</v>
      </c>
      <c r="AA12" s="25" t="str">
        <f t="shared" si="3"/>
        <v>10</v>
      </c>
    </row>
    <row r="13" spans="1:27" customFormat="1" ht="15" x14ac:dyDescent="0.25">
      <c r="A13" s="50" t="s">
        <v>56</v>
      </c>
      <c r="B13" s="43" t="s">
        <v>655</v>
      </c>
      <c r="C13" s="43" t="s">
        <v>656</v>
      </c>
      <c r="D13" s="43" t="s">
        <v>370</v>
      </c>
      <c r="E13" s="43" t="s">
        <v>432</v>
      </c>
      <c r="F13" s="43" t="s">
        <v>494</v>
      </c>
      <c r="G13" s="43"/>
      <c r="H13" s="43">
        <v>25598</v>
      </c>
      <c r="I13" s="43">
        <v>26847</v>
      </c>
      <c r="J13" s="43" t="s">
        <v>1539</v>
      </c>
      <c r="K13" s="43">
        <v>1336</v>
      </c>
      <c r="L13" s="43">
        <v>146</v>
      </c>
      <c r="M13" s="43">
        <v>182</v>
      </c>
      <c r="N13" s="43">
        <v>1</v>
      </c>
      <c r="O13" s="43" t="s">
        <v>24</v>
      </c>
      <c r="P13" s="43" t="s">
        <v>25</v>
      </c>
      <c r="Q13" s="43" t="s">
        <v>4097</v>
      </c>
      <c r="R13" s="43" t="s">
        <v>658</v>
      </c>
      <c r="S13" s="43" t="s">
        <v>659</v>
      </c>
      <c r="U13" s="9">
        <f t="shared" si="0"/>
        <v>145</v>
      </c>
      <c r="V13" s="10" t="str">
        <f t="shared" si="1"/>
        <v>OK1FIG145SINGLE</v>
      </c>
      <c r="W13" s="11">
        <f t="shared" si="5"/>
        <v>127.8</v>
      </c>
      <c r="X13" s="12">
        <f t="shared" si="4"/>
        <v>1</v>
      </c>
      <c r="Y13" s="12">
        <f>COUNTIF(U:U,U13)</f>
        <v>141</v>
      </c>
      <c r="Z13" s="12">
        <f>COUNTIFS(D:D,D13,U:U,U13)</f>
        <v>107</v>
      </c>
      <c r="AA13" s="25" t="str">
        <f t="shared" si="3"/>
        <v>11</v>
      </c>
    </row>
    <row r="14" spans="1:27" customFormat="1" ht="15" x14ac:dyDescent="0.25">
      <c r="A14" s="50" t="s">
        <v>61</v>
      </c>
      <c r="B14" s="43" t="s">
        <v>2131</v>
      </c>
      <c r="C14" s="43" t="s">
        <v>2132</v>
      </c>
      <c r="D14" s="43" t="s">
        <v>370</v>
      </c>
      <c r="E14" s="43" t="s">
        <v>432</v>
      </c>
      <c r="F14" s="43" t="s">
        <v>440</v>
      </c>
      <c r="G14" s="43" t="s">
        <v>373</v>
      </c>
      <c r="H14" s="43">
        <v>25403</v>
      </c>
      <c r="I14" s="43">
        <v>29801</v>
      </c>
      <c r="J14" s="43" t="s">
        <v>2133</v>
      </c>
      <c r="K14" s="43">
        <v>4402</v>
      </c>
      <c r="L14" s="43">
        <v>146</v>
      </c>
      <c r="M14" s="43">
        <v>194</v>
      </c>
      <c r="N14" s="43">
        <v>1</v>
      </c>
      <c r="O14" s="43" t="s">
        <v>24</v>
      </c>
      <c r="P14" s="43" t="s">
        <v>25</v>
      </c>
      <c r="Q14" s="43" t="s">
        <v>2134</v>
      </c>
      <c r="R14" s="43" t="s">
        <v>154</v>
      </c>
      <c r="S14" s="43" t="s">
        <v>2135</v>
      </c>
      <c r="U14" s="9">
        <f t="shared" si="0"/>
        <v>145</v>
      </c>
      <c r="V14" s="10" t="str">
        <f t="shared" si="1"/>
        <v>OK2WTW145SINGLE</v>
      </c>
      <c r="W14" s="11">
        <f t="shared" si="5"/>
        <v>126.5</v>
      </c>
      <c r="X14" s="12">
        <f t="shared" si="4"/>
        <v>1</v>
      </c>
      <c r="Y14" s="12">
        <f>COUNTIF(U:U,U14)</f>
        <v>141</v>
      </c>
      <c r="Z14" s="12">
        <f>COUNTIFS(D:D,D14,U:U,U14)</f>
        <v>107</v>
      </c>
      <c r="AA14" s="25" t="str">
        <f t="shared" si="3"/>
        <v>12</v>
      </c>
    </row>
    <row r="15" spans="1:27" customFormat="1" ht="15" x14ac:dyDescent="0.25">
      <c r="A15" s="50" t="s">
        <v>64</v>
      </c>
      <c r="B15" s="43" t="s">
        <v>78</v>
      </c>
      <c r="C15" s="43" t="s">
        <v>1215</v>
      </c>
      <c r="D15" s="43" t="s">
        <v>370</v>
      </c>
      <c r="E15" s="43" t="s">
        <v>432</v>
      </c>
      <c r="F15" s="43" t="s">
        <v>440</v>
      </c>
      <c r="G15" s="43" t="s">
        <v>373</v>
      </c>
      <c r="H15" s="43">
        <v>24446</v>
      </c>
      <c r="I15" s="43">
        <v>25330</v>
      </c>
      <c r="J15" s="43" t="s">
        <v>2136</v>
      </c>
      <c r="K15" s="43">
        <v>879</v>
      </c>
      <c r="L15" s="43">
        <v>139</v>
      </c>
      <c r="M15" s="43">
        <v>180</v>
      </c>
      <c r="N15" s="43"/>
      <c r="O15" s="43" t="s">
        <v>24</v>
      </c>
      <c r="P15" s="43" t="s">
        <v>25</v>
      </c>
      <c r="Q15" s="43" t="s">
        <v>2137</v>
      </c>
      <c r="R15" s="43" t="s">
        <v>2138</v>
      </c>
      <c r="S15" s="43" t="s">
        <v>2139</v>
      </c>
      <c r="U15" s="9">
        <f t="shared" si="0"/>
        <v>145</v>
      </c>
      <c r="V15" s="10" t="str">
        <f t="shared" si="1"/>
        <v>OK6PS145SINGLE</v>
      </c>
      <c r="W15" s="11">
        <f t="shared" si="5"/>
        <v>125.2</v>
      </c>
      <c r="X15" s="12">
        <f t="shared" si="4"/>
        <v>1</v>
      </c>
      <c r="Y15" s="12">
        <f>COUNTIF(U:U,U15)</f>
        <v>141</v>
      </c>
      <c r="Z15" s="12">
        <f>COUNTIFS(D:D,D15,U:U,U15)</f>
        <v>107</v>
      </c>
      <c r="AA15" s="25" t="str">
        <f t="shared" si="3"/>
        <v>13</v>
      </c>
    </row>
    <row r="16" spans="1:27" customFormat="1" ht="15" x14ac:dyDescent="0.25">
      <c r="A16" s="50" t="s">
        <v>69</v>
      </c>
      <c r="B16" s="43" t="s">
        <v>45</v>
      </c>
      <c r="C16" s="43" t="s">
        <v>376</v>
      </c>
      <c r="D16" s="43" t="s">
        <v>370</v>
      </c>
      <c r="E16" s="43" t="s">
        <v>432</v>
      </c>
      <c r="F16" s="43" t="s">
        <v>437</v>
      </c>
      <c r="G16" s="43" t="s">
        <v>373</v>
      </c>
      <c r="H16" s="43">
        <v>24188</v>
      </c>
      <c r="I16" s="43">
        <v>25419</v>
      </c>
      <c r="J16" s="43" t="s">
        <v>2140</v>
      </c>
      <c r="K16" s="43">
        <v>1224</v>
      </c>
      <c r="L16" s="43">
        <v>160</v>
      </c>
      <c r="M16" s="43">
        <v>155</v>
      </c>
      <c r="N16" s="43">
        <v>1</v>
      </c>
      <c r="O16" s="43" t="s">
        <v>24</v>
      </c>
      <c r="P16" s="43" t="s">
        <v>25</v>
      </c>
      <c r="Q16" s="43" t="s">
        <v>2141</v>
      </c>
      <c r="R16" s="43" t="s">
        <v>2142</v>
      </c>
      <c r="S16" s="43" t="s">
        <v>47</v>
      </c>
      <c r="U16" s="9">
        <f t="shared" si="0"/>
        <v>145</v>
      </c>
      <c r="V16" s="10" t="str">
        <f t="shared" si="1"/>
        <v>OK2VLT145SINGLE</v>
      </c>
      <c r="W16" s="11">
        <f t="shared" si="5"/>
        <v>123.9</v>
      </c>
      <c r="X16" s="12">
        <f t="shared" si="4"/>
        <v>1</v>
      </c>
      <c r="Y16" s="12">
        <f>COUNTIF(U:U,U16)</f>
        <v>141</v>
      </c>
      <c r="Z16" s="12">
        <f>COUNTIFS(D:D,D16,U:U,U16)</f>
        <v>107</v>
      </c>
      <c r="AA16" s="25" t="str">
        <f t="shared" si="3"/>
        <v>14</v>
      </c>
    </row>
    <row r="17" spans="1:27" customFormat="1" ht="15" x14ac:dyDescent="0.25">
      <c r="A17" s="50" t="s">
        <v>72</v>
      </c>
      <c r="B17" s="43" t="s">
        <v>4098</v>
      </c>
      <c r="C17" s="43" t="s">
        <v>744</v>
      </c>
      <c r="D17" s="43" t="s">
        <v>370</v>
      </c>
      <c r="E17" s="43" t="s">
        <v>432</v>
      </c>
      <c r="F17" s="43" t="s">
        <v>740</v>
      </c>
      <c r="G17" s="43"/>
      <c r="H17" s="43">
        <v>23426</v>
      </c>
      <c r="I17" s="43">
        <v>25176</v>
      </c>
      <c r="J17" s="43" t="s">
        <v>4099</v>
      </c>
      <c r="K17" s="43">
        <v>1259</v>
      </c>
      <c r="L17" s="43">
        <v>120</v>
      </c>
      <c r="M17" s="43">
        <v>207</v>
      </c>
      <c r="N17" s="43"/>
      <c r="O17" s="43" t="s">
        <v>24</v>
      </c>
      <c r="P17" s="43" t="s">
        <v>25</v>
      </c>
      <c r="Q17" s="43" t="s">
        <v>4100</v>
      </c>
      <c r="R17" s="43" t="s">
        <v>4101</v>
      </c>
      <c r="S17" s="43" t="s">
        <v>1474</v>
      </c>
      <c r="U17" s="9">
        <f t="shared" si="0"/>
        <v>145</v>
      </c>
      <c r="V17" s="10" t="str">
        <f t="shared" si="1"/>
        <v>OK1FPQ145SINGLE</v>
      </c>
      <c r="W17" s="11">
        <f t="shared" si="5"/>
        <v>122.6</v>
      </c>
      <c r="X17" s="12">
        <f t="shared" si="4"/>
        <v>1</v>
      </c>
      <c r="Y17" s="12">
        <f>COUNTIF(U:U,U17)</f>
        <v>141</v>
      </c>
      <c r="Z17" s="12">
        <f>COUNTIFS(D:D,D17,U:U,U17)</f>
        <v>107</v>
      </c>
      <c r="AA17" s="25" t="str">
        <f t="shared" si="3"/>
        <v>15</v>
      </c>
    </row>
    <row r="18" spans="1:27" customFormat="1" ht="15" x14ac:dyDescent="0.25">
      <c r="A18" s="50" t="s">
        <v>75</v>
      </c>
      <c r="B18" s="43" t="s">
        <v>1089</v>
      </c>
      <c r="C18" s="43" t="s">
        <v>1090</v>
      </c>
      <c r="D18" s="43" t="s">
        <v>370</v>
      </c>
      <c r="E18" s="43" t="s">
        <v>432</v>
      </c>
      <c r="F18" s="43" t="s">
        <v>437</v>
      </c>
      <c r="G18" s="43" t="s">
        <v>373</v>
      </c>
      <c r="H18" s="43">
        <v>23264</v>
      </c>
      <c r="I18" s="43">
        <v>24198</v>
      </c>
      <c r="J18" s="43" t="s">
        <v>2143</v>
      </c>
      <c r="K18" s="43">
        <v>929</v>
      </c>
      <c r="L18" s="43">
        <v>155</v>
      </c>
      <c r="M18" s="43">
        <v>152</v>
      </c>
      <c r="N18" s="43"/>
      <c r="O18" s="43" t="s">
        <v>24</v>
      </c>
      <c r="P18" s="43" t="s">
        <v>25</v>
      </c>
      <c r="Q18" s="43" t="s">
        <v>2144</v>
      </c>
      <c r="R18" s="43" t="s">
        <v>1092</v>
      </c>
      <c r="S18" s="43" t="s">
        <v>1093</v>
      </c>
      <c r="U18" s="9">
        <f t="shared" si="0"/>
        <v>145</v>
      </c>
      <c r="V18" s="10" t="str">
        <f t="shared" si="1"/>
        <v>OK1HWU145SINGLE</v>
      </c>
      <c r="W18" s="11">
        <f t="shared" si="5"/>
        <v>121.2</v>
      </c>
      <c r="X18" s="12">
        <f t="shared" si="4"/>
        <v>1</v>
      </c>
      <c r="Y18" s="12">
        <f>COUNTIF(U:U,U18)</f>
        <v>141</v>
      </c>
      <c r="Z18" s="12">
        <f>COUNTIFS(D:D,D18,U:U,U18)</f>
        <v>107</v>
      </c>
      <c r="AA18" s="25" t="str">
        <f t="shared" si="3"/>
        <v>16</v>
      </c>
    </row>
    <row r="19" spans="1:27" customFormat="1" ht="15" x14ac:dyDescent="0.25">
      <c r="A19" s="50" t="s">
        <v>77</v>
      </c>
      <c r="B19" s="43" t="s">
        <v>57</v>
      </c>
      <c r="C19" s="43" t="s">
        <v>381</v>
      </c>
      <c r="D19" s="43" t="s">
        <v>370</v>
      </c>
      <c r="E19" s="43" t="s">
        <v>432</v>
      </c>
      <c r="F19" s="43" t="s">
        <v>437</v>
      </c>
      <c r="G19" s="43" t="s">
        <v>373</v>
      </c>
      <c r="H19" s="43">
        <v>23198</v>
      </c>
      <c r="I19" s="43">
        <v>24461</v>
      </c>
      <c r="J19" s="43" t="s">
        <v>2145</v>
      </c>
      <c r="K19" s="43">
        <v>1335</v>
      </c>
      <c r="L19" s="43">
        <v>136</v>
      </c>
      <c r="M19" s="43">
        <v>176</v>
      </c>
      <c r="N19" s="43"/>
      <c r="O19" s="43" t="s">
        <v>24</v>
      </c>
      <c r="P19" s="43" t="s">
        <v>25</v>
      </c>
      <c r="Q19" s="43" t="s">
        <v>2146</v>
      </c>
      <c r="R19" s="43" t="s">
        <v>1419</v>
      </c>
      <c r="S19" s="43" t="s">
        <v>60</v>
      </c>
      <c r="U19" s="9">
        <f t="shared" si="0"/>
        <v>145</v>
      </c>
      <c r="V19" s="10" t="str">
        <f t="shared" si="1"/>
        <v>OK2SSJ145SINGLE</v>
      </c>
      <c r="W19" s="11">
        <f t="shared" si="5"/>
        <v>119.9</v>
      </c>
      <c r="X19" s="12">
        <f t="shared" si="4"/>
        <v>1</v>
      </c>
      <c r="Y19" s="12">
        <f>COUNTIF(U:U,U19)</f>
        <v>141</v>
      </c>
      <c r="Z19" s="12">
        <f>COUNTIFS(D:D,D19,U:U,U19)</f>
        <v>107</v>
      </c>
      <c r="AA19" s="25" t="str">
        <f t="shared" si="3"/>
        <v>17</v>
      </c>
    </row>
    <row r="20" spans="1:27" customFormat="1" ht="15" x14ac:dyDescent="0.25">
      <c r="A20" s="50" t="s">
        <v>80</v>
      </c>
      <c r="B20" s="43" t="s">
        <v>3968</v>
      </c>
      <c r="C20" s="43" t="s">
        <v>744</v>
      </c>
      <c r="D20" s="43" t="s">
        <v>370</v>
      </c>
      <c r="E20" s="43" t="s">
        <v>432</v>
      </c>
      <c r="F20" s="43" t="s">
        <v>437</v>
      </c>
      <c r="G20" s="43" t="s">
        <v>373</v>
      </c>
      <c r="H20" s="43">
        <v>23114</v>
      </c>
      <c r="I20" s="43">
        <v>23969</v>
      </c>
      <c r="J20" s="43" t="s">
        <v>4102</v>
      </c>
      <c r="K20" s="43">
        <v>854</v>
      </c>
      <c r="L20" s="43">
        <v>140</v>
      </c>
      <c r="M20" s="43">
        <v>172</v>
      </c>
      <c r="N20" s="43">
        <v>1</v>
      </c>
      <c r="O20" s="43" t="s">
        <v>24</v>
      </c>
      <c r="P20" s="43" t="s">
        <v>25</v>
      </c>
      <c r="Q20" s="43" t="s">
        <v>4103</v>
      </c>
      <c r="R20" s="43" t="s">
        <v>541</v>
      </c>
      <c r="S20" s="43" t="s">
        <v>4104</v>
      </c>
      <c r="U20" s="9">
        <f t="shared" si="0"/>
        <v>145</v>
      </c>
      <c r="V20" s="10" t="str">
        <f t="shared" si="1"/>
        <v>OK1NG145SINGLE</v>
      </c>
      <c r="W20" s="11">
        <f t="shared" si="5"/>
        <v>118.6</v>
      </c>
      <c r="X20" s="12">
        <f t="shared" si="4"/>
        <v>1</v>
      </c>
      <c r="Y20" s="12">
        <f>COUNTIF(U:U,U20)</f>
        <v>141</v>
      </c>
      <c r="Z20" s="12">
        <f>COUNTIFS(D:D,D20,U:U,U20)</f>
        <v>107</v>
      </c>
      <c r="AA20" s="25" t="str">
        <f t="shared" si="3"/>
        <v>18</v>
      </c>
    </row>
    <row r="21" spans="1:27" customFormat="1" ht="15" x14ac:dyDescent="0.25">
      <c r="A21" s="50" t="s">
        <v>85</v>
      </c>
      <c r="B21" s="50" t="s">
        <v>1454</v>
      </c>
      <c r="C21" s="50" t="s">
        <v>472</v>
      </c>
      <c r="D21" s="50" t="s">
        <v>370</v>
      </c>
      <c r="E21" s="50" t="s">
        <v>432</v>
      </c>
      <c r="F21" s="50" t="s">
        <v>440</v>
      </c>
      <c r="G21" s="50" t="s">
        <v>373</v>
      </c>
      <c r="H21" s="50">
        <v>23089</v>
      </c>
      <c r="I21" s="50">
        <v>24617</v>
      </c>
      <c r="J21" s="50" t="s">
        <v>2147</v>
      </c>
      <c r="K21" s="50">
        <v>1524</v>
      </c>
      <c r="L21" s="50">
        <v>164</v>
      </c>
      <c r="M21" s="50">
        <v>146</v>
      </c>
      <c r="N21" s="50"/>
      <c r="O21" s="50" t="s">
        <v>24</v>
      </c>
      <c r="P21" s="50" t="s">
        <v>25</v>
      </c>
      <c r="Q21" s="50" t="s">
        <v>2148</v>
      </c>
      <c r="R21" s="50" t="s">
        <v>884</v>
      </c>
      <c r="S21" s="50" t="s">
        <v>2149</v>
      </c>
      <c r="U21" s="9">
        <f t="shared" ref="U21:U44" si="6">IF(E21="145 MHz",145,IF(E21="435 MHz",435,IF(E21="1,3 GHz",1300,IF(E21="2,3 GHz",2300,IF(E21="3,4 GHz",3400,IF(E21="5,7 GHz",5700,IF(E21="10 GHz",10000,IF(E21="24 GHz",24000,IF(E21="47 GHz",47000,IF(E21="76 GHz",76000,IF(E21="120 GHz",120000,IF(E21="134 GHz",134000,IF(E21="248 GHz",248000)))))))))))))</f>
        <v>145</v>
      </c>
      <c r="V21" s="10" t="str">
        <f t="shared" ref="V21:V44" si="7">CONCATENATE(B21,U21,D21)</f>
        <v>OK1CMA145SINGLE</v>
      </c>
      <c r="W21" s="11">
        <f t="shared" ref="W21:W44" si="8">IF(X21="",0,ROUND(X21*Y21*((Z21-AA21+1)/Z21),1))</f>
        <v>117.3</v>
      </c>
      <c r="X21" s="12">
        <f t="shared" ref="X21:X44" si="9">IF(U21&gt;=76000,6,IF(U21&gt;=24000,5,IF(U21&gt;=2300,4,IF(U21=1300,3,IF(U21=435,2,IF(U21=145,1,0))))))</f>
        <v>1</v>
      </c>
      <c r="Y21" s="12">
        <f>COUNTIF(U:U,U21)</f>
        <v>141</v>
      </c>
      <c r="Z21" s="12">
        <f>COUNTIFS(D:D,D21,U:U,U21)</f>
        <v>107</v>
      </c>
      <c r="AA21" s="25" t="str">
        <f t="shared" ref="AA21:AA44" si="10">SUBSTITUTE(A21,".","")</f>
        <v>19</v>
      </c>
    </row>
    <row r="22" spans="1:27" customFormat="1" ht="15" x14ac:dyDescent="0.25">
      <c r="A22" s="50" t="s">
        <v>88</v>
      </c>
      <c r="B22" s="50" t="s">
        <v>143</v>
      </c>
      <c r="C22" s="50" t="s">
        <v>768</v>
      </c>
      <c r="D22" s="50" t="s">
        <v>370</v>
      </c>
      <c r="E22" s="50" t="s">
        <v>432</v>
      </c>
      <c r="F22" s="50" t="s">
        <v>437</v>
      </c>
      <c r="G22" s="50" t="s">
        <v>373</v>
      </c>
      <c r="H22" s="50">
        <v>21112</v>
      </c>
      <c r="I22" s="50">
        <v>21908</v>
      </c>
      <c r="J22" s="50" t="s">
        <v>2150</v>
      </c>
      <c r="K22" s="50">
        <v>795</v>
      </c>
      <c r="L22" s="50">
        <v>160</v>
      </c>
      <c r="M22" s="50">
        <v>134</v>
      </c>
      <c r="N22" s="50"/>
      <c r="O22" s="50" t="s">
        <v>24</v>
      </c>
      <c r="P22" s="50" t="s">
        <v>25</v>
      </c>
      <c r="Q22" s="50" t="s">
        <v>769</v>
      </c>
      <c r="R22" s="50" t="s">
        <v>1798</v>
      </c>
      <c r="S22" s="50" t="s">
        <v>1429</v>
      </c>
      <c r="U22" s="9">
        <f t="shared" si="6"/>
        <v>145</v>
      </c>
      <c r="V22" s="10" t="str">
        <f t="shared" si="7"/>
        <v>OK1OLA145SINGLE</v>
      </c>
      <c r="W22" s="11">
        <f t="shared" si="8"/>
        <v>116</v>
      </c>
      <c r="X22" s="12">
        <f t="shared" si="9"/>
        <v>1</v>
      </c>
      <c r="Y22" s="12">
        <f>COUNTIF(U:U,U22)</f>
        <v>141</v>
      </c>
      <c r="Z22" s="12">
        <f>COUNTIFS(D:D,D22,U:U,U22)</f>
        <v>107</v>
      </c>
      <c r="AA22" s="25" t="str">
        <f t="shared" si="10"/>
        <v>20</v>
      </c>
    </row>
    <row r="23" spans="1:27" customFormat="1" ht="15" x14ac:dyDescent="0.25">
      <c r="A23" s="50" t="s">
        <v>91</v>
      </c>
      <c r="B23" s="50" t="s">
        <v>4105</v>
      </c>
      <c r="C23" s="50" t="s">
        <v>4106</v>
      </c>
      <c r="D23" s="50" t="s">
        <v>370</v>
      </c>
      <c r="E23" s="50" t="s">
        <v>432</v>
      </c>
      <c r="F23" s="50" t="s">
        <v>437</v>
      </c>
      <c r="G23" s="50" t="s">
        <v>373</v>
      </c>
      <c r="H23" s="50">
        <v>20162</v>
      </c>
      <c r="I23" s="50">
        <v>21229</v>
      </c>
      <c r="J23" s="50" t="s">
        <v>1498</v>
      </c>
      <c r="K23" s="50">
        <v>1062</v>
      </c>
      <c r="L23" s="50">
        <v>143</v>
      </c>
      <c r="M23" s="50">
        <v>147</v>
      </c>
      <c r="N23" s="50">
        <v>1</v>
      </c>
      <c r="O23" s="50" t="s">
        <v>24</v>
      </c>
      <c r="P23" s="50" t="s">
        <v>25</v>
      </c>
      <c r="Q23" s="50" t="s">
        <v>4107</v>
      </c>
      <c r="R23" s="50" t="s">
        <v>4108</v>
      </c>
      <c r="S23" s="50" t="s">
        <v>4109</v>
      </c>
      <c r="U23" s="9">
        <f t="shared" si="6"/>
        <v>145</v>
      </c>
      <c r="V23" s="10" t="str">
        <f t="shared" si="7"/>
        <v>OK2YT145SINGLE</v>
      </c>
      <c r="W23" s="11">
        <f t="shared" si="8"/>
        <v>114.6</v>
      </c>
      <c r="X23" s="12">
        <f t="shared" si="9"/>
        <v>1</v>
      </c>
      <c r="Y23" s="12">
        <f>COUNTIF(U:U,U23)</f>
        <v>141</v>
      </c>
      <c r="Z23" s="12">
        <f>COUNTIFS(D:D,D23,U:U,U23)</f>
        <v>107</v>
      </c>
      <c r="AA23" s="25" t="str">
        <f t="shared" si="10"/>
        <v>21</v>
      </c>
    </row>
    <row r="24" spans="1:27" customFormat="1" ht="15" x14ac:dyDescent="0.25">
      <c r="A24" s="50" t="s">
        <v>95</v>
      </c>
      <c r="B24" s="50" t="s">
        <v>2151</v>
      </c>
      <c r="C24" s="50" t="s">
        <v>501</v>
      </c>
      <c r="D24" s="50" t="s">
        <v>370</v>
      </c>
      <c r="E24" s="50" t="s">
        <v>432</v>
      </c>
      <c r="F24" s="50" t="s">
        <v>441</v>
      </c>
      <c r="G24" s="50" t="s">
        <v>379</v>
      </c>
      <c r="H24" s="50">
        <v>19092</v>
      </c>
      <c r="I24" s="50">
        <v>20432</v>
      </c>
      <c r="J24" s="50" t="s">
        <v>1539</v>
      </c>
      <c r="K24" s="50">
        <v>1341</v>
      </c>
      <c r="L24" s="50">
        <v>146</v>
      </c>
      <c r="M24" s="50">
        <v>135</v>
      </c>
      <c r="N24" s="50">
        <v>1</v>
      </c>
      <c r="O24" s="50" t="s">
        <v>24</v>
      </c>
      <c r="P24" s="50" t="s">
        <v>25</v>
      </c>
      <c r="Q24" s="50" t="s">
        <v>2152</v>
      </c>
      <c r="R24" s="50" t="s">
        <v>105</v>
      </c>
      <c r="S24" s="50" t="s">
        <v>256</v>
      </c>
      <c r="U24" s="9">
        <f t="shared" si="6"/>
        <v>145</v>
      </c>
      <c r="V24" s="10" t="str">
        <f t="shared" si="7"/>
        <v>OK2WF145SINGLE</v>
      </c>
      <c r="W24" s="11">
        <f t="shared" si="8"/>
        <v>113.3</v>
      </c>
      <c r="X24" s="12">
        <f t="shared" si="9"/>
        <v>1</v>
      </c>
      <c r="Y24" s="12">
        <f>COUNTIF(U:U,U24)</f>
        <v>141</v>
      </c>
      <c r="Z24" s="12">
        <f>COUNTIFS(D:D,D24,U:U,U24)</f>
        <v>107</v>
      </c>
      <c r="AA24" s="25" t="str">
        <f t="shared" si="10"/>
        <v>22</v>
      </c>
    </row>
    <row r="25" spans="1:27" customFormat="1" ht="15" x14ac:dyDescent="0.25">
      <c r="A25" s="50" t="s">
        <v>100</v>
      </c>
      <c r="B25" s="50" t="s">
        <v>689</v>
      </c>
      <c r="C25" s="50" t="s">
        <v>488</v>
      </c>
      <c r="D25" s="50" t="s">
        <v>370</v>
      </c>
      <c r="E25" s="50" t="s">
        <v>432</v>
      </c>
      <c r="F25" s="50" t="s">
        <v>443</v>
      </c>
      <c r="G25" s="50" t="s">
        <v>373</v>
      </c>
      <c r="H25" s="50">
        <v>14820</v>
      </c>
      <c r="I25" s="50">
        <v>15635</v>
      </c>
      <c r="J25" s="50" t="s">
        <v>1432</v>
      </c>
      <c r="K25" s="50">
        <v>978</v>
      </c>
      <c r="L25" s="50">
        <v>90</v>
      </c>
      <c r="M25" s="50">
        <v>174</v>
      </c>
      <c r="N25" s="50"/>
      <c r="O25" s="50" t="s">
        <v>24</v>
      </c>
      <c r="P25" s="50" t="s">
        <v>25</v>
      </c>
      <c r="Q25" s="50" t="s">
        <v>2153</v>
      </c>
      <c r="R25" s="50" t="s">
        <v>154</v>
      </c>
      <c r="S25" s="50" t="s">
        <v>691</v>
      </c>
      <c r="U25" s="9">
        <f t="shared" si="6"/>
        <v>145</v>
      </c>
      <c r="V25" s="10" t="str">
        <f t="shared" si="7"/>
        <v>OK2LC145SINGLE</v>
      </c>
      <c r="W25" s="11">
        <f t="shared" si="8"/>
        <v>112</v>
      </c>
      <c r="X25" s="12">
        <f t="shared" si="9"/>
        <v>1</v>
      </c>
      <c r="Y25" s="12">
        <f>COUNTIF(U:U,U25)</f>
        <v>141</v>
      </c>
      <c r="Z25" s="12">
        <f>COUNTIFS(D:D,D25,U:U,U25)</f>
        <v>107</v>
      </c>
      <c r="AA25" s="25" t="str">
        <f t="shared" si="10"/>
        <v>23</v>
      </c>
    </row>
    <row r="26" spans="1:27" customFormat="1" ht="15" x14ac:dyDescent="0.25">
      <c r="A26" s="50" t="s">
        <v>104</v>
      </c>
      <c r="B26" s="50" t="s">
        <v>92</v>
      </c>
      <c r="C26" s="50" t="s">
        <v>394</v>
      </c>
      <c r="D26" s="50" t="s">
        <v>370</v>
      </c>
      <c r="E26" s="50" t="s">
        <v>432</v>
      </c>
      <c r="F26" s="50" t="s">
        <v>440</v>
      </c>
      <c r="G26" s="50" t="s">
        <v>373</v>
      </c>
      <c r="H26" s="50">
        <v>14246</v>
      </c>
      <c r="I26" s="50">
        <v>14738</v>
      </c>
      <c r="J26" s="50" t="s">
        <v>2154</v>
      </c>
      <c r="K26" s="50">
        <v>490</v>
      </c>
      <c r="L26" s="50">
        <v>109</v>
      </c>
      <c r="M26" s="50">
        <v>133</v>
      </c>
      <c r="N26" s="50"/>
      <c r="O26" s="50" t="s">
        <v>24</v>
      </c>
      <c r="P26" s="50" t="s">
        <v>25</v>
      </c>
      <c r="Q26" s="50" t="s">
        <v>2155</v>
      </c>
      <c r="R26" s="50" t="s">
        <v>93</v>
      </c>
      <c r="S26" s="50" t="s">
        <v>717</v>
      </c>
      <c r="U26" s="9">
        <f t="shared" si="6"/>
        <v>145</v>
      </c>
      <c r="V26" s="10" t="str">
        <f t="shared" si="7"/>
        <v>OK2PYD145SINGLE</v>
      </c>
      <c r="W26" s="11">
        <f t="shared" si="8"/>
        <v>110.7</v>
      </c>
      <c r="X26" s="12">
        <f t="shared" si="9"/>
        <v>1</v>
      </c>
      <c r="Y26" s="12">
        <f>COUNTIF(U:U,U26)</f>
        <v>141</v>
      </c>
      <c r="Z26" s="12">
        <f>COUNTIFS(D:D,D26,U:U,U26)</f>
        <v>107</v>
      </c>
      <c r="AA26" s="25" t="str">
        <f t="shared" si="10"/>
        <v>24</v>
      </c>
    </row>
    <row r="27" spans="1:27" customFormat="1" ht="15" x14ac:dyDescent="0.25">
      <c r="A27" s="50" t="s">
        <v>106</v>
      </c>
      <c r="B27" s="50" t="s">
        <v>1095</v>
      </c>
      <c r="C27" s="50" t="s">
        <v>4110</v>
      </c>
      <c r="D27" s="50" t="s">
        <v>370</v>
      </c>
      <c r="E27" s="50" t="s">
        <v>432</v>
      </c>
      <c r="F27" s="50" t="s">
        <v>447</v>
      </c>
      <c r="G27" s="50" t="s">
        <v>373</v>
      </c>
      <c r="H27" s="50">
        <v>13401</v>
      </c>
      <c r="I27" s="50">
        <v>13828</v>
      </c>
      <c r="J27" s="50" t="s">
        <v>3738</v>
      </c>
      <c r="K27" s="50">
        <v>424</v>
      </c>
      <c r="L27" s="50">
        <v>100</v>
      </c>
      <c r="M27" s="50">
        <v>140</v>
      </c>
      <c r="N27" s="50">
        <v>2</v>
      </c>
      <c r="O27" s="50" t="s">
        <v>24</v>
      </c>
      <c r="P27" s="50" t="s">
        <v>25</v>
      </c>
      <c r="Q27" s="50" t="s">
        <v>4111</v>
      </c>
      <c r="R27" s="50" t="s">
        <v>2822</v>
      </c>
      <c r="S27" s="50" t="s">
        <v>1547</v>
      </c>
      <c r="U27" s="9">
        <f t="shared" si="6"/>
        <v>145</v>
      </c>
      <c r="V27" s="10" t="str">
        <f t="shared" si="7"/>
        <v>OK1UYR145SINGLE</v>
      </c>
      <c r="W27" s="11">
        <f t="shared" si="8"/>
        <v>109.4</v>
      </c>
      <c r="X27" s="12">
        <f t="shared" si="9"/>
        <v>1</v>
      </c>
      <c r="Y27" s="12">
        <f>COUNTIF(U:U,U27)</f>
        <v>141</v>
      </c>
      <c r="Z27" s="12">
        <f>COUNTIFS(D:D,D27,U:U,U27)</f>
        <v>107</v>
      </c>
      <c r="AA27" s="25" t="str">
        <f t="shared" si="10"/>
        <v>25</v>
      </c>
    </row>
    <row r="28" spans="1:27" customFormat="1" ht="15" x14ac:dyDescent="0.25">
      <c r="A28" s="50" t="s">
        <v>110</v>
      </c>
      <c r="B28" s="50" t="s">
        <v>1465</v>
      </c>
      <c r="C28" s="50" t="s">
        <v>386</v>
      </c>
      <c r="D28" s="50" t="s">
        <v>370</v>
      </c>
      <c r="E28" s="50" t="s">
        <v>432</v>
      </c>
      <c r="F28" s="50" t="s">
        <v>438</v>
      </c>
      <c r="G28" s="50"/>
      <c r="H28" s="50">
        <v>13310</v>
      </c>
      <c r="I28" s="50">
        <v>14952</v>
      </c>
      <c r="J28" s="50" t="s">
        <v>2156</v>
      </c>
      <c r="K28" s="50">
        <v>1643</v>
      </c>
      <c r="L28" s="50">
        <v>80</v>
      </c>
      <c r="M28" s="50">
        <v>180</v>
      </c>
      <c r="N28" s="50">
        <v>2</v>
      </c>
      <c r="O28" s="50" t="s">
        <v>24</v>
      </c>
      <c r="P28" s="50" t="s">
        <v>25</v>
      </c>
      <c r="Q28" s="50" t="s">
        <v>2157</v>
      </c>
      <c r="R28" s="50" t="s">
        <v>93</v>
      </c>
      <c r="S28" s="50" t="s">
        <v>2158</v>
      </c>
      <c r="U28" s="9">
        <f t="shared" si="6"/>
        <v>145</v>
      </c>
      <c r="V28" s="10" t="str">
        <f t="shared" si="7"/>
        <v>OK6DJ145SINGLE</v>
      </c>
      <c r="W28" s="11">
        <f t="shared" si="8"/>
        <v>108.1</v>
      </c>
      <c r="X28" s="12">
        <f t="shared" si="9"/>
        <v>1</v>
      </c>
      <c r="Y28" s="12">
        <f>COUNTIF(U:U,U28)</f>
        <v>141</v>
      </c>
      <c r="Z28" s="12">
        <f>COUNTIFS(D:D,D28,U:U,U28)</f>
        <v>107</v>
      </c>
      <c r="AA28" s="25" t="str">
        <f t="shared" si="10"/>
        <v>26</v>
      </c>
    </row>
    <row r="29" spans="1:27" customFormat="1" ht="15" x14ac:dyDescent="0.25">
      <c r="A29" s="50" t="s">
        <v>114</v>
      </c>
      <c r="B29" s="50" t="s">
        <v>2159</v>
      </c>
      <c r="C29" s="50" t="s">
        <v>2160</v>
      </c>
      <c r="D29" s="50" t="s">
        <v>370</v>
      </c>
      <c r="E29" s="50" t="s">
        <v>432</v>
      </c>
      <c r="F29" s="50" t="s">
        <v>519</v>
      </c>
      <c r="G29" s="50" t="s">
        <v>373</v>
      </c>
      <c r="H29" s="50">
        <v>13131</v>
      </c>
      <c r="I29" s="50">
        <v>15062</v>
      </c>
      <c r="J29" s="50" t="s">
        <v>1438</v>
      </c>
      <c r="K29" s="50">
        <v>1855</v>
      </c>
      <c r="L29" s="50">
        <v>101</v>
      </c>
      <c r="M29" s="50">
        <v>148</v>
      </c>
      <c r="N29" s="50">
        <v>1</v>
      </c>
      <c r="O29" s="50" t="s">
        <v>24</v>
      </c>
      <c r="P29" s="50" t="s">
        <v>25</v>
      </c>
      <c r="Q29" s="50" t="s">
        <v>2161</v>
      </c>
      <c r="R29" s="50" t="s">
        <v>67</v>
      </c>
      <c r="S29" s="50" t="s">
        <v>2162</v>
      </c>
      <c r="U29" s="9">
        <f t="shared" si="6"/>
        <v>145</v>
      </c>
      <c r="V29" s="10" t="str">
        <f t="shared" si="7"/>
        <v>OK6N145SINGLE</v>
      </c>
      <c r="W29" s="11">
        <f t="shared" si="8"/>
        <v>106.7</v>
      </c>
      <c r="X29" s="12">
        <f t="shared" si="9"/>
        <v>1</v>
      </c>
      <c r="Y29" s="12">
        <f>COUNTIF(U:U,U29)</f>
        <v>141</v>
      </c>
      <c r="Z29" s="12">
        <f>COUNTIFS(D:D,D29,U:U,U29)</f>
        <v>107</v>
      </c>
      <c r="AA29" s="25" t="str">
        <f t="shared" si="10"/>
        <v>27</v>
      </c>
    </row>
    <row r="30" spans="1:27" customFormat="1" ht="15" x14ac:dyDescent="0.25">
      <c r="A30" s="50" t="s">
        <v>117</v>
      </c>
      <c r="B30" s="50" t="s">
        <v>81</v>
      </c>
      <c r="C30" s="50" t="s">
        <v>390</v>
      </c>
      <c r="D30" s="50" t="s">
        <v>370</v>
      </c>
      <c r="E30" s="50" t="s">
        <v>432</v>
      </c>
      <c r="F30" s="50" t="s">
        <v>440</v>
      </c>
      <c r="G30" s="50" t="s">
        <v>373</v>
      </c>
      <c r="H30" s="50">
        <v>12809</v>
      </c>
      <c r="I30" s="50">
        <v>13356</v>
      </c>
      <c r="J30" s="50" t="s">
        <v>4112</v>
      </c>
      <c r="K30" s="50">
        <v>546</v>
      </c>
      <c r="L30" s="50">
        <v>107</v>
      </c>
      <c r="M30" s="50">
        <v>126</v>
      </c>
      <c r="N30" s="50">
        <v>2</v>
      </c>
      <c r="O30" s="50" t="s">
        <v>24</v>
      </c>
      <c r="P30" s="50" t="s">
        <v>25</v>
      </c>
      <c r="Q30" s="50" t="s">
        <v>4113</v>
      </c>
      <c r="R30" s="50" t="s">
        <v>83</v>
      </c>
      <c r="S30" s="50" t="s">
        <v>84</v>
      </c>
      <c r="U30" s="9">
        <f t="shared" si="6"/>
        <v>145</v>
      </c>
      <c r="V30" s="10" t="str">
        <f t="shared" si="7"/>
        <v>OK2BSP145SINGLE</v>
      </c>
      <c r="W30" s="11">
        <f t="shared" si="8"/>
        <v>105.4</v>
      </c>
      <c r="X30" s="12">
        <f t="shared" si="9"/>
        <v>1</v>
      </c>
      <c r="Y30" s="12">
        <f>COUNTIF(U:U,U30)</f>
        <v>141</v>
      </c>
      <c r="Z30" s="12">
        <f>COUNTIFS(D:D,D30,U:U,U30)</f>
        <v>107</v>
      </c>
      <c r="AA30" s="25" t="str">
        <f t="shared" si="10"/>
        <v>28</v>
      </c>
    </row>
    <row r="31" spans="1:27" customFormat="1" ht="15" x14ac:dyDescent="0.25">
      <c r="A31" s="50" t="s">
        <v>120</v>
      </c>
      <c r="B31" s="50" t="s">
        <v>86</v>
      </c>
      <c r="C31" s="50" t="s">
        <v>392</v>
      </c>
      <c r="D31" s="50" t="s">
        <v>370</v>
      </c>
      <c r="E31" s="50" t="s">
        <v>432</v>
      </c>
      <c r="F31" s="50" t="s">
        <v>437</v>
      </c>
      <c r="G31" s="50" t="s">
        <v>373</v>
      </c>
      <c r="H31" s="50">
        <v>11664</v>
      </c>
      <c r="I31" s="50">
        <v>11726</v>
      </c>
      <c r="J31" s="50" t="s">
        <v>2163</v>
      </c>
      <c r="K31" s="50">
        <v>63</v>
      </c>
      <c r="L31" s="50">
        <v>79</v>
      </c>
      <c r="M31" s="50">
        <v>150</v>
      </c>
      <c r="N31" s="50">
        <v>1</v>
      </c>
      <c r="O31" s="50" t="s">
        <v>24</v>
      </c>
      <c r="P31" s="50" t="s">
        <v>25</v>
      </c>
      <c r="Q31" s="50" t="s">
        <v>2164</v>
      </c>
      <c r="R31" s="50" t="s">
        <v>1096</v>
      </c>
      <c r="S31" s="50" t="s">
        <v>1519</v>
      </c>
      <c r="U31" s="9">
        <f t="shared" si="6"/>
        <v>145</v>
      </c>
      <c r="V31" s="10" t="str">
        <f t="shared" si="7"/>
        <v>OK2UPG145SINGLE</v>
      </c>
      <c r="W31" s="11">
        <f t="shared" si="8"/>
        <v>104.1</v>
      </c>
      <c r="X31" s="12">
        <f t="shared" si="9"/>
        <v>1</v>
      </c>
      <c r="Y31" s="12">
        <f>COUNTIF(U:U,U31)</f>
        <v>141</v>
      </c>
      <c r="Z31" s="12">
        <f>COUNTIFS(D:D,D31,U:U,U31)</f>
        <v>107</v>
      </c>
      <c r="AA31" s="25" t="str">
        <f t="shared" si="10"/>
        <v>29</v>
      </c>
    </row>
    <row r="32" spans="1:27" customFormat="1" ht="15" x14ac:dyDescent="0.25">
      <c r="A32" s="50" t="s">
        <v>123</v>
      </c>
      <c r="B32" s="50" t="s">
        <v>62</v>
      </c>
      <c r="C32" s="50" t="s">
        <v>383</v>
      </c>
      <c r="D32" s="50" t="s">
        <v>370</v>
      </c>
      <c r="E32" s="50" t="s">
        <v>432</v>
      </c>
      <c r="F32" s="50" t="s">
        <v>440</v>
      </c>
      <c r="G32" s="50" t="s">
        <v>373</v>
      </c>
      <c r="H32" s="50">
        <v>11620</v>
      </c>
      <c r="I32" s="50">
        <v>12130</v>
      </c>
      <c r="J32" s="50" t="s">
        <v>2165</v>
      </c>
      <c r="K32" s="50">
        <v>534</v>
      </c>
      <c r="L32" s="50">
        <v>94</v>
      </c>
      <c r="M32" s="50">
        <v>126</v>
      </c>
      <c r="N32" s="50"/>
      <c r="O32" s="50" t="s">
        <v>24</v>
      </c>
      <c r="P32" s="50" t="s">
        <v>25</v>
      </c>
      <c r="Q32" s="50" t="s">
        <v>1962</v>
      </c>
      <c r="R32" s="50" t="s">
        <v>685</v>
      </c>
      <c r="S32" s="50" t="s">
        <v>686</v>
      </c>
      <c r="U32" s="9">
        <f t="shared" si="6"/>
        <v>145</v>
      </c>
      <c r="V32" s="10" t="str">
        <f t="shared" si="7"/>
        <v>OK1OA145SINGLE</v>
      </c>
      <c r="W32" s="11">
        <f t="shared" si="8"/>
        <v>102.8</v>
      </c>
      <c r="X32" s="12">
        <f t="shared" si="9"/>
        <v>1</v>
      </c>
      <c r="Y32" s="12">
        <f>COUNTIF(U:U,U32)</f>
        <v>141</v>
      </c>
      <c r="Z32" s="12">
        <f>COUNTIFS(D:D,D32,U:U,U32)</f>
        <v>107</v>
      </c>
      <c r="AA32" s="25" t="str">
        <f t="shared" si="10"/>
        <v>30</v>
      </c>
    </row>
    <row r="33" spans="1:27" customFormat="1" ht="15" x14ac:dyDescent="0.25">
      <c r="A33" s="50" t="s">
        <v>128</v>
      </c>
      <c r="B33" s="50" t="s">
        <v>1670</v>
      </c>
      <c r="C33" s="50" t="s">
        <v>831</v>
      </c>
      <c r="D33" s="50" t="s">
        <v>370</v>
      </c>
      <c r="E33" s="50" t="s">
        <v>432</v>
      </c>
      <c r="F33" s="50" t="s">
        <v>441</v>
      </c>
      <c r="G33" s="50" t="s">
        <v>379</v>
      </c>
      <c r="H33" s="50">
        <v>11357</v>
      </c>
      <c r="I33" s="50">
        <v>13015</v>
      </c>
      <c r="J33" s="50" t="s">
        <v>2166</v>
      </c>
      <c r="K33" s="50">
        <v>1641</v>
      </c>
      <c r="L33" s="50">
        <v>76</v>
      </c>
      <c r="M33" s="50">
        <v>162</v>
      </c>
      <c r="N33" s="50"/>
      <c r="O33" s="50" t="s">
        <v>24</v>
      </c>
      <c r="P33" s="50" t="s">
        <v>25</v>
      </c>
      <c r="Q33" s="50" t="s">
        <v>2167</v>
      </c>
      <c r="R33" s="50" t="s">
        <v>67</v>
      </c>
      <c r="S33" s="50" t="s">
        <v>2168</v>
      </c>
      <c r="U33" s="9">
        <f t="shared" si="6"/>
        <v>145</v>
      </c>
      <c r="V33" s="10" t="str">
        <f t="shared" si="7"/>
        <v>OK1AUC145SINGLE</v>
      </c>
      <c r="W33" s="11">
        <f t="shared" si="8"/>
        <v>101.5</v>
      </c>
      <c r="X33" s="12">
        <f t="shared" si="9"/>
        <v>1</v>
      </c>
      <c r="Y33" s="12">
        <f>COUNTIF(U:U,U33)</f>
        <v>141</v>
      </c>
      <c r="Z33" s="12">
        <f>COUNTIFS(D:D,D33,U:U,U33)</f>
        <v>107</v>
      </c>
      <c r="AA33" s="25" t="str">
        <f t="shared" si="10"/>
        <v>31</v>
      </c>
    </row>
    <row r="34" spans="1:27" customFormat="1" ht="15" x14ac:dyDescent="0.25">
      <c r="A34" s="50" t="s">
        <v>132</v>
      </c>
      <c r="B34" s="50" t="s">
        <v>1853</v>
      </c>
      <c r="C34" s="50" t="s">
        <v>377</v>
      </c>
      <c r="D34" s="50" t="s">
        <v>370</v>
      </c>
      <c r="E34" s="50" t="s">
        <v>432</v>
      </c>
      <c r="F34" s="50" t="s">
        <v>441</v>
      </c>
      <c r="G34" s="50" t="s">
        <v>379</v>
      </c>
      <c r="H34" s="50">
        <v>10993</v>
      </c>
      <c r="I34" s="50">
        <v>12159</v>
      </c>
      <c r="J34" s="50" t="s">
        <v>776</v>
      </c>
      <c r="K34" s="50">
        <v>1167</v>
      </c>
      <c r="L34" s="50">
        <v>78</v>
      </c>
      <c r="M34" s="50">
        <v>149</v>
      </c>
      <c r="N34" s="50">
        <v>1</v>
      </c>
      <c r="O34" s="50" t="s">
        <v>24</v>
      </c>
      <c r="P34" s="50" t="s">
        <v>25</v>
      </c>
      <c r="Q34" s="50" t="s">
        <v>2169</v>
      </c>
      <c r="R34" s="50" t="s">
        <v>1094</v>
      </c>
      <c r="S34" s="50" t="s">
        <v>2170</v>
      </c>
      <c r="U34" s="9">
        <f t="shared" si="6"/>
        <v>145</v>
      </c>
      <c r="V34" s="10" t="str">
        <f t="shared" si="7"/>
        <v>OK1LN145SINGLE</v>
      </c>
      <c r="W34" s="11">
        <f t="shared" si="8"/>
        <v>100.1</v>
      </c>
      <c r="X34" s="12">
        <f t="shared" si="9"/>
        <v>1</v>
      </c>
      <c r="Y34" s="12">
        <f>COUNTIF(U:U,U34)</f>
        <v>141</v>
      </c>
      <c r="Z34" s="12">
        <f>COUNTIFS(D:D,D34,U:U,U34)</f>
        <v>107</v>
      </c>
      <c r="AA34" s="25" t="str">
        <f t="shared" si="10"/>
        <v>32</v>
      </c>
    </row>
    <row r="35" spans="1:27" customFormat="1" ht="15" x14ac:dyDescent="0.25">
      <c r="A35" s="50" t="s">
        <v>135</v>
      </c>
      <c r="B35" s="50" t="s">
        <v>1024</v>
      </c>
      <c r="C35" s="50" t="s">
        <v>768</v>
      </c>
      <c r="D35" s="50" t="s">
        <v>370</v>
      </c>
      <c r="E35" s="50" t="s">
        <v>432</v>
      </c>
      <c r="F35" s="50" t="s">
        <v>440</v>
      </c>
      <c r="G35" s="50" t="s">
        <v>373</v>
      </c>
      <c r="H35" s="50">
        <v>10737</v>
      </c>
      <c r="I35" s="50">
        <v>12884</v>
      </c>
      <c r="J35" s="50" t="s">
        <v>2171</v>
      </c>
      <c r="K35" s="50">
        <v>2147</v>
      </c>
      <c r="L35" s="50">
        <v>111</v>
      </c>
      <c r="M35" s="50">
        <v>107</v>
      </c>
      <c r="N35" s="50">
        <v>2</v>
      </c>
      <c r="O35" s="50" t="s">
        <v>24</v>
      </c>
      <c r="P35" s="50" t="s">
        <v>25</v>
      </c>
      <c r="Q35" s="50" t="s">
        <v>2172</v>
      </c>
      <c r="R35" s="50" t="s">
        <v>2173</v>
      </c>
      <c r="S35" s="50" t="s">
        <v>2174</v>
      </c>
      <c r="U35" s="9">
        <f t="shared" si="6"/>
        <v>145</v>
      </c>
      <c r="V35" s="10" t="str">
        <f t="shared" si="7"/>
        <v>OK1VAM145SINGLE</v>
      </c>
      <c r="W35" s="11">
        <f t="shared" si="8"/>
        <v>98.8</v>
      </c>
      <c r="X35" s="12">
        <f t="shared" si="9"/>
        <v>1</v>
      </c>
      <c r="Y35" s="12">
        <f>COUNTIF(U:U,U35)</f>
        <v>141</v>
      </c>
      <c r="Z35" s="12">
        <f>COUNTIFS(D:D,D35,U:U,U35)</f>
        <v>107</v>
      </c>
      <c r="AA35" s="25" t="str">
        <f t="shared" si="10"/>
        <v>33</v>
      </c>
    </row>
    <row r="36" spans="1:27" customFormat="1" ht="15" x14ac:dyDescent="0.25">
      <c r="A36" s="50" t="s">
        <v>138</v>
      </c>
      <c r="B36" s="50" t="s">
        <v>136</v>
      </c>
      <c r="C36" s="50" t="s">
        <v>410</v>
      </c>
      <c r="D36" s="50" t="s">
        <v>370</v>
      </c>
      <c r="E36" s="50" t="s">
        <v>432</v>
      </c>
      <c r="F36" s="50" t="s">
        <v>440</v>
      </c>
      <c r="G36" s="50" t="s">
        <v>373</v>
      </c>
      <c r="H36" s="50">
        <v>10399</v>
      </c>
      <c r="I36" s="50">
        <v>11041</v>
      </c>
      <c r="J36" s="50" t="s">
        <v>827</v>
      </c>
      <c r="K36" s="50">
        <v>690</v>
      </c>
      <c r="L36" s="50">
        <v>89</v>
      </c>
      <c r="M36" s="50">
        <v>122</v>
      </c>
      <c r="N36" s="50"/>
      <c r="O36" s="50" t="s">
        <v>24</v>
      </c>
      <c r="P36" s="50" t="s">
        <v>25</v>
      </c>
      <c r="Q36" s="50" t="s">
        <v>2175</v>
      </c>
      <c r="R36" s="50" t="s">
        <v>93</v>
      </c>
      <c r="S36" s="50" t="s">
        <v>137</v>
      </c>
      <c r="U36" s="9">
        <f t="shared" si="6"/>
        <v>145</v>
      </c>
      <c r="V36" s="10" t="str">
        <f t="shared" si="7"/>
        <v>OK1UDQ145SINGLE</v>
      </c>
      <c r="W36" s="11">
        <f t="shared" si="8"/>
        <v>97.5</v>
      </c>
      <c r="X36" s="12">
        <f t="shared" si="9"/>
        <v>1</v>
      </c>
      <c r="Y36" s="12">
        <f>COUNTIF(U:U,U36)</f>
        <v>141</v>
      </c>
      <c r="Z36" s="12">
        <f>COUNTIFS(D:D,D36,U:U,U36)</f>
        <v>107</v>
      </c>
      <c r="AA36" s="25" t="str">
        <f t="shared" si="10"/>
        <v>34</v>
      </c>
    </row>
    <row r="37" spans="1:27" customFormat="1" ht="15" x14ac:dyDescent="0.25">
      <c r="A37" s="50" t="s">
        <v>142</v>
      </c>
      <c r="B37" s="50" t="s">
        <v>1869</v>
      </c>
      <c r="C37" s="50" t="s">
        <v>1548</v>
      </c>
      <c r="D37" s="50" t="s">
        <v>370</v>
      </c>
      <c r="E37" s="50" t="s">
        <v>432</v>
      </c>
      <c r="F37" s="50" t="s">
        <v>440</v>
      </c>
      <c r="G37" s="50" t="s">
        <v>373</v>
      </c>
      <c r="H37" s="50">
        <v>10081</v>
      </c>
      <c r="I37" s="50">
        <v>11174</v>
      </c>
      <c r="J37" s="50" t="s">
        <v>2176</v>
      </c>
      <c r="K37" s="50">
        <v>1094</v>
      </c>
      <c r="L37" s="50">
        <v>118</v>
      </c>
      <c r="M37" s="50">
        <v>89</v>
      </c>
      <c r="N37" s="50"/>
      <c r="O37" s="50" t="s">
        <v>24</v>
      </c>
      <c r="P37" s="50" t="s">
        <v>25</v>
      </c>
      <c r="Q37" s="50" t="s">
        <v>2177</v>
      </c>
      <c r="R37" s="50" t="s">
        <v>1871</v>
      </c>
      <c r="S37" s="50" t="s">
        <v>2178</v>
      </c>
      <c r="U37" s="9">
        <f t="shared" si="6"/>
        <v>145</v>
      </c>
      <c r="V37" s="10" t="str">
        <f t="shared" si="7"/>
        <v>OK1HZP145SINGLE</v>
      </c>
      <c r="W37" s="11">
        <f t="shared" si="8"/>
        <v>96.2</v>
      </c>
      <c r="X37" s="12">
        <f t="shared" si="9"/>
        <v>1</v>
      </c>
      <c r="Y37" s="12">
        <f>COUNTIF(U:U,U37)</f>
        <v>141</v>
      </c>
      <c r="Z37" s="12">
        <f>COUNTIFS(D:D,D37,U:U,U37)</f>
        <v>107</v>
      </c>
      <c r="AA37" s="25" t="str">
        <f t="shared" si="10"/>
        <v>35</v>
      </c>
    </row>
    <row r="38" spans="1:27" customFormat="1" ht="15" x14ac:dyDescent="0.25">
      <c r="A38" s="50" t="s">
        <v>144</v>
      </c>
      <c r="B38" s="50" t="s">
        <v>2179</v>
      </c>
      <c r="C38" s="50" t="s">
        <v>1315</v>
      </c>
      <c r="D38" s="50" t="s">
        <v>370</v>
      </c>
      <c r="E38" s="50" t="s">
        <v>432</v>
      </c>
      <c r="F38" s="50" t="s">
        <v>437</v>
      </c>
      <c r="G38" s="50" t="s">
        <v>373</v>
      </c>
      <c r="H38" s="50">
        <v>10037</v>
      </c>
      <c r="I38" s="50">
        <v>12490</v>
      </c>
      <c r="J38" s="50" t="s">
        <v>2180</v>
      </c>
      <c r="K38" s="50">
        <v>2451</v>
      </c>
      <c r="L38" s="50">
        <v>65</v>
      </c>
      <c r="M38" s="50">
        <v>179</v>
      </c>
      <c r="N38" s="50"/>
      <c r="O38" s="50" t="s">
        <v>24</v>
      </c>
      <c r="P38" s="50" t="s">
        <v>25</v>
      </c>
      <c r="Q38" s="50" t="s">
        <v>2181</v>
      </c>
      <c r="R38" s="50" t="s">
        <v>2182</v>
      </c>
      <c r="S38" s="50" t="s">
        <v>71</v>
      </c>
      <c r="U38" s="9">
        <f t="shared" si="6"/>
        <v>145</v>
      </c>
      <c r="V38" s="10" t="str">
        <f t="shared" si="7"/>
        <v>OK2BY145SINGLE</v>
      </c>
      <c r="W38" s="11">
        <f t="shared" si="8"/>
        <v>94.9</v>
      </c>
      <c r="X38" s="12">
        <f t="shared" si="9"/>
        <v>1</v>
      </c>
      <c r="Y38" s="12">
        <f>COUNTIF(U:U,U38)</f>
        <v>141</v>
      </c>
      <c r="Z38" s="12">
        <f>COUNTIFS(D:D,D38,U:U,U38)</f>
        <v>107</v>
      </c>
      <c r="AA38" s="25" t="str">
        <f t="shared" si="10"/>
        <v>36</v>
      </c>
    </row>
    <row r="39" spans="1:27" customFormat="1" ht="15" x14ac:dyDescent="0.25">
      <c r="A39" s="50" t="s">
        <v>148</v>
      </c>
      <c r="B39" s="50" t="s">
        <v>65</v>
      </c>
      <c r="C39" s="50" t="s">
        <v>385</v>
      </c>
      <c r="D39" s="50" t="s">
        <v>370</v>
      </c>
      <c r="E39" s="50" t="s">
        <v>432</v>
      </c>
      <c r="F39" s="50" t="s">
        <v>437</v>
      </c>
      <c r="G39" s="50" t="s">
        <v>373</v>
      </c>
      <c r="H39" s="50">
        <v>8730</v>
      </c>
      <c r="I39" s="50">
        <v>8976</v>
      </c>
      <c r="J39" s="50" t="s">
        <v>1977</v>
      </c>
      <c r="K39" s="50">
        <v>289</v>
      </c>
      <c r="L39" s="50">
        <v>64</v>
      </c>
      <c r="M39" s="50">
        <v>141</v>
      </c>
      <c r="N39" s="50"/>
      <c r="O39" s="50" t="s">
        <v>24</v>
      </c>
      <c r="P39" s="50" t="s">
        <v>25</v>
      </c>
      <c r="Q39" s="50" t="s">
        <v>2183</v>
      </c>
      <c r="R39" s="50" t="s">
        <v>67</v>
      </c>
      <c r="S39" s="50" t="s">
        <v>68</v>
      </c>
      <c r="U39" s="9">
        <f t="shared" si="6"/>
        <v>145</v>
      </c>
      <c r="V39" s="10" t="str">
        <f t="shared" si="7"/>
        <v>OK1VUB145SINGLE</v>
      </c>
      <c r="W39" s="11">
        <f t="shared" si="8"/>
        <v>93.6</v>
      </c>
      <c r="X39" s="12">
        <f t="shared" si="9"/>
        <v>1</v>
      </c>
      <c r="Y39" s="12">
        <f>COUNTIF(U:U,U39)</f>
        <v>141</v>
      </c>
      <c r="Z39" s="12">
        <f>COUNTIFS(D:D,D39,U:U,U39)</f>
        <v>107</v>
      </c>
      <c r="AA39" s="25" t="str">
        <f t="shared" si="10"/>
        <v>37</v>
      </c>
    </row>
    <row r="40" spans="1:27" customFormat="1" ht="15" x14ac:dyDescent="0.25">
      <c r="A40" s="50" t="s">
        <v>150</v>
      </c>
      <c r="B40" s="50" t="s">
        <v>1424</v>
      </c>
      <c r="C40" s="50" t="s">
        <v>1157</v>
      </c>
      <c r="D40" s="50" t="s">
        <v>370</v>
      </c>
      <c r="E40" s="50" t="s">
        <v>432</v>
      </c>
      <c r="F40" s="50" t="s">
        <v>437</v>
      </c>
      <c r="G40" s="50" t="s">
        <v>373</v>
      </c>
      <c r="H40" s="50">
        <v>8725</v>
      </c>
      <c r="I40" s="50">
        <v>9755</v>
      </c>
      <c r="J40" s="50" t="s">
        <v>4114</v>
      </c>
      <c r="K40" s="50">
        <v>1030</v>
      </c>
      <c r="L40" s="50">
        <v>86</v>
      </c>
      <c r="M40" s="50">
        <v>110</v>
      </c>
      <c r="N40" s="50">
        <v>3</v>
      </c>
      <c r="O40" s="50" t="s">
        <v>24</v>
      </c>
      <c r="P40" s="50" t="s">
        <v>25</v>
      </c>
      <c r="Q40" s="50" t="s">
        <v>4115</v>
      </c>
      <c r="R40" s="50" t="s">
        <v>1426</v>
      </c>
      <c r="S40" s="50" t="s">
        <v>1427</v>
      </c>
      <c r="U40" s="9">
        <f t="shared" si="6"/>
        <v>145</v>
      </c>
      <c r="V40" s="10" t="str">
        <f t="shared" si="7"/>
        <v>OK1TRW145SINGLE</v>
      </c>
      <c r="W40" s="11">
        <f t="shared" si="8"/>
        <v>92.2</v>
      </c>
      <c r="X40" s="12">
        <f t="shared" si="9"/>
        <v>1</v>
      </c>
      <c r="Y40" s="12">
        <f>COUNTIF(U:U,U40)</f>
        <v>141</v>
      </c>
      <c r="Z40" s="12">
        <f>COUNTIFS(D:D,D40,U:U,U40)</f>
        <v>107</v>
      </c>
      <c r="AA40" s="25" t="str">
        <f t="shared" si="10"/>
        <v>38</v>
      </c>
    </row>
    <row r="41" spans="1:27" customFormat="1" ht="15" x14ac:dyDescent="0.25">
      <c r="A41" s="50" t="s">
        <v>153</v>
      </c>
      <c r="B41" s="50" t="s">
        <v>679</v>
      </c>
      <c r="C41" s="50" t="s">
        <v>680</v>
      </c>
      <c r="D41" s="50" t="s">
        <v>370</v>
      </c>
      <c r="E41" s="50" t="s">
        <v>432</v>
      </c>
      <c r="F41" s="50" t="s">
        <v>441</v>
      </c>
      <c r="G41" s="50" t="s">
        <v>379</v>
      </c>
      <c r="H41" s="50">
        <v>8640</v>
      </c>
      <c r="I41" s="50">
        <v>8641</v>
      </c>
      <c r="J41" s="50" t="s">
        <v>406</v>
      </c>
      <c r="K41" s="50">
        <v>0</v>
      </c>
      <c r="L41" s="50">
        <v>72</v>
      </c>
      <c r="M41" s="50">
        <v>120</v>
      </c>
      <c r="N41" s="50"/>
      <c r="O41" s="50" t="s">
        <v>24</v>
      </c>
      <c r="P41" s="50" t="s">
        <v>25</v>
      </c>
      <c r="Q41" s="50" t="s">
        <v>1833</v>
      </c>
      <c r="R41" s="50" t="s">
        <v>681</v>
      </c>
      <c r="S41" s="50" t="s">
        <v>682</v>
      </c>
      <c r="U41" s="9">
        <f t="shared" si="6"/>
        <v>145</v>
      </c>
      <c r="V41" s="10" t="str">
        <f t="shared" si="7"/>
        <v>OK1DGR145SINGLE</v>
      </c>
      <c r="W41" s="11">
        <f t="shared" si="8"/>
        <v>90.9</v>
      </c>
      <c r="X41" s="12">
        <f t="shared" si="9"/>
        <v>1</v>
      </c>
      <c r="Y41" s="12">
        <f>COUNTIF(U:U,U41)</f>
        <v>141</v>
      </c>
      <c r="Z41" s="12">
        <f>COUNTIFS(D:D,D41,U:U,U41)</f>
        <v>107</v>
      </c>
      <c r="AA41" s="25" t="str">
        <f t="shared" si="10"/>
        <v>39</v>
      </c>
    </row>
    <row r="42" spans="1:27" customFormat="1" ht="15" x14ac:dyDescent="0.25">
      <c r="A42" s="50" t="s">
        <v>155</v>
      </c>
      <c r="B42" s="50" t="s">
        <v>2774</v>
      </c>
      <c r="C42" s="50" t="s">
        <v>2319</v>
      </c>
      <c r="D42" s="50" t="s">
        <v>370</v>
      </c>
      <c r="E42" s="50" t="s">
        <v>432</v>
      </c>
      <c r="F42" s="50" t="s">
        <v>440</v>
      </c>
      <c r="G42" s="50" t="s">
        <v>373</v>
      </c>
      <c r="H42" s="50">
        <v>8084</v>
      </c>
      <c r="I42" s="50">
        <v>8436</v>
      </c>
      <c r="J42" s="50" t="s">
        <v>842</v>
      </c>
      <c r="K42" s="50">
        <v>353</v>
      </c>
      <c r="L42" s="50">
        <v>50</v>
      </c>
      <c r="M42" s="50">
        <v>168</v>
      </c>
      <c r="N42" s="50">
        <v>1</v>
      </c>
      <c r="O42" s="50" t="s">
        <v>24</v>
      </c>
      <c r="P42" s="50" t="s">
        <v>25</v>
      </c>
      <c r="Q42" s="50" t="s">
        <v>4116</v>
      </c>
      <c r="R42" s="50" t="s">
        <v>2776</v>
      </c>
      <c r="S42" s="50" t="s">
        <v>2777</v>
      </c>
      <c r="U42" s="9">
        <f t="shared" si="6"/>
        <v>145</v>
      </c>
      <c r="V42" s="10" t="str">
        <f t="shared" si="7"/>
        <v>OK1IVU145SINGLE</v>
      </c>
      <c r="W42" s="11">
        <f t="shared" si="8"/>
        <v>89.6</v>
      </c>
      <c r="X42" s="12">
        <f t="shared" si="9"/>
        <v>1</v>
      </c>
      <c r="Y42" s="12">
        <f>COUNTIF(U:U,U42)</f>
        <v>141</v>
      </c>
      <c r="Z42" s="12">
        <f>COUNTIFS(D:D,D42,U:U,U42)</f>
        <v>107</v>
      </c>
      <c r="AA42" s="25" t="str">
        <f t="shared" si="10"/>
        <v>40</v>
      </c>
    </row>
    <row r="43" spans="1:27" customFormat="1" ht="15" x14ac:dyDescent="0.25">
      <c r="A43" s="50" t="s">
        <v>157</v>
      </c>
      <c r="B43" s="50" t="s">
        <v>1111</v>
      </c>
      <c r="C43" s="50" t="s">
        <v>597</v>
      </c>
      <c r="D43" s="50" t="s">
        <v>370</v>
      </c>
      <c r="E43" s="50" t="s">
        <v>432</v>
      </c>
      <c r="F43" s="50" t="s">
        <v>437</v>
      </c>
      <c r="G43" s="50" t="s">
        <v>373</v>
      </c>
      <c r="H43" s="50">
        <v>8069</v>
      </c>
      <c r="I43" s="50">
        <v>8810</v>
      </c>
      <c r="J43" s="50" t="s">
        <v>2188</v>
      </c>
      <c r="K43" s="50">
        <v>739</v>
      </c>
      <c r="L43" s="50">
        <v>90</v>
      </c>
      <c r="M43" s="50">
        <v>98</v>
      </c>
      <c r="N43" s="50"/>
      <c r="O43" s="50" t="s">
        <v>24</v>
      </c>
      <c r="P43" s="50" t="s">
        <v>25</v>
      </c>
      <c r="Q43" s="50" t="s">
        <v>2189</v>
      </c>
      <c r="R43" s="50" t="s">
        <v>67</v>
      </c>
      <c r="S43" s="50" t="s">
        <v>2190</v>
      </c>
      <c r="U43" s="9">
        <f t="shared" si="6"/>
        <v>145</v>
      </c>
      <c r="V43" s="10" t="str">
        <f t="shared" si="7"/>
        <v>OK1FOX145SINGLE</v>
      </c>
      <c r="W43" s="11">
        <f t="shared" si="8"/>
        <v>88.3</v>
      </c>
      <c r="X43" s="12">
        <f t="shared" si="9"/>
        <v>1</v>
      </c>
      <c r="Y43" s="12">
        <f>COUNTIF(U:U,U43)</f>
        <v>141</v>
      </c>
      <c r="Z43" s="12">
        <f>COUNTIFS(D:D,D43,U:U,U43)</f>
        <v>107</v>
      </c>
      <c r="AA43" s="25" t="str">
        <f t="shared" si="10"/>
        <v>41</v>
      </c>
    </row>
    <row r="44" spans="1:27" customFormat="1" ht="15" x14ac:dyDescent="0.25">
      <c r="A44" s="50" t="s">
        <v>161</v>
      </c>
      <c r="B44" s="50" t="s">
        <v>2184</v>
      </c>
      <c r="C44" s="50" t="s">
        <v>2185</v>
      </c>
      <c r="D44" s="50" t="s">
        <v>370</v>
      </c>
      <c r="E44" s="50" t="s">
        <v>432</v>
      </c>
      <c r="F44" s="50" t="s">
        <v>440</v>
      </c>
      <c r="G44" s="50" t="s">
        <v>373</v>
      </c>
      <c r="H44" s="50">
        <v>8069</v>
      </c>
      <c r="I44" s="50">
        <v>9124</v>
      </c>
      <c r="J44" s="50" t="s">
        <v>1039</v>
      </c>
      <c r="K44" s="50">
        <v>1056</v>
      </c>
      <c r="L44" s="50">
        <v>48</v>
      </c>
      <c r="M44" s="50">
        <v>183</v>
      </c>
      <c r="N44" s="50"/>
      <c r="O44" s="50" t="s">
        <v>24</v>
      </c>
      <c r="P44" s="50" t="s">
        <v>25</v>
      </c>
      <c r="Q44" s="50" t="s">
        <v>2186</v>
      </c>
      <c r="R44" s="50" t="s">
        <v>1216</v>
      </c>
      <c r="S44" s="50" t="s">
        <v>2187</v>
      </c>
      <c r="U44" s="9">
        <f t="shared" si="6"/>
        <v>145</v>
      </c>
      <c r="V44" s="10" t="str">
        <f t="shared" si="7"/>
        <v>OK1DDV/P145SINGLE</v>
      </c>
      <c r="W44" s="11">
        <f t="shared" si="8"/>
        <v>87</v>
      </c>
      <c r="X44" s="12">
        <f t="shared" si="9"/>
        <v>1</v>
      </c>
      <c r="Y44" s="12">
        <f>COUNTIF(U:U,U44)</f>
        <v>141</v>
      </c>
      <c r="Z44" s="12">
        <f>COUNTIFS(D:D,D44,U:U,U44)</f>
        <v>107</v>
      </c>
      <c r="AA44" s="25" t="str">
        <f t="shared" si="10"/>
        <v>42</v>
      </c>
    </row>
    <row r="45" spans="1:27" customFormat="1" ht="15" x14ac:dyDescent="0.25">
      <c r="A45" s="50" t="s">
        <v>164</v>
      </c>
      <c r="B45" s="43" t="s">
        <v>3964</v>
      </c>
      <c r="C45" s="43" t="s">
        <v>1181</v>
      </c>
      <c r="D45" s="43" t="s">
        <v>370</v>
      </c>
      <c r="E45" s="43" t="s">
        <v>432</v>
      </c>
      <c r="F45" s="43" t="s">
        <v>444</v>
      </c>
      <c r="G45" s="43"/>
      <c r="H45" s="43">
        <v>7983</v>
      </c>
      <c r="I45" s="43">
        <v>8052</v>
      </c>
      <c r="J45" s="43" t="s">
        <v>4117</v>
      </c>
      <c r="K45" s="43">
        <v>70</v>
      </c>
      <c r="L45" s="43">
        <v>85</v>
      </c>
      <c r="M45" s="43">
        <v>95</v>
      </c>
      <c r="N45" s="43"/>
      <c r="O45" s="43" t="s">
        <v>24</v>
      </c>
      <c r="P45" s="43" t="s">
        <v>25</v>
      </c>
      <c r="Q45" s="43" t="s">
        <v>4118</v>
      </c>
      <c r="R45" s="43" t="s">
        <v>3967</v>
      </c>
      <c r="S45" s="43" t="s">
        <v>4119</v>
      </c>
      <c r="U45" s="9">
        <f t="shared" si="0"/>
        <v>145</v>
      </c>
      <c r="V45" s="10" t="str">
        <f t="shared" si="1"/>
        <v>OK4A145SINGLE</v>
      </c>
      <c r="W45" s="11">
        <f t="shared" si="5"/>
        <v>85.7</v>
      </c>
      <c r="X45" s="12">
        <f t="shared" si="4"/>
        <v>1</v>
      </c>
      <c r="Y45" s="12">
        <f>COUNTIF(U:U,U45)</f>
        <v>141</v>
      </c>
      <c r="Z45" s="12">
        <f>COUNTIFS(D:D,D45,U:U,U45)</f>
        <v>107</v>
      </c>
      <c r="AA45" s="25" t="str">
        <f t="shared" si="3"/>
        <v>43</v>
      </c>
    </row>
    <row r="46" spans="1:27" customFormat="1" ht="15" x14ac:dyDescent="0.25">
      <c r="A46" s="50" t="s">
        <v>166</v>
      </c>
      <c r="B46" s="43" t="s">
        <v>2191</v>
      </c>
      <c r="C46" s="43" t="s">
        <v>2192</v>
      </c>
      <c r="D46" s="43" t="s">
        <v>370</v>
      </c>
      <c r="E46" s="43" t="s">
        <v>432</v>
      </c>
      <c r="F46" s="43" t="s">
        <v>525</v>
      </c>
      <c r="G46" s="43" t="s">
        <v>373</v>
      </c>
      <c r="H46" s="43">
        <v>7896</v>
      </c>
      <c r="I46" s="43">
        <v>8023</v>
      </c>
      <c r="J46" s="43" t="s">
        <v>2193</v>
      </c>
      <c r="K46" s="43">
        <v>129</v>
      </c>
      <c r="L46" s="43">
        <v>68</v>
      </c>
      <c r="M46" s="43">
        <v>118</v>
      </c>
      <c r="N46" s="43">
        <v>1</v>
      </c>
      <c r="O46" s="43" t="s">
        <v>24</v>
      </c>
      <c r="P46" s="43" t="s">
        <v>25</v>
      </c>
      <c r="Q46" s="43" t="s">
        <v>2194</v>
      </c>
      <c r="R46" s="43" t="s">
        <v>2195</v>
      </c>
      <c r="S46" s="43" t="s">
        <v>2196</v>
      </c>
      <c r="U46" s="9">
        <f t="shared" si="0"/>
        <v>145</v>
      </c>
      <c r="V46" s="10" t="str">
        <f t="shared" si="1"/>
        <v>OK2ZLD145SINGLE</v>
      </c>
      <c r="W46" s="11">
        <f t="shared" si="5"/>
        <v>84.3</v>
      </c>
      <c r="X46" s="12">
        <f t="shared" si="4"/>
        <v>1</v>
      </c>
      <c r="Y46" s="12">
        <f>COUNTIF(U:U,U46)</f>
        <v>141</v>
      </c>
      <c r="Z46" s="12">
        <f>COUNTIFS(D:D,D46,U:U,U46)</f>
        <v>107</v>
      </c>
      <c r="AA46" s="25" t="str">
        <f t="shared" si="3"/>
        <v>44</v>
      </c>
    </row>
    <row r="47" spans="1:27" customFormat="1" ht="15" x14ac:dyDescent="0.25">
      <c r="A47" s="50" t="s">
        <v>170</v>
      </c>
      <c r="B47" s="43" t="s">
        <v>4120</v>
      </c>
      <c r="C47" s="43" t="s">
        <v>4121</v>
      </c>
      <c r="D47" s="43" t="s">
        <v>370</v>
      </c>
      <c r="E47" s="43" t="s">
        <v>432</v>
      </c>
      <c r="F47" s="43" t="s">
        <v>440</v>
      </c>
      <c r="G47" s="43" t="s">
        <v>373</v>
      </c>
      <c r="H47" s="43">
        <v>7716</v>
      </c>
      <c r="I47" s="43">
        <v>8202</v>
      </c>
      <c r="J47" s="43" t="s">
        <v>540</v>
      </c>
      <c r="K47" s="43">
        <v>486</v>
      </c>
      <c r="L47" s="43">
        <v>45</v>
      </c>
      <c r="M47" s="43">
        <v>184</v>
      </c>
      <c r="N47" s="43"/>
      <c r="O47" s="43" t="s">
        <v>24</v>
      </c>
      <c r="P47" s="43" t="s">
        <v>25</v>
      </c>
      <c r="Q47" s="43" t="s">
        <v>4122</v>
      </c>
      <c r="R47" s="43" t="s">
        <v>4123</v>
      </c>
      <c r="S47" s="43" t="s">
        <v>4124</v>
      </c>
      <c r="U47" s="9">
        <f t="shared" si="0"/>
        <v>145</v>
      </c>
      <c r="V47" s="10" t="str">
        <f t="shared" si="1"/>
        <v>OK1DMV145SINGLE</v>
      </c>
      <c r="W47" s="11">
        <f t="shared" si="5"/>
        <v>83</v>
      </c>
      <c r="X47" s="12">
        <f t="shared" si="4"/>
        <v>1</v>
      </c>
      <c r="Y47" s="12">
        <f>COUNTIF(U:U,U47)</f>
        <v>141</v>
      </c>
      <c r="Z47" s="12">
        <f>COUNTIFS(D:D,D47,U:U,U47)</f>
        <v>107</v>
      </c>
      <c r="AA47" s="25" t="str">
        <f t="shared" si="3"/>
        <v>45</v>
      </c>
    </row>
    <row r="48" spans="1:27" customFormat="1" ht="15" x14ac:dyDescent="0.25">
      <c r="A48" s="50" t="s">
        <v>173</v>
      </c>
      <c r="B48" s="43" t="s">
        <v>118</v>
      </c>
      <c r="C48" s="43" t="s">
        <v>403</v>
      </c>
      <c r="D48" s="43" t="s">
        <v>370</v>
      </c>
      <c r="E48" s="43" t="s">
        <v>432</v>
      </c>
      <c r="F48" s="43" t="s">
        <v>440</v>
      </c>
      <c r="G48" s="43" t="s">
        <v>373</v>
      </c>
      <c r="H48" s="43">
        <v>7683</v>
      </c>
      <c r="I48" s="43">
        <v>8504</v>
      </c>
      <c r="J48" s="43" t="s">
        <v>2197</v>
      </c>
      <c r="K48" s="43">
        <v>820</v>
      </c>
      <c r="L48" s="43">
        <v>72</v>
      </c>
      <c r="M48" s="43">
        <v>113</v>
      </c>
      <c r="N48" s="43"/>
      <c r="O48" s="43" t="s">
        <v>24</v>
      </c>
      <c r="P48" s="43" t="s">
        <v>25</v>
      </c>
      <c r="Q48" s="43" t="s">
        <v>2198</v>
      </c>
      <c r="R48" s="43" t="s">
        <v>684</v>
      </c>
      <c r="S48" s="43" t="s">
        <v>119</v>
      </c>
      <c r="U48" s="9">
        <f t="shared" si="0"/>
        <v>145</v>
      </c>
      <c r="V48" s="10" t="str">
        <f t="shared" si="1"/>
        <v>OK1FMP145SINGLE</v>
      </c>
      <c r="W48" s="11">
        <f t="shared" si="5"/>
        <v>81.7</v>
      </c>
      <c r="X48" s="12">
        <f t="shared" si="4"/>
        <v>1</v>
      </c>
      <c r="Y48" s="12">
        <f>COUNTIF(U:U,U48)</f>
        <v>141</v>
      </c>
      <c r="Z48" s="12">
        <f>COUNTIFS(D:D,D48,U:U,U48)</f>
        <v>107</v>
      </c>
      <c r="AA48" s="25" t="str">
        <f t="shared" si="3"/>
        <v>46</v>
      </c>
    </row>
    <row r="49" spans="1:27" customFormat="1" ht="15" x14ac:dyDescent="0.25">
      <c r="A49" s="50" t="s">
        <v>177</v>
      </c>
      <c r="B49" s="43" t="s">
        <v>111</v>
      </c>
      <c r="C49" s="43" t="s">
        <v>400</v>
      </c>
      <c r="D49" s="43" t="s">
        <v>370</v>
      </c>
      <c r="E49" s="43" t="s">
        <v>432</v>
      </c>
      <c r="F49" s="43" t="s">
        <v>437</v>
      </c>
      <c r="G49" s="43" t="s">
        <v>373</v>
      </c>
      <c r="H49" s="43">
        <v>7342</v>
      </c>
      <c r="I49" s="43">
        <v>7627</v>
      </c>
      <c r="J49" s="43" t="s">
        <v>2199</v>
      </c>
      <c r="K49" s="43">
        <v>282</v>
      </c>
      <c r="L49" s="43">
        <v>57</v>
      </c>
      <c r="M49" s="43">
        <v>133</v>
      </c>
      <c r="N49" s="43"/>
      <c r="O49" s="43" t="s">
        <v>24</v>
      </c>
      <c r="P49" s="43" t="s">
        <v>25</v>
      </c>
      <c r="Q49" s="43" t="s">
        <v>2200</v>
      </c>
      <c r="R49" s="43" t="s">
        <v>112</v>
      </c>
      <c r="S49" s="43" t="s">
        <v>113</v>
      </c>
      <c r="U49" s="9">
        <f t="shared" si="0"/>
        <v>145</v>
      </c>
      <c r="V49" s="10" t="str">
        <f t="shared" si="1"/>
        <v>OK1DPA145SINGLE</v>
      </c>
      <c r="W49" s="11">
        <f t="shared" si="5"/>
        <v>80.400000000000006</v>
      </c>
      <c r="X49" s="12">
        <f t="shared" si="4"/>
        <v>1</v>
      </c>
      <c r="Y49" s="12">
        <f>COUNTIF(U:U,U49)</f>
        <v>141</v>
      </c>
      <c r="Z49" s="12">
        <f>COUNTIFS(D:D,D49,U:U,U49)</f>
        <v>107</v>
      </c>
      <c r="AA49" s="25" t="str">
        <f t="shared" si="3"/>
        <v>47</v>
      </c>
    </row>
    <row r="50" spans="1:27" customFormat="1" ht="15" x14ac:dyDescent="0.25">
      <c r="A50" s="50" t="s">
        <v>718</v>
      </c>
      <c r="B50" s="43" t="s">
        <v>1607</v>
      </c>
      <c r="C50" s="43" t="s">
        <v>1257</v>
      </c>
      <c r="D50" s="43" t="s">
        <v>370</v>
      </c>
      <c r="E50" s="43" t="s">
        <v>432</v>
      </c>
      <c r="F50" s="43" t="s">
        <v>437</v>
      </c>
      <c r="G50" s="43" t="s">
        <v>373</v>
      </c>
      <c r="H50" s="43">
        <v>6904</v>
      </c>
      <c r="I50" s="43">
        <v>7474</v>
      </c>
      <c r="J50" s="43" t="s">
        <v>2201</v>
      </c>
      <c r="K50" s="43">
        <v>567</v>
      </c>
      <c r="L50" s="43">
        <v>53</v>
      </c>
      <c r="M50" s="43">
        <v>144</v>
      </c>
      <c r="N50" s="43"/>
      <c r="O50" s="43" t="s">
        <v>24</v>
      </c>
      <c r="P50" s="43" t="s">
        <v>25</v>
      </c>
      <c r="Q50" s="43" t="s">
        <v>2202</v>
      </c>
      <c r="R50" s="43" t="s">
        <v>1259</v>
      </c>
      <c r="S50" s="43" t="s">
        <v>1795</v>
      </c>
      <c r="U50" s="9">
        <f t="shared" si="0"/>
        <v>145</v>
      </c>
      <c r="V50" s="10" t="str">
        <f t="shared" si="1"/>
        <v>OK1HFP145SINGLE</v>
      </c>
      <c r="W50" s="11">
        <f t="shared" si="5"/>
        <v>79.099999999999994</v>
      </c>
      <c r="X50" s="12">
        <f t="shared" si="4"/>
        <v>1</v>
      </c>
      <c r="Y50" s="12">
        <f>COUNTIF(U:U,U50)</f>
        <v>141</v>
      </c>
      <c r="Z50" s="12">
        <f>COUNTIFS(D:D,D50,U:U,U50)</f>
        <v>107</v>
      </c>
      <c r="AA50" s="25" t="str">
        <f t="shared" si="3"/>
        <v>48</v>
      </c>
    </row>
    <row r="51" spans="1:27" customFormat="1" ht="15" x14ac:dyDescent="0.25">
      <c r="A51" s="50" t="s">
        <v>721</v>
      </c>
      <c r="B51" s="43" t="s">
        <v>282</v>
      </c>
      <c r="C51" s="43" t="s">
        <v>857</v>
      </c>
      <c r="D51" s="43" t="s">
        <v>370</v>
      </c>
      <c r="E51" s="43" t="s">
        <v>432</v>
      </c>
      <c r="F51" s="43" t="s">
        <v>552</v>
      </c>
      <c r="G51" s="43" t="s">
        <v>373</v>
      </c>
      <c r="H51" s="43">
        <v>6876</v>
      </c>
      <c r="I51" s="43">
        <v>7555</v>
      </c>
      <c r="J51" s="43" t="s">
        <v>2203</v>
      </c>
      <c r="K51" s="43">
        <v>681</v>
      </c>
      <c r="L51" s="43">
        <v>62</v>
      </c>
      <c r="M51" s="43">
        <v>117</v>
      </c>
      <c r="N51" s="43"/>
      <c r="O51" s="43" t="s">
        <v>24</v>
      </c>
      <c r="P51" s="43" t="s">
        <v>25</v>
      </c>
      <c r="Q51" s="43" t="s">
        <v>2204</v>
      </c>
      <c r="R51" s="43" t="s">
        <v>146</v>
      </c>
      <c r="S51" s="43" t="s">
        <v>79</v>
      </c>
      <c r="U51" s="9">
        <f t="shared" si="0"/>
        <v>145</v>
      </c>
      <c r="V51" s="10" t="str">
        <f t="shared" si="1"/>
        <v>OK5YY145SINGLE</v>
      </c>
      <c r="W51" s="11">
        <f t="shared" si="5"/>
        <v>77.7</v>
      </c>
      <c r="X51" s="12">
        <f t="shared" si="4"/>
        <v>1</v>
      </c>
      <c r="Y51" s="12">
        <f>COUNTIF(U:U,U51)</f>
        <v>141</v>
      </c>
      <c r="Z51" s="12">
        <f>COUNTIFS(D:D,D51,U:U,U51)</f>
        <v>107</v>
      </c>
      <c r="AA51" s="25" t="str">
        <f t="shared" si="3"/>
        <v>49</v>
      </c>
    </row>
    <row r="52" spans="1:27" customFormat="1" ht="15" x14ac:dyDescent="0.25">
      <c r="A52" s="50" t="s">
        <v>726</v>
      </c>
      <c r="B52" s="43" t="s">
        <v>4086</v>
      </c>
      <c r="C52" s="43" t="s">
        <v>4125</v>
      </c>
      <c r="D52" s="43" t="s">
        <v>370</v>
      </c>
      <c r="E52" s="43" t="s">
        <v>432</v>
      </c>
      <c r="F52" s="43" t="s">
        <v>437</v>
      </c>
      <c r="G52" s="43" t="s">
        <v>373</v>
      </c>
      <c r="H52" s="43">
        <v>6717</v>
      </c>
      <c r="I52" s="43">
        <v>6765</v>
      </c>
      <c r="J52" s="43" t="s">
        <v>3234</v>
      </c>
      <c r="K52" s="43">
        <v>49</v>
      </c>
      <c r="L52" s="43">
        <v>48</v>
      </c>
      <c r="M52" s="43">
        <v>143</v>
      </c>
      <c r="N52" s="43"/>
      <c r="O52" s="43" t="s">
        <v>24</v>
      </c>
      <c r="P52" s="43" t="s">
        <v>25</v>
      </c>
      <c r="Q52" s="43" t="s">
        <v>4126</v>
      </c>
      <c r="R52" s="43" t="s">
        <v>4127</v>
      </c>
      <c r="S52" s="43" t="s">
        <v>4128</v>
      </c>
      <c r="U52" s="9">
        <f t="shared" si="0"/>
        <v>145</v>
      </c>
      <c r="V52" s="10" t="str">
        <f t="shared" si="1"/>
        <v>OK1FHI145SINGLE</v>
      </c>
      <c r="W52" s="11">
        <f t="shared" si="5"/>
        <v>76.400000000000006</v>
      </c>
      <c r="X52" s="12">
        <f t="shared" si="4"/>
        <v>1</v>
      </c>
      <c r="Y52" s="12">
        <f>COUNTIF(U:U,U52)</f>
        <v>141</v>
      </c>
      <c r="Z52" s="12">
        <f>COUNTIFS(D:D,D52,U:U,U52)</f>
        <v>107</v>
      </c>
      <c r="AA52" s="25" t="str">
        <f t="shared" si="3"/>
        <v>50</v>
      </c>
    </row>
    <row r="53" spans="1:27" customFormat="1" ht="15" x14ac:dyDescent="0.25">
      <c r="A53" s="50" t="s">
        <v>729</v>
      </c>
      <c r="B53" s="43" t="s">
        <v>107</v>
      </c>
      <c r="C53" s="43" t="s">
        <v>668</v>
      </c>
      <c r="D53" s="43" t="s">
        <v>370</v>
      </c>
      <c r="E53" s="43" t="s">
        <v>432</v>
      </c>
      <c r="F53" s="43" t="s">
        <v>437</v>
      </c>
      <c r="G53" s="43" t="s">
        <v>373</v>
      </c>
      <c r="H53" s="43">
        <v>6695</v>
      </c>
      <c r="I53" s="43">
        <v>7606</v>
      </c>
      <c r="J53" s="43" t="s">
        <v>2027</v>
      </c>
      <c r="K53" s="43">
        <v>909</v>
      </c>
      <c r="L53" s="43">
        <v>53</v>
      </c>
      <c r="M53" s="43">
        <v>134</v>
      </c>
      <c r="N53" s="43"/>
      <c r="O53" s="43" t="s">
        <v>24</v>
      </c>
      <c r="P53" s="43" t="s">
        <v>25</v>
      </c>
      <c r="Q53" s="43" t="s">
        <v>4129</v>
      </c>
      <c r="R53" s="43" t="s">
        <v>90</v>
      </c>
      <c r="S53" s="43" t="s">
        <v>4130</v>
      </c>
      <c r="U53" s="9">
        <f t="shared" si="0"/>
        <v>145</v>
      </c>
      <c r="V53" s="10" t="str">
        <f t="shared" si="1"/>
        <v>OK1DPO145SINGLE</v>
      </c>
      <c r="W53" s="11">
        <f t="shared" si="5"/>
        <v>75.099999999999994</v>
      </c>
      <c r="X53" s="12">
        <f t="shared" si="4"/>
        <v>1</v>
      </c>
      <c r="Y53" s="12">
        <f>COUNTIF(U:U,U53)</f>
        <v>141</v>
      </c>
      <c r="Z53" s="12">
        <f>COUNTIFS(D:D,D53,U:U,U53)</f>
        <v>107</v>
      </c>
      <c r="AA53" s="25" t="str">
        <f t="shared" si="3"/>
        <v>51</v>
      </c>
    </row>
    <row r="54" spans="1:27" customFormat="1" ht="15" x14ac:dyDescent="0.25">
      <c r="A54" s="50" t="s">
        <v>734</v>
      </c>
      <c r="B54" s="43" t="s">
        <v>129</v>
      </c>
      <c r="C54" s="43" t="s">
        <v>407</v>
      </c>
      <c r="D54" s="43" t="s">
        <v>370</v>
      </c>
      <c r="E54" s="43" t="s">
        <v>432</v>
      </c>
      <c r="F54" s="43" t="s">
        <v>437</v>
      </c>
      <c r="G54" s="43" t="s">
        <v>373</v>
      </c>
      <c r="H54" s="43">
        <v>6408</v>
      </c>
      <c r="I54" s="43">
        <v>6806</v>
      </c>
      <c r="J54" s="43" t="s">
        <v>1442</v>
      </c>
      <c r="K54" s="43">
        <v>398</v>
      </c>
      <c r="L54" s="43">
        <v>76</v>
      </c>
      <c r="M54" s="43">
        <v>89</v>
      </c>
      <c r="N54" s="43"/>
      <c r="O54" s="43" t="s">
        <v>24</v>
      </c>
      <c r="P54" s="43" t="s">
        <v>25</v>
      </c>
      <c r="Q54" s="43" t="s">
        <v>2205</v>
      </c>
      <c r="R54" s="43" t="s">
        <v>130</v>
      </c>
      <c r="S54" s="43" t="s">
        <v>131</v>
      </c>
      <c r="U54" s="9">
        <f t="shared" si="0"/>
        <v>145</v>
      </c>
      <c r="V54" s="10" t="str">
        <f t="shared" si="1"/>
        <v>OK1IEI145SINGLE</v>
      </c>
      <c r="W54" s="11">
        <f t="shared" si="5"/>
        <v>73.8</v>
      </c>
      <c r="X54" s="12">
        <f t="shared" si="4"/>
        <v>1</v>
      </c>
      <c r="Y54" s="12">
        <f>COUNTIF(U:U,U54)</f>
        <v>141</v>
      </c>
      <c r="Z54" s="12">
        <f>COUNTIFS(D:D,D54,U:U,U54)</f>
        <v>107</v>
      </c>
      <c r="AA54" s="25" t="str">
        <f t="shared" si="3"/>
        <v>52</v>
      </c>
    </row>
    <row r="55" spans="1:27" customFormat="1" ht="15" x14ac:dyDescent="0.25">
      <c r="A55" s="50" t="s">
        <v>735</v>
      </c>
      <c r="B55" s="43" t="s">
        <v>722</v>
      </c>
      <c r="C55" s="43" t="s">
        <v>723</v>
      </c>
      <c r="D55" s="43" t="s">
        <v>370</v>
      </c>
      <c r="E55" s="43" t="s">
        <v>432</v>
      </c>
      <c r="F55" s="43" t="s">
        <v>525</v>
      </c>
      <c r="G55" s="43" t="s">
        <v>373</v>
      </c>
      <c r="H55" s="43">
        <v>6228</v>
      </c>
      <c r="I55" s="43">
        <v>6929</v>
      </c>
      <c r="J55" s="43" t="s">
        <v>842</v>
      </c>
      <c r="K55" s="43">
        <v>700</v>
      </c>
      <c r="L55" s="43">
        <v>50</v>
      </c>
      <c r="M55" s="43">
        <v>130</v>
      </c>
      <c r="N55" s="43"/>
      <c r="O55" s="43" t="s">
        <v>24</v>
      </c>
      <c r="P55" s="43" t="s">
        <v>25</v>
      </c>
      <c r="Q55" s="43" t="s">
        <v>2206</v>
      </c>
      <c r="R55" s="43" t="s">
        <v>725</v>
      </c>
      <c r="S55" s="43" t="s">
        <v>2190</v>
      </c>
      <c r="U55" s="9">
        <f t="shared" si="0"/>
        <v>145</v>
      </c>
      <c r="V55" s="10" t="str">
        <f t="shared" si="1"/>
        <v>OK1NMP145SINGLE</v>
      </c>
      <c r="W55" s="11">
        <f t="shared" si="5"/>
        <v>72.5</v>
      </c>
      <c r="X55" s="12">
        <f t="shared" si="4"/>
        <v>1</v>
      </c>
      <c r="Y55" s="12">
        <f>COUNTIF(U:U,U55)</f>
        <v>141</v>
      </c>
      <c r="Z55" s="12">
        <f>COUNTIFS(D:D,D55,U:U,U55)</f>
        <v>107</v>
      </c>
      <c r="AA55" s="25" t="str">
        <f t="shared" si="3"/>
        <v>53</v>
      </c>
    </row>
    <row r="56" spans="1:27" customFormat="1" ht="15" x14ac:dyDescent="0.25">
      <c r="A56" s="50" t="s">
        <v>1154</v>
      </c>
      <c r="B56" s="43" t="s">
        <v>101</v>
      </c>
      <c r="C56" s="43" t="s">
        <v>396</v>
      </c>
      <c r="D56" s="43" t="s">
        <v>370</v>
      </c>
      <c r="E56" s="43" t="s">
        <v>432</v>
      </c>
      <c r="F56" s="43" t="s">
        <v>440</v>
      </c>
      <c r="G56" s="43" t="s">
        <v>373</v>
      </c>
      <c r="H56" s="43">
        <v>6134</v>
      </c>
      <c r="I56" s="43">
        <v>6434</v>
      </c>
      <c r="J56" s="43" t="s">
        <v>2027</v>
      </c>
      <c r="K56" s="43">
        <v>332</v>
      </c>
      <c r="L56" s="43">
        <v>53</v>
      </c>
      <c r="M56" s="43">
        <v>123</v>
      </c>
      <c r="N56" s="43"/>
      <c r="O56" s="43" t="s">
        <v>24</v>
      </c>
      <c r="P56" s="43" t="s">
        <v>25</v>
      </c>
      <c r="Q56" s="43" t="s">
        <v>2207</v>
      </c>
      <c r="R56" s="43" t="s">
        <v>102</v>
      </c>
      <c r="S56" s="43" t="s">
        <v>103</v>
      </c>
      <c r="U56" s="9">
        <f t="shared" si="0"/>
        <v>145</v>
      </c>
      <c r="V56" s="10" t="str">
        <f t="shared" si="1"/>
        <v>OK6TT145SINGLE</v>
      </c>
      <c r="W56" s="11">
        <f t="shared" si="5"/>
        <v>71.2</v>
      </c>
      <c r="X56" s="12">
        <f t="shared" si="4"/>
        <v>1</v>
      </c>
      <c r="Y56" s="12">
        <f>COUNTIF(U:U,U56)</f>
        <v>141</v>
      </c>
      <c r="Z56" s="12">
        <f>COUNTIFS(D:D,D56,U:U,U56)</f>
        <v>107</v>
      </c>
      <c r="AA56" s="25" t="str">
        <f t="shared" si="3"/>
        <v>54</v>
      </c>
    </row>
    <row r="57" spans="1:27" customFormat="1" ht="15" x14ac:dyDescent="0.25">
      <c r="A57" s="50" t="s">
        <v>1156</v>
      </c>
      <c r="B57" s="43" t="s">
        <v>708</v>
      </c>
      <c r="C57" s="43" t="s">
        <v>1457</v>
      </c>
      <c r="D57" s="43" t="s">
        <v>370</v>
      </c>
      <c r="E57" s="43" t="s">
        <v>432</v>
      </c>
      <c r="F57" s="43" t="s">
        <v>441</v>
      </c>
      <c r="G57" s="43" t="s">
        <v>379</v>
      </c>
      <c r="H57" s="43">
        <v>6085</v>
      </c>
      <c r="I57" s="43">
        <v>6593</v>
      </c>
      <c r="J57" s="43" t="s">
        <v>2208</v>
      </c>
      <c r="K57" s="43">
        <v>507</v>
      </c>
      <c r="L57" s="43">
        <v>60</v>
      </c>
      <c r="M57" s="43">
        <v>115</v>
      </c>
      <c r="N57" s="43"/>
      <c r="O57" s="43" t="s">
        <v>24</v>
      </c>
      <c r="P57" s="43" t="s">
        <v>25</v>
      </c>
      <c r="Q57" s="43" t="s">
        <v>2209</v>
      </c>
      <c r="R57" s="43" t="s">
        <v>2210</v>
      </c>
      <c r="S57" s="43" t="s">
        <v>1136</v>
      </c>
      <c r="U57" s="9">
        <f t="shared" si="0"/>
        <v>145</v>
      </c>
      <c r="V57" s="10" t="str">
        <f t="shared" si="1"/>
        <v>OK1JDJ145SINGLE</v>
      </c>
      <c r="W57" s="11">
        <f t="shared" si="5"/>
        <v>69.8</v>
      </c>
      <c r="X57" s="12">
        <f t="shared" si="4"/>
        <v>1</v>
      </c>
      <c r="Y57" s="12">
        <f>COUNTIF(U:U,U57)</f>
        <v>141</v>
      </c>
      <c r="Z57" s="12">
        <f>COUNTIFS(D:D,D57,U:U,U57)</f>
        <v>107</v>
      </c>
      <c r="AA57" s="25" t="str">
        <f t="shared" si="3"/>
        <v>55</v>
      </c>
    </row>
    <row r="58" spans="1:27" customFormat="1" ht="15" x14ac:dyDescent="0.25">
      <c r="A58" s="50" t="s">
        <v>1159</v>
      </c>
      <c r="B58" s="43" t="s">
        <v>2211</v>
      </c>
      <c r="C58" s="43" t="s">
        <v>2212</v>
      </c>
      <c r="D58" s="43" t="s">
        <v>370</v>
      </c>
      <c r="E58" s="43" t="s">
        <v>432</v>
      </c>
      <c r="F58" s="43" t="s">
        <v>440</v>
      </c>
      <c r="G58" s="43" t="s">
        <v>373</v>
      </c>
      <c r="H58" s="43">
        <v>5823</v>
      </c>
      <c r="I58" s="43">
        <v>6970</v>
      </c>
      <c r="J58" s="43" t="s">
        <v>2213</v>
      </c>
      <c r="K58" s="43">
        <v>1145</v>
      </c>
      <c r="L58" s="43">
        <v>56</v>
      </c>
      <c r="M58" s="43">
        <v>121</v>
      </c>
      <c r="N58" s="43"/>
      <c r="O58" s="43" t="s">
        <v>24</v>
      </c>
      <c r="P58" s="43" t="s">
        <v>25</v>
      </c>
      <c r="Q58" s="43" t="s">
        <v>2214</v>
      </c>
      <c r="R58" s="43" t="s">
        <v>2215</v>
      </c>
      <c r="S58" s="43" t="s">
        <v>2216</v>
      </c>
      <c r="U58" s="9">
        <f t="shared" si="0"/>
        <v>145</v>
      </c>
      <c r="V58" s="10" t="str">
        <f t="shared" si="1"/>
        <v>OK2BQN145SINGLE</v>
      </c>
      <c r="W58" s="11">
        <f t="shared" si="5"/>
        <v>68.5</v>
      </c>
      <c r="X58" s="12">
        <f t="shared" si="4"/>
        <v>1</v>
      </c>
      <c r="Y58" s="12">
        <f>COUNTIF(U:U,U58)</f>
        <v>141</v>
      </c>
      <c r="Z58" s="12">
        <f>COUNTIFS(D:D,D58,U:U,U58)</f>
        <v>107</v>
      </c>
      <c r="AA58" s="25" t="str">
        <f t="shared" si="3"/>
        <v>56</v>
      </c>
    </row>
    <row r="59" spans="1:27" customFormat="1" ht="15" x14ac:dyDescent="0.25">
      <c r="A59" s="50" t="s">
        <v>1161</v>
      </c>
      <c r="B59" s="43" t="s">
        <v>1640</v>
      </c>
      <c r="C59" s="43" t="s">
        <v>1641</v>
      </c>
      <c r="D59" s="43" t="s">
        <v>370</v>
      </c>
      <c r="E59" s="43" t="s">
        <v>432</v>
      </c>
      <c r="F59" s="43" t="s">
        <v>443</v>
      </c>
      <c r="G59" s="43" t="s">
        <v>373</v>
      </c>
      <c r="H59" s="43">
        <v>5525</v>
      </c>
      <c r="I59" s="43">
        <v>7197</v>
      </c>
      <c r="J59" s="43" t="s">
        <v>2221</v>
      </c>
      <c r="K59" s="43">
        <v>1671</v>
      </c>
      <c r="L59" s="43">
        <v>49</v>
      </c>
      <c r="M59" s="43">
        <v>128</v>
      </c>
      <c r="N59" s="43">
        <v>1</v>
      </c>
      <c r="O59" s="43" t="s">
        <v>24</v>
      </c>
      <c r="P59" s="43" t="s">
        <v>25</v>
      </c>
      <c r="Q59" s="43" t="s">
        <v>4131</v>
      </c>
      <c r="R59" s="43" t="s">
        <v>1644</v>
      </c>
      <c r="S59" s="43" t="s">
        <v>1267</v>
      </c>
      <c r="U59" s="9">
        <f t="shared" si="0"/>
        <v>145</v>
      </c>
      <c r="V59" s="10" t="str">
        <f t="shared" si="1"/>
        <v>OK1DRX145SINGLE</v>
      </c>
      <c r="W59" s="11">
        <f t="shared" si="5"/>
        <v>67.2</v>
      </c>
      <c r="X59" s="12">
        <f t="shared" si="4"/>
        <v>1</v>
      </c>
      <c r="Y59" s="12">
        <f>COUNTIF(U:U,U59)</f>
        <v>141</v>
      </c>
      <c r="Z59" s="12">
        <f>COUNTIFS(D:D,D59,U:U,U59)</f>
        <v>107</v>
      </c>
      <c r="AA59" s="25" t="str">
        <f t="shared" si="3"/>
        <v>57</v>
      </c>
    </row>
    <row r="60" spans="1:27" customFormat="1" ht="15" x14ac:dyDescent="0.25">
      <c r="A60" s="50" t="s">
        <v>1162</v>
      </c>
      <c r="B60" s="43" t="s">
        <v>4132</v>
      </c>
      <c r="C60" s="43" t="s">
        <v>4133</v>
      </c>
      <c r="D60" s="43" t="s">
        <v>370</v>
      </c>
      <c r="E60" s="43" t="s">
        <v>432</v>
      </c>
      <c r="F60" s="43" t="s">
        <v>494</v>
      </c>
      <c r="G60" s="43"/>
      <c r="H60" s="43">
        <v>5321</v>
      </c>
      <c r="I60" s="43">
        <v>5882</v>
      </c>
      <c r="J60" s="43" t="s">
        <v>604</v>
      </c>
      <c r="K60" s="43">
        <v>563</v>
      </c>
      <c r="L60" s="43">
        <v>31</v>
      </c>
      <c r="M60" s="43">
        <v>183</v>
      </c>
      <c r="N60" s="43"/>
      <c r="O60" s="43" t="s">
        <v>24</v>
      </c>
      <c r="P60" s="43" t="s">
        <v>25</v>
      </c>
      <c r="Q60" s="43" t="s">
        <v>4134</v>
      </c>
      <c r="R60" s="43" t="s">
        <v>4135</v>
      </c>
      <c r="S60" s="43" t="s">
        <v>4136</v>
      </c>
      <c r="U60" s="9">
        <f t="shared" si="0"/>
        <v>145</v>
      </c>
      <c r="V60" s="10" t="str">
        <f t="shared" si="1"/>
        <v>OK6MA145SINGLE</v>
      </c>
      <c r="W60" s="11">
        <f t="shared" si="5"/>
        <v>65.900000000000006</v>
      </c>
      <c r="X60" s="12">
        <f t="shared" si="4"/>
        <v>1</v>
      </c>
      <c r="Y60" s="12">
        <f>COUNTIF(U:U,U60)</f>
        <v>141</v>
      </c>
      <c r="Z60" s="12">
        <f>COUNTIFS(D:D,D60,U:U,U60)</f>
        <v>107</v>
      </c>
      <c r="AA60" s="25" t="str">
        <f t="shared" si="3"/>
        <v>58</v>
      </c>
    </row>
    <row r="61" spans="1:27" customFormat="1" ht="15" x14ac:dyDescent="0.25">
      <c r="A61" s="50" t="s">
        <v>1164</v>
      </c>
      <c r="B61" s="43" t="s">
        <v>96</v>
      </c>
      <c r="C61" s="43" t="s">
        <v>395</v>
      </c>
      <c r="D61" s="43" t="s">
        <v>370</v>
      </c>
      <c r="E61" s="43" t="s">
        <v>432</v>
      </c>
      <c r="F61" s="43" t="s">
        <v>440</v>
      </c>
      <c r="G61" s="43" t="s">
        <v>373</v>
      </c>
      <c r="H61" s="43">
        <v>5178</v>
      </c>
      <c r="I61" s="43">
        <v>5482</v>
      </c>
      <c r="J61" s="43" t="s">
        <v>413</v>
      </c>
      <c r="K61" s="43">
        <v>304</v>
      </c>
      <c r="L61" s="43">
        <v>56</v>
      </c>
      <c r="M61" s="43">
        <v>96</v>
      </c>
      <c r="N61" s="43"/>
      <c r="O61" s="43" t="s">
        <v>24</v>
      </c>
      <c r="P61" s="43" t="s">
        <v>25</v>
      </c>
      <c r="Q61" s="43" t="s">
        <v>2217</v>
      </c>
      <c r="R61" s="43" t="s">
        <v>98</v>
      </c>
      <c r="S61" s="43" t="s">
        <v>99</v>
      </c>
      <c r="U61" s="9">
        <f t="shared" si="0"/>
        <v>145</v>
      </c>
      <c r="V61" s="10" t="str">
        <f t="shared" si="1"/>
        <v>OK2TKE145SINGLE</v>
      </c>
      <c r="W61" s="11">
        <f t="shared" si="5"/>
        <v>64.599999999999994</v>
      </c>
      <c r="X61" s="12">
        <f t="shared" si="4"/>
        <v>1</v>
      </c>
      <c r="Y61" s="12">
        <f>COUNTIF(U:U,U61)</f>
        <v>141</v>
      </c>
      <c r="Z61" s="12">
        <f>COUNTIFS(D:D,D61,U:U,U61)</f>
        <v>107</v>
      </c>
      <c r="AA61" s="25" t="str">
        <f t="shared" si="3"/>
        <v>59</v>
      </c>
    </row>
    <row r="62" spans="1:27" customFormat="1" ht="15" x14ac:dyDescent="0.25">
      <c r="A62" s="50" t="s">
        <v>1165</v>
      </c>
      <c r="B62" s="43" t="s">
        <v>283</v>
      </c>
      <c r="C62" s="43" t="s">
        <v>597</v>
      </c>
      <c r="D62" s="43" t="s">
        <v>370</v>
      </c>
      <c r="E62" s="43" t="s">
        <v>432</v>
      </c>
      <c r="F62" s="43" t="s">
        <v>440</v>
      </c>
      <c r="G62" s="43" t="s">
        <v>373</v>
      </c>
      <c r="H62" s="43">
        <v>4887</v>
      </c>
      <c r="I62" s="43">
        <v>5593</v>
      </c>
      <c r="J62" s="43" t="s">
        <v>2218</v>
      </c>
      <c r="K62" s="43">
        <v>704</v>
      </c>
      <c r="L62" s="43">
        <v>62</v>
      </c>
      <c r="M62" s="43">
        <v>84</v>
      </c>
      <c r="N62" s="43"/>
      <c r="O62" s="43" t="s">
        <v>24</v>
      </c>
      <c r="P62" s="43" t="s">
        <v>25</v>
      </c>
      <c r="Q62" s="43" t="s">
        <v>2219</v>
      </c>
      <c r="R62" s="43" t="s">
        <v>1127</v>
      </c>
      <c r="S62" s="43" t="s">
        <v>1128</v>
      </c>
      <c r="U62" s="9">
        <f t="shared" si="0"/>
        <v>145</v>
      </c>
      <c r="V62" s="10" t="str">
        <f t="shared" si="1"/>
        <v>OK1AGE145SINGLE</v>
      </c>
      <c r="W62" s="11">
        <f t="shared" si="5"/>
        <v>63.3</v>
      </c>
      <c r="X62" s="12">
        <f t="shared" si="4"/>
        <v>1</v>
      </c>
      <c r="Y62" s="12">
        <f>COUNTIF(U:U,U62)</f>
        <v>141</v>
      </c>
      <c r="Z62" s="12">
        <f>COUNTIFS(D:D,D62,U:U,U62)</f>
        <v>107</v>
      </c>
      <c r="AA62" s="25" t="str">
        <f t="shared" si="3"/>
        <v>60</v>
      </c>
    </row>
    <row r="63" spans="1:27" customFormat="1" ht="15" x14ac:dyDescent="0.25">
      <c r="A63" s="50" t="s">
        <v>1170</v>
      </c>
      <c r="B63" s="43" t="s">
        <v>1148</v>
      </c>
      <c r="C63" s="43" t="s">
        <v>2220</v>
      </c>
      <c r="D63" s="43" t="s">
        <v>370</v>
      </c>
      <c r="E63" s="43" t="s">
        <v>432</v>
      </c>
      <c r="F63" s="43" t="s">
        <v>441</v>
      </c>
      <c r="G63" s="43" t="s">
        <v>379</v>
      </c>
      <c r="H63" s="43">
        <v>4812</v>
      </c>
      <c r="I63" s="43">
        <v>5657</v>
      </c>
      <c r="J63" s="43" t="s">
        <v>2221</v>
      </c>
      <c r="K63" s="43">
        <v>843</v>
      </c>
      <c r="L63" s="43">
        <v>49</v>
      </c>
      <c r="M63" s="43">
        <v>112</v>
      </c>
      <c r="N63" s="43">
        <v>1</v>
      </c>
      <c r="O63" s="43" t="s">
        <v>24</v>
      </c>
      <c r="P63" s="43" t="s">
        <v>25</v>
      </c>
      <c r="Q63" s="43" t="s">
        <v>2222</v>
      </c>
      <c r="R63" s="43" t="s">
        <v>2223</v>
      </c>
      <c r="S63" s="43" t="s">
        <v>1149</v>
      </c>
      <c r="U63" s="9">
        <f t="shared" si="0"/>
        <v>145</v>
      </c>
      <c r="V63" s="10" t="str">
        <f t="shared" si="1"/>
        <v>OK1MOP145SINGLE</v>
      </c>
      <c r="W63" s="11">
        <f t="shared" si="5"/>
        <v>61.9</v>
      </c>
      <c r="X63" s="12">
        <f t="shared" si="4"/>
        <v>1</v>
      </c>
      <c r="Y63" s="12">
        <f>COUNTIF(U:U,U63)</f>
        <v>141</v>
      </c>
      <c r="Z63" s="12">
        <f>COUNTIFS(D:D,D63,U:U,U63)</f>
        <v>107</v>
      </c>
      <c r="AA63" s="25" t="str">
        <f t="shared" si="3"/>
        <v>61</v>
      </c>
    </row>
    <row r="64" spans="1:27" customFormat="1" ht="15" x14ac:dyDescent="0.25">
      <c r="A64" s="50" t="s">
        <v>1171</v>
      </c>
      <c r="B64" s="43" t="s">
        <v>2224</v>
      </c>
      <c r="C64" s="43" t="s">
        <v>430</v>
      </c>
      <c r="D64" s="43" t="s">
        <v>370</v>
      </c>
      <c r="E64" s="43" t="s">
        <v>432</v>
      </c>
      <c r="F64" s="43" t="s">
        <v>441</v>
      </c>
      <c r="G64" s="43" t="s">
        <v>379</v>
      </c>
      <c r="H64" s="43">
        <v>4533</v>
      </c>
      <c r="I64" s="43">
        <v>5829</v>
      </c>
      <c r="J64" s="43" t="s">
        <v>2225</v>
      </c>
      <c r="K64" s="43">
        <v>1297</v>
      </c>
      <c r="L64" s="43">
        <v>59</v>
      </c>
      <c r="M64" s="43">
        <v>96</v>
      </c>
      <c r="N64" s="43"/>
      <c r="O64" s="43" t="s">
        <v>24</v>
      </c>
      <c r="P64" s="43" t="s">
        <v>25</v>
      </c>
      <c r="Q64" s="43" t="s">
        <v>2226</v>
      </c>
      <c r="R64" s="43" t="s">
        <v>2227</v>
      </c>
      <c r="S64" s="43" t="s">
        <v>2228</v>
      </c>
      <c r="U64" s="9">
        <f t="shared" si="0"/>
        <v>145</v>
      </c>
      <c r="V64" s="10" t="str">
        <f t="shared" si="1"/>
        <v>OK9ZST145SINGLE</v>
      </c>
      <c r="W64" s="11">
        <f t="shared" si="5"/>
        <v>60.6</v>
      </c>
      <c r="X64" s="12">
        <f t="shared" si="4"/>
        <v>1</v>
      </c>
      <c r="Y64" s="12">
        <f>COUNTIF(U:U,U64)</f>
        <v>141</v>
      </c>
      <c r="Z64" s="12">
        <f>COUNTIFS(D:D,D64,U:U,U64)</f>
        <v>107</v>
      </c>
      <c r="AA64" s="25" t="str">
        <f t="shared" si="3"/>
        <v>62</v>
      </c>
    </row>
    <row r="65" spans="1:27" customFormat="1" ht="15" x14ac:dyDescent="0.25">
      <c r="A65" s="50" t="s">
        <v>1172</v>
      </c>
      <c r="B65" s="43" t="s">
        <v>2229</v>
      </c>
      <c r="C65" s="43" t="s">
        <v>2230</v>
      </c>
      <c r="D65" s="43" t="s">
        <v>370</v>
      </c>
      <c r="E65" s="43" t="s">
        <v>432</v>
      </c>
      <c r="F65" s="43" t="s">
        <v>740</v>
      </c>
      <c r="G65" s="43"/>
      <c r="H65" s="43">
        <v>4503</v>
      </c>
      <c r="I65" s="43">
        <v>4629</v>
      </c>
      <c r="J65" s="43" t="s">
        <v>2231</v>
      </c>
      <c r="K65" s="43">
        <v>127</v>
      </c>
      <c r="L65" s="43">
        <v>47</v>
      </c>
      <c r="M65" s="43">
        <v>100</v>
      </c>
      <c r="N65" s="43"/>
      <c r="O65" s="43" t="s">
        <v>24</v>
      </c>
      <c r="P65" s="43" t="s">
        <v>25</v>
      </c>
      <c r="Q65" s="43" t="s">
        <v>2232</v>
      </c>
      <c r="R65" s="43" t="s">
        <v>2233</v>
      </c>
      <c r="S65" s="43" t="s">
        <v>1427</v>
      </c>
      <c r="U65" s="9">
        <f t="shared" si="0"/>
        <v>145</v>
      </c>
      <c r="V65" s="10" t="str">
        <f t="shared" si="1"/>
        <v>OK4X145SINGLE</v>
      </c>
      <c r="W65" s="11">
        <f t="shared" si="5"/>
        <v>59.3</v>
      </c>
      <c r="X65" s="12">
        <f t="shared" si="4"/>
        <v>1</v>
      </c>
      <c r="Y65" s="12">
        <f>COUNTIF(U:U,U65)</f>
        <v>141</v>
      </c>
      <c r="Z65" s="12">
        <f>COUNTIFS(D:D,D65,U:U,U65)</f>
        <v>107</v>
      </c>
      <c r="AA65" s="25" t="str">
        <f t="shared" si="3"/>
        <v>63</v>
      </c>
    </row>
    <row r="66" spans="1:27" customFormat="1" ht="15" x14ac:dyDescent="0.25">
      <c r="A66" s="50" t="s">
        <v>1173</v>
      </c>
      <c r="B66" s="43" t="s">
        <v>3839</v>
      </c>
      <c r="C66" s="43" t="s">
        <v>4137</v>
      </c>
      <c r="D66" s="43" t="s">
        <v>370</v>
      </c>
      <c r="E66" s="43" t="s">
        <v>432</v>
      </c>
      <c r="F66" s="43" t="s">
        <v>437</v>
      </c>
      <c r="G66" s="43" t="s">
        <v>373</v>
      </c>
      <c r="H66" s="43">
        <v>4483</v>
      </c>
      <c r="I66" s="43">
        <v>5029</v>
      </c>
      <c r="J66" s="43" t="s">
        <v>416</v>
      </c>
      <c r="K66" s="43">
        <v>545</v>
      </c>
      <c r="L66" s="43">
        <v>41</v>
      </c>
      <c r="M66" s="43">
        <v>115</v>
      </c>
      <c r="N66" s="43"/>
      <c r="O66" s="43" t="s">
        <v>24</v>
      </c>
      <c r="P66" s="43" t="s">
        <v>25</v>
      </c>
      <c r="Q66" s="43" t="s">
        <v>4138</v>
      </c>
      <c r="R66" s="43" t="s">
        <v>3950</v>
      </c>
      <c r="S66" s="43" t="s">
        <v>4139</v>
      </c>
      <c r="U66" s="9">
        <f t="shared" si="0"/>
        <v>145</v>
      </c>
      <c r="V66" s="10" t="str">
        <f t="shared" si="1"/>
        <v>OK1MTZ145SINGLE</v>
      </c>
      <c r="W66" s="11">
        <f t="shared" si="5"/>
        <v>58</v>
      </c>
      <c r="X66" s="12">
        <f t="shared" si="4"/>
        <v>1</v>
      </c>
      <c r="Y66" s="12">
        <f>COUNTIF(U:U,U66)</f>
        <v>141</v>
      </c>
      <c r="Z66" s="12">
        <f>COUNTIFS(D:D,D66,U:U,U66)</f>
        <v>107</v>
      </c>
      <c r="AA66" s="25" t="str">
        <f t="shared" si="3"/>
        <v>64</v>
      </c>
    </row>
    <row r="67" spans="1:27" customFormat="1" ht="15" x14ac:dyDescent="0.25">
      <c r="A67" s="50" t="s">
        <v>1175</v>
      </c>
      <c r="B67" s="43" t="s">
        <v>1007</v>
      </c>
      <c r="C67" s="43" t="s">
        <v>513</v>
      </c>
      <c r="D67" s="43" t="s">
        <v>370</v>
      </c>
      <c r="E67" s="43" t="s">
        <v>432</v>
      </c>
      <c r="F67" s="43" t="s">
        <v>437</v>
      </c>
      <c r="G67" s="43" t="s">
        <v>373</v>
      </c>
      <c r="H67" s="43">
        <v>4457</v>
      </c>
      <c r="I67" s="43">
        <v>4658</v>
      </c>
      <c r="J67" s="43" t="s">
        <v>842</v>
      </c>
      <c r="K67" s="43">
        <v>201</v>
      </c>
      <c r="L67" s="43">
        <v>50</v>
      </c>
      <c r="M67" s="43">
        <v>93</v>
      </c>
      <c r="N67" s="43"/>
      <c r="O67" s="43" t="s">
        <v>24</v>
      </c>
      <c r="P67" s="43" t="s">
        <v>25</v>
      </c>
      <c r="Q67" s="43" t="s">
        <v>2234</v>
      </c>
      <c r="R67" s="43" t="s">
        <v>186</v>
      </c>
      <c r="S67" s="43" t="s">
        <v>187</v>
      </c>
      <c r="U67" s="9">
        <f t="shared" si="0"/>
        <v>145</v>
      </c>
      <c r="V67" s="10" t="str">
        <f t="shared" si="1"/>
        <v>OK1VOF145SINGLE</v>
      </c>
      <c r="W67" s="11">
        <f t="shared" si="5"/>
        <v>56.7</v>
      </c>
      <c r="X67" s="12">
        <f t="shared" si="4"/>
        <v>1</v>
      </c>
      <c r="Y67" s="12">
        <f>COUNTIF(U:U,U67)</f>
        <v>141</v>
      </c>
      <c r="Z67" s="12">
        <f>COUNTIFS(D:D,D67,U:U,U67)</f>
        <v>107</v>
      </c>
      <c r="AA67" s="25" t="str">
        <f t="shared" si="3"/>
        <v>65</v>
      </c>
    </row>
    <row r="68" spans="1:27" customFormat="1" ht="15" x14ac:dyDescent="0.25">
      <c r="A68" s="50" t="s">
        <v>1179</v>
      </c>
      <c r="B68" s="43" t="s">
        <v>162</v>
      </c>
      <c r="C68" s="43" t="s">
        <v>422</v>
      </c>
      <c r="D68" s="43" t="s">
        <v>370</v>
      </c>
      <c r="E68" s="43" t="s">
        <v>432</v>
      </c>
      <c r="F68" s="43" t="s">
        <v>440</v>
      </c>
      <c r="G68" s="43" t="s">
        <v>373</v>
      </c>
      <c r="H68" s="43">
        <v>4239</v>
      </c>
      <c r="I68" s="43">
        <v>4455</v>
      </c>
      <c r="J68" s="43" t="s">
        <v>576</v>
      </c>
      <c r="K68" s="43">
        <v>239</v>
      </c>
      <c r="L68" s="43">
        <v>43</v>
      </c>
      <c r="M68" s="43">
        <v>101</v>
      </c>
      <c r="N68" s="43"/>
      <c r="O68" s="43" t="s">
        <v>24</v>
      </c>
      <c r="P68" s="43" t="s">
        <v>25</v>
      </c>
      <c r="Q68" s="43" t="s">
        <v>2235</v>
      </c>
      <c r="R68" s="43" t="s">
        <v>2236</v>
      </c>
      <c r="S68" s="43" t="s">
        <v>163</v>
      </c>
      <c r="U68" s="9">
        <f t="shared" si="0"/>
        <v>145</v>
      </c>
      <c r="V68" s="10" t="str">
        <f t="shared" si="1"/>
        <v>OK1AXG145SINGLE</v>
      </c>
      <c r="W68" s="11">
        <f t="shared" si="5"/>
        <v>55.3</v>
      </c>
      <c r="X68" s="12">
        <f t="shared" si="4"/>
        <v>1</v>
      </c>
      <c r="Y68" s="12">
        <f>COUNTIF(U:U,U68)</f>
        <v>141</v>
      </c>
      <c r="Z68" s="12">
        <f>COUNTIFS(D:D,D68,U:U,U68)</f>
        <v>107</v>
      </c>
      <c r="AA68" s="25" t="str">
        <f t="shared" si="3"/>
        <v>66</v>
      </c>
    </row>
    <row r="69" spans="1:27" customFormat="1" ht="15" x14ac:dyDescent="0.25">
      <c r="A69" s="50" t="s">
        <v>1183</v>
      </c>
      <c r="B69" s="43" t="s">
        <v>1141</v>
      </c>
      <c r="C69" s="43" t="s">
        <v>393</v>
      </c>
      <c r="D69" s="43" t="s">
        <v>370</v>
      </c>
      <c r="E69" s="43" t="s">
        <v>432</v>
      </c>
      <c r="F69" s="43" t="s">
        <v>437</v>
      </c>
      <c r="G69" s="43" t="s">
        <v>373</v>
      </c>
      <c r="H69" s="43">
        <v>4084</v>
      </c>
      <c r="I69" s="43">
        <v>4909</v>
      </c>
      <c r="J69" s="43" t="s">
        <v>2237</v>
      </c>
      <c r="K69" s="43">
        <v>825</v>
      </c>
      <c r="L69" s="43">
        <v>45</v>
      </c>
      <c r="M69" s="43">
        <v>105</v>
      </c>
      <c r="N69" s="43"/>
      <c r="O69" s="43" t="s">
        <v>24</v>
      </c>
      <c r="P69" s="43" t="s">
        <v>25</v>
      </c>
      <c r="Q69" s="43" t="s">
        <v>543</v>
      </c>
      <c r="R69" s="43" t="s">
        <v>2238</v>
      </c>
      <c r="S69" s="43" t="s">
        <v>2239</v>
      </c>
      <c r="U69" s="9">
        <f t="shared" si="0"/>
        <v>145</v>
      </c>
      <c r="V69" s="10" t="str">
        <f t="shared" si="1"/>
        <v>OK1DHP145SINGLE</v>
      </c>
      <c r="W69" s="11">
        <f t="shared" si="5"/>
        <v>54</v>
      </c>
      <c r="X69" s="12">
        <f t="shared" si="4"/>
        <v>1</v>
      </c>
      <c r="Y69" s="12">
        <f>COUNTIF(U:U,U69)</f>
        <v>141</v>
      </c>
      <c r="Z69" s="12">
        <f>COUNTIFS(D:D,D69,U:U,U69)</f>
        <v>107</v>
      </c>
      <c r="AA69" s="25" t="str">
        <f t="shared" si="3"/>
        <v>67</v>
      </c>
    </row>
    <row r="70" spans="1:27" customFormat="1" ht="15" x14ac:dyDescent="0.25">
      <c r="A70" s="50" t="s">
        <v>1272</v>
      </c>
      <c r="B70" s="43" t="s">
        <v>2240</v>
      </c>
      <c r="C70" s="43" t="s">
        <v>680</v>
      </c>
      <c r="D70" s="43" t="s">
        <v>370</v>
      </c>
      <c r="E70" s="43" t="s">
        <v>432</v>
      </c>
      <c r="F70" s="43" t="s">
        <v>441</v>
      </c>
      <c r="G70" s="43" t="s">
        <v>379</v>
      </c>
      <c r="H70" s="43">
        <v>4012</v>
      </c>
      <c r="I70" s="43">
        <v>3994</v>
      </c>
      <c r="J70" s="43" t="s">
        <v>406</v>
      </c>
      <c r="K70" s="43">
        <v>0</v>
      </c>
      <c r="L70" s="43">
        <v>38</v>
      </c>
      <c r="M70" s="43">
        <v>106</v>
      </c>
      <c r="N70" s="43"/>
      <c r="O70" s="43" t="s">
        <v>24</v>
      </c>
      <c r="P70" s="43" t="s">
        <v>25</v>
      </c>
      <c r="Q70" s="43" t="s">
        <v>2241</v>
      </c>
      <c r="R70" s="43" t="s">
        <v>2242</v>
      </c>
      <c r="S70" s="43" t="s">
        <v>2243</v>
      </c>
      <c r="U70" s="9">
        <f t="shared" si="0"/>
        <v>145</v>
      </c>
      <c r="V70" s="10" t="str">
        <f t="shared" si="1"/>
        <v>OK7N145SINGLE</v>
      </c>
      <c r="W70" s="11">
        <f t="shared" si="5"/>
        <v>52.7</v>
      </c>
      <c r="X70" s="12">
        <f t="shared" si="4"/>
        <v>1</v>
      </c>
      <c r="Y70" s="12">
        <f>COUNTIF(U:U,U70)</f>
        <v>141</v>
      </c>
      <c r="Z70" s="12">
        <f>COUNTIFS(D:D,D70,U:U,U70)</f>
        <v>107</v>
      </c>
      <c r="AA70" s="25" t="str">
        <f t="shared" si="3"/>
        <v>68</v>
      </c>
    </row>
    <row r="71" spans="1:27" customFormat="1" ht="15" x14ac:dyDescent="0.25">
      <c r="A71" s="50" t="s">
        <v>1275</v>
      </c>
      <c r="B71" s="43" t="s">
        <v>165</v>
      </c>
      <c r="C71" s="43" t="s">
        <v>423</v>
      </c>
      <c r="D71" s="43" t="s">
        <v>370</v>
      </c>
      <c r="E71" s="43" t="s">
        <v>432</v>
      </c>
      <c r="F71" s="43" t="s">
        <v>447</v>
      </c>
      <c r="G71" s="43" t="s">
        <v>373</v>
      </c>
      <c r="H71" s="43">
        <v>4007</v>
      </c>
      <c r="I71" s="43">
        <v>4560</v>
      </c>
      <c r="J71" s="43" t="s">
        <v>2244</v>
      </c>
      <c r="K71" s="43">
        <v>553</v>
      </c>
      <c r="L71" s="43">
        <v>51</v>
      </c>
      <c r="M71" s="43">
        <v>89</v>
      </c>
      <c r="N71" s="43"/>
      <c r="O71" s="43" t="s">
        <v>24</v>
      </c>
      <c r="P71" s="43" t="s">
        <v>25</v>
      </c>
      <c r="Q71" s="43" t="s">
        <v>2245</v>
      </c>
      <c r="R71" s="43" t="s">
        <v>2246</v>
      </c>
      <c r="S71" s="43" t="s">
        <v>94</v>
      </c>
      <c r="U71" s="9">
        <f t="shared" si="0"/>
        <v>145</v>
      </c>
      <c r="V71" s="10" t="str">
        <f t="shared" si="1"/>
        <v>OK2VPX145SINGLE</v>
      </c>
      <c r="W71" s="11">
        <f t="shared" si="5"/>
        <v>51.4</v>
      </c>
      <c r="X71" s="12">
        <f t="shared" si="4"/>
        <v>1</v>
      </c>
      <c r="Y71" s="12">
        <f>COUNTIF(U:U,U71)</f>
        <v>141</v>
      </c>
      <c r="Z71" s="12">
        <f>COUNTIFS(D:D,D71,U:U,U71)</f>
        <v>107</v>
      </c>
      <c r="AA71" s="25" t="str">
        <f t="shared" si="3"/>
        <v>69</v>
      </c>
    </row>
    <row r="72" spans="1:27" customFormat="1" ht="15" x14ac:dyDescent="0.25">
      <c r="A72" s="50" t="s">
        <v>1277</v>
      </c>
      <c r="B72" s="43" t="s">
        <v>4088</v>
      </c>
      <c r="C72" s="43" t="s">
        <v>512</v>
      </c>
      <c r="D72" s="43" t="s">
        <v>370</v>
      </c>
      <c r="E72" s="43" t="s">
        <v>432</v>
      </c>
      <c r="F72" s="43" t="s">
        <v>440</v>
      </c>
      <c r="G72" s="43" t="s">
        <v>373</v>
      </c>
      <c r="H72" s="43">
        <v>3917</v>
      </c>
      <c r="I72" s="43">
        <v>4002</v>
      </c>
      <c r="J72" s="43" t="s">
        <v>3234</v>
      </c>
      <c r="K72" s="43">
        <v>86</v>
      </c>
      <c r="L72" s="43">
        <v>48</v>
      </c>
      <c r="M72" s="43">
        <v>83</v>
      </c>
      <c r="N72" s="43"/>
      <c r="O72" s="43" t="s">
        <v>24</v>
      </c>
      <c r="P72" s="43" t="s">
        <v>25</v>
      </c>
      <c r="Q72" s="43" t="s">
        <v>4140</v>
      </c>
      <c r="R72" s="43" t="s">
        <v>4141</v>
      </c>
      <c r="S72" s="43" t="s">
        <v>4142</v>
      </c>
      <c r="U72" s="9">
        <f t="shared" si="0"/>
        <v>145</v>
      </c>
      <c r="V72" s="10" t="str">
        <f t="shared" si="1"/>
        <v>OK5AW145SINGLE</v>
      </c>
      <c r="W72" s="11">
        <f t="shared" si="5"/>
        <v>50.1</v>
      </c>
      <c r="X72" s="12">
        <f t="shared" si="4"/>
        <v>1</v>
      </c>
      <c r="Y72" s="12">
        <f>COUNTIF(U:U,U72)</f>
        <v>141</v>
      </c>
      <c r="Z72" s="12">
        <f>COUNTIFS(D:D,D72,U:U,U72)</f>
        <v>107</v>
      </c>
      <c r="AA72" s="25" t="str">
        <f t="shared" si="3"/>
        <v>70</v>
      </c>
    </row>
    <row r="73" spans="1:27" customFormat="1" ht="15" x14ac:dyDescent="0.25">
      <c r="A73" s="50" t="s">
        <v>2297</v>
      </c>
      <c r="B73" s="43" t="s">
        <v>2247</v>
      </c>
      <c r="C73" s="43" t="s">
        <v>2248</v>
      </c>
      <c r="D73" s="43" t="s">
        <v>370</v>
      </c>
      <c r="E73" s="43" t="s">
        <v>432</v>
      </c>
      <c r="F73" s="43" t="s">
        <v>440</v>
      </c>
      <c r="G73" s="43" t="s">
        <v>373</v>
      </c>
      <c r="H73" s="43">
        <v>3786</v>
      </c>
      <c r="I73" s="43">
        <v>3923</v>
      </c>
      <c r="J73" s="43" t="s">
        <v>421</v>
      </c>
      <c r="K73" s="43">
        <v>136</v>
      </c>
      <c r="L73" s="43">
        <v>31</v>
      </c>
      <c r="M73" s="43">
        <v>126</v>
      </c>
      <c r="N73" s="43"/>
      <c r="O73" s="43" t="s">
        <v>24</v>
      </c>
      <c r="P73" s="43" t="s">
        <v>25</v>
      </c>
      <c r="Q73" s="43" t="s">
        <v>2249</v>
      </c>
      <c r="R73" s="43" t="s">
        <v>2250</v>
      </c>
      <c r="S73" s="43" t="s">
        <v>2251</v>
      </c>
      <c r="U73" s="9">
        <f t="shared" si="0"/>
        <v>145</v>
      </c>
      <c r="V73" s="10" t="str">
        <f t="shared" si="1"/>
        <v>OK1DB145SINGLE</v>
      </c>
      <c r="W73" s="11">
        <f t="shared" si="5"/>
        <v>48.8</v>
      </c>
      <c r="X73" s="12">
        <f t="shared" si="4"/>
        <v>1</v>
      </c>
      <c r="Y73" s="12">
        <f>COUNTIF(U:U,U73)</f>
        <v>141</v>
      </c>
      <c r="Z73" s="12">
        <f>COUNTIFS(D:D,D73,U:U,U73)</f>
        <v>107</v>
      </c>
      <c r="AA73" s="25" t="str">
        <f t="shared" si="3"/>
        <v>71</v>
      </c>
    </row>
    <row r="74" spans="1:27" customFormat="1" ht="15" x14ac:dyDescent="0.25">
      <c r="A74" s="50" t="s">
        <v>2303</v>
      </c>
      <c r="B74" s="43" t="s">
        <v>171</v>
      </c>
      <c r="C74" s="43" t="s">
        <v>426</v>
      </c>
      <c r="D74" s="43" t="s">
        <v>370</v>
      </c>
      <c r="E74" s="43" t="s">
        <v>432</v>
      </c>
      <c r="F74" s="43" t="s">
        <v>440</v>
      </c>
      <c r="G74" s="43" t="s">
        <v>373</v>
      </c>
      <c r="H74" s="43">
        <v>3753</v>
      </c>
      <c r="I74" s="43">
        <v>3753</v>
      </c>
      <c r="J74" s="43" t="s">
        <v>406</v>
      </c>
      <c r="K74" s="43">
        <v>0</v>
      </c>
      <c r="L74" s="43">
        <v>34</v>
      </c>
      <c r="M74" s="43">
        <v>110</v>
      </c>
      <c r="N74" s="43"/>
      <c r="O74" s="43" t="s">
        <v>24</v>
      </c>
      <c r="P74" s="43" t="s">
        <v>25</v>
      </c>
      <c r="Q74" s="43" t="s">
        <v>2252</v>
      </c>
      <c r="R74" s="43" t="s">
        <v>1849</v>
      </c>
      <c r="S74" s="43" t="s">
        <v>172</v>
      </c>
      <c r="U74" s="9">
        <f t="shared" si="0"/>
        <v>145</v>
      </c>
      <c r="V74" s="10" t="str">
        <f t="shared" si="1"/>
        <v>OK1ULL145SINGLE</v>
      </c>
      <c r="W74" s="11">
        <f t="shared" si="5"/>
        <v>47.4</v>
      </c>
      <c r="X74" s="12">
        <f t="shared" si="4"/>
        <v>1</v>
      </c>
      <c r="Y74" s="12">
        <f>COUNTIF(U:U,U74)</f>
        <v>141</v>
      </c>
      <c r="Z74" s="12">
        <f>COUNTIFS(D:D,D74,U:U,U74)</f>
        <v>107</v>
      </c>
      <c r="AA74" s="25" t="str">
        <f t="shared" si="3"/>
        <v>72</v>
      </c>
    </row>
    <row r="75" spans="1:27" customFormat="1" ht="15" x14ac:dyDescent="0.25">
      <c r="A75" s="50" t="s">
        <v>2306</v>
      </c>
      <c r="B75" s="43" t="s">
        <v>2253</v>
      </c>
      <c r="C75" s="43" t="s">
        <v>2254</v>
      </c>
      <c r="D75" s="43" t="s">
        <v>370</v>
      </c>
      <c r="E75" s="43" t="s">
        <v>432</v>
      </c>
      <c r="F75" s="43" t="s">
        <v>441</v>
      </c>
      <c r="G75" s="43" t="s">
        <v>379</v>
      </c>
      <c r="H75" s="43">
        <v>3749</v>
      </c>
      <c r="I75" s="43">
        <v>3749</v>
      </c>
      <c r="J75" s="43" t="s">
        <v>406</v>
      </c>
      <c r="K75" s="43">
        <v>0</v>
      </c>
      <c r="L75" s="43">
        <v>36</v>
      </c>
      <c r="M75" s="43">
        <v>104</v>
      </c>
      <c r="N75" s="43"/>
      <c r="O75" s="43" t="s">
        <v>24</v>
      </c>
      <c r="P75" s="43" t="s">
        <v>25</v>
      </c>
      <c r="Q75" s="43" t="s">
        <v>2255</v>
      </c>
      <c r="R75" s="43" t="s">
        <v>2256</v>
      </c>
      <c r="S75" s="43" t="s">
        <v>94</v>
      </c>
      <c r="U75" s="9">
        <f t="shared" si="0"/>
        <v>145</v>
      </c>
      <c r="V75" s="10" t="str">
        <f t="shared" si="1"/>
        <v>OK2CMW145SINGLE</v>
      </c>
      <c r="W75" s="11">
        <f t="shared" si="5"/>
        <v>46.1</v>
      </c>
      <c r="X75" s="12">
        <f t="shared" si="4"/>
        <v>1</v>
      </c>
      <c r="Y75" s="12">
        <f>COUNTIF(U:U,U75)</f>
        <v>141</v>
      </c>
      <c r="Z75" s="12">
        <f>COUNTIFS(D:D,D75,U:U,U75)</f>
        <v>107</v>
      </c>
      <c r="AA75" s="25" t="str">
        <f t="shared" si="3"/>
        <v>73</v>
      </c>
    </row>
    <row r="76" spans="1:27" customFormat="1" ht="15" x14ac:dyDescent="0.25">
      <c r="A76" s="50" t="s">
        <v>2308</v>
      </c>
      <c r="B76" s="43" t="s">
        <v>2257</v>
      </c>
      <c r="C76" s="43" t="s">
        <v>2258</v>
      </c>
      <c r="D76" s="43" t="s">
        <v>370</v>
      </c>
      <c r="E76" s="43" t="s">
        <v>432</v>
      </c>
      <c r="F76" s="43" t="s">
        <v>440</v>
      </c>
      <c r="G76" s="43" t="s">
        <v>373</v>
      </c>
      <c r="H76" s="43">
        <v>3441</v>
      </c>
      <c r="I76" s="43">
        <v>3441</v>
      </c>
      <c r="J76" s="43" t="s">
        <v>406</v>
      </c>
      <c r="K76" s="43">
        <v>0</v>
      </c>
      <c r="L76" s="43">
        <v>40</v>
      </c>
      <c r="M76" s="43">
        <v>86</v>
      </c>
      <c r="N76" s="43"/>
      <c r="O76" s="43" t="s">
        <v>24</v>
      </c>
      <c r="P76" s="43" t="s">
        <v>25</v>
      </c>
      <c r="Q76" s="43" t="s">
        <v>2259</v>
      </c>
      <c r="R76" s="43" t="s">
        <v>2260</v>
      </c>
      <c r="S76" s="43" t="s">
        <v>2261</v>
      </c>
      <c r="U76" s="9">
        <f t="shared" si="0"/>
        <v>145</v>
      </c>
      <c r="V76" s="10" t="str">
        <f t="shared" si="1"/>
        <v>OK3DM145SINGLE</v>
      </c>
      <c r="W76" s="11">
        <f t="shared" si="5"/>
        <v>44.8</v>
      </c>
      <c r="X76" s="12">
        <f t="shared" si="4"/>
        <v>1</v>
      </c>
      <c r="Y76" s="12">
        <f>COUNTIF(U:U,U76)</f>
        <v>141</v>
      </c>
      <c r="Z76" s="12">
        <f>COUNTIFS(D:D,D76,U:U,U76)</f>
        <v>107</v>
      </c>
      <c r="AA76" s="25" t="str">
        <f t="shared" si="3"/>
        <v>74</v>
      </c>
    </row>
    <row r="77" spans="1:27" customFormat="1" ht="15" x14ac:dyDescent="0.25">
      <c r="A77" s="50" t="s">
        <v>2310</v>
      </c>
      <c r="B77" s="43" t="s">
        <v>4143</v>
      </c>
      <c r="C77" s="43" t="s">
        <v>1769</v>
      </c>
      <c r="D77" s="43" t="s">
        <v>370</v>
      </c>
      <c r="E77" s="43" t="s">
        <v>432</v>
      </c>
      <c r="F77" s="43" t="s">
        <v>440</v>
      </c>
      <c r="G77" s="43" t="s">
        <v>373</v>
      </c>
      <c r="H77" s="43">
        <v>3311</v>
      </c>
      <c r="I77" s="43">
        <v>3538</v>
      </c>
      <c r="J77" s="43" t="s">
        <v>1347</v>
      </c>
      <c r="K77" s="43">
        <v>227</v>
      </c>
      <c r="L77" s="43">
        <v>35</v>
      </c>
      <c r="M77" s="43">
        <v>103</v>
      </c>
      <c r="N77" s="43">
        <v>1</v>
      </c>
      <c r="O77" s="43" t="s">
        <v>24</v>
      </c>
      <c r="P77" s="43" t="s">
        <v>25</v>
      </c>
      <c r="Q77" s="43" t="s">
        <v>4144</v>
      </c>
      <c r="R77" s="43" t="s">
        <v>4145</v>
      </c>
      <c r="S77" s="43" t="s">
        <v>4146</v>
      </c>
      <c r="U77" s="9">
        <f t="shared" si="0"/>
        <v>145</v>
      </c>
      <c r="V77" s="10" t="str">
        <f t="shared" si="1"/>
        <v>OK4DJ145SINGLE</v>
      </c>
      <c r="W77" s="11">
        <f t="shared" si="5"/>
        <v>43.5</v>
      </c>
      <c r="X77" s="12">
        <f t="shared" si="4"/>
        <v>1</v>
      </c>
      <c r="Y77" s="12">
        <f>COUNTIF(U:U,U77)</f>
        <v>141</v>
      </c>
      <c r="Z77" s="12">
        <f>COUNTIFS(D:D,D77,U:U,U77)</f>
        <v>107</v>
      </c>
      <c r="AA77" s="25" t="str">
        <f t="shared" si="3"/>
        <v>75</v>
      </c>
    </row>
    <row r="78" spans="1:27" customFormat="1" ht="15" x14ac:dyDescent="0.25">
      <c r="A78" s="50" t="s">
        <v>2314</v>
      </c>
      <c r="B78" s="43" t="s">
        <v>184</v>
      </c>
      <c r="C78" s="43" t="s">
        <v>500</v>
      </c>
      <c r="D78" s="43" t="s">
        <v>370</v>
      </c>
      <c r="E78" s="43" t="s">
        <v>432</v>
      </c>
      <c r="F78" s="43" t="s">
        <v>445</v>
      </c>
      <c r="G78" s="43" t="s">
        <v>373</v>
      </c>
      <c r="H78" s="43">
        <v>3291</v>
      </c>
      <c r="I78" s="43">
        <v>3590</v>
      </c>
      <c r="J78" s="43" t="s">
        <v>970</v>
      </c>
      <c r="K78" s="43">
        <v>300</v>
      </c>
      <c r="L78" s="43">
        <v>29</v>
      </c>
      <c r="M78" s="43">
        <v>122</v>
      </c>
      <c r="N78" s="43"/>
      <c r="O78" s="43" t="s">
        <v>24</v>
      </c>
      <c r="P78" s="43" t="s">
        <v>25</v>
      </c>
      <c r="Q78" s="43" t="s">
        <v>2262</v>
      </c>
      <c r="R78" s="43" t="s">
        <v>2263</v>
      </c>
      <c r="S78" s="43" t="s">
        <v>185</v>
      </c>
      <c r="U78" s="9">
        <f t="shared" si="0"/>
        <v>145</v>
      </c>
      <c r="V78" s="10" t="str">
        <f t="shared" si="1"/>
        <v>OK1ADT145SINGLE</v>
      </c>
      <c r="W78" s="11">
        <f t="shared" si="5"/>
        <v>42.2</v>
      </c>
      <c r="X78" s="12">
        <f t="shared" si="4"/>
        <v>1</v>
      </c>
      <c r="Y78" s="12">
        <f>COUNTIF(U:U,U78)</f>
        <v>141</v>
      </c>
      <c r="Z78" s="12">
        <f>COUNTIFS(D:D,D78,U:U,U78)</f>
        <v>107</v>
      </c>
      <c r="AA78" s="25" t="str">
        <f t="shared" si="3"/>
        <v>76</v>
      </c>
    </row>
    <row r="79" spans="1:27" customFormat="1" ht="15" x14ac:dyDescent="0.25">
      <c r="A79" s="50" t="s">
        <v>2315</v>
      </c>
      <c r="B79" s="43" t="s">
        <v>2264</v>
      </c>
      <c r="C79" s="43" t="s">
        <v>2265</v>
      </c>
      <c r="D79" s="43" t="s">
        <v>370</v>
      </c>
      <c r="E79" s="43" t="s">
        <v>432</v>
      </c>
      <c r="F79" s="43" t="s">
        <v>441</v>
      </c>
      <c r="G79" s="43" t="s">
        <v>379</v>
      </c>
      <c r="H79" s="43">
        <v>3183</v>
      </c>
      <c r="I79" s="43">
        <v>3709</v>
      </c>
      <c r="J79" s="43" t="s">
        <v>1459</v>
      </c>
      <c r="K79" s="43">
        <v>527</v>
      </c>
      <c r="L79" s="43">
        <v>35</v>
      </c>
      <c r="M79" s="43">
        <v>103</v>
      </c>
      <c r="N79" s="43"/>
      <c r="O79" s="43" t="s">
        <v>24</v>
      </c>
      <c r="P79" s="43" t="s">
        <v>25</v>
      </c>
      <c r="Q79" s="43" t="s">
        <v>2266</v>
      </c>
      <c r="R79" s="43" t="s">
        <v>2267</v>
      </c>
      <c r="S79" s="43" t="s">
        <v>2268</v>
      </c>
      <c r="U79" s="9">
        <f t="shared" si="0"/>
        <v>145</v>
      </c>
      <c r="V79" s="10" t="str">
        <f t="shared" si="1"/>
        <v>OK2KGU145SINGLE</v>
      </c>
      <c r="W79" s="11">
        <f t="shared" si="5"/>
        <v>40.9</v>
      </c>
      <c r="X79" s="12">
        <f t="shared" si="4"/>
        <v>1</v>
      </c>
      <c r="Y79" s="12">
        <f>COUNTIF(U:U,U79)</f>
        <v>141</v>
      </c>
      <c r="Z79" s="12">
        <f>COUNTIFS(D:D,D79,U:U,U79)</f>
        <v>107</v>
      </c>
      <c r="AA79" s="25" t="str">
        <f t="shared" si="3"/>
        <v>77</v>
      </c>
    </row>
    <row r="80" spans="1:27" customFormat="1" ht="15" x14ac:dyDescent="0.25">
      <c r="A80" s="50" t="s">
        <v>2318</v>
      </c>
      <c r="B80" s="43" t="s">
        <v>1464</v>
      </c>
      <c r="C80" s="43" t="s">
        <v>565</v>
      </c>
      <c r="D80" s="43" t="s">
        <v>370</v>
      </c>
      <c r="E80" s="43" t="s">
        <v>432</v>
      </c>
      <c r="F80" s="43" t="s">
        <v>552</v>
      </c>
      <c r="G80" s="43" t="s">
        <v>373</v>
      </c>
      <c r="H80" s="43">
        <v>3157</v>
      </c>
      <c r="I80" s="43">
        <v>3159</v>
      </c>
      <c r="J80" s="43" t="s">
        <v>1446</v>
      </c>
      <c r="K80" s="43">
        <v>61</v>
      </c>
      <c r="L80" s="43">
        <v>54</v>
      </c>
      <c r="M80" s="43">
        <v>60</v>
      </c>
      <c r="N80" s="43"/>
      <c r="O80" s="43" t="s">
        <v>24</v>
      </c>
      <c r="P80" s="43" t="s">
        <v>25</v>
      </c>
      <c r="Q80" s="43" t="s">
        <v>2269</v>
      </c>
      <c r="R80" s="43" t="s">
        <v>2270</v>
      </c>
      <c r="S80" s="43" t="s">
        <v>2271</v>
      </c>
      <c r="U80" s="9">
        <f t="shared" si="0"/>
        <v>145</v>
      </c>
      <c r="V80" s="10" t="str">
        <f t="shared" si="1"/>
        <v>OK9PAT145SINGLE</v>
      </c>
      <c r="W80" s="11">
        <f t="shared" si="5"/>
        <v>39.5</v>
      </c>
      <c r="X80" s="12">
        <f t="shared" si="4"/>
        <v>1</v>
      </c>
      <c r="Y80" s="12">
        <f>COUNTIF(U:U,U80)</f>
        <v>141</v>
      </c>
      <c r="Z80" s="12">
        <f>COUNTIFS(D:D,D80,U:U,U80)</f>
        <v>107</v>
      </c>
      <c r="AA80" s="25" t="str">
        <f t="shared" si="3"/>
        <v>78</v>
      </c>
    </row>
    <row r="81" spans="1:27" customFormat="1" ht="15" x14ac:dyDescent="0.25">
      <c r="A81" s="50" t="s">
        <v>2323</v>
      </c>
      <c r="B81" s="43" t="s">
        <v>2272</v>
      </c>
      <c r="C81" s="43" t="s">
        <v>2273</v>
      </c>
      <c r="D81" s="43" t="s">
        <v>370</v>
      </c>
      <c r="E81" s="43" t="s">
        <v>432</v>
      </c>
      <c r="F81" s="43" t="s">
        <v>440</v>
      </c>
      <c r="G81" s="43" t="s">
        <v>373</v>
      </c>
      <c r="H81" s="43">
        <v>3011</v>
      </c>
      <c r="I81" s="43">
        <v>3218</v>
      </c>
      <c r="J81" s="43" t="s">
        <v>796</v>
      </c>
      <c r="K81" s="43">
        <v>209</v>
      </c>
      <c r="L81" s="43">
        <v>27</v>
      </c>
      <c r="M81" s="43">
        <v>116</v>
      </c>
      <c r="N81" s="43"/>
      <c r="O81" s="43" t="s">
        <v>24</v>
      </c>
      <c r="P81" s="43" t="s">
        <v>25</v>
      </c>
      <c r="Q81" s="43" t="s">
        <v>2274</v>
      </c>
      <c r="R81" s="43" t="s">
        <v>2275</v>
      </c>
      <c r="S81" s="43" t="s">
        <v>2276</v>
      </c>
      <c r="U81" s="9">
        <f t="shared" si="0"/>
        <v>145</v>
      </c>
      <c r="V81" s="10" t="str">
        <f t="shared" si="1"/>
        <v>OK7SE145SINGLE</v>
      </c>
      <c r="W81" s="11">
        <f t="shared" si="5"/>
        <v>38.200000000000003</v>
      </c>
      <c r="X81" s="12">
        <f t="shared" si="4"/>
        <v>1</v>
      </c>
      <c r="Y81" s="12">
        <f>COUNTIF(U:U,U81)</f>
        <v>141</v>
      </c>
      <c r="Z81" s="12">
        <f>COUNTIFS(D:D,D81,U:U,U81)</f>
        <v>107</v>
      </c>
      <c r="AA81" s="25" t="str">
        <f t="shared" si="3"/>
        <v>79</v>
      </c>
    </row>
    <row r="82" spans="1:27" customFormat="1" ht="15" x14ac:dyDescent="0.25">
      <c r="A82" s="50" t="s">
        <v>2328</v>
      </c>
      <c r="B82" s="43" t="s">
        <v>4147</v>
      </c>
      <c r="C82" s="43" t="s">
        <v>4148</v>
      </c>
      <c r="D82" s="43" t="s">
        <v>370</v>
      </c>
      <c r="E82" s="43" t="s">
        <v>432</v>
      </c>
      <c r="F82" s="43" t="s">
        <v>440</v>
      </c>
      <c r="G82" s="43" t="s">
        <v>373</v>
      </c>
      <c r="H82" s="43">
        <v>2939</v>
      </c>
      <c r="I82" s="43">
        <v>3109</v>
      </c>
      <c r="J82" s="43" t="s">
        <v>576</v>
      </c>
      <c r="K82" s="43">
        <v>170</v>
      </c>
      <c r="L82" s="43">
        <v>43</v>
      </c>
      <c r="M82" s="43">
        <v>70</v>
      </c>
      <c r="N82" s="43">
        <v>1</v>
      </c>
      <c r="O82" s="43" t="s">
        <v>24</v>
      </c>
      <c r="P82" s="43" t="s">
        <v>25</v>
      </c>
      <c r="Q82" s="43" t="s">
        <v>4149</v>
      </c>
      <c r="R82" s="43" t="s">
        <v>3062</v>
      </c>
      <c r="S82" s="43" t="s">
        <v>2470</v>
      </c>
      <c r="U82" s="9">
        <f t="shared" si="0"/>
        <v>145</v>
      </c>
      <c r="V82" s="10" t="str">
        <f t="shared" si="1"/>
        <v>OK1KN145SINGLE</v>
      </c>
      <c r="W82" s="11">
        <f t="shared" si="5"/>
        <v>36.9</v>
      </c>
      <c r="X82" s="12">
        <f t="shared" si="4"/>
        <v>1</v>
      </c>
      <c r="Y82" s="12">
        <f>COUNTIF(U:U,U82)</f>
        <v>141</v>
      </c>
      <c r="Z82" s="12">
        <f>COUNTIFS(D:D,D82,U:U,U82)</f>
        <v>107</v>
      </c>
      <c r="AA82" s="25" t="str">
        <f t="shared" si="3"/>
        <v>80</v>
      </c>
    </row>
    <row r="83" spans="1:27" customFormat="1" ht="15" x14ac:dyDescent="0.25">
      <c r="A83" s="50" t="s">
        <v>2330</v>
      </c>
      <c r="B83" s="43" t="s">
        <v>1150</v>
      </c>
      <c r="C83" s="43" t="s">
        <v>1151</v>
      </c>
      <c r="D83" s="43" t="s">
        <v>370</v>
      </c>
      <c r="E83" s="43" t="s">
        <v>432</v>
      </c>
      <c r="F83" s="43" t="s">
        <v>440</v>
      </c>
      <c r="G83" s="43" t="s">
        <v>373</v>
      </c>
      <c r="H83" s="43">
        <v>2923</v>
      </c>
      <c r="I83" s="43">
        <v>3311</v>
      </c>
      <c r="J83" s="43" t="s">
        <v>604</v>
      </c>
      <c r="K83" s="43">
        <v>389</v>
      </c>
      <c r="L83" s="43">
        <v>31</v>
      </c>
      <c r="M83" s="43">
        <v>101</v>
      </c>
      <c r="N83" s="43"/>
      <c r="O83" s="43" t="s">
        <v>24</v>
      </c>
      <c r="P83" s="43" t="s">
        <v>25</v>
      </c>
      <c r="Q83" s="43" t="s">
        <v>2277</v>
      </c>
      <c r="R83" s="43" t="s">
        <v>1862</v>
      </c>
      <c r="S83" s="43" t="s">
        <v>187</v>
      </c>
      <c r="U83" s="9">
        <f t="shared" si="0"/>
        <v>145</v>
      </c>
      <c r="V83" s="10" t="str">
        <f t="shared" si="1"/>
        <v>OK2VNQ145SINGLE</v>
      </c>
      <c r="W83" s="11">
        <f t="shared" si="5"/>
        <v>35.6</v>
      </c>
      <c r="X83" s="12">
        <f t="shared" si="4"/>
        <v>1</v>
      </c>
      <c r="Y83" s="12">
        <f>COUNTIF(U:U,U83)</f>
        <v>141</v>
      </c>
      <c r="Z83" s="12">
        <f>COUNTIFS(D:D,D83,U:U,U83)</f>
        <v>107</v>
      </c>
      <c r="AA83" s="25" t="str">
        <f t="shared" si="3"/>
        <v>81</v>
      </c>
    </row>
    <row r="84" spans="1:27" customFormat="1" ht="15" x14ac:dyDescent="0.25">
      <c r="A84" s="50" t="s">
        <v>2333</v>
      </c>
      <c r="B84" s="43" t="s">
        <v>167</v>
      </c>
      <c r="C84" s="43" t="s">
        <v>424</v>
      </c>
      <c r="D84" s="43" t="s">
        <v>370</v>
      </c>
      <c r="E84" s="43" t="s">
        <v>432</v>
      </c>
      <c r="F84" s="43" t="s">
        <v>437</v>
      </c>
      <c r="G84" s="43" t="s">
        <v>373</v>
      </c>
      <c r="H84" s="43">
        <v>2879</v>
      </c>
      <c r="I84" s="43">
        <v>2973</v>
      </c>
      <c r="J84" s="43" t="s">
        <v>999</v>
      </c>
      <c r="K84" s="43">
        <v>94</v>
      </c>
      <c r="L84" s="43">
        <v>38</v>
      </c>
      <c r="M84" s="43">
        <v>78</v>
      </c>
      <c r="N84" s="43"/>
      <c r="O84" s="43" t="s">
        <v>24</v>
      </c>
      <c r="P84" s="43" t="s">
        <v>25</v>
      </c>
      <c r="Q84" s="43" t="s">
        <v>2278</v>
      </c>
      <c r="R84" s="43" t="s">
        <v>168</v>
      </c>
      <c r="S84" s="43" t="s">
        <v>2279</v>
      </c>
      <c r="U84" s="9">
        <f t="shared" si="0"/>
        <v>145</v>
      </c>
      <c r="V84" s="10" t="str">
        <f t="shared" si="1"/>
        <v>OK1XHD145SINGLE</v>
      </c>
      <c r="W84" s="11">
        <f t="shared" si="5"/>
        <v>34.299999999999997</v>
      </c>
      <c r="X84" s="12">
        <f t="shared" si="4"/>
        <v>1</v>
      </c>
      <c r="Y84" s="12">
        <f>COUNTIF(U:U,U84)</f>
        <v>141</v>
      </c>
      <c r="Z84" s="12">
        <f>COUNTIFS(D:D,D84,U:U,U84)</f>
        <v>107</v>
      </c>
      <c r="AA84" s="25" t="str">
        <f t="shared" si="3"/>
        <v>82</v>
      </c>
    </row>
    <row r="85" spans="1:27" customFormat="1" ht="15" x14ac:dyDescent="0.25">
      <c r="A85" s="50" t="s">
        <v>2335</v>
      </c>
      <c r="B85" s="43" t="s">
        <v>4150</v>
      </c>
      <c r="C85" s="43" t="s">
        <v>502</v>
      </c>
      <c r="D85" s="43" t="s">
        <v>370</v>
      </c>
      <c r="E85" s="43" t="s">
        <v>432</v>
      </c>
      <c r="F85" s="43" t="s">
        <v>1405</v>
      </c>
      <c r="G85" s="43" t="s">
        <v>373</v>
      </c>
      <c r="H85" s="43">
        <v>2824</v>
      </c>
      <c r="I85" s="43">
        <v>4100</v>
      </c>
      <c r="J85" s="43" t="s">
        <v>4151</v>
      </c>
      <c r="K85" s="43">
        <v>1274</v>
      </c>
      <c r="L85" s="43">
        <v>55</v>
      </c>
      <c r="M85" s="43">
        <v>72</v>
      </c>
      <c r="N85" s="43"/>
      <c r="O85" s="43" t="s">
        <v>24</v>
      </c>
      <c r="P85" s="43" t="s">
        <v>25</v>
      </c>
      <c r="Q85" s="43" t="s">
        <v>4152</v>
      </c>
      <c r="R85" s="43" t="s">
        <v>2474</v>
      </c>
      <c r="S85" s="43" t="s">
        <v>3666</v>
      </c>
      <c r="U85" s="9">
        <f t="shared" si="0"/>
        <v>145</v>
      </c>
      <c r="V85" s="10" t="str">
        <f t="shared" si="1"/>
        <v>OK1XHI145SINGLE</v>
      </c>
      <c r="W85" s="11">
        <f t="shared" si="5"/>
        <v>32.9</v>
      </c>
      <c r="X85" s="12">
        <f t="shared" si="4"/>
        <v>1</v>
      </c>
      <c r="Y85" s="12">
        <f>COUNTIF(U:U,U85)</f>
        <v>141</v>
      </c>
      <c r="Z85" s="12">
        <f>COUNTIFS(D:D,D85,U:U,U85)</f>
        <v>107</v>
      </c>
      <c r="AA85" s="25" t="str">
        <f t="shared" si="3"/>
        <v>83</v>
      </c>
    </row>
    <row r="86" spans="1:27" customFormat="1" ht="15" x14ac:dyDescent="0.25">
      <c r="A86" s="50" t="s">
        <v>4165</v>
      </c>
      <c r="B86" s="43" t="s">
        <v>2280</v>
      </c>
      <c r="C86" s="43" t="s">
        <v>1238</v>
      </c>
      <c r="D86" s="43" t="s">
        <v>370</v>
      </c>
      <c r="E86" s="43" t="s">
        <v>432</v>
      </c>
      <c r="F86" s="43" t="s">
        <v>437</v>
      </c>
      <c r="G86" s="43" t="s">
        <v>373</v>
      </c>
      <c r="H86" s="43">
        <v>2782</v>
      </c>
      <c r="I86" s="43">
        <v>2784</v>
      </c>
      <c r="J86" s="43" t="s">
        <v>406</v>
      </c>
      <c r="K86" s="43">
        <v>0</v>
      </c>
      <c r="L86" s="43">
        <v>25</v>
      </c>
      <c r="M86" s="43">
        <v>111</v>
      </c>
      <c r="N86" s="43"/>
      <c r="O86" s="43" t="s">
        <v>24</v>
      </c>
      <c r="P86" s="43" t="s">
        <v>25</v>
      </c>
      <c r="Q86" s="43" t="s">
        <v>2281</v>
      </c>
      <c r="R86" s="43" t="s">
        <v>93</v>
      </c>
      <c r="S86" s="43" t="s">
        <v>829</v>
      </c>
      <c r="U86" s="9">
        <f t="shared" si="0"/>
        <v>145</v>
      </c>
      <c r="V86" s="10" t="str">
        <f t="shared" si="1"/>
        <v>OK1K145SINGLE</v>
      </c>
      <c r="W86" s="11">
        <f t="shared" si="5"/>
        <v>31.6</v>
      </c>
      <c r="X86" s="12">
        <f t="shared" si="4"/>
        <v>1</v>
      </c>
      <c r="Y86" s="12">
        <f>COUNTIF(U:U,U86)</f>
        <v>141</v>
      </c>
      <c r="Z86" s="12">
        <f>COUNTIFS(D:D,D86,U:U,U86)</f>
        <v>107</v>
      </c>
      <c r="AA86" s="25" t="str">
        <f t="shared" si="3"/>
        <v>84</v>
      </c>
    </row>
    <row r="87" spans="1:27" customFormat="1" ht="15" x14ac:dyDescent="0.25">
      <c r="A87" s="50" t="s">
        <v>4166</v>
      </c>
      <c r="B87" s="43" t="s">
        <v>4153</v>
      </c>
      <c r="C87" s="43" t="s">
        <v>1202</v>
      </c>
      <c r="D87" s="43" t="s">
        <v>370</v>
      </c>
      <c r="E87" s="43" t="s">
        <v>432</v>
      </c>
      <c r="F87" s="43" t="s">
        <v>440</v>
      </c>
      <c r="G87" s="43" t="s">
        <v>373</v>
      </c>
      <c r="H87" s="43">
        <v>2660</v>
      </c>
      <c r="I87" s="43">
        <v>3276</v>
      </c>
      <c r="J87" s="43" t="s">
        <v>3804</v>
      </c>
      <c r="K87" s="43">
        <v>617</v>
      </c>
      <c r="L87" s="43">
        <v>27</v>
      </c>
      <c r="M87" s="43">
        <v>106</v>
      </c>
      <c r="N87" s="43"/>
      <c r="O87" s="43" t="s">
        <v>24</v>
      </c>
      <c r="P87" s="43" t="s">
        <v>25</v>
      </c>
      <c r="Q87" s="43" t="s">
        <v>4154</v>
      </c>
      <c r="R87" s="43" t="s">
        <v>4155</v>
      </c>
      <c r="S87" s="43" t="s">
        <v>4156</v>
      </c>
      <c r="U87" s="9">
        <f t="shared" si="0"/>
        <v>145</v>
      </c>
      <c r="V87" s="10" t="str">
        <f t="shared" si="1"/>
        <v>OK1PMA145SINGLE</v>
      </c>
      <c r="W87" s="11">
        <f t="shared" si="5"/>
        <v>30.3</v>
      </c>
      <c r="X87" s="12">
        <f t="shared" si="4"/>
        <v>1</v>
      </c>
      <c r="Y87" s="12">
        <f>COUNTIF(U:U,U87)</f>
        <v>141</v>
      </c>
      <c r="Z87" s="12">
        <f>COUNTIFS(D:D,D87,U:U,U87)</f>
        <v>107</v>
      </c>
      <c r="AA87" s="25" t="str">
        <f t="shared" si="3"/>
        <v>85</v>
      </c>
    </row>
    <row r="88" spans="1:27" customFormat="1" ht="15" x14ac:dyDescent="0.25">
      <c r="A88" s="50" t="s">
        <v>4167</v>
      </c>
      <c r="B88" s="43" t="s">
        <v>4157</v>
      </c>
      <c r="C88" s="43" t="s">
        <v>479</v>
      </c>
      <c r="D88" s="43" t="s">
        <v>370</v>
      </c>
      <c r="E88" s="43" t="s">
        <v>432</v>
      </c>
      <c r="F88" s="43" t="s">
        <v>440</v>
      </c>
      <c r="G88" s="43" t="s">
        <v>373</v>
      </c>
      <c r="H88" s="43">
        <v>2294</v>
      </c>
      <c r="I88" s="43">
        <v>2294</v>
      </c>
      <c r="J88" s="43" t="s">
        <v>406</v>
      </c>
      <c r="K88" s="43">
        <v>0</v>
      </c>
      <c r="L88" s="43">
        <v>18</v>
      </c>
      <c r="M88" s="43">
        <v>127</v>
      </c>
      <c r="N88" s="43"/>
      <c r="O88" s="43" t="s">
        <v>24</v>
      </c>
      <c r="P88" s="43" t="s">
        <v>25</v>
      </c>
      <c r="Q88" s="43" t="s">
        <v>4158</v>
      </c>
      <c r="R88" s="43" t="s">
        <v>4159</v>
      </c>
      <c r="S88" s="43" t="s">
        <v>4160</v>
      </c>
      <c r="U88" s="9">
        <f t="shared" si="0"/>
        <v>145</v>
      </c>
      <c r="V88" s="10" t="str">
        <f t="shared" si="1"/>
        <v>OK1ZDA145SINGLE</v>
      </c>
      <c r="W88" s="11">
        <f t="shared" si="5"/>
        <v>29</v>
      </c>
      <c r="X88" s="12">
        <f t="shared" si="4"/>
        <v>1</v>
      </c>
      <c r="Y88" s="12">
        <f>COUNTIF(U:U,U88)</f>
        <v>141</v>
      </c>
      <c r="Z88" s="12">
        <f>COUNTIFS(D:D,D88,U:U,U88)</f>
        <v>107</v>
      </c>
      <c r="AA88" s="25" t="str">
        <f t="shared" si="3"/>
        <v>86</v>
      </c>
    </row>
    <row r="89" spans="1:27" customFormat="1" ht="15" x14ac:dyDescent="0.25">
      <c r="A89" s="50" t="s">
        <v>4168</v>
      </c>
      <c r="B89" s="43" t="s">
        <v>4161</v>
      </c>
      <c r="C89" s="43" t="s">
        <v>512</v>
      </c>
      <c r="D89" s="43" t="s">
        <v>370</v>
      </c>
      <c r="E89" s="43" t="s">
        <v>432</v>
      </c>
      <c r="F89" s="43" t="s">
        <v>440</v>
      </c>
      <c r="G89" s="43" t="s">
        <v>373</v>
      </c>
      <c r="H89" s="43">
        <v>2178</v>
      </c>
      <c r="I89" s="43">
        <v>2178</v>
      </c>
      <c r="J89" s="43" t="s">
        <v>406</v>
      </c>
      <c r="K89" s="43">
        <v>0</v>
      </c>
      <c r="L89" s="43">
        <v>26</v>
      </c>
      <c r="M89" s="43">
        <v>84</v>
      </c>
      <c r="N89" s="43"/>
      <c r="O89" s="43" t="s">
        <v>24</v>
      </c>
      <c r="P89" s="43" t="s">
        <v>25</v>
      </c>
      <c r="Q89" s="43" t="s">
        <v>4162</v>
      </c>
      <c r="R89" s="43" t="s">
        <v>272</v>
      </c>
      <c r="S89" s="43" t="s">
        <v>273</v>
      </c>
      <c r="U89" s="9">
        <f t="shared" si="0"/>
        <v>145</v>
      </c>
      <c r="V89" s="10" t="str">
        <f t="shared" si="1"/>
        <v>OK1AKI145SINGLE</v>
      </c>
      <c r="W89" s="11">
        <f t="shared" si="5"/>
        <v>27.7</v>
      </c>
      <c r="X89" s="12">
        <f t="shared" si="4"/>
        <v>1</v>
      </c>
      <c r="Y89" s="12">
        <f>COUNTIF(U:U,U89)</f>
        <v>141</v>
      </c>
      <c r="Z89" s="12">
        <f>COUNTIFS(D:D,D89,U:U,U89)</f>
        <v>107</v>
      </c>
      <c r="AA89" s="25" t="str">
        <f t="shared" si="3"/>
        <v>87</v>
      </c>
    </row>
    <row r="90" spans="1:27" customFormat="1" ht="15" x14ac:dyDescent="0.25">
      <c r="A90" s="50" t="s">
        <v>4169</v>
      </c>
      <c r="B90" s="43" t="s">
        <v>145</v>
      </c>
      <c r="C90" s="43" t="s">
        <v>414</v>
      </c>
      <c r="D90" s="43" t="s">
        <v>370</v>
      </c>
      <c r="E90" s="43" t="s">
        <v>432</v>
      </c>
      <c r="F90" s="43" t="s">
        <v>441</v>
      </c>
      <c r="G90" s="43" t="s">
        <v>379</v>
      </c>
      <c r="H90" s="43">
        <v>2177</v>
      </c>
      <c r="I90" s="43">
        <v>2289</v>
      </c>
      <c r="J90" s="43" t="s">
        <v>549</v>
      </c>
      <c r="K90" s="43">
        <v>113</v>
      </c>
      <c r="L90" s="43">
        <v>19</v>
      </c>
      <c r="M90" s="43">
        <v>121</v>
      </c>
      <c r="N90" s="43"/>
      <c r="O90" s="43" t="s">
        <v>24</v>
      </c>
      <c r="P90" s="43" t="s">
        <v>25</v>
      </c>
      <c r="Q90" s="43" t="s">
        <v>1881</v>
      </c>
      <c r="R90" s="43" t="s">
        <v>146</v>
      </c>
      <c r="S90" s="43" t="s">
        <v>147</v>
      </c>
      <c r="U90" s="9">
        <f t="shared" si="0"/>
        <v>145</v>
      </c>
      <c r="V90" s="10" t="str">
        <f t="shared" si="1"/>
        <v>OK1FEN145SINGLE</v>
      </c>
      <c r="W90" s="11">
        <f t="shared" si="5"/>
        <v>26.4</v>
      </c>
      <c r="X90" s="12">
        <f t="shared" si="4"/>
        <v>1</v>
      </c>
      <c r="Y90" s="12">
        <f>COUNTIF(U:U,U90)</f>
        <v>141</v>
      </c>
      <c r="Z90" s="12">
        <f>COUNTIFS(D:D,D90,U:U,U90)</f>
        <v>107</v>
      </c>
      <c r="AA90" s="25" t="str">
        <f t="shared" si="3"/>
        <v>88</v>
      </c>
    </row>
    <row r="91" spans="1:27" customFormat="1" ht="15" x14ac:dyDescent="0.25">
      <c r="A91" s="50" t="s">
        <v>4170</v>
      </c>
      <c r="B91" s="43" t="s">
        <v>279</v>
      </c>
      <c r="C91" s="43" t="s">
        <v>414</v>
      </c>
      <c r="D91" s="43" t="s">
        <v>370</v>
      </c>
      <c r="E91" s="43" t="s">
        <v>432</v>
      </c>
      <c r="F91" s="43" t="s">
        <v>441</v>
      </c>
      <c r="G91" s="43" t="s">
        <v>379</v>
      </c>
      <c r="H91" s="43">
        <v>2153</v>
      </c>
      <c r="I91" s="43">
        <v>2313</v>
      </c>
      <c r="J91" s="43" t="s">
        <v>855</v>
      </c>
      <c r="K91" s="43">
        <v>160</v>
      </c>
      <c r="L91" s="43">
        <v>24</v>
      </c>
      <c r="M91" s="43">
        <v>94</v>
      </c>
      <c r="N91" s="43"/>
      <c r="O91" s="43" t="s">
        <v>24</v>
      </c>
      <c r="P91" s="43" t="s">
        <v>25</v>
      </c>
      <c r="Q91" s="43" t="s">
        <v>2282</v>
      </c>
      <c r="R91" s="43" t="s">
        <v>677</v>
      </c>
      <c r="S91" s="43" t="s">
        <v>554</v>
      </c>
      <c r="U91" s="9">
        <f t="shared" ref="U91:U160" si="11">IF(E91="145 MHz",145,IF(E91="435 MHz",435,IF(E91="1,3 GHz",1300,IF(E91="2,3 GHz",2300,IF(E91="3,4 GHz",3400,IF(E91="5,7 GHz",5700,IF(E91="10 GHz",10000,IF(E91="24 GHz",24000,IF(E91="47 GHz",47000,IF(E91="76 GHz",76000,IF(E91="120 GHz",120000,IF(E91="134 GHz",134000,IF(E91="248 GHz",248000)))))))))))))</f>
        <v>145</v>
      </c>
      <c r="V91" s="10" t="str">
        <f t="shared" si="1"/>
        <v>OK1FQK145SINGLE</v>
      </c>
      <c r="W91" s="11">
        <f t="shared" si="5"/>
        <v>25</v>
      </c>
      <c r="X91" s="12">
        <f t="shared" si="4"/>
        <v>1</v>
      </c>
      <c r="Y91" s="12">
        <f>COUNTIF(U:U,U91)</f>
        <v>141</v>
      </c>
      <c r="Z91" s="12">
        <f>COUNTIFS(D:D,D91,U:U,U91)</f>
        <v>107</v>
      </c>
      <c r="AA91" s="25" t="str">
        <f t="shared" si="3"/>
        <v>89</v>
      </c>
    </row>
    <row r="92" spans="1:27" customFormat="1" ht="15" x14ac:dyDescent="0.25">
      <c r="A92" s="50" t="s">
        <v>4171</v>
      </c>
      <c r="B92" s="43" t="s">
        <v>158</v>
      </c>
      <c r="C92" s="43" t="s">
        <v>1249</v>
      </c>
      <c r="D92" s="43" t="s">
        <v>370</v>
      </c>
      <c r="E92" s="43" t="s">
        <v>432</v>
      </c>
      <c r="F92" s="43" t="s">
        <v>615</v>
      </c>
      <c r="G92" s="43" t="s">
        <v>379</v>
      </c>
      <c r="H92" s="43">
        <v>2072</v>
      </c>
      <c r="I92" s="43">
        <v>2171</v>
      </c>
      <c r="J92" s="43" t="s">
        <v>855</v>
      </c>
      <c r="K92" s="43">
        <v>99</v>
      </c>
      <c r="L92" s="43">
        <v>24</v>
      </c>
      <c r="M92" s="43">
        <v>90</v>
      </c>
      <c r="N92" s="43"/>
      <c r="O92" s="43" t="s">
        <v>24</v>
      </c>
      <c r="P92" s="43" t="s">
        <v>25</v>
      </c>
      <c r="Q92" s="43" t="s">
        <v>2283</v>
      </c>
      <c r="R92" s="43" t="s">
        <v>2284</v>
      </c>
      <c r="S92" s="43" t="s">
        <v>2285</v>
      </c>
      <c r="U92" s="9">
        <f t="shared" si="11"/>
        <v>145</v>
      </c>
      <c r="V92" s="10" t="str">
        <f t="shared" ref="V92:V161" si="12">CONCATENATE(B92,U92,D92)</f>
        <v>OK1EM145SINGLE</v>
      </c>
      <c r="W92" s="11">
        <f t="shared" si="5"/>
        <v>23.7</v>
      </c>
      <c r="X92" s="12">
        <f t="shared" si="4"/>
        <v>1</v>
      </c>
      <c r="Y92" s="12">
        <f>COUNTIF(U:U,U92)</f>
        <v>141</v>
      </c>
      <c r="Z92" s="12">
        <f>COUNTIFS(D:D,D92,U:U,U92)</f>
        <v>107</v>
      </c>
      <c r="AA92" s="25" t="str">
        <f t="shared" ref="AA92:AA161" si="13">SUBSTITUTE(A92,".","")</f>
        <v>90</v>
      </c>
    </row>
    <row r="93" spans="1:27" customFormat="1" ht="15" x14ac:dyDescent="0.25">
      <c r="A93" s="50" t="s">
        <v>4172</v>
      </c>
      <c r="B93" s="43" t="s">
        <v>662</v>
      </c>
      <c r="C93" s="43" t="s">
        <v>2286</v>
      </c>
      <c r="D93" s="43" t="s">
        <v>370</v>
      </c>
      <c r="E93" s="43" t="s">
        <v>432</v>
      </c>
      <c r="F93" s="43" t="s">
        <v>437</v>
      </c>
      <c r="G93" s="43" t="s">
        <v>373</v>
      </c>
      <c r="H93" s="43">
        <v>2023</v>
      </c>
      <c r="I93" s="43">
        <v>2024</v>
      </c>
      <c r="J93" s="43" t="s">
        <v>406</v>
      </c>
      <c r="K93" s="43">
        <v>0</v>
      </c>
      <c r="L93" s="43">
        <v>26</v>
      </c>
      <c r="M93" s="43">
        <v>78</v>
      </c>
      <c r="N93" s="43"/>
      <c r="O93" s="43" t="s">
        <v>24</v>
      </c>
      <c r="P93" s="43" t="s">
        <v>25</v>
      </c>
      <c r="Q93" s="43" t="s">
        <v>2287</v>
      </c>
      <c r="R93" s="43" t="s">
        <v>681</v>
      </c>
      <c r="S93" s="43" t="s">
        <v>2288</v>
      </c>
      <c r="U93" s="9">
        <f t="shared" si="11"/>
        <v>145</v>
      </c>
      <c r="V93" s="10" t="str">
        <f t="shared" si="12"/>
        <v>OK2BMJ145SINGLE</v>
      </c>
      <c r="W93" s="11">
        <f t="shared" si="5"/>
        <v>22.4</v>
      </c>
      <c r="X93" s="12">
        <f t="shared" si="4"/>
        <v>1</v>
      </c>
      <c r="Y93" s="12">
        <f>COUNTIF(U:U,U93)</f>
        <v>141</v>
      </c>
      <c r="Z93" s="12">
        <f>COUNTIFS(D:D,D93,U:U,U93)</f>
        <v>107</v>
      </c>
      <c r="AA93" s="25" t="str">
        <f t="shared" si="13"/>
        <v>91</v>
      </c>
    </row>
    <row r="94" spans="1:27" customFormat="1" ht="15" x14ac:dyDescent="0.25">
      <c r="A94" s="50" t="s">
        <v>4173</v>
      </c>
      <c r="B94" s="43" t="s">
        <v>2289</v>
      </c>
      <c r="C94" s="43" t="s">
        <v>2290</v>
      </c>
      <c r="D94" s="43" t="s">
        <v>370</v>
      </c>
      <c r="E94" s="43" t="s">
        <v>432</v>
      </c>
      <c r="F94" s="43" t="s">
        <v>552</v>
      </c>
      <c r="G94" s="43" t="s">
        <v>373</v>
      </c>
      <c r="H94" s="43">
        <v>2006</v>
      </c>
      <c r="I94" s="43">
        <v>2050</v>
      </c>
      <c r="J94" s="43" t="s">
        <v>855</v>
      </c>
      <c r="K94" s="43">
        <v>44</v>
      </c>
      <c r="L94" s="43">
        <v>24</v>
      </c>
      <c r="M94" s="43">
        <v>87</v>
      </c>
      <c r="N94" s="43"/>
      <c r="O94" s="43" t="s">
        <v>24</v>
      </c>
      <c r="P94" s="43" t="s">
        <v>25</v>
      </c>
      <c r="Q94" s="43" t="s">
        <v>2291</v>
      </c>
      <c r="R94" s="43" t="s">
        <v>2292</v>
      </c>
      <c r="S94" s="43" t="s">
        <v>52</v>
      </c>
      <c r="U94" s="9">
        <f t="shared" si="11"/>
        <v>145</v>
      </c>
      <c r="V94" s="10" t="str">
        <f t="shared" si="12"/>
        <v>OK2PGJ145SINGLE</v>
      </c>
      <c r="W94" s="11">
        <f t="shared" si="5"/>
        <v>21.1</v>
      </c>
      <c r="X94" s="12">
        <f t="shared" si="4"/>
        <v>1</v>
      </c>
      <c r="Y94" s="12">
        <f>COUNTIF(U:U,U94)</f>
        <v>141</v>
      </c>
      <c r="Z94" s="12">
        <f>COUNTIFS(D:D,D94,U:U,U94)</f>
        <v>107</v>
      </c>
      <c r="AA94" s="25" t="str">
        <f t="shared" si="13"/>
        <v>92</v>
      </c>
    </row>
    <row r="95" spans="1:27" customFormat="1" ht="15" x14ac:dyDescent="0.25">
      <c r="A95" s="50" t="s">
        <v>4174</v>
      </c>
      <c r="B95" s="43" t="s">
        <v>139</v>
      </c>
      <c r="C95" s="43" t="s">
        <v>2293</v>
      </c>
      <c r="D95" s="43" t="s">
        <v>370</v>
      </c>
      <c r="E95" s="43" t="s">
        <v>432</v>
      </c>
      <c r="F95" s="43" t="s">
        <v>441</v>
      </c>
      <c r="G95" s="43" t="s">
        <v>379</v>
      </c>
      <c r="H95" s="43">
        <v>1893</v>
      </c>
      <c r="I95" s="43">
        <v>1893</v>
      </c>
      <c r="J95" s="43" t="s">
        <v>406</v>
      </c>
      <c r="K95" s="43">
        <v>0</v>
      </c>
      <c r="L95" s="43">
        <v>25</v>
      </c>
      <c r="M95" s="43">
        <v>76</v>
      </c>
      <c r="N95" s="43"/>
      <c r="O95" s="43" t="s">
        <v>24</v>
      </c>
      <c r="P95" s="43" t="s">
        <v>25</v>
      </c>
      <c r="Q95" s="43" t="s">
        <v>2294</v>
      </c>
      <c r="R95" s="43" t="s">
        <v>2295</v>
      </c>
      <c r="S95" s="43" t="s">
        <v>2296</v>
      </c>
      <c r="U95" s="9">
        <f t="shared" si="11"/>
        <v>145</v>
      </c>
      <c r="V95" s="10" t="str">
        <f t="shared" si="12"/>
        <v>OK1UFF145SINGLE</v>
      </c>
      <c r="W95" s="11">
        <f t="shared" si="5"/>
        <v>19.8</v>
      </c>
      <c r="X95" s="12">
        <f t="shared" ref="X95:X164" si="14">IF(U95&gt;=76000,6,IF(U95&gt;=24000,5,IF(U95&gt;=2300,4,IF(U95=1300,3,IF(U95=435,2,IF(U95=145,1,0))))))</f>
        <v>1</v>
      </c>
      <c r="Y95" s="12">
        <f>COUNTIF(U:U,U95)</f>
        <v>141</v>
      </c>
      <c r="Z95" s="12">
        <f>COUNTIFS(D:D,D95,U:U,U95)</f>
        <v>107</v>
      </c>
      <c r="AA95" s="25" t="str">
        <f t="shared" si="13"/>
        <v>93</v>
      </c>
    </row>
    <row r="96" spans="1:27" customFormat="1" ht="15" x14ac:dyDescent="0.25">
      <c r="A96" s="50" t="s">
        <v>4175</v>
      </c>
      <c r="B96" s="43" t="s">
        <v>2298</v>
      </c>
      <c r="C96" s="43" t="s">
        <v>2299</v>
      </c>
      <c r="D96" s="43" t="s">
        <v>370</v>
      </c>
      <c r="E96" s="43" t="s">
        <v>432</v>
      </c>
      <c r="F96" s="43" t="s">
        <v>440</v>
      </c>
      <c r="G96" s="43" t="s">
        <v>373</v>
      </c>
      <c r="H96" s="43">
        <v>1892</v>
      </c>
      <c r="I96" s="43">
        <v>1893</v>
      </c>
      <c r="J96" s="43" t="s">
        <v>406</v>
      </c>
      <c r="K96" s="43">
        <v>0</v>
      </c>
      <c r="L96" s="43">
        <v>15</v>
      </c>
      <c r="M96" s="43">
        <v>126</v>
      </c>
      <c r="N96" s="43"/>
      <c r="O96" s="43" t="s">
        <v>24</v>
      </c>
      <c r="P96" s="43" t="s">
        <v>25</v>
      </c>
      <c r="Q96" s="43" t="s">
        <v>2300</v>
      </c>
      <c r="R96" s="43" t="s">
        <v>2301</v>
      </c>
      <c r="S96" s="43" t="s">
        <v>2302</v>
      </c>
      <c r="U96" s="9">
        <f t="shared" si="11"/>
        <v>145</v>
      </c>
      <c r="V96" s="10" t="str">
        <f t="shared" si="12"/>
        <v>OK2DDS145SINGLE</v>
      </c>
      <c r="W96" s="11">
        <f t="shared" ref="W96:W165" si="15">IF(X96="",0,ROUND(X96*Y96*((Z96-AA96+1)/Z96),1))</f>
        <v>18.399999999999999</v>
      </c>
      <c r="X96" s="12">
        <f t="shared" si="14"/>
        <v>1</v>
      </c>
      <c r="Y96" s="12">
        <f>COUNTIF(U:U,U96)</f>
        <v>141</v>
      </c>
      <c r="Z96" s="12">
        <f>COUNTIFS(D:D,D96,U:U,U96)</f>
        <v>107</v>
      </c>
      <c r="AA96" s="25" t="str">
        <f t="shared" si="13"/>
        <v>94</v>
      </c>
    </row>
    <row r="97" spans="1:27" customFormat="1" ht="15" x14ac:dyDescent="0.25">
      <c r="A97" s="50" t="s">
        <v>4176</v>
      </c>
      <c r="B97" s="43" t="s">
        <v>1886</v>
      </c>
      <c r="C97" s="43" t="s">
        <v>369</v>
      </c>
      <c r="D97" s="43" t="s">
        <v>370</v>
      </c>
      <c r="E97" s="43" t="s">
        <v>432</v>
      </c>
      <c r="F97" s="43" t="s">
        <v>440</v>
      </c>
      <c r="G97" s="43" t="s">
        <v>373</v>
      </c>
      <c r="H97" s="43">
        <v>1824</v>
      </c>
      <c r="I97" s="43">
        <v>1825</v>
      </c>
      <c r="J97" s="43" t="s">
        <v>406</v>
      </c>
      <c r="K97" s="43">
        <v>0</v>
      </c>
      <c r="L97" s="43">
        <v>31</v>
      </c>
      <c r="M97" s="43">
        <v>59</v>
      </c>
      <c r="N97" s="43"/>
      <c r="O97" s="43" t="s">
        <v>24</v>
      </c>
      <c r="P97" s="43" t="s">
        <v>25</v>
      </c>
      <c r="Q97" s="43" t="s">
        <v>2304</v>
      </c>
      <c r="R97" s="43" t="s">
        <v>2305</v>
      </c>
      <c r="S97" s="43" t="s">
        <v>1772</v>
      </c>
      <c r="U97" s="9">
        <f t="shared" si="11"/>
        <v>145</v>
      </c>
      <c r="V97" s="10" t="str">
        <f t="shared" si="12"/>
        <v>OK2MTV145SINGLE</v>
      </c>
      <c r="W97" s="11">
        <f t="shared" si="15"/>
        <v>17.100000000000001</v>
      </c>
      <c r="X97" s="12">
        <f t="shared" si="14"/>
        <v>1</v>
      </c>
      <c r="Y97" s="12">
        <f>COUNTIF(U:U,U97)</f>
        <v>141</v>
      </c>
      <c r="Z97" s="12">
        <f>COUNTIFS(D:D,D97,U:U,U97)</f>
        <v>107</v>
      </c>
      <c r="AA97" s="25" t="str">
        <f t="shared" si="13"/>
        <v>95</v>
      </c>
    </row>
    <row r="98" spans="1:27" customFormat="1" ht="15" x14ac:dyDescent="0.25">
      <c r="A98" s="50" t="s">
        <v>4177</v>
      </c>
      <c r="B98" s="43" t="s">
        <v>1185</v>
      </c>
      <c r="C98" s="43" t="s">
        <v>387</v>
      </c>
      <c r="D98" s="43" t="s">
        <v>370</v>
      </c>
      <c r="E98" s="43" t="s">
        <v>432</v>
      </c>
      <c r="F98" s="43" t="s">
        <v>447</v>
      </c>
      <c r="G98" s="43" t="s">
        <v>373</v>
      </c>
      <c r="H98" s="43">
        <v>1723</v>
      </c>
      <c r="I98" s="43">
        <v>2063</v>
      </c>
      <c r="J98" s="43" t="s">
        <v>855</v>
      </c>
      <c r="K98" s="43">
        <v>340</v>
      </c>
      <c r="L98" s="43">
        <v>24</v>
      </c>
      <c r="M98" s="43">
        <v>75</v>
      </c>
      <c r="N98" s="43"/>
      <c r="O98" s="43" t="s">
        <v>24</v>
      </c>
      <c r="P98" s="43" t="s">
        <v>25</v>
      </c>
      <c r="Q98" s="43" t="s">
        <v>2307</v>
      </c>
      <c r="R98" s="43" t="s">
        <v>1127</v>
      </c>
      <c r="S98" s="43" t="s">
        <v>711</v>
      </c>
      <c r="U98" s="9">
        <f t="shared" si="11"/>
        <v>145</v>
      </c>
      <c r="V98" s="10" t="str">
        <f t="shared" si="12"/>
        <v>OK1TVL145SINGLE</v>
      </c>
      <c r="W98" s="11">
        <f t="shared" si="15"/>
        <v>15.8</v>
      </c>
      <c r="X98" s="12">
        <f t="shared" si="14"/>
        <v>1</v>
      </c>
      <c r="Y98" s="12">
        <f>COUNTIF(U:U,U98)</f>
        <v>141</v>
      </c>
      <c r="Z98" s="12">
        <f>COUNTIFS(D:D,D98,U:U,U98)</f>
        <v>107</v>
      </c>
      <c r="AA98" s="25" t="str">
        <f t="shared" si="13"/>
        <v>96</v>
      </c>
    </row>
    <row r="99" spans="1:27" customFormat="1" ht="15" x14ac:dyDescent="0.25">
      <c r="A99" s="50" t="s">
        <v>4178</v>
      </c>
      <c r="B99" s="43" t="s">
        <v>730</v>
      </c>
      <c r="C99" s="43" t="s">
        <v>731</v>
      </c>
      <c r="D99" s="43" t="s">
        <v>370</v>
      </c>
      <c r="E99" s="43" t="s">
        <v>432</v>
      </c>
      <c r="F99" s="43" t="s">
        <v>443</v>
      </c>
      <c r="G99" s="43" t="s">
        <v>373</v>
      </c>
      <c r="H99" s="43">
        <v>1665</v>
      </c>
      <c r="I99" s="43">
        <v>1744</v>
      </c>
      <c r="J99" s="43" t="s">
        <v>989</v>
      </c>
      <c r="K99" s="43">
        <v>79</v>
      </c>
      <c r="L99" s="43">
        <v>23</v>
      </c>
      <c r="M99" s="43">
        <v>76</v>
      </c>
      <c r="N99" s="43"/>
      <c r="O99" s="43" t="s">
        <v>24</v>
      </c>
      <c r="P99" s="43" t="s">
        <v>25</v>
      </c>
      <c r="Q99" s="43" t="s">
        <v>2309</v>
      </c>
      <c r="R99" s="43" t="s">
        <v>732</v>
      </c>
      <c r="S99" s="43" t="s">
        <v>733</v>
      </c>
      <c r="U99" s="9">
        <f t="shared" si="11"/>
        <v>145</v>
      </c>
      <c r="V99" s="10" t="str">
        <f t="shared" si="12"/>
        <v>OK1MBT145SINGLE</v>
      </c>
      <c r="W99" s="11">
        <f t="shared" si="15"/>
        <v>14.5</v>
      </c>
      <c r="X99" s="12">
        <f t="shared" si="14"/>
        <v>1</v>
      </c>
      <c r="Y99" s="12">
        <f>COUNTIF(U:U,U99)</f>
        <v>141</v>
      </c>
      <c r="Z99" s="12">
        <f>COUNTIFS(D:D,D99,U:U,U99)</f>
        <v>107</v>
      </c>
      <c r="AA99" s="25" t="str">
        <f t="shared" si="13"/>
        <v>97</v>
      </c>
    </row>
    <row r="100" spans="1:27" customFormat="1" ht="15" x14ac:dyDescent="0.25">
      <c r="A100" s="50" t="s">
        <v>4179</v>
      </c>
      <c r="B100" s="43" t="s">
        <v>2311</v>
      </c>
      <c r="C100" s="43" t="s">
        <v>512</v>
      </c>
      <c r="D100" s="43" t="s">
        <v>370</v>
      </c>
      <c r="E100" s="43" t="s">
        <v>432</v>
      </c>
      <c r="F100" s="43" t="s">
        <v>440</v>
      </c>
      <c r="G100" s="43" t="s">
        <v>373</v>
      </c>
      <c r="H100" s="43">
        <v>1531</v>
      </c>
      <c r="I100" s="43">
        <v>1643</v>
      </c>
      <c r="J100" s="43" t="s">
        <v>1555</v>
      </c>
      <c r="K100" s="43">
        <v>112</v>
      </c>
      <c r="L100" s="43">
        <v>26</v>
      </c>
      <c r="M100" s="43">
        <v>61</v>
      </c>
      <c r="N100" s="43"/>
      <c r="O100" s="43" t="s">
        <v>24</v>
      </c>
      <c r="P100" s="43" t="s">
        <v>25</v>
      </c>
      <c r="Q100" s="43" t="s">
        <v>2312</v>
      </c>
      <c r="R100" s="43" t="s">
        <v>2313</v>
      </c>
      <c r="S100" s="43" t="s">
        <v>678</v>
      </c>
      <c r="U100" s="9">
        <f t="shared" si="11"/>
        <v>145</v>
      </c>
      <c r="V100" s="10" t="str">
        <f t="shared" si="12"/>
        <v>OK1JC145SINGLE</v>
      </c>
      <c r="W100" s="11">
        <f t="shared" si="15"/>
        <v>13.2</v>
      </c>
      <c r="X100" s="12">
        <f t="shared" si="14"/>
        <v>1</v>
      </c>
      <c r="Y100" s="12">
        <f>COUNTIF(U:U,U100)</f>
        <v>141</v>
      </c>
      <c r="Z100" s="12">
        <f>COUNTIFS(D:D,D100,U:U,U100)</f>
        <v>107</v>
      </c>
      <c r="AA100" s="25" t="str">
        <f t="shared" si="13"/>
        <v>98</v>
      </c>
    </row>
    <row r="101" spans="1:27" customFormat="1" ht="15" x14ac:dyDescent="0.25">
      <c r="A101" s="50" t="s">
        <v>4180</v>
      </c>
      <c r="B101" s="43" t="s">
        <v>944</v>
      </c>
      <c r="C101" s="43" t="s">
        <v>731</v>
      </c>
      <c r="D101" s="43" t="s">
        <v>370</v>
      </c>
      <c r="E101" s="43" t="s">
        <v>432</v>
      </c>
      <c r="F101" s="43" t="s">
        <v>772</v>
      </c>
      <c r="G101" s="43" t="s">
        <v>379</v>
      </c>
      <c r="H101" s="43">
        <v>1307</v>
      </c>
      <c r="I101" s="43">
        <v>1307</v>
      </c>
      <c r="J101" s="43" t="s">
        <v>406</v>
      </c>
      <c r="K101" s="43">
        <v>0</v>
      </c>
      <c r="L101" s="43">
        <v>15</v>
      </c>
      <c r="M101" s="43">
        <v>87</v>
      </c>
      <c r="N101" s="43"/>
      <c r="O101" s="43" t="s">
        <v>24</v>
      </c>
      <c r="P101" s="43" t="s">
        <v>25</v>
      </c>
      <c r="Q101" s="43" t="s">
        <v>2309</v>
      </c>
      <c r="R101" s="43" t="s">
        <v>1153</v>
      </c>
      <c r="S101" s="43" t="s">
        <v>948</v>
      </c>
      <c r="U101" s="9">
        <f t="shared" si="11"/>
        <v>145</v>
      </c>
      <c r="V101" s="10" t="str">
        <f t="shared" si="12"/>
        <v>OK1JHM145SINGLE</v>
      </c>
      <c r="W101" s="11">
        <f t="shared" si="15"/>
        <v>11.9</v>
      </c>
      <c r="X101" s="12">
        <f t="shared" si="14"/>
        <v>1</v>
      </c>
      <c r="Y101" s="12">
        <f>COUNTIF(U:U,U101)</f>
        <v>141</v>
      </c>
      <c r="Z101" s="12">
        <f>COUNTIFS(D:D,D101,U:U,U101)</f>
        <v>107</v>
      </c>
      <c r="AA101" s="25" t="str">
        <f t="shared" si="13"/>
        <v>99</v>
      </c>
    </row>
    <row r="102" spans="1:27" customFormat="1" ht="15" x14ac:dyDescent="0.25">
      <c r="A102" s="50" t="s">
        <v>4181</v>
      </c>
      <c r="B102" s="43" t="s">
        <v>1174</v>
      </c>
      <c r="C102" s="43" t="s">
        <v>509</v>
      </c>
      <c r="D102" s="43" t="s">
        <v>370</v>
      </c>
      <c r="E102" s="43" t="s">
        <v>432</v>
      </c>
      <c r="F102" s="43" t="s">
        <v>446</v>
      </c>
      <c r="G102" s="43" t="s">
        <v>373</v>
      </c>
      <c r="H102" s="43">
        <v>1091</v>
      </c>
      <c r="I102" s="43">
        <v>1091</v>
      </c>
      <c r="J102" s="43" t="s">
        <v>406</v>
      </c>
      <c r="K102" s="43">
        <v>0</v>
      </c>
      <c r="L102" s="43">
        <v>16</v>
      </c>
      <c r="M102" s="43">
        <v>68</v>
      </c>
      <c r="N102" s="43"/>
      <c r="O102" s="43" t="s">
        <v>24</v>
      </c>
      <c r="P102" s="43" t="s">
        <v>25</v>
      </c>
      <c r="Q102" s="43" t="s">
        <v>2316</v>
      </c>
      <c r="R102" s="43" t="s">
        <v>2317</v>
      </c>
      <c r="S102" s="43" t="s">
        <v>1880</v>
      </c>
      <c r="U102" s="9">
        <f t="shared" si="11"/>
        <v>145</v>
      </c>
      <c r="V102" s="10" t="str">
        <f t="shared" si="12"/>
        <v>OK1XTN145SINGLE</v>
      </c>
      <c r="W102" s="11">
        <f t="shared" si="15"/>
        <v>10.5</v>
      </c>
      <c r="X102" s="12">
        <f t="shared" si="14"/>
        <v>1</v>
      </c>
      <c r="Y102" s="12">
        <f>COUNTIF(U:U,U102)</f>
        <v>141</v>
      </c>
      <c r="Z102" s="12">
        <f>COUNTIFS(D:D,D102,U:U,U102)</f>
        <v>107</v>
      </c>
      <c r="AA102" s="25" t="str">
        <f t="shared" si="13"/>
        <v>100</v>
      </c>
    </row>
    <row r="103" spans="1:27" customFormat="1" ht="15" x14ac:dyDescent="0.25">
      <c r="A103" s="50" t="s">
        <v>4182</v>
      </c>
      <c r="B103" s="43" t="s">
        <v>73</v>
      </c>
      <c r="C103" s="43" t="s">
        <v>2319</v>
      </c>
      <c r="D103" s="43" t="s">
        <v>370</v>
      </c>
      <c r="E103" s="43" t="s">
        <v>432</v>
      </c>
      <c r="F103" s="43" t="s">
        <v>441</v>
      </c>
      <c r="G103" s="43" t="s">
        <v>379</v>
      </c>
      <c r="H103" s="43">
        <v>1025</v>
      </c>
      <c r="I103" s="43">
        <v>1018</v>
      </c>
      <c r="J103" s="43" t="s">
        <v>406</v>
      </c>
      <c r="K103" s="43">
        <v>0</v>
      </c>
      <c r="L103" s="43">
        <v>10</v>
      </c>
      <c r="M103" s="43">
        <v>103</v>
      </c>
      <c r="N103" s="43"/>
      <c r="O103" s="43" t="s">
        <v>24</v>
      </c>
      <c r="P103" s="43" t="s">
        <v>25</v>
      </c>
      <c r="Q103" s="43" t="s">
        <v>2320</v>
      </c>
      <c r="R103" s="43" t="s">
        <v>2321</v>
      </c>
      <c r="S103" s="43" t="s">
        <v>2322</v>
      </c>
      <c r="U103" s="9">
        <f t="shared" si="11"/>
        <v>145</v>
      </c>
      <c r="V103" s="10" t="str">
        <f t="shared" si="12"/>
        <v>OK5ET145SINGLE</v>
      </c>
      <c r="W103" s="11">
        <f t="shared" si="15"/>
        <v>9.1999999999999993</v>
      </c>
      <c r="X103" s="12">
        <f t="shared" si="14"/>
        <v>1</v>
      </c>
      <c r="Y103" s="12">
        <f>COUNTIF(U:U,U103)</f>
        <v>141</v>
      </c>
      <c r="Z103" s="12">
        <f>COUNTIFS(D:D,D103,U:U,U103)</f>
        <v>107</v>
      </c>
      <c r="AA103" s="25" t="str">
        <f t="shared" si="13"/>
        <v>101</v>
      </c>
    </row>
    <row r="104" spans="1:27" customFormat="1" ht="15" x14ac:dyDescent="0.25">
      <c r="A104" s="50" t="s">
        <v>4183</v>
      </c>
      <c r="B104" s="43" t="s">
        <v>1525</v>
      </c>
      <c r="C104" s="43" t="s">
        <v>1526</v>
      </c>
      <c r="D104" s="43" t="s">
        <v>370</v>
      </c>
      <c r="E104" s="43" t="s">
        <v>432</v>
      </c>
      <c r="F104" s="43" t="s">
        <v>443</v>
      </c>
      <c r="G104" s="43" t="s">
        <v>373</v>
      </c>
      <c r="H104" s="43">
        <v>907</v>
      </c>
      <c r="I104" s="43">
        <v>948</v>
      </c>
      <c r="J104" s="43" t="s">
        <v>550</v>
      </c>
      <c r="K104" s="43">
        <v>41</v>
      </c>
      <c r="L104" s="43">
        <v>13</v>
      </c>
      <c r="M104" s="43">
        <v>76</v>
      </c>
      <c r="N104" s="43"/>
      <c r="O104" s="43" t="s">
        <v>24</v>
      </c>
      <c r="P104" s="43" t="s">
        <v>25</v>
      </c>
      <c r="Q104" s="43" t="s">
        <v>4163</v>
      </c>
      <c r="R104" s="43" t="s">
        <v>4164</v>
      </c>
      <c r="S104" s="43" t="s">
        <v>2706</v>
      </c>
      <c r="U104" s="9">
        <f t="shared" si="11"/>
        <v>145</v>
      </c>
      <c r="V104" s="10" t="str">
        <f t="shared" si="12"/>
        <v>OK2PAQ145SINGLE</v>
      </c>
      <c r="W104" s="11">
        <f t="shared" si="15"/>
        <v>7.9</v>
      </c>
      <c r="X104" s="12">
        <f t="shared" si="14"/>
        <v>1</v>
      </c>
      <c r="Y104" s="12">
        <f>COUNTIF(U:U,U104)</f>
        <v>141</v>
      </c>
      <c r="Z104" s="12">
        <f>COUNTIFS(D:D,D104,U:U,U104)</f>
        <v>107</v>
      </c>
      <c r="AA104" s="25" t="str">
        <f t="shared" si="13"/>
        <v>102</v>
      </c>
    </row>
    <row r="105" spans="1:27" customFormat="1" ht="15" x14ac:dyDescent="0.25">
      <c r="A105" s="50" t="s">
        <v>4184</v>
      </c>
      <c r="B105" s="43" t="s">
        <v>2324</v>
      </c>
      <c r="C105" s="43" t="s">
        <v>2325</v>
      </c>
      <c r="D105" s="43" t="s">
        <v>370</v>
      </c>
      <c r="E105" s="43" t="s">
        <v>432</v>
      </c>
      <c r="F105" s="43" t="s">
        <v>440</v>
      </c>
      <c r="G105" s="43" t="s">
        <v>373</v>
      </c>
      <c r="H105" s="43">
        <v>862</v>
      </c>
      <c r="I105" s="43">
        <v>862</v>
      </c>
      <c r="J105" s="43" t="s">
        <v>406</v>
      </c>
      <c r="K105" s="43">
        <v>0</v>
      </c>
      <c r="L105" s="43">
        <v>13</v>
      </c>
      <c r="M105" s="43">
        <v>66</v>
      </c>
      <c r="N105" s="43"/>
      <c r="O105" s="43" t="s">
        <v>24</v>
      </c>
      <c r="P105" s="43" t="s">
        <v>25</v>
      </c>
      <c r="Q105" s="43" t="s">
        <v>2326</v>
      </c>
      <c r="R105" s="43" t="s">
        <v>2327</v>
      </c>
      <c r="S105" s="43" t="s">
        <v>1772</v>
      </c>
      <c r="U105" s="9">
        <f t="shared" si="11"/>
        <v>145</v>
      </c>
      <c r="V105" s="10" t="str">
        <f t="shared" si="12"/>
        <v>OK1UUK145SINGLE</v>
      </c>
      <c r="W105" s="11">
        <f t="shared" si="15"/>
        <v>6.6</v>
      </c>
      <c r="X105" s="12">
        <f t="shared" si="14"/>
        <v>1</v>
      </c>
      <c r="Y105" s="12">
        <f>COUNTIF(U:U,U105)</f>
        <v>141</v>
      </c>
      <c r="Z105" s="12">
        <f>COUNTIFS(D:D,D105,U:U,U105)</f>
        <v>107</v>
      </c>
      <c r="AA105" s="25" t="str">
        <f t="shared" si="13"/>
        <v>103</v>
      </c>
    </row>
    <row r="106" spans="1:27" customFormat="1" ht="15" x14ac:dyDescent="0.25">
      <c r="A106" s="50" t="s">
        <v>4185</v>
      </c>
      <c r="B106" s="43" t="s">
        <v>712</v>
      </c>
      <c r="C106" s="43" t="s">
        <v>502</v>
      </c>
      <c r="D106" s="43" t="s">
        <v>370</v>
      </c>
      <c r="E106" s="43" t="s">
        <v>432</v>
      </c>
      <c r="F106" s="43" t="s">
        <v>503</v>
      </c>
      <c r="G106" s="43" t="s">
        <v>373</v>
      </c>
      <c r="H106" s="43">
        <v>714</v>
      </c>
      <c r="I106" s="43">
        <v>715</v>
      </c>
      <c r="J106" s="43" t="s">
        <v>406</v>
      </c>
      <c r="K106" s="43">
        <v>0</v>
      </c>
      <c r="L106" s="43">
        <v>12</v>
      </c>
      <c r="M106" s="43">
        <v>60</v>
      </c>
      <c r="N106" s="43">
        <v>1</v>
      </c>
      <c r="O106" s="43" t="s">
        <v>24</v>
      </c>
      <c r="P106" s="43" t="s">
        <v>25</v>
      </c>
      <c r="Q106" s="43" t="s">
        <v>2329</v>
      </c>
      <c r="R106" s="43" t="s">
        <v>2008</v>
      </c>
      <c r="S106" s="43" t="s">
        <v>714</v>
      </c>
      <c r="U106" s="9">
        <f t="shared" si="11"/>
        <v>145</v>
      </c>
      <c r="V106" s="10" t="str">
        <f t="shared" si="12"/>
        <v>OK1HCG145SINGLE</v>
      </c>
      <c r="W106" s="11">
        <f t="shared" si="15"/>
        <v>5.3</v>
      </c>
      <c r="X106" s="12">
        <f t="shared" si="14"/>
        <v>1</v>
      </c>
      <c r="Y106" s="12">
        <f>COUNTIF(U:U,U106)</f>
        <v>141</v>
      </c>
      <c r="Z106" s="12">
        <f>COUNTIFS(D:D,D106,U:U,U106)</f>
        <v>107</v>
      </c>
      <c r="AA106" s="25" t="str">
        <f t="shared" si="13"/>
        <v>104</v>
      </c>
    </row>
    <row r="107" spans="1:27" customFormat="1" ht="15" x14ac:dyDescent="0.25">
      <c r="A107" s="50" t="s">
        <v>4186</v>
      </c>
      <c r="B107" s="43" t="s">
        <v>174</v>
      </c>
      <c r="C107" s="43" t="s">
        <v>427</v>
      </c>
      <c r="D107" s="43" t="s">
        <v>370</v>
      </c>
      <c r="E107" s="43" t="s">
        <v>432</v>
      </c>
      <c r="F107" s="43" t="s">
        <v>441</v>
      </c>
      <c r="G107" s="43" t="s">
        <v>379</v>
      </c>
      <c r="H107" s="43">
        <v>462</v>
      </c>
      <c r="I107" s="43">
        <v>548</v>
      </c>
      <c r="J107" s="43" t="s">
        <v>592</v>
      </c>
      <c r="K107" s="43">
        <v>86</v>
      </c>
      <c r="L107" s="43">
        <v>11</v>
      </c>
      <c r="M107" s="43">
        <v>51</v>
      </c>
      <c r="N107" s="43"/>
      <c r="O107" s="43" t="s">
        <v>24</v>
      </c>
      <c r="P107" s="43" t="s">
        <v>25</v>
      </c>
      <c r="Q107" s="43" t="s">
        <v>2331</v>
      </c>
      <c r="R107" s="43" t="s">
        <v>2332</v>
      </c>
      <c r="S107" s="43" t="s">
        <v>1890</v>
      </c>
      <c r="U107" s="9">
        <f t="shared" si="11"/>
        <v>145</v>
      </c>
      <c r="V107" s="10" t="str">
        <f t="shared" si="12"/>
        <v>OK9ATD145SINGLE</v>
      </c>
      <c r="W107" s="11">
        <f t="shared" si="15"/>
        <v>4</v>
      </c>
      <c r="X107" s="12">
        <f t="shared" si="14"/>
        <v>1</v>
      </c>
      <c r="Y107" s="12">
        <f>COUNTIF(U:U,U107)</f>
        <v>141</v>
      </c>
      <c r="Z107" s="12">
        <f>COUNTIFS(D:D,D107,U:U,U107)</f>
        <v>107</v>
      </c>
      <c r="AA107" s="25" t="str">
        <f t="shared" si="13"/>
        <v>105</v>
      </c>
    </row>
    <row r="108" spans="1:27" customFormat="1" ht="15" x14ac:dyDescent="0.25">
      <c r="A108" s="50" t="s">
        <v>4187</v>
      </c>
      <c r="B108" s="43" t="s">
        <v>178</v>
      </c>
      <c r="C108" s="43" t="s">
        <v>428</v>
      </c>
      <c r="D108" s="43" t="s">
        <v>370</v>
      </c>
      <c r="E108" s="43" t="s">
        <v>432</v>
      </c>
      <c r="F108" s="43" t="s">
        <v>440</v>
      </c>
      <c r="G108" s="43" t="s">
        <v>373</v>
      </c>
      <c r="H108" s="43">
        <v>362</v>
      </c>
      <c r="I108" s="43">
        <v>362</v>
      </c>
      <c r="J108" s="43" t="s">
        <v>406</v>
      </c>
      <c r="K108" s="43">
        <v>0</v>
      </c>
      <c r="L108" s="43">
        <v>8</v>
      </c>
      <c r="M108" s="43">
        <v>45</v>
      </c>
      <c r="N108" s="43"/>
      <c r="O108" s="43" t="s">
        <v>24</v>
      </c>
      <c r="P108" s="43" t="s">
        <v>25</v>
      </c>
      <c r="Q108" s="43" t="s">
        <v>2334</v>
      </c>
      <c r="R108" s="43" t="s">
        <v>180</v>
      </c>
      <c r="S108" s="43" t="s">
        <v>181</v>
      </c>
      <c r="U108" s="9">
        <f t="shared" si="11"/>
        <v>145</v>
      </c>
      <c r="V108" s="10" t="str">
        <f t="shared" si="12"/>
        <v>OK1VLG145SINGLE</v>
      </c>
      <c r="W108" s="11">
        <f t="shared" si="15"/>
        <v>2.6</v>
      </c>
      <c r="X108" s="12">
        <f t="shared" si="14"/>
        <v>1</v>
      </c>
      <c r="Y108" s="12">
        <f>COUNTIF(U:U,U108)</f>
        <v>141</v>
      </c>
      <c r="Z108" s="12">
        <f>COUNTIFS(D:D,D108,U:U,U108)</f>
        <v>107</v>
      </c>
      <c r="AA108" s="25" t="str">
        <f t="shared" si="13"/>
        <v>106</v>
      </c>
    </row>
    <row r="109" spans="1:27" customFormat="1" ht="15" x14ac:dyDescent="0.25">
      <c r="A109" s="50" t="s">
        <v>4188</v>
      </c>
      <c r="B109" s="43" t="s">
        <v>54</v>
      </c>
      <c r="C109" s="43" t="s">
        <v>2336</v>
      </c>
      <c r="D109" s="43" t="s">
        <v>370</v>
      </c>
      <c r="E109" s="43" t="s">
        <v>432</v>
      </c>
      <c r="F109" s="43" t="s">
        <v>624</v>
      </c>
      <c r="G109" s="43" t="s">
        <v>373</v>
      </c>
      <c r="H109" s="43">
        <v>256</v>
      </c>
      <c r="I109" s="43">
        <v>431</v>
      </c>
      <c r="J109" s="43" t="s">
        <v>2337</v>
      </c>
      <c r="K109" s="43">
        <v>176</v>
      </c>
      <c r="L109" s="43">
        <v>6</v>
      </c>
      <c r="M109" s="43">
        <v>85</v>
      </c>
      <c r="N109" s="43"/>
      <c r="O109" s="43" t="s">
        <v>24</v>
      </c>
      <c r="P109" s="43" t="s">
        <v>25</v>
      </c>
      <c r="Q109" s="43" t="s">
        <v>2338</v>
      </c>
      <c r="R109" s="43" t="s">
        <v>2339</v>
      </c>
      <c r="S109" s="43" t="s">
        <v>188</v>
      </c>
      <c r="U109" s="9">
        <f t="shared" si="11"/>
        <v>145</v>
      </c>
      <c r="V109" s="10" t="str">
        <f t="shared" si="12"/>
        <v>OK2ZNT145SINGLE</v>
      </c>
      <c r="W109" s="11">
        <f t="shared" si="15"/>
        <v>1.3</v>
      </c>
      <c r="X109" s="12">
        <f t="shared" si="14"/>
        <v>1</v>
      </c>
      <c r="Y109" s="12">
        <f>COUNTIF(U:U,U109)</f>
        <v>141</v>
      </c>
      <c r="Z109" s="12">
        <f>COUNTIFS(D:D,D109,U:U,U109)</f>
        <v>107</v>
      </c>
      <c r="AA109" s="25" t="str">
        <f t="shared" si="13"/>
        <v>107</v>
      </c>
    </row>
    <row r="110" spans="1:27" customFormat="1" ht="15" x14ac:dyDescent="0.25">
      <c r="A110" s="43" t="s">
        <v>22</v>
      </c>
      <c r="B110" s="43" t="s">
        <v>201</v>
      </c>
      <c r="C110" s="43" t="s">
        <v>476</v>
      </c>
      <c r="D110" s="43" t="s">
        <v>466</v>
      </c>
      <c r="E110" s="43" t="s">
        <v>432</v>
      </c>
      <c r="F110" s="43" t="s">
        <v>467</v>
      </c>
      <c r="G110" s="43"/>
      <c r="H110" s="43">
        <v>177631</v>
      </c>
      <c r="I110" s="43">
        <v>187173</v>
      </c>
      <c r="J110" s="43" t="s">
        <v>2340</v>
      </c>
      <c r="K110" s="43">
        <v>10449</v>
      </c>
      <c r="L110" s="43">
        <v>705</v>
      </c>
      <c r="M110" s="43">
        <v>265</v>
      </c>
      <c r="N110" s="43">
        <v>11</v>
      </c>
      <c r="O110" s="43" t="s">
        <v>24</v>
      </c>
      <c r="P110" s="43" t="s">
        <v>25</v>
      </c>
      <c r="Q110" s="43" t="s">
        <v>1530</v>
      </c>
      <c r="R110" s="43" t="s">
        <v>1720</v>
      </c>
      <c r="S110" s="43" t="s">
        <v>1721</v>
      </c>
      <c r="U110" s="9">
        <f t="shared" si="11"/>
        <v>145</v>
      </c>
      <c r="V110" s="10" t="str">
        <f t="shared" si="12"/>
        <v>OL7C145MULTI</v>
      </c>
      <c r="W110" s="11">
        <f t="shared" si="15"/>
        <v>141</v>
      </c>
      <c r="X110" s="12">
        <f t="shared" si="14"/>
        <v>1</v>
      </c>
      <c r="Y110" s="12">
        <f>COUNTIF(U:U,U110)</f>
        <v>141</v>
      </c>
      <c r="Z110" s="12">
        <f>COUNTIFS(D:D,D110,U:U,U110)</f>
        <v>34</v>
      </c>
      <c r="AA110" s="25" t="str">
        <f t="shared" si="13"/>
        <v>1</v>
      </c>
    </row>
    <row r="111" spans="1:27" customFormat="1" ht="15" x14ac:dyDescent="0.25">
      <c r="A111" s="43" t="s">
        <v>28</v>
      </c>
      <c r="B111" s="43" t="s">
        <v>189</v>
      </c>
      <c r="C111" s="43" t="s">
        <v>465</v>
      </c>
      <c r="D111" s="43" t="s">
        <v>466</v>
      </c>
      <c r="E111" s="43" t="s">
        <v>432</v>
      </c>
      <c r="F111" s="43" t="s">
        <v>467</v>
      </c>
      <c r="G111" s="43"/>
      <c r="H111" s="43">
        <v>168383</v>
      </c>
      <c r="I111" s="43">
        <v>176966</v>
      </c>
      <c r="J111" s="43" t="s">
        <v>2341</v>
      </c>
      <c r="K111" s="43">
        <v>9065</v>
      </c>
      <c r="L111" s="43">
        <v>620</v>
      </c>
      <c r="M111" s="43">
        <v>284</v>
      </c>
      <c r="N111" s="43">
        <v>2</v>
      </c>
      <c r="O111" s="43" t="s">
        <v>24</v>
      </c>
      <c r="P111" s="43" t="s">
        <v>25</v>
      </c>
      <c r="Q111" s="43" t="s">
        <v>736</v>
      </c>
      <c r="R111" s="43" t="s">
        <v>190</v>
      </c>
      <c r="S111" s="43" t="s">
        <v>49</v>
      </c>
      <c r="U111" s="9">
        <f t="shared" si="11"/>
        <v>145</v>
      </c>
      <c r="V111" s="10" t="str">
        <f t="shared" si="12"/>
        <v>OK7O145MULTI</v>
      </c>
      <c r="W111" s="11">
        <f t="shared" si="15"/>
        <v>136.9</v>
      </c>
      <c r="X111" s="12">
        <f t="shared" si="14"/>
        <v>1</v>
      </c>
      <c r="Y111" s="12">
        <f>COUNTIF(U:U,U111)</f>
        <v>141</v>
      </c>
      <c r="Z111" s="12">
        <f>COUNTIFS(D:D,D111,U:U,U111)</f>
        <v>34</v>
      </c>
      <c r="AA111" s="25" t="str">
        <f t="shared" si="13"/>
        <v>2</v>
      </c>
    </row>
    <row r="112" spans="1:27" customFormat="1" ht="15" x14ac:dyDescent="0.25">
      <c r="A112" s="43" t="s">
        <v>30</v>
      </c>
      <c r="B112" s="43" t="s">
        <v>1195</v>
      </c>
      <c r="C112" s="43" t="s">
        <v>1196</v>
      </c>
      <c r="D112" s="43" t="s">
        <v>466</v>
      </c>
      <c r="E112" s="43" t="s">
        <v>432</v>
      </c>
      <c r="F112" s="43" t="s">
        <v>2342</v>
      </c>
      <c r="G112" s="43"/>
      <c r="H112" s="43">
        <v>158451</v>
      </c>
      <c r="I112" s="43">
        <v>167765</v>
      </c>
      <c r="J112" s="43" t="s">
        <v>2343</v>
      </c>
      <c r="K112" s="43">
        <v>9332</v>
      </c>
      <c r="L112" s="43">
        <v>598</v>
      </c>
      <c r="M112" s="43">
        <v>278</v>
      </c>
      <c r="N112" s="43">
        <v>7</v>
      </c>
      <c r="O112" s="43" t="s">
        <v>24</v>
      </c>
      <c r="P112" s="43" t="s">
        <v>25</v>
      </c>
      <c r="Q112" s="43" t="s">
        <v>2344</v>
      </c>
      <c r="R112" s="43" t="s">
        <v>2345</v>
      </c>
      <c r="S112" s="43" t="s">
        <v>2346</v>
      </c>
      <c r="U112" s="9">
        <f t="shared" si="11"/>
        <v>145</v>
      </c>
      <c r="V112" s="10" t="str">
        <f t="shared" si="12"/>
        <v>OL7M145MULTI</v>
      </c>
      <c r="W112" s="11">
        <f t="shared" si="15"/>
        <v>132.69999999999999</v>
      </c>
      <c r="X112" s="12">
        <f t="shared" si="14"/>
        <v>1</v>
      </c>
      <c r="Y112" s="12">
        <f>COUNTIF(U:U,U112)</f>
        <v>141</v>
      </c>
      <c r="Z112" s="12">
        <f>COUNTIFS(D:D,D112,U:U,U112)</f>
        <v>34</v>
      </c>
      <c r="AA112" s="25" t="str">
        <f t="shared" si="13"/>
        <v>3</v>
      </c>
    </row>
    <row r="113" spans="1:27" customFormat="1" ht="15" x14ac:dyDescent="0.25">
      <c r="A113" s="43" t="s">
        <v>35</v>
      </c>
      <c r="B113" s="43" t="s">
        <v>191</v>
      </c>
      <c r="C113" s="43" t="s">
        <v>468</v>
      </c>
      <c r="D113" s="43" t="s">
        <v>466</v>
      </c>
      <c r="E113" s="43" t="s">
        <v>432</v>
      </c>
      <c r="F113" s="43" t="s">
        <v>560</v>
      </c>
      <c r="G113" s="43"/>
      <c r="H113" s="43">
        <v>149687</v>
      </c>
      <c r="I113" s="43">
        <v>155716</v>
      </c>
      <c r="J113" s="43" t="s">
        <v>2347</v>
      </c>
      <c r="K113" s="43">
        <v>7597</v>
      </c>
      <c r="L113" s="43">
        <v>590</v>
      </c>
      <c r="M113" s="43">
        <v>264</v>
      </c>
      <c r="N113" s="43">
        <v>2</v>
      </c>
      <c r="O113" s="43" t="s">
        <v>24</v>
      </c>
      <c r="P113" s="43" t="s">
        <v>25</v>
      </c>
      <c r="Q113" s="43" t="s">
        <v>1808</v>
      </c>
      <c r="R113" s="43" t="s">
        <v>1468</v>
      </c>
      <c r="S113" s="43" t="s">
        <v>1716</v>
      </c>
      <c r="U113" s="9">
        <f t="shared" si="11"/>
        <v>145</v>
      </c>
      <c r="V113" s="10" t="str">
        <f t="shared" si="12"/>
        <v>OL3Z145MULTI</v>
      </c>
      <c r="W113" s="11">
        <f t="shared" si="15"/>
        <v>128.6</v>
      </c>
      <c r="X113" s="12">
        <f t="shared" si="14"/>
        <v>1</v>
      </c>
      <c r="Y113" s="12">
        <f>COUNTIF(U:U,U113)</f>
        <v>141</v>
      </c>
      <c r="Z113" s="12">
        <f>COUNTIFS(D:D,D113,U:U,U113)</f>
        <v>34</v>
      </c>
      <c r="AA113" s="25" t="str">
        <f t="shared" si="13"/>
        <v>4</v>
      </c>
    </row>
    <row r="114" spans="1:27" customFormat="1" ht="15" x14ac:dyDescent="0.25">
      <c r="A114" s="43" t="s">
        <v>38</v>
      </c>
      <c r="B114" s="43" t="s">
        <v>224</v>
      </c>
      <c r="C114" s="43" t="s">
        <v>487</v>
      </c>
      <c r="D114" s="43" t="s">
        <v>466</v>
      </c>
      <c r="E114" s="43" t="s">
        <v>432</v>
      </c>
      <c r="F114" s="43" t="s">
        <v>1471</v>
      </c>
      <c r="G114" s="43"/>
      <c r="H114" s="43">
        <v>134742</v>
      </c>
      <c r="I114" s="43">
        <v>142275</v>
      </c>
      <c r="J114" s="43" t="s">
        <v>2348</v>
      </c>
      <c r="K114" s="43">
        <v>7596</v>
      </c>
      <c r="L114" s="43">
        <v>553</v>
      </c>
      <c r="M114" s="43">
        <v>257</v>
      </c>
      <c r="N114" s="43">
        <v>5</v>
      </c>
      <c r="O114" s="43" t="s">
        <v>24</v>
      </c>
      <c r="P114" s="43" t="s">
        <v>25</v>
      </c>
      <c r="Q114" s="43" t="s">
        <v>2349</v>
      </c>
      <c r="R114" s="43" t="s">
        <v>1472</v>
      </c>
      <c r="S114" s="43" t="s">
        <v>227</v>
      </c>
      <c r="U114" s="9">
        <f t="shared" si="11"/>
        <v>145</v>
      </c>
      <c r="V114" s="10" t="str">
        <f t="shared" si="12"/>
        <v>OL4N145MULTI</v>
      </c>
      <c r="W114" s="11">
        <f t="shared" si="15"/>
        <v>124.4</v>
      </c>
      <c r="X114" s="12">
        <f t="shared" si="14"/>
        <v>1</v>
      </c>
      <c r="Y114" s="12">
        <f>COUNTIF(U:U,U114)</f>
        <v>141</v>
      </c>
      <c r="Z114" s="12">
        <f>COUNTIFS(D:D,D114,U:U,U114)</f>
        <v>34</v>
      </c>
      <c r="AA114" s="25" t="str">
        <f t="shared" si="13"/>
        <v>5</v>
      </c>
    </row>
    <row r="115" spans="1:27" customFormat="1" ht="15" x14ac:dyDescent="0.25">
      <c r="A115" s="43" t="s">
        <v>40</v>
      </c>
      <c r="B115" s="43" t="s">
        <v>198</v>
      </c>
      <c r="C115" s="43" t="s">
        <v>474</v>
      </c>
      <c r="D115" s="43" t="s">
        <v>466</v>
      </c>
      <c r="E115" s="43" t="s">
        <v>432</v>
      </c>
      <c r="F115" s="43" t="s">
        <v>475</v>
      </c>
      <c r="G115" s="43"/>
      <c r="H115" s="43">
        <v>97726</v>
      </c>
      <c r="I115" s="43">
        <v>100977</v>
      </c>
      <c r="J115" s="43" t="s">
        <v>2350</v>
      </c>
      <c r="K115" s="43">
        <v>3234</v>
      </c>
      <c r="L115" s="43">
        <v>373</v>
      </c>
      <c r="M115" s="43">
        <v>269</v>
      </c>
      <c r="N115" s="43"/>
      <c r="O115" s="43" t="s">
        <v>24</v>
      </c>
      <c r="P115" s="43" t="s">
        <v>25</v>
      </c>
      <c r="Q115" s="43" t="s">
        <v>2351</v>
      </c>
      <c r="R115" s="43" t="s">
        <v>2352</v>
      </c>
      <c r="S115" s="43" t="s">
        <v>200</v>
      </c>
      <c r="U115" s="9">
        <f t="shared" si="11"/>
        <v>145</v>
      </c>
      <c r="V115" s="10" t="str">
        <f t="shared" si="12"/>
        <v>OK1KKI145MULTI</v>
      </c>
      <c r="W115" s="11">
        <f t="shared" si="15"/>
        <v>120.3</v>
      </c>
      <c r="X115" s="12">
        <f t="shared" si="14"/>
        <v>1</v>
      </c>
      <c r="Y115" s="12">
        <f>COUNTIF(U:U,U115)</f>
        <v>141</v>
      </c>
      <c r="Z115" s="12">
        <f>COUNTIFS(D:D,D115,U:U,U115)</f>
        <v>34</v>
      </c>
      <c r="AA115" s="25" t="str">
        <f t="shared" si="13"/>
        <v>6</v>
      </c>
    </row>
    <row r="116" spans="1:27" customFormat="1" ht="15" x14ac:dyDescent="0.25">
      <c r="A116" s="43" t="s">
        <v>44</v>
      </c>
      <c r="B116" s="43" t="s">
        <v>747</v>
      </c>
      <c r="C116" s="43" t="s">
        <v>748</v>
      </c>
      <c r="D116" s="43" t="s">
        <v>466</v>
      </c>
      <c r="E116" s="43" t="s">
        <v>432</v>
      </c>
      <c r="F116" s="43" t="s">
        <v>469</v>
      </c>
      <c r="G116" s="43"/>
      <c r="H116" s="43">
        <v>91425</v>
      </c>
      <c r="I116" s="43">
        <v>97122</v>
      </c>
      <c r="J116" s="43" t="s">
        <v>2353</v>
      </c>
      <c r="K116" s="43">
        <v>5991</v>
      </c>
      <c r="L116" s="43">
        <v>434</v>
      </c>
      <c r="M116" s="43">
        <v>219</v>
      </c>
      <c r="N116" s="43">
        <v>3</v>
      </c>
      <c r="O116" s="43" t="s">
        <v>24</v>
      </c>
      <c r="P116" s="43" t="s">
        <v>25</v>
      </c>
      <c r="Q116" s="43" t="s">
        <v>1909</v>
      </c>
      <c r="R116" s="43" t="s">
        <v>2354</v>
      </c>
      <c r="S116" s="43" t="s">
        <v>2355</v>
      </c>
      <c r="U116" s="9">
        <f t="shared" si="11"/>
        <v>145</v>
      </c>
      <c r="V116" s="10" t="str">
        <f t="shared" si="12"/>
        <v>OK1KQH145MULTI</v>
      </c>
      <c r="W116" s="11">
        <f t="shared" si="15"/>
        <v>116.1</v>
      </c>
      <c r="X116" s="12">
        <f t="shared" si="14"/>
        <v>1</v>
      </c>
      <c r="Y116" s="12">
        <f>COUNTIF(U:U,U116)</f>
        <v>141</v>
      </c>
      <c r="Z116" s="12">
        <f>COUNTIFS(D:D,D116,U:U,U116)</f>
        <v>34</v>
      </c>
      <c r="AA116" s="25" t="str">
        <f t="shared" si="13"/>
        <v>7</v>
      </c>
    </row>
    <row r="117" spans="1:27" customFormat="1" ht="15" x14ac:dyDescent="0.25">
      <c r="A117" s="43" t="s">
        <v>48</v>
      </c>
      <c r="B117" s="43" t="s">
        <v>203</v>
      </c>
      <c r="C117" s="43" t="s">
        <v>477</v>
      </c>
      <c r="D117" s="43" t="s">
        <v>466</v>
      </c>
      <c r="E117" s="43" t="s">
        <v>432</v>
      </c>
      <c r="F117" s="43" t="s">
        <v>494</v>
      </c>
      <c r="G117" s="43"/>
      <c r="H117" s="43">
        <v>67568</v>
      </c>
      <c r="I117" s="43">
        <v>75424</v>
      </c>
      <c r="J117" s="43" t="s">
        <v>2356</v>
      </c>
      <c r="K117" s="43">
        <v>7849</v>
      </c>
      <c r="L117" s="43">
        <v>343</v>
      </c>
      <c r="M117" s="43">
        <v>212</v>
      </c>
      <c r="N117" s="43">
        <v>2</v>
      </c>
      <c r="O117" s="43" t="s">
        <v>24</v>
      </c>
      <c r="P117" s="43" t="s">
        <v>25</v>
      </c>
      <c r="Q117" s="43" t="s">
        <v>204</v>
      </c>
      <c r="R117" s="43" t="s">
        <v>742</v>
      </c>
      <c r="S117" s="43" t="s">
        <v>1476</v>
      </c>
      <c r="U117" s="9">
        <f t="shared" si="11"/>
        <v>145</v>
      </c>
      <c r="V117" s="10" t="str">
        <f t="shared" si="12"/>
        <v>OK1KFH145MULTI</v>
      </c>
      <c r="W117" s="11">
        <f t="shared" si="15"/>
        <v>112</v>
      </c>
      <c r="X117" s="12">
        <f t="shared" si="14"/>
        <v>1</v>
      </c>
      <c r="Y117" s="12">
        <f>COUNTIF(U:U,U117)</f>
        <v>141</v>
      </c>
      <c r="Z117" s="12">
        <f>COUNTIFS(D:D,D117,U:U,U117)</f>
        <v>34</v>
      </c>
      <c r="AA117" s="25" t="str">
        <f t="shared" si="13"/>
        <v>8</v>
      </c>
    </row>
    <row r="118" spans="1:27" customFormat="1" ht="15" x14ac:dyDescent="0.25">
      <c r="A118" s="43" t="s">
        <v>50</v>
      </c>
      <c r="B118" s="43" t="s">
        <v>231</v>
      </c>
      <c r="C118" s="43" t="s">
        <v>490</v>
      </c>
      <c r="D118" s="43" t="s">
        <v>466</v>
      </c>
      <c r="E118" s="43" t="s">
        <v>432</v>
      </c>
      <c r="F118" s="43" t="s">
        <v>473</v>
      </c>
      <c r="G118" s="43"/>
      <c r="H118" s="43">
        <v>66049</v>
      </c>
      <c r="I118" s="43">
        <v>75187</v>
      </c>
      <c r="J118" s="43" t="s">
        <v>2357</v>
      </c>
      <c r="K118" s="43">
        <v>10058</v>
      </c>
      <c r="L118" s="43">
        <v>350</v>
      </c>
      <c r="M118" s="43">
        <v>211</v>
      </c>
      <c r="N118" s="43">
        <v>5</v>
      </c>
      <c r="O118" s="43" t="s">
        <v>24</v>
      </c>
      <c r="P118" s="43" t="s">
        <v>25</v>
      </c>
      <c r="Q118" s="43" t="s">
        <v>752</v>
      </c>
      <c r="R118" s="43" t="s">
        <v>2358</v>
      </c>
      <c r="S118" s="43" t="s">
        <v>2359</v>
      </c>
      <c r="U118" s="9">
        <f t="shared" si="11"/>
        <v>145</v>
      </c>
      <c r="V118" s="10" t="str">
        <f t="shared" si="12"/>
        <v>OK1KTW145MULTI</v>
      </c>
      <c r="W118" s="11">
        <f t="shared" si="15"/>
        <v>107.8</v>
      </c>
      <c r="X118" s="12">
        <f t="shared" si="14"/>
        <v>1</v>
      </c>
      <c r="Y118" s="12">
        <f>COUNTIF(U:U,U118)</f>
        <v>141</v>
      </c>
      <c r="Z118" s="12">
        <f>COUNTIFS(D:D,D118,U:U,U118)</f>
        <v>34</v>
      </c>
      <c r="AA118" s="25" t="str">
        <f t="shared" si="13"/>
        <v>9</v>
      </c>
    </row>
    <row r="119" spans="1:27" customFormat="1" ht="15" x14ac:dyDescent="0.25">
      <c r="A119" s="43" t="s">
        <v>53</v>
      </c>
      <c r="B119" s="43" t="s">
        <v>218</v>
      </c>
      <c r="C119" s="43" t="s">
        <v>482</v>
      </c>
      <c r="D119" s="43" t="s">
        <v>466</v>
      </c>
      <c r="E119" s="43" t="s">
        <v>432</v>
      </c>
      <c r="F119" s="43" t="s">
        <v>483</v>
      </c>
      <c r="G119" s="43"/>
      <c r="H119" s="43">
        <v>63445</v>
      </c>
      <c r="I119" s="43">
        <v>66386</v>
      </c>
      <c r="J119" s="43" t="s">
        <v>2360</v>
      </c>
      <c r="K119" s="43">
        <v>2928</v>
      </c>
      <c r="L119" s="43">
        <v>296</v>
      </c>
      <c r="M119" s="43">
        <v>223</v>
      </c>
      <c r="N119" s="43">
        <v>1</v>
      </c>
      <c r="O119" s="43" t="s">
        <v>24</v>
      </c>
      <c r="P119" s="43" t="s">
        <v>25</v>
      </c>
      <c r="Q119" s="43" t="s">
        <v>568</v>
      </c>
      <c r="R119" s="43" t="s">
        <v>219</v>
      </c>
      <c r="S119" s="43" t="s">
        <v>570</v>
      </c>
      <c r="U119" s="9">
        <f t="shared" si="11"/>
        <v>145</v>
      </c>
      <c r="V119" s="10" t="str">
        <f t="shared" si="12"/>
        <v>OK2KYJ145MULTI</v>
      </c>
      <c r="W119" s="11">
        <f t="shared" si="15"/>
        <v>103.7</v>
      </c>
      <c r="X119" s="12">
        <f t="shared" si="14"/>
        <v>1</v>
      </c>
      <c r="Y119" s="12">
        <f>COUNTIF(U:U,U119)</f>
        <v>141</v>
      </c>
      <c r="Z119" s="12">
        <f>COUNTIFS(D:D,D119,U:U,U119)</f>
        <v>34</v>
      </c>
      <c r="AA119" s="25" t="str">
        <f t="shared" si="13"/>
        <v>10</v>
      </c>
    </row>
    <row r="120" spans="1:27" customFormat="1" ht="15" x14ac:dyDescent="0.25">
      <c r="A120" s="43" t="s">
        <v>56</v>
      </c>
      <c r="B120" s="43" t="s">
        <v>215</v>
      </c>
      <c r="C120" s="43" t="s">
        <v>481</v>
      </c>
      <c r="D120" s="43" t="s">
        <v>466</v>
      </c>
      <c r="E120" s="43" t="s">
        <v>432</v>
      </c>
      <c r="F120" s="43" t="s">
        <v>469</v>
      </c>
      <c r="G120" s="43"/>
      <c r="H120" s="43">
        <v>57949</v>
      </c>
      <c r="I120" s="43">
        <v>59083</v>
      </c>
      <c r="J120" s="43" t="s">
        <v>2361</v>
      </c>
      <c r="K120" s="43">
        <v>1126</v>
      </c>
      <c r="L120" s="43">
        <v>263</v>
      </c>
      <c r="M120" s="43">
        <v>225</v>
      </c>
      <c r="N120" s="43">
        <v>3</v>
      </c>
      <c r="O120" s="43" t="s">
        <v>24</v>
      </c>
      <c r="P120" s="43" t="s">
        <v>25</v>
      </c>
      <c r="Q120" s="43" t="s">
        <v>2362</v>
      </c>
      <c r="R120" s="43" t="s">
        <v>1746</v>
      </c>
      <c r="S120" s="43" t="s">
        <v>217</v>
      </c>
      <c r="U120" s="9">
        <f t="shared" si="11"/>
        <v>145</v>
      </c>
      <c r="V120" s="10" t="str">
        <f t="shared" si="12"/>
        <v>OK2KCN145MULTI</v>
      </c>
      <c r="W120" s="11">
        <f t="shared" si="15"/>
        <v>99.5</v>
      </c>
      <c r="X120" s="12">
        <f t="shared" si="14"/>
        <v>1</v>
      </c>
      <c r="Y120" s="12">
        <f>COUNTIF(U:U,U120)</f>
        <v>141</v>
      </c>
      <c r="Z120" s="12">
        <f>COUNTIFS(D:D,D120,U:U,U120)</f>
        <v>34</v>
      </c>
      <c r="AA120" s="25" t="str">
        <f t="shared" si="13"/>
        <v>11</v>
      </c>
    </row>
    <row r="121" spans="1:27" customFormat="1" ht="15" x14ac:dyDescent="0.25">
      <c r="A121" s="43" t="s">
        <v>61</v>
      </c>
      <c r="B121" s="43" t="s">
        <v>221</v>
      </c>
      <c r="C121" s="43" t="s">
        <v>484</v>
      </c>
      <c r="D121" s="43" t="s">
        <v>466</v>
      </c>
      <c r="E121" s="43" t="s">
        <v>432</v>
      </c>
      <c r="F121" s="43" t="s">
        <v>437</v>
      </c>
      <c r="G121" s="43" t="s">
        <v>373</v>
      </c>
      <c r="H121" s="43">
        <v>53440</v>
      </c>
      <c r="I121" s="43">
        <v>55263</v>
      </c>
      <c r="J121" s="43" t="s">
        <v>2363</v>
      </c>
      <c r="K121" s="43">
        <v>1862</v>
      </c>
      <c r="L121" s="43">
        <v>258</v>
      </c>
      <c r="M121" s="43">
        <v>214</v>
      </c>
      <c r="N121" s="43">
        <v>2</v>
      </c>
      <c r="O121" s="43" t="s">
        <v>24</v>
      </c>
      <c r="P121" s="43" t="s">
        <v>25</v>
      </c>
      <c r="Q121" s="43" t="s">
        <v>2364</v>
      </c>
      <c r="R121" s="43" t="s">
        <v>1744</v>
      </c>
      <c r="S121" s="43" t="s">
        <v>222</v>
      </c>
      <c r="U121" s="9">
        <f t="shared" si="11"/>
        <v>145</v>
      </c>
      <c r="V121" s="10" t="str">
        <f t="shared" si="12"/>
        <v>OL2J145MULTI</v>
      </c>
      <c r="W121" s="11">
        <f t="shared" si="15"/>
        <v>95.4</v>
      </c>
      <c r="X121" s="12">
        <f t="shared" si="14"/>
        <v>1</v>
      </c>
      <c r="Y121" s="12">
        <f>COUNTIF(U:U,U121)</f>
        <v>141</v>
      </c>
      <c r="Z121" s="12">
        <f>COUNTIFS(D:D,D121,U:U,U121)</f>
        <v>34</v>
      </c>
      <c r="AA121" s="25" t="str">
        <f t="shared" si="13"/>
        <v>12</v>
      </c>
    </row>
    <row r="122" spans="1:27" customFormat="1" ht="15" x14ac:dyDescent="0.25">
      <c r="A122" s="43" t="s">
        <v>64</v>
      </c>
      <c r="B122" s="43" t="s">
        <v>248</v>
      </c>
      <c r="C122" s="43" t="s">
        <v>497</v>
      </c>
      <c r="D122" s="43" t="s">
        <v>466</v>
      </c>
      <c r="E122" s="43" t="s">
        <v>432</v>
      </c>
      <c r="F122" s="43" t="s">
        <v>498</v>
      </c>
      <c r="G122" s="43"/>
      <c r="H122" s="43">
        <v>53120</v>
      </c>
      <c r="I122" s="43">
        <v>61510</v>
      </c>
      <c r="J122" s="43" t="s">
        <v>2365</v>
      </c>
      <c r="K122" s="43">
        <v>8373</v>
      </c>
      <c r="L122" s="43">
        <v>315</v>
      </c>
      <c r="M122" s="43">
        <v>190</v>
      </c>
      <c r="N122" s="43">
        <v>2</v>
      </c>
      <c r="O122" s="43" t="s">
        <v>24</v>
      </c>
      <c r="P122" s="43" t="s">
        <v>25</v>
      </c>
      <c r="Q122" s="43" t="s">
        <v>2366</v>
      </c>
      <c r="R122" s="43" t="s">
        <v>67</v>
      </c>
      <c r="S122" s="43" t="s">
        <v>1207</v>
      </c>
      <c r="U122" s="9">
        <f t="shared" si="11"/>
        <v>145</v>
      </c>
      <c r="V122" s="10" t="str">
        <f t="shared" si="12"/>
        <v>OL1B145MULTI</v>
      </c>
      <c r="W122" s="11">
        <f t="shared" si="15"/>
        <v>91.2</v>
      </c>
      <c r="X122" s="12">
        <f t="shared" si="14"/>
        <v>1</v>
      </c>
      <c r="Y122" s="12">
        <f>COUNTIF(U:U,U122)</f>
        <v>141</v>
      </c>
      <c r="Z122" s="12">
        <f>COUNTIFS(D:D,D122,U:U,U122)</f>
        <v>34</v>
      </c>
      <c r="AA122" s="25" t="str">
        <f t="shared" si="13"/>
        <v>13</v>
      </c>
    </row>
    <row r="123" spans="1:27" customFormat="1" ht="15" x14ac:dyDescent="0.25">
      <c r="A123" s="43" t="s">
        <v>69</v>
      </c>
      <c r="B123" s="43" t="s">
        <v>254</v>
      </c>
      <c r="C123" s="43" t="s">
        <v>500</v>
      </c>
      <c r="D123" s="43" t="s">
        <v>466</v>
      </c>
      <c r="E123" s="43" t="s">
        <v>432</v>
      </c>
      <c r="F123" s="43" t="s">
        <v>436</v>
      </c>
      <c r="G123" s="43"/>
      <c r="H123" s="43">
        <v>34550</v>
      </c>
      <c r="I123" s="43">
        <v>37254</v>
      </c>
      <c r="J123" s="43" t="s">
        <v>2367</v>
      </c>
      <c r="K123" s="43">
        <v>2818</v>
      </c>
      <c r="L123" s="43">
        <v>232</v>
      </c>
      <c r="M123" s="43">
        <v>158</v>
      </c>
      <c r="N123" s="43">
        <v>4</v>
      </c>
      <c r="O123" s="43" t="s">
        <v>24</v>
      </c>
      <c r="P123" s="43" t="s">
        <v>25</v>
      </c>
      <c r="Q123" s="43" t="s">
        <v>2368</v>
      </c>
      <c r="R123" s="43" t="s">
        <v>2369</v>
      </c>
      <c r="S123" s="43" t="s">
        <v>2370</v>
      </c>
      <c r="U123" s="9">
        <f t="shared" si="11"/>
        <v>145</v>
      </c>
      <c r="V123" s="10" t="str">
        <f t="shared" si="12"/>
        <v>OK1KHL145MULTI</v>
      </c>
      <c r="W123" s="11">
        <f t="shared" si="15"/>
        <v>87.1</v>
      </c>
      <c r="X123" s="12">
        <f t="shared" si="14"/>
        <v>1</v>
      </c>
      <c r="Y123" s="12">
        <f>COUNTIF(U:U,U123)</f>
        <v>141</v>
      </c>
      <c r="Z123" s="12">
        <f>COUNTIFS(D:D,D123,U:U,U123)</f>
        <v>34</v>
      </c>
      <c r="AA123" s="25" t="str">
        <f t="shared" si="13"/>
        <v>14</v>
      </c>
    </row>
    <row r="124" spans="1:27" customFormat="1" ht="15" x14ac:dyDescent="0.25">
      <c r="A124" s="43" t="s">
        <v>72</v>
      </c>
      <c r="B124" s="43" t="s">
        <v>228</v>
      </c>
      <c r="C124" s="43" t="s">
        <v>488</v>
      </c>
      <c r="D124" s="43" t="s">
        <v>466</v>
      </c>
      <c r="E124" s="43" t="s">
        <v>432</v>
      </c>
      <c r="F124" s="43" t="s">
        <v>445</v>
      </c>
      <c r="G124" s="43" t="s">
        <v>373</v>
      </c>
      <c r="H124" s="43">
        <v>34092</v>
      </c>
      <c r="I124" s="43">
        <v>36536</v>
      </c>
      <c r="J124" s="43" t="s">
        <v>2371</v>
      </c>
      <c r="K124" s="43">
        <v>2438</v>
      </c>
      <c r="L124" s="43">
        <v>187</v>
      </c>
      <c r="M124" s="43">
        <v>193</v>
      </c>
      <c r="N124" s="43">
        <v>1</v>
      </c>
      <c r="O124" s="43" t="s">
        <v>24</v>
      </c>
      <c r="P124" s="43" t="s">
        <v>25</v>
      </c>
      <c r="Q124" s="43" t="s">
        <v>2372</v>
      </c>
      <c r="R124" s="43" t="s">
        <v>229</v>
      </c>
      <c r="S124" s="43" t="s">
        <v>230</v>
      </c>
      <c r="U124" s="9">
        <f t="shared" si="11"/>
        <v>145</v>
      </c>
      <c r="V124" s="10" t="str">
        <f t="shared" si="12"/>
        <v>OL1Z145MULTI</v>
      </c>
      <c r="W124" s="11">
        <f t="shared" si="15"/>
        <v>82.9</v>
      </c>
      <c r="X124" s="12">
        <f t="shared" si="14"/>
        <v>1</v>
      </c>
      <c r="Y124" s="12">
        <f>COUNTIF(U:U,U124)</f>
        <v>141</v>
      </c>
      <c r="Z124" s="12">
        <f>COUNTIFS(D:D,D124,U:U,U124)</f>
        <v>34</v>
      </c>
      <c r="AA124" s="25" t="str">
        <f t="shared" si="13"/>
        <v>15</v>
      </c>
    </row>
    <row r="125" spans="1:27" customFormat="1" ht="15" x14ac:dyDescent="0.25">
      <c r="A125" s="43" t="s">
        <v>75</v>
      </c>
      <c r="B125" s="43" t="s">
        <v>233</v>
      </c>
      <c r="C125" s="43" t="s">
        <v>491</v>
      </c>
      <c r="D125" s="43" t="s">
        <v>466</v>
      </c>
      <c r="E125" s="43" t="s">
        <v>432</v>
      </c>
      <c r="F125" s="43" t="s">
        <v>437</v>
      </c>
      <c r="G125" s="43" t="s">
        <v>373</v>
      </c>
      <c r="H125" s="43">
        <v>33892</v>
      </c>
      <c r="I125" s="43">
        <v>34982</v>
      </c>
      <c r="J125" s="43" t="s">
        <v>2373</v>
      </c>
      <c r="K125" s="43">
        <v>1094</v>
      </c>
      <c r="L125" s="43">
        <v>204</v>
      </c>
      <c r="M125" s="43">
        <v>171</v>
      </c>
      <c r="N125" s="43">
        <v>1</v>
      </c>
      <c r="O125" s="43" t="s">
        <v>24</v>
      </c>
      <c r="P125" s="43" t="s">
        <v>25</v>
      </c>
      <c r="Q125" s="43" t="s">
        <v>2374</v>
      </c>
      <c r="R125" s="43" t="s">
        <v>234</v>
      </c>
      <c r="S125" s="43" t="s">
        <v>235</v>
      </c>
      <c r="U125" s="9">
        <f t="shared" si="11"/>
        <v>145</v>
      </c>
      <c r="V125" s="10" t="str">
        <f t="shared" si="12"/>
        <v>OK5T145MULTI</v>
      </c>
      <c r="W125" s="11">
        <f t="shared" si="15"/>
        <v>78.8</v>
      </c>
      <c r="X125" s="12">
        <f t="shared" si="14"/>
        <v>1</v>
      </c>
      <c r="Y125" s="12">
        <f>COUNTIF(U:U,U125)</f>
        <v>141</v>
      </c>
      <c r="Z125" s="12">
        <f>COUNTIFS(D:D,D125,U:U,U125)</f>
        <v>34</v>
      </c>
      <c r="AA125" s="25" t="str">
        <f t="shared" si="13"/>
        <v>16</v>
      </c>
    </row>
    <row r="126" spans="1:27" customFormat="1" ht="15" x14ac:dyDescent="0.25">
      <c r="A126" s="43" t="s">
        <v>77</v>
      </c>
      <c r="B126" s="43" t="s">
        <v>251</v>
      </c>
      <c r="C126" s="43" t="s">
        <v>499</v>
      </c>
      <c r="D126" s="43" t="s">
        <v>466</v>
      </c>
      <c r="E126" s="43" t="s">
        <v>432</v>
      </c>
      <c r="F126" s="43" t="s">
        <v>440</v>
      </c>
      <c r="G126" s="43" t="s">
        <v>373</v>
      </c>
      <c r="H126" s="43">
        <v>32483</v>
      </c>
      <c r="I126" s="43">
        <v>36684</v>
      </c>
      <c r="J126" s="43" t="s">
        <v>2375</v>
      </c>
      <c r="K126" s="43">
        <v>4202</v>
      </c>
      <c r="L126" s="43">
        <v>220</v>
      </c>
      <c r="M126" s="43">
        <v>162</v>
      </c>
      <c r="N126" s="43">
        <v>2</v>
      </c>
      <c r="O126" s="43" t="s">
        <v>24</v>
      </c>
      <c r="P126" s="43" t="s">
        <v>25</v>
      </c>
      <c r="Q126" s="43" t="s">
        <v>2376</v>
      </c>
      <c r="R126" s="43" t="s">
        <v>2377</v>
      </c>
      <c r="S126" s="43" t="s">
        <v>575</v>
      </c>
      <c r="U126" s="9">
        <f t="shared" si="11"/>
        <v>145</v>
      </c>
      <c r="V126" s="10" t="str">
        <f t="shared" si="12"/>
        <v>OK2KLF145MULTI</v>
      </c>
      <c r="W126" s="11">
        <f t="shared" si="15"/>
        <v>74.599999999999994</v>
      </c>
      <c r="X126" s="12">
        <f t="shared" si="14"/>
        <v>1</v>
      </c>
      <c r="Y126" s="12">
        <f>COUNTIF(U:U,U126)</f>
        <v>141</v>
      </c>
      <c r="Z126" s="12">
        <f>COUNTIFS(D:D,D126,U:U,U126)</f>
        <v>34</v>
      </c>
      <c r="AA126" s="25" t="str">
        <f t="shared" si="13"/>
        <v>17</v>
      </c>
    </row>
    <row r="127" spans="1:27" customFormat="1" ht="15" x14ac:dyDescent="0.25">
      <c r="A127" s="43" t="s">
        <v>80</v>
      </c>
      <c r="B127" s="43" t="s">
        <v>245</v>
      </c>
      <c r="C127" s="43" t="s">
        <v>496</v>
      </c>
      <c r="D127" s="43" t="s">
        <v>466</v>
      </c>
      <c r="E127" s="43" t="s">
        <v>432</v>
      </c>
      <c r="F127" s="43" t="s">
        <v>437</v>
      </c>
      <c r="G127" s="43" t="s">
        <v>373</v>
      </c>
      <c r="H127" s="43">
        <v>30487</v>
      </c>
      <c r="I127" s="43">
        <v>32789</v>
      </c>
      <c r="J127" s="43" t="s">
        <v>2378</v>
      </c>
      <c r="K127" s="43">
        <v>2525</v>
      </c>
      <c r="L127" s="43">
        <v>206</v>
      </c>
      <c r="M127" s="43">
        <v>161</v>
      </c>
      <c r="N127" s="43">
        <v>1</v>
      </c>
      <c r="O127" s="43" t="s">
        <v>24</v>
      </c>
      <c r="P127" s="43" t="s">
        <v>25</v>
      </c>
      <c r="Q127" s="43" t="s">
        <v>1940</v>
      </c>
      <c r="R127" s="43" t="s">
        <v>246</v>
      </c>
      <c r="S127" s="43" t="s">
        <v>247</v>
      </c>
      <c r="U127" s="9">
        <f t="shared" si="11"/>
        <v>145</v>
      </c>
      <c r="V127" s="10" t="str">
        <f t="shared" si="12"/>
        <v>OK1KAD145MULTI</v>
      </c>
      <c r="W127" s="11">
        <f t="shared" si="15"/>
        <v>70.5</v>
      </c>
      <c r="X127" s="12">
        <f t="shared" si="14"/>
        <v>1</v>
      </c>
      <c r="Y127" s="12">
        <f>COUNTIF(U:U,U127)</f>
        <v>141</v>
      </c>
      <c r="Z127" s="12">
        <f>COUNTIFS(D:D,D127,U:U,U127)</f>
        <v>34</v>
      </c>
      <c r="AA127" s="25" t="str">
        <f t="shared" si="13"/>
        <v>18</v>
      </c>
    </row>
    <row r="128" spans="1:27" customFormat="1" ht="15" x14ac:dyDescent="0.25">
      <c r="A128" s="43" t="s">
        <v>85</v>
      </c>
      <c r="B128" s="43" t="s">
        <v>1945</v>
      </c>
      <c r="C128" s="43" t="s">
        <v>495</v>
      </c>
      <c r="D128" s="43" t="s">
        <v>466</v>
      </c>
      <c r="E128" s="43" t="s">
        <v>432</v>
      </c>
      <c r="F128" s="43" t="s">
        <v>437</v>
      </c>
      <c r="G128" s="43" t="s">
        <v>373</v>
      </c>
      <c r="H128" s="43">
        <v>24404</v>
      </c>
      <c r="I128" s="43">
        <v>25547</v>
      </c>
      <c r="J128" s="43" t="s">
        <v>2379</v>
      </c>
      <c r="K128" s="43">
        <v>1145</v>
      </c>
      <c r="L128" s="43">
        <v>168</v>
      </c>
      <c r="M128" s="43">
        <v>152</v>
      </c>
      <c r="N128" s="43">
        <v>2</v>
      </c>
      <c r="O128" s="43" t="s">
        <v>24</v>
      </c>
      <c r="P128" s="43" t="s">
        <v>25</v>
      </c>
      <c r="Q128" s="43" t="s">
        <v>2380</v>
      </c>
      <c r="R128" s="43" t="s">
        <v>244</v>
      </c>
      <c r="S128" s="43" t="s">
        <v>113</v>
      </c>
      <c r="U128" s="9">
        <f t="shared" si="11"/>
        <v>145</v>
      </c>
      <c r="V128" s="10" t="str">
        <f t="shared" si="12"/>
        <v>OK2L145MULTI</v>
      </c>
      <c r="W128" s="11">
        <f t="shared" si="15"/>
        <v>66.400000000000006</v>
      </c>
      <c r="X128" s="12">
        <f t="shared" si="14"/>
        <v>1</v>
      </c>
      <c r="Y128" s="12">
        <f>COUNTIF(U:U,U128)</f>
        <v>141</v>
      </c>
      <c r="Z128" s="12">
        <f>COUNTIFS(D:D,D128,U:U,U128)</f>
        <v>34</v>
      </c>
      <c r="AA128" s="25" t="str">
        <f t="shared" si="13"/>
        <v>19</v>
      </c>
    </row>
    <row r="129" spans="1:27" customFormat="1" ht="15" x14ac:dyDescent="0.25">
      <c r="A129" s="43" t="s">
        <v>88</v>
      </c>
      <c r="B129" s="43" t="s">
        <v>257</v>
      </c>
      <c r="C129" s="43" t="s">
        <v>502</v>
      </c>
      <c r="D129" s="43" t="s">
        <v>466</v>
      </c>
      <c r="E129" s="43" t="s">
        <v>432</v>
      </c>
      <c r="F129" s="43" t="s">
        <v>503</v>
      </c>
      <c r="G129" s="43" t="s">
        <v>373</v>
      </c>
      <c r="H129" s="43">
        <v>20438</v>
      </c>
      <c r="I129" s="43">
        <v>22379</v>
      </c>
      <c r="J129" s="43" t="s">
        <v>2381</v>
      </c>
      <c r="K129" s="43">
        <v>2008</v>
      </c>
      <c r="L129" s="43">
        <v>147</v>
      </c>
      <c r="M129" s="43">
        <v>146</v>
      </c>
      <c r="N129" s="43"/>
      <c r="O129" s="43" t="s">
        <v>24</v>
      </c>
      <c r="P129" s="43" t="s">
        <v>25</v>
      </c>
      <c r="Q129" s="43" t="s">
        <v>1774</v>
      </c>
      <c r="R129" s="43" t="s">
        <v>1950</v>
      </c>
      <c r="S129" s="43" t="s">
        <v>260</v>
      </c>
      <c r="U129" s="9">
        <f t="shared" si="11"/>
        <v>145</v>
      </c>
      <c r="V129" s="10" t="str">
        <f t="shared" si="12"/>
        <v>OK1RAR145MULTI</v>
      </c>
      <c r="W129" s="11">
        <f t="shared" si="15"/>
        <v>62.2</v>
      </c>
      <c r="X129" s="12">
        <f t="shared" si="14"/>
        <v>1</v>
      </c>
      <c r="Y129" s="12">
        <f>COUNTIF(U:U,U129)</f>
        <v>141</v>
      </c>
      <c r="Z129" s="12">
        <f>COUNTIFS(D:D,D129,U:U,U129)</f>
        <v>34</v>
      </c>
      <c r="AA129" s="25" t="str">
        <f t="shared" si="13"/>
        <v>20</v>
      </c>
    </row>
    <row r="130" spans="1:27" customFormat="1" ht="15" x14ac:dyDescent="0.25">
      <c r="A130" s="43" t="s">
        <v>91</v>
      </c>
      <c r="B130" s="43" t="s">
        <v>760</v>
      </c>
      <c r="C130" s="43" t="s">
        <v>761</v>
      </c>
      <c r="D130" s="43" t="s">
        <v>466</v>
      </c>
      <c r="E130" s="43" t="s">
        <v>432</v>
      </c>
      <c r="F130" s="43" t="s">
        <v>444</v>
      </c>
      <c r="G130" s="43"/>
      <c r="H130" s="43">
        <v>18824</v>
      </c>
      <c r="I130" s="43">
        <v>19439</v>
      </c>
      <c r="J130" s="43" t="s">
        <v>2382</v>
      </c>
      <c r="K130" s="43">
        <v>611</v>
      </c>
      <c r="L130" s="43">
        <v>137</v>
      </c>
      <c r="M130" s="43">
        <v>142</v>
      </c>
      <c r="N130" s="43">
        <v>1</v>
      </c>
      <c r="O130" s="43" t="s">
        <v>24</v>
      </c>
      <c r="P130" s="43" t="s">
        <v>25</v>
      </c>
      <c r="Q130" s="43" t="s">
        <v>2383</v>
      </c>
      <c r="R130" s="43" t="s">
        <v>2384</v>
      </c>
      <c r="S130" s="43" t="s">
        <v>2385</v>
      </c>
      <c r="U130" s="9">
        <f t="shared" si="11"/>
        <v>145</v>
      </c>
      <c r="V130" s="10" t="str">
        <f t="shared" si="12"/>
        <v>OK2KRT145MULTI</v>
      </c>
      <c r="W130" s="11">
        <f t="shared" si="15"/>
        <v>58.1</v>
      </c>
      <c r="X130" s="12">
        <f t="shared" si="14"/>
        <v>1</v>
      </c>
      <c r="Y130" s="12">
        <f>COUNTIF(U:U,U130)</f>
        <v>141</v>
      </c>
      <c r="Z130" s="12">
        <f>COUNTIFS(D:D,D130,U:U,U130)</f>
        <v>34</v>
      </c>
      <c r="AA130" s="25" t="str">
        <f t="shared" si="13"/>
        <v>21</v>
      </c>
    </row>
    <row r="131" spans="1:27" customFormat="1" ht="15" x14ac:dyDescent="0.25">
      <c r="A131" s="43" t="s">
        <v>95</v>
      </c>
      <c r="B131" s="43" t="s">
        <v>261</v>
      </c>
      <c r="C131" s="43" t="s">
        <v>504</v>
      </c>
      <c r="D131" s="43" t="s">
        <v>466</v>
      </c>
      <c r="E131" s="43" t="s">
        <v>432</v>
      </c>
      <c r="F131" s="43" t="s">
        <v>437</v>
      </c>
      <c r="G131" s="43" t="s">
        <v>373</v>
      </c>
      <c r="H131" s="43">
        <v>18066</v>
      </c>
      <c r="I131" s="43">
        <v>20399</v>
      </c>
      <c r="J131" s="43" t="s">
        <v>1974</v>
      </c>
      <c r="K131" s="43">
        <v>2715</v>
      </c>
      <c r="L131" s="43">
        <v>115</v>
      </c>
      <c r="M131" s="43">
        <v>172</v>
      </c>
      <c r="N131" s="43"/>
      <c r="O131" s="43" t="s">
        <v>24</v>
      </c>
      <c r="P131" s="43" t="s">
        <v>25</v>
      </c>
      <c r="Q131" s="43" t="s">
        <v>2386</v>
      </c>
      <c r="R131" s="43" t="s">
        <v>2387</v>
      </c>
      <c r="S131" s="43" t="s">
        <v>286</v>
      </c>
      <c r="U131" s="9">
        <f t="shared" si="11"/>
        <v>145</v>
      </c>
      <c r="V131" s="10" t="str">
        <f t="shared" si="12"/>
        <v>OK2C145MULTI</v>
      </c>
      <c r="W131" s="11">
        <f t="shared" si="15"/>
        <v>53.9</v>
      </c>
      <c r="X131" s="12">
        <f t="shared" si="14"/>
        <v>1</v>
      </c>
      <c r="Y131" s="12">
        <f>COUNTIF(U:U,U131)</f>
        <v>141</v>
      </c>
      <c r="Z131" s="12">
        <f>COUNTIFS(D:D,D131,U:U,U131)</f>
        <v>34</v>
      </c>
      <c r="AA131" s="25" t="str">
        <f t="shared" si="13"/>
        <v>22</v>
      </c>
    </row>
    <row r="132" spans="1:27" customFormat="1" ht="15" x14ac:dyDescent="0.25">
      <c r="A132" s="50" t="s">
        <v>100</v>
      </c>
      <c r="B132" s="50" t="s">
        <v>3619</v>
      </c>
      <c r="C132" s="50"/>
      <c r="D132" s="50" t="s">
        <v>466</v>
      </c>
      <c r="E132" s="50" t="s">
        <v>432</v>
      </c>
      <c r="F132" s="50"/>
      <c r="G132" s="50"/>
      <c r="H132" s="50">
        <v>17856</v>
      </c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U132" s="9">
        <f t="shared" ref="U132" si="16">IF(E132="145 MHz",145,IF(E132="435 MHz",435,IF(E132="1,3 GHz",1300,IF(E132="2,3 GHz",2300,IF(E132="3,4 GHz",3400,IF(E132="5,7 GHz",5700,IF(E132="10 GHz",10000,IF(E132="24 GHz",24000,IF(E132="47 GHz",47000,IF(E132="76 GHz",76000,IF(E132="120 GHz",120000,IF(E132="134 GHz",134000,IF(E132="248 GHz",248000)))))))))))))</f>
        <v>145</v>
      </c>
      <c r="V132" s="10" t="str">
        <f t="shared" ref="V132" si="17">CONCATENATE(B132,U132,D132)</f>
        <v>OK5P145MULTI</v>
      </c>
      <c r="W132" s="11">
        <f t="shared" ref="W132" si="18">IF(X132="",0,ROUND(X132*Y132*((Z132-AA132+1)/Z132),1))</f>
        <v>49.8</v>
      </c>
      <c r="X132" s="12">
        <f t="shared" ref="X132" si="19">IF(U132&gt;=76000,6,IF(U132&gt;=24000,5,IF(U132&gt;=2300,4,IF(U132=1300,3,IF(U132=435,2,IF(U132=145,1,0))))))</f>
        <v>1</v>
      </c>
      <c r="Y132" s="12">
        <f>COUNTIF(U:U,U132)</f>
        <v>141</v>
      </c>
      <c r="Z132" s="12">
        <f>COUNTIFS(D:D,D132,U:U,U132)</f>
        <v>34</v>
      </c>
      <c r="AA132" s="25" t="str">
        <f t="shared" ref="AA132" si="20">SUBSTITUTE(A132,".","")</f>
        <v>23</v>
      </c>
    </row>
    <row r="133" spans="1:27" customFormat="1" ht="15" x14ac:dyDescent="0.25">
      <c r="A133" s="50" t="s">
        <v>104</v>
      </c>
      <c r="B133" s="43" t="s">
        <v>238</v>
      </c>
      <c r="C133" s="43" t="s">
        <v>493</v>
      </c>
      <c r="D133" s="43" t="s">
        <v>466</v>
      </c>
      <c r="E133" s="43" t="s">
        <v>432</v>
      </c>
      <c r="F133" s="43" t="s">
        <v>475</v>
      </c>
      <c r="G133" s="43"/>
      <c r="H133" s="43">
        <v>17710</v>
      </c>
      <c r="I133" s="43">
        <v>19913</v>
      </c>
      <c r="J133" s="43" t="s">
        <v>2388</v>
      </c>
      <c r="K133" s="43">
        <v>2203</v>
      </c>
      <c r="L133" s="43">
        <v>139</v>
      </c>
      <c r="M133" s="43">
        <v>137</v>
      </c>
      <c r="N133" s="43">
        <v>1</v>
      </c>
      <c r="O133" s="43" t="s">
        <v>24</v>
      </c>
      <c r="P133" s="43" t="s">
        <v>25</v>
      </c>
      <c r="Q133" s="43" t="s">
        <v>2389</v>
      </c>
      <c r="R133" s="43" t="s">
        <v>2390</v>
      </c>
      <c r="S133" s="43" t="s">
        <v>240</v>
      </c>
      <c r="U133" s="9">
        <f t="shared" si="11"/>
        <v>145</v>
      </c>
      <c r="V133" s="10" t="str">
        <f t="shared" si="12"/>
        <v>OK1KEP145MULTI</v>
      </c>
      <c r="W133" s="11">
        <f t="shared" si="15"/>
        <v>45.6</v>
      </c>
      <c r="X133" s="12">
        <f t="shared" si="14"/>
        <v>1</v>
      </c>
      <c r="Y133" s="12">
        <f>COUNTIF(U:U,U133)</f>
        <v>141</v>
      </c>
      <c r="Z133" s="12">
        <f>COUNTIFS(D:D,D133,U:U,U133)</f>
        <v>34</v>
      </c>
      <c r="AA133" s="25" t="str">
        <f t="shared" si="13"/>
        <v>24</v>
      </c>
    </row>
    <row r="134" spans="1:27" customFormat="1" ht="15" x14ac:dyDescent="0.25">
      <c r="A134" s="50" t="s">
        <v>106</v>
      </c>
      <c r="B134" s="43" t="s">
        <v>767</v>
      </c>
      <c r="C134" s="43" t="s">
        <v>768</v>
      </c>
      <c r="D134" s="43" t="s">
        <v>466</v>
      </c>
      <c r="E134" s="43" t="s">
        <v>432</v>
      </c>
      <c r="F134" s="43" t="s">
        <v>437</v>
      </c>
      <c r="G134" s="43" t="s">
        <v>373</v>
      </c>
      <c r="H134" s="43">
        <v>13477</v>
      </c>
      <c r="I134" s="43">
        <v>13977</v>
      </c>
      <c r="J134" s="43" t="s">
        <v>2391</v>
      </c>
      <c r="K134" s="43">
        <v>499</v>
      </c>
      <c r="L134" s="43">
        <v>119</v>
      </c>
      <c r="M134" s="43">
        <v>116</v>
      </c>
      <c r="N134" s="43"/>
      <c r="O134" s="43" t="s">
        <v>24</v>
      </c>
      <c r="P134" s="43" t="s">
        <v>25</v>
      </c>
      <c r="Q134" s="43" t="s">
        <v>2392</v>
      </c>
      <c r="R134" s="43" t="s">
        <v>681</v>
      </c>
      <c r="S134" s="43" t="s">
        <v>1124</v>
      </c>
      <c r="U134" s="9">
        <f t="shared" si="11"/>
        <v>145</v>
      </c>
      <c r="V134" s="10" t="str">
        <f t="shared" si="12"/>
        <v>OK1KRI145MULTI</v>
      </c>
      <c r="W134" s="11">
        <f t="shared" si="15"/>
        <v>41.5</v>
      </c>
      <c r="X134" s="12">
        <f t="shared" si="14"/>
        <v>1</v>
      </c>
      <c r="Y134" s="12">
        <f>COUNTIF(U:U,U134)</f>
        <v>141</v>
      </c>
      <c r="Z134" s="12">
        <f>COUNTIFS(D:D,D134,U:U,U134)</f>
        <v>34</v>
      </c>
      <c r="AA134" s="25" t="str">
        <f t="shared" si="13"/>
        <v>25</v>
      </c>
    </row>
    <row r="135" spans="1:27" customFormat="1" ht="15" x14ac:dyDescent="0.25">
      <c r="A135" s="50" t="s">
        <v>110</v>
      </c>
      <c r="B135" s="43" t="s">
        <v>236</v>
      </c>
      <c r="C135" s="43" t="s">
        <v>492</v>
      </c>
      <c r="D135" s="43" t="s">
        <v>466</v>
      </c>
      <c r="E135" s="43" t="s">
        <v>432</v>
      </c>
      <c r="F135" s="43" t="s">
        <v>475</v>
      </c>
      <c r="G135" s="43"/>
      <c r="H135" s="43">
        <v>11604</v>
      </c>
      <c r="I135" s="43">
        <v>11754</v>
      </c>
      <c r="J135" s="43" t="s">
        <v>2393</v>
      </c>
      <c r="K135" s="43">
        <v>245</v>
      </c>
      <c r="L135" s="43">
        <v>84</v>
      </c>
      <c r="M135" s="43">
        <v>143</v>
      </c>
      <c r="N135" s="43"/>
      <c r="O135" s="43" t="s">
        <v>24</v>
      </c>
      <c r="P135" s="43" t="s">
        <v>25</v>
      </c>
      <c r="Q135" s="43" t="s">
        <v>2394</v>
      </c>
      <c r="R135" s="43" t="s">
        <v>757</v>
      </c>
      <c r="S135" s="43" t="s">
        <v>211</v>
      </c>
      <c r="U135" s="9">
        <f t="shared" si="11"/>
        <v>145</v>
      </c>
      <c r="V135" s="10" t="str">
        <f t="shared" si="12"/>
        <v>OK2R145MULTI</v>
      </c>
      <c r="W135" s="11">
        <f t="shared" si="15"/>
        <v>37.299999999999997</v>
      </c>
      <c r="X135" s="12">
        <f t="shared" si="14"/>
        <v>1</v>
      </c>
      <c r="Y135" s="12">
        <f>COUNTIF(U:U,U135)</f>
        <v>141</v>
      </c>
      <c r="Z135" s="12">
        <f>COUNTIFS(D:D,D135,U:U,U135)</f>
        <v>34</v>
      </c>
      <c r="AA135" s="25" t="str">
        <f t="shared" si="13"/>
        <v>26</v>
      </c>
    </row>
    <row r="136" spans="1:27" customFormat="1" ht="15" x14ac:dyDescent="0.25">
      <c r="A136" s="50" t="s">
        <v>114</v>
      </c>
      <c r="B136" s="43" t="s">
        <v>2395</v>
      </c>
      <c r="C136" s="43" t="s">
        <v>1462</v>
      </c>
      <c r="D136" s="43" t="s">
        <v>466</v>
      </c>
      <c r="E136" s="43" t="s">
        <v>432</v>
      </c>
      <c r="F136" s="43" t="s">
        <v>440</v>
      </c>
      <c r="G136" s="43" t="s">
        <v>373</v>
      </c>
      <c r="H136" s="43">
        <v>10962</v>
      </c>
      <c r="I136" s="43">
        <v>11675</v>
      </c>
      <c r="J136" s="43" t="s">
        <v>2396</v>
      </c>
      <c r="K136" s="43">
        <v>713</v>
      </c>
      <c r="L136" s="43">
        <v>89</v>
      </c>
      <c r="M136" s="43">
        <v>132</v>
      </c>
      <c r="N136" s="43"/>
      <c r="O136" s="43" t="s">
        <v>24</v>
      </c>
      <c r="P136" s="43" t="s">
        <v>25</v>
      </c>
      <c r="Q136" s="43" t="s">
        <v>2397</v>
      </c>
      <c r="R136" s="43" t="s">
        <v>2398</v>
      </c>
      <c r="S136" s="43" t="s">
        <v>1463</v>
      </c>
      <c r="U136" s="9">
        <f t="shared" si="11"/>
        <v>145</v>
      </c>
      <c r="V136" s="10" t="str">
        <f t="shared" si="12"/>
        <v>OK1OCL145MULTI</v>
      </c>
      <c r="W136" s="11">
        <f t="shared" si="15"/>
        <v>33.200000000000003</v>
      </c>
      <c r="X136" s="12">
        <f t="shared" si="14"/>
        <v>1</v>
      </c>
      <c r="Y136" s="12">
        <f>COUNTIF(U:U,U136)</f>
        <v>141</v>
      </c>
      <c r="Z136" s="12">
        <f>COUNTIFS(D:D,D136,U:U,U136)</f>
        <v>34</v>
      </c>
      <c r="AA136" s="25" t="str">
        <f t="shared" si="13"/>
        <v>27</v>
      </c>
    </row>
    <row r="137" spans="1:27" customFormat="1" ht="15" x14ac:dyDescent="0.25">
      <c r="A137" s="50" t="s">
        <v>117</v>
      </c>
      <c r="B137" s="43" t="s">
        <v>775</v>
      </c>
      <c r="C137" s="43" t="s">
        <v>546</v>
      </c>
      <c r="D137" s="43" t="s">
        <v>466</v>
      </c>
      <c r="E137" s="43" t="s">
        <v>432</v>
      </c>
      <c r="F137" s="43" t="s">
        <v>440</v>
      </c>
      <c r="G137" s="43" t="s">
        <v>373</v>
      </c>
      <c r="H137" s="43">
        <v>8636</v>
      </c>
      <c r="I137" s="43">
        <v>9630</v>
      </c>
      <c r="J137" s="43" t="s">
        <v>2399</v>
      </c>
      <c r="K137" s="43">
        <v>1392</v>
      </c>
      <c r="L137" s="43">
        <v>85</v>
      </c>
      <c r="M137" s="43">
        <v>115</v>
      </c>
      <c r="N137" s="43"/>
      <c r="O137" s="43" t="s">
        <v>24</v>
      </c>
      <c r="P137" s="43" t="s">
        <v>25</v>
      </c>
      <c r="Q137" s="43" t="s">
        <v>1850</v>
      </c>
      <c r="R137" s="43" t="s">
        <v>2400</v>
      </c>
      <c r="S137" s="43" t="s">
        <v>163</v>
      </c>
      <c r="U137" s="9">
        <f t="shared" si="11"/>
        <v>145</v>
      </c>
      <c r="V137" s="10" t="str">
        <f t="shared" si="12"/>
        <v>OL6M145MULTI</v>
      </c>
      <c r="W137" s="11">
        <f t="shared" si="15"/>
        <v>29</v>
      </c>
      <c r="X137" s="12">
        <f t="shared" si="14"/>
        <v>1</v>
      </c>
      <c r="Y137" s="12">
        <f>COUNTIF(U:U,U137)</f>
        <v>141</v>
      </c>
      <c r="Z137" s="12">
        <f>COUNTIFS(D:D,D137,U:U,U137)</f>
        <v>34</v>
      </c>
      <c r="AA137" s="25" t="str">
        <f t="shared" si="13"/>
        <v>28</v>
      </c>
    </row>
    <row r="138" spans="1:27" customFormat="1" ht="15" x14ac:dyDescent="0.25">
      <c r="A138" s="50" t="s">
        <v>120</v>
      </c>
      <c r="B138" s="43" t="s">
        <v>269</v>
      </c>
      <c r="C138" s="43" t="s">
        <v>510</v>
      </c>
      <c r="D138" s="43" t="s">
        <v>466</v>
      </c>
      <c r="E138" s="43" t="s">
        <v>432</v>
      </c>
      <c r="F138" s="43" t="s">
        <v>437</v>
      </c>
      <c r="G138" s="43" t="s">
        <v>373</v>
      </c>
      <c r="H138" s="43">
        <v>8211</v>
      </c>
      <c r="I138" s="43">
        <v>8656</v>
      </c>
      <c r="J138" s="43" t="s">
        <v>2401</v>
      </c>
      <c r="K138" s="43">
        <v>445</v>
      </c>
      <c r="L138" s="43">
        <v>65</v>
      </c>
      <c r="M138" s="43">
        <v>132</v>
      </c>
      <c r="N138" s="43"/>
      <c r="O138" s="43" t="s">
        <v>24</v>
      </c>
      <c r="P138" s="43" t="s">
        <v>25</v>
      </c>
      <c r="Q138" s="43" t="s">
        <v>2402</v>
      </c>
      <c r="R138" s="43" t="s">
        <v>2403</v>
      </c>
      <c r="S138" s="43" t="s">
        <v>2404</v>
      </c>
      <c r="U138" s="9">
        <f t="shared" si="11"/>
        <v>145</v>
      </c>
      <c r="V138" s="10" t="str">
        <f t="shared" si="12"/>
        <v>OK1RDO145MULTI</v>
      </c>
      <c r="W138" s="11">
        <f t="shared" si="15"/>
        <v>24.9</v>
      </c>
      <c r="X138" s="12">
        <f t="shared" si="14"/>
        <v>1</v>
      </c>
      <c r="Y138" s="12">
        <f>COUNTIF(U:U,U138)</f>
        <v>141</v>
      </c>
      <c r="Z138" s="12">
        <f>COUNTIFS(D:D,D138,U:U,U138)</f>
        <v>34</v>
      </c>
      <c r="AA138" s="25" t="str">
        <f t="shared" si="13"/>
        <v>29</v>
      </c>
    </row>
    <row r="139" spans="1:27" customFormat="1" ht="15" x14ac:dyDescent="0.25">
      <c r="A139" s="50" t="s">
        <v>123</v>
      </c>
      <c r="B139" s="43" t="s">
        <v>1325</v>
      </c>
      <c r="C139" s="43" t="s">
        <v>571</v>
      </c>
      <c r="D139" s="43" t="s">
        <v>466</v>
      </c>
      <c r="E139" s="43" t="s">
        <v>432</v>
      </c>
      <c r="F139" s="43" t="s">
        <v>437</v>
      </c>
      <c r="G139" s="43" t="s">
        <v>373</v>
      </c>
      <c r="H139" s="43">
        <v>6460</v>
      </c>
      <c r="I139" s="43">
        <v>7140</v>
      </c>
      <c r="J139" s="43" t="s">
        <v>2405</v>
      </c>
      <c r="K139" s="43">
        <v>680</v>
      </c>
      <c r="L139" s="43">
        <v>66</v>
      </c>
      <c r="M139" s="43">
        <v>104</v>
      </c>
      <c r="N139" s="43"/>
      <c r="O139" s="43" t="s">
        <v>24</v>
      </c>
      <c r="P139" s="43" t="s">
        <v>25</v>
      </c>
      <c r="Q139" s="43" t="s">
        <v>2406</v>
      </c>
      <c r="R139" s="43" t="s">
        <v>1960</v>
      </c>
      <c r="S139" s="43" t="s">
        <v>573</v>
      </c>
      <c r="U139" s="9">
        <f t="shared" si="11"/>
        <v>145</v>
      </c>
      <c r="V139" s="10" t="str">
        <f t="shared" si="12"/>
        <v>OK5Y145MULTI</v>
      </c>
      <c r="W139" s="11">
        <f t="shared" si="15"/>
        <v>20.7</v>
      </c>
      <c r="X139" s="12">
        <f t="shared" si="14"/>
        <v>1</v>
      </c>
      <c r="Y139" s="12">
        <f>COUNTIF(U:U,U139)</f>
        <v>141</v>
      </c>
      <c r="Z139" s="12">
        <f>COUNTIFS(D:D,D139,U:U,U139)</f>
        <v>34</v>
      </c>
      <c r="AA139" s="25" t="str">
        <f t="shared" si="13"/>
        <v>30</v>
      </c>
    </row>
    <row r="140" spans="1:27" customFormat="1" ht="15" x14ac:dyDescent="0.25">
      <c r="A140" s="50" t="s">
        <v>128</v>
      </c>
      <c r="B140" s="43" t="s">
        <v>267</v>
      </c>
      <c r="C140" s="43" t="s">
        <v>396</v>
      </c>
      <c r="D140" s="43" t="s">
        <v>466</v>
      </c>
      <c r="E140" s="43" t="s">
        <v>432</v>
      </c>
      <c r="F140" s="43" t="s">
        <v>440</v>
      </c>
      <c r="G140" s="43" t="s">
        <v>373</v>
      </c>
      <c r="H140" s="43">
        <v>6339</v>
      </c>
      <c r="I140" s="43">
        <v>6434</v>
      </c>
      <c r="J140" s="43" t="s">
        <v>1184</v>
      </c>
      <c r="K140" s="43">
        <v>127</v>
      </c>
      <c r="L140" s="43">
        <v>53</v>
      </c>
      <c r="M140" s="43">
        <v>124</v>
      </c>
      <c r="N140" s="43"/>
      <c r="O140" s="43" t="s">
        <v>24</v>
      </c>
      <c r="P140" s="43" t="s">
        <v>25</v>
      </c>
      <c r="Q140" s="43" t="s">
        <v>2207</v>
      </c>
      <c r="R140" s="43" t="s">
        <v>102</v>
      </c>
      <c r="S140" s="43" t="s">
        <v>103</v>
      </c>
      <c r="U140" s="9">
        <f t="shared" si="11"/>
        <v>145</v>
      </c>
      <c r="V140" s="10" t="str">
        <f t="shared" si="12"/>
        <v>OK1KHA145MULTI</v>
      </c>
      <c r="W140" s="11">
        <f t="shared" si="15"/>
        <v>16.600000000000001</v>
      </c>
      <c r="X140" s="12">
        <f t="shared" si="14"/>
        <v>1</v>
      </c>
      <c r="Y140" s="12">
        <f>COUNTIF(U:U,U140)</f>
        <v>141</v>
      </c>
      <c r="Z140" s="12">
        <f>COUNTIFS(D:D,D140,U:U,U140)</f>
        <v>34</v>
      </c>
      <c r="AA140" s="25" t="str">
        <f t="shared" si="13"/>
        <v>31</v>
      </c>
    </row>
    <row r="141" spans="1:27" customFormat="1" ht="15" x14ac:dyDescent="0.25">
      <c r="A141" s="50" t="s">
        <v>132</v>
      </c>
      <c r="B141" s="43" t="s">
        <v>765</v>
      </c>
      <c r="C141" s="43" t="s">
        <v>766</v>
      </c>
      <c r="D141" s="43" t="s">
        <v>466</v>
      </c>
      <c r="E141" s="43" t="s">
        <v>432</v>
      </c>
      <c r="F141" s="43" t="s">
        <v>437</v>
      </c>
      <c r="G141" s="43" t="s">
        <v>373</v>
      </c>
      <c r="H141" s="43">
        <v>5071</v>
      </c>
      <c r="I141" s="43">
        <v>5722</v>
      </c>
      <c r="J141" s="43" t="s">
        <v>1864</v>
      </c>
      <c r="K141" s="43">
        <v>653</v>
      </c>
      <c r="L141" s="43">
        <v>41</v>
      </c>
      <c r="M141" s="43">
        <v>127</v>
      </c>
      <c r="N141" s="43"/>
      <c r="O141" s="43" t="s">
        <v>24</v>
      </c>
      <c r="P141" s="43" t="s">
        <v>25</v>
      </c>
      <c r="Q141" s="43" t="s">
        <v>2407</v>
      </c>
      <c r="R141" s="43" t="s">
        <v>2408</v>
      </c>
      <c r="S141" s="43" t="s">
        <v>2409</v>
      </c>
      <c r="U141" s="9">
        <f t="shared" si="11"/>
        <v>145</v>
      </c>
      <c r="V141" s="10" t="str">
        <f t="shared" si="12"/>
        <v>OK1RPL145MULTI</v>
      </c>
      <c r="W141" s="11">
        <f t="shared" si="15"/>
        <v>12.4</v>
      </c>
      <c r="X141" s="12">
        <f t="shared" si="14"/>
        <v>1</v>
      </c>
      <c r="Y141" s="12">
        <f>COUNTIF(U:U,U141)</f>
        <v>141</v>
      </c>
      <c r="Z141" s="12">
        <f>COUNTIFS(D:D,D141,U:U,U141)</f>
        <v>34</v>
      </c>
      <c r="AA141" s="25" t="str">
        <f t="shared" si="13"/>
        <v>32</v>
      </c>
    </row>
    <row r="142" spans="1:27" customFormat="1" ht="15" x14ac:dyDescent="0.25">
      <c r="A142" s="50" t="s">
        <v>135</v>
      </c>
      <c r="B142" s="43" t="s">
        <v>882</v>
      </c>
      <c r="C142" s="43" t="s">
        <v>986</v>
      </c>
      <c r="D142" s="43" t="s">
        <v>466</v>
      </c>
      <c r="E142" s="43" t="s">
        <v>432</v>
      </c>
      <c r="F142" s="43" t="s">
        <v>440</v>
      </c>
      <c r="G142" s="43" t="s">
        <v>373</v>
      </c>
      <c r="H142" s="43">
        <v>3835</v>
      </c>
      <c r="I142" s="43">
        <v>4995</v>
      </c>
      <c r="J142" s="43" t="s">
        <v>988</v>
      </c>
      <c r="K142" s="43">
        <v>1158</v>
      </c>
      <c r="L142" s="43">
        <v>39</v>
      </c>
      <c r="M142" s="43">
        <v>107</v>
      </c>
      <c r="N142" s="43"/>
      <c r="O142" s="43" t="s">
        <v>24</v>
      </c>
      <c r="P142" s="43" t="s">
        <v>25</v>
      </c>
      <c r="Q142" s="43" t="s">
        <v>2410</v>
      </c>
      <c r="R142" s="43" t="s">
        <v>55</v>
      </c>
      <c r="S142" s="43" t="s">
        <v>2411</v>
      </c>
      <c r="U142" s="9">
        <f t="shared" si="11"/>
        <v>145</v>
      </c>
      <c r="V142" s="10" t="str">
        <f t="shared" si="12"/>
        <v>OK1KKD145MULTI</v>
      </c>
      <c r="W142" s="11">
        <f t="shared" si="15"/>
        <v>8.3000000000000007</v>
      </c>
      <c r="X142" s="12">
        <f t="shared" si="14"/>
        <v>1</v>
      </c>
      <c r="Y142" s="12">
        <f>COUNTIF(U:U,U142)</f>
        <v>141</v>
      </c>
      <c r="Z142" s="12">
        <f>COUNTIFS(D:D,D142,U:U,U142)</f>
        <v>34</v>
      </c>
      <c r="AA142" s="25" t="str">
        <f t="shared" si="13"/>
        <v>33</v>
      </c>
    </row>
    <row r="143" spans="1:27" customFormat="1" ht="15" x14ac:dyDescent="0.25">
      <c r="A143" s="50" t="s">
        <v>138</v>
      </c>
      <c r="B143" s="43" t="s">
        <v>2412</v>
      </c>
      <c r="C143" s="43" t="s">
        <v>1835</v>
      </c>
      <c r="D143" s="43" t="s">
        <v>466</v>
      </c>
      <c r="E143" s="43" t="s">
        <v>432</v>
      </c>
      <c r="F143" s="43" t="s">
        <v>519</v>
      </c>
      <c r="G143" s="43" t="s">
        <v>373</v>
      </c>
      <c r="H143" s="43">
        <v>1860</v>
      </c>
      <c r="I143" s="43">
        <v>1883</v>
      </c>
      <c r="J143" s="43" t="s">
        <v>989</v>
      </c>
      <c r="K143" s="43">
        <v>23</v>
      </c>
      <c r="L143" s="43">
        <v>23</v>
      </c>
      <c r="M143" s="43">
        <v>85</v>
      </c>
      <c r="N143" s="43"/>
      <c r="O143" s="43" t="s">
        <v>24</v>
      </c>
      <c r="P143" s="43" t="s">
        <v>25</v>
      </c>
      <c r="Q143" s="43" t="s">
        <v>2413</v>
      </c>
      <c r="R143" s="43"/>
      <c r="S143" s="43" t="s">
        <v>2414</v>
      </c>
      <c r="U143" s="9">
        <f t="shared" si="11"/>
        <v>145</v>
      </c>
      <c r="V143" s="10" t="str">
        <f t="shared" si="12"/>
        <v>OK1CYC145MULTI</v>
      </c>
      <c r="W143" s="11">
        <f t="shared" si="15"/>
        <v>4.0999999999999996</v>
      </c>
      <c r="X143" s="12">
        <f t="shared" si="14"/>
        <v>1</v>
      </c>
      <c r="Y143" s="12">
        <f>COUNTIF(U:U,U143)</f>
        <v>141</v>
      </c>
      <c r="Z143" s="12">
        <f>COUNTIFS(D:D,D143,U:U,U143)</f>
        <v>34</v>
      </c>
      <c r="AA143" s="25" t="str">
        <f t="shared" si="13"/>
        <v>34</v>
      </c>
    </row>
    <row r="144" spans="1:27" customFormat="1" ht="15" x14ac:dyDescent="0.25">
      <c r="A144" s="43" t="s">
        <v>22</v>
      </c>
      <c r="B144" s="43" t="s">
        <v>288</v>
      </c>
      <c r="C144" s="43" t="s">
        <v>518</v>
      </c>
      <c r="D144" s="43" t="s">
        <v>370</v>
      </c>
      <c r="E144" s="43" t="s">
        <v>433</v>
      </c>
      <c r="F144" s="43" t="s">
        <v>440</v>
      </c>
      <c r="G144" s="43" t="s">
        <v>373</v>
      </c>
      <c r="H144" s="43">
        <v>19952</v>
      </c>
      <c r="I144" s="43">
        <v>20670</v>
      </c>
      <c r="J144" s="43" t="s">
        <v>520</v>
      </c>
      <c r="K144" s="43">
        <v>717</v>
      </c>
      <c r="L144" s="43">
        <v>90</v>
      </c>
      <c r="M144" s="43">
        <v>229</v>
      </c>
      <c r="N144" s="43">
        <v>1</v>
      </c>
      <c r="O144" s="43" t="s">
        <v>24</v>
      </c>
      <c r="P144" s="43" t="s">
        <v>25</v>
      </c>
      <c r="Q144" s="43" t="s">
        <v>2415</v>
      </c>
      <c r="R144" s="43" t="s">
        <v>2416</v>
      </c>
      <c r="S144" s="43" t="s">
        <v>2417</v>
      </c>
      <c r="U144" s="9">
        <f t="shared" si="11"/>
        <v>435</v>
      </c>
      <c r="V144" s="10" t="str">
        <f t="shared" si="12"/>
        <v>OK1MAC435SINGLE</v>
      </c>
      <c r="W144" s="11">
        <f t="shared" si="15"/>
        <v>122</v>
      </c>
      <c r="X144" s="12">
        <f t="shared" si="14"/>
        <v>2</v>
      </c>
      <c r="Y144" s="12">
        <f>COUNTIF(U:U,U144)</f>
        <v>61</v>
      </c>
      <c r="Z144" s="12">
        <f>COUNTIFS(D:D,D144,U:U,U144)</f>
        <v>43</v>
      </c>
      <c r="AA144" s="25" t="str">
        <f t="shared" si="13"/>
        <v>1</v>
      </c>
    </row>
    <row r="145" spans="1:27" customFormat="1" ht="15" x14ac:dyDescent="0.25">
      <c r="A145" s="50" t="s">
        <v>28</v>
      </c>
      <c r="B145" s="43" t="s">
        <v>294</v>
      </c>
      <c r="C145" s="43" t="s">
        <v>1282</v>
      </c>
      <c r="D145" s="43" t="s">
        <v>370</v>
      </c>
      <c r="E145" s="43" t="s">
        <v>433</v>
      </c>
      <c r="F145" s="43" t="s">
        <v>438</v>
      </c>
      <c r="G145" s="43"/>
      <c r="H145" s="43">
        <v>16777</v>
      </c>
      <c r="I145" s="43">
        <v>19955</v>
      </c>
      <c r="J145" s="43" t="s">
        <v>2418</v>
      </c>
      <c r="K145" s="43">
        <v>3175</v>
      </c>
      <c r="L145" s="43">
        <v>91</v>
      </c>
      <c r="M145" s="43">
        <v>212</v>
      </c>
      <c r="N145" s="43"/>
      <c r="O145" s="43" t="s">
        <v>24</v>
      </c>
      <c r="P145" s="43" t="s">
        <v>25</v>
      </c>
      <c r="Q145" s="43" t="s">
        <v>2419</v>
      </c>
      <c r="R145" s="43" t="s">
        <v>2420</v>
      </c>
      <c r="S145" s="43" t="s">
        <v>2421</v>
      </c>
      <c r="U145" s="9">
        <f t="shared" si="11"/>
        <v>435</v>
      </c>
      <c r="V145" s="10" t="str">
        <f t="shared" si="12"/>
        <v>OK1PGS435SINGLE</v>
      </c>
      <c r="W145" s="11">
        <f t="shared" si="15"/>
        <v>119.2</v>
      </c>
      <c r="X145" s="12">
        <f t="shared" si="14"/>
        <v>2</v>
      </c>
      <c r="Y145" s="12">
        <f>COUNTIF(U:U,U145)</f>
        <v>61</v>
      </c>
      <c r="Z145" s="12">
        <f>COUNTIFS(D:D,D145,U:U,U145)</f>
        <v>43</v>
      </c>
      <c r="AA145" s="25" t="str">
        <f t="shared" si="13"/>
        <v>2</v>
      </c>
    </row>
    <row r="146" spans="1:27" customFormat="1" ht="15" x14ac:dyDescent="0.25">
      <c r="A146" s="50" t="s">
        <v>30</v>
      </c>
      <c r="B146" s="50" t="s">
        <v>529</v>
      </c>
      <c r="C146" s="50" t="s">
        <v>530</v>
      </c>
      <c r="D146" s="50" t="s">
        <v>370</v>
      </c>
      <c r="E146" s="50" t="s">
        <v>433</v>
      </c>
      <c r="F146" s="50" t="s">
        <v>439</v>
      </c>
      <c r="G146" s="50"/>
      <c r="H146" s="50">
        <v>13317</v>
      </c>
      <c r="I146" s="50">
        <v>16225</v>
      </c>
      <c r="J146" s="50" t="s">
        <v>2422</v>
      </c>
      <c r="K146" s="50">
        <v>2908</v>
      </c>
      <c r="L146" s="50">
        <v>85</v>
      </c>
      <c r="M146" s="50">
        <v>180</v>
      </c>
      <c r="N146" s="50">
        <v>2</v>
      </c>
      <c r="O146" s="50" t="s">
        <v>24</v>
      </c>
      <c r="P146" s="50" t="s">
        <v>25</v>
      </c>
      <c r="Q146" s="50" t="s">
        <v>2423</v>
      </c>
      <c r="R146" s="50" t="s">
        <v>532</v>
      </c>
      <c r="S146" s="50" t="s">
        <v>533</v>
      </c>
      <c r="U146" s="9">
        <f t="shared" ref="U146:U150" si="21">IF(E146="145 MHz",145,IF(E146="435 MHz",435,IF(E146="1,3 GHz",1300,IF(E146="2,3 GHz",2300,IF(E146="3,4 GHz",3400,IF(E146="5,7 GHz",5700,IF(E146="10 GHz",10000,IF(E146="24 GHz",24000,IF(E146="47 GHz",47000,IF(E146="76 GHz",76000,IF(E146="120 GHz",120000,IF(E146="134 GHz",134000,IF(E146="248 GHz",248000)))))))))))))</f>
        <v>435</v>
      </c>
      <c r="V146" s="10" t="str">
        <f t="shared" ref="V146:V150" si="22">CONCATENATE(B146,U146,D146)</f>
        <v>OK1IBB435SINGLE</v>
      </c>
      <c r="W146" s="11">
        <f t="shared" ref="W146:W150" si="23">IF(X146="",0,ROUND(X146*Y146*((Z146-AA146+1)/Z146),1))</f>
        <v>116.3</v>
      </c>
      <c r="X146" s="12">
        <f t="shared" ref="X146:X150" si="24">IF(U146&gt;=76000,6,IF(U146&gt;=24000,5,IF(U146&gt;=2300,4,IF(U146=1300,3,IF(U146=435,2,IF(U146=145,1,0))))))</f>
        <v>2</v>
      </c>
      <c r="Y146" s="12">
        <f t="shared" ref="Y146:Y150" si="25">COUNTIF(U:U,U146)</f>
        <v>61</v>
      </c>
      <c r="Z146" s="12">
        <f t="shared" ref="Z146:Z150" si="26">COUNTIFS(D:D,D146,U:U,U146)</f>
        <v>43</v>
      </c>
      <c r="AA146" s="25" t="str">
        <f t="shared" ref="AA146:AA150" si="27">SUBSTITUTE(A146,".","")</f>
        <v>3</v>
      </c>
    </row>
    <row r="147" spans="1:27" customFormat="1" ht="15" x14ac:dyDescent="0.25">
      <c r="A147" s="50" t="s">
        <v>35</v>
      </c>
      <c r="B147" s="50" t="s">
        <v>963</v>
      </c>
      <c r="C147" s="50" t="s">
        <v>964</v>
      </c>
      <c r="D147" s="50" t="s">
        <v>370</v>
      </c>
      <c r="E147" s="50" t="s">
        <v>433</v>
      </c>
      <c r="F147" s="50" t="s">
        <v>485</v>
      </c>
      <c r="G147" s="50" t="s">
        <v>373</v>
      </c>
      <c r="H147" s="50">
        <v>11180</v>
      </c>
      <c r="I147" s="50">
        <v>11358</v>
      </c>
      <c r="J147" s="50" t="s">
        <v>1344</v>
      </c>
      <c r="K147" s="50">
        <v>178</v>
      </c>
      <c r="L147" s="50">
        <v>71</v>
      </c>
      <c r="M147" s="50">
        <v>160</v>
      </c>
      <c r="N147" s="50"/>
      <c r="O147" s="50" t="s">
        <v>24</v>
      </c>
      <c r="P147" s="50" t="s">
        <v>25</v>
      </c>
      <c r="Q147" s="50" t="s">
        <v>2424</v>
      </c>
      <c r="R147" s="50" t="s">
        <v>2425</v>
      </c>
      <c r="S147" s="50" t="s">
        <v>1285</v>
      </c>
      <c r="U147" s="9">
        <f t="shared" si="21"/>
        <v>435</v>
      </c>
      <c r="V147" s="10" t="str">
        <f t="shared" si="22"/>
        <v>OK2DGB435SINGLE</v>
      </c>
      <c r="W147" s="11">
        <f t="shared" si="23"/>
        <v>113.5</v>
      </c>
      <c r="X147" s="12">
        <f t="shared" si="24"/>
        <v>2</v>
      </c>
      <c r="Y147" s="12">
        <f t="shared" si="25"/>
        <v>61</v>
      </c>
      <c r="Z147" s="12">
        <f t="shared" si="26"/>
        <v>43</v>
      </c>
      <c r="AA147" s="25" t="str">
        <f t="shared" si="27"/>
        <v>4</v>
      </c>
    </row>
    <row r="148" spans="1:27" customFormat="1" ht="15" x14ac:dyDescent="0.25">
      <c r="A148" s="50" t="s">
        <v>38</v>
      </c>
      <c r="B148" s="50" t="s">
        <v>785</v>
      </c>
      <c r="C148" s="50" t="s">
        <v>643</v>
      </c>
      <c r="D148" s="50" t="s">
        <v>370</v>
      </c>
      <c r="E148" s="50" t="s">
        <v>433</v>
      </c>
      <c r="F148" s="50" t="s">
        <v>560</v>
      </c>
      <c r="G148" s="50"/>
      <c r="H148" s="50">
        <v>11110</v>
      </c>
      <c r="I148" s="50">
        <v>11580</v>
      </c>
      <c r="J148" s="50" t="s">
        <v>2401</v>
      </c>
      <c r="K148" s="50">
        <v>469</v>
      </c>
      <c r="L148" s="50">
        <v>65</v>
      </c>
      <c r="M148" s="50">
        <v>179</v>
      </c>
      <c r="N148" s="50"/>
      <c r="O148" s="50" t="s">
        <v>24</v>
      </c>
      <c r="P148" s="50" t="s">
        <v>25</v>
      </c>
      <c r="Q148" s="50" t="s">
        <v>2426</v>
      </c>
      <c r="R148" s="50" t="s">
        <v>786</v>
      </c>
      <c r="S148" s="50" t="s">
        <v>787</v>
      </c>
      <c r="U148" s="9">
        <f t="shared" si="21"/>
        <v>435</v>
      </c>
      <c r="V148" s="10" t="str">
        <f t="shared" si="22"/>
        <v>OK1RN435SINGLE</v>
      </c>
      <c r="W148" s="11">
        <f t="shared" si="23"/>
        <v>110.7</v>
      </c>
      <c r="X148" s="12">
        <f t="shared" si="24"/>
        <v>2</v>
      </c>
      <c r="Y148" s="12">
        <f t="shared" si="25"/>
        <v>61</v>
      </c>
      <c r="Z148" s="12">
        <f t="shared" si="26"/>
        <v>43</v>
      </c>
      <c r="AA148" s="25" t="str">
        <f t="shared" si="27"/>
        <v>5</v>
      </c>
    </row>
    <row r="149" spans="1:27" customFormat="1" ht="15" x14ac:dyDescent="0.25">
      <c r="A149" s="50" t="s">
        <v>40</v>
      </c>
      <c r="B149" s="50" t="s">
        <v>523</v>
      </c>
      <c r="C149" s="50" t="s">
        <v>524</v>
      </c>
      <c r="D149" s="50" t="s">
        <v>370</v>
      </c>
      <c r="E149" s="50" t="s">
        <v>433</v>
      </c>
      <c r="F149" s="50" t="s">
        <v>525</v>
      </c>
      <c r="G149" s="50" t="s">
        <v>373</v>
      </c>
      <c r="H149" s="50">
        <v>10848</v>
      </c>
      <c r="I149" s="50">
        <v>11826</v>
      </c>
      <c r="J149" s="50" t="s">
        <v>1119</v>
      </c>
      <c r="K149" s="50">
        <v>975</v>
      </c>
      <c r="L149" s="50">
        <v>70</v>
      </c>
      <c r="M149" s="50">
        <v>160</v>
      </c>
      <c r="N149" s="50"/>
      <c r="O149" s="50" t="s">
        <v>24</v>
      </c>
      <c r="P149" s="50" t="s">
        <v>25</v>
      </c>
      <c r="Q149" s="50" t="s">
        <v>2427</v>
      </c>
      <c r="R149" s="50" t="s">
        <v>527</v>
      </c>
      <c r="S149" s="50" t="s">
        <v>528</v>
      </c>
      <c r="U149" s="9">
        <f t="shared" si="21"/>
        <v>435</v>
      </c>
      <c r="V149" s="10" t="str">
        <f t="shared" si="22"/>
        <v>OK4AC435SINGLE</v>
      </c>
      <c r="W149" s="11">
        <f t="shared" si="23"/>
        <v>107.8</v>
      </c>
      <c r="X149" s="12">
        <f t="shared" si="24"/>
        <v>2</v>
      </c>
      <c r="Y149" s="12">
        <f t="shared" si="25"/>
        <v>61</v>
      </c>
      <c r="Z149" s="12">
        <f t="shared" si="26"/>
        <v>43</v>
      </c>
      <c r="AA149" s="25" t="str">
        <f t="shared" si="27"/>
        <v>6</v>
      </c>
    </row>
    <row r="150" spans="1:27" customFormat="1" ht="15" x14ac:dyDescent="0.25">
      <c r="A150" s="50" t="s">
        <v>44</v>
      </c>
      <c r="B150" s="50" t="s">
        <v>2595</v>
      </c>
      <c r="C150" s="50" t="s">
        <v>2596</v>
      </c>
      <c r="D150" s="50" t="s">
        <v>370</v>
      </c>
      <c r="E150" s="50" t="s">
        <v>433</v>
      </c>
      <c r="F150" s="50" t="s">
        <v>437</v>
      </c>
      <c r="G150" s="50" t="s">
        <v>373</v>
      </c>
      <c r="H150" s="50">
        <v>7886</v>
      </c>
      <c r="I150" s="50">
        <v>8794</v>
      </c>
      <c r="J150" s="50" t="s">
        <v>4189</v>
      </c>
      <c r="K150" s="50">
        <v>909</v>
      </c>
      <c r="L150" s="50">
        <v>64</v>
      </c>
      <c r="M150" s="50">
        <v>131</v>
      </c>
      <c r="N150" s="50"/>
      <c r="O150" s="50" t="s">
        <v>24</v>
      </c>
      <c r="P150" s="50" t="s">
        <v>25</v>
      </c>
      <c r="Q150" s="50" t="s">
        <v>4190</v>
      </c>
      <c r="R150" s="50" t="s">
        <v>4191</v>
      </c>
      <c r="S150" s="50" t="s">
        <v>2599</v>
      </c>
      <c r="U150" s="9">
        <f t="shared" si="21"/>
        <v>435</v>
      </c>
      <c r="V150" s="10" t="str">
        <f t="shared" si="22"/>
        <v>OK1JFP435SINGLE</v>
      </c>
      <c r="W150" s="11">
        <f t="shared" si="23"/>
        <v>105</v>
      </c>
      <c r="X150" s="12">
        <f t="shared" si="24"/>
        <v>2</v>
      </c>
      <c r="Y150" s="12">
        <f t="shared" si="25"/>
        <v>61</v>
      </c>
      <c r="Z150" s="12">
        <f t="shared" si="26"/>
        <v>43</v>
      </c>
      <c r="AA150" s="25" t="str">
        <f t="shared" si="27"/>
        <v>7</v>
      </c>
    </row>
    <row r="151" spans="1:27" customFormat="1" ht="15" x14ac:dyDescent="0.25">
      <c r="A151" s="50" t="s">
        <v>48</v>
      </c>
      <c r="B151" s="43" t="s">
        <v>1289</v>
      </c>
      <c r="C151" s="43" t="s">
        <v>1257</v>
      </c>
      <c r="D151" s="43" t="s">
        <v>370</v>
      </c>
      <c r="E151" s="43" t="s">
        <v>433</v>
      </c>
      <c r="F151" s="43" t="s">
        <v>437</v>
      </c>
      <c r="G151" s="43" t="s">
        <v>373</v>
      </c>
      <c r="H151" s="43">
        <v>7825</v>
      </c>
      <c r="I151" s="43">
        <v>9028</v>
      </c>
      <c r="J151" s="43" t="s">
        <v>1373</v>
      </c>
      <c r="K151" s="43">
        <v>1200</v>
      </c>
      <c r="L151" s="43">
        <v>43</v>
      </c>
      <c r="M151" s="43">
        <v>206</v>
      </c>
      <c r="N151" s="43"/>
      <c r="O151" s="43" t="s">
        <v>24</v>
      </c>
      <c r="P151" s="43" t="s">
        <v>25</v>
      </c>
      <c r="Q151" s="43" t="s">
        <v>1291</v>
      </c>
      <c r="R151" s="43" t="s">
        <v>1508</v>
      </c>
      <c r="S151" s="43" t="s">
        <v>872</v>
      </c>
      <c r="U151" s="9">
        <f t="shared" si="11"/>
        <v>435</v>
      </c>
      <c r="V151" s="10" t="str">
        <f t="shared" si="12"/>
        <v>OK1VSJ435SINGLE</v>
      </c>
      <c r="W151" s="11">
        <f t="shared" si="15"/>
        <v>102.1</v>
      </c>
      <c r="X151" s="12">
        <f t="shared" si="14"/>
        <v>2</v>
      </c>
      <c r="Y151" s="12">
        <f>COUNTIF(U:U,U151)</f>
        <v>61</v>
      </c>
      <c r="Z151" s="12">
        <f>COUNTIFS(D:D,D151,U:U,U151)</f>
        <v>43</v>
      </c>
      <c r="AA151" s="25" t="str">
        <f t="shared" si="13"/>
        <v>8</v>
      </c>
    </row>
    <row r="152" spans="1:27" customFormat="1" ht="15" x14ac:dyDescent="0.25">
      <c r="A152" s="50" t="s">
        <v>50</v>
      </c>
      <c r="B152" s="43" t="s">
        <v>184</v>
      </c>
      <c r="C152" s="43" t="s">
        <v>500</v>
      </c>
      <c r="D152" s="43" t="s">
        <v>370</v>
      </c>
      <c r="E152" s="43" t="s">
        <v>433</v>
      </c>
      <c r="F152" s="43" t="s">
        <v>1405</v>
      </c>
      <c r="G152" s="43" t="s">
        <v>373</v>
      </c>
      <c r="H152" s="43">
        <v>6464</v>
      </c>
      <c r="I152" s="43">
        <v>6464</v>
      </c>
      <c r="J152" s="43" t="s">
        <v>406</v>
      </c>
      <c r="K152" s="43">
        <v>0</v>
      </c>
      <c r="L152" s="43">
        <v>54</v>
      </c>
      <c r="M152" s="43">
        <v>120</v>
      </c>
      <c r="N152" s="43"/>
      <c r="O152" s="43" t="s">
        <v>24</v>
      </c>
      <c r="P152" s="43" t="s">
        <v>25</v>
      </c>
      <c r="Q152" s="43" t="s">
        <v>2428</v>
      </c>
      <c r="R152" s="43" t="s">
        <v>2263</v>
      </c>
      <c r="S152" s="43" t="s">
        <v>185</v>
      </c>
      <c r="U152" s="9">
        <f t="shared" si="11"/>
        <v>435</v>
      </c>
      <c r="V152" s="10" t="str">
        <f t="shared" si="12"/>
        <v>OK1ADT435SINGLE</v>
      </c>
      <c r="W152" s="11">
        <f t="shared" si="15"/>
        <v>99.3</v>
      </c>
      <c r="X152" s="12">
        <f t="shared" si="14"/>
        <v>2</v>
      </c>
      <c r="Y152" s="12">
        <f>COUNTIF(U:U,U152)</f>
        <v>61</v>
      </c>
      <c r="Z152" s="12">
        <f>COUNTIFS(D:D,D152,U:U,U152)</f>
        <v>43</v>
      </c>
      <c r="AA152" s="25" t="str">
        <f t="shared" si="13"/>
        <v>9</v>
      </c>
    </row>
    <row r="153" spans="1:27" customFormat="1" ht="15" x14ac:dyDescent="0.25">
      <c r="A153" s="50" t="s">
        <v>53</v>
      </c>
      <c r="B153" s="43" t="s">
        <v>517</v>
      </c>
      <c r="C153" s="43" t="s">
        <v>1249</v>
      </c>
      <c r="D153" s="43" t="s">
        <v>370</v>
      </c>
      <c r="E153" s="43" t="s">
        <v>433</v>
      </c>
      <c r="F153" s="43" t="s">
        <v>525</v>
      </c>
      <c r="G153" s="43" t="s">
        <v>373</v>
      </c>
      <c r="H153" s="43">
        <v>5623</v>
      </c>
      <c r="I153" s="43">
        <v>5703</v>
      </c>
      <c r="J153" s="43" t="s">
        <v>416</v>
      </c>
      <c r="K153" s="43">
        <v>127</v>
      </c>
      <c r="L153" s="43">
        <v>41</v>
      </c>
      <c r="M153" s="43">
        <v>144</v>
      </c>
      <c r="N153" s="43"/>
      <c r="O153" s="43" t="s">
        <v>24</v>
      </c>
      <c r="P153" s="43" t="s">
        <v>25</v>
      </c>
      <c r="Q153" s="43" t="s">
        <v>2429</v>
      </c>
      <c r="R153" s="43" t="s">
        <v>2430</v>
      </c>
      <c r="S153" s="43" t="s">
        <v>2431</v>
      </c>
      <c r="U153" s="9">
        <f t="shared" si="11"/>
        <v>435</v>
      </c>
      <c r="V153" s="10" t="str">
        <f t="shared" si="12"/>
        <v>OK1VUF435SINGLE</v>
      </c>
      <c r="W153" s="11">
        <f t="shared" si="15"/>
        <v>96.5</v>
      </c>
      <c r="X153" s="12">
        <f t="shared" si="14"/>
        <v>2</v>
      </c>
      <c r="Y153" s="12">
        <f>COUNTIF(U:U,U153)</f>
        <v>61</v>
      </c>
      <c r="Z153" s="12">
        <f>COUNTIFS(D:D,D153,U:U,U153)</f>
        <v>43</v>
      </c>
      <c r="AA153" s="25" t="str">
        <f t="shared" si="13"/>
        <v>10</v>
      </c>
    </row>
    <row r="154" spans="1:27" customFormat="1" ht="15" x14ac:dyDescent="0.25">
      <c r="A154" s="50" t="s">
        <v>56</v>
      </c>
      <c r="B154" s="43" t="s">
        <v>129</v>
      </c>
      <c r="C154" s="43" t="s">
        <v>407</v>
      </c>
      <c r="D154" s="43" t="s">
        <v>370</v>
      </c>
      <c r="E154" s="43" t="s">
        <v>433</v>
      </c>
      <c r="F154" s="43" t="s">
        <v>498</v>
      </c>
      <c r="G154" s="43"/>
      <c r="H154" s="43">
        <v>5451</v>
      </c>
      <c r="I154" s="43">
        <v>5768</v>
      </c>
      <c r="J154" s="43" t="s">
        <v>511</v>
      </c>
      <c r="K154" s="43">
        <v>316</v>
      </c>
      <c r="L154" s="43">
        <v>54</v>
      </c>
      <c r="M154" s="43">
        <v>107</v>
      </c>
      <c r="N154" s="43"/>
      <c r="O154" s="43" t="s">
        <v>24</v>
      </c>
      <c r="P154" s="43" t="s">
        <v>25</v>
      </c>
      <c r="Q154" s="43" t="s">
        <v>2432</v>
      </c>
      <c r="R154" s="43" t="s">
        <v>536</v>
      </c>
      <c r="S154" s="43" t="s">
        <v>131</v>
      </c>
      <c r="U154" s="9">
        <f t="shared" si="11"/>
        <v>435</v>
      </c>
      <c r="V154" s="10" t="str">
        <f t="shared" si="12"/>
        <v>OK1IEI435SINGLE</v>
      </c>
      <c r="W154" s="11">
        <f t="shared" si="15"/>
        <v>93.6</v>
      </c>
      <c r="X154" s="12">
        <f t="shared" si="14"/>
        <v>2</v>
      </c>
      <c r="Y154" s="12">
        <f>COUNTIF(U:U,U154)</f>
        <v>61</v>
      </c>
      <c r="Z154" s="12">
        <f>COUNTIFS(D:D,D154,U:U,U154)</f>
        <v>43</v>
      </c>
      <c r="AA154" s="25" t="str">
        <f t="shared" si="13"/>
        <v>11</v>
      </c>
    </row>
    <row r="155" spans="1:27" customFormat="1" ht="15" x14ac:dyDescent="0.25">
      <c r="A155" s="50" t="s">
        <v>61</v>
      </c>
      <c r="B155" s="43" t="s">
        <v>145</v>
      </c>
      <c r="C155" s="43" t="s">
        <v>414</v>
      </c>
      <c r="D155" s="43" t="s">
        <v>370</v>
      </c>
      <c r="E155" s="43" t="s">
        <v>433</v>
      </c>
      <c r="F155" s="43" t="s">
        <v>441</v>
      </c>
      <c r="G155" s="43" t="s">
        <v>379</v>
      </c>
      <c r="H155" s="43">
        <v>4963</v>
      </c>
      <c r="I155" s="43">
        <v>5109</v>
      </c>
      <c r="J155" s="43" t="s">
        <v>987</v>
      </c>
      <c r="K155" s="43">
        <v>150</v>
      </c>
      <c r="L155" s="43">
        <v>39</v>
      </c>
      <c r="M155" s="43">
        <v>131</v>
      </c>
      <c r="N155" s="43"/>
      <c r="O155" s="43" t="s">
        <v>24</v>
      </c>
      <c r="P155" s="43" t="s">
        <v>25</v>
      </c>
      <c r="Q155" s="43" t="s">
        <v>1984</v>
      </c>
      <c r="R155" s="43" t="s">
        <v>522</v>
      </c>
      <c r="S155" s="43" t="s">
        <v>2433</v>
      </c>
      <c r="U155" s="9">
        <f t="shared" si="11"/>
        <v>435</v>
      </c>
      <c r="V155" s="10" t="str">
        <f t="shared" si="12"/>
        <v>OK1FEN435SINGLE</v>
      </c>
      <c r="W155" s="11">
        <f t="shared" si="15"/>
        <v>90.8</v>
      </c>
      <c r="X155" s="12">
        <f t="shared" si="14"/>
        <v>2</v>
      </c>
      <c r="Y155" s="12">
        <f>COUNTIF(U:U,U155)</f>
        <v>61</v>
      </c>
      <c r="Z155" s="12">
        <f>COUNTIFS(D:D,D155,U:U,U155)</f>
        <v>43</v>
      </c>
      <c r="AA155" s="25" t="str">
        <f t="shared" si="13"/>
        <v>12</v>
      </c>
    </row>
    <row r="156" spans="1:27" customFormat="1" ht="15" x14ac:dyDescent="0.25">
      <c r="A156" s="50" t="s">
        <v>64</v>
      </c>
      <c r="B156" s="43" t="s">
        <v>1299</v>
      </c>
      <c r="C156" s="43" t="s">
        <v>427</v>
      </c>
      <c r="D156" s="43" t="s">
        <v>370</v>
      </c>
      <c r="E156" s="43" t="s">
        <v>433</v>
      </c>
      <c r="F156" s="43" t="s">
        <v>441</v>
      </c>
      <c r="G156" s="43" t="s">
        <v>379</v>
      </c>
      <c r="H156" s="43">
        <v>3549</v>
      </c>
      <c r="I156" s="43">
        <v>3549</v>
      </c>
      <c r="J156" s="43" t="s">
        <v>700</v>
      </c>
      <c r="K156" s="43">
        <v>0</v>
      </c>
      <c r="L156" s="43">
        <v>44</v>
      </c>
      <c r="M156" s="43">
        <v>83</v>
      </c>
      <c r="N156" s="43"/>
      <c r="O156" s="43" t="s">
        <v>24</v>
      </c>
      <c r="P156" s="43" t="s">
        <v>25</v>
      </c>
      <c r="Q156" s="43" t="s">
        <v>2434</v>
      </c>
      <c r="R156" s="43" t="s">
        <v>1300</v>
      </c>
      <c r="S156" s="43" t="s">
        <v>1301</v>
      </c>
      <c r="U156" s="9">
        <f t="shared" si="11"/>
        <v>435</v>
      </c>
      <c r="V156" s="10" t="str">
        <f t="shared" si="12"/>
        <v>OK1FMY435SINGLE</v>
      </c>
      <c r="W156" s="11">
        <f t="shared" si="15"/>
        <v>88</v>
      </c>
      <c r="X156" s="12">
        <f t="shared" si="14"/>
        <v>2</v>
      </c>
      <c r="Y156" s="12">
        <f>COUNTIF(U:U,U156)</f>
        <v>61</v>
      </c>
      <c r="Z156" s="12">
        <f>COUNTIFS(D:D,D156,U:U,U156)</f>
        <v>43</v>
      </c>
      <c r="AA156" s="25" t="str">
        <f t="shared" si="13"/>
        <v>13</v>
      </c>
    </row>
    <row r="157" spans="1:27" customFormat="1" ht="15" x14ac:dyDescent="0.25">
      <c r="A157" s="50" t="s">
        <v>69</v>
      </c>
      <c r="B157" s="43" t="s">
        <v>281</v>
      </c>
      <c r="C157" s="43" t="s">
        <v>2435</v>
      </c>
      <c r="D157" s="43" t="s">
        <v>370</v>
      </c>
      <c r="E157" s="43" t="s">
        <v>433</v>
      </c>
      <c r="F157" s="43" t="s">
        <v>446</v>
      </c>
      <c r="G157" s="43" t="s">
        <v>373</v>
      </c>
      <c r="H157" s="43">
        <v>2764</v>
      </c>
      <c r="I157" s="43">
        <v>3124</v>
      </c>
      <c r="J157" s="43" t="s">
        <v>802</v>
      </c>
      <c r="K157" s="43">
        <v>360</v>
      </c>
      <c r="L157" s="43">
        <v>30</v>
      </c>
      <c r="M157" s="43">
        <v>99</v>
      </c>
      <c r="N157" s="43"/>
      <c r="O157" s="43" t="s">
        <v>24</v>
      </c>
      <c r="P157" s="43" t="s">
        <v>25</v>
      </c>
      <c r="Q157" s="43" t="s">
        <v>2436</v>
      </c>
      <c r="R157" s="43" t="s">
        <v>805</v>
      </c>
      <c r="S157" s="43" t="s">
        <v>2437</v>
      </c>
      <c r="U157" s="9">
        <f t="shared" si="11"/>
        <v>435</v>
      </c>
      <c r="V157" s="10" t="str">
        <f t="shared" si="12"/>
        <v>OK1VKC435SINGLE</v>
      </c>
      <c r="W157" s="11">
        <f t="shared" si="15"/>
        <v>85.1</v>
      </c>
      <c r="X157" s="12">
        <f t="shared" si="14"/>
        <v>2</v>
      </c>
      <c r="Y157" s="12">
        <f>COUNTIF(U:U,U157)</f>
        <v>61</v>
      </c>
      <c r="Z157" s="12">
        <f>COUNTIFS(D:D,D157,U:U,U157)</f>
        <v>43</v>
      </c>
      <c r="AA157" s="25" t="str">
        <f t="shared" si="13"/>
        <v>14</v>
      </c>
    </row>
    <row r="158" spans="1:27" customFormat="1" ht="15" x14ac:dyDescent="0.25">
      <c r="A158" s="50" t="s">
        <v>72</v>
      </c>
      <c r="B158" s="43" t="s">
        <v>277</v>
      </c>
      <c r="C158" s="43" t="s">
        <v>546</v>
      </c>
      <c r="D158" s="43" t="s">
        <v>370</v>
      </c>
      <c r="E158" s="43" t="s">
        <v>433</v>
      </c>
      <c r="F158" s="43" t="s">
        <v>446</v>
      </c>
      <c r="G158" s="43" t="s">
        <v>373</v>
      </c>
      <c r="H158" s="43">
        <v>2203</v>
      </c>
      <c r="I158" s="43">
        <v>2213</v>
      </c>
      <c r="J158" s="43" t="s">
        <v>989</v>
      </c>
      <c r="K158" s="43">
        <v>10</v>
      </c>
      <c r="L158" s="43">
        <v>23</v>
      </c>
      <c r="M158" s="43">
        <v>100</v>
      </c>
      <c r="N158" s="43"/>
      <c r="O158" s="43" t="s">
        <v>24</v>
      </c>
      <c r="P158" s="43" t="s">
        <v>25</v>
      </c>
      <c r="Q158" s="43" t="s">
        <v>1523</v>
      </c>
      <c r="R158" s="43" t="s">
        <v>2004</v>
      </c>
      <c r="S158" s="43" t="s">
        <v>1852</v>
      </c>
      <c r="U158" s="9">
        <f t="shared" si="11"/>
        <v>435</v>
      </c>
      <c r="V158" s="10" t="str">
        <f t="shared" si="12"/>
        <v>OK2BRZ435SINGLE</v>
      </c>
      <c r="W158" s="11">
        <f t="shared" si="15"/>
        <v>82.3</v>
      </c>
      <c r="X158" s="12">
        <f t="shared" si="14"/>
        <v>2</v>
      </c>
      <c r="Y158" s="12">
        <f>COUNTIF(U:U,U158)</f>
        <v>61</v>
      </c>
      <c r="Z158" s="12">
        <f>COUNTIFS(D:D,D158,U:U,U158)</f>
        <v>43</v>
      </c>
      <c r="AA158" s="25" t="str">
        <f t="shared" si="13"/>
        <v>15</v>
      </c>
    </row>
    <row r="159" spans="1:27" customFormat="1" ht="15" x14ac:dyDescent="0.25">
      <c r="A159" s="50" t="s">
        <v>75</v>
      </c>
      <c r="B159" s="43" t="s">
        <v>282</v>
      </c>
      <c r="C159" s="43" t="s">
        <v>857</v>
      </c>
      <c r="D159" s="43" t="s">
        <v>370</v>
      </c>
      <c r="E159" s="43" t="s">
        <v>433</v>
      </c>
      <c r="F159" s="43" t="s">
        <v>552</v>
      </c>
      <c r="G159" s="43" t="s">
        <v>373</v>
      </c>
      <c r="H159" s="43">
        <v>2202</v>
      </c>
      <c r="I159" s="43">
        <v>2202</v>
      </c>
      <c r="J159" s="43" t="s">
        <v>406</v>
      </c>
      <c r="K159" s="43">
        <v>0</v>
      </c>
      <c r="L159" s="43">
        <v>24</v>
      </c>
      <c r="M159" s="43">
        <v>92</v>
      </c>
      <c r="N159" s="43"/>
      <c r="O159" s="43" t="s">
        <v>24</v>
      </c>
      <c r="P159" s="43" t="s">
        <v>25</v>
      </c>
      <c r="Q159" s="43" t="s">
        <v>2438</v>
      </c>
      <c r="R159" s="43" t="s">
        <v>1426</v>
      </c>
      <c r="S159" s="43" t="s">
        <v>79</v>
      </c>
      <c r="U159" s="9">
        <f t="shared" si="11"/>
        <v>435</v>
      </c>
      <c r="V159" s="10" t="str">
        <f t="shared" si="12"/>
        <v>OK5YY435SINGLE</v>
      </c>
      <c r="W159" s="11">
        <f t="shared" si="15"/>
        <v>79.400000000000006</v>
      </c>
      <c r="X159" s="12">
        <f t="shared" si="14"/>
        <v>2</v>
      </c>
      <c r="Y159" s="12">
        <f>COUNTIF(U:U,U159)</f>
        <v>61</v>
      </c>
      <c r="Z159" s="12">
        <f>COUNTIFS(D:D,D159,U:U,U159)</f>
        <v>43</v>
      </c>
      <c r="AA159" s="25" t="str">
        <f t="shared" si="13"/>
        <v>16</v>
      </c>
    </row>
    <row r="160" spans="1:27" customFormat="1" ht="15" x14ac:dyDescent="0.25">
      <c r="A160" s="50" t="s">
        <v>77</v>
      </c>
      <c r="B160" s="43" t="s">
        <v>165</v>
      </c>
      <c r="C160" s="43" t="s">
        <v>423</v>
      </c>
      <c r="D160" s="43" t="s">
        <v>370</v>
      </c>
      <c r="E160" s="43" t="s">
        <v>433</v>
      </c>
      <c r="F160" s="43" t="s">
        <v>446</v>
      </c>
      <c r="G160" s="43" t="s">
        <v>373</v>
      </c>
      <c r="H160" s="43">
        <v>1930</v>
      </c>
      <c r="I160" s="43">
        <v>2438</v>
      </c>
      <c r="J160" s="43" t="s">
        <v>2439</v>
      </c>
      <c r="K160" s="43">
        <v>508</v>
      </c>
      <c r="L160" s="43">
        <v>27</v>
      </c>
      <c r="M160" s="43">
        <v>84</v>
      </c>
      <c r="N160" s="43"/>
      <c r="O160" s="43" t="s">
        <v>24</v>
      </c>
      <c r="P160" s="43" t="s">
        <v>25</v>
      </c>
      <c r="Q160" s="43" t="s">
        <v>2440</v>
      </c>
      <c r="R160" s="43" t="s">
        <v>2441</v>
      </c>
      <c r="S160" s="43" t="s">
        <v>94</v>
      </c>
      <c r="U160" s="9">
        <f t="shared" si="11"/>
        <v>435</v>
      </c>
      <c r="V160" s="10" t="str">
        <f t="shared" si="12"/>
        <v>OK2VPX435SINGLE</v>
      </c>
      <c r="W160" s="11">
        <f t="shared" si="15"/>
        <v>76.599999999999994</v>
      </c>
      <c r="X160" s="12">
        <f t="shared" si="14"/>
        <v>2</v>
      </c>
      <c r="Y160" s="12">
        <f>COUNTIF(U:U,U160)</f>
        <v>61</v>
      </c>
      <c r="Z160" s="12">
        <f>COUNTIFS(D:D,D160,U:U,U160)</f>
        <v>43</v>
      </c>
      <c r="AA160" s="25" t="str">
        <f t="shared" si="13"/>
        <v>17</v>
      </c>
    </row>
    <row r="161" spans="1:27" customFormat="1" ht="15" x14ac:dyDescent="0.25">
      <c r="A161" s="50" t="s">
        <v>80</v>
      </c>
      <c r="B161" s="43" t="s">
        <v>4093</v>
      </c>
      <c r="C161" s="43" t="s">
        <v>4192</v>
      </c>
      <c r="D161" s="43" t="s">
        <v>370</v>
      </c>
      <c r="E161" s="43" t="s">
        <v>433</v>
      </c>
      <c r="F161" s="43" t="s">
        <v>440</v>
      </c>
      <c r="G161" s="43" t="s">
        <v>373</v>
      </c>
      <c r="H161" s="43">
        <v>1748</v>
      </c>
      <c r="I161" s="43">
        <v>2358</v>
      </c>
      <c r="J161" s="43" t="s">
        <v>843</v>
      </c>
      <c r="K161" s="43">
        <v>610</v>
      </c>
      <c r="L161" s="43">
        <v>20</v>
      </c>
      <c r="M161" s="43">
        <v>103</v>
      </c>
      <c r="N161" s="43"/>
      <c r="O161" s="43" t="s">
        <v>24</v>
      </c>
      <c r="P161" s="43" t="s">
        <v>25</v>
      </c>
      <c r="Q161" s="43" t="s">
        <v>4193</v>
      </c>
      <c r="R161" s="43" t="s">
        <v>4194</v>
      </c>
      <c r="S161" s="43" t="s">
        <v>1265</v>
      </c>
      <c r="U161" s="9">
        <f t="shared" ref="U161:U199" si="28">IF(E161="145 MHz",145,IF(E161="435 MHz",435,IF(E161="1,3 GHz",1300,IF(E161="2,3 GHz",2300,IF(E161="3,4 GHz",3400,IF(E161="5,7 GHz",5700,IF(E161="10 GHz",10000,IF(E161="24 GHz",24000,IF(E161="47 GHz",47000,IF(E161="76 GHz",76000,IF(E161="120 GHz",120000,IF(E161="134 GHz",134000,IF(E161="248 GHz",248000)))))))))))))</f>
        <v>435</v>
      </c>
      <c r="V161" s="10" t="str">
        <f t="shared" si="12"/>
        <v>OK1DEU435SINGLE</v>
      </c>
      <c r="W161" s="11">
        <f t="shared" si="15"/>
        <v>73.8</v>
      </c>
      <c r="X161" s="12">
        <f t="shared" si="14"/>
        <v>2</v>
      </c>
      <c r="Y161" s="12">
        <f>COUNTIF(U:U,U161)</f>
        <v>61</v>
      </c>
      <c r="Z161" s="12">
        <f>COUNTIFS(D:D,D161,U:U,U161)</f>
        <v>43</v>
      </c>
      <c r="AA161" s="25" t="str">
        <f t="shared" si="13"/>
        <v>18</v>
      </c>
    </row>
    <row r="162" spans="1:27" customFormat="1" ht="15" x14ac:dyDescent="0.25">
      <c r="A162" s="50" t="s">
        <v>85</v>
      </c>
      <c r="B162" s="43" t="s">
        <v>62</v>
      </c>
      <c r="C162" s="43" t="s">
        <v>383</v>
      </c>
      <c r="D162" s="43" t="s">
        <v>370</v>
      </c>
      <c r="E162" s="43" t="s">
        <v>433</v>
      </c>
      <c r="F162" s="43" t="s">
        <v>525</v>
      </c>
      <c r="G162" s="43" t="s">
        <v>373</v>
      </c>
      <c r="H162" s="43">
        <v>1527</v>
      </c>
      <c r="I162" s="43">
        <v>1522</v>
      </c>
      <c r="J162" s="43" t="s">
        <v>406</v>
      </c>
      <c r="K162" s="43">
        <v>0</v>
      </c>
      <c r="L162" s="43">
        <v>15</v>
      </c>
      <c r="M162" s="43">
        <v>102</v>
      </c>
      <c r="N162" s="43"/>
      <c r="O162" s="43" t="s">
        <v>24</v>
      </c>
      <c r="P162" s="43" t="s">
        <v>25</v>
      </c>
      <c r="Q162" s="43" t="s">
        <v>809</v>
      </c>
      <c r="R162" s="43" t="s">
        <v>1512</v>
      </c>
      <c r="S162" s="43" t="s">
        <v>686</v>
      </c>
      <c r="U162" s="9">
        <f t="shared" si="28"/>
        <v>435</v>
      </c>
      <c r="V162" s="10" t="str">
        <f t="shared" ref="V162:V225" si="29">CONCATENATE(B162,U162,D162)</f>
        <v>OK1OA435SINGLE</v>
      </c>
      <c r="W162" s="11">
        <f t="shared" si="15"/>
        <v>70.900000000000006</v>
      </c>
      <c r="X162" s="12">
        <f t="shared" si="14"/>
        <v>2</v>
      </c>
      <c r="Y162" s="12">
        <f>COUNTIF(U:U,U162)</f>
        <v>61</v>
      </c>
      <c r="Z162" s="12">
        <f>COUNTIFS(D:D,D162,U:U,U162)</f>
        <v>43</v>
      </c>
      <c r="AA162" s="25" t="str">
        <f t="shared" ref="AA162:AA225" si="30">SUBSTITUTE(A162,".","")</f>
        <v>19</v>
      </c>
    </row>
    <row r="163" spans="1:27" customFormat="1" ht="15" x14ac:dyDescent="0.25">
      <c r="A163" s="50" t="s">
        <v>88</v>
      </c>
      <c r="B163" s="43" t="s">
        <v>1024</v>
      </c>
      <c r="C163" s="43" t="s">
        <v>768</v>
      </c>
      <c r="D163" s="43" t="s">
        <v>370</v>
      </c>
      <c r="E163" s="43" t="s">
        <v>433</v>
      </c>
      <c r="F163" s="43" t="s">
        <v>440</v>
      </c>
      <c r="G163" s="43" t="s">
        <v>373</v>
      </c>
      <c r="H163" s="43">
        <v>1508</v>
      </c>
      <c r="I163" s="43">
        <v>1732</v>
      </c>
      <c r="J163" s="43" t="s">
        <v>606</v>
      </c>
      <c r="K163" s="43">
        <v>224</v>
      </c>
      <c r="L163" s="43">
        <v>24</v>
      </c>
      <c r="M163" s="43">
        <v>69</v>
      </c>
      <c r="N163" s="43"/>
      <c r="O163" s="43" t="s">
        <v>24</v>
      </c>
      <c r="P163" s="43" t="s">
        <v>25</v>
      </c>
      <c r="Q163" s="43" t="s">
        <v>871</v>
      </c>
      <c r="R163" s="43" t="s">
        <v>2442</v>
      </c>
      <c r="S163" s="43" t="s">
        <v>2443</v>
      </c>
      <c r="U163" s="9">
        <f t="shared" si="28"/>
        <v>435</v>
      </c>
      <c r="V163" s="10" t="str">
        <f t="shared" si="29"/>
        <v>OK1VAM435SINGLE</v>
      </c>
      <c r="W163" s="11">
        <f t="shared" si="15"/>
        <v>68.099999999999994</v>
      </c>
      <c r="X163" s="12">
        <f t="shared" si="14"/>
        <v>2</v>
      </c>
      <c r="Y163" s="12">
        <f>COUNTIF(U:U,U163)</f>
        <v>61</v>
      </c>
      <c r="Z163" s="12">
        <f>COUNTIFS(D:D,D163,U:U,U163)</f>
        <v>43</v>
      </c>
      <c r="AA163" s="25" t="str">
        <f t="shared" si="30"/>
        <v>20</v>
      </c>
    </row>
    <row r="164" spans="1:27" customFormat="1" ht="15" x14ac:dyDescent="0.25">
      <c r="A164" s="50" t="s">
        <v>91</v>
      </c>
      <c r="B164" s="43" t="s">
        <v>2131</v>
      </c>
      <c r="C164" s="43" t="s">
        <v>2132</v>
      </c>
      <c r="D164" s="43" t="s">
        <v>370</v>
      </c>
      <c r="E164" s="43" t="s">
        <v>433</v>
      </c>
      <c r="F164" s="43" t="s">
        <v>440</v>
      </c>
      <c r="G164" s="43" t="s">
        <v>373</v>
      </c>
      <c r="H164" s="43">
        <v>1507</v>
      </c>
      <c r="I164" s="43">
        <v>1778</v>
      </c>
      <c r="J164" s="43" t="s">
        <v>992</v>
      </c>
      <c r="K164" s="43">
        <v>272</v>
      </c>
      <c r="L164" s="43">
        <v>18</v>
      </c>
      <c r="M164" s="43">
        <v>94</v>
      </c>
      <c r="N164" s="43"/>
      <c r="O164" s="43" t="s">
        <v>24</v>
      </c>
      <c r="P164" s="43" t="s">
        <v>25</v>
      </c>
      <c r="Q164" s="43" t="s">
        <v>2444</v>
      </c>
      <c r="R164" s="43" t="s">
        <v>55</v>
      </c>
      <c r="S164" s="43" t="s">
        <v>2135</v>
      </c>
      <c r="U164" s="9">
        <f t="shared" si="28"/>
        <v>435</v>
      </c>
      <c r="V164" s="10" t="str">
        <f t="shared" si="29"/>
        <v>OK2WTW435SINGLE</v>
      </c>
      <c r="W164" s="11">
        <f t="shared" si="15"/>
        <v>65.3</v>
      </c>
      <c r="X164" s="12">
        <f t="shared" si="14"/>
        <v>2</v>
      </c>
      <c r="Y164" s="12">
        <f>COUNTIF(U:U,U164)</f>
        <v>61</v>
      </c>
      <c r="Z164" s="12">
        <f>COUNTIFS(D:D,D164,U:U,U164)</f>
        <v>43</v>
      </c>
      <c r="AA164" s="25" t="str">
        <f t="shared" si="30"/>
        <v>21</v>
      </c>
    </row>
    <row r="165" spans="1:27" customFormat="1" ht="15" x14ac:dyDescent="0.25">
      <c r="A165" s="50" t="s">
        <v>95</v>
      </c>
      <c r="B165" s="43" t="s">
        <v>115</v>
      </c>
      <c r="C165" s="43" t="s">
        <v>401</v>
      </c>
      <c r="D165" s="43" t="s">
        <v>370</v>
      </c>
      <c r="E165" s="43" t="s">
        <v>433</v>
      </c>
      <c r="F165" s="43" t="s">
        <v>446</v>
      </c>
      <c r="G165" s="43" t="s">
        <v>373</v>
      </c>
      <c r="H165" s="43">
        <v>1501</v>
      </c>
      <c r="I165" s="43">
        <v>1716</v>
      </c>
      <c r="J165" s="43" t="s">
        <v>843</v>
      </c>
      <c r="K165" s="43">
        <v>214</v>
      </c>
      <c r="L165" s="43">
        <v>20</v>
      </c>
      <c r="M165" s="43">
        <v>88</v>
      </c>
      <c r="N165" s="43"/>
      <c r="O165" s="43" t="s">
        <v>24</v>
      </c>
      <c r="P165" s="43" t="s">
        <v>25</v>
      </c>
      <c r="Q165" s="43" t="s">
        <v>2445</v>
      </c>
      <c r="R165" s="43" t="s">
        <v>1522</v>
      </c>
      <c r="S165" s="43" t="s">
        <v>116</v>
      </c>
      <c r="U165" s="9">
        <f t="shared" si="28"/>
        <v>435</v>
      </c>
      <c r="V165" s="10" t="str">
        <f t="shared" si="29"/>
        <v>OK2BRX435SINGLE</v>
      </c>
      <c r="W165" s="11">
        <f t="shared" si="15"/>
        <v>62.4</v>
      </c>
      <c r="X165" s="12">
        <f t="shared" ref="X165:X228" si="31">IF(U165&gt;=76000,6,IF(U165&gt;=24000,5,IF(U165&gt;=2300,4,IF(U165=1300,3,IF(U165=435,2,IF(U165=145,1,0))))))</f>
        <v>2</v>
      </c>
      <c r="Y165" s="12">
        <f>COUNTIF(U:U,U165)</f>
        <v>61</v>
      </c>
      <c r="Z165" s="12">
        <f>COUNTIFS(D:D,D165,U:U,U165)</f>
        <v>43</v>
      </c>
      <c r="AA165" s="25" t="str">
        <f t="shared" si="30"/>
        <v>22</v>
      </c>
    </row>
    <row r="166" spans="1:27" customFormat="1" ht="15" x14ac:dyDescent="0.25">
      <c r="A166" s="50" t="s">
        <v>100</v>
      </c>
      <c r="B166" s="43" t="s">
        <v>1631</v>
      </c>
      <c r="C166" s="43" t="s">
        <v>4195</v>
      </c>
      <c r="D166" s="43" t="s">
        <v>370</v>
      </c>
      <c r="E166" s="43" t="s">
        <v>433</v>
      </c>
      <c r="F166" s="43" t="s">
        <v>440</v>
      </c>
      <c r="G166" s="43" t="s">
        <v>373</v>
      </c>
      <c r="H166" s="43">
        <v>1495</v>
      </c>
      <c r="I166" s="43">
        <v>1495</v>
      </c>
      <c r="J166" s="43" t="s">
        <v>406</v>
      </c>
      <c r="K166" s="43">
        <v>0</v>
      </c>
      <c r="L166" s="43">
        <v>10</v>
      </c>
      <c r="M166" s="43">
        <v>150</v>
      </c>
      <c r="N166" s="43"/>
      <c r="O166" s="43" t="s">
        <v>24</v>
      </c>
      <c r="P166" s="43" t="s">
        <v>25</v>
      </c>
      <c r="Q166" s="43" t="s">
        <v>4196</v>
      </c>
      <c r="R166" s="43" t="s">
        <v>1216</v>
      </c>
      <c r="S166" s="43" t="s">
        <v>4197</v>
      </c>
      <c r="U166" s="9">
        <f t="shared" si="28"/>
        <v>435</v>
      </c>
      <c r="V166" s="10" t="str">
        <f t="shared" si="29"/>
        <v>OK1HCD435SINGLE</v>
      </c>
      <c r="W166" s="11">
        <f t="shared" ref="W166:W229" si="32">IF(X166="",0,ROUND(X166*Y166*((Z166-AA166+1)/Z166),1))</f>
        <v>59.6</v>
      </c>
      <c r="X166" s="12">
        <f t="shared" si="31"/>
        <v>2</v>
      </c>
      <c r="Y166" s="12">
        <f>COUNTIF(U:U,U166)</f>
        <v>61</v>
      </c>
      <c r="Z166" s="12">
        <f>COUNTIFS(D:D,D166,U:U,U166)</f>
        <v>43</v>
      </c>
      <c r="AA166" s="25" t="str">
        <f t="shared" si="30"/>
        <v>23</v>
      </c>
    </row>
    <row r="167" spans="1:27" customFormat="1" ht="15" x14ac:dyDescent="0.25">
      <c r="A167" s="50" t="s">
        <v>104</v>
      </c>
      <c r="B167" s="43" t="s">
        <v>1454</v>
      </c>
      <c r="C167" s="43" t="s">
        <v>472</v>
      </c>
      <c r="D167" s="43" t="s">
        <v>370</v>
      </c>
      <c r="E167" s="43" t="s">
        <v>433</v>
      </c>
      <c r="F167" s="43" t="s">
        <v>446</v>
      </c>
      <c r="G167" s="43" t="s">
        <v>373</v>
      </c>
      <c r="H167" s="43">
        <v>1439</v>
      </c>
      <c r="I167" s="43">
        <v>1783</v>
      </c>
      <c r="J167" s="43" t="s">
        <v>803</v>
      </c>
      <c r="K167" s="43">
        <v>344</v>
      </c>
      <c r="L167" s="43">
        <v>17</v>
      </c>
      <c r="M167" s="43">
        <v>96</v>
      </c>
      <c r="N167" s="43"/>
      <c r="O167" s="43" t="s">
        <v>24</v>
      </c>
      <c r="P167" s="43" t="s">
        <v>25</v>
      </c>
      <c r="Q167" s="43" t="s">
        <v>2446</v>
      </c>
      <c r="R167" s="43" t="s">
        <v>55</v>
      </c>
      <c r="S167" s="43" t="s">
        <v>2149</v>
      </c>
      <c r="U167" s="9">
        <f t="shared" si="28"/>
        <v>435</v>
      </c>
      <c r="V167" s="10" t="str">
        <f t="shared" si="29"/>
        <v>OK1CMA435SINGLE</v>
      </c>
      <c r="W167" s="11">
        <f t="shared" si="32"/>
        <v>56.7</v>
      </c>
      <c r="X167" s="12">
        <f t="shared" si="31"/>
        <v>2</v>
      </c>
      <c r="Y167" s="12">
        <f>COUNTIF(U:U,U167)</f>
        <v>61</v>
      </c>
      <c r="Z167" s="12">
        <f>COUNTIFS(D:D,D167,U:U,U167)</f>
        <v>43</v>
      </c>
      <c r="AA167" s="25" t="str">
        <f t="shared" si="30"/>
        <v>24</v>
      </c>
    </row>
    <row r="168" spans="1:27" customFormat="1" ht="15" x14ac:dyDescent="0.25">
      <c r="A168" s="50" t="s">
        <v>106</v>
      </c>
      <c r="B168" s="43" t="s">
        <v>1007</v>
      </c>
      <c r="C168" s="43" t="s">
        <v>513</v>
      </c>
      <c r="D168" s="43" t="s">
        <v>370</v>
      </c>
      <c r="E168" s="43" t="s">
        <v>433</v>
      </c>
      <c r="F168" s="43" t="s">
        <v>1405</v>
      </c>
      <c r="G168" s="43" t="s">
        <v>373</v>
      </c>
      <c r="H168" s="43">
        <v>1195</v>
      </c>
      <c r="I168" s="43">
        <v>1223</v>
      </c>
      <c r="J168" s="43" t="s">
        <v>612</v>
      </c>
      <c r="K168" s="43">
        <v>28</v>
      </c>
      <c r="L168" s="43">
        <v>14</v>
      </c>
      <c r="M168" s="43">
        <v>92</v>
      </c>
      <c r="N168" s="43"/>
      <c r="O168" s="43" t="s">
        <v>24</v>
      </c>
      <c r="P168" s="43" t="s">
        <v>25</v>
      </c>
      <c r="Q168" s="43" t="s">
        <v>2447</v>
      </c>
      <c r="R168" s="43" t="s">
        <v>1309</v>
      </c>
      <c r="S168" s="43" t="s">
        <v>187</v>
      </c>
      <c r="U168" s="9">
        <f t="shared" si="28"/>
        <v>435</v>
      </c>
      <c r="V168" s="10" t="str">
        <f t="shared" si="29"/>
        <v>OK1VOF435SINGLE</v>
      </c>
      <c r="W168" s="11">
        <f t="shared" si="32"/>
        <v>53.9</v>
      </c>
      <c r="X168" s="12">
        <f t="shared" si="31"/>
        <v>2</v>
      </c>
      <c r="Y168" s="12">
        <f>COUNTIF(U:U,U168)</f>
        <v>61</v>
      </c>
      <c r="Z168" s="12">
        <f>COUNTIFS(D:D,D168,U:U,U168)</f>
        <v>43</v>
      </c>
      <c r="AA168" s="25" t="str">
        <f t="shared" si="30"/>
        <v>25</v>
      </c>
    </row>
    <row r="169" spans="1:27" customFormat="1" ht="15" x14ac:dyDescent="0.25">
      <c r="A169" s="50" t="s">
        <v>110</v>
      </c>
      <c r="B169" s="43" t="s">
        <v>86</v>
      </c>
      <c r="C169" s="43" t="s">
        <v>392</v>
      </c>
      <c r="D169" s="43" t="s">
        <v>370</v>
      </c>
      <c r="E169" s="43" t="s">
        <v>433</v>
      </c>
      <c r="F169" s="43" t="s">
        <v>485</v>
      </c>
      <c r="G169" s="43" t="s">
        <v>373</v>
      </c>
      <c r="H169" s="43">
        <v>1132</v>
      </c>
      <c r="I169" s="43">
        <v>1131</v>
      </c>
      <c r="J169" s="43" t="s">
        <v>406</v>
      </c>
      <c r="K169" s="43">
        <v>0</v>
      </c>
      <c r="L169" s="43">
        <v>13</v>
      </c>
      <c r="M169" s="43">
        <v>87</v>
      </c>
      <c r="N169" s="43"/>
      <c r="O169" s="43" t="s">
        <v>24</v>
      </c>
      <c r="P169" s="43" t="s">
        <v>25</v>
      </c>
      <c r="Q169" s="43" t="s">
        <v>2448</v>
      </c>
      <c r="R169" s="43" t="s">
        <v>2449</v>
      </c>
      <c r="S169" s="43" t="s">
        <v>1824</v>
      </c>
      <c r="U169" s="9">
        <f t="shared" si="28"/>
        <v>435</v>
      </c>
      <c r="V169" s="10" t="str">
        <f t="shared" si="29"/>
        <v>OK2UPG435SINGLE</v>
      </c>
      <c r="W169" s="11">
        <f t="shared" si="32"/>
        <v>51.1</v>
      </c>
      <c r="X169" s="12">
        <f t="shared" si="31"/>
        <v>2</v>
      </c>
      <c r="Y169" s="12">
        <f>COUNTIF(U:U,U169)</f>
        <v>61</v>
      </c>
      <c r="Z169" s="12">
        <f>COUNTIFS(D:D,D169,U:U,U169)</f>
        <v>43</v>
      </c>
      <c r="AA169" s="25" t="str">
        <f t="shared" si="30"/>
        <v>26</v>
      </c>
    </row>
    <row r="170" spans="1:27" customFormat="1" ht="15" x14ac:dyDescent="0.25">
      <c r="A170" s="50" t="s">
        <v>114</v>
      </c>
      <c r="B170" s="43" t="s">
        <v>118</v>
      </c>
      <c r="C170" s="43" t="s">
        <v>403</v>
      </c>
      <c r="D170" s="43" t="s">
        <v>370</v>
      </c>
      <c r="E170" s="43" t="s">
        <v>433</v>
      </c>
      <c r="F170" s="43" t="s">
        <v>446</v>
      </c>
      <c r="G170" s="43" t="s">
        <v>373</v>
      </c>
      <c r="H170" s="43">
        <v>1084</v>
      </c>
      <c r="I170" s="43">
        <v>1189</v>
      </c>
      <c r="J170" s="43" t="s">
        <v>553</v>
      </c>
      <c r="K170" s="43">
        <v>105</v>
      </c>
      <c r="L170" s="43">
        <v>20</v>
      </c>
      <c r="M170" s="43">
        <v>60</v>
      </c>
      <c r="N170" s="43"/>
      <c r="O170" s="43" t="s">
        <v>24</v>
      </c>
      <c r="P170" s="43" t="s">
        <v>25</v>
      </c>
      <c r="Q170" s="43" t="s">
        <v>807</v>
      </c>
      <c r="R170" s="43" t="s">
        <v>1310</v>
      </c>
      <c r="S170" s="43" t="s">
        <v>119</v>
      </c>
      <c r="U170" s="9">
        <f t="shared" si="28"/>
        <v>435</v>
      </c>
      <c r="V170" s="10" t="str">
        <f t="shared" si="29"/>
        <v>OK1FMP435SINGLE</v>
      </c>
      <c r="W170" s="11">
        <f t="shared" si="32"/>
        <v>48.2</v>
      </c>
      <c r="X170" s="12">
        <f t="shared" si="31"/>
        <v>2</v>
      </c>
      <c r="Y170" s="12">
        <f>COUNTIF(U:U,U170)</f>
        <v>61</v>
      </c>
      <c r="Z170" s="12">
        <f>COUNTIFS(D:D,D170,U:U,U170)</f>
        <v>43</v>
      </c>
      <c r="AA170" s="25" t="str">
        <f t="shared" si="30"/>
        <v>27</v>
      </c>
    </row>
    <row r="171" spans="1:27" customFormat="1" ht="15" x14ac:dyDescent="0.25">
      <c r="A171" s="50" t="s">
        <v>117</v>
      </c>
      <c r="B171" s="43" t="s">
        <v>2229</v>
      </c>
      <c r="C171" s="43" t="s">
        <v>2230</v>
      </c>
      <c r="D171" s="43" t="s">
        <v>370</v>
      </c>
      <c r="E171" s="43" t="s">
        <v>433</v>
      </c>
      <c r="F171" s="43" t="s">
        <v>444</v>
      </c>
      <c r="G171" s="43"/>
      <c r="H171" s="43">
        <v>978</v>
      </c>
      <c r="I171" s="43">
        <v>1050</v>
      </c>
      <c r="J171" s="43" t="s">
        <v>620</v>
      </c>
      <c r="K171" s="43">
        <v>72</v>
      </c>
      <c r="L171" s="43">
        <v>11</v>
      </c>
      <c r="M171" s="43">
        <v>98</v>
      </c>
      <c r="N171" s="43"/>
      <c r="O171" s="43" t="s">
        <v>24</v>
      </c>
      <c r="P171" s="43" t="s">
        <v>25</v>
      </c>
      <c r="Q171" s="43" t="s">
        <v>2450</v>
      </c>
      <c r="R171" s="43" t="s">
        <v>2451</v>
      </c>
      <c r="S171" s="43" t="s">
        <v>1427</v>
      </c>
      <c r="U171" s="9">
        <f t="shared" si="28"/>
        <v>435</v>
      </c>
      <c r="V171" s="10" t="str">
        <f t="shared" si="29"/>
        <v>OK4X435SINGLE</v>
      </c>
      <c r="W171" s="11">
        <f t="shared" si="32"/>
        <v>45.4</v>
      </c>
      <c r="X171" s="12">
        <f t="shared" si="31"/>
        <v>2</v>
      </c>
      <c r="Y171" s="12">
        <f>COUNTIF(U:U,U171)</f>
        <v>61</v>
      </c>
      <c r="Z171" s="12">
        <f>COUNTIFS(D:D,D171,U:U,U171)</f>
        <v>43</v>
      </c>
      <c r="AA171" s="25" t="str">
        <f t="shared" si="30"/>
        <v>28</v>
      </c>
    </row>
    <row r="172" spans="1:27" customFormat="1" ht="15" x14ac:dyDescent="0.25">
      <c r="A172" s="50" t="s">
        <v>120</v>
      </c>
      <c r="B172" s="43" t="s">
        <v>303</v>
      </c>
      <c r="C172" s="43" t="s">
        <v>596</v>
      </c>
      <c r="D172" s="43" t="s">
        <v>370</v>
      </c>
      <c r="E172" s="43" t="s">
        <v>433</v>
      </c>
      <c r="F172" s="43" t="s">
        <v>525</v>
      </c>
      <c r="G172" s="43" t="s">
        <v>373</v>
      </c>
      <c r="H172" s="43">
        <v>852</v>
      </c>
      <c r="I172" s="43">
        <v>880</v>
      </c>
      <c r="J172" s="43" t="s">
        <v>859</v>
      </c>
      <c r="K172" s="43">
        <v>28</v>
      </c>
      <c r="L172" s="43">
        <v>18</v>
      </c>
      <c r="M172" s="43">
        <v>50</v>
      </c>
      <c r="N172" s="43"/>
      <c r="O172" s="43" t="s">
        <v>24</v>
      </c>
      <c r="P172" s="43" t="s">
        <v>25</v>
      </c>
      <c r="Q172" s="43" t="s">
        <v>2452</v>
      </c>
      <c r="R172" s="43" t="s">
        <v>1655</v>
      </c>
      <c r="S172" s="43" t="s">
        <v>2453</v>
      </c>
      <c r="U172" s="9">
        <f t="shared" si="28"/>
        <v>435</v>
      </c>
      <c r="V172" s="10" t="str">
        <f t="shared" si="29"/>
        <v>OK1XPB435SINGLE</v>
      </c>
      <c r="W172" s="11">
        <f t="shared" si="32"/>
        <v>42.6</v>
      </c>
      <c r="X172" s="12">
        <f t="shared" si="31"/>
        <v>2</v>
      </c>
      <c r="Y172" s="12">
        <f>COUNTIF(U:U,U172)</f>
        <v>61</v>
      </c>
      <c r="Z172" s="12">
        <f>COUNTIFS(D:D,D172,U:U,U172)</f>
        <v>43</v>
      </c>
      <c r="AA172" s="25" t="str">
        <f t="shared" si="30"/>
        <v>29</v>
      </c>
    </row>
    <row r="173" spans="1:27" customFormat="1" ht="15" x14ac:dyDescent="0.25">
      <c r="A173" s="50" t="s">
        <v>123</v>
      </c>
      <c r="B173" s="43" t="s">
        <v>158</v>
      </c>
      <c r="C173" s="43" t="s">
        <v>1249</v>
      </c>
      <c r="D173" s="43" t="s">
        <v>370</v>
      </c>
      <c r="E173" s="43" t="s">
        <v>433</v>
      </c>
      <c r="F173" s="43" t="s">
        <v>615</v>
      </c>
      <c r="G173" s="43" t="s">
        <v>379</v>
      </c>
      <c r="H173" s="43">
        <v>769</v>
      </c>
      <c r="I173" s="43">
        <v>769</v>
      </c>
      <c r="J173" s="43" t="s">
        <v>406</v>
      </c>
      <c r="K173" s="43">
        <v>0</v>
      </c>
      <c r="L173" s="43">
        <v>11</v>
      </c>
      <c r="M173" s="43">
        <v>70</v>
      </c>
      <c r="N173" s="43"/>
      <c r="O173" s="43" t="s">
        <v>24</v>
      </c>
      <c r="P173" s="43" t="s">
        <v>25</v>
      </c>
      <c r="Q173" s="43" t="s">
        <v>2454</v>
      </c>
      <c r="R173" s="43" t="s">
        <v>2455</v>
      </c>
      <c r="S173" s="43" t="s">
        <v>2456</v>
      </c>
      <c r="U173" s="9">
        <f t="shared" si="28"/>
        <v>435</v>
      </c>
      <c r="V173" s="10" t="str">
        <f t="shared" si="29"/>
        <v>OK1EM435SINGLE</v>
      </c>
      <c r="W173" s="11">
        <f t="shared" si="32"/>
        <v>39.700000000000003</v>
      </c>
      <c r="X173" s="12">
        <f t="shared" si="31"/>
        <v>2</v>
      </c>
      <c r="Y173" s="12">
        <f>COUNTIF(U:U,U173)</f>
        <v>61</v>
      </c>
      <c r="Z173" s="12">
        <f>COUNTIFS(D:D,D173,U:U,U173)</f>
        <v>43</v>
      </c>
      <c r="AA173" s="25" t="str">
        <f t="shared" si="30"/>
        <v>30</v>
      </c>
    </row>
    <row r="174" spans="1:27" customFormat="1" ht="15" x14ac:dyDescent="0.25">
      <c r="A174" s="50" t="s">
        <v>128</v>
      </c>
      <c r="B174" s="43" t="s">
        <v>171</v>
      </c>
      <c r="C174" s="43" t="s">
        <v>426</v>
      </c>
      <c r="D174" s="43" t="s">
        <v>370</v>
      </c>
      <c r="E174" s="43" t="s">
        <v>433</v>
      </c>
      <c r="F174" s="43" t="s">
        <v>446</v>
      </c>
      <c r="G174" s="43" t="s">
        <v>373</v>
      </c>
      <c r="H174" s="43">
        <v>679</v>
      </c>
      <c r="I174" s="43">
        <v>679</v>
      </c>
      <c r="J174" s="43" t="s">
        <v>406</v>
      </c>
      <c r="K174" s="43">
        <v>0</v>
      </c>
      <c r="L174" s="43">
        <v>6</v>
      </c>
      <c r="M174" s="43">
        <v>113</v>
      </c>
      <c r="N174" s="43"/>
      <c r="O174" s="43" t="s">
        <v>24</v>
      </c>
      <c r="P174" s="43" t="s">
        <v>25</v>
      </c>
      <c r="Q174" s="43" t="s">
        <v>2457</v>
      </c>
      <c r="R174" s="43" t="s">
        <v>2458</v>
      </c>
      <c r="S174" s="43" t="s">
        <v>172</v>
      </c>
      <c r="U174" s="9">
        <f t="shared" si="28"/>
        <v>435</v>
      </c>
      <c r="V174" s="10" t="str">
        <f t="shared" si="29"/>
        <v>OK1ULL435SINGLE</v>
      </c>
      <c r="W174" s="11">
        <f t="shared" si="32"/>
        <v>36.9</v>
      </c>
      <c r="X174" s="12">
        <f t="shared" si="31"/>
        <v>2</v>
      </c>
      <c r="Y174" s="12">
        <f>COUNTIF(U:U,U174)</f>
        <v>61</v>
      </c>
      <c r="Z174" s="12">
        <f>COUNTIFS(D:D,D174,U:U,U174)</f>
        <v>43</v>
      </c>
      <c r="AA174" s="25" t="str">
        <f t="shared" si="30"/>
        <v>31</v>
      </c>
    </row>
    <row r="175" spans="1:27" customFormat="1" ht="15" x14ac:dyDescent="0.25">
      <c r="A175" s="50" t="s">
        <v>132</v>
      </c>
      <c r="B175" s="43" t="s">
        <v>279</v>
      </c>
      <c r="C175" s="43" t="s">
        <v>414</v>
      </c>
      <c r="D175" s="43" t="s">
        <v>370</v>
      </c>
      <c r="E175" s="43" t="s">
        <v>433</v>
      </c>
      <c r="F175" s="43" t="s">
        <v>441</v>
      </c>
      <c r="G175" s="43" t="s">
        <v>379</v>
      </c>
      <c r="H175" s="43">
        <v>656</v>
      </c>
      <c r="I175" s="43">
        <v>807</v>
      </c>
      <c r="J175" s="43" t="s">
        <v>934</v>
      </c>
      <c r="K175" s="43">
        <v>151</v>
      </c>
      <c r="L175" s="43">
        <v>13</v>
      </c>
      <c r="M175" s="43">
        <v>60</v>
      </c>
      <c r="N175" s="43"/>
      <c r="O175" s="43" t="s">
        <v>24</v>
      </c>
      <c r="P175" s="43" t="s">
        <v>25</v>
      </c>
      <c r="Q175" s="43" t="s">
        <v>2459</v>
      </c>
      <c r="R175" s="43" t="s">
        <v>2460</v>
      </c>
      <c r="S175" s="43" t="s">
        <v>2461</v>
      </c>
      <c r="U175" s="9">
        <f t="shared" si="28"/>
        <v>435</v>
      </c>
      <c r="V175" s="10" t="str">
        <f t="shared" si="29"/>
        <v>OK1FQK435SINGLE</v>
      </c>
      <c r="W175" s="11">
        <f t="shared" si="32"/>
        <v>34</v>
      </c>
      <c r="X175" s="12">
        <f t="shared" si="31"/>
        <v>2</v>
      </c>
      <c r="Y175" s="12">
        <f>COUNTIF(U:U,U175)</f>
        <v>61</v>
      </c>
      <c r="Z175" s="12">
        <f>COUNTIFS(D:D,D175,U:U,U175)</f>
        <v>43</v>
      </c>
      <c r="AA175" s="25" t="str">
        <f t="shared" si="30"/>
        <v>32</v>
      </c>
    </row>
    <row r="176" spans="1:27" customFormat="1" ht="15" x14ac:dyDescent="0.25">
      <c r="A176" s="50" t="s">
        <v>135</v>
      </c>
      <c r="B176" s="43" t="s">
        <v>730</v>
      </c>
      <c r="C176" s="43" t="s">
        <v>731</v>
      </c>
      <c r="D176" s="43" t="s">
        <v>370</v>
      </c>
      <c r="E176" s="43" t="s">
        <v>433</v>
      </c>
      <c r="F176" s="43" t="s">
        <v>443</v>
      </c>
      <c r="G176" s="43" t="s">
        <v>373</v>
      </c>
      <c r="H176" s="43">
        <v>365</v>
      </c>
      <c r="I176" s="43">
        <v>365</v>
      </c>
      <c r="J176" s="43" t="s">
        <v>406</v>
      </c>
      <c r="K176" s="43">
        <v>0</v>
      </c>
      <c r="L176" s="43">
        <v>5</v>
      </c>
      <c r="M176" s="43">
        <v>73</v>
      </c>
      <c r="N176" s="43"/>
      <c r="O176" s="43" t="s">
        <v>24</v>
      </c>
      <c r="P176" s="43" t="s">
        <v>25</v>
      </c>
      <c r="Q176" s="43" t="s">
        <v>2462</v>
      </c>
      <c r="R176" s="43" t="s">
        <v>732</v>
      </c>
      <c r="S176" s="43" t="s">
        <v>733</v>
      </c>
      <c r="U176" s="9">
        <f t="shared" si="28"/>
        <v>435</v>
      </c>
      <c r="V176" s="10" t="str">
        <f t="shared" si="29"/>
        <v>OK1MBT435SINGLE</v>
      </c>
      <c r="W176" s="11">
        <f t="shared" si="32"/>
        <v>31.2</v>
      </c>
      <c r="X176" s="12">
        <f t="shared" si="31"/>
        <v>2</v>
      </c>
      <c r="Y176" s="12">
        <f>COUNTIF(U:U,U176)</f>
        <v>61</v>
      </c>
      <c r="Z176" s="12">
        <f>COUNTIFS(D:D,D176,U:U,U176)</f>
        <v>43</v>
      </c>
      <c r="AA176" s="25" t="str">
        <f t="shared" si="30"/>
        <v>33</v>
      </c>
    </row>
    <row r="177" spans="1:27" customFormat="1" ht="15" x14ac:dyDescent="0.25">
      <c r="A177" s="50" t="s">
        <v>138</v>
      </c>
      <c r="B177" s="43" t="s">
        <v>1305</v>
      </c>
      <c r="C177" s="43" t="s">
        <v>427</v>
      </c>
      <c r="D177" s="43" t="s">
        <v>370</v>
      </c>
      <c r="E177" s="43" t="s">
        <v>433</v>
      </c>
      <c r="F177" s="43" t="s">
        <v>615</v>
      </c>
      <c r="G177" s="43" t="s">
        <v>379</v>
      </c>
      <c r="H177" s="43">
        <v>340</v>
      </c>
      <c r="I177" s="43">
        <v>436</v>
      </c>
      <c r="J177" s="43" t="s">
        <v>852</v>
      </c>
      <c r="K177" s="43">
        <v>94</v>
      </c>
      <c r="L177" s="43">
        <v>10</v>
      </c>
      <c r="M177" s="43">
        <v>38</v>
      </c>
      <c r="N177" s="43"/>
      <c r="O177" s="43" t="s">
        <v>24</v>
      </c>
      <c r="P177" s="43" t="s">
        <v>25</v>
      </c>
      <c r="Q177" s="43" t="s">
        <v>2463</v>
      </c>
      <c r="R177" s="43" t="s">
        <v>1308</v>
      </c>
      <c r="S177" s="43" t="s">
        <v>1301</v>
      </c>
      <c r="U177" s="9">
        <f t="shared" si="28"/>
        <v>435</v>
      </c>
      <c r="V177" s="10" t="str">
        <f t="shared" si="29"/>
        <v>OK1ARO435SINGLE</v>
      </c>
      <c r="W177" s="11">
        <f t="shared" si="32"/>
        <v>28.4</v>
      </c>
      <c r="X177" s="12">
        <f t="shared" si="31"/>
        <v>2</v>
      </c>
      <c r="Y177" s="12">
        <f>COUNTIF(U:U,U177)</f>
        <v>61</v>
      </c>
      <c r="Z177" s="12">
        <f>COUNTIFS(D:D,D177,U:U,U177)</f>
        <v>43</v>
      </c>
      <c r="AA177" s="25" t="str">
        <f t="shared" si="30"/>
        <v>34</v>
      </c>
    </row>
    <row r="178" spans="1:27" customFormat="1" ht="15" x14ac:dyDescent="0.25">
      <c r="A178" s="50" t="s">
        <v>142</v>
      </c>
      <c r="B178" s="43" t="s">
        <v>73</v>
      </c>
      <c r="C178" s="43" t="s">
        <v>2319</v>
      </c>
      <c r="D178" s="43" t="s">
        <v>370</v>
      </c>
      <c r="E178" s="43" t="s">
        <v>433</v>
      </c>
      <c r="F178" s="43" t="s">
        <v>441</v>
      </c>
      <c r="G178" s="43" t="s">
        <v>379</v>
      </c>
      <c r="H178" s="43">
        <v>269</v>
      </c>
      <c r="I178" s="43">
        <v>266</v>
      </c>
      <c r="J178" s="43" t="s">
        <v>406</v>
      </c>
      <c r="K178" s="43">
        <v>0</v>
      </c>
      <c r="L178" s="43">
        <v>3</v>
      </c>
      <c r="M178" s="43">
        <v>90</v>
      </c>
      <c r="N178" s="43"/>
      <c r="O178" s="43" t="s">
        <v>24</v>
      </c>
      <c r="P178" s="43" t="s">
        <v>25</v>
      </c>
      <c r="Q178" s="43" t="s">
        <v>2464</v>
      </c>
      <c r="R178" s="43" t="s">
        <v>2465</v>
      </c>
      <c r="S178" s="43" t="s">
        <v>2466</v>
      </c>
      <c r="U178" s="9">
        <f t="shared" si="28"/>
        <v>435</v>
      </c>
      <c r="V178" s="10" t="str">
        <f t="shared" si="29"/>
        <v>OK5ET435SINGLE</v>
      </c>
      <c r="W178" s="11">
        <f t="shared" si="32"/>
        <v>25.5</v>
      </c>
      <c r="X178" s="12">
        <f t="shared" si="31"/>
        <v>2</v>
      </c>
      <c r="Y178" s="12">
        <f>COUNTIF(U:U,U178)</f>
        <v>61</v>
      </c>
      <c r="Z178" s="12">
        <f>COUNTIFS(D:D,D178,U:U,U178)</f>
        <v>43</v>
      </c>
      <c r="AA178" s="25" t="str">
        <f t="shared" si="30"/>
        <v>35</v>
      </c>
    </row>
    <row r="179" spans="1:27" customFormat="1" ht="15" x14ac:dyDescent="0.25">
      <c r="A179" s="50" t="s">
        <v>144</v>
      </c>
      <c r="B179" s="43" t="s">
        <v>1150</v>
      </c>
      <c r="C179" s="43" t="s">
        <v>1151</v>
      </c>
      <c r="D179" s="43" t="s">
        <v>370</v>
      </c>
      <c r="E179" s="43" t="s">
        <v>433</v>
      </c>
      <c r="F179" s="43" t="s">
        <v>446</v>
      </c>
      <c r="G179" s="43" t="s">
        <v>373</v>
      </c>
      <c r="H179" s="43">
        <v>263</v>
      </c>
      <c r="I179" s="43">
        <v>263</v>
      </c>
      <c r="J179" s="43" t="s">
        <v>406</v>
      </c>
      <c r="K179" s="43">
        <v>0</v>
      </c>
      <c r="L179" s="43">
        <v>7</v>
      </c>
      <c r="M179" s="43">
        <v>38</v>
      </c>
      <c r="N179" s="43"/>
      <c r="O179" s="43" t="s">
        <v>24</v>
      </c>
      <c r="P179" s="43" t="s">
        <v>25</v>
      </c>
      <c r="Q179" s="43" t="s">
        <v>2467</v>
      </c>
      <c r="R179" s="43" t="s">
        <v>2003</v>
      </c>
      <c r="S179" s="43" t="s">
        <v>187</v>
      </c>
      <c r="U179" s="9">
        <f t="shared" si="28"/>
        <v>435</v>
      </c>
      <c r="V179" s="10" t="str">
        <f t="shared" si="29"/>
        <v>OK2VNQ435SINGLE</v>
      </c>
      <c r="W179" s="11">
        <f t="shared" si="32"/>
        <v>22.7</v>
      </c>
      <c r="X179" s="12">
        <f t="shared" si="31"/>
        <v>2</v>
      </c>
      <c r="Y179" s="12">
        <f>COUNTIF(U:U,U179)</f>
        <v>61</v>
      </c>
      <c r="Z179" s="12">
        <f>COUNTIFS(D:D,D179,U:U,U179)</f>
        <v>43</v>
      </c>
      <c r="AA179" s="25" t="str">
        <f t="shared" si="30"/>
        <v>36</v>
      </c>
    </row>
    <row r="180" spans="1:27" customFormat="1" ht="15" x14ac:dyDescent="0.25">
      <c r="A180" s="50" t="s">
        <v>148</v>
      </c>
      <c r="B180" s="43" t="s">
        <v>944</v>
      </c>
      <c r="C180" s="43" t="s">
        <v>731</v>
      </c>
      <c r="D180" s="43" t="s">
        <v>370</v>
      </c>
      <c r="E180" s="43" t="s">
        <v>433</v>
      </c>
      <c r="F180" s="43" t="s">
        <v>441</v>
      </c>
      <c r="G180" s="43" t="s">
        <v>379</v>
      </c>
      <c r="H180" s="43">
        <v>222</v>
      </c>
      <c r="I180" s="43">
        <v>222</v>
      </c>
      <c r="J180" s="43" t="s">
        <v>406</v>
      </c>
      <c r="K180" s="43">
        <v>0</v>
      </c>
      <c r="L180" s="43">
        <v>3</v>
      </c>
      <c r="M180" s="43">
        <v>74</v>
      </c>
      <c r="N180" s="43"/>
      <c r="O180" s="43" t="s">
        <v>24</v>
      </c>
      <c r="P180" s="43" t="s">
        <v>25</v>
      </c>
      <c r="Q180" s="43" t="s">
        <v>2001</v>
      </c>
      <c r="R180" s="43" t="s">
        <v>1314</v>
      </c>
      <c r="S180" s="43" t="s">
        <v>948</v>
      </c>
      <c r="U180" s="9">
        <f t="shared" si="28"/>
        <v>435</v>
      </c>
      <c r="V180" s="10" t="str">
        <f t="shared" si="29"/>
        <v>OK1JHM435SINGLE</v>
      </c>
      <c r="W180" s="11">
        <f t="shared" si="32"/>
        <v>19.899999999999999</v>
      </c>
      <c r="X180" s="12">
        <f t="shared" si="31"/>
        <v>2</v>
      </c>
      <c r="Y180" s="12">
        <f>COUNTIF(U:U,U180)</f>
        <v>61</v>
      </c>
      <c r="Z180" s="12">
        <f>COUNTIFS(D:D,D180,U:U,U180)</f>
        <v>43</v>
      </c>
      <c r="AA180" s="25" t="str">
        <f t="shared" si="30"/>
        <v>37</v>
      </c>
    </row>
    <row r="181" spans="1:27" customFormat="1" ht="15" x14ac:dyDescent="0.25">
      <c r="A181" s="50" t="s">
        <v>150</v>
      </c>
      <c r="B181" s="43" t="s">
        <v>4157</v>
      </c>
      <c r="C181" s="43" t="s">
        <v>479</v>
      </c>
      <c r="D181" s="43" t="s">
        <v>370</v>
      </c>
      <c r="E181" s="43" t="s">
        <v>433</v>
      </c>
      <c r="F181" s="43" t="s">
        <v>542</v>
      </c>
      <c r="G181" s="43" t="s">
        <v>373</v>
      </c>
      <c r="H181" s="43">
        <v>220</v>
      </c>
      <c r="I181" s="43">
        <v>220</v>
      </c>
      <c r="J181" s="43" t="s">
        <v>406</v>
      </c>
      <c r="K181" s="43">
        <v>0</v>
      </c>
      <c r="L181" s="43">
        <v>4</v>
      </c>
      <c r="M181" s="43">
        <v>55</v>
      </c>
      <c r="N181" s="43"/>
      <c r="O181" s="43" t="s">
        <v>24</v>
      </c>
      <c r="P181" s="43" t="s">
        <v>25</v>
      </c>
      <c r="Q181" s="43" t="s">
        <v>4198</v>
      </c>
      <c r="R181" s="43" t="s">
        <v>2449</v>
      </c>
      <c r="S181" s="43" t="s">
        <v>4199</v>
      </c>
      <c r="U181" s="9">
        <f t="shared" si="28"/>
        <v>435</v>
      </c>
      <c r="V181" s="10" t="str">
        <f t="shared" si="29"/>
        <v>OK1ZDA435SINGLE</v>
      </c>
      <c r="W181" s="11">
        <f t="shared" si="32"/>
        <v>17</v>
      </c>
      <c r="X181" s="12">
        <f t="shared" si="31"/>
        <v>2</v>
      </c>
      <c r="Y181" s="12">
        <f>COUNTIF(U:U,U181)</f>
        <v>61</v>
      </c>
      <c r="Z181" s="12">
        <f>COUNTIFS(D:D,D181,U:U,U181)</f>
        <v>43</v>
      </c>
      <c r="AA181" s="25" t="str">
        <f t="shared" si="30"/>
        <v>38</v>
      </c>
    </row>
    <row r="182" spans="1:27" customFormat="1" ht="15" x14ac:dyDescent="0.25">
      <c r="A182" s="50" t="s">
        <v>153</v>
      </c>
      <c r="B182" s="43" t="s">
        <v>139</v>
      </c>
      <c r="C182" s="43" t="s">
        <v>2293</v>
      </c>
      <c r="D182" s="43" t="s">
        <v>370</v>
      </c>
      <c r="E182" s="43" t="s">
        <v>433</v>
      </c>
      <c r="F182" s="43" t="s">
        <v>615</v>
      </c>
      <c r="G182" s="43" t="s">
        <v>379</v>
      </c>
      <c r="H182" s="43">
        <v>204</v>
      </c>
      <c r="I182" s="43">
        <v>204</v>
      </c>
      <c r="J182" s="43" t="s">
        <v>406</v>
      </c>
      <c r="K182" s="43">
        <v>0</v>
      </c>
      <c r="L182" s="43">
        <v>4</v>
      </c>
      <c r="M182" s="43">
        <v>51</v>
      </c>
      <c r="N182" s="43"/>
      <c r="O182" s="43" t="s">
        <v>24</v>
      </c>
      <c r="P182" s="43" t="s">
        <v>25</v>
      </c>
      <c r="Q182" s="43" t="s">
        <v>2468</v>
      </c>
      <c r="R182" s="43" t="s">
        <v>2469</v>
      </c>
      <c r="S182" s="43" t="s">
        <v>2470</v>
      </c>
      <c r="U182" s="9">
        <f t="shared" si="28"/>
        <v>435</v>
      </c>
      <c r="V182" s="10" t="str">
        <f t="shared" si="29"/>
        <v>OK1UFF435SINGLE</v>
      </c>
      <c r="W182" s="11">
        <f t="shared" si="32"/>
        <v>14.2</v>
      </c>
      <c r="X182" s="12">
        <f t="shared" si="31"/>
        <v>2</v>
      </c>
      <c r="Y182" s="12">
        <f>COUNTIF(U:U,U182)</f>
        <v>61</v>
      </c>
      <c r="Z182" s="12">
        <f>COUNTIFS(D:D,D182,U:U,U182)</f>
        <v>43</v>
      </c>
      <c r="AA182" s="25" t="str">
        <f t="shared" si="30"/>
        <v>39</v>
      </c>
    </row>
    <row r="183" spans="1:27" customFormat="1" ht="15" x14ac:dyDescent="0.25">
      <c r="A183" s="50" t="s">
        <v>155</v>
      </c>
      <c r="B183" s="43" t="s">
        <v>2224</v>
      </c>
      <c r="C183" s="43" t="s">
        <v>430</v>
      </c>
      <c r="D183" s="43" t="s">
        <v>370</v>
      </c>
      <c r="E183" s="43" t="s">
        <v>433</v>
      </c>
      <c r="F183" s="43" t="s">
        <v>441</v>
      </c>
      <c r="G183" s="43" t="s">
        <v>379</v>
      </c>
      <c r="H183" s="43">
        <v>192</v>
      </c>
      <c r="I183" s="43">
        <v>192</v>
      </c>
      <c r="J183" s="43" t="s">
        <v>406</v>
      </c>
      <c r="K183" s="43">
        <v>0</v>
      </c>
      <c r="L183" s="43">
        <v>2</v>
      </c>
      <c r="M183" s="43">
        <v>96</v>
      </c>
      <c r="N183" s="43"/>
      <c r="O183" s="43" t="s">
        <v>24</v>
      </c>
      <c r="P183" s="43" t="s">
        <v>25</v>
      </c>
      <c r="Q183" s="43" t="s">
        <v>2471</v>
      </c>
      <c r="R183" s="43" t="s">
        <v>2227</v>
      </c>
      <c r="S183" s="43" t="s">
        <v>2228</v>
      </c>
      <c r="U183" s="9">
        <f t="shared" si="28"/>
        <v>435</v>
      </c>
      <c r="V183" s="10" t="str">
        <f t="shared" si="29"/>
        <v>OK9ZST435SINGLE</v>
      </c>
      <c r="W183" s="11">
        <f t="shared" si="32"/>
        <v>11.3</v>
      </c>
      <c r="X183" s="12">
        <f t="shared" si="31"/>
        <v>2</v>
      </c>
      <c r="Y183" s="12">
        <f>COUNTIF(U:U,U183)</f>
        <v>61</v>
      </c>
      <c r="Z183" s="12">
        <f>COUNTIFS(D:D,D183,U:U,U183)</f>
        <v>43</v>
      </c>
      <c r="AA183" s="25" t="str">
        <f t="shared" si="30"/>
        <v>40</v>
      </c>
    </row>
    <row r="184" spans="1:27" customFormat="1" ht="15" x14ac:dyDescent="0.25">
      <c r="A184" s="50" t="s">
        <v>157</v>
      </c>
      <c r="B184" s="43" t="s">
        <v>1525</v>
      </c>
      <c r="C184" s="43" t="s">
        <v>1526</v>
      </c>
      <c r="D184" s="43" t="s">
        <v>370</v>
      </c>
      <c r="E184" s="43" t="s">
        <v>433</v>
      </c>
      <c r="F184" s="43" t="s">
        <v>552</v>
      </c>
      <c r="G184" s="43" t="s">
        <v>373</v>
      </c>
      <c r="H184" s="43">
        <v>114</v>
      </c>
      <c r="I184" s="43">
        <v>114</v>
      </c>
      <c r="J184" s="43" t="s">
        <v>406</v>
      </c>
      <c r="K184" s="43">
        <v>0</v>
      </c>
      <c r="L184" s="43">
        <v>3</v>
      </c>
      <c r="M184" s="43">
        <v>38</v>
      </c>
      <c r="N184" s="43"/>
      <c r="O184" s="43" t="s">
        <v>24</v>
      </c>
      <c r="P184" s="43" t="s">
        <v>25</v>
      </c>
      <c r="Q184" s="43" t="s">
        <v>4200</v>
      </c>
      <c r="R184" s="43" t="s">
        <v>4164</v>
      </c>
      <c r="S184" s="43" t="s">
        <v>2706</v>
      </c>
      <c r="U184" s="9">
        <f t="shared" si="28"/>
        <v>435</v>
      </c>
      <c r="V184" s="10" t="str">
        <f t="shared" si="29"/>
        <v>OK2PAQ435SINGLE</v>
      </c>
      <c r="W184" s="11">
        <f t="shared" si="32"/>
        <v>8.5</v>
      </c>
      <c r="X184" s="12">
        <f t="shared" si="31"/>
        <v>2</v>
      </c>
      <c r="Y184" s="12">
        <f>COUNTIF(U:U,U184)</f>
        <v>61</v>
      </c>
      <c r="Z184" s="12">
        <f>COUNTIFS(D:D,D184,U:U,U184)</f>
        <v>43</v>
      </c>
      <c r="AA184" s="25" t="str">
        <f t="shared" si="30"/>
        <v>41</v>
      </c>
    </row>
    <row r="185" spans="1:27" customFormat="1" ht="15" x14ac:dyDescent="0.25">
      <c r="A185" s="50" t="s">
        <v>157</v>
      </c>
      <c r="B185" s="43" t="s">
        <v>174</v>
      </c>
      <c r="C185" s="43" t="s">
        <v>427</v>
      </c>
      <c r="D185" s="43" t="s">
        <v>370</v>
      </c>
      <c r="E185" s="43" t="s">
        <v>433</v>
      </c>
      <c r="F185" s="43" t="s">
        <v>441</v>
      </c>
      <c r="G185" s="43" t="s">
        <v>379</v>
      </c>
      <c r="H185" s="43">
        <v>114</v>
      </c>
      <c r="I185" s="43">
        <v>114</v>
      </c>
      <c r="J185" s="43" t="s">
        <v>406</v>
      </c>
      <c r="K185" s="43">
        <v>0</v>
      </c>
      <c r="L185" s="43">
        <v>4</v>
      </c>
      <c r="M185" s="43">
        <v>29</v>
      </c>
      <c r="N185" s="43"/>
      <c r="O185" s="43" t="s">
        <v>24</v>
      </c>
      <c r="P185" s="43" t="s">
        <v>25</v>
      </c>
      <c r="Q185" s="43" t="s">
        <v>2472</v>
      </c>
      <c r="R185" s="43" t="s">
        <v>2332</v>
      </c>
      <c r="S185" s="43" t="s">
        <v>1890</v>
      </c>
      <c r="U185" s="9">
        <f t="shared" si="28"/>
        <v>435</v>
      </c>
      <c r="V185" s="10" t="str">
        <f t="shared" si="29"/>
        <v>OK9ATD435SINGLE</v>
      </c>
      <c r="W185" s="11">
        <f t="shared" si="32"/>
        <v>8.5</v>
      </c>
      <c r="X185" s="12">
        <f t="shared" si="31"/>
        <v>2</v>
      </c>
      <c r="Y185" s="12">
        <f>COUNTIF(U:U,U185)</f>
        <v>61</v>
      </c>
      <c r="Z185" s="12">
        <f>COUNTIFS(D:D,D185,U:U,U185)</f>
        <v>43</v>
      </c>
      <c r="AA185" s="25" t="str">
        <f t="shared" si="30"/>
        <v>41</v>
      </c>
    </row>
    <row r="186" spans="1:27" customFormat="1" ht="15" x14ac:dyDescent="0.25">
      <c r="A186" s="50" t="s">
        <v>164</v>
      </c>
      <c r="B186" s="43" t="s">
        <v>1886</v>
      </c>
      <c r="C186" s="43" t="s">
        <v>369</v>
      </c>
      <c r="D186" s="43" t="s">
        <v>370</v>
      </c>
      <c r="E186" s="43" t="s">
        <v>433</v>
      </c>
      <c r="F186" s="43" t="s">
        <v>446</v>
      </c>
      <c r="G186" s="43" t="s">
        <v>373</v>
      </c>
      <c r="H186" s="43">
        <v>65</v>
      </c>
      <c r="I186" s="43">
        <v>65</v>
      </c>
      <c r="J186" s="43" t="s">
        <v>406</v>
      </c>
      <c r="K186" s="43">
        <v>0</v>
      </c>
      <c r="L186" s="43">
        <v>4</v>
      </c>
      <c r="M186" s="43">
        <v>16</v>
      </c>
      <c r="N186" s="43"/>
      <c r="O186" s="43" t="s">
        <v>24</v>
      </c>
      <c r="P186" s="43" t="s">
        <v>25</v>
      </c>
      <c r="Q186" s="43" t="s">
        <v>2473</v>
      </c>
      <c r="R186" s="43" t="s">
        <v>2474</v>
      </c>
      <c r="S186" s="43" t="s">
        <v>1772</v>
      </c>
      <c r="U186" s="9">
        <f t="shared" si="28"/>
        <v>435</v>
      </c>
      <c r="V186" s="10" t="str">
        <f t="shared" si="29"/>
        <v>OK2MTV435SINGLE</v>
      </c>
      <c r="W186" s="11">
        <f t="shared" si="32"/>
        <v>2.8</v>
      </c>
      <c r="X186" s="12">
        <f t="shared" si="31"/>
        <v>2</v>
      </c>
      <c r="Y186" s="12">
        <f>COUNTIF(U:U,U186)</f>
        <v>61</v>
      </c>
      <c r="Z186" s="12">
        <f>COUNTIFS(D:D,D186,U:U,U186)</f>
        <v>43</v>
      </c>
      <c r="AA186" s="25" t="str">
        <f t="shared" si="30"/>
        <v>43</v>
      </c>
    </row>
    <row r="187" spans="1:27" customFormat="1" ht="15" x14ac:dyDescent="0.25">
      <c r="A187" s="43" t="s">
        <v>22</v>
      </c>
      <c r="B187" s="43" t="s">
        <v>191</v>
      </c>
      <c r="C187" s="43" t="s">
        <v>468</v>
      </c>
      <c r="D187" s="43" t="s">
        <v>466</v>
      </c>
      <c r="E187" s="43" t="s">
        <v>433</v>
      </c>
      <c r="F187" s="43" t="s">
        <v>514</v>
      </c>
      <c r="G187" s="43"/>
      <c r="H187" s="43">
        <v>76296</v>
      </c>
      <c r="I187" s="43">
        <v>84193</v>
      </c>
      <c r="J187" s="43" t="s">
        <v>2475</v>
      </c>
      <c r="K187" s="43">
        <v>9342</v>
      </c>
      <c r="L187" s="43">
        <v>289</v>
      </c>
      <c r="M187" s="43">
        <v>290</v>
      </c>
      <c r="N187" s="43"/>
      <c r="O187" s="43" t="s">
        <v>24</v>
      </c>
      <c r="P187" s="43" t="s">
        <v>25</v>
      </c>
      <c r="Q187" s="43" t="s">
        <v>557</v>
      </c>
      <c r="R187" s="43" t="s">
        <v>558</v>
      </c>
      <c r="S187" s="43" t="s">
        <v>559</v>
      </c>
      <c r="U187" s="9">
        <f t="shared" si="28"/>
        <v>435</v>
      </c>
      <c r="V187" s="10" t="str">
        <f t="shared" si="29"/>
        <v>OL3Z435MULTI</v>
      </c>
      <c r="W187" s="11">
        <f t="shared" si="32"/>
        <v>122</v>
      </c>
      <c r="X187" s="12">
        <f t="shared" si="31"/>
        <v>2</v>
      </c>
      <c r="Y187" s="12">
        <f>COUNTIF(U:U,U187)</f>
        <v>61</v>
      </c>
      <c r="Z187" s="12">
        <f>COUNTIFS(D:D,D187,U:U,U187)</f>
        <v>18</v>
      </c>
      <c r="AA187" s="25" t="str">
        <f t="shared" si="30"/>
        <v>1</v>
      </c>
    </row>
    <row r="188" spans="1:27" customFormat="1" ht="15" x14ac:dyDescent="0.25">
      <c r="A188" s="43" t="s">
        <v>28</v>
      </c>
      <c r="B188" s="43" t="s">
        <v>823</v>
      </c>
      <c r="C188" s="43" t="s">
        <v>824</v>
      </c>
      <c r="D188" s="43" t="s">
        <v>466</v>
      </c>
      <c r="E188" s="43" t="s">
        <v>433</v>
      </c>
      <c r="F188" s="43" t="s">
        <v>469</v>
      </c>
      <c r="G188" s="43"/>
      <c r="H188" s="43">
        <v>61141</v>
      </c>
      <c r="I188" s="43">
        <v>64222</v>
      </c>
      <c r="J188" s="43" t="s">
        <v>2476</v>
      </c>
      <c r="K188" s="43">
        <v>3068</v>
      </c>
      <c r="L188" s="43">
        <v>244</v>
      </c>
      <c r="M188" s="43">
        <v>259</v>
      </c>
      <c r="N188" s="43">
        <v>3</v>
      </c>
      <c r="O188" s="43" t="s">
        <v>24</v>
      </c>
      <c r="P188" s="43" t="s">
        <v>25</v>
      </c>
      <c r="Q188" s="43" t="s">
        <v>1194</v>
      </c>
      <c r="R188" s="43" t="s">
        <v>2477</v>
      </c>
      <c r="S188" s="43" t="s">
        <v>2478</v>
      </c>
      <c r="U188" s="9">
        <f t="shared" si="28"/>
        <v>435</v>
      </c>
      <c r="V188" s="10" t="str">
        <f t="shared" si="29"/>
        <v>OL4A435MULTI</v>
      </c>
      <c r="W188" s="11">
        <f t="shared" si="32"/>
        <v>115.2</v>
      </c>
      <c r="X188" s="12">
        <f t="shared" si="31"/>
        <v>2</v>
      </c>
      <c r="Y188" s="12">
        <f>COUNTIF(U:U,U188)</f>
        <v>61</v>
      </c>
      <c r="Z188" s="12">
        <f>COUNTIFS(D:D,D188,U:U,U188)</f>
        <v>18</v>
      </c>
      <c r="AA188" s="25" t="str">
        <f t="shared" si="30"/>
        <v>2</v>
      </c>
    </row>
    <row r="189" spans="1:27" customFormat="1" ht="15" x14ac:dyDescent="0.25">
      <c r="A189" s="43" t="s">
        <v>30</v>
      </c>
      <c r="B189" s="43" t="s">
        <v>261</v>
      </c>
      <c r="C189" s="43" t="s">
        <v>504</v>
      </c>
      <c r="D189" s="43" t="s">
        <v>466</v>
      </c>
      <c r="E189" s="43" t="s">
        <v>433</v>
      </c>
      <c r="F189" s="43" t="s">
        <v>560</v>
      </c>
      <c r="G189" s="43"/>
      <c r="H189" s="43">
        <v>38046</v>
      </c>
      <c r="I189" s="43">
        <v>40175</v>
      </c>
      <c r="J189" s="43" t="s">
        <v>2479</v>
      </c>
      <c r="K189" s="43">
        <v>2135</v>
      </c>
      <c r="L189" s="43">
        <v>156</v>
      </c>
      <c r="M189" s="43">
        <v>259</v>
      </c>
      <c r="N189" s="43">
        <v>2</v>
      </c>
      <c r="O189" s="43" t="s">
        <v>24</v>
      </c>
      <c r="P189" s="43" t="s">
        <v>25</v>
      </c>
      <c r="Q189" s="43" t="s">
        <v>2480</v>
      </c>
      <c r="R189" s="43" t="s">
        <v>561</v>
      </c>
      <c r="S189" s="43" t="s">
        <v>211</v>
      </c>
      <c r="U189" s="9">
        <f t="shared" si="28"/>
        <v>435</v>
      </c>
      <c r="V189" s="10" t="str">
        <f t="shared" si="29"/>
        <v>OK2C435MULTI</v>
      </c>
      <c r="W189" s="11">
        <f t="shared" si="32"/>
        <v>108.4</v>
      </c>
      <c r="X189" s="12">
        <f t="shared" si="31"/>
        <v>2</v>
      </c>
      <c r="Y189" s="12">
        <f>COUNTIF(U:U,U189)</f>
        <v>61</v>
      </c>
      <c r="Z189" s="12">
        <f>COUNTIFS(D:D,D189,U:U,U189)</f>
        <v>18</v>
      </c>
      <c r="AA189" s="25" t="str">
        <f t="shared" si="30"/>
        <v>3</v>
      </c>
    </row>
    <row r="190" spans="1:27" customFormat="1" ht="15" x14ac:dyDescent="0.25">
      <c r="A190" s="43" t="s">
        <v>35</v>
      </c>
      <c r="B190" s="43" t="s">
        <v>2481</v>
      </c>
      <c r="C190" s="43" t="s">
        <v>430</v>
      </c>
      <c r="D190" s="43" t="s">
        <v>466</v>
      </c>
      <c r="E190" s="43" t="s">
        <v>433</v>
      </c>
      <c r="F190" s="43" t="s">
        <v>514</v>
      </c>
      <c r="G190" s="43"/>
      <c r="H190" s="43">
        <v>20907</v>
      </c>
      <c r="I190" s="43">
        <v>22469</v>
      </c>
      <c r="J190" s="43" t="s">
        <v>2482</v>
      </c>
      <c r="K190" s="43">
        <v>1555</v>
      </c>
      <c r="L190" s="43">
        <v>91</v>
      </c>
      <c r="M190" s="43">
        <v>243</v>
      </c>
      <c r="N190" s="43"/>
      <c r="O190" s="43" t="s">
        <v>24</v>
      </c>
      <c r="P190" s="43" t="s">
        <v>25</v>
      </c>
      <c r="Q190" s="43" t="s">
        <v>2483</v>
      </c>
      <c r="R190" s="43" t="s">
        <v>2484</v>
      </c>
      <c r="S190" s="43" t="s">
        <v>185</v>
      </c>
      <c r="U190" s="9">
        <f t="shared" si="28"/>
        <v>435</v>
      </c>
      <c r="V190" s="10" t="str">
        <f t="shared" si="29"/>
        <v>OK2KKW435MULTI</v>
      </c>
      <c r="W190" s="11">
        <f t="shared" si="32"/>
        <v>101.7</v>
      </c>
      <c r="X190" s="12">
        <f t="shared" si="31"/>
        <v>2</v>
      </c>
      <c r="Y190" s="12">
        <f>COUNTIF(U:U,U190)</f>
        <v>61</v>
      </c>
      <c r="Z190" s="12">
        <f>COUNTIFS(D:D,D190,U:U,U190)</f>
        <v>18</v>
      </c>
      <c r="AA190" s="25" t="str">
        <f t="shared" si="30"/>
        <v>4</v>
      </c>
    </row>
    <row r="191" spans="1:27" customFormat="1" ht="15" x14ac:dyDescent="0.25">
      <c r="A191" s="43" t="s">
        <v>38</v>
      </c>
      <c r="B191" s="43" t="s">
        <v>218</v>
      </c>
      <c r="C191" s="43" t="s">
        <v>482</v>
      </c>
      <c r="D191" s="43" t="s">
        <v>466</v>
      </c>
      <c r="E191" s="43" t="s">
        <v>433</v>
      </c>
      <c r="F191" s="43" t="s">
        <v>475</v>
      </c>
      <c r="G191" s="43"/>
      <c r="H191" s="43">
        <v>15043</v>
      </c>
      <c r="I191" s="43">
        <v>15838</v>
      </c>
      <c r="J191" s="43" t="s">
        <v>1290</v>
      </c>
      <c r="K191" s="43">
        <v>794</v>
      </c>
      <c r="L191" s="43">
        <v>83</v>
      </c>
      <c r="M191" s="43">
        <v>188</v>
      </c>
      <c r="N191" s="43"/>
      <c r="O191" s="43" t="s">
        <v>24</v>
      </c>
      <c r="P191" s="43" t="s">
        <v>25</v>
      </c>
      <c r="Q191" s="43" t="s">
        <v>2485</v>
      </c>
      <c r="R191" s="43" t="s">
        <v>569</v>
      </c>
      <c r="S191" s="43" t="s">
        <v>570</v>
      </c>
      <c r="U191" s="9">
        <f t="shared" si="28"/>
        <v>435</v>
      </c>
      <c r="V191" s="10" t="str">
        <f t="shared" si="29"/>
        <v>OK2KYJ435MULTI</v>
      </c>
      <c r="W191" s="11">
        <f t="shared" si="32"/>
        <v>94.9</v>
      </c>
      <c r="X191" s="12">
        <f t="shared" si="31"/>
        <v>2</v>
      </c>
      <c r="Y191" s="12">
        <f>COUNTIF(U:U,U191)</f>
        <v>61</v>
      </c>
      <c r="Z191" s="12">
        <f>COUNTIFS(D:D,D191,U:U,U191)</f>
        <v>18</v>
      </c>
      <c r="AA191" s="25" t="str">
        <f t="shared" si="30"/>
        <v>5</v>
      </c>
    </row>
    <row r="192" spans="1:27" customFormat="1" ht="15" x14ac:dyDescent="0.25">
      <c r="A192" s="43" t="s">
        <v>40</v>
      </c>
      <c r="B192" s="43" t="s">
        <v>223</v>
      </c>
      <c r="C192" s="43" t="s">
        <v>486</v>
      </c>
      <c r="D192" s="43" t="s">
        <v>466</v>
      </c>
      <c r="E192" s="43" t="s">
        <v>433</v>
      </c>
      <c r="F192" s="43" t="s">
        <v>439</v>
      </c>
      <c r="G192" s="43"/>
      <c r="H192" s="43">
        <v>13194</v>
      </c>
      <c r="I192" s="43">
        <v>14681</v>
      </c>
      <c r="J192" s="43" t="s">
        <v>2156</v>
      </c>
      <c r="K192" s="43">
        <v>1482</v>
      </c>
      <c r="L192" s="43">
        <v>80</v>
      </c>
      <c r="M192" s="43">
        <v>178</v>
      </c>
      <c r="N192" s="43"/>
      <c r="O192" s="43" t="s">
        <v>24</v>
      </c>
      <c r="P192" s="43" t="s">
        <v>25</v>
      </c>
      <c r="Q192" s="43" t="s">
        <v>2486</v>
      </c>
      <c r="R192" s="43" t="s">
        <v>844</v>
      </c>
      <c r="S192" s="43" t="s">
        <v>845</v>
      </c>
      <c r="U192" s="9">
        <f t="shared" si="28"/>
        <v>435</v>
      </c>
      <c r="V192" s="10" t="str">
        <f t="shared" si="29"/>
        <v>OK6M435MULTI</v>
      </c>
      <c r="W192" s="11">
        <f t="shared" si="32"/>
        <v>88.1</v>
      </c>
      <c r="X192" s="12">
        <f t="shared" si="31"/>
        <v>2</v>
      </c>
      <c r="Y192" s="12">
        <f>COUNTIF(U:U,U192)</f>
        <v>61</v>
      </c>
      <c r="Z192" s="12">
        <f>COUNTIFS(D:D,D192,U:U,U192)</f>
        <v>18</v>
      </c>
      <c r="AA192" s="25" t="str">
        <f t="shared" si="30"/>
        <v>6</v>
      </c>
    </row>
    <row r="193" spans="1:27" customFormat="1" ht="15" x14ac:dyDescent="0.25">
      <c r="A193" s="43" t="s">
        <v>44</v>
      </c>
      <c r="B193" s="43" t="s">
        <v>564</v>
      </c>
      <c r="C193" s="43" t="s">
        <v>565</v>
      </c>
      <c r="D193" s="43" t="s">
        <v>466</v>
      </c>
      <c r="E193" s="43" t="s">
        <v>433</v>
      </c>
      <c r="F193" s="43" t="s">
        <v>519</v>
      </c>
      <c r="G193" s="43" t="s">
        <v>373</v>
      </c>
      <c r="H193" s="43">
        <v>12144</v>
      </c>
      <c r="I193" s="43">
        <v>13247</v>
      </c>
      <c r="J193" s="43" t="s">
        <v>2487</v>
      </c>
      <c r="K193" s="43">
        <v>1105</v>
      </c>
      <c r="L193" s="43">
        <v>68</v>
      </c>
      <c r="M193" s="43">
        <v>193</v>
      </c>
      <c r="N193" s="43">
        <v>1</v>
      </c>
      <c r="O193" s="43" t="s">
        <v>24</v>
      </c>
      <c r="P193" s="43" t="s">
        <v>25</v>
      </c>
      <c r="Q193" s="43" t="s">
        <v>2488</v>
      </c>
      <c r="R193" s="43" t="s">
        <v>1540</v>
      </c>
      <c r="S193" s="43" t="s">
        <v>567</v>
      </c>
      <c r="U193" s="9">
        <f t="shared" si="28"/>
        <v>435</v>
      </c>
      <c r="V193" s="10" t="str">
        <f t="shared" si="29"/>
        <v>OK5K435MULTI</v>
      </c>
      <c r="W193" s="11">
        <f t="shared" si="32"/>
        <v>81.3</v>
      </c>
      <c r="X193" s="12">
        <f t="shared" si="31"/>
        <v>2</v>
      </c>
      <c r="Y193" s="12">
        <f>COUNTIF(U:U,U193)</f>
        <v>61</v>
      </c>
      <c r="Z193" s="12">
        <f>COUNTIFS(D:D,D193,U:U,U193)</f>
        <v>18</v>
      </c>
      <c r="AA193" s="25" t="str">
        <f t="shared" si="30"/>
        <v>7</v>
      </c>
    </row>
    <row r="194" spans="1:27" customFormat="1" ht="15" x14ac:dyDescent="0.25">
      <c r="A194" s="43" t="s">
        <v>48</v>
      </c>
      <c r="B194" s="43" t="s">
        <v>830</v>
      </c>
      <c r="C194" s="43" t="s">
        <v>831</v>
      </c>
      <c r="D194" s="43" t="s">
        <v>466</v>
      </c>
      <c r="E194" s="43" t="s">
        <v>433</v>
      </c>
      <c r="F194" s="43" t="s">
        <v>440</v>
      </c>
      <c r="G194" s="43" t="s">
        <v>373</v>
      </c>
      <c r="H194" s="43">
        <v>11631</v>
      </c>
      <c r="I194" s="43">
        <v>11984</v>
      </c>
      <c r="J194" s="43" t="s">
        <v>600</v>
      </c>
      <c r="K194" s="43">
        <v>351</v>
      </c>
      <c r="L194" s="43">
        <v>72</v>
      </c>
      <c r="M194" s="43">
        <v>166</v>
      </c>
      <c r="N194" s="43">
        <v>1</v>
      </c>
      <c r="O194" s="43" t="s">
        <v>24</v>
      </c>
      <c r="P194" s="43" t="s">
        <v>25</v>
      </c>
      <c r="Q194" s="43" t="s">
        <v>2489</v>
      </c>
      <c r="R194" s="43" t="s">
        <v>2490</v>
      </c>
      <c r="S194" s="43" t="s">
        <v>2491</v>
      </c>
      <c r="U194" s="9">
        <f t="shared" si="28"/>
        <v>435</v>
      </c>
      <c r="V194" s="10" t="str">
        <f t="shared" si="29"/>
        <v>OK1KFB435MULTI</v>
      </c>
      <c r="W194" s="11">
        <f t="shared" si="32"/>
        <v>74.599999999999994</v>
      </c>
      <c r="X194" s="12">
        <f t="shared" si="31"/>
        <v>2</v>
      </c>
      <c r="Y194" s="12">
        <f>COUNTIF(U:U,U194)</f>
        <v>61</v>
      </c>
      <c r="Z194" s="12">
        <f>COUNTIFS(D:D,D194,U:U,U194)</f>
        <v>18</v>
      </c>
      <c r="AA194" s="25" t="str">
        <f t="shared" si="30"/>
        <v>8</v>
      </c>
    </row>
    <row r="195" spans="1:27" customFormat="1" ht="15" x14ac:dyDescent="0.25">
      <c r="A195" s="43" t="s">
        <v>50</v>
      </c>
      <c r="B195" s="43" t="s">
        <v>251</v>
      </c>
      <c r="C195" s="43" t="s">
        <v>499</v>
      </c>
      <c r="D195" s="43" t="s">
        <v>466</v>
      </c>
      <c r="E195" s="43" t="s">
        <v>433</v>
      </c>
      <c r="F195" s="43" t="s">
        <v>437</v>
      </c>
      <c r="G195" s="43" t="s">
        <v>373</v>
      </c>
      <c r="H195" s="43">
        <v>9770</v>
      </c>
      <c r="I195" s="43">
        <v>9280</v>
      </c>
      <c r="J195" s="43" t="s">
        <v>402</v>
      </c>
      <c r="K195" s="43">
        <v>548</v>
      </c>
      <c r="L195" s="43">
        <v>79</v>
      </c>
      <c r="M195" s="43">
        <v>134</v>
      </c>
      <c r="N195" s="43">
        <v>2</v>
      </c>
      <c r="O195" s="43" t="s">
        <v>24</v>
      </c>
      <c r="P195" s="43" t="s">
        <v>25</v>
      </c>
      <c r="Q195" s="43" t="s">
        <v>2492</v>
      </c>
      <c r="R195" s="43" t="s">
        <v>2493</v>
      </c>
      <c r="S195" s="43" t="s">
        <v>2494</v>
      </c>
      <c r="U195" s="9">
        <f t="shared" si="28"/>
        <v>435</v>
      </c>
      <c r="V195" s="10" t="str">
        <f t="shared" si="29"/>
        <v>OK2KLF435MULTI</v>
      </c>
      <c r="W195" s="11">
        <f t="shared" si="32"/>
        <v>67.8</v>
      </c>
      <c r="X195" s="12">
        <f t="shared" si="31"/>
        <v>2</v>
      </c>
      <c r="Y195" s="12">
        <f>COUNTIF(U:U,U195)</f>
        <v>61</v>
      </c>
      <c r="Z195" s="12">
        <f>COUNTIFS(D:D,D195,U:U,U195)</f>
        <v>18</v>
      </c>
      <c r="AA195" s="25" t="str">
        <f t="shared" si="30"/>
        <v>9</v>
      </c>
    </row>
    <row r="196" spans="1:27" customFormat="1" ht="15" x14ac:dyDescent="0.25">
      <c r="A196" s="43" t="s">
        <v>53</v>
      </c>
      <c r="B196" s="43" t="s">
        <v>245</v>
      </c>
      <c r="C196" s="43" t="s">
        <v>496</v>
      </c>
      <c r="D196" s="43" t="s">
        <v>466</v>
      </c>
      <c r="E196" s="43" t="s">
        <v>433</v>
      </c>
      <c r="F196" s="43" t="s">
        <v>445</v>
      </c>
      <c r="G196" s="43" t="s">
        <v>373</v>
      </c>
      <c r="H196" s="43">
        <v>7957</v>
      </c>
      <c r="I196" s="43">
        <v>8771</v>
      </c>
      <c r="J196" s="43" t="s">
        <v>411</v>
      </c>
      <c r="K196" s="43">
        <v>815</v>
      </c>
      <c r="L196" s="43">
        <v>57</v>
      </c>
      <c r="M196" s="43">
        <v>153</v>
      </c>
      <c r="N196" s="43"/>
      <c r="O196" s="43" t="s">
        <v>24</v>
      </c>
      <c r="P196" s="43" t="s">
        <v>25</v>
      </c>
      <c r="Q196" s="43" t="s">
        <v>2495</v>
      </c>
      <c r="R196" s="43" t="s">
        <v>2496</v>
      </c>
      <c r="S196" s="43" t="s">
        <v>287</v>
      </c>
      <c r="U196" s="9">
        <f t="shared" si="28"/>
        <v>435</v>
      </c>
      <c r="V196" s="10" t="str">
        <f t="shared" si="29"/>
        <v>OK1KAD435MULTI</v>
      </c>
      <c r="W196" s="11">
        <f t="shared" si="32"/>
        <v>61</v>
      </c>
      <c r="X196" s="12">
        <f t="shared" si="31"/>
        <v>2</v>
      </c>
      <c r="Y196" s="12">
        <f>COUNTIF(U:U,U196)</f>
        <v>61</v>
      </c>
      <c r="Z196" s="12">
        <f>COUNTIFS(D:D,D196,U:U,U196)</f>
        <v>18</v>
      </c>
      <c r="AA196" s="25" t="str">
        <f t="shared" si="30"/>
        <v>10</v>
      </c>
    </row>
    <row r="197" spans="1:27" customFormat="1" ht="15" x14ac:dyDescent="0.25">
      <c r="A197" s="43" t="s">
        <v>56</v>
      </c>
      <c r="B197" s="43" t="s">
        <v>228</v>
      </c>
      <c r="C197" s="43" t="s">
        <v>488</v>
      </c>
      <c r="D197" s="43" t="s">
        <v>466</v>
      </c>
      <c r="E197" s="43" t="s">
        <v>433</v>
      </c>
      <c r="F197" s="43" t="s">
        <v>445</v>
      </c>
      <c r="G197" s="43" t="s">
        <v>373</v>
      </c>
      <c r="H197" s="43">
        <v>7033</v>
      </c>
      <c r="I197" s="43">
        <v>7271</v>
      </c>
      <c r="J197" s="43" t="s">
        <v>1155</v>
      </c>
      <c r="K197" s="43">
        <v>400</v>
      </c>
      <c r="L197" s="43">
        <v>49</v>
      </c>
      <c r="M197" s="43">
        <v>153</v>
      </c>
      <c r="N197" s="43"/>
      <c r="O197" s="43" t="s">
        <v>24</v>
      </c>
      <c r="P197" s="43" t="s">
        <v>25</v>
      </c>
      <c r="Q197" s="43" t="s">
        <v>2497</v>
      </c>
      <c r="R197" s="43" t="s">
        <v>839</v>
      </c>
      <c r="S197" s="43" t="s">
        <v>840</v>
      </c>
      <c r="U197" s="9">
        <f t="shared" si="28"/>
        <v>435</v>
      </c>
      <c r="V197" s="10" t="str">
        <f t="shared" si="29"/>
        <v>OL1Z435MULTI</v>
      </c>
      <c r="W197" s="11">
        <f t="shared" si="32"/>
        <v>54.2</v>
      </c>
      <c r="X197" s="12">
        <f t="shared" si="31"/>
        <v>2</v>
      </c>
      <c r="Y197" s="12">
        <f>COUNTIF(U:U,U197)</f>
        <v>61</v>
      </c>
      <c r="Z197" s="12">
        <f>COUNTIFS(D:D,D197,U:U,U197)</f>
        <v>18</v>
      </c>
      <c r="AA197" s="25" t="str">
        <f t="shared" si="30"/>
        <v>11</v>
      </c>
    </row>
    <row r="198" spans="1:27" customFormat="1" ht="15" x14ac:dyDescent="0.25">
      <c r="A198" s="43" t="s">
        <v>61</v>
      </c>
      <c r="B198" s="43" t="s">
        <v>238</v>
      </c>
      <c r="C198" s="43" t="s">
        <v>493</v>
      </c>
      <c r="D198" s="43" t="s">
        <v>466</v>
      </c>
      <c r="E198" s="43" t="s">
        <v>433</v>
      </c>
      <c r="F198" s="43" t="s">
        <v>437</v>
      </c>
      <c r="G198" s="43" t="s">
        <v>373</v>
      </c>
      <c r="H198" s="43">
        <v>6224</v>
      </c>
      <c r="I198" s="43">
        <v>7269</v>
      </c>
      <c r="J198" s="43" t="s">
        <v>2061</v>
      </c>
      <c r="K198" s="43">
        <v>1045</v>
      </c>
      <c r="L198" s="43">
        <v>56</v>
      </c>
      <c r="M198" s="43">
        <v>124</v>
      </c>
      <c r="N198" s="43"/>
      <c r="O198" s="43" t="s">
        <v>24</v>
      </c>
      <c r="P198" s="43" t="s">
        <v>25</v>
      </c>
      <c r="Q198" s="43" t="s">
        <v>2498</v>
      </c>
      <c r="R198" s="43" t="s">
        <v>2499</v>
      </c>
      <c r="S198" s="43" t="s">
        <v>2500</v>
      </c>
      <c r="U198" s="9">
        <f t="shared" si="28"/>
        <v>435</v>
      </c>
      <c r="V198" s="10" t="str">
        <f t="shared" si="29"/>
        <v>OK1KEP435MULTI</v>
      </c>
      <c r="W198" s="11">
        <f t="shared" si="32"/>
        <v>47.4</v>
      </c>
      <c r="X198" s="12">
        <f t="shared" si="31"/>
        <v>2</v>
      </c>
      <c r="Y198" s="12">
        <f>COUNTIF(U:U,U198)</f>
        <v>61</v>
      </c>
      <c r="Z198" s="12">
        <f>COUNTIFS(D:D,D198,U:U,U198)</f>
        <v>18</v>
      </c>
      <c r="AA198" s="25" t="str">
        <f t="shared" si="30"/>
        <v>12</v>
      </c>
    </row>
    <row r="199" spans="1:27" customFormat="1" ht="15" x14ac:dyDescent="0.25">
      <c r="A199" s="43" t="s">
        <v>64</v>
      </c>
      <c r="B199" s="43" t="s">
        <v>236</v>
      </c>
      <c r="C199" s="43" t="s">
        <v>492</v>
      </c>
      <c r="D199" s="43" t="s">
        <v>466</v>
      </c>
      <c r="E199" s="43" t="s">
        <v>433</v>
      </c>
      <c r="F199" s="43" t="s">
        <v>475</v>
      </c>
      <c r="G199" s="43"/>
      <c r="H199" s="43">
        <v>3939</v>
      </c>
      <c r="I199" s="43">
        <v>3939</v>
      </c>
      <c r="J199" s="43" t="s">
        <v>406</v>
      </c>
      <c r="K199" s="43">
        <v>0</v>
      </c>
      <c r="L199" s="43">
        <v>35</v>
      </c>
      <c r="M199" s="43">
        <v>113</v>
      </c>
      <c r="N199" s="43"/>
      <c r="O199" s="43" t="s">
        <v>24</v>
      </c>
      <c r="P199" s="43" t="s">
        <v>25</v>
      </c>
      <c r="Q199" s="43" t="s">
        <v>2501</v>
      </c>
      <c r="R199" s="43" t="s">
        <v>2502</v>
      </c>
      <c r="S199" s="43" t="s">
        <v>286</v>
      </c>
      <c r="U199" s="9">
        <f t="shared" si="28"/>
        <v>435</v>
      </c>
      <c r="V199" s="10" t="str">
        <f t="shared" si="29"/>
        <v>OK2R435MULTI</v>
      </c>
      <c r="W199" s="11">
        <f t="shared" si="32"/>
        <v>40.700000000000003</v>
      </c>
      <c r="X199" s="12">
        <f t="shared" si="31"/>
        <v>2</v>
      </c>
      <c r="Y199" s="12">
        <f>COUNTIF(U:U,U199)</f>
        <v>61</v>
      </c>
      <c r="Z199" s="12">
        <f>COUNTIFS(D:D,D199,U:U,U199)</f>
        <v>18</v>
      </c>
      <c r="AA199" s="25" t="str">
        <f t="shared" si="30"/>
        <v>13</v>
      </c>
    </row>
    <row r="200" spans="1:27" customFormat="1" ht="15" x14ac:dyDescent="0.25">
      <c r="A200" s="43" t="s">
        <v>69</v>
      </c>
      <c r="B200" s="43" t="s">
        <v>231</v>
      </c>
      <c r="C200" s="43" t="s">
        <v>490</v>
      </c>
      <c r="D200" s="43" t="s">
        <v>466</v>
      </c>
      <c r="E200" s="43" t="s">
        <v>433</v>
      </c>
      <c r="F200" s="43" t="s">
        <v>440</v>
      </c>
      <c r="G200" s="43" t="s">
        <v>373</v>
      </c>
      <c r="H200" s="43">
        <v>3684</v>
      </c>
      <c r="I200" s="43">
        <v>3684</v>
      </c>
      <c r="J200" s="43" t="s">
        <v>406</v>
      </c>
      <c r="K200" s="43">
        <v>0</v>
      </c>
      <c r="L200" s="43">
        <v>38</v>
      </c>
      <c r="M200" s="43">
        <v>97</v>
      </c>
      <c r="N200" s="43"/>
      <c r="O200" s="43" t="s">
        <v>24</v>
      </c>
      <c r="P200" s="43" t="s">
        <v>25</v>
      </c>
      <c r="Q200" s="43" t="s">
        <v>2503</v>
      </c>
      <c r="R200" s="43" t="s">
        <v>582</v>
      </c>
      <c r="S200" s="43" t="s">
        <v>848</v>
      </c>
      <c r="U200" s="9">
        <f>IF(E200="145 MHz",145,IF(E200="435 MHz",435,IF(E200="1,3 GHz",1300,IF(E200="2,3 GHz",2300,IF(E200="3,4 GHz",3400,IF(E200="5,7 GHz",5700,IF(E200="10 GHz",10000,IF(E200="24 GHz",24000,IF(E200="47 GHz",47000,IF(E200="76 GHz",76000,IF(E200="120 GHz",120000,IF(E200="134 GHz",134000,IF(E200="248 GHz",248000)))))))))))))</f>
        <v>435</v>
      </c>
      <c r="V200" s="10" t="str">
        <f t="shared" si="29"/>
        <v>OK1KTW435MULTI</v>
      </c>
      <c r="W200" s="11">
        <f t="shared" si="32"/>
        <v>33.9</v>
      </c>
      <c r="X200" s="12">
        <f t="shared" si="31"/>
        <v>2</v>
      </c>
      <c r="Y200" s="12">
        <f>COUNTIF(U:U,U200)</f>
        <v>61</v>
      </c>
      <c r="Z200" s="12">
        <f>COUNTIFS(D:D,D200,U:U,U200)</f>
        <v>18</v>
      </c>
      <c r="AA200" s="25" t="str">
        <f t="shared" si="30"/>
        <v>14</v>
      </c>
    </row>
    <row r="201" spans="1:27" customFormat="1" ht="15" x14ac:dyDescent="0.25">
      <c r="A201" s="43" t="s">
        <v>72</v>
      </c>
      <c r="B201" s="43" t="s">
        <v>1325</v>
      </c>
      <c r="C201" s="43" t="s">
        <v>571</v>
      </c>
      <c r="D201" s="43" t="s">
        <v>466</v>
      </c>
      <c r="E201" s="43" t="s">
        <v>433</v>
      </c>
      <c r="F201" s="43" t="s">
        <v>437</v>
      </c>
      <c r="G201" s="43" t="s">
        <v>373</v>
      </c>
      <c r="H201" s="43">
        <v>3580</v>
      </c>
      <c r="I201" s="43">
        <v>3884</v>
      </c>
      <c r="J201" s="43" t="s">
        <v>802</v>
      </c>
      <c r="K201" s="43">
        <v>303</v>
      </c>
      <c r="L201" s="43">
        <v>30</v>
      </c>
      <c r="M201" s="43">
        <v>128</v>
      </c>
      <c r="N201" s="43"/>
      <c r="O201" s="43" t="s">
        <v>24</v>
      </c>
      <c r="P201" s="43" t="s">
        <v>25</v>
      </c>
      <c r="Q201" s="43" t="s">
        <v>2504</v>
      </c>
      <c r="R201" s="43" t="s">
        <v>2017</v>
      </c>
      <c r="S201" s="43" t="s">
        <v>573</v>
      </c>
      <c r="U201" s="9">
        <f t="shared" ref="U201:U264" si="33">IF(E201="145 MHz",145,IF(E201="435 MHz",435,IF(E201="1,3 GHz",1300,IF(E201="2,3 GHz",2300,IF(E201="3,4 GHz",3400,IF(E201="5,7 GHz",5700,IF(E201="10 GHz",10000,IF(E201="24 GHz",24000,IF(E201="47 GHz",47000,IF(E201="76 GHz",76000,IF(E201="120 GHz",120000,IF(E201="134 GHz",134000,IF(E201="248 GHz",248000)))))))))))))</f>
        <v>435</v>
      </c>
      <c r="V201" s="10" t="str">
        <f t="shared" si="29"/>
        <v>OK5Y435MULTI</v>
      </c>
      <c r="W201" s="11">
        <f t="shared" si="32"/>
        <v>27.1</v>
      </c>
      <c r="X201" s="12">
        <f t="shared" si="31"/>
        <v>2</v>
      </c>
      <c r="Y201" s="12">
        <f>COUNTIF(U:U,U201)</f>
        <v>61</v>
      </c>
      <c r="Z201" s="12">
        <f>COUNTIFS(D:D,D201,U:U,U201)</f>
        <v>18</v>
      </c>
      <c r="AA201" s="25" t="str">
        <f t="shared" si="30"/>
        <v>15</v>
      </c>
    </row>
    <row r="202" spans="1:27" customFormat="1" ht="15" x14ac:dyDescent="0.25">
      <c r="A202" s="43" t="s">
        <v>75</v>
      </c>
      <c r="B202" s="43" t="s">
        <v>882</v>
      </c>
      <c r="C202" s="43" t="s">
        <v>986</v>
      </c>
      <c r="D202" s="43" t="s">
        <v>466</v>
      </c>
      <c r="E202" s="43" t="s">
        <v>433</v>
      </c>
      <c r="F202" s="43" t="s">
        <v>447</v>
      </c>
      <c r="G202" s="43" t="s">
        <v>373</v>
      </c>
      <c r="H202" s="43">
        <v>2365</v>
      </c>
      <c r="I202" s="43">
        <v>2428</v>
      </c>
      <c r="J202" s="43" t="s">
        <v>989</v>
      </c>
      <c r="K202" s="43">
        <v>63</v>
      </c>
      <c r="L202" s="43">
        <v>23</v>
      </c>
      <c r="M202" s="43">
        <v>108</v>
      </c>
      <c r="N202" s="43"/>
      <c r="O202" s="43" t="s">
        <v>24</v>
      </c>
      <c r="P202" s="43" t="s">
        <v>25</v>
      </c>
      <c r="Q202" s="43" t="s">
        <v>1586</v>
      </c>
      <c r="R202" s="43" t="s">
        <v>969</v>
      </c>
      <c r="S202" s="43" t="s">
        <v>1054</v>
      </c>
      <c r="U202" s="9">
        <f t="shared" si="33"/>
        <v>435</v>
      </c>
      <c r="V202" s="10" t="str">
        <f t="shared" si="29"/>
        <v>OK1KKD435MULTI</v>
      </c>
      <c r="W202" s="11">
        <f t="shared" si="32"/>
        <v>20.3</v>
      </c>
      <c r="X202" s="12">
        <f t="shared" si="31"/>
        <v>2</v>
      </c>
      <c r="Y202" s="12">
        <f>COUNTIF(U:U,U202)</f>
        <v>61</v>
      </c>
      <c r="Z202" s="12">
        <f>COUNTIFS(D:D,D202,U:U,U202)</f>
        <v>18</v>
      </c>
      <c r="AA202" s="25" t="str">
        <f t="shared" si="30"/>
        <v>16</v>
      </c>
    </row>
    <row r="203" spans="1:27" customFormat="1" ht="15" x14ac:dyDescent="0.25">
      <c r="A203" s="43" t="s">
        <v>77</v>
      </c>
      <c r="B203" s="43" t="s">
        <v>765</v>
      </c>
      <c r="C203" s="43" t="s">
        <v>766</v>
      </c>
      <c r="D203" s="43" t="s">
        <v>466</v>
      </c>
      <c r="E203" s="43" t="s">
        <v>433</v>
      </c>
      <c r="F203" s="43" t="s">
        <v>440</v>
      </c>
      <c r="G203" s="43" t="s">
        <v>373</v>
      </c>
      <c r="H203" s="43">
        <v>1238</v>
      </c>
      <c r="I203" s="43">
        <v>1308</v>
      </c>
      <c r="J203" s="43" t="s">
        <v>629</v>
      </c>
      <c r="K203" s="43">
        <v>70</v>
      </c>
      <c r="L203" s="43">
        <v>12</v>
      </c>
      <c r="M203" s="43">
        <v>113</v>
      </c>
      <c r="N203" s="43"/>
      <c r="O203" s="43" t="s">
        <v>24</v>
      </c>
      <c r="P203" s="43" t="s">
        <v>25</v>
      </c>
      <c r="Q203" s="43" t="s">
        <v>2505</v>
      </c>
      <c r="R203" s="43" t="s">
        <v>2506</v>
      </c>
      <c r="S203" s="43" t="s">
        <v>1083</v>
      </c>
      <c r="U203" s="9">
        <f t="shared" si="33"/>
        <v>435</v>
      </c>
      <c r="V203" s="10" t="str">
        <f t="shared" si="29"/>
        <v>OK1RPL435MULTI</v>
      </c>
      <c r="W203" s="11">
        <f t="shared" si="32"/>
        <v>13.6</v>
      </c>
      <c r="X203" s="12">
        <f t="shared" si="31"/>
        <v>2</v>
      </c>
      <c r="Y203" s="12">
        <f>COUNTIF(U:U,U203)</f>
        <v>61</v>
      </c>
      <c r="Z203" s="12">
        <f>COUNTIFS(D:D,D203,U:U,U203)</f>
        <v>18</v>
      </c>
      <c r="AA203" s="25" t="str">
        <f t="shared" si="30"/>
        <v>17</v>
      </c>
    </row>
    <row r="204" spans="1:27" customFormat="1" ht="15" x14ac:dyDescent="0.25">
      <c r="A204" s="43" t="s">
        <v>80</v>
      </c>
      <c r="B204" s="43" t="s">
        <v>269</v>
      </c>
      <c r="C204" s="43" t="s">
        <v>510</v>
      </c>
      <c r="D204" s="43" t="s">
        <v>466</v>
      </c>
      <c r="E204" s="43" t="s">
        <v>433</v>
      </c>
      <c r="F204" s="43" t="s">
        <v>446</v>
      </c>
      <c r="G204" s="43" t="s">
        <v>373</v>
      </c>
      <c r="H204" s="43">
        <v>1022</v>
      </c>
      <c r="I204" s="43">
        <v>1024</v>
      </c>
      <c r="J204" s="43" t="s">
        <v>620</v>
      </c>
      <c r="K204" s="43">
        <v>1</v>
      </c>
      <c r="L204" s="43">
        <v>11</v>
      </c>
      <c r="M204" s="43">
        <v>102</v>
      </c>
      <c r="N204" s="43"/>
      <c r="O204" s="43" t="s">
        <v>24</v>
      </c>
      <c r="P204" s="43" t="s">
        <v>25</v>
      </c>
      <c r="Q204" s="43" t="s">
        <v>2507</v>
      </c>
      <c r="R204" s="43" t="s">
        <v>2508</v>
      </c>
      <c r="S204" s="43" t="s">
        <v>1274</v>
      </c>
      <c r="U204" s="9">
        <f t="shared" si="33"/>
        <v>435</v>
      </c>
      <c r="V204" s="10" t="str">
        <f t="shared" si="29"/>
        <v>OK1RDO435MULTI</v>
      </c>
      <c r="W204" s="11">
        <f t="shared" si="32"/>
        <v>6.8</v>
      </c>
      <c r="X204" s="12">
        <f t="shared" si="31"/>
        <v>2</v>
      </c>
      <c r="Y204" s="12">
        <f>COUNTIF(U:U,U204)</f>
        <v>61</v>
      </c>
      <c r="Z204" s="12">
        <f>COUNTIFS(D:D,D204,U:U,U204)</f>
        <v>18</v>
      </c>
      <c r="AA204" s="25" t="str">
        <f t="shared" si="30"/>
        <v>18</v>
      </c>
    </row>
    <row r="205" spans="1:27" customFormat="1" ht="15" x14ac:dyDescent="0.25">
      <c r="A205" s="43" t="s">
        <v>22</v>
      </c>
      <c r="B205" s="43" t="s">
        <v>2509</v>
      </c>
      <c r="C205" s="43" t="s">
        <v>518</v>
      </c>
      <c r="D205" s="43" t="s">
        <v>370</v>
      </c>
      <c r="E205" s="43" t="s">
        <v>434</v>
      </c>
      <c r="F205" s="43" t="s">
        <v>444</v>
      </c>
      <c r="G205" s="43"/>
      <c r="H205" s="43">
        <v>12038</v>
      </c>
      <c r="I205" s="43">
        <v>12039</v>
      </c>
      <c r="J205" s="43" t="s">
        <v>406</v>
      </c>
      <c r="K205" s="43">
        <v>0</v>
      </c>
      <c r="L205" s="43">
        <v>56</v>
      </c>
      <c r="M205" s="43">
        <v>215</v>
      </c>
      <c r="N205" s="43"/>
      <c r="O205" s="43" t="s">
        <v>24</v>
      </c>
      <c r="P205" s="43" t="s">
        <v>25</v>
      </c>
      <c r="Q205" s="43" t="s">
        <v>2415</v>
      </c>
      <c r="R205" s="43" t="s">
        <v>2510</v>
      </c>
      <c r="S205" s="43" t="s">
        <v>2511</v>
      </c>
      <c r="U205" s="9">
        <f t="shared" si="33"/>
        <v>1300</v>
      </c>
      <c r="V205" s="10" t="str">
        <f t="shared" si="29"/>
        <v>OK1FPG1300SINGLE</v>
      </c>
      <c r="W205" s="11">
        <f t="shared" si="32"/>
        <v>72</v>
      </c>
      <c r="X205" s="12">
        <f t="shared" si="31"/>
        <v>3</v>
      </c>
      <c r="Y205" s="12">
        <f>COUNTIF(U:U,U205)</f>
        <v>24</v>
      </c>
      <c r="Z205" s="12">
        <f>COUNTIFS(D:D,D205,U:U,U205)</f>
        <v>12</v>
      </c>
      <c r="AA205" s="25" t="str">
        <f t="shared" si="30"/>
        <v>1</v>
      </c>
    </row>
    <row r="206" spans="1:27" customFormat="1" ht="15" x14ac:dyDescent="0.25">
      <c r="A206" s="43" t="s">
        <v>28</v>
      </c>
      <c r="B206" s="43" t="s">
        <v>1416</v>
      </c>
      <c r="C206" s="43" t="s">
        <v>584</v>
      </c>
      <c r="D206" s="43" t="s">
        <v>370</v>
      </c>
      <c r="E206" s="43" t="s">
        <v>434</v>
      </c>
      <c r="F206" s="43" t="s">
        <v>890</v>
      </c>
      <c r="G206" s="43"/>
      <c r="H206" s="43">
        <v>6309</v>
      </c>
      <c r="I206" s="43">
        <v>6433</v>
      </c>
      <c r="J206" s="43" t="s">
        <v>970</v>
      </c>
      <c r="K206" s="43">
        <v>124</v>
      </c>
      <c r="L206" s="43">
        <v>29</v>
      </c>
      <c r="M206" s="43">
        <v>234</v>
      </c>
      <c r="N206" s="43">
        <v>1</v>
      </c>
      <c r="O206" s="43" t="s">
        <v>24</v>
      </c>
      <c r="P206" s="43" t="s">
        <v>25</v>
      </c>
      <c r="Q206" s="43" t="s">
        <v>292</v>
      </c>
      <c r="R206" s="43" t="s">
        <v>1554</v>
      </c>
      <c r="S206" s="43" t="s">
        <v>2042</v>
      </c>
      <c r="U206" s="9">
        <f t="shared" si="33"/>
        <v>1300</v>
      </c>
      <c r="V206" s="10" t="str">
        <f t="shared" si="29"/>
        <v>OK2PWY1300SINGLE</v>
      </c>
      <c r="W206" s="11">
        <f t="shared" si="32"/>
        <v>66</v>
      </c>
      <c r="X206" s="12">
        <f t="shared" si="31"/>
        <v>3</v>
      </c>
      <c r="Y206" s="12">
        <f>COUNTIF(U:U,U206)</f>
        <v>24</v>
      </c>
      <c r="Z206" s="12">
        <f>COUNTIFS(D:D,D206,U:U,U206)</f>
        <v>12</v>
      </c>
      <c r="AA206" s="25" t="str">
        <f t="shared" si="30"/>
        <v>2</v>
      </c>
    </row>
    <row r="207" spans="1:27" customFormat="1" ht="15" x14ac:dyDescent="0.25">
      <c r="A207" s="43" t="s">
        <v>30</v>
      </c>
      <c r="B207" s="43" t="s">
        <v>284</v>
      </c>
      <c r="C207" s="43" t="s">
        <v>372</v>
      </c>
      <c r="D207" s="43" t="s">
        <v>370</v>
      </c>
      <c r="E207" s="43" t="s">
        <v>434</v>
      </c>
      <c r="F207" s="43" t="s">
        <v>552</v>
      </c>
      <c r="G207" s="43"/>
      <c r="H207" s="43">
        <v>1347</v>
      </c>
      <c r="I207" s="43">
        <v>1446</v>
      </c>
      <c r="J207" s="43" t="s">
        <v>550</v>
      </c>
      <c r="K207" s="43">
        <v>99</v>
      </c>
      <c r="L207" s="43">
        <v>13</v>
      </c>
      <c r="M207" s="43">
        <v>112</v>
      </c>
      <c r="N207" s="43"/>
      <c r="O207" s="43" t="s">
        <v>24</v>
      </c>
      <c r="P207" s="43" t="s">
        <v>25</v>
      </c>
      <c r="Q207" s="43" t="s">
        <v>1376</v>
      </c>
      <c r="R207" s="43" t="s">
        <v>300</v>
      </c>
      <c r="S207" s="43" t="s">
        <v>352</v>
      </c>
      <c r="U207" s="9">
        <f t="shared" si="33"/>
        <v>1300</v>
      </c>
      <c r="V207" s="10" t="str">
        <f t="shared" si="29"/>
        <v>OK1AIY/P1300SINGLE</v>
      </c>
      <c r="W207" s="11">
        <f t="shared" si="32"/>
        <v>60</v>
      </c>
      <c r="X207" s="12">
        <f t="shared" si="31"/>
        <v>3</v>
      </c>
      <c r="Y207" s="12">
        <f>COUNTIF(U:U,U207)</f>
        <v>24</v>
      </c>
      <c r="Z207" s="12">
        <f>COUNTIFS(D:D,D207,U:U,U207)</f>
        <v>12</v>
      </c>
      <c r="AA207" s="25" t="str">
        <f t="shared" si="30"/>
        <v>3</v>
      </c>
    </row>
    <row r="208" spans="1:27" customFormat="1" ht="15" x14ac:dyDescent="0.25">
      <c r="A208" s="43" t="s">
        <v>35</v>
      </c>
      <c r="B208" s="43" t="s">
        <v>129</v>
      </c>
      <c r="C208" s="43" t="s">
        <v>407</v>
      </c>
      <c r="D208" s="43" t="s">
        <v>370</v>
      </c>
      <c r="E208" s="43" t="s">
        <v>434</v>
      </c>
      <c r="F208" s="43" t="s">
        <v>437</v>
      </c>
      <c r="G208" s="43"/>
      <c r="H208" s="43">
        <v>1150</v>
      </c>
      <c r="I208" s="43">
        <v>1264</v>
      </c>
      <c r="J208" s="43" t="s">
        <v>859</v>
      </c>
      <c r="K208" s="43">
        <v>112</v>
      </c>
      <c r="L208" s="43">
        <v>18</v>
      </c>
      <c r="M208" s="43">
        <v>68</v>
      </c>
      <c r="N208" s="43"/>
      <c r="O208" s="43" t="s">
        <v>24</v>
      </c>
      <c r="P208" s="43" t="s">
        <v>25</v>
      </c>
      <c r="Q208" s="43" t="s">
        <v>861</v>
      </c>
      <c r="R208" s="43" t="s">
        <v>93</v>
      </c>
      <c r="S208" s="43" t="s">
        <v>131</v>
      </c>
      <c r="U208" s="9">
        <f t="shared" si="33"/>
        <v>1300</v>
      </c>
      <c r="V208" s="10" t="str">
        <f t="shared" si="29"/>
        <v>OK1IEI1300SINGLE</v>
      </c>
      <c r="W208" s="11">
        <f t="shared" si="32"/>
        <v>54</v>
      </c>
      <c r="X208" s="12">
        <f t="shared" si="31"/>
        <v>3</v>
      </c>
      <c r="Y208" s="12">
        <f>COUNTIF(U:U,U208)</f>
        <v>24</v>
      </c>
      <c r="Z208" s="12">
        <f>COUNTIFS(D:D,D208,U:U,U208)</f>
        <v>12</v>
      </c>
      <c r="AA208" s="25" t="str">
        <f t="shared" si="30"/>
        <v>4</v>
      </c>
    </row>
    <row r="209" spans="1:27" customFormat="1" ht="15" x14ac:dyDescent="0.25">
      <c r="A209" s="43" t="s">
        <v>38</v>
      </c>
      <c r="B209" s="43" t="s">
        <v>298</v>
      </c>
      <c r="C209" s="43" t="s">
        <v>590</v>
      </c>
      <c r="D209" s="43" t="s">
        <v>370</v>
      </c>
      <c r="E209" s="43" t="s">
        <v>434</v>
      </c>
      <c r="F209" s="43" t="s">
        <v>437</v>
      </c>
      <c r="G209" s="43"/>
      <c r="H209" s="43">
        <v>872</v>
      </c>
      <c r="I209" s="43">
        <v>1059</v>
      </c>
      <c r="J209" s="43" t="s">
        <v>550</v>
      </c>
      <c r="K209" s="43">
        <v>187</v>
      </c>
      <c r="L209" s="43">
        <v>13</v>
      </c>
      <c r="M209" s="43">
        <v>73</v>
      </c>
      <c r="N209" s="43"/>
      <c r="O209" s="43" t="s">
        <v>24</v>
      </c>
      <c r="P209" s="43" t="s">
        <v>25</v>
      </c>
      <c r="Q209" s="43" t="s">
        <v>2512</v>
      </c>
      <c r="R209" s="43" t="s">
        <v>856</v>
      </c>
      <c r="S209" s="43" t="s">
        <v>1556</v>
      </c>
      <c r="U209" s="9">
        <f t="shared" si="33"/>
        <v>1300</v>
      </c>
      <c r="V209" s="10" t="str">
        <f t="shared" si="29"/>
        <v>OK2ZTK1300SINGLE</v>
      </c>
      <c r="W209" s="11">
        <f t="shared" si="32"/>
        <v>48</v>
      </c>
      <c r="X209" s="12">
        <f t="shared" si="31"/>
        <v>3</v>
      </c>
      <c r="Y209" s="12">
        <f>COUNTIF(U:U,U209)</f>
        <v>24</v>
      </c>
      <c r="Z209" s="12">
        <f>COUNTIFS(D:D,D209,U:U,U209)</f>
        <v>12</v>
      </c>
      <c r="AA209" s="25" t="str">
        <f t="shared" si="30"/>
        <v>5</v>
      </c>
    </row>
    <row r="210" spans="1:27" customFormat="1" ht="15" x14ac:dyDescent="0.25">
      <c r="A210" s="43" t="s">
        <v>40</v>
      </c>
      <c r="B210" s="43" t="s">
        <v>1024</v>
      </c>
      <c r="C210" s="43" t="s">
        <v>768</v>
      </c>
      <c r="D210" s="43" t="s">
        <v>370</v>
      </c>
      <c r="E210" s="43" t="s">
        <v>434</v>
      </c>
      <c r="F210" s="43" t="s">
        <v>621</v>
      </c>
      <c r="G210" s="43"/>
      <c r="H210" s="43">
        <v>718</v>
      </c>
      <c r="I210" s="43">
        <v>718</v>
      </c>
      <c r="J210" s="43" t="s">
        <v>406</v>
      </c>
      <c r="K210" s="43">
        <v>0</v>
      </c>
      <c r="L210" s="43">
        <v>13</v>
      </c>
      <c r="M210" s="43">
        <v>55</v>
      </c>
      <c r="N210" s="43"/>
      <c r="O210" s="43" t="s">
        <v>24</v>
      </c>
      <c r="P210" s="43" t="s">
        <v>25</v>
      </c>
      <c r="Q210" s="43" t="s">
        <v>2513</v>
      </c>
      <c r="R210" s="43" t="s">
        <v>969</v>
      </c>
      <c r="S210" s="43" t="s">
        <v>2514</v>
      </c>
      <c r="U210" s="9">
        <f t="shared" si="33"/>
        <v>1300</v>
      </c>
      <c r="V210" s="10" t="str">
        <f t="shared" si="29"/>
        <v>OK1VAM1300SINGLE</v>
      </c>
      <c r="W210" s="11">
        <f t="shared" si="32"/>
        <v>42</v>
      </c>
      <c r="X210" s="12">
        <f t="shared" si="31"/>
        <v>3</v>
      </c>
      <c r="Y210" s="12">
        <f>COUNTIF(U:U,U210)</f>
        <v>24</v>
      </c>
      <c r="Z210" s="12">
        <f>COUNTIFS(D:D,D210,U:U,U210)</f>
        <v>12</v>
      </c>
      <c r="AA210" s="25" t="str">
        <f t="shared" si="30"/>
        <v>6</v>
      </c>
    </row>
    <row r="211" spans="1:27" customFormat="1" ht="15" x14ac:dyDescent="0.25">
      <c r="A211" s="43" t="s">
        <v>44</v>
      </c>
      <c r="B211" s="43" t="s">
        <v>303</v>
      </c>
      <c r="C211" s="43" t="s">
        <v>596</v>
      </c>
      <c r="D211" s="43" t="s">
        <v>370</v>
      </c>
      <c r="E211" s="43" t="s">
        <v>434</v>
      </c>
      <c r="F211" s="43" t="s">
        <v>552</v>
      </c>
      <c r="G211" s="43"/>
      <c r="H211" s="43">
        <v>613</v>
      </c>
      <c r="I211" s="43">
        <v>613</v>
      </c>
      <c r="J211" s="43" t="s">
        <v>629</v>
      </c>
      <c r="K211" s="43">
        <v>8</v>
      </c>
      <c r="L211" s="43">
        <v>12</v>
      </c>
      <c r="M211" s="43">
        <v>56</v>
      </c>
      <c r="N211" s="43"/>
      <c r="O211" s="43" t="s">
        <v>24</v>
      </c>
      <c r="P211" s="43" t="s">
        <v>25</v>
      </c>
      <c r="Q211" s="43" t="s">
        <v>2452</v>
      </c>
      <c r="R211" s="43" t="s">
        <v>305</v>
      </c>
      <c r="S211" s="43" t="s">
        <v>306</v>
      </c>
      <c r="U211" s="9">
        <f t="shared" si="33"/>
        <v>1300</v>
      </c>
      <c r="V211" s="10" t="str">
        <f t="shared" si="29"/>
        <v>OK1XPB1300SINGLE</v>
      </c>
      <c r="W211" s="11">
        <f t="shared" si="32"/>
        <v>36</v>
      </c>
      <c r="X211" s="12">
        <f t="shared" si="31"/>
        <v>3</v>
      </c>
      <c r="Y211" s="12">
        <f>COUNTIF(U:U,U211)</f>
        <v>24</v>
      </c>
      <c r="Z211" s="12">
        <f>COUNTIFS(D:D,D211,U:U,U211)</f>
        <v>12</v>
      </c>
      <c r="AA211" s="25" t="str">
        <f t="shared" si="30"/>
        <v>7</v>
      </c>
    </row>
    <row r="212" spans="1:27" customFormat="1" ht="15" x14ac:dyDescent="0.25">
      <c r="A212" s="43" t="s">
        <v>48</v>
      </c>
      <c r="B212" s="43" t="s">
        <v>862</v>
      </c>
      <c r="C212" s="43" t="s">
        <v>863</v>
      </c>
      <c r="D212" s="43" t="s">
        <v>370</v>
      </c>
      <c r="E212" s="43" t="s">
        <v>434</v>
      </c>
      <c r="F212" s="43" t="s">
        <v>864</v>
      </c>
      <c r="G212" s="43"/>
      <c r="H212" s="43">
        <v>539</v>
      </c>
      <c r="I212" s="43">
        <v>539</v>
      </c>
      <c r="J212" s="43" t="s">
        <v>406</v>
      </c>
      <c r="K212" s="43">
        <v>0</v>
      </c>
      <c r="L212" s="43">
        <v>6</v>
      </c>
      <c r="M212" s="43">
        <v>90</v>
      </c>
      <c r="N212" s="43"/>
      <c r="O212" s="43" t="s">
        <v>24</v>
      </c>
      <c r="P212" s="43" t="s">
        <v>25</v>
      </c>
      <c r="Q212" s="43" t="s">
        <v>2515</v>
      </c>
      <c r="R212" s="43" t="s">
        <v>2516</v>
      </c>
      <c r="S212" s="43" t="s">
        <v>867</v>
      </c>
      <c r="U212" s="9">
        <f t="shared" si="33"/>
        <v>1300</v>
      </c>
      <c r="V212" s="10" t="str">
        <f t="shared" si="29"/>
        <v>OK1MGW1300SINGLE</v>
      </c>
      <c r="W212" s="11">
        <f t="shared" si="32"/>
        <v>30</v>
      </c>
      <c r="X212" s="12">
        <f t="shared" si="31"/>
        <v>3</v>
      </c>
      <c r="Y212" s="12">
        <f>COUNTIF(U:U,U212)</f>
        <v>24</v>
      </c>
      <c r="Z212" s="12">
        <f>COUNTIFS(D:D,D212,U:U,U212)</f>
        <v>12</v>
      </c>
      <c r="AA212" s="25" t="str">
        <f t="shared" si="30"/>
        <v>8</v>
      </c>
    </row>
    <row r="213" spans="1:27" customFormat="1" ht="15" x14ac:dyDescent="0.25">
      <c r="A213" s="43" t="s">
        <v>50</v>
      </c>
      <c r="B213" s="43" t="s">
        <v>944</v>
      </c>
      <c r="C213" s="43" t="s">
        <v>731</v>
      </c>
      <c r="D213" s="43" t="s">
        <v>370</v>
      </c>
      <c r="E213" s="43" t="s">
        <v>434</v>
      </c>
      <c r="F213" s="43" t="s">
        <v>977</v>
      </c>
      <c r="G213" s="43"/>
      <c r="H213" s="43">
        <v>251</v>
      </c>
      <c r="I213" s="43">
        <v>251</v>
      </c>
      <c r="J213" s="43" t="s">
        <v>406</v>
      </c>
      <c r="K213" s="43">
        <v>0</v>
      </c>
      <c r="L213" s="43">
        <v>3</v>
      </c>
      <c r="M213" s="43">
        <v>84</v>
      </c>
      <c r="N213" s="43"/>
      <c r="O213" s="43" t="s">
        <v>24</v>
      </c>
      <c r="P213" s="43" t="s">
        <v>25</v>
      </c>
      <c r="Q213" s="43" t="s">
        <v>1058</v>
      </c>
      <c r="R213" s="43" t="s">
        <v>978</v>
      </c>
      <c r="S213" s="43" t="s">
        <v>948</v>
      </c>
      <c r="U213" s="9">
        <f t="shared" si="33"/>
        <v>1300</v>
      </c>
      <c r="V213" s="10" t="str">
        <f t="shared" si="29"/>
        <v>OK1JHM1300SINGLE</v>
      </c>
      <c r="W213" s="11">
        <f t="shared" si="32"/>
        <v>24</v>
      </c>
      <c r="X213" s="12">
        <f t="shared" si="31"/>
        <v>3</v>
      </c>
      <c r="Y213" s="12">
        <f>COUNTIF(U:U,U213)</f>
        <v>24</v>
      </c>
      <c r="Z213" s="12">
        <f>COUNTIFS(D:D,D213,U:U,U213)</f>
        <v>12</v>
      </c>
      <c r="AA213" s="25" t="str">
        <f t="shared" si="30"/>
        <v>9</v>
      </c>
    </row>
    <row r="214" spans="1:27" customFormat="1" ht="15" x14ac:dyDescent="0.25">
      <c r="A214" s="43" t="s">
        <v>53</v>
      </c>
      <c r="B214" s="43" t="s">
        <v>86</v>
      </c>
      <c r="C214" s="43" t="s">
        <v>392</v>
      </c>
      <c r="D214" s="43" t="s">
        <v>370</v>
      </c>
      <c r="E214" s="43" t="s">
        <v>434</v>
      </c>
      <c r="F214" s="43" t="s">
        <v>552</v>
      </c>
      <c r="G214" s="43"/>
      <c r="H214" s="43">
        <v>245</v>
      </c>
      <c r="I214" s="43">
        <v>245</v>
      </c>
      <c r="J214" s="43" t="s">
        <v>406</v>
      </c>
      <c r="K214" s="43">
        <v>0</v>
      </c>
      <c r="L214" s="43">
        <v>5</v>
      </c>
      <c r="M214" s="43">
        <v>49</v>
      </c>
      <c r="N214" s="43"/>
      <c r="O214" s="43" t="s">
        <v>24</v>
      </c>
      <c r="P214" s="43" t="s">
        <v>25</v>
      </c>
      <c r="Q214" s="43" t="s">
        <v>2517</v>
      </c>
      <c r="R214" s="43" t="s">
        <v>2518</v>
      </c>
      <c r="S214" s="43" t="s">
        <v>87</v>
      </c>
      <c r="U214" s="9">
        <f t="shared" si="33"/>
        <v>1300</v>
      </c>
      <c r="V214" s="10" t="str">
        <f t="shared" si="29"/>
        <v>OK2UPG1300SINGLE</v>
      </c>
      <c r="W214" s="11">
        <f t="shared" si="32"/>
        <v>18</v>
      </c>
      <c r="X214" s="12">
        <f t="shared" si="31"/>
        <v>3</v>
      </c>
      <c r="Y214" s="12">
        <f>COUNTIF(U:U,U214)</f>
        <v>24</v>
      </c>
      <c r="Z214" s="12">
        <f>COUNTIFS(D:D,D214,U:U,U214)</f>
        <v>12</v>
      </c>
      <c r="AA214" s="25" t="str">
        <f t="shared" si="30"/>
        <v>10</v>
      </c>
    </row>
    <row r="215" spans="1:27" customFormat="1" ht="15" x14ac:dyDescent="0.25">
      <c r="A215" s="43" t="s">
        <v>56</v>
      </c>
      <c r="B215" s="43" t="s">
        <v>277</v>
      </c>
      <c r="C215" s="43" t="s">
        <v>546</v>
      </c>
      <c r="D215" s="43" t="s">
        <v>370</v>
      </c>
      <c r="E215" s="43" t="s">
        <v>434</v>
      </c>
      <c r="F215" s="43" t="s">
        <v>594</v>
      </c>
      <c r="G215" s="43"/>
      <c r="H215" s="43">
        <v>165</v>
      </c>
      <c r="I215" s="43">
        <v>165</v>
      </c>
      <c r="J215" s="43" t="s">
        <v>406</v>
      </c>
      <c r="K215" s="43">
        <v>0</v>
      </c>
      <c r="L215" s="43">
        <v>5</v>
      </c>
      <c r="M215" s="43">
        <v>33</v>
      </c>
      <c r="N215" s="43"/>
      <c r="O215" s="43" t="s">
        <v>24</v>
      </c>
      <c r="P215" s="43" t="s">
        <v>25</v>
      </c>
      <c r="Q215" s="43" t="s">
        <v>2519</v>
      </c>
      <c r="R215" s="43" t="s">
        <v>302</v>
      </c>
      <c r="S215" s="43" t="s">
        <v>1852</v>
      </c>
      <c r="U215" s="9">
        <f t="shared" si="33"/>
        <v>1300</v>
      </c>
      <c r="V215" s="10" t="str">
        <f t="shared" si="29"/>
        <v>OK2BRZ1300SINGLE</v>
      </c>
      <c r="W215" s="11">
        <f t="shared" si="32"/>
        <v>12</v>
      </c>
      <c r="X215" s="12">
        <f t="shared" si="31"/>
        <v>3</v>
      </c>
      <c r="Y215" s="12">
        <f>COUNTIF(U:U,U215)</f>
        <v>24</v>
      </c>
      <c r="Z215" s="12">
        <f>COUNTIFS(D:D,D215,U:U,U215)</f>
        <v>12</v>
      </c>
      <c r="AA215" s="25" t="str">
        <f t="shared" si="30"/>
        <v>11</v>
      </c>
    </row>
    <row r="216" spans="1:27" customFormat="1" ht="15" x14ac:dyDescent="0.25">
      <c r="A216" s="43" t="s">
        <v>61</v>
      </c>
      <c r="B216" s="43" t="s">
        <v>165</v>
      </c>
      <c r="C216" s="43" t="s">
        <v>423</v>
      </c>
      <c r="D216" s="43" t="s">
        <v>370</v>
      </c>
      <c r="E216" s="43" t="s">
        <v>434</v>
      </c>
      <c r="F216" s="43" t="s">
        <v>593</v>
      </c>
      <c r="G216" s="43"/>
      <c r="H216" s="43">
        <v>32</v>
      </c>
      <c r="I216" s="43">
        <v>70</v>
      </c>
      <c r="J216" s="43" t="s">
        <v>1012</v>
      </c>
      <c r="K216" s="43">
        <v>38</v>
      </c>
      <c r="L216" s="43">
        <v>3</v>
      </c>
      <c r="M216" s="43">
        <v>16</v>
      </c>
      <c r="N216" s="43"/>
      <c r="O216" s="43" t="s">
        <v>24</v>
      </c>
      <c r="P216" s="43" t="s">
        <v>25</v>
      </c>
      <c r="Q216" s="43" t="s">
        <v>2520</v>
      </c>
      <c r="R216" s="43" t="s">
        <v>979</v>
      </c>
      <c r="S216" s="43" t="s">
        <v>94</v>
      </c>
      <c r="U216" s="9">
        <f t="shared" si="33"/>
        <v>1300</v>
      </c>
      <c r="V216" s="10" t="str">
        <f t="shared" si="29"/>
        <v>OK2VPX1300SINGLE</v>
      </c>
      <c r="W216" s="11">
        <f t="shared" si="32"/>
        <v>6</v>
      </c>
      <c r="X216" s="12">
        <f t="shared" si="31"/>
        <v>3</v>
      </c>
      <c r="Y216" s="12">
        <f>COUNTIF(U:U,U216)</f>
        <v>24</v>
      </c>
      <c r="Z216" s="12">
        <f>COUNTIFS(D:D,D216,U:U,U216)</f>
        <v>12</v>
      </c>
      <c r="AA216" s="25" t="str">
        <f t="shared" si="30"/>
        <v>12</v>
      </c>
    </row>
    <row r="217" spans="1:27" customFormat="1" ht="15" x14ac:dyDescent="0.25">
      <c r="A217" s="43" t="s">
        <v>22</v>
      </c>
      <c r="B217" s="43" t="s">
        <v>2481</v>
      </c>
      <c r="C217" s="43" t="s">
        <v>430</v>
      </c>
      <c r="D217" s="43" t="s">
        <v>466</v>
      </c>
      <c r="E217" s="43" t="s">
        <v>434</v>
      </c>
      <c r="F217" s="43" t="s">
        <v>439</v>
      </c>
      <c r="G217" s="43"/>
      <c r="H217" s="43">
        <v>12861</v>
      </c>
      <c r="I217" s="43">
        <v>13969</v>
      </c>
      <c r="J217" s="43" t="s">
        <v>411</v>
      </c>
      <c r="K217" s="43">
        <v>1104</v>
      </c>
      <c r="L217" s="43">
        <v>57</v>
      </c>
      <c r="M217" s="43">
        <v>247</v>
      </c>
      <c r="N217" s="43"/>
      <c r="O217" s="43" t="s">
        <v>24</v>
      </c>
      <c r="P217" s="43" t="s">
        <v>25</v>
      </c>
      <c r="Q217" s="43" t="s">
        <v>258</v>
      </c>
      <c r="R217" s="43" t="s">
        <v>290</v>
      </c>
      <c r="S217" s="43" t="s">
        <v>185</v>
      </c>
      <c r="U217" s="9">
        <f t="shared" si="33"/>
        <v>1300</v>
      </c>
      <c r="V217" s="10" t="str">
        <f t="shared" si="29"/>
        <v>OK2KKW1300MULTI</v>
      </c>
      <c r="W217" s="11">
        <f t="shared" si="32"/>
        <v>72</v>
      </c>
      <c r="X217" s="12">
        <f t="shared" si="31"/>
        <v>3</v>
      </c>
      <c r="Y217" s="12">
        <f>COUNTIF(U:U,U217)</f>
        <v>24</v>
      </c>
      <c r="Z217" s="12">
        <f>COUNTIFS(D:D,D217,U:U,U217)</f>
        <v>12</v>
      </c>
      <c r="AA217" s="25" t="str">
        <f t="shared" si="30"/>
        <v>1</v>
      </c>
    </row>
    <row r="218" spans="1:27" customFormat="1" ht="15" x14ac:dyDescent="0.25">
      <c r="A218" s="43" t="s">
        <v>28</v>
      </c>
      <c r="B218" s="43" t="s">
        <v>261</v>
      </c>
      <c r="C218" s="43" t="s">
        <v>504</v>
      </c>
      <c r="D218" s="43" t="s">
        <v>466</v>
      </c>
      <c r="E218" s="43" t="s">
        <v>434</v>
      </c>
      <c r="F218" s="43" t="s">
        <v>489</v>
      </c>
      <c r="G218" s="43"/>
      <c r="H218" s="43">
        <v>8660</v>
      </c>
      <c r="I218" s="43">
        <v>9365</v>
      </c>
      <c r="J218" s="43" t="s">
        <v>418</v>
      </c>
      <c r="K218" s="43">
        <v>707</v>
      </c>
      <c r="L218" s="43">
        <v>40</v>
      </c>
      <c r="M218" s="43">
        <v>222</v>
      </c>
      <c r="N218" s="43"/>
      <c r="O218" s="43" t="s">
        <v>24</v>
      </c>
      <c r="P218" s="43" t="s">
        <v>25</v>
      </c>
      <c r="Q218" s="43" t="s">
        <v>1357</v>
      </c>
      <c r="R218" s="43" t="s">
        <v>289</v>
      </c>
      <c r="S218" s="43" t="s">
        <v>286</v>
      </c>
      <c r="U218" s="9">
        <f t="shared" si="33"/>
        <v>1300</v>
      </c>
      <c r="V218" s="10" t="str">
        <f t="shared" si="29"/>
        <v>OK2C1300MULTI</v>
      </c>
      <c r="W218" s="11">
        <f t="shared" si="32"/>
        <v>66</v>
      </c>
      <c r="X218" s="12">
        <f t="shared" si="31"/>
        <v>3</v>
      </c>
      <c r="Y218" s="12">
        <f>COUNTIF(U:U,U218)</f>
        <v>24</v>
      </c>
      <c r="Z218" s="12">
        <f>COUNTIFS(D:D,D218,U:U,U218)</f>
        <v>12</v>
      </c>
      <c r="AA218" s="25" t="str">
        <f t="shared" si="30"/>
        <v>2</v>
      </c>
    </row>
    <row r="219" spans="1:27" customFormat="1" ht="15" x14ac:dyDescent="0.25">
      <c r="A219" s="43" t="s">
        <v>30</v>
      </c>
      <c r="B219" s="43" t="s">
        <v>319</v>
      </c>
      <c r="C219" s="43" t="s">
        <v>603</v>
      </c>
      <c r="D219" s="43" t="s">
        <v>466</v>
      </c>
      <c r="E219" s="43" t="s">
        <v>434</v>
      </c>
      <c r="F219" s="43" t="s">
        <v>437</v>
      </c>
      <c r="G219" s="43"/>
      <c r="H219" s="43">
        <v>8407</v>
      </c>
      <c r="I219" s="43">
        <v>11259</v>
      </c>
      <c r="J219" s="43" t="s">
        <v>2521</v>
      </c>
      <c r="K219" s="43">
        <v>2850</v>
      </c>
      <c r="L219" s="43">
        <v>48</v>
      </c>
      <c r="M219" s="43">
        <v>210</v>
      </c>
      <c r="N219" s="43"/>
      <c r="O219" s="43" t="s">
        <v>24</v>
      </c>
      <c r="P219" s="43" t="s">
        <v>25</v>
      </c>
      <c r="Q219" s="43" t="s">
        <v>1000</v>
      </c>
      <c r="R219" s="43" t="s">
        <v>953</v>
      </c>
      <c r="S219" s="43" t="s">
        <v>892</v>
      </c>
      <c r="U219" s="9">
        <f t="shared" si="33"/>
        <v>1300</v>
      </c>
      <c r="V219" s="10" t="str">
        <f t="shared" si="29"/>
        <v>OK1KKL1300MULTI</v>
      </c>
      <c r="W219" s="11">
        <f t="shared" si="32"/>
        <v>60</v>
      </c>
      <c r="X219" s="12">
        <f t="shared" si="31"/>
        <v>3</v>
      </c>
      <c r="Y219" s="12">
        <f>COUNTIF(U:U,U219)</f>
        <v>24</v>
      </c>
      <c r="Z219" s="12">
        <f>COUNTIFS(D:D,D219,U:U,U219)</f>
        <v>12</v>
      </c>
      <c r="AA219" s="25" t="str">
        <f t="shared" si="30"/>
        <v>3</v>
      </c>
    </row>
    <row r="220" spans="1:27" customFormat="1" ht="15" x14ac:dyDescent="0.25">
      <c r="A220" s="43" t="s">
        <v>35</v>
      </c>
      <c r="B220" s="43" t="s">
        <v>236</v>
      </c>
      <c r="C220" s="43" t="s">
        <v>492</v>
      </c>
      <c r="D220" s="43" t="s">
        <v>466</v>
      </c>
      <c r="E220" s="43" t="s">
        <v>434</v>
      </c>
      <c r="F220" s="43" t="s">
        <v>447</v>
      </c>
      <c r="G220" s="43"/>
      <c r="H220" s="43">
        <v>3937</v>
      </c>
      <c r="I220" s="43">
        <v>4346</v>
      </c>
      <c r="J220" s="43" t="s">
        <v>1339</v>
      </c>
      <c r="K220" s="43">
        <v>409</v>
      </c>
      <c r="L220" s="43">
        <v>21</v>
      </c>
      <c r="M220" s="43">
        <v>197</v>
      </c>
      <c r="N220" s="43"/>
      <c r="O220" s="43" t="s">
        <v>24</v>
      </c>
      <c r="P220" s="43" t="s">
        <v>25</v>
      </c>
      <c r="Q220" s="43" t="s">
        <v>2065</v>
      </c>
      <c r="R220" s="43" t="s">
        <v>2522</v>
      </c>
      <c r="S220" s="43" t="s">
        <v>286</v>
      </c>
      <c r="U220" s="9">
        <f t="shared" si="33"/>
        <v>1300</v>
      </c>
      <c r="V220" s="10" t="str">
        <f t="shared" si="29"/>
        <v>OK2R1300MULTI</v>
      </c>
      <c r="W220" s="11">
        <f t="shared" si="32"/>
        <v>54</v>
      </c>
      <c r="X220" s="12">
        <f t="shared" si="31"/>
        <v>3</v>
      </c>
      <c r="Y220" s="12">
        <f>COUNTIF(U:U,U220)</f>
        <v>24</v>
      </c>
      <c r="Z220" s="12">
        <f>COUNTIFS(D:D,D220,U:U,U220)</f>
        <v>12</v>
      </c>
      <c r="AA220" s="25" t="str">
        <f t="shared" si="30"/>
        <v>4</v>
      </c>
    </row>
    <row r="221" spans="1:27" customFormat="1" ht="15" x14ac:dyDescent="0.25">
      <c r="A221" s="43" t="s">
        <v>38</v>
      </c>
      <c r="B221" s="43" t="s">
        <v>223</v>
      </c>
      <c r="C221" s="43" t="s">
        <v>486</v>
      </c>
      <c r="D221" s="43" t="s">
        <v>466</v>
      </c>
      <c r="E221" s="43" t="s">
        <v>434</v>
      </c>
      <c r="F221" s="43" t="s">
        <v>437</v>
      </c>
      <c r="G221" s="43"/>
      <c r="H221" s="43">
        <v>3434</v>
      </c>
      <c r="I221" s="43">
        <v>4332</v>
      </c>
      <c r="J221" s="43" t="s">
        <v>548</v>
      </c>
      <c r="K221" s="43">
        <v>898</v>
      </c>
      <c r="L221" s="43">
        <v>23</v>
      </c>
      <c r="M221" s="43">
        <v>164</v>
      </c>
      <c r="N221" s="43"/>
      <c r="O221" s="43" t="s">
        <v>24</v>
      </c>
      <c r="P221" s="43" t="s">
        <v>25</v>
      </c>
      <c r="Q221" s="43" t="s">
        <v>2523</v>
      </c>
      <c r="R221" s="43" t="s">
        <v>2524</v>
      </c>
      <c r="S221" s="43" t="s">
        <v>1575</v>
      </c>
      <c r="U221" s="9">
        <f t="shared" si="33"/>
        <v>1300</v>
      </c>
      <c r="V221" s="10" t="str">
        <f t="shared" si="29"/>
        <v>OK6M1300MULTI</v>
      </c>
      <c r="W221" s="11">
        <f t="shared" si="32"/>
        <v>48</v>
      </c>
      <c r="X221" s="12">
        <f t="shared" si="31"/>
        <v>3</v>
      </c>
      <c r="Y221" s="12">
        <f>COUNTIF(U:U,U221)</f>
        <v>24</v>
      </c>
      <c r="Z221" s="12">
        <f>COUNTIFS(D:D,D221,U:U,U221)</f>
        <v>12</v>
      </c>
      <c r="AA221" s="25" t="str">
        <f t="shared" si="30"/>
        <v>5</v>
      </c>
    </row>
    <row r="222" spans="1:27" customFormat="1" ht="15" x14ac:dyDescent="0.25">
      <c r="A222" s="43" t="s">
        <v>40</v>
      </c>
      <c r="B222" s="43" t="s">
        <v>316</v>
      </c>
      <c r="C222" s="43" t="s">
        <v>601</v>
      </c>
      <c r="D222" s="43" t="s">
        <v>466</v>
      </c>
      <c r="E222" s="43" t="s">
        <v>434</v>
      </c>
      <c r="F222" s="43" t="s">
        <v>489</v>
      </c>
      <c r="G222" s="43"/>
      <c r="H222" s="43">
        <v>2744</v>
      </c>
      <c r="I222" s="43">
        <v>2987</v>
      </c>
      <c r="J222" s="43" t="s">
        <v>846</v>
      </c>
      <c r="K222" s="43">
        <v>242</v>
      </c>
      <c r="L222" s="43">
        <v>22</v>
      </c>
      <c r="M222" s="43">
        <v>131</v>
      </c>
      <c r="N222" s="43"/>
      <c r="O222" s="43" t="s">
        <v>24</v>
      </c>
      <c r="P222" s="43" t="s">
        <v>25</v>
      </c>
      <c r="Q222" s="43" t="s">
        <v>2525</v>
      </c>
      <c r="R222" s="43" t="s">
        <v>318</v>
      </c>
      <c r="S222" s="43" t="s">
        <v>2064</v>
      </c>
      <c r="U222" s="9">
        <f t="shared" si="33"/>
        <v>1300</v>
      </c>
      <c r="V222" s="10" t="str">
        <f t="shared" si="29"/>
        <v>OL7Q1300MULTI</v>
      </c>
      <c r="W222" s="11">
        <f t="shared" si="32"/>
        <v>42</v>
      </c>
      <c r="X222" s="12">
        <f t="shared" si="31"/>
        <v>3</v>
      </c>
      <c r="Y222" s="12">
        <f>COUNTIF(U:U,U222)</f>
        <v>24</v>
      </c>
      <c r="Z222" s="12">
        <f>COUNTIFS(D:D,D222,U:U,U222)</f>
        <v>12</v>
      </c>
      <c r="AA222" s="25" t="str">
        <f t="shared" si="30"/>
        <v>6</v>
      </c>
    </row>
    <row r="223" spans="1:27" customFormat="1" ht="15" x14ac:dyDescent="0.25">
      <c r="A223" s="43" t="s">
        <v>44</v>
      </c>
      <c r="B223" s="43" t="s">
        <v>245</v>
      </c>
      <c r="C223" s="43" t="s">
        <v>496</v>
      </c>
      <c r="D223" s="43" t="s">
        <v>466</v>
      </c>
      <c r="E223" s="43" t="s">
        <v>434</v>
      </c>
      <c r="F223" s="43" t="s">
        <v>552</v>
      </c>
      <c r="G223" s="43"/>
      <c r="H223" s="43">
        <v>2351</v>
      </c>
      <c r="I223" s="43">
        <v>2526</v>
      </c>
      <c r="J223" s="43" t="s">
        <v>549</v>
      </c>
      <c r="K223" s="43">
        <v>175</v>
      </c>
      <c r="L223" s="43">
        <v>19</v>
      </c>
      <c r="M223" s="43">
        <v>131</v>
      </c>
      <c r="N223" s="43"/>
      <c r="O223" s="43" t="s">
        <v>24</v>
      </c>
      <c r="P223" s="43" t="s">
        <v>25</v>
      </c>
      <c r="Q223" s="43" t="s">
        <v>2526</v>
      </c>
      <c r="R223" s="43" t="s">
        <v>325</v>
      </c>
      <c r="S223" s="43" t="s">
        <v>287</v>
      </c>
      <c r="U223" s="9">
        <f t="shared" si="33"/>
        <v>1300</v>
      </c>
      <c r="V223" s="10" t="str">
        <f t="shared" si="29"/>
        <v>OK1KAD1300MULTI</v>
      </c>
      <c r="W223" s="11">
        <f t="shared" si="32"/>
        <v>36</v>
      </c>
      <c r="X223" s="12">
        <f t="shared" si="31"/>
        <v>3</v>
      </c>
      <c r="Y223" s="12">
        <f>COUNTIF(U:U,U223)</f>
        <v>24</v>
      </c>
      <c r="Z223" s="12">
        <f>COUNTIFS(D:D,D223,U:U,U223)</f>
        <v>12</v>
      </c>
      <c r="AA223" s="25" t="str">
        <f t="shared" si="30"/>
        <v>7</v>
      </c>
    </row>
    <row r="224" spans="1:27" customFormat="1" ht="15" x14ac:dyDescent="0.25">
      <c r="A224" s="43" t="s">
        <v>48</v>
      </c>
      <c r="B224" s="43" t="s">
        <v>1325</v>
      </c>
      <c r="C224" s="43" t="s">
        <v>571</v>
      </c>
      <c r="D224" s="43" t="s">
        <v>466</v>
      </c>
      <c r="E224" s="43" t="s">
        <v>434</v>
      </c>
      <c r="F224" s="43" t="s">
        <v>498</v>
      </c>
      <c r="G224" s="43"/>
      <c r="H224" s="43">
        <v>1626</v>
      </c>
      <c r="I224" s="43">
        <v>1627</v>
      </c>
      <c r="J224" s="43" t="s">
        <v>406</v>
      </c>
      <c r="K224" s="43">
        <v>0</v>
      </c>
      <c r="L224" s="43">
        <v>15</v>
      </c>
      <c r="M224" s="43">
        <v>108</v>
      </c>
      <c r="N224" s="43"/>
      <c r="O224" s="43" t="s">
        <v>24</v>
      </c>
      <c r="P224" s="43" t="s">
        <v>25</v>
      </c>
      <c r="Q224" s="43" t="s">
        <v>807</v>
      </c>
      <c r="R224" s="43" t="s">
        <v>2066</v>
      </c>
      <c r="S224" s="43" t="s">
        <v>2067</v>
      </c>
      <c r="U224" s="9">
        <f t="shared" si="33"/>
        <v>1300</v>
      </c>
      <c r="V224" s="10" t="str">
        <f t="shared" si="29"/>
        <v>OK5Y1300MULTI</v>
      </c>
      <c r="W224" s="11">
        <f t="shared" si="32"/>
        <v>30</v>
      </c>
      <c r="X224" s="12">
        <f t="shared" si="31"/>
        <v>3</v>
      </c>
      <c r="Y224" s="12">
        <f>COUNTIF(U:U,U224)</f>
        <v>24</v>
      </c>
      <c r="Z224" s="12">
        <f>COUNTIFS(D:D,D224,U:U,U224)</f>
        <v>12</v>
      </c>
      <c r="AA224" s="25" t="str">
        <f t="shared" si="30"/>
        <v>8</v>
      </c>
    </row>
    <row r="225" spans="1:27" customFormat="1" ht="15" x14ac:dyDescent="0.25">
      <c r="A225" s="43" t="s">
        <v>50</v>
      </c>
      <c r="B225" s="43" t="s">
        <v>760</v>
      </c>
      <c r="C225" s="43" t="s">
        <v>761</v>
      </c>
      <c r="D225" s="43" t="s">
        <v>466</v>
      </c>
      <c r="E225" s="43" t="s">
        <v>434</v>
      </c>
      <c r="F225" s="43" t="s">
        <v>525</v>
      </c>
      <c r="G225" s="43"/>
      <c r="H225" s="43">
        <v>1332</v>
      </c>
      <c r="I225" s="43">
        <v>1332</v>
      </c>
      <c r="J225" s="43" t="s">
        <v>406</v>
      </c>
      <c r="K225" s="43">
        <v>0</v>
      </c>
      <c r="L225" s="43">
        <v>12</v>
      </c>
      <c r="M225" s="43">
        <v>111</v>
      </c>
      <c r="N225" s="43"/>
      <c r="O225" s="43" t="s">
        <v>24</v>
      </c>
      <c r="P225" s="43" t="s">
        <v>25</v>
      </c>
      <c r="Q225" s="43" t="s">
        <v>2527</v>
      </c>
      <c r="R225" s="43" t="s">
        <v>2528</v>
      </c>
      <c r="S225" s="43" t="s">
        <v>2529</v>
      </c>
      <c r="U225" s="9">
        <f t="shared" si="33"/>
        <v>1300</v>
      </c>
      <c r="V225" s="10" t="str">
        <f t="shared" si="29"/>
        <v>OK2KRT1300MULTI</v>
      </c>
      <c r="W225" s="11">
        <f t="shared" si="32"/>
        <v>24</v>
      </c>
      <c r="X225" s="12">
        <f t="shared" si="31"/>
        <v>3</v>
      </c>
      <c r="Y225" s="12">
        <f>COUNTIF(U:U,U225)</f>
        <v>24</v>
      </c>
      <c r="Z225" s="12">
        <f>COUNTIFS(D:D,D225,U:U,U225)</f>
        <v>12</v>
      </c>
      <c r="AA225" s="25" t="str">
        <f t="shared" si="30"/>
        <v>9</v>
      </c>
    </row>
    <row r="226" spans="1:27" customFormat="1" ht="15" x14ac:dyDescent="0.25">
      <c r="A226" s="43" t="s">
        <v>53</v>
      </c>
      <c r="B226" s="43" t="s">
        <v>882</v>
      </c>
      <c r="C226" s="43" t="s">
        <v>986</v>
      </c>
      <c r="D226" s="43" t="s">
        <v>466</v>
      </c>
      <c r="E226" s="43" t="s">
        <v>434</v>
      </c>
      <c r="F226" s="43" t="s">
        <v>447</v>
      </c>
      <c r="G226" s="43"/>
      <c r="H226" s="43">
        <v>1224</v>
      </c>
      <c r="I226" s="43">
        <v>1405</v>
      </c>
      <c r="J226" s="43" t="s">
        <v>628</v>
      </c>
      <c r="K226" s="43">
        <v>181</v>
      </c>
      <c r="L226" s="43">
        <v>16</v>
      </c>
      <c r="M226" s="43">
        <v>87</v>
      </c>
      <c r="N226" s="43"/>
      <c r="O226" s="43" t="s">
        <v>24</v>
      </c>
      <c r="P226" s="43" t="s">
        <v>25</v>
      </c>
      <c r="Q226" s="43" t="s">
        <v>1586</v>
      </c>
      <c r="R226" s="43" t="s">
        <v>1565</v>
      </c>
      <c r="S226" s="43" t="s">
        <v>1054</v>
      </c>
      <c r="U226" s="9">
        <f t="shared" si="33"/>
        <v>1300</v>
      </c>
      <c r="V226" s="10" t="str">
        <f t="shared" ref="V226:V289" si="34">CONCATENATE(B226,U226,D226)</f>
        <v>OK1KKD1300MULTI</v>
      </c>
      <c r="W226" s="11">
        <f t="shared" si="32"/>
        <v>18</v>
      </c>
      <c r="X226" s="12">
        <f t="shared" si="31"/>
        <v>3</v>
      </c>
      <c r="Y226" s="12">
        <f>COUNTIF(U:U,U226)</f>
        <v>24</v>
      </c>
      <c r="Z226" s="12">
        <f>COUNTIFS(D:D,D226,U:U,U226)</f>
        <v>12</v>
      </c>
      <c r="AA226" s="25" t="str">
        <f t="shared" ref="AA226:AA289" si="35">SUBSTITUTE(A226,".","")</f>
        <v>10</v>
      </c>
    </row>
    <row r="227" spans="1:27" customFormat="1" ht="15" x14ac:dyDescent="0.25">
      <c r="A227" s="43" t="s">
        <v>56</v>
      </c>
      <c r="B227" s="43" t="s">
        <v>765</v>
      </c>
      <c r="C227" s="43" t="s">
        <v>766</v>
      </c>
      <c r="D227" s="43" t="s">
        <v>466</v>
      </c>
      <c r="E227" s="43" t="s">
        <v>434</v>
      </c>
      <c r="F227" s="43" t="s">
        <v>615</v>
      </c>
      <c r="G227" s="43"/>
      <c r="H227" s="43">
        <v>688</v>
      </c>
      <c r="I227" s="43">
        <v>688</v>
      </c>
      <c r="J227" s="43" t="s">
        <v>406</v>
      </c>
      <c r="K227" s="43">
        <v>0</v>
      </c>
      <c r="L227" s="43">
        <v>5</v>
      </c>
      <c r="M227" s="43">
        <v>138</v>
      </c>
      <c r="N227" s="43"/>
      <c r="O227" s="43" t="s">
        <v>24</v>
      </c>
      <c r="P227" s="43" t="s">
        <v>25</v>
      </c>
      <c r="Q227" s="43" t="s">
        <v>2530</v>
      </c>
      <c r="R227" s="43" t="s">
        <v>2531</v>
      </c>
      <c r="S227" s="43" t="s">
        <v>2532</v>
      </c>
      <c r="U227" s="9">
        <f t="shared" si="33"/>
        <v>1300</v>
      </c>
      <c r="V227" s="10" t="str">
        <f t="shared" si="34"/>
        <v>OK1RPL1300MULTI</v>
      </c>
      <c r="W227" s="11">
        <f t="shared" si="32"/>
        <v>12</v>
      </c>
      <c r="X227" s="12">
        <f t="shared" si="31"/>
        <v>3</v>
      </c>
      <c r="Y227" s="12">
        <f>COUNTIF(U:U,U227)</f>
        <v>24</v>
      </c>
      <c r="Z227" s="12">
        <f>COUNTIFS(D:D,D227,U:U,U227)</f>
        <v>12</v>
      </c>
      <c r="AA227" s="25" t="str">
        <f t="shared" si="35"/>
        <v>11</v>
      </c>
    </row>
    <row r="228" spans="1:27" customFormat="1" ht="15" x14ac:dyDescent="0.25">
      <c r="A228" s="43" t="s">
        <v>61</v>
      </c>
      <c r="B228" s="43" t="s">
        <v>823</v>
      </c>
      <c r="C228" s="43" t="s">
        <v>824</v>
      </c>
      <c r="D228" s="43" t="s">
        <v>466</v>
      </c>
      <c r="E228" s="43" t="s">
        <v>434</v>
      </c>
      <c r="F228" s="43" t="s">
        <v>552</v>
      </c>
      <c r="G228" s="43"/>
      <c r="H228" s="43">
        <v>502</v>
      </c>
      <c r="I228" s="43">
        <v>502</v>
      </c>
      <c r="J228" s="43" t="s">
        <v>406</v>
      </c>
      <c r="K228" s="43">
        <v>0</v>
      </c>
      <c r="L228" s="43">
        <v>4</v>
      </c>
      <c r="M228" s="43">
        <v>126</v>
      </c>
      <c r="N228" s="43"/>
      <c r="O228" s="43" t="s">
        <v>24</v>
      </c>
      <c r="P228" s="43" t="s">
        <v>25</v>
      </c>
      <c r="Q228" s="43" t="s">
        <v>2533</v>
      </c>
      <c r="R228" s="43" t="s">
        <v>2534</v>
      </c>
      <c r="S228" s="43" t="s">
        <v>2535</v>
      </c>
      <c r="U228" s="9">
        <f t="shared" si="33"/>
        <v>1300</v>
      </c>
      <c r="V228" s="10" t="str">
        <f t="shared" si="34"/>
        <v>OL4A1300MULTI</v>
      </c>
      <c r="W228" s="11">
        <f t="shared" si="32"/>
        <v>6</v>
      </c>
      <c r="X228" s="12">
        <f t="shared" si="31"/>
        <v>3</v>
      </c>
      <c r="Y228" s="12">
        <f>COUNTIF(U:U,U228)</f>
        <v>24</v>
      </c>
      <c r="Z228" s="12">
        <f>COUNTIFS(D:D,D228,U:U,U228)</f>
        <v>12</v>
      </c>
      <c r="AA228" s="25" t="str">
        <f t="shared" si="35"/>
        <v>12</v>
      </c>
    </row>
    <row r="229" spans="1:27" customFormat="1" ht="15" x14ac:dyDescent="0.25">
      <c r="A229" s="43" t="s">
        <v>22</v>
      </c>
      <c r="B229" s="43" t="s">
        <v>2509</v>
      </c>
      <c r="C229" s="43" t="s">
        <v>518</v>
      </c>
      <c r="D229" s="43" t="s">
        <v>370</v>
      </c>
      <c r="E229" s="43" t="s">
        <v>609</v>
      </c>
      <c r="F229" s="43" t="s">
        <v>444</v>
      </c>
      <c r="G229" s="43"/>
      <c r="H229" s="43">
        <v>2408</v>
      </c>
      <c r="I229" s="43">
        <v>2408</v>
      </c>
      <c r="J229" s="43" t="s">
        <v>406</v>
      </c>
      <c r="K229" s="43">
        <v>0</v>
      </c>
      <c r="L229" s="43">
        <v>11</v>
      </c>
      <c r="M229" s="43">
        <v>219</v>
      </c>
      <c r="N229" s="43"/>
      <c r="O229" s="43" t="s">
        <v>24</v>
      </c>
      <c r="P229" s="43" t="s">
        <v>25</v>
      </c>
      <c r="Q229" s="43" t="s">
        <v>1003</v>
      </c>
      <c r="R229" s="43" t="s">
        <v>2510</v>
      </c>
      <c r="S229" s="43" t="s">
        <v>2511</v>
      </c>
      <c r="U229" s="9">
        <f t="shared" si="33"/>
        <v>2300</v>
      </c>
      <c r="V229" s="10" t="str">
        <f t="shared" si="34"/>
        <v>OK1FPG2300SINGLE</v>
      </c>
      <c r="W229" s="11">
        <f t="shared" si="32"/>
        <v>44</v>
      </c>
      <c r="X229" s="12">
        <f t="shared" ref="X229:X266" si="36">IF(U229&gt;=76000,6,IF(U229&gt;=24000,5,IF(U229&gt;=2300,4,IF(U229=1300,3,IF(U229=435,2,IF(U229=145,1,0))))))</f>
        <v>4</v>
      </c>
      <c r="Y229" s="12">
        <f>COUNTIF(U:U,U229)</f>
        <v>11</v>
      </c>
      <c r="Z229" s="12">
        <f>COUNTIFS(D:D,D229,U:U,U229)</f>
        <v>5</v>
      </c>
      <c r="AA229" s="25" t="str">
        <f t="shared" si="35"/>
        <v>1</v>
      </c>
    </row>
    <row r="230" spans="1:27" customFormat="1" ht="15" x14ac:dyDescent="0.25">
      <c r="A230" s="43" t="s">
        <v>28</v>
      </c>
      <c r="B230" s="43" t="s">
        <v>284</v>
      </c>
      <c r="C230" s="43" t="s">
        <v>372</v>
      </c>
      <c r="D230" s="43" t="s">
        <v>370</v>
      </c>
      <c r="E230" s="43" t="s">
        <v>609</v>
      </c>
      <c r="F230" s="43" t="s">
        <v>552</v>
      </c>
      <c r="G230" s="43"/>
      <c r="H230" s="43">
        <v>363</v>
      </c>
      <c r="I230" s="43">
        <v>500</v>
      </c>
      <c r="J230" s="43" t="s">
        <v>1018</v>
      </c>
      <c r="K230" s="43">
        <v>137</v>
      </c>
      <c r="L230" s="43">
        <v>5</v>
      </c>
      <c r="M230" s="43">
        <v>121</v>
      </c>
      <c r="N230" s="43"/>
      <c r="O230" s="43" t="s">
        <v>24</v>
      </c>
      <c r="P230" s="43" t="s">
        <v>25</v>
      </c>
      <c r="Q230" s="43" t="s">
        <v>2536</v>
      </c>
      <c r="R230" s="43" t="s">
        <v>329</v>
      </c>
      <c r="S230" s="43" t="s">
        <v>285</v>
      </c>
      <c r="U230" s="9">
        <f t="shared" si="33"/>
        <v>2300</v>
      </c>
      <c r="V230" s="10" t="str">
        <f t="shared" si="34"/>
        <v>OK1AIY/P2300SINGLE</v>
      </c>
      <c r="W230" s="11">
        <f t="shared" ref="W230:W293" si="37">IF(X230="",0,ROUND(X230*Y230*((Z230-AA230+1)/Z230),1))</f>
        <v>35.200000000000003</v>
      </c>
      <c r="X230" s="12">
        <f t="shared" si="36"/>
        <v>4</v>
      </c>
      <c r="Y230" s="12">
        <f>COUNTIF(U:U,U230)</f>
        <v>11</v>
      </c>
      <c r="Z230" s="12">
        <f>COUNTIFS(D:D,D230,U:U,U230)</f>
        <v>5</v>
      </c>
      <c r="AA230" s="25" t="str">
        <f t="shared" si="35"/>
        <v>2</v>
      </c>
    </row>
    <row r="231" spans="1:27" customFormat="1" ht="15" x14ac:dyDescent="0.25">
      <c r="A231" s="43" t="s">
        <v>30</v>
      </c>
      <c r="B231" s="43" t="s">
        <v>129</v>
      </c>
      <c r="C231" s="43" t="s">
        <v>407</v>
      </c>
      <c r="D231" s="43" t="s">
        <v>370</v>
      </c>
      <c r="E231" s="43" t="s">
        <v>609</v>
      </c>
      <c r="F231" s="43" t="s">
        <v>552</v>
      </c>
      <c r="G231" s="43"/>
      <c r="H231" s="43">
        <v>307</v>
      </c>
      <c r="I231" s="43">
        <v>413</v>
      </c>
      <c r="J231" s="43" t="s">
        <v>926</v>
      </c>
      <c r="K231" s="43">
        <v>106</v>
      </c>
      <c r="L231" s="43">
        <v>6</v>
      </c>
      <c r="M231" s="43">
        <v>61</v>
      </c>
      <c r="N231" s="43"/>
      <c r="O231" s="43" t="s">
        <v>24</v>
      </c>
      <c r="P231" s="43" t="s">
        <v>25</v>
      </c>
      <c r="Q231" s="43" t="s">
        <v>2537</v>
      </c>
      <c r="R231" s="43" t="s">
        <v>889</v>
      </c>
      <c r="S231" s="43" t="s">
        <v>131</v>
      </c>
      <c r="U231" s="9">
        <f t="shared" si="33"/>
        <v>2300</v>
      </c>
      <c r="V231" s="10" t="str">
        <f t="shared" si="34"/>
        <v>OK1IEI2300SINGLE</v>
      </c>
      <c r="W231" s="11">
        <f t="shared" si="37"/>
        <v>26.4</v>
      </c>
      <c r="X231" s="12">
        <f t="shared" si="36"/>
        <v>4</v>
      </c>
      <c r="Y231" s="12">
        <f>COUNTIF(U:U,U231)</f>
        <v>11</v>
      </c>
      <c r="Z231" s="12">
        <f>COUNTIFS(D:D,D231,U:U,U231)</f>
        <v>5</v>
      </c>
      <c r="AA231" s="25" t="str">
        <f t="shared" si="35"/>
        <v>3</v>
      </c>
    </row>
    <row r="232" spans="1:27" customFormat="1" ht="15" x14ac:dyDescent="0.25">
      <c r="A232" s="43" t="s">
        <v>35</v>
      </c>
      <c r="B232" s="43" t="s">
        <v>944</v>
      </c>
      <c r="C232" s="43" t="s">
        <v>731</v>
      </c>
      <c r="D232" s="43" t="s">
        <v>370</v>
      </c>
      <c r="E232" s="43" t="s">
        <v>609</v>
      </c>
      <c r="F232" s="43" t="s">
        <v>621</v>
      </c>
      <c r="G232" s="43"/>
      <c r="H232" s="43">
        <v>172</v>
      </c>
      <c r="I232" s="43">
        <v>172</v>
      </c>
      <c r="J232" s="43" t="s">
        <v>406</v>
      </c>
      <c r="K232" s="43">
        <v>0</v>
      </c>
      <c r="L232" s="43">
        <v>2</v>
      </c>
      <c r="M232" s="43">
        <v>86</v>
      </c>
      <c r="N232" s="43"/>
      <c r="O232" s="43" t="s">
        <v>24</v>
      </c>
      <c r="P232" s="43" t="s">
        <v>25</v>
      </c>
      <c r="Q232" s="43" t="s">
        <v>1058</v>
      </c>
      <c r="R232" s="43" t="s">
        <v>978</v>
      </c>
      <c r="S232" s="43" t="s">
        <v>948</v>
      </c>
      <c r="U232" s="9">
        <f t="shared" si="33"/>
        <v>2300</v>
      </c>
      <c r="V232" s="10" t="str">
        <f t="shared" si="34"/>
        <v>OK1JHM2300SINGLE</v>
      </c>
      <c r="W232" s="11">
        <f t="shared" si="37"/>
        <v>17.600000000000001</v>
      </c>
      <c r="X232" s="12">
        <f t="shared" si="36"/>
        <v>4</v>
      </c>
      <c r="Y232" s="12">
        <f>COUNTIF(U:U,U232)</f>
        <v>11</v>
      </c>
      <c r="Z232" s="12">
        <f>COUNTIFS(D:D,D232,U:U,U232)</f>
        <v>5</v>
      </c>
      <c r="AA232" s="25" t="str">
        <f t="shared" si="35"/>
        <v>4</v>
      </c>
    </row>
    <row r="233" spans="1:27" customFormat="1" ht="15" x14ac:dyDescent="0.25">
      <c r="A233" s="43" t="s">
        <v>38</v>
      </c>
      <c r="B233" s="43" t="s">
        <v>298</v>
      </c>
      <c r="C233" s="43" t="s">
        <v>590</v>
      </c>
      <c r="D233" s="43" t="s">
        <v>370</v>
      </c>
      <c r="E233" s="43" t="s">
        <v>609</v>
      </c>
      <c r="F233" s="43" t="s">
        <v>525</v>
      </c>
      <c r="G233" s="43"/>
      <c r="H233" s="43">
        <v>101</v>
      </c>
      <c r="I233" s="43">
        <v>195</v>
      </c>
      <c r="J233" s="43" t="s">
        <v>1012</v>
      </c>
      <c r="K233" s="43">
        <v>94</v>
      </c>
      <c r="L233" s="43">
        <v>3</v>
      </c>
      <c r="M233" s="43">
        <v>51</v>
      </c>
      <c r="N233" s="43"/>
      <c r="O233" s="43" t="s">
        <v>24</v>
      </c>
      <c r="P233" s="43" t="s">
        <v>25</v>
      </c>
      <c r="Q233" s="43" t="s">
        <v>353</v>
      </c>
      <c r="R233" s="43" t="s">
        <v>856</v>
      </c>
      <c r="S233" s="43" t="s">
        <v>1556</v>
      </c>
      <c r="U233" s="9">
        <f t="shared" si="33"/>
        <v>2300</v>
      </c>
      <c r="V233" s="10" t="str">
        <f t="shared" si="34"/>
        <v>OK2ZTK2300SINGLE</v>
      </c>
      <c r="W233" s="11">
        <f t="shared" si="37"/>
        <v>8.8000000000000007</v>
      </c>
      <c r="X233" s="12">
        <f t="shared" si="36"/>
        <v>4</v>
      </c>
      <c r="Y233" s="12">
        <f>COUNTIF(U:U,U233)</f>
        <v>11</v>
      </c>
      <c r="Z233" s="12">
        <f>COUNTIFS(D:D,D233,U:U,U233)</f>
        <v>5</v>
      </c>
      <c r="AA233" s="25" t="str">
        <f t="shared" si="35"/>
        <v>5</v>
      </c>
    </row>
    <row r="234" spans="1:27" customFormat="1" ht="15" x14ac:dyDescent="0.25">
      <c r="A234" s="43" t="s">
        <v>22</v>
      </c>
      <c r="B234" s="43" t="s">
        <v>261</v>
      </c>
      <c r="C234" s="43" t="s">
        <v>504</v>
      </c>
      <c r="D234" s="43" t="s">
        <v>466</v>
      </c>
      <c r="E234" s="43" t="s">
        <v>609</v>
      </c>
      <c r="F234" s="43" t="s">
        <v>445</v>
      </c>
      <c r="G234" s="43"/>
      <c r="H234" s="43">
        <v>4077</v>
      </c>
      <c r="I234" s="43">
        <v>4077</v>
      </c>
      <c r="J234" s="43" t="s">
        <v>406</v>
      </c>
      <c r="K234" s="43">
        <v>0</v>
      </c>
      <c r="L234" s="43">
        <v>13</v>
      </c>
      <c r="M234" s="43">
        <v>314</v>
      </c>
      <c r="N234" s="43"/>
      <c r="O234" s="43" t="s">
        <v>24</v>
      </c>
      <c r="P234" s="43" t="s">
        <v>25</v>
      </c>
      <c r="Q234" s="43" t="s">
        <v>1357</v>
      </c>
      <c r="R234" s="43" t="s">
        <v>289</v>
      </c>
      <c r="S234" s="43" t="s">
        <v>286</v>
      </c>
      <c r="U234" s="9">
        <f t="shared" si="33"/>
        <v>2300</v>
      </c>
      <c r="V234" s="10" t="str">
        <f t="shared" si="34"/>
        <v>OK2C2300MULTI</v>
      </c>
      <c r="W234" s="11">
        <f t="shared" si="37"/>
        <v>44</v>
      </c>
      <c r="X234" s="12">
        <f t="shared" si="36"/>
        <v>4</v>
      </c>
      <c r="Y234" s="12">
        <f>COUNTIF(U:U,U234)</f>
        <v>11</v>
      </c>
      <c r="Z234" s="12">
        <f>COUNTIFS(D:D,D234,U:U,U234)</f>
        <v>6</v>
      </c>
      <c r="AA234" s="25" t="str">
        <f t="shared" si="35"/>
        <v>1</v>
      </c>
    </row>
    <row r="235" spans="1:27" customFormat="1" ht="15" x14ac:dyDescent="0.25">
      <c r="A235" s="43" t="s">
        <v>28</v>
      </c>
      <c r="B235" s="43" t="s">
        <v>319</v>
      </c>
      <c r="C235" s="43" t="s">
        <v>603</v>
      </c>
      <c r="D235" s="43" t="s">
        <v>466</v>
      </c>
      <c r="E235" s="43" t="s">
        <v>609</v>
      </c>
      <c r="F235" s="43" t="s">
        <v>437</v>
      </c>
      <c r="G235" s="43"/>
      <c r="H235" s="43">
        <v>3918</v>
      </c>
      <c r="I235" s="43">
        <v>3920</v>
      </c>
      <c r="J235" s="43" t="s">
        <v>406</v>
      </c>
      <c r="K235" s="43">
        <v>0</v>
      </c>
      <c r="L235" s="43">
        <v>16</v>
      </c>
      <c r="M235" s="43">
        <v>245</v>
      </c>
      <c r="N235" s="43"/>
      <c r="O235" s="43" t="s">
        <v>24</v>
      </c>
      <c r="P235" s="43" t="s">
        <v>25</v>
      </c>
      <c r="Q235" s="43" t="s">
        <v>1000</v>
      </c>
      <c r="R235" s="43" t="s">
        <v>2538</v>
      </c>
      <c r="S235" s="43" t="s">
        <v>340</v>
      </c>
      <c r="U235" s="9">
        <f t="shared" si="33"/>
        <v>2300</v>
      </c>
      <c r="V235" s="10" t="str">
        <f t="shared" si="34"/>
        <v>OK1KKL2300MULTI</v>
      </c>
      <c r="W235" s="11">
        <f t="shared" si="37"/>
        <v>36.700000000000003</v>
      </c>
      <c r="X235" s="12">
        <f t="shared" si="36"/>
        <v>4</v>
      </c>
      <c r="Y235" s="12">
        <f>COUNTIF(U:U,U235)</f>
        <v>11</v>
      </c>
      <c r="Z235" s="12">
        <f>COUNTIFS(D:D,D235,U:U,U235)</f>
        <v>6</v>
      </c>
      <c r="AA235" s="25" t="str">
        <f t="shared" si="35"/>
        <v>2</v>
      </c>
    </row>
    <row r="236" spans="1:27" customFormat="1" ht="15" x14ac:dyDescent="0.25">
      <c r="A236" s="43" t="s">
        <v>30</v>
      </c>
      <c r="B236" s="43" t="s">
        <v>1325</v>
      </c>
      <c r="C236" s="43" t="s">
        <v>571</v>
      </c>
      <c r="D236" s="43" t="s">
        <v>466</v>
      </c>
      <c r="E236" s="43" t="s">
        <v>609</v>
      </c>
      <c r="F236" s="43" t="s">
        <v>610</v>
      </c>
      <c r="G236" s="43"/>
      <c r="H236" s="43">
        <v>1645</v>
      </c>
      <c r="I236" s="43">
        <v>1764</v>
      </c>
      <c r="J236" s="43" t="s">
        <v>852</v>
      </c>
      <c r="K236" s="43">
        <v>117</v>
      </c>
      <c r="L236" s="43">
        <v>10</v>
      </c>
      <c r="M236" s="43">
        <v>183</v>
      </c>
      <c r="N236" s="43"/>
      <c r="O236" s="43" t="s">
        <v>24</v>
      </c>
      <c r="P236" s="43" t="s">
        <v>25</v>
      </c>
      <c r="Q236" s="43" t="s">
        <v>1348</v>
      </c>
      <c r="R236" s="43" t="s">
        <v>2066</v>
      </c>
      <c r="S236" s="43" t="s">
        <v>2067</v>
      </c>
      <c r="U236" s="9">
        <f t="shared" si="33"/>
        <v>2300</v>
      </c>
      <c r="V236" s="10" t="str">
        <f t="shared" si="34"/>
        <v>OK5Y2300MULTI</v>
      </c>
      <c r="W236" s="11">
        <f t="shared" si="37"/>
        <v>29.3</v>
      </c>
      <c r="X236" s="12">
        <f t="shared" si="36"/>
        <v>4</v>
      </c>
      <c r="Y236" s="12">
        <f>COUNTIF(U:U,U236)</f>
        <v>11</v>
      </c>
      <c r="Z236" s="12">
        <f>COUNTIFS(D:D,D236,U:U,U236)</f>
        <v>6</v>
      </c>
      <c r="AA236" s="25" t="str">
        <f t="shared" si="35"/>
        <v>3</v>
      </c>
    </row>
    <row r="237" spans="1:27" customFormat="1" ht="15" x14ac:dyDescent="0.25">
      <c r="A237" s="43" t="s">
        <v>35</v>
      </c>
      <c r="B237" s="43" t="s">
        <v>236</v>
      </c>
      <c r="C237" s="43" t="s">
        <v>492</v>
      </c>
      <c r="D237" s="43" t="s">
        <v>466</v>
      </c>
      <c r="E237" s="43" t="s">
        <v>609</v>
      </c>
      <c r="F237" s="43" t="s">
        <v>552</v>
      </c>
      <c r="G237" s="43"/>
      <c r="H237" s="43">
        <v>788</v>
      </c>
      <c r="I237" s="43">
        <v>1203</v>
      </c>
      <c r="J237" s="43" t="s">
        <v>893</v>
      </c>
      <c r="K237" s="43">
        <v>415</v>
      </c>
      <c r="L237" s="43">
        <v>7</v>
      </c>
      <c r="M237" s="43">
        <v>131</v>
      </c>
      <c r="N237" s="43"/>
      <c r="O237" s="43" t="s">
        <v>24</v>
      </c>
      <c r="P237" s="43" t="s">
        <v>25</v>
      </c>
      <c r="Q237" s="43" t="s">
        <v>2539</v>
      </c>
      <c r="R237" s="43" t="s">
        <v>1359</v>
      </c>
      <c r="S237" s="43" t="s">
        <v>286</v>
      </c>
      <c r="U237" s="9">
        <f t="shared" si="33"/>
        <v>2300</v>
      </c>
      <c r="V237" s="10" t="str">
        <f t="shared" si="34"/>
        <v>OK2R2300MULTI</v>
      </c>
      <c r="W237" s="11">
        <f t="shared" si="37"/>
        <v>22</v>
      </c>
      <c r="X237" s="12">
        <f t="shared" si="36"/>
        <v>4</v>
      </c>
      <c r="Y237" s="12">
        <f>COUNTIF(U:U,U237)</f>
        <v>11</v>
      </c>
      <c r="Z237" s="12">
        <f>COUNTIFS(D:D,D237,U:U,U237)</f>
        <v>6</v>
      </c>
      <c r="AA237" s="25" t="str">
        <f t="shared" si="35"/>
        <v>4</v>
      </c>
    </row>
    <row r="238" spans="1:27" customFormat="1" ht="15" x14ac:dyDescent="0.25">
      <c r="A238" s="43" t="s">
        <v>38</v>
      </c>
      <c r="B238" s="43" t="s">
        <v>882</v>
      </c>
      <c r="C238" s="43" t="s">
        <v>986</v>
      </c>
      <c r="D238" s="43" t="s">
        <v>466</v>
      </c>
      <c r="E238" s="43" t="s">
        <v>609</v>
      </c>
      <c r="F238" s="43" t="s">
        <v>446</v>
      </c>
      <c r="G238" s="43"/>
      <c r="H238" s="43">
        <v>729</v>
      </c>
      <c r="I238" s="43">
        <v>729</v>
      </c>
      <c r="J238" s="43" t="s">
        <v>406</v>
      </c>
      <c r="K238" s="43">
        <v>0</v>
      </c>
      <c r="L238" s="43">
        <v>6</v>
      </c>
      <c r="M238" s="43">
        <v>122</v>
      </c>
      <c r="N238" s="43"/>
      <c r="O238" s="43" t="s">
        <v>24</v>
      </c>
      <c r="P238" s="43" t="s">
        <v>25</v>
      </c>
      <c r="Q238" s="43" t="s">
        <v>1586</v>
      </c>
      <c r="R238" s="43" t="s">
        <v>953</v>
      </c>
      <c r="S238" s="43" t="s">
        <v>1054</v>
      </c>
      <c r="U238" s="9">
        <f t="shared" si="33"/>
        <v>2300</v>
      </c>
      <c r="V238" s="10" t="str">
        <f t="shared" si="34"/>
        <v>OK1KKD2300MULTI</v>
      </c>
      <c r="W238" s="11">
        <f t="shared" si="37"/>
        <v>14.7</v>
      </c>
      <c r="X238" s="12">
        <f t="shared" si="36"/>
        <v>4</v>
      </c>
      <c r="Y238" s="12">
        <f>COUNTIF(U:U,U238)</f>
        <v>11</v>
      </c>
      <c r="Z238" s="12">
        <f>COUNTIFS(D:D,D238,U:U,U238)</f>
        <v>6</v>
      </c>
      <c r="AA238" s="25" t="str">
        <f t="shared" si="35"/>
        <v>5</v>
      </c>
    </row>
    <row r="239" spans="1:27" customFormat="1" ht="15" x14ac:dyDescent="0.25">
      <c r="A239" s="43" t="s">
        <v>40</v>
      </c>
      <c r="B239" s="43" t="s">
        <v>760</v>
      </c>
      <c r="C239" s="43" t="s">
        <v>761</v>
      </c>
      <c r="D239" s="43" t="s">
        <v>466</v>
      </c>
      <c r="E239" s="43" t="s">
        <v>609</v>
      </c>
      <c r="F239" s="43" t="s">
        <v>525</v>
      </c>
      <c r="G239" s="43"/>
      <c r="H239" s="43">
        <v>653</v>
      </c>
      <c r="I239" s="43">
        <v>653</v>
      </c>
      <c r="J239" s="43" t="s">
        <v>406</v>
      </c>
      <c r="K239" s="43">
        <v>0</v>
      </c>
      <c r="L239" s="43">
        <v>5</v>
      </c>
      <c r="M239" s="43">
        <v>131</v>
      </c>
      <c r="N239" s="43"/>
      <c r="O239" s="43" t="s">
        <v>24</v>
      </c>
      <c r="P239" s="43" t="s">
        <v>25</v>
      </c>
      <c r="Q239" s="43" t="s">
        <v>2540</v>
      </c>
      <c r="R239" s="43" t="s">
        <v>2528</v>
      </c>
      <c r="S239" s="43" t="s">
        <v>2529</v>
      </c>
      <c r="U239" s="9">
        <f t="shared" si="33"/>
        <v>2300</v>
      </c>
      <c r="V239" s="10" t="str">
        <f t="shared" si="34"/>
        <v>OK2KRT2300MULTI</v>
      </c>
      <c r="W239" s="11">
        <f t="shared" si="37"/>
        <v>7.3</v>
      </c>
      <c r="X239" s="12">
        <f t="shared" si="36"/>
        <v>4</v>
      </c>
      <c r="Y239" s="12">
        <f>COUNTIF(U:U,U239)</f>
        <v>11</v>
      </c>
      <c r="Z239" s="12">
        <f>COUNTIFS(D:D,D239,U:U,U239)</f>
        <v>6</v>
      </c>
      <c r="AA239" s="25" t="str">
        <f t="shared" si="35"/>
        <v>6</v>
      </c>
    </row>
    <row r="240" spans="1:27" customFormat="1" ht="15" x14ac:dyDescent="0.25">
      <c r="A240" s="43" t="s">
        <v>22</v>
      </c>
      <c r="B240" s="43" t="s">
        <v>284</v>
      </c>
      <c r="C240" s="43" t="s">
        <v>372</v>
      </c>
      <c r="D240" s="43" t="s">
        <v>370</v>
      </c>
      <c r="E240" s="43" t="s">
        <v>613</v>
      </c>
      <c r="F240" s="43" t="s">
        <v>615</v>
      </c>
      <c r="G240" s="43"/>
      <c r="H240" s="43">
        <v>282</v>
      </c>
      <c r="I240" s="43">
        <v>282</v>
      </c>
      <c r="J240" s="43" t="s">
        <v>406</v>
      </c>
      <c r="K240" s="43">
        <v>0</v>
      </c>
      <c r="L240" s="43">
        <v>3</v>
      </c>
      <c r="M240" s="43">
        <v>94</v>
      </c>
      <c r="N240" s="43"/>
      <c r="O240" s="43" t="s">
        <v>24</v>
      </c>
      <c r="P240" s="43" t="s">
        <v>25</v>
      </c>
      <c r="Q240" s="43" t="s">
        <v>2541</v>
      </c>
      <c r="R240" s="43" t="s">
        <v>329</v>
      </c>
      <c r="S240" s="43" t="s">
        <v>285</v>
      </c>
      <c r="U240" s="9">
        <f t="shared" si="33"/>
        <v>3400</v>
      </c>
      <c r="V240" s="10" t="str">
        <f t="shared" si="34"/>
        <v>OK1AIY/P3400SINGLE</v>
      </c>
      <c r="W240" s="11">
        <f t="shared" si="37"/>
        <v>32</v>
      </c>
      <c r="X240" s="12">
        <f t="shared" si="36"/>
        <v>4</v>
      </c>
      <c r="Y240" s="12">
        <f>COUNTIF(U:U,U240)</f>
        <v>8</v>
      </c>
      <c r="Z240" s="12">
        <f>COUNTIFS(D:D,D240,U:U,U240)</f>
        <v>5</v>
      </c>
      <c r="AA240" s="25" t="str">
        <f t="shared" si="35"/>
        <v>1</v>
      </c>
    </row>
    <row r="241" spans="1:27" customFormat="1" ht="15" x14ac:dyDescent="0.25">
      <c r="A241" s="43" t="s">
        <v>28</v>
      </c>
      <c r="B241" s="43" t="s">
        <v>158</v>
      </c>
      <c r="C241" s="43" t="s">
        <v>1249</v>
      </c>
      <c r="D241" s="43" t="s">
        <v>370</v>
      </c>
      <c r="E241" s="43" t="s">
        <v>613</v>
      </c>
      <c r="F241" s="43" t="s">
        <v>614</v>
      </c>
      <c r="G241" s="43"/>
      <c r="H241" s="43">
        <v>271</v>
      </c>
      <c r="I241" s="43">
        <v>271</v>
      </c>
      <c r="J241" s="43" t="s">
        <v>406</v>
      </c>
      <c r="K241" s="43">
        <v>0</v>
      </c>
      <c r="L241" s="43">
        <v>4</v>
      </c>
      <c r="M241" s="43">
        <v>68</v>
      </c>
      <c r="N241" s="43"/>
      <c r="O241" s="43" t="s">
        <v>24</v>
      </c>
      <c r="P241" s="43" t="s">
        <v>25</v>
      </c>
      <c r="Q241" s="43" t="s">
        <v>2542</v>
      </c>
      <c r="R241" s="43" t="s">
        <v>338</v>
      </c>
      <c r="S241" s="43" t="s">
        <v>2543</v>
      </c>
      <c r="U241" s="9">
        <f t="shared" si="33"/>
        <v>3400</v>
      </c>
      <c r="V241" s="10" t="str">
        <f t="shared" si="34"/>
        <v>OK1EM3400SINGLE</v>
      </c>
      <c r="W241" s="11">
        <f t="shared" si="37"/>
        <v>25.6</v>
      </c>
      <c r="X241" s="12">
        <f t="shared" si="36"/>
        <v>4</v>
      </c>
      <c r="Y241" s="12">
        <f>COUNTIF(U:U,U241)</f>
        <v>8</v>
      </c>
      <c r="Z241" s="12">
        <f>COUNTIFS(D:D,D241,U:U,U241)</f>
        <v>5</v>
      </c>
      <c r="AA241" s="25" t="str">
        <f t="shared" si="35"/>
        <v>2</v>
      </c>
    </row>
    <row r="242" spans="1:27" customFormat="1" ht="15" x14ac:dyDescent="0.25">
      <c r="A242" s="43" t="s">
        <v>30</v>
      </c>
      <c r="B242" s="43" t="s">
        <v>944</v>
      </c>
      <c r="C242" s="43" t="s">
        <v>731</v>
      </c>
      <c r="D242" s="43" t="s">
        <v>370</v>
      </c>
      <c r="E242" s="43" t="s">
        <v>613</v>
      </c>
      <c r="F242" s="43" t="s">
        <v>1010</v>
      </c>
      <c r="G242" s="43"/>
      <c r="H242" s="43">
        <v>180</v>
      </c>
      <c r="I242" s="43">
        <v>180</v>
      </c>
      <c r="J242" s="43" t="s">
        <v>406</v>
      </c>
      <c r="K242" s="43">
        <v>0</v>
      </c>
      <c r="L242" s="43">
        <v>3</v>
      </c>
      <c r="M242" s="43">
        <v>60</v>
      </c>
      <c r="N242" s="43"/>
      <c r="O242" s="43" t="s">
        <v>24</v>
      </c>
      <c r="P242" s="43" t="s">
        <v>25</v>
      </c>
      <c r="Q242" s="43" t="s">
        <v>1058</v>
      </c>
      <c r="R242" s="43" t="s">
        <v>1011</v>
      </c>
      <c r="S242" s="43" t="s">
        <v>948</v>
      </c>
      <c r="U242" s="9">
        <f t="shared" si="33"/>
        <v>3400</v>
      </c>
      <c r="V242" s="10" t="str">
        <f t="shared" si="34"/>
        <v>OK1JHM3400SINGLE</v>
      </c>
      <c r="W242" s="11">
        <f t="shared" si="37"/>
        <v>19.2</v>
      </c>
      <c r="X242" s="12">
        <f t="shared" si="36"/>
        <v>4</v>
      </c>
      <c r="Y242" s="12">
        <f>COUNTIF(U:U,U242)</f>
        <v>8</v>
      </c>
      <c r="Z242" s="12">
        <f>COUNTIFS(D:D,D242,U:U,U242)</f>
        <v>5</v>
      </c>
      <c r="AA242" s="25" t="str">
        <f t="shared" si="35"/>
        <v>3</v>
      </c>
    </row>
    <row r="243" spans="1:27" customFormat="1" ht="15" x14ac:dyDescent="0.25">
      <c r="A243" s="43" t="s">
        <v>35</v>
      </c>
      <c r="B243" s="43" t="s">
        <v>1007</v>
      </c>
      <c r="C243" s="43" t="s">
        <v>513</v>
      </c>
      <c r="D243" s="43" t="s">
        <v>370</v>
      </c>
      <c r="E243" s="43" t="s">
        <v>613</v>
      </c>
      <c r="F243" s="43" t="s">
        <v>614</v>
      </c>
      <c r="G243" s="43"/>
      <c r="H243" s="43">
        <v>104</v>
      </c>
      <c r="I243" s="43">
        <v>104</v>
      </c>
      <c r="J243" s="43" t="s">
        <v>406</v>
      </c>
      <c r="K243" s="43">
        <v>0</v>
      </c>
      <c r="L243" s="43">
        <v>1</v>
      </c>
      <c r="M243" s="43">
        <v>104</v>
      </c>
      <c r="N243" s="43"/>
      <c r="O243" s="43" t="s">
        <v>24</v>
      </c>
      <c r="P243" s="43" t="s">
        <v>25</v>
      </c>
      <c r="Q243" s="43" t="s">
        <v>2544</v>
      </c>
      <c r="R243" s="43" t="s">
        <v>337</v>
      </c>
      <c r="S243" s="43" t="s">
        <v>187</v>
      </c>
      <c r="U243" s="9">
        <f t="shared" si="33"/>
        <v>3400</v>
      </c>
      <c r="V243" s="10" t="str">
        <f t="shared" si="34"/>
        <v>OK1VOF3400SINGLE</v>
      </c>
      <c r="W243" s="11">
        <f t="shared" si="37"/>
        <v>12.8</v>
      </c>
      <c r="X243" s="12">
        <f t="shared" si="36"/>
        <v>4</v>
      </c>
      <c r="Y243" s="12">
        <f>COUNTIF(U:U,U243)</f>
        <v>8</v>
      </c>
      <c r="Z243" s="12">
        <f>COUNTIFS(D:D,D243,U:U,U243)</f>
        <v>5</v>
      </c>
      <c r="AA243" s="25" t="str">
        <f t="shared" si="35"/>
        <v>4</v>
      </c>
    </row>
    <row r="244" spans="1:27" customFormat="1" ht="15" x14ac:dyDescent="0.25">
      <c r="A244" s="43" t="s">
        <v>38</v>
      </c>
      <c r="B244" s="43" t="s">
        <v>298</v>
      </c>
      <c r="C244" s="43" t="s">
        <v>590</v>
      </c>
      <c r="D244" s="43" t="s">
        <v>370</v>
      </c>
      <c r="E244" s="43" t="s">
        <v>613</v>
      </c>
      <c r="F244" s="43" t="s">
        <v>616</v>
      </c>
      <c r="G244" s="43"/>
      <c r="H244" s="43">
        <v>45</v>
      </c>
      <c r="I244" s="43">
        <v>45</v>
      </c>
      <c r="J244" s="43" t="s">
        <v>406</v>
      </c>
      <c r="K244" s="43">
        <v>0</v>
      </c>
      <c r="L244" s="43">
        <v>1</v>
      </c>
      <c r="M244" s="43">
        <v>45</v>
      </c>
      <c r="N244" s="43"/>
      <c r="O244" s="43" t="s">
        <v>24</v>
      </c>
      <c r="P244" s="43" t="s">
        <v>25</v>
      </c>
      <c r="Q244" s="43" t="s">
        <v>1584</v>
      </c>
      <c r="R244" s="43" t="s">
        <v>2545</v>
      </c>
      <c r="S244" s="43" t="s">
        <v>1556</v>
      </c>
      <c r="U244" s="9">
        <f t="shared" si="33"/>
        <v>3400</v>
      </c>
      <c r="V244" s="10" t="str">
        <f t="shared" si="34"/>
        <v>OK2ZTK3400SINGLE</v>
      </c>
      <c r="W244" s="11">
        <f t="shared" si="37"/>
        <v>6.4</v>
      </c>
      <c r="X244" s="12">
        <f t="shared" si="36"/>
        <v>4</v>
      </c>
      <c r="Y244" s="12">
        <f>COUNTIF(U:U,U244)</f>
        <v>8</v>
      </c>
      <c r="Z244" s="12">
        <f>COUNTIFS(D:D,D244,U:U,U244)</f>
        <v>5</v>
      </c>
      <c r="AA244" s="25" t="str">
        <f t="shared" si="35"/>
        <v>5</v>
      </c>
    </row>
    <row r="245" spans="1:27" customFormat="1" ht="15" x14ac:dyDescent="0.25">
      <c r="A245" s="43" t="s">
        <v>22</v>
      </c>
      <c r="B245" s="43" t="s">
        <v>319</v>
      </c>
      <c r="C245" s="43" t="s">
        <v>603</v>
      </c>
      <c r="D245" s="43" t="s">
        <v>466</v>
      </c>
      <c r="E245" s="43" t="s">
        <v>613</v>
      </c>
      <c r="F245" s="43" t="s">
        <v>446</v>
      </c>
      <c r="G245" s="43"/>
      <c r="H245" s="43">
        <v>935</v>
      </c>
      <c r="I245" s="43">
        <v>1019</v>
      </c>
      <c r="J245" s="43" t="s">
        <v>893</v>
      </c>
      <c r="K245" s="43">
        <v>83</v>
      </c>
      <c r="L245" s="43">
        <v>7</v>
      </c>
      <c r="M245" s="43">
        <v>156</v>
      </c>
      <c r="N245" s="43"/>
      <c r="O245" s="43" t="s">
        <v>24</v>
      </c>
      <c r="P245" s="43" t="s">
        <v>25</v>
      </c>
      <c r="Q245" s="43" t="s">
        <v>2546</v>
      </c>
      <c r="R245" s="43" t="s">
        <v>356</v>
      </c>
      <c r="S245" s="43" t="s">
        <v>358</v>
      </c>
      <c r="U245" s="9">
        <f t="shared" si="33"/>
        <v>3400</v>
      </c>
      <c r="V245" s="10" t="str">
        <f t="shared" si="34"/>
        <v>OK1KKL3400MULTI</v>
      </c>
      <c r="W245" s="11">
        <f t="shared" si="37"/>
        <v>32</v>
      </c>
      <c r="X245" s="12">
        <f t="shared" si="36"/>
        <v>4</v>
      </c>
      <c r="Y245" s="12">
        <f>COUNTIF(U:U,U245)</f>
        <v>8</v>
      </c>
      <c r="Z245" s="12">
        <f>COUNTIFS(D:D,D245,U:U,U245)</f>
        <v>3</v>
      </c>
      <c r="AA245" s="25" t="str">
        <f t="shared" si="35"/>
        <v>1</v>
      </c>
    </row>
    <row r="246" spans="1:27" customFormat="1" ht="15" x14ac:dyDescent="0.25">
      <c r="A246" s="43" t="s">
        <v>28</v>
      </c>
      <c r="B246" s="43" t="s">
        <v>236</v>
      </c>
      <c r="C246" s="43" t="s">
        <v>492</v>
      </c>
      <c r="D246" s="43" t="s">
        <v>466</v>
      </c>
      <c r="E246" s="43" t="s">
        <v>613</v>
      </c>
      <c r="F246" s="43" t="s">
        <v>621</v>
      </c>
      <c r="G246" s="43"/>
      <c r="H246" s="43">
        <v>426</v>
      </c>
      <c r="I246" s="43">
        <v>426</v>
      </c>
      <c r="J246" s="43" t="s">
        <v>406</v>
      </c>
      <c r="K246" s="43">
        <v>0</v>
      </c>
      <c r="L246" s="43">
        <v>3</v>
      </c>
      <c r="M246" s="43">
        <v>142</v>
      </c>
      <c r="N246" s="43"/>
      <c r="O246" s="43" t="s">
        <v>24</v>
      </c>
      <c r="P246" s="43" t="s">
        <v>25</v>
      </c>
      <c r="Q246" s="43" t="s">
        <v>2539</v>
      </c>
      <c r="R246" s="43" t="s">
        <v>338</v>
      </c>
      <c r="S246" s="43" t="s">
        <v>286</v>
      </c>
      <c r="U246" s="9">
        <f t="shared" si="33"/>
        <v>3400</v>
      </c>
      <c r="V246" s="10" t="str">
        <f t="shared" si="34"/>
        <v>OK2R3400MULTI</v>
      </c>
      <c r="W246" s="11">
        <f t="shared" si="37"/>
        <v>21.3</v>
      </c>
      <c r="X246" s="12">
        <f t="shared" si="36"/>
        <v>4</v>
      </c>
      <c r="Y246" s="12">
        <f>COUNTIF(U:U,U246)</f>
        <v>8</v>
      </c>
      <c r="Z246" s="12">
        <f>COUNTIFS(D:D,D246,U:U,U246)</f>
        <v>3</v>
      </c>
      <c r="AA246" s="25" t="str">
        <f t="shared" si="35"/>
        <v>2</v>
      </c>
    </row>
    <row r="247" spans="1:27" customFormat="1" ht="15" x14ac:dyDescent="0.25">
      <c r="A247" s="43" t="s">
        <v>30</v>
      </c>
      <c r="B247" s="43" t="s">
        <v>2481</v>
      </c>
      <c r="C247" s="43" t="s">
        <v>430</v>
      </c>
      <c r="D247" s="43" t="s">
        <v>466</v>
      </c>
      <c r="E247" s="43" t="s">
        <v>613</v>
      </c>
      <c r="F247" s="43" t="s">
        <v>614</v>
      </c>
      <c r="G247" s="43"/>
      <c r="H247" s="43">
        <v>236</v>
      </c>
      <c r="I247" s="43">
        <v>236</v>
      </c>
      <c r="J247" s="43" t="s">
        <v>406</v>
      </c>
      <c r="K247" s="43">
        <v>0</v>
      </c>
      <c r="L247" s="43">
        <v>3</v>
      </c>
      <c r="M247" s="43">
        <v>79</v>
      </c>
      <c r="N247" s="43"/>
      <c r="O247" s="43" t="s">
        <v>24</v>
      </c>
      <c r="P247" s="43" t="s">
        <v>25</v>
      </c>
      <c r="Q247" s="43" t="s">
        <v>2547</v>
      </c>
      <c r="R247" s="43" t="s">
        <v>906</v>
      </c>
      <c r="S247" s="43" t="s">
        <v>336</v>
      </c>
      <c r="U247" s="9">
        <f t="shared" si="33"/>
        <v>3400</v>
      </c>
      <c r="V247" s="10" t="str">
        <f t="shared" si="34"/>
        <v>OK2KKW3400MULTI</v>
      </c>
      <c r="W247" s="11">
        <f t="shared" si="37"/>
        <v>10.7</v>
      </c>
      <c r="X247" s="12">
        <f t="shared" si="36"/>
        <v>4</v>
      </c>
      <c r="Y247" s="12">
        <f>COUNTIF(U:U,U247)</f>
        <v>8</v>
      </c>
      <c r="Z247" s="12">
        <f>COUNTIFS(D:D,D247,U:U,U247)</f>
        <v>3</v>
      </c>
      <c r="AA247" s="25" t="str">
        <f t="shared" si="35"/>
        <v>3</v>
      </c>
    </row>
    <row r="248" spans="1:27" customFormat="1" ht="15" x14ac:dyDescent="0.25">
      <c r="A248" s="43" t="s">
        <v>22</v>
      </c>
      <c r="B248" s="43" t="s">
        <v>284</v>
      </c>
      <c r="C248" s="43" t="s">
        <v>372</v>
      </c>
      <c r="D248" s="43" t="s">
        <v>370</v>
      </c>
      <c r="E248" s="43" t="s">
        <v>622</v>
      </c>
      <c r="F248" s="43" t="s">
        <v>615</v>
      </c>
      <c r="G248" s="43"/>
      <c r="H248" s="43">
        <v>213</v>
      </c>
      <c r="I248" s="43">
        <v>213</v>
      </c>
      <c r="J248" s="43" t="s">
        <v>406</v>
      </c>
      <c r="K248" s="43">
        <v>0</v>
      </c>
      <c r="L248" s="43">
        <v>2</v>
      </c>
      <c r="M248" s="43">
        <v>107</v>
      </c>
      <c r="N248" s="43"/>
      <c r="O248" s="43" t="s">
        <v>24</v>
      </c>
      <c r="P248" s="43" t="s">
        <v>25</v>
      </c>
      <c r="Q248" s="43" t="s">
        <v>2548</v>
      </c>
      <c r="R248" s="43" t="s">
        <v>329</v>
      </c>
      <c r="S248" s="43" t="s">
        <v>285</v>
      </c>
      <c r="U248" s="9">
        <f t="shared" si="33"/>
        <v>5700</v>
      </c>
      <c r="V248" s="10" t="str">
        <f t="shared" si="34"/>
        <v>OK1AIY/P5700SINGLE</v>
      </c>
      <c r="W248" s="11">
        <f t="shared" si="37"/>
        <v>20</v>
      </c>
      <c r="X248" s="12">
        <f t="shared" si="36"/>
        <v>4</v>
      </c>
      <c r="Y248" s="12">
        <f>COUNTIF(U:U,U248)</f>
        <v>5</v>
      </c>
      <c r="Z248" s="12">
        <f>COUNTIFS(D:D,D248,U:U,U248)</f>
        <v>3</v>
      </c>
      <c r="AA248" s="25" t="str">
        <f t="shared" si="35"/>
        <v>1</v>
      </c>
    </row>
    <row r="249" spans="1:27" customFormat="1" ht="15" x14ac:dyDescent="0.25">
      <c r="A249" s="43" t="s">
        <v>28</v>
      </c>
      <c r="B249" s="43" t="s">
        <v>944</v>
      </c>
      <c r="C249" s="43" t="s">
        <v>731</v>
      </c>
      <c r="D249" s="43" t="s">
        <v>370</v>
      </c>
      <c r="E249" s="43" t="s">
        <v>622</v>
      </c>
      <c r="F249" s="43" t="s">
        <v>626</v>
      </c>
      <c r="G249" s="43"/>
      <c r="H249" s="43">
        <v>172</v>
      </c>
      <c r="I249" s="43">
        <v>172</v>
      </c>
      <c r="J249" s="43" t="s">
        <v>406</v>
      </c>
      <c r="K249" s="43">
        <v>0</v>
      </c>
      <c r="L249" s="43">
        <v>2</v>
      </c>
      <c r="M249" s="43">
        <v>86</v>
      </c>
      <c r="N249" s="43"/>
      <c r="O249" s="43" t="s">
        <v>24</v>
      </c>
      <c r="P249" s="43" t="s">
        <v>25</v>
      </c>
      <c r="Q249" s="43" t="s">
        <v>1058</v>
      </c>
      <c r="R249" s="43" t="s">
        <v>978</v>
      </c>
      <c r="S249" s="43" t="s">
        <v>948</v>
      </c>
      <c r="U249" s="9">
        <f t="shared" si="33"/>
        <v>5700</v>
      </c>
      <c r="V249" s="10" t="str">
        <f t="shared" si="34"/>
        <v>OK1JHM5700SINGLE</v>
      </c>
      <c r="W249" s="11">
        <f t="shared" si="37"/>
        <v>13.3</v>
      </c>
      <c r="X249" s="12">
        <f t="shared" si="36"/>
        <v>4</v>
      </c>
      <c r="Y249" s="12">
        <f>COUNTIF(U:U,U249)</f>
        <v>5</v>
      </c>
      <c r="Z249" s="12">
        <f>COUNTIFS(D:D,D249,U:U,U249)</f>
        <v>3</v>
      </c>
      <c r="AA249" s="25" t="str">
        <f t="shared" si="35"/>
        <v>2</v>
      </c>
    </row>
    <row r="250" spans="1:27" customFormat="1" ht="15" x14ac:dyDescent="0.25">
      <c r="A250" s="43" t="s">
        <v>30</v>
      </c>
      <c r="B250" s="43" t="s">
        <v>298</v>
      </c>
      <c r="C250" s="43" t="s">
        <v>590</v>
      </c>
      <c r="D250" s="43" t="s">
        <v>370</v>
      </c>
      <c r="E250" s="43" t="s">
        <v>622</v>
      </c>
      <c r="F250" s="43" t="s">
        <v>616</v>
      </c>
      <c r="G250" s="43"/>
      <c r="H250" s="43">
        <v>45</v>
      </c>
      <c r="I250" s="43">
        <v>45</v>
      </c>
      <c r="J250" s="43" t="s">
        <v>406</v>
      </c>
      <c r="K250" s="43">
        <v>0</v>
      </c>
      <c r="L250" s="43">
        <v>1</v>
      </c>
      <c r="M250" s="43">
        <v>45</v>
      </c>
      <c r="N250" s="43"/>
      <c r="O250" s="43" t="s">
        <v>24</v>
      </c>
      <c r="P250" s="43" t="s">
        <v>25</v>
      </c>
      <c r="Q250" s="43" t="s">
        <v>1584</v>
      </c>
      <c r="R250" s="43" t="s">
        <v>910</v>
      </c>
      <c r="S250" s="43" t="s">
        <v>1556</v>
      </c>
      <c r="U250" s="9">
        <f t="shared" si="33"/>
        <v>5700</v>
      </c>
      <c r="V250" s="10" t="str">
        <f t="shared" si="34"/>
        <v>OK2ZTK5700SINGLE</v>
      </c>
      <c r="W250" s="11">
        <f t="shared" si="37"/>
        <v>6.7</v>
      </c>
      <c r="X250" s="12">
        <f t="shared" si="36"/>
        <v>4</v>
      </c>
      <c r="Y250" s="12">
        <f>COUNTIF(U:U,U250)</f>
        <v>5</v>
      </c>
      <c r="Z250" s="12">
        <f>COUNTIFS(D:D,D250,U:U,U250)</f>
        <v>3</v>
      </c>
      <c r="AA250" s="25" t="str">
        <f t="shared" si="35"/>
        <v>3</v>
      </c>
    </row>
    <row r="251" spans="1:27" customFormat="1" ht="15" x14ac:dyDescent="0.25">
      <c r="A251" s="43" t="s">
        <v>22</v>
      </c>
      <c r="B251" s="43" t="s">
        <v>319</v>
      </c>
      <c r="C251" s="43" t="s">
        <v>603</v>
      </c>
      <c r="D251" s="43" t="s">
        <v>466</v>
      </c>
      <c r="E251" s="43" t="s">
        <v>622</v>
      </c>
      <c r="F251" s="43" t="s">
        <v>446</v>
      </c>
      <c r="G251" s="43"/>
      <c r="H251" s="43">
        <v>590</v>
      </c>
      <c r="I251" s="43">
        <v>591</v>
      </c>
      <c r="J251" s="43" t="s">
        <v>406</v>
      </c>
      <c r="K251" s="43">
        <v>0</v>
      </c>
      <c r="L251" s="43">
        <v>3</v>
      </c>
      <c r="M251" s="43">
        <v>197</v>
      </c>
      <c r="N251" s="43"/>
      <c r="O251" s="43" t="s">
        <v>24</v>
      </c>
      <c r="P251" s="43" t="s">
        <v>25</v>
      </c>
      <c r="Q251" s="43" t="s">
        <v>2546</v>
      </c>
      <c r="R251" s="43" t="s">
        <v>2087</v>
      </c>
      <c r="S251" s="43" t="s">
        <v>333</v>
      </c>
      <c r="U251" s="9">
        <f t="shared" si="33"/>
        <v>5700</v>
      </c>
      <c r="V251" s="10" t="str">
        <f t="shared" si="34"/>
        <v>OK1KKL5700MULTI</v>
      </c>
      <c r="W251" s="11">
        <f t="shared" si="37"/>
        <v>20</v>
      </c>
      <c r="X251" s="12">
        <f t="shared" si="36"/>
        <v>4</v>
      </c>
      <c r="Y251" s="12">
        <f>COUNTIF(U:U,U251)</f>
        <v>5</v>
      </c>
      <c r="Z251" s="12">
        <f>COUNTIFS(D:D,D251,U:U,U251)</f>
        <v>2</v>
      </c>
      <c r="AA251" s="25" t="str">
        <f t="shared" si="35"/>
        <v>1</v>
      </c>
    </row>
    <row r="252" spans="1:27" customFormat="1" ht="15" x14ac:dyDescent="0.25">
      <c r="A252" s="43" t="s">
        <v>28</v>
      </c>
      <c r="B252" s="43" t="s">
        <v>236</v>
      </c>
      <c r="C252" s="43" t="s">
        <v>492</v>
      </c>
      <c r="D252" s="43" t="s">
        <v>466</v>
      </c>
      <c r="E252" s="43" t="s">
        <v>622</v>
      </c>
      <c r="F252" s="43" t="s">
        <v>616</v>
      </c>
      <c r="G252" s="43"/>
      <c r="H252" s="43">
        <v>45</v>
      </c>
      <c r="I252" s="43">
        <v>45</v>
      </c>
      <c r="J252" s="43" t="s">
        <v>406</v>
      </c>
      <c r="K252" s="43">
        <v>0</v>
      </c>
      <c r="L252" s="43">
        <v>1</v>
      </c>
      <c r="M252" s="43">
        <v>45</v>
      </c>
      <c r="N252" s="43"/>
      <c r="O252" s="43" t="s">
        <v>24</v>
      </c>
      <c r="P252" s="43" t="s">
        <v>25</v>
      </c>
      <c r="Q252" s="43" t="s">
        <v>2549</v>
      </c>
      <c r="R252" s="43" t="s">
        <v>347</v>
      </c>
      <c r="S252" s="43" t="s">
        <v>286</v>
      </c>
      <c r="U252" s="9">
        <f t="shared" si="33"/>
        <v>5700</v>
      </c>
      <c r="V252" s="10" t="str">
        <f t="shared" si="34"/>
        <v>OK2R5700MULTI</v>
      </c>
      <c r="W252" s="11">
        <f t="shared" si="37"/>
        <v>10</v>
      </c>
      <c r="X252" s="12">
        <f t="shared" si="36"/>
        <v>4</v>
      </c>
      <c r="Y252" s="12">
        <f>COUNTIF(U:U,U252)</f>
        <v>5</v>
      </c>
      <c r="Z252" s="12">
        <f>COUNTIFS(D:D,D252,U:U,U252)</f>
        <v>2</v>
      </c>
      <c r="AA252" s="25" t="str">
        <f t="shared" si="35"/>
        <v>2</v>
      </c>
    </row>
    <row r="253" spans="1:27" customFormat="1" ht="15" x14ac:dyDescent="0.25">
      <c r="A253" s="43" t="s">
        <v>22</v>
      </c>
      <c r="B253" s="43" t="s">
        <v>869</v>
      </c>
      <c r="C253" s="43" t="s">
        <v>768</v>
      </c>
      <c r="D253" s="43" t="s">
        <v>370</v>
      </c>
      <c r="E253" s="43" t="s">
        <v>625</v>
      </c>
      <c r="F253" s="43" t="s">
        <v>616</v>
      </c>
      <c r="G253" s="43"/>
      <c r="H253" s="43">
        <v>1683</v>
      </c>
      <c r="I253" s="43">
        <v>1791</v>
      </c>
      <c r="J253" s="43" t="s">
        <v>629</v>
      </c>
      <c r="K253" s="43">
        <v>107</v>
      </c>
      <c r="L253" s="43">
        <v>12</v>
      </c>
      <c r="M253" s="43">
        <v>153</v>
      </c>
      <c r="N253" s="43"/>
      <c r="O253" s="43" t="s">
        <v>24</v>
      </c>
      <c r="P253" s="43" t="s">
        <v>25</v>
      </c>
      <c r="Q253" s="43" t="s">
        <v>2550</v>
      </c>
      <c r="R253" s="43" t="s">
        <v>2551</v>
      </c>
      <c r="S253" s="43" t="s">
        <v>872</v>
      </c>
      <c r="U253" s="9">
        <f t="shared" si="33"/>
        <v>10000</v>
      </c>
      <c r="V253" s="10" t="str">
        <f t="shared" si="34"/>
        <v>OK1DXD10000SINGLE</v>
      </c>
      <c r="W253" s="11">
        <f t="shared" si="37"/>
        <v>60</v>
      </c>
      <c r="X253" s="12">
        <f t="shared" si="36"/>
        <v>4</v>
      </c>
      <c r="Y253" s="12">
        <f>COUNTIF(U:U,U253)</f>
        <v>15</v>
      </c>
      <c r="Z253" s="12">
        <f>COUNTIFS(D:D,D253,U:U,U253)</f>
        <v>8</v>
      </c>
      <c r="AA253" s="25" t="str">
        <f t="shared" si="35"/>
        <v>1</v>
      </c>
    </row>
    <row r="254" spans="1:27" customFormat="1" ht="15" x14ac:dyDescent="0.25">
      <c r="A254" s="43" t="s">
        <v>28</v>
      </c>
      <c r="B254" s="43" t="s">
        <v>158</v>
      </c>
      <c r="C254" s="43" t="s">
        <v>1249</v>
      </c>
      <c r="D254" s="43" t="s">
        <v>370</v>
      </c>
      <c r="E254" s="43" t="s">
        <v>625</v>
      </c>
      <c r="F254" s="43" t="s">
        <v>621</v>
      </c>
      <c r="G254" s="43"/>
      <c r="H254" s="43">
        <v>1682</v>
      </c>
      <c r="I254" s="43">
        <v>1682</v>
      </c>
      <c r="J254" s="43" t="s">
        <v>406</v>
      </c>
      <c r="K254" s="43">
        <v>0</v>
      </c>
      <c r="L254" s="43">
        <v>12</v>
      </c>
      <c r="M254" s="43">
        <v>140</v>
      </c>
      <c r="N254" s="43"/>
      <c r="O254" s="43" t="s">
        <v>24</v>
      </c>
      <c r="P254" s="43" t="s">
        <v>25</v>
      </c>
      <c r="Q254" s="43" t="s">
        <v>2552</v>
      </c>
      <c r="R254" s="43" t="s">
        <v>349</v>
      </c>
      <c r="S254" s="43" t="s">
        <v>2543</v>
      </c>
      <c r="U254" s="9">
        <f t="shared" si="33"/>
        <v>10000</v>
      </c>
      <c r="V254" s="10" t="str">
        <f t="shared" si="34"/>
        <v>OK1EM10000SINGLE</v>
      </c>
      <c r="W254" s="11">
        <f t="shared" si="37"/>
        <v>52.5</v>
      </c>
      <c r="X254" s="12">
        <f t="shared" si="36"/>
        <v>4</v>
      </c>
      <c r="Y254" s="12">
        <f>COUNTIF(U:U,U254)</f>
        <v>15</v>
      </c>
      <c r="Z254" s="12">
        <f>COUNTIFS(D:D,D254,U:U,U254)</f>
        <v>8</v>
      </c>
      <c r="AA254" s="25" t="str">
        <f t="shared" si="35"/>
        <v>2</v>
      </c>
    </row>
    <row r="255" spans="1:27" customFormat="1" ht="15" x14ac:dyDescent="0.25">
      <c r="A255" s="43" t="s">
        <v>30</v>
      </c>
      <c r="B255" s="43" t="s">
        <v>1024</v>
      </c>
      <c r="C255" s="43" t="s">
        <v>768</v>
      </c>
      <c r="D255" s="43" t="s">
        <v>370</v>
      </c>
      <c r="E255" s="43" t="s">
        <v>625</v>
      </c>
      <c r="F255" s="43" t="s">
        <v>552</v>
      </c>
      <c r="G255" s="43"/>
      <c r="H255" s="43">
        <v>1583</v>
      </c>
      <c r="I255" s="43">
        <v>1756</v>
      </c>
      <c r="J255" s="43" t="s">
        <v>618</v>
      </c>
      <c r="K255" s="43">
        <v>173</v>
      </c>
      <c r="L255" s="43">
        <v>12</v>
      </c>
      <c r="M255" s="43">
        <v>158</v>
      </c>
      <c r="N255" s="43"/>
      <c r="O255" s="43" t="s">
        <v>24</v>
      </c>
      <c r="P255" s="43" t="s">
        <v>25</v>
      </c>
      <c r="Q255" s="43" t="s">
        <v>2553</v>
      </c>
      <c r="R255" s="43" t="s">
        <v>2554</v>
      </c>
      <c r="S255" s="43" t="s">
        <v>1803</v>
      </c>
      <c r="U255" s="9">
        <f t="shared" si="33"/>
        <v>10000</v>
      </c>
      <c r="V255" s="10" t="str">
        <f t="shared" si="34"/>
        <v>OK1VAM10000SINGLE</v>
      </c>
      <c r="W255" s="11">
        <f t="shared" si="37"/>
        <v>45</v>
      </c>
      <c r="X255" s="12">
        <f t="shared" si="36"/>
        <v>4</v>
      </c>
      <c r="Y255" s="12">
        <f>COUNTIF(U:U,U255)</f>
        <v>15</v>
      </c>
      <c r="Z255" s="12">
        <f>COUNTIFS(D:D,D255,U:U,U255)</f>
        <v>8</v>
      </c>
      <c r="AA255" s="25" t="str">
        <f t="shared" si="35"/>
        <v>3</v>
      </c>
    </row>
    <row r="256" spans="1:27" customFormat="1" ht="15" x14ac:dyDescent="0.25">
      <c r="A256" s="43" t="s">
        <v>35</v>
      </c>
      <c r="B256" s="43" t="s">
        <v>919</v>
      </c>
      <c r="C256" s="43" t="s">
        <v>663</v>
      </c>
      <c r="D256" s="43" t="s">
        <v>370</v>
      </c>
      <c r="E256" s="43" t="s">
        <v>625</v>
      </c>
      <c r="F256" s="43" t="s">
        <v>594</v>
      </c>
      <c r="G256" s="43"/>
      <c r="H256" s="43">
        <v>1356</v>
      </c>
      <c r="I256" s="43">
        <v>1356</v>
      </c>
      <c r="J256" s="43" t="s">
        <v>620</v>
      </c>
      <c r="K256" s="43">
        <v>296</v>
      </c>
      <c r="L256" s="43">
        <v>11</v>
      </c>
      <c r="M256" s="43">
        <v>136</v>
      </c>
      <c r="N256" s="43"/>
      <c r="O256" s="43" t="s">
        <v>24</v>
      </c>
      <c r="P256" s="43" t="s">
        <v>25</v>
      </c>
      <c r="Q256" s="43" t="s">
        <v>2555</v>
      </c>
      <c r="R256" s="43" t="s">
        <v>920</v>
      </c>
      <c r="S256" s="43" t="s">
        <v>921</v>
      </c>
      <c r="U256" s="9">
        <f t="shared" si="33"/>
        <v>10000</v>
      </c>
      <c r="V256" s="10" t="str">
        <f t="shared" si="34"/>
        <v>OK2TUH10000SINGLE</v>
      </c>
      <c r="W256" s="11">
        <f t="shared" si="37"/>
        <v>37.5</v>
      </c>
      <c r="X256" s="12">
        <f t="shared" si="36"/>
        <v>4</v>
      </c>
      <c r="Y256" s="12">
        <f>COUNTIF(U:U,U256)</f>
        <v>15</v>
      </c>
      <c r="Z256" s="12">
        <f>COUNTIFS(D:D,D256,U:U,U256)</f>
        <v>8</v>
      </c>
      <c r="AA256" s="25" t="str">
        <f t="shared" si="35"/>
        <v>4</v>
      </c>
    </row>
    <row r="257" spans="1:27" customFormat="1" ht="15" x14ac:dyDescent="0.25">
      <c r="A257" s="43" t="s">
        <v>38</v>
      </c>
      <c r="B257" s="43" t="s">
        <v>284</v>
      </c>
      <c r="C257" s="43" t="s">
        <v>372</v>
      </c>
      <c r="D257" s="43" t="s">
        <v>370</v>
      </c>
      <c r="E257" s="43" t="s">
        <v>625</v>
      </c>
      <c r="F257" s="43" t="s">
        <v>615</v>
      </c>
      <c r="G257" s="43"/>
      <c r="H257" s="43">
        <v>534</v>
      </c>
      <c r="I257" s="43">
        <v>534</v>
      </c>
      <c r="J257" s="43" t="s">
        <v>406</v>
      </c>
      <c r="K257" s="43">
        <v>0</v>
      </c>
      <c r="L257" s="43">
        <v>6</v>
      </c>
      <c r="M257" s="43">
        <v>89</v>
      </c>
      <c r="N257" s="43"/>
      <c r="O257" s="43" t="s">
        <v>24</v>
      </c>
      <c r="P257" s="43" t="s">
        <v>25</v>
      </c>
      <c r="Q257" s="43" t="s">
        <v>1034</v>
      </c>
      <c r="R257" s="43" t="s">
        <v>351</v>
      </c>
      <c r="S257" s="43" t="s">
        <v>352</v>
      </c>
      <c r="U257" s="9">
        <f t="shared" si="33"/>
        <v>10000</v>
      </c>
      <c r="V257" s="10" t="str">
        <f t="shared" si="34"/>
        <v>OK1AIY/P10000SINGLE</v>
      </c>
      <c r="W257" s="11">
        <f t="shared" si="37"/>
        <v>30</v>
      </c>
      <c r="X257" s="12">
        <f t="shared" si="36"/>
        <v>4</v>
      </c>
      <c r="Y257" s="12">
        <f>COUNTIF(U:U,U257)</f>
        <v>15</v>
      </c>
      <c r="Z257" s="12">
        <f>COUNTIFS(D:D,D257,U:U,U257)</f>
        <v>8</v>
      </c>
      <c r="AA257" s="25" t="str">
        <f t="shared" si="35"/>
        <v>5</v>
      </c>
    </row>
    <row r="258" spans="1:27" customFormat="1" ht="15" x14ac:dyDescent="0.25">
      <c r="A258" s="43" t="s">
        <v>40</v>
      </c>
      <c r="B258" s="43" t="s">
        <v>944</v>
      </c>
      <c r="C258" s="43" t="s">
        <v>731</v>
      </c>
      <c r="D258" s="43" t="s">
        <v>370</v>
      </c>
      <c r="E258" s="43" t="s">
        <v>625</v>
      </c>
      <c r="F258" s="43" t="s">
        <v>626</v>
      </c>
      <c r="G258" s="43"/>
      <c r="H258" s="43">
        <v>259</v>
      </c>
      <c r="I258" s="43">
        <v>259</v>
      </c>
      <c r="J258" s="43" t="s">
        <v>406</v>
      </c>
      <c r="K258" s="43">
        <v>0</v>
      </c>
      <c r="L258" s="43">
        <v>4</v>
      </c>
      <c r="M258" s="43">
        <v>65</v>
      </c>
      <c r="N258" s="43"/>
      <c r="O258" s="43" t="s">
        <v>24</v>
      </c>
      <c r="P258" s="43" t="s">
        <v>25</v>
      </c>
      <c r="Q258" s="43" t="s">
        <v>1058</v>
      </c>
      <c r="R258" s="43" t="s">
        <v>978</v>
      </c>
      <c r="S258" s="43" t="s">
        <v>948</v>
      </c>
      <c r="U258" s="9">
        <f t="shared" si="33"/>
        <v>10000</v>
      </c>
      <c r="V258" s="10" t="str">
        <f t="shared" si="34"/>
        <v>OK1JHM10000SINGLE</v>
      </c>
      <c r="W258" s="11">
        <f t="shared" si="37"/>
        <v>22.5</v>
      </c>
      <c r="X258" s="12">
        <f t="shared" si="36"/>
        <v>4</v>
      </c>
      <c r="Y258" s="12">
        <f>COUNTIF(U:U,U258)</f>
        <v>15</v>
      </c>
      <c r="Z258" s="12">
        <f>COUNTIFS(D:D,D258,U:U,U258)</f>
        <v>8</v>
      </c>
      <c r="AA258" s="25" t="str">
        <f t="shared" si="35"/>
        <v>6</v>
      </c>
    </row>
    <row r="259" spans="1:27" customFormat="1" ht="15" x14ac:dyDescent="0.25">
      <c r="A259" s="43" t="s">
        <v>44</v>
      </c>
      <c r="B259" s="43" t="s">
        <v>679</v>
      </c>
      <c r="C259" s="43" t="s">
        <v>680</v>
      </c>
      <c r="D259" s="43" t="s">
        <v>370</v>
      </c>
      <c r="E259" s="43" t="s">
        <v>625</v>
      </c>
      <c r="F259" s="43" t="s">
        <v>615</v>
      </c>
      <c r="G259" s="43"/>
      <c r="H259" s="43">
        <v>114</v>
      </c>
      <c r="I259" s="43">
        <v>114</v>
      </c>
      <c r="J259" s="43" t="s">
        <v>406</v>
      </c>
      <c r="K259" s="43">
        <v>0</v>
      </c>
      <c r="L259" s="43">
        <v>2</v>
      </c>
      <c r="M259" s="43">
        <v>57</v>
      </c>
      <c r="N259" s="43"/>
      <c r="O259" s="43" t="s">
        <v>24</v>
      </c>
      <c r="P259" s="43" t="s">
        <v>25</v>
      </c>
      <c r="Q259" s="43" t="s">
        <v>2556</v>
      </c>
      <c r="R259" s="43" t="s">
        <v>1031</v>
      </c>
      <c r="S259" s="43" t="s">
        <v>2557</v>
      </c>
      <c r="U259" s="9">
        <f t="shared" si="33"/>
        <v>10000</v>
      </c>
      <c r="V259" s="10" t="str">
        <f t="shared" si="34"/>
        <v>OK1DGR10000SINGLE</v>
      </c>
      <c r="W259" s="11">
        <f t="shared" si="37"/>
        <v>15</v>
      </c>
      <c r="X259" s="12">
        <f t="shared" si="36"/>
        <v>4</v>
      </c>
      <c r="Y259" s="12">
        <f>COUNTIF(U:U,U259)</f>
        <v>15</v>
      </c>
      <c r="Z259" s="12">
        <f>COUNTIFS(D:D,D259,U:U,U259)</f>
        <v>8</v>
      </c>
      <c r="AA259" s="25" t="str">
        <f t="shared" si="35"/>
        <v>7</v>
      </c>
    </row>
    <row r="260" spans="1:27" customFormat="1" ht="15" x14ac:dyDescent="0.25">
      <c r="A260" s="43" t="s">
        <v>48</v>
      </c>
      <c r="B260" s="43" t="s">
        <v>298</v>
      </c>
      <c r="C260" s="43" t="s">
        <v>590</v>
      </c>
      <c r="D260" s="43" t="s">
        <v>370</v>
      </c>
      <c r="E260" s="43" t="s">
        <v>625</v>
      </c>
      <c r="F260" s="43" t="s">
        <v>616</v>
      </c>
      <c r="G260" s="43"/>
      <c r="H260" s="43">
        <v>101</v>
      </c>
      <c r="I260" s="43">
        <v>101</v>
      </c>
      <c r="J260" s="43" t="s">
        <v>406</v>
      </c>
      <c r="K260" s="43">
        <v>0</v>
      </c>
      <c r="L260" s="43">
        <v>2</v>
      </c>
      <c r="M260" s="43">
        <v>51</v>
      </c>
      <c r="N260" s="43"/>
      <c r="O260" s="43" t="s">
        <v>24</v>
      </c>
      <c r="P260" s="43" t="s">
        <v>25</v>
      </c>
      <c r="Q260" s="43" t="s">
        <v>353</v>
      </c>
      <c r="R260" s="43" t="s">
        <v>354</v>
      </c>
      <c r="S260" s="43" t="s">
        <v>1556</v>
      </c>
      <c r="U260" s="9">
        <f t="shared" si="33"/>
        <v>10000</v>
      </c>
      <c r="V260" s="10" t="str">
        <f t="shared" si="34"/>
        <v>OK2ZTK10000SINGLE</v>
      </c>
      <c r="W260" s="11">
        <f t="shared" si="37"/>
        <v>7.5</v>
      </c>
      <c r="X260" s="12">
        <f t="shared" si="36"/>
        <v>4</v>
      </c>
      <c r="Y260" s="12">
        <f>COUNTIF(U:U,U260)</f>
        <v>15</v>
      </c>
      <c r="Z260" s="12">
        <f>COUNTIFS(D:D,D260,U:U,U260)</f>
        <v>8</v>
      </c>
      <c r="AA260" s="25" t="str">
        <f t="shared" si="35"/>
        <v>8</v>
      </c>
    </row>
    <row r="261" spans="1:27" customFormat="1" ht="15" x14ac:dyDescent="0.25">
      <c r="A261" s="43" t="s">
        <v>22</v>
      </c>
      <c r="B261" s="43" t="s">
        <v>261</v>
      </c>
      <c r="C261" s="43" t="s">
        <v>504</v>
      </c>
      <c r="D261" s="43" t="s">
        <v>466</v>
      </c>
      <c r="E261" s="43" t="s">
        <v>625</v>
      </c>
      <c r="F261" s="43" t="s">
        <v>627</v>
      </c>
      <c r="G261" s="43"/>
      <c r="H261" s="43">
        <v>4913</v>
      </c>
      <c r="I261" s="43">
        <v>5384</v>
      </c>
      <c r="J261" s="43" t="s">
        <v>605</v>
      </c>
      <c r="K261" s="43">
        <v>472</v>
      </c>
      <c r="L261" s="43">
        <v>25</v>
      </c>
      <c r="M261" s="43">
        <v>205</v>
      </c>
      <c r="N261" s="43"/>
      <c r="O261" s="43" t="s">
        <v>24</v>
      </c>
      <c r="P261" s="43" t="s">
        <v>25</v>
      </c>
      <c r="Q261" s="43" t="s">
        <v>2558</v>
      </c>
      <c r="R261" s="43" t="s">
        <v>318</v>
      </c>
      <c r="S261" s="43" t="s">
        <v>211</v>
      </c>
      <c r="U261" s="9">
        <f t="shared" si="33"/>
        <v>10000</v>
      </c>
      <c r="V261" s="10" t="str">
        <f t="shared" si="34"/>
        <v>OK2C10000MULTI</v>
      </c>
      <c r="W261" s="11">
        <f t="shared" si="37"/>
        <v>60</v>
      </c>
      <c r="X261" s="12">
        <f t="shared" si="36"/>
        <v>4</v>
      </c>
      <c r="Y261" s="12">
        <f>COUNTIF(U:U,U261)</f>
        <v>15</v>
      </c>
      <c r="Z261" s="12">
        <f>COUNTIFS(D:D,D261,U:U,U261)</f>
        <v>7</v>
      </c>
      <c r="AA261" s="25" t="str">
        <f t="shared" si="35"/>
        <v>1</v>
      </c>
    </row>
    <row r="262" spans="1:27" customFormat="1" ht="15" x14ac:dyDescent="0.25">
      <c r="A262" s="43" t="s">
        <v>28</v>
      </c>
      <c r="B262" s="43" t="s">
        <v>2481</v>
      </c>
      <c r="C262" s="43" t="s">
        <v>430</v>
      </c>
      <c r="D262" s="43" t="s">
        <v>466</v>
      </c>
      <c r="E262" s="43" t="s">
        <v>625</v>
      </c>
      <c r="F262" s="43" t="s">
        <v>446</v>
      </c>
      <c r="G262" s="43"/>
      <c r="H262" s="43">
        <v>4500</v>
      </c>
      <c r="I262" s="43">
        <v>4500</v>
      </c>
      <c r="J262" s="43" t="s">
        <v>406</v>
      </c>
      <c r="K262" s="43">
        <v>0</v>
      </c>
      <c r="L262" s="43">
        <v>25</v>
      </c>
      <c r="M262" s="43">
        <v>180</v>
      </c>
      <c r="N262" s="43"/>
      <c r="O262" s="43" t="s">
        <v>24</v>
      </c>
      <c r="P262" s="43" t="s">
        <v>25</v>
      </c>
      <c r="Q262" s="43" t="s">
        <v>2559</v>
      </c>
      <c r="R262" s="43" t="s">
        <v>348</v>
      </c>
      <c r="S262" s="43" t="s">
        <v>336</v>
      </c>
      <c r="U262" s="9">
        <f t="shared" si="33"/>
        <v>10000</v>
      </c>
      <c r="V262" s="10" t="str">
        <f t="shared" si="34"/>
        <v>OK2KKW10000MULTI</v>
      </c>
      <c r="W262" s="11">
        <f t="shared" si="37"/>
        <v>51.4</v>
      </c>
      <c r="X262" s="12">
        <f t="shared" si="36"/>
        <v>4</v>
      </c>
      <c r="Y262" s="12">
        <f>COUNTIF(U:U,U262)</f>
        <v>15</v>
      </c>
      <c r="Z262" s="12">
        <f>COUNTIFS(D:D,D262,U:U,U262)</f>
        <v>7</v>
      </c>
      <c r="AA262" s="25" t="str">
        <f t="shared" si="35"/>
        <v>2</v>
      </c>
    </row>
    <row r="263" spans="1:27" customFormat="1" ht="15" x14ac:dyDescent="0.25">
      <c r="A263" s="43" t="s">
        <v>30</v>
      </c>
      <c r="B263" s="43" t="s">
        <v>882</v>
      </c>
      <c r="C263" s="43" t="s">
        <v>986</v>
      </c>
      <c r="D263" s="43" t="s">
        <v>466</v>
      </c>
      <c r="E263" s="43" t="s">
        <v>625</v>
      </c>
      <c r="F263" s="43" t="s">
        <v>441</v>
      </c>
      <c r="G263" s="43"/>
      <c r="H263" s="43">
        <v>2637</v>
      </c>
      <c r="I263" s="43">
        <v>3417</v>
      </c>
      <c r="J263" s="43" t="s">
        <v>1160</v>
      </c>
      <c r="K263" s="43">
        <v>1061</v>
      </c>
      <c r="L263" s="43">
        <v>20</v>
      </c>
      <c r="M263" s="43">
        <v>176</v>
      </c>
      <c r="N263" s="43"/>
      <c r="O263" s="43" t="s">
        <v>24</v>
      </c>
      <c r="P263" s="43" t="s">
        <v>25</v>
      </c>
      <c r="Q263" s="43" t="s">
        <v>2560</v>
      </c>
      <c r="R263" s="43" t="s">
        <v>347</v>
      </c>
      <c r="S263" s="43" t="s">
        <v>1232</v>
      </c>
      <c r="U263" s="9">
        <f t="shared" si="33"/>
        <v>10000</v>
      </c>
      <c r="V263" s="10" t="str">
        <f t="shared" si="34"/>
        <v>OK1KKD10000MULTI</v>
      </c>
      <c r="W263" s="11">
        <f t="shared" si="37"/>
        <v>42.9</v>
      </c>
      <c r="X263" s="12">
        <f t="shared" si="36"/>
        <v>4</v>
      </c>
      <c r="Y263" s="12">
        <f>COUNTIF(U:U,U263)</f>
        <v>15</v>
      </c>
      <c r="Z263" s="12">
        <f>COUNTIFS(D:D,D263,U:U,U263)</f>
        <v>7</v>
      </c>
      <c r="AA263" s="25" t="str">
        <f t="shared" si="35"/>
        <v>3</v>
      </c>
    </row>
    <row r="264" spans="1:27" customFormat="1" ht="15" x14ac:dyDescent="0.25">
      <c r="A264" s="43" t="s">
        <v>35</v>
      </c>
      <c r="B264" s="43" t="s">
        <v>760</v>
      </c>
      <c r="C264" s="43" t="s">
        <v>761</v>
      </c>
      <c r="D264" s="43" t="s">
        <v>466</v>
      </c>
      <c r="E264" s="43" t="s">
        <v>625</v>
      </c>
      <c r="F264" s="43" t="s">
        <v>447</v>
      </c>
      <c r="G264" s="43"/>
      <c r="H264" s="43">
        <v>2607</v>
      </c>
      <c r="I264" s="43">
        <v>2609</v>
      </c>
      <c r="J264" s="43" t="s">
        <v>406</v>
      </c>
      <c r="K264" s="43">
        <v>0</v>
      </c>
      <c r="L264" s="43">
        <v>17</v>
      </c>
      <c r="M264" s="43">
        <v>153</v>
      </c>
      <c r="N264" s="43"/>
      <c r="O264" s="43" t="s">
        <v>24</v>
      </c>
      <c r="P264" s="43" t="s">
        <v>25</v>
      </c>
      <c r="Q264" s="43" t="s">
        <v>2561</v>
      </c>
      <c r="R264" s="43" t="s">
        <v>2562</v>
      </c>
      <c r="S264" s="43" t="s">
        <v>2529</v>
      </c>
      <c r="U264" s="9">
        <f t="shared" si="33"/>
        <v>10000</v>
      </c>
      <c r="V264" s="10" t="str">
        <f t="shared" si="34"/>
        <v>OK2KRT10000MULTI</v>
      </c>
      <c r="W264" s="11">
        <f t="shared" si="37"/>
        <v>34.299999999999997</v>
      </c>
      <c r="X264" s="12">
        <f t="shared" si="36"/>
        <v>4</v>
      </c>
      <c r="Y264" s="12">
        <f>COUNTIF(U:U,U264)</f>
        <v>15</v>
      </c>
      <c r="Z264" s="12">
        <f>COUNTIFS(D:D,D264,U:U,U264)</f>
        <v>7</v>
      </c>
      <c r="AA264" s="25" t="str">
        <f t="shared" si="35"/>
        <v>4</v>
      </c>
    </row>
    <row r="265" spans="1:27" customFormat="1" ht="15" x14ac:dyDescent="0.25">
      <c r="A265" s="43" t="s">
        <v>38</v>
      </c>
      <c r="B265" s="43" t="s">
        <v>319</v>
      </c>
      <c r="C265" s="43" t="s">
        <v>603</v>
      </c>
      <c r="D265" s="43" t="s">
        <v>466</v>
      </c>
      <c r="E265" s="43" t="s">
        <v>625</v>
      </c>
      <c r="F265" s="43" t="s">
        <v>615</v>
      </c>
      <c r="G265" s="43"/>
      <c r="H265" s="43">
        <v>2343</v>
      </c>
      <c r="I265" s="43">
        <v>2848</v>
      </c>
      <c r="J265" s="43" t="s">
        <v>1014</v>
      </c>
      <c r="K265" s="43">
        <v>504</v>
      </c>
      <c r="L265" s="43">
        <v>19</v>
      </c>
      <c r="M265" s="43">
        <v>146</v>
      </c>
      <c r="N265" s="43"/>
      <c r="O265" s="43" t="s">
        <v>24</v>
      </c>
      <c r="P265" s="43" t="s">
        <v>25</v>
      </c>
      <c r="Q265" s="43" t="s">
        <v>2546</v>
      </c>
      <c r="R265" s="43" t="s">
        <v>357</v>
      </c>
      <c r="S265" s="43" t="s">
        <v>358</v>
      </c>
      <c r="U265" s="9">
        <f t="shared" ref="U265:U328" si="38">IF(E265="145 MHz",145,IF(E265="435 MHz",435,IF(E265="1,3 GHz",1300,IF(E265="2,3 GHz",2300,IF(E265="3,4 GHz",3400,IF(E265="5,7 GHz",5700,IF(E265="10 GHz",10000,IF(E265="24 GHz",24000,IF(E265="47 GHz",47000,IF(E265="76 GHz",76000,IF(E265="120 GHz",120000,IF(E265="134 GHz",134000,IF(E265="248 GHz",248000)))))))))))))</f>
        <v>10000</v>
      </c>
      <c r="V265" s="10" t="str">
        <f t="shared" si="34"/>
        <v>OK1KKL10000MULTI</v>
      </c>
      <c r="W265" s="11">
        <f t="shared" si="37"/>
        <v>25.7</v>
      </c>
      <c r="X265" s="12">
        <f t="shared" si="36"/>
        <v>4</v>
      </c>
      <c r="Y265" s="12">
        <f>COUNTIF(U:U,U265)</f>
        <v>15</v>
      </c>
      <c r="Z265" s="12">
        <f>COUNTIFS(D:D,D265,U:U,U265)</f>
        <v>7</v>
      </c>
      <c r="AA265" s="25" t="str">
        <f t="shared" si="35"/>
        <v>5</v>
      </c>
    </row>
    <row r="266" spans="1:27" customFormat="1" ht="15" x14ac:dyDescent="0.25">
      <c r="A266" s="43" t="s">
        <v>40</v>
      </c>
      <c r="B266" s="43" t="s">
        <v>236</v>
      </c>
      <c r="C266" s="43" t="s">
        <v>492</v>
      </c>
      <c r="D266" s="43" t="s">
        <v>466</v>
      </c>
      <c r="E266" s="43" t="s">
        <v>625</v>
      </c>
      <c r="F266" s="43" t="s">
        <v>552</v>
      </c>
      <c r="G266" s="43"/>
      <c r="H266" s="43">
        <v>2131</v>
      </c>
      <c r="I266" s="43">
        <v>2131</v>
      </c>
      <c r="J266" s="43" t="s">
        <v>406</v>
      </c>
      <c r="K266" s="43">
        <v>0</v>
      </c>
      <c r="L266" s="43">
        <v>14</v>
      </c>
      <c r="M266" s="43">
        <v>152</v>
      </c>
      <c r="N266" s="43"/>
      <c r="O266" s="43" t="s">
        <v>24</v>
      </c>
      <c r="P266" s="43" t="s">
        <v>25</v>
      </c>
      <c r="Q266" s="43" t="s">
        <v>2563</v>
      </c>
      <c r="R266" s="43" t="s">
        <v>347</v>
      </c>
      <c r="S266" s="43" t="s">
        <v>286</v>
      </c>
      <c r="U266" s="9">
        <f t="shared" si="38"/>
        <v>10000</v>
      </c>
      <c r="V266" s="10" t="str">
        <f t="shared" si="34"/>
        <v>OK2R10000MULTI</v>
      </c>
      <c r="W266" s="11">
        <f t="shared" si="37"/>
        <v>17.100000000000001</v>
      </c>
      <c r="X266" s="12">
        <f t="shared" si="36"/>
        <v>4</v>
      </c>
      <c r="Y266" s="12">
        <f>COUNTIF(U:U,U266)</f>
        <v>15</v>
      </c>
      <c r="Z266" s="12">
        <f>COUNTIFS(D:D,D266,U:U,U266)</f>
        <v>7</v>
      </c>
      <c r="AA266" s="25" t="str">
        <f t="shared" si="35"/>
        <v>6</v>
      </c>
    </row>
    <row r="267" spans="1:27" customFormat="1" ht="15" x14ac:dyDescent="0.25">
      <c r="A267" s="43" t="s">
        <v>44</v>
      </c>
      <c r="B267" s="43" t="s">
        <v>316</v>
      </c>
      <c r="C267" s="43" t="s">
        <v>601</v>
      </c>
      <c r="D267" s="43" t="s">
        <v>466</v>
      </c>
      <c r="E267" s="43" t="s">
        <v>625</v>
      </c>
      <c r="F267" s="43" t="s">
        <v>623</v>
      </c>
      <c r="G267" s="43"/>
      <c r="H267" s="43">
        <v>1409</v>
      </c>
      <c r="I267" s="43">
        <v>1409</v>
      </c>
      <c r="J267" s="43" t="s">
        <v>406</v>
      </c>
      <c r="K267" s="43">
        <v>0</v>
      </c>
      <c r="L267" s="43">
        <v>9</v>
      </c>
      <c r="M267" s="43">
        <v>157</v>
      </c>
      <c r="N267" s="43"/>
      <c r="O267" s="43" t="s">
        <v>24</v>
      </c>
      <c r="P267" s="43" t="s">
        <v>25</v>
      </c>
      <c r="Q267" s="43" t="s">
        <v>2564</v>
      </c>
      <c r="R267" s="43" t="s">
        <v>951</v>
      </c>
      <c r="S267" s="43" t="s">
        <v>1062</v>
      </c>
      <c r="U267" s="9">
        <f t="shared" si="38"/>
        <v>10000</v>
      </c>
      <c r="V267" s="10" t="str">
        <f t="shared" si="34"/>
        <v>OL7Q10000MULTI</v>
      </c>
      <c r="W267" s="11">
        <f t="shared" si="37"/>
        <v>8.6</v>
      </c>
      <c r="X267" s="12">
        <f t="shared" ref="X267:X282" si="39">IF(U267&gt;=76000,6,IF(U267&gt;=24000,5,IF(U267&gt;=2300,4,IF(U267=1300,3,IF(U267=435,2,IF(U267=145,1,0))))))</f>
        <v>4</v>
      </c>
      <c r="Y267" s="12">
        <f>COUNTIF(U:U,U267)</f>
        <v>15</v>
      </c>
      <c r="Z267" s="12">
        <f>COUNTIFS(D:D,D267,U:U,U267)</f>
        <v>7</v>
      </c>
      <c r="AA267" s="25" t="str">
        <f t="shared" si="35"/>
        <v>7</v>
      </c>
    </row>
    <row r="268" spans="1:27" customFormat="1" ht="15" x14ac:dyDescent="0.25">
      <c r="A268" s="43" t="s">
        <v>22</v>
      </c>
      <c r="B268" s="43" t="s">
        <v>284</v>
      </c>
      <c r="C268" s="43" t="s">
        <v>372</v>
      </c>
      <c r="D268" s="43" t="s">
        <v>370</v>
      </c>
      <c r="E268" s="43" t="s">
        <v>630</v>
      </c>
      <c r="F268" s="43" t="s">
        <v>977</v>
      </c>
      <c r="G268" s="43"/>
      <c r="H268" s="43">
        <v>421</v>
      </c>
      <c r="I268" s="43">
        <v>441</v>
      </c>
      <c r="J268" s="43" t="s">
        <v>1006</v>
      </c>
      <c r="K268" s="43">
        <v>20</v>
      </c>
      <c r="L268" s="43">
        <v>5</v>
      </c>
      <c r="M268" s="43">
        <v>105</v>
      </c>
      <c r="N268" s="43"/>
      <c r="O268" s="43" t="s">
        <v>24</v>
      </c>
      <c r="P268" s="43" t="s">
        <v>25</v>
      </c>
      <c r="Q268" s="43" t="s">
        <v>1034</v>
      </c>
      <c r="R268" s="43" t="s">
        <v>361</v>
      </c>
      <c r="S268" s="43" t="s">
        <v>352</v>
      </c>
      <c r="U268" s="9">
        <f t="shared" si="38"/>
        <v>24000</v>
      </c>
      <c r="V268" s="10" t="str">
        <f t="shared" si="34"/>
        <v>OK1AIY/P24000SINGLE</v>
      </c>
      <c r="W268" s="11">
        <f t="shared" si="37"/>
        <v>50</v>
      </c>
      <c r="X268" s="12">
        <f t="shared" si="39"/>
        <v>5</v>
      </c>
      <c r="Y268" s="12">
        <f>COUNTIF(U:U,U268)</f>
        <v>10</v>
      </c>
      <c r="Z268" s="12">
        <f>COUNTIFS(D:D,D268,U:U,U268)</f>
        <v>7</v>
      </c>
      <c r="AA268" s="25" t="str">
        <f t="shared" si="35"/>
        <v>1</v>
      </c>
    </row>
    <row r="269" spans="1:27" customFormat="1" ht="15" x14ac:dyDescent="0.25">
      <c r="A269" s="43" t="s">
        <v>28</v>
      </c>
      <c r="B269" s="43" t="s">
        <v>944</v>
      </c>
      <c r="C269" s="43" t="s">
        <v>731</v>
      </c>
      <c r="D269" s="43" t="s">
        <v>370</v>
      </c>
      <c r="E269" s="43" t="s">
        <v>630</v>
      </c>
      <c r="F269" s="43" t="s">
        <v>945</v>
      </c>
      <c r="G269" s="43"/>
      <c r="H269" s="43">
        <v>174</v>
      </c>
      <c r="I269" s="43">
        <v>174</v>
      </c>
      <c r="J269" s="43" t="s">
        <v>406</v>
      </c>
      <c r="K269" s="43">
        <v>0</v>
      </c>
      <c r="L269" s="43">
        <v>4</v>
      </c>
      <c r="M269" s="43">
        <v>44</v>
      </c>
      <c r="N269" s="43"/>
      <c r="O269" s="43" t="s">
        <v>24</v>
      </c>
      <c r="P269" s="43" t="s">
        <v>25</v>
      </c>
      <c r="Q269" s="43" t="s">
        <v>1058</v>
      </c>
      <c r="R269" s="43" t="s">
        <v>1049</v>
      </c>
      <c r="S269" s="43" t="s">
        <v>948</v>
      </c>
      <c r="U269" s="9">
        <f t="shared" si="38"/>
        <v>24000</v>
      </c>
      <c r="V269" s="10" t="str">
        <f t="shared" si="34"/>
        <v>OK1JHM24000SINGLE</v>
      </c>
      <c r="W269" s="11">
        <f t="shared" si="37"/>
        <v>42.9</v>
      </c>
      <c r="X269" s="12">
        <f t="shared" si="39"/>
        <v>5</v>
      </c>
      <c r="Y269" s="12">
        <f>COUNTIF(U:U,U269)</f>
        <v>10</v>
      </c>
      <c r="Z269" s="12">
        <f>COUNTIFS(D:D,D269,U:U,U269)</f>
        <v>7</v>
      </c>
      <c r="AA269" s="25" t="str">
        <f t="shared" si="35"/>
        <v>2</v>
      </c>
    </row>
    <row r="270" spans="1:27" customFormat="1" ht="15" x14ac:dyDescent="0.25">
      <c r="A270" s="43" t="s">
        <v>30</v>
      </c>
      <c r="B270" s="43" t="s">
        <v>2565</v>
      </c>
      <c r="C270" s="43" t="s">
        <v>1036</v>
      </c>
      <c r="D270" s="43" t="s">
        <v>370</v>
      </c>
      <c r="E270" s="43" t="s">
        <v>630</v>
      </c>
      <c r="F270" s="43" t="s">
        <v>635</v>
      </c>
      <c r="G270" s="43"/>
      <c r="H270" s="43">
        <v>152</v>
      </c>
      <c r="I270" s="43">
        <v>152</v>
      </c>
      <c r="J270" s="43" t="s">
        <v>406</v>
      </c>
      <c r="K270" s="43">
        <v>0</v>
      </c>
      <c r="L270" s="43">
        <v>2</v>
      </c>
      <c r="M270" s="43">
        <v>76</v>
      </c>
      <c r="N270" s="43"/>
      <c r="O270" s="43" t="s">
        <v>24</v>
      </c>
      <c r="P270" s="43" t="s">
        <v>25</v>
      </c>
      <c r="Q270" s="43" t="s">
        <v>1056</v>
      </c>
      <c r="R270" s="43" t="s">
        <v>1382</v>
      </c>
      <c r="S270" s="43" t="s">
        <v>2566</v>
      </c>
      <c r="U270" s="9">
        <f t="shared" si="38"/>
        <v>24000</v>
      </c>
      <c r="V270" s="10" t="str">
        <f t="shared" si="34"/>
        <v>OK2VMC24000SINGLE</v>
      </c>
      <c r="W270" s="11">
        <f t="shared" si="37"/>
        <v>35.700000000000003</v>
      </c>
      <c r="X270" s="12">
        <f t="shared" si="39"/>
        <v>5</v>
      </c>
      <c r="Y270" s="12">
        <f>COUNTIF(U:U,U270)</f>
        <v>10</v>
      </c>
      <c r="Z270" s="12">
        <f>COUNTIFS(D:D,D270,U:U,U270)</f>
        <v>7</v>
      </c>
      <c r="AA270" s="25" t="str">
        <f t="shared" si="35"/>
        <v>3</v>
      </c>
    </row>
    <row r="271" spans="1:27" customFormat="1" ht="15" x14ac:dyDescent="0.25">
      <c r="A271" s="43" t="s">
        <v>35</v>
      </c>
      <c r="B271" s="43" t="s">
        <v>158</v>
      </c>
      <c r="C271" s="43" t="s">
        <v>1249</v>
      </c>
      <c r="D271" s="43" t="s">
        <v>370</v>
      </c>
      <c r="E271" s="43" t="s">
        <v>630</v>
      </c>
      <c r="F271" s="43" t="s">
        <v>626</v>
      </c>
      <c r="G271" s="43"/>
      <c r="H271" s="43">
        <v>134</v>
      </c>
      <c r="I271" s="43">
        <v>134</v>
      </c>
      <c r="J271" s="43" t="s">
        <v>406</v>
      </c>
      <c r="K271" s="43">
        <v>0</v>
      </c>
      <c r="L271" s="43">
        <v>2</v>
      </c>
      <c r="M271" s="43">
        <v>67</v>
      </c>
      <c r="N271" s="43"/>
      <c r="O271" s="43" t="s">
        <v>24</v>
      </c>
      <c r="P271" s="43" t="s">
        <v>25</v>
      </c>
      <c r="Q271" s="43" t="s">
        <v>2567</v>
      </c>
      <c r="R271" s="43" t="s">
        <v>360</v>
      </c>
      <c r="S271" s="43" t="s">
        <v>2543</v>
      </c>
      <c r="U271" s="9">
        <f t="shared" si="38"/>
        <v>24000</v>
      </c>
      <c r="V271" s="10" t="str">
        <f t="shared" si="34"/>
        <v>OK1EM24000SINGLE</v>
      </c>
      <c r="W271" s="11">
        <f t="shared" si="37"/>
        <v>28.6</v>
      </c>
      <c r="X271" s="12">
        <f t="shared" si="39"/>
        <v>5</v>
      </c>
      <c r="Y271" s="12">
        <f>COUNTIF(U:U,U271)</f>
        <v>10</v>
      </c>
      <c r="Z271" s="12">
        <f>COUNTIFS(D:D,D271,U:U,U271)</f>
        <v>7</v>
      </c>
      <c r="AA271" s="25" t="str">
        <f t="shared" si="35"/>
        <v>4</v>
      </c>
    </row>
    <row r="272" spans="1:27" customFormat="1" ht="15" x14ac:dyDescent="0.25">
      <c r="A272" s="43" t="s">
        <v>38</v>
      </c>
      <c r="B272" s="43" t="s">
        <v>919</v>
      </c>
      <c r="C272" s="43" t="s">
        <v>663</v>
      </c>
      <c r="D272" s="43" t="s">
        <v>370</v>
      </c>
      <c r="E272" s="43" t="s">
        <v>630</v>
      </c>
      <c r="F272" s="43" t="s">
        <v>631</v>
      </c>
      <c r="G272" s="43"/>
      <c r="H272" s="43">
        <v>126</v>
      </c>
      <c r="I272" s="43">
        <v>126</v>
      </c>
      <c r="J272" s="43" t="s">
        <v>406</v>
      </c>
      <c r="K272" s="43">
        <v>0</v>
      </c>
      <c r="L272" s="43">
        <v>2</v>
      </c>
      <c r="M272" s="43">
        <v>63</v>
      </c>
      <c r="N272" s="43"/>
      <c r="O272" s="43" t="s">
        <v>24</v>
      </c>
      <c r="P272" s="43" t="s">
        <v>25</v>
      </c>
      <c r="Q272" s="43" t="s">
        <v>1050</v>
      </c>
      <c r="R272" s="43" t="s">
        <v>920</v>
      </c>
      <c r="S272" s="43" t="s">
        <v>921</v>
      </c>
      <c r="U272" s="9">
        <f t="shared" si="38"/>
        <v>24000</v>
      </c>
      <c r="V272" s="10" t="str">
        <f t="shared" si="34"/>
        <v>OK2TUH24000SINGLE</v>
      </c>
      <c r="W272" s="11">
        <f t="shared" si="37"/>
        <v>21.4</v>
      </c>
      <c r="X272" s="12">
        <f t="shared" si="39"/>
        <v>5</v>
      </c>
      <c r="Y272" s="12">
        <f>COUNTIF(U:U,U272)</f>
        <v>10</v>
      </c>
      <c r="Z272" s="12">
        <f>COUNTIFS(D:D,D272,U:U,U272)</f>
        <v>7</v>
      </c>
      <c r="AA272" s="25" t="str">
        <f t="shared" si="35"/>
        <v>5</v>
      </c>
    </row>
    <row r="273" spans="1:27" customFormat="1" ht="15" x14ac:dyDescent="0.25">
      <c r="A273" s="43" t="s">
        <v>40</v>
      </c>
      <c r="B273" s="43" t="s">
        <v>730</v>
      </c>
      <c r="C273" s="43" t="s">
        <v>731</v>
      </c>
      <c r="D273" s="43" t="s">
        <v>370</v>
      </c>
      <c r="E273" s="43" t="s">
        <v>630</v>
      </c>
      <c r="F273" s="43" t="s">
        <v>945</v>
      </c>
      <c r="G273" s="43"/>
      <c r="H273" s="43">
        <v>1</v>
      </c>
      <c r="I273" s="43">
        <v>96</v>
      </c>
      <c r="J273" s="43" t="s">
        <v>1068</v>
      </c>
      <c r="K273" s="43">
        <v>95</v>
      </c>
      <c r="L273" s="43">
        <v>2</v>
      </c>
      <c r="M273" s="43">
        <v>1</v>
      </c>
      <c r="N273" s="43"/>
      <c r="O273" s="43" t="s">
        <v>24</v>
      </c>
      <c r="P273" s="43" t="s">
        <v>25</v>
      </c>
      <c r="Q273" s="43" t="s">
        <v>949</v>
      </c>
      <c r="R273" s="43" t="s">
        <v>947</v>
      </c>
      <c r="S273" s="43" t="s">
        <v>733</v>
      </c>
      <c r="U273" s="9">
        <f t="shared" si="38"/>
        <v>24000</v>
      </c>
      <c r="V273" s="10" t="str">
        <f t="shared" si="34"/>
        <v>OK1MBT24000SINGLE</v>
      </c>
      <c r="W273" s="11">
        <f t="shared" si="37"/>
        <v>14.3</v>
      </c>
      <c r="X273" s="12">
        <f t="shared" si="39"/>
        <v>5</v>
      </c>
      <c r="Y273" s="12">
        <f>COUNTIF(U:U,U273)</f>
        <v>10</v>
      </c>
      <c r="Z273" s="12">
        <f>COUNTIFS(D:D,D273,U:U,U273)</f>
        <v>7</v>
      </c>
      <c r="AA273" s="25" t="str">
        <f t="shared" si="35"/>
        <v>6</v>
      </c>
    </row>
    <row r="274" spans="1:27" customFormat="1" ht="15" x14ac:dyDescent="0.25">
      <c r="A274" s="43" t="s">
        <v>40</v>
      </c>
      <c r="B274" s="43" t="s">
        <v>2568</v>
      </c>
      <c r="C274" s="43" t="s">
        <v>731</v>
      </c>
      <c r="D274" s="43" t="s">
        <v>370</v>
      </c>
      <c r="E274" s="43" t="s">
        <v>630</v>
      </c>
      <c r="F274" s="43" t="s">
        <v>945</v>
      </c>
      <c r="G274" s="43"/>
      <c r="H274" s="43">
        <v>1</v>
      </c>
      <c r="I274" s="43">
        <v>1</v>
      </c>
      <c r="J274" s="43" t="s">
        <v>406</v>
      </c>
      <c r="K274" s="43">
        <v>0</v>
      </c>
      <c r="L274" s="43">
        <v>1</v>
      </c>
      <c r="M274" s="43">
        <v>1</v>
      </c>
      <c r="N274" s="43"/>
      <c r="O274" s="43" t="s">
        <v>24</v>
      </c>
      <c r="P274" s="43" t="s">
        <v>25</v>
      </c>
      <c r="Q274" s="43" t="s">
        <v>949</v>
      </c>
      <c r="R274" s="43" t="s">
        <v>947</v>
      </c>
      <c r="S274" s="43" t="s">
        <v>733</v>
      </c>
      <c r="U274" s="9">
        <f t="shared" si="38"/>
        <v>24000</v>
      </c>
      <c r="V274" s="10" t="str">
        <f t="shared" si="34"/>
        <v>OK1VRL24000SINGLE</v>
      </c>
      <c r="W274" s="11">
        <f t="shared" si="37"/>
        <v>14.3</v>
      </c>
      <c r="X274" s="12">
        <f t="shared" si="39"/>
        <v>5</v>
      </c>
      <c r="Y274" s="12">
        <f>COUNTIF(U:U,U274)</f>
        <v>10</v>
      </c>
      <c r="Z274" s="12">
        <f>COUNTIFS(D:D,D274,U:U,U274)</f>
        <v>7</v>
      </c>
      <c r="AA274" s="25" t="str">
        <f t="shared" si="35"/>
        <v>6</v>
      </c>
    </row>
    <row r="275" spans="1:27" customFormat="1" ht="15" x14ac:dyDescent="0.25">
      <c r="A275" s="43" t="s">
        <v>22</v>
      </c>
      <c r="B275" s="43" t="s">
        <v>319</v>
      </c>
      <c r="C275" s="43" t="s">
        <v>603</v>
      </c>
      <c r="D275" s="43" t="s">
        <v>466</v>
      </c>
      <c r="E275" s="43" t="s">
        <v>630</v>
      </c>
      <c r="F275" s="43" t="s">
        <v>631</v>
      </c>
      <c r="G275" s="43"/>
      <c r="H275" s="43">
        <v>508</v>
      </c>
      <c r="I275" s="43">
        <v>528</v>
      </c>
      <c r="J275" s="43" t="s">
        <v>926</v>
      </c>
      <c r="K275" s="43">
        <v>20</v>
      </c>
      <c r="L275" s="43">
        <v>6</v>
      </c>
      <c r="M275" s="43">
        <v>102</v>
      </c>
      <c r="N275" s="43"/>
      <c r="O275" s="43" t="s">
        <v>24</v>
      </c>
      <c r="P275" s="43" t="s">
        <v>25</v>
      </c>
      <c r="Q275" s="43" t="s">
        <v>345</v>
      </c>
      <c r="R275" s="43" t="s">
        <v>326</v>
      </c>
      <c r="S275" s="43" t="s">
        <v>333</v>
      </c>
      <c r="U275" s="9">
        <f t="shared" si="38"/>
        <v>24000</v>
      </c>
      <c r="V275" s="10" t="str">
        <f t="shared" si="34"/>
        <v>OK1KKL24000MULTI</v>
      </c>
      <c r="W275" s="11">
        <f t="shared" si="37"/>
        <v>50</v>
      </c>
      <c r="X275" s="12">
        <f t="shared" si="39"/>
        <v>5</v>
      </c>
      <c r="Y275" s="12">
        <f>COUNTIF(U:U,U275)</f>
        <v>10</v>
      </c>
      <c r="Z275" s="12">
        <f>COUNTIFS(D:D,D275,U:U,U275)</f>
        <v>3</v>
      </c>
      <c r="AA275" s="25" t="str">
        <f t="shared" si="35"/>
        <v>1</v>
      </c>
    </row>
    <row r="276" spans="1:27" customFormat="1" ht="15" x14ac:dyDescent="0.25">
      <c r="A276" s="43" t="s">
        <v>28</v>
      </c>
      <c r="B276" s="43" t="s">
        <v>236</v>
      </c>
      <c r="C276" s="43" t="s">
        <v>492</v>
      </c>
      <c r="D276" s="43" t="s">
        <v>466</v>
      </c>
      <c r="E276" s="43" t="s">
        <v>630</v>
      </c>
      <c r="F276" s="43" t="s">
        <v>626</v>
      </c>
      <c r="G276" s="43"/>
      <c r="H276" s="43">
        <v>342</v>
      </c>
      <c r="I276" s="43">
        <v>342</v>
      </c>
      <c r="J276" s="43" t="s">
        <v>406</v>
      </c>
      <c r="K276" s="43">
        <v>0</v>
      </c>
      <c r="L276" s="43">
        <v>3</v>
      </c>
      <c r="M276" s="43">
        <v>114</v>
      </c>
      <c r="N276" s="43"/>
      <c r="O276" s="43" t="s">
        <v>24</v>
      </c>
      <c r="P276" s="43" t="s">
        <v>25</v>
      </c>
      <c r="Q276" s="43" t="s">
        <v>341</v>
      </c>
      <c r="R276" s="43" t="s">
        <v>1047</v>
      </c>
      <c r="S276" s="43" t="s">
        <v>2569</v>
      </c>
      <c r="U276" s="9">
        <f t="shared" si="38"/>
        <v>24000</v>
      </c>
      <c r="V276" s="10" t="str">
        <f t="shared" si="34"/>
        <v>OK2R24000MULTI</v>
      </c>
      <c r="W276" s="11">
        <f t="shared" si="37"/>
        <v>33.299999999999997</v>
      </c>
      <c r="X276" s="12">
        <f t="shared" si="39"/>
        <v>5</v>
      </c>
      <c r="Y276" s="12">
        <f>COUNTIF(U:U,U276)</f>
        <v>10</v>
      </c>
      <c r="Z276" s="12">
        <f>COUNTIFS(D:D,D276,U:U,U276)</f>
        <v>3</v>
      </c>
      <c r="AA276" s="25" t="str">
        <f t="shared" si="35"/>
        <v>2</v>
      </c>
    </row>
    <row r="277" spans="1:27" customFormat="1" ht="15" x14ac:dyDescent="0.25">
      <c r="A277" s="43" t="s">
        <v>30</v>
      </c>
      <c r="B277" s="43" t="s">
        <v>882</v>
      </c>
      <c r="C277" s="43" t="s">
        <v>986</v>
      </c>
      <c r="D277" s="43" t="s">
        <v>466</v>
      </c>
      <c r="E277" s="43" t="s">
        <v>630</v>
      </c>
      <c r="F277" s="43" t="s">
        <v>621</v>
      </c>
      <c r="G277" s="43"/>
      <c r="H277" s="43">
        <v>309</v>
      </c>
      <c r="I277" s="43">
        <v>309</v>
      </c>
      <c r="J277" s="43" t="s">
        <v>406</v>
      </c>
      <c r="K277" s="43">
        <v>0</v>
      </c>
      <c r="L277" s="43">
        <v>3</v>
      </c>
      <c r="M277" s="43">
        <v>103</v>
      </c>
      <c r="N277" s="43"/>
      <c r="O277" s="43" t="s">
        <v>24</v>
      </c>
      <c r="P277" s="43" t="s">
        <v>25</v>
      </c>
      <c r="Q277" s="43" t="s">
        <v>1380</v>
      </c>
      <c r="R277" s="43" t="s">
        <v>347</v>
      </c>
      <c r="S277" s="43" t="s">
        <v>2081</v>
      </c>
      <c r="U277" s="9">
        <f t="shared" si="38"/>
        <v>24000</v>
      </c>
      <c r="V277" s="10" t="str">
        <f t="shared" si="34"/>
        <v>OK1KKD24000MULTI</v>
      </c>
      <c r="W277" s="11">
        <f t="shared" si="37"/>
        <v>16.7</v>
      </c>
      <c r="X277" s="12">
        <f t="shared" si="39"/>
        <v>5</v>
      </c>
      <c r="Y277" s="12">
        <f>COUNTIF(U:U,U277)</f>
        <v>10</v>
      </c>
      <c r="Z277" s="12">
        <f>COUNTIFS(D:D,D277,U:U,U277)</f>
        <v>3</v>
      </c>
      <c r="AA277" s="25" t="str">
        <f t="shared" si="35"/>
        <v>3</v>
      </c>
    </row>
    <row r="278" spans="1:27" customFormat="1" ht="15" x14ac:dyDescent="0.25">
      <c r="A278" s="43" t="s">
        <v>22</v>
      </c>
      <c r="B278" s="43" t="s">
        <v>284</v>
      </c>
      <c r="C278" s="43" t="s">
        <v>372</v>
      </c>
      <c r="D278" s="43" t="s">
        <v>370</v>
      </c>
      <c r="E278" s="43" t="s">
        <v>637</v>
      </c>
      <c r="F278" s="43" t="s">
        <v>614</v>
      </c>
      <c r="G278" s="43"/>
      <c r="H278" s="43">
        <v>530</v>
      </c>
      <c r="I278" s="43">
        <v>530</v>
      </c>
      <c r="J278" s="43" t="s">
        <v>406</v>
      </c>
      <c r="K278" s="43">
        <v>0</v>
      </c>
      <c r="L278" s="43">
        <v>6</v>
      </c>
      <c r="M278" s="43">
        <v>88</v>
      </c>
      <c r="N278" s="43"/>
      <c r="O278" s="43" t="s">
        <v>24</v>
      </c>
      <c r="P278" s="43" t="s">
        <v>25</v>
      </c>
      <c r="Q278" s="43" t="s">
        <v>1034</v>
      </c>
      <c r="R278" s="43" t="s">
        <v>942</v>
      </c>
      <c r="S278" s="43" t="s">
        <v>352</v>
      </c>
      <c r="U278" s="9">
        <f t="shared" si="38"/>
        <v>47000</v>
      </c>
      <c r="V278" s="10" t="str">
        <f t="shared" si="34"/>
        <v>OK1AIY/P47000SINGLE</v>
      </c>
      <c r="W278" s="11">
        <f t="shared" si="37"/>
        <v>50</v>
      </c>
      <c r="X278" s="12">
        <f t="shared" si="39"/>
        <v>5</v>
      </c>
      <c r="Y278" s="12">
        <f>COUNTIF(U:U,U278)</f>
        <v>10</v>
      </c>
      <c r="Z278" s="12">
        <f>COUNTIFS(D:D,D278,U:U,U278)</f>
        <v>6</v>
      </c>
      <c r="AA278" s="25" t="str">
        <f t="shared" si="35"/>
        <v>1</v>
      </c>
    </row>
    <row r="279" spans="1:27" customFormat="1" ht="15" x14ac:dyDescent="0.25">
      <c r="A279" s="43" t="s">
        <v>28</v>
      </c>
      <c r="B279" s="43" t="s">
        <v>158</v>
      </c>
      <c r="C279" s="43" t="s">
        <v>1249</v>
      </c>
      <c r="D279" s="43" t="s">
        <v>370</v>
      </c>
      <c r="E279" s="43" t="s">
        <v>637</v>
      </c>
      <c r="F279" s="43" t="s">
        <v>614</v>
      </c>
      <c r="G279" s="43"/>
      <c r="H279" s="43">
        <v>275</v>
      </c>
      <c r="I279" s="43">
        <v>275</v>
      </c>
      <c r="J279" s="43" t="s">
        <v>406</v>
      </c>
      <c r="K279" s="43">
        <v>0</v>
      </c>
      <c r="L279" s="43">
        <v>5</v>
      </c>
      <c r="M279" s="43">
        <v>55</v>
      </c>
      <c r="N279" s="43"/>
      <c r="O279" s="43" t="s">
        <v>24</v>
      </c>
      <c r="P279" s="43" t="s">
        <v>25</v>
      </c>
      <c r="Q279" s="43" t="s">
        <v>2570</v>
      </c>
      <c r="R279" s="43" t="s">
        <v>943</v>
      </c>
      <c r="S279" s="43" t="s">
        <v>2571</v>
      </c>
      <c r="U279" s="9">
        <f t="shared" si="38"/>
        <v>47000</v>
      </c>
      <c r="V279" s="10" t="str">
        <f t="shared" si="34"/>
        <v>OK1EM47000SINGLE</v>
      </c>
      <c r="W279" s="11">
        <f t="shared" si="37"/>
        <v>41.7</v>
      </c>
      <c r="X279" s="12">
        <f t="shared" si="39"/>
        <v>5</v>
      </c>
      <c r="Y279" s="12">
        <f>COUNTIF(U:U,U279)</f>
        <v>10</v>
      </c>
      <c r="Z279" s="12">
        <f>COUNTIFS(D:D,D279,U:U,U279)</f>
        <v>6</v>
      </c>
      <c r="AA279" s="25" t="str">
        <f t="shared" si="35"/>
        <v>2</v>
      </c>
    </row>
    <row r="280" spans="1:27" customFormat="1" ht="15" x14ac:dyDescent="0.25">
      <c r="A280" s="43" t="s">
        <v>30</v>
      </c>
      <c r="B280" s="43" t="s">
        <v>944</v>
      </c>
      <c r="C280" s="43" t="s">
        <v>731</v>
      </c>
      <c r="D280" s="43" t="s">
        <v>370</v>
      </c>
      <c r="E280" s="43" t="s">
        <v>637</v>
      </c>
      <c r="F280" s="43" t="s">
        <v>945</v>
      </c>
      <c r="G280" s="43"/>
      <c r="H280" s="43">
        <v>105</v>
      </c>
      <c r="I280" s="43">
        <v>105</v>
      </c>
      <c r="J280" s="43" t="s">
        <v>406</v>
      </c>
      <c r="K280" s="43">
        <v>0</v>
      </c>
      <c r="L280" s="43">
        <v>4</v>
      </c>
      <c r="M280" s="43">
        <v>26</v>
      </c>
      <c r="N280" s="43"/>
      <c r="O280" s="43" t="s">
        <v>24</v>
      </c>
      <c r="P280" s="43" t="s">
        <v>25</v>
      </c>
      <c r="Q280" s="43" t="s">
        <v>1058</v>
      </c>
      <c r="R280" s="43" t="s">
        <v>947</v>
      </c>
      <c r="S280" s="43" t="s">
        <v>948</v>
      </c>
      <c r="U280" s="9">
        <f t="shared" si="38"/>
        <v>47000</v>
      </c>
      <c r="V280" s="10" t="str">
        <f t="shared" si="34"/>
        <v>OK1JHM47000SINGLE</v>
      </c>
      <c r="W280" s="11">
        <f t="shared" si="37"/>
        <v>33.299999999999997</v>
      </c>
      <c r="X280" s="12">
        <f t="shared" si="39"/>
        <v>5</v>
      </c>
      <c r="Y280" s="12">
        <f>COUNTIF(U:U,U280)</f>
        <v>10</v>
      </c>
      <c r="Z280" s="12">
        <f>COUNTIFS(D:D,D280,U:U,U280)</f>
        <v>6</v>
      </c>
      <c r="AA280" s="25" t="str">
        <f t="shared" si="35"/>
        <v>3</v>
      </c>
    </row>
    <row r="281" spans="1:27" customFormat="1" ht="15" x14ac:dyDescent="0.25">
      <c r="A281" s="43" t="s">
        <v>35</v>
      </c>
      <c r="B281" s="43" t="s">
        <v>730</v>
      </c>
      <c r="C281" s="43" t="s">
        <v>731</v>
      </c>
      <c r="D281" s="43" t="s">
        <v>370</v>
      </c>
      <c r="E281" s="43" t="s">
        <v>637</v>
      </c>
      <c r="F281" s="43" t="s">
        <v>945</v>
      </c>
      <c r="G281" s="43"/>
      <c r="H281" s="43">
        <v>104</v>
      </c>
      <c r="I281" s="43">
        <v>104</v>
      </c>
      <c r="J281" s="43" t="s">
        <v>406</v>
      </c>
      <c r="K281" s="43">
        <v>0</v>
      </c>
      <c r="L281" s="43">
        <v>3</v>
      </c>
      <c r="M281" s="43">
        <v>35</v>
      </c>
      <c r="N281" s="43"/>
      <c r="O281" s="43" t="s">
        <v>24</v>
      </c>
      <c r="P281" s="43" t="s">
        <v>25</v>
      </c>
      <c r="Q281" s="43" t="s">
        <v>1058</v>
      </c>
      <c r="R281" s="43" t="s">
        <v>947</v>
      </c>
      <c r="S281" s="43" t="s">
        <v>733</v>
      </c>
      <c r="U281" s="9">
        <f t="shared" si="38"/>
        <v>47000</v>
      </c>
      <c r="V281" s="10" t="str">
        <f t="shared" si="34"/>
        <v>OK1MBT47000SINGLE</v>
      </c>
      <c r="W281" s="11">
        <f t="shared" si="37"/>
        <v>25</v>
      </c>
      <c r="X281" s="12">
        <f t="shared" si="39"/>
        <v>5</v>
      </c>
      <c r="Y281" s="12">
        <f>COUNTIF(U:U,U281)</f>
        <v>10</v>
      </c>
      <c r="Z281" s="12">
        <f>COUNTIFS(D:D,D281,U:U,U281)</f>
        <v>6</v>
      </c>
      <c r="AA281" s="25" t="str">
        <f t="shared" si="35"/>
        <v>4</v>
      </c>
    </row>
    <row r="282" spans="1:27" customFormat="1" ht="15" x14ac:dyDescent="0.25">
      <c r="A282" s="43" t="s">
        <v>38</v>
      </c>
      <c r="B282" s="43" t="s">
        <v>2568</v>
      </c>
      <c r="C282" s="43" t="s">
        <v>731</v>
      </c>
      <c r="D282" s="43" t="s">
        <v>370</v>
      </c>
      <c r="E282" s="43" t="s">
        <v>637</v>
      </c>
      <c r="F282" s="43" t="s">
        <v>945</v>
      </c>
      <c r="G282" s="43"/>
      <c r="H282" s="43">
        <v>1</v>
      </c>
      <c r="I282" s="43">
        <v>1</v>
      </c>
      <c r="J282" s="43" t="s">
        <v>406</v>
      </c>
      <c r="K282" s="43">
        <v>0</v>
      </c>
      <c r="L282" s="43">
        <v>1</v>
      </c>
      <c r="M282" s="43">
        <v>1</v>
      </c>
      <c r="N282" s="43"/>
      <c r="O282" s="43" t="s">
        <v>24</v>
      </c>
      <c r="P282" s="43" t="s">
        <v>25</v>
      </c>
      <c r="Q282" s="43" t="s">
        <v>949</v>
      </c>
      <c r="R282" s="43" t="s">
        <v>947</v>
      </c>
      <c r="S282" s="43" t="s">
        <v>733</v>
      </c>
      <c r="U282" s="9">
        <f t="shared" si="38"/>
        <v>47000</v>
      </c>
      <c r="V282" s="10" t="str">
        <f t="shared" si="34"/>
        <v>OK1VRL47000SINGLE</v>
      </c>
      <c r="W282" s="11">
        <f t="shared" si="37"/>
        <v>16.7</v>
      </c>
      <c r="X282" s="12">
        <f t="shared" si="39"/>
        <v>5</v>
      </c>
      <c r="Y282" s="12">
        <f>COUNTIF(U:U,U282)</f>
        <v>10</v>
      </c>
      <c r="Z282" s="12">
        <f>COUNTIFS(D:D,D282,U:U,U282)</f>
        <v>6</v>
      </c>
      <c r="AA282" s="25" t="str">
        <f t="shared" si="35"/>
        <v>5</v>
      </c>
    </row>
    <row r="283" spans="1:27" customFormat="1" ht="15" x14ac:dyDescent="0.25">
      <c r="A283" s="43" t="s">
        <v>38</v>
      </c>
      <c r="B283" s="43" t="s">
        <v>1391</v>
      </c>
      <c r="C283" s="43" t="s">
        <v>761</v>
      </c>
      <c r="D283" s="43" t="s">
        <v>370</v>
      </c>
      <c r="E283" s="43" t="s">
        <v>637</v>
      </c>
      <c r="F283" s="43" t="s">
        <v>1406</v>
      </c>
      <c r="G283" s="43"/>
      <c r="H283" s="43">
        <v>1</v>
      </c>
      <c r="I283" s="43">
        <v>9</v>
      </c>
      <c r="J283" s="43" t="s">
        <v>1068</v>
      </c>
      <c r="K283" s="43">
        <v>8</v>
      </c>
      <c r="L283" s="43">
        <v>2</v>
      </c>
      <c r="M283" s="43">
        <v>1</v>
      </c>
      <c r="N283" s="43"/>
      <c r="O283" s="43" t="s">
        <v>24</v>
      </c>
      <c r="P283" s="43" t="s">
        <v>25</v>
      </c>
      <c r="Q283" s="43" t="s">
        <v>2572</v>
      </c>
      <c r="R283" s="43" t="s">
        <v>347</v>
      </c>
      <c r="S283" s="43" t="s">
        <v>2105</v>
      </c>
      <c r="U283" s="9">
        <f t="shared" si="38"/>
        <v>47000</v>
      </c>
      <c r="V283" s="10" t="str">
        <f t="shared" si="34"/>
        <v>OK2IMH47000SINGLE</v>
      </c>
      <c r="W283" s="11">
        <f t="shared" si="37"/>
        <v>16.7</v>
      </c>
      <c r="X283" s="12">
        <f t="shared" ref="X283:X346" si="40">IF(U283&gt;=120000,6,IF(U283&gt;=24000,5,IF(U283&gt;=2300,4,IF(U283=1300,3,IF(U283=435,2,IF(U283=145,1,0))))))</f>
        <v>5</v>
      </c>
      <c r="Y283" s="12">
        <f>COUNTIF(U:U,U283)</f>
        <v>10</v>
      </c>
      <c r="Z283" s="12">
        <f>COUNTIFS(D:D,D283,U:U,U283)</f>
        <v>6</v>
      </c>
      <c r="AA283" s="25" t="str">
        <f t="shared" si="35"/>
        <v>5</v>
      </c>
    </row>
    <row r="284" spans="1:27" customFormat="1" ht="15" x14ac:dyDescent="0.25">
      <c r="A284" s="43" t="s">
        <v>22</v>
      </c>
      <c r="B284" s="43" t="s">
        <v>882</v>
      </c>
      <c r="C284" s="43" t="s">
        <v>986</v>
      </c>
      <c r="D284" s="43" t="s">
        <v>466</v>
      </c>
      <c r="E284" s="43" t="s">
        <v>637</v>
      </c>
      <c r="F284" s="43" t="s">
        <v>950</v>
      </c>
      <c r="G284" s="43"/>
      <c r="H284" s="43">
        <v>196</v>
      </c>
      <c r="I284" s="43">
        <v>196</v>
      </c>
      <c r="J284" s="43" t="s">
        <v>406</v>
      </c>
      <c r="K284" s="43">
        <v>0</v>
      </c>
      <c r="L284" s="43">
        <v>2</v>
      </c>
      <c r="M284" s="43">
        <v>98</v>
      </c>
      <c r="N284" s="43"/>
      <c r="O284" s="43" t="s">
        <v>24</v>
      </c>
      <c r="P284" s="43" t="s">
        <v>25</v>
      </c>
      <c r="Q284" s="43" t="s">
        <v>1380</v>
      </c>
      <c r="R284" s="43" t="s">
        <v>951</v>
      </c>
      <c r="S284" s="43" t="s">
        <v>2081</v>
      </c>
      <c r="U284" s="9">
        <f t="shared" si="38"/>
        <v>47000</v>
      </c>
      <c r="V284" s="10" t="str">
        <f t="shared" si="34"/>
        <v>OK1KKD47000MULTI</v>
      </c>
      <c r="W284" s="11">
        <f t="shared" si="37"/>
        <v>50</v>
      </c>
      <c r="X284" s="12">
        <f t="shared" si="40"/>
        <v>5</v>
      </c>
      <c r="Y284" s="12">
        <f>COUNTIF(U:U,U284)</f>
        <v>10</v>
      </c>
      <c r="Z284" s="12">
        <f>COUNTIFS(D:D,D284,U:U,U284)</f>
        <v>4</v>
      </c>
      <c r="AA284" s="25" t="str">
        <f t="shared" si="35"/>
        <v>1</v>
      </c>
    </row>
    <row r="285" spans="1:27" customFormat="1" ht="15" x14ac:dyDescent="0.25">
      <c r="A285" s="43" t="s">
        <v>28</v>
      </c>
      <c r="B285" s="43" t="s">
        <v>319</v>
      </c>
      <c r="C285" s="43" t="s">
        <v>603</v>
      </c>
      <c r="D285" s="43" t="s">
        <v>466</v>
      </c>
      <c r="E285" s="43" t="s">
        <v>637</v>
      </c>
      <c r="F285" s="43" t="s">
        <v>626</v>
      </c>
      <c r="G285" s="43"/>
      <c r="H285" s="43">
        <v>105</v>
      </c>
      <c r="I285" s="43">
        <v>105</v>
      </c>
      <c r="J285" s="43" t="s">
        <v>406</v>
      </c>
      <c r="K285" s="43">
        <v>0</v>
      </c>
      <c r="L285" s="43">
        <v>2</v>
      </c>
      <c r="M285" s="43">
        <v>53</v>
      </c>
      <c r="N285" s="43"/>
      <c r="O285" s="43" t="s">
        <v>24</v>
      </c>
      <c r="P285" s="43" t="s">
        <v>25</v>
      </c>
      <c r="Q285" s="43" t="s">
        <v>1066</v>
      </c>
      <c r="R285" s="43" t="s">
        <v>326</v>
      </c>
      <c r="S285" s="43" t="s">
        <v>333</v>
      </c>
      <c r="U285" s="9">
        <f t="shared" si="38"/>
        <v>47000</v>
      </c>
      <c r="V285" s="10" t="str">
        <f t="shared" si="34"/>
        <v>OK1KKL47000MULTI</v>
      </c>
      <c r="W285" s="11">
        <f t="shared" si="37"/>
        <v>37.5</v>
      </c>
      <c r="X285" s="12">
        <f t="shared" si="40"/>
        <v>5</v>
      </c>
      <c r="Y285" s="12">
        <f>COUNTIF(U:U,U285)</f>
        <v>10</v>
      </c>
      <c r="Z285" s="12">
        <f>COUNTIFS(D:D,D285,U:U,U285)</f>
        <v>4</v>
      </c>
      <c r="AA285" s="25" t="str">
        <f t="shared" si="35"/>
        <v>2</v>
      </c>
    </row>
    <row r="286" spans="1:27" customFormat="1" ht="15" x14ac:dyDescent="0.25">
      <c r="A286" s="43" t="s">
        <v>30</v>
      </c>
      <c r="B286" s="43" t="s">
        <v>760</v>
      </c>
      <c r="C286" s="43" t="s">
        <v>761</v>
      </c>
      <c r="D286" s="43" t="s">
        <v>466</v>
      </c>
      <c r="E286" s="43" t="s">
        <v>637</v>
      </c>
      <c r="F286" s="43" t="s">
        <v>1061</v>
      </c>
      <c r="G286" s="43"/>
      <c r="H286" s="43">
        <v>9</v>
      </c>
      <c r="I286" s="43">
        <v>9</v>
      </c>
      <c r="J286" s="43" t="s">
        <v>406</v>
      </c>
      <c r="K286" s="43">
        <v>0</v>
      </c>
      <c r="L286" s="43">
        <v>2</v>
      </c>
      <c r="M286" s="43">
        <v>5</v>
      </c>
      <c r="N286" s="43"/>
      <c r="O286" s="43" t="s">
        <v>24</v>
      </c>
      <c r="P286" s="43" t="s">
        <v>25</v>
      </c>
      <c r="Q286" s="43" t="s">
        <v>2104</v>
      </c>
      <c r="R286" s="43" t="s">
        <v>909</v>
      </c>
      <c r="S286" s="43" t="s">
        <v>2573</v>
      </c>
      <c r="U286" s="9">
        <f t="shared" si="38"/>
        <v>47000</v>
      </c>
      <c r="V286" s="10" t="str">
        <f t="shared" si="34"/>
        <v>OK2KRT47000MULTI</v>
      </c>
      <c r="W286" s="11">
        <f t="shared" si="37"/>
        <v>25</v>
      </c>
      <c r="X286" s="12">
        <f t="shared" si="40"/>
        <v>5</v>
      </c>
      <c r="Y286" s="12">
        <f>COUNTIF(U:U,U286)</f>
        <v>10</v>
      </c>
      <c r="Z286" s="12">
        <f>COUNTIFS(D:D,D286,U:U,U286)</f>
        <v>4</v>
      </c>
      <c r="AA286" s="25" t="str">
        <f t="shared" si="35"/>
        <v>3</v>
      </c>
    </row>
    <row r="287" spans="1:27" customFormat="1" ht="15" x14ac:dyDescent="0.25">
      <c r="A287" s="43" t="s">
        <v>35</v>
      </c>
      <c r="B287" s="43" t="s">
        <v>261</v>
      </c>
      <c r="C287" s="43" t="s">
        <v>504</v>
      </c>
      <c r="D287" s="43" t="s">
        <v>466</v>
      </c>
      <c r="E287" s="43" t="s">
        <v>637</v>
      </c>
      <c r="F287" s="43" t="s">
        <v>954</v>
      </c>
      <c r="G287" s="43"/>
      <c r="H287" s="43">
        <v>8</v>
      </c>
      <c r="I287" s="43">
        <v>16</v>
      </c>
      <c r="J287" s="43" t="s">
        <v>1068</v>
      </c>
      <c r="K287" s="43">
        <v>8</v>
      </c>
      <c r="L287" s="43">
        <v>2</v>
      </c>
      <c r="M287" s="43">
        <v>8</v>
      </c>
      <c r="N287" s="43"/>
      <c r="O287" s="43" t="s">
        <v>24</v>
      </c>
      <c r="P287" s="43" t="s">
        <v>25</v>
      </c>
      <c r="Q287" s="43" t="s">
        <v>1591</v>
      </c>
      <c r="R287" s="43" t="s">
        <v>347</v>
      </c>
      <c r="S287" s="43" t="s">
        <v>286</v>
      </c>
      <c r="U287" s="9">
        <f t="shared" si="38"/>
        <v>47000</v>
      </c>
      <c r="V287" s="10" t="str">
        <f t="shared" si="34"/>
        <v>OK2C47000MULTI</v>
      </c>
      <c r="W287" s="11">
        <f t="shared" si="37"/>
        <v>12.5</v>
      </c>
      <c r="X287" s="12">
        <f t="shared" si="40"/>
        <v>5</v>
      </c>
      <c r="Y287" s="12">
        <f>COUNTIF(U:U,U287)</f>
        <v>10</v>
      </c>
      <c r="Z287" s="12">
        <f>COUNTIFS(D:D,D287,U:U,U287)</f>
        <v>4</v>
      </c>
      <c r="AA287" s="25" t="str">
        <f t="shared" si="35"/>
        <v>4</v>
      </c>
    </row>
    <row r="288" spans="1:27" customFormat="1" ht="15" x14ac:dyDescent="0.25">
      <c r="A288" s="43" t="s">
        <v>22</v>
      </c>
      <c r="B288" s="43" t="s">
        <v>158</v>
      </c>
      <c r="C288" s="43" t="s">
        <v>1249</v>
      </c>
      <c r="D288" s="43" t="s">
        <v>370</v>
      </c>
      <c r="E288" s="43" t="s">
        <v>639</v>
      </c>
      <c r="F288" s="43" t="s">
        <v>941</v>
      </c>
      <c r="G288" s="43"/>
      <c r="H288" s="43">
        <v>105</v>
      </c>
      <c r="I288" s="43">
        <v>105</v>
      </c>
      <c r="J288" s="43" t="s">
        <v>406</v>
      </c>
      <c r="K288" s="43">
        <v>0</v>
      </c>
      <c r="L288" s="43">
        <v>3</v>
      </c>
      <c r="M288" s="43">
        <v>35</v>
      </c>
      <c r="N288" s="43"/>
      <c r="O288" s="43" t="s">
        <v>24</v>
      </c>
      <c r="P288" s="43" t="s">
        <v>25</v>
      </c>
      <c r="Q288" s="43" t="s">
        <v>2574</v>
      </c>
      <c r="R288" s="43" t="s">
        <v>1065</v>
      </c>
      <c r="S288" s="43" t="s">
        <v>2571</v>
      </c>
      <c r="U288" s="9">
        <f t="shared" si="38"/>
        <v>76000</v>
      </c>
      <c r="V288" s="10" t="str">
        <f t="shared" si="34"/>
        <v>OK1EM76000SINGLE</v>
      </c>
      <c r="W288" s="11">
        <f t="shared" si="37"/>
        <v>35</v>
      </c>
      <c r="X288" s="12">
        <f t="shared" si="40"/>
        <v>5</v>
      </c>
      <c r="Y288" s="12">
        <f>COUNTIF(U:U,U288)</f>
        <v>7</v>
      </c>
      <c r="Z288" s="12">
        <f>COUNTIFS(D:D,D288,U:U,U288)</f>
        <v>6</v>
      </c>
      <c r="AA288" s="25" t="str">
        <f t="shared" si="35"/>
        <v>1</v>
      </c>
    </row>
    <row r="289" spans="1:27" customFormat="1" ht="15" x14ac:dyDescent="0.25">
      <c r="A289" s="43" t="s">
        <v>28</v>
      </c>
      <c r="B289" s="43" t="s">
        <v>284</v>
      </c>
      <c r="C289" s="43" t="s">
        <v>372</v>
      </c>
      <c r="D289" s="43" t="s">
        <v>370</v>
      </c>
      <c r="E289" s="43" t="s">
        <v>639</v>
      </c>
      <c r="F289" s="43" t="s">
        <v>1064</v>
      </c>
      <c r="G289" s="43"/>
      <c r="H289" s="43">
        <v>89</v>
      </c>
      <c r="I289" s="43">
        <v>89</v>
      </c>
      <c r="J289" s="43" t="s">
        <v>406</v>
      </c>
      <c r="K289" s="43">
        <v>0</v>
      </c>
      <c r="L289" s="43">
        <v>1</v>
      </c>
      <c r="M289" s="43">
        <v>89</v>
      </c>
      <c r="N289" s="43"/>
      <c r="O289" s="43" t="s">
        <v>24</v>
      </c>
      <c r="P289" s="43" t="s">
        <v>25</v>
      </c>
      <c r="Q289" s="43" t="s">
        <v>2575</v>
      </c>
      <c r="R289" s="43" t="s">
        <v>942</v>
      </c>
      <c r="S289" s="43" t="s">
        <v>352</v>
      </c>
      <c r="U289" s="9">
        <f t="shared" si="38"/>
        <v>76000</v>
      </c>
      <c r="V289" s="10" t="str">
        <f t="shared" si="34"/>
        <v>OK1AIY/P76000SINGLE</v>
      </c>
      <c r="W289" s="11">
        <f t="shared" si="37"/>
        <v>29.2</v>
      </c>
      <c r="X289" s="12">
        <f t="shared" si="40"/>
        <v>5</v>
      </c>
      <c r="Y289" s="12">
        <f>COUNTIF(U:U,U289)</f>
        <v>7</v>
      </c>
      <c r="Z289" s="12">
        <f>COUNTIFS(D:D,D289,U:U,U289)</f>
        <v>6</v>
      </c>
      <c r="AA289" s="25" t="str">
        <f t="shared" si="35"/>
        <v>2</v>
      </c>
    </row>
    <row r="290" spans="1:27" customFormat="1" ht="15" x14ac:dyDescent="0.25">
      <c r="A290" s="43" t="s">
        <v>30</v>
      </c>
      <c r="B290" s="43" t="s">
        <v>944</v>
      </c>
      <c r="C290" s="43" t="s">
        <v>731</v>
      </c>
      <c r="D290" s="43" t="s">
        <v>370</v>
      </c>
      <c r="E290" s="43" t="s">
        <v>639</v>
      </c>
      <c r="F290" s="43" t="s">
        <v>956</v>
      </c>
      <c r="G290" s="43"/>
      <c r="H290" s="43">
        <v>10</v>
      </c>
      <c r="I290" s="43">
        <v>10</v>
      </c>
      <c r="J290" s="43" t="s">
        <v>406</v>
      </c>
      <c r="K290" s="43">
        <v>0</v>
      </c>
      <c r="L290" s="43">
        <v>3</v>
      </c>
      <c r="M290" s="43">
        <v>3</v>
      </c>
      <c r="N290" s="43"/>
      <c r="O290" s="43" t="s">
        <v>24</v>
      </c>
      <c r="P290" s="43" t="s">
        <v>25</v>
      </c>
      <c r="Q290" s="43" t="s">
        <v>2576</v>
      </c>
      <c r="R290" s="43" t="s">
        <v>947</v>
      </c>
      <c r="S290" s="43" t="s">
        <v>948</v>
      </c>
      <c r="U290" s="9">
        <f t="shared" si="38"/>
        <v>76000</v>
      </c>
      <c r="V290" s="10" t="str">
        <f t="shared" ref="V290:V353" si="41">CONCATENATE(B290,U290,D290)</f>
        <v>OK1JHM76000SINGLE</v>
      </c>
      <c r="W290" s="11">
        <f t="shared" si="37"/>
        <v>23.3</v>
      </c>
      <c r="X290" s="12">
        <f t="shared" si="40"/>
        <v>5</v>
      </c>
      <c r="Y290" s="12">
        <f>COUNTIF(U:U,U290)</f>
        <v>7</v>
      </c>
      <c r="Z290" s="12">
        <f>COUNTIFS(D:D,D290,U:U,U290)</f>
        <v>6</v>
      </c>
      <c r="AA290" s="25" t="str">
        <f t="shared" ref="AA290:AA353" si="42">SUBSTITUTE(A290,".","")</f>
        <v>3</v>
      </c>
    </row>
    <row r="291" spans="1:27" customFormat="1" ht="15" x14ac:dyDescent="0.25">
      <c r="A291" s="43" t="s">
        <v>35</v>
      </c>
      <c r="B291" s="43" t="s">
        <v>730</v>
      </c>
      <c r="C291" s="43" t="s">
        <v>731</v>
      </c>
      <c r="D291" s="43" t="s">
        <v>370</v>
      </c>
      <c r="E291" s="43" t="s">
        <v>639</v>
      </c>
      <c r="F291" s="43" t="s">
        <v>956</v>
      </c>
      <c r="G291" s="43"/>
      <c r="H291" s="43">
        <v>1</v>
      </c>
      <c r="I291" s="43">
        <v>9</v>
      </c>
      <c r="J291" s="43" t="s">
        <v>1068</v>
      </c>
      <c r="K291" s="43">
        <v>8</v>
      </c>
      <c r="L291" s="43">
        <v>2</v>
      </c>
      <c r="M291" s="43">
        <v>1</v>
      </c>
      <c r="N291" s="43"/>
      <c r="O291" s="43" t="s">
        <v>24</v>
      </c>
      <c r="P291" s="43" t="s">
        <v>25</v>
      </c>
      <c r="Q291" s="43" t="s">
        <v>949</v>
      </c>
      <c r="R291" s="43" t="s">
        <v>947</v>
      </c>
      <c r="S291" s="43" t="s">
        <v>733</v>
      </c>
      <c r="U291" s="9">
        <f t="shared" si="38"/>
        <v>76000</v>
      </c>
      <c r="V291" s="10" t="str">
        <f t="shared" si="41"/>
        <v>OK1MBT76000SINGLE</v>
      </c>
      <c r="W291" s="11">
        <f t="shared" si="37"/>
        <v>17.5</v>
      </c>
      <c r="X291" s="12">
        <f t="shared" si="40"/>
        <v>5</v>
      </c>
      <c r="Y291" s="12">
        <f>COUNTIF(U:U,U291)</f>
        <v>7</v>
      </c>
      <c r="Z291" s="12">
        <f>COUNTIFS(D:D,D291,U:U,U291)</f>
        <v>6</v>
      </c>
      <c r="AA291" s="25" t="str">
        <f t="shared" si="42"/>
        <v>4</v>
      </c>
    </row>
    <row r="292" spans="1:27" customFormat="1" ht="15" x14ac:dyDescent="0.25">
      <c r="A292" s="43" t="s">
        <v>35</v>
      </c>
      <c r="B292" s="43" t="s">
        <v>2568</v>
      </c>
      <c r="C292" s="43" t="s">
        <v>731</v>
      </c>
      <c r="D292" s="43" t="s">
        <v>370</v>
      </c>
      <c r="E292" s="43" t="s">
        <v>639</v>
      </c>
      <c r="F292" s="43" t="s">
        <v>956</v>
      </c>
      <c r="G292" s="43"/>
      <c r="H292" s="43">
        <v>1</v>
      </c>
      <c r="I292" s="43">
        <v>1</v>
      </c>
      <c r="J292" s="43" t="s">
        <v>406</v>
      </c>
      <c r="K292" s="43">
        <v>0</v>
      </c>
      <c r="L292" s="43">
        <v>1</v>
      </c>
      <c r="M292" s="43">
        <v>1</v>
      </c>
      <c r="N292" s="43"/>
      <c r="O292" s="43" t="s">
        <v>24</v>
      </c>
      <c r="P292" s="43" t="s">
        <v>25</v>
      </c>
      <c r="Q292" s="43" t="s">
        <v>949</v>
      </c>
      <c r="R292" s="43" t="s">
        <v>947</v>
      </c>
      <c r="S292" s="43" t="s">
        <v>733</v>
      </c>
      <c r="U292" s="9">
        <f t="shared" si="38"/>
        <v>76000</v>
      </c>
      <c r="V292" s="10" t="str">
        <f t="shared" si="41"/>
        <v>OK1VRL76000SINGLE</v>
      </c>
      <c r="W292" s="11">
        <f t="shared" si="37"/>
        <v>17.5</v>
      </c>
      <c r="X292" s="12">
        <f t="shared" si="40"/>
        <v>5</v>
      </c>
      <c r="Y292" s="12">
        <f>COUNTIF(U:U,U292)</f>
        <v>7</v>
      </c>
      <c r="Z292" s="12">
        <f>COUNTIFS(D:D,D292,U:U,U292)</f>
        <v>6</v>
      </c>
      <c r="AA292" s="25" t="str">
        <f t="shared" si="42"/>
        <v>4</v>
      </c>
    </row>
    <row r="293" spans="1:27" customFormat="1" ht="15" x14ac:dyDescent="0.25">
      <c r="A293" s="43" t="s">
        <v>35</v>
      </c>
      <c r="B293" s="43" t="s">
        <v>1391</v>
      </c>
      <c r="C293" s="43" t="s">
        <v>761</v>
      </c>
      <c r="D293" s="43" t="s">
        <v>370</v>
      </c>
      <c r="E293" s="43" t="s">
        <v>639</v>
      </c>
      <c r="F293" s="43" t="s">
        <v>1070</v>
      </c>
      <c r="G293" s="43"/>
      <c r="H293" s="43">
        <v>1</v>
      </c>
      <c r="I293" s="43">
        <v>9</v>
      </c>
      <c r="J293" s="43" t="s">
        <v>1068</v>
      </c>
      <c r="K293" s="43">
        <v>8</v>
      </c>
      <c r="L293" s="43">
        <v>2</v>
      </c>
      <c r="M293" s="43">
        <v>1</v>
      </c>
      <c r="N293" s="43"/>
      <c r="O293" s="43" t="s">
        <v>24</v>
      </c>
      <c r="P293" s="43" t="s">
        <v>25</v>
      </c>
      <c r="Q293" s="43" t="s">
        <v>2572</v>
      </c>
      <c r="R293" s="43" t="s">
        <v>347</v>
      </c>
      <c r="S293" s="43" t="s">
        <v>2105</v>
      </c>
      <c r="U293" s="9">
        <f t="shared" si="38"/>
        <v>76000</v>
      </c>
      <c r="V293" s="10" t="str">
        <f t="shared" si="41"/>
        <v>OK2IMH76000SINGLE</v>
      </c>
      <c r="W293" s="11">
        <f t="shared" si="37"/>
        <v>17.5</v>
      </c>
      <c r="X293" s="12">
        <f t="shared" si="40"/>
        <v>5</v>
      </c>
      <c r="Y293" s="12">
        <f>COUNTIF(U:U,U293)</f>
        <v>7</v>
      </c>
      <c r="Z293" s="12">
        <f>COUNTIFS(D:D,D293,U:U,U293)</f>
        <v>6</v>
      </c>
      <c r="AA293" s="25" t="str">
        <f t="shared" si="42"/>
        <v>4</v>
      </c>
    </row>
    <row r="294" spans="1:27" customFormat="1" ht="15" x14ac:dyDescent="0.25">
      <c r="A294" s="43" t="s">
        <v>22</v>
      </c>
      <c r="B294" s="43" t="s">
        <v>760</v>
      </c>
      <c r="C294" s="43" t="s">
        <v>761</v>
      </c>
      <c r="D294" s="43" t="s">
        <v>466</v>
      </c>
      <c r="E294" s="43" t="s">
        <v>639</v>
      </c>
      <c r="F294" s="43" t="s">
        <v>1067</v>
      </c>
      <c r="G294" s="43"/>
      <c r="H294" s="43">
        <v>1</v>
      </c>
      <c r="I294" s="43">
        <v>1</v>
      </c>
      <c r="J294" s="43" t="s">
        <v>406</v>
      </c>
      <c r="K294" s="43">
        <v>0</v>
      </c>
      <c r="L294" s="43">
        <v>1</v>
      </c>
      <c r="M294" s="43">
        <v>1</v>
      </c>
      <c r="N294" s="43"/>
      <c r="O294" s="43" t="s">
        <v>24</v>
      </c>
      <c r="P294" s="43" t="s">
        <v>25</v>
      </c>
      <c r="Q294" s="43" t="s">
        <v>2577</v>
      </c>
      <c r="R294" s="43" t="s">
        <v>909</v>
      </c>
      <c r="S294" s="43" t="s">
        <v>2573</v>
      </c>
      <c r="U294" s="9">
        <f t="shared" si="38"/>
        <v>76000</v>
      </c>
      <c r="V294" s="10" t="str">
        <f t="shared" si="41"/>
        <v>OK2KRT76000MULTI</v>
      </c>
      <c r="W294" s="11">
        <f t="shared" ref="W294:W357" si="43">IF(X294="",0,ROUND(X294*Y294*((Z294-AA294+1)/Z294),1))</f>
        <v>35</v>
      </c>
      <c r="X294" s="12">
        <f t="shared" si="40"/>
        <v>5</v>
      </c>
      <c r="Y294" s="12">
        <f>COUNTIF(U:U,U294)</f>
        <v>7</v>
      </c>
      <c r="Z294" s="12">
        <f>COUNTIFS(D:D,D294,U:U,U294)</f>
        <v>1</v>
      </c>
      <c r="AA294" s="25" t="str">
        <f t="shared" si="42"/>
        <v>1</v>
      </c>
    </row>
    <row r="295" spans="1:27" customFormat="1" ht="15" x14ac:dyDescent="0.25">
      <c r="A295" s="43" t="s">
        <v>22</v>
      </c>
      <c r="B295" s="43" t="s">
        <v>944</v>
      </c>
      <c r="C295" s="43" t="s">
        <v>731</v>
      </c>
      <c r="D295" s="43" t="s">
        <v>370</v>
      </c>
      <c r="E295" s="43" t="s">
        <v>640</v>
      </c>
      <c r="F295" s="43" t="s">
        <v>957</v>
      </c>
      <c r="G295" s="43"/>
      <c r="H295" s="43">
        <v>2</v>
      </c>
      <c r="I295" s="43">
        <v>2</v>
      </c>
      <c r="J295" s="43" t="s">
        <v>406</v>
      </c>
      <c r="K295" s="43">
        <v>0</v>
      </c>
      <c r="L295" s="43">
        <v>2</v>
      </c>
      <c r="M295" s="43">
        <v>1</v>
      </c>
      <c r="N295" s="43"/>
      <c r="O295" s="43" t="s">
        <v>24</v>
      </c>
      <c r="P295" s="43" t="s">
        <v>25</v>
      </c>
      <c r="Q295" s="43" t="s">
        <v>946</v>
      </c>
      <c r="R295" s="43" t="s">
        <v>947</v>
      </c>
      <c r="S295" s="43" t="s">
        <v>948</v>
      </c>
      <c r="U295" s="9">
        <f t="shared" si="38"/>
        <v>120000</v>
      </c>
      <c r="V295" s="10" t="str">
        <f t="shared" si="41"/>
        <v>OK1JHM120000SINGLE</v>
      </c>
      <c r="W295" s="11">
        <f t="shared" si="43"/>
        <v>18</v>
      </c>
      <c r="X295" s="12">
        <f t="shared" si="40"/>
        <v>6</v>
      </c>
      <c r="Y295" s="12">
        <f>COUNTIF(U:U,U295)</f>
        <v>3</v>
      </c>
      <c r="Z295" s="12">
        <f>COUNTIFS(D:D,D295,U:U,U295)</f>
        <v>3</v>
      </c>
      <c r="AA295" s="25" t="str">
        <f t="shared" si="42"/>
        <v>1</v>
      </c>
    </row>
    <row r="296" spans="1:27" customFormat="1" ht="15" x14ac:dyDescent="0.25">
      <c r="A296" s="43" t="s">
        <v>28</v>
      </c>
      <c r="B296" s="43" t="s">
        <v>730</v>
      </c>
      <c r="C296" s="43" t="s">
        <v>731</v>
      </c>
      <c r="D296" s="43" t="s">
        <v>370</v>
      </c>
      <c r="E296" s="43" t="s">
        <v>640</v>
      </c>
      <c r="F296" s="43" t="s">
        <v>957</v>
      </c>
      <c r="G296" s="43"/>
      <c r="H296" s="43">
        <v>1</v>
      </c>
      <c r="I296" s="43">
        <v>1</v>
      </c>
      <c r="J296" s="43" t="s">
        <v>406</v>
      </c>
      <c r="K296" s="43">
        <v>0</v>
      </c>
      <c r="L296" s="43">
        <v>1</v>
      </c>
      <c r="M296" s="43">
        <v>1</v>
      </c>
      <c r="N296" s="43"/>
      <c r="O296" s="43" t="s">
        <v>24</v>
      </c>
      <c r="P296" s="43" t="s">
        <v>25</v>
      </c>
      <c r="Q296" s="43" t="s">
        <v>949</v>
      </c>
      <c r="R296" s="43" t="s">
        <v>947</v>
      </c>
      <c r="S296" s="43" t="s">
        <v>733</v>
      </c>
      <c r="U296" s="9">
        <f t="shared" si="38"/>
        <v>120000</v>
      </c>
      <c r="V296" s="10" t="str">
        <f t="shared" si="41"/>
        <v>OK1MBT120000SINGLE</v>
      </c>
      <c r="W296" s="11">
        <f t="shared" si="43"/>
        <v>12</v>
      </c>
      <c r="X296" s="12">
        <f t="shared" si="40"/>
        <v>6</v>
      </c>
      <c r="Y296" s="12">
        <f>COUNTIF(U:U,U296)</f>
        <v>3</v>
      </c>
      <c r="Z296" s="12">
        <f>COUNTIFS(D:D,D296,U:U,U296)</f>
        <v>3</v>
      </c>
      <c r="AA296" s="25" t="str">
        <f t="shared" si="42"/>
        <v>2</v>
      </c>
    </row>
    <row r="297" spans="1:27" customFormat="1" ht="15" x14ac:dyDescent="0.25">
      <c r="A297" s="43" t="s">
        <v>28</v>
      </c>
      <c r="B297" s="43" t="s">
        <v>2568</v>
      </c>
      <c r="C297" s="43" t="s">
        <v>731</v>
      </c>
      <c r="D297" s="43" t="s">
        <v>370</v>
      </c>
      <c r="E297" s="43" t="s">
        <v>640</v>
      </c>
      <c r="F297" s="43" t="s">
        <v>957</v>
      </c>
      <c r="G297" s="43"/>
      <c r="H297" s="43">
        <v>1</v>
      </c>
      <c r="I297" s="43">
        <v>1</v>
      </c>
      <c r="J297" s="43" t="s">
        <v>406</v>
      </c>
      <c r="K297" s="43">
        <v>0</v>
      </c>
      <c r="L297" s="43">
        <v>1</v>
      </c>
      <c r="M297" s="43">
        <v>1</v>
      </c>
      <c r="N297" s="43"/>
      <c r="O297" s="43" t="s">
        <v>24</v>
      </c>
      <c r="P297" s="43" t="s">
        <v>25</v>
      </c>
      <c r="Q297" s="43" t="s">
        <v>949</v>
      </c>
      <c r="R297" s="43" t="s">
        <v>947</v>
      </c>
      <c r="S297" s="43" t="s">
        <v>733</v>
      </c>
      <c r="U297" s="9">
        <f t="shared" si="38"/>
        <v>120000</v>
      </c>
      <c r="V297" s="10" t="str">
        <f t="shared" si="41"/>
        <v>OK1VRL120000SINGLE</v>
      </c>
      <c r="W297" s="11">
        <f t="shared" si="43"/>
        <v>12</v>
      </c>
      <c r="X297" s="12">
        <f t="shared" si="40"/>
        <v>6</v>
      </c>
      <c r="Y297" s="12">
        <f>COUNTIF(U:U,U297)</f>
        <v>3</v>
      </c>
      <c r="Z297" s="12">
        <f>COUNTIFS(D:D,D297,U:U,U297)</f>
        <v>3</v>
      </c>
      <c r="AA297" s="25" t="str">
        <f t="shared" si="42"/>
        <v>2</v>
      </c>
    </row>
    <row r="298" spans="1:27" customFormat="1" ht="15" x14ac:dyDescent="0.25">
      <c r="A298" s="43" t="s">
        <v>22</v>
      </c>
      <c r="B298" s="43" t="s">
        <v>944</v>
      </c>
      <c r="C298" s="43" t="s">
        <v>731</v>
      </c>
      <c r="D298" s="43" t="s">
        <v>370</v>
      </c>
      <c r="E298" s="43" t="s">
        <v>958</v>
      </c>
      <c r="F298" s="43" t="s">
        <v>959</v>
      </c>
      <c r="G298" s="43"/>
      <c r="H298" s="43">
        <v>2</v>
      </c>
      <c r="I298" s="43">
        <v>2</v>
      </c>
      <c r="J298" s="43" t="s">
        <v>406</v>
      </c>
      <c r="K298" s="43">
        <v>0</v>
      </c>
      <c r="L298" s="43">
        <v>2</v>
      </c>
      <c r="M298" s="43">
        <v>1</v>
      </c>
      <c r="N298" s="43"/>
      <c r="O298" s="43" t="s">
        <v>24</v>
      </c>
      <c r="P298" s="43" t="s">
        <v>25</v>
      </c>
      <c r="Q298" s="43" t="s">
        <v>946</v>
      </c>
      <c r="R298" s="43" t="s">
        <v>947</v>
      </c>
      <c r="S298" s="43" t="s">
        <v>948</v>
      </c>
      <c r="U298" s="9">
        <f t="shared" si="38"/>
        <v>134000</v>
      </c>
      <c r="V298" s="10" t="str">
        <f t="shared" si="41"/>
        <v>OK1JHM134000SINGLE</v>
      </c>
      <c r="W298" s="11">
        <f t="shared" si="43"/>
        <v>18</v>
      </c>
      <c r="X298" s="12">
        <f t="shared" si="40"/>
        <v>6</v>
      </c>
      <c r="Y298" s="12">
        <f>COUNTIF(U:U,U298)</f>
        <v>3</v>
      </c>
      <c r="Z298" s="12">
        <f>COUNTIFS(D:D,D298,U:U,U298)</f>
        <v>3</v>
      </c>
      <c r="AA298" s="25" t="str">
        <f t="shared" si="42"/>
        <v>1</v>
      </c>
    </row>
    <row r="299" spans="1:27" customFormat="1" ht="15" x14ac:dyDescent="0.25">
      <c r="A299" s="43" t="s">
        <v>28</v>
      </c>
      <c r="B299" s="43" t="s">
        <v>730</v>
      </c>
      <c r="C299" s="43" t="s">
        <v>731</v>
      </c>
      <c r="D299" s="43" t="s">
        <v>370</v>
      </c>
      <c r="E299" s="43" t="s">
        <v>958</v>
      </c>
      <c r="F299" s="43" t="s">
        <v>959</v>
      </c>
      <c r="G299" s="43"/>
      <c r="H299" s="43">
        <v>1</v>
      </c>
      <c r="I299" s="43">
        <v>1</v>
      </c>
      <c r="J299" s="43" t="s">
        <v>406</v>
      </c>
      <c r="K299" s="43">
        <v>0</v>
      </c>
      <c r="L299" s="43">
        <v>1</v>
      </c>
      <c r="M299" s="43">
        <v>1</v>
      </c>
      <c r="N299" s="43"/>
      <c r="O299" s="43" t="s">
        <v>24</v>
      </c>
      <c r="P299" s="43" t="s">
        <v>25</v>
      </c>
      <c r="Q299" s="43" t="s">
        <v>949</v>
      </c>
      <c r="R299" s="43" t="s">
        <v>947</v>
      </c>
      <c r="S299" s="43" t="s">
        <v>733</v>
      </c>
      <c r="U299" s="9">
        <f t="shared" si="38"/>
        <v>134000</v>
      </c>
      <c r="V299" s="10" t="str">
        <f t="shared" si="41"/>
        <v>OK1MBT134000SINGLE</v>
      </c>
      <c r="W299" s="11">
        <f t="shared" si="43"/>
        <v>12</v>
      </c>
      <c r="X299" s="12">
        <f t="shared" si="40"/>
        <v>6</v>
      </c>
      <c r="Y299" s="12">
        <f>COUNTIF(U:U,U299)</f>
        <v>3</v>
      </c>
      <c r="Z299" s="12">
        <f>COUNTIFS(D:D,D299,U:U,U299)</f>
        <v>3</v>
      </c>
      <c r="AA299" s="25" t="str">
        <f t="shared" si="42"/>
        <v>2</v>
      </c>
    </row>
    <row r="300" spans="1:27" customFormat="1" ht="15" x14ac:dyDescent="0.25">
      <c r="A300" s="43" t="s">
        <v>28</v>
      </c>
      <c r="B300" s="43" t="s">
        <v>2568</v>
      </c>
      <c r="C300" s="43" t="s">
        <v>731</v>
      </c>
      <c r="D300" s="43" t="s">
        <v>370</v>
      </c>
      <c r="E300" s="43" t="s">
        <v>958</v>
      </c>
      <c r="F300" s="43" t="s">
        <v>959</v>
      </c>
      <c r="G300" s="43"/>
      <c r="H300" s="43">
        <v>1</v>
      </c>
      <c r="I300" s="43">
        <v>1</v>
      </c>
      <c r="J300" s="43" t="s">
        <v>406</v>
      </c>
      <c r="K300" s="43">
        <v>0</v>
      </c>
      <c r="L300" s="43">
        <v>1</v>
      </c>
      <c r="M300" s="43">
        <v>1</v>
      </c>
      <c r="N300" s="43"/>
      <c r="O300" s="43" t="s">
        <v>24</v>
      </c>
      <c r="P300" s="43" t="s">
        <v>25</v>
      </c>
      <c r="Q300" s="43" t="s">
        <v>949</v>
      </c>
      <c r="R300" s="43" t="s">
        <v>947</v>
      </c>
      <c r="S300" s="43" t="s">
        <v>733</v>
      </c>
      <c r="U300" s="9">
        <f t="shared" si="38"/>
        <v>134000</v>
      </c>
      <c r="V300" s="10" t="str">
        <f t="shared" si="41"/>
        <v>OK1VRL134000SINGLE</v>
      </c>
      <c r="W300" s="11">
        <f t="shared" si="43"/>
        <v>12</v>
      </c>
      <c r="X300" s="12">
        <f t="shared" si="40"/>
        <v>6</v>
      </c>
      <c r="Y300" s="12">
        <f>COUNTIF(U:U,U300)</f>
        <v>3</v>
      </c>
      <c r="Z300" s="12">
        <f>COUNTIFS(D:D,D300,U:U,U300)</f>
        <v>3</v>
      </c>
      <c r="AA300" s="25" t="str">
        <f t="shared" si="42"/>
        <v>2</v>
      </c>
    </row>
    <row r="301" spans="1:27" customFormat="1" ht="15" x14ac:dyDescent="0.25">
      <c r="A301" s="43" t="s">
        <v>22</v>
      </c>
      <c r="B301" s="43" t="s">
        <v>944</v>
      </c>
      <c r="C301" s="43" t="s">
        <v>731</v>
      </c>
      <c r="D301" s="43" t="s">
        <v>370</v>
      </c>
      <c r="E301" s="43" t="s">
        <v>960</v>
      </c>
      <c r="F301" s="43" t="s">
        <v>961</v>
      </c>
      <c r="G301" s="43"/>
      <c r="H301" s="43">
        <v>1</v>
      </c>
      <c r="I301" s="43">
        <v>1</v>
      </c>
      <c r="J301" s="43" t="s">
        <v>406</v>
      </c>
      <c r="K301" s="43">
        <v>0</v>
      </c>
      <c r="L301" s="43">
        <v>1</v>
      </c>
      <c r="M301" s="43">
        <v>1</v>
      </c>
      <c r="N301" s="43"/>
      <c r="O301" s="43" t="s">
        <v>24</v>
      </c>
      <c r="P301" s="43" t="s">
        <v>25</v>
      </c>
      <c r="Q301" s="43" t="s">
        <v>946</v>
      </c>
      <c r="R301" s="43" t="s">
        <v>947</v>
      </c>
      <c r="S301" s="43" t="s">
        <v>948</v>
      </c>
      <c r="U301" s="9">
        <f t="shared" si="38"/>
        <v>248000</v>
      </c>
      <c r="V301" s="10" t="str">
        <f t="shared" si="41"/>
        <v>OK1JHM248000SINGLE</v>
      </c>
      <c r="W301" s="11">
        <f t="shared" si="43"/>
        <v>12</v>
      </c>
      <c r="X301" s="12">
        <f t="shared" si="40"/>
        <v>6</v>
      </c>
      <c r="Y301" s="12">
        <f>COUNTIF(U:U,U301)</f>
        <v>2</v>
      </c>
      <c r="Z301" s="12">
        <f>COUNTIFS(D:D,D301,U:U,U301)</f>
        <v>2</v>
      </c>
      <c r="AA301" s="25" t="str">
        <f t="shared" si="42"/>
        <v>1</v>
      </c>
    </row>
    <row r="302" spans="1:27" customFormat="1" ht="15" x14ac:dyDescent="0.25">
      <c r="A302" s="43" t="s">
        <v>22</v>
      </c>
      <c r="B302" s="43" t="s">
        <v>730</v>
      </c>
      <c r="C302" s="43" t="s">
        <v>731</v>
      </c>
      <c r="D302" s="43" t="s">
        <v>370</v>
      </c>
      <c r="E302" s="43" t="s">
        <v>960</v>
      </c>
      <c r="F302" s="43" t="s">
        <v>961</v>
      </c>
      <c r="G302" s="43"/>
      <c r="H302" s="43">
        <v>1</v>
      </c>
      <c r="I302" s="43">
        <v>1</v>
      </c>
      <c r="J302" s="43" t="s">
        <v>406</v>
      </c>
      <c r="K302" s="43">
        <v>0</v>
      </c>
      <c r="L302" s="43">
        <v>1</v>
      </c>
      <c r="M302" s="43">
        <v>1</v>
      </c>
      <c r="N302" s="43"/>
      <c r="O302" s="43" t="s">
        <v>24</v>
      </c>
      <c r="P302" s="43" t="s">
        <v>25</v>
      </c>
      <c r="Q302" s="43" t="s">
        <v>949</v>
      </c>
      <c r="R302" s="43" t="s">
        <v>947</v>
      </c>
      <c r="S302" s="43" t="s">
        <v>733</v>
      </c>
      <c r="U302" s="9">
        <f t="shared" si="38"/>
        <v>248000</v>
      </c>
      <c r="V302" s="10" t="str">
        <f t="shared" si="41"/>
        <v>OK1MBT248000SINGLE</v>
      </c>
      <c r="W302" s="11">
        <f t="shared" si="43"/>
        <v>12</v>
      </c>
      <c r="X302" s="12">
        <f t="shared" si="40"/>
        <v>6</v>
      </c>
      <c r="Y302" s="12">
        <f>COUNTIF(U:U,U302)</f>
        <v>2</v>
      </c>
      <c r="Z302" s="12">
        <f>COUNTIFS(D:D,D302,U:U,U302)</f>
        <v>2</v>
      </c>
      <c r="AA302" s="25" t="str">
        <f t="shared" si="42"/>
        <v>1</v>
      </c>
    </row>
    <row r="303" spans="1:27" customFormat="1" x14ac:dyDescent="0.2">
      <c r="G303" s="28"/>
      <c r="J303" s="29"/>
      <c r="U303" s="9" t="b">
        <f t="shared" si="38"/>
        <v>0</v>
      </c>
      <c r="V303" s="10" t="str">
        <f t="shared" si="41"/>
        <v>NEPRAVDA</v>
      </c>
      <c r="W303" s="11" t="e">
        <f t="shared" si="43"/>
        <v>#VALUE!</v>
      </c>
      <c r="X303" s="12">
        <f t="shared" si="40"/>
        <v>6</v>
      </c>
      <c r="Y303" s="12">
        <f>COUNTIF(U:U,U303)</f>
        <v>228</v>
      </c>
      <c r="Z303" s="12">
        <f>COUNTIFS(D:D,D303,U:U,U303)</f>
        <v>0</v>
      </c>
      <c r="AA303" s="25" t="str">
        <f t="shared" si="42"/>
        <v/>
      </c>
    </row>
    <row r="304" spans="1:27" customFormat="1" x14ac:dyDescent="0.2">
      <c r="G304" s="28"/>
      <c r="J304" s="29"/>
      <c r="U304" s="9" t="b">
        <f t="shared" si="38"/>
        <v>0</v>
      </c>
      <c r="V304" s="10" t="str">
        <f t="shared" si="41"/>
        <v>NEPRAVDA</v>
      </c>
      <c r="W304" s="11" t="e">
        <f t="shared" si="43"/>
        <v>#VALUE!</v>
      </c>
      <c r="X304" s="12">
        <f t="shared" si="40"/>
        <v>6</v>
      </c>
      <c r="Y304" s="12">
        <f>COUNTIF(U:U,U304)</f>
        <v>228</v>
      </c>
      <c r="Z304" s="12">
        <f>COUNTIFS(D:D,D304,U:U,U304)</f>
        <v>0</v>
      </c>
      <c r="AA304" s="25" t="str">
        <f t="shared" si="42"/>
        <v/>
      </c>
    </row>
    <row r="305" spans="7:27" customFormat="1" x14ac:dyDescent="0.2">
      <c r="G305" s="28"/>
      <c r="J305" s="29"/>
      <c r="U305" s="9" t="b">
        <f t="shared" si="38"/>
        <v>0</v>
      </c>
      <c r="V305" s="10" t="str">
        <f t="shared" si="41"/>
        <v>NEPRAVDA</v>
      </c>
      <c r="W305" s="11" t="e">
        <f t="shared" si="43"/>
        <v>#VALUE!</v>
      </c>
      <c r="X305" s="12">
        <f t="shared" si="40"/>
        <v>6</v>
      </c>
      <c r="Y305" s="12">
        <f>COUNTIF(U:U,U305)</f>
        <v>228</v>
      </c>
      <c r="Z305" s="12">
        <f>COUNTIFS(D:D,D305,U:U,U305)</f>
        <v>0</v>
      </c>
      <c r="AA305" s="25" t="str">
        <f t="shared" si="42"/>
        <v/>
      </c>
    </row>
    <row r="306" spans="7:27" customFormat="1" x14ac:dyDescent="0.2">
      <c r="G306" s="28"/>
      <c r="J306" s="29"/>
      <c r="U306" s="9" t="b">
        <f t="shared" si="38"/>
        <v>0</v>
      </c>
      <c r="V306" s="10" t="str">
        <f t="shared" si="41"/>
        <v>NEPRAVDA</v>
      </c>
      <c r="W306" s="11" t="e">
        <f t="shared" si="43"/>
        <v>#VALUE!</v>
      </c>
      <c r="X306" s="12">
        <f t="shared" si="40"/>
        <v>6</v>
      </c>
      <c r="Y306" s="12">
        <f>COUNTIF(U:U,U306)</f>
        <v>228</v>
      </c>
      <c r="Z306" s="12">
        <f>COUNTIFS(D:D,D306,U:U,U306)</f>
        <v>0</v>
      </c>
      <c r="AA306" s="25" t="str">
        <f t="shared" si="42"/>
        <v/>
      </c>
    </row>
    <row r="307" spans="7:27" customFormat="1" x14ac:dyDescent="0.2">
      <c r="G307" s="28"/>
      <c r="J307" s="29"/>
      <c r="U307" s="9" t="b">
        <f t="shared" si="38"/>
        <v>0</v>
      </c>
      <c r="V307" s="10" t="str">
        <f t="shared" si="41"/>
        <v>NEPRAVDA</v>
      </c>
      <c r="W307" s="11" t="e">
        <f t="shared" si="43"/>
        <v>#VALUE!</v>
      </c>
      <c r="X307" s="12">
        <f t="shared" si="40"/>
        <v>6</v>
      </c>
      <c r="Y307" s="12">
        <f>COUNTIF(U:U,U307)</f>
        <v>228</v>
      </c>
      <c r="Z307" s="12">
        <f>COUNTIFS(D:D,D307,U:U,U307)</f>
        <v>0</v>
      </c>
      <c r="AA307" s="25" t="str">
        <f t="shared" si="42"/>
        <v/>
      </c>
    </row>
    <row r="308" spans="7:27" customFormat="1" x14ac:dyDescent="0.2">
      <c r="G308" s="28"/>
      <c r="J308" s="29"/>
      <c r="U308" s="9" t="b">
        <f t="shared" si="38"/>
        <v>0</v>
      </c>
      <c r="V308" s="10" t="str">
        <f t="shared" si="41"/>
        <v>NEPRAVDA</v>
      </c>
      <c r="W308" s="11" t="e">
        <f t="shared" si="43"/>
        <v>#VALUE!</v>
      </c>
      <c r="X308" s="12">
        <f t="shared" si="40"/>
        <v>6</v>
      </c>
      <c r="Y308" s="12">
        <f>COUNTIF(U:U,U308)</f>
        <v>228</v>
      </c>
      <c r="Z308" s="12">
        <f>COUNTIFS(D:D,D308,U:U,U308)</f>
        <v>0</v>
      </c>
      <c r="AA308" s="25" t="str">
        <f t="shared" si="42"/>
        <v/>
      </c>
    </row>
    <row r="309" spans="7:27" customFormat="1" x14ac:dyDescent="0.2">
      <c r="G309" s="28"/>
      <c r="J309" s="29"/>
      <c r="U309" s="9" t="b">
        <f t="shared" si="38"/>
        <v>0</v>
      </c>
      <c r="V309" s="10" t="str">
        <f t="shared" si="41"/>
        <v>NEPRAVDA</v>
      </c>
      <c r="W309" s="11" t="e">
        <f t="shared" si="43"/>
        <v>#VALUE!</v>
      </c>
      <c r="X309" s="12">
        <f t="shared" si="40"/>
        <v>6</v>
      </c>
      <c r="Y309" s="12">
        <f>COUNTIF(U:U,U309)</f>
        <v>228</v>
      </c>
      <c r="Z309" s="12">
        <f>COUNTIFS(D:D,D309,U:U,U309)</f>
        <v>0</v>
      </c>
      <c r="AA309" s="25" t="str">
        <f t="shared" si="42"/>
        <v/>
      </c>
    </row>
    <row r="310" spans="7:27" customFormat="1" x14ac:dyDescent="0.2">
      <c r="G310" s="28"/>
      <c r="J310" s="29"/>
      <c r="U310" s="9" t="b">
        <f t="shared" si="38"/>
        <v>0</v>
      </c>
      <c r="V310" s="10" t="str">
        <f t="shared" si="41"/>
        <v>NEPRAVDA</v>
      </c>
      <c r="W310" s="11" t="e">
        <f t="shared" si="43"/>
        <v>#VALUE!</v>
      </c>
      <c r="X310" s="12">
        <f t="shared" si="40"/>
        <v>6</v>
      </c>
      <c r="Y310" s="12">
        <f>COUNTIF(U:U,U310)</f>
        <v>228</v>
      </c>
      <c r="Z310" s="12">
        <f>COUNTIFS(D:D,D310,U:U,U310)</f>
        <v>0</v>
      </c>
      <c r="AA310" s="25" t="str">
        <f t="shared" si="42"/>
        <v/>
      </c>
    </row>
    <row r="311" spans="7:27" customFormat="1" x14ac:dyDescent="0.2">
      <c r="G311" s="28"/>
      <c r="J311" s="29"/>
      <c r="U311" s="9" t="b">
        <f t="shared" si="38"/>
        <v>0</v>
      </c>
      <c r="V311" s="10" t="str">
        <f t="shared" si="41"/>
        <v>NEPRAVDA</v>
      </c>
      <c r="W311" s="11" t="e">
        <f t="shared" si="43"/>
        <v>#VALUE!</v>
      </c>
      <c r="X311" s="12">
        <f t="shared" si="40"/>
        <v>6</v>
      </c>
      <c r="Y311" s="12">
        <f>COUNTIF(U:U,U311)</f>
        <v>228</v>
      </c>
      <c r="Z311" s="12">
        <f>COUNTIFS(D:D,D311,U:U,U311)</f>
        <v>0</v>
      </c>
      <c r="AA311" s="25" t="str">
        <f t="shared" si="42"/>
        <v/>
      </c>
    </row>
    <row r="312" spans="7:27" customFormat="1" x14ac:dyDescent="0.2">
      <c r="G312" s="28"/>
      <c r="J312" s="29"/>
      <c r="U312" s="9" t="b">
        <f t="shared" si="38"/>
        <v>0</v>
      </c>
      <c r="V312" s="10" t="str">
        <f t="shared" si="41"/>
        <v>NEPRAVDA</v>
      </c>
      <c r="W312" s="11" t="e">
        <f t="shared" si="43"/>
        <v>#VALUE!</v>
      </c>
      <c r="X312" s="12">
        <f t="shared" si="40"/>
        <v>6</v>
      </c>
      <c r="Y312" s="12">
        <f>COUNTIF(U:U,U312)</f>
        <v>228</v>
      </c>
      <c r="Z312" s="12">
        <f>COUNTIFS(D:D,D312,U:U,U312)</f>
        <v>0</v>
      </c>
      <c r="AA312" s="25" t="str">
        <f t="shared" si="42"/>
        <v/>
      </c>
    </row>
    <row r="313" spans="7:27" customFormat="1" x14ac:dyDescent="0.2">
      <c r="G313" s="28"/>
      <c r="J313" s="29"/>
      <c r="U313" s="9" t="b">
        <f t="shared" si="38"/>
        <v>0</v>
      </c>
      <c r="V313" s="10" t="str">
        <f t="shared" si="41"/>
        <v>NEPRAVDA</v>
      </c>
      <c r="W313" s="11" t="e">
        <f t="shared" si="43"/>
        <v>#VALUE!</v>
      </c>
      <c r="X313" s="12">
        <f t="shared" si="40"/>
        <v>6</v>
      </c>
      <c r="Y313" s="12">
        <f>COUNTIF(U:U,U313)</f>
        <v>228</v>
      </c>
      <c r="Z313" s="12">
        <f>COUNTIFS(D:D,D313,U:U,U313)</f>
        <v>0</v>
      </c>
      <c r="AA313" s="25" t="str">
        <f t="shared" si="42"/>
        <v/>
      </c>
    </row>
    <row r="314" spans="7:27" customFormat="1" x14ac:dyDescent="0.2">
      <c r="G314" s="28"/>
      <c r="J314" s="29"/>
      <c r="U314" s="9" t="b">
        <f t="shared" si="38"/>
        <v>0</v>
      </c>
      <c r="V314" s="10" t="str">
        <f t="shared" si="41"/>
        <v>NEPRAVDA</v>
      </c>
      <c r="W314" s="11" t="e">
        <f t="shared" si="43"/>
        <v>#VALUE!</v>
      </c>
      <c r="X314" s="12">
        <f t="shared" si="40"/>
        <v>6</v>
      </c>
      <c r="Y314" s="12">
        <f>COUNTIF(U:U,U314)</f>
        <v>228</v>
      </c>
      <c r="Z314" s="12">
        <f>COUNTIFS(D:D,D314,U:U,U314)</f>
        <v>0</v>
      </c>
      <c r="AA314" s="25" t="str">
        <f t="shared" si="42"/>
        <v/>
      </c>
    </row>
    <row r="315" spans="7:27" customFormat="1" x14ac:dyDescent="0.2">
      <c r="G315" s="28"/>
      <c r="J315" s="29"/>
      <c r="U315" s="9" t="b">
        <f t="shared" si="38"/>
        <v>0</v>
      </c>
      <c r="V315" s="10" t="str">
        <f t="shared" si="41"/>
        <v>NEPRAVDA</v>
      </c>
      <c r="W315" s="11" t="e">
        <f t="shared" si="43"/>
        <v>#VALUE!</v>
      </c>
      <c r="X315" s="12">
        <f t="shared" si="40"/>
        <v>6</v>
      </c>
      <c r="Y315" s="12">
        <f>COUNTIF(U:U,U315)</f>
        <v>228</v>
      </c>
      <c r="Z315" s="12">
        <f>COUNTIFS(D:D,D315,U:U,U315)</f>
        <v>0</v>
      </c>
      <c r="AA315" s="25" t="str">
        <f t="shared" si="42"/>
        <v/>
      </c>
    </row>
    <row r="316" spans="7:27" customFormat="1" x14ac:dyDescent="0.2">
      <c r="G316" s="28"/>
      <c r="J316" s="29"/>
      <c r="U316" s="9" t="b">
        <f t="shared" si="38"/>
        <v>0</v>
      </c>
      <c r="V316" s="10" t="str">
        <f t="shared" si="41"/>
        <v>NEPRAVDA</v>
      </c>
      <c r="W316" s="11" t="e">
        <f t="shared" si="43"/>
        <v>#VALUE!</v>
      </c>
      <c r="X316" s="12">
        <f t="shared" si="40"/>
        <v>6</v>
      </c>
      <c r="Y316" s="12">
        <f>COUNTIF(U:U,U316)</f>
        <v>228</v>
      </c>
      <c r="Z316" s="12">
        <f>COUNTIFS(D:D,D316,U:U,U316)</f>
        <v>0</v>
      </c>
      <c r="AA316" s="25" t="str">
        <f t="shared" si="42"/>
        <v/>
      </c>
    </row>
    <row r="317" spans="7:27" customFormat="1" x14ac:dyDescent="0.2">
      <c r="G317" s="28"/>
      <c r="J317" s="29"/>
      <c r="U317" s="9" t="b">
        <f t="shared" si="38"/>
        <v>0</v>
      </c>
      <c r="V317" s="10" t="str">
        <f t="shared" si="41"/>
        <v>NEPRAVDA</v>
      </c>
      <c r="W317" s="11" t="e">
        <f t="shared" si="43"/>
        <v>#VALUE!</v>
      </c>
      <c r="X317" s="12">
        <f t="shared" si="40"/>
        <v>6</v>
      </c>
      <c r="Y317" s="12">
        <f>COUNTIF(U:U,U317)</f>
        <v>228</v>
      </c>
      <c r="Z317" s="12">
        <f>COUNTIFS(D:D,D317,U:U,U317)</f>
        <v>0</v>
      </c>
      <c r="AA317" s="25" t="str">
        <f t="shared" si="42"/>
        <v/>
      </c>
    </row>
    <row r="318" spans="7:27" customFormat="1" x14ac:dyDescent="0.2">
      <c r="G318" s="28"/>
      <c r="J318" s="29"/>
      <c r="U318" s="9" t="b">
        <f t="shared" si="38"/>
        <v>0</v>
      </c>
      <c r="V318" s="10" t="str">
        <f t="shared" si="41"/>
        <v>NEPRAVDA</v>
      </c>
      <c r="W318" s="11" t="e">
        <f t="shared" si="43"/>
        <v>#VALUE!</v>
      </c>
      <c r="X318" s="12">
        <f t="shared" si="40"/>
        <v>6</v>
      </c>
      <c r="Y318" s="12">
        <f>COUNTIF(U:U,U318)</f>
        <v>228</v>
      </c>
      <c r="Z318" s="12">
        <f>COUNTIFS(D:D,D318,U:U,U318)</f>
        <v>0</v>
      </c>
      <c r="AA318" s="25" t="str">
        <f t="shared" si="42"/>
        <v/>
      </c>
    </row>
    <row r="319" spans="7:27" customFormat="1" x14ac:dyDescent="0.2">
      <c r="G319" s="28"/>
      <c r="J319" s="29"/>
      <c r="U319" s="9" t="b">
        <f t="shared" si="38"/>
        <v>0</v>
      </c>
      <c r="V319" s="10" t="str">
        <f t="shared" si="41"/>
        <v>NEPRAVDA</v>
      </c>
      <c r="W319" s="11" t="e">
        <f t="shared" si="43"/>
        <v>#VALUE!</v>
      </c>
      <c r="X319" s="12">
        <f t="shared" si="40"/>
        <v>6</v>
      </c>
      <c r="Y319" s="12">
        <f>COUNTIF(U:U,U319)</f>
        <v>228</v>
      </c>
      <c r="Z319" s="12">
        <f>COUNTIFS(D:D,D319,U:U,U319)</f>
        <v>0</v>
      </c>
      <c r="AA319" s="25" t="str">
        <f t="shared" si="42"/>
        <v/>
      </c>
    </row>
    <row r="320" spans="7:27" customFormat="1" x14ac:dyDescent="0.2">
      <c r="G320" s="28"/>
      <c r="J320" s="29"/>
      <c r="U320" s="9" t="b">
        <f t="shared" si="38"/>
        <v>0</v>
      </c>
      <c r="V320" s="10" t="str">
        <f t="shared" si="41"/>
        <v>NEPRAVDA</v>
      </c>
      <c r="W320" s="11" t="e">
        <f t="shared" si="43"/>
        <v>#VALUE!</v>
      </c>
      <c r="X320" s="12">
        <f t="shared" si="40"/>
        <v>6</v>
      </c>
      <c r="Y320" s="12">
        <f>COUNTIF(U:U,U320)</f>
        <v>228</v>
      </c>
      <c r="Z320" s="12">
        <f>COUNTIFS(D:D,D320,U:U,U320)</f>
        <v>0</v>
      </c>
      <c r="AA320" s="25" t="str">
        <f t="shared" si="42"/>
        <v/>
      </c>
    </row>
    <row r="321" spans="7:27" customFormat="1" x14ac:dyDescent="0.2">
      <c r="G321" s="28"/>
      <c r="J321" s="29"/>
      <c r="U321" s="9" t="b">
        <f t="shared" si="38"/>
        <v>0</v>
      </c>
      <c r="V321" s="10" t="str">
        <f t="shared" si="41"/>
        <v>NEPRAVDA</v>
      </c>
      <c r="W321" s="11" t="e">
        <f t="shared" si="43"/>
        <v>#VALUE!</v>
      </c>
      <c r="X321" s="12">
        <f t="shared" si="40"/>
        <v>6</v>
      </c>
      <c r="Y321" s="12">
        <f>COUNTIF(U:U,U321)</f>
        <v>228</v>
      </c>
      <c r="Z321" s="12">
        <f>COUNTIFS(D:D,D321,U:U,U321)</f>
        <v>0</v>
      </c>
      <c r="AA321" s="25" t="str">
        <f t="shared" si="42"/>
        <v/>
      </c>
    </row>
    <row r="322" spans="7:27" customFormat="1" x14ac:dyDescent="0.2">
      <c r="G322" s="28"/>
      <c r="J322" s="29"/>
      <c r="U322" s="9" t="b">
        <f t="shared" si="38"/>
        <v>0</v>
      </c>
      <c r="V322" s="10" t="str">
        <f t="shared" si="41"/>
        <v>NEPRAVDA</v>
      </c>
      <c r="W322" s="11" t="e">
        <f t="shared" si="43"/>
        <v>#VALUE!</v>
      </c>
      <c r="X322" s="12">
        <f t="shared" si="40"/>
        <v>6</v>
      </c>
      <c r="Y322" s="12">
        <f>COUNTIF(U:U,U322)</f>
        <v>228</v>
      </c>
      <c r="Z322" s="12">
        <f>COUNTIFS(D:D,D322,U:U,U322)</f>
        <v>0</v>
      </c>
      <c r="AA322" s="25" t="str">
        <f t="shared" si="42"/>
        <v/>
      </c>
    </row>
    <row r="323" spans="7:27" customFormat="1" x14ac:dyDescent="0.2">
      <c r="G323" s="28"/>
      <c r="J323" s="29"/>
      <c r="U323" s="9" t="b">
        <f t="shared" si="38"/>
        <v>0</v>
      </c>
      <c r="V323" s="10" t="str">
        <f t="shared" si="41"/>
        <v>NEPRAVDA</v>
      </c>
      <c r="W323" s="11" t="e">
        <f t="shared" si="43"/>
        <v>#VALUE!</v>
      </c>
      <c r="X323" s="12">
        <f t="shared" si="40"/>
        <v>6</v>
      </c>
      <c r="Y323" s="12">
        <f>COUNTIF(U:U,U323)</f>
        <v>228</v>
      </c>
      <c r="Z323" s="12">
        <f>COUNTIFS(D:D,D323,U:U,U323)</f>
        <v>0</v>
      </c>
      <c r="AA323" s="25" t="str">
        <f t="shared" si="42"/>
        <v/>
      </c>
    </row>
    <row r="324" spans="7:27" customFormat="1" x14ac:dyDescent="0.2">
      <c r="G324" s="28"/>
      <c r="J324" s="29"/>
      <c r="U324" s="9" t="b">
        <f t="shared" si="38"/>
        <v>0</v>
      </c>
      <c r="V324" s="10" t="str">
        <f t="shared" si="41"/>
        <v>NEPRAVDA</v>
      </c>
      <c r="W324" s="11" t="e">
        <f t="shared" si="43"/>
        <v>#VALUE!</v>
      </c>
      <c r="X324" s="12">
        <f t="shared" si="40"/>
        <v>6</v>
      </c>
      <c r="Y324" s="12">
        <f>COUNTIF(U:U,U324)</f>
        <v>228</v>
      </c>
      <c r="Z324" s="12">
        <f>COUNTIFS(D:D,D324,U:U,U324)</f>
        <v>0</v>
      </c>
      <c r="AA324" s="25" t="str">
        <f t="shared" si="42"/>
        <v/>
      </c>
    </row>
    <row r="325" spans="7:27" customFormat="1" x14ac:dyDescent="0.2">
      <c r="G325" s="28"/>
      <c r="J325" s="29"/>
      <c r="U325" s="9" t="b">
        <f t="shared" si="38"/>
        <v>0</v>
      </c>
      <c r="V325" s="10" t="str">
        <f t="shared" si="41"/>
        <v>NEPRAVDA</v>
      </c>
      <c r="W325" s="11" t="e">
        <f t="shared" si="43"/>
        <v>#VALUE!</v>
      </c>
      <c r="X325" s="12">
        <f t="shared" si="40"/>
        <v>6</v>
      </c>
      <c r="Y325" s="12">
        <f>COUNTIF(U:U,U325)</f>
        <v>228</v>
      </c>
      <c r="Z325" s="12">
        <f>COUNTIFS(D:D,D325,U:U,U325)</f>
        <v>0</v>
      </c>
      <c r="AA325" s="25" t="str">
        <f t="shared" si="42"/>
        <v/>
      </c>
    </row>
    <row r="326" spans="7:27" customFormat="1" x14ac:dyDescent="0.2">
      <c r="G326" s="28"/>
      <c r="J326" s="29"/>
      <c r="U326" s="9" t="b">
        <f t="shared" si="38"/>
        <v>0</v>
      </c>
      <c r="V326" s="10" t="str">
        <f t="shared" si="41"/>
        <v>NEPRAVDA</v>
      </c>
      <c r="W326" s="11" t="e">
        <f t="shared" si="43"/>
        <v>#VALUE!</v>
      </c>
      <c r="X326" s="12">
        <f t="shared" si="40"/>
        <v>6</v>
      </c>
      <c r="Y326" s="12">
        <f>COUNTIF(U:U,U326)</f>
        <v>228</v>
      </c>
      <c r="Z326" s="12">
        <f>COUNTIFS(D:D,D326,U:U,U326)</f>
        <v>0</v>
      </c>
      <c r="AA326" s="25" t="str">
        <f t="shared" si="42"/>
        <v/>
      </c>
    </row>
    <row r="327" spans="7:27" customFormat="1" x14ac:dyDescent="0.2">
      <c r="G327" s="28"/>
      <c r="J327" s="29"/>
      <c r="U327" s="9" t="b">
        <f t="shared" si="38"/>
        <v>0</v>
      </c>
      <c r="V327" s="10" t="str">
        <f t="shared" si="41"/>
        <v>NEPRAVDA</v>
      </c>
      <c r="W327" s="11" t="e">
        <f t="shared" si="43"/>
        <v>#VALUE!</v>
      </c>
      <c r="X327" s="12">
        <f t="shared" si="40"/>
        <v>6</v>
      </c>
      <c r="Y327" s="12">
        <f>COUNTIF(U:U,U327)</f>
        <v>228</v>
      </c>
      <c r="Z327" s="12">
        <f>COUNTIFS(D:D,D327,U:U,U327)</f>
        <v>0</v>
      </c>
      <c r="AA327" s="25" t="str">
        <f t="shared" si="42"/>
        <v/>
      </c>
    </row>
    <row r="328" spans="7:27" customFormat="1" x14ac:dyDescent="0.2">
      <c r="G328" s="28"/>
      <c r="J328" s="29"/>
      <c r="U328" s="9" t="b">
        <f t="shared" si="38"/>
        <v>0</v>
      </c>
      <c r="V328" s="10" t="str">
        <f t="shared" si="41"/>
        <v>NEPRAVDA</v>
      </c>
      <c r="W328" s="11" t="e">
        <f t="shared" si="43"/>
        <v>#VALUE!</v>
      </c>
      <c r="X328" s="12">
        <f t="shared" si="40"/>
        <v>6</v>
      </c>
      <c r="Y328" s="12">
        <f>COUNTIF(U:U,U328)</f>
        <v>228</v>
      </c>
      <c r="Z328" s="12">
        <f>COUNTIFS(D:D,D328,U:U,U328)</f>
        <v>0</v>
      </c>
      <c r="AA328" s="25" t="str">
        <f t="shared" si="42"/>
        <v/>
      </c>
    </row>
    <row r="329" spans="7:27" customFormat="1" x14ac:dyDescent="0.2">
      <c r="G329" s="28"/>
      <c r="J329" s="29"/>
      <c r="U329" s="9" t="b">
        <f t="shared" ref="U329:U392" si="44">IF(E329="145 MHz",145,IF(E329="435 MHz",435,IF(E329="1,3 GHz",1300,IF(E329="2,3 GHz",2300,IF(E329="3,4 GHz",3400,IF(E329="5,7 GHz",5700,IF(E329="10 GHz",10000,IF(E329="24 GHz",24000,IF(E329="47 GHz",47000,IF(E329="76 GHz",76000,IF(E329="120 GHz",120000,IF(E329="134 GHz",134000,IF(E329="248 GHz",248000)))))))))))))</f>
        <v>0</v>
      </c>
      <c r="V329" s="10" t="str">
        <f t="shared" si="41"/>
        <v>NEPRAVDA</v>
      </c>
      <c r="W329" s="11" t="e">
        <f t="shared" si="43"/>
        <v>#VALUE!</v>
      </c>
      <c r="X329" s="12">
        <f t="shared" si="40"/>
        <v>6</v>
      </c>
      <c r="Y329" s="12">
        <f>COUNTIF(U:U,U329)</f>
        <v>228</v>
      </c>
      <c r="Z329" s="12">
        <f>COUNTIFS(D:D,D329,U:U,U329)</f>
        <v>0</v>
      </c>
      <c r="AA329" s="25" t="str">
        <f t="shared" si="42"/>
        <v/>
      </c>
    </row>
    <row r="330" spans="7:27" customFormat="1" x14ac:dyDescent="0.2">
      <c r="G330" s="28"/>
      <c r="J330" s="29"/>
      <c r="U330" s="9" t="b">
        <f t="shared" si="44"/>
        <v>0</v>
      </c>
      <c r="V330" s="10" t="str">
        <f t="shared" si="41"/>
        <v>NEPRAVDA</v>
      </c>
      <c r="W330" s="11" t="e">
        <f t="shared" si="43"/>
        <v>#VALUE!</v>
      </c>
      <c r="X330" s="12">
        <f t="shared" si="40"/>
        <v>6</v>
      </c>
      <c r="Y330" s="12">
        <f>COUNTIF(U:U,U330)</f>
        <v>228</v>
      </c>
      <c r="Z330" s="12">
        <f>COUNTIFS(D:D,D330,U:U,U330)</f>
        <v>0</v>
      </c>
      <c r="AA330" s="25" t="str">
        <f t="shared" si="42"/>
        <v/>
      </c>
    </row>
    <row r="331" spans="7:27" customFormat="1" x14ac:dyDescent="0.2">
      <c r="G331" s="28"/>
      <c r="J331" s="29"/>
      <c r="U331" s="9" t="b">
        <f t="shared" si="44"/>
        <v>0</v>
      </c>
      <c r="V331" s="10" t="str">
        <f t="shared" si="41"/>
        <v>NEPRAVDA</v>
      </c>
      <c r="W331" s="11" t="e">
        <f t="shared" si="43"/>
        <v>#VALUE!</v>
      </c>
      <c r="X331" s="12">
        <f t="shared" si="40"/>
        <v>6</v>
      </c>
      <c r="Y331" s="12">
        <f>COUNTIF(U:U,U331)</f>
        <v>228</v>
      </c>
      <c r="Z331" s="12">
        <f>COUNTIFS(D:D,D331,U:U,U331)</f>
        <v>0</v>
      </c>
      <c r="AA331" s="25" t="str">
        <f t="shared" si="42"/>
        <v/>
      </c>
    </row>
    <row r="332" spans="7:27" customFormat="1" x14ac:dyDescent="0.2">
      <c r="G332" s="28"/>
      <c r="J332" s="29"/>
      <c r="U332" s="9" t="b">
        <f t="shared" si="44"/>
        <v>0</v>
      </c>
      <c r="V332" s="10" t="str">
        <f t="shared" si="41"/>
        <v>NEPRAVDA</v>
      </c>
      <c r="W332" s="11" t="e">
        <f t="shared" si="43"/>
        <v>#VALUE!</v>
      </c>
      <c r="X332" s="12">
        <f t="shared" si="40"/>
        <v>6</v>
      </c>
      <c r="Y332" s="12">
        <f>COUNTIF(U:U,U332)</f>
        <v>228</v>
      </c>
      <c r="Z332" s="12">
        <f>COUNTIFS(D:D,D332,U:U,U332)</f>
        <v>0</v>
      </c>
      <c r="AA332" s="25" t="str">
        <f t="shared" si="42"/>
        <v/>
      </c>
    </row>
    <row r="333" spans="7:27" customFormat="1" x14ac:dyDescent="0.2">
      <c r="G333" s="28"/>
      <c r="J333" s="29"/>
      <c r="U333" s="9" t="b">
        <f t="shared" si="44"/>
        <v>0</v>
      </c>
      <c r="V333" s="10" t="str">
        <f t="shared" si="41"/>
        <v>NEPRAVDA</v>
      </c>
      <c r="W333" s="11" t="e">
        <f t="shared" si="43"/>
        <v>#VALUE!</v>
      </c>
      <c r="X333" s="12">
        <f t="shared" si="40"/>
        <v>6</v>
      </c>
      <c r="Y333" s="12">
        <f>COUNTIF(U:U,U333)</f>
        <v>228</v>
      </c>
      <c r="Z333" s="12">
        <f>COUNTIFS(D:D,D333,U:U,U333)</f>
        <v>0</v>
      </c>
      <c r="AA333" s="25" t="str">
        <f t="shared" si="42"/>
        <v/>
      </c>
    </row>
    <row r="334" spans="7:27" customFormat="1" x14ac:dyDescent="0.2">
      <c r="G334" s="28"/>
      <c r="J334" s="29"/>
      <c r="U334" s="9" t="b">
        <f t="shared" si="44"/>
        <v>0</v>
      </c>
      <c r="V334" s="10" t="str">
        <f t="shared" si="41"/>
        <v>NEPRAVDA</v>
      </c>
      <c r="W334" s="11" t="e">
        <f t="shared" si="43"/>
        <v>#VALUE!</v>
      </c>
      <c r="X334" s="12">
        <f t="shared" si="40"/>
        <v>6</v>
      </c>
      <c r="Y334" s="12">
        <f>COUNTIF(U:U,U334)</f>
        <v>228</v>
      </c>
      <c r="Z334" s="12">
        <f>COUNTIFS(D:D,D334,U:U,U334)</f>
        <v>0</v>
      </c>
      <c r="AA334" s="25" t="str">
        <f t="shared" si="42"/>
        <v/>
      </c>
    </row>
    <row r="335" spans="7:27" customFormat="1" x14ac:dyDescent="0.2">
      <c r="G335" s="28"/>
      <c r="J335" s="29"/>
      <c r="U335" s="9" t="b">
        <f t="shared" si="44"/>
        <v>0</v>
      </c>
      <c r="V335" s="10" t="str">
        <f t="shared" si="41"/>
        <v>NEPRAVDA</v>
      </c>
      <c r="W335" s="11" t="e">
        <f t="shared" si="43"/>
        <v>#VALUE!</v>
      </c>
      <c r="X335" s="12">
        <f t="shared" si="40"/>
        <v>6</v>
      </c>
      <c r="Y335" s="12">
        <f>COUNTIF(U:U,U335)</f>
        <v>228</v>
      </c>
      <c r="Z335" s="12">
        <f>COUNTIFS(D:D,D335,U:U,U335)</f>
        <v>0</v>
      </c>
      <c r="AA335" s="25" t="str">
        <f t="shared" si="42"/>
        <v/>
      </c>
    </row>
    <row r="336" spans="7:27" customFormat="1" x14ac:dyDescent="0.2">
      <c r="G336" s="28"/>
      <c r="J336" s="29"/>
      <c r="U336" s="9" t="b">
        <f t="shared" si="44"/>
        <v>0</v>
      </c>
      <c r="V336" s="10" t="str">
        <f t="shared" si="41"/>
        <v>NEPRAVDA</v>
      </c>
      <c r="W336" s="11" t="e">
        <f t="shared" si="43"/>
        <v>#VALUE!</v>
      </c>
      <c r="X336" s="12">
        <f t="shared" si="40"/>
        <v>6</v>
      </c>
      <c r="Y336" s="12">
        <f>COUNTIF(U:U,U336)</f>
        <v>228</v>
      </c>
      <c r="Z336" s="12">
        <f>COUNTIFS(D:D,D336,U:U,U336)</f>
        <v>0</v>
      </c>
      <c r="AA336" s="25" t="str">
        <f t="shared" si="42"/>
        <v/>
      </c>
    </row>
    <row r="337" spans="7:27" customFormat="1" x14ac:dyDescent="0.2">
      <c r="G337" s="28"/>
      <c r="J337" s="29"/>
      <c r="U337" s="9" t="b">
        <f t="shared" si="44"/>
        <v>0</v>
      </c>
      <c r="V337" s="10" t="str">
        <f t="shared" si="41"/>
        <v>NEPRAVDA</v>
      </c>
      <c r="W337" s="11" t="e">
        <f t="shared" si="43"/>
        <v>#VALUE!</v>
      </c>
      <c r="X337" s="12">
        <f t="shared" si="40"/>
        <v>6</v>
      </c>
      <c r="Y337" s="12">
        <f>COUNTIF(U:U,U337)</f>
        <v>228</v>
      </c>
      <c r="Z337" s="12">
        <f>COUNTIFS(D:D,D337,U:U,U337)</f>
        <v>0</v>
      </c>
      <c r="AA337" s="25" t="str">
        <f t="shared" si="42"/>
        <v/>
      </c>
    </row>
    <row r="338" spans="7:27" customFormat="1" x14ac:dyDescent="0.2">
      <c r="G338" s="28"/>
      <c r="J338" s="29"/>
      <c r="U338" s="9" t="b">
        <f t="shared" si="44"/>
        <v>0</v>
      </c>
      <c r="V338" s="10" t="str">
        <f t="shared" si="41"/>
        <v>NEPRAVDA</v>
      </c>
      <c r="W338" s="11" t="e">
        <f t="shared" si="43"/>
        <v>#VALUE!</v>
      </c>
      <c r="X338" s="12">
        <f t="shared" si="40"/>
        <v>6</v>
      </c>
      <c r="Y338" s="12">
        <f>COUNTIF(U:U,U338)</f>
        <v>228</v>
      </c>
      <c r="Z338" s="12">
        <f>COUNTIFS(D:D,D338,U:U,U338)</f>
        <v>0</v>
      </c>
      <c r="AA338" s="25" t="str">
        <f t="shared" si="42"/>
        <v/>
      </c>
    </row>
    <row r="339" spans="7:27" customFormat="1" x14ac:dyDescent="0.2">
      <c r="G339" s="28"/>
      <c r="J339" s="29"/>
      <c r="U339" s="9" t="b">
        <f t="shared" si="44"/>
        <v>0</v>
      </c>
      <c r="V339" s="10" t="str">
        <f t="shared" si="41"/>
        <v>NEPRAVDA</v>
      </c>
      <c r="W339" s="11" t="e">
        <f t="shared" si="43"/>
        <v>#VALUE!</v>
      </c>
      <c r="X339" s="12">
        <f t="shared" si="40"/>
        <v>6</v>
      </c>
      <c r="Y339" s="12">
        <f>COUNTIF(U:U,U339)</f>
        <v>228</v>
      </c>
      <c r="Z339" s="12">
        <f>COUNTIFS(D:D,D339,U:U,U339)</f>
        <v>0</v>
      </c>
      <c r="AA339" s="25" t="str">
        <f t="shared" si="42"/>
        <v/>
      </c>
    </row>
    <row r="340" spans="7:27" customFormat="1" x14ac:dyDescent="0.2">
      <c r="G340" s="28"/>
      <c r="J340" s="29"/>
      <c r="U340" s="9" t="b">
        <f t="shared" si="44"/>
        <v>0</v>
      </c>
      <c r="V340" s="10" t="str">
        <f t="shared" si="41"/>
        <v>NEPRAVDA</v>
      </c>
      <c r="W340" s="11" t="e">
        <f t="shared" si="43"/>
        <v>#VALUE!</v>
      </c>
      <c r="X340" s="12">
        <f t="shared" si="40"/>
        <v>6</v>
      </c>
      <c r="Y340" s="12">
        <f>COUNTIF(U:U,U340)</f>
        <v>228</v>
      </c>
      <c r="Z340" s="12">
        <f>COUNTIFS(D:D,D340,U:U,U340)</f>
        <v>0</v>
      </c>
      <c r="AA340" s="25" t="str">
        <f t="shared" si="42"/>
        <v/>
      </c>
    </row>
    <row r="341" spans="7:27" customFormat="1" x14ac:dyDescent="0.2">
      <c r="G341" s="28"/>
      <c r="J341" s="29"/>
      <c r="U341" s="9" t="b">
        <f t="shared" si="44"/>
        <v>0</v>
      </c>
      <c r="V341" s="10" t="str">
        <f t="shared" si="41"/>
        <v>NEPRAVDA</v>
      </c>
      <c r="W341" s="11" t="e">
        <f t="shared" si="43"/>
        <v>#VALUE!</v>
      </c>
      <c r="X341" s="12">
        <f t="shared" si="40"/>
        <v>6</v>
      </c>
      <c r="Y341" s="12">
        <f>COUNTIF(U:U,U341)</f>
        <v>228</v>
      </c>
      <c r="Z341" s="12">
        <f>COUNTIFS(D:D,D341,U:U,U341)</f>
        <v>0</v>
      </c>
      <c r="AA341" s="25" t="str">
        <f t="shared" si="42"/>
        <v/>
      </c>
    </row>
    <row r="342" spans="7:27" customFormat="1" x14ac:dyDescent="0.2">
      <c r="G342" s="28"/>
      <c r="J342" s="29"/>
      <c r="U342" s="9" t="b">
        <f t="shared" si="44"/>
        <v>0</v>
      </c>
      <c r="V342" s="10" t="str">
        <f t="shared" si="41"/>
        <v>NEPRAVDA</v>
      </c>
      <c r="W342" s="11" t="e">
        <f t="shared" si="43"/>
        <v>#VALUE!</v>
      </c>
      <c r="X342" s="12">
        <f t="shared" si="40"/>
        <v>6</v>
      </c>
      <c r="Y342" s="12">
        <f>COUNTIF(U:U,U342)</f>
        <v>228</v>
      </c>
      <c r="Z342" s="12">
        <f>COUNTIFS(D:D,D342,U:U,U342)</f>
        <v>0</v>
      </c>
      <c r="AA342" s="25" t="str">
        <f t="shared" si="42"/>
        <v/>
      </c>
    </row>
    <row r="343" spans="7:27" customFormat="1" x14ac:dyDescent="0.2">
      <c r="G343" s="28"/>
      <c r="J343" s="29"/>
      <c r="U343" s="9" t="b">
        <f t="shared" si="44"/>
        <v>0</v>
      </c>
      <c r="V343" s="10" t="str">
        <f t="shared" si="41"/>
        <v>NEPRAVDA</v>
      </c>
      <c r="W343" s="11" t="e">
        <f t="shared" si="43"/>
        <v>#VALUE!</v>
      </c>
      <c r="X343" s="12">
        <f t="shared" si="40"/>
        <v>6</v>
      </c>
      <c r="Y343" s="12">
        <f>COUNTIF(U:U,U343)</f>
        <v>228</v>
      </c>
      <c r="Z343" s="12">
        <f>COUNTIFS(D:D,D343,U:U,U343)</f>
        <v>0</v>
      </c>
      <c r="AA343" s="25" t="str">
        <f t="shared" si="42"/>
        <v/>
      </c>
    </row>
    <row r="344" spans="7:27" customFormat="1" x14ac:dyDescent="0.2">
      <c r="G344" s="28"/>
      <c r="J344" s="29"/>
      <c r="U344" s="9" t="b">
        <f t="shared" si="44"/>
        <v>0</v>
      </c>
      <c r="V344" s="10" t="str">
        <f t="shared" si="41"/>
        <v>NEPRAVDA</v>
      </c>
      <c r="W344" s="11" t="e">
        <f t="shared" si="43"/>
        <v>#VALUE!</v>
      </c>
      <c r="X344" s="12">
        <f t="shared" si="40"/>
        <v>6</v>
      </c>
      <c r="Y344" s="12">
        <f>COUNTIF(U:U,U344)</f>
        <v>228</v>
      </c>
      <c r="Z344" s="12">
        <f>COUNTIFS(D:D,D344,U:U,U344)</f>
        <v>0</v>
      </c>
      <c r="AA344" s="25" t="str">
        <f t="shared" si="42"/>
        <v/>
      </c>
    </row>
    <row r="345" spans="7:27" customFormat="1" x14ac:dyDescent="0.2">
      <c r="G345" s="28"/>
      <c r="J345" s="29"/>
      <c r="U345" s="9" t="b">
        <f t="shared" si="44"/>
        <v>0</v>
      </c>
      <c r="V345" s="10" t="str">
        <f t="shared" si="41"/>
        <v>NEPRAVDA</v>
      </c>
      <c r="W345" s="11" t="e">
        <f t="shared" si="43"/>
        <v>#VALUE!</v>
      </c>
      <c r="X345" s="12">
        <f t="shared" si="40"/>
        <v>6</v>
      </c>
      <c r="Y345" s="12">
        <f>COUNTIF(U:U,U345)</f>
        <v>228</v>
      </c>
      <c r="Z345" s="12">
        <f>COUNTIFS(D:D,D345,U:U,U345)</f>
        <v>0</v>
      </c>
      <c r="AA345" s="25" t="str">
        <f t="shared" si="42"/>
        <v/>
      </c>
    </row>
    <row r="346" spans="7:27" customFormat="1" x14ac:dyDescent="0.2">
      <c r="G346" s="28"/>
      <c r="J346" s="29"/>
      <c r="U346" s="9" t="b">
        <f t="shared" si="44"/>
        <v>0</v>
      </c>
      <c r="V346" s="10" t="str">
        <f t="shared" si="41"/>
        <v>NEPRAVDA</v>
      </c>
      <c r="W346" s="11" t="e">
        <f t="shared" si="43"/>
        <v>#VALUE!</v>
      </c>
      <c r="X346" s="12">
        <f t="shared" si="40"/>
        <v>6</v>
      </c>
      <c r="Y346" s="12">
        <f>COUNTIF(U:U,U346)</f>
        <v>228</v>
      </c>
      <c r="Z346" s="12">
        <f>COUNTIFS(D:D,D346,U:U,U346)</f>
        <v>0</v>
      </c>
      <c r="AA346" s="25" t="str">
        <f t="shared" si="42"/>
        <v/>
      </c>
    </row>
    <row r="347" spans="7:27" customFormat="1" x14ac:dyDescent="0.2">
      <c r="G347" s="28"/>
      <c r="J347" s="29"/>
      <c r="U347" s="9" t="b">
        <f t="shared" si="44"/>
        <v>0</v>
      </c>
      <c r="V347" s="10" t="str">
        <f t="shared" si="41"/>
        <v>NEPRAVDA</v>
      </c>
      <c r="W347" s="11" t="e">
        <f t="shared" si="43"/>
        <v>#VALUE!</v>
      </c>
      <c r="X347" s="12">
        <f t="shared" ref="X347:X410" si="45">IF(U347&gt;=120000,6,IF(U347&gt;=24000,5,IF(U347&gt;=2300,4,IF(U347=1300,3,IF(U347=435,2,IF(U347=145,1,0))))))</f>
        <v>6</v>
      </c>
      <c r="Y347" s="12">
        <f>COUNTIF(U:U,U347)</f>
        <v>228</v>
      </c>
      <c r="Z347" s="12">
        <f>COUNTIFS(D:D,D347,U:U,U347)</f>
        <v>0</v>
      </c>
      <c r="AA347" s="25" t="str">
        <f t="shared" si="42"/>
        <v/>
      </c>
    </row>
    <row r="348" spans="7:27" customFormat="1" x14ac:dyDescent="0.2">
      <c r="G348" s="28"/>
      <c r="J348" s="29"/>
      <c r="U348" s="9" t="b">
        <f t="shared" si="44"/>
        <v>0</v>
      </c>
      <c r="V348" s="10" t="str">
        <f t="shared" si="41"/>
        <v>NEPRAVDA</v>
      </c>
      <c r="W348" s="11" t="e">
        <f t="shared" si="43"/>
        <v>#VALUE!</v>
      </c>
      <c r="X348" s="12">
        <f t="shared" si="45"/>
        <v>6</v>
      </c>
      <c r="Y348" s="12">
        <f>COUNTIF(U:U,U348)</f>
        <v>228</v>
      </c>
      <c r="Z348" s="12">
        <f>COUNTIFS(D:D,D348,U:U,U348)</f>
        <v>0</v>
      </c>
      <c r="AA348" s="25" t="str">
        <f t="shared" si="42"/>
        <v/>
      </c>
    </row>
    <row r="349" spans="7:27" customFormat="1" x14ac:dyDescent="0.2">
      <c r="G349" s="28"/>
      <c r="J349" s="29"/>
      <c r="U349" s="9" t="b">
        <f t="shared" si="44"/>
        <v>0</v>
      </c>
      <c r="V349" s="10" t="str">
        <f t="shared" si="41"/>
        <v>NEPRAVDA</v>
      </c>
      <c r="W349" s="11" t="e">
        <f t="shared" si="43"/>
        <v>#VALUE!</v>
      </c>
      <c r="X349" s="12">
        <f t="shared" si="45"/>
        <v>6</v>
      </c>
      <c r="Y349" s="12">
        <f>COUNTIF(U:U,U349)</f>
        <v>228</v>
      </c>
      <c r="Z349" s="12">
        <f>COUNTIFS(D:D,D349,U:U,U349)</f>
        <v>0</v>
      </c>
      <c r="AA349" s="25" t="str">
        <f t="shared" si="42"/>
        <v/>
      </c>
    </row>
    <row r="350" spans="7:27" customFormat="1" x14ac:dyDescent="0.2">
      <c r="G350" s="28"/>
      <c r="J350" s="29"/>
      <c r="U350" s="9" t="b">
        <f t="shared" si="44"/>
        <v>0</v>
      </c>
      <c r="V350" s="10" t="str">
        <f t="shared" si="41"/>
        <v>NEPRAVDA</v>
      </c>
      <c r="W350" s="11" t="e">
        <f t="shared" si="43"/>
        <v>#VALUE!</v>
      </c>
      <c r="X350" s="12">
        <f t="shared" si="45"/>
        <v>6</v>
      </c>
      <c r="Y350" s="12">
        <f>COUNTIF(U:U,U350)</f>
        <v>228</v>
      </c>
      <c r="Z350" s="12">
        <f>COUNTIFS(D:D,D350,U:U,U350)</f>
        <v>0</v>
      </c>
      <c r="AA350" s="25" t="str">
        <f t="shared" si="42"/>
        <v/>
      </c>
    </row>
    <row r="351" spans="7:27" customFormat="1" x14ac:dyDescent="0.2">
      <c r="G351" s="28"/>
      <c r="J351" s="29"/>
      <c r="U351" s="9" t="b">
        <f t="shared" si="44"/>
        <v>0</v>
      </c>
      <c r="V351" s="10" t="str">
        <f t="shared" si="41"/>
        <v>NEPRAVDA</v>
      </c>
      <c r="W351" s="11" t="e">
        <f t="shared" si="43"/>
        <v>#VALUE!</v>
      </c>
      <c r="X351" s="12">
        <f t="shared" si="45"/>
        <v>6</v>
      </c>
      <c r="Y351" s="12">
        <f>COUNTIF(U:U,U351)</f>
        <v>228</v>
      </c>
      <c r="Z351" s="12">
        <f>COUNTIFS(D:D,D351,U:U,U351)</f>
        <v>0</v>
      </c>
      <c r="AA351" s="25" t="str">
        <f t="shared" si="42"/>
        <v/>
      </c>
    </row>
    <row r="352" spans="7:27" customFormat="1" x14ac:dyDescent="0.2">
      <c r="G352" s="28"/>
      <c r="J352" s="29"/>
      <c r="U352" s="9" t="b">
        <f t="shared" si="44"/>
        <v>0</v>
      </c>
      <c r="V352" s="10" t="str">
        <f t="shared" si="41"/>
        <v>NEPRAVDA</v>
      </c>
      <c r="W352" s="11" t="e">
        <f t="shared" si="43"/>
        <v>#VALUE!</v>
      </c>
      <c r="X352" s="12">
        <f t="shared" si="45"/>
        <v>6</v>
      </c>
      <c r="Y352" s="12">
        <f>COUNTIF(U:U,U352)</f>
        <v>228</v>
      </c>
      <c r="Z352" s="12">
        <f>COUNTIFS(D:D,D352,U:U,U352)</f>
        <v>0</v>
      </c>
      <c r="AA352" s="25" t="str">
        <f t="shared" si="42"/>
        <v/>
      </c>
    </row>
    <row r="353" spans="7:27" customFormat="1" x14ac:dyDescent="0.2">
      <c r="G353" s="28"/>
      <c r="J353" s="29"/>
      <c r="U353" s="9" t="b">
        <f t="shared" si="44"/>
        <v>0</v>
      </c>
      <c r="V353" s="10" t="str">
        <f t="shared" si="41"/>
        <v>NEPRAVDA</v>
      </c>
      <c r="W353" s="11" t="e">
        <f t="shared" si="43"/>
        <v>#VALUE!</v>
      </c>
      <c r="X353" s="12">
        <f t="shared" si="45"/>
        <v>6</v>
      </c>
      <c r="Y353" s="12">
        <f>COUNTIF(U:U,U353)</f>
        <v>228</v>
      </c>
      <c r="Z353" s="12">
        <f>COUNTIFS(D:D,D353,U:U,U353)</f>
        <v>0</v>
      </c>
      <c r="AA353" s="25" t="str">
        <f t="shared" si="42"/>
        <v/>
      </c>
    </row>
    <row r="354" spans="7:27" customFormat="1" x14ac:dyDescent="0.2">
      <c r="G354" s="28"/>
      <c r="J354" s="29"/>
      <c r="U354" s="9" t="b">
        <f t="shared" si="44"/>
        <v>0</v>
      </c>
      <c r="V354" s="10" t="str">
        <f t="shared" ref="V354:V417" si="46">CONCATENATE(B354,U354,D354)</f>
        <v>NEPRAVDA</v>
      </c>
      <c r="W354" s="11" t="e">
        <f t="shared" si="43"/>
        <v>#VALUE!</v>
      </c>
      <c r="X354" s="12">
        <f t="shared" si="45"/>
        <v>6</v>
      </c>
      <c r="Y354" s="12">
        <f>COUNTIF(U:U,U354)</f>
        <v>228</v>
      </c>
      <c r="Z354" s="12">
        <f>COUNTIFS(D:D,D354,U:U,U354)</f>
        <v>0</v>
      </c>
      <c r="AA354" s="25" t="str">
        <f t="shared" ref="AA354:AA417" si="47">SUBSTITUTE(A354,".","")</f>
        <v/>
      </c>
    </row>
    <row r="355" spans="7:27" customFormat="1" x14ac:dyDescent="0.2">
      <c r="G355" s="28"/>
      <c r="J355" s="29"/>
      <c r="U355" s="9" t="b">
        <f t="shared" si="44"/>
        <v>0</v>
      </c>
      <c r="V355" s="10" t="str">
        <f t="shared" si="46"/>
        <v>NEPRAVDA</v>
      </c>
      <c r="W355" s="11" t="e">
        <f t="shared" si="43"/>
        <v>#VALUE!</v>
      </c>
      <c r="X355" s="12">
        <f t="shared" si="45"/>
        <v>6</v>
      </c>
      <c r="Y355" s="12">
        <f>COUNTIF(U:U,U355)</f>
        <v>228</v>
      </c>
      <c r="Z355" s="12">
        <f>COUNTIFS(D:D,D355,U:U,U355)</f>
        <v>0</v>
      </c>
      <c r="AA355" s="25" t="str">
        <f t="shared" si="47"/>
        <v/>
      </c>
    </row>
    <row r="356" spans="7:27" customFormat="1" x14ac:dyDescent="0.2">
      <c r="G356" s="28"/>
      <c r="J356" s="29"/>
      <c r="U356" s="9" t="b">
        <f t="shared" si="44"/>
        <v>0</v>
      </c>
      <c r="V356" s="10" t="str">
        <f t="shared" si="46"/>
        <v>NEPRAVDA</v>
      </c>
      <c r="W356" s="11" t="e">
        <f t="shared" si="43"/>
        <v>#VALUE!</v>
      </c>
      <c r="X356" s="12">
        <f t="shared" si="45"/>
        <v>6</v>
      </c>
      <c r="Y356" s="12">
        <f>COUNTIF(U:U,U356)</f>
        <v>228</v>
      </c>
      <c r="Z356" s="12">
        <f>COUNTIFS(D:D,D356,U:U,U356)</f>
        <v>0</v>
      </c>
      <c r="AA356" s="25" t="str">
        <f t="shared" si="47"/>
        <v/>
      </c>
    </row>
    <row r="357" spans="7:27" customFormat="1" x14ac:dyDescent="0.2">
      <c r="G357" s="28"/>
      <c r="J357" s="29"/>
      <c r="U357" s="9" t="b">
        <f t="shared" si="44"/>
        <v>0</v>
      </c>
      <c r="V357" s="10" t="str">
        <f t="shared" si="46"/>
        <v>NEPRAVDA</v>
      </c>
      <c r="W357" s="11" t="e">
        <f t="shared" si="43"/>
        <v>#VALUE!</v>
      </c>
      <c r="X357" s="12">
        <f t="shared" si="45"/>
        <v>6</v>
      </c>
      <c r="Y357" s="12">
        <f>COUNTIF(U:U,U357)</f>
        <v>228</v>
      </c>
      <c r="Z357" s="12">
        <f>COUNTIFS(D:D,D357,U:U,U357)</f>
        <v>0</v>
      </c>
      <c r="AA357" s="25" t="str">
        <f t="shared" si="47"/>
        <v/>
      </c>
    </row>
    <row r="358" spans="7:27" customFormat="1" x14ac:dyDescent="0.2">
      <c r="G358" s="28"/>
      <c r="J358" s="29"/>
      <c r="U358" s="9" t="b">
        <f t="shared" si="44"/>
        <v>0</v>
      </c>
      <c r="V358" s="10" t="str">
        <f t="shared" si="46"/>
        <v>NEPRAVDA</v>
      </c>
      <c r="W358" s="11" t="e">
        <f t="shared" ref="W358:W421" si="48">IF(X358="",0,ROUND(X358*Y358*((Z358-AA358+1)/Z358),1))</f>
        <v>#VALUE!</v>
      </c>
      <c r="X358" s="12">
        <f t="shared" si="45"/>
        <v>6</v>
      </c>
      <c r="Y358" s="12">
        <f>COUNTIF(U:U,U358)</f>
        <v>228</v>
      </c>
      <c r="Z358" s="12">
        <f>COUNTIFS(D:D,D358,U:U,U358)</f>
        <v>0</v>
      </c>
      <c r="AA358" s="25" t="str">
        <f t="shared" si="47"/>
        <v/>
      </c>
    </row>
    <row r="359" spans="7:27" customFormat="1" x14ac:dyDescent="0.2">
      <c r="G359" s="28"/>
      <c r="J359" s="29"/>
      <c r="U359" s="9" t="b">
        <f t="shared" si="44"/>
        <v>0</v>
      </c>
      <c r="V359" s="10" t="str">
        <f t="shared" si="46"/>
        <v>NEPRAVDA</v>
      </c>
      <c r="W359" s="11" t="e">
        <f t="shared" si="48"/>
        <v>#VALUE!</v>
      </c>
      <c r="X359" s="12">
        <f t="shared" si="45"/>
        <v>6</v>
      </c>
      <c r="Y359" s="12">
        <f>COUNTIF(U:U,U359)</f>
        <v>228</v>
      </c>
      <c r="Z359" s="12">
        <f>COUNTIFS(D:D,D359,U:U,U359)</f>
        <v>0</v>
      </c>
      <c r="AA359" s="25" t="str">
        <f t="shared" si="47"/>
        <v/>
      </c>
    </row>
    <row r="360" spans="7:27" customFormat="1" x14ac:dyDescent="0.2">
      <c r="G360" s="28"/>
      <c r="J360" s="29"/>
      <c r="U360" s="9" t="b">
        <f t="shared" si="44"/>
        <v>0</v>
      </c>
      <c r="V360" s="10" t="str">
        <f t="shared" si="46"/>
        <v>NEPRAVDA</v>
      </c>
      <c r="W360" s="11" t="e">
        <f t="shared" si="48"/>
        <v>#VALUE!</v>
      </c>
      <c r="X360" s="12">
        <f t="shared" si="45"/>
        <v>6</v>
      </c>
      <c r="Y360" s="12">
        <f>COUNTIF(U:U,U360)</f>
        <v>228</v>
      </c>
      <c r="Z360" s="12">
        <f>COUNTIFS(D:D,D360,U:U,U360)</f>
        <v>0</v>
      </c>
      <c r="AA360" s="25" t="str">
        <f t="shared" si="47"/>
        <v/>
      </c>
    </row>
    <row r="361" spans="7:27" customFormat="1" x14ac:dyDescent="0.2">
      <c r="G361" s="28"/>
      <c r="J361" s="29"/>
      <c r="U361" s="9" t="b">
        <f t="shared" si="44"/>
        <v>0</v>
      </c>
      <c r="V361" s="10" t="str">
        <f t="shared" si="46"/>
        <v>NEPRAVDA</v>
      </c>
      <c r="W361" s="11" t="e">
        <f t="shared" si="48"/>
        <v>#VALUE!</v>
      </c>
      <c r="X361" s="12">
        <f t="shared" si="45"/>
        <v>6</v>
      </c>
      <c r="Y361" s="12">
        <f>COUNTIF(U:U,U361)</f>
        <v>228</v>
      </c>
      <c r="Z361" s="12">
        <f>COUNTIFS(D:D,D361,U:U,U361)</f>
        <v>0</v>
      </c>
      <c r="AA361" s="25" t="str">
        <f t="shared" si="47"/>
        <v/>
      </c>
    </row>
    <row r="362" spans="7:27" customFormat="1" x14ac:dyDescent="0.2">
      <c r="G362" s="28"/>
      <c r="J362" s="29"/>
      <c r="U362" s="9" t="b">
        <f t="shared" si="44"/>
        <v>0</v>
      </c>
      <c r="V362" s="10" t="str">
        <f t="shared" si="46"/>
        <v>NEPRAVDA</v>
      </c>
      <c r="W362" s="11" t="e">
        <f t="shared" si="48"/>
        <v>#VALUE!</v>
      </c>
      <c r="X362" s="12">
        <f t="shared" si="45"/>
        <v>6</v>
      </c>
      <c r="Y362" s="12">
        <f>COUNTIF(U:U,U362)</f>
        <v>228</v>
      </c>
      <c r="Z362" s="12">
        <f>COUNTIFS(D:D,D362,U:U,U362)</f>
        <v>0</v>
      </c>
      <c r="AA362" s="25" t="str">
        <f t="shared" si="47"/>
        <v/>
      </c>
    </row>
    <row r="363" spans="7:27" customFormat="1" x14ac:dyDescent="0.2">
      <c r="G363" s="28"/>
      <c r="J363" s="29"/>
      <c r="U363" s="9" t="b">
        <f t="shared" si="44"/>
        <v>0</v>
      </c>
      <c r="V363" s="10" t="str">
        <f t="shared" si="46"/>
        <v>NEPRAVDA</v>
      </c>
      <c r="W363" s="11" t="e">
        <f t="shared" si="48"/>
        <v>#VALUE!</v>
      </c>
      <c r="X363" s="12">
        <f t="shared" si="45"/>
        <v>6</v>
      </c>
      <c r="Y363" s="12">
        <f>COUNTIF(U:U,U363)</f>
        <v>228</v>
      </c>
      <c r="Z363" s="12">
        <f>COUNTIFS(D:D,D363,U:U,U363)</f>
        <v>0</v>
      </c>
      <c r="AA363" s="25" t="str">
        <f t="shared" si="47"/>
        <v/>
      </c>
    </row>
    <row r="364" spans="7:27" customFormat="1" x14ac:dyDescent="0.2">
      <c r="G364" s="28"/>
      <c r="J364" s="29"/>
      <c r="U364" s="9" t="b">
        <f t="shared" si="44"/>
        <v>0</v>
      </c>
      <c r="V364" s="10" t="str">
        <f t="shared" si="46"/>
        <v>NEPRAVDA</v>
      </c>
      <c r="W364" s="11" t="e">
        <f t="shared" si="48"/>
        <v>#VALUE!</v>
      </c>
      <c r="X364" s="12">
        <f t="shared" si="45"/>
        <v>6</v>
      </c>
      <c r="Y364" s="12">
        <f>COUNTIF(U:U,U364)</f>
        <v>228</v>
      </c>
      <c r="Z364" s="12">
        <f>COUNTIFS(D:D,D364,U:U,U364)</f>
        <v>0</v>
      </c>
      <c r="AA364" s="25" t="str">
        <f t="shared" si="47"/>
        <v/>
      </c>
    </row>
    <row r="365" spans="7:27" customFormat="1" x14ac:dyDescent="0.2">
      <c r="G365" s="28"/>
      <c r="J365" s="29"/>
      <c r="U365" s="9" t="b">
        <f t="shared" si="44"/>
        <v>0</v>
      </c>
      <c r="V365" s="10" t="str">
        <f t="shared" si="46"/>
        <v>NEPRAVDA</v>
      </c>
      <c r="W365" s="11" t="e">
        <f t="shared" si="48"/>
        <v>#VALUE!</v>
      </c>
      <c r="X365" s="12">
        <f t="shared" si="45"/>
        <v>6</v>
      </c>
      <c r="Y365" s="12">
        <f>COUNTIF(U:U,U365)</f>
        <v>228</v>
      </c>
      <c r="Z365" s="12">
        <f>COUNTIFS(D:D,D365,U:U,U365)</f>
        <v>0</v>
      </c>
      <c r="AA365" s="25" t="str">
        <f t="shared" si="47"/>
        <v/>
      </c>
    </row>
    <row r="366" spans="7:27" customFormat="1" x14ac:dyDescent="0.2">
      <c r="G366" s="28"/>
      <c r="J366" s="29"/>
      <c r="U366" s="9" t="b">
        <f t="shared" si="44"/>
        <v>0</v>
      </c>
      <c r="V366" s="10" t="str">
        <f t="shared" si="46"/>
        <v>NEPRAVDA</v>
      </c>
      <c r="W366" s="11" t="e">
        <f t="shared" si="48"/>
        <v>#VALUE!</v>
      </c>
      <c r="X366" s="12">
        <f t="shared" si="45"/>
        <v>6</v>
      </c>
      <c r="Y366" s="12">
        <f>COUNTIF(U:U,U366)</f>
        <v>228</v>
      </c>
      <c r="Z366" s="12">
        <f>COUNTIFS(D:D,D366,U:U,U366)</f>
        <v>0</v>
      </c>
      <c r="AA366" s="25" t="str">
        <f t="shared" si="47"/>
        <v/>
      </c>
    </row>
    <row r="367" spans="7:27" customFormat="1" x14ac:dyDescent="0.2">
      <c r="G367" s="28"/>
      <c r="J367" s="29"/>
      <c r="U367" s="9" t="b">
        <f t="shared" si="44"/>
        <v>0</v>
      </c>
      <c r="V367" s="10" t="str">
        <f t="shared" si="46"/>
        <v>NEPRAVDA</v>
      </c>
      <c r="W367" s="11" t="e">
        <f t="shared" si="48"/>
        <v>#VALUE!</v>
      </c>
      <c r="X367" s="12">
        <f t="shared" si="45"/>
        <v>6</v>
      </c>
      <c r="Y367" s="12">
        <f>COUNTIF(U:U,U367)</f>
        <v>228</v>
      </c>
      <c r="Z367" s="12">
        <f>COUNTIFS(D:D,D367,U:U,U367)</f>
        <v>0</v>
      </c>
      <c r="AA367" s="25" t="str">
        <f t="shared" si="47"/>
        <v/>
      </c>
    </row>
    <row r="368" spans="7:27" customFormat="1" x14ac:dyDescent="0.2">
      <c r="G368" s="28"/>
      <c r="J368" s="29"/>
      <c r="U368" s="9" t="b">
        <f t="shared" si="44"/>
        <v>0</v>
      </c>
      <c r="V368" s="10" t="str">
        <f t="shared" si="46"/>
        <v>NEPRAVDA</v>
      </c>
      <c r="W368" s="11" t="e">
        <f t="shared" si="48"/>
        <v>#VALUE!</v>
      </c>
      <c r="X368" s="12">
        <f t="shared" si="45"/>
        <v>6</v>
      </c>
      <c r="Y368" s="12">
        <f>COUNTIF(U:U,U368)</f>
        <v>228</v>
      </c>
      <c r="Z368" s="12">
        <f>COUNTIFS(D:D,D368,U:U,U368)</f>
        <v>0</v>
      </c>
      <c r="AA368" s="25" t="str">
        <f t="shared" si="47"/>
        <v/>
      </c>
    </row>
    <row r="369" spans="7:27" customFormat="1" x14ac:dyDescent="0.2">
      <c r="G369" s="28"/>
      <c r="J369" s="29"/>
      <c r="U369" s="9" t="b">
        <f t="shared" si="44"/>
        <v>0</v>
      </c>
      <c r="V369" s="10" t="str">
        <f t="shared" si="46"/>
        <v>NEPRAVDA</v>
      </c>
      <c r="W369" s="11" t="e">
        <f t="shared" si="48"/>
        <v>#VALUE!</v>
      </c>
      <c r="X369" s="12">
        <f t="shared" si="45"/>
        <v>6</v>
      </c>
      <c r="Y369" s="12">
        <f>COUNTIF(U:U,U369)</f>
        <v>228</v>
      </c>
      <c r="Z369" s="12">
        <f>COUNTIFS(D:D,D369,U:U,U369)</f>
        <v>0</v>
      </c>
      <c r="AA369" s="25" t="str">
        <f t="shared" si="47"/>
        <v/>
      </c>
    </row>
    <row r="370" spans="7:27" customFormat="1" x14ac:dyDescent="0.2">
      <c r="G370" s="28"/>
      <c r="J370" s="29"/>
      <c r="U370" s="9" t="b">
        <f t="shared" si="44"/>
        <v>0</v>
      </c>
      <c r="V370" s="10" t="str">
        <f t="shared" si="46"/>
        <v>NEPRAVDA</v>
      </c>
      <c r="W370" s="11" t="e">
        <f t="shared" si="48"/>
        <v>#VALUE!</v>
      </c>
      <c r="X370" s="12">
        <f t="shared" si="45"/>
        <v>6</v>
      </c>
      <c r="Y370" s="12">
        <f>COUNTIF(U:U,U370)</f>
        <v>228</v>
      </c>
      <c r="Z370" s="12">
        <f>COUNTIFS(D:D,D370,U:U,U370)</f>
        <v>0</v>
      </c>
      <c r="AA370" s="25" t="str">
        <f t="shared" si="47"/>
        <v/>
      </c>
    </row>
    <row r="371" spans="7:27" customFormat="1" x14ac:dyDescent="0.2">
      <c r="G371" s="28"/>
      <c r="J371" s="29"/>
      <c r="U371" s="9" t="b">
        <f t="shared" si="44"/>
        <v>0</v>
      </c>
      <c r="V371" s="10" t="str">
        <f t="shared" si="46"/>
        <v>NEPRAVDA</v>
      </c>
      <c r="W371" s="11" t="e">
        <f t="shared" si="48"/>
        <v>#VALUE!</v>
      </c>
      <c r="X371" s="12">
        <f t="shared" si="45"/>
        <v>6</v>
      </c>
      <c r="Y371" s="12">
        <f>COUNTIF(U:U,U371)</f>
        <v>228</v>
      </c>
      <c r="Z371" s="12">
        <f>COUNTIFS(D:D,D371,U:U,U371)</f>
        <v>0</v>
      </c>
      <c r="AA371" s="25" t="str">
        <f t="shared" si="47"/>
        <v/>
      </c>
    </row>
    <row r="372" spans="7:27" customFormat="1" x14ac:dyDescent="0.2">
      <c r="G372" s="28"/>
      <c r="J372" s="29"/>
      <c r="U372" s="9" t="b">
        <f t="shared" si="44"/>
        <v>0</v>
      </c>
      <c r="V372" s="10" t="str">
        <f t="shared" si="46"/>
        <v>NEPRAVDA</v>
      </c>
      <c r="W372" s="11" t="e">
        <f t="shared" si="48"/>
        <v>#VALUE!</v>
      </c>
      <c r="X372" s="12">
        <f t="shared" si="45"/>
        <v>6</v>
      </c>
      <c r="Y372" s="12">
        <f>COUNTIF(U:U,U372)</f>
        <v>228</v>
      </c>
      <c r="Z372" s="12">
        <f>COUNTIFS(D:D,D372,U:U,U372)</f>
        <v>0</v>
      </c>
      <c r="AA372" s="25" t="str">
        <f t="shared" si="47"/>
        <v/>
      </c>
    </row>
    <row r="373" spans="7:27" customFormat="1" x14ac:dyDescent="0.2">
      <c r="G373" s="28"/>
      <c r="J373" s="29"/>
      <c r="U373" s="9" t="b">
        <f t="shared" si="44"/>
        <v>0</v>
      </c>
      <c r="V373" s="10" t="str">
        <f t="shared" si="46"/>
        <v>NEPRAVDA</v>
      </c>
      <c r="W373" s="11" t="e">
        <f t="shared" si="48"/>
        <v>#VALUE!</v>
      </c>
      <c r="X373" s="12">
        <f t="shared" si="45"/>
        <v>6</v>
      </c>
      <c r="Y373" s="12">
        <f>COUNTIF(U:U,U373)</f>
        <v>228</v>
      </c>
      <c r="Z373" s="12">
        <f>COUNTIFS(D:D,D373,U:U,U373)</f>
        <v>0</v>
      </c>
      <c r="AA373" s="25" t="str">
        <f t="shared" si="47"/>
        <v/>
      </c>
    </row>
    <row r="374" spans="7:27" customFormat="1" x14ac:dyDescent="0.2">
      <c r="G374" s="28"/>
      <c r="J374" s="29"/>
      <c r="U374" s="9" t="b">
        <f t="shared" si="44"/>
        <v>0</v>
      </c>
      <c r="V374" s="10" t="str">
        <f t="shared" si="46"/>
        <v>NEPRAVDA</v>
      </c>
      <c r="W374" s="11" t="e">
        <f t="shared" si="48"/>
        <v>#VALUE!</v>
      </c>
      <c r="X374" s="12">
        <f t="shared" si="45"/>
        <v>6</v>
      </c>
      <c r="Y374" s="12">
        <f>COUNTIF(U:U,U374)</f>
        <v>228</v>
      </c>
      <c r="Z374" s="12">
        <f>COUNTIFS(D:D,D374,U:U,U374)</f>
        <v>0</v>
      </c>
      <c r="AA374" s="25" t="str">
        <f t="shared" si="47"/>
        <v/>
      </c>
    </row>
    <row r="375" spans="7:27" customFormat="1" x14ac:dyDescent="0.2">
      <c r="G375" s="28"/>
      <c r="J375" s="29"/>
      <c r="U375" s="9" t="b">
        <f t="shared" si="44"/>
        <v>0</v>
      </c>
      <c r="V375" s="10" t="str">
        <f t="shared" si="46"/>
        <v>NEPRAVDA</v>
      </c>
      <c r="W375" s="11" t="e">
        <f t="shared" si="48"/>
        <v>#VALUE!</v>
      </c>
      <c r="X375" s="12">
        <f t="shared" si="45"/>
        <v>6</v>
      </c>
      <c r="Y375" s="12">
        <f>COUNTIF(U:U,U375)</f>
        <v>228</v>
      </c>
      <c r="Z375" s="12">
        <f>COUNTIFS(D:D,D375,U:U,U375)</f>
        <v>0</v>
      </c>
      <c r="AA375" s="25" t="str">
        <f t="shared" si="47"/>
        <v/>
      </c>
    </row>
    <row r="376" spans="7:27" customFormat="1" x14ac:dyDescent="0.2">
      <c r="G376" s="28"/>
      <c r="J376" s="29"/>
      <c r="U376" s="9" t="b">
        <f t="shared" si="44"/>
        <v>0</v>
      </c>
      <c r="V376" s="10" t="str">
        <f t="shared" si="46"/>
        <v>NEPRAVDA</v>
      </c>
      <c r="W376" s="11" t="e">
        <f t="shared" si="48"/>
        <v>#VALUE!</v>
      </c>
      <c r="X376" s="12">
        <f t="shared" si="45"/>
        <v>6</v>
      </c>
      <c r="Y376" s="12">
        <f>COUNTIF(U:U,U376)</f>
        <v>228</v>
      </c>
      <c r="Z376" s="12">
        <f>COUNTIFS(D:D,D376,U:U,U376)</f>
        <v>0</v>
      </c>
      <c r="AA376" s="25" t="str">
        <f t="shared" si="47"/>
        <v/>
      </c>
    </row>
    <row r="377" spans="7:27" customFormat="1" x14ac:dyDescent="0.2">
      <c r="G377" s="28"/>
      <c r="J377" s="29"/>
      <c r="U377" s="9" t="b">
        <f t="shared" si="44"/>
        <v>0</v>
      </c>
      <c r="V377" s="10" t="str">
        <f t="shared" si="46"/>
        <v>NEPRAVDA</v>
      </c>
      <c r="W377" s="11" t="e">
        <f t="shared" si="48"/>
        <v>#VALUE!</v>
      </c>
      <c r="X377" s="12">
        <f t="shared" si="45"/>
        <v>6</v>
      </c>
      <c r="Y377" s="12">
        <f>COUNTIF(U:U,U377)</f>
        <v>228</v>
      </c>
      <c r="Z377" s="12">
        <f>COUNTIFS(D:D,D377,U:U,U377)</f>
        <v>0</v>
      </c>
      <c r="AA377" s="25" t="str">
        <f t="shared" si="47"/>
        <v/>
      </c>
    </row>
    <row r="378" spans="7:27" customFormat="1" x14ac:dyDescent="0.2">
      <c r="G378" s="28"/>
      <c r="J378" s="29"/>
      <c r="U378" s="9" t="b">
        <f t="shared" si="44"/>
        <v>0</v>
      </c>
      <c r="V378" s="10" t="str">
        <f t="shared" si="46"/>
        <v>NEPRAVDA</v>
      </c>
      <c r="W378" s="11" t="e">
        <f t="shared" si="48"/>
        <v>#VALUE!</v>
      </c>
      <c r="X378" s="12">
        <f t="shared" si="45"/>
        <v>6</v>
      </c>
      <c r="Y378" s="12">
        <f>COUNTIF(U:U,U378)</f>
        <v>228</v>
      </c>
      <c r="Z378" s="12">
        <f>COUNTIFS(D:D,D378,U:U,U378)</f>
        <v>0</v>
      </c>
      <c r="AA378" s="25" t="str">
        <f t="shared" si="47"/>
        <v/>
      </c>
    </row>
    <row r="379" spans="7:27" customFormat="1" x14ac:dyDescent="0.2">
      <c r="G379" s="28"/>
      <c r="J379" s="29"/>
      <c r="U379" s="9" t="b">
        <f t="shared" si="44"/>
        <v>0</v>
      </c>
      <c r="V379" s="10" t="str">
        <f t="shared" si="46"/>
        <v>NEPRAVDA</v>
      </c>
      <c r="W379" s="11" t="e">
        <f t="shared" si="48"/>
        <v>#VALUE!</v>
      </c>
      <c r="X379" s="12">
        <f t="shared" si="45"/>
        <v>6</v>
      </c>
      <c r="Y379" s="12">
        <f>COUNTIF(U:U,U379)</f>
        <v>228</v>
      </c>
      <c r="Z379" s="12">
        <f>COUNTIFS(D:D,D379,U:U,U379)</f>
        <v>0</v>
      </c>
      <c r="AA379" s="25" t="str">
        <f t="shared" si="47"/>
        <v/>
      </c>
    </row>
    <row r="380" spans="7:27" customFormat="1" x14ac:dyDescent="0.2">
      <c r="G380" s="28"/>
      <c r="J380" s="29"/>
      <c r="U380" s="9" t="b">
        <f t="shared" si="44"/>
        <v>0</v>
      </c>
      <c r="V380" s="10" t="str">
        <f t="shared" si="46"/>
        <v>NEPRAVDA</v>
      </c>
      <c r="W380" s="11" t="e">
        <f t="shared" si="48"/>
        <v>#VALUE!</v>
      </c>
      <c r="X380" s="12">
        <f t="shared" si="45"/>
        <v>6</v>
      </c>
      <c r="Y380" s="12">
        <f>COUNTIF(U:U,U380)</f>
        <v>228</v>
      </c>
      <c r="Z380" s="12">
        <f>COUNTIFS(D:D,D380,U:U,U380)</f>
        <v>0</v>
      </c>
      <c r="AA380" s="25" t="str">
        <f t="shared" si="47"/>
        <v/>
      </c>
    </row>
    <row r="381" spans="7:27" customFormat="1" x14ac:dyDescent="0.2">
      <c r="G381" s="28"/>
      <c r="J381" s="29"/>
      <c r="U381" s="9" t="b">
        <f t="shared" si="44"/>
        <v>0</v>
      </c>
      <c r="V381" s="10" t="str">
        <f t="shared" si="46"/>
        <v>NEPRAVDA</v>
      </c>
      <c r="W381" s="11" t="e">
        <f t="shared" si="48"/>
        <v>#VALUE!</v>
      </c>
      <c r="X381" s="12">
        <f t="shared" si="45"/>
        <v>6</v>
      </c>
      <c r="Y381" s="12">
        <f>COUNTIF(U:U,U381)</f>
        <v>228</v>
      </c>
      <c r="Z381" s="12">
        <f>COUNTIFS(D:D,D381,U:U,U381)</f>
        <v>0</v>
      </c>
      <c r="AA381" s="25" t="str">
        <f t="shared" si="47"/>
        <v/>
      </c>
    </row>
    <row r="382" spans="7:27" customFormat="1" x14ac:dyDescent="0.2">
      <c r="G382" s="28"/>
      <c r="J382" s="29"/>
      <c r="U382" s="9" t="b">
        <f t="shared" si="44"/>
        <v>0</v>
      </c>
      <c r="V382" s="10" t="str">
        <f t="shared" si="46"/>
        <v>NEPRAVDA</v>
      </c>
      <c r="W382" s="11" t="e">
        <f t="shared" si="48"/>
        <v>#VALUE!</v>
      </c>
      <c r="X382" s="12">
        <f t="shared" si="45"/>
        <v>6</v>
      </c>
      <c r="Y382" s="12">
        <f>COUNTIF(U:U,U382)</f>
        <v>228</v>
      </c>
      <c r="Z382" s="12">
        <f>COUNTIFS(D:D,D382,U:U,U382)</f>
        <v>0</v>
      </c>
      <c r="AA382" s="25" t="str">
        <f t="shared" si="47"/>
        <v/>
      </c>
    </row>
    <row r="383" spans="7:27" customFormat="1" x14ac:dyDescent="0.2">
      <c r="G383" s="28"/>
      <c r="J383" s="29"/>
      <c r="U383" s="9" t="b">
        <f t="shared" si="44"/>
        <v>0</v>
      </c>
      <c r="V383" s="10" t="str">
        <f t="shared" si="46"/>
        <v>NEPRAVDA</v>
      </c>
      <c r="W383" s="11" t="e">
        <f t="shared" si="48"/>
        <v>#VALUE!</v>
      </c>
      <c r="X383" s="12">
        <f t="shared" si="45"/>
        <v>6</v>
      </c>
      <c r="Y383" s="12">
        <f>COUNTIF(U:U,U383)</f>
        <v>228</v>
      </c>
      <c r="Z383" s="12">
        <f>COUNTIFS(D:D,D383,U:U,U383)</f>
        <v>0</v>
      </c>
      <c r="AA383" s="25" t="str">
        <f t="shared" si="47"/>
        <v/>
      </c>
    </row>
    <row r="384" spans="7:27" customFormat="1" x14ac:dyDescent="0.2">
      <c r="G384" s="28"/>
      <c r="J384" s="29"/>
      <c r="U384" s="9" t="b">
        <f t="shared" si="44"/>
        <v>0</v>
      </c>
      <c r="V384" s="10" t="str">
        <f t="shared" si="46"/>
        <v>NEPRAVDA</v>
      </c>
      <c r="W384" s="11" t="e">
        <f t="shared" si="48"/>
        <v>#VALUE!</v>
      </c>
      <c r="X384" s="12">
        <f t="shared" si="45"/>
        <v>6</v>
      </c>
      <c r="Y384" s="12">
        <f>COUNTIF(U:U,U384)</f>
        <v>228</v>
      </c>
      <c r="Z384" s="12">
        <f>COUNTIFS(D:D,D384,U:U,U384)</f>
        <v>0</v>
      </c>
      <c r="AA384" s="25" t="str">
        <f t="shared" si="47"/>
        <v/>
      </c>
    </row>
    <row r="385" spans="7:27" customFormat="1" x14ac:dyDescent="0.2">
      <c r="G385" s="28"/>
      <c r="J385" s="29"/>
      <c r="U385" s="9" t="b">
        <f t="shared" si="44"/>
        <v>0</v>
      </c>
      <c r="V385" s="10" t="str">
        <f t="shared" si="46"/>
        <v>NEPRAVDA</v>
      </c>
      <c r="W385" s="11" t="e">
        <f t="shared" si="48"/>
        <v>#VALUE!</v>
      </c>
      <c r="X385" s="12">
        <f t="shared" si="45"/>
        <v>6</v>
      </c>
      <c r="Y385" s="12">
        <f>COUNTIF(U:U,U385)</f>
        <v>228</v>
      </c>
      <c r="Z385" s="12">
        <f>COUNTIFS(D:D,D385,U:U,U385)</f>
        <v>0</v>
      </c>
      <c r="AA385" s="25" t="str">
        <f t="shared" si="47"/>
        <v/>
      </c>
    </row>
    <row r="386" spans="7:27" customFormat="1" x14ac:dyDescent="0.2">
      <c r="G386" s="28"/>
      <c r="J386" s="29"/>
      <c r="U386" s="9" t="b">
        <f t="shared" si="44"/>
        <v>0</v>
      </c>
      <c r="V386" s="10" t="str">
        <f t="shared" si="46"/>
        <v>NEPRAVDA</v>
      </c>
      <c r="W386" s="11" t="e">
        <f t="shared" si="48"/>
        <v>#VALUE!</v>
      </c>
      <c r="X386" s="12">
        <f t="shared" si="45"/>
        <v>6</v>
      </c>
      <c r="Y386" s="12">
        <f>COUNTIF(U:U,U386)</f>
        <v>228</v>
      </c>
      <c r="Z386" s="12">
        <f>COUNTIFS(D:D,D386,U:U,U386)</f>
        <v>0</v>
      </c>
      <c r="AA386" s="25" t="str">
        <f t="shared" si="47"/>
        <v/>
      </c>
    </row>
    <row r="387" spans="7:27" customFormat="1" x14ac:dyDescent="0.2">
      <c r="G387" s="28"/>
      <c r="J387" s="29"/>
      <c r="U387" s="9" t="b">
        <f t="shared" si="44"/>
        <v>0</v>
      </c>
      <c r="V387" s="10" t="str">
        <f t="shared" si="46"/>
        <v>NEPRAVDA</v>
      </c>
      <c r="W387" s="11" t="e">
        <f t="shared" si="48"/>
        <v>#VALUE!</v>
      </c>
      <c r="X387" s="12">
        <f t="shared" si="45"/>
        <v>6</v>
      </c>
      <c r="Y387" s="12">
        <f>COUNTIF(U:U,U387)</f>
        <v>228</v>
      </c>
      <c r="Z387" s="12">
        <f>COUNTIFS(D:D,D387,U:U,U387)</f>
        <v>0</v>
      </c>
      <c r="AA387" s="25" t="str">
        <f t="shared" si="47"/>
        <v/>
      </c>
    </row>
    <row r="388" spans="7:27" customFormat="1" x14ac:dyDescent="0.2">
      <c r="G388" s="28"/>
      <c r="J388" s="29"/>
      <c r="U388" s="9" t="b">
        <f t="shared" si="44"/>
        <v>0</v>
      </c>
      <c r="V388" s="10" t="str">
        <f t="shared" si="46"/>
        <v>NEPRAVDA</v>
      </c>
      <c r="W388" s="11" t="e">
        <f t="shared" si="48"/>
        <v>#VALUE!</v>
      </c>
      <c r="X388" s="12">
        <f t="shared" si="45"/>
        <v>6</v>
      </c>
      <c r="Y388" s="12">
        <f>COUNTIF(U:U,U388)</f>
        <v>228</v>
      </c>
      <c r="Z388" s="12">
        <f>COUNTIFS(D:D,D388,U:U,U388)</f>
        <v>0</v>
      </c>
      <c r="AA388" s="25" t="str">
        <f t="shared" si="47"/>
        <v/>
      </c>
    </row>
    <row r="389" spans="7:27" customFormat="1" x14ac:dyDescent="0.2">
      <c r="G389" s="28"/>
      <c r="J389" s="29"/>
      <c r="U389" s="9" t="b">
        <f t="shared" si="44"/>
        <v>0</v>
      </c>
      <c r="V389" s="10" t="str">
        <f t="shared" si="46"/>
        <v>NEPRAVDA</v>
      </c>
      <c r="W389" s="11" t="e">
        <f t="shared" si="48"/>
        <v>#VALUE!</v>
      </c>
      <c r="X389" s="12">
        <f t="shared" si="45"/>
        <v>6</v>
      </c>
      <c r="Y389" s="12">
        <f>COUNTIF(U:U,U389)</f>
        <v>228</v>
      </c>
      <c r="Z389" s="12">
        <f>COUNTIFS(D:D,D389,U:U,U389)</f>
        <v>0</v>
      </c>
      <c r="AA389" s="25" t="str">
        <f t="shared" si="47"/>
        <v/>
      </c>
    </row>
    <row r="390" spans="7:27" customFormat="1" x14ac:dyDescent="0.2">
      <c r="G390" s="28"/>
      <c r="J390" s="29"/>
      <c r="U390" s="9" t="b">
        <f t="shared" si="44"/>
        <v>0</v>
      </c>
      <c r="V390" s="10" t="str">
        <f t="shared" si="46"/>
        <v>NEPRAVDA</v>
      </c>
      <c r="W390" s="11" t="e">
        <f t="shared" si="48"/>
        <v>#VALUE!</v>
      </c>
      <c r="X390" s="12">
        <f t="shared" si="45"/>
        <v>6</v>
      </c>
      <c r="Y390" s="12">
        <f>COUNTIF(U:U,U390)</f>
        <v>228</v>
      </c>
      <c r="Z390" s="12">
        <f>COUNTIFS(D:D,D390,U:U,U390)</f>
        <v>0</v>
      </c>
      <c r="AA390" s="25" t="str">
        <f t="shared" si="47"/>
        <v/>
      </c>
    </row>
    <row r="391" spans="7:27" customFormat="1" x14ac:dyDescent="0.2">
      <c r="G391" s="28"/>
      <c r="J391" s="29"/>
      <c r="U391" s="9" t="b">
        <f t="shared" si="44"/>
        <v>0</v>
      </c>
      <c r="V391" s="10" t="str">
        <f t="shared" si="46"/>
        <v>NEPRAVDA</v>
      </c>
      <c r="W391" s="11" t="e">
        <f t="shared" si="48"/>
        <v>#VALUE!</v>
      </c>
      <c r="X391" s="12">
        <f t="shared" si="45"/>
        <v>6</v>
      </c>
      <c r="Y391" s="12">
        <f>COUNTIF(U:U,U391)</f>
        <v>228</v>
      </c>
      <c r="Z391" s="12">
        <f>COUNTIFS(D:D,D391,U:U,U391)</f>
        <v>0</v>
      </c>
      <c r="AA391" s="25" t="str">
        <f t="shared" si="47"/>
        <v/>
      </c>
    </row>
    <row r="392" spans="7:27" customFormat="1" x14ac:dyDescent="0.2">
      <c r="G392" s="28"/>
      <c r="J392" s="29"/>
      <c r="U392" s="9" t="b">
        <f t="shared" si="44"/>
        <v>0</v>
      </c>
      <c r="V392" s="10" t="str">
        <f t="shared" si="46"/>
        <v>NEPRAVDA</v>
      </c>
      <c r="W392" s="11" t="e">
        <f t="shared" si="48"/>
        <v>#VALUE!</v>
      </c>
      <c r="X392" s="12">
        <f t="shared" si="45"/>
        <v>6</v>
      </c>
      <c r="Y392" s="12">
        <f>COUNTIF(U:U,U392)</f>
        <v>228</v>
      </c>
      <c r="Z392" s="12">
        <f>COUNTIFS(D:D,D392,U:U,U392)</f>
        <v>0</v>
      </c>
      <c r="AA392" s="25" t="str">
        <f t="shared" si="47"/>
        <v/>
      </c>
    </row>
    <row r="393" spans="7:27" customFormat="1" x14ac:dyDescent="0.2">
      <c r="G393" s="28"/>
      <c r="J393" s="29"/>
      <c r="U393" s="9" t="b">
        <f t="shared" ref="U393:U456" si="49">IF(E393="145 MHz",145,IF(E393="435 MHz",435,IF(E393="1,3 GHz",1300,IF(E393="2,3 GHz",2300,IF(E393="3,4 GHz",3400,IF(E393="5,7 GHz",5700,IF(E393="10 GHz",10000,IF(E393="24 GHz",24000,IF(E393="47 GHz",47000,IF(E393="76 GHz",76000,IF(E393="120 GHz",120000,IF(E393="134 GHz",134000,IF(E393="248 GHz",248000)))))))))))))</f>
        <v>0</v>
      </c>
      <c r="V393" s="10" t="str">
        <f t="shared" si="46"/>
        <v>NEPRAVDA</v>
      </c>
      <c r="W393" s="11" t="e">
        <f t="shared" si="48"/>
        <v>#VALUE!</v>
      </c>
      <c r="X393" s="12">
        <f t="shared" si="45"/>
        <v>6</v>
      </c>
      <c r="Y393" s="12">
        <f>COUNTIF(U:U,U393)</f>
        <v>228</v>
      </c>
      <c r="Z393" s="12">
        <f>COUNTIFS(D:D,D393,U:U,U393)</f>
        <v>0</v>
      </c>
      <c r="AA393" s="25" t="str">
        <f t="shared" si="47"/>
        <v/>
      </c>
    </row>
    <row r="394" spans="7:27" customFormat="1" x14ac:dyDescent="0.2">
      <c r="G394" s="28"/>
      <c r="J394" s="29"/>
      <c r="U394" s="9" t="b">
        <f t="shared" si="49"/>
        <v>0</v>
      </c>
      <c r="V394" s="10" t="str">
        <f t="shared" si="46"/>
        <v>NEPRAVDA</v>
      </c>
      <c r="W394" s="11" t="e">
        <f t="shared" si="48"/>
        <v>#VALUE!</v>
      </c>
      <c r="X394" s="12">
        <f t="shared" si="45"/>
        <v>6</v>
      </c>
      <c r="Y394" s="12">
        <f>COUNTIF(U:U,U394)</f>
        <v>228</v>
      </c>
      <c r="Z394" s="12">
        <f>COUNTIFS(D:D,D394,U:U,U394)</f>
        <v>0</v>
      </c>
      <c r="AA394" s="25" t="str">
        <f t="shared" si="47"/>
        <v/>
      </c>
    </row>
    <row r="395" spans="7:27" customFormat="1" x14ac:dyDescent="0.2">
      <c r="G395" s="28"/>
      <c r="J395" s="29"/>
      <c r="U395" s="9" t="b">
        <f t="shared" si="49"/>
        <v>0</v>
      </c>
      <c r="V395" s="10" t="str">
        <f t="shared" si="46"/>
        <v>NEPRAVDA</v>
      </c>
      <c r="W395" s="11" t="e">
        <f t="shared" si="48"/>
        <v>#VALUE!</v>
      </c>
      <c r="X395" s="12">
        <f t="shared" si="45"/>
        <v>6</v>
      </c>
      <c r="Y395" s="12">
        <f>COUNTIF(U:U,U395)</f>
        <v>228</v>
      </c>
      <c r="Z395" s="12">
        <f>COUNTIFS(D:D,D395,U:U,U395)</f>
        <v>0</v>
      </c>
      <c r="AA395" s="25" t="str">
        <f t="shared" si="47"/>
        <v/>
      </c>
    </row>
    <row r="396" spans="7:27" customFormat="1" x14ac:dyDescent="0.2">
      <c r="G396" s="28"/>
      <c r="J396" s="29"/>
      <c r="U396" s="9" t="b">
        <f t="shared" si="49"/>
        <v>0</v>
      </c>
      <c r="V396" s="10" t="str">
        <f t="shared" si="46"/>
        <v>NEPRAVDA</v>
      </c>
      <c r="W396" s="11" t="e">
        <f t="shared" si="48"/>
        <v>#VALUE!</v>
      </c>
      <c r="X396" s="12">
        <f t="shared" si="45"/>
        <v>6</v>
      </c>
      <c r="Y396" s="12">
        <f>COUNTIF(U:U,U396)</f>
        <v>228</v>
      </c>
      <c r="Z396" s="12">
        <f>COUNTIFS(D:D,D396,U:U,U396)</f>
        <v>0</v>
      </c>
      <c r="AA396" s="25" t="str">
        <f t="shared" si="47"/>
        <v/>
      </c>
    </row>
    <row r="397" spans="7:27" customFormat="1" x14ac:dyDescent="0.2">
      <c r="G397" s="28"/>
      <c r="J397" s="29"/>
      <c r="U397" s="9" t="b">
        <f t="shared" si="49"/>
        <v>0</v>
      </c>
      <c r="V397" s="10" t="str">
        <f t="shared" si="46"/>
        <v>NEPRAVDA</v>
      </c>
      <c r="W397" s="11" t="e">
        <f t="shared" si="48"/>
        <v>#VALUE!</v>
      </c>
      <c r="X397" s="12">
        <f t="shared" si="45"/>
        <v>6</v>
      </c>
      <c r="Y397" s="12">
        <f>COUNTIF(U:U,U397)</f>
        <v>228</v>
      </c>
      <c r="Z397" s="12">
        <f>COUNTIFS(D:D,D397,U:U,U397)</f>
        <v>0</v>
      </c>
      <c r="AA397" s="25" t="str">
        <f t="shared" si="47"/>
        <v/>
      </c>
    </row>
    <row r="398" spans="7:27" customFormat="1" x14ac:dyDescent="0.2">
      <c r="G398" s="28"/>
      <c r="J398" s="29"/>
      <c r="U398" s="9" t="b">
        <f t="shared" si="49"/>
        <v>0</v>
      </c>
      <c r="V398" s="10" t="str">
        <f t="shared" si="46"/>
        <v>NEPRAVDA</v>
      </c>
      <c r="W398" s="11" t="e">
        <f t="shared" si="48"/>
        <v>#VALUE!</v>
      </c>
      <c r="X398" s="12">
        <f t="shared" si="45"/>
        <v>6</v>
      </c>
      <c r="Y398" s="12">
        <f>COUNTIF(U:U,U398)</f>
        <v>228</v>
      </c>
      <c r="Z398" s="12">
        <f>COUNTIFS(D:D,D398,U:U,U398)</f>
        <v>0</v>
      </c>
      <c r="AA398" s="25" t="str">
        <f t="shared" si="47"/>
        <v/>
      </c>
    </row>
    <row r="399" spans="7:27" customFormat="1" x14ac:dyDescent="0.2">
      <c r="G399" s="28"/>
      <c r="J399" s="29"/>
      <c r="U399" s="9" t="b">
        <f t="shared" si="49"/>
        <v>0</v>
      </c>
      <c r="V399" s="10" t="str">
        <f t="shared" si="46"/>
        <v>NEPRAVDA</v>
      </c>
      <c r="W399" s="11" t="e">
        <f t="shared" si="48"/>
        <v>#VALUE!</v>
      </c>
      <c r="X399" s="12">
        <f t="shared" si="45"/>
        <v>6</v>
      </c>
      <c r="Y399" s="12">
        <f>COUNTIF(U:U,U399)</f>
        <v>228</v>
      </c>
      <c r="Z399" s="12">
        <f>COUNTIFS(D:D,D399,U:U,U399)</f>
        <v>0</v>
      </c>
      <c r="AA399" s="25" t="str">
        <f t="shared" si="47"/>
        <v/>
      </c>
    </row>
    <row r="400" spans="7:27" customFormat="1" x14ac:dyDescent="0.2">
      <c r="G400" s="28"/>
      <c r="J400" s="29"/>
      <c r="U400" s="9" t="b">
        <f t="shared" si="49"/>
        <v>0</v>
      </c>
      <c r="V400" s="10" t="str">
        <f t="shared" si="46"/>
        <v>NEPRAVDA</v>
      </c>
      <c r="W400" s="11" t="e">
        <f t="shared" si="48"/>
        <v>#VALUE!</v>
      </c>
      <c r="X400" s="12">
        <f t="shared" si="45"/>
        <v>6</v>
      </c>
      <c r="Y400" s="12">
        <f>COUNTIF(U:U,U400)</f>
        <v>228</v>
      </c>
      <c r="Z400" s="12">
        <f>COUNTIFS(D:D,D400,U:U,U400)</f>
        <v>0</v>
      </c>
      <c r="AA400" s="25" t="str">
        <f t="shared" si="47"/>
        <v/>
      </c>
    </row>
    <row r="401" spans="7:27" customFormat="1" x14ac:dyDescent="0.2">
      <c r="G401" s="28"/>
      <c r="J401" s="29"/>
      <c r="U401" s="9" t="b">
        <f t="shared" si="49"/>
        <v>0</v>
      </c>
      <c r="V401" s="10" t="str">
        <f t="shared" si="46"/>
        <v>NEPRAVDA</v>
      </c>
      <c r="W401" s="11" t="e">
        <f t="shared" si="48"/>
        <v>#VALUE!</v>
      </c>
      <c r="X401" s="12">
        <f t="shared" si="45"/>
        <v>6</v>
      </c>
      <c r="Y401" s="12">
        <f>COUNTIF(U:U,U401)</f>
        <v>228</v>
      </c>
      <c r="Z401" s="12">
        <f>COUNTIFS(D:D,D401,U:U,U401)</f>
        <v>0</v>
      </c>
      <c r="AA401" s="25" t="str">
        <f t="shared" si="47"/>
        <v/>
      </c>
    </row>
    <row r="402" spans="7:27" customFormat="1" x14ac:dyDescent="0.2">
      <c r="G402" s="28"/>
      <c r="J402" s="29"/>
      <c r="U402" s="9" t="b">
        <f t="shared" si="49"/>
        <v>0</v>
      </c>
      <c r="V402" s="10" t="str">
        <f t="shared" si="46"/>
        <v>NEPRAVDA</v>
      </c>
      <c r="W402" s="11" t="e">
        <f t="shared" si="48"/>
        <v>#VALUE!</v>
      </c>
      <c r="X402" s="12">
        <f t="shared" si="45"/>
        <v>6</v>
      </c>
      <c r="Y402" s="12">
        <f>COUNTIF(U:U,U402)</f>
        <v>228</v>
      </c>
      <c r="Z402" s="12">
        <f>COUNTIFS(D:D,D402,U:U,U402)</f>
        <v>0</v>
      </c>
      <c r="AA402" s="25" t="str">
        <f t="shared" si="47"/>
        <v/>
      </c>
    </row>
    <row r="403" spans="7:27" customFormat="1" x14ac:dyDescent="0.2">
      <c r="G403" s="28"/>
      <c r="J403" s="29"/>
      <c r="U403" s="9" t="b">
        <f t="shared" si="49"/>
        <v>0</v>
      </c>
      <c r="V403" s="10" t="str">
        <f t="shared" si="46"/>
        <v>NEPRAVDA</v>
      </c>
      <c r="W403" s="11" t="e">
        <f t="shared" si="48"/>
        <v>#VALUE!</v>
      </c>
      <c r="X403" s="12">
        <f t="shared" si="45"/>
        <v>6</v>
      </c>
      <c r="Y403" s="12">
        <f>COUNTIF(U:U,U403)</f>
        <v>228</v>
      </c>
      <c r="Z403" s="12">
        <f>COUNTIFS(D:D,D403,U:U,U403)</f>
        <v>0</v>
      </c>
      <c r="AA403" s="25" t="str">
        <f t="shared" si="47"/>
        <v/>
      </c>
    </row>
    <row r="404" spans="7:27" customFormat="1" x14ac:dyDescent="0.2">
      <c r="G404" s="28"/>
      <c r="J404" s="29"/>
      <c r="U404" s="9" t="b">
        <f t="shared" si="49"/>
        <v>0</v>
      </c>
      <c r="V404" s="10" t="str">
        <f t="shared" si="46"/>
        <v>NEPRAVDA</v>
      </c>
      <c r="W404" s="11" t="e">
        <f t="shared" si="48"/>
        <v>#VALUE!</v>
      </c>
      <c r="X404" s="12">
        <f t="shared" si="45"/>
        <v>6</v>
      </c>
      <c r="Y404" s="12">
        <f>COUNTIF(U:U,U404)</f>
        <v>228</v>
      </c>
      <c r="Z404" s="12">
        <f>COUNTIFS(D:D,D404,U:U,U404)</f>
        <v>0</v>
      </c>
      <c r="AA404" s="25" t="str">
        <f t="shared" si="47"/>
        <v/>
      </c>
    </row>
    <row r="405" spans="7:27" customFormat="1" x14ac:dyDescent="0.2">
      <c r="G405" s="28"/>
      <c r="J405" s="29"/>
      <c r="U405" s="9" t="b">
        <f t="shared" si="49"/>
        <v>0</v>
      </c>
      <c r="V405" s="10" t="str">
        <f t="shared" si="46"/>
        <v>NEPRAVDA</v>
      </c>
      <c r="W405" s="11" t="e">
        <f t="shared" si="48"/>
        <v>#VALUE!</v>
      </c>
      <c r="X405" s="12">
        <f t="shared" si="45"/>
        <v>6</v>
      </c>
      <c r="Y405" s="12">
        <f>COUNTIF(U:U,U405)</f>
        <v>228</v>
      </c>
      <c r="Z405" s="12">
        <f>COUNTIFS(D:D,D405,U:U,U405)</f>
        <v>0</v>
      </c>
      <c r="AA405" s="25" t="str">
        <f t="shared" si="47"/>
        <v/>
      </c>
    </row>
    <row r="406" spans="7:27" customFormat="1" x14ac:dyDescent="0.2">
      <c r="G406" s="28"/>
      <c r="J406" s="29"/>
      <c r="U406" s="9" t="b">
        <f t="shared" si="49"/>
        <v>0</v>
      </c>
      <c r="V406" s="10" t="str">
        <f t="shared" si="46"/>
        <v>NEPRAVDA</v>
      </c>
      <c r="W406" s="11" t="e">
        <f t="shared" si="48"/>
        <v>#VALUE!</v>
      </c>
      <c r="X406" s="12">
        <f t="shared" si="45"/>
        <v>6</v>
      </c>
      <c r="Y406" s="12">
        <f>COUNTIF(U:U,U406)</f>
        <v>228</v>
      </c>
      <c r="Z406" s="12">
        <f>COUNTIFS(D:D,D406,U:U,U406)</f>
        <v>0</v>
      </c>
      <c r="AA406" s="25" t="str">
        <f t="shared" si="47"/>
        <v/>
      </c>
    </row>
    <row r="407" spans="7:27" customFormat="1" x14ac:dyDescent="0.2">
      <c r="G407" s="28"/>
      <c r="J407" s="29"/>
      <c r="U407" s="9" t="b">
        <f t="shared" si="49"/>
        <v>0</v>
      </c>
      <c r="V407" s="10" t="str">
        <f t="shared" si="46"/>
        <v>NEPRAVDA</v>
      </c>
      <c r="W407" s="11" t="e">
        <f t="shared" si="48"/>
        <v>#VALUE!</v>
      </c>
      <c r="X407" s="12">
        <f t="shared" si="45"/>
        <v>6</v>
      </c>
      <c r="Y407" s="12">
        <f>COUNTIF(U:U,U407)</f>
        <v>228</v>
      </c>
      <c r="Z407" s="12">
        <f>COUNTIFS(D:D,D407,U:U,U407)</f>
        <v>0</v>
      </c>
      <c r="AA407" s="25" t="str">
        <f t="shared" si="47"/>
        <v/>
      </c>
    </row>
    <row r="408" spans="7:27" customFormat="1" x14ac:dyDescent="0.2">
      <c r="G408" s="28"/>
      <c r="J408" s="29"/>
      <c r="U408" s="9" t="b">
        <f t="shared" si="49"/>
        <v>0</v>
      </c>
      <c r="V408" s="10" t="str">
        <f t="shared" si="46"/>
        <v>NEPRAVDA</v>
      </c>
      <c r="W408" s="11" t="e">
        <f t="shared" si="48"/>
        <v>#VALUE!</v>
      </c>
      <c r="X408" s="12">
        <f t="shared" si="45"/>
        <v>6</v>
      </c>
      <c r="Y408" s="12">
        <f>COUNTIF(U:U,U408)</f>
        <v>228</v>
      </c>
      <c r="Z408" s="12">
        <f>COUNTIFS(D:D,D408,U:U,U408)</f>
        <v>0</v>
      </c>
      <c r="AA408" s="25" t="str">
        <f t="shared" si="47"/>
        <v/>
      </c>
    </row>
    <row r="409" spans="7:27" customFormat="1" x14ac:dyDescent="0.2">
      <c r="G409" s="28"/>
      <c r="J409" s="29"/>
      <c r="U409" s="9" t="b">
        <f t="shared" si="49"/>
        <v>0</v>
      </c>
      <c r="V409" s="10" t="str">
        <f t="shared" si="46"/>
        <v>NEPRAVDA</v>
      </c>
      <c r="W409" s="11" t="e">
        <f t="shared" si="48"/>
        <v>#VALUE!</v>
      </c>
      <c r="X409" s="12">
        <f t="shared" si="45"/>
        <v>6</v>
      </c>
      <c r="Y409" s="12">
        <f>COUNTIF(U:U,U409)</f>
        <v>228</v>
      </c>
      <c r="Z409" s="12">
        <f>COUNTIFS(D:D,D409,U:U,U409)</f>
        <v>0</v>
      </c>
      <c r="AA409" s="25" t="str">
        <f t="shared" si="47"/>
        <v/>
      </c>
    </row>
    <row r="410" spans="7:27" customFormat="1" x14ac:dyDescent="0.2">
      <c r="G410" s="28"/>
      <c r="J410" s="29"/>
      <c r="U410" s="9" t="b">
        <f t="shared" si="49"/>
        <v>0</v>
      </c>
      <c r="V410" s="10" t="str">
        <f t="shared" si="46"/>
        <v>NEPRAVDA</v>
      </c>
      <c r="W410" s="11" t="e">
        <f t="shared" si="48"/>
        <v>#VALUE!</v>
      </c>
      <c r="X410" s="12">
        <f t="shared" si="45"/>
        <v>6</v>
      </c>
      <c r="Y410" s="12">
        <f>COUNTIF(U:U,U410)</f>
        <v>228</v>
      </c>
      <c r="Z410" s="12">
        <f>COUNTIFS(D:D,D410,U:U,U410)</f>
        <v>0</v>
      </c>
      <c r="AA410" s="25" t="str">
        <f t="shared" si="47"/>
        <v/>
      </c>
    </row>
    <row r="411" spans="7:27" customFormat="1" x14ac:dyDescent="0.2">
      <c r="G411" s="28"/>
      <c r="J411" s="29"/>
      <c r="U411" s="9" t="b">
        <f t="shared" si="49"/>
        <v>0</v>
      </c>
      <c r="V411" s="10" t="str">
        <f t="shared" si="46"/>
        <v>NEPRAVDA</v>
      </c>
      <c r="W411" s="11" t="e">
        <f t="shared" si="48"/>
        <v>#VALUE!</v>
      </c>
      <c r="X411" s="12">
        <f t="shared" ref="X411:X474" si="50">IF(U411&gt;=120000,6,IF(U411&gt;=24000,5,IF(U411&gt;=2300,4,IF(U411=1300,3,IF(U411=435,2,IF(U411=145,1,0))))))</f>
        <v>6</v>
      </c>
      <c r="Y411" s="12">
        <f>COUNTIF(U:U,U411)</f>
        <v>228</v>
      </c>
      <c r="Z411" s="12">
        <f>COUNTIFS(D:D,D411,U:U,U411)</f>
        <v>0</v>
      </c>
      <c r="AA411" s="25" t="str">
        <f t="shared" si="47"/>
        <v/>
      </c>
    </row>
    <row r="412" spans="7:27" customFormat="1" x14ac:dyDescent="0.2">
      <c r="G412" s="28"/>
      <c r="J412" s="29"/>
      <c r="U412" s="9" t="b">
        <f t="shared" si="49"/>
        <v>0</v>
      </c>
      <c r="V412" s="10" t="str">
        <f t="shared" si="46"/>
        <v>NEPRAVDA</v>
      </c>
      <c r="W412" s="11" t="e">
        <f t="shared" si="48"/>
        <v>#VALUE!</v>
      </c>
      <c r="X412" s="12">
        <f t="shared" si="50"/>
        <v>6</v>
      </c>
      <c r="Y412" s="12">
        <f>COUNTIF(U:U,U412)</f>
        <v>228</v>
      </c>
      <c r="Z412" s="12">
        <f>COUNTIFS(D:D,D412,U:U,U412)</f>
        <v>0</v>
      </c>
      <c r="AA412" s="25" t="str">
        <f t="shared" si="47"/>
        <v/>
      </c>
    </row>
    <row r="413" spans="7:27" customFormat="1" x14ac:dyDescent="0.2">
      <c r="G413" s="28"/>
      <c r="J413" s="29"/>
      <c r="U413" s="9" t="b">
        <f t="shared" si="49"/>
        <v>0</v>
      </c>
      <c r="V413" s="10" t="str">
        <f t="shared" si="46"/>
        <v>NEPRAVDA</v>
      </c>
      <c r="W413" s="11" t="e">
        <f t="shared" si="48"/>
        <v>#VALUE!</v>
      </c>
      <c r="X413" s="12">
        <f t="shared" si="50"/>
        <v>6</v>
      </c>
      <c r="Y413" s="12">
        <f>COUNTIF(U:U,U413)</f>
        <v>228</v>
      </c>
      <c r="Z413" s="12">
        <f>COUNTIFS(D:D,D413,U:U,U413)</f>
        <v>0</v>
      </c>
      <c r="AA413" s="25" t="str">
        <f t="shared" si="47"/>
        <v/>
      </c>
    </row>
    <row r="414" spans="7:27" customFormat="1" x14ac:dyDescent="0.2">
      <c r="G414" s="28"/>
      <c r="J414" s="29"/>
      <c r="U414" s="9" t="b">
        <f t="shared" si="49"/>
        <v>0</v>
      </c>
      <c r="V414" s="10" t="str">
        <f t="shared" si="46"/>
        <v>NEPRAVDA</v>
      </c>
      <c r="W414" s="11" t="e">
        <f t="shared" si="48"/>
        <v>#VALUE!</v>
      </c>
      <c r="X414" s="12">
        <f t="shared" si="50"/>
        <v>6</v>
      </c>
      <c r="Y414" s="12">
        <f>COUNTIF(U:U,U414)</f>
        <v>228</v>
      </c>
      <c r="Z414" s="12">
        <f>COUNTIFS(D:D,D414,U:U,U414)</f>
        <v>0</v>
      </c>
      <c r="AA414" s="25" t="str">
        <f t="shared" si="47"/>
        <v/>
      </c>
    </row>
    <row r="415" spans="7:27" customFormat="1" x14ac:dyDescent="0.2">
      <c r="G415" s="28"/>
      <c r="J415" s="29"/>
      <c r="U415" s="9" t="b">
        <f t="shared" si="49"/>
        <v>0</v>
      </c>
      <c r="V415" s="10" t="str">
        <f t="shared" si="46"/>
        <v>NEPRAVDA</v>
      </c>
      <c r="W415" s="11" t="e">
        <f t="shared" si="48"/>
        <v>#VALUE!</v>
      </c>
      <c r="X415" s="12">
        <f t="shared" si="50"/>
        <v>6</v>
      </c>
      <c r="Y415" s="12">
        <f>COUNTIF(U:U,U415)</f>
        <v>228</v>
      </c>
      <c r="Z415" s="12">
        <f>COUNTIFS(D:D,D415,U:U,U415)</f>
        <v>0</v>
      </c>
      <c r="AA415" s="25" t="str">
        <f t="shared" si="47"/>
        <v/>
      </c>
    </row>
    <row r="416" spans="7:27" customFormat="1" x14ac:dyDescent="0.2">
      <c r="G416" s="28"/>
      <c r="J416" s="29"/>
      <c r="U416" s="9" t="b">
        <f t="shared" si="49"/>
        <v>0</v>
      </c>
      <c r="V416" s="10" t="str">
        <f t="shared" si="46"/>
        <v>NEPRAVDA</v>
      </c>
      <c r="W416" s="11" t="e">
        <f t="shared" si="48"/>
        <v>#VALUE!</v>
      </c>
      <c r="X416" s="12">
        <f t="shared" si="50"/>
        <v>6</v>
      </c>
      <c r="Y416" s="12">
        <f>COUNTIF(U:U,U416)</f>
        <v>228</v>
      </c>
      <c r="Z416" s="12">
        <f>COUNTIFS(D:D,D416,U:U,U416)</f>
        <v>0</v>
      </c>
      <c r="AA416" s="25" t="str">
        <f t="shared" si="47"/>
        <v/>
      </c>
    </row>
    <row r="417" spans="7:27" customFormat="1" x14ac:dyDescent="0.2">
      <c r="G417" s="28"/>
      <c r="J417" s="29"/>
      <c r="U417" s="9" t="b">
        <f t="shared" si="49"/>
        <v>0</v>
      </c>
      <c r="V417" s="10" t="str">
        <f t="shared" si="46"/>
        <v>NEPRAVDA</v>
      </c>
      <c r="W417" s="11" t="e">
        <f t="shared" si="48"/>
        <v>#VALUE!</v>
      </c>
      <c r="X417" s="12">
        <f t="shared" si="50"/>
        <v>6</v>
      </c>
      <c r="Y417" s="12">
        <f>COUNTIF(U:U,U417)</f>
        <v>228</v>
      </c>
      <c r="Z417" s="12">
        <f>COUNTIFS(D:D,D417,U:U,U417)</f>
        <v>0</v>
      </c>
      <c r="AA417" s="25" t="str">
        <f t="shared" si="47"/>
        <v/>
      </c>
    </row>
    <row r="418" spans="7:27" customFormat="1" x14ac:dyDescent="0.2">
      <c r="G418" s="28"/>
      <c r="J418" s="29"/>
      <c r="U418" s="9" t="b">
        <f t="shared" si="49"/>
        <v>0</v>
      </c>
      <c r="V418" s="10" t="str">
        <f t="shared" ref="V418:V481" si="51">CONCATENATE(B418,U418,D418)</f>
        <v>NEPRAVDA</v>
      </c>
      <c r="W418" s="11" t="e">
        <f t="shared" si="48"/>
        <v>#VALUE!</v>
      </c>
      <c r="X418" s="12">
        <f t="shared" si="50"/>
        <v>6</v>
      </c>
      <c r="Y418" s="12">
        <f>COUNTIF(U:U,U418)</f>
        <v>228</v>
      </c>
      <c r="Z418" s="12">
        <f>COUNTIFS(D:D,D418,U:U,U418)</f>
        <v>0</v>
      </c>
      <c r="AA418" s="25" t="str">
        <f t="shared" ref="AA418:AA481" si="52">SUBSTITUTE(A418,".","")</f>
        <v/>
      </c>
    </row>
    <row r="419" spans="7:27" customFormat="1" x14ac:dyDescent="0.2">
      <c r="G419" s="28"/>
      <c r="J419" s="29"/>
      <c r="U419" s="9" t="b">
        <f t="shared" si="49"/>
        <v>0</v>
      </c>
      <c r="V419" s="10" t="str">
        <f t="shared" si="51"/>
        <v>NEPRAVDA</v>
      </c>
      <c r="W419" s="11" t="e">
        <f t="shared" si="48"/>
        <v>#VALUE!</v>
      </c>
      <c r="X419" s="12">
        <f t="shared" si="50"/>
        <v>6</v>
      </c>
      <c r="Y419" s="12">
        <f>COUNTIF(U:U,U419)</f>
        <v>228</v>
      </c>
      <c r="Z419" s="12">
        <f>COUNTIFS(D:D,D419,U:U,U419)</f>
        <v>0</v>
      </c>
      <c r="AA419" s="25" t="str">
        <f t="shared" si="52"/>
        <v/>
      </c>
    </row>
    <row r="420" spans="7:27" customFormat="1" x14ac:dyDescent="0.2">
      <c r="G420" s="28"/>
      <c r="J420" s="29"/>
      <c r="U420" s="9" t="b">
        <f t="shared" si="49"/>
        <v>0</v>
      </c>
      <c r="V420" s="10" t="str">
        <f t="shared" si="51"/>
        <v>NEPRAVDA</v>
      </c>
      <c r="W420" s="11" t="e">
        <f t="shared" si="48"/>
        <v>#VALUE!</v>
      </c>
      <c r="X420" s="12">
        <f t="shared" si="50"/>
        <v>6</v>
      </c>
      <c r="Y420" s="12">
        <f>COUNTIF(U:U,U420)</f>
        <v>228</v>
      </c>
      <c r="Z420" s="12">
        <f>COUNTIFS(D:D,D420,U:U,U420)</f>
        <v>0</v>
      </c>
      <c r="AA420" s="25" t="str">
        <f t="shared" si="52"/>
        <v/>
      </c>
    </row>
    <row r="421" spans="7:27" customFormat="1" x14ac:dyDescent="0.2">
      <c r="G421" s="28"/>
      <c r="J421" s="29"/>
      <c r="U421" s="9" t="b">
        <f t="shared" si="49"/>
        <v>0</v>
      </c>
      <c r="V421" s="10" t="str">
        <f t="shared" si="51"/>
        <v>NEPRAVDA</v>
      </c>
      <c r="W421" s="11" t="e">
        <f t="shared" si="48"/>
        <v>#VALUE!</v>
      </c>
      <c r="X421" s="12">
        <f t="shared" si="50"/>
        <v>6</v>
      </c>
      <c r="Y421" s="12">
        <f>COUNTIF(U:U,U421)</f>
        <v>228</v>
      </c>
      <c r="Z421" s="12">
        <f>COUNTIFS(D:D,D421,U:U,U421)</f>
        <v>0</v>
      </c>
      <c r="AA421" s="25" t="str">
        <f t="shared" si="52"/>
        <v/>
      </c>
    </row>
    <row r="422" spans="7:27" customFormat="1" x14ac:dyDescent="0.2">
      <c r="G422" s="28"/>
      <c r="J422" s="29"/>
      <c r="U422" s="9" t="b">
        <f t="shared" si="49"/>
        <v>0</v>
      </c>
      <c r="V422" s="10" t="str">
        <f t="shared" si="51"/>
        <v>NEPRAVDA</v>
      </c>
      <c r="W422" s="11" t="e">
        <f t="shared" ref="W422:W485" si="53">IF(X422="",0,ROUND(X422*Y422*((Z422-AA422+1)/Z422),1))</f>
        <v>#VALUE!</v>
      </c>
      <c r="X422" s="12">
        <f t="shared" si="50"/>
        <v>6</v>
      </c>
      <c r="Y422" s="12">
        <f>COUNTIF(U:U,U422)</f>
        <v>228</v>
      </c>
      <c r="Z422" s="12">
        <f>COUNTIFS(D:D,D422,U:U,U422)</f>
        <v>0</v>
      </c>
      <c r="AA422" s="25" t="str">
        <f t="shared" si="52"/>
        <v/>
      </c>
    </row>
    <row r="423" spans="7:27" customFormat="1" x14ac:dyDescent="0.2">
      <c r="G423" s="28"/>
      <c r="J423" s="29"/>
      <c r="U423" s="9" t="b">
        <f t="shared" si="49"/>
        <v>0</v>
      </c>
      <c r="V423" s="10" t="str">
        <f t="shared" si="51"/>
        <v>NEPRAVDA</v>
      </c>
      <c r="W423" s="11" t="e">
        <f t="shared" si="53"/>
        <v>#VALUE!</v>
      </c>
      <c r="X423" s="12">
        <f t="shared" si="50"/>
        <v>6</v>
      </c>
      <c r="Y423" s="12">
        <f>COUNTIF(U:U,U423)</f>
        <v>228</v>
      </c>
      <c r="Z423" s="12">
        <f>COUNTIFS(D:D,D423,U:U,U423)</f>
        <v>0</v>
      </c>
      <c r="AA423" s="25" t="str">
        <f t="shared" si="52"/>
        <v/>
      </c>
    </row>
    <row r="424" spans="7:27" customFormat="1" x14ac:dyDescent="0.2">
      <c r="G424" s="28"/>
      <c r="J424" s="29"/>
      <c r="U424" s="9" t="b">
        <f t="shared" si="49"/>
        <v>0</v>
      </c>
      <c r="V424" s="10" t="str">
        <f t="shared" si="51"/>
        <v>NEPRAVDA</v>
      </c>
      <c r="W424" s="11" t="e">
        <f t="shared" si="53"/>
        <v>#VALUE!</v>
      </c>
      <c r="X424" s="12">
        <f t="shared" si="50"/>
        <v>6</v>
      </c>
      <c r="Y424" s="12">
        <f>COUNTIF(U:U,U424)</f>
        <v>228</v>
      </c>
      <c r="Z424" s="12">
        <f>COUNTIFS(D:D,D424,U:U,U424)</f>
        <v>0</v>
      </c>
      <c r="AA424" s="25" t="str">
        <f t="shared" si="52"/>
        <v/>
      </c>
    </row>
    <row r="425" spans="7:27" customFormat="1" x14ac:dyDescent="0.2">
      <c r="G425" s="28"/>
      <c r="J425" s="29"/>
      <c r="U425" s="9" t="b">
        <f t="shared" si="49"/>
        <v>0</v>
      </c>
      <c r="V425" s="10" t="str">
        <f t="shared" si="51"/>
        <v>NEPRAVDA</v>
      </c>
      <c r="W425" s="11" t="e">
        <f t="shared" si="53"/>
        <v>#VALUE!</v>
      </c>
      <c r="X425" s="12">
        <f t="shared" si="50"/>
        <v>6</v>
      </c>
      <c r="Y425" s="12">
        <f>COUNTIF(U:U,U425)</f>
        <v>228</v>
      </c>
      <c r="Z425" s="12">
        <f>COUNTIFS(D:D,D425,U:U,U425)</f>
        <v>0</v>
      </c>
      <c r="AA425" s="25" t="str">
        <f t="shared" si="52"/>
        <v/>
      </c>
    </row>
    <row r="426" spans="7:27" customFormat="1" x14ac:dyDescent="0.2">
      <c r="G426" s="28"/>
      <c r="J426" s="29"/>
      <c r="U426" s="9" t="b">
        <f t="shared" si="49"/>
        <v>0</v>
      </c>
      <c r="V426" s="10" t="str">
        <f t="shared" si="51"/>
        <v>NEPRAVDA</v>
      </c>
      <c r="W426" s="11" t="e">
        <f t="shared" si="53"/>
        <v>#VALUE!</v>
      </c>
      <c r="X426" s="12">
        <f t="shared" si="50"/>
        <v>6</v>
      </c>
      <c r="Y426" s="12">
        <f>COUNTIF(U:U,U426)</f>
        <v>228</v>
      </c>
      <c r="Z426" s="12">
        <f>COUNTIFS(D:D,D426,U:U,U426)</f>
        <v>0</v>
      </c>
      <c r="AA426" s="25" t="str">
        <f t="shared" si="52"/>
        <v/>
      </c>
    </row>
    <row r="427" spans="7:27" customFormat="1" x14ac:dyDescent="0.2">
      <c r="G427" s="28"/>
      <c r="J427" s="29"/>
      <c r="U427" s="9" t="b">
        <f t="shared" si="49"/>
        <v>0</v>
      </c>
      <c r="V427" s="10" t="str">
        <f t="shared" si="51"/>
        <v>NEPRAVDA</v>
      </c>
      <c r="W427" s="11" t="e">
        <f t="shared" si="53"/>
        <v>#VALUE!</v>
      </c>
      <c r="X427" s="12">
        <f t="shared" si="50"/>
        <v>6</v>
      </c>
      <c r="Y427" s="12">
        <f>COUNTIF(U:U,U427)</f>
        <v>228</v>
      </c>
      <c r="Z427" s="12">
        <f>COUNTIFS(D:D,D427,U:U,U427)</f>
        <v>0</v>
      </c>
      <c r="AA427" s="25" t="str">
        <f t="shared" si="52"/>
        <v/>
      </c>
    </row>
    <row r="428" spans="7:27" customFormat="1" x14ac:dyDescent="0.2">
      <c r="G428" s="28"/>
      <c r="J428" s="29"/>
      <c r="U428" s="9" t="b">
        <f t="shared" si="49"/>
        <v>0</v>
      </c>
      <c r="V428" s="10" t="str">
        <f t="shared" si="51"/>
        <v>NEPRAVDA</v>
      </c>
      <c r="W428" s="11" t="e">
        <f t="shared" si="53"/>
        <v>#VALUE!</v>
      </c>
      <c r="X428" s="12">
        <f t="shared" si="50"/>
        <v>6</v>
      </c>
      <c r="Y428" s="12">
        <f>COUNTIF(U:U,U428)</f>
        <v>228</v>
      </c>
      <c r="Z428" s="12">
        <f>COUNTIFS(D:D,D428,U:U,U428)</f>
        <v>0</v>
      </c>
      <c r="AA428" s="25" t="str">
        <f t="shared" si="52"/>
        <v/>
      </c>
    </row>
    <row r="429" spans="7:27" customFormat="1" x14ac:dyDescent="0.2">
      <c r="G429" s="28"/>
      <c r="J429" s="29"/>
      <c r="U429" s="9" t="b">
        <f t="shared" si="49"/>
        <v>0</v>
      </c>
      <c r="V429" s="10" t="str">
        <f t="shared" si="51"/>
        <v>NEPRAVDA</v>
      </c>
      <c r="W429" s="11" t="e">
        <f t="shared" si="53"/>
        <v>#VALUE!</v>
      </c>
      <c r="X429" s="12">
        <f t="shared" si="50"/>
        <v>6</v>
      </c>
      <c r="Y429" s="12">
        <f>COUNTIF(U:U,U429)</f>
        <v>228</v>
      </c>
      <c r="Z429" s="12">
        <f>COUNTIFS(D:D,D429,U:U,U429)</f>
        <v>0</v>
      </c>
      <c r="AA429" s="25" t="str">
        <f t="shared" si="52"/>
        <v/>
      </c>
    </row>
    <row r="430" spans="7:27" customFormat="1" x14ac:dyDescent="0.2">
      <c r="G430" s="28"/>
      <c r="J430" s="29"/>
      <c r="U430" s="9" t="b">
        <f t="shared" si="49"/>
        <v>0</v>
      </c>
      <c r="V430" s="10" t="str">
        <f t="shared" si="51"/>
        <v>NEPRAVDA</v>
      </c>
      <c r="W430" s="11" t="e">
        <f t="shared" si="53"/>
        <v>#VALUE!</v>
      </c>
      <c r="X430" s="12">
        <f t="shared" si="50"/>
        <v>6</v>
      </c>
      <c r="Y430" s="12">
        <f>COUNTIF(U:U,U430)</f>
        <v>228</v>
      </c>
      <c r="Z430" s="12">
        <f>COUNTIFS(D:D,D430,U:U,U430)</f>
        <v>0</v>
      </c>
      <c r="AA430" s="25" t="str">
        <f t="shared" si="52"/>
        <v/>
      </c>
    </row>
    <row r="431" spans="7:27" customFormat="1" x14ac:dyDescent="0.2">
      <c r="G431" s="28"/>
      <c r="J431" s="29"/>
      <c r="U431" s="9" t="b">
        <f t="shared" si="49"/>
        <v>0</v>
      </c>
      <c r="V431" s="10" t="str">
        <f t="shared" si="51"/>
        <v>NEPRAVDA</v>
      </c>
      <c r="W431" s="11" t="e">
        <f t="shared" si="53"/>
        <v>#VALUE!</v>
      </c>
      <c r="X431" s="12">
        <f t="shared" si="50"/>
        <v>6</v>
      </c>
      <c r="Y431" s="12">
        <f>COUNTIF(U:U,U431)</f>
        <v>228</v>
      </c>
      <c r="Z431" s="12">
        <f>COUNTIFS(D:D,D431,U:U,U431)</f>
        <v>0</v>
      </c>
      <c r="AA431" s="25" t="str">
        <f t="shared" si="52"/>
        <v/>
      </c>
    </row>
    <row r="432" spans="7:27" customFormat="1" x14ac:dyDescent="0.2">
      <c r="G432" s="28"/>
      <c r="J432" s="29"/>
      <c r="U432" s="9" t="b">
        <f t="shared" si="49"/>
        <v>0</v>
      </c>
      <c r="V432" s="10" t="str">
        <f t="shared" si="51"/>
        <v>NEPRAVDA</v>
      </c>
      <c r="W432" s="11" t="e">
        <f t="shared" si="53"/>
        <v>#VALUE!</v>
      </c>
      <c r="X432" s="12">
        <f t="shared" si="50"/>
        <v>6</v>
      </c>
      <c r="Y432" s="12">
        <f>COUNTIF(U:U,U432)</f>
        <v>228</v>
      </c>
      <c r="Z432" s="12">
        <f>COUNTIFS(D:D,D432,U:U,U432)</f>
        <v>0</v>
      </c>
      <c r="AA432" s="25" t="str">
        <f t="shared" si="52"/>
        <v/>
      </c>
    </row>
    <row r="433" spans="7:27" customFormat="1" x14ac:dyDescent="0.2">
      <c r="G433" s="28"/>
      <c r="J433" s="29"/>
      <c r="U433" s="9" t="b">
        <f t="shared" si="49"/>
        <v>0</v>
      </c>
      <c r="V433" s="10" t="str">
        <f t="shared" si="51"/>
        <v>NEPRAVDA</v>
      </c>
      <c r="W433" s="11" t="e">
        <f t="shared" si="53"/>
        <v>#VALUE!</v>
      </c>
      <c r="X433" s="12">
        <f t="shared" si="50"/>
        <v>6</v>
      </c>
      <c r="Y433" s="12">
        <f>COUNTIF(U:U,U433)</f>
        <v>228</v>
      </c>
      <c r="Z433" s="12">
        <f>COUNTIFS(D:D,D433,U:U,U433)</f>
        <v>0</v>
      </c>
      <c r="AA433" s="25" t="str">
        <f t="shared" si="52"/>
        <v/>
      </c>
    </row>
    <row r="434" spans="7:27" customFormat="1" x14ac:dyDescent="0.2">
      <c r="G434" s="28"/>
      <c r="J434" s="29"/>
      <c r="U434" s="9" t="b">
        <f t="shared" si="49"/>
        <v>0</v>
      </c>
      <c r="V434" s="10" t="str">
        <f t="shared" si="51"/>
        <v>NEPRAVDA</v>
      </c>
      <c r="W434" s="11" t="e">
        <f t="shared" si="53"/>
        <v>#VALUE!</v>
      </c>
      <c r="X434" s="12">
        <f t="shared" si="50"/>
        <v>6</v>
      </c>
      <c r="Y434" s="12">
        <f>COUNTIF(U:U,U434)</f>
        <v>228</v>
      </c>
      <c r="Z434" s="12">
        <f>COUNTIFS(D:D,D434,U:U,U434)</f>
        <v>0</v>
      </c>
      <c r="AA434" s="25" t="str">
        <f t="shared" si="52"/>
        <v/>
      </c>
    </row>
    <row r="435" spans="7:27" customFormat="1" x14ac:dyDescent="0.2">
      <c r="G435" s="28"/>
      <c r="J435" s="29"/>
      <c r="U435" s="9" t="b">
        <f t="shared" si="49"/>
        <v>0</v>
      </c>
      <c r="V435" s="10" t="str">
        <f t="shared" si="51"/>
        <v>NEPRAVDA</v>
      </c>
      <c r="W435" s="11" t="e">
        <f t="shared" si="53"/>
        <v>#VALUE!</v>
      </c>
      <c r="X435" s="12">
        <f t="shared" si="50"/>
        <v>6</v>
      </c>
      <c r="Y435" s="12">
        <f>COUNTIF(U:U,U435)</f>
        <v>228</v>
      </c>
      <c r="Z435" s="12">
        <f>COUNTIFS(D:D,D435,U:U,U435)</f>
        <v>0</v>
      </c>
      <c r="AA435" s="25" t="str">
        <f t="shared" si="52"/>
        <v/>
      </c>
    </row>
    <row r="436" spans="7:27" customFormat="1" x14ac:dyDescent="0.2">
      <c r="G436" s="28"/>
      <c r="J436" s="29"/>
      <c r="U436" s="9" t="b">
        <f t="shared" si="49"/>
        <v>0</v>
      </c>
      <c r="V436" s="10" t="str">
        <f t="shared" si="51"/>
        <v>NEPRAVDA</v>
      </c>
      <c r="W436" s="11" t="e">
        <f t="shared" si="53"/>
        <v>#VALUE!</v>
      </c>
      <c r="X436" s="12">
        <f t="shared" si="50"/>
        <v>6</v>
      </c>
      <c r="Y436" s="12">
        <f>COUNTIF(U:U,U436)</f>
        <v>228</v>
      </c>
      <c r="Z436" s="12">
        <f>COUNTIFS(D:D,D436,U:U,U436)</f>
        <v>0</v>
      </c>
      <c r="AA436" s="25" t="str">
        <f t="shared" si="52"/>
        <v/>
      </c>
    </row>
    <row r="437" spans="7:27" customFormat="1" x14ac:dyDescent="0.2">
      <c r="G437" s="28"/>
      <c r="J437" s="29"/>
      <c r="U437" s="9" t="b">
        <f t="shared" si="49"/>
        <v>0</v>
      </c>
      <c r="V437" s="10" t="str">
        <f t="shared" si="51"/>
        <v>NEPRAVDA</v>
      </c>
      <c r="W437" s="11" t="e">
        <f t="shared" si="53"/>
        <v>#VALUE!</v>
      </c>
      <c r="X437" s="12">
        <f t="shared" si="50"/>
        <v>6</v>
      </c>
      <c r="Y437" s="12">
        <f>COUNTIF(U:U,U437)</f>
        <v>228</v>
      </c>
      <c r="Z437" s="12">
        <f>COUNTIFS(D:D,D437,U:U,U437)</f>
        <v>0</v>
      </c>
      <c r="AA437" s="25" t="str">
        <f t="shared" si="52"/>
        <v/>
      </c>
    </row>
    <row r="438" spans="7:27" customFormat="1" x14ac:dyDescent="0.2">
      <c r="G438" s="28"/>
      <c r="J438" s="29"/>
      <c r="U438" s="9" t="b">
        <f t="shared" si="49"/>
        <v>0</v>
      </c>
      <c r="V438" s="10" t="str">
        <f t="shared" si="51"/>
        <v>NEPRAVDA</v>
      </c>
      <c r="W438" s="11" t="e">
        <f t="shared" si="53"/>
        <v>#VALUE!</v>
      </c>
      <c r="X438" s="12">
        <f t="shared" si="50"/>
        <v>6</v>
      </c>
      <c r="Y438" s="12">
        <f>COUNTIF(U:U,U438)</f>
        <v>228</v>
      </c>
      <c r="Z438" s="12">
        <f>COUNTIFS(D:D,D438,U:U,U438)</f>
        <v>0</v>
      </c>
      <c r="AA438" s="25" t="str">
        <f t="shared" si="52"/>
        <v/>
      </c>
    </row>
    <row r="439" spans="7:27" customFormat="1" x14ac:dyDescent="0.2">
      <c r="G439" s="28"/>
      <c r="J439" s="29"/>
      <c r="U439" s="9" t="b">
        <f t="shared" si="49"/>
        <v>0</v>
      </c>
      <c r="V439" s="10" t="str">
        <f t="shared" si="51"/>
        <v>NEPRAVDA</v>
      </c>
      <c r="W439" s="11" t="e">
        <f t="shared" si="53"/>
        <v>#VALUE!</v>
      </c>
      <c r="X439" s="12">
        <f t="shared" si="50"/>
        <v>6</v>
      </c>
      <c r="Y439" s="12">
        <f>COUNTIF(U:U,U439)</f>
        <v>228</v>
      </c>
      <c r="Z439" s="12">
        <f>COUNTIFS(D:D,D439,U:U,U439)</f>
        <v>0</v>
      </c>
      <c r="AA439" s="25" t="str">
        <f t="shared" si="52"/>
        <v/>
      </c>
    </row>
    <row r="440" spans="7:27" customFormat="1" x14ac:dyDescent="0.2">
      <c r="G440" s="28"/>
      <c r="J440" s="29"/>
      <c r="U440" s="9" t="b">
        <f t="shared" si="49"/>
        <v>0</v>
      </c>
      <c r="V440" s="10" t="str">
        <f t="shared" si="51"/>
        <v>NEPRAVDA</v>
      </c>
      <c r="W440" s="11" t="e">
        <f t="shared" si="53"/>
        <v>#VALUE!</v>
      </c>
      <c r="X440" s="12">
        <f t="shared" si="50"/>
        <v>6</v>
      </c>
      <c r="Y440" s="12">
        <f>COUNTIF(U:U,U440)</f>
        <v>228</v>
      </c>
      <c r="Z440" s="12">
        <f>COUNTIFS(D:D,D440,U:U,U440)</f>
        <v>0</v>
      </c>
      <c r="AA440" s="25" t="str">
        <f t="shared" si="52"/>
        <v/>
      </c>
    </row>
    <row r="441" spans="7:27" customFormat="1" x14ac:dyDescent="0.2">
      <c r="G441" s="28"/>
      <c r="J441" s="29"/>
      <c r="U441" s="9" t="b">
        <f t="shared" si="49"/>
        <v>0</v>
      </c>
      <c r="V441" s="10" t="str">
        <f t="shared" si="51"/>
        <v>NEPRAVDA</v>
      </c>
      <c r="W441" s="11" t="e">
        <f t="shared" si="53"/>
        <v>#VALUE!</v>
      </c>
      <c r="X441" s="12">
        <f t="shared" si="50"/>
        <v>6</v>
      </c>
      <c r="Y441" s="12">
        <f>COUNTIF(U:U,U441)</f>
        <v>228</v>
      </c>
      <c r="Z441" s="12">
        <f>COUNTIFS(D:D,D441,U:U,U441)</f>
        <v>0</v>
      </c>
      <c r="AA441" s="25" t="str">
        <f t="shared" si="52"/>
        <v/>
      </c>
    </row>
    <row r="442" spans="7:27" customFormat="1" x14ac:dyDescent="0.2">
      <c r="G442" s="28"/>
      <c r="J442" s="29"/>
      <c r="U442" s="9" t="b">
        <f t="shared" si="49"/>
        <v>0</v>
      </c>
      <c r="V442" s="10" t="str">
        <f t="shared" si="51"/>
        <v>NEPRAVDA</v>
      </c>
      <c r="W442" s="11" t="e">
        <f t="shared" si="53"/>
        <v>#VALUE!</v>
      </c>
      <c r="X442" s="12">
        <f t="shared" si="50"/>
        <v>6</v>
      </c>
      <c r="Y442" s="12">
        <f>COUNTIF(U:U,U442)</f>
        <v>228</v>
      </c>
      <c r="Z442" s="12">
        <f>COUNTIFS(D:D,D442,U:U,U442)</f>
        <v>0</v>
      </c>
      <c r="AA442" s="25" t="str">
        <f t="shared" si="52"/>
        <v/>
      </c>
    </row>
    <row r="443" spans="7:27" customFormat="1" x14ac:dyDescent="0.2">
      <c r="G443" s="28"/>
      <c r="J443" s="29"/>
      <c r="U443" s="9" t="b">
        <f t="shared" si="49"/>
        <v>0</v>
      </c>
      <c r="V443" s="10" t="str">
        <f t="shared" si="51"/>
        <v>NEPRAVDA</v>
      </c>
      <c r="W443" s="11" t="e">
        <f t="shared" si="53"/>
        <v>#VALUE!</v>
      </c>
      <c r="X443" s="12">
        <f t="shared" si="50"/>
        <v>6</v>
      </c>
      <c r="Y443" s="12">
        <f>COUNTIF(U:U,U443)</f>
        <v>228</v>
      </c>
      <c r="Z443" s="12">
        <f>COUNTIFS(D:D,D443,U:U,U443)</f>
        <v>0</v>
      </c>
      <c r="AA443" s="25" t="str">
        <f t="shared" si="52"/>
        <v/>
      </c>
    </row>
    <row r="444" spans="7:27" customFormat="1" x14ac:dyDescent="0.2">
      <c r="G444" s="28"/>
      <c r="J444" s="29"/>
      <c r="U444" s="9" t="b">
        <f t="shared" si="49"/>
        <v>0</v>
      </c>
      <c r="V444" s="10" t="str">
        <f t="shared" si="51"/>
        <v>NEPRAVDA</v>
      </c>
      <c r="W444" s="11" t="e">
        <f t="shared" si="53"/>
        <v>#VALUE!</v>
      </c>
      <c r="X444" s="12">
        <f t="shared" si="50"/>
        <v>6</v>
      </c>
      <c r="Y444" s="12">
        <f>COUNTIF(U:U,U444)</f>
        <v>228</v>
      </c>
      <c r="Z444" s="12">
        <f>COUNTIFS(D:D,D444,U:U,U444)</f>
        <v>0</v>
      </c>
      <c r="AA444" s="25" t="str">
        <f t="shared" si="52"/>
        <v/>
      </c>
    </row>
    <row r="445" spans="7:27" customFormat="1" x14ac:dyDescent="0.2">
      <c r="G445" s="28"/>
      <c r="J445" s="29"/>
      <c r="U445" s="9" t="b">
        <f t="shared" si="49"/>
        <v>0</v>
      </c>
      <c r="V445" s="10" t="str">
        <f t="shared" si="51"/>
        <v>NEPRAVDA</v>
      </c>
      <c r="W445" s="11" t="e">
        <f t="shared" si="53"/>
        <v>#VALUE!</v>
      </c>
      <c r="X445" s="12">
        <f t="shared" si="50"/>
        <v>6</v>
      </c>
      <c r="Y445" s="12">
        <f>COUNTIF(U:U,U445)</f>
        <v>228</v>
      </c>
      <c r="Z445" s="12">
        <f>COUNTIFS(D:D,D445,U:U,U445)</f>
        <v>0</v>
      </c>
      <c r="AA445" s="25" t="str">
        <f t="shared" si="52"/>
        <v/>
      </c>
    </row>
    <row r="446" spans="7:27" customFormat="1" x14ac:dyDescent="0.2">
      <c r="G446" s="28"/>
      <c r="J446" s="29"/>
      <c r="U446" s="9" t="b">
        <f t="shared" si="49"/>
        <v>0</v>
      </c>
      <c r="V446" s="10" t="str">
        <f t="shared" si="51"/>
        <v>NEPRAVDA</v>
      </c>
      <c r="W446" s="11" t="e">
        <f t="shared" si="53"/>
        <v>#VALUE!</v>
      </c>
      <c r="X446" s="12">
        <f t="shared" si="50"/>
        <v>6</v>
      </c>
      <c r="Y446" s="12">
        <f>COUNTIF(U:U,U446)</f>
        <v>228</v>
      </c>
      <c r="Z446" s="12">
        <f>COUNTIFS(D:D,D446,U:U,U446)</f>
        <v>0</v>
      </c>
      <c r="AA446" s="25" t="str">
        <f t="shared" si="52"/>
        <v/>
      </c>
    </row>
    <row r="447" spans="7:27" customFormat="1" x14ac:dyDescent="0.2">
      <c r="G447" s="28"/>
      <c r="J447" s="29"/>
      <c r="U447" s="9" t="b">
        <f t="shared" si="49"/>
        <v>0</v>
      </c>
      <c r="V447" s="10" t="str">
        <f t="shared" si="51"/>
        <v>NEPRAVDA</v>
      </c>
      <c r="W447" s="11" t="e">
        <f t="shared" si="53"/>
        <v>#VALUE!</v>
      </c>
      <c r="X447" s="12">
        <f t="shared" si="50"/>
        <v>6</v>
      </c>
      <c r="Y447" s="12">
        <f>COUNTIF(U:U,U447)</f>
        <v>228</v>
      </c>
      <c r="Z447" s="12">
        <f>COUNTIFS(D:D,D447,U:U,U447)</f>
        <v>0</v>
      </c>
      <c r="AA447" s="25" t="str">
        <f t="shared" si="52"/>
        <v/>
      </c>
    </row>
    <row r="448" spans="7:27" customFormat="1" x14ac:dyDescent="0.2">
      <c r="G448" s="28"/>
      <c r="J448" s="29"/>
      <c r="U448" s="9" t="b">
        <f t="shared" si="49"/>
        <v>0</v>
      </c>
      <c r="V448" s="10" t="str">
        <f t="shared" si="51"/>
        <v>NEPRAVDA</v>
      </c>
      <c r="W448" s="11" t="e">
        <f t="shared" si="53"/>
        <v>#VALUE!</v>
      </c>
      <c r="X448" s="12">
        <f t="shared" si="50"/>
        <v>6</v>
      </c>
      <c r="Y448" s="12">
        <f>COUNTIF(U:U,U448)</f>
        <v>228</v>
      </c>
      <c r="Z448" s="12">
        <f>COUNTIFS(D:D,D448,U:U,U448)</f>
        <v>0</v>
      </c>
      <c r="AA448" s="25" t="str">
        <f t="shared" si="52"/>
        <v/>
      </c>
    </row>
    <row r="449" spans="7:27" customFormat="1" x14ac:dyDescent="0.2">
      <c r="G449" s="28"/>
      <c r="J449" s="29"/>
      <c r="U449" s="9" t="b">
        <f t="shared" si="49"/>
        <v>0</v>
      </c>
      <c r="V449" s="10" t="str">
        <f t="shared" si="51"/>
        <v>NEPRAVDA</v>
      </c>
      <c r="W449" s="11" t="e">
        <f t="shared" si="53"/>
        <v>#VALUE!</v>
      </c>
      <c r="X449" s="12">
        <f t="shared" si="50"/>
        <v>6</v>
      </c>
      <c r="Y449" s="12">
        <f>COUNTIF(U:U,U449)</f>
        <v>228</v>
      </c>
      <c r="Z449" s="12">
        <f>COUNTIFS(D:D,D449,U:U,U449)</f>
        <v>0</v>
      </c>
      <c r="AA449" s="25" t="str">
        <f t="shared" si="52"/>
        <v/>
      </c>
    </row>
    <row r="450" spans="7:27" customFormat="1" x14ac:dyDescent="0.2">
      <c r="G450" s="28"/>
      <c r="J450" s="29"/>
      <c r="U450" s="9" t="b">
        <f t="shared" si="49"/>
        <v>0</v>
      </c>
      <c r="V450" s="10" t="str">
        <f t="shared" si="51"/>
        <v>NEPRAVDA</v>
      </c>
      <c r="W450" s="11" t="e">
        <f t="shared" si="53"/>
        <v>#VALUE!</v>
      </c>
      <c r="X450" s="12">
        <f t="shared" si="50"/>
        <v>6</v>
      </c>
      <c r="Y450" s="12">
        <f>COUNTIF(U:U,U450)</f>
        <v>228</v>
      </c>
      <c r="Z450" s="12">
        <f>COUNTIFS(D:D,D450,U:U,U450)</f>
        <v>0</v>
      </c>
      <c r="AA450" s="25" t="str">
        <f t="shared" si="52"/>
        <v/>
      </c>
    </row>
    <row r="451" spans="7:27" customFormat="1" x14ac:dyDescent="0.2">
      <c r="G451" s="28"/>
      <c r="J451" s="29"/>
      <c r="U451" s="9" t="b">
        <f t="shared" si="49"/>
        <v>0</v>
      </c>
      <c r="V451" s="10" t="str">
        <f t="shared" si="51"/>
        <v>NEPRAVDA</v>
      </c>
      <c r="W451" s="11" t="e">
        <f t="shared" si="53"/>
        <v>#VALUE!</v>
      </c>
      <c r="X451" s="12">
        <f t="shared" si="50"/>
        <v>6</v>
      </c>
      <c r="Y451" s="12">
        <f>COUNTIF(U:U,U451)</f>
        <v>228</v>
      </c>
      <c r="Z451" s="12">
        <f>COUNTIFS(D:D,D451,U:U,U451)</f>
        <v>0</v>
      </c>
      <c r="AA451" s="25" t="str">
        <f t="shared" si="52"/>
        <v/>
      </c>
    </row>
    <row r="452" spans="7:27" customFormat="1" x14ac:dyDescent="0.2">
      <c r="G452" s="28"/>
      <c r="J452" s="29"/>
      <c r="U452" s="9" t="b">
        <f t="shared" si="49"/>
        <v>0</v>
      </c>
      <c r="V452" s="10" t="str">
        <f t="shared" si="51"/>
        <v>NEPRAVDA</v>
      </c>
      <c r="W452" s="11" t="e">
        <f t="shared" si="53"/>
        <v>#VALUE!</v>
      </c>
      <c r="X452" s="12">
        <f t="shared" si="50"/>
        <v>6</v>
      </c>
      <c r="Y452" s="12">
        <f>COUNTIF(U:U,U452)</f>
        <v>228</v>
      </c>
      <c r="Z452" s="12">
        <f>COUNTIFS(D:D,D452,U:U,U452)</f>
        <v>0</v>
      </c>
      <c r="AA452" s="25" t="str">
        <f t="shared" si="52"/>
        <v/>
      </c>
    </row>
    <row r="453" spans="7:27" customFormat="1" x14ac:dyDescent="0.2">
      <c r="G453" s="28"/>
      <c r="J453" s="29"/>
      <c r="U453" s="9" t="b">
        <f t="shared" si="49"/>
        <v>0</v>
      </c>
      <c r="V453" s="10" t="str">
        <f t="shared" si="51"/>
        <v>NEPRAVDA</v>
      </c>
      <c r="W453" s="11" t="e">
        <f t="shared" si="53"/>
        <v>#VALUE!</v>
      </c>
      <c r="X453" s="12">
        <f t="shared" si="50"/>
        <v>6</v>
      </c>
      <c r="Y453" s="12">
        <f>COUNTIF(U:U,U453)</f>
        <v>228</v>
      </c>
      <c r="Z453" s="12">
        <f>COUNTIFS(D:D,D453,U:U,U453)</f>
        <v>0</v>
      </c>
      <c r="AA453" s="25" t="str">
        <f t="shared" si="52"/>
        <v/>
      </c>
    </row>
    <row r="454" spans="7:27" customFormat="1" x14ac:dyDescent="0.2">
      <c r="G454" s="28"/>
      <c r="J454" s="29"/>
      <c r="U454" s="9" t="b">
        <f t="shared" si="49"/>
        <v>0</v>
      </c>
      <c r="V454" s="10" t="str">
        <f t="shared" si="51"/>
        <v>NEPRAVDA</v>
      </c>
      <c r="W454" s="11" t="e">
        <f t="shared" si="53"/>
        <v>#VALUE!</v>
      </c>
      <c r="X454" s="12">
        <f t="shared" si="50"/>
        <v>6</v>
      </c>
      <c r="Y454" s="12">
        <f>COUNTIF(U:U,U454)</f>
        <v>228</v>
      </c>
      <c r="Z454" s="12">
        <f>COUNTIFS(D:D,D454,U:U,U454)</f>
        <v>0</v>
      </c>
      <c r="AA454" s="25" t="str">
        <f t="shared" si="52"/>
        <v/>
      </c>
    </row>
    <row r="455" spans="7:27" customFormat="1" x14ac:dyDescent="0.2">
      <c r="G455" s="28"/>
      <c r="J455" s="29"/>
      <c r="U455" s="9" t="b">
        <f t="shared" si="49"/>
        <v>0</v>
      </c>
      <c r="V455" s="10" t="str">
        <f t="shared" si="51"/>
        <v>NEPRAVDA</v>
      </c>
      <c r="W455" s="11" t="e">
        <f t="shared" si="53"/>
        <v>#VALUE!</v>
      </c>
      <c r="X455" s="12">
        <f t="shared" si="50"/>
        <v>6</v>
      </c>
      <c r="Y455" s="12">
        <f>COUNTIF(U:U,U455)</f>
        <v>228</v>
      </c>
      <c r="Z455" s="12">
        <f>COUNTIFS(D:D,D455,U:U,U455)</f>
        <v>0</v>
      </c>
      <c r="AA455" s="25" t="str">
        <f t="shared" si="52"/>
        <v/>
      </c>
    </row>
    <row r="456" spans="7:27" customFormat="1" x14ac:dyDescent="0.2">
      <c r="G456" s="28"/>
      <c r="J456" s="29"/>
      <c r="U456" s="9" t="b">
        <f t="shared" si="49"/>
        <v>0</v>
      </c>
      <c r="V456" s="10" t="str">
        <f t="shared" si="51"/>
        <v>NEPRAVDA</v>
      </c>
      <c r="W456" s="11" t="e">
        <f t="shared" si="53"/>
        <v>#VALUE!</v>
      </c>
      <c r="X456" s="12">
        <f t="shared" si="50"/>
        <v>6</v>
      </c>
      <c r="Y456" s="12">
        <f>COUNTIF(U:U,U456)</f>
        <v>228</v>
      </c>
      <c r="Z456" s="12">
        <f>COUNTIFS(D:D,D456,U:U,U456)</f>
        <v>0</v>
      </c>
      <c r="AA456" s="25" t="str">
        <f t="shared" si="52"/>
        <v/>
      </c>
    </row>
    <row r="457" spans="7:27" customFormat="1" x14ac:dyDescent="0.2">
      <c r="G457" s="28"/>
      <c r="J457" s="29"/>
      <c r="U457" s="9" t="b">
        <f t="shared" ref="U457:U520" si="54">IF(E457="145 MHz",145,IF(E457="435 MHz",435,IF(E457="1,3 GHz",1300,IF(E457="2,3 GHz",2300,IF(E457="3,4 GHz",3400,IF(E457="5,7 GHz",5700,IF(E457="10 GHz",10000,IF(E457="24 GHz",24000,IF(E457="47 GHz",47000,IF(E457="76 GHz",76000,IF(E457="120 GHz",120000,IF(E457="134 GHz",134000,IF(E457="248 GHz",248000)))))))))))))</f>
        <v>0</v>
      </c>
      <c r="V457" s="10" t="str">
        <f t="shared" si="51"/>
        <v>NEPRAVDA</v>
      </c>
      <c r="W457" s="11" t="e">
        <f t="shared" si="53"/>
        <v>#VALUE!</v>
      </c>
      <c r="X457" s="12">
        <f t="shared" si="50"/>
        <v>6</v>
      </c>
      <c r="Y457" s="12">
        <f>COUNTIF(U:U,U457)</f>
        <v>228</v>
      </c>
      <c r="Z457" s="12">
        <f>COUNTIFS(D:D,D457,U:U,U457)</f>
        <v>0</v>
      </c>
      <c r="AA457" s="25" t="str">
        <f t="shared" si="52"/>
        <v/>
      </c>
    </row>
    <row r="458" spans="7:27" customFormat="1" x14ac:dyDescent="0.2">
      <c r="G458" s="28"/>
      <c r="J458" s="29"/>
      <c r="U458" s="9" t="b">
        <f t="shared" si="54"/>
        <v>0</v>
      </c>
      <c r="V458" s="10" t="str">
        <f t="shared" si="51"/>
        <v>NEPRAVDA</v>
      </c>
      <c r="W458" s="11" t="e">
        <f t="shared" si="53"/>
        <v>#VALUE!</v>
      </c>
      <c r="X458" s="12">
        <f t="shared" si="50"/>
        <v>6</v>
      </c>
      <c r="Y458" s="12">
        <f>COUNTIF(U:U,U458)</f>
        <v>228</v>
      </c>
      <c r="Z458" s="12">
        <f>COUNTIFS(D:D,D458,U:U,U458)</f>
        <v>0</v>
      </c>
      <c r="AA458" s="25" t="str">
        <f t="shared" si="52"/>
        <v/>
      </c>
    </row>
    <row r="459" spans="7:27" customFormat="1" x14ac:dyDescent="0.2">
      <c r="G459" s="28"/>
      <c r="J459" s="29"/>
      <c r="U459" s="9" t="b">
        <f t="shared" si="54"/>
        <v>0</v>
      </c>
      <c r="V459" s="10" t="str">
        <f t="shared" si="51"/>
        <v>NEPRAVDA</v>
      </c>
      <c r="W459" s="11" t="e">
        <f t="shared" si="53"/>
        <v>#VALUE!</v>
      </c>
      <c r="X459" s="12">
        <f t="shared" si="50"/>
        <v>6</v>
      </c>
      <c r="Y459" s="12">
        <f>COUNTIF(U:U,U459)</f>
        <v>228</v>
      </c>
      <c r="Z459" s="12">
        <f>COUNTIFS(D:D,D459,U:U,U459)</f>
        <v>0</v>
      </c>
      <c r="AA459" s="25" t="str">
        <f t="shared" si="52"/>
        <v/>
      </c>
    </row>
    <row r="460" spans="7:27" customFormat="1" x14ac:dyDescent="0.2">
      <c r="G460" s="28"/>
      <c r="J460" s="29"/>
      <c r="U460" s="9" t="b">
        <f t="shared" si="54"/>
        <v>0</v>
      </c>
      <c r="V460" s="10" t="str">
        <f t="shared" si="51"/>
        <v>NEPRAVDA</v>
      </c>
      <c r="W460" s="11" t="e">
        <f t="shared" si="53"/>
        <v>#VALUE!</v>
      </c>
      <c r="X460" s="12">
        <f t="shared" si="50"/>
        <v>6</v>
      </c>
      <c r="Y460" s="12">
        <f>COUNTIF(U:U,U460)</f>
        <v>228</v>
      </c>
      <c r="Z460" s="12">
        <f>COUNTIFS(D:D,D460,U:U,U460)</f>
        <v>0</v>
      </c>
      <c r="AA460" s="25" t="str">
        <f t="shared" si="52"/>
        <v/>
      </c>
    </row>
    <row r="461" spans="7:27" customFormat="1" x14ac:dyDescent="0.2">
      <c r="G461" s="28"/>
      <c r="J461" s="29"/>
      <c r="U461" s="9" t="b">
        <f t="shared" si="54"/>
        <v>0</v>
      </c>
      <c r="V461" s="10" t="str">
        <f t="shared" si="51"/>
        <v>NEPRAVDA</v>
      </c>
      <c r="W461" s="11" t="e">
        <f t="shared" si="53"/>
        <v>#VALUE!</v>
      </c>
      <c r="X461" s="12">
        <f t="shared" si="50"/>
        <v>6</v>
      </c>
      <c r="Y461" s="12">
        <f>COUNTIF(U:U,U461)</f>
        <v>228</v>
      </c>
      <c r="Z461" s="12">
        <f>COUNTIFS(D:D,D461,U:U,U461)</f>
        <v>0</v>
      </c>
      <c r="AA461" s="25" t="str">
        <f t="shared" si="52"/>
        <v/>
      </c>
    </row>
    <row r="462" spans="7:27" customFormat="1" x14ac:dyDescent="0.2">
      <c r="G462" s="28"/>
      <c r="J462" s="29"/>
      <c r="U462" s="9" t="b">
        <f t="shared" si="54"/>
        <v>0</v>
      </c>
      <c r="V462" s="10" t="str">
        <f t="shared" si="51"/>
        <v>NEPRAVDA</v>
      </c>
      <c r="W462" s="11" t="e">
        <f t="shared" si="53"/>
        <v>#VALUE!</v>
      </c>
      <c r="X462" s="12">
        <f t="shared" si="50"/>
        <v>6</v>
      </c>
      <c r="Y462" s="12">
        <f>COUNTIF(U:U,U462)</f>
        <v>228</v>
      </c>
      <c r="Z462" s="12">
        <f>COUNTIFS(D:D,D462,U:U,U462)</f>
        <v>0</v>
      </c>
      <c r="AA462" s="25" t="str">
        <f t="shared" si="52"/>
        <v/>
      </c>
    </row>
    <row r="463" spans="7:27" customFormat="1" x14ac:dyDescent="0.2">
      <c r="G463" s="28"/>
      <c r="J463" s="29"/>
      <c r="U463" s="9" t="b">
        <f t="shared" si="54"/>
        <v>0</v>
      </c>
      <c r="V463" s="10" t="str">
        <f t="shared" si="51"/>
        <v>NEPRAVDA</v>
      </c>
      <c r="W463" s="11" t="e">
        <f t="shared" si="53"/>
        <v>#VALUE!</v>
      </c>
      <c r="X463" s="12">
        <f t="shared" si="50"/>
        <v>6</v>
      </c>
      <c r="Y463" s="12">
        <f>COUNTIF(U:U,U463)</f>
        <v>228</v>
      </c>
      <c r="Z463" s="12">
        <f>COUNTIFS(D:D,D463,U:U,U463)</f>
        <v>0</v>
      </c>
      <c r="AA463" s="25" t="str">
        <f t="shared" si="52"/>
        <v/>
      </c>
    </row>
    <row r="464" spans="7:27" customFormat="1" x14ac:dyDescent="0.2">
      <c r="G464" s="28"/>
      <c r="J464" s="29"/>
      <c r="U464" s="9" t="b">
        <f t="shared" si="54"/>
        <v>0</v>
      </c>
      <c r="V464" s="10" t="str">
        <f t="shared" si="51"/>
        <v>NEPRAVDA</v>
      </c>
      <c r="W464" s="11" t="e">
        <f t="shared" si="53"/>
        <v>#VALUE!</v>
      </c>
      <c r="X464" s="12">
        <f t="shared" si="50"/>
        <v>6</v>
      </c>
      <c r="Y464" s="12">
        <f>COUNTIF(U:U,U464)</f>
        <v>228</v>
      </c>
      <c r="Z464" s="12">
        <f>COUNTIFS(D:D,D464,U:U,U464)</f>
        <v>0</v>
      </c>
      <c r="AA464" s="25" t="str">
        <f t="shared" si="52"/>
        <v/>
      </c>
    </row>
    <row r="465" spans="7:27" customFormat="1" x14ac:dyDescent="0.2">
      <c r="G465" s="28"/>
      <c r="J465" s="29"/>
      <c r="U465" s="9" t="b">
        <f t="shared" si="54"/>
        <v>0</v>
      </c>
      <c r="V465" s="10" t="str">
        <f t="shared" si="51"/>
        <v>NEPRAVDA</v>
      </c>
      <c r="W465" s="11" t="e">
        <f t="shared" si="53"/>
        <v>#VALUE!</v>
      </c>
      <c r="X465" s="12">
        <f t="shared" si="50"/>
        <v>6</v>
      </c>
      <c r="Y465" s="12">
        <f>COUNTIF(U:U,U465)</f>
        <v>228</v>
      </c>
      <c r="Z465" s="12">
        <f>COUNTIFS(D:D,D465,U:U,U465)</f>
        <v>0</v>
      </c>
      <c r="AA465" s="25" t="str">
        <f t="shared" si="52"/>
        <v/>
      </c>
    </row>
    <row r="466" spans="7:27" customFormat="1" x14ac:dyDescent="0.2">
      <c r="G466" s="28"/>
      <c r="J466" s="29"/>
      <c r="U466" s="9" t="b">
        <f t="shared" si="54"/>
        <v>0</v>
      </c>
      <c r="V466" s="10" t="str">
        <f t="shared" si="51"/>
        <v>NEPRAVDA</v>
      </c>
      <c r="W466" s="11" t="e">
        <f t="shared" si="53"/>
        <v>#VALUE!</v>
      </c>
      <c r="X466" s="12">
        <f t="shared" si="50"/>
        <v>6</v>
      </c>
      <c r="Y466" s="12">
        <f>COUNTIF(U:U,U466)</f>
        <v>228</v>
      </c>
      <c r="Z466" s="12">
        <f>COUNTIFS(D:D,D466,U:U,U466)</f>
        <v>0</v>
      </c>
      <c r="AA466" s="25" t="str">
        <f t="shared" si="52"/>
        <v/>
      </c>
    </row>
    <row r="467" spans="7:27" customFormat="1" x14ac:dyDescent="0.2">
      <c r="G467" s="28"/>
      <c r="J467" s="29"/>
      <c r="U467" s="9" t="b">
        <f t="shared" si="54"/>
        <v>0</v>
      </c>
      <c r="V467" s="10" t="str">
        <f t="shared" si="51"/>
        <v>NEPRAVDA</v>
      </c>
      <c r="W467" s="11" t="e">
        <f t="shared" si="53"/>
        <v>#VALUE!</v>
      </c>
      <c r="X467" s="12">
        <f t="shared" si="50"/>
        <v>6</v>
      </c>
      <c r="Y467" s="12">
        <f>COUNTIF(U:U,U467)</f>
        <v>228</v>
      </c>
      <c r="Z467" s="12">
        <f>COUNTIFS(D:D,D467,U:U,U467)</f>
        <v>0</v>
      </c>
      <c r="AA467" s="25" t="str">
        <f t="shared" si="52"/>
        <v/>
      </c>
    </row>
    <row r="468" spans="7:27" customFormat="1" x14ac:dyDescent="0.2">
      <c r="G468" s="28"/>
      <c r="J468" s="29"/>
      <c r="U468" s="9" t="b">
        <f t="shared" si="54"/>
        <v>0</v>
      </c>
      <c r="V468" s="10" t="str">
        <f t="shared" si="51"/>
        <v>NEPRAVDA</v>
      </c>
      <c r="W468" s="11" t="e">
        <f t="shared" si="53"/>
        <v>#VALUE!</v>
      </c>
      <c r="X468" s="12">
        <f t="shared" si="50"/>
        <v>6</v>
      </c>
      <c r="Y468" s="12">
        <f>COUNTIF(U:U,U468)</f>
        <v>228</v>
      </c>
      <c r="Z468" s="12">
        <f>COUNTIFS(D:D,D468,U:U,U468)</f>
        <v>0</v>
      </c>
      <c r="AA468" s="25" t="str">
        <f t="shared" si="52"/>
        <v/>
      </c>
    </row>
    <row r="469" spans="7:27" customFormat="1" x14ac:dyDescent="0.2">
      <c r="G469" s="28"/>
      <c r="J469" s="29"/>
      <c r="U469" s="9" t="b">
        <f t="shared" si="54"/>
        <v>0</v>
      </c>
      <c r="V469" s="10" t="str">
        <f t="shared" si="51"/>
        <v>NEPRAVDA</v>
      </c>
      <c r="W469" s="11" t="e">
        <f t="shared" si="53"/>
        <v>#VALUE!</v>
      </c>
      <c r="X469" s="12">
        <f t="shared" si="50"/>
        <v>6</v>
      </c>
      <c r="Y469" s="12">
        <f>COUNTIF(U:U,U469)</f>
        <v>228</v>
      </c>
      <c r="Z469" s="12">
        <f>COUNTIFS(D:D,D469,U:U,U469)</f>
        <v>0</v>
      </c>
      <c r="AA469" s="25" t="str">
        <f t="shared" si="52"/>
        <v/>
      </c>
    </row>
    <row r="470" spans="7:27" customFormat="1" x14ac:dyDescent="0.2">
      <c r="G470" s="28"/>
      <c r="J470" s="29"/>
      <c r="U470" s="9" t="b">
        <f t="shared" si="54"/>
        <v>0</v>
      </c>
      <c r="V470" s="10" t="str">
        <f t="shared" si="51"/>
        <v>NEPRAVDA</v>
      </c>
      <c r="W470" s="11" t="e">
        <f t="shared" si="53"/>
        <v>#VALUE!</v>
      </c>
      <c r="X470" s="12">
        <f t="shared" si="50"/>
        <v>6</v>
      </c>
      <c r="Y470" s="12">
        <f>COUNTIF(U:U,U470)</f>
        <v>228</v>
      </c>
      <c r="Z470" s="12">
        <f>COUNTIFS(D:D,D470,U:U,U470)</f>
        <v>0</v>
      </c>
      <c r="AA470" s="25" t="str">
        <f t="shared" si="52"/>
        <v/>
      </c>
    </row>
    <row r="471" spans="7:27" customFormat="1" x14ac:dyDescent="0.2">
      <c r="G471" s="28"/>
      <c r="J471" s="29"/>
      <c r="U471" s="9" t="b">
        <f t="shared" si="54"/>
        <v>0</v>
      </c>
      <c r="V471" s="10" t="str">
        <f t="shared" si="51"/>
        <v>NEPRAVDA</v>
      </c>
      <c r="W471" s="11" t="e">
        <f t="shared" si="53"/>
        <v>#VALUE!</v>
      </c>
      <c r="X471" s="12">
        <f t="shared" si="50"/>
        <v>6</v>
      </c>
      <c r="Y471" s="12">
        <f>COUNTIF(U:U,U471)</f>
        <v>228</v>
      </c>
      <c r="Z471" s="12">
        <f>COUNTIFS(D:D,D471,U:U,U471)</f>
        <v>0</v>
      </c>
      <c r="AA471" s="25" t="str">
        <f t="shared" si="52"/>
        <v/>
      </c>
    </row>
    <row r="472" spans="7:27" customFormat="1" x14ac:dyDescent="0.2">
      <c r="G472" s="28"/>
      <c r="J472" s="29"/>
      <c r="U472" s="9" t="b">
        <f t="shared" si="54"/>
        <v>0</v>
      </c>
      <c r="V472" s="10" t="str">
        <f t="shared" si="51"/>
        <v>NEPRAVDA</v>
      </c>
      <c r="W472" s="11" t="e">
        <f t="shared" si="53"/>
        <v>#VALUE!</v>
      </c>
      <c r="X472" s="12">
        <f t="shared" si="50"/>
        <v>6</v>
      </c>
      <c r="Y472" s="12">
        <f>COUNTIF(U:U,U472)</f>
        <v>228</v>
      </c>
      <c r="Z472" s="12">
        <f>COUNTIFS(D:D,D472,U:U,U472)</f>
        <v>0</v>
      </c>
      <c r="AA472" s="25" t="str">
        <f t="shared" si="52"/>
        <v/>
      </c>
    </row>
    <row r="473" spans="7:27" customFormat="1" x14ac:dyDescent="0.2">
      <c r="G473" s="28"/>
      <c r="J473" s="29"/>
      <c r="U473" s="9" t="b">
        <f t="shared" si="54"/>
        <v>0</v>
      </c>
      <c r="V473" s="10" t="str">
        <f t="shared" si="51"/>
        <v>NEPRAVDA</v>
      </c>
      <c r="W473" s="11" t="e">
        <f t="shared" si="53"/>
        <v>#VALUE!</v>
      </c>
      <c r="X473" s="12">
        <f t="shared" si="50"/>
        <v>6</v>
      </c>
      <c r="Y473" s="12">
        <f>COUNTIF(U:U,U473)</f>
        <v>228</v>
      </c>
      <c r="Z473" s="12">
        <f>COUNTIFS(D:D,D473,U:U,U473)</f>
        <v>0</v>
      </c>
      <c r="AA473" s="25" t="str">
        <f t="shared" si="52"/>
        <v/>
      </c>
    </row>
    <row r="474" spans="7:27" customFormat="1" x14ac:dyDescent="0.2">
      <c r="G474" s="28"/>
      <c r="J474" s="29"/>
      <c r="U474" s="9" t="b">
        <f t="shared" si="54"/>
        <v>0</v>
      </c>
      <c r="V474" s="10" t="str">
        <f t="shared" si="51"/>
        <v>NEPRAVDA</v>
      </c>
      <c r="W474" s="11" t="e">
        <f t="shared" si="53"/>
        <v>#VALUE!</v>
      </c>
      <c r="X474" s="12">
        <f t="shared" si="50"/>
        <v>6</v>
      </c>
      <c r="Y474" s="12">
        <f>COUNTIF(U:U,U474)</f>
        <v>228</v>
      </c>
      <c r="Z474" s="12">
        <f>COUNTIFS(D:D,D474,U:U,U474)</f>
        <v>0</v>
      </c>
      <c r="AA474" s="25" t="str">
        <f t="shared" si="52"/>
        <v/>
      </c>
    </row>
    <row r="475" spans="7:27" customFormat="1" x14ac:dyDescent="0.2">
      <c r="G475" s="28"/>
      <c r="J475" s="29"/>
      <c r="U475" s="9" t="b">
        <f t="shared" si="54"/>
        <v>0</v>
      </c>
      <c r="V475" s="10" t="str">
        <f t="shared" si="51"/>
        <v>NEPRAVDA</v>
      </c>
      <c r="W475" s="11" t="e">
        <f t="shared" si="53"/>
        <v>#VALUE!</v>
      </c>
      <c r="X475" s="12">
        <f t="shared" ref="X475:X538" si="55">IF(U475&gt;=120000,6,IF(U475&gt;=24000,5,IF(U475&gt;=2300,4,IF(U475=1300,3,IF(U475=435,2,IF(U475=145,1,0))))))</f>
        <v>6</v>
      </c>
      <c r="Y475" s="12">
        <f>COUNTIF(U:U,U475)</f>
        <v>228</v>
      </c>
      <c r="Z475" s="12">
        <f>COUNTIFS(D:D,D475,U:U,U475)</f>
        <v>0</v>
      </c>
      <c r="AA475" s="25" t="str">
        <f t="shared" si="52"/>
        <v/>
      </c>
    </row>
    <row r="476" spans="7:27" customFormat="1" x14ac:dyDescent="0.2">
      <c r="G476" s="28"/>
      <c r="J476" s="29"/>
      <c r="U476" s="9" t="b">
        <f t="shared" si="54"/>
        <v>0</v>
      </c>
      <c r="V476" s="10" t="str">
        <f t="shared" si="51"/>
        <v>NEPRAVDA</v>
      </c>
      <c r="W476" s="11" t="e">
        <f t="shared" si="53"/>
        <v>#VALUE!</v>
      </c>
      <c r="X476" s="12">
        <f t="shared" si="55"/>
        <v>6</v>
      </c>
      <c r="Y476" s="12">
        <f>COUNTIF(U:U,U476)</f>
        <v>228</v>
      </c>
      <c r="Z476" s="12">
        <f>COUNTIFS(D:D,D476,U:U,U476)</f>
        <v>0</v>
      </c>
      <c r="AA476" s="25" t="str">
        <f t="shared" si="52"/>
        <v/>
      </c>
    </row>
    <row r="477" spans="7:27" customFormat="1" x14ac:dyDescent="0.2">
      <c r="G477" s="28"/>
      <c r="J477" s="29"/>
      <c r="U477" s="9" t="b">
        <f t="shared" si="54"/>
        <v>0</v>
      </c>
      <c r="V477" s="10" t="str">
        <f t="shared" si="51"/>
        <v>NEPRAVDA</v>
      </c>
      <c r="W477" s="11" t="e">
        <f t="shared" si="53"/>
        <v>#VALUE!</v>
      </c>
      <c r="X477" s="12">
        <f t="shared" si="55"/>
        <v>6</v>
      </c>
      <c r="Y477" s="12">
        <f>COUNTIF(U:U,U477)</f>
        <v>228</v>
      </c>
      <c r="Z477" s="12">
        <f>COUNTIFS(D:D,D477,U:U,U477)</f>
        <v>0</v>
      </c>
      <c r="AA477" s="25" t="str">
        <f t="shared" si="52"/>
        <v/>
      </c>
    </row>
    <row r="478" spans="7:27" customFormat="1" x14ac:dyDescent="0.2">
      <c r="G478" s="28"/>
      <c r="J478" s="29"/>
      <c r="U478" s="9" t="b">
        <f t="shared" si="54"/>
        <v>0</v>
      </c>
      <c r="V478" s="10" t="str">
        <f t="shared" si="51"/>
        <v>NEPRAVDA</v>
      </c>
      <c r="W478" s="11" t="e">
        <f t="shared" si="53"/>
        <v>#VALUE!</v>
      </c>
      <c r="X478" s="12">
        <f t="shared" si="55"/>
        <v>6</v>
      </c>
      <c r="Y478" s="12">
        <f>COUNTIF(U:U,U478)</f>
        <v>228</v>
      </c>
      <c r="Z478" s="12">
        <f>COUNTIFS(D:D,D478,U:U,U478)</f>
        <v>0</v>
      </c>
      <c r="AA478" s="25" t="str">
        <f t="shared" si="52"/>
        <v/>
      </c>
    </row>
    <row r="479" spans="7:27" customFormat="1" x14ac:dyDescent="0.2">
      <c r="G479" s="28"/>
      <c r="J479" s="29"/>
      <c r="U479" s="9" t="b">
        <f t="shared" si="54"/>
        <v>0</v>
      </c>
      <c r="V479" s="10" t="str">
        <f t="shared" si="51"/>
        <v>NEPRAVDA</v>
      </c>
      <c r="W479" s="11" t="e">
        <f t="shared" si="53"/>
        <v>#VALUE!</v>
      </c>
      <c r="X479" s="12">
        <f t="shared" si="55"/>
        <v>6</v>
      </c>
      <c r="Y479" s="12">
        <f>COUNTIF(U:U,U479)</f>
        <v>228</v>
      </c>
      <c r="Z479" s="12">
        <f>COUNTIFS(D:D,D479,U:U,U479)</f>
        <v>0</v>
      </c>
      <c r="AA479" s="25" t="str">
        <f t="shared" si="52"/>
        <v/>
      </c>
    </row>
    <row r="480" spans="7:27" customFormat="1" x14ac:dyDescent="0.2">
      <c r="G480" s="28"/>
      <c r="J480" s="29"/>
      <c r="U480" s="9" t="b">
        <f t="shared" si="54"/>
        <v>0</v>
      </c>
      <c r="V480" s="10" t="str">
        <f t="shared" si="51"/>
        <v>NEPRAVDA</v>
      </c>
      <c r="W480" s="11" t="e">
        <f t="shared" si="53"/>
        <v>#VALUE!</v>
      </c>
      <c r="X480" s="12">
        <f t="shared" si="55"/>
        <v>6</v>
      </c>
      <c r="Y480" s="12">
        <f>COUNTIF(U:U,U480)</f>
        <v>228</v>
      </c>
      <c r="Z480" s="12">
        <f>COUNTIFS(D:D,D480,U:U,U480)</f>
        <v>0</v>
      </c>
      <c r="AA480" s="25" t="str">
        <f t="shared" si="52"/>
        <v/>
      </c>
    </row>
    <row r="481" spans="7:27" customFormat="1" x14ac:dyDescent="0.2">
      <c r="G481" s="28"/>
      <c r="J481" s="29"/>
      <c r="U481" s="9" t="b">
        <f t="shared" si="54"/>
        <v>0</v>
      </c>
      <c r="V481" s="10" t="str">
        <f t="shared" si="51"/>
        <v>NEPRAVDA</v>
      </c>
      <c r="W481" s="11" t="e">
        <f t="shared" si="53"/>
        <v>#VALUE!</v>
      </c>
      <c r="X481" s="12">
        <f t="shared" si="55"/>
        <v>6</v>
      </c>
      <c r="Y481" s="12">
        <f>COUNTIF(U:U,U481)</f>
        <v>228</v>
      </c>
      <c r="Z481" s="12">
        <f>COUNTIFS(D:D,D481,U:U,U481)</f>
        <v>0</v>
      </c>
      <c r="AA481" s="25" t="str">
        <f t="shared" si="52"/>
        <v/>
      </c>
    </row>
    <row r="482" spans="7:27" customFormat="1" x14ac:dyDescent="0.2">
      <c r="G482" s="28"/>
      <c r="J482" s="29"/>
      <c r="U482" s="9" t="b">
        <f t="shared" si="54"/>
        <v>0</v>
      </c>
      <c r="V482" s="10" t="str">
        <f t="shared" ref="V482:V530" si="56">CONCATENATE(B482,U482,D482)</f>
        <v>NEPRAVDA</v>
      </c>
      <c r="W482" s="11" t="e">
        <f t="shared" si="53"/>
        <v>#VALUE!</v>
      </c>
      <c r="X482" s="12">
        <f t="shared" si="55"/>
        <v>6</v>
      </c>
      <c r="Y482" s="12">
        <f>COUNTIF(U:U,U482)</f>
        <v>228</v>
      </c>
      <c r="Z482" s="12">
        <f>COUNTIFS(D:D,D482,U:U,U482)</f>
        <v>0</v>
      </c>
      <c r="AA482" s="25" t="str">
        <f t="shared" ref="AA482:AA530" si="57">SUBSTITUTE(A482,".","")</f>
        <v/>
      </c>
    </row>
    <row r="483" spans="7:27" customFormat="1" x14ac:dyDescent="0.2">
      <c r="G483" s="28"/>
      <c r="J483" s="29"/>
      <c r="U483" s="9" t="b">
        <f t="shared" si="54"/>
        <v>0</v>
      </c>
      <c r="V483" s="10" t="str">
        <f t="shared" si="56"/>
        <v>NEPRAVDA</v>
      </c>
      <c r="W483" s="11" t="e">
        <f t="shared" si="53"/>
        <v>#VALUE!</v>
      </c>
      <c r="X483" s="12">
        <f t="shared" si="55"/>
        <v>6</v>
      </c>
      <c r="Y483" s="12">
        <f>COUNTIF(U:U,U483)</f>
        <v>228</v>
      </c>
      <c r="Z483" s="12">
        <f>COUNTIFS(D:D,D483,U:U,U483)</f>
        <v>0</v>
      </c>
      <c r="AA483" s="25" t="str">
        <f t="shared" si="57"/>
        <v/>
      </c>
    </row>
    <row r="484" spans="7:27" customFormat="1" x14ac:dyDescent="0.2">
      <c r="G484" s="28"/>
      <c r="J484" s="29"/>
      <c r="U484" s="9" t="b">
        <f t="shared" si="54"/>
        <v>0</v>
      </c>
      <c r="V484" s="10" t="str">
        <f t="shared" si="56"/>
        <v>NEPRAVDA</v>
      </c>
      <c r="W484" s="11" t="e">
        <f t="shared" si="53"/>
        <v>#VALUE!</v>
      </c>
      <c r="X484" s="12">
        <f t="shared" si="55"/>
        <v>6</v>
      </c>
      <c r="Y484" s="12">
        <f>COUNTIF(U:U,U484)</f>
        <v>228</v>
      </c>
      <c r="Z484" s="12">
        <f>COUNTIFS(D:D,D484,U:U,U484)</f>
        <v>0</v>
      </c>
      <c r="AA484" s="25" t="str">
        <f t="shared" si="57"/>
        <v/>
      </c>
    </row>
    <row r="485" spans="7:27" customFormat="1" x14ac:dyDescent="0.2">
      <c r="G485" s="28"/>
      <c r="J485" s="29"/>
      <c r="U485" s="9" t="b">
        <f t="shared" si="54"/>
        <v>0</v>
      </c>
      <c r="V485" s="10" t="str">
        <f t="shared" si="56"/>
        <v>NEPRAVDA</v>
      </c>
      <c r="W485" s="11" t="e">
        <f t="shared" si="53"/>
        <v>#VALUE!</v>
      </c>
      <c r="X485" s="12">
        <f t="shared" si="55"/>
        <v>6</v>
      </c>
      <c r="Y485" s="12">
        <f>COUNTIF(U:U,U485)</f>
        <v>228</v>
      </c>
      <c r="Z485" s="12">
        <f>COUNTIFS(D:D,D485,U:U,U485)</f>
        <v>0</v>
      </c>
      <c r="AA485" s="25" t="str">
        <f t="shared" si="57"/>
        <v/>
      </c>
    </row>
    <row r="486" spans="7:27" customFormat="1" x14ac:dyDescent="0.2">
      <c r="G486" s="28"/>
      <c r="J486" s="29"/>
      <c r="U486" s="9" t="b">
        <f t="shared" si="54"/>
        <v>0</v>
      </c>
      <c r="V486" s="10" t="str">
        <f t="shared" si="56"/>
        <v>NEPRAVDA</v>
      </c>
      <c r="W486" s="11" t="e">
        <f t="shared" ref="W486:W530" si="58">IF(X486="",0,ROUND(X486*Y486*((Z486-AA486+1)/Z486),1))</f>
        <v>#VALUE!</v>
      </c>
      <c r="X486" s="12">
        <f t="shared" si="55"/>
        <v>6</v>
      </c>
      <c r="Y486" s="12">
        <f>COUNTIF(U:U,U486)</f>
        <v>228</v>
      </c>
      <c r="Z486" s="12">
        <f>COUNTIFS(D:D,D486,U:U,U486)</f>
        <v>0</v>
      </c>
      <c r="AA486" s="25" t="str">
        <f t="shared" si="57"/>
        <v/>
      </c>
    </row>
    <row r="487" spans="7:27" customFormat="1" x14ac:dyDescent="0.2">
      <c r="G487" s="28"/>
      <c r="J487" s="29"/>
      <c r="U487" s="9" t="b">
        <f t="shared" si="54"/>
        <v>0</v>
      </c>
      <c r="V487" s="10" t="str">
        <f t="shared" si="56"/>
        <v>NEPRAVDA</v>
      </c>
      <c r="W487" s="11" t="e">
        <f t="shared" si="58"/>
        <v>#VALUE!</v>
      </c>
      <c r="X487" s="12">
        <f t="shared" si="55"/>
        <v>6</v>
      </c>
      <c r="Y487" s="12">
        <f>COUNTIF(U:U,U487)</f>
        <v>228</v>
      </c>
      <c r="Z487" s="12">
        <f>COUNTIFS(D:D,D487,U:U,U487)</f>
        <v>0</v>
      </c>
      <c r="AA487" s="25" t="str">
        <f t="shared" si="57"/>
        <v/>
      </c>
    </row>
    <row r="488" spans="7:27" customFormat="1" x14ac:dyDescent="0.2">
      <c r="G488" s="28"/>
      <c r="J488" s="29"/>
      <c r="U488" s="9" t="b">
        <f t="shared" si="54"/>
        <v>0</v>
      </c>
      <c r="V488" s="10" t="str">
        <f t="shared" si="56"/>
        <v>NEPRAVDA</v>
      </c>
      <c r="W488" s="11" t="e">
        <f t="shared" si="58"/>
        <v>#VALUE!</v>
      </c>
      <c r="X488" s="12">
        <f t="shared" si="55"/>
        <v>6</v>
      </c>
      <c r="Y488" s="12">
        <f>COUNTIF(U:U,U488)</f>
        <v>228</v>
      </c>
      <c r="Z488" s="12">
        <f>COUNTIFS(D:D,D488,U:U,U488)</f>
        <v>0</v>
      </c>
      <c r="AA488" s="25" t="str">
        <f t="shared" si="57"/>
        <v/>
      </c>
    </row>
    <row r="489" spans="7:27" customFormat="1" x14ac:dyDescent="0.2">
      <c r="G489" s="28"/>
      <c r="J489" s="29"/>
      <c r="U489" s="9" t="b">
        <f t="shared" si="54"/>
        <v>0</v>
      </c>
      <c r="V489" s="10" t="str">
        <f t="shared" si="56"/>
        <v>NEPRAVDA</v>
      </c>
      <c r="W489" s="11" t="e">
        <f t="shared" si="58"/>
        <v>#VALUE!</v>
      </c>
      <c r="X489" s="12">
        <f t="shared" si="55"/>
        <v>6</v>
      </c>
      <c r="Y489" s="12">
        <f>COUNTIF(U:U,U489)</f>
        <v>228</v>
      </c>
      <c r="Z489" s="12">
        <f>COUNTIFS(D:D,D489,U:U,U489)</f>
        <v>0</v>
      </c>
      <c r="AA489" s="25" t="str">
        <f t="shared" si="57"/>
        <v/>
      </c>
    </row>
    <row r="490" spans="7:27" customFormat="1" x14ac:dyDescent="0.2">
      <c r="G490" s="28"/>
      <c r="J490" s="29"/>
      <c r="U490" s="9" t="b">
        <f t="shared" si="54"/>
        <v>0</v>
      </c>
      <c r="V490" s="10" t="str">
        <f t="shared" si="56"/>
        <v>NEPRAVDA</v>
      </c>
      <c r="W490" s="11" t="e">
        <f t="shared" si="58"/>
        <v>#VALUE!</v>
      </c>
      <c r="X490" s="12">
        <f t="shared" si="55"/>
        <v>6</v>
      </c>
      <c r="Y490" s="12">
        <f>COUNTIF(U:U,U490)</f>
        <v>228</v>
      </c>
      <c r="Z490" s="12">
        <f>COUNTIFS(D:D,D490,U:U,U490)</f>
        <v>0</v>
      </c>
      <c r="AA490" s="25" t="str">
        <f t="shared" si="57"/>
        <v/>
      </c>
    </row>
    <row r="491" spans="7:27" customFormat="1" x14ac:dyDescent="0.2">
      <c r="G491" s="28"/>
      <c r="J491" s="29"/>
      <c r="U491" s="9" t="b">
        <f t="shared" si="54"/>
        <v>0</v>
      </c>
      <c r="V491" s="10" t="str">
        <f t="shared" si="56"/>
        <v>NEPRAVDA</v>
      </c>
      <c r="W491" s="11" t="e">
        <f t="shared" si="58"/>
        <v>#VALUE!</v>
      </c>
      <c r="X491" s="12">
        <f t="shared" si="55"/>
        <v>6</v>
      </c>
      <c r="Y491" s="12">
        <f>COUNTIF(U:U,U491)</f>
        <v>228</v>
      </c>
      <c r="Z491" s="12">
        <f>COUNTIFS(D:D,D491,U:U,U491)</f>
        <v>0</v>
      </c>
      <c r="AA491" s="25" t="str">
        <f t="shared" si="57"/>
        <v/>
      </c>
    </row>
    <row r="492" spans="7:27" customFormat="1" x14ac:dyDescent="0.2">
      <c r="G492" s="28"/>
      <c r="J492" s="29"/>
      <c r="U492" s="9" t="b">
        <f t="shared" si="54"/>
        <v>0</v>
      </c>
      <c r="V492" s="10" t="str">
        <f t="shared" si="56"/>
        <v>NEPRAVDA</v>
      </c>
      <c r="W492" s="11" t="e">
        <f t="shared" si="58"/>
        <v>#VALUE!</v>
      </c>
      <c r="X492" s="12">
        <f t="shared" si="55"/>
        <v>6</v>
      </c>
      <c r="Y492" s="12">
        <f>COUNTIF(U:U,U492)</f>
        <v>228</v>
      </c>
      <c r="Z492" s="12">
        <f>COUNTIFS(D:D,D492,U:U,U492)</f>
        <v>0</v>
      </c>
      <c r="AA492" s="25" t="str">
        <f t="shared" si="57"/>
        <v/>
      </c>
    </row>
    <row r="493" spans="7:27" customFormat="1" x14ac:dyDescent="0.2">
      <c r="G493" s="28"/>
      <c r="J493" s="29"/>
      <c r="U493" s="9" t="b">
        <f t="shared" si="54"/>
        <v>0</v>
      </c>
      <c r="V493" s="10" t="str">
        <f t="shared" si="56"/>
        <v>NEPRAVDA</v>
      </c>
      <c r="W493" s="11" t="e">
        <f t="shared" si="58"/>
        <v>#VALUE!</v>
      </c>
      <c r="X493" s="12">
        <f t="shared" si="55"/>
        <v>6</v>
      </c>
      <c r="Y493" s="12">
        <f>COUNTIF(U:U,U493)</f>
        <v>228</v>
      </c>
      <c r="Z493" s="12">
        <f>COUNTIFS(D:D,D493,U:U,U493)</f>
        <v>0</v>
      </c>
      <c r="AA493" s="25" t="str">
        <f t="shared" si="57"/>
        <v/>
      </c>
    </row>
    <row r="494" spans="7:27" customFormat="1" x14ac:dyDescent="0.2">
      <c r="G494" s="28"/>
      <c r="J494" s="29"/>
      <c r="U494" s="9" t="b">
        <f t="shared" si="54"/>
        <v>0</v>
      </c>
      <c r="V494" s="10" t="str">
        <f t="shared" si="56"/>
        <v>NEPRAVDA</v>
      </c>
      <c r="W494" s="11" t="e">
        <f t="shared" si="58"/>
        <v>#VALUE!</v>
      </c>
      <c r="X494" s="12">
        <f t="shared" si="55"/>
        <v>6</v>
      </c>
      <c r="Y494" s="12">
        <f>COUNTIF(U:U,U494)</f>
        <v>228</v>
      </c>
      <c r="Z494" s="12">
        <f>COUNTIFS(D:D,D494,U:U,U494)</f>
        <v>0</v>
      </c>
      <c r="AA494" s="25" t="str">
        <f t="shared" si="57"/>
        <v/>
      </c>
    </row>
    <row r="495" spans="7:27" customFormat="1" x14ac:dyDescent="0.2">
      <c r="G495" s="28"/>
      <c r="J495" s="29"/>
      <c r="U495" s="9" t="b">
        <f t="shared" si="54"/>
        <v>0</v>
      </c>
      <c r="V495" s="10" t="str">
        <f t="shared" si="56"/>
        <v>NEPRAVDA</v>
      </c>
      <c r="W495" s="11" t="e">
        <f t="shared" si="58"/>
        <v>#VALUE!</v>
      </c>
      <c r="X495" s="12">
        <f t="shared" si="55"/>
        <v>6</v>
      </c>
      <c r="Y495" s="12">
        <f>COUNTIF(U:U,U495)</f>
        <v>228</v>
      </c>
      <c r="Z495" s="12">
        <f>COUNTIFS(D:D,D495,U:U,U495)</f>
        <v>0</v>
      </c>
      <c r="AA495" s="25" t="str">
        <f t="shared" si="57"/>
        <v/>
      </c>
    </row>
    <row r="496" spans="7:27" customFormat="1" x14ac:dyDescent="0.2">
      <c r="G496" s="28"/>
      <c r="J496" s="29"/>
      <c r="U496" s="9" t="b">
        <f t="shared" si="54"/>
        <v>0</v>
      </c>
      <c r="V496" s="10" t="str">
        <f t="shared" si="56"/>
        <v>NEPRAVDA</v>
      </c>
      <c r="W496" s="11" t="e">
        <f t="shared" si="58"/>
        <v>#VALUE!</v>
      </c>
      <c r="X496" s="12">
        <f t="shared" si="55"/>
        <v>6</v>
      </c>
      <c r="Y496" s="12">
        <f>COUNTIF(U:U,U496)</f>
        <v>228</v>
      </c>
      <c r="Z496" s="12">
        <f>COUNTIFS(D:D,D496,U:U,U496)</f>
        <v>0</v>
      </c>
      <c r="AA496" s="25" t="str">
        <f t="shared" si="57"/>
        <v/>
      </c>
    </row>
    <row r="497" spans="7:27" customFormat="1" x14ac:dyDescent="0.2">
      <c r="G497" s="28"/>
      <c r="J497" s="29"/>
      <c r="U497" s="9" t="b">
        <f t="shared" si="54"/>
        <v>0</v>
      </c>
      <c r="V497" s="10" t="str">
        <f t="shared" si="56"/>
        <v>NEPRAVDA</v>
      </c>
      <c r="W497" s="11" t="e">
        <f t="shared" si="58"/>
        <v>#VALUE!</v>
      </c>
      <c r="X497" s="12">
        <f t="shared" si="55"/>
        <v>6</v>
      </c>
      <c r="Y497" s="12">
        <f>COUNTIF(U:U,U497)</f>
        <v>228</v>
      </c>
      <c r="Z497" s="12">
        <f>COUNTIFS(D:D,D497,U:U,U497)</f>
        <v>0</v>
      </c>
      <c r="AA497" s="25" t="str">
        <f t="shared" si="57"/>
        <v/>
      </c>
    </row>
    <row r="498" spans="7:27" customFormat="1" x14ac:dyDescent="0.2">
      <c r="G498" s="28"/>
      <c r="J498" s="29"/>
      <c r="U498" s="9" t="b">
        <f t="shared" si="54"/>
        <v>0</v>
      </c>
      <c r="V498" s="10" t="str">
        <f t="shared" si="56"/>
        <v>NEPRAVDA</v>
      </c>
      <c r="W498" s="11" t="e">
        <f t="shared" si="58"/>
        <v>#VALUE!</v>
      </c>
      <c r="X498" s="12">
        <f t="shared" si="55"/>
        <v>6</v>
      </c>
      <c r="Y498" s="12">
        <f>COUNTIF(U:U,U498)</f>
        <v>228</v>
      </c>
      <c r="Z498" s="12">
        <f>COUNTIFS(D:D,D498,U:U,U498)</f>
        <v>0</v>
      </c>
      <c r="AA498" s="25" t="str">
        <f t="shared" si="57"/>
        <v/>
      </c>
    </row>
    <row r="499" spans="7:27" customFormat="1" x14ac:dyDescent="0.2">
      <c r="G499" s="28"/>
      <c r="J499" s="29"/>
      <c r="U499" s="9" t="b">
        <f t="shared" si="54"/>
        <v>0</v>
      </c>
      <c r="V499" s="10" t="str">
        <f t="shared" si="56"/>
        <v>NEPRAVDA</v>
      </c>
      <c r="W499" s="11" t="e">
        <f t="shared" si="58"/>
        <v>#VALUE!</v>
      </c>
      <c r="X499" s="12">
        <f t="shared" si="55"/>
        <v>6</v>
      </c>
      <c r="Y499" s="12">
        <f>COUNTIF(U:U,U499)</f>
        <v>228</v>
      </c>
      <c r="Z499" s="12">
        <f>COUNTIFS(D:D,D499,U:U,U499)</f>
        <v>0</v>
      </c>
      <c r="AA499" s="25" t="str">
        <f t="shared" si="57"/>
        <v/>
      </c>
    </row>
    <row r="500" spans="7:27" customFormat="1" x14ac:dyDescent="0.2">
      <c r="G500" s="28"/>
      <c r="J500" s="29"/>
      <c r="U500" s="9" t="b">
        <f t="shared" si="54"/>
        <v>0</v>
      </c>
      <c r="V500" s="10" t="str">
        <f t="shared" si="56"/>
        <v>NEPRAVDA</v>
      </c>
      <c r="W500" s="11" t="e">
        <f t="shared" si="58"/>
        <v>#VALUE!</v>
      </c>
      <c r="X500" s="12">
        <f t="shared" si="55"/>
        <v>6</v>
      </c>
      <c r="Y500" s="12">
        <f>COUNTIF(U:U,U500)</f>
        <v>228</v>
      </c>
      <c r="Z500" s="12">
        <f>COUNTIFS(D:D,D500,U:U,U500)</f>
        <v>0</v>
      </c>
      <c r="AA500" s="25" t="str">
        <f t="shared" si="57"/>
        <v/>
      </c>
    </row>
    <row r="501" spans="7:27" customFormat="1" x14ac:dyDescent="0.2">
      <c r="G501" s="28"/>
      <c r="J501" s="29"/>
      <c r="U501" s="9" t="b">
        <f t="shared" si="54"/>
        <v>0</v>
      </c>
      <c r="V501" s="10" t="str">
        <f t="shared" si="56"/>
        <v>NEPRAVDA</v>
      </c>
      <c r="W501" s="11" t="e">
        <f t="shared" si="58"/>
        <v>#VALUE!</v>
      </c>
      <c r="X501" s="12">
        <f t="shared" si="55"/>
        <v>6</v>
      </c>
      <c r="Y501" s="12">
        <f>COUNTIF(U:U,U501)</f>
        <v>228</v>
      </c>
      <c r="Z501" s="12">
        <f>COUNTIFS(D:D,D501,U:U,U501)</f>
        <v>0</v>
      </c>
      <c r="AA501" s="25" t="str">
        <f t="shared" si="57"/>
        <v/>
      </c>
    </row>
    <row r="502" spans="7:27" customFormat="1" x14ac:dyDescent="0.2">
      <c r="G502" s="28"/>
      <c r="J502" s="29"/>
      <c r="U502" s="9" t="b">
        <f t="shared" si="54"/>
        <v>0</v>
      </c>
      <c r="V502" s="10" t="str">
        <f t="shared" si="56"/>
        <v>NEPRAVDA</v>
      </c>
      <c r="W502" s="11" t="e">
        <f t="shared" si="58"/>
        <v>#VALUE!</v>
      </c>
      <c r="X502" s="12">
        <f t="shared" si="55"/>
        <v>6</v>
      </c>
      <c r="Y502" s="12">
        <f>COUNTIF(U:U,U502)</f>
        <v>228</v>
      </c>
      <c r="Z502" s="12">
        <f>COUNTIFS(D:D,D502,U:U,U502)</f>
        <v>0</v>
      </c>
      <c r="AA502" s="25" t="str">
        <f t="shared" si="57"/>
        <v/>
      </c>
    </row>
    <row r="503" spans="7:27" customFormat="1" x14ac:dyDescent="0.2">
      <c r="G503" s="28"/>
      <c r="J503" s="29"/>
      <c r="U503" s="9" t="b">
        <f t="shared" si="54"/>
        <v>0</v>
      </c>
      <c r="V503" s="10" t="str">
        <f t="shared" si="56"/>
        <v>NEPRAVDA</v>
      </c>
      <c r="W503" s="11" t="e">
        <f t="shared" si="58"/>
        <v>#VALUE!</v>
      </c>
      <c r="X503" s="12">
        <f t="shared" si="55"/>
        <v>6</v>
      </c>
      <c r="Y503" s="12">
        <f>COUNTIF(U:U,U503)</f>
        <v>228</v>
      </c>
      <c r="Z503" s="12">
        <f>COUNTIFS(D:D,D503,U:U,U503)</f>
        <v>0</v>
      </c>
      <c r="AA503" s="25" t="str">
        <f t="shared" si="57"/>
        <v/>
      </c>
    </row>
    <row r="504" spans="7:27" customFormat="1" x14ac:dyDescent="0.2">
      <c r="G504" s="28"/>
      <c r="J504" s="29"/>
      <c r="U504" s="9" t="b">
        <f t="shared" si="54"/>
        <v>0</v>
      </c>
      <c r="V504" s="10" t="str">
        <f t="shared" si="56"/>
        <v>NEPRAVDA</v>
      </c>
      <c r="W504" s="11" t="e">
        <f t="shared" si="58"/>
        <v>#VALUE!</v>
      </c>
      <c r="X504" s="12">
        <f t="shared" si="55"/>
        <v>6</v>
      </c>
      <c r="Y504" s="12">
        <f>COUNTIF(U:U,U504)</f>
        <v>228</v>
      </c>
      <c r="Z504" s="12">
        <f>COUNTIFS(D:D,D504,U:U,U504)</f>
        <v>0</v>
      </c>
      <c r="AA504" s="25" t="str">
        <f t="shared" si="57"/>
        <v/>
      </c>
    </row>
    <row r="505" spans="7:27" customFormat="1" x14ac:dyDescent="0.2">
      <c r="G505" s="28"/>
      <c r="J505" s="29"/>
      <c r="U505" s="9" t="b">
        <f t="shared" si="54"/>
        <v>0</v>
      </c>
      <c r="V505" s="10" t="str">
        <f t="shared" si="56"/>
        <v>NEPRAVDA</v>
      </c>
      <c r="W505" s="11" t="e">
        <f t="shared" si="58"/>
        <v>#VALUE!</v>
      </c>
      <c r="X505" s="12">
        <f t="shared" si="55"/>
        <v>6</v>
      </c>
      <c r="Y505" s="12">
        <f>COUNTIF(U:U,U505)</f>
        <v>228</v>
      </c>
      <c r="Z505" s="12">
        <f>COUNTIFS(D:D,D505,U:U,U505)</f>
        <v>0</v>
      </c>
      <c r="AA505" s="25" t="str">
        <f t="shared" si="57"/>
        <v/>
      </c>
    </row>
    <row r="506" spans="7:27" customFormat="1" x14ac:dyDescent="0.2">
      <c r="G506" s="28"/>
      <c r="J506" s="29"/>
      <c r="U506" s="9" t="b">
        <f t="shared" si="54"/>
        <v>0</v>
      </c>
      <c r="V506" s="10" t="str">
        <f t="shared" si="56"/>
        <v>NEPRAVDA</v>
      </c>
      <c r="W506" s="11" t="e">
        <f t="shared" si="58"/>
        <v>#VALUE!</v>
      </c>
      <c r="X506" s="12">
        <f t="shared" si="55"/>
        <v>6</v>
      </c>
      <c r="Y506" s="12">
        <f>COUNTIF(U:U,U506)</f>
        <v>228</v>
      </c>
      <c r="Z506" s="12">
        <f>COUNTIFS(D:D,D506,U:U,U506)</f>
        <v>0</v>
      </c>
      <c r="AA506" s="25" t="str">
        <f t="shared" si="57"/>
        <v/>
      </c>
    </row>
    <row r="507" spans="7:27" customFormat="1" x14ac:dyDescent="0.2">
      <c r="G507" s="28"/>
      <c r="J507" s="29"/>
      <c r="U507" s="9" t="b">
        <f t="shared" si="54"/>
        <v>0</v>
      </c>
      <c r="V507" s="10" t="str">
        <f t="shared" si="56"/>
        <v>NEPRAVDA</v>
      </c>
      <c r="W507" s="11" t="e">
        <f t="shared" si="58"/>
        <v>#VALUE!</v>
      </c>
      <c r="X507" s="12">
        <f t="shared" si="55"/>
        <v>6</v>
      </c>
      <c r="Y507" s="12">
        <f>COUNTIF(U:U,U507)</f>
        <v>228</v>
      </c>
      <c r="Z507" s="12">
        <f>COUNTIFS(D:D,D507,U:U,U507)</f>
        <v>0</v>
      </c>
      <c r="AA507" s="25" t="str">
        <f t="shared" si="57"/>
        <v/>
      </c>
    </row>
    <row r="508" spans="7:27" customFormat="1" x14ac:dyDescent="0.2">
      <c r="G508" s="28"/>
      <c r="J508" s="29"/>
      <c r="U508" s="9" t="b">
        <f t="shared" si="54"/>
        <v>0</v>
      </c>
      <c r="V508" s="10" t="str">
        <f t="shared" si="56"/>
        <v>NEPRAVDA</v>
      </c>
      <c r="W508" s="11" t="e">
        <f t="shared" si="58"/>
        <v>#VALUE!</v>
      </c>
      <c r="X508" s="12">
        <f t="shared" si="55"/>
        <v>6</v>
      </c>
      <c r="Y508" s="12">
        <f>COUNTIF(U:U,U508)</f>
        <v>228</v>
      </c>
      <c r="Z508" s="12">
        <f>COUNTIFS(D:D,D508,U:U,U508)</f>
        <v>0</v>
      </c>
      <c r="AA508" s="25" t="str">
        <f t="shared" si="57"/>
        <v/>
      </c>
    </row>
    <row r="509" spans="7:27" customFormat="1" x14ac:dyDescent="0.2">
      <c r="G509" s="28"/>
      <c r="J509" s="29"/>
      <c r="U509" s="9" t="b">
        <f t="shared" si="54"/>
        <v>0</v>
      </c>
      <c r="V509" s="10" t="str">
        <f t="shared" si="56"/>
        <v>NEPRAVDA</v>
      </c>
      <c r="W509" s="11" t="e">
        <f t="shared" si="58"/>
        <v>#VALUE!</v>
      </c>
      <c r="X509" s="12">
        <f t="shared" si="55"/>
        <v>6</v>
      </c>
      <c r="Y509" s="12">
        <f>COUNTIF(U:U,U509)</f>
        <v>228</v>
      </c>
      <c r="Z509" s="12">
        <f>COUNTIFS(D:D,D509,U:U,U509)</f>
        <v>0</v>
      </c>
      <c r="AA509" s="25" t="str">
        <f t="shared" si="57"/>
        <v/>
      </c>
    </row>
    <row r="510" spans="7:27" customFormat="1" x14ac:dyDescent="0.2">
      <c r="G510" s="28"/>
      <c r="J510" s="29"/>
      <c r="U510" s="9" t="b">
        <f t="shared" si="54"/>
        <v>0</v>
      </c>
      <c r="V510" s="10" t="str">
        <f t="shared" si="56"/>
        <v>NEPRAVDA</v>
      </c>
      <c r="W510" s="11" t="e">
        <f t="shared" si="58"/>
        <v>#VALUE!</v>
      </c>
      <c r="X510" s="12">
        <f t="shared" si="55"/>
        <v>6</v>
      </c>
      <c r="Y510" s="12">
        <f>COUNTIF(U:U,U510)</f>
        <v>228</v>
      </c>
      <c r="Z510" s="12">
        <f>COUNTIFS(D:D,D510,U:U,U510)</f>
        <v>0</v>
      </c>
      <c r="AA510" s="25" t="str">
        <f t="shared" si="57"/>
        <v/>
      </c>
    </row>
    <row r="511" spans="7:27" customFormat="1" x14ac:dyDescent="0.2">
      <c r="G511" s="28"/>
      <c r="J511" s="29"/>
      <c r="U511" s="9" t="b">
        <f t="shared" si="54"/>
        <v>0</v>
      </c>
      <c r="V511" s="10" t="str">
        <f t="shared" si="56"/>
        <v>NEPRAVDA</v>
      </c>
      <c r="W511" s="11" t="e">
        <f t="shared" si="58"/>
        <v>#VALUE!</v>
      </c>
      <c r="X511" s="12">
        <f t="shared" si="55"/>
        <v>6</v>
      </c>
      <c r="Y511" s="12">
        <f>COUNTIF(U:U,U511)</f>
        <v>228</v>
      </c>
      <c r="Z511" s="12">
        <f>COUNTIFS(D:D,D511,U:U,U511)</f>
        <v>0</v>
      </c>
      <c r="AA511" s="25" t="str">
        <f t="shared" si="57"/>
        <v/>
      </c>
    </row>
    <row r="512" spans="7:27" customFormat="1" x14ac:dyDescent="0.2">
      <c r="G512" s="28"/>
      <c r="J512" s="29"/>
      <c r="U512" s="9" t="b">
        <f t="shared" si="54"/>
        <v>0</v>
      </c>
      <c r="V512" s="10" t="str">
        <f t="shared" si="56"/>
        <v>NEPRAVDA</v>
      </c>
      <c r="W512" s="11" t="e">
        <f t="shared" si="58"/>
        <v>#VALUE!</v>
      </c>
      <c r="X512" s="12">
        <f t="shared" si="55"/>
        <v>6</v>
      </c>
      <c r="Y512" s="12">
        <f>COUNTIF(U:U,U512)</f>
        <v>228</v>
      </c>
      <c r="Z512" s="12">
        <f>COUNTIFS(D:D,D512,U:U,U512)</f>
        <v>0</v>
      </c>
      <c r="AA512" s="25" t="str">
        <f t="shared" si="57"/>
        <v/>
      </c>
    </row>
    <row r="513" spans="7:27" customFormat="1" x14ac:dyDescent="0.2">
      <c r="G513" s="28"/>
      <c r="J513" s="29"/>
      <c r="U513" s="9" t="b">
        <f t="shared" si="54"/>
        <v>0</v>
      </c>
      <c r="V513" s="10" t="str">
        <f t="shared" si="56"/>
        <v>NEPRAVDA</v>
      </c>
      <c r="W513" s="11" t="e">
        <f t="shared" si="58"/>
        <v>#VALUE!</v>
      </c>
      <c r="X513" s="12">
        <f t="shared" si="55"/>
        <v>6</v>
      </c>
      <c r="Y513" s="12">
        <f>COUNTIF(U:U,U513)</f>
        <v>228</v>
      </c>
      <c r="Z513" s="12">
        <f>COUNTIFS(D:D,D513,U:U,U513)</f>
        <v>0</v>
      </c>
      <c r="AA513" s="25" t="str">
        <f t="shared" si="57"/>
        <v/>
      </c>
    </row>
    <row r="514" spans="7:27" customFormat="1" x14ac:dyDescent="0.2">
      <c r="G514" s="28"/>
      <c r="J514" s="29"/>
      <c r="U514" s="9" t="b">
        <f t="shared" si="54"/>
        <v>0</v>
      </c>
      <c r="V514" s="10" t="str">
        <f t="shared" si="56"/>
        <v>NEPRAVDA</v>
      </c>
      <c r="W514" s="11" t="e">
        <f t="shared" si="58"/>
        <v>#VALUE!</v>
      </c>
      <c r="X514" s="12">
        <f t="shared" si="55"/>
        <v>6</v>
      </c>
      <c r="Y514" s="12">
        <f>COUNTIF(U:U,U514)</f>
        <v>228</v>
      </c>
      <c r="Z514" s="12">
        <f>COUNTIFS(D:D,D514,U:U,U514)</f>
        <v>0</v>
      </c>
      <c r="AA514" s="25" t="str">
        <f t="shared" si="57"/>
        <v/>
      </c>
    </row>
    <row r="515" spans="7:27" customFormat="1" x14ac:dyDescent="0.2">
      <c r="G515" s="28"/>
      <c r="J515" s="29"/>
      <c r="U515" s="9" t="b">
        <f t="shared" si="54"/>
        <v>0</v>
      </c>
      <c r="V515" s="10" t="str">
        <f t="shared" si="56"/>
        <v>NEPRAVDA</v>
      </c>
      <c r="W515" s="11" t="e">
        <f t="shared" si="58"/>
        <v>#VALUE!</v>
      </c>
      <c r="X515" s="12">
        <f t="shared" si="55"/>
        <v>6</v>
      </c>
      <c r="Y515" s="12">
        <f>COUNTIF(U:U,U515)</f>
        <v>228</v>
      </c>
      <c r="Z515" s="12">
        <f>COUNTIFS(D:D,D515,U:U,U515)</f>
        <v>0</v>
      </c>
      <c r="AA515" s="25" t="str">
        <f t="shared" si="57"/>
        <v/>
      </c>
    </row>
    <row r="516" spans="7:27" customFormat="1" x14ac:dyDescent="0.2">
      <c r="G516" s="28"/>
      <c r="J516" s="29"/>
      <c r="U516" s="9" t="b">
        <f t="shared" si="54"/>
        <v>0</v>
      </c>
      <c r="V516" s="10" t="str">
        <f t="shared" si="56"/>
        <v>NEPRAVDA</v>
      </c>
      <c r="W516" s="11" t="e">
        <f t="shared" si="58"/>
        <v>#VALUE!</v>
      </c>
      <c r="X516" s="12">
        <f t="shared" si="55"/>
        <v>6</v>
      </c>
      <c r="Y516" s="12">
        <f>COUNTIF(U:U,U516)</f>
        <v>228</v>
      </c>
      <c r="Z516" s="12">
        <f>COUNTIFS(D:D,D516,U:U,U516)</f>
        <v>0</v>
      </c>
      <c r="AA516" s="25" t="str">
        <f t="shared" si="57"/>
        <v/>
      </c>
    </row>
    <row r="517" spans="7:27" customFormat="1" x14ac:dyDescent="0.2">
      <c r="G517" s="28"/>
      <c r="J517" s="29"/>
      <c r="U517" s="9" t="b">
        <f t="shared" si="54"/>
        <v>0</v>
      </c>
      <c r="V517" s="10" t="str">
        <f t="shared" si="56"/>
        <v>NEPRAVDA</v>
      </c>
      <c r="W517" s="11" t="e">
        <f t="shared" si="58"/>
        <v>#VALUE!</v>
      </c>
      <c r="X517" s="12">
        <f t="shared" si="55"/>
        <v>6</v>
      </c>
      <c r="Y517" s="12">
        <f>COUNTIF(U:U,U517)</f>
        <v>228</v>
      </c>
      <c r="Z517" s="12">
        <f>COUNTIFS(D:D,D517,U:U,U517)</f>
        <v>0</v>
      </c>
      <c r="AA517" s="25" t="str">
        <f t="shared" si="57"/>
        <v/>
      </c>
    </row>
    <row r="518" spans="7:27" customFormat="1" x14ac:dyDescent="0.2">
      <c r="G518" s="28"/>
      <c r="J518" s="29"/>
      <c r="U518" s="9" t="b">
        <f t="shared" si="54"/>
        <v>0</v>
      </c>
      <c r="V518" s="10" t="str">
        <f t="shared" si="56"/>
        <v>NEPRAVDA</v>
      </c>
      <c r="W518" s="11" t="e">
        <f t="shared" si="58"/>
        <v>#VALUE!</v>
      </c>
      <c r="X518" s="12">
        <f t="shared" si="55"/>
        <v>6</v>
      </c>
      <c r="Y518" s="12">
        <f>COUNTIF(U:U,U518)</f>
        <v>228</v>
      </c>
      <c r="Z518" s="12">
        <f>COUNTIFS(D:D,D518,U:U,U518)</f>
        <v>0</v>
      </c>
      <c r="AA518" s="25" t="str">
        <f t="shared" si="57"/>
        <v/>
      </c>
    </row>
    <row r="519" spans="7:27" customFormat="1" x14ac:dyDescent="0.2">
      <c r="G519" s="28"/>
      <c r="J519" s="29"/>
      <c r="U519" s="9" t="b">
        <f t="shared" si="54"/>
        <v>0</v>
      </c>
      <c r="V519" s="10" t="str">
        <f t="shared" si="56"/>
        <v>NEPRAVDA</v>
      </c>
      <c r="W519" s="11" t="e">
        <f t="shared" si="58"/>
        <v>#VALUE!</v>
      </c>
      <c r="X519" s="12">
        <f t="shared" si="55"/>
        <v>6</v>
      </c>
      <c r="Y519" s="12">
        <f>COUNTIF(U:U,U519)</f>
        <v>228</v>
      </c>
      <c r="Z519" s="12">
        <f>COUNTIFS(D:D,D519,U:U,U519)</f>
        <v>0</v>
      </c>
      <c r="AA519" s="25" t="str">
        <f t="shared" si="57"/>
        <v/>
      </c>
    </row>
    <row r="520" spans="7:27" customFormat="1" x14ac:dyDescent="0.2">
      <c r="G520" s="28"/>
      <c r="J520" s="29"/>
      <c r="U520" s="9" t="b">
        <f t="shared" si="54"/>
        <v>0</v>
      </c>
      <c r="V520" s="10" t="str">
        <f t="shared" si="56"/>
        <v>NEPRAVDA</v>
      </c>
      <c r="W520" s="11" t="e">
        <f t="shared" si="58"/>
        <v>#VALUE!</v>
      </c>
      <c r="X520" s="12">
        <f t="shared" si="55"/>
        <v>6</v>
      </c>
      <c r="Y520" s="12">
        <f>COUNTIF(U:U,U520)</f>
        <v>228</v>
      </c>
      <c r="Z520" s="12">
        <f>COUNTIFS(D:D,D520,U:U,U520)</f>
        <v>0</v>
      </c>
      <c r="AA520" s="25" t="str">
        <f t="shared" si="57"/>
        <v/>
      </c>
    </row>
    <row r="521" spans="7:27" customFormat="1" x14ac:dyDescent="0.2">
      <c r="G521" s="28"/>
      <c r="J521" s="29"/>
      <c r="U521" s="9" t="b">
        <f t="shared" ref="U521:U530" si="59">IF(E521="145 MHz",145,IF(E521="435 MHz",435,IF(E521="1,3 GHz",1300,IF(E521="2,3 GHz",2300,IF(E521="3,4 GHz",3400,IF(E521="5,7 GHz",5700,IF(E521="10 GHz",10000,IF(E521="24 GHz",24000,IF(E521="47 GHz",47000,IF(E521="76 GHz",76000,IF(E521="120 GHz",120000,IF(E521="134 GHz",134000,IF(E521="248 GHz",248000)))))))))))))</f>
        <v>0</v>
      </c>
      <c r="V521" s="10" t="str">
        <f t="shared" si="56"/>
        <v>NEPRAVDA</v>
      </c>
      <c r="W521" s="11" t="e">
        <f t="shared" si="58"/>
        <v>#VALUE!</v>
      </c>
      <c r="X521" s="12">
        <f t="shared" si="55"/>
        <v>6</v>
      </c>
      <c r="Y521" s="12">
        <f>COUNTIF(U:U,U521)</f>
        <v>228</v>
      </c>
      <c r="Z521" s="12">
        <f>COUNTIFS(D:D,D521,U:U,U521)</f>
        <v>0</v>
      </c>
      <c r="AA521" s="25" t="str">
        <f t="shared" si="57"/>
        <v/>
      </c>
    </row>
    <row r="522" spans="7:27" customFormat="1" x14ac:dyDescent="0.2">
      <c r="G522" s="28"/>
      <c r="J522" s="29"/>
      <c r="U522" s="9" t="b">
        <f t="shared" si="59"/>
        <v>0</v>
      </c>
      <c r="V522" s="10" t="str">
        <f t="shared" si="56"/>
        <v>NEPRAVDA</v>
      </c>
      <c r="W522" s="11" t="e">
        <f t="shared" si="58"/>
        <v>#VALUE!</v>
      </c>
      <c r="X522" s="12">
        <f t="shared" si="55"/>
        <v>6</v>
      </c>
      <c r="Y522" s="12">
        <f>COUNTIF(U:U,U522)</f>
        <v>228</v>
      </c>
      <c r="Z522" s="12">
        <f>COUNTIFS(D:D,D522,U:U,U522)</f>
        <v>0</v>
      </c>
      <c r="AA522" s="25" t="str">
        <f t="shared" si="57"/>
        <v/>
      </c>
    </row>
    <row r="523" spans="7:27" customFormat="1" x14ac:dyDescent="0.2">
      <c r="G523" s="28"/>
      <c r="J523" s="29"/>
      <c r="U523" s="9" t="b">
        <f t="shared" si="59"/>
        <v>0</v>
      </c>
      <c r="V523" s="10" t="str">
        <f t="shared" si="56"/>
        <v>NEPRAVDA</v>
      </c>
      <c r="W523" s="11" t="e">
        <f t="shared" si="58"/>
        <v>#VALUE!</v>
      </c>
      <c r="X523" s="12">
        <f t="shared" si="55"/>
        <v>6</v>
      </c>
      <c r="Y523" s="12">
        <f>COUNTIF(U:U,U523)</f>
        <v>228</v>
      </c>
      <c r="Z523" s="12">
        <f>COUNTIFS(D:D,D523,U:U,U523)</f>
        <v>0</v>
      </c>
      <c r="AA523" s="25" t="str">
        <f t="shared" si="57"/>
        <v/>
      </c>
    </row>
    <row r="524" spans="7:27" customFormat="1" x14ac:dyDescent="0.2">
      <c r="G524" s="28"/>
      <c r="J524" s="29"/>
      <c r="U524" s="9" t="b">
        <f t="shared" si="59"/>
        <v>0</v>
      </c>
      <c r="V524" s="10" t="str">
        <f t="shared" si="56"/>
        <v>NEPRAVDA</v>
      </c>
      <c r="W524" s="11" t="e">
        <f t="shared" si="58"/>
        <v>#VALUE!</v>
      </c>
      <c r="X524" s="12">
        <f t="shared" si="55"/>
        <v>6</v>
      </c>
      <c r="Y524" s="12">
        <f>COUNTIF(U:U,U524)</f>
        <v>228</v>
      </c>
      <c r="Z524" s="12">
        <f>COUNTIFS(D:D,D524,U:U,U524)</f>
        <v>0</v>
      </c>
      <c r="AA524" s="25" t="str">
        <f t="shared" si="57"/>
        <v/>
      </c>
    </row>
    <row r="525" spans="7:27" customFormat="1" x14ac:dyDescent="0.2">
      <c r="G525" s="28"/>
      <c r="J525" s="29"/>
      <c r="U525" s="9" t="b">
        <f t="shared" si="59"/>
        <v>0</v>
      </c>
      <c r="V525" s="10" t="str">
        <f t="shared" si="56"/>
        <v>NEPRAVDA</v>
      </c>
      <c r="W525" s="11" t="e">
        <f t="shared" si="58"/>
        <v>#VALUE!</v>
      </c>
      <c r="X525" s="12">
        <f t="shared" si="55"/>
        <v>6</v>
      </c>
      <c r="Y525" s="12">
        <f>COUNTIF(U:U,U525)</f>
        <v>228</v>
      </c>
      <c r="Z525" s="12">
        <f>COUNTIFS(D:D,D525,U:U,U525)</f>
        <v>0</v>
      </c>
      <c r="AA525" s="25" t="str">
        <f t="shared" si="57"/>
        <v/>
      </c>
    </row>
    <row r="526" spans="7:27" customFormat="1" x14ac:dyDescent="0.2">
      <c r="G526" s="28"/>
      <c r="J526" s="29"/>
      <c r="U526" s="9" t="b">
        <f t="shared" si="59"/>
        <v>0</v>
      </c>
      <c r="V526" s="10" t="str">
        <f t="shared" si="56"/>
        <v>NEPRAVDA</v>
      </c>
      <c r="W526" s="11" t="e">
        <f t="shared" si="58"/>
        <v>#VALUE!</v>
      </c>
      <c r="X526" s="12">
        <f t="shared" si="55"/>
        <v>6</v>
      </c>
      <c r="Y526" s="12">
        <f>COUNTIF(U:U,U526)</f>
        <v>228</v>
      </c>
      <c r="Z526" s="12">
        <f>COUNTIFS(D:D,D526,U:U,U526)</f>
        <v>0</v>
      </c>
      <c r="AA526" s="25" t="str">
        <f t="shared" si="57"/>
        <v/>
      </c>
    </row>
    <row r="527" spans="7:27" customFormat="1" x14ac:dyDescent="0.2">
      <c r="G527" s="28"/>
      <c r="J527" s="29"/>
      <c r="U527" s="9" t="b">
        <f t="shared" si="59"/>
        <v>0</v>
      </c>
      <c r="V527" s="10" t="str">
        <f t="shared" si="56"/>
        <v>NEPRAVDA</v>
      </c>
      <c r="W527" s="11" t="e">
        <f t="shared" si="58"/>
        <v>#VALUE!</v>
      </c>
      <c r="X527" s="12">
        <f t="shared" si="55"/>
        <v>6</v>
      </c>
      <c r="Y527" s="12">
        <f>COUNTIF(U:U,U527)</f>
        <v>228</v>
      </c>
      <c r="Z527" s="12">
        <f>COUNTIFS(D:D,D527,U:U,U527)</f>
        <v>0</v>
      </c>
      <c r="AA527" s="25" t="str">
        <f t="shared" si="57"/>
        <v/>
      </c>
    </row>
    <row r="528" spans="7:27" customFormat="1" x14ac:dyDescent="0.2">
      <c r="G528" s="28"/>
      <c r="J528" s="29"/>
      <c r="U528" s="9" t="b">
        <f t="shared" si="59"/>
        <v>0</v>
      </c>
      <c r="V528" s="10" t="str">
        <f t="shared" si="56"/>
        <v>NEPRAVDA</v>
      </c>
      <c r="W528" s="11" t="e">
        <f t="shared" si="58"/>
        <v>#VALUE!</v>
      </c>
      <c r="X528" s="12">
        <f t="shared" si="55"/>
        <v>6</v>
      </c>
      <c r="Y528" s="12">
        <f>COUNTIF(U:U,U528)</f>
        <v>228</v>
      </c>
      <c r="Z528" s="12">
        <f>COUNTIFS(D:D,D528,U:U,U528)</f>
        <v>0</v>
      </c>
      <c r="AA528" s="25" t="str">
        <f t="shared" si="57"/>
        <v/>
      </c>
    </row>
    <row r="529" spans="7:27" customFormat="1" x14ac:dyDescent="0.2">
      <c r="G529" s="28"/>
      <c r="J529" s="29"/>
      <c r="U529" s="9" t="b">
        <f t="shared" si="59"/>
        <v>0</v>
      </c>
      <c r="V529" s="10" t="str">
        <f t="shared" si="56"/>
        <v>NEPRAVDA</v>
      </c>
      <c r="W529" s="11" t="e">
        <f t="shared" si="58"/>
        <v>#VALUE!</v>
      </c>
      <c r="X529" s="12">
        <f t="shared" si="55"/>
        <v>6</v>
      </c>
      <c r="Y529" s="12">
        <f>COUNTIF(U:U,U529)</f>
        <v>228</v>
      </c>
      <c r="Z529" s="12">
        <f>COUNTIFS(D:D,D529,U:U,U529)</f>
        <v>0</v>
      </c>
      <c r="AA529" s="25" t="str">
        <f t="shared" si="57"/>
        <v/>
      </c>
    </row>
    <row r="530" spans="7:27" customFormat="1" x14ac:dyDescent="0.2">
      <c r="G530" s="28"/>
      <c r="J530" s="29"/>
      <c r="U530" s="9" t="b">
        <f t="shared" si="59"/>
        <v>0</v>
      </c>
      <c r="V530" s="10" t="str">
        <f t="shared" si="56"/>
        <v>NEPRAVDA</v>
      </c>
      <c r="W530" s="11" t="e">
        <f t="shared" si="58"/>
        <v>#VALUE!</v>
      </c>
      <c r="X530" s="12">
        <f t="shared" si="55"/>
        <v>6</v>
      </c>
      <c r="Y530" s="12">
        <f>COUNTIF(U:U,U530)</f>
        <v>228</v>
      </c>
      <c r="Z530" s="12">
        <f>COUNTIFS(D:D,D530,U:U,U530)</f>
        <v>0</v>
      </c>
      <c r="AA530" s="25" t="str">
        <f t="shared" si="57"/>
        <v/>
      </c>
    </row>
    <row r="531" spans="7:27" x14ac:dyDescent="0.2">
      <c r="X531" s="12">
        <f t="shared" si="55"/>
        <v>0</v>
      </c>
    </row>
    <row r="532" spans="7:27" x14ac:dyDescent="0.2">
      <c r="X532" s="12">
        <f t="shared" si="55"/>
        <v>0</v>
      </c>
    </row>
    <row r="533" spans="7:27" x14ac:dyDescent="0.2">
      <c r="X533" s="12">
        <f t="shared" si="55"/>
        <v>0</v>
      </c>
    </row>
    <row r="534" spans="7:27" x14ac:dyDescent="0.2">
      <c r="X534" s="12">
        <f t="shared" si="55"/>
        <v>0</v>
      </c>
    </row>
    <row r="535" spans="7:27" x14ac:dyDescent="0.2">
      <c r="X535" s="12">
        <f t="shared" si="55"/>
        <v>0</v>
      </c>
    </row>
    <row r="536" spans="7:27" x14ac:dyDescent="0.2">
      <c r="X536" s="12">
        <f t="shared" si="55"/>
        <v>0</v>
      </c>
    </row>
    <row r="537" spans="7:27" x14ac:dyDescent="0.2">
      <c r="X537" s="12">
        <f t="shared" si="55"/>
        <v>0</v>
      </c>
    </row>
    <row r="538" spans="7:27" x14ac:dyDescent="0.2">
      <c r="X538" s="12">
        <f t="shared" si="55"/>
        <v>0</v>
      </c>
    </row>
    <row r="539" spans="7:27" x14ac:dyDescent="0.2">
      <c r="X539" s="12">
        <f t="shared" ref="X539:X602" si="60">IF(U539&gt;=120000,6,IF(U539&gt;=24000,5,IF(U539&gt;=2300,4,IF(U539=1300,3,IF(U539=435,2,IF(U539=145,1,0))))))</f>
        <v>0</v>
      </c>
    </row>
    <row r="540" spans="7:27" x14ac:dyDescent="0.2">
      <c r="X540" s="12">
        <f t="shared" si="60"/>
        <v>0</v>
      </c>
    </row>
    <row r="541" spans="7:27" x14ac:dyDescent="0.2">
      <c r="X541" s="12">
        <f t="shared" si="60"/>
        <v>0</v>
      </c>
    </row>
    <row r="542" spans="7:27" x14ac:dyDescent="0.2">
      <c r="X542" s="12">
        <f t="shared" si="60"/>
        <v>0</v>
      </c>
    </row>
    <row r="543" spans="7:27" x14ac:dyDescent="0.2">
      <c r="X543" s="12">
        <f t="shared" si="60"/>
        <v>0</v>
      </c>
    </row>
    <row r="544" spans="7:27" x14ac:dyDescent="0.2">
      <c r="X544" s="12">
        <f t="shared" si="60"/>
        <v>0</v>
      </c>
    </row>
    <row r="545" spans="24:24" x14ac:dyDescent="0.2">
      <c r="X545" s="12">
        <f t="shared" si="60"/>
        <v>0</v>
      </c>
    </row>
    <row r="546" spans="24:24" x14ac:dyDescent="0.2">
      <c r="X546" s="12">
        <f t="shared" si="60"/>
        <v>0</v>
      </c>
    </row>
    <row r="547" spans="24:24" x14ac:dyDescent="0.2">
      <c r="X547" s="12">
        <f t="shared" si="60"/>
        <v>0</v>
      </c>
    </row>
    <row r="548" spans="24:24" x14ac:dyDescent="0.2">
      <c r="X548" s="12">
        <f t="shared" si="60"/>
        <v>0</v>
      </c>
    </row>
    <row r="549" spans="24:24" x14ac:dyDescent="0.2">
      <c r="X549" s="12">
        <f t="shared" si="60"/>
        <v>0</v>
      </c>
    </row>
    <row r="550" spans="24:24" x14ac:dyDescent="0.2">
      <c r="X550" s="12">
        <f t="shared" si="60"/>
        <v>0</v>
      </c>
    </row>
    <row r="551" spans="24:24" x14ac:dyDescent="0.2">
      <c r="X551" s="12">
        <f t="shared" si="60"/>
        <v>0</v>
      </c>
    </row>
    <row r="552" spans="24:24" x14ac:dyDescent="0.2">
      <c r="X552" s="12">
        <f t="shared" si="60"/>
        <v>0</v>
      </c>
    </row>
    <row r="553" spans="24:24" x14ac:dyDescent="0.2">
      <c r="X553" s="12">
        <f t="shared" si="60"/>
        <v>0</v>
      </c>
    </row>
    <row r="554" spans="24:24" x14ac:dyDescent="0.2">
      <c r="X554" s="12">
        <f t="shared" si="60"/>
        <v>0</v>
      </c>
    </row>
    <row r="555" spans="24:24" x14ac:dyDescent="0.2">
      <c r="X555" s="12">
        <f t="shared" si="60"/>
        <v>0</v>
      </c>
    </row>
    <row r="556" spans="24:24" x14ac:dyDescent="0.2">
      <c r="X556" s="12">
        <f t="shared" si="60"/>
        <v>0</v>
      </c>
    </row>
    <row r="557" spans="24:24" x14ac:dyDescent="0.2">
      <c r="X557" s="12">
        <f t="shared" si="60"/>
        <v>0</v>
      </c>
    </row>
    <row r="558" spans="24:24" x14ac:dyDescent="0.2">
      <c r="X558" s="12">
        <f t="shared" si="60"/>
        <v>0</v>
      </c>
    </row>
    <row r="559" spans="24:24" x14ac:dyDescent="0.2">
      <c r="X559" s="12">
        <f t="shared" si="60"/>
        <v>0</v>
      </c>
    </row>
    <row r="560" spans="24:24" x14ac:dyDescent="0.2">
      <c r="X560" s="12">
        <f t="shared" si="60"/>
        <v>0</v>
      </c>
    </row>
    <row r="561" spans="24:24" x14ac:dyDescent="0.2">
      <c r="X561" s="12">
        <f t="shared" si="60"/>
        <v>0</v>
      </c>
    </row>
    <row r="562" spans="24:24" x14ac:dyDescent="0.2">
      <c r="X562" s="12">
        <f t="shared" si="60"/>
        <v>0</v>
      </c>
    </row>
    <row r="563" spans="24:24" x14ac:dyDescent="0.2">
      <c r="X563" s="12">
        <f t="shared" si="60"/>
        <v>0</v>
      </c>
    </row>
    <row r="564" spans="24:24" x14ac:dyDescent="0.2">
      <c r="X564" s="12">
        <f t="shared" si="60"/>
        <v>0</v>
      </c>
    </row>
    <row r="565" spans="24:24" x14ac:dyDescent="0.2">
      <c r="X565" s="12">
        <f t="shared" si="60"/>
        <v>0</v>
      </c>
    </row>
    <row r="566" spans="24:24" x14ac:dyDescent="0.2">
      <c r="X566" s="12">
        <f t="shared" si="60"/>
        <v>0</v>
      </c>
    </row>
    <row r="567" spans="24:24" x14ac:dyDescent="0.2">
      <c r="X567" s="12">
        <f t="shared" si="60"/>
        <v>0</v>
      </c>
    </row>
    <row r="568" spans="24:24" x14ac:dyDescent="0.2">
      <c r="X568" s="12">
        <f t="shared" si="60"/>
        <v>0</v>
      </c>
    </row>
    <row r="569" spans="24:24" x14ac:dyDescent="0.2">
      <c r="X569" s="12">
        <f t="shared" si="60"/>
        <v>0</v>
      </c>
    </row>
    <row r="570" spans="24:24" x14ac:dyDescent="0.2">
      <c r="X570" s="12">
        <f t="shared" si="60"/>
        <v>0</v>
      </c>
    </row>
    <row r="571" spans="24:24" x14ac:dyDescent="0.2">
      <c r="X571" s="12">
        <f t="shared" si="60"/>
        <v>0</v>
      </c>
    </row>
    <row r="572" spans="24:24" x14ac:dyDescent="0.2">
      <c r="X572" s="12">
        <f t="shared" si="60"/>
        <v>0</v>
      </c>
    </row>
    <row r="573" spans="24:24" x14ac:dyDescent="0.2">
      <c r="X573" s="12">
        <f t="shared" si="60"/>
        <v>0</v>
      </c>
    </row>
    <row r="574" spans="24:24" x14ac:dyDescent="0.2">
      <c r="X574" s="12">
        <f t="shared" si="60"/>
        <v>0</v>
      </c>
    </row>
    <row r="575" spans="24:24" x14ac:dyDescent="0.2">
      <c r="X575" s="12">
        <f t="shared" si="60"/>
        <v>0</v>
      </c>
    </row>
    <row r="576" spans="24:24" x14ac:dyDescent="0.2">
      <c r="X576" s="12">
        <f t="shared" si="60"/>
        <v>0</v>
      </c>
    </row>
    <row r="577" spans="24:24" x14ac:dyDescent="0.2">
      <c r="X577" s="12">
        <f t="shared" si="60"/>
        <v>0</v>
      </c>
    </row>
    <row r="578" spans="24:24" x14ac:dyDescent="0.2">
      <c r="X578" s="12">
        <f t="shared" si="60"/>
        <v>0</v>
      </c>
    </row>
    <row r="579" spans="24:24" x14ac:dyDescent="0.2">
      <c r="X579" s="12">
        <f t="shared" si="60"/>
        <v>0</v>
      </c>
    </row>
    <row r="580" spans="24:24" x14ac:dyDescent="0.2">
      <c r="X580" s="12">
        <f t="shared" si="60"/>
        <v>0</v>
      </c>
    </row>
    <row r="581" spans="24:24" x14ac:dyDescent="0.2">
      <c r="X581" s="12">
        <f t="shared" si="60"/>
        <v>0</v>
      </c>
    </row>
    <row r="582" spans="24:24" x14ac:dyDescent="0.2">
      <c r="X582" s="12">
        <f t="shared" si="60"/>
        <v>0</v>
      </c>
    </row>
    <row r="583" spans="24:24" x14ac:dyDescent="0.2">
      <c r="X583" s="12">
        <f t="shared" si="60"/>
        <v>0</v>
      </c>
    </row>
    <row r="584" spans="24:24" x14ac:dyDescent="0.2">
      <c r="X584" s="12">
        <f t="shared" si="60"/>
        <v>0</v>
      </c>
    </row>
    <row r="585" spans="24:24" x14ac:dyDescent="0.2">
      <c r="X585" s="12">
        <f t="shared" si="60"/>
        <v>0</v>
      </c>
    </row>
    <row r="586" spans="24:24" x14ac:dyDescent="0.2">
      <c r="X586" s="12">
        <f t="shared" si="60"/>
        <v>0</v>
      </c>
    </row>
    <row r="587" spans="24:24" x14ac:dyDescent="0.2">
      <c r="X587" s="12">
        <f t="shared" si="60"/>
        <v>0</v>
      </c>
    </row>
    <row r="588" spans="24:24" x14ac:dyDescent="0.2">
      <c r="X588" s="12">
        <f t="shared" si="60"/>
        <v>0</v>
      </c>
    </row>
    <row r="589" spans="24:24" x14ac:dyDescent="0.2">
      <c r="X589" s="12">
        <f t="shared" si="60"/>
        <v>0</v>
      </c>
    </row>
    <row r="590" spans="24:24" x14ac:dyDescent="0.2">
      <c r="X590" s="12">
        <f t="shared" si="60"/>
        <v>0</v>
      </c>
    </row>
    <row r="591" spans="24:24" x14ac:dyDescent="0.2">
      <c r="X591" s="12">
        <f t="shared" si="60"/>
        <v>0</v>
      </c>
    </row>
    <row r="592" spans="24:24" x14ac:dyDescent="0.2">
      <c r="X592" s="12">
        <f t="shared" si="60"/>
        <v>0</v>
      </c>
    </row>
    <row r="593" spans="24:24" x14ac:dyDescent="0.2">
      <c r="X593" s="12">
        <f t="shared" si="60"/>
        <v>0</v>
      </c>
    </row>
    <row r="594" spans="24:24" x14ac:dyDescent="0.2">
      <c r="X594" s="12">
        <f t="shared" si="60"/>
        <v>0</v>
      </c>
    </row>
    <row r="595" spans="24:24" x14ac:dyDescent="0.2">
      <c r="X595" s="12">
        <f t="shared" si="60"/>
        <v>0</v>
      </c>
    </row>
    <row r="596" spans="24:24" x14ac:dyDescent="0.2">
      <c r="X596" s="12">
        <f t="shared" si="60"/>
        <v>0</v>
      </c>
    </row>
    <row r="597" spans="24:24" x14ac:dyDescent="0.2">
      <c r="X597" s="12">
        <f t="shared" si="60"/>
        <v>0</v>
      </c>
    </row>
    <row r="598" spans="24:24" x14ac:dyDescent="0.2">
      <c r="X598" s="12">
        <f t="shared" si="60"/>
        <v>0</v>
      </c>
    </row>
    <row r="599" spans="24:24" x14ac:dyDescent="0.2">
      <c r="X599" s="12">
        <f t="shared" si="60"/>
        <v>0</v>
      </c>
    </row>
    <row r="600" spans="24:24" x14ac:dyDescent="0.2">
      <c r="X600" s="12">
        <f t="shared" si="60"/>
        <v>0</v>
      </c>
    </row>
    <row r="601" spans="24:24" x14ac:dyDescent="0.2">
      <c r="X601" s="12">
        <f t="shared" si="60"/>
        <v>0</v>
      </c>
    </row>
    <row r="602" spans="24:24" x14ac:dyDescent="0.2">
      <c r="X602" s="12">
        <f t="shared" si="60"/>
        <v>0</v>
      </c>
    </row>
    <row r="603" spans="24:24" x14ac:dyDescent="0.2">
      <c r="X603" s="12">
        <f t="shared" ref="X603:X666" si="61">IF(U603&gt;=120000,6,IF(U603&gt;=24000,5,IF(U603&gt;=2300,4,IF(U603=1300,3,IF(U603=435,2,IF(U603=145,1,0))))))</f>
        <v>0</v>
      </c>
    </row>
    <row r="604" spans="24:24" x14ac:dyDescent="0.2">
      <c r="X604" s="12">
        <f t="shared" si="61"/>
        <v>0</v>
      </c>
    </row>
    <row r="605" spans="24:24" x14ac:dyDescent="0.2">
      <c r="X605" s="12">
        <f t="shared" si="61"/>
        <v>0</v>
      </c>
    </row>
    <row r="606" spans="24:24" x14ac:dyDescent="0.2">
      <c r="X606" s="12">
        <f t="shared" si="61"/>
        <v>0</v>
      </c>
    </row>
    <row r="607" spans="24:24" x14ac:dyDescent="0.2">
      <c r="X607" s="12">
        <f t="shared" si="61"/>
        <v>0</v>
      </c>
    </row>
    <row r="608" spans="24:24" x14ac:dyDescent="0.2">
      <c r="X608" s="12">
        <f t="shared" si="61"/>
        <v>0</v>
      </c>
    </row>
    <row r="609" spans="24:24" x14ac:dyDescent="0.2">
      <c r="X609" s="12">
        <f t="shared" si="61"/>
        <v>0</v>
      </c>
    </row>
    <row r="610" spans="24:24" x14ac:dyDescent="0.2">
      <c r="X610" s="12">
        <f t="shared" si="61"/>
        <v>0</v>
      </c>
    </row>
    <row r="611" spans="24:24" x14ac:dyDescent="0.2">
      <c r="X611" s="12">
        <f t="shared" si="61"/>
        <v>0</v>
      </c>
    </row>
    <row r="612" spans="24:24" x14ac:dyDescent="0.2">
      <c r="X612" s="12">
        <f t="shared" si="61"/>
        <v>0</v>
      </c>
    </row>
    <row r="613" spans="24:24" x14ac:dyDescent="0.2">
      <c r="X613" s="12">
        <f t="shared" si="61"/>
        <v>0</v>
      </c>
    </row>
    <row r="614" spans="24:24" x14ac:dyDescent="0.2">
      <c r="X614" s="12">
        <f t="shared" si="61"/>
        <v>0</v>
      </c>
    </row>
    <row r="615" spans="24:24" x14ac:dyDescent="0.2">
      <c r="X615" s="12">
        <f t="shared" si="61"/>
        <v>0</v>
      </c>
    </row>
    <row r="616" spans="24:24" x14ac:dyDescent="0.2">
      <c r="X616" s="12">
        <f t="shared" si="61"/>
        <v>0</v>
      </c>
    </row>
    <row r="617" spans="24:24" x14ac:dyDescent="0.2">
      <c r="X617" s="12">
        <f t="shared" si="61"/>
        <v>0</v>
      </c>
    </row>
    <row r="618" spans="24:24" x14ac:dyDescent="0.2">
      <c r="X618" s="12">
        <f t="shared" si="61"/>
        <v>0</v>
      </c>
    </row>
    <row r="619" spans="24:24" x14ac:dyDescent="0.2">
      <c r="X619" s="12">
        <f t="shared" si="61"/>
        <v>0</v>
      </c>
    </row>
    <row r="620" spans="24:24" x14ac:dyDescent="0.2">
      <c r="X620" s="12">
        <f t="shared" si="61"/>
        <v>0</v>
      </c>
    </row>
    <row r="621" spans="24:24" x14ac:dyDescent="0.2">
      <c r="X621" s="12">
        <f t="shared" si="61"/>
        <v>0</v>
      </c>
    </row>
    <row r="622" spans="24:24" x14ac:dyDescent="0.2">
      <c r="X622" s="12">
        <f t="shared" si="61"/>
        <v>0</v>
      </c>
    </row>
    <row r="623" spans="24:24" x14ac:dyDescent="0.2">
      <c r="X623" s="12">
        <f t="shared" si="61"/>
        <v>0</v>
      </c>
    </row>
    <row r="624" spans="24:24" x14ac:dyDescent="0.2">
      <c r="X624" s="12">
        <f t="shared" si="61"/>
        <v>0</v>
      </c>
    </row>
    <row r="625" spans="24:24" x14ac:dyDescent="0.2">
      <c r="X625" s="12">
        <f t="shared" si="61"/>
        <v>0</v>
      </c>
    </row>
    <row r="626" spans="24:24" x14ac:dyDescent="0.2">
      <c r="X626" s="12">
        <f t="shared" si="61"/>
        <v>0</v>
      </c>
    </row>
    <row r="627" spans="24:24" x14ac:dyDescent="0.2">
      <c r="X627" s="12">
        <f t="shared" si="61"/>
        <v>0</v>
      </c>
    </row>
    <row r="628" spans="24:24" x14ac:dyDescent="0.2">
      <c r="X628" s="12">
        <f t="shared" si="61"/>
        <v>0</v>
      </c>
    </row>
    <row r="629" spans="24:24" x14ac:dyDescent="0.2">
      <c r="X629" s="12">
        <f t="shared" si="61"/>
        <v>0</v>
      </c>
    </row>
    <row r="630" spans="24:24" x14ac:dyDescent="0.2">
      <c r="X630" s="12">
        <f t="shared" si="61"/>
        <v>0</v>
      </c>
    </row>
    <row r="631" spans="24:24" x14ac:dyDescent="0.2">
      <c r="X631" s="12">
        <f t="shared" si="61"/>
        <v>0</v>
      </c>
    </row>
    <row r="632" spans="24:24" x14ac:dyDescent="0.2">
      <c r="X632" s="12">
        <f t="shared" si="61"/>
        <v>0</v>
      </c>
    </row>
    <row r="633" spans="24:24" x14ac:dyDescent="0.2">
      <c r="X633" s="12">
        <f t="shared" si="61"/>
        <v>0</v>
      </c>
    </row>
    <row r="634" spans="24:24" x14ac:dyDescent="0.2">
      <c r="X634" s="12">
        <f t="shared" si="61"/>
        <v>0</v>
      </c>
    </row>
    <row r="635" spans="24:24" x14ac:dyDescent="0.2">
      <c r="X635" s="12">
        <f t="shared" si="61"/>
        <v>0</v>
      </c>
    </row>
    <row r="636" spans="24:24" x14ac:dyDescent="0.2">
      <c r="X636" s="12">
        <f t="shared" si="61"/>
        <v>0</v>
      </c>
    </row>
    <row r="637" spans="24:24" x14ac:dyDescent="0.2">
      <c r="X637" s="12">
        <f t="shared" si="61"/>
        <v>0</v>
      </c>
    </row>
    <row r="638" spans="24:24" x14ac:dyDescent="0.2">
      <c r="X638" s="12">
        <f t="shared" si="61"/>
        <v>0</v>
      </c>
    </row>
    <row r="639" spans="24:24" x14ac:dyDescent="0.2">
      <c r="X639" s="12">
        <f t="shared" si="61"/>
        <v>0</v>
      </c>
    </row>
    <row r="640" spans="24:24" x14ac:dyDescent="0.2">
      <c r="X640" s="12">
        <f t="shared" si="61"/>
        <v>0</v>
      </c>
    </row>
    <row r="641" spans="24:24" x14ac:dyDescent="0.2">
      <c r="X641" s="12">
        <f t="shared" si="61"/>
        <v>0</v>
      </c>
    </row>
    <row r="642" spans="24:24" x14ac:dyDescent="0.2">
      <c r="X642" s="12">
        <f t="shared" si="61"/>
        <v>0</v>
      </c>
    </row>
    <row r="643" spans="24:24" x14ac:dyDescent="0.2">
      <c r="X643" s="12">
        <f t="shared" si="61"/>
        <v>0</v>
      </c>
    </row>
    <row r="644" spans="24:24" x14ac:dyDescent="0.2">
      <c r="X644" s="12">
        <f t="shared" si="61"/>
        <v>0</v>
      </c>
    </row>
    <row r="645" spans="24:24" x14ac:dyDescent="0.2">
      <c r="X645" s="12">
        <f t="shared" si="61"/>
        <v>0</v>
      </c>
    </row>
    <row r="646" spans="24:24" x14ac:dyDescent="0.2">
      <c r="X646" s="12">
        <f t="shared" si="61"/>
        <v>0</v>
      </c>
    </row>
    <row r="647" spans="24:24" x14ac:dyDescent="0.2">
      <c r="X647" s="12">
        <f t="shared" si="61"/>
        <v>0</v>
      </c>
    </row>
    <row r="648" spans="24:24" x14ac:dyDescent="0.2">
      <c r="X648" s="12">
        <f t="shared" si="61"/>
        <v>0</v>
      </c>
    </row>
    <row r="649" spans="24:24" x14ac:dyDescent="0.2">
      <c r="X649" s="12">
        <f t="shared" si="61"/>
        <v>0</v>
      </c>
    </row>
    <row r="650" spans="24:24" x14ac:dyDescent="0.2">
      <c r="X650" s="12">
        <f t="shared" si="61"/>
        <v>0</v>
      </c>
    </row>
    <row r="651" spans="24:24" x14ac:dyDescent="0.2">
      <c r="X651" s="12">
        <f t="shared" si="61"/>
        <v>0</v>
      </c>
    </row>
    <row r="652" spans="24:24" x14ac:dyDescent="0.2">
      <c r="X652" s="12">
        <f t="shared" si="61"/>
        <v>0</v>
      </c>
    </row>
    <row r="653" spans="24:24" x14ac:dyDescent="0.2">
      <c r="X653" s="12">
        <f t="shared" si="61"/>
        <v>0</v>
      </c>
    </row>
    <row r="654" spans="24:24" x14ac:dyDescent="0.2">
      <c r="X654" s="12">
        <f t="shared" si="61"/>
        <v>0</v>
      </c>
    </row>
    <row r="655" spans="24:24" x14ac:dyDescent="0.2">
      <c r="X655" s="12">
        <f t="shared" si="61"/>
        <v>0</v>
      </c>
    </row>
    <row r="656" spans="24:24" x14ac:dyDescent="0.2">
      <c r="X656" s="12">
        <f t="shared" si="61"/>
        <v>0</v>
      </c>
    </row>
    <row r="657" spans="24:24" x14ac:dyDescent="0.2">
      <c r="X657" s="12">
        <f t="shared" si="61"/>
        <v>0</v>
      </c>
    </row>
    <row r="658" spans="24:24" x14ac:dyDescent="0.2">
      <c r="X658" s="12">
        <f t="shared" si="61"/>
        <v>0</v>
      </c>
    </row>
    <row r="659" spans="24:24" x14ac:dyDescent="0.2">
      <c r="X659" s="12">
        <f t="shared" si="61"/>
        <v>0</v>
      </c>
    </row>
    <row r="660" spans="24:24" x14ac:dyDescent="0.2">
      <c r="X660" s="12">
        <f t="shared" si="61"/>
        <v>0</v>
      </c>
    </row>
    <row r="661" spans="24:24" x14ac:dyDescent="0.2">
      <c r="X661" s="12">
        <f t="shared" si="61"/>
        <v>0</v>
      </c>
    </row>
    <row r="662" spans="24:24" x14ac:dyDescent="0.2">
      <c r="X662" s="12">
        <f t="shared" si="61"/>
        <v>0</v>
      </c>
    </row>
    <row r="663" spans="24:24" x14ac:dyDescent="0.2">
      <c r="X663" s="12">
        <f t="shared" si="61"/>
        <v>0</v>
      </c>
    </row>
    <row r="664" spans="24:24" x14ac:dyDescent="0.2">
      <c r="X664" s="12">
        <f t="shared" si="61"/>
        <v>0</v>
      </c>
    </row>
    <row r="665" spans="24:24" x14ac:dyDescent="0.2">
      <c r="X665" s="12">
        <f t="shared" si="61"/>
        <v>0</v>
      </c>
    </row>
    <row r="666" spans="24:24" x14ac:dyDescent="0.2">
      <c r="X666" s="12">
        <f t="shared" si="61"/>
        <v>0</v>
      </c>
    </row>
    <row r="667" spans="24:24" x14ac:dyDescent="0.2">
      <c r="X667" s="12">
        <f t="shared" ref="X667:X730" si="62">IF(U667&gt;=120000,6,IF(U667&gt;=24000,5,IF(U667&gt;=2300,4,IF(U667=1300,3,IF(U667=435,2,IF(U667=145,1,0))))))</f>
        <v>0</v>
      </c>
    </row>
    <row r="668" spans="24:24" x14ac:dyDescent="0.2">
      <c r="X668" s="12">
        <f t="shared" si="62"/>
        <v>0</v>
      </c>
    </row>
    <row r="669" spans="24:24" x14ac:dyDescent="0.2">
      <c r="X669" s="12">
        <f t="shared" si="62"/>
        <v>0</v>
      </c>
    </row>
    <row r="670" spans="24:24" x14ac:dyDescent="0.2">
      <c r="X670" s="12">
        <f t="shared" si="62"/>
        <v>0</v>
      </c>
    </row>
    <row r="671" spans="24:24" x14ac:dyDescent="0.2">
      <c r="X671" s="12">
        <f t="shared" si="62"/>
        <v>0</v>
      </c>
    </row>
    <row r="672" spans="24:24" x14ac:dyDescent="0.2">
      <c r="X672" s="12">
        <f t="shared" si="62"/>
        <v>0</v>
      </c>
    </row>
    <row r="673" spans="24:24" x14ac:dyDescent="0.2">
      <c r="X673" s="12">
        <f t="shared" si="62"/>
        <v>0</v>
      </c>
    </row>
    <row r="674" spans="24:24" x14ac:dyDescent="0.2">
      <c r="X674" s="12">
        <f t="shared" si="62"/>
        <v>0</v>
      </c>
    </row>
    <row r="675" spans="24:24" x14ac:dyDescent="0.2">
      <c r="X675" s="12">
        <f t="shared" si="62"/>
        <v>0</v>
      </c>
    </row>
    <row r="676" spans="24:24" x14ac:dyDescent="0.2">
      <c r="X676" s="12">
        <f t="shared" si="62"/>
        <v>0</v>
      </c>
    </row>
    <row r="677" spans="24:24" x14ac:dyDescent="0.2">
      <c r="X677" s="12">
        <f t="shared" si="62"/>
        <v>0</v>
      </c>
    </row>
    <row r="678" spans="24:24" x14ac:dyDescent="0.2">
      <c r="X678" s="12">
        <f t="shared" si="62"/>
        <v>0</v>
      </c>
    </row>
    <row r="679" spans="24:24" x14ac:dyDescent="0.2">
      <c r="X679" s="12">
        <f t="shared" si="62"/>
        <v>0</v>
      </c>
    </row>
    <row r="680" spans="24:24" x14ac:dyDescent="0.2">
      <c r="X680" s="12">
        <f t="shared" si="62"/>
        <v>0</v>
      </c>
    </row>
    <row r="681" spans="24:24" x14ac:dyDescent="0.2">
      <c r="X681" s="12">
        <f t="shared" si="62"/>
        <v>0</v>
      </c>
    </row>
    <row r="682" spans="24:24" x14ac:dyDescent="0.2">
      <c r="X682" s="12">
        <f t="shared" si="62"/>
        <v>0</v>
      </c>
    </row>
    <row r="683" spans="24:24" x14ac:dyDescent="0.2">
      <c r="X683" s="12">
        <f t="shared" si="62"/>
        <v>0</v>
      </c>
    </row>
    <row r="684" spans="24:24" x14ac:dyDescent="0.2">
      <c r="X684" s="12">
        <f t="shared" si="62"/>
        <v>0</v>
      </c>
    </row>
    <row r="685" spans="24:24" x14ac:dyDescent="0.2">
      <c r="X685" s="12">
        <f t="shared" si="62"/>
        <v>0</v>
      </c>
    </row>
    <row r="686" spans="24:24" x14ac:dyDescent="0.2">
      <c r="X686" s="12">
        <f t="shared" si="62"/>
        <v>0</v>
      </c>
    </row>
    <row r="687" spans="24:24" x14ac:dyDescent="0.2">
      <c r="X687" s="12">
        <f t="shared" si="62"/>
        <v>0</v>
      </c>
    </row>
    <row r="688" spans="24:24" x14ac:dyDescent="0.2">
      <c r="X688" s="12">
        <f t="shared" si="62"/>
        <v>0</v>
      </c>
    </row>
    <row r="689" spans="24:24" x14ac:dyDescent="0.2">
      <c r="X689" s="12">
        <f t="shared" si="62"/>
        <v>0</v>
      </c>
    </row>
    <row r="690" spans="24:24" x14ac:dyDescent="0.2">
      <c r="X690" s="12">
        <f t="shared" si="62"/>
        <v>0</v>
      </c>
    </row>
    <row r="691" spans="24:24" x14ac:dyDescent="0.2">
      <c r="X691" s="12">
        <f t="shared" si="62"/>
        <v>0</v>
      </c>
    </row>
    <row r="692" spans="24:24" x14ac:dyDescent="0.2">
      <c r="X692" s="12">
        <f t="shared" si="62"/>
        <v>0</v>
      </c>
    </row>
    <row r="693" spans="24:24" x14ac:dyDescent="0.2">
      <c r="X693" s="12">
        <f t="shared" si="62"/>
        <v>0</v>
      </c>
    </row>
    <row r="694" spans="24:24" x14ac:dyDescent="0.2">
      <c r="X694" s="12">
        <f t="shared" si="62"/>
        <v>0</v>
      </c>
    </row>
    <row r="695" spans="24:24" x14ac:dyDescent="0.2">
      <c r="X695" s="12">
        <f t="shared" si="62"/>
        <v>0</v>
      </c>
    </row>
    <row r="696" spans="24:24" x14ac:dyDescent="0.2">
      <c r="X696" s="12">
        <f t="shared" si="62"/>
        <v>0</v>
      </c>
    </row>
    <row r="697" spans="24:24" x14ac:dyDescent="0.2">
      <c r="X697" s="12">
        <f t="shared" si="62"/>
        <v>0</v>
      </c>
    </row>
    <row r="698" spans="24:24" x14ac:dyDescent="0.2">
      <c r="X698" s="12">
        <f t="shared" si="62"/>
        <v>0</v>
      </c>
    </row>
    <row r="699" spans="24:24" x14ac:dyDescent="0.2">
      <c r="X699" s="12">
        <f t="shared" si="62"/>
        <v>0</v>
      </c>
    </row>
    <row r="700" spans="24:24" x14ac:dyDescent="0.2">
      <c r="X700" s="12">
        <f t="shared" si="62"/>
        <v>0</v>
      </c>
    </row>
    <row r="701" spans="24:24" x14ac:dyDescent="0.2">
      <c r="X701" s="12">
        <f t="shared" si="62"/>
        <v>0</v>
      </c>
    </row>
    <row r="702" spans="24:24" x14ac:dyDescent="0.2">
      <c r="X702" s="12">
        <f t="shared" si="62"/>
        <v>0</v>
      </c>
    </row>
    <row r="703" spans="24:24" x14ac:dyDescent="0.2">
      <c r="X703" s="12">
        <f t="shared" si="62"/>
        <v>0</v>
      </c>
    </row>
    <row r="704" spans="24:24" x14ac:dyDescent="0.2">
      <c r="X704" s="12">
        <f t="shared" si="62"/>
        <v>0</v>
      </c>
    </row>
    <row r="705" spans="24:24" x14ac:dyDescent="0.2">
      <c r="X705" s="12">
        <f t="shared" si="62"/>
        <v>0</v>
      </c>
    </row>
    <row r="706" spans="24:24" x14ac:dyDescent="0.2">
      <c r="X706" s="12">
        <f t="shared" si="62"/>
        <v>0</v>
      </c>
    </row>
    <row r="707" spans="24:24" x14ac:dyDescent="0.2">
      <c r="X707" s="12">
        <f t="shared" si="62"/>
        <v>0</v>
      </c>
    </row>
    <row r="708" spans="24:24" x14ac:dyDescent="0.2">
      <c r="X708" s="12">
        <f t="shared" si="62"/>
        <v>0</v>
      </c>
    </row>
    <row r="709" spans="24:24" x14ac:dyDescent="0.2">
      <c r="X709" s="12">
        <f t="shared" si="62"/>
        <v>0</v>
      </c>
    </row>
    <row r="710" spans="24:24" x14ac:dyDescent="0.2">
      <c r="X710" s="12">
        <f t="shared" si="62"/>
        <v>0</v>
      </c>
    </row>
    <row r="711" spans="24:24" x14ac:dyDescent="0.2">
      <c r="X711" s="12">
        <f t="shared" si="62"/>
        <v>0</v>
      </c>
    </row>
    <row r="712" spans="24:24" x14ac:dyDescent="0.2">
      <c r="X712" s="12">
        <f t="shared" si="62"/>
        <v>0</v>
      </c>
    </row>
    <row r="713" spans="24:24" x14ac:dyDescent="0.2">
      <c r="X713" s="12">
        <f t="shared" si="62"/>
        <v>0</v>
      </c>
    </row>
    <row r="714" spans="24:24" x14ac:dyDescent="0.2">
      <c r="X714" s="12">
        <f t="shared" si="62"/>
        <v>0</v>
      </c>
    </row>
    <row r="715" spans="24:24" x14ac:dyDescent="0.2">
      <c r="X715" s="12">
        <f t="shared" si="62"/>
        <v>0</v>
      </c>
    </row>
    <row r="716" spans="24:24" x14ac:dyDescent="0.2">
      <c r="X716" s="12">
        <f t="shared" si="62"/>
        <v>0</v>
      </c>
    </row>
    <row r="717" spans="24:24" x14ac:dyDescent="0.2">
      <c r="X717" s="12">
        <f t="shared" si="62"/>
        <v>0</v>
      </c>
    </row>
    <row r="718" spans="24:24" x14ac:dyDescent="0.2">
      <c r="X718" s="12">
        <f t="shared" si="62"/>
        <v>0</v>
      </c>
    </row>
    <row r="719" spans="24:24" x14ac:dyDescent="0.2">
      <c r="X719" s="12">
        <f t="shared" si="62"/>
        <v>0</v>
      </c>
    </row>
    <row r="720" spans="24:24" x14ac:dyDescent="0.2">
      <c r="X720" s="12">
        <f t="shared" si="62"/>
        <v>0</v>
      </c>
    </row>
    <row r="721" spans="24:24" x14ac:dyDescent="0.2">
      <c r="X721" s="12">
        <f t="shared" si="62"/>
        <v>0</v>
      </c>
    </row>
    <row r="722" spans="24:24" x14ac:dyDescent="0.2">
      <c r="X722" s="12">
        <f t="shared" si="62"/>
        <v>0</v>
      </c>
    </row>
    <row r="723" spans="24:24" x14ac:dyDescent="0.2">
      <c r="X723" s="12">
        <f t="shared" si="62"/>
        <v>0</v>
      </c>
    </row>
    <row r="724" spans="24:24" x14ac:dyDescent="0.2">
      <c r="X724" s="12">
        <f t="shared" si="62"/>
        <v>0</v>
      </c>
    </row>
    <row r="725" spans="24:24" x14ac:dyDescent="0.2">
      <c r="X725" s="12">
        <f t="shared" si="62"/>
        <v>0</v>
      </c>
    </row>
    <row r="726" spans="24:24" x14ac:dyDescent="0.2">
      <c r="X726" s="12">
        <f t="shared" si="62"/>
        <v>0</v>
      </c>
    </row>
    <row r="727" spans="24:24" x14ac:dyDescent="0.2">
      <c r="X727" s="12">
        <f t="shared" si="62"/>
        <v>0</v>
      </c>
    </row>
    <row r="728" spans="24:24" x14ac:dyDescent="0.2">
      <c r="X728" s="12">
        <f t="shared" si="62"/>
        <v>0</v>
      </c>
    </row>
    <row r="729" spans="24:24" x14ac:dyDescent="0.2">
      <c r="X729" s="12">
        <f t="shared" si="62"/>
        <v>0</v>
      </c>
    </row>
    <row r="730" spans="24:24" x14ac:dyDescent="0.2">
      <c r="X730" s="12">
        <f t="shared" si="62"/>
        <v>0</v>
      </c>
    </row>
    <row r="731" spans="24:24" x14ac:dyDescent="0.2">
      <c r="X731" s="12">
        <f t="shared" ref="X731:X794" si="63">IF(U731&gt;=120000,6,IF(U731&gt;=24000,5,IF(U731&gt;=2300,4,IF(U731=1300,3,IF(U731=435,2,IF(U731=145,1,0))))))</f>
        <v>0</v>
      </c>
    </row>
    <row r="732" spans="24:24" x14ac:dyDescent="0.2">
      <c r="X732" s="12">
        <f t="shared" si="63"/>
        <v>0</v>
      </c>
    </row>
    <row r="733" spans="24:24" x14ac:dyDescent="0.2">
      <c r="X733" s="12">
        <f t="shared" si="63"/>
        <v>0</v>
      </c>
    </row>
    <row r="734" spans="24:24" x14ac:dyDescent="0.2">
      <c r="X734" s="12">
        <f t="shared" si="63"/>
        <v>0</v>
      </c>
    </row>
    <row r="735" spans="24:24" x14ac:dyDescent="0.2">
      <c r="X735" s="12">
        <f t="shared" si="63"/>
        <v>0</v>
      </c>
    </row>
    <row r="736" spans="24:24" x14ac:dyDescent="0.2">
      <c r="X736" s="12">
        <f t="shared" si="63"/>
        <v>0</v>
      </c>
    </row>
    <row r="737" spans="24:24" x14ac:dyDescent="0.2">
      <c r="X737" s="12">
        <f t="shared" si="63"/>
        <v>0</v>
      </c>
    </row>
    <row r="738" spans="24:24" x14ac:dyDescent="0.2">
      <c r="X738" s="12">
        <f t="shared" si="63"/>
        <v>0</v>
      </c>
    </row>
    <row r="739" spans="24:24" x14ac:dyDescent="0.2">
      <c r="X739" s="12">
        <f t="shared" si="63"/>
        <v>0</v>
      </c>
    </row>
    <row r="740" spans="24:24" x14ac:dyDescent="0.2">
      <c r="X740" s="12">
        <f t="shared" si="63"/>
        <v>0</v>
      </c>
    </row>
    <row r="741" spans="24:24" x14ac:dyDescent="0.2">
      <c r="X741" s="12">
        <f t="shared" si="63"/>
        <v>0</v>
      </c>
    </row>
    <row r="742" spans="24:24" x14ac:dyDescent="0.2">
      <c r="X742" s="12">
        <f t="shared" si="63"/>
        <v>0</v>
      </c>
    </row>
    <row r="743" spans="24:24" x14ac:dyDescent="0.2">
      <c r="X743" s="12">
        <f t="shared" si="63"/>
        <v>0</v>
      </c>
    </row>
    <row r="744" spans="24:24" x14ac:dyDescent="0.2">
      <c r="X744" s="12">
        <f t="shared" si="63"/>
        <v>0</v>
      </c>
    </row>
    <row r="745" spans="24:24" x14ac:dyDescent="0.2">
      <c r="X745" s="12">
        <f t="shared" si="63"/>
        <v>0</v>
      </c>
    </row>
    <row r="746" spans="24:24" x14ac:dyDescent="0.2">
      <c r="X746" s="12">
        <f t="shared" si="63"/>
        <v>0</v>
      </c>
    </row>
    <row r="747" spans="24:24" x14ac:dyDescent="0.2">
      <c r="X747" s="12">
        <f t="shared" si="63"/>
        <v>0</v>
      </c>
    </row>
    <row r="748" spans="24:24" x14ac:dyDescent="0.2">
      <c r="X748" s="12">
        <f t="shared" si="63"/>
        <v>0</v>
      </c>
    </row>
    <row r="749" spans="24:24" x14ac:dyDescent="0.2">
      <c r="X749" s="12">
        <f t="shared" si="63"/>
        <v>0</v>
      </c>
    </row>
    <row r="750" spans="24:24" x14ac:dyDescent="0.2">
      <c r="X750" s="12">
        <f t="shared" si="63"/>
        <v>0</v>
      </c>
    </row>
    <row r="751" spans="24:24" x14ac:dyDescent="0.2">
      <c r="X751" s="12">
        <f t="shared" si="63"/>
        <v>0</v>
      </c>
    </row>
    <row r="752" spans="24:24" x14ac:dyDescent="0.2">
      <c r="X752" s="12">
        <f t="shared" si="63"/>
        <v>0</v>
      </c>
    </row>
    <row r="753" spans="24:24" x14ac:dyDescent="0.2">
      <c r="X753" s="12">
        <f t="shared" si="63"/>
        <v>0</v>
      </c>
    </row>
    <row r="754" spans="24:24" x14ac:dyDescent="0.2">
      <c r="X754" s="12">
        <f t="shared" si="63"/>
        <v>0</v>
      </c>
    </row>
    <row r="755" spans="24:24" x14ac:dyDescent="0.2">
      <c r="X755" s="12">
        <f t="shared" si="63"/>
        <v>0</v>
      </c>
    </row>
    <row r="756" spans="24:24" x14ac:dyDescent="0.2">
      <c r="X756" s="12">
        <f t="shared" si="63"/>
        <v>0</v>
      </c>
    </row>
    <row r="757" spans="24:24" x14ac:dyDescent="0.2">
      <c r="X757" s="12">
        <f t="shared" si="63"/>
        <v>0</v>
      </c>
    </row>
    <row r="758" spans="24:24" x14ac:dyDescent="0.2">
      <c r="X758" s="12">
        <f t="shared" si="63"/>
        <v>0</v>
      </c>
    </row>
    <row r="759" spans="24:24" x14ac:dyDescent="0.2">
      <c r="X759" s="12">
        <f t="shared" si="63"/>
        <v>0</v>
      </c>
    </row>
    <row r="760" spans="24:24" x14ac:dyDescent="0.2">
      <c r="X760" s="12">
        <f t="shared" si="63"/>
        <v>0</v>
      </c>
    </row>
    <row r="761" spans="24:24" x14ac:dyDescent="0.2">
      <c r="X761" s="12">
        <f t="shared" si="63"/>
        <v>0</v>
      </c>
    </row>
    <row r="762" spans="24:24" x14ac:dyDescent="0.2">
      <c r="X762" s="12">
        <f t="shared" si="63"/>
        <v>0</v>
      </c>
    </row>
    <row r="763" spans="24:24" x14ac:dyDescent="0.2">
      <c r="X763" s="12">
        <f t="shared" si="63"/>
        <v>0</v>
      </c>
    </row>
    <row r="764" spans="24:24" x14ac:dyDescent="0.2">
      <c r="X764" s="12">
        <f t="shared" si="63"/>
        <v>0</v>
      </c>
    </row>
    <row r="765" spans="24:24" x14ac:dyDescent="0.2">
      <c r="X765" s="12">
        <f t="shared" si="63"/>
        <v>0</v>
      </c>
    </row>
    <row r="766" spans="24:24" x14ac:dyDescent="0.2">
      <c r="X766" s="12">
        <f t="shared" si="63"/>
        <v>0</v>
      </c>
    </row>
    <row r="767" spans="24:24" x14ac:dyDescent="0.2">
      <c r="X767" s="12">
        <f t="shared" si="63"/>
        <v>0</v>
      </c>
    </row>
    <row r="768" spans="24:24" x14ac:dyDescent="0.2">
      <c r="X768" s="12">
        <f t="shared" si="63"/>
        <v>0</v>
      </c>
    </row>
    <row r="769" spans="24:24" x14ac:dyDescent="0.2">
      <c r="X769" s="12">
        <f t="shared" si="63"/>
        <v>0</v>
      </c>
    </row>
    <row r="770" spans="24:24" x14ac:dyDescent="0.2">
      <c r="X770" s="12">
        <f t="shared" si="63"/>
        <v>0</v>
      </c>
    </row>
    <row r="771" spans="24:24" x14ac:dyDescent="0.2">
      <c r="X771" s="12">
        <f t="shared" si="63"/>
        <v>0</v>
      </c>
    </row>
    <row r="772" spans="24:24" x14ac:dyDescent="0.2">
      <c r="X772" s="12">
        <f t="shared" si="63"/>
        <v>0</v>
      </c>
    </row>
    <row r="773" spans="24:24" x14ac:dyDescent="0.2">
      <c r="X773" s="12">
        <f t="shared" si="63"/>
        <v>0</v>
      </c>
    </row>
    <row r="774" spans="24:24" x14ac:dyDescent="0.2">
      <c r="X774" s="12">
        <f t="shared" si="63"/>
        <v>0</v>
      </c>
    </row>
    <row r="775" spans="24:24" x14ac:dyDescent="0.2">
      <c r="X775" s="12">
        <f t="shared" si="63"/>
        <v>0</v>
      </c>
    </row>
    <row r="776" spans="24:24" x14ac:dyDescent="0.2">
      <c r="X776" s="12">
        <f t="shared" si="63"/>
        <v>0</v>
      </c>
    </row>
    <row r="777" spans="24:24" x14ac:dyDescent="0.2">
      <c r="X777" s="12">
        <f t="shared" si="63"/>
        <v>0</v>
      </c>
    </row>
    <row r="778" spans="24:24" x14ac:dyDescent="0.2">
      <c r="X778" s="12">
        <f t="shared" si="63"/>
        <v>0</v>
      </c>
    </row>
    <row r="779" spans="24:24" x14ac:dyDescent="0.2">
      <c r="X779" s="12">
        <f t="shared" si="63"/>
        <v>0</v>
      </c>
    </row>
    <row r="780" spans="24:24" x14ac:dyDescent="0.2">
      <c r="X780" s="12">
        <f t="shared" si="63"/>
        <v>0</v>
      </c>
    </row>
    <row r="781" spans="24:24" x14ac:dyDescent="0.2">
      <c r="X781" s="12">
        <f t="shared" si="63"/>
        <v>0</v>
      </c>
    </row>
    <row r="782" spans="24:24" x14ac:dyDescent="0.2">
      <c r="X782" s="12">
        <f t="shared" si="63"/>
        <v>0</v>
      </c>
    </row>
    <row r="783" spans="24:24" x14ac:dyDescent="0.2">
      <c r="X783" s="12">
        <f t="shared" si="63"/>
        <v>0</v>
      </c>
    </row>
    <row r="784" spans="24:24" x14ac:dyDescent="0.2">
      <c r="X784" s="12">
        <f t="shared" si="63"/>
        <v>0</v>
      </c>
    </row>
    <row r="785" spans="24:24" x14ac:dyDescent="0.2">
      <c r="X785" s="12">
        <f t="shared" si="63"/>
        <v>0</v>
      </c>
    </row>
    <row r="786" spans="24:24" x14ac:dyDescent="0.2">
      <c r="X786" s="12">
        <f t="shared" si="63"/>
        <v>0</v>
      </c>
    </row>
    <row r="787" spans="24:24" x14ac:dyDescent="0.2">
      <c r="X787" s="12">
        <f t="shared" si="63"/>
        <v>0</v>
      </c>
    </row>
    <row r="788" spans="24:24" x14ac:dyDescent="0.2">
      <c r="X788" s="12">
        <f t="shared" si="63"/>
        <v>0</v>
      </c>
    </row>
    <row r="789" spans="24:24" x14ac:dyDescent="0.2">
      <c r="X789" s="12">
        <f t="shared" si="63"/>
        <v>0</v>
      </c>
    </row>
    <row r="790" spans="24:24" x14ac:dyDescent="0.2">
      <c r="X790" s="12">
        <f t="shared" si="63"/>
        <v>0</v>
      </c>
    </row>
    <row r="791" spans="24:24" x14ac:dyDescent="0.2">
      <c r="X791" s="12">
        <f t="shared" si="63"/>
        <v>0</v>
      </c>
    </row>
    <row r="792" spans="24:24" x14ac:dyDescent="0.2">
      <c r="X792" s="12">
        <f t="shared" si="63"/>
        <v>0</v>
      </c>
    </row>
    <row r="793" spans="24:24" x14ac:dyDescent="0.2">
      <c r="X793" s="12">
        <f t="shared" si="63"/>
        <v>0</v>
      </c>
    </row>
    <row r="794" spans="24:24" x14ac:dyDescent="0.2">
      <c r="X794" s="12">
        <f t="shared" si="63"/>
        <v>0</v>
      </c>
    </row>
    <row r="795" spans="24:24" x14ac:dyDescent="0.2">
      <c r="X795" s="12">
        <f t="shared" ref="X795:X858" si="64">IF(U795&gt;=120000,6,IF(U795&gt;=24000,5,IF(U795&gt;=2300,4,IF(U795=1300,3,IF(U795=435,2,IF(U795=145,1,0))))))</f>
        <v>0</v>
      </c>
    </row>
    <row r="796" spans="24:24" x14ac:dyDescent="0.2">
      <c r="X796" s="12">
        <f t="shared" si="64"/>
        <v>0</v>
      </c>
    </row>
    <row r="797" spans="24:24" x14ac:dyDescent="0.2">
      <c r="X797" s="12">
        <f t="shared" si="64"/>
        <v>0</v>
      </c>
    </row>
    <row r="798" spans="24:24" x14ac:dyDescent="0.2">
      <c r="X798" s="12">
        <f t="shared" si="64"/>
        <v>0</v>
      </c>
    </row>
    <row r="799" spans="24:24" x14ac:dyDescent="0.2">
      <c r="X799" s="12">
        <f t="shared" si="64"/>
        <v>0</v>
      </c>
    </row>
    <row r="800" spans="24:24" x14ac:dyDescent="0.2">
      <c r="X800" s="12">
        <f t="shared" si="64"/>
        <v>0</v>
      </c>
    </row>
    <row r="801" spans="24:24" x14ac:dyDescent="0.2">
      <c r="X801" s="12">
        <f t="shared" si="64"/>
        <v>0</v>
      </c>
    </row>
    <row r="802" spans="24:24" x14ac:dyDescent="0.2">
      <c r="X802" s="12">
        <f t="shared" si="64"/>
        <v>0</v>
      </c>
    </row>
    <row r="803" spans="24:24" x14ac:dyDescent="0.2">
      <c r="X803" s="12">
        <f t="shared" si="64"/>
        <v>0</v>
      </c>
    </row>
    <row r="804" spans="24:24" x14ac:dyDescent="0.2">
      <c r="X804" s="12">
        <f t="shared" si="64"/>
        <v>0</v>
      </c>
    </row>
    <row r="805" spans="24:24" x14ac:dyDescent="0.2">
      <c r="X805" s="12">
        <f t="shared" si="64"/>
        <v>0</v>
      </c>
    </row>
    <row r="806" spans="24:24" x14ac:dyDescent="0.2">
      <c r="X806" s="12">
        <f t="shared" si="64"/>
        <v>0</v>
      </c>
    </row>
    <row r="807" spans="24:24" x14ac:dyDescent="0.2">
      <c r="X807" s="12">
        <f t="shared" si="64"/>
        <v>0</v>
      </c>
    </row>
    <row r="808" spans="24:24" x14ac:dyDescent="0.2">
      <c r="X808" s="12">
        <f t="shared" si="64"/>
        <v>0</v>
      </c>
    </row>
    <row r="809" spans="24:24" x14ac:dyDescent="0.2">
      <c r="X809" s="12">
        <f t="shared" si="64"/>
        <v>0</v>
      </c>
    </row>
    <row r="810" spans="24:24" x14ac:dyDescent="0.2">
      <c r="X810" s="12">
        <f t="shared" si="64"/>
        <v>0</v>
      </c>
    </row>
    <row r="811" spans="24:24" x14ac:dyDescent="0.2">
      <c r="X811" s="12">
        <f t="shared" si="64"/>
        <v>0</v>
      </c>
    </row>
    <row r="812" spans="24:24" x14ac:dyDescent="0.2">
      <c r="X812" s="12">
        <f t="shared" si="64"/>
        <v>0</v>
      </c>
    </row>
    <row r="813" spans="24:24" x14ac:dyDescent="0.2">
      <c r="X813" s="12">
        <f t="shared" si="64"/>
        <v>0</v>
      </c>
    </row>
    <row r="814" spans="24:24" x14ac:dyDescent="0.2">
      <c r="X814" s="12">
        <f t="shared" si="64"/>
        <v>0</v>
      </c>
    </row>
    <row r="815" spans="24:24" x14ac:dyDescent="0.2">
      <c r="X815" s="12">
        <f t="shared" si="64"/>
        <v>0</v>
      </c>
    </row>
    <row r="816" spans="24:24" x14ac:dyDescent="0.2">
      <c r="X816" s="12">
        <f t="shared" si="64"/>
        <v>0</v>
      </c>
    </row>
    <row r="817" spans="24:24" x14ac:dyDescent="0.2">
      <c r="X817" s="12">
        <f t="shared" si="64"/>
        <v>0</v>
      </c>
    </row>
    <row r="818" spans="24:24" x14ac:dyDescent="0.2">
      <c r="X818" s="12">
        <f t="shared" si="64"/>
        <v>0</v>
      </c>
    </row>
    <row r="819" spans="24:24" x14ac:dyDescent="0.2">
      <c r="X819" s="12">
        <f t="shared" si="64"/>
        <v>0</v>
      </c>
    </row>
    <row r="820" spans="24:24" x14ac:dyDescent="0.2">
      <c r="X820" s="12">
        <f t="shared" si="64"/>
        <v>0</v>
      </c>
    </row>
    <row r="821" spans="24:24" x14ac:dyDescent="0.2">
      <c r="X821" s="12">
        <f t="shared" si="64"/>
        <v>0</v>
      </c>
    </row>
    <row r="822" spans="24:24" x14ac:dyDescent="0.2">
      <c r="X822" s="12">
        <f t="shared" si="64"/>
        <v>0</v>
      </c>
    </row>
    <row r="823" spans="24:24" x14ac:dyDescent="0.2">
      <c r="X823" s="12">
        <f t="shared" si="64"/>
        <v>0</v>
      </c>
    </row>
    <row r="824" spans="24:24" x14ac:dyDescent="0.2">
      <c r="X824" s="12">
        <f t="shared" si="64"/>
        <v>0</v>
      </c>
    </row>
    <row r="825" spans="24:24" x14ac:dyDescent="0.2">
      <c r="X825" s="12">
        <f t="shared" si="64"/>
        <v>0</v>
      </c>
    </row>
    <row r="826" spans="24:24" x14ac:dyDescent="0.2">
      <c r="X826" s="12">
        <f t="shared" si="64"/>
        <v>0</v>
      </c>
    </row>
    <row r="827" spans="24:24" x14ac:dyDescent="0.2">
      <c r="X827" s="12">
        <f t="shared" si="64"/>
        <v>0</v>
      </c>
    </row>
    <row r="828" spans="24:24" x14ac:dyDescent="0.2">
      <c r="X828" s="12">
        <f t="shared" si="64"/>
        <v>0</v>
      </c>
    </row>
    <row r="829" spans="24:24" x14ac:dyDescent="0.2">
      <c r="X829" s="12">
        <f t="shared" si="64"/>
        <v>0</v>
      </c>
    </row>
    <row r="830" spans="24:24" x14ac:dyDescent="0.2">
      <c r="X830" s="12">
        <f t="shared" si="64"/>
        <v>0</v>
      </c>
    </row>
    <row r="831" spans="24:24" x14ac:dyDescent="0.2">
      <c r="X831" s="12">
        <f t="shared" si="64"/>
        <v>0</v>
      </c>
    </row>
    <row r="832" spans="24:24" x14ac:dyDescent="0.2">
      <c r="X832" s="12">
        <f t="shared" si="64"/>
        <v>0</v>
      </c>
    </row>
    <row r="833" spans="24:24" x14ac:dyDescent="0.2">
      <c r="X833" s="12">
        <f t="shared" si="64"/>
        <v>0</v>
      </c>
    </row>
    <row r="834" spans="24:24" x14ac:dyDescent="0.2">
      <c r="X834" s="12">
        <f t="shared" si="64"/>
        <v>0</v>
      </c>
    </row>
    <row r="835" spans="24:24" x14ac:dyDescent="0.2">
      <c r="X835" s="12">
        <f t="shared" si="64"/>
        <v>0</v>
      </c>
    </row>
    <row r="836" spans="24:24" x14ac:dyDescent="0.2">
      <c r="X836" s="12">
        <f t="shared" si="64"/>
        <v>0</v>
      </c>
    </row>
    <row r="837" spans="24:24" x14ac:dyDescent="0.2">
      <c r="X837" s="12">
        <f t="shared" si="64"/>
        <v>0</v>
      </c>
    </row>
    <row r="838" spans="24:24" x14ac:dyDescent="0.2">
      <c r="X838" s="12">
        <f t="shared" si="64"/>
        <v>0</v>
      </c>
    </row>
    <row r="839" spans="24:24" x14ac:dyDescent="0.2">
      <c r="X839" s="12">
        <f t="shared" si="64"/>
        <v>0</v>
      </c>
    </row>
    <row r="840" spans="24:24" x14ac:dyDescent="0.2">
      <c r="X840" s="12">
        <f t="shared" si="64"/>
        <v>0</v>
      </c>
    </row>
    <row r="841" spans="24:24" x14ac:dyDescent="0.2">
      <c r="X841" s="12">
        <f t="shared" si="64"/>
        <v>0</v>
      </c>
    </row>
    <row r="842" spans="24:24" x14ac:dyDescent="0.2">
      <c r="X842" s="12">
        <f t="shared" si="64"/>
        <v>0</v>
      </c>
    </row>
    <row r="843" spans="24:24" x14ac:dyDescent="0.2">
      <c r="X843" s="12">
        <f t="shared" si="64"/>
        <v>0</v>
      </c>
    </row>
    <row r="844" spans="24:24" x14ac:dyDescent="0.2">
      <c r="X844" s="12">
        <f t="shared" si="64"/>
        <v>0</v>
      </c>
    </row>
    <row r="845" spans="24:24" x14ac:dyDescent="0.2">
      <c r="X845" s="12">
        <f t="shared" si="64"/>
        <v>0</v>
      </c>
    </row>
    <row r="846" spans="24:24" x14ac:dyDescent="0.2">
      <c r="X846" s="12">
        <f t="shared" si="64"/>
        <v>0</v>
      </c>
    </row>
    <row r="847" spans="24:24" x14ac:dyDescent="0.2">
      <c r="X847" s="12">
        <f t="shared" si="64"/>
        <v>0</v>
      </c>
    </row>
    <row r="848" spans="24:24" x14ac:dyDescent="0.2">
      <c r="X848" s="12">
        <f t="shared" si="64"/>
        <v>0</v>
      </c>
    </row>
    <row r="849" spans="24:24" x14ac:dyDescent="0.2">
      <c r="X849" s="12">
        <f t="shared" si="64"/>
        <v>0</v>
      </c>
    </row>
    <row r="850" spans="24:24" x14ac:dyDescent="0.2">
      <c r="X850" s="12">
        <f t="shared" si="64"/>
        <v>0</v>
      </c>
    </row>
    <row r="851" spans="24:24" x14ac:dyDescent="0.2">
      <c r="X851" s="12">
        <f t="shared" si="64"/>
        <v>0</v>
      </c>
    </row>
    <row r="852" spans="24:24" x14ac:dyDescent="0.2">
      <c r="X852" s="12">
        <f t="shared" si="64"/>
        <v>0</v>
      </c>
    </row>
    <row r="853" spans="24:24" x14ac:dyDescent="0.2">
      <c r="X853" s="12">
        <f t="shared" si="64"/>
        <v>0</v>
      </c>
    </row>
    <row r="854" spans="24:24" x14ac:dyDescent="0.2">
      <c r="X854" s="12">
        <f t="shared" si="64"/>
        <v>0</v>
      </c>
    </row>
    <row r="855" spans="24:24" x14ac:dyDescent="0.2">
      <c r="X855" s="12">
        <f t="shared" si="64"/>
        <v>0</v>
      </c>
    </row>
    <row r="856" spans="24:24" x14ac:dyDescent="0.2">
      <c r="X856" s="12">
        <f t="shared" si="64"/>
        <v>0</v>
      </c>
    </row>
    <row r="857" spans="24:24" x14ac:dyDescent="0.2">
      <c r="X857" s="12">
        <f t="shared" si="64"/>
        <v>0</v>
      </c>
    </row>
    <row r="858" spans="24:24" x14ac:dyDescent="0.2">
      <c r="X858" s="12">
        <f t="shared" si="64"/>
        <v>0</v>
      </c>
    </row>
    <row r="859" spans="24:24" x14ac:dyDescent="0.2">
      <c r="X859" s="12">
        <f t="shared" ref="X859:X880" si="65">IF(U859&gt;=120000,6,IF(U859&gt;=24000,5,IF(U859&gt;=2300,4,IF(U859=1300,3,IF(U859=435,2,IF(U859=145,1,0))))))</f>
        <v>0</v>
      </c>
    </row>
    <row r="860" spans="24:24" x14ac:dyDescent="0.2">
      <c r="X860" s="12">
        <f t="shared" si="65"/>
        <v>0</v>
      </c>
    </row>
    <row r="861" spans="24:24" x14ac:dyDescent="0.2">
      <c r="X861" s="12">
        <f t="shared" si="65"/>
        <v>0</v>
      </c>
    </row>
    <row r="862" spans="24:24" x14ac:dyDescent="0.2">
      <c r="X862" s="12">
        <f t="shared" si="65"/>
        <v>0</v>
      </c>
    </row>
    <row r="863" spans="24:24" x14ac:dyDescent="0.2">
      <c r="X863" s="12">
        <f t="shared" si="65"/>
        <v>0</v>
      </c>
    </row>
    <row r="864" spans="24:24" x14ac:dyDescent="0.2">
      <c r="X864" s="12">
        <f t="shared" si="65"/>
        <v>0</v>
      </c>
    </row>
    <row r="865" spans="24:24" x14ac:dyDescent="0.2">
      <c r="X865" s="12">
        <f t="shared" si="65"/>
        <v>0</v>
      </c>
    </row>
    <row r="866" spans="24:24" x14ac:dyDescent="0.2">
      <c r="X866" s="12">
        <f t="shared" si="65"/>
        <v>0</v>
      </c>
    </row>
    <row r="867" spans="24:24" x14ac:dyDescent="0.2">
      <c r="X867" s="12">
        <f t="shared" si="65"/>
        <v>0</v>
      </c>
    </row>
    <row r="868" spans="24:24" x14ac:dyDescent="0.2">
      <c r="X868" s="12">
        <f t="shared" si="65"/>
        <v>0</v>
      </c>
    </row>
    <row r="869" spans="24:24" x14ac:dyDescent="0.2">
      <c r="X869" s="12">
        <f t="shared" si="65"/>
        <v>0</v>
      </c>
    </row>
    <row r="870" spans="24:24" x14ac:dyDescent="0.2">
      <c r="X870" s="12">
        <f t="shared" si="65"/>
        <v>0</v>
      </c>
    </row>
    <row r="871" spans="24:24" x14ac:dyDescent="0.2">
      <c r="X871" s="12">
        <f t="shared" si="65"/>
        <v>0</v>
      </c>
    </row>
    <row r="872" spans="24:24" x14ac:dyDescent="0.2">
      <c r="X872" s="12">
        <f t="shared" si="65"/>
        <v>0</v>
      </c>
    </row>
    <row r="873" spans="24:24" x14ac:dyDescent="0.2">
      <c r="X873" s="12">
        <f t="shared" si="65"/>
        <v>0</v>
      </c>
    </row>
    <row r="874" spans="24:24" x14ac:dyDescent="0.2">
      <c r="X874" s="12">
        <f t="shared" si="65"/>
        <v>0</v>
      </c>
    </row>
    <row r="875" spans="24:24" x14ac:dyDescent="0.2">
      <c r="X875" s="12">
        <f t="shared" si="65"/>
        <v>0</v>
      </c>
    </row>
    <row r="876" spans="24:24" x14ac:dyDescent="0.2">
      <c r="X876" s="12">
        <f t="shared" si="65"/>
        <v>0</v>
      </c>
    </row>
    <row r="877" spans="24:24" x14ac:dyDescent="0.2">
      <c r="X877" s="12">
        <f t="shared" si="65"/>
        <v>0</v>
      </c>
    </row>
    <row r="878" spans="24:24" x14ac:dyDescent="0.2">
      <c r="X878" s="12">
        <f t="shared" si="65"/>
        <v>0</v>
      </c>
    </row>
    <row r="879" spans="24:24" x14ac:dyDescent="0.2">
      <c r="X879" s="12">
        <f t="shared" si="65"/>
        <v>0</v>
      </c>
    </row>
    <row r="880" spans="24:24" x14ac:dyDescent="0.2">
      <c r="X880" s="12">
        <f t="shared" si="65"/>
        <v>0</v>
      </c>
    </row>
  </sheetData>
  <sheetProtection selectLockedCells="1" selectUnlockedCells="1"/>
  <sortState ref="B143:T185">
    <sortCondition descending="1" ref="H143:H185"/>
  </sortState>
  <dataValidations count="1">
    <dataValidation operator="equal" allowBlank="1" showErrorMessage="1" sqref="V3:V530">
      <formula1>0</formula1>
      <formula2>0</formula2>
    </dataValidation>
  </dataValidation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Roman,obyčejné"&amp;12&amp;A</oddHeader>
    <oddFooter>&amp;C&amp;"Times New Roman,obyčejné"&amp;12Stránka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00"/>
  <sheetViews>
    <sheetView workbookViewId="0">
      <pane ySplit="2" topLeftCell="A48" activePane="bottomLeft" state="frozen"/>
      <selection pane="bottomLeft" activeCell="A63" sqref="A63:XFD63"/>
    </sheetView>
  </sheetViews>
  <sheetFormatPr defaultColWidth="11.42578125" defaultRowHeight="12.75" x14ac:dyDescent="0.2"/>
  <cols>
    <col min="1" max="1" width="3.85546875" style="13" customWidth="1"/>
    <col min="2" max="2" width="14.28515625" style="13" customWidth="1"/>
    <col min="3" max="3" width="8.85546875" style="13" bestFit="1" customWidth="1"/>
    <col min="4" max="4" width="9.140625" style="13" bestFit="1" customWidth="1"/>
    <col min="5" max="5" width="8.42578125" style="13" bestFit="1" customWidth="1"/>
    <col min="6" max="6" width="8" style="13" bestFit="1" customWidth="1"/>
    <col min="7" max="7" width="8.28515625" style="14" customWidth="1"/>
    <col min="8" max="8" width="11.42578125" style="13"/>
    <col min="9" max="9" width="11.42578125" style="13" bestFit="1" customWidth="1"/>
    <col min="10" max="10" width="11" style="13" bestFit="1" customWidth="1"/>
    <col min="11" max="11" width="8.42578125" style="13" customWidth="1"/>
    <col min="12" max="12" width="5.85546875" style="15" bestFit="1" customWidth="1"/>
    <col min="13" max="13" width="8.28515625" style="13" customWidth="1"/>
    <col min="14" max="14" width="5.85546875" style="13" customWidth="1"/>
    <col min="15" max="15" width="4.5703125" style="13" bestFit="1" customWidth="1"/>
    <col min="16" max="16" width="9.140625" style="13" customWidth="1"/>
    <col min="17" max="20" width="4.7109375" style="13" customWidth="1"/>
    <col min="21" max="21" width="11.42578125" style="13"/>
    <col min="22" max="22" width="21.7109375" style="13" bestFit="1" customWidth="1"/>
    <col min="23" max="23" width="6.85546875" style="13" customWidth="1"/>
    <col min="24" max="24" width="7.7109375" style="13" bestFit="1" customWidth="1"/>
    <col min="25" max="25" width="8.5703125" style="13" customWidth="1"/>
    <col min="26" max="26" width="10.140625" style="13" bestFit="1" customWidth="1"/>
    <col min="27" max="27" width="6.85546875" style="13" bestFit="1" customWidth="1"/>
    <col min="28" max="16384" width="11.42578125" style="13"/>
  </cols>
  <sheetData>
    <row r="1" spans="1:27" customFormat="1" ht="15.75" x14ac:dyDescent="0.2">
      <c r="A1" s="31" t="s">
        <v>1076</v>
      </c>
      <c r="B1" s="31"/>
      <c r="C1" s="31"/>
      <c r="D1" s="31"/>
      <c r="E1" s="31"/>
      <c r="F1" s="31"/>
      <c r="G1" s="31"/>
      <c r="H1" s="27" t="s">
        <v>455</v>
      </c>
      <c r="I1" s="27" t="s">
        <v>455</v>
      </c>
      <c r="J1" s="4" t="s">
        <v>2</v>
      </c>
      <c r="K1" s="4" t="s">
        <v>460</v>
      </c>
      <c r="L1" s="27" t="s">
        <v>2</v>
      </c>
      <c r="N1" s="30" t="s">
        <v>2</v>
      </c>
      <c r="U1" s="24" t="s">
        <v>429</v>
      </c>
      <c r="V1" s="24"/>
      <c r="W1" s="24"/>
      <c r="X1" s="31"/>
      <c r="Y1" s="6" t="s">
        <v>453</v>
      </c>
      <c r="Z1" s="6" t="s">
        <v>453</v>
      </c>
    </row>
    <row r="2" spans="1:27" customFormat="1" x14ac:dyDescent="0.2">
      <c r="A2" s="2" t="s">
        <v>0</v>
      </c>
      <c r="B2" s="3" t="s">
        <v>1</v>
      </c>
      <c r="C2" s="4" t="s">
        <v>3</v>
      </c>
      <c r="D2" s="4" t="s">
        <v>366</v>
      </c>
      <c r="E2" s="4" t="s">
        <v>367</v>
      </c>
      <c r="F2" s="27" t="s">
        <v>368</v>
      </c>
      <c r="G2" s="7" t="s">
        <v>454</v>
      </c>
      <c r="H2" s="27" t="s">
        <v>456</v>
      </c>
      <c r="I2" s="4" t="s">
        <v>457</v>
      </c>
      <c r="J2" s="4" t="s">
        <v>459</v>
      </c>
      <c r="K2" s="4" t="s">
        <v>458</v>
      </c>
      <c r="L2" s="27" t="s">
        <v>461</v>
      </c>
      <c r="M2" s="27" t="s">
        <v>462</v>
      </c>
      <c r="N2" s="27" t="s">
        <v>463</v>
      </c>
      <c r="O2" s="4"/>
      <c r="Q2" s="4" t="s">
        <v>4</v>
      </c>
      <c r="R2" s="6" t="s">
        <v>5</v>
      </c>
      <c r="S2" s="27" t="s">
        <v>464</v>
      </c>
      <c r="U2" s="6" t="s">
        <v>367</v>
      </c>
      <c r="V2" s="6"/>
      <c r="W2" s="6" t="s">
        <v>449</v>
      </c>
      <c r="X2" s="6" t="s">
        <v>450</v>
      </c>
      <c r="Y2" s="6" t="s">
        <v>451</v>
      </c>
      <c r="Z2" s="6" t="s">
        <v>452</v>
      </c>
      <c r="AA2" s="26" t="s">
        <v>182</v>
      </c>
    </row>
    <row r="3" spans="1:27" customFormat="1" ht="15" x14ac:dyDescent="0.25">
      <c r="A3" s="44" t="s">
        <v>22</v>
      </c>
      <c r="B3" s="44" t="s">
        <v>2509</v>
      </c>
      <c r="C3" s="44" t="s">
        <v>518</v>
      </c>
      <c r="D3" s="44" t="s">
        <v>370</v>
      </c>
      <c r="E3" s="44" t="s">
        <v>434</v>
      </c>
      <c r="F3" s="44" t="s">
        <v>444</v>
      </c>
      <c r="G3" s="44"/>
      <c r="H3" s="44">
        <v>29367</v>
      </c>
      <c r="I3" s="44">
        <v>29721</v>
      </c>
      <c r="J3" s="44" t="s">
        <v>388</v>
      </c>
      <c r="K3" s="44">
        <v>346</v>
      </c>
      <c r="L3" s="44">
        <v>113</v>
      </c>
      <c r="M3" s="44">
        <v>265</v>
      </c>
      <c r="N3" s="44">
        <v>3</v>
      </c>
      <c r="O3" s="44" t="s">
        <v>24</v>
      </c>
      <c r="P3" s="44" t="s">
        <v>25</v>
      </c>
      <c r="Q3" s="44" t="s">
        <v>276</v>
      </c>
      <c r="R3" s="44" t="s">
        <v>2510</v>
      </c>
      <c r="S3" s="44" t="s">
        <v>2511</v>
      </c>
      <c r="U3" s="9">
        <f t="shared" ref="U3:U66" si="0">IF(E3="145 MHz",145,IF(E3="435 MHz",435,IF(E3="1,3 GHz",1300,IF(E3="2,3 GHz",2300,IF(E3="3,4 GHz",3400,IF(E3="5,7 GHz",5700,IF(E3="10 GHz",10000,IF(E3="24 GHz",24000,IF(E3="47 GHz",47000,IF(E3="76 GHz",76000,IF(E3="120 GHz",120000,IF(E3="134 GHz",134000,IF(E3="248 GHz",248000)))))))))))))</f>
        <v>1300</v>
      </c>
      <c r="V3" s="10" t="str">
        <f>CONCATENATE(B3,U3,D3)</f>
        <v>OK1FPG1300SINGLE</v>
      </c>
      <c r="W3" s="11">
        <f>IF(X3="",0,ROUND(X3*Y3*((Z3-AA3+1)/Z3),1))</f>
        <v>135</v>
      </c>
      <c r="X3" s="12">
        <f t="shared" ref="X3:X66" si="1">IF(U3&gt;=120000,6,IF(U3&gt;=24000,5,IF(U3&gt;=2300,4,IF(U3=1300,3,IF(U3=435,2,IF(U3=145,1,0))))))</f>
        <v>3</v>
      </c>
      <c r="Y3" s="12">
        <f>COUNTIF(U:U,U3)</f>
        <v>45</v>
      </c>
      <c r="Z3" s="12">
        <f>COUNTIFS(D:D,D3,U:U,U3)</f>
        <v>26</v>
      </c>
      <c r="AA3" s="25" t="str">
        <f>SUBSTITUTE(A3,".","")</f>
        <v>1</v>
      </c>
    </row>
    <row r="4" spans="1:27" customFormat="1" ht="15" x14ac:dyDescent="0.25">
      <c r="A4" s="44" t="s">
        <v>28</v>
      </c>
      <c r="B4" s="44" t="s">
        <v>2578</v>
      </c>
      <c r="C4" s="44" t="s">
        <v>824</v>
      </c>
      <c r="D4" s="44" t="s">
        <v>370</v>
      </c>
      <c r="E4" s="44" t="s">
        <v>434</v>
      </c>
      <c r="F4" s="44" t="s">
        <v>552</v>
      </c>
      <c r="G4" s="44"/>
      <c r="H4" s="44">
        <v>16262</v>
      </c>
      <c r="I4" s="44">
        <v>16990</v>
      </c>
      <c r="J4" s="44" t="s">
        <v>2579</v>
      </c>
      <c r="K4" s="44">
        <v>819</v>
      </c>
      <c r="L4" s="44">
        <v>88</v>
      </c>
      <c r="M4" s="44">
        <v>196</v>
      </c>
      <c r="N4" s="44">
        <v>1</v>
      </c>
      <c r="O4" s="44" t="s">
        <v>24</v>
      </c>
      <c r="P4" s="44" t="s">
        <v>25</v>
      </c>
      <c r="Q4" s="44" t="s">
        <v>1564</v>
      </c>
      <c r="R4" s="44" t="s">
        <v>2580</v>
      </c>
      <c r="S4" s="44" t="s">
        <v>2478</v>
      </c>
      <c r="U4" s="9">
        <f t="shared" si="0"/>
        <v>1300</v>
      </c>
      <c r="V4" s="10" t="str">
        <f t="shared" ref="V4:V67" si="2">CONCATENATE(B4,U4,D4)</f>
        <v>OK1VVT1300SINGLE</v>
      </c>
      <c r="W4" s="11">
        <f>IF(X4="",0,ROUND(X4*Y4*((Z4-AA4+1)/Z4),1))</f>
        <v>129.80000000000001</v>
      </c>
      <c r="X4" s="12">
        <f t="shared" si="1"/>
        <v>3</v>
      </c>
      <c r="Y4" s="12">
        <f t="shared" ref="Y4:Y67" si="3">COUNTIF(U:U,U4)</f>
        <v>45</v>
      </c>
      <c r="Z4" s="12">
        <f t="shared" ref="Z4:Z67" si="4">COUNTIFS(D:D,D4,U:U,U4)</f>
        <v>26</v>
      </c>
      <c r="AA4" s="25" t="str">
        <f t="shared" ref="AA4:AA67" si="5">SUBSTITUTE(A4,".","")</f>
        <v>2</v>
      </c>
    </row>
    <row r="5" spans="1:27" customFormat="1" ht="15" x14ac:dyDescent="0.25">
      <c r="A5" s="44" t="s">
        <v>30</v>
      </c>
      <c r="B5" s="44" t="s">
        <v>294</v>
      </c>
      <c r="C5" s="44" t="s">
        <v>1282</v>
      </c>
      <c r="D5" s="44" t="s">
        <v>370</v>
      </c>
      <c r="E5" s="44" t="s">
        <v>434</v>
      </c>
      <c r="F5" s="44" t="s">
        <v>890</v>
      </c>
      <c r="G5" s="44"/>
      <c r="H5" s="44">
        <v>15066</v>
      </c>
      <c r="I5" s="44">
        <v>15662</v>
      </c>
      <c r="J5" s="44" t="s">
        <v>2581</v>
      </c>
      <c r="K5" s="44">
        <v>788</v>
      </c>
      <c r="L5" s="44">
        <v>70</v>
      </c>
      <c r="M5" s="44">
        <v>228</v>
      </c>
      <c r="N5" s="44"/>
      <c r="O5" s="44" t="s">
        <v>24</v>
      </c>
      <c r="P5" s="44" t="s">
        <v>25</v>
      </c>
      <c r="Q5" s="44" t="s">
        <v>2582</v>
      </c>
      <c r="R5" s="44" t="s">
        <v>2583</v>
      </c>
      <c r="S5" s="44" t="s">
        <v>1283</v>
      </c>
      <c r="U5" s="9">
        <f t="shared" si="0"/>
        <v>1300</v>
      </c>
      <c r="V5" s="10" t="str">
        <f t="shared" si="2"/>
        <v>OK1PGS1300SINGLE</v>
      </c>
      <c r="W5" s="11">
        <f>IF(X5="",0,ROUND(X5*Y5*((Z5-AA5+1)/Z5),1))</f>
        <v>124.6</v>
      </c>
      <c r="X5" s="12">
        <f t="shared" si="1"/>
        <v>3</v>
      </c>
      <c r="Y5" s="12">
        <f t="shared" si="3"/>
        <v>45</v>
      </c>
      <c r="Z5" s="12">
        <f t="shared" si="4"/>
        <v>26</v>
      </c>
      <c r="AA5" s="25" t="str">
        <f t="shared" si="5"/>
        <v>3</v>
      </c>
    </row>
    <row r="6" spans="1:27" customFormat="1" ht="15" x14ac:dyDescent="0.25">
      <c r="A6" s="44" t="s">
        <v>35</v>
      </c>
      <c r="B6" s="44" t="s">
        <v>279</v>
      </c>
      <c r="C6" s="44" t="s">
        <v>480</v>
      </c>
      <c r="D6" s="44" t="s">
        <v>370</v>
      </c>
      <c r="E6" s="44" t="s">
        <v>434</v>
      </c>
      <c r="F6" s="44" t="s">
        <v>444</v>
      </c>
      <c r="G6" s="44"/>
      <c r="H6" s="44">
        <v>12601</v>
      </c>
      <c r="I6" s="44">
        <v>14320</v>
      </c>
      <c r="J6" s="44" t="s">
        <v>1273</v>
      </c>
      <c r="K6" s="44">
        <v>1716</v>
      </c>
      <c r="L6" s="44">
        <v>74</v>
      </c>
      <c r="M6" s="44">
        <v>185</v>
      </c>
      <c r="N6" s="44"/>
      <c r="O6" s="44" t="s">
        <v>24</v>
      </c>
      <c r="P6" s="44" t="s">
        <v>25</v>
      </c>
      <c r="Q6" s="44" t="s">
        <v>2584</v>
      </c>
      <c r="R6" s="44" t="s">
        <v>2044</v>
      </c>
      <c r="S6" s="44" t="s">
        <v>2585</v>
      </c>
      <c r="U6" s="9">
        <f t="shared" si="0"/>
        <v>1300</v>
      </c>
      <c r="V6" s="10" t="str">
        <f t="shared" si="2"/>
        <v>OK1FQK1300SINGLE</v>
      </c>
      <c r="W6" s="11">
        <f>IF(X6="",0,ROUND(X6*Y6*((Z6-AA6+1)/Z6),1))</f>
        <v>119.4</v>
      </c>
      <c r="X6" s="12">
        <f t="shared" si="1"/>
        <v>3</v>
      </c>
      <c r="Y6" s="12">
        <f t="shared" si="3"/>
        <v>45</v>
      </c>
      <c r="Z6" s="12">
        <f t="shared" si="4"/>
        <v>26</v>
      </c>
      <c r="AA6" s="25" t="str">
        <f t="shared" si="5"/>
        <v>4</v>
      </c>
    </row>
    <row r="7" spans="1:27" customFormat="1" ht="15" x14ac:dyDescent="0.25">
      <c r="A7" s="44" t="s">
        <v>38</v>
      </c>
      <c r="B7" s="44" t="s">
        <v>963</v>
      </c>
      <c r="C7" s="44" t="s">
        <v>964</v>
      </c>
      <c r="D7" s="44" t="s">
        <v>370</v>
      </c>
      <c r="E7" s="44" t="s">
        <v>434</v>
      </c>
      <c r="F7" s="44" t="s">
        <v>437</v>
      </c>
      <c r="G7" s="44"/>
      <c r="H7" s="44">
        <v>8471</v>
      </c>
      <c r="I7" s="44">
        <v>8723</v>
      </c>
      <c r="J7" s="44" t="s">
        <v>985</v>
      </c>
      <c r="K7" s="44">
        <v>252</v>
      </c>
      <c r="L7" s="44">
        <v>51</v>
      </c>
      <c r="M7" s="44">
        <v>169</v>
      </c>
      <c r="N7" s="44"/>
      <c r="O7" s="44" t="s">
        <v>24</v>
      </c>
      <c r="P7" s="44" t="s">
        <v>25</v>
      </c>
      <c r="Q7" s="44" t="s">
        <v>2586</v>
      </c>
      <c r="R7" s="44" t="s">
        <v>965</v>
      </c>
      <c r="S7" s="44" t="s">
        <v>1285</v>
      </c>
      <c r="U7" s="9">
        <f t="shared" si="0"/>
        <v>1300</v>
      </c>
      <c r="V7" s="10" t="str">
        <f t="shared" si="2"/>
        <v>OK2DGB1300SINGLE</v>
      </c>
      <c r="W7" s="11">
        <f>IF(X7="",0,ROUND(X7*Y7*((Z7-AA7+1)/Z7),1))</f>
        <v>114.2</v>
      </c>
      <c r="X7" s="12">
        <f t="shared" si="1"/>
        <v>3</v>
      </c>
      <c r="Y7" s="12">
        <f t="shared" si="3"/>
        <v>45</v>
      </c>
      <c r="Z7" s="12">
        <f t="shared" si="4"/>
        <v>26</v>
      </c>
      <c r="AA7" s="25" t="str">
        <f t="shared" si="5"/>
        <v>5</v>
      </c>
    </row>
    <row r="8" spans="1:27" customFormat="1" ht="15" x14ac:dyDescent="0.25">
      <c r="A8" s="44" t="s">
        <v>40</v>
      </c>
      <c r="B8" s="44" t="s">
        <v>701</v>
      </c>
      <c r="C8" s="44" t="s">
        <v>407</v>
      </c>
      <c r="D8" s="44" t="s">
        <v>370</v>
      </c>
      <c r="E8" s="44" t="s">
        <v>434</v>
      </c>
      <c r="F8" s="44" t="s">
        <v>623</v>
      </c>
      <c r="G8" s="44"/>
      <c r="H8" s="44">
        <v>6822</v>
      </c>
      <c r="I8" s="44">
        <v>6823</v>
      </c>
      <c r="J8" s="44" t="s">
        <v>406</v>
      </c>
      <c r="K8" s="44">
        <v>0</v>
      </c>
      <c r="L8" s="44">
        <v>40</v>
      </c>
      <c r="M8" s="44">
        <v>171</v>
      </c>
      <c r="N8" s="44"/>
      <c r="O8" s="44" t="s">
        <v>24</v>
      </c>
      <c r="P8" s="44" t="s">
        <v>25</v>
      </c>
      <c r="Q8" s="44" t="s">
        <v>967</v>
      </c>
      <c r="R8" s="44" t="s">
        <v>2587</v>
      </c>
      <c r="S8" s="44" t="s">
        <v>2588</v>
      </c>
      <c r="U8" s="9">
        <f t="shared" si="0"/>
        <v>1300</v>
      </c>
      <c r="V8" s="10" t="str">
        <f t="shared" si="2"/>
        <v>OK1ZHS1300SINGLE</v>
      </c>
      <c r="W8" s="11">
        <f t="shared" ref="W8:W71" si="6">IF(X8="",0,ROUND(X8*Y8*((Z8-AA8+1)/Z8),1))</f>
        <v>109</v>
      </c>
      <c r="X8" s="12">
        <f t="shared" si="1"/>
        <v>3</v>
      </c>
      <c r="Y8" s="12">
        <f t="shared" si="3"/>
        <v>45</v>
      </c>
      <c r="Z8" s="12">
        <f t="shared" si="4"/>
        <v>26</v>
      </c>
      <c r="AA8" s="25" t="str">
        <f t="shared" si="5"/>
        <v>6</v>
      </c>
    </row>
    <row r="9" spans="1:27" customFormat="1" ht="15" x14ac:dyDescent="0.25">
      <c r="A9" s="44" t="s">
        <v>44</v>
      </c>
      <c r="B9" s="44" t="s">
        <v>869</v>
      </c>
      <c r="C9" s="44" t="s">
        <v>768</v>
      </c>
      <c r="D9" s="44" t="s">
        <v>370</v>
      </c>
      <c r="E9" s="44" t="s">
        <v>434</v>
      </c>
      <c r="F9" s="44" t="s">
        <v>441</v>
      </c>
      <c r="G9" s="44"/>
      <c r="H9" s="44">
        <v>6464</v>
      </c>
      <c r="I9" s="44">
        <v>7312</v>
      </c>
      <c r="J9" s="44" t="s">
        <v>585</v>
      </c>
      <c r="K9" s="44">
        <v>848</v>
      </c>
      <c r="L9" s="44">
        <v>43</v>
      </c>
      <c r="M9" s="44">
        <v>162</v>
      </c>
      <c r="N9" s="44">
        <v>1</v>
      </c>
      <c r="O9" s="44" t="s">
        <v>24</v>
      </c>
      <c r="P9" s="44" t="s">
        <v>25</v>
      </c>
      <c r="Q9" s="44" t="s">
        <v>2589</v>
      </c>
      <c r="R9" s="44" t="s">
        <v>2590</v>
      </c>
      <c r="S9" s="44" t="s">
        <v>872</v>
      </c>
      <c r="U9" s="9">
        <f t="shared" si="0"/>
        <v>1300</v>
      </c>
      <c r="V9" s="10" t="str">
        <f t="shared" si="2"/>
        <v>OK1DXD1300SINGLE</v>
      </c>
      <c r="W9" s="11">
        <f t="shared" si="6"/>
        <v>103.8</v>
      </c>
      <c r="X9" s="12">
        <f t="shared" si="1"/>
        <v>3</v>
      </c>
      <c r="Y9" s="12">
        <f t="shared" si="3"/>
        <v>45</v>
      </c>
      <c r="Z9" s="12">
        <f t="shared" si="4"/>
        <v>26</v>
      </c>
      <c r="AA9" s="25" t="str">
        <f t="shared" si="5"/>
        <v>7</v>
      </c>
    </row>
    <row r="10" spans="1:27" customFormat="1" ht="15" x14ac:dyDescent="0.25">
      <c r="A10" s="44" t="s">
        <v>48</v>
      </c>
      <c r="B10" s="44" t="s">
        <v>291</v>
      </c>
      <c r="C10" s="44" t="s">
        <v>584</v>
      </c>
      <c r="D10" s="44" t="s">
        <v>370</v>
      </c>
      <c r="E10" s="44" t="s">
        <v>434</v>
      </c>
      <c r="F10" s="44" t="s">
        <v>890</v>
      </c>
      <c r="G10" s="44"/>
      <c r="H10" s="44">
        <v>6035</v>
      </c>
      <c r="I10" s="44">
        <v>7047</v>
      </c>
      <c r="J10" s="44" t="s">
        <v>2591</v>
      </c>
      <c r="K10" s="44">
        <v>1012</v>
      </c>
      <c r="L10" s="44">
        <v>40</v>
      </c>
      <c r="M10" s="44">
        <v>172</v>
      </c>
      <c r="N10" s="44"/>
      <c r="O10" s="44" t="s">
        <v>24</v>
      </c>
      <c r="P10" s="44" t="s">
        <v>25</v>
      </c>
      <c r="Q10" s="44" t="s">
        <v>2592</v>
      </c>
      <c r="R10" s="44" t="s">
        <v>2593</v>
      </c>
      <c r="S10" s="44" t="s">
        <v>293</v>
      </c>
      <c r="U10" s="9">
        <f t="shared" si="0"/>
        <v>1300</v>
      </c>
      <c r="V10" s="10" t="str">
        <f t="shared" si="2"/>
        <v>OK2BFF1300SINGLE</v>
      </c>
      <c r="W10" s="11">
        <f t="shared" si="6"/>
        <v>98.7</v>
      </c>
      <c r="X10" s="12">
        <f t="shared" si="1"/>
        <v>3</v>
      </c>
      <c r="Y10" s="12">
        <f t="shared" si="3"/>
        <v>45</v>
      </c>
      <c r="Z10" s="12">
        <f t="shared" si="4"/>
        <v>26</v>
      </c>
      <c r="AA10" s="25" t="str">
        <f t="shared" si="5"/>
        <v>8</v>
      </c>
    </row>
    <row r="11" spans="1:27" customFormat="1" ht="15" x14ac:dyDescent="0.25">
      <c r="A11" s="44" t="s">
        <v>50</v>
      </c>
      <c r="B11" s="44" t="s">
        <v>129</v>
      </c>
      <c r="C11" s="44" t="s">
        <v>407</v>
      </c>
      <c r="D11" s="44" t="s">
        <v>370</v>
      </c>
      <c r="E11" s="44" t="s">
        <v>434</v>
      </c>
      <c r="F11" s="44" t="s">
        <v>437</v>
      </c>
      <c r="G11" s="44"/>
      <c r="H11" s="44">
        <v>3629</v>
      </c>
      <c r="I11" s="44">
        <v>4005</v>
      </c>
      <c r="J11" s="44" t="s">
        <v>1123</v>
      </c>
      <c r="K11" s="44">
        <v>373</v>
      </c>
      <c r="L11" s="44">
        <v>35</v>
      </c>
      <c r="M11" s="44">
        <v>110</v>
      </c>
      <c r="N11" s="44"/>
      <c r="O11" s="44" t="s">
        <v>24</v>
      </c>
      <c r="P11" s="44" t="s">
        <v>25</v>
      </c>
      <c r="Q11" s="44" t="s">
        <v>2594</v>
      </c>
      <c r="R11" s="44" t="s">
        <v>93</v>
      </c>
      <c r="S11" s="44" t="s">
        <v>1981</v>
      </c>
      <c r="U11" s="9">
        <f t="shared" si="0"/>
        <v>1300</v>
      </c>
      <c r="V11" s="10" t="str">
        <f t="shared" si="2"/>
        <v>OK1IEI1300SINGLE</v>
      </c>
      <c r="W11" s="11">
        <f t="shared" si="6"/>
        <v>93.5</v>
      </c>
      <c r="X11" s="12">
        <f t="shared" si="1"/>
        <v>3</v>
      </c>
      <c r="Y11" s="12">
        <f t="shared" si="3"/>
        <v>45</v>
      </c>
      <c r="Z11" s="12">
        <f t="shared" si="4"/>
        <v>26</v>
      </c>
      <c r="AA11" s="25" t="str">
        <f t="shared" si="5"/>
        <v>9</v>
      </c>
    </row>
    <row r="12" spans="1:27" customFormat="1" ht="15" x14ac:dyDescent="0.25">
      <c r="A12" s="44" t="s">
        <v>53</v>
      </c>
      <c r="B12" s="44" t="s">
        <v>298</v>
      </c>
      <c r="C12" s="44" t="s">
        <v>590</v>
      </c>
      <c r="D12" s="44" t="s">
        <v>370</v>
      </c>
      <c r="E12" s="44" t="s">
        <v>434</v>
      </c>
      <c r="F12" s="44" t="s">
        <v>437</v>
      </c>
      <c r="G12" s="44"/>
      <c r="H12" s="44">
        <v>3472</v>
      </c>
      <c r="I12" s="44">
        <v>3733</v>
      </c>
      <c r="J12" s="44" t="s">
        <v>1307</v>
      </c>
      <c r="K12" s="44">
        <v>296</v>
      </c>
      <c r="L12" s="44">
        <v>32</v>
      </c>
      <c r="M12" s="44">
        <v>112</v>
      </c>
      <c r="N12" s="44"/>
      <c r="O12" s="44" t="s">
        <v>24</v>
      </c>
      <c r="P12" s="44" t="s">
        <v>25</v>
      </c>
      <c r="Q12" s="44" t="s">
        <v>1337</v>
      </c>
      <c r="R12" s="44" t="s">
        <v>856</v>
      </c>
      <c r="S12" s="44" t="s">
        <v>1556</v>
      </c>
      <c r="U12" s="9">
        <f t="shared" si="0"/>
        <v>1300</v>
      </c>
      <c r="V12" s="10" t="str">
        <f t="shared" si="2"/>
        <v>OK2ZTK1300SINGLE</v>
      </c>
      <c r="W12" s="11">
        <f t="shared" si="6"/>
        <v>88.3</v>
      </c>
      <c r="X12" s="12">
        <f t="shared" si="1"/>
        <v>3</v>
      </c>
      <c r="Y12" s="12">
        <f t="shared" si="3"/>
        <v>45</v>
      </c>
      <c r="Z12" s="12">
        <f t="shared" si="4"/>
        <v>26</v>
      </c>
      <c r="AA12" s="25" t="str">
        <f t="shared" si="5"/>
        <v>10</v>
      </c>
    </row>
    <row r="13" spans="1:27" customFormat="1" ht="15" x14ac:dyDescent="0.25">
      <c r="A13" s="44" t="s">
        <v>56</v>
      </c>
      <c r="B13" s="44" t="s">
        <v>798</v>
      </c>
      <c r="C13" s="44" t="s">
        <v>799</v>
      </c>
      <c r="D13" s="44" t="s">
        <v>370</v>
      </c>
      <c r="E13" s="44" t="s">
        <v>434</v>
      </c>
      <c r="F13" s="44" t="s">
        <v>440</v>
      </c>
      <c r="G13" s="44"/>
      <c r="H13" s="44">
        <v>3400</v>
      </c>
      <c r="I13" s="44">
        <v>4336</v>
      </c>
      <c r="J13" s="44" t="s">
        <v>1702</v>
      </c>
      <c r="K13" s="44">
        <v>936</v>
      </c>
      <c r="L13" s="44">
        <v>32</v>
      </c>
      <c r="M13" s="44">
        <v>121</v>
      </c>
      <c r="N13" s="44"/>
      <c r="O13" s="44" t="s">
        <v>24</v>
      </c>
      <c r="P13" s="44" t="s">
        <v>25</v>
      </c>
      <c r="Q13" s="44" t="s">
        <v>972</v>
      </c>
      <c r="R13" s="44" t="s">
        <v>860</v>
      </c>
      <c r="S13" s="44" t="s">
        <v>801</v>
      </c>
      <c r="U13" s="9">
        <f t="shared" si="0"/>
        <v>1300</v>
      </c>
      <c r="V13" s="10" t="str">
        <f t="shared" si="2"/>
        <v>OK1DCI1300SINGLE</v>
      </c>
      <c r="W13" s="11">
        <f t="shared" si="6"/>
        <v>83.1</v>
      </c>
      <c r="X13" s="12">
        <f t="shared" si="1"/>
        <v>3</v>
      </c>
      <c r="Y13" s="12">
        <f t="shared" si="3"/>
        <v>45</v>
      </c>
      <c r="Z13" s="12">
        <f t="shared" si="4"/>
        <v>26</v>
      </c>
      <c r="AA13" s="25" t="str">
        <f t="shared" si="5"/>
        <v>11</v>
      </c>
    </row>
    <row r="14" spans="1:27" customFormat="1" ht="15" x14ac:dyDescent="0.25">
      <c r="A14" s="44" t="s">
        <v>61</v>
      </c>
      <c r="B14" s="44" t="s">
        <v>2595</v>
      </c>
      <c r="C14" s="44" t="s">
        <v>2596</v>
      </c>
      <c r="D14" s="44" t="s">
        <v>370</v>
      </c>
      <c r="E14" s="44" t="s">
        <v>434</v>
      </c>
      <c r="F14" s="44" t="s">
        <v>552</v>
      </c>
      <c r="G14" s="44"/>
      <c r="H14" s="44">
        <v>2090</v>
      </c>
      <c r="I14" s="44">
        <v>2270</v>
      </c>
      <c r="J14" s="44" t="s">
        <v>847</v>
      </c>
      <c r="K14" s="44">
        <v>180</v>
      </c>
      <c r="L14" s="44">
        <v>20</v>
      </c>
      <c r="M14" s="44">
        <v>110</v>
      </c>
      <c r="N14" s="44">
        <v>1</v>
      </c>
      <c r="O14" s="44" t="s">
        <v>24</v>
      </c>
      <c r="P14" s="44" t="s">
        <v>25</v>
      </c>
      <c r="Q14" s="44" t="s">
        <v>2597</v>
      </c>
      <c r="R14" s="44" t="s">
        <v>2598</v>
      </c>
      <c r="S14" s="44" t="s">
        <v>2599</v>
      </c>
      <c r="U14" s="9">
        <f t="shared" si="0"/>
        <v>1300</v>
      </c>
      <c r="V14" s="10" t="str">
        <f t="shared" si="2"/>
        <v>OK1JFP1300SINGLE</v>
      </c>
      <c r="W14" s="11">
        <f t="shared" si="6"/>
        <v>77.900000000000006</v>
      </c>
      <c r="X14" s="12">
        <f t="shared" si="1"/>
        <v>3</v>
      </c>
      <c r="Y14" s="12">
        <f t="shared" si="3"/>
        <v>45</v>
      </c>
      <c r="Z14" s="12">
        <f t="shared" si="4"/>
        <v>26</v>
      </c>
      <c r="AA14" s="25" t="str">
        <f t="shared" si="5"/>
        <v>12</v>
      </c>
    </row>
    <row r="15" spans="1:27" customFormat="1" ht="15" x14ac:dyDescent="0.25">
      <c r="A15" s="44" t="s">
        <v>64</v>
      </c>
      <c r="B15" s="44" t="s">
        <v>529</v>
      </c>
      <c r="C15" s="44" t="s">
        <v>530</v>
      </c>
      <c r="D15" s="44" t="s">
        <v>370</v>
      </c>
      <c r="E15" s="44" t="s">
        <v>434</v>
      </c>
      <c r="F15" s="44" t="s">
        <v>552</v>
      </c>
      <c r="G15" s="44"/>
      <c r="H15" s="44">
        <v>1767</v>
      </c>
      <c r="I15" s="44">
        <v>2328</v>
      </c>
      <c r="J15" s="44" t="s">
        <v>2600</v>
      </c>
      <c r="K15" s="44">
        <v>562</v>
      </c>
      <c r="L15" s="44">
        <v>15</v>
      </c>
      <c r="M15" s="44">
        <v>161</v>
      </c>
      <c r="N15" s="44"/>
      <c r="O15" s="44" t="s">
        <v>24</v>
      </c>
      <c r="P15" s="44" t="s">
        <v>25</v>
      </c>
      <c r="Q15" s="44" t="s">
        <v>2601</v>
      </c>
      <c r="R15" s="44" t="s">
        <v>2602</v>
      </c>
      <c r="S15" s="44" t="s">
        <v>533</v>
      </c>
      <c r="U15" s="9">
        <f t="shared" si="0"/>
        <v>1300</v>
      </c>
      <c r="V15" s="10" t="str">
        <f t="shared" si="2"/>
        <v>OK1IBB1300SINGLE</v>
      </c>
      <c r="W15" s="11">
        <f t="shared" si="6"/>
        <v>72.7</v>
      </c>
      <c r="X15" s="12">
        <f t="shared" si="1"/>
        <v>3</v>
      </c>
      <c r="Y15" s="12">
        <f t="shared" si="3"/>
        <v>45</v>
      </c>
      <c r="Z15" s="12">
        <f t="shared" si="4"/>
        <v>26</v>
      </c>
      <c r="AA15" s="25" t="str">
        <f t="shared" si="5"/>
        <v>13</v>
      </c>
    </row>
    <row r="16" spans="1:27" customFormat="1" ht="15" x14ac:dyDescent="0.25">
      <c r="A16" s="44" t="s">
        <v>69</v>
      </c>
      <c r="B16" s="44" t="s">
        <v>862</v>
      </c>
      <c r="C16" s="44" t="s">
        <v>863</v>
      </c>
      <c r="D16" s="44" t="s">
        <v>370</v>
      </c>
      <c r="E16" s="44" t="s">
        <v>434</v>
      </c>
      <c r="F16" s="44" t="s">
        <v>864</v>
      </c>
      <c r="G16" s="44"/>
      <c r="H16" s="44">
        <v>1753</v>
      </c>
      <c r="I16" s="44">
        <v>2052</v>
      </c>
      <c r="J16" s="44" t="s">
        <v>1017</v>
      </c>
      <c r="K16" s="44">
        <v>298</v>
      </c>
      <c r="L16" s="44">
        <v>15</v>
      </c>
      <c r="M16" s="44">
        <v>125</v>
      </c>
      <c r="N16" s="44"/>
      <c r="O16" s="44" t="s">
        <v>24</v>
      </c>
      <c r="P16" s="44" t="s">
        <v>25</v>
      </c>
      <c r="Q16" s="44" t="s">
        <v>2603</v>
      </c>
      <c r="R16" s="44" t="s">
        <v>2516</v>
      </c>
      <c r="S16" s="44" t="s">
        <v>867</v>
      </c>
      <c r="U16" s="9">
        <f t="shared" si="0"/>
        <v>1300</v>
      </c>
      <c r="V16" s="10" t="str">
        <f t="shared" si="2"/>
        <v>OK1MGW1300SINGLE</v>
      </c>
      <c r="W16" s="11">
        <f t="shared" si="6"/>
        <v>67.5</v>
      </c>
      <c r="X16" s="12">
        <f t="shared" si="1"/>
        <v>3</v>
      </c>
      <c r="Y16" s="12">
        <f t="shared" si="3"/>
        <v>45</v>
      </c>
      <c r="Z16" s="12">
        <f t="shared" si="4"/>
        <v>26</v>
      </c>
      <c r="AA16" s="25" t="str">
        <f t="shared" si="5"/>
        <v>14</v>
      </c>
    </row>
    <row r="17" spans="1:27" customFormat="1" ht="15" x14ac:dyDescent="0.25">
      <c r="A17" s="44" t="s">
        <v>72</v>
      </c>
      <c r="B17" s="44" t="s">
        <v>362</v>
      </c>
      <c r="C17" s="44" t="s">
        <v>1046</v>
      </c>
      <c r="D17" s="44" t="s">
        <v>370</v>
      </c>
      <c r="E17" s="44" t="s">
        <v>434</v>
      </c>
      <c r="F17" s="44" t="s">
        <v>615</v>
      </c>
      <c r="G17" s="44"/>
      <c r="H17" s="44">
        <v>1739</v>
      </c>
      <c r="I17" s="44">
        <v>2598</v>
      </c>
      <c r="J17" s="44" t="s">
        <v>2604</v>
      </c>
      <c r="K17" s="44">
        <v>868</v>
      </c>
      <c r="L17" s="44">
        <v>25</v>
      </c>
      <c r="M17" s="44">
        <v>97</v>
      </c>
      <c r="N17" s="44"/>
      <c r="O17" s="44" t="s">
        <v>24</v>
      </c>
      <c r="P17" s="44" t="s">
        <v>25</v>
      </c>
      <c r="Q17" s="44" t="s">
        <v>2605</v>
      </c>
      <c r="R17" s="44" t="s">
        <v>2606</v>
      </c>
      <c r="S17" s="44" t="s">
        <v>1378</v>
      </c>
      <c r="U17" s="9">
        <f t="shared" si="0"/>
        <v>1300</v>
      </c>
      <c r="V17" s="10" t="str">
        <f t="shared" si="2"/>
        <v>OK2LL1300SINGLE</v>
      </c>
      <c r="W17" s="11">
        <f t="shared" si="6"/>
        <v>62.3</v>
      </c>
      <c r="X17" s="12">
        <f t="shared" si="1"/>
        <v>3</v>
      </c>
      <c r="Y17" s="12">
        <f t="shared" si="3"/>
        <v>45</v>
      </c>
      <c r="Z17" s="12">
        <f t="shared" si="4"/>
        <v>26</v>
      </c>
      <c r="AA17" s="25" t="str">
        <f t="shared" si="5"/>
        <v>15</v>
      </c>
    </row>
    <row r="18" spans="1:27" customFormat="1" ht="15" x14ac:dyDescent="0.25">
      <c r="A18" s="44" t="s">
        <v>75</v>
      </c>
      <c r="B18" s="44" t="s">
        <v>158</v>
      </c>
      <c r="C18" s="44" t="s">
        <v>420</v>
      </c>
      <c r="D18" s="44" t="s">
        <v>370</v>
      </c>
      <c r="E18" s="44" t="s">
        <v>434</v>
      </c>
      <c r="F18" s="44" t="s">
        <v>624</v>
      </c>
      <c r="G18" s="44"/>
      <c r="H18" s="44">
        <v>1637</v>
      </c>
      <c r="I18" s="44">
        <v>1694</v>
      </c>
      <c r="J18" s="44" t="s">
        <v>806</v>
      </c>
      <c r="K18" s="44">
        <v>57</v>
      </c>
      <c r="L18" s="44">
        <v>17</v>
      </c>
      <c r="M18" s="44">
        <v>102</v>
      </c>
      <c r="N18" s="44"/>
      <c r="O18" s="44" t="s">
        <v>24</v>
      </c>
      <c r="P18" s="44" t="s">
        <v>25</v>
      </c>
      <c r="Q18" s="44" t="s">
        <v>159</v>
      </c>
      <c r="R18" s="44" t="s">
        <v>901</v>
      </c>
      <c r="S18" s="44" t="s">
        <v>160</v>
      </c>
      <c r="U18" s="9">
        <f t="shared" si="0"/>
        <v>1300</v>
      </c>
      <c r="V18" s="10" t="str">
        <f t="shared" si="2"/>
        <v>OK1EM1300SINGLE</v>
      </c>
      <c r="W18" s="11">
        <f t="shared" si="6"/>
        <v>57.1</v>
      </c>
      <c r="X18" s="12">
        <f t="shared" si="1"/>
        <v>3</v>
      </c>
      <c r="Y18" s="12">
        <f t="shared" si="3"/>
        <v>45</v>
      </c>
      <c r="Z18" s="12">
        <f t="shared" si="4"/>
        <v>26</v>
      </c>
      <c r="AA18" s="25" t="str">
        <f t="shared" si="5"/>
        <v>16</v>
      </c>
    </row>
    <row r="19" spans="1:27" customFormat="1" ht="15" x14ac:dyDescent="0.25">
      <c r="A19" s="44" t="s">
        <v>77</v>
      </c>
      <c r="B19" s="44" t="s">
        <v>284</v>
      </c>
      <c r="C19" s="44" t="s">
        <v>372</v>
      </c>
      <c r="D19" s="44" t="s">
        <v>370</v>
      </c>
      <c r="E19" s="44" t="s">
        <v>434</v>
      </c>
      <c r="F19" s="44" t="s">
        <v>552</v>
      </c>
      <c r="G19" s="44"/>
      <c r="H19" s="44">
        <v>1553</v>
      </c>
      <c r="I19" s="44">
        <v>1688</v>
      </c>
      <c r="J19" s="44" t="s">
        <v>1017</v>
      </c>
      <c r="K19" s="44">
        <v>135</v>
      </c>
      <c r="L19" s="44">
        <v>15</v>
      </c>
      <c r="M19" s="44">
        <v>111</v>
      </c>
      <c r="N19" s="44"/>
      <c r="O19" s="44" t="s">
        <v>24</v>
      </c>
      <c r="P19" s="44" t="s">
        <v>25</v>
      </c>
      <c r="Q19" s="44" t="s">
        <v>815</v>
      </c>
      <c r="R19" s="44" t="s">
        <v>300</v>
      </c>
      <c r="S19" s="44" t="s">
        <v>352</v>
      </c>
      <c r="U19" s="9">
        <f t="shared" si="0"/>
        <v>1300</v>
      </c>
      <c r="V19" s="10" t="str">
        <f t="shared" si="2"/>
        <v>OK1AIY/P1300SINGLE</v>
      </c>
      <c r="W19" s="11">
        <f t="shared" si="6"/>
        <v>51.9</v>
      </c>
      <c r="X19" s="12">
        <f t="shared" si="1"/>
        <v>3</v>
      </c>
      <c r="Y19" s="12">
        <f t="shared" si="3"/>
        <v>45</v>
      </c>
      <c r="Z19" s="12">
        <f t="shared" si="4"/>
        <v>26</v>
      </c>
      <c r="AA19" s="25" t="str">
        <f t="shared" si="5"/>
        <v>17</v>
      </c>
    </row>
    <row r="20" spans="1:27" customFormat="1" ht="15" x14ac:dyDescent="0.25">
      <c r="A20" s="44" t="s">
        <v>80</v>
      </c>
      <c r="B20" s="44" t="s">
        <v>282</v>
      </c>
      <c r="C20" s="44" t="s">
        <v>857</v>
      </c>
      <c r="D20" s="44" t="s">
        <v>370</v>
      </c>
      <c r="E20" s="44" t="s">
        <v>434</v>
      </c>
      <c r="F20" s="44" t="s">
        <v>503</v>
      </c>
      <c r="G20" s="44"/>
      <c r="H20" s="44">
        <v>1481</v>
      </c>
      <c r="I20" s="44">
        <v>1743</v>
      </c>
      <c r="J20" s="44" t="s">
        <v>1358</v>
      </c>
      <c r="K20" s="44">
        <v>263</v>
      </c>
      <c r="L20" s="44">
        <v>21</v>
      </c>
      <c r="M20" s="44">
        <v>78</v>
      </c>
      <c r="N20" s="44"/>
      <c r="O20" s="44" t="s">
        <v>24</v>
      </c>
      <c r="P20" s="44" t="s">
        <v>25</v>
      </c>
      <c r="Q20" s="44" t="s">
        <v>2607</v>
      </c>
      <c r="R20" s="44" t="s">
        <v>2608</v>
      </c>
      <c r="S20" s="44" t="s">
        <v>927</v>
      </c>
      <c r="U20" s="9">
        <f t="shared" si="0"/>
        <v>1300</v>
      </c>
      <c r="V20" s="10" t="str">
        <f t="shared" si="2"/>
        <v>OK5YY1300SINGLE</v>
      </c>
      <c r="W20" s="11">
        <f t="shared" si="6"/>
        <v>46.7</v>
      </c>
      <c r="X20" s="12">
        <f t="shared" si="1"/>
        <v>3</v>
      </c>
      <c r="Y20" s="12">
        <f t="shared" si="3"/>
        <v>45</v>
      </c>
      <c r="Z20" s="12">
        <f t="shared" si="4"/>
        <v>26</v>
      </c>
      <c r="AA20" s="25" t="str">
        <f t="shared" si="5"/>
        <v>18</v>
      </c>
    </row>
    <row r="21" spans="1:27" customFormat="1" ht="15" x14ac:dyDescent="0.25">
      <c r="A21" s="44" t="s">
        <v>85</v>
      </c>
      <c r="B21" s="44" t="s">
        <v>145</v>
      </c>
      <c r="C21" s="44" t="s">
        <v>414</v>
      </c>
      <c r="D21" s="44" t="s">
        <v>370</v>
      </c>
      <c r="E21" s="44" t="s">
        <v>434</v>
      </c>
      <c r="F21" s="44" t="s">
        <v>621</v>
      </c>
      <c r="G21" s="44"/>
      <c r="H21" s="44">
        <v>1441</v>
      </c>
      <c r="I21" s="44">
        <v>1441</v>
      </c>
      <c r="J21" s="44" t="s">
        <v>406</v>
      </c>
      <c r="K21" s="44">
        <v>0</v>
      </c>
      <c r="L21" s="44">
        <v>13</v>
      </c>
      <c r="M21" s="44">
        <v>111</v>
      </c>
      <c r="N21" s="44"/>
      <c r="O21" s="44" t="s">
        <v>24</v>
      </c>
      <c r="P21" s="44" t="s">
        <v>25</v>
      </c>
      <c r="Q21" s="44" t="s">
        <v>1033</v>
      </c>
      <c r="R21" s="44" t="s">
        <v>976</v>
      </c>
      <c r="S21" s="44" t="s">
        <v>147</v>
      </c>
      <c r="U21" s="9">
        <f t="shared" si="0"/>
        <v>1300</v>
      </c>
      <c r="V21" s="10" t="str">
        <f t="shared" si="2"/>
        <v>OK1FEN1300SINGLE</v>
      </c>
      <c r="W21" s="11">
        <f t="shared" si="6"/>
        <v>41.5</v>
      </c>
      <c r="X21" s="12">
        <f t="shared" si="1"/>
        <v>3</v>
      </c>
      <c r="Y21" s="12">
        <f t="shared" si="3"/>
        <v>45</v>
      </c>
      <c r="Z21" s="12">
        <f t="shared" si="4"/>
        <v>26</v>
      </c>
      <c r="AA21" s="25" t="str">
        <f t="shared" si="5"/>
        <v>19</v>
      </c>
    </row>
    <row r="22" spans="1:27" customFormat="1" ht="15" x14ac:dyDescent="0.25">
      <c r="A22" s="44" t="s">
        <v>88</v>
      </c>
      <c r="B22" s="44" t="s">
        <v>1024</v>
      </c>
      <c r="C22" s="44" t="s">
        <v>768</v>
      </c>
      <c r="D22" s="44" t="s">
        <v>370</v>
      </c>
      <c r="E22" s="44" t="s">
        <v>434</v>
      </c>
      <c r="F22" s="44" t="s">
        <v>621</v>
      </c>
      <c r="G22" s="44"/>
      <c r="H22" s="44">
        <v>1297</v>
      </c>
      <c r="I22" s="44">
        <v>1360</v>
      </c>
      <c r="J22" s="44" t="s">
        <v>859</v>
      </c>
      <c r="K22" s="44">
        <v>63</v>
      </c>
      <c r="L22" s="44">
        <v>18</v>
      </c>
      <c r="M22" s="44">
        <v>76</v>
      </c>
      <c r="N22" s="44"/>
      <c r="O22" s="44" t="s">
        <v>24</v>
      </c>
      <c r="P22" s="44" t="s">
        <v>25</v>
      </c>
      <c r="Q22" s="44" t="s">
        <v>2609</v>
      </c>
      <c r="R22" s="44" t="s">
        <v>2053</v>
      </c>
      <c r="S22" s="44" t="s">
        <v>2514</v>
      </c>
      <c r="U22" s="9">
        <f t="shared" si="0"/>
        <v>1300</v>
      </c>
      <c r="V22" s="10" t="str">
        <f t="shared" si="2"/>
        <v>OK1VAM1300SINGLE</v>
      </c>
      <c r="W22" s="11">
        <f t="shared" si="6"/>
        <v>36.299999999999997</v>
      </c>
      <c r="X22" s="12">
        <f t="shared" si="1"/>
        <v>3</v>
      </c>
      <c r="Y22" s="12">
        <f t="shared" si="3"/>
        <v>45</v>
      </c>
      <c r="Z22" s="12">
        <f t="shared" si="4"/>
        <v>26</v>
      </c>
      <c r="AA22" s="25" t="str">
        <f t="shared" si="5"/>
        <v>20</v>
      </c>
    </row>
    <row r="23" spans="1:27" customFormat="1" ht="15" x14ac:dyDescent="0.25">
      <c r="A23" s="44" t="s">
        <v>91</v>
      </c>
      <c r="B23" s="44" t="s">
        <v>86</v>
      </c>
      <c r="C23" s="44" t="s">
        <v>392</v>
      </c>
      <c r="D23" s="44" t="s">
        <v>370</v>
      </c>
      <c r="E23" s="44" t="s">
        <v>434</v>
      </c>
      <c r="F23" s="44" t="s">
        <v>552</v>
      </c>
      <c r="G23" s="44"/>
      <c r="H23" s="44">
        <v>1260</v>
      </c>
      <c r="I23" s="44">
        <v>1259</v>
      </c>
      <c r="J23" s="44" t="s">
        <v>406</v>
      </c>
      <c r="K23" s="44">
        <v>0</v>
      </c>
      <c r="L23" s="44">
        <v>15</v>
      </c>
      <c r="M23" s="44">
        <v>84</v>
      </c>
      <c r="N23" s="44"/>
      <c r="O23" s="44" t="s">
        <v>24</v>
      </c>
      <c r="P23" s="44" t="s">
        <v>25</v>
      </c>
      <c r="Q23" s="44" t="s">
        <v>2610</v>
      </c>
      <c r="R23" s="44" t="s">
        <v>2518</v>
      </c>
      <c r="S23" s="44" t="s">
        <v>87</v>
      </c>
      <c r="U23" s="9">
        <f t="shared" si="0"/>
        <v>1300</v>
      </c>
      <c r="V23" s="10" t="str">
        <f t="shared" si="2"/>
        <v>OK2UPG1300SINGLE</v>
      </c>
      <c r="W23" s="11">
        <f t="shared" si="6"/>
        <v>31.2</v>
      </c>
      <c r="X23" s="12">
        <f t="shared" si="1"/>
        <v>3</v>
      </c>
      <c r="Y23" s="12">
        <f t="shared" si="3"/>
        <v>45</v>
      </c>
      <c r="Z23" s="12">
        <f t="shared" si="4"/>
        <v>26</v>
      </c>
      <c r="AA23" s="25" t="str">
        <f t="shared" si="5"/>
        <v>21</v>
      </c>
    </row>
    <row r="24" spans="1:27" customFormat="1" ht="15" x14ac:dyDescent="0.25">
      <c r="A24" s="44" t="s">
        <v>95</v>
      </c>
      <c r="B24" s="44" t="s">
        <v>277</v>
      </c>
      <c r="C24" s="44" t="s">
        <v>546</v>
      </c>
      <c r="D24" s="44" t="s">
        <v>370</v>
      </c>
      <c r="E24" s="44" t="s">
        <v>434</v>
      </c>
      <c r="F24" s="44" t="s">
        <v>594</v>
      </c>
      <c r="G24" s="44"/>
      <c r="H24" s="44">
        <v>887</v>
      </c>
      <c r="I24" s="44">
        <v>968</v>
      </c>
      <c r="J24" s="44" t="s">
        <v>612</v>
      </c>
      <c r="K24" s="44">
        <v>81</v>
      </c>
      <c r="L24" s="44">
        <v>14</v>
      </c>
      <c r="M24" s="44">
        <v>68</v>
      </c>
      <c r="N24" s="44"/>
      <c r="O24" s="44" t="s">
        <v>24</v>
      </c>
      <c r="P24" s="44" t="s">
        <v>25</v>
      </c>
      <c r="Q24" s="44" t="s">
        <v>2611</v>
      </c>
      <c r="R24" s="44" t="s">
        <v>302</v>
      </c>
      <c r="S24" s="44" t="s">
        <v>1852</v>
      </c>
      <c r="U24" s="9">
        <f t="shared" si="0"/>
        <v>1300</v>
      </c>
      <c r="V24" s="10" t="str">
        <f t="shared" si="2"/>
        <v>OK2BRZ1300SINGLE</v>
      </c>
      <c r="W24" s="11">
        <f t="shared" si="6"/>
        <v>26</v>
      </c>
      <c r="X24" s="12">
        <f t="shared" si="1"/>
        <v>3</v>
      </c>
      <c r="Y24" s="12">
        <f t="shared" si="3"/>
        <v>45</v>
      </c>
      <c r="Z24" s="12">
        <f t="shared" si="4"/>
        <v>26</v>
      </c>
      <c r="AA24" s="25" t="str">
        <f t="shared" si="5"/>
        <v>22</v>
      </c>
    </row>
    <row r="25" spans="1:27" customFormat="1" ht="15" x14ac:dyDescent="0.25">
      <c r="A25" s="44" t="s">
        <v>100</v>
      </c>
      <c r="B25" s="44" t="s">
        <v>303</v>
      </c>
      <c r="C25" s="44" t="s">
        <v>596</v>
      </c>
      <c r="D25" s="44" t="s">
        <v>370</v>
      </c>
      <c r="E25" s="44" t="s">
        <v>434</v>
      </c>
      <c r="F25" s="44" t="s">
        <v>552</v>
      </c>
      <c r="G25" s="44"/>
      <c r="H25" s="44">
        <v>687</v>
      </c>
      <c r="I25" s="44">
        <v>687</v>
      </c>
      <c r="J25" s="44" t="s">
        <v>406</v>
      </c>
      <c r="K25" s="44">
        <v>0</v>
      </c>
      <c r="L25" s="44">
        <v>8</v>
      </c>
      <c r="M25" s="44">
        <v>86</v>
      </c>
      <c r="N25" s="44"/>
      <c r="O25" s="44" t="s">
        <v>24</v>
      </c>
      <c r="P25" s="44" t="s">
        <v>25</v>
      </c>
      <c r="Q25" s="44" t="s">
        <v>2612</v>
      </c>
      <c r="R25" s="44" t="s">
        <v>305</v>
      </c>
      <c r="S25" s="44" t="s">
        <v>2613</v>
      </c>
      <c r="U25" s="9">
        <f t="shared" si="0"/>
        <v>1300</v>
      </c>
      <c r="V25" s="10" t="str">
        <f t="shared" si="2"/>
        <v>OK1XPB1300SINGLE</v>
      </c>
      <c r="W25" s="11">
        <f t="shared" si="6"/>
        <v>20.8</v>
      </c>
      <c r="X25" s="12">
        <f t="shared" si="1"/>
        <v>3</v>
      </c>
      <c r="Y25" s="12">
        <f t="shared" si="3"/>
        <v>45</v>
      </c>
      <c r="Z25" s="12">
        <f t="shared" si="4"/>
        <v>26</v>
      </c>
      <c r="AA25" s="25" t="str">
        <f t="shared" si="5"/>
        <v>23</v>
      </c>
    </row>
    <row r="26" spans="1:27" customFormat="1" ht="15" x14ac:dyDescent="0.25">
      <c r="A26" s="44" t="s">
        <v>104</v>
      </c>
      <c r="B26" s="44" t="s">
        <v>111</v>
      </c>
      <c r="C26" s="44" t="s">
        <v>490</v>
      </c>
      <c r="D26" s="44" t="s">
        <v>370</v>
      </c>
      <c r="E26" s="44" t="s">
        <v>434</v>
      </c>
      <c r="F26" s="44" t="s">
        <v>552</v>
      </c>
      <c r="G26" s="44"/>
      <c r="H26" s="44">
        <v>432</v>
      </c>
      <c r="I26" s="44">
        <v>432</v>
      </c>
      <c r="J26" s="44" t="s">
        <v>406</v>
      </c>
      <c r="K26" s="44">
        <v>0</v>
      </c>
      <c r="L26" s="44">
        <v>8</v>
      </c>
      <c r="M26" s="44">
        <v>54</v>
      </c>
      <c r="N26" s="44"/>
      <c r="O26" s="44" t="s">
        <v>24</v>
      </c>
      <c r="P26" s="44" t="s">
        <v>25</v>
      </c>
      <c r="Q26" s="44" t="s">
        <v>1581</v>
      </c>
      <c r="R26" s="44" t="s">
        <v>990</v>
      </c>
      <c r="S26" s="44" t="s">
        <v>583</v>
      </c>
      <c r="U26" s="9">
        <f t="shared" si="0"/>
        <v>1300</v>
      </c>
      <c r="V26" s="10" t="str">
        <f t="shared" si="2"/>
        <v>OK1DPA1300SINGLE</v>
      </c>
      <c r="W26" s="11">
        <f t="shared" si="6"/>
        <v>15.6</v>
      </c>
      <c r="X26" s="12">
        <f t="shared" si="1"/>
        <v>3</v>
      </c>
      <c r="Y26" s="12">
        <f t="shared" si="3"/>
        <v>45</v>
      </c>
      <c r="Z26" s="12">
        <f t="shared" si="4"/>
        <v>26</v>
      </c>
      <c r="AA26" s="25" t="str">
        <f t="shared" si="5"/>
        <v>24</v>
      </c>
    </row>
    <row r="27" spans="1:27" customFormat="1" ht="15" x14ac:dyDescent="0.25">
      <c r="A27" s="44" t="s">
        <v>106</v>
      </c>
      <c r="B27" s="44" t="s">
        <v>944</v>
      </c>
      <c r="C27" s="44" t="s">
        <v>2614</v>
      </c>
      <c r="D27" s="44" t="s">
        <v>370</v>
      </c>
      <c r="E27" s="44" t="s">
        <v>434</v>
      </c>
      <c r="F27" s="44" t="s">
        <v>977</v>
      </c>
      <c r="G27" s="44"/>
      <c r="H27" s="44">
        <v>378</v>
      </c>
      <c r="I27" s="44">
        <v>378</v>
      </c>
      <c r="J27" s="44" t="s">
        <v>406</v>
      </c>
      <c r="K27" s="44">
        <v>0</v>
      </c>
      <c r="L27" s="44">
        <v>5</v>
      </c>
      <c r="M27" s="44">
        <v>76</v>
      </c>
      <c r="N27" s="44"/>
      <c r="O27" s="44" t="s">
        <v>24</v>
      </c>
      <c r="P27" s="44" t="s">
        <v>25</v>
      </c>
      <c r="Q27" s="44" t="s">
        <v>2615</v>
      </c>
      <c r="R27" s="44" t="s">
        <v>978</v>
      </c>
      <c r="S27" s="44" t="s">
        <v>2616</v>
      </c>
      <c r="U27" s="9">
        <f t="shared" si="0"/>
        <v>1300</v>
      </c>
      <c r="V27" s="10" t="str">
        <f t="shared" si="2"/>
        <v>OK1JHM1300SINGLE</v>
      </c>
      <c r="W27" s="11">
        <f t="shared" si="6"/>
        <v>10.4</v>
      </c>
      <c r="X27" s="12">
        <f t="shared" si="1"/>
        <v>3</v>
      </c>
      <c r="Y27" s="12">
        <f t="shared" si="3"/>
        <v>45</v>
      </c>
      <c r="Z27" s="12">
        <f t="shared" si="4"/>
        <v>26</v>
      </c>
      <c r="AA27" s="25" t="str">
        <f t="shared" si="5"/>
        <v>25</v>
      </c>
    </row>
    <row r="28" spans="1:27" customFormat="1" ht="15" x14ac:dyDescent="0.25">
      <c r="A28" s="44" t="s">
        <v>110</v>
      </c>
      <c r="B28" s="44" t="s">
        <v>2047</v>
      </c>
      <c r="C28" s="44" t="s">
        <v>1559</v>
      </c>
      <c r="D28" s="44" t="s">
        <v>370</v>
      </c>
      <c r="E28" s="44" t="s">
        <v>434</v>
      </c>
      <c r="F28" s="44" t="s">
        <v>615</v>
      </c>
      <c r="G28" s="44"/>
      <c r="H28" s="44">
        <v>364</v>
      </c>
      <c r="I28" s="44">
        <v>364</v>
      </c>
      <c r="J28" s="44" t="s">
        <v>406</v>
      </c>
      <c r="K28" s="44">
        <v>0</v>
      </c>
      <c r="L28" s="44">
        <v>5</v>
      </c>
      <c r="M28" s="44">
        <v>73</v>
      </c>
      <c r="N28" s="44"/>
      <c r="O28" s="44" t="s">
        <v>24</v>
      </c>
      <c r="P28" s="44" t="s">
        <v>25</v>
      </c>
      <c r="Q28" s="44" t="s">
        <v>2617</v>
      </c>
      <c r="R28" s="44" t="s">
        <v>2618</v>
      </c>
      <c r="S28" s="44" t="s">
        <v>2619</v>
      </c>
      <c r="U28" s="9">
        <f t="shared" si="0"/>
        <v>1300</v>
      </c>
      <c r="V28" s="10" t="str">
        <f t="shared" si="2"/>
        <v>OK1ELE1300SINGLE</v>
      </c>
      <c r="W28" s="11">
        <f t="shared" si="6"/>
        <v>5.2</v>
      </c>
      <c r="X28" s="12">
        <f t="shared" si="1"/>
        <v>3</v>
      </c>
      <c r="Y28" s="12">
        <f t="shared" si="3"/>
        <v>45</v>
      </c>
      <c r="Z28" s="12">
        <f t="shared" si="4"/>
        <v>26</v>
      </c>
      <c r="AA28" s="25" t="str">
        <f t="shared" si="5"/>
        <v>26</v>
      </c>
    </row>
    <row r="29" spans="1:27" customFormat="1" ht="15" x14ac:dyDescent="0.25">
      <c r="A29" s="44" t="s">
        <v>22</v>
      </c>
      <c r="B29" s="44" t="s">
        <v>817</v>
      </c>
      <c r="C29" s="44" t="s">
        <v>476</v>
      </c>
      <c r="D29" s="44" t="s">
        <v>466</v>
      </c>
      <c r="E29" s="44" t="s">
        <v>434</v>
      </c>
      <c r="F29" s="44" t="s">
        <v>475</v>
      </c>
      <c r="G29" s="44"/>
      <c r="H29" s="44">
        <v>63147</v>
      </c>
      <c r="I29" s="44">
        <v>65277</v>
      </c>
      <c r="J29" s="44" t="s">
        <v>2620</v>
      </c>
      <c r="K29" s="44">
        <v>2115</v>
      </c>
      <c r="L29" s="44">
        <v>204</v>
      </c>
      <c r="M29" s="44">
        <v>317</v>
      </c>
      <c r="N29" s="44">
        <v>4</v>
      </c>
      <c r="O29" s="44" t="s">
        <v>24</v>
      </c>
      <c r="P29" s="44" t="s">
        <v>25</v>
      </c>
      <c r="Q29" s="44" t="s">
        <v>1530</v>
      </c>
      <c r="R29" s="44" t="s">
        <v>1343</v>
      </c>
      <c r="S29" s="44" t="s">
        <v>874</v>
      </c>
      <c r="U29" s="9">
        <f t="shared" si="0"/>
        <v>1300</v>
      </c>
      <c r="V29" s="10" t="str">
        <f t="shared" si="2"/>
        <v>OK2A1300MULTI</v>
      </c>
      <c r="W29" s="11">
        <f t="shared" si="6"/>
        <v>135</v>
      </c>
      <c r="X29" s="12">
        <f t="shared" si="1"/>
        <v>3</v>
      </c>
      <c r="Y29" s="12">
        <f t="shared" si="3"/>
        <v>45</v>
      </c>
      <c r="Z29" s="12">
        <f t="shared" si="4"/>
        <v>19</v>
      </c>
      <c r="AA29" s="25" t="str">
        <f t="shared" si="5"/>
        <v>1</v>
      </c>
    </row>
    <row r="30" spans="1:27" customFormat="1" ht="15" x14ac:dyDescent="0.25">
      <c r="A30" s="44" t="s">
        <v>28</v>
      </c>
      <c r="B30" s="44" t="s">
        <v>241</v>
      </c>
      <c r="C30" s="44" t="s">
        <v>1036</v>
      </c>
      <c r="D30" s="44" t="s">
        <v>466</v>
      </c>
      <c r="E30" s="44" t="s">
        <v>434</v>
      </c>
      <c r="F30" s="44" t="s">
        <v>475</v>
      </c>
      <c r="G30" s="44"/>
      <c r="H30" s="44">
        <v>32164</v>
      </c>
      <c r="I30" s="44">
        <v>36424</v>
      </c>
      <c r="J30" s="44" t="s">
        <v>2621</v>
      </c>
      <c r="K30" s="44">
        <v>4254</v>
      </c>
      <c r="L30" s="44">
        <v>119</v>
      </c>
      <c r="M30" s="44">
        <v>295</v>
      </c>
      <c r="N30" s="44"/>
      <c r="O30" s="44" t="s">
        <v>24</v>
      </c>
      <c r="P30" s="44" t="s">
        <v>25</v>
      </c>
      <c r="Q30" s="44" t="s">
        <v>1374</v>
      </c>
      <c r="R30" s="44" t="s">
        <v>2622</v>
      </c>
      <c r="S30" s="44" t="s">
        <v>1038</v>
      </c>
      <c r="U30" s="9">
        <f t="shared" si="0"/>
        <v>1300</v>
      </c>
      <c r="V30" s="10" t="str">
        <f t="shared" si="2"/>
        <v>OL9W1300MULTI</v>
      </c>
      <c r="W30" s="11">
        <f t="shared" si="6"/>
        <v>127.9</v>
      </c>
      <c r="X30" s="12">
        <f t="shared" si="1"/>
        <v>3</v>
      </c>
      <c r="Y30" s="12">
        <f t="shared" si="3"/>
        <v>45</v>
      </c>
      <c r="Z30" s="12">
        <f t="shared" si="4"/>
        <v>19</v>
      </c>
      <c r="AA30" s="25" t="str">
        <f t="shared" si="5"/>
        <v>2</v>
      </c>
    </row>
    <row r="31" spans="1:27" customFormat="1" ht="15" x14ac:dyDescent="0.25">
      <c r="A31" s="44" t="s">
        <v>30</v>
      </c>
      <c r="B31" s="44" t="s">
        <v>308</v>
      </c>
      <c r="C31" s="44" t="s">
        <v>598</v>
      </c>
      <c r="D31" s="44" t="s">
        <v>466</v>
      </c>
      <c r="E31" s="44" t="s">
        <v>434</v>
      </c>
      <c r="F31" s="44" t="s">
        <v>599</v>
      </c>
      <c r="G31" s="44"/>
      <c r="H31" s="44">
        <v>28834</v>
      </c>
      <c r="I31" s="44">
        <v>30425</v>
      </c>
      <c r="J31" s="44" t="s">
        <v>2623</v>
      </c>
      <c r="K31" s="44">
        <v>1584</v>
      </c>
      <c r="L31" s="44">
        <v>121</v>
      </c>
      <c r="M31" s="44">
        <v>251</v>
      </c>
      <c r="N31" s="44"/>
      <c r="O31" s="44" t="s">
        <v>24</v>
      </c>
      <c r="P31" s="44" t="s">
        <v>25</v>
      </c>
      <c r="Q31" s="44" t="s">
        <v>309</v>
      </c>
      <c r="R31" s="44" t="s">
        <v>310</v>
      </c>
      <c r="S31" s="44" t="s">
        <v>311</v>
      </c>
      <c r="U31" s="9">
        <f t="shared" si="0"/>
        <v>1300</v>
      </c>
      <c r="V31" s="10" t="str">
        <f t="shared" si="2"/>
        <v>OK1KUO1300MULTI</v>
      </c>
      <c r="W31" s="11">
        <f t="shared" si="6"/>
        <v>120.8</v>
      </c>
      <c r="X31" s="12">
        <f t="shared" si="1"/>
        <v>3</v>
      </c>
      <c r="Y31" s="12">
        <f t="shared" si="3"/>
        <v>45</v>
      </c>
      <c r="Z31" s="12">
        <f t="shared" si="4"/>
        <v>19</v>
      </c>
      <c r="AA31" s="25" t="str">
        <f t="shared" si="5"/>
        <v>3</v>
      </c>
    </row>
    <row r="32" spans="1:27" customFormat="1" ht="15" x14ac:dyDescent="0.25">
      <c r="A32" s="44" t="s">
        <v>35</v>
      </c>
      <c r="B32" s="44" t="s">
        <v>312</v>
      </c>
      <c r="C32" s="44" t="s">
        <v>515</v>
      </c>
      <c r="D32" s="44" t="s">
        <v>466</v>
      </c>
      <c r="E32" s="44" t="s">
        <v>434</v>
      </c>
      <c r="F32" s="44" t="s">
        <v>498</v>
      </c>
      <c r="G32" s="44"/>
      <c r="H32" s="44">
        <v>18494</v>
      </c>
      <c r="I32" s="44">
        <v>20611</v>
      </c>
      <c r="J32" s="44" t="s">
        <v>674</v>
      </c>
      <c r="K32" s="44">
        <v>2120</v>
      </c>
      <c r="L32" s="44">
        <v>78</v>
      </c>
      <c r="M32" s="44">
        <v>253</v>
      </c>
      <c r="N32" s="44"/>
      <c r="O32" s="44" t="s">
        <v>24</v>
      </c>
      <c r="P32" s="44" t="s">
        <v>25</v>
      </c>
      <c r="Q32" s="44" t="s">
        <v>2624</v>
      </c>
      <c r="R32" s="44" t="s">
        <v>2625</v>
      </c>
      <c r="S32" s="44" t="s">
        <v>314</v>
      </c>
      <c r="U32" s="9">
        <f t="shared" si="0"/>
        <v>1300</v>
      </c>
      <c r="V32" s="10" t="str">
        <f t="shared" si="2"/>
        <v>OK2M1300MULTI</v>
      </c>
      <c r="W32" s="11">
        <f t="shared" si="6"/>
        <v>113.7</v>
      </c>
      <c r="X32" s="12">
        <f t="shared" si="1"/>
        <v>3</v>
      </c>
      <c r="Y32" s="12">
        <f t="shared" si="3"/>
        <v>45</v>
      </c>
      <c r="Z32" s="12">
        <f t="shared" si="4"/>
        <v>19</v>
      </c>
      <c r="AA32" s="25" t="str">
        <f t="shared" si="5"/>
        <v>4</v>
      </c>
    </row>
    <row r="33" spans="1:27" customFormat="1" ht="15" x14ac:dyDescent="0.25">
      <c r="A33" s="44" t="s">
        <v>38</v>
      </c>
      <c r="B33" s="44" t="s">
        <v>266</v>
      </c>
      <c r="C33" s="44" t="s">
        <v>1268</v>
      </c>
      <c r="D33" s="44" t="s">
        <v>466</v>
      </c>
      <c r="E33" s="44" t="s">
        <v>434</v>
      </c>
      <c r="F33" s="44" t="s">
        <v>519</v>
      </c>
      <c r="G33" s="44"/>
      <c r="H33" s="44">
        <v>16447</v>
      </c>
      <c r="I33" s="44">
        <v>17399</v>
      </c>
      <c r="J33" s="44" t="s">
        <v>2626</v>
      </c>
      <c r="K33" s="44">
        <v>956</v>
      </c>
      <c r="L33" s="44">
        <v>80</v>
      </c>
      <c r="M33" s="44">
        <v>216</v>
      </c>
      <c r="N33" s="44"/>
      <c r="O33" s="44" t="s">
        <v>24</v>
      </c>
      <c r="P33" s="44" t="s">
        <v>25</v>
      </c>
      <c r="Q33" s="44" t="s">
        <v>2627</v>
      </c>
      <c r="R33" s="44" t="s">
        <v>880</v>
      </c>
      <c r="S33" s="44" t="s">
        <v>1328</v>
      </c>
      <c r="U33" s="9">
        <f t="shared" si="0"/>
        <v>1300</v>
      </c>
      <c r="V33" s="10" t="str">
        <f t="shared" si="2"/>
        <v>OK2KYZ1300MULTI</v>
      </c>
      <c r="W33" s="11">
        <f t="shared" si="6"/>
        <v>106.6</v>
      </c>
      <c r="X33" s="12">
        <f t="shared" si="1"/>
        <v>3</v>
      </c>
      <c r="Y33" s="12">
        <f t="shared" si="3"/>
        <v>45</v>
      </c>
      <c r="Z33" s="12">
        <f t="shared" si="4"/>
        <v>19</v>
      </c>
      <c r="AA33" s="25" t="str">
        <f t="shared" si="5"/>
        <v>5</v>
      </c>
    </row>
    <row r="34" spans="1:27" customFormat="1" ht="15" x14ac:dyDescent="0.25">
      <c r="A34" s="44" t="s">
        <v>40</v>
      </c>
      <c r="B34" s="44" t="s">
        <v>261</v>
      </c>
      <c r="C34" s="44" t="s">
        <v>504</v>
      </c>
      <c r="D34" s="44" t="s">
        <v>466</v>
      </c>
      <c r="E34" s="44" t="s">
        <v>434</v>
      </c>
      <c r="F34" s="44" t="s">
        <v>489</v>
      </c>
      <c r="G34" s="44"/>
      <c r="H34" s="44">
        <v>14640</v>
      </c>
      <c r="I34" s="44">
        <v>15730</v>
      </c>
      <c r="J34" s="44" t="s">
        <v>2581</v>
      </c>
      <c r="K34" s="44">
        <v>1094</v>
      </c>
      <c r="L34" s="44">
        <v>70</v>
      </c>
      <c r="M34" s="44">
        <v>222</v>
      </c>
      <c r="N34" s="44"/>
      <c r="O34" s="44" t="s">
        <v>24</v>
      </c>
      <c r="P34" s="44" t="s">
        <v>25</v>
      </c>
      <c r="Q34" s="44" t="s">
        <v>1357</v>
      </c>
      <c r="R34" s="44" t="s">
        <v>289</v>
      </c>
      <c r="S34" s="44" t="s">
        <v>286</v>
      </c>
      <c r="U34" s="9">
        <f t="shared" si="0"/>
        <v>1300</v>
      </c>
      <c r="V34" s="10" t="str">
        <f t="shared" si="2"/>
        <v>OK2C1300MULTI</v>
      </c>
      <c r="W34" s="11">
        <f t="shared" si="6"/>
        <v>99.5</v>
      </c>
      <c r="X34" s="12">
        <f t="shared" si="1"/>
        <v>3</v>
      </c>
      <c r="Y34" s="12">
        <f t="shared" si="3"/>
        <v>45</v>
      </c>
      <c r="Z34" s="12">
        <f t="shared" si="4"/>
        <v>19</v>
      </c>
      <c r="AA34" s="25" t="str">
        <f t="shared" si="5"/>
        <v>6</v>
      </c>
    </row>
    <row r="35" spans="1:27" customFormat="1" ht="15" x14ac:dyDescent="0.25">
      <c r="A35" s="44" t="s">
        <v>44</v>
      </c>
      <c r="B35" s="44" t="s">
        <v>319</v>
      </c>
      <c r="C35" s="44" t="s">
        <v>603</v>
      </c>
      <c r="D35" s="44" t="s">
        <v>466</v>
      </c>
      <c r="E35" s="44" t="s">
        <v>434</v>
      </c>
      <c r="F35" s="44" t="s">
        <v>437</v>
      </c>
      <c r="G35" s="44"/>
      <c r="H35" s="44">
        <v>10096</v>
      </c>
      <c r="I35" s="44">
        <v>12797</v>
      </c>
      <c r="J35" s="44" t="s">
        <v>2628</v>
      </c>
      <c r="K35" s="44">
        <v>2696</v>
      </c>
      <c r="L35" s="44">
        <v>59</v>
      </c>
      <c r="M35" s="44">
        <v>206</v>
      </c>
      <c r="N35" s="44"/>
      <c r="O35" s="44" t="s">
        <v>24</v>
      </c>
      <c r="P35" s="44" t="s">
        <v>25</v>
      </c>
      <c r="Q35" s="44" t="s">
        <v>981</v>
      </c>
      <c r="R35" s="44" t="s">
        <v>2063</v>
      </c>
      <c r="S35" s="44" t="s">
        <v>892</v>
      </c>
      <c r="U35" s="9">
        <f t="shared" si="0"/>
        <v>1300</v>
      </c>
      <c r="V35" s="10" t="str">
        <f t="shared" si="2"/>
        <v>OK1KKL1300MULTI</v>
      </c>
      <c r="W35" s="11">
        <f t="shared" si="6"/>
        <v>92.4</v>
      </c>
      <c r="X35" s="12">
        <f t="shared" si="1"/>
        <v>3</v>
      </c>
      <c r="Y35" s="12">
        <f t="shared" si="3"/>
        <v>45</v>
      </c>
      <c r="Z35" s="12">
        <f t="shared" si="4"/>
        <v>19</v>
      </c>
      <c r="AA35" s="25" t="str">
        <f t="shared" si="5"/>
        <v>7</v>
      </c>
    </row>
    <row r="36" spans="1:27" customFormat="1" ht="15" x14ac:dyDescent="0.25">
      <c r="A36" s="44" t="s">
        <v>48</v>
      </c>
      <c r="B36" s="44" t="s">
        <v>780</v>
      </c>
      <c r="C36" s="44" t="s">
        <v>781</v>
      </c>
      <c r="D36" s="44" t="s">
        <v>466</v>
      </c>
      <c r="E36" s="44" t="s">
        <v>434</v>
      </c>
      <c r="F36" s="44" t="s">
        <v>552</v>
      </c>
      <c r="G36" s="44"/>
      <c r="H36" s="44">
        <v>8821</v>
      </c>
      <c r="I36" s="44">
        <v>9347</v>
      </c>
      <c r="J36" s="44" t="s">
        <v>842</v>
      </c>
      <c r="K36" s="44">
        <v>558</v>
      </c>
      <c r="L36" s="44">
        <v>50</v>
      </c>
      <c r="M36" s="44">
        <v>184</v>
      </c>
      <c r="N36" s="44"/>
      <c r="O36" s="44" t="s">
        <v>24</v>
      </c>
      <c r="P36" s="44" t="s">
        <v>25</v>
      </c>
      <c r="Q36" s="44" t="s">
        <v>2629</v>
      </c>
      <c r="R36" s="44" t="s">
        <v>886</v>
      </c>
      <c r="S36" s="44" t="s">
        <v>2630</v>
      </c>
      <c r="U36" s="9">
        <f t="shared" si="0"/>
        <v>1300</v>
      </c>
      <c r="V36" s="10" t="str">
        <f t="shared" si="2"/>
        <v>OK2KOJ1300MULTI</v>
      </c>
      <c r="W36" s="11">
        <f t="shared" si="6"/>
        <v>85.3</v>
      </c>
      <c r="X36" s="12">
        <f t="shared" si="1"/>
        <v>3</v>
      </c>
      <c r="Y36" s="12">
        <f t="shared" si="3"/>
        <v>45</v>
      </c>
      <c r="Z36" s="12">
        <f t="shared" si="4"/>
        <v>19</v>
      </c>
      <c r="AA36" s="25" t="str">
        <f t="shared" si="5"/>
        <v>8</v>
      </c>
    </row>
    <row r="37" spans="1:27" customFormat="1" ht="15" x14ac:dyDescent="0.25">
      <c r="A37" s="44" t="s">
        <v>50</v>
      </c>
      <c r="B37" s="44" t="s">
        <v>248</v>
      </c>
      <c r="C37" s="44" t="s">
        <v>497</v>
      </c>
      <c r="D37" s="44" t="s">
        <v>466</v>
      </c>
      <c r="E37" s="44" t="s">
        <v>434</v>
      </c>
      <c r="F37" s="44" t="s">
        <v>443</v>
      </c>
      <c r="G37" s="44"/>
      <c r="H37" s="44">
        <v>8075</v>
      </c>
      <c r="I37" s="44">
        <v>8080</v>
      </c>
      <c r="J37" s="44" t="s">
        <v>406</v>
      </c>
      <c r="K37" s="44">
        <v>0</v>
      </c>
      <c r="L37" s="44">
        <v>59</v>
      </c>
      <c r="M37" s="44">
        <v>137</v>
      </c>
      <c r="N37" s="44"/>
      <c r="O37" s="44" t="s">
        <v>24</v>
      </c>
      <c r="P37" s="44" t="s">
        <v>25</v>
      </c>
      <c r="Q37" s="44" t="s">
        <v>2631</v>
      </c>
      <c r="R37" s="44" t="s">
        <v>2632</v>
      </c>
      <c r="S37" s="44" t="s">
        <v>250</v>
      </c>
      <c r="U37" s="9">
        <f t="shared" si="0"/>
        <v>1300</v>
      </c>
      <c r="V37" s="10" t="str">
        <f t="shared" si="2"/>
        <v>OL1B1300MULTI</v>
      </c>
      <c r="W37" s="11">
        <f t="shared" si="6"/>
        <v>78.2</v>
      </c>
      <c r="X37" s="12">
        <f t="shared" si="1"/>
        <v>3</v>
      </c>
      <c r="Y37" s="12">
        <f t="shared" si="3"/>
        <v>45</v>
      </c>
      <c r="Z37" s="12">
        <f t="shared" si="4"/>
        <v>19</v>
      </c>
      <c r="AA37" s="25" t="str">
        <f t="shared" si="5"/>
        <v>9</v>
      </c>
    </row>
    <row r="38" spans="1:27" customFormat="1" ht="15" x14ac:dyDescent="0.25">
      <c r="A38" s="44" t="s">
        <v>53</v>
      </c>
      <c r="B38" s="44" t="s">
        <v>316</v>
      </c>
      <c r="C38" s="44" t="s">
        <v>601</v>
      </c>
      <c r="D38" s="44" t="s">
        <v>466</v>
      </c>
      <c r="E38" s="44" t="s">
        <v>434</v>
      </c>
      <c r="F38" s="44" t="s">
        <v>489</v>
      </c>
      <c r="G38" s="44"/>
      <c r="H38" s="44">
        <v>7114</v>
      </c>
      <c r="I38" s="44">
        <v>7932</v>
      </c>
      <c r="J38" s="44" t="s">
        <v>838</v>
      </c>
      <c r="K38" s="44">
        <v>816</v>
      </c>
      <c r="L38" s="44">
        <v>46</v>
      </c>
      <c r="M38" s="44">
        <v>165</v>
      </c>
      <c r="N38" s="44"/>
      <c r="O38" s="44" t="s">
        <v>24</v>
      </c>
      <c r="P38" s="44" t="s">
        <v>25</v>
      </c>
      <c r="Q38" s="44" t="s">
        <v>983</v>
      </c>
      <c r="R38" s="44" t="s">
        <v>318</v>
      </c>
      <c r="S38" s="44" t="s">
        <v>878</v>
      </c>
      <c r="U38" s="9">
        <f t="shared" si="0"/>
        <v>1300</v>
      </c>
      <c r="V38" s="10" t="str">
        <f t="shared" si="2"/>
        <v>OL7Q1300MULTI</v>
      </c>
      <c r="W38" s="11">
        <f t="shared" si="6"/>
        <v>71.099999999999994</v>
      </c>
      <c r="X38" s="12">
        <f t="shared" si="1"/>
        <v>3</v>
      </c>
      <c r="Y38" s="12">
        <f t="shared" si="3"/>
        <v>45</v>
      </c>
      <c r="Z38" s="12">
        <f t="shared" si="4"/>
        <v>19</v>
      </c>
      <c r="AA38" s="25" t="str">
        <f t="shared" si="5"/>
        <v>10</v>
      </c>
    </row>
    <row r="39" spans="1:27" customFormat="1" ht="15" x14ac:dyDescent="0.25">
      <c r="A39" s="44" t="s">
        <v>56</v>
      </c>
      <c r="B39" s="44" t="s">
        <v>236</v>
      </c>
      <c r="C39" s="44" t="s">
        <v>492</v>
      </c>
      <c r="D39" s="44" t="s">
        <v>466</v>
      </c>
      <c r="E39" s="44" t="s">
        <v>434</v>
      </c>
      <c r="F39" s="44" t="s">
        <v>443</v>
      </c>
      <c r="G39" s="44"/>
      <c r="H39" s="44">
        <v>6574</v>
      </c>
      <c r="I39" s="44">
        <v>6844</v>
      </c>
      <c r="J39" s="44" t="s">
        <v>999</v>
      </c>
      <c r="K39" s="44">
        <v>270</v>
      </c>
      <c r="L39" s="44">
        <v>38</v>
      </c>
      <c r="M39" s="44">
        <v>178</v>
      </c>
      <c r="N39" s="44"/>
      <c r="O39" s="44" t="s">
        <v>24</v>
      </c>
      <c r="P39" s="44" t="s">
        <v>25</v>
      </c>
      <c r="Q39" s="44" t="s">
        <v>2065</v>
      </c>
      <c r="R39" s="44" t="s">
        <v>322</v>
      </c>
      <c r="S39" s="44" t="s">
        <v>323</v>
      </c>
      <c r="U39" s="9">
        <f t="shared" si="0"/>
        <v>1300</v>
      </c>
      <c r="V39" s="10" t="str">
        <f t="shared" si="2"/>
        <v>OK2R1300MULTI</v>
      </c>
      <c r="W39" s="11">
        <f t="shared" si="6"/>
        <v>63.9</v>
      </c>
      <c r="X39" s="12">
        <f t="shared" si="1"/>
        <v>3</v>
      </c>
      <c r="Y39" s="12">
        <f t="shared" si="3"/>
        <v>45</v>
      </c>
      <c r="Z39" s="12">
        <f t="shared" si="4"/>
        <v>19</v>
      </c>
      <c r="AA39" s="25" t="str">
        <f t="shared" si="5"/>
        <v>11</v>
      </c>
    </row>
    <row r="40" spans="1:27" customFormat="1" ht="15" x14ac:dyDescent="0.25">
      <c r="A40" s="44" t="s">
        <v>61</v>
      </c>
      <c r="B40" s="44" t="s">
        <v>1325</v>
      </c>
      <c r="C40" s="44" t="s">
        <v>571</v>
      </c>
      <c r="D40" s="44" t="s">
        <v>466</v>
      </c>
      <c r="E40" s="44" t="s">
        <v>434</v>
      </c>
      <c r="F40" s="44" t="s">
        <v>498</v>
      </c>
      <c r="G40" s="44"/>
      <c r="H40" s="44">
        <v>6131</v>
      </c>
      <c r="I40" s="44">
        <v>7334</v>
      </c>
      <c r="J40" s="44" t="s">
        <v>2633</v>
      </c>
      <c r="K40" s="44">
        <v>1098</v>
      </c>
      <c r="L40" s="44">
        <v>52</v>
      </c>
      <c r="M40" s="44">
        <v>130</v>
      </c>
      <c r="N40" s="44"/>
      <c r="O40" s="44" t="s">
        <v>24</v>
      </c>
      <c r="P40" s="44" t="s">
        <v>25</v>
      </c>
      <c r="Q40" s="44" t="s">
        <v>2634</v>
      </c>
      <c r="R40" s="44" t="s">
        <v>1342</v>
      </c>
      <c r="S40" s="44" t="s">
        <v>2067</v>
      </c>
      <c r="U40" s="9">
        <f t="shared" si="0"/>
        <v>1300</v>
      </c>
      <c r="V40" s="10" t="str">
        <f t="shared" si="2"/>
        <v>OK5Y1300MULTI</v>
      </c>
      <c r="W40" s="11">
        <f t="shared" si="6"/>
        <v>56.8</v>
      </c>
      <c r="X40" s="12">
        <f t="shared" si="1"/>
        <v>3</v>
      </c>
      <c r="Y40" s="12">
        <f t="shared" si="3"/>
        <v>45</v>
      </c>
      <c r="Z40" s="12">
        <f t="shared" si="4"/>
        <v>19</v>
      </c>
      <c r="AA40" s="25" t="str">
        <f t="shared" si="5"/>
        <v>12</v>
      </c>
    </row>
    <row r="41" spans="1:27" customFormat="1" ht="15" x14ac:dyDescent="0.25">
      <c r="A41" s="44" t="s">
        <v>64</v>
      </c>
      <c r="B41" s="44" t="s">
        <v>882</v>
      </c>
      <c r="C41" s="44" t="s">
        <v>986</v>
      </c>
      <c r="D41" s="44" t="s">
        <v>466</v>
      </c>
      <c r="E41" s="44" t="s">
        <v>434</v>
      </c>
      <c r="F41" s="44" t="s">
        <v>447</v>
      </c>
      <c r="G41" s="44"/>
      <c r="H41" s="44">
        <v>5314</v>
      </c>
      <c r="I41" s="44">
        <v>5441</v>
      </c>
      <c r="J41" s="44" t="s">
        <v>987</v>
      </c>
      <c r="K41" s="44">
        <v>126</v>
      </c>
      <c r="L41" s="44">
        <v>39</v>
      </c>
      <c r="M41" s="44">
        <v>140</v>
      </c>
      <c r="N41" s="44"/>
      <c r="O41" s="44" t="s">
        <v>24</v>
      </c>
      <c r="P41" s="44" t="s">
        <v>25</v>
      </c>
      <c r="Q41" s="44" t="s">
        <v>1349</v>
      </c>
      <c r="R41" s="44" t="s">
        <v>1565</v>
      </c>
      <c r="S41" s="44" t="s">
        <v>1054</v>
      </c>
      <c r="U41" s="9">
        <f t="shared" si="0"/>
        <v>1300</v>
      </c>
      <c r="V41" s="10" t="str">
        <f t="shared" si="2"/>
        <v>OK1KKD1300MULTI</v>
      </c>
      <c r="W41" s="11">
        <f t="shared" si="6"/>
        <v>49.7</v>
      </c>
      <c r="X41" s="12">
        <f t="shared" si="1"/>
        <v>3</v>
      </c>
      <c r="Y41" s="12">
        <f t="shared" si="3"/>
        <v>45</v>
      </c>
      <c r="Z41" s="12">
        <f t="shared" si="4"/>
        <v>19</v>
      </c>
      <c r="AA41" s="25" t="str">
        <f t="shared" si="5"/>
        <v>13</v>
      </c>
    </row>
    <row r="42" spans="1:27" customFormat="1" ht="15" x14ac:dyDescent="0.25">
      <c r="A42" s="44" t="s">
        <v>69</v>
      </c>
      <c r="B42" s="44" t="s">
        <v>223</v>
      </c>
      <c r="C42" s="44" t="s">
        <v>486</v>
      </c>
      <c r="D42" s="44" t="s">
        <v>466</v>
      </c>
      <c r="E42" s="44" t="s">
        <v>434</v>
      </c>
      <c r="F42" s="44" t="s">
        <v>437</v>
      </c>
      <c r="G42" s="44"/>
      <c r="H42" s="44">
        <v>5139</v>
      </c>
      <c r="I42" s="44">
        <v>6713</v>
      </c>
      <c r="J42" s="44" t="s">
        <v>2635</v>
      </c>
      <c r="K42" s="44">
        <v>1572</v>
      </c>
      <c r="L42" s="44">
        <v>39</v>
      </c>
      <c r="M42" s="44">
        <v>147</v>
      </c>
      <c r="N42" s="44"/>
      <c r="O42" s="44" t="s">
        <v>24</v>
      </c>
      <c r="P42" s="44" t="s">
        <v>25</v>
      </c>
      <c r="Q42" s="44" t="s">
        <v>1350</v>
      </c>
      <c r="R42" s="44" t="s">
        <v>2636</v>
      </c>
      <c r="S42" s="44" t="s">
        <v>1575</v>
      </c>
      <c r="U42" s="9">
        <f t="shared" si="0"/>
        <v>1300</v>
      </c>
      <c r="V42" s="10" t="str">
        <f t="shared" si="2"/>
        <v>OK6M1300MULTI</v>
      </c>
      <c r="W42" s="11">
        <f t="shared" si="6"/>
        <v>42.6</v>
      </c>
      <c r="X42" s="12">
        <f t="shared" si="1"/>
        <v>3</v>
      </c>
      <c r="Y42" s="12">
        <f t="shared" si="3"/>
        <v>45</v>
      </c>
      <c r="Z42" s="12">
        <f t="shared" si="4"/>
        <v>19</v>
      </c>
      <c r="AA42" s="25" t="str">
        <f t="shared" si="5"/>
        <v>14</v>
      </c>
    </row>
    <row r="43" spans="1:27" customFormat="1" ht="15" x14ac:dyDescent="0.25">
      <c r="A43" s="44" t="s">
        <v>72</v>
      </c>
      <c r="B43" s="44" t="s">
        <v>760</v>
      </c>
      <c r="C43" s="44" t="s">
        <v>761</v>
      </c>
      <c r="D43" s="44" t="s">
        <v>466</v>
      </c>
      <c r="E43" s="44" t="s">
        <v>434</v>
      </c>
      <c r="F43" s="44" t="s">
        <v>525</v>
      </c>
      <c r="G43" s="44"/>
      <c r="H43" s="44">
        <v>3322</v>
      </c>
      <c r="I43" s="44">
        <v>3758</v>
      </c>
      <c r="J43" s="44" t="s">
        <v>1566</v>
      </c>
      <c r="K43" s="44">
        <v>436</v>
      </c>
      <c r="L43" s="44">
        <v>29</v>
      </c>
      <c r="M43" s="44">
        <v>128</v>
      </c>
      <c r="N43" s="44"/>
      <c r="O43" s="44" t="s">
        <v>24</v>
      </c>
      <c r="P43" s="44" t="s">
        <v>25</v>
      </c>
      <c r="Q43" s="44" t="s">
        <v>2637</v>
      </c>
      <c r="R43" s="44" t="s">
        <v>2071</v>
      </c>
      <c r="S43" s="44" t="s">
        <v>2072</v>
      </c>
      <c r="U43" s="9">
        <f t="shared" si="0"/>
        <v>1300</v>
      </c>
      <c r="V43" s="10" t="str">
        <f t="shared" si="2"/>
        <v>OK2KRT1300MULTI</v>
      </c>
      <c r="W43" s="11">
        <f t="shared" si="6"/>
        <v>35.5</v>
      </c>
      <c r="X43" s="12">
        <f t="shared" si="1"/>
        <v>3</v>
      </c>
      <c r="Y43" s="12">
        <f t="shared" si="3"/>
        <v>45</v>
      </c>
      <c r="Z43" s="12">
        <f t="shared" si="4"/>
        <v>19</v>
      </c>
      <c r="AA43" s="25" t="str">
        <f t="shared" si="5"/>
        <v>15</v>
      </c>
    </row>
    <row r="44" spans="1:27" customFormat="1" ht="15" x14ac:dyDescent="0.25">
      <c r="A44" s="44" t="s">
        <v>75</v>
      </c>
      <c r="B44" s="44" t="s">
        <v>206</v>
      </c>
      <c r="C44" s="44" t="s">
        <v>478</v>
      </c>
      <c r="D44" s="44" t="s">
        <v>466</v>
      </c>
      <c r="E44" s="44" t="s">
        <v>434</v>
      </c>
      <c r="F44" s="44" t="s">
        <v>552</v>
      </c>
      <c r="G44" s="44"/>
      <c r="H44" s="44">
        <v>2929</v>
      </c>
      <c r="I44" s="44">
        <v>3336</v>
      </c>
      <c r="J44" s="44" t="s">
        <v>548</v>
      </c>
      <c r="K44" s="44">
        <v>407</v>
      </c>
      <c r="L44" s="44">
        <v>23</v>
      </c>
      <c r="M44" s="44">
        <v>139</v>
      </c>
      <c r="N44" s="44"/>
      <c r="O44" s="44" t="s">
        <v>24</v>
      </c>
      <c r="P44" s="44" t="s">
        <v>25</v>
      </c>
      <c r="Q44" s="44" t="s">
        <v>2638</v>
      </c>
      <c r="R44" s="44" t="s">
        <v>2639</v>
      </c>
      <c r="S44" s="44" t="s">
        <v>1543</v>
      </c>
      <c r="U44" s="9">
        <f t="shared" si="0"/>
        <v>1300</v>
      </c>
      <c r="V44" s="10" t="str">
        <f t="shared" si="2"/>
        <v>OK2KEA1300MULTI</v>
      </c>
      <c r="W44" s="11">
        <f t="shared" si="6"/>
        <v>28.4</v>
      </c>
      <c r="X44" s="12">
        <f t="shared" si="1"/>
        <v>3</v>
      </c>
      <c r="Y44" s="12">
        <f t="shared" si="3"/>
        <v>45</v>
      </c>
      <c r="Z44" s="12">
        <f t="shared" si="4"/>
        <v>19</v>
      </c>
      <c r="AA44" s="25" t="str">
        <f t="shared" si="5"/>
        <v>16</v>
      </c>
    </row>
    <row r="45" spans="1:27" customFormat="1" ht="15" x14ac:dyDescent="0.25">
      <c r="A45" s="44" t="s">
        <v>77</v>
      </c>
      <c r="B45" s="44" t="s">
        <v>2640</v>
      </c>
      <c r="C45" s="44" t="s">
        <v>938</v>
      </c>
      <c r="D45" s="44" t="s">
        <v>466</v>
      </c>
      <c r="E45" s="44" t="s">
        <v>434</v>
      </c>
      <c r="F45" s="44" t="s">
        <v>519</v>
      </c>
      <c r="G45" s="44"/>
      <c r="H45" s="44">
        <v>892</v>
      </c>
      <c r="I45" s="44">
        <v>892</v>
      </c>
      <c r="J45" s="44" t="s">
        <v>406</v>
      </c>
      <c r="K45" s="44">
        <v>0</v>
      </c>
      <c r="L45" s="44">
        <v>15</v>
      </c>
      <c r="M45" s="44">
        <v>59</v>
      </c>
      <c r="N45" s="44"/>
      <c r="O45" s="44" t="s">
        <v>24</v>
      </c>
      <c r="P45" s="44" t="s">
        <v>25</v>
      </c>
      <c r="Q45" s="44" t="s">
        <v>307</v>
      </c>
      <c r="R45" s="44" t="s">
        <v>1004</v>
      </c>
      <c r="S45" s="44" t="s">
        <v>2641</v>
      </c>
      <c r="U45" s="9">
        <f t="shared" si="0"/>
        <v>1300</v>
      </c>
      <c r="V45" s="10" t="str">
        <f t="shared" si="2"/>
        <v>OK2KDJ1300MULTI</v>
      </c>
      <c r="W45" s="11">
        <f t="shared" si="6"/>
        <v>21.3</v>
      </c>
      <c r="X45" s="12">
        <f t="shared" si="1"/>
        <v>3</v>
      </c>
      <c r="Y45" s="12">
        <f t="shared" si="3"/>
        <v>45</v>
      </c>
      <c r="Z45" s="12">
        <f t="shared" si="4"/>
        <v>19</v>
      </c>
      <c r="AA45" s="25" t="str">
        <f t="shared" si="5"/>
        <v>17</v>
      </c>
    </row>
    <row r="46" spans="1:27" customFormat="1" ht="15" x14ac:dyDescent="0.25">
      <c r="A46" s="44" t="s">
        <v>80</v>
      </c>
      <c r="B46" s="44" t="s">
        <v>231</v>
      </c>
      <c r="C46" s="44" t="s">
        <v>490</v>
      </c>
      <c r="D46" s="44" t="s">
        <v>466</v>
      </c>
      <c r="E46" s="44" t="s">
        <v>434</v>
      </c>
      <c r="F46" s="44" t="s">
        <v>552</v>
      </c>
      <c r="G46" s="44"/>
      <c r="H46" s="44">
        <v>432</v>
      </c>
      <c r="I46" s="44">
        <v>432</v>
      </c>
      <c r="J46" s="44" t="s">
        <v>406</v>
      </c>
      <c r="K46" s="44">
        <v>0</v>
      </c>
      <c r="L46" s="44">
        <v>8</v>
      </c>
      <c r="M46" s="44">
        <v>54</v>
      </c>
      <c r="N46" s="44"/>
      <c r="O46" s="44" t="s">
        <v>24</v>
      </c>
      <c r="P46" s="44" t="s">
        <v>25</v>
      </c>
      <c r="Q46" s="44" t="s">
        <v>1581</v>
      </c>
      <c r="R46" s="44" t="s">
        <v>2642</v>
      </c>
      <c r="S46" s="44" t="s">
        <v>2643</v>
      </c>
      <c r="U46" s="9">
        <f t="shared" si="0"/>
        <v>1300</v>
      </c>
      <c r="V46" s="10" t="str">
        <f t="shared" si="2"/>
        <v>OK1KTW1300MULTI</v>
      </c>
      <c r="W46" s="11">
        <f t="shared" si="6"/>
        <v>14.2</v>
      </c>
      <c r="X46" s="12">
        <f t="shared" si="1"/>
        <v>3</v>
      </c>
      <c r="Y46" s="12">
        <f t="shared" si="3"/>
        <v>45</v>
      </c>
      <c r="Z46" s="12">
        <f t="shared" si="4"/>
        <v>19</v>
      </c>
      <c r="AA46" s="25" t="str">
        <f t="shared" si="5"/>
        <v>18</v>
      </c>
    </row>
    <row r="47" spans="1:27" customFormat="1" ht="15" x14ac:dyDescent="0.25">
      <c r="A47" s="44" t="s">
        <v>85</v>
      </c>
      <c r="B47" s="44" t="s">
        <v>765</v>
      </c>
      <c r="C47" s="44" t="s">
        <v>1559</v>
      </c>
      <c r="D47" s="44" t="s">
        <v>466</v>
      </c>
      <c r="E47" s="44" t="s">
        <v>434</v>
      </c>
      <c r="F47" s="44" t="s">
        <v>615</v>
      </c>
      <c r="G47" s="44"/>
      <c r="H47" s="44">
        <v>364</v>
      </c>
      <c r="I47" s="44">
        <v>364</v>
      </c>
      <c r="J47" s="44" t="s">
        <v>406</v>
      </c>
      <c r="K47" s="44">
        <v>0</v>
      </c>
      <c r="L47" s="44">
        <v>5</v>
      </c>
      <c r="M47" s="44">
        <v>73</v>
      </c>
      <c r="N47" s="44"/>
      <c r="O47" s="44" t="s">
        <v>24</v>
      </c>
      <c r="P47" s="44" t="s">
        <v>25</v>
      </c>
      <c r="Q47" s="44" t="s">
        <v>2617</v>
      </c>
      <c r="R47" s="44" t="s">
        <v>2618</v>
      </c>
      <c r="S47" s="44" t="s">
        <v>2619</v>
      </c>
      <c r="U47" s="9">
        <f t="shared" si="0"/>
        <v>1300</v>
      </c>
      <c r="V47" s="10" t="str">
        <f t="shared" si="2"/>
        <v>OK1RPL1300MULTI</v>
      </c>
      <c r="W47" s="11">
        <f t="shared" si="6"/>
        <v>7.1</v>
      </c>
      <c r="X47" s="12">
        <f t="shared" si="1"/>
        <v>3</v>
      </c>
      <c r="Y47" s="12">
        <f t="shared" si="3"/>
        <v>45</v>
      </c>
      <c r="Z47" s="12">
        <f t="shared" si="4"/>
        <v>19</v>
      </c>
      <c r="AA47" s="25" t="str">
        <f t="shared" si="5"/>
        <v>19</v>
      </c>
    </row>
    <row r="48" spans="1:27" customFormat="1" ht="15" x14ac:dyDescent="0.25">
      <c r="A48" s="44" t="s">
        <v>22</v>
      </c>
      <c r="B48" s="44" t="s">
        <v>2509</v>
      </c>
      <c r="C48" s="44" t="s">
        <v>518</v>
      </c>
      <c r="D48" s="44" t="s">
        <v>370</v>
      </c>
      <c r="E48" s="44" t="s">
        <v>609</v>
      </c>
      <c r="F48" s="44" t="s">
        <v>444</v>
      </c>
      <c r="G48" s="44"/>
      <c r="H48" s="44">
        <v>6870</v>
      </c>
      <c r="I48" s="44">
        <v>6872</v>
      </c>
      <c r="J48" s="44" t="s">
        <v>406</v>
      </c>
      <c r="K48" s="44">
        <v>0</v>
      </c>
      <c r="L48" s="44">
        <v>32</v>
      </c>
      <c r="M48" s="44">
        <v>215</v>
      </c>
      <c r="N48" s="44"/>
      <c r="O48" s="44" t="s">
        <v>24</v>
      </c>
      <c r="P48" s="44" t="s">
        <v>25</v>
      </c>
      <c r="Q48" s="44" t="s">
        <v>2644</v>
      </c>
      <c r="R48" s="44" t="s">
        <v>2510</v>
      </c>
      <c r="S48" s="44" t="s">
        <v>2511</v>
      </c>
      <c r="U48" s="9">
        <f t="shared" si="0"/>
        <v>2300</v>
      </c>
      <c r="V48" s="10" t="str">
        <f t="shared" si="2"/>
        <v>OK1FPG2300SINGLE</v>
      </c>
      <c r="W48" s="11">
        <f t="shared" si="6"/>
        <v>84</v>
      </c>
      <c r="X48" s="12">
        <f t="shared" si="1"/>
        <v>4</v>
      </c>
      <c r="Y48" s="12">
        <f t="shared" si="3"/>
        <v>21</v>
      </c>
      <c r="Z48" s="12">
        <f t="shared" si="4"/>
        <v>9</v>
      </c>
      <c r="AA48" s="25" t="str">
        <f t="shared" si="5"/>
        <v>1</v>
      </c>
    </row>
    <row r="49" spans="1:27" customFormat="1" ht="15" x14ac:dyDescent="0.25">
      <c r="A49" s="44" t="s">
        <v>28</v>
      </c>
      <c r="B49" s="44" t="s">
        <v>798</v>
      </c>
      <c r="C49" s="44" t="s">
        <v>799</v>
      </c>
      <c r="D49" s="44" t="s">
        <v>370</v>
      </c>
      <c r="E49" s="44" t="s">
        <v>609</v>
      </c>
      <c r="F49" s="44" t="s">
        <v>441</v>
      </c>
      <c r="G49" s="44"/>
      <c r="H49" s="44">
        <v>1057</v>
      </c>
      <c r="I49" s="44">
        <v>1057</v>
      </c>
      <c r="J49" s="44" t="s">
        <v>406</v>
      </c>
      <c r="K49" s="44">
        <v>0</v>
      </c>
      <c r="L49" s="44">
        <v>10</v>
      </c>
      <c r="M49" s="44">
        <v>106</v>
      </c>
      <c r="N49" s="44"/>
      <c r="O49" s="44" t="s">
        <v>24</v>
      </c>
      <c r="P49" s="44" t="s">
        <v>25</v>
      </c>
      <c r="Q49" s="44" t="s">
        <v>994</v>
      </c>
      <c r="R49" s="44" t="s">
        <v>888</v>
      </c>
      <c r="S49" s="44" t="s">
        <v>801</v>
      </c>
      <c r="U49" s="9">
        <f t="shared" si="0"/>
        <v>2300</v>
      </c>
      <c r="V49" s="10" t="str">
        <f t="shared" si="2"/>
        <v>OK1DCI2300SINGLE</v>
      </c>
      <c r="W49" s="11">
        <f t="shared" si="6"/>
        <v>74.7</v>
      </c>
      <c r="X49" s="12">
        <f t="shared" si="1"/>
        <v>4</v>
      </c>
      <c r="Y49" s="12">
        <f t="shared" si="3"/>
        <v>21</v>
      </c>
      <c r="Z49" s="12">
        <f t="shared" si="4"/>
        <v>9</v>
      </c>
      <c r="AA49" s="25" t="str">
        <f t="shared" si="5"/>
        <v>2</v>
      </c>
    </row>
    <row r="50" spans="1:27" customFormat="1" ht="15" x14ac:dyDescent="0.25">
      <c r="A50" s="44" t="s">
        <v>30</v>
      </c>
      <c r="B50" s="44" t="s">
        <v>129</v>
      </c>
      <c r="C50" s="44" t="s">
        <v>407</v>
      </c>
      <c r="D50" s="44" t="s">
        <v>370</v>
      </c>
      <c r="E50" s="44" t="s">
        <v>609</v>
      </c>
      <c r="F50" s="44" t="s">
        <v>552</v>
      </c>
      <c r="G50" s="44"/>
      <c r="H50" s="44">
        <v>958</v>
      </c>
      <c r="I50" s="44">
        <v>958</v>
      </c>
      <c r="J50" s="44" t="s">
        <v>406</v>
      </c>
      <c r="K50" s="44">
        <v>0</v>
      </c>
      <c r="L50" s="44">
        <v>11</v>
      </c>
      <c r="M50" s="44">
        <v>87</v>
      </c>
      <c r="N50" s="44"/>
      <c r="O50" s="44" t="s">
        <v>24</v>
      </c>
      <c r="P50" s="44" t="s">
        <v>25</v>
      </c>
      <c r="Q50" s="44" t="s">
        <v>2645</v>
      </c>
      <c r="R50" s="44" t="s">
        <v>889</v>
      </c>
      <c r="S50" s="44" t="s">
        <v>131</v>
      </c>
      <c r="U50" s="9">
        <f t="shared" si="0"/>
        <v>2300</v>
      </c>
      <c r="V50" s="10" t="str">
        <f t="shared" si="2"/>
        <v>OK1IEI2300SINGLE</v>
      </c>
      <c r="W50" s="11">
        <f t="shared" si="6"/>
        <v>65.3</v>
      </c>
      <c r="X50" s="12">
        <f t="shared" si="1"/>
        <v>4</v>
      </c>
      <c r="Y50" s="12">
        <f t="shared" si="3"/>
        <v>21</v>
      </c>
      <c r="Z50" s="12">
        <f t="shared" si="4"/>
        <v>9</v>
      </c>
      <c r="AA50" s="25" t="str">
        <f t="shared" si="5"/>
        <v>3</v>
      </c>
    </row>
    <row r="51" spans="1:27" customFormat="1" ht="15" x14ac:dyDescent="0.25">
      <c r="A51" s="44" t="s">
        <v>35</v>
      </c>
      <c r="B51" s="44" t="s">
        <v>284</v>
      </c>
      <c r="C51" s="44" t="s">
        <v>372</v>
      </c>
      <c r="D51" s="44" t="s">
        <v>370</v>
      </c>
      <c r="E51" s="44" t="s">
        <v>609</v>
      </c>
      <c r="F51" s="44" t="s">
        <v>552</v>
      </c>
      <c r="G51" s="44"/>
      <c r="H51" s="44">
        <v>687</v>
      </c>
      <c r="I51" s="44">
        <v>687</v>
      </c>
      <c r="J51" s="44" t="s">
        <v>406</v>
      </c>
      <c r="K51" s="44">
        <v>0</v>
      </c>
      <c r="L51" s="44">
        <v>7</v>
      </c>
      <c r="M51" s="44">
        <v>98</v>
      </c>
      <c r="N51" s="44"/>
      <c r="O51" s="44" t="s">
        <v>24</v>
      </c>
      <c r="P51" s="44" t="s">
        <v>25</v>
      </c>
      <c r="Q51" s="44" t="s">
        <v>2536</v>
      </c>
      <c r="R51" s="44" t="s">
        <v>329</v>
      </c>
      <c r="S51" s="44" t="s">
        <v>285</v>
      </c>
      <c r="U51" s="9">
        <f t="shared" si="0"/>
        <v>2300</v>
      </c>
      <c r="V51" s="10" t="str">
        <f t="shared" si="2"/>
        <v>OK1AIY/P2300SINGLE</v>
      </c>
      <c r="W51" s="11">
        <f t="shared" si="6"/>
        <v>56</v>
      </c>
      <c r="X51" s="12">
        <f t="shared" si="1"/>
        <v>4</v>
      </c>
      <c r="Y51" s="12">
        <f t="shared" si="3"/>
        <v>21</v>
      </c>
      <c r="Z51" s="12">
        <f t="shared" si="4"/>
        <v>9</v>
      </c>
      <c r="AA51" s="25" t="str">
        <f t="shared" si="5"/>
        <v>4</v>
      </c>
    </row>
    <row r="52" spans="1:27" customFormat="1" ht="15" x14ac:dyDescent="0.25">
      <c r="A52" s="44" t="s">
        <v>38</v>
      </c>
      <c r="B52" s="44" t="s">
        <v>145</v>
      </c>
      <c r="C52" s="44" t="s">
        <v>414</v>
      </c>
      <c r="D52" s="44" t="s">
        <v>370</v>
      </c>
      <c r="E52" s="44" t="s">
        <v>609</v>
      </c>
      <c r="F52" s="44" t="s">
        <v>626</v>
      </c>
      <c r="G52" s="44"/>
      <c r="H52" s="44">
        <v>669</v>
      </c>
      <c r="I52" s="44">
        <v>669</v>
      </c>
      <c r="J52" s="44" t="s">
        <v>406</v>
      </c>
      <c r="K52" s="44">
        <v>0</v>
      </c>
      <c r="L52" s="44">
        <v>4</v>
      </c>
      <c r="M52" s="44">
        <v>167</v>
      </c>
      <c r="N52" s="44"/>
      <c r="O52" s="44" t="s">
        <v>24</v>
      </c>
      <c r="P52" s="44" t="s">
        <v>25</v>
      </c>
      <c r="Q52" s="44" t="s">
        <v>1033</v>
      </c>
      <c r="R52" s="44" t="s">
        <v>995</v>
      </c>
      <c r="S52" s="44" t="s">
        <v>147</v>
      </c>
      <c r="U52" s="9">
        <f t="shared" si="0"/>
        <v>2300</v>
      </c>
      <c r="V52" s="10" t="str">
        <f t="shared" si="2"/>
        <v>OK1FEN2300SINGLE</v>
      </c>
      <c r="W52" s="11">
        <f t="shared" si="6"/>
        <v>46.7</v>
      </c>
      <c r="X52" s="12">
        <f t="shared" si="1"/>
        <v>4</v>
      </c>
      <c r="Y52" s="12">
        <f t="shared" si="3"/>
        <v>21</v>
      </c>
      <c r="Z52" s="12">
        <f t="shared" si="4"/>
        <v>9</v>
      </c>
      <c r="AA52" s="25" t="str">
        <f t="shared" si="5"/>
        <v>5</v>
      </c>
    </row>
    <row r="53" spans="1:27" customFormat="1" ht="15" x14ac:dyDescent="0.25">
      <c r="A53" s="44" t="s">
        <v>40</v>
      </c>
      <c r="B53" s="44" t="s">
        <v>282</v>
      </c>
      <c r="C53" s="44" t="s">
        <v>857</v>
      </c>
      <c r="D53" s="44" t="s">
        <v>370</v>
      </c>
      <c r="E53" s="44" t="s">
        <v>609</v>
      </c>
      <c r="F53" s="44" t="s">
        <v>542</v>
      </c>
      <c r="G53" s="44"/>
      <c r="H53" s="44">
        <v>519</v>
      </c>
      <c r="I53" s="44">
        <v>519</v>
      </c>
      <c r="J53" s="44" t="s">
        <v>406</v>
      </c>
      <c r="K53" s="44">
        <v>0</v>
      </c>
      <c r="L53" s="44">
        <v>6</v>
      </c>
      <c r="M53" s="44">
        <v>87</v>
      </c>
      <c r="N53" s="44"/>
      <c r="O53" s="44" t="s">
        <v>24</v>
      </c>
      <c r="P53" s="44" t="s">
        <v>25</v>
      </c>
      <c r="Q53" s="44" t="s">
        <v>1367</v>
      </c>
      <c r="R53" s="44" t="s">
        <v>998</v>
      </c>
      <c r="S53" s="44" t="s">
        <v>927</v>
      </c>
      <c r="U53" s="9">
        <f t="shared" si="0"/>
        <v>2300</v>
      </c>
      <c r="V53" s="10" t="str">
        <f t="shared" si="2"/>
        <v>OK5YY2300SINGLE</v>
      </c>
      <c r="W53" s="11">
        <f t="shared" si="6"/>
        <v>37.299999999999997</v>
      </c>
      <c r="X53" s="12">
        <f t="shared" si="1"/>
        <v>4</v>
      </c>
      <c r="Y53" s="12">
        <f t="shared" si="3"/>
        <v>21</v>
      </c>
      <c r="Z53" s="12">
        <f t="shared" si="4"/>
        <v>9</v>
      </c>
      <c r="AA53" s="25" t="str">
        <f t="shared" si="5"/>
        <v>6</v>
      </c>
    </row>
    <row r="54" spans="1:27" customFormat="1" ht="15" x14ac:dyDescent="0.25">
      <c r="A54" s="44" t="s">
        <v>44</v>
      </c>
      <c r="B54" s="44" t="s">
        <v>362</v>
      </c>
      <c r="C54" s="44" t="s">
        <v>1046</v>
      </c>
      <c r="D54" s="44" t="s">
        <v>370</v>
      </c>
      <c r="E54" s="44" t="s">
        <v>609</v>
      </c>
      <c r="F54" s="44" t="s">
        <v>2646</v>
      </c>
      <c r="G54" s="44"/>
      <c r="H54" s="44">
        <v>437</v>
      </c>
      <c r="I54" s="44">
        <v>435</v>
      </c>
      <c r="J54" s="44" t="s">
        <v>406</v>
      </c>
      <c r="K54" s="44">
        <v>0</v>
      </c>
      <c r="L54" s="44">
        <v>5</v>
      </c>
      <c r="M54" s="44">
        <v>87</v>
      </c>
      <c r="N54" s="44"/>
      <c r="O54" s="44" t="s">
        <v>24</v>
      </c>
      <c r="P54" s="44" t="s">
        <v>25</v>
      </c>
      <c r="Q54" s="44" t="s">
        <v>1385</v>
      </c>
      <c r="R54" s="44" t="s">
        <v>2647</v>
      </c>
      <c r="S54" s="44" t="s">
        <v>1378</v>
      </c>
      <c r="U54" s="9">
        <f t="shared" si="0"/>
        <v>2300</v>
      </c>
      <c r="V54" s="10" t="str">
        <f t="shared" si="2"/>
        <v>OK2LL2300SINGLE</v>
      </c>
      <c r="W54" s="11">
        <f t="shared" si="6"/>
        <v>28</v>
      </c>
      <c r="X54" s="12">
        <f t="shared" si="1"/>
        <v>4</v>
      </c>
      <c r="Y54" s="12">
        <f t="shared" si="3"/>
        <v>21</v>
      </c>
      <c r="Z54" s="12">
        <f t="shared" si="4"/>
        <v>9</v>
      </c>
      <c r="AA54" s="25" t="str">
        <f t="shared" si="5"/>
        <v>7</v>
      </c>
    </row>
    <row r="55" spans="1:27" customFormat="1" ht="15" x14ac:dyDescent="0.25">
      <c r="A55" s="44" t="s">
        <v>48</v>
      </c>
      <c r="B55" s="44" t="s">
        <v>298</v>
      </c>
      <c r="C55" s="44" t="s">
        <v>590</v>
      </c>
      <c r="D55" s="44" t="s">
        <v>370</v>
      </c>
      <c r="E55" s="44" t="s">
        <v>609</v>
      </c>
      <c r="F55" s="44" t="s">
        <v>525</v>
      </c>
      <c r="G55" s="44"/>
      <c r="H55" s="44">
        <v>304</v>
      </c>
      <c r="I55" s="44">
        <v>304</v>
      </c>
      <c r="J55" s="44" t="s">
        <v>406</v>
      </c>
      <c r="K55" s="44">
        <v>0</v>
      </c>
      <c r="L55" s="44">
        <v>5</v>
      </c>
      <c r="M55" s="44">
        <v>61</v>
      </c>
      <c r="N55" s="44"/>
      <c r="O55" s="44" t="s">
        <v>24</v>
      </c>
      <c r="P55" s="44" t="s">
        <v>25</v>
      </c>
      <c r="Q55" s="44" t="s">
        <v>1035</v>
      </c>
      <c r="R55" s="44" t="s">
        <v>856</v>
      </c>
      <c r="S55" s="44" t="s">
        <v>1556</v>
      </c>
      <c r="U55" s="9">
        <f t="shared" si="0"/>
        <v>2300</v>
      </c>
      <c r="V55" s="10" t="str">
        <f t="shared" si="2"/>
        <v>OK2ZTK2300SINGLE</v>
      </c>
      <c r="W55" s="11">
        <f t="shared" si="6"/>
        <v>18.7</v>
      </c>
      <c r="X55" s="12">
        <f t="shared" si="1"/>
        <v>4</v>
      </c>
      <c r="Y55" s="12">
        <f t="shared" si="3"/>
        <v>21</v>
      </c>
      <c r="Z55" s="12">
        <f t="shared" si="4"/>
        <v>9</v>
      </c>
      <c r="AA55" s="25" t="str">
        <f t="shared" si="5"/>
        <v>8</v>
      </c>
    </row>
    <row r="56" spans="1:27" customFormat="1" ht="15" x14ac:dyDescent="0.25">
      <c r="A56" s="44" t="s">
        <v>50</v>
      </c>
      <c r="B56" s="44" t="s">
        <v>944</v>
      </c>
      <c r="C56" s="44" t="s">
        <v>2614</v>
      </c>
      <c r="D56" s="44" t="s">
        <v>370</v>
      </c>
      <c r="E56" s="44" t="s">
        <v>609</v>
      </c>
      <c r="F56" s="44" t="s">
        <v>621</v>
      </c>
      <c r="G56" s="44"/>
      <c r="H56" s="44">
        <v>243</v>
      </c>
      <c r="I56" s="44">
        <v>243</v>
      </c>
      <c r="J56" s="44" t="s">
        <v>406</v>
      </c>
      <c r="K56" s="44">
        <v>0</v>
      </c>
      <c r="L56" s="44">
        <v>3</v>
      </c>
      <c r="M56" s="44">
        <v>81</v>
      </c>
      <c r="N56" s="44"/>
      <c r="O56" s="44" t="s">
        <v>24</v>
      </c>
      <c r="P56" s="44" t="s">
        <v>25</v>
      </c>
      <c r="Q56" s="44" t="s">
        <v>2648</v>
      </c>
      <c r="R56" s="44" t="s">
        <v>978</v>
      </c>
      <c r="S56" s="44" t="s">
        <v>2616</v>
      </c>
      <c r="U56" s="9">
        <f t="shared" si="0"/>
        <v>2300</v>
      </c>
      <c r="V56" s="10" t="str">
        <f t="shared" si="2"/>
        <v>OK1JHM2300SINGLE</v>
      </c>
      <c r="W56" s="11">
        <f t="shared" si="6"/>
        <v>9.3000000000000007</v>
      </c>
      <c r="X56" s="12">
        <f t="shared" si="1"/>
        <v>4</v>
      </c>
      <c r="Y56" s="12">
        <f t="shared" si="3"/>
        <v>21</v>
      </c>
      <c r="Z56" s="12">
        <f t="shared" si="4"/>
        <v>9</v>
      </c>
      <c r="AA56" s="25" t="str">
        <f t="shared" si="5"/>
        <v>9</v>
      </c>
    </row>
    <row r="57" spans="1:27" customFormat="1" ht="15" x14ac:dyDescent="0.25">
      <c r="A57" s="44" t="s">
        <v>22</v>
      </c>
      <c r="B57" s="44" t="s">
        <v>241</v>
      </c>
      <c r="C57" s="44" t="s">
        <v>1036</v>
      </c>
      <c r="D57" s="44" t="s">
        <v>466</v>
      </c>
      <c r="E57" s="44" t="s">
        <v>609</v>
      </c>
      <c r="F57" s="44" t="s">
        <v>437</v>
      </c>
      <c r="G57" s="44"/>
      <c r="H57" s="44">
        <v>10959</v>
      </c>
      <c r="I57" s="44">
        <v>10961</v>
      </c>
      <c r="J57" s="44" t="s">
        <v>406</v>
      </c>
      <c r="K57" s="44">
        <v>0</v>
      </c>
      <c r="L57" s="44">
        <v>36</v>
      </c>
      <c r="M57" s="44">
        <v>304</v>
      </c>
      <c r="N57" s="44"/>
      <c r="O57" s="44" t="s">
        <v>24</v>
      </c>
      <c r="P57" s="44" t="s">
        <v>25</v>
      </c>
      <c r="Q57" s="44" t="s">
        <v>1374</v>
      </c>
      <c r="R57" s="44" t="s">
        <v>2622</v>
      </c>
      <c r="S57" s="44" t="s">
        <v>1038</v>
      </c>
      <c r="U57" s="9">
        <f t="shared" si="0"/>
        <v>2300</v>
      </c>
      <c r="V57" s="10" t="str">
        <f t="shared" si="2"/>
        <v>OL9W2300MULTI</v>
      </c>
      <c r="W57" s="11">
        <f t="shared" si="6"/>
        <v>84</v>
      </c>
      <c r="X57" s="12">
        <f t="shared" si="1"/>
        <v>4</v>
      </c>
      <c r="Y57" s="12">
        <f t="shared" si="3"/>
        <v>21</v>
      </c>
      <c r="Z57" s="12">
        <f t="shared" si="4"/>
        <v>12</v>
      </c>
      <c r="AA57" s="25" t="str">
        <f t="shared" si="5"/>
        <v>1</v>
      </c>
    </row>
    <row r="58" spans="1:27" customFormat="1" ht="15" x14ac:dyDescent="0.25">
      <c r="A58" s="44" t="s">
        <v>28</v>
      </c>
      <c r="B58" s="44" t="s">
        <v>308</v>
      </c>
      <c r="C58" s="44" t="s">
        <v>598</v>
      </c>
      <c r="D58" s="44" t="s">
        <v>466</v>
      </c>
      <c r="E58" s="44" t="s">
        <v>609</v>
      </c>
      <c r="F58" s="44" t="s">
        <v>443</v>
      </c>
      <c r="G58" s="44"/>
      <c r="H58" s="44">
        <v>9830</v>
      </c>
      <c r="I58" s="44">
        <v>9830</v>
      </c>
      <c r="J58" s="44" t="s">
        <v>406</v>
      </c>
      <c r="K58" s="44">
        <v>0</v>
      </c>
      <c r="L58" s="44">
        <v>37</v>
      </c>
      <c r="M58" s="44">
        <v>266</v>
      </c>
      <c r="N58" s="44"/>
      <c r="O58" s="44" t="s">
        <v>24</v>
      </c>
      <c r="P58" s="44" t="s">
        <v>25</v>
      </c>
      <c r="Q58" s="44" t="s">
        <v>2649</v>
      </c>
      <c r="R58" s="44" t="s">
        <v>330</v>
      </c>
      <c r="S58" s="44" t="s">
        <v>331</v>
      </c>
      <c r="U58" s="9">
        <f t="shared" si="0"/>
        <v>2300</v>
      </c>
      <c r="V58" s="10" t="str">
        <f t="shared" si="2"/>
        <v>OK1KUO2300MULTI</v>
      </c>
      <c r="W58" s="11">
        <f t="shared" si="6"/>
        <v>77</v>
      </c>
      <c r="X58" s="12">
        <f t="shared" si="1"/>
        <v>4</v>
      </c>
      <c r="Y58" s="12">
        <f t="shared" si="3"/>
        <v>21</v>
      </c>
      <c r="Z58" s="12">
        <f t="shared" si="4"/>
        <v>12</v>
      </c>
      <c r="AA58" s="25" t="str">
        <f t="shared" si="5"/>
        <v>2</v>
      </c>
    </row>
    <row r="59" spans="1:27" customFormat="1" ht="15" x14ac:dyDescent="0.25">
      <c r="A59" s="44" t="s">
        <v>30</v>
      </c>
      <c r="B59" s="44" t="s">
        <v>261</v>
      </c>
      <c r="C59" s="44" t="s">
        <v>504</v>
      </c>
      <c r="D59" s="44" t="s">
        <v>466</v>
      </c>
      <c r="E59" s="44" t="s">
        <v>609</v>
      </c>
      <c r="F59" s="44" t="s">
        <v>445</v>
      </c>
      <c r="G59" s="44"/>
      <c r="H59" s="44">
        <v>7525</v>
      </c>
      <c r="I59" s="44">
        <v>7524</v>
      </c>
      <c r="J59" s="44" t="s">
        <v>406</v>
      </c>
      <c r="K59" s="44">
        <v>0</v>
      </c>
      <c r="L59" s="44">
        <v>31</v>
      </c>
      <c r="M59" s="44">
        <v>243</v>
      </c>
      <c r="N59" s="44"/>
      <c r="O59" s="44" t="s">
        <v>24</v>
      </c>
      <c r="P59" s="44" t="s">
        <v>25</v>
      </c>
      <c r="Q59" s="44" t="s">
        <v>1357</v>
      </c>
      <c r="R59" s="44" t="s">
        <v>289</v>
      </c>
      <c r="S59" s="44" t="s">
        <v>286</v>
      </c>
      <c r="U59" s="9">
        <f t="shared" si="0"/>
        <v>2300</v>
      </c>
      <c r="V59" s="10" t="str">
        <f t="shared" si="2"/>
        <v>OK2C2300MULTI</v>
      </c>
      <c r="W59" s="11">
        <f t="shared" si="6"/>
        <v>70</v>
      </c>
      <c r="X59" s="12">
        <f t="shared" si="1"/>
        <v>4</v>
      </c>
      <c r="Y59" s="12">
        <f t="shared" si="3"/>
        <v>21</v>
      </c>
      <c r="Z59" s="12">
        <f t="shared" si="4"/>
        <v>12</v>
      </c>
      <c r="AA59" s="25" t="str">
        <f t="shared" si="5"/>
        <v>3</v>
      </c>
    </row>
    <row r="60" spans="1:27" customFormat="1" ht="15" x14ac:dyDescent="0.25">
      <c r="A60" s="44" t="s">
        <v>35</v>
      </c>
      <c r="B60" s="44" t="s">
        <v>312</v>
      </c>
      <c r="C60" s="44" t="s">
        <v>515</v>
      </c>
      <c r="D60" s="44" t="s">
        <v>466</v>
      </c>
      <c r="E60" s="44" t="s">
        <v>609</v>
      </c>
      <c r="F60" s="44" t="s">
        <v>437</v>
      </c>
      <c r="G60" s="44"/>
      <c r="H60" s="44">
        <v>6960</v>
      </c>
      <c r="I60" s="44">
        <v>8120</v>
      </c>
      <c r="J60" s="44" t="s">
        <v>415</v>
      </c>
      <c r="K60" s="44">
        <v>1162</v>
      </c>
      <c r="L60" s="44">
        <v>33</v>
      </c>
      <c r="M60" s="44">
        <v>232</v>
      </c>
      <c r="N60" s="44"/>
      <c r="O60" s="44" t="s">
        <v>24</v>
      </c>
      <c r="P60" s="44" t="s">
        <v>25</v>
      </c>
      <c r="Q60" s="44" t="s">
        <v>2650</v>
      </c>
      <c r="R60" s="44" t="s">
        <v>2625</v>
      </c>
      <c r="S60" s="44" t="s">
        <v>314</v>
      </c>
      <c r="U60" s="9">
        <f t="shared" si="0"/>
        <v>2300</v>
      </c>
      <c r="V60" s="10" t="str">
        <f t="shared" si="2"/>
        <v>OK2M2300MULTI</v>
      </c>
      <c r="W60" s="11">
        <f t="shared" si="6"/>
        <v>63</v>
      </c>
      <c r="X60" s="12">
        <f t="shared" si="1"/>
        <v>4</v>
      </c>
      <c r="Y60" s="12">
        <f t="shared" si="3"/>
        <v>21</v>
      </c>
      <c r="Z60" s="12">
        <f t="shared" si="4"/>
        <v>12</v>
      </c>
      <c r="AA60" s="25" t="str">
        <f t="shared" si="5"/>
        <v>4</v>
      </c>
    </row>
    <row r="61" spans="1:27" customFormat="1" ht="15" x14ac:dyDescent="0.25">
      <c r="A61" s="44" t="s">
        <v>38</v>
      </c>
      <c r="B61" s="44" t="s">
        <v>223</v>
      </c>
      <c r="C61" s="44" t="s">
        <v>486</v>
      </c>
      <c r="D61" s="44" t="s">
        <v>466</v>
      </c>
      <c r="E61" s="44" t="s">
        <v>609</v>
      </c>
      <c r="F61" s="44" t="s">
        <v>445</v>
      </c>
      <c r="G61" s="44"/>
      <c r="H61" s="44">
        <v>5066</v>
      </c>
      <c r="I61" s="44">
        <v>5391</v>
      </c>
      <c r="J61" s="44" t="s">
        <v>846</v>
      </c>
      <c r="K61" s="44">
        <v>325</v>
      </c>
      <c r="L61" s="44">
        <v>22</v>
      </c>
      <c r="M61" s="44">
        <v>241</v>
      </c>
      <c r="N61" s="44"/>
      <c r="O61" s="44" t="s">
        <v>24</v>
      </c>
      <c r="P61" s="44" t="s">
        <v>25</v>
      </c>
      <c r="Q61" s="44" t="s">
        <v>2651</v>
      </c>
      <c r="R61" s="44" t="s">
        <v>2652</v>
      </c>
      <c r="S61" s="44" t="s">
        <v>1562</v>
      </c>
      <c r="U61" s="9">
        <f t="shared" si="0"/>
        <v>2300</v>
      </c>
      <c r="V61" s="10" t="str">
        <f t="shared" si="2"/>
        <v>OK6M2300MULTI</v>
      </c>
      <c r="W61" s="11">
        <f t="shared" si="6"/>
        <v>56</v>
      </c>
      <c r="X61" s="12">
        <f t="shared" si="1"/>
        <v>4</v>
      </c>
      <c r="Y61" s="12">
        <f t="shared" si="3"/>
        <v>21</v>
      </c>
      <c r="Z61" s="12">
        <f t="shared" si="4"/>
        <v>12</v>
      </c>
      <c r="AA61" s="25" t="str">
        <f t="shared" si="5"/>
        <v>5</v>
      </c>
    </row>
    <row r="62" spans="1:27" customFormat="1" ht="15" x14ac:dyDescent="0.25">
      <c r="A62" s="44" t="s">
        <v>40</v>
      </c>
      <c r="B62" s="44" t="s">
        <v>319</v>
      </c>
      <c r="C62" s="44" t="s">
        <v>603</v>
      </c>
      <c r="D62" s="44" t="s">
        <v>466</v>
      </c>
      <c r="E62" s="44" t="s">
        <v>609</v>
      </c>
      <c r="F62" s="44" t="s">
        <v>437</v>
      </c>
      <c r="G62" s="44"/>
      <c r="H62" s="44">
        <v>4804</v>
      </c>
      <c r="I62" s="44">
        <v>4897</v>
      </c>
      <c r="J62" s="44" t="s">
        <v>846</v>
      </c>
      <c r="K62" s="44">
        <v>89</v>
      </c>
      <c r="L62" s="44">
        <v>22</v>
      </c>
      <c r="M62" s="44">
        <v>229</v>
      </c>
      <c r="N62" s="44"/>
      <c r="O62" s="44" t="s">
        <v>24</v>
      </c>
      <c r="P62" s="44" t="s">
        <v>25</v>
      </c>
      <c r="Q62" s="44" t="s">
        <v>320</v>
      </c>
      <c r="R62" s="44" t="s">
        <v>2538</v>
      </c>
      <c r="S62" s="44" t="s">
        <v>358</v>
      </c>
      <c r="U62" s="9">
        <f t="shared" si="0"/>
        <v>2300</v>
      </c>
      <c r="V62" s="10" t="str">
        <f t="shared" si="2"/>
        <v>OK1KKL2300MULTI</v>
      </c>
      <c r="W62" s="11">
        <f t="shared" si="6"/>
        <v>49</v>
      </c>
      <c r="X62" s="12">
        <f t="shared" si="1"/>
        <v>4</v>
      </c>
      <c r="Y62" s="12">
        <f t="shared" si="3"/>
        <v>21</v>
      </c>
      <c r="Z62" s="12">
        <f t="shared" si="4"/>
        <v>12</v>
      </c>
      <c r="AA62" s="25" t="str">
        <f t="shared" si="5"/>
        <v>6</v>
      </c>
    </row>
    <row r="63" spans="1:27" customFormat="1" ht="15" x14ac:dyDescent="0.25">
      <c r="A63" s="44" t="s">
        <v>44</v>
      </c>
      <c r="B63" s="44" t="s">
        <v>1325</v>
      </c>
      <c r="C63" s="44" t="s">
        <v>571</v>
      </c>
      <c r="D63" s="44" t="s">
        <v>466</v>
      </c>
      <c r="E63" s="44" t="s">
        <v>609</v>
      </c>
      <c r="F63" s="44" t="s">
        <v>610</v>
      </c>
      <c r="G63" s="44"/>
      <c r="H63" s="44">
        <v>4092</v>
      </c>
      <c r="I63" s="44">
        <v>4838</v>
      </c>
      <c r="J63" s="44" t="s">
        <v>1158</v>
      </c>
      <c r="K63" s="44">
        <v>1070</v>
      </c>
      <c r="L63" s="44">
        <v>24</v>
      </c>
      <c r="M63" s="44">
        <v>205</v>
      </c>
      <c r="N63" s="44"/>
      <c r="O63" s="44" t="s">
        <v>24</v>
      </c>
      <c r="P63" s="44" t="s">
        <v>25</v>
      </c>
      <c r="Q63" s="44" t="s">
        <v>1348</v>
      </c>
      <c r="R63" s="44" t="s">
        <v>2528</v>
      </c>
      <c r="S63" s="44" t="s">
        <v>2653</v>
      </c>
      <c r="U63" s="9">
        <f t="shared" si="0"/>
        <v>2300</v>
      </c>
      <c r="V63" s="10" t="str">
        <f t="shared" si="2"/>
        <v>OK5Y2300MULTI</v>
      </c>
      <c r="W63" s="11">
        <f t="shared" si="6"/>
        <v>42</v>
      </c>
      <c r="X63" s="12">
        <f t="shared" si="1"/>
        <v>4</v>
      </c>
      <c r="Y63" s="12">
        <f t="shared" si="3"/>
        <v>21</v>
      </c>
      <c r="Z63" s="12">
        <f t="shared" si="4"/>
        <v>12</v>
      </c>
      <c r="AA63" s="25" t="str">
        <f t="shared" si="5"/>
        <v>7</v>
      </c>
    </row>
    <row r="64" spans="1:27" customFormat="1" ht="15" x14ac:dyDescent="0.25">
      <c r="A64" s="44" t="s">
        <v>48</v>
      </c>
      <c r="B64" s="44" t="s">
        <v>266</v>
      </c>
      <c r="C64" s="44" t="s">
        <v>1268</v>
      </c>
      <c r="D64" s="44" t="s">
        <v>466</v>
      </c>
      <c r="E64" s="44" t="s">
        <v>609</v>
      </c>
      <c r="F64" s="44" t="s">
        <v>621</v>
      </c>
      <c r="G64" s="44"/>
      <c r="H64" s="44">
        <v>3736</v>
      </c>
      <c r="I64" s="44">
        <v>4563</v>
      </c>
      <c r="J64" s="44" t="s">
        <v>606</v>
      </c>
      <c r="K64" s="44">
        <v>830</v>
      </c>
      <c r="L64" s="44">
        <v>24</v>
      </c>
      <c r="M64" s="44">
        <v>170</v>
      </c>
      <c r="N64" s="44"/>
      <c r="O64" s="44" t="s">
        <v>24</v>
      </c>
      <c r="P64" s="44" t="s">
        <v>25</v>
      </c>
      <c r="Q64" s="44" t="s">
        <v>2654</v>
      </c>
      <c r="R64" s="44" t="s">
        <v>880</v>
      </c>
      <c r="S64" s="44" t="s">
        <v>1328</v>
      </c>
      <c r="U64" s="9">
        <f t="shared" si="0"/>
        <v>2300</v>
      </c>
      <c r="V64" s="10" t="str">
        <f t="shared" si="2"/>
        <v>OK2KYZ2300MULTI</v>
      </c>
      <c r="W64" s="11">
        <f t="shared" si="6"/>
        <v>35</v>
      </c>
      <c r="X64" s="12">
        <f t="shared" si="1"/>
        <v>4</v>
      </c>
      <c r="Y64" s="12">
        <f t="shared" si="3"/>
        <v>21</v>
      </c>
      <c r="Z64" s="12">
        <f t="shared" si="4"/>
        <v>12</v>
      </c>
      <c r="AA64" s="25" t="str">
        <f t="shared" si="5"/>
        <v>8</v>
      </c>
    </row>
    <row r="65" spans="1:27" customFormat="1" ht="15" x14ac:dyDescent="0.25">
      <c r="A65" s="44" t="s">
        <v>50</v>
      </c>
      <c r="B65" s="44" t="s">
        <v>780</v>
      </c>
      <c r="C65" s="44" t="s">
        <v>781</v>
      </c>
      <c r="D65" s="44" t="s">
        <v>466</v>
      </c>
      <c r="E65" s="44" t="s">
        <v>609</v>
      </c>
      <c r="F65" s="44" t="s">
        <v>626</v>
      </c>
      <c r="G65" s="44"/>
      <c r="H65" s="44">
        <v>2236</v>
      </c>
      <c r="I65" s="44">
        <v>2224</v>
      </c>
      <c r="J65" s="44" t="s">
        <v>406</v>
      </c>
      <c r="K65" s="44">
        <v>0</v>
      </c>
      <c r="L65" s="44">
        <v>16</v>
      </c>
      <c r="M65" s="44">
        <v>140</v>
      </c>
      <c r="N65" s="44"/>
      <c r="O65" s="44" t="s">
        <v>24</v>
      </c>
      <c r="P65" s="44" t="s">
        <v>25</v>
      </c>
      <c r="Q65" s="44" t="s">
        <v>1016</v>
      </c>
      <c r="R65" s="44" t="s">
        <v>886</v>
      </c>
      <c r="S65" s="44" t="s">
        <v>2630</v>
      </c>
      <c r="U65" s="9">
        <f t="shared" si="0"/>
        <v>2300</v>
      </c>
      <c r="V65" s="10" t="str">
        <f t="shared" si="2"/>
        <v>OK2KOJ2300MULTI</v>
      </c>
      <c r="W65" s="11">
        <f t="shared" si="6"/>
        <v>28</v>
      </c>
      <c r="X65" s="12">
        <f t="shared" si="1"/>
        <v>4</v>
      </c>
      <c r="Y65" s="12">
        <f t="shared" si="3"/>
        <v>21</v>
      </c>
      <c r="Z65" s="12">
        <f t="shared" si="4"/>
        <v>12</v>
      </c>
      <c r="AA65" s="25" t="str">
        <f t="shared" si="5"/>
        <v>9</v>
      </c>
    </row>
    <row r="66" spans="1:27" customFormat="1" ht="15" x14ac:dyDescent="0.25">
      <c r="A66" s="44" t="s">
        <v>53</v>
      </c>
      <c r="B66" s="44" t="s">
        <v>882</v>
      </c>
      <c r="C66" s="44" t="s">
        <v>986</v>
      </c>
      <c r="D66" s="44" t="s">
        <v>466</v>
      </c>
      <c r="E66" s="44" t="s">
        <v>609</v>
      </c>
      <c r="F66" s="44" t="s">
        <v>446</v>
      </c>
      <c r="G66" s="44"/>
      <c r="H66" s="44">
        <v>1893</v>
      </c>
      <c r="I66" s="44">
        <v>1893</v>
      </c>
      <c r="J66" s="44" t="s">
        <v>406</v>
      </c>
      <c r="K66" s="44">
        <v>0</v>
      </c>
      <c r="L66" s="44">
        <v>13</v>
      </c>
      <c r="M66" s="44">
        <v>146</v>
      </c>
      <c r="N66" s="44"/>
      <c r="O66" s="44" t="s">
        <v>24</v>
      </c>
      <c r="P66" s="44" t="s">
        <v>25</v>
      </c>
      <c r="Q66" s="44" t="s">
        <v>1001</v>
      </c>
      <c r="R66" s="44" t="s">
        <v>2655</v>
      </c>
      <c r="S66" s="44" t="s">
        <v>1054</v>
      </c>
      <c r="U66" s="9">
        <f t="shared" si="0"/>
        <v>2300</v>
      </c>
      <c r="V66" s="10" t="str">
        <f t="shared" si="2"/>
        <v>OK1KKD2300MULTI</v>
      </c>
      <c r="W66" s="11">
        <f t="shared" si="6"/>
        <v>21</v>
      </c>
      <c r="X66" s="12">
        <f t="shared" si="1"/>
        <v>4</v>
      </c>
      <c r="Y66" s="12">
        <f t="shared" si="3"/>
        <v>21</v>
      </c>
      <c r="Z66" s="12">
        <f t="shared" si="4"/>
        <v>12</v>
      </c>
      <c r="AA66" s="25" t="str">
        <f t="shared" si="5"/>
        <v>10</v>
      </c>
    </row>
    <row r="67" spans="1:27" customFormat="1" ht="15" x14ac:dyDescent="0.25">
      <c r="A67" s="44" t="s">
        <v>56</v>
      </c>
      <c r="B67" s="44" t="s">
        <v>236</v>
      </c>
      <c r="C67" s="44" t="s">
        <v>492</v>
      </c>
      <c r="D67" s="44" t="s">
        <v>466</v>
      </c>
      <c r="E67" s="44" t="s">
        <v>609</v>
      </c>
      <c r="F67" s="44" t="s">
        <v>441</v>
      </c>
      <c r="G67" s="44"/>
      <c r="H67" s="44">
        <v>1637</v>
      </c>
      <c r="I67" s="44">
        <v>1637</v>
      </c>
      <c r="J67" s="44" t="s">
        <v>406</v>
      </c>
      <c r="K67" s="44">
        <v>0</v>
      </c>
      <c r="L67" s="44">
        <v>12</v>
      </c>
      <c r="M67" s="44">
        <v>136</v>
      </c>
      <c r="N67" s="44"/>
      <c r="O67" s="44" t="s">
        <v>24</v>
      </c>
      <c r="P67" s="44" t="s">
        <v>25</v>
      </c>
      <c r="Q67" s="44" t="s">
        <v>2656</v>
      </c>
      <c r="R67" s="44" t="s">
        <v>334</v>
      </c>
      <c r="S67" s="44" t="s">
        <v>323</v>
      </c>
      <c r="U67" s="9">
        <f t="shared" ref="U67:U130" si="7">IF(E67="145 MHz",145,IF(E67="435 MHz",435,IF(E67="1,3 GHz",1300,IF(E67="2,3 GHz",2300,IF(E67="3,4 GHz",3400,IF(E67="5,7 GHz",5700,IF(E67="10 GHz",10000,IF(E67="24 GHz",24000,IF(E67="47 GHz",47000,IF(E67="76 GHz",76000,IF(E67="120 GHz",120000,IF(E67="134 GHz",134000,IF(E67="248 GHz",248000)))))))))))))</f>
        <v>2300</v>
      </c>
      <c r="V67" s="10" t="str">
        <f t="shared" si="2"/>
        <v>OK2R2300MULTI</v>
      </c>
      <c r="W67" s="11">
        <f t="shared" si="6"/>
        <v>14</v>
      </c>
      <c r="X67" s="12">
        <f t="shared" ref="X67:X130" si="8">IF(U67&gt;=120000,6,IF(U67&gt;=24000,5,IF(U67&gt;=2300,4,IF(U67=1300,3,IF(U67=435,2,IF(U67=145,1,0))))))</f>
        <v>4</v>
      </c>
      <c r="Y67" s="12">
        <f t="shared" si="3"/>
        <v>21</v>
      </c>
      <c r="Z67" s="12">
        <f t="shared" si="4"/>
        <v>12</v>
      </c>
      <c r="AA67" s="25" t="str">
        <f t="shared" si="5"/>
        <v>11</v>
      </c>
    </row>
    <row r="68" spans="1:27" customFormat="1" ht="15" x14ac:dyDescent="0.25">
      <c r="A68" s="44" t="s">
        <v>61</v>
      </c>
      <c r="B68" s="44" t="s">
        <v>760</v>
      </c>
      <c r="C68" s="44" t="s">
        <v>761</v>
      </c>
      <c r="D68" s="44" t="s">
        <v>466</v>
      </c>
      <c r="E68" s="44" t="s">
        <v>609</v>
      </c>
      <c r="F68" s="44" t="s">
        <v>525</v>
      </c>
      <c r="G68" s="44"/>
      <c r="H68" s="44">
        <v>1330</v>
      </c>
      <c r="I68" s="44">
        <v>1599</v>
      </c>
      <c r="J68" s="44" t="s">
        <v>629</v>
      </c>
      <c r="K68" s="44">
        <v>269</v>
      </c>
      <c r="L68" s="44">
        <v>12</v>
      </c>
      <c r="M68" s="44">
        <v>121</v>
      </c>
      <c r="N68" s="44"/>
      <c r="O68" s="44" t="s">
        <v>24</v>
      </c>
      <c r="P68" s="44" t="s">
        <v>25</v>
      </c>
      <c r="Q68" s="44" t="s">
        <v>2657</v>
      </c>
      <c r="R68" s="44" t="s">
        <v>2071</v>
      </c>
      <c r="S68" s="44" t="s">
        <v>2072</v>
      </c>
      <c r="U68" s="9">
        <f t="shared" si="7"/>
        <v>2300</v>
      </c>
      <c r="V68" s="10" t="str">
        <f t="shared" ref="V68:V131" si="9">CONCATENATE(B68,U68,D68)</f>
        <v>OK2KRT2300MULTI</v>
      </c>
      <c r="W68" s="11">
        <f t="shared" si="6"/>
        <v>7</v>
      </c>
      <c r="X68" s="12">
        <f t="shared" si="8"/>
        <v>4</v>
      </c>
      <c r="Y68" s="12">
        <f t="shared" ref="Y68:Y131" si="10">COUNTIF(U:U,U68)</f>
        <v>21</v>
      </c>
      <c r="Z68" s="12">
        <f t="shared" ref="Z68:Z131" si="11">COUNTIFS(D:D,D68,U:U,U68)</f>
        <v>12</v>
      </c>
      <c r="AA68" s="25" t="str">
        <f t="shared" ref="AA68:AA131" si="12">SUBSTITUTE(A68,".","")</f>
        <v>12</v>
      </c>
    </row>
    <row r="69" spans="1:27" customFormat="1" ht="15" x14ac:dyDescent="0.25">
      <c r="A69" s="44" t="s">
        <v>22</v>
      </c>
      <c r="B69" s="44" t="s">
        <v>894</v>
      </c>
      <c r="C69" s="44" t="s">
        <v>518</v>
      </c>
      <c r="D69" s="44" t="s">
        <v>370</v>
      </c>
      <c r="E69" s="44" t="s">
        <v>613</v>
      </c>
      <c r="F69" s="44" t="s">
        <v>617</v>
      </c>
      <c r="G69" s="44"/>
      <c r="H69" s="44">
        <v>1840</v>
      </c>
      <c r="I69" s="44">
        <v>1840</v>
      </c>
      <c r="J69" s="44" t="s">
        <v>406</v>
      </c>
      <c r="K69" s="44">
        <v>0</v>
      </c>
      <c r="L69" s="44">
        <v>11</v>
      </c>
      <c r="M69" s="44">
        <v>167</v>
      </c>
      <c r="N69" s="44"/>
      <c r="O69" s="44" t="s">
        <v>24</v>
      </c>
      <c r="P69" s="44" t="s">
        <v>25</v>
      </c>
      <c r="Q69" s="44" t="s">
        <v>2658</v>
      </c>
      <c r="R69" s="44" t="s">
        <v>895</v>
      </c>
      <c r="S69" s="44" t="s">
        <v>896</v>
      </c>
      <c r="U69" s="9">
        <f t="shared" si="7"/>
        <v>3400</v>
      </c>
      <c r="V69" s="10" t="str">
        <f t="shared" si="9"/>
        <v>OK1YA3400SINGLE</v>
      </c>
      <c r="W69" s="11">
        <f t="shared" si="6"/>
        <v>68</v>
      </c>
      <c r="X69" s="12">
        <f t="shared" si="8"/>
        <v>4</v>
      </c>
      <c r="Y69" s="12">
        <f t="shared" si="10"/>
        <v>17</v>
      </c>
      <c r="Z69" s="12">
        <f t="shared" si="11"/>
        <v>7</v>
      </c>
      <c r="AA69" s="25" t="str">
        <f t="shared" si="12"/>
        <v>1</v>
      </c>
    </row>
    <row r="70" spans="1:27" customFormat="1" ht="15" x14ac:dyDescent="0.25">
      <c r="A70" s="44" t="s">
        <v>28</v>
      </c>
      <c r="B70" s="44" t="s">
        <v>798</v>
      </c>
      <c r="C70" s="44" t="s">
        <v>799</v>
      </c>
      <c r="D70" s="44" t="s">
        <v>370</v>
      </c>
      <c r="E70" s="44" t="s">
        <v>613</v>
      </c>
      <c r="F70" s="44" t="s">
        <v>552</v>
      </c>
      <c r="G70" s="44"/>
      <c r="H70" s="44">
        <v>1019</v>
      </c>
      <c r="I70" s="44">
        <v>1019</v>
      </c>
      <c r="J70" s="44" t="s">
        <v>406</v>
      </c>
      <c r="K70" s="44">
        <v>0</v>
      </c>
      <c r="L70" s="44">
        <v>8</v>
      </c>
      <c r="M70" s="44">
        <v>127</v>
      </c>
      <c r="N70" s="44"/>
      <c r="O70" s="44" t="s">
        <v>24</v>
      </c>
      <c r="P70" s="44" t="s">
        <v>25</v>
      </c>
      <c r="Q70" s="44" t="s">
        <v>887</v>
      </c>
      <c r="R70" s="44" t="s">
        <v>899</v>
      </c>
      <c r="S70" s="44" t="s">
        <v>801</v>
      </c>
      <c r="U70" s="9">
        <f t="shared" si="7"/>
        <v>3400</v>
      </c>
      <c r="V70" s="10" t="str">
        <f t="shared" si="9"/>
        <v>OK1DCI3400SINGLE</v>
      </c>
      <c r="W70" s="11">
        <f t="shared" si="6"/>
        <v>58.3</v>
      </c>
      <c r="X70" s="12">
        <f t="shared" si="8"/>
        <v>4</v>
      </c>
      <c r="Y70" s="12">
        <f t="shared" si="10"/>
        <v>17</v>
      </c>
      <c r="Z70" s="12">
        <f t="shared" si="11"/>
        <v>7</v>
      </c>
      <c r="AA70" s="25" t="str">
        <f t="shared" si="12"/>
        <v>2</v>
      </c>
    </row>
    <row r="71" spans="1:27" customFormat="1" ht="15" x14ac:dyDescent="0.25">
      <c r="A71" s="44" t="s">
        <v>30</v>
      </c>
      <c r="B71" s="44" t="s">
        <v>284</v>
      </c>
      <c r="C71" s="44" t="s">
        <v>372</v>
      </c>
      <c r="D71" s="44" t="s">
        <v>370</v>
      </c>
      <c r="E71" s="44" t="s">
        <v>613</v>
      </c>
      <c r="F71" s="44" t="s">
        <v>615</v>
      </c>
      <c r="G71" s="44"/>
      <c r="H71" s="44">
        <v>638</v>
      </c>
      <c r="I71" s="44">
        <v>638</v>
      </c>
      <c r="J71" s="44" t="s">
        <v>406</v>
      </c>
      <c r="K71" s="44">
        <v>0</v>
      </c>
      <c r="L71" s="44">
        <v>7</v>
      </c>
      <c r="M71" s="44">
        <v>91</v>
      </c>
      <c r="N71" s="44"/>
      <c r="O71" s="44" t="s">
        <v>24</v>
      </c>
      <c r="P71" s="44" t="s">
        <v>25</v>
      </c>
      <c r="Q71" s="44" t="s">
        <v>2659</v>
      </c>
      <c r="R71" s="44" t="s">
        <v>329</v>
      </c>
      <c r="S71" s="44" t="s">
        <v>285</v>
      </c>
      <c r="U71" s="9">
        <f t="shared" si="7"/>
        <v>3400</v>
      </c>
      <c r="V71" s="10" t="str">
        <f t="shared" si="9"/>
        <v>OK1AIY/P3400SINGLE</v>
      </c>
      <c r="W71" s="11">
        <f t="shared" si="6"/>
        <v>48.6</v>
      </c>
      <c r="X71" s="12">
        <f t="shared" si="8"/>
        <v>4</v>
      </c>
      <c r="Y71" s="12">
        <f t="shared" si="10"/>
        <v>17</v>
      </c>
      <c r="Z71" s="12">
        <f t="shared" si="11"/>
        <v>7</v>
      </c>
      <c r="AA71" s="25" t="str">
        <f t="shared" si="12"/>
        <v>3</v>
      </c>
    </row>
    <row r="72" spans="1:27" customFormat="1" ht="15" x14ac:dyDescent="0.25">
      <c r="A72" s="44" t="s">
        <v>35</v>
      </c>
      <c r="B72" s="44" t="s">
        <v>158</v>
      </c>
      <c r="C72" s="44" t="s">
        <v>420</v>
      </c>
      <c r="D72" s="44" t="s">
        <v>370</v>
      </c>
      <c r="E72" s="44" t="s">
        <v>613</v>
      </c>
      <c r="F72" s="44" t="s">
        <v>614</v>
      </c>
      <c r="G72" s="44"/>
      <c r="H72" s="44">
        <v>623</v>
      </c>
      <c r="I72" s="44">
        <v>623</v>
      </c>
      <c r="J72" s="44" t="s">
        <v>406</v>
      </c>
      <c r="K72" s="44">
        <v>0</v>
      </c>
      <c r="L72" s="44">
        <v>7</v>
      </c>
      <c r="M72" s="44">
        <v>89</v>
      </c>
      <c r="N72" s="44"/>
      <c r="O72" s="44" t="s">
        <v>24</v>
      </c>
      <c r="P72" s="44" t="s">
        <v>25</v>
      </c>
      <c r="Q72" s="44" t="s">
        <v>2660</v>
      </c>
      <c r="R72" s="44" t="s">
        <v>901</v>
      </c>
      <c r="S72" s="44" t="s">
        <v>160</v>
      </c>
      <c r="U72" s="9">
        <f t="shared" si="7"/>
        <v>3400</v>
      </c>
      <c r="V72" s="10" t="str">
        <f t="shared" si="9"/>
        <v>OK1EM3400SINGLE</v>
      </c>
      <c r="W72" s="11">
        <f t="shared" ref="W72:W135" si="13">IF(X72="",0,ROUND(X72*Y72*((Z72-AA72+1)/Z72),1))</f>
        <v>38.9</v>
      </c>
      <c r="X72" s="12">
        <f t="shared" si="8"/>
        <v>4</v>
      </c>
      <c r="Y72" s="12">
        <f t="shared" si="10"/>
        <v>17</v>
      </c>
      <c r="Z72" s="12">
        <f t="shared" si="11"/>
        <v>7</v>
      </c>
      <c r="AA72" s="25" t="str">
        <f t="shared" si="12"/>
        <v>4</v>
      </c>
    </row>
    <row r="73" spans="1:27" customFormat="1" ht="15" x14ac:dyDescent="0.25">
      <c r="A73" s="44" t="s">
        <v>38</v>
      </c>
      <c r="B73" s="44" t="s">
        <v>1007</v>
      </c>
      <c r="C73" s="44" t="s">
        <v>513</v>
      </c>
      <c r="D73" s="44" t="s">
        <v>370</v>
      </c>
      <c r="E73" s="44" t="s">
        <v>613</v>
      </c>
      <c r="F73" s="44" t="s">
        <v>614</v>
      </c>
      <c r="G73" s="44"/>
      <c r="H73" s="44">
        <v>615</v>
      </c>
      <c r="I73" s="44">
        <v>615</v>
      </c>
      <c r="J73" s="44" t="s">
        <v>406</v>
      </c>
      <c r="K73" s="44">
        <v>0</v>
      </c>
      <c r="L73" s="44">
        <v>5</v>
      </c>
      <c r="M73" s="44">
        <v>123</v>
      </c>
      <c r="N73" s="44"/>
      <c r="O73" s="44" t="s">
        <v>24</v>
      </c>
      <c r="P73" s="44" t="s">
        <v>25</v>
      </c>
      <c r="Q73" s="44" t="s">
        <v>2447</v>
      </c>
      <c r="R73" s="44" t="s">
        <v>337</v>
      </c>
      <c r="S73" s="44" t="s">
        <v>187</v>
      </c>
      <c r="U73" s="9">
        <f t="shared" si="7"/>
        <v>3400</v>
      </c>
      <c r="V73" s="10" t="str">
        <f t="shared" si="9"/>
        <v>OK1VOF3400SINGLE</v>
      </c>
      <c r="W73" s="11">
        <f t="shared" si="13"/>
        <v>29.1</v>
      </c>
      <c r="X73" s="12">
        <f t="shared" si="8"/>
        <v>4</v>
      </c>
      <c r="Y73" s="12">
        <f t="shared" si="10"/>
        <v>17</v>
      </c>
      <c r="Z73" s="12">
        <f t="shared" si="11"/>
        <v>7</v>
      </c>
      <c r="AA73" s="25" t="str">
        <f t="shared" si="12"/>
        <v>5</v>
      </c>
    </row>
    <row r="74" spans="1:27" customFormat="1" ht="15" x14ac:dyDescent="0.25">
      <c r="A74" s="44" t="s">
        <v>40</v>
      </c>
      <c r="B74" s="44" t="s">
        <v>298</v>
      </c>
      <c r="C74" s="44" t="s">
        <v>590</v>
      </c>
      <c r="D74" s="44" t="s">
        <v>370</v>
      </c>
      <c r="E74" s="44" t="s">
        <v>613</v>
      </c>
      <c r="F74" s="44" t="s">
        <v>616</v>
      </c>
      <c r="G74" s="44"/>
      <c r="H74" s="44">
        <v>202</v>
      </c>
      <c r="I74" s="44">
        <v>202</v>
      </c>
      <c r="J74" s="44" t="s">
        <v>406</v>
      </c>
      <c r="K74" s="44">
        <v>0</v>
      </c>
      <c r="L74" s="44">
        <v>3</v>
      </c>
      <c r="M74" s="44">
        <v>67</v>
      </c>
      <c r="N74" s="44"/>
      <c r="O74" s="44" t="s">
        <v>24</v>
      </c>
      <c r="P74" s="44" t="s">
        <v>25</v>
      </c>
      <c r="Q74" s="44" t="s">
        <v>1035</v>
      </c>
      <c r="R74" s="44" t="s">
        <v>2545</v>
      </c>
      <c r="S74" s="44" t="s">
        <v>1556</v>
      </c>
      <c r="U74" s="9">
        <f t="shared" si="7"/>
        <v>3400</v>
      </c>
      <c r="V74" s="10" t="str">
        <f t="shared" si="9"/>
        <v>OK2ZTK3400SINGLE</v>
      </c>
      <c r="W74" s="11">
        <f t="shared" si="13"/>
        <v>19.399999999999999</v>
      </c>
      <c r="X74" s="12">
        <f t="shared" si="8"/>
        <v>4</v>
      </c>
      <c r="Y74" s="12">
        <f t="shared" si="10"/>
        <v>17</v>
      </c>
      <c r="Z74" s="12">
        <f t="shared" si="11"/>
        <v>7</v>
      </c>
      <c r="AA74" s="25" t="str">
        <f t="shared" si="12"/>
        <v>6</v>
      </c>
    </row>
    <row r="75" spans="1:27" customFormat="1" ht="15" x14ac:dyDescent="0.25">
      <c r="A75" s="44" t="s">
        <v>44</v>
      </c>
      <c r="B75" s="44" t="s">
        <v>944</v>
      </c>
      <c r="C75" s="44" t="s">
        <v>2614</v>
      </c>
      <c r="D75" s="44" t="s">
        <v>370</v>
      </c>
      <c r="E75" s="44" t="s">
        <v>613</v>
      </c>
      <c r="F75" s="44" t="s">
        <v>1010</v>
      </c>
      <c r="G75" s="44"/>
      <c r="H75" s="44">
        <v>184</v>
      </c>
      <c r="I75" s="44">
        <v>184</v>
      </c>
      <c r="J75" s="44" t="s">
        <v>406</v>
      </c>
      <c r="K75" s="44">
        <v>0</v>
      </c>
      <c r="L75" s="44">
        <v>2</v>
      </c>
      <c r="M75" s="44">
        <v>92</v>
      </c>
      <c r="N75" s="44"/>
      <c r="O75" s="44" t="s">
        <v>24</v>
      </c>
      <c r="P75" s="44" t="s">
        <v>25</v>
      </c>
      <c r="Q75" s="44" t="s">
        <v>2648</v>
      </c>
      <c r="R75" s="44" t="s">
        <v>1011</v>
      </c>
      <c r="S75" s="44" t="s">
        <v>2616</v>
      </c>
      <c r="U75" s="9">
        <f t="shared" si="7"/>
        <v>3400</v>
      </c>
      <c r="V75" s="10" t="str">
        <f t="shared" si="9"/>
        <v>OK1JHM3400SINGLE</v>
      </c>
      <c r="W75" s="11">
        <f t="shared" si="13"/>
        <v>9.6999999999999993</v>
      </c>
      <c r="X75" s="12">
        <f t="shared" si="8"/>
        <v>4</v>
      </c>
      <c r="Y75" s="12">
        <f t="shared" si="10"/>
        <v>17</v>
      </c>
      <c r="Z75" s="12">
        <f t="shared" si="11"/>
        <v>7</v>
      </c>
      <c r="AA75" s="25" t="str">
        <f t="shared" si="12"/>
        <v>7</v>
      </c>
    </row>
    <row r="76" spans="1:27" customFormat="1" ht="15" x14ac:dyDescent="0.25">
      <c r="A76" s="44" t="s">
        <v>22</v>
      </c>
      <c r="B76" s="44" t="s">
        <v>823</v>
      </c>
      <c r="C76" s="44" t="s">
        <v>824</v>
      </c>
      <c r="D76" s="44" t="s">
        <v>466</v>
      </c>
      <c r="E76" s="44" t="s">
        <v>613</v>
      </c>
      <c r="F76" s="44" t="s">
        <v>446</v>
      </c>
      <c r="G76" s="44"/>
      <c r="H76" s="44">
        <v>5483</v>
      </c>
      <c r="I76" s="44">
        <v>6232</v>
      </c>
      <c r="J76" s="44" t="s">
        <v>1334</v>
      </c>
      <c r="K76" s="44">
        <v>747</v>
      </c>
      <c r="L76" s="44">
        <v>28</v>
      </c>
      <c r="M76" s="44">
        <v>211</v>
      </c>
      <c r="N76" s="44"/>
      <c r="O76" s="44" t="s">
        <v>24</v>
      </c>
      <c r="P76" s="44" t="s">
        <v>25</v>
      </c>
      <c r="Q76" s="44" t="s">
        <v>2661</v>
      </c>
      <c r="R76" s="44" t="s">
        <v>2662</v>
      </c>
      <c r="S76" s="44" t="s">
        <v>2663</v>
      </c>
      <c r="U76" s="9">
        <f t="shared" si="7"/>
        <v>3400</v>
      </c>
      <c r="V76" s="10" t="str">
        <f t="shared" si="9"/>
        <v>OL4A3400MULTI</v>
      </c>
      <c r="W76" s="11">
        <f t="shared" si="13"/>
        <v>68</v>
      </c>
      <c r="X76" s="12">
        <f t="shared" si="8"/>
        <v>4</v>
      </c>
      <c r="Y76" s="12">
        <f t="shared" si="10"/>
        <v>17</v>
      </c>
      <c r="Z76" s="12">
        <f t="shared" si="11"/>
        <v>10</v>
      </c>
      <c r="AA76" s="25" t="str">
        <f t="shared" si="12"/>
        <v>1</v>
      </c>
    </row>
    <row r="77" spans="1:27" customFormat="1" ht="15" x14ac:dyDescent="0.25">
      <c r="A77" s="44" t="s">
        <v>28</v>
      </c>
      <c r="B77" s="44" t="s">
        <v>308</v>
      </c>
      <c r="C77" s="44" t="s">
        <v>598</v>
      </c>
      <c r="D77" s="44" t="s">
        <v>466</v>
      </c>
      <c r="E77" s="44" t="s">
        <v>613</v>
      </c>
      <c r="F77" s="44" t="s">
        <v>617</v>
      </c>
      <c r="G77" s="44"/>
      <c r="H77" s="44">
        <v>4734</v>
      </c>
      <c r="I77" s="44">
        <v>4734</v>
      </c>
      <c r="J77" s="44" t="s">
        <v>406</v>
      </c>
      <c r="K77" s="44">
        <v>0</v>
      </c>
      <c r="L77" s="44">
        <v>20</v>
      </c>
      <c r="M77" s="44">
        <v>237</v>
      </c>
      <c r="N77" s="44"/>
      <c r="O77" s="44" t="s">
        <v>24</v>
      </c>
      <c r="P77" s="44" t="s">
        <v>25</v>
      </c>
      <c r="Q77" s="44" t="s">
        <v>2664</v>
      </c>
      <c r="R77" s="44" t="s">
        <v>1013</v>
      </c>
      <c r="S77" s="44" t="s">
        <v>331</v>
      </c>
      <c r="U77" s="9">
        <f t="shared" si="7"/>
        <v>3400</v>
      </c>
      <c r="V77" s="10" t="str">
        <f t="shared" si="9"/>
        <v>OK1KUO3400MULTI</v>
      </c>
      <c r="W77" s="11">
        <f t="shared" si="13"/>
        <v>61.2</v>
      </c>
      <c r="X77" s="12">
        <f t="shared" si="8"/>
        <v>4</v>
      </c>
      <c r="Y77" s="12">
        <f t="shared" si="10"/>
        <v>17</v>
      </c>
      <c r="Z77" s="12">
        <f t="shared" si="11"/>
        <v>10</v>
      </c>
      <c r="AA77" s="25" t="str">
        <f t="shared" si="12"/>
        <v>2</v>
      </c>
    </row>
    <row r="78" spans="1:27" customFormat="1" ht="15" x14ac:dyDescent="0.25">
      <c r="A78" s="44" t="s">
        <v>30</v>
      </c>
      <c r="B78" s="44" t="s">
        <v>261</v>
      </c>
      <c r="C78" s="44" t="s">
        <v>504</v>
      </c>
      <c r="D78" s="44" t="s">
        <v>466</v>
      </c>
      <c r="E78" s="44" t="s">
        <v>613</v>
      </c>
      <c r="F78" s="44" t="s">
        <v>864</v>
      </c>
      <c r="G78" s="44"/>
      <c r="H78" s="44">
        <v>3844</v>
      </c>
      <c r="I78" s="44">
        <v>3843</v>
      </c>
      <c r="J78" s="44" t="s">
        <v>406</v>
      </c>
      <c r="K78" s="44">
        <v>0</v>
      </c>
      <c r="L78" s="44">
        <v>17</v>
      </c>
      <c r="M78" s="44">
        <v>226</v>
      </c>
      <c r="N78" s="44"/>
      <c r="O78" s="44" t="s">
        <v>24</v>
      </c>
      <c r="P78" s="44" t="s">
        <v>25</v>
      </c>
      <c r="Q78" s="44" t="s">
        <v>2558</v>
      </c>
      <c r="R78" s="44" t="s">
        <v>318</v>
      </c>
      <c r="S78" s="44" t="s">
        <v>286</v>
      </c>
      <c r="U78" s="9">
        <f t="shared" si="7"/>
        <v>3400</v>
      </c>
      <c r="V78" s="10" t="str">
        <f t="shared" si="9"/>
        <v>OK2C3400MULTI</v>
      </c>
      <c r="W78" s="11">
        <f t="shared" si="13"/>
        <v>54.4</v>
      </c>
      <c r="X78" s="12">
        <f t="shared" si="8"/>
        <v>4</v>
      </c>
      <c r="Y78" s="12">
        <f t="shared" si="10"/>
        <v>17</v>
      </c>
      <c r="Z78" s="12">
        <f t="shared" si="11"/>
        <v>10</v>
      </c>
      <c r="AA78" s="25" t="str">
        <f t="shared" si="12"/>
        <v>3</v>
      </c>
    </row>
    <row r="79" spans="1:27" customFormat="1" ht="15" x14ac:dyDescent="0.25">
      <c r="A79" s="44" t="s">
        <v>35</v>
      </c>
      <c r="B79" s="44" t="s">
        <v>817</v>
      </c>
      <c r="C79" s="44" t="s">
        <v>476</v>
      </c>
      <c r="D79" s="44" t="s">
        <v>466</v>
      </c>
      <c r="E79" s="44" t="s">
        <v>613</v>
      </c>
      <c r="F79" s="44" t="s">
        <v>614</v>
      </c>
      <c r="G79" s="44"/>
      <c r="H79" s="44">
        <v>2131</v>
      </c>
      <c r="I79" s="44">
        <v>2131</v>
      </c>
      <c r="J79" s="44" t="s">
        <v>406</v>
      </c>
      <c r="K79" s="44">
        <v>0</v>
      </c>
      <c r="L79" s="44">
        <v>13</v>
      </c>
      <c r="M79" s="44">
        <v>164</v>
      </c>
      <c r="N79" s="44"/>
      <c r="O79" s="44" t="s">
        <v>24</v>
      </c>
      <c r="P79" s="44" t="s">
        <v>25</v>
      </c>
      <c r="Q79" s="44" t="s">
        <v>2665</v>
      </c>
      <c r="R79" s="44" t="s">
        <v>1579</v>
      </c>
      <c r="S79" s="44" t="s">
        <v>907</v>
      </c>
      <c r="U79" s="9">
        <f t="shared" si="7"/>
        <v>3400</v>
      </c>
      <c r="V79" s="10" t="str">
        <f t="shared" si="9"/>
        <v>OK2A3400MULTI</v>
      </c>
      <c r="W79" s="11">
        <f t="shared" si="13"/>
        <v>47.6</v>
      </c>
      <c r="X79" s="12">
        <f t="shared" si="8"/>
        <v>4</v>
      </c>
      <c r="Y79" s="12">
        <f t="shared" si="10"/>
        <v>17</v>
      </c>
      <c r="Z79" s="12">
        <f t="shared" si="11"/>
        <v>10</v>
      </c>
      <c r="AA79" s="25" t="str">
        <f t="shared" si="12"/>
        <v>4</v>
      </c>
    </row>
    <row r="80" spans="1:27" customFormat="1" ht="15" x14ac:dyDescent="0.25">
      <c r="A80" s="44" t="s">
        <v>38</v>
      </c>
      <c r="B80" s="44" t="s">
        <v>319</v>
      </c>
      <c r="C80" s="44" t="s">
        <v>603</v>
      </c>
      <c r="D80" s="44" t="s">
        <v>466</v>
      </c>
      <c r="E80" s="44" t="s">
        <v>613</v>
      </c>
      <c r="F80" s="44" t="s">
        <v>446</v>
      </c>
      <c r="G80" s="44"/>
      <c r="H80" s="44">
        <v>2001</v>
      </c>
      <c r="I80" s="44">
        <v>2088</v>
      </c>
      <c r="J80" s="44" t="s">
        <v>612</v>
      </c>
      <c r="K80" s="44">
        <v>87</v>
      </c>
      <c r="L80" s="44">
        <v>14</v>
      </c>
      <c r="M80" s="44">
        <v>154</v>
      </c>
      <c r="N80" s="44"/>
      <c r="O80" s="44" t="s">
        <v>24</v>
      </c>
      <c r="P80" s="44" t="s">
        <v>25</v>
      </c>
      <c r="Q80" s="44" t="s">
        <v>1577</v>
      </c>
      <c r="R80" s="44" t="s">
        <v>356</v>
      </c>
      <c r="S80" s="44" t="s">
        <v>892</v>
      </c>
      <c r="U80" s="9">
        <f t="shared" si="7"/>
        <v>3400</v>
      </c>
      <c r="V80" s="10" t="str">
        <f t="shared" si="9"/>
        <v>OK1KKL3400MULTI</v>
      </c>
      <c r="W80" s="11">
        <f t="shared" si="13"/>
        <v>40.799999999999997</v>
      </c>
      <c r="X80" s="12">
        <f t="shared" si="8"/>
        <v>4</v>
      </c>
      <c r="Y80" s="12">
        <f t="shared" si="10"/>
        <v>17</v>
      </c>
      <c r="Z80" s="12">
        <f t="shared" si="11"/>
        <v>10</v>
      </c>
      <c r="AA80" s="25" t="str">
        <f t="shared" si="12"/>
        <v>5</v>
      </c>
    </row>
    <row r="81" spans="1:27" customFormat="1" ht="15" x14ac:dyDescent="0.25">
      <c r="A81" s="44" t="s">
        <v>40</v>
      </c>
      <c r="B81" s="44" t="s">
        <v>266</v>
      </c>
      <c r="C81" s="44" t="s">
        <v>1268</v>
      </c>
      <c r="D81" s="44" t="s">
        <v>466</v>
      </c>
      <c r="E81" s="44" t="s">
        <v>613</v>
      </c>
      <c r="F81" s="44" t="s">
        <v>614</v>
      </c>
      <c r="G81" s="44"/>
      <c r="H81" s="44">
        <v>1035</v>
      </c>
      <c r="I81" s="44">
        <v>1035</v>
      </c>
      <c r="J81" s="44" t="s">
        <v>406</v>
      </c>
      <c r="K81" s="44">
        <v>0</v>
      </c>
      <c r="L81" s="44">
        <v>7</v>
      </c>
      <c r="M81" s="44">
        <v>148</v>
      </c>
      <c r="N81" s="44"/>
      <c r="O81" s="44" t="s">
        <v>24</v>
      </c>
      <c r="P81" s="44" t="s">
        <v>25</v>
      </c>
      <c r="Q81" s="44" t="s">
        <v>2666</v>
      </c>
      <c r="R81" s="44" t="s">
        <v>901</v>
      </c>
      <c r="S81" s="44" t="s">
        <v>1363</v>
      </c>
      <c r="U81" s="9">
        <f t="shared" si="7"/>
        <v>3400</v>
      </c>
      <c r="V81" s="10" t="str">
        <f t="shared" si="9"/>
        <v>OK2KYZ3400MULTI</v>
      </c>
      <c r="W81" s="11">
        <f t="shared" si="13"/>
        <v>34</v>
      </c>
      <c r="X81" s="12">
        <f t="shared" si="8"/>
        <v>4</v>
      </c>
      <c r="Y81" s="12">
        <f t="shared" si="10"/>
        <v>17</v>
      </c>
      <c r="Z81" s="12">
        <f t="shared" si="11"/>
        <v>10</v>
      </c>
      <c r="AA81" s="25" t="str">
        <f t="shared" si="12"/>
        <v>6</v>
      </c>
    </row>
    <row r="82" spans="1:27" customFormat="1" ht="15" x14ac:dyDescent="0.25">
      <c r="A82" s="44" t="s">
        <v>44</v>
      </c>
      <c r="B82" s="44" t="s">
        <v>780</v>
      </c>
      <c r="C82" s="44" t="s">
        <v>781</v>
      </c>
      <c r="D82" s="44" t="s">
        <v>466</v>
      </c>
      <c r="E82" s="44" t="s">
        <v>613</v>
      </c>
      <c r="F82" s="44" t="s">
        <v>614</v>
      </c>
      <c r="G82" s="44"/>
      <c r="H82" s="44">
        <v>951</v>
      </c>
      <c r="I82" s="44">
        <v>944</v>
      </c>
      <c r="J82" s="44" t="s">
        <v>406</v>
      </c>
      <c r="K82" s="44">
        <v>0</v>
      </c>
      <c r="L82" s="44">
        <v>8</v>
      </c>
      <c r="M82" s="44">
        <v>119</v>
      </c>
      <c r="N82" s="44"/>
      <c r="O82" s="44" t="s">
        <v>24</v>
      </c>
      <c r="P82" s="44" t="s">
        <v>25</v>
      </c>
      <c r="Q82" s="44" t="s">
        <v>2667</v>
      </c>
      <c r="R82" s="44" t="s">
        <v>886</v>
      </c>
      <c r="S82" s="44" t="s">
        <v>2630</v>
      </c>
      <c r="U82" s="9">
        <f t="shared" si="7"/>
        <v>3400</v>
      </c>
      <c r="V82" s="10" t="str">
        <f t="shared" si="9"/>
        <v>OK2KOJ3400MULTI</v>
      </c>
      <c r="W82" s="11">
        <f t="shared" si="13"/>
        <v>27.2</v>
      </c>
      <c r="X82" s="12">
        <f t="shared" si="8"/>
        <v>4</v>
      </c>
      <c r="Y82" s="12">
        <f t="shared" si="10"/>
        <v>17</v>
      </c>
      <c r="Z82" s="12">
        <f t="shared" si="11"/>
        <v>10</v>
      </c>
      <c r="AA82" s="25" t="str">
        <f t="shared" si="12"/>
        <v>7</v>
      </c>
    </row>
    <row r="83" spans="1:27" customFormat="1" ht="15" x14ac:dyDescent="0.25">
      <c r="A83" s="44" t="s">
        <v>48</v>
      </c>
      <c r="B83" s="44" t="s">
        <v>1549</v>
      </c>
      <c r="C83" s="44" t="s">
        <v>1550</v>
      </c>
      <c r="D83" s="44" t="s">
        <v>466</v>
      </c>
      <c r="E83" s="44" t="s">
        <v>613</v>
      </c>
      <c r="F83" s="44" t="s">
        <v>617</v>
      </c>
      <c r="G83" s="44"/>
      <c r="H83" s="44">
        <v>561</v>
      </c>
      <c r="I83" s="44">
        <v>816</v>
      </c>
      <c r="J83" s="44" t="s">
        <v>926</v>
      </c>
      <c r="K83" s="44">
        <v>255</v>
      </c>
      <c r="L83" s="44">
        <v>6</v>
      </c>
      <c r="M83" s="44">
        <v>112</v>
      </c>
      <c r="N83" s="44"/>
      <c r="O83" s="44" t="s">
        <v>24</v>
      </c>
      <c r="P83" s="44" t="s">
        <v>25</v>
      </c>
      <c r="Q83" s="44" t="s">
        <v>1580</v>
      </c>
      <c r="R83" s="44" t="s">
        <v>2668</v>
      </c>
      <c r="S83" s="44" t="s">
        <v>1551</v>
      </c>
      <c r="U83" s="9">
        <f t="shared" si="7"/>
        <v>3400</v>
      </c>
      <c r="V83" s="10" t="str">
        <f t="shared" si="9"/>
        <v>OK2KFJ3400MULTI</v>
      </c>
      <c r="W83" s="11">
        <f t="shared" si="13"/>
        <v>20.399999999999999</v>
      </c>
      <c r="X83" s="12">
        <f t="shared" si="8"/>
        <v>4</v>
      </c>
      <c r="Y83" s="12">
        <f t="shared" si="10"/>
        <v>17</v>
      </c>
      <c r="Z83" s="12">
        <f t="shared" si="11"/>
        <v>10</v>
      </c>
      <c r="AA83" s="25" t="str">
        <f t="shared" si="12"/>
        <v>8</v>
      </c>
    </row>
    <row r="84" spans="1:27" customFormat="1" ht="15" x14ac:dyDescent="0.25">
      <c r="A84" s="44" t="s">
        <v>50</v>
      </c>
      <c r="B84" s="44" t="s">
        <v>236</v>
      </c>
      <c r="C84" s="44" t="s">
        <v>492</v>
      </c>
      <c r="D84" s="44" t="s">
        <v>466</v>
      </c>
      <c r="E84" s="44" t="s">
        <v>613</v>
      </c>
      <c r="F84" s="44" t="s">
        <v>441</v>
      </c>
      <c r="G84" s="44"/>
      <c r="H84" s="44">
        <v>357</v>
      </c>
      <c r="I84" s="44">
        <v>357</v>
      </c>
      <c r="J84" s="44" t="s">
        <v>406</v>
      </c>
      <c r="K84" s="44">
        <v>0</v>
      </c>
      <c r="L84" s="44">
        <v>2</v>
      </c>
      <c r="M84" s="44">
        <v>179</v>
      </c>
      <c r="N84" s="44"/>
      <c r="O84" s="44" t="s">
        <v>24</v>
      </c>
      <c r="P84" s="44" t="s">
        <v>25</v>
      </c>
      <c r="Q84" s="44" t="s">
        <v>2669</v>
      </c>
      <c r="R84" s="44" t="s">
        <v>342</v>
      </c>
      <c r="S84" s="44" t="s">
        <v>323</v>
      </c>
      <c r="U84" s="9">
        <f t="shared" si="7"/>
        <v>3400</v>
      </c>
      <c r="V84" s="10" t="str">
        <f t="shared" si="9"/>
        <v>OK2R3400MULTI</v>
      </c>
      <c r="W84" s="11">
        <f t="shared" si="13"/>
        <v>13.6</v>
      </c>
      <c r="X84" s="12">
        <f t="shared" si="8"/>
        <v>4</v>
      </c>
      <c r="Y84" s="12">
        <f t="shared" si="10"/>
        <v>17</v>
      </c>
      <c r="Z84" s="12">
        <f t="shared" si="11"/>
        <v>10</v>
      </c>
      <c r="AA84" s="25" t="str">
        <f t="shared" si="12"/>
        <v>9</v>
      </c>
    </row>
    <row r="85" spans="1:27" customFormat="1" ht="15" x14ac:dyDescent="0.25">
      <c r="A85" s="44" t="s">
        <v>53</v>
      </c>
      <c r="B85" s="44" t="s">
        <v>274</v>
      </c>
      <c r="C85" s="44" t="s">
        <v>513</v>
      </c>
      <c r="D85" s="44" t="s">
        <v>466</v>
      </c>
      <c r="E85" s="44" t="s">
        <v>613</v>
      </c>
      <c r="F85" s="44" t="s">
        <v>614</v>
      </c>
      <c r="G85" s="44"/>
      <c r="H85" s="44">
        <v>133</v>
      </c>
      <c r="I85" s="44">
        <v>133</v>
      </c>
      <c r="J85" s="44" t="s">
        <v>406</v>
      </c>
      <c r="K85" s="44">
        <v>0</v>
      </c>
      <c r="L85" s="44">
        <v>2</v>
      </c>
      <c r="M85" s="44">
        <v>67</v>
      </c>
      <c r="N85" s="44"/>
      <c r="O85" s="44" t="s">
        <v>24</v>
      </c>
      <c r="P85" s="44" t="s">
        <v>25</v>
      </c>
      <c r="Q85" s="44" t="s">
        <v>2544</v>
      </c>
      <c r="R85" s="44" t="s">
        <v>337</v>
      </c>
      <c r="S85" s="44" t="s">
        <v>187</v>
      </c>
      <c r="U85" s="9">
        <f t="shared" si="7"/>
        <v>3400</v>
      </c>
      <c r="V85" s="10" t="str">
        <f t="shared" si="9"/>
        <v>OK1KAS3400MULTI</v>
      </c>
      <c r="W85" s="11">
        <f t="shared" si="13"/>
        <v>6.8</v>
      </c>
      <c r="X85" s="12">
        <f t="shared" si="8"/>
        <v>4</v>
      </c>
      <c r="Y85" s="12">
        <f t="shared" si="10"/>
        <v>17</v>
      </c>
      <c r="Z85" s="12">
        <f t="shared" si="11"/>
        <v>10</v>
      </c>
      <c r="AA85" s="25" t="str">
        <f t="shared" si="12"/>
        <v>10</v>
      </c>
    </row>
    <row r="86" spans="1:27" customFormat="1" ht="15" x14ac:dyDescent="0.25">
      <c r="A86" s="44" t="s">
        <v>22</v>
      </c>
      <c r="B86" s="44" t="s">
        <v>894</v>
      </c>
      <c r="C86" s="44" t="s">
        <v>518</v>
      </c>
      <c r="D86" s="44" t="s">
        <v>370</v>
      </c>
      <c r="E86" s="44" t="s">
        <v>622</v>
      </c>
      <c r="F86" s="44" t="s">
        <v>617</v>
      </c>
      <c r="G86" s="44"/>
      <c r="H86" s="44">
        <v>1096</v>
      </c>
      <c r="I86" s="44">
        <v>1096</v>
      </c>
      <c r="J86" s="44" t="s">
        <v>406</v>
      </c>
      <c r="K86" s="44">
        <v>0</v>
      </c>
      <c r="L86" s="44">
        <v>7</v>
      </c>
      <c r="M86" s="44">
        <v>157</v>
      </c>
      <c r="N86" s="44"/>
      <c r="O86" s="44" t="s">
        <v>24</v>
      </c>
      <c r="P86" s="44" t="s">
        <v>25</v>
      </c>
      <c r="Q86" s="44" t="s">
        <v>1585</v>
      </c>
      <c r="R86" s="44" t="s">
        <v>895</v>
      </c>
      <c r="S86" s="44" t="s">
        <v>896</v>
      </c>
      <c r="U86" s="9">
        <f t="shared" si="7"/>
        <v>5700</v>
      </c>
      <c r="V86" s="10" t="str">
        <f t="shared" si="9"/>
        <v>OK1YA5700SINGLE</v>
      </c>
      <c r="W86" s="11">
        <f t="shared" si="13"/>
        <v>48</v>
      </c>
      <c r="X86" s="12">
        <f t="shared" si="8"/>
        <v>4</v>
      </c>
      <c r="Y86" s="12">
        <f t="shared" si="10"/>
        <v>12</v>
      </c>
      <c r="Z86" s="12">
        <f t="shared" si="11"/>
        <v>6</v>
      </c>
      <c r="AA86" s="25" t="str">
        <f t="shared" si="12"/>
        <v>1</v>
      </c>
    </row>
    <row r="87" spans="1:27" customFormat="1" ht="15" x14ac:dyDescent="0.25">
      <c r="A87" s="44" t="s">
        <v>28</v>
      </c>
      <c r="B87" s="44" t="s">
        <v>798</v>
      </c>
      <c r="C87" s="44" t="s">
        <v>799</v>
      </c>
      <c r="D87" s="44" t="s">
        <v>370</v>
      </c>
      <c r="E87" s="44" t="s">
        <v>622</v>
      </c>
      <c r="F87" s="44" t="s">
        <v>552</v>
      </c>
      <c r="G87" s="44"/>
      <c r="H87" s="44">
        <v>529</v>
      </c>
      <c r="I87" s="44">
        <v>615</v>
      </c>
      <c r="J87" s="44" t="s">
        <v>1006</v>
      </c>
      <c r="K87" s="44">
        <v>86</v>
      </c>
      <c r="L87" s="44">
        <v>5</v>
      </c>
      <c r="M87" s="44">
        <v>132</v>
      </c>
      <c r="N87" s="44"/>
      <c r="O87" s="44" t="s">
        <v>24</v>
      </c>
      <c r="P87" s="44" t="s">
        <v>25</v>
      </c>
      <c r="Q87" s="44" t="s">
        <v>887</v>
      </c>
      <c r="R87" s="44" t="s">
        <v>911</v>
      </c>
      <c r="S87" s="44" t="s">
        <v>801</v>
      </c>
      <c r="U87" s="9">
        <f t="shared" si="7"/>
        <v>5700</v>
      </c>
      <c r="V87" s="10" t="str">
        <f t="shared" si="9"/>
        <v>OK1DCI5700SINGLE</v>
      </c>
      <c r="W87" s="11">
        <f t="shared" si="13"/>
        <v>40</v>
      </c>
      <c r="X87" s="12">
        <f t="shared" si="8"/>
        <v>4</v>
      </c>
      <c r="Y87" s="12">
        <f t="shared" si="10"/>
        <v>12</v>
      </c>
      <c r="Z87" s="12">
        <f t="shared" si="11"/>
        <v>6</v>
      </c>
      <c r="AA87" s="25" t="str">
        <f t="shared" si="12"/>
        <v>2</v>
      </c>
    </row>
    <row r="88" spans="1:27" customFormat="1" ht="15" x14ac:dyDescent="0.25">
      <c r="A88" s="44" t="s">
        <v>30</v>
      </c>
      <c r="B88" s="44" t="s">
        <v>284</v>
      </c>
      <c r="C88" s="44" t="s">
        <v>372</v>
      </c>
      <c r="D88" s="44" t="s">
        <v>370</v>
      </c>
      <c r="E88" s="44" t="s">
        <v>622</v>
      </c>
      <c r="F88" s="44" t="s">
        <v>615</v>
      </c>
      <c r="G88" s="44"/>
      <c r="H88" s="44">
        <v>378</v>
      </c>
      <c r="I88" s="44">
        <v>378</v>
      </c>
      <c r="J88" s="44" t="s">
        <v>406</v>
      </c>
      <c r="K88" s="44">
        <v>0</v>
      </c>
      <c r="L88" s="44">
        <v>4</v>
      </c>
      <c r="M88" s="44">
        <v>95</v>
      </c>
      <c r="N88" s="44"/>
      <c r="O88" s="44" t="s">
        <v>24</v>
      </c>
      <c r="P88" s="44" t="s">
        <v>25</v>
      </c>
      <c r="Q88" s="44" t="s">
        <v>2659</v>
      </c>
      <c r="R88" s="44" t="s">
        <v>329</v>
      </c>
      <c r="S88" s="44" t="s">
        <v>285</v>
      </c>
      <c r="U88" s="9">
        <f t="shared" si="7"/>
        <v>5700</v>
      </c>
      <c r="V88" s="10" t="str">
        <f t="shared" si="9"/>
        <v>OK1AIY/P5700SINGLE</v>
      </c>
      <c r="W88" s="11">
        <f t="shared" si="13"/>
        <v>32</v>
      </c>
      <c r="X88" s="12">
        <f t="shared" si="8"/>
        <v>4</v>
      </c>
      <c r="Y88" s="12">
        <f t="shared" si="10"/>
        <v>12</v>
      </c>
      <c r="Z88" s="12">
        <f t="shared" si="11"/>
        <v>6</v>
      </c>
      <c r="AA88" s="25" t="str">
        <f t="shared" si="12"/>
        <v>3</v>
      </c>
    </row>
    <row r="89" spans="1:27" customFormat="1" ht="15" x14ac:dyDescent="0.25">
      <c r="A89" s="44" t="s">
        <v>35</v>
      </c>
      <c r="B89" s="44" t="s">
        <v>944</v>
      </c>
      <c r="C89" s="44" t="s">
        <v>2614</v>
      </c>
      <c r="D89" s="44" t="s">
        <v>370</v>
      </c>
      <c r="E89" s="44" t="s">
        <v>622</v>
      </c>
      <c r="F89" s="44" t="s">
        <v>626</v>
      </c>
      <c r="G89" s="44"/>
      <c r="H89" s="44">
        <v>184</v>
      </c>
      <c r="I89" s="44">
        <v>184</v>
      </c>
      <c r="J89" s="44" t="s">
        <v>406</v>
      </c>
      <c r="K89" s="44">
        <v>0</v>
      </c>
      <c r="L89" s="44">
        <v>2</v>
      </c>
      <c r="M89" s="44">
        <v>92</v>
      </c>
      <c r="N89" s="44"/>
      <c r="O89" s="44" t="s">
        <v>24</v>
      </c>
      <c r="P89" s="44" t="s">
        <v>25</v>
      </c>
      <c r="Q89" s="44" t="s">
        <v>2648</v>
      </c>
      <c r="R89" s="44" t="s">
        <v>978</v>
      </c>
      <c r="S89" s="44" t="s">
        <v>2616</v>
      </c>
      <c r="U89" s="9">
        <f t="shared" si="7"/>
        <v>5700</v>
      </c>
      <c r="V89" s="10" t="str">
        <f t="shared" si="9"/>
        <v>OK1JHM5700SINGLE</v>
      </c>
      <c r="W89" s="11">
        <f t="shared" si="13"/>
        <v>24</v>
      </c>
      <c r="X89" s="12">
        <f t="shared" si="8"/>
        <v>4</v>
      </c>
      <c r="Y89" s="12">
        <f t="shared" si="10"/>
        <v>12</v>
      </c>
      <c r="Z89" s="12">
        <f t="shared" si="11"/>
        <v>6</v>
      </c>
      <c r="AA89" s="25" t="str">
        <f t="shared" si="12"/>
        <v>4</v>
      </c>
    </row>
    <row r="90" spans="1:27" customFormat="1" ht="15" x14ac:dyDescent="0.25">
      <c r="A90" s="44" t="s">
        <v>38</v>
      </c>
      <c r="B90" s="44" t="s">
        <v>298</v>
      </c>
      <c r="C90" s="44" t="s">
        <v>590</v>
      </c>
      <c r="D90" s="44" t="s">
        <v>370</v>
      </c>
      <c r="E90" s="44" t="s">
        <v>622</v>
      </c>
      <c r="F90" s="44" t="s">
        <v>616</v>
      </c>
      <c r="G90" s="44"/>
      <c r="H90" s="44">
        <v>92</v>
      </c>
      <c r="I90" s="44">
        <v>92</v>
      </c>
      <c r="J90" s="44" t="s">
        <v>406</v>
      </c>
      <c r="K90" s="44">
        <v>0</v>
      </c>
      <c r="L90" s="44">
        <v>1</v>
      </c>
      <c r="M90" s="44">
        <v>92</v>
      </c>
      <c r="N90" s="44"/>
      <c r="O90" s="44" t="s">
        <v>24</v>
      </c>
      <c r="P90" s="44" t="s">
        <v>25</v>
      </c>
      <c r="Q90" s="44" t="s">
        <v>1035</v>
      </c>
      <c r="R90" s="44" t="s">
        <v>910</v>
      </c>
      <c r="S90" s="44" t="s">
        <v>1556</v>
      </c>
      <c r="U90" s="9">
        <f t="shared" si="7"/>
        <v>5700</v>
      </c>
      <c r="V90" s="10" t="str">
        <f t="shared" si="9"/>
        <v>OK2ZTK5700SINGLE</v>
      </c>
      <c r="W90" s="11">
        <f t="shared" si="13"/>
        <v>16</v>
      </c>
      <c r="X90" s="12">
        <f t="shared" si="8"/>
        <v>4</v>
      </c>
      <c r="Y90" s="12">
        <f t="shared" si="10"/>
        <v>12</v>
      </c>
      <c r="Z90" s="12">
        <f t="shared" si="11"/>
        <v>6</v>
      </c>
      <c r="AA90" s="25" t="str">
        <f t="shared" si="12"/>
        <v>5</v>
      </c>
    </row>
    <row r="91" spans="1:27" customFormat="1" ht="15" x14ac:dyDescent="0.25">
      <c r="A91" s="44" t="s">
        <v>40</v>
      </c>
      <c r="B91" s="44" t="s">
        <v>145</v>
      </c>
      <c r="C91" s="44" t="s">
        <v>414</v>
      </c>
      <c r="D91" s="44" t="s">
        <v>370</v>
      </c>
      <c r="E91" s="44" t="s">
        <v>622</v>
      </c>
      <c r="F91" s="44" t="s">
        <v>614</v>
      </c>
      <c r="G91" s="44"/>
      <c r="H91" s="44">
        <v>66</v>
      </c>
      <c r="I91" s="44">
        <v>66</v>
      </c>
      <c r="J91" s="44" t="s">
        <v>406</v>
      </c>
      <c r="K91" s="44">
        <v>0</v>
      </c>
      <c r="L91" s="44">
        <v>1</v>
      </c>
      <c r="M91" s="44">
        <v>66</v>
      </c>
      <c r="N91" s="44"/>
      <c r="O91" s="44" t="s">
        <v>24</v>
      </c>
      <c r="P91" s="44" t="s">
        <v>25</v>
      </c>
      <c r="Q91" s="44" t="s">
        <v>1370</v>
      </c>
      <c r="R91" s="44" t="s">
        <v>1019</v>
      </c>
      <c r="S91" s="44" t="s">
        <v>1020</v>
      </c>
      <c r="U91" s="9">
        <f t="shared" si="7"/>
        <v>5700</v>
      </c>
      <c r="V91" s="10" t="str">
        <f t="shared" si="9"/>
        <v>OK1FEN5700SINGLE</v>
      </c>
      <c r="W91" s="11">
        <f t="shared" si="13"/>
        <v>8</v>
      </c>
      <c r="X91" s="12">
        <f t="shared" si="8"/>
        <v>4</v>
      </c>
      <c r="Y91" s="12">
        <f t="shared" si="10"/>
        <v>12</v>
      </c>
      <c r="Z91" s="12">
        <f t="shared" si="11"/>
        <v>6</v>
      </c>
      <c r="AA91" s="25" t="str">
        <f t="shared" si="12"/>
        <v>6</v>
      </c>
    </row>
    <row r="92" spans="1:27" customFormat="1" ht="15" x14ac:dyDescent="0.25">
      <c r="A92" s="44" t="s">
        <v>22</v>
      </c>
      <c r="B92" s="44" t="s">
        <v>823</v>
      </c>
      <c r="C92" s="44" t="s">
        <v>824</v>
      </c>
      <c r="D92" s="44" t="s">
        <v>466</v>
      </c>
      <c r="E92" s="44" t="s">
        <v>622</v>
      </c>
      <c r="F92" s="44" t="s">
        <v>552</v>
      </c>
      <c r="G92" s="44"/>
      <c r="H92" s="44">
        <v>3387</v>
      </c>
      <c r="I92" s="44">
        <v>3728</v>
      </c>
      <c r="J92" s="44" t="s">
        <v>549</v>
      </c>
      <c r="K92" s="44">
        <v>340</v>
      </c>
      <c r="L92" s="44">
        <v>19</v>
      </c>
      <c r="M92" s="44">
        <v>188</v>
      </c>
      <c r="N92" s="44"/>
      <c r="O92" s="44" t="s">
        <v>24</v>
      </c>
      <c r="P92" s="44" t="s">
        <v>25</v>
      </c>
      <c r="Q92" s="44" t="s">
        <v>2670</v>
      </c>
      <c r="R92" s="44" t="s">
        <v>2671</v>
      </c>
      <c r="S92" s="44" t="s">
        <v>2663</v>
      </c>
      <c r="U92" s="9">
        <f t="shared" si="7"/>
        <v>5700</v>
      </c>
      <c r="V92" s="10" t="str">
        <f t="shared" si="9"/>
        <v>OL4A5700MULTI</v>
      </c>
      <c r="W92" s="11">
        <f t="shared" si="13"/>
        <v>48</v>
      </c>
      <c r="X92" s="12">
        <f t="shared" si="8"/>
        <v>4</v>
      </c>
      <c r="Y92" s="12">
        <f t="shared" si="10"/>
        <v>12</v>
      </c>
      <c r="Z92" s="12">
        <f t="shared" si="11"/>
        <v>6</v>
      </c>
      <c r="AA92" s="25" t="str">
        <f t="shared" si="12"/>
        <v>1</v>
      </c>
    </row>
    <row r="93" spans="1:27" customFormat="1" ht="15" x14ac:dyDescent="0.25">
      <c r="A93" s="44" t="s">
        <v>28</v>
      </c>
      <c r="B93" s="44" t="s">
        <v>261</v>
      </c>
      <c r="C93" s="44" t="s">
        <v>504</v>
      </c>
      <c r="D93" s="44" t="s">
        <v>466</v>
      </c>
      <c r="E93" s="44" t="s">
        <v>622</v>
      </c>
      <c r="F93" s="44" t="s">
        <v>913</v>
      </c>
      <c r="G93" s="44"/>
      <c r="H93" s="44">
        <v>2793</v>
      </c>
      <c r="I93" s="44">
        <v>2792</v>
      </c>
      <c r="J93" s="44" t="s">
        <v>406</v>
      </c>
      <c r="K93" s="44">
        <v>0</v>
      </c>
      <c r="L93" s="44">
        <v>11</v>
      </c>
      <c r="M93" s="44">
        <v>254</v>
      </c>
      <c r="N93" s="44"/>
      <c r="O93" s="44" t="s">
        <v>24</v>
      </c>
      <c r="P93" s="44" t="s">
        <v>25</v>
      </c>
      <c r="Q93" s="44" t="s">
        <v>2558</v>
      </c>
      <c r="R93" s="44" t="s">
        <v>914</v>
      </c>
      <c r="S93" s="44" t="s">
        <v>286</v>
      </c>
      <c r="U93" s="9">
        <f t="shared" si="7"/>
        <v>5700</v>
      </c>
      <c r="V93" s="10" t="str">
        <f t="shared" si="9"/>
        <v>OK2C5700MULTI</v>
      </c>
      <c r="W93" s="11">
        <f t="shared" si="13"/>
        <v>40</v>
      </c>
      <c r="X93" s="12">
        <f t="shared" si="8"/>
        <v>4</v>
      </c>
      <c r="Y93" s="12">
        <f t="shared" si="10"/>
        <v>12</v>
      </c>
      <c r="Z93" s="12">
        <f t="shared" si="11"/>
        <v>6</v>
      </c>
      <c r="AA93" s="25" t="str">
        <f t="shared" si="12"/>
        <v>2</v>
      </c>
    </row>
    <row r="94" spans="1:27" customFormat="1" ht="15" x14ac:dyDescent="0.25">
      <c r="A94" s="44" t="s">
        <v>30</v>
      </c>
      <c r="B94" s="44" t="s">
        <v>319</v>
      </c>
      <c r="C94" s="44" t="s">
        <v>603</v>
      </c>
      <c r="D94" s="44" t="s">
        <v>466</v>
      </c>
      <c r="E94" s="44" t="s">
        <v>622</v>
      </c>
      <c r="F94" s="44" t="s">
        <v>446</v>
      </c>
      <c r="G94" s="44"/>
      <c r="H94" s="44">
        <v>1582</v>
      </c>
      <c r="I94" s="44">
        <v>1583</v>
      </c>
      <c r="J94" s="44" t="s">
        <v>406</v>
      </c>
      <c r="K94" s="44">
        <v>0</v>
      </c>
      <c r="L94" s="44">
        <v>9</v>
      </c>
      <c r="M94" s="44">
        <v>176</v>
      </c>
      <c r="N94" s="44"/>
      <c r="O94" s="44" t="s">
        <v>24</v>
      </c>
      <c r="P94" s="44" t="s">
        <v>25</v>
      </c>
      <c r="Q94" s="44" t="s">
        <v>320</v>
      </c>
      <c r="R94" s="44" t="s">
        <v>2087</v>
      </c>
      <c r="S94" s="44" t="s">
        <v>333</v>
      </c>
      <c r="U94" s="9">
        <f t="shared" si="7"/>
        <v>5700</v>
      </c>
      <c r="V94" s="10" t="str">
        <f t="shared" si="9"/>
        <v>OK1KKL5700MULTI</v>
      </c>
      <c r="W94" s="11">
        <f t="shared" si="13"/>
        <v>32</v>
      </c>
      <c r="X94" s="12">
        <f t="shared" si="8"/>
        <v>4</v>
      </c>
      <c r="Y94" s="12">
        <f t="shared" si="10"/>
        <v>12</v>
      </c>
      <c r="Z94" s="12">
        <f t="shared" si="11"/>
        <v>6</v>
      </c>
      <c r="AA94" s="25" t="str">
        <f t="shared" si="12"/>
        <v>3</v>
      </c>
    </row>
    <row r="95" spans="1:27" customFormat="1" ht="15" x14ac:dyDescent="0.25">
      <c r="A95" s="44" t="s">
        <v>35</v>
      </c>
      <c r="B95" s="44" t="s">
        <v>266</v>
      </c>
      <c r="C95" s="44" t="s">
        <v>1268</v>
      </c>
      <c r="D95" s="44" t="s">
        <v>466</v>
      </c>
      <c r="E95" s="44" t="s">
        <v>622</v>
      </c>
      <c r="F95" s="44" t="s">
        <v>624</v>
      </c>
      <c r="G95" s="44"/>
      <c r="H95" s="44">
        <v>788</v>
      </c>
      <c r="I95" s="44">
        <v>788</v>
      </c>
      <c r="J95" s="44" t="s">
        <v>406</v>
      </c>
      <c r="K95" s="44">
        <v>0</v>
      </c>
      <c r="L95" s="44">
        <v>5</v>
      </c>
      <c r="M95" s="44">
        <v>158</v>
      </c>
      <c r="N95" s="44"/>
      <c r="O95" s="44" t="s">
        <v>24</v>
      </c>
      <c r="P95" s="44" t="s">
        <v>25</v>
      </c>
      <c r="Q95" s="44" t="s">
        <v>2666</v>
      </c>
      <c r="R95" s="44" t="s">
        <v>347</v>
      </c>
      <c r="S95" s="44" t="s">
        <v>1365</v>
      </c>
      <c r="U95" s="9">
        <f t="shared" si="7"/>
        <v>5700</v>
      </c>
      <c r="V95" s="10" t="str">
        <f t="shared" si="9"/>
        <v>OK2KYZ5700MULTI</v>
      </c>
      <c r="W95" s="11">
        <f t="shared" si="13"/>
        <v>24</v>
      </c>
      <c r="X95" s="12">
        <f t="shared" si="8"/>
        <v>4</v>
      </c>
      <c r="Y95" s="12">
        <f t="shared" si="10"/>
        <v>12</v>
      </c>
      <c r="Z95" s="12">
        <f t="shared" si="11"/>
        <v>6</v>
      </c>
      <c r="AA95" s="25" t="str">
        <f t="shared" si="12"/>
        <v>4</v>
      </c>
    </row>
    <row r="96" spans="1:27" customFormat="1" ht="15" x14ac:dyDescent="0.25">
      <c r="A96" s="44" t="s">
        <v>38</v>
      </c>
      <c r="B96" s="44" t="s">
        <v>312</v>
      </c>
      <c r="C96" s="44" t="s">
        <v>515</v>
      </c>
      <c r="D96" s="44" t="s">
        <v>466</v>
      </c>
      <c r="E96" s="44" t="s">
        <v>622</v>
      </c>
      <c r="F96" s="44" t="s">
        <v>594</v>
      </c>
      <c r="G96" s="44"/>
      <c r="H96" s="44">
        <v>668</v>
      </c>
      <c r="I96" s="44">
        <v>801</v>
      </c>
      <c r="J96" s="44" t="s">
        <v>1006</v>
      </c>
      <c r="K96" s="44">
        <v>133</v>
      </c>
      <c r="L96" s="44">
        <v>5</v>
      </c>
      <c r="M96" s="44">
        <v>167</v>
      </c>
      <c r="N96" s="44"/>
      <c r="O96" s="44" t="s">
        <v>24</v>
      </c>
      <c r="P96" s="44" t="s">
        <v>25</v>
      </c>
      <c r="Q96" s="44" t="s">
        <v>2672</v>
      </c>
      <c r="R96" s="44" t="s">
        <v>1372</v>
      </c>
      <c r="S96" s="44" t="s">
        <v>2673</v>
      </c>
      <c r="U96" s="9">
        <f t="shared" si="7"/>
        <v>5700</v>
      </c>
      <c r="V96" s="10" t="str">
        <f t="shared" si="9"/>
        <v>OK2M5700MULTI</v>
      </c>
      <c r="W96" s="11">
        <f t="shared" si="13"/>
        <v>16</v>
      </c>
      <c r="X96" s="12">
        <f t="shared" si="8"/>
        <v>4</v>
      </c>
      <c r="Y96" s="12">
        <f t="shared" si="10"/>
        <v>12</v>
      </c>
      <c r="Z96" s="12">
        <f t="shared" si="11"/>
        <v>6</v>
      </c>
      <c r="AA96" s="25" t="str">
        <f t="shared" si="12"/>
        <v>5</v>
      </c>
    </row>
    <row r="97" spans="1:27" customFormat="1" ht="15" x14ac:dyDescent="0.25">
      <c r="A97" s="44" t="s">
        <v>40</v>
      </c>
      <c r="B97" s="44" t="s">
        <v>780</v>
      </c>
      <c r="C97" s="44" t="s">
        <v>781</v>
      </c>
      <c r="D97" s="44" t="s">
        <v>466</v>
      </c>
      <c r="E97" s="44" t="s">
        <v>622</v>
      </c>
      <c r="F97" s="44" t="s">
        <v>1010</v>
      </c>
      <c r="G97" s="44"/>
      <c r="H97" s="44">
        <v>166</v>
      </c>
      <c r="I97" s="44">
        <v>164</v>
      </c>
      <c r="J97" s="44" t="s">
        <v>406</v>
      </c>
      <c r="K97" s="44">
        <v>0</v>
      </c>
      <c r="L97" s="44">
        <v>2</v>
      </c>
      <c r="M97" s="44">
        <v>83</v>
      </c>
      <c r="N97" s="44"/>
      <c r="O97" s="44" t="s">
        <v>24</v>
      </c>
      <c r="P97" s="44" t="s">
        <v>25</v>
      </c>
      <c r="Q97" s="44" t="s">
        <v>2674</v>
      </c>
      <c r="R97" s="44" t="s">
        <v>886</v>
      </c>
      <c r="S97" s="44" t="s">
        <v>2630</v>
      </c>
      <c r="U97" s="9">
        <f t="shared" si="7"/>
        <v>5700</v>
      </c>
      <c r="V97" s="10" t="str">
        <f t="shared" si="9"/>
        <v>OK2KOJ5700MULTI</v>
      </c>
      <c r="W97" s="11">
        <f t="shared" si="13"/>
        <v>8</v>
      </c>
      <c r="X97" s="12">
        <f t="shared" si="8"/>
        <v>4</v>
      </c>
      <c r="Y97" s="12">
        <f t="shared" si="10"/>
        <v>12</v>
      </c>
      <c r="Z97" s="12">
        <f t="shared" si="11"/>
        <v>6</v>
      </c>
      <c r="AA97" s="25" t="str">
        <f t="shared" si="12"/>
        <v>6</v>
      </c>
    </row>
    <row r="98" spans="1:27" customFormat="1" ht="15" x14ac:dyDescent="0.25">
      <c r="A98" s="44" t="s">
        <v>22</v>
      </c>
      <c r="B98" s="44" t="s">
        <v>2675</v>
      </c>
      <c r="C98" s="44" t="s">
        <v>390</v>
      </c>
      <c r="D98" s="44" t="s">
        <v>370</v>
      </c>
      <c r="E98" s="44" t="s">
        <v>625</v>
      </c>
      <c r="F98" s="44" t="s">
        <v>447</v>
      </c>
      <c r="G98" s="44"/>
      <c r="H98" s="44">
        <v>11902</v>
      </c>
      <c r="I98" s="44">
        <v>12154</v>
      </c>
      <c r="J98" s="44" t="s">
        <v>1980</v>
      </c>
      <c r="K98" s="44">
        <v>247</v>
      </c>
      <c r="L98" s="44">
        <v>52</v>
      </c>
      <c r="M98" s="44">
        <v>233</v>
      </c>
      <c r="N98" s="44"/>
      <c r="O98" s="44" t="s">
        <v>24</v>
      </c>
      <c r="P98" s="44" t="s">
        <v>25</v>
      </c>
      <c r="Q98" s="44" t="s">
        <v>2676</v>
      </c>
      <c r="R98" s="44" t="s">
        <v>2562</v>
      </c>
      <c r="S98" s="44" t="s">
        <v>1364</v>
      </c>
      <c r="U98" s="9">
        <f t="shared" si="7"/>
        <v>10000</v>
      </c>
      <c r="V98" s="10" t="str">
        <f t="shared" si="9"/>
        <v>OK2KW10000SINGLE</v>
      </c>
      <c r="W98" s="11">
        <f t="shared" si="13"/>
        <v>104</v>
      </c>
      <c r="X98" s="12">
        <f t="shared" si="8"/>
        <v>4</v>
      </c>
      <c r="Y98" s="12">
        <f t="shared" si="10"/>
        <v>26</v>
      </c>
      <c r="Z98" s="12">
        <f t="shared" si="11"/>
        <v>17</v>
      </c>
      <c r="AA98" s="25" t="str">
        <f t="shared" si="12"/>
        <v>1</v>
      </c>
    </row>
    <row r="99" spans="1:27" customFormat="1" ht="15" x14ac:dyDescent="0.25">
      <c r="A99" s="44" t="s">
        <v>28</v>
      </c>
      <c r="B99" s="44" t="s">
        <v>679</v>
      </c>
      <c r="C99" s="44" t="s">
        <v>1029</v>
      </c>
      <c r="D99" s="44" t="s">
        <v>370</v>
      </c>
      <c r="E99" s="44" t="s">
        <v>625</v>
      </c>
      <c r="F99" s="44" t="s">
        <v>615</v>
      </c>
      <c r="G99" s="44"/>
      <c r="H99" s="44">
        <v>9710</v>
      </c>
      <c r="I99" s="44">
        <v>10132</v>
      </c>
      <c r="J99" s="44" t="s">
        <v>2677</v>
      </c>
      <c r="K99" s="44">
        <v>422</v>
      </c>
      <c r="L99" s="44">
        <v>45</v>
      </c>
      <c r="M99" s="44">
        <v>221</v>
      </c>
      <c r="N99" s="44"/>
      <c r="O99" s="44" t="s">
        <v>24</v>
      </c>
      <c r="P99" s="44" t="s">
        <v>25</v>
      </c>
      <c r="Q99" s="44" t="s">
        <v>2678</v>
      </c>
      <c r="R99" s="44" t="s">
        <v>1031</v>
      </c>
      <c r="S99" s="44" t="s">
        <v>1032</v>
      </c>
      <c r="U99" s="9">
        <f t="shared" si="7"/>
        <v>10000</v>
      </c>
      <c r="V99" s="10" t="str">
        <f t="shared" si="9"/>
        <v>OK1DGR10000SINGLE</v>
      </c>
      <c r="W99" s="11">
        <f t="shared" si="13"/>
        <v>97.9</v>
      </c>
      <c r="X99" s="12">
        <f t="shared" si="8"/>
        <v>4</v>
      </c>
      <c r="Y99" s="12">
        <f t="shared" si="10"/>
        <v>26</v>
      </c>
      <c r="Z99" s="12">
        <f t="shared" si="11"/>
        <v>17</v>
      </c>
      <c r="AA99" s="25" t="str">
        <f t="shared" si="12"/>
        <v>2</v>
      </c>
    </row>
    <row r="100" spans="1:27" customFormat="1" ht="15" x14ac:dyDescent="0.25">
      <c r="A100" s="44" t="s">
        <v>30</v>
      </c>
      <c r="B100" s="44" t="s">
        <v>158</v>
      </c>
      <c r="C100" s="44" t="s">
        <v>420</v>
      </c>
      <c r="D100" s="44" t="s">
        <v>370</v>
      </c>
      <c r="E100" s="44" t="s">
        <v>625</v>
      </c>
      <c r="F100" s="44" t="s">
        <v>621</v>
      </c>
      <c r="G100" s="44"/>
      <c r="H100" s="44">
        <v>6781</v>
      </c>
      <c r="I100" s="44">
        <v>7216</v>
      </c>
      <c r="J100" s="44" t="s">
        <v>578</v>
      </c>
      <c r="K100" s="44">
        <v>435</v>
      </c>
      <c r="L100" s="44">
        <v>37</v>
      </c>
      <c r="M100" s="44">
        <v>194</v>
      </c>
      <c r="N100" s="44"/>
      <c r="O100" s="44" t="s">
        <v>24</v>
      </c>
      <c r="P100" s="44" t="s">
        <v>25</v>
      </c>
      <c r="Q100" s="44" t="s">
        <v>2679</v>
      </c>
      <c r="R100" s="44" t="s">
        <v>2680</v>
      </c>
      <c r="S100" s="44" t="s">
        <v>160</v>
      </c>
      <c r="U100" s="9">
        <f t="shared" si="7"/>
        <v>10000</v>
      </c>
      <c r="V100" s="10" t="str">
        <f t="shared" si="9"/>
        <v>OK1EM10000SINGLE</v>
      </c>
      <c r="W100" s="11">
        <f t="shared" si="13"/>
        <v>91.8</v>
      </c>
      <c r="X100" s="12">
        <f t="shared" si="8"/>
        <v>4</v>
      </c>
      <c r="Y100" s="12">
        <f t="shared" si="10"/>
        <v>26</v>
      </c>
      <c r="Z100" s="12">
        <f t="shared" si="11"/>
        <v>17</v>
      </c>
      <c r="AA100" s="25" t="str">
        <f t="shared" si="12"/>
        <v>3</v>
      </c>
    </row>
    <row r="101" spans="1:27" customFormat="1" ht="15" x14ac:dyDescent="0.25">
      <c r="A101" s="44" t="s">
        <v>35</v>
      </c>
      <c r="B101" s="44" t="s">
        <v>798</v>
      </c>
      <c r="C101" s="44" t="s">
        <v>799</v>
      </c>
      <c r="D101" s="44" t="s">
        <v>370</v>
      </c>
      <c r="E101" s="44" t="s">
        <v>625</v>
      </c>
      <c r="F101" s="44" t="s">
        <v>446</v>
      </c>
      <c r="G101" s="44"/>
      <c r="H101" s="44">
        <v>6132</v>
      </c>
      <c r="I101" s="44">
        <v>7062</v>
      </c>
      <c r="J101" s="44" t="s">
        <v>2681</v>
      </c>
      <c r="K101" s="44">
        <v>930</v>
      </c>
      <c r="L101" s="44">
        <v>38</v>
      </c>
      <c r="M101" s="44">
        <v>186</v>
      </c>
      <c r="N101" s="44">
        <v>1</v>
      </c>
      <c r="O101" s="44" t="s">
        <v>24</v>
      </c>
      <c r="P101" s="44" t="s">
        <v>25</v>
      </c>
      <c r="Q101" s="44" t="s">
        <v>2682</v>
      </c>
      <c r="R101" s="44" t="s">
        <v>922</v>
      </c>
      <c r="S101" s="44" t="s">
        <v>923</v>
      </c>
      <c r="U101" s="9">
        <f t="shared" si="7"/>
        <v>10000</v>
      </c>
      <c r="V101" s="10" t="str">
        <f t="shared" si="9"/>
        <v>OK1DCI10000SINGLE</v>
      </c>
      <c r="W101" s="11">
        <f t="shared" si="13"/>
        <v>85.6</v>
      </c>
      <c r="X101" s="12">
        <f t="shared" si="8"/>
        <v>4</v>
      </c>
      <c r="Y101" s="12">
        <f t="shared" si="10"/>
        <v>26</v>
      </c>
      <c r="Z101" s="12">
        <f t="shared" si="11"/>
        <v>17</v>
      </c>
      <c r="AA101" s="25" t="str">
        <f t="shared" si="12"/>
        <v>4</v>
      </c>
    </row>
    <row r="102" spans="1:27" customFormat="1" ht="15" x14ac:dyDescent="0.25">
      <c r="A102" s="44" t="s">
        <v>38</v>
      </c>
      <c r="B102" s="44" t="s">
        <v>1026</v>
      </c>
      <c r="C102" s="44" t="s">
        <v>1027</v>
      </c>
      <c r="D102" s="44" t="s">
        <v>370</v>
      </c>
      <c r="E102" s="44" t="s">
        <v>625</v>
      </c>
      <c r="F102" s="44" t="s">
        <v>552</v>
      </c>
      <c r="G102" s="44"/>
      <c r="H102" s="44">
        <v>5159</v>
      </c>
      <c r="I102" s="44">
        <v>5159</v>
      </c>
      <c r="J102" s="44" t="s">
        <v>406</v>
      </c>
      <c r="K102" s="44">
        <v>0</v>
      </c>
      <c r="L102" s="44">
        <v>27</v>
      </c>
      <c r="M102" s="44">
        <v>191</v>
      </c>
      <c r="N102" s="44"/>
      <c r="O102" s="44" t="s">
        <v>24</v>
      </c>
      <c r="P102" s="44" t="s">
        <v>25</v>
      </c>
      <c r="Q102" s="44" t="s">
        <v>2683</v>
      </c>
      <c r="R102" s="44" t="s">
        <v>347</v>
      </c>
      <c r="S102" s="44" t="s">
        <v>1124</v>
      </c>
      <c r="U102" s="9">
        <f t="shared" si="7"/>
        <v>10000</v>
      </c>
      <c r="V102" s="10" t="str">
        <f t="shared" si="9"/>
        <v>OK1FPR10000SINGLE</v>
      </c>
      <c r="W102" s="11">
        <f t="shared" si="13"/>
        <v>79.5</v>
      </c>
      <c r="X102" s="12">
        <f t="shared" si="8"/>
        <v>4</v>
      </c>
      <c r="Y102" s="12">
        <f t="shared" si="10"/>
        <v>26</v>
      </c>
      <c r="Z102" s="12">
        <f t="shared" si="11"/>
        <v>17</v>
      </c>
      <c r="AA102" s="25" t="str">
        <f t="shared" si="12"/>
        <v>5</v>
      </c>
    </row>
    <row r="103" spans="1:27" customFormat="1" ht="15" x14ac:dyDescent="0.25">
      <c r="A103" s="44" t="s">
        <v>40</v>
      </c>
      <c r="B103" s="44" t="s">
        <v>1024</v>
      </c>
      <c r="C103" s="44" t="s">
        <v>768</v>
      </c>
      <c r="D103" s="44" t="s">
        <v>370</v>
      </c>
      <c r="E103" s="44" t="s">
        <v>625</v>
      </c>
      <c r="F103" s="44" t="s">
        <v>621</v>
      </c>
      <c r="G103" s="44"/>
      <c r="H103" s="44">
        <v>4732</v>
      </c>
      <c r="I103" s="44">
        <v>5392</v>
      </c>
      <c r="J103" s="44" t="s">
        <v>2684</v>
      </c>
      <c r="K103" s="44">
        <v>660</v>
      </c>
      <c r="L103" s="44">
        <v>34</v>
      </c>
      <c r="M103" s="44">
        <v>163</v>
      </c>
      <c r="N103" s="44"/>
      <c r="O103" s="44" t="s">
        <v>24</v>
      </c>
      <c r="P103" s="44" t="s">
        <v>25</v>
      </c>
      <c r="Q103" s="44" t="s">
        <v>2685</v>
      </c>
      <c r="R103" s="44" t="s">
        <v>2554</v>
      </c>
      <c r="S103" s="44" t="s">
        <v>2686</v>
      </c>
      <c r="U103" s="9">
        <f t="shared" si="7"/>
        <v>10000</v>
      </c>
      <c r="V103" s="10" t="str">
        <f t="shared" si="9"/>
        <v>OK1VAM10000SINGLE</v>
      </c>
      <c r="W103" s="11">
        <f t="shared" si="13"/>
        <v>73.400000000000006</v>
      </c>
      <c r="X103" s="12">
        <f t="shared" si="8"/>
        <v>4</v>
      </c>
      <c r="Y103" s="12">
        <f t="shared" si="10"/>
        <v>26</v>
      </c>
      <c r="Z103" s="12">
        <f t="shared" si="11"/>
        <v>17</v>
      </c>
      <c r="AA103" s="25" t="str">
        <f t="shared" si="12"/>
        <v>6</v>
      </c>
    </row>
    <row r="104" spans="1:27" customFormat="1" ht="15" x14ac:dyDescent="0.25">
      <c r="A104" s="44" t="s">
        <v>44</v>
      </c>
      <c r="B104" s="44" t="s">
        <v>2687</v>
      </c>
      <c r="C104" s="44" t="s">
        <v>490</v>
      </c>
      <c r="D104" s="44" t="s">
        <v>370</v>
      </c>
      <c r="E104" s="44" t="s">
        <v>625</v>
      </c>
      <c r="F104" s="44" t="s">
        <v>621</v>
      </c>
      <c r="G104" s="44"/>
      <c r="H104" s="44">
        <v>4540</v>
      </c>
      <c r="I104" s="44">
        <v>4540</v>
      </c>
      <c r="J104" s="44" t="s">
        <v>406</v>
      </c>
      <c r="K104" s="44">
        <v>0</v>
      </c>
      <c r="L104" s="44">
        <v>26</v>
      </c>
      <c r="M104" s="44">
        <v>175</v>
      </c>
      <c r="N104" s="44"/>
      <c r="O104" s="44" t="s">
        <v>24</v>
      </c>
      <c r="P104" s="44" t="s">
        <v>25</v>
      </c>
      <c r="Q104" s="44" t="s">
        <v>2688</v>
      </c>
      <c r="R104" s="44" t="s">
        <v>2689</v>
      </c>
      <c r="S104" s="44" t="s">
        <v>2690</v>
      </c>
      <c r="U104" s="9">
        <f t="shared" si="7"/>
        <v>10000</v>
      </c>
      <c r="V104" s="10" t="str">
        <f t="shared" si="9"/>
        <v>OK1MZM10000SINGLE</v>
      </c>
      <c r="W104" s="11">
        <f t="shared" si="13"/>
        <v>67.3</v>
      </c>
      <c r="X104" s="12">
        <f t="shared" si="8"/>
        <v>4</v>
      </c>
      <c r="Y104" s="12">
        <f t="shared" si="10"/>
        <v>26</v>
      </c>
      <c r="Z104" s="12">
        <f t="shared" si="11"/>
        <v>17</v>
      </c>
      <c r="AA104" s="25" t="str">
        <f t="shared" si="12"/>
        <v>7</v>
      </c>
    </row>
    <row r="105" spans="1:27" customFormat="1" ht="15" x14ac:dyDescent="0.25">
      <c r="A105" s="44" t="s">
        <v>48</v>
      </c>
      <c r="B105" s="44" t="s">
        <v>894</v>
      </c>
      <c r="C105" s="44" t="s">
        <v>518</v>
      </c>
      <c r="D105" s="44" t="s">
        <v>370</v>
      </c>
      <c r="E105" s="44" t="s">
        <v>625</v>
      </c>
      <c r="F105" s="44" t="s">
        <v>916</v>
      </c>
      <c r="G105" s="44"/>
      <c r="H105" s="44">
        <v>3777</v>
      </c>
      <c r="I105" s="44">
        <v>4106</v>
      </c>
      <c r="J105" s="44" t="s">
        <v>548</v>
      </c>
      <c r="K105" s="44">
        <v>329</v>
      </c>
      <c r="L105" s="44">
        <v>23</v>
      </c>
      <c r="M105" s="44">
        <v>180</v>
      </c>
      <c r="N105" s="44"/>
      <c r="O105" s="44" t="s">
        <v>24</v>
      </c>
      <c r="P105" s="44" t="s">
        <v>25</v>
      </c>
      <c r="Q105" s="44" t="s">
        <v>2691</v>
      </c>
      <c r="R105" s="44" t="s">
        <v>917</v>
      </c>
      <c r="S105" s="44" t="s">
        <v>896</v>
      </c>
      <c r="U105" s="9">
        <f t="shared" si="7"/>
        <v>10000</v>
      </c>
      <c r="V105" s="10" t="str">
        <f t="shared" si="9"/>
        <v>OK1YA10000SINGLE</v>
      </c>
      <c r="W105" s="11">
        <f t="shared" si="13"/>
        <v>61.2</v>
      </c>
      <c r="X105" s="12">
        <f t="shared" si="8"/>
        <v>4</v>
      </c>
      <c r="Y105" s="12">
        <f t="shared" si="10"/>
        <v>26</v>
      </c>
      <c r="Z105" s="12">
        <f t="shared" si="11"/>
        <v>17</v>
      </c>
      <c r="AA105" s="25" t="str">
        <f t="shared" si="12"/>
        <v>8</v>
      </c>
    </row>
    <row r="106" spans="1:27" customFormat="1" ht="15" x14ac:dyDescent="0.25">
      <c r="A106" s="44" t="s">
        <v>50</v>
      </c>
      <c r="B106" s="44" t="s">
        <v>869</v>
      </c>
      <c r="C106" s="44" t="s">
        <v>768</v>
      </c>
      <c r="D106" s="44" t="s">
        <v>370</v>
      </c>
      <c r="E106" s="44" t="s">
        <v>625</v>
      </c>
      <c r="F106" s="44" t="s">
        <v>616</v>
      </c>
      <c r="G106" s="44"/>
      <c r="H106" s="44">
        <v>3401</v>
      </c>
      <c r="I106" s="44">
        <v>3640</v>
      </c>
      <c r="J106" s="44" t="s">
        <v>553</v>
      </c>
      <c r="K106" s="44">
        <v>238</v>
      </c>
      <c r="L106" s="44">
        <v>20</v>
      </c>
      <c r="M106" s="44">
        <v>189</v>
      </c>
      <c r="N106" s="44"/>
      <c r="O106" s="44" t="s">
        <v>24</v>
      </c>
      <c r="P106" s="44" t="s">
        <v>25</v>
      </c>
      <c r="Q106" s="44" t="s">
        <v>2692</v>
      </c>
      <c r="R106" s="44" t="s">
        <v>2551</v>
      </c>
      <c r="S106" s="44" t="s">
        <v>270</v>
      </c>
      <c r="U106" s="9">
        <f t="shared" si="7"/>
        <v>10000</v>
      </c>
      <c r="V106" s="10" t="str">
        <f t="shared" si="9"/>
        <v>OK1DXD10000SINGLE</v>
      </c>
      <c r="W106" s="11">
        <f t="shared" si="13"/>
        <v>55.1</v>
      </c>
      <c r="X106" s="12">
        <f t="shared" si="8"/>
        <v>4</v>
      </c>
      <c r="Y106" s="12">
        <f t="shared" si="10"/>
        <v>26</v>
      </c>
      <c r="Z106" s="12">
        <f t="shared" si="11"/>
        <v>17</v>
      </c>
      <c r="AA106" s="25" t="str">
        <f t="shared" si="12"/>
        <v>9</v>
      </c>
    </row>
    <row r="107" spans="1:27" customFormat="1" ht="15" x14ac:dyDescent="0.25">
      <c r="A107" s="44" t="s">
        <v>53</v>
      </c>
      <c r="B107" s="44" t="s">
        <v>1416</v>
      </c>
      <c r="C107" s="44" t="s">
        <v>584</v>
      </c>
      <c r="D107" s="44" t="s">
        <v>370</v>
      </c>
      <c r="E107" s="44" t="s">
        <v>625</v>
      </c>
      <c r="F107" s="44" t="s">
        <v>624</v>
      </c>
      <c r="G107" s="44"/>
      <c r="H107" s="44">
        <v>3292</v>
      </c>
      <c r="I107" s="44">
        <v>3367</v>
      </c>
      <c r="J107" s="44" t="s">
        <v>606</v>
      </c>
      <c r="K107" s="44">
        <v>75</v>
      </c>
      <c r="L107" s="44">
        <v>24</v>
      </c>
      <c r="M107" s="44">
        <v>150</v>
      </c>
      <c r="N107" s="44"/>
      <c r="O107" s="44" t="s">
        <v>24</v>
      </c>
      <c r="P107" s="44" t="s">
        <v>25</v>
      </c>
      <c r="Q107" s="44" t="s">
        <v>2693</v>
      </c>
      <c r="R107" s="44" t="s">
        <v>873</v>
      </c>
      <c r="S107" s="44" t="s">
        <v>2694</v>
      </c>
      <c r="U107" s="9">
        <f t="shared" si="7"/>
        <v>10000</v>
      </c>
      <c r="V107" s="10" t="str">
        <f t="shared" si="9"/>
        <v>OK2PWY10000SINGLE</v>
      </c>
      <c r="W107" s="11">
        <f t="shared" si="13"/>
        <v>48.9</v>
      </c>
      <c r="X107" s="12">
        <f t="shared" si="8"/>
        <v>4</v>
      </c>
      <c r="Y107" s="12">
        <f t="shared" si="10"/>
        <v>26</v>
      </c>
      <c r="Z107" s="12">
        <f t="shared" si="11"/>
        <v>17</v>
      </c>
      <c r="AA107" s="25" t="str">
        <f t="shared" si="12"/>
        <v>10</v>
      </c>
    </row>
    <row r="108" spans="1:27" customFormat="1" ht="15" x14ac:dyDescent="0.25">
      <c r="A108" s="44" t="s">
        <v>56</v>
      </c>
      <c r="B108" s="44" t="s">
        <v>919</v>
      </c>
      <c r="C108" s="44" t="s">
        <v>663</v>
      </c>
      <c r="D108" s="44" t="s">
        <v>370</v>
      </c>
      <c r="E108" s="44" t="s">
        <v>625</v>
      </c>
      <c r="F108" s="44" t="s">
        <v>594</v>
      </c>
      <c r="G108" s="44"/>
      <c r="H108" s="44">
        <v>2535</v>
      </c>
      <c r="I108" s="44">
        <v>2913</v>
      </c>
      <c r="J108" s="44" t="s">
        <v>859</v>
      </c>
      <c r="K108" s="44">
        <v>378</v>
      </c>
      <c r="L108" s="44">
        <v>18</v>
      </c>
      <c r="M108" s="44">
        <v>149</v>
      </c>
      <c r="N108" s="44"/>
      <c r="O108" s="44" t="s">
        <v>24</v>
      </c>
      <c r="P108" s="44" t="s">
        <v>25</v>
      </c>
      <c r="Q108" s="44" t="s">
        <v>2695</v>
      </c>
      <c r="R108" s="44" t="s">
        <v>920</v>
      </c>
      <c r="S108" s="44" t="s">
        <v>921</v>
      </c>
      <c r="U108" s="9">
        <f t="shared" si="7"/>
        <v>10000</v>
      </c>
      <c r="V108" s="10" t="str">
        <f t="shared" si="9"/>
        <v>OK2TUH10000SINGLE</v>
      </c>
      <c r="W108" s="11">
        <f t="shared" si="13"/>
        <v>42.8</v>
      </c>
      <c r="X108" s="12">
        <f t="shared" si="8"/>
        <v>4</v>
      </c>
      <c r="Y108" s="12">
        <f t="shared" si="10"/>
        <v>26</v>
      </c>
      <c r="Z108" s="12">
        <f t="shared" si="11"/>
        <v>17</v>
      </c>
      <c r="AA108" s="25" t="str">
        <f t="shared" si="12"/>
        <v>11</v>
      </c>
    </row>
    <row r="109" spans="1:27" customFormat="1" ht="15" x14ac:dyDescent="0.25">
      <c r="A109" s="44" t="s">
        <v>61</v>
      </c>
      <c r="B109" s="44" t="s">
        <v>284</v>
      </c>
      <c r="C109" s="44" t="s">
        <v>372</v>
      </c>
      <c r="D109" s="44" t="s">
        <v>370</v>
      </c>
      <c r="E109" s="44" t="s">
        <v>625</v>
      </c>
      <c r="F109" s="44" t="s">
        <v>615</v>
      </c>
      <c r="G109" s="44"/>
      <c r="H109" s="44">
        <v>1024</v>
      </c>
      <c r="I109" s="44">
        <v>1024</v>
      </c>
      <c r="J109" s="44" t="s">
        <v>406</v>
      </c>
      <c r="K109" s="44">
        <v>0</v>
      </c>
      <c r="L109" s="44">
        <v>10</v>
      </c>
      <c r="M109" s="44">
        <v>102</v>
      </c>
      <c r="N109" s="44"/>
      <c r="O109" s="44" t="s">
        <v>24</v>
      </c>
      <c r="P109" s="44" t="s">
        <v>25</v>
      </c>
      <c r="Q109" s="44" t="s">
        <v>815</v>
      </c>
      <c r="R109" s="44" t="s">
        <v>351</v>
      </c>
      <c r="S109" s="44" t="s">
        <v>352</v>
      </c>
      <c r="U109" s="9">
        <f t="shared" si="7"/>
        <v>10000</v>
      </c>
      <c r="V109" s="10" t="str">
        <f t="shared" si="9"/>
        <v>OK1AIY/P10000SINGLE</v>
      </c>
      <c r="W109" s="11">
        <f t="shared" si="13"/>
        <v>36.700000000000003</v>
      </c>
      <c r="X109" s="12">
        <f t="shared" si="8"/>
        <v>4</v>
      </c>
      <c r="Y109" s="12">
        <f t="shared" si="10"/>
        <v>26</v>
      </c>
      <c r="Z109" s="12">
        <f t="shared" si="11"/>
        <v>17</v>
      </c>
      <c r="AA109" s="25" t="str">
        <f t="shared" si="12"/>
        <v>12</v>
      </c>
    </row>
    <row r="110" spans="1:27" customFormat="1" ht="15" x14ac:dyDescent="0.25">
      <c r="A110" s="44" t="s">
        <v>64</v>
      </c>
      <c r="B110" s="44" t="s">
        <v>2696</v>
      </c>
      <c r="C110" s="44" t="s">
        <v>2697</v>
      </c>
      <c r="D110" s="44" t="s">
        <v>370</v>
      </c>
      <c r="E110" s="44" t="s">
        <v>625</v>
      </c>
      <c r="F110" s="44" t="s">
        <v>2698</v>
      </c>
      <c r="G110" s="44"/>
      <c r="H110" s="44">
        <v>892</v>
      </c>
      <c r="I110" s="44">
        <v>1082</v>
      </c>
      <c r="J110" s="44" t="s">
        <v>918</v>
      </c>
      <c r="K110" s="44">
        <v>190</v>
      </c>
      <c r="L110" s="44">
        <v>8</v>
      </c>
      <c r="M110" s="44">
        <v>127</v>
      </c>
      <c r="N110" s="44"/>
      <c r="O110" s="44" t="s">
        <v>24</v>
      </c>
      <c r="P110" s="44" t="s">
        <v>25</v>
      </c>
      <c r="Q110" s="44" t="s">
        <v>2699</v>
      </c>
      <c r="R110" s="44" t="s">
        <v>289</v>
      </c>
      <c r="S110" s="44" t="s">
        <v>2700</v>
      </c>
      <c r="U110" s="9">
        <f t="shared" si="7"/>
        <v>10000</v>
      </c>
      <c r="V110" s="10" t="str">
        <f t="shared" si="9"/>
        <v>OK2AQ10000SINGLE</v>
      </c>
      <c r="W110" s="11">
        <f t="shared" si="13"/>
        <v>30.6</v>
      </c>
      <c r="X110" s="12">
        <f t="shared" si="8"/>
        <v>4</v>
      </c>
      <c r="Y110" s="12">
        <f t="shared" si="10"/>
        <v>26</v>
      </c>
      <c r="Z110" s="12">
        <f t="shared" si="11"/>
        <v>17</v>
      </c>
      <c r="AA110" s="25" t="str">
        <f t="shared" si="12"/>
        <v>13</v>
      </c>
    </row>
    <row r="111" spans="1:27" customFormat="1" ht="15" x14ac:dyDescent="0.25">
      <c r="A111" s="44" t="s">
        <v>69</v>
      </c>
      <c r="B111" s="44" t="s">
        <v>145</v>
      </c>
      <c r="C111" s="44" t="s">
        <v>414</v>
      </c>
      <c r="D111" s="44" t="s">
        <v>370</v>
      </c>
      <c r="E111" s="44" t="s">
        <v>625</v>
      </c>
      <c r="F111" s="44" t="s">
        <v>626</v>
      </c>
      <c r="G111" s="44"/>
      <c r="H111" s="44">
        <v>186</v>
      </c>
      <c r="I111" s="44">
        <v>186</v>
      </c>
      <c r="J111" s="44" t="s">
        <v>406</v>
      </c>
      <c r="K111" s="44">
        <v>0</v>
      </c>
      <c r="L111" s="44">
        <v>3</v>
      </c>
      <c r="M111" s="44">
        <v>62</v>
      </c>
      <c r="N111" s="44"/>
      <c r="O111" s="44" t="s">
        <v>24</v>
      </c>
      <c r="P111" s="44" t="s">
        <v>25</v>
      </c>
      <c r="Q111" s="44" t="s">
        <v>2701</v>
      </c>
      <c r="R111" s="44" t="s">
        <v>1019</v>
      </c>
      <c r="S111" s="44" t="s">
        <v>1020</v>
      </c>
      <c r="U111" s="9">
        <f t="shared" si="7"/>
        <v>10000</v>
      </c>
      <c r="V111" s="10" t="str">
        <f t="shared" si="9"/>
        <v>OK1FEN10000SINGLE</v>
      </c>
      <c r="W111" s="11">
        <f t="shared" si="13"/>
        <v>24.5</v>
      </c>
      <c r="X111" s="12">
        <f t="shared" si="8"/>
        <v>4</v>
      </c>
      <c r="Y111" s="12">
        <f t="shared" si="10"/>
        <v>26</v>
      </c>
      <c r="Z111" s="12">
        <f t="shared" si="11"/>
        <v>17</v>
      </c>
      <c r="AA111" s="25" t="str">
        <f t="shared" si="12"/>
        <v>14</v>
      </c>
    </row>
    <row r="112" spans="1:27" customFormat="1" ht="15" x14ac:dyDescent="0.25">
      <c r="A112" s="44" t="s">
        <v>72</v>
      </c>
      <c r="B112" s="44" t="s">
        <v>2702</v>
      </c>
      <c r="C112" s="44" t="s">
        <v>2703</v>
      </c>
      <c r="D112" s="44" t="s">
        <v>370</v>
      </c>
      <c r="E112" s="44" t="s">
        <v>625</v>
      </c>
      <c r="F112" s="44" t="s">
        <v>441</v>
      </c>
      <c r="G112" s="44"/>
      <c r="H112" s="44">
        <v>106</v>
      </c>
      <c r="I112" s="44">
        <v>106</v>
      </c>
      <c r="J112" s="44" t="s">
        <v>406</v>
      </c>
      <c r="K112" s="44">
        <v>0</v>
      </c>
      <c r="L112" s="44">
        <v>2</v>
      </c>
      <c r="M112" s="44">
        <v>53</v>
      </c>
      <c r="N112" s="44"/>
      <c r="O112" s="44" t="s">
        <v>24</v>
      </c>
      <c r="P112" s="44" t="s">
        <v>25</v>
      </c>
      <c r="Q112" s="44" t="s">
        <v>2704</v>
      </c>
      <c r="R112" s="44" t="s">
        <v>2705</v>
      </c>
      <c r="S112" s="44" t="s">
        <v>2706</v>
      </c>
      <c r="U112" s="9">
        <f t="shared" si="7"/>
        <v>10000</v>
      </c>
      <c r="V112" s="10" t="str">
        <f t="shared" si="9"/>
        <v>OK1DST10000SINGLE</v>
      </c>
      <c r="W112" s="11">
        <f t="shared" si="13"/>
        <v>18.399999999999999</v>
      </c>
      <c r="X112" s="12">
        <f t="shared" si="8"/>
        <v>4</v>
      </c>
      <c r="Y112" s="12">
        <f t="shared" si="10"/>
        <v>26</v>
      </c>
      <c r="Z112" s="12">
        <f t="shared" si="11"/>
        <v>17</v>
      </c>
      <c r="AA112" s="25" t="str">
        <f t="shared" si="12"/>
        <v>15</v>
      </c>
    </row>
    <row r="113" spans="1:27" customFormat="1" ht="15" x14ac:dyDescent="0.25">
      <c r="A113" s="44" t="s">
        <v>75</v>
      </c>
      <c r="B113" s="44" t="s">
        <v>944</v>
      </c>
      <c r="C113" s="44" t="s">
        <v>2614</v>
      </c>
      <c r="D113" s="44" t="s">
        <v>370</v>
      </c>
      <c r="E113" s="44" t="s">
        <v>625</v>
      </c>
      <c r="F113" s="44" t="s">
        <v>626</v>
      </c>
      <c r="G113" s="44"/>
      <c r="H113" s="44">
        <v>101</v>
      </c>
      <c r="I113" s="44">
        <v>101</v>
      </c>
      <c r="J113" s="44" t="s">
        <v>406</v>
      </c>
      <c r="K113" s="44">
        <v>0</v>
      </c>
      <c r="L113" s="44">
        <v>1</v>
      </c>
      <c r="M113" s="44">
        <v>101</v>
      </c>
      <c r="N113" s="44"/>
      <c r="O113" s="44" t="s">
        <v>24</v>
      </c>
      <c r="P113" s="44" t="s">
        <v>25</v>
      </c>
      <c r="Q113" s="44" t="s">
        <v>2648</v>
      </c>
      <c r="R113" s="44" t="s">
        <v>978</v>
      </c>
      <c r="S113" s="44" t="s">
        <v>2616</v>
      </c>
      <c r="U113" s="9">
        <f t="shared" si="7"/>
        <v>10000</v>
      </c>
      <c r="V113" s="10" t="str">
        <f t="shared" si="9"/>
        <v>OK1JHM10000SINGLE</v>
      </c>
      <c r="W113" s="11">
        <f t="shared" si="13"/>
        <v>12.2</v>
      </c>
      <c r="X113" s="12">
        <f t="shared" si="8"/>
        <v>4</v>
      </c>
      <c r="Y113" s="12">
        <f t="shared" si="10"/>
        <v>26</v>
      </c>
      <c r="Z113" s="12">
        <f t="shared" si="11"/>
        <v>17</v>
      </c>
      <c r="AA113" s="25" t="str">
        <f t="shared" si="12"/>
        <v>16</v>
      </c>
    </row>
    <row r="114" spans="1:27" customFormat="1" ht="15" x14ac:dyDescent="0.25">
      <c r="A114" s="44" t="s">
        <v>77</v>
      </c>
      <c r="B114" s="44" t="s">
        <v>298</v>
      </c>
      <c r="C114" s="44" t="s">
        <v>590</v>
      </c>
      <c r="D114" s="44" t="s">
        <v>370</v>
      </c>
      <c r="E114" s="44" t="s">
        <v>625</v>
      </c>
      <c r="F114" s="44" t="s">
        <v>616</v>
      </c>
      <c r="G114" s="44"/>
      <c r="H114" s="44">
        <v>92</v>
      </c>
      <c r="I114" s="44">
        <v>92</v>
      </c>
      <c r="J114" s="44" t="s">
        <v>406</v>
      </c>
      <c r="K114" s="44">
        <v>0</v>
      </c>
      <c r="L114" s="44">
        <v>1</v>
      </c>
      <c r="M114" s="44">
        <v>92</v>
      </c>
      <c r="N114" s="44"/>
      <c r="O114" s="44" t="s">
        <v>24</v>
      </c>
      <c r="P114" s="44" t="s">
        <v>25</v>
      </c>
      <c r="Q114" s="44" t="s">
        <v>1035</v>
      </c>
      <c r="R114" s="44" t="s">
        <v>354</v>
      </c>
      <c r="S114" s="44" t="s">
        <v>1556</v>
      </c>
      <c r="U114" s="9">
        <f t="shared" si="7"/>
        <v>10000</v>
      </c>
      <c r="V114" s="10" t="str">
        <f t="shared" si="9"/>
        <v>OK2ZTK10000SINGLE</v>
      </c>
      <c r="W114" s="11">
        <f t="shared" si="13"/>
        <v>6.1</v>
      </c>
      <c r="X114" s="12">
        <f t="shared" si="8"/>
        <v>4</v>
      </c>
      <c r="Y114" s="12">
        <f t="shared" si="10"/>
        <v>26</v>
      </c>
      <c r="Z114" s="12">
        <f t="shared" si="11"/>
        <v>17</v>
      </c>
      <c r="AA114" s="25" t="str">
        <f t="shared" si="12"/>
        <v>17</v>
      </c>
    </row>
    <row r="115" spans="1:27" customFormat="1" ht="15" x14ac:dyDescent="0.25">
      <c r="A115" s="44" t="s">
        <v>22</v>
      </c>
      <c r="B115" s="44" t="s">
        <v>817</v>
      </c>
      <c r="C115" s="44" t="s">
        <v>476</v>
      </c>
      <c r="D115" s="44" t="s">
        <v>466</v>
      </c>
      <c r="E115" s="44" t="s">
        <v>625</v>
      </c>
      <c r="F115" s="44" t="s">
        <v>446</v>
      </c>
      <c r="G115" s="44"/>
      <c r="H115" s="44">
        <v>19009</v>
      </c>
      <c r="I115" s="44">
        <v>19010</v>
      </c>
      <c r="J115" s="44" t="s">
        <v>875</v>
      </c>
      <c r="K115" s="44">
        <v>0</v>
      </c>
      <c r="L115" s="44">
        <v>73</v>
      </c>
      <c r="M115" s="44">
        <v>264</v>
      </c>
      <c r="N115" s="44"/>
      <c r="O115" s="44" t="s">
        <v>24</v>
      </c>
      <c r="P115" s="44" t="s">
        <v>25</v>
      </c>
      <c r="Q115" s="44" t="s">
        <v>2707</v>
      </c>
      <c r="R115" s="44" t="s">
        <v>348</v>
      </c>
      <c r="S115" s="44" t="s">
        <v>907</v>
      </c>
      <c r="U115" s="9">
        <f t="shared" si="7"/>
        <v>10000</v>
      </c>
      <c r="V115" s="10" t="str">
        <f t="shared" si="9"/>
        <v>OK2A10000MULTI</v>
      </c>
      <c r="W115" s="11">
        <f t="shared" si="13"/>
        <v>104</v>
      </c>
      <c r="X115" s="12">
        <f t="shared" si="8"/>
        <v>4</v>
      </c>
      <c r="Y115" s="12">
        <f t="shared" si="10"/>
        <v>26</v>
      </c>
      <c r="Z115" s="12">
        <f t="shared" si="11"/>
        <v>9</v>
      </c>
      <c r="AA115" s="25" t="str">
        <f t="shared" si="12"/>
        <v>1</v>
      </c>
    </row>
    <row r="116" spans="1:27" customFormat="1" ht="15" x14ac:dyDescent="0.25">
      <c r="A116" s="44" t="s">
        <v>28</v>
      </c>
      <c r="B116" s="44" t="s">
        <v>261</v>
      </c>
      <c r="C116" s="44" t="s">
        <v>504</v>
      </c>
      <c r="D116" s="44" t="s">
        <v>466</v>
      </c>
      <c r="E116" s="44" t="s">
        <v>625</v>
      </c>
      <c r="F116" s="44" t="s">
        <v>627</v>
      </c>
      <c r="G116" s="44"/>
      <c r="H116" s="44">
        <v>12656</v>
      </c>
      <c r="I116" s="44">
        <v>14077</v>
      </c>
      <c r="J116" s="44" t="s">
        <v>1143</v>
      </c>
      <c r="K116" s="44">
        <v>1422</v>
      </c>
      <c r="L116" s="44">
        <v>55</v>
      </c>
      <c r="M116" s="44">
        <v>248</v>
      </c>
      <c r="N116" s="44"/>
      <c r="O116" s="44" t="s">
        <v>24</v>
      </c>
      <c r="P116" s="44" t="s">
        <v>25</v>
      </c>
      <c r="Q116" s="44" t="s">
        <v>2708</v>
      </c>
      <c r="R116" s="44" t="s">
        <v>318</v>
      </c>
      <c r="S116" s="44" t="s">
        <v>211</v>
      </c>
      <c r="U116" s="9">
        <f t="shared" si="7"/>
        <v>10000</v>
      </c>
      <c r="V116" s="10" t="str">
        <f t="shared" si="9"/>
        <v>OK2C10000MULTI</v>
      </c>
      <c r="W116" s="11">
        <f t="shared" si="13"/>
        <v>92.4</v>
      </c>
      <c r="X116" s="12">
        <f t="shared" si="8"/>
        <v>4</v>
      </c>
      <c r="Y116" s="12">
        <f t="shared" si="10"/>
        <v>26</v>
      </c>
      <c r="Z116" s="12">
        <f t="shared" si="11"/>
        <v>9</v>
      </c>
      <c r="AA116" s="25" t="str">
        <f t="shared" si="12"/>
        <v>2</v>
      </c>
    </row>
    <row r="117" spans="1:27" customFormat="1" ht="15" x14ac:dyDescent="0.25">
      <c r="A117" s="44" t="s">
        <v>30</v>
      </c>
      <c r="B117" s="44" t="s">
        <v>312</v>
      </c>
      <c r="C117" s="44" t="s">
        <v>515</v>
      </c>
      <c r="D117" s="44" t="s">
        <v>466</v>
      </c>
      <c r="E117" s="44" t="s">
        <v>625</v>
      </c>
      <c r="F117" s="44" t="s">
        <v>913</v>
      </c>
      <c r="G117" s="44"/>
      <c r="H117" s="44">
        <v>10000</v>
      </c>
      <c r="I117" s="44">
        <v>10335</v>
      </c>
      <c r="J117" s="44" t="s">
        <v>1037</v>
      </c>
      <c r="K117" s="44">
        <v>338</v>
      </c>
      <c r="L117" s="44">
        <v>45</v>
      </c>
      <c r="M117" s="44">
        <v>233</v>
      </c>
      <c r="N117" s="44"/>
      <c r="O117" s="44" t="s">
        <v>24</v>
      </c>
      <c r="P117" s="44" t="s">
        <v>25</v>
      </c>
      <c r="Q117" s="44" t="s">
        <v>2709</v>
      </c>
      <c r="R117" s="44" t="s">
        <v>1372</v>
      </c>
      <c r="S117" s="44" t="s">
        <v>2673</v>
      </c>
      <c r="U117" s="9">
        <f t="shared" si="7"/>
        <v>10000</v>
      </c>
      <c r="V117" s="10" t="str">
        <f t="shared" si="9"/>
        <v>OK2M10000MULTI</v>
      </c>
      <c r="W117" s="11">
        <f t="shared" si="13"/>
        <v>80.900000000000006</v>
      </c>
      <c r="X117" s="12">
        <f t="shared" si="8"/>
        <v>4</v>
      </c>
      <c r="Y117" s="12">
        <f t="shared" si="10"/>
        <v>26</v>
      </c>
      <c r="Z117" s="12">
        <f t="shared" si="11"/>
        <v>9</v>
      </c>
      <c r="AA117" s="25" t="str">
        <f t="shared" si="12"/>
        <v>3</v>
      </c>
    </row>
    <row r="118" spans="1:27" customFormat="1" ht="15" x14ac:dyDescent="0.25">
      <c r="A118" s="44" t="s">
        <v>35</v>
      </c>
      <c r="B118" s="44" t="s">
        <v>882</v>
      </c>
      <c r="C118" s="44" t="s">
        <v>986</v>
      </c>
      <c r="D118" s="44" t="s">
        <v>466</v>
      </c>
      <c r="E118" s="44" t="s">
        <v>625</v>
      </c>
      <c r="F118" s="44" t="s">
        <v>441</v>
      </c>
      <c r="G118" s="44"/>
      <c r="H118" s="44">
        <v>8360</v>
      </c>
      <c r="I118" s="44">
        <v>8720</v>
      </c>
      <c r="J118" s="44" t="s">
        <v>418</v>
      </c>
      <c r="K118" s="44">
        <v>358</v>
      </c>
      <c r="L118" s="44">
        <v>40</v>
      </c>
      <c r="M118" s="44">
        <v>214</v>
      </c>
      <c r="N118" s="44"/>
      <c r="O118" s="44" t="s">
        <v>24</v>
      </c>
      <c r="P118" s="44" t="s">
        <v>25</v>
      </c>
      <c r="Q118" s="44" t="s">
        <v>2710</v>
      </c>
      <c r="R118" s="44" t="s">
        <v>347</v>
      </c>
      <c r="S118" s="44" t="s">
        <v>1232</v>
      </c>
      <c r="U118" s="9">
        <f t="shared" si="7"/>
        <v>10000</v>
      </c>
      <c r="V118" s="10" t="str">
        <f t="shared" si="9"/>
        <v>OK1KKD10000MULTI</v>
      </c>
      <c r="W118" s="11">
        <f t="shared" si="13"/>
        <v>69.3</v>
      </c>
      <c r="X118" s="12">
        <f t="shared" si="8"/>
        <v>4</v>
      </c>
      <c r="Y118" s="12">
        <f t="shared" si="10"/>
        <v>26</v>
      </c>
      <c r="Z118" s="12">
        <f t="shared" si="11"/>
        <v>9</v>
      </c>
      <c r="AA118" s="25" t="str">
        <f t="shared" si="12"/>
        <v>4</v>
      </c>
    </row>
    <row r="119" spans="1:27" customFormat="1" ht="15" x14ac:dyDescent="0.25">
      <c r="A119" s="44" t="s">
        <v>38</v>
      </c>
      <c r="B119" s="44" t="s">
        <v>236</v>
      </c>
      <c r="C119" s="44" t="s">
        <v>492</v>
      </c>
      <c r="D119" s="44" t="s">
        <v>466</v>
      </c>
      <c r="E119" s="44" t="s">
        <v>625</v>
      </c>
      <c r="F119" s="44" t="s">
        <v>552</v>
      </c>
      <c r="G119" s="44"/>
      <c r="H119" s="44">
        <v>7002</v>
      </c>
      <c r="I119" s="44">
        <v>7050</v>
      </c>
      <c r="J119" s="44" t="s">
        <v>418</v>
      </c>
      <c r="K119" s="44">
        <v>47</v>
      </c>
      <c r="L119" s="44">
        <v>40</v>
      </c>
      <c r="M119" s="44">
        <v>180</v>
      </c>
      <c r="N119" s="44"/>
      <c r="O119" s="44" t="s">
        <v>24</v>
      </c>
      <c r="P119" s="44" t="s">
        <v>25</v>
      </c>
      <c r="Q119" s="44" t="s">
        <v>2709</v>
      </c>
      <c r="R119" s="44" t="s">
        <v>347</v>
      </c>
      <c r="S119" s="44" t="s">
        <v>323</v>
      </c>
      <c r="U119" s="9">
        <f t="shared" si="7"/>
        <v>10000</v>
      </c>
      <c r="V119" s="10" t="str">
        <f t="shared" si="9"/>
        <v>OK2R10000MULTI</v>
      </c>
      <c r="W119" s="11">
        <f t="shared" si="13"/>
        <v>57.8</v>
      </c>
      <c r="X119" s="12">
        <f t="shared" si="8"/>
        <v>4</v>
      </c>
      <c r="Y119" s="12">
        <f t="shared" si="10"/>
        <v>26</v>
      </c>
      <c r="Z119" s="12">
        <f t="shared" si="11"/>
        <v>9</v>
      </c>
      <c r="AA119" s="25" t="str">
        <f t="shared" si="12"/>
        <v>5</v>
      </c>
    </row>
    <row r="120" spans="1:27" customFormat="1" ht="15" x14ac:dyDescent="0.25">
      <c r="A120" s="44" t="s">
        <v>40</v>
      </c>
      <c r="B120" s="44" t="s">
        <v>316</v>
      </c>
      <c r="C120" s="44" t="s">
        <v>601</v>
      </c>
      <c r="D120" s="44" t="s">
        <v>466</v>
      </c>
      <c r="E120" s="44" t="s">
        <v>625</v>
      </c>
      <c r="F120" s="44" t="s">
        <v>623</v>
      </c>
      <c r="G120" s="44"/>
      <c r="H120" s="44">
        <v>6058</v>
      </c>
      <c r="I120" s="44">
        <v>6059</v>
      </c>
      <c r="J120" s="44" t="s">
        <v>406</v>
      </c>
      <c r="K120" s="44">
        <v>0</v>
      </c>
      <c r="L120" s="44">
        <v>30</v>
      </c>
      <c r="M120" s="44">
        <v>202</v>
      </c>
      <c r="N120" s="44"/>
      <c r="O120" s="44" t="s">
        <v>24</v>
      </c>
      <c r="P120" s="44" t="s">
        <v>25</v>
      </c>
      <c r="Q120" s="44" t="s">
        <v>2711</v>
      </c>
      <c r="R120" s="44" t="s">
        <v>1021</v>
      </c>
      <c r="S120" s="44" t="s">
        <v>1062</v>
      </c>
      <c r="U120" s="9">
        <f t="shared" si="7"/>
        <v>10000</v>
      </c>
      <c r="V120" s="10" t="str">
        <f t="shared" si="9"/>
        <v>OL7Q10000MULTI</v>
      </c>
      <c r="W120" s="11">
        <f t="shared" si="13"/>
        <v>46.2</v>
      </c>
      <c r="X120" s="12">
        <f t="shared" si="8"/>
        <v>4</v>
      </c>
      <c r="Y120" s="12">
        <f t="shared" si="10"/>
        <v>26</v>
      </c>
      <c r="Z120" s="12">
        <f t="shared" si="11"/>
        <v>9</v>
      </c>
      <c r="AA120" s="25" t="str">
        <f t="shared" si="12"/>
        <v>6</v>
      </c>
    </row>
    <row r="121" spans="1:27" customFormat="1" ht="15" x14ac:dyDescent="0.25">
      <c r="A121" s="44" t="s">
        <v>44</v>
      </c>
      <c r="B121" s="44" t="s">
        <v>319</v>
      </c>
      <c r="C121" s="44" t="s">
        <v>603</v>
      </c>
      <c r="D121" s="44" t="s">
        <v>466</v>
      </c>
      <c r="E121" s="44" t="s">
        <v>625</v>
      </c>
      <c r="F121" s="44" t="s">
        <v>615</v>
      </c>
      <c r="G121" s="44"/>
      <c r="H121" s="44">
        <v>5039</v>
      </c>
      <c r="I121" s="44">
        <v>7649</v>
      </c>
      <c r="J121" s="44" t="s">
        <v>2712</v>
      </c>
      <c r="K121" s="44">
        <v>2861</v>
      </c>
      <c r="L121" s="44">
        <v>41</v>
      </c>
      <c r="M121" s="44">
        <v>202</v>
      </c>
      <c r="N121" s="44"/>
      <c r="O121" s="44" t="s">
        <v>24</v>
      </c>
      <c r="P121" s="44" t="s">
        <v>25</v>
      </c>
      <c r="Q121" s="44" t="s">
        <v>320</v>
      </c>
      <c r="R121" s="44" t="s">
        <v>357</v>
      </c>
      <c r="S121" s="44" t="s">
        <v>358</v>
      </c>
      <c r="U121" s="9">
        <f t="shared" si="7"/>
        <v>10000</v>
      </c>
      <c r="V121" s="10" t="str">
        <f t="shared" si="9"/>
        <v>OK1KKL10000MULTI</v>
      </c>
      <c r="W121" s="11">
        <f t="shared" si="13"/>
        <v>34.700000000000003</v>
      </c>
      <c r="X121" s="12">
        <f t="shared" si="8"/>
        <v>4</v>
      </c>
      <c r="Y121" s="12">
        <f t="shared" si="10"/>
        <v>26</v>
      </c>
      <c r="Z121" s="12">
        <f t="shared" si="11"/>
        <v>9</v>
      </c>
      <c r="AA121" s="25" t="str">
        <f t="shared" si="12"/>
        <v>7</v>
      </c>
    </row>
    <row r="122" spans="1:27" customFormat="1" ht="15" x14ac:dyDescent="0.25">
      <c r="A122" s="44" t="s">
        <v>48</v>
      </c>
      <c r="B122" s="44" t="s">
        <v>266</v>
      </c>
      <c r="C122" s="44" t="s">
        <v>1268</v>
      </c>
      <c r="D122" s="44" t="s">
        <v>466</v>
      </c>
      <c r="E122" s="44" t="s">
        <v>625</v>
      </c>
      <c r="F122" s="44" t="s">
        <v>616</v>
      </c>
      <c r="G122" s="44"/>
      <c r="H122" s="44">
        <v>3690</v>
      </c>
      <c r="I122" s="44">
        <v>3690</v>
      </c>
      <c r="J122" s="44" t="s">
        <v>406</v>
      </c>
      <c r="K122" s="44">
        <v>0</v>
      </c>
      <c r="L122" s="44">
        <v>24</v>
      </c>
      <c r="M122" s="44">
        <v>154</v>
      </c>
      <c r="N122" s="44"/>
      <c r="O122" s="44" t="s">
        <v>24</v>
      </c>
      <c r="P122" s="44" t="s">
        <v>25</v>
      </c>
      <c r="Q122" s="44" t="s">
        <v>2713</v>
      </c>
      <c r="R122" s="44" t="s">
        <v>347</v>
      </c>
      <c r="S122" s="44" t="s">
        <v>1269</v>
      </c>
      <c r="U122" s="9">
        <f t="shared" si="7"/>
        <v>10000</v>
      </c>
      <c r="V122" s="10" t="str">
        <f t="shared" si="9"/>
        <v>OK2KYZ10000MULTI</v>
      </c>
      <c r="W122" s="11">
        <f t="shared" si="13"/>
        <v>23.1</v>
      </c>
      <c r="X122" s="12">
        <f t="shared" si="8"/>
        <v>4</v>
      </c>
      <c r="Y122" s="12">
        <f t="shared" si="10"/>
        <v>26</v>
      </c>
      <c r="Z122" s="12">
        <f t="shared" si="11"/>
        <v>9</v>
      </c>
      <c r="AA122" s="25" t="str">
        <f t="shared" si="12"/>
        <v>8</v>
      </c>
    </row>
    <row r="123" spans="1:27" customFormat="1" ht="15" x14ac:dyDescent="0.25">
      <c r="A123" s="44" t="s">
        <v>50</v>
      </c>
      <c r="B123" s="44" t="s">
        <v>1549</v>
      </c>
      <c r="C123" s="44" t="s">
        <v>1550</v>
      </c>
      <c r="D123" s="44" t="s">
        <v>466</v>
      </c>
      <c r="E123" s="44" t="s">
        <v>625</v>
      </c>
      <c r="F123" s="44" t="s">
        <v>633</v>
      </c>
      <c r="G123" s="44"/>
      <c r="H123" s="44">
        <v>1306</v>
      </c>
      <c r="I123" s="44">
        <v>1306</v>
      </c>
      <c r="J123" s="44" t="s">
        <v>406</v>
      </c>
      <c r="K123" s="44">
        <v>0</v>
      </c>
      <c r="L123" s="44">
        <v>8</v>
      </c>
      <c r="M123" s="44">
        <v>163</v>
      </c>
      <c r="N123" s="44"/>
      <c r="O123" s="44" t="s">
        <v>24</v>
      </c>
      <c r="P123" s="44" t="s">
        <v>25</v>
      </c>
      <c r="Q123" s="44" t="s">
        <v>2714</v>
      </c>
      <c r="R123" s="44" t="s">
        <v>2715</v>
      </c>
      <c r="S123" s="44" t="s">
        <v>1551</v>
      </c>
      <c r="U123" s="9">
        <f t="shared" si="7"/>
        <v>10000</v>
      </c>
      <c r="V123" s="10" t="str">
        <f t="shared" si="9"/>
        <v>OK2KFJ10000MULTI</v>
      </c>
      <c r="W123" s="11">
        <f t="shared" si="13"/>
        <v>11.6</v>
      </c>
      <c r="X123" s="12">
        <f t="shared" si="8"/>
        <v>4</v>
      </c>
      <c r="Y123" s="12">
        <f t="shared" si="10"/>
        <v>26</v>
      </c>
      <c r="Z123" s="12">
        <f t="shared" si="11"/>
        <v>9</v>
      </c>
      <c r="AA123" s="25" t="str">
        <f t="shared" si="12"/>
        <v>9</v>
      </c>
    </row>
    <row r="124" spans="1:27" customFormat="1" ht="15" x14ac:dyDescent="0.25">
      <c r="A124" s="44" t="s">
        <v>22</v>
      </c>
      <c r="B124" s="44" t="s">
        <v>284</v>
      </c>
      <c r="C124" s="44" t="s">
        <v>372</v>
      </c>
      <c r="D124" s="44" t="s">
        <v>370</v>
      </c>
      <c r="E124" s="44" t="s">
        <v>630</v>
      </c>
      <c r="F124" s="44" t="s">
        <v>977</v>
      </c>
      <c r="G124" s="44"/>
      <c r="H124" s="44">
        <v>363</v>
      </c>
      <c r="I124" s="44">
        <v>363</v>
      </c>
      <c r="J124" s="44" t="s">
        <v>406</v>
      </c>
      <c r="K124" s="44">
        <v>0</v>
      </c>
      <c r="L124" s="44">
        <v>4</v>
      </c>
      <c r="M124" s="44">
        <v>91</v>
      </c>
      <c r="N124" s="44"/>
      <c r="O124" s="44" t="s">
        <v>24</v>
      </c>
      <c r="P124" s="44" t="s">
        <v>25</v>
      </c>
      <c r="Q124" s="44" t="s">
        <v>1034</v>
      </c>
      <c r="R124" s="44" t="s">
        <v>361</v>
      </c>
      <c r="S124" s="44" t="s">
        <v>352</v>
      </c>
      <c r="U124" s="9">
        <f t="shared" si="7"/>
        <v>24000</v>
      </c>
      <c r="V124" s="10" t="str">
        <f t="shared" si="9"/>
        <v>OK1AIY/P24000SINGLE</v>
      </c>
      <c r="W124" s="11">
        <f t="shared" si="13"/>
        <v>85</v>
      </c>
      <c r="X124" s="12">
        <f t="shared" si="8"/>
        <v>5</v>
      </c>
      <c r="Y124" s="12">
        <f t="shared" si="10"/>
        <v>17</v>
      </c>
      <c r="Z124" s="12">
        <f t="shared" si="11"/>
        <v>11</v>
      </c>
      <c r="AA124" s="25" t="str">
        <f t="shared" si="12"/>
        <v>1</v>
      </c>
    </row>
    <row r="125" spans="1:27" customFormat="1" ht="15" x14ac:dyDescent="0.25">
      <c r="A125" s="44" t="s">
        <v>28</v>
      </c>
      <c r="B125" s="44" t="s">
        <v>798</v>
      </c>
      <c r="C125" s="44" t="s">
        <v>799</v>
      </c>
      <c r="D125" s="44" t="s">
        <v>370</v>
      </c>
      <c r="E125" s="44" t="s">
        <v>630</v>
      </c>
      <c r="F125" s="44" t="s">
        <v>621</v>
      </c>
      <c r="G125" s="44"/>
      <c r="H125" s="44">
        <v>292</v>
      </c>
      <c r="I125" s="44">
        <v>292</v>
      </c>
      <c r="J125" s="44" t="s">
        <v>406</v>
      </c>
      <c r="K125" s="44">
        <v>0</v>
      </c>
      <c r="L125" s="44">
        <v>4</v>
      </c>
      <c r="M125" s="44">
        <v>73</v>
      </c>
      <c r="N125" s="44"/>
      <c r="O125" s="44" t="s">
        <v>24</v>
      </c>
      <c r="P125" s="44" t="s">
        <v>25</v>
      </c>
      <c r="Q125" s="44" t="s">
        <v>898</v>
      </c>
      <c r="R125" s="44" t="s">
        <v>936</v>
      </c>
      <c r="S125" s="44" t="s">
        <v>923</v>
      </c>
      <c r="U125" s="9">
        <f t="shared" si="7"/>
        <v>24000</v>
      </c>
      <c r="V125" s="10" t="str">
        <f t="shared" si="9"/>
        <v>OK1DCI24000SINGLE</v>
      </c>
      <c r="W125" s="11">
        <f t="shared" si="13"/>
        <v>77.3</v>
      </c>
      <c r="X125" s="12">
        <f t="shared" si="8"/>
        <v>5</v>
      </c>
      <c r="Y125" s="12">
        <f t="shared" si="10"/>
        <v>17</v>
      </c>
      <c r="Z125" s="12">
        <f t="shared" si="11"/>
        <v>11</v>
      </c>
      <c r="AA125" s="25" t="str">
        <f t="shared" si="12"/>
        <v>2</v>
      </c>
    </row>
    <row r="126" spans="1:27" customFormat="1" ht="15" x14ac:dyDescent="0.25">
      <c r="A126" s="44" t="s">
        <v>30</v>
      </c>
      <c r="B126" s="44" t="s">
        <v>158</v>
      </c>
      <c r="C126" s="44" t="s">
        <v>420</v>
      </c>
      <c r="D126" s="44" t="s">
        <v>370</v>
      </c>
      <c r="E126" s="44" t="s">
        <v>630</v>
      </c>
      <c r="F126" s="44" t="s">
        <v>626</v>
      </c>
      <c r="G126" s="44"/>
      <c r="H126" s="44">
        <v>187</v>
      </c>
      <c r="I126" s="44">
        <v>187</v>
      </c>
      <c r="J126" s="44" t="s">
        <v>406</v>
      </c>
      <c r="K126" s="44">
        <v>0</v>
      </c>
      <c r="L126" s="44">
        <v>3</v>
      </c>
      <c r="M126" s="44">
        <v>62</v>
      </c>
      <c r="N126" s="44"/>
      <c r="O126" s="44" t="s">
        <v>24</v>
      </c>
      <c r="P126" s="44" t="s">
        <v>25</v>
      </c>
      <c r="Q126" s="44" t="s">
        <v>359</v>
      </c>
      <c r="R126" s="44" t="s">
        <v>2716</v>
      </c>
      <c r="S126" s="44" t="s">
        <v>160</v>
      </c>
      <c r="U126" s="9">
        <f t="shared" si="7"/>
        <v>24000</v>
      </c>
      <c r="V126" s="10" t="str">
        <f t="shared" si="9"/>
        <v>OK1EM24000SINGLE</v>
      </c>
      <c r="W126" s="11">
        <f t="shared" si="13"/>
        <v>69.5</v>
      </c>
      <c r="X126" s="12">
        <f t="shared" si="8"/>
        <v>5</v>
      </c>
      <c r="Y126" s="12">
        <f t="shared" si="10"/>
        <v>17</v>
      </c>
      <c r="Z126" s="12">
        <f t="shared" si="11"/>
        <v>11</v>
      </c>
      <c r="AA126" s="25" t="str">
        <f t="shared" si="12"/>
        <v>3</v>
      </c>
    </row>
    <row r="127" spans="1:27" customFormat="1" ht="15" x14ac:dyDescent="0.25">
      <c r="A127" s="44" t="s">
        <v>35</v>
      </c>
      <c r="B127" s="44" t="s">
        <v>944</v>
      </c>
      <c r="C127" s="44" t="s">
        <v>2614</v>
      </c>
      <c r="D127" s="44" t="s">
        <v>370</v>
      </c>
      <c r="E127" s="44" t="s">
        <v>630</v>
      </c>
      <c r="F127" s="44" t="s">
        <v>945</v>
      </c>
      <c r="G127" s="44"/>
      <c r="H127" s="44">
        <v>185</v>
      </c>
      <c r="I127" s="44">
        <v>185</v>
      </c>
      <c r="J127" s="44" t="s">
        <v>406</v>
      </c>
      <c r="K127" s="44">
        <v>0</v>
      </c>
      <c r="L127" s="44">
        <v>3</v>
      </c>
      <c r="M127" s="44">
        <v>62</v>
      </c>
      <c r="N127" s="44"/>
      <c r="O127" s="44" t="s">
        <v>24</v>
      </c>
      <c r="P127" s="44" t="s">
        <v>25</v>
      </c>
      <c r="Q127" s="44" t="s">
        <v>2648</v>
      </c>
      <c r="R127" s="44" t="s">
        <v>1049</v>
      </c>
      <c r="S127" s="44" t="s">
        <v>2616</v>
      </c>
      <c r="U127" s="9">
        <f t="shared" si="7"/>
        <v>24000</v>
      </c>
      <c r="V127" s="10" t="str">
        <f t="shared" si="9"/>
        <v>OK1JHM24000SINGLE</v>
      </c>
      <c r="W127" s="11">
        <f t="shared" si="13"/>
        <v>61.8</v>
      </c>
      <c r="X127" s="12">
        <f t="shared" si="8"/>
        <v>5</v>
      </c>
      <c r="Y127" s="12">
        <f t="shared" si="10"/>
        <v>17</v>
      </c>
      <c r="Z127" s="12">
        <f t="shared" si="11"/>
        <v>11</v>
      </c>
      <c r="AA127" s="25" t="str">
        <f t="shared" si="12"/>
        <v>4</v>
      </c>
    </row>
    <row r="128" spans="1:27" customFormat="1" ht="15" x14ac:dyDescent="0.25">
      <c r="A128" s="44" t="s">
        <v>38</v>
      </c>
      <c r="B128" s="44" t="s">
        <v>363</v>
      </c>
      <c r="C128" s="44" t="s">
        <v>1395</v>
      </c>
      <c r="D128" s="44" t="s">
        <v>370</v>
      </c>
      <c r="E128" s="44" t="s">
        <v>630</v>
      </c>
      <c r="F128" s="44" t="s">
        <v>633</v>
      </c>
      <c r="G128" s="44"/>
      <c r="H128" s="44">
        <v>184</v>
      </c>
      <c r="I128" s="44">
        <v>183</v>
      </c>
      <c r="J128" s="44" t="s">
        <v>406</v>
      </c>
      <c r="K128" s="44">
        <v>0</v>
      </c>
      <c r="L128" s="44">
        <v>4</v>
      </c>
      <c r="M128" s="44">
        <v>46</v>
      </c>
      <c r="N128" s="44"/>
      <c r="O128" s="44" t="s">
        <v>24</v>
      </c>
      <c r="P128" s="44" t="s">
        <v>25</v>
      </c>
      <c r="Q128" s="44" t="s">
        <v>2717</v>
      </c>
      <c r="R128" s="44" t="s">
        <v>1397</v>
      </c>
      <c r="S128" s="44" t="s">
        <v>1398</v>
      </c>
      <c r="U128" s="9">
        <f t="shared" si="7"/>
        <v>24000</v>
      </c>
      <c r="V128" s="10" t="str">
        <f t="shared" si="9"/>
        <v>OK2QI24000SINGLE</v>
      </c>
      <c r="W128" s="11">
        <f t="shared" si="13"/>
        <v>54.1</v>
      </c>
      <c r="X128" s="12">
        <f t="shared" si="8"/>
        <v>5</v>
      </c>
      <c r="Y128" s="12">
        <f t="shared" si="10"/>
        <v>17</v>
      </c>
      <c r="Z128" s="12">
        <f t="shared" si="11"/>
        <v>11</v>
      </c>
      <c r="AA128" s="25" t="str">
        <f t="shared" si="12"/>
        <v>5</v>
      </c>
    </row>
    <row r="129" spans="1:27" customFormat="1" ht="15" x14ac:dyDescent="0.25">
      <c r="A129" s="44" t="s">
        <v>40</v>
      </c>
      <c r="B129" s="44" t="s">
        <v>2565</v>
      </c>
      <c r="C129" s="44" t="s">
        <v>1036</v>
      </c>
      <c r="D129" s="44" t="s">
        <v>370</v>
      </c>
      <c r="E129" s="44" t="s">
        <v>630</v>
      </c>
      <c r="F129" s="44" t="s">
        <v>635</v>
      </c>
      <c r="G129" s="44"/>
      <c r="H129" s="44">
        <v>168</v>
      </c>
      <c r="I129" s="44">
        <v>168</v>
      </c>
      <c r="J129" s="44" t="s">
        <v>406</v>
      </c>
      <c r="K129" s="44">
        <v>0</v>
      </c>
      <c r="L129" s="44">
        <v>3</v>
      </c>
      <c r="M129" s="44">
        <v>56</v>
      </c>
      <c r="N129" s="44"/>
      <c r="O129" s="44" t="s">
        <v>24</v>
      </c>
      <c r="P129" s="44" t="s">
        <v>25</v>
      </c>
      <c r="Q129" s="44" t="s">
        <v>1056</v>
      </c>
      <c r="R129" s="44" t="s">
        <v>1382</v>
      </c>
      <c r="S129" s="44" t="s">
        <v>2566</v>
      </c>
      <c r="U129" s="9">
        <f t="shared" si="7"/>
        <v>24000</v>
      </c>
      <c r="V129" s="10" t="str">
        <f t="shared" si="9"/>
        <v>OK2VMC24000SINGLE</v>
      </c>
      <c r="W129" s="11">
        <f t="shared" si="13"/>
        <v>46.4</v>
      </c>
      <c r="X129" s="12">
        <f t="shared" si="8"/>
        <v>5</v>
      </c>
      <c r="Y129" s="12">
        <f t="shared" si="10"/>
        <v>17</v>
      </c>
      <c r="Z129" s="12">
        <f t="shared" si="11"/>
        <v>11</v>
      </c>
      <c r="AA129" s="25" t="str">
        <f t="shared" si="12"/>
        <v>6</v>
      </c>
    </row>
    <row r="130" spans="1:27" customFormat="1" ht="15" x14ac:dyDescent="0.25">
      <c r="A130" s="44" t="s">
        <v>44</v>
      </c>
      <c r="B130" s="44" t="s">
        <v>919</v>
      </c>
      <c r="C130" s="44" t="s">
        <v>663</v>
      </c>
      <c r="D130" s="44" t="s">
        <v>370</v>
      </c>
      <c r="E130" s="44" t="s">
        <v>630</v>
      </c>
      <c r="F130" s="44" t="s">
        <v>631</v>
      </c>
      <c r="G130" s="44"/>
      <c r="H130" s="44">
        <v>160</v>
      </c>
      <c r="I130" s="44">
        <v>160</v>
      </c>
      <c r="J130" s="44" t="s">
        <v>406</v>
      </c>
      <c r="K130" s="44">
        <v>0</v>
      </c>
      <c r="L130" s="44">
        <v>3</v>
      </c>
      <c r="M130" s="44">
        <v>53</v>
      </c>
      <c r="N130" s="44"/>
      <c r="O130" s="44" t="s">
        <v>24</v>
      </c>
      <c r="P130" s="44" t="s">
        <v>25</v>
      </c>
      <c r="Q130" s="44" t="s">
        <v>1050</v>
      </c>
      <c r="R130" s="44" t="s">
        <v>920</v>
      </c>
      <c r="S130" s="44" t="s">
        <v>921</v>
      </c>
      <c r="U130" s="9">
        <f t="shared" si="7"/>
        <v>24000</v>
      </c>
      <c r="V130" s="10" t="str">
        <f t="shared" si="9"/>
        <v>OK2TUH24000SINGLE</v>
      </c>
      <c r="W130" s="11">
        <f t="shared" si="13"/>
        <v>38.6</v>
      </c>
      <c r="X130" s="12">
        <f t="shared" si="8"/>
        <v>5</v>
      </c>
      <c r="Y130" s="12">
        <f t="shared" si="10"/>
        <v>17</v>
      </c>
      <c r="Z130" s="12">
        <f t="shared" si="11"/>
        <v>11</v>
      </c>
      <c r="AA130" s="25" t="str">
        <f t="shared" si="12"/>
        <v>7</v>
      </c>
    </row>
    <row r="131" spans="1:27" customFormat="1" ht="15" x14ac:dyDescent="0.25">
      <c r="A131" s="44" t="s">
        <v>48</v>
      </c>
      <c r="B131" s="44" t="s">
        <v>362</v>
      </c>
      <c r="C131" s="44" t="s">
        <v>1046</v>
      </c>
      <c r="D131" s="44" t="s">
        <v>370</v>
      </c>
      <c r="E131" s="44" t="s">
        <v>630</v>
      </c>
      <c r="F131" s="44" t="s">
        <v>2718</v>
      </c>
      <c r="G131" s="44"/>
      <c r="H131" s="44">
        <v>79</v>
      </c>
      <c r="I131" s="44">
        <v>173</v>
      </c>
      <c r="J131" s="44" t="s">
        <v>928</v>
      </c>
      <c r="K131" s="44">
        <v>96</v>
      </c>
      <c r="L131" s="44">
        <v>4</v>
      </c>
      <c r="M131" s="44">
        <v>26</v>
      </c>
      <c r="N131" s="44"/>
      <c r="O131" s="44" t="s">
        <v>24</v>
      </c>
      <c r="P131" s="44" t="s">
        <v>25</v>
      </c>
      <c r="Q131" s="44" t="s">
        <v>2719</v>
      </c>
      <c r="R131" s="44" t="s">
        <v>2720</v>
      </c>
      <c r="S131" s="44" t="s">
        <v>1378</v>
      </c>
      <c r="U131" s="9">
        <f t="shared" ref="U131:U169" si="14">IF(E131="145 MHz",145,IF(E131="435 MHz",435,IF(E131="1,3 GHz",1300,IF(E131="2,3 GHz",2300,IF(E131="3,4 GHz",3400,IF(E131="5,7 GHz",5700,IF(E131="10 GHz",10000,IF(E131="24 GHz",24000,IF(E131="47 GHz",47000,IF(E131="76 GHz",76000,IF(E131="120 GHz",120000,IF(E131="134 GHz",134000,IF(E131="248 GHz",248000)))))))))))))</f>
        <v>24000</v>
      </c>
      <c r="V131" s="10" t="str">
        <f t="shared" si="9"/>
        <v>OK2LL24000SINGLE</v>
      </c>
      <c r="W131" s="11">
        <f t="shared" si="13"/>
        <v>30.9</v>
      </c>
      <c r="X131" s="12">
        <f t="shared" ref="X131:X194" si="15">IF(U131&gt;=120000,6,IF(U131&gt;=24000,5,IF(U131&gt;=2300,4,IF(U131=1300,3,IF(U131=435,2,IF(U131=145,1,0))))))</f>
        <v>5</v>
      </c>
      <c r="Y131" s="12">
        <f t="shared" si="10"/>
        <v>17</v>
      </c>
      <c r="Z131" s="12">
        <f t="shared" si="11"/>
        <v>11</v>
      </c>
      <c r="AA131" s="25" t="str">
        <f t="shared" si="12"/>
        <v>8</v>
      </c>
    </row>
    <row r="132" spans="1:27" customFormat="1" ht="15" x14ac:dyDescent="0.25">
      <c r="A132" s="44" t="s">
        <v>50</v>
      </c>
      <c r="B132" s="44" t="s">
        <v>282</v>
      </c>
      <c r="C132" s="44" t="s">
        <v>857</v>
      </c>
      <c r="D132" s="44" t="s">
        <v>370</v>
      </c>
      <c r="E132" s="44" t="s">
        <v>630</v>
      </c>
      <c r="F132" s="44" t="s">
        <v>616</v>
      </c>
      <c r="G132" s="44"/>
      <c r="H132" s="44">
        <v>37</v>
      </c>
      <c r="I132" s="44">
        <v>37</v>
      </c>
      <c r="J132" s="44" t="s">
        <v>406</v>
      </c>
      <c r="K132" s="44">
        <v>0</v>
      </c>
      <c r="L132" s="44">
        <v>1</v>
      </c>
      <c r="M132" s="44">
        <v>37</v>
      </c>
      <c r="N132" s="44"/>
      <c r="O132" s="44" t="s">
        <v>24</v>
      </c>
      <c r="P132" s="44" t="s">
        <v>25</v>
      </c>
      <c r="Q132" s="44" t="s">
        <v>2721</v>
      </c>
      <c r="R132" s="44" t="s">
        <v>2722</v>
      </c>
      <c r="S132" s="44" t="s">
        <v>927</v>
      </c>
      <c r="U132" s="9">
        <f t="shared" si="14"/>
        <v>24000</v>
      </c>
      <c r="V132" s="10" t="str">
        <f t="shared" ref="V132:V195" si="16">CONCATENATE(B132,U132,D132)</f>
        <v>OK5YY24000SINGLE</v>
      </c>
      <c r="W132" s="11">
        <f t="shared" si="13"/>
        <v>23.2</v>
      </c>
      <c r="X132" s="12">
        <f t="shared" si="15"/>
        <v>5</v>
      </c>
      <c r="Y132" s="12">
        <f t="shared" ref="Y132:Y195" si="17">COUNTIF(U:U,U132)</f>
        <v>17</v>
      </c>
      <c r="Z132" s="12">
        <f t="shared" ref="Z132:Z195" si="18">COUNTIFS(D:D,D132,U:U,U132)</f>
        <v>11</v>
      </c>
      <c r="AA132" s="25" t="str">
        <f t="shared" ref="AA132:AA195" si="19">SUBSTITUTE(A132,".","")</f>
        <v>9</v>
      </c>
    </row>
    <row r="133" spans="1:27" customFormat="1" ht="15" x14ac:dyDescent="0.25">
      <c r="A133" s="44" t="s">
        <v>53</v>
      </c>
      <c r="B133" s="44" t="s">
        <v>937</v>
      </c>
      <c r="C133" s="44" t="s">
        <v>938</v>
      </c>
      <c r="D133" s="44" t="s">
        <v>370</v>
      </c>
      <c r="E133" s="44" t="s">
        <v>630</v>
      </c>
      <c r="F133" s="44" t="s">
        <v>626</v>
      </c>
      <c r="G133" s="44"/>
      <c r="H133" s="44">
        <v>19</v>
      </c>
      <c r="I133" s="44">
        <v>19</v>
      </c>
      <c r="J133" s="44" t="s">
        <v>406</v>
      </c>
      <c r="K133" s="44">
        <v>0</v>
      </c>
      <c r="L133" s="44">
        <v>1</v>
      </c>
      <c r="M133" s="44">
        <v>19</v>
      </c>
      <c r="N133" s="44"/>
      <c r="O133" s="44" t="s">
        <v>24</v>
      </c>
      <c r="P133" s="44" t="s">
        <v>25</v>
      </c>
      <c r="Q133" s="44" t="s">
        <v>1053</v>
      </c>
      <c r="R133" s="44" t="s">
        <v>2723</v>
      </c>
      <c r="S133" s="44" t="s">
        <v>2724</v>
      </c>
      <c r="U133" s="9">
        <f t="shared" si="14"/>
        <v>24000</v>
      </c>
      <c r="V133" s="10" t="str">
        <f t="shared" si="16"/>
        <v>OK2VJC24000SINGLE</v>
      </c>
      <c r="W133" s="11">
        <f t="shared" si="13"/>
        <v>15.5</v>
      </c>
      <c r="X133" s="12">
        <f t="shared" si="15"/>
        <v>5</v>
      </c>
      <c r="Y133" s="12">
        <f t="shared" si="17"/>
        <v>17</v>
      </c>
      <c r="Z133" s="12">
        <f t="shared" si="18"/>
        <v>11</v>
      </c>
      <c r="AA133" s="25" t="str">
        <f t="shared" si="19"/>
        <v>10</v>
      </c>
    </row>
    <row r="134" spans="1:27" customFormat="1" ht="15" x14ac:dyDescent="0.25">
      <c r="A134" s="44" t="s">
        <v>56</v>
      </c>
      <c r="B134" s="44" t="s">
        <v>2568</v>
      </c>
      <c r="C134" s="44" t="s">
        <v>2614</v>
      </c>
      <c r="D134" s="44" t="s">
        <v>370</v>
      </c>
      <c r="E134" s="44" t="s">
        <v>630</v>
      </c>
      <c r="F134" s="44" t="s">
        <v>945</v>
      </c>
      <c r="G134" s="44"/>
      <c r="H134" s="44">
        <v>1</v>
      </c>
      <c r="I134" s="44">
        <v>1</v>
      </c>
      <c r="J134" s="44" t="s">
        <v>406</v>
      </c>
      <c r="K134" s="44">
        <v>0</v>
      </c>
      <c r="L134" s="44">
        <v>1</v>
      </c>
      <c r="M134" s="44">
        <v>1</v>
      </c>
      <c r="N134" s="44"/>
      <c r="O134" s="44" t="s">
        <v>24</v>
      </c>
      <c r="P134" s="44" t="s">
        <v>25</v>
      </c>
      <c r="Q134" s="44" t="s">
        <v>2725</v>
      </c>
      <c r="R134" s="44" t="s">
        <v>947</v>
      </c>
      <c r="S134" s="44" t="s">
        <v>2726</v>
      </c>
      <c r="U134" s="9">
        <f t="shared" si="14"/>
        <v>24000</v>
      </c>
      <c r="V134" s="10" t="str">
        <f t="shared" si="16"/>
        <v>OK1VRL24000SINGLE</v>
      </c>
      <c r="W134" s="11">
        <f t="shared" si="13"/>
        <v>7.7</v>
      </c>
      <c r="X134" s="12">
        <f t="shared" si="15"/>
        <v>5</v>
      </c>
      <c r="Y134" s="12">
        <f t="shared" si="17"/>
        <v>17</v>
      </c>
      <c r="Z134" s="12">
        <f t="shared" si="18"/>
        <v>11</v>
      </c>
      <c r="AA134" s="25" t="str">
        <f t="shared" si="19"/>
        <v>11</v>
      </c>
    </row>
    <row r="135" spans="1:27" customFormat="1" ht="15" x14ac:dyDescent="0.25">
      <c r="A135" s="44" t="s">
        <v>22</v>
      </c>
      <c r="B135" s="44" t="s">
        <v>319</v>
      </c>
      <c r="C135" s="44" t="s">
        <v>603</v>
      </c>
      <c r="D135" s="44" t="s">
        <v>466</v>
      </c>
      <c r="E135" s="44" t="s">
        <v>630</v>
      </c>
      <c r="F135" s="44" t="s">
        <v>636</v>
      </c>
      <c r="G135" s="44"/>
      <c r="H135" s="44">
        <v>512</v>
      </c>
      <c r="I135" s="44">
        <v>512</v>
      </c>
      <c r="J135" s="44" t="s">
        <v>406</v>
      </c>
      <c r="K135" s="44">
        <v>0</v>
      </c>
      <c r="L135" s="44">
        <v>6</v>
      </c>
      <c r="M135" s="44">
        <v>85</v>
      </c>
      <c r="N135" s="44"/>
      <c r="O135" s="44" t="s">
        <v>24</v>
      </c>
      <c r="P135" s="44" t="s">
        <v>25</v>
      </c>
      <c r="Q135" s="44" t="s">
        <v>2727</v>
      </c>
      <c r="R135" s="44" t="s">
        <v>953</v>
      </c>
      <c r="S135" s="44" t="s">
        <v>340</v>
      </c>
      <c r="U135" s="9">
        <f t="shared" si="14"/>
        <v>24000</v>
      </c>
      <c r="V135" s="10" t="str">
        <f t="shared" si="16"/>
        <v>OK1KKL24000MULTI</v>
      </c>
      <c r="W135" s="11">
        <f t="shared" si="13"/>
        <v>85</v>
      </c>
      <c r="X135" s="12">
        <f t="shared" si="15"/>
        <v>5</v>
      </c>
      <c r="Y135" s="12">
        <f t="shared" si="17"/>
        <v>17</v>
      </c>
      <c r="Z135" s="12">
        <f t="shared" si="18"/>
        <v>6</v>
      </c>
      <c r="AA135" s="25" t="str">
        <f t="shared" si="19"/>
        <v>1</v>
      </c>
    </row>
    <row r="136" spans="1:27" customFormat="1" ht="15" x14ac:dyDescent="0.25">
      <c r="A136" s="44" t="s">
        <v>28</v>
      </c>
      <c r="B136" s="44" t="s">
        <v>236</v>
      </c>
      <c r="C136" s="44" t="s">
        <v>492</v>
      </c>
      <c r="D136" s="44" t="s">
        <v>466</v>
      </c>
      <c r="E136" s="44" t="s">
        <v>630</v>
      </c>
      <c r="F136" s="44" t="s">
        <v>635</v>
      </c>
      <c r="G136" s="44"/>
      <c r="H136" s="44">
        <v>477</v>
      </c>
      <c r="I136" s="44">
        <v>477</v>
      </c>
      <c r="J136" s="44" t="s">
        <v>406</v>
      </c>
      <c r="K136" s="44">
        <v>0</v>
      </c>
      <c r="L136" s="44">
        <v>6</v>
      </c>
      <c r="M136" s="44">
        <v>80</v>
      </c>
      <c r="N136" s="44"/>
      <c r="O136" s="44" t="s">
        <v>24</v>
      </c>
      <c r="P136" s="44" t="s">
        <v>25</v>
      </c>
      <c r="Q136" s="44" t="s">
        <v>2728</v>
      </c>
      <c r="R136" s="44" t="s">
        <v>347</v>
      </c>
      <c r="S136" s="44" t="s">
        <v>365</v>
      </c>
      <c r="U136" s="9">
        <f t="shared" si="14"/>
        <v>24000</v>
      </c>
      <c r="V136" s="10" t="str">
        <f t="shared" si="16"/>
        <v>OK2R24000MULTI</v>
      </c>
      <c r="W136" s="11">
        <f t="shared" ref="W136:W199" si="20">IF(X136="",0,ROUND(X136*Y136*((Z136-AA136+1)/Z136),1))</f>
        <v>70.8</v>
      </c>
      <c r="X136" s="12">
        <f t="shared" si="15"/>
        <v>5</v>
      </c>
      <c r="Y136" s="12">
        <f t="shared" si="17"/>
        <v>17</v>
      </c>
      <c r="Z136" s="12">
        <f t="shared" si="18"/>
        <v>6</v>
      </c>
      <c r="AA136" s="25" t="str">
        <f t="shared" si="19"/>
        <v>2</v>
      </c>
    </row>
    <row r="137" spans="1:27" customFormat="1" ht="15" x14ac:dyDescent="0.25">
      <c r="A137" s="44" t="s">
        <v>30</v>
      </c>
      <c r="B137" s="44" t="s">
        <v>261</v>
      </c>
      <c r="C137" s="44" t="s">
        <v>504</v>
      </c>
      <c r="D137" s="44" t="s">
        <v>466</v>
      </c>
      <c r="E137" s="44" t="s">
        <v>630</v>
      </c>
      <c r="F137" s="44" t="s">
        <v>626</v>
      </c>
      <c r="G137" s="44"/>
      <c r="H137" s="44">
        <v>464</v>
      </c>
      <c r="I137" s="44">
        <v>464</v>
      </c>
      <c r="J137" s="44" t="s">
        <v>406</v>
      </c>
      <c r="K137" s="44">
        <v>0</v>
      </c>
      <c r="L137" s="44">
        <v>8</v>
      </c>
      <c r="M137" s="44">
        <v>58</v>
      </c>
      <c r="N137" s="44"/>
      <c r="O137" s="44" t="s">
        <v>24</v>
      </c>
      <c r="P137" s="44" t="s">
        <v>25</v>
      </c>
      <c r="Q137" s="44" t="s">
        <v>1381</v>
      </c>
      <c r="R137" s="44" t="s">
        <v>347</v>
      </c>
      <c r="S137" s="44" t="s">
        <v>286</v>
      </c>
      <c r="U137" s="9">
        <f t="shared" si="14"/>
        <v>24000</v>
      </c>
      <c r="V137" s="10" t="str">
        <f t="shared" si="16"/>
        <v>OK2C24000MULTI</v>
      </c>
      <c r="W137" s="11">
        <f t="shared" si="20"/>
        <v>56.7</v>
      </c>
      <c r="X137" s="12">
        <f t="shared" si="15"/>
        <v>5</v>
      </c>
      <c r="Y137" s="12">
        <f t="shared" si="17"/>
        <v>17</v>
      </c>
      <c r="Z137" s="12">
        <f t="shared" si="18"/>
        <v>6</v>
      </c>
      <c r="AA137" s="25" t="str">
        <f t="shared" si="19"/>
        <v>3</v>
      </c>
    </row>
    <row r="138" spans="1:27" customFormat="1" ht="15" x14ac:dyDescent="0.25">
      <c r="A138" s="44" t="s">
        <v>35</v>
      </c>
      <c r="B138" s="44" t="s">
        <v>882</v>
      </c>
      <c r="C138" s="44" t="s">
        <v>986</v>
      </c>
      <c r="D138" s="44" t="s">
        <v>466</v>
      </c>
      <c r="E138" s="44" t="s">
        <v>630</v>
      </c>
      <c r="F138" s="44" t="s">
        <v>441</v>
      </c>
      <c r="G138" s="44"/>
      <c r="H138" s="44">
        <v>336</v>
      </c>
      <c r="I138" s="44">
        <v>336</v>
      </c>
      <c r="J138" s="44" t="s">
        <v>406</v>
      </c>
      <c r="K138" s="44">
        <v>0</v>
      </c>
      <c r="L138" s="44">
        <v>4</v>
      </c>
      <c r="M138" s="44">
        <v>84</v>
      </c>
      <c r="N138" s="44"/>
      <c r="O138" s="44" t="s">
        <v>24</v>
      </c>
      <c r="P138" s="44" t="s">
        <v>25</v>
      </c>
      <c r="Q138" s="44" t="s">
        <v>1380</v>
      </c>
      <c r="R138" s="44" t="s">
        <v>347</v>
      </c>
      <c r="S138" s="44" t="s">
        <v>2081</v>
      </c>
      <c r="U138" s="9">
        <f t="shared" si="14"/>
        <v>24000</v>
      </c>
      <c r="V138" s="10" t="str">
        <f t="shared" si="16"/>
        <v>OK1KKD24000MULTI</v>
      </c>
      <c r="W138" s="11">
        <f t="shared" si="20"/>
        <v>42.5</v>
      </c>
      <c r="X138" s="12">
        <f t="shared" si="15"/>
        <v>5</v>
      </c>
      <c r="Y138" s="12">
        <f t="shared" si="17"/>
        <v>17</v>
      </c>
      <c r="Z138" s="12">
        <f t="shared" si="18"/>
        <v>6</v>
      </c>
      <c r="AA138" s="25" t="str">
        <f t="shared" si="19"/>
        <v>4</v>
      </c>
    </row>
    <row r="139" spans="1:27" customFormat="1" ht="15" x14ac:dyDescent="0.25">
      <c r="A139" s="44" t="s">
        <v>38</v>
      </c>
      <c r="B139" s="44" t="s">
        <v>266</v>
      </c>
      <c r="C139" s="44" t="s">
        <v>1268</v>
      </c>
      <c r="D139" s="44" t="s">
        <v>466</v>
      </c>
      <c r="E139" s="44" t="s">
        <v>630</v>
      </c>
      <c r="F139" s="44" t="s">
        <v>626</v>
      </c>
      <c r="G139" s="44"/>
      <c r="H139" s="44">
        <v>216</v>
      </c>
      <c r="I139" s="44">
        <v>216</v>
      </c>
      <c r="J139" s="44" t="s">
        <v>406</v>
      </c>
      <c r="K139" s="44">
        <v>0</v>
      </c>
      <c r="L139" s="44">
        <v>5</v>
      </c>
      <c r="M139" s="44">
        <v>43</v>
      </c>
      <c r="N139" s="44"/>
      <c r="O139" s="44" t="s">
        <v>24</v>
      </c>
      <c r="P139" s="44" t="s">
        <v>25</v>
      </c>
      <c r="Q139" s="44" t="s">
        <v>1383</v>
      </c>
      <c r="R139" s="44" t="s">
        <v>347</v>
      </c>
      <c r="S139" s="44" t="s">
        <v>1328</v>
      </c>
      <c r="U139" s="9">
        <f t="shared" si="14"/>
        <v>24000</v>
      </c>
      <c r="V139" s="10" t="str">
        <f t="shared" si="16"/>
        <v>OK2KYZ24000MULTI</v>
      </c>
      <c r="W139" s="11">
        <f t="shared" si="20"/>
        <v>28.3</v>
      </c>
      <c r="X139" s="12">
        <f t="shared" si="15"/>
        <v>5</v>
      </c>
      <c r="Y139" s="12">
        <f t="shared" si="17"/>
        <v>17</v>
      </c>
      <c r="Z139" s="12">
        <f t="shared" si="18"/>
        <v>6</v>
      </c>
      <c r="AA139" s="25" t="str">
        <f t="shared" si="19"/>
        <v>5</v>
      </c>
    </row>
    <row r="140" spans="1:27" customFormat="1" ht="15" x14ac:dyDescent="0.25">
      <c r="A140" s="44" t="s">
        <v>40</v>
      </c>
      <c r="B140" s="44" t="s">
        <v>760</v>
      </c>
      <c r="C140" s="44" t="s">
        <v>761</v>
      </c>
      <c r="D140" s="44" t="s">
        <v>466</v>
      </c>
      <c r="E140" s="44" t="s">
        <v>630</v>
      </c>
      <c r="F140" s="44" t="s">
        <v>635</v>
      </c>
      <c r="G140" s="44"/>
      <c r="H140" s="44">
        <v>8</v>
      </c>
      <c r="I140" s="44">
        <v>8</v>
      </c>
      <c r="J140" s="44" t="s">
        <v>406</v>
      </c>
      <c r="K140" s="44">
        <v>0</v>
      </c>
      <c r="L140" s="44">
        <v>1</v>
      </c>
      <c r="M140" s="44">
        <v>8</v>
      </c>
      <c r="N140" s="44"/>
      <c r="O140" s="44" t="s">
        <v>24</v>
      </c>
      <c r="P140" s="44" t="s">
        <v>25</v>
      </c>
      <c r="Q140" s="44" t="s">
        <v>2104</v>
      </c>
      <c r="R140" s="44" t="s">
        <v>1382</v>
      </c>
      <c r="S140" s="44" t="s">
        <v>2573</v>
      </c>
      <c r="U140" s="9">
        <f t="shared" si="14"/>
        <v>24000</v>
      </c>
      <c r="V140" s="10" t="str">
        <f t="shared" si="16"/>
        <v>OK2KRT24000MULTI</v>
      </c>
      <c r="W140" s="11">
        <f t="shared" si="20"/>
        <v>14.2</v>
      </c>
      <c r="X140" s="12">
        <f t="shared" si="15"/>
        <v>5</v>
      </c>
      <c r="Y140" s="12">
        <f t="shared" si="17"/>
        <v>17</v>
      </c>
      <c r="Z140" s="12">
        <f t="shared" si="18"/>
        <v>6</v>
      </c>
      <c r="AA140" s="25" t="str">
        <f t="shared" si="19"/>
        <v>6</v>
      </c>
    </row>
    <row r="141" spans="1:27" customFormat="1" ht="15" x14ac:dyDescent="0.25">
      <c r="A141" s="44" t="s">
        <v>22</v>
      </c>
      <c r="B141" s="44" t="s">
        <v>284</v>
      </c>
      <c r="C141" s="44" t="s">
        <v>372</v>
      </c>
      <c r="D141" s="44" t="s">
        <v>370</v>
      </c>
      <c r="E141" s="44" t="s">
        <v>637</v>
      </c>
      <c r="F141" s="44" t="s">
        <v>614</v>
      </c>
      <c r="G141" s="44"/>
      <c r="H141" s="44">
        <v>153</v>
      </c>
      <c r="I141" s="44">
        <v>153</v>
      </c>
      <c r="J141" s="44" t="s">
        <v>406</v>
      </c>
      <c r="K141" s="44">
        <v>0</v>
      </c>
      <c r="L141" s="44">
        <v>2</v>
      </c>
      <c r="M141" s="44">
        <v>77</v>
      </c>
      <c r="N141" s="44"/>
      <c r="O141" s="44" t="s">
        <v>24</v>
      </c>
      <c r="P141" s="44" t="s">
        <v>25</v>
      </c>
      <c r="Q141" s="44" t="s">
        <v>1034</v>
      </c>
      <c r="R141" s="44" t="s">
        <v>942</v>
      </c>
      <c r="S141" s="44" t="s">
        <v>352</v>
      </c>
      <c r="U141" s="9">
        <f t="shared" si="14"/>
        <v>47000</v>
      </c>
      <c r="V141" s="10" t="str">
        <f t="shared" si="16"/>
        <v>OK1AIY/P47000SINGLE</v>
      </c>
      <c r="W141" s="11">
        <f t="shared" si="20"/>
        <v>70</v>
      </c>
      <c r="X141" s="12">
        <f t="shared" si="15"/>
        <v>5</v>
      </c>
      <c r="Y141" s="12">
        <f t="shared" si="17"/>
        <v>14</v>
      </c>
      <c r="Z141" s="12">
        <f t="shared" si="18"/>
        <v>9</v>
      </c>
      <c r="AA141" s="25" t="str">
        <f t="shared" si="19"/>
        <v>1</v>
      </c>
    </row>
    <row r="142" spans="1:27" customFormat="1" ht="15" x14ac:dyDescent="0.25">
      <c r="A142" s="44" t="s">
        <v>28</v>
      </c>
      <c r="B142" s="44" t="s">
        <v>158</v>
      </c>
      <c r="C142" s="44" t="s">
        <v>420</v>
      </c>
      <c r="D142" s="44" t="s">
        <v>370</v>
      </c>
      <c r="E142" s="44" t="s">
        <v>637</v>
      </c>
      <c r="F142" s="44" t="s">
        <v>614</v>
      </c>
      <c r="G142" s="44"/>
      <c r="H142" s="44">
        <v>53</v>
      </c>
      <c r="I142" s="44">
        <v>53</v>
      </c>
      <c r="J142" s="44" t="s">
        <v>406</v>
      </c>
      <c r="K142" s="44">
        <v>0</v>
      </c>
      <c r="L142" s="44">
        <v>1</v>
      </c>
      <c r="M142" s="44">
        <v>53</v>
      </c>
      <c r="N142" s="44"/>
      <c r="O142" s="44" t="s">
        <v>24</v>
      </c>
      <c r="P142" s="44" t="s">
        <v>25</v>
      </c>
      <c r="Q142" s="44" t="s">
        <v>1389</v>
      </c>
      <c r="R142" s="44" t="s">
        <v>2729</v>
      </c>
      <c r="S142" s="44" t="s">
        <v>1390</v>
      </c>
      <c r="U142" s="9">
        <f t="shared" si="14"/>
        <v>47000</v>
      </c>
      <c r="V142" s="10" t="str">
        <f t="shared" si="16"/>
        <v>OK1EM47000SINGLE</v>
      </c>
      <c r="W142" s="11">
        <f t="shared" si="20"/>
        <v>62.2</v>
      </c>
      <c r="X142" s="12">
        <f t="shared" si="15"/>
        <v>5</v>
      </c>
      <c r="Y142" s="12">
        <f t="shared" si="17"/>
        <v>14</v>
      </c>
      <c r="Z142" s="12">
        <f t="shared" si="18"/>
        <v>9</v>
      </c>
      <c r="AA142" s="25" t="str">
        <f t="shared" si="19"/>
        <v>2</v>
      </c>
    </row>
    <row r="143" spans="1:27" customFormat="1" ht="15" x14ac:dyDescent="0.25">
      <c r="A143" s="44" t="s">
        <v>30</v>
      </c>
      <c r="B143" s="44" t="s">
        <v>2565</v>
      </c>
      <c r="C143" s="44" t="s">
        <v>1036</v>
      </c>
      <c r="D143" s="44" t="s">
        <v>370</v>
      </c>
      <c r="E143" s="44" t="s">
        <v>637</v>
      </c>
      <c r="F143" s="44" t="s">
        <v>1061</v>
      </c>
      <c r="G143" s="44"/>
      <c r="H143" s="44">
        <v>24</v>
      </c>
      <c r="I143" s="44">
        <v>24</v>
      </c>
      <c r="J143" s="44" t="s">
        <v>406</v>
      </c>
      <c r="K143" s="44">
        <v>0</v>
      </c>
      <c r="L143" s="44">
        <v>2</v>
      </c>
      <c r="M143" s="44">
        <v>12</v>
      </c>
      <c r="N143" s="44"/>
      <c r="O143" s="44" t="s">
        <v>24</v>
      </c>
      <c r="P143" s="44" t="s">
        <v>25</v>
      </c>
      <c r="Q143" s="44" t="s">
        <v>1392</v>
      </c>
      <c r="R143" s="44" t="s">
        <v>909</v>
      </c>
      <c r="S143" s="44" t="s">
        <v>2566</v>
      </c>
      <c r="U143" s="9">
        <f t="shared" si="14"/>
        <v>47000</v>
      </c>
      <c r="V143" s="10" t="str">
        <f t="shared" si="16"/>
        <v>OK2VMC47000SINGLE</v>
      </c>
      <c r="W143" s="11">
        <f t="shared" si="20"/>
        <v>54.4</v>
      </c>
      <c r="X143" s="12">
        <f t="shared" si="15"/>
        <v>5</v>
      </c>
      <c r="Y143" s="12">
        <f t="shared" si="17"/>
        <v>14</v>
      </c>
      <c r="Z143" s="12">
        <f t="shared" si="18"/>
        <v>9</v>
      </c>
      <c r="AA143" s="25" t="str">
        <f t="shared" si="19"/>
        <v>3</v>
      </c>
    </row>
    <row r="144" spans="1:27" customFormat="1" ht="15" x14ac:dyDescent="0.25">
      <c r="A144" s="44" t="s">
        <v>35</v>
      </c>
      <c r="B144" s="44" t="s">
        <v>1391</v>
      </c>
      <c r="C144" s="44" t="s">
        <v>761</v>
      </c>
      <c r="D144" s="44" t="s">
        <v>370</v>
      </c>
      <c r="E144" s="44" t="s">
        <v>637</v>
      </c>
      <c r="F144" s="44" t="s">
        <v>1406</v>
      </c>
      <c r="G144" s="44"/>
      <c r="H144" s="44">
        <v>16</v>
      </c>
      <c r="I144" s="44">
        <v>16</v>
      </c>
      <c r="J144" s="44" t="s">
        <v>406</v>
      </c>
      <c r="K144" s="44">
        <v>0</v>
      </c>
      <c r="L144" s="44">
        <v>2</v>
      </c>
      <c r="M144" s="44">
        <v>8</v>
      </c>
      <c r="N144" s="44"/>
      <c r="O144" s="44" t="s">
        <v>24</v>
      </c>
      <c r="P144" s="44" t="s">
        <v>25</v>
      </c>
      <c r="Q144" s="44" t="s">
        <v>2730</v>
      </c>
      <c r="R144" s="44" t="s">
        <v>347</v>
      </c>
      <c r="S144" s="44" t="s">
        <v>2105</v>
      </c>
      <c r="U144" s="9">
        <f t="shared" si="14"/>
        <v>47000</v>
      </c>
      <c r="V144" s="10" t="str">
        <f t="shared" si="16"/>
        <v>OK2IMH47000SINGLE</v>
      </c>
      <c r="W144" s="11">
        <f t="shared" si="20"/>
        <v>46.7</v>
      </c>
      <c r="X144" s="12">
        <f t="shared" si="15"/>
        <v>5</v>
      </c>
      <c r="Y144" s="12">
        <f t="shared" si="17"/>
        <v>14</v>
      </c>
      <c r="Z144" s="12">
        <f t="shared" si="18"/>
        <v>9</v>
      </c>
      <c r="AA144" s="25" t="str">
        <f t="shared" si="19"/>
        <v>4</v>
      </c>
    </row>
    <row r="145" spans="1:27" customFormat="1" ht="15" x14ac:dyDescent="0.25">
      <c r="A145" s="44" t="s">
        <v>38</v>
      </c>
      <c r="B145" s="44" t="s">
        <v>363</v>
      </c>
      <c r="C145" s="44" t="s">
        <v>1395</v>
      </c>
      <c r="D145" s="44" t="s">
        <v>370</v>
      </c>
      <c r="E145" s="44" t="s">
        <v>637</v>
      </c>
      <c r="F145" s="44" t="s">
        <v>638</v>
      </c>
      <c r="G145" s="44"/>
      <c r="H145" s="44">
        <v>13</v>
      </c>
      <c r="I145" s="44">
        <v>13</v>
      </c>
      <c r="J145" s="44" t="s">
        <v>406</v>
      </c>
      <c r="K145" s="44">
        <v>0</v>
      </c>
      <c r="L145" s="44">
        <v>2</v>
      </c>
      <c r="M145" s="44">
        <v>7</v>
      </c>
      <c r="N145" s="44"/>
      <c r="O145" s="44" t="s">
        <v>24</v>
      </c>
      <c r="P145" s="44" t="s">
        <v>25</v>
      </c>
      <c r="Q145" s="44" t="s">
        <v>2731</v>
      </c>
      <c r="R145" s="44" t="s">
        <v>1397</v>
      </c>
      <c r="S145" s="44" t="s">
        <v>1398</v>
      </c>
      <c r="U145" s="9">
        <f t="shared" si="14"/>
        <v>47000</v>
      </c>
      <c r="V145" s="10" t="str">
        <f t="shared" si="16"/>
        <v>OK2QI47000SINGLE</v>
      </c>
      <c r="W145" s="11">
        <f t="shared" si="20"/>
        <v>38.9</v>
      </c>
      <c r="X145" s="12">
        <f t="shared" si="15"/>
        <v>5</v>
      </c>
      <c r="Y145" s="12">
        <f t="shared" si="17"/>
        <v>14</v>
      </c>
      <c r="Z145" s="12">
        <f t="shared" si="18"/>
        <v>9</v>
      </c>
      <c r="AA145" s="25" t="str">
        <f t="shared" si="19"/>
        <v>5</v>
      </c>
    </row>
    <row r="146" spans="1:27" customFormat="1" ht="15" x14ac:dyDescent="0.25">
      <c r="A146" s="44" t="s">
        <v>40</v>
      </c>
      <c r="B146" s="44" t="s">
        <v>362</v>
      </c>
      <c r="C146" s="44" t="s">
        <v>1046</v>
      </c>
      <c r="D146" s="44" t="s">
        <v>370</v>
      </c>
      <c r="E146" s="44" t="s">
        <v>637</v>
      </c>
      <c r="F146" s="44" t="s">
        <v>638</v>
      </c>
      <c r="G146" s="44"/>
      <c r="H146" s="44">
        <v>11</v>
      </c>
      <c r="I146" s="44">
        <v>11</v>
      </c>
      <c r="J146" s="44" t="s">
        <v>406</v>
      </c>
      <c r="K146" s="44">
        <v>0</v>
      </c>
      <c r="L146" s="44">
        <v>2</v>
      </c>
      <c r="M146" s="44">
        <v>6</v>
      </c>
      <c r="N146" s="44"/>
      <c r="O146" s="44" t="s">
        <v>24</v>
      </c>
      <c r="P146" s="44" t="s">
        <v>25</v>
      </c>
      <c r="Q146" s="44" t="s">
        <v>2732</v>
      </c>
      <c r="R146" s="44" t="s">
        <v>1397</v>
      </c>
      <c r="S146" s="44" t="s">
        <v>1378</v>
      </c>
      <c r="U146" s="9">
        <f t="shared" si="14"/>
        <v>47000</v>
      </c>
      <c r="V146" s="10" t="str">
        <f t="shared" si="16"/>
        <v>OK2LL47000SINGLE</v>
      </c>
      <c r="W146" s="11">
        <f t="shared" si="20"/>
        <v>31.1</v>
      </c>
      <c r="X146" s="12">
        <f t="shared" si="15"/>
        <v>5</v>
      </c>
      <c r="Y146" s="12">
        <f t="shared" si="17"/>
        <v>14</v>
      </c>
      <c r="Z146" s="12">
        <f t="shared" si="18"/>
        <v>9</v>
      </c>
      <c r="AA146" s="25" t="str">
        <f t="shared" si="19"/>
        <v>6</v>
      </c>
    </row>
    <row r="147" spans="1:27" customFormat="1" ht="15" x14ac:dyDescent="0.25">
      <c r="A147" s="44" t="s">
        <v>44</v>
      </c>
      <c r="B147" s="44" t="s">
        <v>944</v>
      </c>
      <c r="C147" s="44" t="s">
        <v>2614</v>
      </c>
      <c r="D147" s="44" t="s">
        <v>370</v>
      </c>
      <c r="E147" s="44" t="s">
        <v>637</v>
      </c>
      <c r="F147" s="44" t="s">
        <v>945</v>
      </c>
      <c r="G147" s="44"/>
      <c r="H147" s="44">
        <v>2</v>
      </c>
      <c r="I147" s="44">
        <v>2</v>
      </c>
      <c r="J147" s="44" t="s">
        <v>406</v>
      </c>
      <c r="K147" s="44">
        <v>0</v>
      </c>
      <c r="L147" s="44">
        <v>2</v>
      </c>
      <c r="M147" s="44">
        <v>1</v>
      </c>
      <c r="N147" s="44"/>
      <c r="O147" s="44" t="s">
        <v>24</v>
      </c>
      <c r="P147" s="44" t="s">
        <v>25</v>
      </c>
      <c r="Q147" s="44" t="s">
        <v>2733</v>
      </c>
      <c r="R147" s="44" t="s">
        <v>947</v>
      </c>
      <c r="S147" s="44" t="s">
        <v>2616</v>
      </c>
      <c r="U147" s="9">
        <f t="shared" si="14"/>
        <v>47000</v>
      </c>
      <c r="V147" s="10" t="str">
        <f t="shared" si="16"/>
        <v>OK1JHM47000SINGLE</v>
      </c>
      <c r="W147" s="11">
        <f t="shared" si="20"/>
        <v>23.3</v>
      </c>
      <c r="X147" s="12">
        <f t="shared" si="15"/>
        <v>5</v>
      </c>
      <c r="Y147" s="12">
        <f t="shared" si="17"/>
        <v>14</v>
      </c>
      <c r="Z147" s="12">
        <f t="shared" si="18"/>
        <v>9</v>
      </c>
      <c r="AA147" s="25" t="str">
        <f t="shared" si="19"/>
        <v>7</v>
      </c>
    </row>
    <row r="148" spans="1:27" customFormat="1" ht="15" x14ac:dyDescent="0.25">
      <c r="A148" s="44" t="s">
        <v>48</v>
      </c>
      <c r="B148" s="44" t="s">
        <v>730</v>
      </c>
      <c r="C148" s="44" t="s">
        <v>2614</v>
      </c>
      <c r="D148" s="44" t="s">
        <v>370</v>
      </c>
      <c r="E148" s="44" t="s">
        <v>637</v>
      </c>
      <c r="F148" s="44" t="s">
        <v>945</v>
      </c>
      <c r="G148" s="44"/>
      <c r="H148" s="44">
        <v>1</v>
      </c>
      <c r="I148" s="44">
        <v>1</v>
      </c>
      <c r="J148" s="44" t="s">
        <v>406</v>
      </c>
      <c r="K148" s="44">
        <v>0</v>
      </c>
      <c r="L148" s="44">
        <v>1</v>
      </c>
      <c r="M148" s="44">
        <v>1</v>
      </c>
      <c r="N148" s="44"/>
      <c r="O148" s="44" t="s">
        <v>24</v>
      </c>
      <c r="P148" s="44" t="s">
        <v>25</v>
      </c>
      <c r="Q148" s="44" t="s">
        <v>2725</v>
      </c>
      <c r="R148" s="44" t="s">
        <v>947</v>
      </c>
      <c r="S148" s="44" t="s">
        <v>2726</v>
      </c>
      <c r="U148" s="9">
        <f t="shared" si="14"/>
        <v>47000</v>
      </c>
      <c r="V148" s="10" t="str">
        <f t="shared" si="16"/>
        <v>OK1MBT47000SINGLE</v>
      </c>
      <c r="W148" s="11">
        <f t="shared" si="20"/>
        <v>15.6</v>
      </c>
      <c r="X148" s="12">
        <f t="shared" si="15"/>
        <v>5</v>
      </c>
      <c r="Y148" s="12">
        <f t="shared" si="17"/>
        <v>14</v>
      </c>
      <c r="Z148" s="12">
        <f t="shared" si="18"/>
        <v>9</v>
      </c>
      <c r="AA148" s="25" t="str">
        <f t="shared" si="19"/>
        <v>8</v>
      </c>
    </row>
    <row r="149" spans="1:27" customFormat="1" ht="15" x14ac:dyDescent="0.25">
      <c r="A149" s="44" t="s">
        <v>48</v>
      </c>
      <c r="B149" s="44" t="s">
        <v>2568</v>
      </c>
      <c r="C149" s="44" t="s">
        <v>2614</v>
      </c>
      <c r="D149" s="44" t="s">
        <v>370</v>
      </c>
      <c r="E149" s="44" t="s">
        <v>637</v>
      </c>
      <c r="F149" s="44" t="s">
        <v>945</v>
      </c>
      <c r="G149" s="44"/>
      <c r="H149" s="44">
        <v>1</v>
      </c>
      <c r="I149" s="44">
        <v>1</v>
      </c>
      <c r="J149" s="44" t="s">
        <v>406</v>
      </c>
      <c r="K149" s="44">
        <v>0</v>
      </c>
      <c r="L149" s="44">
        <v>1</v>
      </c>
      <c r="M149" s="44">
        <v>1</v>
      </c>
      <c r="N149" s="44"/>
      <c r="O149" s="44" t="s">
        <v>24</v>
      </c>
      <c r="P149" s="44" t="s">
        <v>25</v>
      </c>
      <c r="Q149" s="44" t="s">
        <v>2725</v>
      </c>
      <c r="R149" s="44" t="s">
        <v>947</v>
      </c>
      <c r="S149" s="44" t="s">
        <v>2726</v>
      </c>
      <c r="U149" s="9">
        <f t="shared" si="14"/>
        <v>47000</v>
      </c>
      <c r="V149" s="10" t="str">
        <f t="shared" si="16"/>
        <v>OK1VRL47000SINGLE</v>
      </c>
      <c r="W149" s="11">
        <f t="shared" si="20"/>
        <v>15.6</v>
      </c>
      <c r="X149" s="12">
        <f t="shared" si="15"/>
        <v>5</v>
      </c>
      <c r="Y149" s="12">
        <f t="shared" si="17"/>
        <v>14</v>
      </c>
      <c r="Z149" s="12">
        <f t="shared" si="18"/>
        <v>9</v>
      </c>
      <c r="AA149" s="25" t="str">
        <f t="shared" si="19"/>
        <v>8</v>
      </c>
    </row>
    <row r="150" spans="1:27" customFormat="1" ht="15" x14ac:dyDescent="0.25">
      <c r="A150" s="44" t="s">
        <v>22</v>
      </c>
      <c r="B150" s="44" t="s">
        <v>882</v>
      </c>
      <c r="C150" s="44" t="s">
        <v>986</v>
      </c>
      <c r="D150" s="44" t="s">
        <v>466</v>
      </c>
      <c r="E150" s="44" t="s">
        <v>637</v>
      </c>
      <c r="F150" s="44" t="s">
        <v>950</v>
      </c>
      <c r="G150" s="44"/>
      <c r="H150" s="44">
        <v>186</v>
      </c>
      <c r="I150" s="44">
        <v>186</v>
      </c>
      <c r="J150" s="44" t="s">
        <v>406</v>
      </c>
      <c r="K150" s="44">
        <v>0</v>
      </c>
      <c r="L150" s="44">
        <v>2</v>
      </c>
      <c r="M150" s="44">
        <v>93</v>
      </c>
      <c r="N150" s="44"/>
      <c r="O150" s="44" t="s">
        <v>24</v>
      </c>
      <c r="P150" s="44" t="s">
        <v>25</v>
      </c>
      <c r="Q150" s="44" t="s">
        <v>1380</v>
      </c>
      <c r="R150" s="44" t="s">
        <v>951</v>
      </c>
      <c r="S150" s="44" t="s">
        <v>2081</v>
      </c>
      <c r="U150" s="9">
        <f t="shared" si="14"/>
        <v>47000</v>
      </c>
      <c r="V150" s="10" t="str">
        <f t="shared" si="16"/>
        <v>OK1KKD47000MULTI</v>
      </c>
      <c r="W150" s="11">
        <f t="shared" si="20"/>
        <v>70</v>
      </c>
      <c r="X150" s="12">
        <f t="shared" si="15"/>
        <v>5</v>
      </c>
      <c r="Y150" s="12">
        <f t="shared" si="17"/>
        <v>14</v>
      </c>
      <c r="Z150" s="12">
        <f t="shared" si="18"/>
        <v>5</v>
      </c>
      <c r="AA150" s="25" t="str">
        <f t="shared" si="19"/>
        <v>1</v>
      </c>
    </row>
    <row r="151" spans="1:27" customFormat="1" ht="15" x14ac:dyDescent="0.25">
      <c r="A151" s="44" t="s">
        <v>28</v>
      </c>
      <c r="B151" s="44" t="s">
        <v>261</v>
      </c>
      <c r="C151" s="44" t="s">
        <v>504</v>
      </c>
      <c r="D151" s="44" t="s">
        <v>466</v>
      </c>
      <c r="E151" s="44" t="s">
        <v>637</v>
      </c>
      <c r="F151" s="44" t="s">
        <v>954</v>
      </c>
      <c r="G151" s="44"/>
      <c r="H151" s="44">
        <v>32</v>
      </c>
      <c r="I151" s="44">
        <v>32</v>
      </c>
      <c r="J151" s="44" t="s">
        <v>406</v>
      </c>
      <c r="K151" s="44">
        <v>0</v>
      </c>
      <c r="L151" s="44">
        <v>3</v>
      </c>
      <c r="M151" s="44">
        <v>11</v>
      </c>
      <c r="N151" s="44"/>
      <c r="O151" s="44" t="s">
        <v>24</v>
      </c>
      <c r="P151" s="44" t="s">
        <v>25</v>
      </c>
      <c r="Q151" s="44" t="s">
        <v>2734</v>
      </c>
      <c r="R151" s="44" t="s">
        <v>347</v>
      </c>
      <c r="S151" s="44" t="s">
        <v>286</v>
      </c>
      <c r="U151" s="9">
        <f t="shared" si="14"/>
        <v>47000</v>
      </c>
      <c r="V151" s="10" t="str">
        <f t="shared" si="16"/>
        <v>OK2C47000MULTI</v>
      </c>
      <c r="W151" s="11">
        <f t="shared" si="20"/>
        <v>56</v>
      </c>
      <c r="X151" s="12">
        <f t="shared" si="15"/>
        <v>5</v>
      </c>
      <c r="Y151" s="12">
        <f t="shared" si="17"/>
        <v>14</v>
      </c>
      <c r="Z151" s="12">
        <f t="shared" si="18"/>
        <v>5</v>
      </c>
      <c r="AA151" s="25" t="str">
        <f t="shared" si="19"/>
        <v>2</v>
      </c>
    </row>
    <row r="152" spans="1:27" customFormat="1" ht="15" x14ac:dyDescent="0.25">
      <c r="A152" s="44" t="s">
        <v>30</v>
      </c>
      <c r="B152" s="44" t="s">
        <v>319</v>
      </c>
      <c r="C152" s="44" t="s">
        <v>603</v>
      </c>
      <c r="D152" s="44" t="s">
        <v>466</v>
      </c>
      <c r="E152" s="44" t="s">
        <v>637</v>
      </c>
      <c r="F152" s="44" t="s">
        <v>950</v>
      </c>
      <c r="G152" s="44"/>
      <c r="H152" s="44">
        <v>20</v>
      </c>
      <c r="I152" s="44">
        <v>20</v>
      </c>
      <c r="J152" s="44" t="s">
        <v>406</v>
      </c>
      <c r="K152" s="44">
        <v>0</v>
      </c>
      <c r="L152" s="44">
        <v>1</v>
      </c>
      <c r="M152" s="44">
        <v>20</v>
      </c>
      <c r="N152" s="44"/>
      <c r="O152" s="44" t="s">
        <v>24</v>
      </c>
      <c r="P152" s="44" t="s">
        <v>25</v>
      </c>
      <c r="Q152" s="44" t="s">
        <v>952</v>
      </c>
      <c r="R152" s="44" t="s">
        <v>326</v>
      </c>
      <c r="S152" s="44" t="s">
        <v>340</v>
      </c>
      <c r="U152" s="9">
        <f t="shared" si="14"/>
        <v>47000</v>
      </c>
      <c r="V152" s="10" t="str">
        <f t="shared" si="16"/>
        <v>OK1KKL47000MULTI</v>
      </c>
      <c r="W152" s="11">
        <f t="shared" si="20"/>
        <v>42</v>
      </c>
      <c r="X152" s="12">
        <f t="shared" si="15"/>
        <v>5</v>
      </c>
      <c r="Y152" s="12">
        <f t="shared" si="17"/>
        <v>14</v>
      </c>
      <c r="Z152" s="12">
        <f t="shared" si="18"/>
        <v>5</v>
      </c>
      <c r="AA152" s="25" t="str">
        <f t="shared" si="19"/>
        <v>3</v>
      </c>
    </row>
    <row r="153" spans="1:27" customFormat="1" ht="15" x14ac:dyDescent="0.25">
      <c r="A153" s="44" t="s">
        <v>35</v>
      </c>
      <c r="B153" s="44" t="s">
        <v>266</v>
      </c>
      <c r="C153" s="44" t="s">
        <v>1268</v>
      </c>
      <c r="D153" s="44" t="s">
        <v>466</v>
      </c>
      <c r="E153" s="44" t="s">
        <v>637</v>
      </c>
      <c r="F153" s="44" t="s">
        <v>954</v>
      </c>
      <c r="G153" s="44"/>
      <c r="H153" s="44">
        <v>14</v>
      </c>
      <c r="I153" s="44">
        <v>14</v>
      </c>
      <c r="J153" s="44" t="s">
        <v>406</v>
      </c>
      <c r="K153" s="44">
        <v>0</v>
      </c>
      <c r="L153" s="44">
        <v>2</v>
      </c>
      <c r="M153" s="44">
        <v>7</v>
      </c>
      <c r="N153" s="44"/>
      <c r="O153" s="44" t="s">
        <v>24</v>
      </c>
      <c r="P153" s="44" t="s">
        <v>25</v>
      </c>
      <c r="Q153" s="44" t="s">
        <v>2735</v>
      </c>
      <c r="R153" s="44" t="s">
        <v>347</v>
      </c>
      <c r="S153" s="44" t="s">
        <v>1399</v>
      </c>
      <c r="U153" s="9">
        <f t="shared" si="14"/>
        <v>47000</v>
      </c>
      <c r="V153" s="10" t="str">
        <f t="shared" si="16"/>
        <v>OK2KYZ47000MULTI</v>
      </c>
      <c r="W153" s="11">
        <f t="shared" si="20"/>
        <v>28</v>
      </c>
      <c r="X153" s="12">
        <f t="shared" si="15"/>
        <v>5</v>
      </c>
      <c r="Y153" s="12">
        <f t="shared" si="17"/>
        <v>14</v>
      </c>
      <c r="Z153" s="12">
        <f t="shared" si="18"/>
        <v>5</v>
      </c>
      <c r="AA153" s="25" t="str">
        <f t="shared" si="19"/>
        <v>4</v>
      </c>
    </row>
    <row r="154" spans="1:27" customFormat="1" ht="15" x14ac:dyDescent="0.25">
      <c r="A154" s="44" t="s">
        <v>38</v>
      </c>
      <c r="B154" s="44" t="s">
        <v>760</v>
      </c>
      <c r="C154" s="44" t="s">
        <v>761</v>
      </c>
      <c r="D154" s="44" t="s">
        <v>466</v>
      </c>
      <c r="E154" s="44" t="s">
        <v>637</v>
      </c>
      <c r="F154" s="44" t="s">
        <v>1061</v>
      </c>
      <c r="G154" s="44"/>
      <c r="H154" s="44">
        <v>8</v>
      </c>
      <c r="I154" s="44">
        <v>8</v>
      </c>
      <c r="J154" s="44" t="s">
        <v>406</v>
      </c>
      <c r="K154" s="44">
        <v>0</v>
      </c>
      <c r="L154" s="44">
        <v>1</v>
      </c>
      <c r="M154" s="44">
        <v>8</v>
      </c>
      <c r="N154" s="44"/>
      <c r="O154" s="44" t="s">
        <v>24</v>
      </c>
      <c r="P154" s="44" t="s">
        <v>25</v>
      </c>
      <c r="Q154" s="44" t="s">
        <v>2104</v>
      </c>
      <c r="R154" s="44" t="s">
        <v>909</v>
      </c>
      <c r="S154" s="44" t="s">
        <v>2573</v>
      </c>
      <c r="U154" s="9">
        <f t="shared" si="14"/>
        <v>47000</v>
      </c>
      <c r="V154" s="10" t="str">
        <f t="shared" si="16"/>
        <v>OK2KRT47000MULTI</v>
      </c>
      <c r="W154" s="11">
        <f t="shared" si="20"/>
        <v>14</v>
      </c>
      <c r="X154" s="12">
        <f t="shared" si="15"/>
        <v>5</v>
      </c>
      <c r="Y154" s="12">
        <f t="shared" si="17"/>
        <v>14</v>
      </c>
      <c r="Z154" s="12">
        <f t="shared" si="18"/>
        <v>5</v>
      </c>
      <c r="AA154" s="25" t="str">
        <f t="shared" si="19"/>
        <v>5</v>
      </c>
    </row>
    <row r="155" spans="1:27" customFormat="1" ht="15" x14ac:dyDescent="0.25">
      <c r="A155" s="44" t="s">
        <v>22</v>
      </c>
      <c r="B155" s="44" t="s">
        <v>1391</v>
      </c>
      <c r="C155" s="44" t="s">
        <v>761</v>
      </c>
      <c r="D155" s="44" t="s">
        <v>370</v>
      </c>
      <c r="E155" s="44" t="s">
        <v>639</v>
      </c>
      <c r="F155" s="44" t="s">
        <v>1070</v>
      </c>
      <c r="G155" s="44"/>
      <c r="H155" s="44">
        <v>16</v>
      </c>
      <c r="I155" s="44">
        <v>16</v>
      </c>
      <c r="J155" s="44" t="s">
        <v>406</v>
      </c>
      <c r="K155" s="44">
        <v>0</v>
      </c>
      <c r="L155" s="44">
        <v>2</v>
      </c>
      <c r="M155" s="44">
        <v>8</v>
      </c>
      <c r="N155" s="44"/>
      <c r="O155" s="44" t="s">
        <v>24</v>
      </c>
      <c r="P155" s="44" t="s">
        <v>25</v>
      </c>
      <c r="Q155" s="44" t="s">
        <v>2104</v>
      </c>
      <c r="R155" s="44" t="s">
        <v>347</v>
      </c>
      <c r="S155" s="44" t="s">
        <v>2105</v>
      </c>
      <c r="U155" s="9">
        <f t="shared" si="14"/>
        <v>76000</v>
      </c>
      <c r="V155" s="10" t="str">
        <f t="shared" si="16"/>
        <v>OK2IMH76000SINGLE</v>
      </c>
      <c r="W155" s="11">
        <f t="shared" si="20"/>
        <v>45</v>
      </c>
      <c r="X155" s="12">
        <f t="shared" si="15"/>
        <v>5</v>
      </c>
      <c r="Y155" s="12">
        <f t="shared" si="17"/>
        <v>9</v>
      </c>
      <c r="Z155" s="12">
        <f t="shared" si="18"/>
        <v>7</v>
      </c>
      <c r="AA155" s="25" t="str">
        <f t="shared" si="19"/>
        <v>1</v>
      </c>
    </row>
    <row r="156" spans="1:27" customFormat="1" ht="15" x14ac:dyDescent="0.25">
      <c r="A156" s="44" t="s">
        <v>28</v>
      </c>
      <c r="B156" s="44" t="s">
        <v>2565</v>
      </c>
      <c r="C156" s="44" t="s">
        <v>1036</v>
      </c>
      <c r="D156" s="44" t="s">
        <v>370</v>
      </c>
      <c r="E156" s="44" t="s">
        <v>639</v>
      </c>
      <c r="F156" s="44" t="s">
        <v>1067</v>
      </c>
      <c r="G156" s="44"/>
      <c r="H156" s="44">
        <v>8</v>
      </c>
      <c r="I156" s="44">
        <v>8</v>
      </c>
      <c r="J156" s="44" t="s">
        <v>406</v>
      </c>
      <c r="K156" s="44">
        <v>0</v>
      </c>
      <c r="L156" s="44">
        <v>1</v>
      </c>
      <c r="M156" s="44">
        <v>8</v>
      </c>
      <c r="N156" s="44"/>
      <c r="O156" s="44" t="s">
        <v>24</v>
      </c>
      <c r="P156" s="44" t="s">
        <v>25</v>
      </c>
      <c r="Q156" s="44" t="s">
        <v>1591</v>
      </c>
      <c r="R156" s="44" t="s">
        <v>909</v>
      </c>
      <c r="S156" s="44" t="s">
        <v>2566</v>
      </c>
      <c r="U156" s="9">
        <f t="shared" si="14"/>
        <v>76000</v>
      </c>
      <c r="V156" s="10" t="str">
        <f t="shared" si="16"/>
        <v>OK2VMC76000SINGLE</v>
      </c>
      <c r="W156" s="11">
        <f t="shared" si="20"/>
        <v>38.6</v>
      </c>
      <c r="X156" s="12">
        <f t="shared" si="15"/>
        <v>5</v>
      </c>
      <c r="Y156" s="12">
        <f t="shared" si="17"/>
        <v>9</v>
      </c>
      <c r="Z156" s="12">
        <f t="shared" si="18"/>
        <v>7</v>
      </c>
      <c r="AA156" s="25" t="str">
        <f t="shared" si="19"/>
        <v>2</v>
      </c>
    </row>
    <row r="157" spans="1:27" customFormat="1" ht="15" x14ac:dyDescent="0.25">
      <c r="A157" s="44" t="s">
        <v>30</v>
      </c>
      <c r="B157" s="44" t="s">
        <v>362</v>
      </c>
      <c r="C157" s="44" t="s">
        <v>1046</v>
      </c>
      <c r="D157" s="44" t="s">
        <v>370</v>
      </c>
      <c r="E157" s="44" t="s">
        <v>639</v>
      </c>
      <c r="F157" s="44" t="s">
        <v>638</v>
      </c>
      <c r="G157" s="44"/>
      <c r="H157" s="44">
        <v>5</v>
      </c>
      <c r="I157" s="44">
        <v>1</v>
      </c>
      <c r="J157" s="44" t="s">
        <v>406</v>
      </c>
      <c r="K157" s="44">
        <v>0</v>
      </c>
      <c r="L157" s="44">
        <v>1</v>
      </c>
      <c r="M157" s="44">
        <v>5</v>
      </c>
      <c r="N157" s="44"/>
      <c r="O157" s="44" t="s">
        <v>24</v>
      </c>
      <c r="P157" s="44" t="s">
        <v>25</v>
      </c>
      <c r="Q157" s="44" t="s">
        <v>1393</v>
      </c>
      <c r="R157" s="44" t="s">
        <v>1397</v>
      </c>
      <c r="S157" s="44" t="s">
        <v>1378</v>
      </c>
      <c r="U157" s="9">
        <f t="shared" si="14"/>
        <v>76000</v>
      </c>
      <c r="V157" s="10" t="str">
        <f t="shared" si="16"/>
        <v>OK2LL76000SINGLE</v>
      </c>
      <c r="W157" s="11">
        <f t="shared" si="20"/>
        <v>32.1</v>
      </c>
      <c r="X157" s="12">
        <f t="shared" si="15"/>
        <v>5</v>
      </c>
      <c r="Y157" s="12">
        <f t="shared" si="17"/>
        <v>9</v>
      </c>
      <c r="Z157" s="12">
        <f t="shared" si="18"/>
        <v>7</v>
      </c>
      <c r="AA157" s="25" t="str">
        <f t="shared" si="19"/>
        <v>3</v>
      </c>
    </row>
    <row r="158" spans="1:27" customFormat="1" ht="15" x14ac:dyDescent="0.25">
      <c r="A158" s="44" t="s">
        <v>30</v>
      </c>
      <c r="B158" s="44" t="s">
        <v>363</v>
      </c>
      <c r="C158" s="44" t="s">
        <v>1395</v>
      </c>
      <c r="D158" s="44" t="s">
        <v>370</v>
      </c>
      <c r="E158" s="44" t="s">
        <v>639</v>
      </c>
      <c r="F158" s="44" t="s">
        <v>638</v>
      </c>
      <c r="G158" s="44"/>
      <c r="H158" s="44">
        <v>5</v>
      </c>
      <c r="I158" s="44">
        <v>1</v>
      </c>
      <c r="J158" s="44" t="s">
        <v>406</v>
      </c>
      <c r="K158" s="44">
        <v>0</v>
      </c>
      <c r="L158" s="44">
        <v>1</v>
      </c>
      <c r="M158" s="44">
        <v>5</v>
      </c>
      <c r="N158" s="44"/>
      <c r="O158" s="44" t="s">
        <v>24</v>
      </c>
      <c r="P158" s="44" t="s">
        <v>25</v>
      </c>
      <c r="Q158" s="44" t="s">
        <v>1396</v>
      </c>
      <c r="R158" s="44" t="s">
        <v>1401</v>
      </c>
      <c r="S158" s="44" t="s">
        <v>1398</v>
      </c>
      <c r="U158" s="9">
        <f t="shared" si="14"/>
        <v>76000</v>
      </c>
      <c r="V158" s="10" t="str">
        <f t="shared" si="16"/>
        <v>OK2QI76000SINGLE</v>
      </c>
      <c r="W158" s="11">
        <f t="shared" si="20"/>
        <v>32.1</v>
      </c>
      <c r="X158" s="12">
        <f t="shared" si="15"/>
        <v>5</v>
      </c>
      <c r="Y158" s="12">
        <f t="shared" si="17"/>
        <v>9</v>
      </c>
      <c r="Z158" s="12">
        <f t="shared" si="18"/>
        <v>7</v>
      </c>
      <c r="AA158" s="25" t="str">
        <f t="shared" si="19"/>
        <v>3</v>
      </c>
    </row>
    <row r="159" spans="1:27" customFormat="1" ht="15" x14ac:dyDescent="0.25">
      <c r="A159" s="44" t="s">
        <v>38</v>
      </c>
      <c r="B159" s="44" t="s">
        <v>944</v>
      </c>
      <c r="C159" s="44" t="s">
        <v>2614</v>
      </c>
      <c r="D159" s="44" t="s">
        <v>370</v>
      </c>
      <c r="E159" s="44" t="s">
        <v>639</v>
      </c>
      <c r="F159" s="44" t="s">
        <v>956</v>
      </c>
      <c r="G159" s="44"/>
      <c r="H159" s="44">
        <v>2</v>
      </c>
      <c r="I159" s="44">
        <v>2</v>
      </c>
      <c r="J159" s="44" t="s">
        <v>406</v>
      </c>
      <c r="K159" s="44">
        <v>0</v>
      </c>
      <c r="L159" s="44">
        <v>2</v>
      </c>
      <c r="M159" s="44">
        <v>1</v>
      </c>
      <c r="N159" s="44"/>
      <c r="O159" s="44" t="s">
        <v>24</v>
      </c>
      <c r="P159" s="44" t="s">
        <v>25</v>
      </c>
      <c r="Q159" s="44" t="s">
        <v>2733</v>
      </c>
      <c r="R159" s="44" t="s">
        <v>947</v>
      </c>
      <c r="S159" s="44" t="s">
        <v>2616</v>
      </c>
      <c r="U159" s="9">
        <f t="shared" si="14"/>
        <v>76000</v>
      </c>
      <c r="V159" s="10" t="str">
        <f t="shared" si="16"/>
        <v>OK1JHM76000SINGLE</v>
      </c>
      <c r="W159" s="11">
        <f t="shared" si="20"/>
        <v>19.3</v>
      </c>
      <c r="X159" s="12">
        <f t="shared" si="15"/>
        <v>5</v>
      </c>
      <c r="Y159" s="12">
        <f t="shared" si="17"/>
        <v>9</v>
      </c>
      <c r="Z159" s="12">
        <f t="shared" si="18"/>
        <v>7</v>
      </c>
      <c r="AA159" s="25" t="str">
        <f t="shared" si="19"/>
        <v>5</v>
      </c>
    </row>
    <row r="160" spans="1:27" customFormat="1" ht="15" x14ac:dyDescent="0.25">
      <c r="A160" s="44" t="s">
        <v>40</v>
      </c>
      <c r="B160" s="44" t="s">
        <v>730</v>
      </c>
      <c r="C160" s="44" t="s">
        <v>2614</v>
      </c>
      <c r="D160" s="44" t="s">
        <v>370</v>
      </c>
      <c r="E160" s="44" t="s">
        <v>639</v>
      </c>
      <c r="F160" s="44" t="s">
        <v>956</v>
      </c>
      <c r="G160" s="44"/>
      <c r="H160" s="44">
        <v>1</v>
      </c>
      <c r="I160" s="44">
        <v>1</v>
      </c>
      <c r="J160" s="44" t="s">
        <v>406</v>
      </c>
      <c r="K160" s="44">
        <v>0</v>
      </c>
      <c r="L160" s="44">
        <v>1</v>
      </c>
      <c r="M160" s="44">
        <v>1</v>
      </c>
      <c r="N160" s="44"/>
      <c r="O160" s="44" t="s">
        <v>24</v>
      </c>
      <c r="P160" s="44" t="s">
        <v>25</v>
      </c>
      <c r="Q160" s="44" t="s">
        <v>2725</v>
      </c>
      <c r="R160" s="44" t="s">
        <v>947</v>
      </c>
      <c r="S160" s="44" t="s">
        <v>2726</v>
      </c>
      <c r="U160" s="9">
        <f t="shared" si="14"/>
        <v>76000</v>
      </c>
      <c r="V160" s="10" t="str">
        <f t="shared" si="16"/>
        <v>OK1MBT76000SINGLE</v>
      </c>
      <c r="W160" s="11">
        <f t="shared" si="20"/>
        <v>12.9</v>
      </c>
      <c r="X160" s="12">
        <f t="shared" si="15"/>
        <v>5</v>
      </c>
      <c r="Y160" s="12">
        <f t="shared" si="17"/>
        <v>9</v>
      </c>
      <c r="Z160" s="12">
        <f t="shared" si="18"/>
        <v>7</v>
      </c>
      <c r="AA160" s="25" t="str">
        <f t="shared" si="19"/>
        <v>6</v>
      </c>
    </row>
    <row r="161" spans="1:27" customFormat="1" ht="15" x14ac:dyDescent="0.25">
      <c r="A161" s="44" t="s">
        <v>40</v>
      </c>
      <c r="B161" s="44" t="s">
        <v>2568</v>
      </c>
      <c r="C161" s="44" t="s">
        <v>2614</v>
      </c>
      <c r="D161" s="44" t="s">
        <v>370</v>
      </c>
      <c r="E161" s="44" t="s">
        <v>639</v>
      </c>
      <c r="F161" s="44" t="s">
        <v>956</v>
      </c>
      <c r="G161" s="44"/>
      <c r="H161" s="44">
        <v>1</v>
      </c>
      <c r="I161" s="44">
        <v>1</v>
      </c>
      <c r="J161" s="44" t="s">
        <v>406</v>
      </c>
      <c r="K161" s="44">
        <v>0</v>
      </c>
      <c r="L161" s="44">
        <v>1</v>
      </c>
      <c r="M161" s="44">
        <v>1</v>
      </c>
      <c r="N161" s="44"/>
      <c r="O161" s="44" t="s">
        <v>24</v>
      </c>
      <c r="P161" s="44" t="s">
        <v>25</v>
      </c>
      <c r="Q161" s="44" t="s">
        <v>2725</v>
      </c>
      <c r="R161" s="44" t="s">
        <v>947</v>
      </c>
      <c r="S161" s="44" t="s">
        <v>2726</v>
      </c>
      <c r="U161" s="9">
        <f t="shared" si="14"/>
        <v>76000</v>
      </c>
      <c r="V161" s="10" t="str">
        <f t="shared" si="16"/>
        <v>OK1VRL76000SINGLE</v>
      </c>
      <c r="W161" s="11">
        <f t="shared" si="20"/>
        <v>12.9</v>
      </c>
      <c r="X161" s="12">
        <f t="shared" si="15"/>
        <v>5</v>
      </c>
      <c r="Y161" s="12">
        <f t="shared" si="17"/>
        <v>9</v>
      </c>
      <c r="Z161" s="12">
        <f t="shared" si="18"/>
        <v>7</v>
      </c>
      <c r="AA161" s="25" t="str">
        <f t="shared" si="19"/>
        <v>6</v>
      </c>
    </row>
    <row r="162" spans="1:27" customFormat="1" ht="15" x14ac:dyDescent="0.25">
      <c r="A162" s="44" t="s">
        <v>22</v>
      </c>
      <c r="B162" s="44" t="s">
        <v>261</v>
      </c>
      <c r="C162" s="44" t="s">
        <v>504</v>
      </c>
      <c r="D162" s="44" t="s">
        <v>466</v>
      </c>
      <c r="E162" s="44" t="s">
        <v>639</v>
      </c>
      <c r="F162" s="44" t="s">
        <v>956</v>
      </c>
      <c r="G162" s="44"/>
      <c r="H162" s="44">
        <v>16</v>
      </c>
      <c r="I162" s="44">
        <v>16</v>
      </c>
      <c r="J162" s="44" t="s">
        <v>406</v>
      </c>
      <c r="K162" s="44">
        <v>0</v>
      </c>
      <c r="L162" s="44">
        <v>2</v>
      </c>
      <c r="M162" s="44">
        <v>8</v>
      </c>
      <c r="N162" s="44"/>
      <c r="O162" s="44" t="s">
        <v>24</v>
      </c>
      <c r="P162" s="44" t="s">
        <v>25</v>
      </c>
      <c r="Q162" s="44" t="s">
        <v>1591</v>
      </c>
      <c r="R162" s="44" t="s">
        <v>347</v>
      </c>
      <c r="S162" s="44" t="s">
        <v>286</v>
      </c>
      <c r="U162" s="9">
        <f t="shared" si="14"/>
        <v>76000</v>
      </c>
      <c r="V162" s="10" t="str">
        <f t="shared" si="16"/>
        <v>OK2C76000MULTI</v>
      </c>
      <c r="W162" s="11">
        <f t="shared" si="20"/>
        <v>45</v>
      </c>
      <c r="X162" s="12">
        <f t="shared" si="15"/>
        <v>5</v>
      </c>
      <c r="Y162" s="12">
        <f t="shared" si="17"/>
        <v>9</v>
      </c>
      <c r="Z162" s="12">
        <f t="shared" si="18"/>
        <v>2</v>
      </c>
      <c r="AA162" s="25" t="str">
        <f t="shared" si="19"/>
        <v>1</v>
      </c>
    </row>
    <row r="163" spans="1:27" customFormat="1" ht="15" x14ac:dyDescent="0.25">
      <c r="A163" s="44" t="s">
        <v>28</v>
      </c>
      <c r="B163" s="44" t="s">
        <v>760</v>
      </c>
      <c r="C163" s="44" t="s">
        <v>761</v>
      </c>
      <c r="D163" s="44" t="s">
        <v>466</v>
      </c>
      <c r="E163" s="44" t="s">
        <v>639</v>
      </c>
      <c r="F163" s="44" t="s">
        <v>1067</v>
      </c>
      <c r="G163" s="44"/>
      <c r="H163" s="44">
        <v>8</v>
      </c>
      <c r="I163" s="44">
        <v>8</v>
      </c>
      <c r="J163" s="44" t="s">
        <v>406</v>
      </c>
      <c r="K163" s="44">
        <v>0</v>
      </c>
      <c r="L163" s="44">
        <v>1</v>
      </c>
      <c r="M163" s="44">
        <v>8</v>
      </c>
      <c r="N163" s="44"/>
      <c r="O163" s="44" t="s">
        <v>24</v>
      </c>
      <c r="P163" s="44" t="s">
        <v>25</v>
      </c>
      <c r="Q163" s="44" t="s">
        <v>2104</v>
      </c>
      <c r="R163" s="44" t="s">
        <v>909</v>
      </c>
      <c r="S163" s="44" t="s">
        <v>2573</v>
      </c>
      <c r="U163" s="9">
        <f t="shared" si="14"/>
        <v>76000</v>
      </c>
      <c r="V163" s="10" t="str">
        <f t="shared" si="16"/>
        <v>OK2KRT76000MULTI</v>
      </c>
      <c r="W163" s="11">
        <f t="shared" si="20"/>
        <v>22.5</v>
      </c>
      <c r="X163" s="12">
        <f t="shared" si="15"/>
        <v>5</v>
      </c>
      <c r="Y163" s="12">
        <f t="shared" si="17"/>
        <v>9</v>
      </c>
      <c r="Z163" s="12">
        <f t="shared" si="18"/>
        <v>2</v>
      </c>
      <c r="AA163" s="25" t="str">
        <f t="shared" si="19"/>
        <v>2</v>
      </c>
    </row>
    <row r="164" spans="1:27" customFormat="1" ht="15" x14ac:dyDescent="0.25">
      <c r="A164" s="44" t="s">
        <v>22</v>
      </c>
      <c r="B164" s="44" t="s">
        <v>1391</v>
      </c>
      <c r="C164" s="44" t="s">
        <v>761</v>
      </c>
      <c r="D164" s="44" t="s">
        <v>370</v>
      </c>
      <c r="E164" s="44" t="s">
        <v>640</v>
      </c>
      <c r="F164" s="44" t="s">
        <v>956</v>
      </c>
      <c r="G164" s="44"/>
      <c r="H164" s="44">
        <v>8</v>
      </c>
      <c r="I164" s="44">
        <v>8</v>
      </c>
      <c r="J164" s="44" t="s">
        <v>406</v>
      </c>
      <c r="K164" s="44">
        <v>0</v>
      </c>
      <c r="L164" s="44">
        <v>1</v>
      </c>
      <c r="M164" s="44">
        <v>8</v>
      </c>
      <c r="N164" s="44"/>
      <c r="O164" s="44" t="s">
        <v>24</v>
      </c>
      <c r="P164" s="44" t="s">
        <v>25</v>
      </c>
      <c r="Q164" s="44" t="s">
        <v>2104</v>
      </c>
      <c r="R164" s="44" t="s">
        <v>347</v>
      </c>
      <c r="S164" s="44" t="s">
        <v>2105</v>
      </c>
      <c r="U164" s="9">
        <f t="shared" si="14"/>
        <v>120000</v>
      </c>
      <c r="V164" s="10" t="str">
        <f t="shared" si="16"/>
        <v>OK2IMH120000SINGLE</v>
      </c>
      <c r="W164" s="11">
        <f t="shared" si="20"/>
        <v>42</v>
      </c>
      <c r="X164" s="12">
        <f t="shared" si="15"/>
        <v>6</v>
      </c>
      <c r="Y164" s="12">
        <f t="shared" si="17"/>
        <v>7</v>
      </c>
      <c r="Z164" s="12">
        <f t="shared" si="18"/>
        <v>6</v>
      </c>
      <c r="AA164" s="25" t="str">
        <f t="shared" si="19"/>
        <v>1</v>
      </c>
    </row>
    <row r="165" spans="1:27" customFormat="1" ht="15" x14ac:dyDescent="0.25">
      <c r="A165" s="44" t="s">
        <v>28</v>
      </c>
      <c r="B165" s="44" t="s">
        <v>362</v>
      </c>
      <c r="C165" s="44" t="s">
        <v>1046</v>
      </c>
      <c r="D165" s="44" t="s">
        <v>370</v>
      </c>
      <c r="E165" s="44" t="s">
        <v>640</v>
      </c>
      <c r="F165" s="44" t="s">
        <v>638</v>
      </c>
      <c r="G165" s="44"/>
      <c r="H165" s="44">
        <v>5</v>
      </c>
      <c r="I165" s="44">
        <v>1</v>
      </c>
      <c r="J165" s="44" t="s">
        <v>406</v>
      </c>
      <c r="K165" s="44">
        <v>0</v>
      </c>
      <c r="L165" s="44">
        <v>1</v>
      </c>
      <c r="M165" s="44">
        <v>5</v>
      </c>
      <c r="N165" s="44"/>
      <c r="O165" s="44" t="s">
        <v>24</v>
      </c>
      <c r="P165" s="44" t="s">
        <v>25</v>
      </c>
      <c r="Q165" s="44" t="s">
        <v>1393</v>
      </c>
      <c r="R165" s="44" t="s">
        <v>354</v>
      </c>
      <c r="S165" s="44" t="s">
        <v>1378</v>
      </c>
      <c r="U165" s="9">
        <f t="shared" si="14"/>
        <v>120000</v>
      </c>
      <c r="V165" s="10" t="str">
        <f t="shared" si="16"/>
        <v>OK2LL120000SINGLE</v>
      </c>
      <c r="W165" s="11">
        <f t="shared" si="20"/>
        <v>35</v>
      </c>
      <c r="X165" s="12">
        <f t="shared" si="15"/>
        <v>6</v>
      </c>
      <c r="Y165" s="12">
        <f t="shared" si="17"/>
        <v>7</v>
      </c>
      <c r="Z165" s="12">
        <f t="shared" si="18"/>
        <v>6</v>
      </c>
      <c r="AA165" s="25" t="str">
        <f t="shared" si="19"/>
        <v>2</v>
      </c>
    </row>
    <row r="166" spans="1:27" customFormat="1" ht="15" x14ac:dyDescent="0.25">
      <c r="A166" s="44" t="s">
        <v>28</v>
      </c>
      <c r="B166" s="44" t="s">
        <v>363</v>
      </c>
      <c r="C166" s="44" t="s">
        <v>1395</v>
      </c>
      <c r="D166" s="44" t="s">
        <v>370</v>
      </c>
      <c r="E166" s="44" t="s">
        <v>640</v>
      </c>
      <c r="F166" s="44" t="s">
        <v>638</v>
      </c>
      <c r="G166" s="44"/>
      <c r="H166" s="44">
        <v>5</v>
      </c>
      <c r="I166" s="44">
        <v>1</v>
      </c>
      <c r="J166" s="44" t="s">
        <v>406</v>
      </c>
      <c r="K166" s="44">
        <v>0</v>
      </c>
      <c r="L166" s="44">
        <v>1</v>
      </c>
      <c r="M166" s="44">
        <v>5</v>
      </c>
      <c r="N166" s="44"/>
      <c r="O166" s="44" t="s">
        <v>24</v>
      </c>
      <c r="P166" s="44" t="s">
        <v>25</v>
      </c>
      <c r="Q166" s="44" t="s">
        <v>1396</v>
      </c>
      <c r="R166" s="44" t="s">
        <v>1401</v>
      </c>
      <c r="S166" s="44" t="s">
        <v>1398</v>
      </c>
      <c r="U166" s="9">
        <f t="shared" si="14"/>
        <v>120000</v>
      </c>
      <c r="V166" s="10" t="str">
        <f t="shared" si="16"/>
        <v>OK2QI120000SINGLE</v>
      </c>
      <c r="W166" s="11">
        <f t="shared" si="20"/>
        <v>35</v>
      </c>
      <c r="X166" s="12">
        <f t="shared" si="15"/>
        <v>6</v>
      </c>
      <c r="Y166" s="12">
        <f t="shared" si="17"/>
        <v>7</v>
      </c>
      <c r="Z166" s="12">
        <f t="shared" si="18"/>
        <v>6</v>
      </c>
      <c r="AA166" s="25" t="str">
        <f t="shared" si="19"/>
        <v>2</v>
      </c>
    </row>
    <row r="167" spans="1:27" customFormat="1" ht="15" x14ac:dyDescent="0.25">
      <c r="A167" s="44" t="s">
        <v>35</v>
      </c>
      <c r="B167" s="44" t="s">
        <v>944</v>
      </c>
      <c r="C167" s="44" t="s">
        <v>2614</v>
      </c>
      <c r="D167" s="44" t="s">
        <v>370</v>
      </c>
      <c r="E167" s="44" t="s">
        <v>640</v>
      </c>
      <c r="F167" s="44" t="s">
        <v>957</v>
      </c>
      <c r="G167" s="44"/>
      <c r="H167" s="44">
        <v>2</v>
      </c>
      <c r="I167" s="44">
        <v>2</v>
      </c>
      <c r="J167" s="44" t="s">
        <v>406</v>
      </c>
      <c r="K167" s="44">
        <v>0</v>
      </c>
      <c r="L167" s="44">
        <v>2</v>
      </c>
      <c r="M167" s="44">
        <v>1</v>
      </c>
      <c r="N167" s="44"/>
      <c r="O167" s="44" t="s">
        <v>24</v>
      </c>
      <c r="P167" s="44" t="s">
        <v>25</v>
      </c>
      <c r="Q167" s="44" t="s">
        <v>2733</v>
      </c>
      <c r="R167" s="44" t="s">
        <v>947</v>
      </c>
      <c r="S167" s="44" t="s">
        <v>2616</v>
      </c>
      <c r="U167" s="9">
        <f t="shared" si="14"/>
        <v>120000</v>
      </c>
      <c r="V167" s="10" t="str">
        <f t="shared" si="16"/>
        <v>OK1JHM120000SINGLE</v>
      </c>
      <c r="W167" s="11">
        <f t="shared" si="20"/>
        <v>21</v>
      </c>
      <c r="X167" s="12">
        <f t="shared" si="15"/>
        <v>6</v>
      </c>
      <c r="Y167" s="12">
        <f t="shared" si="17"/>
        <v>7</v>
      </c>
      <c r="Z167" s="12">
        <f t="shared" si="18"/>
        <v>6</v>
      </c>
      <c r="AA167" s="25" t="str">
        <f t="shared" si="19"/>
        <v>4</v>
      </c>
    </row>
    <row r="168" spans="1:27" customFormat="1" ht="15" x14ac:dyDescent="0.25">
      <c r="A168" s="44" t="s">
        <v>38</v>
      </c>
      <c r="B168" s="44" t="s">
        <v>730</v>
      </c>
      <c r="C168" s="44" t="s">
        <v>2614</v>
      </c>
      <c r="D168" s="44" t="s">
        <v>370</v>
      </c>
      <c r="E168" s="44" t="s">
        <v>640</v>
      </c>
      <c r="F168" s="44" t="s">
        <v>957</v>
      </c>
      <c r="G168" s="44"/>
      <c r="H168" s="44">
        <v>1</v>
      </c>
      <c r="I168" s="44">
        <v>1</v>
      </c>
      <c r="J168" s="44" t="s">
        <v>406</v>
      </c>
      <c r="K168" s="44">
        <v>0</v>
      </c>
      <c r="L168" s="44">
        <v>1</v>
      </c>
      <c r="M168" s="44">
        <v>1</v>
      </c>
      <c r="N168" s="44"/>
      <c r="O168" s="44" t="s">
        <v>24</v>
      </c>
      <c r="P168" s="44" t="s">
        <v>25</v>
      </c>
      <c r="Q168" s="44" t="s">
        <v>2725</v>
      </c>
      <c r="R168" s="44" t="s">
        <v>947</v>
      </c>
      <c r="S168" s="44" t="s">
        <v>2726</v>
      </c>
      <c r="U168" s="9">
        <f t="shared" si="14"/>
        <v>120000</v>
      </c>
      <c r="V168" s="10" t="str">
        <f t="shared" si="16"/>
        <v>OK1MBT120000SINGLE</v>
      </c>
      <c r="W168" s="11">
        <f t="shared" si="20"/>
        <v>14</v>
      </c>
      <c r="X168" s="12">
        <f t="shared" si="15"/>
        <v>6</v>
      </c>
      <c r="Y168" s="12">
        <f t="shared" si="17"/>
        <v>7</v>
      </c>
      <c r="Z168" s="12">
        <f t="shared" si="18"/>
        <v>6</v>
      </c>
      <c r="AA168" s="25" t="str">
        <f t="shared" si="19"/>
        <v>5</v>
      </c>
    </row>
    <row r="169" spans="1:27" customFormat="1" ht="15" x14ac:dyDescent="0.25">
      <c r="A169" s="44" t="s">
        <v>38</v>
      </c>
      <c r="B169" s="44" t="s">
        <v>2568</v>
      </c>
      <c r="C169" s="44" t="s">
        <v>2614</v>
      </c>
      <c r="D169" s="44" t="s">
        <v>370</v>
      </c>
      <c r="E169" s="44" t="s">
        <v>640</v>
      </c>
      <c r="F169" s="44" t="s">
        <v>957</v>
      </c>
      <c r="G169" s="44"/>
      <c r="H169" s="44">
        <v>1</v>
      </c>
      <c r="I169" s="44">
        <v>1</v>
      </c>
      <c r="J169" s="44" t="s">
        <v>406</v>
      </c>
      <c r="K169" s="44">
        <v>0</v>
      </c>
      <c r="L169" s="44">
        <v>1</v>
      </c>
      <c r="M169" s="44">
        <v>1</v>
      </c>
      <c r="N169" s="44"/>
      <c r="O169" s="44" t="s">
        <v>24</v>
      </c>
      <c r="P169" s="44" t="s">
        <v>25</v>
      </c>
      <c r="Q169" s="44" t="s">
        <v>2725</v>
      </c>
      <c r="R169" s="44" t="s">
        <v>947</v>
      </c>
      <c r="S169" s="44" t="s">
        <v>2726</v>
      </c>
      <c r="U169" s="9">
        <f t="shared" si="14"/>
        <v>120000</v>
      </c>
      <c r="V169" s="10" t="str">
        <f t="shared" si="16"/>
        <v>OK1VRL120000SINGLE</v>
      </c>
      <c r="W169" s="11">
        <f t="shared" si="20"/>
        <v>14</v>
      </c>
      <c r="X169" s="12">
        <f t="shared" si="15"/>
        <v>6</v>
      </c>
      <c r="Y169" s="12">
        <f t="shared" si="17"/>
        <v>7</v>
      </c>
      <c r="Z169" s="12">
        <f t="shared" si="18"/>
        <v>6</v>
      </c>
      <c r="AA169" s="25" t="str">
        <f t="shared" si="19"/>
        <v>5</v>
      </c>
    </row>
    <row r="170" spans="1:27" customFormat="1" ht="15" x14ac:dyDescent="0.25">
      <c r="A170" s="44" t="s">
        <v>22</v>
      </c>
      <c r="B170" s="44" t="s">
        <v>261</v>
      </c>
      <c r="C170" s="44" t="s">
        <v>504</v>
      </c>
      <c r="D170" s="44" t="s">
        <v>466</v>
      </c>
      <c r="E170" s="44" t="s">
        <v>640</v>
      </c>
      <c r="F170" s="44" t="s">
        <v>634</v>
      </c>
      <c r="G170" s="44"/>
      <c r="H170" s="44">
        <v>8</v>
      </c>
      <c r="I170" s="44">
        <v>8</v>
      </c>
      <c r="J170" s="44" t="s">
        <v>406</v>
      </c>
      <c r="K170" s="44">
        <v>0</v>
      </c>
      <c r="L170" s="44">
        <v>1</v>
      </c>
      <c r="M170" s="44">
        <v>8</v>
      </c>
      <c r="N170" s="44"/>
      <c r="O170" s="44" t="s">
        <v>24</v>
      </c>
      <c r="P170" s="44" t="s">
        <v>25</v>
      </c>
      <c r="Q170" s="44" t="s">
        <v>1591</v>
      </c>
      <c r="R170" s="44"/>
      <c r="S170" s="44" t="s">
        <v>52</v>
      </c>
      <c r="U170" s="9">
        <f>IF(E170="145 MHz",145,IF(E170="435 MHz",435,IF(E170="1,3 GHz",1300,IF(E170="2,3 GHz",2300,IF(E170="3,4 GHz",3400,IF(E170="5,7 GHz",5700,IF(E170="10 GHz",10000,IF(E170="24 GHz",24000,IF(E170="47 GHz",47000,IF(E170="76 GHz",76000,IF(E170="120 GHz",120000,IF(E170="134 GHz",134000,IF(E170="248 GHz",248000)))))))))))))</f>
        <v>120000</v>
      </c>
      <c r="V170" s="10" t="str">
        <f t="shared" si="16"/>
        <v>OK2C120000MULTI</v>
      </c>
      <c r="W170" s="11">
        <f t="shared" si="20"/>
        <v>42</v>
      </c>
      <c r="X170" s="12">
        <f t="shared" si="15"/>
        <v>6</v>
      </c>
      <c r="Y170" s="12">
        <f t="shared" si="17"/>
        <v>7</v>
      </c>
      <c r="Z170" s="12">
        <f t="shared" si="18"/>
        <v>1</v>
      </c>
      <c r="AA170" s="25" t="str">
        <f t="shared" si="19"/>
        <v>1</v>
      </c>
    </row>
    <row r="171" spans="1:27" customFormat="1" ht="15" x14ac:dyDescent="0.25">
      <c r="A171" s="44" t="s">
        <v>22</v>
      </c>
      <c r="B171" s="44" t="s">
        <v>944</v>
      </c>
      <c r="C171" s="44" t="s">
        <v>2614</v>
      </c>
      <c r="D171" s="44" t="s">
        <v>370</v>
      </c>
      <c r="E171" s="44" t="s">
        <v>958</v>
      </c>
      <c r="F171" s="44" t="s">
        <v>959</v>
      </c>
      <c r="G171" s="44"/>
      <c r="H171" s="44">
        <v>1</v>
      </c>
      <c r="I171" s="44">
        <v>1</v>
      </c>
      <c r="J171" s="44" t="s">
        <v>406</v>
      </c>
      <c r="K171" s="44">
        <v>0</v>
      </c>
      <c r="L171" s="44">
        <v>1</v>
      </c>
      <c r="M171" s="44">
        <v>1</v>
      </c>
      <c r="N171" s="44"/>
      <c r="O171" s="44" t="s">
        <v>24</v>
      </c>
      <c r="P171" s="44" t="s">
        <v>25</v>
      </c>
      <c r="Q171" s="44" t="s">
        <v>2736</v>
      </c>
      <c r="R171" s="44" t="s">
        <v>947</v>
      </c>
      <c r="S171" s="44" t="s">
        <v>2616</v>
      </c>
      <c r="U171" s="9">
        <f t="shared" ref="U171:U234" si="21">IF(E171="145 MHz",145,IF(E171="435 MHz",435,IF(E171="1,3 GHz",1300,IF(E171="2,3 GHz",2300,IF(E171="3,4 GHz",3400,IF(E171="5,7 GHz",5700,IF(E171="10 GHz",10000,IF(E171="24 GHz",24000,IF(E171="47 GHz",47000,IF(E171="76 GHz",76000,IF(E171="120 GHz",120000,IF(E171="134 GHz",134000,IF(E171="248 GHz",248000)))))))))))))</f>
        <v>134000</v>
      </c>
      <c r="V171" s="10" t="str">
        <f t="shared" si="16"/>
        <v>OK1JHM134000SINGLE</v>
      </c>
      <c r="W171" s="11">
        <f t="shared" si="20"/>
        <v>12</v>
      </c>
      <c r="X171" s="12">
        <f t="shared" si="15"/>
        <v>6</v>
      </c>
      <c r="Y171" s="12">
        <f t="shared" si="17"/>
        <v>2</v>
      </c>
      <c r="Z171" s="12">
        <f t="shared" si="18"/>
        <v>2</v>
      </c>
      <c r="AA171" s="25" t="str">
        <f t="shared" si="19"/>
        <v>1</v>
      </c>
    </row>
    <row r="172" spans="1:27" customFormat="1" ht="15" x14ac:dyDescent="0.25">
      <c r="A172" s="44" t="s">
        <v>22</v>
      </c>
      <c r="B172" s="44" t="s">
        <v>2568</v>
      </c>
      <c r="C172" s="44" t="s">
        <v>2614</v>
      </c>
      <c r="D172" s="44" t="s">
        <v>370</v>
      </c>
      <c r="E172" s="44" t="s">
        <v>958</v>
      </c>
      <c r="F172" s="44" t="s">
        <v>959</v>
      </c>
      <c r="G172" s="44"/>
      <c r="H172" s="44">
        <v>1</v>
      </c>
      <c r="I172" s="44">
        <v>1</v>
      </c>
      <c r="J172" s="44" t="s">
        <v>406</v>
      </c>
      <c r="K172" s="44">
        <v>0</v>
      </c>
      <c r="L172" s="44">
        <v>1</v>
      </c>
      <c r="M172" s="44">
        <v>1</v>
      </c>
      <c r="N172" s="44"/>
      <c r="O172" s="44" t="s">
        <v>24</v>
      </c>
      <c r="P172" s="44" t="s">
        <v>25</v>
      </c>
      <c r="Q172" s="44" t="s">
        <v>2725</v>
      </c>
      <c r="R172" s="44" t="s">
        <v>947</v>
      </c>
      <c r="S172" s="44" t="s">
        <v>2726</v>
      </c>
      <c r="U172" s="9">
        <f t="shared" si="21"/>
        <v>134000</v>
      </c>
      <c r="V172" s="10" t="str">
        <f t="shared" si="16"/>
        <v>OK1VRL134000SINGLE</v>
      </c>
      <c r="W172" s="11">
        <f t="shared" si="20"/>
        <v>12</v>
      </c>
      <c r="X172" s="12">
        <f t="shared" si="15"/>
        <v>6</v>
      </c>
      <c r="Y172" s="12">
        <f t="shared" si="17"/>
        <v>2</v>
      </c>
      <c r="Z172" s="12">
        <f t="shared" si="18"/>
        <v>2</v>
      </c>
      <c r="AA172" s="25" t="str">
        <f t="shared" si="19"/>
        <v>1</v>
      </c>
    </row>
    <row r="173" spans="1:27" customFormat="1" ht="15" x14ac:dyDescent="0.25">
      <c r="A173" s="44" t="s">
        <v>22</v>
      </c>
      <c r="B173" s="44" t="s">
        <v>944</v>
      </c>
      <c r="C173" s="44" t="s">
        <v>2614</v>
      </c>
      <c r="D173" s="44" t="s">
        <v>370</v>
      </c>
      <c r="E173" s="44" t="s">
        <v>960</v>
      </c>
      <c r="F173" s="44" t="s">
        <v>961</v>
      </c>
      <c r="G173" s="44"/>
      <c r="H173" s="44">
        <v>1</v>
      </c>
      <c r="I173" s="44">
        <v>1</v>
      </c>
      <c r="J173" s="44" t="s">
        <v>406</v>
      </c>
      <c r="K173" s="44">
        <v>0</v>
      </c>
      <c r="L173" s="44">
        <v>1</v>
      </c>
      <c r="M173" s="44">
        <v>1</v>
      </c>
      <c r="N173" s="44"/>
      <c r="O173" s="44" t="s">
        <v>24</v>
      </c>
      <c r="P173" s="44" t="s">
        <v>25</v>
      </c>
      <c r="Q173" s="44" t="s">
        <v>2736</v>
      </c>
      <c r="R173" s="44" t="s">
        <v>947</v>
      </c>
      <c r="S173" s="44" t="s">
        <v>2616</v>
      </c>
      <c r="U173" s="9">
        <f t="shared" si="21"/>
        <v>248000</v>
      </c>
      <c r="V173" s="10" t="str">
        <f t="shared" si="16"/>
        <v>OK1JHM248000SINGLE</v>
      </c>
      <c r="W173" s="11">
        <f t="shared" si="20"/>
        <v>12</v>
      </c>
      <c r="X173" s="12">
        <f t="shared" si="15"/>
        <v>6</v>
      </c>
      <c r="Y173" s="12">
        <f t="shared" si="17"/>
        <v>2</v>
      </c>
      <c r="Z173" s="12">
        <f t="shared" si="18"/>
        <v>2</v>
      </c>
      <c r="AA173" s="25" t="str">
        <f t="shared" si="19"/>
        <v>1</v>
      </c>
    </row>
    <row r="174" spans="1:27" customFormat="1" ht="15" x14ac:dyDescent="0.25">
      <c r="A174" s="44" t="s">
        <v>22</v>
      </c>
      <c r="B174" s="44" t="s">
        <v>2568</v>
      </c>
      <c r="C174" s="44" t="s">
        <v>2614</v>
      </c>
      <c r="D174" s="44" t="s">
        <v>370</v>
      </c>
      <c r="E174" s="44" t="s">
        <v>960</v>
      </c>
      <c r="F174" s="44" t="s">
        <v>961</v>
      </c>
      <c r="G174" s="44"/>
      <c r="H174" s="44">
        <v>1</v>
      </c>
      <c r="I174" s="44">
        <v>1</v>
      </c>
      <c r="J174" s="44" t="s">
        <v>406</v>
      </c>
      <c r="K174" s="44">
        <v>0</v>
      </c>
      <c r="L174" s="44">
        <v>1</v>
      </c>
      <c r="M174" s="44">
        <v>1</v>
      </c>
      <c r="N174" s="44"/>
      <c r="O174" s="44" t="s">
        <v>24</v>
      </c>
      <c r="P174" s="44" t="s">
        <v>25</v>
      </c>
      <c r="Q174" s="44" t="s">
        <v>2725</v>
      </c>
      <c r="R174" s="44" t="s">
        <v>947</v>
      </c>
      <c r="S174" s="44" t="s">
        <v>2726</v>
      </c>
      <c r="U174" s="9">
        <f t="shared" si="21"/>
        <v>248000</v>
      </c>
      <c r="V174" s="10" t="str">
        <f t="shared" si="16"/>
        <v>OK1VRL248000SINGLE</v>
      </c>
      <c r="W174" s="11">
        <f t="shared" si="20"/>
        <v>12</v>
      </c>
      <c r="X174" s="12">
        <f t="shared" si="15"/>
        <v>6</v>
      </c>
      <c r="Y174" s="12">
        <f t="shared" si="17"/>
        <v>2</v>
      </c>
      <c r="Z174" s="12">
        <f t="shared" si="18"/>
        <v>2</v>
      </c>
      <c r="AA174" s="25" t="str">
        <f t="shared" si="19"/>
        <v>1</v>
      </c>
    </row>
    <row r="175" spans="1:27" customFormat="1" x14ac:dyDescent="0.2">
      <c r="U175" s="9" t="b">
        <f t="shared" si="21"/>
        <v>0</v>
      </c>
      <c r="V175" s="10" t="str">
        <f t="shared" si="16"/>
        <v>NEPRAVDA</v>
      </c>
      <c r="W175" s="11" t="e">
        <f t="shared" si="20"/>
        <v>#VALUE!</v>
      </c>
      <c r="X175" s="12">
        <f t="shared" si="15"/>
        <v>6</v>
      </c>
      <c r="Y175" s="12">
        <f t="shared" si="17"/>
        <v>326</v>
      </c>
      <c r="Z175" s="12">
        <f t="shared" si="18"/>
        <v>0</v>
      </c>
      <c r="AA175" s="25" t="str">
        <f t="shared" si="19"/>
        <v/>
      </c>
    </row>
    <row r="176" spans="1:27" customFormat="1" x14ac:dyDescent="0.2">
      <c r="U176" s="9" t="b">
        <f t="shared" si="21"/>
        <v>0</v>
      </c>
      <c r="V176" s="10" t="str">
        <f t="shared" si="16"/>
        <v>NEPRAVDA</v>
      </c>
      <c r="W176" s="11" t="e">
        <f t="shared" si="20"/>
        <v>#VALUE!</v>
      </c>
      <c r="X176" s="12">
        <f t="shared" si="15"/>
        <v>6</v>
      </c>
      <c r="Y176" s="12">
        <f t="shared" si="17"/>
        <v>326</v>
      </c>
      <c r="Z176" s="12">
        <f t="shared" si="18"/>
        <v>0</v>
      </c>
      <c r="AA176" s="25" t="str">
        <f t="shared" si="19"/>
        <v/>
      </c>
    </row>
    <row r="177" spans="21:27" customFormat="1" x14ac:dyDescent="0.2">
      <c r="U177" s="9" t="b">
        <f t="shared" si="21"/>
        <v>0</v>
      </c>
      <c r="V177" s="10" t="str">
        <f t="shared" si="16"/>
        <v>NEPRAVDA</v>
      </c>
      <c r="W177" s="11" t="e">
        <f t="shared" si="20"/>
        <v>#VALUE!</v>
      </c>
      <c r="X177" s="12">
        <f t="shared" si="15"/>
        <v>6</v>
      </c>
      <c r="Y177" s="12">
        <f t="shared" si="17"/>
        <v>326</v>
      </c>
      <c r="Z177" s="12">
        <f t="shared" si="18"/>
        <v>0</v>
      </c>
      <c r="AA177" s="25" t="str">
        <f t="shared" si="19"/>
        <v/>
      </c>
    </row>
    <row r="178" spans="21:27" customFormat="1" x14ac:dyDescent="0.2">
      <c r="U178" s="9" t="b">
        <f t="shared" si="21"/>
        <v>0</v>
      </c>
      <c r="V178" s="10" t="str">
        <f t="shared" si="16"/>
        <v>NEPRAVDA</v>
      </c>
      <c r="W178" s="11" t="e">
        <f t="shared" si="20"/>
        <v>#VALUE!</v>
      </c>
      <c r="X178" s="12">
        <f t="shared" si="15"/>
        <v>6</v>
      </c>
      <c r="Y178" s="12">
        <f t="shared" si="17"/>
        <v>326</v>
      </c>
      <c r="Z178" s="12">
        <f t="shared" si="18"/>
        <v>0</v>
      </c>
      <c r="AA178" s="25" t="str">
        <f t="shared" si="19"/>
        <v/>
      </c>
    </row>
    <row r="179" spans="21:27" customFormat="1" x14ac:dyDescent="0.2">
      <c r="U179" s="9" t="b">
        <f t="shared" si="21"/>
        <v>0</v>
      </c>
      <c r="V179" s="10" t="str">
        <f t="shared" si="16"/>
        <v>NEPRAVDA</v>
      </c>
      <c r="W179" s="11" t="e">
        <f t="shared" si="20"/>
        <v>#VALUE!</v>
      </c>
      <c r="X179" s="12">
        <f t="shared" si="15"/>
        <v>6</v>
      </c>
      <c r="Y179" s="12">
        <f t="shared" si="17"/>
        <v>326</v>
      </c>
      <c r="Z179" s="12">
        <f t="shared" si="18"/>
        <v>0</v>
      </c>
      <c r="AA179" s="25" t="str">
        <f t="shared" si="19"/>
        <v/>
      </c>
    </row>
    <row r="180" spans="21:27" customFormat="1" x14ac:dyDescent="0.2">
      <c r="U180" s="9" t="b">
        <f t="shared" si="21"/>
        <v>0</v>
      </c>
      <c r="V180" s="10" t="str">
        <f t="shared" si="16"/>
        <v>NEPRAVDA</v>
      </c>
      <c r="W180" s="11" t="e">
        <f t="shared" si="20"/>
        <v>#VALUE!</v>
      </c>
      <c r="X180" s="12">
        <f t="shared" si="15"/>
        <v>6</v>
      </c>
      <c r="Y180" s="12">
        <f t="shared" si="17"/>
        <v>326</v>
      </c>
      <c r="Z180" s="12">
        <f t="shared" si="18"/>
        <v>0</v>
      </c>
      <c r="AA180" s="25" t="str">
        <f t="shared" si="19"/>
        <v/>
      </c>
    </row>
    <row r="181" spans="21:27" customFormat="1" x14ac:dyDescent="0.2">
      <c r="U181" s="9" t="b">
        <f t="shared" si="21"/>
        <v>0</v>
      </c>
      <c r="V181" s="10" t="str">
        <f t="shared" si="16"/>
        <v>NEPRAVDA</v>
      </c>
      <c r="W181" s="11" t="e">
        <f t="shared" si="20"/>
        <v>#VALUE!</v>
      </c>
      <c r="X181" s="12">
        <f t="shared" si="15"/>
        <v>6</v>
      </c>
      <c r="Y181" s="12">
        <f t="shared" si="17"/>
        <v>326</v>
      </c>
      <c r="Z181" s="12">
        <f t="shared" si="18"/>
        <v>0</v>
      </c>
      <c r="AA181" s="25" t="str">
        <f t="shared" si="19"/>
        <v/>
      </c>
    </row>
    <row r="182" spans="21:27" customFormat="1" x14ac:dyDescent="0.2">
      <c r="U182" s="9" t="b">
        <f t="shared" si="21"/>
        <v>0</v>
      </c>
      <c r="V182" s="10" t="str">
        <f t="shared" si="16"/>
        <v>NEPRAVDA</v>
      </c>
      <c r="W182" s="11" t="e">
        <f t="shared" si="20"/>
        <v>#VALUE!</v>
      </c>
      <c r="X182" s="12">
        <f t="shared" si="15"/>
        <v>6</v>
      </c>
      <c r="Y182" s="12">
        <f t="shared" si="17"/>
        <v>326</v>
      </c>
      <c r="Z182" s="12">
        <f t="shared" si="18"/>
        <v>0</v>
      </c>
      <c r="AA182" s="25" t="str">
        <f t="shared" si="19"/>
        <v/>
      </c>
    </row>
    <row r="183" spans="21:27" customFormat="1" x14ac:dyDescent="0.2">
      <c r="U183" s="9" t="b">
        <f t="shared" si="21"/>
        <v>0</v>
      </c>
      <c r="V183" s="10" t="str">
        <f t="shared" si="16"/>
        <v>NEPRAVDA</v>
      </c>
      <c r="W183" s="11" t="e">
        <f t="shared" si="20"/>
        <v>#VALUE!</v>
      </c>
      <c r="X183" s="12">
        <f t="shared" si="15"/>
        <v>6</v>
      </c>
      <c r="Y183" s="12">
        <f t="shared" si="17"/>
        <v>326</v>
      </c>
      <c r="Z183" s="12">
        <f t="shared" si="18"/>
        <v>0</v>
      </c>
      <c r="AA183" s="25" t="str">
        <f t="shared" si="19"/>
        <v/>
      </c>
    </row>
    <row r="184" spans="21:27" customFormat="1" x14ac:dyDescent="0.2">
      <c r="U184" s="9" t="b">
        <f t="shared" si="21"/>
        <v>0</v>
      </c>
      <c r="V184" s="10" t="str">
        <f t="shared" si="16"/>
        <v>NEPRAVDA</v>
      </c>
      <c r="W184" s="11" t="e">
        <f t="shared" si="20"/>
        <v>#VALUE!</v>
      </c>
      <c r="X184" s="12">
        <f t="shared" si="15"/>
        <v>6</v>
      </c>
      <c r="Y184" s="12">
        <f t="shared" si="17"/>
        <v>326</v>
      </c>
      <c r="Z184" s="12">
        <f t="shared" si="18"/>
        <v>0</v>
      </c>
      <c r="AA184" s="25" t="str">
        <f t="shared" si="19"/>
        <v/>
      </c>
    </row>
    <row r="185" spans="21:27" customFormat="1" x14ac:dyDescent="0.2">
      <c r="U185" s="9" t="b">
        <f t="shared" si="21"/>
        <v>0</v>
      </c>
      <c r="V185" s="10" t="str">
        <f t="shared" si="16"/>
        <v>NEPRAVDA</v>
      </c>
      <c r="W185" s="11" t="e">
        <f t="shared" si="20"/>
        <v>#VALUE!</v>
      </c>
      <c r="X185" s="12">
        <f t="shared" si="15"/>
        <v>6</v>
      </c>
      <c r="Y185" s="12">
        <f t="shared" si="17"/>
        <v>326</v>
      </c>
      <c r="Z185" s="12">
        <f t="shared" si="18"/>
        <v>0</v>
      </c>
      <c r="AA185" s="25" t="str">
        <f t="shared" si="19"/>
        <v/>
      </c>
    </row>
    <row r="186" spans="21:27" customFormat="1" x14ac:dyDescent="0.2">
      <c r="U186" s="9" t="b">
        <f t="shared" si="21"/>
        <v>0</v>
      </c>
      <c r="V186" s="10" t="str">
        <f t="shared" si="16"/>
        <v>NEPRAVDA</v>
      </c>
      <c r="W186" s="11" t="e">
        <f t="shared" si="20"/>
        <v>#VALUE!</v>
      </c>
      <c r="X186" s="12">
        <f t="shared" si="15"/>
        <v>6</v>
      </c>
      <c r="Y186" s="12">
        <f t="shared" si="17"/>
        <v>326</v>
      </c>
      <c r="Z186" s="12">
        <f t="shared" si="18"/>
        <v>0</v>
      </c>
      <c r="AA186" s="25" t="str">
        <f t="shared" si="19"/>
        <v/>
      </c>
    </row>
    <row r="187" spans="21:27" customFormat="1" x14ac:dyDescent="0.2">
      <c r="U187" s="9" t="b">
        <f t="shared" si="21"/>
        <v>0</v>
      </c>
      <c r="V187" s="10" t="str">
        <f t="shared" si="16"/>
        <v>NEPRAVDA</v>
      </c>
      <c r="W187" s="11" t="e">
        <f t="shared" si="20"/>
        <v>#VALUE!</v>
      </c>
      <c r="X187" s="12">
        <f t="shared" si="15"/>
        <v>6</v>
      </c>
      <c r="Y187" s="12">
        <f t="shared" si="17"/>
        <v>326</v>
      </c>
      <c r="Z187" s="12">
        <f t="shared" si="18"/>
        <v>0</v>
      </c>
      <c r="AA187" s="25" t="str">
        <f t="shared" si="19"/>
        <v/>
      </c>
    </row>
    <row r="188" spans="21:27" customFormat="1" x14ac:dyDescent="0.2">
      <c r="U188" s="9" t="b">
        <f t="shared" si="21"/>
        <v>0</v>
      </c>
      <c r="V188" s="10" t="str">
        <f t="shared" si="16"/>
        <v>NEPRAVDA</v>
      </c>
      <c r="W188" s="11" t="e">
        <f t="shared" si="20"/>
        <v>#VALUE!</v>
      </c>
      <c r="X188" s="12">
        <f t="shared" si="15"/>
        <v>6</v>
      </c>
      <c r="Y188" s="12">
        <f t="shared" si="17"/>
        <v>326</v>
      </c>
      <c r="Z188" s="12">
        <f t="shared" si="18"/>
        <v>0</v>
      </c>
      <c r="AA188" s="25" t="str">
        <f t="shared" si="19"/>
        <v/>
      </c>
    </row>
    <row r="189" spans="21:27" customFormat="1" x14ac:dyDescent="0.2">
      <c r="U189" s="9" t="b">
        <f t="shared" si="21"/>
        <v>0</v>
      </c>
      <c r="V189" s="10" t="str">
        <f t="shared" si="16"/>
        <v>NEPRAVDA</v>
      </c>
      <c r="W189" s="11" t="e">
        <f t="shared" si="20"/>
        <v>#VALUE!</v>
      </c>
      <c r="X189" s="12">
        <f t="shared" si="15"/>
        <v>6</v>
      </c>
      <c r="Y189" s="12">
        <f t="shared" si="17"/>
        <v>326</v>
      </c>
      <c r="Z189" s="12">
        <f t="shared" si="18"/>
        <v>0</v>
      </c>
      <c r="AA189" s="25" t="str">
        <f t="shared" si="19"/>
        <v/>
      </c>
    </row>
    <row r="190" spans="21:27" customFormat="1" x14ac:dyDescent="0.2">
      <c r="U190" s="9" t="b">
        <f t="shared" si="21"/>
        <v>0</v>
      </c>
      <c r="V190" s="10" t="str">
        <f t="shared" si="16"/>
        <v>NEPRAVDA</v>
      </c>
      <c r="W190" s="11" t="e">
        <f t="shared" si="20"/>
        <v>#VALUE!</v>
      </c>
      <c r="X190" s="12">
        <f t="shared" si="15"/>
        <v>6</v>
      </c>
      <c r="Y190" s="12">
        <f t="shared" si="17"/>
        <v>326</v>
      </c>
      <c r="Z190" s="12">
        <f t="shared" si="18"/>
        <v>0</v>
      </c>
      <c r="AA190" s="25" t="str">
        <f t="shared" si="19"/>
        <v/>
      </c>
    </row>
    <row r="191" spans="21:27" customFormat="1" x14ac:dyDescent="0.2">
      <c r="U191" s="9" t="b">
        <f t="shared" si="21"/>
        <v>0</v>
      </c>
      <c r="V191" s="10" t="str">
        <f t="shared" si="16"/>
        <v>NEPRAVDA</v>
      </c>
      <c r="W191" s="11" t="e">
        <f t="shared" si="20"/>
        <v>#VALUE!</v>
      </c>
      <c r="X191" s="12">
        <f t="shared" si="15"/>
        <v>6</v>
      </c>
      <c r="Y191" s="12">
        <f t="shared" si="17"/>
        <v>326</v>
      </c>
      <c r="Z191" s="12">
        <f t="shared" si="18"/>
        <v>0</v>
      </c>
      <c r="AA191" s="25" t="str">
        <f t="shared" si="19"/>
        <v/>
      </c>
    </row>
    <row r="192" spans="21:27" customFormat="1" x14ac:dyDescent="0.2">
      <c r="U192" s="9" t="b">
        <f t="shared" si="21"/>
        <v>0</v>
      </c>
      <c r="V192" s="10" t="str">
        <f t="shared" si="16"/>
        <v>NEPRAVDA</v>
      </c>
      <c r="W192" s="11" t="e">
        <f t="shared" si="20"/>
        <v>#VALUE!</v>
      </c>
      <c r="X192" s="12">
        <f t="shared" si="15"/>
        <v>6</v>
      </c>
      <c r="Y192" s="12">
        <f t="shared" si="17"/>
        <v>326</v>
      </c>
      <c r="Z192" s="12">
        <f t="shared" si="18"/>
        <v>0</v>
      </c>
      <c r="AA192" s="25" t="str">
        <f t="shared" si="19"/>
        <v/>
      </c>
    </row>
    <row r="193" spans="21:27" customFormat="1" x14ac:dyDescent="0.2">
      <c r="U193" s="9" t="b">
        <f t="shared" si="21"/>
        <v>0</v>
      </c>
      <c r="V193" s="10" t="str">
        <f t="shared" si="16"/>
        <v>NEPRAVDA</v>
      </c>
      <c r="W193" s="11" t="e">
        <f t="shared" si="20"/>
        <v>#VALUE!</v>
      </c>
      <c r="X193" s="12">
        <f t="shared" si="15"/>
        <v>6</v>
      </c>
      <c r="Y193" s="12">
        <f t="shared" si="17"/>
        <v>326</v>
      </c>
      <c r="Z193" s="12">
        <f t="shared" si="18"/>
        <v>0</v>
      </c>
      <c r="AA193" s="25" t="str">
        <f t="shared" si="19"/>
        <v/>
      </c>
    </row>
    <row r="194" spans="21:27" customFormat="1" x14ac:dyDescent="0.2">
      <c r="U194" s="9" t="b">
        <f t="shared" si="21"/>
        <v>0</v>
      </c>
      <c r="V194" s="10" t="str">
        <f t="shared" si="16"/>
        <v>NEPRAVDA</v>
      </c>
      <c r="W194" s="11" t="e">
        <f t="shared" si="20"/>
        <v>#VALUE!</v>
      </c>
      <c r="X194" s="12">
        <f t="shared" si="15"/>
        <v>6</v>
      </c>
      <c r="Y194" s="12">
        <f t="shared" si="17"/>
        <v>326</v>
      </c>
      <c r="Z194" s="12">
        <f t="shared" si="18"/>
        <v>0</v>
      </c>
      <c r="AA194" s="25" t="str">
        <f t="shared" si="19"/>
        <v/>
      </c>
    </row>
    <row r="195" spans="21:27" customFormat="1" x14ac:dyDescent="0.2">
      <c r="U195" s="9" t="b">
        <f t="shared" si="21"/>
        <v>0</v>
      </c>
      <c r="V195" s="10" t="str">
        <f t="shared" si="16"/>
        <v>NEPRAVDA</v>
      </c>
      <c r="W195" s="11" t="e">
        <f t="shared" si="20"/>
        <v>#VALUE!</v>
      </c>
      <c r="X195" s="12">
        <f t="shared" ref="X195:X258" si="22">IF(U195&gt;=120000,6,IF(U195&gt;=24000,5,IF(U195&gt;=2300,4,IF(U195=1300,3,IF(U195=435,2,IF(U195=145,1,0))))))</f>
        <v>6</v>
      </c>
      <c r="Y195" s="12">
        <f t="shared" si="17"/>
        <v>326</v>
      </c>
      <c r="Z195" s="12">
        <f t="shared" si="18"/>
        <v>0</v>
      </c>
      <c r="AA195" s="25" t="str">
        <f t="shared" si="19"/>
        <v/>
      </c>
    </row>
    <row r="196" spans="21:27" customFormat="1" x14ac:dyDescent="0.2">
      <c r="U196" s="9" t="b">
        <f t="shared" si="21"/>
        <v>0</v>
      </c>
      <c r="V196" s="10" t="str">
        <f t="shared" ref="V196:V259" si="23">CONCATENATE(B196,U196,D196)</f>
        <v>NEPRAVDA</v>
      </c>
      <c r="W196" s="11" t="e">
        <f t="shared" si="20"/>
        <v>#VALUE!</v>
      </c>
      <c r="X196" s="12">
        <f t="shared" si="22"/>
        <v>6</v>
      </c>
      <c r="Y196" s="12">
        <f t="shared" ref="Y196:Y259" si="24">COUNTIF(U:U,U196)</f>
        <v>326</v>
      </c>
      <c r="Z196" s="12">
        <f t="shared" ref="Z196:Z259" si="25">COUNTIFS(D:D,D196,U:U,U196)</f>
        <v>0</v>
      </c>
      <c r="AA196" s="25" t="str">
        <f t="shared" ref="AA196:AA259" si="26">SUBSTITUTE(A196,".","")</f>
        <v/>
      </c>
    </row>
    <row r="197" spans="21:27" customFormat="1" x14ac:dyDescent="0.2">
      <c r="U197" s="9" t="b">
        <f t="shared" si="21"/>
        <v>0</v>
      </c>
      <c r="V197" s="10" t="str">
        <f t="shared" si="23"/>
        <v>NEPRAVDA</v>
      </c>
      <c r="W197" s="11" t="e">
        <f t="shared" si="20"/>
        <v>#VALUE!</v>
      </c>
      <c r="X197" s="12">
        <f t="shared" si="22"/>
        <v>6</v>
      </c>
      <c r="Y197" s="12">
        <f t="shared" si="24"/>
        <v>326</v>
      </c>
      <c r="Z197" s="12">
        <f t="shared" si="25"/>
        <v>0</v>
      </c>
      <c r="AA197" s="25" t="str">
        <f t="shared" si="26"/>
        <v/>
      </c>
    </row>
    <row r="198" spans="21:27" customFormat="1" x14ac:dyDescent="0.2">
      <c r="U198" s="9" t="b">
        <f t="shared" si="21"/>
        <v>0</v>
      </c>
      <c r="V198" s="10" t="str">
        <f t="shared" si="23"/>
        <v>NEPRAVDA</v>
      </c>
      <c r="W198" s="11" t="e">
        <f t="shared" si="20"/>
        <v>#VALUE!</v>
      </c>
      <c r="X198" s="12">
        <f t="shared" si="22"/>
        <v>6</v>
      </c>
      <c r="Y198" s="12">
        <f t="shared" si="24"/>
        <v>326</v>
      </c>
      <c r="Z198" s="12">
        <f t="shared" si="25"/>
        <v>0</v>
      </c>
      <c r="AA198" s="25" t="str">
        <f t="shared" si="26"/>
        <v/>
      </c>
    </row>
    <row r="199" spans="21:27" customFormat="1" x14ac:dyDescent="0.2">
      <c r="U199" s="9" t="b">
        <f t="shared" si="21"/>
        <v>0</v>
      </c>
      <c r="V199" s="10" t="str">
        <f t="shared" si="23"/>
        <v>NEPRAVDA</v>
      </c>
      <c r="W199" s="11" t="e">
        <f t="shared" si="20"/>
        <v>#VALUE!</v>
      </c>
      <c r="X199" s="12">
        <f t="shared" si="22"/>
        <v>6</v>
      </c>
      <c r="Y199" s="12">
        <f t="shared" si="24"/>
        <v>326</v>
      </c>
      <c r="Z199" s="12">
        <f t="shared" si="25"/>
        <v>0</v>
      </c>
      <c r="AA199" s="25" t="str">
        <f t="shared" si="26"/>
        <v/>
      </c>
    </row>
    <row r="200" spans="21:27" customFormat="1" x14ac:dyDescent="0.2">
      <c r="U200" s="9" t="b">
        <f t="shared" si="21"/>
        <v>0</v>
      </c>
      <c r="V200" s="10" t="str">
        <f t="shared" si="23"/>
        <v>NEPRAVDA</v>
      </c>
      <c r="W200" s="11" t="e">
        <f t="shared" ref="W200:W263" si="27">IF(X200="",0,ROUND(X200*Y200*((Z200-AA200+1)/Z200),1))</f>
        <v>#VALUE!</v>
      </c>
      <c r="X200" s="12">
        <f t="shared" si="22"/>
        <v>6</v>
      </c>
      <c r="Y200" s="12">
        <f>COUNTIF(U:U,U200)</f>
        <v>326</v>
      </c>
      <c r="Z200" s="12">
        <f t="shared" si="25"/>
        <v>0</v>
      </c>
      <c r="AA200" s="25" t="str">
        <f t="shared" si="26"/>
        <v/>
      </c>
    </row>
    <row r="201" spans="21:27" customFormat="1" x14ac:dyDescent="0.2">
      <c r="U201" s="9" t="b">
        <f t="shared" si="21"/>
        <v>0</v>
      </c>
      <c r="V201" s="10" t="str">
        <f t="shared" si="23"/>
        <v>NEPRAVDA</v>
      </c>
      <c r="W201" s="11" t="e">
        <f t="shared" si="27"/>
        <v>#VALUE!</v>
      </c>
      <c r="X201" s="12">
        <f t="shared" si="22"/>
        <v>6</v>
      </c>
      <c r="Y201" s="12">
        <f t="shared" si="24"/>
        <v>326</v>
      </c>
      <c r="Z201" s="12">
        <f t="shared" si="25"/>
        <v>0</v>
      </c>
      <c r="AA201" s="25" t="str">
        <f t="shared" si="26"/>
        <v/>
      </c>
    </row>
    <row r="202" spans="21:27" customFormat="1" x14ac:dyDescent="0.2">
      <c r="U202" s="9" t="b">
        <f t="shared" si="21"/>
        <v>0</v>
      </c>
      <c r="V202" s="10" t="str">
        <f t="shared" si="23"/>
        <v>NEPRAVDA</v>
      </c>
      <c r="W202" s="11" t="e">
        <f t="shared" si="27"/>
        <v>#VALUE!</v>
      </c>
      <c r="X202" s="12">
        <f t="shared" si="22"/>
        <v>6</v>
      </c>
      <c r="Y202" s="12">
        <f t="shared" si="24"/>
        <v>326</v>
      </c>
      <c r="Z202" s="12">
        <f t="shared" si="25"/>
        <v>0</v>
      </c>
      <c r="AA202" s="25" t="str">
        <f t="shared" si="26"/>
        <v/>
      </c>
    </row>
    <row r="203" spans="21:27" customFormat="1" x14ac:dyDescent="0.2">
      <c r="U203" s="9" t="b">
        <f t="shared" si="21"/>
        <v>0</v>
      </c>
      <c r="V203" s="10" t="str">
        <f t="shared" si="23"/>
        <v>NEPRAVDA</v>
      </c>
      <c r="W203" s="11" t="e">
        <f t="shared" si="27"/>
        <v>#VALUE!</v>
      </c>
      <c r="X203" s="12">
        <f t="shared" si="22"/>
        <v>6</v>
      </c>
      <c r="Y203" s="12">
        <f t="shared" si="24"/>
        <v>326</v>
      </c>
      <c r="Z203" s="12">
        <f t="shared" si="25"/>
        <v>0</v>
      </c>
      <c r="AA203" s="25" t="str">
        <f t="shared" si="26"/>
        <v/>
      </c>
    </row>
    <row r="204" spans="21:27" customFormat="1" x14ac:dyDescent="0.2">
      <c r="U204" s="9" t="b">
        <f t="shared" si="21"/>
        <v>0</v>
      </c>
      <c r="V204" s="10" t="str">
        <f t="shared" si="23"/>
        <v>NEPRAVDA</v>
      </c>
      <c r="W204" s="11" t="e">
        <f t="shared" si="27"/>
        <v>#VALUE!</v>
      </c>
      <c r="X204" s="12">
        <f t="shared" si="22"/>
        <v>6</v>
      </c>
      <c r="Y204" s="12">
        <f t="shared" si="24"/>
        <v>326</v>
      </c>
      <c r="Z204" s="12">
        <f t="shared" si="25"/>
        <v>0</v>
      </c>
      <c r="AA204" s="25" t="str">
        <f t="shared" si="26"/>
        <v/>
      </c>
    </row>
    <row r="205" spans="21:27" customFormat="1" x14ac:dyDescent="0.2">
      <c r="U205" s="9" t="b">
        <f t="shared" si="21"/>
        <v>0</v>
      </c>
      <c r="V205" s="10" t="str">
        <f t="shared" si="23"/>
        <v>NEPRAVDA</v>
      </c>
      <c r="W205" s="11" t="e">
        <f t="shared" si="27"/>
        <v>#VALUE!</v>
      </c>
      <c r="X205" s="12">
        <f t="shared" si="22"/>
        <v>6</v>
      </c>
      <c r="Y205" s="12">
        <f t="shared" si="24"/>
        <v>326</v>
      </c>
      <c r="Z205" s="12">
        <f t="shared" si="25"/>
        <v>0</v>
      </c>
      <c r="AA205" s="25" t="str">
        <f t="shared" si="26"/>
        <v/>
      </c>
    </row>
    <row r="206" spans="21:27" customFormat="1" x14ac:dyDescent="0.2">
      <c r="U206" s="9" t="b">
        <f t="shared" si="21"/>
        <v>0</v>
      </c>
      <c r="V206" s="10" t="str">
        <f t="shared" si="23"/>
        <v>NEPRAVDA</v>
      </c>
      <c r="W206" s="11" t="e">
        <f t="shared" si="27"/>
        <v>#VALUE!</v>
      </c>
      <c r="X206" s="12">
        <f t="shared" si="22"/>
        <v>6</v>
      </c>
      <c r="Y206" s="12">
        <f t="shared" si="24"/>
        <v>326</v>
      </c>
      <c r="Z206" s="12">
        <f t="shared" si="25"/>
        <v>0</v>
      </c>
      <c r="AA206" s="25" t="str">
        <f t="shared" si="26"/>
        <v/>
      </c>
    </row>
    <row r="207" spans="21:27" customFormat="1" x14ac:dyDescent="0.2">
      <c r="U207" s="9" t="b">
        <f t="shared" si="21"/>
        <v>0</v>
      </c>
      <c r="V207" s="10" t="str">
        <f t="shared" si="23"/>
        <v>NEPRAVDA</v>
      </c>
      <c r="W207" s="11" t="e">
        <f t="shared" si="27"/>
        <v>#VALUE!</v>
      </c>
      <c r="X207" s="12">
        <f t="shared" si="22"/>
        <v>6</v>
      </c>
      <c r="Y207" s="12">
        <f t="shared" si="24"/>
        <v>326</v>
      </c>
      <c r="Z207" s="12">
        <f t="shared" si="25"/>
        <v>0</v>
      </c>
      <c r="AA207" s="25" t="str">
        <f t="shared" si="26"/>
        <v/>
      </c>
    </row>
    <row r="208" spans="21:27" customFormat="1" x14ac:dyDescent="0.2">
      <c r="U208" s="9" t="b">
        <f t="shared" si="21"/>
        <v>0</v>
      </c>
      <c r="V208" s="10" t="str">
        <f t="shared" si="23"/>
        <v>NEPRAVDA</v>
      </c>
      <c r="W208" s="11" t="e">
        <f t="shared" si="27"/>
        <v>#VALUE!</v>
      </c>
      <c r="X208" s="12">
        <f t="shared" si="22"/>
        <v>6</v>
      </c>
      <c r="Y208" s="12">
        <f t="shared" si="24"/>
        <v>326</v>
      </c>
      <c r="Z208" s="12">
        <f t="shared" si="25"/>
        <v>0</v>
      </c>
      <c r="AA208" s="25" t="str">
        <f t="shared" si="26"/>
        <v/>
      </c>
    </row>
    <row r="209" spans="21:27" customFormat="1" x14ac:dyDescent="0.2">
      <c r="U209" s="9" t="b">
        <f t="shared" si="21"/>
        <v>0</v>
      </c>
      <c r="V209" s="10" t="str">
        <f t="shared" si="23"/>
        <v>NEPRAVDA</v>
      </c>
      <c r="W209" s="11" t="e">
        <f t="shared" si="27"/>
        <v>#VALUE!</v>
      </c>
      <c r="X209" s="12">
        <f t="shared" si="22"/>
        <v>6</v>
      </c>
      <c r="Y209" s="12">
        <f t="shared" si="24"/>
        <v>326</v>
      </c>
      <c r="Z209" s="12">
        <f t="shared" si="25"/>
        <v>0</v>
      </c>
      <c r="AA209" s="25" t="str">
        <f t="shared" si="26"/>
        <v/>
      </c>
    </row>
    <row r="210" spans="21:27" customFormat="1" x14ac:dyDescent="0.2">
      <c r="U210" s="9" t="b">
        <f t="shared" si="21"/>
        <v>0</v>
      </c>
      <c r="V210" s="10" t="str">
        <f t="shared" si="23"/>
        <v>NEPRAVDA</v>
      </c>
      <c r="W210" s="11" t="e">
        <f t="shared" si="27"/>
        <v>#VALUE!</v>
      </c>
      <c r="X210" s="12">
        <f t="shared" si="22"/>
        <v>6</v>
      </c>
      <c r="Y210" s="12">
        <f t="shared" si="24"/>
        <v>326</v>
      </c>
      <c r="Z210" s="12">
        <f t="shared" si="25"/>
        <v>0</v>
      </c>
      <c r="AA210" s="25" t="str">
        <f t="shared" si="26"/>
        <v/>
      </c>
    </row>
    <row r="211" spans="21:27" customFormat="1" x14ac:dyDescent="0.2">
      <c r="U211" s="9" t="b">
        <f t="shared" si="21"/>
        <v>0</v>
      </c>
      <c r="V211" s="10" t="str">
        <f t="shared" si="23"/>
        <v>NEPRAVDA</v>
      </c>
      <c r="W211" s="11" t="e">
        <f t="shared" si="27"/>
        <v>#VALUE!</v>
      </c>
      <c r="X211" s="12">
        <f t="shared" si="22"/>
        <v>6</v>
      </c>
      <c r="Y211" s="12">
        <f t="shared" si="24"/>
        <v>326</v>
      </c>
      <c r="Z211" s="12">
        <f t="shared" si="25"/>
        <v>0</v>
      </c>
      <c r="AA211" s="25" t="str">
        <f t="shared" si="26"/>
        <v/>
      </c>
    </row>
    <row r="212" spans="21:27" customFormat="1" x14ac:dyDescent="0.2">
      <c r="U212" s="9" t="b">
        <f t="shared" si="21"/>
        <v>0</v>
      </c>
      <c r="V212" s="10" t="str">
        <f t="shared" si="23"/>
        <v>NEPRAVDA</v>
      </c>
      <c r="W212" s="11" t="e">
        <f t="shared" si="27"/>
        <v>#VALUE!</v>
      </c>
      <c r="X212" s="12">
        <f t="shared" si="22"/>
        <v>6</v>
      </c>
      <c r="Y212" s="12">
        <f t="shared" si="24"/>
        <v>326</v>
      </c>
      <c r="Z212" s="12">
        <f t="shared" si="25"/>
        <v>0</v>
      </c>
      <c r="AA212" s="25" t="str">
        <f t="shared" si="26"/>
        <v/>
      </c>
    </row>
    <row r="213" spans="21:27" customFormat="1" x14ac:dyDescent="0.2">
      <c r="U213" s="9" t="b">
        <f t="shared" si="21"/>
        <v>0</v>
      </c>
      <c r="V213" s="10" t="str">
        <f t="shared" si="23"/>
        <v>NEPRAVDA</v>
      </c>
      <c r="W213" s="11" t="e">
        <f t="shared" si="27"/>
        <v>#VALUE!</v>
      </c>
      <c r="X213" s="12">
        <f t="shared" si="22"/>
        <v>6</v>
      </c>
      <c r="Y213" s="12">
        <f t="shared" si="24"/>
        <v>326</v>
      </c>
      <c r="Z213" s="12">
        <f t="shared" si="25"/>
        <v>0</v>
      </c>
      <c r="AA213" s="25" t="str">
        <f t="shared" si="26"/>
        <v/>
      </c>
    </row>
    <row r="214" spans="21:27" customFormat="1" x14ac:dyDescent="0.2">
      <c r="U214" s="9" t="b">
        <f t="shared" si="21"/>
        <v>0</v>
      </c>
      <c r="V214" s="10" t="str">
        <f t="shared" si="23"/>
        <v>NEPRAVDA</v>
      </c>
      <c r="W214" s="11" t="e">
        <f t="shared" si="27"/>
        <v>#VALUE!</v>
      </c>
      <c r="X214" s="12">
        <f t="shared" si="22"/>
        <v>6</v>
      </c>
      <c r="Y214" s="12">
        <f t="shared" si="24"/>
        <v>326</v>
      </c>
      <c r="Z214" s="12">
        <f t="shared" si="25"/>
        <v>0</v>
      </c>
      <c r="AA214" s="25" t="str">
        <f t="shared" si="26"/>
        <v/>
      </c>
    </row>
    <row r="215" spans="21:27" customFormat="1" x14ac:dyDescent="0.2">
      <c r="U215" s="9" t="b">
        <f t="shared" si="21"/>
        <v>0</v>
      </c>
      <c r="V215" s="10" t="str">
        <f t="shared" si="23"/>
        <v>NEPRAVDA</v>
      </c>
      <c r="W215" s="11" t="e">
        <f t="shared" si="27"/>
        <v>#VALUE!</v>
      </c>
      <c r="X215" s="12">
        <f t="shared" si="22"/>
        <v>6</v>
      </c>
      <c r="Y215" s="12">
        <f t="shared" si="24"/>
        <v>326</v>
      </c>
      <c r="Z215" s="12">
        <f t="shared" si="25"/>
        <v>0</v>
      </c>
      <c r="AA215" s="25" t="str">
        <f t="shared" si="26"/>
        <v/>
      </c>
    </row>
    <row r="216" spans="21:27" customFormat="1" x14ac:dyDescent="0.2">
      <c r="U216" s="9" t="b">
        <f t="shared" si="21"/>
        <v>0</v>
      </c>
      <c r="V216" s="10" t="str">
        <f t="shared" si="23"/>
        <v>NEPRAVDA</v>
      </c>
      <c r="W216" s="11" t="e">
        <f t="shared" si="27"/>
        <v>#VALUE!</v>
      </c>
      <c r="X216" s="12">
        <f t="shared" si="22"/>
        <v>6</v>
      </c>
      <c r="Y216" s="12">
        <f t="shared" si="24"/>
        <v>326</v>
      </c>
      <c r="Z216" s="12">
        <f t="shared" si="25"/>
        <v>0</v>
      </c>
      <c r="AA216" s="25" t="str">
        <f t="shared" si="26"/>
        <v/>
      </c>
    </row>
    <row r="217" spans="21:27" customFormat="1" x14ac:dyDescent="0.2">
      <c r="U217" s="9" t="b">
        <f t="shared" si="21"/>
        <v>0</v>
      </c>
      <c r="V217" s="10" t="str">
        <f t="shared" si="23"/>
        <v>NEPRAVDA</v>
      </c>
      <c r="W217" s="11" t="e">
        <f t="shared" si="27"/>
        <v>#VALUE!</v>
      </c>
      <c r="X217" s="12">
        <f t="shared" si="22"/>
        <v>6</v>
      </c>
      <c r="Y217" s="12">
        <f t="shared" si="24"/>
        <v>326</v>
      </c>
      <c r="Z217" s="12">
        <f t="shared" si="25"/>
        <v>0</v>
      </c>
      <c r="AA217" s="25" t="str">
        <f t="shared" si="26"/>
        <v/>
      </c>
    </row>
    <row r="218" spans="21:27" customFormat="1" x14ac:dyDescent="0.2">
      <c r="U218" s="9" t="b">
        <f t="shared" si="21"/>
        <v>0</v>
      </c>
      <c r="V218" s="10" t="str">
        <f t="shared" si="23"/>
        <v>NEPRAVDA</v>
      </c>
      <c r="W218" s="11" t="e">
        <f t="shared" si="27"/>
        <v>#VALUE!</v>
      </c>
      <c r="X218" s="12">
        <f t="shared" si="22"/>
        <v>6</v>
      </c>
      <c r="Y218" s="12">
        <f t="shared" si="24"/>
        <v>326</v>
      </c>
      <c r="Z218" s="12">
        <f t="shared" si="25"/>
        <v>0</v>
      </c>
      <c r="AA218" s="25" t="str">
        <f t="shared" si="26"/>
        <v/>
      </c>
    </row>
    <row r="219" spans="21:27" customFormat="1" x14ac:dyDescent="0.2">
      <c r="U219" s="9" t="b">
        <f t="shared" si="21"/>
        <v>0</v>
      </c>
      <c r="V219" s="10" t="str">
        <f t="shared" si="23"/>
        <v>NEPRAVDA</v>
      </c>
      <c r="W219" s="11" t="e">
        <f t="shared" si="27"/>
        <v>#VALUE!</v>
      </c>
      <c r="X219" s="12">
        <f t="shared" si="22"/>
        <v>6</v>
      </c>
      <c r="Y219" s="12">
        <f t="shared" si="24"/>
        <v>326</v>
      </c>
      <c r="Z219" s="12">
        <f t="shared" si="25"/>
        <v>0</v>
      </c>
      <c r="AA219" s="25" t="str">
        <f t="shared" si="26"/>
        <v/>
      </c>
    </row>
    <row r="220" spans="21:27" customFormat="1" x14ac:dyDescent="0.2">
      <c r="U220" s="9" t="b">
        <f t="shared" si="21"/>
        <v>0</v>
      </c>
      <c r="V220" s="10" t="str">
        <f t="shared" si="23"/>
        <v>NEPRAVDA</v>
      </c>
      <c r="W220" s="11" t="e">
        <f t="shared" si="27"/>
        <v>#VALUE!</v>
      </c>
      <c r="X220" s="12">
        <f t="shared" si="22"/>
        <v>6</v>
      </c>
      <c r="Y220" s="12">
        <f t="shared" si="24"/>
        <v>326</v>
      </c>
      <c r="Z220" s="12">
        <f t="shared" si="25"/>
        <v>0</v>
      </c>
      <c r="AA220" s="25" t="str">
        <f t="shared" si="26"/>
        <v/>
      </c>
    </row>
    <row r="221" spans="21:27" customFormat="1" x14ac:dyDescent="0.2">
      <c r="U221" s="9" t="b">
        <f t="shared" si="21"/>
        <v>0</v>
      </c>
      <c r="V221" s="10" t="str">
        <f t="shared" si="23"/>
        <v>NEPRAVDA</v>
      </c>
      <c r="W221" s="11" t="e">
        <f t="shared" si="27"/>
        <v>#VALUE!</v>
      </c>
      <c r="X221" s="12">
        <f t="shared" si="22"/>
        <v>6</v>
      </c>
      <c r="Y221" s="12">
        <f t="shared" si="24"/>
        <v>326</v>
      </c>
      <c r="Z221" s="12">
        <f t="shared" si="25"/>
        <v>0</v>
      </c>
      <c r="AA221" s="25" t="str">
        <f t="shared" si="26"/>
        <v/>
      </c>
    </row>
    <row r="222" spans="21:27" customFormat="1" x14ac:dyDescent="0.2">
      <c r="U222" s="9" t="b">
        <f t="shared" si="21"/>
        <v>0</v>
      </c>
      <c r="V222" s="10" t="str">
        <f t="shared" si="23"/>
        <v>NEPRAVDA</v>
      </c>
      <c r="W222" s="11" t="e">
        <f t="shared" si="27"/>
        <v>#VALUE!</v>
      </c>
      <c r="X222" s="12">
        <f t="shared" si="22"/>
        <v>6</v>
      </c>
      <c r="Y222" s="12">
        <f t="shared" si="24"/>
        <v>326</v>
      </c>
      <c r="Z222" s="12">
        <f t="shared" si="25"/>
        <v>0</v>
      </c>
      <c r="AA222" s="25" t="str">
        <f t="shared" si="26"/>
        <v/>
      </c>
    </row>
    <row r="223" spans="21:27" customFormat="1" x14ac:dyDescent="0.2">
      <c r="U223" s="9" t="b">
        <f t="shared" si="21"/>
        <v>0</v>
      </c>
      <c r="V223" s="10" t="str">
        <f t="shared" si="23"/>
        <v>NEPRAVDA</v>
      </c>
      <c r="W223" s="11" t="e">
        <f t="shared" si="27"/>
        <v>#VALUE!</v>
      </c>
      <c r="X223" s="12">
        <f t="shared" si="22"/>
        <v>6</v>
      </c>
      <c r="Y223" s="12">
        <f t="shared" si="24"/>
        <v>326</v>
      </c>
      <c r="Z223" s="12">
        <f t="shared" si="25"/>
        <v>0</v>
      </c>
      <c r="AA223" s="25" t="str">
        <f t="shared" si="26"/>
        <v/>
      </c>
    </row>
    <row r="224" spans="21:27" customFormat="1" x14ac:dyDescent="0.2">
      <c r="U224" s="9" t="b">
        <f t="shared" si="21"/>
        <v>0</v>
      </c>
      <c r="V224" s="10" t="str">
        <f t="shared" si="23"/>
        <v>NEPRAVDA</v>
      </c>
      <c r="W224" s="11" t="e">
        <f t="shared" si="27"/>
        <v>#VALUE!</v>
      </c>
      <c r="X224" s="12">
        <f t="shared" si="22"/>
        <v>6</v>
      </c>
      <c r="Y224" s="12">
        <f t="shared" si="24"/>
        <v>326</v>
      </c>
      <c r="Z224" s="12">
        <f t="shared" si="25"/>
        <v>0</v>
      </c>
      <c r="AA224" s="25" t="str">
        <f t="shared" si="26"/>
        <v/>
      </c>
    </row>
    <row r="225" spans="21:27" customFormat="1" x14ac:dyDescent="0.2">
      <c r="U225" s="9" t="b">
        <f t="shared" si="21"/>
        <v>0</v>
      </c>
      <c r="V225" s="10" t="str">
        <f t="shared" si="23"/>
        <v>NEPRAVDA</v>
      </c>
      <c r="W225" s="11" t="e">
        <f t="shared" si="27"/>
        <v>#VALUE!</v>
      </c>
      <c r="X225" s="12">
        <f t="shared" si="22"/>
        <v>6</v>
      </c>
      <c r="Y225" s="12">
        <f t="shared" si="24"/>
        <v>326</v>
      </c>
      <c r="Z225" s="12">
        <f t="shared" si="25"/>
        <v>0</v>
      </c>
      <c r="AA225" s="25" t="str">
        <f t="shared" si="26"/>
        <v/>
      </c>
    </row>
    <row r="226" spans="21:27" customFormat="1" x14ac:dyDescent="0.2">
      <c r="U226" s="9" t="b">
        <f t="shared" si="21"/>
        <v>0</v>
      </c>
      <c r="V226" s="10" t="str">
        <f t="shared" si="23"/>
        <v>NEPRAVDA</v>
      </c>
      <c r="W226" s="11" t="e">
        <f t="shared" si="27"/>
        <v>#VALUE!</v>
      </c>
      <c r="X226" s="12">
        <f t="shared" si="22"/>
        <v>6</v>
      </c>
      <c r="Y226" s="12">
        <f t="shared" si="24"/>
        <v>326</v>
      </c>
      <c r="Z226" s="12">
        <f t="shared" si="25"/>
        <v>0</v>
      </c>
      <c r="AA226" s="25" t="str">
        <f t="shared" si="26"/>
        <v/>
      </c>
    </row>
    <row r="227" spans="21:27" customFormat="1" x14ac:dyDescent="0.2">
      <c r="U227" s="9" t="b">
        <f t="shared" si="21"/>
        <v>0</v>
      </c>
      <c r="V227" s="10" t="str">
        <f t="shared" si="23"/>
        <v>NEPRAVDA</v>
      </c>
      <c r="W227" s="11" t="e">
        <f t="shared" si="27"/>
        <v>#VALUE!</v>
      </c>
      <c r="X227" s="12">
        <f t="shared" si="22"/>
        <v>6</v>
      </c>
      <c r="Y227" s="12">
        <f t="shared" si="24"/>
        <v>326</v>
      </c>
      <c r="Z227" s="12">
        <f t="shared" si="25"/>
        <v>0</v>
      </c>
      <c r="AA227" s="25" t="str">
        <f t="shared" si="26"/>
        <v/>
      </c>
    </row>
    <row r="228" spans="21:27" customFormat="1" x14ac:dyDescent="0.2">
      <c r="U228" s="9" t="b">
        <f t="shared" si="21"/>
        <v>0</v>
      </c>
      <c r="V228" s="10" t="str">
        <f t="shared" si="23"/>
        <v>NEPRAVDA</v>
      </c>
      <c r="W228" s="11" t="e">
        <f t="shared" si="27"/>
        <v>#VALUE!</v>
      </c>
      <c r="X228" s="12">
        <f t="shared" si="22"/>
        <v>6</v>
      </c>
      <c r="Y228" s="12">
        <f t="shared" si="24"/>
        <v>326</v>
      </c>
      <c r="Z228" s="12">
        <f t="shared" si="25"/>
        <v>0</v>
      </c>
      <c r="AA228" s="25" t="str">
        <f t="shared" si="26"/>
        <v/>
      </c>
    </row>
    <row r="229" spans="21:27" customFormat="1" x14ac:dyDescent="0.2">
      <c r="U229" s="9" t="b">
        <f t="shared" si="21"/>
        <v>0</v>
      </c>
      <c r="V229" s="10" t="str">
        <f t="shared" si="23"/>
        <v>NEPRAVDA</v>
      </c>
      <c r="W229" s="11" t="e">
        <f t="shared" si="27"/>
        <v>#VALUE!</v>
      </c>
      <c r="X229" s="12">
        <f t="shared" si="22"/>
        <v>6</v>
      </c>
      <c r="Y229" s="12">
        <f t="shared" si="24"/>
        <v>326</v>
      </c>
      <c r="Z229" s="12">
        <f t="shared" si="25"/>
        <v>0</v>
      </c>
      <c r="AA229" s="25" t="str">
        <f t="shared" si="26"/>
        <v/>
      </c>
    </row>
    <row r="230" spans="21:27" customFormat="1" x14ac:dyDescent="0.2">
      <c r="U230" s="9" t="b">
        <f t="shared" si="21"/>
        <v>0</v>
      </c>
      <c r="V230" s="10" t="str">
        <f t="shared" si="23"/>
        <v>NEPRAVDA</v>
      </c>
      <c r="W230" s="11" t="e">
        <f t="shared" si="27"/>
        <v>#VALUE!</v>
      </c>
      <c r="X230" s="12">
        <f t="shared" si="22"/>
        <v>6</v>
      </c>
      <c r="Y230" s="12">
        <f t="shared" si="24"/>
        <v>326</v>
      </c>
      <c r="Z230" s="12">
        <f t="shared" si="25"/>
        <v>0</v>
      </c>
      <c r="AA230" s="25" t="str">
        <f t="shared" si="26"/>
        <v/>
      </c>
    </row>
    <row r="231" spans="21:27" customFormat="1" x14ac:dyDescent="0.2">
      <c r="U231" s="9" t="b">
        <f t="shared" si="21"/>
        <v>0</v>
      </c>
      <c r="V231" s="10" t="str">
        <f t="shared" si="23"/>
        <v>NEPRAVDA</v>
      </c>
      <c r="W231" s="11" t="e">
        <f t="shared" si="27"/>
        <v>#VALUE!</v>
      </c>
      <c r="X231" s="12">
        <f t="shared" si="22"/>
        <v>6</v>
      </c>
      <c r="Y231" s="12">
        <f t="shared" si="24"/>
        <v>326</v>
      </c>
      <c r="Z231" s="12">
        <f t="shared" si="25"/>
        <v>0</v>
      </c>
      <c r="AA231" s="25" t="str">
        <f t="shared" si="26"/>
        <v/>
      </c>
    </row>
    <row r="232" spans="21:27" customFormat="1" x14ac:dyDescent="0.2">
      <c r="U232" s="9" t="b">
        <f t="shared" si="21"/>
        <v>0</v>
      </c>
      <c r="V232" s="10" t="str">
        <f t="shared" si="23"/>
        <v>NEPRAVDA</v>
      </c>
      <c r="W232" s="11" t="e">
        <f t="shared" si="27"/>
        <v>#VALUE!</v>
      </c>
      <c r="X232" s="12">
        <f t="shared" si="22"/>
        <v>6</v>
      </c>
      <c r="Y232" s="12">
        <f t="shared" si="24"/>
        <v>326</v>
      </c>
      <c r="Z232" s="12">
        <f t="shared" si="25"/>
        <v>0</v>
      </c>
      <c r="AA232" s="25" t="str">
        <f t="shared" si="26"/>
        <v/>
      </c>
    </row>
    <row r="233" spans="21:27" customFormat="1" x14ac:dyDescent="0.2">
      <c r="U233" s="9" t="b">
        <f t="shared" si="21"/>
        <v>0</v>
      </c>
      <c r="V233" s="10" t="str">
        <f t="shared" si="23"/>
        <v>NEPRAVDA</v>
      </c>
      <c r="W233" s="11" t="e">
        <f t="shared" si="27"/>
        <v>#VALUE!</v>
      </c>
      <c r="X233" s="12">
        <f t="shared" si="22"/>
        <v>6</v>
      </c>
      <c r="Y233" s="12">
        <f t="shared" si="24"/>
        <v>326</v>
      </c>
      <c r="Z233" s="12">
        <f t="shared" si="25"/>
        <v>0</v>
      </c>
      <c r="AA233" s="25" t="str">
        <f t="shared" si="26"/>
        <v/>
      </c>
    </row>
    <row r="234" spans="21:27" customFormat="1" x14ac:dyDescent="0.2">
      <c r="U234" s="9" t="b">
        <f t="shared" si="21"/>
        <v>0</v>
      </c>
      <c r="V234" s="10" t="str">
        <f t="shared" si="23"/>
        <v>NEPRAVDA</v>
      </c>
      <c r="W234" s="11" t="e">
        <f t="shared" si="27"/>
        <v>#VALUE!</v>
      </c>
      <c r="X234" s="12">
        <f t="shared" si="22"/>
        <v>6</v>
      </c>
      <c r="Y234" s="12">
        <f t="shared" si="24"/>
        <v>326</v>
      </c>
      <c r="Z234" s="12">
        <f t="shared" si="25"/>
        <v>0</v>
      </c>
      <c r="AA234" s="25" t="str">
        <f t="shared" si="26"/>
        <v/>
      </c>
    </row>
    <row r="235" spans="21:27" customFormat="1" x14ac:dyDescent="0.2">
      <c r="U235" s="9" t="b">
        <f t="shared" ref="U235:U298" si="28">IF(E235="145 MHz",145,IF(E235="435 MHz",435,IF(E235="1,3 GHz",1300,IF(E235="2,3 GHz",2300,IF(E235="3,4 GHz",3400,IF(E235="5,7 GHz",5700,IF(E235="10 GHz",10000,IF(E235="24 GHz",24000,IF(E235="47 GHz",47000,IF(E235="76 GHz",76000,IF(E235="120 GHz",120000,IF(E235="134 GHz",134000,IF(E235="248 GHz",248000)))))))))))))</f>
        <v>0</v>
      </c>
      <c r="V235" s="10" t="str">
        <f t="shared" si="23"/>
        <v>NEPRAVDA</v>
      </c>
      <c r="W235" s="11" t="e">
        <f t="shared" si="27"/>
        <v>#VALUE!</v>
      </c>
      <c r="X235" s="12">
        <f t="shared" si="22"/>
        <v>6</v>
      </c>
      <c r="Y235" s="12">
        <f t="shared" si="24"/>
        <v>326</v>
      </c>
      <c r="Z235" s="12">
        <f t="shared" si="25"/>
        <v>0</v>
      </c>
      <c r="AA235" s="25" t="str">
        <f t="shared" si="26"/>
        <v/>
      </c>
    </row>
    <row r="236" spans="21:27" customFormat="1" x14ac:dyDescent="0.2">
      <c r="U236" s="9" t="b">
        <f t="shared" si="28"/>
        <v>0</v>
      </c>
      <c r="V236" s="10" t="str">
        <f t="shared" si="23"/>
        <v>NEPRAVDA</v>
      </c>
      <c r="W236" s="11" t="e">
        <f t="shared" si="27"/>
        <v>#VALUE!</v>
      </c>
      <c r="X236" s="12">
        <f t="shared" si="22"/>
        <v>6</v>
      </c>
      <c r="Y236" s="12">
        <f t="shared" si="24"/>
        <v>326</v>
      </c>
      <c r="Z236" s="12">
        <f t="shared" si="25"/>
        <v>0</v>
      </c>
      <c r="AA236" s="25" t="str">
        <f t="shared" si="26"/>
        <v/>
      </c>
    </row>
    <row r="237" spans="21:27" customFormat="1" x14ac:dyDescent="0.2">
      <c r="U237" s="9" t="b">
        <f t="shared" si="28"/>
        <v>0</v>
      </c>
      <c r="V237" s="10" t="str">
        <f t="shared" si="23"/>
        <v>NEPRAVDA</v>
      </c>
      <c r="W237" s="11" t="e">
        <f t="shared" si="27"/>
        <v>#VALUE!</v>
      </c>
      <c r="X237" s="12">
        <f t="shared" si="22"/>
        <v>6</v>
      </c>
      <c r="Y237" s="12">
        <f t="shared" si="24"/>
        <v>326</v>
      </c>
      <c r="Z237" s="12">
        <f t="shared" si="25"/>
        <v>0</v>
      </c>
      <c r="AA237" s="25" t="str">
        <f t="shared" si="26"/>
        <v/>
      </c>
    </row>
    <row r="238" spans="21:27" customFormat="1" x14ac:dyDescent="0.2">
      <c r="U238" s="9" t="b">
        <f t="shared" si="28"/>
        <v>0</v>
      </c>
      <c r="V238" s="10" t="str">
        <f t="shared" si="23"/>
        <v>NEPRAVDA</v>
      </c>
      <c r="W238" s="11" t="e">
        <f t="shared" si="27"/>
        <v>#VALUE!</v>
      </c>
      <c r="X238" s="12">
        <f t="shared" si="22"/>
        <v>6</v>
      </c>
      <c r="Y238" s="12">
        <f t="shared" si="24"/>
        <v>326</v>
      </c>
      <c r="Z238" s="12">
        <f t="shared" si="25"/>
        <v>0</v>
      </c>
      <c r="AA238" s="25" t="str">
        <f t="shared" si="26"/>
        <v/>
      </c>
    </row>
    <row r="239" spans="21:27" customFormat="1" x14ac:dyDescent="0.2">
      <c r="U239" s="9" t="b">
        <f t="shared" si="28"/>
        <v>0</v>
      </c>
      <c r="V239" s="10" t="str">
        <f t="shared" si="23"/>
        <v>NEPRAVDA</v>
      </c>
      <c r="W239" s="11" t="e">
        <f t="shared" si="27"/>
        <v>#VALUE!</v>
      </c>
      <c r="X239" s="12">
        <f t="shared" si="22"/>
        <v>6</v>
      </c>
      <c r="Y239" s="12">
        <f t="shared" si="24"/>
        <v>326</v>
      </c>
      <c r="Z239" s="12">
        <f t="shared" si="25"/>
        <v>0</v>
      </c>
      <c r="AA239" s="25" t="str">
        <f t="shared" si="26"/>
        <v/>
      </c>
    </row>
    <row r="240" spans="21:27" customFormat="1" x14ac:dyDescent="0.2">
      <c r="U240" s="9" t="b">
        <f t="shared" si="28"/>
        <v>0</v>
      </c>
      <c r="V240" s="10" t="str">
        <f t="shared" si="23"/>
        <v>NEPRAVDA</v>
      </c>
      <c r="W240" s="11" t="e">
        <f t="shared" si="27"/>
        <v>#VALUE!</v>
      </c>
      <c r="X240" s="12">
        <f t="shared" si="22"/>
        <v>6</v>
      </c>
      <c r="Y240" s="12">
        <f t="shared" si="24"/>
        <v>326</v>
      </c>
      <c r="Z240" s="12">
        <f t="shared" si="25"/>
        <v>0</v>
      </c>
      <c r="AA240" s="25" t="str">
        <f t="shared" si="26"/>
        <v/>
      </c>
    </row>
    <row r="241" spans="21:27" customFormat="1" x14ac:dyDescent="0.2">
      <c r="U241" s="9" t="b">
        <f t="shared" si="28"/>
        <v>0</v>
      </c>
      <c r="V241" s="10" t="str">
        <f t="shared" si="23"/>
        <v>NEPRAVDA</v>
      </c>
      <c r="W241" s="11" t="e">
        <f t="shared" si="27"/>
        <v>#VALUE!</v>
      </c>
      <c r="X241" s="12">
        <f t="shared" si="22"/>
        <v>6</v>
      </c>
      <c r="Y241" s="12">
        <f t="shared" si="24"/>
        <v>326</v>
      </c>
      <c r="Z241" s="12">
        <f t="shared" si="25"/>
        <v>0</v>
      </c>
      <c r="AA241" s="25" t="str">
        <f t="shared" si="26"/>
        <v/>
      </c>
    </row>
    <row r="242" spans="21:27" customFormat="1" x14ac:dyDescent="0.2">
      <c r="U242" s="9" t="b">
        <f t="shared" si="28"/>
        <v>0</v>
      </c>
      <c r="V242" s="10" t="str">
        <f t="shared" si="23"/>
        <v>NEPRAVDA</v>
      </c>
      <c r="W242" s="11" t="e">
        <f t="shared" si="27"/>
        <v>#VALUE!</v>
      </c>
      <c r="X242" s="12">
        <f t="shared" si="22"/>
        <v>6</v>
      </c>
      <c r="Y242" s="12">
        <f t="shared" si="24"/>
        <v>326</v>
      </c>
      <c r="Z242" s="12">
        <f t="shared" si="25"/>
        <v>0</v>
      </c>
      <c r="AA242" s="25" t="str">
        <f t="shared" si="26"/>
        <v/>
      </c>
    </row>
    <row r="243" spans="21:27" customFormat="1" x14ac:dyDescent="0.2">
      <c r="U243" s="9" t="b">
        <f t="shared" si="28"/>
        <v>0</v>
      </c>
      <c r="V243" s="10" t="str">
        <f t="shared" si="23"/>
        <v>NEPRAVDA</v>
      </c>
      <c r="W243" s="11" t="e">
        <f t="shared" si="27"/>
        <v>#VALUE!</v>
      </c>
      <c r="X243" s="12">
        <f t="shared" si="22"/>
        <v>6</v>
      </c>
      <c r="Y243" s="12">
        <f t="shared" si="24"/>
        <v>326</v>
      </c>
      <c r="Z243" s="12">
        <f t="shared" si="25"/>
        <v>0</v>
      </c>
      <c r="AA243" s="25" t="str">
        <f t="shared" si="26"/>
        <v/>
      </c>
    </row>
    <row r="244" spans="21:27" customFormat="1" x14ac:dyDescent="0.2">
      <c r="U244" s="9" t="b">
        <f t="shared" si="28"/>
        <v>0</v>
      </c>
      <c r="V244" s="10" t="str">
        <f t="shared" si="23"/>
        <v>NEPRAVDA</v>
      </c>
      <c r="W244" s="11" t="e">
        <f t="shared" si="27"/>
        <v>#VALUE!</v>
      </c>
      <c r="X244" s="12">
        <f t="shared" si="22"/>
        <v>6</v>
      </c>
      <c r="Y244" s="12">
        <f t="shared" si="24"/>
        <v>326</v>
      </c>
      <c r="Z244" s="12">
        <f t="shared" si="25"/>
        <v>0</v>
      </c>
      <c r="AA244" s="25" t="str">
        <f t="shared" si="26"/>
        <v/>
      </c>
    </row>
    <row r="245" spans="21:27" customFormat="1" x14ac:dyDescent="0.2">
      <c r="U245" s="9" t="b">
        <f t="shared" si="28"/>
        <v>0</v>
      </c>
      <c r="V245" s="10" t="str">
        <f t="shared" si="23"/>
        <v>NEPRAVDA</v>
      </c>
      <c r="W245" s="11" t="e">
        <f t="shared" si="27"/>
        <v>#VALUE!</v>
      </c>
      <c r="X245" s="12">
        <f t="shared" si="22"/>
        <v>6</v>
      </c>
      <c r="Y245" s="12">
        <f t="shared" si="24"/>
        <v>326</v>
      </c>
      <c r="Z245" s="12">
        <f t="shared" si="25"/>
        <v>0</v>
      </c>
      <c r="AA245" s="25" t="str">
        <f t="shared" si="26"/>
        <v/>
      </c>
    </row>
    <row r="246" spans="21:27" customFormat="1" x14ac:dyDescent="0.2">
      <c r="U246" s="9" t="b">
        <f t="shared" si="28"/>
        <v>0</v>
      </c>
      <c r="V246" s="10" t="str">
        <f t="shared" si="23"/>
        <v>NEPRAVDA</v>
      </c>
      <c r="W246" s="11" t="e">
        <f t="shared" si="27"/>
        <v>#VALUE!</v>
      </c>
      <c r="X246" s="12">
        <f t="shared" si="22"/>
        <v>6</v>
      </c>
      <c r="Y246" s="12">
        <f t="shared" si="24"/>
        <v>326</v>
      </c>
      <c r="Z246" s="12">
        <f t="shared" si="25"/>
        <v>0</v>
      </c>
      <c r="AA246" s="25" t="str">
        <f t="shared" si="26"/>
        <v/>
      </c>
    </row>
    <row r="247" spans="21:27" customFormat="1" x14ac:dyDescent="0.2">
      <c r="U247" s="9" t="b">
        <f t="shared" si="28"/>
        <v>0</v>
      </c>
      <c r="V247" s="10" t="str">
        <f t="shared" si="23"/>
        <v>NEPRAVDA</v>
      </c>
      <c r="W247" s="11" t="e">
        <f t="shared" si="27"/>
        <v>#VALUE!</v>
      </c>
      <c r="X247" s="12">
        <f t="shared" si="22"/>
        <v>6</v>
      </c>
      <c r="Y247" s="12">
        <f t="shared" si="24"/>
        <v>326</v>
      </c>
      <c r="Z247" s="12">
        <f t="shared" si="25"/>
        <v>0</v>
      </c>
      <c r="AA247" s="25" t="str">
        <f t="shared" si="26"/>
        <v/>
      </c>
    </row>
    <row r="248" spans="21:27" customFormat="1" x14ac:dyDescent="0.2">
      <c r="U248" s="9" t="b">
        <f t="shared" si="28"/>
        <v>0</v>
      </c>
      <c r="V248" s="10" t="str">
        <f t="shared" si="23"/>
        <v>NEPRAVDA</v>
      </c>
      <c r="W248" s="11" t="e">
        <f t="shared" si="27"/>
        <v>#VALUE!</v>
      </c>
      <c r="X248" s="12">
        <f t="shared" si="22"/>
        <v>6</v>
      </c>
      <c r="Y248" s="12">
        <f t="shared" si="24"/>
        <v>326</v>
      </c>
      <c r="Z248" s="12">
        <f t="shared" si="25"/>
        <v>0</v>
      </c>
      <c r="AA248" s="25" t="str">
        <f t="shared" si="26"/>
        <v/>
      </c>
    </row>
    <row r="249" spans="21:27" customFormat="1" x14ac:dyDescent="0.2">
      <c r="U249" s="9" t="b">
        <f t="shared" si="28"/>
        <v>0</v>
      </c>
      <c r="V249" s="10" t="str">
        <f t="shared" si="23"/>
        <v>NEPRAVDA</v>
      </c>
      <c r="W249" s="11" t="e">
        <f t="shared" si="27"/>
        <v>#VALUE!</v>
      </c>
      <c r="X249" s="12">
        <f t="shared" si="22"/>
        <v>6</v>
      </c>
      <c r="Y249" s="12">
        <f t="shared" si="24"/>
        <v>326</v>
      </c>
      <c r="Z249" s="12">
        <f t="shared" si="25"/>
        <v>0</v>
      </c>
      <c r="AA249" s="25" t="str">
        <f t="shared" si="26"/>
        <v/>
      </c>
    </row>
    <row r="250" spans="21:27" customFormat="1" x14ac:dyDescent="0.2">
      <c r="U250" s="9" t="b">
        <f t="shared" si="28"/>
        <v>0</v>
      </c>
      <c r="V250" s="10" t="str">
        <f t="shared" si="23"/>
        <v>NEPRAVDA</v>
      </c>
      <c r="W250" s="11" t="e">
        <f t="shared" si="27"/>
        <v>#VALUE!</v>
      </c>
      <c r="X250" s="12">
        <f t="shared" si="22"/>
        <v>6</v>
      </c>
      <c r="Y250" s="12">
        <f t="shared" si="24"/>
        <v>326</v>
      </c>
      <c r="Z250" s="12">
        <f t="shared" si="25"/>
        <v>0</v>
      </c>
      <c r="AA250" s="25" t="str">
        <f t="shared" si="26"/>
        <v/>
      </c>
    </row>
    <row r="251" spans="21:27" customFormat="1" x14ac:dyDescent="0.2">
      <c r="U251" s="9" t="b">
        <f t="shared" si="28"/>
        <v>0</v>
      </c>
      <c r="V251" s="10" t="str">
        <f t="shared" si="23"/>
        <v>NEPRAVDA</v>
      </c>
      <c r="W251" s="11" t="e">
        <f t="shared" si="27"/>
        <v>#VALUE!</v>
      </c>
      <c r="X251" s="12">
        <f t="shared" si="22"/>
        <v>6</v>
      </c>
      <c r="Y251" s="12">
        <f t="shared" si="24"/>
        <v>326</v>
      </c>
      <c r="Z251" s="12">
        <f t="shared" si="25"/>
        <v>0</v>
      </c>
      <c r="AA251" s="25" t="str">
        <f t="shared" si="26"/>
        <v/>
      </c>
    </row>
    <row r="252" spans="21:27" customFormat="1" x14ac:dyDescent="0.2">
      <c r="U252" s="9" t="b">
        <f t="shared" si="28"/>
        <v>0</v>
      </c>
      <c r="V252" s="10" t="str">
        <f t="shared" si="23"/>
        <v>NEPRAVDA</v>
      </c>
      <c r="W252" s="11" t="e">
        <f t="shared" si="27"/>
        <v>#VALUE!</v>
      </c>
      <c r="X252" s="12">
        <f t="shared" si="22"/>
        <v>6</v>
      </c>
      <c r="Y252" s="12">
        <f t="shared" si="24"/>
        <v>326</v>
      </c>
      <c r="Z252" s="12">
        <f t="shared" si="25"/>
        <v>0</v>
      </c>
      <c r="AA252" s="25" t="str">
        <f t="shared" si="26"/>
        <v/>
      </c>
    </row>
    <row r="253" spans="21:27" customFormat="1" x14ac:dyDescent="0.2">
      <c r="U253" s="9" t="b">
        <f t="shared" si="28"/>
        <v>0</v>
      </c>
      <c r="V253" s="10" t="str">
        <f t="shared" si="23"/>
        <v>NEPRAVDA</v>
      </c>
      <c r="W253" s="11" t="e">
        <f t="shared" si="27"/>
        <v>#VALUE!</v>
      </c>
      <c r="X253" s="12">
        <f t="shared" si="22"/>
        <v>6</v>
      </c>
      <c r="Y253" s="12">
        <f t="shared" si="24"/>
        <v>326</v>
      </c>
      <c r="Z253" s="12">
        <f t="shared" si="25"/>
        <v>0</v>
      </c>
      <c r="AA253" s="25" t="str">
        <f t="shared" si="26"/>
        <v/>
      </c>
    </row>
    <row r="254" spans="21:27" customFormat="1" x14ac:dyDescent="0.2">
      <c r="U254" s="9" t="b">
        <f t="shared" si="28"/>
        <v>0</v>
      </c>
      <c r="V254" s="10" t="str">
        <f t="shared" si="23"/>
        <v>NEPRAVDA</v>
      </c>
      <c r="W254" s="11" t="e">
        <f t="shared" si="27"/>
        <v>#VALUE!</v>
      </c>
      <c r="X254" s="12">
        <f t="shared" si="22"/>
        <v>6</v>
      </c>
      <c r="Y254" s="12">
        <f t="shared" si="24"/>
        <v>326</v>
      </c>
      <c r="Z254" s="12">
        <f t="shared" si="25"/>
        <v>0</v>
      </c>
      <c r="AA254" s="25" t="str">
        <f t="shared" si="26"/>
        <v/>
      </c>
    </row>
    <row r="255" spans="21:27" customFormat="1" x14ac:dyDescent="0.2">
      <c r="U255" s="9" t="b">
        <f t="shared" si="28"/>
        <v>0</v>
      </c>
      <c r="V255" s="10" t="str">
        <f t="shared" si="23"/>
        <v>NEPRAVDA</v>
      </c>
      <c r="W255" s="11" t="e">
        <f t="shared" si="27"/>
        <v>#VALUE!</v>
      </c>
      <c r="X255" s="12">
        <f t="shared" si="22"/>
        <v>6</v>
      </c>
      <c r="Y255" s="12">
        <f t="shared" si="24"/>
        <v>326</v>
      </c>
      <c r="Z255" s="12">
        <f t="shared" si="25"/>
        <v>0</v>
      </c>
      <c r="AA255" s="25" t="str">
        <f t="shared" si="26"/>
        <v/>
      </c>
    </row>
    <row r="256" spans="21:27" customFormat="1" x14ac:dyDescent="0.2">
      <c r="U256" s="9" t="b">
        <f t="shared" si="28"/>
        <v>0</v>
      </c>
      <c r="V256" s="10" t="str">
        <f t="shared" si="23"/>
        <v>NEPRAVDA</v>
      </c>
      <c r="W256" s="11" t="e">
        <f t="shared" si="27"/>
        <v>#VALUE!</v>
      </c>
      <c r="X256" s="12">
        <f t="shared" si="22"/>
        <v>6</v>
      </c>
      <c r="Y256" s="12">
        <f t="shared" si="24"/>
        <v>326</v>
      </c>
      <c r="Z256" s="12">
        <f t="shared" si="25"/>
        <v>0</v>
      </c>
      <c r="AA256" s="25" t="str">
        <f t="shared" si="26"/>
        <v/>
      </c>
    </row>
    <row r="257" spans="7:27" customFormat="1" x14ac:dyDescent="0.2">
      <c r="U257" s="9" t="b">
        <f t="shared" si="28"/>
        <v>0</v>
      </c>
      <c r="V257" s="10" t="str">
        <f t="shared" si="23"/>
        <v>NEPRAVDA</v>
      </c>
      <c r="W257" s="11" t="e">
        <f t="shared" si="27"/>
        <v>#VALUE!</v>
      </c>
      <c r="X257" s="12">
        <f t="shared" si="22"/>
        <v>6</v>
      </c>
      <c r="Y257" s="12">
        <f t="shared" si="24"/>
        <v>326</v>
      </c>
      <c r="Z257" s="12">
        <f t="shared" si="25"/>
        <v>0</v>
      </c>
      <c r="AA257" s="25" t="str">
        <f t="shared" si="26"/>
        <v/>
      </c>
    </row>
    <row r="258" spans="7:27" customFormat="1" x14ac:dyDescent="0.2">
      <c r="U258" s="9" t="b">
        <f t="shared" si="28"/>
        <v>0</v>
      </c>
      <c r="V258" s="10" t="str">
        <f t="shared" si="23"/>
        <v>NEPRAVDA</v>
      </c>
      <c r="W258" s="11" t="e">
        <f t="shared" si="27"/>
        <v>#VALUE!</v>
      </c>
      <c r="X258" s="12">
        <f t="shared" si="22"/>
        <v>6</v>
      </c>
      <c r="Y258" s="12">
        <f t="shared" si="24"/>
        <v>326</v>
      </c>
      <c r="Z258" s="12">
        <f t="shared" si="25"/>
        <v>0</v>
      </c>
      <c r="AA258" s="25" t="str">
        <f t="shared" si="26"/>
        <v/>
      </c>
    </row>
    <row r="259" spans="7:27" customFormat="1" x14ac:dyDescent="0.2">
      <c r="U259" s="9" t="b">
        <f t="shared" si="28"/>
        <v>0</v>
      </c>
      <c r="V259" s="10" t="str">
        <f t="shared" si="23"/>
        <v>NEPRAVDA</v>
      </c>
      <c r="W259" s="11" t="e">
        <f t="shared" si="27"/>
        <v>#VALUE!</v>
      </c>
      <c r="X259" s="12">
        <f t="shared" ref="X259:X322" si="29">IF(U259&gt;=120000,6,IF(U259&gt;=24000,5,IF(U259&gt;=2300,4,IF(U259=1300,3,IF(U259=435,2,IF(U259=145,1,0))))))</f>
        <v>6</v>
      </c>
      <c r="Y259" s="12">
        <f t="shared" si="24"/>
        <v>326</v>
      </c>
      <c r="Z259" s="12">
        <f t="shared" si="25"/>
        <v>0</v>
      </c>
      <c r="AA259" s="25" t="str">
        <f t="shared" si="26"/>
        <v/>
      </c>
    </row>
    <row r="260" spans="7:27" customFormat="1" x14ac:dyDescent="0.2">
      <c r="U260" s="9" t="b">
        <f t="shared" si="28"/>
        <v>0</v>
      </c>
      <c r="V260" s="10" t="str">
        <f t="shared" ref="V260:V323" si="30">CONCATENATE(B260,U260,D260)</f>
        <v>NEPRAVDA</v>
      </c>
      <c r="W260" s="11" t="e">
        <f t="shared" si="27"/>
        <v>#VALUE!</v>
      </c>
      <c r="X260" s="12">
        <f t="shared" si="29"/>
        <v>6</v>
      </c>
      <c r="Y260" s="12">
        <f t="shared" ref="Y260:Y323" si="31">COUNTIF(U:U,U260)</f>
        <v>326</v>
      </c>
      <c r="Z260" s="12">
        <f t="shared" ref="Z260:Z323" si="32">COUNTIFS(D:D,D260,U:U,U260)</f>
        <v>0</v>
      </c>
      <c r="AA260" s="25" t="str">
        <f t="shared" ref="AA260:AA323" si="33">SUBSTITUTE(A260,".","")</f>
        <v/>
      </c>
    </row>
    <row r="261" spans="7:27" customFormat="1" x14ac:dyDescent="0.2">
      <c r="U261" s="9" t="b">
        <f t="shared" si="28"/>
        <v>0</v>
      </c>
      <c r="V261" s="10" t="str">
        <f t="shared" si="30"/>
        <v>NEPRAVDA</v>
      </c>
      <c r="W261" s="11" t="e">
        <f t="shared" si="27"/>
        <v>#VALUE!</v>
      </c>
      <c r="X261" s="12">
        <f t="shared" si="29"/>
        <v>6</v>
      </c>
      <c r="Y261" s="12">
        <f t="shared" si="31"/>
        <v>326</v>
      </c>
      <c r="Z261" s="12">
        <f t="shared" si="32"/>
        <v>0</v>
      </c>
      <c r="AA261" s="25" t="str">
        <f t="shared" si="33"/>
        <v/>
      </c>
    </row>
    <row r="262" spans="7:27" customFormat="1" x14ac:dyDescent="0.2">
      <c r="U262" s="9" t="b">
        <f t="shared" si="28"/>
        <v>0</v>
      </c>
      <c r="V262" s="10" t="str">
        <f t="shared" si="30"/>
        <v>NEPRAVDA</v>
      </c>
      <c r="W262" s="11" t="e">
        <f t="shared" si="27"/>
        <v>#VALUE!</v>
      </c>
      <c r="X262" s="12">
        <f t="shared" si="29"/>
        <v>6</v>
      </c>
      <c r="Y262" s="12">
        <f t="shared" si="31"/>
        <v>326</v>
      </c>
      <c r="Z262" s="12">
        <f t="shared" si="32"/>
        <v>0</v>
      </c>
      <c r="AA262" s="25" t="str">
        <f t="shared" si="33"/>
        <v/>
      </c>
    </row>
    <row r="263" spans="7:27" customFormat="1" x14ac:dyDescent="0.2">
      <c r="U263" s="9" t="b">
        <f t="shared" si="28"/>
        <v>0</v>
      </c>
      <c r="V263" s="10" t="str">
        <f t="shared" si="30"/>
        <v>NEPRAVDA</v>
      </c>
      <c r="W263" s="11" t="e">
        <f t="shared" si="27"/>
        <v>#VALUE!</v>
      </c>
      <c r="X263" s="12">
        <f t="shared" si="29"/>
        <v>6</v>
      </c>
      <c r="Y263" s="12">
        <f t="shared" si="31"/>
        <v>326</v>
      </c>
      <c r="Z263" s="12">
        <f t="shared" si="32"/>
        <v>0</v>
      </c>
      <c r="AA263" s="25" t="str">
        <f t="shared" si="33"/>
        <v/>
      </c>
    </row>
    <row r="264" spans="7:27" customFormat="1" x14ac:dyDescent="0.2">
      <c r="U264" s="9" t="b">
        <f t="shared" si="28"/>
        <v>0</v>
      </c>
      <c r="V264" s="10" t="str">
        <f t="shared" si="30"/>
        <v>NEPRAVDA</v>
      </c>
      <c r="W264" s="11" t="e">
        <f t="shared" ref="W264:W327" si="34">IF(X264="",0,ROUND(X264*Y264*((Z264-AA264+1)/Z264),1))</f>
        <v>#VALUE!</v>
      </c>
      <c r="X264" s="12">
        <f t="shared" si="29"/>
        <v>6</v>
      </c>
      <c r="Y264" s="12">
        <f t="shared" si="31"/>
        <v>326</v>
      </c>
      <c r="Z264" s="12">
        <f t="shared" si="32"/>
        <v>0</v>
      </c>
      <c r="AA264" s="25" t="str">
        <f t="shared" si="33"/>
        <v/>
      </c>
    </row>
    <row r="265" spans="7:27" customFormat="1" x14ac:dyDescent="0.2">
      <c r="U265" s="9" t="b">
        <f t="shared" si="28"/>
        <v>0</v>
      </c>
      <c r="V265" s="10" t="str">
        <f t="shared" si="30"/>
        <v>NEPRAVDA</v>
      </c>
      <c r="W265" s="11" t="e">
        <f t="shared" si="34"/>
        <v>#VALUE!</v>
      </c>
      <c r="X265" s="12">
        <f t="shared" si="29"/>
        <v>6</v>
      </c>
      <c r="Y265" s="12">
        <f t="shared" si="31"/>
        <v>326</v>
      </c>
      <c r="Z265" s="12">
        <f t="shared" si="32"/>
        <v>0</v>
      </c>
      <c r="AA265" s="25" t="str">
        <f t="shared" si="33"/>
        <v/>
      </c>
    </row>
    <row r="266" spans="7:27" customFormat="1" x14ac:dyDescent="0.2">
      <c r="U266" s="9" t="b">
        <f t="shared" si="28"/>
        <v>0</v>
      </c>
      <c r="V266" s="10" t="str">
        <f t="shared" si="30"/>
        <v>NEPRAVDA</v>
      </c>
      <c r="W266" s="11" t="e">
        <f t="shared" si="34"/>
        <v>#VALUE!</v>
      </c>
      <c r="X266" s="12">
        <f t="shared" si="29"/>
        <v>6</v>
      </c>
      <c r="Y266" s="12">
        <f t="shared" si="31"/>
        <v>326</v>
      </c>
      <c r="Z266" s="12">
        <f t="shared" si="32"/>
        <v>0</v>
      </c>
      <c r="AA266" s="25" t="str">
        <f t="shared" si="33"/>
        <v/>
      </c>
    </row>
    <row r="267" spans="7:27" customFormat="1" x14ac:dyDescent="0.2">
      <c r="G267" s="28"/>
      <c r="J267" s="29"/>
      <c r="U267" s="9" t="b">
        <f t="shared" si="28"/>
        <v>0</v>
      </c>
      <c r="V267" s="10" t="str">
        <f t="shared" si="30"/>
        <v>NEPRAVDA</v>
      </c>
      <c r="W267" s="11" t="e">
        <f t="shared" si="34"/>
        <v>#VALUE!</v>
      </c>
      <c r="X267" s="12">
        <f t="shared" si="29"/>
        <v>6</v>
      </c>
      <c r="Y267" s="12">
        <f t="shared" si="31"/>
        <v>326</v>
      </c>
      <c r="Z267" s="12">
        <f t="shared" si="32"/>
        <v>0</v>
      </c>
      <c r="AA267" s="25" t="str">
        <f t="shared" si="33"/>
        <v/>
      </c>
    </row>
    <row r="268" spans="7:27" customFormat="1" x14ac:dyDescent="0.2">
      <c r="G268" s="28"/>
      <c r="J268" s="29"/>
      <c r="U268" s="9" t="b">
        <f t="shared" si="28"/>
        <v>0</v>
      </c>
      <c r="V268" s="10" t="str">
        <f t="shared" si="30"/>
        <v>NEPRAVDA</v>
      </c>
      <c r="W268" s="11" t="e">
        <f t="shared" si="34"/>
        <v>#VALUE!</v>
      </c>
      <c r="X268" s="12">
        <f t="shared" si="29"/>
        <v>6</v>
      </c>
      <c r="Y268" s="12">
        <f t="shared" si="31"/>
        <v>326</v>
      </c>
      <c r="Z268" s="12">
        <f t="shared" si="32"/>
        <v>0</v>
      </c>
      <c r="AA268" s="25" t="str">
        <f t="shared" si="33"/>
        <v/>
      </c>
    </row>
    <row r="269" spans="7:27" customFormat="1" x14ac:dyDescent="0.2">
      <c r="G269" s="28"/>
      <c r="J269" s="29"/>
      <c r="U269" s="9" t="b">
        <f t="shared" si="28"/>
        <v>0</v>
      </c>
      <c r="V269" s="10" t="str">
        <f t="shared" si="30"/>
        <v>NEPRAVDA</v>
      </c>
      <c r="W269" s="11" t="e">
        <f t="shared" si="34"/>
        <v>#VALUE!</v>
      </c>
      <c r="X269" s="12">
        <f t="shared" si="29"/>
        <v>6</v>
      </c>
      <c r="Y269" s="12">
        <f t="shared" si="31"/>
        <v>326</v>
      </c>
      <c r="Z269" s="12">
        <f t="shared" si="32"/>
        <v>0</v>
      </c>
      <c r="AA269" s="25" t="str">
        <f t="shared" si="33"/>
        <v/>
      </c>
    </row>
    <row r="270" spans="7:27" customFormat="1" x14ac:dyDescent="0.2">
      <c r="G270" s="28"/>
      <c r="J270" s="29"/>
      <c r="U270" s="9" t="b">
        <f t="shared" si="28"/>
        <v>0</v>
      </c>
      <c r="V270" s="10" t="str">
        <f t="shared" si="30"/>
        <v>NEPRAVDA</v>
      </c>
      <c r="W270" s="11" t="e">
        <f t="shared" si="34"/>
        <v>#VALUE!</v>
      </c>
      <c r="X270" s="12">
        <f t="shared" si="29"/>
        <v>6</v>
      </c>
      <c r="Y270" s="12">
        <f t="shared" si="31"/>
        <v>326</v>
      </c>
      <c r="Z270" s="12">
        <f t="shared" si="32"/>
        <v>0</v>
      </c>
      <c r="AA270" s="25" t="str">
        <f t="shared" si="33"/>
        <v/>
      </c>
    </row>
    <row r="271" spans="7:27" customFormat="1" x14ac:dyDescent="0.2">
      <c r="G271" s="28"/>
      <c r="J271" s="29"/>
      <c r="U271" s="9" t="b">
        <f t="shared" si="28"/>
        <v>0</v>
      </c>
      <c r="V271" s="10" t="str">
        <f t="shared" si="30"/>
        <v>NEPRAVDA</v>
      </c>
      <c r="W271" s="11" t="e">
        <f t="shared" si="34"/>
        <v>#VALUE!</v>
      </c>
      <c r="X271" s="12">
        <f t="shared" si="29"/>
        <v>6</v>
      </c>
      <c r="Y271" s="12">
        <f t="shared" si="31"/>
        <v>326</v>
      </c>
      <c r="Z271" s="12">
        <f t="shared" si="32"/>
        <v>0</v>
      </c>
      <c r="AA271" s="25" t="str">
        <f t="shared" si="33"/>
        <v/>
      </c>
    </row>
    <row r="272" spans="7:27" customFormat="1" x14ac:dyDescent="0.2">
      <c r="G272" s="28"/>
      <c r="J272" s="29"/>
      <c r="U272" s="9" t="b">
        <f t="shared" si="28"/>
        <v>0</v>
      </c>
      <c r="V272" s="10" t="str">
        <f t="shared" si="30"/>
        <v>NEPRAVDA</v>
      </c>
      <c r="W272" s="11" t="e">
        <f t="shared" si="34"/>
        <v>#VALUE!</v>
      </c>
      <c r="X272" s="12">
        <f t="shared" si="29"/>
        <v>6</v>
      </c>
      <c r="Y272" s="12">
        <f t="shared" si="31"/>
        <v>326</v>
      </c>
      <c r="Z272" s="12">
        <f t="shared" si="32"/>
        <v>0</v>
      </c>
      <c r="AA272" s="25" t="str">
        <f t="shared" si="33"/>
        <v/>
      </c>
    </row>
    <row r="273" spans="7:27" customFormat="1" x14ac:dyDescent="0.2">
      <c r="G273" s="28"/>
      <c r="J273" s="29"/>
      <c r="U273" s="9" t="b">
        <f t="shared" si="28"/>
        <v>0</v>
      </c>
      <c r="V273" s="10" t="str">
        <f t="shared" si="30"/>
        <v>NEPRAVDA</v>
      </c>
      <c r="W273" s="11" t="e">
        <f t="shared" si="34"/>
        <v>#VALUE!</v>
      </c>
      <c r="X273" s="12">
        <f t="shared" si="29"/>
        <v>6</v>
      </c>
      <c r="Y273" s="12">
        <f t="shared" si="31"/>
        <v>326</v>
      </c>
      <c r="Z273" s="12">
        <f t="shared" si="32"/>
        <v>0</v>
      </c>
      <c r="AA273" s="25" t="str">
        <f t="shared" si="33"/>
        <v/>
      </c>
    </row>
    <row r="274" spans="7:27" customFormat="1" x14ac:dyDescent="0.2">
      <c r="G274" s="28"/>
      <c r="J274" s="29"/>
      <c r="U274" s="9" t="b">
        <f t="shared" si="28"/>
        <v>0</v>
      </c>
      <c r="V274" s="10" t="str">
        <f t="shared" si="30"/>
        <v>NEPRAVDA</v>
      </c>
      <c r="W274" s="11" t="e">
        <f t="shared" si="34"/>
        <v>#VALUE!</v>
      </c>
      <c r="X274" s="12">
        <f t="shared" si="29"/>
        <v>6</v>
      </c>
      <c r="Y274" s="12">
        <f t="shared" si="31"/>
        <v>326</v>
      </c>
      <c r="Z274" s="12">
        <f t="shared" si="32"/>
        <v>0</v>
      </c>
      <c r="AA274" s="25" t="str">
        <f t="shared" si="33"/>
        <v/>
      </c>
    </row>
    <row r="275" spans="7:27" customFormat="1" x14ac:dyDescent="0.2">
      <c r="G275" s="28"/>
      <c r="J275" s="29"/>
      <c r="U275" s="9" t="b">
        <f t="shared" si="28"/>
        <v>0</v>
      </c>
      <c r="V275" s="10" t="str">
        <f t="shared" si="30"/>
        <v>NEPRAVDA</v>
      </c>
      <c r="W275" s="11" t="e">
        <f t="shared" si="34"/>
        <v>#VALUE!</v>
      </c>
      <c r="X275" s="12">
        <f t="shared" si="29"/>
        <v>6</v>
      </c>
      <c r="Y275" s="12">
        <f t="shared" si="31"/>
        <v>326</v>
      </c>
      <c r="Z275" s="12">
        <f t="shared" si="32"/>
        <v>0</v>
      </c>
      <c r="AA275" s="25" t="str">
        <f t="shared" si="33"/>
        <v/>
      </c>
    </row>
    <row r="276" spans="7:27" customFormat="1" x14ac:dyDescent="0.2">
      <c r="G276" s="28"/>
      <c r="J276" s="29"/>
      <c r="U276" s="9" t="b">
        <f t="shared" si="28"/>
        <v>0</v>
      </c>
      <c r="V276" s="10" t="str">
        <f t="shared" si="30"/>
        <v>NEPRAVDA</v>
      </c>
      <c r="W276" s="11" t="e">
        <f t="shared" si="34"/>
        <v>#VALUE!</v>
      </c>
      <c r="X276" s="12">
        <f t="shared" si="29"/>
        <v>6</v>
      </c>
      <c r="Y276" s="12">
        <f t="shared" si="31"/>
        <v>326</v>
      </c>
      <c r="Z276" s="12">
        <f t="shared" si="32"/>
        <v>0</v>
      </c>
      <c r="AA276" s="25" t="str">
        <f t="shared" si="33"/>
        <v/>
      </c>
    </row>
    <row r="277" spans="7:27" customFormat="1" x14ac:dyDescent="0.2">
      <c r="G277" s="28"/>
      <c r="J277" s="29"/>
      <c r="U277" s="9" t="b">
        <f t="shared" si="28"/>
        <v>0</v>
      </c>
      <c r="V277" s="10" t="str">
        <f t="shared" si="30"/>
        <v>NEPRAVDA</v>
      </c>
      <c r="W277" s="11" t="e">
        <f t="shared" si="34"/>
        <v>#VALUE!</v>
      </c>
      <c r="X277" s="12">
        <f t="shared" si="29"/>
        <v>6</v>
      </c>
      <c r="Y277" s="12">
        <f t="shared" si="31"/>
        <v>326</v>
      </c>
      <c r="Z277" s="12">
        <f t="shared" si="32"/>
        <v>0</v>
      </c>
      <c r="AA277" s="25" t="str">
        <f t="shared" si="33"/>
        <v/>
      </c>
    </row>
    <row r="278" spans="7:27" customFormat="1" x14ac:dyDescent="0.2">
      <c r="G278" s="28"/>
      <c r="J278" s="29"/>
      <c r="U278" s="9" t="b">
        <f t="shared" si="28"/>
        <v>0</v>
      </c>
      <c r="V278" s="10" t="str">
        <f t="shared" si="30"/>
        <v>NEPRAVDA</v>
      </c>
      <c r="W278" s="11" t="e">
        <f t="shared" si="34"/>
        <v>#VALUE!</v>
      </c>
      <c r="X278" s="12">
        <f t="shared" si="29"/>
        <v>6</v>
      </c>
      <c r="Y278" s="12">
        <f t="shared" si="31"/>
        <v>326</v>
      </c>
      <c r="Z278" s="12">
        <f t="shared" si="32"/>
        <v>0</v>
      </c>
      <c r="AA278" s="25" t="str">
        <f t="shared" si="33"/>
        <v/>
      </c>
    </row>
    <row r="279" spans="7:27" customFormat="1" x14ac:dyDescent="0.2">
      <c r="G279" s="28"/>
      <c r="J279" s="29"/>
      <c r="U279" s="9" t="b">
        <f t="shared" si="28"/>
        <v>0</v>
      </c>
      <c r="V279" s="10" t="str">
        <f t="shared" si="30"/>
        <v>NEPRAVDA</v>
      </c>
      <c r="W279" s="11" t="e">
        <f t="shared" si="34"/>
        <v>#VALUE!</v>
      </c>
      <c r="X279" s="12">
        <f t="shared" si="29"/>
        <v>6</v>
      </c>
      <c r="Y279" s="12">
        <f t="shared" si="31"/>
        <v>326</v>
      </c>
      <c r="Z279" s="12">
        <f t="shared" si="32"/>
        <v>0</v>
      </c>
      <c r="AA279" s="25" t="str">
        <f t="shared" si="33"/>
        <v/>
      </c>
    </row>
    <row r="280" spans="7:27" customFormat="1" x14ac:dyDescent="0.2">
      <c r="G280" s="28"/>
      <c r="J280" s="29"/>
      <c r="U280" s="9" t="b">
        <f t="shared" si="28"/>
        <v>0</v>
      </c>
      <c r="V280" s="10" t="str">
        <f t="shared" si="30"/>
        <v>NEPRAVDA</v>
      </c>
      <c r="W280" s="11" t="e">
        <f t="shared" si="34"/>
        <v>#VALUE!</v>
      </c>
      <c r="X280" s="12">
        <f t="shared" si="29"/>
        <v>6</v>
      </c>
      <c r="Y280" s="12">
        <f t="shared" si="31"/>
        <v>326</v>
      </c>
      <c r="Z280" s="12">
        <f t="shared" si="32"/>
        <v>0</v>
      </c>
      <c r="AA280" s="25" t="str">
        <f t="shared" si="33"/>
        <v/>
      </c>
    </row>
    <row r="281" spans="7:27" customFormat="1" x14ac:dyDescent="0.2">
      <c r="G281" s="28"/>
      <c r="J281" s="29"/>
      <c r="U281" s="9" t="b">
        <f t="shared" si="28"/>
        <v>0</v>
      </c>
      <c r="V281" s="10" t="str">
        <f t="shared" si="30"/>
        <v>NEPRAVDA</v>
      </c>
      <c r="W281" s="11" t="e">
        <f t="shared" si="34"/>
        <v>#VALUE!</v>
      </c>
      <c r="X281" s="12">
        <f t="shared" si="29"/>
        <v>6</v>
      </c>
      <c r="Y281" s="12">
        <f t="shared" si="31"/>
        <v>326</v>
      </c>
      <c r="Z281" s="12">
        <f t="shared" si="32"/>
        <v>0</v>
      </c>
      <c r="AA281" s="25" t="str">
        <f t="shared" si="33"/>
        <v/>
      </c>
    </row>
    <row r="282" spans="7:27" customFormat="1" x14ac:dyDescent="0.2">
      <c r="G282" s="28"/>
      <c r="J282" s="29"/>
      <c r="U282" s="9" t="b">
        <f t="shared" si="28"/>
        <v>0</v>
      </c>
      <c r="V282" s="10" t="str">
        <f t="shared" si="30"/>
        <v>NEPRAVDA</v>
      </c>
      <c r="W282" s="11" t="e">
        <f t="shared" si="34"/>
        <v>#VALUE!</v>
      </c>
      <c r="X282" s="12">
        <f t="shared" si="29"/>
        <v>6</v>
      </c>
      <c r="Y282" s="12">
        <f t="shared" si="31"/>
        <v>326</v>
      </c>
      <c r="Z282" s="12">
        <f t="shared" si="32"/>
        <v>0</v>
      </c>
      <c r="AA282" s="25" t="str">
        <f t="shared" si="33"/>
        <v/>
      </c>
    </row>
    <row r="283" spans="7:27" customFormat="1" x14ac:dyDescent="0.2">
      <c r="G283" s="28"/>
      <c r="J283" s="29"/>
      <c r="U283" s="9" t="b">
        <f t="shared" si="28"/>
        <v>0</v>
      </c>
      <c r="V283" s="10" t="str">
        <f t="shared" si="30"/>
        <v>NEPRAVDA</v>
      </c>
      <c r="W283" s="11" t="e">
        <f t="shared" si="34"/>
        <v>#VALUE!</v>
      </c>
      <c r="X283" s="12">
        <f t="shared" si="29"/>
        <v>6</v>
      </c>
      <c r="Y283" s="12">
        <f t="shared" si="31"/>
        <v>326</v>
      </c>
      <c r="Z283" s="12">
        <f t="shared" si="32"/>
        <v>0</v>
      </c>
      <c r="AA283" s="25" t="str">
        <f t="shared" si="33"/>
        <v/>
      </c>
    </row>
    <row r="284" spans="7:27" customFormat="1" x14ac:dyDescent="0.2">
      <c r="G284" s="28"/>
      <c r="J284" s="29"/>
      <c r="U284" s="9" t="b">
        <f t="shared" si="28"/>
        <v>0</v>
      </c>
      <c r="V284" s="10" t="str">
        <f t="shared" si="30"/>
        <v>NEPRAVDA</v>
      </c>
      <c r="W284" s="11" t="e">
        <f t="shared" si="34"/>
        <v>#VALUE!</v>
      </c>
      <c r="X284" s="12">
        <f t="shared" si="29"/>
        <v>6</v>
      </c>
      <c r="Y284" s="12">
        <f t="shared" si="31"/>
        <v>326</v>
      </c>
      <c r="Z284" s="12">
        <f t="shared" si="32"/>
        <v>0</v>
      </c>
      <c r="AA284" s="25" t="str">
        <f t="shared" si="33"/>
        <v/>
      </c>
    </row>
    <row r="285" spans="7:27" customFormat="1" x14ac:dyDescent="0.2">
      <c r="G285" s="28"/>
      <c r="J285" s="29"/>
      <c r="U285" s="9" t="b">
        <f t="shared" si="28"/>
        <v>0</v>
      </c>
      <c r="V285" s="10" t="str">
        <f t="shared" si="30"/>
        <v>NEPRAVDA</v>
      </c>
      <c r="W285" s="11" t="e">
        <f t="shared" si="34"/>
        <v>#VALUE!</v>
      </c>
      <c r="X285" s="12">
        <f t="shared" si="29"/>
        <v>6</v>
      </c>
      <c r="Y285" s="12">
        <f t="shared" si="31"/>
        <v>326</v>
      </c>
      <c r="Z285" s="12">
        <f t="shared" si="32"/>
        <v>0</v>
      </c>
      <c r="AA285" s="25" t="str">
        <f t="shared" si="33"/>
        <v/>
      </c>
    </row>
    <row r="286" spans="7:27" customFormat="1" x14ac:dyDescent="0.2">
      <c r="G286" s="28"/>
      <c r="J286" s="29"/>
      <c r="U286" s="9" t="b">
        <f t="shared" si="28"/>
        <v>0</v>
      </c>
      <c r="V286" s="10" t="str">
        <f t="shared" si="30"/>
        <v>NEPRAVDA</v>
      </c>
      <c r="W286" s="11" t="e">
        <f t="shared" si="34"/>
        <v>#VALUE!</v>
      </c>
      <c r="X286" s="12">
        <f t="shared" si="29"/>
        <v>6</v>
      </c>
      <c r="Y286" s="12">
        <f t="shared" si="31"/>
        <v>326</v>
      </c>
      <c r="Z286" s="12">
        <f t="shared" si="32"/>
        <v>0</v>
      </c>
      <c r="AA286" s="25" t="str">
        <f t="shared" si="33"/>
        <v/>
      </c>
    </row>
    <row r="287" spans="7:27" customFormat="1" x14ac:dyDescent="0.2">
      <c r="G287" s="28"/>
      <c r="J287" s="29"/>
      <c r="U287" s="9" t="b">
        <f t="shared" si="28"/>
        <v>0</v>
      </c>
      <c r="V287" s="10" t="str">
        <f t="shared" si="30"/>
        <v>NEPRAVDA</v>
      </c>
      <c r="W287" s="11" t="e">
        <f t="shared" si="34"/>
        <v>#VALUE!</v>
      </c>
      <c r="X287" s="12">
        <f t="shared" si="29"/>
        <v>6</v>
      </c>
      <c r="Y287" s="12">
        <f t="shared" si="31"/>
        <v>326</v>
      </c>
      <c r="Z287" s="12">
        <f t="shared" si="32"/>
        <v>0</v>
      </c>
      <c r="AA287" s="25" t="str">
        <f t="shared" si="33"/>
        <v/>
      </c>
    </row>
    <row r="288" spans="7:27" customFormat="1" x14ac:dyDescent="0.2">
      <c r="G288" s="28"/>
      <c r="J288" s="29"/>
      <c r="U288" s="9" t="b">
        <f t="shared" si="28"/>
        <v>0</v>
      </c>
      <c r="V288" s="10" t="str">
        <f t="shared" si="30"/>
        <v>NEPRAVDA</v>
      </c>
      <c r="W288" s="11" t="e">
        <f t="shared" si="34"/>
        <v>#VALUE!</v>
      </c>
      <c r="X288" s="12">
        <f t="shared" si="29"/>
        <v>6</v>
      </c>
      <c r="Y288" s="12">
        <f t="shared" si="31"/>
        <v>326</v>
      </c>
      <c r="Z288" s="12">
        <f t="shared" si="32"/>
        <v>0</v>
      </c>
      <c r="AA288" s="25" t="str">
        <f t="shared" si="33"/>
        <v/>
      </c>
    </row>
    <row r="289" spans="7:27" customFormat="1" x14ac:dyDescent="0.2">
      <c r="G289" s="28"/>
      <c r="J289" s="29"/>
      <c r="U289" s="9" t="b">
        <f t="shared" si="28"/>
        <v>0</v>
      </c>
      <c r="V289" s="10" t="str">
        <f t="shared" si="30"/>
        <v>NEPRAVDA</v>
      </c>
      <c r="W289" s="11" t="e">
        <f t="shared" si="34"/>
        <v>#VALUE!</v>
      </c>
      <c r="X289" s="12">
        <f t="shared" si="29"/>
        <v>6</v>
      </c>
      <c r="Y289" s="12">
        <f t="shared" si="31"/>
        <v>326</v>
      </c>
      <c r="Z289" s="12">
        <f t="shared" si="32"/>
        <v>0</v>
      </c>
      <c r="AA289" s="25" t="str">
        <f t="shared" si="33"/>
        <v/>
      </c>
    </row>
    <row r="290" spans="7:27" customFormat="1" x14ac:dyDescent="0.2">
      <c r="G290" s="28"/>
      <c r="J290" s="29"/>
      <c r="U290" s="9" t="b">
        <f t="shared" si="28"/>
        <v>0</v>
      </c>
      <c r="V290" s="10" t="str">
        <f t="shared" si="30"/>
        <v>NEPRAVDA</v>
      </c>
      <c r="W290" s="11" t="e">
        <f t="shared" si="34"/>
        <v>#VALUE!</v>
      </c>
      <c r="X290" s="12">
        <f t="shared" si="29"/>
        <v>6</v>
      </c>
      <c r="Y290" s="12">
        <f t="shared" si="31"/>
        <v>326</v>
      </c>
      <c r="Z290" s="12">
        <f t="shared" si="32"/>
        <v>0</v>
      </c>
      <c r="AA290" s="25" t="str">
        <f t="shared" si="33"/>
        <v/>
      </c>
    </row>
    <row r="291" spans="7:27" customFormat="1" x14ac:dyDescent="0.2">
      <c r="G291" s="28"/>
      <c r="J291" s="29"/>
      <c r="U291" s="9" t="b">
        <f t="shared" si="28"/>
        <v>0</v>
      </c>
      <c r="V291" s="10" t="str">
        <f t="shared" si="30"/>
        <v>NEPRAVDA</v>
      </c>
      <c r="W291" s="11" t="e">
        <f t="shared" si="34"/>
        <v>#VALUE!</v>
      </c>
      <c r="X291" s="12">
        <f t="shared" si="29"/>
        <v>6</v>
      </c>
      <c r="Y291" s="12">
        <f t="shared" si="31"/>
        <v>326</v>
      </c>
      <c r="Z291" s="12">
        <f t="shared" si="32"/>
        <v>0</v>
      </c>
      <c r="AA291" s="25" t="str">
        <f t="shared" si="33"/>
        <v/>
      </c>
    </row>
    <row r="292" spans="7:27" customFormat="1" x14ac:dyDescent="0.2">
      <c r="G292" s="28"/>
      <c r="J292" s="29"/>
      <c r="U292" s="9" t="b">
        <f t="shared" si="28"/>
        <v>0</v>
      </c>
      <c r="V292" s="10" t="str">
        <f t="shared" si="30"/>
        <v>NEPRAVDA</v>
      </c>
      <c r="W292" s="11" t="e">
        <f t="shared" si="34"/>
        <v>#VALUE!</v>
      </c>
      <c r="X292" s="12">
        <f t="shared" si="29"/>
        <v>6</v>
      </c>
      <c r="Y292" s="12">
        <f t="shared" si="31"/>
        <v>326</v>
      </c>
      <c r="Z292" s="12">
        <f t="shared" si="32"/>
        <v>0</v>
      </c>
      <c r="AA292" s="25" t="str">
        <f t="shared" si="33"/>
        <v/>
      </c>
    </row>
    <row r="293" spans="7:27" customFormat="1" x14ac:dyDescent="0.2">
      <c r="G293" s="28"/>
      <c r="J293" s="29"/>
      <c r="U293" s="9" t="b">
        <f t="shared" si="28"/>
        <v>0</v>
      </c>
      <c r="V293" s="10" t="str">
        <f t="shared" si="30"/>
        <v>NEPRAVDA</v>
      </c>
      <c r="W293" s="11" t="e">
        <f t="shared" si="34"/>
        <v>#VALUE!</v>
      </c>
      <c r="X293" s="12">
        <f t="shared" si="29"/>
        <v>6</v>
      </c>
      <c r="Y293" s="12">
        <f t="shared" si="31"/>
        <v>326</v>
      </c>
      <c r="Z293" s="12">
        <f t="shared" si="32"/>
        <v>0</v>
      </c>
      <c r="AA293" s="25" t="str">
        <f t="shared" si="33"/>
        <v/>
      </c>
    </row>
    <row r="294" spans="7:27" customFormat="1" x14ac:dyDescent="0.2">
      <c r="G294" s="28"/>
      <c r="J294" s="29"/>
      <c r="U294" s="9" t="b">
        <f t="shared" si="28"/>
        <v>0</v>
      </c>
      <c r="V294" s="10" t="str">
        <f t="shared" si="30"/>
        <v>NEPRAVDA</v>
      </c>
      <c r="W294" s="11" t="e">
        <f t="shared" si="34"/>
        <v>#VALUE!</v>
      </c>
      <c r="X294" s="12">
        <f t="shared" si="29"/>
        <v>6</v>
      </c>
      <c r="Y294" s="12">
        <f t="shared" si="31"/>
        <v>326</v>
      </c>
      <c r="Z294" s="12">
        <f t="shared" si="32"/>
        <v>0</v>
      </c>
      <c r="AA294" s="25" t="str">
        <f t="shared" si="33"/>
        <v/>
      </c>
    </row>
    <row r="295" spans="7:27" customFormat="1" x14ac:dyDescent="0.2">
      <c r="G295" s="28"/>
      <c r="J295" s="29"/>
      <c r="U295" s="9" t="b">
        <f t="shared" si="28"/>
        <v>0</v>
      </c>
      <c r="V295" s="10" t="str">
        <f t="shared" si="30"/>
        <v>NEPRAVDA</v>
      </c>
      <c r="W295" s="11" t="e">
        <f t="shared" si="34"/>
        <v>#VALUE!</v>
      </c>
      <c r="X295" s="12">
        <f t="shared" si="29"/>
        <v>6</v>
      </c>
      <c r="Y295" s="12">
        <f t="shared" si="31"/>
        <v>326</v>
      </c>
      <c r="Z295" s="12">
        <f t="shared" si="32"/>
        <v>0</v>
      </c>
      <c r="AA295" s="25" t="str">
        <f t="shared" si="33"/>
        <v/>
      </c>
    </row>
    <row r="296" spans="7:27" customFormat="1" x14ac:dyDescent="0.2">
      <c r="G296" s="28"/>
      <c r="J296" s="29"/>
      <c r="U296" s="9" t="b">
        <f t="shared" si="28"/>
        <v>0</v>
      </c>
      <c r="V296" s="10" t="str">
        <f t="shared" si="30"/>
        <v>NEPRAVDA</v>
      </c>
      <c r="W296" s="11" t="e">
        <f t="shared" si="34"/>
        <v>#VALUE!</v>
      </c>
      <c r="X296" s="12">
        <f t="shared" si="29"/>
        <v>6</v>
      </c>
      <c r="Y296" s="12">
        <f t="shared" si="31"/>
        <v>326</v>
      </c>
      <c r="Z296" s="12">
        <f t="shared" si="32"/>
        <v>0</v>
      </c>
      <c r="AA296" s="25" t="str">
        <f t="shared" si="33"/>
        <v/>
      </c>
    </row>
    <row r="297" spans="7:27" customFormat="1" x14ac:dyDescent="0.2">
      <c r="G297" s="28"/>
      <c r="J297" s="29"/>
      <c r="U297" s="9" t="b">
        <f t="shared" si="28"/>
        <v>0</v>
      </c>
      <c r="V297" s="10" t="str">
        <f t="shared" si="30"/>
        <v>NEPRAVDA</v>
      </c>
      <c r="W297" s="11" t="e">
        <f t="shared" si="34"/>
        <v>#VALUE!</v>
      </c>
      <c r="X297" s="12">
        <f t="shared" si="29"/>
        <v>6</v>
      </c>
      <c r="Y297" s="12">
        <f t="shared" si="31"/>
        <v>326</v>
      </c>
      <c r="Z297" s="12">
        <f t="shared" si="32"/>
        <v>0</v>
      </c>
      <c r="AA297" s="25" t="str">
        <f t="shared" si="33"/>
        <v/>
      </c>
    </row>
    <row r="298" spans="7:27" customFormat="1" x14ac:dyDescent="0.2">
      <c r="G298" s="28"/>
      <c r="J298" s="29"/>
      <c r="U298" s="9" t="b">
        <f t="shared" si="28"/>
        <v>0</v>
      </c>
      <c r="V298" s="10" t="str">
        <f t="shared" si="30"/>
        <v>NEPRAVDA</v>
      </c>
      <c r="W298" s="11" t="e">
        <f t="shared" si="34"/>
        <v>#VALUE!</v>
      </c>
      <c r="X298" s="12">
        <f t="shared" si="29"/>
        <v>6</v>
      </c>
      <c r="Y298" s="12">
        <f t="shared" si="31"/>
        <v>326</v>
      </c>
      <c r="Z298" s="12">
        <f t="shared" si="32"/>
        <v>0</v>
      </c>
      <c r="AA298" s="25" t="str">
        <f t="shared" si="33"/>
        <v/>
      </c>
    </row>
    <row r="299" spans="7:27" customFormat="1" x14ac:dyDescent="0.2">
      <c r="G299" s="28"/>
      <c r="J299" s="29"/>
      <c r="U299" s="9" t="b">
        <f t="shared" ref="U299:U362" si="35">IF(E299="145 MHz",145,IF(E299="435 MHz",435,IF(E299="1,3 GHz",1300,IF(E299="2,3 GHz",2300,IF(E299="3,4 GHz",3400,IF(E299="5,7 GHz",5700,IF(E299="10 GHz",10000,IF(E299="24 GHz",24000,IF(E299="47 GHz",47000,IF(E299="76 GHz",76000,IF(E299="120 GHz",120000,IF(E299="134 GHz",134000,IF(E299="248 GHz",248000)))))))))))))</f>
        <v>0</v>
      </c>
      <c r="V299" s="10" t="str">
        <f t="shared" si="30"/>
        <v>NEPRAVDA</v>
      </c>
      <c r="W299" s="11" t="e">
        <f t="shared" si="34"/>
        <v>#VALUE!</v>
      </c>
      <c r="X299" s="12">
        <f t="shared" si="29"/>
        <v>6</v>
      </c>
      <c r="Y299" s="12">
        <f t="shared" si="31"/>
        <v>326</v>
      </c>
      <c r="Z299" s="12">
        <f t="shared" si="32"/>
        <v>0</v>
      </c>
      <c r="AA299" s="25" t="str">
        <f t="shared" si="33"/>
        <v/>
      </c>
    </row>
    <row r="300" spans="7:27" customFormat="1" x14ac:dyDescent="0.2">
      <c r="G300" s="28"/>
      <c r="J300" s="29"/>
      <c r="U300" s="9" t="b">
        <f t="shared" si="35"/>
        <v>0</v>
      </c>
      <c r="V300" s="10" t="str">
        <f t="shared" si="30"/>
        <v>NEPRAVDA</v>
      </c>
      <c r="W300" s="11" t="e">
        <f t="shared" si="34"/>
        <v>#VALUE!</v>
      </c>
      <c r="X300" s="12">
        <f t="shared" si="29"/>
        <v>6</v>
      </c>
      <c r="Y300" s="12">
        <f t="shared" si="31"/>
        <v>326</v>
      </c>
      <c r="Z300" s="12">
        <f t="shared" si="32"/>
        <v>0</v>
      </c>
      <c r="AA300" s="25" t="str">
        <f t="shared" si="33"/>
        <v/>
      </c>
    </row>
    <row r="301" spans="7:27" customFormat="1" x14ac:dyDescent="0.2">
      <c r="G301" s="28"/>
      <c r="J301" s="29"/>
      <c r="U301" s="9" t="b">
        <f t="shared" si="35"/>
        <v>0</v>
      </c>
      <c r="V301" s="10" t="str">
        <f t="shared" si="30"/>
        <v>NEPRAVDA</v>
      </c>
      <c r="W301" s="11" t="e">
        <f t="shared" si="34"/>
        <v>#VALUE!</v>
      </c>
      <c r="X301" s="12">
        <f t="shared" si="29"/>
        <v>6</v>
      </c>
      <c r="Y301" s="12">
        <f t="shared" si="31"/>
        <v>326</v>
      </c>
      <c r="Z301" s="12">
        <f t="shared" si="32"/>
        <v>0</v>
      </c>
      <c r="AA301" s="25" t="str">
        <f t="shared" si="33"/>
        <v/>
      </c>
    </row>
    <row r="302" spans="7:27" customFormat="1" x14ac:dyDescent="0.2">
      <c r="G302" s="28"/>
      <c r="J302" s="29"/>
      <c r="U302" s="9" t="b">
        <f t="shared" si="35"/>
        <v>0</v>
      </c>
      <c r="V302" s="10" t="str">
        <f t="shared" si="30"/>
        <v>NEPRAVDA</v>
      </c>
      <c r="W302" s="11" t="e">
        <f t="shared" si="34"/>
        <v>#VALUE!</v>
      </c>
      <c r="X302" s="12">
        <f t="shared" si="29"/>
        <v>6</v>
      </c>
      <c r="Y302" s="12">
        <f t="shared" si="31"/>
        <v>326</v>
      </c>
      <c r="Z302" s="12">
        <f t="shared" si="32"/>
        <v>0</v>
      </c>
      <c r="AA302" s="25" t="str">
        <f t="shared" si="33"/>
        <v/>
      </c>
    </row>
    <row r="303" spans="7:27" customFormat="1" x14ac:dyDescent="0.2">
      <c r="G303" s="28"/>
      <c r="J303" s="29"/>
      <c r="U303" s="9" t="b">
        <f t="shared" si="35"/>
        <v>0</v>
      </c>
      <c r="V303" s="10" t="str">
        <f t="shared" si="30"/>
        <v>NEPRAVDA</v>
      </c>
      <c r="W303" s="11" t="e">
        <f t="shared" si="34"/>
        <v>#VALUE!</v>
      </c>
      <c r="X303" s="12">
        <f t="shared" si="29"/>
        <v>6</v>
      </c>
      <c r="Y303" s="12">
        <f t="shared" si="31"/>
        <v>326</v>
      </c>
      <c r="Z303" s="12">
        <f t="shared" si="32"/>
        <v>0</v>
      </c>
      <c r="AA303" s="25" t="str">
        <f t="shared" si="33"/>
        <v/>
      </c>
    </row>
    <row r="304" spans="7:27" customFormat="1" x14ac:dyDescent="0.2">
      <c r="G304" s="28"/>
      <c r="J304" s="29"/>
      <c r="U304" s="9" t="b">
        <f t="shared" si="35"/>
        <v>0</v>
      </c>
      <c r="V304" s="10" t="str">
        <f t="shared" si="30"/>
        <v>NEPRAVDA</v>
      </c>
      <c r="W304" s="11" t="e">
        <f t="shared" si="34"/>
        <v>#VALUE!</v>
      </c>
      <c r="X304" s="12">
        <f t="shared" si="29"/>
        <v>6</v>
      </c>
      <c r="Y304" s="12">
        <f t="shared" si="31"/>
        <v>326</v>
      </c>
      <c r="Z304" s="12">
        <f t="shared" si="32"/>
        <v>0</v>
      </c>
      <c r="AA304" s="25" t="str">
        <f t="shared" si="33"/>
        <v/>
      </c>
    </row>
    <row r="305" spans="7:27" customFormat="1" x14ac:dyDescent="0.2">
      <c r="G305" s="28"/>
      <c r="J305" s="29"/>
      <c r="U305" s="9" t="b">
        <f t="shared" si="35"/>
        <v>0</v>
      </c>
      <c r="V305" s="10" t="str">
        <f t="shared" si="30"/>
        <v>NEPRAVDA</v>
      </c>
      <c r="W305" s="11" t="e">
        <f t="shared" si="34"/>
        <v>#VALUE!</v>
      </c>
      <c r="X305" s="12">
        <f t="shared" si="29"/>
        <v>6</v>
      </c>
      <c r="Y305" s="12">
        <f t="shared" si="31"/>
        <v>326</v>
      </c>
      <c r="Z305" s="12">
        <f t="shared" si="32"/>
        <v>0</v>
      </c>
      <c r="AA305" s="25" t="str">
        <f t="shared" si="33"/>
        <v/>
      </c>
    </row>
    <row r="306" spans="7:27" customFormat="1" x14ac:dyDescent="0.2">
      <c r="G306" s="28"/>
      <c r="J306" s="29"/>
      <c r="U306" s="9" t="b">
        <f t="shared" si="35"/>
        <v>0</v>
      </c>
      <c r="V306" s="10" t="str">
        <f t="shared" si="30"/>
        <v>NEPRAVDA</v>
      </c>
      <c r="W306" s="11" t="e">
        <f t="shared" si="34"/>
        <v>#VALUE!</v>
      </c>
      <c r="X306" s="12">
        <f t="shared" si="29"/>
        <v>6</v>
      </c>
      <c r="Y306" s="12">
        <f t="shared" si="31"/>
        <v>326</v>
      </c>
      <c r="Z306" s="12">
        <f t="shared" si="32"/>
        <v>0</v>
      </c>
      <c r="AA306" s="25" t="str">
        <f t="shared" si="33"/>
        <v/>
      </c>
    </row>
    <row r="307" spans="7:27" customFormat="1" x14ac:dyDescent="0.2">
      <c r="G307" s="28"/>
      <c r="J307" s="29"/>
      <c r="U307" s="9" t="b">
        <f t="shared" si="35"/>
        <v>0</v>
      </c>
      <c r="V307" s="10" t="str">
        <f t="shared" si="30"/>
        <v>NEPRAVDA</v>
      </c>
      <c r="W307" s="11" t="e">
        <f t="shared" si="34"/>
        <v>#VALUE!</v>
      </c>
      <c r="X307" s="12">
        <f t="shared" si="29"/>
        <v>6</v>
      </c>
      <c r="Y307" s="12">
        <f t="shared" si="31"/>
        <v>326</v>
      </c>
      <c r="Z307" s="12">
        <f t="shared" si="32"/>
        <v>0</v>
      </c>
      <c r="AA307" s="25" t="str">
        <f t="shared" si="33"/>
        <v/>
      </c>
    </row>
    <row r="308" spans="7:27" customFormat="1" x14ac:dyDescent="0.2">
      <c r="G308" s="28"/>
      <c r="J308" s="29"/>
      <c r="U308" s="9" t="b">
        <f t="shared" si="35"/>
        <v>0</v>
      </c>
      <c r="V308" s="10" t="str">
        <f t="shared" si="30"/>
        <v>NEPRAVDA</v>
      </c>
      <c r="W308" s="11" t="e">
        <f t="shared" si="34"/>
        <v>#VALUE!</v>
      </c>
      <c r="X308" s="12">
        <f t="shared" si="29"/>
        <v>6</v>
      </c>
      <c r="Y308" s="12">
        <f t="shared" si="31"/>
        <v>326</v>
      </c>
      <c r="Z308" s="12">
        <f t="shared" si="32"/>
        <v>0</v>
      </c>
      <c r="AA308" s="25" t="str">
        <f t="shared" si="33"/>
        <v/>
      </c>
    </row>
    <row r="309" spans="7:27" customFormat="1" x14ac:dyDescent="0.2">
      <c r="G309" s="28"/>
      <c r="J309" s="29"/>
      <c r="U309" s="9" t="b">
        <f t="shared" si="35"/>
        <v>0</v>
      </c>
      <c r="V309" s="10" t="str">
        <f t="shared" si="30"/>
        <v>NEPRAVDA</v>
      </c>
      <c r="W309" s="11" t="e">
        <f t="shared" si="34"/>
        <v>#VALUE!</v>
      </c>
      <c r="X309" s="12">
        <f t="shared" si="29"/>
        <v>6</v>
      </c>
      <c r="Y309" s="12">
        <f t="shared" si="31"/>
        <v>326</v>
      </c>
      <c r="Z309" s="12">
        <f t="shared" si="32"/>
        <v>0</v>
      </c>
      <c r="AA309" s="25" t="str">
        <f t="shared" si="33"/>
        <v/>
      </c>
    </row>
    <row r="310" spans="7:27" customFormat="1" x14ac:dyDescent="0.2">
      <c r="G310" s="28"/>
      <c r="J310" s="29"/>
      <c r="U310" s="9" t="b">
        <f t="shared" si="35"/>
        <v>0</v>
      </c>
      <c r="V310" s="10" t="str">
        <f t="shared" si="30"/>
        <v>NEPRAVDA</v>
      </c>
      <c r="W310" s="11" t="e">
        <f t="shared" si="34"/>
        <v>#VALUE!</v>
      </c>
      <c r="X310" s="12">
        <f t="shared" si="29"/>
        <v>6</v>
      </c>
      <c r="Y310" s="12">
        <f t="shared" si="31"/>
        <v>326</v>
      </c>
      <c r="Z310" s="12">
        <f t="shared" si="32"/>
        <v>0</v>
      </c>
      <c r="AA310" s="25" t="str">
        <f t="shared" si="33"/>
        <v/>
      </c>
    </row>
    <row r="311" spans="7:27" customFormat="1" x14ac:dyDescent="0.2">
      <c r="G311" s="28"/>
      <c r="J311" s="29"/>
      <c r="U311" s="9" t="b">
        <f t="shared" si="35"/>
        <v>0</v>
      </c>
      <c r="V311" s="10" t="str">
        <f t="shared" si="30"/>
        <v>NEPRAVDA</v>
      </c>
      <c r="W311" s="11" t="e">
        <f t="shared" si="34"/>
        <v>#VALUE!</v>
      </c>
      <c r="X311" s="12">
        <f t="shared" si="29"/>
        <v>6</v>
      </c>
      <c r="Y311" s="12">
        <f t="shared" si="31"/>
        <v>326</v>
      </c>
      <c r="Z311" s="12">
        <f t="shared" si="32"/>
        <v>0</v>
      </c>
      <c r="AA311" s="25" t="str">
        <f t="shared" si="33"/>
        <v/>
      </c>
    </row>
    <row r="312" spans="7:27" customFormat="1" x14ac:dyDescent="0.2">
      <c r="G312" s="28"/>
      <c r="J312" s="29"/>
      <c r="U312" s="9" t="b">
        <f t="shared" si="35"/>
        <v>0</v>
      </c>
      <c r="V312" s="10" t="str">
        <f t="shared" si="30"/>
        <v>NEPRAVDA</v>
      </c>
      <c r="W312" s="11" t="e">
        <f t="shared" si="34"/>
        <v>#VALUE!</v>
      </c>
      <c r="X312" s="12">
        <f t="shared" si="29"/>
        <v>6</v>
      </c>
      <c r="Y312" s="12">
        <f t="shared" si="31"/>
        <v>326</v>
      </c>
      <c r="Z312" s="12">
        <f t="shared" si="32"/>
        <v>0</v>
      </c>
      <c r="AA312" s="25" t="str">
        <f t="shared" si="33"/>
        <v/>
      </c>
    </row>
    <row r="313" spans="7:27" customFormat="1" x14ac:dyDescent="0.2">
      <c r="G313" s="28"/>
      <c r="J313" s="29"/>
      <c r="U313" s="9" t="b">
        <f t="shared" si="35"/>
        <v>0</v>
      </c>
      <c r="V313" s="10" t="str">
        <f t="shared" si="30"/>
        <v>NEPRAVDA</v>
      </c>
      <c r="W313" s="11" t="e">
        <f t="shared" si="34"/>
        <v>#VALUE!</v>
      </c>
      <c r="X313" s="12">
        <f t="shared" si="29"/>
        <v>6</v>
      </c>
      <c r="Y313" s="12">
        <f t="shared" si="31"/>
        <v>326</v>
      </c>
      <c r="Z313" s="12">
        <f t="shared" si="32"/>
        <v>0</v>
      </c>
      <c r="AA313" s="25" t="str">
        <f t="shared" si="33"/>
        <v/>
      </c>
    </row>
    <row r="314" spans="7:27" customFormat="1" x14ac:dyDescent="0.2">
      <c r="G314" s="28"/>
      <c r="J314" s="29"/>
      <c r="U314" s="9" t="b">
        <f t="shared" si="35"/>
        <v>0</v>
      </c>
      <c r="V314" s="10" t="str">
        <f t="shared" si="30"/>
        <v>NEPRAVDA</v>
      </c>
      <c r="W314" s="11" t="e">
        <f t="shared" si="34"/>
        <v>#VALUE!</v>
      </c>
      <c r="X314" s="12">
        <f t="shared" si="29"/>
        <v>6</v>
      </c>
      <c r="Y314" s="12">
        <f t="shared" si="31"/>
        <v>326</v>
      </c>
      <c r="Z314" s="12">
        <f t="shared" si="32"/>
        <v>0</v>
      </c>
      <c r="AA314" s="25" t="str">
        <f t="shared" si="33"/>
        <v/>
      </c>
    </row>
    <row r="315" spans="7:27" customFormat="1" x14ac:dyDescent="0.2">
      <c r="G315" s="28"/>
      <c r="J315" s="29"/>
      <c r="U315" s="9" t="b">
        <f t="shared" si="35"/>
        <v>0</v>
      </c>
      <c r="V315" s="10" t="str">
        <f t="shared" si="30"/>
        <v>NEPRAVDA</v>
      </c>
      <c r="W315" s="11" t="e">
        <f t="shared" si="34"/>
        <v>#VALUE!</v>
      </c>
      <c r="X315" s="12">
        <f t="shared" si="29"/>
        <v>6</v>
      </c>
      <c r="Y315" s="12">
        <f t="shared" si="31"/>
        <v>326</v>
      </c>
      <c r="Z315" s="12">
        <f t="shared" si="32"/>
        <v>0</v>
      </c>
      <c r="AA315" s="25" t="str">
        <f t="shared" si="33"/>
        <v/>
      </c>
    </row>
    <row r="316" spans="7:27" customFormat="1" x14ac:dyDescent="0.2">
      <c r="G316" s="28"/>
      <c r="J316" s="29"/>
      <c r="U316" s="9" t="b">
        <f t="shared" si="35"/>
        <v>0</v>
      </c>
      <c r="V316" s="10" t="str">
        <f t="shared" si="30"/>
        <v>NEPRAVDA</v>
      </c>
      <c r="W316" s="11" t="e">
        <f t="shared" si="34"/>
        <v>#VALUE!</v>
      </c>
      <c r="X316" s="12">
        <f t="shared" si="29"/>
        <v>6</v>
      </c>
      <c r="Y316" s="12">
        <f t="shared" si="31"/>
        <v>326</v>
      </c>
      <c r="Z316" s="12">
        <f t="shared" si="32"/>
        <v>0</v>
      </c>
      <c r="AA316" s="25" t="str">
        <f t="shared" si="33"/>
        <v/>
      </c>
    </row>
    <row r="317" spans="7:27" customFormat="1" x14ac:dyDescent="0.2">
      <c r="G317" s="28"/>
      <c r="J317" s="29"/>
      <c r="U317" s="9" t="b">
        <f t="shared" si="35"/>
        <v>0</v>
      </c>
      <c r="V317" s="10" t="str">
        <f t="shared" si="30"/>
        <v>NEPRAVDA</v>
      </c>
      <c r="W317" s="11" t="e">
        <f t="shared" si="34"/>
        <v>#VALUE!</v>
      </c>
      <c r="X317" s="12">
        <f t="shared" si="29"/>
        <v>6</v>
      </c>
      <c r="Y317" s="12">
        <f t="shared" si="31"/>
        <v>326</v>
      </c>
      <c r="Z317" s="12">
        <f t="shared" si="32"/>
        <v>0</v>
      </c>
      <c r="AA317" s="25" t="str">
        <f t="shared" si="33"/>
        <v/>
      </c>
    </row>
    <row r="318" spans="7:27" customFormat="1" x14ac:dyDescent="0.2">
      <c r="G318" s="28"/>
      <c r="J318" s="29"/>
      <c r="U318" s="9" t="b">
        <f t="shared" si="35"/>
        <v>0</v>
      </c>
      <c r="V318" s="10" t="str">
        <f t="shared" si="30"/>
        <v>NEPRAVDA</v>
      </c>
      <c r="W318" s="11" t="e">
        <f t="shared" si="34"/>
        <v>#VALUE!</v>
      </c>
      <c r="X318" s="12">
        <f t="shared" si="29"/>
        <v>6</v>
      </c>
      <c r="Y318" s="12">
        <f t="shared" si="31"/>
        <v>326</v>
      </c>
      <c r="Z318" s="12">
        <f t="shared" si="32"/>
        <v>0</v>
      </c>
      <c r="AA318" s="25" t="str">
        <f t="shared" si="33"/>
        <v/>
      </c>
    </row>
    <row r="319" spans="7:27" customFormat="1" x14ac:dyDescent="0.2">
      <c r="G319" s="28"/>
      <c r="J319" s="29"/>
      <c r="U319" s="9" t="b">
        <f t="shared" si="35"/>
        <v>0</v>
      </c>
      <c r="V319" s="10" t="str">
        <f t="shared" si="30"/>
        <v>NEPRAVDA</v>
      </c>
      <c r="W319" s="11" t="e">
        <f t="shared" si="34"/>
        <v>#VALUE!</v>
      </c>
      <c r="X319" s="12">
        <f t="shared" si="29"/>
        <v>6</v>
      </c>
      <c r="Y319" s="12">
        <f t="shared" si="31"/>
        <v>326</v>
      </c>
      <c r="Z319" s="12">
        <f t="shared" si="32"/>
        <v>0</v>
      </c>
      <c r="AA319" s="25" t="str">
        <f t="shared" si="33"/>
        <v/>
      </c>
    </row>
    <row r="320" spans="7:27" customFormat="1" x14ac:dyDescent="0.2">
      <c r="G320" s="28"/>
      <c r="J320" s="29"/>
      <c r="U320" s="9" t="b">
        <f t="shared" si="35"/>
        <v>0</v>
      </c>
      <c r="V320" s="10" t="str">
        <f t="shared" si="30"/>
        <v>NEPRAVDA</v>
      </c>
      <c r="W320" s="11" t="e">
        <f t="shared" si="34"/>
        <v>#VALUE!</v>
      </c>
      <c r="X320" s="12">
        <f t="shared" si="29"/>
        <v>6</v>
      </c>
      <c r="Y320" s="12">
        <f t="shared" si="31"/>
        <v>326</v>
      </c>
      <c r="Z320" s="12">
        <f t="shared" si="32"/>
        <v>0</v>
      </c>
      <c r="AA320" s="25" t="str">
        <f t="shared" si="33"/>
        <v/>
      </c>
    </row>
    <row r="321" spans="7:27" customFormat="1" x14ac:dyDescent="0.2">
      <c r="G321" s="28"/>
      <c r="J321" s="29"/>
      <c r="U321" s="9" t="b">
        <f t="shared" si="35"/>
        <v>0</v>
      </c>
      <c r="V321" s="10" t="str">
        <f t="shared" si="30"/>
        <v>NEPRAVDA</v>
      </c>
      <c r="W321" s="11" t="e">
        <f t="shared" si="34"/>
        <v>#VALUE!</v>
      </c>
      <c r="X321" s="12">
        <f t="shared" si="29"/>
        <v>6</v>
      </c>
      <c r="Y321" s="12">
        <f t="shared" si="31"/>
        <v>326</v>
      </c>
      <c r="Z321" s="12">
        <f t="shared" si="32"/>
        <v>0</v>
      </c>
      <c r="AA321" s="25" t="str">
        <f t="shared" si="33"/>
        <v/>
      </c>
    </row>
    <row r="322" spans="7:27" customFormat="1" x14ac:dyDescent="0.2">
      <c r="G322" s="28"/>
      <c r="J322" s="29"/>
      <c r="U322" s="9" t="b">
        <f t="shared" si="35"/>
        <v>0</v>
      </c>
      <c r="V322" s="10" t="str">
        <f t="shared" si="30"/>
        <v>NEPRAVDA</v>
      </c>
      <c r="W322" s="11" t="e">
        <f t="shared" si="34"/>
        <v>#VALUE!</v>
      </c>
      <c r="X322" s="12">
        <f t="shared" si="29"/>
        <v>6</v>
      </c>
      <c r="Y322" s="12">
        <f t="shared" si="31"/>
        <v>326</v>
      </c>
      <c r="Z322" s="12">
        <f t="shared" si="32"/>
        <v>0</v>
      </c>
      <c r="AA322" s="25" t="str">
        <f t="shared" si="33"/>
        <v/>
      </c>
    </row>
    <row r="323" spans="7:27" customFormat="1" x14ac:dyDescent="0.2">
      <c r="G323" s="28"/>
      <c r="J323" s="29"/>
      <c r="U323" s="9" t="b">
        <f t="shared" si="35"/>
        <v>0</v>
      </c>
      <c r="V323" s="10" t="str">
        <f t="shared" si="30"/>
        <v>NEPRAVDA</v>
      </c>
      <c r="W323" s="11" t="e">
        <f t="shared" si="34"/>
        <v>#VALUE!</v>
      </c>
      <c r="X323" s="12">
        <f t="shared" ref="X323:X386" si="36">IF(U323&gt;=120000,6,IF(U323&gt;=24000,5,IF(U323&gt;=2300,4,IF(U323=1300,3,IF(U323=435,2,IF(U323=145,1,0))))))</f>
        <v>6</v>
      </c>
      <c r="Y323" s="12">
        <f t="shared" si="31"/>
        <v>326</v>
      </c>
      <c r="Z323" s="12">
        <f t="shared" si="32"/>
        <v>0</v>
      </c>
      <c r="AA323" s="25" t="str">
        <f t="shared" si="33"/>
        <v/>
      </c>
    </row>
    <row r="324" spans="7:27" customFormat="1" x14ac:dyDescent="0.2">
      <c r="G324" s="28"/>
      <c r="J324" s="29"/>
      <c r="U324" s="9" t="b">
        <f t="shared" si="35"/>
        <v>0</v>
      </c>
      <c r="V324" s="10" t="str">
        <f t="shared" ref="V324:V387" si="37">CONCATENATE(B324,U324,D324)</f>
        <v>NEPRAVDA</v>
      </c>
      <c r="W324" s="11" t="e">
        <f t="shared" si="34"/>
        <v>#VALUE!</v>
      </c>
      <c r="X324" s="12">
        <f t="shared" si="36"/>
        <v>6</v>
      </c>
      <c r="Y324" s="12">
        <f t="shared" ref="Y324:Y387" si="38">COUNTIF(U:U,U324)</f>
        <v>326</v>
      </c>
      <c r="Z324" s="12">
        <f t="shared" ref="Z324:Z387" si="39">COUNTIFS(D:D,D324,U:U,U324)</f>
        <v>0</v>
      </c>
      <c r="AA324" s="25" t="str">
        <f t="shared" ref="AA324:AA387" si="40">SUBSTITUTE(A324,".","")</f>
        <v/>
      </c>
    </row>
    <row r="325" spans="7:27" customFormat="1" x14ac:dyDescent="0.2">
      <c r="G325" s="28"/>
      <c r="J325" s="29"/>
      <c r="U325" s="9" t="b">
        <f t="shared" si="35"/>
        <v>0</v>
      </c>
      <c r="V325" s="10" t="str">
        <f t="shared" si="37"/>
        <v>NEPRAVDA</v>
      </c>
      <c r="W325" s="11" t="e">
        <f t="shared" si="34"/>
        <v>#VALUE!</v>
      </c>
      <c r="X325" s="12">
        <f t="shared" si="36"/>
        <v>6</v>
      </c>
      <c r="Y325" s="12">
        <f t="shared" si="38"/>
        <v>326</v>
      </c>
      <c r="Z325" s="12">
        <f t="shared" si="39"/>
        <v>0</v>
      </c>
      <c r="AA325" s="25" t="str">
        <f t="shared" si="40"/>
        <v/>
      </c>
    </row>
    <row r="326" spans="7:27" customFormat="1" x14ac:dyDescent="0.2">
      <c r="G326" s="28"/>
      <c r="J326" s="29"/>
      <c r="U326" s="9" t="b">
        <f t="shared" si="35"/>
        <v>0</v>
      </c>
      <c r="V326" s="10" t="str">
        <f t="shared" si="37"/>
        <v>NEPRAVDA</v>
      </c>
      <c r="W326" s="11" t="e">
        <f t="shared" si="34"/>
        <v>#VALUE!</v>
      </c>
      <c r="X326" s="12">
        <f t="shared" si="36"/>
        <v>6</v>
      </c>
      <c r="Y326" s="12">
        <f t="shared" si="38"/>
        <v>326</v>
      </c>
      <c r="Z326" s="12">
        <f t="shared" si="39"/>
        <v>0</v>
      </c>
      <c r="AA326" s="25" t="str">
        <f t="shared" si="40"/>
        <v/>
      </c>
    </row>
    <row r="327" spans="7:27" customFormat="1" x14ac:dyDescent="0.2">
      <c r="G327" s="28"/>
      <c r="J327" s="29"/>
      <c r="U327" s="9" t="b">
        <f t="shared" si="35"/>
        <v>0</v>
      </c>
      <c r="V327" s="10" t="str">
        <f t="shared" si="37"/>
        <v>NEPRAVDA</v>
      </c>
      <c r="W327" s="11" t="e">
        <f t="shared" si="34"/>
        <v>#VALUE!</v>
      </c>
      <c r="X327" s="12">
        <f t="shared" si="36"/>
        <v>6</v>
      </c>
      <c r="Y327" s="12">
        <f t="shared" si="38"/>
        <v>326</v>
      </c>
      <c r="Z327" s="12">
        <f t="shared" si="39"/>
        <v>0</v>
      </c>
      <c r="AA327" s="25" t="str">
        <f t="shared" si="40"/>
        <v/>
      </c>
    </row>
    <row r="328" spans="7:27" customFormat="1" x14ac:dyDescent="0.2">
      <c r="G328" s="28"/>
      <c r="J328" s="29"/>
      <c r="U328" s="9" t="b">
        <f t="shared" si="35"/>
        <v>0</v>
      </c>
      <c r="V328" s="10" t="str">
        <f t="shared" si="37"/>
        <v>NEPRAVDA</v>
      </c>
      <c r="W328" s="11" t="e">
        <f t="shared" ref="W328:W391" si="41">IF(X328="",0,ROUND(X328*Y328*((Z328-AA328+1)/Z328),1))</f>
        <v>#VALUE!</v>
      </c>
      <c r="X328" s="12">
        <f t="shared" si="36"/>
        <v>6</v>
      </c>
      <c r="Y328" s="12">
        <f t="shared" si="38"/>
        <v>326</v>
      </c>
      <c r="Z328" s="12">
        <f t="shared" si="39"/>
        <v>0</v>
      </c>
      <c r="AA328" s="25" t="str">
        <f t="shared" si="40"/>
        <v/>
      </c>
    </row>
    <row r="329" spans="7:27" customFormat="1" x14ac:dyDescent="0.2">
      <c r="G329" s="28"/>
      <c r="J329" s="29"/>
      <c r="U329" s="9" t="b">
        <f t="shared" si="35"/>
        <v>0</v>
      </c>
      <c r="V329" s="10" t="str">
        <f t="shared" si="37"/>
        <v>NEPRAVDA</v>
      </c>
      <c r="W329" s="11" t="e">
        <f t="shared" si="41"/>
        <v>#VALUE!</v>
      </c>
      <c r="X329" s="12">
        <f t="shared" si="36"/>
        <v>6</v>
      </c>
      <c r="Y329" s="12">
        <f t="shared" si="38"/>
        <v>326</v>
      </c>
      <c r="Z329" s="12">
        <f t="shared" si="39"/>
        <v>0</v>
      </c>
      <c r="AA329" s="25" t="str">
        <f t="shared" si="40"/>
        <v/>
      </c>
    </row>
    <row r="330" spans="7:27" customFormat="1" x14ac:dyDescent="0.2">
      <c r="G330" s="28"/>
      <c r="J330" s="29"/>
      <c r="U330" s="9" t="b">
        <f t="shared" si="35"/>
        <v>0</v>
      </c>
      <c r="V330" s="10" t="str">
        <f t="shared" si="37"/>
        <v>NEPRAVDA</v>
      </c>
      <c r="W330" s="11" t="e">
        <f t="shared" si="41"/>
        <v>#VALUE!</v>
      </c>
      <c r="X330" s="12">
        <f t="shared" si="36"/>
        <v>6</v>
      </c>
      <c r="Y330" s="12">
        <f t="shared" si="38"/>
        <v>326</v>
      </c>
      <c r="Z330" s="12">
        <f t="shared" si="39"/>
        <v>0</v>
      </c>
      <c r="AA330" s="25" t="str">
        <f t="shared" si="40"/>
        <v/>
      </c>
    </row>
    <row r="331" spans="7:27" customFormat="1" x14ac:dyDescent="0.2">
      <c r="G331" s="28"/>
      <c r="J331" s="29"/>
      <c r="U331" s="9" t="b">
        <f t="shared" si="35"/>
        <v>0</v>
      </c>
      <c r="V331" s="10" t="str">
        <f t="shared" si="37"/>
        <v>NEPRAVDA</v>
      </c>
      <c r="W331" s="11" t="e">
        <f t="shared" si="41"/>
        <v>#VALUE!</v>
      </c>
      <c r="X331" s="12">
        <f t="shared" si="36"/>
        <v>6</v>
      </c>
      <c r="Y331" s="12">
        <f t="shared" si="38"/>
        <v>326</v>
      </c>
      <c r="Z331" s="12">
        <f t="shared" si="39"/>
        <v>0</v>
      </c>
      <c r="AA331" s="25" t="str">
        <f t="shared" si="40"/>
        <v/>
      </c>
    </row>
    <row r="332" spans="7:27" customFormat="1" x14ac:dyDescent="0.2">
      <c r="G332" s="28"/>
      <c r="J332" s="29"/>
      <c r="U332" s="9" t="b">
        <f t="shared" si="35"/>
        <v>0</v>
      </c>
      <c r="V332" s="10" t="str">
        <f t="shared" si="37"/>
        <v>NEPRAVDA</v>
      </c>
      <c r="W332" s="11" t="e">
        <f t="shared" si="41"/>
        <v>#VALUE!</v>
      </c>
      <c r="X332" s="12">
        <f t="shared" si="36"/>
        <v>6</v>
      </c>
      <c r="Y332" s="12">
        <f t="shared" si="38"/>
        <v>326</v>
      </c>
      <c r="Z332" s="12">
        <f t="shared" si="39"/>
        <v>0</v>
      </c>
      <c r="AA332" s="25" t="str">
        <f t="shared" si="40"/>
        <v/>
      </c>
    </row>
    <row r="333" spans="7:27" customFormat="1" x14ac:dyDescent="0.2">
      <c r="G333" s="28"/>
      <c r="J333" s="29"/>
      <c r="U333" s="9" t="b">
        <f t="shared" si="35"/>
        <v>0</v>
      </c>
      <c r="V333" s="10" t="str">
        <f t="shared" si="37"/>
        <v>NEPRAVDA</v>
      </c>
      <c r="W333" s="11" t="e">
        <f t="shared" si="41"/>
        <v>#VALUE!</v>
      </c>
      <c r="X333" s="12">
        <f t="shared" si="36"/>
        <v>6</v>
      </c>
      <c r="Y333" s="12">
        <f t="shared" si="38"/>
        <v>326</v>
      </c>
      <c r="Z333" s="12">
        <f t="shared" si="39"/>
        <v>0</v>
      </c>
      <c r="AA333" s="25" t="str">
        <f t="shared" si="40"/>
        <v/>
      </c>
    </row>
    <row r="334" spans="7:27" customFormat="1" x14ac:dyDescent="0.2">
      <c r="G334" s="28"/>
      <c r="J334" s="29"/>
      <c r="U334" s="9" t="b">
        <f t="shared" si="35"/>
        <v>0</v>
      </c>
      <c r="V334" s="10" t="str">
        <f t="shared" si="37"/>
        <v>NEPRAVDA</v>
      </c>
      <c r="W334" s="11" t="e">
        <f t="shared" si="41"/>
        <v>#VALUE!</v>
      </c>
      <c r="X334" s="12">
        <f t="shared" si="36"/>
        <v>6</v>
      </c>
      <c r="Y334" s="12">
        <f t="shared" si="38"/>
        <v>326</v>
      </c>
      <c r="Z334" s="12">
        <f t="shared" si="39"/>
        <v>0</v>
      </c>
      <c r="AA334" s="25" t="str">
        <f t="shared" si="40"/>
        <v/>
      </c>
    </row>
    <row r="335" spans="7:27" customFormat="1" x14ac:dyDescent="0.2">
      <c r="G335" s="28"/>
      <c r="J335" s="29"/>
      <c r="U335" s="9" t="b">
        <f t="shared" si="35"/>
        <v>0</v>
      </c>
      <c r="V335" s="10" t="str">
        <f t="shared" si="37"/>
        <v>NEPRAVDA</v>
      </c>
      <c r="W335" s="11" t="e">
        <f t="shared" si="41"/>
        <v>#VALUE!</v>
      </c>
      <c r="X335" s="12">
        <f t="shared" si="36"/>
        <v>6</v>
      </c>
      <c r="Y335" s="12">
        <f t="shared" si="38"/>
        <v>326</v>
      </c>
      <c r="Z335" s="12">
        <f t="shared" si="39"/>
        <v>0</v>
      </c>
      <c r="AA335" s="25" t="str">
        <f t="shared" si="40"/>
        <v/>
      </c>
    </row>
    <row r="336" spans="7:27" customFormat="1" x14ac:dyDescent="0.2">
      <c r="G336" s="28"/>
      <c r="J336" s="29"/>
      <c r="U336" s="9" t="b">
        <f t="shared" si="35"/>
        <v>0</v>
      </c>
      <c r="V336" s="10" t="str">
        <f t="shared" si="37"/>
        <v>NEPRAVDA</v>
      </c>
      <c r="W336" s="11" t="e">
        <f t="shared" si="41"/>
        <v>#VALUE!</v>
      </c>
      <c r="X336" s="12">
        <f t="shared" si="36"/>
        <v>6</v>
      </c>
      <c r="Y336" s="12">
        <f t="shared" si="38"/>
        <v>326</v>
      </c>
      <c r="Z336" s="12">
        <f t="shared" si="39"/>
        <v>0</v>
      </c>
      <c r="AA336" s="25" t="str">
        <f t="shared" si="40"/>
        <v/>
      </c>
    </row>
    <row r="337" spans="7:27" customFormat="1" x14ac:dyDescent="0.2">
      <c r="G337" s="28"/>
      <c r="J337" s="29"/>
      <c r="U337" s="9" t="b">
        <f t="shared" si="35"/>
        <v>0</v>
      </c>
      <c r="V337" s="10" t="str">
        <f t="shared" si="37"/>
        <v>NEPRAVDA</v>
      </c>
      <c r="W337" s="11" t="e">
        <f t="shared" si="41"/>
        <v>#VALUE!</v>
      </c>
      <c r="X337" s="12">
        <f t="shared" si="36"/>
        <v>6</v>
      </c>
      <c r="Y337" s="12">
        <f t="shared" si="38"/>
        <v>326</v>
      </c>
      <c r="Z337" s="12">
        <f t="shared" si="39"/>
        <v>0</v>
      </c>
      <c r="AA337" s="25" t="str">
        <f t="shared" si="40"/>
        <v/>
      </c>
    </row>
    <row r="338" spans="7:27" customFormat="1" x14ac:dyDescent="0.2">
      <c r="G338" s="28"/>
      <c r="J338" s="29"/>
      <c r="U338" s="9" t="b">
        <f t="shared" si="35"/>
        <v>0</v>
      </c>
      <c r="V338" s="10" t="str">
        <f t="shared" si="37"/>
        <v>NEPRAVDA</v>
      </c>
      <c r="W338" s="11" t="e">
        <f t="shared" si="41"/>
        <v>#VALUE!</v>
      </c>
      <c r="X338" s="12">
        <f t="shared" si="36"/>
        <v>6</v>
      </c>
      <c r="Y338" s="12">
        <f t="shared" si="38"/>
        <v>326</v>
      </c>
      <c r="Z338" s="12">
        <f t="shared" si="39"/>
        <v>0</v>
      </c>
      <c r="AA338" s="25" t="str">
        <f t="shared" si="40"/>
        <v/>
      </c>
    </row>
    <row r="339" spans="7:27" customFormat="1" x14ac:dyDescent="0.2">
      <c r="G339" s="28"/>
      <c r="J339" s="29"/>
      <c r="U339" s="9" t="b">
        <f t="shared" si="35"/>
        <v>0</v>
      </c>
      <c r="V339" s="10" t="str">
        <f t="shared" si="37"/>
        <v>NEPRAVDA</v>
      </c>
      <c r="W339" s="11" t="e">
        <f t="shared" si="41"/>
        <v>#VALUE!</v>
      </c>
      <c r="X339" s="12">
        <f t="shared" si="36"/>
        <v>6</v>
      </c>
      <c r="Y339" s="12">
        <f t="shared" si="38"/>
        <v>326</v>
      </c>
      <c r="Z339" s="12">
        <f t="shared" si="39"/>
        <v>0</v>
      </c>
      <c r="AA339" s="25" t="str">
        <f t="shared" si="40"/>
        <v/>
      </c>
    </row>
    <row r="340" spans="7:27" customFormat="1" x14ac:dyDescent="0.2">
      <c r="G340" s="28"/>
      <c r="J340" s="29"/>
      <c r="U340" s="9" t="b">
        <f t="shared" si="35"/>
        <v>0</v>
      </c>
      <c r="V340" s="10" t="str">
        <f t="shared" si="37"/>
        <v>NEPRAVDA</v>
      </c>
      <c r="W340" s="11" t="e">
        <f t="shared" si="41"/>
        <v>#VALUE!</v>
      </c>
      <c r="X340" s="12">
        <f t="shared" si="36"/>
        <v>6</v>
      </c>
      <c r="Y340" s="12">
        <f t="shared" si="38"/>
        <v>326</v>
      </c>
      <c r="Z340" s="12">
        <f t="shared" si="39"/>
        <v>0</v>
      </c>
      <c r="AA340" s="25" t="str">
        <f t="shared" si="40"/>
        <v/>
      </c>
    </row>
    <row r="341" spans="7:27" customFormat="1" x14ac:dyDescent="0.2">
      <c r="G341" s="28"/>
      <c r="J341" s="29"/>
      <c r="U341" s="9" t="b">
        <f t="shared" si="35"/>
        <v>0</v>
      </c>
      <c r="V341" s="10" t="str">
        <f t="shared" si="37"/>
        <v>NEPRAVDA</v>
      </c>
      <c r="W341" s="11" t="e">
        <f t="shared" si="41"/>
        <v>#VALUE!</v>
      </c>
      <c r="X341" s="12">
        <f t="shared" si="36"/>
        <v>6</v>
      </c>
      <c r="Y341" s="12">
        <f t="shared" si="38"/>
        <v>326</v>
      </c>
      <c r="Z341" s="12">
        <f t="shared" si="39"/>
        <v>0</v>
      </c>
      <c r="AA341" s="25" t="str">
        <f t="shared" si="40"/>
        <v/>
      </c>
    </row>
    <row r="342" spans="7:27" customFormat="1" x14ac:dyDescent="0.2">
      <c r="G342" s="28"/>
      <c r="J342" s="29"/>
      <c r="U342" s="9" t="b">
        <f t="shared" si="35"/>
        <v>0</v>
      </c>
      <c r="V342" s="10" t="str">
        <f t="shared" si="37"/>
        <v>NEPRAVDA</v>
      </c>
      <c r="W342" s="11" t="e">
        <f t="shared" si="41"/>
        <v>#VALUE!</v>
      </c>
      <c r="X342" s="12">
        <f t="shared" si="36"/>
        <v>6</v>
      </c>
      <c r="Y342" s="12">
        <f t="shared" si="38"/>
        <v>326</v>
      </c>
      <c r="Z342" s="12">
        <f t="shared" si="39"/>
        <v>0</v>
      </c>
      <c r="AA342" s="25" t="str">
        <f t="shared" si="40"/>
        <v/>
      </c>
    </row>
    <row r="343" spans="7:27" customFormat="1" x14ac:dyDescent="0.2">
      <c r="G343" s="28"/>
      <c r="J343" s="29"/>
      <c r="U343" s="9" t="b">
        <f t="shared" si="35"/>
        <v>0</v>
      </c>
      <c r="V343" s="10" t="str">
        <f t="shared" si="37"/>
        <v>NEPRAVDA</v>
      </c>
      <c r="W343" s="11" t="e">
        <f t="shared" si="41"/>
        <v>#VALUE!</v>
      </c>
      <c r="X343" s="12">
        <f t="shared" si="36"/>
        <v>6</v>
      </c>
      <c r="Y343" s="12">
        <f t="shared" si="38"/>
        <v>326</v>
      </c>
      <c r="Z343" s="12">
        <f t="shared" si="39"/>
        <v>0</v>
      </c>
      <c r="AA343" s="25" t="str">
        <f t="shared" si="40"/>
        <v/>
      </c>
    </row>
    <row r="344" spans="7:27" customFormat="1" x14ac:dyDescent="0.2">
      <c r="G344" s="28"/>
      <c r="J344" s="29"/>
      <c r="U344" s="9" t="b">
        <f t="shared" si="35"/>
        <v>0</v>
      </c>
      <c r="V344" s="10" t="str">
        <f t="shared" si="37"/>
        <v>NEPRAVDA</v>
      </c>
      <c r="W344" s="11" t="e">
        <f t="shared" si="41"/>
        <v>#VALUE!</v>
      </c>
      <c r="X344" s="12">
        <f t="shared" si="36"/>
        <v>6</v>
      </c>
      <c r="Y344" s="12">
        <f t="shared" si="38"/>
        <v>326</v>
      </c>
      <c r="Z344" s="12">
        <f t="shared" si="39"/>
        <v>0</v>
      </c>
      <c r="AA344" s="25" t="str">
        <f t="shared" si="40"/>
        <v/>
      </c>
    </row>
    <row r="345" spans="7:27" customFormat="1" x14ac:dyDescent="0.2">
      <c r="G345" s="28"/>
      <c r="J345" s="29"/>
      <c r="U345" s="9" t="b">
        <f t="shared" si="35"/>
        <v>0</v>
      </c>
      <c r="V345" s="10" t="str">
        <f t="shared" si="37"/>
        <v>NEPRAVDA</v>
      </c>
      <c r="W345" s="11" t="e">
        <f t="shared" si="41"/>
        <v>#VALUE!</v>
      </c>
      <c r="X345" s="12">
        <f t="shared" si="36"/>
        <v>6</v>
      </c>
      <c r="Y345" s="12">
        <f t="shared" si="38"/>
        <v>326</v>
      </c>
      <c r="Z345" s="12">
        <f t="shared" si="39"/>
        <v>0</v>
      </c>
      <c r="AA345" s="25" t="str">
        <f t="shared" si="40"/>
        <v/>
      </c>
    </row>
    <row r="346" spans="7:27" customFormat="1" x14ac:dyDescent="0.2">
      <c r="G346" s="28"/>
      <c r="J346" s="29"/>
      <c r="U346" s="9" t="b">
        <f t="shared" si="35"/>
        <v>0</v>
      </c>
      <c r="V346" s="10" t="str">
        <f t="shared" si="37"/>
        <v>NEPRAVDA</v>
      </c>
      <c r="W346" s="11" t="e">
        <f t="shared" si="41"/>
        <v>#VALUE!</v>
      </c>
      <c r="X346" s="12">
        <f t="shared" si="36"/>
        <v>6</v>
      </c>
      <c r="Y346" s="12">
        <f t="shared" si="38"/>
        <v>326</v>
      </c>
      <c r="Z346" s="12">
        <f t="shared" si="39"/>
        <v>0</v>
      </c>
      <c r="AA346" s="25" t="str">
        <f t="shared" si="40"/>
        <v/>
      </c>
    </row>
    <row r="347" spans="7:27" customFormat="1" x14ac:dyDescent="0.2">
      <c r="G347" s="28"/>
      <c r="J347" s="29"/>
      <c r="U347" s="9" t="b">
        <f t="shared" si="35"/>
        <v>0</v>
      </c>
      <c r="V347" s="10" t="str">
        <f t="shared" si="37"/>
        <v>NEPRAVDA</v>
      </c>
      <c r="W347" s="11" t="e">
        <f t="shared" si="41"/>
        <v>#VALUE!</v>
      </c>
      <c r="X347" s="12">
        <f t="shared" si="36"/>
        <v>6</v>
      </c>
      <c r="Y347" s="12">
        <f t="shared" si="38"/>
        <v>326</v>
      </c>
      <c r="Z347" s="12">
        <f t="shared" si="39"/>
        <v>0</v>
      </c>
      <c r="AA347" s="25" t="str">
        <f t="shared" si="40"/>
        <v/>
      </c>
    </row>
    <row r="348" spans="7:27" customFormat="1" x14ac:dyDescent="0.2">
      <c r="G348" s="28"/>
      <c r="J348" s="29"/>
      <c r="U348" s="9" t="b">
        <f t="shared" si="35"/>
        <v>0</v>
      </c>
      <c r="V348" s="10" t="str">
        <f t="shared" si="37"/>
        <v>NEPRAVDA</v>
      </c>
      <c r="W348" s="11" t="e">
        <f t="shared" si="41"/>
        <v>#VALUE!</v>
      </c>
      <c r="X348" s="12">
        <f t="shared" si="36"/>
        <v>6</v>
      </c>
      <c r="Y348" s="12">
        <f t="shared" si="38"/>
        <v>326</v>
      </c>
      <c r="Z348" s="12">
        <f t="shared" si="39"/>
        <v>0</v>
      </c>
      <c r="AA348" s="25" t="str">
        <f t="shared" si="40"/>
        <v/>
      </c>
    </row>
    <row r="349" spans="7:27" customFormat="1" x14ac:dyDescent="0.2">
      <c r="G349" s="28"/>
      <c r="J349" s="29"/>
      <c r="U349" s="9" t="b">
        <f t="shared" si="35"/>
        <v>0</v>
      </c>
      <c r="V349" s="10" t="str">
        <f t="shared" si="37"/>
        <v>NEPRAVDA</v>
      </c>
      <c r="W349" s="11" t="e">
        <f t="shared" si="41"/>
        <v>#VALUE!</v>
      </c>
      <c r="X349" s="12">
        <f t="shared" si="36"/>
        <v>6</v>
      </c>
      <c r="Y349" s="12">
        <f t="shared" si="38"/>
        <v>326</v>
      </c>
      <c r="Z349" s="12">
        <f t="shared" si="39"/>
        <v>0</v>
      </c>
      <c r="AA349" s="25" t="str">
        <f t="shared" si="40"/>
        <v/>
      </c>
    </row>
    <row r="350" spans="7:27" customFormat="1" x14ac:dyDescent="0.2">
      <c r="G350" s="28"/>
      <c r="J350" s="29"/>
      <c r="U350" s="9" t="b">
        <f t="shared" si="35"/>
        <v>0</v>
      </c>
      <c r="V350" s="10" t="str">
        <f t="shared" si="37"/>
        <v>NEPRAVDA</v>
      </c>
      <c r="W350" s="11" t="e">
        <f t="shared" si="41"/>
        <v>#VALUE!</v>
      </c>
      <c r="X350" s="12">
        <f t="shared" si="36"/>
        <v>6</v>
      </c>
      <c r="Y350" s="12">
        <f t="shared" si="38"/>
        <v>326</v>
      </c>
      <c r="Z350" s="12">
        <f t="shared" si="39"/>
        <v>0</v>
      </c>
      <c r="AA350" s="25" t="str">
        <f t="shared" si="40"/>
        <v/>
      </c>
    </row>
    <row r="351" spans="7:27" customFormat="1" x14ac:dyDescent="0.2">
      <c r="G351" s="28"/>
      <c r="J351" s="29"/>
      <c r="U351" s="9" t="b">
        <f t="shared" si="35"/>
        <v>0</v>
      </c>
      <c r="V351" s="10" t="str">
        <f t="shared" si="37"/>
        <v>NEPRAVDA</v>
      </c>
      <c r="W351" s="11" t="e">
        <f t="shared" si="41"/>
        <v>#VALUE!</v>
      </c>
      <c r="X351" s="12">
        <f t="shared" si="36"/>
        <v>6</v>
      </c>
      <c r="Y351" s="12">
        <f t="shared" si="38"/>
        <v>326</v>
      </c>
      <c r="Z351" s="12">
        <f t="shared" si="39"/>
        <v>0</v>
      </c>
      <c r="AA351" s="25" t="str">
        <f t="shared" si="40"/>
        <v/>
      </c>
    </row>
    <row r="352" spans="7:27" customFormat="1" x14ac:dyDescent="0.2">
      <c r="G352" s="28"/>
      <c r="J352" s="29"/>
      <c r="U352" s="9" t="b">
        <f t="shared" si="35"/>
        <v>0</v>
      </c>
      <c r="V352" s="10" t="str">
        <f t="shared" si="37"/>
        <v>NEPRAVDA</v>
      </c>
      <c r="W352" s="11" t="e">
        <f t="shared" si="41"/>
        <v>#VALUE!</v>
      </c>
      <c r="X352" s="12">
        <f t="shared" si="36"/>
        <v>6</v>
      </c>
      <c r="Y352" s="12">
        <f t="shared" si="38"/>
        <v>326</v>
      </c>
      <c r="Z352" s="12">
        <f t="shared" si="39"/>
        <v>0</v>
      </c>
      <c r="AA352" s="25" t="str">
        <f t="shared" si="40"/>
        <v/>
      </c>
    </row>
    <row r="353" spans="7:27" customFormat="1" x14ac:dyDescent="0.2">
      <c r="G353" s="28"/>
      <c r="J353" s="29"/>
      <c r="U353" s="9" t="b">
        <f t="shared" si="35"/>
        <v>0</v>
      </c>
      <c r="V353" s="10" t="str">
        <f t="shared" si="37"/>
        <v>NEPRAVDA</v>
      </c>
      <c r="W353" s="11" t="e">
        <f t="shared" si="41"/>
        <v>#VALUE!</v>
      </c>
      <c r="X353" s="12">
        <f t="shared" si="36"/>
        <v>6</v>
      </c>
      <c r="Y353" s="12">
        <f t="shared" si="38"/>
        <v>326</v>
      </c>
      <c r="Z353" s="12">
        <f t="shared" si="39"/>
        <v>0</v>
      </c>
      <c r="AA353" s="25" t="str">
        <f t="shared" si="40"/>
        <v/>
      </c>
    </row>
    <row r="354" spans="7:27" customFormat="1" x14ac:dyDescent="0.2">
      <c r="G354" s="28"/>
      <c r="J354" s="29"/>
      <c r="U354" s="9" t="b">
        <f t="shared" si="35"/>
        <v>0</v>
      </c>
      <c r="V354" s="10" t="str">
        <f t="shared" si="37"/>
        <v>NEPRAVDA</v>
      </c>
      <c r="W354" s="11" t="e">
        <f t="shared" si="41"/>
        <v>#VALUE!</v>
      </c>
      <c r="X354" s="12">
        <f t="shared" si="36"/>
        <v>6</v>
      </c>
      <c r="Y354" s="12">
        <f t="shared" si="38"/>
        <v>326</v>
      </c>
      <c r="Z354" s="12">
        <f t="shared" si="39"/>
        <v>0</v>
      </c>
      <c r="AA354" s="25" t="str">
        <f t="shared" si="40"/>
        <v/>
      </c>
    </row>
    <row r="355" spans="7:27" customFormat="1" x14ac:dyDescent="0.2">
      <c r="G355" s="28"/>
      <c r="J355" s="29"/>
      <c r="U355" s="9" t="b">
        <f t="shared" si="35"/>
        <v>0</v>
      </c>
      <c r="V355" s="10" t="str">
        <f t="shared" si="37"/>
        <v>NEPRAVDA</v>
      </c>
      <c r="W355" s="11" t="e">
        <f t="shared" si="41"/>
        <v>#VALUE!</v>
      </c>
      <c r="X355" s="12">
        <f t="shared" si="36"/>
        <v>6</v>
      </c>
      <c r="Y355" s="12">
        <f t="shared" si="38"/>
        <v>326</v>
      </c>
      <c r="Z355" s="12">
        <f t="shared" si="39"/>
        <v>0</v>
      </c>
      <c r="AA355" s="25" t="str">
        <f t="shared" si="40"/>
        <v/>
      </c>
    </row>
    <row r="356" spans="7:27" customFormat="1" x14ac:dyDescent="0.2">
      <c r="G356" s="28"/>
      <c r="J356" s="29"/>
      <c r="U356" s="9" t="b">
        <f t="shared" si="35"/>
        <v>0</v>
      </c>
      <c r="V356" s="10" t="str">
        <f t="shared" si="37"/>
        <v>NEPRAVDA</v>
      </c>
      <c r="W356" s="11" t="e">
        <f t="shared" si="41"/>
        <v>#VALUE!</v>
      </c>
      <c r="X356" s="12">
        <f t="shared" si="36"/>
        <v>6</v>
      </c>
      <c r="Y356" s="12">
        <f t="shared" si="38"/>
        <v>326</v>
      </c>
      <c r="Z356" s="12">
        <f t="shared" si="39"/>
        <v>0</v>
      </c>
      <c r="AA356" s="25" t="str">
        <f t="shared" si="40"/>
        <v/>
      </c>
    </row>
    <row r="357" spans="7:27" customFormat="1" x14ac:dyDescent="0.2">
      <c r="G357" s="28"/>
      <c r="J357" s="29"/>
      <c r="U357" s="9" t="b">
        <f t="shared" si="35"/>
        <v>0</v>
      </c>
      <c r="V357" s="10" t="str">
        <f t="shared" si="37"/>
        <v>NEPRAVDA</v>
      </c>
      <c r="W357" s="11" t="e">
        <f t="shared" si="41"/>
        <v>#VALUE!</v>
      </c>
      <c r="X357" s="12">
        <f t="shared" si="36"/>
        <v>6</v>
      </c>
      <c r="Y357" s="12">
        <f t="shared" si="38"/>
        <v>326</v>
      </c>
      <c r="Z357" s="12">
        <f t="shared" si="39"/>
        <v>0</v>
      </c>
      <c r="AA357" s="25" t="str">
        <f t="shared" si="40"/>
        <v/>
      </c>
    </row>
    <row r="358" spans="7:27" customFormat="1" x14ac:dyDescent="0.2">
      <c r="G358" s="28"/>
      <c r="J358" s="29"/>
      <c r="U358" s="9" t="b">
        <f t="shared" si="35"/>
        <v>0</v>
      </c>
      <c r="V358" s="10" t="str">
        <f t="shared" si="37"/>
        <v>NEPRAVDA</v>
      </c>
      <c r="W358" s="11" t="e">
        <f t="shared" si="41"/>
        <v>#VALUE!</v>
      </c>
      <c r="X358" s="12">
        <f t="shared" si="36"/>
        <v>6</v>
      </c>
      <c r="Y358" s="12">
        <f t="shared" si="38"/>
        <v>326</v>
      </c>
      <c r="Z358" s="12">
        <f t="shared" si="39"/>
        <v>0</v>
      </c>
      <c r="AA358" s="25" t="str">
        <f t="shared" si="40"/>
        <v/>
      </c>
    </row>
    <row r="359" spans="7:27" customFormat="1" x14ac:dyDescent="0.2">
      <c r="G359" s="28"/>
      <c r="J359" s="29"/>
      <c r="U359" s="9" t="b">
        <f t="shared" si="35"/>
        <v>0</v>
      </c>
      <c r="V359" s="10" t="str">
        <f t="shared" si="37"/>
        <v>NEPRAVDA</v>
      </c>
      <c r="W359" s="11" t="e">
        <f t="shared" si="41"/>
        <v>#VALUE!</v>
      </c>
      <c r="X359" s="12">
        <f t="shared" si="36"/>
        <v>6</v>
      </c>
      <c r="Y359" s="12">
        <f t="shared" si="38"/>
        <v>326</v>
      </c>
      <c r="Z359" s="12">
        <f t="shared" si="39"/>
        <v>0</v>
      </c>
      <c r="AA359" s="25" t="str">
        <f t="shared" si="40"/>
        <v/>
      </c>
    </row>
    <row r="360" spans="7:27" customFormat="1" x14ac:dyDescent="0.2">
      <c r="G360" s="28"/>
      <c r="J360" s="29"/>
      <c r="U360" s="9" t="b">
        <f t="shared" si="35"/>
        <v>0</v>
      </c>
      <c r="V360" s="10" t="str">
        <f t="shared" si="37"/>
        <v>NEPRAVDA</v>
      </c>
      <c r="W360" s="11" t="e">
        <f t="shared" si="41"/>
        <v>#VALUE!</v>
      </c>
      <c r="X360" s="12">
        <f t="shared" si="36"/>
        <v>6</v>
      </c>
      <c r="Y360" s="12">
        <f t="shared" si="38"/>
        <v>326</v>
      </c>
      <c r="Z360" s="12">
        <f t="shared" si="39"/>
        <v>0</v>
      </c>
      <c r="AA360" s="25" t="str">
        <f t="shared" si="40"/>
        <v/>
      </c>
    </row>
    <row r="361" spans="7:27" customFormat="1" x14ac:dyDescent="0.2">
      <c r="G361" s="28"/>
      <c r="J361" s="29"/>
      <c r="U361" s="9" t="b">
        <f t="shared" si="35"/>
        <v>0</v>
      </c>
      <c r="V361" s="10" t="str">
        <f t="shared" si="37"/>
        <v>NEPRAVDA</v>
      </c>
      <c r="W361" s="11" t="e">
        <f t="shared" si="41"/>
        <v>#VALUE!</v>
      </c>
      <c r="X361" s="12">
        <f t="shared" si="36"/>
        <v>6</v>
      </c>
      <c r="Y361" s="12">
        <f t="shared" si="38"/>
        <v>326</v>
      </c>
      <c r="Z361" s="12">
        <f t="shared" si="39"/>
        <v>0</v>
      </c>
      <c r="AA361" s="25" t="str">
        <f t="shared" si="40"/>
        <v/>
      </c>
    </row>
    <row r="362" spans="7:27" customFormat="1" x14ac:dyDescent="0.2">
      <c r="G362" s="28"/>
      <c r="J362" s="29"/>
      <c r="U362" s="9" t="b">
        <f t="shared" si="35"/>
        <v>0</v>
      </c>
      <c r="V362" s="10" t="str">
        <f t="shared" si="37"/>
        <v>NEPRAVDA</v>
      </c>
      <c r="W362" s="11" t="e">
        <f t="shared" si="41"/>
        <v>#VALUE!</v>
      </c>
      <c r="X362" s="12">
        <f t="shared" si="36"/>
        <v>6</v>
      </c>
      <c r="Y362" s="12">
        <f t="shared" si="38"/>
        <v>326</v>
      </c>
      <c r="Z362" s="12">
        <f t="shared" si="39"/>
        <v>0</v>
      </c>
      <c r="AA362" s="25" t="str">
        <f t="shared" si="40"/>
        <v/>
      </c>
    </row>
    <row r="363" spans="7:27" customFormat="1" x14ac:dyDescent="0.2">
      <c r="G363" s="28"/>
      <c r="J363" s="29"/>
      <c r="U363" s="9" t="b">
        <f t="shared" ref="U363:U426" si="42">IF(E363="145 MHz",145,IF(E363="435 MHz",435,IF(E363="1,3 GHz",1300,IF(E363="2,3 GHz",2300,IF(E363="3,4 GHz",3400,IF(E363="5,7 GHz",5700,IF(E363="10 GHz",10000,IF(E363="24 GHz",24000,IF(E363="47 GHz",47000,IF(E363="76 GHz",76000,IF(E363="120 GHz",120000,IF(E363="134 GHz",134000,IF(E363="248 GHz",248000)))))))))))))</f>
        <v>0</v>
      </c>
      <c r="V363" s="10" t="str">
        <f t="shared" si="37"/>
        <v>NEPRAVDA</v>
      </c>
      <c r="W363" s="11" t="e">
        <f t="shared" si="41"/>
        <v>#VALUE!</v>
      </c>
      <c r="X363" s="12">
        <f t="shared" si="36"/>
        <v>6</v>
      </c>
      <c r="Y363" s="12">
        <f t="shared" si="38"/>
        <v>326</v>
      </c>
      <c r="Z363" s="12">
        <f t="shared" si="39"/>
        <v>0</v>
      </c>
      <c r="AA363" s="25" t="str">
        <f t="shared" si="40"/>
        <v/>
      </c>
    </row>
    <row r="364" spans="7:27" customFormat="1" x14ac:dyDescent="0.2">
      <c r="G364" s="28"/>
      <c r="J364" s="29"/>
      <c r="U364" s="9" t="b">
        <f t="shared" si="42"/>
        <v>0</v>
      </c>
      <c r="V364" s="10" t="str">
        <f t="shared" si="37"/>
        <v>NEPRAVDA</v>
      </c>
      <c r="W364" s="11" t="e">
        <f t="shared" si="41"/>
        <v>#VALUE!</v>
      </c>
      <c r="X364" s="12">
        <f t="shared" si="36"/>
        <v>6</v>
      </c>
      <c r="Y364" s="12">
        <f t="shared" si="38"/>
        <v>326</v>
      </c>
      <c r="Z364" s="12">
        <f t="shared" si="39"/>
        <v>0</v>
      </c>
      <c r="AA364" s="25" t="str">
        <f t="shared" si="40"/>
        <v/>
      </c>
    </row>
    <row r="365" spans="7:27" customFormat="1" x14ac:dyDescent="0.2">
      <c r="G365" s="28"/>
      <c r="J365" s="29"/>
      <c r="U365" s="9" t="b">
        <f t="shared" si="42"/>
        <v>0</v>
      </c>
      <c r="V365" s="10" t="str">
        <f t="shared" si="37"/>
        <v>NEPRAVDA</v>
      </c>
      <c r="W365" s="11" t="e">
        <f t="shared" si="41"/>
        <v>#VALUE!</v>
      </c>
      <c r="X365" s="12">
        <f t="shared" si="36"/>
        <v>6</v>
      </c>
      <c r="Y365" s="12">
        <f t="shared" si="38"/>
        <v>326</v>
      </c>
      <c r="Z365" s="12">
        <f t="shared" si="39"/>
        <v>0</v>
      </c>
      <c r="AA365" s="25" t="str">
        <f t="shared" si="40"/>
        <v/>
      </c>
    </row>
    <row r="366" spans="7:27" customFormat="1" x14ac:dyDescent="0.2">
      <c r="G366" s="28"/>
      <c r="J366" s="29"/>
      <c r="U366" s="9" t="b">
        <f t="shared" si="42"/>
        <v>0</v>
      </c>
      <c r="V366" s="10" t="str">
        <f t="shared" si="37"/>
        <v>NEPRAVDA</v>
      </c>
      <c r="W366" s="11" t="e">
        <f t="shared" si="41"/>
        <v>#VALUE!</v>
      </c>
      <c r="X366" s="12">
        <f t="shared" si="36"/>
        <v>6</v>
      </c>
      <c r="Y366" s="12">
        <f t="shared" si="38"/>
        <v>326</v>
      </c>
      <c r="Z366" s="12">
        <f t="shared" si="39"/>
        <v>0</v>
      </c>
      <c r="AA366" s="25" t="str">
        <f t="shared" si="40"/>
        <v/>
      </c>
    </row>
    <row r="367" spans="7:27" customFormat="1" x14ac:dyDescent="0.2">
      <c r="G367" s="28"/>
      <c r="J367" s="29"/>
      <c r="U367" s="9" t="b">
        <f t="shared" si="42"/>
        <v>0</v>
      </c>
      <c r="V367" s="10" t="str">
        <f t="shared" si="37"/>
        <v>NEPRAVDA</v>
      </c>
      <c r="W367" s="11" t="e">
        <f t="shared" si="41"/>
        <v>#VALUE!</v>
      </c>
      <c r="X367" s="12">
        <f t="shared" si="36"/>
        <v>6</v>
      </c>
      <c r="Y367" s="12">
        <f t="shared" si="38"/>
        <v>326</v>
      </c>
      <c r="Z367" s="12">
        <f t="shared" si="39"/>
        <v>0</v>
      </c>
      <c r="AA367" s="25" t="str">
        <f t="shared" si="40"/>
        <v/>
      </c>
    </row>
    <row r="368" spans="7:27" customFormat="1" x14ac:dyDescent="0.2">
      <c r="G368" s="28"/>
      <c r="J368" s="29"/>
      <c r="U368" s="9" t="b">
        <f t="shared" si="42"/>
        <v>0</v>
      </c>
      <c r="V368" s="10" t="str">
        <f t="shared" si="37"/>
        <v>NEPRAVDA</v>
      </c>
      <c r="W368" s="11" t="e">
        <f t="shared" si="41"/>
        <v>#VALUE!</v>
      </c>
      <c r="X368" s="12">
        <f t="shared" si="36"/>
        <v>6</v>
      </c>
      <c r="Y368" s="12">
        <f t="shared" si="38"/>
        <v>326</v>
      </c>
      <c r="Z368" s="12">
        <f t="shared" si="39"/>
        <v>0</v>
      </c>
      <c r="AA368" s="25" t="str">
        <f t="shared" si="40"/>
        <v/>
      </c>
    </row>
    <row r="369" spans="7:27" customFormat="1" x14ac:dyDescent="0.2">
      <c r="G369" s="28"/>
      <c r="J369" s="29"/>
      <c r="U369" s="9" t="b">
        <f t="shared" si="42"/>
        <v>0</v>
      </c>
      <c r="V369" s="10" t="str">
        <f t="shared" si="37"/>
        <v>NEPRAVDA</v>
      </c>
      <c r="W369" s="11" t="e">
        <f t="shared" si="41"/>
        <v>#VALUE!</v>
      </c>
      <c r="X369" s="12">
        <f t="shared" si="36"/>
        <v>6</v>
      </c>
      <c r="Y369" s="12">
        <f t="shared" si="38"/>
        <v>326</v>
      </c>
      <c r="Z369" s="12">
        <f t="shared" si="39"/>
        <v>0</v>
      </c>
      <c r="AA369" s="25" t="str">
        <f t="shared" si="40"/>
        <v/>
      </c>
    </row>
    <row r="370" spans="7:27" customFormat="1" x14ac:dyDescent="0.2">
      <c r="G370" s="28"/>
      <c r="J370" s="29"/>
      <c r="U370" s="9" t="b">
        <f t="shared" si="42"/>
        <v>0</v>
      </c>
      <c r="V370" s="10" t="str">
        <f t="shared" si="37"/>
        <v>NEPRAVDA</v>
      </c>
      <c r="W370" s="11" t="e">
        <f t="shared" si="41"/>
        <v>#VALUE!</v>
      </c>
      <c r="X370" s="12">
        <f t="shared" si="36"/>
        <v>6</v>
      </c>
      <c r="Y370" s="12">
        <f t="shared" si="38"/>
        <v>326</v>
      </c>
      <c r="Z370" s="12">
        <f t="shared" si="39"/>
        <v>0</v>
      </c>
      <c r="AA370" s="25" t="str">
        <f t="shared" si="40"/>
        <v/>
      </c>
    </row>
    <row r="371" spans="7:27" customFormat="1" x14ac:dyDescent="0.2">
      <c r="G371" s="28"/>
      <c r="J371" s="29"/>
      <c r="U371" s="9" t="b">
        <f t="shared" si="42"/>
        <v>0</v>
      </c>
      <c r="V371" s="10" t="str">
        <f t="shared" si="37"/>
        <v>NEPRAVDA</v>
      </c>
      <c r="W371" s="11" t="e">
        <f t="shared" si="41"/>
        <v>#VALUE!</v>
      </c>
      <c r="X371" s="12">
        <f t="shared" si="36"/>
        <v>6</v>
      </c>
      <c r="Y371" s="12">
        <f t="shared" si="38"/>
        <v>326</v>
      </c>
      <c r="Z371" s="12">
        <f t="shared" si="39"/>
        <v>0</v>
      </c>
      <c r="AA371" s="25" t="str">
        <f t="shared" si="40"/>
        <v/>
      </c>
    </row>
    <row r="372" spans="7:27" customFormat="1" x14ac:dyDescent="0.2">
      <c r="G372" s="28"/>
      <c r="J372" s="29"/>
      <c r="U372" s="9" t="b">
        <f t="shared" si="42"/>
        <v>0</v>
      </c>
      <c r="V372" s="10" t="str">
        <f t="shared" si="37"/>
        <v>NEPRAVDA</v>
      </c>
      <c r="W372" s="11" t="e">
        <f t="shared" si="41"/>
        <v>#VALUE!</v>
      </c>
      <c r="X372" s="12">
        <f t="shared" si="36"/>
        <v>6</v>
      </c>
      <c r="Y372" s="12">
        <f t="shared" si="38"/>
        <v>326</v>
      </c>
      <c r="Z372" s="12">
        <f t="shared" si="39"/>
        <v>0</v>
      </c>
      <c r="AA372" s="25" t="str">
        <f t="shared" si="40"/>
        <v/>
      </c>
    </row>
    <row r="373" spans="7:27" customFormat="1" x14ac:dyDescent="0.2">
      <c r="G373" s="28"/>
      <c r="J373" s="29"/>
      <c r="U373" s="9" t="b">
        <f t="shared" si="42"/>
        <v>0</v>
      </c>
      <c r="V373" s="10" t="str">
        <f t="shared" si="37"/>
        <v>NEPRAVDA</v>
      </c>
      <c r="W373" s="11" t="e">
        <f t="shared" si="41"/>
        <v>#VALUE!</v>
      </c>
      <c r="X373" s="12">
        <f t="shared" si="36"/>
        <v>6</v>
      </c>
      <c r="Y373" s="12">
        <f t="shared" si="38"/>
        <v>326</v>
      </c>
      <c r="Z373" s="12">
        <f t="shared" si="39"/>
        <v>0</v>
      </c>
      <c r="AA373" s="25" t="str">
        <f t="shared" si="40"/>
        <v/>
      </c>
    </row>
    <row r="374" spans="7:27" customFormat="1" x14ac:dyDescent="0.2">
      <c r="G374" s="28"/>
      <c r="J374" s="29"/>
      <c r="U374" s="9" t="b">
        <f t="shared" si="42"/>
        <v>0</v>
      </c>
      <c r="V374" s="10" t="str">
        <f t="shared" si="37"/>
        <v>NEPRAVDA</v>
      </c>
      <c r="W374" s="11" t="e">
        <f t="shared" si="41"/>
        <v>#VALUE!</v>
      </c>
      <c r="X374" s="12">
        <f t="shared" si="36"/>
        <v>6</v>
      </c>
      <c r="Y374" s="12">
        <f t="shared" si="38"/>
        <v>326</v>
      </c>
      <c r="Z374" s="12">
        <f t="shared" si="39"/>
        <v>0</v>
      </c>
      <c r="AA374" s="25" t="str">
        <f t="shared" si="40"/>
        <v/>
      </c>
    </row>
    <row r="375" spans="7:27" customFormat="1" x14ac:dyDescent="0.2">
      <c r="G375" s="28"/>
      <c r="J375" s="29"/>
      <c r="U375" s="9" t="b">
        <f t="shared" si="42"/>
        <v>0</v>
      </c>
      <c r="V375" s="10" t="str">
        <f t="shared" si="37"/>
        <v>NEPRAVDA</v>
      </c>
      <c r="W375" s="11" t="e">
        <f t="shared" si="41"/>
        <v>#VALUE!</v>
      </c>
      <c r="X375" s="12">
        <f t="shared" si="36"/>
        <v>6</v>
      </c>
      <c r="Y375" s="12">
        <f t="shared" si="38"/>
        <v>326</v>
      </c>
      <c r="Z375" s="12">
        <f t="shared" si="39"/>
        <v>0</v>
      </c>
      <c r="AA375" s="25" t="str">
        <f t="shared" si="40"/>
        <v/>
      </c>
    </row>
    <row r="376" spans="7:27" customFormat="1" x14ac:dyDescent="0.2">
      <c r="G376" s="28"/>
      <c r="J376" s="29"/>
      <c r="U376" s="9" t="b">
        <f t="shared" si="42"/>
        <v>0</v>
      </c>
      <c r="V376" s="10" t="str">
        <f t="shared" si="37"/>
        <v>NEPRAVDA</v>
      </c>
      <c r="W376" s="11" t="e">
        <f t="shared" si="41"/>
        <v>#VALUE!</v>
      </c>
      <c r="X376" s="12">
        <f t="shared" si="36"/>
        <v>6</v>
      </c>
      <c r="Y376" s="12">
        <f t="shared" si="38"/>
        <v>326</v>
      </c>
      <c r="Z376" s="12">
        <f t="shared" si="39"/>
        <v>0</v>
      </c>
      <c r="AA376" s="25" t="str">
        <f t="shared" si="40"/>
        <v/>
      </c>
    </row>
    <row r="377" spans="7:27" customFormat="1" x14ac:dyDescent="0.2">
      <c r="G377" s="28"/>
      <c r="J377" s="29"/>
      <c r="U377" s="9" t="b">
        <f t="shared" si="42"/>
        <v>0</v>
      </c>
      <c r="V377" s="10" t="str">
        <f t="shared" si="37"/>
        <v>NEPRAVDA</v>
      </c>
      <c r="W377" s="11" t="e">
        <f t="shared" si="41"/>
        <v>#VALUE!</v>
      </c>
      <c r="X377" s="12">
        <f t="shared" si="36"/>
        <v>6</v>
      </c>
      <c r="Y377" s="12">
        <f t="shared" si="38"/>
        <v>326</v>
      </c>
      <c r="Z377" s="12">
        <f t="shared" si="39"/>
        <v>0</v>
      </c>
      <c r="AA377" s="25" t="str">
        <f t="shared" si="40"/>
        <v/>
      </c>
    </row>
    <row r="378" spans="7:27" customFormat="1" x14ac:dyDescent="0.2">
      <c r="G378" s="28"/>
      <c r="J378" s="29"/>
      <c r="U378" s="9" t="b">
        <f t="shared" si="42"/>
        <v>0</v>
      </c>
      <c r="V378" s="10" t="str">
        <f t="shared" si="37"/>
        <v>NEPRAVDA</v>
      </c>
      <c r="W378" s="11" t="e">
        <f t="shared" si="41"/>
        <v>#VALUE!</v>
      </c>
      <c r="X378" s="12">
        <f t="shared" si="36"/>
        <v>6</v>
      </c>
      <c r="Y378" s="12">
        <f t="shared" si="38"/>
        <v>326</v>
      </c>
      <c r="Z378" s="12">
        <f t="shared" si="39"/>
        <v>0</v>
      </c>
      <c r="AA378" s="25" t="str">
        <f t="shared" si="40"/>
        <v/>
      </c>
    </row>
    <row r="379" spans="7:27" customFormat="1" x14ac:dyDescent="0.2">
      <c r="G379" s="28"/>
      <c r="J379" s="29"/>
      <c r="U379" s="9" t="b">
        <f t="shared" si="42"/>
        <v>0</v>
      </c>
      <c r="V379" s="10" t="str">
        <f t="shared" si="37"/>
        <v>NEPRAVDA</v>
      </c>
      <c r="W379" s="11" t="e">
        <f t="shared" si="41"/>
        <v>#VALUE!</v>
      </c>
      <c r="X379" s="12">
        <f t="shared" si="36"/>
        <v>6</v>
      </c>
      <c r="Y379" s="12">
        <f t="shared" si="38"/>
        <v>326</v>
      </c>
      <c r="Z379" s="12">
        <f t="shared" si="39"/>
        <v>0</v>
      </c>
      <c r="AA379" s="25" t="str">
        <f t="shared" si="40"/>
        <v/>
      </c>
    </row>
    <row r="380" spans="7:27" customFormat="1" x14ac:dyDescent="0.2">
      <c r="G380" s="28"/>
      <c r="J380" s="29"/>
      <c r="U380" s="9" t="b">
        <f t="shared" si="42"/>
        <v>0</v>
      </c>
      <c r="V380" s="10" t="str">
        <f t="shared" si="37"/>
        <v>NEPRAVDA</v>
      </c>
      <c r="W380" s="11" t="e">
        <f t="shared" si="41"/>
        <v>#VALUE!</v>
      </c>
      <c r="X380" s="12">
        <f t="shared" si="36"/>
        <v>6</v>
      </c>
      <c r="Y380" s="12">
        <f t="shared" si="38"/>
        <v>326</v>
      </c>
      <c r="Z380" s="12">
        <f t="shared" si="39"/>
        <v>0</v>
      </c>
      <c r="AA380" s="25" t="str">
        <f t="shared" si="40"/>
        <v/>
      </c>
    </row>
    <row r="381" spans="7:27" customFormat="1" x14ac:dyDescent="0.2">
      <c r="G381" s="28"/>
      <c r="J381" s="29"/>
      <c r="U381" s="9" t="b">
        <f t="shared" si="42"/>
        <v>0</v>
      </c>
      <c r="V381" s="10" t="str">
        <f t="shared" si="37"/>
        <v>NEPRAVDA</v>
      </c>
      <c r="W381" s="11" t="e">
        <f t="shared" si="41"/>
        <v>#VALUE!</v>
      </c>
      <c r="X381" s="12">
        <f t="shared" si="36"/>
        <v>6</v>
      </c>
      <c r="Y381" s="12">
        <f t="shared" si="38"/>
        <v>326</v>
      </c>
      <c r="Z381" s="12">
        <f t="shared" si="39"/>
        <v>0</v>
      </c>
      <c r="AA381" s="25" t="str">
        <f t="shared" si="40"/>
        <v/>
      </c>
    </row>
    <row r="382" spans="7:27" customFormat="1" x14ac:dyDescent="0.2">
      <c r="G382" s="28"/>
      <c r="J382" s="29"/>
      <c r="U382" s="9" t="b">
        <f t="shared" si="42"/>
        <v>0</v>
      </c>
      <c r="V382" s="10" t="str">
        <f t="shared" si="37"/>
        <v>NEPRAVDA</v>
      </c>
      <c r="W382" s="11" t="e">
        <f t="shared" si="41"/>
        <v>#VALUE!</v>
      </c>
      <c r="X382" s="12">
        <f t="shared" si="36"/>
        <v>6</v>
      </c>
      <c r="Y382" s="12">
        <f t="shared" si="38"/>
        <v>326</v>
      </c>
      <c r="Z382" s="12">
        <f t="shared" si="39"/>
        <v>0</v>
      </c>
      <c r="AA382" s="25" t="str">
        <f t="shared" si="40"/>
        <v/>
      </c>
    </row>
    <row r="383" spans="7:27" customFormat="1" x14ac:dyDescent="0.2">
      <c r="G383" s="28"/>
      <c r="J383" s="29"/>
      <c r="U383" s="9" t="b">
        <f t="shared" si="42"/>
        <v>0</v>
      </c>
      <c r="V383" s="10" t="str">
        <f t="shared" si="37"/>
        <v>NEPRAVDA</v>
      </c>
      <c r="W383" s="11" t="e">
        <f t="shared" si="41"/>
        <v>#VALUE!</v>
      </c>
      <c r="X383" s="12">
        <f t="shared" si="36"/>
        <v>6</v>
      </c>
      <c r="Y383" s="12">
        <f t="shared" si="38"/>
        <v>326</v>
      </c>
      <c r="Z383" s="12">
        <f t="shared" si="39"/>
        <v>0</v>
      </c>
      <c r="AA383" s="25" t="str">
        <f t="shared" si="40"/>
        <v/>
      </c>
    </row>
    <row r="384" spans="7:27" customFormat="1" x14ac:dyDescent="0.2">
      <c r="G384" s="28"/>
      <c r="J384" s="29"/>
      <c r="U384" s="9" t="b">
        <f t="shared" si="42"/>
        <v>0</v>
      </c>
      <c r="V384" s="10" t="str">
        <f t="shared" si="37"/>
        <v>NEPRAVDA</v>
      </c>
      <c r="W384" s="11" t="e">
        <f t="shared" si="41"/>
        <v>#VALUE!</v>
      </c>
      <c r="X384" s="12">
        <f t="shared" si="36"/>
        <v>6</v>
      </c>
      <c r="Y384" s="12">
        <f t="shared" si="38"/>
        <v>326</v>
      </c>
      <c r="Z384" s="12">
        <f t="shared" si="39"/>
        <v>0</v>
      </c>
      <c r="AA384" s="25" t="str">
        <f t="shared" si="40"/>
        <v/>
      </c>
    </row>
    <row r="385" spans="7:27" customFormat="1" x14ac:dyDescent="0.2">
      <c r="G385" s="28"/>
      <c r="J385" s="29"/>
      <c r="U385" s="9" t="b">
        <f t="shared" si="42"/>
        <v>0</v>
      </c>
      <c r="V385" s="10" t="str">
        <f t="shared" si="37"/>
        <v>NEPRAVDA</v>
      </c>
      <c r="W385" s="11" t="e">
        <f t="shared" si="41"/>
        <v>#VALUE!</v>
      </c>
      <c r="X385" s="12">
        <f t="shared" si="36"/>
        <v>6</v>
      </c>
      <c r="Y385" s="12">
        <f t="shared" si="38"/>
        <v>326</v>
      </c>
      <c r="Z385" s="12">
        <f t="shared" si="39"/>
        <v>0</v>
      </c>
      <c r="AA385" s="25" t="str">
        <f t="shared" si="40"/>
        <v/>
      </c>
    </row>
    <row r="386" spans="7:27" customFormat="1" x14ac:dyDescent="0.2">
      <c r="G386" s="28"/>
      <c r="J386" s="29"/>
      <c r="U386" s="9" t="b">
        <f t="shared" si="42"/>
        <v>0</v>
      </c>
      <c r="V386" s="10" t="str">
        <f t="shared" si="37"/>
        <v>NEPRAVDA</v>
      </c>
      <c r="W386" s="11" t="e">
        <f t="shared" si="41"/>
        <v>#VALUE!</v>
      </c>
      <c r="X386" s="12">
        <f t="shared" si="36"/>
        <v>6</v>
      </c>
      <c r="Y386" s="12">
        <f t="shared" si="38"/>
        <v>326</v>
      </c>
      <c r="Z386" s="12">
        <f t="shared" si="39"/>
        <v>0</v>
      </c>
      <c r="AA386" s="25" t="str">
        <f t="shared" si="40"/>
        <v/>
      </c>
    </row>
    <row r="387" spans="7:27" customFormat="1" x14ac:dyDescent="0.2">
      <c r="G387" s="28"/>
      <c r="J387" s="29"/>
      <c r="U387" s="9" t="b">
        <f t="shared" si="42"/>
        <v>0</v>
      </c>
      <c r="V387" s="10" t="str">
        <f t="shared" si="37"/>
        <v>NEPRAVDA</v>
      </c>
      <c r="W387" s="11" t="e">
        <f t="shared" si="41"/>
        <v>#VALUE!</v>
      </c>
      <c r="X387" s="12">
        <f t="shared" ref="X387:X450" si="43">IF(U387&gt;=120000,6,IF(U387&gt;=24000,5,IF(U387&gt;=2300,4,IF(U387=1300,3,IF(U387=435,2,IF(U387=145,1,0))))))</f>
        <v>6</v>
      </c>
      <c r="Y387" s="12">
        <f t="shared" si="38"/>
        <v>326</v>
      </c>
      <c r="Z387" s="12">
        <f t="shared" si="39"/>
        <v>0</v>
      </c>
      <c r="AA387" s="25" t="str">
        <f t="shared" si="40"/>
        <v/>
      </c>
    </row>
    <row r="388" spans="7:27" customFormat="1" x14ac:dyDescent="0.2">
      <c r="G388" s="28"/>
      <c r="J388" s="29"/>
      <c r="U388" s="9" t="b">
        <f t="shared" si="42"/>
        <v>0</v>
      </c>
      <c r="V388" s="10" t="str">
        <f t="shared" ref="V388:V451" si="44">CONCATENATE(B388,U388,D388)</f>
        <v>NEPRAVDA</v>
      </c>
      <c r="W388" s="11" t="e">
        <f t="shared" si="41"/>
        <v>#VALUE!</v>
      </c>
      <c r="X388" s="12">
        <f t="shared" si="43"/>
        <v>6</v>
      </c>
      <c r="Y388" s="12">
        <f t="shared" ref="Y388:Y451" si="45">COUNTIF(U:U,U388)</f>
        <v>326</v>
      </c>
      <c r="Z388" s="12">
        <f t="shared" ref="Z388:Z451" si="46">COUNTIFS(D:D,D388,U:U,U388)</f>
        <v>0</v>
      </c>
      <c r="AA388" s="25" t="str">
        <f t="shared" ref="AA388:AA451" si="47">SUBSTITUTE(A388,".","")</f>
        <v/>
      </c>
    </row>
    <row r="389" spans="7:27" customFormat="1" x14ac:dyDescent="0.2">
      <c r="G389" s="28"/>
      <c r="J389" s="29"/>
      <c r="U389" s="9" t="b">
        <f t="shared" si="42"/>
        <v>0</v>
      </c>
      <c r="V389" s="10" t="str">
        <f t="shared" si="44"/>
        <v>NEPRAVDA</v>
      </c>
      <c r="W389" s="11" t="e">
        <f t="shared" si="41"/>
        <v>#VALUE!</v>
      </c>
      <c r="X389" s="12">
        <f t="shared" si="43"/>
        <v>6</v>
      </c>
      <c r="Y389" s="12">
        <f t="shared" si="45"/>
        <v>326</v>
      </c>
      <c r="Z389" s="12">
        <f t="shared" si="46"/>
        <v>0</v>
      </c>
      <c r="AA389" s="25" t="str">
        <f t="shared" si="47"/>
        <v/>
      </c>
    </row>
    <row r="390" spans="7:27" customFormat="1" x14ac:dyDescent="0.2">
      <c r="G390" s="28"/>
      <c r="J390" s="29"/>
      <c r="U390" s="9" t="b">
        <f t="shared" si="42"/>
        <v>0</v>
      </c>
      <c r="V390" s="10" t="str">
        <f t="shared" si="44"/>
        <v>NEPRAVDA</v>
      </c>
      <c r="W390" s="11" t="e">
        <f t="shared" si="41"/>
        <v>#VALUE!</v>
      </c>
      <c r="X390" s="12">
        <f t="shared" si="43"/>
        <v>6</v>
      </c>
      <c r="Y390" s="12">
        <f t="shared" si="45"/>
        <v>326</v>
      </c>
      <c r="Z390" s="12">
        <f t="shared" si="46"/>
        <v>0</v>
      </c>
      <c r="AA390" s="25" t="str">
        <f t="shared" si="47"/>
        <v/>
      </c>
    </row>
    <row r="391" spans="7:27" customFormat="1" x14ac:dyDescent="0.2">
      <c r="G391" s="28"/>
      <c r="J391" s="29"/>
      <c r="U391" s="9" t="b">
        <f t="shared" si="42"/>
        <v>0</v>
      </c>
      <c r="V391" s="10" t="str">
        <f t="shared" si="44"/>
        <v>NEPRAVDA</v>
      </c>
      <c r="W391" s="11" t="e">
        <f t="shared" si="41"/>
        <v>#VALUE!</v>
      </c>
      <c r="X391" s="12">
        <f t="shared" si="43"/>
        <v>6</v>
      </c>
      <c r="Y391" s="12">
        <f t="shared" si="45"/>
        <v>326</v>
      </c>
      <c r="Z391" s="12">
        <f t="shared" si="46"/>
        <v>0</v>
      </c>
      <c r="AA391" s="25" t="str">
        <f t="shared" si="47"/>
        <v/>
      </c>
    </row>
    <row r="392" spans="7:27" customFormat="1" x14ac:dyDescent="0.2">
      <c r="G392" s="28"/>
      <c r="J392" s="29"/>
      <c r="U392" s="9" t="b">
        <f t="shared" si="42"/>
        <v>0</v>
      </c>
      <c r="V392" s="10" t="str">
        <f t="shared" si="44"/>
        <v>NEPRAVDA</v>
      </c>
      <c r="W392" s="11" t="e">
        <f t="shared" ref="W392:W455" si="48">IF(X392="",0,ROUND(X392*Y392*((Z392-AA392+1)/Z392),1))</f>
        <v>#VALUE!</v>
      </c>
      <c r="X392" s="12">
        <f t="shared" si="43"/>
        <v>6</v>
      </c>
      <c r="Y392" s="12">
        <f t="shared" si="45"/>
        <v>326</v>
      </c>
      <c r="Z392" s="12">
        <f t="shared" si="46"/>
        <v>0</v>
      </c>
      <c r="AA392" s="25" t="str">
        <f t="shared" si="47"/>
        <v/>
      </c>
    </row>
    <row r="393" spans="7:27" customFormat="1" x14ac:dyDescent="0.2">
      <c r="G393" s="28"/>
      <c r="J393" s="29"/>
      <c r="U393" s="9" t="b">
        <f t="shared" si="42"/>
        <v>0</v>
      </c>
      <c r="V393" s="10" t="str">
        <f t="shared" si="44"/>
        <v>NEPRAVDA</v>
      </c>
      <c r="W393" s="11" t="e">
        <f t="shared" si="48"/>
        <v>#VALUE!</v>
      </c>
      <c r="X393" s="12">
        <f t="shared" si="43"/>
        <v>6</v>
      </c>
      <c r="Y393" s="12">
        <f t="shared" si="45"/>
        <v>326</v>
      </c>
      <c r="Z393" s="12">
        <f t="shared" si="46"/>
        <v>0</v>
      </c>
      <c r="AA393" s="25" t="str">
        <f t="shared" si="47"/>
        <v/>
      </c>
    </row>
    <row r="394" spans="7:27" customFormat="1" x14ac:dyDescent="0.2">
      <c r="G394" s="28"/>
      <c r="J394" s="29"/>
      <c r="U394" s="9" t="b">
        <f t="shared" si="42"/>
        <v>0</v>
      </c>
      <c r="V394" s="10" t="str">
        <f t="shared" si="44"/>
        <v>NEPRAVDA</v>
      </c>
      <c r="W394" s="11" t="e">
        <f t="shared" si="48"/>
        <v>#VALUE!</v>
      </c>
      <c r="X394" s="12">
        <f t="shared" si="43"/>
        <v>6</v>
      </c>
      <c r="Y394" s="12">
        <f t="shared" si="45"/>
        <v>326</v>
      </c>
      <c r="Z394" s="12">
        <f t="shared" si="46"/>
        <v>0</v>
      </c>
      <c r="AA394" s="25" t="str">
        <f t="shared" si="47"/>
        <v/>
      </c>
    </row>
    <row r="395" spans="7:27" customFormat="1" x14ac:dyDescent="0.2">
      <c r="G395" s="28"/>
      <c r="J395" s="29"/>
      <c r="U395" s="9" t="b">
        <f t="shared" si="42"/>
        <v>0</v>
      </c>
      <c r="V395" s="10" t="str">
        <f t="shared" si="44"/>
        <v>NEPRAVDA</v>
      </c>
      <c r="W395" s="11" t="e">
        <f t="shared" si="48"/>
        <v>#VALUE!</v>
      </c>
      <c r="X395" s="12">
        <f t="shared" si="43"/>
        <v>6</v>
      </c>
      <c r="Y395" s="12">
        <f t="shared" si="45"/>
        <v>326</v>
      </c>
      <c r="Z395" s="12">
        <f t="shared" si="46"/>
        <v>0</v>
      </c>
      <c r="AA395" s="25" t="str">
        <f t="shared" si="47"/>
        <v/>
      </c>
    </row>
    <row r="396" spans="7:27" customFormat="1" x14ac:dyDescent="0.2">
      <c r="G396" s="28"/>
      <c r="J396" s="29"/>
      <c r="U396" s="9" t="b">
        <f t="shared" si="42"/>
        <v>0</v>
      </c>
      <c r="V396" s="10" t="str">
        <f t="shared" si="44"/>
        <v>NEPRAVDA</v>
      </c>
      <c r="W396" s="11" t="e">
        <f t="shared" si="48"/>
        <v>#VALUE!</v>
      </c>
      <c r="X396" s="12">
        <f t="shared" si="43"/>
        <v>6</v>
      </c>
      <c r="Y396" s="12">
        <f t="shared" si="45"/>
        <v>326</v>
      </c>
      <c r="Z396" s="12">
        <f t="shared" si="46"/>
        <v>0</v>
      </c>
      <c r="AA396" s="25" t="str">
        <f t="shared" si="47"/>
        <v/>
      </c>
    </row>
    <row r="397" spans="7:27" customFormat="1" x14ac:dyDescent="0.2">
      <c r="G397" s="28"/>
      <c r="J397" s="29"/>
      <c r="U397" s="9" t="b">
        <f t="shared" si="42"/>
        <v>0</v>
      </c>
      <c r="V397" s="10" t="str">
        <f t="shared" si="44"/>
        <v>NEPRAVDA</v>
      </c>
      <c r="W397" s="11" t="e">
        <f t="shared" si="48"/>
        <v>#VALUE!</v>
      </c>
      <c r="X397" s="12">
        <f t="shared" si="43"/>
        <v>6</v>
      </c>
      <c r="Y397" s="12">
        <f t="shared" si="45"/>
        <v>326</v>
      </c>
      <c r="Z397" s="12">
        <f t="shared" si="46"/>
        <v>0</v>
      </c>
      <c r="AA397" s="25" t="str">
        <f t="shared" si="47"/>
        <v/>
      </c>
    </row>
    <row r="398" spans="7:27" customFormat="1" x14ac:dyDescent="0.2">
      <c r="G398" s="28"/>
      <c r="J398" s="29"/>
      <c r="U398" s="9" t="b">
        <f t="shared" si="42"/>
        <v>0</v>
      </c>
      <c r="V398" s="10" t="str">
        <f t="shared" si="44"/>
        <v>NEPRAVDA</v>
      </c>
      <c r="W398" s="11" t="e">
        <f t="shared" si="48"/>
        <v>#VALUE!</v>
      </c>
      <c r="X398" s="12">
        <f t="shared" si="43"/>
        <v>6</v>
      </c>
      <c r="Y398" s="12">
        <f t="shared" si="45"/>
        <v>326</v>
      </c>
      <c r="Z398" s="12">
        <f t="shared" si="46"/>
        <v>0</v>
      </c>
      <c r="AA398" s="25" t="str">
        <f t="shared" si="47"/>
        <v/>
      </c>
    </row>
    <row r="399" spans="7:27" customFormat="1" x14ac:dyDescent="0.2">
      <c r="G399" s="28"/>
      <c r="J399" s="29"/>
      <c r="U399" s="9" t="b">
        <f t="shared" si="42"/>
        <v>0</v>
      </c>
      <c r="V399" s="10" t="str">
        <f t="shared" si="44"/>
        <v>NEPRAVDA</v>
      </c>
      <c r="W399" s="11" t="e">
        <f t="shared" si="48"/>
        <v>#VALUE!</v>
      </c>
      <c r="X399" s="12">
        <f t="shared" si="43"/>
        <v>6</v>
      </c>
      <c r="Y399" s="12">
        <f t="shared" si="45"/>
        <v>326</v>
      </c>
      <c r="Z399" s="12">
        <f t="shared" si="46"/>
        <v>0</v>
      </c>
      <c r="AA399" s="25" t="str">
        <f t="shared" si="47"/>
        <v/>
      </c>
    </row>
    <row r="400" spans="7:27" customFormat="1" x14ac:dyDescent="0.2">
      <c r="G400" s="28"/>
      <c r="J400" s="29"/>
      <c r="U400" s="9" t="b">
        <f t="shared" si="42"/>
        <v>0</v>
      </c>
      <c r="V400" s="10" t="str">
        <f t="shared" si="44"/>
        <v>NEPRAVDA</v>
      </c>
      <c r="W400" s="11" t="e">
        <f t="shared" si="48"/>
        <v>#VALUE!</v>
      </c>
      <c r="X400" s="12">
        <f t="shared" si="43"/>
        <v>6</v>
      </c>
      <c r="Y400" s="12">
        <f t="shared" si="45"/>
        <v>326</v>
      </c>
      <c r="Z400" s="12">
        <f t="shared" si="46"/>
        <v>0</v>
      </c>
      <c r="AA400" s="25" t="str">
        <f t="shared" si="47"/>
        <v/>
      </c>
    </row>
    <row r="401" spans="7:27" customFormat="1" x14ac:dyDescent="0.2">
      <c r="G401" s="28"/>
      <c r="J401" s="29"/>
      <c r="U401" s="9" t="b">
        <f t="shared" si="42"/>
        <v>0</v>
      </c>
      <c r="V401" s="10" t="str">
        <f t="shared" si="44"/>
        <v>NEPRAVDA</v>
      </c>
      <c r="W401" s="11" t="e">
        <f t="shared" si="48"/>
        <v>#VALUE!</v>
      </c>
      <c r="X401" s="12">
        <f t="shared" si="43"/>
        <v>6</v>
      </c>
      <c r="Y401" s="12">
        <f t="shared" si="45"/>
        <v>326</v>
      </c>
      <c r="Z401" s="12">
        <f t="shared" si="46"/>
        <v>0</v>
      </c>
      <c r="AA401" s="25" t="str">
        <f t="shared" si="47"/>
        <v/>
      </c>
    </row>
    <row r="402" spans="7:27" customFormat="1" x14ac:dyDescent="0.2">
      <c r="G402" s="28"/>
      <c r="J402" s="29"/>
      <c r="U402" s="9" t="b">
        <f t="shared" si="42"/>
        <v>0</v>
      </c>
      <c r="V402" s="10" t="str">
        <f t="shared" si="44"/>
        <v>NEPRAVDA</v>
      </c>
      <c r="W402" s="11" t="e">
        <f t="shared" si="48"/>
        <v>#VALUE!</v>
      </c>
      <c r="X402" s="12">
        <f t="shared" si="43"/>
        <v>6</v>
      </c>
      <c r="Y402" s="12">
        <f t="shared" si="45"/>
        <v>326</v>
      </c>
      <c r="Z402" s="12">
        <f t="shared" si="46"/>
        <v>0</v>
      </c>
      <c r="AA402" s="25" t="str">
        <f t="shared" si="47"/>
        <v/>
      </c>
    </row>
    <row r="403" spans="7:27" customFormat="1" x14ac:dyDescent="0.2">
      <c r="G403" s="28"/>
      <c r="J403" s="29"/>
      <c r="U403" s="9" t="b">
        <f t="shared" si="42"/>
        <v>0</v>
      </c>
      <c r="V403" s="10" t="str">
        <f t="shared" si="44"/>
        <v>NEPRAVDA</v>
      </c>
      <c r="W403" s="11" t="e">
        <f t="shared" si="48"/>
        <v>#VALUE!</v>
      </c>
      <c r="X403" s="12">
        <f t="shared" si="43"/>
        <v>6</v>
      </c>
      <c r="Y403" s="12">
        <f t="shared" si="45"/>
        <v>326</v>
      </c>
      <c r="Z403" s="12">
        <f t="shared" si="46"/>
        <v>0</v>
      </c>
      <c r="AA403" s="25" t="str">
        <f t="shared" si="47"/>
        <v/>
      </c>
    </row>
    <row r="404" spans="7:27" customFormat="1" x14ac:dyDescent="0.2">
      <c r="G404" s="28"/>
      <c r="J404" s="29"/>
      <c r="U404" s="9" t="b">
        <f t="shared" si="42"/>
        <v>0</v>
      </c>
      <c r="V404" s="10" t="str">
        <f t="shared" si="44"/>
        <v>NEPRAVDA</v>
      </c>
      <c r="W404" s="11" t="e">
        <f t="shared" si="48"/>
        <v>#VALUE!</v>
      </c>
      <c r="X404" s="12">
        <f t="shared" si="43"/>
        <v>6</v>
      </c>
      <c r="Y404" s="12">
        <f t="shared" si="45"/>
        <v>326</v>
      </c>
      <c r="Z404" s="12">
        <f t="shared" si="46"/>
        <v>0</v>
      </c>
      <c r="AA404" s="25" t="str">
        <f t="shared" si="47"/>
        <v/>
      </c>
    </row>
    <row r="405" spans="7:27" customFormat="1" x14ac:dyDescent="0.2">
      <c r="G405" s="28"/>
      <c r="J405" s="29"/>
      <c r="U405" s="9" t="b">
        <f t="shared" si="42"/>
        <v>0</v>
      </c>
      <c r="V405" s="10" t="str">
        <f t="shared" si="44"/>
        <v>NEPRAVDA</v>
      </c>
      <c r="W405" s="11" t="e">
        <f t="shared" si="48"/>
        <v>#VALUE!</v>
      </c>
      <c r="X405" s="12">
        <f t="shared" si="43"/>
        <v>6</v>
      </c>
      <c r="Y405" s="12">
        <f t="shared" si="45"/>
        <v>326</v>
      </c>
      <c r="Z405" s="12">
        <f t="shared" si="46"/>
        <v>0</v>
      </c>
      <c r="AA405" s="25" t="str">
        <f t="shared" si="47"/>
        <v/>
      </c>
    </row>
    <row r="406" spans="7:27" customFormat="1" x14ac:dyDescent="0.2">
      <c r="G406" s="28"/>
      <c r="J406" s="29"/>
      <c r="U406" s="9" t="b">
        <f t="shared" si="42"/>
        <v>0</v>
      </c>
      <c r="V406" s="10" t="str">
        <f t="shared" si="44"/>
        <v>NEPRAVDA</v>
      </c>
      <c r="W406" s="11" t="e">
        <f t="shared" si="48"/>
        <v>#VALUE!</v>
      </c>
      <c r="X406" s="12">
        <f t="shared" si="43"/>
        <v>6</v>
      </c>
      <c r="Y406" s="12">
        <f t="shared" si="45"/>
        <v>326</v>
      </c>
      <c r="Z406" s="12">
        <f t="shared" si="46"/>
        <v>0</v>
      </c>
      <c r="AA406" s="25" t="str">
        <f t="shared" si="47"/>
        <v/>
      </c>
    </row>
    <row r="407" spans="7:27" customFormat="1" x14ac:dyDescent="0.2">
      <c r="G407" s="28"/>
      <c r="J407" s="29"/>
      <c r="U407" s="9" t="b">
        <f t="shared" si="42"/>
        <v>0</v>
      </c>
      <c r="V407" s="10" t="str">
        <f t="shared" si="44"/>
        <v>NEPRAVDA</v>
      </c>
      <c r="W407" s="11" t="e">
        <f t="shared" si="48"/>
        <v>#VALUE!</v>
      </c>
      <c r="X407" s="12">
        <f t="shared" si="43"/>
        <v>6</v>
      </c>
      <c r="Y407" s="12">
        <f t="shared" si="45"/>
        <v>326</v>
      </c>
      <c r="Z407" s="12">
        <f t="shared" si="46"/>
        <v>0</v>
      </c>
      <c r="AA407" s="25" t="str">
        <f t="shared" si="47"/>
        <v/>
      </c>
    </row>
    <row r="408" spans="7:27" customFormat="1" x14ac:dyDescent="0.2">
      <c r="G408" s="28"/>
      <c r="J408" s="29"/>
      <c r="U408" s="9" t="b">
        <f t="shared" si="42"/>
        <v>0</v>
      </c>
      <c r="V408" s="10" t="str">
        <f t="shared" si="44"/>
        <v>NEPRAVDA</v>
      </c>
      <c r="W408" s="11" t="e">
        <f t="shared" si="48"/>
        <v>#VALUE!</v>
      </c>
      <c r="X408" s="12">
        <f t="shared" si="43"/>
        <v>6</v>
      </c>
      <c r="Y408" s="12">
        <f t="shared" si="45"/>
        <v>326</v>
      </c>
      <c r="Z408" s="12">
        <f t="shared" si="46"/>
        <v>0</v>
      </c>
      <c r="AA408" s="25" t="str">
        <f t="shared" si="47"/>
        <v/>
      </c>
    </row>
    <row r="409" spans="7:27" customFormat="1" x14ac:dyDescent="0.2">
      <c r="G409" s="28"/>
      <c r="J409" s="29"/>
      <c r="U409" s="9" t="b">
        <f t="shared" si="42"/>
        <v>0</v>
      </c>
      <c r="V409" s="10" t="str">
        <f t="shared" si="44"/>
        <v>NEPRAVDA</v>
      </c>
      <c r="W409" s="11" t="e">
        <f t="shared" si="48"/>
        <v>#VALUE!</v>
      </c>
      <c r="X409" s="12">
        <f t="shared" si="43"/>
        <v>6</v>
      </c>
      <c r="Y409" s="12">
        <f t="shared" si="45"/>
        <v>326</v>
      </c>
      <c r="Z409" s="12">
        <f t="shared" si="46"/>
        <v>0</v>
      </c>
      <c r="AA409" s="25" t="str">
        <f t="shared" si="47"/>
        <v/>
      </c>
    </row>
    <row r="410" spans="7:27" customFormat="1" x14ac:dyDescent="0.2">
      <c r="G410" s="28"/>
      <c r="J410" s="29"/>
      <c r="U410" s="9" t="b">
        <f t="shared" si="42"/>
        <v>0</v>
      </c>
      <c r="V410" s="10" t="str">
        <f t="shared" si="44"/>
        <v>NEPRAVDA</v>
      </c>
      <c r="W410" s="11" t="e">
        <f t="shared" si="48"/>
        <v>#VALUE!</v>
      </c>
      <c r="X410" s="12">
        <f t="shared" si="43"/>
        <v>6</v>
      </c>
      <c r="Y410" s="12">
        <f t="shared" si="45"/>
        <v>326</v>
      </c>
      <c r="Z410" s="12">
        <f t="shared" si="46"/>
        <v>0</v>
      </c>
      <c r="AA410" s="25" t="str">
        <f t="shared" si="47"/>
        <v/>
      </c>
    </row>
    <row r="411" spans="7:27" customFormat="1" x14ac:dyDescent="0.2">
      <c r="G411" s="28"/>
      <c r="J411" s="29"/>
      <c r="U411" s="9" t="b">
        <f t="shared" si="42"/>
        <v>0</v>
      </c>
      <c r="V411" s="10" t="str">
        <f t="shared" si="44"/>
        <v>NEPRAVDA</v>
      </c>
      <c r="W411" s="11" t="e">
        <f t="shared" si="48"/>
        <v>#VALUE!</v>
      </c>
      <c r="X411" s="12">
        <f t="shared" si="43"/>
        <v>6</v>
      </c>
      <c r="Y411" s="12">
        <f t="shared" si="45"/>
        <v>326</v>
      </c>
      <c r="Z411" s="12">
        <f t="shared" si="46"/>
        <v>0</v>
      </c>
      <c r="AA411" s="25" t="str">
        <f t="shared" si="47"/>
        <v/>
      </c>
    </row>
    <row r="412" spans="7:27" customFormat="1" x14ac:dyDescent="0.2">
      <c r="G412" s="28"/>
      <c r="J412" s="29"/>
      <c r="U412" s="9" t="b">
        <f t="shared" si="42"/>
        <v>0</v>
      </c>
      <c r="V412" s="10" t="str">
        <f t="shared" si="44"/>
        <v>NEPRAVDA</v>
      </c>
      <c r="W412" s="11" t="e">
        <f t="shared" si="48"/>
        <v>#VALUE!</v>
      </c>
      <c r="X412" s="12">
        <f t="shared" si="43"/>
        <v>6</v>
      </c>
      <c r="Y412" s="12">
        <f t="shared" si="45"/>
        <v>326</v>
      </c>
      <c r="Z412" s="12">
        <f t="shared" si="46"/>
        <v>0</v>
      </c>
      <c r="AA412" s="25" t="str">
        <f t="shared" si="47"/>
        <v/>
      </c>
    </row>
    <row r="413" spans="7:27" customFormat="1" x14ac:dyDescent="0.2">
      <c r="G413" s="28"/>
      <c r="J413" s="29"/>
      <c r="U413" s="9" t="b">
        <f t="shared" si="42"/>
        <v>0</v>
      </c>
      <c r="V413" s="10" t="str">
        <f t="shared" si="44"/>
        <v>NEPRAVDA</v>
      </c>
      <c r="W413" s="11" t="e">
        <f t="shared" si="48"/>
        <v>#VALUE!</v>
      </c>
      <c r="X413" s="12">
        <f t="shared" si="43"/>
        <v>6</v>
      </c>
      <c r="Y413" s="12">
        <f t="shared" si="45"/>
        <v>326</v>
      </c>
      <c r="Z413" s="12">
        <f t="shared" si="46"/>
        <v>0</v>
      </c>
      <c r="AA413" s="25" t="str">
        <f t="shared" si="47"/>
        <v/>
      </c>
    </row>
    <row r="414" spans="7:27" customFormat="1" x14ac:dyDescent="0.2">
      <c r="G414" s="28"/>
      <c r="J414" s="29"/>
      <c r="U414" s="9" t="b">
        <f t="shared" si="42"/>
        <v>0</v>
      </c>
      <c r="V414" s="10" t="str">
        <f t="shared" si="44"/>
        <v>NEPRAVDA</v>
      </c>
      <c r="W414" s="11" t="e">
        <f t="shared" si="48"/>
        <v>#VALUE!</v>
      </c>
      <c r="X414" s="12">
        <f t="shared" si="43"/>
        <v>6</v>
      </c>
      <c r="Y414" s="12">
        <f t="shared" si="45"/>
        <v>326</v>
      </c>
      <c r="Z414" s="12">
        <f t="shared" si="46"/>
        <v>0</v>
      </c>
      <c r="AA414" s="25" t="str">
        <f t="shared" si="47"/>
        <v/>
      </c>
    </row>
    <row r="415" spans="7:27" customFormat="1" x14ac:dyDescent="0.2">
      <c r="G415" s="28"/>
      <c r="J415" s="29"/>
      <c r="U415" s="9" t="b">
        <f t="shared" si="42"/>
        <v>0</v>
      </c>
      <c r="V415" s="10" t="str">
        <f t="shared" si="44"/>
        <v>NEPRAVDA</v>
      </c>
      <c r="W415" s="11" t="e">
        <f t="shared" si="48"/>
        <v>#VALUE!</v>
      </c>
      <c r="X415" s="12">
        <f t="shared" si="43"/>
        <v>6</v>
      </c>
      <c r="Y415" s="12">
        <f t="shared" si="45"/>
        <v>326</v>
      </c>
      <c r="Z415" s="12">
        <f t="shared" si="46"/>
        <v>0</v>
      </c>
      <c r="AA415" s="25" t="str">
        <f t="shared" si="47"/>
        <v/>
      </c>
    </row>
    <row r="416" spans="7:27" customFormat="1" x14ac:dyDescent="0.2">
      <c r="G416" s="28"/>
      <c r="J416" s="29"/>
      <c r="U416" s="9" t="b">
        <f t="shared" si="42"/>
        <v>0</v>
      </c>
      <c r="V416" s="10" t="str">
        <f t="shared" si="44"/>
        <v>NEPRAVDA</v>
      </c>
      <c r="W416" s="11" t="e">
        <f t="shared" si="48"/>
        <v>#VALUE!</v>
      </c>
      <c r="X416" s="12">
        <f t="shared" si="43"/>
        <v>6</v>
      </c>
      <c r="Y416" s="12">
        <f t="shared" si="45"/>
        <v>326</v>
      </c>
      <c r="Z416" s="12">
        <f t="shared" si="46"/>
        <v>0</v>
      </c>
      <c r="AA416" s="25" t="str">
        <f t="shared" si="47"/>
        <v/>
      </c>
    </row>
    <row r="417" spans="7:27" customFormat="1" x14ac:dyDescent="0.2">
      <c r="G417" s="28"/>
      <c r="J417" s="29"/>
      <c r="U417" s="9" t="b">
        <f t="shared" si="42"/>
        <v>0</v>
      </c>
      <c r="V417" s="10" t="str">
        <f t="shared" si="44"/>
        <v>NEPRAVDA</v>
      </c>
      <c r="W417" s="11" t="e">
        <f t="shared" si="48"/>
        <v>#VALUE!</v>
      </c>
      <c r="X417" s="12">
        <f t="shared" si="43"/>
        <v>6</v>
      </c>
      <c r="Y417" s="12">
        <f t="shared" si="45"/>
        <v>326</v>
      </c>
      <c r="Z417" s="12">
        <f t="shared" si="46"/>
        <v>0</v>
      </c>
      <c r="AA417" s="25" t="str">
        <f t="shared" si="47"/>
        <v/>
      </c>
    </row>
    <row r="418" spans="7:27" customFormat="1" x14ac:dyDescent="0.2">
      <c r="G418" s="28"/>
      <c r="J418" s="29"/>
      <c r="U418" s="9" t="b">
        <f t="shared" si="42"/>
        <v>0</v>
      </c>
      <c r="V418" s="10" t="str">
        <f t="shared" si="44"/>
        <v>NEPRAVDA</v>
      </c>
      <c r="W418" s="11" t="e">
        <f t="shared" si="48"/>
        <v>#VALUE!</v>
      </c>
      <c r="X418" s="12">
        <f t="shared" si="43"/>
        <v>6</v>
      </c>
      <c r="Y418" s="12">
        <f t="shared" si="45"/>
        <v>326</v>
      </c>
      <c r="Z418" s="12">
        <f t="shared" si="46"/>
        <v>0</v>
      </c>
      <c r="AA418" s="25" t="str">
        <f t="shared" si="47"/>
        <v/>
      </c>
    </row>
    <row r="419" spans="7:27" customFormat="1" x14ac:dyDescent="0.2">
      <c r="G419" s="28"/>
      <c r="J419" s="29"/>
      <c r="U419" s="9" t="b">
        <f t="shared" si="42"/>
        <v>0</v>
      </c>
      <c r="V419" s="10" t="str">
        <f t="shared" si="44"/>
        <v>NEPRAVDA</v>
      </c>
      <c r="W419" s="11" t="e">
        <f t="shared" si="48"/>
        <v>#VALUE!</v>
      </c>
      <c r="X419" s="12">
        <f t="shared" si="43"/>
        <v>6</v>
      </c>
      <c r="Y419" s="12">
        <f t="shared" si="45"/>
        <v>326</v>
      </c>
      <c r="Z419" s="12">
        <f t="shared" si="46"/>
        <v>0</v>
      </c>
      <c r="AA419" s="25" t="str">
        <f t="shared" si="47"/>
        <v/>
      </c>
    </row>
    <row r="420" spans="7:27" customFormat="1" x14ac:dyDescent="0.2">
      <c r="G420" s="28"/>
      <c r="J420" s="29"/>
      <c r="U420" s="9" t="b">
        <f t="shared" si="42"/>
        <v>0</v>
      </c>
      <c r="V420" s="10" t="str">
        <f t="shared" si="44"/>
        <v>NEPRAVDA</v>
      </c>
      <c r="W420" s="11" t="e">
        <f t="shared" si="48"/>
        <v>#VALUE!</v>
      </c>
      <c r="X420" s="12">
        <f t="shared" si="43"/>
        <v>6</v>
      </c>
      <c r="Y420" s="12">
        <f t="shared" si="45"/>
        <v>326</v>
      </c>
      <c r="Z420" s="12">
        <f t="shared" si="46"/>
        <v>0</v>
      </c>
      <c r="AA420" s="25" t="str">
        <f t="shared" si="47"/>
        <v/>
      </c>
    </row>
    <row r="421" spans="7:27" customFormat="1" x14ac:dyDescent="0.2">
      <c r="G421" s="28"/>
      <c r="J421" s="29"/>
      <c r="U421" s="9" t="b">
        <f t="shared" si="42"/>
        <v>0</v>
      </c>
      <c r="V421" s="10" t="str">
        <f t="shared" si="44"/>
        <v>NEPRAVDA</v>
      </c>
      <c r="W421" s="11" t="e">
        <f t="shared" si="48"/>
        <v>#VALUE!</v>
      </c>
      <c r="X421" s="12">
        <f t="shared" si="43"/>
        <v>6</v>
      </c>
      <c r="Y421" s="12">
        <f t="shared" si="45"/>
        <v>326</v>
      </c>
      <c r="Z421" s="12">
        <f t="shared" si="46"/>
        <v>0</v>
      </c>
      <c r="AA421" s="25" t="str">
        <f t="shared" si="47"/>
        <v/>
      </c>
    </row>
    <row r="422" spans="7:27" customFormat="1" x14ac:dyDescent="0.2">
      <c r="G422" s="28"/>
      <c r="J422" s="29"/>
      <c r="U422" s="9" t="b">
        <f t="shared" si="42"/>
        <v>0</v>
      </c>
      <c r="V422" s="10" t="str">
        <f t="shared" si="44"/>
        <v>NEPRAVDA</v>
      </c>
      <c r="W422" s="11" t="e">
        <f t="shared" si="48"/>
        <v>#VALUE!</v>
      </c>
      <c r="X422" s="12">
        <f t="shared" si="43"/>
        <v>6</v>
      </c>
      <c r="Y422" s="12">
        <f t="shared" si="45"/>
        <v>326</v>
      </c>
      <c r="Z422" s="12">
        <f t="shared" si="46"/>
        <v>0</v>
      </c>
      <c r="AA422" s="25" t="str">
        <f t="shared" si="47"/>
        <v/>
      </c>
    </row>
    <row r="423" spans="7:27" customFormat="1" x14ac:dyDescent="0.2">
      <c r="G423" s="28"/>
      <c r="J423" s="29"/>
      <c r="U423" s="9" t="b">
        <f t="shared" si="42"/>
        <v>0</v>
      </c>
      <c r="V423" s="10" t="str">
        <f t="shared" si="44"/>
        <v>NEPRAVDA</v>
      </c>
      <c r="W423" s="11" t="e">
        <f t="shared" si="48"/>
        <v>#VALUE!</v>
      </c>
      <c r="X423" s="12">
        <f t="shared" si="43"/>
        <v>6</v>
      </c>
      <c r="Y423" s="12">
        <f t="shared" si="45"/>
        <v>326</v>
      </c>
      <c r="Z423" s="12">
        <f t="shared" si="46"/>
        <v>0</v>
      </c>
      <c r="AA423" s="25" t="str">
        <f t="shared" si="47"/>
        <v/>
      </c>
    </row>
    <row r="424" spans="7:27" customFormat="1" x14ac:dyDescent="0.2">
      <c r="G424" s="28"/>
      <c r="J424" s="29"/>
      <c r="U424" s="9" t="b">
        <f t="shared" si="42"/>
        <v>0</v>
      </c>
      <c r="V424" s="10" t="str">
        <f t="shared" si="44"/>
        <v>NEPRAVDA</v>
      </c>
      <c r="W424" s="11" t="e">
        <f t="shared" si="48"/>
        <v>#VALUE!</v>
      </c>
      <c r="X424" s="12">
        <f t="shared" si="43"/>
        <v>6</v>
      </c>
      <c r="Y424" s="12">
        <f t="shared" si="45"/>
        <v>326</v>
      </c>
      <c r="Z424" s="12">
        <f t="shared" si="46"/>
        <v>0</v>
      </c>
      <c r="AA424" s="25" t="str">
        <f t="shared" si="47"/>
        <v/>
      </c>
    </row>
    <row r="425" spans="7:27" customFormat="1" x14ac:dyDescent="0.2">
      <c r="G425" s="28"/>
      <c r="J425" s="29"/>
      <c r="U425" s="9" t="b">
        <f t="shared" si="42"/>
        <v>0</v>
      </c>
      <c r="V425" s="10" t="str">
        <f t="shared" si="44"/>
        <v>NEPRAVDA</v>
      </c>
      <c r="W425" s="11" t="e">
        <f t="shared" si="48"/>
        <v>#VALUE!</v>
      </c>
      <c r="X425" s="12">
        <f t="shared" si="43"/>
        <v>6</v>
      </c>
      <c r="Y425" s="12">
        <f t="shared" si="45"/>
        <v>326</v>
      </c>
      <c r="Z425" s="12">
        <f t="shared" si="46"/>
        <v>0</v>
      </c>
      <c r="AA425" s="25" t="str">
        <f t="shared" si="47"/>
        <v/>
      </c>
    </row>
    <row r="426" spans="7:27" customFormat="1" x14ac:dyDescent="0.2">
      <c r="G426" s="28"/>
      <c r="J426" s="29"/>
      <c r="U426" s="9" t="b">
        <f t="shared" si="42"/>
        <v>0</v>
      </c>
      <c r="V426" s="10" t="str">
        <f t="shared" si="44"/>
        <v>NEPRAVDA</v>
      </c>
      <c r="W426" s="11" t="e">
        <f t="shared" si="48"/>
        <v>#VALUE!</v>
      </c>
      <c r="X426" s="12">
        <f t="shared" si="43"/>
        <v>6</v>
      </c>
      <c r="Y426" s="12">
        <f t="shared" si="45"/>
        <v>326</v>
      </c>
      <c r="Z426" s="12">
        <f t="shared" si="46"/>
        <v>0</v>
      </c>
      <c r="AA426" s="25" t="str">
        <f t="shared" si="47"/>
        <v/>
      </c>
    </row>
    <row r="427" spans="7:27" customFormat="1" x14ac:dyDescent="0.2">
      <c r="G427" s="28"/>
      <c r="J427" s="29"/>
      <c r="U427" s="9" t="b">
        <f t="shared" ref="U427:U490" si="49">IF(E427="145 MHz",145,IF(E427="435 MHz",435,IF(E427="1,3 GHz",1300,IF(E427="2,3 GHz",2300,IF(E427="3,4 GHz",3400,IF(E427="5,7 GHz",5700,IF(E427="10 GHz",10000,IF(E427="24 GHz",24000,IF(E427="47 GHz",47000,IF(E427="76 GHz",76000,IF(E427="120 GHz",120000,IF(E427="134 GHz",134000,IF(E427="248 GHz",248000)))))))))))))</f>
        <v>0</v>
      </c>
      <c r="V427" s="10" t="str">
        <f t="shared" si="44"/>
        <v>NEPRAVDA</v>
      </c>
      <c r="W427" s="11" t="e">
        <f t="shared" si="48"/>
        <v>#VALUE!</v>
      </c>
      <c r="X427" s="12">
        <f t="shared" si="43"/>
        <v>6</v>
      </c>
      <c r="Y427" s="12">
        <f t="shared" si="45"/>
        <v>326</v>
      </c>
      <c r="Z427" s="12">
        <f t="shared" si="46"/>
        <v>0</v>
      </c>
      <c r="AA427" s="25" t="str">
        <f t="shared" si="47"/>
        <v/>
      </c>
    </row>
    <row r="428" spans="7:27" customFormat="1" x14ac:dyDescent="0.2">
      <c r="G428" s="28"/>
      <c r="J428" s="29"/>
      <c r="U428" s="9" t="b">
        <f t="shared" si="49"/>
        <v>0</v>
      </c>
      <c r="V428" s="10" t="str">
        <f t="shared" si="44"/>
        <v>NEPRAVDA</v>
      </c>
      <c r="W428" s="11" t="e">
        <f t="shared" si="48"/>
        <v>#VALUE!</v>
      </c>
      <c r="X428" s="12">
        <f t="shared" si="43"/>
        <v>6</v>
      </c>
      <c r="Y428" s="12">
        <f t="shared" si="45"/>
        <v>326</v>
      </c>
      <c r="Z428" s="12">
        <f t="shared" si="46"/>
        <v>0</v>
      </c>
      <c r="AA428" s="25" t="str">
        <f t="shared" si="47"/>
        <v/>
      </c>
    </row>
    <row r="429" spans="7:27" customFormat="1" x14ac:dyDescent="0.2">
      <c r="G429" s="28"/>
      <c r="J429" s="29"/>
      <c r="U429" s="9" t="b">
        <f t="shared" si="49"/>
        <v>0</v>
      </c>
      <c r="V429" s="10" t="str">
        <f t="shared" si="44"/>
        <v>NEPRAVDA</v>
      </c>
      <c r="W429" s="11" t="e">
        <f t="shared" si="48"/>
        <v>#VALUE!</v>
      </c>
      <c r="X429" s="12">
        <f t="shared" si="43"/>
        <v>6</v>
      </c>
      <c r="Y429" s="12">
        <f t="shared" si="45"/>
        <v>326</v>
      </c>
      <c r="Z429" s="12">
        <f t="shared" si="46"/>
        <v>0</v>
      </c>
      <c r="AA429" s="25" t="str">
        <f t="shared" si="47"/>
        <v/>
      </c>
    </row>
    <row r="430" spans="7:27" customFormat="1" x14ac:dyDescent="0.2">
      <c r="G430" s="28"/>
      <c r="J430" s="29"/>
      <c r="U430" s="9" t="b">
        <f t="shared" si="49"/>
        <v>0</v>
      </c>
      <c r="V430" s="10" t="str">
        <f t="shared" si="44"/>
        <v>NEPRAVDA</v>
      </c>
      <c r="W430" s="11" t="e">
        <f t="shared" si="48"/>
        <v>#VALUE!</v>
      </c>
      <c r="X430" s="12">
        <f t="shared" si="43"/>
        <v>6</v>
      </c>
      <c r="Y430" s="12">
        <f t="shared" si="45"/>
        <v>326</v>
      </c>
      <c r="Z430" s="12">
        <f t="shared" si="46"/>
        <v>0</v>
      </c>
      <c r="AA430" s="25" t="str">
        <f t="shared" si="47"/>
        <v/>
      </c>
    </row>
    <row r="431" spans="7:27" customFormat="1" x14ac:dyDescent="0.2">
      <c r="G431" s="28"/>
      <c r="J431" s="29"/>
      <c r="U431" s="9" t="b">
        <f t="shared" si="49"/>
        <v>0</v>
      </c>
      <c r="V431" s="10" t="str">
        <f t="shared" si="44"/>
        <v>NEPRAVDA</v>
      </c>
      <c r="W431" s="11" t="e">
        <f t="shared" si="48"/>
        <v>#VALUE!</v>
      </c>
      <c r="X431" s="12">
        <f t="shared" si="43"/>
        <v>6</v>
      </c>
      <c r="Y431" s="12">
        <f t="shared" si="45"/>
        <v>326</v>
      </c>
      <c r="Z431" s="12">
        <f t="shared" si="46"/>
        <v>0</v>
      </c>
      <c r="AA431" s="25" t="str">
        <f t="shared" si="47"/>
        <v/>
      </c>
    </row>
    <row r="432" spans="7:27" customFormat="1" x14ac:dyDescent="0.2">
      <c r="G432" s="28"/>
      <c r="J432" s="29"/>
      <c r="U432" s="9" t="b">
        <f t="shared" si="49"/>
        <v>0</v>
      </c>
      <c r="V432" s="10" t="str">
        <f t="shared" si="44"/>
        <v>NEPRAVDA</v>
      </c>
      <c r="W432" s="11" t="e">
        <f t="shared" si="48"/>
        <v>#VALUE!</v>
      </c>
      <c r="X432" s="12">
        <f t="shared" si="43"/>
        <v>6</v>
      </c>
      <c r="Y432" s="12">
        <f t="shared" si="45"/>
        <v>326</v>
      </c>
      <c r="Z432" s="12">
        <f t="shared" si="46"/>
        <v>0</v>
      </c>
      <c r="AA432" s="25" t="str">
        <f t="shared" si="47"/>
        <v/>
      </c>
    </row>
    <row r="433" spans="7:27" customFormat="1" x14ac:dyDescent="0.2">
      <c r="G433" s="28"/>
      <c r="J433" s="29"/>
      <c r="U433" s="9" t="b">
        <f t="shared" si="49"/>
        <v>0</v>
      </c>
      <c r="V433" s="10" t="str">
        <f t="shared" si="44"/>
        <v>NEPRAVDA</v>
      </c>
      <c r="W433" s="11" t="e">
        <f t="shared" si="48"/>
        <v>#VALUE!</v>
      </c>
      <c r="X433" s="12">
        <f t="shared" si="43"/>
        <v>6</v>
      </c>
      <c r="Y433" s="12">
        <f t="shared" si="45"/>
        <v>326</v>
      </c>
      <c r="Z433" s="12">
        <f t="shared" si="46"/>
        <v>0</v>
      </c>
      <c r="AA433" s="25" t="str">
        <f t="shared" si="47"/>
        <v/>
      </c>
    </row>
    <row r="434" spans="7:27" customFormat="1" x14ac:dyDescent="0.2">
      <c r="G434" s="28"/>
      <c r="J434" s="29"/>
      <c r="U434" s="9" t="b">
        <f t="shared" si="49"/>
        <v>0</v>
      </c>
      <c r="V434" s="10" t="str">
        <f t="shared" si="44"/>
        <v>NEPRAVDA</v>
      </c>
      <c r="W434" s="11" t="e">
        <f t="shared" si="48"/>
        <v>#VALUE!</v>
      </c>
      <c r="X434" s="12">
        <f t="shared" si="43"/>
        <v>6</v>
      </c>
      <c r="Y434" s="12">
        <f t="shared" si="45"/>
        <v>326</v>
      </c>
      <c r="Z434" s="12">
        <f t="shared" si="46"/>
        <v>0</v>
      </c>
      <c r="AA434" s="25" t="str">
        <f t="shared" si="47"/>
        <v/>
      </c>
    </row>
    <row r="435" spans="7:27" customFormat="1" x14ac:dyDescent="0.2">
      <c r="G435" s="28"/>
      <c r="J435" s="29"/>
      <c r="U435" s="9" t="b">
        <f t="shared" si="49"/>
        <v>0</v>
      </c>
      <c r="V435" s="10" t="str">
        <f t="shared" si="44"/>
        <v>NEPRAVDA</v>
      </c>
      <c r="W435" s="11" t="e">
        <f t="shared" si="48"/>
        <v>#VALUE!</v>
      </c>
      <c r="X435" s="12">
        <f t="shared" si="43"/>
        <v>6</v>
      </c>
      <c r="Y435" s="12">
        <f t="shared" si="45"/>
        <v>326</v>
      </c>
      <c r="Z435" s="12">
        <f t="shared" si="46"/>
        <v>0</v>
      </c>
      <c r="AA435" s="25" t="str">
        <f t="shared" si="47"/>
        <v/>
      </c>
    </row>
    <row r="436" spans="7:27" customFormat="1" x14ac:dyDescent="0.2">
      <c r="G436" s="28"/>
      <c r="J436" s="29"/>
      <c r="U436" s="9" t="b">
        <f t="shared" si="49"/>
        <v>0</v>
      </c>
      <c r="V436" s="10" t="str">
        <f t="shared" si="44"/>
        <v>NEPRAVDA</v>
      </c>
      <c r="W436" s="11" t="e">
        <f t="shared" si="48"/>
        <v>#VALUE!</v>
      </c>
      <c r="X436" s="12">
        <f t="shared" si="43"/>
        <v>6</v>
      </c>
      <c r="Y436" s="12">
        <f t="shared" si="45"/>
        <v>326</v>
      </c>
      <c r="Z436" s="12">
        <f t="shared" si="46"/>
        <v>0</v>
      </c>
      <c r="AA436" s="25" t="str">
        <f t="shared" si="47"/>
        <v/>
      </c>
    </row>
    <row r="437" spans="7:27" customFormat="1" x14ac:dyDescent="0.2">
      <c r="G437" s="28"/>
      <c r="J437" s="29"/>
      <c r="U437" s="9" t="b">
        <f t="shared" si="49"/>
        <v>0</v>
      </c>
      <c r="V437" s="10" t="str">
        <f t="shared" si="44"/>
        <v>NEPRAVDA</v>
      </c>
      <c r="W437" s="11" t="e">
        <f t="shared" si="48"/>
        <v>#VALUE!</v>
      </c>
      <c r="X437" s="12">
        <f t="shared" si="43"/>
        <v>6</v>
      </c>
      <c r="Y437" s="12">
        <f t="shared" si="45"/>
        <v>326</v>
      </c>
      <c r="Z437" s="12">
        <f t="shared" si="46"/>
        <v>0</v>
      </c>
      <c r="AA437" s="25" t="str">
        <f t="shared" si="47"/>
        <v/>
      </c>
    </row>
    <row r="438" spans="7:27" customFormat="1" x14ac:dyDescent="0.2">
      <c r="G438" s="28"/>
      <c r="J438" s="29"/>
      <c r="U438" s="9" t="b">
        <f t="shared" si="49"/>
        <v>0</v>
      </c>
      <c r="V438" s="10" t="str">
        <f t="shared" si="44"/>
        <v>NEPRAVDA</v>
      </c>
      <c r="W438" s="11" t="e">
        <f t="shared" si="48"/>
        <v>#VALUE!</v>
      </c>
      <c r="X438" s="12">
        <f t="shared" si="43"/>
        <v>6</v>
      </c>
      <c r="Y438" s="12">
        <f t="shared" si="45"/>
        <v>326</v>
      </c>
      <c r="Z438" s="12">
        <f t="shared" si="46"/>
        <v>0</v>
      </c>
      <c r="AA438" s="25" t="str">
        <f t="shared" si="47"/>
        <v/>
      </c>
    </row>
    <row r="439" spans="7:27" customFormat="1" x14ac:dyDescent="0.2">
      <c r="G439" s="28"/>
      <c r="J439" s="29"/>
      <c r="U439" s="9" t="b">
        <f t="shared" si="49"/>
        <v>0</v>
      </c>
      <c r="V439" s="10" t="str">
        <f t="shared" si="44"/>
        <v>NEPRAVDA</v>
      </c>
      <c r="W439" s="11" t="e">
        <f t="shared" si="48"/>
        <v>#VALUE!</v>
      </c>
      <c r="X439" s="12">
        <f t="shared" si="43"/>
        <v>6</v>
      </c>
      <c r="Y439" s="12">
        <f t="shared" si="45"/>
        <v>326</v>
      </c>
      <c r="Z439" s="12">
        <f t="shared" si="46"/>
        <v>0</v>
      </c>
      <c r="AA439" s="25" t="str">
        <f t="shared" si="47"/>
        <v/>
      </c>
    </row>
    <row r="440" spans="7:27" customFormat="1" x14ac:dyDescent="0.2">
      <c r="G440" s="28"/>
      <c r="J440" s="29"/>
      <c r="U440" s="9" t="b">
        <f t="shared" si="49"/>
        <v>0</v>
      </c>
      <c r="V440" s="10" t="str">
        <f t="shared" si="44"/>
        <v>NEPRAVDA</v>
      </c>
      <c r="W440" s="11" t="e">
        <f t="shared" si="48"/>
        <v>#VALUE!</v>
      </c>
      <c r="X440" s="12">
        <f t="shared" si="43"/>
        <v>6</v>
      </c>
      <c r="Y440" s="12">
        <f t="shared" si="45"/>
        <v>326</v>
      </c>
      <c r="Z440" s="12">
        <f t="shared" si="46"/>
        <v>0</v>
      </c>
      <c r="AA440" s="25" t="str">
        <f t="shared" si="47"/>
        <v/>
      </c>
    </row>
    <row r="441" spans="7:27" customFormat="1" x14ac:dyDescent="0.2">
      <c r="G441" s="28"/>
      <c r="J441" s="29"/>
      <c r="U441" s="9" t="b">
        <f t="shared" si="49"/>
        <v>0</v>
      </c>
      <c r="V441" s="10" t="str">
        <f t="shared" si="44"/>
        <v>NEPRAVDA</v>
      </c>
      <c r="W441" s="11" t="e">
        <f t="shared" si="48"/>
        <v>#VALUE!</v>
      </c>
      <c r="X441" s="12">
        <f t="shared" si="43"/>
        <v>6</v>
      </c>
      <c r="Y441" s="12">
        <f t="shared" si="45"/>
        <v>326</v>
      </c>
      <c r="Z441" s="12">
        <f t="shared" si="46"/>
        <v>0</v>
      </c>
      <c r="AA441" s="25" t="str">
        <f t="shared" si="47"/>
        <v/>
      </c>
    </row>
    <row r="442" spans="7:27" customFormat="1" x14ac:dyDescent="0.2">
      <c r="G442" s="28"/>
      <c r="J442" s="29"/>
      <c r="U442" s="9" t="b">
        <f t="shared" si="49"/>
        <v>0</v>
      </c>
      <c r="V442" s="10" t="str">
        <f t="shared" si="44"/>
        <v>NEPRAVDA</v>
      </c>
      <c r="W442" s="11" t="e">
        <f t="shared" si="48"/>
        <v>#VALUE!</v>
      </c>
      <c r="X442" s="12">
        <f t="shared" si="43"/>
        <v>6</v>
      </c>
      <c r="Y442" s="12">
        <f t="shared" si="45"/>
        <v>326</v>
      </c>
      <c r="Z442" s="12">
        <f t="shared" si="46"/>
        <v>0</v>
      </c>
      <c r="AA442" s="25" t="str">
        <f t="shared" si="47"/>
        <v/>
      </c>
    </row>
    <row r="443" spans="7:27" customFormat="1" x14ac:dyDescent="0.2">
      <c r="G443" s="28"/>
      <c r="J443" s="29"/>
      <c r="U443" s="9" t="b">
        <f t="shared" si="49"/>
        <v>0</v>
      </c>
      <c r="V443" s="10" t="str">
        <f t="shared" si="44"/>
        <v>NEPRAVDA</v>
      </c>
      <c r="W443" s="11" t="e">
        <f t="shared" si="48"/>
        <v>#VALUE!</v>
      </c>
      <c r="X443" s="12">
        <f t="shared" si="43"/>
        <v>6</v>
      </c>
      <c r="Y443" s="12">
        <f t="shared" si="45"/>
        <v>326</v>
      </c>
      <c r="Z443" s="12">
        <f t="shared" si="46"/>
        <v>0</v>
      </c>
      <c r="AA443" s="25" t="str">
        <f t="shared" si="47"/>
        <v/>
      </c>
    </row>
    <row r="444" spans="7:27" customFormat="1" x14ac:dyDescent="0.2">
      <c r="G444" s="28"/>
      <c r="J444" s="29"/>
      <c r="U444" s="9" t="b">
        <f t="shared" si="49"/>
        <v>0</v>
      </c>
      <c r="V444" s="10" t="str">
        <f t="shared" si="44"/>
        <v>NEPRAVDA</v>
      </c>
      <c r="W444" s="11" t="e">
        <f t="shared" si="48"/>
        <v>#VALUE!</v>
      </c>
      <c r="X444" s="12">
        <f t="shared" si="43"/>
        <v>6</v>
      </c>
      <c r="Y444" s="12">
        <f t="shared" si="45"/>
        <v>326</v>
      </c>
      <c r="Z444" s="12">
        <f t="shared" si="46"/>
        <v>0</v>
      </c>
      <c r="AA444" s="25" t="str">
        <f t="shared" si="47"/>
        <v/>
      </c>
    </row>
    <row r="445" spans="7:27" customFormat="1" x14ac:dyDescent="0.2">
      <c r="G445" s="28"/>
      <c r="J445" s="29"/>
      <c r="U445" s="9" t="b">
        <f t="shared" si="49"/>
        <v>0</v>
      </c>
      <c r="V445" s="10" t="str">
        <f t="shared" si="44"/>
        <v>NEPRAVDA</v>
      </c>
      <c r="W445" s="11" t="e">
        <f t="shared" si="48"/>
        <v>#VALUE!</v>
      </c>
      <c r="X445" s="12">
        <f t="shared" si="43"/>
        <v>6</v>
      </c>
      <c r="Y445" s="12">
        <f t="shared" si="45"/>
        <v>326</v>
      </c>
      <c r="Z445" s="12">
        <f t="shared" si="46"/>
        <v>0</v>
      </c>
      <c r="AA445" s="25" t="str">
        <f t="shared" si="47"/>
        <v/>
      </c>
    </row>
    <row r="446" spans="7:27" customFormat="1" x14ac:dyDescent="0.2">
      <c r="G446" s="28"/>
      <c r="J446" s="29"/>
      <c r="U446" s="9" t="b">
        <f t="shared" si="49"/>
        <v>0</v>
      </c>
      <c r="V446" s="10" t="str">
        <f t="shared" si="44"/>
        <v>NEPRAVDA</v>
      </c>
      <c r="W446" s="11" t="e">
        <f t="shared" si="48"/>
        <v>#VALUE!</v>
      </c>
      <c r="X446" s="12">
        <f t="shared" si="43"/>
        <v>6</v>
      </c>
      <c r="Y446" s="12">
        <f t="shared" si="45"/>
        <v>326</v>
      </c>
      <c r="Z446" s="12">
        <f t="shared" si="46"/>
        <v>0</v>
      </c>
      <c r="AA446" s="25" t="str">
        <f t="shared" si="47"/>
        <v/>
      </c>
    </row>
    <row r="447" spans="7:27" customFormat="1" x14ac:dyDescent="0.2">
      <c r="G447" s="28"/>
      <c r="J447" s="29"/>
      <c r="U447" s="9" t="b">
        <f t="shared" si="49"/>
        <v>0</v>
      </c>
      <c r="V447" s="10" t="str">
        <f t="shared" si="44"/>
        <v>NEPRAVDA</v>
      </c>
      <c r="W447" s="11" t="e">
        <f t="shared" si="48"/>
        <v>#VALUE!</v>
      </c>
      <c r="X447" s="12">
        <f t="shared" si="43"/>
        <v>6</v>
      </c>
      <c r="Y447" s="12">
        <f t="shared" si="45"/>
        <v>326</v>
      </c>
      <c r="Z447" s="12">
        <f t="shared" si="46"/>
        <v>0</v>
      </c>
      <c r="AA447" s="25" t="str">
        <f t="shared" si="47"/>
        <v/>
      </c>
    </row>
    <row r="448" spans="7:27" customFormat="1" x14ac:dyDescent="0.2">
      <c r="G448" s="28"/>
      <c r="J448" s="29"/>
      <c r="U448" s="9" t="b">
        <f t="shared" si="49"/>
        <v>0</v>
      </c>
      <c r="V448" s="10" t="str">
        <f t="shared" si="44"/>
        <v>NEPRAVDA</v>
      </c>
      <c r="W448" s="11" t="e">
        <f t="shared" si="48"/>
        <v>#VALUE!</v>
      </c>
      <c r="X448" s="12">
        <f t="shared" si="43"/>
        <v>6</v>
      </c>
      <c r="Y448" s="12">
        <f t="shared" si="45"/>
        <v>326</v>
      </c>
      <c r="Z448" s="12">
        <f t="shared" si="46"/>
        <v>0</v>
      </c>
      <c r="AA448" s="25" t="str">
        <f t="shared" si="47"/>
        <v/>
      </c>
    </row>
    <row r="449" spans="7:27" customFormat="1" x14ac:dyDescent="0.2">
      <c r="G449" s="28"/>
      <c r="J449" s="29"/>
      <c r="U449" s="9" t="b">
        <f t="shared" si="49"/>
        <v>0</v>
      </c>
      <c r="V449" s="10" t="str">
        <f t="shared" si="44"/>
        <v>NEPRAVDA</v>
      </c>
      <c r="W449" s="11" t="e">
        <f t="shared" si="48"/>
        <v>#VALUE!</v>
      </c>
      <c r="X449" s="12">
        <f t="shared" si="43"/>
        <v>6</v>
      </c>
      <c r="Y449" s="12">
        <f t="shared" si="45"/>
        <v>326</v>
      </c>
      <c r="Z449" s="12">
        <f t="shared" si="46"/>
        <v>0</v>
      </c>
      <c r="AA449" s="25" t="str">
        <f t="shared" si="47"/>
        <v/>
      </c>
    </row>
    <row r="450" spans="7:27" customFormat="1" x14ac:dyDescent="0.2">
      <c r="G450" s="28"/>
      <c r="J450" s="29"/>
      <c r="U450" s="9" t="b">
        <f t="shared" si="49"/>
        <v>0</v>
      </c>
      <c r="V450" s="10" t="str">
        <f t="shared" si="44"/>
        <v>NEPRAVDA</v>
      </c>
      <c r="W450" s="11" t="e">
        <f t="shared" si="48"/>
        <v>#VALUE!</v>
      </c>
      <c r="X450" s="12">
        <f t="shared" si="43"/>
        <v>6</v>
      </c>
      <c r="Y450" s="12">
        <f t="shared" si="45"/>
        <v>326</v>
      </c>
      <c r="Z450" s="12">
        <f t="shared" si="46"/>
        <v>0</v>
      </c>
      <c r="AA450" s="25" t="str">
        <f t="shared" si="47"/>
        <v/>
      </c>
    </row>
    <row r="451" spans="7:27" customFormat="1" x14ac:dyDescent="0.2">
      <c r="G451" s="28"/>
      <c r="J451" s="29"/>
      <c r="U451" s="9" t="b">
        <f t="shared" si="49"/>
        <v>0</v>
      </c>
      <c r="V451" s="10" t="str">
        <f t="shared" si="44"/>
        <v>NEPRAVDA</v>
      </c>
      <c r="W451" s="11" t="e">
        <f t="shared" si="48"/>
        <v>#VALUE!</v>
      </c>
      <c r="X451" s="12">
        <f t="shared" ref="X451:X514" si="50">IF(U451&gt;=120000,6,IF(U451&gt;=24000,5,IF(U451&gt;=2300,4,IF(U451=1300,3,IF(U451=435,2,IF(U451=145,1,0))))))</f>
        <v>6</v>
      </c>
      <c r="Y451" s="12">
        <f t="shared" si="45"/>
        <v>326</v>
      </c>
      <c r="Z451" s="12">
        <f t="shared" si="46"/>
        <v>0</v>
      </c>
      <c r="AA451" s="25" t="str">
        <f t="shared" si="47"/>
        <v/>
      </c>
    </row>
    <row r="452" spans="7:27" customFormat="1" x14ac:dyDescent="0.2">
      <c r="G452" s="28"/>
      <c r="J452" s="29"/>
      <c r="U452" s="9" t="b">
        <f t="shared" si="49"/>
        <v>0</v>
      </c>
      <c r="V452" s="10" t="str">
        <f t="shared" ref="V452:V500" si="51">CONCATENATE(B452,U452,D452)</f>
        <v>NEPRAVDA</v>
      </c>
      <c r="W452" s="11" t="e">
        <f t="shared" si="48"/>
        <v>#VALUE!</v>
      </c>
      <c r="X452" s="12">
        <f t="shared" si="50"/>
        <v>6</v>
      </c>
      <c r="Y452" s="12">
        <f t="shared" ref="Y452:Y500" si="52">COUNTIF(U:U,U452)</f>
        <v>326</v>
      </c>
      <c r="Z452" s="12">
        <f t="shared" ref="Z452:Z500" si="53">COUNTIFS(D:D,D452,U:U,U452)</f>
        <v>0</v>
      </c>
      <c r="AA452" s="25" t="str">
        <f t="shared" ref="AA452:AA500" si="54">SUBSTITUTE(A452,".","")</f>
        <v/>
      </c>
    </row>
    <row r="453" spans="7:27" customFormat="1" x14ac:dyDescent="0.2">
      <c r="G453" s="28"/>
      <c r="J453" s="29"/>
      <c r="U453" s="9" t="b">
        <f t="shared" si="49"/>
        <v>0</v>
      </c>
      <c r="V453" s="10" t="str">
        <f t="shared" si="51"/>
        <v>NEPRAVDA</v>
      </c>
      <c r="W453" s="11" t="e">
        <f t="shared" si="48"/>
        <v>#VALUE!</v>
      </c>
      <c r="X453" s="12">
        <f t="shared" si="50"/>
        <v>6</v>
      </c>
      <c r="Y453" s="12">
        <f t="shared" si="52"/>
        <v>326</v>
      </c>
      <c r="Z453" s="12">
        <f t="shared" si="53"/>
        <v>0</v>
      </c>
      <c r="AA453" s="25" t="str">
        <f t="shared" si="54"/>
        <v/>
      </c>
    </row>
    <row r="454" spans="7:27" customFormat="1" x14ac:dyDescent="0.2">
      <c r="G454" s="28"/>
      <c r="J454" s="29"/>
      <c r="U454" s="9" t="b">
        <f t="shared" si="49"/>
        <v>0</v>
      </c>
      <c r="V454" s="10" t="str">
        <f t="shared" si="51"/>
        <v>NEPRAVDA</v>
      </c>
      <c r="W454" s="11" t="e">
        <f t="shared" si="48"/>
        <v>#VALUE!</v>
      </c>
      <c r="X454" s="12">
        <f t="shared" si="50"/>
        <v>6</v>
      </c>
      <c r="Y454" s="12">
        <f t="shared" si="52"/>
        <v>326</v>
      </c>
      <c r="Z454" s="12">
        <f t="shared" si="53"/>
        <v>0</v>
      </c>
      <c r="AA454" s="25" t="str">
        <f t="shared" si="54"/>
        <v/>
      </c>
    </row>
    <row r="455" spans="7:27" customFormat="1" x14ac:dyDescent="0.2">
      <c r="G455" s="28"/>
      <c r="J455" s="29"/>
      <c r="U455" s="9" t="b">
        <f t="shared" si="49"/>
        <v>0</v>
      </c>
      <c r="V455" s="10" t="str">
        <f t="shared" si="51"/>
        <v>NEPRAVDA</v>
      </c>
      <c r="W455" s="11" t="e">
        <f t="shared" si="48"/>
        <v>#VALUE!</v>
      </c>
      <c r="X455" s="12">
        <f t="shared" si="50"/>
        <v>6</v>
      </c>
      <c r="Y455" s="12">
        <f t="shared" si="52"/>
        <v>326</v>
      </c>
      <c r="Z455" s="12">
        <f t="shared" si="53"/>
        <v>0</v>
      </c>
      <c r="AA455" s="25" t="str">
        <f t="shared" si="54"/>
        <v/>
      </c>
    </row>
    <row r="456" spans="7:27" customFormat="1" x14ac:dyDescent="0.2">
      <c r="G456" s="28"/>
      <c r="J456" s="29"/>
      <c r="U456" s="9" t="b">
        <f t="shared" si="49"/>
        <v>0</v>
      </c>
      <c r="V456" s="10" t="str">
        <f t="shared" si="51"/>
        <v>NEPRAVDA</v>
      </c>
      <c r="W456" s="11" t="e">
        <f t="shared" ref="W456:W500" si="55">IF(X456="",0,ROUND(X456*Y456*((Z456-AA456+1)/Z456),1))</f>
        <v>#VALUE!</v>
      </c>
      <c r="X456" s="12">
        <f t="shared" si="50"/>
        <v>6</v>
      </c>
      <c r="Y456" s="12">
        <f t="shared" si="52"/>
        <v>326</v>
      </c>
      <c r="Z456" s="12">
        <f t="shared" si="53"/>
        <v>0</v>
      </c>
      <c r="AA456" s="25" t="str">
        <f t="shared" si="54"/>
        <v/>
      </c>
    </row>
    <row r="457" spans="7:27" customFormat="1" x14ac:dyDescent="0.2">
      <c r="G457" s="28"/>
      <c r="J457" s="29"/>
      <c r="U457" s="9" t="b">
        <f t="shared" si="49"/>
        <v>0</v>
      </c>
      <c r="V457" s="10" t="str">
        <f t="shared" si="51"/>
        <v>NEPRAVDA</v>
      </c>
      <c r="W457" s="11" t="e">
        <f t="shared" si="55"/>
        <v>#VALUE!</v>
      </c>
      <c r="X457" s="12">
        <f t="shared" si="50"/>
        <v>6</v>
      </c>
      <c r="Y457" s="12">
        <f t="shared" si="52"/>
        <v>326</v>
      </c>
      <c r="Z457" s="12">
        <f t="shared" si="53"/>
        <v>0</v>
      </c>
      <c r="AA457" s="25" t="str">
        <f t="shared" si="54"/>
        <v/>
      </c>
    </row>
    <row r="458" spans="7:27" customFormat="1" x14ac:dyDescent="0.2">
      <c r="G458" s="28"/>
      <c r="J458" s="29"/>
      <c r="U458" s="9" t="b">
        <f t="shared" si="49"/>
        <v>0</v>
      </c>
      <c r="V458" s="10" t="str">
        <f t="shared" si="51"/>
        <v>NEPRAVDA</v>
      </c>
      <c r="W458" s="11" t="e">
        <f t="shared" si="55"/>
        <v>#VALUE!</v>
      </c>
      <c r="X458" s="12">
        <f t="shared" si="50"/>
        <v>6</v>
      </c>
      <c r="Y458" s="12">
        <f t="shared" si="52"/>
        <v>326</v>
      </c>
      <c r="Z458" s="12">
        <f t="shared" si="53"/>
        <v>0</v>
      </c>
      <c r="AA458" s="25" t="str">
        <f t="shared" si="54"/>
        <v/>
      </c>
    </row>
    <row r="459" spans="7:27" customFormat="1" x14ac:dyDescent="0.2">
      <c r="G459" s="28"/>
      <c r="J459" s="29"/>
      <c r="U459" s="9" t="b">
        <f t="shared" si="49"/>
        <v>0</v>
      </c>
      <c r="V459" s="10" t="str">
        <f t="shared" si="51"/>
        <v>NEPRAVDA</v>
      </c>
      <c r="W459" s="11" t="e">
        <f t="shared" si="55"/>
        <v>#VALUE!</v>
      </c>
      <c r="X459" s="12">
        <f t="shared" si="50"/>
        <v>6</v>
      </c>
      <c r="Y459" s="12">
        <f t="shared" si="52"/>
        <v>326</v>
      </c>
      <c r="Z459" s="12">
        <f t="shared" si="53"/>
        <v>0</v>
      </c>
      <c r="AA459" s="25" t="str">
        <f t="shared" si="54"/>
        <v/>
      </c>
    </row>
    <row r="460" spans="7:27" customFormat="1" x14ac:dyDescent="0.2">
      <c r="G460" s="28"/>
      <c r="J460" s="29"/>
      <c r="U460" s="9" t="b">
        <f t="shared" si="49"/>
        <v>0</v>
      </c>
      <c r="V460" s="10" t="str">
        <f t="shared" si="51"/>
        <v>NEPRAVDA</v>
      </c>
      <c r="W460" s="11" t="e">
        <f t="shared" si="55"/>
        <v>#VALUE!</v>
      </c>
      <c r="X460" s="12">
        <f t="shared" si="50"/>
        <v>6</v>
      </c>
      <c r="Y460" s="12">
        <f t="shared" si="52"/>
        <v>326</v>
      </c>
      <c r="Z460" s="12">
        <f t="shared" si="53"/>
        <v>0</v>
      </c>
      <c r="AA460" s="25" t="str">
        <f t="shared" si="54"/>
        <v/>
      </c>
    </row>
    <row r="461" spans="7:27" customFormat="1" x14ac:dyDescent="0.2">
      <c r="G461" s="28"/>
      <c r="J461" s="29"/>
      <c r="U461" s="9" t="b">
        <f t="shared" si="49"/>
        <v>0</v>
      </c>
      <c r="V461" s="10" t="str">
        <f t="shared" si="51"/>
        <v>NEPRAVDA</v>
      </c>
      <c r="W461" s="11" t="e">
        <f t="shared" si="55"/>
        <v>#VALUE!</v>
      </c>
      <c r="X461" s="12">
        <f t="shared" si="50"/>
        <v>6</v>
      </c>
      <c r="Y461" s="12">
        <f t="shared" si="52"/>
        <v>326</v>
      </c>
      <c r="Z461" s="12">
        <f t="shared" si="53"/>
        <v>0</v>
      </c>
      <c r="AA461" s="25" t="str">
        <f t="shared" si="54"/>
        <v/>
      </c>
    </row>
    <row r="462" spans="7:27" customFormat="1" x14ac:dyDescent="0.2">
      <c r="G462" s="28"/>
      <c r="J462" s="29"/>
      <c r="U462" s="9" t="b">
        <f t="shared" si="49"/>
        <v>0</v>
      </c>
      <c r="V462" s="10" t="str">
        <f t="shared" si="51"/>
        <v>NEPRAVDA</v>
      </c>
      <c r="W462" s="11" t="e">
        <f t="shared" si="55"/>
        <v>#VALUE!</v>
      </c>
      <c r="X462" s="12">
        <f t="shared" si="50"/>
        <v>6</v>
      </c>
      <c r="Y462" s="12">
        <f t="shared" si="52"/>
        <v>326</v>
      </c>
      <c r="Z462" s="12">
        <f t="shared" si="53"/>
        <v>0</v>
      </c>
      <c r="AA462" s="25" t="str">
        <f t="shared" si="54"/>
        <v/>
      </c>
    </row>
    <row r="463" spans="7:27" customFormat="1" x14ac:dyDescent="0.2">
      <c r="G463" s="28"/>
      <c r="J463" s="29"/>
      <c r="U463" s="9" t="b">
        <f t="shared" si="49"/>
        <v>0</v>
      </c>
      <c r="V463" s="10" t="str">
        <f t="shared" si="51"/>
        <v>NEPRAVDA</v>
      </c>
      <c r="W463" s="11" t="e">
        <f t="shared" si="55"/>
        <v>#VALUE!</v>
      </c>
      <c r="X463" s="12">
        <f t="shared" si="50"/>
        <v>6</v>
      </c>
      <c r="Y463" s="12">
        <f t="shared" si="52"/>
        <v>326</v>
      </c>
      <c r="Z463" s="12">
        <f t="shared" si="53"/>
        <v>0</v>
      </c>
      <c r="AA463" s="25" t="str">
        <f t="shared" si="54"/>
        <v/>
      </c>
    </row>
    <row r="464" spans="7:27" customFormat="1" x14ac:dyDescent="0.2">
      <c r="G464" s="28"/>
      <c r="J464" s="29"/>
      <c r="U464" s="9" t="b">
        <f t="shared" si="49"/>
        <v>0</v>
      </c>
      <c r="V464" s="10" t="str">
        <f t="shared" si="51"/>
        <v>NEPRAVDA</v>
      </c>
      <c r="W464" s="11" t="e">
        <f t="shared" si="55"/>
        <v>#VALUE!</v>
      </c>
      <c r="X464" s="12">
        <f t="shared" si="50"/>
        <v>6</v>
      </c>
      <c r="Y464" s="12">
        <f t="shared" si="52"/>
        <v>326</v>
      </c>
      <c r="Z464" s="12">
        <f t="shared" si="53"/>
        <v>0</v>
      </c>
      <c r="AA464" s="25" t="str">
        <f t="shared" si="54"/>
        <v/>
      </c>
    </row>
    <row r="465" spans="7:27" customFormat="1" x14ac:dyDescent="0.2">
      <c r="G465" s="28"/>
      <c r="J465" s="29"/>
      <c r="U465" s="9" t="b">
        <f t="shared" si="49"/>
        <v>0</v>
      </c>
      <c r="V465" s="10" t="str">
        <f t="shared" si="51"/>
        <v>NEPRAVDA</v>
      </c>
      <c r="W465" s="11" t="e">
        <f t="shared" si="55"/>
        <v>#VALUE!</v>
      </c>
      <c r="X465" s="12">
        <f t="shared" si="50"/>
        <v>6</v>
      </c>
      <c r="Y465" s="12">
        <f t="shared" si="52"/>
        <v>326</v>
      </c>
      <c r="Z465" s="12">
        <f t="shared" si="53"/>
        <v>0</v>
      </c>
      <c r="AA465" s="25" t="str">
        <f t="shared" si="54"/>
        <v/>
      </c>
    </row>
    <row r="466" spans="7:27" customFormat="1" x14ac:dyDescent="0.2">
      <c r="G466" s="28"/>
      <c r="J466" s="29"/>
      <c r="U466" s="9" t="b">
        <f t="shared" si="49"/>
        <v>0</v>
      </c>
      <c r="V466" s="10" t="str">
        <f t="shared" si="51"/>
        <v>NEPRAVDA</v>
      </c>
      <c r="W466" s="11" t="e">
        <f t="shared" si="55"/>
        <v>#VALUE!</v>
      </c>
      <c r="X466" s="12">
        <f t="shared" si="50"/>
        <v>6</v>
      </c>
      <c r="Y466" s="12">
        <f t="shared" si="52"/>
        <v>326</v>
      </c>
      <c r="Z466" s="12">
        <f t="shared" si="53"/>
        <v>0</v>
      </c>
      <c r="AA466" s="25" t="str">
        <f t="shared" si="54"/>
        <v/>
      </c>
    </row>
    <row r="467" spans="7:27" customFormat="1" x14ac:dyDescent="0.2">
      <c r="G467" s="28"/>
      <c r="J467" s="29"/>
      <c r="U467" s="9" t="b">
        <f t="shared" si="49"/>
        <v>0</v>
      </c>
      <c r="V467" s="10" t="str">
        <f t="shared" si="51"/>
        <v>NEPRAVDA</v>
      </c>
      <c r="W467" s="11" t="e">
        <f t="shared" si="55"/>
        <v>#VALUE!</v>
      </c>
      <c r="X467" s="12">
        <f t="shared" si="50"/>
        <v>6</v>
      </c>
      <c r="Y467" s="12">
        <f t="shared" si="52"/>
        <v>326</v>
      </c>
      <c r="Z467" s="12">
        <f t="shared" si="53"/>
        <v>0</v>
      </c>
      <c r="AA467" s="25" t="str">
        <f t="shared" si="54"/>
        <v/>
      </c>
    </row>
    <row r="468" spans="7:27" customFormat="1" x14ac:dyDescent="0.2">
      <c r="G468" s="28"/>
      <c r="J468" s="29"/>
      <c r="U468" s="9" t="b">
        <f t="shared" si="49"/>
        <v>0</v>
      </c>
      <c r="V468" s="10" t="str">
        <f t="shared" si="51"/>
        <v>NEPRAVDA</v>
      </c>
      <c r="W468" s="11" t="e">
        <f t="shared" si="55"/>
        <v>#VALUE!</v>
      </c>
      <c r="X468" s="12">
        <f t="shared" si="50"/>
        <v>6</v>
      </c>
      <c r="Y468" s="12">
        <f t="shared" si="52"/>
        <v>326</v>
      </c>
      <c r="Z468" s="12">
        <f t="shared" si="53"/>
        <v>0</v>
      </c>
      <c r="AA468" s="25" t="str">
        <f t="shared" si="54"/>
        <v/>
      </c>
    </row>
    <row r="469" spans="7:27" customFormat="1" x14ac:dyDescent="0.2">
      <c r="G469" s="28"/>
      <c r="J469" s="29"/>
      <c r="U469" s="9" t="b">
        <f t="shared" si="49"/>
        <v>0</v>
      </c>
      <c r="V469" s="10" t="str">
        <f t="shared" si="51"/>
        <v>NEPRAVDA</v>
      </c>
      <c r="W469" s="11" t="e">
        <f t="shared" si="55"/>
        <v>#VALUE!</v>
      </c>
      <c r="X469" s="12">
        <f t="shared" si="50"/>
        <v>6</v>
      </c>
      <c r="Y469" s="12">
        <f t="shared" si="52"/>
        <v>326</v>
      </c>
      <c r="Z469" s="12">
        <f t="shared" si="53"/>
        <v>0</v>
      </c>
      <c r="AA469" s="25" t="str">
        <f t="shared" si="54"/>
        <v/>
      </c>
    </row>
    <row r="470" spans="7:27" customFormat="1" x14ac:dyDescent="0.2">
      <c r="G470" s="28"/>
      <c r="J470" s="29"/>
      <c r="U470" s="9" t="b">
        <f t="shared" si="49"/>
        <v>0</v>
      </c>
      <c r="V470" s="10" t="str">
        <f t="shared" si="51"/>
        <v>NEPRAVDA</v>
      </c>
      <c r="W470" s="11" t="e">
        <f t="shared" si="55"/>
        <v>#VALUE!</v>
      </c>
      <c r="X470" s="12">
        <f t="shared" si="50"/>
        <v>6</v>
      </c>
      <c r="Y470" s="12">
        <f t="shared" si="52"/>
        <v>326</v>
      </c>
      <c r="Z470" s="12">
        <f t="shared" si="53"/>
        <v>0</v>
      </c>
      <c r="AA470" s="25" t="str">
        <f t="shared" si="54"/>
        <v/>
      </c>
    </row>
    <row r="471" spans="7:27" customFormat="1" x14ac:dyDescent="0.2">
      <c r="G471" s="28"/>
      <c r="J471" s="29"/>
      <c r="U471" s="9" t="b">
        <f t="shared" si="49"/>
        <v>0</v>
      </c>
      <c r="V471" s="10" t="str">
        <f t="shared" si="51"/>
        <v>NEPRAVDA</v>
      </c>
      <c r="W471" s="11" t="e">
        <f t="shared" si="55"/>
        <v>#VALUE!</v>
      </c>
      <c r="X471" s="12">
        <f t="shared" si="50"/>
        <v>6</v>
      </c>
      <c r="Y471" s="12">
        <f t="shared" si="52"/>
        <v>326</v>
      </c>
      <c r="Z471" s="12">
        <f t="shared" si="53"/>
        <v>0</v>
      </c>
      <c r="AA471" s="25" t="str">
        <f t="shared" si="54"/>
        <v/>
      </c>
    </row>
    <row r="472" spans="7:27" customFormat="1" x14ac:dyDescent="0.2">
      <c r="G472" s="28"/>
      <c r="J472" s="29"/>
      <c r="U472" s="9" t="b">
        <f t="shared" si="49"/>
        <v>0</v>
      </c>
      <c r="V472" s="10" t="str">
        <f t="shared" si="51"/>
        <v>NEPRAVDA</v>
      </c>
      <c r="W472" s="11" t="e">
        <f t="shared" si="55"/>
        <v>#VALUE!</v>
      </c>
      <c r="X472" s="12">
        <f t="shared" si="50"/>
        <v>6</v>
      </c>
      <c r="Y472" s="12">
        <f t="shared" si="52"/>
        <v>326</v>
      </c>
      <c r="Z472" s="12">
        <f t="shared" si="53"/>
        <v>0</v>
      </c>
      <c r="AA472" s="25" t="str">
        <f t="shared" si="54"/>
        <v/>
      </c>
    </row>
    <row r="473" spans="7:27" customFormat="1" x14ac:dyDescent="0.2">
      <c r="G473" s="28"/>
      <c r="J473" s="29"/>
      <c r="U473" s="9" t="b">
        <f t="shared" si="49"/>
        <v>0</v>
      </c>
      <c r="V473" s="10" t="str">
        <f t="shared" si="51"/>
        <v>NEPRAVDA</v>
      </c>
      <c r="W473" s="11" t="e">
        <f t="shared" si="55"/>
        <v>#VALUE!</v>
      </c>
      <c r="X473" s="12">
        <f t="shared" si="50"/>
        <v>6</v>
      </c>
      <c r="Y473" s="12">
        <f t="shared" si="52"/>
        <v>326</v>
      </c>
      <c r="Z473" s="12">
        <f t="shared" si="53"/>
        <v>0</v>
      </c>
      <c r="AA473" s="25" t="str">
        <f t="shared" si="54"/>
        <v/>
      </c>
    </row>
    <row r="474" spans="7:27" customFormat="1" x14ac:dyDescent="0.2">
      <c r="G474" s="28"/>
      <c r="J474" s="29"/>
      <c r="U474" s="9" t="b">
        <f t="shared" si="49"/>
        <v>0</v>
      </c>
      <c r="V474" s="10" t="str">
        <f t="shared" si="51"/>
        <v>NEPRAVDA</v>
      </c>
      <c r="W474" s="11" t="e">
        <f t="shared" si="55"/>
        <v>#VALUE!</v>
      </c>
      <c r="X474" s="12">
        <f t="shared" si="50"/>
        <v>6</v>
      </c>
      <c r="Y474" s="12">
        <f t="shared" si="52"/>
        <v>326</v>
      </c>
      <c r="Z474" s="12">
        <f t="shared" si="53"/>
        <v>0</v>
      </c>
      <c r="AA474" s="25" t="str">
        <f t="shared" si="54"/>
        <v/>
      </c>
    </row>
    <row r="475" spans="7:27" customFormat="1" x14ac:dyDescent="0.2">
      <c r="G475" s="28"/>
      <c r="J475" s="29"/>
      <c r="U475" s="9" t="b">
        <f t="shared" si="49"/>
        <v>0</v>
      </c>
      <c r="V475" s="10" t="str">
        <f t="shared" si="51"/>
        <v>NEPRAVDA</v>
      </c>
      <c r="W475" s="11" t="e">
        <f t="shared" si="55"/>
        <v>#VALUE!</v>
      </c>
      <c r="X475" s="12">
        <f t="shared" si="50"/>
        <v>6</v>
      </c>
      <c r="Y475" s="12">
        <f t="shared" si="52"/>
        <v>326</v>
      </c>
      <c r="Z475" s="12">
        <f t="shared" si="53"/>
        <v>0</v>
      </c>
      <c r="AA475" s="25" t="str">
        <f t="shared" si="54"/>
        <v/>
      </c>
    </row>
    <row r="476" spans="7:27" customFormat="1" x14ac:dyDescent="0.2">
      <c r="G476" s="28"/>
      <c r="J476" s="29"/>
      <c r="U476" s="9" t="b">
        <f t="shared" si="49"/>
        <v>0</v>
      </c>
      <c r="V476" s="10" t="str">
        <f t="shared" si="51"/>
        <v>NEPRAVDA</v>
      </c>
      <c r="W476" s="11" t="e">
        <f t="shared" si="55"/>
        <v>#VALUE!</v>
      </c>
      <c r="X476" s="12">
        <f t="shared" si="50"/>
        <v>6</v>
      </c>
      <c r="Y476" s="12">
        <f t="shared" si="52"/>
        <v>326</v>
      </c>
      <c r="Z476" s="12">
        <f t="shared" si="53"/>
        <v>0</v>
      </c>
      <c r="AA476" s="25" t="str">
        <f t="shared" si="54"/>
        <v/>
      </c>
    </row>
    <row r="477" spans="7:27" customFormat="1" x14ac:dyDescent="0.2">
      <c r="G477" s="28"/>
      <c r="J477" s="29"/>
      <c r="U477" s="9" t="b">
        <f t="shared" si="49"/>
        <v>0</v>
      </c>
      <c r="V477" s="10" t="str">
        <f t="shared" si="51"/>
        <v>NEPRAVDA</v>
      </c>
      <c r="W477" s="11" t="e">
        <f t="shared" si="55"/>
        <v>#VALUE!</v>
      </c>
      <c r="X477" s="12">
        <f t="shared" si="50"/>
        <v>6</v>
      </c>
      <c r="Y477" s="12">
        <f t="shared" si="52"/>
        <v>326</v>
      </c>
      <c r="Z477" s="12">
        <f t="shared" si="53"/>
        <v>0</v>
      </c>
      <c r="AA477" s="25" t="str">
        <f t="shared" si="54"/>
        <v/>
      </c>
    </row>
    <row r="478" spans="7:27" customFormat="1" x14ac:dyDescent="0.2">
      <c r="G478" s="28"/>
      <c r="J478" s="29"/>
      <c r="U478" s="9" t="b">
        <f t="shared" si="49"/>
        <v>0</v>
      </c>
      <c r="V478" s="10" t="str">
        <f t="shared" si="51"/>
        <v>NEPRAVDA</v>
      </c>
      <c r="W478" s="11" t="e">
        <f t="shared" si="55"/>
        <v>#VALUE!</v>
      </c>
      <c r="X478" s="12">
        <f t="shared" si="50"/>
        <v>6</v>
      </c>
      <c r="Y478" s="12">
        <f t="shared" si="52"/>
        <v>326</v>
      </c>
      <c r="Z478" s="12">
        <f t="shared" si="53"/>
        <v>0</v>
      </c>
      <c r="AA478" s="25" t="str">
        <f t="shared" si="54"/>
        <v/>
      </c>
    </row>
    <row r="479" spans="7:27" customFormat="1" x14ac:dyDescent="0.2">
      <c r="G479" s="28"/>
      <c r="J479" s="29"/>
      <c r="U479" s="9" t="b">
        <f t="shared" si="49"/>
        <v>0</v>
      </c>
      <c r="V479" s="10" t="str">
        <f t="shared" si="51"/>
        <v>NEPRAVDA</v>
      </c>
      <c r="W479" s="11" t="e">
        <f t="shared" si="55"/>
        <v>#VALUE!</v>
      </c>
      <c r="X479" s="12">
        <f t="shared" si="50"/>
        <v>6</v>
      </c>
      <c r="Y479" s="12">
        <f t="shared" si="52"/>
        <v>326</v>
      </c>
      <c r="Z479" s="12">
        <f t="shared" si="53"/>
        <v>0</v>
      </c>
      <c r="AA479" s="25" t="str">
        <f t="shared" si="54"/>
        <v/>
      </c>
    </row>
    <row r="480" spans="7:27" customFormat="1" x14ac:dyDescent="0.2">
      <c r="G480" s="28"/>
      <c r="J480" s="29"/>
      <c r="U480" s="9" t="b">
        <f t="shared" si="49"/>
        <v>0</v>
      </c>
      <c r="V480" s="10" t="str">
        <f t="shared" si="51"/>
        <v>NEPRAVDA</v>
      </c>
      <c r="W480" s="11" t="e">
        <f t="shared" si="55"/>
        <v>#VALUE!</v>
      </c>
      <c r="X480" s="12">
        <f t="shared" si="50"/>
        <v>6</v>
      </c>
      <c r="Y480" s="12">
        <f t="shared" si="52"/>
        <v>326</v>
      </c>
      <c r="Z480" s="12">
        <f t="shared" si="53"/>
        <v>0</v>
      </c>
      <c r="AA480" s="25" t="str">
        <f t="shared" si="54"/>
        <v/>
      </c>
    </row>
    <row r="481" spans="7:27" customFormat="1" x14ac:dyDescent="0.2">
      <c r="G481" s="28"/>
      <c r="J481" s="29"/>
      <c r="U481" s="9" t="b">
        <f t="shared" si="49"/>
        <v>0</v>
      </c>
      <c r="V481" s="10" t="str">
        <f t="shared" si="51"/>
        <v>NEPRAVDA</v>
      </c>
      <c r="W481" s="11" t="e">
        <f t="shared" si="55"/>
        <v>#VALUE!</v>
      </c>
      <c r="X481" s="12">
        <f t="shared" si="50"/>
        <v>6</v>
      </c>
      <c r="Y481" s="12">
        <f t="shared" si="52"/>
        <v>326</v>
      </c>
      <c r="Z481" s="12">
        <f t="shared" si="53"/>
        <v>0</v>
      </c>
      <c r="AA481" s="25" t="str">
        <f t="shared" si="54"/>
        <v/>
      </c>
    </row>
    <row r="482" spans="7:27" customFormat="1" x14ac:dyDescent="0.2">
      <c r="G482" s="28"/>
      <c r="J482" s="29"/>
      <c r="U482" s="9" t="b">
        <f t="shared" si="49"/>
        <v>0</v>
      </c>
      <c r="V482" s="10" t="str">
        <f t="shared" si="51"/>
        <v>NEPRAVDA</v>
      </c>
      <c r="W482" s="11" t="e">
        <f t="shared" si="55"/>
        <v>#VALUE!</v>
      </c>
      <c r="X482" s="12">
        <f t="shared" si="50"/>
        <v>6</v>
      </c>
      <c r="Y482" s="12">
        <f t="shared" si="52"/>
        <v>326</v>
      </c>
      <c r="Z482" s="12">
        <f t="shared" si="53"/>
        <v>0</v>
      </c>
      <c r="AA482" s="25" t="str">
        <f t="shared" si="54"/>
        <v/>
      </c>
    </row>
    <row r="483" spans="7:27" customFormat="1" x14ac:dyDescent="0.2">
      <c r="G483" s="28"/>
      <c r="J483" s="29"/>
      <c r="U483" s="9" t="b">
        <f t="shared" si="49"/>
        <v>0</v>
      </c>
      <c r="V483" s="10" t="str">
        <f t="shared" si="51"/>
        <v>NEPRAVDA</v>
      </c>
      <c r="W483" s="11" t="e">
        <f t="shared" si="55"/>
        <v>#VALUE!</v>
      </c>
      <c r="X483" s="12">
        <f t="shared" si="50"/>
        <v>6</v>
      </c>
      <c r="Y483" s="12">
        <f t="shared" si="52"/>
        <v>326</v>
      </c>
      <c r="Z483" s="12">
        <f t="shared" si="53"/>
        <v>0</v>
      </c>
      <c r="AA483" s="25" t="str">
        <f t="shared" si="54"/>
        <v/>
      </c>
    </row>
    <row r="484" spans="7:27" customFormat="1" x14ac:dyDescent="0.2">
      <c r="G484" s="28"/>
      <c r="J484" s="29"/>
      <c r="U484" s="9" t="b">
        <f t="shared" si="49"/>
        <v>0</v>
      </c>
      <c r="V484" s="10" t="str">
        <f t="shared" si="51"/>
        <v>NEPRAVDA</v>
      </c>
      <c r="W484" s="11" t="e">
        <f t="shared" si="55"/>
        <v>#VALUE!</v>
      </c>
      <c r="X484" s="12">
        <f t="shared" si="50"/>
        <v>6</v>
      </c>
      <c r="Y484" s="12">
        <f t="shared" si="52"/>
        <v>326</v>
      </c>
      <c r="Z484" s="12">
        <f t="shared" si="53"/>
        <v>0</v>
      </c>
      <c r="AA484" s="25" t="str">
        <f t="shared" si="54"/>
        <v/>
      </c>
    </row>
    <row r="485" spans="7:27" customFormat="1" x14ac:dyDescent="0.2">
      <c r="G485" s="28"/>
      <c r="J485" s="29"/>
      <c r="U485" s="9" t="b">
        <f t="shared" si="49"/>
        <v>0</v>
      </c>
      <c r="V485" s="10" t="str">
        <f t="shared" si="51"/>
        <v>NEPRAVDA</v>
      </c>
      <c r="W485" s="11" t="e">
        <f t="shared" si="55"/>
        <v>#VALUE!</v>
      </c>
      <c r="X485" s="12">
        <f t="shared" si="50"/>
        <v>6</v>
      </c>
      <c r="Y485" s="12">
        <f t="shared" si="52"/>
        <v>326</v>
      </c>
      <c r="Z485" s="12">
        <f t="shared" si="53"/>
        <v>0</v>
      </c>
      <c r="AA485" s="25" t="str">
        <f t="shared" si="54"/>
        <v/>
      </c>
    </row>
    <row r="486" spans="7:27" customFormat="1" x14ac:dyDescent="0.2">
      <c r="G486" s="28"/>
      <c r="J486" s="29"/>
      <c r="U486" s="9" t="b">
        <f t="shared" si="49"/>
        <v>0</v>
      </c>
      <c r="V486" s="10" t="str">
        <f t="shared" si="51"/>
        <v>NEPRAVDA</v>
      </c>
      <c r="W486" s="11" t="e">
        <f t="shared" si="55"/>
        <v>#VALUE!</v>
      </c>
      <c r="X486" s="12">
        <f t="shared" si="50"/>
        <v>6</v>
      </c>
      <c r="Y486" s="12">
        <f t="shared" si="52"/>
        <v>326</v>
      </c>
      <c r="Z486" s="12">
        <f t="shared" si="53"/>
        <v>0</v>
      </c>
      <c r="AA486" s="25" t="str">
        <f t="shared" si="54"/>
        <v/>
      </c>
    </row>
    <row r="487" spans="7:27" customFormat="1" x14ac:dyDescent="0.2">
      <c r="G487" s="28"/>
      <c r="J487" s="29"/>
      <c r="U487" s="9" t="b">
        <f t="shared" si="49"/>
        <v>0</v>
      </c>
      <c r="V487" s="10" t="str">
        <f t="shared" si="51"/>
        <v>NEPRAVDA</v>
      </c>
      <c r="W487" s="11" t="e">
        <f t="shared" si="55"/>
        <v>#VALUE!</v>
      </c>
      <c r="X487" s="12">
        <f t="shared" si="50"/>
        <v>6</v>
      </c>
      <c r="Y487" s="12">
        <f t="shared" si="52"/>
        <v>326</v>
      </c>
      <c r="Z487" s="12">
        <f t="shared" si="53"/>
        <v>0</v>
      </c>
      <c r="AA487" s="25" t="str">
        <f t="shared" si="54"/>
        <v/>
      </c>
    </row>
    <row r="488" spans="7:27" customFormat="1" x14ac:dyDescent="0.2">
      <c r="G488" s="28"/>
      <c r="J488" s="29"/>
      <c r="U488" s="9" t="b">
        <f t="shared" si="49"/>
        <v>0</v>
      </c>
      <c r="V488" s="10" t="str">
        <f t="shared" si="51"/>
        <v>NEPRAVDA</v>
      </c>
      <c r="W488" s="11" t="e">
        <f t="shared" si="55"/>
        <v>#VALUE!</v>
      </c>
      <c r="X488" s="12">
        <f t="shared" si="50"/>
        <v>6</v>
      </c>
      <c r="Y488" s="12">
        <f t="shared" si="52"/>
        <v>326</v>
      </c>
      <c r="Z488" s="12">
        <f t="shared" si="53"/>
        <v>0</v>
      </c>
      <c r="AA488" s="25" t="str">
        <f t="shared" si="54"/>
        <v/>
      </c>
    </row>
    <row r="489" spans="7:27" customFormat="1" x14ac:dyDescent="0.2">
      <c r="G489" s="28"/>
      <c r="J489" s="29"/>
      <c r="U489" s="9" t="b">
        <f t="shared" si="49"/>
        <v>0</v>
      </c>
      <c r="V489" s="10" t="str">
        <f t="shared" si="51"/>
        <v>NEPRAVDA</v>
      </c>
      <c r="W489" s="11" t="e">
        <f t="shared" si="55"/>
        <v>#VALUE!</v>
      </c>
      <c r="X489" s="12">
        <f t="shared" si="50"/>
        <v>6</v>
      </c>
      <c r="Y489" s="12">
        <f t="shared" si="52"/>
        <v>326</v>
      </c>
      <c r="Z489" s="12">
        <f t="shared" si="53"/>
        <v>0</v>
      </c>
      <c r="AA489" s="25" t="str">
        <f t="shared" si="54"/>
        <v/>
      </c>
    </row>
    <row r="490" spans="7:27" customFormat="1" x14ac:dyDescent="0.2">
      <c r="G490" s="28"/>
      <c r="J490" s="29"/>
      <c r="U490" s="9" t="b">
        <f t="shared" si="49"/>
        <v>0</v>
      </c>
      <c r="V490" s="10" t="str">
        <f t="shared" si="51"/>
        <v>NEPRAVDA</v>
      </c>
      <c r="W490" s="11" t="e">
        <f t="shared" si="55"/>
        <v>#VALUE!</v>
      </c>
      <c r="X490" s="12">
        <f t="shared" si="50"/>
        <v>6</v>
      </c>
      <c r="Y490" s="12">
        <f t="shared" si="52"/>
        <v>326</v>
      </c>
      <c r="Z490" s="12">
        <f t="shared" si="53"/>
        <v>0</v>
      </c>
      <c r="AA490" s="25" t="str">
        <f t="shared" si="54"/>
        <v/>
      </c>
    </row>
    <row r="491" spans="7:27" customFormat="1" x14ac:dyDescent="0.2">
      <c r="G491" s="28"/>
      <c r="J491" s="29"/>
      <c r="U491" s="9" t="b">
        <f t="shared" ref="U491:U500" si="56">IF(E491="145 MHz",145,IF(E491="435 MHz",435,IF(E491="1,3 GHz",1300,IF(E491="2,3 GHz",2300,IF(E491="3,4 GHz",3400,IF(E491="5,7 GHz",5700,IF(E491="10 GHz",10000,IF(E491="24 GHz",24000,IF(E491="47 GHz",47000,IF(E491="76 GHz",76000,IF(E491="120 GHz",120000,IF(E491="134 GHz",134000,IF(E491="248 GHz",248000)))))))))))))</f>
        <v>0</v>
      </c>
      <c r="V491" s="10" t="str">
        <f t="shared" si="51"/>
        <v>NEPRAVDA</v>
      </c>
      <c r="W491" s="11" t="e">
        <f t="shared" si="55"/>
        <v>#VALUE!</v>
      </c>
      <c r="X491" s="12">
        <f t="shared" si="50"/>
        <v>6</v>
      </c>
      <c r="Y491" s="12">
        <f t="shared" si="52"/>
        <v>326</v>
      </c>
      <c r="Z491" s="12">
        <f t="shared" si="53"/>
        <v>0</v>
      </c>
      <c r="AA491" s="25" t="str">
        <f t="shared" si="54"/>
        <v/>
      </c>
    </row>
    <row r="492" spans="7:27" customFormat="1" x14ac:dyDescent="0.2">
      <c r="G492" s="28"/>
      <c r="J492" s="29"/>
      <c r="U492" s="9" t="b">
        <f t="shared" si="56"/>
        <v>0</v>
      </c>
      <c r="V492" s="10" t="str">
        <f t="shared" si="51"/>
        <v>NEPRAVDA</v>
      </c>
      <c r="W492" s="11" t="e">
        <f t="shared" si="55"/>
        <v>#VALUE!</v>
      </c>
      <c r="X492" s="12">
        <f t="shared" si="50"/>
        <v>6</v>
      </c>
      <c r="Y492" s="12">
        <f t="shared" si="52"/>
        <v>326</v>
      </c>
      <c r="Z492" s="12">
        <f t="shared" si="53"/>
        <v>0</v>
      </c>
      <c r="AA492" s="25" t="str">
        <f t="shared" si="54"/>
        <v/>
      </c>
    </row>
    <row r="493" spans="7:27" customFormat="1" x14ac:dyDescent="0.2">
      <c r="G493" s="28"/>
      <c r="J493" s="29"/>
      <c r="U493" s="9" t="b">
        <f t="shared" si="56"/>
        <v>0</v>
      </c>
      <c r="V493" s="10" t="str">
        <f t="shared" si="51"/>
        <v>NEPRAVDA</v>
      </c>
      <c r="W493" s="11" t="e">
        <f t="shared" si="55"/>
        <v>#VALUE!</v>
      </c>
      <c r="X493" s="12">
        <f t="shared" si="50"/>
        <v>6</v>
      </c>
      <c r="Y493" s="12">
        <f t="shared" si="52"/>
        <v>326</v>
      </c>
      <c r="Z493" s="12">
        <f t="shared" si="53"/>
        <v>0</v>
      </c>
      <c r="AA493" s="25" t="str">
        <f t="shared" si="54"/>
        <v/>
      </c>
    </row>
    <row r="494" spans="7:27" customFormat="1" x14ac:dyDescent="0.2">
      <c r="G494" s="28"/>
      <c r="J494" s="29"/>
      <c r="U494" s="9" t="b">
        <f t="shared" si="56"/>
        <v>0</v>
      </c>
      <c r="V494" s="10" t="str">
        <f t="shared" si="51"/>
        <v>NEPRAVDA</v>
      </c>
      <c r="W494" s="11" t="e">
        <f t="shared" si="55"/>
        <v>#VALUE!</v>
      </c>
      <c r="X494" s="12">
        <f t="shared" si="50"/>
        <v>6</v>
      </c>
      <c r="Y494" s="12">
        <f t="shared" si="52"/>
        <v>326</v>
      </c>
      <c r="Z494" s="12">
        <f t="shared" si="53"/>
        <v>0</v>
      </c>
      <c r="AA494" s="25" t="str">
        <f t="shared" si="54"/>
        <v/>
      </c>
    </row>
    <row r="495" spans="7:27" customFormat="1" x14ac:dyDescent="0.2">
      <c r="G495" s="28"/>
      <c r="J495" s="29"/>
      <c r="U495" s="9" t="b">
        <f t="shared" si="56"/>
        <v>0</v>
      </c>
      <c r="V495" s="10" t="str">
        <f t="shared" si="51"/>
        <v>NEPRAVDA</v>
      </c>
      <c r="W495" s="11" t="e">
        <f t="shared" si="55"/>
        <v>#VALUE!</v>
      </c>
      <c r="X495" s="12">
        <f t="shared" si="50"/>
        <v>6</v>
      </c>
      <c r="Y495" s="12">
        <f t="shared" si="52"/>
        <v>326</v>
      </c>
      <c r="Z495" s="12">
        <f t="shared" si="53"/>
        <v>0</v>
      </c>
      <c r="AA495" s="25" t="str">
        <f t="shared" si="54"/>
        <v/>
      </c>
    </row>
    <row r="496" spans="7:27" customFormat="1" x14ac:dyDescent="0.2">
      <c r="G496" s="28"/>
      <c r="J496" s="29"/>
      <c r="U496" s="9" t="b">
        <f t="shared" si="56"/>
        <v>0</v>
      </c>
      <c r="V496" s="10" t="str">
        <f t="shared" si="51"/>
        <v>NEPRAVDA</v>
      </c>
      <c r="W496" s="11" t="e">
        <f t="shared" si="55"/>
        <v>#VALUE!</v>
      </c>
      <c r="X496" s="12">
        <f t="shared" si="50"/>
        <v>6</v>
      </c>
      <c r="Y496" s="12">
        <f t="shared" si="52"/>
        <v>326</v>
      </c>
      <c r="Z496" s="12">
        <f t="shared" si="53"/>
        <v>0</v>
      </c>
      <c r="AA496" s="25" t="str">
        <f t="shared" si="54"/>
        <v/>
      </c>
    </row>
    <row r="497" spans="7:27" customFormat="1" x14ac:dyDescent="0.2">
      <c r="G497" s="28"/>
      <c r="J497" s="29"/>
      <c r="U497" s="9" t="b">
        <f t="shared" si="56"/>
        <v>0</v>
      </c>
      <c r="V497" s="10" t="str">
        <f t="shared" si="51"/>
        <v>NEPRAVDA</v>
      </c>
      <c r="W497" s="11" t="e">
        <f t="shared" si="55"/>
        <v>#VALUE!</v>
      </c>
      <c r="X497" s="12">
        <f t="shared" si="50"/>
        <v>6</v>
      </c>
      <c r="Y497" s="12">
        <f t="shared" si="52"/>
        <v>326</v>
      </c>
      <c r="Z497" s="12">
        <f t="shared" si="53"/>
        <v>0</v>
      </c>
      <c r="AA497" s="25" t="str">
        <f t="shared" si="54"/>
        <v/>
      </c>
    </row>
    <row r="498" spans="7:27" customFormat="1" x14ac:dyDescent="0.2">
      <c r="G498" s="28"/>
      <c r="J498" s="29"/>
      <c r="U498" s="9" t="b">
        <f t="shared" si="56"/>
        <v>0</v>
      </c>
      <c r="V498" s="10" t="str">
        <f t="shared" si="51"/>
        <v>NEPRAVDA</v>
      </c>
      <c r="W498" s="11" t="e">
        <f t="shared" si="55"/>
        <v>#VALUE!</v>
      </c>
      <c r="X498" s="12">
        <f t="shared" si="50"/>
        <v>6</v>
      </c>
      <c r="Y498" s="12">
        <f t="shared" si="52"/>
        <v>326</v>
      </c>
      <c r="Z498" s="12">
        <f t="shared" si="53"/>
        <v>0</v>
      </c>
      <c r="AA498" s="25" t="str">
        <f t="shared" si="54"/>
        <v/>
      </c>
    </row>
    <row r="499" spans="7:27" customFormat="1" x14ac:dyDescent="0.2">
      <c r="G499" s="28"/>
      <c r="J499" s="29"/>
      <c r="U499" s="9" t="b">
        <f t="shared" si="56"/>
        <v>0</v>
      </c>
      <c r="V499" s="10" t="str">
        <f t="shared" si="51"/>
        <v>NEPRAVDA</v>
      </c>
      <c r="W499" s="11" t="e">
        <f t="shared" si="55"/>
        <v>#VALUE!</v>
      </c>
      <c r="X499" s="12">
        <f t="shared" si="50"/>
        <v>6</v>
      </c>
      <c r="Y499" s="12">
        <f t="shared" si="52"/>
        <v>326</v>
      </c>
      <c r="Z499" s="12">
        <f t="shared" si="53"/>
        <v>0</v>
      </c>
      <c r="AA499" s="25" t="str">
        <f t="shared" si="54"/>
        <v/>
      </c>
    </row>
    <row r="500" spans="7:27" customFormat="1" x14ac:dyDescent="0.2">
      <c r="G500" s="28"/>
      <c r="J500" s="29"/>
      <c r="U500" s="9" t="b">
        <f t="shared" si="56"/>
        <v>0</v>
      </c>
      <c r="V500" s="10" t="str">
        <f t="shared" si="51"/>
        <v>NEPRAVDA</v>
      </c>
      <c r="W500" s="11" t="e">
        <f t="shared" si="55"/>
        <v>#VALUE!</v>
      </c>
      <c r="X500" s="12">
        <f t="shared" si="50"/>
        <v>6</v>
      </c>
      <c r="Y500" s="12">
        <f t="shared" si="52"/>
        <v>326</v>
      </c>
      <c r="Z500" s="12">
        <f t="shared" si="53"/>
        <v>0</v>
      </c>
      <c r="AA500" s="25" t="str">
        <f t="shared" si="54"/>
        <v/>
      </c>
    </row>
    <row r="501" spans="7:27" x14ac:dyDescent="0.2">
      <c r="X501" s="12">
        <f t="shared" si="50"/>
        <v>0</v>
      </c>
    </row>
    <row r="502" spans="7:27" x14ac:dyDescent="0.2">
      <c r="X502" s="12">
        <f t="shared" si="50"/>
        <v>0</v>
      </c>
    </row>
    <row r="503" spans="7:27" x14ac:dyDescent="0.2">
      <c r="X503" s="12">
        <f t="shared" si="50"/>
        <v>0</v>
      </c>
    </row>
    <row r="504" spans="7:27" x14ac:dyDescent="0.2">
      <c r="X504" s="12">
        <f t="shared" si="50"/>
        <v>0</v>
      </c>
    </row>
    <row r="505" spans="7:27" x14ac:dyDescent="0.2">
      <c r="X505" s="12">
        <f t="shared" si="50"/>
        <v>0</v>
      </c>
    </row>
    <row r="506" spans="7:27" x14ac:dyDescent="0.2">
      <c r="X506" s="12">
        <f t="shared" si="50"/>
        <v>0</v>
      </c>
    </row>
    <row r="507" spans="7:27" x14ac:dyDescent="0.2">
      <c r="X507" s="12">
        <f t="shared" si="50"/>
        <v>0</v>
      </c>
    </row>
    <row r="508" spans="7:27" x14ac:dyDescent="0.2">
      <c r="X508" s="12">
        <f t="shared" si="50"/>
        <v>0</v>
      </c>
    </row>
    <row r="509" spans="7:27" x14ac:dyDescent="0.2">
      <c r="X509" s="12">
        <f t="shared" si="50"/>
        <v>0</v>
      </c>
    </row>
    <row r="510" spans="7:27" x14ac:dyDescent="0.2">
      <c r="X510" s="12">
        <f t="shared" si="50"/>
        <v>0</v>
      </c>
    </row>
    <row r="511" spans="7:27" x14ac:dyDescent="0.2">
      <c r="X511" s="12">
        <f t="shared" si="50"/>
        <v>0</v>
      </c>
    </row>
    <row r="512" spans="7:27" x14ac:dyDescent="0.2">
      <c r="X512" s="12">
        <f t="shared" si="50"/>
        <v>0</v>
      </c>
    </row>
    <row r="513" spans="24:24" x14ac:dyDescent="0.2">
      <c r="X513" s="12">
        <f t="shared" si="50"/>
        <v>0</v>
      </c>
    </row>
    <row r="514" spans="24:24" x14ac:dyDescent="0.2">
      <c r="X514" s="12">
        <f t="shared" si="50"/>
        <v>0</v>
      </c>
    </row>
    <row r="515" spans="24:24" x14ac:dyDescent="0.2">
      <c r="X515" s="12">
        <f t="shared" ref="X515:X578" si="57">IF(U515&gt;=120000,6,IF(U515&gt;=24000,5,IF(U515&gt;=2300,4,IF(U515=1300,3,IF(U515=435,2,IF(U515=145,1,0))))))</f>
        <v>0</v>
      </c>
    </row>
    <row r="516" spans="24:24" x14ac:dyDescent="0.2">
      <c r="X516" s="12">
        <f t="shared" si="57"/>
        <v>0</v>
      </c>
    </row>
    <row r="517" spans="24:24" x14ac:dyDescent="0.2">
      <c r="X517" s="12">
        <f t="shared" si="57"/>
        <v>0</v>
      </c>
    </row>
    <row r="518" spans="24:24" x14ac:dyDescent="0.2">
      <c r="X518" s="12">
        <f t="shared" si="57"/>
        <v>0</v>
      </c>
    </row>
    <row r="519" spans="24:24" x14ac:dyDescent="0.2">
      <c r="X519" s="12">
        <f t="shared" si="57"/>
        <v>0</v>
      </c>
    </row>
    <row r="520" spans="24:24" x14ac:dyDescent="0.2">
      <c r="X520" s="12">
        <f t="shared" si="57"/>
        <v>0</v>
      </c>
    </row>
    <row r="521" spans="24:24" x14ac:dyDescent="0.2">
      <c r="X521" s="12">
        <f t="shared" si="57"/>
        <v>0</v>
      </c>
    </row>
    <row r="522" spans="24:24" x14ac:dyDescent="0.2">
      <c r="X522" s="12">
        <f t="shared" si="57"/>
        <v>0</v>
      </c>
    </row>
    <row r="523" spans="24:24" x14ac:dyDescent="0.2">
      <c r="X523" s="12">
        <f t="shared" si="57"/>
        <v>0</v>
      </c>
    </row>
    <row r="524" spans="24:24" x14ac:dyDescent="0.2">
      <c r="X524" s="12">
        <f t="shared" si="57"/>
        <v>0</v>
      </c>
    </row>
    <row r="525" spans="24:24" x14ac:dyDescent="0.2">
      <c r="X525" s="12">
        <f t="shared" si="57"/>
        <v>0</v>
      </c>
    </row>
    <row r="526" spans="24:24" x14ac:dyDescent="0.2">
      <c r="X526" s="12">
        <f t="shared" si="57"/>
        <v>0</v>
      </c>
    </row>
    <row r="527" spans="24:24" x14ac:dyDescent="0.2">
      <c r="X527" s="12">
        <f t="shared" si="57"/>
        <v>0</v>
      </c>
    </row>
    <row r="528" spans="24:24" x14ac:dyDescent="0.2">
      <c r="X528" s="12">
        <f t="shared" si="57"/>
        <v>0</v>
      </c>
    </row>
    <row r="529" spans="24:24" x14ac:dyDescent="0.2">
      <c r="X529" s="12">
        <f t="shared" si="57"/>
        <v>0</v>
      </c>
    </row>
    <row r="530" spans="24:24" x14ac:dyDescent="0.2">
      <c r="X530" s="12">
        <f t="shared" si="57"/>
        <v>0</v>
      </c>
    </row>
    <row r="531" spans="24:24" x14ac:dyDescent="0.2">
      <c r="X531" s="12">
        <f t="shared" si="57"/>
        <v>0</v>
      </c>
    </row>
    <row r="532" spans="24:24" x14ac:dyDescent="0.2">
      <c r="X532" s="12">
        <f t="shared" si="57"/>
        <v>0</v>
      </c>
    </row>
    <row r="533" spans="24:24" x14ac:dyDescent="0.2">
      <c r="X533" s="12">
        <f t="shared" si="57"/>
        <v>0</v>
      </c>
    </row>
    <row r="534" spans="24:24" x14ac:dyDescent="0.2">
      <c r="X534" s="12">
        <f t="shared" si="57"/>
        <v>0</v>
      </c>
    </row>
    <row r="535" spans="24:24" x14ac:dyDescent="0.2">
      <c r="X535" s="12">
        <f t="shared" si="57"/>
        <v>0</v>
      </c>
    </row>
    <row r="536" spans="24:24" x14ac:dyDescent="0.2">
      <c r="X536" s="12">
        <f t="shared" si="57"/>
        <v>0</v>
      </c>
    </row>
    <row r="537" spans="24:24" x14ac:dyDescent="0.2">
      <c r="X537" s="12">
        <f t="shared" si="57"/>
        <v>0</v>
      </c>
    </row>
    <row r="538" spans="24:24" x14ac:dyDescent="0.2">
      <c r="X538" s="12">
        <f t="shared" si="57"/>
        <v>0</v>
      </c>
    </row>
    <row r="539" spans="24:24" x14ac:dyDescent="0.2">
      <c r="X539" s="12">
        <f t="shared" si="57"/>
        <v>0</v>
      </c>
    </row>
    <row r="540" spans="24:24" x14ac:dyDescent="0.2">
      <c r="X540" s="12">
        <f t="shared" si="57"/>
        <v>0</v>
      </c>
    </row>
    <row r="541" spans="24:24" x14ac:dyDescent="0.2">
      <c r="X541" s="12">
        <f t="shared" si="57"/>
        <v>0</v>
      </c>
    </row>
    <row r="542" spans="24:24" x14ac:dyDescent="0.2">
      <c r="X542" s="12">
        <f t="shared" si="57"/>
        <v>0</v>
      </c>
    </row>
    <row r="543" spans="24:24" x14ac:dyDescent="0.2">
      <c r="X543" s="12">
        <f t="shared" si="57"/>
        <v>0</v>
      </c>
    </row>
    <row r="544" spans="24:24" x14ac:dyDescent="0.2">
      <c r="X544" s="12">
        <f t="shared" si="57"/>
        <v>0</v>
      </c>
    </row>
    <row r="545" spans="24:24" x14ac:dyDescent="0.2">
      <c r="X545" s="12">
        <f t="shared" si="57"/>
        <v>0</v>
      </c>
    </row>
    <row r="546" spans="24:24" x14ac:dyDescent="0.2">
      <c r="X546" s="12">
        <f t="shared" si="57"/>
        <v>0</v>
      </c>
    </row>
    <row r="547" spans="24:24" x14ac:dyDescent="0.2">
      <c r="X547" s="12">
        <f t="shared" si="57"/>
        <v>0</v>
      </c>
    </row>
    <row r="548" spans="24:24" x14ac:dyDescent="0.2">
      <c r="X548" s="12">
        <f t="shared" si="57"/>
        <v>0</v>
      </c>
    </row>
    <row r="549" spans="24:24" x14ac:dyDescent="0.2">
      <c r="X549" s="12">
        <f t="shared" si="57"/>
        <v>0</v>
      </c>
    </row>
    <row r="550" spans="24:24" x14ac:dyDescent="0.2">
      <c r="X550" s="12">
        <f t="shared" si="57"/>
        <v>0</v>
      </c>
    </row>
    <row r="551" spans="24:24" x14ac:dyDescent="0.2">
      <c r="X551" s="12">
        <f t="shared" si="57"/>
        <v>0</v>
      </c>
    </row>
    <row r="552" spans="24:24" x14ac:dyDescent="0.2">
      <c r="X552" s="12">
        <f t="shared" si="57"/>
        <v>0</v>
      </c>
    </row>
    <row r="553" spans="24:24" x14ac:dyDescent="0.2">
      <c r="X553" s="12">
        <f t="shared" si="57"/>
        <v>0</v>
      </c>
    </row>
    <row r="554" spans="24:24" x14ac:dyDescent="0.2">
      <c r="X554" s="12">
        <f t="shared" si="57"/>
        <v>0</v>
      </c>
    </row>
    <row r="555" spans="24:24" x14ac:dyDescent="0.2">
      <c r="X555" s="12">
        <f t="shared" si="57"/>
        <v>0</v>
      </c>
    </row>
    <row r="556" spans="24:24" x14ac:dyDescent="0.2">
      <c r="X556" s="12">
        <f t="shared" si="57"/>
        <v>0</v>
      </c>
    </row>
    <row r="557" spans="24:24" x14ac:dyDescent="0.2">
      <c r="X557" s="12">
        <f t="shared" si="57"/>
        <v>0</v>
      </c>
    </row>
    <row r="558" spans="24:24" x14ac:dyDescent="0.2">
      <c r="X558" s="12">
        <f t="shared" si="57"/>
        <v>0</v>
      </c>
    </row>
    <row r="559" spans="24:24" x14ac:dyDescent="0.2">
      <c r="X559" s="12">
        <f t="shared" si="57"/>
        <v>0</v>
      </c>
    </row>
    <row r="560" spans="24:24" x14ac:dyDescent="0.2">
      <c r="X560" s="12">
        <f t="shared" si="57"/>
        <v>0</v>
      </c>
    </row>
    <row r="561" spans="24:24" x14ac:dyDescent="0.2">
      <c r="X561" s="12">
        <f t="shared" si="57"/>
        <v>0</v>
      </c>
    </row>
    <row r="562" spans="24:24" x14ac:dyDescent="0.2">
      <c r="X562" s="12">
        <f t="shared" si="57"/>
        <v>0</v>
      </c>
    </row>
    <row r="563" spans="24:24" x14ac:dyDescent="0.2">
      <c r="X563" s="12">
        <f t="shared" si="57"/>
        <v>0</v>
      </c>
    </row>
    <row r="564" spans="24:24" x14ac:dyDescent="0.2">
      <c r="X564" s="12">
        <f t="shared" si="57"/>
        <v>0</v>
      </c>
    </row>
    <row r="565" spans="24:24" x14ac:dyDescent="0.2">
      <c r="X565" s="12">
        <f t="shared" si="57"/>
        <v>0</v>
      </c>
    </row>
    <row r="566" spans="24:24" x14ac:dyDescent="0.2">
      <c r="X566" s="12">
        <f t="shared" si="57"/>
        <v>0</v>
      </c>
    </row>
    <row r="567" spans="24:24" x14ac:dyDescent="0.2">
      <c r="X567" s="12">
        <f t="shared" si="57"/>
        <v>0</v>
      </c>
    </row>
    <row r="568" spans="24:24" x14ac:dyDescent="0.2">
      <c r="X568" s="12">
        <f t="shared" si="57"/>
        <v>0</v>
      </c>
    </row>
    <row r="569" spans="24:24" x14ac:dyDescent="0.2">
      <c r="X569" s="12">
        <f t="shared" si="57"/>
        <v>0</v>
      </c>
    </row>
    <row r="570" spans="24:24" x14ac:dyDescent="0.2">
      <c r="X570" s="12">
        <f t="shared" si="57"/>
        <v>0</v>
      </c>
    </row>
    <row r="571" spans="24:24" x14ac:dyDescent="0.2">
      <c r="X571" s="12">
        <f t="shared" si="57"/>
        <v>0</v>
      </c>
    </row>
    <row r="572" spans="24:24" x14ac:dyDescent="0.2">
      <c r="X572" s="12">
        <f t="shared" si="57"/>
        <v>0</v>
      </c>
    </row>
    <row r="573" spans="24:24" x14ac:dyDescent="0.2">
      <c r="X573" s="12">
        <f t="shared" si="57"/>
        <v>0</v>
      </c>
    </row>
    <row r="574" spans="24:24" x14ac:dyDescent="0.2">
      <c r="X574" s="12">
        <f t="shared" si="57"/>
        <v>0</v>
      </c>
    </row>
    <row r="575" spans="24:24" x14ac:dyDescent="0.2">
      <c r="X575" s="12">
        <f t="shared" si="57"/>
        <v>0</v>
      </c>
    </row>
    <row r="576" spans="24:24" x14ac:dyDescent="0.2">
      <c r="X576" s="12">
        <f t="shared" si="57"/>
        <v>0</v>
      </c>
    </row>
    <row r="577" spans="24:24" x14ac:dyDescent="0.2">
      <c r="X577" s="12">
        <f t="shared" si="57"/>
        <v>0</v>
      </c>
    </row>
    <row r="578" spans="24:24" x14ac:dyDescent="0.2">
      <c r="X578" s="12">
        <f t="shared" si="57"/>
        <v>0</v>
      </c>
    </row>
    <row r="579" spans="24:24" x14ac:dyDescent="0.2">
      <c r="X579" s="12">
        <f t="shared" ref="X579:X600" si="58">IF(U579&gt;=120000,6,IF(U579&gt;=24000,5,IF(U579&gt;=2300,4,IF(U579=1300,3,IF(U579=435,2,IF(U579=145,1,0))))))</f>
        <v>0</v>
      </c>
    </row>
    <row r="580" spans="24:24" x14ac:dyDescent="0.2">
      <c r="X580" s="12">
        <f t="shared" si="58"/>
        <v>0</v>
      </c>
    </row>
    <row r="581" spans="24:24" x14ac:dyDescent="0.2">
      <c r="X581" s="12">
        <f t="shared" si="58"/>
        <v>0</v>
      </c>
    </row>
    <row r="582" spans="24:24" x14ac:dyDescent="0.2">
      <c r="X582" s="12">
        <f t="shared" si="58"/>
        <v>0</v>
      </c>
    </row>
    <row r="583" spans="24:24" x14ac:dyDescent="0.2">
      <c r="X583" s="12">
        <f t="shared" si="58"/>
        <v>0</v>
      </c>
    </row>
    <row r="584" spans="24:24" x14ac:dyDescent="0.2">
      <c r="X584" s="12">
        <f t="shared" si="58"/>
        <v>0</v>
      </c>
    </row>
    <row r="585" spans="24:24" x14ac:dyDescent="0.2">
      <c r="X585" s="12">
        <f t="shared" si="58"/>
        <v>0</v>
      </c>
    </row>
    <row r="586" spans="24:24" x14ac:dyDescent="0.2">
      <c r="X586" s="12">
        <f t="shared" si="58"/>
        <v>0</v>
      </c>
    </row>
    <row r="587" spans="24:24" x14ac:dyDescent="0.2">
      <c r="X587" s="12">
        <f t="shared" si="58"/>
        <v>0</v>
      </c>
    </row>
    <row r="588" spans="24:24" x14ac:dyDescent="0.2">
      <c r="X588" s="12">
        <f t="shared" si="58"/>
        <v>0</v>
      </c>
    </row>
    <row r="589" spans="24:24" x14ac:dyDescent="0.2">
      <c r="X589" s="12">
        <f t="shared" si="58"/>
        <v>0</v>
      </c>
    </row>
    <row r="590" spans="24:24" x14ac:dyDescent="0.2">
      <c r="X590" s="12">
        <f t="shared" si="58"/>
        <v>0</v>
      </c>
    </row>
    <row r="591" spans="24:24" x14ac:dyDescent="0.2">
      <c r="X591" s="12">
        <f t="shared" si="58"/>
        <v>0</v>
      </c>
    </row>
    <row r="592" spans="24:24" x14ac:dyDescent="0.2">
      <c r="X592" s="12">
        <f t="shared" si="58"/>
        <v>0</v>
      </c>
    </row>
    <row r="593" spans="24:24" x14ac:dyDescent="0.2">
      <c r="X593" s="12">
        <f t="shared" si="58"/>
        <v>0</v>
      </c>
    </row>
    <row r="594" spans="24:24" x14ac:dyDescent="0.2">
      <c r="X594" s="12">
        <f t="shared" si="58"/>
        <v>0</v>
      </c>
    </row>
    <row r="595" spans="24:24" x14ac:dyDescent="0.2">
      <c r="X595" s="12">
        <f t="shared" si="58"/>
        <v>0</v>
      </c>
    </row>
    <row r="596" spans="24:24" x14ac:dyDescent="0.2">
      <c r="X596" s="12">
        <f t="shared" si="58"/>
        <v>0</v>
      </c>
    </row>
    <row r="597" spans="24:24" x14ac:dyDescent="0.2">
      <c r="X597" s="12">
        <f t="shared" si="58"/>
        <v>0</v>
      </c>
    </row>
    <row r="598" spans="24:24" x14ac:dyDescent="0.2">
      <c r="X598" s="12">
        <f t="shared" si="58"/>
        <v>0</v>
      </c>
    </row>
    <row r="599" spans="24:24" x14ac:dyDescent="0.2">
      <c r="X599" s="12">
        <f t="shared" si="58"/>
        <v>0</v>
      </c>
    </row>
    <row r="600" spans="24:24" x14ac:dyDescent="0.2">
      <c r="X600" s="12">
        <f t="shared" si="58"/>
        <v>0</v>
      </c>
    </row>
  </sheetData>
  <sheetProtection selectLockedCells="1" selectUnlockedCells="1"/>
  <dataValidations count="1">
    <dataValidation operator="equal" allowBlank="1" showErrorMessage="1" sqref="V3:V500">
      <formula1>0</formula1>
      <formula2>0</formula2>
    </dataValidation>
  </dataValidation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Roman,obyčejné"&amp;12&amp;A</oddHeader>
    <oddFooter>&amp;C&amp;"Times New Roman,obyčejné"&amp;12Stránka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33"/>
  <sheetViews>
    <sheetView workbookViewId="0">
      <pane ySplit="2" topLeftCell="A285" activePane="bottomLeft" state="frozen"/>
      <selection pane="bottomLeft" activeCell="A296" sqref="A296:XFD298"/>
    </sheetView>
  </sheetViews>
  <sheetFormatPr defaultColWidth="11.42578125" defaultRowHeight="12.75" x14ac:dyDescent="0.2"/>
  <cols>
    <col min="1" max="1" width="3.85546875" style="13" customWidth="1"/>
    <col min="2" max="2" width="14.28515625" style="13" customWidth="1"/>
    <col min="3" max="3" width="8.85546875" style="13" bestFit="1" customWidth="1"/>
    <col min="4" max="4" width="9.140625" style="13" bestFit="1" customWidth="1"/>
    <col min="5" max="5" width="8.42578125" style="13" bestFit="1" customWidth="1"/>
    <col min="6" max="6" width="8" style="13" bestFit="1" customWidth="1"/>
    <col min="7" max="7" width="8.28515625" style="14" customWidth="1"/>
    <col min="8" max="8" width="11.42578125" style="13"/>
    <col min="9" max="9" width="11.42578125" style="13" bestFit="1" customWidth="1"/>
    <col min="10" max="10" width="11" style="13" bestFit="1" customWidth="1"/>
    <col min="11" max="11" width="8.42578125" style="13" customWidth="1"/>
    <col min="12" max="12" width="5.85546875" style="15" bestFit="1" customWidth="1"/>
    <col min="13" max="13" width="8.28515625" style="13" customWidth="1"/>
    <col min="14" max="14" width="5.85546875" style="13" customWidth="1"/>
    <col min="15" max="15" width="4.5703125" style="13" bestFit="1" customWidth="1"/>
    <col min="16" max="16" width="9.140625" style="13" customWidth="1"/>
    <col min="17" max="20" width="4.7109375" style="13" customWidth="1"/>
    <col min="21" max="21" width="11.42578125" style="13"/>
    <col min="22" max="22" width="21.7109375" style="13" bestFit="1" customWidth="1"/>
    <col min="23" max="23" width="6.85546875" style="13" customWidth="1"/>
    <col min="24" max="24" width="7.7109375" style="13" bestFit="1" customWidth="1"/>
    <col min="25" max="25" width="8.5703125" style="13" customWidth="1"/>
    <col min="26" max="26" width="10.140625" style="13" bestFit="1" customWidth="1"/>
    <col min="27" max="27" width="6.85546875" style="13" bestFit="1" customWidth="1"/>
    <col min="28" max="16384" width="11.42578125" style="13"/>
  </cols>
  <sheetData>
    <row r="1" spans="1:27" customFormat="1" ht="15.75" x14ac:dyDescent="0.2">
      <c r="A1" s="31" t="s">
        <v>1077</v>
      </c>
      <c r="B1" s="31"/>
      <c r="C1" s="31"/>
      <c r="D1" s="31"/>
      <c r="E1" s="31"/>
      <c r="F1" s="31"/>
      <c r="G1" s="31"/>
      <c r="H1" s="27" t="s">
        <v>455</v>
      </c>
      <c r="I1" s="27" t="s">
        <v>455</v>
      </c>
      <c r="J1" s="4" t="s">
        <v>2</v>
      </c>
      <c r="K1" s="4" t="s">
        <v>460</v>
      </c>
      <c r="L1" s="27" t="s">
        <v>2</v>
      </c>
      <c r="N1" s="30" t="s">
        <v>2</v>
      </c>
      <c r="U1" s="24" t="s">
        <v>429</v>
      </c>
      <c r="V1" s="24"/>
      <c r="W1" s="24"/>
      <c r="X1" s="31"/>
      <c r="Y1" s="6" t="s">
        <v>453</v>
      </c>
      <c r="Z1" s="6" t="s">
        <v>453</v>
      </c>
    </row>
    <row r="2" spans="1:27" customFormat="1" x14ac:dyDescent="0.2">
      <c r="A2" s="2" t="s">
        <v>0</v>
      </c>
      <c r="B2" s="3" t="s">
        <v>1</v>
      </c>
      <c r="C2" s="4" t="s">
        <v>3</v>
      </c>
      <c r="D2" s="4" t="s">
        <v>366</v>
      </c>
      <c r="E2" s="4" t="s">
        <v>367</v>
      </c>
      <c r="F2" s="27" t="s">
        <v>368</v>
      </c>
      <c r="G2" s="7" t="s">
        <v>454</v>
      </c>
      <c r="H2" s="27" t="s">
        <v>456</v>
      </c>
      <c r="I2" s="4" t="s">
        <v>457</v>
      </c>
      <c r="J2" s="4" t="s">
        <v>459</v>
      </c>
      <c r="K2" s="4" t="s">
        <v>458</v>
      </c>
      <c r="L2" s="27" t="s">
        <v>461</v>
      </c>
      <c r="M2" s="27" t="s">
        <v>462</v>
      </c>
      <c r="N2" s="27" t="s">
        <v>463</v>
      </c>
      <c r="O2" s="4"/>
      <c r="Q2" s="4" t="s">
        <v>4</v>
      </c>
      <c r="R2" s="6" t="s">
        <v>5</v>
      </c>
      <c r="S2" s="27" t="s">
        <v>464</v>
      </c>
      <c r="U2" s="6" t="s">
        <v>367</v>
      </c>
      <c r="V2" s="6"/>
      <c r="W2" s="6" t="s">
        <v>449</v>
      </c>
      <c r="X2" s="6" t="s">
        <v>450</v>
      </c>
      <c r="Y2" s="6" t="s">
        <v>451</v>
      </c>
      <c r="Z2" s="6" t="s">
        <v>452</v>
      </c>
      <c r="AA2" s="26" t="s">
        <v>182</v>
      </c>
    </row>
    <row r="3" spans="1:27" customFormat="1" ht="15" x14ac:dyDescent="0.25">
      <c r="A3" s="45" t="s">
        <v>22</v>
      </c>
      <c r="B3" s="45" t="s">
        <v>23</v>
      </c>
      <c r="C3" s="45" t="s">
        <v>369</v>
      </c>
      <c r="D3" s="45" t="s">
        <v>370</v>
      </c>
      <c r="E3" s="45" t="s">
        <v>432</v>
      </c>
      <c r="F3" s="45" t="s">
        <v>435</v>
      </c>
      <c r="G3" s="45"/>
      <c r="H3" s="45">
        <v>114836</v>
      </c>
      <c r="I3" s="45">
        <v>117637</v>
      </c>
      <c r="J3" s="45" t="s">
        <v>2737</v>
      </c>
      <c r="K3" s="45">
        <v>2784</v>
      </c>
      <c r="L3" s="45">
        <v>452</v>
      </c>
      <c r="M3" s="45">
        <v>259</v>
      </c>
      <c r="N3" s="45">
        <v>1</v>
      </c>
      <c r="O3" s="45" t="s">
        <v>24</v>
      </c>
      <c r="P3" s="45" t="s">
        <v>25</v>
      </c>
      <c r="Q3" s="45" t="s">
        <v>2738</v>
      </c>
      <c r="R3" s="45" t="s">
        <v>26</v>
      </c>
      <c r="S3" s="45" t="s">
        <v>27</v>
      </c>
      <c r="U3" s="9">
        <f t="shared" ref="U3:U87" si="0">IF(E3="145 MHz",145,IF(E3="435 MHz",435,IF(E3="1,3 GHz",1300,IF(E3="2,3 GHz",2300,IF(E3="3,4 GHz",3400,IF(E3="5,7 GHz",5700,IF(E3="10 GHz",10000,IF(E3="24 GHz",24000,IF(E3="47 GHz",47000,IF(E3="76 GHz",76000,IF(E3="120 GHz",120000,IF(E3="134 GHz",134000,IF(E3="248 GHz",248000)))))))))))))</f>
        <v>145</v>
      </c>
      <c r="V3" s="10" t="str">
        <f>CONCATENATE(B3,U3,D3)</f>
        <v>OK2EZ145SINGLE</v>
      </c>
      <c r="W3" s="11">
        <f>IF(X3="",0,ROUND(X3*Y3*((Z3-AA3+1)/Z3),1))</f>
        <v>156</v>
      </c>
      <c r="X3" s="12">
        <f t="shared" ref="X3:X87" si="1">IF(U3&gt;=120000,6,IF(U3&gt;=24000,5,IF(U3&gt;=2300,4,IF(U3=1300,3,IF(U3=435,2,IF(U3=145,1,0))))))</f>
        <v>1</v>
      </c>
      <c r="Y3" s="12">
        <f>COUNTIF(U:U,U3)</f>
        <v>156</v>
      </c>
      <c r="Z3" s="12">
        <f>COUNTIFS(D:D,D3,U:U,U3)</f>
        <v>81</v>
      </c>
      <c r="AA3" s="25" t="str">
        <f>SUBSTITUTE(A3,".","")</f>
        <v>1</v>
      </c>
    </row>
    <row r="4" spans="1:27" customFormat="1" ht="15" x14ac:dyDescent="0.25">
      <c r="A4" s="50" t="s">
        <v>28</v>
      </c>
      <c r="B4" s="45" t="s">
        <v>1286</v>
      </c>
      <c r="C4" s="45" t="s">
        <v>1287</v>
      </c>
      <c r="D4" s="45" t="s">
        <v>370</v>
      </c>
      <c r="E4" s="45" t="s">
        <v>432</v>
      </c>
      <c r="F4" s="45" t="s">
        <v>437</v>
      </c>
      <c r="G4" s="45" t="s">
        <v>373</v>
      </c>
      <c r="H4" s="45">
        <v>82066</v>
      </c>
      <c r="I4" s="45">
        <v>85440</v>
      </c>
      <c r="J4" s="45" t="s">
        <v>2739</v>
      </c>
      <c r="K4" s="45">
        <v>3357</v>
      </c>
      <c r="L4" s="45">
        <v>379</v>
      </c>
      <c r="M4" s="45">
        <v>223</v>
      </c>
      <c r="N4" s="45">
        <v>7</v>
      </c>
      <c r="O4" s="45" t="s">
        <v>24</v>
      </c>
      <c r="P4" s="45" t="s">
        <v>25</v>
      </c>
      <c r="Q4" s="45" t="s">
        <v>2740</v>
      </c>
      <c r="R4" s="45" t="s">
        <v>264</v>
      </c>
      <c r="S4" s="45" t="s">
        <v>1288</v>
      </c>
      <c r="U4" s="9">
        <f t="shared" si="0"/>
        <v>145</v>
      </c>
      <c r="V4" s="10" t="str">
        <f t="shared" ref="V4:V88" si="2">CONCATENATE(B4,U4,D4)</f>
        <v>OK2ZEO145SINGLE</v>
      </c>
      <c r="W4" s="11">
        <f>IF(X4="",0,ROUND(X4*Y4*((Z4-AA4+1)/Z4),1))</f>
        <v>154.1</v>
      </c>
      <c r="X4" s="12">
        <f t="shared" si="1"/>
        <v>1</v>
      </c>
      <c r="Y4" s="12">
        <f>COUNTIF(U:U,U4)</f>
        <v>156</v>
      </c>
      <c r="Z4" s="12">
        <f>COUNTIFS(D:D,D4,U:U,U4)</f>
        <v>81</v>
      </c>
      <c r="AA4" s="25" t="str">
        <f t="shared" ref="AA4:AA88" si="3">SUBSTITUTE(A4,".","")</f>
        <v>2</v>
      </c>
    </row>
    <row r="5" spans="1:27" customFormat="1" ht="15" x14ac:dyDescent="0.25">
      <c r="A5" s="50" t="s">
        <v>30</v>
      </c>
      <c r="B5" s="45" t="s">
        <v>1487</v>
      </c>
      <c r="C5" s="45" t="s">
        <v>1488</v>
      </c>
      <c r="D5" s="45" t="s">
        <v>370</v>
      </c>
      <c r="E5" s="45" t="s">
        <v>432</v>
      </c>
      <c r="F5" s="45" t="s">
        <v>439</v>
      </c>
      <c r="G5" s="45"/>
      <c r="H5" s="45">
        <v>59138</v>
      </c>
      <c r="I5" s="45">
        <v>60901</v>
      </c>
      <c r="J5" s="45" t="s">
        <v>2741</v>
      </c>
      <c r="K5" s="45">
        <v>1761</v>
      </c>
      <c r="L5" s="45">
        <v>268</v>
      </c>
      <c r="M5" s="45">
        <v>227</v>
      </c>
      <c r="N5" s="45">
        <v>4</v>
      </c>
      <c r="O5" s="45" t="s">
        <v>24</v>
      </c>
      <c r="P5" s="45" t="s">
        <v>25</v>
      </c>
      <c r="Q5" s="45" t="s">
        <v>2742</v>
      </c>
      <c r="R5" s="45" t="s">
        <v>759</v>
      </c>
      <c r="S5" s="45" t="s">
        <v>1489</v>
      </c>
      <c r="U5" s="9">
        <f t="shared" si="0"/>
        <v>145</v>
      </c>
      <c r="V5" s="10" t="str">
        <f t="shared" si="2"/>
        <v>OK5G145SINGLE</v>
      </c>
      <c r="W5" s="11">
        <f>IF(X5="",0,ROUND(X5*Y5*((Z5-AA5+1)/Z5),1))</f>
        <v>152.1</v>
      </c>
      <c r="X5" s="12">
        <f t="shared" si="1"/>
        <v>1</v>
      </c>
      <c r="Y5" s="12">
        <f>COUNTIF(U:U,U5)</f>
        <v>156</v>
      </c>
      <c r="Z5" s="12">
        <f>COUNTIFS(D:D,D5,U:U,U5)</f>
        <v>81</v>
      </c>
      <c r="AA5" s="25" t="str">
        <f t="shared" si="3"/>
        <v>3</v>
      </c>
    </row>
    <row r="6" spans="1:27" customFormat="1" ht="15" x14ac:dyDescent="0.25">
      <c r="A6" s="50" t="s">
        <v>35</v>
      </c>
      <c r="B6" s="45" t="s">
        <v>1078</v>
      </c>
      <c r="C6" s="45" t="s">
        <v>1079</v>
      </c>
      <c r="D6" s="45" t="s">
        <v>370</v>
      </c>
      <c r="E6" s="45" t="s">
        <v>432</v>
      </c>
      <c r="F6" s="45" t="s">
        <v>489</v>
      </c>
      <c r="G6" s="45"/>
      <c r="H6" s="45">
        <v>58447</v>
      </c>
      <c r="I6" s="45">
        <v>60158</v>
      </c>
      <c r="J6" s="45" t="s">
        <v>1491</v>
      </c>
      <c r="K6" s="45">
        <v>1889</v>
      </c>
      <c r="L6" s="45">
        <v>258</v>
      </c>
      <c r="M6" s="45">
        <v>232</v>
      </c>
      <c r="N6" s="45"/>
      <c r="O6" s="45" t="s">
        <v>24</v>
      </c>
      <c r="P6" s="45" t="s">
        <v>25</v>
      </c>
      <c r="Q6" s="45" t="s">
        <v>2743</v>
      </c>
      <c r="R6" s="45" t="s">
        <v>1080</v>
      </c>
      <c r="S6" s="45" t="s">
        <v>1081</v>
      </c>
      <c r="U6" s="9">
        <f t="shared" si="0"/>
        <v>145</v>
      </c>
      <c r="V6" s="10" t="str">
        <f t="shared" si="2"/>
        <v>OK1VVP145SINGLE</v>
      </c>
      <c r="W6" s="11">
        <f>IF(X6="",0,ROUND(X6*Y6*((Z6-AA6+1)/Z6),1))</f>
        <v>150.19999999999999</v>
      </c>
      <c r="X6" s="12">
        <f t="shared" si="1"/>
        <v>1</v>
      </c>
      <c r="Y6" s="12">
        <f>COUNTIF(U:U,U6)</f>
        <v>156</v>
      </c>
      <c r="Z6" s="12">
        <f>COUNTIFS(D:D,D6,U:U,U6)</f>
        <v>81</v>
      </c>
      <c r="AA6" s="25" t="str">
        <f t="shared" si="3"/>
        <v>4</v>
      </c>
    </row>
    <row r="7" spans="1:27" customFormat="1" ht="15" x14ac:dyDescent="0.25">
      <c r="A7" s="50" t="s">
        <v>38</v>
      </c>
      <c r="B7" s="45" t="s">
        <v>156</v>
      </c>
      <c r="C7" s="45" t="s">
        <v>419</v>
      </c>
      <c r="D7" s="45" t="s">
        <v>370</v>
      </c>
      <c r="E7" s="45" t="s">
        <v>432</v>
      </c>
      <c r="F7" s="45" t="s">
        <v>437</v>
      </c>
      <c r="G7" s="45" t="s">
        <v>373</v>
      </c>
      <c r="H7" s="45">
        <v>56843</v>
      </c>
      <c r="I7" s="45">
        <v>58569</v>
      </c>
      <c r="J7" s="45" t="s">
        <v>2744</v>
      </c>
      <c r="K7" s="45">
        <v>2115</v>
      </c>
      <c r="L7" s="45">
        <v>251</v>
      </c>
      <c r="M7" s="45">
        <v>235</v>
      </c>
      <c r="N7" s="45">
        <v>1</v>
      </c>
      <c r="O7" s="45" t="s">
        <v>24</v>
      </c>
      <c r="P7" s="45" t="s">
        <v>25</v>
      </c>
      <c r="Q7" s="45" t="s">
        <v>1082</v>
      </c>
      <c r="R7" s="45" t="s">
        <v>93</v>
      </c>
      <c r="S7" s="45" t="s">
        <v>1084</v>
      </c>
      <c r="U7" s="9">
        <f t="shared" si="0"/>
        <v>145</v>
      </c>
      <c r="V7" s="10" t="str">
        <f t="shared" si="2"/>
        <v>OK2BFN145SINGLE</v>
      </c>
      <c r="W7" s="11">
        <f>IF(X7="",0,ROUND(X7*Y7*((Z7-AA7+1)/Z7),1))</f>
        <v>148.30000000000001</v>
      </c>
      <c r="X7" s="12">
        <f t="shared" si="1"/>
        <v>1</v>
      </c>
      <c r="Y7" s="12">
        <f>COUNTIF(U:U,U7)</f>
        <v>156</v>
      </c>
      <c r="Z7" s="12">
        <f>COUNTIFS(D:D,D7,U:U,U7)</f>
        <v>81</v>
      </c>
      <c r="AA7" s="25" t="str">
        <f t="shared" si="3"/>
        <v>5</v>
      </c>
    </row>
    <row r="8" spans="1:27" customFormat="1" ht="15" x14ac:dyDescent="0.25">
      <c r="A8" s="50" t="s">
        <v>40</v>
      </c>
      <c r="B8" s="45" t="s">
        <v>41</v>
      </c>
      <c r="C8" s="45" t="s">
        <v>375</v>
      </c>
      <c r="D8" s="45" t="s">
        <v>370</v>
      </c>
      <c r="E8" s="45" t="s">
        <v>432</v>
      </c>
      <c r="F8" s="45" t="s">
        <v>439</v>
      </c>
      <c r="G8" s="45"/>
      <c r="H8" s="45">
        <v>52568</v>
      </c>
      <c r="I8" s="45">
        <v>55622</v>
      </c>
      <c r="J8" s="45" t="s">
        <v>2745</v>
      </c>
      <c r="K8" s="45">
        <v>3689</v>
      </c>
      <c r="L8" s="45">
        <v>255</v>
      </c>
      <c r="M8" s="45">
        <v>217</v>
      </c>
      <c r="N8" s="45">
        <v>1</v>
      </c>
      <c r="O8" s="45" t="s">
        <v>24</v>
      </c>
      <c r="P8" s="45" t="s">
        <v>25</v>
      </c>
      <c r="Q8" s="45" t="s">
        <v>2746</v>
      </c>
      <c r="R8" s="45" t="s">
        <v>42</v>
      </c>
      <c r="S8" s="45" t="s">
        <v>364</v>
      </c>
      <c r="U8" s="9">
        <f t="shared" si="0"/>
        <v>145</v>
      </c>
      <c r="V8" s="10" t="str">
        <f t="shared" si="2"/>
        <v>OK1VRY145SINGLE</v>
      </c>
      <c r="W8" s="11">
        <f t="shared" ref="W8:W92" si="4">IF(X8="",0,ROUND(X8*Y8*((Z8-AA8+1)/Z8),1))</f>
        <v>146.4</v>
      </c>
      <c r="X8" s="12">
        <f t="shared" si="1"/>
        <v>1</v>
      </c>
      <c r="Y8" s="12">
        <f>COUNTIF(U:U,U8)</f>
        <v>156</v>
      </c>
      <c r="Z8" s="12">
        <f>COUNTIFS(D:D,D8,U:U,U8)</f>
        <v>81</v>
      </c>
      <c r="AA8" s="25" t="str">
        <f t="shared" si="3"/>
        <v>6</v>
      </c>
    </row>
    <row r="9" spans="1:27" customFormat="1" ht="15" x14ac:dyDescent="0.25">
      <c r="A9" s="50" t="s">
        <v>44</v>
      </c>
      <c r="B9" s="45" t="s">
        <v>662</v>
      </c>
      <c r="C9" s="45" t="s">
        <v>663</v>
      </c>
      <c r="D9" s="45" t="s">
        <v>370</v>
      </c>
      <c r="E9" s="45" t="s">
        <v>432</v>
      </c>
      <c r="F9" s="45" t="s">
        <v>437</v>
      </c>
      <c r="G9" s="45" t="s">
        <v>373</v>
      </c>
      <c r="H9" s="45">
        <v>52398</v>
      </c>
      <c r="I9" s="45">
        <v>52554</v>
      </c>
      <c r="J9" s="45" t="s">
        <v>2747</v>
      </c>
      <c r="K9" s="45">
        <v>142</v>
      </c>
      <c r="L9" s="45">
        <v>233</v>
      </c>
      <c r="M9" s="45">
        <v>227</v>
      </c>
      <c r="N9" s="45">
        <v>1</v>
      </c>
      <c r="O9" s="45" t="s">
        <v>24</v>
      </c>
      <c r="P9" s="45" t="s">
        <v>25</v>
      </c>
      <c r="Q9" s="45" t="s">
        <v>2748</v>
      </c>
      <c r="R9" s="45" t="s">
        <v>2749</v>
      </c>
      <c r="S9" s="45" t="s">
        <v>1083</v>
      </c>
      <c r="U9" s="9">
        <f t="shared" si="0"/>
        <v>145</v>
      </c>
      <c r="V9" s="10" t="str">
        <f t="shared" si="2"/>
        <v>OK2BMJ145SINGLE</v>
      </c>
      <c r="W9" s="11">
        <f t="shared" si="4"/>
        <v>144.4</v>
      </c>
      <c r="X9" s="12">
        <f t="shared" si="1"/>
        <v>1</v>
      </c>
      <c r="Y9" s="12">
        <f>COUNTIF(U:U,U9)</f>
        <v>156</v>
      </c>
      <c r="Z9" s="12">
        <f>COUNTIFS(D:D,D9,U:U,U9)</f>
        <v>81</v>
      </c>
      <c r="AA9" s="25" t="str">
        <f t="shared" si="3"/>
        <v>7</v>
      </c>
    </row>
    <row r="10" spans="1:27" customFormat="1" ht="15" x14ac:dyDescent="0.25">
      <c r="A10" s="50" t="s">
        <v>48</v>
      </c>
      <c r="B10" s="45" t="s">
        <v>4105</v>
      </c>
      <c r="C10" s="45" t="s">
        <v>4106</v>
      </c>
      <c r="D10" s="45" t="s">
        <v>370</v>
      </c>
      <c r="E10" s="45" t="s">
        <v>432</v>
      </c>
      <c r="F10" s="45" t="s">
        <v>489</v>
      </c>
      <c r="G10" s="45"/>
      <c r="H10" s="45">
        <v>40633</v>
      </c>
      <c r="I10" s="45">
        <v>41947</v>
      </c>
      <c r="J10" s="45" t="s">
        <v>4201</v>
      </c>
      <c r="K10" s="45">
        <v>1309</v>
      </c>
      <c r="L10" s="45">
        <v>200</v>
      </c>
      <c r="M10" s="45">
        <v>209</v>
      </c>
      <c r="N10" s="45"/>
      <c r="O10" s="45" t="s">
        <v>24</v>
      </c>
      <c r="P10" s="45" t="s">
        <v>25</v>
      </c>
      <c r="Q10" s="45" t="s">
        <v>4202</v>
      </c>
      <c r="R10" s="45" t="s">
        <v>4108</v>
      </c>
      <c r="S10" s="45" t="s">
        <v>4203</v>
      </c>
      <c r="U10" s="9">
        <f t="shared" si="0"/>
        <v>145</v>
      </c>
      <c r="V10" s="10" t="str">
        <f t="shared" si="2"/>
        <v>OK2YT145SINGLE</v>
      </c>
      <c r="W10" s="11">
        <f t="shared" si="4"/>
        <v>142.5</v>
      </c>
      <c r="X10" s="12">
        <f t="shared" si="1"/>
        <v>1</v>
      </c>
      <c r="Y10" s="12">
        <f>COUNTIF(U:U,U10)</f>
        <v>156</v>
      </c>
      <c r="Z10" s="12">
        <f>COUNTIFS(D:D,D10,U:U,U10)</f>
        <v>81</v>
      </c>
      <c r="AA10" s="25" t="str">
        <f t="shared" si="3"/>
        <v>8</v>
      </c>
    </row>
    <row r="11" spans="1:27" customFormat="1" ht="15" x14ac:dyDescent="0.25">
      <c r="A11" s="50" t="s">
        <v>50</v>
      </c>
      <c r="B11" s="50" t="s">
        <v>45</v>
      </c>
      <c r="C11" s="50" t="s">
        <v>376</v>
      </c>
      <c r="D11" s="50" t="s">
        <v>370</v>
      </c>
      <c r="E11" s="50" t="s">
        <v>432</v>
      </c>
      <c r="F11" s="50" t="s">
        <v>437</v>
      </c>
      <c r="G11" s="50" t="s">
        <v>373</v>
      </c>
      <c r="H11" s="50">
        <v>37889</v>
      </c>
      <c r="I11" s="50">
        <v>39738</v>
      </c>
      <c r="J11" s="50" t="s">
        <v>2750</v>
      </c>
      <c r="K11" s="50">
        <v>1842</v>
      </c>
      <c r="L11" s="50">
        <v>214</v>
      </c>
      <c r="M11" s="50">
        <v>184</v>
      </c>
      <c r="N11" s="50">
        <v>2</v>
      </c>
      <c r="O11" s="50" t="s">
        <v>24</v>
      </c>
      <c r="P11" s="50" t="s">
        <v>25</v>
      </c>
      <c r="Q11" s="50" t="s">
        <v>2751</v>
      </c>
      <c r="R11" s="50" t="s">
        <v>46</v>
      </c>
      <c r="S11" s="50" t="s">
        <v>47</v>
      </c>
      <c r="U11" s="9">
        <f t="shared" ref="U11:U31" si="5">IF(E11="145 MHz",145,IF(E11="435 MHz",435,IF(E11="1,3 GHz",1300,IF(E11="2,3 GHz",2300,IF(E11="3,4 GHz",3400,IF(E11="5,7 GHz",5700,IF(E11="10 GHz",10000,IF(E11="24 GHz",24000,IF(E11="47 GHz",47000,IF(E11="76 GHz",76000,IF(E11="120 GHz",120000,IF(E11="134 GHz",134000,IF(E11="248 GHz",248000)))))))))))))</f>
        <v>145</v>
      </c>
      <c r="V11" s="10" t="str">
        <f t="shared" ref="V11:V31" si="6">CONCATENATE(B11,U11,D11)</f>
        <v>OK2VLT145SINGLE</v>
      </c>
      <c r="W11" s="11">
        <f t="shared" ref="W11:W31" si="7">IF(X11="",0,ROUND(X11*Y11*((Z11-AA11+1)/Z11),1))</f>
        <v>140.6</v>
      </c>
      <c r="X11" s="12">
        <f t="shared" ref="X11:X31" si="8">IF(U11&gt;=120000,6,IF(U11&gt;=24000,5,IF(U11&gt;=2300,4,IF(U11=1300,3,IF(U11=435,2,IF(U11=145,1,0))))))</f>
        <v>1</v>
      </c>
      <c r="Y11" s="12">
        <f>COUNTIF(U:U,U11)</f>
        <v>156</v>
      </c>
      <c r="Z11" s="12">
        <f>COUNTIFS(D:D,D11,U:U,U11)</f>
        <v>81</v>
      </c>
      <c r="AA11" s="25" t="str">
        <f t="shared" ref="AA11:AA31" si="9">SUBSTITUTE(A11,".","")</f>
        <v>9</v>
      </c>
    </row>
    <row r="12" spans="1:27" customFormat="1" ht="15" x14ac:dyDescent="0.25">
      <c r="A12" s="50" t="s">
        <v>53</v>
      </c>
      <c r="B12" s="50" t="s">
        <v>2752</v>
      </c>
      <c r="C12" s="50" t="s">
        <v>2753</v>
      </c>
      <c r="D12" s="50" t="s">
        <v>370</v>
      </c>
      <c r="E12" s="50" t="s">
        <v>432</v>
      </c>
      <c r="F12" s="50" t="s">
        <v>446</v>
      </c>
      <c r="G12" s="50" t="s">
        <v>373</v>
      </c>
      <c r="H12" s="50">
        <v>37342</v>
      </c>
      <c r="I12" s="50">
        <v>39156</v>
      </c>
      <c r="J12" s="50" t="s">
        <v>2754</v>
      </c>
      <c r="K12" s="50">
        <v>1893</v>
      </c>
      <c r="L12" s="50">
        <v>193</v>
      </c>
      <c r="M12" s="50">
        <v>203</v>
      </c>
      <c r="N12" s="50">
        <v>1</v>
      </c>
      <c r="O12" s="50" t="s">
        <v>24</v>
      </c>
      <c r="P12" s="50" t="s">
        <v>25</v>
      </c>
      <c r="Q12" s="50" t="s">
        <v>2755</v>
      </c>
      <c r="R12" s="50" t="s">
        <v>2756</v>
      </c>
      <c r="S12" s="50" t="s">
        <v>647</v>
      </c>
      <c r="U12" s="9">
        <f t="shared" si="5"/>
        <v>145</v>
      </c>
      <c r="V12" s="10" t="str">
        <f t="shared" si="6"/>
        <v>OK2PVX145SINGLE</v>
      </c>
      <c r="W12" s="11">
        <f t="shared" si="7"/>
        <v>138.69999999999999</v>
      </c>
      <c r="X12" s="12">
        <f t="shared" si="8"/>
        <v>1</v>
      </c>
      <c r="Y12" s="12">
        <f>COUNTIF(U:U,U12)</f>
        <v>156</v>
      </c>
      <c r="Z12" s="12">
        <f>COUNTIFS(D:D,D12,U:U,U12)</f>
        <v>81</v>
      </c>
      <c r="AA12" s="25" t="str">
        <f t="shared" si="9"/>
        <v>10</v>
      </c>
    </row>
    <row r="13" spans="1:27" customFormat="1" ht="15" x14ac:dyDescent="0.25">
      <c r="A13" s="50" t="s">
        <v>56</v>
      </c>
      <c r="B13" s="50" t="s">
        <v>2131</v>
      </c>
      <c r="C13" s="50" t="s">
        <v>1268</v>
      </c>
      <c r="D13" s="50" t="s">
        <v>370</v>
      </c>
      <c r="E13" s="50" t="s">
        <v>432</v>
      </c>
      <c r="F13" s="50" t="s">
        <v>440</v>
      </c>
      <c r="G13" s="50" t="s">
        <v>373</v>
      </c>
      <c r="H13" s="50">
        <v>35874</v>
      </c>
      <c r="I13" s="50">
        <v>40011</v>
      </c>
      <c r="J13" s="50" t="s">
        <v>2757</v>
      </c>
      <c r="K13" s="50">
        <v>4140</v>
      </c>
      <c r="L13" s="50">
        <v>176</v>
      </c>
      <c r="M13" s="50">
        <v>219</v>
      </c>
      <c r="N13" s="50">
        <v>1</v>
      </c>
      <c r="O13" s="50" t="s">
        <v>24</v>
      </c>
      <c r="P13" s="50" t="s">
        <v>25</v>
      </c>
      <c r="Q13" s="50" t="s">
        <v>2758</v>
      </c>
      <c r="R13" s="50" t="s">
        <v>226</v>
      </c>
      <c r="S13" s="50" t="s">
        <v>2759</v>
      </c>
      <c r="U13" s="9">
        <f t="shared" si="5"/>
        <v>145</v>
      </c>
      <c r="V13" s="10" t="str">
        <f t="shared" si="6"/>
        <v>OK2WTW145SINGLE</v>
      </c>
      <c r="W13" s="11">
        <f t="shared" si="7"/>
        <v>136.69999999999999</v>
      </c>
      <c r="X13" s="12">
        <f t="shared" si="8"/>
        <v>1</v>
      </c>
      <c r="Y13" s="12">
        <f>COUNTIF(U:U,U13)</f>
        <v>156</v>
      </c>
      <c r="Z13" s="12">
        <f>COUNTIFS(D:D,D13,U:U,U13)</f>
        <v>81</v>
      </c>
      <c r="AA13" s="25" t="str">
        <f t="shared" si="9"/>
        <v>11</v>
      </c>
    </row>
    <row r="14" spans="1:27" customFormat="1" ht="15" x14ac:dyDescent="0.25">
      <c r="A14" s="50" t="s">
        <v>61</v>
      </c>
      <c r="B14" s="50" t="s">
        <v>143</v>
      </c>
      <c r="C14" s="50" t="s">
        <v>768</v>
      </c>
      <c r="D14" s="50" t="s">
        <v>370</v>
      </c>
      <c r="E14" s="50" t="s">
        <v>432</v>
      </c>
      <c r="F14" s="50" t="s">
        <v>437</v>
      </c>
      <c r="G14" s="50" t="s">
        <v>373</v>
      </c>
      <c r="H14" s="50">
        <v>35190</v>
      </c>
      <c r="I14" s="50">
        <v>36897</v>
      </c>
      <c r="J14" s="50" t="s">
        <v>2760</v>
      </c>
      <c r="K14" s="50">
        <v>1707</v>
      </c>
      <c r="L14" s="50">
        <v>191</v>
      </c>
      <c r="M14" s="50">
        <v>189</v>
      </c>
      <c r="N14" s="50"/>
      <c r="O14" s="50" t="s">
        <v>24</v>
      </c>
      <c r="P14" s="50" t="s">
        <v>25</v>
      </c>
      <c r="Q14" s="50" t="s">
        <v>2761</v>
      </c>
      <c r="R14" s="50" t="s">
        <v>1798</v>
      </c>
      <c r="S14" s="50" t="s">
        <v>1429</v>
      </c>
      <c r="U14" s="9">
        <f t="shared" si="5"/>
        <v>145</v>
      </c>
      <c r="V14" s="10" t="str">
        <f t="shared" si="6"/>
        <v>OK1OLA145SINGLE</v>
      </c>
      <c r="W14" s="11">
        <f t="shared" si="7"/>
        <v>134.80000000000001</v>
      </c>
      <c r="X14" s="12">
        <f t="shared" si="8"/>
        <v>1</v>
      </c>
      <c r="Y14" s="12">
        <f>COUNTIF(U:U,U14)</f>
        <v>156</v>
      </c>
      <c r="Z14" s="12">
        <f>COUNTIFS(D:D,D14,U:U,U14)</f>
        <v>81</v>
      </c>
      <c r="AA14" s="25" t="str">
        <f t="shared" si="9"/>
        <v>12</v>
      </c>
    </row>
    <row r="15" spans="1:27" customFormat="1" ht="15" x14ac:dyDescent="0.25">
      <c r="A15" s="50" t="s">
        <v>64</v>
      </c>
      <c r="B15" s="50" t="s">
        <v>288</v>
      </c>
      <c r="C15" s="50" t="s">
        <v>518</v>
      </c>
      <c r="D15" s="50" t="s">
        <v>370</v>
      </c>
      <c r="E15" s="50" t="s">
        <v>432</v>
      </c>
      <c r="F15" s="50" t="s">
        <v>437</v>
      </c>
      <c r="G15" s="50" t="s">
        <v>373</v>
      </c>
      <c r="H15" s="50">
        <v>26434</v>
      </c>
      <c r="I15" s="50">
        <v>30417</v>
      </c>
      <c r="J15" s="50" t="s">
        <v>2762</v>
      </c>
      <c r="K15" s="50">
        <v>3985</v>
      </c>
      <c r="L15" s="50">
        <v>72</v>
      </c>
      <c r="M15" s="50">
        <v>420</v>
      </c>
      <c r="N15" s="50"/>
      <c r="O15" s="50" t="s">
        <v>24</v>
      </c>
      <c r="P15" s="50" t="s">
        <v>25</v>
      </c>
      <c r="Q15" s="50" t="s">
        <v>2415</v>
      </c>
      <c r="R15" s="50" t="s">
        <v>2763</v>
      </c>
      <c r="S15" s="50" t="s">
        <v>962</v>
      </c>
      <c r="U15" s="9">
        <f t="shared" si="5"/>
        <v>145</v>
      </c>
      <c r="V15" s="10" t="str">
        <f t="shared" si="6"/>
        <v>OK1MAC145SINGLE</v>
      </c>
      <c r="W15" s="11">
        <f t="shared" si="7"/>
        <v>132.9</v>
      </c>
      <c r="X15" s="12">
        <f t="shared" si="8"/>
        <v>1</v>
      </c>
      <c r="Y15" s="12">
        <f>COUNTIF(U:U,U15)</f>
        <v>156</v>
      </c>
      <c r="Z15" s="12">
        <f>COUNTIFS(D:D,D15,U:U,U15)</f>
        <v>81</v>
      </c>
      <c r="AA15" s="25" t="str">
        <f t="shared" si="9"/>
        <v>13</v>
      </c>
    </row>
    <row r="16" spans="1:27" customFormat="1" ht="15" x14ac:dyDescent="0.25">
      <c r="A16" s="50" t="s">
        <v>69</v>
      </c>
      <c r="B16" s="50" t="s">
        <v>1106</v>
      </c>
      <c r="C16" s="50" t="s">
        <v>1107</v>
      </c>
      <c r="D16" s="50" t="s">
        <v>370</v>
      </c>
      <c r="E16" s="50" t="s">
        <v>432</v>
      </c>
      <c r="F16" s="50" t="s">
        <v>440</v>
      </c>
      <c r="G16" s="50" t="s">
        <v>373</v>
      </c>
      <c r="H16" s="50">
        <v>26233</v>
      </c>
      <c r="I16" s="50">
        <v>26885</v>
      </c>
      <c r="J16" s="50" t="s">
        <v>2391</v>
      </c>
      <c r="K16" s="50">
        <v>648</v>
      </c>
      <c r="L16" s="50">
        <v>119</v>
      </c>
      <c r="M16" s="50">
        <v>226</v>
      </c>
      <c r="N16" s="50"/>
      <c r="O16" s="50" t="s">
        <v>24</v>
      </c>
      <c r="P16" s="50" t="s">
        <v>25</v>
      </c>
      <c r="Q16" s="50" t="s">
        <v>2764</v>
      </c>
      <c r="R16" s="50" t="s">
        <v>2765</v>
      </c>
      <c r="S16" s="50" t="s">
        <v>79</v>
      </c>
      <c r="U16" s="9">
        <f t="shared" si="5"/>
        <v>145</v>
      </c>
      <c r="V16" s="10" t="str">
        <f t="shared" si="6"/>
        <v>OK5TX145SINGLE</v>
      </c>
      <c r="W16" s="11">
        <f t="shared" si="7"/>
        <v>131</v>
      </c>
      <c r="X16" s="12">
        <f t="shared" si="8"/>
        <v>1</v>
      </c>
      <c r="Y16" s="12">
        <f>COUNTIF(U:U,U16)</f>
        <v>156</v>
      </c>
      <c r="Z16" s="12">
        <f>COUNTIFS(D:D,D16,U:U,U16)</f>
        <v>81</v>
      </c>
      <c r="AA16" s="25" t="str">
        <f t="shared" si="9"/>
        <v>14</v>
      </c>
    </row>
    <row r="17" spans="1:27" customFormat="1" ht="15" x14ac:dyDescent="0.25">
      <c r="A17" s="50" t="s">
        <v>72</v>
      </c>
      <c r="B17" s="50" t="s">
        <v>65</v>
      </c>
      <c r="C17" s="50" t="s">
        <v>385</v>
      </c>
      <c r="D17" s="50" t="s">
        <v>370</v>
      </c>
      <c r="E17" s="50" t="s">
        <v>432</v>
      </c>
      <c r="F17" s="50" t="s">
        <v>437</v>
      </c>
      <c r="G17" s="50" t="s">
        <v>373</v>
      </c>
      <c r="H17" s="50">
        <v>24020</v>
      </c>
      <c r="I17" s="50">
        <v>26840</v>
      </c>
      <c r="J17" s="50" t="s">
        <v>764</v>
      </c>
      <c r="K17" s="50">
        <v>2816</v>
      </c>
      <c r="L17" s="50">
        <v>112</v>
      </c>
      <c r="M17" s="50">
        <v>229</v>
      </c>
      <c r="N17" s="50"/>
      <c r="O17" s="50" t="s">
        <v>24</v>
      </c>
      <c r="P17" s="50" t="s">
        <v>25</v>
      </c>
      <c r="Q17" s="50" t="s">
        <v>2766</v>
      </c>
      <c r="R17" s="50" t="s">
        <v>67</v>
      </c>
      <c r="S17" s="50" t="s">
        <v>68</v>
      </c>
      <c r="U17" s="9">
        <f t="shared" si="5"/>
        <v>145</v>
      </c>
      <c r="V17" s="10" t="str">
        <f t="shared" si="6"/>
        <v>OK1VUB145SINGLE</v>
      </c>
      <c r="W17" s="11">
        <f t="shared" si="7"/>
        <v>129</v>
      </c>
      <c r="X17" s="12">
        <f t="shared" si="8"/>
        <v>1</v>
      </c>
      <c r="Y17" s="12">
        <f>COUNTIF(U:U,U17)</f>
        <v>156</v>
      </c>
      <c r="Z17" s="12">
        <f>COUNTIFS(D:D,D17,U:U,U17)</f>
        <v>81</v>
      </c>
      <c r="AA17" s="25" t="str">
        <f t="shared" si="9"/>
        <v>15</v>
      </c>
    </row>
    <row r="18" spans="1:27" customFormat="1" ht="15" x14ac:dyDescent="0.25">
      <c r="A18" s="50" t="s">
        <v>75</v>
      </c>
      <c r="B18" s="50" t="s">
        <v>2767</v>
      </c>
      <c r="C18" s="50" t="s">
        <v>2768</v>
      </c>
      <c r="D18" s="50" t="s">
        <v>370</v>
      </c>
      <c r="E18" s="50" t="s">
        <v>432</v>
      </c>
      <c r="F18" s="50" t="s">
        <v>440</v>
      </c>
      <c r="G18" s="50" t="s">
        <v>373</v>
      </c>
      <c r="H18" s="50">
        <v>22663</v>
      </c>
      <c r="I18" s="50">
        <v>25402</v>
      </c>
      <c r="J18" s="50" t="s">
        <v>2769</v>
      </c>
      <c r="K18" s="50">
        <v>2733</v>
      </c>
      <c r="L18" s="50">
        <v>136</v>
      </c>
      <c r="M18" s="50">
        <v>183</v>
      </c>
      <c r="N18" s="50">
        <v>1</v>
      </c>
      <c r="O18" s="50" t="s">
        <v>24</v>
      </c>
      <c r="P18" s="50" t="s">
        <v>25</v>
      </c>
      <c r="Q18" s="50" t="s">
        <v>2770</v>
      </c>
      <c r="R18" s="50" t="s">
        <v>93</v>
      </c>
      <c r="S18" s="50" t="s">
        <v>2771</v>
      </c>
      <c r="U18" s="9">
        <f t="shared" si="5"/>
        <v>145</v>
      </c>
      <c r="V18" s="10" t="str">
        <f t="shared" si="6"/>
        <v>OK2MAJ145SINGLE</v>
      </c>
      <c r="W18" s="11">
        <f t="shared" si="7"/>
        <v>127.1</v>
      </c>
      <c r="X18" s="12">
        <f t="shared" si="8"/>
        <v>1</v>
      </c>
      <c r="Y18" s="12">
        <f>COUNTIF(U:U,U18)</f>
        <v>156</v>
      </c>
      <c r="Z18" s="12">
        <f>COUNTIFS(D:D,D18,U:U,U18)</f>
        <v>81</v>
      </c>
      <c r="AA18" s="25" t="str">
        <f t="shared" si="9"/>
        <v>16</v>
      </c>
    </row>
    <row r="19" spans="1:27" customFormat="1" ht="15" x14ac:dyDescent="0.25">
      <c r="A19" s="50" t="s">
        <v>77</v>
      </c>
      <c r="B19" s="50" t="s">
        <v>689</v>
      </c>
      <c r="C19" s="50" t="s">
        <v>488</v>
      </c>
      <c r="D19" s="50" t="s">
        <v>370</v>
      </c>
      <c r="E19" s="50" t="s">
        <v>432</v>
      </c>
      <c r="F19" s="50" t="s">
        <v>443</v>
      </c>
      <c r="G19" s="50" t="s">
        <v>373</v>
      </c>
      <c r="H19" s="50">
        <v>21802</v>
      </c>
      <c r="I19" s="50">
        <v>23660</v>
      </c>
      <c r="J19" s="50" t="s">
        <v>2772</v>
      </c>
      <c r="K19" s="50">
        <v>2635</v>
      </c>
      <c r="L19" s="50">
        <v>111</v>
      </c>
      <c r="M19" s="50">
        <v>214</v>
      </c>
      <c r="N19" s="50">
        <v>2</v>
      </c>
      <c r="O19" s="50" t="s">
        <v>24</v>
      </c>
      <c r="P19" s="50" t="s">
        <v>25</v>
      </c>
      <c r="Q19" s="50" t="s">
        <v>2773</v>
      </c>
      <c r="R19" s="50" t="s">
        <v>154</v>
      </c>
      <c r="S19" s="50" t="s">
        <v>691</v>
      </c>
      <c r="U19" s="9">
        <f t="shared" si="5"/>
        <v>145</v>
      </c>
      <c r="V19" s="10" t="str">
        <f t="shared" si="6"/>
        <v>OK2LC145SINGLE</v>
      </c>
      <c r="W19" s="11">
        <f t="shared" si="7"/>
        <v>125.2</v>
      </c>
      <c r="X19" s="12">
        <f t="shared" si="8"/>
        <v>1</v>
      </c>
      <c r="Y19" s="12">
        <f>COUNTIF(U:U,U19)</f>
        <v>156</v>
      </c>
      <c r="Z19" s="12">
        <f>COUNTIFS(D:D,D19,U:U,U19)</f>
        <v>81</v>
      </c>
      <c r="AA19" s="25" t="str">
        <f t="shared" si="9"/>
        <v>17</v>
      </c>
    </row>
    <row r="20" spans="1:27" customFormat="1" ht="15" x14ac:dyDescent="0.25">
      <c r="A20" s="50" t="s">
        <v>80</v>
      </c>
      <c r="B20" s="50" t="s">
        <v>2774</v>
      </c>
      <c r="C20" s="50" t="s">
        <v>2319</v>
      </c>
      <c r="D20" s="50" t="s">
        <v>370</v>
      </c>
      <c r="E20" s="50" t="s">
        <v>432</v>
      </c>
      <c r="F20" s="50" t="s">
        <v>440</v>
      </c>
      <c r="G20" s="50" t="s">
        <v>373</v>
      </c>
      <c r="H20" s="50">
        <v>21055</v>
      </c>
      <c r="I20" s="50">
        <v>23419</v>
      </c>
      <c r="J20" s="50" t="s">
        <v>506</v>
      </c>
      <c r="K20" s="50">
        <v>2365</v>
      </c>
      <c r="L20" s="50">
        <v>100</v>
      </c>
      <c r="M20" s="50">
        <v>224</v>
      </c>
      <c r="N20" s="50"/>
      <c r="O20" s="50" t="s">
        <v>24</v>
      </c>
      <c r="P20" s="50" t="s">
        <v>25</v>
      </c>
      <c r="Q20" s="50" t="s">
        <v>2775</v>
      </c>
      <c r="R20" s="50" t="s">
        <v>2776</v>
      </c>
      <c r="S20" s="50" t="s">
        <v>2777</v>
      </c>
      <c r="U20" s="9">
        <f t="shared" si="5"/>
        <v>145</v>
      </c>
      <c r="V20" s="10" t="str">
        <f t="shared" si="6"/>
        <v>OK1IVU145SINGLE</v>
      </c>
      <c r="W20" s="11">
        <f t="shared" si="7"/>
        <v>123.3</v>
      </c>
      <c r="X20" s="12">
        <f t="shared" si="8"/>
        <v>1</v>
      </c>
      <c r="Y20" s="12">
        <f>COUNTIF(U:U,U20)</f>
        <v>156</v>
      </c>
      <c r="Z20" s="12">
        <f>COUNTIFS(D:D,D20,U:U,U20)</f>
        <v>81</v>
      </c>
      <c r="AA20" s="25" t="str">
        <f t="shared" si="9"/>
        <v>18</v>
      </c>
    </row>
    <row r="21" spans="1:27" customFormat="1" ht="15" x14ac:dyDescent="0.25">
      <c r="A21" s="50" t="s">
        <v>85</v>
      </c>
      <c r="B21" s="50" t="s">
        <v>1095</v>
      </c>
      <c r="C21" s="50" t="s">
        <v>4110</v>
      </c>
      <c r="D21" s="50" t="s">
        <v>370</v>
      </c>
      <c r="E21" s="50" t="s">
        <v>432</v>
      </c>
      <c r="F21" s="50" t="s">
        <v>447</v>
      </c>
      <c r="G21" s="50" t="s">
        <v>373</v>
      </c>
      <c r="H21" s="50">
        <v>20981</v>
      </c>
      <c r="I21" s="50">
        <v>21621</v>
      </c>
      <c r="J21" s="50" t="s">
        <v>4204</v>
      </c>
      <c r="K21" s="50">
        <v>635</v>
      </c>
      <c r="L21" s="50">
        <v>112</v>
      </c>
      <c r="M21" s="50">
        <v>191</v>
      </c>
      <c r="N21" s="50"/>
      <c r="O21" s="50" t="s">
        <v>24</v>
      </c>
      <c r="P21" s="50" t="s">
        <v>25</v>
      </c>
      <c r="Q21" s="50" t="s">
        <v>4205</v>
      </c>
      <c r="R21" s="50" t="s">
        <v>2822</v>
      </c>
      <c r="S21" s="50" t="s">
        <v>1547</v>
      </c>
      <c r="U21" s="9">
        <f t="shared" si="5"/>
        <v>145</v>
      </c>
      <c r="V21" s="10" t="str">
        <f t="shared" si="6"/>
        <v>OK1UYR145SINGLE</v>
      </c>
      <c r="W21" s="11">
        <f t="shared" si="7"/>
        <v>121.3</v>
      </c>
      <c r="X21" s="12">
        <f t="shared" si="8"/>
        <v>1</v>
      </c>
      <c r="Y21" s="12">
        <f>COUNTIF(U:U,U21)</f>
        <v>156</v>
      </c>
      <c r="Z21" s="12">
        <f>COUNTIFS(D:D,D21,U:U,U21)</f>
        <v>81</v>
      </c>
      <c r="AA21" s="25" t="str">
        <f t="shared" si="9"/>
        <v>19</v>
      </c>
    </row>
    <row r="22" spans="1:27" customFormat="1" ht="15" x14ac:dyDescent="0.25">
      <c r="A22" s="50" t="s">
        <v>88</v>
      </c>
      <c r="B22" s="50" t="s">
        <v>124</v>
      </c>
      <c r="C22" s="50" t="s">
        <v>405</v>
      </c>
      <c r="D22" s="50" t="s">
        <v>370</v>
      </c>
      <c r="E22" s="50" t="s">
        <v>432</v>
      </c>
      <c r="F22" s="50" t="s">
        <v>446</v>
      </c>
      <c r="G22" s="50" t="s">
        <v>373</v>
      </c>
      <c r="H22" s="50">
        <v>19622</v>
      </c>
      <c r="I22" s="50">
        <v>20035</v>
      </c>
      <c r="J22" s="50" t="s">
        <v>508</v>
      </c>
      <c r="K22" s="50">
        <v>413</v>
      </c>
      <c r="L22" s="50">
        <v>94</v>
      </c>
      <c r="M22" s="50">
        <v>211</v>
      </c>
      <c r="N22" s="50"/>
      <c r="O22" s="50" t="s">
        <v>24</v>
      </c>
      <c r="P22" s="50" t="s">
        <v>25</v>
      </c>
      <c r="Q22" s="50" t="s">
        <v>2778</v>
      </c>
      <c r="R22" s="50" t="s">
        <v>126</v>
      </c>
      <c r="S22" s="50" t="s">
        <v>127</v>
      </c>
      <c r="U22" s="9">
        <f t="shared" si="5"/>
        <v>145</v>
      </c>
      <c r="V22" s="10" t="str">
        <f t="shared" si="6"/>
        <v>OK1DSA145SINGLE</v>
      </c>
      <c r="W22" s="11">
        <f t="shared" si="7"/>
        <v>119.4</v>
      </c>
      <c r="X22" s="12">
        <f t="shared" si="8"/>
        <v>1</v>
      </c>
      <c r="Y22" s="12">
        <f>COUNTIF(U:U,U22)</f>
        <v>156</v>
      </c>
      <c r="Z22" s="12">
        <f>COUNTIFS(D:D,D22,U:U,U22)</f>
        <v>81</v>
      </c>
      <c r="AA22" s="25" t="str">
        <f t="shared" si="9"/>
        <v>20</v>
      </c>
    </row>
    <row r="23" spans="1:27" customFormat="1" ht="15" x14ac:dyDescent="0.25">
      <c r="A23" s="50" t="s">
        <v>91</v>
      </c>
      <c r="B23" s="50" t="s">
        <v>101</v>
      </c>
      <c r="C23" s="50" t="s">
        <v>396</v>
      </c>
      <c r="D23" s="50" t="s">
        <v>370</v>
      </c>
      <c r="E23" s="50" t="s">
        <v>432</v>
      </c>
      <c r="F23" s="50" t="s">
        <v>440</v>
      </c>
      <c r="G23" s="50" t="s">
        <v>373</v>
      </c>
      <c r="H23" s="50">
        <v>19565</v>
      </c>
      <c r="I23" s="50">
        <v>20213</v>
      </c>
      <c r="J23" s="50" t="s">
        <v>2779</v>
      </c>
      <c r="K23" s="50">
        <v>723</v>
      </c>
      <c r="L23" s="50">
        <v>108</v>
      </c>
      <c r="M23" s="50">
        <v>185</v>
      </c>
      <c r="N23" s="50"/>
      <c r="O23" s="50" t="s">
        <v>24</v>
      </c>
      <c r="P23" s="50" t="s">
        <v>25</v>
      </c>
      <c r="Q23" s="50" t="s">
        <v>2780</v>
      </c>
      <c r="R23" s="50" t="s">
        <v>300</v>
      </c>
      <c r="S23" s="50" t="s">
        <v>2781</v>
      </c>
      <c r="U23" s="9">
        <f t="shared" si="5"/>
        <v>145</v>
      </c>
      <c r="V23" s="10" t="str">
        <f t="shared" si="6"/>
        <v>OK6TT145SINGLE</v>
      </c>
      <c r="W23" s="11">
        <f t="shared" si="7"/>
        <v>117.5</v>
      </c>
      <c r="X23" s="12">
        <f t="shared" si="8"/>
        <v>1</v>
      </c>
      <c r="Y23" s="12">
        <f>COUNTIF(U:U,U23)</f>
        <v>156</v>
      </c>
      <c r="Z23" s="12">
        <f>COUNTIFS(D:D,D23,U:U,U23)</f>
        <v>81</v>
      </c>
      <c r="AA23" s="25" t="str">
        <f t="shared" si="9"/>
        <v>21</v>
      </c>
    </row>
    <row r="24" spans="1:27" customFormat="1" ht="15" x14ac:dyDescent="0.25">
      <c r="A24" s="50" t="s">
        <v>95</v>
      </c>
      <c r="B24" s="50" t="s">
        <v>537</v>
      </c>
      <c r="C24" s="50" t="s">
        <v>1102</v>
      </c>
      <c r="D24" s="50" t="s">
        <v>370</v>
      </c>
      <c r="E24" s="50" t="s">
        <v>432</v>
      </c>
      <c r="F24" s="50" t="s">
        <v>437</v>
      </c>
      <c r="G24" s="50" t="s">
        <v>373</v>
      </c>
      <c r="H24" s="50">
        <v>18753</v>
      </c>
      <c r="I24" s="50">
        <v>20499</v>
      </c>
      <c r="J24" s="50" t="s">
        <v>2782</v>
      </c>
      <c r="K24" s="50">
        <v>1742</v>
      </c>
      <c r="L24" s="50">
        <v>118</v>
      </c>
      <c r="M24" s="50">
        <v>167</v>
      </c>
      <c r="N24" s="50">
        <v>1</v>
      </c>
      <c r="O24" s="50" t="s">
        <v>24</v>
      </c>
      <c r="P24" s="50" t="s">
        <v>25</v>
      </c>
      <c r="Q24" s="50" t="s">
        <v>2783</v>
      </c>
      <c r="R24" s="50" t="s">
        <v>55</v>
      </c>
      <c r="S24" s="50" t="s">
        <v>1105</v>
      </c>
      <c r="U24" s="9">
        <f t="shared" si="5"/>
        <v>145</v>
      </c>
      <c r="V24" s="10" t="str">
        <f t="shared" si="6"/>
        <v>OK2IGL145SINGLE</v>
      </c>
      <c r="W24" s="11">
        <f t="shared" si="7"/>
        <v>115.6</v>
      </c>
      <c r="X24" s="12">
        <f t="shared" si="8"/>
        <v>1</v>
      </c>
      <c r="Y24" s="12">
        <f>COUNTIF(U:U,U24)</f>
        <v>156</v>
      </c>
      <c r="Z24" s="12">
        <f>COUNTIFS(D:D,D24,U:U,U24)</f>
        <v>81</v>
      </c>
      <c r="AA24" s="25" t="str">
        <f t="shared" si="9"/>
        <v>22</v>
      </c>
    </row>
    <row r="25" spans="1:27" customFormat="1" ht="15" x14ac:dyDescent="0.25">
      <c r="A25" s="50" t="s">
        <v>100</v>
      </c>
      <c r="B25" s="50" t="s">
        <v>672</v>
      </c>
      <c r="C25" s="50" t="s">
        <v>673</v>
      </c>
      <c r="D25" s="50" t="s">
        <v>370</v>
      </c>
      <c r="E25" s="50" t="s">
        <v>432</v>
      </c>
      <c r="F25" s="50" t="s">
        <v>446</v>
      </c>
      <c r="G25" s="50" t="s">
        <v>373</v>
      </c>
      <c r="H25" s="50">
        <v>18748</v>
      </c>
      <c r="I25" s="50">
        <v>19783</v>
      </c>
      <c r="J25" s="50" t="s">
        <v>2784</v>
      </c>
      <c r="K25" s="50">
        <v>1050</v>
      </c>
      <c r="L25" s="50">
        <v>104</v>
      </c>
      <c r="M25" s="50">
        <v>191</v>
      </c>
      <c r="N25" s="50"/>
      <c r="O25" s="50" t="s">
        <v>24</v>
      </c>
      <c r="P25" s="50" t="s">
        <v>25</v>
      </c>
      <c r="Q25" s="50" t="s">
        <v>2785</v>
      </c>
      <c r="R25" s="50" t="s">
        <v>675</v>
      </c>
      <c r="S25" s="50" t="s">
        <v>676</v>
      </c>
      <c r="U25" s="9">
        <f t="shared" si="5"/>
        <v>145</v>
      </c>
      <c r="V25" s="10" t="str">
        <f t="shared" si="6"/>
        <v>OK2PCE145SINGLE</v>
      </c>
      <c r="W25" s="11">
        <f t="shared" si="7"/>
        <v>113.6</v>
      </c>
      <c r="X25" s="12">
        <f t="shared" si="8"/>
        <v>1</v>
      </c>
      <c r="Y25" s="12">
        <f>COUNTIF(U:U,U25)</f>
        <v>156</v>
      </c>
      <c r="Z25" s="12">
        <f>COUNTIFS(D:D,D25,U:U,U25)</f>
        <v>81</v>
      </c>
      <c r="AA25" s="25" t="str">
        <f t="shared" si="9"/>
        <v>23</v>
      </c>
    </row>
    <row r="26" spans="1:27" customFormat="1" ht="15" x14ac:dyDescent="0.25">
      <c r="A26" s="50" t="s">
        <v>104</v>
      </c>
      <c r="B26" s="50" t="s">
        <v>4086</v>
      </c>
      <c r="C26" s="50" t="s">
        <v>4125</v>
      </c>
      <c r="D26" s="50" t="s">
        <v>370</v>
      </c>
      <c r="E26" s="50" t="s">
        <v>432</v>
      </c>
      <c r="F26" s="50" t="s">
        <v>437</v>
      </c>
      <c r="G26" s="50" t="s">
        <v>373</v>
      </c>
      <c r="H26" s="50">
        <v>18209</v>
      </c>
      <c r="I26" s="50">
        <v>18479</v>
      </c>
      <c r="J26" s="50" t="s">
        <v>773</v>
      </c>
      <c r="K26" s="50">
        <v>270</v>
      </c>
      <c r="L26" s="50">
        <v>84</v>
      </c>
      <c r="M26" s="50">
        <v>219</v>
      </c>
      <c r="N26" s="50"/>
      <c r="O26" s="50" t="s">
        <v>24</v>
      </c>
      <c r="P26" s="50" t="s">
        <v>25</v>
      </c>
      <c r="Q26" s="50" t="s">
        <v>4206</v>
      </c>
      <c r="R26" s="50" t="s">
        <v>4127</v>
      </c>
      <c r="S26" s="50" t="s">
        <v>4128</v>
      </c>
      <c r="U26" s="9">
        <f t="shared" si="5"/>
        <v>145</v>
      </c>
      <c r="V26" s="10" t="str">
        <f t="shared" si="6"/>
        <v>OK1FHI145SINGLE</v>
      </c>
      <c r="W26" s="11">
        <f t="shared" si="7"/>
        <v>111.7</v>
      </c>
      <c r="X26" s="12">
        <f t="shared" si="8"/>
        <v>1</v>
      </c>
      <c r="Y26" s="12">
        <f>COUNTIF(U:U,U26)</f>
        <v>156</v>
      </c>
      <c r="Z26" s="12">
        <f>COUNTIFS(D:D,D26,U:U,U26)</f>
        <v>81</v>
      </c>
      <c r="AA26" s="25" t="str">
        <f t="shared" si="9"/>
        <v>24</v>
      </c>
    </row>
    <row r="27" spans="1:27" customFormat="1" ht="15" x14ac:dyDescent="0.25">
      <c r="A27" s="50" t="s">
        <v>106</v>
      </c>
      <c r="B27" s="50" t="s">
        <v>62</v>
      </c>
      <c r="C27" s="50" t="s">
        <v>383</v>
      </c>
      <c r="D27" s="50" t="s">
        <v>370</v>
      </c>
      <c r="E27" s="50" t="s">
        <v>432</v>
      </c>
      <c r="F27" s="50" t="s">
        <v>440</v>
      </c>
      <c r="G27" s="50" t="s">
        <v>373</v>
      </c>
      <c r="H27" s="50">
        <v>17843</v>
      </c>
      <c r="I27" s="50">
        <v>17822</v>
      </c>
      <c r="J27" s="50" t="s">
        <v>406</v>
      </c>
      <c r="K27" s="50">
        <v>0</v>
      </c>
      <c r="L27" s="50">
        <v>89</v>
      </c>
      <c r="M27" s="50">
        <v>200</v>
      </c>
      <c r="N27" s="50"/>
      <c r="O27" s="50" t="s">
        <v>24</v>
      </c>
      <c r="P27" s="50" t="s">
        <v>25</v>
      </c>
      <c r="Q27" s="50" t="s">
        <v>2786</v>
      </c>
      <c r="R27" s="50" t="s">
        <v>685</v>
      </c>
      <c r="S27" s="50" t="s">
        <v>686</v>
      </c>
      <c r="U27" s="9">
        <f t="shared" si="5"/>
        <v>145</v>
      </c>
      <c r="V27" s="10" t="str">
        <f t="shared" si="6"/>
        <v>OK1OA145SINGLE</v>
      </c>
      <c r="W27" s="11">
        <f t="shared" si="7"/>
        <v>109.8</v>
      </c>
      <c r="X27" s="12">
        <f t="shared" si="8"/>
        <v>1</v>
      </c>
      <c r="Y27" s="12">
        <f>COUNTIF(U:U,U27)</f>
        <v>156</v>
      </c>
      <c r="Z27" s="12">
        <f>COUNTIFS(D:D,D27,U:U,U27)</f>
        <v>81</v>
      </c>
      <c r="AA27" s="25" t="str">
        <f t="shared" si="9"/>
        <v>25</v>
      </c>
    </row>
    <row r="28" spans="1:27" customFormat="1" ht="15" x14ac:dyDescent="0.25">
      <c r="A28" s="50" t="s">
        <v>110</v>
      </c>
      <c r="B28" s="50" t="s">
        <v>2211</v>
      </c>
      <c r="C28" s="50" t="s">
        <v>2212</v>
      </c>
      <c r="D28" s="50" t="s">
        <v>370</v>
      </c>
      <c r="E28" s="50" t="s">
        <v>432</v>
      </c>
      <c r="F28" s="50" t="s">
        <v>440</v>
      </c>
      <c r="G28" s="50" t="s">
        <v>373</v>
      </c>
      <c r="H28" s="50">
        <v>17006</v>
      </c>
      <c r="I28" s="50">
        <v>18930</v>
      </c>
      <c r="J28" s="50" t="s">
        <v>2787</v>
      </c>
      <c r="K28" s="50">
        <v>1920</v>
      </c>
      <c r="L28" s="50">
        <v>109</v>
      </c>
      <c r="M28" s="50">
        <v>168</v>
      </c>
      <c r="N28" s="50"/>
      <c r="O28" s="50" t="s">
        <v>24</v>
      </c>
      <c r="P28" s="50" t="s">
        <v>25</v>
      </c>
      <c r="Q28" s="50" t="s">
        <v>2788</v>
      </c>
      <c r="R28" s="50" t="s">
        <v>2215</v>
      </c>
      <c r="S28" s="50" t="s">
        <v>2216</v>
      </c>
      <c r="U28" s="9">
        <f t="shared" si="5"/>
        <v>145</v>
      </c>
      <c r="V28" s="10" t="str">
        <f t="shared" si="6"/>
        <v>OK2BQN145SINGLE</v>
      </c>
      <c r="W28" s="11">
        <f t="shared" si="7"/>
        <v>107.9</v>
      </c>
      <c r="X28" s="12">
        <f t="shared" si="8"/>
        <v>1</v>
      </c>
      <c r="Y28" s="12">
        <f>COUNTIF(U:U,U28)</f>
        <v>156</v>
      </c>
      <c r="Z28" s="12">
        <f>COUNTIFS(D:D,D28,U:U,U28)</f>
        <v>81</v>
      </c>
      <c r="AA28" s="25" t="str">
        <f t="shared" si="9"/>
        <v>26</v>
      </c>
    </row>
    <row r="29" spans="1:27" customFormat="1" ht="15" x14ac:dyDescent="0.25">
      <c r="A29" s="50" t="s">
        <v>114</v>
      </c>
      <c r="B29" s="50" t="s">
        <v>1111</v>
      </c>
      <c r="C29" s="50" t="s">
        <v>597</v>
      </c>
      <c r="D29" s="50" t="s">
        <v>370</v>
      </c>
      <c r="E29" s="50" t="s">
        <v>432</v>
      </c>
      <c r="F29" s="50" t="s">
        <v>440</v>
      </c>
      <c r="G29" s="50" t="s">
        <v>373</v>
      </c>
      <c r="H29" s="50">
        <v>16896</v>
      </c>
      <c r="I29" s="50">
        <v>17774</v>
      </c>
      <c r="J29" s="50" t="s">
        <v>1255</v>
      </c>
      <c r="K29" s="50">
        <v>982</v>
      </c>
      <c r="L29" s="50">
        <v>109</v>
      </c>
      <c r="M29" s="50">
        <v>164</v>
      </c>
      <c r="N29" s="50">
        <v>2</v>
      </c>
      <c r="O29" s="50" t="s">
        <v>24</v>
      </c>
      <c r="P29" s="50" t="s">
        <v>25</v>
      </c>
      <c r="Q29" s="50" t="s">
        <v>2789</v>
      </c>
      <c r="R29" s="50" t="s">
        <v>67</v>
      </c>
      <c r="S29" s="50" t="s">
        <v>2790</v>
      </c>
      <c r="U29" s="9">
        <f t="shared" si="5"/>
        <v>145</v>
      </c>
      <c r="V29" s="10" t="str">
        <f t="shared" si="6"/>
        <v>OK1FOX145SINGLE</v>
      </c>
      <c r="W29" s="11">
        <f t="shared" si="7"/>
        <v>105.9</v>
      </c>
      <c r="X29" s="12">
        <f t="shared" si="8"/>
        <v>1</v>
      </c>
      <c r="Y29" s="12">
        <f>COUNTIF(U:U,U29)</f>
        <v>156</v>
      </c>
      <c r="Z29" s="12">
        <f>COUNTIFS(D:D,D29,U:U,U29)</f>
        <v>81</v>
      </c>
      <c r="AA29" s="25" t="str">
        <f t="shared" si="9"/>
        <v>27</v>
      </c>
    </row>
    <row r="30" spans="1:27" customFormat="1" ht="15" x14ac:dyDescent="0.25">
      <c r="A30" s="50" t="s">
        <v>117</v>
      </c>
      <c r="B30" s="50" t="s">
        <v>81</v>
      </c>
      <c r="C30" s="50" t="s">
        <v>390</v>
      </c>
      <c r="D30" s="50" t="s">
        <v>370</v>
      </c>
      <c r="E30" s="50" t="s">
        <v>432</v>
      </c>
      <c r="F30" s="50" t="s">
        <v>437</v>
      </c>
      <c r="G30" s="50" t="s">
        <v>373</v>
      </c>
      <c r="H30" s="50">
        <v>16006</v>
      </c>
      <c r="I30" s="50">
        <v>21126</v>
      </c>
      <c r="J30" s="50" t="s">
        <v>4207</v>
      </c>
      <c r="K30" s="50">
        <v>5234</v>
      </c>
      <c r="L30" s="50">
        <v>152</v>
      </c>
      <c r="M30" s="50">
        <v>127</v>
      </c>
      <c r="N30" s="50">
        <v>3</v>
      </c>
      <c r="O30" s="50" t="s">
        <v>24</v>
      </c>
      <c r="P30" s="50" t="s">
        <v>25</v>
      </c>
      <c r="Q30" s="50" t="s">
        <v>4113</v>
      </c>
      <c r="R30" s="50" t="s">
        <v>83</v>
      </c>
      <c r="S30" s="50" t="s">
        <v>84</v>
      </c>
      <c r="U30" s="9">
        <f t="shared" si="5"/>
        <v>145</v>
      </c>
      <c r="V30" s="10" t="str">
        <f t="shared" si="6"/>
        <v>OK2BSP145SINGLE</v>
      </c>
      <c r="W30" s="11">
        <f t="shared" si="7"/>
        <v>104</v>
      </c>
      <c r="X30" s="12">
        <f t="shared" si="8"/>
        <v>1</v>
      </c>
      <c r="Y30" s="12">
        <f>COUNTIF(U:U,U30)</f>
        <v>156</v>
      </c>
      <c r="Z30" s="12">
        <f>COUNTIFS(D:D,D30,U:U,U30)</f>
        <v>81</v>
      </c>
      <c r="AA30" s="25" t="str">
        <f t="shared" si="9"/>
        <v>28</v>
      </c>
    </row>
    <row r="31" spans="1:27" customFormat="1" ht="15" x14ac:dyDescent="0.25">
      <c r="A31" s="50" t="s">
        <v>120</v>
      </c>
      <c r="B31" s="50" t="s">
        <v>115</v>
      </c>
      <c r="C31" s="50" t="s">
        <v>401</v>
      </c>
      <c r="D31" s="50" t="s">
        <v>370</v>
      </c>
      <c r="E31" s="50" t="s">
        <v>432</v>
      </c>
      <c r="F31" s="50" t="s">
        <v>437</v>
      </c>
      <c r="G31" s="50" t="s">
        <v>373</v>
      </c>
      <c r="H31" s="50">
        <v>15840</v>
      </c>
      <c r="I31" s="50">
        <v>16703</v>
      </c>
      <c r="J31" s="50" t="s">
        <v>669</v>
      </c>
      <c r="K31" s="50">
        <v>860</v>
      </c>
      <c r="L31" s="50">
        <v>88</v>
      </c>
      <c r="M31" s="50">
        <v>193</v>
      </c>
      <c r="N31" s="50"/>
      <c r="O31" s="50" t="s">
        <v>24</v>
      </c>
      <c r="P31" s="50" t="s">
        <v>25</v>
      </c>
      <c r="Q31" s="50" t="s">
        <v>2791</v>
      </c>
      <c r="R31" s="50" t="s">
        <v>93</v>
      </c>
      <c r="S31" s="50" t="s">
        <v>116</v>
      </c>
      <c r="U31" s="9">
        <f t="shared" si="5"/>
        <v>145</v>
      </c>
      <c r="V31" s="10" t="str">
        <f t="shared" si="6"/>
        <v>OK2BRX145SINGLE</v>
      </c>
      <c r="W31" s="11">
        <f t="shared" si="7"/>
        <v>102.1</v>
      </c>
      <c r="X31" s="12">
        <f t="shared" si="8"/>
        <v>1</v>
      </c>
      <c r="Y31" s="12">
        <f>COUNTIF(U:U,U31)</f>
        <v>156</v>
      </c>
      <c r="Z31" s="12">
        <f>COUNTIFS(D:D,D31,U:U,U31)</f>
        <v>81</v>
      </c>
      <c r="AA31" s="25" t="str">
        <f t="shared" si="9"/>
        <v>29</v>
      </c>
    </row>
    <row r="32" spans="1:27" customFormat="1" ht="15" x14ac:dyDescent="0.25">
      <c r="A32" s="50" t="s">
        <v>123</v>
      </c>
      <c r="B32" s="45" t="s">
        <v>136</v>
      </c>
      <c r="C32" s="45" t="s">
        <v>410</v>
      </c>
      <c r="D32" s="45" t="s">
        <v>370</v>
      </c>
      <c r="E32" s="45" t="s">
        <v>432</v>
      </c>
      <c r="F32" s="45" t="s">
        <v>440</v>
      </c>
      <c r="G32" s="45" t="s">
        <v>373</v>
      </c>
      <c r="H32" s="45">
        <v>14680</v>
      </c>
      <c r="I32" s="45">
        <v>16092</v>
      </c>
      <c r="J32" s="45" t="s">
        <v>2792</v>
      </c>
      <c r="K32" s="45">
        <v>1982</v>
      </c>
      <c r="L32" s="45">
        <v>97</v>
      </c>
      <c r="M32" s="45">
        <v>160</v>
      </c>
      <c r="N32" s="45"/>
      <c r="O32" s="45" t="s">
        <v>24</v>
      </c>
      <c r="P32" s="45" t="s">
        <v>25</v>
      </c>
      <c r="Q32" s="45" t="s">
        <v>2793</v>
      </c>
      <c r="R32" s="45" t="s">
        <v>93</v>
      </c>
      <c r="S32" s="45" t="s">
        <v>137</v>
      </c>
      <c r="U32" s="9">
        <f t="shared" si="0"/>
        <v>145</v>
      </c>
      <c r="V32" s="10" t="str">
        <f t="shared" si="2"/>
        <v>OK1UDQ145SINGLE</v>
      </c>
      <c r="W32" s="11">
        <f t="shared" si="4"/>
        <v>100.1</v>
      </c>
      <c r="X32" s="12">
        <f t="shared" si="1"/>
        <v>1</v>
      </c>
      <c r="Y32" s="12">
        <f>COUNTIF(U:U,U32)</f>
        <v>156</v>
      </c>
      <c r="Z32" s="12">
        <f>COUNTIFS(D:D,D32,U:U,U32)</f>
        <v>81</v>
      </c>
      <c r="AA32" s="25" t="str">
        <f t="shared" si="3"/>
        <v>30</v>
      </c>
    </row>
    <row r="33" spans="1:27" customFormat="1" ht="15" x14ac:dyDescent="0.25">
      <c r="A33" s="50" t="s">
        <v>128</v>
      </c>
      <c r="B33" s="45" t="s">
        <v>118</v>
      </c>
      <c r="C33" s="45" t="s">
        <v>403</v>
      </c>
      <c r="D33" s="45" t="s">
        <v>370</v>
      </c>
      <c r="E33" s="45" t="s">
        <v>432</v>
      </c>
      <c r="F33" s="45" t="s">
        <v>440</v>
      </c>
      <c r="G33" s="45" t="s">
        <v>373</v>
      </c>
      <c r="H33" s="45">
        <v>14464</v>
      </c>
      <c r="I33" s="45">
        <v>15282</v>
      </c>
      <c r="J33" s="45" t="s">
        <v>665</v>
      </c>
      <c r="K33" s="45">
        <v>815</v>
      </c>
      <c r="L33" s="45">
        <v>90</v>
      </c>
      <c r="M33" s="45">
        <v>168</v>
      </c>
      <c r="N33" s="45">
        <v>1</v>
      </c>
      <c r="O33" s="45" t="s">
        <v>24</v>
      </c>
      <c r="P33" s="45" t="s">
        <v>25</v>
      </c>
      <c r="Q33" s="45" t="s">
        <v>2794</v>
      </c>
      <c r="R33" s="45" t="s">
        <v>684</v>
      </c>
      <c r="S33" s="45" t="s">
        <v>119</v>
      </c>
      <c r="U33" s="9">
        <f t="shared" si="0"/>
        <v>145</v>
      </c>
      <c r="V33" s="10" t="str">
        <f t="shared" si="2"/>
        <v>OK1FMP145SINGLE</v>
      </c>
      <c r="W33" s="11">
        <f t="shared" si="4"/>
        <v>98.2</v>
      </c>
      <c r="X33" s="12">
        <f t="shared" si="1"/>
        <v>1</v>
      </c>
      <c r="Y33" s="12">
        <f>COUNTIF(U:U,U33)</f>
        <v>156</v>
      </c>
      <c r="Z33" s="12">
        <f>COUNTIFS(D:D,D33,U:U,U33)</f>
        <v>81</v>
      </c>
      <c r="AA33" s="25" t="str">
        <f t="shared" si="3"/>
        <v>31</v>
      </c>
    </row>
    <row r="34" spans="1:27" customFormat="1" ht="15" x14ac:dyDescent="0.25">
      <c r="A34" s="50" t="s">
        <v>132</v>
      </c>
      <c r="B34" s="45" t="s">
        <v>96</v>
      </c>
      <c r="C34" s="45" t="s">
        <v>395</v>
      </c>
      <c r="D34" s="45" t="s">
        <v>370</v>
      </c>
      <c r="E34" s="45" t="s">
        <v>432</v>
      </c>
      <c r="F34" s="45" t="s">
        <v>440</v>
      </c>
      <c r="G34" s="45" t="s">
        <v>373</v>
      </c>
      <c r="H34" s="45">
        <v>14318</v>
      </c>
      <c r="I34" s="45">
        <v>15447</v>
      </c>
      <c r="J34" s="45" t="s">
        <v>2795</v>
      </c>
      <c r="K34" s="45">
        <v>1129</v>
      </c>
      <c r="L34" s="45">
        <v>106</v>
      </c>
      <c r="M34" s="45">
        <v>145</v>
      </c>
      <c r="N34" s="45">
        <v>1</v>
      </c>
      <c r="O34" s="45" t="s">
        <v>24</v>
      </c>
      <c r="P34" s="45" t="s">
        <v>25</v>
      </c>
      <c r="Q34" s="45" t="s">
        <v>2796</v>
      </c>
      <c r="R34" s="45" t="s">
        <v>98</v>
      </c>
      <c r="S34" s="45" t="s">
        <v>99</v>
      </c>
      <c r="U34" s="9">
        <f t="shared" si="0"/>
        <v>145</v>
      </c>
      <c r="V34" s="10" t="str">
        <f t="shared" si="2"/>
        <v>OK2TKE145SINGLE</v>
      </c>
      <c r="W34" s="11">
        <f t="shared" si="4"/>
        <v>96.3</v>
      </c>
      <c r="X34" s="12">
        <f t="shared" si="1"/>
        <v>1</v>
      </c>
      <c r="Y34" s="12">
        <f>COUNTIF(U:U,U34)</f>
        <v>156</v>
      </c>
      <c r="Z34" s="12">
        <f>COUNTIFS(D:D,D34,U:U,U34)</f>
        <v>81</v>
      </c>
      <c r="AA34" s="25" t="str">
        <f t="shared" si="3"/>
        <v>32</v>
      </c>
    </row>
    <row r="35" spans="1:27" customFormat="1" ht="15" x14ac:dyDescent="0.25">
      <c r="A35" s="50" t="s">
        <v>135</v>
      </c>
      <c r="B35" s="45" t="s">
        <v>1853</v>
      </c>
      <c r="C35" s="45" t="s">
        <v>377</v>
      </c>
      <c r="D35" s="45" t="s">
        <v>370</v>
      </c>
      <c r="E35" s="45" t="s">
        <v>432</v>
      </c>
      <c r="F35" s="45" t="s">
        <v>441</v>
      </c>
      <c r="G35" s="45" t="s">
        <v>379</v>
      </c>
      <c r="H35" s="45">
        <v>12567</v>
      </c>
      <c r="I35" s="45">
        <v>16479</v>
      </c>
      <c r="J35" s="45" t="s">
        <v>2797</v>
      </c>
      <c r="K35" s="45">
        <v>3923</v>
      </c>
      <c r="L35" s="45">
        <v>83</v>
      </c>
      <c r="M35" s="45">
        <v>172</v>
      </c>
      <c r="N35" s="45"/>
      <c r="O35" s="45" t="s">
        <v>24</v>
      </c>
      <c r="P35" s="45" t="s">
        <v>25</v>
      </c>
      <c r="Q35" s="45" t="s">
        <v>2798</v>
      </c>
      <c r="R35" s="45" t="s">
        <v>2799</v>
      </c>
      <c r="S35" s="45" t="s">
        <v>49</v>
      </c>
      <c r="U35" s="9">
        <f t="shared" si="0"/>
        <v>145</v>
      </c>
      <c r="V35" s="10" t="str">
        <f t="shared" si="2"/>
        <v>OK1LN145SINGLE</v>
      </c>
      <c r="W35" s="11">
        <f t="shared" si="4"/>
        <v>94.4</v>
      </c>
      <c r="X35" s="12">
        <f t="shared" si="1"/>
        <v>1</v>
      </c>
      <c r="Y35" s="12">
        <f>COUNTIF(U:U,U35)</f>
        <v>156</v>
      </c>
      <c r="Z35" s="12">
        <f>COUNTIFS(D:D,D35,U:U,U35)</f>
        <v>81</v>
      </c>
      <c r="AA35" s="25" t="str">
        <f t="shared" si="3"/>
        <v>33</v>
      </c>
    </row>
    <row r="36" spans="1:27" customFormat="1" ht="15" x14ac:dyDescent="0.25">
      <c r="A36" s="50" t="s">
        <v>138</v>
      </c>
      <c r="B36" s="45" t="s">
        <v>1302</v>
      </c>
      <c r="C36" s="45" t="s">
        <v>1303</v>
      </c>
      <c r="D36" s="45" t="s">
        <v>370</v>
      </c>
      <c r="E36" s="45" t="s">
        <v>432</v>
      </c>
      <c r="F36" s="45" t="s">
        <v>440</v>
      </c>
      <c r="G36" s="45" t="s">
        <v>373</v>
      </c>
      <c r="H36" s="45">
        <v>11377</v>
      </c>
      <c r="I36" s="45">
        <v>13222</v>
      </c>
      <c r="J36" s="45" t="s">
        <v>2800</v>
      </c>
      <c r="K36" s="45">
        <v>1111</v>
      </c>
      <c r="L36" s="45">
        <v>75</v>
      </c>
      <c r="M36" s="45">
        <v>170</v>
      </c>
      <c r="N36" s="45">
        <v>1</v>
      </c>
      <c r="O36" s="45" t="s">
        <v>24</v>
      </c>
      <c r="P36" s="45" t="s">
        <v>25</v>
      </c>
      <c r="Q36" s="45" t="s">
        <v>2801</v>
      </c>
      <c r="R36" s="45" t="s">
        <v>2802</v>
      </c>
      <c r="S36" s="45" t="s">
        <v>1340</v>
      </c>
      <c r="U36" s="9">
        <f t="shared" si="0"/>
        <v>145</v>
      </c>
      <c r="V36" s="10" t="str">
        <f t="shared" si="2"/>
        <v>OK2UIN145SINGLE</v>
      </c>
      <c r="W36" s="11">
        <f t="shared" si="4"/>
        <v>92.4</v>
      </c>
      <c r="X36" s="12">
        <f t="shared" si="1"/>
        <v>1</v>
      </c>
      <c r="Y36" s="12">
        <f>COUNTIF(U:U,U36)</f>
        <v>156</v>
      </c>
      <c r="Z36" s="12">
        <f>COUNTIFS(D:D,D36,U:U,U36)</f>
        <v>81</v>
      </c>
      <c r="AA36" s="25" t="str">
        <f t="shared" si="3"/>
        <v>34</v>
      </c>
    </row>
    <row r="37" spans="1:27" customFormat="1" ht="15" x14ac:dyDescent="0.25">
      <c r="A37" s="50" t="s">
        <v>142</v>
      </c>
      <c r="B37" s="45" t="s">
        <v>107</v>
      </c>
      <c r="C37" s="45" t="s">
        <v>668</v>
      </c>
      <c r="D37" s="45" t="s">
        <v>370</v>
      </c>
      <c r="E37" s="45" t="s">
        <v>432</v>
      </c>
      <c r="F37" s="45" t="s">
        <v>437</v>
      </c>
      <c r="G37" s="45" t="s">
        <v>373</v>
      </c>
      <c r="H37" s="45">
        <v>10194</v>
      </c>
      <c r="I37" s="45">
        <v>10521</v>
      </c>
      <c r="J37" s="45" t="s">
        <v>2203</v>
      </c>
      <c r="K37" s="45">
        <v>396</v>
      </c>
      <c r="L37" s="45">
        <v>62</v>
      </c>
      <c r="M37" s="45">
        <v>173</v>
      </c>
      <c r="N37" s="45"/>
      <c r="O37" s="45" t="s">
        <v>24</v>
      </c>
      <c r="P37" s="45" t="s">
        <v>25</v>
      </c>
      <c r="Q37" s="45" t="s">
        <v>4208</v>
      </c>
      <c r="R37" s="45" t="s">
        <v>90</v>
      </c>
      <c r="S37" s="45" t="s">
        <v>670</v>
      </c>
      <c r="U37" s="9">
        <f t="shared" si="0"/>
        <v>145</v>
      </c>
      <c r="V37" s="10" t="str">
        <f t="shared" si="2"/>
        <v>OK1DPO145SINGLE</v>
      </c>
      <c r="W37" s="11">
        <f t="shared" si="4"/>
        <v>90.5</v>
      </c>
      <c r="X37" s="12">
        <f t="shared" si="1"/>
        <v>1</v>
      </c>
      <c r="Y37" s="12">
        <f>COUNTIF(U:U,U37)</f>
        <v>156</v>
      </c>
      <c r="Z37" s="12">
        <f>COUNTIFS(D:D,D37,U:U,U37)</f>
        <v>81</v>
      </c>
      <c r="AA37" s="25" t="str">
        <f t="shared" si="3"/>
        <v>35</v>
      </c>
    </row>
    <row r="38" spans="1:27" customFormat="1" ht="15" x14ac:dyDescent="0.25">
      <c r="A38" s="50" t="s">
        <v>144</v>
      </c>
      <c r="B38" s="45" t="s">
        <v>4209</v>
      </c>
      <c r="C38" s="45" t="s">
        <v>4210</v>
      </c>
      <c r="D38" s="45" t="s">
        <v>370</v>
      </c>
      <c r="E38" s="45" t="s">
        <v>432</v>
      </c>
      <c r="F38" s="45" t="s">
        <v>440</v>
      </c>
      <c r="G38" s="45" t="s">
        <v>373</v>
      </c>
      <c r="H38" s="45">
        <v>9598</v>
      </c>
      <c r="I38" s="45">
        <v>10704</v>
      </c>
      <c r="J38" s="45" t="s">
        <v>4211</v>
      </c>
      <c r="K38" s="45">
        <v>1106</v>
      </c>
      <c r="L38" s="45">
        <v>61</v>
      </c>
      <c r="M38" s="45">
        <v>175</v>
      </c>
      <c r="N38" s="45">
        <v>2</v>
      </c>
      <c r="O38" s="45" t="s">
        <v>24</v>
      </c>
      <c r="P38" s="45" t="s">
        <v>25</v>
      </c>
      <c r="Q38" s="45" t="s">
        <v>4212</v>
      </c>
      <c r="R38" s="45" t="s">
        <v>4213</v>
      </c>
      <c r="S38" s="45" t="s">
        <v>4214</v>
      </c>
      <c r="U38" s="9">
        <f t="shared" si="0"/>
        <v>145</v>
      </c>
      <c r="V38" s="10" t="str">
        <f t="shared" si="2"/>
        <v>OK1DSD145SINGLE</v>
      </c>
      <c r="W38" s="11">
        <f t="shared" si="4"/>
        <v>88.6</v>
      </c>
      <c r="X38" s="12">
        <f t="shared" si="1"/>
        <v>1</v>
      </c>
      <c r="Y38" s="12">
        <f>COUNTIF(U:U,U38)</f>
        <v>156</v>
      </c>
      <c r="Z38" s="12">
        <f>COUNTIFS(D:D,D38,U:U,U38)</f>
        <v>81</v>
      </c>
      <c r="AA38" s="25" t="str">
        <f t="shared" si="3"/>
        <v>36</v>
      </c>
    </row>
    <row r="39" spans="1:27" customFormat="1" ht="15" x14ac:dyDescent="0.25">
      <c r="A39" s="50" t="s">
        <v>148</v>
      </c>
      <c r="B39" s="45" t="s">
        <v>111</v>
      </c>
      <c r="C39" s="45" t="s">
        <v>400</v>
      </c>
      <c r="D39" s="45" t="s">
        <v>370</v>
      </c>
      <c r="E39" s="45" t="s">
        <v>432</v>
      </c>
      <c r="F39" s="45" t="s">
        <v>437</v>
      </c>
      <c r="G39" s="45" t="s">
        <v>373</v>
      </c>
      <c r="H39" s="45">
        <v>9418</v>
      </c>
      <c r="I39" s="45">
        <v>9782</v>
      </c>
      <c r="J39" s="45" t="s">
        <v>2803</v>
      </c>
      <c r="K39" s="45">
        <v>364</v>
      </c>
      <c r="L39" s="45">
        <v>60</v>
      </c>
      <c r="M39" s="45">
        <v>160</v>
      </c>
      <c r="N39" s="45"/>
      <c r="O39" s="45" t="s">
        <v>24</v>
      </c>
      <c r="P39" s="45" t="s">
        <v>25</v>
      </c>
      <c r="Q39" s="45" t="s">
        <v>2804</v>
      </c>
      <c r="R39" s="45" t="s">
        <v>2805</v>
      </c>
      <c r="S39" s="45" t="s">
        <v>113</v>
      </c>
      <c r="U39" s="9">
        <f t="shared" si="0"/>
        <v>145</v>
      </c>
      <c r="V39" s="10" t="str">
        <f t="shared" si="2"/>
        <v>OK1DPA145SINGLE</v>
      </c>
      <c r="W39" s="11">
        <f t="shared" si="4"/>
        <v>86.7</v>
      </c>
      <c r="X39" s="12">
        <f t="shared" si="1"/>
        <v>1</v>
      </c>
      <c r="Y39" s="12">
        <f>COUNTIF(U:U,U39)</f>
        <v>156</v>
      </c>
      <c r="Z39" s="12">
        <f>COUNTIFS(D:D,D39,U:U,U39)</f>
        <v>81</v>
      </c>
      <c r="AA39" s="25" t="str">
        <f t="shared" si="3"/>
        <v>37</v>
      </c>
    </row>
    <row r="40" spans="1:27" customFormat="1" ht="15" x14ac:dyDescent="0.25">
      <c r="A40" s="50" t="s">
        <v>150</v>
      </c>
      <c r="B40" s="45" t="s">
        <v>2806</v>
      </c>
      <c r="C40" s="45" t="s">
        <v>2807</v>
      </c>
      <c r="D40" s="45" t="s">
        <v>370</v>
      </c>
      <c r="E40" s="45" t="s">
        <v>432</v>
      </c>
      <c r="F40" s="45" t="s">
        <v>441</v>
      </c>
      <c r="G40" s="45" t="s">
        <v>379</v>
      </c>
      <c r="H40" s="45">
        <v>9131</v>
      </c>
      <c r="I40" s="45">
        <v>11274</v>
      </c>
      <c r="J40" s="45" t="s">
        <v>2808</v>
      </c>
      <c r="K40" s="45">
        <v>2053</v>
      </c>
      <c r="L40" s="45">
        <v>75</v>
      </c>
      <c r="M40" s="45">
        <v>140</v>
      </c>
      <c r="N40" s="45"/>
      <c r="O40" s="45" t="s">
        <v>24</v>
      </c>
      <c r="P40" s="45" t="s">
        <v>25</v>
      </c>
      <c r="Q40" s="45" t="s">
        <v>2809</v>
      </c>
      <c r="R40" s="45" t="s">
        <v>2810</v>
      </c>
      <c r="S40" s="45" t="s">
        <v>2811</v>
      </c>
      <c r="U40" s="9">
        <f t="shared" si="0"/>
        <v>145</v>
      </c>
      <c r="V40" s="10" t="str">
        <f t="shared" si="2"/>
        <v>OK2MUF145SINGLE</v>
      </c>
      <c r="W40" s="11">
        <f t="shared" si="4"/>
        <v>84.7</v>
      </c>
      <c r="X40" s="12">
        <f t="shared" si="1"/>
        <v>1</v>
      </c>
      <c r="Y40" s="12">
        <f>COUNTIF(U:U,U40)</f>
        <v>156</v>
      </c>
      <c r="Z40" s="12">
        <f>COUNTIFS(D:D,D40,U:U,U40)</f>
        <v>81</v>
      </c>
      <c r="AA40" s="25" t="str">
        <f t="shared" si="3"/>
        <v>38</v>
      </c>
    </row>
    <row r="41" spans="1:27" customFormat="1" ht="15" x14ac:dyDescent="0.25">
      <c r="A41" s="50" t="s">
        <v>153</v>
      </c>
      <c r="B41" s="45" t="s">
        <v>1226</v>
      </c>
      <c r="C41" s="45" t="s">
        <v>1227</v>
      </c>
      <c r="D41" s="45" t="s">
        <v>370</v>
      </c>
      <c r="E41" s="45" t="s">
        <v>432</v>
      </c>
      <c r="F41" s="45" t="s">
        <v>440</v>
      </c>
      <c r="G41" s="45" t="s">
        <v>373</v>
      </c>
      <c r="H41" s="45">
        <v>8010</v>
      </c>
      <c r="I41" s="45">
        <v>9469</v>
      </c>
      <c r="J41" s="45" t="s">
        <v>2812</v>
      </c>
      <c r="K41" s="45">
        <v>1456</v>
      </c>
      <c r="L41" s="45">
        <v>60</v>
      </c>
      <c r="M41" s="45">
        <v>148</v>
      </c>
      <c r="N41" s="45"/>
      <c r="O41" s="45" t="s">
        <v>24</v>
      </c>
      <c r="P41" s="45" t="s">
        <v>25</v>
      </c>
      <c r="Q41" s="45" t="s">
        <v>2813</v>
      </c>
      <c r="R41" s="45" t="s">
        <v>1228</v>
      </c>
      <c r="S41" s="45" t="s">
        <v>2814</v>
      </c>
      <c r="U41" s="9">
        <f t="shared" si="0"/>
        <v>145</v>
      </c>
      <c r="V41" s="10" t="str">
        <f t="shared" si="2"/>
        <v>OK1R145SINGLE</v>
      </c>
      <c r="W41" s="11">
        <f t="shared" si="4"/>
        <v>82.8</v>
      </c>
      <c r="X41" s="12">
        <f t="shared" si="1"/>
        <v>1</v>
      </c>
      <c r="Y41" s="12">
        <f>COUNTIF(U:U,U41)</f>
        <v>156</v>
      </c>
      <c r="Z41" s="12">
        <f>COUNTIFS(D:D,D41,U:U,U41)</f>
        <v>81</v>
      </c>
      <c r="AA41" s="25" t="str">
        <f t="shared" si="3"/>
        <v>39</v>
      </c>
    </row>
    <row r="42" spans="1:27" customFormat="1" ht="15" x14ac:dyDescent="0.25">
      <c r="A42" s="50" t="s">
        <v>155</v>
      </c>
      <c r="B42" s="45" t="s">
        <v>1085</v>
      </c>
      <c r="C42" s="45" t="s">
        <v>1130</v>
      </c>
      <c r="D42" s="45" t="s">
        <v>370</v>
      </c>
      <c r="E42" s="45" t="s">
        <v>432</v>
      </c>
      <c r="F42" s="45" t="s">
        <v>617</v>
      </c>
      <c r="G42" s="45" t="s">
        <v>373</v>
      </c>
      <c r="H42" s="45">
        <v>7970</v>
      </c>
      <c r="I42" s="45">
        <v>8616</v>
      </c>
      <c r="J42" s="45" t="s">
        <v>2815</v>
      </c>
      <c r="K42" s="45">
        <v>645</v>
      </c>
      <c r="L42" s="45">
        <v>78</v>
      </c>
      <c r="M42" s="45">
        <v>106</v>
      </c>
      <c r="N42" s="45"/>
      <c r="O42" s="45" t="s">
        <v>24</v>
      </c>
      <c r="P42" s="45" t="s">
        <v>25</v>
      </c>
      <c r="Q42" s="45" t="s">
        <v>2816</v>
      </c>
      <c r="R42" s="45" t="s">
        <v>2817</v>
      </c>
      <c r="S42" s="45" t="s">
        <v>2818</v>
      </c>
      <c r="U42" s="9">
        <f t="shared" si="0"/>
        <v>145</v>
      </c>
      <c r="V42" s="10" t="str">
        <f t="shared" si="2"/>
        <v>OK1IM145SINGLE</v>
      </c>
      <c r="W42" s="11">
        <f t="shared" si="4"/>
        <v>80.900000000000006</v>
      </c>
      <c r="X42" s="12">
        <f t="shared" si="1"/>
        <v>1</v>
      </c>
      <c r="Y42" s="12">
        <f>COUNTIF(U:U,U42)</f>
        <v>156</v>
      </c>
      <c r="Z42" s="12">
        <f>COUNTIFS(D:D,D42,U:U,U42)</f>
        <v>81</v>
      </c>
      <c r="AA42" s="25" t="str">
        <f t="shared" si="3"/>
        <v>40</v>
      </c>
    </row>
    <row r="43" spans="1:27" customFormat="1" ht="15" x14ac:dyDescent="0.25">
      <c r="A43" s="50" t="s">
        <v>157</v>
      </c>
      <c r="B43" s="45" t="s">
        <v>4153</v>
      </c>
      <c r="C43" s="45" t="s">
        <v>4215</v>
      </c>
      <c r="D43" s="45" t="s">
        <v>370</v>
      </c>
      <c r="E43" s="45" t="s">
        <v>432</v>
      </c>
      <c r="F43" s="45" t="s">
        <v>440</v>
      </c>
      <c r="G43" s="45" t="s">
        <v>373</v>
      </c>
      <c r="H43" s="45">
        <v>7486</v>
      </c>
      <c r="I43" s="45">
        <v>7990</v>
      </c>
      <c r="J43" s="45" t="s">
        <v>671</v>
      </c>
      <c r="K43" s="45">
        <v>502</v>
      </c>
      <c r="L43" s="45">
        <v>62</v>
      </c>
      <c r="M43" s="45">
        <v>125</v>
      </c>
      <c r="N43" s="45"/>
      <c r="O43" s="45" t="s">
        <v>24</v>
      </c>
      <c r="P43" s="45" t="s">
        <v>25</v>
      </c>
      <c r="Q43" s="45" t="s">
        <v>4216</v>
      </c>
      <c r="R43" s="45" t="s">
        <v>4217</v>
      </c>
      <c r="S43" s="45" t="s">
        <v>4218</v>
      </c>
      <c r="U43" s="9">
        <f t="shared" si="0"/>
        <v>145</v>
      </c>
      <c r="V43" s="10" t="str">
        <f t="shared" si="2"/>
        <v>OK1PMA145SINGLE</v>
      </c>
      <c r="W43" s="11">
        <f t="shared" si="4"/>
        <v>79</v>
      </c>
      <c r="X43" s="12">
        <f t="shared" si="1"/>
        <v>1</v>
      </c>
      <c r="Y43" s="12">
        <f>COUNTIF(U:U,U43)</f>
        <v>156</v>
      </c>
      <c r="Z43" s="12">
        <f>COUNTIFS(D:D,D43,U:U,U43)</f>
        <v>81</v>
      </c>
      <c r="AA43" s="25" t="str">
        <f t="shared" si="3"/>
        <v>41</v>
      </c>
    </row>
    <row r="44" spans="1:27" customFormat="1" ht="15" x14ac:dyDescent="0.25">
      <c r="A44" s="50" t="s">
        <v>161</v>
      </c>
      <c r="B44" s="45" t="s">
        <v>2819</v>
      </c>
      <c r="C44" s="45" t="s">
        <v>427</v>
      </c>
      <c r="D44" s="45" t="s">
        <v>370</v>
      </c>
      <c r="E44" s="45" t="s">
        <v>432</v>
      </c>
      <c r="F44" s="45" t="s">
        <v>440</v>
      </c>
      <c r="G44" s="45" t="s">
        <v>373</v>
      </c>
      <c r="H44" s="45">
        <v>7073</v>
      </c>
      <c r="I44" s="45">
        <v>8168</v>
      </c>
      <c r="J44" s="45" t="s">
        <v>2820</v>
      </c>
      <c r="K44" s="45">
        <v>1096</v>
      </c>
      <c r="L44" s="45">
        <v>50</v>
      </c>
      <c r="M44" s="45">
        <v>164</v>
      </c>
      <c r="N44" s="45"/>
      <c r="O44" s="45" t="s">
        <v>24</v>
      </c>
      <c r="P44" s="45" t="s">
        <v>25</v>
      </c>
      <c r="Q44" s="45" t="s">
        <v>2821</v>
      </c>
      <c r="R44" s="45" t="s">
        <v>2822</v>
      </c>
      <c r="S44" s="45" t="s">
        <v>2823</v>
      </c>
      <c r="U44" s="9">
        <f t="shared" si="0"/>
        <v>145</v>
      </c>
      <c r="V44" s="10" t="str">
        <f t="shared" si="2"/>
        <v>OK1IDD145SINGLE</v>
      </c>
      <c r="W44" s="11">
        <f t="shared" si="4"/>
        <v>77</v>
      </c>
      <c r="X44" s="12">
        <f t="shared" si="1"/>
        <v>1</v>
      </c>
      <c r="Y44" s="12">
        <f>COUNTIF(U:U,U44)</f>
        <v>156</v>
      </c>
      <c r="Z44" s="12">
        <f>COUNTIFS(D:D,D44,U:U,U44)</f>
        <v>81</v>
      </c>
      <c r="AA44" s="25" t="str">
        <f t="shared" si="3"/>
        <v>42</v>
      </c>
    </row>
    <row r="45" spans="1:27" customFormat="1" ht="15" x14ac:dyDescent="0.25">
      <c r="A45" s="50" t="s">
        <v>164</v>
      </c>
      <c r="B45" s="45" t="s">
        <v>2298</v>
      </c>
      <c r="C45" s="45" t="s">
        <v>4219</v>
      </c>
      <c r="D45" s="45" t="s">
        <v>370</v>
      </c>
      <c r="E45" s="45" t="s">
        <v>432</v>
      </c>
      <c r="F45" s="45" t="s">
        <v>440</v>
      </c>
      <c r="G45" s="45" t="s">
        <v>373</v>
      </c>
      <c r="H45" s="45">
        <v>6305</v>
      </c>
      <c r="I45" s="45">
        <v>6307</v>
      </c>
      <c r="J45" s="45" t="s">
        <v>706</v>
      </c>
      <c r="K45" s="45">
        <v>91</v>
      </c>
      <c r="L45" s="45">
        <v>40</v>
      </c>
      <c r="M45" s="45">
        <v>170</v>
      </c>
      <c r="N45" s="45"/>
      <c r="O45" s="45" t="s">
        <v>24</v>
      </c>
      <c r="P45" s="45" t="s">
        <v>25</v>
      </c>
      <c r="Q45" s="45" t="s">
        <v>4220</v>
      </c>
      <c r="R45" s="45" t="s">
        <v>4221</v>
      </c>
      <c r="S45" s="45" t="s">
        <v>4222</v>
      </c>
      <c r="U45" s="9">
        <f t="shared" si="0"/>
        <v>145</v>
      </c>
      <c r="V45" s="10" t="str">
        <f t="shared" si="2"/>
        <v>OK2DDS145SINGLE</v>
      </c>
      <c r="W45" s="11">
        <f t="shared" si="4"/>
        <v>75.099999999999994</v>
      </c>
      <c r="X45" s="12">
        <f t="shared" si="1"/>
        <v>1</v>
      </c>
      <c r="Y45" s="12">
        <f>COUNTIF(U:U,U45)</f>
        <v>156</v>
      </c>
      <c r="Z45" s="12">
        <f>COUNTIFS(D:D,D45,U:U,U45)</f>
        <v>81</v>
      </c>
      <c r="AA45" s="25" t="str">
        <f t="shared" si="3"/>
        <v>43</v>
      </c>
    </row>
    <row r="46" spans="1:27" customFormat="1" ht="15" x14ac:dyDescent="0.25">
      <c r="A46" s="50" t="s">
        <v>166</v>
      </c>
      <c r="B46" s="45" t="s">
        <v>2224</v>
      </c>
      <c r="C46" s="45" t="s">
        <v>430</v>
      </c>
      <c r="D46" s="45" t="s">
        <v>370</v>
      </c>
      <c r="E46" s="45" t="s">
        <v>432</v>
      </c>
      <c r="F46" s="45" t="s">
        <v>441</v>
      </c>
      <c r="G46" s="45" t="s">
        <v>379</v>
      </c>
      <c r="H46" s="45">
        <v>6281</v>
      </c>
      <c r="I46" s="45">
        <v>7030</v>
      </c>
      <c r="J46" s="45" t="s">
        <v>2024</v>
      </c>
      <c r="K46" s="45">
        <v>749</v>
      </c>
      <c r="L46" s="45">
        <v>55</v>
      </c>
      <c r="M46" s="45">
        <v>126</v>
      </c>
      <c r="N46" s="45">
        <v>1</v>
      </c>
      <c r="O46" s="45" t="s">
        <v>24</v>
      </c>
      <c r="P46" s="45" t="s">
        <v>25</v>
      </c>
      <c r="Q46" s="45" t="s">
        <v>4223</v>
      </c>
      <c r="R46" s="45" t="s">
        <v>3668</v>
      </c>
      <c r="S46" s="45" t="s">
        <v>2228</v>
      </c>
      <c r="U46" s="9">
        <f t="shared" si="0"/>
        <v>145</v>
      </c>
      <c r="V46" s="10" t="str">
        <f t="shared" si="2"/>
        <v>OK9ZST145SINGLE</v>
      </c>
      <c r="W46" s="11">
        <f t="shared" si="4"/>
        <v>73.2</v>
      </c>
      <c r="X46" s="12">
        <f t="shared" si="1"/>
        <v>1</v>
      </c>
      <c r="Y46" s="12">
        <f>COUNTIF(U:U,U46)</f>
        <v>156</v>
      </c>
      <c r="Z46" s="12">
        <f>COUNTIFS(D:D,D46,U:U,U46)</f>
        <v>81</v>
      </c>
      <c r="AA46" s="25" t="str">
        <f t="shared" si="3"/>
        <v>44</v>
      </c>
    </row>
    <row r="47" spans="1:27" customFormat="1" ht="15" x14ac:dyDescent="0.25">
      <c r="A47" s="50" t="s">
        <v>170</v>
      </c>
      <c r="B47" s="45" t="s">
        <v>1305</v>
      </c>
      <c r="C47" s="45" t="s">
        <v>1306</v>
      </c>
      <c r="D47" s="45" t="s">
        <v>370</v>
      </c>
      <c r="E47" s="45" t="s">
        <v>432</v>
      </c>
      <c r="F47" s="45" t="s">
        <v>446</v>
      </c>
      <c r="G47" s="45" t="s">
        <v>373</v>
      </c>
      <c r="H47" s="45">
        <v>6172</v>
      </c>
      <c r="I47" s="45">
        <v>6831</v>
      </c>
      <c r="J47" s="45" t="s">
        <v>2824</v>
      </c>
      <c r="K47" s="45">
        <v>658</v>
      </c>
      <c r="L47" s="45">
        <v>51</v>
      </c>
      <c r="M47" s="45">
        <v>134</v>
      </c>
      <c r="N47" s="45"/>
      <c r="O47" s="45" t="s">
        <v>24</v>
      </c>
      <c r="P47" s="45" t="s">
        <v>25</v>
      </c>
      <c r="Q47" s="45" t="s">
        <v>2825</v>
      </c>
      <c r="R47" s="45" t="s">
        <v>2826</v>
      </c>
      <c r="S47" s="45" t="s">
        <v>2827</v>
      </c>
      <c r="U47" s="9">
        <f t="shared" si="0"/>
        <v>145</v>
      </c>
      <c r="V47" s="10" t="str">
        <f t="shared" si="2"/>
        <v>OK1ARO145SINGLE</v>
      </c>
      <c r="W47" s="11">
        <f t="shared" si="4"/>
        <v>71.3</v>
      </c>
      <c r="X47" s="12">
        <f t="shared" si="1"/>
        <v>1</v>
      </c>
      <c r="Y47" s="12">
        <f>COUNTIF(U:U,U47)</f>
        <v>156</v>
      </c>
      <c r="Z47" s="12">
        <f>COUNTIFS(D:D,D47,U:U,U47)</f>
        <v>81</v>
      </c>
      <c r="AA47" s="25" t="str">
        <f t="shared" si="3"/>
        <v>45</v>
      </c>
    </row>
    <row r="48" spans="1:27" customFormat="1" ht="15" x14ac:dyDescent="0.25">
      <c r="A48" s="50" t="s">
        <v>173</v>
      </c>
      <c r="B48" s="45" t="s">
        <v>1129</v>
      </c>
      <c r="C48" s="45" t="s">
        <v>2828</v>
      </c>
      <c r="D48" s="45" t="s">
        <v>370</v>
      </c>
      <c r="E48" s="45" t="s">
        <v>432</v>
      </c>
      <c r="F48" s="45" t="s">
        <v>440</v>
      </c>
      <c r="G48" s="45" t="s">
        <v>373</v>
      </c>
      <c r="H48" s="45">
        <v>6025</v>
      </c>
      <c r="I48" s="45">
        <v>6311</v>
      </c>
      <c r="J48" s="45" t="s">
        <v>1142</v>
      </c>
      <c r="K48" s="45">
        <v>284</v>
      </c>
      <c r="L48" s="45">
        <v>35</v>
      </c>
      <c r="M48" s="45">
        <v>177</v>
      </c>
      <c r="N48" s="45"/>
      <c r="O48" s="45" t="s">
        <v>24</v>
      </c>
      <c r="P48" s="45" t="s">
        <v>25</v>
      </c>
      <c r="Q48" s="45" t="s">
        <v>2829</v>
      </c>
      <c r="R48" s="45" t="s">
        <v>2830</v>
      </c>
      <c r="S48" s="45" t="s">
        <v>286</v>
      </c>
      <c r="U48" s="9">
        <f t="shared" si="0"/>
        <v>145</v>
      </c>
      <c r="V48" s="10" t="str">
        <f t="shared" si="2"/>
        <v>OK1IME145SINGLE</v>
      </c>
      <c r="W48" s="11">
        <f t="shared" si="4"/>
        <v>69.3</v>
      </c>
      <c r="X48" s="12">
        <f t="shared" si="1"/>
        <v>1</v>
      </c>
      <c r="Y48" s="12">
        <f>COUNTIF(U:U,U48)</f>
        <v>156</v>
      </c>
      <c r="Z48" s="12">
        <f>COUNTIFS(D:D,D48,U:U,U48)</f>
        <v>81</v>
      </c>
      <c r="AA48" s="25" t="str">
        <f t="shared" si="3"/>
        <v>46</v>
      </c>
    </row>
    <row r="49" spans="1:27" customFormat="1" ht="15" x14ac:dyDescent="0.25">
      <c r="A49" s="50" t="s">
        <v>177</v>
      </c>
      <c r="B49" s="45" t="s">
        <v>1150</v>
      </c>
      <c r="C49" s="45" t="s">
        <v>1151</v>
      </c>
      <c r="D49" s="45" t="s">
        <v>370</v>
      </c>
      <c r="E49" s="45" t="s">
        <v>432</v>
      </c>
      <c r="F49" s="45" t="s">
        <v>440</v>
      </c>
      <c r="G49" s="45" t="s">
        <v>373</v>
      </c>
      <c r="H49" s="45">
        <v>5816</v>
      </c>
      <c r="I49" s="45">
        <v>6180</v>
      </c>
      <c r="J49" s="45" t="s">
        <v>538</v>
      </c>
      <c r="K49" s="45">
        <v>364</v>
      </c>
      <c r="L49" s="45">
        <v>42</v>
      </c>
      <c r="M49" s="45">
        <v>149</v>
      </c>
      <c r="N49" s="45"/>
      <c r="O49" s="45" t="s">
        <v>24</v>
      </c>
      <c r="P49" s="45" t="s">
        <v>25</v>
      </c>
      <c r="Q49" s="45" t="s">
        <v>2831</v>
      </c>
      <c r="R49" s="45" t="s">
        <v>1152</v>
      </c>
      <c r="S49" s="45" t="s">
        <v>187</v>
      </c>
      <c r="U49" s="9">
        <f t="shared" si="0"/>
        <v>145</v>
      </c>
      <c r="V49" s="10" t="str">
        <f t="shared" si="2"/>
        <v>OK2VNQ145SINGLE</v>
      </c>
      <c r="W49" s="11">
        <f t="shared" si="4"/>
        <v>67.400000000000006</v>
      </c>
      <c r="X49" s="12">
        <f t="shared" si="1"/>
        <v>1</v>
      </c>
      <c r="Y49" s="12">
        <f>COUNTIF(U:U,U49)</f>
        <v>156</v>
      </c>
      <c r="Z49" s="12">
        <f>COUNTIFS(D:D,D49,U:U,U49)</f>
        <v>81</v>
      </c>
      <c r="AA49" s="25" t="str">
        <f t="shared" si="3"/>
        <v>47</v>
      </c>
    </row>
    <row r="50" spans="1:27" customFormat="1" ht="15" x14ac:dyDescent="0.25">
      <c r="A50" s="50" t="s">
        <v>718</v>
      </c>
      <c r="B50" s="45" t="s">
        <v>1185</v>
      </c>
      <c r="C50" s="45" t="s">
        <v>2832</v>
      </c>
      <c r="D50" s="45" t="s">
        <v>370</v>
      </c>
      <c r="E50" s="45" t="s">
        <v>432</v>
      </c>
      <c r="F50" s="45" t="s">
        <v>447</v>
      </c>
      <c r="G50" s="45" t="s">
        <v>373</v>
      </c>
      <c r="H50" s="45">
        <v>5772</v>
      </c>
      <c r="I50" s="45">
        <v>6346</v>
      </c>
      <c r="J50" s="45" t="s">
        <v>690</v>
      </c>
      <c r="K50" s="45">
        <v>574</v>
      </c>
      <c r="L50" s="45">
        <v>56</v>
      </c>
      <c r="M50" s="45">
        <v>109</v>
      </c>
      <c r="N50" s="45"/>
      <c r="O50" s="45" t="s">
        <v>24</v>
      </c>
      <c r="P50" s="45" t="s">
        <v>25</v>
      </c>
      <c r="Q50" s="45" t="s">
        <v>2833</v>
      </c>
      <c r="R50" s="45" t="s">
        <v>1127</v>
      </c>
      <c r="S50" s="45" t="s">
        <v>2834</v>
      </c>
      <c r="U50" s="9">
        <f t="shared" si="0"/>
        <v>145</v>
      </c>
      <c r="V50" s="10" t="str">
        <f t="shared" si="2"/>
        <v>OK1TVL145SINGLE</v>
      </c>
      <c r="W50" s="11">
        <f t="shared" si="4"/>
        <v>65.5</v>
      </c>
      <c r="X50" s="12">
        <f t="shared" si="1"/>
        <v>1</v>
      </c>
      <c r="Y50" s="12">
        <f>COUNTIF(U:U,U50)</f>
        <v>156</v>
      </c>
      <c r="Z50" s="12">
        <f>COUNTIFS(D:D,D50,U:U,U50)</f>
        <v>81</v>
      </c>
      <c r="AA50" s="25" t="str">
        <f t="shared" si="3"/>
        <v>48</v>
      </c>
    </row>
    <row r="51" spans="1:27" customFormat="1" ht="15" x14ac:dyDescent="0.25">
      <c r="A51" s="50" t="s">
        <v>721</v>
      </c>
      <c r="B51" s="45" t="s">
        <v>708</v>
      </c>
      <c r="C51" s="45" t="s">
        <v>1457</v>
      </c>
      <c r="D51" s="45" t="s">
        <v>370</v>
      </c>
      <c r="E51" s="45" t="s">
        <v>432</v>
      </c>
      <c r="F51" s="45" t="s">
        <v>441</v>
      </c>
      <c r="G51" s="45" t="s">
        <v>379</v>
      </c>
      <c r="H51" s="45">
        <v>5746</v>
      </c>
      <c r="I51" s="45">
        <v>6260</v>
      </c>
      <c r="J51" s="45" t="s">
        <v>2835</v>
      </c>
      <c r="K51" s="45">
        <v>513</v>
      </c>
      <c r="L51" s="45">
        <v>55</v>
      </c>
      <c r="M51" s="45">
        <v>120</v>
      </c>
      <c r="N51" s="45"/>
      <c r="O51" s="45" t="s">
        <v>24</v>
      </c>
      <c r="P51" s="45" t="s">
        <v>25</v>
      </c>
      <c r="Q51" s="45" t="s">
        <v>2836</v>
      </c>
      <c r="R51" s="45" t="s">
        <v>2210</v>
      </c>
      <c r="S51" s="45" t="s">
        <v>1136</v>
      </c>
      <c r="U51" s="9">
        <f t="shared" si="0"/>
        <v>145</v>
      </c>
      <c r="V51" s="10" t="str">
        <f t="shared" si="2"/>
        <v>OK1JDJ145SINGLE</v>
      </c>
      <c r="W51" s="11">
        <f t="shared" si="4"/>
        <v>63.6</v>
      </c>
      <c r="X51" s="12">
        <f t="shared" si="1"/>
        <v>1</v>
      </c>
      <c r="Y51" s="12">
        <f>COUNTIF(U:U,U51)</f>
        <v>156</v>
      </c>
      <c r="Z51" s="12">
        <f>COUNTIFS(D:D,D51,U:U,U51)</f>
        <v>81</v>
      </c>
      <c r="AA51" s="25" t="str">
        <f t="shared" si="3"/>
        <v>49</v>
      </c>
    </row>
    <row r="52" spans="1:27" customFormat="1" ht="15" x14ac:dyDescent="0.25">
      <c r="A52" s="50" t="s">
        <v>726</v>
      </c>
      <c r="B52" s="45" t="s">
        <v>1424</v>
      </c>
      <c r="C52" s="45" t="s">
        <v>1157</v>
      </c>
      <c r="D52" s="45" t="s">
        <v>370</v>
      </c>
      <c r="E52" s="45" t="s">
        <v>432</v>
      </c>
      <c r="F52" s="45" t="s">
        <v>440</v>
      </c>
      <c r="G52" s="45" t="s">
        <v>373</v>
      </c>
      <c r="H52" s="45">
        <v>5247</v>
      </c>
      <c r="I52" s="45">
        <v>8370</v>
      </c>
      <c r="J52" s="45" t="s">
        <v>4224</v>
      </c>
      <c r="K52" s="45">
        <v>3120</v>
      </c>
      <c r="L52" s="45">
        <v>65</v>
      </c>
      <c r="M52" s="45">
        <v>97</v>
      </c>
      <c r="N52" s="45"/>
      <c r="O52" s="45" t="s">
        <v>24</v>
      </c>
      <c r="P52" s="45" t="s">
        <v>25</v>
      </c>
      <c r="Q52" s="45" t="s">
        <v>4225</v>
      </c>
      <c r="R52" s="45" t="s">
        <v>1426</v>
      </c>
      <c r="S52" s="45" t="s">
        <v>1427</v>
      </c>
      <c r="U52" s="9">
        <f t="shared" si="0"/>
        <v>145</v>
      </c>
      <c r="V52" s="10" t="str">
        <f t="shared" si="2"/>
        <v>OK1TRW145SINGLE</v>
      </c>
      <c r="W52" s="11">
        <f t="shared" si="4"/>
        <v>61.6</v>
      </c>
      <c r="X52" s="12">
        <f t="shared" si="1"/>
        <v>1</v>
      </c>
      <c r="Y52" s="12">
        <f>COUNTIF(U:U,U52)</f>
        <v>156</v>
      </c>
      <c r="Z52" s="12">
        <f>COUNTIFS(D:D,D52,U:U,U52)</f>
        <v>81</v>
      </c>
      <c r="AA52" s="25" t="str">
        <f t="shared" si="3"/>
        <v>50</v>
      </c>
    </row>
    <row r="53" spans="1:27" customFormat="1" ht="15" x14ac:dyDescent="0.25">
      <c r="A53" s="50" t="s">
        <v>729</v>
      </c>
      <c r="B53" s="45" t="s">
        <v>1007</v>
      </c>
      <c r="C53" s="45" t="s">
        <v>513</v>
      </c>
      <c r="D53" s="45" t="s">
        <v>370</v>
      </c>
      <c r="E53" s="45" t="s">
        <v>432</v>
      </c>
      <c r="F53" s="45" t="s">
        <v>440</v>
      </c>
      <c r="G53" s="45" t="s">
        <v>373</v>
      </c>
      <c r="H53" s="45">
        <v>5047</v>
      </c>
      <c r="I53" s="45">
        <v>5156</v>
      </c>
      <c r="J53" s="45" t="s">
        <v>700</v>
      </c>
      <c r="K53" s="45">
        <v>107</v>
      </c>
      <c r="L53" s="45">
        <v>44</v>
      </c>
      <c r="M53" s="45">
        <v>117</v>
      </c>
      <c r="N53" s="45">
        <v>1</v>
      </c>
      <c r="O53" s="45" t="s">
        <v>24</v>
      </c>
      <c r="P53" s="45" t="s">
        <v>25</v>
      </c>
      <c r="Q53" s="45" t="s">
        <v>1993</v>
      </c>
      <c r="R53" s="45" t="s">
        <v>186</v>
      </c>
      <c r="S53" s="45" t="s">
        <v>187</v>
      </c>
      <c r="U53" s="9">
        <f t="shared" si="0"/>
        <v>145</v>
      </c>
      <c r="V53" s="10" t="str">
        <f t="shared" si="2"/>
        <v>OK1VOF145SINGLE</v>
      </c>
      <c r="W53" s="11">
        <f t="shared" si="4"/>
        <v>59.7</v>
      </c>
      <c r="X53" s="12">
        <f t="shared" si="1"/>
        <v>1</v>
      </c>
      <c r="Y53" s="12">
        <f>COUNTIF(U:U,U53)</f>
        <v>156</v>
      </c>
      <c r="Z53" s="12">
        <f>COUNTIFS(D:D,D53,U:U,U53)</f>
        <v>81</v>
      </c>
      <c r="AA53" s="25" t="str">
        <f t="shared" si="3"/>
        <v>51</v>
      </c>
    </row>
    <row r="54" spans="1:27" customFormat="1" ht="15" x14ac:dyDescent="0.25">
      <c r="A54" s="50" t="s">
        <v>734</v>
      </c>
      <c r="B54" s="45" t="s">
        <v>1647</v>
      </c>
      <c r="C54" s="45" t="s">
        <v>407</v>
      </c>
      <c r="D54" s="45" t="s">
        <v>370</v>
      </c>
      <c r="E54" s="45" t="s">
        <v>432</v>
      </c>
      <c r="F54" s="45" t="s">
        <v>440</v>
      </c>
      <c r="G54" s="45" t="s">
        <v>373</v>
      </c>
      <c r="H54" s="45">
        <v>5045</v>
      </c>
      <c r="I54" s="45">
        <v>5046</v>
      </c>
      <c r="J54" s="45" t="s">
        <v>406</v>
      </c>
      <c r="K54" s="45">
        <v>0</v>
      </c>
      <c r="L54" s="45">
        <v>35</v>
      </c>
      <c r="M54" s="45">
        <v>144</v>
      </c>
      <c r="N54" s="45"/>
      <c r="O54" s="45" t="s">
        <v>24</v>
      </c>
      <c r="P54" s="45" t="s">
        <v>25</v>
      </c>
      <c r="Q54" s="45" t="s">
        <v>4226</v>
      </c>
      <c r="R54" s="45" t="s">
        <v>3604</v>
      </c>
      <c r="S54" s="45" t="s">
        <v>3927</v>
      </c>
      <c r="U54" s="9">
        <f t="shared" si="0"/>
        <v>145</v>
      </c>
      <c r="V54" s="10" t="str">
        <f t="shared" si="2"/>
        <v>OK1CZ145SINGLE</v>
      </c>
      <c r="W54" s="11">
        <f t="shared" si="4"/>
        <v>57.8</v>
      </c>
      <c r="X54" s="12">
        <f t="shared" si="1"/>
        <v>1</v>
      </c>
      <c r="Y54" s="12">
        <f>COUNTIF(U:U,U54)</f>
        <v>156</v>
      </c>
      <c r="Z54" s="12">
        <f>COUNTIFS(D:D,D54,U:U,U54)</f>
        <v>81</v>
      </c>
      <c r="AA54" s="25" t="str">
        <f t="shared" si="3"/>
        <v>52</v>
      </c>
    </row>
    <row r="55" spans="1:27" customFormat="1" ht="15" x14ac:dyDescent="0.25">
      <c r="A55" s="50" t="s">
        <v>735</v>
      </c>
      <c r="B55" s="45" t="s">
        <v>1141</v>
      </c>
      <c r="C55" s="45" t="s">
        <v>393</v>
      </c>
      <c r="D55" s="45" t="s">
        <v>370</v>
      </c>
      <c r="E55" s="45" t="s">
        <v>432</v>
      </c>
      <c r="F55" s="45" t="s">
        <v>437</v>
      </c>
      <c r="G55" s="45" t="s">
        <v>373</v>
      </c>
      <c r="H55" s="45">
        <v>5018</v>
      </c>
      <c r="I55" s="45">
        <v>5540</v>
      </c>
      <c r="J55" s="45" t="s">
        <v>2837</v>
      </c>
      <c r="K55" s="45">
        <v>522</v>
      </c>
      <c r="L55" s="45">
        <v>41</v>
      </c>
      <c r="M55" s="45">
        <v>132</v>
      </c>
      <c r="N55" s="45"/>
      <c r="O55" s="45" t="s">
        <v>24</v>
      </c>
      <c r="P55" s="45" t="s">
        <v>25</v>
      </c>
      <c r="Q55" s="45" t="s">
        <v>2838</v>
      </c>
      <c r="R55" s="45" t="s">
        <v>2839</v>
      </c>
      <c r="S55" s="45" t="s">
        <v>2239</v>
      </c>
      <c r="U55" s="9">
        <f t="shared" si="0"/>
        <v>145</v>
      </c>
      <c r="V55" s="10" t="str">
        <f t="shared" si="2"/>
        <v>OK1DHP145SINGLE</v>
      </c>
      <c r="W55" s="11">
        <f t="shared" si="4"/>
        <v>55.9</v>
      </c>
      <c r="X55" s="12">
        <f t="shared" si="1"/>
        <v>1</v>
      </c>
      <c r="Y55" s="12">
        <f>COUNTIF(U:U,U55)</f>
        <v>156</v>
      </c>
      <c r="Z55" s="12">
        <f>COUNTIFS(D:D,D55,U:U,U55)</f>
        <v>81</v>
      </c>
      <c r="AA55" s="25" t="str">
        <f t="shared" si="3"/>
        <v>53</v>
      </c>
    </row>
    <row r="56" spans="1:27" customFormat="1" ht="15" x14ac:dyDescent="0.25">
      <c r="A56" s="50" t="s">
        <v>1154</v>
      </c>
      <c r="B56" s="45" t="s">
        <v>129</v>
      </c>
      <c r="C56" s="45" t="s">
        <v>407</v>
      </c>
      <c r="D56" s="45" t="s">
        <v>370</v>
      </c>
      <c r="E56" s="45" t="s">
        <v>432</v>
      </c>
      <c r="F56" s="45" t="s">
        <v>437</v>
      </c>
      <c r="G56" s="45" t="s">
        <v>373</v>
      </c>
      <c r="H56" s="45">
        <v>4760</v>
      </c>
      <c r="I56" s="45">
        <v>4762</v>
      </c>
      <c r="J56" s="45" t="s">
        <v>406</v>
      </c>
      <c r="K56" s="45">
        <v>0</v>
      </c>
      <c r="L56" s="45">
        <v>52</v>
      </c>
      <c r="M56" s="45">
        <v>92</v>
      </c>
      <c r="N56" s="45"/>
      <c r="O56" s="45" t="s">
        <v>24</v>
      </c>
      <c r="P56" s="45" t="s">
        <v>25</v>
      </c>
      <c r="Q56" s="45" t="s">
        <v>2840</v>
      </c>
      <c r="R56" s="45" t="s">
        <v>1144</v>
      </c>
      <c r="S56" s="45" t="s">
        <v>131</v>
      </c>
      <c r="U56" s="9">
        <f t="shared" si="0"/>
        <v>145</v>
      </c>
      <c r="V56" s="10" t="str">
        <f t="shared" si="2"/>
        <v>OK1IEI145SINGLE</v>
      </c>
      <c r="W56" s="11">
        <f t="shared" si="4"/>
        <v>53.9</v>
      </c>
      <c r="X56" s="12">
        <f t="shared" si="1"/>
        <v>1</v>
      </c>
      <c r="Y56" s="12">
        <f>COUNTIF(U:U,U56)</f>
        <v>156</v>
      </c>
      <c r="Z56" s="12">
        <f>COUNTIFS(D:D,D56,U:U,U56)</f>
        <v>81</v>
      </c>
      <c r="AA56" s="25" t="str">
        <f t="shared" si="3"/>
        <v>54</v>
      </c>
    </row>
    <row r="57" spans="1:27" customFormat="1" ht="15" x14ac:dyDescent="0.25">
      <c r="A57" s="50" t="s">
        <v>1156</v>
      </c>
      <c r="B57" s="45" t="s">
        <v>1464</v>
      </c>
      <c r="C57" s="45" t="s">
        <v>565</v>
      </c>
      <c r="D57" s="45" t="s">
        <v>370</v>
      </c>
      <c r="E57" s="45" t="s">
        <v>432</v>
      </c>
      <c r="F57" s="45" t="s">
        <v>552</v>
      </c>
      <c r="G57" s="45" t="s">
        <v>373</v>
      </c>
      <c r="H57" s="45">
        <v>4551</v>
      </c>
      <c r="I57" s="45">
        <v>4818</v>
      </c>
      <c r="J57" s="45" t="s">
        <v>2841</v>
      </c>
      <c r="K57" s="45">
        <v>300</v>
      </c>
      <c r="L57" s="45">
        <v>85</v>
      </c>
      <c r="M57" s="45">
        <v>57</v>
      </c>
      <c r="N57" s="45"/>
      <c r="O57" s="45" t="s">
        <v>24</v>
      </c>
      <c r="P57" s="45" t="s">
        <v>25</v>
      </c>
      <c r="Q57" s="45" t="s">
        <v>2842</v>
      </c>
      <c r="R57" s="45" t="s">
        <v>2270</v>
      </c>
      <c r="S57" s="45" t="s">
        <v>2271</v>
      </c>
      <c r="U57" s="9">
        <f t="shared" si="0"/>
        <v>145</v>
      </c>
      <c r="V57" s="10" t="str">
        <f t="shared" si="2"/>
        <v>OK9PAT145SINGLE</v>
      </c>
      <c r="W57" s="11">
        <f t="shared" si="4"/>
        <v>52</v>
      </c>
      <c r="X57" s="12">
        <f t="shared" si="1"/>
        <v>1</v>
      </c>
      <c r="Y57" s="12">
        <f>COUNTIF(U:U,U57)</f>
        <v>156</v>
      </c>
      <c r="Z57" s="12">
        <f>COUNTIFS(D:D,D57,U:U,U57)</f>
        <v>81</v>
      </c>
      <c r="AA57" s="25" t="str">
        <f t="shared" si="3"/>
        <v>55</v>
      </c>
    </row>
    <row r="58" spans="1:27" customFormat="1" ht="15" x14ac:dyDescent="0.25">
      <c r="A58" s="50" t="s">
        <v>1159</v>
      </c>
      <c r="B58" s="45" t="s">
        <v>944</v>
      </c>
      <c r="C58" s="45" t="s">
        <v>731</v>
      </c>
      <c r="D58" s="45" t="s">
        <v>370</v>
      </c>
      <c r="E58" s="45" t="s">
        <v>432</v>
      </c>
      <c r="F58" s="45" t="s">
        <v>772</v>
      </c>
      <c r="G58" s="45" t="s">
        <v>379</v>
      </c>
      <c r="H58" s="45">
        <v>4520</v>
      </c>
      <c r="I58" s="45">
        <v>4599</v>
      </c>
      <c r="J58" s="45" t="s">
        <v>1142</v>
      </c>
      <c r="K58" s="45">
        <v>79</v>
      </c>
      <c r="L58" s="45">
        <v>35</v>
      </c>
      <c r="M58" s="45">
        <v>133</v>
      </c>
      <c r="N58" s="45"/>
      <c r="O58" s="45" t="s">
        <v>24</v>
      </c>
      <c r="P58" s="45" t="s">
        <v>25</v>
      </c>
      <c r="Q58" s="45" t="s">
        <v>2843</v>
      </c>
      <c r="R58" s="45" t="s">
        <v>1153</v>
      </c>
      <c r="S58" s="45" t="s">
        <v>948</v>
      </c>
      <c r="U58" s="9">
        <f t="shared" si="0"/>
        <v>145</v>
      </c>
      <c r="V58" s="10" t="str">
        <f t="shared" si="2"/>
        <v>OK1JHM145SINGLE</v>
      </c>
      <c r="W58" s="11">
        <f t="shared" si="4"/>
        <v>50.1</v>
      </c>
      <c r="X58" s="12">
        <f t="shared" si="1"/>
        <v>1</v>
      </c>
      <c r="Y58" s="12">
        <f>COUNTIF(U:U,U58)</f>
        <v>156</v>
      </c>
      <c r="Z58" s="12">
        <f>COUNTIFS(D:D,D58,U:U,U58)</f>
        <v>81</v>
      </c>
      <c r="AA58" s="25" t="str">
        <f t="shared" si="3"/>
        <v>56</v>
      </c>
    </row>
    <row r="59" spans="1:27" customFormat="1" ht="15" x14ac:dyDescent="0.25">
      <c r="A59" s="50" t="s">
        <v>1161</v>
      </c>
      <c r="B59" s="45" t="s">
        <v>4227</v>
      </c>
      <c r="C59" s="45" t="s">
        <v>4228</v>
      </c>
      <c r="D59" s="45" t="s">
        <v>370</v>
      </c>
      <c r="E59" s="45" t="s">
        <v>432</v>
      </c>
      <c r="F59" s="45" t="s">
        <v>440</v>
      </c>
      <c r="G59" s="45" t="s">
        <v>373</v>
      </c>
      <c r="H59" s="45">
        <v>4249</v>
      </c>
      <c r="I59" s="45">
        <v>4370</v>
      </c>
      <c r="J59" s="45" t="s">
        <v>576</v>
      </c>
      <c r="K59" s="45">
        <v>121</v>
      </c>
      <c r="L59" s="45">
        <v>43</v>
      </c>
      <c r="M59" s="45">
        <v>101</v>
      </c>
      <c r="N59" s="45"/>
      <c r="O59" s="45" t="s">
        <v>24</v>
      </c>
      <c r="P59" s="45" t="s">
        <v>25</v>
      </c>
      <c r="Q59" s="45" t="s">
        <v>4229</v>
      </c>
      <c r="R59" s="45" t="s">
        <v>4230</v>
      </c>
      <c r="S59" s="45" t="s">
        <v>4231</v>
      </c>
      <c r="U59" s="9">
        <f t="shared" si="0"/>
        <v>145</v>
      </c>
      <c r="V59" s="10" t="str">
        <f t="shared" si="2"/>
        <v>OK6JP145SINGLE</v>
      </c>
      <c r="W59" s="11">
        <f t="shared" si="4"/>
        <v>48.1</v>
      </c>
      <c r="X59" s="12">
        <f t="shared" si="1"/>
        <v>1</v>
      </c>
      <c r="Y59" s="12">
        <f>COUNTIF(U:U,U59)</f>
        <v>156</v>
      </c>
      <c r="Z59" s="12">
        <f>COUNTIFS(D:D,D59,U:U,U59)</f>
        <v>81</v>
      </c>
      <c r="AA59" s="25" t="str">
        <f t="shared" si="3"/>
        <v>57</v>
      </c>
    </row>
    <row r="60" spans="1:27" customFormat="1" ht="15" x14ac:dyDescent="0.25">
      <c r="A60" s="50" t="s">
        <v>1162</v>
      </c>
      <c r="B60" s="45" t="s">
        <v>2844</v>
      </c>
      <c r="C60" s="45" t="s">
        <v>2845</v>
      </c>
      <c r="D60" s="45" t="s">
        <v>370</v>
      </c>
      <c r="E60" s="45" t="s">
        <v>432</v>
      </c>
      <c r="F60" s="45" t="s">
        <v>441</v>
      </c>
      <c r="G60" s="45" t="s">
        <v>379</v>
      </c>
      <c r="H60" s="45">
        <v>4003</v>
      </c>
      <c r="I60" s="45">
        <v>5585</v>
      </c>
      <c r="J60" s="45" t="s">
        <v>2846</v>
      </c>
      <c r="K60" s="45">
        <v>1580</v>
      </c>
      <c r="L60" s="45">
        <v>47</v>
      </c>
      <c r="M60" s="45">
        <v>118</v>
      </c>
      <c r="N60" s="45"/>
      <c r="O60" s="45" t="s">
        <v>24</v>
      </c>
      <c r="P60" s="45" t="s">
        <v>25</v>
      </c>
      <c r="Q60" s="45" t="s">
        <v>2847</v>
      </c>
      <c r="R60" s="45" t="s">
        <v>2848</v>
      </c>
      <c r="S60" s="45" t="s">
        <v>2849</v>
      </c>
      <c r="U60" s="9">
        <f t="shared" si="0"/>
        <v>145</v>
      </c>
      <c r="V60" s="10" t="str">
        <f t="shared" si="2"/>
        <v>OK1DJE145SINGLE</v>
      </c>
      <c r="W60" s="11">
        <f t="shared" si="4"/>
        <v>46.2</v>
      </c>
      <c r="X60" s="12">
        <f t="shared" si="1"/>
        <v>1</v>
      </c>
      <c r="Y60" s="12">
        <f>COUNTIF(U:U,U60)</f>
        <v>156</v>
      </c>
      <c r="Z60" s="12">
        <f>COUNTIFS(D:D,D60,U:U,U60)</f>
        <v>81</v>
      </c>
      <c r="AA60" s="25" t="str">
        <f t="shared" si="3"/>
        <v>58</v>
      </c>
    </row>
    <row r="61" spans="1:27" customFormat="1" ht="15" x14ac:dyDescent="0.25">
      <c r="A61" s="50" t="s">
        <v>1164</v>
      </c>
      <c r="B61" s="45" t="s">
        <v>730</v>
      </c>
      <c r="C61" s="45" t="s">
        <v>731</v>
      </c>
      <c r="D61" s="45" t="s">
        <v>370</v>
      </c>
      <c r="E61" s="45" t="s">
        <v>432</v>
      </c>
      <c r="F61" s="45" t="s">
        <v>443</v>
      </c>
      <c r="G61" s="45" t="s">
        <v>373</v>
      </c>
      <c r="H61" s="45">
        <v>3929</v>
      </c>
      <c r="I61" s="45">
        <v>4008</v>
      </c>
      <c r="J61" s="45" t="s">
        <v>409</v>
      </c>
      <c r="K61" s="45">
        <v>79</v>
      </c>
      <c r="L61" s="45">
        <v>50</v>
      </c>
      <c r="M61" s="45">
        <v>80</v>
      </c>
      <c r="N61" s="45"/>
      <c r="O61" s="45" t="s">
        <v>24</v>
      </c>
      <c r="P61" s="45" t="s">
        <v>25</v>
      </c>
      <c r="Q61" s="45" t="s">
        <v>2850</v>
      </c>
      <c r="R61" s="45" t="s">
        <v>732</v>
      </c>
      <c r="S61" s="45" t="s">
        <v>733</v>
      </c>
      <c r="U61" s="9">
        <f t="shared" si="0"/>
        <v>145</v>
      </c>
      <c r="V61" s="10" t="str">
        <f t="shared" si="2"/>
        <v>OK1MBT145SINGLE</v>
      </c>
      <c r="W61" s="11">
        <f t="shared" si="4"/>
        <v>44.3</v>
      </c>
      <c r="X61" s="12">
        <f t="shared" si="1"/>
        <v>1</v>
      </c>
      <c r="Y61" s="12">
        <f>COUNTIF(U:U,U61)</f>
        <v>156</v>
      </c>
      <c r="Z61" s="12">
        <f>COUNTIFS(D:D,D61,U:U,U61)</f>
        <v>81</v>
      </c>
      <c r="AA61" s="25" t="str">
        <f t="shared" si="3"/>
        <v>59</v>
      </c>
    </row>
    <row r="62" spans="1:27" customFormat="1" ht="15" x14ac:dyDescent="0.25">
      <c r="A62" s="50" t="s">
        <v>1165</v>
      </c>
      <c r="B62" s="45" t="s">
        <v>4232</v>
      </c>
      <c r="C62" s="45" t="s">
        <v>4233</v>
      </c>
      <c r="D62" s="45" t="s">
        <v>370</v>
      </c>
      <c r="E62" s="45" t="s">
        <v>432</v>
      </c>
      <c r="F62" s="45" t="s">
        <v>440</v>
      </c>
      <c r="G62" s="45" t="s">
        <v>373</v>
      </c>
      <c r="H62" s="45">
        <v>3922</v>
      </c>
      <c r="I62" s="45">
        <v>4264</v>
      </c>
      <c r="J62" s="45" t="s">
        <v>988</v>
      </c>
      <c r="K62" s="45">
        <v>343</v>
      </c>
      <c r="L62" s="45">
        <v>39</v>
      </c>
      <c r="M62" s="45">
        <v>109</v>
      </c>
      <c r="N62" s="45"/>
      <c r="O62" s="45" t="s">
        <v>24</v>
      </c>
      <c r="P62" s="45" t="s">
        <v>25</v>
      </c>
      <c r="Q62" s="45" t="s">
        <v>4234</v>
      </c>
      <c r="R62" s="45" t="s">
        <v>4235</v>
      </c>
      <c r="S62" s="45" t="s">
        <v>4236</v>
      </c>
      <c r="U62" s="9">
        <f t="shared" si="0"/>
        <v>145</v>
      </c>
      <c r="V62" s="10" t="str">
        <f t="shared" si="2"/>
        <v>OK3ON145SINGLE</v>
      </c>
      <c r="W62" s="11">
        <f t="shared" si="4"/>
        <v>42.4</v>
      </c>
      <c r="X62" s="12">
        <f t="shared" si="1"/>
        <v>1</v>
      </c>
      <c r="Y62" s="12">
        <f>COUNTIF(U:U,U62)</f>
        <v>156</v>
      </c>
      <c r="Z62" s="12">
        <f>COUNTIFS(D:D,D62,U:U,U62)</f>
        <v>81</v>
      </c>
      <c r="AA62" s="25" t="str">
        <f t="shared" si="3"/>
        <v>60</v>
      </c>
    </row>
    <row r="63" spans="1:27" customFormat="1" ht="15" x14ac:dyDescent="0.25">
      <c r="A63" s="50" t="s">
        <v>1170</v>
      </c>
      <c r="B63" s="45" t="s">
        <v>2257</v>
      </c>
      <c r="C63" s="45" t="s">
        <v>2258</v>
      </c>
      <c r="D63" s="45" t="s">
        <v>370</v>
      </c>
      <c r="E63" s="45" t="s">
        <v>432</v>
      </c>
      <c r="F63" s="45" t="s">
        <v>440</v>
      </c>
      <c r="G63" s="45" t="s">
        <v>373</v>
      </c>
      <c r="H63" s="45">
        <v>3759</v>
      </c>
      <c r="I63" s="45">
        <v>3789</v>
      </c>
      <c r="J63" s="45" t="s">
        <v>2677</v>
      </c>
      <c r="K63" s="45">
        <v>30</v>
      </c>
      <c r="L63" s="45">
        <v>45</v>
      </c>
      <c r="M63" s="45">
        <v>85</v>
      </c>
      <c r="N63" s="45">
        <v>1</v>
      </c>
      <c r="O63" s="45" t="s">
        <v>24</v>
      </c>
      <c r="P63" s="45" t="s">
        <v>25</v>
      </c>
      <c r="Q63" s="45" t="s">
        <v>4237</v>
      </c>
      <c r="R63" s="45" t="s">
        <v>2260</v>
      </c>
      <c r="S63" s="45" t="s">
        <v>4238</v>
      </c>
      <c r="U63" s="9">
        <f t="shared" si="0"/>
        <v>145</v>
      </c>
      <c r="V63" s="10" t="str">
        <f t="shared" si="2"/>
        <v>OK3DM145SINGLE</v>
      </c>
      <c r="W63" s="11">
        <f t="shared" si="4"/>
        <v>40.4</v>
      </c>
      <c r="X63" s="12">
        <f t="shared" si="1"/>
        <v>1</v>
      </c>
      <c r="Y63" s="12">
        <f>COUNTIF(U:U,U63)</f>
        <v>156</v>
      </c>
      <c r="Z63" s="12">
        <f>COUNTIFS(D:D,D63,U:U,U63)</f>
        <v>81</v>
      </c>
      <c r="AA63" s="25" t="str">
        <f t="shared" si="3"/>
        <v>61</v>
      </c>
    </row>
    <row r="64" spans="1:27" customFormat="1" ht="15" x14ac:dyDescent="0.25">
      <c r="A64" s="50" t="s">
        <v>1171</v>
      </c>
      <c r="B64" s="45" t="s">
        <v>1176</v>
      </c>
      <c r="C64" s="45" t="s">
        <v>1177</v>
      </c>
      <c r="D64" s="45" t="s">
        <v>370</v>
      </c>
      <c r="E64" s="45" t="s">
        <v>432</v>
      </c>
      <c r="F64" s="45" t="s">
        <v>634</v>
      </c>
      <c r="G64" s="45" t="s">
        <v>379</v>
      </c>
      <c r="H64" s="45">
        <v>3735</v>
      </c>
      <c r="I64" s="45">
        <v>3160</v>
      </c>
      <c r="J64" s="45" t="s">
        <v>406</v>
      </c>
      <c r="K64" s="45">
        <v>0</v>
      </c>
      <c r="L64" s="45">
        <v>30</v>
      </c>
      <c r="M64" s="45">
        <v>125</v>
      </c>
      <c r="N64" s="45"/>
      <c r="O64" s="45" t="s">
        <v>24</v>
      </c>
      <c r="P64" s="45" t="s">
        <v>25</v>
      </c>
      <c r="Q64" s="45" t="s">
        <v>2851</v>
      </c>
      <c r="R64" s="45" t="s">
        <v>1178</v>
      </c>
      <c r="S64" s="45" t="s">
        <v>52</v>
      </c>
      <c r="U64" s="9">
        <f t="shared" si="0"/>
        <v>145</v>
      </c>
      <c r="V64" s="10" t="str">
        <f t="shared" si="2"/>
        <v>OK1SI145SINGLE</v>
      </c>
      <c r="W64" s="11">
        <f t="shared" si="4"/>
        <v>38.5</v>
      </c>
      <c r="X64" s="12">
        <f t="shared" si="1"/>
        <v>1</v>
      </c>
      <c r="Y64" s="12">
        <f>COUNTIF(U:U,U64)</f>
        <v>156</v>
      </c>
      <c r="Z64" s="12">
        <f>COUNTIFS(D:D,D64,U:U,U64)</f>
        <v>81</v>
      </c>
      <c r="AA64" s="25" t="str">
        <f t="shared" si="3"/>
        <v>62</v>
      </c>
    </row>
    <row r="65" spans="1:27" customFormat="1" ht="15" x14ac:dyDescent="0.25">
      <c r="A65" s="50" t="s">
        <v>1172</v>
      </c>
      <c r="B65" s="45" t="s">
        <v>4239</v>
      </c>
      <c r="C65" s="45" t="s">
        <v>857</v>
      </c>
      <c r="D65" s="45" t="s">
        <v>370</v>
      </c>
      <c r="E65" s="45" t="s">
        <v>432</v>
      </c>
      <c r="F65" s="45" t="s">
        <v>619</v>
      </c>
      <c r="G65" s="45" t="s">
        <v>373</v>
      </c>
      <c r="H65" s="45">
        <v>3375</v>
      </c>
      <c r="I65" s="45">
        <v>3759</v>
      </c>
      <c r="J65" s="45" t="s">
        <v>2041</v>
      </c>
      <c r="K65" s="45">
        <v>384</v>
      </c>
      <c r="L65" s="45">
        <v>32</v>
      </c>
      <c r="M65" s="45">
        <v>116</v>
      </c>
      <c r="N65" s="45"/>
      <c r="O65" s="45" t="s">
        <v>24</v>
      </c>
      <c r="P65" s="45" t="s">
        <v>25</v>
      </c>
      <c r="Q65" s="45" t="s">
        <v>4240</v>
      </c>
      <c r="R65" s="45" t="s">
        <v>4241</v>
      </c>
      <c r="S65" s="45" t="s">
        <v>4242</v>
      </c>
      <c r="U65" s="9">
        <f t="shared" si="0"/>
        <v>145</v>
      </c>
      <c r="V65" s="10" t="str">
        <f t="shared" si="2"/>
        <v>OK2CMZ145SINGLE</v>
      </c>
      <c r="W65" s="11">
        <f t="shared" si="4"/>
        <v>36.6</v>
      </c>
      <c r="X65" s="12">
        <f t="shared" si="1"/>
        <v>1</v>
      </c>
      <c r="Y65" s="12">
        <f>COUNTIF(U:U,U65)</f>
        <v>156</v>
      </c>
      <c r="Z65" s="12">
        <f>COUNTIFS(D:D,D65,U:U,U65)</f>
        <v>81</v>
      </c>
      <c r="AA65" s="25" t="str">
        <f t="shared" si="3"/>
        <v>63</v>
      </c>
    </row>
    <row r="66" spans="1:27" customFormat="1" ht="15" x14ac:dyDescent="0.25">
      <c r="A66" s="50" t="s">
        <v>1173</v>
      </c>
      <c r="B66" s="45" t="s">
        <v>1520</v>
      </c>
      <c r="C66" s="45" t="s">
        <v>1456</v>
      </c>
      <c r="D66" s="45" t="s">
        <v>370</v>
      </c>
      <c r="E66" s="45" t="s">
        <v>432</v>
      </c>
      <c r="F66" s="45" t="s">
        <v>437</v>
      </c>
      <c r="G66" s="45" t="s">
        <v>373</v>
      </c>
      <c r="H66" s="45">
        <v>3182</v>
      </c>
      <c r="I66" s="45">
        <v>3230</v>
      </c>
      <c r="J66" s="45" t="s">
        <v>999</v>
      </c>
      <c r="K66" s="45">
        <v>48</v>
      </c>
      <c r="L66" s="45">
        <v>38</v>
      </c>
      <c r="M66" s="45">
        <v>86</v>
      </c>
      <c r="N66" s="45"/>
      <c r="O66" s="45" t="s">
        <v>24</v>
      </c>
      <c r="P66" s="45" t="s">
        <v>25</v>
      </c>
      <c r="Q66" s="45" t="s">
        <v>2852</v>
      </c>
      <c r="R66" s="45" t="s">
        <v>1623</v>
      </c>
      <c r="S66" s="45" t="s">
        <v>1624</v>
      </c>
      <c r="U66" s="9">
        <f t="shared" si="0"/>
        <v>145</v>
      </c>
      <c r="V66" s="10" t="str">
        <f t="shared" si="2"/>
        <v>OK7CM145SINGLE</v>
      </c>
      <c r="W66" s="11">
        <f t="shared" si="4"/>
        <v>34.700000000000003</v>
      </c>
      <c r="X66" s="12">
        <f t="shared" si="1"/>
        <v>1</v>
      </c>
      <c r="Y66" s="12">
        <f>COUNTIF(U:U,U66)</f>
        <v>156</v>
      </c>
      <c r="Z66" s="12">
        <f>COUNTIFS(D:D,D66,U:U,U66)</f>
        <v>81</v>
      </c>
      <c r="AA66" s="25" t="str">
        <f t="shared" si="3"/>
        <v>64</v>
      </c>
    </row>
    <row r="67" spans="1:27" customFormat="1" ht="15" x14ac:dyDescent="0.25">
      <c r="A67" s="50" t="s">
        <v>1175</v>
      </c>
      <c r="B67" s="45" t="s">
        <v>1098</v>
      </c>
      <c r="C67" s="45" t="s">
        <v>1099</v>
      </c>
      <c r="D67" s="45" t="s">
        <v>370</v>
      </c>
      <c r="E67" s="45" t="s">
        <v>432</v>
      </c>
      <c r="F67" s="45" t="s">
        <v>440</v>
      </c>
      <c r="G67" s="45" t="s">
        <v>373</v>
      </c>
      <c r="H67" s="45">
        <v>2885</v>
      </c>
      <c r="I67" s="45">
        <v>2884</v>
      </c>
      <c r="J67" s="45" t="s">
        <v>406</v>
      </c>
      <c r="K67" s="45">
        <v>0</v>
      </c>
      <c r="L67" s="45">
        <v>23</v>
      </c>
      <c r="M67" s="45">
        <v>125</v>
      </c>
      <c r="N67" s="45"/>
      <c r="O67" s="45" t="s">
        <v>24</v>
      </c>
      <c r="P67" s="45" t="s">
        <v>25</v>
      </c>
      <c r="Q67" s="45" t="s">
        <v>2853</v>
      </c>
      <c r="R67" s="45" t="s">
        <v>33</v>
      </c>
      <c r="S67" s="45" t="s">
        <v>1100</v>
      </c>
      <c r="U67" s="9">
        <f t="shared" si="0"/>
        <v>145</v>
      </c>
      <c r="V67" s="10" t="str">
        <f t="shared" si="2"/>
        <v>OK2KG145SINGLE</v>
      </c>
      <c r="W67" s="11">
        <f t="shared" si="4"/>
        <v>32.700000000000003</v>
      </c>
      <c r="X67" s="12">
        <f t="shared" si="1"/>
        <v>1</v>
      </c>
      <c r="Y67" s="12">
        <f>COUNTIF(U:U,U67)</f>
        <v>156</v>
      </c>
      <c r="Z67" s="12">
        <f>COUNTIFS(D:D,D67,U:U,U67)</f>
        <v>81</v>
      </c>
      <c r="AA67" s="25" t="str">
        <f t="shared" si="3"/>
        <v>65</v>
      </c>
    </row>
    <row r="68" spans="1:27" customFormat="1" ht="15" x14ac:dyDescent="0.25">
      <c r="A68" s="50" t="s">
        <v>1179</v>
      </c>
      <c r="B68" s="45" t="s">
        <v>1525</v>
      </c>
      <c r="C68" s="45" t="s">
        <v>1526</v>
      </c>
      <c r="D68" s="45" t="s">
        <v>370</v>
      </c>
      <c r="E68" s="45" t="s">
        <v>432</v>
      </c>
      <c r="F68" s="45" t="s">
        <v>443</v>
      </c>
      <c r="G68" s="45" t="s">
        <v>373</v>
      </c>
      <c r="H68" s="45">
        <v>2830</v>
      </c>
      <c r="I68" s="45">
        <v>2857</v>
      </c>
      <c r="J68" s="45" t="s">
        <v>713</v>
      </c>
      <c r="K68" s="45">
        <v>28</v>
      </c>
      <c r="L68" s="45">
        <v>39</v>
      </c>
      <c r="M68" s="45">
        <v>76</v>
      </c>
      <c r="N68" s="45"/>
      <c r="O68" s="45" t="s">
        <v>24</v>
      </c>
      <c r="P68" s="45" t="s">
        <v>25</v>
      </c>
      <c r="Q68" s="45" t="s">
        <v>4243</v>
      </c>
      <c r="R68" s="45" t="s">
        <v>93</v>
      </c>
      <c r="S68" s="45" t="s">
        <v>2706</v>
      </c>
      <c r="U68" s="9">
        <f t="shared" si="0"/>
        <v>145</v>
      </c>
      <c r="V68" s="10" t="str">
        <f t="shared" si="2"/>
        <v>OK2PAQ145SINGLE</v>
      </c>
      <c r="W68" s="11">
        <f t="shared" si="4"/>
        <v>30.8</v>
      </c>
      <c r="X68" s="12">
        <f t="shared" si="1"/>
        <v>1</v>
      </c>
      <c r="Y68" s="12">
        <f>COUNTIF(U:U,U68)</f>
        <v>156</v>
      </c>
      <c r="Z68" s="12">
        <f>COUNTIFS(D:D,D68,U:U,U68)</f>
        <v>81</v>
      </c>
      <c r="AA68" s="25" t="str">
        <f t="shared" si="3"/>
        <v>66</v>
      </c>
    </row>
    <row r="69" spans="1:27" customFormat="1" ht="15" x14ac:dyDescent="0.25">
      <c r="A69" s="50" t="s">
        <v>1183</v>
      </c>
      <c r="B69" s="45" t="s">
        <v>2854</v>
      </c>
      <c r="C69" s="45" t="s">
        <v>2855</v>
      </c>
      <c r="D69" s="45" t="s">
        <v>370</v>
      </c>
      <c r="E69" s="45" t="s">
        <v>432</v>
      </c>
      <c r="F69" s="45" t="s">
        <v>437</v>
      </c>
      <c r="G69" s="45" t="s">
        <v>373</v>
      </c>
      <c r="H69" s="45">
        <v>2611</v>
      </c>
      <c r="I69" s="45">
        <v>2611</v>
      </c>
      <c r="J69" s="45" t="s">
        <v>406</v>
      </c>
      <c r="K69" s="45">
        <v>0</v>
      </c>
      <c r="L69" s="45">
        <v>39</v>
      </c>
      <c r="M69" s="45">
        <v>67</v>
      </c>
      <c r="N69" s="45"/>
      <c r="O69" s="45" t="s">
        <v>24</v>
      </c>
      <c r="P69" s="45" t="s">
        <v>25</v>
      </c>
      <c r="Q69" s="45" t="s">
        <v>2856</v>
      </c>
      <c r="R69" s="45" t="s">
        <v>2857</v>
      </c>
      <c r="S69" s="45" t="s">
        <v>1521</v>
      </c>
      <c r="U69" s="9">
        <f t="shared" si="0"/>
        <v>145</v>
      </c>
      <c r="V69" s="10" t="str">
        <f t="shared" si="2"/>
        <v>OK1BPN145SINGLE</v>
      </c>
      <c r="W69" s="11">
        <f t="shared" si="4"/>
        <v>28.9</v>
      </c>
      <c r="X69" s="12">
        <f t="shared" si="1"/>
        <v>1</v>
      </c>
      <c r="Y69" s="12">
        <f>COUNTIF(U:U,U69)</f>
        <v>156</v>
      </c>
      <c r="Z69" s="12">
        <f>COUNTIFS(D:D,D69,U:U,U69)</f>
        <v>81</v>
      </c>
      <c r="AA69" s="25" t="str">
        <f t="shared" si="3"/>
        <v>67</v>
      </c>
    </row>
    <row r="70" spans="1:27" customFormat="1" ht="15" x14ac:dyDescent="0.25">
      <c r="A70" s="50" t="s">
        <v>1272</v>
      </c>
      <c r="B70" s="45" t="s">
        <v>167</v>
      </c>
      <c r="C70" s="45" t="s">
        <v>424</v>
      </c>
      <c r="D70" s="45" t="s">
        <v>370</v>
      </c>
      <c r="E70" s="45" t="s">
        <v>432</v>
      </c>
      <c r="F70" s="45" t="s">
        <v>437</v>
      </c>
      <c r="G70" s="45" t="s">
        <v>373</v>
      </c>
      <c r="H70" s="45">
        <v>2329</v>
      </c>
      <c r="I70" s="45">
        <v>2567</v>
      </c>
      <c r="J70" s="45" t="s">
        <v>425</v>
      </c>
      <c r="K70" s="45">
        <v>238</v>
      </c>
      <c r="L70" s="45">
        <v>30</v>
      </c>
      <c r="M70" s="45">
        <v>80</v>
      </c>
      <c r="N70" s="45"/>
      <c r="O70" s="45" t="s">
        <v>24</v>
      </c>
      <c r="P70" s="45" t="s">
        <v>25</v>
      </c>
      <c r="Q70" s="45" t="s">
        <v>2858</v>
      </c>
      <c r="R70" s="45" t="s">
        <v>168</v>
      </c>
      <c r="S70" s="45" t="s">
        <v>169</v>
      </c>
      <c r="U70" s="9">
        <f t="shared" si="0"/>
        <v>145</v>
      </c>
      <c r="V70" s="10" t="str">
        <f t="shared" si="2"/>
        <v>OK1XHD145SINGLE</v>
      </c>
      <c r="W70" s="11">
        <f t="shared" si="4"/>
        <v>27</v>
      </c>
      <c r="X70" s="12">
        <f t="shared" si="1"/>
        <v>1</v>
      </c>
      <c r="Y70" s="12">
        <f>COUNTIF(U:U,U70)</f>
        <v>156</v>
      </c>
      <c r="Z70" s="12">
        <f>COUNTIFS(D:D,D70,U:U,U70)</f>
        <v>81</v>
      </c>
      <c r="AA70" s="25" t="str">
        <f t="shared" si="3"/>
        <v>68</v>
      </c>
    </row>
    <row r="71" spans="1:27" customFormat="1" ht="15" x14ac:dyDescent="0.25">
      <c r="A71" s="50" t="s">
        <v>1275</v>
      </c>
      <c r="B71" s="45" t="s">
        <v>139</v>
      </c>
      <c r="C71" s="45" t="s">
        <v>412</v>
      </c>
      <c r="D71" s="45" t="s">
        <v>370</v>
      </c>
      <c r="E71" s="45" t="s">
        <v>432</v>
      </c>
      <c r="F71" s="45" t="s">
        <v>441</v>
      </c>
      <c r="G71" s="45" t="s">
        <v>379</v>
      </c>
      <c r="H71" s="45">
        <v>2110</v>
      </c>
      <c r="I71" s="45">
        <v>2477</v>
      </c>
      <c r="J71" s="45" t="s">
        <v>549</v>
      </c>
      <c r="K71" s="45">
        <v>366</v>
      </c>
      <c r="L71" s="45">
        <v>19</v>
      </c>
      <c r="M71" s="45">
        <v>117</v>
      </c>
      <c r="N71" s="45"/>
      <c r="O71" s="45" t="s">
        <v>24</v>
      </c>
      <c r="P71" s="45" t="s">
        <v>25</v>
      </c>
      <c r="Q71" s="45" t="s">
        <v>1352</v>
      </c>
      <c r="R71" s="45" t="s">
        <v>140</v>
      </c>
      <c r="S71" s="45" t="s">
        <v>141</v>
      </c>
      <c r="U71" s="9">
        <f t="shared" si="0"/>
        <v>145</v>
      </c>
      <c r="V71" s="10" t="str">
        <f t="shared" si="2"/>
        <v>OK1UFF145SINGLE</v>
      </c>
      <c r="W71" s="11">
        <f t="shared" si="4"/>
        <v>25</v>
      </c>
      <c r="X71" s="12">
        <f t="shared" si="1"/>
        <v>1</v>
      </c>
      <c r="Y71" s="12">
        <f>COUNTIF(U:U,U71)</f>
        <v>156</v>
      </c>
      <c r="Z71" s="12">
        <f>COUNTIFS(D:D,D71,U:U,U71)</f>
        <v>81</v>
      </c>
      <c r="AA71" s="25" t="str">
        <f t="shared" si="3"/>
        <v>69</v>
      </c>
    </row>
    <row r="72" spans="1:27" customFormat="1" ht="15" x14ac:dyDescent="0.25">
      <c r="A72" s="50" t="s">
        <v>1277</v>
      </c>
      <c r="B72" s="45" t="s">
        <v>158</v>
      </c>
      <c r="C72" s="45" t="s">
        <v>420</v>
      </c>
      <c r="D72" s="45" t="s">
        <v>370</v>
      </c>
      <c r="E72" s="45" t="s">
        <v>432</v>
      </c>
      <c r="F72" s="45" t="s">
        <v>615</v>
      </c>
      <c r="G72" s="45" t="s">
        <v>379</v>
      </c>
      <c r="H72" s="45">
        <v>2076</v>
      </c>
      <c r="I72" s="45">
        <v>2150</v>
      </c>
      <c r="J72" s="45" t="s">
        <v>1555</v>
      </c>
      <c r="K72" s="45">
        <v>74</v>
      </c>
      <c r="L72" s="45">
        <v>26</v>
      </c>
      <c r="M72" s="45">
        <v>83</v>
      </c>
      <c r="N72" s="45"/>
      <c r="O72" s="45" t="s">
        <v>24</v>
      </c>
      <c r="P72" s="45" t="s">
        <v>25</v>
      </c>
      <c r="Q72" s="45" t="s">
        <v>2859</v>
      </c>
      <c r="R72" s="45" t="s">
        <v>67</v>
      </c>
      <c r="S72" s="45" t="s">
        <v>160</v>
      </c>
      <c r="U72" s="9">
        <f t="shared" si="0"/>
        <v>145</v>
      </c>
      <c r="V72" s="10" t="str">
        <f t="shared" si="2"/>
        <v>OK1EM145SINGLE</v>
      </c>
      <c r="W72" s="11">
        <f t="shared" si="4"/>
        <v>23.1</v>
      </c>
      <c r="X72" s="12">
        <f t="shared" si="1"/>
        <v>1</v>
      </c>
      <c r="Y72" s="12">
        <f>COUNTIF(U:U,U72)</f>
        <v>156</v>
      </c>
      <c r="Z72" s="12">
        <f>COUNTIFS(D:D,D72,U:U,U72)</f>
        <v>81</v>
      </c>
      <c r="AA72" s="25" t="str">
        <f t="shared" si="3"/>
        <v>70</v>
      </c>
    </row>
    <row r="73" spans="1:27" customFormat="1" ht="15" x14ac:dyDescent="0.25">
      <c r="A73" s="50" t="s">
        <v>2297</v>
      </c>
      <c r="B73" s="45" t="s">
        <v>4088</v>
      </c>
      <c r="C73" s="45" t="s">
        <v>512</v>
      </c>
      <c r="D73" s="45" t="s">
        <v>370</v>
      </c>
      <c r="E73" s="45" t="s">
        <v>432</v>
      </c>
      <c r="F73" s="45" t="s">
        <v>440</v>
      </c>
      <c r="G73" s="45" t="s">
        <v>373</v>
      </c>
      <c r="H73" s="45">
        <v>2015</v>
      </c>
      <c r="I73" s="45">
        <v>2015</v>
      </c>
      <c r="J73" s="45" t="s">
        <v>406</v>
      </c>
      <c r="K73" s="45">
        <v>0</v>
      </c>
      <c r="L73" s="45">
        <v>22</v>
      </c>
      <c r="M73" s="45">
        <v>92</v>
      </c>
      <c r="N73" s="45"/>
      <c r="O73" s="45" t="s">
        <v>24</v>
      </c>
      <c r="P73" s="45" t="s">
        <v>25</v>
      </c>
      <c r="Q73" s="45" t="s">
        <v>4162</v>
      </c>
      <c r="R73" s="45" t="s">
        <v>4141</v>
      </c>
      <c r="S73" s="45" t="s">
        <v>4142</v>
      </c>
      <c r="U73" s="9">
        <f t="shared" si="0"/>
        <v>145</v>
      </c>
      <c r="V73" s="10" t="str">
        <f t="shared" si="2"/>
        <v>OK5AW145SINGLE</v>
      </c>
      <c r="W73" s="11">
        <f t="shared" si="4"/>
        <v>21.2</v>
      </c>
      <c r="X73" s="12">
        <f t="shared" si="1"/>
        <v>1</v>
      </c>
      <c r="Y73" s="12">
        <f>COUNTIF(U:U,U73)</f>
        <v>156</v>
      </c>
      <c r="Z73" s="12">
        <f>COUNTIFS(D:D,D73,U:U,U73)</f>
        <v>81</v>
      </c>
      <c r="AA73" s="25" t="str">
        <f t="shared" si="3"/>
        <v>71</v>
      </c>
    </row>
    <row r="74" spans="1:27" customFormat="1" ht="15" x14ac:dyDescent="0.25">
      <c r="A74" s="50" t="s">
        <v>2303</v>
      </c>
      <c r="B74" s="45" t="s">
        <v>2860</v>
      </c>
      <c r="C74" s="45" t="s">
        <v>2861</v>
      </c>
      <c r="D74" s="45" t="s">
        <v>370</v>
      </c>
      <c r="E74" s="45" t="s">
        <v>432</v>
      </c>
      <c r="F74" s="45" t="s">
        <v>440</v>
      </c>
      <c r="G74" s="45" t="s">
        <v>373</v>
      </c>
      <c r="H74" s="45">
        <v>1936</v>
      </c>
      <c r="I74" s="45">
        <v>2178</v>
      </c>
      <c r="J74" s="45" t="s">
        <v>847</v>
      </c>
      <c r="K74" s="45">
        <v>243</v>
      </c>
      <c r="L74" s="45">
        <v>20</v>
      </c>
      <c r="M74" s="45">
        <v>102</v>
      </c>
      <c r="N74" s="45"/>
      <c r="O74" s="45" t="s">
        <v>24</v>
      </c>
      <c r="P74" s="45" t="s">
        <v>25</v>
      </c>
      <c r="Q74" s="45" t="s">
        <v>2862</v>
      </c>
      <c r="R74" s="45" t="s">
        <v>2863</v>
      </c>
      <c r="S74" s="45" t="s">
        <v>2864</v>
      </c>
      <c r="U74" s="9">
        <f t="shared" si="0"/>
        <v>145</v>
      </c>
      <c r="V74" s="10" t="str">
        <f t="shared" si="2"/>
        <v>OK1UVJ145SINGLE</v>
      </c>
      <c r="W74" s="11">
        <f t="shared" si="4"/>
        <v>19.3</v>
      </c>
      <c r="X74" s="12">
        <f t="shared" si="1"/>
        <v>1</v>
      </c>
      <c r="Y74" s="12">
        <f>COUNTIF(U:U,U74)</f>
        <v>156</v>
      </c>
      <c r="Z74" s="12">
        <f>COUNTIFS(D:D,D74,U:U,U74)</f>
        <v>81</v>
      </c>
      <c r="AA74" s="25" t="str">
        <f t="shared" si="3"/>
        <v>72</v>
      </c>
    </row>
    <row r="75" spans="1:27" customFormat="1" ht="15" x14ac:dyDescent="0.25">
      <c r="A75" s="50" t="s">
        <v>2306</v>
      </c>
      <c r="B75" s="45" t="s">
        <v>165</v>
      </c>
      <c r="C75" s="45" t="s">
        <v>423</v>
      </c>
      <c r="D75" s="45" t="s">
        <v>370</v>
      </c>
      <c r="E75" s="45" t="s">
        <v>432</v>
      </c>
      <c r="F75" s="45" t="s">
        <v>446</v>
      </c>
      <c r="G75" s="45" t="s">
        <v>373</v>
      </c>
      <c r="H75" s="45">
        <v>1421</v>
      </c>
      <c r="I75" s="45">
        <v>1421</v>
      </c>
      <c r="J75" s="45" t="s">
        <v>406</v>
      </c>
      <c r="K75" s="45">
        <v>0</v>
      </c>
      <c r="L75" s="45">
        <v>21</v>
      </c>
      <c r="M75" s="45">
        <v>68</v>
      </c>
      <c r="N75" s="45"/>
      <c r="O75" s="45" t="s">
        <v>24</v>
      </c>
      <c r="P75" s="45" t="s">
        <v>25</v>
      </c>
      <c r="Q75" s="45" t="s">
        <v>2865</v>
      </c>
      <c r="R75" s="45" t="s">
        <v>2866</v>
      </c>
      <c r="S75" s="45" t="s">
        <v>1692</v>
      </c>
      <c r="U75" s="9">
        <f t="shared" si="0"/>
        <v>145</v>
      </c>
      <c r="V75" s="10" t="str">
        <f t="shared" si="2"/>
        <v>OK2VPX145SINGLE</v>
      </c>
      <c r="W75" s="11">
        <f t="shared" si="4"/>
        <v>17.3</v>
      </c>
      <c r="X75" s="12">
        <f t="shared" si="1"/>
        <v>1</v>
      </c>
      <c r="Y75" s="12">
        <f>COUNTIF(U:U,U75)</f>
        <v>156</v>
      </c>
      <c r="Z75" s="12">
        <f>COUNTIFS(D:D,D75,U:U,U75)</f>
        <v>81</v>
      </c>
      <c r="AA75" s="25" t="str">
        <f t="shared" si="3"/>
        <v>73</v>
      </c>
    </row>
    <row r="76" spans="1:27" customFormat="1" ht="15" x14ac:dyDescent="0.25">
      <c r="A76" s="50" t="s">
        <v>2308</v>
      </c>
      <c r="B76" s="45" t="s">
        <v>4244</v>
      </c>
      <c r="C76" s="45" t="s">
        <v>4245</v>
      </c>
      <c r="D76" s="45" t="s">
        <v>370</v>
      </c>
      <c r="E76" s="45" t="s">
        <v>432</v>
      </c>
      <c r="F76" s="45" t="s">
        <v>441</v>
      </c>
      <c r="G76" s="45" t="s">
        <v>379</v>
      </c>
      <c r="H76" s="45">
        <v>1340</v>
      </c>
      <c r="I76" s="45">
        <v>1340</v>
      </c>
      <c r="J76" s="45" t="s">
        <v>406</v>
      </c>
      <c r="K76" s="45">
        <v>0</v>
      </c>
      <c r="L76" s="45">
        <v>9</v>
      </c>
      <c r="M76" s="45">
        <v>149</v>
      </c>
      <c r="N76" s="45"/>
      <c r="O76" s="45" t="s">
        <v>24</v>
      </c>
      <c r="P76" s="45" t="s">
        <v>25</v>
      </c>
      <c r="Q76" s="45" t="s">
        <v>4246</v>
      </c>
      <c r="R76" s="45" t="s">
        <v>4247</v>
      </c>
      <c r="S76" s="45" t="s">
        <v>4248</v>
      </c>
      <c r="U76" s="9">
        <f t="shared" si="0"/>
        <v>145</v>
      </c>
      <c r="V76" s="10" t="str">
        <f t="shared" si="2"/>
        <v>OK2TMQ145SINGLE</v>
      </c>
      <c r="W76" s="11">
        <f t="shared" si="4"/>
        <v>15.4</v>
      </c>
      <c r="X76" s="12">
        <f t="shared" si="1"/>
        <v>1</v>
      </c>
      <c r="Y76" s="12">
        <f>COUNTIF(U:U,U76)</f>
        <v>156</v>
      </c>
      <c r="Z76" s="12">
        <f>COUNTIFS(D:D,D76,U:U,U76)</f>
        <v>81</v>
      </c>
      <c r="AA76" s="25" t="str">
        <f t="shared" si="3"/>
        <v>74</v>
      </c>
    </row>
    <row r="77" spans="1:27" customFormat="1" ht="15" x14ac:dyDescent="0.25">
      <c r="A77" s="50" t="s">
        <v>2310</v>
      </c>
      <c r="B77" s="45" t="s">
        <v>1166</v>
      </c>
      <c r="C77" s="45" t="s">
        <v>1167</v>
      </c>
      <c r="D77" s="45" t="s">
        <v>370</v>
      </c>
      <c r="E77" s="45" t="s">
        <v>432</v>
      </c>
      <c r="F77" s="45" t="s">
        <v>542</v>
      </c>
      <c r="G77" s="45" t="s">
        <v>373</v>
      </c>
      <c r="H77" s="45">
        <v>1230</v>
      </c>
      <c r="I77" s="45">
        <v>1285</v>
      </c>
      <c r="J77" s="45" t="s">
        <v>406</v>
      </c>
      <c r="K77" s="45">
        <v>0</v>
      </c>
      <c r="L77" s="45">
        <v>18</v>
      </c>
      <c r="M77" s="45">
        <v>68</v>
      </c>
      <c r="N77" s="45"/>
      <c r="O77" s="45" t="s">
        <v>24</v>
      </c>
      <c r="P77" s="45" t="s">
        <v>25</v>
      </c>
      <c r="Q77" s="45" t="s">
        <v>2867</v>
      </c>
      <c r="R77" s="45" t="s">
        <v>1168</v>
      </c>
      <c r="S77" s="45" t="s">
        <v>1169</v>
      </c>
      <c r="U77" s="9">
        <f t="shared" si="0"/>
        <v>145</v>
      </c>
      <c r="V77" s="10" t="str">
        <f t="shared" si="2"/>
        <v>OK1HYN145SINGLE</v>
      </c>
      <c r="W77" s="11">
        <f t="shared" si="4"/>
        <v>13.5</v>
      </c>
      <c r="X77" s="12">
        <f t="shared" si="1"/>
        <v>1</v>
      </c>
      <c r="Y77" s="12">
        <f>COUNTIF(U:U,U77)</f>
        <v>156</v>
      </c>
      <c r="Z77" s="12">
        <f>COUNTIFS(D:D,D77,U:U,U77)</f>
        <v>81</v>
      </c>
      <c r="AA77" s="25" t="str">
        <f t="shared" si="3"/>
        <v>75</v>
      </c>
    </row>
    <row r="78" spans="1:27" customFormat="1" ht="15" x14ac:dyDescent="0.25">
      <c r="A78" s="50" t="s">
        <v>2314</v>
      </c>
      <c r="B78" s="45" t="s">
        <v>2868</v>
      </c>
      <c r="C78" s="45" t="s">
        <v>2869</v>
      </c>
      <c r="D78" s="45" t="s">
        <v>370</v>
      </c>
      <c r="E78" s="45" t="s">
        <v>432</v>
      </c>
      <c r="F78" s="45" t="s">
        <v>441</v>
      </c>
      <c r="G78" s="45" t="s">
        <v>379</v>
      </c>
      <c r="H78" s="45">
        <v>1227</v>
      </c>
      <c r="I78" s="45">
        <v>1533</v>
      </c>
      <c r="J78" s="45" t="s">
        <v>843</v>
      </c>
      <c r="K78" s="45">
        <v>306</v>
      </c>
      <c r="L78" s="45">
        <v>20</v>
      </c>
      <c r="M78" s="45">
        <v>72</v>
      </c>
      <c r="N78" s="45"/>
      <c r="O78" s="45" t="s">
        <v>24</v>
      </c>
      <c r="P78" s="45" t="s">
        <v>25</v>
      </c>
      <c r="Q78" s="45" t="s">
        <v>2870</v>
      </c>
      <c r="R78" s="45" t="s">
        <v>2871</v>
      </c>
      <c r="S78" s="45" t="s">
        <v>52</v>
      </c>
      <c r="U78" s="9">
        <f t="shared" si="0"/>
        <v>145</v>
      </c>
      <c r="V78" s="10" t="str">
        <f t="shared" si="2"/>
        <v>OK1DNQ145SINGLE</v>
      </c>
      <c r="W78" s="11">
        <f t="shared" si="4"/>
        <v>11.6</v>
      </c>
      <c r="X78" s="12">
        <f t="shared" si="1"/>
        <v>1</v>
      </c>
      <c r="Y78" s="12">
        <f>COUNTIF(U:U,U78)</f>
        <v>156</v>
      </c>
      <c r="Z78" s="12">
        <f>COUNTIFS(D:D,D78,U:U,U78)</f>
        <v>81</v>
      </c>
      <c r="AA78" s="25" t="str">
        <f t="shared" si="3"/>
        <v>76</v>
      </c>
    </row>
    <row r="79" spans="1:27" customFormat="1" ht="15" x14ac:dyDescent="0.25">
      <c r="A79" s="50" t="s">
        <v>2315</v>
      </c>
      <c r="B79" s="45" t="s">
        <v>4249</v>
      </c>
      <c r="C79" s="45" t="s">
        <v>4041</v>
      </c>
      <c r="D79" s="45" t="s">
        <v>370</v>
      </c>
      <c r="E79" s="45" t="s">
        <v>432</v>
      </c>
      <c r="F79" s="45" t="s">
        <v>552</v>
      </c>
      <c r="G79" s="45" t="s">
        <v>373</v>
      </c>
      <c r="H79" s="45">
        <v>1186</v>
      </c>
      <c r="I79" s="45">
        <v>1186</v>
      </c>
      <c r="J79" s="45" t="s">
        <v>406</v>
      </c>
      <c r="K79" s="45">
        <v>0</v>
      </c>
      <c r="L79" s="45">
        <v>11</v>
      </c>
      <c r="M79" s="45">
        <v>108</v>
      </c>
      <c r="N79" s="45"/>
      <c r="O79" s="45" t="s">
        <v>24</v>
      </c>
      <c r="P79" s="45" t="s">
        <v>25</v>
      </c>
      <c r="Q79" s="45" t="s">
        <v>4250</v>
      </c>
      <c r="R79" s="45" t="s">
        <v>4251</v>
      </c>
      <c r="S79" s="45" t="s">
        <v>4252</v>
      </c>
      <c r="U79" s="9">
        <f t="shared" si="0"/>
        <v>145</v>
      </c>
      <c r="V79" s="10" t="str">
        <f t="shared" si="2"/>
        <v>OK9DDS145SINGLE</v>
      </c>
      <c r="W79" s="11">
        <f t="shared" si="4"/>
        <v>9.6</v>
      </c>
      <c r="X79" s="12">
        <f t="shared" si="1"/>
        <v>1</v>
      </c>
      <c r="Y79" s="12">
        <f>COUNTIF(U:U,U79)</f>
        <v>156</v>
      </c>
      <c r="Z79" s="12">
        <f>COUNTIFS(D:D,D79,U:U,U79)</f>
        <v>81</v>
      </c>
      <c r="AA79" s="25" t="str">
        <f t="shared" si="3"/>
        <v>77</v>
      </c>
    </row>
    <row r="80" spans="1:27" customFormat="1" ht="15" x14ac:dyDescent="0.25">
      <c r="A80" s="50" t="s">
        <v>2318</v>
      </c>
      <c r="B80" s="45" t="s">
        <v>4020</v>
      </c>
      <c r="C80" s="45" t="s">
        <v>512</v>
      </c>
      <c r="D80" s="45" t="s">
        <v>370</v>
      </c>
      <c r="E80" s="45" t="s">
        <v>432</v>
      </c>
      <c r="F80" s="45" t="s">
        <v>441</v>
      </c>
      <c r="G80" s="45" t="s">
        <v>379</v>
      </c>
      <c r="H80" s="45">
        <v>585</v>
      </c>
      <c r="I80" s="45">
        <v>667</v>
      </c>
      <c r="J80" s="45" t="s">
        <v>620</v>
      </c>
      <c r="K80" s="45">
        <v>82</v>
      </c>
      <c r="L80" s="45">
        <v>11</v>
      </c>
      <c r="M80" s="45">
        <v>59</v>
      </c>
      <c r="N80" s="45"/>
      <c r="O80" s="45" t="s">
        <v>24</v>
      </c>
      <c r="P80" s="45" t="s">
        <v>25</v>
      </c>
      <c r="Q80" s="45" t="s">
        <v>4253</v>
      </c>
      <c r="R80" s="45" t="s">
        <v>4254</v>
      </c>
      <c r="S80" s="45" t="s">
        <v>4023</v>
      </c>
      <c r="U80" s="9">
        <f t="shared" si="0"/>
        <v>145</v>
      </c>
      <c r="V80" s="10" t="str">
        <f t="shared" si="2"/>
        <v>OK1MNV145SINGLE</v>
      </c>
      <c r="W80" s="11">
        <f t="shared" si="4"/>
        <v>7.7</v>
      </c>
      <c r="X80" s="12">
        <f t="shared" si="1"/>
        <v>1</v>
      </c>
      <c r="Y80" s="12">
        <f>COUNTIF(U:U,U80)</f>
        <v>156</v>
      </c>
      <c r="Z80" s="12">
        <f>COUNTIFS(D:D,D80,U:U,U80)</f>
        <v>81</v>
      </c>
      <c r="AA80" s="25" t="str">
        <f t="shared" si="3"/>
        <v>78</v>
      </c>
    </row>
    <row r="81" spans="1:27" customFormat="1" ht="15" x14ac:dyDescent="0.25">
      <c r="A81" s="50" t="s">
        <v>2323</v>
      </c>
      <c r="B81" s="45" t="s">
        <v>1180</v>
      </c>
      <c r="C81" s="45" t="s">
        <v>1181</v>
      </c>
      <c r="D81" s="45" t="s">
        <v>370</v>
      </c>
      <c r="E81" s="45" t="s">
        <v>432</v>
      </c>
      <c r="F81" s="45" t="s">
        <v>441</v>
      </c>
      <c r="G81" s="45" t="s">
        <v>379</v>
      </c>
      <c r="H81" s="45">
        <v>276</v>
      </c>
      <c r="I81" s="45">
        <v>276</v>
      </c>
      <c r="J81" s="45" t="s">
        <v>406</v>
      </c>
      <c r="K81" s="45">
        <v>0</v>
      </c>
      <c r="L81" s="45">
        <v>5</v>
      </c>
      <c r="M81" s="45">
        <v>55</v>
      </c>
      <c r="N81" s="45"/>
      <c r="O81" s="45" t="s">
        <v>24</v>
      </c>
      <c r="P81" s="45" t="s">
        <v>25</v>
      </c>
      <c r="Q81" s="45" t="s">
        <v>2872</v>
      </c>
      <c r="R81" s="45" t="s">
        <v>1168</v>
      </c>
      <c r="S81" s="45" t="s">
        <v>1182</v>
      </c>
      <c r="U81" s="9">
        <f t="shared" si="0"/>
        <v>145</v>
      </c>
      <c r="V81" s="10" t="str">
        <f t="shared" si="2"/>
        <v>OK1VVS145SINGLE</v>
      </c>
      <c r="W81" s="11">
        <f t="shared" si="4"/>
        <v>5.8</v>
      </c>
      <c r="X81" s="12">
        <f t="shared" si="1"/>
        <v>1</v>
      </c>
      <c r="Y81" s="12">
        <f>COUNTIF(U:U,U81)</f>
        <v>156</v>
      </c>
      <c r="Z81" s="12">
        <f>COUNTIFS(D:D,D81,U:U,U81)</f>
        <v>81</v>
      </c>
      <c r="AA81" s="25" t="str">
        <f t="shared" si="3"/>
        <v>79</v>
      </c>
    </row>
    <row r="82" spans="1:27" customFormat="1" ht="15" x14ac:dyDescent="0.25">
      <c r="A82" s="50" t="s">
        <v>2328</v>
      </c>
      <c r="B82" s="45" t="s">
        <v>2873</v>
      </c>
      <c r="C82" s="45" t="s">
        <v>546</v>
      </c>
      <c r="D82" s="45" t="s">
        <v>370</v>
      </c>
      <c r="E82" s="45" t="s">
        <v>432</v>
      </c>
      <c r="F82" s="45" t="s">
        <v>446</v>
      </c>
      <c r="G82" s="45" t="s">
        <v>373</v>
      </c>
      <c r="H82" s="45">
        <v>262</v>
      </c>
      <c r="I82" s="45">
        <v>30</v>
      </c>
      <c r="J82" s="45" t="s">
        <v>2874</v>
      </c>
      <c r="K82" s="45">
        <v>513</v>
      </c>
      <c r="L82" s="45">
        <v>12</v>
      </c>
      <c r="M82" s="45">
        <v>52</v>
      </c>
      <c r="N82" s="45"/>
      <c r="O82" s="45" t="s">
        <v>24</v>
      </c>
      <c r="P82" s="45" t="s">
        <v>25</v>
      </c>
      <c r="Q82" s="45" t="s">
        <v>301</v>
      </c>
      <c r="R82" s="45" t="s">
        <v>2875</v>
      </c>
      <c r="S82" s="45" t="s">
        <v>2876</v>
      </c>
      <c r="U82" s="9">
        <f t="shared" si="0"/>
        <v>145</v>
      </c>
      <c r="V82" s="10" t="str">
        <f t="shared" si="2"/>
        <v>OK2LUD145SINGLE</v>
      </c>
      <c r="W82" s="11">
        <f t="shared" si="4"/>
        <v>3.9</v>
      </c>
      <c r="X82" s="12">
        <f t="shared" si="1"/>
        <v>1</v>
      </c>
      <c r="Y82" s="12">
        <f>COUNTIF(U:U,U82)</f>
        <v>156</v>
      </c>
      <c r="Z82" s="12">
        <f>COUNTIFS(D:D,D82,U:U,U82)</f>
        <v>81</v>
      </c>
      <c r="AA82" s="25" t="str">
        <f t="shared" si="3"/>
        <v>80</v>
      </c>
    </row>
    <row r="83" spans="1:27" customFormat="1" ht="15" x14ac:dyDescent="0.25">
      <c r="A83" s="50" t="s">
        <v>2330</v>
      </c>
      <c r="B83" s="45" t="s">
        <v>4255</v>
      </c>
      <c r="C83" s="45" t="s">
        <v>4256</v>
      </c>
      <c r="D83" s="45" t="s">
        <v>370</v>
      </c>
      <c r="E83" s="45" t="s">
        <v>432</v>
      </c>
      <c r="F83" s="45" t="s">
        <v>552</v>
      </c>
      <c r="G83" s="45" t="s">
        <v>373</v>
      </c>
      <c r="H83" s="45">
        <v>140</v>
      </c>
      <c r="I83" s="45">
        <v>178</v>
      </c>
      <c r="J83" s="45" t="s">
        <v>926</v>
      </c>
      <c r="K83" s="45">
        <v>38</v>
      </c>
      <c r="L83" s="45">
        <v>6</v>
      </c>
      <c r="M83" s="45">
        <v>28</v>
      </c>
      <c r="N83" s="45"/>
      <c r="O83" s="45" t="s">
        <v>24</v>
      </c>
      <c r="P83" s="45" t="s">
        <v>25</v>
      </c>
      <c r="Q83" s="45" t="s">
        <v>4257</v>
      </c>
      <c r="R83" s="45" t="s">
        <v>4258</v>
      </c>
      <c r="S83" s="45" t="s">
        <v>4259</v>
      </c>
      <c r="U83" s="9">
        <f t="shared" si="0"/>
        <v>145</v>
      </c>
      <c r="V83" s="10" t="str">
        <f t="shared" si="2"/>
        <v>OK2PSA145SINGLE</v>
      </c>
      <c r="W83" s="11">
        <f t="shared" si="4"/>
        <v>1.9</v>
      </c>
      <c r="X83" s="12">
        <f t="shared" si="1"/>
        <v>1</v>
      </c>
      <c r="Y83" s="12">
        <f>COUNTIF(U:U,U83)</f>
        <v>156</v>
      </c>
      <c r="Z83" s="12">
        <f>COUNTIFS(D:D,D83,U:U,U83)</f>
        <v>81</v>
      </c>
      <c r="AA83" s="25" t="str">
        <f t="shared" si="3"/>
        <v>81</v>
      </c>
    </row>
    <row r="84" spans="1:27" customFormat="1" ht="15" x14ac:dyDescent="0.25">
      <c r="A84" s="45" t="s">
        <v>22</v>
      </c>
      <c r="B84" s="45" t="s">
        <v>189</v>
      </c>
      <c r="C84" s="45" t="s">
        <v>465</v>
      </c>
      <c r="D84" s="45" t="s">
        <v>466</v>
      </c>
      <c r="E84" s="45" t="s">
        <v>432</v>
      </c>
      <c r="F84" s="45" t="s">
        <v>467</v>
      </c>
      <c r="G84" s="45"/>
      <c r="H84" s="45">
        <v>248671</v>
      </c>
      <c r="I84" s="45">
        <v>257575</v>
      </c>
      <c r="J84" s="45" t="s">
        <v>2877</v>
      </c>
      <c r="K84" s="45">
        <v>9088</v>
      </c>
      <c r="L84" s="45">
        <v>775</v>
      </c>
      <c r="M84" s="45">
        <v>332</v>
      </c>
      <c r="N84" s="45">
        <v>3</v>
      </c>
      <c r="O84" s="45" t="s">
        <v>24</v>
      </c>
      <c r="P84" s="45" t="s">
        <v>25</v>
      </c>
      <c r="Q84" s="45" t="s">
        <v>2878</v>
      </c>
      <c r="R84" s="45" t="s">
        <v>190</v>
      </c>
      <c r="S84" s="45" t="s">
        <v>49</v>
      </c>
      <c r="U84" s="9">
        <f t="shared" si="0"/>
        <v>145</v>
      </c>
      <c r="V84" s="10" t="str">
        <f t="shared" si="2"/>
        <v>OK7O145MULTI</v>
      </c>
      <c r="W84" s="11">
        <f t="shared" si="4"/>
        <v>156</v>
      </c>
      <c r="X84" s="12">
        <f t="shared" si="1"/>
        <v>1</v>
      </c>
      <c r="Y84" s="12">
        <f>COUNTIF(U:U,U84)</f>
        <v>156</v>
      </c>
      <c r="Z84" s="12">
        <f>COUNTIFS(D:D,D84,U:U,U84)</f>
        <v>75</v>
      </c>
      <c r="AA84" s="25" t="str">
        <f t="shared" si="3"/>
        <v>1</v>
      </c>
    </row>
    <row r="85" spans="1:27" customFormat="1" ht="15" x14ac:dyDescent="0.25">
      <c r="A85" s="50" t="s">
        <v>28</v>
      </c>
      <c r="B85" s="45" t="s">
        <v>1195</v>
      </c>
      <c r="C85" s="45" t="s">
        <v>1196</v>
      </c>
      <c r="D85" s="45" t="s">
        <v>466</v>
      </c>
      <c r="E85" s="45" t="s">
        <v>432</v>
      </c>
      <c r="F85" s="45" t="s">
        <v>2342</v>
      </c>
      <c r="G85" s="45"/>
      <c r="H85" s="45">
        <v>237823</v>
      </c>
      <c r="I85" s="45">
        <v>248264</v>
      </c>
      <c r="J85" s="45" t="s">
        <v>2879</v>
      </c>
      <c r="K85" s="45">
        <v>11675</v>
      </c>
      <c r="L85" s="45">
        <v>745</v>
      </c>
      <c r="M85" s="45">
        <v>332</v>
      </c>
      <c r="N85" s="45">
        <v>4</v>
      </c>
      <c r="O85" s="45" t="s">
        <v>24</v>
      </c>
      <c r="P85" s="45" t="s">
        <v>25</v>
      </c>
      <c r="Q85" s="45" t="s">
        <v>2880</v>
      </c>
      <c r="R85" s="45" t="s">
        <v>2881</v>
      </c>
      <c r="S85" s="45" t="s">
        <v>52</v>
      </c>
      <c r="U85" s="9">
        <f t="shared" si="0"/>
        <v>145</v>
      </c>
      <c r="V85" s="10" t="str">
        <f t="shared" si="2"/>
        <v>OL7M145MULTI</v>
      </c>
      <c r="W85" s="11">
        <f t="shared" si="4"/>
        <v>153.9</v>
      </c>
      <c r="X85" s="12">
        <f t="shared" si="1"/>
        <v>1</v>
      </c>
      <c r="Y85" s="12">
        <f>COUNTIF(U:U,U85)</f>
        <v>156</v>
      </c>
      <c r="Z85" s="12">
        <f>COUNTIFS(D:D,D85,U:U,U85)</f>
        <v>75</v>
      </c>
      <c r="AA85" s="25" t="str">
        <f t="shared" si="3"/>
        <v>2</v>
      </c>
    </row>
    <row r="86" spans="1:27" customFormat="1" ht="15" x14ac:dyDescent="0.25">
      <c r="A86" s="50" t="s">
        <v>30</v>
      </c>
      <c r="B86" s="45" t="s">
        <v>201</v>
      </c>
      <c r="C86" s="45" t="s">
        <v>476</v>
      </c>
      <c r="D86" s="45" t="s">
        <v>466</v>
      </c>
      <c r="E86" s="45" t="s">
        <v>432</v>
      </c>
      <c r="F86" s="45" t="s">
        <v>467</v>
      </c>
      <c r="G86" s="45"/>
      <c r="H86" s="45">
        <v>234038</v>
      </c>
      <c r="I86" s="45">
        <v>242777</v>
      </c>
      <c r="J86" s="45" t="s">
        <v>2882</v>
      </c>
      <c r="K86" s="45">
        <v>9627</v>
      </c>
      <c r="L86" s="45">
        <v>753</v>
      </c>
      <c r="M86" s="45">
        <v>323</v>
      </c>
      <c r="N86" s="45">
        <v>9</v>
      </c>
      <c r="O86" s="45" t="s">
        <v>24</v>
      </c>
      <c r="P86" s="45" t="s">
        <v>25</v>
      </c>
      <c r="Q86" s="45" t="s">
        <v>737</v>
      </c>
      <c r="R86" s="45" t="s">
        <v>1720</v>
      </c>
      <c r="S86" s="45" t="s">
        <v>1721</v>
      </c>
      <c r="U86" s="9">
        <f t="shared" si="0"/>
        <v>145</v>
      </c>
      <c r="V86" s="10" t="str">
        <f t="shared" si="2"/>
        <v>OL7C145MULTI</v>
      </c>
      <c r="W86" s="11">
        <f t="shared" si="4"/>
        <v>151.80000000000001</v>
      </c>
      <c r="X86" s="12">
        <f t="shared" si="1"/>
        <v>1</v>
      </c>
      <c r="Y86" s="12">
        <f>COUNTIF(U:U,U86)</f>
        <v>156</v>
      </c>
      <c r="Z86" s="12">
        <f>COUNTIFS(D:D,D86,U:U,U86)</f>
        <v>75</v>
      </c>
      <c r="AA86" s="25" t="str">
        <f t="shared" si="3"/>
        <v>3</v>
      </c>
    </row>
    <row r="87" spans="1:27" customFormat="1" ht="15" x14ac:dyDescent="0.25">
      <c r="A87" s="50" t="s">
        <v>35</v>
      </c>
      <c r="B87" s="45" t="s">
        <v>191</v>
      </c>
      <c r="C87" s="45" t="s">
        <v>468</v>
      </c>
      <c r="D87" s="45" t="s">
        <v>466</v>
      </c>
      <c r="E87" s="45" t="s">
        <v>432</v>
      </c>
      <c r="F87" s="45" t="s">
        <v>556</v>
      </c>
      <c r="G87" s="45"/>
      <c r="H87" s="45">
        <v>213021</v>
      </c>
      <c r="I87" s="45">
        <v>219855</v>
      </c>
      <c r="J87" s="45" t="s">
        <v>2883</v>
      </c>
      <c r="K87" s="45">
        <v>7283</v>
      </c>
      <c r="L87" s="45">
        <v>698</v>
      </c>
      <c r="M87" s="45">
        <v>315</v>
      </c>
      <c r="N87" s="45"/>
      <c r="O87" s="45" t="s">
        <v>24</v>
      </c>
      <c r="P87" s="45" t="s">
        <v>25</v>
      </c>
      <c r="Q87" s="45" t="s">
        <v>192</v>
      </c>
      <c r="R87" s="45" t="s">
        <v>1468</v>
      </c>
      <c r="S87" s="45" t="s">
        <v>2884</v>
      </c>
      <c r="U87" s="9">
        <f t="shared" si="0"/>
        <v>145</v>
      </c>
      <c r="V87" s="10" t="str">
        <f t="shared" si="2"/>
        <v>OL3Z145MULTI</v>
      </c>
      <c r="W87" s="11">
        <f t="shared" si="4"/>
        <v>149.80000000000001</v>
      </c>
      <c r="X87" s="12">
        <f t="shared" si="1"/>
        <v>1</v>
      </c>
      <c r="Y87" s="12">
        <f>COUNTIF(U:U,U87)</f>
        <v>156</v>
      </c>
      <c r="Z87" s="12">
        <f>COUNTIFS(D:D,D87,U:U,U87)</f>
        <v>75</v>
      </c>
      <c r="AA87" s="25" t="str">
        <f t="shared" si="3"/>
        <v>4</v>
      </c>
    </row>
    <row r="88" spans="1:27" customFormat="1" ht="15" x14ac:dyDescent="0.25">
      <c r="A88" s="50" t="s">
        <v>38</v>
      </c>
      <c r="B88" s="45" t="s">
        <v>750</v>
      </c>
      <c r="C88" s="45" t="s">
        <v>751</v>
      </c>
      <c r="D88" s="45" t="s">
        <v>466</v>
      </c>
      <c r="E88" s="45" t="s">
        <v>432</v>
      </c>
      <c r="F88" s="45" t="s">
        <v>469</v>
      </c>
      <c r="G88" s="45"/>
      <c r="H88" s="45">
        <v>197720</v>
      </c>
      <c r="I88" s="45">
        <v>203332</v>
      </c>
      <c r="J88" s="45" t="s">
        <v>2885</v>
      </c>
      <c r="K88" s="45">
        <v>7173</v>
      </c>
      <c r="L88" s="45">
        <v>660</v>
      </c>
      <c r="M88" s="45">
        <v>309</v>
      </c>
      <c r="N88" s="45">
        <v>5</v>
      </c>
      <c r="O88" s="45" t="s">
        <v>24</v>
      </c>
      <c r="P88" s="45" t="s">
        <v>25</v>
      </c>
      <c r="Q88" s="45" t="s">
        <v>1593</v>
      </c>
      <c r="R88" s="45" t="s">
        <v>2886</v>
      </c>
      <c r="S88" s="45" t="s">
        <v>2887</v>
      </c>
      <c r="U88" s="9">
        <f t="shared" ref="U88:U151" si="10">IF(E88="145 MHz",145,IF(E88="435 MHz",435,IF(E88="1,3 GHz",1300,IF(E88="2,3 GHz",2300,IF(E88="3,4 GHz",3400,IF(E88="5,7 GHz",5700,IF(E88="10 GHz",10000,IF(E88="24 GHz",24000,IF(E88="47 GHz",47000,IF(E88="76 GHz",76000,IF(E88="120 GHz",120000,IF(E88="134 GHz",134000,IF(E88="248 GHz",248000)))))))))))))</f>
        <v>145</v>
      </c>
      <c r="V88" s="10" t="str">
        <f t="shared" si="2"/>
        <v>OK4C145MULTI</v>
      </c>
      <c r="W88" s="11">
        <f t="shared" si="4"/>
        <v>147.69999999999999</v>
      </c>
      <c r="X88" s="12">
        <f t="shared" ref="X88:X151" si="11">IF(U88&gt;=120000,6,IF(U88&gt;=24000,5,IF(U88&gt;=2300,4,IF(U88=1300,3,IF(U88=435,2,IF(U88=145,1,0))))))</f>
        <v>1</v>
      </c>
      <c r="Y88" s="12">
        <f>COUNTIF(U:U,U88)</f>
        <v>156</v>
      </c>
      <c r="Z88" s="12">
        <f>COUNTIFS(D:D,D88,U:U,U88)</f>
        <v>75</v>
      </c>
      <c r="AA88" s="25" t="str">
        <f t="shared" si="3"/>
        <v>5</v>
      </c>
    </row>
    <row r="89" spans="1:27" customFormat="1" ht="15" x14ac:dyDescent="0.25">
      <c r="A89" s="50" t="s">
        <v>40</v>
      </c>
      <c r="B89" s="45" t="s">
        <v>196</v>
      </c>
      <c r="C89" s="45" t="s">
        <v>472</v>
      </c>
      <c r="D89" s="45" t="s">
        <v>466</v>
      </c>
      <c r="E89" s="45" t="s">
        <v>432</v>
      </c>
      <c r="F89" s="45" t="s">
        <v>469</v>
      </c>
      <c r="G89" s="45"/>
      <c r="H89" s="45">
        <v>194290</v>
      </c>
      <c r="I89" s="45">
        <v>203243</v>
      </c>
      <c r="J89" s="45" t="s">
        <v>2888</v>
      </c>
      <c r="K89" s="45">
        <v>9685</v>
      </c>
      <c r="L89" s="45">
        <v>627</v>
      </c>
      <c r="M89" s="45">
        <v>324</v>
      </c>
      <c r="N89" s="45">
        <v>2</v>
      </c>
      <c r="O89" s="45" t="s">
        <v>24</v>
      </c>
      <c r="P89" s="45" t="s">
        <v>25</v>
      </c>
      <c r="Q89" s="45" t="s">
        <v>2889</v>
      </c>
      <c r="R89" s="45" t="s">
        <v>2890</v>
      </c>
      <c r="S89" s="45" t="s">
        <v>1470</v>
      </c>
      <c r="U89" s="9">
        <f t="shared" si="10"/>
        <v>145</v>
      </c>
      <c r="V89" s="10" t="str">
        <f t="shared" ref="V89:V152" si="12">CONCATENATE(B89,U89,D89)</f>
        <v>OK1KCR145MULTI</v>
      </c>
      <c r="W89" s="11">
        <f t="shared" si="4"/>
        <v>145.6</v>
      </c>
      <c r="X89" s="12">
        <f t="shared" si="11"/>
        <v>1</v>
      </c>
      <c r="Y89" s="12">
        <f>COUNTIF(U:U,U89)</f>
        <v>156</v>
      </c>
      <c r="Z89" s="12">
        <f>COUNTIFS(D:D,D89,U:U,U89)</f>
        <v>75</v>
      </c>
      <c r="AA89" s="25" t="str">
        <f t="shared" ref="AA89:AA152" si="13">SUBSTITUTE(A89,".","")</f>
        <v>6</v>
      </c>
    </row>
    <row r="90" spans="1:27" customFormat="1" ht="15" x14ac:dyDescent="0.25">
      <c r="A90" s="50" t="s">
        <v>44</v>
      </c>
      <c r="B90" s="45" t="s">
        <v>1186</v>
      </c>
      <c r="C90" s="45" t="s">
        <v>1187</v>
      </c>
      <c r="D90" s="45" t="s">
        <v>466</v>
      </c>
      <c r="E90" s="45" t="s">
        <v>432</v>
      </c>
      <c r="F90" s="45" t="s">
        <v>560</v>
      </c>
      <c r="G90" s="45"/>
      <c r="H90" s="45">
        <v>176541</v>
      </c>
      <c r="I90" s="45">
        <v>185871</v>
      </c>
      <c r="J90" s="45" t="s">
        <v>2891</v>
      </c>
      <c r="K90" s="45">
        <v>10346</v>
      </c>
      <c r="L90" s="45">
        <v>622</v>
      </c>
      <c r="M90" s="45">
        <v>301</v>
      </c>
      <c r="N90" s="45">
        <v>3</v>
      </c>
      <c r="O90" s="45" t="s">
        <v>24</v>
      </c>
      <c r="P90" s="45" t="s">
        <v>25</v>
      </c>
      <c r="Q90" s="45" t="s">
        <v>2892</v>
      </c>
      <c r="R90" s="45" t="s">
        <v>2893</v>
      </c>
      <c r="S90" s="45" t="s">
        <v>1188</v>
      </c>
      <c r="U90" s="9">
        <f t="shared" si="10"/>
        <v>145</v>
      </c>
      <c r="V90" s="10" t="str">
        <f t="shared" si="12"/>
        <v>OL1R145MULTI</v>
      </c>
      <c r="W90" s="11">
        <f t="shared" si="4"/>
        <v>143.5</v>
      </c>
      <c r="X90" s="12">
        <f t="shared" si="11"/>
        <v>1</v>
      </c>
      <c r="Y90" s="12">
        <f>COUNTIF(U:U,U90)</f>
        <v>156</v>
      </c>
      <c r="Z90" s="12">
        <f>COUNTIFS(D:D,D90,U:U,U90)</f>
        <v>75</v>
      </c>
      <c r="AA90" s="25" t="str">
        <f t="shared" si="13"/>
        <v>7</v>
      </c>
    </row>
    <row r="91" spans="1:27" customFormat="1" ht="15" x14ac:dyDescent="0.25">
      <c r="A91" s="50" t="s">
        <v>48</v>
      </c>
      <c r="B91" s="45" t="s">
        <v>743</v>
      </c>
      <c r="C91" s="45" t="s">
        <v>744</v>
      </c>
      <c r="D91" s="45" t="s">
        <v>466</v>
      </c>
      <c r="E91" s="45" t="s">
        <v>432</v>
      </c>
      <c r="F91" s="45" t="s">
        <v>740</v>
      </c>
      <c r="G91" s="45"/>
      <c r="H91" s="45">
        <v>175639</v>
      </c>
      <c r="I91" s="45">
        <v>183064</v>
      </c>
      <c r="J91" s="45" t="s">
        <v>2894</v>
      </c>
      <c r="K91" s="45">
        <v>7395</v>
      </c>
      <c r="L91" s="45">
        <v>586</v>
      </c>
      <c r="M91" s="45">
        <v>314</v>
      </c>
      <c r="N91" s="45">
        <v>3</v>
      </c>
      <c r="O91" s="45" t="s">
        <v>24</v>
      </c>
      <c r="P91" s="45" t="s">
        <v>25</v>
      </c>
      <c r="Q91" s="45" t="s">
        <v>1732</v>
      </c>
      <c r="R91" s="45"/>
      <c r="S91" s="45" t="s">
        <v>1474</v>
      </c>
      <c r="U91" s="9">
        <f t="shared" si="10"/>
        <v>145</v>
      </c>
      <c r="V91" s="10" t="str">
        <f t="shared" si="12"/>
        <v>OL1C145MULTI</v>
      </c>
      <c r="W91" s="11">
        <f t="shared" si="4"/>
        <v>141.4</v>
      </c>
      <c r="X91" s="12">
        <f t="shared" si="11"/>
        <v>1</v>
      </c>
      <c r="Y91" s="12">
        <f>COUNTIF(U:U,U91)</f>
        <v>156</v>
      </c>
      <c r="Z91" s="12">
        <f>COUNTIFS(D:D,D91,U:U,U91)</f>
        <v>75</v>
      </c>
      <c r="AA91" s="25" t="str">
        <f t="shared" si="13"/>
        <v>8</v>
      </c>
    </row>
    <row r="92" spans="1:27" customFormat="1" ht="15" x14ac:dyDescent="0.25">
      <c r="A92" s="50" t="s">
        <v>50</v>
      </c>
      <c r="B92" s="45" t="s">
        <v>1192</v>
      </c>
      <c r="C92" s="45" t="s">
        <v>1193</v>
      </c>
      <c r="D92" s="45" t="s">
        <v>466</v>
      </c>
      <c r="E92" s="45" t="s">
        <v>432</v>
      </c>
      <c r="F92" s="45" t="s">
        <v>2895</v>
      </c>
      <c r="G92" s="45"/>
      <c r="H92" s="45">
        <v>164388</v>
      </c>
      <c r="I92" s="45">
        <v>167907</v>
      </c>
      <c r="J92" s="45" t="s">
        <v>1717</v>
      </c>
      <c r="K92" s="45">
        <v>3520</v>
      </c>
      <c r="L92" s="45">
        <v>525</v>
      </c>
      <c r="M92" s="45">
        <v>320</v>
      </c>
      <c r="N92" s="45">
        <v>2</v>
      </c>
      <c r="O92" s="45" t="s">
        <v>24</v>
      </c>
      <c r="P92" s="45" t="s">
        <v>25</v>
      </c>
      <c r="Q92" s="45" t="s">
        <v>2896</v>
      </c>
      <c r="R92" s="45" t="s">
        <v>2897</v>
      </c>
      <c r="S92" s="45" t="s">
        <v>2898</v>
      </c>
      <c r="U92" s="9">
        <f t="shared" si="10"/>
        <v>145</v>
      </c>
      <c r="V92" s="10" t="str">
        <f t="shared" si="12"/>
        <v>OK1KNG145MULTI</v>
      </c>
      <c r="W92" s="11">
        <f t="shared" si="4"/>
        <v>139.4</v>
      </c>
      <c r="X92" s="12">
        <f t="shared" si="11"/>
        <v>1</v>
      </c>
      <c r="Y92" s="12">
        <f>COUNTIF(U:U,U92)</f>
        <v>156</v>
      </c>
      <c r="Z92" s="12">
        <f>COUNTIFS(D:D,D92,U:U,U92)</f>
        <v>75</v>
      </c>
      <c r="AA92" s="25" t="str">
        <f t="shared" si="13"/>
        <v>9</v>
      </c>
    </row>
    <row r="93" spans="1:27" customFormat="1" ht="15" x14ac:dyDescent="0.25">
      <c r="A93" s="50" t="s">
        <v>53</v>
      </c>
      <c r="B93" s="45" t="s">
        <v>2899</v>
      </c>
      <c r="C93" s="45" t="s">
        <v>643</v>
      </c>
      <c r="D93" s="45" t="s">
        <v>466</v>
      </c>
      <c r="E93" s="45" t="s">
        <v>432</v>
      </c>
      <c r="F93" s="45" t="s">
        <v>560</v>
      </c>
      <c r="G93" s="45"/>
      <c r="H93" s="45">
        <v>160883</v>
      </c>
      <c r="I93" s="45">
        <v>168278</v>
      </c>
      <c r="J93" s="45" t="s">
        <v>2900</v>
      </c>
      <c r="K93" s="45">
        <v>7366</v>
      </c>
      <c r="L93" s="45">
        <v>550</v>
      </c>
      <c r="M93" s="45">
        <v>303</v>
      </c>
      <c r="N93" s="45">
        <v>5</v>
      </c>
      <c r="O93" s="45" t="s">
        <v>24</v>
      </c>
      <c r="P93" s="45" t="s">
        <v>25</v>
      </c>
      <c r="Q93" s="45" t="s">
        <v>2901</v>
      </c>
      <c r="R93" s="45" t="s">
        <v>2902</v>
      </c>
      <c r="S93" s="45" t="s">
        <v>787</v>
      </c>
      <c r="U93" s="9">
        <f t="shared" si="10"/>
        <v>145</v>
      </c>
      <c r="V93" s="10" t="str">
        <f t="shared" si="12"/>
        <v>OK2KGB145MULTI</v>
      </c>
      <c r="W93" s="11">
        <f t="shared" ref="W93:W158" si="14">IF(X93="",0,ROUND(X93*Y93*((Z93-AA93+1)/Z93),1))</f>
        <v>137.30000000000001</v>
      </c>
      <c r="X93" s="12">
        <f t="shared" si="11"/>
        <v>1</v>
      </c>
      <c r="Y93" s="12">
        <f>COUNTIF(U:U,U93)</f>
        <v>156</v>
      </c>
      <c r="Z93" s="12">
        <f>COUNTIFS(D:D,D93,U:U,U93)</f>
        <v>75</v>
      </c>
      <c r="AA93" s="25" t="str">
        <f t="shared" si="13"/>
        <v>10</v>
      </c>
    </row>
    <row r="94" spans="1:27" customFormat="1" ht="15" x14ac:dyDescent="0.25">
      <c r="A94" s="50" t="s">
        <v>56</v>
      </c>
      <c r="B94" s="45" t="s">
        <v>193</v>
      </c>
      <c r="C94" s="45" t="s">
        <v>470</v>
      </c>
      <c r="D94" s="45" t="s">
        <v>466</v>
      </c>
      <c r="E94" s="45" t="s">
        <v>432</v>
      </c>
      <c r="F94" s="45" t="s">
        <v>556</v>
      </c>
      <c r="G94" s="45"/>
      <c r="H94" s="45">
        <v>145954</v>
      </c>
      <c r="I94" s="45">
        <v>154052</v>
      </c>
      <c r="J94" s="45" t="s">
        <v>2903</v>
      </c>
      <c r="K94" s="45">
        <v>8071</v>
      </c>
      <c r="L94" s="45">
        <v>530</v>
      </c>
      <c r="M94" s="45">
        <v>290</v>
      </c>
      <c r="N94" s="45">
        <v>2</v>
      </c>
      <c r="O94" s="45" t="s">
        <v>24</v>
      </c>
      <c r="P94" s="45" t="s">
        <v>25</v>
      </c>
      <c r="Q94" s="45" t="s">
        <v>739</v>
      </c>
      <c r="R94" s="45" t="s">
        <v>2904</v>
      </c>
      <c r="S94" s="45" t="s">
        <v>2905</v>
      </c>
      <c r="U94" s="9">
        <f t="shared" si="10"/>
        <v>145</v>
      </c>
      <c r="V94" s="10" t="str">
        <f t="shared" si="12"/>
        <v>OL3Y145MULTI</v>
      </c>
      <c r="W94" s="11">
        <f t="shared" si="14"/>
        <v>135.19999999999999</v>
      </c>
      <c r="X94" s="12">
        <f t="shared" si="11"/>
        <v>1</v>
      </c>
      <c r="Y94" s="12">
        <f>COUNTIF(U:U,U94)</f>
        <v>156</v>
      </c>
      <c r="Z94" s="12">
        <f>COUNTIFS(D:D,D94,U:U,U94)</f>
        <v>75</v>
      </c>
      <c r="AA94" s="25" t="str">
        <f t="shared" si="13"/>
        <v>11</v>
      </c>
    </row>
    <row r="95" spans="1:27" customFormat="1" ht="15" x14ac:dyDescent="0.25">
      <c r="A95" s="50" t="s">
        <v>61</v>
      </c>
      <c r="B95" s="45" t="s">
        <v>224</v>
      </c>
      <c r="C95" s="45" t="s">
        <v>487</v>
      </c>
      <c r="D95" s="45" t="s">
        <v>466</v>
      </c>
      <c r="E95" s="45" t="s">
        <v>432</v>
      </c>
      <c r="F95" s="45" t="s">
        <v>1471</v>
      </c>
      <c r="G95" s="45"/>
      <c r="H95" s="45">
        <v>135631</v>
      </c>
      <c r="I95" s="45">
        <v>145820</v>
      </c>
      <c r="J95" s="45" t="s">
        <v>2906</v>
      </c>
      <c r="K95" s="45">
        <v>10190</v>
      </c>
      <c r="L95" s="45">
        <v>521</v>
      </c>
      <c r="M95" s="45">
        <v>278</v>
      </c>
      <c r="N95" s="45">
        <v>1</v>
      </c>
      <c r="O95" s="45" t="s">
        <v>24</v>
      </c>
      <c r="P95" s="45" t="s">
        <v>25</v>
      </c>
      <c r="Q95" s="45" t="s">
        <v>225</v>
      </c>
      <c r="R95" s="45" t="s">
        <v>1472</v>
      </c>
      <c r="S95" s="45" t="s">
        <v>227</v>
      </c>
      <c r="U95" s="9">
        <f t="shared" si="10"/>
        <v>145</v>
      </c>
      <c r="V95" s="10" t="str">
        <f t="shared" si="12"/>
        <v>OL4N145MULTI</v>
      </c>
      <c r="W95" s="11">
        <f t="shared" si="14"/>
        <v>133.1</v>
      </c>
      <c r="X95" s="12">
        <f t="shared" si="11"/>
        <v>1</v>
      </c>
      <c r="Y95" s="12">
        <f>COUNTIF(U:U,U95)</f>
        <v>156</v>
      </c>
      <c r="Z95" s="12">
        <f>COUNTIFS(D:D,D95,U:U,U95)</f>
        <v>75</v>
      </c>
      <c r="AA95" s="25" t="str">
        <f t="shared" si="13"/>
        <v>12</v>
      </c>
    </row>
    <row r="96" spans="1:27" customFormat="1" ht="15" x14ac:dyDescent="0.25">
      <c r="A96" s="50" t="s">
        <v>64</v>
      </c>
      <c r="B96" s="45" t="s">
        <v>206</v>
      </c>
      <c r="C96" s="45" t="s">
        <v>478</v>
      </c>
      <c r="D96" s="45" t="s">
        <v>466</v>
      </c>
      <c r="E96" s="45" t="s">
        <v>432</v>
      </c>
      <c r="F96" s="45" t="s">
        <v>740</v>
      </c>
      <c r="G96" s="45"/>
      <c r="H96" s="45">
        <v>127838</v>
      </c>
      <c r="I96" s="45">
        <v>131220</v>
      </c>
      <c r="J96" s="45" t="s">
        <v>2907</v>
      </c>
      <c r="K96" s="45">
        <v>3534</v>
      </c>
      <c r="L96" s="45">
        <v>458</v>
      </c>
      <c r="M96" s="45">
        <v>287</v>
      </c>
      <c r="N96" s="45">
        <v>2</v>
      </c>
      <c r="O96" s="45" t="s">
        <v>24</v>
      </c>
      <c r="P96" s="45" t="s">
        <v>25</v>
      </c>
      <c r="Q96" s="45" t="s">
        <v>745</v>
      </c>
      <c r="R96" s="45" t="s">
        <v>207</v>
      </c>
      <c r="S96" s="45" t="s">
        <v>208</v>
      </c>
      <c r="U96" s="9">
        <f t="shared" si="10"/>
        <v>145</v>
      </c>
      <c r="V96" s="10" t="str">
        <f t="shared" si="12"/>
        <v>OK2KEA145MULTI</v>
      </c>
      <c r="W96" s="11">
        <f t="shared" si="14"/>
        <v>131</v>
      </c>
      <c r="X96" s="12">
        <f t="shared" si="11"/>
        <v>1</v>
      </c>
      <c r="Y96" s="12">
        <f>COUNTIF(U:U,U96)</f>
        <v>156</v>
      </c>
      <c r="Z96" s="12">
        <f>COUNTIFS(D:D,D96,U:U,U96)</f>
        <v>75</v>
      </c>
      <c r="AA96" s="25" t="str">
        <f t="shared" si="13"/>
        <v>13</v>
      </c>
    </row>
    <row r="97" spans="1:27" customFormat="1" ht="15" x14ac:dyDescent="0.25">
      <c r="A97" s="50" t="s">
        <v>69</v>
      </c>
      <c r="B97" s="45" t="s">
        <v>1203</v>
      </c>
      <c r="C97" s="45" t="s">
        <v>1204</v>
      </c>
      <c r="D97" s="45" t="s">
        <v>466</v>
      </c>
      <c r="E97" s="45" t="s">
        <v>432</v>
      </c>
      <c r="F97" s="45" t="s">
        <v>740</v>
      </c>
      <c r="G97" s="45"/>
      <c r="H97" s="45">
        <v>117318</v>
      </c>
      <c r="I97" s="45">
        <v>128286</v>
      </c>
      <c r="J97" s="45" t="s">
        <v>2908</v>
      </c>
      <c r="K97" s="45">
        <v>11275</v>
      </c>
      <c r="L97" s="45">
        <v>479</v>
      </c>
      <c r="M97" s="45">
        <v>267</v>
      </c>
      <c r="N97" s="45">
        <v>2</v>
      </c>
      <c r="O97" s="45" t="s">
        <v>24</v>
      </c>
      <c r="P97" s="45" t="s">
        <v>25</v>
      </c>
      <c r="Q97" s="45" t="s">
        <v>2909</v>
      </c>
      <c r="R97" s="45" t="s">
        <v>2910</v>
      </c>
      <c r="S97" s="45" t="s">
        <v>2911</v>
      </c>
      <c r="U97" s="9">
        <f t="shared" si="10"/>
        <v>145</v>
      </c>
      <c r="V97" s="10" t="str">
        <f t="shared" si="12"/>
        <v>OK1KEO145MULTI</v>
      </c>
      <c r="W97" s="11">
        <f t="shared" si="14"/>
        <v>129</v>
      </c>
      <c r="X97" s="12">
        <f t="shared" si="11"/>
        <v>1</v>
      </c>
      <c r="Y97" s="12">
        <f>COUNTIF(U:U,U97)</f>
        <v>156</v>
      </c>
      <c r="Z97" s="12">
        <f>COUNTIFS(D:D,D97,U:U,U97)</f>
        <v>75</v>
      </c>
      <c r="AA97" s="25" t="str">
        <f t="shared" si="13"/>
        <v>14</v>
      </c>
    </row>
    <row r="98" spans="1:27" customFormat="1" ht="15" x14ac:dyDescent="0.25">
      <c r="A98" s="50" t="s">
        <v>72</v>
      </c>
      <c r="B98" s="45" t="s">
        <v>747</v>
      </c>
      <c r="C98" s="45" t="s">
        <v>748</v>
      </c>
      <c r="D98" s="45" t="s">
        <v>466</v>
      </c>
      <c r="E98" s="45" t="s">
        <v>432</v>
      </c>
      <c r="F98" s="45" t="s">
        <v>469</v>
      </c>
      <c r="G98" s="45"/>
      <c r="H98" s="45">
        <v>114788</v>
      </c>
      <c r="I98" s="45">
        <v>128983</v>
      </c>
      <c r="J98" s="45" t="s">
        <v>2912</v>
      </c>
      <c r="K98" s="45">
        <v>14181</v>
      </c>
      <c r="L98" s="45">
        <v>499</v>
      </c>
      <c r="M98" s="45">
        <v>248</v>
      </c>
      <c r="N98" s="45">
        <v>7</v>
      </c>
      <c r="O98" s="45" t="s">
        <v>24</v>
      </c>
      <c r="P98" s="45" t="s">
        <v>25</v>
      </c>
      <c r="Q98" s="45" t="s">
        <v>2913</v>
      </c>
      <c r="R98" s="45" t="s">
        <v>1478</v>
      </c>
      <c r="S98" s="45" t="s">
        <v>749</v>
      </c>
      <c r="U98" s="9">
        <f t="shared" si="10"/>
        <v>145</v>
      </c>
      <c r="V98" s="10" t="str">
        <f t="shared" si="12"/>
        <v>OK1KQH145MULTI</v>
      </c>
      <c r="W98" s="11">
        <f t="shared" si="14"/>
        <v>126.9</v>
      </c>
      <c r="X98" s="12">
        <f t="shared" si="11"/>
        <v>1</v>
      </c>
      <c r="Y98" s="12">
        <f>COUNTIF(U:U,U98)</f>
        <v>156</v>
      </c>
      <c r="Z98" s="12">
        <f>COUNTIFS(D:D,D98,U:U,U98)</f>
        <v>75</v>
      </c>
      <c r="AA98" s="25" t="str">
        <f t="shared" si="13"/>
        <v>15</v>
      </c>
    </row>
    <row r="99" spans="1:27" customFormat="1" ht="15" x14ac:dyDescent="0.25">
      <c r="A99" s="50" t="s">
        <v>75</v>
      </c>
      <c r="B99" s="45" t="s">
        <v>198</v>
      </c>
      <c r="C99" s="45" t="s">
        <v>474</v>
      </c>
      <c r="D99" s="45" t="s">
        <v>466</v>
      </c>
      <c r="E99" s="45" t="s">
        <v>432</v>
      </c>
      <c r="F99" s="45" t="s">
        <v>475</v>
      </c>
      <c r="G99" s="45"/>
      <c r="H99" s="45">
        <v>110808</v>
      </c>
      <c r="I99" s="45">
        <v>118946</v>
      </c>
      <c r="J99" s="45" t="s">
        <v>2914</v>
      </c>
      <c r="K99" s="45">
        <v>8116</v>
      </c>
      <c r="L99" s="45">
        <v>408</v>
      </c>
      <c r="M99" s="45">
        <v>291</v>
      </c>
      <c r="N99" s="45">
        <v>1</v>
      </c>
      <c r="O99" s="45" t="s">
        <v>24</v>
      </c>
      <c r="P99" s="45" t="s">
        <v>25</v>
      </c>
      <c r="Q99" s="45" t="s">
        <v>2915</v>
      </c>
      <c r="R99" s="45" t="s">
        <v>2916</v>
      </c>
      <c r="S99" s="45" t="s">
        <v>2031</v>
      </c>
      <c r="U99" s="9">
        <f t="shared" si="10"/>
        <v>145</v>
      </c>
      <c r="V99" s="10" t="str">
        <f t="shared" si="12"/>
        <v>OK1KKI145MULTI</v>
      </c>
      <c r="W99" s="11">
        <f t="shared" si="14"/>
        <v>124.8</v>
      </c>
      <c r="X99" s="12">
        <f t="shared" si="11"/>
        <v>1</v>
      </c>
      <c r="Y99" s="12">
        <f>COUNTIF(U:U,U99)</f>
        <v>156</v>
      </c>
      <c r="Z99" s="12">
        <f>COUNTIFS(D:D,D99,U:U,U99)</f>
        <v>75</v>
      </c>
      <c r="AA99" s="25" t="str">
        <f t="shared" si="13"/>
        <v>16</v>
      </c>
    </row>
    <row r="100" spans="1:27" customFormat="1" ht="15" x14ac:dyDescent="0.25">
      <c r="A100" s="50" t="s">
        <v>77</v>
      </c>
      <c r="B100" s="45" t="s">
        <v>203</v>
      </c>
      <c r="C100" s="45" t="s">
        <v>477</v>
      </c>
      <c r="D100" s="45" t="s">
        <v>466</v>
      </c>
      <c r="E100" s="45" t="s">
        <v>432</v>
      </c>
      <c r="F100" s="45" t="s">
        <v>494</v>
      </c>
      <c r="G100" s="45"/>
      <c r="H100" s="45">
        <v>105023</v>
      </c>
      <c r="I100" s="45">
        <v>116113</v>
      </c>
      <c r="J100" s="45" t="s">
        <v>2917</v>
      </c>
      <c r="K100" s="45">
        <v>11635</v>
      </c>
      <c r="L100" s="45">
        <v>444</v>
      </c>
      <c r="M100" s="45">
        <v>256</v>
      </c>
      <c r="N100" s="45">
        <v>2</v>
      </c>
      <c r="O100" s="45" t="s">
        <v>24</v>
      </c>
      <c r="P100" s="45" t="s">
        <v>25</v>
      </c>
      <c r="Q100" s="45" t="s">
        <v>2918</v>
      </c>
      <c r="R100" s="45" t="s">
        <v>742</v>
      </c>
      <c r="S100" s="45" t="s">
        <v>205</v>
      </c>
      <c r="U100" s="9">
        <f t="shared" si="10"/>
        <v>145</v>
      </c>
      <c r="V100" s="10" t="str">
        <f t="shared" si="12"/>
        <v>OK1KFH145MULTI</v>
      </c>
      <c r="W100" s="11">
        <f t="shared" si="14"/>
        <v>122.7</v>
      </c>
      <c r="X100" s="12">
        <f t="shared" si="11"/>
        <v>1</v>
      </c>
      <c r="Y100" s="12">
        <f>COUNTIF(U:U,U100)</f>
        <v>156</v>
      </c>
      <c r="Z100" s="12">
        <f>COUNTIFS(D:D,D100,U:U,U100)</f>
        <v>75</v>
      </c>
      <c r="AA100" s="25" t="str">
        <f t="shared" si="13"/>
        <v>17</v>
      </c>
    </row>
    <row r="101" spans="1:27" customFormat="1" ht="15" x14ac:dyDescent="0.25">
      <c r="A101" s="50" t="s">
        <v>80</v>
      </c>
      <c r="B101" s="45" t="s">
        <v>223</v>
      </c>
      <c r="C101" s="45" t="s">
        <v>486</v>
      </c>
      <c r="D101" s="45" t="s">
        <v>466</v>
      </c>
      <c r="E101" s="45" t="s">
        <v>432</v>
      </c>
      <c r="F101" s="45" t="s">
        <v>469</v>
      </c>
      <c r="G101" s="45"/>
      <c r="H101" s="45">
        <v>100706</v>
      </c>
      <c r="I101" s="45">
        <v>107519</v>
      </c>
      <c r="J101" s="45" t="s">
        <v>2919</v>
      </c>
      <c r="K101" s="45">
        <v>7584</v>
      </c>
      <c r="L101" s="45">
        <v>377</v>
      </c>
      <c r="M101" s="45">
        <v>284</v>
      </c>
      <c r="N101" s="45">
        <v>2</v>
      </c>
      <c r="O101" s="45" t="s">
        <v>24</v>
      </c>
      <c r="P101" s="45" t="s">
        <v>25</v>
      </c>
      <c r="Q101" s="45" t="s">
        <v>2920</v>
      </c>
      <c r="R101" s="45" t="s">
        <v>2921</v>
      </c>
      <c r="S101" s="45" t="s">
        <v>1921</v>
      </c>
      <c r="U101" s="9">
        <f t="shared" si="10"/>
        <v>145</v>
      </c>
      <c r="V101" s="10" t="str">
        <f t="shared" si="12"/>
        <v>OK6M145MULTI</v>
      </c>
      <c r="W101" s="11">
        <f t="shared" si="14"/>
        <v>120.6</v>
      </c>
      <c r="X101" s="12">
        <f t="shared" si="11"/>
        <v>1</v>
      </c>
      <c r="Y101" s="12">
        <f>COUNTIF(U:U,U101)</f>
        <v>156</v>
      </c>
      <c r="Z101" s="12">
        <f>COUNTIFS(D:D,D101,U:U,U101)</f>
        <v>75</v>
      </c>
      <c r="AA101" s="25" t="str">
        <f t="shared" si="13"/>
        <v>18</v>
      </c>
    </row>
    <row r="102" spans="1:27" customFormat="1" ht="15" x14ac:dyDescent="0.25">
      <c r="A102" s="50" t="s">
        <v>85</v>
      </c>
      <c r="B102" s="45" t="s">
        <v>221</v>
      </c>
      <c r="C102" s="45" t="s">
        <v>484</v>
      </c>
      <c r="D102" s="45" t="s">
        <v>466</v>
      </c>
      <c r="E102" s="45" t="s">
        <v>432</v>
      </c>
      <c r="F102" s="45" t="s">
        <v>437</v>
      </c>
      <c r="G102" s="45" t="s">
        <v>373</v>
      </c>
      <c r="H102" s="45">
        <v>93864</v>
      </c>
      <c r="I102" s="45">
        <v>96832</v>
      </c>
      <c r="J102" s="45" t="s">
        <v>2922</v>
      </c>
      <c r="K102" s="45">
        <v>3563</v>
      </c>
      <c r="L102" s="45">
        <v>347</v>
      </c>
      <c r="M102" s="45">
        <v>279</v>
      </c>
      <c r="N102" s="45"/>
      <c r="O102" s="45" t="s">
        <v>24</v>
      </c>
      <c r="P102" s="45" t="s">
        <v>25</v>
      </c>
      <c r="Q102" s="45" t="s">
        <v>2923</v>
      </c>
      <c r="R102" s="45" t="s">
        <v>1744</v>
      </c>
      <c r="S102" s="45" t="s">
        <v>222</v>
      </c>
      <c r="U102" s="9">
        <f t="shared" si="10"/>
        <v>145</v>
      </c>
      <c r="V102" s="10" t="str">
        <f t="shared" si="12"/>
        <v>OL2J145MULTI</v>
      </c>
      <c r="W102" s="11">
        <f t="shared" si="14"/>
        <v>118.6</v>
      </c>
      <c r="X102" s="12">
        <f t="shared" si="11"/>
        <v>1</v>
      </c>
      <c r="Y102" s="12">
        <f>COUNTIF(U:U,U102)</f>
        <v>156</v>
      </c>
      <c r="Z102" s="12">
        <f>COUNTIFS(D:D,D102,U:U,U102)</f>
        <v>75</v>
      </c>
      <c r="AA102" s="25" t="str">
        <f t="shared" si="13"/>
        <v>19</v>
      </c>
    </row>
    <row r="103" spans="1:27" customFormat="1" ht="15" x14ac:dyDescent="0.25">
      <c r="A103" s="50" t="s">
        <v>88</v>
      </c>
      <c r="B103" s="45" t="s">
        <v>215</v>
      </c>
      <c r="C103" s="45" t="s">
        <v>481</v>
      </c>
      <c r="D103" s="45" t="s">
        <v>466</v>
      </c>
      <c r="E103" s="45" t="s">
        <v>432</v>
      </c>
      <c r="F103" s="45" t="s">
        <v>469</v>
      </c>
      <c r="G103" s="45"/>
      <c r="H103" s="45">
        <v>90447</v>
      </c>
      <c r="I103" s="45">
        <v>93894</v>
      </c>
      <c r="J103" s="45" t="s">
        <v>2924</v>
      </c>
      <c r="K103" s="45">
        <v>3437</v>
      </c>
      <c r="L103" s="45">
        <v>340</v>
      </c>
      <c r="M103" s="45">
        <v>273</v>
      </c>
      <c r="N103" s="45">
        <v>1</v>
      </c>
      <c r="O103" s="45" t="s">
        <v>24</v>
      </c>
      <c r="P103" s="45" t="s">
        <v>25</v>
      </c>
      <c r="Q103" s="45" t="s">
        <v>2925</v>
      </c>
      <c r="R103" s="45" t="s">
        <v>1746</v>
      </c>
      <c r="S103" s="45" t="s">
        <v>217</v>
      </c>
      <c r="U103" s="9">
        <f t="shared" si="10"/>
        <v>145</v>
      </c>
      <c r="V103" s="10" t="str">
        <f t="shared" si="12"/>
        <v>OK2KCN145MULTI</v>
      </c>
      <c r="W103" s="11">
        <f t="shared" si="14"/>
        <v>116.5</v>
      </c>
      <c r="X103" s="12">
        <f t="shared" si="11"/>
        <v>1</v>
      </c>
      <c r="Y103" s="12">
        <f>COUNTIF(U:U,U103)</f>
        <v>156</v>
      </c>
      <c r="Z103" s="12">
        <f>COUNTIFS(D:D,D103,U:U,U103)</f>
        <v>75</v>
      </c>
      <c r="AA103" s="25" t="str">
        <f t="shared" si="13"/>
        <v>20</v>
      </c>
    </row>
    <row r="104" spans="1:27" customFormat="1" ht="15" x14ac:dyDescent="0.25">
      <c r="A104" s="50" t="s">
        <v>91</v>
      </c>
      <c r="B104" s="45" t="s">
        <v>1256</v>
      </c>
      <c r="C104" s="45" t="s">
        <v>1198</v>
      </c>
      <c r="D104" s="45" t="s">
        <v>466</v>
      </c>
      <c r="E104" s="45" t="s">
        <v>432</v>
      </c>
      <c r="F104" s="45" t="s">
        <v>437</v>
      </c>
      <c r="G104" s="45" t="s">
        <v>373</v>
      </c>
      <c r="H104" s="45">
        <v>82910</v>
      </c>
      <c r="I104" s="45">
        <v>88463</v>
      </c>
      <c r="J104" s="45" t="s">
        <v>2926</v>
      </c>
      <c r="K104" s="45">
        <v>5532</v>
      </c>
      <c r="L104" s="45">
        <v>315</v>
      </c>
      <c r="M104" s="45">
        <v>284</v>
      </c>
      <c r="N104" s="45">
        <v>2</v>
      </c>
      <c r="O104" s="45" t="s">
        <v>24</v>
      </c>
      <c r="P104" s="45" t="s">
        <v>25</v>
      </c>
      <c r="Q104" s="45" t="s">
        <v>1475</v>
      </c>
      <c r="R104" s="45" t="s">
        <v>2927</v>
      </c>
      <c r="S104" s="45" t="s">
        <v>1199</v>
      </c>
      <c r="U104" s="9">
        <f t="shared" si="10"/>
        <v>145</v>
      </c>
      <c r="V104" s="10" t="str">
        <f t="shared" si="12"/>
        <v>OK1KMU145MULTI</v>
      </c>
      <c r="W104" s="11">
        <f t="shared" si="14"/>
        <v>114.4</v>
      </c>
      <c r="X104" s="12">
        <f t="shared" si="11"/>
        <v>1</v>
      </c>
      <c r="Y104" s="12">
        <f>COUNTIF(U:U,U104)</f>
        <v>156</v>
      </c>
      <c r="Z104" s="12">
        <f>COUNTIFS(D:D,D104,U:U,U104)</f>
        <v>75</v>
      </c>
      <c r="AA104" s="25" t="str">
        <f t="shared" si="13"/>
        <v>21</v>
      </c>
    </row>
    <row r="105" spans="1:27" customFormat="1" ht="15" x14ac:dyDescent="0.25">
      <c r="A105" s="50" t="s">
        <v>95</v>
      </c>
      <c r="B105" s="45" t="s">
        <v>2928</v>
      </c>
      <c r="C105" s="45" t="s">
        <v>1200</v>
      </c>
      <c r="D105" s="45" t="s">
        <v>466</v>
      </c>
      <c r="E105" s="45" t="s">
        <v>432</v>
      </c>
      <c r="F105" s="45" t="s">
        <v>437</v>
      </c>
      <c r="G105" s="45" t="s">
        <v>373</v>
      </c>
      <c r="H105" s="45">
        <v>81609</v>
      </c>
      <c r="I105" s="45">
        <v>84368</v>
      </c>
      <c r="J105" s="45" t="s">
        <v>2929</v>
      </c>
      <c r="K105" s="45">
        <v>2761</v>
      </c>
      <c r="L105" s="45">
        <v>374</v>
      </c>
      <c r="M105" s="45">
        <v>223</v>
      </c>
      <c r="N105" s="45">
        <v>3</v>
      </c>
      <c r="O105" s="45" t="s">
        <v>24</v>
      </c>
      <c r="P105" s="45" t="s">
        <v>25</v>
      </c>
      <c r="Q105" s="45" t="s">
        <v>2930</v>
      </c>
      <c r="R105" s="45" t="s">
        <v>2931</v>
      </c>
      <c r="S105" s="45" t="s">
        <v>1201</v>
      </c>
      <c r="U105" s="9">
        <f t="shared" si="10"/>
        <v>145</v>
      </c>
      <c r="V105" s="10" t="str">
        <f t="shared" si="12"/>
        <v>OL70OMP145MULTI</v>
      </c>
      <c r="W105" s="11">
        <f t="shared" si="14"/>
        <v>112.3</v>
      </c>
      <c r="X105" s="12">
        <f t="shared" si="11"/>
        <v>1</v>
      </c>
      <c r="Y105" s="12">
        <f>COUNTIF(U:U,U105)</f>
        <v>156</v>
      </c>
      <c r="Z105" s="12">
        <f>COUNTIFS(D:D,D105,U:U,U105)</f>
        <v>75</v>
      </c>
      <c r="AA105" s="25" t="str">
        <f t="shared" si="13"/>
        <v>22</v>
      </c>
    </row>
    <row r="106" spans="1:27" customFormat="1" ht="15" x14ac:dyDescent="0.25">
      <c r="A106" s="50" t="s">
        <v>100</v>
      </c>
      <c r="B106" s="45" t="s">
        <v>754</v>
      </c>
      <c r="C106" s="45" t="s">
        <v>371</v>
      </c>
      <c r="D106" s="45" t="s">
        <v>466</v>
      </c>
      <c r="E106" s="45" t="s">
        <v>432</v>
      </c>
      <c r="F106" s="45" t="s">
        <v>740</v>
      </c>
      <c r="G106" s="45"/>
      <c r="H106" s="45">
        <v>81334</v>
      </c>
      <c r="I106" s="45">
        <v>84162</v>
      </c>
      <c r="J106" s="45" t="s">
        <v>2932</v>
      </c>
      <c r="K106" s="45">
        <v>2815</v>
      </c>
      <c r="L106" s="45">
        <v>304</v>
      </c>
      <c r="M106" s="45">
        <v>275</v>
      </c>
      <c r="N106" s="45"/>
      <c r="O106" s="45" t="s">
        <v>24</v>
      </c>
      <c r="P106" s="45" t="s">
        <v>25</v>
      </c>
      <c r="Q106" s="45" t="s">
        <v>2933</v>
      </c>
      <c r="R106" s="45" t="s">
        <v>1927</v>
      </c>
      <c r="S106" s="45" t="s">
        <v>29</v>
      </c>
      <c r="U106" s="9">
        <f t="shared" si="10"/>
        <v>145</v>
      </c>
      <c r="V106" s="10" t="str">
        <f t="shared" si="12"/>
        <v>OK1KJP145MULTI</v>
      </c>
      <c r="W106" s="11">
        <f t="shared" si="14"/>
        <v>110.2</v>
      </c>
      <c r="X106" s="12">
        <f t="shared" si="11"/>
        <v>1</v>
      </c>
      <c r="Y106" s="12">
        <f>COUNTIF(U:U,U106)</f>
        <v>156</v>
      </c>
      <c r="Z106" s="12">
        <f>COUNTIFS(D:D,D106,U:U,U106)</f>
        <v>75</v>
      </c>
      <c r="AA106" s="25" t="str">
        <f t="shared" si="13"/>
        <v>23</v>
      </c>
    </row>
    <row r="107" spans="1:27" customFormat="1" ht="15" x14ac:dyDescent="0.25">
      <c r="A107" s="50" t="s">
        <v>104</v>
      </c>
      <c r="B107" s="45" t="s">
        <v>1208</v>
      </c>
      <c r="C107" s="45" t="s">
        <v>1209</v>
      </c>
      <c r="D107" s="45" t="s">
        <v>466</v>
      </c>
      <c r="E107" s="45" t="s">
        <v>432</v>
      </c>
      <c r="F107" s="45" t="s">
        <v>437</v>
      </c>
      <c r="G107" s="45" t="s">
        <v>373</v>
      </c>
      <c r="H107" s="45">
        <v>80166</v>
      </c>
      <c r="I107" s="45">
        <v>81730</v>
      </c>
      <c r="J107" s="45" t="s">
        <v>2934</v>
      </c>
      <c r="K107" s="45">
        <v>1693</v>
      </c>
      <c r="L107" s="45">
        <v>327</v>
      </c>
      <c r="M107" s="45">
        <v>251</v>
      </c>
      <c r="N107" s="45">
        <v>1</v>
      </c>
      <c r="O107" s="45" t="s">
        <v>24</v>
      </c>
      <c r="P107" s="45" t="s">
        <v>25</v>
      </c>
      <c r="Q107" s="45" t="s">
        <v>1475</v>
      </c>
      <c r="R107" s="45" t="s">
        <v>1744</v>
      </c>
      <c r="S107" s="45" t="s">
        <v>1210</v>
      </c>
      <c r="U107" s="9">
        <f t="shared" si="10"/>
        <v>145</v>
      </c>
      <c r="V107" s="10" t="str">
        <f t="shared" si="12"/>
        <v>OK1KJO145MULTI</v>
      </c>
      <c r="W107" s="11">
        <f t="shared" si="14"/>
        <v>108.2</v>
      </c>
      <c r="X107" s="12">
        <f t="shared" si="11"/>
        <v>1</v>
      </c>
      <c r="Y107" s="12">
        <f>COUNTIF(U:U,U107)</f>
        <v>156</v>
      </c>
      <c r="Z107" s="12">
        <f>COUNTIFS(D:D,D107,U:U,U107)</f>
        <v>75</v>
      </c>
      <c r="AA107" s="25" t="str">
        <f t="shared" si="13"/>
        <v>24</v>
      </c>
    </row>
    <row r="108" spans="1:27" customFormat="1" ht="15" x14ac:dyDescent="0.25">
      <c r="A108" s="50" t="s">
        <v>106</v>
      </c>
      <c r="B108" s="45" t="s">
        <v>218</v>
      </c>
      <c r="C108" s="45" t="s">
        <v>482</v>
      </c>
      <c r="D108" s="45" t="s">
        <v>466</v>
      </c>
      <c r="E108" s="45" t="s">
        <v>432</v>
      </c>
      <c r="F108" s="45" t="s">
        <v>483</v>
      </c>
      <c r="G108" s="45"/>
      <c r="H108" s="45">
        <v>79623</v>
      </c>
      <c r="I108" s="45">
        <v>81735</v>
      </c>
      <c r="J108" s="45" t="s">
        <v>2935</v>
      </c>
      <c r="K108" s="45">
        <v>2736</v>
      </c>
      <c r="L108" s="45">
        <v>336</v>
      </c>
      <c r="M108" s="45">
        <v>246</v>
      </c>
      <c r="N108" s="45">
        <v>4</v>
      </c>
      <c r="O108" s="45" t="s">
        <v>24</v>
      </c>
      <c r="P108" s="45" t="s">
        <v>25</v>
      </c>
      <c r="Q108" s="45" t="s">
        <v>2936</v>
      </c>
      <c r="R108" s="45" t="s">
        <v>219</v>
      </c>
      <c r="S108" s="45" t="s">
        <v>220</v>
      </c>
      <c r="U108" s="9">
        <f t="shared" si="10"/>
        <v>145</v>
      </c>
      <c r="V108" s="10" t="str">
        <f t="shared" si="12"/>
        <v>OK2KYJ145MULTI</v>
      </c>
      <c r="W108" s="11">
        <f t="shared" si="14"/>
        <v>106.1</v>
      </c>
      <c r="X108" s="12">
        <f t="shared" si="11"/>
        <v>1</v>
      </c>
      <c r="Y108" s="12">
        <f>COUNTIF(U:U,U108)</f>
        <v>156</v>
      </c>
      <c r="Z108" s="12">
        <f>COUNTIFS(D:D,D108,U:U,U108)</f>
        <v>75</v>
      </c>
      <c r="AA108" s="25" t="str">
        <f t="shared" si="13"/>
        <v>25</v>
      </c>
    </row>
    <row r="109" spans="1:27" customFormat="1" ht="15" x14ac:dyDescent="0.25">
      <c r="A109" s="50" t="s">
        <v>110</v>
      </c>
      <c r="B109" s="45" t="s">
        <v>760</v>
      </c>
      <c r="C109" s="45" t="s">
        <v>1036</v>
      </c>
      <c r="D109" s="45" t="s">
        <v>466</v>
      </c>
      <c r="E109" s="45" t="s">
        <v>432</v>
      </c>
      <c r="F109" s="45" t="s">
        <v>437</v>
      </c>
      <c r="G109" s="45" t="s">
        <v>373</v>
      </c>
      <c r="H109" s="45">
        <v>73151</v>
      </c>
      <c r="I109" s="45">
        <v>75600</v>
      </c>
      <c r="J109" s="45" t="s">
        <v>2937</v>
      </c>
      <c r="K109" s="45">
        <v>2431</v>
      </c>
      <c r="L109" s="45">
        <v>339</v>
      </c>
      <c r="M109" s="45">
        <v>222</v>
      </c>
      <c r="N109" s="45"/>
      <c r="O109" s="45" t="s">
        <v>24</v>
      </c>
      <c r="P109" s="45" t="s">
        <v>25</v>
      </c>
      <c r="Q109" s="45" t="s">
        <v>2938</v>
      </c>
      <c r="R109" s="45" t="s">
        <v>242</v>
      </c>
      <c r="S109" s="45" t="s">
        <v>1214</v>
      </c>
      <c r="U109" s="9">
        <f t="shared" si="10"/>
        <v>145</v>
      </c>
      <c r="V109" s="10" t="str">
        <f t="shared" si="12"/>
        <v>OK2KRT145MULTI</v>
      </c>
      <c r="W109" s="11">
        <f t="shared" si="14"/>
        <v>104</v>
      </c>
      <c r="X109" s="12">
        <f t="shared" si="11"/>
        <v>1</v>
      </c>
      <c r="Y109" s="12">
        <f>COUNTIF(U:U,U109)</f>
        <v>156</v>
      </c>
      <c r="Z109" s="12">
        <f>COUNTIFS(D:D,D109,U:U,U109)</f>
        <v>75</v>
      </c>
      <c r="AA109" s="25" t="str">
        <f t="shared" si="13"/>
        <v>26</v>
      </c>
    </row>
    <row r="110" spans="1:27" customFormat="1" ht="15" x14ac:dyDescent="0.25">
      <c r="A110" s="50" t="s">
        <v>114</v>
      </c>
      <c r="B110" s="45" t="s">
        <v>1211</v>
      </c>
      <c r="C110" s="45" t="s">
        <v>1212</v>
      </c>
      <c r="D110" s="45" t="s">
        <v>466</v>
      </c>
      <c r="E110" s="45" t="s">
        <v>432</v>
      </c>
      <c r="F110" s="45" t="s">
        <v>437</v>
      </c>
      <c r="G110" s="45" t="s">
        <v>373</v>
      </c>
      <c r="H110" s="45">
        <v>70805</v>
      </c>
      <c r="I110" s="45">
        <v>76458</v>
      </c>
      <c r="J110" s="45" t="s">
        <v>2939</v>
      </c>
      <c r="K110" s="45">
        <v>6060</v>
      </c>
      <c r="L110" s="45">
        <v>325</v>
      </c>
      <c r="M110" s="45">
        <v>233</v>
      </c>
      <c r="N110" s="45">
        <v>3</v>
      </c>
      <c r="O110" s="45" t="s">
        <v>24</v>
      </c>
      <c r="P110" s="45" t="s">
        <v>25</v>
      </c>
      <c r="Q110" s="45" t="s">
        <v>2940</v>
      </c>
      <c r="R110" s="45" t="s">
        <v>2941</v>
      </c>
      <c r="S110" s="45" t="s">
        <v>1213</v>
      </c>
      <c r="U110" s="9">
        <f t="shared" si="10"/>
        <v>145</v>
      </c>
      <c r="V110" s="10" t="str">
        <f t="shared" si="12"/>
        <v>OK2KLD145MULTI</v>
      </c>
      <c r="W110" s="11">
        <f t="shared" si="14"/>
        <v>101.9</v>
      </c>
      <c r="X110" s="12">
        <f t="shared" si="11"/>
        <v>1</v>
      </c>
      <c r="Y110" s="12">
        <f>COUNTIF(U:U,U110)</f>
        <v>156</v>
      </c>
      <c r="Z110" s="12">
        <f>COUNTIFS(D:D,D110,U:U,U110)</f>
        <v>75</v>
      </c>
      <c r="AA110" s="25" t="str">
        <f t="shared" si="13"/>
        <v>27</v>
      </c>
    </row>
    <row r="111" spans="1:27" customFormat="1" ht="15" x14ac:dyDescent="0.25">
      <c r="A111" s="50" t="s">
        <v>117</v>
      </c>
      <c r="B111" s="45" t="s">
        <v>238</v>
      </c>
      <c r="C111" s="45" t="s">
        <v>1279</v>
      </c>
      <c r="D111" s="45" t="s">
        <v>466</v>
      </c>
      <c r="E111" s="45" t="s">
        <v>432</v>
      </c>
      <c r="F111" s="45" t="s">
        <v>475</v>
      </c>
      <c r="G111" s="45"/>
      <c r="H111" s="45">
        <v>67278</v>
      </c>
      <c r="I111" s="45">
        <v>74206</v>
      </c>
      <c r="J111" s="45" t="s">
        <v>2942</v>
      </c>
      <c r="K111" s="45">
        <v>6910</v>
      </c>
      <c r="L111" s="45">
        <v>306</v>
      </c>
      <c r="M111" s="45">
        <v>234</v>
      </c>
      <c r="N111" s="45">
        <v>3</v>
      </c>
      <c r="O111" s="45" t="s">
        <v>24</v>
      </c>
      <c r="P111" s="45" t="s">
        <v>25</v>
      </c>
      <c r="Q111" s="45" t="s">
        <v>2943</v>
      </c>
      <c r="R111" s="45" t="s">
        <v>1280</v>
      </c>
      <c r="S111" s="45" t="s">
        <v>2944</v>
      </c>
      <c r="U111" s="9">
        <f t="shared" si="10"/>
        <v>145</v>
      </c>
      <c r="V111" s="10" t="str">
        <f t="shared" si="12"/>
        <v>OK1KEP145MULTI</v>
      </c>
      <c r="W111" s="11">
        <f t="shared" si="14"/>
        <v>99.8</v>
      </c>
      <c r="X111" s="12">
        <f t="shared" si="11"/>
        <v>1</v>
      </c>
      <c r="Y111" s="12">
        <f>COUNTIF(U:U,U111)</f>
        <v>156</v>
      </c>
      <c r="Z111" s="12">
        <f>COUNTIFS(D:D,D111,U:U,U111)</f>
        <v>75</v>
      </c>
      <c r="AA111" s="25" t="str">
        <f t="shared" si="13"/>
        <v>28</v>
      </c>
    </row>
    <row r="112" spans="1:27" customFormat="1" ht="15" x14ac:dyDescent="0.25">
      <c r="A112" s="50" t="s">
        <v>120</v>
      </c>
      <c r="B112" s="45" t="s">
        <v>231</v>
      </c>
      <c r="C112" s="45" t="s">
        <v>490</v>
      </c>
      <c r="D112" s="45" t="s">
        <v>466</v>
      </c>
      <c r="E112" s="45" t="s">
        <v>432</v>
      </c>
      <c r="F112" s="45" t="s">
        <v>473</v>
      </c>
      <c r="G112" s="45"/>
      <c r="H112" s="45">
        <v>65923</v>
      </c>
      <c r="I112" s="45">
        <v>72745</v>
      </c>
      <c r="J112" s="45" t="s">
        <v>2945</v>
      </c>
      <c r="K112" s="45">
        <v>7508</v>
      </c>
      <c r="L112" s="45">
        <v>325</v>
      </c>
      <c r="M112" s="45">
        <v>222</v>
      </c>
      <c r="N112" s="45">
        <v>2</v>
      </c>
      <c r="O112" s="45" t="s">
        <v>24</v>
      </c>
      <c r="P112" s="45" t="s">
        <v>25</v>
      </c>
      <c r="Q112" s="45" t="s">
        <v>2946</v>
      </c>
      <c r="R112" s="45" t="s">
        <v>2358</v>
      </c>
      <c r="S112" s="45" t="s">
        <v>2359</v>
      </c>
      <c r="U112" s="9">
        <f t="shared" si="10"/>
        <v>145</v>
      </c>
      <c r="V112" s="10" t="str">
        <f t="shared" si="12"/>
        <v>OK1KTW145MULTI</v>
      </c>
      <c r="W112" s="11">
        <f t="shared" si="14"/>
        <v>97.8</v>
      </c>
      <c r="X112" s="12">
        <f t="shared" si="11"/>
        <v>1</v>
      </c>
      <c r="Y112" s="12">
        <f>COUNTIF(U:U,U112)</f>
        <v>156</v>
      </c>
      <c r="Z112" s="12">
        <f>COUNTIFS(D:D,D112,U:U,U112)</f>
        <v>75</v>
      </c>
      <c r="AA112" s="25" t="str">
        <f t="shared" si="13"/>
        <v>29</v>
      </c>
    </row>
    <row r="113" spans="1:27" customFormat="1" ht="15" x14ac:dyDescent="0.25">
      <c r="A113" s="50" t="s">
        <v>123</v>
      </c>
      <c r="B113" s="45" t="s">
        <v>248</v>
      </c>
      <c r="C113" s="45" t="s">
        <v>497</v>
      </c>
      <c r="D113" s="45" t="s">
        <v>466</v>
      </c>
      <c r="E113" s="45" t="s">
        <v>432</v>
      </c>
      <c r="F113" s="45" t="s">
        <v>498</v>
      </c>
      <c r="G113" s="45"/>
      <c r="H113" s="45">
        <v>65819</v>
      </c>
      <c r="I113" s="45">
        <v>73499</v>
      </c>
      <c r="J113" s="45" t="s">
        <v>2947</v>
      </c>
      <c r="K113" s="45">
        <v>7769</v>
      </c>
      <c r="L113" s="45">
        <v>341</v>
      </c>
      <c r="M113" s="45">
        <v>206</v>
      </c>
      <c r="N113" s="45">
        <v>2</v>
      </c>
      <c r="O113" s="45" t="s">
        <v>24</v>
      </c>
      <c r="P113" s="45" t="s">
        <v>25</v>
      </c>
      <c r="Q113" s="45" t="s">
        <v>2948</v>
      </c>
      <c r="R113" s="45" t="s">
        <v>67</v>
      </c>
      <c r="S113" s="45" t="s">
        <v>2949</v>
      </c>
      <c r="U113" s="9">
        <f t="shared" si="10"/>
        <v>145</v>
      </c>
      <c r="V113" s="10" t="str">
        <f t="shared" si="12"/>
        <v>OL1B145MULTI</v>
      </c>
      <c r="W113" s="11">
        <f t="shared" si="14"/>
        <v>95.7</v>
      </c>
      <c r="X113" s="12">
        <f t="shared" si="11"/>
        <v>1</v>
      </c>
      <c r="Y113" s="12">
        <f>COUNTIF(U:U,U113)</f>
        <v>156</v>
      </c>
      <c r="Z113" s="12">
        <f>COUNTIFS(D:D,D113,U:U,U113)</f>
        <v>75</v>
      </c>
      <c r="AA113" s="25" t="str">
        <f t="shared" si="13"/>
        <v>30</v>
      </c>
    </row>
    <row r="114" spans="1:27" customFormat="1" ht="15" x14ac:dyDescent="0.25">
      <c r="A114" s="50" t="s">
        <v>128</v>
      </c>
      <c r="B114" s="45" t="s">
        <v>233</v>
      </c>
      <c r="C114" s="45" t="s">
        <v>491</v>
      </c>
      <c r="D114" s="45" t="s">
        <v>466</v>
      </c>
      <c r="E114" s="45" t="s">
        <v>432</v>
      </c>
      <c r="F114" s="45" t="s">
        <v>437</v>
      </c>
      <c r="G114" s="45" t="s">
        <v>373</v>
      </c>
      <c r="H114" s="45">
        <v>57029</v>
      </c>
      <c r="I114" s="45">
        <v>59581</v>
      </c>
      <c r="J114" s="45" t="s">
        <v>2950</v>
      </c>
      <c r="K114" s="45">
        <v>2628</v>
      </c>
      <c r="L114" s="45">
        <v>249</v>
      </c>
      <c r="M114" s="45">
        <v>236</v>
      </c>
      <c r="N114" s="45">
        <v>1</v>
      </c>
      <c r="O114" s="45" t="s">
        <v>24</v>
      </c>
      <c r="P114" s="45" t="s">
        <v>25</v>
      </c>
      <c r="Q114" s="45" t="s">
        <v>762</v>
      </c>
      <c r="R114" s="45" t="s">
        <v>234</v>
      </c>
      <c r="S114" s="45" t="s">
        <v>235</v>
      </c>
      <c r="U114" s="9">
        <f t="shared" si="10"/>
        <v>145</v>
      </c>
      <c r="V114" s="10" t="str">
        <f t="shared" si="12"/>
        <v>OK5T145MULTI</v>
      </c>
      <c r="W114" s="11">
        <f t="shared" si="14"/>
        <v>93.6</v>
      </c>
      <c r="X114" s="12">
        <f t="shared" si="11"/>
        <v>1</v>
      </c>
      <c r="Y114" s="12">
        <f>COUNTIF(U:U,U114)</f>
        <v>156</v>
      </c>
      <c r="Z114" s="12">
        <f>COUNTIFS(D:D,D114,U:U,U114)</f>
        <v>75</v>
      </c>
      <c r="AA114" s="25" t="str">
        <f t="shared" si="13"/>
        <v>31</v>
      </c>
    </row>
    <row r="115" spans="1:27" customFormat="1" ht="15" x14ac:dyDescent="0.25">
      <c r="A115" s="50" t="s">
        <v>132</v>
      </c>
      <c r="B115" s="45" t="s">
        <v>209</v>
      </c>
      <c r="C115" s="45" t="s">
        <v>479</v>
      </c>
      <c r="D115" s="45" t="s">
        <v>466</v>
      </c>
      <c r="E115" s="45" t="s">
        <v>432</v>
      </c>
      <c r="F115" s="45" t="s">
        <v>475</v>
      </c>
      <c r="G115" s="45"/>
      <c r="H115" s="45">
        <v>56065</v>
      </c>
      <c r="I115" s="45">
        <v>62456</v>
      </c>
      <c r="J115" s="45" t="s">
        <v>2951</v>
      </c>
      <c r="K115" s="45">
        <v>8481</v>
      </c>
      <c r="L115" s="45">
        <v>258</v>
      </c>
      <c r="M115" s="45">
        <v>243</v>
      </c>
      <c r="N115" s="45">
        <v>7</v>
      </c>
      <c r="O115" s="45" t="s">
        <v>24</v>
      </c>
      <c r="P115" s="45" t="s">
        <v>25</v>
      </c>
      <c r="Q115" s="45" t="s">
        <v>2952</v>
      </c>
      <c r="R115" s="45" t="s">
        <v>1768</v>
      </c>
      <c r="S115" s="45" t="s">
        <v>211</v>
      </c>
      <c r="U115" s="9">
        <f t="shared" si="10"/>
        <v>145</v>
      </c>
      <c r="V115" s="10" t="str">
        <f t="shared" si="12"/>
        <v>OK1OPT145MULTI</v>
      </c>
      <c r="W115" s="11">
        <f t="shared" si="14"/>
        <v>91.5</v>
      </c>
      <c r="X115" s="12">
        <f t="shared" si="11"/>
        <v>1</v>
      </c>
      <c r="Y115" s="12">
        <f>COUNTIF(U:U,U115)</f>
        <v>156</v>
      </c>
      <c r="Z115" s="12">
        <f>COUNTIFS(D:D,D115,U:U,U115)</f>
        <v>75</v>
      </c>
      <c r="AA115" s="25" t="str">
        <f t="shared" si="13"/>
        <v>32</v>
      </c>
    </row>
    <row r="116" spans="1:27" customFormat="1" ht="15" x14ac:dyDescent="0.25">
      <c r="A116" s="50" t="s">
        <v>135</v>
      </c>
      <c r="B116" s="45" t="s">
        <v>1248</v>
      </c>
      <c r="C116" s="45" t="s">
        <v>2614</v>
      </c>
      <c r="D116" s="45" t="s">
        <v>466</v>
      </c>
      <c r="E116" s="45" t="s">
        <v>432</v>
      </c>
      <c r="F116" s="45" t="s">
        <v>437</v>
      </c>
      <c r="G116" s="45" t="s">
        <v>373</v>
      </c>
      <c r="H116" s="45">
        <v>55999</v>
      </c>
      <c r="I116" s="45">
        <v>57610</v>
      </c>
      <c r="J116" s="45" t="s">
        <v>2953</v>
      </c>
      <c r="K116" s="45">
        <v>1617</v>
      </c>
      <c r="L116" s="45">
        <v>254</v>
      </c>
      <c r="M116" s="45">
        <v>224</v>
      </c>
      <c r="N116" s="45"/>
      <c r="O116" s="45" t="s">
        <v>24</v>
      </c>
      <c r="P116" s="45" t="s">
        <v>25</v>
      </c>
      <c r="Q116" s="45" t="s">
        <v>2954</v>
      </c>
      <c r="R116" s="45" t="s">
        <v>2955</v>
      </c>
      <c r="S116" s="45" t="s">
        <v>2956</v>
      </c>
      <c r="U116" s="9">
        <f t="shared" si="10"/>
        <v>145</v>
      </c>
      <c r="V116" s="10" t="str">
        <f t="shared" si="12"/>
        <v>OK1KKP145MULTI</v>
      </c>
      <c r="W116" s="11">
        <f t="shared" si="14"/>
        <v>89.4</v>
      </c>
      <c r="X116" s="12">
        <f t="shared" si="11"/>
        <v>1</v>
      </c>
      <c r="Y116" s="12">
        <f>COUNTIF(U:U,U116)</f>
        <v>156</v>
      </c>
      <c r="Z116" s="12">
        <f>COUNTIFS(D:D,D116,U:U,U116)</f>
        <v>75</v>
      </c>
      <c r="AA116" s="25" t="str">
        <f t="shared" si="13"/>
        <v>33</v>
      </c>
    </row>
    <row r="117" spans="1:27" customFormat="1" ht="15" x14ac:dyDescent="0.25">
      <c r="A117" s="50" t="s">
        <v>138</v>
      </c>
      <c r="B117" s="45" t="s">
        <v>1222</v>
      </c>
      <c r="C117" s="45" t="s">
        <v>1223</v>
      </c>
      <c r="D117" s="45" t="s">
        <v>466</v>
      </c>
      <c r="E117" s="45" t="s">
        <v>432</v>
      </c>
      <c r="F117" s="45" t="s">
        <v>437</v>
      </c>
      <c r="G117" s="45" t="s">
        <v>373</v>
      </c>
      <c r="H117" s="45">
        <v>55092</v>
      </c>
      <c r="I117" s="45">
        <v>60341</v>
      </c>
      <c r="J117" s="45" t="s">
        <v>2957</v>
      </c>
      <c r="K117" s="45">
        <v>5720</v>
      </c>
      <c r="L117" s="45">
        <v>226</v>
      </c>
      <c r="M117" s="45">
        <v>264</v>
      </c>
      <c r="N117" s="45">
        <v>1</v>
      </c>
      <c r="O117" s="45" t="s">
        <v>24</v>
      </c>
      <c r="P117" s="45" t="s">
        <v>25</v>
      </c>
      <c r="Q117" s="45" t="s">
        <v>2958</v>
      </c>
      <c r="R117" s="45" t="s">
        <v>1224</v>
      </c>
      <c r="S117" s="45" t="s">
        <v>2959</v>
      </c>
      <c r="U117" s="9">
        <f t="shared" si="10"/>
        <v>145</v>
      </c>
      <c r="V117" s="10" t="str">
        <f t="shared" si="12"/>
        <v>OK1KWV145MULTI</v>
      </c>
      <c r="W117" s="11">
        <f t="shared" si="14"/>
        <v>87.4</v>
      </c>
      <c r="X117" s="12">
        <f t="shared" si="11"/>
        <v>1</v>
      </c>
      <c r="Y117" s="12">
        <f>COUNTIF(U:U,U117)</f>
        <v>156</v>
      </c>
      <c r="Z117" s="12">
        <f>COUNTIFS(D:D,D117,U:U,U117)</f>
        <v>75</v>
      </c>
      <c r="AA117" s="25" t="str">
        <f t="shared" si="13"/>
        <v>34</v>
      </c>
    </row>
    <row r="118" spans="1:27" customFormat="1" ht="15" x14ac:dyDescent="0.25">
      <c r="A118" s="50" t="s">
        <v>142</v>
      </c>
      <c r="B118" s="45" t="s">
        <v>251</v>
      </c>
      <c r="C118" s="45" t="s">
        <v>499</v>
      </c>
      <c r="D118" s="45" t="s">
        <v>466</v>
      </c>
      <c r="E118" s="45" t="s">
        <v>432</v>
      </c>
      <c r="F118" s="45" t="s">
        <v>440</v>
      </c>
      <c r="G118" s="45" t="s">
        <v>373</v>
      </c>
      <c r="H118" s="45">
        <v>54842</v>
      </c>
      <c r="I118" s="45">
        <v>61146</v>
      </c>
      <c r="J118" s="45" t="s">
        <v>2960</v>
      </c>
      <c r="K118" s="45">
        <v>6559</v>
      </c>
      <c r="L118" s="45">
        <v>313</v>
      </c>
      <c r="M118" s="45">
        <v>189</v>
      </c>
      <c r="N118" s="45">
        <v>4</v>
      </c>
      <c r="O118" s="45" t="s">
        <v>24</v>
      </c>
      <c r="P118" s="45" t="s">
        <v>25</v>
      </c>
      <c r="Q118" s="45" t="s">
        <v>2961</v>
      </c>
      <c r="R118" s="45" t="s">
        <v>2962</v>
      </c>
      <c r="S118" s="45" t="s">
        <v>2963</v>
      </c>
      <c r="U118" s="9">
        <f t="shared" si="10"/>
        <v>145</v>
      </c>
      <c r="V118" s="10" t="str">
        <f t="shared" si="12"/>
        <v>OK2KLF145MULTI</v>
      </c>
      <c r="W118" s="11">
        <f t="shared" si="14"/>
        <v>85.3</v>
      </c>
      <c r="X118" s="12">
        <f t="shared" si="11"/>
        <v>1</v>
      </c>
      <c r="Y118" s="12">
        <f>COUNTIF(U:U,U118)</f>
        <v>156</v>
      </c>
      <c r="Z118" s="12">
        <f>COUNTIFS(D:D,D118,U:U,U118)</f>
        <v>75</v>
      </c>
      <c r="AA118" s="25" t="str">
        <f t="shared" si="13"/>
        <v>35</v>
      </c>
    </row>
    <row r="119" spans="1:27" customFormat="1" ht="15" x14ac:dyDescent="0.25">
      <c r="A119" s="50" t="s">
        <v>144</v>
      </c>
      <c r="B119" s="45" t="s">
        <v>236</v>
      </c>
      <c r="C119" s="45" t="s">
        <v>492</v>
      </c>
      <c r="D119" s="45" t="s">
        <v>466</v>
      </c>
      <c r="E119" s="45" t="s">
        <v>432</v>
      </c>
      <c r="F119" s="45" t="s">
        <v>473</v>
      </c>
      <c r="G119" s="45"/>
      <c r="H119" s="45">
        <v>53808</v>
      </c>
      <c r="I119" s="45">
        <v>55437</v>
      </c>
      <c r="J119" s="45" t="s">
        <v>2964</v>
      </c>
      <c r="K119" s="45">
        <v>1718</v>
      </c>
      <c r="L119" s="45">
        <v>259</v>
      </c>
      <c r="M119" s="45">
        <v>213</v>
      </c>
      <c r="N119" s="45">
        <v>1</v>
      </c>
      <c r="O119" s="45" t="s">
        <v>24</v>
      </c>
      <c r="P119" s="45" t="s">
        <v>25</v>
      </c>
      <c r="Q119" s="45" t="s">
        <v>1933</v>
      </c>
      <c r="R119" s="45" t="s">
        <v>757</v>
      </c>
      <c r="S119" s="45" t="s">
        <v>758</v>
      </c>
      <c r="U119" s="9">
        <f t="shared" si="10"/>
        <v>145</v>
      </c>
      <c r="V119" s="10" t="str">
        <f t="shared" si="12"/>
        <v>OK2R145MULTI</v>
      </c>
      <c r="W119" s="11">
        <f t="shared" si="14"/>
        <v>83.2</v>
      </c>
      <c r="X119" s="12">
        <f t="shared" si="11"/>
        <v>1</v>
      </c>
      <c r="Y119" s="12">
        <f>COUNTIF(U:U,U119)</f>
        <v>156</v>
      </c>
      <c r="Z119" s="12">
        <f>COUNTIFS(D:D,D119,U:U,U119)</f>
        <v>75</v>
      </c>
      <c r="AA119" s="25" t="str">
        <f t="shared" si="13"/>
        <v>36</v>
      </c>
    </row>
    <row r="120" spans="1:27" customFormat="1" ht="15" x14ac:dyDescent="0.25">
      <c r="A120" s="50" t="s">
        <v>148</v>
      </c>
      <c r="B120" s="45" t="s">
        <v>780</v>
      </c>
      <c r="C120" s="45" t="s">
        <v>781</v>
      </c>
      <c r="D120" s="45" t="s">
        <v>466</v>
      </c>
      <c r="E120" s="45" t="s">
        <v>432</v>
      </c>
      <c r="F120" s="45" t="s">
        <v>437</v>
      </c>
      <c r="G120" s="45" t="s">
        <v>373</v>
      </c>
      <c r="H120" s="45">
        <v>52907</v>
      </c>
      <c r="I120" s="45">
        <v>55249</v>
      </c>
      <c r="J120" s="45" t="s">
        <v>2965</v>
      </c>
      <c r="K120" s="45">
        <v>2500</v>
      </c>
      <c r="L120" s="45">
        <v>264</v>
      </c>
      <c r="M120" s="45">
        <v>206</v>
      </c>
      <c r="N120" s="45"/>
      <c r="O120" s="45" t="s">
        <v>24</v>
      </c>
      <c r="P120" s="45" t="s">
        <v>25</v>
      </c>
      <c r="Q120" s="45" t="s">
        <v>2966</v>
      </c>
      <c r="R120" s="45" t="s">
        <v>1216</v>
      </c>
      <c r="S120" s="45" t="s">
        <v>2967</v>
      </c>
      <c r="U120" s="9">
        <f t="shared" si="10"/>
        <v>145</v>
      </c>
      <c r="V120" s="10" t="str">
        <f t="shared" si="12"/>
        <v>OK2KOJ145MULTI</v>
      </c>
      <c r="W120" s="11">
        <f t="shared" si="14"/>
        <v>81.099999999999994</v>
      </c>
      <c r="X120" s="12">
        <f t="shared" si="11"/>
        <v>1</v>
      </c>
      <c r="Y120" s="12">
        <f>COUNTIF(U:U,U120)</f>
        <v>156</v>
      </c>
      <c r="Z120" s="12">
        <f>COUNTIFS(D:D,D120,U:U,U120)</f>
        <v>75</v>
      </c>
      <c r="AA120" s="25" t="str">
        <f t="shared" si="13"/>
        <v>37</v>
      </c>
    </row>
    <row r="121" spans="1:27" customFormat="1" ht="15" x14ac:dyDescent="0.25">
      <c r="A121" s="50" t="s">
        <v>150</v>
      </c>
      <c r="B121" s="45" t="s">
        <v>767</v>
      </c>
      <c r="C121" s="45" t="s">
        <v>524</v>
      </c>
      <c r="D121" s="45" t="s">
        <v>466</v>
      </c>
      <c r="E121" s="45" t="s">
        <v>432</v>
      </c>
      <c r="F121" s="45" t="s">
        <v>437</v>
      </c>
      <c r="G121" s="45" t="s">
        <v>373</v>
      </c>
      <c r="H121" s="45">
        <v>50233</v>
      </c>
      <c r="I121" s="45">
        <v>58364</v>
      </c>
      <c r="J121" s="45" t="s">
        <v>2968</v>
      </c>
      <c r="K121" s="45">
        <v>8211</v>
      </c>
      <c r="L121" s="45">
        <v>244</v>
      </c>
      <c r="M121" s="45">
        <v>230</v>
      </c>
      <c r="N121" s="45"/>
      <c r="O121" s="45" t="s">
        <v>24</v>
      </c>
      <c r="P121" s="45" t="s">
        <v>25</v>
      </c>
      <c r="Q121" s="45" t="s">
        <v>2969</v>
      </c>
      <c r="R121" s="45" t="s">
        <v>2970</v>
      </c>
      <c r="S121" s="45" t="s">
        <v>2971</v>
      </c>
      <c r="U121" s="9">
        <f t="shared" si="10"/>
        <v>145</v>
      </c>
      <c r="V121" s="10" t="str">
        <f t="shared" si="12"/>
        <v>OK1KRI145MULTI</v>
      </c>
      <c r="W121" s="11">
        <f t="shared" si="14"/>
        <v>79</v>
      </c>
      <c r="X121" s="12">
        <f t="shared" si="11"/>
        <v>1</v>
      </c>
      <c r="Y121" s="12">
        <f>COUNTIF(U:U,U121)</f>
        <v>156</v>
      </c>
      <c r="Z121" s="12">
        <f>COUNTIFS(D:D,D121,U:U,U121)</f>
        <v>75</v>
      </c>
      <c r="AA121" s="25" t="str">
        <f t="shared" si="13"/>
        <v>38</v>
      </c>
    </row>
    <row r="122" spans="1:27" customFormat="1" ht="15" x14ac:dyDescent="0.25">
      <c r="A122" s="50" t="s">
        <v>153</v>
      </c>
      <c r="B122" s="45" t="s">
        <v>245</v>
      </c>
      <c r="C122" s="45" t="s">
        <v>496</v>
      </c>
      <c r="D122" s="45" t="s">
        <v>466</v>
      </c>
      <c r="E122" s="45" t="s">
        <v>432</v>
      </c>
      <c r="F122" s="45" t="s">
        <v>437</v>
      </c>
      <c r="G122" s="45" t="s">
        <v>373</v>
      </c>
      <c r="H122" s="45">
        <v>50139</v>
      </c>
      <c r="I122" s="45">
        <v>56295</v>
      </c>
      <c r="J122" s="45" t="s">
        <v>2972</v>
      </c>
      <c r="K122" s="45">
        <v>6166</v>
      </c>
      <c r="L122" s="45">
        <v>270</v>
      </c>
      <c r="M122" s="45">
        <v>204</v>
      </c>
      <c r="N122" s="45">
        <v>2</v>
      </c>
      <c r="O122" s="45" t="s">
        <v>24</v>
      </c>
      <c r="P122" s="45" t="s">
        <v>25</v>
      </c>
      <c r="Q122" s="45" t="s">
        <v>2973</v>
      </c>
      <c r="R122" s="45" t="s">
        <v>246</v>
      </c>
      <c r="S122" s="45" t="s">
        <v>247</v>
      </c>
      <c r="U122" s="9">
        <f t="shared" si="10"/>
        <v>145</v>
      </c>
      <c r="V122" s="10" t="str">
        <f t="shared" si="12"/>
        <v>OK1KAD145MULTI</v>
      </c>
      <c r="W122" s="11">
        <f t="shared" si="14"/>
        <v>77</v>
      </c>
      <c r="X122" s="12">
        <f t="shared" si="11"/>
        <v>1</v>
      </c>
      <c r="Y122" s="12">
        <f>COUNTIF(U:U,U122)</f>
        <v>156</v>
      </c>
      <c r="Z122" s="12">
        <f>COUNTIFS(D:D,D122,U:U,U122)</f>
        <v>75</v>
      </c>
      <c r="AA122" s="25" t="str">
        <f t="shared" si="13"/>
        <v>39</v>
      </c>
    </row>
    <row r="123" spans="1:27" customFormat="1" ht="15" x14ac:dyDescent="0.25">
      <c r="A123" s="50" t="s">
        <v>155</v>
      </c>
      <c r="B123" s="45" t="s">
        <v>257</v>
      </c>
      <c r="C123" s="45" t="s">
        <v>1218</v>
      </c>
      <c r="D123" s="45" t="s">
        <v>466</v>
      </c>
      <c r="E123" s="45" t="s">
        <v>432</v>
      </c>
      <c r="F123" s="45" t="s">
        <v>525</v>
      </c>
      <c r="G123" s="45" t="s">
        <v>373</v>
      </c>
      <c r="H123" s="45">
        <v>49765</v>
      </c>
      <c r="I123" s="45">
        <v>50233</v>
      </c>
      <c r="J123" s="45" t="s">
        <v>2974</v>
      </c>
      <c r="K123" s="45">
        <v>794</v>
      </c>
      <c r="L123" s="45">
        <v>227</v>
      </c>
      <c r="M123" s="45">
        <v>224</v>
      </c>
      <c r="N123" s="45"/>
      <c r="O123" s="45" t="s">
        <v>24</v>
      </c>
      <c r="P123" s="45" t="s">
        <v>25</v>
      </c>
      <c r="Q123" s="45" t="s">
        <v>2975</v>
      </c>
      <c r="R123" s="45" t="s">
        <v>93</v>
      </c>
      <c r="S123" s="45" t="s">
        <v>1220</v>
      </c>
      <c r="U123" s="9">
        <f t="shared" si="10"/>
        <v>145</v>
      </c>
      <c r="V123" s="10" t="str">
        <f t="shared" si="12"/>
        <v>OK1RAR145MULTI</v>
      </c>
      <c r="W123" s="11">
        <f t="shared" si="14"/>
        <v>74.900000000000006</v>
      </c>
      <c r="X123" s="12">
        <f t="shared" si="11"/>
        <v>1</v>
      </c>
      <c r="Y123" s="12">
        <f>COUNTIF(U:U,U123)</f>
        <v>156</v>
      </c>
      <c r="Z123" s="12">
        <f>COUNTIFS(D:D,D123,U:U,U123)</f>
        <v>75</v>
      </c>
      <c r="AA123" s="25" t="str">
        <f t="shared" si="13"/>
        <v>40</v>
      </c>
    </row>
    <row r="124" spans="1:27" customFormat="1" ht="15" x14ac:dyDescent="0.25">
      <c r="A124" s="50" t="s">
        <v>157</v>
      </c>
      <c r="B124" s="45" t="s">
        <v>1317</v>
      </c>
      <c r="C124" s="45" t="s">
        <v>374</v>
      </c>
      <c r="D124" s="45" t="s">
        <v>466</v>
      </c>
      <c r="E124" s="45" t="s">
        <v>432</v>
      </c>
      <c r="F124" s="45" t="s">
        <v>494</v>
      </c>
      <c r="G124" s="45"/>
      <c r="H124" s="45">
        <v>47754</v>
      </c>
      <c r="I124" s="45">
        <v>52867</v>
      </c>
      <c r="J124" s="45" t="s">
        <v>2976</v>
      </c>
      <c r="K124" s="45">
        <v>5639</v>
      </c>
      <c r="L124" s="45">
        <v>242</v>
      </c>
      <c r="M124" s="45">
        <v>212</v>
      </c>
      <c r="N124" s="45">
        <v>2</v>
      </c>
      <c r="O124" s="45" t="s">
        <v>24</v>
      </c>
      <c r="P124" s="45" t="s">
        <v>25</v>
      </c>
      <c r="Q124" s="45" t="s">
        <v>2977</v>
      </c>
      <c r="R124" s="45" t="s">
        <v>2978</v>
      </c>
      <c r="S124" s="45" t="s">
        <v>37</v>
      </c>
      <c r="U124" s="9">
        <f t="shared" si="10"/>
        <v>145</v>
      </c>
      <c r="V124" s="10" t="str">
        <f t="shared" si="12"/>
        <v>OK1KPA145MULTI</v>
      </c>
      <c r="W124" s="11">
        <f t="shared" si="14"/>
        <v>72.8</v>
      </c>
      <c r="X124" s="12">
        <f t="shared" si="11"/>
        <v>1</v>
      </c>
      <c r="Y124" s="12">
        <f>COUNTIF(U:U,U124)</f>
        <v>156</v>
      </c>
      <c r="Z124" s="12">
        <f>COUNTIFS(D:D,D124,U:U,U124)</f>
        <v>75</v>
      </c>
      <c r="AA124" s="25" t="str">
        <f t="shared" si="13"/>
        <v>41</v>
      </c>
    </row>
    <row r="125" spans="1:27" customFormat="1" ht="15" x14ac:dyDescent="0.25">
      <c r="A125" s="50" t="s">
        <v>161</v>
      </c>
      <c r="B125" s="45" t="s">
        <v>228</v>
      </c>
      <c r="C125" s="45" t="s">
        <v>488</v>
      </c>
      <c r="D125" s="45" t="s">
        <v>466</v>
      </c>
      <c r="E125" s="45" t="s">
        <v>432</v>
      </c>
      <c r="F125" s="45" t="s">
        <v>437</v>
      </c>
      <c r="G125" s="45" t="s">
        <v>373</v>
      </c>
      <c r="H125" s="45">
        <v>43377</v>
      </c>
      <c r="I125" s="45">
        <v>45426</v>
      </c>
      <c r="J125" s="45" t="s">
        <v>2979</v>
      </c>
      <c r="K125" s="45">
        <v>2043</v>
      </c>
      <c r="L125" s="45">
        <v>210</v>
      </c>
      <c r="M125" s="45">
        <v>214</v>
      </c>
      <c r="N125" s="45">
        <v>1</v>
      </c>
      <c r="O125" s="45" t="s">
        <v>24</v>
      </c>
      <c r="P125" s="45" t="s">
        <v>25</v>
      </c>
      <c r="Q125" s="45" t="s">
        <v>2980</v>
      </c>
      <c r="R125" s="45" t="s">
        <v>229</v>
      </c>
      <c r="S125" s="45" t="s">
        <v>230</v>
      </c>
      <c r="U125" s="9">
        <f t="shared" si="10"/>
        <v>145</v>
      </c>
      <c r="V125" s="10" t="str">
        <f t="shared" si="12"/>
        <v>OL1Z145MULTI</v>
      </c>
      <c r="W125" s="11">
        <f t="shared" si="14"/>
        <v>70.7</v>
      </c>
      <c r="X125" s="12">
        <f t="shared" si="11"/>
        <v>1</v>
      </c>
      <c r="Y125" s="12">
        <f>COUNTIF(U:U,U125)</f>
        <v>156</v>
      </c>
      <c r="Z125" s="12">
        <f>COUNTIFS(D:D,D125,U:U,U125)</f>
        <v>75</v>
      </c>
      <c r="AA125" s="25" t="str">
        <f t="shared" si="13"/>
        <v>42</v>
      </c>
    </row>
    <row r="126" spans="1:27" customFormat="1" ht="15" x14ac:dyDescent="0.25">
      <c r="A126" s="50" t="s">
        <v>164</v>
      </c>
      <c r="B126" s="45" t="s">
        <v>254</v>
      </c>
      <c r="C126" s="45" t="s">
        <v>500</v>
      </c>
      <c r="D126" s="45" t="s">
        <v>466</v>
      </c>
      <c r="E126" s="45" t="s">
        <v>432</v>
      </c>
      <c r="F126" s="45" t="s">
        <v>1403</v>
      </c>
      <c r="G126" s="45"/>
      <c r="H126" s="45">
        <v>41440</v>
      </c>
      <c r="I126" s="45">
        <v>43388</v>
      </c>
      <c r="J126" s="45" t="s">
        <v>2981</v>
      </c>
      <c r="K126" s="45">
        <v>2556</v>
      </c>
      <c r="L126" s="45">
        <v>222</v>
      </c>
      <c r="M126" s="45">
        <v>196</v>
      </c>
      <c r="N126" s="45">
        <v>2</v>
      </c>
      <c r="O126" s="45" t="s">
        <v>24</v>
      </c>
      <c r="P126" s="45" t="s">
        <v>25</v>
      </c>
      <c r="Q126" s="45" t="s">
        <v>2982</v>
      </c>
      <c r="R126" s="45" t="s">
        <v>644</v>
      </c>
      <c r="S126" s="45" t="s">
        <v>52</v>
      </c>
      <c r="U126" s="9">
        <f t="shared" si="10"/>
        <v>145</v>
      </c>
      <c r="V126" s="10" t="str">
        <f t="shared" si="12"/>
        <v>OK1KHL145MULTI</v>
      </c>
      <c r="W126" s="11">
        <f t="shared" si="14"/>
        <v>68.599999999999994</v>
      </c>
      <c r="X126" s="12">
        <f t="shared" si="11"/>
        <v>1</v>
      </c>
      <c r="Y126" s="12">
        <f>COUNTIF(U:U,U126)</f>
        <v>156</v>
      </c>
      <c r="Z126" s="12">
        <f>COUNTIFS(D:D,D126,U:U,U126)</f>
        <v>75</v>
      </c>
      <c r="AA126" s="25" t="str">
        <f t="shared" si="13"/>
        <v>43</v>
      </c>
    </row>
    <row r="127" spans="1:27" customFormat="1" ht="15" x14ac:dyDescent="0.25">
      <c r="A127" s="50" t="s">
        <v>166</v>
      </c>
      <c r="B127" s="45" t="s">
        <v>1245</v>
      </c>
      <c r="C127" s="45" t="s">
        <v>1246</v>
      </c>
      <c r="D127" s="45" t="s">
        <v>466</v>
      </c>
      <c r="E127" s="45" t="s">
        <v>432</v>
      </c>
      <c r="F127" s="45" t="s">
        <v>440</v>
      </c>
      <c r="G127" s="45" t="s">
        <v>373</v>
      </c>
      <c r="H127" s="45">
        <v>40287</v>
      </c>
      <c r="I127" s="45">
        <v>41628</v>
      </c>
      <c r="J127" s="45" t="s">
        <v>2983</v>
      </c>
      <c r="K127" s="45">
        <v>1341</v>
      </c>
      <c r="L127" s="45">
        <v>212</v>
      </c>
      <c r="M127" s="45">
        <v>196</v>
      </c>
      <c r="N127" s="45">
        <v>1</v>
      </c>
      <c r="O127" s="45" t="s">
        <v>24</v>
      </c>
      <c r="P127" s="45" t="s">
        <v>25</v>
      </c>
      <c r="Q127" s="45" t="s">
        <v>1544</v>
      </c>
      <c r="R127" s="45" t="s">
        <v>1247</v>
      </c>
      <c r="S127" s="45" t="s">
        <v>2984</v>
      </c>
      <c r="U127" s="9">
        <f t="shared" si="10"/>
        <v>145</v>
      </c>
      <c r="V127" s="10" t="str">
        <f t="shared" si="12"/>
        <v>OK1KVR145MULTI</v>
      </c>
      <c r="W127" s="11">
        <f t="shared" si="14"/>
        <v>66.599999999999994</v>
      </c>
      <c r="X127" s="12">
        <f t="shared" si="11"/>
        <v>1</v>
      </c>
      <c r="Y127" s="12">
        <f>COUNTIF(U:U,U127)</f>
        <v>156</v>
      </c>
      <c r="Z127" s="12">
        <f>COUNTIFS(D:D,D127,U:U,U127)</f>
        <v>75</v>
      </c>
      <c r="AA127" s="25" t="str">
        <f t="shared" si="13"/>
        <v>44</v>
      </c>
    </row>
    <row r="128" spans="1:27" customFormat="1" ht="15" x14ac:dyDescent="0.25">
      <c r="A128" s="50" t="s">
        <v>170</v>
      </c>
      <c r="B128" s="45" t="s">
        <v>770</v>
      </c>
      <c r="C128" s="45" t="s">
        <v>771</v>
      </c>
      <c r="D128" s="45" t="s">
        <v>466</v>
      </c>
      <c r="E128" s="45" t="s">
        <v>432</v>
      </c>
      <c r="F128" s="45" t="s">
        <v>440</v>
      </c>
      <c r="G128" s="45" t="s">
        <v>373</v>
      </c>
      <c r="H128" s="45">
        <v>38045</v>
      </c>
      <c r="I128" s="45">
        <v>40103</v>
      </c>
      <c r="J128" s="45" t="s">
        <v>2985</v>
      </c>
      <c r="K128" s="45">
        <v>2287</v>
      </c>
      <c r="L128" s="45">
        <v>213</v>
      </c>
      <c r="M128" s="45">
        <v>189</v>
      </c>
      <c r="N128" s="45">
        <v>1</v>
      </c>
      <c r="O128" s="45" t="s">
        <v>24</v>
      </c>
      <c r="P128" s="45" t="s">
        <v>25</v>
      </c>
      <c r="Q128" s="45" t="s">
        <v>2986</v>
      </c>
      <c r="R128" s="45" t="s">
        <v>93</v>
      </c>
      <c r="S128" s="45" t="s">
        <v>2987</v>
      </c>
      <c r="U128" s="9">
        <f t="shared" si="10"/>
        <v>145</v>
      </c>
      <c r="V128" s="10" t="str">
        <f t="shared" si="12"/>
        <v>OK2KOE145MULTI</v>
      </c>
      <c r="W128" s="11">
        <f t="shared" si="14"/>
        <v>64.5</v>
      </c>
      <c r="X128" s="12">
        <f t="shared" si="11"/>
        <v>1</v>
      </c>
      <c r="Y128" s="12">
        <f>COUNTIF(U:U,U128)</f>
        <v>156</v>
      </c>
      <c r="Z128" s="12">
        <f>COUNTIFS(D:D,D128,U:U,U128)</f>
        <v>75</v>
      </c>
      <c r="AA128" s="25" t="str">
        <f t="shared" si="13"/>
        <v>45</v>
      </c>
    </row>
    <row r="129" spans="1:27" customFormat="1" ht="15" x14ac:dyDescent="0.25">
      <c r="A129" s="50" t="s">
        <v>173</v>
      </c>
      <c r="B129" s="45" t="s">
        <v>765</v>
      </c>
      <c r="C129" s="45" t="s">
        <v>766</v>
      </c>
      <c r="D129" s="45" t="s">
        <v>466</v>
      </c>
      <c r="E129" s="45" t="s">
        <v>432</v>
      </c>
      <c r="F129" s="45" t="s">
        <v>437</v>
      </c>
      <c r="G129" s="45" t="s">
        <v>373</v>
      </c>
      <c r="H129" s="45">
        <v>36906</v>
      </c>
      <c r="I129" s="45">
        <v>38575</v>
      </c>
      <c r="J129" s="45" t="s">
        <v>2988</v>
      </c>
      <c r="K129" s="45">
        <v>1672</v>
      </c>
      <c r="L129" s="45">
        <v>150</v>
      </c>
      <c r="M129" s="45">
        <v>255</v>
      </c>
      <c r="N129" s="45"/>
      <c r="O129" s="45" t="s">
        <v>24</v>
      </c>
      <c r="P129" s="45" t="s">
        <v>25</v>
      </c>
      <c r="Q129" s="45" t="s">
        <v>2989</v>
      </c>
      <c r="R129" s="45" t="s">
        <v>2990</v>
      </c>
      <c r="S129" s="45" t="s">
        <v>2991</v>
      </c>
      <c r="U129" s="9">
        <f t="shared" si="10"/>
        <v>145</v>
      </c>
      <c r="V129" s="10" t="str">
        <f t="shared" si="12"/>
        <v>OK1RPL145MULTI</v>
      </c>
      <c r="W129" s="11">
        <f t="shared" si="14"/>
        <v>62.4</v>
      </c>
      <c r="X129" s="12">
        <f t="shared" si="11"/>
        <v>1</v>
      </c>
      <c r="Y129" s="12">
        <f>COUNTIF(U:U,U129)</f>
        <v>156</v>
      </c>
      <c r="Z129" s="12">
        <f>COUNTIFS(D:D,D129,U:U,U129)</f>
        <v>75</v>
      </c>
      <c r="AA129" s="25" t="str">
        <f t="shared" si="13"/>
        <v>46</v>
      </c>
    </row>
    <row r="130" spans="1:27" customFormat="1" ht="15" x14ac:dyDescent="0.25">
      <c r="A130" s="50" t="s">
        <v>177</v>
      </c>
      <c r="B130" s="45" t="s">
        <v>255</v>
      </c>
      <c r="C130" s="45" t="s">
        <v>501</v>
      </c>
      <c r="D130" s="45" t="s">
        <v>466</v>
      </c>
      <c r="E130" s="45" t="s">
        <v>432</v>
      </c>
      <c r="F130" s="45" t="s">
        <v>437</v>
      </c>
      <c r="G130" s="45" t="s">
        <v>373</v>
      </c>
      <c r="H130" s="45">
        <v>35484</v>
      </c>
      <c r="I130" s="45">
        <v>38315</v>
      </c>
      <c r="J130" s="45" t="s">
        <v>2992</v>
      </c>
      <c r="K130" s="45">
        <v>2837</v>
      </c>
      <c r="L130" s="45">
        <v>194</v>
      </c>
      <c r="M130" s="45">
        <v>197</v>
      </c>
      <c r="N130" s="45"/>
      <c r="O130" s="45" t="s">
        <v>24</v>
      </c>
      <c r="P130" s="45" t="s">
        <v>25</v>
      </c>
      <c r="Q130" s="45" t="s">
        <v>762</v>
      </c>
      <c r="R130" s="45" t="s">
        <v>763</v>
      </c>
      <c r="S130" s="45" t="s">
        <v>256</v>
      </c>
      <c r="U130" s="9">
        <f t="shared" si="10"/>
        <v>145</v>
      </c>
      <c r="V130" s="10" t="str">
        <f t="shared" si="12"/>
        <v>OK2OAS145MULTI</v>
      </c>
      <c r="W130" s="11">
        <f t="shared" si="14"/>
        <v>60.3</v>
      </c>
      <c r="X130" s="12">
        <f t="shared" si="11"/>
        <v>1</v>
      </c>
      <c r="Y130" s="12">
        <f>COUNTIF(U:U,U130)</f>
        <v>156</v>
      </c>
      <c r="Z130" s="12">
        <f>COUNTIFS(D:D,D130,U:U,U130)</f>
        <v>75</v>
      </c>
      <c r="AA130" s="25" t="str">
        <f t="shared" si="13"/>
        <v>47</v>
      </c>
    </row>
    <row r="131" spans="1:27" customFormat="1" ht="15" x14ac:dyDescent="0.25">
      <c r="A131" s="50" t="s">
        <v>718</v>
      </c>
      <c r="B131" s="45" t="s">
        <v>1217</v>
      </c>
      <c r="C131" s="45" t="s">
        <v>380</v>
      </c>
      <c r="D131" s="45" t="s">
        <v>466</v>
      </c>
      <c r="E131" s="45" t="s">
        <v>432</v>
      </c>
      <c r="F131" s="45" t="s">
        <v>437</v>
      </c>
      <c r="G131" s="45" t="s">
        <v>373</v>
      </c>
      <c r="H131" s="45">
        <v>33326</v>
      </c>
      <c r="I131" s="45">
        <v>37333</v>
      </c>
      <c r="J131" s="45" t="s">
        <v>2993</v>
      </c>
      <c r="K131" s="45">
        <v>4128</v>
      </c>
      <c r="L131" s="45">
        <v>200</v>
      </c>
      <c r="M131" s="45">
        <v>180</v>
      </c>
      <c r="N131" s="45"/>
      <c r="O131" s="45" t="s">
        <v>24</v>
      </c>
      <c r="P131" s="45" t="s">
        <v>25</v>
      </c>
      <c r="Q131" s="45" t="s">
        <v>2994</v>
      </c>
      <c r="R131" s="45" t="s">
        <v>2995</v>
      </c>
      <c r="S131" s="45" t="s">
        <v>2996</v>
      </c>
      <c r="U131" s="9">
        <f t="shared" si="10"/>
        <v>145</v>
      </c>
      <c r="V131" s="10" t="str">
        <f t="shared" si="12"/>
        <v>OK2KWS145MULTI</v>
      </c>
      <c r="W131" s="11">
        <f t="shared" si="14"/>
        <v>58.2</v>
      </c>
      <c r="X131" s="12">
        <f t="shared" si="11"/>
        <v>1</v>
      </c>
      <c r="Y131" s="12">
        <f>COUNTIF(U:U,U131)</f>
        <v>156</v>
      </c>
      <c r="Z131" s="12">
        <f>COUNTIFS(D:D,D131,U:U,U131)</f>
        <v>75</v>
      </c>
      <c r="AA131" s="25" t="str">
        <f t="shared" si="13"/>
        <v>48</v>
      </c>
    </row>
    <row r="132" spans="1:27" customFormat="1" ht="15" x14ac:dyDescent="0.25">
      <c r="A132" s="50" t="s">
        <v>721</v>
      </c>
      <c r="B132" s="45" t="s">
        <v>1243</v>
      </c>
      <c r="C132" s="45" t="s">
        <v>1244</v>
      </c>
      <c r="D132" s="45" t="s">
        <v>466</v>
      </c>
      <c r="E132" s="45" t="s">
        <v>432</v>
      </c>
      <c r="F132" s="45" t="s">
        <v>437</v>
      </c>
      <c r="G132" s="45" t="s">
        <v>373</v>
      </c>
      <c r="H132" s="45">
        <v>32499</v>
      </c>
      <c r="I132" s="45">
        <v>34757</v>
      </c>
      <c r="J132" s="45" t="s">
        <v>2997</v>
      </c>
      <c r="K132" s="45">
        <v>2254</v>
      </c>
      <c r="L132" s="45">
        <v>172</v>
      </c>
      <c r="M132" s="45">
        <v>196</v>
      </c>
      <c r="N132" s="45"/>
      <c r="O132" s="45" t="s">
        <v>24</v>
      </c>
      <c r="P132" s="45" t="s">
        <v>25</v>
      </c>
      <c r="Q132" s="45" t="s">
        <v>2998</v>
      </c>
      <c r="R132" s="45" t="s">
        <v>2999</v>
      </c>
      <c r="S132" s="45" t="s">
        <v>3000</v>
      </c>
      <c r="U132" s="9">
        <f t="shared" si="10"/>
        <v>145</v>
      </c>
      <c r="V132" s="10" t="str">
        <f t="shared" si="12"/>
        <v>OK1KIY145MULTI</v>
      </c>
      <c r="W132" s="11">
        <f t="shared" si="14"/>
        <v>56.2</v>
      </c>
      <c r="X132" s="12">
        <f t="shared" si="11"/>
        <v>1</v>
      </c>
      <c r="Y132" s="12">
        <f>COUNTIF(U:U,U132)</f>
        <v>156</v>
      </c>
      <c r="Z132" s="12">
        <f>COUNTIFS(D:D,D132,U:U,U132)</f>
        <v>75</v>
      </c>
      <c r="AA132" s="25" t="str">
        <f t="shared" si="13"/>
        <v>49</v>
      </c>
    </row>
    <row r="133" spans="1:27" customFormat="1" ht="15" x14ac:dyDescent="0.25">
      <c r="A133" s="50" t="s">
        <v>726</v>
      </c>
      <c r="B133" s="45" t="s">
        <v>1945</v>
      </c>
      <c r="C133" s="45" t="s">
        <v>495</v>
      </c>
      <c r="D133" s="45" t="s">
        <v>466</v>
      </c>
      <c r="E133" s="45" t="s">
        <v>432</v>
      </c>
      <c r="F133" s="45" t="s">
        <v>437</v>
      </c>
      <c r="G133" s="45" t="s">
        <v>373</v>
      </c>
      <c r="H133" s="45">
        <v>32186</v>
      </c>
      <c r="I133" s="45">
        <v>33483</v>
      </c>
      <c r="J133" s="45" t="s">
        <v>1420</v>
      </c>
      <c r="K133" s="45">
        <v>1306</v>
      </c>
      <c r="L133" s="45">
        <v>193</v>
      </c>
      <c r="M133" s="45">
        <v>170</v>
      </c>
      <c r="N133" s="45"/>
      <c r="O133" s="45" t="s">
        <v>24</v>
      </c>
      <c r="P133" s="45" t="s">
        <v>25</v>
      </c>
      <c r="Q133" s="45" t="s">
        <v>3001</v>
      </c>
      <c r="R133" s="45" t="s">
        <v>2387</v>
      </c>
      <c r="S133" s="45" t="s">
        <v>113</v>
      </c>
      <c r="U133" s="9">
        <f t="shared" si="10"/>
        <v>145</v>
      </c>
      <c r="V133" s="10" t="str">
        <f t="shared" si="12"/>
        <v>OK2L145MULTI</v>
      </c>
      <c r="W133" s="11">
        <f t="shared" si="14"/>
        <v>54.1</v>
      </c>
      <c r="X133" s="12">
        <f t="shared" si="11"/>
        <v>1</v>
      </c>
      <c r="Y133" s="12">
        <f>COUNTIF(U:U,U133)</f>
        <v>156</v>
      </c>
      <c r="Z133" s="12">
        <f>COUNTIFS(D:D,D133,U:U,U133)</f>
        <v>75</v>
      </c>
      <c r="AA133" s="25" t="str">
        <f t="shared" si="13"/>
        <v>50</v>
      </c>
    </row>
    <row r="134" spans="1:27" customFormat="1" ht="15" x14ac:dyDescent="0.25">
      <c r="A134" s="50" t="s">
        <v>729</v>
      </c>
      <c r="B134" s="45" t="s">
        <v>263</v>
      </c>
      <c r="C134" s="45" t="s">
        <v>505</v>
      </c>
      <c r="D134" s="45" t="s">
        <v>466</v>
      </c>
      <c r="E134" s="45" t="s">
        <v>432</v>
      </c>
      <c r="F134" s="45" t="s">
        <v>437</v>
      </c>
      <c r="G134" s="45" t="s">
        <v>373</v>
      </c>
      <c r="H134" s="45">
        <v>31879</v>
      </c>
      <c r="I134" s="45">
        <v>36630</v>
      </c>
      <c r="J134" s="45" t="s">
        <v>3002</v>
      </c>
      <c r="K134" s="45">
        <v>5270</v>
      </c>
      <c r="L134" s="45">
        <v>133</v>
      </c>
      <c r="M134" s="45">
        <v>268</v>
      </c>
      <c r="N134" s="45">
        <v>1</v>
      </c>
      <c r="O134" s="45" t="s">
        <v>24</v>
      </c>
      <c r="P134" s="45" t="s">
        <v>25</v>
      </c>
      <c r="Q134" s="45" t="s">
        <v>1493</v>
      </c>
      <c r="R134" s="45" t="s">
        <v>1221</v>
      </c>
      <c r="S134" s="45" t="s">
        <v>265</v>
      </c>
      <c r="U134" s="9">
        <f t="shared" si="10"/>
        <v>145</v>
      </c>
      <c r="V134" s="10" t="str">
        <f t="shared" si="12"/>
        <v>OK1KCB145MULTI</v>
      </c>
      <c r="W134" s="11">
        <f t="shared" si="14"/>
        <v>52</v>
      </c>
      <c r="X134" s="12">
        <f t="shared" si="11"/>
        <v>1</v>
      </c>
      <c r="Y134" s="12">
        <f>COUNTIF(U:U,U134)</f>
        <v>156</v>
      </c>
      <c r="Z134" s="12">
        <f>COUNTIFS(D:D,D134,U:U,U134)</f>
        <v>75</v>
      </c>
      <c r="AA134" s="25" t="str">
        <f t="shared" si="13"/>
        <v>51</v>
      </c>
    </row>
    <row r="135" spans="1:27" customFormat="1" ht="15" x14ac:dyDescent="0.25">
      <c r="A135" s="50" t="s">
        <v>734</v>
      </c>
      <c r="B135" s="45" t="s">
        <v>1225</v>
      </c>
      <c r="C135" s="45" t="s">
        <v>381</v>
      </c>
      <c r="D135" s="45" t="s">
        <v>466</v>
      </c>
      <c r="E135" s="45" t="s">
        <v>432</v>
      </c>
      <c r="F135" s="45" t="s">
        <v>437</v>
      </c>
      <c r="G135" s="45" t="s">
        <v>373</v>
      </c>
      <c r="H135" s="45">
        <v>31366</v>
      </c>
      <c r="I135" s="45">
        <v>33849</v>
      </c>
      <c r="J135" s="45" t="s">
        <v>382</v>
      </c>
      <c r="K135" s="45">
        <v>2486</v>
      </c>
      <c r="L135" s="45">
        <v>168</v>
      </c>
      <c r="M135" s="45">
        <v>196</v>
      </c>
      <c r="N135" s="45">
        <v>2</v>
      </c>
      <c r="O135" s="45" t="s">
        <v>24</v>
      </c>
      <c r="P135" s="45" t="s">
        <v>25</v>
      </c>
      <c r="Q135" s="45" t="s">
        <v>3003</v>
      </c>
      <c r="R135" s="45" t="s">
        <v>59</v>
      </c>
      <c r="S135" s="45" t="s">
        <v>60</v>
      </c>
      <c r="U135" s="9">
        <f t="shared" si="10"/>
        <v>145</v>
      </c>
      <c r="V135" s="10" t="str">
        <f t="shared" si="12"/>
        <v>OK2KOP145MULTI</v>
      </c>
      <c r="W135" s="11">
        <f t="shared" si="14"/>
        <v>49.9</v>
      </c>
      <c r="X135" s="12">
        <f t="shared" si="11"/>
        <v>1</v>
      </c>
      <c r="Y135" s="12">
        <f>COUNTIF(U:U,U135)</f>
        <v>156</v>
      </c>
      <c r="Z135" s="12">
        <f>COUNTIFS(D:D,D135,U:U,U135)</f>
        <v>75</v>
      </c>
      <c r="AA135" s="25" t="str">
        <f t="shared" si="13"/>
        <v>52</v>
      </c>
    </row>
    <row r="136" spans="1:27" customFormat="1" ht="15" x14ac:dyDescent="0.25">
      <c r="A136" s="50" t="s">
        <v>735</v>
      </c>
      <c r="B136" s="45" t="s">
        <v>1252</v>
      </c>
      <c r="C136" s="45" t="s">
        <v>1253</v>
      </c>
      <c r="D136" s="45" t="s">
        <v>466</v>
      </c>
      <c r="E136" s="45" t="s">
        <v>432</v>
      </c>
      <c r="F136" s="45" t="s">
        <v>441</v>
      </c>
      <c r="G136" s="45" t="s">
        <v>379</v>
      </c>
      <c r="H136" s="45">
        <v>31362</v>
      </c>
      <c r="I136" s="45">
        <v>33241</v>
      </c>
      <c r="J136" s="45" t="s">
        <v>1318</v>
      </c>
      <c r="K136" s="45">
        <v>1877</v>
      </c>
      <c r="L136" s="45">
        <v>159</v>
      </c>
      <c r="M136" s="45">
        <v>204</v>
      </c>
      <c r="N136" s="45"/>
      <c r="O136" s="45" t="s">
        <v>24</v>
      </c>
      <c r="P136" s="45" t="s">
        <v>25</v>
      </c>
      <c r="Q136" s="45" t="s">
        <v>3004</v>
      </c>
      <c r="R136" s="45" t="s">
        <v>67</v>
      </c>
      <c r="S136" s="45" t="s">
        <v>1254</v>
      </c>
      <c r="U136" s="9">
        <f t="shared" si="10"/>
        <v>145</v>
      </c>
      <c r="V136" s="10" t="str">
        <f t="shared" si="12"/>
        <v>OK2RVM145MULTI</v>
      </c>
      <c r="W136" s="11">
        <f t="shared" si="14"/>
        <v>47.8</v>
      </c>
      <c r="X136" s="12">
        <f t="shared" si="11"/>
        <v>1</v>
      </c>
      <c r="Y136" s="12">
        <f>COUNTIF(U:U,U136)</f>
        <v>156</v>
      </c>
      <c r="Z136" s="12">
        <f>COUNTIFS(D:D,D136,U:U,U136)</f>
        <v>75</v>
      </c>
      <c r="AA136" s="25" t="str">
        <f t="shared" si="13"/>
        <v>53</v>
      </c>
    </row>
    <row r="137" spans="1:27" customFormat="1" ht="15" x14ac:dyDescent="0.25">
      <c r="A137" s="50" t="s">
        <v>1154</v>
      </c>
      <c r="B137" s="45" t="s">
        <v>1233</v>
      </c>
      <c r="C137" s="45" t="s">
        <v>1125</v>
      </c>
      <c r="D137" s="45" t="s">
        <v>466</v>
      </c>
      <c r="E137" s="45" t="s">
        <v>432</v>
      </c>
      <c r="F137" s="45" t="s">
        <v>437</v>
      </c>
      <c r="G137" s="45" t="s">
        <v>373</v>
      </c>
      <c r="H137" s="45">
        <v>27440</v>
      </c>
      <c r="I137" s="45">
        <v>30295</v>
      </c>
      <c r="J137" s="45" t="s">
        <v>3005</v>
      </c>
      <c r="K137" s="45">
        <v>2857</v>
      </c>
      <c r="L137" s="45">
        <v>147</v>
      </c>
      <c r="M137" s="45">
        <v>203</v>
      </c>
      <c r="N137" s="45">
        <v>2</v>
      </c>
      <c r="O137" s="45" t="s">
        <v>24</v>
      </c>
      <c r="P137" s="45" t="s">
        <v>25</v>
      </c>
      <c r="Q137" s="45" t="s">
        <v>3006</v>
      </c>
      <c r="R137" s="45" t="s">
        <v>105</v>
      </c>
      <c r="S137" s="45" t="s">
        <v>1126</v>
      </c>
      <c r="U137" s="9">
        <f t="shared" si="10"/>
        <v>145</v>
      </c>
      <c r="V137" s="10" t="str">
        <f t="shared" si="12"/>
        <v>OK2KYK145MULTI</v>
      </c>
      <c r="W137" s="11">
        <f t="shared" si="14"/>
        <v>45.8</v>
      </c>
      <c r="X137" s="12">
        <f t="shared" si="11"/>
        <v>1</v>
      </c>
      <c r="Y137" s="12">
        <f>COUNTIF(U:U,U137)</f>
        <v>156</v>
      </c>
      <c r="Z137" s="12">
        <f>COUNTIFS(D:D,D137,U:U,U137)</f>
        <v>75</v>
      </c>
      <c r="AA137" s="25" t="str">
        <f t="shared" si="13"/>
        <v>54</v>
      </c>
    </row>
    <row r="138" spans="1:27" customFormat="1" ht="15" x14ac:dyDescent="0.25">
      <c r="A138" s="50" t="s">
        <v>1156</v>
      </c>
      <c r="B138" s="45" t="s">
        <v>1240</v>
      </c>
      <c r="C138" s="45" t="s">
        <v>571</v>
      </c>
      <c r="D138" s="45" t="s">
        <v>466</v>
      </c>
      <c r="E138" s="45" t="s">
        <v>432</v>
      </c>
      <c r="F138" s="45" t="s">
        <v>440</v>
      </c>
      <c r="G138" s="45" t="s">
        <v>373</v>
      </c>
      <c r="H138" s="45">
        <v>26461</v>
      </c>
      <c r="I138" s="45">
        <v>27210</v>
      </c>
      <c r="J138" s="45" t="s">
        <v>3007</v>
      </c>
      <c r="K138" s="45">
        <v>741</v>
      </c>
      <c r="L138" s="45">
        <v>156</v>
      </c>
      <c r="M138" s="45">
        <v>175</v>
      </c>
      <c r="N138" s="45">
        <v>1</v>
      </c>
      <c r="O138" s="45" t="s">
        <v>24</v>
      </c>
      <c r="P138" s="45" t="s">
        <v>25</v>
      </c>
      <c r="Q138" s="45" t="s">
        <v>3008</v>
      </c>
      <c r="R138" s="45" t="s">
        <v>1241</v>
      </c>
      <c r="S138" s="45" t="s">
        <v>1242</v>
      </c>
      <c r="U138" s="9">
        <f t="shared" si="10"/>
        <v>145</v>
      </c>
      <c r="V138" s="10" t="str">
        <f t="shared" si="12"/>
        <v>OK1KFX145MULTI</v>
      </c>
      <c r="W138" s="11">
        <f t="shared" si="14"/>
        <v>43.7</v>
      </c>
      <c r="X138" s="12">
        <f t="shared" si="11"/>
        <v>1</v>
      </c>
      <c r="Y138" s="12">
        <f>COUNTIF(U:U,U138)</f>
        <v>156</v>
      </c>
      <c r="Z138" s="12">
        <f>COUNTIFS(D:D,D138,U:U,U138)</f>
        <v>75</v>
      </c>
      <c r="AA138" s="25" t="str">
        <f t="shared" si="13"/>
        <v>55</v>
      </c>
    </row>
    <row r="139" spans="1:27" customFormat="1" ht="15" x14ac:dyDescent="0.25">
      <c r="A139" s="50" t="s">
        <v>1159</v>
      </c>
      <c r="B139" s="45" t="s">
        <v>1250</v>
      </c>
      <c r="C139" s="45" t="s">
        <v>1251</v>
      </c>
      <c r="D139" s="45" t="s">
        <v>466</v>
      </c>
      <c r="E139" s="45" t="s">
        <v>432</v>
      </c>
      <c r="F139" s="45" t="s">
        <v>440</v>
      </c>
      <c r="G139" s="45" t="s">
        <v>373</v>
      </c>
      <c r="H139" s="45">
        <v>25252</v>
      </c>
      <c r="I139" s="45">
        <v>27303</v>
      </c>
      <c r="J139" s="45" t="s">
        <v>3009</v>
      </c>
      <c r="K139" s="45">
        <v>2570</v>
      </c>
      <c r="L139" s="45">
        <v>153</v>
      </c>
      <c r="M139" s="45">
        <v>174</v>
      </c>
      <c r="N139" s="45"/>
      <c r="O139" s="45" t="s">
        <v>24</v>
      </c>
      <c r="P139" s="45" t="s">
        <v>25</v>
      </c>
      <c r="Q139" s="45" t="s">
        <v>3010</v>
      </c>
      <c r="R139" s="45" t="s">
        <v>3011</v>
      </c>
      <c r="S139" s="45" t="s">
        <v>3012</v>
      </c>
      <c r="U139" s="9">
        <f t="shared" si="10"/>
        <v>145</v>
      </c>
      <c r="V139" s="10" t="str">
        <f t="shared" si="12"/>
        <v>OK1OAZ145MULTI</v>
      </c>
      <c r="W139" s="11">
        <f t="shared" si="14"/>
        <v>41.6</v>
      </c>
      <c r="X139" s="12">
        <f t="shared" si="11"/>
        <v>1</v>
      </c>
      <c r="Y139" s="12">
        <f>COUNTIF(U:U,U139)</f>
        <v>156</v>
      </c>
      <c r="Z139" s="12">
        <f>COUNTIFS(D:D,D139,U:U,U139)</f>
        <v>75</v>
      </c>
      <c r="AA139" s="25" t="str">
        <f t="shared" si="13"/>
        <v>56</v>
      </c>
    </row>
    <row r="140" spans="1:27" customFormat="1" ht="15" x14ac:dyDescent="0.25">
      <c r="A140" s="50" t="s">
        <v>1161</v>
      </c>
      <c r="B140" s="45" t="s">
        <v>1325</v>
      </c>
      <c r="C140" s="45" t="s">
        <v>571</v>
      </c>
      <c r="D140" s="45" t="s">
        <v>466</v>
      </c>
      <c r="E140" s="45" t="s">
        <v>432</v>
      </c>
      <c r="F140" s="45" t="s">
        <v>447</v>
      </c>
      <c r="G140" s="45" t="s">
        <v>373</v>
      </c>
      <c r="H140" s="45">
        <v>24023</v>
      </c>
      <c r="I140" s="45">
        <v>25470</v>
      </c>
      <c r="J140" s="45" t="s">
        <v>3013</v>
      </c>
      <c r="K140" s="45">
        <v>1441</v>
      </c>
      <c r="L140" s="45">
        <v>128</v>
      </c>
      <c r="M140" s="45">
        <v>199</v>
      </c>
      <c r="N140" s="45"/>
      <c r="O140" s="45" t="s">
        <v>24</v>
      </c>
      <c r="P140" s="45" t="s">
        <v>25</v>
      </c>
      <c r="Q140" s="45" t="s">
        <v>3014</v>
      </c>
      <c r="R140" s="45" t="s">
        <v>1960</v>
      </c>
      <c r="S140" s="45" t="s">
        <v>573</v>
      </c>
      <c r="U140" s="9">
        <f t="shared" si="10"/>
        <v>145</v>
      </c>
      <c r="V140" s="10" t="str">
        <f t="shared" si="12"/>
        <v>OK5Y145MULTI</v>
      </c>
      <c r="W140" s="11">
        <f t="shared" si="14"/>
        <v>39.5</v>
      </c>
      <c r="X140" s="12">
        <f t="shared" si="11"/>
        <v>1</v>
      </c>
      <c r="Y140" s="12">
        <f>COUNTIF(U:U,U140)</f>
        <v>156</v>
      </c>
      <c r="Z140" s="12">
        <f>COUNTIFS(D:D,D140,U:U,U140)</f>
        <v>75</v>
      </c>
      <c r="AA140" s="25" t="str">
        <f t="shared" si="13"/>
        <v>57</v>
      </c>
    </row>
    <row r="141" spans="1:27" customFormat="1" ht="15" x14ac:dyDescent="0.25">
      <c r="A141" s="50" t="s">
        <v>1162</v>
      </c>
      <c r="B141" s="45" t="s">
        <v>3015</v>
      </c>
      <c r="C141" s="45" t="s">
        <v>2160</v>
      </c>
      <c r="D141" s="45" t="s">
        <v>466</v>
      </c>
      <c r="E141" s="45" t="s">
        <v>432</v>
      </c>
      <c r="F141" s="45" t="s">
        <v>519</v>
      </c>
      <c r="G141" s="45" t="s">
        <v>373</v>
      </c>
      <c r="H141" s="45">
        <v>23463</v>
      </c>
      <c r="I141" s="45">
        <v>29670</v>
      </c>
      <c r="J141" s="45" t="s">
        <v>3016</v>
      </c>
      <c r="K141" s="45">
        <v>6240</v>
      </c>
      <c r="L141" s="45">
        <v>151</v>
      </c>
      <c r="M141" s="45">
        <v>191</v>
      </c>
      <c r="N141" s="45">
        <v>1</v>
      </c>
      <c r="O141" s="45" t="s">
        <v>24</v>
      </c>
      <c r="P141" s="45" t="s">
        <v>25</v>
      </c>
      <c r="Q141" s="45" t="s">
        <v>1147</v>
      </c>
      <c r="R141" s="45" t="s">
        <v>3017</v>
      </c>
      <c r="S141" s="45" t="s">
        <v>3018</v>
      </c>
      <c r="U141" s="9">
        <f t="shared" si="10"/>
        <v>145</v>
      </c>
      <c r="V141" s="10" t="str">
        <f t="shared" si="12"/>
        <v>OK2KPS145MULTI</v>
      </c>
      <c r="W141" s="11">
        <f t="shared" si="14"/>
        <v>37.4</v>
      </c>
      <c r="X141" s="12">
        <f t="shared" si="11"/>
        <v>1</v>
      </c>
      <c r="Y141" s="12">
        <f>COUNTIF(U:U,U141)</f>
        <v>156</v>
      </c>
      <c r="Z141" s="12">
        <f>COUNTIFS(D:D,D141,U:U,U141)</f>
        <v>75</v>
      </c>
      <c r="AA141" s="25" t="str">
        <f t="shared" si="13"/>
        <v>58</v>
      </c>
    </row>
    <row r="142" spans="1:27" customFormat="1" ht="15" x14ac:dyDescent="0.25">
      <c r="A142" s="50" t="s">
        <v>1164</v>
      </c>
      <c r="B142" s="45" t="s">
        <v>267</v>
      </c>
      <c r="C142" s="45" t="s">
        <v>396</v>
      </c>
      <c r="D142" s="45" t="s">
        <v>466</v>
      </c>
      <c r="E142" s="45" t="s">
        <v>432</v>
      </c>
      <c r="F142" s="45" t="s">
        <v>440</v>
      </c>
      <c r="G142" s="45" t="s">
        <v>373</v>
      </c>
      <c r="H142" s="45">
        <v>23004</v>
      </c>
      <c r="I142" s="45">
        <v>24164</v>
      </c>
      <c r="J142" s="45" t="s">
        <v>3019</v>
      </c>
      <c r="K142" s="45">
        <v>1329</v>
      </c>
      <c r="L142" s="45">
        <v>127</v>
      </c>
      <c r="M142" s="45">
        <v>189</v>
      </c>
      <c r="N142" s="45"/>
      <c r="O142" s="45" t="s">
        <v>24</v>
      </c>
      <c r="P142" s="45" t="s">
        <v>25</v>
      </c>
      <c r="Q142" s="45" t="s">
        <v>2780</v>
      </c>
      <c r="R142" s="45" t="s">
        <v>300</v>
      </c>
      <c r="S142" s="45" t="s">
        <v>2781</v>
      </c>
      <c r="U142" s="9">
        <f t="shared" si="10"/>
        <v>145</v>
      </c>
      <c r="V142" s="10" t="str">
        <f t="shared" si="12"/>
        <v>OK1KHA145MULTI</v>
      </c>
      <c r="W142" s="11">
        <f t="shared" si="14"/>
        <v>35.4</v>
      </c>
      <c r="X142" s="12">
        <f t="shared" si="11"/>
        <v>1</v>
      </c>
      <c r="Y142" s="12">
        <f>COUNTIF(U:U,U142)</f>
        <v>156</v>
      </c>
      <c r="Z142" s="12">
        <f>COUNTIFS(D:D,D142,U:U,U142)</f>
        <v>75</v>
      </c>
      <c r="AA142" s="25" t="str">
        <f t="shared" si="13"/>
        <v>59</v>
      </c>
    </row>
    <row r="143" spans="1:27" customFormat="1" ht="15" x14ac:dyDescent="0.25">
      <c r="A143" s="50" t="s">
        <v>1165</v>
      </c>
      <c r="B143" s="45" t="s">
        <v>882</v>
      </c>
      <c r="C143" s="45" t="s">
        <v>986</v>
      </c>
      <c r="D143" s="45" t="s">
        <v>466</v>
      </c>
      <c r="E143" s="45" t="s">
        <v>432</v>
      </c>
      <c r="F143" s="45" t="s">
        <v>437</v>
      </c>
      <c r="G143" s="45" t="s">
        <v>373</v>
      </c>
      <c r="H143" s="45">
        <v>20875</v>
      </c>
      <c r="I143" s="45">
        <v>21953</v>
      </c>
      <c r="J143" s="45" t="s">
        <v>3020</v>
      </c>
      <c r="K143" s="45">
        <v>1076</v>
      </c>
      <c r="L143" s="45">
        <v>125</v>
      </c>
      <c r="M143" s="45">
        <v>173</v>
      </c>
      <c r="N143" s="45"/>
      <c r="O143" s="45" t="s">
        <v>24</v>
      </c>
      <c r="P143" s="45" t="s">
        <v>25</v>
      </c>
      <c r="Q143" s="45" t="s">
        <v>3021</v>
      </c>
      <c r="R143" s="45" t="s">
        <v>3022</v>
      </c>
      <c r="S143" s="45" t="s">
        <v>3023</v>
      </c>
      <c r="U143" s="9">
        <f t="shared" si="10"/>
        <v>145</v>
      </c>
      <c r="V143" s="10" t="str">
        <f t="shared" si="12"/>
        <v>OK1KKD145MULTI</v>
      </c>
      <c r="W143" s="11">
        <f t="shared" si="14"/>
        <v>33.299999999999997</v>
      </c>
      <c r="X143" s="12">
        <f t="shared" si="11"/>
        <v>1</v>
      </c>
      <c r="Y143" s="12">
        <f>COUNTIF(U:U,U143)</f>
        <v>156</v>
      </c>
      <c r="Z143" s="12">
        <f>COUNTIFS(D:D,D143,U:U,U143)</f>
        <v>75</v>
      </c>
      <c r="AA143" s="25" t="str">
        <f t="shared" si="13"/>
        <v>60</v>
      </c>
    </row>
    <row r="144" spans="1:27" customFormat="1" ht="15" x14ac:dyDescent="0.25">
      <c r="A144" s="50" t="s">
        <v>1170</v>
      </c>
      <c r="B144" s="45" t="s">
        <v>3024</v>
      </c>
      <c r="C144" s="45" t="s">
        <v>1137</v>
      </c>
      <c r="D144" s="45" t="s">
        <v>466</v>
      </c>
      <c r="E144" s="45" t="s">
        <v>432</v>
      </c>
      <c r="F144" s="45" t="s">
        <v>440</v>
      </c>
      <c r="G144" s="45" t="s">
        <v>373</v>
      </c>
      <c r="H144" s="45">
        <v>20177</v>
      </c>
      <c r="I144" s="45">
        <v>26407</v>
      </c>
      <c r="J144" s="45" t="s">
        <v>3025</v>
      </c>
      <c r="K144" s="45">
        <v>6475</v>
      </c>
      <c r="L144" s="45">
        <v>155</v>
      </c>
      <c r="M144" s="45">
        <v>149</v>
      </c>
      <c r="N144" s="45">
        <v>1</v>
      </c>
      <c r="O144" s="45" t="s">
        <v>24</v>
      </c>
      <c r="P144" s="45" t="s">
        <v>25</v>
      </c>
      <c r="Q144" s="45" t="s">
        <v>3026</v>
      </c>
      <c r="R144" s="45" t="s">
        <v>3027</v>
      </c>
      <c r="S144" s="45" t="s">
        <v>3028</v>
      </c>
      <c r="U144" s="9">
        <f t="shared" si="10"/>
        <v>145</v>
      </c>
      <c r="V144" s="10" t="str">
        <f t="shared" si="12"/>
        <v>OK2KTK145MULTI</v>
      </c>
      <c r="W144" s="11">
        <f t="shared" si="14"/>
        <v>31.2</v>
      </c>
      <c r="X144" s="12">
        <f t="shared" si="11"/>
        <v>1</v>
      </c>
      <c r="Y144" s="12">
        <f>COUNTIF(U:U,U144)</f>
        <v>156</v>
      </c>
      <c r="Z144" s="12">
        <f>COUNTIFS(D:D,D144,U:U,U144)</f>
        <v>75</v>
      </c>
      <c r="AA144" s="25" t="str">
        <f t="shared" si="13"/>
        <v>61</v>
      </c>
    </row>
    <row r="145" spans="1:27" customFormat="1" ht="15" x14ac:dyDescent="0.25">
      <c r="A145" s="50" t="s">
        <v>1171</v>
      </c>
      <c r="B145" s="45" t="s">
        <v>775</v>
      </c>
      <c r="C145" s="45" t="s">
        <v>1229</v>
      </c>
      <c r="D145" s="45" t="s">
        <v>466</v>
      </c>
      <c r="E145" s="45" t="s">
        <v>432</v>
      </c>
      <c r="F145" s="45" t="s">
        <v>519</v>
      </c>
      <c r="G145" s="45" t="s">
        <v>373</v>
      </c>
      <c r="H145" s="45">
        <v>20099</v>
      </c>
      <c r="I145" s="45">
        <v>22728</v>
      </c>
      <c r="J145" s="45" t="s">
        <v>3029</v>
      </c>
      <c r="K145" s="45">
        <v>3104</v>
      </c>
      <c r="L145" s="45">
        <v>123</v>
      </c>
      <c r="M145" s="45">
        <v>184</v>
      </c>
      <c r="N145" s="45"/>
      <c r="O145" s="45" t="s">
        <v>24</v>
      </c>
      <c r="P145" s="45" t="s">
        <v>25</v>
      </c>
      <c r="Q145" s="45" t="s">
        <v>3030</v>
      </c>
      <c r="R145" s="45" t="s">
        <v>1230</v>
      </c>
      <c r="S145" s="45" t="s">
        <v>185</v>
      </c>
      <c r="U145" s="9">
        <f t="shared" si="10"/>
        <v>145</v>
      </c>
      <c r="V145" s="10" t="str">
        <f t="shared" si="12"/>
        <v>OL6M145MULTI</v>
      </c>
      <c r="W145" s="11">
        <f t="shared" si="14"/>
        <v>29.1</v>
      </c>
      <c r="X145" s="12">
        <f t="shared" si="11"/>
        <v>1</v>
      </c>
      <c r="Y145" s="12">
        <f>COUNTIF(U:U,U145)</f>
        <v>156</v>
      </c>
      <c r="Z145" s="12">
        <f>COUNTIFS(D:D,D145,U:U,U145)</f>
        <v>75</v>
      </c>
      <c r="AA145" s="25" t="str">
        <f t="shared" si="13"/>
        <v>62</v>
      </c>
    </row>
    <row r="146" spans="1:27" customFormat="1" ht="15" x14ac:dyDescent="0.25">
      <c r="A146" s="50" t="s">
        <v>1172</v>
      </c>
      <c r="B146" s="45" t="s">
        <v>1953</v>
      </c>
      <c r="C146" s="45" t="s">
        <v>663</v>
      </c>
      <c r="D146" s="45" t="s">
        <v>466</v>
      </c>
      <c r="E146" s="45" t="s">
        <v>432</v>
      </c>
      <c r="F146" s="45" t="s">
        <v>437</v>
      </c>
      <c r="G146" s="45" t="s">
        <v>373</v>
      </c>
      <c r="H146" s="45">
        <v>17214</v>
      </c>
      <c r="I146" s="45">
        <v>18016</v>
      </c>
      <c r="J146" s="45" t="s">
        <v>3031</v>
      </c>
      <c r="K146" s="45">
        <v>800</v>
      </c>
      <c r="L146" s="45">
        <v>126</v>
      </c>
      <c r="M146" s="45">
        <v>140</v>
      </c>
      <c r="N146" s="45">
        <v>1</v>
      </c>
      <c r="O146" s="45" t="s">
        <v>24</v>
      </c>
      <c r="P146" s="45" t="s">
        <v>25</v>
      </c>
      <c r="Q146" s="45" t="s">
        <v>3032</v>
      </c>
      <c r="R146" s="45" t="s">
        <v>3033</v>
      </c>
      <c r="S146" s="45" t="s">
        <v>3034</v>
      </c>
      <c r="U146" s="9">
        <f t="shared" si="10"/>
        <v>145</v>
      </c>
      <c r="V146" s="10" t="str">
        <f t="shared" si="12"/>
        <v>OK2OZL145MULTI</v>
      </c>
      <c r="W146" s="11">
        <f t="shared" si="14"/>
        <v>27</v>
      </c>
      <c r="X146" s="12">
        <f t="shared" si="11"/>
        <v>1</v>
      </c>
      <c r="Y146" s="12">
        <f>COUNTIF(U:U,U146)</f>
        <v>156</v>
      </c>
      <c r="Z146" s="12">
        <f>COUNTIFS(D:D,D146,U:U,U146)</f>
        <v>75</v>
      </c>
      <c r="AA146" s="25" t="str">
        <f t="shared" si="13"/>
        <v>63</v>
      </c>
    </row>
    <row r="147" spans="1:27" customFormat="1" ht="15" x14ac:dyDescent="0.25">
      <c r="A147" s="50" t="s">
        <v>1173</v>
      </c>
      <c r="B147" s="45" t="s">
        <v>3035</v>
      </c>
      <c r="C147" s="45" t="s">
        <v>1270</v>
      </c>
      <c r="D147" s="45" t="s">
        <v>466</v>
      </c>
      <c r="E147" s="45" t="s">
        <v>432</v>
      </c>
      <c r="F147" s="45" t="s">
        <v>440</v>
      </c>
      <c r="G147" s="45" t="s">
        <v>373</v>
      </c>
      <c r="H147" s="45">
        <v>16624</v>
      </c>
      <c r="I147" s="45">
        <v>17890</v>
      </c>
      <c r="J147" s="45" t="s">
        <v>3036</v>
      </c>
      <c r="K147" s="45">
        <v>1265</v>
      </c>
      <c r="L147" s="45">
        <v>110</v>
      </c>
      <c r="M147" s="45">
        <v>157</v>
      </c>
      <c r="N147" s="45"/>
      <c r="O147" s="45" t="s">
        <v>24</v>
      </c>
      <c r="P147" s="45" t="s">
        <v>25</v>
      </c>
      <c r="Q147" s="45" t="s">
        <v>3037</v>
      </c>
      <c r="R147" s="45" t="s">
        <v>1623</v>
      </c>
      <c r="S147" s="45" t="s">
        <v>1271</v>
      </c>
      <c r="U147" s="9">
        <f t="shared" si="10"/>
        <v>145</v>
      </c>
      <c r="V147" s="10" t="str">
        <f t="shared" si="12"/>
        <v>OK1RHK145MULTI</v>
      </c>
      <c r="W147" s="11">
        <f t="shared" si="14"/>
        <v>25</v>
      </c>
      <c r="X147" s="12">
        <f t="shared" si="11"/>
        <v>1</v>
      </c>
      <c r="Y147" s="12">
        <f>COUNTIF(U:U,U147)</f>
        <v>156</v>
      </c>
      <c r="Z147" s="12">
        <f>COUNTIFS(D:D,D147,U:U,U147)</f>
        <v>75</v>
      </c>
      <c r="AA147" s="25" t="str">
        <f t="shared" si="13"/>
        <v>64</v>
      </c>
    </row>
    <row r="148" spans="1:27" customFormat="1" ht="15" x14ac:dyDescent="0.25">
      <c r="A148" s="50" t="s">
        <v>1175</v>
      </c>
      <c r="B148" s="45" t="s">
        <v>564</v>
      </c>
      <c r="C148" s="45" t="s">
        <v>1319</v>
      </c>
      <c r="D148" s="45" t="s">
        <v>466</v>
      </c>
      <c r="E148" s="45" t="s">
        <v>432</v>
      </c>
      <c r="F148" s="45" t="s">
        <v>519</v>
      </c>
      <c r="G148" s="45" t="s">
        <v>373</v>
      </c>
      <c r="H148" s="45">
        <v>15847</v>
      </c>
      <c r="I148" s="45">
        <v>20700</v>
      </c>
      <c r="J148" s="45" t="s">
        <v>3038</v>
      </c>
      <c r="K148" s="45">
        <v>4856</v>
      </c>
      <c r="L148" s="45">
        <v>127</v>
      </c>
      <c r="M148" s="45">
        <v>144</v>
      </c>
      <c r="N148" s="45">
        <v>1</v>
      </c>
      <c r="O148" s="45" t="s">
        <v>24</v>
      </c>
      <c r="P148" s="45" t="s">
        <v>25</v>
      </c>
      <c r="Q148" s="45" t="s">
        <v>3039</v>
      </c>
      <c r="R148" s="45" t="s">
        <v>67</v>
      </c>
      <c r="S148" s="45" t="s">
        <v>3040</v>
      </c>
      <c r="U148" s="9">
        <f t="shared" si="10"/>
        <v>145</v>
      </c>
      <c r="V148" s="10" t="str">
        <f t="shared" si="12"/>
        <v>OK5K145MULTI</v>
      </c>
      <c r="W148" s="11">
        <f t="shared" si="14"/>
        <v>22.9</v>
      </c>
      <c r="X148" s="12">
        <f t="shared" si="11"/>
        <v>1</v>
      </c>
      <c r="Y148" s="12">
        <f>COUNTIF(U:U,U148)</f>
        <v>156</v>
      </c>
      <c r="Z148" s="12">
        <f>COUNTIFS(D:D,D148,U:U,U148)</f>
        <v>75</v>
      </c>
      <c r="AA148" s="25" t="str">
        <f t="shared" si="13"/>
        <v>65</v>
      </c>
    </row>
    <row r="149" spans="1:27" customFormat="1" ht="15" x14ac:dyDescent="0.25">
      <c r="A149" s="50" t="s">
        <v>1179</v>
      </c>
      <c r="B149" s="45" t="s">
        <v>3041</v>
      </c>
      <c r="C149" s="45" t="s">
        <v>3042</v>
      </c>
      <c r="D149" s="45" t="s">
        <v>466</v>
      </c>
      <c r="E149" s="45" t="s">
        <v>432</v>
      </c>
      <c r="F149" s="45" t="s">
        <v>440</v>
      </c>
      <c r="G149" s="45" t="s">
        <v>373</v>
      </c>
      <c r="H149" s="45">
        <v>15755</v>
      </c>
      <c r="I149" s="45">
        <v>17227</v>
      </c>
      <c r="J149" s="45" t="s">
        <v>3043</v>
      </c>
      <c r="K149" s="45">
        <v>1473</v>
      </c>
      <c r="L149" s="45">
        <v>105</v>
      </c>
      <c r="M149" s="45">
        <v>161</v>
      </c>
      <c r="N149" s="45"/>
      <c r="O149" s="45" t="s">
        <v>24</v>
      </c>
      <c r="P149" s="45" t="s">
        <v>25</v>
      </c>
      <c r="Q149" s="45" t="s">
        <v>3044</v>
      </c>
      <c r="R149" s="45" t="s">
        <v>1276</v>
      </c>
      <c r="S149" s="45" t="s">
        <v>2984</v>
      </c>
      <c r="U149" s="9">
        <f t="shared" si="10"/>
        <v>145</v>
      </c>
      <c r="V149" s="10" t="str">
        <f t="shared" si="12"/>
        <v>OK1KRE145MULTI</v>
      </c>
      <c r="W149" s="11">
        <f t="shared" si="14"/>
        <v>20.8</v>
      </c>
      <c r="X149" s="12">
        <f t="shared" si="11"/>
        <v>1</v>
      </c>
      <c r="Y149" s="12">
        <f>COUNTIF(U:U,U149)</f>
        <v>156</v>
      </c>
      <c r="Z149" s="12">
        <f>COUNTIFS(D:D,D149,U:U,U149)</f>
        <v>75</v>
      </c>
      <c r="AA149" s="25" t="str">
        <f t="shared" si="13"/>
        <v>66</v>
      </c>
    </row>
    <row r="150" spans="1:27" customFormat="1" ht="15" x14ac:dyDescent="0.25">
      <c r="A150" s="50" t="s">
        <v>1183</v>
      </c>
      <c r="B150" s="45" t="s">
        <v>1262</v>
      </c>
      <c r="C150" s="45" t="s">
        <v>1263</v>
      </c>
      <c r="D150" s="45" t="s">
        <v>466</v>
      </c>
      <c r="E150" s="45" t="s">
        <v>432</v>
      </c>
      <c r="F150" s="45" t="s">
        <v>438</v>
      </c>
      <c r="G150" s="45"/>
      <c r="H150" s="45">
        <v>13195</v>
      </c>
      <c r="I150" s="45">
        <v>13616</v>
      </c>
      <c r="J150" s="45" t="s">
        <v>1119</v>
      </c>
      <c r="K150" s="45">
        <v>418</v>
      </c>
      <c r="L150" s="45">
        <v>70</v>
      </c>
      <c r="M150" s="45">
        <v>194</v>
      </c>
      <c r="N150" s="45"/>
      <c r="O150" s="45" t="s">
        <v>24</v>
      </c>
      <c r="P150" s="45" t="s">
        <v>25</v>
      </c>
      <c r="Q150" s="45" t="s">
        <v>3045</v>
      </c>
      <c r="R150" s="45" t="s">
        <v>2999</v>
      </c>
      <c r="S150" s="45" t="s">
        <v>1265</v>
      </c>
      <c r="U150" s="9">
        <f t="shared" si="10"/>
        <v>145</v>
      </c>
      <c r="V150" s="10" t="str">
        <f t="shared" si="12"/>
        <v>OK2KJU145MULTI</v>
      </c>
      <c r="W150" s="11">
        <f t="shared" si="14"/>
        <v>18.7</v>
      </c>
      <c r="X150" s="12">
        <f t="shared" si="11"/>
        <v>1</v>
      </c>
      <c r="Y150" s="12">
        <f>COUNTIF(U:U,U150)</f>
        <v>156</v>
      </c>
      <c r="Z150" s="12">
        <f>COUNTIFS(D:D,D150,U:U,U150)</f>
        <v>75</v>
      </c>
      <c r="AA150" s="25" t="str">
        <f t="shared" si="13"/>
        <v>67</v>
      </c>
    </row>
    <row r="151" spans="1:27" customFormat="1" ht="15" x14ac:dyDescent="0.25">
      <c r="A151" s="50" t="s">
        <v>1272</v>
      </c>
      <c r="B151" s="45" t="s">
        <v>1501</v>
      </c>
      <c r="C151" s="45" t="s">
        <v>3046</v>
      </c>
      <c r="D151" s="45" t="s">
        <v>466</v>
      </c>
      <c r="E151" s="45" t="s">
        <v>432</v>
      </c>
      <c r="F151" s="45" t="s">
        <v>441</v>
      </c>
      <c r="G151" s="45" t="s">
        <v>379</v>
      </c>
      <c r="H151" s="45">
        <v>13093</v>
      </c>
      <c r="I151" s="45">
        <v>13823</v>
      </c>
      <c r="J151" s="45" t="s">
        <v>2841</v>
      </c>
      <c r="K151" s="45">
        <v>726</v>
      </c>
      <c r="L151" s="45">
        <v>85</v>
      </c>
      <c r="M151" s="45">
        <v>164</v>
      </c>
      <c r="N151" s="45"/>
      <c r="O151" s="45" t="s">
        <v>24</v>
      </c>
      <c r="P151" s="45" t="s">
        <v>25</v>
      </c>
      <c r="Q151" s="45" t="s">
        <v>3047</v>
      </c>
      <c r="R151" s="45" t="s">
        <v>105</v>
      </c>
      <c r="S151" s="45" t="s">
        <v>3048</v>
      </c>
      <c r="U151" s="9">
        <f t="shared" si="10"/>
        <v>145</v>
      </c>
      <c r="V151" s="10" t="str">
        <f t="shared" si="12"/>
        <v>OK1KKA145MULTI</v>
      </c>
      <c r="W151" s="11">
        <f t="shared" si="14"/>
        <v>16.600000000000001</v>
      </c>
      <c r="X151" s="12">
        <f t="shared" si="11"/>
        <v>1</v>
      </c>
      <c r="Y151" s="12">
        <f>COUNTIF(U:U,U151)</f>
        <v>156</v>
      </c>
      <c r="Z151" s="12">
        <f>COUNTIFS(D:D,D151,U:U,U151)</f>
        <v>75</v>
      </c>
      <c r="AA151" s="25" t="str">
        <f t="shared" si="13"/>
        <v>68</v>
      </c>
    </row>
    <row r="152" spans="1:27" customFormat="1" ht="15" x14ac:dyDescent="0.25">
      <c r="A152" s="50" t="s">
        <v>1275</v>
      </c>
      <c r="B152" s="45" t="s">
        <v>3049</v>
      </c>
      <c r="C152" s="45" t="s">
        <v>3050</v>
      </c>
      <c r="D152" s="45" t="s">
        <v>466</v>
      </c>
      <c r="E152" s="45" t="s">
        <v>432</v>
      </c>
      <c r="F152" s="45" t="s">
        <v>440</v>
      </c>
      <c r="G152" s="45" t="s">
        <v>373</v>
      </c>
      <c r="H152" s="45">
        <v>10045</v>
      </c>
      <c r="I152" s="45">
        <v>10757</v>
      </c>
      <c r="J152" s="45" t="s">
        <v>3051</v>
      </c>
      <c r="K152" s="45">
        <v>708</v>
      </c>
      <c r="L152" s="45">
        <v>100</v>
      </c>
      <c r="M152" s="45">
        <v>106</v>
      </c>
      <c r="N152" s="45"/>
      <c r="O152" s="45" t="s">
        <v>24</v>
      </c>
      <c r="P152" s="45" t="s">
        <v>25</v>
      </c>
      <c r="Q152" s="45" t="s">
        <v>3052</v>
      </c>
      <c r="R152" s="45" t="s">
        <v>112</v>
      </c>
      <c r="S152" s="45" t="s">
        <v>3053</v>
      </c>
      <c r="U152" s="9">
        <f t="shared" ref="U152:U199" si="15">IF(E152="145 MHz",145,IF(E152="435 MHz",435,IF(E152="1,3 GHz",1300,IF(E152="2,3 GHz",2300,IF(E152="3,4 GHz",3400,IF(E152="5,7 GHz",5700,IF(E152="10 GHz",10000,IF(E152="24 GHz",24000,IF(E152="47 GHz",47000,IF(E152="76 GHz",76000,IF(E152="120 GHz",120000,IF(E152="134 GHz",134000,IF(E152="248 GHz",248000)))))))))))))</f>
        <v>145</v>
      </c>
      <c r="V152" s="10" t="str">
        <f t="shared" si="12"/>
        <v>OK1OSA145MULTI</v>
      </c>
      <c r="W152" s="11">
        <f t="shared" si="14"/>
        <v>14.6</v>
      </c>
      <c r="X152" s="12">
        <f t="shared" ref="X152:X227" si="16">IF(U152&gt;=120000,6,IF(U152&gt;=24000,5,IF(U152&gt;=2300,4,IF(U152=1300,3,IF(U152=435,2,IF(U152=145,1,0))))))</f>
        <v>1</v>
      </c>
      <c r="Y152" s="12">
        <f>COUNTIF(U:U,U152)</f>
        <v>156</v>
      </c>
      <c r="Z152" s="12">
        <f>COUNTIFS(D:D,D152,U:U,U152)</f>
        <v>75</v>
      </c>
      <c r="AA152" s="25" t="str">
        <f t="shared" si="13"/>
        <v>69</v>
      </c>
    </row>
    <row r="153" spans="1:27" customFormat="1" ht="15" x14ac:dyDescent="0.25">
      <c r="A153" s="50" t="s">
        <v>1277</v>
      </c>
      <c r="B153" s="45" t="s">
        <v>269</v>
      </c>
      <c r="C153" s="45" t="s">
        <v>510</v>
      </c>
      <c r="D153" s="45" t="s">
        <v>466</v>
      </c>
      <c r="E153" s="45" t="s">
        <v>432</v>
      </c>
      <c r="F153" s="45" t="s">
        <v>440</v>
      </c>
      <c r="G153" s="45" t="s">
        <v>373</v>
      </c>
      <c r="H153" s="45">
        <v>9515</v>
      </c>
      <c r="I153" s="45">
        <v>10365</v>
      </c>
      <c r="J153" s="45" t="s">
        <v>1184</v>
      </c>
      <c r="K153" s="45">
        <v>849</v>
      </c>
      <c r="L153" s="45">
        <v>53</v>
      </c>
      <c r="M153" s="45">
        <v>187</v>
      </c>
      <c r="N153" s="45"/>
      <c r="O153" s="45" t="s">
        <v>24</v>
      </c>
      <c r="P153" s="45" t="s">
        <v>25</v>
      </c>
      <c r="Q153" s="45" t="s">
        <v>3054</v>
      </c>
      <c r="R153" s="45" t="s">
        <v>3055</v>
      </c>
      <c r="S153" s="45" t="s">
        <v>720</v>
      </c>
      <c r="U153" s="9">
        <f t="shared" si="15"/>
        <v>145</v>
      </c>
      <c r="V153" s="10" t="str">
        <f t="shared" ref="V153:V228" si="17">CONCATENATE(B153,U153,D153)</f>
        <v>OK1RDO145MULTI</v>
      </c>
      <c r="W153" s="11">
        <f t="shared" si="14"/>
        <v>12.5</v>
      </c>
      <c r="X153" s="12">
        <f t="shared" si="16"/>
        <v>1</v>
      </c>
      <c r="Y153" s="12">
        <f>COUNTIF(U:U,U153)</f>
        <v>156</v>
      </c>
      <c r="Z153" s="12">
        <f>COUNTIFS(D:D,D153,U:U,U153)</f>
        <v>75</v>
      </c>
      <c r="AA153" s="25" t="str">
        <f t="shared" ref="AA153:AA228" si="18">SUBSTITUTE(A153,".","")</f>
        <v>70</v>
      </c>
    </row>
    <row r="154" spans="1:27" customFormat="1" ht="15" x14ac:dyDescent="0.25">
      <c r="A154" s="50" t="s">
        <v>2297</v>
      </c>
      <c r="B154" s="50" t="s">
        <v>4091</v>
      </c>
      <c r="C154" s="50"/>
      <c r="D154" s="50" t="s">
        <v>466</v>
      </c>
      <c r="E154" s="50" t="s">
        <v>432</v>
      </c>
      <c r="F154" s="50"/>
      <c r="G154" s="50"/>
      <c r="H154" s="50">
        <v>8035</v>
      </c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U154" s="9">
        <f t="shared" ref="U154:U155" si="19">IF(E154="145 MHz",145,IF(E154="435 MHz",435,IF(E154="1,3 GHz",1300,IF(E154="2,3 GHz",2300,IF(E154="3,4 GHz",3400,IF(E154="5,7 GHz",5700,IF(E154="10 GHz",10000,IF(E154="24 GHz",24000,IF(E154="47 GHz",47000,IF(E154="76 GHz",76000,IF(E154="120 GHz",120000,IF(E154="134 GHz",134000,IF(E154="248 GHz",248000)))))))))))))</f>
        <v>145</v>
      </c>
      <c r="V154" s="10" t="str">
        <f t="shared" ref="V154:V155" si="20">CONCATENATE(B154,U154,D154)</f>
        <v>OK1RKE145MULTI</v>
      </c>
      <c r="W154" s="11">
        <f t="shared" ref="W154:W155" si="21">IF(X154="",0,ROUND(X154*Y154*((Z154-AA154+1)/Z154),1))</f>
        <v>10.4</v>
      </c>
      <c r="X154" s="12">
        <f t="shared" ref="X154:X155" si="22">IF(U154&gt;=120000,6,IF(U154&gt;=24000,5,IF(U154&gt;=2300,4,IF(U154=1300,3,IF(U154=435,2,IF(U154=145,1,0))))))</f>
        <v>1</v>
      </c>
      <c r="Y154" s="12">
        <f>COUNTIF(U:U,U154)</f>
        <v>156</v>
      </c>
      <c r="Z154" s="12">
        <f>COUNTIFS(D:D,D154,U:U,U154)</f>
        <v>75</v>
      </c>
      <c r="AA154" s="25" t="str">
        <f t="shared" ref="AA154:AA155" si="23">SUBSTITUTE(A154,".","")</f>
        <v>71</v>
      </c>
    </row>
    <row r="155" spans="1:27" customFormat="1" ht="15" x14ac:dyDescent="0.25">
      <c r="A155" s="50" t="s">
        <v>2303</v>
      </c>
      <c r="B155" s="50" t="s">
        <v>4260</v>
      </c>
      <c r="C155" s="50"/>
      <c r="D155" s="50" t="s">
        <v>466</v>
      </c>
      <c r="E155" s="50" t="s">
        <v>432</v>
      </c>
      <c r="F155" s="50"/>
      <c r="G155" s="50"/>
      <c r="H155" s="50">
        <v>3890</v>
      </c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U155" s="9">
        <f t="shared" si="19"/>
        <v>145</v>
      </c>
      <c r="V155" s="10" t="str">
        <f t="shared" si="20"/>
        <v>OK2RWR145MULTI</v>
      </c>
      <c r="W155" s="11">
        <f t="shared" si="21"/>
        <v>8.3000000000000007</v>
      </c>
      <c r="X155" s="12">
        <f t="shared" si="22"/>
        <v>1</v>
      </c>
      <c r="Y155" s="12">
        <f>COUNTIF(U:U,U155)</f>
        <v>156</v>
      </c>
      <c r="Z155" s="12">
        <f>COUNTIFS(D:D,D155,U:U,U155)</f>
        <v>75</v>
      </c>
      <c r="AA155" s="25" t="str">
        <f t="shared" si="23"/>
        <v>72</v>
      </c>
    </row>
    <row r="156" spans="1:27" customFormat="1" ht="15" x14ac:dyDescent="0.25">
      <c r="A156" s="50" t="s">
        <v>2306</v>
      </c>
      <c r="B156" s="45" t="s">
        <v>3056</v>
      </c>
      <c r="C156" s="45" t="s">
        <v>3057</v>
      </c>
      <c r="D156" s="50" t="s">
        <v>466</v>
      </c>
      <c r="E156" s="50" t="s">
        <v>432</v>
      </c>
      <c r="F156" s="45" t="s">
        <v>552</v>
      </c>
      <c r="G156" s="45" t="s">
        <v>373</v>
      </c>
      <c r="H156" s="45">
        <v>3863</v>
      </c>
      <c r="I156" s="45">
        <v>5457</v>
      </c>
      <c r="J156" s="45" t="s">
        <v>3058</v>
      </c>
      <c r="K156" s="45">
        <v>1595</v>
      </c>
      <c r="L156" s="45">
        <v>37</v>
      </c>
      <c r="M156" s="45">
        <v>138</v>
      </c>
      <c r="N156" s="45"/>
      <c r="O156" s="45" t="s">
        <v>24</v>
      </c>
      <c r="P156" s="45" t="s">
        <v>25</v>
      </c>
      <c r="Q156" s="45" t="s">
        <v>3059</v>
      </c>
      <c r="R156" s="45" t="s">
        <v>325</v>
      </c>
      <c r="S156" s="45" t="s">
        <v>3060</v>
      </c>
      <c r="U156" s="9">
        <f t="shared" si="15"/>
        <v>145</v>
      </c>
      <c r="V156" s="10" t="str">
        <f t="shared" si="17"/>
        <v>OK1KTS145MULTI</v>
      </c>
      <c r="W156" s="11">
        <f t="shared" si="14"/>
        <v>6.2</v>
      </c>
      <c r="X156" s="12">
        <f t="shared" si="16"/>
        <v>1</v>
      </c>
      <c r="Y156" s="12">
        <f>COUNTIF(U:U,U156)</f>
        <v>156</v>
      </c>
      <c r="Z156" s="12">
        <f>COUNTIFS(D:D,D156,U:U,U156)</f>
        <v>75</v>
      </c>
      <c r="AA156" s="25" t="str">
        <f t="shared" si="18"/>
        <v>73</v>
      </c>
    </row>
    <row r="157" spans="1:27" customFormat="1" ht="15" x14ac:dyDescent="0.25">
      <c r="A157" s="50" t="s">
        <v>2308</v>
      </c>
      <c r="B157" s="45" t="s">
        <v>266</v>
      </c>
      <c r="C157" s="45" t="s">
        <v>783</v>
      </c>
      <c r="D157" s="45" t="s">
        <v>466</v>
      </c>
      <c r="E157" s="45" t="s">
        <v>432</v>
      </c>
      <c r="F157" s="45" t="s">
        <v>552</v>
      </c>
      <c r="G157" s="45" t="s">
        <v>373</v>
      </c>
      <c r="H157" s="45">
        <v>341</v>
      </c>
      <c r="I157" s="45">
        <v>341</v>
      </c>
      <c r="J157" s="45" t="s">
        <v>406</v>
      </c>
      <c r="K157" s="45">
        <v>0</v>
      </c>
      <c r="L157" s="45">
        <v>7</v>
      </c>
      <c r="M157" s="45">
        <v>49</v>
      </c>
      <c r="N157" s="45"/>
      <c r="O157" s="45" t="s">
        <v>24</v>
      </c>
      <c r="P157" s="45" t="s">
        <v>25</v>
      </c>
      <c r="Q157" s="45" t="s">
        <v>3061</v>
      </c>
      <c r="R157" s="45" t="s">
        <v>3062</v>
      </c>
      <c r="S157" s="45" t="s">
        <v>784</v>
      </c>
      <c r="U157" s="9">
        <f t="shared" si="15"/>
        <v>145</v>
      </c>
      <c r="V157" s="10" t="str">
        <f t="shared" si="17"/>
        <v>OK2KYZ145MULTI</v>
      </c>
      <c r="W157" s="11">
        <f t="shared" si="14"/>
        <v>4.2</v>
      </c>
      <c r="X157" s="12">
        <f t="shared" si="16"/>
        <v>1</v>
      </c>
      <c r="Y157" s="12">
        <f>COUNTIF(U:U,U157)</f>
        <v>156</v>
      </c>
      <c r="Z157" s="12">
        <f>COUNTIFS(D:D,D157,U:U,U157)</f>
        <v>75</v>
      </c>
      <c r="AA157" s="25" t="str">
        <f t="shared" si="18"/>
        <v>74</v>
      </c>
    </row>
    <row r="158" spans="1:27" customFormat="1" ht="15" x14ac:dyDescent="0.25">
      <c r="A158" s="50" t="s">
        <v>2310</v>
      </c>
      <c r="B158" s="45" t="s">
        <v>268</v>
      </c>
      <c r="C158" s="45" t="s">
        <v>509</v>
      </c>
      <c r="D158" s="45" t="s">
        <v>466</v>
      </c>
      <c r="E158" s="45" t="s">
        <v>432</v>
      </c>
      <c r="F158" s="45" t="s">
        <v>440</v>
      </c>
      <c r="G158" s="45" t="s">
        <v>373</v>
      </c>
      <c r="H158" s="45">
        <v>31</v>
      </c>
      <c r="I158" s="45">
        <v>2368</v>
      </c>
      <c r="J158" s="45" t="s">
        <v>3063</v>
      </c>
      <c r="K158" s="45">
        <v>2348</v>
      </c>
      <c r="L158" s="45">
        <v>22</v>
      </c>
      <c r="M158" s="45">
        <v>16</v>
      </c>
      <c r="N158" s="45"/>
      <c r="O158" s="45" t="s">
        <v>24</v>
      </c>
      <c r="P158" s="45" t="s">
        <v>25</v>
      </c>
      <c r="Q158" s="45" t="s">
        <v>3064</v>
      </c>
      <c r="R158" s="45" t="s">
        <v>3065</v>
      </c>
      <c r="S158" s="45" t="s">
        <v>188</v>
      </c>
      <c r="U158" s="9">
        <f t="shared" si="15"/>
        <v>145</v>
      </c>
      <c r="V158" s="10" t="str">
        <f t="shared" si="17"/>
        <v>OK1KRY145MULTI</v>
      </c>
      <c r="W158" s="11">
        <f t="shared" si="14"/>
        <v>2.1</v>
      </c>
      <c r="X158" s="12">
        <f t="shared" si="16"/>
        <v>1</v>
      </c>
      <c r="Y158" s="12">
        <f>COUNTIF(U:U,U158)</f>
        <v>156</v>
      </c>
      <c r="Z158" s="12">
        <f>COUNTIFS(D:D,D158,U:U,U158)</f>
        <v>75</v>
      </c>
      <c r="AA158" s="25" t="str">
        <f t="shared" si="18"/>
        <v>75</v>
      </c>
    </row>
    <row r="159" spans="1:27" customFormat="1" ht="15" x14ac:dyDescent="0.25">
      <c r="A159" s="45" t="s">
        <v>22</v>
      </c>
      <c r="B159" s="45" t="s">
        <v>294</v>
      </c>
      <c r="C159" s="45" t="s">
        <v>1282</v>
      </c>
      <c r="D159" s="45" t="s">
        <v>370</v>
      </c>
      <c r="E159" s="45" t="s">
        <v>433</v>
      </c>
      <c r="F159" s="45" t="s">
        <v>438</v>
      </c>
      <c r="G159" s="45"/>
      <c r="H159" s="45">
        <v>42829</v>
      </c>
      <c r="I159" s="45">
        <v>44714</v>
      </c>
      <c r="J159" s="45" t="s">
        <v>3066</v>
      </c>
      <c r="K159" s="45">
        <v>1879</v>
      </c>
      <c r="L159" s="45">
        <v>154</v>
      </c>
      <c r="M159" s="45">
        <v>286</v>
      </c>
      <c r="N159" s="45"/>
      <c r="O159" s="45" t="s">
        <v>24</v>
      </c>
      <c r="P159" s="45" t="s">
        <v>25</v>
      </c>
      <c r="Q159" s="45" t="s">
        <v>3067</v>
      </c>
      <c r="R159" s="45" t="s">
        <v>3068</v>
      </c>
      <c r="S159" s="45" t="s">
        <v>1283</v>
      </c>
      <c r="U159" s="9">
        <f t="shared" si="15"/>
        <v>435</v>
      </c>
      <c r="V159" s="10" t="str">
        <f t="shared" si="17"/>
        <v>OK1PGS435SINGLE</v>
      </c>
      <c r="W159" s="11">
        <f t="shared" ref="W159:W232" si="24">IF(X159="",0,ROUND(X159*Y159*((Z159-AA159+1)/Z159),1))</f>
        <v>174</v>
      </c>
      <c r="X159" s="12">
        <f t="shared" si="16"/>
        <v>2</v>
      </c>
      <c r="Y159" s="12">
        <f>COUNTIF(U:U,U159)</f>
        <v>87</v>
      </c>
      <c r="Z159" s="12">
        <f>COUNTIFS(D:D,D159,U:U,U159)</f>
        <v>39</v>
      </c>
      <c r="AA159" s="25" t="str">
        <f t="shared" si="18"/>
        <v>1</v>
      </c>
    </row>
    <row r="160" spans="1:27" customFormat="1" ht="15" x14ac:dyDescent="0.25">
      <c r="A160" s="50" t="s">
        <v>28</v>
      </c>
      <c r="B160" s="45" t="s">
        <v>529</v>
      </c>
      <c r="C160" s="45" t="s">
        <v>530</v>
      </c>
      <c r="D160" s="45" t="s">
        <v>370</v>
      </c>
      <c r="E160" s="45" t="s">
        <v>433</v>
      </c>
      <c r="F160" s="45" t="s">
        <v>439</v>
      </c>
      <c r="G160" s="45"/>
      <c r="H160" s="45">
        <v>20871</v>
      </c>
      <c r="I160" s="45">
        <v>24221</v>
      </c>
      <c r="J160" s="45" t="s">
        <v>3069</v>
      </c>
      <c r="K160" s="45">
        <v>3354</v>
      </c>
      <c r="L160" s="45">
        <v>109</v>
      </c>
      <c r="M160" s="45">
        <v>217</v>
      </c>
      <c r="N160" s="45"/>
      <c r="O160" s="45" t="s">
        <v>24</v>
      </c>
      <c r="P160" s="45" t="s">
        <v>25</v>
      </c>
      <c r="Q160" s="45" t="s">
        <v>531</v>
      </c>
      <c r="R160" s="45" t="s">
        <v>532</v>
      </c>
      <c r="S160" s="45" t="s">
        <v>533</v>
      </c>
      <c r="U160" s="9">
        <f t="shared" si="15"/>
        <v>435</v>
      </c>
      <c r="V160" s="10" t="str">
        <f t="shared" si="17"/>
        <v>OK1IBB435SINGLE</v>
      </c>
      <c r="W160" s="11">
        <f t="shared" si="24"/>
        <v>169.5</v>
      </c>
      <c r="X160" s="12">
        <f t="shared" si="16"/>
        <v>2</v>
      </c>
      <c r="Y160" s="12">
        <f>COUNTIF(U:U,U160)</f>
        <v>87</v>
      </c>
      <c r="Z160" s="12">
        <f>COUNTIFS(D:D,D160,U:U,U160)</f>
        <v>39</v>
      </c>
      <c r="AA160" s="25" t="str">
        <f t="shared" si="18"/>
        <v>2</v>
      </c>
    </row>
    <row r="161" spans="1:27" customFormat="1" ht="15" x14ac:dyDescent="0.25">
      <c r="A161" s="50" t="s">
        <v>30</v>
      </c>
      <c r="B161" s="45" t="s">
        <v>517</v>
      </c>
      <c r="C161" s="45" t="s">
        <v>518</v>
      </c>
      <c r="D161" s="45" t="s">
        <v>370</v>
      </c>
      <c r="E161" s="45" t="s">
        <v>433</v>
      </c>
      <c r="F161" s="45" t="s">
        <v>519</v>
      </c>
      <c r="G161" s="45" t="s">
        <v>373</v>
      </c>
      <c r="H161" s="45">
        <v>20317</v>
      </c>
      <c r="I161" s="45">
        <v>22980</v>
      </c>
      <c r="J161" s="45" t="s">
        <v>3070</v>
      </c>
      <c r="K161" s="45">
        <v>2662</v>
      </c>
      <c r="L161" s="45">
        <v>114</v>
      </c>
      <c r="M161" s="45">
        <v>193</v>
      </c>
      <c r="N161" s="45"/>
      <c r="O161" s="45" t="s">
        <v>24</v>
      </c>
      <c r="P161" s="45" t="s">
        <v>25</v>
      </c>
      <c r="Q161" s="45" t="s">
        <v>276</v>
      </c>
      <c r="R161" s="45" t="s">
        <v>3071</v>
      </c>
      <c r="S161" s="45" t="s">
        <v>1284</v>
      </c>
      <c r="U161" s="9">
        <f t="shared" si="15"/>
        <v>435</v>
      </c>
      <c r="V161" s="10" t="str">
        <f t="shared" si="17"/>
        <v>OK1VUF435SINGLE</v>
      </c>
      <c r="W161" s="11">
        <f t="shared" si="24"/>
        <v>165.1</v>
      </c>
      <c r="X161" s="12">
        <f t="shared" si="16"/>
        <v>2</v>
      </c>
      <c r="Y161" s="12">
        <f>COUNTIF(U:U,U161)</f>
        <v>87</v>
      </c>
      <c r="Z161" s="12">
        <f>COUNTIFS(D:D,D161,U:U,U161)</f>
        <v>39</v>
      </c>
      <c r="AA161" s="25" t="str">
        <f t="shared" si="18"/>
        <v>3</v>
      </c>
    </row>
    <row r="162" spans="1:27" customFormat="1" ht="15" x14ac:dyDescent="0.25">
      <c r="A162" s="50" t="s">
        <v>35</v>
      </c>
      <c r="B162" s="45" t="s">
        <v>963</v>
      </c>
      <c r="C162" s="45" t="s">
        <v>964</v>
      </c>
      <c r="D162" s="45" t="s">
        <v>370</v>
      </c>
      <c r="E162" s="45" t="s">
        <v>433</v>
      </c>
      <c r="F162" s="45" t="s">
        <v>1405</v>
      </c>
      <c r="G162" s="45" t="s">
        <v>373</v>
      </c>
      <c r="H162" s="45">
        <v>19100</v>
      </c>
      <c r="I162" s="45">
        <v>20369</v>
      </c>
      <c r="J162" s="45" t="s">
        <v>3036</v>
      </c>
      <c r="K162" s="45">
        <v>1269</v>
      </c>
      <c r="L162" s="45">
        <v>110</v>
      </c>
      <c r="M162" s="45">
        <v>180</v>
      </c>
      <c r="N162" s="45"/>
      <c r="O162" s="45" t="s">
        <v>24</v>
      </c>
      <c r="P162" s="45" t="s">
        <v>25</v>
      </c>
      <c r="Q162" s="45" t="s">
        <v>3072</v>
      </c>
      <c r="R162" s="45" t="s">
        <v>2425</v>
      </c>
      <c r="S162" s="45" t="s">
        <v>1285</v>
      </c>
      <c r="U162" s="9">
        <f t="shared" si="15"/>
        <v>435</v>
      </c>
      <c r="V162" s="10" t="str">
        <f t="shared" si="17"/>
        <v>OK2DGB435SINGLE</v>
      </c>
      <c r="W162" s="11">
        <f t="shared" si="24"/>
        <v>160.6</v>
      </c>
      <c r="X162" s="12">
        <f t="shared" si="16"/>
        <v>2</v>
      </c>
      <c r="Y162" s="12">
        <f>COUNTIF(U:U,U162)</f>
        <v>87</v>
      </c>
      <c r="Z162" s="12">
        <f>COUNTIFS(D:D,D162,U:U,U162)</f>
        <v>39</v>
      </c>
      <c r="AA162" s="25" t="str">
        <f t="shared" si="18"/>
        <v>4</v>
      </c>
    </row>
    <row r="163" spans="1:27" customFormat="1" ht="15" x14ac:dyDescent="0.25">
      <c r="A163" s="50" t="s">
        <v>38</v>
      </c>
      <c r="B163" s="45" t="s">
        <v>3073</v>
      </c>
      <c r="C163" s="45" t="s">
        <v>1268</v>
      </c>
      <c r="D163" s="45" t="s">
        <v>370</v>
      </c>
      <c r="E163" s="45" t="s">
        <v>433</v>
      </c>
      <c r="F163" s="45" t="s">
        <v>485</v>
      </c>
      <c r="G163" s="45" t="s">
        <v>373</v>
      </c>
      <c r="H163" s="45">
        <v>16801</v>
      </c>
      <c r="I163" s="45">
        <v>18611</v>
      </c>
      <c r="J163" s="45" t="s">
        <v>3074</v>
      </c>
      <c r="K163" s="45">
        <v>1807</v>
      </c>
      <c r="L163" s="45">
        <v>97</v>
      </c>
      <c r="M163" s="45">
        <v>185</v>
      </c>
      <c r="N163" s="45"/>
      <c r="O163" s="45" t="s">
        <v>24</v>
      </c>
      <c r="P163" s="45" t="s">
        <v>25</v>
      </c>
      <c r="Q163" s="45" t="s">
        <v>3075</v>
      </c>
      <c r="R163" s="45" t="s">
        <v>105</v>
      </c>
      <c r="S163" s="45" t="s">
        <v>3076</v>
      </c>
      <c r="U163" s="9">
        <f t="shared" si="15"/>
        <v>435</v>
      </c>
      <c r="V163" s="10" t="str">
        <f t="shared" si="17"/>
        <v>OK2UUJ435SINGLE</v>
      </c>
      <c r="W163" s="11">
        <f t="shared" si="24"/>
        <v>156.19999999999999</v>
      </c>
      <c r="X163" s="12">
        <f t="shared" si="16"/>
        <v>2</v>
      </c>
      <c r="Y163" s="12">
        <f>COUNTIF(U:U,U163)</f>
        <v>87</v>
      </c>
      <c r="Z163" s="12">
        <f>COUNTIFS(D:D,D163,U:U,U163)</f>
        <v>39</v>
      </c>
      <c r="AA163" s="25" t="str">
        <f t="shared" si="18"/>
        <v>5</v>
      </c>
    </row>
    <row r="164" spans="1:27" customFormat="1" ht="15" x14ac:dyDescent="0.25">
      <c r="A164" s="50" t="s">
        <v>40</v>
      </c>
      <c r="B164" s="45" t="s">
        <v>2595</v>
      </c>
      <c r="C164" s="45" t="s">
        <v>2596</v>
      </c>
      <c r="D164" s="45" t="s">
        <v>370</v>
      </c>
      <c r="E164" s="45" t="s">
        <v>433</v>
      </c>
      <c r="F164" s="45" t="s">
        <v>437</v>
      </c>
      <c r="G164" s="45" t="s">
        <v>373</v>
      </c>
      <c r="H164" s="45">
        <v>15509</v>
      </c>
      <c r="I164" s="45">
        <v>15694</v>
      </c>
      <c r="J164" s="45" t="s">
        <v>667</v>
      </c>
      <c r="K164" s="45">
        <v>188</v>
      </c>
      <c r="L164" s="45">
        <v>87</v>
      </c>
      <c r="M164" s="45">
        <v>185</v>
      </c>
      <c r="N164" s="45"/>
      <c r="O164" s="45" t="s">
        <v>24</v>
      </c>
      <c r="P164" s="45" t="s">
        <v>25</v>
      </c>
      <c r="Q164" s="45" t="s">
        <v>4261</v>
      </c>
      <c r="R164" s="45" t="s">
        <v>4191</v>
      </c>
      <c r="S164" s="45" t="s">
        <v>2599</v>
      </c>
      <c r="U164" s="9">
        <f t="shared" si="15"/>
        <v>435</v>
      </c>
      <c r="V164" s="10" t="str">
        <f t="shared" si="17"/>
        <v>OK1JFP435SINGLE</v>
      </c>
      <c r="W164" s="11">
        <f t="shared" si="24"/>
        <v>151.69999999999999</v>
      </c>
      <c r="X164" s="12">
        <f t="shared" si="16"/>
        <v>2</v>
      </c>
      <c r="Y164" s="12">
        <f>COUNTIF(U:U,U164)</f>
        <v>87</v>
      </c>
      <c r="Z164" s="12">
        <f>COUNTIFS(D:D,D164,U:U,U164)</f>
        <v>39</v>
      </c>
      <c r="AA164" s="25" t="str">
        <f t="shared" si="18"/>
        <v>6</v>
      </c>
    </row>
    <row r="165" spans="1:27" customFormat="1" ht="15" x14ac:dyDescent="0.25">
      <c r="A165" s="50" t="s">
        <v>44</v>
      </c>
      <c r="B165" s="45" t="s">
        <v>129</v>
      </c>
      <c r="C165" s="45" t="s">
        <v>407</v>
      </c>
      <c r="D165" s="45" t="s">
        <v>370</v>
      </c>
      <c r="E165" s="45" t="s">
        <v>433</v>
      </c>
      <c r="F165" s="45" t="s">
        <v>498</v>
      </c>
      <c r="G165" s="45"/>
      <c r="H165" s="45">
        <v>9614</v>
      </c>
      <c r="I165" s="45">
        <v>9881</v>
      </c>
      <c r="J165" s="45" t="s">
        <v>2193</v>
      </c>
      <c r="K165" s="45">
        <v>265</v>
      </c>
      <c r="L165" s="45">
        <v>68</v>
      </c>
      <c r="M165" s="45">
        <v>143</v>
      </c>
      <c r="N165" s="45"/>
      <c r="O165" s="45" t="s">
        <v>24</v>
      </c>
      <c r="P165" s="45" t="s">
        <v>25</v>
      </c>
      <c r="Q165" s="45" t="s">
        <v>3077</v>
      </c>
      <c r="R165" s="45" t="s">
        <v>105</v>
      </c>
      <c r="S165" s="45" t="s">
        <v>131</v>
      </c>
      <c r="U165" s="9">
        <f t="shared" si="15"/>
        <v>435</v>
      </c>
      <c r="V165" s="10" t="str">
        <f t="shared" si="17"/>
        <v>OK1IEI435SINGLE</v>
      </c>
      <c r="W165" s="11">
        <f t="shared" si="24"/>
        <v>147.19999999999999</v>
      </c>
      <c r="X165" s="12">
        <f t="shared" si="16"/>
        <v>2</v>
      </c>
      <c r="Y165" s="12">
        <f>COUNTIF(U:U,U165)</f>
        <v>87</v>
      </c>
      <c r="Z165" s="12">
        <f>COUNTIFS(D:D,D165,U:U,U165)</f>
        <v>39</v>
      </c>
      <c r="AA165" s="25" t="str">
        <f t="shared" si="18"/>
        <v>7</v>
      </c>
    </row>
    <row r="166" spans="1:27" customFormat="1" ht="15" x14ac:dyDescent="0.25">
      <c r="A166" s="50" t="s">
        <v>48</v>
      </c>
      <c r="B166" s="45" t="s">
        <v>76</v>
      </c>
      <c r="C166" s="45" t="s">
        <v>1102</v>
      </c>
      <c r="D166" s="45" t="s">
        <v>370</v>
      </c>
      <c r="E166" s="45" t="s">
        <v>433</v>
      </c>
      <c r="F166" s="45" t="s">
        <v>437</v>
      </c>
      <c r="G166" s="45" t="s">
        <v>373</v>
      </c>
      <c r="H166" s="45">
        <v>9447</v>
      </c>
      <c r="I166" s="45">
        <v>10135</v>
      </c>
      <c r="J166" s="45" t="s">
        <v>3078</v>
      </c>
      <c r="K166" s="45">
        <v>1006</v>
      </c>
      <c r="L166" s="45">
        <v>60</v>
      </c>
      <c r="M166" s="45">
        <v>182</v>
      </c>
      <c r="N166" s="45"/>
      <c r="O166" s="45" t="s">
        <v>24</v>
      </c>
      <c r="P166" s="45" t="s">
        <v>25</v>
      </c>
      <c r="Q166" s="45" t="s">
        <v>1295</v>
      </c>
      <c r="R166" s="45" t="s">
        <v>93</v>
      </c>
      <c r="S166" s="45" t="s">
        <v>1296</v>
      </c>
      <c r="U166" s="9">
        <f t="shared" si="15"/>
        <v>435</v>
      </c>
      <c r="V166" s="10" t="str">
        <f t="shared" si="17"/>
        <v>OK2ILA435SINGLE</v>
      </c>
      <c r="W166" s="11">
        <f t="shared" si="24"/>
        <v>142.80000000000001</v>
      </c>
      <c r="X166" s="12">
        <f t="shared" si="16"/>
        <v>2</v>
      </c>
      <c r="Y166" s="12">
        <f>COUNTIF(U:U,U166)</f>
        <v>87</v>
      </c>
      <c r="Z166" s="12">
        <f>COUNTIFS(D:D,D166,U:U,U166)</f>
        <v>39</v>
      </c>
      <c r="AA166" s="25" t="str">
        <f t="shared" si="18"/>
        <v>8</v>
      </c>
    </row>
    <row r="167" spans="1:27" customFormat="1" ht="15" x14ac:dyDescent="0.25">
      <c r="A167" s="50" t="s">
        <v>50</v>
      </c>
      <c r="B167" s="50" t="s">
        <v>1297</v>
      </c>
      <c r="C167" s="50" t="s">
        <v>1298</v>
      </c>
      <c r="D167" s="50" t="s">
        <v>370</v>
      </c>
      <c r="E167" s="50" t="s">
        <v>433</v>
      </c>
      <c r="F167" s="50" t="s">
        <v>519</v>
      </c>
      <c r="G167" s="50" t="s">
        <v>373</v>
      </c>
      <c r="H167" s="50">
        <v>8843</v>
      </c>
      <c r="I167" s="50">
        <v>8930</v>
      </c>
      <c r="J167" s="50" t="s">
        <v>1119</v>
      </c>
      <c r="K167" s="50">
        <v>123</v>
      </c>
      <c r="L167" s="50">
        <v>70</v>
      </c>
      <c r="M167" s="50">
        <v>130</v>
      </c>
      <c r="N167" s="50">
        <v>2</v>
      </c>
      <c r="O167" s="50" t="s">
        <v>24</v>
      </c>
      <c r="P167" s="50" t="s">
        <v>25</v>
      </c>
      <c r="Q167" s="50" t="s">
        <v>3079</v>
      </c>
      <c r="R167" s="50" t="s">
        <v>3080</v>
      </c>
      <c r="S167" s="50" t="s">
        <v>52</v>
      </c>
      <c r="U167" s="9">
        <f t="shared" ref="U167:U173" si="25">IF(E167="145 MHz",145,IF(E167="435 MHz",435,IF(E167="1,3 GHz",1300,IF(E167="2,3 GHz",2300,IF(E167="3,4 GHz",3400,IF(E167="5,7 GHz",5700,IF(E167="10 GHz",10000,IF(E167="24 GHz",24000,IF(E167="47 GHz",47000,IF(E167="76 GHz",76000,IF(E167="120 GHz",120000,IF(E167="134 GHz",134000,IF(E167="248 GHz",248000)))))))))))))</f>
        <v>435</v>
      </c>
      <c r="V167" s="10" t="str">
        <f t="shared" ref="V167:V173" si="26">CONCATENATE(B167,U167,D167)</f>
        <v>OK2SJJ435SINGLE</v>
      </c>
      <c r="W167" s="11">
        <f t="shared" ref="W167:W173" si="27">IF(X167="",0,ROUND(X167*Y167*((Z167-AA167+1)/Z167),1))</f>
        <v>138.30000000000001</v>
      </c>
      <c r="X167" s="12">
        <f t="shared" ref="X167:X173" si="28">IF(U167&gt;=120000,6,IF(U167&gt;=24000,5,IF(U167&gt;=2300,4,IF(U167=1300,3,IF(U167=435,2,IF(U167=145,1,0))))))</f>
        <v>2</v>
      </c>
      <c r="Y167" s="12">
        <f>COUNTIF(U:U,U167)</f>
        <v>87</v>
      </c>
      <c r="Z167" s="12">
        <f>COUNTIFS(D:D,D167,U:U,U167)</f>
        <v>39</v>
      </c>
      <c r="AA167" s="25" t="str">
        <f t="shared" ref="AA167:AA173" si="29">SUBSTITUTE(A167,".","")</f>
        <v>9</v>
      </c>
    </row>
    <row r="168" spans="1:27" customFormat="1" ht="15" x14ac:dyDescent="0.25">
      <c r="A168" s="50" t="s">
        <v>53</v>
      </c>
      <c r="B168" s="50" t="s">
        <v>86</v>
      </c>
      <c r="C168" s="50" t="s">
        <v>1488</v>
      </c>
      <c r="D168" s="50" t="s">
        <v>370</v>
      </c>
      <c r="E168" s="50" t="s">
        <v>433</v>
      </c>
      <c r="F168" s="50" t="s">
        <v>485</v>
      </c>
      <c r="G168" s="50" t="s">
        <v>373</v>
      </c>
      <c r="H168" s="50">
        <v>7553</v>
      </c>
      <c r="I168" s="50">
        <v>7885</v>
      </c>
      <c r="J168" s="50" t="s">
        <v>1842</v>
      </c>
      <c r="K168" s="50">
        <v>325</v>
      </c>
      <c r="L168" s="50">
        <v>47</v>
      </c>
      <c r="M168" s="50">
        <v>172</v>
      </c>
      <c r="N168" s="50">
        <v>1</v>
      </c>
      <c r="O168" s="50" t="s">
        <v>24</v>
      </c>
      <c r="P168" s="50" t="s">
        <v>25</v>
      </c>
      <c r="Q168" s="50" t="s">
        <v>3081</v>
      </c>
      <c r="R168" s="50" t="s">
        <v>2449</v>
      </c>
      <c r="S168" s="50" t="s">
        <v>1824</v>
      </c>
      <c r="U168" s="9">
        <f t="shared" si="25"/>
        <v>435</v>
      </c>
      <c r="V168" s="10" t="str">
        <f t="shared" si="26"/>
        <v>OK2UPG435SINGLE</v>
      </c>
      <c r="W168" s="11">
        <f t="shared" si="27"/>
        <v>133.80000000000001</v>
      </c>
      <c r="X168" s="12">
        <f t="shared" si="28"/>
        <v>2</v>
      </c>
      <c r="Y168" s="12">
        <f>COUNTIF(U:U,U168)</f>
        <v>87</v>
      </c>
      <c r="Z168" s="12">
        <f>COUNTIFS(D:D,D168,U:U,U168)</f>
        <v>39</v>
      </c>
      <c r="AA168" s="25" t="str">
        <f t="shared" si="29"/>
        <v>10</v>
      </c>
    </row>
    <row r="169" spans="1:27" customFormat="1" ht="15" x14ac:dyDescent="0.25">
      <c r="A169" s="50" t="s">
        <v>56</v>
      </c>
      <c r="B169" s="50" t="s">
        <v>811</v>
      </c>
      <c r="C169" s="50" t="s">
        <v>812</v>
      </c>
      <c r="D169" s="50" t="s">
        <v>370</v>
      </c>
      <c r="E169" s="50" t="s">
        <v>433</v>
      </c>
      <c r="F169" s="50" t="s">
        <v>440</v>
      </c>
      <c r="G169" s="50" t="s">
        <v>373</v>
      </c>
      <c r="H169" s="50">
        <v>6340</v>
      </c>
      <c r="I169" s="50">
        <v>6815</v>
      </c>
      <c r="J169" s="50" t="s">
        <v>2039</v>
      </c>
      <c r="K169" s="50">
        <v>474</v>
      </c>
      <c r="L169" s="50">
        <v>55</v>
      </c>
      <c r="M169" s="50">
        <v>122</v>
      </c>
      <c r="N169" s="50"/>
      <c r="O169" s="50" t="s">
        <v>24</v>
      </c>
      <c r="P169" s="50" t="s">
        <v>25</v>
      </c>
      <c r="Q169" s="50" t="s">
        <v>3082</v>
      </c>
      <c r="R169" s="50" t="s">
        <v>2449</v>
      </c>
      <c r="S169" s="50" t="s">
        <v>1556</v>
      </c>
      <c r="U169" s="9">
        <f t="shared" si="25"/>
        <v>435</v>
      </c>
      <c r="V169" s="10" t="str">
        <f t="shared" si="26"/>
        <v>OK2JI435SINGLE</v>
      </c>
      <c r="W169" s="11">
        <f t="shared" si="27"/>
        <v>129.4</v>
      </c>
      <c r="X169" s="12">
        <f t="shared" si="28"/>
        <v>2</v>
      </c>
      <c r="Y169" s="12">
        <f>COUNTIF(U:U,U169)</f>
        <v>87</v>
      </c>
      <c r="Z169" s="12">
        <f>COUNTIFS(D:D,D169,U:U,U169)</f>
        <v>39</v>
      </c>
      <c r="AA169" s="25" t="str">
        <f t="shared" si="29"/>
        <v>11</v>
      </c>
    </row>
    <row r="170" spans="1:27" customFormat="1" ht="15" x14ac:dyDescent="0.25">
      <c r="A170" s="50" t="s">
        <v>61</v>
      </c>
      <c r="B170" s="50" t="s">
        <v>2131</v>
      </c>
      <c r="C170" s="50" t="s">
        <v>1268</v>
      </c>
      <c r="D170" s="50" t="s">
        <v>370</v>
      </c>
      <c r="E170" s="50" t="s">
        <v>433</v>
      </c>
      <c r="F170" s="50" t="s">
        <v>440</v>
      </c>
      <c r="G170" s="50" t="s">
        <v>373</v>
      </c>
      <c r="H170" s="50">
        <v>5740</v>
      </c>
      <c r="I170" s="50">
        <v>7249</v>
      </c>
      <c r="J170" s="50" t="s">
        <v>1373</v>
      </c>
      <c r="K170" s="50">
        <v>1510</v>
      </c>
      <c r="L170" s="50">
        <v>43</v>
      </c>
      <c r="M170" s="50">
        <v>151</v>
      </c>
      <c r="N170" s="50"/>
      <c r="O170" s="50" t="s">
        <v>24</v>
      </c>
      <c r="P170" s="50" t="s">
        <v>25</v>
      </c>
      <c r="Q170" s="50" t="s">
        <v>3083</v>
      </c>
      <c r="R170" s="50" t="s">
        <v>3084</v>
      </c>
      <c r="S170" s="50" t="s">
        <v>3085</v>
      </c>
      <c r="U170" s="9">
        <f t="shared" si="25"/>
        <v>435</v>
      </c>
      <c r="V170" s="10" t="str">
        <f t="shared" si="26"/>
        <v>OK2WTW435SINGLE</v>
      </c>
      <c r="W170" s="11">
        <f t="shared" si="27"/>
        <v>124.9</v>
      </c>
      <c r="X170" s="12">
        <f t="shared" si="28"/>
        <v>2</v>
      </c>
      <c r="Y170" s="12">
        <f>COUNTIF(U:U,U170)</f>
        <v>87</v>
      </c>
      <c r="Z170" s="12">
        <f>COUNTIFS(D:D,D170,U:U,U170)</f>
        <v>39</v>
      </c>
      <c r="AA170" s="25" t="str">
        <f t="shared" si="29"/>
        <v>12</v>
      </c>
    </row>
    <row r="171" spans="1:27" customFormat="1" ht="15" x14ac:dyDescent="0.25">
      <c r="A171" s="50" t="s">
        <v>64</v>
      </c>
      <c r="B171" s="50" t="s">
        <v>4232</v>
      </c>
      <c r="C171" s="50" t="s">
        <v>4233</v>
      </c>
      <c r="D171" s="50" t="s">
        <v>370</v>
      </c>
      <c r="E171" s="50" t="s">
        <v>433</v>
      </c>
      <c r="F171" s="50" t="s">
        <v>440</v>
      </c>
      <c r="G171" s="50" t="s">
        <v>373</v>
      </c>
      <c r="H171" s="50">
        <v>5178</v>
      </c>
      <c r="I171" s="50">
        <v>5702</v>
      </c>
      <c r="J171" s="50" t="s">
        <v>988</v>
      </c>
      <c r="K171" s="50">
        <v>525</v>
      </c>
      <c r="L171" s="50">
        <v>39</v>
      </c>
      <c r="M171" s="50">
        <v>144</v>
      </c>
      <c r="N171" s="50"/>
      <c r="O171" s="50" t="s">
        <v>24</v>
      </c>
      <c r="P171" s="50" t="s">
        <v>25</v>
      </c>
      <c r="Q171" s="50" t="s">
        <v>4262</v>
      </c>
      <c r="R171" s="50" t="s">
        <v>4263</v>
      </c>
      <c r="S171" s="50" t="s">
        <v>4236</v>
      </c>
      <c r="U171" s="9">
        <f t="shared" si="25"/>
        <v>435</v>
      </c>
      <c r="V171" s="10" t="str">
        <f t="shared" si="26"/>
        <v>OK3ON435SINGLE</v>
      </c>
      <c r="W171" s="11">
        <f t="shared" si="27"/>
        <v>120.5</v>
      </c>
      <c r="X171" s="12">
        <f t="shared" si="28"/>
        <v>2</v>
      </c>
      <c r="Y171" s="12">
        <f>COUNTIF(U:U,U171)</f>
        <v>87</v>
      </c>
      <c r="Z171" s="12">
        <f>COUNTIFS(D:D,D171,U:U,U171)</f>
        <v>39</v>
      </c>
      <c r="AA171" s="25" t="str">
        <f t="shared" si="29"/>
        <v>13</v>
      </c>
    </row>
    <row r="172" spans="1:27" customFormat="1" ht="15" x14ac:dyDescent="0.25">
      <c r="A172" s="50" t="s">
        <v>69</v>
      </c>
      <c r="B172" s="50" t="s">
        <v>1299</v>
      </c>
      <c r="C172" s="50" t="s">
        <v>427</v>
      </c>
      <c r="D172" s="50" t="s">
        <v>370</v>
      </c>
      <c r="E172" s="50" t="s">
        <v>433</v>
      </c>
      <c r="F172" s="50" t="s">
        <v>441</v>
      </c>
      <c r="G172" s="50" t="s">
        <v>379</v>
      </c>
      <c r="H172" s="50">
        <v>5077</v>
      </c>
      <c r="I172" s="50">
        <v>5276</v>
      </c>
      <c r="J172" s="50" t="s">
        <v>835</v>
      </c>
      <c r="K172" s="50">
        <v>199</v>
      </c>
      <c r="L172" s="50">
        <v>46</v>
      </c>
      <c r="M172" s="50">
        <v>115</v>
      </c>
      <c r="N172" s="50"/>
      <c r="O172" s="50" t="s">
        <v>24</v>
      </c>
      <c r="P172" s="50" t="s">
        <v>25</v>
      </c>
      <c r="Q172" s="50" t="s">
        <v>3086</v>
      </c>
      <c r="R172" s="50" t="s">
        <v>1300</v>
      </c>
      <c r="S172" s="50" t="s">
        <v>1301</v>
      </c>
      <c r="U172" s="9">
        <f t="shared" si="25"/>
        <v>435</v>
      </c>
      <c r="V172" s="10" t="str">
        <f t="shared" si="26"/>
        <v>OK1FMY435SINGLE</v>
      </c>
      <c r="W172" s="11">
        <f t="shared" si="27"/>
        <v>116</v>
      </c>
      <c r="X172" s="12">
        <f t="shared" si="28"/>
        <v>2</v>
      </c>
      <c r="Y172" s="12">
        <f>COUNTIF(U:U,U172)</f>
        <v>87</v>
      </c>
      <c r="Z172" s="12">
        <f>COUNTIFS(D:D,D172,U:U,U172)</f>
        <v>39</v>
      </c>
      <c r="AA172" s="25" t="str">
        <f t="shared" si="29"/>
        <v>14</v>
      </c>
    </row>
    <row r="173" spans="1:27" customFormat="1" ht="15" x14ac:dyDescent="0.25">
      <c r="A173" s="50" t="s">
        <v>72</v>
      </c>
      <c r="B173" s="50" t="s">
        <v>281</v>
      </c>
      <c r="C173" s="50" t="s">
        <v>2435</v>
      </c>
      <c r="D173" s="50" t="s">
        <v>370</v>
      </c>
      <c r="E173" s="50" t="s">
        <v>433</v>
      </c>
      <c r="F173" s="50" t="s">
        <v>446</v>
      </c>
      <c r="G173" s="50" t="s">
        <v>373</v>
      </c>
      <c r="H173" s="50">
        <v>4944</v>
      </c>
      <c r="I173" s="50">
        <v>5125</v>
      </c>
      <c r="J173" s="50" t="s">
        <v>418</v>
      </c>
      <c r="K173" s="50">
        <v>181</v>
      </c>
      <c r="L173" s="50">
        <v>40</v>
      </c>
      <c r="M173" s="50">
        <v>127</v>
      </c>
      <c r="N173" s="50"/>
      <c r="O173" s="50" t="s">
        <v>24</v>
      </c>
      <c r="P173" s="50" t="s">
        <v>25</v>
      </c>
      <c r="Q173" s="50" t="s">
        <v>3087</v>
      </c>
      <c r="R173" s="50" t="s">
        <v>805</v>
      </c>
      <c r="S173" s="50" t="s">
        <v>2437</v>
      </c>
      <c r="U173" s="9">
        <f t="shared" si="25"/>
        <v>435</v>
      </c>
      <c r="V173" s="10" t="str">
        <f t="shared" si="26"/>
        <v>OK1VKC435SINGLE</v>
      </c>
      <c r="W173" s="11">
        <f t="shared" si="27"/>
        <v>111.5</v>
      </c>
      <c r="X173" s="12">
        <f t="shared" si="28"/>
        <v>2</v>
      </c>
      <c r="Y173" s="12">
        <f>COUNTIF(U:U,U173)</f>
        <v>87</v>
      </c>
      <c r="Z173" s="12">
        <f>COUNTIFS(D:D,D173,U:U,U173)</f>
        <v>39</v>
      </c>
      <c r="AA173" s="25" t="str">
        <f t="shared" si="29"/>
        <v>15</v>
      </c>
    </row>
    <row r="174" spans="1:27" customFormat="1" ht="15" x14ac:dyDescent="0.25">
      <c r="A174" s="50" t="s">
        <v>75</v>
      </c>
      <c r="B174" s="45" t="s">
        <v>3088</v>
      </c>
      <c r="C174" s="45" t="s">
        <v>472</v>
      </c>
      <c r="D174" s="45" t="s">
        <v>370</v>
      </c>
      <c r="E174" s="45" t="s">
        <v>433</v>
      </c>
      <c r="F174" s="45" t="s">
        <v>446</v>
      </c>
      <c r="G174" s="45" t="s">
        <v>373</v>
      </c>
      <c r="H174" s="45">
        <v>4120</v>
      </c>
      <c r="I174" s="45">
        <v>4120</v>
      </c>
      <c r="J174" s="45" t="s">
        <v>406</v>
      </c>
      <c r="K174" s="45">
        <v>0</v>
      </c>
      <c r="L174" s="45">
        <v>30</v>
      </c>
      <c r="M174" s="45">
        <v>137</v>
      </c>
      <c r="N174" s="45"/>
      <c r="O174" s="45" t="s">
        <v>24</v>
      </c>
      <c r="P174" s="45" t="s">
        <v>25</v>
      </c>
      <c r="Q174" s="45" t="s">
        <v>3089</v>
      </c>
      <c r="R174" s="45" t="s">
        <v>134</v>
      </c>
      <c r="S174" s="45" t="s">
        <v>3090</v>
      </c>
      <c r="U174" s="9">
        <f t="shared" si="15"/>
        <v>435</v>
      </c>
      <c r="V174" s="10" t="str">
        <f t="shared" si="17"/>
        <v>OK1BP435SINGLE</v>
      </c>
      <c r="W174" s="11">
        <f t="shared" si="24"/>
        <v>107.1</v>
      </c>
      <c r="X174" s="12">
        <f t="shared" si="16"/>
        <v>2</v>
      </c>
      <c r="Y174" s="12">
        <f>COUNTIF(U:U,U174)</f>
        <v>87</v>
      </c>
      <c r="Z174" s="12">
        <f>COUNTIFS(D:D,D174,U:U,U174)</f>
        <v>39</v>
      </c>
      <c r="AA174" s="25" t="str">
        <f t="shared" si="18"/>
        <v>16</v>
      </c>
    </row>
    <row r="175" spans="1:27" customFormat="1" ht="15" x14ac:dyDescent="0.25">
      <c r="A175" s="50" t="s">
        <v>77</v>
      </c>
      <c r="B175" s="45" t="s">
        <v>4105</v>
      </c>
      <c r="C175" s="45" t="s">
        <v>4106</v>
      </c>
      <c r="D175" s="45" t="s">
        <v>370</v>
      </c>
      <c r="E175" s="45" t="s">
        <v>433</v>
      </c>
      <c r="F175" s="45" t="s">
        <v>485</v>
      </c>
      <c r="G175" s="45" t="s">
        <v>373</v>
      </c>
      <c r="H175" s="45">
        <v>4118</v>
      </c>
      <c r="I175" s="45">
        <v>4118</v>
      </c>
      <c r="J175" s="45" t="s">
        <v>406</v>
      </c>
      <c r="K175" s="45">
        <v>0</v>
      </c>
      <c r="L175" s="45">
        <v>22</v>
      </c>
      <c r="M175" s="45">
        <v>187</v>
      </c>
      <c r="N175" s="45"/>
      <c r="O175" s="45" t="s">
        <v>24</v>
      </c>
      <c r="P175" s="45" t="s">
        <v>25</v>
      </c>
      <c r="Q175" s="45" t="s">
        <v>4264</v>
      </c>
      <c r="R175" s="45" t="s">
        <v>4265</v>
      </c>
      <c r="S175" s="45" t="s">
        <v>4203</v>
      </c>
      <c r="U175" s="9">
        <f t="shared" si="15"/>
        <v>435</v>
      </c>
      <c r="V175" s="10" t="str">
        <f t="shared" si="17"/>
        <v>OK2YT435SINGLE</v>
      </c>
      <c r="W175" s="11">
        <f t="shared" si="24"/>
        <v>102.6</v>
      </c>
      <c r="X175" s="12">
        <f t="shared" si="16"/>
        <v>2</v>
      </c>
      <c r="Y175" s="12">
        <f>COUNTIF(U:U,U175)</f>
        <v>87</v>
      </c>
      <c r="Z175" s="12">
        <f>COUNTIFS(D:D,D175,U:U,U175)</f>
        <v>39</v>
      </c>
      <c r="AA175" s="25" t="str">
        <f t="shared" si="18"/>
        <v>17</v>
      </c>
    </row>
    <row r="176" spans="1:27" customFormat="1" ht="15" x14ac:dyDescent="0.25">
      <c r="A176" s="50" t="s">
        <v>80</v>
      </c>
      <c r="B176" s="45" t="s">
        <v>1627</v>
      </c>
      <c r="C176" s="45" t="s">
        <v>1628</v>
      </c>
      <c r="D176" s="45" t="s">
        <v>370</v>
      </c>
      <c r="E176" s="45" t="s">
        <v>433</v>
      </c>
      <c r="F176" s="45" t="s">
        <v>445</v>
      </c>
      <c r="G176" s="45" t="s">
        <v>373</v>
      </c>
      <c r="H176" s="45">
        <v>3815</v>
      </c>
      <c r="I176" s="45">
        <v>4374</v>
      </c>
      <c r="J176" s="45" t="s">
        <v>3804</v>
      </c>
      <c r="K176" s="45">
        <v>564</v>
      </c>
      <c r="L176" s="45">
        <v>27</v>
      </c>
      <c r="M176" s="45">
        <v>153</v>
      </c>
      <c r="N176" s="45"/>
      <c r="O176" s="45" t="s">
        <v>24</v>
      </c>
      <c r="P176" s="45" t="s">
        <v>25</v>
      </c>
      <c r="Q176" s="45" t="s">
        <v>4266</v>
      </c>
      <c r="R176" s="45" t="s">
        <v>4267</v>
      </c>
      <c r="S176" s="45" t="s">
        <v>4268</v>
      </c>
      <c r="U176" s="9">
        <f t="shared" si="15"/>
        <v>435</v>
      </c>
      <c r="V176" s="10" t="str">
        <f t="shared" si="17"/>
        <v>OK1DCS435SINGLE</v>
      </c>
      <c r="W176" s="11">
        <f t="shared" si="24"/>
        <v>98.2</v>
      </c>
      <c r="X176" s="12">
        <f t="shared" si="16"/>
        <v>2</v>
      </c>
      <c r="Y176" s="12">
        <f>COUNTIF(U:U,U176)</f>
        <v>87</v>
      </c>
      <c r="Z176" s="12">
        <f>COUNTIFS(D:D,D176,U:U,U176)</f>
        <v>39</v>
      </c>
      <c r="AA176" s="25" t="str">
        <f t="shared" si="18"/>
        <v>18</v>
      </c>
    </row>
    <row r="177" spans="1:27" customFormat="1" ht="15" x14ac:dyDescent="0.25">
      <c r="A177" s="50" t="s">
        <v>85</v>
      </c>
      <c r="B177" s="45" t="s">
        <v>118</v>
      </c>
      <c r="C177" s="45" t="s">
        <v>403</v>
      </c>
      <c r="D177" s="45" t="s">
        <v>370</v>
      </c>
      <c r="E177" s="45" t="s">
        <v>433</v>
      </c>
      <c r="F177" s="45" t="s">
        <v>446</v>
      </c>
      <c r="G177" s="45" t="s">
        <v>373</v>
      </c>
      <c r="H177" s="45">
        <v>3719</v>
      </c>
      <c r="I177" s="45">
        <v>4005</v>
      </c>
      <c r="J177" s="45" t="s">
        <v>973</v>
      </c>
      <c r="K177" s="45">
        <v>286</v>
      </c>
      <c r="L177" s="45">
        <v>33</v>
      </c>
      <c r="M177" s="45">
        <v>116</v>
      </c>
      <c r="N177" s="45"/>
      <c r="O177" s="45" t="s">
        <v>24</v>
      </c>
      <c r="P177" s="45" t="s">
        <v>25</v>
      </c>
      <c r="Q177" s="45" t="s">
        <v>2634</v>
      </c>
      <c r="R177" s="45" t="s">
        <v>1310</v>
      </c>
      <c r="S177" s="45" t="s">
        <v>119</v>
      </c>
      <c r="U177" s="9">
        <f t="shared" si="15"/>
        <v>435</v>
      </c>
      <c r="V177" s="10" t="str">
        <f t="shared" si="17"/>
        <v>OK1FMP435SINGLE</v>
      </c>
      <c r="W177" s="11">
        <f t="shared" si="24"/>
        <v>93.7</v>
      </c>
      <c r="X177" s="12">
        <f t="shared" si="16"/>
        <v>2</v>
      </c>
      <c r="Y177" s="12">
        <f>COUNTIF(U:U,U177)</f>
        <v>87</v>
      </c>
      <c r="Z177" s="12">
        <f>COUNTIFS(D:D,D177,U:U,U177)</f>
        <v>39</v>
      </c>
      <c r="AA177" s="25" t="str">
        <f t="shared" si="18"/>
        <v>19</v>
      </c>
    </row>
    <row r="178" spans="1:27" customFormat="1" ht="15" x14ac:dyDescent="0.25">
      <c r="A178" s="50" t="s">
        <v>88</v>
      </c>
      <c r="B178" s="45" t="s">
        <v>1454</v>
      </c>
      <c r="C178" s="45" t="s">
        <v>472</v>
      </c>
      <c r="D178" s="45" t="s">
        <v>370</v>
      </c>
      <c r="E178" s="45" t="s">
        <v>433</v>
      </c>
      <c r="F178" s="45" t="s">
        <v>446</v>
      </c>
      <c r="G178" s="45" t="s">
        <v>373</v>
      </c>
      <c r="H178" s="45">
        <v>3558</v>
      </c>
      <c r="I178" s="45">
        <v>3617</v>
      </c>
      <c r="J178" s="45" t="s">
        <v>605</v>
      </c>
      <c r="K178" s="45">
        <v>58</v>
      </c>
      <c r="L178" s="45">
        <v>25</v>
      </c>
      <c r="M178" s="45">
        <v>148</v>
      </c>
      <c r="N178" s="45"/>
      <c r="O178" s="45" t="s">
        <v>24</v>
      </c>
      <c r="P178" s="45" t="s">
        <v>25</v>
      </c>
      <c r="Q178" s="45" t="s">
        <v>3091</v>
      </c>
      <c r="R178" s="45" t="s">
        <v>1885</v>
      </c>
      <c r="S178" s="45" t="s">
        <v>3092</v>
      </c>
      <c r="U178" s="9">
        <f t="shared" si="15"/>
        <v>435</v>
      </c>
      <c r="V178" s="10" t="str">
        <f t="shared" si="17"/>
        <v>OK1CMA435SINGLE</v>
      </c>
      <c r="W178" s="11">
        <f t="shared" si="24"/>
        <v>89.2</v>
      </c>
      <c r="X178" s="12">
        <f t="shared" si="16"/>
        <v>2</v>
      </c>
      <c r="Y178" s="12">
        <f>COUNTIF(U:U,U178)</f>
        <v>87</v>
      </c>
      <c r="Z178" s="12">
        <f>COUNTIFS(D:D,D178,U:U,U178)</f>
        <v>39</v>
      </c>
      <c r="AA178" s="25" t="str">
        <f t="shared" si="18"/>
        <v>20</v>
      </c>
    </row>
    <row r="179" spans="1:27" customFormat="1" ht="15" x14ac:dyDescent="0.25">
      <c r="A179" s="50" t="s">
        <v>91</v>
      </c>
      <c r="B179" s="45" t="s">
        <v>3093</v>
      </c>
      <c r="C179" s="45" t="s">
        <v>3094</v>
      </c>
      <c r="D179" s="45" t="s">
        <v>370</v>
      </c>
      <c r="E179" s="45" t="s">
        <v>433</v>
      </c>
      <c r="F179" s="45" t="s">
        <v>485</v>
      </c>
      <c r="G179" s="45" t="s">
        <v>373</v>
      </c>
      <c r="H179" s="45">
        <v>3499</v>
      </c>
      <c r="I179" s="45">
        <v>4022</v>
      </c>
      <c r="J179" s="45" t="s">
        <v>3095</v>
      </c>
      <c r="K179" s="45">
        <v>520</v>
      </c>
      <c r="L179" s="45">
        <v>30</v>
      </c>
      <c r="M179" s="45">
        <v>130</v>
      </c>
      <c r="N179" s="45"/>
      <c r="O179" s="45" t="s">
        <v>24</v>
      </c>
      <c r="P179" s="45" t="s">
        <v>25</v>
      </c>
      <c r="Q179" s="45" t="s">
        <v>2853</v>
      </c>
      <c r="R179" s="45" t="s">
        <v>579</v>
      </c>
      <c r="S179" s="45" t="s">
        <v>3096</v>
      </c>
      <c r="U179" s="9">
        <f t="shared" si="15"/>
        <v>435</v>
      </c>
      <c r="V179" s="10" t="str">
        <f t="shared" si="17"/>
        <v>OK2ULP435SINGLE</v>
      </c>
      <c r="W179" s="11">
        <f t="shared" si="24"/>
        <v>84.8</v>
      </c>
      <c r="X179" s="12">
        <f t="shared" si="16"/>
        <v>2</v>
      </c>
      <c r="Y179" s="12">
        <f>COUNTIF(U:U,U179)</f>
        <v>87</v>
      </c>
      <c r="Z179" s="12">
        <f>COUNTIFS(D:D,D179,U:U,U179)</f>
        <v>39</v>
      </c>
      <c r="AA179" s="25" t="str">
        <f t="shared" si="18"/>
        <v>21</v>
      </c>
    </row>
    <row r="180" spans="1:27" customFormat="1" ht="15" x14ac:dyDescent="0.25">
      <c r="A180" s="50" t="s">
        <v>95</v>
      </c>
      <c r="B180" s="45" t="s">
        <v>798</v>
      </c>
      <c r="C180" s="45" t="s">
        <v>799</v>
      </c>
      <c r="D180" s="45" t="s">
        <v>370</v>
      </c>
      <c r="E180" s="45" t="s">
        <v>433</v>
      </c>
      <c r="F180" s="45" t="s">
        <v>525</v>
      </c>
      <c r="G180" s="45" t="s">
        <v>373</v>
      </c>
      <c r="H180" s="45">
        <v>3256</v>
      </c>
      <c r="I180" s="45">
        <v>3591</v>
      </c>
      <c r="J180" s="45" t="s">
        <v>3097</v>
      </c>
      <c r="K180" s="45">
        <v>335</v>
      </c>
      <c r="L180" s="45">
        <v>36</v>
      </c>
      <c r="M180" s="45">
        <v>99</v>
      </c>
      <c r="N180" s="45"/>
      <c r="O180" s="45" t="s">
        <v>24</v>
      </c>
      <c r="P180" s="45" t="s">
        <v>25</v>
      </c>
      <c r="Q180" s="45" t="s">
        <v>3098</v>
      </c>
      <c r="R180" s="45" t="s">
        <v>792</v>
      </c>
      <c r="S180" s="45" t="s">
        <v>801</v>
      </c>
      <c r="U180" s="9">
        <f t="shared" si="15"/>
        <v>435</v>
      </c>
      <c r="V180" s="10" t="str">
        <f t="shared" si="17"/>
        <v>OK1DCI435SINGLE</v>
      </c>
      <c r="W180" s="11">
        <f t="shared" si="24"/>
        <v>80.3</v>
      </c>
      <c r="X180" s="12">
        <f t="shared" si="16"/>
        <v>2</v>
      </c>
      <c r="Y180" s="12">
        <f>COUNTIF(U:U,U180)</f>
        <v>87</v>
      </c>
      <c r="Z180" s="12">
        <f>COUNTIFS(D:D,D180,U:U,U180)</f>
        <v>39</v>
      </c>
      <c r="AA180" s="25" t="str">
        <f t="shared" si="18"/>
        <v>22</v>
      </c>
    </row>
    <row r="181" spans="1:27" customFormat="1" ht="15" x14ac:dyDescent="0.25">
      <c r="A181" s="50" t="s">
        <v>100</v>
      </c>
      <c r="B181" s="45" t="s">
        <v>730</v>
      </c>
      <c r="C181" s="45" t="s">
        <v>731</v>
      </c>
      <c r="D181" s="45" t="s">
        <v>370</v>
      </c>
      <c r="E181" s="45" t="s">
        <v>433</v>
      </c>
      <c r="F181" s="45" t="s">
        <v>443</v>
      </c>
      <c r="G181" s="45" t="s">
        <v>373</v>
      </c>
      <c r="H181" s="45">
        <v>3134</v>
      </c>
      <c r="I181" s="45">
        <v>3435</v>
      </c>
      <c r="J181" s="45" t="s">
        <v>587</v>
      </c>
      <c r="K181" s="45">
        <v>301</v>
      </c>
      <c r="L181" s="45">
        <v>38</v>
      </c>
      <c r="M181" s="45">
        <v>87</v>
      </c>
      <c r="N181" s="45"/>
      <c r="O181" s="45" t="s">
        <v>24</v>
      </c>
      <c r="P181" s="45" t="s">
        <v>25</v>
      </c>
      <c r="Q181" s="45" t="s">
        <v>3099</v>
      </c>
      <c r="R181" s="45" t="s">
        <v>732</v>
      </c>
      <c r="S181" s="45" t="s">
        <v>733</v>
      </c>
      <c r="U181" s="9">
        <f t="shared" si="15"/>
        <v>435</v>
      </c>
      <c r="V181" s="10" t="str">
        <f t="shared" si="17"/>
        <v>OK1MBT435SINGLE</v>
      </c>
      <c r="W181" s="11">
        <f t="shared" si="24"/>
        <v>75.8</v>
      </c>
      <c r="X181" s="12">
        <f t="shared" si="16"/>
        <v>2</v>
      </c>
      <c r="Y181" s="12">
        <f>COUNTIF(U:U,U181)</f>
        <v>87</v>
      </c>
      <c r="Z181" s="12">
        <f>COUNTIFS(D:D,D181,U:U,U181)</f>
        <v>39</v>
      </c>
      <c r="AA181" s="25" t="str">
        <f t="shared" si="18"/>
        <v>23</v>
      </c>
    </row>
    <row r="182" spans="1:27" customFormat="1" ht="15" x14ac:dyDescent="0.25">
      <c r="A182" s="50" t="s">
        <v>104</v>
      </c>
      <c r="B182" s="45" t="s">
        <v>1520</v>
      </c>
      <c r="C182" s="45" t="s">
        <v>1456</v>
      </c>
      <c r="D182" s="45" t="s">
        <v>370</v>
      </c>
      <c r="E182" s="45" t="s">
        <v>433</v>
      </c>
      <c r="F182" s="45" t="s">
        <v>1405</v>
      </c>
      <c r="G182" s="45" t="s">
        <v>373</v>
      </c>
      <c r="H182" s="45">
        <v>3112</v>
      </c>
      <c r="I182" s="45">
        <v>3465</v>
      </c>
      <c r="J182" s="45" t="s">
        <v>605</v>
      </c>
      <c r="K182" s="45">
        <v>354</v>
      </c>
      <c r="L182" s="45">
        <v>25</v>
      </c>
      <c r="M182" s="45">
        <v>130</v>
      </c>
      <c r="N182" s="45"/>
      <c r="O182" s="45" t="s">
        <v>24</v>
      </c>
      <c r="P182" s="45" t="s">
        <v>25</v>
      </c>
      <c r="Q182" s="45" t="s">
        <v>3100</v>
      </c>
      <c r="R182" s="45" t="s">
        <v>3101</v>
      </c>
      <c r="S182" s="45" t="s">
        <v>1624</v>
      </c>
      <c r="U182" s="9">
        <f t="shared" si="15"/>
        <v>435</v>
      </c>
      <c r="V182" s="10" t="str">
        <f t="shared" si="17"/>
        <v>OK7CM435SINGLE</v>
      </c>
      <c r="W182" s="11">
        <f t="shared" si="24"/>
        <v>71.400000000000006</v>
      </c>
      <c r="X182" s="12">
        <f t="shared" si="16"/>
        <v>2</v>
      </c>
      <c r="Y182" s="12">
        <f>COUNTIF(U:U,U182)</f>
        <v>87</v>
      </c>
      <c r="Z182" s="12">
        <f>COUNTIFS(D:D,D182,U:U,U182)</f>
        <v>39</v>
      </c>
      <c r="AA182" s="25" t="str">
        <f t="shared" si="18"/>
        <v>24</v>
      </c>
    </row>
    <row r="183" spans="1:27" customFormat="1" ht="15" x14ac:dyDescent="0.25">
      <c r="A183" s="50" t="s">
        <v>106</v>
      </c>
      <c r="B183" s="45" t="s">
        <v>165</v>
      </c>
      <c r="C183" s="45" t="s">
        <v>423</v>
      </c>
      <c r="D183" s="45" t="s">
        <v>370</v>
      </c>
      <c r="E183" s="45" t="s">
        <v>433</v>
      </c>
      <c r="F183" s="45" t="s">
        <v>446</v>
      </c>
      <c r="G183" s="45" t="s">
        <v>373</v>
      </c>
      <c r="H183" s="45">
        <v>2807</v>
      </c>
      <c r="I183" s="45">
        <v>3268</v>
      </c>
      <c r="J183" s="45" t="s">
        <v>2635</v>
      </c>
      <c r="K183" s="45">
        <v>461</v>
      </c>
      <c r="L183" s="45">
        <v>39</v>
      </c>
      <c r="M183" s="45">
        <v>80</v>
      </c>
      <c r="N183" s="45">
        <v>1</v>
      </c>
      <c r="O183" s="45" t="s">
        <v>24</v>
      </c>
      <c r="P183" s="45" t="s">
        <v>25</v>
      </c>
      <c r="Q183" s="45" t="s">
        <v>2440</v>
      </c>
      <c r="R183" s="45" t="s">
        <v>3102</v>
      </c>
      <c r="S183" s="45" t="s">
        <v>1692</v>
      </c>
      <c r="U183" s="9">
        <f t="shared" si="15"/>
        <v>435</v>
      </c>
      <c r="V183" s="10" t="str">
        <f t="shared" si="17"/>
        <v>OK2VPX435SINGLE</v>
      </c>
      <c r="W183" s="11">
        <f t="shared" si="24"/>
        <v>66.900000000000006</v>
      </c>
      <c r="X183" s="12">
        <f t="shared" si="16"/>
        <v>2</v>
      </c>
      <c r="Y183" s="12">
        <f>COUNTIF(U:U,U183)</f>
        <v>87</v>
      </c>
      <c r="Z183" s="12">
        <f>COUNTIFS(D:D,D183,U:U,U183)</f>
        <v>39</v>
      </c>
      <c r="AA183" s="25" t="str">
        <f t="shared" si="18"/>
        <v>25</v>
      </c>
    </row>
    <row r="184" spans="1:27" customFormat="1" ht="15" x14ac:dyDescent="0.25">
      <c r="A184" s="50" t="s">
        <v>110</v>
      </c>
      <c r="B184" s="45" t="s">
        <v>115</v>
      </c>
      <c r="C184" s="45" t="s">
        <v>401</v>
      </c>
      <c r="D184" s="45" t="s">
        <v>370</v>
      </c>
      <c r="E184" s="45" t="s">
        <v>433</v>
      </c>
      <c r="F184" s="45" t="s">
        <v>446</v>
      </c>
      <c r="G184" s="45" t="s">
        <v>373</v>
      </c>
      <c r="H184" s="45">
        <v>2647</v>
      </c>
      <c r="I184" s="45">
        <v>2696</v>
      </c>
      <c r="J184" s="45" t="s">
        <v>1339</v>
      </c>
      <c r="K184" s="45">
        <v>48</v>
      </c>
      <c r="L184" s="45">
        <v>21</v>
      </c>
      <c r="M184" s="45">
        <v>132</v>
      </c>
      <c r="N184" s="45"/>
      <c r="O184" s="45" t="s">
        <v>24</v>
      </c>
      <c r="P184" s="45" t="s">
        <v>25</v>
      </c>
      <c r="Q184" s="45" t="s">
        <v>1989</v>
      </c>
      <c r="R184" s="45" t="s">
        <v>1522</v>
      </c>
      <c r="S184" s="45" t="s">
        <v>116</v>
      </c>
      <c r="U184" s="9">
        <f t="shared" si="15"/>
        <v>435</v>
      </c>
      <c r="V184" s="10" t="str">
        <f t="shared" si="17"/>
        <v>OK2BRX435SINGLE</v>
      </c>
      <c r="W184" s="11">
        <f t="shared" si="24"/>
        <v>62.5</v>
      </c>
      <c r="X184" s="12">
        <f t="shared" si="16"/>
        <v>2</v>
      </c>
      <c r="Y184" s="12">
        <f>COUNTIF(U:U,U184)</f>
        <v>87</v>
      </c>
      <c r="Z184" s="12">
        <f>COUNTIFS(D:D,D184,U:U,U184)</f>
        <v>39</v>
      </c>
      <c r="AA184" s="25" t="str">
        <f t="shared" si="18"/>
        <v>26</v>
      </c>
    </row>
    <row r="185" spans="1:27" customFormat="1" ht="15" x14ac:dyDescent="0.25">
      <c r="A185" s="50" t="s">
        <v>114</v>
      </c>
      <c r="B185" s="45" t="s">
        <v>62</v>
      </c>
      <c r="C185" s="45" t="s">
        <v>383</v>
      </c>
      <c r="D185" s="45" t="s">
        <v>370</v>
      </c>
      <c r="E185" s="45" t="s">
        <v>433</v>
      </c>
      <c r="F185" s="45" t="s">
        <v>440</v>
      </c>
      <c r="G185" s="45" t="s">
        <v>373</v>
      </c>
      <c r="H185" s="45">
        <v>2344</v>
      </c>
      <c r="I185" s="45">
        <v>2613</v>
      </c>
      <c r="J185" s="45" t="s">
        <v>846</v>
      </c>
      <c r="K185" s="45">
        <v>272</v>
      </c>
      <c r="L185" s="45">
        <v>22</v>
      </c>
      <c r="M185" s="45">
        <v>112</v>
      </c>
      <c r="N185" s="45"/>
      <c r="O185" s="45" t="s">
        <v>24</v>
      </c>
      <c r="P185" s="45" t="s">
        <v>25</v>
      </c>
      <c r="Q185" s="45" t="s">
        <v>3103</v>
      </c>
      <c r="R185" s="45" t="s">
        <v>3104</v>
      </c>
      <c r="S185" s="45" t="s">
        <v>686</v>
      </c>
      <c r="U185" s="9">
        <f t="shared" si="15"/>
        <v>435</v>
      </c>
      <c r="V185" s="10" t="str">
        <f t="shared" si="17"/>
        <v>OK1OA435SINGLE</v>
      </c>
      <c r="W185" s="11">
        <f t="shared" si="24"/>
        <v>58</v>
      </c>
      <c r="X185" s="12">
        <f t="shared" si="16"/>
        <v>2</v>
      </c>
      <c r="Y185" s="12">
        <f>COUNTIF(U:U,U185)</f>
        <v>87</v>
      </c>
      <c r="Z185" s="12">
        <f>COUNTIFS(D:D,D185,U:U,U185)</f>
        <v>39</v>
      </c>
      <c r="AA185" s="25" t="str">
        <f t="shared" si="18"/>
        <v>27</v>
      </c>
    </row>
    <row r="186" spans="1:27" customFormat="1" ht="15" x14ac:dyDescent="0.25">
      <c r="A186" s="50" t="s">
        <v>117</v>
      </c>
      <c r="B186" s="45" t="s">
        <v>1111</v>
      </c>
      <c r="C186" s="45" t="s">
        <v>597</v>
      </c>
      <c r="D186" s="45" t="s">
        <v>370</v>
      </c>
      <c r="E186" s="45" t="s">
        <v>433</v>
      </c>
      <c r="F186" s="45" t="s">
        <v>440</v>
      </c>
      <c r="G186" s="45" t="s">
        <v>373</v>
      </c>
      <c r="H186" s="45">
        <v>2236</v>
      </c>
      <c r="I186" s="45">
        <v>2299</v>
      </c>
      <c r="J186" s="45" t="s">
        <v>806</v>
      </c>
      <c r="K186" s="45">
        <v>63</v>
      </c>
      <c r="L186" s="45">
        <v>17</v>
      </c>
      <c r="M186" s="45">
        <v>140</v>
      </c>
      <c r="N186" s="45"/>
      <c r="O186" s="45" t="s">
        <v>24</v>
      </c>
      <c r="P186" s="45" t="s">
        <v>25</v>
      </c>
      <c r="Q186" s="45" t="s">
        <v>3105</v>
      </c>
      <c r="R186" s="45" t="s">
        <v>3106</v>
      </c>
      <c r="S186" s="45" t="s">
        <v>2790</v>
      </c>
      <c r="U186" s="9">
        <f t="shared" si="15"/>
        <v>435</v>
      </c>
      <c r="V186" s="10" t="str">
        <f t="shared" si="17"/>
        <v>OK1FOX435SINGLE</v>
      </c>
      <c r="W186" s="11">
        <f t="shared" si="24"/>
        <v>53.5</v>
      </c>
      <c r="X186" s="12">
        <f t="shared" si="16"/>
        <v>2</v>
      </c>
      <c r="Y186" s="12">
        <f>COUNTIF(U:U,U186)</f>
        <v>87</v>
      </c>
      <c r="Z186" s="12">
        <f>COUNTIFS(D:D,D186,U:U,U186)</f>
        <v>39</v>
      </c>
      <c r="AA186" s="25" t="str">
        <f t="shared" si="18"/>
        <v>28</v>
      </c>
    </row>
    <row r="187" spans="1:27" customFormat="1" ht="15" x14ac:dyDescent="0.25">
      <c r="A187" s="50" t="s">
        <v>120</v>
      </c>
      <c r="B187" s="45" t="s">
        <v>139</v>
      </c>
      <c r="C187" s="45" t="s">
        <v>412</v>
      </c>
      <c r="D187" s="45" t="s">
        <v>370</v>
      </c>
      <c r="E187" s="45" t="s">
        <v>433</v>
      </c>
      <c r="F187" s="45" t="s">
        <v>441</v>
      </c>
      <c r="G187" s="45" t="s">
        <v>379</v>
      </c>
      <c r="H187" s="45">
        <v>1762</v>
      </c>
      <c r="I187" s="45">
        <v>1762</v>
      </c>
      <c r="J187" s="45" t="s">
        <v>406</v>
      </c>
      <c r="K187" s="45">
        <v>0</v>
      </c>
      <c r="L187" s="45">
        <v>12</v>
      </c>
      <c r="M187" s="45">
        <v>147</v>
      </c>
      <c r="N187" s="45"/>
      <c r="O187" s="45" t="s">
        <v>24</v>
      </c>
      <c r="P187" s="45" t="s">
        <v>25</v>
      </c>
      <c r="Q187" s="45" t="s">
        <v>3107</v>
      </c>
      <c r="R187" s="45" t="s">
        <v>551</v>
      </c>
      <c r="S187" s="45" t="s">
        <v>278</v>
      </c>
      <c r="U187" s="9">
        <f t="shared" si="15"/>
        <v>435</v>
      </c>
      <c r="V187" s="10" t="str">
        <f t="shared" si="17"/>
        <v>OK1UFF435SINGLE</v>
      </c>
      <c r="W187" s="11">
        <f t="shared" si="24"/>
        <v>49.1</v>
      </c>
      <c r="X187" s="12">
        <f t="shared" si="16"/>
        <v>2</v>
      </c>
      <c r="Y187" s="12">
        <f>COUNTIF(U:U,U187)</f>
        <v>87</v>
      </c>
      <c r="Z187" s="12">
        <f>COUNTIFS(D:D,D187,U:U,U187)</f>
        <v>39</v>
      </c>
      <c r="AA187" s="25" t="str">
        <f t="shared" si="18"/>
        <v>29</v>
      </c>
    </row>
    <row r="188" spans="1:27" customFormat="1" ht="15" x14ac:dyDescent="0.25">
      <c r="A188" s="50" t="s">
        <v>123</v>
      </c>
      <c r="B188" s="45" t="s">
        <v>1095</v>
      </c>
      <c r="C188" s="45" t="s">
        <v>3692</v>
      </c>
      <c r="D188" s="45" t="s">
        <v>370</v>
      </c>
      <c r="E188" s="45" t="s">
        <v>433</v>
      </c>
      <c r="F188" s="45" t="s">
        <v>446</v>
      </c>
      <c r="G188" s="45" t="s">
        <v>373</v>
      </c>
      <c r="H188" s="45">
        <v>1331</v>
      </c>
      <c r="I188" s="45">
        <v>1374</v>
      </c>
      <c r="J188" s="45" t="s">
        <v>611</v>
      </c>
      <c r="K188" s="45">
        <v>43</v>
      </c>
      <c r="L188" s="45">
        <v>16</v>
      </c>
      <c r="M188" s="45">
        <v>89</v>
      </c>
      <c r="N188" s="45"/>
      <c r="O188" s="45" t="s">
        <v>24</v>
      </c>
      <c r="P188" s="45" t="s">
        <v>25</v>
      </c>
      <c r="Q188" s="45" t="s">
        <v>4269</v>
      </c>
      <c r="R188" s="45" t="s">
        <v>3694</v>
      </c>
      <c r="S188" s="45" t="s">
        <v>4270</v>
      </c>
      <c r="U188" s="9">
        <f t="shared" si="15"/>
        <v>435</v>
      </c>
      <c r="V188" s="10" t="str">
        <f t="shared" si="17"/>
        <v>OK1UYR435SINGLE</v>
      </c>
      <c r="W188" s="11">
        <f t="shared" si="24"/>
        <v>44.6</v>
      </c>
      <c r="X188" s="12">
        <f t="shared" si="16"/>
        <v>2</v>
      </c>
      <c r="Y188" s="12">
        <f>COUNTIF(U:U,U188)</f>
        <v>87</v>
      </c>
      <c r="Z188" s="12">
        <f>COUNTIFS(D:D,D188,U:U,U188)</f>
        <v>39</v>
      </c>
      <c r="AA188" s="25" t="str">
        <f t="shared" si="18"/>
        <v>30</v>
      </c>
    </row>
    <row r="189" spans="1:27" customFormat="1" ht="15" x14ac:dyDescent="0.25">
      <c r="A189" s="50" t="s">
        <v>128</v>
      </c>
      <c r="B189" s="45" t="s">
        <v>1007</v>
      </c>
      <c r="C189" s="45" t="s">
        <v>513</v>
      </c>
      <c r="D189" s="45" t="s">
        <v>370</v>
      </c>
      <c r="E189" s="45" t="s">
        <v>433</v>
      </c>
      <c r="F189" s="45" t="s">
        <v>446</v>
      </c>
      <c r="G189" s="45" t="s">
        <v>373</v>
      </c>
      <c r="H189" s="45">
        <v>1259</v>
      </c>
      <c r="I189" s="45">
        <v>1519</v>
      </c>
      <c r="J189" s="45" t="s">
        <v>612</v>
      </c>
      <c r="K189" s="45">
        <v>260</v>
      </c>
      <c r="L189" s="45">
        <v>14</v>
      </c>
      <c r="M189" s="45">
        <v>97</v>
      </c>
      <c r="N189" s="45">
        <v>1</v>
      </c>
      <c r="O189" s="45" t="s">
        <v>24</v>
      </c>
      <c r="P189" s="45" t="s">
        <v>25</v>
      </c>
      <c r="Q189" s="45" t="s">
        <v>3108</v>
      </c>
      <c r="R189" s="45" t="s">
        <v>1309</v>
      </c>
      <c r="S189" s="45" t="s">
        <v>187</v>
      </c>
      <c r="U189" s="9">
        <f t="shared" si="15"/>
        <v>435</v>
      </c>
      <c r="V189" s="10" t="str">
        <f t="shared" si="17"/>
        <v>OK1VOF435SINGLE</v>
      </c>
      <c r="W189" s="11">
        <f t="shared" si="24"/>
        <v>40.200000000000003</v>
      </c>
      <c r="X189" s="12">
        <f t="shared" si="16"/>
        <v>2</v>
      </c>
      <c r="Y189" s="12">
        <f>COUNTIF(U:U,U189)</f>
        <v>87</v>
      </c>
      <c r="Z189" s="12">
        <f>COUNTIFS(D:D,D189,U:U,U189)</f>
        <v>39</v>
      </c>
      <c r="AA189" s="25" t="str">
        <f t="shared" si="18"/>
        <v>31</v>
      </c>
    </row>
    <row r="190" spans="1:27" customFormat="1" ht="15" x14ac:dyDescent="0.25">
      <c r="A190" s="50" t="s">
        <v>132</v>
      </c>
      <c r="B190" s="45" t="s">
        <v>2854</v>
      </c>
      <c r="C190" s="45" t="s">
        <v>2855</v>
      </c>
      <c r="D190" s="45" t="s">
        <v>370</v>
      </c>
      <c r="E190" s="45" t="s">
        <v>433</v>
      </c>
      <c r="F190" s="45" t="s">
        <v>485</v>
      </c>
      <c r="G190" s="45" t="s">
        <v>373</v>
      </c>
      <c r="H190" s="45">
        <v>983</v>
      </c>
      <c r="I190" s="45">
        <v>983</v>
      </c>
      <c r="J190" s="45" t="s">
        <v>406</v>
      </c>
      <c r="K190" s="45">
        <v>0</v>
      </c>
      <c r="L190" s="45">
        <v>15</v>
      </c>
      <c r="M190" s="45">
        <v>66</v>
      </c>
      <c r="N190" s="45"/>
      <c r="O190" s="45" t="s">
        <v>24</v>
      </c>
      <c r="P190" s="45" t="s">
        <v>25</v>
      </c>
      <c r="Q190" s="45" t="s">
        <v>3109</v>
      </c>
      <c r="R190" s="45" t="s">
        <v>2857</v>
      </c>
      <c r="S190" s="45" t="s">
        <v>1521</v>
      </c>
      <c r="U190" s="9">
        <f t="shared" si="15"/>
        <v>435</v>
      </c>
      <c r="V190" s="10" t="str">
        <f t="shared" si="17"/>
        <v>OK1BPN435SINGLE</v>
      </c>
      <c r="W190" s="11">
        <f t="shared" si="24"/>
        <v>35.700000000000003</v>
      </c>
      <c r="X190" s="12">
        <f t="shared" si="16"/>
        <v>2</v>
      </c>
      <c r="Y190" s="12">
        <f>COUNTIF(U:U,U190)</f>
        <v>87</v>
      </c>
      <c r="Z190" s="12">
        <f>COUNTIFS(D:D,D190,U:U,U190)</f>
        <v>39</v>
      </c>
      <c r="AA190" s="25" t="str">
        <f t="shared" si="18"/>
        <v>32</v>
      </c>
    </row>
    <row r="191" spans="1:27" customFormat="1" ht="15" x14ac:dyDescent="0.25">
      <c r="A191" s="50" t="s">
        <v>135</v>
      </c>
      <c r="B191" s="45" t="s">
        <v>158</v>
      </c>
      <c r="C191" s="45" t="s">
        <v>420</v>
      </c>
      <c r="D191" s="45" t="s">
        <v>370</v>
      </c>
      <c r="E191" s="45" t="s">
        <v>433</v>
      </c>
      <c r="F191" s="45" t="s">
        <v>615</v>
      </c>
      <c r="G191" s="45" t="s">
        <v>379</v>
      </c>
      <c r="H191" s="45">
        <v>702</v>
      </c>
      <c r="I191" s="45">
        <v>718</v>
      </c>
      <c r="J191" s="45" t="s">
        <v>852</v>
      </c>
      <c r="K191" s="45">
        <v>16</v>
      </c>
      <c r="L191" s="45">
        <v>10</v>
      </c>
      <c r="M191" s="45">
        <v>78</v>
      </c>
      <c r="N191" s="45"/>
      <c r="O191" s="45" t="s">
        <v>24</v>
      </c>
      <c r="P191" s="45" t="s">
        <v>25</v>
      </c>
      <c r="Q191" s="45" t="s">
        <v>3110</v>
      </c>
      <c r="R191" s="45" t="s">
        <v>3111</v>
      </c>
      <c r="S191" s="45" t="s">
        <v>160</v>
      </c>
      <c r="U191" s="9">
        <f t="shared" si="15"/>
        <v>435</v>
      </c>
      <c r="V191" s="10" t="str">
        <f t="shared" si="17"/>
        <v>OK1EM435SINGLE</v>
      </c>
      <c r="W191" s="11">
        <f t="shared" si="24"/>
        <v>31.2</v>
      </c>
      <c r="X191" s="12">
        <f t="shared" si="16"/>
        <v>2</v>
      </c>
      <c r="Y191" s="12">
        <f>COUNTIF(U:U,U191)</f>
        <v>87</v>
      </c>
      <c r="Z191" s="12">
        <f>COUNTIFS(D:D,D191,U:U,U191)</f>
        <v>39</v>
      </c>
      <c r="AA191" s="25" t="str">
        <f t="shared" si="18"/>
        <v>33</v>
      </c>
    </row>
    <row r="192" spans="1:27" customFormat="1" ht="15" x14ac:dyDescent="0.25">
      <c r="A192" s="50" t="s">
        <v>138</v>
      </c>
      <c r="B192" s="45" t="s">
        <v>4088</v>
      </c>
      <c r="C192" s="45" t="s">
        <v>512</v>
      </c>
      <c r="D192" s="45" t="s">
        <v>370</v>
      </c>
      <c r="E192" s="45" t="s">
        <v>433</v>
      </c>
      <c r="F192" s="45" t="s">
        <v>440</v>
      </c>
      <c r="G192" s="45" t="s">
        <v>373</v>
      </c>
      <c r="H192" s="45">
        <v>673</v>
      </c>
      <c r="I192" s="45">
        <v>673</v>
      </c>
      <c r="J192" s="45" t="s">
        <v>406</v>
      </c>
      <c r="K192" s="45">
        <v>0</v>
      </c>
      <c r="L192" s="45">
        <v>7</v>
      </c>
      <c r="M192" s="45">
        <v>96</v>
      </c>
      <c r="N192" s="45"/>
      <c r="O192" s="45" t="s">
        <v>24</v>
      </c>
      <c r="P192" s="45" t="s">
        <v>25</v>
      </c>
      <c r="Q192" s="45" t="s">
        <v>2312</v>
      </c>
      <c r="R192" s="45" t="s">
        <v>4271</v>
      </c>
      <c r="S192" s="45" t="s">
        <v>4142</v>
      </c>
      <c r="U192" s="9">
        <f t="shared" si="15"/>
        <v>435</v>
      </c>
      <c r="V192" s="10" t="str">
        <f t="shared" si="17"/>
        <v>OK5AW435SINGLE</v>
      </c>
      <c r="W192" s="11">
        <f t="shared" si="24"/>
        <v>26.8</v>
      </c>
      <c r="X192" s="12">
        <f t="shared" si="16"/>
        <v>2</v>
      </c>
      <c r="Y192" s="12">
        <f>COUNTIF(U:U,U192)</f>
        <v>87</v>
      </c>
      <c r="Z192" s="12">
        <f>COUNTIFS(D:D,D192,U:U,U192)</f>
        <v>39</v>
      </c>
      <c r="AA192" s="25" t="str">
        <f t="shared" si="18"/>
        <v>34</v>
      </c>
    </row>
    <row r="193" spans="1:27" customFormat="1" ht="15" x14ac:dyDescent="0.25">
      <c r="A193" s="50" t="s">
        <v>142</v>
      </c>
      <c r="B193" s="45" t="s">
        <v>282</v>
      </c>
      <c r="C193" s="45" t="s">
        <v>857</v>
      </c>
      <c r="D193" s="45" t="s">
        <v>370</v>
      </c>
      <c r="E193" s="45" t="s">
        <v>433</v>
      </c>
      <c r="F193" s="45" t="s">
        <v>441</v>
      </c>
      <c r="G193" s="45" t="s">
        <v>379</v>
      </c>
      <c r="H193" s="45">
        <v>468</v>
      </c>
      <c r="I193" s="45">
        <v>468</v>
      </c>
      <c r="J193" s="45" t="s">
        <v>406</v>
      </c>
      <c r="K193" s="45">
        <v>0</v>
      </c>
      <c r="L193" s="45">
        <v>8</v>
      </c>
      <c r="M193" s="45">
        <v>59</v>
      </c>
      <c r="N193" s="45"/>
      <c r="O193" s="45" t="s">
        <v>24</v>
      </c>
      <c r="P193" s="45" t="s">
        <v>25</v>
      </c>
      <c r="Q193" s="45" t="s">
        <v>980</v>
      </c>
      <c r="R193" s="45" t="s">
        <v>3112</v>
      </c>
      <c r="S193" s="45" t="s">
        <v>927</v>
      </c>
      <c r="U193" s="9">
        <f t="shared" si="15"/>
        <v>435</v>
      </c>
      <c r="V193" s="10" t="str">
        <f t="shared" si="17"/>
        <v>OK5YY435SINGLE</v>
      </c>
      <c r="W193" s="11">
        <f t="shared" si="24"/>
        <v>22.3</v>
      </c>
      <c r="X193" s="12">
        <f t="shared" si="16"/>
        <v>2</v>
      </c>
      <c r="Y193" s="12">
        <f>COUNTIF(U:U,U193)</f>
        <v>87</v>
      </c>
      <c r="Z193" s="12">
        <f>COUNTIFS(D:D,D193,U:U,U193)</f>
        <v>39</v>
      </c>
      <c r="AA193" s="25" t="str">
        <f t="shared" si="18"/>
        <v>35</v>
      </c>
    </row>
    <row r="194" spans="1:27" customFormat="1" ht="15" x14ac:dyDescent="0.25">
      <c r="A194" s="50" t="s">
        <v>144</v>
      </c>
      <c r="B194" s="45" t="s">
        <v>1150</v>
      </c>
      <c r="C194" s="45" t="s">
        <v>1151</v>
      </c>
      <c r="D194" s="45" t="s">
        <v>370</v>
      </c>
      <c r="E194" s="45" t="s">
        <v>433</v>
      </c>
      <c r="F194" s="45" t="s">
        <v>446</v>
      </c>
      <c r="G194" s="45" t="s">
        <v>373</v>
      </c>
      <c r="H194" s="45">
        <v>386</v>
      </c>
      <c r="I194" s="45">
        <v>394</v>
      </c>
      <c r="J194" s="45" t="s">
        <v>595</v>
      </c>
      <c r="K194" s="45">
        <v>8</v>
      </c>
      <c r="L194" s="45">
        <v>9</v>
      </c>
      <c r="M194" s="45">
        <v>48</v>
      </c>
      <c r="N194" s="45"/>
      <c r="O194" s="45" t="s">
        <v>24</v>
      </c>
      <c r="P194" s="45" t="s">
        <v>25</v>
      </c>
      <c r="Q194" s="45" t="s">
        <v>3113</v>
      </c>
      <c r="R194" s="45" t="s">
        <v>1312</v>
      </c>
      <c r="S194" s="45" t="s">
        <v>187</v>
      </c>
      <c r="U194" s="9">
        <f t="shared" si="15"/>
        <v>435</v>
      </c>
      <c r="V194" s="10" t="str">
        <f t="shared" si="17"/>
        <v>OK2VNQ435SINGLE</v>
      </c>
      <c r="W194" s="11">
        <f t="shared" si="24"/>
        <v>17.8</v>
      </c>
      <c r="X194" s="12">
        <f t="shared" si="16"/>
        <v>2</v>
      </c>
      <c r="Y194" s="12">
        <f>COUNTIF(U:U,U194)</f>
        <v>87</v>
      </c>
      <c r="Z194" s="12">
        <f>COUNTIFS(D:D,D194,U:U,U194)</f>
        <v>39</v>
      </c>
      <c r="AA194" s="25" t="str">
        <f t="shared" si="18"/>
        <v>36</v>
      </c>
    </row>
    <row r="195" spans="1:27" customFormat="1" ht="15" x14ac:dyDescent="0.25">
      <c r="A195" s="50" t="s">
        <v>148</v>
      </c>
      <c r="B195" s="45" t="s">
        <v>1302</v>
      </c>
      <c r="C195" s="45" t="s">
        <v>1303</v>
      </c>
      <c r="D195" s="45" t="s">
        <v>370</v>
      </c>
      <c r="E195" s="45" t="s">
        <v>433</v>
      </c>
      <c r="F195" s="45" t="s">
        <v>525</v>
      </c>
      <c r="G195" s="45" t="s">
        <v>373</v>
      </c>
      <c r="H195" s="45">
        <v>336</v>
      </c>
      <c r="I195" s="45">
        <v>1513</v>
      </c>
      <c r="J195" s="45" t="s">
        <v>3114</v>
      </c>
      <c r="K195" s="45">
        <v>1177</v>
      </c>
      <c r="L195" s="45">
        <v>20</v>
      </c>
      <c r="M195" s="45">
        <v>67</v>
      </c>
      <c r="N195" s="45">
        <v>2</v>
      </c>
      <c r="O195" s="45" t="s">
        <v>24</v>
      </c>
      <c r="P195" s="45" t="s">
        <v>25</v>
      </c>
      <c r="Q195" s="45" t="s">
        <v>3115</v>
      </c>
      <c r="R195" s="45" t="s">
        <v>3116</v>
      </c>
      <c r="S195" s="45" t="s">
        <v>1340</v>
      </c>
      <c r="U195" s="9">
        <f t="shared" si="15"/>
        <v>435</v>
      </c>
      <c r="V195" s="10" t="str">
        <f t="shared" si="17"/>
        <v>OK2UIN435SINGLE</v>
      </c>
      <c r="W195" s="11">
        <f t="shared" si="24"/>
        <v>13.4</v>
      </c>
      <c r="X195" s="12">
        <f t="shared" si="16"/>
        <v>2</v>
      </c>
      <c r="Y195" s="12">
        <f>COUNTIF(U:U,U195)</f>
        <v>87</v>
      </c>
      <c r="Z195" s="12">
        <f>COUNTIFS(D:D,D195,U:U,U195)</f>
        <v>39</v>
      </c>
      <c r="AA195" s="25" t="str">
        <f t="shared" si="18"/>
        <v>37</v>
      </c>
    </row>
    <row r="196" spans="1:27" customFormat="1" ht="15" x14ac:dyDescent="0.25">
      <c r="A196" s="50" t="s">
        <v>150</v>
      </c>
      <c r="B196" s="45" t="s">
        <v>1180</v>
      </c>
      <c r="C196" s="45" t="s">
        <v>1181</v>
      </c>
      <c r="D196" s="45" t="s">
        <v>370</v>
      </c>
      <c r="E196" s="45" t="s">
        <v>433</v>
      </c>
      <c r="F196" s="45" t="s">
        <v>441</v>
      </c>
      <c r="G196" s="45" t="s">
        <v>379</v>
      </c>
      <c r="H196" s="45">
        <v>323</v>
      </c>
      <c r="I196" s="45">
        <v>323</v>
      </c>
      <c r="J196" s="45" t="s">
        <v>406</v>
      </c>
      <c r="K196" s="45">
        <v>0</v>
      </c>
      <c r="L196" s="45">
        <v>6</v>
      </c>
      <c r="M196" s="45">
        <v>54</v>
      </c>
      <c r="N196" s="45"/>
      <c r="O196" s="45" t="s">
        <v>24</v>
      </c>
      <c r="P196" s="45" t="s">
        <v>25</v>
      </c>
      <c r="Q196" s="45" t="s">
        <v>3117</v>
      </c>
      <c r="R196" s="45" t="s">
        <v>1168</v>
      </c>
      <c r="S196" s="45" t="s">
        <v>1182</v>
      </c>
      <c r="U196" s="9">
        <f t="shared" si="15"/>
        <v>435</v>
      </c>
      <c r="V196" s="10" t="str">
        <f t="shared" si="17"/>
        <v>OK1VVS435SINGLE</v>
      </c>
      <c r="W196" s="11">
        <f t="shared" si="24"/>
        <v>8.9</v>
      </c>
      <c r="X196" s="12">
        <f t="shared" si="16"/>
        <v>2</v>
      </c>
      <c r="Y196" s="12">
        <f>COUNTIF(U:U,U196)</f>
        <v>87</v>
      </c>
      <c r="Z196" s="12">
        <f>COUNTIFS(D:D,D196,U:U,U196)</f>
        <v>39</v>
      </c>
      <c r="AA196" s="25" t="str">
        <f t="shared" si="18"/>
        <v>38</v>
      </c>
    </row>
    <row r="197" spans="1:27" customFormat="1" ht="15" x14ac:dyDescent="0.25">
      <c r="A197" s="50" t="s">
        <v>153</v>
      </c>
      <c r="B197" s="45" t="s">
        <v>1525</v>
      </c>
      <c r="C197" s="45" t="s">
        <v>1526</v>
      </c>
      <c r="D197" s="45" t="s">
        <v>370</v>
      </c>
      <c r="E197" s="45" t="s">
        <v>433</v>
      </c>
      <c r="F197" s="45" t="s">
        <v>552</v>
      </c>
      <c r="G197" s="45" t="s">
        <v>373</v>
      </c>
      <c r="H197" s="45">
        <v>302</v>
      </c>
      <c r="I197" s="45">
        <v>302</v>
      </c>
      <c r="J197" s="45" t="s">
        <v>406</v>
      </c>
      <c r="K197" s="45">
        <v>0</v>
      </c>
      <c r="L197" s="45">
        <v>6</v>
      </c>
      <c r="M197" s="45">
        <v>50</v>
      </c>
      <c r="N197" s="45"/>
      <c r="O197" s="45" t="s">
        <v>24</v>
      </c>
      <c r="P197" s="45" t="s">
        <v>25</v>
      </c>
      <c r="Q197" s="45" t="s">
        <v>4272</v>
      </c>
      <c r="R197" s="45" t="s">
        <v>727</v>
      </c>
      <c r="S197" s="45" t="s">
        <v>2706</v>
      </c>
      <c r="U197" s="9">
        <f t="shared" si="15"/>
        <v>435</v>
      </c>
      <c r="V197" s="10" t="str">
        <f t="shared" si="17"/>
        <v>OK2PAQ435SINGLE</v>
      </c>
      <c r="W197" s="11">
        <f t="shared" si="24"/>
        <v>4.5</v>
      </c>
      <c r="X197" s="12">
        <f t="shared" si="16"/>
        <v>2</v>
      </c>
      <c r="Y197" s="12">
        <f>COUNTIF(U:U,U197)</f>
        <v>87</v>
      </c>
      <c r="Z197" s="12">
        <f>COUNTIFS(D:D,D197,U:U,U197)</f>
        <v>39</v>
      </c>
      <c r="AA197" s="25" t="str">
        <f t="shared" si="18"/>
        <v>39</v>
      </c>
    </row>
    <row r="198" spans="1:27" customFormat="1" ht="15" x14ac:dyDescent="0.25">
      <c r="A198" s="45" t="s">
        <v>22</v>
      </c>
      <c r="B198" s="45" t="s">
        <v>817</v>
      </c>
      <c r="C198" s="45" t="s">
        <v>476</v>
      </c>
      <c r="D198" s="45" t="s">
        <v>466</v>
      </c>
      <c r="E198" s="45" t="s">
        <v>433</v>
      </c>
      <c r="F198" s="45" t="s">
        <v>471</v>
      </c>
      <c r="G198" s="45"/>
      <c r="H198" s="45">
        <v>128576</v>
      </c>
      <c r="I198" s="45">
        <v>131298</v>
      </c>
      <c r="J198" s="45" t="s">
        <v>3118</v>
      </c>
      <c r="K198" s="45">
        <v>3312</v>
      </c>
      <c r="L198" s="45">
        <v>408</v>
      </c>
      <c r="M198" s="45">
        <v>323</v>
      </c>
      <c r="N198" s="45">
        <v>2</v>
      </c>
      <c r="O198" s="45" t="s">
        <v>24</v>
      </c>
      <c r="P198" s="45" t="s">
        <v>25</v>
      </c>
      <c r="Q198" s="45" t="s">
        <v>1530</v>
      </c>
      <c r="R198" s="45" t="s">
        <v>3119</v>
      </c>
      <c r="S198" s="45" t="s">
        <v>819</v>
      </c>
      <c r="U198" s="9">
        <f t="shared" si="15"/>
        <v>435</v>
      </c>
      <c r="V198" s="10" t="str">
        <f t="shared" si="17"/>
        <v>OK2A435MULTI</v>
      </c>
      <c r="W198" s="11">
        <f t="shared" si="24"/>
        <v>174</v>
      </c>
      <c r="X198" s="12">
        <f t="shared" si="16"/>
        <v>2</v>
      </c>
      <c r="Y198" s="12">
        <f>COUNTIF(U:U,U198)</f>
        <v>87</v>
      </c>
      <c r="Z198" s="12">
        <f>COUNTIFS(D:D,D198,U:U,U198)</f>
        <v>48</v>
      </c>
      <c r="AA198" s="25" t="str">
        <f t="shared" si="18"/>
        <v>1</v>
      </c>
    </row>
    <row r="199" spans="1:27" customFormat="1" ht="15" x14ac:dyDescent="0.25">
      <c r="A199" s="50" t="s">
        <v>28</v>
      </c>
      <c r="B199" s="45" t="s">
        <v>191</v>
      </c>
      <c r="C199" s="45" t="s">
        <v>468</v>
      </c>
      <c r="D199" s="45" t="s">
        <v>466</v>
      </c>
      <c r="E199" s="45" t="s">
        <v>433</v>
      </c>
      <c r="F199" s="45" t="s">
        <v>469</v>
      </c>
      <c r="G199" s="45"/>
      <c r="H199" s="45">
        <v>113888</v>
      </c>
      <c r="I199" s="45">
        <v>120392</v>
      </c>
      <c r="J199" s="45" t="s">
        <v>3120</v>
      </c>
      <c r="K199" s="45">
        <v>7898</v>
      </c>
      <c r="L199" s="45">
        <v>383</v>
      </c>
      <c r="M199" s="45">
        <v>313</v>
      </c>
      <c r="N199" s="45">
        <v>2</v>
      </c>
      <c r="O199" s="45" t="s">
        <v>24</v>
      </c>
      <c r="P199" s="45" t="s">
        <v>25</v>
      </c>
      <c r="Q199" s="45" t="s">
        <v>557</v>
      </c>
      <c r="R199" s="45" t="s">
        <v>558</v>
      </c>
      <c r="S199" s="45" t="s">
        <v>559</v>
      </c>
      <c r="U199" s="9">
        <f t="shared" si="15"/>
        <v>435</v>
      </c>
      <c r="V199" s="10" t="str">
        <f t="shared" si="17"/>
        <v>OL3Z435MULTI</v>
      </c>
      <c r="W199" s="11">
        <f t="shared" si="24"/>
        <v>170.4</v>
      </c>
      <c r="X199" s="12">
        <f t="shared" si="16"/>
        <v>2</v>
      </c>
      <c r="Y199" s="12">
        <f>COUNTIF(U:U,U199)</f>
        <v>87</v>
      </c>
      <c r="Z199" s="12">
        <f>COUNTIFS(D:D,D199,U:U,U199)</f>
        <v>48</v>
      </c>
      <c r="AA199" s="25" t="str">
        <f t="shared" si="18"/>
        <v>2</v>
      </c>
    </row>
    <row r="200" spans="1:27" customFormat="1" ht="15" x14ac:dyDescent="0.25">
      <c r="A200" s="50" t="s">
        <v>30</v>
      </c>
      <c r="B200" s="45" t="s">
        <v>823</v>
      </c>
      <c r="C200" s="45" t="s">
        <v>824</v>
      </c>
      <c r="D200" s="45" t="s">
        <v>466</v>
      </c>
      <c r="E200" s="45" t="s">
        <v>433</v>
      </c>
      <c r="F200" s="45" t="s">
        <v>560</v>
      </c>
      <c r="G200" s="45"/>
      <c r="H200" s="45">
        <v>113414</v>
      </c>
      <c r="I200" s="45">
        <v>118574</v>
      </c>
      <c r="J200" s="45" t="s">
        <v>3121</v>
      </c>
      <c r="K200" s="45">
        <v>5726</v>
      </c>
      <c r="L200" s="45">
        <v>383</v>
      </c>
      <c r="M200" s="45">
        <v>308</v>
      </c>
      <c r="N200" s="45">
        <v>7</v>
      </c>
      <c r="O200" s="45" t="s">
        <v>24</v>
      </c>
      <c r="P200" s="45" t="s">
        <v>25</v>
      </c>
      <c r="Q200" s="45" t="s">
        <v>3122</v>
      </c>
      <c r="R200" s="45" t="s">
        <v>3123</v>
      </c>
      <c r="S200" s="45" t="s">
        <v>825</v>
      </c>
      <c r="U200" s="9">
        <f>IF(E200="145 MHz",145,IF(E200="435 MHz",435,IF(E200="1,3 GHz",1300,IF(E200="2,3 GHz",2300,IF(E200="3,4 GHz",3400,IF(E200="5,7 GHz",5700,IF(E200="10 GHz",10000,IF(E200="24 GHz",24000,IF(E200="47 GHz",47000,IF(E200="76 GHz",76000,IF(E200="120 GHz",120000,IF(E200="134 GHz",134000,IF(E200="248 GHz",248000)))))))))))))</f>
        <v>435</v>
      </c>
      <c r="V200" s="10" t="str">
        <f t="shared" si="17"/>
        <v>OL4A435MULTI</v>
      </c>
      <c r="W200" s="11">
        <f t="shared" si="24"/>
        <v>166.8</v>
      </c>
      <c r="X200" s="12">
        <f t="shared" si="16"/>
        <v>2</v>
      </c>
      <c r="Y200" s="12">
        <f>COUNTIF(U:U,U200)</f>
        <v>87</v>
      </c>
      <c r="Z200" s="12">
        <f>COUNTIFS(D:D,D200,U:U,U200)</f>
        <v>48</v>
      </c>
      <c r="AA200" s="25" t="str">
        <f t="shared" si="18"/>
        <v>3</v>
      </c>
    </row>
    <row r="201" spans="1:27" customFormat="1" ht="15" x14ac:dyDescent="0.25">
      <c r="A201" s="50" t="s">
        <v>35</v>
      </c>
      <c r="B201" s="45" t="s">
        <v>261</v>
      </c>
      <c r="C201" s="45" t="s">
        <v>504</v>
      </c>
      <c r="D201" s="45" t="s">
        <v>466</v>
      </c>
      <c r="E201" s="45" t="s">
        <v>433</v>
      </c>
      <c r="F201" s="45" t="s">
        <v>740</v>
      </c>
      <c r="G201" s="45"/>
      <c r="H201" s="45">
        <v>34102</v>
      </c>
      <c r="I201" s="45">
        <v>35225</v>
      </c>
      <c r="J201" s="45" t="s">
        <v>3124</v>
      </c>
      <c r="K201" s="45">
        <v>1125</v>
      </c>
      <c r="L201" s="45">
        <v>142</v>
      </c>
      <c r="M201" s="45">
        <v>247</v>
      </c>
      <c r="N201" s="45">
        <v>1</v>
      </c>
      <c r="O201" s="45" t="s">
        <v>24</v>
      </c>
      <c r="P201" s="45" t="s">
        <v>25</v>
      </c>
      <c r="Q201" s="45" t="s">
        <v>3125</v>
      </c>
      <c r="R201" s="45" t="s">
        <v>561</v>
      </c>
      <c r="S201" s="45" t="s">
        <v>211</v>
      </c>
      <c r="U201" s="9">
        <f t="shared" ref="U201:U267" si="30">IF(E201="145 MHz",145,IF(E201="435 MHz",435,IF(E201="1,3 GHz",1300,IF(E201="2,3 GHz",2300,IF(E201="3,4 GHz",3400,IF(E201="5,7 GHz",5700,IF(E201="10 GHz",10000,IF(E201="24 GHz",24000,IF(E201="47 GHz",47000,IF(E201="76 GHz",76000,IF(E201="120 GHz",120000,IF(E201="134 GHz",134000,IF(E201="248 GHz",248000)))))))))))))</f>
        <v>435</v>
      </c>
      <c r="V201" s="10" t="str">
        <f t="shared" si="17"/>
        <v>OK2C435MULTI</v>
      </c>
      <c r="W201" s="11">
        <f t="shared" si="24"/>
        <v>163.1</v>
      </c>
      <c r="X201" s="12">
        <f t="shared" si="16"/>
        <v>2</v>
      </c>
      <c r="Y201" s="12">
        <f>COUNTIF(U:U,U201)</f>
        <v>87</v>
      </c>
      <c r="Z201" s="12">
        <f>COUNTIFS(D:D,D201,U:U,U201)</f>
        <v>48</v>
      </c>
      <c r="AA201" s="25" t="str">
        <f t="shared" si="18"/>
        <v>4</v>
      </c>
    </row>
    <row r="202" spans="1:27" customFormat="1" ht="15" x14ac:dyDescent="0.25">
      <c r="A202" s="50" t="s">
        <v>38</v>
      </c>
      <c r="B202" s="45" t="s">
        <v>743</v>
      </c>
      <c r="C202" s="45" t="s">
        <v>744</v>
      </c>
      <c r="D202" s="45" t="s">
        <v>466</v>
      </c>
      <c r="E202" s="45" t="s">
        <v>433</v>
      </c>
      <c r="F202" s="45" t="s">
        <v>475</v>
      </c>
      <c r="G202" s="45"/>
      <c r="H202" s="45">
        <v>31525</v>
      </c>
      <c r="I202" s="45">
        <v>33262</v>
      </c>
      <c r="J202" s="45" t="s">
        <v>3126</v>
      </c>
      <c r="K202" s="45">
        <v>1750</v>
      </c>
      <c r="L202" s="45">
        <v>145</v>
      </c>
      <c r="M202" s="45">
        <v>230</v>
      </c>
      <c r="N202" s="45">
        <v>1</v>
      </c>
      <c r="O202" s="45" t="s">
        <v>24</v>
      </c>
      <c r="P202" s="45" t="s">
        <v>25</v>
      </c>
      <c r="Q202" s="45" t="s">
        <v>3127</v>
      </c>
      <c r="R202" s="45" t="s">
        <v>3128</v>
      </c>
      <c r="S202" s="45" t="s">
        <v>52</v>
      </c>
      <c r="U202" s="9">
        <f t="shared" si="30"/>
        <v>435</v>
      </c>
      <c r="V202" s="10" t="str">
        <f t="shared" si="17"/>
        <v>OL1C435MULTI</v>
      </c>
      <c r="W202" s="11">
        <f t="shared" si="24"/>
        <v>159.5</v>
      </c>
      <c r="X202" s="12">
        <f t="shared" si="16"/>
        <v>2</v>
      </c>
      <c r="Y202" s="12">
        <f>COUNTIF(U:U,U202)</f>
        <v>87</v>
      </c>
      <c r="Z202" s="12">
        <f>COUNTIFS(D:D,D202,U:U,U202)</f>
        <v>48</v>
      </c>
      <c r="AA202" s="25" t="str">
        <f t="shared" si="18"/>
        <v>5</v>
      </c>
    </row>
    <row r="203" spans="1:27" customFormat="1" ht="15" x14ac:dyDescent="0.25">
      <c r="A203" s="50" t="s">
        <v>40</v>
      </c>
      <c r="B203" s="45" t="s">
        <v>255</v>
      </c>
      <c r="C203" s="45" t="s">
        <v>501</v>
      </c>
      <c r="D203" s="45" t="s">
        <v>466</v>
      </c>
      <c r="E203" s="45" t="s">
        <v>433</v>
      </c>
      <c r="F203" s="45" t="s">
        <v>437</v>
      </c>
      <c r="G203" s="45" t="s">
        <v>373</v>
      </c>
      <c r="H203" s="45">
        <v>31420</v>
      </c>
      <c r="I203" s="45">
        <v>32811</v>
      </c>
      <c r="J203" s="45" t="s">
        <v>3129</v>
      </c>
      <c r="K203" s="45">
        <v>1494</v>
      </c>
      <c r="L203" s="45">
        <v>138</v>
      </c>
      <c r="M203" s="45">
        <v>236</v>
      </c>
      <c r="N203" s="45">
        <v>2</v>
      </c>
      <c r="O203" s="45" t="s">
        <v>24</v>
      </c>
      <c r="P203" s="45" t="s">
        <v>25</v>
      </c>
      <c r="Q203" s="45" t="s">
        <v>1534</v>
      </c>
      <c r="R203" s="45" t="s">
        <v>3130</v>
      </c>
      <c r="S203" s="45" t="s">
        <v>833</v>
      </c>
      <c r="U203" s="9">
        <f t="shared" si="30"/>
        <v>435</v>
      </c>
      <c r="V203" s="10" t="str">
        <f t="shared" si="17"/>
        <v>OK2OAS435MULTI</v>
      </c>
      <c r="W203" s="11">
        <f t="shared" si="24"/>
        <v>155.9</v>
      </c>
      <c r="X203" s="12">
        <f t="shared" si="16"/>
        <v>2</v>
      </c>
      <c r="Y203" s="12">
        <f>COUNTIF(U:U,U203)</f>
        <v>87</v>
      </c>
      <c r="Z203" s="12">
        <f>COUNTIFS(D:D,D203,U:U,U203)</f>
        <v>48</v>
      </c>
      <c r="AA203" s="25" t="str">
        <f t="shared" si="18"/>
        <v>6</v>
      </c>
    </row>
    <row r="204" spans="1:27" customFormat="1" ht="15" x14ac:dyDescent="0.25">
      <c r="A204" s="50" t="s">
        <v>44</v>
      </c>
      <c r="B204" s="45" t="s">
        <v>1322</v>
      </c>
      <c r="C204" s="45" t="s">
        <v>1046</v>
      </c>
      <c r="D204" s="45" t="s">
        <v>466</v>
      </c>
      <c r="E204" s="45" t="s">
        <v>433</v>
      </c>
      <c r="F204" s="45" t="s">
        <v>485</v>
      </c>
      <c r="G204" s="45" t="s">
        <v>373</v>
      </c>
      <c r="H204" s="45">
        <v>31204</v>
      </c>
      <c r="I204" s="45">
        <v>34420</v>
      </c>
      <c r="J204" s="45" t="s">
        <v>3131</v>
      </c>
      <c r="K204" s="45">
        <v>3186</v>
      </c>
      <c r="L204" s="45">
        <v>169</v>
      </c>
      <c r="M204" s="45">
        <v>200</v>
      </c>
      <c r="N204" s="45">
        <v>1</v>
      </c>
      <c r="O204" s="45" t="s">
        <v>24</v>
      </c>
      <c r="P204" s="45" t="s">
        <v>25</v>
      </c>
      <c r="Q204" s="45" t="s">
        <v>3132</v>
      </c>
      <c r="R204" s="45" t="s">
        <v>3133</v>
      </c>
      <c r="S204" s="45" t="s">
        <v>3134</v>
      </c>
      <c r="U204" s="9">
        <f t="shared" si="30"/>
        <v>435</v>
      </c>
      <c r="V204" s="10" t="str">
        <f t="shared" si="17"/>
        <v>OK2KPD435MULTI</v>
      </c>
      <c r="W204" s="11">
        <f t="shared" si="24"/>
        <v>152.30000000000001</v>
      </c>
      <c r="X204" s="12">
        <f t="shared" si="16"/>
        <v>2</v>
      </c>
      <c r="Y204" s="12">
        <f>COUNTIF(U:U,U204)</f>
        <v>87</v>
      </c>
      <c r="Z204" s="12">
        <f>COUNTIFS(D:D,D204,U:U,U204)</f>
        <v>48</v>
      </c>
      <c r="AA204" s="25" t="str">
        <f t="shared" si="18"/>
        <v>7</v>
      </c>
    </row>
    <row r="205" spans="1:27" customFormat="1" ht="15" x14ac:dyDescent="0.25">
      <c r="A205" s="50" t="s">
        <v>48</v>
      </c>
      <c r="B205" s="45" t="s">
        <v>830</v>
      </c>
      <c r="C205" s="45" t="s">
        <v>831</v>
      </c>
      <c r="D205" s="45" t="s">
        <v>466</v>
      </c>
      <c r="E205" s="45" t="s">
        <v>433</v>
      </c>
      <c r="F205" s="45" t="s">
        <v>485</v>
      </c>
      <c r="G205" s="45" t="s">
        <v>373</v>
      </c>
      <c r="H205" s="45">
        <v>30812</v>
      </c>
      <c r="I205" s="45">
        <v>32177</v>
      </c>
      <c r="J205" s="45" t="s">
        <v>3135</v>
      </c>
      <c r="K205" s="45">
        <v>1364</v>
      </c>
      <c r="L205" s="45">
        <v>141</v>
      </c>
      <c r="M205" s="45">
        <v>225</v>
      </c>
      <c r="N205" s="45">
        <v>1</v>
      </c>
      <c r="O205" s="45" t="s">
        <v>24</v>
      </c>
      <c r="P205" s="45" t="s">
        <v>25</v>
      </c>
      <c r="Q205" s="45" t="s">
        <v>3136</v>
      </c>
      <c r="R205" s="45" t="s">
        <v>3137</v>
      </c>
      <c r="S205" s="45" t="s">
        <v>2491</v>
      </c>
      <c r="U205" s="9">
        <f t="shared" si="30"/>
        <v>435</v>
      </c>
      <c r="V205" s="10" t="str">
        <f t="shared" si="17"/>
        <v>OK1KFB435MULTI</v>
      </c>
      <c r="W205" s="11">
        <f t="shared" si="24"/>
        <v>148.6</v>
      </c>
      <c r="X205" s="12">
        <f t="shared" si="16"/>
        <v>2</v>
      </c>
      <c r="Y205" s="12">
        <f>COUNTIF(U:U,U205)</f>
        <v>87</v>
      </c>
      <c r="Z205" s="12">
        <f>COUNTIFS(D:D,D205,U:U,U205)</f>
        <v>48</v>
      </c>
      <c r="AA205" s="25" t="str">
        <f t="shared" si="18"/>
        <v>8</v>
      </c>
    </row>
    <row r="206" spans="1:27" customFormat="1" ht="15" x14ac:dyDescent="0.25">
      <c r="A206" s="50" t="s">
        <v>50</v>
      </c>
      <c r="B206" s="45" t="s">
        <v>564</v>
      </c>
      <c r="C206" s="45" t="s">
        <v>1319</v>
      </c>
      <c r="D206" s="45" t="s">
        <v>466</v>
      </c>
      <c r="E206" s="45" t="s">
        <v>433</v>
      </c>
      <c r="F206" s="45" t="s">
        <v>519</v>
      </c>
      <c r="G206" s="45" t="s">
        <v>373</v>
      </c>
      <c r="H206" s="45">
        <v>27725</v>
      </c>
      <c r="I206" s="45">
        <v>28918</v>
      </c>
      <c r="J206" s="45" t="s">
        <v>657</v>
      </c>
      <c r="K206" s="45">
        <v>1179</v>
      </c>
      <c r="L206" s="45">
        <v>132</v>
      </c>
      <c r="M206" s="45">
        <v>217</v>
      </c>
      <c r="N206" s="45">
        <v>1</v>
      </c>
      <c r="O206" s="45" t="s">
        <v>24</v>
      </c>
      <c r="P206" s="45" t="s">
        <v>25</v>
      </c>
      <c r="Q206" s="45" t="s">
        <v>3138</v>
      </c>
      <c r="R206" s="45" t="s">
        <v>1320</v>
      </c>
      <c r="S206" s="45" t="s">
        <v>1321</v>
      </c>
      <c r="U206" s="9">
        <f t="shared" si="30"/>
        <v>435</v>
      </c>
      <c r="V206" s="10" t="str">
        <f t="shared" si="17"/>
        <v>OK5K435MULTI</v>
      </c>
      <c r="W206" s="11">
        <f t="shared" si="24"/>
        <v>145</v>
      </c>
      <c r="X206" s="12">
        <f t="shared" si="16"/>
        <v>2</v>
      </c>
      <c r="Y206" s="12">
        <f>COUNTIF(U:U,U206)</f>
        <v>87</v>
      </c>
      <c r="Z206" s="12">
        <f>COUNTIFS(D:D,D206,U:U,U206)</f>
        <v>48</v>
      </c>
      <c r="AA206" s="25" t="str">
        <f t="shared" si="18"/>
        <v>9</v>
      </c>
    </row>
    <row r="207" spans="1:27" customFormat="1" ht="15" x14ac:dyDescent="0.25">
      <c r="A207" s="50" t="s">
        <v>53</v>
      </c>
      <c r="B207" s="50" t="s">
        <v>2899</v>
      </c>
      <c r="C207" s="50" t="s">
        <v>643</v>
      </c>
      <c r="D207" s="50" t="s">
        <v>466</v>
      </c>
      <c r="E207" s="50" t="s">
        <v>433</v>
      </c>
      <c r="F207" s="50" t="s">
        <v>560</v>
      </c>
      <c r="G207" s="50"/>
      <c r="H207" s="50">
        <v>24449</v>
      </c>
      <c r="I207" s="50">
        <v>25071</v>
      </c>
      <c r="J207" s="50" t="s">
        <v>1097</v>
      </c>
      <c r="K207" s="50">
        <v>619</v>
      </c>
      <c r="L207" s="50">
        <v>123</v>
      </c>
      <c r="M207" s="50">
        <v>204</v>
      </c>
      <c r="N207" s="50"/>
      <c r="O207" s="50" t="s">
        <v>24</v>
      </c>
      <c r="P207" s="50" t="s">
        <v>25</v>
      </c>
      <c r="Q207" s="50" t="s">
        <v>3139</v>
      </c>
      <c r="R207" s="50" t="s">
        <v>786</v>
      </c>
      <c r="S207" s="50" t="s">
        <v>645</v>
      </c>
      <c r="U207" s="9">
        <f t="shared" ref="U207:U209" si="31">IF(E207="145 MHz",145,IF(E207="435 MHz",435,IF(E207="1,3 GHz",1300,IF(E207="2,3 GHz",2300,IF(E207="3,4 GHz",3400,IF(E207="5,7 GHz",5700,IF(E207="10 GHz",10000,IF(E207="24 GHz",24000,IF(E207="47 GHz",47000,IF(E207="76 GHz",76000,IF(E207="120 GHz",120000,IF(E207="134 GHz",134000,IF(E207="248 GHz",248000)))))))))))))</f>
        <v>435</v>
      </c>
      <c r="V207" s="10" t="str">
        <f t="shared" ref="V207:V209" si="32">CONCATENATE(B207,U207,D207)</f>
        <v>OK2KGB435MULTI</v>
      </c>
      <c r="W207" s="11">
        <f t="shared" ref="W207:W209" si="33">IF(X207="",0,ROUND(X207*Y207*((Z207-AA207+1)/Z207),1))</f>
        <v>141.4</v>
      </c>
      <c r="X207" s="12">
        <f t="shared" ref="X207:X209" si="34">IF(U207&gt;=120000,6,IF(U207&gt;=24000,5,IF(U207&gt;=2300,4,IF(U207=1300,3,IF(U207=435,2,IF(U207=145,1,0))))))</f>
        <v>2</v>
      </c>
      <c r="Y207" s="12">
        <f t="shared" ref="Y207:Y209" si="35">COUNTIF(U:U,U207)</f>
        <v>87</v>
      </c>
      <c r="Z207" s="12">
        <f t="shared" ref="Z207:Z209" si="36">COUNTIFS(D:D,D207,U:U,U207)</f>
        <v>48</v>
      </c>
      <c r="AA207" s="25" t="str">
        <f t="shared" ref="AA207:AA209" si="37">SUBSTITUTE(A207,".","")</f>
        <v>10</v>
      </c>
    </row>
    <row r="208" spans="1:27" customFormat="1" ht="15" x14ac:dyDescent="0.25">
      <c r="A208" s="50" t="s">
        <v>56</v>
      </c>
      <c r="B208" s="50" t="s">
        <v>308</v>
      </c>
      <c r="C208" s="50" t="s">
        <v>598</v>
      </c>
      <c r="D208" s="50" t="s">
        <v>466</v>
      </c>
      <c r="E208" s="50" t="s">
        <v>433</v>
      </c>
      <c r="F208" s="50" t="s">
        <v>1405</v>
      </c>
      <c r="G208" s="50" t="s">
        <v>373</v>
      </c>
      <c r="H208" s="50">
        <v>22915</v>
      </c>
      <c r="I208" s="50">
        <v>24138</v>
      </c>
      <c r="J208" s="50" t="s">
        <v>3140</v>
      </c>
      <c r="K208" s="50">
        <v>1281</v>
      </c>
      <c r="L208" s="50">
        <v>123</v>
      </c>
      <c r="M208" s="50">
        <v>196</v>
      </c>
      <c r="N208" s="50"/>
      <c r="O208" s="50" t="s">
        <v>24</v>
      </c>
      <c r="P208" s="50" t="s">
        <v>25</v>
      </c>
      <c r="Q208" s="50" t="s">
        <v>3141</v>
      </c>
      <c r="R208" s="50" t="s">
        <v>1323</v>
      </c>
      <c r="S208" s="50" t="s">
        <v>1324</v>
      </c>
      <c r="U208" s="9">
        <f t="shared" si="31"/>
        <v>435</v>
      </c>
      <c r="V208" s="10" t="str">
        <f t="shared" si="32"/>
        <v>OK1KUO435MULTI</v>
      </c>
      <c r="W208" s="11">
        <f t="shared" si="33"/>
        <v>137.80000000000001</v>
      </c>
      <c r="X208" s="12">
        <f t="shared" si="34"/>
        <v>2</v>
      </c>
      <c r="Y208" s="12">
        <f t="shared" si="35"/>
        <v>87</v>
      </c>
      <c r="Z208" s="12">
        <f t="shared" si="36"/>
        <v>48</v>
      </c>
      <c r="AA208" s="25" t="str">
        <f t="shared" si="37"/>
        <v>11</v>
      </c>
    </row>
    <row r="209" spans="1:27" customFormat="1" ht="15" x14ac:dyDescent="0.25">
      <c r="A209" s="50" t="s">
        <v>61</v>
      </c>
      <c r="B209" s="50" t="s">
        <v>251</v>
      </c>
      <c r="C209" s="50" t="s">
        <v>499</v>
      </c>
      <c r="D209" s="50" t="s">
        <v>466</v>
      </c>
      <c r="E209" s="50" t="s">
        <v>433</v>
      </c>
      <c r="F209" s="50" t="s">
        <v>437</v>
      </c>
      <c r="G209" s="50" t="s">
        <v>373</v>
      </c>
      <c r="H209" s="50">
        <v>22134</v>
      </c>
      <c r="I209" s="50">
        <v>24759</v>
      </c>
      <c r="J209" s="50" t="s">
        <v>3142</v>
      </c>
      <c r="K209" s="50">
        <v>2625</v>
      </c>
      <c r="L209" s="50">
        <v>136</v>
      </c>
      <c r="M209" s="50">
        <v>174</v>
      </c>
      <c r="N209" s="50">
        <v>1</v>
      </c>
      <c r="O209" s="50" t="s">
        <v>24</v>
      </c>
      <c r="P209" s="50" t="s">
        <v>25</v>
      </c>
      <c r="Q209" s="50" t="s">
        <v>3143</v>
      </c>
      <c r="R209" s="50" t="s">
        <v>3144</v>
      </c>
      <c r="S209" s="50" t="s">
        <v>2494</v>
      </c>
      <c r="U209" s="9">
        <f t="shared" si="31"/>
        <v>435</v>
      </c>
      <c r="V209" s="10" t="str">
        <f t="shared" si="32"/>
        <v>OK2KLF435MULTI</v>
      </c>
      <c r="W209" s="11">
        <f t="shared" si="33"/>
        <v>134.1</v>
      </c>
      <c r="X209" s="12">
        <f t="shared" si="34"/>
        <v>2</v>
      </c>
      <c r="Y209" s="12">
        <f t="shared" si="35"/>
        <v>87</v>
      </c>
      <c r="Z209" s="12">
        <f t="shared" si="36"/>
        <v>48</v>
      </c>
      <c r="AA209" s="25" t="str">
        <f t="shared" si="37"/>
        <v>12</v>
      </c>
    </row>
    <row r="210" spans="1:27" customFormat="1" ht="15" x14ac:dyDescent="0.25">
      <c r="A210" s="50" t="s">
        <v>64</v>
      </c>
      <c r="B210" s="45" t="s">
        <v>218</v>
      </c>
      <c r="C210" s="45" t="s">
        <v>482</v>
      </c>
      <c r="D210" s="45" t="s">
        <v>466</v>
      </c>
      <c r="E210" s="45" t="s">
        <v>433</v>
      </c>
      <c r="F210" s="45" t="s">
        <v>475</v>
      </c>
      <c r="G210" s="45"/>
      <c r="H210" s="45">
        <v>21409</v>
      </c>
      <c r="I210" s="45">
        <v>23288</v>
      </c>
      <c r="J210" s="45" t="s">
        <v>3145</v>
      </c>
      <c r="K210" s="45">
        <v>1876</v>
      </c>
      <c r="L210" s="45">
        <v>117</v>
      </c>
      <c r="M210" s="45">
        <v>198</v>
      </c>
      <c r="N210" s="45"/>
      <c r="O210" s="45" t="s">
        <v>24</v>
      </c>
      <c r="P210" s="45" t="s">
        <v>25</v>
      </c>
      <c r="Q210" s="45" t="s">
        <v>3146</v>
      </c>
      <c r="R210" s="45" t="s">
        <v>569</v>
      </c>
      <c r="S210" s="45" t="s">
        <v>828</v>
      </c>
      <c r="U210" s="9">
        <f t="shared" si="30"/>
        <v>435</v>
      </c>
      <c r="V210" s="10" t="str">
        <f t="shared" si="17"/>
        <v>OK2KYJ435MULTI</v>
      </c>
      <c r="W210" s="11">
        <f t="shared" si="24"/>
        <v>130.5</v>
      </c>
      <c r="X210" s="12">
        <f t="shared" si="16"/>
        <v>2</v>
      </c>
      <c r="Y210" s="12">
        <f>COUNTIF(U:U,U210)</f>
        <v>87</v>
      </c>
      <c r="Z210" s="12">
        <f>COUNTIFS(D:D,D210,U:U,U210)</f>
        <v>48</v>
      </c>
      <c r="AA210" s="25" t="str">
        <f t="shared" si="18"/>
        <v>13</v>
      </c>
    </row>
    <row r="211" spans="1:27" customFormat="1" ht="15" x14ac:dyDescent="0.25">
      <c r="A211" s="50" t="s">
        <v>69</v>
      </c>
      <c r="B211" s="45" t="s">
        <v>1317</v>
      </c>
      <c r="C211" s="45" t="s">
        <v>374</v>
      </c>
      <c r="D211" s="45" t="s">
        <v>466</v>
      </c>
      <c r="E211" s="45" t="s">
        <v>433</v>
      </c>
      <c r="F211" s="45" t="s">
        <v>1405</v>
      </c>
      <c r="G211" s="45" t="s">
        <v>373</v>
      </c>
      <c r="H211" s="45">
        <v>20950</v>
      </c>
      <c r="I211" s="45">
        <v>22274</v>
      </c>
      <c r="J211" s="45" t="s">
        <v>2782</v>
      </c>
      <c r="K211" s="45">
        <v>1318</v>
      </c>
      <c r="L211" s="45">
        <v>118</v>
      </c>
      <c r="M211" s="45">
        <v>187</v>
      </c>
      <c r="N211" s="45"/>
      <c r="O211" s="45" t="s">
        <v>24</v>
      </c>
      <c r="P211" s="45" t="s">
        <v>25</v>
      </c>
      <c r="Q211" s="45" t="s">
        <v>3147</v>
      </c>
      <c r="R211" s="45" t="s">
        <v>3148</v>
      </c>
      <c r="S211" s="45" t="s">
        <v>3149</v>
      </c>
      <c r="U211" s="9">
        <f t="shared" si="30"/>
        <v>435</v>
      </c>
      <c r="V211" s="10" t="str">
        <f t="shared" si="17"/>
        <v>OK1KPA435MULTI</v>
      </c>
      <c r="W211" s="11">
        <f t="shared" si="24"/>
        <v>126.9</v>
      </c>
      <c r="X211" s="12">
        <f t="shared" si="16"/>
        <v>2</v>
      </c>
      <c r="Y211" s="12">
        <f>COUNTIF(U:U,U211)</f>
        <v>87</v>
      </c>
      <c r="Z211" s="12">
        <f>COUNTIFS(D:D,D211,U:U,U211)</f>
        <v>48</v>
      </c>
      <c r="AA211" s="25" t="str">
        <f t="shared" si="18"/>
        <v>14</v>
      </c>
    </row>
    <row r="212" spans="1:27" customFormat="1" ht="15" x14ac:dyDescent="0.25">
      <c r="A212" s="50" t="s">
        <v>72</v>
      </c>
      <c r="B212" s="45" t="s">
        <v>1325</v>
      </c>
      <c r="C212" s="45" t="s">
        <v>571</v>
      </c>
      <c r="D212" s="45" t="s">
        <v>466</v>
      </c>
      <c r="E212" s="45" t="s">
        <v>433</v>
      </c>
      <c r="F212" s="45" t="s">
        <v>444</v>
      </c>
      <c r="G212" s="45"/>
      <c r="H212" s="45">
        <v>16703</v>
      </c>
      <c r="I212" s="45">
        <v>18666</v>
      </c>
      <c r="J212" s="45" t="s">
        <v>1326</v>
      </c>
      <c r="K212" s="45">
        <v>1958</v>
      </c>
      <c r="L212" s="45">
        <v>102</v>
      </c>
      <c r="M212" s="45">
        <v>178</v>
      </c>
      <c r="N212" s="45"/>
      <c r="O212" s="45" t="s">
        <v>24</v>
      </c>
      <c r="P212" s="45" t="s">
        <v>25</v>
      </c>
      <c r="Q212" s="45" t="s">
        <v>1959</v>
      </c>
      <c r="R212" s="45" t="s">
        <v>2017</v>
      </c>
      <c r="S212" s="45" t="s">
        <v>573</v>
      </c>
      <c r="U212" s="9">
        <f t="shared" si="30"/>
        <v>435</v>
      </c>
      <c r="V212" s="10" t="str">
        <f t="shared" si="17"/>
        <v>OK5Y435MULTI</v>
      </c>
      <c r="W212" s="11">
        <f t="shared" si="24"/>
        <v>123.3</v>
      </c>
      <c r="X212" s="12">
        <f t="shared" si="16"/>
        <v>2</v>
      </c>
      <c r="Y212" s="12">
        <f>COUNTIF(U:U,U212)</f>
        <v>87</v>
      </c>
      <c r="Z212" s="12">
        <f>COUNTIFS(D:D,D212,U:U,U212)</f>
        <v>48</v>
      </c>
      <c r="AA212" s="25" t="str">
        <f t="shared" si="18"/>
        <v>15</v>
      </c>
    </row>
    <row r="213" spans="1:27" customFormat="1" ht="15" x14ac:dyDescent="0.25">
      <c r="A213" s="50" t="s">
        <v>75</v>
      </c>
      <c r="B213" s="45" t="s">
        <v>1256</v>
      </c>
      <c r="C213" s="45" t="s">
        <v>1198</v>
      </c>
      <c r="D213" s="45" t="s">
        <v>466</v>
      </c>
      <c r="E213" s="45" t="s">
        <v>433</v>
      </c>
      <c r="F213" s="45" t="s">
        <v>437</v>
      </c>
      <c r="G213" s="45" t="s">
        <v>373</v>
      </c>
      <c r="H213" s="45">
        <v>16538</v>
      </c>
      <c r="I213" s="45">
        <v>17478</v>
      </c>
      <c r="J213" s="45" t="s">
        <v>1119</v>
      </c>
      <c r="K213" s="45">
        <v>939</v>
      </c>
      <c r="L213" s="45">
        <v>70</v>
      </c>
      <c r="M213" s="45">
        <v>243</v>
      </c>
      <c r="N213" s="45"/>
      <c r="O213" s="45" t="s">
        <v>24</v>
      </c>
      <c r="P213" s="45" t="s">
        <v>25</v>
      </c>
      <c r="Q213" s="45" t="s">
        <v>3150</v>
      </c>
      <c r="R213" s="45" t="s">
        <v>3151</v>
      </c>
      <c r="S213" s="45" t="s">
        <v>3152</v>
      </c>
      <c r="U213" s="9">
        <f t="shared" si="30"/>
        <v>435</v>
      </c>
      <c r="V213" s="10" t="str">
        <f t="shared" si="17"/>
        <v>OK1KMU435MULTI</v>
      </c>
      <c r="W213" s="11">
        <f t="shared" si="24"/>
        <v>119.6</v>
      </c>
      <c r="X213" s="12">
        <f t="shared" si="16"/>
        <v>2</v>
      </c>
      <c r="Y213" s="12">
        <f>COUNTIF(U:U,U213)</f>
        <v>87</v>
      </c>
      <c r="Z213" s="12">
        <f>COUNTIFS(D:D,D213,U:U,U213)</f>
        <v>48</v>
      </c>
      <c r="AA213" s="25" t="str">
        <f t="shared" si="18"/>
        <v>16</v>
      </c>
    </row>
    <row r="214" spans="1:27" customFormat="1" ht="15" x14ac:dyDescent="0.25">
      <c r="A214" s="50" t="s">
        <v>77</v>
      </c>
      <c r="B214" s="45" t="s">
        <v>248</v>
      </c>
      <c r="C214" s="45" t="s">
        <v>497</v>
      </c>
      <c r="D214" s="45" t="s">
        <v>466</v>
      </c>
      <c r="E214" s="45" t="s">
        <v>433</v>
      </c>
      <c r="F214" s="45" t="s">
        <v>437</v>
      </c>
      <c r="G214" s="45" t="s">
        <v>373</v>
      </c>
      <c r="H214" s="45">
        <v>16363</v>
      </c>
      <c r="I214" s="45">
        <v>16367</v>
      </c>
      <c r="J214" s="45" t="s">
        <v>406</v>
      </c>
      <c r="K214" s="45">
        <v>0</v>
      </c>
      <c r="L214" s="45">
        <v>99</v>
      </c>
      <c r="M214" s="45">
        <v>165</v>
      </c>
      <c r="N214" s="45"/>
      <c r="O214" s="45" t="s">
        <v>24</v>
      </c>
      <c r="P214" s="45" t="s">
        <v>25</v>
      </c>
      <c r="Q214" s="45" t="s">
        <v>3153</v>
      </c>
      <c r="R214" s="45" t="s">
        <v>55</v>
      </c>
      <c r="S214" s="45" t="s">
        <v>3154</v>
      </c>
      <c r="U214" s="9">
        <f t="shared" si="30"/>
        <v>435</v>
      </c>
      <c r="V214" s="10" t="str">
        <f t="shared" si="17"/>
        <v>OL1B435MULTI</v>
      </c>
      <c r="W214" s="11">
        <f t="shared" si="24"/>
        <v>116</v>
      </c>
      <c r="X214" s="12">
        <f t="shared" si="16"/>
        <v>2</v>
      </c>
      <c r="Y214" s="12">
        <f>COUNTIF(U:U,U214)</f>
        <v>87</v>
      </c>
      <c r="Z214" s="12">
        <f>COUNTIFS(D:D,D214,U:U,U214)</f>
        <v>48</v>
      </c>
      <c r="AA214" s="25" t="str">
        <f t="shared" si="18"/>
        <v>17</v>
      </c>
    </row>
    <row r="215" spans="1:27" customFormat="1" ht="15" x14ac:dyDescent="0.25">
      <c r="A215" s="50" t="s">
        <v>80</v>
      </c>
      <c r="B215" s="45" t="s">
        <v>1192</v>
      </c>
      <c r="C215" s="45" t="s">
        <v>1193</v>
      </c>
      <c r="D215" s="45" t="s">
        <v>466</v>
      </c>
      <c r="E215" s="45" t="s">
        <v>433</v>
      </c>
      <c r="F215" s="45" t="s">
        <v>485</v>
      </c>
      <c r="G215" s="45" t="s">
        <v>373</v>
      </c>
      <c r="H215" s="45">
        <v>15970</v>
      </c>
      <c r="I215" s="45">
        <v>16982</v>
      </c>
      <c r="J215" s="45" t="s">
        <v>3155</v>
      </c>
      <c r="K215" s="45">
        <v>1005</v>
      </c>
      <c r="L215" s="45">
        <v>79</v>
      </c>
      <c r="M215" s="45">
        <v>213</v>
      </c>
      <c r="N215" s="45"/>
      <c r="O215" s="45" t="s">
        <v>24</v>
      </c>
      <c r="P215" s="45" t="s">
        <v>25</v>
      </c>
      <c r="Q215" s="45" t="s">
        <v>3156</v>
      </c>
      <c r="R215" s="45" t="s">
        <v>2897</v>
      </c>
      <c r="S215" s="45" t="s">
        <v>3157</v>
      </c>
      <c r="U215" s="9">
        <f t="shared" si="30"/>
        <v>435</v>
      </c>
      <c r="V215" s="10" t="str">
        <f t="shared" si="17"/>
        <v>OK1KNG435MULTI</v>
      </c>
      <c r="W215" s="11">
        <f t="shared" si="24"/>
        <v>112.4</v>
      </c>
      <c r="X215" s="12">
        <f t="shared" si="16"/>
        <v>2</v>
      </c>
      <c r="Y215" s="12">
        <f>COUNTIF(U:U,U215)</f>
        <v>87</v>
      </c>
      <c r="Z215" s="12">
        <f>COUNTIFS(D:D,D215,U:U,U215)</f>
        <v>48</v>
      </c>
      <c r="AA215" s="25" t="str">
        <f t="shared" si="18"/>
        <v>18</v>
      </c>
    </row>
    <row r="216" spans="1:27" customFormat="1" ht="15" x14ac:dyDescent="0.25">
      <c r="A216" s="50" t="s">
        <v>85</v>
      </c>
      <c r="B216" s="45" t="s">
        <v>1203</v>
      </c>
      <c r="C216" s="45" t="s">
        <v>1204</v>
      </c>
      <c r="D216" s="45" t="s">
        <v>466</v>
      </c>
      <c r="E216" s="45" t="s">
        <v>433</v>
      </c>
      <c r="F216" s="45" t="s">
        <v>447</v>
      </c>
      <c r="G216" s="45" t="s">
        <v>373</v>
      </c>
      <c r="H216" s="45">
        <v>15856</v>
      </c>
      <c r="I216" s="45">
        <v>18191</v>
      </c>
      <c r="J216" s="45" t="s">
        <v>3158</v>
      </c>
      <c r="K216" s="45">
        <v>2404</v>
      </c>
      <c r="L216" s="45">
        <v>119</v>
      </c>
      <c r="M216" s="45">
        <v>147</v>
      </c>
      <c r="N216" s="45">
        <v>3</v>
      </c>
      <c r="O216" s="45" t="s">
        <v>24</v>
      </c>
      <c r="P216" s="45" t="s">
        <v>25</v>
      </c>
      <c r="Q216" s="45" t="s">
        <v>3159</v>
      </c>
      <c r="R216" s="45" t="s">
        <v>3160</v>
      </c>
      <c r="S216" s="45" t="s">
        <v>1205</v>
      </c>
      <c r="U216" s="9">
        <f t="shared" si="30"/>
        <v>435</v>
      </c>
      <c r="V216" s="10" t="str">
        <f t="shared" si="17"/>
        <v>OK1KEO435MULTI</v>
      </c>
      <c r="W216" s="11">
        <f t="shared" si="24"/>
        <v>108.8</v>
      </c>
      <c r="X216" s="12">
        <f t="shared" si="16"/>
        <v>2</v>
      </c>
      <c r="Y216" s="12">
        <f>COUNTIF(U:U,U216)</f>
        <v>87</v>
      </c>
      <c r="Z216" s="12">
        <f>COUNTIFS(D:D,D216,U:U,U216)</f>
        <v>48</v>
      </c>
      <c r="AA216" s="25" t="str">
        <f t="shared" si="18"/>
        <v>19</v>
      </c>
    </row>
    <row r="217" spans="1:27" customFormat="1" ht="15" x14ac:dyDescent="0.25">
      <c r="A217" s="50" t="s">
        <v>88</v>
      </c>
      <c r="B217" s="45" t="s">
        <v>233</v>
      </c>
      <c r="C217" s="45" t="s">
        <v>491</v>
      </c>
      <c r="D217" s="45" t="s">
        <v>466</v>
      </c>
      <c r="E217" s="45" t="s">
        <v>433</v>
      </c>
      <c r="F217" s="45" t="s">
        <v>440</v>
      </c>
      <c r="G217" s="45" t="s">
        <v>373</v>
      </c>
      <c r="H217" s="45">
        <v>14590</v>
      </c>
      <c r="I217" s="45">
        <v>15202</v>
      </c>
      <c r="J217" s="45" t="s">
        <v>3161</v>
      </c>
      <c r="K217" s="45">
        <v>669</v>
      </c>
      <c r="L217" s="45">
        <v>89</v>
      </c>
      <c r="M217" s="45">
        <v>170</v>
      </c>
      <c r="N217" s="45"/>
      <c r="O217" s="45" t="s">
        <v>24</v>
      </c>
      <c r="P217" s="45" t="s">
        <v>25</v>
      </c>
      <c r="Q217" s="45" t="s">
        <v>3162</v>
      </c>
      <c r="R217" s="45" t="s">
        <v>3163</v>
      </c>
      <c r="S217" s="45" t="s">
        <v>235</v>
      </c>
      <c r="U217" s="9">
        <f t="shared" si="30"/>
        <v>435</v>
      </c>
      <c r="V217" s="10" t="str">
        <f t="shared" si="17"/>
        <v>OK5T435MULTI</v>
      </c>
      <c r="W217" s="11">
        <f t="shared" si="24"/>
        <v>105.1</v>
      </c>
      <c r="X217" s="12">
        <f t="shared" si="16"/>
        <v>2</v>
      </c>
      <c r="Y217" s="12">
        <f>COUNTIF(U:U,U217)</f>
        <v>87</v>
      </c>
      <c r="Z217" s="12">
        <f>COUNTIFS(D:D,D217,U:U,U217)</f>
        <v>48</v>
      </c>
      <c r="AA217" s="25" t="str">
        <f t="shared" si="18"/>
        <v>20</v>
      </c>
    </row>
    <row r="218" spans="1:27" customFormat="1" ht="15" x14ac:dyDescent="0.25">
      <c r="A218" s="50" t="s">
        <v>91</v>
      </c>
      <c r="B218" s="45" t="s">
        <v>760</v>
      </c>
      <c r="C218" s="45" t="s">
        <v>1036</v>
      </c>
      <c r="D218" s="45" t="s">
        <v>466</v>
      </c>
      <c r="E218" s="45" t="s">
        <v>433</v>
      </c>
      <c r="F218" s="45" t="s">
        <v>485</v>
      </c>
      <c r="G218" s="45" t="s">
        <v>373</v>
      </c>
      <c r="H218" s="45">
        <v>14294</v>
      </c>
      <c r="I218" s="45">
        <v>15363</v>
      </c>
      <c r="J218" s="45" t="s">
        <v>3164</v>
      </c>
      <c r="K218" s="45">
        <v>1066</v>
      </c>
      <c r="L218" s="45">
        <v>96</v>
      </c>
      <c r="M218" s="45">
        <v>155</v>
      </c>
      <c r="N218" s="45"/>
      <c r="O218" s="45" t="s">
        <v>24</v>
      </c>
      <c r="P218" s="45" t="s">
        <v>25</v>
      </c>
      <c r="Q218" s="45" t="s">
        <v>3165</v>
      </c>
      <c r="R218" s="45" t="s">
        <v>3166</v>
      </c>
      <c r="S218" s="45" t="s">
        <v>1331</v>
      </c>
      <c r="U218" s="9">
        <f t="shared" si="30"/>
        <v>435</v>
      </c>
      <c r="V218" s="10" t="str">
        <f t="shared" si="17"/>
        <v>OK2KRT435MULTI</v>
      </c>
      <c r="W218" s="11">
        <f t="shared" si="24"/>
        <v>101.5</v>
      </c>
      <c r="X218" s="12">
        <f t="shared" si="16"/>
        <v>2</v>
      </c>
      <c r="Y218" s="12">
        <f>COUNTIF(U:U,U218)</f>
        <v>87</v>
      </c>
      <c r="Z218" s="12">
        <f>COUNTIFS(D:D,D218,U:U,U218)</f>
        <v>48</v>
      </c>
      <c r="AA218" s="25" t="str">
        <f t="shared" si="18"/>
        <v>21</v>
      </c>
    </row>
    <row r="219" spans="1:27" customFormat="1" ht="15" x14ac:dyDescent="0.25">
      <c r="A219" s="50" t="s">
        <v>95</v>
      </c>
      <c r="B219" s="45" t="s">
        <v>209</v>
      </c>
      <c r="C219" s="45" t="s">
        <v>479</v>
      </c>
      <c r="D219" s="45" t="s">
        <v>466</v>
      </c>
      <c r="E219" s="45" t="s">
        <v>433</v>
      </c>
      <c r="F219" s="45" t="s">
        <v>475</v>
      </c>
      <c r="G219" s="45"/>
      <c r="H219" s="45">
        <v>14077</v>
      </c>
      <c r="I219" s="45">
        <v>14131</v>
      </c>
      <c r="J219" s="45" t="s">
        <v>3167</v>
      </c>
      <c r="K219" s="45">
        <v>53</v>
      </c>
      <c r="L219" s="45">
        <v>77</v>
      </c>
      <c r="M219" s="45">
        <v>185</v>
      </c>
      <c r="N219" s="45"/>
      <c r="O219" s="45" t="s">
        <v>24</v>
      </c>
      <c r="P219" s="45" t="s">
        <v>25</v>
      </c>
      <c r="Q219" s="45" t="s">
        <v>3168</v>
      </c>
      <c r="R219" s="45" t="s">
        <v>3169</v>
      </c>
      <c r="S219" s="45" t="s">
        <v>211</v>
      </c>
      <c r="U219" s="9">
        <f t="shared" si="30"/>
        <v>435</v>
      </c>
      <c r="V219" s="10" t="str">
        <f t="shared" si="17"/>
        <v>OK1OPT435MULTI</v>
      </c>
      <c r="W219" s="11">
        <f t="shared" si="24"/>
        <v>97.9</v>
      </c>
      <c r="X219" s="12">
        <f t="shared" si="16"/>
        <v>2</v>
      </c>
      <c r="Y219" s="12">
        <f>COUNTIF(U:U,U219)</f>
        <v>87</v>
      </c>
      <c r="Z219" s="12">
        <f>COUNTIFS(D:D,D219,U:U,U219)</f>
        <v>48</v>
      </c>
      <c r="AA219" s="25" t="str">
        <f t="shared" si="18"/>
        <v>22</v>
      </c>
    </row>
    <row r="220" spans="1:27" customFormat="1" ht="15" x14ac:dyDescent="0.25">
      <c r="A220" s="50" t="s">
        <v>100</v>
      </c>
      <c r="B220" s="45" t="s">
        <v>882</v>
      </c>
      <c r="C220" s="45" t="s">
        <v>986</v>
      </c>
      <c r="D220" s="45" t="s">
        <v>466</v>
      </c>
      <c r="E220" s="45" t="s">
        <v>433</v>
      </c>
      <c r="F220" s="45" t="s">
        <v>437</v>
      </c>
      <c r="G220" s="45" t="s">
        <v>373</v>
      </c>
      <c r="H220" s="45">
        <v>13551</v>
      </c>
      <c r="I220" s="45">
        <v>14978</v>
      </c>
      <c r="J220" s="45" t="s">
        <v>3170</v>
      </c>
      <c r="K220" s="45">
        <v>1436</v>
      </c>
      <c r="L220" s="45">
        <v>88</v>
      </c>
      <c r="M220" s="45">
        <v>167</v>
      </c>
      <c r="N220" s="45">
        <v>2</v>
      </c>
      <c r="O220" s="45" t="s">
        <v>24</v>
      </c>
      <c r="P220" s="45" t="s">
        <v>25</v>
      </c>
      <c r="Q220" s="45" t="s">
        <v>3171</v>
      </c>
      <c r="R220" s="45" t="s">
        <v>884</v>
      </c>
      <c r="S220" s="45" t="s">
        <v>1054</v>
      </c>
      <c r="U220" s="9">
        <f t="shared" si="30"/>
        <v>435</v>
      </c>
      <c r="V220" s="10" t="str">
        <f t="shared" si="17"/>
        <v>OK1KKD435MULTI</v>
      </c>
      <c r="W220" s="11">
        <f t="shared" si="24"/>
        <v>94.3</v>
      </c>
      <c r="X220" s="12">
        <f t="shared" si="16"/>
        <v>2</v>
      </c>
      <c r="Y220" s="12">
        <f>COUNTIF(U:U,U220)</f>
        <v>87</v>
      </c>
      <c r="Z220" s="12">
        <f>COUNTIFS(D:D,D220,U:U,U220)</f>
        <v>48</v>
      </c>
      <c r="AA220" s="25" t="str">
        <f t="shared" si="18"/>
        <v>23</v>
      </c>
    </row>
    <row r="221" spans="1:27" customFormat="1" ht="15" x14ac:dyDescent="0.25">
      <c r="A221" s="50" t="s">
        <v>104</v>
      </c>
      <c r="B221" s="45" t="s">
        <v>245</v>
      </c>
      <c r="C221" s="45" t="s">
        <v>496</v>
      </c>
      <c r="D221" s="45" t="s">
        <v>466</v>
      </c>
      <c r="E221" s="45" t="s">
        <v>433</v>
      </c>
      <c r="F221" s="45" t="s">
        <v>445</v>
      </c>
      <c r="G221" s="45" t="s">
        <v>373</v>
      </c>
      <c r="H221" s="45">
        <v>13507</v>
      </c>
      <c r="I221" s="45">
        <v>14966</v>
      </c>
      <c r="J221" s="45" t="s">
        <v>399</v>
      </c>
      <c r="K221" s="45">
        <v>1462</v>
      </c>
      <c r="L221" s="45">
        <v>82</v>
      </c>
      <c r="M221" s="45">
        <v>178</v>
      </c>
      <c r="N221" s="45"/>
      <c r="O221" s="45" t="s">
        <v>24</v>
      </c>
      <c r="P221" s="45" t="s">
        <v>25</v>
      </c>
      <c r="Q221" s="45" t="s">
        <v>3172</v>
      </c>
      <c r="R221" s="45" t="s">
        <v>3173</v>
      </c>
      <c r="S221" s="45" t="s">
        <v>287</v>
      </c>
      <c r="U221" s="9">
        <f t="shared" si="30"/>
        <v>435</v>
      </c>
      <c r="V221" s="10" t="str">
        <f t="shared" si="17"/>
        <v>OK1KAD435MULTI</v>
      </c>
      <c r="W221" s="11">
        <f t="shared" si="24"/>
        <v>90.6</v>
      </c>
      <c r="X221" s="12">
        <f t="shared" si="16"/>
        <v>2</v>
      </c>
      <c r="Y221" s="12">
        <f>COUNTIF(U:U,U221)</f>
        <v>87</v>
      </c>
      <c r="Z221" s="12">
        <f>COUNTIFS(D:D,D221,U:U,U221)</f>
        <v>48</v>
      </c>
      <c r="AA221" s="25" t="str">
        <f t="shared" si="18"/>
        <v>24</v>
      </c>
    </row>
    <row r="222" spans="1:27" customFormat="1" ht="15" x14ac:dyDescent="0.25">
      <c r="A222" s="50" t="s">
        <v>106</v>
      </c>
      <c r="B222" s="45" t="s">
        <v>228</v>
      </c>
      <c r="C222" s="45" t="s">
        <v>488</v>
      </c>
      <c r="D222" s="45" t="s">
        <v>466</v>
      </c>
      <c r="E222" s="45" t="s">
        <v>433</v>
      </c>
      <c r="F222" s="45" t="s">
        <v>445</v>
      </c>
      <c r="G222" s="45" t="s">
        <v>373</v>
      </c>
      <c r="H222" s="45">
        <v>12840</v>
      </c>
      <c r="I222" s="45">
        <v>13252</v>
      </c>
      <c r="J222" s="45" t="s">
        <v>1832</v>
      </c>
      <c r="K222" s="45">
        <v>412</v>
      </c>
      <c r="L222" s="45">
        <v>71</v>
      </c>
      <c r="M222" s="45">
        <v>189</v>
      </c>
      <c r="N222" s="45"/>
      <c r="O222" s="45" t="s">
        <v>24</v>
      </c>
      <c r="P222" s="45" t="s">
        <v>25</v>
      </c>
      <c r="Q222" s="45" t="s">
        <v>3174</v>
      </c>
      <c r="R222" s="45" t="s">
        <v>839</v>
      </c>
      <c r="S222" s="45" t="s">
        <v>840</v>
      </c>
      <c r="U222" s="9">
        <f t="shared" si="30"/>
        <v>435</v>
      </c>
      <c r="V222" s="10" t="str">
        <f t="shared" si="17"/>
        <v>OL1Z435MULTI</v>
      </c>
      <c r="W222" s="11">
        <f t="shared" si="24"/>
        <v>87</v>
      </c>
      <c r="X222" s="12">
        <f t="shared" si="16"/>
        <v>2</v>
      </c>
      <c r="Y222" s="12">
        <f>COUNTIF(U:U,U222)</f>
        <v>87</v>
      </c>
      <c r="Z222" s="12">
        <f>COUNTIFS(D:D,D222,U:U,U222)</f>
        <v>48</v>
      </c>
      <c r="AA222" s="25" t="str">
        <f t="shared" si="18"/>
        <v>25</v>
      </c>
    </row>
    <row r="223" spans="1:27" customFormat="1" ht="15" x14ac:dyDescent="0.25">
      <c r="A223" s="50" t="s">
        <v>110</v>
      </c>
      <c r="B223" s="45" t="s">
        <v>2928</v>
      </c>
      <c r="C223" s="45" t="s">
        <v>1200</v>
      </c>
      <c r="D223" s="45" t="s">
        <v>466</v>
      </c>
      <c r="E223" s="45" t="s">
        <v>433</v>
      </c>
      <c r="F223" s="45" t="s">
        <v>440</v>
      </c>
      <c r="G223" s="45" t="s">
        <v>373</v>
      </c>
      <c r="H223" s="45">
        <v>12156</v>
      </c>
      <c r="I223" s="45">
        <v>12352</v>
      </c>
      <c r="J223" s="45" t="s">
        <v>4273</v>
      </c>
      <c r="K223" s="45">
        <v>196</v>
      </c>
      <c r="L223" s="45">
        <v>76</v>
      </c>
      <c r="M223" s="45">
        <v>162</v>
      </c>
      <c r="N223" s="45"/>
      <c r="O223" s="45" t="s">
        <v>24</v>
      </c>
      <c r="P223" s="45" t="s">
        <v>25</v>
      </c>
      <c r="Q223" s="45" t="s">
        <v>4274</v>
      </c>
      <c r="R223" s="45" t="s">
        <v>4275</v>
      </c>
      <c r="S223" s="45" t="s">
        <v>1201</v>
      </c>
      <c r="U223" s="9">
        <f t="shared" si="30"/>
        <v>435</v>
      </c>
      <c r="V223" s="10" t="str">
        <f t="shared" si="17"/>
        <v>OL70OMP435MULTI</v>
      </c>
      <c r="W223" s="11">
        <f t="shared" si="24"/>
        <v>83.4</v>
      </c>
      <c r="X223" s="12">
        <f t="shared" si="16"/>
        <v>2</v>
      </c>
      <c r="Y223" s="12">
        <f>COUNTIF(U:U,U223)</f>
        <v>87</v>
      </c>
      <c r="Z223" s="12">
        <f>COUNTIFS(D:D,D223,U:U,U223)</f>
        <v>48</v>
      </c>
      <c r="AA223" s="25" t="str">
        <f t="shared" si="18"/>
        <v>26</v>
      </c>
    </row>
    <row r="224" spans="1:27" customFormat="1" ht="15" x14ac:dyDescent="0.25">
      <c r="A224" s="50" t="s">
        <v>114</v>
      </c>
      <c r="B224" s="45" t="s">
        <v>238</v>
      </c>
      <c r="C224" s="45" t="s">
        <v>1279</v>
      </c>
      <c r="D224" s="45" t="s">
        <v>466</v>
      </c>
      <c r="E224" s="45" t="s">
        <v>433</v>
      </c>
      <c r="F224" s="45" t="s">
        <v>437</v>
      </c>
      <c r="G224" s="45" t="s">
        <v>373</v>
      </c>
      <c r="H224" s="45">
        <v>11741</v>
      </c>
      <c r="I224" s="45">
        <v>13469</v>
      </c>
      <c r="J224" s="45" t="s">
        <v>3175</v>
      </c>
      <c r="K224" s="45">
        <v>1728</v>
      </c>
      <c r="L224" s="45">
        <v>84</v>
      </c>
      <c r="M224" s="45">
        <v>159</v>
      </c>
      <c r="N224" s="45">
        <v>1</v>
      </c>
      <c r="O224" s="45" t="s">
        <v>24</v>
      </c>
      <c r="P224" s="45" t="s">
        <v>25</v>
      </c>
      <c r="Q224" s="45" t="s">
        <v>3176</v>
      </c>
      <c r="R224" s="45" t="s">
        <v>3177</v>
      </c>
      <c r="S224" s="45" t="s">
        <v>2944</v>
      </c>
      <c r="U224" s="9">
        <f t="shared" si="30"/>
        <v>435</v>
      </c>
      <c r="V224" s="10" t="str">
        <f t="shared" si="17"/>
        <v>OK1KEP435MULTI</v>
      </c>
      <c r="W224" s="11">
        <f t="shared" si="24"/>
        <v>79.8</v>
      </c>
      <c r="X224" s="12">
        <f t="shared" si="16"/>
        <v>2</v>
      </c>
      <c r="Y224" s="12">
        <f>COUNTIF(U:U,U224)</f>
        <v>87</v>
      </c>
      <c r="Z224" s="12">
        <f>COUNTIFS(D:D,D224,U:U,U224)</f>
        <v>48</v>
      </c>
      <c r="AA224" s="25" t="str">
        <f t="shared" si="18"/>
        <v>27</v>
      </c>
    </row>
    <row r="225" spans="1:27" customFormat="1" ht="15" x14ac:dyDescent="0.25">
      <c r="A225" s="50" t="s">
        <v>117</v>
      </c>
      <c r="B225" s="45" t="s">
        <v>271</v>
      </c>
      <c r="C225" s="45" t="s">
        <v>1200</v>
      </c>
      <c r="D225" s="45" t="s">
        <v>466</v>
      </c>
      <c r="E225" s="45" t="s">
        <v>433</v>
      </c>
      <c r="F225" s="45" t="s">
        <v>440</v>
      </c>
      <c r="G225" s="45" t="s">
        <v>373</v>
      </c>
      <c r="H225" s="45">
        <v>11342</v>
      </c>
      <c r="I225" s="45">
        <v>11446</v>
      </c>
      <c r="J225" s="45" t="s">
        <v>875</v>
      </c>
      <c r="K225" s="45">
        <v>104</v>
      </c>
      <c r="L225" s="45">
        <v>73</v>
      </c>
      <c r="M225" s="45">
        <v>158</v>
      </c>
      <c r="N225" s="45"/>
      <c r="O225" s="45" t="s">
        <v>24</v>
      </c>
      <c r="P225" s="45" t="s">
        <v>25</v>
      </c>
      <c r="Q225" s="45" t="s">
        <v>4276</v>
      </c>
      <c r="R225" s="45" t="s">
        <v>4275</v>
      </c>
      <c r="S225" s="45" t="s">
        <v>1201</v>
      </c>
      <c r="U225" s="9">
        <f t="shared" si="30"/>
        <v>435</v>
      </c>
      <c r="V225" s="10" t="str">
        <f t="shared" si="17"/>
        <v>OK1KMP435MULTI</v>
      </c>
      <c r="W225" s="11">
        <f t="shared" si="24"/>
        <v>76.099999999999994</v>
      </c>
      <c r="X225" s="12">
        <f t="shared" si="16"/>
        <v>2</v>
      </c>
      <c r="Y225" s="12">
        <f>COUNTIF(U:U,U225)</f>
        <v>87</v>
      </c>
      <c r="Z225" s="12">
        <f>COUNTIFS(D:D,D225,U:U,U225)</f>
        <v>48</v>
      </c>
      <c r="AA225" s="25" t="str">
        <f t="shared" si="18"/>
        <v>28</v>
      </c>
    </row>
    <row r="226" spans="1:27" customFormat="1" ht="15" x14ac:dyDescent="0.25">
      <c r="A226" s="50" t="s">
        <v>120</v>
      </c>
      <c r="B226" s="45" t="s">
        <v>236</v>
      </c>
      <c r="C226" s="45" t="s">
        <v>492</v>
      </c>
      <c r="D226" s="45" t="s">
        <v>466</v>
      </c>
      <c r="E226" s="45" t="s">
        <v>433</v>
      </c>
      <c r="F226" s="45" t="s">
        <v>473</v>
      </c>
      <c r="G226" s="45"/>
      <c r="H226" s="45">
        <v>10704</v>
      </c>
      <c r="I226" s="45">
        <v>11001</v>
      </c>
      <c r="J226" s="45" t="s">
        <v>413</v>
      </c>
      <c r="K226" s="45">
        <v>297</v>
      </c>
      <c r="L226" s="45">
        <v>56</v>
      </c>
      <c r="M226" s="45">
        <v>198</v>
      </c>
      <c r="N226" s="45"/>
      <c r="O226" s="45" t="s">
        <v>24</v>
      </c>
      <c r="P226" s="45" t="s">
        <v>25</v>
      </c>
      <c r="Q226" s="45" t="s">
        <v>3178</v>
      </c>
      <c r="R226" s="45" t="s">
        <v>563</v>
      </c>
      <c r="S226" s="45" t="s">
        <v>1537</v>
      </c>
      <c r="U226" s="9">
        <f t="shared" si="30"/>
        <v>435</v>
      </c>
      <c r="V226" s="10" t="str">
        <f t="shared" si="17"/>
        <v>OK2R435MULTI</v>
      </c>
      <c r="W226" s="11">
        <f t="shared" si="24"/>
        <v>72.5</v>
      </c>
      <c r="X226" s="12">
        <f t="shared" si="16"/>
        <v>2</v>
      </c>
      <c r="Y226" s="12">
        <f>COUNTIF(U:U,U226)</f>
        <v>87</v>
      </c>
      <c r="Z226" s="12">
        <f>COUNTIFS(D:D,D226,U:U,U226)</f>
        <v>48</v>
      </c>
      <c r="AA226" s="25" t="str">
        <f t="shared" si="18"/>
        <v>29</v>
      </c>
    </row>
    <row r="227" spans="1:27" customFormat="1" ht="15" x14ac:dyDescent="0.25">
      <c r="A227" s="50" t="s">
        <v>123</v>
      </c>
      <c r="B227" s="45" t="s">
        <v>767</v>
      </c>
      <c r="C227" s="45" t="s">
        <v>524</v>
      </c>
      <c r="D227" s="45" t="s">
        <v>466</v>
      </c>
      <c r="E227" s="45" t="s">
        <v>433</v>
      </c>
      <c r="F227" s="45" t="s">
        <v>440</v>
      </c>
      <c r="G227" s="45" t="s">
        <v>373</v>
      </c>
      <c r="H227" s="45">
        <v>10258</v>
      </c>
      <c r="I227" s="45">
        <v>11577</v>
      </c>
      <c r="J227" s="45" t="s">
        <v>2800</v>
      </c>
      <c r="K227" s="45">
        <v>1320</v>
      </c>
      <c r="L227" s="45">
        <v>75</v>
      </c>
      <c r="M227" s="45">
        <v>153</v>
      </c>
      <c r="N227" s="45"/>
      <c r="O227" s="45" t="s">
        <v>24</v>
      </c>
      <c r="P227" s="45" t="s">
        <v>25</v>
      </c>
      <c r="Q227" s="45" t="s">
        <v>3179</v>
      </c>
      <c r="R227" s="45" t="s">
        <v>3180</v>
      </c>
      <c r="S227" s="45" t="s">
        <v>2971</v>
      </c>
      <c r="U227" s="9">
        <f t="shared" si="30"/>
        <v>435</v>
      </c>
      <c r="V227" s="10" t="str">
        <f t="shared" si="17"/>
        <v>OK1KRI435MULTI</v>
      </c>
      <c r="W227" s="11">
        <f t="shared" si="24"/>
        <v>68.900000000000006</v>
      </c>
      <c r="X227" s="12">
        <f t="shared" si="16"/>
        <v>2</v>
      </c>
      <c r="Y227" s="12">
        <f>COUNTIF(U:U,U227)</f>
        <v>87</v>
      </c>
      <c r="Z227" s="12">
        <f>COUNTIFS(D:D,D227,U:U,U227)</f>
        <v>48</v>
      </c>
      <c r="AA227" s="25" t="str">
        <f t="shared" si="18"/>
        <v>30</v>
      </c>
    </row>
    <row r="228" spans="1:27" customFormat="1" ht="15" x14ac:dyDescent="0.25">
      <c r="A228" s="50" t="s">
        <v>128</v>
      </c>
      <c r="B228" s="45" t="s">
        <v>3619</v>
      </c>
      <c r="C228" s="45" t="s">
        <v>1200</v>
      </c>
      <c r="D228" s="45" t="s">
        <v>466</v>
      </c>
      <c r="E228" s="45" t="s">
        <v>433</v>
      </c>
      <c r="F228" s="45" t="s">
        <v>440</v>
      </c>
      <c r="G228" s="45" t="s">
        <v>373</v>
      </c>
      <c r="H228" s="45">
        <v>9350</v>
      </c>
      <c r="I228" s="45">
        <v>10219</v>
      </c>
      <c r="J228" s="45" t="s">
        <v>521</v>
      </c>
      <c r="K228" s="45">
        <v>868</v>
      </c>
      <c r="L228" s="45">
        <v>64</v>
      </c>
      <c r="M228" s="45">
        <v>153</v>
      </c>
      <c r="N228" s="45"/>
      <c r="O228" s="45" t="s">
        <v>24</v>
      </c>
      <c r="P228" s="45" t="s">
        <v>25</v>
      </c>
      <c r="Q228" s="45" t="s">
        <v>4277</v>
      </c>
      <c r="R228" s="45" t="s">
        <v>4275</v>
      </c>
      <c r="S228" s="45" t="s">
        <v>1201</v>
      </c>
      <c r="U228" s="9">
        <f t="shared" si="30"/>
        <v>435</v>
      </c>
      <c r="V228" s="10" t="str">
        <f t="shared" si="17"/>
        <v>OK5P435MULTI</v>
      </c>
      <c r="W228" s="11">
        <f t="shared" si="24"/>
        <v>65.3</v>
      </c>
      <c r="X228" s="12">
        <f t="shared" ref="X228:X291" si="38">IF(U228&gt;=120000,6,IF(U228&gt;=24000,5,IF(U228&gt;=2300,4,IF(U228=1300,3,IF(U228=435,2,IF(U228=145,1,0))))))</f>
        <v>2</v>
      </c>
      <c r="Y228" s="12">
        <f>COUNTIF(U:U,U228)</f>
        <v>87</v>
      </c>
      <c r="Z228" s="12">
        <f>COUNTIFS(D:D,D228,U:U,U228)</f>
        <v>48</v>
      </c>
      <c r="AA228" s="25" t="str">
        <f t="shared" si="18"/>
        <v>31</v>
      </c>
    </row>
    <row r="229" spans="1:27" customFormat="1" ht="15" x14ac:dyDescent="0.25">
      <c r="A229" s="50" t="s">
        <v>132</v>
      </c>
      <c r="B229" s="45" t="s">
        <v>1501</v>
      </c>
      <c r="C229" s="45" t="s">
        <v>3046</v>
      </c>
      <c r="D229" s="45" t="s">
        <v>466</v>
      </c>
      <c r="E229" s="45" t="s">
        <v>433</v>
      </c>
      <c r="F229" s="45" t="s">
        <v>441</v>
      </c>
      <c r="G229" s="45" t="s">
        <v>379</v>
      </c>
      <c r="H229" s="45">
        <v>7975</v>
      </c>
      <c r="I229" s="45">
        <v>8843</v>
      </c>
      <c r="J229" s="45" t="s">
        <v>3181</v>
      </c>
      <c r="K229" s="45">
        <v>867</v>
      </c>
      <c r="L229" s="45">
        <v>54</v>
      </c>
      <c r="M229" s="45">
        <v>160</v>
      </c>
      <c r="N229" s="45"/>
      <c r="O229" s="45" t="s">
        <v>24</v>
      </c>
      <c r="P229" s="45" t="s">
        <v>25</v>
      </c>
      <c r="Q229" s="45" t="s">
        <v>3182</v>
      </c>
      <c r="R229" s="45" t="s">
        <v>3183</v>
      </c>
      <c r="S229" s="45" t="s">
        <v>3184</v>
      </c>
      <c r="U229" s="9">
        <f t="shared" si="30"/>
        <v>435</v>
      </c>
      <c r="V229" s="10" t="str">
        <f t="shared" ref="V229:V292" si="39">CONCATENATE(B229,U229,D229)</f>
        <v>OK1KKA435MULTI</v>
      </c>
      <c r="W229" s="11">
        <f t="shared" si="24"/>
        <v>61.6</v>
      </c>
      <c r="X229" s="12">
        <f t="shared" si="38"/>
        <v>2</v>
      </c>
      <c r="Y229" s="12">
        <f>COUNTIF(U:U,U229)</f>
        <v>87</v>
      </c>
      <c r="Z229" s="12">
        <f>COUNTIFS(D:D,D229,U:U,U229)</f>
        <v>48</v>
      </c>
      <c r="AA229" s="25" t="str">
        <f t="shared" ref="AA229:AA292" si="40">SUBSTITUTE(A229,".","")</f>
        <v>32</v>
      </c>
    </row>
    <row r="230" spans="1:27" customFormat="1" ht="15" x14ac:dyDescent="0.25">
      <c r="A230" s="50" t="s">
        <v>135</v>
      </c>
      <c r="B230" s="45" t="s">
        <v>1248</v>
      </c>
      <c r="C230" s="45" t="s">
        <v>2614</v>
      </c>
      <c r="D230" s="45" t="s">
        <v>466</v>
      </c>
      <c r="E230" s="45" t="s">
        <v>433</v>
      </c>
      <c r="F230" s="45" t="s">
        <v>440</v>
      </c>
      <c r="G230" s="45" t="s">
        <v>373</v>
      </c>
      <c r="H230" s="45">
        <v>7408</v>
      </c>
      <c r="I230" s="45">
        <v>7821</v>
      </c>
      <c r="J230" s="45" t="s">
        <v>876</v>
      </c>
      <c r="K230" s="45">
        <v>414</v>
      </c>
      <c r="L230" s="45">
        <v>60</v>
      </c>
      <c r="M230" s="45">
        <v>130</v>
      </c>
      <c r="N230" s="45"/>
      <c r="O230" s="45" t="s">
        <v>24</v>
      </c>
      <c r="P230" s="45" t="s">
        <v>25</v>
      </c>
      <c r="Q230" s="45" t="s">
        <v>3185</v>
      </c>
      <c r="R230" s="45" t="s">
        <v>3186</v>
      </c>
      <c r="S230" s="45" t="s">
        <v>3187</v>
      </c>
      <c r="U230" s="9">
        <f t="shared" si="30"/>
        <v>435</v>
      </c>
      <c r="V230" s="10" t="str">
        <f t="shared" si="39"/>
        <v>OK1KKP435MULTI</v>
      </c>
      <c r="W230" s="11">
        <f t="shared" si="24"/>
        <v>58</v>
      </c>
      <c r="X230" s="12">
        <f t="shared" si="38"/>
        <v>2</v>
      </c>
      <c r="Y230" s="12">
        <f>COUNTIF(U:U,U230)</f>
        <v>87</v>
      </c>
      <c r="Z230" s="12">
        <f>COUNTIFS(D:D,D230,U:U,U230)</f>
        <v>48</v>
      </c>
      <c r="AA230" s="25" t="str">
        <f t="shared" si="40"/>
        <v>33</v>
      </c>
    </row>
    <row r="231" spans="1:27" customFormat="1" ht="15" x14ac:dyDescent="0.25">
      <c r="A231" s="50" t="s">
        <v>138</v>
      </c>
      <c r="B231" s="45" t="s">
        <v>1222</v>
      </c>
      <c r="C231" s="45" t="s">
        <v>1223</v>
      </c>
      <c r="D231" s="45" t="s">
        <v>466</v>
      </c>
      <c r="E231" s="45" t="s">
        <v>433</v>
      </c>
      <c r="F231" s="45" t="s">
        <v>485</v>
      </c>
      <c r="G231" s="45" t="s">
        <v>373</v>
      </c>
      <c r="H231" s="45">
        <v>5866</v>
      </c>
      <c r="I231" s="45">
        <v>6601</v>
      </c>
      <c r="J231" s="45" t="s">
        <v>588</v>
      </c>
      <c r="K231" s="45">
        <v>735</v>
      </c>
      <c r="L231" s="45">
        <v>41</v>
      </c>
      <c r="M231" s="45">
        <v>168</v>
      </c>
      <c r="N231" s="45"/>
      <c r="O231" s="45" t="s">
        <v>24</v>
      </c>
      <c r="P231" s="45" t="s">
        <v>25</v>
      </c>
      <c r="Q231" s="45" t="s">
        <v>3188</v>
      </c>
      <c r="R231" s="45" t="s">
        <v>1973</v>
      </c>
      <c r="S231" s="45" t="s">
        <v>2187</v>
      </c>
      <c r="U231" s="9">
        <f t="shared" si="30"/>
        <v>435</v>
      </c>
      <c r="V231" s="10" t="str">
        <f t="shared" si="39"/>
        <v>OK1KWV435MULTI</v>
      </c>
      <c r="W231" s="11">
        <f t="shared" si="24"/>
        <v>54.4</v>
      </c>
      <c r="X231" s="12">
        <f t="shared" si="38"/>
        <v>2</v>
      </c>
      <c r="Y231" s="12">
        <f>COUNTIF(U:U,U231)</f>
        <v>87</v>
      </c>
      <c r="Z231" s="12">
        <f>COUNTIFS(D:D,D231,U:U,U231)</f>
        <v>48</v>
      </c>
      <c r="AA231" s="25" t="str">
        <f t="shared" si="40"/>
        <v>34</v>
      </c>
    </row>
    <row r="232" spans="1:27" customFormat="1" ht="15" x14ac:dyDescent="0.25">
      <c r="A232" s="50" t="s">
        <v>142</v>
      </c>
      <c r="B232" s="45" t="s">
        <v>1252</v>
      </c>
      <c r="C232" s="45" t="s">
        <v>1253</v>
      </c>
      <c r="D232" s="45" t="s">
        <v>466</v>
      </c>
      <c r="E232" s="45" t="s">
        <v>433</v>
      </c>
      <c r="F232" s="45" t="s">
        <v>441</v>
      </c>
      <c r="G232" s="45" t="s">
        <v>379</v>
      </c>
      <c r="H232" s="45">
        <v>5105</v>
      </c>
      <c r="I232" s="45">
        <v>5247</v>
      </c>
      <c r="J232" s="45" t="s">
        <v>3189</v>
      </c>
      <c r="K232" s="45">
        <v>142</v>
      </c>
      <c r="L232" s="45">
        <v>36</v>
      </c>
      <c r="M232" s="45">
        <v>146</v>
      </c>
      <c r="N232" s="45"/>
      <c r="O232" s="45" t="s">
        <v>24</v>
      </c>
      <c r="P232" s="45" t="s">
        <v>25</v>
      </c>
      <c r="Q232" s="45" t="s">
        <v>3190</v>
      </c>
      <c r="R232" s="45" t="s">
        <v>3191</v>
      </c>
      <c r="S232" s="45" t="s">
        <v>1254</v>
      </c>
      <c r="U232" s="9">
        <f t="shared" si="30"/>
        <v>435</v>
      </c>
      <c r="V232" s="10" t="str">
        <f t="shared" si="39"/>
        <v>OK2RVM435MULTI</v>
      </c>
      <c r="W232" s="11">
        <f t="shared" si="24"/>
        <v>50.8</v>
      </c>
      <c r="X232" s="12">
        <f t="shared" si="38"/>
        <v>2</v>
      </c>
      <c r="Y232" s="12">
        <f>COUNTIF(U:U,U232)</f>
        <v>87</v>
      </c>
      <c r="Z232" s="12">
        <f>COUNTIFS(D:D,D232,U:U,U232)</f>
        <v>48</v>
      </c>
      <c r="AA232" s="25" t="str">
        <f t="shared" si="40"/>
        <v>35</v>
      </c>
    </row>
    <row r="233" spans="1:27" customFormat="1" ht="15" x14ac:dyDescent="0.25">
      <c r="A233" s="50" t="s">
        <v>144</v>
      </c>
      <c r="B233" s="45" t="s">
        <v>1945</v>
      </c>
      <c r="C233" s="45" t="s">
        <v>495</v>
      </c>
      <c r="D233" s="45" t="s">
        <v>466</v>
      </c>
      <c r="E233" s="45" t="s">
        <v>433</v>
      </c>
      <c r="F233" s="45" t="s">
        <v>437</v>
      </c>
      <c r="G233" s="45" t="s">
        <v>373</v>
      </c>
      <c r="H233" s="45">
        <v>4947</v>
      </c>
      <c r="I233" s="45">
        <v>6217</v>
      </c>
      <c r="J233" s="45" t="s">
        <v>3192</v>
      </c>
      <c r="K233" s="45">
        <v>1272</v>
      </c>
      <c r="L233" s="45">
        <v>62</v>
      </c>
      <c r="M233" s="45">
        <v>90</v>
      </c>
      <c r="N233" s="45"/>
      <c r="O233" s="45" t="s">
        <v>24</v>
      </c>
      <c r="P233" s="45" t="s">
        <v>25</v>
      </c>
      <c r="Q233" s="45" t="s">
        <v>3193</v>
      </c>
      <c r="R233" s="45" t="s">
        <v>757</v>
      </c>
      <c r="S233" s="45" t="s">
        <v>2285</v>
      </c>
      <c r="U233" s="9">
        <f t="shared" si="30"/>
        <v>435</v>
      </c>
      <c r="V233" s="10" t="str">
        <f t="shared" si="39"/>
        <v>OK2L435MULTI</v>
      </c>
      <c r="W233" s="11">
        <f t="shared" ref="W233:W296" si="41">IF(X233="",0,ROUND(X233*Y233*((Z233-AA233+1)/Z233),1))</f>
        <v>47.1</v>
      </c>
      <c r="X233" s="12">
        <f t="shared" si="38"/>
        <v>2</v>
      </c>
      <c r="Y233" s="12">
        <f>COUNTIF(U:U,U233)</f>
        <v>87</v>
      </c>
      <c r="Z233" s="12">
        <f>COUNTIFS(D:D,D233,U:U,U233)</f>
        <v>48</v>
      </c>
      <c r="AA233" s="25" t="str">
        <f t="shared" si="40"/>
        <v>36</v>
      </c>
    </row>
    <row r="234" spans="1:27" customFormat="1" ht="15" x14ac:dyDescent="0.25">
      <c r="A234" s="50" t="s">
        <v>148</v>
      </c>
      <c r="B234" s="45" t="s">
        <v>778</v>
      </c>
      <c r="C234" s="45" t="s">
        <v>779</v>
      </c>
      <c r="D234" s="45" t="s">
        <v>466</v>
      </c>
      <c r="E234" s="45" t="s">
        <v>433</v>
      </c>
      <c r="F234" s="45" t="s">
        <v>437</v>
      </c>
      <c r="G234" s="45" t="s">
        <v>373</v>
      </c>
      <c r="H234" s="45">
        <v>4470</v>
      </c>
      <c r="I234" s="45">
        <v>6050</v>
      </c>
      <c r="J234" s="45" t="s">
        <v>3194</v>
      </c>
      <c r="K234" s="45">
        <v>1580</v>
      </c>
      <c r="L234" s="45">
        <v>59</v>
      </c>
      <c r="M234" s="45">
        <v>97</v>
      </c>
      <c r="N234" s="45">
        <v>3</v>
      </c>
      <c r="O234" s="45" t="s">
        <v>24</v>
      </c>
      <c r="P234" s="45" t="s">
        <v>25</v>
      </c>
      <c r="Q234" s="45" t="s">
        <v>3195</v>
      </c>
      <c r="R234" s="45" t="s">
        <v>1473</v>
      </c>
      <c r="S234" s="45" t="s">
        <v>52</v>
      </c>
      <c r="U234" s="9">
        <f t="shared" si="30"/>
        <v>435</v>
      </c>
      <c r="V234" s="10" t="str">
        <f t="shared" si="39"/>
        <v>OK2RAS435MULTI</v>
      </c>
      <c r="W234" s="11">
        <f t="shared" si="41"/>
        <v>43.5</v>
      </c>
      <c r="X234" s="12">
        <f t="shared" si="38"/>
        <v>2</v>
      </c>
      <c r="Y234" s="12">
        <f>COUNTIF(U:U,U234)</f>
        <v>87</v>
      </c>
      <c r="Z234" s="12">
        <f>COUNTIFS(D:D,D234,U:U,U234)</f>
        <v>48</v>
      </c>
      <c r="AA234" s="25" t="str">
        <f t="shared" si="40"/>
        <v>37</v>
      </c>
    </row>
    <row r="235" spans="1:27" customFormat="1" ht="15" x14ac:dyDescent="0.25">
      <c r="A235" s="50" t="s">
        <v>150</v>
      </c>
      <c r="B235" s="45" t="s">
        <v>1240</v>
      </c>
      <c r="C235" s="45" t="s">
        <v>571</v>
      </c>
      <c r="D235" s="45" t="s">
        <v>466</v>
      </c>
      <c r="E235" s="45" t="s">
        <v>433</v>
      </c>
      <c r="F235" s="45" t="s">
        <v>446</v>
      </c>
      <c r="G235" s="45" t="s">
        <v>373</v>
      </c>
      <c r="H235" s="45">
        <v>4455</v>
      </c>
      <c r="I235" s="45">
        <v>6018</v>
      </c>
      <c r="J235" s="45" t="s">
        <v>3196</v>
      </c>
      <c r="K235" s="45">
        <v>1664</v>
      </c>
      <c r="L235" s="45">
        <v>53</v>
      </c>
      <c r="M235" s="45">
        <v>117</v>
      </c>
      <c r="N235" s="45"/>
      <c r="O235" s="45" t="s">
        <v>24</v>
      </c>
      <c r="P235" s="45" t="s">
        <v>25</v>
      </c>
      <c r="Q235" s="45" t="s">
        <v>3197</v>
      </c>
      <c r="R235" s="45" t="s">
        <v>3198</v>
      </c>
      <c r="S235" s="45" t="s">
        <v>3199</v>
      </c>
      <c r="U235" s="9">
        <f t="shared" si="30"/>
        <v>435</v>
      </c>
      <c r="V235" s="10" t="str">
        <f t="shared" si="39"/>
        <v>OK1KFX435MULTI</v>
      </c>
      <c r="W235" s="11">
        <f t="shared" si="41"/>
        <v>39.9</v>
      </c>
      <c r="X235" s="12">
        <f t="shared" si="38"/>
        <v>2</v>
      </c>
      <c r="Y235" s="12">
        <f>COUNTIF(U:U,U235)</f>
        <v>87</v>
      </c>
      <c r="Z235" s="12">
        <f>COUNTIFS(D:D,D235,U:U,U235)</f>
        <v>48</v>
      </c>
      <c r="AA235" s="25" t="str">
        <f t="shared" si="40"/>
        <v>38</v>
      </c>
    </row>
    <row r="236" spans="1:27" customFormat="1" ht="15" x14ac:dyDescent="0.25">
      <c r="A236" s="50" t="s">
        <v>153</v>
      </c>
      <c r="B236" s="45" t="s">
        <v>231</v>
      </c>
      <c r="C236" s="45" t="s">
        <v>490</v>
      </c>
      <c r="D236" s="45" t="s">
        <v>466</v>
      </c>
      <c r="E236" s="45" t="s">
        <v>433</v>
      </c>
      <c r="F236" s="45" t="s">
        <v>440</v>
      </c>
      <c r="G236" s="45" t="s">
        <v>373</v>
      </c>
      <c r="H236" s="45">
        <v>4283</v>
      </c>
      <c r="I236" s="45">
        <v>4520</v>
      </c>
      <c r="J236" s="45" t="s">
        <v>3200</v>
      </c>
      <c r="K236" s="45">
        <v>237</v>
      </c>
      <c r="L236" s="45">
        <v>40</v>
      </c>
      <c r="M236" s="45">
        <v>113</v>
      </c>
      <c r="N236" s="45"/>
      <c r="O236" s="45" t="s">
        <v>24</v>
      </c>
      <c r="P236" s="45" t="s">
        <v>25</v>
      </c>
      <c r="Q236" s="45" t="s">
        <v>810</v>
      </c>
      <c r="R236" s="45" t="s">
        <v>582</v>
      </c>
      <c r="S236" s="45" t="s">
        <v>848</v>
      </c>
      <c r="U236" s="9">
        <f t="shared" si="30"/>
        <v>435</v>
      </c>
      <c r="V236" s="10" t="str">
        <f t="shared" si="39"/>
        <v>OK1KTW435MULTI</v>
      </c>
      <c r="W236" s="11">
        <f t="shared" si="41"/>
        <v>36.299999999999997</v>
      </c>
      <c r="X236" s="12">
        <f t="shared" si="38"/>
        <v>2</v>
      </c>
      <c r="Y236" s="12">
        <f>COUNTIF(U:U,U236)</f>
        <v>87</v>
      </c>
      <c r="Z236" s="12">
        <f>COUNTIFS(D:D,D236,U:U,U236)</f>
        <v>48</v>
      </c>
      <c r="AA236" s="25" t="str">
        <f t="shared" si="40"/>
        <v>39</v>
      </c>
    </row>
    <row r="237" spans="1:27" customFormat="1" ht="15" x14ac:dyDescent="0.25">
      <c r="A237" s="50" t="s">
        <v>155</v>
      </c>
      <c r="B237" s="45" t="s">
        <v>780</v>
      </c>
      <c r="C237" s="45" t="s">
        <v>781</v>
      </c>
      <c r="D237" s="45" t="s">
        <v>466</v>
      </c>
      <c r="E237" s="45" t="s">
        <v>433</v>
      </c>
      <c r="F237" s="45" t="s">
        <v>446</v>
      </c>
      <c r="G237" s="45" t="s">
        <v>373</v>
      </c>
      <c r="H237" s="45">
        <v>3744</v>
      </c>
      <c r="I237" s="45">
        <v>3860</v>
      </c>
      <c r="J237" s="45" t="s">
        <v>415</v>
      </c>
      <c r="K237" s="45">
        <v>135</v>
      </c>
      <c r="L237" s="45">
        <v>33</v>
      </c>
      <c r="M237" s="45">
        <v>125</v>
      </c>
      <c r="N237" s="45"/>
      <c r="O237" s="45" t="s">
        <v>24</v>
      </c>
      <c r="P237" s="45" t="s">
        <v>25</v>
      </c>
      <c r="Q237" s="45" t="s">
        <v>850</v>
      </c>
      <c r="R237" s="45" t="s">
        <v>3201</v>
      </c>
      <c r="S237" s="45" t="s">
        <v>1022</v>
      </c>
      <c r="U237" s="9">
        <f t="shared" si="30"/>
        <v>435</v>
      </c>
      <c r="V237" s="10" t="str">
        <f t="shared" si="39"/>
        <v>OK2KOJ435MULTI</v>
      </c>
      <c r="W237" s="11">
        <f t="shared" si="41"/>
        <v>32.6</v>
      </c>
      <c r="X237" s="12">
        <f t="shared" si="38"/>
        <v>2</v>
      </c>
      <c r="Y237" s="12">
        <f>COUNTIF(U:U,U237)</f>
        <v>87</v>
      </c>
      <c r="Z237" s="12">
        <f>COUNTIFS(D:D,D237,U:U,U237)</f>
        <v>48</v>
      </c>
      <c r="AA237" s="25" t="str">
        <f t="shared" si="40"/>
        <v>40</v>
      </c>
    </row>
    <row r="238" spans="1:27" customFormat="1" ht="15" x14ac:dyDescent="0.25">
      <c r="A238" s="50" t="s">
        <v>157</v>
      </c>
      <c r="B238" s="45" t="s">
        <v>1217</v>
      </c>
      <c r="C238" s="45" t="s">
        <v>380</v>
      </c>
      <c r="D238" s="45" t="s">
        <v>466</v>
      </c>
      <c r="E238" s="45" t="s">
        <v>433</v>
      </c>
      <c r="F238" s="45" t="s">
        <v>441</v>
      </c>
      <c r="G238" s="45" t="s">
        <v>379</v>
      </c>
      <c r="H238" s="45">
        <v>3371</v>
      </c>
      <c r="I238" s="45">
        <v>4195</v>
      </c>
      <c r="J238" s="45" t="s">
        <v>1145</v>
      </c>
      <c r="K238" s="45">
        <v>924</v>
      </c>
      <c r="L238" s="45">
        <v>42</v>
      </c>
      <c r="M238" s="45">
        <v>96</v>
      </c>
      <c r="N238" s="45"/>
      <c r="O238" s="45" t="s">
        <v>24</v>
      </c>
      <c r="P238" s="45" t="s">
        <v>25</v>
      </c>
      <c r="Q238" s="45" t="s">
        <v>3202</v>
      </c>
      <c r="R238" s="45" t="s">
        <v>3203</v>
      </c>
      <c r="S238" s="45" t="s">
        <v>3204</v>
      </c>
      <c r="U238" s="9">
        <f t="shared" si="30"/>
        <v>435</v>
      </c>
      <c r="V238" s="10" t="str">
        <f t="shared" si="39"/>
        <v>OK2KWS435MULTI</v>
      </c>
      <c r="W238" s="11">
        <f t="shared" si="41"/>
        <v>29</v>
      </c>
      <c r="X238" s="12">
        <f t="shared" si="38"/>
        <v>2</v>
      </c>
      <c r="Y238" s="12">
        <f>COUNTIF(U:U,U238)</f>
        <v>87</v>
      </c>
      <c r="Z238" s="12">
        <f>COUNTIFS(D:D,D238,U:U,U238)</f>
        <v>48</v>
      </c>
      <c r="AA238" s="25" t="str">
        <f t="shared" si="40"/>
        <v>41</v>
      </c>
    </row>
    <row r="239" spans="1:27" customFormat="1" ht="15" x14ac:dyDescent="0.25">
      <c r="A239" s="50" t="s">
        <v>161</v>
      </c>
      <c r="B239" s="45" t="s">
        <v>765</v>
      </c>
      <c r="C239" s="45" t="s">
        <v>766</v>
      </c>
      <c r="D239" s="45" t="s">
        <v>466</v>
      </c>
      <c r="E239" s="45" t="s">
        <v>433</v>
      </c>
      <c r="F239" s="45" t="s">
        <v>440</v>
      </c>
      <c r="G239" s="45" t="s">
        <v>373</v>
      </c>
      <c r="H239" s="45">
        <v>2933</v>
      </c>
      <c r="I239" s="45">
        <v>3451</v>
      </c>
      <c r="J239" s="45" t="s">
        <v>2043</v>
      </c>
      <c r="K239" s="45">
        <v>518</v>
      </c>
      <c r="L239" s="45">
        <v>26</v>
      </c>
      <c r="M239" s="45">
        <v>128</v>
      </c>
      <c r="N239" s="45"/>
      <c r="O239" s="45" t="s">
        <v>24</v>
      </c>
      <c r="P239" s="45" t="s">
        <v>25</v>
      </c>
      <c r="Q239" s="45" t="s">
        <v>3087</v>
      </c>
      <c r="R239" s="45" t="s">
        <v>2506</v>
      </c>
      <c r="S239" s="45" t="s">
        <v>3205</v>
      </c>
      <c r="U239" s="9">
        <f t="shared" si="30"/>
        <v>435</v>
      </c>
      <c r="V239" s="10" t="str">
        <f t="shared" si="39"/>
        <v>OK1RPL435MULTI</v>
      </c>
      <c r="W239" s="11">
        <f t="shared" si="41"/>
        <v>25.4</v>
      </c>
      <c r="X239" s="12">
        <f t="shared" si="38"/>
        <v>2</v>
      </c>
      <c r="Y239" s="12">
        <f>COUNTIF(U:U,U239)</f>
        <v>87</v>
      </c>
      <c r="Z239" s="12">
        <f>COUNTIFS(D:D,D239,U:U,U239)</f>
        <v>48</v>
      </c>
      <c r="AA239" s="25" t="str">
        <f t="shared" si="40"/>
        <v>42</v>
      </c>
    </row>
    <row r="240" spans="1:27" customFormat="1" ht="15" x14ac:dyDescent="0.25">
      <c r="A240" s="50" t="s">
        <v>164</v>
      </c>
      <c r="B240" s="45" t="s">
        <v>3041</v>
      </c>
      <c r="C240" s="45" t="s">
        <v>3042</v>
      </c>
      <c r="D240" s="45" t="s">
        <v>466</v>
      </c>
      <c r="E240" s="45" t="s">
        <v>433</v>
      </c>
      <c r="F240" s="45" t="s">
        <v>525</v>
      </c>
      <c r="G240" s="45" t="s">
        <v>373</v>
      </c>
      <c r="H240" s="45">
        <v>2247</v>
      </c>
      <c r="I240" s="45">
        <v>2246</v>
      </c>
      <c r="J240" s="45" t="s">
        <v>406</v>
      </c>
      <c r="K240" s="45">
        <v>0</v>
      </c>
      <c r="L240" s="45">
        <v>19</v>
      </c>
      <c r="M240" s="45">
        <v>118</v>
      </c>
      <c r="N240" s="45"/>
      <c r="O240" s="45" t="s">
        <v>24</v>
      </c>
      <c r="P240" s="45" t="s">
        <v>25</v>
      </c>
      <c r="Q240" s="45" t="s">
        <v>3206</v>
      </c>
      <c r="R240" s="45" t="s">
        <v>3207</v>
      </c>
      <c r="S240" s="45" t="s">
        <v>2984</v>
      </c>
      <c r="U240" s="9">
        <f t="shared" si="30"/>
        <v>435</v>
      </c>
      <c r="V240" s="10" t="str">
        <f t="shared" si="39"/>
        <v>OK1KRE435MULTI</v>
      </c>
      <c r="W240" s="11">
        <f t="shared" si="41"/>
        <v>21.8</v>
      </c>
      <c r="X240" s="12">
        <f t="shared" si="38"/>
        <v>2</v>
      </c>
      <c r="Y240" s="12">
        <f>COUNTIF(U:U,U240)</f>
        <v>87</v>
      </c>
      <c r="Z240" s="12">
        <f>COUNTIFS(D:D,D240,U:U,U240)</f>
        <v>48</v>
      </c>
      <c r="AA240" s="25" t="str">
        <f t="shared" si="40"/>
        <v>43</v>
      </c>
    </row>
    <row r="241" spans="1:27" customFormat="1" ht="15" x14ac:dyDescent="0.25">
      <c r="A241" s="50" t="s">
        <v>166</v>
      </c>
      <c r="B241" s="45" t="s">
        <v>269</v>
      </c>
      <c r="C241" s="45" t="s">
        <v>510</v>
      </c>
      <c r="D241" s="45" t="s">
        <v>466</v>
      </c>
      <c r="E241" s="45" t="s">
        <v>433</v>
      </c>
      <c r="F241" s="45" t="s">
        <v>446</v>
      </c>
      <c r="G241" s="45" t="s">
        <v>373</v>
      </c>
      <c r="H241" s="45">
        <v>2195</v>
      </c>
      <c r="I241" s="45">
        <v>2280</v>
      </c>
      <c r="J241" s="45" t="s">
        <v>549</v>
      </c>
      <c r="K241" s="45">
        <v>85</v>
      </c>
      <c r="L241" s="45">
        <v>19</v>
      </c>
      <c r="M241" s="45">
        <v>122</v>
      </c>
      <c r="N241" s="45">
        <v>1</v>
      </c>
      <c r="O241" s="45" t="s">
        <v>24</v>
      </c>
      <c r="P241" s="45" t="s">
        <v>25</v>
      </c>
      <c r="Q241" s="45" t="s">
        <v>3208</v>
      </c>
      <c r="R241" s="45" t="s">
        <v>70</v>
      </c>
      <c r="S241" s="45" t="s">
        <v>1467</v>
      </c>
      <c r="U241" s="9">
        <f t="shared" si="30"/>
        <v>435</v>
      </c>
      <c r="V241" s="10" t="str">
        <f t="shared" si="39"/>
        <v>OK1RDO435MULTI</v>
      </c>
      <c r="W241" s="11">
        <f t="shared" si="41"/>
        <v>18.100000000000001</v>
      </c>
      <c r="X241" s="12">
        <f t="shared" si="38"/>
        <v>2</v>
      </c>
      <c r="Y241" s="12">
        <f>COUNTIF(U:U,U241)</f>
        <v>87</v>
      </c>
      <c r="Z241" s="12">
        <f>COUNTIFS(D:D,D241,U:U,U241)</f>
        <v>48</v>
      </c>
      <c r="AA241" s="25" t="str">
        <f t="shared" si="40"/>
        <v>44</v>
      </c>
    </row>
    <row r="242" spans="1:27" customFormat="1" ht="15" x14ac:dyDescent="0.25">
      <c r="A242" s="50" t="s">
        <v>170</v>
      </c>
      <c r="B242" s="45" t="s">
        <v>223</v>
      </c>
      <c r="C242" s="45" t="s">
        <v>486</v>
      </c>
      <c r="D242" s="45" t="s">
        <v>466</v>
      </c>
      <c r="E242" s="45" t="s">
        <v>433</v>
      </c>
      <c r="F242" s="45" t="s">
        <v>438</v>
      </c>
      <c r="G242" s="45"/>
      <c r="H242" s="45">
        <v>2186</v>
      </c>
      <c r="I242" s="45">
        <v>2186</v>
      </c>
      <c r="J242" s="45" t="s">
        <v>406</v>
      </c>
      <c r="K242" s="45">
        <v>0</v>
      </c>
      <c r="L242" s="45">
        <v>24</v>
      </c>
      <c r="M242" s="45">
        <v>91</v>
      </c>
      <c r="N242" s="45"/>
      <c r="O242" s="45" t="s">
        <v>24</v>
      </c>
      <c r="P242" s="45" t="s">
        <v>25</v>
      </c>
      <c r="Q242" s="45" t="s">
        <v>3209</v>
      </c>
      <c r="R242" s="45" t="s">
        <v>3210</v>
      </c>
      <c r="S242" s="45" t="s">
        <v>3211</v>
      </c>
      <c r="U242" s="9">
        <f t="shared" si="30"/>
        <v>435</v>
      </c>
      <c r="V242" s="10" t="str">
        <f t="shared" si="39"/>
        <v>OK6M435MULTI</v>
      </c>
      <c r="W242" s="11">
        <f t="shared" si="41"/>
        <v>14.5</v>
      </c>
      <c r="X242" s="12">
        <f t="shared" si="38"/>
        <v>2</v>
      </c>
      <c r="Y242" s="12">
        <f>COUNTIF(U:U,U242)</f>
        <v>87</v>
      </c>
      <c r="Z242" s="12">
        <f>COUNTIFS(D:D,D242,U:U,U242)</f>
        <v>48</v>
      </c>
      <c r="AA242" s="25" t="str">
        <f t="shared" si="40"/>
        <v>45</v>
      </c>
    </row>
    <row r="243" spans="1:27" customFormat="1" ht="15" x14ac:dyDescent="0.25">
      <c r="A243" s="50" t="s">
        <v>173</v>
      </c>
      <c r="B243" s="45" t="s">
        <v>1953</v>
      </c>
      <c r="C243" s="45" t="s">
        <v>663</v>
      </c>
      <c r="D243" s="45" t="s">
        <v>466</v>
      </c>
      <c r="E243" s="45" t="s">
        <v>433</v>
      </c>
      <c r="F243" s="45" t="s">
        <v>1405</v>
      </c>
      <c r="G243" s="45" t="s">
        <v>373</v>
      </c>
      <c r="H243" s="45">
        <v>1202</v>
      </c>
      <c r="I243" s="45">
        <v>1202</v>
      </c>
      <c r="J243" s="45" t="s">
        <v>406</v>
      </c>
      <c r="K243" s="45">
        <v>0</v>
      </c>
      <c r="L243" s="45">
        <v>14</v>
      </c>
      <c r="M243" s="45">
        <v>86</v>
      </c>
      <c r="N243" s="45"/>
      <c r="O243" s="45" t="s">
        <v>24</v>
      </c>
      <c r="P243" s="45" t="s">
        <v>25</v>
      </c>
      <c r="Q243" s="45" t="s">
        <v>3212</v>
      </c>
      <c r="R243" s="45" t="s">
        <v>3213</v>
      </c>
      <c r="S243" s="45" t="s">
        <v>3214</v>
      </c>
      <c r="U243" s="9">
        <f t="shared" si="30"/>
        <v>435</v>
      </c>
      <c r="V243" s="10" t="str">
        <f t="shared" si="39"/>
        <v>OK2OZL435MULTI</v>
      </c>
      <c r="W243" s="11">
        <f t="shared" si="41"/>
        <v>10.9</v>
      </c>
      <c r="X243" s="12">
        <f t="shared" si="38"/>
        <v>2</v>
      </c>
      <c r="Y243" s="12">
        <f>COUNTIF(U:U,U243)</f>
        <v>87</v>
      </c>
      <c r="Z243" s="12">
        <f>COUNTIFS(D:D,D243,U:U,U243)</f>
        <v>48</v>
      </c>
      <c r="AA243" s="25" t="str">
        <f t="shared" si="40"/>
        <v>46</v>
      </c>
    </row>
    <row r="244" spans="1:27" customFormat="1" ht="15" x14ac:dyDescent="0.25">
      <c r="A244" s="50" t="s">
        <v>177</v>
      </c>
      <c r="B244" s="45" t="s">
        <v>189</v>
      </c>
      <c r="C244" s="45" t="s">
        <v>465</v>
      </c>
      <c r="D244" s="45" t="s">
        <v>466</v>
      </c>
      <c r="E244" s="45" t="s">
        <v>433</v>
      </c>
      <c r="F244" s="45" t="s">
        <v>440</v>
      </c>
      <c r="G244" s="45" t="s">
        <v>373</v>
      </c>
      <c r="H244" s="45">
        <v>686</v>
      </c>
      <c r="I244" s="45">
        <v>685</v>
      </c>
      <c r="J244" s="45" t="s">
        <v>406</v>
      </c>
      <c r="K244" s="45">
        <v>0</v>
      </c>
      <c r="L244" s="45">
        <v>10</v>
      </c>
      <c r="M244" s="45">
        <v>69</v>
      </c>
      <c r="N244" s="45"/>
      <c r="O244" s="45" t="s">
        <v>24</v>
      </c>
      <c r="P244" s="45" t="s">
        <v>25</v>
      </c>
      <c r="Q244" s="45" t="s">
        <v>3215</v>
      </c>
      <c r="R244" s="45" t="s">
        <v>3216</v>
      </c>
      <c r="S244" s="45" t="s">
        <v>49</v>
      </c>
      <c r="U244" s="9">
        <f t="shared" si="30"/>
        <v>435</v>
      </c>
      <c r="V244" s="10" t="str">
        <f t="shared" si="39"/>
        <v>OK7O435MULTI</v>
      </c>
      <c r="W244" s="11">
        <f t="shared" si="41"/>
        <v>7.3</v>
      </c>
      <c r="X244" s="12">
        <f t="shared" si="38"/>
        <v>2</v>
      </c>
      <c r="Y244" s="12">
        <f>COUNTIF(U:U,U244)</f>
        <v>87</v>
      </c>
      <c r="Z244" s="12">
        <f>COUNTIFS(D:D,D244,U:U,U244)</f>
        <v>48</v>
      </c>
      <c r="AA244" s="25" t="str">
        <f t="shared" si="40"/>
        <v>47</v>
      </c>
    </row>
    <row r="245" spans="1:27" customFormat="1" ht="15" x14ac:dyDescent="0.25">
      <c r="A245" s="50" t="s">
        <v>718</v>
      </c>
      <c r="B245" s="45" t="s">
        <v>266</v>
      </c>
      <c r="C245" s="45" t="s">
        <v>783</v>
      </c>
      <c r="D245" s="45" t="s">
        <v>466</v>
      </c>
      <c r="E245" s="45" t="s">
        <v>433</v>
      </c>
      <c r="F245" s="45" t="s">
        <v>552</v>
      </c>
      <c r="G245" s="45" t="s">
        <v>373</v>
      </c>
      <c r="H245" s="45">
        <v>336</v>
      </c>
      <c r="I245" s="45">
        <v>336</v>
      </c>
      <c r="J245" s="45" t="s">
        <v>406</v>
      </c>
      <c r="K245" s="45">
        <v>0</v>
      </c>
      <c r="L245" s="45">
        <v>7</v>
      </c>
      <c r="M245" s="45">
        <v>48</v>
      </c>
      <c r="N245" s="45"/>
      <c r="O245" s="45" t="s">
        <v>24</v>
      </c>
      <c r="P245" s="45" t="s">
        <v>25</v>
      </c>
      <c r="Q245" s="45" t="s">
        <v>3217</v>
      </c>
      <c r="R245" s="45" t="s">
        <v>3062</v>
      </c>
      <c r="S245" s="45" t="s">
        <v>784</v>
      </c>
      <c r="U245" s="9">
        <f t="shared" si="30"/>
        <v>435</v>
      </c>
      <c r="V245" s="10" t="str">
        <f t="shared" si="39"/>
        <v>OK2KYZ435MULTI</v>
      </c>
      <c r="W245" s="11">
        <f t="shared" si="41"/>
        <v>3.6</v>
      </c>
      <c r="X245" s="12">
        <f t="shared" si="38"/>
        <v>2</v>
      </c>
      <c r="Y245" s="12">
        <f>COUNTIF(U:U,U245)</f>
        <v>87</v>
      </c>
      <c r="Z245" s="12">
        <f>COUNTIFS(D:D,D245,U:U,U245)</f>
        <v>48</v>
      </c>
      <c r="AA245" s="25" t="str">
        <f t="shared" si="40"/>
        <v>48</v>
      </c>
    </row>
    <row r="246" spans="1:27" customFormat="1" ht="15" x14ac:dyDescent="0.25">
      <c r="A246" s="45" t="s">
        <v>22</v>
      </c>
      <c r="B246" s="45" t="s">
        <v>2509</v>
      </c>
      <c r="C246" s="45" t="s">
        <v>518</v>
      </c>
      <c r="D246" s="45" t="s">
        <v>370</v>
      </c>
      <c r="E246" s="45" t="s">
        <v>434</v>
      </c>
      <c r="F246" s="45" t="s">
        <v>444</v>
      </c>
      <c r="G246" s="45"/>
      <c r="H246" s="45">
        <v>23812</v>
      </c>
      <c r="I246" s="45">
        <v>27034</v>
      </c>
      <c r="J246" s="45" t="s">
        <v>3218</v>
      </c>
      <c r="K246" s="45">
        <v>3215</v>
      </c>
      <c r="L246" s="45">
        <v>86</v>
      </c>
      <c r="M246" s="45">
        <v>298</v>
      </c>
      <c r="N246" s="45">
        <v>3</v>
      </c>
      <c r="O246" s="45" t="s">
        <v>24</v>
      </c>
      <c r="P246" s="45" t="s">
        <v>25</v>
      </c>
      <c r="Q246" s="45" t="s">
        <v>3219</v>
      </c>
      <c r="R246" s="45" t="s">
        <v>2510</v>
      </c>
      <c r="S246" s="45" t="s">
        <v>2511</v>
      </c>
      <c r="U246" s="9">
        <f t="shared" si="30"/>
        <v>1300</v>
      </c>
      <c r="V246" s="10" t="str">
        <f t="shared" si="39"/>
        <v>OK1FPG1300SINGLE</v>
      </c>
      <c r="W246" s="11">
        <f t="shared" si="41"/>
        <v>126</v>
      </c>
      <c r="X246" s="12">
        <f t="shared" si="38"/>
        <v>3</v>
      </c>
      <c r="Y246" s="12">
        <f>COUNTIF(U:U,U246)</f>
        <v>42</v>
      </c>
      <c r="Z246" s="12">
        <f>COUNTIFS(D:D,D246,U:U,U246)</f>
        <v>16</v>
      </c>
      <c r="AA246" s="25" t="str">
        <f t="shared" si="40"/>
        <v>1</v>
      </c>
    </row>
    <row r="247" spans="1:27" customFormat="1" ht="15" x14ac:dyDescent="0.25">
      <c r="A247" s="45" t="s">
        <v>28</v>
      </c>
      <c r="B247" s="45" t="s">
        <v>291</v>
      </c>
      <c r="C247" s="45" t="s">
        <v>584</v>
      </c>
      <c r="D247" s="45" t="s">
        <v>370</v>
      </c>
      <c r="E247" s="45" t="s">
        <v>434</v>
      </c>
      <c r="F247" s="45" t="s">
        <v>890</v>
      </c>
      <c r="G247" s="45"/>
      <c r="H247" s="45">
        <v>8404</v>
      </c>
      <c r="I247" s="45">
        <v>9778</v>
      </c>
      <c r="J247" s="45" t="s">
        <v>3220</v>
      </c>
      <c r="K247" s="45">
        <v>1374</v>
      </c>
      <c r="L247" s="45">
        <v>47</v>
      </c>
      <c r="M247" s="45">
        <v>205</v>
      </c>
      <c r="N247" s="45"/>
      <c r="O247" s="45" t="s">
        <v>24</v>
      </c>
      <c r="P247" s="45" t="s">
        <v>25</v>
      </c>
      <c r="Q247" s="45" t="s">
        <v>2592</v>
      </c>
      <c r="R247" s="45" t="s">
        <v>2593</v>
      </c>
      <c r="S247" s="45" t="s">
        <v>293</v>
      </c>
      <c r="U247" s="9">
        <f t="shared" si="30"/>
        <v>1300</v>
      </c>
      <c r="V247" s="10" t="str">
        <f t="shared" si="39"/>
        <v>OK2BFF1300SINGLE</v>
      </c>
      <c r="W247" s="11">
        <f t="shared" si="41"/>
        <v>118.1</v>
      </c>
      <c r="X247" s="12">
        <f t="shared" si="38"/>
        <v>3</v>
      </c>
      <c r="Y247" s="12">
        <f>COUNTIF(U:U,U247)</f>
        <v>42</v>
      </c>
      <c r="Z247" s="12">
        <f>COUNTIFS(D:D,D247,U:U,U247)</f>
        <v>16</v>
      </c>
      <c r="AA247" s="25" t="str">
        <f t="shared" si="40"/>
        <v>2</v>
      </c>
    </row>
    <row r="248" spans="1:27" customFormat="1" ht="15" x14ac:dyDescent="0.25">
      <c r="A248" s="45" t="s">
        <v>30</v>
      </c>
      <c r="B248" s="45" t="s">
        <v>862</v>
      </c>
      <c r="C248" s="45" t="s">
        <v>863</v>
      </c>
      <c r="D248" s="45" t="s">
        <v>370</v>
      </c>
      <c r="E248" s="45" t="s">
        <v>434</v>
      </c>
      <c r="F248" s="45" t="s">
        <v>864</v>
      </c>
      <c r="G248" s="45"/>
      <c r="H248" s="45">
        <v>4195</v>
      </c>
      <c r="I248" s="45">
        <v>4195</v>
      </c>
      <c r="J248" s="45" t="s">
        <v>406</v>
      </c>
      <c r="K248" s="45">
        <v>0</v>
      </c>
      <c r="L248" s="45">
        <v>24</v>
      </c>
      <c r="M248" s="45">
        <v>175</v>
      </c>
      <c r="N248" s="45"/>
      <c r="O248" s="45" t="s">
        <v>24</v>
      </c>
      <c r="P248" s="45" t="s">
        <v>25</v>
      </c>
      <c r="Q248" s="45" t="s">
        <v>865</v>
      </c>
      <c r="R248" s="45" t="s">
        <v>2050</v>
      </c>
      <c r="S248" s="45" t="s">
        <v>867</v>
      </c>
      <c r="U248" s="9">
        <f t="shared" si="30"/>
        <v>1300</v>
      </c>
      <c r="V248" s="10" t="str">
        <f t="shared" si="39"/>
        <v>OK1MGW1300SINGLE</v>
      </c>
      <c r="W248" s="11">
        <f t="shared" si="41"/>
        <v>110.3</v>
      </c>
      <c r="X248" s="12">
        <f t="shared" si="38"/>
        <v>3</v>
      </c>
      <c r="Y248" s="12">
        <f>COUNTIF(U:U,U248)</f>
        <v>42</v>
      </c>
      <c r="Z248" s="12">
        <f>COUNTIFS(D:D,D248,U:U,U248)</f>
        <v>16</v>
      </c>
      <c r="AA248" s="25" t="str">
        <f t="shared" si="40"/>
        <v>3</v>
      </c>
    </row>
    <row r="249" spans="1:27" customFormat="1" ht="15" x14ac:dyDescent="0.25">
      <c r="A249" s="45" t="s">
        <v>35</v>
      </c>
      <c r="B249" s="45" t="s">
        <v>3073</v>
      </c>
      <c r="C249" s="45" t="s">
        <v>1268</v>
      </c>
      <c r="D249" s="45" t="s">
        <v>370</v>
      </c>
      <c r="E249" s="45" t="s">
        <v>434</v>
      </c>
      <c r="F249" s="45" t="s">
        <v>552</v>
      </c>
      <c r="G249" s="45"/>
      <c r="H249" s="45">
        <v>3519</v>
      </c>
      <c r="I249" s="45">
        <v>3519</v>
      </c>
      <c r="J249" s="45" t="s">
        <v>406</v>
      </c>
      <c r="K249" s="45">
        <v>0</v>
      </c>
      <c r="L249" s="45">
        <v>29</v>
      </c>
      <c r="M249" s="45">
        <v>121</v>
      </c>
      <c r="N249" s="45"/>
      <c r="O249" s="45" t="s">
        <v>24</v>
      </c>
      <c r="P249" s="45" t="s">
        <v>25</v>
      </c>
      <c r="Q249" s="45" t="s">
        <v>1375</v>
      </c>
      <c r="R249" s="45" t="s">
        <v>3221</v>
      </c>
      <c r="S249" s="45" t="s">
        <v>3076</v>
      </c>
      <c r="U249" s="9">
        <f t="shared" si="30"/>
        <v>1300</v>
      </c>
      <c r="V249" s="10" t="str">
        <f t="shared" si="39"/>
        <v>OK2UUJ1300SINGLE</v>
      </c>
      <c r="W249" s="11">
        <f t="shared" si="41"/>
        <v>102.4</v>
      </c>
      <c r="X249" s="12">
        <f t="shared" si="38"/>
        <v>3</v>
      </c>
      <c r="Y249" s="12">
        <f>COUNTIF(U:U,U249)</f>
        <v>42</v>
      </c>
      <c r="Z249" s="12">
        <f>COUNTIFS(D:D,D249,U:U,U249)</f>
        <v>16</v>
      </c>
      <c r="AA249" s="25" t="str">
        <f t="shared" si="40"/>
        <v>4</v>
      </c>
    </row>
    <row r="250" spans="1:27" customFormat="1" ht="15" x14ac:dyDescent="0.25">
      <c r="A250" s="45" t="s">
        <v>38</v>
      </c>
      <c r="B250" s="45" t="s">
        <v>129</v>
      </c>
      <c r="C250" s="45" t="s">
        <v>407</v>
      </c>
      <c r="D250" s="45" t="s">
        <v>370</v>
      </c>
      <c r="E250" s="45" t="s">
        <v>434</v>
      </c>
      <c r="F250" s="45" t="s">
        <v>437</v>
      </c>
      <c r="G250" s="45"/>
      <c r="H250" s="45">
        <v>2773</v>
      </c>
      <c r="I250" s="45">
        <v>2834</v>
      </c>
      <c r="J250" s="45" t="s">
        <v>715</v>
      </c>
      <c r="K250" s="45">
        <v>61</v>
      </c>
      <c r="L250" s="45">
        <v>28</v>
      </c>
      <c r="M250" s="45">
        <v>103</v>
      </c>
      <c r="N250" s="45"/>
      <c r="O250" s="45" t="s">
        <v>24</v>
      </c>
      <c r="P250" s="45" t="s">
        <v>25</v>
      </c>
      <c r="Q250" s="45" t="s">
        <v>2594</v>
      </c>
      <c r="R250" s="45" t="s">
        <v>93</v>
      </c>
      <c r="S250" s="45" t="s">
        <v>131</v>
      </c>
      <c r="U250" s="9">
        <f t="shared" si="30"/>
        <v>1300</v>
      </c>
      <c r="V250" s="10" t="str">
        <f t="shared" si="39"/>
        <v>OK1IEI1300SINGLE</v>
      </c>
      <c r="W250" s="11">
        <f t="shared" si="41"/>
        <v>94.5</v>
      </c>
      <c r="X250" s="12">
        <f t="shared" si="38"/>
        <v>3</v>
      </c>
      <c r="Y250" s="12">
        <f>COUNTIF(U:U,U250)</f>
        <v>42</v>
      </c>
      <c r="Z250" s="12">
        <f>COUNTIFS(D:D,D250,U:U,U250)</f>
        <v>16</v>
      </c>
      <c r="AA250" s="25" t="str">
        <f t="shared" si="40"/>
        <v>5</v>
      </c>
    </row>
    <row r="251" spans="1:27" customFormat="1" ht="15" x14ac:dyDescent="0.25">
      <c r="A251" s="45" t="s">
        <v>40</v>
      </c>
      <c r="B251" s="45" t="s">
        <v>139</v>
      </c>
      <c r="C251" s="45" t="s">
        <v>412</v>
      </c>
      <c r="D251" s="45" t="s">
        <v>370</v>
      </c>
      <c r="E251" s="45" t="s">
        <v>434</v>
      </c>
      <c r="F251" s="45" t="s">
        <v>437</v>
      </c>
      <c r="G251" s="45"/>
      <c r="H251" s="45">
        <v>2217</v>
      </c>
      <c r="I251" s="45">
        <v>2218</v>
      </c>
      <c r="J251" s="45" t="s">
        <v>406</v>
      </c>
      <c r="K251" s="45">
        <v>0</v>
      </c>
      <c r="L251" s="45">
        <v>15</v>
      </c>
      <c r="M251" s="45">
        <v>148</v>
      </c>
      <c r="N251" s="45"/>
      <c r="O251" s="45" t="s">
        <v>24</v>
      </c>
      <c r="P251" s="45" t="s">
        <v>25</v>
      </c>
      <c r="Q251" s="45" t="s">
        <v>971</v>
      </c>
      <c r="R251" s="45" t="s">
        <v>297</v>
      </c>
      <c r="S251" s="45" t="s">
        <v>278</v>
      </c>
      <c r="U251" s="9">
        <f t="shared" si="30"/>
        <v>1300</v>
      </c>
      <c r="V251" s="10" t="str">
        <f t="shared" si="39"/>
        <v>OK1UFF1300SINGLE</v>
      </c>
      <c r="W251" s="11">
        <f t="shared" si="41"/>
        <v>86.6</v>
      </c>
      <c r="X251" s="12">
        <f t="shared" si="38"/>
        <v>3</v>
      </c>
      <c r="Y251" s="12">
        <f>COUNTIF(U:U,U251)</f>
        <v>42</v>
      </c>
      <c r="Z251" s="12">
        <f>COUNTIFS(D:D,D251,U:U,U251)</f>
        <v>16</v>
      </c>
      <c r="AA251" s="25" t="str">
        <f t="shared" si="40"/>
        <v>6</v>
      </c>
    </row>
    <row r="252" spans="1:27" customFormat="1" ht="15" x14ac:dyDescent="0.25">
      <c r="A252" s="45" t="s">
        <v>44</v>
      </c>
      <c r="B252" s="45" t="s">
        <v>282</v>
      </c>
      <c r="C252" s="45" t="s">
        <v>857</v>
      </c>
      <c r="D252" s="45" t="s">
        <v>370</v>
      </c>
      <c r="E252" s="45" t="s">
        <v>434</v>
      </c>
      <c r="F252" s="45" t="s">
        <v>503</v>
      </c>
      <c r="G252" s="45"/>
      <c r="H252" s="45">
        <v>2070</v>
      </c>
      <c r="I252" s="45">
        <v>2270</v>
      </c>
      <c r="J252" s="45" t="s">
        <v>1339</v>
      </c>
      <c r="K252" s="45">
        <v>200</v>
      </c>
      <c r="L252" s="45">
        <v>21</v>
      </c>
      <c r="M252" s="45">
        <v>104</v>
      </c>
      <c r="N252" s="45"/>
      <c r="O252" s="45" t="s">
        <v>24</v>
      </c>
      <c r="P252" s="45" t="s">
        <v>25</v>
      </c>
      <c r="Q252" s="45" t="s">
        <v>3222</v>
      </c>
      <c r="R252" s="45" t="s">
        <v>2608</v>
      </c>
      <c r="S252" s="45" t="s">
        <v>3223</v>
      </c>
      <c r="U252" s="9">
        <f t="shared" si="30"/>
        <v>1300</v>
      </c>
      <c r="V252" s="10" t="str">
        <f t="shared" si="39"/>
        <v>OK5YY1300SINGLE</v>
      </c>
      <c r="W252" s="11">
        <f t="shared" si="41"/>
        <v>78.8</v>
      </c>
      <c r="X252" s="12">
        <f t="shared" si="38"/>
        <v>3</v>
      </c>
      <c r="Y252" s="12">
        <f>COUNTIF(U:U,U252)</f>
        <v>42</v>
      </c>
      <c r="Z252" s="12">
        <f>COUNTIFS(D:D,D252,U:U,U252)</f>
        <v>16</v>
      </c>
      <c r="AA252" s="25" t="str">
        <f t="shared" si="40"/>
        <v>7</v>
      </c>
    </row>
    <row r="253" spans="1:27" customFormat="1" ht="15" x14ac:dyDescent="0.25">
      <c r="A253" s="45" t="s">
        <v>48</v>
      </c>
      <c r="B253" s="45" t="s">
        <v>798</v>
      </c>
      <c r="C253" s="45" t="s">
        <v>799</v>
      </c>
      <c r="D253" s="45" t="s">
        <v>370</v>
      </c>
      <c r="E253" s="45" t="s">
        <v>434</v>
      </c>
      <c r="F253" s="45" t="s">
        <v>440</v>
      </c>
      <c r="G253" s="45"/>
      <c r="H253" s="45">
        <v>1723</v>
      </c>
      <c r="I253" s="45">
        <v>1999</v>
      </c>
      <c r="J253" s="45" t="s">
        <v>859</v>
      </c>
      <c r="K253" s="45">
        <v>276</v>
      </c>
      <c r="L253" s="45">
        <v>18</v>
      </c>
      <c r="M253" s="45">
        <v>101</v>
      </c>
      <c r="N253" s="45"/>
      <c r="O253" s="45" t="s">
        <v>24</v>
      </c>
      <c r="P253" s="45" t="s">
        <v>25</v>
      </c>
      <c r="Q253" s="45" t="s">
        <v>972</v>
      </c>
      <c r="R253" s="45" t="s">
        <v>860</v>
      </c>
      <c r="S253" s="45" t="s">
        <v>801</v>
      </c>
      <c r="U253" s="9">
        <f t="shared" si="30"/>
        <v>1300</v>
      </c>
      <c r="V253" s="10" t="str">
        <f t="shared" si="39"/>
        <v>OK1DCI1300SINGLE</v>
      </c>
      <c r="W253" s="11">
        <f t="shared" si="41"/>
        <v>70.900000000000006</v>
      </c>
      <c r="X253" s="12">
        <f t="shared" si="38"/>
        <v>3</v>
      </c>
      <c r="Y253" s="12">
        <f>COUNTIF(U:U,U253)</f>
        <v>42</v>
      </c>
      <c r="Z253" s="12">
        <f>COUNTIFS(D:D,D253,U:U,U253)</f>
        <v>16</v>
      </c>
      <c r="AA253" s="25" t="str">
        <f t="shared" si="40"/>
        <v>8</v>
      </c>
    </row>
    <row r="254" spans="1:27" customFormat="1" ht="15" x14ac:dyDescent="0.25">
      <c r="A254" s="45" t="s">
        <v>50</v>
      </c>
      <c r="B254" s="45" t="s">
        <v>298</v>
      </c>
      <c r="C254" s="45" t="s">
        <v>590</v>
      </c>
      <c r="D254" s="45" t="s">
        <v>370</v>
      </c>
      <c r="E254" s="45" t="s">
        <v>434</v>
      </c>
      <c r="F254" s="45" t="s">
        <v>437</v>
      </c>
      <c r="G254" s="45"/>
      <c r="H254" s="45">
        <v>1539</v>
      </c>
      <c r="I254" s="45">
        <v>1872</v>
      </c>
      <c r="J254" s="45" t="s">
        <v>855</v>
      </c>
      <c r="K254" s="45">
        <v>333</v>
      </c>
      <c r="L254" s="45">
        <v>24</v>
      </c>
      <c r="M254" s="45">
        <v>67</v>
      </c>
      <c r="N254" s="45"/>
      <c r="O254" s="45" t="s">
        <v>24</v>
      </c>
      <c r="P254" s="45" t="s">
        <v>25</v>
      </c>
      <c r="Q254" s="45" t="s">
        <v>3224</v>
      </c>
      <c r="R254" s="45" t="s">
        <v>856</v>
      </c>
      <c r="S254" s="45" t="s">
        <v>1556</v>
      </c>
      <c r="U254" s="9">
        <f t="shared" si="30"/>
        <v>1300</v>
      </c>
      <c r="V254" s="10" t="str">
        <f t="shared" si="39"/>
        <v>OK2ZTK1300SINGLE</v>
      </c>
      <c r="W254" s="11">
        <f t="shared" si="41"/>
        <v>63</v>
      </c>
      <c r="X254" s="12">
        <f t="shared" si="38"/>
        <v>3</v>
      </c>
      <c r="Y254" s="12">
        <f>COUNTIF(U:U,U254)</f>
        <v>42</v>
      </c>
      <c r="Z254" s="12">
        <f>COUNTIFS(D:D,D254,U:U,U254)</f>
        <v>16</v>
      </c>
      <c r="AA254" s="25" t="str">
        <f t="shared" si="40"/>
        <v>9</v>
      </c>
    </row>
    <row r="255" spans="1:27" customFormat="1" ht="15" x14ac:dyDescent="0.25">
      <c r="A255" s="45" t="s">
        <v>53</v>
      </c>
      <c r="B255" s="45" t="s">
        <v>284</v>
      </c>
      <c r="C255" s="45" t="s">
        <v>372</v>
      </c>
      <c r="D255" s="45" t="s">
        <v>370</v>
      </c>
      <c r="E255" s="45" t="s">
        <v>434</v>
      </c>
      <c r="F255" s="45" t="s">
        <v>552</v>
      </c>
      <c r="G255" s="45"/>
      <c r="H255" s="45">
        <v>1120</v>
      </c>
      <c r="I255" s="45">
        <v>1120</v>
      </c>
      <c r="J255" s="45" t="s">
        <v>406</v>
      </c>
      <c r="K255" s="45">
        <v>0</v>
      </c>
      <c r="L255" s="45">
        <v>9</v>
      </c>
      <c r="M255" s="45">
        <v>124</v>
      </c>
      <c r="N255" s="45"/>
      <c r="O255" s="45" t="s">
        <v>24</v>
      </c>
      <c r="P255" s="45" t="s">
        <v>25</v>
      </c>
      <c r="Q255" s="45" t="s">
        <v>815</v>
      </c>
      <c r="R255" s="45" t="s">
        <v>300</v>
      </c>
      <c r="S255" s="45" t="s">
        <v>352</v>
      </c>
      <c r="U255" s="9">
        <f t="shared" si="30"/>
        <v>1300</v>
      </c>
      <c r="V255" s="10" t="str">
        <f t="shared" si="39"/>
        <v>OK1AIY/P1300SINGLE</v>
      </c>
      <c r="W255" s="11">
        <f t="shared" si="41"/>
        <v>55.1</v>
      </c>
      <c r="X255" s="12">
        <f t="shared" si="38"/>
        <v>3</v>
      </c>
      <c r="Y255" s="12">
        <f>COUNTIF(U:U,U255)</f>
        <v>42</v>
      </c>
      <c r="Z255" s="12">
        <f>COUNTIFS(D:D,D255,U:U,U255)</f>
        <v>16</v>
      </c>
      <c r="AA255" s="25" t="str">
        <f t="shared" si="40"/>
        <v>10</v>
      </c>
    </row>
    <row r="256" spans="1:27" customFormat="1" ht="15" x14ac:dyDescent="0.25">
      <c r="A256" s="45" t="s">
        <v>56</v>
      </c>
      <c r="B256" s="45" t="s">
        <v>158</v>
      </c>
      <c r="C256" s="45" t="s">
        <v>420</v>
      </c>
      <c r="D256" s="45" t="s">
        <v>370</v>
      </c>
      <c r="E256" s="45" t="s">
        <v>434</v>
      </c>
      <c r="F256" s="45" t="s">
        <v>624</v>
      </c>
      <c r="G256" s="45"/>
      <c r="H256" s="45">
        <v>915</v>
      </c>
      <c r="I256" s="45">
        <v>915</v>
      </c>
      <c r="J256" s="45" t="s">
        <v>406</v>
      </c>
      <c r="K256" s="45">
        <v>0</v>
      </c>
      <c r="L256" s="45">
        <v>11</v>
      </c>
      <c r="M256" s="45">
        <v>83</v>
      </c>
      <c r="N256" s="45"/>
      <c r="O256" s="45" t="s">
        <v>24</v>
      </c>
      <c r="P256" s="45" t="s">
        <v>25</v>
      </c>
      <c r="Q256" s="45" t="s">
        <v>1023</v>
      </c>
      <c r="R256" s="45" t="s">
        <v>3225</v>
      </c>
      <c r="S256" s="45" t="s">
        <v>160</v>
      </c>
      <c r="U256" s="9">
        <f t="shared" si="30"/>
        <v>1300</v>
      </c>
      <c r="V256" s="10" t="str">
        <f t="shared" si="39"/>
        <v>OK1EM1300SINGLE</v>
      </c>
      <c r="W256" s="11">
        <f t="shared" si="41"/>
        <v>47.3</v>
      </c>
      <c r="X256" s="12">
        <f t="shared" si="38"/>
        <v>3</v>
      </c>
      <c r="Y256" s="12">
        <f>COUNTIF(U:U,U256)</f>
        <v>42</v>
      </c>
      <c r="Z256" s="12">
        <f>COUNTIFS(D:D,D256,U:U,U256)</f>
        <v>16</v>
      </c>
      <c r="AA256" s="25" t="str">
        <f t="shared" si="40"/>
        <v>11</v>
      </c>
    </row>
    <row r="257" spans="1:27" customFormat="1" ht="15" x14ac:dyDescent="0.25">
      <c r="A257" s="45" t="s">
        <v>61</v>
      </c>
      <c r="B257" s="45" t="s">
        <v>811</v>
      </c>
      <c r="C257" s="45" t="s">
        <v>812</v>
      </c>
      <c r="D257" s="45" t="s">
        <v>370</v>
      </c>
      <c r="E257" s="45" t="s">
        <v>434</v>
      </c>
      <c r="F257" s="45" t="s">
        <v>443</v>
      </c>
      <c r="G257" s="45"/>
      <c r="H257" s="45">
        <v>598</v>
      </c>
      <c r="I257" s="45">
        <v>704</v>
      </c>
      <c r="J257" s="45" t="s">
        <v>620</v>
      </c>
      <c r="K257" s="45">
        <v>106</v>
      </c>
      <c r="L257" s="45">
        <v>11</v>
      </c>
      <c r="M257" s="45">
        <v>60</v>
      </c>
      <c r="N257" s="45"/>
      <c r="O257" s="45" t="s">
        <v>24</v>
      </c>
      <c r="P257" s="45" t="s">
        <v>25</v>
      </c>
      <c r="Q257" s="45" t="s">
        <v>980</v>
      </c>
      <c r="R257" s="45" t="s">
        <v>868</v>
      </c>
      <c r="S257" s="45" t="s">
        <v>1556</v>
      </c>
      <c r="U257" s="9">
        <f t="shared" si="30"/>
        <v>1300</v>
      </c>
      <c r="V257" s="10" t="str">
        <f t="shared" si="39"/>
        <v>OK2JI1300SINGLE</v>
      </c>
      <c r="W257" s="11">
        <f t="shared" si="41"/>
        <v>39.4</v>
      </c>
      <c r="X257" s="12">
        <f t="shared" si="38"/>
        <v>3</v>
      </c>
      <c r="Y257" s="12">
        <f>COUNTIF(U:U,U257)</f>
        <v>42</v>
      </c>
      <c r="Z257" s="12">
        <f>COUNTIFS(D:D,D257,U:U,U257)</f>
        <v>16</v>
      </c>
      <c r="AA257" s="25" t="str">
        <f t="shared" si="40"/>
        <v>12</v>
      </c>
    </row>
    <row r="258" spans="1:27" customFormat="1" ht="15" x14ac:dyDescent="0.25">
      <c r="A258" s="45" t="s">
        <v>64</v>
      </c>
      <c r="B258" s="45" t="s">
        <v>86</v>
      </c>
      <c r="C258" s="45" t="s">
        <v>1488</v>
      </c>
      <c r="D258" s="45" t="s">
        <v>370</v>
      </c>
      <c r="E258" s="45" t="s">
        <v>434</v>
      </c>
      <c r="F258" s="45" t="s">
        <v>552</v>
      </c>
      <c r="G258" s="45"/>
      <c r="H258" s="45">
        <v>573</v>
      </c>
      <c r="I258" s="45">
        <v>592</v>
      </c>
      <c r="J258" s="45" t="s">
        <v>406</v>
      </c>
      <c r="K258" s="45">
        <v>0</v>
      </c>
      <c r="L258" s="45">
        <v>8</v>
      </c>
      <c r="M258" s="45">
        <v>72</v>
      </c>
      <c r="N258" s="45"/>
      <c r="O258" s="45" t="s">
        <v>24</v>
      </c>
      <c r="P258" s="45" t="s">
        <v>25</v>
      </c>
      <c r="Q258" s="45" t="s">
        <v>3226</v>
      </c>
      <c r="R258" s="45" t="s">
        <v>885</v>
      </c>
      <c r="S258" s="45" t="s">
        <v>1519</v>
      </c>
      <c r="U258" s="9">
        <f t="shared" si="30"/>
        <v>1300</v>
      </c>
      <c r="V258" s="10" t="str">
        <f t="shared" si="39"/>
        <v>OK2UPG1300SINGLE</v>
      </c>
      <c r="W258" s="11">
        <f t="shared" si="41"/>
        <v>31.5</v>
      </c>
      <c r="X258" s="12">
        <f t="shared" si="38"/>
        <v>3</v>
      </c>
      <c r="Y258" s="12">
        <f>COUNTIF(U:U,U258)</f>
        <v>42</v>
      </c>
      <c r="Z258" s="12">
        <f>COUNTIFS(D:D,D258,U:U,U258)</f>
        <v>16</v>
      </c>
      <c r="AA258" s="25" t="str">
        <f t="shared" si="40"/>
        <v>13</v>
      </c>
    </row>
    <row r="259" spans="1:27" customFormat="1" ht="15" x14ac:dyDescent="0.25">
      <c r="A259" s="45" t="s">
        <v>69</v>
      </c>
      <c r="B259" s="45" t="s">
        <v>277</v>
      </c>
      <c r="C259" s="45" t="s">
        <v>546</v>
      </c>
      <c r="D259" s="45" t="s">
        <v>370</v>
      </c>
      <c r="E259" s="45" t="s">
        <v>434</v>
      </c>
      <c r="F259" s="45" t="s">
        <v>594</v>
      </c>
      <c r="G259" s="45"/>
      <c r="H259" s="45">
        <v>359</v>
      </c>
      <c r="I259" s="45">
        <v>359</v>
      </c>
      <c r="J259" s="45" t="s">
        <v>406</v>
      </c>
      <c r="K259" s="45">
        <v>0</v>
      </c>
      <c r="L259" s="45">
        <v>6</v>
      </c>
      <c r="M259" s="45">
        <v>60</v>
      </c>
      <c r="N259" s="45"/>
      <c r="O259" s="45" t="s">
        <v>24</v>
      </c>
      <c r="P259" s="45" t="s">
        <v>25</v>
      </c>
      <c r="Q259" s="45" t="s">
        <v>301</v>
      </c>
      <c r="R259" s="45" t="s">
        <v>3227</v>
      </c>
      <c r="S259" s="45" t="s">
        <v>202</v>
      </c>
      <c r="U259" s="9">
        <f t="shared" si="30"/>
        <v>1300</v>
      </c>
      <c r="V259" s="10" t="str">
        <f t="shared" si="39"/>
        <v>OK2BRZ1300SINGLE</v>
      </c>
      <c r="W259" s="11">
        <f t="shared" si="41"/>
        <v>23.6</v>
      </c>
      <c r="X259" s="12">
        <f t="shared" si="38"/>
        <v>3</v>
      </c>
      <c r="Y259" s="12">
        <f>COUNTIF(U:U,U259)</f>
        <v>42</v>
      </c>
      <c r="Z259" s="12">
        <f>COUNTIFS(D:D,D259,U:U,U259)</f>
        <v>16</v>
      </c>
      <c r="AA259" s="25" t="str">
        <f t="shared" si="40"/>
        <v>14</v>
      </c>
    </row>
    <row r="260" spans="1:27" customFormat="1" ht="15" x14ac:dyDescent="0.25">
      <c r="A260" s="45" t="s">
        <v>72</v>
      </c>
      <c r="B260" s="45" t="s">
        <v>944</v>
      </c>
      <c r="C260" s="45" t="s">
        <v>731</v>
      </c>
      <c r="D260" s="45" t="s">
        <v>370</v>
      </c>
      <c r="E260" s="45" t="s">
        <v>434</v>
      </c>
      <c r="F260" s="45" t="s">
        <v>977</v>
      </c>
      <c r="G260" s="45"/>
      <c r="H260" s="45">
        <v>234</v>
      </c>
      <c r="I260" s="45">
        <v>234</v>
      </c>
      <c r="J260" s="45" t="s">
        <v>406</v>
      </c>
      <c r="K260" s="45">
        <v>0</v>
      </c>
      <c r="L260" s="45">
        <v>4</v>
      </c>
      <c r="M260" s="45">
        <v>59</v>
      </c>
      <c r="N260" s="45"/>
      <c r="O260" s="45" t="s">
        <v>24</v>
      </c>
      <c r="P260" s="45" t="s">
        <v>25</v>
      </c>
      <c r="Q260" s="45" t="s">
        <v>1058</v>
      </c>
      <c r="R260" s="45" t="s">
        <v>978</v>
      </c>
      <c r="S260" s="45" t="s">
        <v>948</v>
      </c>
      <c r="U260" s="9">
        <f t="shared" si="30"/>
        <v>1300</v>
      </c>
      <c r="V260" s="10" t="str">
        <f t="shared" si="39"/>
        <v>OK1JHM1300SINGLE</v>
      </c>
      <c r="W260" s="11">
        <f t="shared" si="41"/>
        <v>15.8</v>
      </c>
      <c r="X260" s="12">
        <f t="shared" si="38"/>
        <v>3</v>
      </c>
      <c r="Y260" s="12">
        <f>COUNTIF(U:U,U260)</f>
        <v>42</v>
      </c>
      <c r="Z260" s="12">
        <f>COUNTIFS(D:D,D260,U:U,U260)</f>
        <v>16</v>
      </c>
      <c r="AA260" s="25" t="str">
        <f t="shared" si="40"/>
        <v>15</v>
      </c>
    </row>
    <row r="261" spans="1:27" customFormat="1" ht="15" x14ac:dyDescent="0.25">
      <c r="A261" s="45" t="s">
        <v>75</v>
      </c>
      <c r="B261" s="45" t="s">
        <v>165</v>
      </c>
      <c r="C261" s="45" t="s">
        <v>423</v>
      </c>
      <c r="D261" s="45" t="s">
        <v>370</v>
      </c>
      <c r="E261" s="45" t="s">
        <v>434</v>
      </c>
      <c r="F261" s="45" t="s">
        <v>593</v>
      </c>
      <c r="G261" s="45"/>
      <c r="H261" s="45">
        <v>158</v>
      </c>
      <c r="I261" s="45">
        <v>158</v>
      </c>
      <c r="J261" s="45" t="s">
        <v>406</v>
      </c>
      <c r="K261" s="45">
        <v>0</v>
      </c>
      <c r="L261" s="45">
        <v>4</v>
      </c>
      <c r="M261" s="45">
        <v>40</v>
      </c>
      <c r="N261" s="45"/>
      <c r="O261" s="45" t="s">
        <v>24</v>
      </c>
      <c r="P261" s="45" t="s">
        <v>25</v>
      </c>
      <c r="Q261" s="45" t="s">
        <v>3228</v>
      </c>
      <c r="R261" s="45" t="s">
        <v>885</v>
      </c>
      <c r="S261" s="45" t="s">
        <v>1692</v>
      </c>
      <c r="U261" s="9">
        <f t="shared" si="30"/>
        <v>1300</v>
      </c>
      <c r="V261" s="10" t="str">
        <f t="shared" si="39"/>
        <v>OK2VPX1300SINGLE</v>
      </c>
      <c r="W261" s="11">
        <f t="shared" si="41"/>
        <v>7.9</v>
      </c>
      <c r="X261" s="12">
        <f t="shared" si="38"/>
        <v>3</v>
      </c>
      <c r="Y261" s="12">
        <f>COUNTIF(U:U,U261)</f>
        <v>42</v>
      </c>
      <c r="Z261" s="12">
        <f>COUNTIFS(D:D,D261,U:U,U261)</f>
        <v>16</v>
      </c>
      <c r="AA261" s="25" t="str">
        <f t="shared" si="40"/>
        <v>16</v>
      </c>
    </row>
    <row r="262" spans="1:27" customFormat="1" ht="15" x14ac:dyDescent="0.25">
      <c r="A262" s="45" t="s">
        <v>22</v>
      </c>
      <c r="B262" s="45" t="s">
        <v>817</v>
      </c>
      <c r="C262" s="45" t="s">
        <v>476</v>
      </c>
      <c r="D262" s="45" t="s">
        <v>466</v>
      </c>
      <c r="E262" s="45" t="s">
        <v>434</v>
      </c>
      <c r="F262" s="45" t="s">
        <v>475</v>
      </c>
      <c r="G262" s="45"/>
      <c r="H262" s="45">
        <v>52928</v>
      </c>
      <c r="I262" s="45">
        <v>54443</v>
      </c>
      <c r="J262" s="45" t="s">
        <v>1948</v>
      </c>
      <c r="K262" s="45">
        <v>1505</v>
      </c>
      <c r="L262" s="45">
        <v>151</v>
      </c>
      <c r="M262" s="45">
        <v>358</v>
      </c>
      <c r="N262" s="45">
        <v>1</v>
      </c>
      <c r="O262" s="45" t="s">
        <v>24</v>
      </c>
      <c r="P262" s="45" t="s">
        <v>25</v>
      </c>
      <c r="Q262" s="45" t="s">
        <v>3229</v>
      </c>
      <c r="R262" s="45" t="s">
        <v>1343</v>
      </c>
      <c r="S262" s="45" t="s">
        <v>874</v>
      </c>
      <c r="U262" s="9">
        <f t="shared" si="30"/>
        <v>1300</v>
      </c>
      <c r="V262" s="10" t="str">
        <f t="shared" si="39"/>
        <v>OK2A1300MULTI</v>
      </c>
      <c r="W262" s="11">
        <f t="shared" si="41"/>
        <v>126</v>
      </c>
      <c r="X262" s="12">
        <f t="shared" si="38"/>
        <v>3</v>
      </c>
      <c r="Y262" s="12">
        <f>COUNTIF(U:U,U262)</f>
        <v>42</v>
      </c>
      <c r="Z262" s="12">
        <f>COUNTIFS(D:D,D262,U:U,U262)</f>
        <v>26</v>
      </c>
      <c r="AA262" s="25" t="str">
        <f t="shared" si="40"/>
        <v>1</v>
      </c>
    </row>
    <row r="263" spans="1:27" customFormat="1" ht="15" x14ac:dyDescent="0.25">
      <c r="A263" s="45" t="s">
        <v>28</v>
      </c>
      <c r="B263" s="45" t="s">
        <v>750</v>
      </c>
      <c r="C263" s="45" t="s">
        <v>751</v>
      </c>
      <c r="D263" s="45" t="s">
        <v>466</v>
      </c>
      <c r="E263" s="45" t="s">
        <v>434</v>
      </c>
      <c r="F263" s="45" t="s">
        <v>475</v>
      </c>
      <c r="G263" s="45"/>
      <c r="H263" s="45">
        <v>43404</v>
      </c>
      <c r="I263" s="45">
        <v>44763</v>
      </c>
      <c r="J263" s="45" t="s">
        <v>2136</v>
      </c>
      <c r="K263" s="45">
        <v>1360</v>
      </c>
      <c r="L263" s="45">
        <v>139</v>
      </c>
      <c r="M263" s="45">
        <v>319</v>
      </c>
      <c r="N263" s="45">
        <v>1</v>
      </c>
      <c r="O263" s="45" t="s">
        <v>24</v>
      </c>
      <c r="P263" s="45" t="s">
        <v>25</v>
      </c>
      <c r="Q263" s="45" t="s">
        <v>821</v>
      </c>
      <c r="R263" s="45" t="s">
        <v>3230</v>
      </c>
      <c r="S263" s="45" t="s">
        <v>3231</v>
      </c>
      <c r="U263" s="9">
        <f t="shared" si="30"/>
        <v>1300</v>
      </c>
      <c r="V263" s="10" t="str">
        <f t="shared" si="39"/>
        <v>OK4C1300MULTI</v>
      </c>
      <c r="W263" s="11">
        <f t="shared" si="41"/>
        <v>121.2</v>
      </c>
      <c r="X263" s="12">
        <f t="shared" si="38"/>
        <v>3</v>
      </c>
      <c r="Y263" s="12">
        <f>COUNTIF(U:U,U263)</f>
        <v>42</v>
      </c>
      <c r="Z263" s="12">
        <f>COUNTIFS(D:D,D263,U:U,U263)</f>
        <v>26</v>
      </c>
      <c r="AA263" s="25" t="str">
        <f t="shared" si="40"/>
        <v>2</v>
      </c>
    </row>
    <row r="264" spans="1:27" customFormat="1" ht="15" x14ac:dyDescent="0.25">
      <c r="A264" s="45" t="s">
        <v>30</v>
      </c>
      <c r="B264" s="45" t="s">
        <v>308</v>
      </c>
      <c r="C264" s="45" t="s">
        <v>598</v>
      </c>
      <c r="D264" s="45" t="s">
        <v>466</v>
      </c>
      <c r="E264" s="45" t="s">
        <v>434</v>
      </c>
      <c r="F264" s="45" t="s">
        <v>599</v>
      </c>
      <c r="G264" s="45"/>
      <c r="H264" s="45">
        <v>33361</v>
      </c>
      <c r="I264" s="45">
        <v>35800</v>
      </c>
      <c r="J264" s="45" t="s">
        <v>3232</v>
      </c>
      <c r="K264" s="45">
        <v>2515</v>
      </c>
      <c r="L264" s="45">
        <v>112</v>
      </c>
      <c r="M264" s="45">
        <v>321</v>
      </c>
      <c r="N264" s="45"/>
      <c r="O264" s="45" t="s">
        <v>24</v>
      </c>
      <c r="P264" s="45" t="s">
        <v>25</v>
      </c>
      <c r="Q264" s="45" t="s">
        <v>309</v>
      </c>
      <c r="R264" s="45" t="s">
        <v>310</v>
      </c>
      <c r="S264" s="45" t="s">
        <v>311</v>
      </c>
      <c r="U264" s="9">
        <f t="shared" si="30"/>
        <v>1300</v>
      </c>
      <c r="V264" s="10" t="str">
        <f t="shared" si="39"/>
        <v>OK1KUO1300MULTI</v>
      </c>
      <c r="W264" s="11">
        <f t="shared" si="41"/>
        <v>116.3</v>
      </c>
      <c r="X264" s="12">
        <f t="shared" si="38"/>
        <v>3</v>
      </c>
      <c r="Y264" s="12">
        <f>COUNTIF(U:U,U264)</f>
        <v>42</v>
      </c>
      <c r="Z264" s="12">
        <f>COUNTIFS(D:D,D264,U:U,U264)</f>
        <v>26</v>
      </c>
      <c r="AA264" s="25" t="str">
        <f t="shared" si="40"/>
        <v>3</v>
      </c>
    </row>
    <row r="265" spans="1:27" customFormat="1" ht="15" x14ac:dyDescent="0.25">
      <c r="A265" s="45" t="s">
        <v>35</v>
      </c>
      <c r="B265" s="45" t="s">
        <v>312</v>
      </c>
      <c r="C265" s="45" t="s">
        <v>515</v>
      </c>
      <c r="D265" s="45" t="s">
        <v>466</v>
      </c>
      <c r="E265" s="45" t="s">
        <v>434</v>
      </c>
      <c r="F265" s="45" t="s">
        <v>444</v>
      </c>
      <c r="G265" s="45"/>
      <c r="H265" s="45">
        <v>14960</v>
      </c>
      <c r="I265" s="45">
        <v>15937</v>
      </c>
      <c r="J265" s="45" t="s">
        <v>697</v>
      </c>
      <c r="K265" s="45">
        <v>976</v>
      </c>
      <c r="L265" s="45">
        <v>51</v>
      </c>
      <c r="M265" s="45">
        <v>312</v>
      </c>
      <c r="N265" s="45"/>
      <c r="O265" s="45" t="s">
        <v>24</v>
      </c>
      <c r="P265" s="45" t="s">
        <v>25</v>
      </c>
      <c r="Q265" s="45" t="s">
        <v>313</v>
      </c>
      <c r="R265" s="45" t="s">
        <v>3233</v>
      </c>
      <c r="S265" s="45" t="s">
        <v>314</v>
      </c>
      <c r="U265" s="9">
        <f t="shared" si="30"/>
        <v>1300</v>
      </c>
      <c r="V265" s="10" t="str">
        <f t="shared" si="39"/>
        <v>OK2M1300MULTI</v>
      </c>
      <c r="W265" s="11">
        <f t="shared" si="41"/>
        <v>111.5</v>
      </c>
      <c r="X265" s="12">
        <f t="shared" si="38"/>
        <v>3</v>
      </c>
      <c r="Y265" s="12">
        <f>COUNTIF(U:U,U265)</f>
        <v>42</v>
      </c>
      <c r="Z265" s="12">
        <f>COUNTIFS(D:D,D265,U:U,U265)</f>
        <v>26</v>
      </c>
      <c r="AA265" s="25" t="str">
        <f t="shared" si="40"/>
        <v>4</v>
      </c>
    </row>
    <row r="266" spans="1:27" customFormat="1" ht="15" x14ac:dyDescent="0.25">
      <c r="A266" s="45" t="s">
        <v>38</v>
      </c>
      <c r="B266" s="45" t="s">
        <v>261</v>
      </c>
      <c r="C266" s="45" t="s">
        <v>504</v>
      </c>
      <c r="D266" s="45" t="s">
        <v>466</v>
      </c>
      <c r="E266" s="45" t="s">
        <v>434</v>
      </c>
      <c r="F266" s="45" t="s">
        <v>489</v>
      </c>
      <c r="G266" s="45"/>
      <c r="H266" s="45">
        <v>9603</v>
      </c>
      <c r="I266" s="45">
        <v>10309</v>
      </c>
      <c r="J266" s="45" t="s">
        <v>3234</v>
      </c>
      <c r="K266" s="45">
        <v>707</v>
      </c>
      <c r="L266" s="45">
        <v>48</v>
      </c>
      <c r="M266" s="45">
        <v>204</v>
      </c>
      <c r="N266" s="45"/>
      <c r="O266" s="45" t="s">
        <v>24</v>
      </c>
      <c r="P266" s="45" t="s">
        <v>25</v>
      </c>
      <c r="Q266" s="45" t="s">
        <v>355</v>
      </c>
      <c r="R266" s="45" t="s">
        <v>289</v>
      </c>
      <c r="S266" s="45" t="s">
        <v>286</v>
      </c>
      <c r="U266" s="9">
        <f t="shared" si="30"/>
        <v>1300</v>
      </c>
      <c r="V266" s="10" t="str">
        <f t="shared" si="39"/>
        <v>OK2C1300MULTI</v>
      </c>
      <c r="W266" s="11">
        <f t="shared" si="41"/>
        <v>106.6</v>
      </c>
      <c r="X266" s="12">
        <f t="shared" si="38"/>
        <v>3</v>
      </c>
      <c r="Y266" s="12">
        <f>COUNTIF(U:U,U266)</f>
        <v>42</v>
      </c>
      <c r="Z266" s="12">
        <f>COUNTIFS(D:D,D266,U:U,U266)</f>
        <v>26</v>
      </c>
      <c r="AA266" s="25" t="str">
        <f t="shared" si="40"/>
        <v>5</v>
      </c>
    </row>
    <row r="267" spans="1:27" customFormat="1" ht="15" x14ac:dyDescent="0.25">
      <c r="A267" s="45" t="s">
        <v>40</v>
      </c>
      <c r="B267" s="45" t="s">
        <v>316</v>
      </c>
      <c r="C267" s="45" t="s">
        <v>601</v>
      </c>
      <c r="D267" s="45" t="s">
        <v>466</v>
      </c>
      <c r="E267" s="45" t="s">
        <v>434</v>
      </c>
      <c r="F267" s="45" t="s">
        <v>489</v>
      </c>
      <c r="G267" s="45"/>
      <c r="H267" s="45">
        <v>6936</v>
      </c>
      <c r="I267" s="45">
        <v>7203</v>
      </c>
      <c r="J267" s="45" t="s">
        <v>838</v>
      </c>
      <c r="K267" s="45">
        <v>649</v>
      </c>
      <c r="L267" s="45">
        <v>46</v>
      </c>
      <c r="M267" s="45">
        <v>161</v>
      </c>
      <c r="N267" s="45">
        <v>1</v>
      </c>
      <c r="O267" s="45" t="s">
        <v>24</v>
      </c>
      <c r="P267" s="45" t="s">
        <v>25</v>
      </c>
      <c r="Q267" s="45" t="s">
        <v>3235</v>
      </c>
      <c r="R267" s="45" t="s">
        <v>318</v>
      </c>
      <c r="S267" s="45" t="s">
        <v>878</v>
      </c>
      <c r="U267" s="9">
        <f t="shared" si="30"/>
        <v>1300</v>
      </c>
      <c r="V267" s="10" t="str">
        <f t="shared" si="39"/>
        <v>OL7Q1300MULTI</v>
      </c>
      <c r="W267" s="11">
        <f t="shared" si="41"/>
        <v>101.8</v>
      </c>
      <c r="X267" s="12">
        <f t="shared" si="38"/>
        <v>3</v>
      </c>
      <c r="Y267" s="12">
        <f>COUNTIF(U:U,U267)</f>
        <v>42</v>
      </c>
      <c r="Z267" s="12">
        <f>COUNTIFS(D:D,D267,U:U,U267)</f>
        <v>26</v>
      </c>
      <c r="AA267" s="25" t="str">
        <f t="shared" si="40"/>
        <v>6</v>
      </c>
    </row>
    <row r="268" spans="1:27" customFormat="1" ht="15" x14ac:dyDescent="0.25">
      <c r="A268" s="45" t="s">
        <v>44</v>
      </c>
      <c r="B268" s="45" t="s">
        <v>760</v>
      </c>
      <c r="C268" s="45" t="s">
        <v>1036</v>
      </c>
      <c r="D268" s="45" t="s">
        <v>466</v>
      </c>
      <c r="E268" s="45" t="s">
        <v>434</v>
      </c>
      <c r="F268" s="45" t="s">
        <v>525</v>
      </c>
      <c r="G268" s="45"/>
      <c r="H268" s="45">
        <v>6314</v>
      </c>
      <c r="I268" s="45">
        <v>6940</v>
      </c>
      <c r="J268" s="45" t="s">
        <v>3236</v>
      </c>
      <c r="K268" s="45">
        <v>624</v>
      </c>
      <c r="L268" s="45">
        <v>51</v>
      </c>
      <c r="M268" s="45">
        <v>134</v>
      </c>
      <c r="N268" s="45"/>
      <c r="O268" s="45" t="s">
        <v>24</v>
      </c>
      <c r="P268" s="45" t="s">
        <v>25</v>
      </c>
      <c r="Q268" s="45" t="s">
        <v>3237</v>
      </c>
      <c r="R268" s="45" t="s">
        <v>3238</v>
      </c>
      <c r="S268" s="45" t="s">
        <v>3239</v>
      </c>
      <c r="U268" s="9">
        <f t="shared" ref="U268:U331" si="42">IF(E268="145 MHz",145,IF(E268="435 MHz",435,IF(E268="1,3 GHz",1300,IF(E268="2,3 GHz",2300,IF(E268="3,4 GHz",3400,IF(E268="5,7 GHz",5700,IF(E268="10 GHz",10000,IF(E268="24 GHz",24000,IF(E268="47 GHz",47000,IF(E268="76 GHz",76000,IF(E268="120 GHz",120000,IF(E268="134 GHz",134000,IF(E268="248 GHz",248000)))))))))))))</f>
        <v>1300</v>
      </c>
      <c r="V268" s="10" t="str">
        <f t="shared" si="39"/>
        <v>OK2KRT1300MULTI</v>
      </c>
      <c r="W268" s="11">
        <f t="shared" si="41"/>
        <v>96.9</v>
      </c>
      <c r="X268" s="12">
        <f t="shared" si="38"/>
        <v>3</v>
      </c>
      <c r="Y268" s="12">
        <f>COUNTIF(U:U,U268)</f>
        <v>42</v>
      </c>
      <c r="Z268" s="12">
        <f>COUNTIFS(D:D,D268,U:U,U268)</f>
        <v>26</v>
      </c>
      <c r="AA268" s="25" t="str">
        <f t="shared" si="40"/>
        <v>7</v>
      </c>
    </row>
    <row r="269" spans="1:27" customFormat="1" ht="15" x14ac:dyDescent="0.25">
      <c r="A269" s="45" t="s">
        <v>48</v>
      </c>
      <c r="B269" s="45" t="s">
        <v>248</v>
      </c>
      <c r="C269" s="45" t="s">
        <v>497</v>
      </c>
      <c r="D269" s="45" t="s">
        <v>466</v>
      </c>
      <c r="E269" s="45" t="s">
        <v>434</v>
      </c>
      <c r="F269" s="45" t="s">
        <v>443</v>
      </c>
      <c r="G269" s="45"/>
      <c r="H269" s="45">
        <v>5138</v>
      </c>
      <c r="I269" s="45">
        <v>5433</v>
      </c>
      <c r="J269" s="45" t="s">
        <v>578</v>
      </c>
      <c r="K269" s="45">
        <v>293</v>
      </c>
      <c r="L269" s="45">
        <v>37</v>
      </c>
      <c r="M269" s="45">
        <v>147</v>
      </c>
      <c r="N269" s="45"/>
      <c r="O269" s="45" t="s">
        <v>24</v>
      </c>
      <c r="P269" s="45" t="s">
        <v>25</v>
      </c>
      <c r="Q269" s="45" t="s">
        <v>3240</v>
      </c>
      <c r="R269" s="45" t="s">
        <v>3241</v>
      </c>
      <c r="S269" s="45" t="s">
        <v>3154</v>
      </c>
      <c r="U269" s="9">
        <f t="shared" si="42"/>
        <v>1300</v>
      </c>
      <c r="V269" s="10" t="str">
        <f t="shared" si="39"/>
        <v>OL1B1300MULTI</v>
      </c>
      <c r="W269" s="11">
        <f t="shared" si="41"/>
        <v>92.1</v>
      </c>
      <c r="X269" s="12">
        <f t="shared" si="38"/>
        <v>3</v>
      </c>
      <c r="Y269" s="12">
        <f>COUNTIF(U:U,U269)</f>
        <v>42</v>
      </c>
      <c r="Z269" s="12">
        <f>COUNTIFS(D:D,D269,U:U,U269)</f>
        <v>26</v>
      </c>
      <c r="AA269" s="25" t="str">
        <f t="shared" si="40"/>
        <v>8</v>
      </c>
    </row>
    <row r="270" spans="1:27" customFormat="1" ht="15" x14ac:dyDescent="0.25">
      <c r="A270" s="45" t="s">
        <v>50</v>
      </c>
      <c r="B270" s="45" t="s">
        <v>1203</v>
      </c>
      <c r="C270" s="45" t="s">
        <v>1204</v>
      </c>
      <c r="D270" s="45" t="s">
        <v>466</v>
      </c>
      <c r="E270" s="45" t="s">
        <v>434</v>
      </c>
      <c r="F270" s="45" t="s">
        <v>552</v>
      </c>
      <c r="G270" s="45"/>
      <c r="H270" s="45">
        <v>4340</v>
      </c>
      <c r="I270" s="45">
        <v>4906</v>
      </c>
      <c r="J270" s="45" t="s">
        <v>1874</v>
      </c>
      <c r="K270" s="45">
        <v>578</v>
      </c>
      <c r="L270" s="45">
        <v>33</v>
      </c>
      <c r="M270" s="45">
        <v>145</v>
      </c>
      <c r="N270" s="45"/>
      <c r="O270" s="45" t="s">
        <v>24</v>
      </c>
      <c r="P270" s="45" t="s">
        <v>25</v>
      </c>
      <c r="Q270" s="45" t="s">
        <v>3242</v>
      </c>
      <c r="R270" s="45" t="s">
        <v>3243</v>
      </c>
      <c r="S270" s="45" t="s">
        <v>1514</v>
      </c>
      <c r="U270" s="9">
        <f t="shared" si="42"/>
        <v>1300</v>
      </c>
      <c r="V270" s="10" t="str">
        <f t="shared" si="39"/>
        <v>OK1KEO1300MULTI</v>
      </c>
      <c r="W270" s="11">
        <f t="shared" si="41"/>
        <v>87.2</v>
      </c>
      <c r="X270" s="12">
        <f t="shared" si="38"/>
        <v>3</v>
      </c>
      <c r="Y270" s="12">
        <f>COUNTIF(U:U,U270)</f>
        <v>42</v>
      </c>
      <c r="Z270" s="12">
        <f>COUNTIFS(D:D,D270,U:U,U270)</f>
        <v>26</v>
      </c>
      <c r="AA270" s="25" t="str">
        <f t="shared" si="40"/>
        <v>9</v>
      </c>
    </row>
    <row r="271" spans="1:27" customFormat="1" ht="15" x14ac:dyDescent="0.25">
      <c r="A271" s="45" t="s">
        <v>53</v>
      </c>
      <c r="B271" s="45" t="s">
        <v>236</v>
      </c>
      <c r="C271" s="45" t="s">
        <v>492</v>
      </c>
      <c r="D271" s="45" t="s">
        <v>466</v>
      </c>
      <c r="E271" s="45" t="s">
        <v>434</v>
      </c>
      <c r="F271" s="45" t="s">
        <v>443</v>
      </c>
      <c r="G271" s="45"/>
      <c r="H271" s="45">
        <v>4011</v>
      </c>
      <c r="I271" s="45">
        <v>4011</v>
      </c>
      <c r="J271" s="45" t="s">
        <v>406</v>
      </c>
      <c r="K271" s="45">
        <v>0</v>
      </c>
      <c r="L271" s="45">
        <v>21</v>
      </c>
      <c r="M271" s="45">
        <v>191</v>
      </c>
      <c r="N271" s="45"/>
      <c r="O271" s="45" t="s">
        <v>24</v>
      </c>
      <c r="P271" s="45" t="s">
        <v>25</v>
      </c>
      <c r="Q271" s="45" t="s">
        <v>3244</v>
      </c>
      <c r="R271" s="45" t="s">
        <v>322</v>
      </c>
      <c r="S271" s="45" t="s">
        <v>323</v>
      </c>
      <c r="U271" s="9">
        <f t="shared" si="42"/>
        <v>1300</v>
      </c>
      <c r="V271" s="10" t="str">
        <f t="shared" si="39"/>
        <v>OK2R1300MULTI</v>
      </c>
      <c r="W271" s="11">
        <f t="shared" si="41"/>
        <v>82.4</v>
      </c>
      <c r="X271" s="12">
        <f t="shared" si="38"/>
        <v>3</v>
      </c>
      <c r="Y271" s="12">
        <f>COUNTIF(U:U,U271)</f>
        <v>42</v>
      </c>
      <c r="Z271" s="12">
        <f>COUNTIFS(D:D,D271,U:U,U271)</f>
        <v>26</v>
      </c>
      <c r="AA271" s="25" t="str">
        <f t="shared" si="40"/>
        <v>10</v>
      </c>
    </row>
    <row r="272" spans="1:27" customFormat="1" ht="15" x14ac:dyDescent="0.25">
      <c r="A272" s="45" t="s">
        <v>56</v>
      </c>
      <c r="B272" s="45" t="s">
        <v>882</v>
      </c>
      <c r="C272" s="45" t="s">
        <v>986</v>
      </c>
      <c r="D272" s="45" t="s">
        <v>466</v>
      </c>
      <c r="E272" s="45" t="s">
        <v>434</v>
      </c>
      <c r="F272" s="45" t="s">
        <v>447</v>
      </c>
      <c r="G272" s="45"/>
      <c r="H272" s="45">
        <v>3914</v>
      </c>
      <c r="I272" s="45">
        <v>3914</v>
      </c>
      <c r="J272" s="45" t="s">
        <v>406</v>
      </c>
      <c r="K272" s="45">
        <v>0</v>
      </c>
      <c r="L272" s="45">
        <v>30</v>
      </c>
      <c r="M272" s="45">
        <v>130</v>
      </c>
      <c r="N272" s="45"/>
      <c r="O272" s="45" t="s">
        <v>24</v>
      </c>
      <c r="P272" s="45" t="s">
        <v>25</v>
      </c>
      <c r="Q272" s="45" t="s">
        <v>1349</v>
      </c>
      <c r="R272" s="45" t="s">
        <v>1565</v>
      </c>
      <c r="S272" s="45" t="s">
        <v>1054</v>
      </c>
      <c r="U272" s="9">
        <f t="shared" si="42"/>
        <v>1300</v>
      </c>
      <c r="V272" s="10" t="str">
        <f t="shared" si="39"/>
        <v>OK1KKD1300MULTI</v>
      </c>
      <c r="W272" s="11">
        <f t="shared" si="41"/>
        <v>77.5</v>
      </c>
      <c r="X272" s="12">
        <f t="shared" si="38"/>
        <v>3</v>
      </c>
      <c r="Y272" s="12">
        <f>COUNTIF(U:U,U272)</f>
        <v>42</v>
      </c>
      <c r="Z272" s="12">
        <f>COUNTIFS(D:D,D272,U:U,U272)</f>
        <v>26</v>
      </c>
      <c r="AA272" s="25" t="str">
        <f t="shared" si="40"/>
        <v>11</v>
      </c>
    </row>
    <row r="273" spans="1:27" customFormat="1" ht="15" x14ac:dyDescent="0.25">
      <c r="A273" s="45" t="s">
        <v>61</v>
      </c>
      <c r="B273" s="45" t="s">
        <v>780</v>
      </c>
      <c r="C273" s="45" t="s">
        <v>781</v>
      </c>
      <c r="D273" s="45" t="s">
        <v>466</v>
      </c>
      <c r="E273" s="45" t="s">
        <v>434</v>
      </c>
      <c r="F273" s="45" t="s">
        <v>552</v>
      </c>
      <c r="G273" s="45"/>
      <c r="H273" s="45">
        <v>3854</v>
      </c>
      <c r="I273" s="45">
        <v>3841</v>
      </c>
      <c r="J273" s="45" t="s">
        <v>406</v>
      </c>
      <c r="K273" s="45">
        <v>0</v>
      </c>
      <c r="L273" s="45">
        <v>22</v>
      </c>
      <c r="M273" s="45">
        <v>175</v>
      </c>
      <c r="N273" s="45"/>
      <c r="O273" s="45" t="s">
        <v>24</v>
      </c>
      <c r="P273" s="45" t="s">
        <v>25</v>
      </c>
      <c r="Q273" s="45" t="s">
        <v>3245</v>
      </c>
      <c r="R273" s="45" t="s">
        <v>3246</v>
      </c>
      <c r="S273" s="45" t="s">
        <v>3247</v>
      </c>
      <c r="U273" s="9">
        <f t="shared" si="42"/>
        <v>1300</v>
      </c>
      <c r="V273" s="10" t="str">
        <f t="shared" si="39"/>
        <v>OK2KOJ1300MULTI</v>
      </c>
      <c r="W273" s="11">
        <f t="shared" si="41"/>
        <v>72.7</v>
      </c>
      <c r="X273" s="12">
        <f t="shared" si="38"/>
        <v>3</v>
      </c>
      <c r="Y273" s="12">
        <f>COUNTIF(U:U,U273)</f>
        <v>42</v>
      </c>
      <c r="Z273" s="12">
        <f>COUNTIFS(D:D,D273,U:U,U273)</f>
        <v>26</v>
      </c>
      <c r="AA273" s="25" t="str">
        <f t="shared" si="40"/>
        <v>12</v>
      </c>
    </row>
    <row r="274" spans="1:27" customFormat="1" ht="15" x14ac:dyDescent="0.25">
      <c r="A274" s="45" t="s">
        <v>64</v>
      </c>
      <c r="B274" s="45" t="s">
        <v>1252</v>
      </c>
      <c r="C274" s="45" t="s">
        <v>1253</v>
      </c>
      <c r="D274" s="45" t="s">
        <v>466</v>
      </c>
      <c r="E274" s="45" t="s">
        <v>434</v>
      </c>
      <c r="F274" s="45" t="s">
        <v>552</v>
      </c>
      <c r="G274" s="45"/>
      <c r="H274" s="45">
        <v>2748</v>
      </c>
      <c r="I274" s="45">
        <v>3282</v>
      </c>
      <c r="J274" s="45" t="s">
        <v>553</v>
      </c>
      <c r="K274" s="45">
        <v>534</v>
      </c>
      <c r="L274" s="45">
        <v>20</v>
      </c>
      <c r="M274" s="45">
        <v>153</v>
      </c>
      <c r="N274" s="45"/>
      <c r="O274" s="45" t="s">
        <v>24</v>
      </c>
      <c r="P274" s="45" t="s">
        <v>25</v>
      </c>
      <c r="Q274" s="45" t="s">
        <v>3248</v>
      </c>
      <c r="R274" s="45" t="s">
        <v>3249</v>
      </c>
      <c r="S274" s="45" t="s">
        <v>3250</v>
      </c>
      <c r="U274" s="9">
        <f t="shared" si="42"/>
        <v>1300</v>
      </c>
      <c r="V274" s="10" t="str">
        <f t="shared" si="39"/>
        <v>OK2RVM1300MULTI</v>
      </c>
      <c r="W274" s="11">
        <f t="shared" si="41"/>
        <v>67.8</v>
      </c>
      <c r="X274" s="12">
        <f t="shared" si="38"/>
        <v>3</v>
      </c>
      <c r="Y274" s="12">
        <f>COUNTIF(U:U,U274)</f>
        <v>42</v>
      </c>
      <c r="Z274" s="12">
        <f>COUNTIFS(D:D,D274,U:U,U274)</f>
        <v>26</v>
      </c>
      <c r="AA274" s="25" t="str">
        <f t="shared" si="40"/>
        <v>13</v>
      </c>
    </row>
    <row r="275" spans="1:27" customFormat="1" ht="15" x14ac:dyDescent="0.25">
      <c r="A275" s="45" t="s">
        <v>69</v>
      </c>
      <c r="B275" s="45" t="s">
        <v>1248</v>
      </c>
      <c r="C275" s="45" t="s">
        <v>2614</v>
      </c>
      <c r="D275" s="45" t="s">
        <v>466</v>
      </c>
      <c r="E275" s="45" t="s">
        <v>434</v>
      </c>
      <c r="F275" s="45" t="s">
        <v>552</v>
      </c>
      <c r="G275" s="45"/>
      <c r="H275" s="45">
        <v>2571</v>
      </c>
      <c r="I275" s="45">
        <v>2654</v>
      </c>
      <c r="J275" s="45" t="s">
        <v>3251</v>
      </c>
      <c r="K275" s="45">
        <v>148</v>
      </c>
      <c r="L275" s="45">
        <v>26</v>
      </c>
      <c r="M275" s="45">
        <v>107</v>
      </c>
      <c r="N275" s="45"/>
      <c r="O275" s="45" t="s">
        <v>24</v>
      </c>
      <c r="P275" s="45" t="s">
        <v>25</v>
      </c>
      <c r="Q275" s="45" t="s">
        <v>3252</v>
      </c>
      <c r="R275" s="45" t="s">
        <v>3253</v>
      </c>
      <c r="S275" s="45" t="s">
        <v>3187</v>
      </c>
      <c r="U275" s="9">
        <f t="shared" si="42"/>
        <v>1300</v>
      </c>
      <c r="V275" s="10" t="str">
        <f t="shared" si="39"/>
        <v>OK1KKP1300MULTI</v>
      </c>
      <c r="W275" s="11">
        <f t="shared" si="41"/>
        <v>63</v>
      </c>
      <c r="X275" s="12">
        <f t="shared" si="38"/>
        <v>3</v>
      </c>
      <c r="Y275" s="12">
        <f>COUNTIF(U:U,U275)</f>
        <v>42</v>
      </c>
      <c r="Z275" s="12">
        <f>COUNTIFS(D:D,D275,U:U,U275)</f>
        <v>26</v>
      </c>
      <c r="AA275" s="25" t="str">
        <f t="shared" si="40"/>
        <v>14</v>
      </c>
    </row>
    <row r="276" spans="1:27" customFormat="1" ht="15" x14ac:dyDescent="0.25">
      <c r="A276" s="45" t="s">
        <v>72</v>
      </c>
      <c r="B276" s="45" t="s">
        <v>1325</v>
      </c>
      <c r="C276" s="45" t="s">
        <v>571</v>
      </c>
      <c r="D276" s="45" t="s">
        <v>466</v>
      </c>
      <c r="E276" s="45" t="s">
        <v>434</v>
      </c>
      <c r="F276" s="45" t="s">
        <v>498</v>
      </c>
      <c r="G276" s="45"/>
      <c r="H276" s="45">
        <v>2496</v>
      </c>
      <c r="I276" s="45">
        <v>3149</v>
      </c>
      <c r="J276" s="45" t="s">
        <v>1158</v>
      </c>
      <c r="K276" s="45">
        <v>1547</v>
      </c>
      <c r="L276" s="45">
        <v>24</v>
      </c>
      <c r="M276" s="45">
        <v>125</v>
      </c>
      <c r="N276" s="45"/>
      <c r="O276" s="45" t="s">
        <v>24</v>
      </c>
      <c r="P276" s="45" t="s">
        <v>25</v>
      </c>
      <c r="Q276" s="45" t="s">
        <v>1348</v>
      </c>
      <c r="R276" s="45" t="s">
        <v>1342</v>
      </c>
      <c r="S276" s="45" t="s">
        <v>2067</v>
      </c>
      <c r="U276" s="9">
        <f t="shared" si="42"/>
        <v>1300</v>
      </c>
      <c r="V276" s="10" t="str">
        <f t="shared" si="39"/>
        <v>OK5Y1300MULTI</v>
      </c>
      <c r="W276" s="11">
        <f t="shared" si="41"/>
        <v>58.2</v>
      </c>
      <c r="X276" s="12">
        <f t="shared" si="38"/>
        <v>3</v>
      </c>
      <c r="Y276" s="12">
        <f>COUNTIF(U:U,U276)</f>
        <v>42</v>
      </c>
      <c r="Z276" s="12">
        <f>COUNTIFS(D:D,D276,U:U,U276)</f>
        <v>26</v>
      </c>
      <c r="AA276" s="25" t="str">
        <f t="shared" si="40"/>
        <v>15</v>
      </c>
    </row>
    <row r="277" spans="1:27" customFormat="1" ht="15" x14ac:dyDescent="0.25">
      <c r="A277" s="45" t="s">
        <v>75</v>
      </c>
      <c r="B277" s="45" t="s">
        <v>319</v>
      </c>
      <c r="C277" s="45" t="s">
        <v>603</v>
      </c>
      <c r="D277" s="45" t="s">
        <v>466</v>
      </c>
      <c r="E277" s="45" t="s">
        <v>434</v>
      </c>
      <c r="F277" s="45" t="s">
        <v>437</v>
      </c>
      <c r="G277" s="45"/>
      <c r="H277" s="45">
        <v>2479</v>
      </c>
      <c r="I277" s="45">
        <v>2597</v>
      </c>
      <c r="J277" s="45" t="s">
        <v>1339</v>
      </c>
      <c r="K277" s="45">
        <v>118</v>
      </c>
      <c r="L277" s="45">
        <v>21</v>
      </c>
      <c r="M277" s="45">
        <v>124</v>
      </c>
      <c r="N277" s="45">
        <v>1</v>
      </c>
      <c r="O277" s="45" t="s">
        <v>24</v>
      </c>
      <c r="P277" s="45" t="s">
        <v>25</v>
      </c>
      <c r="Q277" s="45" t="s">
        <v>1042</v>
      </c>
      <c r="R277" s="45" t="s">
        <v>2063</v>
      </c>
      <c r="S277" s="45" t="s">
        <v>892</v>
      </c>
      <c r="U277" s="9">
        <f t="shared" si="42"/>
        <v>1300</v>
      </c>
      <c r="V277" s="10" t="str">
        <f t="shared" si="39"/>
        <v>OK1KKL1300MULTI</v>
      </c>
      <c r="W277" s="11">
        <f t="shared" si="41"/>
        <v>53.3</v>
      </c>
      <c r="X277" s="12">
        <f t="shared" si="38"/>
        <v>3</v>
      </c>
      <c r="Y277" s="12">
        <f>COUNTIF(U:U,U277)</f>
        <v>42</v>
      </c>
      <c r="Z277" s="12">
        <f>COUNTIFS(D:D,D277,U:U,U277)</f>
        <v>26</v>
      </c>
      <c r="AA277" s="25" t="str">
        <f t="shared" si="40"/>
        <v>16</v>
      </c>
    </row>
    <row r="278" spans="1:27" customFormat="1" ht="15" x14ac:dyDescent="0.25">
      <c r="A278" s="45" t="s">
        <v>77</v>
      </c>
      <c r="B278" s="45" t="s">
        <v>209</v>
      </c>
      <c r="C278" s="45" t="s">
        <v>479</v>
      </c>
      <c r="D278" s="45" t="s">
        <v>466</v>
      </c>
      <c r="E278" s="45" t="s">
        <v>434</v>
      </c>
      <c r="F278" s="45" t="s">
        <v>552</v>
      </c>
      <c r="G278" s="45"/>
      <c r="H278" s="45">
        <v>2103</v>
      </c>
      <c r="I278" s="45">
        <v>2103</v>
      </c>
      <c r="J278" s="45" t="s">
        <v>406</v>
      </c>
      <c r="K278" s="45">
        <v>0</v>
      </c>
      <c r="L278" s="45">
        <v>15</v>
      </c>
      <c r="M278" s="45">
        <v>140</v>
      </c>
      <c r="N278" s="45"/>
      <c r="O278" s="45" t="s">
        <v>24</v>
      </c>
      <c r="P278" s="45" t="s">
        <v>25</v>
      </c>
      <c r="Q278" s="45" t="s">
        <v>3254</v>
      </c>
      <c r="R278" s="45" t="s">
        <v>2481</v>
      </c>
      <c r="S278" s="45" t="s">
        <v>3255</v>
      </c>
      <c r="U278" s="9">
        <f t="shared" si="42"/>
        <v>1300</v>
      </c>
      <c r="V278" s="10" t="str">
        <f t="shared" si="39"/>
        <v>OK1OPT1300MULTI</v>
      </c>
      <c r="W278" s="11">
        <f t="shared" si="41"/>
        <v>48.5</v>
      </c>
      <c r="X278" s="12">
        <f t="shared" si="38"/>
        <v>3</v>
      </c>
      <c r="Y278" s="12">
        <f>COUNTIF(U:U,U278)</f>
        <v>42</v>
      </c>
      <c r="Z278" s="12">
        <f>COUNTIFS(D:D,D278,U:U,U278)</f>
        <v>26</v>
      </c>
      <c r="AA278" s="25" t="str">
        <f t="shared" si="40"/>
        <v>17</v>
      </c>
    </row>
    <row r="279" spans="1:27" customFormat="1" ht="15" x14ac:dyDescent="0.25">
      <c r="A279" s="45" t="s">
        <v>80</v>
      </c>
      <c r="B279" s="45" t="s">
        <v>823</v>
      </c>
      <c r="C279" s="45" t="s">
        <v>824</v>
      </c>
      <c r="D279" s="45" t="s">
        <v>466</v>
      </c>
      <c r="E279" s="45" t="s">
        <v>434</v>
      </c>
      <c r="F279" s="45" t="s">
        <v>552</v>
      </c>
      <c r="G279" s="45"/>
      <c r="H279" s="45">
        <v>1779</v>
      </c>
      <c r="I279" s="45">
        <v>1882</v>
      </c>
      <c r="J279" s="45" t="s">
        <v>612</v>
      </c>
      <c r="K279" s="45">
        <v>103</v>
      </c>
      <c r="L279" s="45">
        <v>14</v>
      </c>
      <c r="M279" s="45">
        <v>137</v>
      </c>
      <c r="N279" s="45"/>
      <c r="O279" s="45" t="s">
        <v>24</v>
      </c>
      <c r="P279" s="45" t="s">
        <v>25</v>
      </c>
      <c r="Q279" s="45" t="s">
        <v>2670</v>
      </c>
      <c r="R279" s="45" t="s">
        <v>2580</v>
      </c>
      <c r="S279" s="45" t="s">
        <v>2478</v>
      </c>
      <c r="U279" s="9">
        <f t="shared" si="42"/>
        <v>1300</v>
      </c>
      <c r="V279" s="10" t="str">
        <f t="shared" si="39"/>
        <v>OL4A1300MULTI</v>
      </c>
      <c r="W279" s="11">
        <f t="shared" si="41"/>
        <v>43.6</v>
      </c>
      <c r="X279" s="12">
        <f t="shared" si="38"/>
        <v>3</v>
      </c>
      <c r="Y279" s="12">
        <f>COUNTIF(U:U,U279)</f>
        <v>42</v>
      </c>
      <c r="Z279" s="12">
        <f>COUNTIFS(D:D,D279,U:U,U279)</f>
        <v>26</v>
      </c>
      <c r="AA279" s="25" t="str">
        <f t="shared" si="40"/>
        <v>18</v>
      </c>
    </row>
    <row r="280" spans="1:27" customFormat="1" ht="15" x14ac:dyDescent="0.25">
      <c r="A280" s="45" t="s">
        <v>85</v>
      </c>
      <c r="B280" s="45" t="s">
        <v>218</v>
      </c>
      <c r="C280" s="45" t="s">
        <v>482</v>
      </c>
      <c r="D280" s="45" t="s">
        <v>466</v>
      </c>
      <c r="E280" s="45" t="s">
        <v>434</v>
      </c>
      <c r="F280" s="45" t="s">
        <v>552</v>
      </c>
      <c r="G280" s="45"/>
      <c r="H280" s="45">
        <v>1671</v>
      </c>
      <c r="I280" s="45">
        <v>1770</v>
      </c>
      <c r="J280" s="45" t="s">
        <v>782</v>
      </c>
      <c r="K280" s="45">
        <v>99</v>
      </c>
      <c r="L280" s="45">
        <v>22</v>
      </c>
      <c r="M280" s="45">
        <v>84</v>
      </c>
      <c r="N280" s="45"/>
      <c r="O280" s="45" t="s">
        <v>24</v>
      </c>
      <c r="P280" s="45" t="s">
        <v>25</v>
      </c>
      <c r="Q280" s="45" t="s">
        <v>3256</v>
      </c>
      <c r="R280" s="45" t="s">
        <v>885</v>
      </c>
      <c r="S280" s="45" t="s">
        <v>103</v>
      </c>
      <c r="U280" s="9">
        <f t="shared" si="42"/>
        <v>1300</v>
      </c>
      <c r="V280" s="10" t="str">
        <f t="shared" si="39"/>
        <v>OK2KYJ1300MULTI</v>
      </c>
      <c r="W280" s="11">
        <f t="shared" si="41"/>
        <v>38.799999999999997</v>
      </c>
      <c r="X280" s="12">
        <f t="shared" si="38"/>
        <v>3</v>
      </c>
      <c r="Y280" s="12">
        <f>COUNTIF(U:U,U280)</f>
        <v>42</v>
      </c>
      <c r="Z280" s="12">
        <f>COUNTIFS(D:D,D280,U:U,U280)</f>
        <v>26</v>
      </c>
      <c r="AA280" s="25" t="str">
        <f t="shared" si="40"/>
        <v>19</v>
      </c>
    </row>
    <row r="281" spans="1:27" customFormat="1" ht="15" x14ac:dyDescent="0.25">
      <c r="A281" s="45" t="s">
        <v>88</v>
      </c>
      <c r="B281" s="45" t="s">
        <v>1043</v>
      </c>
      <c r="C281" s="45" t="s">
        <v>761</v>
      </c>
      <c r="D281" s="45" t="s">
        <v>466</v>
      </c>
      <c r="E281" s="45" t="s">
        <v>434</v>
      </c>
      <c r="F281" s="45" t="s">
        <v>542</v>
      </c>
      <c r="G281" s="45"/>
      <c r="H281" s="45">
        <v>992</v>
      </c>
      <c r="I281" s="45">
        <v>992</v>
      </c>
      <c r="J281" s="45" t="s">
        <v>406</v>
      </c>
      <c r="K281" s="45">
        <v>0</v>
      </c>
      <c r="L281" s="45">
        <v>11</v>
      </c>
      <c r="M281" s="45">
        <v>90</v>
      </c>
      <c r="N281" s="45"/>
      <c r="O281" s="45" t="s">
        <v>24</v>
      </c>
      <c r="P281" s="45" t="s">
        <v>25</v>
      </c>
      <c r="Q281" s="45" t="s">
        <v>2540</v>
      </c>
      <c r="R281" s="45" t="s">
        <v>1345</v>
      </c>
      <c r="S281" s="45" t="s">
        <v>1346</v>
      </c>
      <c r="U281" s="9">
        <f t="shared" si="42"/>
        <v>1300</v>
      </c>
      <c r="V281" s="10" t="str">
        <f t="shared" si="39"/>
        <v>OK2G1300MULTI</v>
      </c>
      <c r="W281" s="11">
        <f t="shared" si="41"/>
        <v>33.9</v>
      </c>
      <c r="X281" s="12">
        <f t="shared" si="38"/>
        <v>3</v>
      </c>
      <c r="Y281" s="12">
        <f>COUNTIF(U:U,U281)</f>
        <v>42</v>
      </c>
      <c r="Z281" s="12">
        <f>COUNTIFS(D:D,D281,U:U,U281)</f>
        <v>26</v>
      </c>
      <c r="AA281" s="25" t="str">
        <f t="shared" si="40"/>
        <v>20</v>
      </c>
    </row>
    <row r="282" spans="1:27" customFormat="1" ht="15" x14ac:dyDescent="0.25">
      <c r="A282" s="45" t="s">
        <v>91</v>
      </c>
      <c r="B282" s="45" t="s">
        <v>1217</v>
      </c>
      <c r="C282" s="45" t="s">
        <v>380</v>
      </c>
      <c r="D282" s="45" t="s">
        <v>466</v>
      </c>
      <c r="E282" s="45" t="s">
        <v>434</v>
      </c>
      <c r="F282" s="45" t="s">
        <v>624</v>
      </c>
      <c r="G282" s="45"/>
      <c r="H282" s="45">
        <v>966</v>
      </c>
      <c r="I282" s="45">
        <v>1119</v>
      </c>
      <c r="J282" s="45" t="s">
        <v>1014</v>
      </c>
      <c r="K282" s="45">
        <v>165</v>
      </c>
      <c r="L282" s="45">
        <v>19</v>
      </c>
      <c r="M282" s="45">
        <v>60</v>
      </c>
      <c r="N282" s="45"/>
      <c r="O282" s="45" t="s">
        <v>24</v>
      </c>
      <c r="P282" s="45" t="s">
        <v>25</v>
      </c>
      <c r="Q282" s="45" t="s">
        <v>3257</v>
      </c>
      <c r="R282" s="45" t="s">
        <v>3258</v>
      </c>
      <c r="S282" s="45" t="s">
        <v>2996</v>
      </c>
      <c r="U282" s="9">
        <f t="shared" si="42"/>
        <v>1300</v>
      </c>
      <c r="V282" s="10" t="str">
        <f t="shared" si="39"/>
        <v>OK2KWS1300MULTI</v>
      </c>
      <c r="W282" s="11">
        <f t="shared" si="41"/>
        <v>29.1</v>
      </c>
      <c r="X282" s="12">
        <f t="shared" si="38"/>
        <v>3</v>
      </c>
      <c r="Y282" s="12">
        <f>COUNTIF(U:U,U282)</f>
        <v>42</v>
      </c>
      <c r="Z282" s="12">
        <f>COUNTIFS(D:D,D282,U:U,U282)</f>
        <v>26</v>
      </c>
      <c r="AA282" s="25" t="str">
        <f t="shared" si="40"/>
        <v>21</v>
      </c>
    </row>
    <row r="283" spans="1:27" customFormat="1" ht="15" x14ac:dyDescent="0.25">
      <c r="A283" s="45" t="s">
        <v>95</v>
      </c>
      <c r="B283" s="45" t="s">
        <v>266</v>
      </c>
      <c r="C283" s="45" t="s">
        <v>783</v>
      </c>
      <c r="D283" s="45" t="s">
        <v>466</v>
      </c>
      <c r="E283" s="45" t="s">
        <v>434</v>
      </c>
      <c r="F283" s="45" t="s">
        <v>519</v>
      </c>
      <c r="G283" s="45"/>
      <c r="H283" s="45">
        <v>848</v>
      </c>
      <c r="I283" s="45">
        <v>1083</v>
      </c>
      <c r="J283" s="45" t="s">
        <v>550</v>
      </c>
      <c r="K283" s="45">
        <v>235</v>
      </c>
      <c r="L283" s="45">
        <v>13</v>
      </c>
      <c r="M283" s="45">
        <v>71</v>
      </c>
      <c r="N283" s="45"/>
      <c r="O283" s="45" t="s">
        <v>24</v>
      </c>
      <c r="P283" s="45" t="s">
        <v>25</v>
      </c>
      <c r="Q283" s="45" t="s">
        <v>3259</v>
      </c>
      <c r="R283" s="45" t="s">
        <v>880</v>
      </c>
      <c r="S283" s="45" t="s">
        <v>881</v>
      </c>
      <c r="U283" s="9">
        <f t="shared" si="42"/>
        <v>1300</v>
      </c>
      <c r="V283" s="10" t="str">
        <f t="shared" si="39"/>
        <v>OK2KYZ1300MULTI</v>
      </c>
      <c r="W283" s="11">
        <f t="shared" si="41"/>
        <v>24.2</v>
      </c>
      <c r="X283" s="12">
        <f t="shared" si="38"/>
        <v>3</v>
      </c>
      <c r="Y283" s="12">
        <f>COUNTIF(U:U,U283)</f>
        <v>42</v>
      </c>
      <c r="Z283" s="12">
        <f>COUNTIFS(D:D,D283,U:U,U283)</f>
        <v>26</v>
      </c>
      <c r="AA283" s="25" t="str">
        <f t="shared" si="40"/>
        <v>22</v>
      </c>
    </row>
    <row r="284" spans="1:27" customFormat="1" ht="15" x14ac:dyDescent="0.25">
      <c r="A284" s="45" t="s">
        <v>100</v>
      </c>
      <c r="B284" s="45" t="s">
        <v>1501</v>
      </c>
      <c r="C284" s="45" t="s">
        <v>3046</v>
      </c>
      <c r="D284" s="45" t="s">
        <v>466</v>
      </c>
      <c r="E284" s="45" t="s">
        <v>434</v>
      </c>
      <c r="F284" s="45" t="s">
        <v>552</v>
      </c>
      <c r="G284" s="45"/>
      <c r="H284" s="45">
        <v>788</v>
      </c>
      <c r="I284" s="45">
        <v>789</v>
      </c>
      <c r="J284" s="45" t="s">
        <v>406</v>
      </c>
      <c r="K284" s="45">
        <v>0</v>
      </c>
      <c r="L284" s="45">
        <v>9</v>
      </c>
      <c r="M284" s="45">
        <v>88</v>
      </c>
      <c r="N284" s="45"/>
      <c r="O284" s="45" t="s">
        <v>24</v>
      </c>
      <c r="P284" s="45" t="s">
        <v>25</v>
      </c>
      <c r="Q284" s="45" t="s">
        <v>3260</v>
      </c>
      <c r="R284" s="45" t="s">
        <v>3261</v>
      </c>
      <c r="S284" s="45" t="s">
        <v>3262</v>
      </c>
      <c r="U284" s="9">
        <f t="shared" si="42"/>
        <v>1300</v>
      </c>
      <c r="V284" s="10" t="str">
        <f t="shared" si="39"/>
        <v>OK1KKA1300MULTI</v>
      </c>
      <c r="W284" s="11">
        <f t="shared" si="41"/>
        <v>19.399999999999999</v>
      </c>
      <c r="X284" s="12">
        <f t="shared" si="38"/>
        <v>3</v>
      </c>
      <c r="Y284" s="12">
        <f>COUNTIF(U:U,U284)</f>
        <v>42</v>
      </c>
      <c r="Z284" s="12">
        <f>COUNTIFS(D:D,D284,U:U,U284)</f>
        <v>26</v>
      </c>
      <c r="AA284" s="25" t="str">
        <f t="shared" si="40"/>
        <v>23</v>
      </c>
    </row>
    <row r="285" spans="1:27" customFormat="1" ht="15" x14ac:dyDescent="0.25">
      <c r="A285" s="45" t="s">
        <v>104</v>
      </c>
      <c r="B285" s="45" t="s">
        <v>245</v>
      </c>
      <c r="C285" s="45" t="s">
        <v>496</v>
      </c>
      <c r="D285" s="45" t="s">
        <v>466</v>
      </c>
      <c r="E285" s="45" t="s">
        <v>434</v>
      </c>
      <c r="F285" s="45" t="s">
        <v>552</v>
      </c>
      <c r="G285" s="45"/>
      <c r="H285" s="45">
        <v>785</v>
      </c>
      <c r="I285" s="45">
        <v>1400</v>
      </c>
      <c r="J285" s="45" t="s">
        <v>3263</v>
      </c>
      <c r="K285" s="45">
        <v>615</v>
      </c>
      <c r="L285" s="45">
        <v>11</v>
      </c>
      <c r="M285" s="45">
        <v>98</v>
      </c>
      <c r="N285" s="45"/>
      <c r="O285" s="45" t="s">
        <v>24</v>
      </c>
      <c r="P285" s="45" t="s">
        <v>25</v>
      </c>
      <c r="Q285" s="45" t="s">
        <v>3264</v>
      </c>
      <c r="R285" s="45" t="s">
        <v>325</v>
      </c>
      <c r="S285" s="45" t="s">
        <v>287</v>
      </c>
      <c r="U285" s="9">
        <f t="shared" si="42"/>
        <v>1300</v>
      </c>
      <c r="V285" s="10" t="str">
        <f t="shared" si="39"/>
        <v>OK1KAD1300MULTI</v>
      </c>
      <c r="W285" s="11">
        <f t="shared" si="41"/>
        <v>14.5</v>
      </c>
      <c r="X285" s="12">
        <f t="shared" si="38"/>
        <v>3</v>
      </c>
      <c r="Y285" s="12">
        <f>COUNTIF(U:U,U285)</f>
        <v>42</v>
      </c>
      <c r="Z285" s="12">
        <f>COUNTIFS(D:D,D285,U:U,U285)</f>
        <v>26</v>
      </c>
      <c r="AA285" s="25" t="str">
        <f t="shared" si="40"/>
        <v>24</v>
      </c>
    </row>
    <row r="286" spans="1:27" customFormat="1" ht="15" x14ac:dyDescent="0.25">
      <c r="A286" s="45" t="s">
        <v>106</v>
      </c>
      <c r="B286" s="45" t="s">
        <v>223</v>
      </c>
      <c r="C286" s="45" t="s">
        <v>486</v>
      </c>
      <c r="D286" s="45" t="s">
        <v>466</v>
      </c>
      <c r="E286" s="45" t="s">
        <v>434</v>
      </c>
      <c r="F286" s="45" t="s">
        <v>437</v>
      </c>
      <c r="G286" s="45"/>
      <c r="H286" s="45">
        <v>702</v>
      </c>
      <c r="I286" s="45">
        <v>702</v>
      </c>
      <c r="J286" s="45" t="s">
        <v>406</v>
      </c>
      <c r="K286" s="45">
        <v>0</v>
      </c>
      <c r="L286" s="45">
        <v>8</v>
      </c>
      <c r="M286" s="45">
        <v>88</v>
      </c>
      <c r="N286" s="45"/>
      <c r="O286" s="45" t="s">
        <v>24</v>
      </c>
      <c r="P286" s="45" t="s">
        <v>25</v>
      </c>
      <c r="Q286" s="45" t="s">
        <v>3265</v>
      </c>
      <c r="R286" s="45" t="s">
        <v>3266</v>
      </c>
      <c r="S286" s="45" t="s">
        <v>3267</v>
      </c>
      <c r="U286" s="9">
        <f t="shared" si="42"/>
        <v>1300</v>
      </c>
      <c r="V286" s="10" t="str">
        <f t="shared" si="39"/>
        <v>OK6M1300MULTI</v>
      </c>
      <c r="W286" s="11">
        <f t="shared" si="41"/>
        <v>9.6999999999999993</v>
      </c>
      <c r="X286" s="12">
        <f t="shared" si="38"/>
        <v>3</v>
      </c>
      <c r="Y286" s="12">
        <f>COUNTIF(U:U,U286)</f>
        <v>42</v>
      </c>
      <c r="Z286" s="12">
        <f>COUNTIFS(D:D,D286,U:U,U286)</f>
        <v>26</v>
      </c>
      <c r="AA286" s="25" t="str">
        <f t="shared" si="40"/>
        <v>25</v>
      </c>
    </row>
    <row r="287" spans="1:27" customFormat="1" ht="15" x14ac:dyDescent="0.25">
      <c r="A287" s="45" t="s">
        <v>110</v>
      </c>
      <c r="B287" s="45" t="s">
        <v>231</v>
      </c>
      <c r="C287" s="45" t="s">
        <v>490</v>
      </c>
      <c r="D287" s="45" t="s">
        <v>466</v>
      </c>
      <c r="E287" s="45" t="s">
        <v>434</v>
      </c>
      <c r="F287" s="45" t="s">
        <v>552</v>
      </c>
      <c r="G287" s="45"/>
      <c r="H287" s="45">
        <v>277</v>
      </c>
      <c r="I287" s="45">
        <v>277</v>
      </c>
      <c r="J287" s="45" t="s">
        <v>406</v>
      </c>
      <c r="K287" s="45">
        <v>0</v>
      </c>
      <c r="L287" s="45">
        <v>6</v>
      </c>
      <c r="M287" s="45">
        <v>46</v>
      </c>
      <c r="N287" s="45"/>
      <c r="O287" s="45" t="s">
        <v>24</v>
      </c>
      <c r="P287" s="45" t="s">
        <v>25</v>
      </c>
      <c r="Q287" s="45" t="s">
        <v>3268</v>
      </c>
      <c r="R287" s="45" t="s">
        <v>990</v>
      </c>
      <c r="S287" s="45" t="s">
        <v>583</v>
      </c>
      <c r="U287" s="9">
        <f t="shared" si="42"/>
        <v>1300</v>
      </c>
      <c r="V287" s="10" t="str">
        <f t="shared" si="39"/>
        <v>OK1KTW1300MULTI</v>
      </c>
      <c r="W287" s="11">
        <f t="shared" si="41"/>
        <v>4.8</v>
      </c>
      <c r="X287" s="12">
        <f t="shared" si="38"/>
        <v>3</v>
      </c>
      <c r="Y287" s="12">
        <f>COUNTIF(U:U,U287)</f>
        <v>42</v>
      </c>
      <c r="Z287" s="12">
        <f>COUNTIFS(D:D,D287,U:U,U287)</f>
        <v>26</v>
      </c>
      <c r="AA287" s="25" t="str">
        <f t="shared" si="40"/>
        <v>26</v>
      </c>
    </row>
    <row r="288" spans="1:27" customFormat="1" ht="15" x14ac:dyDescent="0.25">
      <c r="A288" s="45" t="s">
        <v>22</v>
      </c>
      <c r="B288" s="45" t="s">
        <v>2509</v>
      </c>
      <c r="C288" s="45" t="s">
        <v>518</v>
      </c>
      <c r="D288" s="45" t="s">
        <v>370</v>
      </c>
      <c r="E288" s="45" t="s">
        <v>609</v>
      </c>
      <c r="F288" s="45" t="s">
        <v>444</v>
      </c>
      <c r="G288" s="45"/>
      <c r="H288" s="45">
        <v>7974</v>
      </c>
      <c r="I288" s="45">
        <v>7975</v>
      </c>
      <c r="J288" s="45" t="s">
        <v>406</v>
      </c>
      <c r="K288" s="45">
        <v>0</v>
      </c>
      <c r="L288" s="45">
        <v>26</v>
      </c>
      <c r="M288" s="45">
        <v>307</v>
      </c>
      <c r="N288" s="45"/>
      <c r="O288" s="45" t="s">
        <v>24</v>
      </c>
      <c r="P288" s="45" t="s">
        <v>25</v>
      </c>
      <c r="Q288" s="45" t="s">
        <v>3219</v>
      </c>
      <c r="R288" s="45" t="s">
        <v>2510</v>
      </c>
      <c r="S288" s="45" t="s">
        <v>2511</v>
      </c>
      <c r="U288" s="9">
        <f t="shared" si="42"/>
        <v>2300</v>
      </c>
      <c r="V288" s="10" t="str">
        <f t="shared" si="39"/>
        <v>OK1FPG2300SINGLE</v>
      </c>
      <c r="W288" s="11">
        <f t="shared" si="41"/>
        <v>80</v>
      </c>
      <c r="X288" s="12">
        <f t="shared" si="38"/>
        <v>4</v>
      </c>
      <c r="Y288" s="12">
        <f>COUNTIF(U:U,U288)</f>
        <v>20</v>
      </c>
      <c r="Z288" s="12">
        <f>COUNTIFS(D:D,D288,U:U,U288)</f>
        <v>8</v>
      </c>
      <c r="AA288" s="25" t="str">
        <f t="shared" si="40"/>
        <v>1</v>
      </c>
    </row>
    <row r="289" spans="1:27" customFormat="1" ht="15" x14ac:dyDescent="0.25">
      <c r="A289" s="45" t="s">
        <v>28</v>
      </c>
      <c r="B289" s="45" t="s">
        <v>139</v>
      </c>
      <c r="C289" s="45" t="s">
        <v>412</v>
      </c>
      <c r="D289" s="45" t="s">
        <v>370</v>
      </c>
      <c r="E289" s="45" t="s">
        <v>609</v>
      </c>
      <c r="F289" s="45" t="s">
        <v>443</v>
      </c>
      <c r="G289" s="45"/>
      <c r="H289" s="45">
        <v>1787</v>
      </c>
      <c r="I289" s="45">
        <v>1786</v>
      </c>
      <c r="J289" s="45" t="s">
        <v>406</v>
      </c>
      <c r="K289" s="45">
        <v>0</v>
      </c>
      <c r="L289" s="45">
        <v>11</v>
      </c>
      <c r="M289" s="45">
        <v>162</v>
      </c>
      <c r="N289" s="45"/>
      <c r="O289" s="45" t="s">
        <v>24</v>
      </c>
      <c r="P289" s="45" t="s">
        <v>25</v>
      </c>
      <c r="Q289" s="45" t="s">
        <v>3107</v>
      </c>
      <c r="R289" s="45" t="s">
        <v>297</v>
      </c>
      <c r="S289" s="45" t="s">
        <v>278</v>
      </c>
      <c r="U289" s="9">
        <f t="shared" si="42"/>
        <v>2300</v>
      </c>
      <c r="V289" s="10" t="str">
        <f t="shared" si="39"/>
        <v>OK1UFF2300SINGLE</v>
      </c>
      <c r="W289" s="11">
        <f t="shared" si="41"/>
        <v>70</v>
      </c>
      <c r="X289" s="12">
        <f t="shared" si="38"/>
        <v>4</v>
      </c>
      <c r="Y289" s="12">
        <f>COUNTIF(U:U,U289)</f>
        <v>20</v>
      </c>
      <c r="Z289" s="12">
        <f>COUNTIFS(D:D,D289,U:U,U289)</f>
        <v>8</v>
      </c>
      <c r="AA289" s="25" t="str">
        <f t="shared" si="40"/>
        <v>2</v>
      </c>
    </row>
    <row r="290" spans="1:27" customFormat="1" ht="15" x14ac:dyDescent="0.25">
      <c r="A290" s="45" t="s">
        <v>30</v>
      </c>
      <c r="B290" s="45" t="s">
        <v>798</v>
      </c>
      <c r="C290" s="45" t="s">
        <v>799</v>
      </c>
      <c r="D290" s="45" t="s">
        <v>370</v>
      </c>
      <c r="E290" s="45" t="s">
        <v>609</v>
      </c>
      <c r="F290" s="45" t="s">
        <v>441</v>
      </c>
      <c r="G290" s="45"/>
      <c r="H290" s="45">
        <v>764</v>
      </c>
      <c r="I290" s="45">
        <v>764</v>
      </c>
      <c r="J290" s="45" t="s">
        <v>406</v>
      </c>
      <c r="K290" s="45">
        <v>0</v>
      </c>
      <c r="L290" s="45">
        <v>8</v>
      </c>
      <c r="M290" s="45">
        <v>96</v>
      </c>
      <c r="N290" s="45"/>
      <c r="O290" s="45" t="s">
        <v>24</v>
      </c>
      <c r="P290" s="45" t="s">
        <v>25</v>
      </c>
      <c r="Q290" s="45" t="s">
        <v>887</v>
      </c>
      <c r="R290" s="45" t="s">
        <v>888</v>
      </c>
      <c r="S290" s="45" t="s">
        <v>801</v>
      </c>
      <c r="U290" s="9">
        <f t="shared" si="42"/>
        <v>2300</v>
      </c>
      <c r="V290" s="10" t="str">
        <f t="shared" si="39"/>
        <v>OK1DCI2300SINGLE</v>
      </c>
      <c r="W290" s="11">
        <f t="shared" si="41"/>
        <v>60</v>
      </c>
      <c r="X290" s="12">
        <f t="shared" si="38"/>
        <v>4</v>
      </c>
      <c r="Y290" s="12">
        <f>COUNTIF(U:U,U290)</f>
        <v>20</v>
      </c>
      <c r="Z290" s="12">
        <f>COUNTIFS(D:D,D290,U:U,U290)</f>
        <v>8</v>
      </c>
      <c r="AA290" s="25" t="str">
        <f t="shared" si="40"/>
        <v>3</v>
      </c>
    </row>
    <row r="291" spans="1:27" customFormat="1" ht="15" x14ac:dyDescent="0.25">
      <c r="A291" s="45" t="s">
        <v>35</v>
      </c>
      <c r="B291" s="45" t="s">
        <v>129</v>
      </c>
      <c r="C291" s="45" t="s">
        <v>407</v>
      </c>
      <c r="D291" s="45" t="s">
        <v>370</v>
      </c>
      <c r="E291" s="45" t="s">
        <v>609</v>
      </c>
      <c r="F291" s="45" t="s">
        <v>552</v>
      </c>
      <c r="G291" s="45"/>
      <c r="H291" s="45">
        <v>582</v>
      </c>
      <c r="I291" s="45">
        <v>582</v>
      </c>
      <c r="J291" s="45" t="s">
        <v>406</v>
      </c>
      <c r="K291" s="45">
        <v>0</v>
      </c>
      <c r="L291" s="45">
        <v>9</v>
      </c>
      <c r="M291" s="45">
        <v>65</v>
      </c>
      <c r="N291" s="45"/>
      <c r="O291" s="45" t="s">
        <v>24</v>
      </c>
      <c r="P291" s="45" t="s">
        <v>25</v>
      </c>
      <c r="Q291" s="45" t="s">
        <v>997</v>
      </c>
      <c r="R291" s="45" t="s">
        <v>889</v>
      </c>
      <c r="S291" s="45" t="s">
        <v>131</v>
      </c>
      <c r="U291" s="9">
        <f t="shared" si="42"/>
        <v>2300</v>
      </c>
      <c r="V291" s="10" t="str">
        <f t="shared" si="39"/>
        <v>OK1IEI2300SINGLE</v>
      </c>
      <c r="W291" s="11">
        <f t="shared" si="41"/>
        <v>50</v>
      </c>
      <c r="X291" s="12">
        <f t="shared" si="38"/>
        <v>4</v>
      </c>
      <c r="Y291" s="12">
        <f>COUNTIF(U:U,U291)</f>
        <v>20</v>
      </c>
      <c r="Z291" s="12">
        <f>COUNTIFS(D:D,D291,U:U,U291)</f>
        <v>8</v>
      </c>
      <c r="AA291" s="25" t="str">
        <f t="shared" si="40"/>
        <v>4</v>
      </c>
    </row>
    <row r="292" spans="1:27" customFormat="1" ht="15" x14ac:dyDescent="0.25">
      <c r="A292" s="45" t="s">
        <v>38</v>
      </c>
      <c r="B292" s="45" t="s">
        <v>284</v>
      </c>
      <c r="C292" s="45" t="s">
        <v>372</v>
      </c>
      <c r="D292" s="45" t="s">
        <v>370</v>
      </c>
      <c r="E292" s="45" t="s">
        <v>609</v>
      </c>
      <c r="F292" s="45" t="s">
        <v>552</v>
      </c>
      <c r="G292" s="45"/>
      <c r="H292" s="45">
        <v>574</v>
      </c>
      <c r="I292" s="45">
        <v>793</v>
      </c>
      <c r="J292" s="45" t="s">
        <v>2092</v>
      </c>
      <c r="K292" s="45">
        <v>219</v>
      </c>
      <c r="L292" s="45">
        <v>8</v>
      </c>
      <c r="M292" s="45">
        <v>96</v>
      </c>
      <c r="N292" s="45"/>
      <c r="O292" s="45" t="s">
        <v>24</v>
      </c>
      <c r="P292" s="45" t="s">
        <v>25</v>
      </c>
      <c r="Q292" s="45" t="s">
        <v>1034</v>
      </c>
      <c r="R292" s="45" t="s">
        <v>1354</v>
      </c>
      <c r="S292" s="45" t="s">
        <v>352</v>
      </c>
      <c r="U292" s="9">
        <f t="shared" si="42"/>
        <v>2300</v>
      </c>
      <c r="V292" s="10" t="str">
        <f t="shared" si="39"/>
        <v>OK1AIY/P2300SINGLE</v>
      </c>
      <c r="W292" s="11">
        <f t="shared" si="41"/>
        <v>40</v>
      </c>
      <c r="X292" s="12">
        <f t="shared" ref="X292:X355" si="43">IF(U292&gt;=120000,6,IF(U292&gt;=24000,5,IF(U292&gt;=2300,4,IF(U292=1300,3,IF(U292=435,2,IF(U292=145,1,0))))))</f>
        <v>4</v>
      </c>
      <c r="Y292" s="12">
        <f>COUNTIF(U:U,U292)</f>
        <v>20</v>
      </c>
      <c r="Z292" s="12">
        <f>COUNTIFS(D:D,D292,U:U,U292)</f>
        <v>8</v>
      </c>
      <c r="AA292" s="25" t="str">
        <f t="shared" si="40"/>
        <v>5</v>
      </c>
    </row>
    <row r="293" spans="1:27" customFormat="1" ht="15" x14ac:dyDescent="0.25">
      <c r="A293" s="45" t="s">
        <v>40</v>
      </c>
      <c r="B293" s="45" t="s">
        <v>991</v>
      </c>
      <c r="C293" s="45" t="s">
        <v>487</v>
      </c>
      <c r="D293" s="45" t="s">
        <v>370</v>
      </c>
      <c r="E293" s="45" t="s">
        <v>609</v>
      </c>
      <c r="F293" s="45" t="s">
        <v>441</v>
      </c>
      <c r="G293" s="45"/>
      <c r="H293" s="45">
        <v>438</v>
      </c>
      <c r="I293" s="45">
        <v>562</v>
      </c>
      <c r="J293" s="45" t="s">
        <v>926</v>
      </c>
      <c r="K293" s="45">
        <v>124</v>
      </c>
      <c r="L293" s="45">
        <v>6</v>
      </c>
      <c r="M293" s="45">
        <v>88</v>
      </c>
      <c r="N293" s="45"/>
      <c r="O293" s="45" t="s">
        <v>24</v>
      </c>
      <c r="P293" s="45" t="s">
        <v>25</v>
      </c>
      <c r="Q293" s="45" t="s">
        <v>3269</v>
      </c>
      <c r="R293" s="45" t="s">
        <v>3270</v>
      </c>
      <c r="S293" s="45" t="s">
        <v>993</v>
      </c>
      <c r="U293" s="9">
        <f t="shared" si="42"/>
        <v>2300</v>
      </c>
      <c r="V293" s="10" t="str">
        <f t="shared" ref="V293:V356" si="44">CONCATENATE(B293,U293,D293)</f>
        <v>OK1VM2300SINGLE</v>
      </c>
      <c r="W293" s="11">
        <f t="shared" si="41"/>
        <v>30</v>
      </c>
      <c r="X293" s="12">
        <f t="shared" si="43"/>
        <v>4</v>
      </c>
      <c r="Y293" s="12">
        <f>COUNTIF(U:U,U293)</f>
        <v>20</v>
      </c>
      <c r="Z293" s="12">
        <f>COUNTIFS(D:D,D293,U:U,U293)</f>
        <v>8</v>
      </c>
      <c r="AA293" s="25" t="str">
        <f t="shared" ref="AA293:AA356" si="45">SUBSTITUTE(A293,".","")</f>
        <v>6</v>
      </c>
    </row>
    <row r="294" spans="1:27" customFormat="1" ht="15" x14ac:dyDescent="0.25">
      <c r="A294" s="45" t="s">
        <v>44</v>
      </c>
      <c r="B294" s="45" t="s">
        <v>298</v>
      </c>
      <c r="C294" s="45" t="s">
        <v>590</v>
      </c>
      <c r="D294" s="45" t="s">
        <v>370</v>
      </c>
      <c r="E294" s="45" t="s">
        <v>609</v>
      </c>
      <c r="F294" s="45" t="s">
        <v>525</v>
      </c>
      <c r="G294" s="45"/>
      <c r="H294" s="45">
        <v>428</v>
      </c>
      <c r="I294" s="45">
        <v>428</v>
      </c>
      <c r="J294" s="45" t="s">
        <v>406</v>
      </c>
      <c r="K294" s="45">
        <v>0</v>
      </c>
      <c r="L294" s="45">
        <v>6</v>
      </c>
      <c r="M294" s="45">
        <v>71</v>
      </c>
      <c r="N294" s="45"/>
      <c r="O294" s="45" t="s">
        <v>24</v>
      </c>
      <c r="P294" s="45" t="s">
        <v>25</v>
      </c>
      <c r="Q294" s="45" t="s">
        <v>3271</v>
      </c>
      <c r="R294" s="45" t="s">
        <v>856</v>
      </c>
      <c r="S294" s="45" t="s">
        <v>1556</v>
      </c>
      <c r="U294" s="9">
        <f t="shared" si="42"/>
        <v>2300</v>
      </c>
      <c r="V294" s="10" t="str">
        <f t="shared" si="44"/>
        <v>OK2ZTK2300SINGLE</v>
      </c>
      <c r="W294" s="11">
        <f t="shared" si="41"/>
        <v>20</v>
      </c>
      <c r="X294" s="12">
        <f t="shared" si="43"/>
        <v>4</v>
      </c>
      <c r="Y294" s="12">
        <f>COUNTIF(U:U,U294)</f>
        <v>20</v>
      </c>
      <c r="Z294" s="12">
        <f>COUNTIFS(D:D,D294,U:U,U294)</f>
        <v>8</v>
      </c>
      <c r="AA294" s="25" t="str">
        <f t="shared" si="45"/>
        <v>7</v>
      </c>
    </row>
    <row r="295" spans="1:27" customFormat="1" ht="15" x14ac:dyDescent="0.25">
      <c r="A295" s="45" t="s">
        <v>48</v>
      </c>
      <c r="B295" s="45" t="s">
        <v>944</v>
      </c>
      <c r="C295" s="45" t="s">
        <v>731</v>
      </c>
      <c r="D295" s="45" t="s">
        <v>370</v>
      </c>
      <c r="E295" s="45" t="s">
        <v>609</v>
      </c>
      <c r="F295" s="45" t="s">
        <v>621</v>
      </c>
      <c r="G295" s="45"/>
      <c r="H295" s="45">
        <v>134</v>
      </c>
      <c r="I295" s="45">
        <v>229</v>
      </c>
      <c r="J295" s="45" t="s">
        <v>1012</v>
      </c>
      <c r="K295" s="45">
        <v>95</v>
      </c>
      <c r="L295" s="45">
        <v>3</v>
      </c>
      <c r="M295" s="45">
        <v>67</v>
      </c>
      <c r="N295" s="45"/>
      <c r="O295" s="45" t="s">
        <v>24</v>
      </c>
      <c r="P295" s="45" t="s">
        <v>25</v>
      </c>
      <c r="Q295" s="45" t="s">
        <v>359</v>
      </c>
      <c r="R295" s="45" t="s">
        <v>978</v>
      </c>
      <c r="S295" s="45" t="s">
        <v>948</v>
      </c>
      <c r="U295" s="9">
        <f t="shared" si="42"/>
        <v>2300</v>
      </c>
      <c r="V295" s="10" t="str">
        <f t="shared" si="44"/>
        <v>OK1JHM2300SINGLE</v>
      </c>
      <c r="W295" s="11">
        <f t="shared" si="41"/>
        <v>10</v>
      </c>
      <c r="X295" s="12">
        <f t="shared" si="43"/>
        <v>4</v>
      </c>
      <c r="Y295" s="12">
        <f>COUNTIF(U:U,U295)</f>
        <v>20</v>
      </c>
      <c r="Z295" s="12">
        <f>COUNTIFS(D:D,D295,U:U,U295)</f>
        <v>8</v>
      </c>
      <c r="AA295" s="25" t="str">
        <f t="shared" si="45"/>
        <v>8</v>
      </c>
    </row>
    <row r="296" spans="1:27" customFormat="1" ht="15" x14ac:dyDescent="0.25">
      <c r="A296" s="45" t="s">
        <v>22</v>
      </c>
      <c r="B296" s="45" t="s">
        <v>308</v>
      </c>
      <c r="C296" s="45" t="s">
        <v>598</v>
      </c>
      <c r="D296" s="45" t="s">
        <v>466</v>
      </c>
      <c r="E296" s="45" t="s">
        <v>609</v>
      </c>
      <c r="F296" s="45" t="s">
        <v>443</v>
      </c>
      <c r="G296" s="45"/>
      <c r="H296" s="45">
        <v>12625</v>
      </c>
      <c r="I296" s="45">
        <v>12628</v>
      </c>
      <c r="J296" s="45" t="s">
        <v>406</v>
      </c>
      <c r="K296" s="45">
        <v>0</v>
      </c>
      <c r="L296" s="45">
        <v>44</v>
      </c>
      <c r="M296" s="45">
        <v>287</v>
      </c>
      <c r="N296" s="45"/>
      <c r="O296" s="45" t="s">
        <v>24</v>
      </c>
      <c r="P296" s="45" t="s">
        <v>25</v>
      </c>
      <c r="Q296" s="45" t="s">
        <v>2649</v>
      </c>
      <c r="R296" s="45" t="s">
        <v>330</v>
      </c>
      <c r="S296" s="45" t="s">
        <v>331</v>
      </c>
      <c r="U296" s="9">
        <f t="shared" si="42"/>
        <v>2300</v>
      </c>
      <c r="V296" s="10" t="str">
        <f t="shared" si="44"/>
        <v>OK1KUO2300MULTI</v>
      </c>
      <c r="W296" s="11">
        <f t="shared" si="41"/>
        <v>80</v>
      </c>
      <c r="X296" s="12">
        <f t="shared" si="43"/>
        <v>4</v>
      </c>
      <c r="Y296" s="12">
        <f>COUNTIF(U:U,U296)</f>
        <v>20</v>
      </c>
      <c r="Z296" s="12">
        <f>COUNTIFS(D:D,D296,U:U,U296)</f>
        <v>12</v>
      </c>
      <c r="AA296" s="25" t="str">
        <f t="shared" si="45"/>
        <v>1</v>
      </c>
    </row>
    <row r="297" spans="1:27" customFormat="1" ht="15" x14ac:dyDescent="0.25">
      <c r="A297" s="45" t="s">
        <v>28</v>
      </c>
      <c r="B297" s="45" t="s">
        <v>312</v>
      </c>
      <c r="C297" s="45" t="s">
        <v>515</v>
      </c>
      <c r="D297" s="45" t="s">
        <v>466</v>
      </c>
      <c r="E297" s="45" t="s">
        <v>609</v>
      </c>
      <c r="F297" s="45" t="s">
        <v>2075</v>
      </c>
      <c r="G297" s="45"/>
      <c r="H297" s="45">
        <v>5276</v>
      </c>
      <c r="I297" s="45">
        <v>5277</v>
      </c>
      <c r="J297" s="45" t="s">
        <v>406</v>
      </c>
      <c r="K297" s="45">
        <v>0</v>
      </c>
      <c r="L297" s="45">
        <v>18</v>
      </c>
      <c r="M297" s="45">
        <v>293</v>
      </c>
      <c r="N297" s="45"/>
      <c r="O297" s="45" t="s">
        <v>24</v>
      </c>
      <c r="P297" s="45" t="s">
        <v>25</v>
      </c>
      <c r="Q297" s="45" t="s">
        <v>3272</v>
      </c>
      <c r="R297" s="45" t="s">
        <v>332</v>
      </c>
      <c r="S297" s="45" t="s">
        <v>314</v>
      </c>
      <c r="U297" s="9">
        <f t="shared" si="42"/>
        <v>2300</v>
      </c>
      <c r="V297" s="10" t="str">
        <f t="shared" si="44"/>
        <v>OK2M2300MULTI</v>
      </c>
      <c r="W297" s="11">
        <f t="shared" ref="W297:W360" si="46">IF(X297="",0,ROUND(X297*Y297*((Z297-AA297+1)/Z297),1))</f>
        <v>73.3</v>
      </c>
      <c r="X297" s="12">
        <f t="shared" si="43"/>
        <v>4</v>
      </c>
      <c r="Y297" s="12">
        <f>COUNTIF(U:U,U297)</f>
        <v>20</v>
      </c>
      <c r="Z297" s="12">
        <f>COUNTIFS(D:D,D297,U:U,U297)</f>
        <v>12</v>
      </c>
      <c r="AA297" s="25" t="str">
        <f t="shared" si="45"/>
        <v>2</v>
      </c>
    </row>
    <row r="298" spans="1:27" customFormat="1" ht="15" x14ac:dyDescent="0.25">
      <c r="A298" s="45" t="s">
        <v>30</v>
      </c>
      <c r="B298" s="45" t="s">
        <v>1325</v>
      </c>
      <c r="C298" s="45" t="s">
        <v>571</v>
      </c>
      <c r="D298" s="45" t="s">
        <v>466</v>
      </c>
      <c r="E298" s="45" t="s">
        <v>609</v>
      </c>
      <c r="F298" s="45" t="s">
        <v>610</v>
      </c>
      <c r="G298" s="45"/>
      <c r="H298" s="45">
        <v>4673</v>
      </c>
      <c r="I298" s="45">
        <v>4912</v>
      </c>
      <c r="J298" s="45" t="s">
        <v>549</v>
      </c>
      <c r="K298" s="45">
        <v>236</v>
      </c>
      <c r="L298" s="45">
        <v>19</v>
      </c>
      <c r="M298" s="45">
        <v>260</v>
      </c>
      <c r="N298" s="45"/>
      <c r="O298" s="45" t="s">
        <v>24</v>
      </c>
      <c r="P298" s="45" t="s">
        <v>25</v>
      </c>
      <c r="Q298" s="45" t="s">
        <v>1348</v>
      </c>
      <c r="R298" s="45" t="s">
        <v>2066</v>
      </c>
      <c r="S298" s="45" t="s">
        <v>2067</v>
      </c>
      <c r="U298" s="9">
        <f t="shared" si="42"/>
        <v>2300</v>
      </c>
      <c r="V298" s="10" t="str">
        <f t="shared" si="44"/>
        <v>OK5Y2300MULTI</v>
      </c>
      <c r="W298" s="11">
        <f t="shared" si="46"/>
        <v>66.7</v>
      </c>
      <c r="X298" s="12">
        <f t="shared" si="43"/>
        <v>4</v>
      </c>
      <c r="Y298" s="12">
        <f>COUNTIF(U:U,U298)</f>
        <v>20</v>
      </c>
      <c r="Z298" s="12">
        <f>COUNTIFS(D:D,D298,U:U,U298)</f>
        <v>12</v>
      </c>
      <c r="AA298" s="25" t="str">
        <f t="shared" si="45"/>
        <v>3</v>
      </c>
    </row>
    <row r="299" spans="1:27" customFormat="1" ht="15" x14ac:dyDescent="0.25">
      <c r="A299" s="45" t="s">
        <v>35</v>
      </c>
      <c r="B299" s="45" t="s">
        <v>261</v>
      </c>
      <c r="C299" s="45" t="s">
        <v>504</v>
      </c>
      <c r="D299" s="45" t="s">
        <v>466</v>
      </c>
      <c r="E299" s="45" t="s">
        <v>609</v>
      </c>
      <c r="F299" s="45" t="s">
        <v>445</v>
      </c>
      <c r="G299" s="45"/>
      <c r="H299" s="45">
        <v>2505</v>
      </c>
      <c r="I299" s="45">
        <v>2504</v>
      </c>
      <c r="J299" s="45" t="s">
        <v>406</v>
      </c>
      <c r="K299" s="45">
        <v>0</v>
      </c>
      <c r="L299" s="45">
        <v>17</v>
      </c>
      <c r="M299" s="45">
        <v>147</v>
      </c>
      <c r="N299" s="45"/>
      <c r="O299" s="45" t="s">
        <v>24</v>
      </c>
      <c r="P299" s="45" t="s">
        <v>25</v>
      </c>
      <c r="Q299" s="45" t="s">
        <v>1015</v>
      </c>
      <c r="R299" s="45" t="s">
        <v>289</v>
      </c>
      <c r="S299" s="45" t="s">
        <v>286</v>
      </c>
      <c r="U299" s="9">
        <f t="shared" si="42"/>
        <v>2300</v>
      </c>
      <c r="V299" s="10" t="str">
        <f t="shared" si="44"/>
        <v>OK2C2300MULTI</v>
      </c>
      <c r="W299" s="11">
        <f t="shared" si="46"/>
        <v>60</v>
      </c>
      <c r="X299" s="12">
        <f t="shared" si="43"/>
        <v>4</v>
      </c>
      <c r="Y299" s="12">
        <f>COUNTIF(U:U,U299)</f>
        <v>20</v>
      </c>
      <c r="Z299" s="12">
        <f>COUNTIFS(D:D,D299,U:U,U299)</f>
        <v>12</v>
      </c>
      <c r="AA299" s="25" t="str">
        <f t="shared" si="45"/>
        <v>4</v>
      </c>
    </row>
    <row r="300" spans="1:27" customFormat="1" ht="15" x14ac:dyDescent="0.25">
      <c r="A300" s="45" t="s">
        <v>38</v>
      </c>
      <c r="B300" s="45" t="s">
        <v>236</v>
      </c>
      <c r="C300" s="45" t="s">
        <v>492</v>
      </c>
      <c r="D300" s="45" t="s">
        <v>466</v>
      </c>
      <c r="E300" s="45" t="s">
        <v>609</v>
      </c>
      <c r="F300" s="45" t="s">
        <v>441</v>
      </c>
      <c r="G300" s="45"/>
      <c r="H300" s="45">
        <v>1528</v>
      </c>
      <c r="I300" s="45">
        <v>1528</v>
      </c>
      <c r="J300" s="45" t="s">
        <v>406</v>
      </c>
      <c r="K300" s="45">
        <v>0</v>
      </c>
      <c r="L300" s="45">
        <v>10</v>
      </c>
      <c r="M300" s="45">
        <v>153</v>
      </c>
      <c r="N300" s="45"/>
      <c r="O300" s="45" t="s">
        <v>24</v>
      </c>
      <c r="P300" s="45" t="s">
        <v>25</v>
      </c>
      <c r="Q300" s="45" t="s">
        <v>2078</v>
      </c>
      <c r="R300" s="45" t="s">
        <v>334</v>
      </c>
      <c r="S300" s="45" t="s">
        <v>323</v>
      </c>
      <c r="U300" s="9">
        <f t="shared" si="42"/>
        <v>2300</v>
      </c>
      <c r="V300" s="10" t="str">
        <f t="shared" si="44"/>
        <v>OK2R2300MULTI</v>
      </c>
      <c r="W300" s="11">
        <f t="shared" si="46"/>
        <v>53.3</v>
      </c>
      <c r="X300" s="12">
        <f t="shared" si="43"/>
        <v>4</v>
      </c>
      <c r="Y300" s="12">
        <f>COUNTIF(U:U,U300)</f>
        <v>20</v>
      </c>
      <c r="Z300" s="12">
        <f>COUNTIFS(D:D,D300,U:U,U300)</f>
        <v>12</v>
      </c>
      <c r="AA300" s="25" t="str">
        <f t="shared" si="45"/>
        <v>5</v>
      </c>
    </row>
    <row r="301" spans="1:27" customFormat="1" ht="15" x14ac:dyDescent="0.25">
      <c r="A301" s="45" t="s">
        <v>40</v>
      </c>
      <c r="B301" s="45" t="s">
        <v>319</v>
      </c>
      <c r="C301" s="45" t="s">
        <v>603</v>
      </c>
      <c r="D301" s="45" t="s">
        <v>466</v>
      </c>
      <c r="E301" s="45" t="s">
        <v>609</v>
      </c>
      <c r="F301" s="45" t="s">
        <v>519</v>
      </c>
      <c r="G301" s="45"/>
      <c r="H301" s="45">
        <v>1363</v>
      </c>
      <c r="I301" s="45">
        <v>1363</v>
      </c>
      <c r="J301" s="45" t="s">
        <v>406</v>
      </c>
      <c r="K301" s="45">
        <v>0</v>
      </c>
      <c r="L301" s="45">
        <v>11</v>
      </c>
      <c r="M301" s="45">
        <v>124</v>
      </c>
      <c r="N301" s="45"/>
      <c r="O301" s="45" t="s">
        <v>24</v>
      </c>
      <c r="P301" s="45" t="s">
        <v>25</v>
      </c>
      <c r="Q301" s="45" t="s">
        <v>1042</v>
      </c>
      <c r="R301" s="45" t="s">
        <v>2077</v>
      </c>
      <c r="S301" s="45" t="s">
        <v>358</v>
      </c>
      <c r="U301" s="9">
        <f t="shared" si="42"/>
        <v>2300</v>
      </c>
      <c r="V301" s="10" t="str">
        <f t="shared" si="44"/>
        <v>OK1KKL2300MULTI</v>
      </c>
      <c r="W301" s="11">
        <f t="shared" si="46"/>
        <v>46.7</v>
      </c>
      <c r="X301" s="12">
        <f t="shared" si="43"/>
        <v>4</v>
      </c>
      <c r="Y301" s="12">
        <f>COUNTIF(U:U,U301)</f>
        <v>20</v>
      </c>
      <c r="Z301" s="12">
        <f>COUNTIFS(D:D,D301,U:U,U301)</f>
        <v>12</v>
      </c>
      <c r="AA301" s="25" t="str">
        <f t="shared" si="45"/>
        <v>6</v>
      </c>
    </row>
    <row r="302" spans="1:27" customFormat="1" ht="15" x14ac:dyDescent="0.25">
      <c r="A302" s="45" t="s">
        <v>44</v>
      </c>
      <c r="B302" s="45" t="s">
        <v>223</v>
      </c>
      <c r="C302" s="45" t="s">
        <v>486</v>
      </c>
      <c r="D302" s="45" t="s">
        <v>466</v>
      </c>
      <c r="E302" s="45" t="s">
        <v>609</v>
      </c>
      <c r="F302" s="45" t="s">
        <v>445</v>
      </c>
      <c r="G302" s="45"/>
      <c r="H302" s="45">
        <v>1252</v>
      </c>
      <c r="I302" s="45">
        <v>1252</v>
      </c>
      <c r="J302" s="45" t="s">
        <v>406</v>
      </c>
      <c r="K302" s="45">
        <v>0</v>
      </c>
      <c r="L302" s="45">
        <v>10</v>
      </c>
      <c r="M302" s="45">
        <v>125</v>
      </c>
      <c r="N302" s="45"/>
      <c r="O302" s="45" t="s">
        <v>24</v>
      </c>
      <c r="P302" s="45" t="s">
        <v>25</v>
      </c>
      <c r="Q302" s="45" t="s">
        <v>3273</v>
      </c>
      <c r="R302" s="45" t="s">
        <v>2652</v>
      </c>
      <c r="S302" s="45" t="s">
        <v>1562</v>
      </c>
      <c r="U302" s="9">
        <f t="shared" si="42"/>
        <v>2300</v>
      </c>
      <c r="V302" s="10" t="str">
        <f t="shared" si="44"/>
        <v>OK6M2300MULTI</v>
      </c>
      <c r="W302" s="11">
        <f t="shared" si="46"/>
        <v>40</v>
      </c>
      <c r="X302" s="12">
        <f t="shared" si="43"/>
        <v>4</v>
      </c>
      <c r="Y302" s="12">
        <f>COUNTIF(U:U,U302)</f>
        <v>20</v>
      </c>
      <c r="Z302" s="12">
        <f>COUNTIFS(D:D,D302,U:U,U302)</f>
        <v>12</v>
      </c>
      <c r="AA302" s="25" t="str">
        <f t="shared" si="45"/>
        <v>7</v>
      </c>
    </row>
    <row r="303" spans="1:27" customFormat="1" ht="15" x14ac:dyDescent="0.25">
      <c r="A303" s="45" t="s">
        <v>48</v>
      </c>
      <c r="B303" s="45" t="s">
        <v>882</v>
      </c>
      <c r="C303" s="45" t="s">
        <v>986</v>
      </c>
      <c r="D303" s="45" t="s">
        <v>466</v>
      </c>
      <c r="E303" s="45" t="s">
        <v>609</v>
      </c>
      <c r="F303" s="45" t="s">
        <v>446</v>
      </c>
      <c r="G303" s="45"/>
      <c r="H303" s="45">
        <v>1087</v>
      </c>
      <c r="I303" s="45">
        <v>1087</v>
      </c>
      <c r="J303" s="45" t="s">
        <v>406</v>
      </c>
      <c r="K303" s="45">
        <v>0</v>
      </c>
      <c r="L303" s="45">
        <v>12</v>
      </c>
      <c r="M303" s="45">
        <v>91</v>
      </c>
      <c r="N303" s="45"/>
      <c r="O303" s="45" t="s">
        <v>24</v>
      </c>
      <c r="P303" s="45" t="s">
        <v>25</v>
      </c>
      <c r="Q303" s="45" t="s">
        <v>1362</v>
      </c>
      <c r="R303" s="45" t="s">
        <v>3274</v>
      </c>
      <c r="S303" s="45" t="s">
        <v>1054</v>
      </c>
      <c r="U303" s="9">
        <f t="shared" si="42"/>
        <v>2300</v>
      </c>
      <c r="V303" s="10" t="str">
        <f t="shared" si="44"/>
        <v>OK1KKD2300MULTI</v>
      </c>
      <c r="W303" s="11">
        <f t="shared" si="46"/>
        <v>33.299999999999997</v>
      </c>
      <c r="X303" s="12">
        <f t="shared" si="43"/>
        <v>4</v>
      </c>
      <c r="Y303" s="12">
        <f>COUNTIF(U:U,U303)</f>
        <v>20</v>
      </c>
      <c r="Z303" s="12">
        <f>COUNTIFS(D:D,D303,U:U,U303)</f>
        <v>12</v>
      </c>
      <c r="AA303" s="25" t="str">
        <f t="shared" si="45"/>
        <v>8</v>
      </c>
    </row>
    <row r="304" spans="1:27" customFormat="1" ht="15" x14ac:dyDescent="0.25">
      <c r="A304" s="45" t="s">
        <v>50</v>
      </c>
      <c r="B304" s="45" t="s">
        <v>760</v>
      </c>
      <c r="C304" s="45" t="s">
        <v>1036</v>
      </c>
      <c r="D304" s="45" t="s">
        <v>466</v>
      </c>
      <c r="E304" s="45" t="s">
        <v>609</v>
      </c>
      <c r="F304" s="45" t="s">
        <v>525</v>
      </c>
      <c r="G304" s="45"/>
      <c r="H304" s="45">
        <v>1002</v>
      </c>
      <c r="I304" s="45">
        <v>1002</v>
      </c>
      <c r="J304" s="45" t="s">
        <v>406</v>
      </c>
      <c r="K304" s="45">
        <v>0</v>
      </c>
      <c r="L304" s="45">
        <v>11</v>
      </c>
      <c r="M304" s="45">
        <v>91</v>
      </c>
      <c r="N304" s="45"/>
      <c r="O304" s="45" t="s">
        <v>24</v>
      </c>
      <c r="P304" s="45" t="s">
        <v>25</v>
      </c>
      <c r="Q304" s="45" t="s">
        <v>3275</v>
      </c>
      <c r="R304" s="45" t="s">
        <v>3238</v>
      </c>
      <c r="S304" s="45" t="s">
        <v>3239</v>
      </c>
      <c r="U304" s="9">
        <f t="shared" si="42"/>
        <v>2300</v>
      </c>
      <c r="V304" s="10" t="str">
        <f t="shared" si="44"/>
        <v>OK2KRT2300MULTI</v>
      </c>
      <c r="W304" s="11">
        <f t="shared" si="46"/>
        <v>26.7</v>
      </c>
      <c r="X304" s="12">
        <f t="shared" si="43"/>
        <v>4</v>
      </c>
      <c r="Y304" s="12">
        <f>COUNTIF(U:U,U304)</f>
        <v>20</v>
      </c>
      <c r="Z304" s="12">
        <f>COUNTIFS(D:D,D304,U:U,U304)</f>
        <v>12</v>
      </c>
      <c r="AA304" s="25" t="str">
        <f t="shared" si="45"/>
        <v>9</v>
      </c>
    </row>
    <row r="305" spans="1:27" customFormat="1" ht="15" x14ac:dyDescent="0.25">
      <c r="A305" s="45" t="s">
        <v>53</v>
      </c>
      <c r="B305" s="45" t="s">
        <v>780</v>
      </c>
      <c r="C305" s="45" t="s">
        <v>781</v>
      </c>
      <c r="D305" s="45" t="s">
        <v>466</v>
      </c>
      <c r="E305" s="45" t="s">
        <v>609</v>
      </c>
      <c r="F305" s="45" t="s">
        <v>626</v>
      </c>
      <c r="G305" s="45"/>
      <c r="H305" s="45">
        <v>818</v>
      </c>
      <c r="I305" s="45">
        <v>815</v>
      </c>
      <c r="J305" s="45" t="s">
        <v>406</v>
      </c>
      <c r="K305" s="45">
        <v>0</v>
      </c>
      <c r="L305" s="45">
        <v>7</v>
      </c>
      <c r="M305" s="45">
        <v>117</v>
      </c>
      <c r="N305" s="45"/>
      <c r="O305" s="45" t="s">
        <v>24</v>
      </c>
      <c r="P305" s="45" t="s">
        <v>25</v>
      </c>
      <c r="Q305" s="45" t="s">
        <v>3276</v>
      </c>
      <c r="R305" s="45" t="s">
        <v>3246</v>
      </c>
      <c r="S305" s="45" t="s">
        <v>3247</v>
      </c>
      <c r="U305" s="9">
        <f t="shared" si="42"/>
        <v>2300</v>
      </c>
      <c r="V305" s="10" t="str">
        <f t="shared" si="44"/>
        <v>OK2KOJ2300MULTI</v>
      </c>
      <c r="W305" s="11">
        <f t="shared" si="46"/>
        <v>20</v>
      </c>
      <c r="X305" s="12">
        <f t="shared" si="43"/>
        <v>4</v>
      </c>
      <c r="Y305" s="12">
        <f>COUNTIF(U:U,U305)</f>
        <v>20</v>
      </c>
      <c r="Z305" s="12">
        <f>COUNTIFS(D:D,D305,U:U,U305)</f>
        <v>12</v>
      </c>
      <c r="AA305" s="25" t="str">
        <f t="shared" si="45"/>
        <v>10</v>
      </c>
    </row>
    <row r="306" spans="1:27" customFormat="1" ht="15" x14ac:dyDescent="0.25">
      <c r="A306" s="45" t="s">
        <v>56</v>
      </c>
      <c r="B306" s="45" t="s">
        <v>266</v>
      </c>
      <c r="C306" s="45" t="s">
        <v>783</v>
      </c>
      <c r="D306" s="45" t="s">
        <v>466</v>
      </c>
      <c r="E306" s="45" t="s">
        <v>609</v>
      </c>
      <c r="F306" s="45" t="s">
        <v>621</v>
      </c>
      <c r="G306" s="45"/>
      <c r="H306" s="45">
        <v>230</v>
      </c>
      <c r="I306" s="45">
        <v>230</v>
      </c>
      <c r="J306" s="45" t="s">
        <v>406</v>
      </c>
      <c r="K306" s="45">
        <v>0</v>
      </c>
      <c r="L306" s="45">
        <v>5</v>
      </c>
      <c r="M306" s="45">
        <v>46</v>
      </c>
      <c r="N306" s="45"/>
      <c r="O306" s="45" t="s">
        <v>24</v>
      </c>
      <c r="P306" s="45" t="s">
        <v>25</v>
      </c>
      <c r="Q306" s="45" t="s">
        <v>940</v>
      </c>
      <c r="R306" s="45" t="s">
        <v>880</v>
      </c>
      <c r="S306" s="45" t="s">
        <v>881</v>
      </c>
      <c r="U306" s="9">
        <f t="shared" si="42"/>
        <v>2300</v>
      </c>
      <c r="V306" s="10" t="str">
        <f t="shared" si="44"/>
        <v>OK2KYZ2300MULTI</v>
      </c>
      <c r="W306" s="11">
        <f t="shared" si="46"/>
        <v>13.3</v>
      </c>
      <c r="X306" s="12">
        <f t="shared" si="43"/>
        <v>4</v>
      </c>
      <c r="Y306" s="12">
        <f>COUNTIF(U:U,U306)</f>
        <v>20</v>
      </c>
      <c r="Z306" s="12">
        <f>COUNTIFS(D:D,D306,U:U,U306)</f>
        <v>12</v>
      </c>
      <c r="AA306" s="25" t="str">
        <f t="shared" si="45"/>
        <v>11</v>
      </c>
    </row>
    <row r="307" spans="1:27" customFormat="1" ht="15" x14ac:dyDescent="0.25">
      <c r="A307" s="45" t="s">
        <v>61</v>
      </c>
      <c r="B307" s="45" t="s">
        <v>1043</v>
      </c>
      <c r="C307" s="45" t="s">
        <v>761</v>
      </c>
      <c r="D307" s="45" t="s">
        <v>466</v>
      </c>
      <c r="E307" s="45" t="s">
        <v>609</v>
      </c>
      <c r="F307" s="45" t="s">
        <v>1405</v>
      </c>
      <c r="G307" s="45"/>
      <c r="H307" s="45">
        <v>50</v>
      </c>
      <c r="I307" s="45">
        <v>50</v>
      </c>
      <c r="J307" s="45" t="s">
        <v>406</v>
      </c>
      <c r="K307" s="45">
        <v>0</v>
      </c>
      <c r="L307" s="45">
        <v>3</v>
      </c>
      <c r="M307" s="45">
        <v>17</v>
      </c>
      <c r="N307" s="45"/>
      <c r="O307" s="45" t="s">
        <v>24</v>
      </c>
      <c r="P307" s="45" t="s">
        <v>25</v>
      </c>
      <c r="Q307" s="45" t="s">
        <v>1044</v>
      </c>
      <c r="R307" s="45" t="s">
        <v>1345</v>
      </c>
      <c r="S307" s="45" t="s">
        <v>1346</v>
      </c>
      <c r="U307" s="9">
        <f t="shared" si="42"/>
        <v>2300</v>
      </c>
      <c r="V307" s="10" t="str">
        <f t="shared" si="44"/>
        <v>OK2G2300MULTI</v>
      </c>
      <c r="W307" s="11">
        <f t="shared" si="46"/>
        <v>6.7</v>
      </c>
      <c r="X307" s="12">
        <f t="shared" si="43"/>
        <v>4</v>
      </c>
      <c r="Y307" s="12">
        <f>COUNTIF(U:U,U307)</f>
        <v>20</v>
      </c>
      <c r="Z307" s="12">
        <f>COUNTIFS(D:D,D307,U:U,U307)</f>
        <v>12</v>
      </c>
      <c r="AA307" s="25" t="str">
        <f t="shared" si="45"/>
        <v>12</v>
      </c>
    </row>
    <row r="308" spans="1:27" customFormat="1" ht="15" x14ac:dyDescent="0.25">
      <c r="A308" s="45" t="s">
        <v>22</v>
      </c>
      <c r="B308" s="45" t="s">
        <v>894</v>
      </c>
      <c r="C308" s="45" t="s">
        <v>518</v>
      </c>
      <c r="D308" s="45" t="s">
        <v>370</v>
      </c>
      <c r="E308" s="45" t="s">
        <v>613</v>
      </c>
      <c r="F308" s="45" t="s">
        <v>617</v>
      </c>
      <c r="G308" s="45"/>
      <c r="H308" s="45">
        <v>3356</v>
      </c>
      <c r="I308" s="45">
        <v>3775</v>
      </c>
      <c r="J308" s="45" t="s">
        <v>932</v>
      </c>
      <c r="K308" s="45">
        <v>419</v>
      </c>
      <c r="L308" s="45">
        <v>19</v>
      </c>
      <c r="M308" s="45">
        <v>197</v>
      </c>
      <c r="N308" s="45"/>
      <c r="O308" s="45" t="s">
        <v>24</v>
      </c>
      <c r="P308" s="45" t="s">
        <v>25</v>
      </c>
      <c r="Q308" s="45" t="s">
        <v>3277</v>
      </c>
      <c r="R308" s="45" t="s">
        <v>895</v>
      </c>
      <c r="S308" s="45" t="s">
        <v>896</v>
      </c>
      <c r="U308" s="9">
        <f t="shared" si="42"/>
        <v>3400</v>
      </c>
      <c r="V308" s="10" t="str">
        <f t="shared" si="44"/>
        <v>OK1YA3400SINGLE</v>
      </c>
      <c r="W308" s="11">
        <f t="shared" si="46"/>
        <v>76</v>
      </c>
      <c r="X308" s="12">
        <f t="shared" si="43"/>
        <v>4</v>
      </c>
      <c r="Y308" s="12">
        <f>COUNTIF(U:U,U308)</f>
        <v>19</v>
      </c>
      <c r="Z308" s="12">
        <f>COUNTIFS(D:D,D308,U:U,U308)</f>
        <v>10</v>
      </c>
      <c r="AA308" s="25" t="str">
        <f t="shared" si="45"/>
        <v>1</v>
      </c>
    </row>
    <row r="309" spans="1:27" customFormat="1" ht="15" x14ac:dyDescent="0.25">
      <c r="A309" s="45" t="s">
        <v>28</v>
      </c>
      <c r="B309" s="45" t="s">
        <v>798</v>
      </c>
      <c r="C309" s="45" t="s">
        <v>799</v>
      </c>
      <c r="D309" s="45" t="s">
        <v>370</v>
      </c>
      <c r="E309" s="45" t="s">
        <v>613</v>
      </c>
      <c r="F309" s="45" t="s">
        <v>552</v>
      </c>
      <c r="G309" s="45"/>
      <c r="H309" s="45">
        <v>756</v>
      </c>
      <c r="I309" s="45">
        <v>756</v>
      </c>
      <c r="J309" s="45" t="s">
        <v>406</v>
      </c>
      <c r="K309" s="45">
        <v>0</v>
      </c>
      <c r="L309" s="45">
        <v>9</v>
      </c>
      <c r="M309" s="45">
        <v>84</v>
      </c>
      <c r="N309" s="45"/>
      <c r="O309" s="45" t="s">
        <v>24</v>
      </c>
      <c r="P309" s="45" t="s">
        <v>25</v>
      </c>
      <c r="Q309" s="45" t="s">
        <v>997</v>
      </c>
      <c r="R309" s="45" t="s">
        <v>899</v>
      </c>
      <c r="S309" s="45" t="s">
        <v>801</v>
      </c>
      <c r="U309" s="9">
        <f t="shared" si="42"/>
        <v>3400</v>
      </c>
      <c r="V309" s="10" t="str">
        <f t="shared" si="44"/>
        <v>OK1DCI3400SINGLE</v>
      </c>
      <c r="W309" s="11">
        <f t="shared" si="46"/>
        <v>68.400000000000006</v>
      </c>
      <c r="X309" s="12">
        <f t="shared" si="43"/>
        <v>4</v>
      </c>
      <c r="Y309" s="12">
        <f>COUNTIF(U:U,U309)</f>
        <v>19</v>
      </c>
      <c r="Z309" s="12">
        <f>COUNTIFS(D:D,D309,U:U,U309)</f>
        <v>10</v>
      </c>
      <c r="AA309" s="25" t="str">
        <f t="shared" si="45"/>
        <v>2</v>
      </c>
    </row>
    <row r="310" spans="1:27" customFormat="1" ht="15" x14ac:dyDescent="0.25">
      <c r="A310" s="45" t="s">
        <v>30</v>
      </c>
      <c r="B310" s="45" t="s">
        <v>139</v>
      </c>
      <c r="C310" s="45" t="s">
        <v>412</v>
      </c>
      <c r="D310" s="45" t="s">
        <v>370</v>
      </c>
      <c r="E310" s="45" t="s">
        <v>613</v>
      </c>
      <c r="F310" s="45" t="s">
        <v>614</v>
      </c>
      <c r="G310" s="45"/>
      <c r="H310" s="45">
        <v>673</v>
      </c>
      <c r="I310" s="45">
        <v>672</v>
      </c>
      <c r="J310" s="45" t="s">
        <v>406</v>
      </c>
      <c r="K310" s="45">
        <v>0</v>
      </c>
      <c r="L310" s="45">
        <v>7</v>
      </c>
      <c r="M310" s="45">
        <v>96</v>
      </c>
      <c r="N310" s="45"/>
      <c r="O310" s="45" t="s">
        <v>24</v>
      </c>
      <c r="P310" s="45" t="s">
        <v>25</v>
      </c>
      <c r="Q310" s="45" t="s">
        <v>3278</v>
      </c>
      <c r="R310" s="45" t="s">
        <v>337</v>
      </c>
      <c r="S310" s="45" t="s">
        <v>278</v>
      </c>
      <c r="U310" s="9">
        <f t="shared" si="42"/>
        <v>3400</v>
      </c>
      <c r="V310" s="10" t="str">
        <f t="shared" si="44"/>
        <v>OK1UFF3400SINGLE</v>
      </c>
      <c r="W310" s="11">
        <f t="shared" si="46"/>
        <v>60.8</v>
      </c>
      <c r="X310" s="12">
        <f t="shared" si="43"/>
        <v>4</v>
      </c>
      <c r="Y310" s="12">
        <f>COUNTIF(U:U,U310)</f>
        <v>19</v>
      </c>
      <c r="Z310" s="12">
        <f>COUNTIFS(D:D,D310,U:U,U310)</f>
        <v>10</v>
      </c>
      <c r="AA310" s="25" t="str">
        <f t="shared" si="45"/>
        <v>3</v>
      </c>
    </row>
    <row r="311" spans="1:27" customFormat="1" ht="15" x14ac:dyDescent="0.25">
      <c r="A311" s="45" t="s">
        <v>35</v>
      </c>
      <c r="B311" s="45" t="s">
        <v>991</v>
      </c>
      <c r="C311" s="45" t="s">
        <v>487</v>
      </c>
      <c r="D311" s="45" t="s">
        <v>370</v>
      </c>
      <c r="E311" s="45" t="s">
        <v>613</v>
      </c>
      <c r="F311" s="45" t="s">
        <v>614</v>
      </c>
      <c r="G311" s="45"/>
      <c r="H311" s="45">
        <v>633</v>
      </c>
      <c r="I311" s="45">
        <v>730</v>
      </c>
      <c r="J311" s="45" t="s">
        <v>1361</v>
      </c>
      <c r="K311" s="45">
        <v>97</v>
      </c>
      <c r="L311" s="45">
        <v>7</v>
      </c>
      <c r="M311" s="45">
        <v>127</v>
      </c>
      <c r="N311" s="45"/>
      <c r="O311" s="45" t="s">
        <v>24</v>
      </c>
      <c r="P311" s="45" t="s">
        <v>25</v>
      </c>
      <c r="Q311" s="45" t="s">
        <v>1009</v>
      </c>
      <c r="R311" s="45" t="s">
        <v>338</v>
      </c>
      <c r="S311" s="45" t="s">
        <v>993</v>
      </c>
      <c r="U311" s="9">
        <f t="shared" si="42"/>
        <v>3400</v>
      </c>
      <c r="V311" s="10" t="str">
        <f t="shared" si="44"/>
        <v>OK1VM3400SINGLE</v>
      </c>
      <c r="W311" s="11">
        <f t="shared" si="46"/>
        <v>53.2</v>
      </c>
      <c r="X311" s="12">
        <f t="shared" si="43"/>
        <v>4</v>
      </c>
      <c r="Y311" s="12">
        <f>COUNTIF(U:U,U311)</f>
        <v>19</v>
      </c>
      <c r="Z311" s="12">
        <f>COUNTIFS(D:D,D311,U:U,U311)</f>
        <v>10</v>
      </c>
      <c r="AA311" s="25" t="str">
        <f t="shared" si="45"/>
        <v>4</v>
      </c>
    </row>
    <row r="312" spans="1:27" customFormat="1" ht="15" x14ac:dyDescent="0.25">
      <c r="A312" s="45" t="s">
        <v>38</v>
      </c>
      <c r="B312" s="45" t="s">
        <v>1048</v>
      </c>
      <c r="C312" s="45" t="s">
        <v>372</v>
      </c>
      <c r="D312" s="45" t="s">
        <v>370</v>
      </c>
      <c r="E312" s="45" t="s">
        <v>613</v>
      </c>
      <c r="F312" s="45" t="s">
        <v>631</v>
      </c>
      <c r="G312" s="45"/>
      <c r="H312" s="45">
        <v>616</v>
      </c>
      <c r="I312" s="45">
        <v>616</v>
      </c>
      <c r="J312" s="45" t="s">
        <v>406</v>
      </c>
      <c r="K312" s="45">
        <v>0</v>
      </c>
      <c r="L312" s="45">
        <v>6</v>
      </c>
      <c r="M312" s="45">
        <v>103</v>
      </c>
      <c r="N312" s="45"/>
      <c r="O312" s="45" t="s">
        <v>24</v>
      </c>
      <c r="P312" s="45" t="s">
        <v>25</v>
      </c>
      <c r="Q312" s="45" t="s">
        <v>897</v>
      </c>
      <c r="R312" s="45" t="s">
        <v>901</v>
      </c>
      <c r="S312" s="45" t="s">
        <v>1355</v>
      </c>
      <c r="U312" s="9">
        <f t="shared" si="42"/>
        <v>3400</v>
      </c>
      <c r="V312" s="10" t="str">
        <f t="shared" si="44"/>
        <v>OK1UFL3400SINGLE</v>
      </c>
      <c r="W312" s="11">
        <f t="shared" si="46"/>
        <v>45.6</v>
      </c>
      <c r="X312" s="12">
        <f t="shared" si="43"/>
        <v>4</v>
      </c>
      <c r="Y312" s="12">
        <f>COUNTIF(U:U,U312)</f>
        <v>19</v>
      </c>
      <c r="Z312" s="12">
        <f>COUNTIFS(D:D,D312,U:U,U312)</f>
        <v>10</v>
      </c>
      <c r="AA312" s="25" t="str">
        <f t="shared" si="45"/>
        <v>5</v>
      </c>
    </row>
    <row r="313" spans="1:27" customFormat="1" ht="15" x14ac:dyDescent="0.25">
      <c r="A313" s="45" t="s">
        <v>40</v>
      </c>
      <c r="B313" s="45" t="s">
        <v>284</v>
      </c>
      <c r="C313" s="45" t="s">
        <v>372</v>
      </c>
      <c r="D313" s="45" t="s">
        <v>370</v>
      </c>
      <c r="E313" s="45" t="s">
        <v>613</v>
      </c>
      <c r="F313" s="45" t="s">
        <v>615</v>
      </c>
      <c r="G313" s="45"/>
      <c r="H313" s="45">
        <v>575</v>
      </c>
      <c r="I313" s="45">
        <v>699</v>
      </c>
      <c r="J313" s="45" t="s">
        <v>893</v>
      </c>
      <c r="K313" s="45">
        <v>124</v>
      </c>
      <c r="L313" s="45">
        <v>7</v>
      </c>
      <c r="M313" s="45">
        <v>96</v>
      </c>
      <c r="N313" s="45"/>
      <c r="O313" s="45" t="s">
        <v>24</v>
      </c>
      <c r="P313" s="45" t="s">
        <v>25</v>
      </c>
      <c r="Q313" s="45" t="s">
        <v>897</v>
      </c>
      <c r="R313" s="45" t="s">
        <v>329</v>
      </c>
      <c r="S313" s="45" t="s">
        <v>285</v>
      </c>
      <c r="U313" s="9">
        <f t="shared" si="42"/>
        <v>3400</v>
      </c>
      <c r="V313" s="10" t="str">
        <f t="shared" si="44"/>
        <v>OK1AIY/P3400SINGLE</v>
      </c>
      <c r="W313" s="11">
        <f t="shared" si="46"/>
        <v>38</v>
      </c>
      <c r="X313" s="12">
        <f t="shared" si="43"/>
        <v>4</v>
      </c>
      <c r="Y313" s="12">
        <f>COUNTIF(U:U,U313)</f>
        <v>19</v>
      </c>
      <c r="Z313" s="12">
        <f>COUNTIFS(D:D,D313,U:U,U313)</f>
        <v>10</v>
      </c>
      <c r="AA313" s="25" t="str">
        <f t="shared" si="45"/>
        <v>6</v>
      </c>
    </row>
    <row r="314" spans="1:27" customFormat="1" ht="15" x14ac:dyDescent="0.25">
      <c r="A314" s="45" t="s">
        <v>44</v>
      </c>
      <c r="B314" s="45" t="s">
        <v>158</v>
      </c>
      <c r="C314" s="45" t="s">
        <v>420</v>
      </c>
      <c r="D314" s="45" t="s">
        <v>370</v>
      </c>
      <c r="E314" s="45" t="s">
        <v>613</v>
      </c>
      <c r="F314" s="45" t="s">
        <v>614</v>
      </c>
      <c r="G314" s="45"/>
      <c r="H314" s="45">
        <v>273</v>
      </c>
      <c r="I314" s="45">
        <v>278</v>
      </c>
      <c r="J314" s="45" t="s">
        <v>1006</v>
      </c>
      <c r="K314" s="45">
        <v>5</v>
      </c>
      <c r="L314" s="45">
        <v>5</v>
      </c>
      <c r="M314" s="45">
        <v>68</v>
      </c>
      <c r="N314" s="45"/>
      <c r="O314" s="45" t="s">
        <v>24</v>
      </c>
      <c r="P314" s="45" t="s">
        <v>25</v>
      </c>
      <c r="Q314" s="45" t="s">
        <v>900</v>
      </c>
      <c r="R314" s="45" t="s">
        <v>901</v>
      </c>
      <c r="S314" s="45" t="s">
        <v>160</v>
      </c>
      <c r="U314" s="9">
        <f t="shared" si="42"/>
        <v>3400</v>
      </c>
      <c r="V314" s="10" t="str">
        <f t="shared" si="44"/>
        <v>OK1EM3400SINGLE</v>
      </c>
      <c r="W314" s="11">
        <f t="shared" si="46"/>
        <v>30.4</v>
      </c>
      <c r="X314" s="12">
        <f t="shared" si="43"/>
        <v>4</v>
      </c>
      <c r="Y314" s="12">
        <f>COUNTIF(U:U,U314)</f>
        <v>19</v>
      </c>
      <c r="Z314" s="12">
        <f>COUNTIFS(D:D,D314,U:U,U314)</f>
        <v>10</v>
      </c>
      <c r="AA314" s="25" t="str">
        <f t="shared" si="45"/>
        <v>7</v>
      </c>
    </row>
    <row r="315" spans="1:27" customFormat="1" ht="15" x14ac:dyDescent="0.25">
      <c r="A315" s="45" t="s">
        <v>48</v>
      </c>
      <c r="B315" s="45" t="s">
        <v>298</v>
      </c>
      <c r="C315" s="45" t="s">
        <v>590</v>
      </c>
      <c r="D315" s="45" t="s">
        <v>370</v>
      </c>
      <c r="E315" s="45" t="s">
        <v>613</v>
      </c>
      <c r="F315" s="45" t="s">
        <v>616</v>
      </c>
      <c r="G315" s="45"/>
      <c r="H315" s="45">
        <v>230</v>
      </c>
      <c r="I315" s="45">
        <v>230</v>
      </c>
      <c r="J315" s="45" t="s">
        <v>406</v>
      </c>
      <c r="K315" s="45">
        <v>0</v>
      </c>
      <c r="L315" s="45">
        <v>3</v>
      </c>
      <c r="M315" s="45">
        <v>77</v>
      </c>
      <c r="N315" s="45"/>
      <c r="O315" s="45" t="s">
        <v>24</v>
      </c>
      <c r="P315" s="45" t="s">
        <v>25</v>
      </c>
      <c r="Q315" s="45" t="s">
        <v>3271</v>
      </c>
      <c r="R315" s="45" t="s">
        <v>2545</v>
      </c>
      <c r="S315" s="45" t="s">
        <v>1556</v>
      </c>
      <c r="U315" s="9">
        <f t="shared" si="42"/>
        <v>3400</v>
      </c>
      <c r="V315" s="10" t="str">
        <f t="shared" si="44"/>
        <v>OK2ZTK3400SINGLE</v>
      </c>
      <c r="W315" s="11">
        <f t="shared" si="46"/>
        <v>22.8</v>
      </c>
      <c r="X315" s="12">
        <f t="shared" si="43"/>
        <v>4</v>
      </c>
      <c r="Y315" s="12">
        <f>COUNTIF(U:U,U315)</f>
        <v>19</v>
      </c>
      <c r="Z315" s="12">
        <f>COUNTIFS(D:D,D315,U:U,U315)</f>
        <v>10</v>
      </c>
      <c r="AA315" s="25" t="str">
        <f t="shared" si="45"/>
        <v>8</v>
      </c>
    </row>
    <row r="316" spans="1:27" customFormat="1" ht="15" x14ac:dyDescent="0.25">
      <c r="A316" s="45" t="s">
        <v>50</v>
      </c>
      <c r="B316" s="45" t="s">
        <v>944</v>
      </c>
      <c r="C316" s="45" t="s">
        <v>731</v>
      </c>
      <c r="D316" s="45" t="s">
        <v>370</v>
      </c>
      <c r="E316" s="45" t="s">
        <v>613</v>
      </c>
      <c r="F316" s="45" t="s">
        <v>1010</v>
      </c>
      <c r="G316" s="45"/>
      <c r="H316" s="45">
        <v>190</v>
      </c>
      <c r="I316" s="45">
        <v>272</v>
      </c>
      <c r="J316" s="45" t="s">
        <v>3279</v>
      </c>
      <c r="K316" s="45">
        <v>82</v>
      </c>
      <c r="L316" s="45">
        <v>4</v>
      </c>
      <c r="M316" s="45">
        <v>95</v>
      </c>
      <c r="N316" s="45"/>
      <c r="O316" s="45" t="s">
        <v>24</v>
      </c>
      <c r="P316" s="45" t="s">
        <v>25</v>
      </c>
      <c r="Q316" s="45" t="s">
        <v>1058</v>
      </c>
      <c r="R316" s="45" t="s">
        <v>1011</v>
      </c>
      <c r="S316" s="45" t="s">
        <v>948</v>
      </c>
      <c r="U316" s="9">
        <f t="shared" si="42"/>
        <v>3400</v>
      </c>
      <c r="V316" s="10" t="str">
        <f t="shared" si="44"/>
        <v>OK1JHM3400SINGLE</v>
      </c>
      <c r="W316" s="11">
        <f t="shared" si="46"/>
        <v>15.2</v>
      </c>
      <c r="X316" s="12">
        <f t="shared" si="43"/>
        <v>4</v>
      </c>
      <c r="Y316" s="12">
        <f>COUNTIF(U:U,U316)</f>
        <v>19</v>
      </c>
      <c r="Z316" s="12">
        <f>COUNTIFS(D:D,D316,U:U,U316)</f>
        <v>10</v>
      </c>
      <c r="AA316" s="25" t="str">
        <f t="shared" si="45"/>
        <v>9</v>
      </c>
    </row>
    <row r="317" spans="1:27" customFormat="1" ht="15" x14ac:dyDescent="0.25">
      <c r="A317" s="45" t="s">
        <v>53</v>
      </c>
      <c r="B317" s="45" t="s">
        <v>1007</v>
      </c>
      <c r="C317" s="45" t="s">
        <v>513</v>
      </c>
      <c r="D317" s="45" t="s">
        <v>370</v>
      </c>
      <c r="E317" s="45" t="s">
        <v>613</v>
      </c>
      <c r="F317" s="45" t="s">
        <v>614</v>
      </c>
      <c r="G317" s="45"/>
      <c r="H317" s="45">
        <v>156</v>
      </c>
      <c r="I317" s="45">
        <v>156</v>
      </c>
      <c r="J317" s="45" t="s">
        <v>406</v>
      </c>
      <c r="K317" s="45">
        <v>0</v>
      </c>
      <c r="L317" s="45">
        <v>2</v>
      </c>
      <c r="M317" s="45">
        <v>78</v>
      </c>
      <c r="N317" s="45"/>
      <c r="O317" s="45" t="s">
        <v>24</v>
      </c>
      <c r="P317" s="45" t="s">
        <v>25</v>
      </c>
      <c r="Q317" s="45" t="s">
        <v>1008</v>
      </c>
      <c r="R317" s="45" t="s">
        <v>337</v>
      </c>
      <c r="S317" s="45" t="s">
        <v>187</v>
      </c>
      <c r="U317" s="9">
        <f t="shared" si="42"/>
        <v>3400</v>
      </c>
      <c r="V317" s="10" t="str">
        <f t="shared" si="44"/>
        <v>OK1VOF3400SINGLE</v>
      </c>
      <c r="W317" s="11">
        <f t="shared" si="46"/>
        <v>7.6</v>
      </c>
      <c r="X317" s="12">
        <f t="shared" si="43"/>
        <v>4</v>
      </c>
      <c r="Y317" s="12">
        <f>COUNTIF(U:U,U317)</f>
        <v>19</v>
      </c>
      <c r="Z317" s="12">
        <f>COUNTIFS(D:D,D317,U:U,U317)</f>
        <v>10</v>
      </c>
      <c r="AA317" s="25" t="str">
        <f t="shared" si="45"/>
        <v>10</v>
      </c>
    </row>
    <row r="318" spans="1:27" customFormat="1" ht="15" x14ac:dyDescent="0.25">
      <c r="A318" s="45" t="s">
        <v>22</v>
      </c>
      <c r="B318" s="45" t="s">
        <v>308</v>
      </c>
      <c r="C318" s="45" t="s">
        <v>598</v>
      </c>
      <c r="D318" s="45" t="s">
        <v>466</v>
      </c>
      <c r="E318" s="45" t="s">
        <v>613</v>
      </c>
      <c r="F318" s="45" t="s">
        <v>617</v>
      </c>
      <c r="G318" s="45"/>
      <c r="H318" s="45">
        <v>4222</v>
      </c>
      <c r="I318" s="45">
        <v>4222</v>
      </c>
      <c r="J318" s="45" t="s">
        <v>406</v>
      </c>
      <c r="K318" s="45">
        <v>0</v>
      </c>
      <c r="L318" s="45">
        <v>21</v>
      </c>
      <c r="M318" s="45">
        <v>201</v>
      </c>
      <c r="N318" s="45">
        <v>1</v>
      </c>
      <c r="O318" s="45" t="s">
        <v>24</v>
      </c>
      <c r="P318" s="45" t="s">
        <v>25</v>
      </c>
      <c r="Q318" s="45" t="s">
        <v>2664</v>
      </c>
      <c r="R318" s="45" t="s">
        <v>339</v>
      </c>
      <c r="S318" s="45" t="s">
        <v>331</v>
      </c>
      <c r="U318" s="9">
        <f t="shared" si="42"/>
        <v>3400</v>
      </c>
      <c r="V318" s="10" t="str">
        <f t="shared" si="44"/>
        <v>OK1KUO3400MULTI</v>
      </c>
      <c r="W318" s="11">
        <f t="shared" si="46"/>
        <v>76</v>
      </c>
      <c r="X318" s="12">
        <f t="shared" si="43"/>
        <v>4</v>
      </c>
      <c r="Y318" s="12">
        <f>COUNTIF(U:U,U318)</f>
        <v>19</v>
      </c>
      <c r="Z318" s="12">
        <f>COUNTIFS(D:D,D318,U:U,U318)</f>
        <v>9</v>
      </c>
      <c r="AA318" s="25" t="str">
        <f t="shared" si="45"/>
        <v>1</v>
      </c>
    </row>
    <row r="319" spans="1:27" customFormat="1" ht="15" x14ac:dyDescent="0.25">
      <c r="A319" s="45" t="s">
        <v>28</v>
      </c>
      <c r="B319" s="45" t="s">
        <v>261</v>
      </c>
      <c r="C319" s="45" t="s">
        <v>504</v>
      </c>
      <c r="D319" s="45" t="s">
        <v>466</v>
      </c>
      <c r="E319" s="45" t="s">
        <v>613</v>
      </c>
      <c r="F319" s="45" t="s">
        <v>864</v>
      </c>
      <c r="G319" s="45"/>
      <c r="H319" s="45">
        <v>1721</v>
      </c>
      <c r="I319" s="45">
        <v>1720</v>
      </c>
      <c r="J319" s="45" t="s">
        <v>406</v>
      </c>
      <c r="K319" s="45">
        <v>0</v>
      </c>
      <c r="L319" s="45">
        <v>9</v>
      </c>
      <c r="M319" s="45">
        <v>191</v>
      </c>
      <c r="N319" s="45"/>
      <c r="O319" s="45" t="s">
        <v>24</v>
      </c>
      <c r="P319" s="45" t="s">
        <v>25</v>
      </c>
      <c r="Q319" s="45" t="s">
        <v>904</v>
      </c>
      <c r="R319" s="45" t="s">
        <v>318</v>
      </c>
      <c r="S319" s="45" t="s">
        <v>286</v>
      </c>
      <c r="U319" s="9">
        <f t="shared" si="42"/>
        <v>3400</v>
      </c>
      <c r="V319" s="10" t="str">
        <f t="shared" si="44"/>
        <v>OK2C3400MULTI</v>
      </c>
      <c r="W319" s="11">
        <f t="shared" si="46"/>
        <v>67.599999999999994</v>
      </c>
      <c r="X319" s="12">
        <f t="shared" si="43"/>
        <v>4</v>
      </c>
      <c r="Y319" s="12">
        <f>COUNTIF(U:U,U319)</f>
        <v>19</v>
      </c>
      <c r="Z319" s="12">
        <f>COUNTIFS(D:D,D319,U:U,U319)</f>
        <v>9</v>
      </c>
      <c r="AA319" s="25" t="str">
        <f t="shared" si="45"/>
        <v>2</v>
      </c>
    </row>
    <row r="320" spans="1:27" customFormat="1" ht="15" x14ac:dyDescent="0.25">
      <c r="A320" s="45" t="s">
        <v>30</v>
      </c>
      <c r="B320" s="45" t="s">
        <v>319</v>
      </c>
      <c r="C320" s="45" t="s">
        <v>603</v>
      </c>
      <c r="D320" s="45" t="s">
        <v>466</v>
      </c>
      <c r="E320" s="45" t="s">
        <v>613</v>
      </c>
      <c r="F320" s="45" t="s">
        <v>446</v>
      </c>
      <c r="G320" s="45"/>
      <c r="H320" s="45">
        <v>1553</v>
      </c>
      <c r="I320" s="45">
        <v>1553</v>
      </c>
      <c r="J320" s="45" t="s">
        <v>406</v>
      </c>
      <c r="K320" s="45">
        <v>0</v>
      </c>
      <c r="L320" s="45">
        <v>13</v>
      </c>
      <c r="M320" s="45">
        <v>119</v>
      </c>
      <c r="N320" s="45"/>
      <c r="O320" s="45" t="s">
        <v>24</v>
      </c>
      <c r="P320" s="45" t="s">
        <v>25</v>
      </c>
      <c r="Q320" s="45" t="s">
        <v>1042</v>
      </c>
      <c r="R320" s="45" t="s">
        <v>356</v>
      </c>
      <c r="S320" s="45" t="s">
        <v>333</v>
      </c>
      <c r="U320" s="9">
        <f t="shared" si="42"/>
        <v>3400</v>
      </c>
      <c r="V320" s="10" t="str">
        <f t="shared" si="44"/>
        <v>OK1KKL3400MULTI</v>
      </c>
      <c r="W320" s="11">
        <f t="shared" si="46"/>
        <v>59.1</v>
      </c>
      <c r="X320" s="12">
        <f t="shared" si="43"/>
        <v>4</v>
      </c>
      <c r="Y320" s="12">
        <f>COUNTIF(U:U,U320)</f>
        <v>19</v>
      </c>
      <c r="Z320" s="12">
        <f>COUNTIFS(D:D,D320,U:U,U320)</f>
        <v>9</v>
      </c>
      <c r="AA320" s="25" t="str">
        <f t="shared" si="45"/>
        <v>3</v>
      </c>
    </row>
    <row r="321" spans="1:27" customFormat="1" ht="15" x14ac:dyDescent="0.25">
      <c r="A321" s="45" t="s">
        <v>35</v>
      </c>
      <c r="B321" s="45" t="s">
        <v>817</v>
      </c>
      <c r="C321" s="45" t="s">
        <v>476</v>
      </c>
      <c r="D321" s="45" t="s">
        <v>466</v>
      </c>
      <c r="E321" s="45" t="s">
        <v>613</v>
      </c>
      <c r="F321" s="45" t="s">
        <v>614</v>
      </c>
      <c r="G321" s="45"/>
      <c r="H321" s="45">
        <v>741</v>
      </c>
      <c r="I321" s="45">
        <v>741</v>
      </c>
      <c r="J321" s="45" t="s">
        <v>406</v>
      </c>
      <c r="K321" s="45">
        <v>0</v>
      </c>
      <c r="L321" s="45">
        <v>5</v>
      </c>
      <c r="M321" s="45">
        <v>148</v>
      </c>
      <c r="N321" s="45"/>
      <c r="O321" s="45" t="s">
        <v>24</v>
      </c>
      <c r="P321" s="45" t="s">
        <v>25</v>
      </c>
      <c r="Q321" s="45" t="s">
        <v>905</v>
      </c>
      <c r="R321" s="45" t="s">
        <v>906</v>
      </c>
      <c r="S321" s="45" t="s">
        <v>907</v>
      </c>
      <c r="U321" s="9">
        <f t="shared" si="42"/>
        <v>3400</v>
      </c>
      <c r="V321" s="10" t="str">
        <f t="shared" si="44"/>
        <v>OK2A3400MULTI</v>
      </c>
      <c r="W321" s="11">
        <f t="shared" si="46"/>
        <v>50.7</v>
      </c>
      <c r="X321" s="12">
        <f t="shared" si="43"/>
        <v>4</v>
      </c>
      <c r="Y321" s="12">
        <f>COUNTIF(U:U,U321)</f>
        <v>19</v>
      </c>
      <c r="Z321" s="12">
        <f>COUNTIFS(D:D,D321,U:U,U321)</f>
        <v>9</v>
      </c>
      <c r="AA321" s="25" t="str">
        <f t="shared" si="45"/>
        <v>4</v>
      </c>
    </row>
    <row r="322" spans="1:27" customFormat="1" ht="15" x14ac:dyDescent="0.25">
      <c r="A322" s="45" t="s">
        <v>38</v>
      </c>
      <c r="B322" s="45" t="s">
        <v>236</v>
      </c>
      <c r="C322" s="45" t="s">
        <v>492</v>
      </c>
      <c r="D322" s="45" t="s">
        <v>466</v>
      </c>
      <c r="E322" s="45" t="s">
        <v>613</v>
      </c>
      <c r="F322" s="45" t="s">
        <v>441</v>
      </c>
      <c r="G322" s="45"/>
      <c r="H322" s="45">
        <v>558</v>
      </c>
      <c r="I322" s="45">
        <v>558</v>
      </c>
      <c r="J322" s="45" t="s">
        <v>406</v>
      </c>
      <c r="K322" s="45">
        <v>0</v>
      </c>
      <c r="L322" s="45">
        <v>6</v>
      </c>
      <c r="M322" s="45">
        <v>93</v>
      </c>
      <c r="N322" s="45"/>
      <c r="O322" s="45" t="s">
        <v>24</v>
      </c>
      <c r="P322" s="45" t="s">
        <v>25</v>
      </c>
      <c r="Q322" s="45" t="s">
        <v>3280</v>
      </c>
      <c r="R322" s="45" t="s">
        <v>342</v>
      </c>
      <c r="S322" s="45" t="s">
        <v>323</v>
      </c>
      <c r="U322" s="9">
        <f t="shared" si="42"/>
        <v>3400</v>
      </c>
      <c r="V322" s="10" t="str">
        <f t="shared" si="44"/>
        <v>OK2R3400MULTI</v>
      </c>
      <c r="W322" s="11">
        <f t="shared" si="46"/>
        <v>42.2</v>
      </c>
      <c r="X322" s="12">
        <f t="shared" si="43"/>
        <v>4</v>
      </c>
      <c r="Y322" s="12">
        <f>COUNTIF(U:U,U322)</f>
        <v>19</v>
      </c>
      <c r="Z322" s="12">
        <f>COUNTIFS(D:D,D322,U:U,U322)</f>
        <v>9</v>
      </c>
      <c r="AA322" s="25" t="str">
        <f t="shared" si="45"/>
        <v>5</v>
      </c>
    </row>
    <row r="323" spans="1:27" customFormat="1" ht="15" x14ac:dyDescent="0.25">
      <c r="A323" s="45" t="s">
        <v>40</v>
      </c>
      <c r="B323" s="45" t="s">
        <v>882</v>
      </c>
      <c r="C323" s="45" t="s">
        <v>986</v>
      </c>
      <c r="D323" s="45" t="s">
        <v>466</v>
      </c>
      <c r="E323" s="45" t="s">
        <v>613</v>
      </c>
      <c r="F323" s="45" t="s">
        <v>594</v>
      </c>
      <c r="G323" s="45"/>
      <c r="H323" s="45">
        <v>445</v>
      </c>
      <c r="I323" s="45">
        <v>445</v>
      </c>
      <c r="J323" s="45" t="s">
        <v>406</v>
      </c>
      <c r="K323" s="45">
        <v>0</v>
      </c>
      <c r="L323" s="45">
        <v>4</v>
      </c>
      <c r="M323" s="45">
        <v>111</v>
      </c>
      <c r="N323" s="45"/>
      <c r="O323" s="45" t="s">
        <v>24</v>
      </c>
      <c r="P323" s="45" t="s">
        <v>25</v>
      </c>
      <c r="Q323" s="45" t="s">
        <v>1380</v>
      </c>
      <c r="R323" s="45" t="s">
        <v>2080</v>
      </c>
      <c r="S323" s="45" t="s">
        <v>3281</v>
      </c>
      <c r="U323" s="9">
        <f t="shared" si="42"/>
        <v>3400</v>
      </c>
      <c r="V323" s="10" t="str">
        <f t="shared" si="44"/>
        <v>OK1KKD3400MULTI</v>
      </c>
      <c r="W323" s="11">
        <f t="shared" si="46"/>
        <v>33.799999999999997</v>
      </c>
      <c r="X323" s="12">
        <f t="shared" si="43"/>
        <v>4</v>
      </c>
      <c r="Y323" s="12">
        <f>COUNTIF(U:U,U323)</f>
        <v>19</v>
      </c>
      <c r="Z323" s="12">
        <f>COUNTIFS(D:D,D323,U:U,U323)</f>
        <v>9</v>
      </c>
      <c r="AA323" s="25" t="str">
        <f t="shared" si="45"/>
        <v>6</v>
      </c>
    </row>
    <row r="324" spans="1:27" customFormat="1" ht="15" x14ac:dyDescent="0.25">
      <c r="A324" s="45" t="s">
        <v>44</v>
      </c>
      <c r="B324" s="45" t="s">
        <v>266</v>
      </c>
      <c r="C324" s="45" t="s">
        <v>783</v>
      </c>
      <c r="D324" s="45" t="s">
        <v>466</v>
      </c>
      <c r="E324" s="45" t="s">
        <v>613</v>
      </c>
      <c r="F324" s="45" t="s">
        <v>614</v>
      </c>
      <c r="G324" s="45"/>
      <c r="H324" s="45">
        <v>185</v>
      </c>
      <c r="I324" s="45">
        <v>185</v>
      </c>
      <c r="J324" s="45" t="s">
        <v>406</v>
      </c>
      <c r="K324" s="45">
        <v>0</v>
      </c>
      <c r="L324" s="45">
        <v>3</v>
      </c>
      <c r="M324" s="45">
        <v>62</v>
      </c>
      <c r="N324" s="45"/>
      <c r="O324" s="45" t="s">
        <v>24</v>
      </c>
      <c r="P324" s="45" t="s">
        <v>25</v>
      </c>
      <c r="Q324" s="45" t="s">
        <v>940</v>
      </c>
      <c r="R324" s="45" t="s">
        <v>901</v>
      </c>
      <c r="S324" s="45" t="s">
        <v>935</v>
      </c>
      <c r="U324" s="9">
        <f t="shared" si="42"/>
        <v>3400</v>
      </c>
      <c r="V324" s="10" t="str">
        <f t="shared" si="44"/>
        <v>OK2KYZ3400MULTI</v>
      </c>
      <c r="W324" s="11">
        <f t="shared" si="46"/>
        <v>25.3</v>
      </c>
      <c r="X324" s="12">
        <f t="shared" si="43"/>
        <v>4</v>
      </c>
      <c r="Y324" s="12">
        <f>COUNTIF(U:U,U324)</f>
        <v>19</v>
      </c>
      <c r="Z324" s="12">
        <f>COUNTIFS(D:D,D324,U:U,U324)</f>
        <v>9</v>
      </c>
      <c r="AA324" s="25" t="str">
        <f t="shared" si="45"/>
        <v>7</v>
      </c>
    </row>
    <row r="325" spans="1:27" customFormat="1" ht="15" x14ac:dyDescent="0.25">
      <c r="A325" s="45" t="s">
        <v>48</v>
      </c>
      <c r="B325" s="45" t="s">
        <v>1325</v>
      </c>
      <c r="C325" s="45" t="s">
        <v>571</v>
      </c>
      <c r="D325" s="45" t="s">
        <v>466</v>
      </c>
      <c r="E325" s="45" t="s">
        <v>613</v>
      </c>
      <c r="F325" s="45" t="s">
        <v>614</v>
      </c>
      <c r="G325" s="45"/>
      <c r="H325" s="45">
        <v>168</v>
      </c>
      <c r="I325" s="45">
        <v>331</v>
      </c>
      <c r="J325" s="45" t="s">
        <v>1012</v>
      </c>
      <c r="K325" s="45">
        <v>163</v>
      </c>
      <c r="L325" s="45">
        <v>3</v>
      </c>
      <c r="M325" s="45">
        <v>84</v>
      </c>
      <c r="N325" s="45"/>
      <c r="O325" s="45" t="s">
        <v>24</v>
      </c>
      <c r="P325" s="45" t="s">
        <v>25</v>
      </c>
      <c r="Q325" s="45" t="s">
        <v>3282</v>
      </c>
      <c r="R325" s="45" t="s">
        <v>3283</v>
      </c>
      <c r="S325" s="45" t="s">
        <v>573</v>
      </c>
      <c r="U325" s="9">
        <f t="shared" si="42"/>
        <v>3400</v>
      </c>
      <c r="V325" s="10" t="str">
        <f t="shared" si="44"/>
        <v>OK5Y3400MULTI</v>
      </c>
      <c r="W325" s="11">
        <f t="shared" si="46"/>
        <v>16.899999999999999</v>
      </c>
      <c r="X325" s="12">
        <f t="shared" si="43"/>
        <v>4</v>
      </c>
      <c r="Y325" s="12">
        <f>COUNTIF(U:U,U325)</f>
        <v>19</v>
      </c>
      <c r="Z325" s="12">
        <f>COUNTIFS(D:D,D325,U:U,U325)</f>
        <v>9</v>
      </c>
      <c r="AA325" s="25" t="str">
        <f t="shared" si="45"/>
        <v>8</v>
      </c>
    </row>
    <row r="326" spans="1:27" customFormat="1" ht="15" x14ac:dyDescent="0.25">
      <c r="A326" s="45" t="s">
        <v>50</v>
      </c>
      <c r="B326" s="45" t="s">
        <v>274</v>
      </c>
      <c r="C326" s="45" t="s">
        <v>513</v>
      </c>
      <c r="D326" s="45" t="s">
        <v>466</v>
      </c>
      <c r="E326" s="45" t="s">
        <v>613</v>
      </c>
      <c r="F326" s="45" t="s">
        <v>614</v>
      </c>
      <c r="G326" s="45"/>
      <c r="H326" s="45">
        <v>29</v>
      </c>
      <c r="I326" s="45">
        <v>29</v>
      </c>
      <c r="J326" s="45" t="s">
        <v>406</v>
      </c>
      <c r="K326" s="45">
        <v>0</v>
      </c>
      <c r="L326" s="45">
        <v>1</v>
      </c>
      <c r="M326" s="45">
        <v>29</v>
      </c>
      <c r="N326" s="45"/>
      <c r="O326" s="45" t="s">
        <v>24</v>
      </c>
      <c r="P326" s="45" t="s">
        <v>25</v>
      </c>
      <c r="Q326" s="45" t="s">
        <v>1576</v>
      </c>
      <c r="R326" s="45" t="s">
        <v>337</v>
      </c>
      <c r="S326" s="45" t="s">
        <v>187</v>
      </c>
      <c r="U326" s="9">
        <f t="shared" si="42"/>
        <v>3400</v>
      </c>
      <c r="V326" s="10" t="str">
        <f t="shared" si="44"/>
        <v>OK1KAS3400MULTI</v>
      </c>
      <c r="W326" s="11">
        <f t="shared" si="46"/>
        <v>8.4</v>
      </c>
      <c r="X326" s="12">
        <f t="shared" si="43"/>
        <v>4</v>
      </c>
      <c r="Y326" s="12">
        <f>COUNTIF(U:U,U326)</f>
        <v>19</v>
      </c>
      <c r="Z326" s="12">
        <f>COUNTIFS(D:D,D326,U:U,U326)</f>
        <v>9</v>
      </c>
      <c r="AA326" s="25" t="str">
        <f t="shared" si="45"/>
        <v>9</v>
      </c>
    </row>
    <row r="327" spans="1:27" customFormat="1" ht="15" x14ac:dyDescent="0.25">
      <c r="A327" s="45" t="s">
        <v>22</v>
      </c>
      <c r="B327" s="45" t="s">
        <v>894</v>
      </c>
      <c r="C327" s="45" t="s">
        <v>518</v>
      </c>
      <c r="D327" s="45" t="s">
        <v>370</v>
      </c>
      <c r="E327" s="45" t="s">
        <v>622</v>
      </c>
      <c r="F327" s="45" t="s">
        <v>617</v>
      </c>
      <c r="G327" s="45"/>
      <c r="H327" s="45">
        <v>2988</v>
      </c>
      <c r="I327" s="45">
        <v>3280</v>
      </c>
      <c r="J327" s="45" t="s">
        <v>1017</v>
      </c>
      <c r="K327" s="45">
        <v>292</v>
      </c>
      <c r="L327" s="45">
        <v>15</v>
      </c>
      <c r="M327" s="45">
        <v>213</v>
      </c>
      <c r="N327" s="45"/>
      <c r="O327" s="45" t="s">
        <v>24</v>
      </c>
      <c r="P327" s="45" t="s">
        <v>25</v>
      </c>
      <c r="Q327" s="45" t="s">
        <v>3284</v>
      </c>
      <c r="R327" s="45" t="s">
        <v>895</v>
      </c>
      <c r="S327" s="45" t="s">
        <v>896</v>
      </c>
      <c r="U327" s="9">
        <f t="shared" si="42"/>
        <v>5700</v>
      </c>
      <c r="V327" s="10" t="str">
        <f t="shared" si="44"/>
        <v>OK1YA5700SINGLE</v>
      </c>
      <c r="W327" s="11">
        <f t="shared" si="46"/>
        <v>56</v>
      </c>
      <c r="X327" s="12">
        <f t="shared" si="43"/>
        <v>4</v>
      </c>
      <c r="Y327" s="12">
        <f>COUNTIF(U:U,U327)</f>
        <v>14</v>
      </c>
      <c r="Z327" s="12">
        <f>COUNTIFS(D:D,D327,U:U,U327)</f>
        <v>8</v>
      </c>
      <c r="AA327" s="25" t="str">
        <f t="shared" si="45"/>
        <v>1</v>
      </c>
    </row>
    <row r="328" spans="1:27" customFormat="1" ht="15" x14ac:dyDescent="0.25">
      <c r="A328" s="45" t="s">
        <v>28</v>
      </c>
      <c r="B328" s="45" t="s">
        <v>284</v>
      </c>
      <c r="C328" s="45" t="s">
        <v>372</v>
      </c>
      <c r="D328" s="45" t="s">
        <v>370</v>
      </c>
      <c r="E328" s="45" t="s">
        <v>622</v>
      </c>
      <c r="F328" s="45" t="s">
        <v>615</v>
      </c>
      <c r="G328" s="45"/>
      <c r="H328" s="45">
        <v>617</v>
      </c>
      <c r="I328" s="45">
        <v>617</v>
      </c>
      <c r="J328" s="45" t="s">
        <v>406</v>
      </c>
      <c r="K328" s="45">
        <v>0</v>
      </c>
      <c r="L328" s="45">
        <v>7</v>
      </c>
      <c r="M328" s="45">
        <v>88</v>
      </c>
      <c r="N328" s="45"/>
      <c r="O328" s="45" t="s">
        <v>24</v>
      </c>
      <c r="P328" s="45" t="s">
        <v>25</v>
      </c>
      <c r="Q328" s="45" t="s">
        <v>897</v>
      </c>
      <c r="R328" s="45" t="s">
        <v>329</v>
      </c>
      <c r="S328" s="45" t="s">
        <v>285</v>
      </c>
      <c r="U328" s="9">
        <f t="shared" si="42"/>
        <v>5700</v>
      </c>
      <c r="V328" s="10" t="str">
        <f t="shared" si="44"/>
        <v>OK1AIY/P5700SINGLE</v>
      </c>
      <c r="W328" s="11">
        <f t="shared" si="46"/>
        <v>49</v>
      </c>
      <c r="X328" s="12">
        <f t="shared" si="43"/>
        <v>4</v>
      </c>
      <c r="Y328" s="12">
        <f>COUNTIF(U:U,U328)</f>
        <v>14</v>
      </c>
      <c r="Z328" s="12">
        <f>COUNTIFS(D:D,D328,U:U,U328)</f>
        <v>8</v>
      </c>
      <c r="AA328" s="25" t="str">
        <f t="shared" si="45"/>
        <v>2</v>
      </c>
    </row>
    <row r="329" spans="1:27" customFormat="1" ht="15" x14ac:dyDescent="0.25">
      <c r="A329" s="45" t="s">
        <v>28</v>
      </c>
      <c r="B329" s="45" t="s">
        <v>1048</v>
      </c>
      <c r="C329" s="45" t="s">
        <v>372</v>
      </c>
      <c r="D329" s="45" t="s">
        <v>370</v>
      </c>
      <c r="E329" s="45" t="s">
        <v>622</v>
      </c>
      <c r="F329" s="45" t="s">
        <v>615</v>
      </c>
      <c r="G329" s="45"/>
      <c r="H329" s="45">
        <v>617</v>
      </c>
      <c r="I329" s="45">
        <v>617</v>
      </c>
      <c r="J329" s="45" t="s">
        <v>406</v>
      </c>
      <c r="K329" s="45">
        <v>0</v>
      </c>
      <c r="L329" s="45">
        <v>7</v>
      </c>
      <c r="M329" s="45">
        <v>88</v>
      </c>
      <c r="N329" s="45"/>
      <c r="O329" s="45" t="s">
        <v>24</v>
      </c>
      <c r="P329" s="45" t="s">
        <v>25</v>
      </c>
      <c r="Q329" s="45" t="s">
        <v>897</v>
      </c>
      <c r="R329" s="45" t="s">
        <v>901</v>
      </c>
      <c r="S329" s="45" t="s">
        <v>1355</v>
      </c>
      <c r="U329" s="9">
        <f t="shared" si="42"/>
        <v>5700</v>
      </c>
      <c r="V329" s="10" t="str">
        <f t="shared" si="44"/>
        <v>OK1UFL5700SINGLE</v>
      </c>
      <c r="W329" s="11">
        <f t="shared" si="46"/>
        <v>49</v>
      </c>
      <c r="X329" s="12">
        <f t="shared" si="43"/>
        <v>4</v>
      </c>
      <c r="Y329" s="12">
        <f>COUNTIF(U:U,U329)</f>
        <v>14</v>
      </c>
      <c r="Z329" s="12">
        <f>COUNTIFS(D:D,D329,U:U,U329)</f>
        <v>8</v>
      </c>
      <c r="AA329" s="25" t="str">
        <f t="shared" si="45"/>
        <v>2</v>
      </c>
    </row>
    <row r="330" spans="1:27" customFormat="1" ht="15" x14ac:dyDescent="0.25">
      <c r="A330" s="45" t="s">
        <v>35</v>
      </c>
      <c r="B330" s="45" t="s">
        <v>991</v>
      </c>
      <c r="C330" s="45" t="s">
        <v>487</v>
      </c>
      <c r="D330" s="45" t="s">
        <v>370</v>
      </c>
      <c r="E330" s="45" t="s">
        <v>622</v>
      </c>
      <c r="F330" s="45" t="s">
        <v>621</v>
      </c>
      <c r="G330" s="45"/>
      <c r="H330" s="45">
        <v>582</v>
      </c>
      <c r="I330" s="45">
        <v>582</v>
      </c>
      <c r="J330" s="45" t="s">
        <v>406</v>
      </c>
      <c r="K330" s="45">
        <v>0</v>
      </c>
      <c r="L330" s="45">
        <v>5</v>
      </c>
      <c r="M330" s="45">
        <v>116</v>
      </c>
      <c r="N330" s="45"/>
      <c r="O330" s="45" t="s">
        <v>24</v>
      </c>
      <c r="P330" s="45" t="s">
        <v>25</v>
      </c>
      <c r="Q330" s="45" t="s">
        <v>1009</v>
      </c>
      <c r="R330" s="45" t="s">
        <v>3285</v>
      </c>
      <c r="S330" s="45" t="s">
        <v>993</v>
      </c>
      <c r="U330" s="9">
        <f t="shared" si="42"/>
        <v>5700</v>
      </c>
      <c r="V330" s="10" t="str">
        <f t="shared" si="44"/>
        <v>OK1VM5700SINGLE</v>
      </c>
      <c r="W330" s="11">
        <f t="shared" si="46"/>
        <v>35</v>
      </c>
      <c r="X330" s="12">
        <f t="shared" si="43"/>
        <v>4</v>
      </c>
      <c r="Y330" s="12">
        <f>COUNTIF(U:U,U330)</f>
        <v>14</v>
      </c>
      <c r="Z330" s="12">
        <f>COUNTIFS(D:D,D330,U:U,U330)</f>
        <v>8</v>
      </c>
      <c r="AA330" s="25" t="str">
        <f t="shared" si="45"/>
        <v>4</v>
      </c>
    </row>
    <row r="331" spans="1:27" customFormat="1" ht="15" x14ac:dyDescent="0.25">
      <c r="A331" s="45" t="s">
        <v>38</v>
      </c>
      <c r="B331" s="45" t="s">
        <v>798</v>
      </c>
      <c r="C331" s="45" t="s">
        <v>799</v>
      </c>
      <c r="D331" s="45" t="s">
        <v>370</v>
      </c>
      <c r="E331" s="45" t="s">
        <v>622</v>
      </c>
      <c r="F331" s="45" t="s">
        <v>552</v>
      </c>
      <c r="G331" s="45"/>
      <c r="H331" s="45">
        <v>449</v>
      </c>
      <c r="I331" s="45">
        <v>486</v>
      </c>
      <c r="J331" s="45" t="s">
        <v>926</v>
      </c>
      <c r="K331" s="45">
        <v>37</v>
      </c>
      <c r="L331" s="45">
        <v>6</v>
      </c>
      <c r="M331" s="45">
        <v>90</v>
      </c>
      <c r="N331" s="45"/>
      <c r="O331" s="45" t="s">
        <v>24</v>
      </c>
      <c r="P331" s="45" t="s">
        <v>25</v>
      </c>
      <c r="Q331" s="45" t="s">
        <v>898</v>
      </c>
      <c r="R331" s="45" t="s">
        <v>911</v>
      </c>
      <c r="S331" s="45" t="s">
        <v>801</v>
      </c>
      <c r="U331" s="9">
        <f t="shared" si="42"/>
        <v>5700</v>
      </c>
      <c r="V331" s="10" t="str">
        <f t="shared" si="44"/>
        <v>OK1DCI5700SINGLE</v>
      </c>
      <c r="W331" s="11">
        <f t="shared" si="46"/>
        <v>28</v>
      </c>
      <c r="X331" s="12">
        <f t="shared" si="43"/>
        <v>4</v>
      </c>
      <c r="Y331" s="12">
        <f>COUNTIF(U:U,U331)</f>
        <v>14</v>
      </c>
      <c r="Z331" s="12">
        <f>COUNTIFS(D:D,D331,U:U,U331)</f>
        <v>8</v>
      </c>
      <c r="AA331" s="25" t="str">
        <f t="shared" si="45"/>
        <v>5</v>
      </c>
    </row>
    <row r="332" spans="1:27" customFormat="1" ht="15" x14ac:dyDescent="0.25">
      <c r="A332" s="45" t="s">
        <v>40</v>
      </c>
      <c r="B332" s="45" t="s">
        <v>944</v>
      </c>
      <c r="C332" s="45" t="s">
        <v>731</v>
      </c>
      <c r="D332" s="45" t="s">
        <v>370</v>
      </c>
      <c r="E332" s="45" t="s">
        <v>622</v>
      </c>
      <c r="F332" s="45" t="s">
        <v>626</v>
      </c>
      <c r="G332" s="45"/>
      <c r="H332" s="45">
        <v>324</v>
      </c>
      <c r="I332" s="45">
        <v>324</v>
      </c>
      <c r="J332" s="45" t="s">
        <v>406</v>
      </c>
      <c r="K332" s="45">
        <v>0</v>
      </c>
      <c r="L332" s="45">
        <v>4</v>
      </c>
      <c r="M332" s="45">
        <v>81</v>
      </c>
      <c r="N332" s="45"/>
      <c r="O332" s="45" t="s">
        <v>24</v>
      </c>
      <c r="P332" s="45" t="s">
        <v>25</v>
      </c>
      <c r="Q332" s="45" t="s">
        <v>1058</v>
      </c>
      <c r="R332" s="45" t="s">
        <v>978</v>
      </c>
      <c r="S332" s="45" t="s">
        <v>948</v>
      </c>
      <c r="U332" s="9">
        <f t="shared" ref="U332:U395" si="47">IF(E332="145 MHz",145,IF(E332="435 MHz",435,IF(E332="1,3 GHz",1300,IF(E332="2,3 GHz",2300,IF(E332="3,4 GHz",3400,IF(E332="5,7 GHz",5700,IF(E332="10 GHz",10000,IF(E332="24 GHz",24000,IF(E332="47 GHz",47000,IF(E332="76 GHz",76000,IF(E332="120 GHz",120000,IF(E332="134 GHz",134000,IF(E332="248 GHz",248000)))))))))))))</f>
        <v>5700</v>
      </c>
      <c r="V332" s="10" t="str">
        <f t="shared" si="44"/>
        <v>OK1JHM5700SINGLE</v>
      </c>
      <c r="W332" s="11">
        <f t="shared" si="46"/>
        <v>21</v>
      </c>
      <c r="X332" s="12">
        <f t="shared" si="43"/>
        <v>4</v>
      </c>
      <c r="Y332" s="12">
        <f>COUNTIF(U:U,U332)</f>
        <v>14</v>
      </c>
      <c r="Z332" s="12">
        <f>COUNTIFS(D:D,D332,U:U,U332)</f>
        <v>8</v>
      </c>
      <c r="AA332" s="25" t="str">
        <f t="shared" si="45"/>
        <v>6</v>
      </c>
    </row>
    <row r="333" spans="1:27" customFormat="1" ht="15" x14ac:dyDescent="0.25">
      <c r="A333" s="45" t="s">
        <v>44</v>
      </c>
      <c r="B333" s="45" t="s">
        <v>298</v>
      </c>
      <c r="C333" s="45" t="s">
        <v>590</v>
      </c>
      <c r="D333" s="45" t="s">
        <v>370</v>
      </c>
      <c r="E333" s="45" t="s">
        <v>622</v>
      </c>
      <c r="F333" s="45" t="s">
        <v>616</v>
      </c>
      <c r="G333" s="45"/>
      <c r="H333" s="45">
        <v>137</v>
      </c>
      <c r="I333" s="45">
        <v>137</v>
      </c>
      <c r="J333" s="45" t="s">
        <v>406</v>
      </c>
      <c r="K333" s="45">
        <v>0</v>
      </c>
      <c r="L333" s="45">
        <v>2</v>
      </c>
      <c r="M333" s="45">
        <v>69</v>
      </c>
      <c r="N333" s="45"/>
      <c r="O333" s="45" t="s">
        <v>24</v>
      </c>
      <c r="P333" s="45" t="s">
        <v>25</v>
      </c>
      <c r="Q333" s="45" t="s">
        <v>1035</v>
      </c>
      <c r="R333" s="45" t="s">
        <v>910</v>
      </c>
      <c r="S333" s="45" t="s">
        <v>1556</v>
      </c>
      <c r="U333" s="9">
        <f t="shared" si="47"/>
        <v>5700</v>
      </c>
      <c r="V333" s="10" t="str">
        <f t="shared" si="44"/>
        <v>OK2ZTK5700SINGLE</v>
      </c>
      <c r="W333" s="11">
        <f t="shared" si="46"/>
        <v>14</v>
      </c>
      <c r="X333" s="12">
        <f t="shared" si="43"/>
        <v>4</v>
      </c>
      <c r="Y333" s="12">
        <f>COUNTIF(U:U,U333)</f>
        <v>14</v>
      </c>
      <c r="Z333" s="12">
        <f>COUNTIFS(D:D,D333,U:U,U333)</f>
        <v>8</v>
      </c>
      <c r="AA333" s="25" t="str">
        <f t="shared" si="45"/>
        <v>7</v>
      </c>
    </row>
    <row r="334" spans="1:27" customFormat="1" ht="15" x14ac:dyDescent="0.25">
      <c r="A334" s="45" t="s">
        <v>48</v>
      </c>
      <c r="B334" s="45" t="s">
        <v>139</v>
      </c>
      <c r="C334" s="45" t="s">
        <v>412</v>
      </c>
      <c r="D334" s="45" t="s">
        <v>370</v>
      </c>
      <c r="E334" s="45" t="s">
        <v>622</v>
      </c>
      <c r="F334" s="45" t="s">
        <v>615</v>
      </c>
      <c r="G334" s="45"/>
      <c r="H334" s="45">
        <v>66</v>
      </c>
      <c r="I334" s="45">
        <v>66</v>
      </c>
      <c r="J334" s="45" t="s">
        <v>406</v>
      </c>
      <c r="K334" s="45">
        <v>0</v>
      </c>
      <c r="L334" s="45">
        <v>1</v>
      </c>
      <c r="M334" s="45">
        <v>66</v>
      </c>
      <c r="N334" s="45"/>
      <c r="O334" s="45" t="s">
        <v>24</v>
      </c>
      <c r="P334" s="45" t="s">
        <v>25</v>
      </c>
      <c r="Q334" s="45" t="s">
        <v>1051</v>
      </c>
      <c r="R334" s="45" t="s">
        <v>912</v>
      </c>
      <c r="S334" s="45" t="s">
        <v>278</v>
      </c>
      <c r="U334" s="9">
        <f t="shared" si="47"/>
        <v>5700</v>
      </c>
      <c r="V334" s="10" t="str">
        <f t="shared" si="44"/>
        <v>OK1UFF5700SINGLE</v>
      </c>
      <c r="W334" s="11">
        <f t="shared" si="46"/>
        <v>7</v>
      </c>
      <c r="X334" s="12">
        <f t="shared" si="43"/>
        <v>4</v>
      </c>
      <c r="Y334" s="12">
        <f>COUNTIF(U:U,U334)</f>
        <v>14</v>
      </c>
      <c r="Z334" s="12">
        <f>COUNTIFS(D:D,D334,U:U,U334)</f>
        <v>8</v>
      </c>
      <c r="AA334" s="25" t="str">
        <f t="shared" si="45"/>
        <v>8</v>
      </c>
    </row>
    <row r="335" spans="1:27" customFormat="1" ht="15" x14ac:dyDescent="0.25">
      <c r="A335" s="45" t="s">
        <v>22</v>
      </c>
      <c r="B335" s="45" t="s">
        <v>261</v>
      </c>
      <c r="C335" s="45" t="s">
        <v>504</v>
      </c>
      <c r="D335" s="45" t="s">
        <v>466</v>
      </c>
      <c r="E335" s="45" t="s">
        <v>622</v>
      </c>
      <c r="F335" s="45" t="s">
        <v>913</v>
      </c>
      <c r="G335" s="45"/>
      <c r="H335" s="45">
        <v>944</v>
      </c>
      <c r="I335" s="45">
        <v>1185</v>
      </c>
      <c r="J335" s="45" t="s">
        <v>926</v>
      </c>
      <c r="K335" s="45">
        <v>242</v>
      </c>
      <c r="L335" s="45">
        <v>6</v>
      </c>
      <c r="M335" s="45">
        <v>189</v>
      </c>
      <c r="N335" s="45"/>
      <c r="O335" s="45" t="s">
        <v>24</v>
      </c>
      <c r="P335" s="45" t="s">
        <v>25</v>
      </c>
      <c r="Q335" s="45" t="s">
        <v>904</v>
      </c>
      <c r="R335" s="45" t="s">
        <v>914</v>
      </c>
      <c r="S335" s="45" t="s">
        <v>286</v>
      </c>
      <c r="U335" s="9">
        <f t="shared" si="47"/>
        <v>5700</v>
      </c>
      <c r="V335" s="10" t="str">
        <f t="shared" si="44"/>
        <v>OK2C5700MULTI</v>
      </c>
      <c r="W335" s="11">
        <f t="shared" si="46"/>
        <v>56</v>
      </c>
      <c r="X335" s="12">
        <f t="shared" si="43"/>
        <v>4</v>
      </c>
      <c r="Y335" s="12">
        <f>COUNTIF(U:U,U335)</f>
        <v>14</v>
      </c>
      <c r="Z335" s="12">
        <f>COUNTIFS(D:D,D335,U:U,U335)</f>
        <v>6</v>
      </c>
      <c r="AA335" s="25" t="str">
        <f t="shared" si="45"/>
        <v>1</v>
      </c>
    </row>
    <row r="336" spans="1:27" customFormat="1" ht="15" x14ac:dyDescent="0.25">
      <c r="A336" s="45" t="s">
        <v>28</v>
      </c>
      <c r="B336" s="45" t="s">
        <v>319</v>
      </c>
      <c r="C336" s="45" t="s">
        <v>603</v>
      </c>
      <c r="D336" s="45" t="s">
        <v>466</v>
      </c>
      <c r="E336" s="45" t="s">
        <v>622</v>
      </c>
      <c r="F336" s="45" t="s">
        <v>624</v>
      </c>
      <c r="G336" s="45"/>
      <c r="H336" s="45">
        <v>806</v>
      </c>
      <c r="I336" s="45">
        <v>806</v>
      </c>
      <c r="J336" s="45" t="s">
        <v>406</v>
      </c>
      <c r="K336" s="45">
        <v>0</v>
      </c>
      <c r="L336" s="45">
        <v>8</v>
      </c>
      <c r="M336" s="45">
        <v>101</v>
      </c>
      <c r="N336" s="45"/>
      <c r="O336" s="45" t="s">
        <v>24</v>
      </c>
      <c r="P336" s="45" t="s">
        <v>25</v>
      </c>
      <c r="Q336" s="45" t="s">
        <v>933</v>
      </c>
      <c r="R336" s="45" t="s">
        <v>2087</v>
      </c>
      <c r="S336" s="45" t="s">
        <v>358</v>
      </c>
      <c r="U336" s="9">
        <f t="shared" si="47"/>
        <v>5700</v>
      </c>
      <c r="V336" s="10" t="str">
        <f t="shared" si="44"/>
        <v>OK1KKL5700MULTI</v>
      </c>
      <c r="W336" s="11">
        <f t="shared" si="46"/>
        <v>46.7</v>
      </c>
      <c r="X336" s="12">
        <f t="shared" si="43"/>
        <v>4</v>
      </c>
      <c r="Y336" s="12">
        <f>COUNTIF(U:U,U336)</f>
        <v>14</v>
      </c>
      <c r="Z336" s="12">
        <f>COUNTIFS(D:D,D336,U:U,U336)</f>
        <v>6</v>
      </c>
      <c r="AA336" s="25" t="str">
        <f t="shared" si="45"/>
        <v>2</v>
      </c>
    </row>
    <row r="337" spans="1:27" customFormat="1" ht="15" x14ac:dyDescent="0.25">
      <c r="A337" s="45" t="s">
        <v>30</v>
      </c>
      <c r="B337" s="45" t="s">
        <v>312</v>
      </c>
      <c r="C337" s="45" t="s">
        <v>515</v>
      </c>
      <c r="D337" s="45" t="s">
        <v>466</v>
      </c>
      <c r="E337" s="45" t="s">
        <v>622</v>
      </c>
      <c r="F337" s="45" t="s">
        <v>594</v>
      </c>
      <c r="G337" s="45"/>
      <c r="H337" s="45">
        <v>541</v>
      </c>
      <c r="I337" s="45">
        <v>541</v>
      </c>
      <c r="J337" s="45" t="s">
        <v>406</v>
      </c>
      <c r="K337" s="45">
        <v>0</v>
      </c>
      <c r="L337" s="45">
        <v>4</v>
      </c>
      <c r="M337" s="45">
        <v>135</v>
      </c>
      <c r="N337" s="45"/>
      <c r="O337" s="45" t="s">
        <v>24</v>
      </c>
      <c r="P337" s="45" t="s">
        <v>25</v>
      </c>
      <c r="Q337" s="45" t="s">
        <v>2088</v>
      </c>
      <c r="R337" s="45" t="s">
        <v>318</v>
      </c>
      <c r="S337" s="45" t="s">
        <v>1364</v>
      </c>
      <c r="U337" s="9">
        <f t="shared" si="47"/>
        <v>5700</v>
      </c>
      <c r="V337" s="10" t="str">
        <f t="shared" si="44"/>
        <v>OK2M5700MULTI</v>
      </c>
      <c r="W337" s="11">
        <f t="shared" si="46"/>
        <v>37.299999999999997</v>
      </c>
      <c r="X337" s="12">
        <f t="shared" si="43"/>
        <v>4</v>
      </c>
      <c r="Y337" s="12">
        <f>COUNTIF(U:U,U337)</f>
        <v>14</v>
      </c>
      <c r="Z337" s="12">
        <f>COUNTIFS(D:D,D337,U:U,U337)</f>
        <v>6</v>
      </c>
      <c r="AA337" s="25" t="str">
        <f t="shared" si="45"/>
        <v>3</v>
      </c>
    </row>
    <row r="338" spans="1:27" customFormat="1" ht="15" x14ac:dyDescent="0.25">
      <c r="A338" s="45" t="s">
        <v>35</v>
      </c>
      <c r="B338" s="45" t="s">
        <v>882</v>
      </c>
      <c r="C338" s="45" t="s">
        <v>986</v>
      </c>
      <c r="D338" s="45" t="s">
        <v>466</v>
      </c>
      <c r="E338" s="45" t="s">
        <v>622</v>
      </c>
      <c r="F338" s="45" t="s">
        <v>621</v>
      </c>
      <c r="G338" s="45"/>
      <c r="H338" s="45">
        <v>502</v>
      </c>
      <c r="I338" s="45">
        <v>610</v>
      </c>
      <c r="J338" s="45" t="s">
        <v>926</v>
      </c>
      <c r="K338" s="45">
        <v>108</v>
      </c>
      <c r="L338" s="45">
        <v>6</v>
      </c>
      <c r="M338" s="45">
        <v>100</v>
      </c>
      <c r="N338" s="45"/>
      <c r="O338" s="45" t="s">
        <v>24</v>
      </c>
      <c r="P338" s="45" t="s">
        <v>25</v>
      </c>
      <c r="Q338" s="45" t="s">
        <v>1380</v>
      </c>
      <c r="R338" s="45" t="s">
        <v>3286</v>
      </c>
      <c r="S338" s="45" t="s">
        <v>2081</v>
      </c>
      <c r="U338" s="9">
        <f t="shared" si="47"/>
        <v>5700</v>
      </c>
      <c r="V338" s="10" t="str">
        <f t="shared" si="44"/>
        <v>OK1KKD5700MULTI</v>
      </c>
      <c r="W338" s="11">
        <f t="shared" si="46"/>
        <v>28</v>
      </c>
      <c r="X338" s="12">
        <f t="shared" si="43"/>
        <v>4</v>
      </c>
      <c r="Y338" s="12">
        <f>COUNTIF(U:U,U338)</f>
        <v>14</v>
      </c>
      <c r="Z338" s="12">
        <f>COUNTIFS(D:D,D338,U:U,U338)</f>
        <v>6</v>
      </c>
      <c r="AA338" s="25" t="str">
        <f t="shared" si="45"/>
        <v>4</v>
      </c>
    </row>
    <row r="339" spans="1:27" customFormat="1" ht="15" x14ac:dyDescent="0.25">
      <c r="A339" s="45" t="s">
        <v>38</v>
      </c>
      <c r="B339" s="45" t="s">
        <v>236</v>
      </c>
      <c r="C339" s="45" t="s">
        <v>492</v>
      </c>
      <c r="D339" s="45" t="s">
        <v>466</v>
      </c>
      <c r="E339" s="45" t="s">
        <v>622</v>
      </c>
      <c r="F339" s="45" t="s">
        <v>441</v>
      </c>
      <c r="G339" s="45"/>
      <c r="H339" s="45">
        <v>322</v>
      </c>
      <c r="I339" s="45">
        <v>322</v>
      </c>
      <c r="J339" s="45" t="s">
        <v>406</v>
      </c>
      <c r="K339" s="45">
        <v>0</v>
      </c>
      <c r="L339" s="45">
        <v>4</v>
      </c>
      <c r="M339" s="45">
        <v>81</v>
      </c>
      <c r="N339" s="45"/>
      <c r="O339" s="45" t="s">
        <v>24</v>
      </c>
      <c r="P339" s="45" t="s">
        <v>25</v>
      </c>
      <c r="Q339" s="45" t="s">
        <v>1366</v>
      </c>
      <c r="R339" s="45" t="s">
        <v>347</v>
      </c>
      <c r="S339" s="45" t="s">
        <v>323</v>
      </c>
      <c r="U339" s="9">
        <f t="shared" si="47"/>
        <v>5700</v>
      </c>
      <c r="V339" s="10" t="str">
        <f t="shared" si="44"/>
        <v>OK2R5700MULTI</v>
      </c>
      <c r="W339" s="11">
        <f t="shared" si="46"/>
        <v>18.7</v>
      </c>
      <c r="X339" s="12">
        <f t="shared" si="43"/>
        <v>4</v>
      </c>
      <c r="Y339" s="12">
        <f>COUNTIF(U:U,U339)</f>
        <v>14</v>
      </c>
      <c r="Z339" s="12">
        <f>COUNTIFS(D:D,D339,U:U,U339)</f>
        <v>6</v>
      </c>
      <c r="AA339" s="25" t="str">
        <f t="shared" si="45"/>
        <v>5</v>
      </c>
    </row>
    <row r="340" spans="1:27" customFormat="1" ht="15" x14ac:dyDescent="0.25">
      <c r="A340" s="45" t="s">
        <v>40</v>
      </c>
      <c r="B340" s="45" t="s">
        <v>266</v>
      </c>
      <c r="C340" s="45" t="s">
        <v>783</v>
      </c>
      <c r="D340" s="45" t="s">
        <v>466</v>
      </c>
      <c r="E340" s="45" t="s">
        <v>622</v>
      </c>
      <c r="F340" s="45" t="s">
        <v>624</v>
      </c>
      <c r="G340" s="45"/>
      <c r="H340" s="45">
        <v>105</v>
      </c>
      <c r="I340" s="45">
        <v>105</v>
      </c>
      <c r="J340" s="45" t="s">
        <v>406</v>
      </c>
      <c r="K340" s="45">
        <v>0</v>
      </c>
      <c r="L340" s="45">
        <v>2</v>
      </c>
      <c r="M340" s="45">
        <v>53</v>
      </c>
      <c r="N340" s="45"/>
      <c r="O340" s="45" t="s">
        <v>24</v>
      </c>
      <c r="P340" s="45" t="s">
        <v>25</v>
      </c>
      <c r="Q340" s="45" t="s">
        <v>940</v>
      </c>
      <c r="R340" s="45" t="s">
        <v>347</v>
      </c>
      <c r="S340" s="45" t="s">
        <v>915</v>
      </c>
      <c r="U340" s="9">
        <f t="shared" si="47"/>
        <v>5700</v>
      </c>
      <c r="V340" s="10" t="str">
        <f t="shared" si="44"/>
        <v>OK2KYZ5700MULTI</v>
      </c>
      <c r="W340" s="11">
        <f t="shared" si="46"/>
        <v>9.3000000000000007</v>
      </c>
      <c r="X340" s="12">
        <f t="shared" si="43"/>
        <v>4</v>
      </c>
      <c r="Y340" s="12">
        <f>COUNTIF(U:U,U340)</f>
        <v>14</v>
      </c>
      <c r="Z340" s="12">
        <f>COUNTIFS(D:D,D340,U:U,U340)</f>
        <v>6</v>
      </c>
      <c r="AA340" s="25" t="str">
        <f t="shared" si="45"/>
        <v>6</v>
      </c>
    </row>
    <row r="341" spans="1:27" customFormat="1" ht="15" x14ac:dyDescent="0.25">
      <c r="A341" s="45" t="s">
        <v>22</v>
      </c>
      <c r="B341" s="45" t="s">
        <v>894</v>
      </c>
      <c r="C341" s="45" t="s">
        <v>518</v>
      </c>
      <c r="D341" s="45" t="s">
        <v>370</v>
      </c>
      <c r="E341" s="45" t="s">
        <v>625</v>
      </c>
      <c r="F341" s="45" t="s">
        <v>916</v>
      </c>
      <c r="G341" s="45"/>
      <c r="H341" s="45">
        <v>5320</v>
      </c>
      <c r="I341" s="45">
        <v>5751</v>
      </c>
      <c r="J341" s="45" t="s">
        <v>1334</v>
      </c>
      <c r="K341" s="45">
        <v>431</v>
      </c>
      <c r="L341" s="45">
        <v>28</v>
      </c>
      <c r="M341" s="45">
        <v>205</v>
      </c>
      <c r="N341" s="45"/>
      <c r="O341" s="45" t="s">
        <v>24</v>
      </c>
      <c r="P341" s="45" t="s">
        <v>25</v>
      </c>
      <c r="Q341" s="45" t="s">
        <v>1582</v>
      </c>
      <c r="R341" s="45" t="s">
        <v>917</v>
      </c>
      <c r="S341" s="45" t="s">
        <v>896</v>
      </c>
      <c r="U341" s="9">
        <f t="shared" si="47"/>
        <v>10000</v>
      </c>
      <c r="V341" s="10" t="str">
        <f t="shared" si="44"/>
        <v>OK1YA10000SINGLE</v>
      </c>
      <c r="W341" s="11">
        <f t="shared" si="46"/>
        <v>104</v>
      </c>
      <c r="X341" s="12">
        <f t="shared" si="43"/>
        <v>4</v>
      </c>
      <c r="Y341" s="12">
        <f>COUNTIF(U:U,U341)</f>
        <v>26</v>
      </c>
      <c r="Z341" s="12">
        <f>COUNTIFS(D:D,D341,U:U,U341)</f>
        <v>14</v>
      </c>
      <c r="AA341" s="25" t="str">
        <f t="shared" si="45"/>
        <v>1</v>
      </c>
    </row>
    <row r="342" spans="1:27" customFormat="1" ht="15" x14ac:dyDescent="0.25">
      <c r="A342" s="45" t="s">
        <v>28</v>
      </c>
      <c r="B342" s="45" t="s">
        <v>679</v>
      </c>
      <c r="C342" s="45" t="s">
        <v>1029</v>
      </c>
      <c r="D342" s="45" t="s">
        <v>370</v>
      </c>
      <c r="E342" s="45" t="s">
        <v>625</v>
      </c>
      <c r="F342" s="45" t="s">
        <v>615</v>
      </c>
      <c r="G342" s="45"/>
      <c r="H342" s="45">
        <v>2726</v>
      </c>
      <c r="I342" s="45">
        <v>2726</v>
      </c>
      <c r="J342" s="45" t="s">
        <v>406</v>
      </c>
      <c r="K342" s="45">
        <v>0</v>
      </c>
      <c r="L342" s="45">
        <v>18</v>
      </c>
      <c r="M342" s="45">
        <v>151</v>
      </c>
      <c r="N342" s="45"/>
      <c r="O342" s="45" t="s">
        <v>24</v>
      </c>
      <c r="P342" s="45" t="s">
        <v>25</v>
      </c>
      <c r="Q342" s="45" t="s">
        <v>1030</v>
      </c>
      <c r="R342" s="45" t="s">
        <v>1031</v>
      </c>
      <c r="S342" s="45" t="s">
        <v>3287</v>
      </c>
      <c r="U342" s="9">
        <f t="shared" si="47"/>
        <v>10000</v>
      </c>
      <c r="V342" s="10" t="str">
        <f t="shared" si="44"/>
        <v>OK1DGR10000SINGLE</v>
      </c>
      <c r="W342" s="11">
        <f t="shared" si="46"/>
        <v>96.6</v>
      </c>
      <c r="X342" s="12">
        <f t="shared" si="43"/>
        <v>4</v>
      </c>
      <c r="Y342" s="12">
        <f>COUNTIF(U:U,U342)</f>
        <v>26</v>
      </c>
      <c r="Z342" s="12">
        <f>COUNTIFS(D:D,D342,U:U,U342)</f>
        <v>14</v>
      </c>
      <c r="AA342" s="25" t="str">
        <f t="shared" si="45"/>
        <v>2</v>
      </c>
    </row>
    <row r="343" spans="1:27" customFormat="1" ht="15" x14ac:dyDescent="0.25">
      <c r="A343" s="45" t="s">
        <v>30</v>
      </c>
      <c r="B343" s="45" t="s">
        <v>1024</v>
      </c>
      <c r="C343" s="45" t="s">
        <v>768</v>
      </c>
      <c r="D343" s="45" t="s">
        <v>370</v>
      </c>
      <c r="E343" s="45" t="s">
        <v>625</v>
      </c>
      <c r="F343" s="45" t="s">
        <v>552</v>
      </c>
      <c r="G343" s="45"/>
      <c r="H343" s="45">
        <v>2520</v>
      </c>
      <c r="I343" s="45">
        <v>2831</v>
      </c>
      <c r="J343" s="45" t="s">
        <v>932</v>
      </c>
      <c r="K343" s="45">
        <v>311</v>
      </c>
      <c r="L343" s="45">
        <v>19</v>
      </c>
      <c r="M343" s="45">
        <v>148</v>
      </c>
      <c r="N343" s="45"/>
      <c r="O343" s="45" t="s">
        <v>24</v>
      </c>
      <c r="P343" s="45" t="s">
        <v>25</v>
      </c>
      <c r="Q343" s="45" t="s">
        <v>1025</v>
      </c>
      <c r="R343" s="45" t="s">
        <v>2554</v>
      </c>
      <c r="S343" s="45" t="s">
        <v>2686</v>
      </c>
      <c r="U343" s="9">
        <f t="shared" si="47"/>
        <v>10000</v>
      </c>
      <c r="V343" s="10" t="str">
        <f t="shared" si="44"/>
        <v>OK1VAM10000SINGLE</v>
      </c>
      <c r="W343" s="11">
        <f t="shared" si="46"/>
        <v>89.1</v>
      </c>
      <c r="X343" s="12">
        <f t="shared" si="43"/>
        <v>4</v>
      </c>
      <c r="Y343" s="12">
        <f>COUNTIF(U:U,U343)</f>
        <v>26</v>
      </c>
      <c r="Z343" s="12">
        <f>COUNTIFS(D:D,D343,U:U,U343)</f>
        <v>14</v>
      </c>
      <c r="AA343" s="25" t="str">
        <f t="shared" si="45"/>
        <v>3</v>
      </c>
    </row>
    <row r="344" spans="1:27" customFormat="1" ht="15" x14ac:dyDescent="0.25">
      <c r="A344" s="45" t="s">
        <v>35</v>
      </c>
      <c r="B344" s="45" t="s">
        <v>158</v>
      </c>
      <c r="C344" s="45" t="s">
        <v>420</v>
      </c>
      <c r="D344" s="45" t="s">
        <v>370</v>
      </c>
      <c r="E344" s="45" t="s">
        <v>625</v>
      </c>
      <c r="F344" s="45" t="s">
        <v>621</v>
      </c>
      <c r="G344" s="45"/>
      <c r="H344" s="45">
        <v>2218</v>
      </c>
      <c r="I344" s="45">
        <v>2271</v>
      </c>
      <c r="J344" s="45" t="s">
        <v>806</v>
      </c>
      <c r="K344" s="45">
        <v>53</v>
      </c>
      <c r="L344" s="45">
        <v>17</v>
      </c>
      <c r="M344" s="45">
        <v>139</v>
      </c>
      <c r="N344" s="45"/>
      <c r="O344" s="45" t="s">
        <v>24</v>
      </c>
      <c r="P344" s="45" t="s">
        <v>25</v>
      </c>
      <c r="Q344" s="45" t="s">
        <v>159</v>
      </c>
      <c r="R344" s="45" t="s">
        <v>2680</v>
      </c>
      <c r="S344" s="45" t="s">
        <v>160</v>
      </c>
      <c r="U344" s="9">
        <f t="shared" si="47"/>
        <v>10000</v>
      </c>
      <c r="V344" s="10" t="str">
        <f t="shared" si="44"/>
        <v>OK1EM10000SINGLE</v>
      </c>
      <c r="W344" s="11">
        <f t="shared" si="46"/>
        <v>81.7</v>
      </c>
      <c r="X344" s="12">
        <f t="shared" si="43"/>
        <v>4</v>
      </c>
      <c r="Y344" s="12">
        <f>COUNTIF(U:U,U344)</f>
        <v>26</v>
      </c>
      <c r="Z344" s="12">
        <f>COUNTIFS(D:D,D344,U:U,U344)</f>
        <v>14</v>
      </c>
      <c r="AA344" s="25" t="str">
        <f t="shared" si="45"/>
        <v>4</v>
      </c>
    </row>
    <row r="345" spans="1:27" customFormat="1" ht="15" x14ac:dyDescent="0.25">
      <c r="A345" s="45" t="s">
        <v>38</v>
      </c>
      <c r="B345" s="45" t="s">
        <v>991</v>
      </c>
      <c r="C345" s="45" t="s">
        <v>487</v>
      </c>
      <c r="D345" s="45" t="s">
        <v>370</v>
      </c>
      <c r="E345" s="45" t="s">
        <v>625</v>
      </c>
      <c r="F345" s="45" t="s">
        <v>616</v>
      </c>
      <c r="G345" s="45"/>
      <c r="H345" s="45">
        <v>1427</v>
      </c>
      <c r="I345" s="45">
        <v>1320</v>
      </c>
      <c r="J345" s="45" t="s">
        <v>406</v>
      </c>
      <c r="K345" s="45">
        <v>0</v>
      </c>
      <c r="L345" s="45">
        <v>12</v>
      </c>
      <c r="M345" s="45">
        <v>119</v>
      </c>
      <c r="N345" s="45"/>
      <c r="O345" s="45" t="s">
        <v>24</v>
      </c>
      <c r="P345" s="45" t="s">
        <v>25</v>
      </c>
      <c r="Q345" s="45" t="s">
        <v>3288</v>
      </c>
      <c r="R345" s="45" t="s">
        <v>3289</v>
      </c>
      <c r="S345" s="45" t="s">
        <v>993</v>
      </c>
      <c r="U345" s="9">
        <f t="shared" si="47"/>
        <v>10000</v>
      </c>
      <c r="V345" s="10" t="str">
        <f t="shared" si="44"/>
        <v>OK1VM10000SINGLE</v>
      </c>
      <c r="W345" s="11">
        <f t="shared" si="46"/>
        <v>74.3</v>
      </c>
      <c r="X345" s="12">
        <f t="shared" si="43"/>
        <v>4</v>
      </c>
      <c r="Y345" s="12">
        <f>COUNTIF(U:U,U345)</f>
        <v>26</v>
      </c>
      <c r="Z345" s="12">
        <f>COUNTIFS(D:D,D345,U:U,U345)</f>
        <v>14</v>
      </c>
      <c r="AA345" s="25" t="str">
        <f t="shared" si="45"/>
        <v>5</v>
      </c>
    </row>
    <row r="346" spans="1:27" customFormat="1" ht="15" x14ac:dyDescent="0.25">
      <c r="A346" s="45" t="s">
        <v>40</v>
      </c>
      <c r="B346" s="45" t="s">
        <v>139</v>
      </c>
      <c r="C346" s="45" t="s">
        <v>412</v>
      </c>
      <c r="D346" s="45" t="s">
        <v>370</v>
      </c>
      <c r="E346" s="45" t="s">
        <v>625</v>
      </c>
      <c r="F346" s="45" t="s">
        <v>626</v>
      </c>
      <c r="G346" s="45"/>
      <c r="H346" s="45">
        <v>1221</v>
      </c>
      <c r="I346" s="45">
        <v>1221</v>
      </c>
      <c r="J346" s="45" t="s">
        <v>406</v>
      </c>
      <c r="K346" s="45">
        <v>0</v>
      </c>
      <c r="L346" s="45">
        <v>11</v>
      </c>
      <c r="M346" s="45">
        <v>111</v>
      </c>
      <c r="N346" s="45"/>
      <c r="O346" s="45" t="s">
        <v>24</v>
      </c>
      <c r="P346" s="45" t="s">
        <v>25</v>
      </c>
      <c r="Q346" s="45" t="s">
        <v>1352</v>
      </c>
      <c r="R346" s="45" t="s">
        <v>350</v>
      </c>
      <c r="S346" s="45" t="s">
        <v>278</v>
      </c>
      <c r="U346" s="9">
        <f t="shared" si="47"/>
        <v>10000</v>
      </c>
      <c r="V346" s="10" t="str">
        <f t="shared" si="44"/>
        <v>OK1UFF10000SINGLE</v>
      </c>
      <c r="W346" s="11">
        <f t="shared" si="46"/>
        <v>66.900000000000006</v>
      </c>
      <c r="X346" s="12">
        <f t="shared" si="43"/>
        <v>4</v>
      </c>
      <c r="Y346" s="12">
        <f>COUNTIF(U:U,U346)</f>
        <v>26</v>
      </c>
      <c r="Z346" s="12">
        <f>COUNTIFS(D:D,D346,U:U,U346)</f>
        <v>14</v>
      </c>
      <c r="AA346" s="25" t="str">
        <f t="shared" si="45"/>
        <v>6</v>
      </c>
    </row>
    <row r="347" spans="1:27" customFormat="1" ht="15" x14ac:dyDescent="0.25">
      <c r="A347" s="45" t="s">
        <v>44</v>
      </c>
      <c r="B347" s="45" t="s">
        <v>284</v>
      </c>
      <c r="C347" s="45" t="s">
        <v>372</v>
      </c>
      <c r="D347" s="45" t="s">
        <v>370</v>
      </c>
      <c r="E347" s="45" t="s">
        <v>625</v>
      </c>
      <c r="F347" s="45" t="s">
        <v>615</v>
      </c>
      <c r="G347" s="45"/>
      <c r="H347" s="45">
        <v>1037</v>
      </c>
      <c r="I347" s="45">
        <v>1037</v>
      </c>
      <c r="J347" s="45" t="s">
        <v>406</v>
      </c>
      <c r="K347" s="45">
        <v>0</v>
      </c>
      <c r="L347" s="45">
        <v>10</v>
      </c>
      <c r="M347" s="45">
        <v>104</v>
      </c>
      <c r="N347" s="45"/>
      <c r="O347" s="45" t="s">
        <v>24</v>
      </c>
      <c r="P347" s="45" t="s">
        <v>25</v>
      </c>
      <c r="Q347" s="45" t="s">
        <v>815</v>
      </c>
      <c r="R347" s="45" t="s">
        <v>351</v>
      </c>
      <c r="S347" s="45" t="s">
        <v>352</v>
      </c>
      <c r="U347" s="9">
        <f t="shared" si="47"/>
        <v>10000</v>
      </c>
      <c r="V347" s="10" t="str">
        <f t="shared" si="44"/>
        <v>OK1AIY/P10000SINGLE</v>
      </c>
      <c r="W347" s="11">
        <f t="shared" si="46"/>
        <v>59.4</v>
      </c>
      <c r="X347" s="12">
        <f t="shared" si="43"/>
        <v>4</v>
      </c>
      <c r="Y347" s="12">
        <f>COUNTIF(U:U,U347)</f>
        <v>26</v>
      </c>
      <c r="Z347" s="12">
        <f>COUNTIFS(D:D,D347,U:U,U347)</f>
        <v>14</v>
      </c>
      <c r="AA347" s="25" t="str">
        <f t="shared" si="45"/>
        <v>7</v>
      </c>
    </row>
    <row r="348" spans="1:27" customFormat="1" ht="15" x14ac:dyDescent="0.25">
      <c r="A348" s="45" t="s">
        <v>48</v>
      </c>
      <c r="B348" s="45" t="s">
        <v>1048</v>
      </c>
      <c r="C348" s="45" t="s">
        <v>372</v>
      </c>
      <c r="D348" s="45" t="s">
        <v>370</v>
      </c>
      <c r="E348" s="45" t="s">
        <v>625</v>
      </c>
      <c r="F348" s="45" t="s">
        <v>616</v>
      </c>
      <c r="G348" s="45"/>
      <c r="H348" s="45">
        <v>863</v>
      </c>
      <c r="I348" s="45">
        <v>962</v>
      </c>
      <c r="J348" s="45" t="s">
        <v>852</v>
      </c>
      <c r="K348" s="45">
        <v>99</v>
      </c>
      <c r="L348" s="45">
        <v>10</v>
      </c>
      <c r="M348" s="45">
        <v>96</v>
      </c>
      <c r="N348" s="45"/>
      <c r="O348" s="45" t="s">
        <v>24</v>
      </c>
      <c r="P348" s="45" t="s">
        <v>25</v>
      </c>
      <c r="Q348" s="45" t="s">
        <v>2659</v>
      </c>
      <c r="R348" s="45" t="s">
        <v>1369</v>
      </c>
      <c r="S348" s="45" t="s">
        <v>1355</v>
      </c>
      <c r="U348" s="9">
        <f t="shared" si="47"/>
        <v>10000</v>
      </c>
      <c r="V348" s="10" t="str">
        <f t="shared" si="44"/>
        <v>OK1UFL10000SINGLE</v>
      </c>
      <c r="W348" s="11">
        <f t="shared" si="46"/>
        <v>52</v>
      </c>
      <c r="X348" s="12">
        <f t="shared" si="43"/>
        <v>4</v>
      </c>
      <c r="Y348" s="12">
        <f>COUNTIF(U:U,U348)</f>
        <v>26</v>
      </c>
      <c r="Z348" s="12">
        <f>COUNTIFS(D:D,D348,U:U,U348)</f>
        <v>14</v>
      </c>
      <c r="AA348" s="25" t="str">
        <f t="shared" si="45"/>
        <v>8</v>
      </c>
    </row>
    <row r="349" spans="1:27" customFormat="1" ht="15" x14ac:dyDescent="0.25">
      <c r="A349" s="45" t="s">
        <v>50</v>
      </c>
      <c r="B349" s="45" t="s">
        <v>919</v>
      </c>
      <c r="C349" s="45" t="s">
        <v>663</v>
      </c>
      <c r="D349" s="45" t="s">
        <v>370</v>
      </c>
      <c r="E349" s="45" t="s">
        <v>625</v>
      </c>
      <c r="F349" s="45" t="s">
        <v>594</v>
      </c>
      <c r="G349" s="45"/>
      <c r="H349" s="45">
        <v>770</v>
      </c>
      <c r="I349" s="45">
        <v>1192</v>
      </c>
      <c r="J349" s="45" t="s">
        <v>592</v>
      </c>
      <c r="K349" s="45">
        <v>421</v>
      </c>
      <c r="L349" s="45">
        <v>11</v>
      </c>
      <c r="M349" s="45">
        <v>86</v>
      </c>
      <c r="N349" s="45"/>
      <c r="O349" s="45" t="s">
        <v>24</v>
      </c>
      <c r="P349" s="45" t="s">
        <v>25</v>
      </c>
      <c r="Q349" s="45" t="s">
        <v>3290</v>
      </c>
      <c r="R349" s="45" t="s">
        <v>361</v>
      </c>
      <c r="S349" s="45" t="s">
        <v>921</v>
      </c>
      <c r="U349" s="9">
        <f t="shared" si="47"/>
        <v>10000</v>
      </c>
      <c r="V349" s="10" t="str">
        <f t="shared" si="44"/>
        <v>OK2TUH10000SINGLE</v>
      </c>
      <c r="W349" s="11">
        <f t="shared" si="46"/>
        <v>44.6</v>
      </c>
      <c r="X349" s="12">
        <f t="shared" si="43"/>
        <v>4</v>
      </c>
      <c r="Y349" s="12">
        <f>COUNTIF(U:U,U349)</f>
        <v>26</v>
      </c>
      <c r="Z349" s="12">
        <f>COUNTIFS(D:D,D349,U:U,U349)</f>
        <v>14</v>
      </c>
      <c r="AA349" s="25" t="str">
        <f t="shared" si="45"/>
        <v>9</v>
      </c>
    </row>
    <row r="350" spans="1:27" customFormat="1" ht="15" x14ac:dyDescent="0.25">
      <c r="A350" s="45" t="s">
        <v>53</v>
      </c>
      <c r="B350" s="45" t="s">
        <v>798</v>
      </c>
      <c r="C350" s="45" t="s">
        <v>799</v>
      </c>
      <c r="D350" s="45" t="s">
        <v>370</v>
      </c>
      <c r="E350" s="45" t="s">
        <v>625</v>
      </c>
      <c r="F350" s="45" t="s">
        <v>446</v>
      </c>
      <c r="G350" s="45"/>
      <c r="H350" s="45">
        <v>735</v>
      </c>
      <c r="I350" s="45">
        <v>1009</v>
      </c>
      <c r="J350" s="45" t="s">
        <v>620</v>
      </c>
      <c r="K350" s="45">
        <v>274</v>
      </c>
      <c r="L350" s="45">
        <v>11</v>
      </c>
      <c r="M350" s="45">
        <v>74</v>
      </c>
      <c r="N350" s="45"/>
      <c r="O350" s="45" t="s">
        <v>24</v>
      </c>
      <c r="P350" s="45" t="s">
        <v>25</v>
      </c>
      <c r="Q350" s="45" t="s">
        <v>1587</v>
      </c>
      <c r="R350" s="45" t="s">
        <v>922</v>
      </c>
      <c r="S350" s="45" t="s">
        <v>923</v>
      </c>
      <c r="U350" s="9">
        <f t="shared" si="47"/>
        <v>10000</v>
      </c>
      <c r="V350" s="10" t="str">
        <f t="shared" si="44"/>
        <v>OK1DCI10000SINGLE</v>
      </c>
      <c r="W350" s="11">
        <f t="shared" si="46"/>
        <v>37.1</v>
      </c>
      <c r="X350" s="12">
        <f t="shared" si="43"/>
        <v>4</v>
      </c>
      <c r="Y350" s="12">
        <f>COUNTIF(U:U,U350)</f>
        <v>26</v>
      </c>
      <c r="Z350" s="12">
        <f>COUNTIFS(D:D,D350,U:U,U350)</f>
        <v>14</v>
      </c>
      <c r="AA350" s="25" t="str">
        <f t="shared" si="45"/>
        <v>10</v>
      </c>
    </row>
    <row r="351" spans="1:27" customFormat="1" ht="15" x14ac:dyDescent="0.25">
      <c r="A351" s="45" t="s">
        <v>56</v>
      </c>
      <c r="B351" s="45" t="s">
        <v>924</v>
      </c>
      <c r="C351" s="45" t="s">
        <v>663</v>
      </c>
      <c r="D351" s="45" t="s">
        <v>370</v>
      </c>
      <c r="E351" s="45" t="s">
        <v>625</v>
      </c>
      <c r="F351" s="45" t="s">
        <v>772</v>
      </c>
      <c r="G351" s="45"/>
      <c r="H351" s="45">
        <v>490</v>
      </c>
      <c r="I351" s="45">
        <v>490</v>
      </c>
      <c r="J351" s="45" t="s">
        <v>406</v>
      </c>
      <c r="K351" s="45">
        <v>0</v>
      </c>
      <c r="L351" s="45">
        <v>10</v>
      </c>
      <c r="M351" s="45">
        <v>49</v>
      </c>
      <c r="N351" s="45"/>
      <c r="O351" s="45" t="s">
        <v>24</v>
      </c>
      <c r="P351" s="45" t="s">
        <v>25</v>
      </c>
      <c r="Q351" s="45" t="s">
        <v>3291</v>
      </c>
      <c r="R351" s="45" t="s">
        <v>3292</v>
      </c>
      <c r="S351" s="45" t="s">
        <v>925</v>
      </c>
      <c r="U351" s="9">
        <f t="shared" si="47"/>
        <v>10000</v>
      </c>
      <c r="V351" s="10" t="str">
        <f t="shared" si="44"/>
        <v>OK2HPI10000SINGLE</v>
      </c>
      <c r="W351" s="11">
        <f t="shared" si="46"/>
        <v>29.7</v>
      </c>
      <c r="X351" s="12">
        <f t="shared" si="43"/>
        <v>4</v>
      </c>
      <c r="Y351" s="12">
        <f>COUNTIF(U:U,U351)</f>
        <v>26</v>
      </c>
      <c r="Z351" s="12">
        <f>COUNTIFS(D:D,D351,U:U,U351)</f>
        <v>14</v>
      </c>
      <c r="AA351" s="25" t="str">
        <f t="shared" si="45"/>
        <v>11</v>
      </c>
    </row>
    <row r="352" spans="1:27" customFormat="1" ht="15" x14ac:dyDescent="0.25">
      <c r="A352" s="45" t="s">
        <v>61</v>
      </c>
      <c r="B352" s="45" t="s">
        <v>282</v>
      </c>
      <c r="C352" s="45" t="s">
        <v>857</v>
      </c>
      <c r="D352" s="45" t="s">
        <v>370</v>
      </c>
      <c r="E352" s="45" t="s">
        <v>625</v>
      </c>
      <c r="F352" s="45" t="s">
        <v>624</v>
      </c>
      <c r="G352" s="45"/>
      <c r="H352" s="45">
        <v>456</v>
      </c>
      <c r="I352" s="45">
        <v>456</v>
      </c>
      <c r="J352" s="45" t="s">
        <v>406</v>
      </c>
      <c r="K352" s="45">
        <v>0</v>
      </c>
      <c r="L352" s="45">
        <v>5</v>
      </c>
      <c r="M352" s="45">
        <v>91</v>
      </c>
      <c r="N352" s="45"/>
      <c r="O352" s="45" t="s">
        <v>24</v>
      </c>
      <c r="P352" s="45" t="s">
        <v>25</v>
      </c>
      <c r="Q352" s="45" t="s">
        <v>3293</v>
      </c>
      <c r="R352" s="45" t="s">
        <v>3294</v>
      </c>
      <c r="S352" s="45" t="s">
        <v>1368</v>
      </c>
      <c r="U352" s="9">
        <f t="shared" si="47"/>
        <v>10000</v>
      </c>
      <c r="V352" s="10" t="str">
        <f t="shared" si="44"/>
        <v>OK5YY10000SINGLE</v>
      </c>
      <c r="W352" s="11">
        <f t="shared" si="46"/>
        <v>22.3</v>
      </c>
      <c r="X352" s="12">
        <f t="shared" si="43"/>
        <v>4</v>
      </c>
      <c r="Y352" s="12">
        <f>COUNTIF(U:U,U352)</f>
        <v>26</v>
      </c>
      <c r="Z352" s="12">
        <f>COUNTIFS(D:D,D352,U:U,U352)</f>
        <v>14</v>
      </c>
      <c r="AA352" s="25" t="str">
        <f t="shared" si="45"/>
        <v>12</v>
      </c>
    </row>
    <row r="353" spans="1:27" customFormat="1" ht="15" x14ac:dyDescent="0.25">
      <c r="A353" s="45" t="s">
        <v>64</v>
      </c>
      <c r="B353" s="45" t="s">
        <v>944</v>
      </c>
      <c r="C353" s="45" t="s">
        <v>731</v>
      </c>
      <c r="D353" s="45" t="s">
        <v>370</v>
      </c>
      <c r="E353" s="45" t="s">
        <v>625</v>
      </c>
      <c r="F353" s="45" t="s">
        <v>626</v>
      </c>
      <c r="G353" s="45"/>
      <c r="H353" s="45">
        <v>408</v>
      </c>
      <c r="I353" s="45">
        <v>408</v>
      </c>
      <c r="J353" s="45" t="s">
        <v>406</v>
      </c>
      <c r="K353" s="45">
        <v>0</v>
      </c>
      <c r="L353" s="45">
        <v>6</v>
      </c>
      <c r="M353" s="45">
        <v>68</v>
      </c>
      <c r="N353" s="45"/>
      <c r="O353" s="45" t="s">
        <v>24</v>
      </c>
      <c r="P353" s="45" t="s">
        <v>25</v>
      </c>
      <c r="Q353" s="45" t="s">
        <v>3295</v>
      </c>
      <c r="R353" s="45" t="s">
        <v>978</v>
      </c>
      <c r="S353" s="45" t="s">
        <v>948</v>
      </c>
      <c r="U353" s="9">
        <f t="shared" si="47"/>
        <v>10000</v>
      </c>
      <c r="V353" s="10" t="str">
        <f t="shared" si="44"/>
        <v>OK1JHM10000SINGLE</v>
      </c>
      <c r="W353" s="11">
        <f t="shared" si="46"/>
        <v>14.9</v>
      </c>
      <c r="X353" s="12">
        <f t="shared" si="43"/>
        <v>4</v>
      </c>
      <c r="Y353" s="12">
        <f>COUNTIF(U:U,U353)</f>
        <v>26</v>
      </c>
      <c r="Z353" s="12">
        <f>COUNTIFS(D:D,D353,U:U,U353)</f>
        <v>14</v>
      </c>
      <c r="AA353" s="25" t="str">
        <f t="shared" si="45"/>
        <v>13</v>
      </c>
    </row>
    <row r="354" spans="1:27" customFormat="1" ht="15" x14ac:dyDescent="0.25">
      <c r="A354" s="45" t="s">
        <v>69</v>
      </c>
      <c r="B354" s="45" t="s">
        <v>298</v>
      </c>
      <c r="C354" s="45" t="s">
        <v>590</v>
      </c>
      <c r="D354" s="45" t="s">
        <v>370</v>
      </c>
      <c r="E354" s="45" t="s">
        <v>625</v>
      </c>
      <c r="F354" s="45" t="s">
        <v>616</v>
      </c>
      <c r="G354" s="45"/>
      <c r="H354" s="45">
        <v>102</v>
      </c>
      <c r="I354" s="45">
        <v>102</v>
      </c>
      <c r="J354" s="45" t="s">
        <v>406</v>
      </c>
      <c r="K354" s="45">
        <v>0</v>
      </c>
      <c r="L354" s="45">
        <v>2</v>
      </c>
      <c r="M354" s="45">
        <v>51</v>
      </c>
      <c r="N354" s="45"/>
      <c r="O354" s="45" t="s">
        <v>24</v>
      </c>
      <c r="P354" s="45" t="s">
        <v>25</v>
      </c>
      <c r="Q354" s="45" t="s">
        <v>929</v>
      </c>
      <c r="R354" s="45" t="s">
        <v>354</v>
      </c>
      <c r="S354" s="45" t="s">
        <v>1556</v>
      </c>
      <c r="U354" s="9">
        <f t="shared" si="47"/>
        <v>10000</v>
      </c>
      <c r="V354" s="10" t="str">
        <f t="shared" si="44"/>
        <v>OK2ZTK10000SINGLE</v>
      </c>
      <c r="W354" s="11">
        <f t="shared" si="46"/>
        <v>7.4</v>
      </c>
      <c r="X354" s="12">
        <f t="shared" si="43"/>
        <v>4</v>
      </c>
      <c r="Y354" s="12">
        <f>COUNTIF(U:U,U354)</f>
        <v>26</v>
      </c>
      <c r="Z354" s="12">
        <f>COUNTIFS(D:D,D354,U:U,U354)</f>
        <v>14</v>
      </c>
      <c r="AA354" s="25" t="str">
        <f t="shared" si="45"/>
        <v>14</v>
      </c>
    </row>
    <row r="355" spans="1:27" customFormat="1" ht="15" x14ac:dyDescent="0.25">
      <c r="A355" s="45" t="s">
        <v>22</v>
      </c>
      <c r="B355" s="45" t="s">
        <v>817</v>
      </c>
      <c r="C355" s="45" t="s">
        <v>476</v>
      </c>
      <c r="D355" s="45" t="s">
        <v>466</v>
      </c>
      <c r="E355" s="45" t="s">
        <v>625</v>
      </c>
      <c r="F355" s="45" t="s">
        <v>446</v>
      </c>
      <c r="G355" s="45"/>
      <c r="H355" s="45">
        <v>8817</v>
      </c>
      <c r="I355" s="45">
        <v>9198</v>
      </c>
      <c r="J355" s="45" t="s">
        <v>999</v>
      </c>
      <c r="K355" s="45">
        <v>378</v>
      </c>
      <c r="L355" s="45">
        <v>38</v>
      </c>
      <c r="M355" s="45">
        <v>238</v>
      </c>
      <c r="N355" s="45"/>
      <c r="O355" s="45" t="s">
        <v>24</v>
      </c>
      <c r="P355" s="45" t="s">
        <v>25</v>
      </c>
      <c r="Q355" s="45" t="s">
        <v>3296</v>
      </c>
      <c r="R355" s="45" t="s">
        <v>348</v>
      </c>
      <c r="S355" s="45" t="s">
        <v>907</v>
      </c>
      <c r="U355" s="9">
        <f t="shared" si="47"/>
        <v>10000</v>
      </c>
      <c r="V355" s="10" t="str">
        <f t="shared" si="44"/>
        <v>OK2A10000MULTI</v>
      </c>
      <c r="W355" s="11">
        <f t="shared" si="46"/>
        <v>104</v>
      </c>
      <c r="X355" s="12">
        <f t="shared" si="43"/>
        <v>4</v>
      </c>
      <c r="Y355" s="12">
        <f>COUNTIF(U:U,U355)</f>
        <v>26</v>
      </c>
      <c r="Z355" s="12">
        <f>COUNTIFS(D:D,D355,U:U,U355)</f>
        <v>12</v>
      </c>
      <c r="AA355" s="25" t="str">
        <f t="shared" si="45"/>
        <v>1</v>
      </c>
    </row>
    <row r="356" spans="1:27" customFormat="1" ht="15" x14ac:dyDescent="0.25">
      <c r="A356" s="45" t="s">
        <v>28</v>
      </c>
      <c r="B356" s="45" t="s">
        <v>823</v>
      </c>
      <c r="C356" s="45" t="s">
        <v>824</v>
      </c>
      <c r="D356" s="45" t="s">
        <v>466</v>
      </c>
      <c r="E356" s="45" t="s">
        <v>625</v>
      </c>
      <c r="F356" s="45" t="s">
        <v>864</v>
      </c>
      <c r="G356" s="45"/>
      <c r="H356" s="45">
        <v>7876</v>
      </c>
      <c r="I356" s="45">
        <v>8219</v>
      </c>
      <c r="J356" s="45" t="s">
        <v>534</v>
      </c>
      <c r="K356" s="45">
        <v>341</v>
      </c>
      <c r="L356" s="45">
        <v>37</v>
      </c>
      <c r="M356" s="45">
        <v>219</v>
      </c>
      <c r="N356" s="45"/>
      <c r="O356" s="45" t="s">
        <v>24</v>
      </c>
      <c r="P356" s="45" t="s">
        <v>25</v>
      </c>
      <c r="Q356" s="45" t="s">
        <v>3296</v>
      </c>
      <c r="R356" s="45" t="s">
        <v>3297</v>
      </c>
      <c r="S356" s="45" t="s">
        <v>3298</v>
      </c>
      <c r="U356" s="9">
        <f t="shared" si="47"/>
        <v>10000</v>
      </c>
      <c r="V356" s="10" t="str">
        <f t="shared" si="44"/>
        <v>OL4A10000MULTI</v>
      </c>
      <c r="W356" s="11">
        <f t="shared" si="46"/>
        <v>95.3</v>
      </c>
      <c r="X356" s="12">
        <f t="shared" ref="X356:X419" si="48">IF(U356&gt;=120000,6,IF(U356&gt;=24000,5,IF(U356&gt;=2300,4,IF(U356=1300,3,IF(U356=435,2,IF(U356=145,1,0))))))</f>
        <v>4</v>
      </c>
      <c r="Y356" s="12">
        <f>COUNTIF(U:U,U356)</f>
        <v>26</v>
      </c>
      <c r="Z356" s="12">
        <f>COUNTIFS(D:D,D356,U:U,U356)</f>
        <v>12</v>
      </c>
      <c r="AA356" s="25" t="str">
        <f t="shared" si="45"/>
        <v>2</v>
      </c>
    </row>
    <row r="357" spans="1:27" customFormat="1" ht="15" x14ac:dyDescent="0.25">
      <c r="A357" s="45" t="s">
        <v>30</v>
      </c>
      <c r="B357" s="45" t="s">
        <v>760</v>
      </c>
      <c r="C357" s="45" t="s">
        <v>1036</v>
      </c>
      <c r="D357" s="45" t="s">
        <v>466</v>
      </c>
      <c r="E357" s="45" t="s">
        <v>625</v>
      </c>
      <c r="F357" s="45" t="s">
        <v>447</v>
      </c>
      <c r="G357" s="45"/>
      <c r="H357" s="45">
        <v>6779</v>
      </c>
      <c r="I357" s="45">
        <v>6780</v>
      </c>
      <c r="J357" s="45" t="s">
        <v>406</v>
      </c>
      <c r="K357" s="45">
        <v>0</v>
      </c>
      <c r="L357" s="45">
        <v>27</v>
      </c>
      <c r="M357" s="45">
        <v>251</v>
      </c>
      <c r="N357" s="45"/>
      <c r="O357" s="45" t="s">
        <v>24</v>
      </c>
      <c r="P357" s="45" t="s">
        <v>25</v>
      </c>
      <c r="Q357" s="45" t="s">
        <v>3235</v>
      </c>
      <c r="R357" s="45" t="s">
        <v>2562</v>
      </c>
      <c r="S357" s="45" t="s">
        <v>3299</v>
      </c>
      <c r="U357" s="9">
        <f t="shared" si="47"/>
        <v>10000</v>
      </c>
      <c r="V357" s="10" t="str">
        <f t="shared" ref="V357:V420" si="49">CONCATENATE(B357,U357,D357)</f>
        <v>OK2KRT10000MULTI</v>
      </c>
      <c r="W357" s="11">
        <f t="shared" si="46"/>
        <v>86.7</v>
      </c>
      <c r="X357" s="12">
        <f t="shared" si="48"/>
        <v>4</v>
      </c>
      <c r="Y357" s="12">
        <f>COUNTIF(U:U,U357)</f>
        <v>26</v>
      </c>
      <c r="Z357" s="12">
        <f>COUNTIFS(D:D,D357,U:U,U357)</f>
        <v>12</v>
      </c>
      <c r="AA357" s="25" t="str">
        <f t="shared" ref="AA357:AA420" si="50">SUBSTITUTE(A357,".","")</f>
        <v>3</v>
      </c>
    </row>
    <row r="358" spans="1:27" customFormat="1" ht="15" x14ac:dyDescent="0.25">
      <c r="A358" s="45" t="s">
        <v>35</v>
      </c>
      <c r="B358" s="45" t="s">
        <v>261</v>
      </c>
      <c r="C358" s="45" t="s">
        <v>504</v>
      </c>
      <c r="D358" s="45" t="s">
        <v>466</v>
      </c>
      <c r="E358" s="45" t="s">
        <v>625</v>
      </c>
      <c r="F358" s="45" t="s">
        <v>627</v>
      </c>
      <c r="G358" s="45"/>
      <c r="H358" s="45">
        <v>5364</v>
      </c>
      <c r="I358" s="45">
        <v>5965</v>
      </c>
      <c r="J358" s="45" t="s">
        <v>1334</v>
      </c>
      <c r="K358" s="45">
        <v>602</v>
      </c>
      <c r="L358" s="45">
        <v>28</v>
      </c>
      <c r="M358" s="45">
        <v>206</v>
      </c>
      <c r="N358" s="45"/>
      <c r="O358" s="45" t="s">
        <v>24</v>
      </c>
      <c r="P358" s="45" t="s">
        <v>25</v>
      </c>
      <c r="Q358" s="45" t="s">
        <v>2558</v>
      </c>
      <c r="R358" s="45" t="s">
        <v>318</v>
      </c>
      <c r="S358" s="45" t="s">
        <v>211</v>
      </c>
      <c r="U358" s="9">
        <f t="shared" si="47"/>
        <v>10000</v>
      </c>
      <c r="V358" s="10" t="str">
        <f t="shared" si="49"/>
        <v>OK2C10000MULTI</v>
      </c>
      <c r="W358" s="11">
        <f t="shared" si="46"/>
        <v>78</v>
      </c>
      <c r="X358" s="12">
        <f t="shared" si="48"/>
        <v>4</v>
      </c>
      <c r="Y358" s="12">
        <f>COUNTIF(U:U,U358)</f>
        <v>26</v>
      </c>
      <c r="Z358" s="12">
        <f>COUNTIFS(D:D,D358,U:U,U358)</f>
        <v>12</v>
      </c>
      <c r="AA358" s="25" t="str">
        <f t="shared" si="50"/>
        <v>4</v>
      </c>
    </row>
    <row r="359" spans="1:27" customFormat="1" ht="15" x14ac:dyDescent="0.25">
      <c r="A359" s="45" t="s">
        <v>38</v>
      </c>
      <c r="B359" s="45" t="s">
        <v>882</v>
      </c>
      <c r="C359" s="45" t="s">
        <v>986</v>
      </c>
      <c r="D359" s="45" t="s">
        <v>466</v>
      </c>
      <c r="E359" s="45" t="s">
        <v>625</v>
      </c>
      <c r="F359" s="45" t="s">
        <v>624</v>
      </c>
      <c r="G359" s="45"/>
      <c r="H359" s="45">
        <v>3916</v>
      </c>
      <c r="I359" s="45">
        <v>4813</v>
      </c>
      <c r="J359" s="45" t="s">
        <v>3300</v>
      </c>
      <c r="K359" s="45">
        <v>897</v>
      </c>
      <c r="L359" s="45">
        <v>30</v>
      </c>
      <c r="M359" s="45">
        <v>170</v>
      </c>
      <c r="N359" s="45"/>
      <c r="O359" s="45" t="s">
        <v>24</v>
      </c>
      <c r="P359" s="45" t="s">
        <v>25</v>
      </c>
      <c r="Q359" s="45" t="s">
        <v>1001</v>
      </c>
      <c r="R359" s="45" t="s">
        <v>1360</v>
      </c>
      <c r="S359" s="45" t="s">
        <v>1232</v>
      </c>
      <c r="U359" s="9">
        <f t="shared" si="47"/>
        <v>10000</v>
      </c>
      <c r="V359" s="10" t="str">
        <f t="shared" si="49"/>
        <v>OK1KKD10000MULTI</v>
      </c>
      <c r="W359" s="11">
        <f t="shared" si="46"/>
        <v>69.3</v>
      </c>
      <c r="X359" s="12">
        <f t="shared" si="48"/>
        <v>4</v>
      </c>
      <c r="Y359" s="12">
        <f>COUNTIF(U:U,U359)</f>
        <v>26</v>
      </c>
      <c r="Z359" s="12">
        <f>COUNTIFS(D:D,D359,U:U,U359)</f>
        <v>12</v>
      </c>
      <c r="AA359" s="25" t="str">
        <f t="shared" si="50"/>
        <v>5</v>
      </c>
    </row>
    <row r="360" spans="1:27" customFormat="1" ht="15" x14ac:dyDescent="0.25">
      <c r="A360" s="45" t="s">
        <v>40</v>
      </c>
      <c r="B360" s="45" t="s">
        <v>312</v>
      </c>
      <c r="C360" s="45" t="s">
        <v>515</v>
      </c>
      <c r="D360" s="45" t="s">
        <v>466</v>
      </c>
      <c r="E360" s="45" t="s">
        <v>625</v>
      </c>
      <c r="F360" s="45" t="s">
        <v>913</v>
      </c>
      <c r="G360" s="45"/>
      <c r="H360" s="45">
        <v>3578</v>
      </c>
      <c r="I360" s="45">
        <v>3812</v>
      </c>
      <c r="J360" s="45" t="s">
        <v>1339</v>
      </c>
      <c r="K360" s="45">
        <v>236</v>
      </c>
      <c r="L360" s="45">
        <v>21</v>
      </c>
      <c r="M360" s="45">
        <v>179</v>
      </c>
      <c r="N360" s="45"/>
      <c r="O360" s="45" t="s">
        <v>24</v>
      </c>
      <c r="P360" s="45" t="s">
        <v>25</v>
      </c>
      <c r="Q360" s="45" t="s">
        <v>3301</v>
      </c>
      <c r="R360" s="45" t="s">
        <v>1372</v>
      </c>
      <c r="S360" s="45" t="s">
        <v>3302</v>
      </c>
      <c r="U360" s="9">
        <f t="shared" si="47"/>
        <v>10000</v>
      </c>
      <c r="V360" s="10" t="str">
        <f t="shared" si="49"/>
        <v>OK2M10000MULTI</v>
      </c>
      <c r="W360" s="11">
        <f t="shared" si="46"/>
        <v>60.7</v>
      </c>
      <c r="X360" s="12">
        <f t="shared" si="48"/>
        <v>4</v>
      </c>
      <c r="Y360" s="12">
        <f>COUNTIF(U:U,U360)</f>
        <v>26</v>
      </c>
      <c r="Z360" s="12">
        <f>COUNTIFS(D:D,D360,U:U,U360)</f>
        <v>12</v>
      </c>
      <c r="AA360" s="25" t="str">
        <f t="shared" si="50"/>
        <v>6</v>
      </c>
    </row>
    <row r="361" spans="1:27" customFormat="1" ht="15" x14ac:dyDescent="0.25">
      <c r="A361" s="45" t="s">
        <v>44</v>
      </c>
      <c r="B361" s="45" t="s">
        <v>236</v>
      </c>
      <c r="C361" s="45" t="s">
        <v>492</v>
      </c>
      <c r="D361" s="45" t="s">
        <v>466</v>
      </c>
      <c r="E361" s="45" t="s">
        <v>625</v>
      </c>
      <c r="F361" s="45" t="s">
        <v>552</v>
      </c>
      <c r="G361" s="45"/>
      <c r="H361" s="45">
        <v>2174</v>
      </c>
      <c r="I361" s="45">
        <v>2174</v>
      </c>
      <c r="J361" s="45" t="s">
        <v>406</v>
      </c>
      <c r="K361" s="45">
        <v>0</v>
      </c>
      <c r="L361" s="45">
        <v>15</v>
      </c>
      <c r="M361" s="45">
        <v>145</v>
      </c>
      <c r="N361" s="45"/>
      <c r="O361" s="45" t="s">
        <v>24</v>
      </c>
      <c r="P361" s="45" t="s">
        <v>25</v>
      </c>
      <c r="Q361" s="45" t="s">
        <v>2563</v>
      </c>
      <c r="R361" s="45" t="s">
        <v>347</v>
      </c>
      <c r="S361" s="45" t="s">
        <v>323</v>
      </c>
      <c r="U361" s="9">
        <f t="shared" si="47"/>
        <v>10000</v>
      </c>
      <c r="V361" s="10" t="str">
        <f t="shared" si="49"/>
        <v>OK2R10000MULTI</v>
      </c>
      <c r="W361" s="11">
        <f t="shared" ref="W361:W424" si="51">IF(X361="",0,ROUND(X361*Y361*((Z361-AA361+1)/Z361),1))</f>
        <v>52</v>
      </c>
      <c r="X361" s="12">
        <f t="shared" si="48"/>
        <v>4</v>
      </c>
      <c r="Y361" s="12">
        <f>COUNTIF(U:U,U361)</f>
        <v>26</v>
      </c>
      <c r="Z361" s="12">
        <f>COUNTIFS(D:D,D361,U:U,U361)</f>
        <v>12</v>
      </c>
      <c r="AA361" s="25" t="str">
        <f t="shared" si="50"/>
        <v>7</v>
      </c>
    </row>
    <row r="362" spans="1:27" customFormat="1" ht="15" x14ac:dyDescent="0.25">
      <c r="A362" s="45" t="s">
        <v>48</v>
      </c>
      <c r="B362" s="45" t="s">
        <v>319</v>
      </c>
      <c r="C362" s="45" t="s">
        <v>603</v>
      </c>
      <c r="D362" s="45" t="s">
        <v>466</v>
      </c>
      <c r="E362" s="45" t="s">
        <v>625</v>
      </c>
      <c r="F362" s="45" t="s">
        <v>615</v>
      </c>
      <c r="G362" s="45"/>
      <c r="H362" s="45">
        <v>1723</v>
      </c>
      <c r="I362" s="45">
        <v>1920</v>
      </c>
      <c r="J362" s="45" t="s">
        <v>628</v>
      </c>
      <c r="K362" s="45">
        <v>196</v>
      </c>
      <c r="L362" s="45">
        <v>16</v>
      </c>
      <c r="M362" s="45">
        <v>123</v>
      </c>
      <c r="N362" s="45"/>
      <c r="O362" s="45" t="s">
        <v>24</v>
      </c>
      <c r="P362" s="45" t="s">
        <v>25</v>
      </c>
      <c r="Q362" s="45" t="s">
        <v>908</v>
      </c>
      <c r="R362" s="45" t="s">
        <v>357</v>
      </c>
      <c r="S362" s="45" t="s">
        <v>358</v>
      </c>
      <c r="U362" s="9">
        <f t="shared" si="47"/>
        <v>10000</v>
      </c>
      <c r="V362" s="10" t="str">
        <f t="shared" si="49"/>
        <v>OK1KKL10000MULTI</v>
      </c>
      <c r="W362" s="11">
        <f t="shared" si="51"/>
        <v>43.3</v>
      </c>
      <c r="X362" s="12">
        <f t="shared" si="48"/>
        <v>4</v>
      </c>
      <c r="Y362" s="12">
        <f>COUNTIF(U:U,U362)</f>
        <v>26</v>
      </c>
      <c r="Z362" s="12">
        <f>COUNTIFS(D:D,D362,U:U,U362)</f>
        <v>12</v>
      </c>
      <c r="AA362" s="25" t="str">
        <f t="shared" si="50"/>
        <v>8</v>
      </c>
    </row>
    <row r="363" spans="1:27" customFormat="1" ht="15" x14ac:dyDescent="0.25">
      <c r="A363" s="45" t="s">
        <v>50</v>
      </c>
      <c r="B363" s="45" t="s">
        <v>209</v>
      </c>
      <c r="C363" s="45" t="s">
        <v>479</v>
      </c>
      <c r="D363" s="45" t="s">
        <v>466</v>
      </c>
      <c r="E363" s="45" t="s">
        <v>625</v>
      </c>
      <c r="F363" s="45" t="s">
        <v>631</v>
      </c>
      <c r="G363" s="45"/>
      <c r="H363" s="45">
        <v>262</v>
      </c>
      <c r="I363" s="45">
        <v>262</v>
      </c>
      <c r="J363" s="45" t="s">
        <v>406</v>
      </c>
      <c r="K363" s="45">
        <v>0</v>
      </c>
      <c r="L363" s="45">
        <v>3</v>
      </c>
      <c r="M363" s="45">
        <v>87</v>
      </c>
      <c r="N363" s="45"/>
      <c r="O363" s="45" t="s">
        <v>24</v>
      </c>
      <c r="P363" s="45" t="s">
        <v>25</v>
      </c>
      <c r="Q363" s="45" t="s">
        <v>3303</v>
      </c>
      <c r="R363" s="45" t="s">
        <v>347</v>
      </c>
      <c r="S363" s="45" t="s">
        <v>3304</v>
      </c>
      <c r="U363" s="9">
        <f t="shared" si="47"/>
        <v>10000</v>
      </c>
      <c r="V363" s="10" t="str">
        <f t="shared" si="49"/>
        <v>OK1OPT10000MULTI</v>
      </c>
      <c r="W363" s="11">
        <f t="shared" si="51"/>
        <v>34.700000000000003</v>
      </c>
      <c r="X363" s="12">
        <f t="shared" si="48"/>
        <v>4</v>
      </c>
      <c r="Y363" s="12">
        <f>COUNTIF(U:U,U363)</f>
        <v>26</v>
      </c>
      <c r="Z363" s="12">
        <f>COUNTIFS(D:D,D363,U:U,U363)</f>
        <v>12</v>
      </c>
      <c r="AA363" s="25" t="str">
        <f t="shared" si="50"/>
        <v>9</v>
      </c>
    </row>
    <row r="364" spans="1:27" customFormat="1" ht="15" x14ac:dyDescent="0.25">
      <c r="A364" s="45" t="s">
        <v>53</v>
      </c>
      <c r="B364" s="45" t="s">
        <v>223</v>
      </c>
      <c r="C364" s="45" t="s">
        <v>486</v>
      </c>
      <c r="D364" s="45" t="s">
        <v>466</v>
      </c>
      <c r="E364" s="45" t="s">
        <v>625</v>
      </c>
      <c r="F364" s="45" t="s">
        <v>616</v>
      </c>
      <c r="G364" s="45"/>
      <c r="H364" s="45">
        <v>209</v>
      </c>
      <c r="I364" s="45">
        <v>209</v>
      </c>
      <c r="J364" s="45" t="s">
        <v>406</v>
      </c>
      <c r="K364" s="45">
        <v>0</v>
      </c>
      <c r="L364" s="45">
        <v>4</v>
      </c>
      <c r="M364" s="45">
        <v>52</v>
      </c>
      <c r="N364" s="45"/>
      <c r="O364" s="45" t="s">
        <v>24</v>
      </c>
      <c r="P364" s="45" t="s">
        <v>25</v>
      </c>
      <c r="Q364" s="45" t="s">
        <v>3305</v>
      </c>
      <c r="R364" s="45" t="s">
        <v>2689</v>
      </c>
      <c r="S364" s="45" t="s">
        <v>3267</v>
      </c>
      <c r="U364" s="9">
        <f t="shared" si="47"/>
        <v>10000</v>
      </c>
      <c r="V364" s="10" t="str">
        <f t="shared" si="49"/>
        <v>OK6M10000MULTI</v>
      </c>
      <c r="W364" s="11">
        <f t="shared" si="51"/>
        <v>26</v>
      </c>
      <c r="X364" s="12">
        <f t="shared" si="48"/>
        <v>4</v>
      </c>
      <c r="Y364" s="12">
        <f>COUNTIF(U:U,U364)</f>
        <v>26</v>
      </c>
      <c r="Z364" s="12">
        <f>COUNTIFS(D:D,D364,U:U,U364)</f>
        <v>12</v>
      </c>
      <c r="AA364" s="25" t="str">
        <f t="shared" si="50"/>
        <v>10</v>
      </c>
    </row>
    <row r="365" spans="1:27" customFormat="1" ht="15" x14ac:dyDescent="0.25">
      <c r="A365" s="45" t="s">
        <v>56</v>
      </c>
      <c r="B365" s="45" t="s">
        <v>266</v>
      </c>
      <c r="C365" s="45" t="s">
        <v>783</v>
      </c>
      <c r="D365" s="45" t="s">
        <v>466</v>
      </c>
      <c r="E365" s="45" t="s">
        <v>625</v>
      </c>
      <c r="F365" s="45" t="s">
        <v>616</v>
      </c>
      <c r="G365" s="45"/>
      <c r="H365" s="45">
        <v>92</v>
      </c>
      <c r="I365" s="45">
        <v>92</v>
      </c>
      <c r="J365" s="45" t="s">
        <v>406</v>
      </c>
      <c r="K365" s="45">
        <v>0</v>
      </c>
      <c r="L365" s="45">
        <v>3</v>
      </c>
      <c r="M365" s="45">
        <v>31</v>
      </c>
      <c r="N365" s="45"/>
      <c r="O365" s="45" t="s">
        <v>24</v>
      </c>
      <c r="P365" s="45" t="s">
        <v>25</v>
      </c>
      <c r="Q365" s="45" t="s">
        <v>3306</v>
      </c>
      <c r="R365" s="45" t="s">
        <v>347</v>
      </c>
      <c r="S365" s="45" t="s">
        <v>3307</v>
      </c>
      <c r="U365" s="9">
        <f t="shared" si="47"/>
        <v>10000</v>
      </c>
      <c r="V365" s="10" t="str">
        <f t="shared" si="49"/>
        <v>OK2KYZ10000MULTI</v>
      </c>
      <c r="W365" s="11">
        <f t="shared" si="51"/>
        <v>17.3</v>
      </c>
      <c r="X365" s="12">
        <f t="shared" si="48"/>
        <v>4</v>
      </c>
      <c r="Y365" s="12">
        <f>COUNTIF(U:U,U365)</f>
        <v>26</v>
      </c>
      <c r="Z365" s="12">
        <f>COUNTIFS(D:D,D365,U:U,U365)</f>
        <v>12</v>
      </c>
      <c r="AA365" s="25" t="str">
        <f t="shared" si="50"/>
        <v>11</v>
      </c>
    </row>
    <row r="366" spans="1:27" customFormat="1" ht="15" x14ac:dyDescent="0.25">
      <c r="A366" s="45" t="s">
        <v>61</v>
      </c>
      <c r="B366" s="45" t="s">
        <v>189</v>
      </c>
      <c r="C366" s="45" t="s">
        <v>465</v>
      </c>
      <c r="D366" s="45" t="s">
        <v>466</v>
      </c>
      <c r="E366" s="45" t="s">
        <v>625</v>
      </c>
      <c r="F366" s="45" t="s">
        <v>631</v>
      </c>
      <c r="G366" s="45"/>
      <c r="H366" s="45">
        <v>49</v>
      </c>
      <c r="I366" s="45">
        <v>49</v>
      </c>
      <c r="J366" s="45" t="s">
        <v>406</v>
      </c>
      <c r="K366" s="45">
        <v>0</v>
      </c>
      <c r="L366" s="45">
        <v>1</v>
      </c>
      <c r="M366" s="45">
        <v>49</v>
      </c>
      <c r="N366" s="45"/>
      <c r="O366" s="45" t="s">
        <v>24</v>
      </c>
      <c r="P366" s="45" t="s">
        <v>25</v>
      </c>
      <c r="Q366" s="45" t="s">
        <v>3308</v>
      </c>
      <c r="R366" s="45" t="s">
        <v>1583</v>
      </c>
      <c r="S366" s="45" t="s">
        <v>3309</v>
      </c>
      <c r="U366" s="9">
        <f t="shared" si="47"/>
        <v>10000</v>
      </c>
      <c r="V366" s="10" t="str">
        <f t="shared" si="49"/>
        <v>OK7O10000MULTI</v>
      </c>
      <c r="W366" s="11">
        <f t="shared" si="51"/>
        <v>8.6999999999999993</v>
      </c>
      <c r="X366" s="12">
        <f t="shared" si="48"/>
        <v>4</v>
      </c>
      <c r="Y366" s="12">
        <f>COUNTIF(U:U,U366)</f>
        <v>26</v>
      </c>
      <c r="Z366" s="12">
        <f>COUNTIFS(D:D,D366,U:U,U366)</f>
        <v>12</v>
      </c>
      <c r="AA366" s="25" t="str">
        <f t="shared" si="50"/>
        <v>12</v>
      </c>
    </row>
    <row r="367" spans="1:27" customFormat="1" ht="15" x14ac:dyDescent="0.25">
      <c r="A367" s="45" t="s">
        <v>22</v>
      </c>
      <c r="B367" s="45" t="s">
        <v>1048</v>
      </c>
      <c r="C367" s="45" t="s">
        <v>372</v>
      </c>
      <c r="D367" s="45" t="s">
        <v>370</v>
      </c>
      <c r="E367" s="45" t="s">
        <v>630</v>
      </c>
      <c r="F367" s="45" t="s">
        <v>631</v>
      </c>
      <c r="G367" s="45"/>
      <c r="H367" s="45">
        <v>455</v>
      </c>
      <c r="I367" s="45">
        <v>551</v>
      </c>
      <c r="J367" s="45" t="s">
        <v>926</v>
      </c>
      <c r="K367" s="45">
        <v>96</v>
      </c>
      <c r="L367" s="45">
        <v>6</v>
      </c>
      <c r="M367" s="45">
        <v>91</v>
      </c>
      <c r="N367" s="45"/>
      <c r="O367" s="45" t="s">
        <v>24</v>
      </c>
      <c r="P367" s="45" t="s">
        <v>25</v>
      </c>
      <c r="Q367" s="45" t="s">
        <v>1034</v>
      </c>
      <c r="R367" s="45" t="s">
        <v>1369</v>
      </c>
      <c r="S367" s="45" t="s">
        <v>1355</v>
      </c>
      <c r="U367" s="9">
        <f t="shared" si="47"/>
        <v>24000</v>
      </c>
      <c r="V367" s="10" t="str">
        <f t="shared" si="49"/>
        <v>OK1UFL24000SINGLE</v>
      </c>
      <c r="W367" s="11">
        <f t="shared" si="51"/>
        <v>105</v>
      </c>
      <c r="X367" s="12">
        <f t="shared" si="48"/>
        <v>5</v>
      </c>
      <c r="Y367" s="12">
        <f>COUNTIF(U:U,U367)</f>
        <v>21</v>
      </c>
      <c r="Z367" s="12">
        <f>COUNTIFS(D:D,D367,U:U,U367)</f>
        <v>12</v>
      </c>
      <c r="AA367" s="25" t="str">
        <f t="shared" si="50"/>
        <v>1</v>
      </c>
    </row>
    <row r="368" spans="1:27" customFormat="1" ht="15" x14ac:dyDescent="0.25">
      <c r="A368" s="45" t="s">
        <v>28</v>
      </c>
      <c r="B368" s="45" t="s">
        <v>362</v>
      </c>
      <c r="C368" s="45" t="s">
        <v>1046</v>
      </c>
      <c r="D368" s="45" t="s">
        <v>370</v>
      </c>
      <c r="E368" s="45" t="s">
        <v>630</v>
      </c>
      <c r="F368" s="45" t="s">
        <v>632</v>
      </c>
      <c r="G368" s="45"/>
      <c r="H368" s="45">
        <v>372</v>
      </c>
      <c r="I368" s="45">
        <v>534</v>
      </c>
      <c r="J368" s="45" t="s">
        <v>1361</v>
      </c>
      <c r="K368" s="45">
        <v>166</v>
      </c>
      <c r="L368" s="45">
        <v>7</v>
      </c>
      <c r="M368" s="45">
        <v>74</v>
      </c>
      <c r="N368" s="45"/>
      <c r="O368" s="45" t="s">
        <v>24</v>
      </c>
      <c r="P368" s="45" t="s">
        <v>25</v>
      </c>
      <c r="Q368" s="45" t="s">
        <v>1057</v>
      </c>
      <c r="R368" s="45" t="s">
        <v>1589</v>
      </c>
      <c r="S368" s="45" t="s">
        <v>1398</v>
      </c>
      <c r="U368" s="9">
        <f t="shared" si="47"/>
        <v>24000</v>
      </c>
      <c r="V368" s="10" t="str">
        <f t="shared" si="49"/>
        <v>OK2LL24000SINGLE</v>
      </c>
      <c r="W368" s="11">
        <f t="shared" si="51"/>
        <v>96.3</v>
      </c>
      <c r="X368" s="12">
        <f t="shared" si="48"/>
        <v>5</v>
      </c>
      <c r="Y368" s="12">
        <f>COUNTIF(U:U,U368)</f>
        <v>21</v>
      </c>
      <c r="Z368" s="12">
        <f>COUNTIFS(D:D,D368,U:U,U368)</f>
        <v>12</v>
      </c>
      <c r="AA368" s="25" t="str">
        <f t="shared" si="50"/>
        <v>2</v>
      </c>
    </row>
    <row r="369" spans="1:27" customFormat="1" ht="15" x14ac:dyDescent="0.25">
      <c r="A369" s="45" t="s">
        <v>30</v>
      </c>
      <c r="B369" s="45" t="s">
        <v>363</v>
      </c>
      <c r="C369" s="45" t="s">
        <v>1395</v>
      </c>
      <c r="D369" s="45" t="s">
        <v>370</v>
      </c>
      <c r="E369" s="45" t="s">
        <v>630</v>
      </c>
      <c r="F369" s="45" t="s">
        <v>633</v>
      </c>
      <c r="G369" s="45"/>
      <c r="H369" s="45">
        <v>367</v>
      </c>
      <c r="I369" s="45">
        <v>364</v>
      </c>
      <c r="J369" s="45" t="s">
        <v>406</v>
      </c>
      <c r="K369" s="45">
        <v>0</v>
      </c>
      <c r="L369" s="45">
        <v>5</v>
      </c>
      <c r="M369" s="45">
        <v>73</v>
      </c>
      <c r="N369" s="45"/>
      <c r="O369" s="45" t="s">
        <v>24</v>
      </c>
      <c r="P369" s="45" t="s">
        <v>25</v>
      </c>
      <c r="Q369" s="45" t="s">
        <v>3310</v>
      </c>
      <c r="R369" s="45" t="s">
        <v>1401</v>
      </c>
      <c r="S369" s="45" t="s">
        <v>1398</v>
      </c>
      <c r="U369" s="9">
        <f t="shared" si="47"/>
        <v>24000</v>
      </c>
      <c r="V369" s="10" t="str">
        <f t="shared" si="49"/>
        <v>OK2QI24000SINGLE</v>
      </c>
      <c r="W369" s="11">
        <f t="shared" si="51"/>
        <v>87.5</v>
      </c>
      <c r="X369" s="12">
        <f t="shared" si="48"/>
        <v>5</v>
      </c>
      <c r="Y369" s="12">
        <f>COUNTIF(U:U,U369)</f>
        <v>21</v>
      </c>
      <c r="Z369" s="12">
        <f>COUNTIFS(D:D,D369,U:U,U369)</f>
        <v>12</v>
      </c>
      <c r="AA369" s="25" t="str">
        <f t="shared" si="50"/>
        <v>3</v>
      </c>
    </row>
    <row r="370" spans="1:27" customFormat="1" ht="15" x14ac:dyDescent="0.25">
      <c r="A370" s="45" t="s">
        <v>35</v>
      </c>
      <c r="B370" s="45" t="s">
        <v>158</v>
      </c>
      <c r="C370" s="45" t="s">
        <v>420</v>
      </c>
      <c r="D370" s="45" t="s">
        <v>370</v>
      </c>
      <c r="E370" s="45" t="s">
        <v>630</v>
      </c>
      <c r="F370" s="45" t="s">
        <v>626</v>
      </c>
      <c r="G370" s="45"/>
      <c r="H370" s="45">
        <v>288</v>
      </c>
      <c r="I370" s="45">
        <v>384</v>
      </c>
      <c r="J370" s="45" t="s">
        <v>926</v>
      </c>
      <c r="K370" s="45">
        <v>96</v>
      </c>
      <c r="L370" s="45">
        <v>6</v>
      </c>
      <c r="M370" s="45">
        <v>58</v>
      </c>
      <c r="N370" s="45"/>
      <c r="O370" s="45" t="s">
        <v>24</v>
      </c>
      <c r="P370" s="45" t="s">
        <v>25</v>
      </c>
      <c r="Q370" s="45" t="s">
        <v>1590</v>
      </c>
      <c r="R370" s="45" t="s">
        <v>3311</v>
      </c>
      <c r="S370" s="45" t="s">
        <v>160</v>
      </c>
      <c r="U370" s="9">
        <f t="shared" si="47"/>
        <v>24000</v>
      </c>
      <c r="V370" s="10" t="str">
        <f t="shared" si="49"/>
        <v>OK1EM24000SINGLE</v>
      </c>
      <c r="W370" s="11">
        <f t="shared" si="51"/>
        <v>78.8</v>
      </c>
      <c r="X370" s="12">
        <f t="shared" si="48"/>
        <v>5</v>
      </c>
      <c r="Y370" s="12">
        <f>COUNTIF(U:U,U370)</f>
        <v>21</v>
      </c>
      <c r="Z370" s="12">
        <f>COUNTIFS(D:D,D370,U:U,U370)</f>
        <v>12</v>
      </c>
      <c r="AA370" s="25" t="str">
        <f t="shared" si="50"/>
        <v>4</v>
      </c>
    </row>
    <row r="371" spans="1:27" customFormat="1" ht="15" x14ac:dyDescent="0.25">
      <c r="A371" s="45" t="s">
        <v>35</v>
      </c>
      <c r="B371" s="45" t="s">
        <v>139</v>
      </c>
      <c r="C371" s="45" t="s">
        <v>412</v>
      </c>
      <c r="D371" s="45" t="s">
        <v>370</v>
      </c>
      <c r="E371" s="45" t="s">
        <v>630</v>
      </c>
      <c r="F371" s="45" t="s">
        <v>626</v>
      </c>
      <c r="G371" s="45"/>
      <c r="H371" s="45">
        <v>288</v>
      </c>
      <c r="I371" s="45">
        <v>456</v>
      </c>
      <c r="J371" s="45" t="s">
        <v>1018</v>
      </c>
      <c r="K371" s="45">
        <v>169</v>
      </c>
      <c r="L371" s="45">
        <v>5</v>
      </c>
      <c r="M371" s="45">
        <v>96</v>
      </c>
      <c r="N371" s="45"/>
      <c r="O371" s="45" t="s">
        <v>24</v>
      </c>
      <c r="P371" s="45" t="s">
        <v>25</v>
      </c>
      <c r="Q371" s="45" t="s">
        <v>3312</v>
      </c>
      <c r="R371" s="45" t="s">
        <v>1052</v>
      </c>
      <c r="S371" s="45" t="s">
        <v>278</v>
      </c>
      <c r="U371" s="9">
        <f t="shared" si="47"/>
        <v>24000</v>
      </c>
      <c r="V371" s="10" t="str">
        <f t="shared" si="49"/>
        <v>OK1UFF24000SINGLE</v>
      </c>
      <c r="W371" s="11">
        <f t="shared" si="51"/>
        <v>78.8</v>
      </c>
      <c r="X371" s="12">
        <f t="shared" si="48"/>
        <v>5</v>
      </c>
      <c r="Y371" s="12">
        <f>COUNTIF(U:U,U371)</f>
        <v>21</v>
      </c>
      <c r="Z371" s="12">
        <f>COUNTIFS(D:D,D371,U:U,U371)</f>
        <v>12</v>
      </c>
      <c r="AA371" s="25" t="str">
        <f t="shared" si="50"/>
        <v>4</v>
      </c>
    </row>
    <row r="372" spans="1:27" customFormat="1" ht="15" x14ac:dyDescent="0.25">
      <c r="A372" s="45" t="s">
        <v>40</v>
      </c>
      <c r="B372" s="45" t="s">
        <v>919</v>
      </c>
      <c r="C372" s="45" t="s">
        <v>663</v>
      </c>
      <c r="D372" s="45" t="s">
        <v>370</v>
      </c>
      <c r="E372" s="45" t="s">
        <v>630</v>
      </c>
      <c r="F372" s="45" t="s">
        <v>631</v>
      </c>
      <c r="G372" s="45"/>
      <c r="H372" s="45">
        <v>269</v>
      </c>
      <c r="I372" s="45">
        <v>373</v>
      </c>
      <c r="J372" s="45" t="s">
        <v>1006</v>
      </c>
      <c r="K372" s="45">
        <v>104</v>
      </c>
      <c r="L372" s="45">
        <v>5</v>
      </c>
      <c r="M372" s="45">
        <v>67</v>
      </c>
      <c r="N372" s="45"/>
      <c r="O372" s="45" t="s">
        <v>24</v>
      </c>
      <c r="P372" s="45" t="s">
        <v>25</v>
      </c>
      <c r="Q372" s="45" t="s">
        <v>3313</v>
      </c>
      <c r="R372" s="45" t="s">
        <v>361</v>
      </c>
      <c r="S372" s="45" t="s">
        <v>921</v>
      </c>
      <c r="U372" s="9">
        <f t="shared" si="47"/>
        <v>24000</v>
      </c>
      <c r="V372" s="10" t="str">
        <f t="shared" si="49"/>
        <v>OK2TUH24000SINGLE</v>
      </c>
      <c r="W372" s="11">
        <f t="shared" si="51"/>
        <v>61.3</v>
      </c>
      <c r="X372" s="12">
        <f t="shared" si="48"/>
        <v>5</v>
      </c>
      <c r="Y372" s="12">
        <f>COUNTIF(U:U,U372)</f>
        <v>21</v>
      </c>
      <c r="Z372" s="12">
        <f>COUNTIFS(D:D,D372,U:U,U372)</f>
        <v>12</v>
      </c>
      <c r="AA372" s="25" t="str">
        <f t="shared" si="50"/>
        <v>6</v>
      </c>
    </row>
    <row r="373" spans="1:27" customFormat="1" ht="15" x14ac:dyDescent="0.25">
      <c r="A373" s="45" t="s">
        <v>44</v>
      </c>
      <c r="B373" s="45" t="s">
        <v>798</v>
      </c>
      <c r="C373" s="45" t="s">
        <v>799</v>
      </c>
      <c r="D373" s="45" t="s">
        <v>370</v>
      </c>
      <c r="E373" s="45" t="s">
        <v>630</v>
      </c>
      <c r="F373" s="45" t="s">
        <v>621</v>
      </c>
      <c r="G373" s="45"/>
      <c r="H373" s="45">
        <v>263</v>
      </c>
      <c r="I373" s="45">
        <v>263</v>
      </c>
      <c r="J373" s="45" t="s">
        <v>406</v>
      </c>
      <c r="K373" s="45">
        <v>0</v>
      </c>
      <c r="L373" s="45">
        <v>4</v>
      </c>
      <c r="M373" s="45">
        <v>66</v>
      </c>
      <c r="N373" s="45"/>
      <c r="O373" s="45" t="s">
        <v>24</v>
      </c>
      <c r="P373" s="45" t="s">
        <v>25</v>
      </c>
      <c r="Q373" s="45" t="s">
        <v>3314</v>
      </c>
      <c r="R373" s="45" t="s">
        <v>936</v>
      </c>
      <c r="S373" s="45" t="s">
        <v>923</v>
      </c>
      <c r="U373" s="9">
        <f t="shared" si="47"/>
        <v>24000</v>
      </c>
      <c r="V373" s="10" t="str">
        <f t="shared" si="49"/>
        <v>OK1DCI24000SINGLE</v>
      </c>
      <c r="W373" s="11">
        <f t="shared" si="51"/>
        <v>52.5</v>
      </c>
      <c r="X373" s="12">
        <f t="shared" si="48"/>
        <v>5</v>
      </c>
      <c r="Y373" s="12">
        <f>COUNTIF(U:U,U373)</f>
        <v>21</v>
      </c>
      <c r="Z373" s="12">
        <f>COUNTIFS(D:D,D373,U:U,U373)</f>
        <v>12</v>
      </c>
      <c r="AA373" s="25" t="str">
        <f t="shared" si="50"/>
        <v>7</v>
      </c>
    </row>
    <row r="374" spans="1:27" customFormat="1" ht="15" x14ac:dyDescent="0.25">
      <c r="A374" s="45" t="s">
        <v>48</v>
      </c>
      <c r="B374" s="45" t="s">
        <v>284</v>
      </c>
      <c r="C374" s="45" t="s">
        <v>372</v>
      </c>
      <c r="D374" s="45" t="s">
        <v>370</v>
      </c>
      <c r="E374" s="45" t="s">
        <v>630</v>
      </c>
      <c r="F374" s="45" t="s">
        <v>616</v>
      </c>
      <c r="G374" s="45"/>
      <c r="H374" s="45">
        <v>249</v>
      </c>
      <c r="I374" s="45">
        <v>249</v>
      </c>
      <c r="J374" s="45" t="s">
        <v>406</v>
      </c>
      <c r="K374" s="45">
        <v>0</v>
      </c>
      <c r="L374" s="45">
        <v>3</v>
      </c>
      <c r="M374" s="45">
        <v>83</v>
      </c>
      <c r="N374" s="45"/>
      <c r="O374" s="45" t="s">
        <v>24</v>
      </c>
      <c r="P374" s="45" t="s">
        <v>25</v>
      </c>
      <c r="Q374" s="45" t="s">
        <v>1034</v>
      </c>
      <c r="R374" s="45" t="s">
        <v>361</v>
      </c>
      <c r="S374" s="45" t="s">
        <v>352</v>
      </c>
      <c r="U374" s="9">
        <f t="shared" si="47"/>
        <v>24000</v>
      </c>
      <c r="V374" s="10" t="str">
        <f t="shared" si="49"/>
        <v>OK1AIY/P24000SINGLE</v>
      </c>
      <c r="W374" s="11">
        <f t="shared" si="51"/>
        <v>43.8</v>
      </c>
      <c r="X374" s="12">
        <f t="shared" si="48"/>
        <v>5</v>
      </c>
      <c r="Y374" s="12">
        <f>COUNTIF(U:U,U374)</f>
        <v>21</v>
      </c>
      <c r="Z374" s="12">
        <f>COUNTIFS(D:D,D374,U:U,U374)</f>
        <v>12</v>
      </c>
      <c r="AA374" s="25" t="str">
        <f t="shared" si="50"/>
        <v>8</v>
      </c>
    </row>
    <row r="375" spans="1:27" customFormat="1" ht="15" x14ac:dyDescent="0.25">
      <c r="A375" s="45" t="s">
        <v>50</v>
      </c>
      <c r="B375" s="45" t="s">
        <v>944</v>
      </c>
      <c r="C375" s="45" t="s">
        <v>731</v>
      </c>
      <c r="D375" s="45" t="s">
        <v>370</v>
      </c>
      <c r="E375" s="45" t="s">
        <v>630</v>
      </c>
      <c r="F375" s="45" t="s">
        <v>945</v>
      </c>
      <c r="G375" s="45"/>
      <c r="H375" s="45">
        <v>179</v>
      </c>
      <c r="I375" s="45">
        <v>179</v>
      </c>
      <c r="J375" s="45" t="s">
        <v>406</v>
      </c>
      <c r="K375" s="45">
        <v>0</v>
      </c>
      <c r="L375" s="45">
        <v>5</v>
      </c>
      <c r="M375" s="45">
        <v>36</v>
      </c>
      <c r="N375" s="45"/>
      <c r="O375" s="45" t="s">
        <v>24</v>
      </c>
      <c r="P375" s="45" t="s">
        <v>25</v>
      </c>
      <c r="Q375" s="45" t="s">
        <v>3295</v>
      </c>
      <c r="R375" s="45" t="s">
        <v>1049</v>
      </c>
      <c r="S375" s="45" t="s">
        <v>948</v>
      </c>
      <c r="U375" s="9">
        <f t="shared" si="47"/>
        <v>24000</v>
      </c>
      <c r="V375" s="10" t="str">
        <f t="shared" si="49"/>
        <v>OK1JHM24000SINGLE</v>
      </c>
      <c r="W375" s="11">
        <f t="shared" si="51"/>
        <v>35</v>
      </c>
      <c r="X375" s="12">
        <f t="shared" si="48"/>
        <v>5</v>
      </c>
      <c r="Y375" s="12">
        <f>COUNTIF(U:U,U375)</f>
        <v>21</v>
      </c>
      <c r="Z375" s="12">
        <f>COUNTIFS(D:D,D375,U:U,U375)</f>
        <v>12</v>
      </c>
      <c r="AA375" s="25" t="str">
        <f t="shared" si="50"/>
        <v>9</v>
      </c>
    </row>
    <row r="376" spans="1:27" customFormat="1" ht="15" x14ac:dyDescent="0.25">
      <c r="A376" s="45" t="s">
        <v>53</v>
      </c>
      <c r="B376" s="45" t="s">
        <v>991</v>
      </c>
      <c r="C376" s="45" t="s">
        <v>487</v>
      </c>
      <c r="D376" s="45" t="s">
        <v>370</v>
      </c>
      <c r="E376" s="45" t="s">
        <v>630</v>
      </c>
      <c r="F376" s="45" t="s">
        <v>631</v>
      </c>
      <c r="G376" s="45"/>
      <c r="H376" s="45">
        <v>162</v>
      </c>
      <c r="I376" s="45">
        <v>162</v>
      </c>
      <c r="J376" s="45" t="s">
        <v>406</v>
      </c>
      <c r="K376" s="45">
        <v>0</v>
      </c>
      <c r="L376" s="45">
        <v>2</v>
      </c>
      <c r="M376" s="45">
        <v>81</v>
      </c>
      <c r="N376" s="45"/>
      <c r="O376" s="45" t="s">
        <v>24</v>
      </c>
      <c r="P376" s="45" t="s">
        <v>25</v>
      </c>
      <c r="Q376" s="45" t="s">
        <v>3315</v>
      </c>
      <c r="R376" s="45" t="s">
        <v>3316</v>
      </c>
      <c r="S376" s="45" t="s">
        <v>993</v>
      </c>
      <c r="U376" s="9">
        <f t="shared" si="47"/>
        <v>24000</v>
      </c>
      <c r="V376" s="10" t="str">
        <f t="shared" si="49"/>
        <v>OK1VM24000SINGLE</v>
      </c>
      <c r="W376" s="11">
        <f t="shared" si="51"/>
        <v>26.3</v>
      </c>
      <c r="X376" s="12">
        <f t="shared" si="48"/>
        <v>5</v>
      </c>
      <c r="Y376" s="12">
        <f>COUNTIF(U:U,U376)</f>
        <v>21</v>
      </c>
      <c r="Z376" s="12">
        <f>COUNTIFS(D:D,D376,U:U,U376)</f>
        <v>12</v>
      </c>
      <c r="AA376" s="25" t="str">
        <f t="shared" si="50"/>
        <v>10</v>
      </c>
    </row>
    <row r="377" spans="1:27" customFormat="1" ht="15" x14ac:dyDescent="0.25">
      <c r="A377" s="45" t="s">
        <v>56</v>
      </c>
      <c r="B377" s="45" t="s">
        <v>730</v>
      </c>
      <c r="C377" s="45" t="s">
        <v>731</v>
      </c>
      <c r="D377" s="45" t="s">
        <v>370</v>
      </c>
      <c r="E377" s="45" t="s">
        <v>630</v>
      </c>
      <c r="F377" s="45" t="s">
        <v>945</v>
      </c>
      <c r="G377" s="45"/>
      <c r="H377" s="45">
        <v>96</v>
      </c>
      <c r="I377" s="45">
        <v>96</v>
      </c>
      <c r="J377" s="45" t="s">
        <v>406</v>
      </c>
      <c r="K377" s="45">
        <v>0</v>
      </c>
      <c r="L377" s="45">
        <v>2</v>
      </c>
      <c r="M377" s="45">
        <v>48</v>
      </c>
      <c r="N377" s="45"/>
      <c r="O377" s="45" t="s">
        <v>24</v>
      </c>
      <c r="P377" s="45" t="s">
        <v>25</v>
      </c>
      <c r="Q377" s="45" t="s">
        <v>3295</v>
      </c>
      <c r="R377" s="45" t="s">
        <v>947</v>
      </c>
      <c r="S377" s="45" t="s">
        <v>733</v>
      </c>
      <c r="U377" s="9">
        <f t="shared" si="47"/>
        <v>24000</v>
      </c>
      <c r="V377" s="10" t="str">
        <f t="shared" si="49"/>
        <v>OK1MBT24000SINGLE</v>
      </c>
      <c r="W377" s="11">
        <f t="shared" si="51"/>
        <v>17.5</v>
      </c>
      <c r="X377" s="12">
        <f t="shared" si="48"/>
        <v>5</v>
      </c>
      <c r="Y377" s="12">
        <f>COUNTIF(U:U,U377)</f>
        <v>21</v>
      </c>
      <c r="Z377" s="12">
        <f>COUNTIFS(D:D,D377,U:U,U377)</f>
        <v>12</v>
      </c>
      <c r="AA377" s="25" t="str">
        <f t="shared" si="50"/>
        <v>11</v>
      </c>
    </row>
    <row r="378" spans="1:27" customFormat="1" ht="15" x14ac:dyDescent="0.25">
      <c r="A378" s="45" t="s">
        <v>61</v>
      </c>
      <c r="B378" s="45" t="s">
        <v>2568</v>
      </c>
      <c r="C378" s="45" t="s">
        <v>731</v>
      </c>
      <c r="D378" s="45" t="s">
        <v>370</v>
      </c>
      <c r="E378" s="45" t="s">
        <v>630</v>
      </c>
      <c r="F378" s="45" t="s">
        <v>945</v>
      </c>
      <c r="G378" s="45"/>
      <c r="H378" s="45">
        <v>1</v>
      </c>
      <c r="I378" s="45">
        <v>1</v>
      </c>
      <c r="J378" s="45" t="s">
        <v>406</v>
      </c>
      <c r="K378" s="45">
        <v>0</v>
      </c>
      <c r="L378" s="45">
        <v>1</v>
      </c>
      <c r="M378" s="45">
        <v>1</v>
      </c>
      <c r="N378" s="45"/>
      <c r="O378" s="45" t="s">
        <v>24</v>
      </c>
      <c r="P378" s="45" t="s">
        <v>25</v>
      </c>
      <c r="Q378" s="45" t="s">
        <v>949</v>
      </c>
      <c r="R378" s="45" t="s">
        <v>947</v>
      </c>
      <c r="S378" s="45" t="s">
        <v>733</v>
      </c>
      <c r="U378" s="9">
        <f t="shared" si="47"/>
        <v>24000</v>
      </c>
      <c r="V378" s="10" t="str">
        <f t="shared" si="49"/>
        <v>OK1VRL24000SINGLE</v>
      </c>
      <c r="W378" s="11">
        <f t="shared" si="51"/>
        <v>8.8000000000000007</v>
      </c>
      <c r="X378" s="12">
        <f t="shared" si="48"/>
        <v>5</v>
      </c>
      <c r="Y378" s="12">
        <f>COUNTIF(U:U,U378)</f>
        <v>21</v>
      </c>
      <c r="Z378" s="12">
        <f>COUNTIFS(D:D,D378,U:U,U378)</f>
        <v>12</v>
      </c>
      <c r="AA378" s="25" t="str">
        <f t="shared" si="50"/>
        <v>12</v>
      </c>
    </row>
    <row r="379" spans="1:27" customFormat="1" ht="15" x14ac:dyDescent="0.25">
      <c r="A379" s="45" t="s">
        <v>22</v>
      </c>
      <c r="B379" s="45" t="s">
        <v>882</v>
      </c>
      <c r="C379" s="45" t="s">
        <v>986</v>
      </c>
      <c r="D379" s="45" t="s">
        <v>466</v>
      </c>
      <c r="E379" s="45" t="s">
        <v>630</v>
      </c>
      <c r="F379" s="45" t="s">
        <v>621</v>
      </c>
      <c r="G379" s="45"/>
      <c r="H379" s="45">
        <v>535</v>
      </c>
      <c r="I379" s="45">
        <v>601</v>
      </c>
      <c r="J379" s="45" t="s">
        <v>893</v>
      </c>
      <c r="K379" s="45">
        <v>66</v>
      </c>
      <c r="L379" s="45">
        <v>7</v>
      </c>
      <c r="M379" s="45">
        <v>89</v>
      </c>
      <c r="N379" s="45"/>
      <c r="O379" s="45" t="s">
        <v>24</v>
      </c>
      <c r="P379" s="45" t="s">
        <v>25</v>
      </c>
      <c r="Q379" s="45" t="s">
        <v>1060</v>
      </c>
      <c r="R379" s="45" t="s">
        <v>347</v>
      </c>
      <c r="S379" s="45" t="s">
        <v>2081</v>
      </c>
      <c r="U379" s="9">
        <f t="shared" si="47"/>
        <v>24000</v>
      </c>
      <c r="V379" s="10" t="str">
        <f t="shared" si="49"/>
        <v>OK1KKD24000MULTI</v>
      </c>
      <c r="W379" s="11">
        <f t="shared" si="51"/>
        <v>105</v>
      </c>
      <c r="X379" s="12">
        <f t="shared" si="48"/>
        <v>5</v>
      </c>
      <c r="Y379" s="12">
        <f>COUNTIF(U:U,U379)</f>
        <v>21</v>
      </c>
      <c r="Z379" s="12">
        <f>COUNTIFS(D:D,D379,U:U,U379)</f>
        <v>9</v>
      </c>
      <c r="AA379" s="25" t="str">
        <f t="shared" si="50"/>
        <v>1</v>
      </c>
    </row>
    <row r="380" spans="1:27" customFormat="1" ht="15" x14ac:dyDescent="0.25">
      <c r="A380" s="45" t="s">
        <v>28</v>
      </c>
      <c r="B380" s="45" t="s">
        <v>236</v>
      </c>
      <c r="C380" s="45" t="s">
        <v>492</v>
      </c>
      <c r="D380" s="45" t="s">
        <v>466</v>
      </c>
      <c r="E380" s="45" t="s">
        <v>630</v>
      </c>
      <c r="F380" s="45" t="s">
        <v>635</v>
      </c>
      <c r="G380" s="45"/>
      <c r="H380" s="45">
        <v>497</v>
      </c>
      <c r="I380" s="45">
        <v>497</v>
      </c>
      <c r="J380" s="45" t="s">
        <v>406</v>
      </c>
      <c r="K380" s="45">
        <v>0</v>
      </c>
      <c r="L380" s="45">
        <v>6</v>
      </c>
      <c r="M380" s="45">
        <v>83</v>
      </c>
      <c r="N380" s="45"/>
      <c r="O380" s="45" t="s">
        <v>24</v>
      </c>
      <c r="P380" s="45" t="s">
        <v>25</v>
      </c>
      <c r="Q380" s="45" t="s">
        <v>1055</v>
      </c>
      <c r="R380" s="45" t="s">
        <v>347</v>
      </c>
      <c r="S380" s="45" t="s">
        <v>365</v>
      </c>
      <c r="U380" s="9">
        <f t="shared" si="47"/>
        <v>24000</v>
      </c>
      <c r="V380" s="10" t="str">
        <f t="shared" si="49"/>
        <v>OK2R24000MULTI</v>
      </c>
      <c r="W380" s="11">
        <f t="shared" si="51"/>
        <v>93.3</v>
      </c>
      <c r="X380" s="12">
        <f t="shared" si="48"/>
        <v>5</v>
      </c>
      <c r="Y380" s="12">
        <f>COUNTIF(U:U,U380)</f>
        <v>21</v>
      </c>
      <c r="Z380" s="12">
        <f>COUNTIFS(D:D,D380,U:U,U380)</f>
        <v>9</v>
      </c>
      <c r="AA380" s="25" t="str">
        <f t="shared" si="50"/>
        <v>2</v>
      </c>
    </row>
    <row r="381" spans="1:27" customFormat="1" ht="15" x14ac:dyDescent="0.25">
      <c r="A381" s="45" t="s">
        <v>30</v>
      </c>
      <c r="B381" s="45" t="s">
        <v>319</v>
      </c>
      <c r="C381" s="45" t="s">
        <v>603</v>
      </c>
      <c r="D381" s="45" t="s">
        <v>466</v>
      </c>
      <c r="E381" s="45" t="s">
        <v>630</v>
      </c>
      <c r="F381" s="45" t="s">
        <v>636</v>
      </c>
      <c r="G381" s="45"/>
      <c r="H381" s="45">
        <v>492</v>
      </c>
      <c r="I381" s="45">
        <v>492</v>
      </c>
      <c r="J381" s="45" t="s">
        <v>406</v>
      </c>
      <c r="K381" s="45">
        <v>0</v>
      </c>
      <c r="L381" s="45">
        <v>7</v>
      </c>
      <c r="M381" s="45">
        <v>70</v>
      </c>
      <c r="N381" s="45"/>
      <c r="O381" s="45" t="s">
        <v>24</v>
      </c>
      <c r="P381" s="45" t="s">
        <v>25</v>
      </c>
      <c r="Q381" s="45" t="s">
        <v>1059</v>
      </c>
      <c r="R381" s="45" t="s">
        <v>3317</v>
      </c>
      <c r="S381" s="45" t="s">
        <v>340</v>
      </c>
      <c r="U381" s="9">
        <f t="shared" si="47"/>
        <v>24000</v>
      </c>
      <c r="V381" s="10" t="str">
        <f t="shared" si="49"/>
        <v>OK1KKL24000MULTI</v>
      </c>
      <c r="W381" s="11">
        <f t="shared" si="51"/>
        <v>81.7</v>
      </c>
      <c r="X381" s="12">
        <f t="shared" si="48"/>
        <v>5</v>
      </c>
      <c r="Y381" s="12">
        <f>COUNTIF(U:U,U381)</f>
        <v>21</v>
      </c>
      <c r="Z381" s="12">
        <f>COUNTIFS(D:D,D381,U:U,U381)</f>
        <v>9</v>
      </c>
      <c r="AA381" s="25" t="str">
        <f t="shared" si="50"/>
        <v>3</v>
      </c>
    </row>
    <row r="382" spans="1:27" customFormat="1" ht="15" x14ac:dyDescent="0.25">
      <c r="A382" s="45" t="s">
        <v>35</v>
      </c>
      <c r="B382" s="45" t="s">
        <v>760</v>
      </c>
      <c r="C382" s="45" t="s">
        <v>1036</v>
      </c>
      <c r="D382" s="45" t="s">
        <v>466</v>
      </c>
      <c r="E382" s="45" t="s">
        <v>630</v>
      </c>
      <c r="F382" s="45" t="s">
        <v>635</v>
      </c>
      <c r="G382" s="45"/>
      <c r="H382" s="45">
        <v>286</v>
      </c>
      <c r="I382" s="45">
        <v>286</v>
      </c>
      <c r="J382" s="45" t="s">
        <v>406</v>
      </c>
      <c r="K382" s="45">
        <v>0</v>
      </c>
      <c r="L382" s="45">
        <v>5</v>
      </c>
      <c r="M382" s="45">
        <v>57</v>
      </c>
      <c r="N382" s="45"/>
      <c r="O382" s="45" t="s">
        <v>24</v>
      </c>
      <c r="P382" s="45" t="s">
        <v>25</v>
      </c>
      <c r="Q382" s="45" t="s">
        <v>1056</v>
      </c>
      <c r="R382" s="45" t="s">
        <v>1382</v>
      </c>
      <c r="S382" s="45" t="s">
        <v>3239</v>
      </c>
      <c r="U382" s="9">
        <f t="shared" si="47"/>
        <v>24000</v>
      </c>
      <c r="V382" s="10" t="str">
        <f t="shared" si="49"/>
        <v>OK2KRT24000MULTI</v>
      </c>
      <c r="W382" s="11">
        <f t="shared" si="51"/>
        <v>70</v>
      </c>
      <c r="X382" s="12">
        <f t="shared" si="48"/>
        <v>5</v>
      </c>
      <c r="Y382" s="12">
        <f>COUNTIF(U:U,U382)</f>
        <v>21</v>
      </c>
      <c r="Z382" s="12">
        <f>COUNTIFS(D:D,D382,U:U,U382)</f>
        <v>9</v>
      </c>
      <c r="AA382" s="25" t="str">
        <f t="shared" si="50"/>
        <v>4</v>
      </c>
    </row>
    <row r="383" spans="1:27" customFormat="1" ht="15" x14ac:dyDescent="0.25">
      <c r="A383" s="45" t="s">
        <v>38</v>
      </c>
      <c r="B383" s="45" t="s">
        <v>266</v>
      </c>
      <c r="C383" s="45" t="s">
        <v>783</v>
      </c>
      <c r="D383" s="45" t="s">
        <v>466</v>
      </c>
      <c r="E383" s="45" t="s">
        <v>630</v>
      </c>
      <c r="F383" s="45" t="s">
        <v>626</v>
      </c>
      <c r="G383" s="45"/>
      <c r="H383" s="45">
        <v>285</v>
      </c>
      <c r="I383" s="45">
        <v>285</v>
      </c>
      <c r="J383" s="45" t="s">
        <v>406</v>
      </c>
      <c r="K383" s="45">
        <v>0</v>
      </c>
      <c r="L383" s="45">
        <v>5</v>
      </c>
      <c r="M383" s="45">
        <v>57</v>
      </c>
      <c r="N383" s="45"/>
      <c r="O383" s="45" t="s">
        <v>24</v>
      </c>
      <c r="P383" s="45" t="s">
        <v>25</v>
      </c>
      <c r="Q383" s="45" t="s">
        <v>940</v>
      </c>
      <c r="R383" s="45" t="s">
        <v>347</v>
      </c>
      <c r="S383" s="45" t="s">
        <v>935</v>
      </c>
      <c r="U383" s="9">
        <f t="shared" si="47"/>
        <v>24000</v>
      </c>
      <c r="V383" s="10" t="str">
        <f t="shared" si="49"/>
        <v>OK2KYZ24000MULTI</v>
      </c>
      <c r="W383" s="11">
        <f t="shared" si="51"/>
        <v>58.3</v>
      </c>
      <c r="X383" s="12">
        <f t="shared" si="48"/>
        <v>5</v>
      </c>
      <c r="Y383" s="12">
        <f>COUNTIF(U:U,U383)</f>
        <v>21</v>
      </c>
      <c r="Z383" s="12">
        <f>COUNTIFS(D:D,D383,U:U,U383)</f>
        <v>9</v>
      </c>
      <c r="AA383" s="25" t="str">
        <f t="shared" si="50"/>
        <v>5</v>
      </c>
    </row>
    <row r="384" spans="1:27" customFormat="1" ht="15" x14ac:dyDescent="0.25">
      <c r="A384" s="45" t="s">
        <v>40</v>
      </c>
      <c r="B384" s="45" t="s">
        <v>261</v>
      </c>
      <c r="C384" s="45" t="s">
        <v>504</v>
      </c>
      <c r="D384" s="45" t="s">
        <v>466</v>
      </c>
      <c r="E384" s="45" t="s">
        <v>630</v>
      </c>
      <c r="F384" s="45" t="s">
        <v>626</v>
      </c>
      <c r="G384" s="45"/>
      <c r="H384" s="45">
        <v>266</v>
      </c>
      <c r="I384" s="45">
        <v>266</v>
      </c>
      <c r="J384" s="45" t="s">
        <v>406</v>
      </c>
      <c r="K384" s="45">
        <v>0</v>
      </c>
      <c r="L384" s="45">
        <v>6</v>
      </c>
      <c r="M384" s="45">
        <v>44</v>
      </c>
      <c r="N384" s="45"/>
      <c r="O384" s="45" t="s">
        <v>24</v>
      </c>
      <c r="P384" s="45" t="s">
        <v>25</v>
      </c>
      <c r="Q384" s="45" t="s">
        <v>3318</v>
      </c>
      <c r="R384" s="45" t="s">
        <v>347</v>
      </c>
      <c r="S384" s="45" t="s">
        <v>286</v>
      </c>
      <c r="U384" s="9">
        <f t="shared" si="47"/>
        <v>24000</v>
      </c>
      <c r="V384" s="10" t="str">
        <f t="shared" si="49"/>
        <v>OK2C24000MULTI</v>
      </c>
      <c r="W384" s="11">
        <f t="shared" si="51"/>
        <v>46.7</v>
      </c>
      <c r="X384" s="12">
        <f t="shared" si="48"/>
        <v>5</v>
      </c>
      <c r="Y384" s="12">
        <f>COUNTIF(U:U,U384)</f>
        <v>21</v>
      </c>
      <c r="Z384" s="12">
        <f>COUNTIFS(D:D,D384,U:U,U384)</f>
        <v>9</v>
      </c>
      <c r="AA384" s="25" t="str">
        <f t="shared" si="50"/>
        <v>6</v>
      </c>
    </row>
    <row r="385" spans="1:27" customFormat="1" ht="15" x14ac:dyDescent="0.25">
      <c r="A385" s="45" t="s">
        <v>44</v>
      </c>
      <c r="B385" s="45" t="s">
        <v>1043</v>
      </c>
      <c r="C385" s="45" t="s">
        <v>761</v>
      </c>
      <c r="D385" s="45" t="s">
        <v>466</v>
      </c>
      <c r="E385" s="45" t="s">
        <v>630</v>
      </c>
      <c r="F385" s="45" t="s">
        <v>631</v>
      </c>
      <c r="G385" s="45"/>
      <c r="H385" s="45">
        <v>196</v>
      </c>
      <c r="I385" s="45">
        <v>204</v>
      </c>
      <c r="J385" s="45" t="s">
        <v>1012</v>
      </c>
      <c r="K385" s="45">
        <v>8</v>
      </c>
      <c r="L385" s="45">
        <v>3</v>
      </c>
      <c r="M385" s="45">
        <v>98</v>
      </c>
      <c r="N385" s="45"/>
      <c r="O385" s="45" t="s">
        <v>24</v>
      </c>
      <c r="P385" s="45" t="s">
        <v>25</v>
      </c>
      <c r="Q385" s="45" t="s">
        <v>3319</v>
      </c>
      <c r="R385" s="45" t="s">
        <v>347</v>
      </c>
      <c r="S385" s="45" t="s">
        <v>1045</v>
      </c>
      <c r="U385" s="9">
        <f t="shared" si="47"/>
        <v>24000</v>
      </c>
      <c r="V385" s="10" t="str">
        <f t="shared" si="49"/>
        <v>OK2G24000MULTI</v>
      </c>
      <c r="W385" s="11">
        <f t="shared" si="51"/>
        <v>35</v>
      </c>
      <c r="X385" s="12">
        <f t="shared" si="48"/>
        <v>5</v>
      </c>
      <c r="Y385" s="12">
        <f>COUNTIF(U:U,U385)</f>
        <v>21</v>
      </c>
      <c r="Z385" s="12">
        <f>COUNTIFS(D:D,D385,U:U,U385)</f>
        <v>9</v>
      </c>
      <c r="AA385" s="25" t="str">
        <f t="shared" si="50"/>
        <v>7</v>
      </c>
    </row>
    <row r="386" spans="1:27" customFormat="1" ht="15" x14ac:dyDescent="0.25">
      <c r="A386" s="45" t="s">
        <v>48</v>
      </c>
      <c r="B386" s="45" t="s">
        <v>209</v>
      </c>
      <c r="C386" s="45" t="s">
        <v>479</v>
      </c>
      <c r="D386" s="45" t="s">
        <v>466</v>
      </c>
      <c r="E386" s="45" t="s">
        <v>630</v>
      </c>
      <c r="F386" s="45" t="s">
        <v>2718</v>
      </c>
      <c r="G386" s="45"/>
      <c r="H386" s="45">
        <v>159</v>
      </c>
      <c r="I386" s="45">
        <v>262</v>
      </c>
      <c r="J386" s="45" t="s">
        <v>1012</v>
      </c>
      <c r="K386" s="45">
        <v>103</v>
      </c>
      <c r="L386" s="45">
        <v>3</v>
      </c>
      <c r="M386" s="45">
        <v>80</v>
      </c>
      <c r="N386" s="45"/>
      <c r="O386" s="45" t="s">
        <v>24</v>
      </c>
      <c r="P386" s="45" t="s">
        <v>25</v>
      </c>
      <c r="Q386" s="45" t="s">
        <v>3320</v>
      </c>
      <c r="R386" s="45" t="s">
        <v>1583</v>
      </c>
      <c r="S386" s="45" t="s">
        <v>3304</v>
      </c>
      <c r="U386" s="9">
        <f t="shared" si="47"/>
        <v>24000</v>
      </c>
      <c r="V386" s="10" t="str">
        <f t="shared" si="49"/>
        <v>OK1OPT24000MULTI</v>
      </c>
      <c r="W386" s="11">
        <f t="shared" si="51"/>
        <v>23.3</v>
      </c>
      <c r="X386" s="12">
        <f t="shared" si="48"/>
        <v>5</v>
      </c>
      <c r="Y386" s="12">
        <f>COUNTIF(U:U,U386)</f>
        <v>21</v>
      </c>
      <c r="Z386" s="12">
        <f>COUNTIFS(D:D,D386,U:U,U386)</f>
        <v>9</v>
      </c>
      <c r="AA386" s="25" t="str">
        <f t="shared" si="50"/>
        <v>8</v>
      </c>
    </row>
    <row r="387" spans="1:27" customFormat="1" ht="15" x14ac:dyDescent="0.25">
      <c r="A387" s="45" t="s">
        <v>50</v>
      </c>
      <c r="B387" s="45" t="s">
        <v>312</v>
      </c>
      <c r="C387" s="45" t="s">
        <v>515</v>
      </c>
      <c r="D387" s="45" t="s">
        <v>466</v>
      </c>
      <c r="E387" s="45" t="s">
        <v>630</v>
      </c>
      <c r="F387" s="45" t="s">
        <v>614</v>
      </c>
      <c r="G387" s="45"/>
      <c r="H387" s="45">
        <v>63</v>
      </c>
      <c r="I387" s="45">
        <v>63</v>
      </c>
      <c r="J387" s="45" t="s">
        <v>406</v>
      </c>
      <c r="K387" s="45">
        <v>0</v>
      </c>
      <c r="L387" s="45">
        <v>1</v>
      </c>
      <c r="M387" s="45">
        <v>63</v>
      </c>
      <c r="N387" s="45"/>
      <c r="O387" s="45" t="s">
        <v>24</v>
      </c>
      <c r="P387" s="45" t="s">
        <v>25</v>
      </c>
      <c r="Q387" s="45" t="s">
        <v>3321</v>
      </c>
      <c r="R387" s="45" t="s">
        <v>347</v>
      </c>
      <c r="S387" s="45" t="s">
        <v>1384</v>
      </c>
      <c r="U387" s="9">
        <f t="shared" si="47"/>
        <v>24000</v>
      </c>
      <c r="V387" s="10" t="str">
        <f t="shared" si="49"/>
        <v>OK2M24000MULTI</v>
      </c>
      <c r="W387" s="11">
        <f t="shared" si="51"/>
        <v>11.7</v>
      </c>
      <c r="X387" s="12">
        <f t="shared" si="48"/>
        <v>5</v>
      </c>
      <c r="Y387" s="12">
        <f>COUNTIF(U:U,U387)</f>
        <v>21</v>
      </c>
      <c r="Z387" s="12">
        <f>COUNTIFS(D:D,D387,U:U,U387)</f>
        <v>9</v>
      </c>
      <c r="AA387" s="25" t="str">
        <f t="shared" si="50"/>
        <v>9</v>
      </c>
    </row>
    <row r="388" spans="1:27" customFormat="1" ht="15" x14ac:dyDescent="0.25">
      <c r="A388" s="45" t="s">
        <v>22</v>
      </c>
      <c r="B388" s="45" t="s">
        <v>363</v>
      </c>
      <c r="C388" s="45" t="s">
        <v>1395</v>
      </c>
      <c r="D388" s="45" t="s">
        <v>370</v>
      </c>
      <c r="E388" s="45" t="s">
        <v>637</v>
      </c>
      <c r="F388" s="45" t="s">
        <v>1070</v>
      </c>
      <c r="G388" s="45"/>
      <c r="H388" s="45">
        <v>271</v>
      </c>
      <c r="I388" s="45">
        <v>275</v>
      </c>
      <c r="J388" s="45" t="s">
        <v>928</v>
      </c>
      <c r="K388" s="45">
        <v>5</v>
      </c>
      <c r="L388" s="45">
        <v>4</v>
      </c>
      <c r="M388" s="45">
        <v>90</v>
      </c>
      <c r="N388" s="45"/>
      <c r="O388" s="45" t="s">
        <v>24</v>
      </c>
      <c r="P388" s="45" t="s">
        <v>25</v>
      </c>
      <c r="Q388" s="45" t="s">
        <v>2717</v>
      </c>
      <c r="R388" s="45" t="s">
        <v>1589</v>
      </c>
      <c r="S388" s="45" t="s">
        <v>1398</v>
      </c>
      <c r="U388" s="9">
        <f t="shared" si="47"/>
        <v>47000</v>
      </c>
      <c r="V388" s="10" t="str">
        <f t="shared" si="49"/>
        <v>OK2QI47000SINGLE</v>
      </c>
      <c r="W388" s="11">
        <f t="shared" si="51"/>
        <v>90</v>
      </c>
      <c r="X388" s="12">
        <f t="shared" si="48"/>
        <v>5</v>
      </c>
      <c r="Y388" s="12">
        <f>COUNTIF(U:U,U388)</f>
        <v>18</v>
      </c>
      <c r="Z388" s="12">
        <f>COUNTIFS(D:D,D388,U:U,U388)</f>
        <v>10</v>
      </c>
      <c r="AA388" s="25" t="str">
        <f t="shared" si="50"/>
        <v>1</v>
      </c>
    </row>
    <row r="389" spans="1:27" customFormat="1" ht="15" x14ac:dyDescent="0.25">
      <c r="A389" s="45" t="s">
        <v>28</v>
      </c>
      <c r="B389" s="45" t="s">
        <v>284</v>
      </c>
      <c r="C389" s="45" t="s">
        <v>372</v>
      </c>
      <c r="D389" s="45" t="s">
        <v>370</v>
      </c>
      <c r="E389" s="45" t="s">
        <v>637</v>
      </c>
      <c r="F389" s="45" t="s">
        <v>941</v>
      </c>
      <c r="G389" s="45"/>
      <c r="H389" s="45">
        <v>249</v>
      </c>
      <c r="I389" s="45">
        <v>249</v>
      </c>
      <c r="J389" s="45" t="s">
        <v>406</v>
      </c>
      <c r="K389" s="45">
        <v>0</v>
      </c>
      <c r="L389" s="45">
        <v>3</v>
      </c>
      <c r="M389" s="45">
        <v>83</v>
      </c>
      <c r="N389" s="45"/>
      <c r="O389" s="45" t="s">
        <v>24</v>
      </c>
      <c r="P389" s="45" t="s">
        <v>25</v>
      </c>
      <c r="Q389" s="45" t="s">
        <v>1034</v>
      </c>
      <c r="R389" s="45" t="s">
        <v>942</v>
      </c>
      <c r="S389" s="45" t="s">
        <v>352</v>
      </c>
      <c r="U389" s="9">
        <f t="shared" si="47"/>
        <v>47000</v>
      </c>
      <c r="V389" s="10" t="str">
        <f t="shared" si="49"/>
        <v>OK1AIY/P47000SINGLE</v>
      </c>
      <c r="W389" s="11">
        <f t="shared" si="51"/>
        <v>81</v>
      </c>
      <c r="X389" s="12">
        <f t="shared" si="48"/>
        <v>5</v>
      </c>
      <c r="Y389" s="12">
        <f>COUNTIF(U:U,U389)</f>
        <v>18</v>
      </c>
      <c r="Z389" s="12">
        <f>COUNTIFS(D:D,D389,U:U,U389)</f>
        <v>10</v>
      </c>
      <c r="AA389" s="25" t="str">
        <f t="shared" si="50"/>
        <v>2</v>
      </c>
    </row>
    <row r="390" spans="1:27" customFormat="1" ht="15" x14ac:dyDescent="0.25">
      <c r="A390" s="45" t="s">
        <v>30</v>
      </c>
      <c r="B390" s="45" t="s">
        <v>362</v>
      </c>
      <c r="C390" s="45" t="s">
        <v>1046</v>
      </c>
      <c r="D390" s="45" t="s">
        <v>370</v>
      </c>
      <c r="E390" s="45" t="s">
        <v>637</v>
      </c>
      <c r="F390" s="45" t="s">
        <v>1070</v>
      </c>
      <c r="G390" s="45"/>
      <c r="H390" s="45">
        <v>242</v>
      </c>
      <c r="I390" s="45">
        <v>322</v>
      </c>
      <c r="J390" s="45" t="s">
        <v>1018</v>
      </c>
      <c r="K390" s="45">
        <v>83</v>
      </c>
      <c r="L390" s="45">
        <v>5</v>
      </c>
      <c r="M390" s="45">
        <v>81</v>
      </c>
      <c r="N390" s="45"/>
      <c r="O390" s="45" t="s">
        <v>24</v>
      </c>
      <c r="P390" s="45" t="s">
        <v>25</v>
      </c>
      <c r="Q390" s="45" t="s">
        <v>1377</v>
      </c>
      <c r="R390" s="45" t="s">
        <v>1394</v>
      </c>
      <c r="S390" s="45" t="s">
        <v>1378</v>
      </c>
      <c r="U390" s="9">
        <f t="shared" si="47"/>
        <v>47000</v>
      </c>
      <c r="V390" s="10" t="str">
        <f t="shared" si="49"/>
        <v>OK2LL47000SINGLE</v>
      </c>
      <c r="W390" s="11">
        <f t="shared" si="51"/>
        <v>72</v>
      </c>
      <c r="X390" s="12">
        <f t="shared" si="48"/>
        <v>5</v>
      </c>
      <c r="Y390" s="12">
        <f>COUNTIF(U:U,U390)</f>
        <v>18</v>
      </c>
      <c r="Z390" s="12">
        <f>COUNTIFS(D:D,D390,U:U,U390)</f>
        <v>10</v>
      </c>
      <c r="AA390" s="25" t="str">
        <f t="shared" si="50"/>
        <v>3</v>
      </c>
    </row>
    <row r="391" spans="1:27" customFormat="1" ht="15" x14ac:dyDescent="0.25">
      <c r="A391" s="45" t="s">
        <v>35</v>
      </c>
      <c r="B391" s="45" t="s">
        <v>1048</v>
      </c>
      <c r="C391" s="45" t="s">
        <v>372</v>
      </c>
      <c r="D391" s="45" t="s">
        <v>370</v>
      </c>
      <c r="E391" s="45" t="s">
        <v>637</v>
      </c>
      <c r="F391" s="45" t="s">
        <v>950</v>
      </c>
      <c r="G391" s="45"/>
      <c r="H391" s="45">
        <v>228</v>
      </c>
      <c r="I391" s="45">
        <v>344</v>
      </c>
      <c r="J391" s="45" t="s">
        <v>3279</v>
      </c>
      <c r="K391" s="45">
        <v>116</v>
      </c>
      <c r="L391" s="45">
        <v>4</v>
      </c>
      <c r="M391" s="45">
        <v>114</v>
      </c>
      <c r="N391" s="45"/>
      <c r="O391" s="45" t="s">
        <v>24</v>
      </c>
      <c r="P391" s="45" t="s">
        <v>25</v>
      </c>
      <c r="Q391" s="45" t="s">
        <v>1034</v>
      </c>
      <c r="R391" s="45" t="s">
        <v>1387</v>
      </c>
      <c r="S391" s="45" t="s">
        <v>1355</v>
      </c>
      <c r="U391" s="9">
        <f t="shared" si="47"/>
        <v>47000</v>
      </c>
      <c r="V391" s="10" t="str">
        <f t="shared" si="49"/>
        <v>OK1UFL47000SINGLE</v>
      </c>
      <c r="W391" s="11">
        <f t="shared" si="51"/>
        <v>63</v>
      </c>
      <c r="X391" s="12">
        <f t="shared" si="48"/>
        <v>5</v>
      </c>
      <c r="Y391" s="12">
        <f>COUNTIF(U:U,U391)</f>
        <v>18</v>
      </c>
      <c r="Z391" s="12">
        <f>COUNTIFS(D:D,D391,U:U,U391)</f>
        <v>10</v>
      </c>
      <c r="AA391" s="25" t="str">
        <f t="shared" si="50"/>
        <v>4</v>
      </c>
    </row>
    <row r="392" spans="1:27" customFormat="1" ht="15" x14ac:dyDescent="0.25">
      <c r="A392" s="45" t="s">
        <v>38</v>
      </c>
      <c r="B392" s="45" t="s">
        <v>139</v>
      </c>
      <c r="C392" s="45" t="s">
        <v>412</v>
      </c>
      <c r="D392" s="45" t="s">
        <v>370</v>
      </c>
      <c r="E392" s="45" t="s">
        <v>637</v>
      </c>
      <c r="F392" s="45" t="s">
        <v>1070</v>
      </c>
      <c r="G392" s="45"/>
      <c r="H392" s="45">
        <v>169</v>
      </c>
      <c r="I392" s="45">
        <v>169</v>
      </c>
      <c r="J392" s="45" t="s">
        <v>406</v>
      </c>
      <c r="K392" s="45">
        <v>0</v>
      </c>
      <c r="L392" s="45">
        <v>2</v>
      </c>
      <c r="M392" s="45">
        <v>85</v>
      </c>
      <c r="N392" s="45"/>
      <c r="O392" s="45" t="s">
        <v>24</v>
      </c>
      <c r="P392" s="45" t="s">
        <v>25</v>
      </c>
      <c r="Q392" s="45" t="s">
        <v>3322</v>
      </c>
      <c r="R392" s="45" t="s">
        <v>1388</v>
      </c>
      <c r="S392" s="45" t="s">
        <v>278</v>
      </c>
      <c r="U392" s="9">
        <f t="shared" si="47"/>
        <v>47000</v>
      </c>
      <c r="V392" s="10" t="str">
        <f t="shared" si="49"/>
        <v>OK1UFF47000SINGLE</v>
      </c>
      <c r="W392" s="11">
        <f t="shared" si="51"/>
        <v>54</v>
      </c>
      <c r="X392" s="12">
        <f t="shared" si="48"/>
        <v>5</v>
      </c>
      <c r="Y392" s="12">
        <f>COUNTIF(U:U,U392)</f>
        <v>18</v>
      </c>
      <c r="Z392" s="12">
        <f>COUNTIFS(D:D,D392,U:U,U392)</f>
        <v>10</v>
      </c>
      <c r="AA392" s="25" t="str">
        <f t="shared" si="50"/>
        <v>5</v>
      </c>
    </row>
    <row r="393" spans="1:27" customFormat="1" ht="15" x14ac:dyDescent="0.25">
      <c r="A393" s="45" t="s">
        <v>40</v>
      </c>
      <c r="B393" s="45" t="s">
        <v>158</v>
      </c>
      <c r="C393" s="45" t="s">
        <v>420</v>
      </c>
      <c r="D393" s="45" t="s">
        <v>370</v>
      </c>
      <c r="E393" s="45" t="s">
        <v>637</v>
      </c>
      <c r="F393" s="45" t="s">
        <v>941</v>
      </c>
      <c r="G393" s="45"/>
      <c r="H393" s="45">
        <v>101</v>
      </c>
      <c r="I393" s="45">
        <v>327</v>
      </c>
      <c r="J393" s="45" t="s">
        <v>3323</v>
      </c>
      <c r="K393" s="45">
        <v>226</v>
      </c>
      <c r="L393" s="45">
        <v>5</v>
      </c>
      <c r="M393" s="45">
        <v>51</v>
      </c>
      <c r="N393" s="45"/>
      <c r="O393" s="45" t="s">
        <v>24</v>
      </c>
      <c r="P393" s="45" t="s">
        <v>25</v>
      </c>
      <c r="Q393" s="45" t="s">
        <v>1590</v>
      </c>
      <c r="R393" s="45" t="s">
        <v>2729</v>
      </c>
      <c r="S393" s="45" t="s">
        <v>1390</v>
      </c>
      <c r="U393" s="9">
        <f t="shared" si="47"/>
        <v>47000</v>
      </c>
      <c r="V393" s="10" t="str">
        <f t="shared" si="49"/>
        <v>OK1EM47000SINGLE</v>
      </c>
      <c r="W393" s="11">
        <f t="shared" si="51"/>
        <v>45</v>
      </c>
      <c r="X393" s="12">
        <f t="shared" si="48"/>
        <v>5</v>
      </c>
      <c r="Y393" s="12">
        <f>COUNTIF(U:U,U393)</f>
        <v>18</v>
      </c>
      <c r="Z393" s="12">
        <f>COUNTIFS(D:D,D393,U:U,U393)</f>
        <v>10</v>
      </c>
      <c r="AA393" s="25" t="str">
        <f t="shared" si="50"/>
        <v>6</v>
      </c>
    </row>
    <row r="394" spans="1:27" customFormat="1" ht="15" x14ac:dyDescent="0.25">
      <c r="A394" s="45" t="s">
        <v>44</v>
      </c>
      <c r="B394" s="45" t="s">
        <v>944</v>
      </c>
      <c r="C394" s="45" t="s">
        <v>731</v>
      </c>
      <c r="D394" s="45" t="s">
        <v>370</v>
      </c>
      <c r="E394" s="45" t="s">
        <v>637</v>
      </c>
      <c r="F394" s="45" t="s">
        <v>945</v>
      </c>
      <c r="G394" s="45"/>
      <c r="H394" s="45">
        <v>97</v>
      </c>
      <c r="I394" s="45">
        <v>102</v>
      </c>
      <c r="J394" s="45" t="s">
        <v>928</v>
      </c>
      <c r="K394" s="45">
        <v>5</v>
      </c>
      <c r="L394" s="45">
        <v>4</v>
      </c>
      <c r="M394" s="45">
        <v>32</v>
      </c>
      <c r="N394" s="45"/>
      <c r="O394" s="45" t="s">
        <v>24</v>
      </c>
      <c r="P394" s="45" t="s">
        <v>25</v>
      </c>
      <c r="Q394" s="45" t="s">
        <v>3295</v>
      </c>
      <c r="R394" s="45" t="s">
        <v>947</v>
      </c>
      <c r="S394" s="45" t="s">
        <v>948</v>
      </c>
      <c r="U394" s="9">
        <f t="shared" si="47"/>
        <v>47000</v>
      </c>
      <c r="V394" s="10" t="str">
        <f t="shared" si="49"/>
        <v>OK1JHM47000SINGLE</v>
      </c>
      <c r="W394" s="11">
        <f t="shared" si="51"/>
        <v>36</v>
      </c>
      <c r="X394" s="12">
        <f t="shared" si="48"/>
        <v>5</v>
      </c>
      <c r="Y394" s="12">
        <f>COUNTIF(U:U,U394)</f>
        <v>18</v>
      </c>
      <c r="Z394" s="12">
        <f>COUNTIFS(D:D,D394,U:U,U394)</f>
        <v>10</v>
      </c>
      <c r="AA394" s="25" t="str">
        <f t="shared" si="50"/>
        <v>7</v>
      </c>
    </row>
    <row r="395" spans="1:27" customFormat="1" ht="15" x14ac:dyDescent="0.25">
      <c r="A395" s="45" t="s">
        <v>48</v>
      </c>
      <c r="B395" s="45" t="s">
        <v>1391</v>
      </c>
      <c r="C395" s="45" t="s">
        <v>761</v>
      </c>
      <c r="D395" s="45" t="s">
        <v>370</v>
      </c>
      <c r="E395" s="45" t="s">
        <v>637</v>
      </c>
      <c r="F395" s="45" t="s">
        <v>1406</v>
      </c>
      <c r="G395" s="45"/>
      <c r="H395" s="45">
        <v>8</v>
      </c>
      <c r="I395" s="45">
        <v>8</v>
      </c>
      <c r="J395" s="45" t="s">
        <v>406</v>
      </c>
      <c r="K395" s="45">
        <v>0</v>
      </c>
      <c r="L395" s="45">
        <v>1</v>
      </c>
      <c r="M395" s="45">
        <v>8</v>
      </c>
      <c r="N395" s="45"/>
      <c r="O395" s="45" t="s">
        <v>24</v>
      </c>
      <c r="P395" s="45" t="s">
        <v>25</v>
      </c>
      <c r="Q395" s="45" t="s">
        <v>2104</v>
      </c>
      <c r="R395" s="45" t="s">
        <v>347</v>
      </c>
      <c r="S395" s="45" t="s">
        <v>2105</v>
      </c>
      <c r="U395" s="9">
        <f t="shared" si="47"/>
        <v>47000</v>
      </c>
      <c r="V395" s="10" t="str">
        <f t="shared" si="49"/>
        <v>OK2IMH47000SINGLE</v>
      </c>
      <c r="W395" s="11">
        <f t="shared" si="51"/>
        <v>27</v>
      </c>
      <c r="X395" s="12">
        <f t="shared" si="48"/>
        <v>5</v>
      </c>
      <c r="Y395" s="12">
        <f>COUNTIF(U:U,U395)</f>
        <v>18</v>
      </c>
      <c r="Z395" s="12">
        <f>COUNTIFS(D:D,D395,U:U,U395)</f>
        <v>10</v>
      </c>
      <c r="AA395" s="25" t="str">
        <f t="shared" si="50"/>
        <v>8</v>
      </c>
    </row>
    <row r="396" spans="1:27" customFormat="1" ht="15" x14ac:dyDescent="0.25">
      <c r="A396" s="45" t="s">
        <v>50</v>
      </c>
      <c r="B396" s="45" t="s">
        <v>730</v>
      </c>
      <c r="C396" s="45" t="s">
        <v>731</v>
      </c>
      <c r="D396" s="45" t="s">
        <v>370</v>
      </c>
      <c r="E396" s="45" t="s">
        <v>637</v>
      </c>
      <c r="F396" s="45" t="s">
        <v>945</v>
      </c>
      <c r="G396" s="45"/>
      <c r="H396" s="45">
        <v>1</v>
      </c>
      <c r="I396" s="45">
        <v>1</v>
      </c>
      <c r="J396" s="45" t="s">
        <v>406</v>
      </c>
      <c r="K396" s="45">
        <v>0</v>
      </c>
      <c r="L396" s="45">
        <v>1</v>
      </c>
      <c r="M396" s="45">
        <v>1</v>
      </c>
      <c r="N396" s="45"/>
      <c r="O396" s="45" t="s">
        <v>24</v>
      </c>
      <c r="P396" s="45" t="s">
        <v>25</v>
      </c>
      <c r="Q396" s="45" t="s">
        <v>949</v>
      </c>
      <c r="R396" s="45" t="s">
        <v>947</v>
      </c>
      <c r="S396" s="45" t="s">
        <v>733</v>
      </c>
      <c r="U396" s="9">
        <f t="shared" ref="U396:U459" si="52">IF(E396="145 MHz",145,IF(E396="435 MHz",435,IF(E396="1,3 GHz",1300,IF(E396="2,3 GHz",2300,IF(E396="3,4 GHz",3400,IF(E396="5,7 GHz",5700,IF(E396="10 GHz",10000,IF(E396="24 GHz",24000,IF(E396="47 GHz",47000,IF(E396="76 GHz",76000,IF(E396="120 GHz",120000,IF(E396="134 GHz",134000,IF(E396="248 GHz",248000)))))))))))))</f>
        <v>47000</v>
      </c>
      <c r="V396" s="10" t="str">
        <f t="shared" si="49"/>
        <v>OK1MBT47000SINGLE</v>
      </c>
      <c r="W396" s="11">
        <f t="shared" si="51"/>
        <v>18</v>
      </c>
      <c r="X396" s="12">
        <f t="shared" si="48"/>
        <v>5</v>
      </c>
      <c r="Y396" s="12">
        <f>COUNTIF(U:U,U396)</f>
        <v>18</v>
      </c>
      <c r="Z396" s="12">
        <f>COUNTIFS(D:D,D396,U:U,U396)</f>
        <v>10</v>
      </c>
      <c r="AA396" s="25" t="str">
        <f t="shared" si="50"/>
        <v>9</v>
      </c>
    </row>
    <row r="397" spans="1:27" customFormat="1" ht="15" x14ac:dyDescent="0.25">
      <c r="A397" s="45" t="s">
        <v>50</v>
      </c>
      <c r="B397" s="45" t="s">
        <v>2568</v>
      </c>
      <c r="C397" s="45" t="s">
        <v>731</v>
      </c>
      <c r="D397" s="45" t="s">
        <v>370</v>
      </c>
      <c r="E397" s="45" t="s">
        <v>637</v>
      </c>
      <c r="F397" s="45" t="s">
        <v>945</v>
      </c>
      <c r="G397" s="45"/>
      <c r="H397" s="45">
        <v>1</v>
      </c>
      <c r="I397" s="45">
        <v>1</v>
      </c>
      <c r="J397" s="45" t="s">
        <v>406</v>
      </c>
      <c r="K397" s="45">
        <v>0</v>
      </c>
      <c r="L397" s="45">
        <v>1</v>
      </c>
      <c r="M397" s="45">
        <v>1</v>
      </c>
      <c r="N397" s="45"/>
      <c r="O397" s="45" t="s">
        <v>24</v>
      </c>
      <c r="P397" s="45" t="s">
        <v>25</v>
      </c>
      <c r="Q397" s="45" t="s">
        <v>949</v>
      </c>
      <c r="R397" s="45" t="s">
        <v>947</v>
      </c>
      <c r="S397" s="45" t="s">
        <v>733</v>
      </c>
      <c r="U397" s="9">
        <f t="shared" si="52"/>
        <v>47000</v>
      </c>
      <c r="V397" s="10" t="str">
        <f t="shared" si="49"/>
        <v>OK1VRL47000SINGLE</v>
      </c>
      <c r="W397" s="11">
        <f t="shared" si="51"/>
        <v>18</v>
      </c>
      <c r="X397" s="12">
        <f t="shared" si="48"/>
        <v>5</v>
      </c>
      <c r="Y397" s="12">
        <f>COUNTIF(U:U,U397)</f>
        <v>18</v>
      </c>
      <c r="Z397" s="12">
        <f>COUNTIFS(D:D,D397,U:U,U397)</f>
        <v>10</v>
      </c>
      <c r="AA397" s="25" t="str">
        <f t="shared" si="50"/>
        <v>9</v>
      </c>
    </row>
    <row r="398" spans="1:27" customFormat="1" ht="15" x14ac:dyDescent="0.25">
      <c r="A398" s="45" t="s">
        <v>22</v>
      </c>
      <c r="B398" s="45" t="s">
        <v>882</v>
      </c>
      <c r="C398" s="45" t="s">
        <v>986</v>
      </c>
      <c r="D398" s="45" t="s">
        <v>466</v>
      </c>
      <c r="E398" s="45" t="s">
        <v>637</v>
      </c>
      <c r="F398" s="45" t="s">
        <v>950</v>
      </c>
      <c r="G398" s="45"/>
      <c r="H398" s="45">
        <v>445</v>
      </c>
      <c r="I398" s="45">
        <v>498</v>
      </c>
      <c r="J398" s="45" t="s">
        <v>1006</v>
      </c>
      <c r="K398" s="45">
        <v>53</v>
      </c>
      <c r="L398" s="45">
        <v>5</v>
      </c>
      <c r="M398" s="45">
        <v>111</v>
      </c>
      <c r="N398" s="45"/>
      <c r="O398" s="45" t="s">
        <v>24</v>
      </c>
      <c r="P398" s="45" t="s">
        <v>25</v>
      </c>
      <c r="Q398" s="45" t="s">
        <v>1060</v>
      </c>
      <c r="R398" s="45" t="s">
        <v>951</v>
      </c>
      <c r="S398" s="45" t="s">
        <v>2081</v>
      </c>
      <c r="U398" s="9">
        <f t="shared" si="52"/>
        <v>47000</v>
      </c>
      <c r="V398" s="10" t="str">
        <f t="shared" si="49"/>
        <v>OK1KKD47000MULTI</v>
      </c>
      <c r="W398" s="11">
        <f t="shared" si="51"/>
        <v>90</v>
      </c>
      <c r="X398" s="12">
        <f t="shared" si="48"/>
        <v>5</v>
      </c>
      <c r="Y398" s="12">
        <f>COUNTIF(U:U,U398)</f>
        <v>18</v>
      </c>
      <c r="Z398" s="12">
        <f>COUNTIFS(D:D,D398,U:U,U398)</f>
        <v>8</v>
      </c>
      <c r="AA398" s="25" t="str">
        <f t="shared" si="50"/>
        <v>1</v>
      </c>
    </row>
    <row r="399" spans="1:27" customFormat="1" ht="15" x14ac:dyDescent="0.25">
      <c r="A399" s="45" t="s">
        <v>28</v>
      </c>
      <c r="B399" s="45" t="s">
        <v>261</v>
      </c>
      <c r="C399" s="45" t="s">
        <v>504</v>
      </c>
      <c r="D399" s="45" t="s">
        <v>466</v>
      </c>
      <c r="E399" s="45" t="s">
        <v>637</v>
      </c>
      <c r="F399" s="45" t="s">
        <v>954</v>
      </c>
      <c r="G399" s="45"/>
      <c r="H399" s="45">
        <v>223</v>
      </c>
      <c r="I399" s="45">
        <v>239</v>
      </c>
      <c r="J399" s="45" t="s">
        <v>1006</v>
      </c>
      <c r="K399" s="45">
        <v>16</v>
      </c>
      <c r="L399" s="45">
        <v>5</v>
      </c>
      <c r="M399" s="45">
        <v>56</v>
      </c>
      <c r="N399" s="45"/>
      <c r="O399" s="45" t="s">
        <v>24</v>
      </c>
      <c r="P399" s="45" t="s">
        <v>25</v>
      </c>
      <c r="Q399" s="45" t="s">
        <v>3324</v>
      </c>
      <c r="R399" s="45" t="s">
        <v>347</v>
      </c>
      <c r="S399" s="45" t="s">
        <v>286</v>
      </c>
      <c r="U399" s="9">
        <f t="shared" si="52"/>
        <v>47000</v>
      </c>
      <c r="V399" s="10" t="str">
        <f t="shared" si="49"/>
        <v>OK2C47000MULTI</v>
      </c>
      <c r="W399" s="11">
        <f t="shared" si="51"/>
        <v>78.8</v>
      </c>
      <c r="X399" s="12">
        <f t="shared" si="48"/>
        <v>5</v>
      </c>
      <c r="Y399" s="12">
        <f>COUNTIF(U:U,U399)</f>
        <v>18</v>
      </c>
      <c r="Z399" s="12">
        <f>COUNTIFS(D:D,D399,U:U,U399)</f>
        <v>8</v>
      </c>
      <c r="AA399" s="25" t="str">
        <f t="shared" si="50"/>
        <v>2</v>
      </c>
    </row>
    <row r="400" spans="1:27" customFormat="1" ht="15" x14ac:dyDescent="0.25">
      <c r="A400" s="45" t="s">
        <v>30</v>
      </c>
      <c r="B400" s="45" t="s">
        <v>316</v>
      </c>
      <c r="C400" s="45" t="s">
        <v>601</v>
      </c>
      <c r="D400" s="45" t="s">
        <v>466</v>
      </c>
      <c r="E400" s="45" t="s">
        <v>637</v>
      </c>
      <c r="F400" s="45" t="s">
        <v>954</v>
      </c>
      <c r="G400" s="45"/>
      <c r="H400" s="45">
        <v>204</v>
      </c>
      <c r="I400" s="45">
        <v>204</v>
      </c>
      <c r="J400" s="45" t="s">
        <v>406</v>
      </c>
      <c r="K400" s="45">
        <v>0</v>
      </c>
      <c r="L400" s="45">
        <v>3</v>
      </c>
      <c r="M400" s="45">
        <v>68</v>
      </c>
      <c r="N400" s="45"/>
      <c r="O400" s="45" t="s">
        <v>24</v>
      </c>
      <c r="P400" s="45" t="s">
        <v>25</v>
      </c>
      <c r="Q400" s="45" t="s">
        <v>3325</v>
      </c>
      <c r="R400" s="45" t="s">
        <v>951</v>
      </c>
      <c r="S400" s="45" t="s">
        <v>1062</v>
      </c>
      <c r="U400" s="9">
        <f t="shared" si="52"/>
        <v>47000</v>
      </c>
      <c r="V400" s="10" t="str">
        <f t="shared" si="49"/>
        <v>OL7Q47000MULTI</v>
      </c>
      <c r="W400" s="11">
        <f t="shared" si="51"/>
        <v>67.5</v>
      </c>
      <c r="X400" s="12">
        <f t="shared" si="48"/>
        <v>5</v>
      </c>
      <c r="Y400" s="12">
        <f>COUNTIF(U:U,U400)</f>
        <v>18</v>
      </c>
      <c r="Z400" s="12">
        <f>COUNTIFS(D:D,D400,U:U,U400)</f>
        <v>8</v>
      </c>
      <c r="AA400" s="25" t="str">
        <f t="shared" si="50"/>
        <v>3</v>
      </c>
    </row>
    <row r="401" spans="1:27" customFormat="1" ht="15" x14ac:dyDescent="0.25">
      <c r="A401" s="45" t="s">
        <v>35</v>
      </c>
      <c r="B401" s="45" t="s">
        <v>266</v>
      </c>
      <c r="C401" s="45" t="s">
        <v>783</v>
      </c>
      <c r="D401" s="45" t="s">
        <v>466</v>
      </c>
      <c r="E401" s="45" t="s">
        <v>637</v>
      </c>
      <c r="F401" s="45" t="s">
        <v>954</v>
      </c>
      <c r="G401" s="45"/>
      <c r="H401" s="45">
        <v>200</v>
      </c>
      <c r="I401" s="45">
        <v>200</v>
      </c>
      <c r="J401" s="45" t="s">
        <v>406</v>
      </c>
      <c r="K401" s="45">
        <v>0</v>
      </c>
      <c r="L401" s="45">
        <v>4</v>
      </c>
      <c r="M401" s="45">
        <v>50</v>
      </c>
      <c r="N401" s="45"/>
      <c r="O401" s="45" t="s">
        <v>24</v>
      </c>
      <c r="P401" s="45" t="s">
        <v>25</v>
      </c>
      <c r="Q401" s="45" t="s">
        <v>3326</v>
      </c>
      <c r="R401" s="45" t="s">
        <v>347</v>
      </c>
      <c r="S401" s="45" t="s">
        <v>955</v>
      </c>
      <c r="U401" s="9">
        <f t="shared" si="52"/>
        <v>47000</v>
      </c>
      <c r="V401" s="10" t="str">
        <f t="shared" si="49"/>
        <v>OK2KYZ47000MULTI</v>
      </c>
      <c r="W401" s="11">
        <f t="shared" si="51"/>
        <v>56.3</v>
      </c>
      <c r="X401" s="12">
        <f t="shared" si="48"/>
        <v>5</v>
      </c>
      <c r="Y401" s="12">
        <f>COUNTIF(U:U,U401)</f>
        <v>18</v>
      </c>
      <c r="Z401" s="12">
        <f>COUNTIFS(D:D,D401,U:U,U401)</f>
        <v>8</v>
      </c>
      <c r="AA401" s="25" t="str">
        <f t="shared" si="50"/>
        <v>4</v>
      </c>
    </row>
    <row r="402" spans="1:27" customFormat="1" ht="15" x14ac:dyDescent="0.25">
      <c r="A402" s="45" t="s">
        <v>38</v>
      </c>
      <c r="B402" s="45" t="s">
        <v>760</v>
      </c>
      <c r="C402" s="45" t="s">
        <v>1036</v>
      </c>
      <c r="D402" s="45" t="s">
        <v>466</v>
      </c>
      <c r="E402" s="45" t="s">
        <v>637</v>
      </c>
      <c r="F402" s="45" t="s">
        <v>1061</v>
      </c>
      <c r="G402" s="45"/>
      <c r="H402" s="45">
        <v>121</v>
      </c>
      <c r="I402" s="45">
        <v>121</v>
      </c>
      <c r="J402" s="45" t="s">
        <v>406</v>
      </c>
      <c r="K402" s="45">
        <v>0</v>
      </c>
      <c r="L402" s="45">
        <v>4</v>
      </c>
      <c r="M402" s="45">
        <v>30</v>
      </c>
      <c r="N402" s="45"/>
      <c r="O402" s="45" t="s">
        <v>24</v>
      </c>
      <c r="P402" s="45" t="s">
        <v>25</v>
      </c>
      <c r="Q402" s="45" t="s">
        <v>3327</v>
      </c>
      <c r="R402" s="45" t="s">
        <v>909</v>
      </c>
      <c r="S402" s="45" t="s">
        <v>3239</v>
      </c>
      <c r="U402" s="9">
        <f t="shared" si="52"/>
        <v>47000</v>
      </c>
      <c r="V402" s="10" t="str">
        <f t="shared" si="49"/>
        <v>OK2KRT47000MULTI</v>
      </c>
      <c r="W402" s="11">
        <f t="shared" si="51"/>
        <v>45</v>
      </c>
      <c r="X402" s="12">
        <f t="shared" si="48"/>
        <v>5</v>
      </c>
      <c r="Y402" s="12">
        <f>COUNTIF(U:U,U402)</f>
        <v>18</v>
      </c>
      <c r="Z402" s="12">
        <f>COUNTIFS(D:D,D402,U:U,U402)</f>
        <v>8</v>
      </c>
      <c r="AA402" s="25" t="str">
        <f t="shared" si="50"/>
        <v>5</v>
      </c>
    </row>
    <row r="403" spans="1:27" customFormat="1" ht="15" x14ac:dyDescent="0.25">
      <c r="A403" s="45" t="s">
        <v>40</v>
      </c>
      <c r="B403" s="45" t="s">
        <v>209</v>
      </c>
      <c r="C403" s="45" t="s">
        <v>479</v>
      </c>
      <c r="D403" s="45" t="s">
        <v>466</v>
      </c>
      <c r="E403" s="45" t="s">
        <v>637</v>
      </c>
      <c r="F403" s="45" t="s">
        <v>941</v>
      </c>
      <c r="G403" s="45"/>
      <c r="H403" s="45">
        <v>103</v>
      </c>
      <c r="I403" s="45">
        <v>103</v>
      </c>
      <c r="J403" s="45" t="s">
        <v>406</v>
      </c>
      <c r="K403" s="45">
        <v>0</v>
      </c>
      <c r="L403" s="45">
        <v>1</v>
      </c>
      <c r="M403" s="45">
        <v>103</v>
      </c>
      <c r="N403" s="45"/>
      <c r="O403" s="45" t="s">
        <v>24</v>
      </c>
      <c r="P403" s="45" t="s">
        <v>25</v>
      </c>
      <c r="Q403" s="45" t="s">
        <v>3303</v>
      </c>
      <c r="R403" s="45" t="s">
        <v>3328</v>
      </c>
      <c r="S403" s="45" t="s">
        <v>3304</v>
      </c>
      <c r="U403" s="9">
        <f t="shared" si="52"/>
        <v>47000</v>
      </c>
      <c r="V403" s="10" t="str">
        <f t="shared" si="49"/>
        <v>OK1OPT47000MULTI</v>
      </c>
      <c r="W403" s="11">
        <f t="shared" si="51"/>
        <v>33.799999999999997</v>
      </c>
      <c r="X403" s="12">
        <f t="shared" si="48"/>
        <v>5</v>
      </c>
      <c r="Y403" s="12">
        <f>COUNTIF(U:U,U403)</f>
        <v>18</v>
      </c>
      <c r="Z403" s="12">
        <f>COUNTIFS(D:D,D403,U:U,U403)</f>
        <v>8</v>
      </c>
      <c r="AA403" s="25" t="str">
        <f t="shared" si="50"/>
        <v>6</v>
      </c>
    </row>
    <row r="404" spans="1:27" customFormat="1" ht="15" x14ac:dyDescent="0.25">
      <c r="A404" s="45" t="s">
        <v>44</v>
      </c>
      <c r="B404" s="45" t="s">
        <v>236</v>
      </c>
      <c r="C404" s="45" t="s">
        <v>492</v>
      </c>
      <c r="D404" s="45" t="s">
        <v>466</v>
      </c>
      <c r="E404" s="45" t="s">
        <v>637</v>
      </c>
      <c r="F404" s="45" t="s">
        <v>1063</v>
      </c>
      <c r="G404" s="45"/>
      <c r="H404" s="45">
        <v>68</v>
      </c>
      <c r="I404" s="45">
        <v>68</v>
      </c>
      <c r="J404" s="45" t="s">
        <v>406</v>
      </c>
      <c r="K404" s="45">
        <v>0</v>
      </c>
      <c r="L404" s="45">
        <v>1</v>
      </c>
      <c r="M404" s="45">
        <v>68</v>
      </c>
      <c r="N404" s="45"/>
      <c r="O404" s="45" t="s">
        <v>24</v>
      </c>
      <c r="P404" s="45" t="s">
        <v>25</v>
      </c>
      <c r="Q404" s="45" t="s">
        <v>3329</v>
      </c>
      <c r="R404" s="45" t="s">
        <v>1021</v>
      </c>
      <c r="S404" s="45" t="s">
        <v>343</v>
      </c>
      <c r="U404" s="9">
        <f t="shared" si="52"/>
        <v>47000</v>
      </c>
      <c r="V404" s="10" t="str">
        <f t="shared" si="49"/>
        <v>OK2R47000MULTI</v>
      </c>
      <c r="W404" s="11">
        <f t="shared" si="51"/>
        <v>22.5</v>
      </c>
      <c r="X404" s="12">
        <f t="shared" si="48"/>
        <v>5</v>
      </c>
      <c r="Y404" s="12">
        <f>COUNTIF(U:U,U404)</f>
        <v>18</v>
      </c>
      <c r="Z404" s="12">
        <f>COUNTIFS(D:D,D404,U:U,U404)</f>
        <v>8</v>
      </c>
      <c r="AA404" s="25" t="str">
        <f t="shared" si="50"/>
        <v>7</v>
      </c>
    </row>
    <row r="405" spans="1:27" customFormat="1" ht="15" x14ac:dyDescent="0.25">
      <c r="A405" s="45" t="s">
        <v>48</v>
      </c>
      <c r="B405" s="45" t="s">
        <v>319</v>
      </c>
      <c r="C405" s="45" t="s">
        <v>603</v>
      </c>
      <c r="D405" s="45" t="s">
        <v>466</v>
      </c>
      <c r="E405" s="45" t="s">
        <v>637</v>
      </c>
      <c r="F405" s="45" t="s">
        <v>950</v>
      </c>
      <c r="G405" s="45"/>
      <c r="H405" s="45">
        <v>40</v>
      </c>
      <c r="I405" s="45">
        <v>153</v>
      </c>
      <c r="J405" s="45" t="s">
        <v>1012</v>
      </c>
      <c r="K405" s="45">
        <v>113</v>
      </c>
      <c r="L405" s="45">
        <v>3</v>
      </c>
      <c r="M405" s="45">
        <v>20</v>
      </c>
      <c r="N405" s="45"/>
      <c r="O405" s="45" t="s">
        <v>24</v>
      </c>
      <c r="P405" s="45" t="s">
        <v>25</v>
      </c>
      <c r="Q405" s="45" t="s">
        <v>1402</v>
      </c>
      <c r="R405" s="45" t="s">
        <v>3330</v>
      </c>
      <c r="S405" s="45" t="s">
        <v>340</v>
      </c>
      <c r="U405" s="9">
        <f t="shared" si="52"/>
        <v>47000</v>
      </c>
      <c r="V405" s="10" t="str">
        <f t="shared" si="49"/>
        <v>OK1KKL47000MULTI</v>
      </c>
      <c r="W405" s="11">
        <f t="shared" si="51"/>
        <v>11.3</v>
      </c>
      <c r="X405" s="12">
        <f t="shared" si="48"/>
        <v>5</v>
      </c>
      <c r="Y405" s="12">
        <f>COUNTIF(U:U,U405)</f>
        <v>18</v>
      </c>
      <c r="Z405" s="12">
        <f>COUNTIFS(D:D,D405,U:U,U405)</f>
        <v>8</v>
      </c>
      <c r="AA405" s="25" t="str">
        <f t="shared" si="50"/>
        <v>8</v>
      </c>
    </row>
    <row r="406" spans="1:27" customFormat="1" ht="15" x14ac:dyDescent="0.25">
      <c r="A406" s="45" t="s">
        <v>22</v>
      </c>
      <c r="B406" s="45" t="s">
        <v>158</v>
      </c>
      <c r="C406" s="45" t="s">
        <v>420</v>
      </c>
      <c r="D406" s="45" t="s">
        <v>370</v>
      </c>
      <c r="E406" s="45" t="s">
        <v>639</v>
      </c>
      <c r="F406" s="45" t="s">
        <v>950</v>
      </c>
      <c r="G406" s="45"/>
      <c r="H406" s="45">
        <v>106</v>
      </c>
      <c r="I406" s="45">
        <v>106</v>
      </c>
      <c r="J406" s="45" t="s">
        <v>406</v>
      </c>
      <c r="K406" s="45">
        <v>0</v>
      </c>
      <c r="L406" s="45">
        <v>3</v>
      </c>
      <c r="M406" s="45">
        <v>35</v>
      </c>
      <c r="N406" s="45"/>
      <c r="O406" s="45" t="s">
        <v>24</v>
      </c>
      <c r="P406" s="45" t="s">
        <v>25</v>
      </c>
      <c r="Q406" s="45" t="s">
        <v>1590</v>
      </c>
      <c r="R406" s="45" t="s">
        <v>3331</v>
      </c>
      <c r="S406" s="45" t="s">
        <v>1390</v>
      </c>
      <c r="U406" s="9">
        <f t="shared" si="52"/>
        <v>76000</v>
      </c>
      <c r="V406" s="10" t="str">
        <f t="shared" si="49"/>
        <v>OK1EM76000SINGLE</v>
      </c>
      <c r="W406" s="11">
        <f t="shared" si="51"/>
        <v>35</v>
      </c>
      <c r="X406" s="12">
        <f t="shared" si="48"/>
        <v>5</v>
      </c>
      <c r="Y406" s="12">
        <f>COUNTIF(U:U,U406)</f>
        <v>7</v>
      </c>
      <c r="Z406" s="12">
        <f>COUNTIFS(D:D,D406,U:U,U406)</f>
        <v>6</v>
      </c>
      <c r="AA406" s="25" t="str">
        <f t="shared" si="50"/>
        <v>1</v>
      </c>
    </row>
    <row r="407" spans="1:27" customFormat="1" ht="15" x14ac:dyDescent="0.25">
      <c r="A407" s="45" t="s">
        <v>28</v>
      </c>
      <c r="B407" s="45" t="s">
        <v>1391</v>
      </c>
      <c r="C407" s="45" t="s">
        <v>761</v>
      </c>
      <c r="D407" s="45" t="s">
        <v>370</v>
      </c>
      <c r="E407" s="45" t="s">
        <v>639</v>
      </c>
      <c r="F407" s="45" t="s">
        <v>1070</v>
      </c>
      <c r="G407" s="45"/>
      <c r="H407" s="45">
        <v>8</v>
      </c>
      <c r="I407" s="45">
        <v>8</v>
      </c>
      <c r="J407" s="45" t="s">
        <v>406</v>
      </c>
      <c r="K407" s="45">
        <v>0</v>
      </c>
      <c r="L407" s="45">
        <v>1</v>
      </c>
      <c r="M407" s="45">
        <v>8</v>
      </c>
      <c r="N407" s="45"/>
      <c r="O407" s="45" t="s">
        <v>24</v>
      </c>
      <c r="P407" s="45" t="s">
        <v>25</v>
      </c>
      <c r="Q407" s="45" t="s">
        <v>2104</v>
      </c>
      <c r="R407" s="45" t="s">
        <v>347</v>
      </c>
      <c r="S407" s="45" t="s">
        <v>2105</v>
      </c>
      <c r="U407" s="9">
        <f t="shared" si="52"/>
        <v>76000</v>
      </c>
      <c r="V407" s="10" t="str">
        <f t="shared" si="49"/>
        <v>OK2IMH76000SINGLE</v>
      </c>
      <c r="W407" s="11">
        <f t="shared" si="51"/>
        <v>29.2</v>
      </c>
      <c r="X407" s="12">
        <f t="shared" si="48"/>
        <v>5</v>
      </c>
      <c r="Y407" s="12">
        <f>COUNTIF(U:U,U407)</f>
        <v>7</v>
      </c>
      <c r="Z407" s="12">
        <f>COUNTIFS(D:D,D407,U:U,U407)</f>
        <v>6</v>
      </c>
      <c r="AA407" s="25" t="str">
        <f t="shared" si="50"/>
        <v>2</v>
      </c>
    </row>
    <row r="408" spans="1:27" customFormat="1" ht="15" x14ac:dyDescent="0.25">
      <c r="A408" s="45" t="s">
        <v>30</v>
      </c>
      <c r="B408" s="45" t="s">
        <v>944</v>
      </c>
      <c r="C408" s="45" t="s">
        <v>731</v>
      </c>
      <c r="D408" s="45" t="s">
        <v>370</v>
      </c>
      <c r="E408" s="45" t="s">
        <v>639</v>
      </c>
      <c r="F408" s="45" t="s">
        <v>956</v>
      </c>
      <c r="G408" s="45"/>
      <c r="H408" s="45">
        <v>7</v>
      </c>
      <c r="I408" s="45">
        <v>7</v>
      </c>
      <c r="J408" s="45" t="s">
        <v>406</v>
      </c>
      <c r="K408" s="45">
        <v>0</v>
      </c>
      <c r="L408" s="45">
        <v>3</v>
      </c>
      <c r="M408" s="45">
        <v>2</v>
      </c>
      <c r="N408" s="45"/>
      <c r="O408" s="45" t="s">
        <v>24</v>
      </c>
      <c r="P408" s="45" t="s">
        <v>25</v>
      </c>
      <c r="Q408" s="45" t="s">
        <v>1069</v>
      </c>
      <c r="R408" s="45" t="s">
        <v>947</v>
      </c>
      <c r="S408" s="45" t="s">
        <v>948</v>
      </c>
      <c r="U408" s="9">
        <f t="shared" si="52"/>
        <v>76000</v>
      </c>
      <c r="V408" s="10" t="str">
        <f t="shared" si="49"/>
        <v>OK1JHM76000SINGLE</v>
      </c>
      <c r="W408" s="11">
        <f t="shared" si="51"/>
        <v>23.3</v>
      </c>
      <c r="X408" s="12">
        <f t="shared" si="48"/>
        <v>5</v>
      </c>
      <c r="Y408" s="12">
        <f>COUNTIF(U:U,U408)</f>
        <v>7</v>
      </c>
      <c r="Z408" s="12">
        <f>COUNTIFS(D:D,D408,U:U,U408)</f>
        <v>6</v>
      </c>
      <c r="AA408" s="25" t="str">
        <f t="shared" si="50"/>
        <v>3</v>
      </c>
    </row>
    <row r="409" spans="1:27" customFormat="1" ht="15" x14ac:dyDescent="0.25">
      <c r="A409" s="45" t="s">
        <v>35</v>
      </c>
      <c r="B409" s="45" t="s">
        <v>730</v>
      </c>
      <c r="C409" s="45" t="s">
        <v>731</v>
      </c>
      <c r="D409" s="45" t="s">
        <v>370</v>
      </c>
      <c r="E409" s="45" t="s">
        <v>639</v>
      </c>
      <c r="F409" s="45" t="s">
        <v>956</v>
      </c>
      <c r="G409" s="45"/>
      <c r="H409" s="45">
        <v>6</v>
      </c>
      <c r="I409" s="45">
        <v>6</v>
      </c>
      <c r="J409" s="45" t="s">
        <v>406</v>
      </c>
      <c r="K409" s="45">
        <v>0</v>
      </c>
      <c r="L409" s="45">
        <v>2</v>
      </c>
      <c r="M409" s="45">
        <v>3</v>
      </c>
      <c r="N409" s="45"/>
      <c r="O409" s="45" t="s">
        <v>24</v>
      </c>
      <c r="P409" s="45" t="s">
        <v>25</v>
      </c>
      <c r="Q409" s="45" t="s">
        <v>1069</v>
      </c>
      <c r="R409" s="45" t="s">
        <v>947</v>
      </c>
      <c r="S409" s="45" t="s">
        <v>733</v>
      </c>
      <c r="U409" s="9">
        <f t="shared" si="52"/>
        <v>76000</v>
      </c>
      <c r="V409" s="10" t="str">
        <f t="shared" si="49"/>
        <v>OK1MBT76000SINGLE</v>
      </c>
      <c r="W409" s="11">
        <f t="shared" si="51"/>
        <v>17.5</v>
      </c>
      <c r="X409" s="12">
        <f t="shared" si="48"/>
        <v>5</v>
      </c>
      <c r="Y409" s="12">
        <f>COUNTIF(U:U,U409)</f>
        <v>7</v>
      </c>
      <c r="Z409" s="12">
        <f>COUNTIFS(D:D,D409,U:U,U409)</f>
        <v>6</v>
      </c>
      <c r="AA409" s="25" t="str">
        <f t="shared" si="50"/>
        <v>4</v>
      </c>
    </row>
    <row r="410" spans="1:27" customFormat="1" ht="15" x14ac:dyDescent="0.25">
      <c r="A410" s="45" t="s">
        <v>38</v>
      </c>
      <c r="B410" s="45" t="s">
        <v>363</v>
      </c>
      <c r="C410" s="45" t="s">
        <v>1395</v>
      </c>
      <c r="D410" s="45" t="s">
        <v>370</v>
      </c>
      <c r="E410" s="45" t="s">
        <v>639</v>
      </c>
      <c r="F410" s="45" t="s">
        <v>1070</v>
      </c>
      <c r="G410" s="45"/>
      <c r="H410" s="45">
        <v>5</v>
      </c>
      <c r="I410" s="45">
        <v>1</v>
      </c>
      <c r="J410" s="45" t="s">
        <v>406</v>
      </c>
      <c r="K410" s="45">
        <v>0</v>
      </c>
      <c r="L410" s="45">
        <v>1</v>
      </c>
      <c r="M410" s="45">
        <v>5</v>
      </c>
      <c r="N410" s="45"/>
      <c r="O410" s="45" t="s">
        <v>24</v>
      </c>
      <c r="P410" s="45" t="s">
        <v>25</v>
      </c>
      <c r="Q410" s="45" t="s">
        <v>1396</v>
      </c>
      <c r="R410" s="45" t="s">
        <v>1589</v>
      </c>
      <c r="S410" s="45" t="s">
        <v>1398</v>
      </c>
      <c r="U410" s="9">
        <f t="shared" si="52"/>
        <v>76000</v>
      </c>
      <c r="V410" s="10" t="str">
        <f t="shared" si="49"/>
        <v>OK2QI76000SINGLE</v>
      </c>
      <c r="W410" s="11">
        <f t="shared" si="51"/>
        <v>11.7</v>
      </c>
      <c r="X410" s="12">
        <f t="shared" si="48"/>
        <v>5</v>
      </c>
      <c r="Y410" s="12">
        <f>COUNTIF(U:U,U410)</f>
        <v>7</v>
      </c>
      <c r="Z410" s="12">
        <f>COUNTIFS(D:D,D410,U:U,U410)</f>
        <v>6</v>
      </c>
      <c r="AA410" s="25" t="str">
        <f t="shared" si="50"/>
        <v>5</v>
      </c>
    </row>
    <row r="411" spans="1:27" customFormat="1" ht="15" x14ac:dyDescent="0.25">
      <c r="A411" s="45" t="s">
        <v>40</v>
      </c>
      <c r="B411" s="45" t="s">
        <v>2568</v>
      </c>
      <c r="C411" s="45" t="s">
        <v>731</v>
      </c>
      <c r="D411" s="45" t="s">
        <v>370</v>
      </c>
      <c r="E411" s="45" t="s">
        <v>639</v>
      </c>
      <c r="F411" s="45" t="s">
        <v>956</v>
      </c>
      <c r="G411" s="45"/>
      <c r="H411" s="45">
        <v>1</v>
      </c>
      <c r="I411" s="45">
        <v>1</v>
      </c>
      <c r="J411" s="45" t="s">
        <v>406</v>
      </c>
      <c r="K411" s="45">
        <v>0</v>
      </c>
      <c r="L411" s="45">
        <v>1</v>
      </c>
      <c r="M411" s="45">
        <v>1</v>
      </c>
      <c r="N411" s="45"/>
      <c r="O411" s="45" t="s">
        <v>24</v>
      </c>
      <c r="P411" s="45" t="s">
        <v>25</v>
      </c>
      <c r="Q411" s="45" t="s">
        <v>949</v>
      </c>
      <c r="R411" s="45" t="s">
        <v>947</v>
      </c>
      <c r="S411" s="45" t="s">
        <v>733</v>
      </c>
      <c r="U411" s="9">
        <f t="shared" si="52"/>
        <v>76000</v>
      </c>
      <c r="V411" s="10" t="str">
        <f t="shared" si="49"/>
        <v>OK1VRL76000SINGLE</v>
      </c>
      <c r="W411" s="11">
        <f t="shared" si="51"/>
        <v>5.8</v>
      </c>
      <c r="X411" s="12">
        <f t="shared" si="48"/>
        <v>5</v>
      </c>
      <c r="Y411" s="12">
        <f>COUNTIF(U:U,U411)</f>
        <v>7</v>
      </c>
      <c r="Z411" s="12">
        <f>COUNTIFS(D:D,D411,U:U,U411)</f>
        <v>6</v>
      </c>
      <c r="AA411" s="25" t="str">
        <f t="shared" si="50"/>
        <v>6</v>
      </c>
    </row>
    <row r="412" spans="1:27" customFormat="1" ht="15" x14ac:dyDescent="0.25">
      <c r="A412" s="45" t="s">
        <v>22</v>
      </c>
      <c r="B412" s="45" t="s">
        <v>261</v>
      </c>
      <c r="C412" s="45" t="s">
        <v>504</v>
      </c>
      <c r="D412" s="45" t="s">
        <v>466</v>
      </c>
      <c r="E412" s="45" t="s">
        <v>639</v>
      </c>
      <c r="F412" s="45" t="s">
        <v>956</v>
      </c>
      <c r="G412" s="45"/>
      <c r="H412" s="45">
        <v>8</v>
      </c>
      <c r="I412" s="45">
        <v>8</v>
      </c>
      <c r="J412" s="45" t="s">
        <v>406</v>
      </c>
      <c r="K412" s="45">
        <v>0</v>
      </c>
      <c r="L412" s="45">
        <v>1</v>
      </c>
      <c r="M412" s="45">
        <v>8</v>
      </c>
      <c r="N412" s="45"/>
      <c r="O412" s="45" t="s">
        <v>24</v>
      </c>
      <c r="P412" s="45" t="s">
        <v>25</v>
      </c>
      <c r="Q412" s="45" t="s">
        <v>1591</v>
      </c>
      <c r="R412" s="45" t="s">
        <v>347</v>
      </c>
      <c r="S412" s="45" t="s">
        <v>286</v>
      </c>
      <c r="U412" s="9">
        <f t="shared" si="52"/>
        <v>76000</v>
      </c>
      <c r="V412" s="10" t="str">
        <f t="shared" si="49"/>
        <v>OK2C76000MULTI</v>
      </c>
      <c r="W412" s="11">
        <f t="shared" si="51"/>
        <v>35</v>
      </c>
      <c r="X412" s="12">
        <f t="shared" si="48"/>
        <v>5</v>
      </c>
      <c r="Y412" s="12">
        <f>COUNTIF(U:U,U412)</f>
        <v>7</v>
      </c>
      <c r="Z412" s="12">
        <f>COUNTIFS(D:D,D412,U:U,U412)</f>
        <v>1</v>
      </c>
      <c r="AA412" s="25" t="str">
        <f t="shared" si="50"/>
        <v>1</v>
      </c>
    </row>
    <row r="413" spans="1:27" customFormat="1" ht="15" x14ac:dyDescent="0.25">
      <c r="A413" s="45" t="s">
        <v>22</v>
      </c>
      <c r="B413" s="45" t="s">
        <v>1391</v>
      </c>
      <c r="C413" s="45" t="s">
        <v>761</v>
      </c>
      <c r="D413" s="45" t="s">
        <v>370</v>
      </c>
      <c r="E413" s="45" t="s">
        <v>640</v>
      </c>
      <c r="F413" s="45" t="s">
        <v>956</v>
      </c>
      <c r="G413" s="45"/>
      <c r="H413" s="45">
        <v>8</v>
      </c>
      <c r="I413" s="45">
        <v>8</v>
      </c>
      <c r="J413" s="45" t="s">
        <v>406</v>
      </c>
      <c r="K413" s="45">
        <v>0</v>
      </c>
      <c r="L413" s="45">
        <v>1</v>
      </c>
      <c r="M413" s="45">
        <v>8</v>
      </c>
      <c r="N413" s="45"/>
      <c r="O413" s="45" t="s">
        <v>24</v>
      </c>
      <c r="P413" s="45" t="s">
        <v>25</v>
      </c>
      <c r="Q413" s="45" t="s">
        <v>2104</v>
      </c>
      <c r="R413" s="45" t="s">
        <v>347</v>
      </c>
      <c r="S413" s="45" t="s">
        <v>2105</v>
      </c>
      <c r="U413" s="9">
        <f t="shared" si="52"/>
        <v>120000</v>
      </c>
      <c r="V413" s="10" t="str">
        <f t="shared" si="49"/>
        <v>OK2IMH120000SINGLE</v>
      </c>
      <c r="W413" s="11">
        <f t="shared" si="51"/>
        <v>60</v>
      </c>
      <c r="X413" s="12">
        <f t="shared" si="48"/>
        <v>6</v>
      </c>
      <c r="Y413" s="12">
        <f>COUNTIF(U:U,U413)</f>
        <v>10</v>
      </c>
      <c r="Z413" s="12">
        <f>COUNTIFS(D:D,D413,U:U,U413)</f>
        <v>9</v>
      </c>
      <c r="AA413" s="25" t="str">
        <f t="shared" si="50"/>
        <v>1</v>
      </c>
    </row>
    <row r="414" spans="1:27" customFormat="1" ht="15" x14ac:dyDescent="0.25">
      <c r="A414" s="45" t="s">
        <v>28</v>
      </c>
      <c r="B414" s="45" t="s">
        <v>944</v>
      </c>
      <c r="C414" s="45" t="s">
        <v>731</v>
      </c>
      <c r="D414" s="45" t="s">
        <v>370</v>
      </c>
      <c r="E414" s="45" t="s">
        <v>640</v>
      </c>
      <c r="F414" s="45" t="s">
        <v>957</v>
      </c>
      <c r="G414" s="45"/>
      <c r="H414" s="45">
        <v>7</v>
      </c>
      <c r="I414" s="45">
        <v>7</v>
      </c>
      <c r="J414" s="45" t="s">
        <v>406</v>
      </c>
      <c r="K414" s="45">
        <v>0</v>
      </c>
      <c r="L414" s="45">
        <v>3</v>
      </c>
      <c r="M414" s="45">
        <v>2</v>
      </c>
      <c r="N414" s="45"/>
      <c r="O414" s="45" t="s">
        <v>24</v>
      </c>
      <c r="P414" s="45" t="s">
        <v>25</v>
      </c>
      <c r="Q414" s="45" t="s">
        <v>1069</v>
      </c>
      <c r="R414" s="45" t="s">
        <v>947</v>
      </c>
      <c r="S414" s="45" t="s">
        <v>948</v>
      </c>
      <c r="U414" s="9">
        <f t="shared" si="52"/>
        <v>120000</v>
      </c>
      <c r="V414" s="10" t="str">
        <f t="shared" si="49"/>
        <v>OK1JHM120000SINGLE</v>
      </c>
      <c r="W414" s="11">
        <f t="shared" si="51"/>
        <v>53.3</v>
      </c>
      <c r="X414" s="12">
        <f t="shared" si="48"/>
        <v>6</v>
      </c>
      <c r="Y414" s="12">
        <f>COUNTIF(U:U,U414)</f>
        <v>10</v>
      </c>
      <c r="Z414" s="12">
        <f>COUNTIFS(D:D,D414,U:U,U414)</f>
        <v>9</v>
      </c>
      <c r="AA414" s="25" t="str">
        <f t="shared" si="50"/>
        <v>2</v>
      </c>
    </row>
    <row r="415" spans="1:27" customFormat="1" ht="15" x14ac:dyDescent="0.25">
      <c r="A415" s="45" t="s">
        <v>30</v>
      </c>
      <c r="B415" s="45" t="s">
        <v>158</v>
      </c>
      <c r="C415" s="45" t="s">
        <v>420</v>
      </c>
      <c r="D415" s="45" t="s">
        <v>370</v>
      </c>
      <c r="E415" s="45" t="s">
        <v>640</v>
      </c>
      <c r="F415" s="45" t="s">
        <v>1070</v>
      </c>
      <c r="G415" s="45"/>
      <c r="H415" s="45">
        <v>5</v>
      </c>
      <c r="I415" s="45">
        <v>5</v>
      </c>
      <c r="J415" s="45" t="s">
        <v>406</v>
      </c>
      <c r="K415" s="45">
        <v>0</v>
      </c>
      <c r="L415" s="45">
        <v>1</v>
      </c>
      <c r="M415" s="45">
        <v>5</v>
      </c>
      <c r="N415" s="45"/>
      <c r="O415" s="45" t="s">
        <v>24</v>
      </c>
      <c r="P415" s="45" t="s">
        <v>25</v>
      </c>
      <c r="Q415" s="45" t="s">
        <v>1071</v>
      </c>
      <c r="R415" s="45" t="s">
        <v>3311</v>
      </c>
      <c r="S415" s="45" t="s">
        <v>1390</v>
      </c>
      <c r="U415" s="9">
        <f t="shared" si="52"/>
        <v>120000</v>
      </c>
      <c r="V415" s="10" t="str">
        <f t="shared" si="49"/>
        <v>OK1EM120000SINGLE</v>
      </c>
      <c r="W415" s="11">
        <f t="shared" si="51"/>
        <v>46.7</v>
      </c>
      <c r="X415" s="12">
        <f t="shared" si="48"/>
        <v>6</v>
      </c>
      <c r="Y415" s="12">
        <f>COUNTIF(U:U,U415)</f>
        <v>10</v>
      </c>
      <c r="Z415" s="12">
        <f>COUNTIFS(D:D,D415,U:U,U415)</f>
        <v>9</v>
      </c>
      <c r="AA415" s="25" t="str">
        <f t="shared" si="50"/>
        <v>3</v>
      </c>
    </row>
    <row r="416" spans="1:27" customFormat="1" ht="15" x14ac:dyDescent="0.25">
      <c r="A416" s="45" t="s">
        <v>30</v>
      </c>
      <c r="B416" s="45" t="s">
        <v>362</v>
      </c>
      <c r="C416" s="45" t="s">
        <v>1046</v>
      </c>
      <c r="D416" s="45" t="s">
        <v>370</v>
      </c>
      <c r="E416" s="45" t="s">
        <v>640</v>
      </c>
      <c r="F416" s="45" t="s">
        <v>1070</v>
      </c>
      <c r="G416" s="45"/>
      <c r="H416" s="45">
        <v>5</v>
      </c>
      <c r="I416" s="45">
        <v>1</v>
      </c>
      <c r="J416" s="45" t="s">
        <v>406</v>
      </c>
      <c r="K416" s="45">
        <v>0</v>
      </c>
      <c r="L416" s="45">
        <v>1</v>
      </c>
      <c r="M416" s="45">
        <v>5</v>
      </c>
      <c r="N416" s="45"/>
      <c r="O416" s="45" t="s">
        <v>24</v>
      </c>
      <c r="P416" s="45" t="s">
        <v>25</v>
      </c>
      <c r="Q416" s="45" t="s">
        <v>1393</v>
      </c>
      <c r="R416" s="45" t="s">
        <v>1394</v>
      </c>
      <c r="S416" s="45" t="s">
        <v>1378</v>
      </c>
      <c r="U416" s="9">
        <f t="shared" si="52"/>
        <v>120000</v>
      </c>
      <c r="V416" s="10" t="str">
        <f t="shared" si="49"/>
        <v>OK2LL120000SINGLE</v>
      </c>
      <c r="W416" s="11">
        <f t="shared" si="51"/>
        <v>46.7</v>
      </c>
      <c r="X416" s="12">
        <f t="shared" si="48"/>
        <v>6</v>
      </c>
      <c r="Y416" s="12">
        <f>COUNTIF(U:U,U416)</f>
        <v>10</v>
      </c>
      <c r="Z416" s="12">
        <f>COUNTIFS(D:D,D416,U:U,U416)</f>
        <v>9</v>
      </c>
      <c r="AA416" s="25" t="str">
        <f t="shared" si="50"/>
        <v>3</v>
      </c>
    </row>
    <row r="417" spans="1:27" customFormat="1" ht="15" x14ac:dyDescent="0.25">
      <c r="A417" s="45" t="s">
        <v>30</v>
      </c>
      <c r="B417" s="45" t="s">
        <v>363</v>
      </c>
      <c r="C417" s="45" t="s">
        <v>1395</v>
      </c>
      <c r="D417" s="45" t="s">
        <v>370</v>
      </c>
      <c r="E417" s="45" t="s">
        <v>640</v>
      </c>
      <c r="F417" s="45" t="s">
        <v>1070</v>
      </c>
      <c r="G417" s="45"/>
      <c r="H417" s="45">
        <v>5</v>
      </c>
      <c r="I417" s="45">
        <v>1</v>
      </c>
      <c r="J417" s="45" t="s">
        <v>406</v>
      </c>
      <c r="K417" s="45">
        <v>0</v>
      </c>
      <c r="L417" s="45">
        <v>1</v>
      </c>
      <c r="M417" s="45">
        <v>5</v>
      </c>
      <c r="N417" s="45"/>
      <c r="O417" s="45" t="s">
        <v>24</v>
      </c>
      <c r="P417" s="45" t="s">
        <v>25</v>
      </c>
      <c r="Q417" s="45" t="s">
        <v>1396</v>
      </c>
      <c r="R417" s="45" t="s">
        <v>1589</v>
      </c>
      <c r="S417" s="45" t="s">
        <v>1398</v>
      </c>
      <c r="U417" s="9">
        <f t="shared" si="52"/>
        <v>120000</v>
      </c>
      <c r="V417" s="10" t="str">
        <f t="shared" si="49"/>
        <v>OK2QI120000SINGLE</v>
      </c>
      <c r="W417" s="11">
        <f t="shared" si="51"/>
        <v>46.7</v>
      </c>
      <c r="X417" s="12">
        <f t="shared" si="48"/>
        <v>6</v>
      </c>
      <c r="Y417" s="12">
        <f>COUNTIF(U:U,U417)</f>
        <v>10</v>
      </c>
      <c r="Z417" s="12">
        <f>COUNTIFS(D:D,D417,U:U,U417)</f>
        <v>9</v>
      </c>
      <c r="AA417" s="25" t="str">
        <f t="shared" si="50"/>
        <v>3</v>
      </c>
    </row>
    <row r="418" spans="1:27" customFormat="1" ht="15" x14ac:dyDescent="0.25">
      <c r="A418" s="45" t="s">
        <v>40</v>
      </c>
      <c r="B418" s="45" t="s">
        <v>284</v>
      </c>
      <c r="C418" s="45" t="s">
        <v>372</v>
      </c>
      <c r="D418" s="45" t="s">
        <v>370</v>
      </c>
      <c r="E418" s="45" t="s">
        <v>640</v>
      </c>
      <c r="F418" s="45" t="s">
        <v>1072</v>
      </c>
      <c r="G418" s="45"/>
      <c r="H418" s="45">
        <v>1</v>
      </c>
      <c r="I418" s="45">
        <v>1</v>
      </c>
      <c r="J418" s="45" t="s">
        <v>406</v>
      </c>
      <c r="K418" s="45">
        <v>0</v>
      </c>
      <c r="L418" s="45">
        <v>1</v>
      </c>
      <c r="M418" s="45">
        <v>1</v>
      </c>
      <c r="N418" s="45"/>
      <c r="O418" s="45" t="s">
        <v>24</v>
      </c>
      <c r="P418" s="45" t="s">
        <v>25</v>
      </c>
      <c r="Q418" s="45" t="s">
        <v>1073</v>
      </c>
      <c r="R418" s="45" t="s">
        <v>942</v>
      </c>
      <c r="S418" s="45" t="s">
        <v>352</v>
      </c>
      <c r="U418" s="9">
        <f t="shared" si="52"/>
        <v>120000</v>
      </c>
      <c r="V418" s="10" t="str">
        <f t="shared" si="49"/>
        <v>OK1AIY/P120000SINGLE</v>
      </c>
      <c r="W418" s="11">
        <f t="shared" si="51"/>
        <v>26.7</v>
      </c>
      <c r="X418" s="12">
        <f t="shared" si="48"/>
        <v>6</v>
      </c>
      <c r="Y418" s="12">
        <f>COUNTIF(U:U,U418)</f>
        <v>10</v>
      </c>
      <c r="Z418" s="12">
        <f>COUNTIFS(D:D,D418,U:U,U418)</f>
        <v>9</v>
      </c>
      <c r="AA418" s="25" t="str">
        <f t="shared" si="50"/>
        <v>6</v>
      </c>
    </row>
    <row r="419" spans="1:27" customFormat="1" ht="15" x14ac:dyDescent="0.25">
      <c r="A419" s="45" t="s">
        <v>40</v>
      </c>
      <c r="B419" s="45" t="s">
        <v>730</v>
      </c>
      <c r="C419" s="45" t="s">
        <v>731</v>
      </c>
      <c r="D419" s="45" t="s">
        <v>370</v>
      </c>
      <c r="E419" s="45" t="s">
        <v>640</v>
      </c>
      <c r="F419" s="45" t="s">
        <v>957</v>
      </c>
      <c r="G419" s="45"/>
      <c r="H419" s="45">
        <v>1</v>
      </c>
      <c r="I419" s="45">
        <v>1</v>
      </c>
      <c r="J419" s="45" t="s">
        <v>406</v>
      </c>
      <c r="K419" s="45">
        <v>0</v>
      </c>
      <c r="L419" s="45">
        <v>1</v>
      </c>
      <c r="M419" s="45">
        <v>1</v>
      </c>
      <c r="N419" s="45"/>
      <c r="O419" s="45" t="s">
        <v>24</v>
      </c>
      <c r="P419" s="45" t="s">
        <v>25</v>
      </c>
      <c r="Q419" s="45" t="s">
        <v>949</v>
      </c>
      <c r="R419" s="45" t="s">
        <v>947</v>
      </c>
      <c r="S419" s="45" t="s">
        <v>733</v>
      </c>
      <c r="U419" s="9">
        <f t="shared" si="52"/>
        <v>120000</v>
      </c>
      <c r="V419" s="10" t="str">
        <f t="shared" si="49"/>
        <v>OK1MBT120000SINGLE</v>
      </c>
      <c r="W419" s="11">
        <f t="shared" si="51"/>
        <v>26.7</v>
      </c>
      <c r="X419" s="12">
        <f t="shared" si="48"/>
        <v>6</v>
      </c>
      <c r="Y419" s="12">
        <f>COUNTIF(U:U,U419)</f>
        <v>10</v>
      </c>
      <c r="Z419" s="12">
        <f>COUNTIFS(D:D,D419,U:U,U419)</f>
        <v>9</v>
      </c>
      <c r="AA419" s="25" t="str">
        <f t="shared" si="50"/>
        <v>6</v>
      </c>
    </row>
    <row r="420" spans="1:27" customFormat="1" ht="15" x14ac:dyDescent="0.25">
      <c r="A420" s="45" t="s">
        <v>40</v>
      </c>
      <c r="B420" s="45" t="s">
        <v>1048</v>
      </c>
      <c r="C420" s="45" t="s">
        <v>372</v>
      </c>
      <c r="D420" s="45" t="s">
        <v>370</v>
      </c>
      <c r="E420" s="45" t="s">
        <v>640</v>
      </c>
      <c r="F420" s="45" t="s">
        <v>956</v>
      </c>
      <c r="G420" s="45"/>
      <c r="H420" s="45">
        <v>1</v>
      </c>
      <c r="I420" s="45">
        <v>1</v>
      </c>
      <c r="J420" s="45" t="s">
        <v>406</v>
      </c>
      <c r="K420" s="45">
        <v>0</v>
      </c>
      <c r="L420" s="45">
        <v>1</v>
      </c>
      <c r="M420" s="45">
        <v>1</v>
      </c>
      <c r="N420" s="45"/>
      <c r="O420" s="45" t="s">
        <v>24</v>
      </c>
      <c r="P420" s="45" t="s">
        <v>25</v>
      </c>
      <c r="Q420" s="45" t="s">
        <v>1074</v>
      </c>
      <c r="R420" s="45" t="s">
        <v>1400</v>
      </c>
      <c r="S420" s="45" t="s">
        <v>1355</v>
      </c>
      <c r="U420" s="9">
        <f t="shared" si="52"/>
        <v>120000</v>
      </c>
      <c r="V420" s="10" t="str">
        <f t="shared" si="49"/>
        <v>OK1UFL120000SINGLE</v>
      </c>
      <c r="W420" s="11">
        <f t="shared" si="51"/>
        <v>26.7</v>
      </c>
      <c r="X420" s="12">
        <f t="shared" ref="X420:X483" si="53">IF(U420&gt;=120000,6,IF(U420&gt;=24000,5,IF(U420&gt;=2300,4,IF(U420=1300,3,IF(U420=435,2,IF(U420=145,1,0))))))</f>
        <v>6</v>
      </c>
      <c r="Y420" s="12">
        <f>COUNTIF(U:U,U420)</f>
        <v>10</v>
      </c>
      <c r="Z420" s="12">
        <f>COUNTIFS(D:D,D420,U:U,U420)</f>
        <v>9</v>
      </c>
      <c r="AA420" s="25" t="str">
        <f t="shared" si="50"/>
        <v>6</v>
      </c>
    </row>
    <row r="421" spans="1:27" customFormat="1" ht="15" x14ac:dyDescent="0.25">
      <c r="A421" s="45" t="s">
        <v>40</v>
      </c>
      <c r="B421" s="45" t="s">
        <v>2568</v>
      </c>
      <c r="C421" s="45" t="s">
        <v>731</v>
      </c>
      <c r="D421" s="45" t="s">
        <v>370</v>
      </c>
      <c r="E421" s="45" t="s">
        <v>640</v>
      </c>
      <c r="F421" s="45" t="s">
        <v>957</v>
      </c>
      <c r="G421" s="45"/>
      <c r="H421" s="45">
        <v>1</v>
      </c>
      <c r="I421" s="45">
        <v>1</v>
      </c>
      <c r="J421" s="45" t="s">
        <v>406</v>
      </c>
      <c r="K421" s="45">
        <v>0</v>
      </c>
      <c r="L421" s="45">
        <v>1</v>
      </c>
      <c r="M421" s="45">
        <v>1</v>
      </c>
      <c r="N421" s="45"/>
      <c r="O421" s="45" t="s">
        <v>24</v>
      </c>
      <c r="P421" s="45" t="s">
        <v>25</v>
      </c>
      <c r="Q421" s="45" t="s">
        <v>949</v>
      </c>
      <c r="R421" s="45" t="s">
        <v>947</v>
      </c>
      <c r="S421" s="45" t="s">
        <v>733</v>
      </c>
      <c r="U421" s="9">
        <f t="shared" si="52"/>
        <v>120000</v>
      </c>
      <c r="V421" s="10" t="str">
        <f t="shared" ref="V421:V484" si="54">CONCATENATE(B421,U421,D421)</f>
        <v>OK1VRL120000SINGLE</v>
      </c>
      <c r="W421" s="11">
        <f t="shared" si="51"/>
        <v>26.7</v>
      </c>
      <c r="X421" s="12">
        <f t="shared" si="53"/>
        <v>6</v>
      </c>
      <c r="Y421" s="12">
        <f>COUNTIF(U:U,U421)</f>
        <v>10</v>
      </c>
      <c r="Z421" s="12">
        <f>COUNTIFS(D:D,D421,U:U,U421)</f>
        <v>9</v>
      </c>
      <c r="AA421" s="25" t="str">
        <f t="shared" ref="AA421:AA484" si="55">SUBSTITUTE(A421,".","")</f>
        <v>6</v>
      </c>
    </row>
    <row r="422" spans="1:27" customFormat="1" ht="15" x14ac:dyDescent="0.25">
      <c r="A422" s="45" t="s">
        <v>22</v>
      </c>
      <c r="B422" s="45" t="s">
        <v>261</v>
      </c>
      <c r="C422" s="45" t="s">
        <v>504</v>
      </c>
      <c r="D422" s="45" t="s">
        <v>466</v>
      </c>
      <c r="E422" s="45" t="s">
        <v>640</v>
      </c>
      <c r="F422" s="45" t="s">
        <v>634</v>
      </c>
      <c r="G422" s="45"/>
      <c r="H422" s="45">
        <v>8</v>
      </c>
      <c r="I422" s="45">
        <v>8</v>
      </c>
      <c r="J422" s="45" t="s">
        <v>406</v>
      </c>
      <c r="K422" s="45">
        <v>0</v>
      </c>
      <c r="L422" s="45">
        <v>1</v>
      </c>
      <c r="M422" s="45">
        <v>8</v>
      </c>
      <c r="N422" s="45"/>
      <c r="O422" s="45" t="s">
        <v>24</v>
      </c>
      <c r="P422" s="45" t="s">
        <v>25</v>
      </c>
      <c r="Q422" s="45" t="s">
        <v>1591</v>
      </c>
      <c r="R422" s="45"/>
      <c r="S422" s="45" t="s">
        <v>52</v>
      </c>
      <c r="U422" s="9">
        <f t="shared" si="52"/>
        <v>120000</v>
      </c>
      <c r="V422" s="10" t="str">
        <f t="shared" si="54"/>
        <v>OK2C120000MULTI</v>
      </c>
      <c r="W422" s="11">
        <f t="shared" si="51"/>
        <v>60</v>
      </c>
      <c r="X422" s="12">
        <f t="shared" si="53"/>
        <v>6</v>
      </c>
      <c r="Y422" s="12">
        <f>COUNTIF(U:U,U422)</f>
        <v>10</v>
      </c>
      <c r="Z422" s="12">
        <f>COUNTIFS(D:D,D422,U:U,U422)</f>
        <v>1</v>
      </c>
      <c r="AA422" s="25" t="str">
        <f t="shared" si="55"/>
        <v>1</v>
      </c>
    </row>
    <row r="423" spans="1:27" customFormat="1" ht="15" x14ac:dyDescent="0.25">
      <c r="A423" s="45" t="s">
        <v>22</v>
      </c>
      <c r="B423" s="45" t="s">
        <v>944</v>
      </c>
      <c r="C423" s="45" t="s">
        <v>731</v>
      </c>
      <c r="D423" s="45" t="s">
        <v>370</v>
      </c>
      <c r="E423" s="45" t="s">
        <v>958</v>
      </c>
      <c r="F423" s="45" t="s">
        <v>959</v>
      </c>
      <c r="G423" s="45"/>
      <c r="H423" s="45">
        <v>2</v>
      </c>
      <c r="I423" s="45">
        <v>2</v>
      </c>
      <c r="J423" s="45" t="s">
        <v>406</v>
      </c>
      <c r="K423" s="45">
        <v>0</v>
      </c>
      <c r="L423" s="45">
        <v>2</v>
      </c>
      <c r="M423" s="45">
        <v>1</v>
      </c>
      <c r="N423" s="45"/>
      <c r="O423" s="45" t="s">
        <v>24</v>
      </c>
      <c r="P423" s="45" t="s">
        <v>25</v>
      </c>
      <c r="Q423" s="45" t="s">
        <v>3332</v>
      </c>
      <c r="R423" s="45" t="s">
        <v>947</v>
      </c>
      <c r="S423" s="45" t="s">
        <v>948</v>
      </c>
      <c r="U423" s="9">
        <f t="shared" si="52"/>
        <v>134000</v>
      </c>
      <c r="V423" s="10" t="str">
        <f t="shared" si="54"/>
        <v>OK1JHM134000SINGLE</v>
      </c>
      <c r="W423" s="11">
        <f t="shared" si="51"/>
        <v>18</v>
      </c>
      <c r="X423" s="12">
        <f t="shared" si="53"/>
        <v>6</v>
      </c>
      <c r="Y423" s="12">
        <f>COUNTIF(U:U,U423)</f>
        <v>3</v>
      </c>
      <c r="Z423" s="12">
        <f>COUNTIFS(D:D,D423,U:U,U423)</f>
        <v>3</v>
      </c>
      <c r="AA423" s="25" t="str">
        <f t="shared" si="55"/>
        <v>1</v>
      </c>
    </row>
    <row r="424" spans="1:27" customFormat="1" ht="15" x14ac:dyDescent="0.25">
      <c r="A424" s="45" t="s">
        <v>28</v>
      </c>
      <c r="B424" s="45" t="s">
        <v>730</v>
      </c>
      <c r="C424" s="45" t="s">
        <v>731</v>
      </c>
      <c r="D424" s="45" t="s">
        <v>370</v>
      </c>
      <c r="E424" s="45" t="s">
        <v>958</v>
      </c>
      <c r="F424" s="45" t="s">
        <v>959</v>
      </c>
      <c r="G424" s="45"/>
      <c r="H424" s="45">
        <v>1</v>
      </c>
      <c r="I424" s="45">
        <v>1</v>
      </c>
      <c r="J424" s="45" t="s">
        <v>406</v>
      </c>
      <c r="K424" s="45">
        <v>0</v>
      </c>
      <c r="L424" s="45">
        <v>1</v>
      </c>
      <c r="M424" s="45">
        <v>1</v>
      </c>
      <c r="N424" s="45"/>
      <c r="O424" s="45" t="s">
        <v>24</v>
      </c>
      <c r="P424" s="45" t="s">
        <v>25</v>
      </c>
      <c r="Q424" s="45" t="s">
        <v>949</v>
      </c>
      <c r="R424" s="45" t="s">
        <v>947</v>
      </c>
      <c r="S424" s="45" t="s">
        <v>733</v>
      </c>
      <c r="U424" s="9">
        <f t="shared" si="52"/>
        <v>134000</v>
      </c>
      <c r="V424" s="10" t="str">
        <f t="shared" si="54"/>
        <v>OK1MBT134000SINGLE</v>
      </c>
      <c r="W424" s="11">
        <f t="shared" si="51"/>
        <v>12</v>
      </c>
      <c r="X424" s="12">
        <f t="shared" si="53"/>
        <v>6</v>
      </c>
      <c r="Y424" s="12">
        <f>COUNTIF(U:U,U424)</f>
        <v>3</v>
      </c>
      <c r="Z424" s="12">
        <f>COUNTIFS(D:D,D424,U:U,U424)</f>
        <v>3</v>
      </c>
      <c r="AA424" s="25" t="str">
        <f t="shared" si="55"/>
        <v>2</v>
      </c>
    </row>
    <row r="425" spans="1:27" customFormat="1" ht="15" x14ac:dyDescent="0.25">
      <c r="A425" s="45" t="s">
        <v>28</v>
      </c>
      <c r="B425" s="45" t="s">
        <v>2568</v>
      </c>
      <c r="C425" s="45" t="s">
        <v>731</v>
      </c>
      <c r="D425" s="45" t="s">
        <v>370</v>
      </c>
      <c r="E425" s="45" t="s">
        <v>958</v>
      </c>
      <c r="F425" s="45" t="s">
        <v>959</v>
      </c>
      <c r="G425" s="45"/>
      <c r="H425" s="45">
        <v>1</v>
      </c>
      <c r="I425" s="45">
        <v>1</v>
      </c>
      <c r="J425" s="45" t="s">
        <v>406</v>
      </c>
      <c r="K425" s="45">
        <v>0</v>
      </c>
      <c r="L425" s="45">
        <v>1</v>
      </c>
      <c r="M425" s="45">
        <v>1</v>
      </c>
      <c r="N425" s="45"/>
      <c r="O425" s="45" t="s">
        <v>24</v>
      </c>
      <c r="P425" s="45" t="s">
        <v>25</v>
      </c>
      <c r="Q425" s="45" t="s">
        <v>949</v>
      </c>
      <c r="R425" s="45" t="s">
        <v>947</v>
      </c>
      <c r="S425" s="45" t="s">
        <v>733</v>
      </c>
      <c r="U425" s="9">
        <f t="shared" si="52"/>
        <v>134000</v>
      </c>
      <c r="V425" s="10" t="str">
        <f t="shared" si="54"/>
        <v>OK1VRL134000SINGLE</v>
      </c>
      <c r="W425" s="11">
        <f t="shared" ref="W425:W488" si="56">IF(X425="",0,ROUND(X425*Y425*((Z425-AA425+1)/Z425),1))</f>
        <v>12</v>
      </c>
      <c r="X425" s="12">
        <f t="shared" si="53"/>
        <v>6</v>
      </c>
      <c r="Y425" s="12">
        <f>COUNTIF(U:U,U425)</f>
        <v>3</v>
      </c>
      <c r="Z425" s="12">
        <f>COUNTIFS(D:D,D425,U:U,U425)</f>
        <v>3</v>
      </c>
      <c r="AA425" s="25" t="str">
        <f t="shared" si="55"/>
        <v>2</v>
      </c>
    </row>
    <row r="426" spans="1:27" customFormat="1" ht="15" x14ac:dyDescent="0.25">
      <c r="A426" s="45" t="s">
        <v>22</v>
      </c>
      <c r="B426" s="45" t="s">
        <v>944</v>
      </c>
      <c r="C426" s="45" t="s">
        <v>731</v>
      </c>
      <c r="D426" s="45" t="s">
        <v>370</v>
      </c>
      <c r="E426" s="45" t="s">
        <v>960</v>
      </c>
      <c r="F426" s="45" t="s">
        <v>961</v>
      </c>
      <c r="G426" s="45"/>
      <c r="H426" s="45">
        <v>2</v>
      </c>
      <c r="I426" s="45">
        <v>2</v>
      </c>
      <c r="J426" s="45" t="s">
        <v>406</v>
      </c>
      <c r="K426" s="45">
        <v>0</v>
      </c>
      <c r="L426" s="45">
        <v>2</v>
      </c>
      <c r="M426" s="45">
        <v>1</v>
      </c>
      <c r="N426" s="45"/>
      <c r="O426" s="45" t="s">
        <v>24</v>
      </c>
      <c r="P426" s="45" t="s">
        <v>25</v>
      </c>
      <c r="Q426" s="45" t="s">
        <v>3332</v>
      </c>
      <c r="R426" s="45" t="s">
        <v>947</v>
      </c>
      <c r="S426" s="45" t="s">
        <v>948</v>
      </c>
      <c r="U426" s="9">
        <f t="shared" si="52"/>
        <v>248000</v>
      </c>
      <c r="V426" s="10" t="str">
        <f t="shared" si="54"/>
        <v>OK1JHM248000SINGLE</v>
      </c>
      <c r="W426" s="11">
        <f t="shared" si="56"/>
        <v>18</v>
      </c>
      <c r="X426" s="12">
        <f t="shared" si="53"/>
        <v>6</v>
      </c>
      <c r="Y426" s="12">
        <f>COUNTIF(U:U,U426)</f>
        <v>3</v>
      </c>
      <c r="Z426" s="12">
        <f>COUNTIFS(D:D,D426,U:U,U426)</f>
        <v>3</v>
      </c>
      <c r="AA426" s="25" t="str">
        <f t="shared" si="55"/>
        <v>1</v>
      </c>
    </row>
    <row r="427" spans="1:27" customFormat="1" ht="15" x14ac:dyDescent="0.25">
      <c r="A427" s="45" t="s">
        <v>28</v>
      </c>
      <c r="B427" s="45" t="s">
        <v>730</v>
      </c>
      <c r="C427" s="45" t="s">
        <v>731</v>
      </c>
      <c r="D427" s="45" t="s">
        <v>370</v>
      </c>
      <c r="E427" s="45" t="s">
        <v>960</v>
      </c>
      <c r="F427" s="45" t="s">
        <v>961</v>
      </c>
      <c r="G427" s="45"/>
      <c r="H427" s="45">
        <v>1</v>
      </c>
      <c r="I427" s="45">
        <v>1</v>
      </c>
      <c r="J427" s="45" t="s">
        <v>406</v>
      </c>
      <c r="K427" s="45">
        <v>0</v>
      </c>
      <c r="L427" s="45">
        <v>1</v>
      </c>
      <c r="M427" s="45">
        <v>1</v>
      </c>
      <c r="N427" s="45"/>
      <c r="O427" s="45" t="s">
        <v>24</v>
      </c>
      <c r="P427" s="45" t="s">
        <v>25</v>
      </c>
      <c r="Q427" s="45" t="s">
        <v>949</v>
      </c>
      <c r="R427" s="45" t="s">
        <v>947</v>
      </c>
      <c r="S427" s="45" t="s">
        <v>733</v>
      </c>
      <c r="U427" s="9">
        <f t="shared" si="52"/>
        <v>248000</v>
      </c>
      <c r="V427" s="10" t="str">
        <f t="shared" si="54"/>
        <v>OK1MBT248000SINGLE</v>
      </c>
      <c r="W427" s="11">
        <f t="shared" si="56"/>
        <v>12</v>
      </c>
      <c r="X427" s="12">
        <f t="shared" si="53"/>
        <v>6</v>
      </c>
      <c r="Y427" s="12">
        <f>COUNTIF(U:U,U427)</f>
        <v>3</v>
      </c>
      <c r="Z427" s="12">
        <f>COUNTIFS(D:D,D427,U:U,U427)</f>
        <v>3</v>
      </c>
      <c r="AA427" s="25" t="str">
        <f t="shared" si="55"/>
        <v>2</v>
      </c>
    </row>
    <row r="428" spans="1:27" customFormat="1" ht="15" x14ac:dyDescent="0.25">
      <c r="A428" s="45" t="s">
        <v>28</v>
      </c>
      <c r="B428" s="45" t="s">
        <v>2568</v>
      </c>
      <c r="C428" s="45" t="s">
        <v>731</v>
      </c>
      <c r="D428" s="45" t="s">
        <v>370</v>
      </c>
      <c r="E428" s="45" t="s">
        <v>960</v>
      </c>
      <c r="F428" s="45" t="s">
        <v>961</v>
      </c>
      <c r="G428" s="45"/>
      <c r="H428" s="45">
        <v>1</v>
      </c>
      <c r="I428" s="45">
        <v>1</v>
      </c>
      <c r="J428" s="45" t="s">
        <v>406</v>
      </c>
      <c r="K428" s="45">
        <v>0</v>
      </c>
      <c r="L428" s="45">
        <v>1</v>
      </c>
      <c r="M428" s="45">
        <v>1</v>
      </c>
      <c r="N428" s="45"/>
      <c r="O428" s="45" t="s">
        <v>24</v>
      </c>
      <c r="P428" s="45" t="s">
        <v>25</v>
      </c>
      <c r="Q428" s="45" t="s">
        <v>949</v>
      </c>
      <c r="R428" s="45" t="s">
        <v>947</v>
      </c>
      <c r="S428" s="45" t="s">
        <v>733</v>
      </c>
      <c r="U428" s="9">
        <f t="shared" si="52"/>
        <v>248000</v>
      </c>
      <c r="V428" s="10" t="str">
        <f t="shared" si="54"/>
        <v>OK1VRL248000SINGLE</v>
      </c>
      <c r="W428" s="11">
        <f t="shared" si="56"/>
        <v>12</v>
      </c>
      <c r="X428" s="12">
        <f t="shared" si="53"/>
        <v>6</v>
      </c>
      <c r="Y428" s="12">
        <f>COUNTIF(U:U,U428)</f>
        <v>3</v>
      </c>
      <c r="Z428" s="12">
        <f>COUNTIFS(D:D,D428,U:U,U428)</f>
        <v>3</v>
      </c>
      <c r="AA428" s="25" t="str">
        <f t="shared" si="55"/>
        <v>2</v>
      </c>
    </row>
    <row r="429" spans="1:27" customFormat="1" x14ac:dyDescent="0.2">
      <c r="G429" s="28"/>
      <c r="J429" s="29"/>
      <c r="U429" s="9" t="b">
        <f t="shared" si="52"/>
        <v>0</v>
      </c>
      <c r="V429" s="10" t="str">
        <f t="shared" si="54"/>
        <v>NEPRAVDA</v>
      </c>
      <c r="W429" s="11" t="e">
        <f t="shared" si="56"/>
        <v>#VALUE!</v>
      </c>
      <c r="X429" s="12">
        <f t="shared" si="53"/>
        <v>6</v>
      </c>
      <c r="Y429" s="12">
        <f>COUNTIF(U:U,U429)</f>
        <v>105</v>
      </c>
      <c r="Z429" s="12">
        <f>COUNTIFS(D:D,D429,U:U,U429)</f>
        <v>0</v>
      </c>
      <c r="AA429" s="25" t="str">
        <f t="shared" si="55"/>
        <v/>
      </c>
    </row>
    <row r="430" spans="1:27" customFormat="1" x14ac:dyDescent="0.2">
      <c r="G430" s="28"/>
      <c r="J430" s="29"/>
      <c r="U430" s="9" t="b">
        <f t="shared" si="52"/>
        <v>0</v>
      </c>
      <c r="V430" s="10" t="str">
        <f t="shared" si="54"/>
        <v>NEPRAVDA</v>
      </c>
      <c r="W430" s="11" t="e">
        <f t="shared" si="56"/>
        <v>#VALUE!</v>
      </c>
      <c r="X430" s="12">
        <f t="shared" si="53"/>
        <v>6</v>
      </c>
      <c r="Y430" s="12">
        <f>COUNTIF(U:U,U430)</f>
        <v>105</v>
      </c>
      <c r="Z430" s="12">
        <f>COUNTIFS(D:D,D430,U:U,U430)</f>
        <v>0</v>
      </c>
      <c r="AA430" s="25" t="str">
        <f t="shared" si="55"/>
        <v/>
      </c>
    </row>
    <row r="431" spans="1:27" customFormat="1" x14ac:dyDescent="0.2">
      <c r="G431" s="28"/>
      <c r="J431" s="29"/>
      <c r="U431" s="9" t="b">
        <f t="shared" si="52"/>
        <v>0</v>
      </c>
      <c r="V431" s="10" t="str">
        <f t="shared" si="54"/>
        <v>NEPRAVDA</v>
      </c>
      <c r="W431" s="11" t="e">
        <f t="shared" si="56"/>
        <v>#VALUE!</v>
      </c>
      <c r="X431" s="12">
        <f t="shared" si="53"/>
        <v>6</v>
      </c>
      <c r="Y431" s="12">
        <f>COUNTIF(U:U,U431)</f>
        <v>105</v>
      </c>
      <c r="Z431" s="12">
        <f>COUNTIFS(D:D,D431,U:U,U431)</f>
        <v>0</v>
      </c>
      <c r="AA431" s="25" t="str">
        <f t="shared" si="55"/>
        <v/>
      </c>
    </row>
    <row r="432" spans="1:27" customFormat="1" x14ac:dyDescent="0.2">
      <c r="G432" s="28"/>
      <c r="J432" s="29"/>
      <c r="U432" s="9" t="b">
        <f t="shared" si="52"/>
        <v>0</v>
      </c>
      <c r="V432" s="10" t="str">
        <f t="shared" si="54"/>
        <v>NEPRAVDA</v>
      </c>
      <c r="W432" s="11" t="e">
        <f t="shared" si="56"/>
        <v>#VALUE!</v>
      </c>
      <c r="X432" s="12">
        <f t="shared" si="53"/>
        <v>6</v>
      </c>
      <c r="Y432" s="12">
        <f>COUNTIF(U:U,U432)</f>
        <v>105</v>
      </c>
      <c r="Z432" s="12">
        <f>COUNTIFS(D:D,D432,U:U,U432)</f>
        <v>0</v>
      </c>
      <c r="AA432" s="25" t="str">
        <f t="shared" si="55"/>
        <v/>
      </c>
    </row>
    <row r="433" spans="7:27" customFormat="1" x14ac:dyDescent="0.2">
      <c r="G433" s="28"/>
      <c r="J433" s="29"/>
      <c r="U433" s="9" t="b">
        <f t="shared" si="52"/>
        <v>0</v>
      </c>
      <c r="V433" s="10" t="str">
        <f t="shared" si="54"/>
        <v>NEPRAVDA</v>
      </c>
      <c r="W433" s="11" t="e">
        <f t="shared" si="56"/>
        <v>#VALUE!</v>
      </c>
      <c r="X433" s="12">
        <f t="shared" si="53"/>
        <v>6</v>
      </c>
      <c r="Y433" s="12">
        <f>COUNTIF(U:U,U433)</f>
        <v>105</v>
      </c>
      <c r="Z433" s="12">
        <f>COUNTIFS(D:D,D433,U:U,U433)</f>
        <v>0</v>
      </c>
      <c r="AA433" s="25" t="str">
        <f t="shared" si="55"/>
        <v/>
      </c>
    </row>
    <row r="434" spans="7:27" customFormat="1" x14ac:dyDescent="0.2">
      <c r="G434" s="28"/>
      <c r="J434" s="29"/>
      <c r="U434" s="9" t="b">
        <f t="shared" si="52"/>
        <v>0</v>
      </c>
      <c r="V434" s="10" t="str">
        <f t="shared" si="54"/>
        <v>NEPRAVDA</v>
      </c>
      <c r="W434" s="11" t="e">
        <f t="shared" si="56"/>
        <v>#VALUE!</v>
      </c>
      <c r="X434" s="12">
        <f t="shared" si="53"/>
        <v>6</v>
      </c>
      <c r="Y434" s="12">
        <f>COUNTIF(U:U,U434)</f>
        <v>105</v>
      </c>
      <c r="Z434" s="12">
        <f>COUNTIFS(D:D,D434,U:U,U434)</f>
        <v>0</v>
      </c>
      <c r="AA434" s="25" t="str">
        <f t="shared" si="55"/>
        <v/>
      </c>
    </row>
    <row r="435" spans="7:27" customFormat="1" x14ac:dyDescent="0.2">
      <c r="G435" s="28"/>
      <c r="J435" s="29"/>
      <c r="U435" s="9" t="b">
        <f t="shared" si="52"/>
        <v>0</v>
      </c>
      <c r="V435" s="10" t="str">
        <f t="shared" si="54"/>
        <v>NEPRAVDA</v>
      </c>
      <c r="W435" s="11" t="e">
        <f t="shared" si="56"/>
        <v>#VALUE!</v>
      </c>
      <c r="X435" s="12">
        <f t="shared" si="53"/>
        <v>6</v>
      </c>
      <c r="Y435" s="12">
        <f>COUNTIF(U:U,U435)</f>
        <v>105</v>
      </c>
      <c r="Z435" s="12">
        <f>COUNTIFS(D:D,D435,U:U,U435)</f>
        <v>0</v>
      </c>
      <c r="AA435" s="25" t="str">
        <f t="shared" si="55"/>
        <v/>
      </c>
    </row>
    <row r="436" spans="7:27" customFormat="1" x14ac:dyDescent="0.2">
      <c r="G436" s="28"/>
      <c r="J436" s="29"/>
      <c r="U436" s="9" t="b">
        <f t="shared" si="52"/>
        <v>0</v>
      </c>
      <c r="V436" s="10" t="str">
        <f t="shared" si="54"/>
        <v>NEPRAVDA</v>
      </c>
      <c r="W436" s="11" t="e">
        <f t="shared" si="56"/>
        <v>#VALUE!</v>
      </c>
      <c r="X436" s="12">
        <f t="shared" si="53"/>
        <v>6</v>
      </c>
      <c r="Y436" s="12">
        <f>COUNTIF(U:U,U436)</f>
        <v>105</v>
      </c>
      <c r="Z436" s="12">
        <f>COUNTIFS(D:D,D436,U:U,U436)</f>
        <v>0</v>
      </c>
      <c r="AA436" s="25" t="str">
        <f t="shared" si="55"/>
        <v/>
      </c>
    </row>
    <row r="437" spans="7:27" customFormat="1" x14ac:dyDescent="0.2">
      <c r="G437" s="28"/>
      <c r="J437" s="29"/>
      <c r="U437" s="9" t="b">
        <f t="shared" si="52"/>
        <v>0</v>
      </c>
      <c r="V437" s="10" t="str">
        <f t="shared" si="54"/>
        <v>NEPRAVDA</v>
      </c>
      <c r="W437" s="11" t="e">
        <f t="shared" si="56"/>
        <v>#VALUE!</v>
      </c>
      <c r="X437" s="12">
        <f t="shared" si="53"/>
        <v>6</v>
      </c>
      <c r="Y437" s="12">
        <f>COUNTIF(U:U,U437)</f>
        <v>105</v>
      </c>
      <c r="Z437" s="12">
        <f>COUNTIFS(D:D,D437,U:U,U437)</f>
        <v>0</v>
      </c>
      <c r="AA437" s="25" t="str">
        <f t="shared" si="55"/>
        <v/>
      </c>
    </row>
    <row r="438" spans="7:27" customFormat="1" x14ac:dyDescent="0.2">
      <c r="G438" s="28"/>
      <c r="J438" s="29"/>
      <c r="U438" s="9" t="b">
        <f t="shared" si="52"/>
        <v>0</v>
      </c>
      <c r="V438" s="10" t="str">
        <f t="shared" si="54"/>
        <v>NEPRAVDA</v>
      </c>
      <c r="W438" s="11" t="e">
        <f t="shared" si="56"/>
        <v>#VALUE!</v>
      </c>
      <c r="X438" s="12">
        <f t="shared" si="53"/>
        <v>6</v>
      </c>
      <c r="Y438" s="12">
        <f>COUNTIF(U:U,U438)</f>
        <v>105</v>
      </c>
      <c r="Z438" s="12">
        <f>COUNTIFS(D:D,D438,U:U,U438)</f>
        <v>0</v>
      </c>
      <c r="AA438" s="25" t="str">
        <f t="shared" si="55"/>
        <v/>
      </c>
    </row>
    <row r="439" spans="7:27" customFormat="1" x14ac:dyDescent="0.2">
      <c r="G439" s="28"/>
      <c r="J439" s="29"/>
      <c r="U439" s="9" t="b">
        <f t="shared" si="52"/>
        <v>0</v>
      </c>
      <c r="V439" s="10" t="str">
        <f t="shared" si="54"/>
        <v>NEPRAVDA</v>
      </c>
      <c r="W439" s="11" t="e">
        <f t="shared" si="56"/>
        <v>#VALUE!</v>
      </c>
      <c r="X439" s="12">
        <f t="shared" si="53"/>
        <v>6</v>
      </c>
      <c r="Y439" s="12">
        <f>COUNTIF(U:U,U439)</f>
        <v>105</v>
      </c>
      <c r="Z439" s="12">
        <f>COUNTIFS(D:D,D439,U:U,U439)</f>
        <v>0</v>
      </c>
      <c r="AA439" s="25" t="str">
        <f t="shared" si="55"/>
        <v/>
      </c>
    </row>
    <row r="440" spans="7:27" customFormat="1" x14ac:dyDescent="0.2">
      <c r="G440" s="28"/>
      <c r="J440" s="29"/>
      <c r="U440" s="9" t="b">
        <f t="shared" si="52"/>
        <v>0</v>
      </c>
      <c r="V440" s="10" t="str">
        <f t="shared" si="54"/>
        <v>NEPRAVDA</v>
      </c>
      <c r="W440" s="11" t="e">
        <f t="shared" si="56"/>
        <v>#VALUE!</v>
      </c>
      <c r="X440" s="12">
        <f t="shared" si="53"/>
        <v>6</v>
      </c>
      <c r="Y440" s="12">
        <f>COUNTIF(U:U,U440)</f>
        <v>105</v>
      </c>
      <c r="Z440" s="12">
        <f>COUNTIFS(D:D,D440,U:U,U440)</f>
        <v>0</v>
      </c>
      <c r="AA440" s="25" t="str">
        <f t="shared" si="55"/>
        <v/>
      </c>
    </row>
    <row r="441" spans="7:27" customFormat="1" x14ac:dyDescent="0.2">
      <c r="G441" s="28"/>
      <c r="J441" s="29"/>
      <c r="U441" s="9" t="b">
        <f t="shared" si="52"/>
        <v>0</v>
      </c>
      <c r="V441" s="10" t="str">
        <f t="shared" si="54"/>
        <v>NEPRAVDA</v>
      </c>
      <c r="W441" s="11" t="e">
        <f t="shared" si="56"/>
        <v>#VALUE!</v>
      </c>
      <c r="X441" s="12">
        <f t="shared" si="53"/>
        <v>6</v>
      </c>
      <c r="Y441" s="12">
        <f>COUNTIF(U:U,U441)</f>
        <v>105</v>
      </c>
      <c r="Z441" s="12">
        <f>COUNTIFS(D:D,D441,U:U,U441)</f>
        <v>0</v>
      </c>
      <c r="AA441" s="25" t="str">
        <f t="shared" si="55"/>
        <v/>
      </c>
    </row>
    <row r="442" spans="7:27" customFormat="1" x14ac:dyDescent="0.2">
      <c r="G442" s="28"/>
      <c r="J442" s="29"/>
      <c r="U442" s="9" t="b">
        <f t="shared" si="52"/>
        <v>0</v>
      </c>
      <c r="V442" s="10" t="str">
        <f t="shared" si="54"/>
        <v>NEPRAVDA</v>
      </c>
      <c r="W442" s="11" t="e">
        <f t="shared" si="56"/>
        <v>#VALUE!</v>
      </c>
      <c r="X442" s="12">
        <f t="shared" si="53"/>
        <v>6</v>
      </c>
      <c r="Y442" s="12">
        <f>COUNTIF(U:U,U442)</f>
        <v>105</v>
      </c>
      <c r="Z442" s="12">
        <f>COUNTIFS(D:D,D442,U:U,U442)</f>
        <v>0</v>
      </c>
      <c r="AA442" s="25" t="str">
        <f t="shared" si="55"/>
        <v/>
      </c>
    </row>
    <row r="443" spans="7:27" customFormat="1" x14ac:dyDescent="0.2">
      <c r="G443" s="28"/>
      <c r="J443" s="29"/>
      <c r="U443" s="9" t="b">
        <f t="shared" si="52"/>
        <v>0</v>
      </c>
      <c r="V443" s="10" t="str">
        <f t="shared" si="54"/>
        <v>NEPRAVDA</v>
      </c>
      <c r="W443" s="11" t="e">
        <f t="shared" si="56"/>
        <v>#VALUE!</v>
      </c>
      <c r="X443" s="12">
        <f t="shared" si="53"/>
        <v>6</v>
      </c>
      <c r="Y443" s="12">
        <f>COUNTIF(U:U,U443)</f>
        <v>105</v>
      </c>
      <c r="Z443" s="12">
        <f>COUNTIFS(D:D,D443,U:U,U443)</f>
        <v>0</v>
      </c>
      <c r="AA443" s="25" t="str">
        <f t="shared" si="55"/>
        <v/>
      </c>
    </row>
    <row r="444" spans="7:27" customFormat="1" x14ac:dyDescent="0.2">
      <c r="G444" s="28"/>
      <c r="J444" s="29"/>
      <c r="U444" s="9" t="b">
        <f t="shared" si="52"/>
        <v>0</v>
      </c>
      <c r="V444" s="10" t="str">
        <f t="shared" si="54"/>
        <v>NEPRAVDA</v>
      </c>
      <c r="W444" s="11" t="e">
        <f t="shared" si="56"/>
        <v>#VALUE!</v>
      </c>
      <c r="X444" s="12">
        <f t="shared" si="53"/>
        <v>6</v>
      </c>
      <c r="Y444" s="12">
        <f>COUNTIF(U:U,U444)</f>
        <v>105</v>
      </c>
      <c r="Z444" s="12">
        <f>COUNTIFS(D:D,D444,U:U,U444)</f>
        <v>0</v>
      </c>
      <c r="AA444" s="25" t="str">
        <f t="shared" si="55"/>
        <v/>
      </c>
    </row>
    <row r="445" spans="7:27" customFormat="1" x14ac:dyDescent="0.2">
      <c r="G445" s="28"/>
      <c r="J445" s="29"/>
      <c r="U445" s="9" t="b">
        <f t="shared" si="52"/>
        <v>0</v>
      </c>
      <c r="V445" s="10" t="str">
        <f t="shared" si="54"/>
        <v>NEPRAVDA</v>
      </c>
      <c r="W445" s="11" t="e">
        <f t="shared" si="56"/>
        <v>#VALUE!</v>
      </c>
      <c r="X445" s="12">
        <f t="shared" si="53"/>
        <v>6</v>
      </c>
      <c r="Y445" s="12">
        <f>COUNTIF(U:U,U445)</f>
        <v>105</v>
      </c>
      <c r="Z445" s="12">
        <f>COUNTIFS(D:D,D445,U:U,U445)</f>
        <v>0</v>
      </c>
      <c r="AA445" s="25" t="str">
        <f t="shared" si="55"/>
        <v/>
      </c>
    </row>
    <row r="446" spans="7:27" customFormat="1" x14ac:dyDescent="0.2">
      <c r="G446" s="28"/>
      <c r="J446" s="29"/>
      <c r="U446" s="9" t="b">
        <f t="shared" si="52"/>
        <v>0</v>
      </c>
      <c r="V446" s="10" t="str">
        <f t="shared" si="54"/>
        <v>NEPRAVDA</v>
      </c>
      <c r="W446" s="11" t="e">
        <f t="shared" si="56"/>
        <v>#VALUE!</v>
      </c>
      <c r="X446" s="12">
        <f t="shared" si="53"/>
        <v>6</v>
      </c>
      <c r="Y446" s="12">
        <f>COUNTIF(U:U,U446)</f>
        <v>105</v>
      </c>
      <c r="Z446" s="12">
        <f>COUNTIFS(D:D,D446,U:U,U446)</f>
        <v>0</v>
      </c>
      <c r="AA446" s="25" t="str">
        <f t="shared" si="55"/>
        <v/>
      </c>
    </row>
    <row r="447" spans="7:27" customFormat="1" x14ac:dyDescent="0.2">
      <c r="G447" s="28"/>
      <c r="J447" s="29"/>
      <c r="U447" s="9" t="b">
        <f t="shared" si="52"/>
        <v>0</v>
      </c>
      <c r="V447" s="10" t="str">
        <f t="shared" si="54"/>
        <v>NEPRAVDA</v>
      </c>
      <c r="W447" s="11" t="e">
        <f t="shared" si="56"/>
        <v>#VALUE!</v>
      </c>
      <c r="X447" s="12">
        <f t="shared" si="53"/>
        <v>6</v>
      </c>
      <c r="Y447" s="12">
        <f>COUNTIF(U:U,U447)</f>
        <v>105</v>
      </c>
      <c r="Z447" s="12">
        <f>COUNTIFS(D:D,D447,U:U,U447)</f>
        <v>0</v>
      </c>
      <c r="AA447" s="25" t="str">
        <f t="shared" si="55"/>
        <v/>
      </c>
    </row>
    <row r="448" spans="7:27" customFormat="1" x14ac:dyDescent="0.2">
      <c r="G448" s="28"/>
      <c r="J448" s="29"/>
      <c r="U448" s="9" t="b">
        <f t="shared" si="52"/>
        <v>0</v>
      </c>
      <c r="V448" s="10" t="str">
        <f t="shared" si="54"/>
        <v>NEPRAVDA</v>
      </c>
      <c r="W448" s="11" t="e">
        <f t="shared" si="56"/>
        <v>#VALUE!</v>
      </c>
      <c r="X448" s="12">
        <f t="shared" si="53"/>
        <v>6</v>
      </c>
      <c r="Y448" s="12">
        <f>COUNTIF(U:U,U448)</f>
        <v>105</v>
      </c>
      <c r="Z448" s="12">
        <f>COUNTIFS(D:D,D448,U:U,U448)</f>
        <v>0</v>
      </c>
      <c r="AA448" s="25" t="str">
        <f t="shared" si="55"/>
        <v/>
      </c>
    </row>
    <row r="449" spans="7:27" customFormat="1" x14ac:dyDescent="0.2">
      <c r="G449" s="28"/>
      <c r="J449" s="29"/>
      <c r="U449" s="9" t="b">
        <f t="shared" si="52"/>
        <v>0</v>
      </c>
      <c r="V449" s="10" t="str">
        <f t="shared" si="54"/>
        <v>NEPRAVDA</v>
      </c>
      <c r="W449" s="11" t="e">
        <f t="shared" si="56"/>
        <v>#VALUE!</v>
      </c>
      <c r="X449" s="12">
        <f t="shared" si="53"/>
        <v>6</v>
      </c>
      <c r="Y449" s="12">
        <f>COUNTIF(U:U,U449)</f>
        <v>105</v>
      </c>
      <c r="Z449" s="12">
        <f>COUNTIFS(D:D,D449,U:U,U449)</f>
        <v>0</v>
      </c>
      <c r="AA449" s="25" t="str">
        <f t="shared" si="55"/>
        <v/>
      </c>
    </row>
    <row r="450" spans="7:27" customFormat="1" x14ac:dyDescent="0.2">
      <c r="G450" s="28"/>
      <c r="J450" s="29"/>
      <c r="U450" s="9" t="b">
        <f t="shared" si="52"/>
        <v>0</v>
      </c>
      <c r="V450" s="10" t="str">
        <f t="shared" si="54"/>
        <v>NEPRAVDA</v>
      </c>
      <c r="W450" s="11" t="e">
        <f t="shared" si="56"/>
        <v>#VALUE!</v>
      </c>
      <c r="X450" s="12">
        <f t="shared" si="53"/>
        <v>6</v>
      </c>
      <c r="Y450" s="12">
        <f>COUNTIF(U:U,U450)</f>
        <v>105</v>
      </c>
      <c r="Z450" s="12">
        <f>COUNTIFS(D:D,D450,U:U,U450)</f>
        <v>0</v>
      </c>
      <c r="AA450" s="25" t="str">
        <f t="shared" si="55"/>
        <v/>
      </c>
    </row>
    <row r="451" spans="7:27" customFormat="1" x14ac:dyDescent="0.2">
      <c r="G451" s="28"/>
      <c r="J451" s="29"/>
      <c r="U451" s="9" t="b">
        <f t="shared" si="52"/>
        <v>0</v>
      </c>
      <c r="V451" s="10" t="str">
        <f t="shared" si="54"/>
        <v>NEPRAVDA</v>
      </c>
      <c r="W451" s="11" t="e">
        <f t="shared" si="56"/>
        <v>#VALUE!</v>
      </c>
      <c r="X451" s="12">
        <f t="shared" si="53"/>
        <v>6</v>
      </c>
      <c r="Y451" s="12">
        <f>COUNTIF(U:U,U451)</f>
        <v>105</v>
      </c>
      <c r="Z451" s="12">
        <f>COUNTIFS(D:D,D451,U:U,U451)</f>
        <v>0</v>
      </c>
      <c r="AA451" s="25" t="str">
        <f t="shared" si="55"/>
        <v/>
      </c>
    </row>
    <row r="452" spans="7:27" customFormat="1" x14ac:dyDescent="0.2">
      <c r="G452" s="28"/>
      <c r="J452" s="29"/>
      <c r="U452" s="9" t="b">
        <f t="shared" si="52"/>
        <v>0</v>
      </c>
      <c r="V452" s="10" t="str">
        <f t="shared" si="54"/>
        <v>NEPRAVDA</v>
      </c>
      <c r="W452" s="11" t="e">
        <f t="shared" si="56"/>
        <v>#VALUE!</v>
      </c>
      <c r="X452" s="12">
        <f t="shared" si="53"/>
        <v>6</v>
      </c>
      <c r="Y452" s="12">
        <f>COUNTIF(U:U,U452)</f>
        <v>105</v>
      </c>
      <c r="Z452" s="12">
        <f>COUNTIFS(D:D,D452,U:U,U452)</f>
        <v>0</v>
      </c>
      <c r="AA452" s="25" t="str">
        <f t="shared" si="55"/>
        <v/>
      </c>
    </row>
    <row r="453" spans="7:27" customFormat="1" x14ac:dyDescent="0.2">
      <c r="G453" s="28"/>
      <c r="J453" s="29"/>
      <c r="U453" s="9" t="b">
        <f t="shared" si="52"/>
        <v>0</v>
      </c>
      <c r="V453" s="10" t="str">
        <f t="shared" si="54"/>
        <v>NEPRAVDA</v>
      </c>
      <c r="W453" s="11" t="e">
        <f t="shared" si="56"/>
        <v>#VALUE!</v>
      </c>
      <c r="X453" s="12">
        <f t="shared" si="53"/>
        <v>6</v>
      </c>
      <c r="Y453" s="12">
        <f>COUNTIF(U:U,U453)</f>
        <v>105</v>
      </c>
      <c r="Z453" s="12">
        <f>COUNTIFS(D:D,D453,U:U,U453)</f>
        <v>0</v>
      </c>
      <c r="AA453" s="25" t="str">
        <f t="shared" si="55"/>
        <v/>
      </c>
    </row>
    <row r="454" spans="7:27" customFormat="1" x14ac:dyDescent="0.2">
      <c r="G454" s="28"/>
      <c r="J454" s="29"/>
      <c r="U454" s="9" t="b">
        <f t="shared" si="52"/>
        <v>0</v>
      </c>
      <c r="V454" s="10" t="str">
        <f t="shared" si="54"/>
        <v>NEPRAVDA</v>
      </c>
      <c r="W454" s="11" t="e">
        <f t="shared" si="56"/>
        <v>#VALUE!</v>
      </c>
      <c r="X454" s="12">
        <f t="shared" si="53"/>
        <v>6</v>
      </c>
      <c r="Y454" s="12">
        <f>COUNTIF(U:U,U454)</f>
        <v>105</v>
      </c>
      <c r="Z454" s="12">
        <f>COUNTIFS(D:D,D454,U:U,U454)</f>
        <v>0</v>
      </c>
      <c r="AA454" s="25" t="str">
        <f t="shared" si="55"/>
        <v/>
      </c>
    </row>
    <row r="455" spans="7:27" customFormat="1" x14ac:dyDescent="0.2">
      <c r="G455" s="28"/>
      <c r="J455" s="29"/>
      <c r="U455" s="9" t="b">
        <f t="shared" si="52"/>
        <v>0</v>
      </c>
      <c r="V455" s="10" t="str">
        <f t="shared" si="54"/>
        <v>NEPRAVDA</v>
      </c>
      <c r="W455" s="11" t="e">
        <f t="shared" si="56"/>
        <v>#VALUE!</v>
      </c>
      <c r="X455" s="12">
        <f t="shared" si="53"/>
        <v>6</v>
      </c>
      <c r="Y455" s="12">
        <f>COUNTIF(U:U,U455)</f>
        <v>105</v>
      </c>
      <c r="Z455" s="12">
        <f>COUNTIFS(D:D,D455,U:U,U455)</f>
        <v>0</v>
      </c>
      <c r="AA455" s="25" t="str">
        <f t="shared" si="55"/>
        <v/>
      </c>
    </row>
    <row r="456" spans="7:27" customFormat="1" x14ac:dyDescent="0.2">
      <c r="G456" s="28"/>
      <c r="J456" s="29"/>
      <c r="U456" s="9" t="b">
        <f t="shared" si="52"/>
        <v>0</v>
      </c>
      <c r="V456" s="10" t="str">
        <f t="shared" si="54"/>
        <v>NEPRAVDA</v>
      </c>
      <c r="W456" s="11" t="e">
        <f t="shared" si="56"/>
        <v>#VALUE!</v>
      </c>
      <c r="X456" s="12">
        <f t="shared" si="53"/>
        <v>6</v>
      </c>
      <c r="Y456" s="12">
        <f>COUNTIF(U:U,U456)</f>
        <v>105</v>
      </c>
      <c r="Z456" s="12">
        <f>COUNTIFS(D:D,D456,U:U,U456)</f>
        <v>0</v>
      </c>
      <c r="AA456" s="25" t="str">
        <f t="shared" si="55"/>
        <v/>
      </c>
    </row>
    <row r="457" spans="7:27" customFormat="1" x14ac:dyDescent="0.2">
      <c r="G457" s="28"/>
      <c r="J457" s="29"/>
      <c r="U457" s="9" t="b">
        <f t="shared" si="52"/>
        <v>0</v>
      </c>
      <c r="V457" s="10" t="str">
        <f t="shared" si="54"/>
        <v>NEPRAVDA</v>
      </c>
      <c r="W457" s="11" t="e">
        <f t="shared" si="56"/>
        <v>#VALUE!</v>
      </c>
      <c r="X457" s="12">
        <f t="shared" si="53"/>
        <v>6</v>
      </c>
      <c r="Y457" s="12">
        <f>COUNTIF(U:U,U457)</f>
        <v>105</v>
      </c>
      <c r="Z457" s="12">
        <f>COUNTIFS(D:D,D457,U:U,U457)</f>
        <v>0</v>
      </c>
      <c r="AA457" s="25" t="str">
        <f t="shared" si="55"/>
        <v/>
      </c>
    </row>
    <row r="458" spans="7:27" customFormat="1" x14ac:dyDescent="0.2">
      <c r="G458" s="28"/>
      <c r="J458" s="29"/>
      <c r="U458" s="9" t="b">
        <f t="shared" si="52"/>
        <v>0</v>
      </c>
      <c r="V458" s="10" t="str">
        <f t="shared" si="54"/>
        <v>NEPRAVDA</v>
      </c>
      <c r="W458" s="11" t="e">
        <f t="shared" si="56"/>
        <v>#VALUE!</v>
      </c>
      <c r="X458" s="12">
        <f t="shared" si="53"/>
        <v>6</v>
      </c>
      <c r="Y458" s="12">
        <f>COUNTIF(U:U,U458)</f>
        <v>105</v>
      </c>
      <c r="Z458" s="12">
        <f>COUNTIFS(D:D,D458,U:U,U458)</f>
        <v>0</v>
      </c>
      <c r="AA458" s="25" t="str">
        <f t="shared" si="55"/>
        <v/>
      </c>
    </row>
    <row r="459" spans="7:27" customFormat="1" x14ac:dyDescent="0.2">
      <c r="G459" s="28"/>
      <c r="J459" s="29"/>
      <c r="U459" s="9" t="b">
        <f t="shared" si="52"/>
        <v>0</v>
      </c>
      <c r="V459" s="10" t="str">
        <f t="shared" si="54"/>
        <v>NEPRAVDA</v>
      </c>
      <c r="W459" s="11" t="e">
        <f t="shared" si="56"/>
        <v>#VALUE!</v>
      </c>
      <c r="X459" s="12">
        <f t="shared" si="53"/>
        <v>6</v>
      </c>
      <c r="Y459" s="12">
        <f>COUNTIF(U:U,U459)</f>
        <v>105</v>
      </c>
      <c r="Z459" s="12">
        <f>COUNTIFS(D:D,D459,U:U,U459)</f>
        <v>0</v>
      </c>
      <c r="AA459" s="25" t="str">
        <f t="shared" si="55"/>
        <v/>
      </c>
    </row>
    <row r="460" spans="7:27" customFormat="1" x14ac:dyDescent="0.2">
      <c r="G460" s="28"/>
      <c r="J460" s="29"/>
      <c r="U460" s="9" t="b">
        <f t="shared" ref="U460:U523" si="57">IF(E460="145 MHz",145,IF(E460="435 MHz",435,IF(E460="1,3 GHz",1300,IF(E460="2,3 GHz",2300,IF(E460="3,4 GHz",3400,IF(E460="5,7 GHz",5700,IF(E460="10 GHz",10000,IF(E460="24 GHz",24000,IF(E460="47 GHz",47000,IF(E460="76 GHz",76000,IF(E460="120 GHz",120000,IF(E460="134 GHz",134000,IF(E460="248 GHz",248000)))))))))))))</f>
        <v>0</v>
      </c>
      <c r="V460" s="10" t="str">
        <f t="shared" si="54"/>
        <v>NEPRAVDA</v>
      </c>
      <c r="W460" s="11" t="e">
        <f t="shared" si="56"/>
        <v>#VALUE!</v>
      </c>
      <c r="X460" s="12">
        <f t="shared" si="53"/>
        <v>6</v>
      </c>
      <c r="Y460" s="12">
        <f>COUNTIF(U:U,U460)</f>
        <v>105</v>
      </c>
      <c r="Z460" s="12">
        <f>COUNTIFS(D:D,D460,U:U,U460)</f>
        <v>0</v>
      </c>
      <c r="AA460" s="25" t="str">
        <f t="shared" si="55"/>
        <v/>
      </c>
    </row>
    <row r="461" spans="7:27" customFormat="1" x14ac:dyDescent="0.2">
      <c r="G461" s="28"/>
      <c r="J461" s="29"/>
      <c r="U461" s="9" t="b">
        <f t="shared" si="57"/>
        <v>0</v>
      </c>
      <c r="V461" s="10" t="str">
        <f t="shared" si="54"/>
        <v>NEPRAVDA</v>
      </c>
      <c r="W461" s="11" t="e">
        <f t="shared" si="56"/>
        <v>#VALUE!</v>
      </c>
      <c r="X461" s="12">
        <f t="shared" si="53"/>
        <v>6</v>
      </c>
      <c r="Y461" s="12">
        <f>COUNTIF(U:U,U461)</f>
        <v>105</v>
      </c>
      <c r="Z461" s="12">
        <f>COUNTIFS(D:D,D461,U:U,U461)</f>
        <v>0</v>
      </c>
      <c r="AA461" s="25" t="str">
        <f t="shared" si="55"/>
        <v/>
      </c>
    </row>
    <row r="462" spans="7:27" customFormat="1" x14ac:dyDescent="0.2">
      <c r="G462" s="28"/>
      <c r="J462" s="29"/>
      <c r="U462" s="9" t="b">
        <f t="shared" si="57"/>
        <v>0</v>
      </c>
      <c r="V462" s="10" t="str">
        <f t="shared" si="54"/>
        <v>NEPRAVDA</v>
      </c>
      <c r="W462" s="11" t="e">
        <f t="shared" si="56"/>
        <v>#VALUE!</v>
      </c>
      <c r="X462" s="12">
        <f t="shared" si="53"/>
        <v>6</v>
      </c>
      <c r="Y462" s="12">
        <f>COUNTIF(U:U,U462)</f>
        <v>105</v>
      </c>
      <c r="Z462" s="12">
        <f>COUNTIFS(D:D,D462,U:U,U462)</f>
        <v>0</v>
      </c>
      <c r="AA462" s="25" t="str">
        <f t="shared" si="55"/>
        <v/>
      </c>
    </row>
    <row r="463" spans="7:27" customFormat="1" x14ac:dyDescent="0.2">
      <c r="G463" s="28"/>
      <c r="J463" s="29"/>
      <c r="U463" s="9" t="b">
        <f t="shared" si="57"/>
        <v>0</v>
      </c>
      <c r="V463" s="10" t="str">
        <f t="shared" si="54"/>
        <v>NEPRAVDA</v>
      </c>
      <c r="W463" s="11" t="e">
        <f t="shared" si="56"/>
        <v>#VALUE!</v>
      </c>
      <c r="X463" s="12">
        <f t="shared" si="53"/>
        <v>6</v>
      </c>
      <c r="Y463" s="12">
        <f>COUNTIF(U:U,U463)</f>
        <v>105</v>
      </c>
      <c r="Z463" s="12">
        <f>COUNTIFS(D:D,D463,U:U,U463)</f>
        <v>0</v>
      </c>
      <c r="AA463" s="25" t="str">
        <f t="shared" si="55"/>
        <v/>
      </c>
    </row>
    <row r="464" spans="7:27" customFormat="1" x14ac:dyDescent="0.2">
      <c r="G464" s="28"/>
      <c r="J464" s="29"/>
      <c r="U464" s="9" t="b">
        <f t="shared" si="57"/>
        <v>0</v>
      </c>
      <c r="V464" s="10" t="str">
        <f t="shared" si="54"/>
        <v>NEPRAVDA</v>
      </c>
      <c r="W464" s="11" t="e">
        <f t="shared" si="56"/>
        <v>#VALUE!</v>
      </c>
      <c r="X464" s="12">
        <f t="shared" si="53"/>
        <v>6</v>
      </c>
      <c r="Y464" s="12">
        <f>COUNTIF(U:U,U464)</f>
        <v>105</v>
      </c>
      <c r="Z464" s="12">
        <f>COUNTIFS(D:D,D464,U:U,U464)</f>
        <v>0</v>
      </c>
      <c r="AA464" s="25" t="str">
        <f t="shared" si="55"/>
        <v/>
      </c>
    </row>
    <row r="465" spans="7:27" customFormat="1" x14ac:dyDescent="0.2">
      <c r="G465" s="28"/>
      <c r="J465" s="29"/>
      <c r="U465" s="9" t="b">
        <f t="shared" si="57"/>
        <v>0</v>
      </c>
      <c r="V465" s="10" t="str">
        <f t="shared" si="54"/>
        <v>NEPRAVDA</v>
      </c>
      <c r="W465" s="11" t="e">
        <f t="shared" si="56"/>
        <v>#VALUE!</v>
      </c>
      <c r="X465" s="12">
        <f t="shared" si="53"/>
        <v>6</v>
      </c>
      <c r="Y465" s="12">
        <f>COUNTIF(U:U,U465)</f>
        <v>105</v>
      </c>
      <c r="Z465" s="12">
        <f>COUNTIFS(D:D,D465,U:U,U465)</f>
        <v>0</v>
      </c>
      <c r="AA465" s="25" t="str">
        <f t="shared" si="55"/>
        <v/>
      </c>
    </row>
    <row r="466" spans="7:27" customFormat="1" x14ac:dyDescent="0.2">
      <c r="G466" s="28"/>
      <c r="J466" s="29"/>
      <c r="U466" s="9" t="b">
        <f t="shared" si="57"/>
        <v>0</v>
      </c>
      <c r="V466" s="10" t="str">
        <f t="shared" si="54"/>
        <v>NEPRAVDA</v>
      </c>
      <c r="W466" s="11" t="e">
        <f t="shared" si="56"/>
        <v>#VALUE!</v>
      </c>
      <c r="X466" s="12">
        <f t="shared" si="53"/>
        <v>6</v>
      </c>
      <c r="Y466" s="12">
        <f>COUNTIF(U:U,U466)</f>
        <v>105</v>
      </c>
      <c r="Z466" s="12">
        <f>COUNTIFS(D:D,D466,U:U,U466)</f>
        <v>0</v>
      </c>
      <c r="AA466" s="25" t="str">
        <f t="shared" si="55"/>
        <v/>
      </c>
    </row>
    <row r="467" spans="7:27" customFormat="1" x14ac:dyDescent="0.2">
      <c r="G467" s="28"/>
      <c r="J467" s="29"/>
      <c r="U467" s="9" t="b">
        <f t="shared" si="57"/>
        <v>0</v>
      </c>
      <c r="V467" s="10" t="str">
        <f t="shared" si="54"/>
        <v>NEPRAVDA</v>
      </c>
      <c r="W467" s="11" t="e">
        <f t="shared" si="56"/>
        <v>#VALUE!</v>
      </c>
      <c r="X467" s="12">
        <f t="shared" si="53"/>
        <v>6</v>
      </c>
      <c r="Y467" s="12">
        <f>COUNTIF(U:U,U467)</f>
        <v>105</v>
      </c>
      <c r="Z467" s="12">
        <f>COUNTIFS(D:D,D467,U:U,U467)</f>
        <v>0</v>
      </c>
      <c r="AA467" s="25" t="str">
        <f t="shared" si="55"/>
        <v/>
      </c>
    </row>
    <row r="468" spans="7:27" customFormat="1" x14ac:dyDescent="0.2">
      <c r="G468" s="28"/>
      <c r="J468" s="29"/>
      <c r="U468" s="9" t="b">
        <f t="shared" si="57"/>
        <v>0</v>
      </c>
      <c r="V468" s="10" t="str">
        <f t="shared" si="54"/>
        <v>NEPRAVDA</v>
      </c>
      <c r="W468" s="11" t="e">
        <f t="shared" si="56"/>
        <v>#VALUE!</v>
      </c>
      <c r="X468" s="12">
        <f t="shared" si="53"/>
        <v>6</v>
      </c>
      <c r="Y468" s="12">
        <f>COUNTIF(U:U,U468)</f>
        <v>105</v>
      </c>
      <c r="Z468" s="12">
        <f>COUNTIFS(D:D,D468,U:U,U468)</f>
        <v>0</v>
      </c>
      <c r="AA468" s="25" t="str">
        <f t="shared" si="55"/>
        <v/>
      </c>
    </row>
    <row r="469" spans="7:27" customFormat="1" x14ac:dyDescent="0.2">
      <c r="G469" s="28"/>
      <c r="J469" s="29"/>
      <c r="U469" s="9" t="b">
        <f t="shared" si="57"/>
        <v>0</v>
      </c>
      <c r="V469" s="10" t="str">
        <f t="shared" si="54"/>
        <v>NEPRAVDA</v>
      </c>
      <c r="W469" s="11" t="e">
        <f t="shared" si="56"/>
        <v>#VALUE!</v>
      </c>
      <c r="X469" s="12">
        <f t="shared" si="53"/>
        <v>6</v>
      </c>
      <c r="Y469" s="12">
        <f>COUNTIF(U:U,U469)</f>
        <v>105</v>
      </c>
      <c r="Z469" s="12">
        <f>COUNTIFS(D:D,D469,U:U,U469)</f>
        <v>0</v>
      </c>
      <c r="AA469" s="25" t="str">
        <f t="shared" si="55"/>
        <v/>
      </c>
    </row>
    <row r="470" spans="7:27" customFormat="1" x14ac:dyDescent="0.2">
      <c r="G470" s="28"/>
      <c r="J470" s="29"/>
      <c r="U470" s="9" t="b">
        <f t="shared" si="57"/>
        <v>0</v>
      </c>
      <c r="V470" s="10" t="str">
        <f t="shared" si="54"/>
        <v>NEPRAVDA</v>
      </c>
      <c r="W470" s="11" t="e">
        <f t="shared" si="56"/>
        <v>#VALUE!</v>
      </c>
      <c r="X470" s="12">
        <f t="shared" si="53"/>
        <v>6</v>
      </c>
      <c r="Y470" s="12">
        <f>COUNTIF(U:U,U470)</f>
        <v>105</v>
      </c>
      <c r="Z470" s="12">
        <f>COUNTIFS(D:D,D470,U:U,U470)</f>
        <v>0</v>
      </c>
      <c r="AA470" s="25" t="str">
        <f t="shared" si="55"/>
        <v/>
      </c>
    </row>
    <row r="471" spans="7:27" customFormat="1" x14ac:dyDescent="0.2">
      <c r="G471" s="28"/>
      <c r="J471" s="29"/>
      <c r="U471" s="9" t="b">
        <f t="shared" si="57"/>
        <v>0</v>
      </c>
      <c r="V471" s="10" t="str">
        <f t="shared" si="54"/>
        <v>NEPRAVDA</v>
      </c>
      <c r="W471" s="11" t="e">
        <f t="shared" si="56"/>
        <v>#VALUE!</v>
      </c>
      <c r="X471" s="12">
        <f t="shared" si="53"/>
        <v>6</v>
      </c>
      <c r="Y471" s="12">
        <f>COUNTIF(U:U,U471)</f>
        <v>105</v>
      </c>
      <c r="Z471" s="12">
        <f>COUNTIFS(D:D,D471,U:U,U471)</f>
        <v>0</v>
      </c>
      <c r="AA471" s="25" t="str">
        <f t="shared" si="55"/>
        <v/>
      </c>
    </row>
    <row r="472" spans="7:27" customFormat="1" x14ac:dyDescent="0.2">
      <c r="G472" s="28"/>
      <c r="J472" s="29"/>
      <c r="U472" s="9" t="b">
        <f t="shared" si="57"/>
        <v>0</v>
      </c>
      <c r="V472" s="10" t="str">
        <f t="shared" si="54"/>
        <v>NEPRAVDA</v>
      </c>
      <c r="W472" s="11" t="e">
        <f t="shared" si="56"/>
        <v>#VALUE!</v>
      </c>
      <c r="X472" s="12">
        <f t="shared" si="53"/>
        <v>6</v>
      </c>
      <c r="Y472" s="12">
        <f>COUNTIF(U:U,U472)</f>
        <v>105</v>
      </c>
      <c r="Z472" s="12">
        <f>COUNTIFS(D:D,D472,U:U,U472)</f>
        <v>0</v>
      </c>
      <c r="AA472" s="25" t="str">
        <f t="shared" si="55"/>
        <v/>
      </c>
    </row>
    <row r="473" spans="7:27" customFormat="1" x14ac:dyDescent="0.2">
      <c r="G473" s="28"/>
      <c r="J473" s="29"/>
      <c r="U473" s="9" t="b">
        <f t="shared" si="57"/>
        <v>0</v>
      </c>
      <c r="V473" s="10" t="str">
        <f t="shared" si="54"/>
        <v>NEPRAVDA</v>
      </c>
      <c r="W473" s="11" t="e">
        <f t="shared" si="56"/>
        <v>#VALUE!</v>
      </c>
      <c r="X473" s="12">
        <f t="shared" si="53"/>
        <v>6</v>
      </c>
      <c r="Y473" s="12">
        <f>COUNTIF(U:U,U473)</f>
        <v>105</v>
      </c>
      <c r="Z473" s="12">
        <f>COUNTIFS(D:D,D473,U:U,U473)</f>
        <v>0</v>
      </c>
      <c r="AA473" s="25" t="str">
        <f t="shared" si="55"/>
        <v/>
      </c>
    </row>
    <row r="474" spans="7:27" customFormat="1" x14ac:dyDescent="0.2">
      <c r="G474" s="28"/>
      <c r="J474" s="29"/>
      <c r="U474" s="9" t="b">
        <f t="shared" si="57"/>
        <v>0</v>
      </c>
      <c r="V474" s="10" t="str">
        <f t="shared" si="54"/>
        <v>NEPRAVDA</v>
      </c>
      <c r="W474" s="11" t="e">
        <f t="shared" si="56"/>
        <v>#VALUE!</v>
      </c>
      <c r="X474" s="12">
        <f t="shared" si="53"/>
        <v>6</v>
      </c>
      <c r="Y474" s="12">
        <f>COUNTIF(U:U,U474)</f>
        <v>105</v>
      </c>
      <c r="Z474" s="12">
        <f>COUNTIFS(D:D,D474,U:U,U474)</f>
        <v>0</v>
      </c>
      <c r="AA474" s="25" t="str">
        <f t="shared" si="55"/>
        <v/>
      </c>
    </row>
    <row r="475" spans="7:27" customFormat="1" x14ac:dyDescent="0.2">
      <c r="G475" s="28"/>
      <c r="J475" s="29"/>
      <c r="U475" s="9" t="b">
        <f t="shared" si="57"/>
        <v>0</v>
      </c>
      <c r="V475" s="10" t="str">
        <f t="shared" si="54"/>
        <v>NEPRAVDA</v>
      </c>
      <c r="W475" s="11" t="e">
        <f t="shared" si="56"/>
        <v>#VALUE!</v>
      </c>
      <c r="X475" s="12">
        <f t="shared" si="53"/>
        <v>6</v>
      </c>
      <c r="Y475" s="12">
        <f>COUNTIF(U:U,U475)</f>
        <v>105</v>
      </c>
      <c r="Z475" s="12">
        <f>COUNTIFS(D:D,D475,U:U,U475)</f>
        <v>0</v>
      </c>
      <c r="AA475" s="25" t="str">
        <f t="shared" si="55"/>
        <v/>
      </c>
    </row>
    <row r="476" spans="7:27" customFormat="1" x14ac:dyDescent="0.2">
      <c r="G476" s="28"/>
      <c r="J476" s="29"/>
      <c r="U476" s="9" t="b">
        <f t="shared" si="57"/>
        <v>0</v>
      </c>
      <c r="V476" s="10" t="str">
        <f t="shared" si="54"/>
        <v>NEPRAVDA</v>
      </c>
      <c r="W476" s="11" t="e">
        <f t="shared" si="56"/>
        <v>#VALUE!</v>
      </c>
      <c r="X476" s="12">
        <f t="shared" si="53"/>
        <v>6</v>
      </c>
      <c r="Y476" s="12">
        <f>COUNTIF(U:U,U476)</f>
        <v>105</v>
      </c>
      <c r="Z476" s="12">
        <f>COUNTIFS(D:D,D476,U:U,U476)</f>
        <v>0</v>
      </c>
      <c r="AA476" s="25" t="str">
        <f t="shared" si="55"/>
        <v/>
      </c>
    </row>
    <row r="477" spans="7:27" customFormat="1" x14ac:dyDescent="0.2">
      <c r="G477" s="28"/>
      <c r="J477" s="29"/>
      <c r="U477" s="9" t="b">
        <f t="shared" si="57"/>
        <v>0</v>
      </c>
      <c r="V477" s="10" t="str">
        <f t="shared" si="54"/>
        <v>NEPRAVDA</v>
      </c>
      <c r="W477" s="11" t="e">
        <f t="shared" si="56"/>
        <v>#VALUE!</v>
      </c>
      <c r="X477" s="12">
        <f t="shared" si="53"/>
        <v>6</v>
      </c>
      <c r="Y477" s="12">
        <f>COUNTIF(U:U,U477)</f>
        <v>105</v>
      </c>
      <c r="Z477" s="12">
        <f>COUNTIFS(D:D,D477,U:U,U477)</f>
        <v>0</v>
      </c>
      <c r="AA477" s="25" t="str">
        <f t="shared" si="55"/>
        <v/>
      </c>
    </row>
    <row r="478" spans="7:27" customFormat="1" x14ac:dyDescent="0.2">
      <c r="G478" s="28"/>
      <c r="J478" s="29"/>
      <c r="U478" s="9" t="b">
        <f t="shared" si="57"/>
        <v>0</v>
      </c>
      <c r="V478" s="10" t="str">
        <f t="shared" si="54"/>
        <v>NEPRAVDA</v>
      </c>
      <c r="W478" s="11" t="e">
        <f t="shared" si="56"/>
        <v>#VALUE!</v>
      </c>
      <c r="X478" s="12">
        <f t="shared" si="53"/>
        <v>6</v>
      </c>
      <c r="Y478" s="12">
        <f>COUNTIF(U:U,U478)</f>
        <v>105</v>
      </c>
      <c r="Z478" s="12">
        <f>COUNTIFS(D:D,D478,U:U,U478)</f>
        <v>0</v>
      </c>
      <c r="AA478" s="25" t="str">
        <f t="shared" si="55"/>
        <v/>
      </c>
    </row>
    <row r="479" spans="7:27" customFormat="1" x14ac:dyDescent="0.2">
      <c r="G479" s="28"/>
      <c r="J479" s="29"/>
      <c r="U479" s="9" t="b">
        <f t="shared" si="57"/>
        <v>0</v>
      </c>
      <c r="V479" s="10" t="str">
        <f t="shared" si="54"/>
        <v>NEPRAVDA</v>
      </c>
      <c r="W479" s="11" t="e">
        <f t="shared" si="56"/>
        <v>#VALUE!</v>
      </c>
      <c r="X479" s="12">
        <f t="shared" si="53"/>
        <v>6</v>
      </c>
      <c r="Y479" s="12">
        <f>COUNTIF(U:U,U479)</f>
        <v>105</v>
      </c>
      <c r="Z479" s="12">
        <f>COUNTIFS(D:D,D479,U:U,U479)</f>
        <v>0</v>
      </c>
      <c r="AA479" s="25" t="str">
        <f t="shared" si="55"/>
        <v/>
      </c>
    </row>
    <row r="480" spans="7:27" customFormat="1" x14ac:dyDescent="0.2">
      <c r="G480" s="28"/>
      <c r="J480" s="29"/>
      <c r="U480" s="9" t="b">
        <f t="shared" si="57"/>
        <v>0</v>
      </c>
      <c r="V480" s="10" t="str">
        <f t="shared" si="54"/>
        <v>NEPRAVDA</v>
      </c>
      <c r="W480" s="11" t="e">
        <f t="shared" si="56"/>
        <v>#VALUE!</v>
      </c>
      <c r="X480" s="12">
        <f t="shared" si="53"/>
        <v>6</v>
      </c>
      <c r="Y480" s="12">
        <f>COUNTIF(U:U,U480)</f>
        <v>105</v>
      </c>
      <c r="Z480" s="12">
        <f>COUNTIFS(D:D,D480,U:U,U480)</f>
        <v>0</v>
      </c>
      <c r="AA480" s="25" t="str">
        <f t="shared" si="55"/>
        <v/>
      </c>
    </row>
    <row r="481" spans="7:27" customFormat="1" x14ac:dyDescent="0.2">
      <c r="G481" s="28"/>
      <c r="J481" s="29"/>
      <c r="U481" s="9" t="b">
        <f t="shared" si="57"/>
        <v>0</v>
      </c>
      <c r="V481" s="10" t="str">
        <f t="shared" si="54"/>
        <v>NEPRAVDA</v>
      </c>
      <c r="W481" s="11" t="e">
        <f t="shared" si="56"/>
        <v>#VALUE!</v>
      </c>
      <c r="X481" s="12">
        <f t="shared" si="53"/>
        <v>6</v>
      </c>
      <c r="Y481" s="12">
        <f>COUNTIF(U:U,U481)</f>
        <v>105</v>
      </c>
      <c r="Z481" s="12">
        <f>COUNTIFS(D:D,D481,U:U,U481)</f>
        <v>0</v>
      </c>
      <c r="AA481" s="25" t="str">
        <f t="shared" si="55"/>
        <v/>
      </c>
    </row>
    <row r="482" spans="7:27" customFormat="1" x14ac:dyDescent="0.2">
      <c r="G482" s="28"/>
      <c r="J482" s="29"/>
      <c r="U482" s="9" t="b">
        <f t="shared" si="57"/>
        <v>0</v>
      </c>
      <c r="V482" s="10" t="str">
        <f t="shared" si="54"/>
        <v>NEPRAVDA</v>
      </c>
      <c r="W482" s="11" t="e">
        <f t="shared" si="56"/>
        <v>#VALUE!</v>
      </c>
      <c r="X482" s="12">
        <f t="shared" si="53"/>
        <v>6</v>
      </c>
      <c r="Y482" s="12">
        <f>COUNTIF(U:U,U482)</f>
        <v>105</v>
      </c>
      <c r="Z482" s="12">
        <f>COUNTIFS(D:D,D482,U:U,U482)</f>
        <v>0</v>
      </c>
      <c r="AA482" s="25" t="str">
        <f t="shared" si="55"/>
        <v/>
      </c>
    </row>
    <row r="483" spans="7:27" customFormat="1" x14ac:dyDescent="0.2">
      <c r="G483" s="28"/>
      <c r="J483" s="29"/>
      <c r="U483" s="9" t="b">
        <f t="shared" si="57"/>
        <v>0</v>
      </c>
      <c r="V483" s="10" t="str">
        <f t="shared" si="54"/>
        <v>NEPRAVDA</v>
      </c>
      <c r="W483" s="11" t="e">
        <f t="shared" si="56"/>
        <v>#VALUE!</v>
      </c>
      <c r="X483" s="12">
        <f t="shared" si="53"/>
        <v>6</v>
      </c>
      <c r="Y483" s="12">
        <f>COUNTIF(U:U,U483)</f>
        <v>105</v>
      </c>
      <c r="Z483" s="12">
        <f>COUNTIFS(D:D,D483,U:U,U483)</f>
        <v>0</v>
      </c>
      <c r="AA483" s="25" t="str">
        <f t="shared" si="55"/>
        <v/>
      </c>
    </row>
    <row r="484" spans="7:27" customFormat="1" x14ac:dyDescent="0.2">
      <c r="G484" s="28"/>
      <c r="J484" s="29"/>
      <c r="U484" s="9" t="b">
        <f t="shared" si="57"/>
        <v>0</v>
      </c>
      <c r="V484" s="10" t="str">
        <f t="shared" si="54"/>
        <v>NEPRAVDA</v>
      </c>
      <c r="W484" s="11" t="e">
        <f t="shared" si="56"/>
        <v>#VALUE!</v>
      </c>
      <c r="X484" s="12">
        <f t="shared" ref="X484:X547" si="58">IF(U484&gt;=120000,6,IF(U484&gt;=24000,5,IF(U484&gt;=2300,4,IF(U484=1300,3,IF(U484=435,2,IF(U484=145,1,0))))))</f>
        <v>6</v>
      </c>
      <c r="Y484" s="12">
        <f>COUNTIF(U:U,U484)</f>
        <v>105</v>
      </c>
      <c r="Z484" s="12">
        <f>COUNTIFS(D:D,D484,U:U,U484)</f>
        <v>0</v>
      </c>
      <c r="AA484" s="25" t="str">
        <f t="shared" si="55"/>
        <v/>
      </c>
    </row>
    <row r="485" spans="7:27" customFormat="1" x14ac:dyDescent="0.2">
      <c r="G485" s="28"/>
      <c r="J485" s="29"/>
      <c r="U485" s="9" t="b">
        <f t="shared" si="57"/>
        <v>0</v>
      </c>
      <c r="V485" s="10" t="str">
        <f t="shared" ref="V485:V533" si="59">CONCATENATE(B485,U485,D485)</f>
        <v>NEPRAVDA</v>
      </c>
      <c r="W485" s="11" t="e">
        <f t="shared" si="56"/>
        <v>#VALUE!</v>
      </c>
      <c r="X485" s="12">
        <f t="shared" si="58"/>
        <v>6</v>
      </c>
      <c r="Y485" s="12">
        <f>COUNTIF(U:U,U485)</f>
        <v>105</v>
      </c>
      <c r="Z485" s="12">
        <f>COUNTIFS(D:D,D485,U:U,U485)</f>
        <v>0</v>
      </c>
      <c r="AA485" s="25" t="str">
        <f t="shared" ref="AA485:AA533" si="60">SUBSTITUTE(A485,".","")</f>
        <v/>
      </c>
    </row>
    <row r="486" spans="7:27" customFormat="1" x14ac:dyDescent="0.2">
      <c r="G486" s="28"/>
      <c r="J486" s="29"/>
      <c r="U486" s="9" t="b">
        <f t="shared" si="57"/>
        <v>0</v>
      </c>
      <c r="V486" s="10" t="str">
        <f t="shared" si="59"/>
        <v>NEPRAVDA</v>
      </c>
      <c r="W486" s="11" t="e">
        <f t="shared" si="56"/>
        <v>#VALUE!</v>
      </c>
      <c r="X486" s="12">
        <f t="shared" si="58"/>
        <v>6</v>
      </c>
      <c r="Y486" s="12">
        <f>COUNTIF(U:U,U486)</f>
        <v>105</v>
      </c>
      <c r="Z486" s="12">
        <f>COUNTIFS(D:D,D486,U:U,U486)</f>
        <v>0</v>
      </c>
      <c r="AA486" s="25" t="str">
        <f t="shared" si="60"/>
        <v/>
      </c>
    </row>
    <row r="487" spans="7:27" customFormat="1" x14ac:dyDescent="0.2">
      <c r="G487" s="28"/>
      <c r="J487" s="29"/>
      <c r="U487" s="9" t="b">
        <f t="shared" si="57"/>
        <v>0</v>
      </c>
      <c r="V487" s="10" t="str">
        <f t="shared" si="59"/>
        <v>NEPRAVDA</v>
      </c>
      <c r="W487" s="11" t="e">
        <f t="shared" si="56"/>
        <v>#VALUE!</v>
      </c>
      <c r="X487" s="12">
        <f t="shared" si="58"/>
        <v>6</v>
      </c>
      <c r="Y487" s="12">
        <f>COUNTIF(U:U,U487)</f>
        <v>105</v>
      </c>
      <c r="Z487" s="12">
        <f>COUNTIFS(D:D,D487,U:U,U487)</f>
        <v>0</v>
      </c>
      <c r="AA487" s="25" t="str">
        <f t="shared" si="60"/>
        <v/>
      </c>
    </row>
    <row r="488" spans="7:27" customFormat="1" x14ac:dyDescent="0.2">
      <c r="G488" s="28"/>
      <c r="J488" s="29"/>
      <c r="U488" s="9" t="b">
        <f t="shared" si="57"/>
        <v>0</v>
      </c>
      <c r="V488" s="10" t="str">
        <f t="shared" si="59"/>
        <v>NEPRAVDA</v>
      </c>
      <c r="W488" s="11" t="e">
        <f t="shared" si="56"/>
        <v>#VALUE!</v>
      </c>
      <c r="X488" s="12">
        <f t="shared" si="58"/>
        <v>6</v>
      </c>
      <c r="Y488" s="12">
        <f>COUNTIF(U:U,U488)</f>
        <v>105</v>
      </c>
      <c r="Z488" s="12">
        <f>COUNTIFS(D:D,D488,U:U,U488)</f>
        <v>0</v>
      </c>
      <c r="AA488" s="25" t="str">
        <f t="shared" si="60"/>
        <v/>
      </c>
    </row>
    <row r="489" spans="7:27" customFormat="1" x14ac:dyDescent="0.2">
      <c r="G489" s="28"/>
      <c r="J489" s="29"/>
      <c r="U489" s="9" t="b">
        <f t="shared" si="57"/>
        <v>0</v>
      </c>
      <c r="V489" s="10" t="str">
        <f t="shared" si="59"/>
        <v>NEPRAVDA</v>
      </c>
      <c r="W489" s="11" t="e">
        <f t="shared" ref="W489:W533" si="61">IF(X489="",0,ROUND(X489*Y489*((Z489-AA489+1)/Z489),1))</f>
        <v>#VALUE!</v>
      </c>
      <c r="X489" s="12">
        <f t="shared" si="58"/>
        <v>6</v>
      </c>
      <c r="Y489" s="12">
        <f>COUNTIF(U:U,U489)</f>
        <v>105</v>
      </c>
      <c r="Z489" s="12">
        <f>COUNTIFS(D:D,D489,U:U,U489)</f>
        <v>0</v>
      </c>
      <c r="AA489" s="25" t="str">
        <f t="shared" si="60"/>
        <v/>
      </c>
    </row>
    <row r="490" spans="7:27" customFormat="1" x14ac:dyDescent="0.2">
      <c r="G490" s="28"/>
      <c r="J490" s="29"/>
      <c r="U490" s="9" t="b">
        <f t="shared" si="57"/>
        <v>0</v>
      </c>
      <c r="V490" s="10" t="str">
        <f t="shared" si="59"/>
        <v>NEPRAVDA</v>
      </c>
      <c r="W490" s="11" t="e">
        <f t="shared" si="61"/>
        <v>#VALUE!</v>
      </c>
      <c r="X490" s="12">
        <f t="shared" si="58"/>
        <v>6</v>
      </c>
      <c r="Y490" s="12">
        <f>COUNTIF(U:U,U490)</f>
        <v>105</v>
      </c>
      <c r="Z490" s="12">
        <f>COUNTIFS(D:D,D490,U:U,U490)</f>
        <v>0</v>
      </c>
      <c r="AA490" s="25" t="str">
        <f t="shared" si="60"/>
        <v/>
      </c>
    </row>
    <row r="491" spans="7:27" customFormat="1" x14ac:dyDescent="0.2">
      <c r="G491" s="28"/>
      <c r="J491" s="29"/>
      <c r="U491" s="9" t="b">
        <f t="shared" si="57"/>
        <v>0</v>
      </c>
      <c r="V491" s="10" t="str">
        <f t="shared" si="59"/>
        <v>NEPRAVDA</v>
      </c>
      <c r="W491" s="11" t="e">
        <f t="shared" si="61"/>
        <v>#VALUE!</v>
      </c>
      <c r="X491" s="12">
        <f t="shared" si="58"/>
        <v>6</v>
      </c>
      <c r="Y491" s="12">
        <f>COUNTIF(U:U,U491)</f>
        <v>105</v>
      </c>
      <c r="Z491" s="12">
        <f>COUNTIFS(D:D,D491,U:U,U491)</f>
        <v>0</v>
      </c>
      <c r="AA491" s="25" t="str">
        <f t="shared" si="60"/>
        <v/>
      </c>
    </row>
    <row r="492" spans="7:27" customFormat="1" x14ac:dyDescent="0.2">
      <c r="G492" s="28"/>
      <c r="J492" s="29"/>
      <c r="U492" s="9" t="b">
        <f t="shared" si="57"/>
        <v>0</v>
      </c>
      <c r="V492" s="10" t="str">
        <f t="shared" si="59"/>
        <v>NEPRAVDA</v>
      </c>
      <c r="W492" s="11" t="e">
        <f t="shared" si="61"/>
        <v>#VALUE!</v>
      </c>
      <c r="X492" s="12">
        <f t="shared" si="58"/>
        <v>6</v>
      </c>
      <c r="Y492" s="12">
        <f>COUNTIF(U:U,U492)</f>
        <v>105</v>
      </c>
      <c r="Z492" s="12">
        <f>COUNTIFS(D:D,D492,U:U,U492)</f>
        <v>0</v>
      </c>
      <c r="AA492" s="25" t="str">
        <f t="shared" si="60"/>
        <v/>
      </c>
    </row>
    <row r="493" spans="7:27" customFormat="1" x14ac:dyDescent="0.2">
      <c r="G493" s="28"/>
      <c r="J493" s="29"/>
      <c r="U493" s="9" t="b">
        <f t="shared" si="57"/>
        <v>0</v>
      </c>
      <c r="V493" s="10" t="str">
        <f t="shared" si="59"/>
        <v>NEPRAVDA</v>
      </c>
      <c r="W493" s="11" t="e">
        <f t="shared" si="61"/>
        <v>#VALUE!</v>
      </c>
      <c r="X493" s="12">
        <f t="shared" si="58"/>
        <v>6</v>
      </c>
      <c r="Y493" s="12">
        <f>COUNTIF(U:U,U493)</f>
        <v>105</v>
      </c>
      <c r="Z493" s="12">
        <f>COUNTIFS(D:D,D493,U:U,U493)</f>
        <v>0</v>
      </c>
      <c r="AA493" s="25" t="str">
        <f t="shared" si="60"/>
        <v/>
      </c>
    </row>
    <row r="494" spans="7:27" customFormat="1" x14ac:dyDescent="0.2">
      <c r="G494" s="28"/>
      <c r="J494" s="29"/>
      <c r="U494" s="9" t="b">
        <f t="shared" si="57"/>
        <v>0</v>
      </c>
      <c r="V494" s="10" t="str">
        <f t="shared" si="59"/>
        <v>NEPRAVDA</v>
      </c>
      <c r="W494" s="11" t="e">
        <f t="shared" si="61"/>
        <v>#VALUE!</v>
      </c>
      <c r="X494" s="12">
        <f t="shared" si="58"/>
        <v>6</v>
      </c>
      <c r="Y494" s="12">
        <f>COUNTIF(U:U,U494)</f>
        <v>105</v>
      </c>
      <c r="Z494" s="12">
        <f>COUNTIFS(D:D,D494,U:U,U494)</f>
        <v>0</v>
      </c>
      <c r="AA494" s="25" t="str">
        <f t="shared" si="60"/>
        <v/>
      </c>
    </row>
    <row r="495" spans="7:27" customFormat="1" x14ac:dyDescent="0.2">
      <c r="G495" s="28"/>
      <c r="J495" s="29"/>
      <c r="U495" s="9" t="b">
        <f t="shared" si="57"/>
        <v>0</v>
      </c>
      <c r="V495" s="10" t="str">
        <f t="shared" si="59"/>
        <v>NEPRAVDA</v>
      </c>
      <c r="W495" s="11" t="e">
        <f t="shared" si="61"/>
        <v>#VALUE!</v>
      </c>
      <c r="X495" s="12">
        <f t="shared" si="58"/>
        <v>6</v>
      </c>
      <c r="Y495" s="12">
        <f>COUNTIF(U:U,U495)</f>
        <v>105</v>
      </c>
      <c r="Z495" s="12">
        <f>COUNTIFS(D:D,D495,U:U,U495)</f>
        <v>0</v>
      </c>
      <c r="AA495" s="25" t="str">
        <f t="shared" si="60"/>
        <v/>
      </c>
    </row>
    <row r="496" spans="7:27" customFormat="1" x14ac:dyDescent="0.2">
      <c r="G496" s="28"/>
      <c r="J496" s="29"/>
      <c r="U496" s="9" t="b">
        <f t="shared" si="57"/>
        <v>0</v>
      </c>
      <c r="V496" s="10" t="str">
        <f t="shared" si="59"/>
        <v>NEPRAVDA</v>
      </c>
      <c r="W496" s="11" t="e">
        <f t="shared" si="61"/>
        <v>#VALUE!</v>
      </c>
      <c r="X496" s="12">
        <f t="shared" si="58"/>
        <v>6</v>
      </c>
      <c r="Y496" s="12">
        <f>COUNTIF(U:U,U496)</f>
        <v>105</v>
      </c>
      <c r="Z496" s="12">
        <f>COUNTIFS(D:D,D496,U:U,U496)</f>
        <v>0</v>
      </c>
      <c r="AA496" s="25" t="str">
        <f t="shared" si="60"/>
        <v/>
      </c>
    </row>
    <row r="497" spans="7:27" customFormat="1" x14ac:dyDescent="0.2">
      <c r="G497" s="28"/>
      <c r="J497" s="29"/>
      <c r="U497" s="9" t="b">
        <f t="shared" si="57"/>
        <v>0</v>
      </c>
      <c r="V497" s="10" t="str">
        <f t="shared" si="59"/>
        <v>NEPRAVDA</v>
      </c>
      <c r="W497" s="11" t="e">
        <f t="shared" si="61"/>
        <v>#VALUE!</v>
      </c>
      <c r="X497" s="12">
        <f t="shared" si="58"/>
        <v>6</v>
      </c>
      <c r="Y497" s="12">
        <f>COUNTIF(U:U,U497)</f>
        <v>105</v>
      </c>
      <c r="Z497" s="12">
        <f>COUNTIFS(D:D,D497,U:U,U497)</f>
        <v>0</v>
      </c>
      <c r="AA497" s="25" t="str">
        <f t="shared" si="60"/>
        <v/>
      </c>
    </row>
    <row r="498" spans="7:27" customFormat="1" x14ac:dyDescent="0.2">
      <c r="G498" s="28"/>
      <c r="J498" s="29"/>
      <c r="U498" s="9" t="b">
        <f t="shared" si="57"/>
        <v>0</v>
      </c>
      <c r="V498" s="10" t="str">
        <f t="shared" si="59"/>
        <v>NEPRAVDA</v>
      </c>
      <c r="W498" s="11" t="e">
        <f t="shared" si="61"/>
        <v>#VALUE!</v>
      </c>
      <c r="X498" s="12">
        <f t="shared" si="58"/>
        <v>6</v>
      </c>
      <c r="Y498" s="12">
        <f>COUNTIF(U:U,U498)</f>
        <v>105</v>
      </c>
      <c r="Z498" s="12">
        <f>COUNTIFS(D:D,D498,U:U,U498)</f>
        <v>0</v>
      </c>
      <c r="AA498" s="25" t="str">
        <f t="shared" si="60"/>
        <v/>
      </c>
    </row>
    <row r="499" spans="7:27" customFormat="1" x14ac:dyDescent="0.2">
      <c r="G499" s="28"/>
      <c r="J499" s="29"/>
      <c r="U499" s="9" t="b">
        <f t="shared" si="57"/>
        <v>0</v>
      </c>
      <c r="V499" s="10" t="str">
        <f t="shared" si="59"/>
        <v>NEPRAVDA</v>
      </c>
      <c r="W499" s="11" t="e">
        <f t="shared" si="61"/>
        <v>#VALUE!</v>
      </c>
      <c r="X499" s="12">
        <f t="shared" si="58"/>
        <v>6</v>
      </c>
      <c r="Y499" s="12">
        <f>COUNTIF(U:U,U499)</f>
        <v>105</v>
      </c>
      <c r="Z499" s="12">
        <f>COUNTIFS(D:D,D499,U:U,U499)</f>
        <v>0</v>
      </c>
      <c r="AA499" s="25" t="str">
        <f t="shared" si="60"/>
        <v/>
      </c>
    </row>
    <row r="500" spans="7:27" customFormat="1" x14ac:dyDescent="0.2">
      <c r="G500" s="28"/>
      <c r="J500" s="29"/>
      <c r="U500" s="9" t="b">
        <f t="shared" si="57"/>
        <v>0</v>
      </c>
      <c r="V500" s="10" t="str">
        <f t="shared" si="59"/>
        <v>NEPRAVDA</v>
      </c>
      <c r="W500" s="11" t="e">
        <f t="shared" si="61"/>
        <v>#VALUE!</v>
      </c>
      <c r="X500" s="12">
        <f t="shared" si="58"/>
        <v>6</v>
      </c>
      <c r="Y500" s="12">
        <f>COUNTIF(U:U,U500)</f>
        <v>105</v>
      </c>
      <c r="Z500" s="12">
        <f>COUNTIFS(D:D,D500,U:U,U500)</f>
        <v>0</v>
      </c>
      <c r="AA500" s="25" t="str">
        <f t="shared" si="60"/>
        <v/>
      </c>
    </row>
    <row r="501" spans="7:27" customFormat="1" x14ac:dyDescent="0.2">
      <c r="G501" s="28"/>
      <c r="J501" s="29"/>
      <c r="U501" s="9" t="b">
        <f t="shared" si="57"/>
        <v>0</v>
      </c>
      <c r="V501" s="10" t="str">
        <f t="shared" si="59"/>
        <v>NEPRAVDA</v>
      </c>
      <c r="W501" s="11" t="e">
        <f t="shared" si="61"/>
        <v>#VALUE!</v>
      </c>
      <c r="X501" s="12">
        <f t="shared" si="58"/>
        <v>6</v>
      </c>
      <c r="Y501" s="12">
        <f>COUNTIF(U:U,U501)</f>
        <v>105</v>
      </c>
      <c r="Z501" s="12">
        <f>COUNTIFS(D:D,D501,U:U,U501)</f>
        <v>0</v>
      </c>
      <c r="AA501" s="25" t="str">
        <f t="shared" si="60"/>
        <v/>
      </c>
    </row>
    <row r="502" spans="7:27" customFormat="1" x14ac:dyDescent="0.2">
      <c r="G502" s="28"/>
      <c r="J502" s="29"/>
      <c r="U502" s="9" t="b">
        <f t="shared" si="57"/>
        <v>0</v>
      </c>
      <c r="V502" s="10" t="str">
        <f t="shared" si="59"/>
        <v>NEPRAVDA</v>
      </c>
      <c r="W502" s="11" t="e">
        <f t="shared" si="61"/>
        <v>#VALUE!</v>
      </c>
      <c r="X502" s="12">
        <f t="shared" si="58"/>
        <v>6</v>
      </c>
      <c r="Y502" s="12">
        <f>COUNTIF(U:U,U502)</f>
        <v>105</v>
      </c>
      <c r="Z502" s="12">
        <f>COUNTIFS(D:D,D502,U:U,U502)</f>
        <v>0</v>
      </c>
      <c r="AA502" s="25" t="str">
        <f t="shared" si="60"/>
        <v/>
      </c>
    </row>
    <row r="503" spans="7:27" customFormat="1" x14ac:dyDescent="0.2">
      <c r="G503" s="28"/>
      <c r="J503" s="29"/>
      <c r="U503" s="9" t="b">
        <f t="shared" si="57"/>
        <v>0</v>
      </c>
      <c r="V503" s="10" t="str">
        <f t="shared" si="59"/>
        <v>NEPRAVDA</v>
      </c>
      <c r="W503" s="11" t="e">
        <f t="shared" si="61"/>
        <v>#VALUE!</v>
      </c>
      <c r="X503" s="12">
        <f t="shared" si="58"/>
        <v>6</v>
      </c>
      <c r="Y503" s="12">
        <f>COUNTIF(U:U,U503)</f>
        <v>105</v>
      </c>
      <c r="Z503" s="12">
        <f>COUNTIFS(D:D,D503,U:U,U503)</f>
        <v>0</v>
      </c>
      <c r="AA503" s="25" t="str">
        <f t="shared" si="60"/>
        <v/>
      </c>
    </row>
    <row r="504" spans="7:27" customFormat="1" x14ac:dyDescent="0.2">
      <c r="G504" s="28"/>
      <c r="J504" s="29"/>
      <c r="U504" s="9" t="b">
        <f t="shared" si="57"/>
        <v>0</v>
      </c>
      <c r="V504" s="10" t="str">
        <f t="shared" si="59"/>
        <v>NEPRAVDA</v>
      </c>
      <c r="W504" s="11" t="e">
        <f t="shared" si="61"/>
        <v>#VALUE!</v>
      </c>
      <c r="X504" s="12">
        <f t="shared" si="58"/>
        <v>6</v>
      </c>
      <c r="Y504" s="12">
        <f>COUNTIF(U:U,U504)</f>
        <v>105</v>
      </c>
      <c r="Z504" s="12">
        <f>COUNTIFS(D:D,D504,U:U,U504)</f>
        <v>0</v>
      </c>
      <c r="AA504" s="25" t="str">
        <f t="shared" si="60"/>
        <v/>
      </c>
    </row>
    <row r="505" spans="7:27" customFormat="1" x14ac:dyDescent="0.2">
      <c r="G505" s="28"/>
      <c r="J505" s="29"/>
      <c r="U505" s="9" t="b">
        <f t="shared" si="57"/>
        <v>0</v>
      </c>
      <c r="V505" s="10" t="str">
        <f t="shared" si="59"/>
        <v>NEPRAVDA</v>
      </c>
      <c r="W505" s="11" t="e">
        <f t="shared" si="61"/>
        <v>#VALUE!</v>
      </c>
      <c r="X505" s="12">
        <f t="shared" si="58"/>
        <v>6</v>
      </c>
      <c r="Y505" s="12">
        <f>COUNTIF(U:U,U505)</f>
        <v>105</v>
      </c>
      <c r="Z505" s="12">
        <f>COUNTIFS(D:D,D505,U:U,U505)</f>
        <v>0</v>
      </c>
      <c r="AA505" s="25" t="str">
        <f t="shared" si="60"/>
        <v/>
      </c>
    </row>
    <row r="506" spans="7:27" customFormat="1" x14ac:dyDescent="0.2">
      <c r="G506" s="28"/>
      <c r="J506" s="29"/>
      <c r="U506" s="9" t="b">
        <f t="shared" si="57"/>
        <v>0</v>
      </c>
      <c r="V506" s="10" t="str">
        <f t="shared" si="59"/>
        <v>NEPRAVDA</v>
      </c>
      <c r="W506" s="11" t="e">
        <f t="shared" si="61"/>
        <v>#VALUE!</v>
      </c>
      <c r="X506" s="12">
        <f t="shared" si="58"/>
        <v>6</v>
      </c>
      <c r="Y506" s="12">
        <f>COUNTIF(U:U,U506)</f>
        <v>105</v>
      </c>
      <c r="Z506" s="12">
        <f>COUNTIFS(D:D,D506,U:U,U506)</f>
        <v>0</v>
      </c>
      <c r="AA506" s="25" t="str">
        <f t="shared" si="60"/>
        <v/>
      </c>
    </row>
    <row r="507" spans="7:27" customFormat="1" x14ac:dyDescent="0.2">
      <c r="G507" s="28"/>
      <c r="J507" s="29"/>
      <c r="U507" s="9" t="b">
        <f t="shared" si="57"/>
        <v>0</v>
      </c>
      <c r="V507" s="10" t="str">
        <f t="shared" si="59"/>
        <v>NEPRAVDA</v>
      </c>
      <c r="W507" s="11" t="e">
        <f t="shared" si="61"/>
        <v>#VALUE!</v>
      </c>
      <c r="X507" s="12">
        <f t="shared" si="58"/>
        <v>6</v>
      </c>
      <c r="Y507" s="12">
        <f>COUNTIF(U:U,U507)</f>
        <v>105</v>
      </c>
      <c r="Z507" s="12">
        <f>COUNTIFS(D:D,D507,U:U,U507)</f>
        <v>0</v>
      </c>
      <c r="AA507" s="25" t="str">
        <f t="shared" si="60"/>
        <v/>
      </c>
    </row>
    <row r="508" spans="7:27" customFormat="1" x14ac:dyDescent="0.2">
      <c r="G508" s="28"/>
      <c r="J508" s="29"/>
      <c r="U508" s="9" t="b">
        <f t="shared" si="57"/>
        <v>0</v>
      </c>
      <c r="V508" s="10" t="str">
        <f t="shared" si="59"/>
        <v>NEPRAVDA</v>
      </c>
      <c r="W508" s="11" t="e">
        <f t="shared" si="61"/>
        <v>#VALUE!</v>
      </c>
      <c r="X508" s="12">
        <f t="shared" si="58"/>
        <v>6</v>
      </c>
      <c r="Y508" s="12">
        <f>COUNTIF(U:U,U508)</f>
        <v>105</v>
      </c>
      <c r="Z508" s="12">
        <f>COUNTIFS(D:D,D508,U:U,U508)</f>
        <v>0</v>
      </c>
      <c r="AA508" s="25" t="str">
        <f t="shared" si="60"/>
        <v/>
      </c>
    </row>
    <row r="509" spans="7:27" customFormat="1" x14ac:dyDescent="0.2">
      <c r="G509" s="28"/>
      <c r="J509" s="29"/>
      <c r="U509" s="9" t="b">
        <f t="shared" si="57"/>
        <v>0</v>
      </c>
      <c r="V509" s="10" t="str">
        <f t="shared" si="59"/>
        <v>NEPRAVDA</v>
      </c>
      <c r="W509" s="11" t="e">
        <f t="shared" si="61"/>
        <v>#VALUE!</v>
      </c>
      <c r="X509" s="12">
        <f t="shared" si="58"/>
        <v>6</v>
      </c>
      <c r="Y509" s="12">
        <f>COUNTIF(U:U,U509)</f>
        <v>105</v>
      </c>
      <c r="Z509" s="12">
        <f>COUNTIFS(D:D,D509,U:U,U509)</f>
        <v>0</v>
      </c>
      <c r="AA509" s="25" t="str">
        <f t="shared" si="60"/>
        <v/>
      </c>
    </row>
    <row r="510" spans="7:27" customFormat="1" x14ac:dyDescent="0.2">
      <c r="G510" s="28"/>
      <c r="J510" s="29"/>
      <c r="U510" s="9" t="b">
        <f t="shared" si="57"/>
        <v>0</v>
      </c>
      <c r="V510" s="10" t="str">
        <f t="shared" si="59"/>
        <v>NEPRAVDA</v>
      </c>
      <c r="W510" s="11" t="e">
        <f t="shared" si="61"/>
        <v>#VALUE!</v>
      </c>
      <c r="X510" s="12">
        <f t="shared" si="58"/>
        <v>6</v>
      </c>
      <c r="Y510" s="12">
        <f>COUNTIF(U:U,U510)</f>
        <v>105</v>
      </c>
      <c r="Z510" s="12">
        <f>COUNTIFS(D:D,D510,U:U,U510)</f>
        <v>0</v>
      </c>
      <c r="AA510" s="25" t="str">
        <f t="shared" si="60"/>
        <v/>
      </c>
    </row>
    <row r="511" spans="7:27" customFormat="1" x14ac:dyDescent="0.2">
      <c r="G511" s="28"/>
      <c r="J511" s="29"/>
      <c r="U511" s="9" t="b">
        <f t="shared" si="57"/>
        <v>0</v>
      </c>
      <c r="V511" s="10" t="str">
        <f t="shared" si="59"/>
        <v>NEPRAVDA</v>
      </c>
      <c r="W511" s="11" t="e">
        <f t="shared" si="61"/>
        <v>#VALUE!</v>
      </c>
      <c r="X511" s="12">
        <f t="shared" si="58"/>
        <v>6</v>
      </c>
      <c r="Y511" s="12">
        <f>COUNTIF(U:U,U511)</f>
        <v>105</v>
      </c>
      <c r="Z511" s="12">
        <f>COUNTIFS(D:D,D511,U:U,U511)</f>
        <v>0</v>
      </c>
      <c r="AA511" s="25" t="str">
        <f t="shared" si="60"/>
        <v/>
      </c>
    </row>
    <row r="512" spans="7:27" customFormat="1" x14ac:dyDescent="0.2">
      <c r="G512" s="28"/>
      <c r="J512" s="29"/>
      <c r="U512" s="9" t="b">
        <f t="shared" si="57"/>
        <v>0</v>
      </c>
      <c r="V512" s="10" t="str">
        <f t="shared" si="59"/>
        <v>NEPRAVDA</v>
      </c>
      <c r="W512" s="11" t="e">
        <f t="shared" si="61"/>
        <v>#VALUE!</v>
      </c>
      <c r="X512" s="12">
        <f t="shared" si="58"/>
        <v>6</v>
      </c>
      <c r="Y512" s="12">
        <f>COUNTIF(U:U,U512)</f>
        <v>105</v>
      </c>
      <c r="Z512" s="12">
        <f>COUNTIFS(D:D,D512,U:U,U512)</f>
        <v>0</v>
      </c>
      <c r="AA512" s="25" t="str">
        <f t="shared" si="60"/>
        <v/>
      </c>
    </row>
    <row r="513" spans="7:27" customFormat="1" x14ac:dyDescent="0.2">
      <c r="G513" s="28"/>
      <c r="J513" s="29"/>
      <c r="U513" s="9" t="b">
        <f t="shared" si="57"/>
        <v>0</v>
      </c>
      <c r="V513" s="10" t="str">
        <f t="shared" si="59"/>
        <v>NEPRAVDA</v>
      </c>
      <c r="W513" s="11" t="e">
        <f t="shared" si="61"/>
        <v>#VALUE!</v>
      </c>
      <c r="X513" s="12">
        <f t="shared" si="58"/>
        <v>6</v>
      </c>
      <c r="Y513" s="12">
        <f>COUNTIF(U:U,U513)</f>
        <v>105</v>
      </c>
      <c r="Z513" s="12">
        <f>COUNTIFS(D:D,D513,U:U,U513)</f>
        <v>0</v>
      </c>
      <c r="AA513" s="25" t="str">
        <f t="shared" si="60"/>
        <v/>
      </c>
    </row>
    <row r="514" spans="7:27" customFormat="1" x14ac:dyDescent="0.2">
      <c r="G514" s="28"/>
      <c r="J514" s="29"/>
      <c r="U514" s="9" t="b">
        <f t="shared" si="57"/>
        <v>0</v>
      </c>
      <c r="V514" s="10" t="str">
        <f t="shared" si="59"/>
        <v>NEPRAVDA</v>
      </c>
      <c r="W514" s="11" t="e">
        <f t="shared" si="61"/>
        <v>#VALUE!</v>
      </c>
      <c r="X514" s="12">
        <f t="shared" si="58"/>
        <v>6</v>
      </c>
      <c r="Y514" s="12">
        <f>COUNTIF(U:U,U514)</f>
        <v>105</v>
      </c>
      <c r="Z514" s="12">
        <f>COUNTIFS(D:D,D514,U:U,U514)</f>
        <v>0</v>
      </c>
      <c r="AA514" s="25" t="str">
        <f t="shared" si="60"/>
        <v/>
      </c>
    </row>
    <row r="515" spans="7:27" customFormat="1" x14ac:dyDescent="0.2">
      <c r="G515" s="28"/>
      <c r="J515" s="29"/>
      <c r="U515" s="9" t="b">
        <f t="shared" si="57"/>
        <v>0</v>
      </c>
      <c r="V515" s="10" t="str">
        <f t="shared" si="59"/>
        <v>NEPRAVDA</v>
      </c>
      <c r="W515" s="11" t="e">
        <f t="shared" si="61"/>
        <v>#VALUE!</v>
      </c>
      <c r="X515" s="12">
        <f t="shared" si="58"/>
        <v>6</v>
      </c>
      <c r="Y515" s="12">
        <f>COUNTIF(U:U,U515)</f>
        <v>105</v>
      </c>
      <c r="Z515" s="12">
        <f>COUNTIFS(D:D,D515,U:U,U515)</f>
        <v>0</v>
      </c>
      <c r="AA515" s="25" t="str">
        <f t="shared" si="60"/>
        <v/>
      </c>
    </row>
    <row r="516" spans="7:27" customFormat="1" x14ac:dyDescent="0.2">
      <c r="G516" s="28"/>
      <c r="J516" s="29"/>
      <c r="U516" s="9" t="b">
        <f t="shared" si="57"/>
        <v>0</v>
      </c>
      <c r="V516" s="10" t="str">
        <f t="shared" si="59"/>
        <v>NEPRAVDA</v>
      </c>
      <c r="W516" s="11" t="e">
        <f t="shared" si="61"/>
        <v>#VALUE!</v>
      </c>
      <c r="X516" s="12">
        <f t="shared" si="58"/>
        <v>6</v>
      </c>
      <c r="Y516" s="12">
        <f>COUNTIF(U:U,U516)</f>
        <v>105</v>
      </c>
      <c r="Z516" s="12">
        <f>COUNTIFS(D:D,D516,U:U,U516)</f>
        <v>0</v>
      </c>
      <c r="AA516" s="25" t="str">
        <f t="shared" si="60"/>
        <v/>
      </c>
    </row>
    <row r="517" spans="7:27" customFormat="1" x14ac:dyDescent="0.2">
      <c r="G517" s="28"/>
      <c r="J517" s="29"/>
      <c r="U517" s="9" t="b">
        <f t="shared" si="57"/>
        <v>0</v>
      </c>
      <c r="V517" s="10" t="str">
        <f t="shared" si="59"/>
        <v>NEPRAVDA</v>
      </c>
      <c r="W517" s="11" t="e">
        <f t="shared" si="61"/>
        <v>#VALUE!</v>
      </c>
      <c r="X517" s="12">
        <f t="shared" si="58"/>
        <v>6</v>
      </c>
      <c r="Y517" s="12">
        <f>COUNTIF(U:U,U517)</f>
        <v>105</v>
      </c>
      <c r="Z517" s="12">
        <f>COUNTIFS(D:D,D517,U:U,U517)</f>
        <v>0</v>
      </c>
      <c r="AA517" s="25" t="str">
        <f t="shared" si="60"/>
        <v/>
      </c>
    </row>
    <row r="518" spans="7:27" customFormat="1" x14ac:dyDescent="0.2">
      <c r="G518" s="28"/>
      <c r="J518" s="29"/>
      <c r="U518" s="9" t="b">
        <f t="shared" si="57"/>
        <v>0</v>
      </c>
      <c r="V518" s="10" t="str">
        <f t="shared" si="59"/>
        <v>NEPRAVDA</v>
      </c>
      <c r="W518" s="11" t="e">
        <f t="shared" si="61"/>
        <v>#VALUE!</v>
      </c>
      <c r="X518" s="12">
        <f t="shared" si="58"/>
        <v>6</v>
      </c>
      <c r="Y518" s="12">
        <f>COUNTIF(U:U,U518)</f>
        <v>105</v>
      </c>
      <c r="Z518" s="12">
        <f>COUNTIFS(D:D,D518,U:U,U518)</f>
        <v>0</v>
      </c>
      <c r="AA518" s="25" t="str">
        <f t="shared" si="60"/>
        <v/>
      </c>
    </row>
    <row r="519" spans="7:27" customFormat="1" x14ac:dyDescent="0.2">
      <c r="G519" s="28"/>
      <c r="J519" s="29"/>
      <c r="U519" s="9" t="b">
        <f t="shared" si="57"/>
        <v>0</v>
      </c>
      <c r="V519" s="10" t="str">
        <f t="shared" si="59"/>
        <v>NEPRAVDA</v>
      </c>
      <c r="W519" s="11" t="e">
        <f t="shared" si="61"/>
        <v>#VALUE!</v>
      </c>
      <c r="X519" s="12">
        <f t="shared" si="58"/>
        <v>6</v>
      </c>
      <c r="Y519" s="12">
        <f>COUNTIF(U:U,U519)</f>
        <v>105</v>
      </c>
      <c r="Z519" s="12">
        <f>COUNTIFS(D:D,D519,U:U,U519)</f>
        <v>0</v>
      </c>
      <c r="AA519" s="25" t="str">
        <f t="shared" si="60"/>
        <v/>
      </c>
    </row>
    <row r="520" spans="7:27" customFormat="1" x14ac:dyDescent="0.2">
      <c r="G520" s="28"/>
      <c r="J520" s="29"/>
      <c r="U520" s="9" t="b">
        <f t="shared" si="57"/>
        <v>0</v>
      </c>
      <c r="V520" s="10" t="str">
        <f t="shared" si="59"/>
        <v>NEPRAVDA</v>
      </c>
      <c r="W520" s="11" t="e">
        <f t="shared" si="61"/>
        <v>#VALUE!</v>
      </c>
      <c r="X520" s="12">
        <f t="shared" si="58"/>
        <v>6</v>
      </c>
      <c r="Y520" s="12">
        <f>COUNTIF(U:U,U520)</f>
        <v>105</v>
      </c>
      <c r="Z520" s="12">
        <f>COUNTIFS(D:D,D520,U:U,U520)</f>
        <v>0</v>
      </c>
      <c r="AA520" s="25" t="str">
        <f t="shared" si="60"/>
        <v/>
      </c>
    </row>
    <row r="521" spans="7:27" customFormat="1" x14ac:dyDescent="0.2">
      <c r="G521" s="28"/>
      <c r="J521" s="29"/>
      <c r="U521" s="9" t="b">
        <f t="shared" si="57"/>
        <v>0</v>
      </c>
      <c r="V521" s="10" t="str">
        <f t="shared" si="59"/>
        <v>NEPRAVDA</v>
      </c>
      <c r="W521" s="11" t="e">
        <f t="shared" si="61"/>
        <v>#VALUE!</v>
      </c>
      <c r="X521" s="12">
        <f t="shared" si="58"/>
        <v>6</v>
      </c>
      <c r="Y521" s="12">
        <f>COUNTIF(U:U,U521)</f>
        <v>105</v>
      </c>
      <c r="Z521" s="12">
        <f>COUNTIFS(D:D,D521,U:U,U521)</f>
        <v>0</v>
      </c>
      <c r="AA521" s="25" t="str">
        <f t="shared" si="60"/>
        <v/>
      </c>
    </row>
    <row r="522" spans="7:27" customFormat="1" x14ac:dyDescent="0.2">
      <c r="G522" s="28"/>
      <c r="J522" s="29"/>
      <c r="U522" s="9" t="b">
        <f t="shared" si="57"/>
        <v>0</v>
      </c>
      <c r="V522" s="10" t="str">
        <f t="shared" si="59"/>
        <v>NEPRAVDA</v>
      </c>
      <c r="W522" s="11" t="e">
        <f t="shared" si="61"/>
        <v>#VALUE!</v>
      </c>
      <c r="X522" s="12">
        <f t="shared" si="58"/>
        <v>6</v>
      </c>
      <c r="Y522" s="12">
        <f>COUNTIF(U:U,U522)</f>
        <v>105</v>
      </c>
      <c r="Z522" s="12">
        <f>COUNTIFS(D:D,D522,U:U,U522)</f>
        <v>0</v>
      </c>
      <c r="AA522" s="25" t="str">
        <f t="shared" si="60"/>
        <v/>
      </c>
    </row>
    <row r="523" spans="7:27" customFormat="1" x14ac:dyDescent="0.2">
      <c r="G523" s="28"/>
      <c r="J523" s="29"/>
      <c r="U523" s="9" t="b">
        <f t="shared" si="57"/>
        <v>0</v>
      </c>
      <c r="V523" s="10" t="str">
        <f t="shared" si="59"/>
        <v>NEPRAVDA</v>
      </c>
      <c r="W523" s="11" t="e">
        <f t="shared" si="61"/>
        <v>#VALUE!</v>
      </c>
      <c r="X523" s="12">
        <f t="shared" si="58"/>
        <v>6</v>
      </c>
      <c r="Y523" s="12">
        <f>COUNTIF(U:U,U523)</f>
        <v>105</v>
      </c>
      <c r="Z523" s="12">
        <f>COUNTIFS(D:D,D523,U:U,U523)</f>
        <v>0</v>
      </c>
      <c r="AA523" s="25" t="str">
        <f t="shared" si="60"/>
        <v/>
      </c>
    </row>
    <row r="524" spans="7:27" customFormat="1" x14ac:dyDescent="0.2">
      <c r="G524" s="28"/>
      <c r="J524" s="29"/>
      <c r="U524" s="9" t="b">
        <f t="shared" ref="U524:U533" si="62">IF(E524="145 MHz",145,IF(E524="435 MHz",435,IF(E524="1,3 GHz",1300,IF(E524="2,3 GHz",2300,IF(E524="3,4 GHz",3400,IF(E524="5,7 GHz",5700,IF(E524="10 GHz",10000,IF(E524="24 GHz",24000,IF(E524="47 GHz",47000,IF(E524="76 GHz",76000,IF(E524="120 GHz",120000,IF(E524="134 GHz",134000,IF(E524="248 GHz",248000)))))))))))))</f>
        <v>0</v>
      </c>
      <c r="V524" s="10" t="str">
        <f t="shared" si="59"/>
        <v>NEPRAVDA</v>
      </c>
      <c r="W524" s="11" t="e">
        <f t="shared" si="61"/>
        <v>#VALUE!</v>
      </c>
      <c r="X524" s="12">
        <f t="shared" si="58"/>
        <v>6</v>
      </c>
      <c r="Y524" s="12">
        <f>COUNTIF(U:U,U524)</f>
        <v>105</v>
      </c>
      <c r="Z524" s="12">
        <f>COUNTIFS(D:D,D524,U:U,U524)</f>
        <v>0</v>
      </c>
      <c r="AA524" s="25" t="str">
        <f t="shared" si="60"/>
        <v/>
      </c>
    </row>
    <row r="525" spans="7:27" customFormat="1" x14ac:dyDescent="0.2">
      <c r="G525" s="28"/>
      <c r="J525" s="29"/>
      <c r="U525" s="9" t="b">
        <f t="shared" si="62"/>
        <v>0</v>
      </c>
      <c r="V525" s="10" t="str">
        <f t="shared" si="59"/>
        <v>NEPRAVDA</v>
      </c>
      <c r="W525" s="11" t="e">
        <f t="shared" si="61"/>
        <v>#VALUE!</v>
      </c>
      <c r="X525" s="12">
        <f t="shared" si="58"/>
        <v>6</v>
      </c>
      <c r="Y525" s="12">
        <f>COUNTIF(U:U,U525)</f>
        <v>105</v>
      </c>
      <c r="Z525" s="12">
        <f>COUNTIFS(D:D,D525,U:U,U525)</f>
        <v>0</v>
      </c>
      <c r="AA525" s="25" t="str">
        <f t="shared" si="60"/>
        <v/>
      </c>
    </row>
    <row r="526" spans="7:27" customFormat="1" x14ac:dyDescent="0.2">
      <c r="G526" s="28"/>
      <c r="J526" s="29"/>
      <c r="U526" s="9" t="b">
        <f t="shared" si="62"/>
        <v>0</v>
      </c>
      <c r="V526" s="10" t="str">
        <f t="shared" si="59"/>
        <v>NEPRAVDA</v>
      </c>
      <c r="W526" s="11" t="e">
        <f t="shared" si="61"/>
        <v>#VALUE!</v>
      </c>
      <c r="X526" s="12">
        <f t="shared" si="58"/>
        <v>6</v>
      </c>
      <c r="Y526" s="12">
        <f>COUNTIF(U:U,U526)</f>
        <v>105</v>
      </c>
      <c r="Z526" s="12">
        <f>COUNTIFS(D:D,D526,U:U,U526)</f>
        <v>0</v>
      </c>
      <c r="AA526" s="25" t="str">
        <f t="shared" si="60"/>
        <v/>
      </c>
    </row>
    <row r="527" spans="7:27" customFormat="1" x14ac:dyDescent="0.2">
      <c r="G527" s="28"/>
      <c r="J527" s="29"/>
      <c r="U527" s="9" t="b">
        <f t="shared" si="62"/>
        <v>0</v>
      </c>
      <c r="V527" s="10" t="str">
        <f t="shared" si="59"/>
        <v>NEPRAVDA</v>
      </c>
      <c r="W527" s="11" t="e">
        <f t="shared" si="61"/>
        <v>#VALUE!</v>
      </c>
      <c r="X527" s="12">
        <f t="shared" si="58"/>
        <v>6</v>
      </c>
      <c r="Y527" s="12">
        <f>COUNTIF(U:U,U527)</f>
        <v>105</v>
      </c>
      <c r="Z527" s="12">
        <f>COUNTIFS(D:D,D527,U:U,U527)</f>
        <v>0</v>
      </c>
      <c r="AA527" s="25" t="str">
        <f t="shared" si="60"/>
        <v/>
      </c>
    </row>
    <row r="528" spans="7:27" customFormat="1" x14ac:dyDescent="0.2">
      <c r="G528" s="28"/>
      <c r="J528" s="29"/>
      <c r="U528" s="9" t="b">
        <f t="shared" si="62"/>
        <v>0</v>
      </c>
      <c r="V528" s="10" t="str">
        <f t="shared" si="59"/>
        <v>NEPRAVDA</v>
      </c>
      <c r="W528" s="11" t="e">
        <f t="shared" si="61"/>
        <v>#VALUE!</v>
      </c>
      <c r="X528" s="12">
        <f t="shared" si="58"/>
        <v>6</v>
      </c>
      <c r="Y528" s="12">
        <f>COUNTIF(U:U,U528)</f>
        <v>105</v>
      </c>
      <c r="Z528" s="12">
        <f>COUNTIFS(D:D,D528,U:U,U528)</f>
        <v>0</v>
      </c>
      <c r="AA528" s="25" t="str">
        <f t="shared" si="60"/>
        <v/>
      </c>
    </row>
    <row r="529" spans="7:27" customFormat="1" x14ac:dyDescent="0.2">
      <c r="G529" s="28"/>
      <c r="J529" s="29"/>
      <c r="U529" s="9" t="b">
        <f t="shared" si="62"/>
        <v>0</v>
      </c>
      <c r="V529" s="10" t="str">
        <f t="shared" si="59"/>
        <v>NEPRAVDA</v>
      </c>
      <c r="W529" s="11" t="e">
        <f t="shared" si="61"/>
        <v>#VALUE!</v>
      </c>
      <c r="X529" s="12">
        <f t="shared" si="58"/>
        <v>6</v>
      </c>
      <c r="Y529" s="12">
        <f>COUNTIF(U:U,U529)</f>
        <v>105</v>
      </c>
      <c r="Z529" s="12">
        <f>COUNTIFS(D:D,D529,U:U,U529)</f>
        <v>0</v>
      </c>
      <c r="AA529" s="25" t="str">
        <f t="shared" si="60"/>
        <v/>
      </c>
    </row>
    <row r="530" spans="7:27" customFormat="1" x14ac:dyDescent="0.2">
      <c r="G530" s="28"/>
      <c r="J530" s="29"/>
      <c r="U530" s="9" t="b">
        <f t="shared" si="62"/>
        <v>0</v>
      </c>
      <c r="V530" s="10" t="str">
        <f t="shared" si="59"/>
        <v>NEPRAVDA</v>
      </c>
      <c r="W530" s="11" t="e">
        <f t="shared" si="61"/>
        <v>#VALUE!</v>
      </c>
      <c r="X530" s="12">
        <f t="shared" si="58"/>
        <v>6</v>
      </c>
      <c r="Y530" s="12">
        <f>COUNTIF(U:U,U530)</f>
        <v>105</v>
      </c>
      <c r="Z530" s="12">
        <f>COUNTIFS(D:D,D530,U:U,U530)</f>
        <v>0</v>
      </c>
      <c r="AA530" s="25" t="str">
        <f t="shared" si="60"/>
        <v/>
      </c>
    </row>
    <row r="531" spans="7:27" customFormat="1" x14ac:dyDescent="0.2">
      <c r="G531" s="28"/>
      <c r="J531" s="29"/>
      <c r="U531" s="9" t="b">
        <f t="shared" si="62"/>
        <v>0</v>
      </c>
      <c r="V531" s="10" t="str">
        <f t="shared" si="59"/>
        <v>NEPRAVDA</v>
      </c>
      <c r="W531" s="11" t="e">
        <f t="shared" si="61"/>
        <v>#VALUE!</v>
      </c>
      <c r="X531" s="12">
        <f t="shared" si="58"/>
        <v>6</v>
      </c>
      <c r="Y531" s="12">
        <f>COUNTIF(U:U,U531)</f>
        <v>105</v>
      </c>
      <c r="Z531" s="12">
        <f>COUNTIFS(D:D,D531,U:U,U531)</f>
        <v>0</v>
      </c>
      <c r="AA531" s="25" t="str">
        <f t="shared" si="60"/>
        <v/>
      </c>
    </row>
    <row r="532" spans="7:27" customFormat="1" x14ac:dyDescent="0.2">
      <c r="G532" s="28"/>
      <c r="J532" s="29"/>
      <c r="U532" s="9" t="b">
        <f t="shared" si="62"/>
        <v>0</v>
      </c>
      <c r="V532" s="10" t="str">
        <f t="shared" si="59"/>
        <v>NEPRAVDA</v>
      </c>
      <c r="W532" s="11" t="e">
        <f t="shared" si="61"/>
        <v>#VALUE!</v>
      </c>
      <c r="X532" s="12">
        <f t="shared" si="58"/>
        <v>6</v>
      </c>
      <c r="Y532" s="12">
        <f>COUNTIF(U:U,U532)</f>
        <v>105</v>
      </c>
      <c r="Z532" s="12">
        <f>COUNTIFS(D:D,D532,U:U,U532)</f>
        <v>0</v>
      </c>
      <c r="AA532" s="25" t="str">
        <f t="shared" si="60"/>
        <v/>
      </c>
    </row>
    <row r="533" spans="7:27" customFormat="1" x14ac:dyDescent="0.2">
      <c r="G533" s="28"/>
      <c r="J533" s="29"/>
      <c r="U533" s="9" t="b">
        <f t="shared" si="62"/>
        <v>0</v>
      </c>
      <c r="V533" s="10" t="str">
        <f t="shared" si="59"/>
        <v>NEPRAVDA</v>
      </c>
      <c r="W533" s="11" t="e">
        <f t="shared" si="61"/>
        <v>#VALUE!</v>
      </c>
      <c r="X533" s="12">
        <f t="shared" si="58"/>
        <v>6</v>
      </c>
      <c r="Y533" s="12">
        <f>COUNTIF(U:U,U533)</f>
        <v>105</v>
      </c>
      <c r="Z533" s="12">
        <f>COUNTIFS(D:D,D533,U:U,U533)</f>
        <v>0</v>
      </c>
      <c r="AA533" s="25" t="str">
        <f t="shared" si="60"/>
        <v/>
      </c>
    </row>
    <row r="534" spans="7:27" x14ac:dyDescent="0.2">
      <c r="X534" s="12">
        <f t="shared" si="58"/>
        <v>0</v>
      </c>
    </row>
    <row r="535" spans="7:27" x14ac:dyDescent="0.2">
      <c r="X535" s="12">
        <f t="shared" si="58"/>
        <v>0</v>
      </c>
    </row>
    <row r="536" spans="7:27" x14ac:dyDescent="0.2">
      <c r="X536" s="12">
        <f t="shared" si="58"/>
        <v>0</v>
      </c>
    </row>
    <row r="537" spans="7:27" x14ac:dyDescent="0.2">
      <c r="X537" s="12">
        <f t="shared" si="58"/>
        <v>0</v>
      </c>
    </row>
    <row r="538" spans="7:27" x14ac:dyDescent="0.2">
      <c r="X538" s="12">
        <f t="shared" si="58"/>
        <v>0</v>
      </c>
    </row>
    <row r="539" spans="7:27" x14ac:dyDescent="0.2">
      <c r="X539" s="12">
        <f t="shared" si="58"/>
        <v>0</v>
      </c>
    </row>
    <row r="540" spans="7:27" x14ac:dyDescent="0.2">
      <c r="X540" s="12">
        <f t="shared" si="58"/>
        <v>0</v>
      </c>
    </row>
    <row r="541" spans="7:27" x14ac:dyDescent="0.2">
      <c r="X541" s="12">
        <f t="shared" si="58"/>
        <v>0</v>
      </c>
    </row>
    <row r="542" spans="7:27" x14ac:dyDescent="0.2">
      <c r="X542" s="12">
        <f t="shared" si="58"/>
        <v>0</v>
      </c>
    </row>
    <row r="543" spans="7:27" x14ac:dyDescent="0.2">
      <c r="X543" s="12">
        <f t="shared" si="58"/>
        <v>0</v>
      </c>
    </row>
    <row r="544" spans="7:27" x14ac:dyDescent="0.2">
      <c r="X544" s="12">
        <f t="shared" si="58"/>
        <v>0</v>
      </c>
    </row>
    <row r="545" spans="24:24" x14ac:dyDescent="0.2">
      <c r="X545" s="12">
        <f t="shared" si="58"/>
        <v>0</v>
      </c>
    </row>
    <row r="546" spans="24:24" x14ac:dyDescent="0.2">
      <c r="X546" s="12">
        <f t="shared" si="58"/>
        <v>0</v>
      </c>
    </row>
    <row r="547" spans="24:24" x14ac:dyDescent="0.2">
      <c r="X547" s="12">
        <f t="shared" si="58"/>
        <v>0</v>
      </c>
    </row>
    <row r="548" spans="24:24" x14ac:dyDescent="0.2">
      <c r="X548" s="12">
        <f t="shared" ref="X548:X611" si="63">IF(U548&gt;=120000,6,IF(U548&gt;=24000,5,IF(U548&gt;=2300,4,IF(U548=1300,3,IF(U548=435,2,IF(U548=145,1,0))))))</f>
        <v>0</v>
      </c>
    </row>
    <row r="549" spans="24:24" x14ac:dyDescent="0.2">
      <c r="X549" s="12">
        <f t="shared" si="63"/>
        <v>0</v>
      </c>
    </row>
    <row r="550" spans="24:24" x14ac:dyDescent="0.2">
      <c r="X550" s="12">
        <f t="shared" si="63"/>
        <v>0</v>
      </c>
    </row>
    <row r="551" spans="24:24" x14ac:dyDescent="0.2">
      <c r="X551" s="12">
        <f t="shared" si="63"/>
        <v>0</v>
      </c>
    </row>
    <row r="552" spans="24:24" x14ac:dyDescent="0.2">
      <c r="X552" s="12">
        <f t="shared" si="63"/>
        <v>0</v>
      </c>
    </row>
    <row r="553" spans="24:24" x14ac:dyDescent="0.2">
      <c r="X553" s="12">
        <f t="shared" si="63"/>
        <v>0</v>
      </c>
    </row>
    <row r="554" spans="24:24" x14ac:dyDescent="0.2">
      <c r="X554" s="12">
        <f t="shared" si="63"/>
        <v>0</v>
      </c>
    </row>
    <row r="555" spans="24:24" x14ac:dyDescent="0.2">
      <c r="X555" s="12">
        <f t="shared" si="63"/>
        <v>0</v>
      </c>
    </row>
    <row r="556" spans="24:24" x14ac:dyDescent="0.2">
      <c r="X556" s="12">
        <f t="shared" si="63"/>
        <v>0</v>
      </c>
    </row>
    <row r="557" spans="24:24" x14ac:dyDescent="0.2">
      <c r="X557" s="12">
        <f t="shared" si="63"/>
        <v>0</v>
      </c>
    </row>
    <row r="558" spans="24:24" x14ac:dyDescent="0.2">
      <c r="X558" s="12">
        <f t="shared" si="63"/>
        <v>0</v>
      </c>
    </row>
    <row r="559" spans="24:24" x14ac:dyDescent="0.2">
      <c r="X559" s="12">
        <f t="shared" si="63"/>
        <v>0</v>
      </c>
    </row>
    <row r="560" spans="24:24" x14ac:dyDescent="0.2">
      <c r="X560" s="12">
        <f t="shared" si="63"/>
        <v>0</v>
      </c>
    </row>
    <row r="561" spans="24:24" x14ac:dyDescent="0.2">
      <c r="X561" s="12">
        <f t="shared" si="63"/>
        <v>0</v>
      </c>
    </row>
    <row r="562" spans="24:24" x14ac:dyDescent="0.2">
      <c r="X562" s="12">
        <f t="shared" si="63"/>
        <v>0</v>
      </c>
    </row>
    <row r="563" spans="24:24" x14ac:dyDescent="0.2">
      <c r="X563" s="12">
        <f t="shared" si="63"/>
        <v>0</v>
      </c>
    </row>
    <row r="564" spans="24:24" x14ac:dyDescent="0.2">
      <c r="X564" s="12">
        <f t="shared" si="63"/>
        <v>0</v>
      </c>
    </row>
    <row r="565" spans="24:24" x14ac:dyDescent="0.2">
      <c r="X565" s="12">
        <f t="shared" si="63"/>
        <v>0</v>
      </c>
    </row>
    <row r="566" spans="24:24" x14ac:dyDescent="0.2">
      <c r="X566" s="12">
        <f t="shared" si="63"/>
        <v>0</v>
      </c>
    </row>
    <row r="567" spans="24:24" x14ac:dyDescent="0.2">
      <c r="X567" s="12">
        <f t="shared" si="63"/>
        <v>0</v>
      </c>
    </row>
    <row r="568" spans="24:24" x14ac:dyDescent="0.2">
      <c r="X568" s="12">
        <f t="shared" si="63"/>
        <v>0</v>
      </c>
    </row>
    <row r="569" spans="24:24" x14ac:dyDescent="0.2">
      <c r="X569" s="12">
        <f t="shared" si="63"/>
        <v>0</v>
      </c>
    </row>
    <row r="570" spans="24:24" x14ac:dyDescent="0.2">
      <c r="X570" s="12">
        <f t="shared" si="63"/>
        <v>0</v>
      </c>
    </row>
    <row r="571" spans="24:24" x14ac:dyDescent="0.2">
      <c r="X571" s="12">
        <f t="shared" si="63"/>
        <v>0</v>
      </c>
    </row>
    <row r="572" spans="24:24" x14ac:dyDescent="0.2">
      <c r="X572" s="12">
        <f t="shared" si="63"/>
        <v>0</v>
      </c>
    </row>
    <row r="573" spans="24:24" x14ac:dyDescent="0.2">
      <c r="X573" s="12">
        <f t="shared" si="63"/>
        <v>0</v>
      </c>
    </row>
    <row r="574" spans="24:24" x14ac:dyDescent="0.2">
      <c r="X574" s="12">
        <f t="shared" si="63"/>
        <v>0</v>
      </c>
    </row>
    <row r="575" spans="24:24" x14ac:dyDescent="0.2">
      <c r="X575" s="12">
        <f t="shared" si="63"/>
        <v>0</v>
      </c>
    </row>
    <row r="576" spans="24:24" x14ac:dyDescent="0.2">
      <c r="X576" s="12">
        <f t="shared" si="63"/>
        <v>0</v>
      </c>
    </row>
    <row r="577" spans="24:24" x14ac:dyDescent="0.2">
      <c r="X577" s="12">
        <f t="shared" si="63"/>
        <v>0</v>
      </c>
    </row>
    <row r="578" spans="24:24" x14ac:dyDescent="0.2">
      <c r="X578" s="12">
        <f t="shared" si="63"/>
        <v>0</v>
      </c>
    </row>
    <row r="579" spans="24:24" x14ac:dyDescent="0.2">
      <c r="X579" s="12">
        <f t="shared" si="63"/>
        <v>0</v>
      </c>
    </row>
    <row r="580" spans="24:24" x14ac:dyDescent="0.2">
      <c r="X580" s="12">
        <f t="shared" si="63"/>
        <v>0</v>
      </c>
    </row>
    <row r="581" spans="24:24" x14ac:dyDescent="0.2">
      <c r="X581" s="12">
        <f t="shared" si="63"/>
        <v>0</v>
      </c>
    </row>
    <row r="582" spans="24:24" x14ac:dyDescent="0.2">
      <c r="X582" s="12">
        <f t="shared" si="63"/>
        <v>0</v>
      </c>
    </row>
    <row r="583" spans="24:24" x14ac:dyDescent="0.2">
      <c r="X583" s="12">
        <f t="shared" si="63"/>
        <v>0</v>
      </c>
    </row>
    <row r="584" spans="24:24" x14ac:dyDescent="0.2">
      <c r="X584" s="12">
        <f t="shared" si="63"/>
        <v>0</v>
      </c>
    </row>
    <row r="585" spans="24:24" x14ac:dyDescent="0.2">
      <c r="X585" s="12">
        <f t="shared" si="63"/>
        <v>0</v>
      </c>
    </row>
    <row r="586" spans="24:24" x14ac:dyDescent="0.2">
      <c r="X586" s="12">
        <f t="shared" si="63"/>
        <v>0</v>
      </c>
    </row>
    <row r="587" spans="24:24" x14ac:dyDescent="0.2">
      <c r="X587" s="12">
        <f t="shared" si="63"/>
        <v>0</v>
      </c>
    </row>
    <row r="588" spans="24:24" x14ac:dyDescent="0.2">
      <c r="X588" s="12">
        <f t="shared" si="63"/>
        <v>0</v>
      </c>
    </row>
    <row r="589" spans="24:24" x14ac:dyDescent="0.2">
      <c r="X589" s="12">
        <f t="shared" si="63"/>
        <v>0</v>
      </c>
    </row>
    <row r="590" spans="24:24" x14ac:dyDescent="0.2">
      <c r="X590" s="12">
        <f t="shared" si="63"/>
        <v>0</v>
      </c>
    </row>
    <row r="591" spans="24:24" x14ac:dyDescent="0.2">
      <c r="X591" s="12">
        <f t="shared" si="63"/>
        <v>0</v>
      </c>
    </row>
    <row r="592" spans="24:24" x14ac:dyDescent="0.2">
      <c r="X592" s="12">
        <f t="shared" si="63"/>
        <v>0</v>
      </c>
    </row>
    <row r="593" spans="24:24" x14ac:dyDescent="0.2">
      <c r="X593" s="12">
        <f t="shared" si="63"/>
        <v>0</v>
      </c>
    </row>
    <row r="594" spans="24:24" x14ac:dyDescent="0.2">
      <c r="X594" s="12">
        <f t="shared" si="63"/>
        <v>0</v>
      </c>
    </row>
    <row r="595" spans="24:24" x14ac:dyDescent="0.2">
      <c r="X595" s="12">
        <f t="shared" si="63"/>
        <v>0</v>
      </c>
    </row>
    <row r="596" spans="24:24" x14ac:dyDescent="0.2">
      <c r="X596" s="12">
        <f t="shared" si="63"/>
        <v>0</v>
      </c>
    </row>
    <row r="597" spans="24:24" x14ac:dyDescent="0.2">
      <c r="X597" s="12">
        <f t="shared" si="63"/>
        <v>0</v>
      </c>
    </row>
    <row r="598" spans="24:24" x14ac:dyDescent="0.2">
      <c r="X598" s="12">
        <f t="shared" si="63"/>
        <v>0</v>
      </c>
    </row>
    <row r="599" spans="24:24" x14ac:dyDescent="0.2">
      <c r="X599" s="12">
        <f t="shared" si="63"/>
        <v>0</v>
      </c>
    </row>
    <row r="600" spans="24:24" x14ac:dyDescent="0.2">
      <c r="X600" s="12">
        <f t="shared" si="63"/>
        <v>0</v>
      </c>
    </row>
    <row r="601" spans="24:24" x14ac:dyDescent="0.2">
      <c r="X601" s="12">
        <f t="shared" si="63"/>
        <v>0</v>
      </c>
    </row>
    <row r="602" spans="24:24" x14ac:dyDescent="0.2">
      <c r="X602" s="12">
        <f t="shared" si="63"/>
        <v>0</v>
      </c>
    </row>
    <row r="603" spans="24:24" x14ac:dyDescent="0.2">
      <c r="X603" s="12">
        <f t="shared" si="63"/>
        <v>0</v>
      </c>
    </row>
    <row r="604" spans="24:24" x14ac:dyDescent="0.2">
      <c r="X604" s="12">
        <f t="shared" si="63"/>
        <v>0</v>
      </c>
    </row>
    <row r="605" spans="24:24" x14ac:dyDescent="0.2">
      <c r="X605" s="12">
        <f t="shared" si="63"/>
        <v>0</v>
      </c>
    </row>
    <row r="606" spans="24:24" x14ac:dyDescent="0.2">
      <c r="X606" s="12">
        <f t="shared" si="63"/>
        <v>0</v>
      </c>
    </row>
    <row r="607" spans="24:24" x14ac:dyDescent="0.2">
      <c r="X607" s="12">
        <f t="shared" si="63"/>
        <v>0</v>
      </c>
    </row>
    <row r="608" spans="24:24" x14ac:dyDescent="0.2">
      <c r="X608" s="12">
        <f t="shared" si="63"/>
        <v>0</v>
      </c>
    </row>
    <row r="609" spans="24:24" x14ac:dyDescent="0.2">
      <c r="X609" s="12">
        <f t="shared" si="63"/>
        <v>0</v>
      </c>
    </row>
    <row r="610" spans="24:24" x14ac:dyDescent="0.2">
      <c r="X610" s="12">
        <f t="shared" si="63"/>
        <v>0</v>
      </c>
    </row>
    <row r="611" spans="24:24" x14ac:dyDescent="0.2">
      <c r="X611" s="12">
        <f t="shared" si="63"/>
        <v>0</v>
      </c>
    </row>
    <row r="612" spans="24:24" x14ac:dyDescent="0.2">
      <c r="X612" s="12">
        <f t="shared" ref="X612:X633" si="64">IF(U612&gt;=120000,6,IF(U612&gt;=24000,5,IF(U612&gt;=2300,4,IF(U612=1300,3,IF(U612=435,2,IF(U612=145,1,0))))))</f>
        <v>0</v>
      </c>
    </row>
    <row r="613" spans="24:24" x14ac:dyDescent="0.2">
      <c r="X613" s="12">
        <f t="shared" si="64"/>
        <v>0</v>
      </c>
    </row>
    <row r="614" spans="24:24" x14ac:dyDescent="0.2">
      <c r="X614" s="12">
        <f t="shared" si="64"/>
        <v>0</v>
      </c>
    </row>
    <row r="615" spans="24:24" x14ac:dyDescent="0.2">
      <c r="X615" s="12">
        <f t="shared" si="64"/>
        <v>0</v>
      </c>
    </row>
    <row r="616" spans="24:24" x14ac:dyDescent="0.2">
      <c r="X616" s="12">
        <f t="shared" si="64"/>
        <v>0</v>
      </c>
    </row>
    <row r="617" spans="24:24" x14ac:dyDescent="0.2">
      <c r="X617" s="12">
        <f t="shared" si="64"/>
        <v>0</v>
      </c>
    </row>
    <row r="618" spans="24:24" x14ac:dyDescent="0.2">
      <c r="X618" s="12">
        <f t="shared" si="64"/>
        <v>0</v>
      </c>
    </row>
    <row r="619" spans="24:24" x14ac:dyDescent="0.2">
      <c r="X619" s="12">
        <f t="shared" si="64"/>
        <v>0</v>
      </c>
    </row>
    <row r="620" spans="24:24" x14ac:dyDescent="0.2">
      <c r="X620" s="12">
        <f t="shared" si="64"/>
        <v>0</v>
      </c>
    </row>
    <row r="621" spans="24:24" x14ac:dyDescent="0.2">
      <c r="X621" s="12">
        <f t="shared" si="64"/>
        <v>0</v>
      </c>
    </row>
    <row r="622" spans="24:24" x14ac:dyDescent="0.2">
      <c r="X622" s="12">
        <f t="shared" si="64"/>
        <v>0</v>
      </c>
    </row>
    <row r="623" spans="24:24" x14ac:dyDescent="0.2">
      <c r="X623" s="12">
        <f t="shared" si="64"/>
        <v>0</v>
      </c>
    </row>
    <row r="624" spans="24:24" x14ac:dyDescent="0.2">
      <c r="X624" s="12">
        <f t="shared" si="64"/>
        <v>0</v>
      </c>
    </row>
    <row r="625" spans="24:24" x14ac:dyDescent="0.2">
      <c r="X625" s="12">
        <f t="shared" si="64"/>
        <v>0</v>
      </c>
    </row>
    <row r="626" spans="24:24" x14ac:dyDescent="0.2">
      <c r="X626" s="12">
        <f t="shared" si="64"/>
        <v>0</v>
      </c>
    </row>
    <row r="627" spans="24:24" x14ac:dyDescent="0.2">
      <c r="X627" s="12">
        <f t="shared" si="64"/>
        <v>0</v>
      </c>
    </row>
    <row r="628" spans="24:24" x14ac:dyDescent="0.2">
      <c r="X628" s="12">
        <f t="shared" si="64"/>
        <v>0</v>
      </c>
    </row>
    <row r="629" spans="24:24" x14ac:dyDescent="0.2">
      <c r="X629" s="12">
        <f t="shared" si="64"/>
        <v>0</v>
      </c>
    </row>
    <row r="630" spans="24:24" x14ac:dyDescent="0.2">
      <c r="X630" s="12">
        <f t="shared" si="64"/>
        <v>0</v>
      </c>
    </row>
    <row r="631" spans="24:24" x14ac:dyDescent="0.2">
      <c r="X631" s="12">
        <f t="shared" si="64"/>
        <v>0</v>
      </c>
    </row>
    <row r="632" spans="24:24" x14ac:dyDescent="0.2">
      <c r="X632" s="12">
        <f t="shared" si="64"/>
        <v>0</v>
      </c>
    </row>
    <row r="633" spans="24:24" x14ac:dyDescent="0.2">
      <c r="X633" s="12">
        <f t="shared" si="64"/>
        <v>0</v>
      </c>
    </row>
  </sheetData>
  <sheetProtection selectLockedCells="1" selectUnlockedCells="1"/>
  <sortState ref="B198:T245">
    <sortCondition descending="1" ref="H198:H245"/>
  </sortState>
  <dataValidations count="1">
    <dataValidation operator="equal" allowBlank="1" showErrorMessage="1" sqref="V3:V533">
      <formula1>0</formula1>
      <formula2>0</formula2>
    </dataValidation>
  </dataValidation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Roman,obyčejné"&amp;12&amp;A</oddHeader>
    <oddFooter>&amp;C&amp;"Times New Roman,obyčejné"&amp;12Stránka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27"/>
  <sheetViews>
    <sheetView topLeftCell="J1" workbookViewId="0">
      <pane ySplit="2" topLeftCell="A138" activePane="bottomLeft" state="frozen"/>
      <selection pane="bottomLeft" activeCell="R156" sqref="R156"/>
    </sheetView>
  </sheetViews>
  <sheetFormatPr defaultColWidth="11.42578125" defaultRowHeight="12.75" x14ac:dyDescent="0.2"/>
  <cols>
    <col min="1" max="1" width="4.85546875" style="13" customWidth="1"/>
    <col min="2" max="2" width="9.5703125" style="13" bestFit="1" customWidth="1"/>
    <col min="3" max="3" width="8.5703125" style="13" bestFit="1" customWidth="1"/>
    <col min="4" max="4" width="9.140625" style="13" bestFit="1" customWidth="1"/>
    <col min="5" max="5" width="8.42578125" style="13" bestFit="1" customWidth="1"/>
    <col min="6" max="6" width="11" style="13" bestFit="1" customWidth="1"/>
    <col min="7" max="7" width="10" style="14" bestFit="1" customWidth="1"/>
    <col min="8" max="8" width="11.42578125" style="13"/>
    <col min="9" max="9" width="11.42578125" style="13" bestFit="1" customWidth="1"/>
    <col min="10" max="10" width="11" style="13" bestFit="1" customWidth="1"/>
    <col min="11" max="11" width="9" style="13" customWidth="1"/>
    <col min="12" max="12" width="5.85546875" style="15" bestFit="1" customWidth="1"/>
    <col min="13" max="13" width="9.7109375" style="13" customWidth="1"/>
    <col min="14" max="14" width="6.140625" style="13" customWidth="1"/>
    <col min="15" max="15" width="4.5703125" style="13" bestFit="1" customWidth="1"/>
    <col min="16" max="16" width="5.140625" style="13" bestFit="1" customWidth="1"/>
    <col min="17" max="17" width="21.5703125" style="13" bestFit="1" customWidth="1"/>
    <col min="18" max="18" width="41" style="13" bestFit="1" customWidth="1"/>
    <col min="19" max="19" width="9.7109375" style="13" bestFit="1" customWidth="1"/>
    <col min="20" max="20" width="5" style="13" customWidth="1"/>
    <col min="21" max="21" width="11.28515625" style="13" bestFit="1" customWidth="1"/>
    <col min="22" max="22" width="22.7109375" style="13" bestFit="1" customWidth="1"/>
    <col min="23" max="16384" width="11.42578125" style="13"/>
  </cols>
  <sheetData>
    <row r="1" spans="1:27" customFormat="1" ht="15.75" x14ac:dyDescent="0.2">
      <c r="A1" s="31" t="s">
        <v>1505</v>
      </c>
      <c r="B1" s="31"/>
      <c r="C1" s="31"/>
      <c r="D1" s="31"/>
      <c r="E1" s="31"/>
      <c r="F1" s="31"/>
      <c r="G1" s="31"/>
      <c r="H1" s="27" t="s">
        <v>455</v>
      </c>
      <c r="I1" s="27" t="s">
        <v>455</v>
      </c>
      <c r="J1" s="4" t="s">
        <v>2</v>
      </c>
      <c r="K1" s="4" t="s">
        <v>460</v>
      </c>
      <c r="L1" s="27" t="s">
        <v>2</v>
      </c>
      <c r="N1" s="30" t="s">
        <v>2</v>
      </c>
      <c r="U1" s="24" t="s">
        <v>429</v>
      </c>
      <c r="V1" s="24"/>
      <c r="W1" s="24"/>
      <c r="X1" s="31"/>
      <c r="Y1" s="6" t="s">
        <v>453</v>
      </c>
      <c r="Z1" s="6" t="s">
        <v>453</v>
      </c>
    </row>
    <row r="2" spans="1:27" customFormat="1" x14ac:dyDescent="0.2">
      <c r="A2" s="2" t="s">
        <v>0</v>
      </c>
      <c r="B2" s="3" t="s">
        <v>1</v>
      </c>
      <c r="C2" s="4" t="s">
        <v>3</v>
      </c>
      <c r="D2" s="4" t="s">
        <v>366</v>
      </c>
      <c r="E2" s="4" t="s">
        <v>367</v>
      </c>
      <c r="F2" s="27" t="s">
        <v>368</v>
      </c>
      <c r="G2" s="7" t="s">
        <v>454</v>
      </c>
      <c r="H2" s="27" t="s">
        <v>456</v>
      </c>
      <c r="I2" s="4" t="s">
        <v>457</v>
      </c>
      <c r="J2" s="4" t="s">
        <v>459</v>
      </c>
      <c r="K2" s="4" t="s">
        <v>458</v>
      </c>
      <c r="L2" s="27" t="s">
        <v>461</v>
      </c>
      <c r="M2" s="27" t="s">
        <v>462</v>
      </c>
      <c r="N2" s="27" t="s">
        <v>463</v>
      </c>
      <c r="O2" s="4"/>
      <c r="Q2" s="4" t="s">
        <v>4</v>
      </c>
      <c r="R2" s="6" t="s">
        <v>5</v>
      </c>
      <c r="S2" s="27" t="s">
        <v>464</v>
      </c>
      <c r="U2" s="6" t="s">
        <v>367</v>
      </c>
      <c r="V2" s="6"/>
      <c r="W2" s="6" t="s">
        <v>449</v>
      </c>
      <c r="X2" s="6" t="s">
        <v>450</v>
      </c>
      <c r="Y2" s="6" t="s">
        <v>451</v>
      </c>
      <c r="Z2" s="6" t="s">
        <v>452</v>
      </c>
      <c r="AA2" s="26" t="s">
        <v>182</v>
      </c>
    </row>
    <row r="3" spans="1:27" customFormat="1" ht="15" x14ac:dyDescent="0.25">
      <c r="A3" s="47" t="s">
        <v>22</v>
      </c>
      <c r="B3" s="47" t="s">
        <v>3333</v>
      </c>
      <c r="C3" s="47" t="s">
        <v>1193</v>
      </c>
      <c r="D3" s="47" t="s">
        <v>370</v>
      </c>
      <c r="E3" s="47" t="s">
        <v>432</v>
      </c>
      <c r="F3" s="47" t="s">
        <v>494</v>
      </c>
      <c r="G3" s="47"/>
      <c r="H3" s="47">
        <v>152080</v>
      </c>
      <c r="I3" s="47">
        <v>162776</v>
      </c>
      <c r="J3" s="47" t="s">
        <v>3334</v>
      </c>
      <c r="K3" s="47">
        <v>11739</v>
      </c>
      <c r="L3" s="47">
        <v>507</v>
      </c>
      <c r="M3" s="47">
        <v>324</v>
      </c>
      <c r="N3" s="47">
        <v>2</v>
      </c>
      <c r="O3" s="47" t="s">
        <v>24</v>
      </c>
      <c r="P3" s="47" t="s">
        <v>25</v>
      </c>
      <c r="Q3" s="47" t="s">
        <v>3335</v>
      </c>
      <c r="R3" s="47" t="s">
        <v>1280</v>
      </c>
      <c r="S3" s="47" t="s">
        <v>3336</v>
      </c>
      <c r="U3" s="9">
        <f t="shared" ref="U3:U92" si="0">IF(E3="145 MHz",145,IF(E3="435 MHz",435,IF(E3="1,3 GHz",1300,IF(E3="2,3 GHz",2300,IF(E3="3,4 GHz",3400,IF(E3="5,7 GHz",5700,IF(E3="10 GHz",10000,IF(E3="24 GHz",24000,IF(E3="47 GHz",47000,IF(E3="76 GHz",76000,IF(E3="120 GHz",120000,IF(E3="134 GHz",134000,IF(E3="248 GHz",248000)))))))))))))</f>
        <v>145</v>
      </c>
      <c r="V3" s="10" t="str">
        <f>CONCATENATE(B3,U3,D3)</f>
        <v>OK1AME145SINGLE</v>
      </c>
      <c r="W3" s="11">
        <f>IF(X3="",0,ROUND(X3*Y3*((Z3-AA3+1)/Z3),1))</f>
        <v>151</v>
      </c>
      <c r="X3" s="12">
        <f t="shared" ref="X3:X92" si="1">IF(U3&gt;=120000,6,IF(U3&gt;=24000,5,IF(U3&gt;=2300,4,IF(U3=1300,3,IF(U3=435,2,IF(U3=145,1,0))))))</f>
        <v>1</v>
      </c>
      <c r="Y3" s="12">
        <f>COUNTIF(U:U,U3)</f>
        <v>151</v>
      </c>
      <c r="Z3" s="12">
        <f>COUNTIFS(D:D,D3,U:U,U3)</f>
        <v>95</v>
      </c>
      <c r="AA3" s="25" t="str">
        <f>SUBSTITUTE(A3,".","")</f>
        <v>1</v>
      </c>
    </row>
    <row r="4" spans="1:27" customFormat="1" ht="15" x14ac:dyDescent="0.25">
      <c r="A4" s="50" t="s">
        <v>28</v>
      </c>
      <c r="B4" s="47" t="s">
        <v>3337</v>
      </c>
      <c r="C4" s="47" t="s">
        <v>3338</v>
      </c>
      <c r="D4" s="47" t="s">
        <v>370</v>
      </c>
      <c r="E4" s="47" t="s">
        <v>432</v>
      </c>
      <c r="F4" s="47" t="s">
        <v>442</v>
      </c>
      <c r="G4" s="47"/>
      <c r="H4" s="47">
        <v>144863</v>
      </c>
      <c r="I4" s="47">
        <v>157183</v>
      </c>
      <c r="J4" s="47" t="s">
        <v>3339</v>
      </c>
      <c r="K4" s="47">
        <v>13430</v>
      </c>
      <c r="L4" s="47">
        <v>516</v>
      </c>
      <c r="M4" s="47">
        <v>302</v>
      </c>
      <c r="N4" s="47">
        <v>5</v>
      </c>
      <c r="O4" s="47" t="s">
        <v>24</v>
      </c>
      <c r="P4" s="47" t="s">
        <v>25</v>
      </c>
      <c r="Q4" s="47" t="s">
        <v>3340</v>
      </c>
      <c r="R4" s="47" t="s">
        <v>3341</v>
      </c>
      <c r="S4" s="47" t="s">
        <v>3342</v>
      </c>
      <c r="U4" s="9">
        <f t="shared" si="0"/>
        <v>145</v>
      </c>
      <c r="V4" s="10" t="str">
        <f t="shared" ref="V4:V93" si="2">CONCATENATE(B4,U4,D4)</f>
        <v>OK2EW145SINGLE</v>
      </c>
      <c r="W4" s="11">
        <f>IF(X4="",0,ROUND(X4*Y4*((Z4-AA4+1)/Z4),1))</f>
        <v>149.4</v>
      </c>
      <c r="X4" s="12">
        <f t="shared" si="1"/>
        <v>1</v>
      </c>
      <c r="Y4" s="12">
        <f>COUNTIF(U:U,U4)</f>
        <v>151</v>
      </c>
      <c r="Z4" s="12">
        <f>COUNTIFS(D:D,D4,U:U,U4)</f>
        <v>95</v>
      </c>
      <c r="AA4" s="25" t="str">
        <f t="shared" ref="AA4:AA93" si="3">SUBSTITUTE(A4,".","")</f>
        <v>2</v>
      </c>
    </row>
    <row r="5" spans="1:27" customFormat="1" ht="15" x14ac:dyDescent="0.25">
      <c r="A5" s="50" t="s">
        <v>30</v>
      </c>
      <c r="B5" s="47" t="s">
        <v>23</v>
      </c>
      <c r="C5" s="47" t="s">
        <v>369</v>
      </c>
      <c r="D5" s="47" t="s">
        <v>370</v>
      </c>
      <c r="E5" s="47" t="s">
        <v>432</v>
      </c>
      <c r="F5" s="47" t="s">
        <v>435</v>
      </c>
      <c r="G5" s="47"/>
      <c r="H5" s="47">
        <v>132181</v>
      </c>
      <c r="I5" s="47">
        <v>135709</v>
      </c>
      <c r="J5" s="47" t="s">
        <v>3343</v>
      </c>
      <c r="K5" s="47">
        <v>3507</v>
      </c>
      <c r="L5" s="47">
        <v>446</v>
      </c>
      <c r="M5" s="47">
        <v>302</v>
      </c>
      <c r="N5" s="47"/>
      <c r="O5" s="47" t="s">
        <v>24</v>
      </c>
      <c r="P5" s="47" t="s">
        <v>25</v>
      </c>
      <c r="Q5" s="47" t="s">
        <v>1407</v>
      </c>
      <c r="R5" s="47" t="s">
        <v>26</v>
      </c>
      <c r="S5" s="47" t="s">
        <v>27</v>
      </c>
      <c r="U5" s="9">
        <f t="shared" si="0"/>
        <v>145</v>
      </c>
      <c r="V5" s="10" t="str">
        <f t="shared" si="2"/>
        <v>OK2EZ145SINGLE</v>
      </c>
      <c r="W5" s="11">
        <f>IF(X5="",0,ROUND(X5*Y5*((Z5-AA5+1)/Z5),1))</f>
        <v>147.80000000000001</v>
      </c>
      <c r="X5" s="12">
        <f t="shared" si="1"/>
        <v>1</v>
      </c>
      <c r="Y5" s="12">
        <f>COUNTIF(U:U,U5)</f>
        <v>151</v>
      </c>
      <c r="Z5" s="12">
        <f>COUNTIFS(D:D,D5,U:U,U5)</f>
        <v>95</v>
      </c>
      <c r="AA5" s="25" t="str">
        <f t="shared" si="3"/>
        <v>3</v>
      </c>
    </row>
    <row r="6" spans="1:27" customFormat="1" ht="15" x14ac:dyDescent="0.25">
      <c r="A6" s="50" t="s">
        <v>35</v>
      </c>
      <c r="B6" s="47" t="s">
        <v>275</v>
      </c>
      <c r="C6" s="47" t="s">
        <v>430</v>
      </c>
      <c r="D6" s="47" t="s">
        <v>370</v>
      </c>
      <c r="E6" s="47" t="s">
        <v>432</v>
      </c>
      <c r="F6" s="47" t="s">
        <v>1403</v>
      </c>
      <c r="G6" s="47"/>
      <c r="H6" s="47">
        <v>121289</v>
      </c>
      <c r="I6" s="47">
        <v>127165</v>
      </c>
      <c r="J6" s="47" t="s">
        <v>3344</v>
      </c>
      <c r="K6" s="47">
        <v>5853</v>
      </c>
      <c r="L6" s="47">
        <v>416</v>
      </c>
      <c r="M6" s="47">
        <v>303</v>
      </c>
      <c r="N6" s="47">
        <v>2</v>
      </c>
      <c r="O6" s="47" t="s">
        <v>24</v>
      </c>
      <c r="P6" s="47" t="s">
        <v>25</v>
      </c>
      <c r="Q6" s="47" t="s">
        <v>3345</v>
      </c>
      <c r="R6" s="47" t="s">
        <v>3346</v>
      </c>
      <c r="S6" s="47" t="s">
        <v>1410</v>
      </c>
      <c r="U6" s="9">
        <f t="shared" si="0"/>
        <v>145</v>
      </c>
      <c r="V6" s="10" t="str">
        <f t="shared" si="2"/>
        <v>OK1TEH145SINGLE</v>
      </c>
      <c r="W6" s="11">
        <f>IF(X6="",0,ROUND(X6*Y6*((Z6-AA6+1)/Z6),1))</f>
        <v>146.19999999999999</v>
      </c>
      <c r="X6" s="12">
        <f t="shared" si="1"/>
        <v>1</v>
      </c>
      <c r="Y6" s="12">
        <f>COUNTIF(U:U,U6)</f>
        <v>151</v>
      </c>
      <c r="Z6" s="12">
        <f>COUNTIFS(D:D,D6,U:U,U6)</f>
        <v>95</v>
      </c>
      <c r="AA6" s="25" t="str">
        <f t="shared" si="3"/>
        <v>4</v>
      </c>
    </row>
    <row r="7" spans="1:27" customFormat="1" ht="15" x14ac:dyDescent="0.25">
      <c r="A7" s="50" t="s">
        <v>38</v>
      </c>
      <c r="B7" s="47" t="s">
        <v>294</v>
      </c>
      <c r="C7" s="47" t="s">
        <v>1282</v>
      </c>
      <c r="D7" s="47" t="s">
        <v>370</v>
      </c>
      <c r="E7" s="47" t="s">
        <v>432</v>
      </c>
      <c r="F7" s="47" t="s">
        <v>445</v>
      </c>
      <c r="G7" s="47" t="s">
        <v>373</v>
      </c>
      <c r="H7" s="47">
        <v>96112</v>
      </c>
      <c r="I7" s="47">
        <v>99350</v>
      </c>
      <c r="J7" s="47" t="s">
        <v>3347</v>
      </c>
      <c r="K7" s="47">
        <v>3219</v>
      </c>
      <c r="L7" s="47">
        <v>329</v>
      </c>
      <c r="M7" s="47">
        <v>303</v>
      </c>
      <c r="N7" s="47">
        <v>1</v>
      </c>
      <c r="O7" s="47" t="s">
        <v>24</v>
      </c>
      <c r="P7" s="47" t="s">
        <v>25</v>
      </c>
      <c r="Q7" s="47" t="s">
        <v>1597</v>
      </c>
      <c r="R7" s="47" t="s">
        <v>3348</v>
      </c>
      <c r="S7" s="47" t="s">
        <v>1283</v>
      </c>
      <c r="U7" s="9">
        <f t="shared" si="0"/>
        <v>145</v>
      </c>
      <c r="V7" s="10" t="str">
        <f t="shared" si="2"/>
        <v>OK1PGS145SINGLE</v>
      </c>
      <c r="W7" s="11">
        <f>IF(X7="",0,ROUND(X7*Y7*((Z7-AA7+1)/Z7),1))</f>
        <v>144.6</v>
      </c>
      <c r="X7" s="12">
        <f t="shared" si="1"/>
        <v>1</v>
      </c>
      <c r="Y7" s="12">
        <f>COUNTIF(U:U,U7)</f>
        <v>151</v>
      </c>
      <c r="Z7" s="12">
        <f>COUNTIFS(D:D,D7,U:U,U7)</f>
        <v>95</v>
      </c>
      <c r="AA7" s="25" t="str">
        <f t="shared" si="3"/>
        <v>5</v>
      </c>
    </row>
    <row r="8" spans="1:27" customFormat="1" ht="15" x14ac:dyDescent="0.25">
      <c r="A8" s="50" t="s">
        <v>40</v>
      </c>
      <c r="B8" s="47" t="s">
        <v>3349</v>
      </c>
      <c r="C8" s="47" t="s">
        <v>492</v>
      </c>
      <c r="D8" s="47" t="s">
        <v>370</v>
      </c>
      <c r="E8" s="47" t="s">
        <v>432</v>
      </c>
      <c r="F8" s="47" t="s">
        <v>473</v>
      </c>
      <c r="G8" s="47"/>
      <c r="H8" s="47">
        <v>95601</v>
      </c>
      <c r="I8" s="47">
        <v>100209</v>
      </c>
      <c r="J8" s="47" t="s">
        <v>3350</v>
      </c>
      <c r="K8" s="47">
        <v>4611</v>
      </c>
      <c r="L8" s="47">
        <v>335</v>
      </c>
      <c r="M8" s="47">
        <v>297</v>
      </c>
      <c r="N8" s="47">
        <v>1</v>
      </c>
      <c r="O8" s="47" t="s">
        <v>24</v>
      </c>
      <c r="P8" s="47" t="s">
        <v>25</v>
      </c>
      <c r="Q8" s="47" t="s">
        <v>3351</v>
      </c>
      <c r="R8" s="47" t="s">
        <v>3352</v>
      </c>
      <c r="S8" s="47" t="s">
        <v>758</v>
      </c>
      <c r="U8" s="9">
        <f t="shared" si="0"/>
        <v>145</v>
      </c>
      <c r="V8" s="10" t="str">
        <f t="shared" si="2"/>
        <v>OK2VMD145SINGLE</v>
      </c>
      <c r="W8" s="11">
        <f t="shared" ref="W8:W97" si="4">IF(X8="",0,ROUND(X8*Y8*((Z8-AA8+1)/Z8),1))</f>
        <v>143.1</v>
      </c>
      <c r="X8" s="12">
        <f t="shared" si="1"/>
        <v>1</v>
      </c>
      <c r="Y8" s="12">
        <f>COUNTIF(U:U,U8)</f>
        <v>151</v>
      </c>
      <c r="Z8" s="12">
        <f>COUNTIFS(D:D,D8,U:U,U8)</f>
        <v>95</v>
      </c>
      <c r="AA8" s="25" t="str">
        <f t="shared" si="3"/>
        <v>6</v>
      </c>
    </row>
    <row r="9" spans="1:27" customFormat="1" ht="15" x14ac:dyDescent="0.25">
      <c r="A9" s="50" t="s">
        <v>44</v>
      </c>
      <c r="B9" s="47" t="s">
        <v>31</v>
      </c>
      <c r="C9" s="47" t="s">
        <v>372</v>
      </c>
      <c r="D9" s="47" t="s">
        <v>370</v>
      </c>
      <c r="E9" s="47" t="s">
        <v>432</v>
      </c>
      <c r="F9" s="47" t="s">
        <v>437</v>
      </c>
      <c r="G9" s="47" t="s">
        <v>373</v>
      </c>
      <c r="H9" s="47">
        <v>94679</v>
      </c>
      <c r="I9" s="47">
        <v>95227</v>
      </c>
      <c r="J9" s="47" t="s">
        <v>3353</v>
      </c>
      <c r="K9" s="47">
        <v>553</v>
      </c>
      <c r="L9" s="47">
        <v>357</v>
      </c>
      <c r="M9" s="47">
        <v>266</v>
      </c>
      <c r="N9" s="47">
        <v>1</v>
      </c>
      <c r="O9" s="47" t="s">
        <v>24</v>
      </c>
      <c r="P9" s="47" t="s">
        <v>25</v>
      </c>
      <c r="Q9" s="47" t="s">
        <v>3354</v>
      </c>
      <c r="R9" s="47" t="s">
        <v>1411</v>
      </c>
      <c r="S9" s="47" t="s">
        <v>647</v>
      </c>
      <c r="U9" s="9">
        <f t="shared" si="0"/>
        <v>145</v>
      </c>
      <c r="V9" s="10" t="str">
        <f t="shared" si="2"/>
        <v>OK1NPF145SINGLE</v>
      </c>
      <c r="W9" s="11">
        <f t="shared" si="4"/>
        <v>141.5</v>
      </c>
      <c r="X9" s="12">
        <f t="shared" si="1"/>
        <v>1</v>
      </c>
      <c r="Y9" s="12">
        <f>COUNTIF(U:U,U9)</f>
        <v>151</v>
      </c>
      <c r="Z9" s="12">
        <f>COUNTIFS(D:D,D9,U:U,U9)</f>
        <v>95</v>
      </c>
      <c r="AA9" s="25" t="str">
        <f t="shared" si="3"/>
        <v>7</v>
      </c>
    </row>
    <row r="10" spans="1:27" customFormat="1" ht="15" x14ac:dyDescent="0.25">
      <c r="A10" s="50" t="s">
        <v>48</v>
      </c>
      <c r="B10" s="47" t="s">
        <v>36</v>
      </c>
      <c r="C10" s="47" t="s">
        <v>374</v>
      </c>
      <c r="D10" s="47" t="s">
        <v>370</v>
      </c>
      <c r="E10" s="47" t="s">
        <v>432</v>
      </c>
      <c r="F10" s="47" t="s">
        <v>494</v>
      </c>
      <c r="G10" s="47"/>
      <c r="H10" s="47">
        <v>79412</v>
      </c>
      <c r="I10" s="47">
        <v>84101</v>
      </c>
      <c r="J10" s="47" t="s">
        <v>3355</v>
      </c>
      <c r="K10" s="47">
        <v>4679</v>
      </c>
      <c r="L10" s="47">
        <v>321</v>
      </c>
      <c r="M10" s="47">
        <v>257</v>
      </c>
      <c r="N10" s="47">
        <v>2</v>
      </c>
      <c r="O10" s="47" t="s">
        <v>24</v>
      </c>
      <c r="P10" s="47" t="s">
        <v>25</v>
      </c>
      <c r="Q10" s="47" t="s">
        <v>3356</v>
      </c>
      <c r="R10" s="47" t="s">
        <v>2119</v>
      </c>
      <c r="S10" s="47" t="s">
        <v>37</v>
      </c>
      <c r="U10" s="9">
        <f t="shared" si="0"/>
        <v>145</v>
      </c>
      <c r="V10" s="10" t="str">
        <f t="shared" si="2"/>
        <v>OK1VDJ145SINGLE</v>
      </c>
      <c r="W10" s="11">
        <f t="shared" si="4"/>
        <v>139.9</v>
      </c>
      <c r="X10" s="12">
        <f t="shared" si="1"/>
        <v>1</v>
      </c>
      <c r="Y10" s="12">
        <f>COUNTIF(U:U,U10)</f>
        <v>151</v>
      </c>
      <c r="Z10" s="12">
        <f>COUNTIFS(D:D,D10,U:U,U10)</f>
        <v>95</v>
      </c>
      <c r="AA10" s="25" t="str">
        <f t="shared" si="3"/>
        <v>8</v>
      </c>
    </row>
    <row r="11" spans="1:27" customFormat="1" ht="15" x14ac:dyDescent="0.25">
      <c r="A11" s="50" t="s">
        <v>50</v>
      </c>
      <c r="B11" s="47" t="s">
        <v>2509</v>
      </c>
      <c r="C11" s="47" t="s">
        <v>3357</v>
      </c>
      <c r="D11" s="47" t="s">
        <v>370</v>
      </c>
      <c r="E11" s="47" t="s">
        <v>432</v>
      </c>
      <c r="F11" s="47" t="s">
        <v>437</v>
      </c>
      <c r="G11" s="47" t="s">
        <v>373</v>
      </c>
      <c r="H11" s="47">
        <v>58605</v>
      </c>
      <c r="I11" s="47">
        <v>61860</v>
      </c>
      <c r="J11" s="47" t="s">
        <v>3358</v>
      </c>
      <c r="K11" s="47">
        <v>3242</v>
      </c>
      <c r="L11" s="47">
        <v>207</v>
      </c>
      <c r="M11" s="47">
        <v>294</v>
      </c>
      <c r="N11" s="47">
        <v>1</v>
      </c>
      <c r="O11" s="47" t="s">
        <v>24</v>
      </c>
      <c r="P11" s="47" t="s">
        <v>25</v>
      </c>
      <c r="Q11" s="47" t="s">
        <v>3359</v>
      </c>
      <c r="R11" s="47" t="s">
        <v>3360</v>
      </c>
      <c r="S11" s="47" t="s">
        <v>3361</v>
      </c>
      <c r="U11" s="9">
        <f t="shared" si="0"/>
        <v>145</v>
      </c>
      <c r="V11" s="10" t="str">
        <f t="shared" si="2"/>
        <v>OK1FPG145SINGLE</v>
      </c>
      <c r="W11" s="11">
        <f t="shared" si="4"/>
        <v>138.30000000000001</v>
      </c>
      <c r="X11" s="12">
        <f t="shared" si="1"/>
        <v>1</v>
      </c>
      <c r="Y11" s="12">
        <f>COUNTIF(U:U,U11)</f>
        <v>151</v>
      </c>
      <c r="Z11" s="12">
        <f>COUNTIFS(D:D,D11,U:U,U11)</f>
        <v>95</v>
      </c>
      <c r="AA11" s="25" t="str">
        <f t="shared" si="3"/>
        <v>9</v>
      </c>
    </row>
    <row r="12" spans="1:27" customFormat="1" ht="15" x14ac:dyDescent="0.25">
      <c r="A12" s="50" t="s">
        <v>53</v>
      </c>
      <c r="B12" s="47" t="s">
        <v>648</v>
      </c>
      <c r="C12" s="47" t="s">
        <v>649</v>
      </c>
      <c r="D12" s="47" t="s">
        <v>370</v>
      </c>
      <c r="E12" s="47" t="s">
        <v>432</v>
      </c>
      <c r="F12" s="47" t="s">
        <v>439</v>
      </c>
      <c r="G12" s="47"/>
      <c r="H12" s="47">
        <v>58249</v>
      </c>
      <c r="I12" s="47">
        <v>61232</v>
      </c>
      <c r="J12" s="47" t="s">
        <v>3362</v>
      </c>
      <c r="K12" s="47">
        <v>2969</v>
      </c>
      <c r="L12" s="47">
        <v>228</v>
      </c>
      <c r="M12" s="47">
        <v>265</v>
      </c>
      <c r="N12" s="47"/>
      <c r="O12" s="47" t="s">
        <v>24</v>
      </c>
      <c r="P12" s="47" t="s">
        <v>25</v>
      </c>
      <c r="Q12" s="47" t="s">
        <v>650</v>
      </c>
      <c r="R12" s="47" t="s">
        <v>2128</v>
      </c>
      <c r="S12" s="47" t="s">
        <v>2129</v>
      </c>
      <c r="U12" s="9">
        <f t="shared" si="0"/>
        <v>145</v>
      </c>
      <c r="V12" s="10" t="str">
        <f t="shared" si="2"/>
        <v>OK1MWW145SINGLE</v>
      </c>
      <c r="W12" s="11">
        <f t="shared" si="4"/>
        <v>136.69999999999999</v>
      </c>
      <c r="X12" s="12">
        <f t="shared" si="1"/>
        <v>1</v>
      </c>
      <c r="Y12" s="12">
        <f>COUNTIF(U:U,U12)</f>
        <v>151</v>
      </c>
      <c r="Z12" s="12">
        <f>COUNTIFS(D:D,D12,U:U,U12)</f>
        <v>95</v>
      </c>
      <c r="AA12" s="25" t="str">
        <f t="shared" si="3"/>
        <v>10</v>
      </c>
    </row>
    <row r="13" spans="1:27" customFormat="1" ht="15" x14ac:dyDescent="0.25">
      <c r="A13" s="50" t="s">
        <v>56</v>
      </c>
      <c r="B13" s="47" t="s">
        <v>662</v>
      </c>
      <c r="C13" s="47" t="s">
        <v>663</v>
      </c>
      <c r="D13" s="47" t="s">
        <v>370</v>
      </c>
      <c r="E13" s="47" t="s">
        <v>432</v>
      </c>
      <c r="F13" s="47" t="s">
        <v>437</v>
      </c>
      <c r="G13" s="47" t="s">
        <v>373</v>
      </c>
      <c r="H13" s="47">
        <v>57780</v>
      </c>
      <c r="I13" s="47">
        <v>59260</v>
      </c>
      <c r="J13" s="47" t="s">
        <v>3363</v>
      </c>
      <c r="K13" s="47">
        <v>1461</v>
      </c>
      <c r="L13" s="47">
        <v>225</v>
      </c>
      <c r="M13" s="47">
        <v>263</v>
      </c>
      <c r="N13" s="47"/>
      <c r="O13" s="47" t="s">
        <v>24</v>
      </c>
      <c r="P13" s="47" t="s">
        <v>25</v>
      </c>
      <c r="Q13" s="47" t="s">
        <v>3364</v>
      </c>
      <c r="R13" s="47" t="s">
        <v>3365</v>
      </c>
      <c r="S13" s="47" t="s">
        <v>1083</v>
      </c>
      <c r="U13" s="9">
        <f t="shared" si="0"/>
        <v>145</v>
      </c>
      <c r="V13" s="10" t="str">
        <f t="shared" si="2"/>
        <v>OK2BMJ145SINGLE</v>
      </c>
      <c r="W13" s="11">
        <f t="shared" si="4"/>
        <v>135.1</v>
      </c>
      <c r="X13" s="12">
        <f t="shared" si="1"/>
        <v>1</v>
      </c>
      <c r="Y13" s="12">
        <f>COUNTIF(U:U,U13)</f>
        <v>151</v>
      </c>
      <c r="Z13" s="12">
        <f>COUNTIFS(D:D,D13,U:U,U13)</f>
        <v>95</v>
      </c>
      <c r="AA13" s="25" t="str">
        <f t="shared" si="3"/>
        <v>11</v>
      </c>
    </row>
    <row r="14" spans="1:27" customFormat="1" ht="15" x14ac:dyDescent="0.25">
      <c r="A14" s="50" t="s">
        <v>61</v>
      </c>
      <c r="B14" s="47" t="s">
        <v>41</v>
      </c>
      <c r="C14" s="47" t="s">
        <v>375</v>
      </c>
      <c r="D14" s="47" t="s">
        <v>370</v>
      </c>
      <c r="E14" s="47" t="s">
        <v>432</v>
      </c>
      <c r="F14" s="47" t="s">
        <v>439</v>
      </c>
      <c r="G14" s="47"/>
      <c r="H14" s="47">
        <v>55616</v>
      </c>
      <c r="I14" s="47">
        <v>59039</v>
      </c>
      <c r="J14" s="47" t="s">
        <v>3366</v>
      </c>
      <c r="K14" s="47">
        <v>3410</v>
      </c>
      <c r="L14" s="47">
        <v>246</v>
      </c>
      <c r="M14" s="47">
        <v>235</v>
      </c>
      <c r="N14" s="47"/>
      <c r="O14" s="47" t="s">
        <v>24</v>
      </c>
      <c r="P14" s="47" t="s">
        <v>25</v>
      </c>
      <c r="Q14" s="47" t="s">
        <v>1788</v>
      </c>
      <c r="R14" s="47" t="s">
        <v>3367</v>
      </c>
      <c r="S14" s="47" t="s">
        <v>364</v>
      </c>
      <c r="U14" s="9">
        <f t="shared" si="0"/>
        <v>145</v>
      </c>
      <c r="V14" s="10" t="str">
        <f t="shared" si="2"/>
        <v>OK1VRY145SINGLE</v>
      </c>
      <c r="W14" s="11">
        <f t="shared" si="4"/>
        <v>133.5</v>
      </c>
      <c r="X14" s="12">
        <f t="shared" si="1"/>
        <v>1</v>
      </c>
      <c r="Y14" s="12">
        <f>COUNTIF(U:U,U14)</f>
        <v>151</v>
      </c>
      <c r="Z14" s="12">
        <f>COUNTIFS(D:D,D14,U:U,U14)</f>
        <v>95</v>
      </c>
      <c r="AA14" s="25" t="str">
        <f t="shared" si="3"/>
        <v>12</v>
      </c>
    </row>
    <row r="15" spans="1:27" customFormat="1" ht="15" x14ac:dyDescent="0.25">
      <c r="A15" s="50" t="s">
        <v>64</v>
      </c>
      <c r="B15" s="47" t="s">
        <v>1616</v>
      </c>
      <c r="C15" s="47" t="s">
        <v>799</v>
      </c>
      <c r="D15" s="47" t="s">
        <v>370</v>
      </c>
      <c r="E15" s="47" t="s">
        <v>432</v>
      </c>
      <c r="F15" s="47" t="s">
        <v>436</v>
      </c>
      <c r="G15" s="47"/>
      <c r="H15" s="47">
        <v>53049</v>
      </c>
      <c r="I15" s="47">
        <v>54237</v>
      </c>
      <c r="J15" s="47" t="s">
        <v>3368</v>
      </c>
      <c r="K15" s="47">
        <v>1174</v>
      </c>
      <c r="L15" s="47">
        <v>172</v>
      </c>
      <c r="M15" s="47">
        <v>316</v>
      </c>
      <c r="N15" s="47"/>
      <c r="O15" s="47" t="s">
        <v>24</v>
      </c>
      <c r="P15" s="47" t="s">
        <v>25</v>
      </c>
      <c r="Q15" s="47" t="s">
        <v>1618</v>
      </c>
      <c r="R15" s="47" t="s">
        <v>134</v>
      </c>
      <c r="S15" s="47" t="s">
        <v>3369</v>
      </c>
      <c r="U15" s="9">
        <f t="shared" si="0"/>
        <v>145</v>
      </c>
      <c r="V15" s="10" t="str">
        <f t="shared" si="2"/>
        <v>OK1DIX145SINGLE</v>
      </c>
      <c r="W15" s="11">
        <f t="shared" si="4"/>
        <v>131.9</v>
      </c>
      <c r="X15" s="12">
        <f t="shared" si="1"/>
        <v>1</v>
      </c>
      <c r="Y15" s="12">
        <f>COUNTIF(U:U,U15)</f>
        <v>151</v>
      </c>
      <c r="Z15" s="12">
        <f>COUNTIFS(D:D,D15,U:U,U15)</f>
        <v>95</v>
      </c>
      <c r="AA15" s="25" t="str">
        <f t="shared" si="3"/>
        <v>13</v>
      </c>
    </row>
    <row r="16" spans="1:27" customFormat="1" ht="15" x14ac:dyDescent="0.25">
      <c r="A16" s="50" t="s">
        <v>69</v>
      </c>
      <c r="B16" s="47" t="s">
        <v>1235</v>
      </c>
      <c r="C16" s="47" t="s">
        <v>1236</v>
      </c>
      <c r="D16" s="47" t="s">
        <v>370</v>
      </c>
      <c r="E16" s="47" t="s">
        <v>432</v>
      </c>
      <c r="F16" s="47" t="s">
        <v>437</v>
      </c>
      <c r="G16" s="47" t="s">
        <v>373</v>
      </c>
      <c r="H16" s="47">
        <v>51977</v>
      </c>
      <c r="I16" s="47">
        <v>59896</v>
      </c>
      <c r="J16" s="47" t="s">
        <v>3370</v>
      </c>
      <c r="K16" s="47">
        <v>11520</v>
      </c>
      <c r="L16" s="47">
        <v>273</v>
      </c>
      <c r="M16" s="47">
        <v>223</v>
      </c>
      <c r="N16" s="47">
        <v>6</v>
      </c>
      <c r="O16" s="47" t="s">
        <v>24</v>
      </c>
      <c r="P16" s="47" t="s">
        <v>25</v>
      </c>
      <c r="Q16" s="47" t="s">
        <v>3371</v>
      </c>
      <c r="R16" s="47" t="s">
        <v>3372</v>
      </c>
      <c r="S16" s="47" t="s">
        <v>832</v>
      </c>
      <c r="U16" s="9">
        <f t="shared" si="0"/>
        <v>145</v>
      </c>
      <c r="V16" s="10" t="str">
        <f t="shared" si="2"/>
        <v>OK1KEL145SINGLE</v>
      </c>
      <c r="W16" s="11">
        <f t="shared" si="4"/>
        <v>130.30000000000001</v>
      </c>
      <c r="X16" s="12">
        <f t="shared" si="1"/>
        <v>1</v>
      </c>
      <c r="Y16" s="12">
        <f>COUNTIF(U:U,U16)</f>
        <v>151</v>
      </c>
      <c r="Z16" s="12">
        <f>COUNTIFS(D:D,D16,U:U,U16)</f>
        <v>95</v>
      </c>
      <c r="AA16" s="25" t="str">
        <f t="shared" si="3"/>
        <v>14</v>
      </c>
    </row>
    <row r="17" spans="1:27" customFormat="1" ht="15" x14ac:dyDescent="0.25">
      <c r="A17" s="50" t="s">
        <v>72</v>
      </c>
      <c r="B17" s="47" t="s">
        <v>1416</v>
      </c>
      <c r="C17" s="47" t="s">
        <v>584</v>
      </c>
      <c r="D17" s="47" t="s">
        <v>370</v>
      </c>
      <c r="E17" s="47" t="s">
        <v>432</v>
      </c>
      <c r="F17" s="47" t="s">
        <v>438</v>
      </c>
      <c r="G17" s="47"/>
      <c r="H17" s="47">
        <v>48970</v>
      </c>
      <c r="I17" s="47">
        <v>52127</v>
      </c>
      <c r="J17" s="47" t="s">
        <v>3373</v>
      </c>
      <c r="K17" s="47">
        <v>3767</v>
      </c>
      <c r="L17" s="47">
        <v>193</v>
      </c>
      <c r="M17" s="47">
        <v>269</v>
      </c>
      <c r="N17" s="47"/>
      <c r="O17" s="47" t="s">
        <v>24</v>
      </c>
      <c r="P17" s="47" t="s">
        <v>25</v>
      </c>
      <c r="Q17" s="47" t="s">
        <v>3374</v>
      </c>
      <c r="R17" s="47" t="s">
        <v>677</v>
      </c>
      <c r="S17" s="47" t="s">
        <v>1417</v>
      </c>
      <c r="U17" s="9">
        <f t="shared" si="0"/>
        <v>145</v>
      </c>
      <c r="V17" s="10" t="str">
        <f t="shared" si="2"/>
        <v>OK2PWY145SINGLE</v>
      </c>
      <c r="W17" s="11">
        <f t="shared" si="4"/>
        <v>128.69999999999999</v>
      </c>
      <c r="X17" s="12">
        <f t="shared" si="1"/>
        <v>1</v>
      </c>
      <c r="Y17" s="12">
        <f>COUNTIF(U:U,U17)</f>
        <v>151</v>
      </c>
      <c r="Z17" s="12">
        <f>COUNTIFS(D:D,D17,U:U,U17)</f>
        <v>95</v>
      </c>
      <c r="AA17" s="25" t="str">
        <f t="shared" si="3"/>
        <v>15</v>
      </c>
    </row>
    <row r="18" spans="1:27" customFormat="1" ht="15" x14ac:dyDescent="0.25">
      <c r="A18" s="50" t="s">
        <v>75</v>
      </c>
      <c r="B18" s="47" t="s">
        <v>4105</v>
      </c>
      <c r="C18" s="47" t="s">
        <v>4106</v>
      </c>
      <c r="D18" s="47" t="s">
        <v>370</v>
      </c>
      <c r="E18" s="47" t="s">
        <v>432</v>
      </c>
      <c r="F18" s="47" t="s">
        <v>489</v>
      </c>
      <c r="G18" s="47"/>
      <c r="H18" s="47">
        <v>47254</v>
      </c>
      <c r="I18" s="47">
        <v>49251</v>
      </c>
      <c r="J18" s="47" t="s">
        <v>4278</v>
      </c>
      <c r="K18" s="47">
        <v>1987</v>
      </c>
      <c r="L18" s="47">
        <v>202</v>
      </c>
      <c r="M18" s="47">
        <v>241</v>
      </c>
      <c r="N18" s="47">
        <v>1</v>
      </c>
      <c r="O18" s="47" t="s">
        <v>24</v>
      </c>
      <c r="P18" s="47" t="s">
        <v>25</v>
      </c>
      <c r="Q18" s="47" t="s">
        <v>4279</v>
      </c>
      <c r="R18" s="47" t="s">
        <v>4108</v>
      </c>
      <c r="S18" s="47" t="s">
        <v>4109</v>
      </c>
      <c r="U18" s="9">
        <f t="shared" si="0"/>
        <v>145</v>
      </c>
      <c r="V18" s="10" t="str">
        <f t="shared" si="2"/>
        <v>OK2YT145SINGLE</v>
      </c>
      <c r="W18" s="11">
        <f t="shared" si="4"/>
        <v>127.2</v>
      </c>
      <c r="X18" s="12">
        <f t="shared" si="1"/>
        <v>1</v>
      </c>
      <c r="Y18" s="12">
        <f>COUNTIF(U:U,U18)</f>
        <v>151</v>
      </c>
      <c r="Z18" s="12">
        <f>COUNTIFS(D:D,D18,U:U,U18)</f>
        <v>95</v>
      </c>
      <c r="AA18" s="25" t="str">
        <f t="shared" si="3"/>
        <v>16</v>
      </c>
    </row>
    <row r="19" spans="1:27" customFormat="1" ht="15" x14ac:dyDescent="0.25">
      <c r="A19" s="50" t="s">
        <v>77</v>
      </c>
      <c r="B19" s="47" t="s">
        <v>2578</v>
      </c>
      <c r="C19" s="47" t="s">
        <v>824</v>
      </c>
      <c r="D19" s="47" t="s">
        <v>370</v>
      </c>
      <c r="E19" s="47" t="s">
        <v>432</v>
      </c>
      <c r="F19" s="47" t="s">
        <v>444</v>
      </c>
      <c r="G19" s="47"/>
      <c r="H19" s="47">
        <v>43053</v>
      </c>
      <c r="I19" s="47">
        <v>44330</v>
      </c>
      <c r="J19" s="47" t="s">
        <v>4280</v>
      </c>
      <c r="K19" s="47">
        <v>1401</v>
      </c>
      <c r="L19" s="47">
        <v>195</v>
      </c>
      <c r="M19" s="47">
        <v>228</v>
      </c>
      <c r="N19" s="47"/>
      <c r="O19" s="47" t="s">
        <v>24</v>
      </c>
      <c r="P19" s="47" t="s">
        <v>25</v>
      </c>
      <c r="Q19" s="47" t="s">
        <v>4281</v>
      </c>
      <c r="R19" s="47" t="s">
        <v>98</v>
      </c>
      <c r="S19" s="47" t="s">
        <v>4282</v>
      </c>
      <c r="U19" s="9">
        <f t="shared" si="0"/>
        <v>145</v>
      </c>
      <c r="V19" s="10" t="str">
        <f t="shared" si="2"/>
        <v>OK1VVT145SINGLE</v>
      </c>
      <c r="W19" s="11">
        <f t="shared" si="4"/>
        <v>125.6</v>
      </c>
      <c r="X19" s="12">
        <f t="shared" si="1"/>
        <v>1</v>
      </c>
      <c r="Y19" s="12">
        <f>COUNTIF(U:U,U19)</f>
        <v>151</v>
      </c>
      <c r="Z19" s="12">
        <f>COUNTIFS(D:D,D19,U:U,U19)</f>
        <v>95</v>
      </c>
      <c r="AA19" s="25" t="str">
        <f t="shared" si="3"/>
        <v>17</v>
      </c>
    </row>
    <row r="20" spans="1:27" customFormat="1" ht="15" x14ac:dyDescent="0.25">
      <c r="A20" s="50" t="s">
        <v>80</v>
      </c>
      <c r="B20" s="47" t="s">
        <v>1085</v>
      </c>
      <c r="C20" s="47" t="s">
        <v>1086</v>
      </c>
      <c r="D20" s="47" t="s">
        <v>370</v>
      </c>
      <c r="E20" s="47" t="s">
        <v>432</v>
      </c>
      <c r="F20" s="47" t="s">
        <v>617</v>
      </c>
      <c r="G20" s="47" t="s">
        <v>373</v>
      </c>
      <c r="H20" s="47">
        <v>42037</v>
      </c>
      <c r="I20" s="47">
        <v>43566</v>
      </c>
      <c r="J20" s="47" t="s">
        <v>3375</v>
      </c>
      <c r="K20" s="47">
        <v>1518</v>
      </c>
      <c r="L20" s="47">
        <v>157</v>
      </c>
      <c r="M20" s="47">
        <v>277</v>
      </c>
      <c r="N20" s="47"/>
      <c r="O20" s="47" t="s">
        <v>24</v>
      </c>
      <c r="P20" s="47" t="s">
        <v>25</v>
      </c>
      <c r="Q20" s="47" t="s">
        <v>1620</v>
      </c>
      <c r="R20" s="47" t="s">
        <v>3376</v>
      </c>
      <c r="S20" s="47" t="s">
        <v>1088</v>
      </c>
      <c r="U20" s="9">
        <f t="shared" si="0"/>
        <v>145</v>
      </c>
      <c r="V20" s="10" t="str">
        <f t="shared" si="2"/>
        <v>OK1IM145SINGLE</v>
      </c>
      <c r="W20" s="11">
        <f t="shared" si="4"/>
        <v>124</v>
      </c>
      <c r="X20" s="12">
        <f t="shared" si="1"/>
        <v>1</v>
      </c>
      <c r="Y20" s="12">
        <f>COUNTIF(U:U,U20)</f>
        <v>151</v>
      </c>
      <c r="Z20" s="12">
        <f>COUNTIFS(D:D,D20,U:U,U20)</f>
        <v>95</v>
      </c>
      <c r="AA20" s="25" t="str">
        <f t="shared" si="3"/>
        <v>18</v>
      </c>
    </row>
    <row r="21" spans="1:27" customFormat="1" ht="15" x14ac:dyDescent="0.25">
      <c r="A21" s="50" t="s">
        <v>85</v>
      </c>
      <c r="B21" s="47" t="s">
        <v>2131</v>
      </c>
      <c r="C21" s="47" t="s">
        <v>3377</v>
      </c>
      <c r="D21" s="47" t="s">
        <v>370</v>
      </c>
      <c r="E21" s="47" t="s">
        <v>432</v>
      </c>
      <c r="F21" s="47" t="s">
        <v>437</v>
      </c>
      <c r="G21" s="47" t="s">
        <v>373</v>
      </c>
      <c r="H21" s="47">
        <v>37664</v>
      </c>
      <c r="I21" s="47">
        <v>42055</v>
      </c>
      <c r="J21" s="47" t="s">
        <v>3378</v>
      </c>
      <c r="K21" s="47">
        <v>4395</v>
      </c>
      <c r="L21" s="47">
        <v>176</v>
      </c>
      <c r="M21" s="47">
        <v>231</v>
      </c>
      <c r="N21" s="47"/>
      <c r="O21" s="47" t="s">
        <v>24</v>
      </c>
      <c r="P21" s="47" t="s">
        <v>25</v>
      </c>
      <c r="Q21" s="47" t="s">
        <v>3379</v>
      </c>
      <c r="R21" s="47" t="s">
        <v>154</v>
      </c>
      <c r="S21" s="47" t="s">
        <v>3380</v>
      </c>
      <c r="U21" s="9">
        <f t="shared" si="0"/>
        <v>145</v>
      </c>
      <c r="V21" s="10" t="str">
        <f t="shared" si="2"/>
        <v>OK2WTW145SINGLE</v>
      </c>
      <c r="W21" s="11">
        <f t="shared" si="4"/>
        <v>122.4</v>
      </c>
      <c r="X21" s="12">
        <f t="shared" si="1"/>
        <v>1</v>
      </c>
      <c r="Y21" s="12">
        <f>COUNTIF(U:U,U21)</f>
        <v>151</v>
      </c>
      <c r="Z21" s="12">
        <f>COUNTIFS(D:D,D21,U:U,U21)</f>
        <v>95</v>
      </c>
      <c r="AA21" s="25" t="str">
        <f t="shared" si="3"/>
        <v>19</v>
      </c>
    </row>
    <row r="22" spans="1:27" customFormat="1" ht="15" x14ac:dyDescent="0.25">
      <c r="A22" s="50" t="s">
        <v>88</v>
      </c>
      <c r="B22" s="47" t="s">
        <v>45</v>
      </c>
      <c r="C22" s="47" t="s">
        <v>376</v>
      </c>
      <c r="D22" s="47" t="s">
        <v>370</v>
      </c>
      <c r="E22" s="47" t="s">
        <v>432</v>
      </c>
      <c r="F22" s="47" t="s">
        <v>440</v>
      </c>
      <c r="G22" s="47" t="s">
        <v>373</v>
      </c>
      <c r="H22" s="47">
        <v>37045</v>
      </c>
      <c r="I22" s="47">
        <v>38087</v>
      </c>
      <c r="J22" s="47" t="s">
        <v>3381</v>
      </c>
      <c r="K22" s="47">
        <v>1036</v>
      </c>
      <c r="L22" s="47">
        <v>182</v>
      </c>
      <c r="M22" s="47">
        <v>209</v>
      </c>
      <c r="N22" s="47">
        <v>1</v>
      </c>
      <c r="O22" s="47" t="s">
        <v>24</v>
      </c>
      <c r="P22" s="47" t="s">
        <v>25</v>
      </c>
      <c r="Q22" s="47" t="s">
        <v>3382</v>
      </c>
      <c r="R22" s="47" t="s">
        <v>46</v>
      </c>
      <c r="S22" s="47" t="s">
        <v>47</v>
      </c>
      <c r="U22" s="9">
        <f t="shared" si="0"/>
        <v>145</v>
      </c>
      <c r="V22" s="10" t="str">
        <f t="shared" si="2"/>
        <v>OK2VLT145SINGLE</v>
      </c>
      <c r="W22" s="11">
        <f t="shared" si="4"/>
        <v>120.8</v>
      </c>
      <c r="X22" s="12">
        <f t="shared" si="1"/>
        <v>1</v>
      </c>
      <c r="Y22" s="12">
        <f>COUNTIF(U:U,U22)</f>
        <v>151</v>
      </c>
      <c r="Z22" s="12">
        <f>COUNTIFS(D:D,D22,U:U,U22)</f>
        <v>95</v>
      </c>
      <c r="AA22" s="25" t="str">
        <f t="shared" si="3"/>
        <v>20</v>
      </c>
    </row>
    <row r="23" spans="1:27" customFormat="1" ht="15" x14ac:dyDescent="0.25">
      <c r="A23" s="50" t="s">
        <v>91</v>
      </c>
      <c r="B23" s="47" t="s">
        <v>57</v>
      </c>
      <c r="C23" s="47" t="s">
        <v>381</v>
      </c>
      <c r="D23" s="47" t="s">
        <v>370</v>
      </c>
      <c r="E23" s="47" t="s">
        <v>432</v>
      </c>
      <c r="F23" s="47" t="s">
        <v>437</v>
      </c>
      <c r="G23" s="47" t="s">
        <v>373</v>
      </c>
      <c r="H23" s="47">
        <v>36859</v>
      </c>
      <c r="I23" s="47">
        <v>38168</v>
      </c>
      <c r="J23" s="47" t="s">
        <v>1318</v>
      </c>
      <c r="K23" s="47">
        <v>1392</v>
      </c>
      <c r="L23" s="47">
        <v>159</v>
      </c>
      <c r="M23" s="47">
        <v>239</v>
      </c>
      <c r="N23" s="47">
        <v>1</v>
      </c>
      <c r="O23" s="47" t="s">
        <v>24</v>
      </c>
      <c r="P23" s="47" t="s">
        <v>25</v>
      </c>
      <c r="Q23" s="47" t="s">
        <v>3383</v>
      </c>
      <c r="R23" s="47" t="s">
        <v>1419</v>
      </c>
      <c r="S23" s="47" t="s">
        <v>60</v>
      </c>
      <c r="U23" s="9">
        <f t="shared" si="0"/>
        <v>145</v>
      </c>
      <c r="V23" s="10" t="str">
        <f t="shared" si="2"/>
        <v>OK2SSJ145SINGLE</v>
      </c>
      <c r="W23" s="11">
        <f t="shared" si="4"/>
        <v>119.2</v>
      </c>
      <c r="X23" s="12">
        <f t="shared" si="1"/>
        <v>1</v>
      </c>
      <c r="Y23" s="12">
        <f>COUNTIF(U:U,U23)</f>
        <v>151</v>
      </c>
      <c r="Z23" s="12">
        <f>COUNTIFS(D:D,D23,U:U,U23)</f>
        <v>95</v>
      </c>
      <c r="AA23" s="25" t="str">
        <f t="shared" si="3"/>
        <v>21</v>
      </c>
    </row>
    <row r="24" spans="1:27" customFormat="1" ht="15" x14ac:dyDescent="0.25">
      <c r="A24" s="50" t="s">
        <v>95</v>
      </c>
      <c r="B24" s="47" t="s">
        <v>3384</v>
      </c>
      <c r="C24" s="47" t="s">
        <v>1227</v>
      </c>
      <c r="D24" s="47" t="s">
        <v>370</v>
      </c>
      <c r="E24" s="47" t="s">
        <v>432</v>
      </c>
      <c r="F24" s="47" t="s">
        <v>525</v>
      </c>
      <c r="G24" s="47" t="s">
        <v>373</v>
      </c>
      <c r="H24" s="47">
        <v>36059</v>
      </c>
      <c r="I24" s="47">
        <v>36522</v>
      </c>
      <c r="J24" s="47" t="s">
        <v>3385</v>
      </c>
      <c r="K24" s="47">
        <v>465</v>
      </c>
      <c r="L24" s="47">
        <v>152</v>
      </c>
      <c r="M24" s="47">
        <v>242</v>
      </c>
      <c r="N24" s="47"/>
      <c r="O24" s="47" t="s">
        <v>24</v>
      </c>
      <c r="P24" s="47" t="s">
        <v>25</v>
      </c>
      <c r="Q24" s="47" t="s">
        <v>3386</v>
      </c>
      <c r="R24" s="47" t="s">
        <v>3387</v>
      </c>
      <c r="S24" s="47" t="s">
        <v>3388</v>
      </c>
      <c r="U24" s="9">
        <f t="shared" si="0"/>
        <v>145</v>
      </c>
      <c r="V24" s="10" t="str">
        <f t="shared" si="2"/>
        <v>OK2AF145SINGLE</v>
      </c>
      <c r="W24" s="11">
        <f t="shared" si="4"/>
        <v>117.6</v>
      </c>
      <c r="X24" s="12">
        <f t="shared" si="1"/>
        <v>1</v>
      </c>
      <c r="Y24" s="12">
        <f>COUNTIF(U:U,U24)</f>
        <v>151</v>
      </c>
      <c r="Z24" s="12">
        <f>COUNTIFS(D:D,D24,U:U,U24)</f>
        <v>95</v>
      </c>
      <c r="AA24" s="25" t="str">
        <f t="shared" si="3"/>
        <v>22</v>
      </c>
    </row>
    <row r="25" spans="1:27" customFormat="1" ht="15" x14ac:dyDescent="0.25">
      <c r="A25" s="50" t="s">
        <v>100</v>
      </c>
      <c r="B25" s="47" t="s">
        <v>143</v>
      </c>
      <c r="C25" s="47" t="s">
        <v>768</v>
      </c>
      <c r="D25" s="47" t="s">
        <v>370</v>
      </c>
      <c r="E25" s="47" t="s">
        <v>432</v>
      </c>
      <c r="F25" s="47" t="s">
        <v>437</v>
      </c>
      <c r="G25" s="47" t="s">
        <v>373</v>
      </c>
      <c r="H25" s="47">
        <v>34814</v>
      </c>
      <c r="I25" s="47">
        <v>37884</v>
      </c>
      <c r="J25" s="47" t="s">
        <v>3389</v>
      </c>
      <c r="K25" s="47">
        <v>3069</v>
      </c>
      <c r="L25" s="47">
        <v>192</v>
      </c>
      <c r="M25" s="47">
        <v>190</v>
      </c>
      <c r="N25" s="47"/>
      <c r="O25" s="47" t="s">
        <v>24</v>
      </c>
      <c r="P25" s="47" t="s">
        <v>25</v>
      </c>
      <c r="Q25" s="47" t="s">
        <v>1101</v>
      </c>
      <c r="R25" s="47" t="s">
        <v>1798</v>
      </c>
      <c r="S25" s="47" t="s">
        <v>1429</v>
      </c>
      <c r="U25" s="9">
        <f t="shared" si="0"/>
        <v>145</v>
      </c>
      <c r="V25" s="10" t="str">
        <f t="shared" si="2"/>
        <v>OK1OLA145SINGLE</v>
      </c>
      <c r="W25" s="11">
        <f t="shared" si="4"/>
        <v>116</v>
      </c>
      <c r="X25" s="12">
        <f t="shared" si="1"/>
        <v>1</v>
      </c>
      <c r="Y25" s="12">
        <f>COUNTIF(U:U,U25)</f>
        <v>151</v>
      </c>
      <c r="Z25" s="12">
        <f>COUNTIFS(D:D,D25,U:U,U25)</f>
        <v>95</v>
      </c>
      <c r="AA25" s="25" t="str">
        <f t="shared" si="3"/>
        <v>23</v>
      </c>
    </row>
    <row r="26" spans="1:27" customFormat="1" ht="15" x14ac:dyDescent="0.25">
      <c r="A26" s="50" t="s">
        <v>104</v>
      </c>
      <c r="B26" s="47" t="s">
        <v>655</v>
      </c>
      <c r="C26" s="47" t="s">
        <v>656</v>
      </c>
      <c r="D26" s="47" t="s">
        <v>370</v>
      </c>
      <c r="E26" s="47" t="s">
        <v>432</v>
      </c>
      <c r="F26" s="47" t="s">
        <v>439</v>
      </c>
      <c r="G26" s="47"/>
      <c r="H26" s="47">
        <v>33603</v>
      </c>
      <c r="I26" s="47">
        <v>36079</v>
      </c>
      <c r="J26" s="47" t="s">
        <v>3013</v>
      </c>
      <c r="K26" s="47">
        <v>2559</v>
      </c>
      <c r="L26" s="47">
        <v>128</v>
      </c>
      <c r="M26" s="47">
        <v>278</v>
      </c>
      <c r="N26" s="47"/>
      <c r="O26" s="47" t="s">
        <v>24</v>
      </c>
      <c r="P26" s="47" t="s">
        <v>25</v>
      </c>
      <c r="Q26" s="47" t="s">
        <v>4283</v>
      </c>
      <c r="R26" s="47" t="s">
        <v>3203</v>
      </c>
      <c r="S26" s="47" t="s">
        <v>4284</v>
      </c>
      <c r="U26" s="9">
        <f t="shared" si="0"/>
        <v>145</v>
      </c>
      <c r="V26" s="10" t="str">
        <f t="shared" si="2"/>
        <v>OK1FIG145SINGLE</v>
      </c>
      <c r="W26" s="11">
        <f t="shared" si="4"/>
        <v>114.4</v>
      </c>
      <c r="X26" s="12">
        <f t="shared" si="1"/>
        <v>1</v>
      </c>
      <c r="Y26" s="12">
        <f>COUNTIF(U:U,U26)</f>
        <v>151</v>
      </c>
      <c r="Z26" s="12">
        <f>COUNTIFS(D:D,D26,U:U,U26)</f>
        <v>95</v>
      </c>
      <c r="AA26" s="25" t="str">
        <f t="shared" si="3"/>
        <v>24</v>
      </c>
    </row>
    <row r="27" spans="1:27" customFormat="1" ht="15" x14ac:dyDescent="0.25">
      <c r="A27" s="50" t="s">
        <v>106</v>
      </c>
      <c r="B27" s="47" t="s">
        <v>62</v>
      </c>
      <c r="C27" s="47" t="s">
        <v>383</v>
      </c>
      <c r="D27" s="47" t="s">
        <v>370</v>
      </c>
      <c r="E27" s="47" t="s">
        <v>432</v>
      </c>
      <c r="F27" s="47" t="s">
        <v>440</v>
      </c>
      <c r="G27" s="47" t="s">
        <v>373</v>
      </c>
      <c r="H27" s="47">
        <v>33037</v>
      </c>
      <c r="I27" s="47">
        <v>33029</v>
      </c>
      <c r="J27" s="47" t="s">
        <v>3390</v>
      </c>
      <c r="K27" s="47">
        <v>13</v>
      </c>
      <c r="L27" s="47">
        <v>139</v>
      </c>
      <c r="M27" s="47">
        <v>239</v>
      </c>
      <c r="N27" s="47">
        <v>1</v>
      </c>
      <c r="O27" s="47" t="s">
        <v>24</v>
      </c>
      <c r="P27" s="47" t="s">
        <v>25</v>
      </c>
      <c r="Q27" s="47" t="s">
        <v>63</v>
      </c>
      <c r="R27" s="47" t="s">
        <v>685</v>
      </c>
      <c r="S27" s="47" t="s">
        <v>686</v>
      </c>
      <c r="U27" s="9">
        <f t="shared" si="0"/>
        <v>145</v>
      </c>
      <c r="V27" s="10" t="str">
        <f t="shared" si="2"/>
        <v>OK1OA145SINGLE</v>
      </c>
      <c r="W27" s="11">
        <f t="shared" si="4"/>
        <v>112.9</v>
      </c>
      <c r="X27" s="12">
        <f t="shared" si="1"/>
        <v>1</v>
      </c>
      <c r="Y27" s="12">
        <f>COUNTIF(U:U,U27)</f>
        <v>151</v>
      </c>
      <c r="Z27" s="12">
        <f>COUNTIFS(D:D,D27,U:U,U27)</f>
        <v>95</v>
      </c>
      <c r="AA27" s="25" t="str">
        <f t="shared" si="3"/>
        <v>25</v>
      </c>
    </row>
    <row r="28" spans="1:27" customFormat="1" ht="15" x14ac:dyDescent="0.25">
      <c r="A28" s="50" t="s">
        <v>110</v>
      </c>
      <c r="B28" s="47" t="s">
        <v>1520</v>
      </c>
      <c r="C28" s="47" t="s">
        <v>1456</v>
      </c>
      <c r="D28" s="47" t="s">
        <v>370</v>
      </c>
      <c r="E28" s="47" t="s">
        <v>432</v>
      </c>
      <c r="F28" s="47" t="s">
        <v>437</v>
      </c>
      <c r="G28" s="47" t="s">
        <v>373</v>
      </c>
      <c r="H28" s="47">
        <v>32904</v>
      </c>
      <c r="I28" s="47">
        <v>34721</v>
      </c>
      <c r="J28" s="47" t="s">
        <v>3391</v>
      </c>
      <c r="K28" s="47">
        <v>1819</v>
      </c>
      <c r="L28" s="47">
        <v>148</v>
      </c>
      <c r="M28" s="47">
        <v>232</v>
      </c>
      <c r="N28" s="47"/>
      <c r="O28" s="47" t="s">
        <v>24</v>
      </c>
      <c r="P28" s="47" t="s">
        <v>25</v>
      </c>
      <c r="Q28" s="47" t="s">
        <v>3392</v>
      </c>
      <c r="R28" s="47" t="s">
        <v>1623</v>
      </c>
      <c r="S28" s="47" t="s">
        <v>1521</v>
      </c>
      <c r="U28" s="9">
        <f t="shared" si="0"/>
        <v>145</v>
      </c>
      <c r="V28" s="10" t="str">
        <f t="shared" si="2"/>
        <v>OK7CM145SINGLE</v>
      </c>
      <c r="W28" s="11">
        <f t="shared" si="4"/>
        <v>111.3</v>
      </c>
      <c r="X28" s="12">
        <f t="shared" si="1"/>
        <v>1</v>
      </c>
      <c r="Y28" s="12">
        <f>COUNTIF(U:U,U28)</f>
        <v>151</v>
      </c>
      <c r="Z28" s="12">
        <f>COUNTIFS(D:D,D28,U:U,U28)</f>
        <v>95</v>
      </c>
      <c r="AA28" s="25" t="str">
        <f t="shared" si="3"/>
        <v>26</v>
      </c>
    </row>
    <row r="29" spans="1:27" customFormat="1" ht="15" x14ac:dyDescent="0.25">
      <c r="A29" s="50" t="s">
        <v>114</v>
      </c>
      <c r="B29" s="47" t="s">
        <v>65</v>
      </c>
      <c r="C29" s="47" t="s">
        <v>385</v>
      </c>
      <c r="D29" s="47" t="s">
        <v>370</v>
      </c>
      <c r="E29" s="47" t="s">
        <v>432</v>
      </c>
      <c r="F29" s="47" t="s">
        <v>437</v>
      </c>
      <c r="G29" s="47" t="s">
        <v>373</v>
      </c>
      <c r="H29" s="47">
        <v>32002</v>
      </c>
      <c r="I29" s="47">
        <v>33458</v>
      </c>
      <c r="J29" s="47" t="s">
        <v>3393</v>
      </c>
      <c r="K29" s="47">
        <v>1565</v>
      </c>
      <c r="L29" s="47">
        <v>121</v>
      </c>
      <c r="M29" s="47">
        <v>274</v>
      </c>
      <c r="N29" s="47"/>
      <c r="O29" s="47" t="s">
        <v>24</v>
      </c>
      <c r="P29" s="47" t="s">
        <v>25</v>
      </c>
      <c r="Q29" s="47" t="s">
        <v>66</v>
      </c>
      <c r="R29" s="47" t="s">
        <v>67</v>
      </c>
      <c r="S29" s="47" t="s">
        <v>68</v>
      </c>
      <c r="U29" s="9">
        <f t="shared" si="0"/>
        <v>145</v>
      </c>
      <c r="V29" s="10" t="str">
        <f t="shared" si="2"/>
        <v>OK1VUB145SINGLE</v>
      </c>
      <c r="W29" s="11">
        <f t="shared" si="4"/>
        <v>109.7</v>
      </c>
      <c r="X29" s="12">
        <f t="shared" si="1"/>
        <v>1</v>
      </c>
      <c r="Y29" s="12">
        <f>COUNTIF(U:U,U29)</f>
        <v>151</v>
      </c>
      <c r="Z29" s="12">
        <f>COUNTIFS(D:D,D29,U:U,U29)</f>
        <v>95</v>
      </c>
      <c r="AA29" s="25" t="str">
        <f t="shared" si="3"/>
        <v>27</v>
      </c>
    </row>
    <row r="30" spans="1:27" customFormat="1" ht="15" x14ac:dyDescent="0.25">
      <c r="A30" s="50" t="s">
        <v>117</v>
      </c>
      <c r="B30" s="47" t="s">
        <v>1338</v>
      </c>
      <c r="C30" s="47" t="s">
        <v>1434</v>
      </c>
      <c r="D30" s="47" t="s">
        <v>370</v>
      </c>
      <c r="E30" s="47" t="s">
        <v>432</v>
      </c>
      <c r="F30" s="47" t="s">
        <v>440</v>
      </c>
      <c r="G30" s="47" t="s">
        <v>373</v>
      </c>
      <c r="H30" s="47">
        <v>27856</v>
      </c>
      <c r="I30" s="47">
        <v>28681</v>
      </c>
      <c r="J30" s="47" t="s">
        <v>3394</v>
      </c>
      <c r="K30" s="47">
        <v>821</v>
      </c>
      <c r="L30" s="47">
        <v>159</v>
      </c>
      <c r="M30" s="47">
        <v>177</v>
      </c>
      <c r="N30" s="47"/>
      <c r="O30" s="47" t="s">
        <v>24</v>
      </c>
      <c r="P30" s="47" t="s">
        <v>25</v>
      </c>
      <c r="Q30" s="47" t="s">
        <v>1881</v>
      </c>
      <c r="R30" s="47" t="s">
        <v>1436</v>
      </c>
      <c r="S30" s="47" t="s">
        <v>1437</v>
      </c>
      <c r="U30" s="9">
        <f t="shared" si="0"/>
        <v>145</v>
      </c>
      <c r="V30" s="10" t="str">
        <f t="shared" si="2"/>
        <v>OK1CJH145SINGLE</v>
      </c>
      <c r="W30" s="11">
        <f t="shared" si="4"/>
        <v>108.1</v>
      </c>
      <c r="X30" s="12">
        <f t="shared" si="1"/>
        <v>1</v>
      </c>
      <c r="Y30" s="12">
        <f>COUNTIF(U:U,U30)</f>
        <v>151</v>
      </c>
      <c r="Z30" s="12">
        <f>COUNTIFS(D:D,D30,U:U,U30)</f>
        <v>95</v>
      </c>
      <c r="AA30" s="25" t="str">
        <f t="shared" si="3"/>
        <v>28</v>
      </c>
    </row>
    <row r="31" spans="1:27" customFormat="1" ht="15" x14ac:dyDescent="0.25">
      <c r="A31" s="50" t="s">
        <v>120</v>
      </c>
      <c r="B31" s="47" t="s">
        <v>2595</v>
      </c>
      <c r="C31" s="47" t="s">
        <v>2596</v>
      </c>
      <c r="D31" s="47" t="s">
        <v>370</v>
      </c>
      <c r="E31" s="47" t="s">
        <v>432</v>
      </c>
      <c r="F31" s="47" t="s">
        <v>444</v>
      </c>
      <c r="G31" s="47"/>
      <c r="H31" s="47">
        <v>24627</v>
      </c>
      <c r="I31" s="47">
        <v>28417</v>
      </c>
      <c r="J31" s="47" t="s">
        <v>4285</v>
      </c>
      <c r="K31" s="47">
        <v>3791</v>
      </c>
      <c r="L31" s="47">
        <v>133</v>
      </c>
      <c r="M31" s="47">
        <v>212</v>
      </c>
      <c r="N31" s="47">
        <v>2</v>
      </c>
      <c r="O31" s="47" t="s">
        <v>24</v>
      </c>
      <c r="P31" s="47" t="s">
        <v>25</v>
      </c>
      <c r="Q31" s="47" t="s">
        <v>4286</v>
      </c>
      <c r="R31" s="47" t="s">
        <v>4287</v>
      </c>
      <c r="S31" s="47" t="s">
        <v>2599</v>
      </c>
      <c r="U31" s="9">
        <f t="shared" si="0"/>
        <v>145</v>
      </c>
      <c r="V31" s="10" t="str">
        <f t="shared" si="2"/>
        <v>OK1JFP145SINGLE</v>
      </c>
      <c r="W31" s="11">
        <f t="shared" si="4"/>
        <v>106.5</v>
      </c>
      <c r="X31" s="12">
        <f t="shared" si="1"/>
        <v>1</v>
      </c>
      <c r="Y31" s="12">
        <f>COUNTIF(U:U,U31)</f>
        <v>151</v>
      </c>
      <c r="Z31" s="12">
        <f>COUNTIFS(D:D,D31,U:U,U31)</f>
        <v>95</v>
      </c>
      <c r="AA31" s="25" t="str">
        <f t="shared" si="3"/>
        <v>29</v>
      </c>
    </row>
    <row r="32" spans="1:27" customFormat="1" ht="15" x14ac:dyDescent="0.25">
      <c r="A32" s="50" t="s">
        <v>123</v>
      </c>
      <c r="B32" s="47" t="s">
        <v>4086</v>
      </c>
      <c r="C32" s="47" t="s">
        <v>4125</v>
      </c>
      <c r="D32" s="47" t="s">
        <v>370</v>
      </c>
      <c r="E32" s="47" t="s">
        <v>432</v>
      </c>
      <c r="F32" s="47" t="s">
        <v>437</v>
      </c>
      <c r="G32" s="47" t="s">
        <v>373</v>
      </c>
      <c r="H32" s="47">
        <v>21962</v>
      </c>
      <c r="I32" s="47">
        <v>22257</v>
      </c>
      <c r="J32" s="47" t="s">
        <v>4288</v>
      </c>
      <c r="K32" s="47">
        <v>294</v>
      </c>
      <c r="L32" s="47">
        <v>95</v>
      </c>
      <c r="M32" s="47">
        <v>234</v>
      </c>
      <c r="N32" s="47"/>
      <c r="O32" s="47" t="s">
        <v>24</v>
      </c>
      <c r="P32" s="47" t="s">
        <v>25</v>
      </c>
      <c r="Q32" s="47" t="s">
        <v>4289</v>
      </c>
      <c r="R32" s="47" t="s">
        <v>4127</v>
      </c>
      <c r="S32" s="47" t="s">
        <v>4128</v>
      </c>
      <c r="U32" s="9">
        <f t="shared" si="0"/>
        <v>145</v>
      </c>
      <c r="V32" s="10" t="str">
        <f t="shared" si="2"/>
        <v>OK1FHI145SINGLE</v>
      </c>
      <c r="W32" s="11">
        <f t="shared" si="4"/>
        <v>104.9</v>
      </c>
      <c r="X32" s="12">
        <f t="shared" si="1"/>
        <v>1</v>
      </c>
      <c r="Y32" s="12">
        <f>COUNTIF(U:U,U32)</f>
        <v>151</v>
      </c>
      <c r="Z32" s="12">
        <f>COUNTIFS(D:D,D32,U:U,U32)</f>
        <v>95</v>
      </c>
      <c r="AA32" s="25" t="str">
        <f t="shared" si="3"/>
        <v>30</v>
      </c>
    </row>
    <row r="33" spans="1:27" customFormat="1" ht="15" x14ac:dyDescent="0.25">
      <c r="A33" s="50" t="s">
        <v>128</v>
      </c>
      <c r="B33" s="47" t="s">
        <v>3395</v>
      </c>
      <c r="C33" s="47" t="s">
        <v>3396</v>
      </c>
      <c r="D33" s="47" t="s">
        <v>370</v>
      </c>
      <c r="E33" s="47" t="s">
        <v>432</v>
      </c>
      <c r="F33" s="47" t="s">
        <v>475</v>
      </c>
      <c r="G33" s="47"/>
      <c r="H33" s="47">
        <v>21257</v>
      </c>
      <c r="I33" s="47">
        <v>25073</v>
      </c>
      <c r="J33" s="47" t="s">
        <v>3397</v>
      </c>
      <c r="K33" s="47">
        <v>3816</v>
      </c>
      <c r="L33" s="47">
        <v>102</v>
      </c>
      <c r="M33" s="47">
        <v>231</v>
      </c>
      <c r="N33" s="47">
        <v>1</v>
      </c>
      <c r="O33" s="47" t="s">
        <v>24</v>
      </c>
      <c r="P33" s="47" t="s">
        <v>25</v>
      </c>
      <c r="Q33" s="47" t="s">
        <v>183</v>
      </c>
      <c r="R33" s="47" t="s">
        <v>3398</v>
      </c>
      <c r="S33" s="47" t="s">
        <v>3399</v>
      </c>
      <c r="U33" s="9">
        <f t="shared" si="0"/>
        <v>145</v>
      </c>
      <c r="V33" s="10" t="str">
        <f t="shared" si="2"/>
        <v>OK1RMR145SINGLE</v>
      </c>
      <c r="W33" s="11">
        <f t="shared" si="4"/>
        <v>103.3</v>
      </c>
      <c r="X33" s="12">
        <f t="shared" si="1"/>
        <v>1</v>
      </c>
      <c r="Y33" s="12">
        <f>COUNTIF(U:U,U33)</f>
        <v>151</v>
      </c>
      <c r="Z33" s="12">
        <f>COUNTIFS(D:D,D33,U:U,U33)</f>
        <v>95</v>
      </c>
      <c r="AA33" s="25" t="str">
        <f t="shared" si="3"/>
        <v>31</v>
      </c>
    </row>
    <row r="34" spans="1:27" customFormat="1" ht="15" x14ac:dyDescent="0.25">
      <c r="A34" s="50" t="s">
        <v>132</v>
      </c>
      <c r="B34" s="47" t="s">
        <v>1095</v>
      </c>
      <c r="C34" s="47" t="s">
        <v>4110</v>
      </c>
      <c r="D34" s="47" t="s">
        <v>370</v>
      </c>
      <c r="E34" s="47" t="s">
        <v>432</v>
      </c>
      <c r="F34" s="47" t="s">
        <v>447</v>
      </c>
      <c r="G34" s="47" t="s">
        <v>373</v>
      </c>
      <c r="H34" s="47">
        <v>20329</v>
      </c>
      <c r="I34" s="47">
        <v>20672</v>
      </c>
      <c r="J34" s="47" t="s">
        <v>4290</v>
      </c>
      <c r="K34" s="47">
        <v>339</v>
      </c>
      <c r="L34" s="47">
        <v>99</v>
      </c>
      <c r="M34" s="47">
        <v>210</v>
      </c>
      <c r="N34" s="47"/>
      <c r="O34" s="47" t="s">
        <v>24</v>
      </c>
      <c r="P34" s="47" t="s">
        <v>25</v>
      </c>
      <c r="Q34" s="47" t="s">
        <v>4291</v>
      </c>
      <c r="R34" s="47" t="s">
        <v>2822</v>
      </c>
      <c r="S34" s="47" t="s">
        <v>1547</v>
      </c>
      <c r="U34" s="9">
        <f t="shared" si="0"/>
        <v>145</v>
      </c>
      <c r="V34" s="10" t="str">
        <f t="shared" si="2"/>
        <v>OK1UYR145SINGLE</v>
      </c>
      <c r="W34" s="11">
        <f t="shared" si="4"/>
        <v>101.7</v>
      </c>
      <c r="X34" s="12">
        <f t="shared" si="1"/>
        <v>1</v>
      </c>
      <c r="Y34" s="12">
        <f>COUNTIF(U:U,U34)</f>
        <v>151</v>
      </c>
      <c r="Z34" s="12">
        <f>COUNTIFS(D:D,D34,U:U,U34)</f>
        <v>95</v>
      </c>
      <c r="AA34" s="25" t="str">
        <f t="shared" si="3"/>
        <v>32</v>
      </c>
    </row>
    <row r="35" spans="1:27" customFormat="1" ht="15" x14ac:dyDescent="0.25">
      <c r="A35" s="50" t="s">
        <v>135</v>
      </c>
      <c r="B35" s="47" t="s">
        <v>1111</v>
      </c>
      <c r="C35" s="47" t="s">
        <v>597</v>
      </c>
      <c r="D35" s="47" t="s">
        <v>370</v>
      </c>
      <c r="E35" s="47" t="s">
        <v>432</v>
      </c>
      <c r="F35" s="47" t="s">
        <v>440</v>
      </c>
      <c r="G35" s="47" t="s">
        <v>373</v>
      </c>
      <c r="H35" s="47">
        <v>19465</v>
      </c>
      <c r="I35" s="47">
        <v>21450</v>
      </c>
      <c r="J35" s="47" t="s">
        <v>3400</v>
      </c>
      <c r="K35" s="47">
        <v>2372</v>
      </c>
      <c r="L35" s="47">
        <v>110</v>
      </c>
      <c r="M35" s="47">
        <v>189</v>
      </c>
      <c r="N35" s="47"/>
      <c r="O35" s="47" t="s">
        <v>24</v>
      </c>
      <c r="P35" s="47" t="s">
        <v>25</v>
      </c>
      <c r="Q35" s="47" t="s">
        <v>1112</v>
      </c>
      <c r="R35" s="47" t="s">
        <v>67</v>
      </c>
      <c r="S35" s="47" t="s">
        <v>2790</v>
      </c>
      <c r="U35" s="9">
        <f t="shared" si="0"/>
        <v>145</v>
      </c>
      <c r="V35" s="10" t="str">
        <f t="shared" si="2"/>
        <v>OK1FOX145SINGLE</v>
      </c>
      <c r="W35" s="11">
        <f t="shared" si="4"/>
        <v>100.1</v>
      </c>
      <c r="X35" s="12">
        <f t="shared" si="1"/>
        <v>1</v>
      </c>
      <c r="Y35" s="12">
        <f>COUNTIF(U:U,U35)</f>
        <v>151</v>
      </c>
      <c r="Z35" s="12">
        <f>COUNTIFS(D:D,D35,U:U,U35)</f>
        <v>95</v>
      </c>
      <c r="AA35" s="25" t="str">
        <f t="shared" si="3"/>
        <v>33</v>
      </c>
    </row>
    <row r="36" spans="1:27" customFormat="1" ht="15" x14ac:dyDescent="0.25">
      <c r="A36" s="50" t="s">
        <v>138</v>
      </c>
      <c r="B36" s="47" t="s">
        <v>1627</v>
      </c>
      <c r="C36" s="47" t="s">
        <v>1628</v>
      </c>
      <c r="D36" s="47" t="s">
        <v>370</v>
      </c>
      <c r="E36" s="47" t="s">
        <v>432</v>
      </c>
      <c r="F36" s="47" t="s">
        <v>437</v>
      </c>
      <c r="G36" s="47" t="s">
        <v>373</v>
      </c>
      <c r="H36" s="47">
        <v>19188</v>
      </c>
      <c r="I36" s="47">
        <v>21018</v>
      </c>
      <c r="J36" s="47" t="s">
        <v>2841</v>
      </c>
      <c r="K36" s="47">
        <v>1842</v>
      </c>
      <c r="L36" s="47">
        <v>85</v>
      </c>
      <c r="M36" s="47">
        <v>240</v>
      </c>
      <c r="N36" s="47">
        <v>1</v>
      </c>
      <c r="O36" s="47" t="s">
        <v>24</v>
      </c>
      <c r="P36" s="47" t="s">
        <v>25</v>
      </c>
      <c r="Q36" s="47" t="s">
        <v>4292</v>
      </c>
      <c r="R36" s="47" t="s">
        <v>4293</v>
      </c>
      <c r="S36" s="47" t="s">
        <v>4294</v>
      </c>
      <c r="U36" s="9">
        <f t="shared" si="0"/>
        <v>145</v>
      </c>
      <c r="V36" s="10" t="str">
        <f t="shared" si="2"/>
        <v>OK1DCS145SINGLE</v>
      </c>
      <c r="W36" s="11">
        <f t="shared" si="4"/>
        <v>98.5</v>
      </c>
      <c r="X36" s="12">
        <f t="shared" si="1"/>
        <v>1</v>
      </c>
      <c r="Y36" s="12">
        <f>COUNTIF(U:U,U36)</f>
        <v>151</v>
      </c>
      <c r="Z36" s="12">
        <f>COUNTIFS(D:D,D36,U:U,U36)</f>
        <v>95</v>
      </c>
      <c r="AA36" s="25" t="str">
        <f t="shared" si="3"/>
        <v>34</v>
      </c>
    </row>
    <row r="37" spans="1:27" customFormat="1" ht="15" x14ac:dyDescent="0.25">
      <c r="A37" s="50" t="s">
        <v>142</v>
      </c>
      <c r="B37" s="47" t="s">
        <v>679</v>
      </c>
      <c r="C37" s="47" t="s">
        <v>680</v>
      </c>
      <c r="D37" s="47" t="s">
        <v>370</v>
      </c>
      <c r="E37" s="47" t="s">
        <v>432</v>
      </c>
      <c r="F37" s="47" t="s">
        <v>441</v>
      </c>
      <c r="G37" s="47" t="s">
        <v>379</v>
      </c>
      <c r="H37" s="47">
        <v>18978</v>
      </c>
      <c r="I37" s="47">
        <v>19407</v>
      </c>
      <c r="J37" s="47" t="s">
        <v>3401</v>
      </c>
      <c r="K37" s="47">
        <v>427</v>
      </c>
      <c r="L37" s="47">
        <v>114</v>
      </c>
      <c r="M37" s="47">
        <v>168</v>
      </c>
      <c r="N37" s="47"/>
      <c r="O37" s="47" t="s">
        <v>24</v>
      </c>
      <c r="P37" s="47" t="s">
        <v>25</v>
      </c>
      <c r="Q37" s="47" t="s">
        <v>1443</v>
      </c>
      <c r="R37" s="47" t="s">
        <v>681</v>
      </c>
      <c r="S37" s="47" t="s">
        <v>682</v>
      </c>
      <c r="U37" s="9">
        <f t="shared" si="0"/>
        <v>145</v>
      </c>
      <c r="V37" s="10" t="str">
        <f t="shared" si="2"/>
        <v>OK1DGR145SINGLE</v>
      </c>
      <c r="W37" s="11">
        <f t="shared" si="4"/>
        <v>97</v>
      </c>
      <c r="X37" s="12">
        <f t="shared" si="1"/>
        <v>1</v>
      </c>
      <c r="Y37" s="12">
        <f>COUNTIF(U:U,U37)</f>
        <v>151</v>
      </c>
      <c r="Z37" s="12">
        <f>COUNTIFS(D:D,D37,U:U,U37)</f>
        <v>95</v>
      </c>
      <c r="AA37" s="25" t="str">
        <f t="shared" si="3"/>
        <v>35</v>
      </c>
    </row>
    <row r="38" spans="1:27" customFormat="1" ht="15" x14ac:dyDescent="0.25">
      <c r="A38" s="50" t="s">
        <v>144</v>
      </c>
      <c r="B38" s="47" t="s">
        <v>811</v>
      </c>
      <c r="C38" s="47" t="s">
        <v>812</v>
      </c>
      <c r="D38" s="47" t="s">
        <v>370</v>
      </c>
      <c r="E38" s="47" t="s">
        <v>432</v>
      </c>
      <c r="F38" s="47" t="s">
        <v>440</v>
      </c>
      <c r="G38" s="47" t="s">
        <v>373</v>
      </c>
      <c r="H38" s="47">
        <v>18654</v>
      </c>
      <c r="I38" s="47">
        <v>20403</v>
      </c>
      <c r="J38" s="47" t="s">
        <v>3402</v>
      </c>
      <c r="K38" s="47">
        <v>1748</v>
      </c>
      <c r="L38" s="47">
        <v>116</v>
      </c>
      <c r="M38" s="47">
        <v>167</v>
      </c>
      <c r="N38" s="47"/>
      <c r="O38" s="47" t="s">
        <v>24</v>
      </c>
      <c r="P38" s="47" t="s">
        <v>25</v>
      </c>
      <c r="Q38" s="47" t="s">
        <v>3403</v>
      </c>
      <c r="R38" s="47" t="s">
        <v>1419</v>
      </c>
      <c r="S38" s="47" t="s">
        <v>1575</v>
      </c>
      <c r="U38" s="9">
        <f t="shared" si="0"/>
        <v>145</v>
      </c>
      <c r="V38" s="10" t="str">
        <f t="shared" si="2"/>
        <v>OK2JI145SINGLE</v>
      </c>
      <c r="W38" s="11">
        <f t="shared" si="4"/>
        <v>95.4</v>
      </c>
      <c r="X38" s="12">
        <f t="shared" si="1"/>
        <v>1</v>
      </c>
      <c r="Y38" s="12">
        <f>COUNTIF(U:U,U38)</f>
        <v>151</v>
      </c>
      <c r="Z38" s="12">
        <f>COUNTIFS(D:D,D38,U:U,U38)</f>
        <v>95</v>
      </c>
      <c r="AA38" s="25" t="str">
        <f t="shared" si="3"/>
        <v>36</v>
      </c>
    </row>
    <row r="39" spans="1:27" customFormat="1" ht="15" x14ac:dyDescent="0.25">
      <c r="A39" s="50" t="s">
        <v>148</v>
      </c>
      <c r="B39" s="47" t="s">
        <v>288</v>
      </c>
      <c r="C39" s="47" t="s">
        <v>1657</v>
      </c>
      <c r="D39" s="47" t="s">
        <v>370</v>
      </c>
      <c r="E39" s="47" t="s">
        <v>432</v>
      </c>
      <c r="F39" s="47" t="s">
        <v>437</v>
      </c>
      <c r="G39" s="47" t="s">
        <v>373</v>
      </c>
      <c r="H39" s="47">
        <v>18436</v>
      </c>
      <c r="I39" s="47">
        <v>20995</v>
      </c>
      <c r="J39" s="47" t="s">
        <v>3404</v>
      </c>
      <c r="K39" s="47">
        <v>2558</v>
      </c>
      <c r="L39" s="47">
        <v>67</v>
      </c>
      <c r="M39" s="47">
        <v>302</v>
      </c>
      <c r="N39" s="47"/>
      <c r="O39" s="47" t="s">
        <v>24</v>
      </c>
      <c r="P39" s="47" t="s">
        <v>25</v>
      </c>
      <c r="Q39" s="47" t="s">
        <v>1658</v>
      </c>
      <c r="R39" s="47" t="s">
        <v>1659</v>
      </c>
      <c r="S39" s="47" t="s">
        <v>3034</v>
      </c>
      <c r="U39" s="9">
        <f t="shared" si="0"/>
        <v>145</v>
      </c>
      <c r="V39" s="10" t="str">
        <f t="shared" si="2"/>
        <v>OK1MAC145SINGLE</v>
      </c>
      <c r="W39" s="11">
        <f t="shared" si="4"/>
        <v>93.8</v>
      </c>
      <c r="X39" s="12">
        <f t="shared" si="1"/>
        <v>1</v>
      </c>
      <c r="Y39" s="12">
        <f>COUNTIF(U:U,U39)</f>
        <v>151</v>
      </c>
      <c r="Z39" s="12">
        <f>COUNTIFS(D:D,D39,U:U,U39)</f>
        <v>95</v>
      </c>
      <c r="AA39" s="25" t="str">
        <f t="shared" si="3"/>
        <v>37</v>
      </c>
    </row>
    <row r="40" spans="1:27" customFormat="1" ht="15" x14ac:dyDescent="0.25">
      <c r="A40" s="50" t="s">
        <v>150</v>
      </c>
      <c r="B40" s="47" t="s">
        <v>107</v>
      </c>
      <c r="C40" s="47" t="s">
        <v>398</v>
      </c>
      <c r="D40" s="47" t="s">
        <v>370</v>
      </c>
      <c r="E40" s="47" t="s">
        <v>432</v>
      </c>
      <c r="F40" s="47" t="s">
        <v>444</v>
      </c>
      <c r="G40" s="47"/>
      <c r="H40" s="47">
        <v>18045</v>
      </c>
      <c r="I40" s="47">
        <v>19113</v>
      </c>
      <c r="J40" s="47" t="s">
        <v>4295</v>
      </c>
      <c r="K40" s="47">
        <v>1199</v>
      </c>
      <c r="L40" s="47">
        <v>91</v>
      </c>
      <c r="M40" s="47">
        <v>207</v>
      </c>
      <c r="N40" s="47"/>
      <c r="O40" s="47" t="s">
        <v>24</v>
      </c>
      <c r="P40" s="47" t="s">
        <v>25</v>
      </c>
      <c r="Q40" s="47" t="s">
        <v>1239</v>
      </c>
      <c r="R40" s="47" t="s">
        <v>108</v>
      </c>
      <c r="S40" s="47" t="s">
        <v>109</v>
      </c>
      <c r="U40" s="9">
        <f t="shared" si="0"/>
        <v>145</v>
      </c>
      <c r="V40" s="10" t="str">
        <f t="shared" si="2"/>
        <v>OK1DPO145SINGLE</v>
      </c>
      <c r="W40" s="11">
        <f t="shared" si="4"/>
        <v>92.2</v>
      </c>
      <c r="X40" s="12">
        <f t="shared" si="1"/>
        <v>1</v>
      </c>
      <c r="Y40" s="12">
        <f>COUNTIF(U:U,U40)</f>
        <v>151</v>
      </c>
      <c r="Z40" s="12">
        <f>COUNTIFS(D:D,D40,U:U,U40)</f>
        <v>95</v>
      </c>
      <c r="AA40" s="25" t="str">
        <f t="shared" si="3"/>
        <v>38</v>
      </c>
    </row>
    <row r="41" spans="1:27" customFormat="1" ht="15" x14ac:dyDescent="0.25">
      <c r="A41" s="50" t="s">
        <v>153</v>
      </c>
      <c r="B41" s="47" t="s">
        <v>115</v>
      </c>
      <c r="C41" s="47" t="s">
        <v>401</v>
      </c>
      <c r="D41" s="47" t="s">
        <v>370</v>
      </c>
      <c r="E41" s="47" t="s">
        <v>432</v>
      </c>
      <c r="F41" s="47" t="s">
        <v>437</v>
      </c>
      <c r="G41" s="47" t="s">
        <v>373</v>
      </c>
      <c r="H41" s="47">
        <v>17922</v>
      </c>
      <c r="I41" s="47">
        <v>18658</v>
      </c>
      <c r="J41" s="47" t="s">
        <v>3405</v>
      </c>
      <c r="K41" s="47">
        <v>730</v>
      </c>
      <c r="L41" s="47">
        <v>99</v>
      </c>
      <c r="M41" s="47">
        <v>187</v>
      </c>
      <c r="N41" s="47"/>
      <c r="O41" s="47" t="s">
        <v>24</v>
      </c>
      <c r="P41" s="47" t="s">
        <v>25</v>
      </c>
      <c r="Q41" s="47" t="s">
        <v>2791</v>
      </c>
      <c r="R41" s="47" t="s">
        <v>93</v>
      </c>
      <c r="S41" s="47" t="s">
        <v>116</v>
      </c>
      <c r="U41" s="9">
        <f t="shared" si="0"/>
        <v>145</v>
      </c>
      <c r="V41" s="10" t="str">
        <f t="shared" si="2"/>
        <v>OK2BRX145SINGLE</v>
      </c>
      <c r="W41" s="11">
        <f t="shared" si="4"/>
        <v>90.6</v>
      </c>
      <c r="X41" s="12">
        <f t="shared" si="1"/>
        <v>1</v>
      </c>
      <c r="Y41" s="12">
        <f>COUNTIF(U:U,U41)</f>
        <v>151</v>
      </c>
      <c r="Z41" s="12">
        <f>COUNTIFS(D:D,D41,U:U,U41)</f>
        <v>95</v>
      </c>
      <c r="AA41" s="25" t="str">
        <f t="shared" si="3"/>
        <v>39</v>
      </c>
    </row>
    <row r="42" spans="1:27" customFormat="1" ht="15" x14ac:dyDescent="0.25">
      <c r="A42" s="50" t="s">
        <v>155</v>
      </c>
      <c r="B42" s="47" t="s">
        <v>136</v>
      </c>
      <c r="C42" s="47" t="s">
        <v>410</v>
      </c>
      <c r="D42" s="47" t="s">
        <v>370</v>
      </c>
      <c r="E42" s="47" t="s">
        <v>432</v>
      </c>
      <c r="F42" s="47" t="s">
        <v>1403</v>
      </c>
      <c r="G42" s="47"/>
      <c r="H42" s="47">
        <v>15738</v>
      </c>
      <c r="I42" s="47">
        <v>17804</v>
      </c>
      <c r="J42" s="47" t="s">
        <v>3406</v>
      </c>
      <c r="K42" s="47">
        <v>2069</v>
      </c>
      <c r="L42" s="47">
        <v>97</v>
      </c>
      <c r="M42" s="47">
        <v>177</v>
      </c>
      <c r="N42" s="47"/>
      <c r="O42" s="47" t="s">
        <v>24</v>
      </c>
      <c r="P42" s="47" t="s">
        <v>25</v>
      </c>
      <c r="Q42" s="47" t="s">
        <v>3407</v>
      </c>
      <c r="R42" s="47" t="s">
        <v>2502</v>
      </c>
      <c r="S42" s="47" t="s">
        <v>211</v>
      </c>
      <c r="U42" s="9">
        <f t="shared" si="0"/>
        <v>145</v>
      </c>
      <c r="V42" s="10" t="str">
        <f t="shared" si="2"/>
        <v>OK1UDQ145SINGLE</v>
      </c>
      <c r="W42" s="11">
        <f t="shared" si="4"/>
        <v>89</v>
      </c>
      <c r="X42" s="12">
        <f t="shared" si="1"/>
        <v>1</v>
      </c>
      <c r="Y42" s="12">
        <f>COUNTIF(U:U,U42)</f>
        <v>151</v>
      </c>
      <c r="Z42" s="12">
        <f>COUNTIFS(D:D,D42,U:U,U42)</f>
        <v>95</v>
      </c>
      <c r="AA42" s="25" t="str">
        <f t="shared" si="3"/>
        <v>40</v>
      </c>
    </row>
    <row r="43" spans="1:27" customFormat="1" ht="15" x14ac:dyDescent="0.25">
      <c r="A43" s="50" t="s">
        <v>157</v>
      </c>
      <c r="B43" s="47" t="s">
        <v>798</v>
      </c>
      <c r="C43" s="47" t="s">
        <v>799</v>
      </c>
      <c r="D43" s="47" t="s">
        <v>370</v>
      </c>
      <c r="E43" s="47" t="s">
        <v>432</v>
      </c>
      <c r="F43" s="47" t="s">
        <v>525</v>
      </c>
      <c r="G43" s="47" t="s">
        <v>373</v>
      </c>
      <c r="H43" s="47">
        <v>13979</v>
      </c>
      <c r="I43" s="47">
        <v>14372</v>
      </c>
      <c r="J43" s="47" t="s">
        <v>3408</v>
      </c>
      <c r="K43" s="47">
        <v>392</v>
      </c>
      <c r="L43" s="47">
        <v>90</v>
      </c>
      <c r="M43" s="47">
        <v>159</v>
      </c>
      <c r="N43" s="47"/>
      <c r="O43" s="47" t="s">
        <v>24</v>
      </c>
      <c r="P43" s="47" t="s">
        <v>25</v>
      </c>
      <c r="Q43" s="47" t="s">
        <v>3409</v>
      </c>
      <c r="R43" s="47" t="s">
        <v>695</v>
      </c>
      <c r="S43" s="47" t="s">
        <v>3410</v>
      </c>
      <c r="U43" s="9">
        <f t="shared" si="0"/>
        <v>145</v>
      </c>
      <c r="V43" s="10" t="str">
        <f t="shared" si="2"/>
        <v>OK1DCI145SINGLE</v>
      </c>
      <c r="W43" s="11">
        <f t="shared" si="4"/>
        <v>87.4</v>
      </c>
      <c r="X43" s="12">
        <f t="shared" si="1"/>
        <v>1</v>
      </c>
      <c r="Y43" s="12">
        <f>COUNTIF(U:U,U43)</f>
        <v>151</v>
      </c>
      <c r="Z43" s="12">
        <f>COUNTIFS(D:D,D43,U:U,U43)</f>
        <v>95</v>
      </c>
      <c r="AA43" s="25" t="str">
        <f t="shared" si="3"/>
        <v>41</v>
      </c>
    </row>
    <row r="44" spans="1:27" customFormat="1" ht="15" x14ac:dyDescent="0.25">
      <c r="A44" s="50" t="s">
        <v>161</v>
      </c>
      <c r="B44" s="47" t="s">
        <v>4296</v>
      </c>
      <c r="C44" s="47" t="s">
        <v>4297</v>
      </c>
      <c r="D44" s="47" t="s">
        <v>370</v>
      </c>
      <c r="E44" s="47" t="s">
        <v>432</v>
      </c>
      <c r="F44" s="47" t="s">
        <v>437</v>
      </c>
      <c r="G44" s="47" t="s">
        <v>373</v>
      </c>
      <c r="H44" s="47">
        <v>13759</v>
      </c>
      <c r="I44" s="47">
        <v>14023</v>
      </c>
      <c r="J44" s="47" t="s">
        <v>2059</v>
      </c>
      <c r="K44" s="47">
        <v>263</v>
      </c>
      <c r="L44" s="47">
        <v>60</v>
      </c>
      <c r="M44" s="47">
        <v>237</v>
      </c>
      <c r="N44" s="47"/>
      <c r="O44" s="47" t="s">
        <v>24</v>
      </c>
      <c r="P44" s="47" t="s">
        <v>25</v>
      </c>
      <c r="Q44" s="47" t="s">
        <v>4298</v>
      </c>
      <c r="R44" s="47" t="s">
        <v>4299</v>
      </c>
      <c r="S44" s="47" t="s">
        <v>4300</v>
      </c>
      <c r="U44" s="9">
        <f t="shared" si="0"/>
        <v>145</v>
      </c>
      <c r="V44" s="10" t="str">
        <f t="shared" si="2"/>
        <v>OK7PJ145SINGLE</v>
      </c>
      <c r="W44" s="11">
        <f t="shared" si="4"/>
        <v>85.8</v>
      </c>
      <c r="X44" s="12">
        <f t="shared" si="1"/>
        <v>1</v>
      </c>
      <c r="Y44" s="12">
        <f>COUNTIF(U:U,U44)</f>
        <v>151</v>
      </c>
      <c r="Z44" s="12">
        <f>COUNTIFS(D:D,D44,U:U,U44)</f>
        <v>95</v>
      </c>
      <c r="AA44" s="25" t="str">
        <f t="shared" si="3"/>
        <v>42</v>
      </c>
    </row>
    <row r="45" spans="1:27" customFormat="1" ht="15" x14ac:dyDescent="0.25">
      <c r="A45" s="50" t="s">
        <v>164</v>
      </c>
      <c r="B45" s="47" t="s">
        <v>1424</v>
      </c>
      <c r="C45" s="47" t="s">
        <v>1157</v>
      </c>
      <c r="D45" s="47" t="s">
        <v>370</v>
      </c>
      <c r="E45" s="47" t="s">
        <v>432</v>
      </c>
      <c r="F45" s="47" t="s">
        <v>437</v>
      </c>
      <c r="G45" s="47" t="s">
        <v>373</v>
      </c>
      <c r="H45" s="47">
        <v>13746</v>
      </c>
      <c r="I45" s="47">
        <v>16346</v>
      </c>
      <c r="J45" s="47" t="s">
        <v>789</v>
      </c>
      <c r="K45" s="47">
        <v>2597</v>
      </c>
      <c r="L45" s="47">
        <v>76</v>
      </c>
      <c r="M45" s="47">
        <v>199</v>
      </c>
      <c r="N45" s="47"/>
      <c r="O45" s="47" t="s">
        <v>24</v>
      </c>
      <c r="P45" s="47" t="s">
        <v>25</v>
      </c>
      <c r="Q45" s="47" t="s">
        <v>4301</v>
      </c>
      <c r="R45" s="47" t="s">
        <v>1426</v>
      </c>
      <c r="S45" s="47" t="s">
        <v>1427</v>
      </c>
      <c r="U45" s="9">
        <f t="shared" si="0"/>
        <v>145</v>
      </c>
      <c r="V45" s="10" t="str">
        <f t="shared" si="2"/>
        <v>OK1TRW145SINGLE</v>
      </c>
      <c r="W45" s="11">
        <f t="shared" si="4"/>
        <v>84.2</v>
      </c>
      <c r="X45" s="12">
        <f t="shared" si="1"/>
        <v>1</v>
      </c>
      <c r="Y45" s="12">
        <f>COUNTIF(U:U,U45)</f>
        <v>151</v>
      </c>
      <c r="Z45" s="12">
        <f>COUNTIFS(D:D,D45,U:U,U45)</f>
        <v>95</v>
      </c>
      <c r="AA45" s="25" t="str">
        <f t="shared" si="3"/>
        <v>43</v>
      </c>
    </row>
    <row r="46" spans="1:27" customFormat="1" ht="15" x14ac:dyDescent="0.25">
      <c r="A46" s="50" t="s">
        <v>166</v>
      </c>
      <c r="B46" s="47" t="s">
        <v>4302</v>
      </c>
      <c r="C46" s="47" t="s">
        <v>1667</v>
      </c>
      <c r="D46" s="47" t="s">
        <v>370</v>
      </c>
      <c r="E46" s="47" t="s">
        <v>432</v>
      </c>
      <c r="F46" s="47" t="s">
        <v>440</v>
      </c>
      <c r="G46" s="47" t="s">
        <v>373</v>
      </c>
      <c r="H46" s="47">
        <v>13629</v>
      </c>
      <c r="I46" s="47">
        <v>15364</v>
      </c>
      <c r="J46" s="47" t="s">
        <v>1958</v>
      </c>
      <c r="K46" s="47">
        <v>1735</v>
      </c>
      <c r="L46" s="47">
        <v>80</v>
      </c>
      <c r="M46" s="47">
        <v>182</v>
      </c>
      <c r="N46" s="47"/>
      <c r="O46" s="47" t="s">
        <v>24</v>
      </c>
      <c r="P46" s="47" t="s">
        <v>25</v>
      </c>
      <c r="Q46" s="47" t="s">
        <v>4303</v>
      </c>
      <c r="R46" s="47" t="s">
        <v>4304</v>
      </c>
      <c r="S46" s="47" t="s">
        <v>3755</v>
      </c>
      <c r="U46" s="9">
        <f t="shared" si="0"/>
        <v>145</v>
      </c>
      <c r="V46" s="10" t="str">
        <f t="shared" si="2"/>
        <v>OK2TU145SINGLE</v>
      </c>
      <c r="W46" s="11">
        <f t="shared" si="4"/>
        <v>82.7</v>
      </c>
      <c r="X46" s="12">
        <f t="shared" si="1"/>
        <v>1</v>
      </c>
      <c r="Y46" s="12">
        <f>COUNTIF(U:U,U46)</f>
        <v>151</v>
      </c>
      <c r="Z46" s="12">
        <f>COUNTIFS(D:D,D46,U:U,U46)</f>
        <v>95</v>
      </c>
      <c r="AA46" s="25" t="str">
        <f t="shared" si="3"/>
        <v>44</v>
      </c>
    </row>
    <row r="47" spans="1:27" customFormat="1" ht="15" x14ac:dyDescent="0.25">
      <c r="A47" s="50" t="s">
        <v>170</v>
      </c>
      <c r="B47" s="47" t="s">
        <v>124</v>
      </c>
      <c r="C47" s="47" t="s">
        <v>405</v>
      </c>
      <c r="D47" s="47" t="s">
        <v>370</v>
      </c>
      <c r="E47" s="47" t="s">
        <v>432</v>
      </c>
      <c r="F47" s="47" t="s">
        <v>446</v>
      </c>
      <c r="G47" s="47" t="s">
        <v>373</v>
      </c>
      <c r="H47" s="47">
        <v>13522</v>
      </c>
      <c r="I47" s="47">
        <v>13597</v>
      </c>
      <c r="J47" s="47" t="s">
        <v>2803</v>
      </c>
      <c r="K47" s="47">
        <v>77</v>
      </c>
      <c r="L47" s="47">
        <v>60</v>
      </c>
      <c r="M47" s="47">
        <v>229</v>
      </c>
      <c r="N47" s="47"/>
      <c r="O47" s="47" t="s">
        <v>24</v>
      </c>
      <c r="P47" s="47" t="s">
        <v>25</v>
      </c>
      <c r="Q47" s="47" t="s">
        <v>3411</v>
      </c>
      <c r="R47" s="47" t="s">
        <v>126</v>
      </c>
      <c r="S47" s="47" t="s">
        <v>127</v>
      </c>
      <c r="U47" s="9">
        <f t="shared" si="0"/>
        <v>145</v>
      </c>
      <c r="V47" s="10" t="str">
        <f t="shared" si="2"/>
        <v>OK1DSA145SINGLE</v>
      </c>
      <c r="W47" s="11">
        <f t="shared" si="4"/>
        <v>81.099999999999994</v>
      </c>
      <c r="X47" s="12">
        <f t="shared" si="1"/>
        <v>1</v>
      </c>
      <c r="Y47" s="12">
        <f>COUNTIF(U:U,U47)</f>
        <v>151</v>
      </c>
      <c r="Z47" s="12">
        <f>COUNTIFS(D:D,D47,U:U,U47)</f>
        <v>95</v>
      </c>
      <c r="AA47" s="25" t="str">
        <f t="shared" si="3"/>
        <v>45</v>
      </c>
    </row>
    <row r="48" spans="1:27" customFormat="1" ht="15" x14ac:dyDescent="0.25">
      <c r="A48" s="50" t="s">
        <v>173</v>
      </c>
      <c r="B48" s="47" t="s">
        <v>129</v>
      </c>
      <c r="C48" s="47" t="s">
        <v>407</v>
      </c>
      <c r="D48" s="47" t="s">
        <v>370</v>
      </c>
      <c r="E48" s="47" t="s">
        <v>432</v>
      </c>
      <c r="F48" s="47" t="s">
        <v>437</v>
      </c>
      <c r="G48" s="47" t="s">
        <v>373</v>
      </c>
      <c r="H48" s="47">
        <v>12887</v>
      </c>
      <c r="I48" s="47">
        <v>13538</v>
      </c>
      <c r="J48" s="47" t="s">
        <v>3412</v>
      </c>
      <c r="K48" s="47">
        <v>965</v>
      </c>
      <c r="L48" s="47">
        <v>101</v>
      </c>
      <c r="M48" s="47">
        <v>134</v>
      </c>
      <c r="N48" s="47"/>
      <c r="O48" s="47" t="s">
        <v>24</v>
      </c>
      <c r="P48" s="47" t="s">
        <v>25</v>
      </c>
      <c r="Q48" s="47" t="s">
        <v>3413</v>
      </c>
      <c r="R48" s="47" t="s">
        <v>1144</v>
      </c>
      <c r="S48" s="47" t="s">
        <v>131</v>
      </c>
      <c r="U48" s="9">
        <f t="shared" si="0"/>
        <v>145</v>
      </c>
      <c r="V48" s="10" t="str">
        <f t="shared" si="2"/>
        <v>OK1IEI145SINGLE</v>
      </c>
      <c r="W48" s="11">
        <f t="shared" si="4"/>
        <v>79.5</v>
      </c>
      <c r="X48" s="12">
        <f t="shared" si="1"/>
        <v>1</v>
      </c>
      <c r="Y48" s="12">
        <f>COUNTIF(U:U,U48)</f>
        <v>151</v>
      </c>
      <c r="Z48" s="12">
        <f>COUNTIFS(D:D,D48,U:U,U48)</f>
        <v>95</v>
      </c>
      <c r="AA48" s="25" t="str">
        <f t="shared" si="3"/>
        <v>46</v>
      </c>
    </row>
    <row r="49" spans="1:27" customFormat="1" ht="15" x14ac:dyDescent="0.25">
      <c r="A49" s="50" t="s">
        <v>177</v>
      </c>
      <c r="B49" s="47" t="s">
        <v>96</v>
      </c>
      <c r="C49" s="47" t="s">
        <v>395</v>
      </c>
      <c r="D49" s="47" t="s">
        <v>370</v>
      </c>
      <c r="E49" s="47" t="s">
        <v>432</v>
      </c>
      <c r="F49" s="47" t="s">
        <v>440</v>
      </c>
      <c r="G49" s="47" t="s">
        <v>373</v>
      </c>
      <c r="H49" s="47">
        <v>12409</v>
      </c>
      <c r="I49" s="47">
        <v>15057</v>
      </c>
      <c r="J49" s="47" t="s">
        <v>3414</v>
      </c>
      <c r="K49" s="47">
        <v>2648</v>
      </c>
      <c r="L49" s="47">
        <v>79</v>
      </c>
      <c r="M49" s="47">
        <v>185</v>
      </c>
      <c r="N49" s="47"/>
      <c r="O49" s="47" t="s">
        <v>24</v>
      </c>
      <c r="P49" s="47" t="s">
        <v>25</v>
      </c>
      <c r="Q49" s="47" t="s">
        <v>683</v>
      </c>
      <c r="R49" s="47" t="s">
        <v>98</v>
      </c>
      <c r="S49" s="47" t="s">
        <v>99</v>
      </c>
      <c r="U49" s="9">
        <f t="shared" si="0"/>
        <v>145</v>
      </c>
      <c r="V49" s="10" t="str">
        <f t="shared" si="2"/>
        <v>OK2TKE145SINGLE</v>
      </c>
      <c r="W49" s="11">
        <f t="shared" si="4"/>
        <v>77.900000000000006</v>
      </c>
      <c r="X49" s="12">
        <f t="shared" si="1"/>
        <v>1</v>
      </c>
      <c r="Y49" s="12">
        <f>COUNTIF(U:U,U49)</f>
        <v>151</v>
      </c>
      <c r="Z49" s="12">
        <f>COUNTIFS(D:D,D49,U:U,U49)</f>
        <v>95</v>
      </c>
      <c r="AA49" s="25" t="str">
        <f t="shared" si="3"/>
        <v>47</v>
      </c>
    </row>
    <row r="50" spans="1:27" customFormat="1" ht="15" x14ac:dyDescent="0.25">
      <c r="A50" s="50" t="s">
        <v>718</v>
      </c>
      <c r="B50" s="47" t="s">
        <v>1146</v>
      </c>
      <c r="C50" s="47" t="s">
        <v>385</v>
      </c>
      <c r="D50" s="47" t="s">
        <v>370</v>
      </c>
      <c r="E50" s="47" t="s">
        <v>432</v>
      </c>
      <c r="F50" s="47" t="s">
        <v>437</v>
      </c>
      <c r="G50" s="47" t="s">
        <v>373</v>
      </c>
      <c r="H50" s="47">
        <v>12231</v>
      </c>
      <c r="I50" s="47">
        <v>13653</v>
      </c>
      <c r="J50" s="47" t="s">
        <v>3415</v>
      </c>
      <c r="K50" s="47">
        <v>1419</v>
      </c>
      <c r="L50" s="47">
        <v>71</v>
      </c>
      <c r="M50" s="47">
        <v>188</v>
      </c>
      <c r="N50" s="47"/>
      <c r="O50" s="47" t="s">
        <v>24</v>
      </c>
      <c r="P50" s="47" t="s">
        <v>25</v>
      </c>
      <c r="Q50" s="47" t="s">
        <v>3416</v>
      </c>
      <c r="R50" s="47" t="s">
        <v>67</v>
      </c>
      <c r="S50" s="47" t="s">
        <v>68</v>
      </c>
      <c r="U50" s="9">
        <f t="shared" si="0"/>
        <v>145</v>
      </c>
      <c r="V50" s="10" t="str">
        <f t="shared" si="2"/>
        <v>OK1CBA145SINGLE</v>
      </c>
      <c r="W50" s="11">
        <f t="shared" si="4"/>
        <v>76.3</v>
      </c>
      <c r="X50" s="12">
        <f t="shared" si="1"/>
        <v>1</v>
      </c>
      <c r="Y50" s="12">
        <f>COUNTIF(U:U,U50)</f>
        <v>151</v>
      </c>
      <c r="Z50" s="12">
        <f>COUNTIFS(D:D,D50,U:U,U50)</f>
        <v>95</v>
      </c>
      <c r="AA50" s="25" t="str">
        <f t="shared" si="3"/>
        <v>48</v>
      </c>
    </row>
    <row r="51" spans="1:27" customFormat="1" ht="15" x14ac:dyDescent="0.25">
      <c r="A51" s="50" t="s">
        <v>721</v>
      </c>
      <c r="B51" s="47" t="s">
        <v>81</v>
      </c>
      <c r="C51" s="47" t="s">
        <v>390</v>
      </c>
      <c r="D51" s="47" t="s">
        <v>370</v>
      </c>
      <c r="E51" s="47" t="s">
        <v>432</v>
      </c>
      <c r="F51" s="47" t="s">
        <v>440</v>
      </c>
      <c r="G51" s="47" t="s">
        <v>373</v>
      </c>
      <c r="H51" s="47">
        <v>11298</v>
      </c>
      <c r="I51" s="47">
        <v>15883</v>
      </c>
      <c r="J51" s="47" t="s">
        <v>4305</v>
      </c>
      <c r="K51" s="47">
        <v>4581</v>
      </c>
      <c r="L51" s="47">
        <v>100</v>
      </c>
      <c r="M51" s="47">
        <v>149</v>
      </c>
      <c r="N51" s="47">
        <v>1</v>
      </c>
      <c r="O51" s="47" t="s">
        <v>24</v>
      </c>
      <c r="P51" s="47" t="s">
        <v>25</v>
      </c>
      <c r="Q51" s="47" t="s">
        <v>4306</v>
      </c>
      <c r="R51" s="47" t="s">
        <v>83</v>
      </c>
      <c r="S51" s="47" t="s">
        <v>84</v>
      </c>
      <c r="U51" s="9">
        <f t="shared" si="0"/>
        <v>145</v>
      </c>
      <c r="V51" s="10" t="str">
        <f t="shared" si="2"/>
        <v>OK2BSP145SINGLE</v>
      </c>
      <c r="W51" s="11">
        <f t="shared" si="4"/>
        <v>74.7</v>
      </c>
      <c r="X51" s="12">
        <f t="shared" si="1"/>
        <v>1</v>
      </c>
      <c r="Y51" s="12">
        <f>COUNTIF(U:U,U51)</f>
        <v>151</v>
      </c>
      <c r="Z51" s="12">
        <f>COUNTIFS(D:D,D51,U:U,U51)</f>
        <v>95</v>
      </c>
      <c r="AA51" s="25" t="str">
        <f t="shared" si="3"/>
        <v>49</v>
      </c>
    </row>
    <row r="52" spans="1:27" customFormat="1" ht="15" x14ac:dyDescent="0.25">
      <c r="A52" s="50" t="s">
        <v>726</v>
      </c>
      <c r="B52" s="47" t="s">
        <v>696</v>
      </c>
      <c r="C52" s="47" t="s">
        <v>4307</v>
      </c>
      <c r="D52" s="47" t="s">
        <v>370</v>
      </c>
      <c r="E52" s="47" t="s">
        <v>432</v>
      </c>
      <c r="F52" s="47" t="s">
        <v>441</v>
      </c>
      <c r="G52" s="47" t="s">
        <v>379</v>
      </c>
      <c r="H52" s="47">
        <v>11284</v>
      </c>
      <c r="I52" s="47">
        <v>11735</v>
      </c>
      <c r="J52" s="47" t="s">
        <v>966</v>
      </c>
      <c r="K52" s="47">
        <v>451</v>
      </c>
      <c r="L52" s="47">
        <v>63</v>
      </c>
      <c r="M52" s="47">
        <v>185</v>
      </c>
      <c r="N52" s="47"/>
      <c r="O52" s="47" t="s">
        <v>24</v>
      </c>
      <c r="P52" s="47" t="s">
        <v>25</v>
      </c>
      <c r="Q52" s="47" t="s">
        <v>4308</v>
      </c>
      <c r="R52" s="47" t="s">
        <v>698</v>
      </c>
      <c r="S52" s="47" t="s">
        <v>4309</v>
      </c>
      <c r="U52" s="9">
        <f t="shared" si="0"/>
        <v>145</v>
      </c>
      <c r="V52" s="10" t="str">
        <f t="shared" si="2"/>
        <v>OK1FLC145SINGLE</v>
      </c>
      <c r="W52" s="11">
        <f t="shared" si="4"/>
        <v>73.099999999999994</v>
      </c>
      <c r="X52" s="12">
        <f t="shared" si="1"/>
        <v>1</v>
      </c>
      <c r="Y52" s="12">
        <f>COUNTIF(U:U,U52)</f>
        <v>151</v>
      </c>
      <c r="Z52" s="12">
        <f>COUNTIFS(D:D,D52,U:U,U52)</f>
        <v>95</v>
      </c>
      <c r="AA52" s="25" t="str">
        <f t="shared" si="3"/>
        <v>50</v>
      </c>
    </row>
    <row r="53" spans="1:27" customFormat="1" ht="15" x14ac:dyDescent="0.25">
      <c r="A53" s="50" t="s">
        <v>729</v>
      </c>
      <c r="B53" s="47" t="s">
        <v>3417</v>
      </c>
      <c r="C53" s="47" t="s">
        <v>2185</v>
      </c>
      <c r="D53" s="47" t="s">
        <v>370</v>
      </c>
      <c r="E53" s="47" t="s">
        <v>432</v>
      </c>
      <c r="F53" s="47" t="s">
        <v>440</v>
      </c>
      <c r="G53" s="47" t="s">
        <v>373</v>
      </c>
      <c r="H53" s="47">
        <v>11026</v>
      </c>
      <c r="I53" s="47">
        <v>11598</v>
      </c>
      <c r="J53" s="47" t="s">
        <v>1184</v>
      </c>
      <c r="K53" s="47">
        <v>572</v>
      </c>
      <c r="L53" s="47">
        <v>53</v>
      </c>
      <c r="M53" s="47">
        <v>216</v>
      </c>
      <c r="N53" s="47"/>
      <c r="O53" s="47" t="s">
        <v>24</v>
      </c>
      <c r="P53" s="47" t="s">
        <v>25</v>
      </c>
      <c r="Q53" s="47" t="s">
        <v>2186</v>
      </c>
      <c r="R53" s="47" t="s">
        <v>1216</v>
      </c>
      <c r="S53" s="47" t="s">
        <v>2187</v>
      </c>
      <c r="U53" s="9">
        <f t="shared" si="0"/>
        <v>145</v>
      </c>
      <c r="V53" s="10" t="str">
        <f t="shared" si="2"/>
        <v>OK1DDV145SINGLE</v>
      </c>
      <c r="W53" s="11">
        <f t="shared" si="4"/>
        <v>71.5</v>
      </c>
      <c r="X53" s="12">
        <f t="shared" si="1"/>
        <v>1</v>
      </c>
      <c r="Y53" s="12">
        <f>COUNTIF(U:U,U53)</f>
        <v>151</v>
      </c>
      <c r="Z53" s="12">
        <f>COUNTIFS(D:D,D53,U:U,U53)</f>
        <v>95</v>
      </c>
      <c r="AA53" s="25" t="str">
        <f t="shared" si="3"/>
        <v>51</v>
      </c>
    </row>
    <row r="54" spans="1:27" customFormat="1" ht="15" x14ac:dyDescent="0.25">
      <c r="A54" s="50" t="s">
        <v>734</v>
      </c>
      <c r="B54" s="47" t="s">
        <v>3093</v>
      </c>
      <c r="C54" s="47" t="s">
        <v>3418</v>
      </c>
      <c r="D54" s="47" t="s">
        <v>370</v>
      </c>
      <c r="E54" s="47" t="s">
        <v>432</v>
      </c>
      <c r="F54" s="47" t="s">
        <v>437</v>
      </c>
      <c r="G54" s="47" t="s">
        <v>373</v>
      </c>
      <c r="H54" s="47">
        <v>10563</v>
      </c>
      <c r="I54" s="47">
        <v>13481</v>
      </c>
      <c r="J54" s="47" t="s">
        <v>3419</v>
      </c>
      <c r="K54" s="47">
        <v>3083</v>
      </c>
      <c r="L54" s="47">
        <v>71</v>
      </c>
      <c r="M54" s="47">
        <v>168</v>
      </c>
      <c r="N54" s="47"/>
      <c r="O54" s="47" t="s">
        <v>24</v>
      </c>
      <c r="P54" s="47" t="s">
        <v>25</v>
      </c>
      <c r="Q54" s="47" t="s">
        <v>3420</v>
      </c>
      <c r="R54" s="47" t="s">
        <v>3421</v>
      </c>
      <c r="S54" s="47" t="s">
        <v>3422</v>
      </c>
      <c r="U54" s="9">
        <f t="shared" si="0"/>
        <v>145</v>
      </c>
      <c r="V54" s="10" t="str">
        <f t="shared" si="2"/>
        <v>OK2ULP145SINGLE</v>
      </c>
      <c r="W54" s="11">
        <f t="shared" si="4"/>
        <v>69.900000000000006</v>
      </c>
      <c r="X54" s="12">
        <f t="shared" si="1"/>
        <v>1</v>
      </c>
      <c r="Y54" s="12">
        <f>COUNTIF(U:U,U54)</f>
        <v>151</v>
      </c>
      <c r="Z54" s="12">
        <f>COUNTIFS(D:D,D54,U:U,U54)</f>
        <v>95</v>
      </c>
      <c r="AA54" s="25" t="str">
        <f t="shared" si="3"/>
        <v>52</v>
      </c>
    </row>
    <row r="55" spans="1:27" customFormat="1" ht="15" x14ac:dyDescent="0.25">
      <c r="A55" s="50" t="s">
        <v>735</v>
      </c>
      <c r="B55" s="47" t="s">
        <v>919</v>
      </c>
      <c r="C55" s="47" t="s">
        <v>3423</v>
      </c>
      <c r="D55" s="47" t="s">
        <v>370</v>
      </c>
      <c r="E55" s="47" t="s">
        <v>432</v>
      </c>
      <c r="F55" s="47" t="s">
        <v>444</v>
      </c>
      <c r="G55" s="47"/>
      <c r="H55" s="47">
        <v>9978</v>
      </c>
      <c r="I55" s="47">
        <v>11542</v>
      </c>
      <c r="J55" s="47" t="s">
        <v>415</v>
      </c>
      <c r="K55" s="47">
        <v>1561</v>
      </c>
      <c r="L55" s="47">
        <v>33</v>
      </c>
      <c r="M55" s="47">
        <v>333</v>
      </c>
      <c r="N55" s="47"/>
      <c r="O55" s="47" t="s">
        <v>24</v>
      </c>
      <c r="P55" s="47" t="s">
        <v>25</v>
      </c>
      <c r="Q55" s="47" t="s">
        <v>1104</v>
      </c>
      <c r="R55" s="47" t="s">
        <v>1134</v>
      </c>
      <c r="S55" s="47" t="s">
        <v>3424</v>
      </c>
      <c r="U55" s="9">
        <f t="shared" si="0"/>
        <v>145</v>
      </c>
      <c r="V55" s="10" t="str">
        <f t="shared" si="2"/>
        <v>OK2TUH145SINGLE</v>
      </c>
      <c r="W55" s="11">
        <f t="shared" si="4"/>
        <v>68.3</v>
      </c>
      <c r="X55" s="12">
        <f t="shared" si="1"/>
        <v>1</v>
      </c>
      <c r="Y55" s="12">
        <f>COUNTIF(U:U,U55)</f>
        <v>151</v>
      </c>
      <c r="Z55" s="12">
        <f>COUNTIFS(D:D,D55,U:U,U55)</f>
        <v>95</v>
      </c>
      <c r="AA55" s="25" t="str">
        <f t="shared" si="3"/>
        <v>53</v>
      </c>
    </row>
    <row r="56" spans="1:27" customFormat="1" ht="15" x14ac:dyDescent="0.25">
      <c r="A56" s="50" t="s">
        <v>1154</v>
      </c>
      <c r="B56" s="47" t="s">
        <v>111</v>
      </c>
      <c r="C56" s="47" t="s">
        <v>400</v>
      </c>
      <c r="D56" s="47" t="s">
        <v>370</v>
      </c>
      <c r="E56" s="47" t="s">
        <v>432</v>
      </c>
      <c r="F56" s="47" t="s">
        <v>1404</v>
      </c>
      <c r="G56" s="47" t="s">
        <v>373</v>
      </c>
      <c r="H56" s="47">
        <v>9368</v>
      </c>
      <c r="I56" s="47">
        <v>10071</v>
      </c>
      <c r="J56" s="47" t="s">
        <v>602</v>
      </c>
      <c r="K56" s="47">
        <v>702</v>
      </c>
      <c r="L56" s="47">
        <v>61</v>
      </c>
      <c r="M56" s="47">
        <v>162</v>
      </c>
      <c r="N56" s="47"/>
      <c r="O56" s="47" t="s">
        <v>24</v>
      </c>
      <c r="P56" s="47" t="s">
        <v>25</v>
      </c>
      <c r="Q56" s="47" t="s">
        <v>3425</v>
      </c>
      <c r="R56" s="47" t="s">
        <v>3426</v>
      </c>
      <c r="S56" s="47" t="s">
        <v>113</v>
      </c>
      <c r="U56" s="9">
        <f t="shared" si="0"/>
        <v>145</v>
      </c>
      <c r="V56" s="10" t="str">
        <f t="shared" si="2"/>
        <v>OK1DPA145SINGLE</v>
      </c>
      <c r="W56" s="11">
        <f t="shared" si="4"/>
        <v>66.8</v>
      </c>
      <c r="X56" s="12">
        <f t="shared" si="1"/>
        <v>1</v>
      </c>
      <c r="Y56" s="12">
        <f>COUNTIF(U:U,U56)</f>
        <v>151</v>
      </c>
      <c r="Z56" s="12">
        <f>COUNTIFS(D:D,D56,U:U,U56)</f>
        <v>95</v>
      </c>
      <c r="AA56" s="25" t="str">
        <f t="shared" si="3"/>
        <v>54</v>
      </c>
    </row>
    <row r="57" spans="1:27" customFormat="1" ht="15" x14ac:dyDescent="0.25">
      <c r="A57" s="50" t="s">
        <v>1156</v>
      </c>
      <c r="B57" s="50" t="s">
        <v>3427</v>
      </c>
      <c r="C57" s="50" t="s">
        <v>3428</v>
      </c>
      <c r="D57" s="50" t="s">
        <v>370</v>
      </c>
      <c r="E57" s="50" t="s">
        <v>432</v>
      </c>
      <c r="F57" s="50" t="s">
        <v>441</v>
      </c>
      <c r="G57" s="50" t="s">
        <v>379</v>
      </c>
      <c r="H57" s="50">
        <v>8320</v>
      </c>
      <c r="I57" s="50">
        <v>9216</v>
      </c>
      <c r="J57" s="50" t="s">
        <v>3415</v>
      </c>
      <c r="K57" s="50">
        <v>992</v>
      </c>
      <c r="L57" s="50">
        <v>71</v>
      </c>
      <c r="M57" s="50">
        <v>128</v>
      </c>
      <c r="N57" s="50"/>
      <c r="O57" s="50" t="s">
        <v>24</v>
      </c>
      <c r="P57" s="50" t="s">
        <v>25</v>
      </c>
      <c r="Q57" s="50" t="s">
        <v>3429</v>
      </c>
      <c r="R57" s="50" t="s">
        <v>3430</v>
      </c>
      <c r="S57" s="50" t="s">
        <v>3431</v>
      </c>
      <c r="U57" s="9">
        <f t="shared" ref="U57:U82" si="5">IF(E57="145 MHz",145,IF(E57="435 MHz",435,IF(E57="1,3 GHz",1300,IF(E57="2,3 GHz",2300,IF(E57="3,4 GHz",3400,IF(E57="5,7 GHz",5700,IF(E57="10 GHz",10000,IF(E57="24 GHz",24000,IF(E57="47 GHz",47000,IF(E57="76 GHz",76000,IF(E57="120 GHz",120000,IF(E57="134 GHz",134000,IF(E57="248 GHz",248000)))))))))))))</f>
        <v>145</v>
      </c>
      <c r="V57" s="10" t="str">
        <f t="shared" ref="V57:V82" si="6">CONCATENATE(B57,U57,D57)</f>
        <v>OK2PIM145SINGLE</v>
      </c>
      <c r="W57" s="11">
        <f t="shared" ref="W57:W82" si="7">IF(X57="",0,ROUND(X57*Y57*((Z57-AA57+1)/Z57),1))</f>
        <v>65.2</v>
      </c>
      <c r="X57" s="12">
        <f t="shared" ref="X57:X82" si="8">IF(U57&gt;=120000,6,IF(U57&gt;=24000,5,IF(U57&gt;=2300,4,IF(U57=1300,3,IF(U57=435,2,IF(U57=145,1,0))))))</f>
        <v>1</v>
      </c>
      <c r="Y57" s="12">
        <f>COUNTIF(U:U,U57)</f>
        <v>151</v>
      </c>
      <c r="Z57" s="12">
        <f>COUNTIFS(D:D,D57,U:U,U57)</f>
        <v>95</v>
      </c>
      <c r="AA57" s="25" t="str">
        <f t="shared" ref="AA57:AA82" si="9">SUBSTITUTE(A57,".","")</f>
        <v>55</v>
      </c>
    </row>
    <row r="58" spans="1:27" customFormat="1" ht="15" x14ac:dyDescent="0.25">
      <c r="A58" s="50" t="s">
        <v>1159</v>
      </c>
      <c r="B58" s="50" t="s">
        <v>2819</v>
      </c>
      <c r="C58" s="50" t="s">
        <v>427</v>
      </c>
      <c r="D58" s="50" t="s">
        <v>370</v>
      </c>
      <c r="E58" s="50" t="s">
        <v>432</v>
      </c>
      <c r="F58" s="50" t="s">
        <v>440</v>
      </c>
      <c r="G58" s="50" t="s">
        <v>373</v>
      </c>
      <c r="H58" s="50">
        <v>8216</v>
      </c>
      <c r="I58" s="50">
        <v>9240</v>
      </c>
      <c r="J58" s="50" t="s">
        <v>1335</v>
      </c>
      <c r="K58" s="50">
        <v>1024</v>
      </c>
      <c r="L58" s="50">
        <v>40</v>
      </c>
      <c r="M58" s="50">
        <v>228</v>
      </c>
      <c r="N58" s="50"/>
      <c r="O58" s="50" t="s">
        <v>24</v>
      </c>
      <c r="P58" s="50" t="s">
        <v>25</v>
      </c>
      <c r="Q58" s="50" t="s">
        <v>3432</v>
      </c>
      <c r="R58" s="50" t="s">
        <v>3433</v>
      </c>
      <c r="S58" s="50" t="s">
        <v>3434</v>
      </c>
      <c r="U58" s="9">
        <f t="shared" si="5"/>
        <v>145</v>
      </c>
      <c r="V58" s="10" t="str">
        <f t="shared" si="6"/>
        <v>OK1IDD145SINGLE</v>
      </c>
      <c r="W58" s="11">
        <f t="shared" si="7"/>
        <v>63.6</v>
      </c>
      <c r="X58" s="12">
        <f t="shared" si="8"/>
        <v>1</v>
      </c>
      <c r="Y58" s="12">
        <f>COUNTIF(U:U,U58)</f>
        <v>151</v>
      </c>
      <c r="Z58" s="12">
        <f>COUNTIFS(D:D,D58,U:U,U58)</f>
        <v>95</v>
      </c>
      <c r="AA58" s="25" t="str">
        <f t="shared" si="9"/>
        <v>56</v>
      </c>
    </row>
    <row r="59" spans="1:27" customFormat="1" ht="15" x14ac:dyDescent="0.25">
      <c r="A59" s="50" t="s">
        <v>1161</v>
      </c>
      <c r="B59" s="50" t="s">
        <v>2687</v>
      </c>
      <c r="C59" s="50" t="s">
        <v>400</v>
      </c>
      <c r="D59" s="50" t="s">
        <v>370</v>
      </c>
      <c r="E59" s="50" t="s">
        <v>432</v>
      </c>
      <c r="F59" s="50" t="s">
        <v>1404</v>
      </c>
      <c r="G59" s="50" t="s">
        <v>373</v>
      </c>
      <c r="H59" s="50">
        <v>8150</v>
      </c>
      <c r="I59" s="50">
        <v>8478</v>
      </c>
      <c r="J59" s="50" t="s">
        <v>2041</v>
      </c>
      <c r="K59" s="50">
        <v>328</v>
      </c>
      <c r="L59" s="50">
        <v>32</v>
      </c>
      <c r="M59" s="50">
        <v>281</v>
      </c>
      <c r="N59" s="50"/>
      <c r="O59" s="50" t="s">
        <v>24</v>
      </c>
      <c r="P59" s="50" t="s">
        <v>25</v>
      </c>
      <c r="Q59" s="50" t="s">
        <v>699</v>
      </c>
      <c r="R59" s="50" t="s">
        <v>3033</v>
      </c>
      <c r="S59" s="50" t="s">
        <v>113</v>
      </c>
      <c r="U59" s="9">
        <f t="shared" si="5"/>
        <v>145</v>
      </c>
      <c r="V59" s="10" t="str">
        <f t="shared" si="6"/>
        <v>OK1MZM145SINGLE</v>
      </c>
      <c r="W59" s="11">
        <f t="shared" si="7"/>
        <v>62</v>
      </c>
      <c r="X59" s="12">
        <f t="shared" si="8"/>
        <v>1</v>
      </c>
      <c r="Y59" s="12">
        <f>COUNTIF(U:U,U59)</f>
        <v>151</v>
      </c>
      <c r="Z59" s="12">
        <f>COUNTIFS(D:D,D59,U:U,U59)</f>
        <v>95</v>
      </c>
      <c r="AA59" s="25" t="str">
        <f t="shared" si="9"/>
        <v>57</v>
      </c>
    </row>
    <row r="60" spans="1:27" customFormat="1" ht="15" x14ac:dyDescent="0.25">
      <c r="A60" s="50" t="s">
        <v>1162</v>
      </c>
      <c r="B60" s="50" t="s">
        <v>730</v>
      </c>
      <c r="C60" s="50" t="s">
        <v>731</v>
      </c>
      <c r="D60" s="50" t="s">
        <v>370</v>
      </c>
      <c r="E60" s="50" t="s">
        <v>432</v>
      </c>
      <c r="F60" s="50" t="s">
        <v>525</v>
      </c>
      <c r="G60" s="50" t="s">
        <v>373</v>
      </c>
      <c r="H60" s="50">
        <v>7943</v>
      </c>
      <c r="I60" s="50">
        <v>9081</v>
      </c>
      <c r="J60" s="50" t="s">
        <v>3435</v>
      </c>
      <c r="K60" s="50">
        <v>1200</v>
      </c>
      <c r="L60" s="50">
        <v>62</v>
      </c>
      <c r="M60" s="50">
        <v>142</v>
      </c>
      <c r="N60" s="50"/>
      <c r="O60" s="50" t="s">
        <v>24</v>
      </c>
      <c r="P60" s="50" t="s">
        <v>25</v>
      </c>
      <c r="Q60" s="50" t="s">
        <v>3436</v>
      </c>
      <c r="R60" s="50" t="s">
        <v>1153</v>
      </c>
      <c r="S60" s="50" t="s">
        <v>733</v>
      </c>
      <c r="U60" s="9">
        <f t="shared" si="5"/>
        <v>145</v>
      </c>
      <c r="V60" s="10" t="str">
        <f t="shared" si="6"/>
        <v>OK1MBT145SINGLE</v>
      </c>
      <c r="W60" s="11">
        <f t="shared" si="7"/>
        <v>60.4</v>
      </c>
      <c r="X60" s="12">
        <f t="shared" si="8"/>
        <v>1</v>
      </c>
      <c r="Y60" s="12">
        <f>COUNTIF(U:U,U60)</f>
        <v>151</v>
      </c>
      <c r="Z60" s="12">
        <f>COUNTIFS(D:D,D60,U:U,U60)</f>
        <v>95</v>
      </c>
      <c r="AA60" s="25" t="str">
        <f t="shared" si="9"/>
        <v>58</v>
      </c>
    </row>
    <row r="61" spans="1:27" customFormat="1" ht="15" x14ac:dyDescent="0.25">
      <c r="A61" s="50" t="s">
        <v>1164</v>
      </c>
      <c r="B61" s="50" t="s">
        <v>944</v>
      </c>
      <c r="C61" s="50" t="s">
        <v>731</v>
      </c>
      <c r="D61" s="50" t="s">
        <v>370</v>
      </c>
      <c r="E61" s="50" t="s">
        <v>432</v>
      </c>
      <c r="F61" s="50" t="s">
        <v>772</v>
      </c>
      <c r="G61" s="50" t="s">
        <v>379</v>
      </c>
      <c r="H61" s="50">
        <v>7544</v>
      </c>
      <c r="I61" s="50">
        <v>7652</v>
      </c>
      <c r="J61" s="50" t="s">
        <v>409</v>
      </c>
      <c r="K61" s="50">
        <v>107</v>
      </c>
      <c r="L61" s="50">
        <v>50</v>
      </c>
      <c r="M61" s="50">
        <v>154</v>
      </c>
      <c r="N61" s="50"/>
      <c r="O61" s="50" t="s">
        <v>24</v>
      </c>
      <c r="P61" s="50" t="s">
        <v>25</v>
      </c>
      <c r="Q61" s="50" t="s">
        <v>1030</v>
      </c>
      <c r="R61" s="50" t="s">
        <v>1153</v>
      </c>
      <c r="S61" s="50" t="s">
        <v>948</v>
      </c>
      <c r="U61" s="9">
        <f t="shared" si="5"/>
        <v>145</v>
      </c>
      <c r="V61" s="10" t="str">
        <f t="shared" si="6"/>
        <v>OK1JHM145SINGLE</v>
      </c>
      <c r="W61" s="11">
        <f t="shared" si="7"/>
        <v>58.8</v>
      </c>
      <c r="X61" s="12">
        <f t="shared" si="8"/>
        <v>1</v>
      </c>
      <c r="Y61" s="12">
        <f>COUNTIF(U:U,U61)</f>
        <v>151</v>
      </c>
      <c r="Z61" s="12">
        <f>COUNTIFS(D:D,D61,U:U,U61)</f>
        <v>95</v>
      </c>
      <c r="AA61" s="25" t="str">
        <f t="shared" si="9"/>
        <v>59</v>
      </c>
    </row>
    <row r="62" spans="1:27" customFormat="1" ht="15" x14ac:dyDescent="0.25">
      <c r="A62" s="50" t="s">
        <v>1165</v>
      </c>
      <c r="B62" s="50" t="s">
        <v>1450</v>
      </c>
      <c r="C62" s="50" t="s">
        <v>1451</v>
      </c>
      <c r="D62" s="50" t="s">
        <v>370</v>
      </c>
      <c r="E62" s="50" t="s">
        <v>432</v>
      </c>
      <c r="F62" s="50" t="s">
        <v>441</v>
      </c>
      <c r="G62" s="50" t="s">
        <v>379</v>
      </c>
      <c r="H62" s="50">
        <v>7427</v>
      </c>
      <c r="I62" s="50">
        <v>7740</v>
      </c>
      <c r="J62" s="50" t="s">
        <v>1980</v>
      </c>
      <c r="K62" s="50">
        <v>312</v>
      </c>
      <c r="L62" s="50">
        <v>52</v>
      </c>
      <c r="M62" s="50">
        <v>146</v>
      </c>
      <c r="N62" s="50"/>
      <c r="O62" s="50" t="s">
        <v>24</v>
      </c>
      <c r="P62" s="50" t="s">
        <v>25</v>
      </c>
      <c r="Q62" s="50" t="s">
        <v>3437</v>
      </c>
      <c r="R62" s="50" t="s">
        <v>1452</v>
      </c>
      <c r="S62" s="50" t="s">
        <v>1453</v>
      </c>
      <c r="U62" s="9">
        <f t="shared" si="5"/>
        <v>145</v>
      </c>
      <c r="V62" s="10" t="str">
        <f t="shared" si="6"/>
        <v>OK2XID145SINGLE</v>
      </c>
      <c r="W62" s="11">
        <f t="shared" si="7"/>
        <v>57.2</v>
      </c>
      <c r="X62" s="12">
        <f t="shared" si="8"/>
        <v>1</v>
      </c>
      <c r="Y62" s="12">
        <f>COUNTIF(U:U,U62)</f>
        <v>151</v>
      </c>
      <c r="Z62" s="12">
        <f>COUNTIFS(D:D,D62,U:U,U62)</f>
        <v>95</v>
      </c>
      <c r="AA62" s="25" t="str">
        <f t="shared" si="9"/>
        <v>60</v>
      </c>
    </row>
    <row r="63" spans="1:27" customFormat="1" ht="15" x14ac:dyDescent="0.25">
      <c r="A63" s="50" t="s">
        <v>1170</v>
      </c>
      <c r="B63" s="50" t="s">
        <v>162</v>
      </c>
      <c r="C63" s="50" t="s">
        <v>422</v>
      </c>
      <c r="D63" s="50" t="s">
        <v>370</v>
      </c>
      <c r="E63" s="50" t="s">
        <v>432</v>
      </c>
      <c r="F63" s="50" t="s">
        <v>440</v>
      </c>
      <c r="G63" s="50" t="s">
        <v>373</v>
      </c>
      <c r="H63" s="50">
        <v>7337</v>
      </c>
      <c r="I63" s="50">
        <v>7442</v>
      </c>
      <c r="J63" s="50" t="s">
        <v>1371</v>
      </c>
      <c r="K63" s="50">
        <v>140</v>
      </c>
      <c r="L63" s="50">
        <v>48</v>
      </c>
      <c r="M63" s="50">
        <v>160</v>
      </c>
      <c r="N63" s="50"/>
      <c r="O63" s="50" t="s">
        <v>24</v>
      </c>
      <c r="P63" s="50" t="s">
        <v>25</v>
      </c>
      <c r="Q63" s="50" t="s">
        <v>3438</v>
      </c>
      <c r="R63" s="50" t="s">
        <v>1447</v>
      </c>
      <c r="S63" s="50" t="s">
        <v>1448</v>
      </c>
      <c r="U63" s="9">
        <f t="shared" si="5"/>
        <v>145</v>
      </c>
      <c r="V63" s="10" t="str">
        <f t="shared" si="6"/>
        <v>OK1AXG145SINGLE</v>
      </c>
      <c r="W63" s="11">
        <f t="shared" si="7"/>
        <v>55.6</v>
      </c>
      <c r="X63" s="12">
        <f t="shared" si="8"/>
        <v>1</v>
      </c>
      <c r="Y63" s="12">
        <f>COUNTIF(U:U,U63)</f>
        <v>151</v>
      </c>
      <c r="Z63" s="12">
        <f>COUNTIFS(D:D,D63,U:U,U63)</f>
        <v>95</v>
      </c>
      <c r="AA63" s="25" t="str">
        <f t="shared" si="9"/>
        <v>61</v>
      </c>
    </row>
    <row r="64" spans="1:27" customFormat="1" ht="15" x14ac:dyDescent="0.25">
      <c r="A64" s="50" t="s">
        <v>1171</v>
      </c>
      <c r="B64" s="50" t="s">
        <v>1098</v>
      </c>
      <c r="C64" s="50" t="s">
        <v>1099</v>
      </c>
      <c r="D64" s="50" t="s">
        <v>370</v>
      </c>
      <c r="E64" s="50" t="s">
        <v>432</v>
      </c>
      <c r="F64" s="50" t="s">
        <v>440</v>
      </c>
      <c r="G64" s="50" t="s">
        <v>373</v>
      </c>
      <c r="H64" s="50">
        <v>7188</v>
      </c>
      <c r="I64" s="50">
        <v>7859</v>
      </c>
      <c r="J64" s="50" t="s">
        <v>838</v>
      </c>
      <c r="K64" s="50">
        <v>678</v>
      </c>
      <c r="L64" s="50">
        <v>46</v>
      </c>
      <c r="M64" s="50">
        <v>167</v>
      </c>
      <c r="N64" s="50"/>
      <c r="O64" s="50" t="s">
        <v>24</v>
      </c>
      <c r="P64" s="50" t="s">
        <v>25</v>
      </c>
      <c r="Q64" s="50" t="s">
        <v>3439</v>
      </c>
      <c r="R64" s="50" t="s">
        <v>33</v>
      </c>
      <c r="S64" s="50" t="s">
        <v>1100</v>
      </c>
      <c r="U64" s="9">
        <f t="shared" si="5"/>
        <v>145</v>
      </c>
      <c r="V64" s="10" t="str">
        <f t="shared" si="6"/>
        <v>OK2KG145SINGLE</v>
      </c>
      <c r="W64" s="11">
        <f t="shared" si="7"/>
        <v>54</v>
      </c>
      <c r="X64" s="12">
        <f t="shared" si="8"/>
        <v>1</v>
      </c>
      <c r="Y64" s="12">
        <f>COUNTIF(U:U,U64)</f>
        <v>151</v>
      </c>
      <c r="Z64" s="12">
        <f>COUNTIFS(D:D,D64,U:U,U64)</f>
        <v>95</v>
      </c>
      <c r="AA64" s="25" t="str">
        <f t="shared" si="9"/>
        <v>62</v>
      </c>
    </row>
    <row r="65" spans="1:27" customFormat="1" ht="15" x14ac:dyDescent="0.25">
      <c r="A65" s="50" t="s">
        <v>1172</v>
      </c>
      <c r="B65" s="50" t="s">
        <v>1454</v>
      </c>
      <c r="C65" s="50" t="s">
        <v>1455</v>
      </c>
      <c r="D65" s="50" t="s">
        <v>370</v>
      </c>
      <c r="E65" s="50" t="s">
        <v>432</v>
      </c>
      <c r="F65" s="50" t="s">
        <v>440</v>
      </c>
      <c r="G65" s="50" t="s">
        <v>373</v>
      </c>
      <c r="H65" s="50">
        <v>7167</v>
      </c>
      <c r="I65" s="50">
        <v>7169</v>
      </c>
      <c r="J65" s="50" t="s">
        <v>406</v>
      </c>
      <c r="K65" s="50">
        <v>0</v>
      </c>
      <c r="L65" s="50">
        <v>53</v>
      </c>
      <c r="M65" s="50">
        <v>135</v>
      </c>
      <c r="N65" s="50"/>
      <c r="O65" s="50" t="s">
        <v>24</v>
      </c>
      <c r="P65" s="50" t="s">
        <v>25</v>
      </c>
      <c r="Q65" s="50" t="s">
        <v>3440</v>
      </c>
      <c r="R65" s="50" t="s">
        <v>1127</v>
      </c>
      <c r="S65" s="50" t="s">
        <v>3441</v>
      </c>
      <c r="U65" s="9">
        <f t="shared" si="5"/>
        <v>145</v>
      </c>
      <c r="V65" s="10" t="str">
        <f t="shared" si="6"/>
        <v>OK1CMA145SINGLE</v>
      </c>
      <c r="W65" s="11">
        <f t="shared" si="7"/>
        <v>52.5</v>
      </c>
      <c r="X65" s="12">
        <f t="shared" si="8"/>
        <v>1</v>
      </c>
      <c r="Y65" s="12">
        <f>COUNTIF(U:U,U65)</f>
        <v>151</v>
      </c>
      <c r="Z65" s="12">
        <f>COUNTIFS(D:D,D65,U:U,U65)</f>
        <v>95</v>
      </c>
      <c r="AA65" s="25" t="str">
        <f t="shared" si="9"/>
        <v>63</v>
      </c>
    </row>
    <row r="66" spans="1:27" customFormat="1" ht="15" x14ac:dyDescent="0.25">
      <c r="A66" s="50" t="s">
        <v>1173</v>
      </c>
      <c r="B66" s="50" t="s">
        <v>4310</v>
      </c>
      <c r="C66" s="50" t="s">
        <v>4311</v>
      </c>
      <c r="D66" s="50" t="s">
        <v>370</v>
      </c>
      <c r="E66" s="50" t="s">
        <v>432</v>
      </c>
      <c r="F66" s="50" t="s">
        <v>440</v>
      </c>
      <c r="G66" s="50" t="s">
        <v>373</v>
      </c>
      <c r="H66" s="50">
        <v>6494</v>
      </c>
      <c r="I66" s="50">
        <v>7276</v>
      </c>
      <c r="J66" s="50" t="s">
        <v>587</v>
      </c>
      <c r="K66" s="50">
        <v>780</v>
      </c>
      <c r="L66" s="50">
        <v>38</v>
      </c>
      <c r="M66" s="50">
        <v>180</v>
      </c>
      <c r="N66" s="50"/>
      <c r="O66" s="50" t="s">
        <v>24</v>
      </c>
      <c r="P66" s="50" t="s">
        <v>25</v>
      </c>
      <c r="Q66" s="50" t="s">
        <v>4312</v>
      </c>
      <c r="R66" s="50" t="s">
        <v>2195</v>
      </c>
      <c r="S66" s="50" t="s">
        <v>4313</v>
      </c>
      <c r="U66" s="9">
        <f t="shared" si="5"/>
        <v>145</v>
      </c>
      <c r="V66" s="10" t="str">
        <f t="shared" si="6"/>
        <v>OK1UVH145SINGLE</v>
      </c>
      <c r="W66" s="11">
        <f t="shared" si="7"/>
        <v>50.9</v>
      </c>
      <c r="X66" s="12">
        <f t="shared" si="8"/>
        <v>1</v>
      </c>
      <c r="Y66" s="12">
        <f>COUNTIF(U:U,U66)</f>
        <v>151</v>
      </c>
      <c r="Z66" s="12">
        <f>COUNTIFS(D:D,D66,U:U,U66)</f>
        <v>95</v>
      </c>
      <c r="AA66" s="25" t="str">
        <f t="shared" si="9"/>
        <v>64</v>
      </c>
    </row>
    <row r="67" spans="1:27" customFormat="1" ht="15" x14ac:dyDescent="0.25">
      <c r="A67" s="50" t="s">
        <v>1175</v>
      </c>
      <c r="B67" s="50" t="s">
        <v>281</v>
      </c>
      <c r="C67" s="50" t="s">
        <v>1994</v>
      </c>
      <c r="D67" s="50" t="s">
        <v>370</v>
      </c>
      <c r="E67" s="50" t="s">
        <v>432</v>
      </c>
      <c r="F67" s="50" t="s">
        <v>440</v>
      </c>
      <c r="G67" s="50" t="s">
        <v>373</v>
      </c>
      <c r="H67" s="50">
        <v>6135</v>
      </c>
      <c r="I67" s="50">
        <v>7135</v>
      </c>
      <c r="J67" s="50" t="s">
        <v>2812</v>
      </c>
      <c r="K67" s="50">
        <v>1000</v>
      </c>
      <c r="L67" s="50">
        <v>60</v>
      </c>
      <c r="M67" s="50">
        <v>114</v>
      </c>
      <c r="N67" s="50"/>
      <c r="O67" s="50" t="s">
        <v>24</v>
      </c>
      <c r="P67" s="50" t="s">
        <v>25</v>
      </c>
      <c r="Q67" s="50" t="s">
        <v>3442</v>
      </c>
      <c r="R67" s="50" t="s">
        <v>3443</v>
      </c>
      <c r="S67" s="50" t="s">
        <v>3444</v>
      </c>
      <c r="U67" s="9">
        <f t="shared" si="5"/>
        <v>145</v>
      </c>
      <c r="V67" s="10" t="str">
        <f t="shared" si="6"/>
        <v>OK1VKC145SINGLE</v>
      </c>
      <c r="W67" s="11">
        <f t="shared" si="7"/>
        <v>49.3</v>
      </c>
      <c r="X67" s="12">
        <f t="shared" si="8"/>
        <v>1</v>
      </c>
      <c r="Y67" s="12">
        <f>COUNTIF(U:U,U67)</f>
        <v>151</v>
      </c>
      <c r="Z67" s="12">
        <f>COUNTIFS(D:D,D67,U:U,U67)</f>
        <v>95</v>
      </c>
      <c r="AA67" s="25" t="str">
        <f t="shared" si="9"/>
        <v>65</v>
      </c>
    </row>
    <row r="68" spans="1:27" customFormat="1" ht="15" x14ac:dyDescent="0.25">
      <c r="A68" s="50" t="s">
        <v>1179</v>
      </c>
      <c r="B68" s="50" t="s">
        <v>1305</v>
      </c>
      <c r="C68" s="50" t="s">
        <v>427</v>
      </c>
      <c r="D68" s="50" t="s">
        <v>370</v>
      </c>
      <c r="E68" s="50" t="s">
        <v>432</v>
      </c>
      <c r="F68" s="50" t="s">
        <v>446</v>
      </c>
      <c r="G68" s="50" t="s">
        <v>373</v>
      </c>
      <c r="H68" s="50">
        <v>6019</v>
      </c>
      <c r="I68" s="50">
        <v>6588</v>
      </c>
      <c r="J68" s="50" t="s">
        <v>841</v>
      </c>
      <c r="K68" s="50">
        <v>568</v>
      </c>
      <c r="L68" s="50">
        <v>53</v>
      </c>
      <c r="M68" s="50">
        <v>116</v>
      </c>
      <c r="N68" s="50"/>
      <c r="O68" s="50" t="s">
        <v>24</v>
      </c>
      <c r="P68" s="50" t="s">
        <v>25</v>
      </c>
      <c r="Q68" s="50" t="s">
        <v>3445</v>
      </c>
      <c r="R68" s="50" t="s">
        <v>3446</v>
      </c>
      <c r="S68" s="50" t="s">
        <v>1301</v>
      </c>
      <c r="U68" s="9">
        <f t="shared" si="5"/>
        <v>145</v>
      </c>
      <c r="V68" s="10" t="str">
        <f t="shared" si="6"/>
        <v>OK1ARO145SINGLE</v>
      </c>
      <c r="W68" s="11">
        <f t="shared" si="7"/>
        <v>47.7</v>
      </c>
      <c r="X68" s="12">
        <f t="shared" si="8"/>
        <v>1</v>
      </c>
      <c r="Y68" s="12">
        <f>COUNTIF(U:U,U68)</f>
        <v>151</v>
      </c>
      <c r="Z68" s="12">
        <f>COUNTIFS(D:D,D68,U:U,U68)</f>
        <v>95</v>
      </c>
      <c r="AA68" s="25" t="str">
        <f t="shared" si="9"/>
        <v>66</v>
      </c>
    </row>
    <row r="69" spans="1:27" customFormat="1" ht="15" x14ac:dyDescent="0.25">
      <c r="A69" s="50" t="s">
        <v>1183</v>
      </c>
      <c r="B69" s="50" t="s">
        <v>171</v>
      </c>
      <c r="C69" s="50" t="s">
        <v>426</v>
      </c>
      <c r="D69" s="50" t="s">
        <v>370</v>
      </c>
      <c r="E69" s="50" t="s">
        <v>432</v>
      </c>
      <c r="F69" s="50" t="s">
        <v>440</v>
      </c>
      <c r="G69" s="50" t="s">
        <v>373</v>
      </c>
      <c r="H69" s="50">
        <v>5894</v>
      </c>
      <c r="I69" s="50">
        <v>5896</v>
      </c>
      <c r="J69" s="50" t="s">
        <v>406</v>
      </c>
      <c r="K69" s="50">
        <v>0</v>
      </c>
      <c r="L69" s="50">
        <v>35</v>
      </c>
      <c r="M69" s="50">
        <v>168</v>
      </c>
      <c r="N69" s="50"/>
      <c r="O69" s="50" t="s">
        <v>24</v>
      </c>
      <c r="P69" s="50" t="s">
        <v>25</v>
      </c>
      <c r="Q69" s="50" t="s">
        <v>4314</v>
      </c>
      <c r="R69" s="50" t="s">
        <v>1849</v>
      </c>
      <c r="S69" s="50" t="s">
        <v>172</v>
      </c>
      <c r="U69" s="9">
        <f t="shared" si="5"/>
        <v>145</v>
      </c>
      <c r="V69" s="10" t="str">
        <f t="shared" si="6"/>
        <v>OK1ULL145SINGLE</v>
      </c>
      <c r="W69" s="11">
        <f t="shared" si="7"/>
        <v>46.1</v>
      </c>
      <c r="X69" s="12">
        <f t="shared" si="8"/>
        <v>1</v>
      </c>
      <c r="Y69" s="12">
        <f>COUNTIF(U:U,U69)</f>
        <v>151</v>
      </c>
      <c r="Z69" s="12">
        <f>COUNTIFS(D:D,D69,U:U,U69)</f>
        <v>95</v>
      </c>
      <c r="AA69" s="25" t="str">
        <f t="shared" si="9"/>
        <v>67</v>
      </c>
    </row>
    <row r="70" spans="1:27" customFormat="1" ht="15" x14ac:dyDescent="0.25">
      <c r="A70" s="50" t="s">
        <v>1272</v>
      </c>
      <c r="B70" s="50" t="s">
        <v>2224</v>
      </c>
      <c r="C70" s="50" t="s">
        <v>430</v>
      </c>
      <c r="D70" s="50" t="s">
        <v>370</v>
      </c>
      <c r="E70" s="50" t="s">
        <v>432</v>
      </c>
      <c r="F70" s="50" t="s">
        <v>441</v>
      </c>
      <c r="G70" s="50" t="s">
        <v>379</v>
      </c>
      <c r="H70" s="50">
        <v>5670</v>
      </c>
      <c r="I70" s="50">
        <v>6072</v>
      </c>
      <c r="J70" s="50" t="s">
        <v>1039</v>
      </c>
      <c r="K70" s="50">
        <v>400</v>
      </c>
      <c r="L70" s="50">
        <v>48</v>
      </c>
      <c r="M70" s="50">
        <v>129</v>
      </c>
      <c r="N70" s="50"/>
      <c r="O70" s="50" t="s">
        <v>24</v>
      </c>
      <c r="P70" s="50" t="s">
        <v>25</v>
      </c>
      <c r="Q70" s="50" t="s">
        <v>2226</v>
      </c>
      <c r="R70" s="50" t="s">
        <v>3447</v>
      </c>
      <c r="S70" s="50" t="s">
        <v>2228</v>
      </c>
      <c r="U70" s="9">
        <f t="shared" si="5"/>
        <v>145</v>
      </c>
      <c r="V70" s="10" t="str">
        <f t="shared" si="6"/>
        <v>OK9ZST145SINGLE</v>
      </c>
      <c r="W70" s="11">
        <f t="shared" si="7"/>
        <v>44.5</v>
      </c>
      <c r="X70" s="12">
        <f t="shared" si="8"/>
        <v>1</v>
      </c>
      <c r="Y70" s="12">
        <f>COUNTIF(U:U,U70)</f>
        <v>151</v>
      </c>
      <c r="Z70" s="12">
        <f>COUNTIFS(D:D,D70,U:U,U70)</f>
        <v>95</v>
      </c>
      <c r="AA70" s="25" t="str">
        <f t="shared" si="9"/>
        <v>68</v>
      </c>
    </row>
    <row r="71" spans="1:27" customFormat="1" ht="15" x14ac:dyDescent="0.25">
      <c r="A71" s="50" t="s">
        <v>1275</v>
      </c>
      <c r="B71" s="50" t="s">
        <v>1117</v>
      </c>
      <c r="C71" s="50" t="s">
        <v>1458</v>
      </c>
      <c r="D71" s="50" t="s">
        <v>370</v>
      </c>
      <c r="E71" s="50" t="s">
        <v>432</v>
      </c>
      <c r="F71" s="50" t="s">
        <v>437</v>
      </c>
      <c r="G71" s="50" t="s">
        <v>373</v>
      </c>
      <c r="H71" s="50">
        <v>5583</v>
      </c>
      <c r="I71" s="50">
        <v>6128</v>
      </c>
      <c r="J71" s="50" t="s">
        <v>988</v>
      </c>
      <c r="K71" s="50">
        <v>544</v>
      </c>
      <c r="L71" s="50">
        <v>39</v>
      </c>
      <c r="M71" s="50">
        <v>155</v>
      </c>
      <c r="N71" s="50"/>
      <c r="O71" s="50" t="s">
        <v>24</v>
      </c>
      <c r="P71" s="50" t="s">
        <v>25</v>
      </c>
      <c r="Q71" s="50" t="s">
        <v>3448</v>
      </c>
      <c r="R71" s="50" t="s">
        <v>3449</v>
      </c>
      <c r="S71" s="50" t="s">
        <v>3450</v>
      </c>
      <c r="U71" s="9">
        <f t="shared" si="5"/>
        <v>145</v>
      </c>
      <c r="V71" s="10" t="str">
        <f t="shared" si="6"/>
        <v>OK2VG145SINGLE</v>
      </c>
      <c r="W71" s="11">
        <f t="shared" si="7"/>
        <v>42.9</v>
      </c>
      <c r="X71" s="12">
        <f t="shared" si="8"/>
        <v>1</v>
      </c>
      <c r="Y71" s="12">
        <f>COUNTIF(U:U,U71)</f>
        <v>151</v>
      </c>
      <c r="Z71" s="12">
        <f>COUNTIFS(D:D,D71,U:U,U71)</f>
        <v>95</v>
      </c>
      <c r="AA71" s="25" t="str">
        <f t="shared" si="9"/>
        <v>69</v>
      </c>
    </row>
    <row r="72" spans="1:27" customFormat="1" ht="15" x14ac:dyDescent="0.25">
      <c r="A72" s="50" t="s">
        <v>1277</v>
      </c>
      <c r="B72" s="50" t="s">
        <v>282</v>
      </c>
      <c r="C72" s="50" t="s">
        <v>3451</v>
      </c>
      <c r="D72" s="50" t="s">
        <v>370</v>
      </c>
      <c r="E72" s="50" t="s">
        <v>432</v>
      </c>
      <c r="F72" s="50" t="s">
        <v>440</v>
      </c>
      <c r="G72" s="50" t="s">
        <v>373</v>
      </c>
      <c r="H72" s="50">
        <v>4780</v>
      </c>
      <c r="I72" s="50">
        <v>5290</v>
      </c>
      <c r="J72" s="50" t="s">
        <v>984</v>
      </c>
      <c r="K72" s="50">
        <v>510</v>
      </c>
      <c r="L72" s="50">
        <v>49</v>
      </c>
      <c r="M72" s="50">
        <v>102</v>
      </c>
      <c r="N72" s="50"/>
      <c r="O72" s="50" t="s">
        <v>24</v>
      </c>
      <c r="P72" s="50" t="s">
        <v>25</v>
      </c>
      <c r="Q72" s="50" t="s">
        <v>3452</v>
      </c>
      <c r="R72" s="50" t="s">
        <v>3453</v>
      </c>
      <c r="S72" s="50" t="s">
        <v>3454</v>
      </c>
      <c r="U72" s="9">
        <f t="shared" si="5"/>
        <v>145</v>
      </c>
      <c r="V72" s="10" t="str">
        <f t="shared" si="6"/>
        <v>OK5YY145SINGLE</v>
      </c>
      <c r="W72" s="11">
        <f t="shared" si="7"/>
        <v>41.3</v>
      </c>
      <c r="X72" s="12">
        <f t="shared" si="8"/>
        <v>1</v>
      </c>
      <c r="Y72" s="12">
        <f>COUNTIF(U:U,U72)</f>
        <v>151</v>
      </c>
      <c r="Z72" s="12">
        <f>COUNTIFS(D:D,D72,U:U,U72)</f>
        <v>95</v>
      </c>
      <c r="AA72" s="25" t="str">
        <f t="shared" si="9"/>
        <v>70</v>
      </c>
    </row>
    <row r="73" spans="1:27" customFormat="1" ht="15" x14ac:dyDescent="0.25">
      <c r="A73" s="50" t="s">
        <v>2297</v>
      </c>
      <c r="B73" s="50" t="s">
        <v>4088</v>
      </c>
      <c r="C73" s="50" t="s">
        <v>512</v>
      </c>
      <c r="D73" s="50" t="s">
        <v>370</v>
      </c>
      <c r="E73" s="50" t="s">
        <v>432</v>
      </c>
      <c r="F73" s="50" t="s">
        <v>440</v>
      </c>
      <c r="G73" s="50" t="s">
        <v>373</v>
      </c>
      <c r="H73" s="50">
        <v>4496</v>
      </c>
      <c r="I73" s="50">
        <v>5434</v>
      </c>
      <c r="J73" s="50" t="s">
        <v>538</v>
      </c>
      <c r="K73" s="50">
        <v>938</v>
      </c>
      <c r="L73" s="50">
        <v>42</v>
      </c>
      <c r="M73" s="50">
        <v>115</v>
      </c>
      <c r="N73" s="50"/>
      <c r="O73" s="50" t="s">
        <v>24</v>
      </c>
      <c r="P73" s="50" t="s">
        <v>25</v>
      </c>
      <c r="Q73" s="50" t="s">
        <v>4315</v>
      </c>
      <c r="R73" s="50" t="s">
        <v>4141</v>
      </c>
      <c r="S73" s="50" t="s">
        <v>4142</v>
      </c>
      <c r="U73" s="9">
        <f t="shared" si="5"/>
        <v>145</v>
      </c>
      <c r="V73" s="10" t="str">
        <f t="shared" si="6"/>
        <v>OK5AW145SINGLE</v>
      </c>
      <c r="W73" s="11">
        <f t="shared" si="7"/>
        <v>39.700000000000003</v>
      </c>
      <c r="X73" s="12">
        <f t="shared" si="8"/>
        <v>1</v>
      </c>
      <c r="Y73" s="12">
        <f>COUNTIF(U:U,U73)</f>
        <v>151</v>
      </c>
      <c r="Z73" s="12">
        <f>COUNTIFS(D:D,D73,U:U,U73)</f>
        <v>95</v>
      </c>
      <c r="AA73" s="25" t="str">
        <f t="shared" si="9"/>
        <v>71</v>
      </c>
    </row>
    <row r="74" spans="1:27" customFormat="1" ht="15" x14ac:dyDescent="0.25">
      <c r="A74" s="50" t="s">
        <v>2303</v>
      </c>
      <c r="B74" s="50" t="s">
        <v>277</v>
      </c>
      <c r="C74" s="50" t="s">
        <v>546</v>
      </c>
      <c r="D74" s="50" t="s">
        <v>370</v>
      </c>
      <c r="E74" s="50" t="s">
        <v>432</v>
      </c>
      <c r="F74" s="50" t="s">
        <v>441</v>
      </c>
      <c r="G74" s="50" t="s">
        <v>379</v>
      </c>
      <c r="H74" s="50">
        <v>4317</v>
      </c>
      <c r="I74" s="50">
        <v>5033</v>
      </c>
      <c r="J74" s="50" t="s">
        <v>3220</v>
      </c>
      <c r="K74" s="50">
        <v>669</v>
      </c>
      <c r="L74" s="50">
        <v>48</v>
      </c>
      <c r="M74" s="50">
        <v>103</v>
      </c>
      <c r="N74" s="50"/>
      <c r="O74" s="50" t="s">
        <v>24</v>
      </c>
      <c r="P74" s="50" t="s">
        <v>25</v>
      </c>
      <c r="Q74" s="50" t="s">
        <v>3455</v>
      </c>
      <c r="R74" s="50" t="s">
        <v>3456</v>
      </c>
      <c r="S74" s="50" t="s">
        <v>1852</v>
      </c>
      <c r="U74" s="9">
        <f t="shared" si="5"/>
        <v>145</v>
      </c>
      <c r="V74" s="10" t="str">
        <f t="shared" si="6"/>
        <v>OK2BRZ145SINGLE</v>
      </c>
      <c r="W74" s="11">
        <f t="shared" si="7"/>
        <v>38.1</v>
      </c>
      <c r="X74" s="12">
        <f t="shared" si="8"/>
        <v>1</v>
      </c>
      <c r="Y74" s="12">
        <f>COUNTIF(U:U,U74)</f>
        <v>151</v>
      </c>
      <c r="Z74" s="12">
        <f>COUNTIFS(D:D,D74,U:U,U74)</f>
        <v>95</v>
      </c>
      <c r="AA74" s="25" t="str">
        <f t="shared" si="9"/>
        <v>72</v>
      </c>
    </row>
    <row r="75" spans="1:27" customFormat="1" ht="15" x14ac:dyDescent="0.25">
      <c r="A75" s="50" t="s">
        <v>2306</v>
      </c>
      <c r="B75" s="50" t="s">
        <v>703</v>
      </c>
      <c r="C75" s="50" t="s">
        <v>404</v>
      </c>
      <c r="D75" s="50" t="s">
        <v>370</v>
      </c>
      <c r="E75" s="50" t="s">
        <v>432</v>
      </c>
      <c r="F75" s="50" t="s">
        <v>440</v>
      </c>
      <c r="G75" s="50" t="s">
        <v>373</v>
      </c>
      <c r="H75" s="50">
        <v>3923</v>
      </c>
      <c r="I75" s="50">
        <v>4429</v>
      </c>
      <c r="J75" s="50" t="s">
        <v>3457</v>
      </c>
      <c r="K75" s="50">
        <v>506</v>
      </c>
      <c r="L75" s="50">
        <v>25</v>
      </c>
      <c r="M75" s="50">
        <v>187</v>
      </c>
      <c r="N75" s="50"/>
      <c r="O75" s="50" t="s">
        <v>24</v>
      </c>
      <c r="P75" s="50" t="s">
        <v>25</v>
      </c>
      <c r="Q75" s="50" t="s">
        <v>3458</v>
      </c>
      <c r="R75" s="50" t="s">
        <v>704</v>
      </c>
      <c r="S75" s="50" t="s">
        <v>705</v>
      </c>
      <c r="U75" s="9">
        <f t="shared" si="5"/>
        <v>145</v>
      </c>
      <c r="V75" s="10" t="str">
        <f t="shared" si="6"/>
        <v>OK1ANP145SINGLE</v>
      </c>
      <c r="W75" s="11">
        <f t="shared" si="7"/>
        <v>36.6</v>
      </c>
      <c r="X75" s="12">
        <f t="shared" si="8"/>
        <v>1</v>
      </c>
      <c r="Y75" s="12">
        <f>COUNTIF(U:U,U75)</f>
        <v>151</v>
      </c>
      <c r="Z75" s="12">
        <f>COUNTIFS(D:D,D75,U:U,U75)</f>
        <v>95</v>
      </c>
      <c r="AA75" s="25" t="str">
        <f t="shared" si="9"/>
        <v>73</v>
      </c>
    </row>
    <row r="76" spans="1:27" customFormat="1" ht="15" x14ac:dyDescent="0.25">
      <c r="A76" s="50" t="s">
        <v>2308</v>
      </c>
      <c r="B76" s="50" t="s">
        <v>708</v>
      </c>
      <c r="C76" s="50" t="s">
        <v>709</v>
      </c>
      <c r="D76" s="50" t="s">
        <v>370</v>
      </c>
      <c r="E76" s="50" t="s">
        <v>432</v>
      </c>
      <c r="F76" s="50" t="s">
        <v>440</v>
      </c>
      <c r="G76" s="50" t="s">
        <v>373</v>
      </c>
      <c r="H76" s="50">
        <v>3855</v>
      </c>
      <c r="I76" s="50">
        <v>5446</v>
      </c>
      <c r="J76" s="50" t="s">
        <v>3459</v>
      </c>
      <c r="K76" s="50">
        <v>1591</v>
      </c>
      <c r="L76" s="50">
        <v>37</v>
      </c>
      <c r="M76" s="50">
        <v>129</v>
      </c>
      <c r="N76" s="50"/>
      <c r="O76" s="50" t="s">
        <v>24</v>
      </c>
      <c r="P76" s="50" t="s">
        <v>25</v>
      </c>
      <c r="Q76" s="50" t="s">
        <v>3460</v>
      </c>
      <c r="R76" s="50" t="s">
        <v>3461</v>
      </c>
      <c r="S76" s="50" t="s">
        <v>3462</v>
      </c>
      <c r="U76" s="9">
        <f t="shared" si="5"/>
        <v>145</v>
      </c>
      <c r="V76" s="10" t="str">
        <f t="shared" si="6"/>
        <v>OK1JDJ145SINGLE</v>
      </c>
      <c r="W76" s="11">
        <f t="shared" si="7"/>
        <v>35</v>
      </c>
      <c r="X76" s="12">
        <f t="shared" si="8"/>
        <v>1</v>
      </c>
      <c r="Y76" s="12">
        <f>COUNTIF(U:U,U76)</f>
        <v>151</v>
      </c>
      <c r="Z76" s="12">
        <f>COUNTIFS(D:D,D76,U:U,U76)</f>
        <v>95</v>
      </c>
      <c r="AA76" s="25" t="str">
        <f t="shared" si="9"/>
        <v>74</v>
      </c>
    </row>
    <row r="77" spans="1:27" customFormat="1" ht="15" x14ac:dyDescent="0.25">
      <c r="A77" s="50" t="s">
        <v>2310</v>
      </c>
      <c r="B77" s="50" t="s">
        <v>991</v>
      </c>
      <c r="C77" s="50" t="s">
        <v>709</v>
      </c>
      <c r="D77" s="50" t="s">
        <v>370</v>
      </c>
      <c r="E77" s="50" t="s">
        <v>432</v>
      </c>
      <c r="F77" s="50" t="s">
        <v>916</v>
      </c>
      <c r="G77" s="50" t="s">
        <v>373</v>
      </c>
      <c r="H77" s="50">
        <v>3705</v>
      </c>
      <c r="I77" s="50">
        <v>5956</v>
      </c>
      <c r="J77" s="50" t="s">
        <v>4316</v>
      </c>
      <c r="K77" s="50">
        <v>2251</v>
      </c>
      <c r="L77" s="50">
        <v>35</v>
      </c>
      <c r="M77" s="50">
        <v>132</v>
      </c>
      <c r="N77" s="50"/>
      <c r="O77" s="50" t="s">
        <v>24</v>
      </c>
      <c r="P77" s="50" t="s">
        <v>25</v>
      </c>
      <c r="Q77" s="50" t="s">
        <v>4317</v>
      </c>
      <c r="R77" s="50" t="s">
        <v>4318</v>
      </c>
      <c r="S77" s="50" t="s">
        <v>4319</v>
      </c>
      <c r="U77" s="9">
        <f t="shared" si="5"/>
        <v>145</v>
      </c>
      <c r="V77" s="10" t="str">
        <f t="shared" si="6"/>
        <v>OK1VM145SINGLE</v>
      </c>
      <c r="W77" s="11">
        <f t="shared" si="7"/>
        <v>33.4</v>
      </c>
      <c r="X77" s="12">
        <f t="shared" si="8"/>
        <v>1</v>
      </c>
      <c r="Y77" s="12">
        <f>COUNTIF(U:U,U77)</f>
        <v>151</v>
      </c>
      <c r="Z77" s="12">
        <f>COUNTIFS(D:D,D77,U:U,U77)</f>
        <v>95</v>
      </c>
      <c r="AA77" s="25" t="str">
        <f t="shared" si="9"/>
        <v>75</v>
      </c>
    </row>
    <row r="78" spans="1:27" customFormat="1" ht="15" x14ac:dyDescent="0.25">
      <c r="A78" s="50" t="s">
        <v>2314</v>
      </c>
      <c r="B78" s="50" t="s">
        <v>151</v>
      </c>
      <c r="C78" s="50" t="s">
        <v>417</v>
      </c>
      <c r="D78" s="50" t="s">
        <v>370</v>
      </c>
      <c r="E78" s="50" t="s">
        <v>432</v>
      </c>
      <c r="F78" s="50" t="s">
        <v>447</v>
      </c>
      <c r="G78" s="50" t="s">
        <v>373</v>
      </c>
      <c r="H78" s="50">
        <v>3541</v>
      </c>
      <c r="I78" s="50">
        <v>3972</v>
      </c>
      <c r="J78" s="50" t="s">
        <v>930</v>
      </c>
      <c r="K78" s="50">
        <v>431</v>
      </c>
      <c r="L78" s="50">
        <v>34</v>
      </c>
      <c r="M78" s="50">
        <v>111</v>
      </c>
      <c r="N78" s="50"/>
      <c r="O78" s="50" t="s">
        <v>24</v>
      </c>
      <c r="P78" s="50" t="s">
        <v>25</v>
      </c>
      <c r="Q78" s="50" t="s">
        <v>3463</v>
      </c>
      <c r="R78" s="50" t="s">
        <v>152</v>
      </c>
      <c r="S78" s="50" t="s">
        <v>3464</v>
      </c>
      <c r="U78" s="9">
        <f t="shared" si="5"/>
        <v>145</v>
      </c>
      <c r="V78" s="10" t="str">
        <f t="shared" si="6"/>
        <v>OK8KM145SINGLE</v>
      </c>
      <c r="W78" s="11">
        <f t="shared" si="7"/>
        <v>31.8</v>
      </c>
      <c r="X78" s="12">
        <f t="shared" si="8"/>
        <v>1</v>
      </c>
      <c r="Y78" s="12">
        <f>COUNTIF(U:U,U78)</f>
        <v>151</v>
      </c>
      <c r="Z78" s="12">
        <f>COUNTIFS(D:D,D78,U:U,U78)</f>
        <v>95</v>
      </c>
      <c r="AA78" s="25" t="str">
        <f t="shared" si="9"/>
        <v>76</v>
      </c>
    </row>
    <row r="79" spans="1:27" customFormat="1" ht="15" x14ac:dyDescent="0.25">
      <c r="A79" s="50" t="s">
        <v>2315</v>
      </c>
      <c r="B79" s="50" t="s">
        <v>2047</v>
      </c>
      <c r="C79" s="50" t="s">
        <v>3465</v>
      </c>
      <c r="D79" s="50" t="s">
        <v>370</v>
      </c>
      <c r="E79" s="50" t="s">
        <v>432</v>
      </c>
      <c r="F79" s="50" t="s">
        <v>444</v>
      </c>
      <c r="G79" s="50"/>
      <c r="H79" s="50">
        <v>3392</v>
      </c>
      <c r="I79" s="50">
        <v>4829</v>
      </c>
      <c r="J79" s="50" t="s">
        <v>1685</v>
      </c>
      <c r="K79" s="50">
        <v>1439</v>
      </c>
      <c r="L79" s="50">
        <v>34</v>
      </c>
      <c r="M79" s="50">
        <v>126</v>
      </c>
      <c r="N79" s="50"/>
      <c r="O79" s="50" t="s">
        <v>24</v>
      </c>
      <c r="P79" s="50" t="s">
        <v>25</v>
      </c>
      <c r="Q79" s="50" t="s">
        <v>3466</v>
      </c>
      <c r="R79" s="50" t="s">
        <v>3467</v>
      </c>
      <c r="S79" s="50" t="s">
        <v>3468</v>
      </c>
      <c r="U79" s="9">
        <f t="shared" si="5"/>
        <v>145</v>
      </c>
      <c r="V79" s="10" t="str">
        <f t="shared" si="6"/>
        <v>OK1ELE145SINGLE</v>
      </c>
      <c r="W79" s="11">
        <f t="shared" si="7"/>
        <v>30.2</v>
      </c>
      <c r="X79" s="12">
        <f t="shared" si="8"/>
        <v>1</v>
      </c>
      <c r="Y79" s="12">
        <f>COUNTIF(U:U,U79)</f>
        <v>151</v>
      </c>
      <c r="Z79" s="12">
        <f>COUNTIFS(D:D,D79,U:U,U79)</f>
        <v>95</v>
      </c>
      <c r="AA79" s="25" t="str">
        <f t="shared" si="9"/>
        <v>77</v>
      </c>
    </row>
    <row r="80" spans="1:27" customFormat="1" ht="15" x14ac:dyDescent="0.25">
      <c r="A80" s="50" t="s">
        <v>2318</v>
      </c>
      <c r="B80" s="50" t="s">
        <v>1464</v>
      </c>
      <c r="C80" s="50" t="s">
        <v>565</v>
      </c>
      <c r="D80" s="50" t="s">
        <v>370</v>
      </c>
      <c r="E80" s="50" t="s">
        <v>432</v>
      </c>
      <c r="F80" s="50" t="s">
        <v>552</v>
      </c>
      <c r="G80" s="50" t="s">
        <v>373</v>
      </c>
      <c r="H80" s="50">
        <v>3277</v>
      </c>
      <c r="I80" s="50">
        <v>3386</v>
      </c>
      <c r="J80" s="50" t="s">
        <v>576</v>
      </c>
      <c r="K80" s="50">
        <v>109</v>
      </c>
      <c r="L80" s="50">
        <v>43</v>
      </c>
      <c r="M80" s="50">
        <v>78</v>
      </c>
      <c r="N80" s="50"/>
      <c r="O80" s="50" t="s">
        <v>24</v>
      </c>
      <c r="P80" s="50" t="s">
        <v>25</v>
      </c>
      <c r="Q80" s="50" t="s">
        <v>3469</v>
      </c>
      <c r="R80" s="50" t="s">
        <v>2270</v>
      </c>
      <c r="S80" s="50" t="s">
        <v>2271</v>
      </c>
      <c r="U80" s="9">
        <f t="shared" si="5"/>
        <v>145</v>
      </c>
      <c r="V80" s="10" t="str">
        <f t="shared" si="6"/>
        <v>OK9PAT145SINGLE</v>
      </c>
      <c r="W80" s="11">
        <f t="shared" si="7"/>
        <v>28.6</v>
      </c>
      <c r="X80" s="12">
        <f t="shared" si="8"/>
        <v>1</v>
      </c>
      <c r="Y80" s="12">
        <f>COUNTIF(U:U,U80)</f>
        <v>151</v>
      </c>
      <c r="Z80" s="12">
        <f>COUNTIFS(D:D,D80,U:U,U80)</f>
        <v>95</v>
      </c>
      <c r="AA80" s="25" t="str">
        <f t="shared" si="9"/>
        <v>78</v>
      </c>
    </row>
    <row r="81" spans="1:27" customFormat="1" ht="15" x14ac:dyDescent="0.25">
      <c r="A81" s="50" t="s">
        <v>2323</v>
      </c>
      <c r="B81" s="50" t="s">
        <v>101</v>
      </c>
      <c r="C81" s="50" t="s">
        <v>396</v>
      </c>
      <c r="D81" s="50" t="s">
        <v>370</v>
      </c>
      <c r="E81" s="50" t="s">
        <v>432</v>
      </c>
      <c r="F81" s="50" t="s">
        <v>440</v>
      </c>
      <c r="G81" s="50" t="s">
        <v>373</v>
      </c>
      <c r="H81" s="50">
        <v>2729</v>
      </c>
      <c r="I81" s="50">
        <v>2715</v>
      </c>
      <c r="J81" s="50" t="s">
        <v>406</v>
      </c>
      <c r="K81" s="50">
        <v>0</v>
      </c>
      <c r="L81" s="50">
        <v>23</v>
      </c>
      <c r="M81" s="50">
        <v>119</v>
      </c>
      <c r="N81" s="50"/>
      <c r="O81" s="50" t="s">
        <v>24</v>
      </c>
      <c r="P81" s="50" t="s">
        <v>25</v>
      </c>
      <c r="Q81" s="50" t="s">
        <v>3470</v>
      </c>
      <c r="R81" s="50" t="s">
        <v>102</v>
      </c>
      <c r="S81" s="50" t="s">
        <v>103</v>
      </c>
      <c r="U81" s="9">
        <f t="shared" si="5"/>
        <v>145</v>
      </c>
      <c r="V81" s="10" t="str">
        <f t="shared" si="6"/>
        <v>OK6TT145SINGLE</v>
      </c>
      <c r="W81" s="11">
        <f t="shared" si="7"/>
        <v>27</v>
      </c>
      <c r="X81" s="12">
        <f t="shared" si="8"/>
        <v>1</v>
      </c>
      <c r="Y81" s="12">
        <f>COUNTIF(U:U,U81)</f>
        <v>151</v>
      </c>
      <c r="Z81" s="12">
        <f>COUNTIFS(D:D,D81,U:U,U81)</f>
        <v>95</v>
      </c>
      <c r="AA81" s="25" t="str">
        <f t="shared" si="9"/>
        <v>79</v>
      </c>
    </row>
    <row r="82" spans="1:27" customFormat="1" ht="15" x14ac:dyDescent="0.25">
      <c r="A82" s="50" t="s">
        <v>2328</v>
      </c>
      <c r="B82" s="50" t="s">
        <v>1174</v>
      </c>
      <c r="C82" s="50" t="s">
        <v>509</v>
      </c>
      <c r="D82" s="50" t="s">
        <v>370</v>
      </c>
      <c r="E82" s="50" t="s">
        <v>432</v>
      </c>
      <c r="F82" s="50" t="s">
        <v>447</v>
      </c>
      <c r="G82" s="50" t="s">
        <v>373</v>
      </c>
      <c r="H82" s="50">
        <v>2587</v>
      </c>
      <c r="I82" s="50">
        <v>3052</v>
      </c>
      <c r="J82" s="50" t="s">
        <v>3095</v>
      </c>
      <c r="K82" s="50">
        <v>465</v>
      </c>
      <c r="L82" s="50">
        <v>30</v>
      </c>
      <c r="M82" s="50">
        <v>96</v>
      </c>
      <c r="N82" s="50"/>
      <c r="O82" s="50" t="s">
        <v>24</v>
      </c>
      <c r="P82" s="50" t="s">
        <v>25</v>
      </c>
      <c r="Q82" s="50" t="s">
        <v>3471</v>
      </c>
      <c r="R82" s="50" t="s">
        <v>3472</v>
      </c>
      <c r="S82" s="50" t="s">
        <v>3473</v>
      </c>
      <c r="U82" s="9">
        <f t="shared" si="5"/>
        <v>145</v>
      </c>
      <c r="V82" s="10" t="str">
        <f t="shared" si="6"/>
        <v>OK1XTN145SINGLE</v>
      </c>
      <c r="W82" s="11">
        <f t="shared" si="7"/>
        <v>25.4</v>
      </c>
      <c r="X82" s="12">
        <f t="shared" si="8"/>
        <v>1</v>
      </c>
      <c r="Y82" s="12">
        <f>COUNTIF(U:U,U82)</f>
        <v>151</v>
      </c>
      <c r="Z82" s="12">
        <f>COUNTIFS(D:D,D82,U:U,U82)</f>
        <v>95</v>
      </c>
      <c r="AA82" s="25" t="str">
        <f t="shared" si="9"/>
        <v>80</v>
      </c>
    </row>
    <row r="83" spans="1:27" customFormat="1" ht="15" x14ac:dyDescent="0.25">
      <c r="A83" s="50" t="s">
        <v>2330</v>
      </c>
      <c r="B83" s="47" t="s">
        <v>4320</v>
      </c>
      <c r="C83" s="47" t="s">
        <v>4321</v>
      </c>
      <c r="D83" s="47" t="s">
        <v>370</v>
      </c>
      <c r="E83" s="47" t="s">
        <v>432</v>
      </c>
      <c r="F83" s="47" t="s">
        <v>447</v>
      </c>
      <c r="G83" s="47" t="s">
        <v>373</v>
      </c>
      <c r="H83" s="47">
        <v>2571</v>
      </c>
      <c r="I83" s="47">
        <v>2588</v>
      </c>
      <c r="J83" s="47" t="s">
        <v>549</v>
      </c>
      <c r="K83" s="47">
        <v>16</v>
      </c>
      <c r="L83" s="47">
        <v>19</v>
      </c>
      <c r="M83" s="47">
        <v>143</v>
      </c>
      <c r="N83" s="47"/>
      <c r="O83" s="47" t="s">
        <v>24</v>
      </c>
      <c r="P83" s="47" t="s">
        <v>25</v>
      </c>
      <c r="Q83" s="47" t="s">
        <v>4322</v>
      </c>
      <c r="R83" s="47" t="s">
        <v>4323</v>
      </c>
      <c r="S83" s="47" t="s">
        <v>3599</v>
      </c>
      <c r="U83" s="9">
        <f t="shared" si="0"/>
        <v>145</v>
      </c>
      <c r="V83" s="10" t="str">
        <f t="shared" si="2"/>
        <v>OK2SLC145SINGLE</v>
      </c>
      <c r="W83" s="11">
        <f t="shared" si="4"/>
        <v>23.8</v>
      </c>
      <c r="X83" s="12">
        <f t="shared" si="1"/>
        <v>1</v>
      </c>
      <c r="Y83" s="12">
        <f>COUNTIF(U:U,U83)</f>
        <v>151</v>
      </c>
      <c r="Z83" s="12">
        <f>COUNTIFS(D:D,D83,U:U,U83)</f>
        <v>95</v>
      </c>
      <c r="AA83" s="25" t="str">
        <f t="shared" si="3"/>
        <v>81</v>
      </c>
    </row>
    <row r="84" spans="1:27" customFormat="1" ht="15" x14ac:dyDescent="0.25">
      <c r="A84" s="50" t="s">
        <v>2333</v>
      </c>
      <c r="B84" s="47" t="s">
        <v>4147</v>
      </c>
      <c r="C84" s="47" t="s">
        <v>4148</v>
      </c>
      <c r="D84" s="47" t="s">
        <v>370</v>
      </c>
      <c r="E84" s="47" t="s">
        <v>432</v>
      </c>
      <c r="F84" s="47" t="s">
        <v>440</v>
      </c>
      <c r="G84" s="47" t="s">
        <v>373</v>
      </c>
      <c r="H84" s="47">
        <v>2471</v>
      </c>
      <c r="I84" s="47">
        <v>3072</v>
      </c>
      <c r="J84" s="47" t="s">
        <v>1002</v>
      </c>
      <c r="K84" s="47">
        <v>602</v>
      </c>
      <c r="L84" s="47">
        <v>27</v>
      </c>
      <c r="M84" s="47">
        <v>103</v>
      </c>
      <c r="N84" s="47"/>
      <c r="O84" s="47" t="s">
        <v>24</v>
      </c>
      <c r="P84" s="47" t="s">
        <v>25</v>
      </c>
      <c r="Q84" s="47" t="s">
        <v>4324</v>
      </c>
      <c r="R84" s="47" t="s">
        <v>3062</v>
      </c>
      <c r="S84" s="47" t="s">
        <v>4325</v>
      </c>
      <c r="U84" s="9">
        <f t="shared" si="0"/>
        <v>145</v>
      </c>
      <c r="V84" s="10" t="str">
        <f t="shared" si="2"/>
        <v>OK1KN145SINGLE</v>
      </c>
      <c r="W84" s="11">
        <f t="shared" si="4"/>
        <v>22.3</v>
      </c>
      <c r="X84" s="12">
        <f t="shared" si="1"/>
        <v>1</v>
      </c>
      <c r="Y84" s="12">
        <f>COUNTIF(U:U,U84)</f>
        <v>151</v>
      </c>
      <c r="Z84" s="12">
        <f>COUNTIFS(D:D,D84,U:U,U84)</f>
        <v>95</v>
      </c>
      <c r="AA84" s="25" t="str">
        <f t="shared" si="3"/>
        <v>82</v>
      </c>
    </row>
    <row r="85" spans="1:27" customFormat="1" ht="15" x14ac:dyDescent="0.25">
      <c r="A85" s="50" t="s">
        <v>2335</v>
      </c>
      <c r="B85" s="47" t="s">
        <v>3474</v>
      </c>
      <c r="C85" s="47" t="s">
        <v>512</v>
      </c>
      <c r="D85" s="47" t="s">
        <v>370</v>
      </c>
      <c r="E85" s="47" t="s">
        <v>432</v>
      </c>
      <c r="F85" s="47" t="s">
        <v>440</v>
      </c>
      <c r="G85" s="47" t="s">
        <v>373</v>
      </c>
      <c r="H85" s="47">
        <v>2450</v>
      </c>
      <c r="I85" s="47">
        <v>2532</v>
      </c>
      <c r="J85" s="47" t="s">
        <v>855</v>
      </c>
      <c r="K85" s="47">
        <v>82</v>
      </c>
      <c r="L85" s="47">
        <v>24</v>
      </c>
      <c r="M85" s="47">
        <v>107</v>
      </c>
      <c r="N85" s="47"/>
      <c r="O85" s="47" t="s">
        <v>24</v>
      </c>
      <c r="P85" s="47" t="s">
        <v>25</v>
      </c>
      <c r="Q85" s="47" t="s">
        <v>3475</v>
      </c>
      <c r="R85" s="47" t="s">
        <v>3476</v>
      </c>
      <c r="S85" s="47" t="s">
        <v>1242</v>
      </c>
      <c r="U85" s="9">
        <f t="shared" si="0"/>
        <v>145</v>
      </c>
      <c r="V85" s="10" t="str">
        <f t="shared" si="2"/>
        <v>OK1FUJ145SINGLE</v>
      </c>
      <c r="W85" s="11">
        <f t="shared" si="4"/>
        <v>20.7</v>
      </c>
      <c r="X85" s="12">
        <f t="shared" si="1"/>
        <v>1</v>
      </c>
      <c r="Y85" s="12">
        <f>COUNTIF(U:U,U85)</f>
        <v>151</v>
      </c>
      <c r="Z85" s="12">
        <f>COUNTIFS(D:D,D85,U:U,U85)</f>
        <v>95</v>
      </c>
      <c r="AA85" s="25" t="str">
        <f t="shared" si="3"/>
        <v>83</v>
      </c>
    </row>
    <row r="86" spans="1:27" customFormat="1" ht="15" x14ac:dyDescent="0.25">
      <c r="A86" s="50" t="s">
        <v>4165</v>
      </c>
      <c r="B86" s="47" t="s">
        <v>167</v>
      </c>
      <c r="C86" s="47" t="s">
        <v>424</v>
      </c>
      <c r="D86" s="47" t="s">
        <v>370</v>
      </c>
      <c r="E86" s="47" t="s">
        <v>432</v>
      </c>
      <c r="F86" s="47" t="s">
        <v>437</v>
      </c>
      <c r="G86" s="47" t="s">
        <v>373</v>
      </c>
      <c r="H86" s="47">
        <v>2060</v>
      </c>
      <c r="I86" s="47">
        <v>2670</v>
      </c>
      <c r="J86" s="47" t="s">
        <v>1702</v>
      </c>
      <c r="K86" s="47">
        <v>610</v>
      </c>
      <c r="L86" s="47">
        <v>32</v>
      </c>
      <c r="M86" s="47">
        <v>74</v>
      </c>
      <c r="N86" s="47">
        <v>1</v>
      </c>
      <c r="O86" s="47" t="s">
        <v>24</v>
      </c>
      <c r="P86" s="47" t="s">
        <v>25</v>
      </c>
      <c r="Q86" s="47" t="s">
        <v>3477</v>
      </c>
      <c r="R86" s="47" t="s">
        <v>168</v>
      </c>
      <c r="S86" s="47" t="s">
        <v>169</v>
      </c>
      <c r="U86" s="9">
        <f t="shared" si="0"/>
        <v>145</v>
      </c>
      <c r="V86" s="10" t="str">
        <f t="shared" si="2"/>
        <v>OK1XHD145SINGLE</v>
      </c>
      <c r="W86" s="11">
        <f t="shared" si="4"/>
        <v>19.100000000000001</v>
      </c>
      <c r="X86" s="12">
        <f t="shared" si="1"/>
        <v>1</v>
      </c>
      <c r="Y86" s="12">
        <f>COUNTIF(U:U,U86)</f>
        <v>151</v>
      </c>
      <c r="Z86" s="12">
        <f>COUNTIFS(D:D,D86,U:U,U86)</f>
        <v>95</v>
      </c>
      <c r="AA86" s="25" t="str">
        <f t="shared" si="3"/>
        <v>84</v>
      </c>
    </row>
    <row r="87" spans="1:27" customFormat="1" ht="15" x14ac:dyDescent="0.25">
      <c r="A87" s="50" t="s">
        <v>4166</v>
      </c>
      <c r="B87" s="47" t="s">
        <v>3478</v>
      </c>
      <c r="C87" s="47" t="s">
        <v>799</v>
      </c>
      <c r="D87" s="47" t="s">
        <v>370</v>
      </c>
      <c r="E87" s="47" t="s">
        <v>432</v>
      </c>
      <c r="F87" s="47" t="s">
        <v>441</v>
      </c>
      <c r="G87" s="47" t="s">
        <v>379</v>
      </c>
      <c r="H87" s="47">
        <v>1958</v>
      </c>
      <c r="I87" s="47">
        <v>1958</v>
      </c>
      <c r="J87" s="47" t="s">
        <v>406</v>
      </c>
      <c r="K87" s="47">
        <v>0</v>
      </c>
      <c r="L87" s="47">
        <v>22</v>
      </c>
      <c r="M87" s="47">
        <v>89</v>
      </c>
      <c r="N87" s="47"/>
      <c r="O87" s="47" t="s">
        <v>24</v>
      </c>
      <c r="P87" s="47" t="s">
        <v>25</v>
      </c>
      <c r="Q87" s="47" t="s">
        <v>1005</v>
      </c>
      <c r="R87" s="47" t="s">
        <v>2474</v>
      </c>
      <c r="S87" s="47" t="s">
        <v>3369</v>
      </c>
      <c r="U87" s="9">
        <f t="shared" si="0"/>
        <v>145</v>
      </c>
      <c r="V87" s="10" t="str">
        <f t="shared" si="2"/>
        <v>OK8WW145SINGLE</v>
      </c>
      <c r="W87" s="11">
        <f t="shared" si="4"/>
        <v>17.5</v>
      </c>
      <c r="X87" s="12">
        <f t="shared" si="1"/>
        <v>1</v>
      </c>
      <c r="Y87" s="12">
        <f>COUNTIF(U:U,U87)</f>
        <v>151</v>
      </c>
      <c r="Z87" s="12">
        <f>COUNTIFS(D:D,D87,U:U,U87)</f>
        <v>95</v>
      </c>
      <c r="AA87" s="25" t="str">
        <f t="shared" si="3"/>
        <v>85</v>
      </c>
    </row>
    <row r="88" spans="1:27" customFormat="1" ht="15" x14ac:dyDescent="0.25">
      <c r="A88" s="50" t="s">
        <v>4167</v>
      </c>
      <c r="B88" s="47" t="s">
        <v>3479</v>
      </c>
      <c r="C88" s="47" t="s">
        <v>831</v>
      </c>
      <c r="D88" s="47" t="s">
        <v>370</v>
      </c>
      <c r="E88" s="47" t="s">
        <v>432</v>
      </c>
      <c r="F88" s="47" t="s">
        <v>441</v>
      </c>
      <c r="G88" s="47" t="s">
        <v>379</v>
      </c>
      <c r="H88" s="47">
        <v>1691</v>
      </c>
      <c r="I88" s="47">
        <v>1888</v>
      </c>
      <c r="J88" s="47" t="s">
        <v>852</v>
      </c>
      <c r="K88" s="47">
        <v>197</v>
      </c>
      <c r="L88" s="47">
        <v>10</v>
      </c>
      <c r="M88" s="47">
        <v>188</v>
      </c>
      <c r="N88" s="47"/>
      <c r="O88" s="47" t="s">
        <v>24</v>
      </c>
      <c r="P88" s="47" t="s">
        <v>25</v>
      </c>
      <c r="Q88" s="47" t="s">
        <v>3480</v>
      </c>
      <c r="R88" s="47" t="s">
        <v>3481</v>
      </c>
      <c r="S88" s="47" t="s">
        <v>3482</v>
      </c>
      <c r="U88" s="9">
        <f t="shared" si="0"/>
        <v>145</v>
      </c>
      <c r="V88" s="10" t="str">
        <f t="shared" si="2"/>
        <v>OK1NF/P145SINGLE</v>
      </c>
      <c r="W88" s="11">
        <f t="shared" si="4"/>
        <v>15.9</v>
      </c>
      <c r="X88" s="12">
        <f t="shared" si="1"/>
        <v>1</v>
      </c>
      <c r="Y88" s="12">
        <f>COUNTIF(U:U,U88)</f>
        <v>151</v>
      </c>
      <c r="Z88" s="12">
        <f>COUNTIFS(D:D,D88,U:U,U88)</f>
        <v>95</v>
      </c>
      <c r="AA88" s="25" t="str">
        <f t="shared" si="3"/>
        <v>86</v>
      </c>
    </row>
    <row r="89" spans="1:27" customFormat="1" ht="15" x14ac:dyDescent="0.25">
      <c r="A89" s="50" t="s">
        <v>4168</v>
      </c>
      <c r="B89" s="47" t="s">
        <v>2298</v>
      </c>
      <c r="C89" s="47" t="s">
        <v>4041</v>
      </c>
      <c r="D89" s="47" t="s">
        <v>370</v>
      </c>
      <c r="E89" s="47" t="s">
        <v>432</v>
      </c>
      <c r="F89" s="47" t="s">
        <v>440</v>
      </c>
      <c r="G89" s="47" t="s">
        <v>373</v>
      </c>
      <c r="H89" s="47">
        <v>1673</v>
      </c>
      <c r="I89" s="47">
        <v>1727</v>
      </c>
      <c r="J89" s="47" t="s">
        <v>847</v>
      </c>
      <c r="K89" s="47">
        <v>54</v>
      </c>
      <c r="L89" s="47">
        <v>20</v>
      </c>
      <c r="M89" s="47">
        <v>88</v>
      </c>
      <c r="N89" s="47"/>
      <c r="O89" s="47" t="s">
        <v>24</v>
      </c>
      <c r="P89" s="47" t="s">
        <v>25</v>
      </c>
      <c r="Q89" s="47" t="s">
        <v>4326</v>
      </c>
      <c r="R89" s="47" t="s">
        <v>4327</v>
      </c>
      <c r="S89" s="47" t="s">
        <v>4328</v>
      </c>
      <c r="U89" s="9">
        <f t="shared" si="0"/>
        <v>145</v>
      </c>
      <c r="V89" s="10" t="str">
        <f t="shared" si="2"/>
        <v>OK2DDS145SINGLE</v>
      </c>
      <c r="W89" s="11">
        <f t="shared" si="4"/>
        <v>14.3</v>
      </c>
      <c r="X89" s="12">
        <f t="shared" si="1"/>
        <v>1</v>
      </c>
      <c r="Y89" s="12">
        <f>COUNTIF(U:U,U89)</f>
        <v>151</v>
      </c>
      <c r="Z89" s="12">
        <f>COUNTIFS(D:D,D89,U:U,U89)</f>
        <v>95</v>
      </c>
      <c r="AA89" s="25" t="str">
        <f t="shared" si="3"/>
        <v>87</v>
      </c>
    </row>
    <row r="90" spans="1:27" customFormat="1" ht="15" x14ac:dyDescent="0.25">
      <c r="A90" s="50" t="s">
        <v>4169</v>
      </c>
      <c r="B90" s="47" t="s">
        <v>1341</v>
      </c>
      <c r="C90" s="47" t="s">
        <v>4329</v>
      </c>
      <c r="D90" s="47" t="s">
        <v>370</v>
      </c>
      <c r="E90" s="47" t="s">
        <v>432</v>
      </c>
      <c r="F90" s="47" t="s">
        <v>441</v>
      </c>
      <c r="G90" s="47" t="s">
        <v>379</v>
      </c>
      <c r="H90" s="47">
        <v>1636</v>
      </c>
      <c r="I90" s="47">
        <v>1644</v>
      </c>
      <c r="J90" s="47" t="s">
        <v>1339</v>
      </c>
      <c r="K90" s="47">
        <v>8</v>
      </c>
      <c r="L90" s="47">
        <v>21</v>
      </c>
      <c r="M90" s="47">
        <v>82</v>
      </c>
      <c r="N90" s="47"/>
      <c r="O90" s="47" t="s">
        <v>24</v>
      </c>
      <c r="P90" s="47" t="s">
        <v>25</v>
      </c>
      <c r="Q90" s="47" t="s">
        <v>4330</v>
      </c>
      <c r="R90" s="47" t="s">
        <v>4331</v>
      </c>
      <c r="S90" s="47" t="s">
        <v>4332</v>
      </c>
      <c r="U90" s="9">
        <f t="shared" si="0"/>
        <v>145</v>
      </c>
      <c r="V90" s="10" t="str">
        <f t="shared" si="2"/>
        <v>OK7L145SINGLE</v>
      </c>
      <c r="W90" s="11">
        <f t="shared" si="4"/>
        <v>12.7</v>
      </c>
      <c r="X90" s="12">
        <f t="shared" si="1"/>
        <v>1</v>
      </c>
      <c r="Y90" s="12">
        <f>COUNTIF(U:U,U90)</f>
        <v>151</v>
      </c>
      <c r="Z90" s="12">
        <f>COUNTIFS(D:D,D90,U:U,U90)</f>
        <v>95</v>
      </c>
      <c r="AA90" s="25" t="str">
        <f t="shared" si="3"/>
        <v>88</v>
      </c>
    </row>
    <row r="91" spans="1:27" customFormat="1" ht="15" x14ac:dyDescent="0.25">
      <c r="A91" s="50" t="s">
        <v>4170</v>
      </c>
      <c r="B91" s="47" t="s">
        <v>2257</v>
      </c>
      <c r="C91" s="47" t="s">
        <v>2258</v>
      </c>
      <c r="D91" s="47" t="s">
        <v>370</v>
      </c>
      <c r="E91" s="47" t="s">
        <v>432</v>
      </c>
      <c r="F91" s="47" t="s">
        <v>440</v>
      </c>
      <c r="G91" s="47" t="s">
        <v>373</v>
      </c>
      <c r="H91" s="47">
        <v>1569</v>
      </c>
      <c r="I91" s="47">
        <v>1811</v>
      </c>
      <c r="J91" s="47" t="s">
        <v>1028</v>
      </c>
      <c r="K91" s="47">
        <v>241</v>
      </c>
      <c r="L91" s="47">
        <v>22</v>
      </c>
      <c r="M91" s="47">
        <v>83</v>
      </c>
      <c r="N91" s="47"/>
      <c r="O91" s="47" t="s">
        <v>24</v>
      </c>
      <c r="P91" s="47" t="s">
        <v>25</v>
      </c>
      <c r="Q91" s="47" t="s">
        <v>4333</v>
      </c>
      <c r="R91" s="47" t="s">
        <v>2260</v>
      </c>
      <c r="S91" s="47" t="s">
        <v>4238</v>
      </c>
      <c r="U91" s="9">
        <f t="shared" si="0"/>
        <v>145</v>
      </c>
      <c r="V91" s="10" t="str">
        <f t="shared" si="2"/>
        <v>OK3DM145SINGLE</v>
      </c>
      <c r="W91" s="11">
        <f t="shared" si="4"/>
        <v>11.1</v>
      </c>
      <c r="X91" s="12">
        <f t="shared" si="1"/>
        <v>1</v>
      </c>
      <c r="Y91" s="12">
        <f>COUNTIF(U:U,U91)</f>
        <v>151</v>
      </c>
      <c r="Z91" s="12">
        <f>COUNTIFS(D:D,D91,U:U,U91)</f>
        <v>95</v>
      </c>
      <c r="AA91" s="25" t="str">
        <f t="shared" si="3"/>
        <v>89</v>
      </c>
    </row>
    <row r="92" spans="1:27" customFormat="1" ht="15" x14ac:dyDescent="0.25">
      <c r="A92" s="50" t="s">
        <v>4171</v>
      </c>
      <c r="B92" s="47" t="s">
        <v>1185</v>
      </c>
      <c r="C92" s="47" t="s">
        <v>387</v>
      </c>
      <c r="D92" s="47" t="s">
        <v>370</v>
      </c>
      <c r="E92" s="47" t="s">
        <v>432</v>
      </c>
      <c r="F92" s="47" t="s">
        <v>447</v>
      </c>
      <c r="G92" s="47" t="s">
        <v>373</v>
      </c>
      <c r="H92" s="47">
        <v>1563</v>
      </c>
      <c r="I92" s="47">
        <v>1563</v>
      </c>
      <c r="J92" s="47" t="s">
        <v>406</v>
      </c>
      <c r="K92" s="47">
        <v>0</v>
      </c>
      <c r="L92" s="47">
        <v>15</v>
      </c>
      <c r="M92" s="47">
        <v>104</v>
      </c>
      <c r="N92" s="47"/>
      <c r="O92" s="47" t="s">
        <v>24</v>
      </c>
      <c r="P92" s="47" t="s">
        <v>25</v>
      </c>
      <c r="Q92" s="47" t="s">
        <v>3483</v>
      </c>
      <c r="R92" s="47" t="s">
        <v>1127</v>
      </c>
      <c r="S92" s="47" t="s">
        <v>3484</v>
      </c>
      <c r="U92" s="9">
        <f t="shared" si="0"/>
        <v>145</v>
      </c>
      <c r="V92" s="10" t="str">
        <f t="shared" si="2"/>
        <v>OK1TVL145SINGLE</v>
      </c>
      <c r="W92" s="11">
        <f t="shared" si="4"/>
        <v>9.5</v>
      </c>
      <c r="X92" s="12">
        <f t="shared" si="1"/>
        <v>1</v>
      </c>
      <c r="Y92" s="12">
        <f>COUNTIF(U:U,U92)</f>
        <v>151</v>
      </c>
      <c r="Z92" s="12">
        <f>COUNTIFS(D:D,D92,U:U,U92)</f>
        <v>95</v>
      </c>
      <c r="AA92" s="25" t="str">
        <f t="shared" si="3"/>
        <v>90</v>
      </c>
    </row>
    <row r="93" spans="1:27" customFormat="1" ht="15" x14ac:dyDescent="0.25">
      <c r="A93" s="50" t="s">
        <v>4172</v>
      </c>
      <c r="B93" s="47" t="s">
        <v>1557</v>
      </c>
      <c r="C93" s="47" t="s">
        <v>4329</v>
      </c>
      <c r="D93" s="47" t="s">
        <v>370</v>
      </c>
      <c r="E93" s="47" t="s">
        <v>432</v>
      </c>
      <c r="F93" s="47" t="s">
        <v>441</v>
      </c>
      <c r="G93" s="47" t="s">
        <v>379</v>
      </c>
      <c r="H93" s="47">
        <v>1506</v>
      </c>
      <c r="I93" s="47">
        <v>1900</v>
      </c>
      <c r="J93" s="47" t="s">
        <v>806</v>
      </c>
      <c r="K93" s="47">
        <v>394</v>
      </c>
      <c r="L93" s="47">
        <v>17</v>
      </c>
      <c r="M93" s="47">
        <v>94</v>
      </c>
      <c r="N93" s="47"/>
      <c r="O93" s="47" t="s">
        <v>24</v>
      </c>
      <c r="P93" s="47" t="s">
        <v>25</v>
      </c>
      <c r="Q93" s="47" t="s">
        <v>4334</v>
      </c>
      <c r="R93" s="47" t="s">
        <v>4331</v>
      </c>
      <c r="S93" s="47" t="s">
        <v>4332</v>
      </c>
      <c r="U93" s="9">
        <f t="shared" ref="U93:U157" si="10">IF(E93="145 MHz",145,IF(E93="435 MHz",435,IF(E93="1,3 GHz",1300,IF(E93="2,3 GHz",2300,IF(E93="3,4 GHz",3400,IF(E93="5,7 GHz",5700,IF(E93="10 GHz",10000,IF(E93="24 GHz",24000,IF(E93="47 GHz",47000,IF(E93="76 GHz",76000,IF(E93="120 GHz",120000,IF(E93="134 GHz",134000,IF(E93="248 GHz",248000)))))))))))))</f>
        <v>145</v>
      </c>
      <c r="V93" s="10" t="str">
        <f t="shared" si="2"/>
        <v>OK1RH145SINGLE</v>
      </c>
      <c r="W93" s="11">
        <f t="shared" si="4"/>
        <v>7.9</v>
      </c>
      <c r="X93" s="12">
        <f t="shared" ref="X93:X157" si="11">IF(U93&gt;=120000,6,IF(U93&gt;=24000,5,IF(U93&gt;=2300,4,IF(U93=1300,3,IF(U93=435,2,IF(U93=145,1,0))))))</f>
        <v>1</v>
      </c>
      <c r="Y93" s="12">
        <f>COUNTIF(U:U,U93)</f>
        <v>151</v>
      </c>
      <c r="Z93" s="12">
        <f>COUNTIFS(D:D,D93,U:U,U93)</f>
        <v>95</v>
      </c>
      <c r="AA93" s="25" t="str">
        <f t="shared" si="3"/>
        <v>91</v>
      </c>
    </row>
    <row r="94" spans="1:27" customFormat="1" ht="15" x14ac:dyDescent="0.25">
      <c r="A94" s="50" t="s">
        <v>4173</v>
      </c>
      <c r="B94" s="47" t="s">
        <v>3485</v>
      </c>
      <c r="C94" s="47" t="s">
        <v>3486</v>
      </c>
      <c r="D94" s="47" t="s">
        <v>370</v>
      </c>
      <c r="E94" s="47" t="s">
        <v>432</v>
      </c>
      <c r="F94" s="47" t="s">
        <v>552</v>
      </c>
      <c r="G94" s="47" t="s">
        <v>373</v>
      </c>
      <c r="H94" s="47">
        <v>1456</v>
      </c>
      <c r="I94" s="47">
        <v>1512</v>
      </c>
      <c r="J94" s="47" t="s">
        <v>1017</v>
      </c>
      <c r="K94" s="47">
        <v>56</v>
      </c>
      <c r="L94" s="47">
        <v>15</v>
      </c>
      <c r="M94" s="47">
        <v>104</v>
      </c>
      <c r="N94" s="47"/>
      <c r="O94" s="47" t="s">
        <v>24</v>
      </c>
      <c r="P94" s="47" t="s">
        <v>25</v>
      </c>
      <c r="Q94" s="47" t="s">
        <v>3487</v>
      </c>
      <c r="R94" s="47" t="s">
        <v>3488</v>
      </c>
      <c r="S94" s="47" t="s">
        <v>3489</v>
      </c>
      <c r="U94" s="9">
        <f t="shared" si="10"/>
        <v>145</v>
      </c>
      <c r="V94" s="10" t="str">
        <f t="shared" ref="V94:V158" si="12">CONCATENATE(B94,U94,D94)</f>
        <v>OK2EAM145SINGLE</v>
      </c>
      <c r="W94" s="11">
        <f t="shared" si="4"/>
        <v>6.4</v>
      </c>
      <c r="X94" s="12">
        <f t="shared" si="11"/>
        <v>1</v>
      </c>
      <c r="Y94" s="12">
        <f>COUNTIF(U:U,U94)</f>
        <v>151</v>
      </c>
      <c r="Z94" s="12">
        <f>COUNTIFS(D:D,D94,U:U,U94)</f>
        <v>95</v>
      </c>
      <c r="AA94" s="25" t="str">
        <f t="shared" ref="AA94:AA158" si="13">SUBSTITUTE(A94,".","")</f>
        <v>92</v>
      </c>
    </row>
    <row r="95" spans="1:27" customFormat="1" ht="15" x14ac:dyDescent="0.25">
      <c r="A95" s="50" t="s">
        <v>4174</v>
      </c>
      <c r="B95" s="47" t="s">
        <v>89</v>
      </c>
      <c r="C95" s="47" t="s">
        <v>393</v>
      </c>
      <c r="D95" s="47" t="s">
        <v>370</v>
      </c>
      <c r="E95" s="47" t="s">
        <v>432</v>
      </c>
      <c r="F95" s="47" t="s">
        <v>440</v>
      </c>
      <c r="G95" s="47" t="s">
        <v>373</v>
      </c>
      <c r="H95" s="47">
        <v>1422</v>
      </c>
      <c r="I95" s="47">
        <v>1422</v>
      </c>
      <c r="J95" s="47" t="s">
        <v>406</v>
      </c>
      <c r="K95" s="47">
        <v>0</v>
      </c>
      <c r="L95" s="47">
        <v>10</v>
      </c>
      <c r="M95" s="47">
        <v>142</v>
      </c>
      <c r="N95" s="47"/>
      <c r="O95" s="47" t="s">
        <v>24</v>
      </c>
      <c r="P95" s="47" t="s">
        <v>25</v>
      </c>
      <c r="Q95" s="47" t="s">
        <v>4335</v>
      </c>
      <c r="R95" s="47" t="s">
        <v>4123</v>
      </c>
      <c r="S95" s="47" t="s">
        <v>211</v>
      </c>
      <c r="U95" s="9">
        <f t="shared" si="10"/>
        <v>145</v>
      </c>
      <c r="V95" s="10" t="str">
        <f t="shared" si="12"/>
        <v>OK1DOY145SINGLE</v>
      </c>
      <c r="W95" s="11">
        <f t="shared" si="4"/>
        <v>4.8</v>
      </c>
      <c r="X95" s="12">
        <f t="shared" si="11"/>
        <v>1</v>
      </c>
      <c r="Y95" s="12">
        <f>COUNTIF(U:U,U95)</f>
        <v>151</v>
      </c>
      <c r="Z95" s="12">
        <f>COUNTIFS(D:D,D95,U:U,U95)</f>
        <v>95</v>
      </c>
      <c r="AA95" s="25" t="str">
        <f t="shared" si="13"/>
        <v>93</v>
      </c>
    </row>
    <row r="96" spans="1:27" customFormat="1" ht="15" x14ac:dyDescent="0.25">
      <c r="A96" s="50" t="s">
        <v>4175</v>
      </c>
      <c r="B96" s="47" t="s">
        <v>3490</v>
      </c>
      <c r="C96" s="47" t="s">
        <v>3491</v>
      </c>
      <c r="D96" s="47" t="s">
        <v>370</v>
      </c>
      <c r="E96" s="47" t="s">
        <v>432</v>
      </c>
      <c r="F96" s="47" t="s">
        <v>437</v>
      </c>
      <c r="G96" s="47" t="s">
        <v>373</v>
      </c>
      <c r="H96" s="47">
        <v>1229</v>
      </c>
      <c r="I96" s="47">
        <v>1545</v>
      </c>
      <c r="J96" s="47" t="s">
        <v>854</v>
      </c>
      <c r="K96" s="47">
        <v>315</v>
      </c>
      <c r="L96" s="47">
        <v>25</v>
      </c>
      <c r="M96" s="47">
        <v>56</v>
      </c>
      <c r="N96" s="47"/>
      <c r="O96" s="47" t="s">
        <v>24</v>
      </c>
      <c r="P96" s="47" t="s">
        <v>25</v>
      </c>
      <c r="Q96" s="47" t="s">
        <v>3492</v>
      </c>
      <c r="R96" s="47" t="s">
        <v>3493</v>
      </c>
      <c r="S96" s="47" t="s">
        <v>3494</v>
      </c>
      <c r="U96" s="9">
        <f t="shared" si="10"/>
        <v>145</v>
      </c>
      <c r="V96" s="10" t="str">
        <f t="shared" si="12"/>
        <v>OK2VIR145SINGLE</v>
      </c>
      <c r="W96" s="11">
        <f t="shared" si="4"/>
        <v>3.2</v>
      </c>
      <c r="X96" s="12">
        <f t="shared" si="11"/>
        <v>1</v>
      </c>
      <c r="Y96" s="12">
        <f>COUNTIF(U:U,U96)</f>
        <v>151</v>
      </c>
      <c r="Z96" s="12">
        <f>COUNTIFS(D:D,D96,U:U,U96)</f>
        <v>95</v>
      </c>
      <c r="AA96" s="25" t="str">
        <f t="shared" si="13"/>
        <v>94</v>
      </c>
    </row>
    <row r="97" spans="1:27" customFormat="1" ht="15" x14ac:dyDescent="0.25">
      <c r="A97" s="50" t="s">
        <v>4176</v>
      </c>
      <c r="B97" s="47" t="s">
        <v>1007</v>
      </c>
      <c r="C97" s="47" t="s">
        <v>4336</v>
      </c>
      <c r="D97" s="47" t="s">
        <v>370</v>
      </c>
      <c r="E97" s="47" t="s">
        <v>432</v>
      </c>
      <c r="F97" s="47" t="s">
        <v>441</v>
      </c>
      <c r="G97" s="47" t="s">
        <v>379</v>
      </c>
      <c r="H97" s="47">
        <v>579</v>
      </c>
      <c r="I97" s="47">
        <v>579</v>
      </c>
      <c r="J97" s="47" t="s">
        <v>406</v>
      </c>
      <c r="K97" s="47">
        <v>0</v>
      </c>
      <c r="L97" s="47">
        <v>9</v>
      </c>
      <c r="M97" s="47">
        <v>64</v>
      </c>
      <c r="N97" s="47"/>
      <c r="O97" s="47" t="s">
        <v>24</v>
      </c>
      <c r="P97" s="47" t="s">
        <v>25</v>
      </c>
      <c r="Q97" s="47" t="s">
        <v>4337</v>
      </c>
      <c r="R97" s="47" t="s">
        <v>4338</v>
      </c>
      <c r="S97" s="47" t="s">
        <v>4339</v>
      </c>
      <c r="U97" s="9">
        <f t="shared" si="10"/>
        <v>145</v>
      </c>
      <c r="V97" s="10" t="str">
        <f t="shared" si="12"/>
        <v>OK1VOF145SINGLE</v>
      </c>
      <c r="W97" s="11">
        <f t="shared" si="4"/>
        <v>1.6</v>
      </c>
      <c r="X97" s="12">
        <f t="shared" si="11"/>
        <v>1</v>
      </c>
      <c r="Y97" s="12">
        <f>COUNTIF(U:U,U97)</f>
        <v>151</v>
      </c>
      <c r="Z97" s="12">
        <f>COUNTIFS(D:D,D97,U:U,U97)</f>
        <v>95</v>
      </c>
      <c r="AA97" s="25" t="str">
        <f t="shared" si="13"/>
        <v>95</v>
      </c>
    </row>
    <row r="98" spans="1:27" customFormat="1" ht="15" x14ac:dyDescent="0.25">
      <c r="A98" s="47" t="s">
        <v>22</v>
      </c>
      <c r="B98" s="47" t="s">
        <v>241</v>
      </c>
      <c r="C98" s="47" t="s">
        <v>1036</v>
      </c>
      <c r="D98" s="47" t="s">
        <v>466</v>
      </c>
      <c r="E98" s="47" t="s">
        <v>432</v>
      </c>
      <c r="F98" s="47" t="s">
        <v>467</v>
      </c>
      <c r="G98" s="47"/>
      <c r="H98" s="47">
        <v>291895</v>
      </c>
      <c r="I98" s="47">
        <v>306573</v>
      </c>
      <c r="J98" s="47" t="s">
        <v>3495</v>
      </c>
      <c r="K98" s="47">
        <v>14608</v>
      </c>
      <c r="L98" s="47">
        <v>799</v>
      </c>
      <c r="M98" s="47">
        <v>380</v>
      </c>
      <c r="N98" s="47">
        <v>3</v>
      </c>
      <c r="O98" s="47" t="s">
        <v>24</v>
      </c>
      <c r="P98" s="47" t="s">
        <v>25</v>
      </c>
      <c r="Q98" s="47" t="s">
        <v>3496</v>
      </c>
      <c r="R98" s="47" t="s">
        <v>3497</v>
      </c>
      <c r="S98" s="47" t="s">
        <v>3498</v>
      </c>
      <c r="U98" s="9">
        <f t="shared" si="10"/>
        <v>145</v>
      </c>
      <c r="V98" s="10" t="str">
        <f t="shared" si="12"/>
        <v>OL9W145MULTI</v>
      </c>
      <c r="W98" s="11">
        <f t="shared" ref="W98:W162" si="14">IF(X98="",0,ROUND(X98*Y98*((Z98-AA98+1)/Z98),1))</f>
        <v>151</v>
      </c>
      <c r="X98" s="12">
        <f t="shared" si="11"/>
        <v>1</v>
      </c>
      <c r="Y98" s="12">
        <f>COUNTIF(U:U,U98)</f>
        <v>151</v>
      </c>
      <c r="Z98" s="12">
        <f>COUNTIFS(D:D,D98,U:U,U98)</f>
        <v>56</v>
      </c>
      <c r="AA98" s="25" t="str">
        <f t="shared" si="13"/>
        <v>1</v>
      </c>
    </row>
    <row r="99" spans="1:27" customFormat="1" ht="15" x14ac:dyDescent="0.25">
      <c r="A99" s="47" t="s">
        <v>28</v>
      </c>
      <c r="B99" s="47" t="s">
        <v>189</v>
      </c>
      <c r="C99" s="47" t="s">
        <v>465</v>
      </c>
      <c r="D99" s="47" t="s">
        <v>466</v>
      </c>
      <c r="E99" s="47" t="s">
        <v>432</v>
      </c>
      <c r="F99" s="47" t="s">
        <v>467</v>
      </c>
      <c r="G99" s="47"/>
      <c r="H99" s="47">
        <v>286859</v>
      </c>
      <c r="I99" s="47">
        <v>297728</v>
      </c>
      <c r="J99" s="47" t="s">
        <v>3499</v>
      </c>
      <c r="K99" s="47">
        <v>11251</v>
      </c>
      <c r="L99" s="47">
        <v>875</v>
      </c>
      <c r="M99" s="47">
        <v>338</v>
      </c>
      <c r="N99" s="47">
        <v>3</v>
      </c>
      <c r="O99" s="47" t="s">
        <v>24</v>
      </c>
      <c r="P99" s="47" t="s">
        <v>25</v>
      </c>
      <c r="Q99" s="47" t="s">
        <v>3500</v>
      </c>
      <c r="R99" s="47" t="s">
        <v>190</v>
      </c>
      <c r="S99" s="47" t="s">
        <v>49</v>
      </c>
      <c r="U99" s="9">
        <f t="shared" si="10"/>
        <v>145</v>
      </c>
      <c r="V99" s="10" t="str">
        <f t="shared" si="12"/>
        <v>OK7O145MULTI</v>
      </c>
      <c r="W99" s="11">
        <f t="shared" si="14"/>
        <v>148.30000000000001</v>
      </c>
      <c r="X99" s="12">
        <f t="shared" si="11"/>
        <v>1</v>
      </c>
      <c r="Y99" s="12">
        <f>COUNTIF(U:U,U99)</f>
        <v>151</v>
      </c>
      <c r="Z99" s="12">
        <f>COUNTIFS(D:D,D99,U:U,U99)</f>
        <v>56</v>
      </c>
      <c r="AA99" s="25" t="str">
        <f t="shared" si="13"/>
        <v>2</v>
      </c>
    </row>
    <row r="100" spans="1:27" customFormat="1" ht="15" x14ac:dyDescent="0.25">
      <c r="A100" s="47" t="s">
        <v>30</v>
      </c>
      <c r="B100" s="47" t="s">
        <v>750</v>
      </c>
      <c r="C100" s="47" t="s">
        <v>751</v>
      </c>
      <c r="D100" s="47" t="s">
        <v>466</v>
      </c>
      <c r="E100" s="47" t="s">
        <v>432</v>
      </c>
      <c r="F100" s="47" t="s">
        <v>471</v>
      </c>
      <c r="G100" s="47"/>
      <c r="H100" s="47">
        <v>266662</v>
      </c>
      <c r="I100" s="47">
        <v>271181</v>
      </c>
      <c r="J100" s="47" t="s">
        <v>3501</v>
      </c>
      <c r="K100" s="47">
        <v>5628</v>
      </c>
      <c r="L100" s="47">
        <v>839</v>
      </c>
      <c r="M100" s="47">
        <v>323</v>
      </c>
      <c r="N100" s="47">
        <v>2</v>
      </c>
      <c r="O100" s="47" t="s">
        <v>24</v>
      </c>
      <c r="P100" s="47" t="s">
        <v>25</v>
      </c>
      <c r="Q100" s="47" t="s">
        <v>3502</v>
      </c>
      <c r="R100" s="47" t="s">
        <v>3503</v>
      </c>
      <c r="S100" s="47" t="s">
        <v>2887</v>
      </c>
      <c r="U100" s="9">
        <f t="shared" si="10"/>
        <v>145</v>
      </c>
      <c r="V100" s="10" t="str">
        <f t="shared" si="12"/>
        <v>OK4C145MULTI</v>
      </c>
      <c r="W100" s="11">
        <f t="shared" si="14"/>
        <v>145.6</v>
      </c>
      <c r="X100" s="12">
        <f t="shared" si="11"/>
        <v>1</v>
      </c>
      <c r="Y100" s="12">
        <f>COUNTIF(U:U,U100)</f>
        <v>151</v>
      </c>
      <c r="Z100" s="12">
        <f>COUNTIFS(D:D,D100,U:U,U100)</f>
        <v>56</v>
      </c>
      <c r="AA100" s="25" t="str">
        <f t="shared" si="13"/>
        <v>3</v>
      </c>
    </row>
    <row r="101" spans="1:27" customFormat="1" ht="15" x14ac:dyDescent="0.25">
      <c r="A101" s="47" t="s">
        <v>35</v>
      </c>
      <c r="B101" s="47" t="s">
        <v>223</v>
      </c>
      <c r="C101" s="47" t="s">
        <v>1046</v>
      </c>
      <c r="D101" s="47" t="s">
        <v>466</v>
      </c>
      <c r="E101" s="47" t="s">
        <v>432</v>
      </c>
      <c r="F101" s="47" t="s">
        <v>435</v>
      </c>
      <c r="G101" s="47"/>
      <c r="H101" s="47">
        <v>260725</v>
      </c>
      <c r="I101" s="47">
        <v>270940</v>
      </c>
      <c r="J101" s="47" t="s">
        <v>3504</v>
      </c>
      <c r="K101" s="47">
        <v>10169</v>
      </c>
      <c r="L101" s="47">
        <v>738</v>
      </c>
      <c r="M101" s="47">
        <v>363</v>
      </c>
      <c r="N101" s="47">
        <v>5</v>
      </c>
      <c r="O101" s="47" t="s">
        <v>24</v>
      </c>
      <c r="P101" s="47" t="s">
        <v>25</v>
      </c>
      <c r="Q101" s="47" t="s">
        <v>3505</v>
      </c>
      <c r="R101" s="47" t="s">
        <v>3506</v>
      </c>
      <c r="S101" s="47" t="s">
        <v>1469</v>
      </c>
      <c r="U101" s="9">
        <f t="shared" si="10"/>
        <v>145</v>
      </c>
      <c r="V101" s="10" t="str">
        <f t="shared" si="12"/>
        <v>OK6M145MULTI</v>
      </c>
      <c r="W101" s="11">
        <f t="shared" si="14"/>
        <v>142.9</v>
      </c>
      <c r="X101" s="12">
        <f t="shared" si="11"/>
        <v>1</v>
      </c>
      <c r="Y101" s="12">
        <f>COUNTIF(U:U,U101)</f>
        <v>151</v>
      </c>
      <c r="Z101" s="12">
        <f>COUNTIFS(D:D,D101,U:U,U101)</f>
        <v>56</v>
      </c>
      <c r="AA101" s="25" t="str">
        <f t="shared" si="13"/>
        <v>4</v>
      </c>
    </row>
    <row r="102" spans="1:27" customFormat="1" ht="15" x14ac:dyDescent="0.25">
      <c r="A102" s="47" t="s">
        <v>38</v>
      </c>
      <c r="B102" s="47" t="s">
        <v>191</v>
      </c>
      <c r="C102" s="47" t="s">
        <v>468</v>
      </c>
      <c r="D102" s="47" t="s">
        <v>466</v>
      </c>
      <c r="E102" s="47" t="s">
        <v>432</v>
      </c>
      <c r="F102" s="47" t="s">
        <v>435</v>
      </c>
      <c r="G102" s="47"/>
      <c r="H102" s="47">
        <v>257033</v>
      </c>
      <c r="I102" s="47">
        <v>272935</v>
      </c>
      <c r="J102" s="47" t="s">
        <v>3507</v>
      </c>
      <c r="K102" s="47">
        <v>18934</v>
      </c>
      <c r="L102" s="47">
        <v>821</v>
      </c>
      <c r="M102" s="47">
        <v>333</v>
      </c>
      <c r="N102" s="47">
        <v>2</v>
      </c>
      <c r="O102" s="47" t="s">
        <v>24</v>
      </c>
      <c r="P102" s="47" t="s">
        <v>25</v>
      </c>
      <c r="Q102" s="47" t="s">
        <v>3508</v>
      </c>
      <c r="R102" s="47" t="s">
        <v>1468</v>
      </c>
      <c r="S102" s="47" t="s">
        <v>3509</v>
      </c>
      <c r="U102" s="9">
        <f t="shared" si="10"/>
        <v>145</v>
      </c>
      <c r="V102" s="10" t="str">
        <f t="shared" si="12"/>
        <v>OL3Z145MULTI</v>
      </c>
      <c r="W102" s="11">
        <f t="shared" si="14"/>
        <v>140.19999999999999</v>
      </c>
      <c r="X102" s="12">
        <f t="shared" si="11"/>
        <v>1</v>
      </c>
      <c r="Y102" s="12">
        <f>COUNTIF(U:U,U102)</f>
        <v>151</v>
      </c>
      <c r="Z102" s="12">
        <f>COUNTIFS(D:D,D102,U:U,U102)</f>
        <v>56</v>
      </c>
      <c r="AA102" s="25" t="str">
        <f t="shared" si="13"/>
        <v>5</v>
      </c>
    </row>
    <row r="103" spans="1:27" customFormat="1" ht="15" x14ac:dyDescent="0.25">
      <c r="A103" s="47" t="s">
        <v>40</v>
      </c>
      <c r="B103" s="47" t="s">
        <v>196</v>
      </c>
      <c r="C103" s="47" t="s">
        <v>472</v>
      </c>
      <c r="D103" s="47" t="s">
        <v>466</v>
      </c>
      <c r="E103" s="47" t="s">
        <v>432</v>
      </c>
      <c r="F103" s="47" t="s">
        <v>469</v>
      </c>
      <c r="G103" s="47"/>
      <c r="H103" s="47">
        <v>243717</v>
      </c>
      <c r="I103" s="47">
        <v>251283</v>
      </c>
      <c r="J103" s="47" t="s">
        <v>3510</v>
      </c>
      <c r="K103" s="47">
        <v>8632</v>
      </c>
      <c r="L103" s="47">
        <v>708</v>
      </c>
      <c r="M103" s="47">
        <v>354</v>
      </c>
      <c r="N103" s="47">
        <v>1</v>
      </c>
      <c r="O103" s="47" t="s">
        <v>24</v>
      </c>
      <c r="P103" s="47" t="s">
        <v>25</v>
      </c>
      <c r="Q103" s="47" t="s">
        <v>3511</v>
      </c>
      <c r="R103" s="47" t="s">
        <v>2890</v>
      </c>
      <c r="S103" s="47" t="s">
        <v>3512</v>
      </c>
      <c r="U103" s="9">
        <f t="shared" si="10"/>
        <v>145</v>
      </c>
      <c r="V103" s="10" t="str">
        <f t="shared" si="12"/>
        <v>OK1KCR145MULTI</v>
      </c>
      <c r="W103" s="11">
        <f t="shared" si="14"/>
        <v>137.5</v>
      </c>
      <c r="X103" s="12">
        <f t="shared" si="11"/>
        <v>1</v>
      </c>
      <c r="Y103" s="12">
        <f>COUNTIF(U:U,U103)</f>
        <v>151</v>
      </c>
      <c r="Z103" s="12">
        <f>COUNTIFS(D:D,D103,U:U,U103)</f>
        <v>56</v>
      </c>
      <c r="AA103" s="25" t="str">
        <f t="shared" si="13"/>
        <v>6</v>
      </c>
    </row>
    <row r="104" spans="1:27" customFormat="1" ht="15" x14ac:dyDescent="0.25">
      <c r="A104" s="47" t="s">
        <v>44</v>
      </c>
      <c r="B104" s="47" t="s">
        <v>2899</v>
      </c>
      <c r="C104" s="47" t="s">
        <v>643</v>
      </c>
      <c r="D104" s="47" t="s">
        <v>466</v>
      </c>
      <c r="E104" s="47" t="s">
        <v>432</v>
      </c>
      <c r="F104" s="47" t="s">
        <v>3513</v>
      </c>
      <c r="G104" s="47"/>
      <c r="H104" s="47">
        <v>242141</v>
      </c>
      <c r="I104" s="47">
        <v>252173</v>
      </c>
      <c r="J104" s="47" t="s">
        <v>3514</v>
      </c>
      <c r="K104" s="47">
        <v>10071</v>
      </c>
      <c r="L104" s="47">
        <v>754</v>
      </c>
      <c r="M104" s="47">
        <v>333</v>
      </c>
      <c r="N104" s="47">
        <v>3</v>
      </c>
      <c r="O104" s="47" t="s">
        <v>24</v>
      </c>
      <c r="P104" s="47" t="s">
        <v>25</v>
      </c>
      <c r="Q104" s="47" t="s">
        <v>1197</v>
      </c>
      <c r="R104" s="47" t="s">
        <v>3515</v>
      </c>
      <c r="S104" s="47" t="s">
        <v>787</v>
      </c>
      <c r="U104" s="9">
        <f t="shared" si="10"/>
        <v>145</v>
      </c>
      <c r="V104" s="10" t="str">
        <f t="shared" si="12"/>
        <v>OK2KGB145MULTI</v>
      </c>
      <c r="W104" s="11">
        <f t="shared" si="14"/>
        <v>134.80000000000001</v>
      </c>
      <c r="X104" s="12">
        <f t="shared" si="11"/>
        <v>1</v>
      </c>
      <c r="Y104" s="12">
        <f>COUNTIF(U:U,U104)</f>
        <v>151</v>
      </c>
      <c r="Z104" s="12">
        <f>COUNTIFS(D:D,D104,U:U,U104)</f>
        <v>56</v>
      </c>
      <c r="AA104" s="25" t="str">
        <f t="shared" si="13"/>
        <v>7</v>
      </c>
    </row>
    <row r="105" spans="1:27" customFormat="1" ht="15" x14ac:dyDescent="0.25">
      <c r="A105" s="47" t="s">
        <v>48</v>
      </c>
      <c r="B105" s="47" t="s">
        <v>201</v>
      </c>
      <c r="C105" s="47" t="s">
        <v>476</v>
      </c>
      <c r="D105" s="47" t="s">
        <v>466</v>
      </c>
      <c r="E105" s="47" t="s">
        <v>432</v>
      </c>
      <c r="F105" s="47" t="s">
        <v>471</v>
      </c>
      <c r="G105" s="47"/>
      <c r="H105" s="47">
        <v>220780</v>
      </c>
      <c r="I105" s="47">
        <v>233452</v>
      </c>
      <c r="J105" s="47" t="s">
        <v>3516</v>
      </c>
      <c r="K105" s="47">
        <v>12829</v>
      </c>
      <c r="L105" s="47">
        <v>733</v>
      </c>
      <c r="M105" s="47">
        <v>316</v>
      </c>
      <c r="N105" s="47">
        <v>5</v>
      </c>
      <c r="O105" s="47" t="s">
        <v>24</v>
      </c>
      <c r="P105" s="47" t="s">
        <v>25</v>
      </c>
      <c r="Q105" s="47" t="s">
        <v>3517</v>
      </c>
      <c r="R105" s="47" t="s">
        <v>1720</v>
      </c>
      <c r="S105" s="47" t="s">
        <v>1721</v>
      </c>
      <c r="U105" s="9">
        <f t="shared" si="10"/>
        <v>145</v>
      </c>
      <c r="V105" s="10" t="str">
        <f t="shared" si="12"/>
        <v>OL7C145MULTI</v>
      </c>
      <c r="W105" s="11">
        <f t="shared" si="14"/>
        <v>132.1</v>
      </c>
      <c r="X105" s="12">
        <f t="shared" si="11"/>
        <v>1</v>
      </c>
      <c r="Y105" s="12">
        <f>COUNTIF(U:U,U105)</f>
        <v>151</v>
      </c>
      <c r="Z105" s="12">
        <f>COUNTIFS(D:D,D105,U:U,U105)</f>
        <v>56</v>
      </c>
      <c r="AA105" s="25" t="str">
        <f t="shared" si="13"/>
        <v>8</v>
      </c>
    </row>
    <row r="106" spans="1:27" customFormat="1" ht="15" x14ac:dyDescent="0.25">
      <c r="A106" s="47" t="s">
        <v>50</v>
      </c>
      <c r="B106" s="47" t="s">
        <v>224</v>
      </c>
      <c r="C106" s="47" t="s">
        <v>487</v>
      </c>
      <c r="D106" s="47" t="s">
        <v>466</v>
      </c>
      <c r="E106" s="47" t="s">
        <v>432</v>
      </c>
      <c r="F106" s="47" t="s">
        <v>467</v>
      </c>
      <c r="G106" s="47"/>
      <c r="H106" s="47">
        <v>206980</v>
      </c>
      <c r="I106" s="47">
        <v>217995</v>
      </c>
      <c r="J106" s="47" t="s">
        <v>3518</v>
      </c>
      <c r="K106" s="47">
        <v>10915</v>
      </c>
      <c r="L106" s="47">
        <v>704</v>
      </c>
      <c r="M106" s="47">
        <v>306</v>
      </c>
      <c r="N106" s="47">
        <v>6</v>
      </c>
      <c r="O106" s="47" t="s">
        <v>24</v>
      </c>
      <c r="P106" s="47" t="s">
        <v>25</v>
      </c>
      <c r="Q106" s="47" t="s">
        <v>3519</v>
      </c>
      <c r="R106" s="47" t="s">
        <v>3520</v>
      </c>
      <c r="S106" s="47" t="s">
        <v>227</v>
      </c>
      <c r="U106" s="9">
        <f t="shared" si="10"/>
        <v>145</v>
      </c>
      <c r="V106" s="10" t="str">
        <f t="shared" si="12"/>
        <v>OL4N145MULTI</v>
      </c>
      <c r="W106" s="11">
        <f t="shared" si="14"/>
        <v>129.4</v>
      </c>
      <c r="X106" s="12">
        <f t="shared" si="11"/>
        <v>1</v>
      </c>
      <c r="Y106" s="12">
        <f>COUNTIF(U:U,U106)</f>
        <v>151</v>
      </c>
      <c r="Z106" s="12">
        <f>COUNTIFS(D:D,D106,U:U,U106)</f>
        <v>56</v>
      </c>
      <c r="AA106" s="25" t="str">
        <f t="shared" si="13"/>
        <v>9</v>
      </c>
    </row>
    <row r="107" spans="1:27" customFormat="1" ht="15" x14ac:dyDescent="0.25">
      <c r="A107" s="47" t="s">
        <v>53</v>
      </c>
      <c r="B107" s="47" t="s">
        <v>743</v>
      </c>
      <c r="C107" s="47" t="s">
        <v>744</v>
      </c>
      <c r="D107" s="47" t="s">
        <v>466</v>
      </c>
      <c r="E107" s="47" t="s">
        <v>432</v>
      </c>
      <c r="F107" s="47" t="s">
        <v>740</v>
      </c>
      <c r="G107" s="47"/>
      <c r="H107" s="47">
        <v>202554</v>
      </c>
      <c r="I107" s="47">
        <v>210142</v>
      </c>
      <c r="J107" s="47" t="s">
        <v>3521</v>
      </c>
      <c r="K107" s="47">
        <v>8648</v>
      </c>
      <c r="L107" s="47">
        <v>676</v>
      </c>
      <c r="M107" s="47">
        <v>311</v>
      </c>
      <c r="N107" s="47">
        <v>3</v>
      </c>
      <c r="O107" s="47" t="s">
        <v>24</v>
      </c>
      <c r="P107" s="47" t="s">
        <v>25</v>
      </c>
      <c r="Q107" s="47" t="s">
        <v>3522</v>
      </c>
      <c r="R107" s="47" t="s">
        <v>3523</v>
      </c>
      <c r="S107" s="47" t="s">
        <v>1474</v>
      </c>
      <c r="U107" s="9">
        <f t="shared" si="10"/>
        <v>145</v>
      </c>
      <c r="V107" s="10" t="str">
        <f t="shared" si="12"/>
        <v>OL1C145MULTI</v>
      </c>
      <c r="W107" s="11">
        <f t="shared" si="14"/>
        <v>126.7</v>
      </c>
      <c r="X107" s="12">
        <f t="shared" si="11"/>
        <v>1</v>
      </c>
      <c r="Y107" s="12">
        <f>COUNTIF(U:U,U107)</f>
        <v>151</v>
      </c>
      <c r="Z107" s="12">
        <f>COUNTIFS(D:D,D107,U:U,U107)</f>
        <v>56</v>
      </c>
      <c r="AA107" s="25" t="str">
        <f t="shared" si="13"/>
        <v>10</v>
      </c>
    </row>
    <row r="108" spans="1:27" customFormat="1" ht="15" x14ac:dyDescent="0.25">
      <c r="A108" s="47" t="s">
        <v>56</v>
      </c>
      <c r="B108" s="47" t="s">
        <v>193</v>
      </c>
      <c r="C108" s="47" t="s">
        <v>470</v>
      </c>
      <c r="D108" s="47" t="s">
        <v>466</v>
      </c>
      <c r="E108" s="47" t="s">
        <v>432</v>
      </c>
      <c r="F108" s="47" t="s">
        <v>560</v>
      </c>
      <c r="G108" s="47"/>
      <c r="H108" s="47">
        <v>154235</v>
      </c>
      <c r="I108" s="47">
        <v>163794</v>
      </c>
      <c r="J108" s="47" t="s">
        <v>3524</v>
      </c>
      <c r="K108" s="47">
        <v>9692</v>
      </c>
      <c r="L108" s="47">
        <v>559</v>
      </c>
      <c r="M108" s="47">
        <v>291</v>
      </c>
      <c r="N108" s="47">
        <v>3</v>
      </c>
      <c r="O108" s="47" t="s">
        <v>24</v>
      </c>
      <c r="P108" s="47" t="s">
        <v>25</v>
      </c>
      <c r="Q108" s="47" t="s">
        <v>194</v>
      </c>
      <c r="R108" s="47" t="s">
        <v>3525</v>
      </c>
      <c r="S108" s="47" t="s">
        <v>195</v>
      </c>
      <c r="U108" s="9">
        <f t="shared" si="10"/>
        <v>145</v>
      </c>
      <c r="V108" s="10" t="str">
        <f t="shared" si="12"/>
        <v>OL3Y145MULTI</v>
      </c>
      <c r="W108" s="11">
        <f t="shared" si="14"/>
        <v>124</v>
      </c>
      <c r="X108" s="12">
        <f t="shared" si="11"/>
        <v>1</v>
      </c>
      <c r="Y108" s="12">
        <f>COUNTIF(U:U,U108)</f>
        <v>151</v>
      </c>
      <c r="Z108" s="12">
        <f>COUNTIFS(D:D,D108,U:U,U108)</f>
        <v>56</v>
      </c>
      <c r="AA108" s="25" t="str">
        <f t="shared" si="13"/>
        <v>11</v>
      </c>
    </row>
    <row r="109" spans="1:27" customFormat="1" ht="15" x14ac:dyDescent="0.25">
      <c r="A109" s="47" t="s">
        <v>61</v>
      </c>
      <c r="B109" s="47" t="s">
        <v>266</v>
      </c>
      <c r="C109" s="47" t="s">
        <v>1268</v>
      </c>
      <c r="D109" s="47" t="s">
        <v>466</v>
      </c>
      <c r="E109" s="47" t="s">
        <v>432</v>
      </c>
      <c r="F109" s="47" t="s">
        <v>1403</v>
      </c>
      <c r="G109" s="47"/>
      <c r="H109" s="47">
        <v>143125</v>
      </c>
      <c r="I109" s="47">
        <v>150146</v>
      </c>
      <c r="J109" s="47" t="s">
        <v>3526</v>
      </c>
      <c r="K109" s="47">
        <v>7633</v>
      </c>
      <c r="L109" s="47">
        <v>509</v>
      </c>
      <c r="M109" s="47">
        <v>294</v>
      </c>
      <c r="N109" s="47">
        <v>1</v>
      </c>
      <c r="O109" s="47" t="s">
        <v>24</v>
      </c>
      <c r="P109" s="47" t="s">
        <v>25</v>
      </c>
      <c r="Q109" s="47" t="s">
        <v>3527</v>
      </c>
      <c r="R109" s="47" t="s">
        <v>516</v>
      </c>
      <c r="S109" s="47" t="s">
        <v>1481</v>
      </c>
      <c r="U109" s="9">
        <f t="shared" si="10"/>
        <v>145</v>
      </c>
      <c r="V109" s="10" t="str">
        <f t="shared" si="12"/>
        <v>OK2KYZ145MULTI</v>
      </c>
      <c r="W109" s="11">
        <f t="shared" si="14"/>
        <v>121.3</v>
      </c>
      <c r="X109" s="12">
        <f t="shared" si="11"/>
        <v>1</v>
      </c>
      <c r="Y109" s="12">
        <f>COUNTIF(U:U,U109)</f>
        <v>151</v>
      </c>
      <c r="Z109" s="12">
        <f>COUNTIFS(D:D,D109,U:U,U109)</f>
        <v>56</v>
      </c>
      <c r="AA109" s="25" t="str">
        <f t="shared" si="13"/>
        <v>12</v>
      </c>
    </row>
    <row r="110" spans="1:27" customFormat="1" ht="15" x14ac:dyDescent="0.25">
      <c r="A110" s="47" t="s">
        <v>64</v>
      </c>
      <c r="B110" s="47" t="s">
        <v>206</v>
      </c>
      <c r="C110" s="47" t="s">
        <v>478</v>
      </c>
      <c r="D110" s="47" t="s">
        <v>466</v>
      </c>
      <c r="E110" s="47" t="s">
        <v>432</v>
      </c>
      <c r="F110" s="47" t="s">
        <v>473</v>
      </c>
      <c r="G110" s="47"/>
      <c r="H110" s="47">
        <v>135521</v>
      </c>
      <c r="I110" s="47">
        <v>142796</v>
      </c>
      <c r="J110" s="47" t="s">
        <v>3528</v>
      </c>
      <c r="K110" s="47">
        <v>7878</v>
      </c>
      <c r="L110" s="47">
        <v>460</v>
      </c>
      <c r="M110" s="47">
        <v>308</v>
      </c>
      <c r="N110" s="47">
        <v>2</v>
      </c>
      <c r="O110" s="47" t="s">
        <v>24</v>
      </c>
      <c r="P110" s="47" t="s">
        <v>25</v>
      </c>
      <c r="Q110" s="47" t="s">
        <v>1479</v>
      </c>
      <c r="R110" s="47" t="s">
        <v>207</v>
      </c>
      <c r="S110" s="47" t="s">
        <v>208</v>
      </c>
      <c r="U110" s="9">
        <f t="shared" si="10"/>
        <v>145</v>
      </c>
      <c r="V110" s="10" t="str">
        <f t="shared" si="12"/>
        <v>OK2KEA145MULTI</v>
      </c>
      <c r="W110" s="11">
        <f t="shared" si="14"/>
        <v>118.6</v>
      </c>
      <c r="X110" s="12">
        <f t="shared" si="11"/>
        <v>1</v>
      </c>
      <c r="Y110" s="12">
        <f>COUNTIF(U:U,U110)</f>
        <v>151</v>
      </c>
      <c r="Z110" s="12">
        <f>COUNTIFS(D:D,D110,U:U,U110)</f>
        <v>56</v>
      </c>
      <c r="AA110" s="25" t="str">
        <f t="shared" si="13"/>
        <v>13</v>
      </c>
    </row>
    <row r="111" spans="1:27" customFormat="1" ht="15" x14ac:dyDescent="0.25">
      <c r="A111" s="47" t="s">
        <v>69</v>
      </c>
      <c r="B111" s="47" t="s">
        <v>203</v>
      </c>
      <c r="C111" s="47" t="s">
        <v>477</v>
      </c>
      <c r="D111" s="47" t="s">
        <v>466</v>
      </c>
      <c r="E111" s="47" t="s">
        <v>432</v>
      </c>
      <c r="F111" s="47" t="s">
        <v>475</v>
      </c>
      <c r="G111" s="47"/>
      <c r="H111" s="47">
        <v>132690</v>
      </c>
      <c r="I111" s="47">
        <v>143315</v>
      </c>
      <c r="J111" s="47" t="s">
        <v>3529</v>
      </c>
      <c r="K111" s="47">
        <v>10790</v>
      </c>
      <c r="L111" s="47">
        <v>513</v>
      </c>
      <c r="M111" s="47">
        <v>276</v>
      </c>
      <c r="N111" s="47">
        <v>4</v>
      </c>
      <c r="O111" s="47" t="s">
        <v>24</v>
      </c>
      <c r="P111" s="47" t="s">
        <v>25</v>
      </c>
      <c r="Q111" s="47" t="s">
        <v>1748</v>
      </c>
      <c r="R111" s="47" t="s">
        <v>742</v>
      </c>
      <c r="S111" s="47" t="s">
        <v>205</v>
      </c>
      <c r="U111" s="9">
        <f t="shared" si="10"/>
        <v>145</v>
      </c>
      <c r="V111" s="10" t="str">
        <f t="shared" si="12"/>
        <v>OK1KFH145MULTI</v>
      </c>
      <c r="W111" s="11">
        <f t="shared" si="14"/>
        <v>115.9</v>
      </c>
      <c r="X111" s="12">
        <f t="shared" si="11"/>
        <v>1</v>
      </c>
      <c r="Y111" s="12">
        <f>COUNTIF(U:U,U111)</f>
        <v>151</v>
      </c>
      <c r="Z111" s="12">
        <f>COUNTIFS(D:D,D111,U:U,U111)</f>
        <v>56</v>
      </c>
      <c r="AA111" s="25" t="str">
        <f t="shared" si="13"/>
        <v>14</v>
      </c>
    </row>
    <row r="112" spans="1:27" customFormat="1" ht="15" x14ac:dyDescent="0.25">
      <c r="A112" s="47" t="s">
        <v>72</v>
      </c>
      <c r="B112" s="47" t="s">
        <v>236</v>
      </c>
      <c r="C112" s="47" t="s">
        <v>3530</v>
      </c>
      <c r="D112" s="47" t="s">
        <v>466</v>
      </c>
      <c r="E112" s="47" t="s">
        <v>432</v>
      </c>
      <c r="F112" s="47" t="s">
        <v>473</v>
      </c>
      <c r="G112" s="47"/>
      <c r="H112" s="47">
        <v>117584</v>
      </c>
      <c r="I112" s="47">
        <v>121997</v>
      </c>
      <c r="J112" s="47" t="s">
        <v>3531</v>
      </c>
      <c r="K112" s="47">
        <v>4413</v>
      </c>
      <c r="L112" s="47">
        <v>420</v>
      </c>
      <c r="M112" s="47">
        <v>290</v>
      </c>
      <c r="N112" s="47">
        <v>1</v>
      </c>
      <c r="O112" s="47" t="s">
        <v>24</v>
      </c>
      <c r="P112" s="47" t="s">
        <v>25</v>
      </c>
      <c r="Q112" s="47" t="s">
        <v>3532</v>
      </c>
      <c r="R112" s="47" t="s">
        <v>237</v>
      </c>
      <c r="S112" s="47" t="s">
        <v>3533</v>
      </c>
      <c r="U112" s="9">
        <f t="shared" si="10"/>
        <v>145</v>
      </c>
      <c r="V112" s="10" t="str">
        <f t="shared" si="12"/>
        <v>OK2R145MULTI</v>
      </c>
      <c r="W112" s="11">
        <f t="shared" si="14"/>
        <v>113.3</v>
      </c>
      <c r="X112" s="12">
        <f t="shared" si="11"/>
        <v>1</v>
      </c>
      <c r="Y112" s="12">
        <f>COUNTIF(U:U,U112)</f>
        <v>151</v>
      </c>
      <c r="Z112" s="12">
        <f>COUNTIFS(D:D,D112,U:U,U112)</f>
        <v>56</v>
      </c>
      <c r="AA112" s="25" t="str">
        <f t="shared" si="13"/>
        <v>15</v>
      </c>
    </row>
    <row r="113" spans="1:27" customFormat="1" ht="15" x14ac:dyDescent="0.25">
      <c r="A113" s="47" t="s">
        <v>75</v>
      </c>
      <c r="B113" s="47" t="s">
        <v>198</v>
      </c>
      <c r="C113" s="47" t="s">
        <v>474</v>
      </c>
      <c r="D113" s="47" t="s">
        <v>466</v>
      </c>
      <c r="E113" s="47" t="s">
        <v>432</v>
      </c>
      <c r="F113" s="47" t="s">
        <v>475</v>
      </c>
      <c r="G113" s="47"/>
      <c r="H113" s="47">
        <v>110456</v>
      </c>
      <c r="I113" s="47">
        <v>117897</v>
      </c>
      <c r="J113" s="47" t="s">
        <v>3534</v>
      </c>
      <c r="K113" s="47">
        <v>7418</v>
      </c>
      <c r="L113" s="47">
        <v>396</v>
      </c>
      <c r="M113" s="47">
        <v>297</v>
      </c>
      <c r="N113" s="47"/>
      <c r="O113" s="47" t="s">
        <v>24</v>
      </c>
      <c r="P113" s="47" t="s">
        <v>25</v>
      </c>
      <c r="Q113" s="47" t="s">
        <v>3535</v>
      </c>
      <c r="R113" s="47" t="s">
        <v>3536</v>
      </c>
      <c r="S113" s="47" t="s">
        <v>200</v>
      </c>
      <c r="U113" s="9">
        <f t="shared" si="10"/>
        <v>145</v>
      </c>
      <c r="V113" s="10" t="str">
        <f t="shared" si="12"/>
        <v>OK1KKI145MULTI</v>
      </c>
      <c r="W113" s="11">
        <f t="shared" si="14"/>
        <v>110.6</v>
      </c>
      <c r="X113" s="12">
        <f t="shared" si="11"/>
        <v>1</v>
      </c>
      <c r="Y113" s="12">
        <f>COUNTIF(U:U,U113)</f>
        <v>151</v>
      </c>
      <c r="Z113" s="12">
        <f>COUNTIFS(D:D,D113,U:U,U113)</f>
        <v>56</v>
      </c>
      <c r="AA113" s="25" t="str">
        <f t="shared" si="13"/>
        <v>16</v>
      </c>
    </row>
    <row r="114" spans="1:27" customFormat="1" ht="15" x14ac:dyDescent="0.25">
      <c r="A114" s="47" t="s">
        <v>77</v>
      </c>
      <c r="B114" s="47" t="s">
        <v>747</v>
      </c>
      <c r="C114" s="47" t="s">
        <v>748</v>
      </c>
      <c r="D114" s="47" t="s">
        <v>466</v>
      </c>
      <c r="E114" s="47" t="s">
        <v>432</v>
      </c>
      <c r="F114" s="47" t="s">
        <v>469</v>
      </c>
      <c r="G114" s="47"/>
      <c r="H114" s="47">
        <v>110097</v>
      </c>
      <c r="I114" s="47">
        <v>118262</v>
      </c>
      <c r="J114" s="47" t="s">
        <v>3537</v>
      </c>
      <c r="K114" s="47">
        <v>8148</v>
      </c>
      <c r="L114" s="47">
        <v>463</v>
      </c>
      <c r="M114" s="47">
        <v>249</v>
      </c>
      <c r="N114" s="47">
        <v>3</v>
      </c>
      <c r="O114" s="47" t="s">
        <v>24</v>
      </c>
      <c r="P114" s="47" t="s">
        <v>25</v>
      </c>
      <c r="Q114" s="47" t="s">
        <v>2913</v>
      </c>
      <c r="R114" s="47" t="s">
        <v>1478</v>
      </c>
      <c r="S114" s="47" t="s">
        <v>749</v>
      </c>
      <c r="U114" s="9">
        <f t="shared" si="10"/>
        <v>145</v>
      </c>
      <c r="V114" s="10" t="str">
        <f t="shared" si="12"/>
        <v>OK1KQH145MULTI</v>
      </c>
      <c r="W114" s="11">
        <f t="shared" si="14"/>
        <v>107.9</v>
      </c>
      <c r="X114" s="12">
        <f t="shared" si="11"/>
        <v>1</v>
      </c>
      <c r="Y114" s="12">
        <f>COUNTIF(U:U,U114)</f>
        <v>151</v>
      </c>
      <c r="Z114" s="12">
        <f>COUNTIFS(D:D,D114,U:U,U114)</f>
        <v>56</v>
      </c>
      <c r="AA114" s="25" t="str">
        <f t="shared" si="13"/>
        <v>17</v>
      </c>
    </row>
    <row r="115" spans="1:27" customFormat="1" ht="15" x14ac:dyDescent="0.25">
      <c r="A115" s="47" t="s">
        <v>80</v>
      </c>
      <c r="B115" s="47" t="s">
        <v>221</v>
      </c>
      <c r="C115" s="47" t="s">
        <v>484</v>
      </c>
      <c r="D115" s="47" t="s">
        <v>466</v>
      </c>
      <c r="E115" s="47" t="s">
        <v>432</v>
      </c>
      <c r="F115" s="47" t="s">
        <v>437</v>
      </c>
      <c r="G115" s="47" t="s">
        <v>373</v>
      </c>
      <c r="H115" s="47">
        <v>97249</v>
      </c>
      <c r="I115" s="47">
        <v>100374</v>
      </c>
      <c r="J115" s="47" t="s">
        <v>3538</v>
      </c>
      <c r="K115" s="47">
        <v>3298</v>
      </c>
      <c r="L115" s="47">
        <v>355</v>
      </c>
      <c r="M115" s="47">
        <v>281</v>
      </c>
      <c r="N115" s="47"/>
      <c r="O115" s="47" t="s">
        <v>24</v>
      </c>
      <c r="P115" s="47" t="s">
        <v>25</v>
      </c>
      <c r="Q115" s="47" t="s">
        <v>1480</v>
      </c>
      <c r="R115" s="47" t="s">
        <v>1744</v>
      </c>
      <c r="S115" s="47" t="s">
        <v>222</v>
      </c>
      <c r="U115" s="9">
        <f t="shared" si="10"/>
        <v>145</v>
      </c>
      <c r="V115" s="10" t="str">
        <f t="shared" si="12"/>
        <v>OL2J145MULTI</v>
      </c>
      <c r="W115" s="11">
        <f t="shared" si="14"/>
        <v>105.2</v>
      </c>
      <c r="X115" s="12">
        <f t="shared" si="11"/>
        <v>1</v>
      </c>
      <c r="Y115" s="12">
        <f>COUNTIF(U:U,U115)</f>
        <v>151</v>
      </c>
      <c r="Z115" s="12">
        <f>COUNTIFS(D:D,D115,U:U,U115)</f>
        <v>56</v>
      </c>
      <c r="AA115" s="25" t="str">
        <f t="shared" si="13"/>
        <v>18</v>
      </c>
    </row>
    <row r="116" spans="1:27" customFormat="1" ht="15" x14ac:dyDescent="0.25">
      <c r="A116" s="47" t="s">
        <v>85</v>
      </c>
      <c r="B116" s="47" t="s">
        <v>209</v>
      </c>
      <c r="C116" s="47" t="s">
        <v>479</v>
      </c>
      <c r="D116" s="47" t="s">
        <v>466</v>
      </c>
      <c r="E116" s="47" t="s">
        <v>432</v>
      </c>
      <c r="F116" s="47" t="s">
        <v>475</v>
      </c>
      <c r="G116" s="47"/>
      <c r="H116" s="47">
        <v>96966</v>
      </c>
      <c r="I116" s="47">
        <v>102348</v>
      </c>
      <c r="J116" s="47" t="s">
        <v>3539</v>
      </c>
      <c r="K116" s="47">
        <v>5386</v>
      </c>
      <c r="L116" s="47">
        <v>382</v>
      </c>
      <c r="M116" s="47">
        <v>268</v>
      </c>
      <c r="N116" s="47">
        <v>1</v>
      </c>
      <c r="O116" s="47" t="s">
        <v>24</v>
      </c>
      <c r="P116" s="47" t="s">
        <v>25</v>
      </c>
      <c r="Q116" s="47" t="s">
        <v>210</v>
      </c>
      <c r="R116" s="47" t="s">
        <v>1768</v>
      </c>
      <c r="S116" s="47" t="s">
        <v>211</v>
      </c>
      <c r="U116" s="9">
        <f t="shared" si="10"/>
        <v>145</v>
      </c>
      <c r="V116" s="10" t="str">
        <f t="shared" si="12"/>
        <v>OK1OPT145MULTI</v>
      </c>
      <c r="W116" s="11">
        <f t="shared" si="14"/>
        <v>102.5</v>
      </c>
      <c r="X116" s="12">
        <f t="shared" si="11"/>
        <v>1</v>
      </c>
      <c r="Y116" s="12">
        <f>COUNTIF(U:U,U116)</f>
        <v>151</v>
      </c>
      <c r="Z116" s="12">
        <f>COUNTIFS(D:D,D116,U:U,U116)</f>
        <v>56</v>
      </c>
      <c r="AA116" s="25" t="str">
        <f t="shared" si="13"/>
        <v>19</v>
      </c>
    </row>
    <row r="117" spans="1:27" customFormat="1" ht="15" x14ac:dyDescent="0.25">
      <c r="A117" s="47" t="s">
        <v>88</v>
      </c>
      <c r="B117" s="47" t="s">
        <v>215</v>
      </c>
      <c r="C117" s="47" t="s">
        <v>481</v>
      </c>
      <c r="D117" s="47" t="s">
        <v>466</v>
      </c>
      <c r="E117" s="47" t="s">
        <v>432</v>
      </c>
      <c r="F117" s="47" t="s">
        <v>469</v>
      </c>
      <c r="G117" s="47"/>
      <c r="H117" s="47">
        <v>92664</v>
      </c>
      <c r="I117" s="47">
        <v>97558</v>
      </c>
      <c r="J117" s="47" t="s">
        <v>3540</v>
      </c>
      <c r="K117" s="47">
        <v>5621</v>
      </c>
      <c r="L117" s="47">
        <v>322</v>
      </c>
      <c r="M117" s="47">
        <v>297</v>
      </c>
      <c r="N117" s="47"/>
      <c r="O117" s="47" t="s">
        <v>24</v>
      </c>
      <c r="P117" s="47" t="s">
        <v>25</v>
      </c>
      <c r="Q117" s="47" t="s">
        <v>1482</v>
      </c>
      <c r="R117" s="47" t="s">
        <v>1746</v>
      </c>
      <c r="S117" s="47" t="s">
        <v>217</v>
      </c>
      <c r="U117" s="9">
        <f t="shared" si="10"/>
        <v>145</v>
      </c>
      <c r="V117" s="10" t="str">
        <f t="shared" si="12"/>
        <v>OK2KCN145MULTI</v>
      </c>
      <c r="W117" s="11">
        <f t="shared" si="14"/>
        <v>99.8</v>
      </c>
      <c r="X117" s="12">
        <f t="shared" si="11"/>
        <v>1</v>
      </c>
      <c r="Y117" s="12">
        <f>COUNTIF(U:U,U117)</f>
        <v>151</v>
      </c>
      <c r="Z117" s="12">
        <f>COUNTIFS(D:D,D117,U:U,U117)</f>
        <v>56</v>
      </c>
      <c r="AA117" s="25" t="str">
        <f t="shared" si="13"/>
        <v>20</v>
      </c>
    </row>
    <row r="118" spans="1:27" customFormat="1" ht="15" x14ac:dyDescent="0.25">
      <c r="A118" s="47" t="s">
        <v>91</v>
      </c>
      <c r="B118" s="47" t="s">
        <v>882</v>
      </c>
      <c r="C118" s="47" t="s">
        <v>1484</v>
      </c>
      <c r="D118" s="47" t="s">
        <v>466</v>
      </c>
      <c r="E118" s="47" t="s">
        <v>432</v>
      </c>
      <c r="F118" s="47" t="s">
        <v>740</v>
      </c>
      <c r="G118" s="47"/>
      <c r="H118" s="47">
        <v>90543</v>
      </c>
      <c r="I118" s="47">
        <v>98084</v>
      </c>
      <c r="J118" s="47" t="s">
        <v>3541</v>
      </c>
      <c r="K118" s="47">
        <v>7523</v>
      </c>
      <c r="L118" s="47">
        <v>379</v>
      </c>
      <c r="M118" s="47">
        <v>256</v>
      </c>
      <c r="N118" s="47"/>
      <c r="O118" s="47" t="s">
        <v>24</v>
      </c>
      <c r="P118" s="47" t="s">
        <v>25</v>
      </c>
      <c r="Q118" s="47" t="s">
        <v>3542</v>
      </c>
      <c r="R118" s="47" t="s">
        <v>1485</v>
      </c>
      <c r="S118" s="47" t="s">
        <v>1486</v>
      </c>
      <c r="U118" s="9">
        <f t="shared" si="10"/>
        <v>145</v>
      </c>
      <c r="V118" s="10" t="str">
        <f t="shared" si="12"/>
        <v>OK1KKD145MULTI</v>
      </c>
      <c r="W118" s="11">
        <f t="shared" si="14"/>
        <v>97.1</v>
      </c>
      <c r="X118" s="12">
        <f t="shared" si="11"/>
        <v>1</v>
      </c>
      <c r="Y118" s="12">
        <f>COUNTIF(U:U,U118)</f>
        <v>151</v>
      </c>
      <c r="Z118" s="12">
        <f>COUNTIFS(D:D,D118,U:U,U118)</f>
        <v>56</v>
      </c>
      <c r="AA118" s="25" t="str">
        <f t="shared" si="13"/>
        <v>21</v>
      </c>
    </row>
    <row r="119" spans="1:27" customFormat="1" ht="15" x14ac:dyDescent="0.25">
      <c r="A119" s="47" t="s">
        <v>95</v>
      </c>
      <c r="B119" s="47" t="s">
        <v>231</v>
      </c>
      <c r="C119" s="47" t="s">
        <v>490</v>
      </c>
      <c r="D119" s="47" t="s">
        <v>466</v>
      </c>
      <c r="E119" s="47" t="s">
        <v>432</v>
      </c>
      <c r="F119" s="47" t="s">
        <v>1483</v>
      </c>
      <c r="G119" s="47"/>
      <c r="H119" s="47">
        <v>88733</v>
      </c>
      <c r="I119" s="47">
        <v>101605</v>
      </c>
      <c r="J119" s="47" t="s">
        <v>3543</v>
      </c>
      <c r="K119" s="47">
        <v>13619</v>
      </c>
      <c r="L119" s="47">
        <v>362</v>
      </c>
      <c r="M119" s="47">
        <v>268</v>
      </c>
      <c r="N119" s="47"/>
      <c r="O119" s="47" t="s">
        <v>24</v>
      </c>
      <c r="P119" s="47" t="s">
        <v>25</v>
      </c>
      <c r="Q119" s="47" t="s">
        <v>3544</v>
      </c>
      <c r="R119" s="47" t="s">
        <v>1247</v>
      </c>
      <c r="S119" s="47" t="s">
        <v>2359</v>
      </c>
      <c r="U119" s="9">
        <f t="shared" si="10"/>
        <v>145</v>
      </c>
      <c r="V119" s="10" t="str">
        <f t="shared" si="12"/>
        <v>OK1KTW145MULTI</v>
      </c>
      <c r="W119" s="11">
        <f t="shared" si="14"/>
        <v>94.4</v>
      </c>
      <c r="X119" s="12">
        <f t="shared" si="11"/>
        <v>1</v>
      </c>
      <c r="Y119" s="12">
        <f>COUNTIF(U:U,U119)</f>
        <v>151</v>
      </c>
      <c r="Z119" s="12">
        <f>COUNTIFS(D:D,D119,U:U,U119)</f>
        <v>56</v>
      </c>
      <c r="AA119" s="25" t="str">
        <f t="shared" si="13"/>
        <v>22</v>
      </c>
    </row>
    <row r="120" spans="1:27" customFormat="1" ht="15" x14ac:dyDescent="0.25">
      <c r="A120" s="47" t="s">
        <v>100</v>
      </c>
      <c r="B120" s="47" t="s">
        <v>218</v>
      </c>
      <c r="C120" s="47" t="s">
        <v>482</v>
      </c>
      <c r="D120" s="47" t="s">
        <v>466</v>
      </c>
      <c r="E120" s="47" t="s">
        <v>432</v>
      </c>
      <c r="F120" s="47" t="s">
        <v>473</v>
      </c>
      <c r="G120" s="47"/>
      <c r="H120" s="47">
        <v>88611</v>
      </c>
      <c r="I120" s="47">
        <v>93140</v>
      </c>
      <c r="J120" s="47" t="s">
        <v>2117</v>
      </c>
      <c r="K120" s="47">
        <v>4818</v>
      </c>
      <c r="L120" s="47">
        <v>327</v>
      </c>
      <c r="M120" s="47">
        <v>283</v>
      </c>
      <c r="N120" s="47">
        <v>1</v>
      </c>
      <c r="O120" s="47" t="s">
        <v>24</v>
      </c>
      <c r="P120" s="47" t="s">
        <v>25</v>
      </c>
      <c r="Q120" s="47" t="s">
        <v>1492</v>
      </c>
      <c r="R120" s="47" t="s">
        <v>219</v>
      </c>
      <c r="S120" s="47" t="s">
        <v>220</v>
      </c>
      <c r="U120" s="9">
        <f t="shared" si="10"/>
        <v>145</v>
      </c>
      <c r="V120" s="10" t="str">
        <f t="shared" si="12"/>
        <v>OK2KYJ145MULTI</v>
      </c>
      <c r="W120" s="11">
        <f t="shared" si="14"/>
        <v>91.7</v>
      </c>
      <c r="X120" s="12">
        <f t="shared" si="11"/>
        <v>1</v>
      </c>
      <c r="Y120" s="12">
        <f>COUNTIF(U:U,U120)</f>
        <v>151</v>
      </c>
      <c r="Z120" s="12">
        <f>COUNTIFS(D:D,D120,U:U,U120)</f>
        <v>56</v>
      </c>
      <c r="AA120" s="25" t="str">
        <f t="shared" si="13"/>
        <v>23</v>
      </c>
    </row>
    <row r="121" spans="1:27" customFormat="1" ht="15" x14ac:dyDescent="0.25">
      <c r="A121" s="47" t="s">
        <v>104</v>
      </c>
      <c r="B121" s="47" t="s">
        <v>754</v>
      </c>
      <c r="C121" s="47" t="s">
        <v>371</v>
      </c>
      <c r="D121" s="47" t="s">
        <v>466</v>
      </c>
      <c r="E121" s="47" t="s">
        <v>432</v>
      </c>
      <c r="F121" s="47" t="s">
        <v>740</v>
      </c>
      <c r="G121" s="47"/>
      <c r="H121" s="47">
        <v>77792</v>
      </c>
      <c r="I121" s="47">
        <v>79991</v>
      </c>
      <c r="J121" s="47" t="s">
        <v>3545</v>
      </c>
      <c r="K121" s="47">
        <v>2183</v>
      </c>
      <c r="L121" s="47">
        <v>276</v>
      </c>
      <c r="M121" s="47">
        <v>289</v>
      </c>
      <c r="N121" s="47"/>
      <c r="O121" s="47" t="s">
        <v>24</v>
      </c>
      <c r="P121" s="47" t="s">
        <v>25</v>
      </c>
      <c r="Q121" s="47" t="s">
        <v>3546</v>
      </c>
      <c r="R121" s="47" t="s">
        <v>1927</v>
      </c>
      <c r="S121" s="47" t="s">
        <v>29</v>
      </c>
      <c r="U121" s="9">
        <f t="shared" si="10"/>
        <v>145</v>
      </c>
      <c r="V121" s="10" t="str">
        <f t="shared" si="12"/>
        <v>OK1KJP145MULTI</v>
      </c>
      <c r="W121" s="11">
        <f t="shared" si="14"/>
        <v>89</v>
      </c>
      <c r="X121" s="12">
        <f t="shared" si="11"/>
        <v>1</v>
      </c>
      <c r="Y121" s="12">
        <f>COUNTIF(U:U,U121)</f>
        <v>151</v>
      </c>
      <c r="Z121" s="12">
        <f>COUNTIFS(D:D,D121,U:U,U121)</f>
        <v>56</v>
      </c>
      <c r="AA121" s="25" t="str">
        <f t="shared" si="13"/>
        <v>24</v>
      </c>
    </row>
    <row r="122" spans="1:27" customFormat="1" ht="15" x14ac:dyDescent="0.25">
      <c r="A122" s="47" t="s">
        <v>106</v>
      </c>
      <c r="B122" s="47" t="s">
        <v>1487</v>
      </c>
      <c r="C122" s="47" t="s">
        <v>1488</v>
      </c>
      <c r="D122" s="47" t="s">
        <v>466</v>
      </c>
      <c r="E122" s="47" t="s">
        <v>432</v>
      </c>
      <c r="F122" s="47" t="s">
        <v>439</v>
      </c>
      <c r="G122" s="47"/>
      <c r="H122" s="47">
        <v>74972</v>
      </c>
      <c r="I122" s="47">
        <v>83598</v>
      </c>
      <c r="J122" s="47" t="s">
        <v>3547</v>
      </c>
      <c r="K122" s="47">
        <v>8624</v>
      </c>
      <c r="L122" s="47">
        <v>304</v>
      </c>
      <c r="M122" s="47">
        <v>264</v>
      </c>
      <c r="N122" s="47">
        <v>1</v>
      </c>
      <c r="O122" s="47" t="s">
        <v>24</v>
      </c>
      <c r="P122" s="47" t="s">
        <v>25</v>
      </c>
      <c r="Q122" s="47" t="s">
        <v>3548</v>
      </c>
      <c r="R122" s="47" t="s">
        <v>3549</v>
      </c>
      <c r="S122" s="47" t="s">
        <v>1489</v>
      </c>
      <c r="U122" s="9">
        <f t="shared" si="10"/>
        <v>145</v>
      </c>
      <c r="V122" s="10" t="str">
        <f t="shared" si="12"/>
        <v>OK5G145MULTI</v>
      </c>
      <c r="W122" s="11">
        <f t="shared" si="14"/>
        <v>86.3</v>
      </c>
      <c r="X122" s="12">
        <f t="shared" si="11"/>
        <v>1</v>
      </c>
      <c r="Y122" s="12">
        <f>COUNTIF(U:U,U122)</f>
        <v>151</v>
      </c>
      <c r="Z122" s="12">
        <f>COUNTIFS(D:D,D122,U:U,U122)</f>
        <v>56</v>
      </c>
      <c r="AA122" s="25" t="str">
        <f t="shared" si="13"/>
        <v>25</v>
      </c>
    </row>
    <row r="123" spans="1:27" customFormat="1" ht="15" x14ac:dyDescent="0.25">
      <c r="A123" s="47" t="s">
        <v>110</v>
      </c>
      <c r="B123" s="47" t="s">
        <v>248</v>
      </c>
      <c r="C123" s="47" t="s">
        <v>497</v>
      </c>
      <c r="D123" s="47" t="s">
        <v>466</v>
      </c>
      <c r="E123" s="47" t="s">
        <v>432</v>
      </c>
      <c r="F123" s="47" t="s">
        <v>498</v>
      </c>
      <c r="G123" s="47"/>
      <c r="H123" s="47">
        <v>72630</v>
      </c>
      <c r="I123" s="47">
        <v>78138</v>
      </c>
      <c r="J123" s="47" t="s">
        <v>3550</v>
      </c>
      <c r="K123" s="47">
        <v>6510</v>
      </c>
      <c r="L123" s="47">
        <v>293</v>
      </c>
      <c r="M123" s="47">
        <v>274</v>
      </c>
      <c r="N123" s="47">
        <v>3</v>
      </c>
      <c r="O123" s="47" t="s">
        <v>24</v>
      </c>
      <c r="P123" s="47" t="s">
        <v>25</v>
      </c>
      <c r="Q123" s="47" t="s">
        <v>3551</v>
      </c>
      <c r="R123" s="47" t="s">
        <v>67</v>
      </c>
      <c r="S123" s="47" t="s">
        <v>2949</v>
      </c>
      <c r="U123" s="9">
        <f t="shared" si="10"/>
        <v>145</v>
      </c>
      <c r="V123" s="10" t="str">
        <f t="shared" si="12"/>
        <v>OL1B145MULTI</v>
      </c>
      <c r="W123" s="11">
        <f t="shared" si="14"/>
        <v>83.6</v>
      </c>
      <c r="X123" s="12">
        <f t="shared" si="11"/>
        <v>1</v>
      </c>
      <c r="Y123" s="12">
        <f>COUNTIF(U:U,U123)</f>
        <v>151</v>
      </c>
      <c r="Z123" s="12">
        <f>COUNTIFS(D:D,D123,U:U,U123)</f>
        <v>56</v>
      </c>
      <c r="AA123" s="25" t="str">
        <f t="shared" si="13"/>
        <v>26</v>
      </c>
    </row>
    <row r="124" spans="1:27" customFormat="1" ht="15" x14ac:dyDescent="0.25">
      <c r="A124" s="47" t="s">
        <v>114</v>
      </c>
      <c r="B124" s="47" t="s">
        <v>1208</v>
      </c>
      <c r="C124" s="47" t="s">
        <v>1209</v>
      </c>
      <c r="D124" s="47" t="s">
        <v>466</v>
      </c>
      <c r="E124" s="47" t="s">
        <v>432</v>
      </c>
      <c r="F124" s="47" t="s">
        <v>437</v>
      </c>
      <c r="G124" s="47" t="s">
        <v>373</v>
      </c>
      <c r="H124" s="47">
        <v>70707</v>
      </c>
      <c r="I124" s="47">
        <v>72402</v>
      </c>
      <c r="J124" s="47" t="s">
        <v>3552</v>
      </c>
      <c r="K124" s="47">
        <v>2481</v>
      </c>
      <c r="L124" s="47">
        <v>303</v>
      </c>
      <c r="M124" s="47">
        <v>238</v>
      </c>
      <c r="N124" s="47">
        <v>1</v>
      </c>
      <c r="O124" s="47" t="s">
        <v>24</v>
      </c>
      <c r="P124" s="47" t="s">
        <v>25</v>
      </c>
      <c r="Q124" s="47" t="s">
        <v>3553</v>
      </c>
      <c r="R124" s="47" t="s">
        <v>3554</v>
      </c>
      <c r="S124" s="47" t="s">
        <v>3555</v>
      </c>
      <c r="U124" s="9">
        <f t="shared" si="10"/>
        <v>145</v>
      </c>
      <c r="V124" s="10" t="str">
        <f t="shared" si="12"/>
        <v>OK1KJO145MULTI</v>
      </c>
      <c r="W124" s="11">
        <f t="shared" si="14"/>
        <v>80.900000000000006</v>
      </c>
      <c r="X124" s="12">
        <f t="shared" si="11"/>
        <v>1</v>
      </c>
      <c r="Y124" s="12">
        <f>COUNTIF(U:U,U124)</f>
        <v>151</v>
      </c>
      <c r="Z124" s="12">
        <f>COUNTIFS(D:D,D124,U:U,U124)</f>
        <v>56</v>
      </c>
      <c r="AA124" s="25" t="str">
        <f t="shared" si="13"/>
        <v>27</v>
      </c>
    </row>
    <row r="125" spans="1:27" customFormat="1" ht="15" x14ac:dyDescent="0.25">
      <c r="A125" s="47" t="s">
        <v>117</v>
      </c>
      <c r="B125" s="47" t="s">
        <v>255</v>
      </c>
      <c r="C125" s="47" t="s">
        <v>501</v>
      </c>
      <c r="D125" s="47" t="s">
        <v>466</v>
      </c>
      <c r="E125" s="47" t="s">
        <v>432</v>
      </c>
      <c r="F125" s="47" t="s">
        <v>437</v>
      </c>
      <c r="G125" s="47" t="s">
        <v>373</v>
      </c>
      <c r="H125" s="47">
        <v>66799</v>
      </c>
      <c r="I125" s="47">
        <v>69979</v>
      </c>
      <c r="J125" s="47" t="s">
        <v>3556</v>
      </c>
      <c r="K125" s="47">
        <v>3331</v>
      </c>
      <c r="L125" s="47">
        <v>249</v>
      </c>
      <c r="M125" s="47">
        <v>278</v>
      </c>
      <c r="N125" s="47"/>
      <c r="O125" s="47" t="s">
        <v>24</v>
      </c>
      <c r="P125" s="47" t="s">
        <v>25</v>
      </c>
      <c r="Q125" s="47" t="s">
        <v>3557</v>
      </c>
      <c r="R125" s="47" t="s">
        <v>664</v>
      </c>
      <c r="S125" s="47" t="s">
        <v>256</v>
      </c>
      <c r="U125" s="9">
        <f t="shared" si="10"/>
        <v>145</v>
      </c>
      <c r="V125" s="10" t="str">
        <f t="shared" si="12"/>
        <v>OK2OAS145MULTI</v>
      </c>
      <c r="W125" s="11">
        <f t="shared" si="14"/>
        <v>78.2</v>
      </c>
      <c r="X125" s="12">
        <f t="shared" si="11"/>
        <v>1</v>
      </c>
      <c r="Y125" s="12">
        <f>COUNTIF(U:U,U125)</f>
        <v>151</v>
      </c>
      <c r="Z125" s="12">
        <f>COUNTIFS(D:D,D125,U:U,U125)</f>
        <v>56</v>
      </c>
      <c r="AA125" s="25" t="str">
        <f t="shared" si="13"/>
        <v>28</v>
      </c>
    </row>
    <row r="126" spans="1:27" customFormat="1" ht="15" x14ac:dyDescent="0.25">
      <c r="A126" s="47" t="s">
        <v>120</v>
      </c>
      <c r="B126" s="47" t="s">
        <v>233</v>
      </c>
      <c r="C126" s="47" t="s">
        <v>491</v>
      </c>
      <c r="D126" s="47" t="s">
        <v>466</v>
      </c>
      <c r="E126" s="47" t="s">
        <v>432</v>
      </c>
      <c r="F126" s="47" t="s">
        <v>437</v>
      </c>
      <c r="G126" s="47" t="s">
        <v>373</v>
      </c>
      <c r="H126" s="47">
        <v>65360</v>
      </c>
      <c r="I126" s="47">
        <v>67169</v>
      </c>
      <c r="J126" s="47" t="s">
        <v>3558</v>
      </c>
      <c r="K126" s="47">
        <v>2659</v>
      </c>
      <c r="L126" s="47">
        <v>265</v>
      </c>
      <c r="M126" s="47">
        <v>253</v>
      </c>
      <c r="N126" s="47"/>
      <c r="O126" s="47" t="s">
        <v>24</v>
      </c>
      <c r="P126" s="47" t="s">
        <v>25</v>
      </c>
      <c r="Q126" s="47" t="s">
        <v>1490</v>
      </c>
      <c r="R126" s="47" t="s">
        <v>234</v>
      </c>
      <c r="S126" s="47" t="s">
        <v>235</v>
      </c>
      <c r="U126" s="9">
        <f t="shared" si="10"/>
        <v>145</v>
      </c>
      <c r="V126" s="10" t="str">
        <f t="shared" si="12"/>
        <v>OK5T145MULTI</v>
      </c>
      <c r="W126" s="11">
        <f t="shared" si="14"/>
        <v>75.5</v>
      </c>
      <c r="X126" s="12">
        <f t="shared" si="11"/>
        <v>1</v>
      </c>
      <c r="Y126" s="12">
        <f>COUNTIF(U:U,U126)</f>
        <v>151</v>
      </c>
      <c r="Z126" s="12">
        <f>COUNTIFS(D:D,D126,U:U,U126)</f>
        <v>56</v>
      </c>
      <c r="AA126" s="25" t="str">
        <f t="shared" si="13"/>
        <v>29</v>
      </c>
    </row>
    <row r="127" spans="1:27" customFormat="1" ht="15" x14ac:dyDescent="0.25">
      <c r="A127" s="47" t="s">
        <v>123</v>
      </c>
      <c r="B127" s="47" t="s">
        <v>238</v>
      </c>
      <c r="C127" s="47" t="s">
        <v>1279</v>
      </c>
      <c r="D127" s="47" t="s">
        <v>466</v>
      </c>
      <c r="E127" s="47" t="s">
        <v>432</v>
      </c>
      <c r="F127" s="47" t="s">
        <v>475</v>
      </c>
      <c r="G127" s="47"/>
      <c r="H127" s="47">
        <v>63564</v>
      </c>
      <c r="I127" s="47">
        <v>70599</v>
      </c>
      <c r="J127" s="47" t="s">
        <v>3559</v>
      </c>
      <c r="K127" s="47">
        <v>7309</v>
      </c>
      <c r="L127" s="47">
        <v>302</v>
      </c>
      <c r="M127" s="47">
        <v>227</v>
      </c>
      <c r="N127" s="47">
        <v>2</v>
      </c>
      <c r="O127" s="47" t="s">
        <v>24</v>
      </c>
      <c r="P127" s="47" t="s">
        <v>25</v>
      </c>
      <c r="Q127" s="47" t="s">
        <v>3560</v>
      </c>
      <c r="R127" s="47" t="s">
        <v>1280</v>
      </c>
      <c r="S127" s="47" t="s">
        <v>2944</v>
      </c>
      <c r="U127" s="9">
        <f t="shared" si="10"/>
        <v>145</v>
      </c>
      <c r="V127" s="10" t="str">
        <f t="shared" si="12"/>
        <v>OK1KEP145MULTI</v>
      </c>
      <c r="W127" s="11">
        <f t="shared" si="14"/>
        <v>72.8</v>
      </c>
      <c r="X127" s="12">
        <f t="shared" si="11"/>
        <v>1</v>
      </c>
      <c r="Y127" s="12">
        <f>COUNTIF(U:U,U127)</f>
        <v>151</v>
      </c>
      <c r="Z127" s="12">
        <f>COUNTIFS(D:D,D127,U:U,U127)</f>
        <v>56</v>
      </c>
      <c r="AA127" s="25" t="str">
        <f t="shared" si="13"/>
        <v>30</v>
      </c>
    </row>
    <row r="128" spans="1:27" customFormat="1" ht="15" x14ac:dyDescent="0.25">
      <c r="A128" s="47" t="s">
        <v>128</v>
      </c>
      <c r="B128" s="47" t="s">
        <v>228</v>
      </c>
      <c r="C128" s="47" t="s">
        <v>488</v>
      </c>
      <c r="D128" s="47" t="s">
        <v>466</v>
      </c>
      <c r="E128" s="47" t="s">
        <v>432</v>
      </c>
      <c r="F128" s="47" t="s">
        <v>437</v>
      </c>
      <c r="G128" s="47" t="s">
        <v>373</v>
      </c>
      <c r="H128" s="47">
        <v>63469</v>
      </c>
      <c r="I128" s="47">
        <v>66105</v>
      </c>
      <c r="J128" s="47" t="s">
        <v>3561</v>
      </c>
      <c r="K128" s="47">
        <v>2622</v>
      </c>
      <c r="L128" s="47">
        <v>259</v>
      </c>
      <c r="M128" s="47">
        <v>254</v>
      </c>
      <c r="N128" s="47"/>
      <c r="O128" s="47" t="s">
        <v>24</v>
      </c>
      <c r="P128" s="47" t="s">
        <v>25</v>
      </c>
      <c r="Q128" s="47" t="s">
        <v>3562</v>
      </c>
      <c r="R128" s="47" t="s">
        <v>756</v>
      </c>
      <c r="S128" s="47" t="s">
        <v>580</v>
      </c>
      <c r="U128" s="9">
        <f t="shared" si="10"/>
        <v>145</v>
      </c>
      <c r="V128" s="10" t="str">
        <f t="shared" si="12"/>
        <v>OL1Z145MULTI</v>
      </c>
      <c r="W128" s="11">
        <f t="shared" si="14"/>
        <v>70.099999999999994</v>
      </c>
      <c r="X128" s="12">
        <f t="shared" si="11"/>
        <v>1</v>
      </c>
      <c r="Y128" s="12">
        <f>COUNTIF(U:U,U128)</f>
        <v>151</v>
      </c>
      <c r="Z128" s="12">
        <f>COUNTIFS(D:D,D128,U:U,U128)</f>
        <v>56</v>
      </c>
      <c r="AA128" s="25" t="str">
        <f t="shared" si="13"/>
        <v>31</v>
      </c>
    </row>
    <row r="129" spans="1:27" customFormat="1" ht="15" x14ac:dyDescent="0.25">
      <c r="A129" s="47" t="s">
        <v>132</v>
      </c>
      <c r="B129" s="47" t="s">
        <v>261</v>
      </c>
      <c r="C129" s="47" t="s">
        <v>504</v>
      </c>
      <c r="D129" s="47" t="s">
        <v>466</v>
      </c>
      <c r="E129" s="47" t="s">
        <v>432</v>
      </c>
      <c r="F129" s="47" t="s">
        <v>473</v>
      </c>
      <c r="G129" s="47"/>
      <c r="H129" s="47">
        <v>57569</v>
      </c>
      <c r="I129" s="47">
        <v>60229</v>
      </c>
      <c r="J129" s="47" t="s">
        <v>3563</v>
      </c>
      <c r="K129" s="47">
        <v>2659</v>
      </c>
      <c r="L129" s="47">
        <v>227</v>
      </c>
      <c r="M129" s="47">
        <v>262</v>
      </c>
      <c r="N129" s="47">
        <v>1</v>
      </c>
      <c r="O129" s="47" t="s">
        <v>24</v>
      </c>
      <c r="P129" s="47" t="s">
        <v>25</v>
      </c>
      <c r="Q129" s="47" t="s">
        <v>3564</v>
      </c>
      <c r="R129" s="47" t="s">
        <v>3565</v>
      </c>
      <c r="S129" s="47" t="s">
        <v>3566</v>
      </c>
      <c r="U129" s="9">
        <f t="shared" si="10"/>
        <v>145</v>
      </c>
      <c r="V129" s="10" t="str">
        <f t="shared" si="12"/>
        <v>OK2C145MULTI</v>
      </c>
      <c r="W129" s="11">
        <f t="shared" si="14"/>
        <v>67.400000000000006</v>
      </c>
      <c r="X129" s="12">
        <f t="shared" si="11"/>
        <v>1</v>
      </c>
      <c r="Y129" s="12">
        <f>COUNTIF(U:U,U129)</f>
        <v>151</v>
      </c>
      <c r="Z129" s="12">
        <f>COUNTIFS(D:D,D129,U:U,U129)</f>
        <v>56</v>
      </c>
      <c r="AA129" s="25" t="str">
        <f t="shared" si="13"/>
        <v>32</v>
      </c>
    </row>
    <row r="130" spans="1:27" customFormat="1" ht="15" x14ac:dyDescent="0.25">
      <c r="A130" s="47" t="s">
        <v>135</v>
      </c>
      <c r="B130" s="47" t="s">
        <v>319</v>
      </c>
      <c r="C130" s="47" t="s">
        <v>603</v>
      </c>
      <c r="D130" s="47" t="s">
        <v>466</v>
      </c>
      <c r="E130" s="47" t="s">
        <v>432</v>
      </c>
      <c r="F130" s="47" t="s">
        <v>437</v>
      </c>
      <c r="G130" s="47" t="s">
        <v>373</v>
      </c>
      <c r="H130" s="47">
        <v>51576</v>
      </c>
      <c r="I130" s="47">
        <v>62073</v>
      </c>
      <c r="J130" s="47" t="s">
        <v>3567</v>
      </c>
      <c r="K130" s="47">
        <v>10673</v>
      </c>
      <c r="L130" s="47">
        <v>238</v>
      </c>
      <c r="M130" s="47">
        <v>264</v>
      </c>
      <c r="N130" s="47">
        <v>2</v>
      </c>
      <c r="O130" s="47" t="s">
        <v>24</v>
      </c>
      <c r="P130" s="47" t="s">
        <v>25</v>
      </c>
      <c r="Q130" s="47" t="s">
        <v>3568</v>
      </c>
      <c r="R130" s="47" t="s">
        <v>3569</v>
      </c>
      <c r="S130" s="47" t="s">
        <v>340</v>
      </c>
      <c r="U130" s="9">
        <f t="shared" si="10"/>
        <v>145</v>
      </c>
      <c r="V130" s="10" t="str">
        <f t="shared" si="12"/>
        <v>OK1KKL145MULTI</v>
      </c>
      <c r="W130" s="11">
        <f t="shared" si="14"/>
        <v>64.7</v>
      </c>
      <c r="X130" s="12">
        <f t="shared" si="11"/>
        <v>1</v>
      </c>
      <c r="Y130" s="12">
        <f>COUNTIF(U:U,U130)</f>
        <v>151</v>
      </c>
      <c r="Z130" s="12">
        <f>COUNTIFS(D:D,D130,U:U,U130)</f>
        <v>56</v>
      </c>
      <c r="AA130" s="25" t="str">
        <f t="shared" si="13"/>
        <v>33</v>
      </c>
    </row>
    <row r="131" spans="1:27" customFormat="1" ht="15" x14ac:dyDescent="0.25">
      <c r="A131" s="47" t="s">
        <v>138</v>
      </c>
      <c r="B131" s="47" t="s">
        <v>263</v>
      </c>
      <c r="C131" s="47" t="s">
        <v>505</v>
      </c>
      <c r="D131" s="47" t="s">
        <v>466</v>
      </c>
      <c r="E131" s="47" t="s">
        <v>432</v>
      </c>
      <c r="F131" s="47" t="s">
        <v>437</v>
      </c>
      <c r="G131" s="47" t="s">
        <v>373</v>
      </c>
      <c r="H131" s="47">
        <v>46235</v>
      </c>
      <c r="I131" s="47">
        <v>49298</v>
      </c>
      <c r="J131" s="47" t="s">
        <v>3570</v>
      </c>
      <c r="K131" s="47">
        <v>3057</v>
      </c>
      <c r="L131" s="47">
        <v>162</v>
      </c>
      <c r="M131" s="47">
        <v>300</v>
      </c>
      <c r="N131" s="47"/>
      <c r="O131" s="47" t="s">
        <v>24</v>
      </c>
      <c r="P131" s="47" t="s">
        <v>25</v>
      </c>
      <c r="Q131" s="47" t="s">
        <v>1493</v>
      </c>
      <c r="R131" s="47" t="s">
        <v>1221</v>
      </c>
      <c r="S131" s="47" t="s">
        <v>265</v>
      </c>
      <c r="U131" s="9">
        <f t="shared" si="10"/>
        <v>145</v>
      </c>
      <c r="V131" s="10" t="str">
        <f t="shared" si="12"/>
        <v>OK1KCB145MULTI</v>
      </c>
      <c r="W131" s="11">
        <f t="shared" si="14"/>
        <v>62</v>
      </c>
      <c r="X131" s="12">
        <f t="shared" si="11"/>
        <v>1</v>
      </c>
      <c r="Y131" s="12">
        <f>COUNTIF(U:U,U131)</f>
        <v>151</v>
      </c>
      <c r="Z131" s="12">
        <f>COUNTIFS(D:D,D131,U:U,U131)</f>
        <v>56</v>
      </c>
      <c r="AA131" s="25" t="str">
        <f t="shared" si="13"/>
        <v>34</v>
      </c>
    </row>
    <row r="132" spans="1:27" customFormat="1" ht="15" x14ac:dyDescent="0.25">
      <c r="A132" s="47" t="s">
        <v>142</v>
      </c>
      <c r="B132" s="47" t="s">
        <v>269</v>
      </c>
      <c r="C132" s="47" t="s">
        <v>510</v>
      </c>
      <c r="D132" s="47" t="s">
        <v>466</v>
      </c>
      <c r="E132" s="47" t="s">
        <v>432</v>
      </c>
      <c r="F132" s="47" t="s">
        <v>437</v>
      </c>
      <c r="G132" s="47" t="s">
        <v>373</v>
      </c>
      <c r="H132" s="47">
        <v>43798</v>
      </c>
      <c r="I132" s="47">
        <v>47171</v>
      </c>
      <c r="J132" s="47" t="s">
        <v>3571</v>
      </c>
      <c r="K132" s="47">
        <v>3365</v>
      </c>
      <c r="L132" s="47">
        <v>189</v>
      </c>
      <c r="M132" s="47">
        <v>245</v>
      </c>
      <c r="N132" s="47">
        <v>1</v>
      </c>
      <c r="O132" s="47" t="s">
        <v>24</v>
      </c>
      <c r="P132" s="47" t="s">
        <v>25</v>
      </c>
      <c r="Q132" s="47" t="s">
        <v>3572</v>
      </c>
      <c r="R132" s="47" t="s">
        <v>3573</v>
      </c>
      <c r="S132" s="47" t="s">
        <v>3574</v>
      </c>
      <c r="U132" s="9">
        <f t="shared" si="10"/>
        <v>145</v>
      </c>
      <c r="V132" s="10" t="str">
        <f t="shared" si="12"/>
        <v>OK1RDO145MULTI</v>
      </c>
      <c r="W132" s="11">
        <f t="shared" si="14"/>
        <v>59.3</v>
      </c>
      <c r="X132" s="12">
        <f t="shared" si="11"/>
        <v>1</v>
      </c>
      <c r="Y132" s="12">
        <f>COUNTIF(U:U,U132)</f>
        <v>151</v>
      </c>
      <c r="Z132" s="12">
        <f>COUNTIFS(D:D,D132,U:U,U132)</f>
        <v>56</v>
      </c>
      <c r="AA132" s="25" t="str">
        <f t="shared" si="13"/>
        <v>35</v>
      </c>
    </row>
    <row r="133" spans="1:27" customFormat="1" ht="15" x14ac:dyDescent="0.25">
      <c r="A133" s="47" t="s">
        <v>144</v>
      </c>
      <c r="B133" s="47" t="s">
        <v>257</v>
      </c>
      <c r="C133" s="47" t="s">
        <v>502</v>
      </c>
      <c r="D133" s="47" t="s">
        <v>466</v>
      </c>
      <c r="E133" s="47" t="s">
        <v>432</v>
      </c>
      <c r="F133" s="47" t="s">
        <v>503</v>
      </c>
      <c r="G133" s="47" t="s">
        <v>373</v>
      </c>
      <c r="H133" s="47">
        <v>42525</v>
      </c>
      <c r="I133" s="47">
        <v>44283</v>
      </c>
      <c r="J133" s="47" t="s">
        <v>3575</v>
      </c>
      <c r="K133" s="47">
        <v>1854</v>
      </c>
      <c r="L133" s="47">
        <v>198</v>
      </c>
      <c r="M133" s="47">
        <v>227</v>
      </c>
      <c r="N133" s="47">
        <v>1</v>
      </c>
      <c r="O133" s="47" t="s">
        <v>24</v>
      </c>
      <c r="P133" s="47" t="s">
        <v>25</v>
      </c>
      <c r="Q133" s="47" t="s">
        <v>1495</v>
      </c>
      <c r="R133" s="47" t="s">
        <v>1950</v>
      </c>
      <c r="S133" s="47" t="s">
        <v>260</v>
      </c>
      <c r="U133" s="9">
        <f t="shared" si="10"/>
        <v>145</v>
      </c>
      <c r="V133" s="10" t="str">
        <f t="shared" si="12"/>
        <v>OK1RAR145MULTI</v>
      </c>
      <c r="W133" s="11">
        <f t="shared" si="14"/>
        <v>56.6</v>
      </c>
      <c r="X133" s="12">
        <f t="shared" si="11"/>
        <v>1</v>
      </c>
      <c r="Y133" s="12">
        <f>COUNTIF(U:U,U133)</f>
        <v>151</v>
      </c>
      <c r="Z133" s="12">
        <f>COUNTIFS(D:D,D133,U:U,U133)</f>
        <v>56</v>
      </c>
      <c r="AA133" s="25" t="str">
        <f t="shared" si="13"/>
        <v>36</v>
      </c>
    </row>
    <row r="134" spans="1:27" customFormat="1" ht="15" x14ac:dyDescent="0.25">
      <c r="A134" s="47" t="s">
        <v>148</v>
      </c>
      <c r="B134" s="47" t="s">
        <v>1953</v>
      </c>
      <c r="C134" s="47" t="s">
        <v>663</v>
      </c>
      <c r="D134" s="47" t="s">
        <v>466</v>
      </c>
      <c r="E134" s="47" t="s">
        <v>432</v>
      </c>
      <c r="F134" s="47" t="s">
        <v>437</v>
      </c>
      <c r="G134" s="47" t="s">
        <v>373</v>
      </c>
      <c r="H134" s="47">
        <v>40999</v>
      </c>
      <c r="I134" s="47">
        <v>44880</v>
      </c>
      <c r="J134" s="47" t="s">
        <v>3576</v>
      </c>
      <c r="K134" s="47">
        <v>3977</v>
      </c>
      <c r="L134" s="47">
        <v>209</v>
      </c>
      <c r="M134" s="47">
        <v>214</v>
      </c>
      <c r="N134" s="47">
        <v>1</v>
      </c>
      <c r="O134" s="47" t="s">
        <v>24</v>
      </c>
      <c r="P134" s="47" t="s">
        <v>25</v>
      </c>
      <c r="Q134" s="47" t="s">
        <v>3577</v>
      </c>
      <c r="R134" s="47" t="s">
        <v>3033</v>
      </c>
      <c r="S134" s="47" t="s">
        <v>3578</v>
      </c>
      <c r="U134" s="9">
        <f t="shared" si="10"/>
        <v>145</v>
      </c>
      <c r="V134" s="10" t="str">
        <f t="shared" si="12"/>
        <v>OK2OZL145MULTI</v>
      </c>
      <c r="W134" s="11">
        <f t="shared" si="14"/>
        <v>53.9</v>
      </c>
      <c r="X134" s="12">
        <f t="shared" si="11"/>
        <v>1</v>
      </c>
      <c r="Y134" s="12">
        <f>COUNTIF(U:U,U134)</f>
        <v>151</v>
      </c>
      <c r="Z134" s="12">
        <f>COUNTIFS(D:D,D134,U:U,U134)</f>
        <v>56</v>
      </c>
      <c r="AA134" s="25" t="str">
        <f t="shared" si="13"/>
        <v>37</v>
      </c>
    </row>
    <row r="135" spans="1:27" customFormat="1" ht="15" x14ac:dyDescent="0.25">
      <c r="A135" s="47" t="s">
        <v>150</v>
      </c>
      <c r="B135" s="47" t="s">
        <v>3579</v>
      </c>
      <c r="C135" s="47" t="s">
        <v>3580</v>
      </c>
      <c r="D135" s="47" t="s">
        <v>466</v>
      </c>
      <c r="E135" s="47" t="s">
        <v>432</v>
      </c>
      <c r="F135" s="47" t="s">
        <v>440</v>
      </c>
      <c r="G135" s="47" t="s">
        <v>373</v>
      </c>
      <c r="H135" s="47">
        <v>39329</v>
      </c>
      <c r="I135" s="47">
        <v>41739</v>
      </c>
      <c r="J135" s="47" t="s">
        <v>1538</v>
      </c>
      <c r="K135" s="47">
        <v>2407</v>
      </c>
      <c r="L135" s="47">
        <v>172</v>
      </c>
      <c r="M135" s="47">
        <v>240</v>
      </c>
      <c r="N135" s="47">
        <v>1</v>
      </c>
      <c r="O135" s="47" t="s">
        <v>24</v>
      </c>
      <c r="P135" s="47" t="s">
        <v>25</v>
      </c>
      <c r="Q135" s="47" t="s">
        <v>3581</v>
      </c>
      <c r="R135" s="47" t="s">
        <v>3582</v>
      </c>
      <c r="S135" s="47" t="s">
        <v>3583</v>
      </c>
      <c r="U135" s="9">
        <f t="shared" si="10"/>
        <v>145</v>
      </c>
      <c r="V135" s="10" t="str">
        <f t="shared" si="12"/>
        <v>OL1941FP145MULTI</v>
      </c>
      <c r="W135" s="11">
        <f t="shared" si="14"/>
        <v>51.2</v>
      </c>
      <c r="X135" s="12">
        <f t="shared" si="11"/>
        <v>1</v>
      </c>
      <c r="Y135" s="12">
        <f>COUNTIF(U:U,U135)</f>
        <v>151</v>
      </c>
      <c r="Z135" s="12">
        <f>COUNTIFS(D:D,D135,U:U,U135)</f>
        <v>56</v>
      </c>
      <c r="AA135" s="25" t="str">
        <f t="shared" si="13"/>
        <v>38</v>
      </c>
    </row>
    <row r="136" spans="1:27" customFormat="1" ht="15" x14ac:dyDescent="0.25">
      <c r="A136" s="47" t="s">
        <v>153</v>
      </c>
      <c r="B136" s="47" t="s">
        <v>770</v>
      </c>
      <c r="C136" s="47" t="s">
        <v>771</v>
      </c>
      <c r="D136" s="47" t="s">
        <v>466</v>
      </c>
      <c r="E136" s="47" t="s">
        <v>432</v>
      </c>
      <c r="F136" s="47" t="s">
        <v>440</v>
      </c>
      <c r="G136" s="47" t="s">
        <v>373</v>
      </c>
      <c r="H136" s="47">
        <v>35749</v>
      </c>
      <c r="I136" s="47">
        <v>36915</v>
      </c>
      <c r="J136" s="47" t="s">
        <v>3584</v>
      </c>
      <c r="K136" s="47">
        <v>1161</v>
      </c>
      <c r="L136" s="47">
        <v>190</v>
      </c>
      <c r="M136" s="47">
        <v>193</v>
      </c>
      <c r="N136" s="47">
        <v>1</v>
      </c>
      <c r="O136" s="47" t="s">
        <v>24</v>
      </c>
      <c r="P136" s="47" t="s">
        <v>25</v>
      </c>
      <c r="Q136" s="47" t="s">
        <v>774</v>
      </c>
      <c r="R136" s="47" t="s">
        <v>93</v>
      </c>
      <c r="S136" s="47" t="s">
        <v>2987</v>
      </c>
      <c r="U136" s="9">
        <f t="shared" si="10"/>
        <v>145</v>
      </c>
      <c r="V136" s="10" t="str">
        <f t="shared" si="12"/>
        <v>OK2KOE145MULTI</v>
      </c>
      <c r="W136" s="11">
        <f t="shared" si="14"/>
        <v>48.5</v>
      </c>
      <c r="X136" s="12">
        <f t="shared" si="11"/>
        <v>1</v>
      </c>
      <c r="Y136" s="12">
        <f>COUNTIF(U:U,U136)</f>
        <v>151</v>
      </c>
      <c r="Z136" s="12">
        <f>COUNTIFS(D:D,D136,U:U,U136)</f>
        <v>56</v>
      </c>
      <c r="AA136" s="25" t="str">
        <f t="shared" si="13"/>
        <v>39</v>
      </c>
    </row>
    <row r="137" spans="1:27" customFormat="1" ht="15" x14ac:dyDescent="0.25">
      <c r="A137" s="47" t="s">
        <v>155</v>
      </c>
      <c r="B137" s="47" t="s">
        <v>1501</v>
      </c>
      <c r="C137" s="47" t="s">
        <v>3046</v>
      </c>
      <c r="D137" s="47" t="s">
        <v>466</v>
      </c>
      <c r="E137" s="47" t="s">
        <v>432</v>
      </c>
      <c r="F137" s="47" t="s">
        <v>441</v>
      </c>
      <c r="G137" s="47" t="s">
        <v>379</v>
      </c>
      <c r="H137" s="47">
        <v>35622</v>
      </c>
      <c r="I137" s="47">
        <v>38231</v>
      </c>
      <c r="J137" s="47" t="s">
        <v>3585</v>
      </c>
      <c r="K137" s="47">
        <v>2600</v>
      </c>
      <c r="L137" s="47">
        <v>174</v>
      </c>
      <c r="M137" s="47">
        <v>219</v>
      </c>
      <c r="N137" s="47">
        <v>2</v>
      </c>
      <c r="O137" s="47" t="s">
        <v>24</v>
      </c>
      <c r="P137" s="47" t="s">
        <v>25</v>
      </c>
      <c r="Q137" s="47" t="s">
        <v>3586</v>
      </c>
      <c r="R137" s="47" t="s">
        <v>677</v>
      </c>
      <c r="S137" s="47" t="s">
        <v>3048</v>
      </c>
      <c r="U137" s="9">
        <f t="shared" si="10"/>
        <v>145</v>
      </c>
      <c r="V137" s="10" t="str">
        <f t="shared" si="12"/>
        <v>OK1KKA145MULTI</v>
      </c>
      <c r="W137" s="11">
        <f t="shared" si="14"/>
        <v>45.8</v>
      </c>
      <c r="X137" s="12">
        <f t="shared" si="11"/>
        <v>1</v>
      </c>
      <c r="Y137" s="12">
        <f>COUNTIF(U:U,U137)</f>
        <v>151</v>
      </c>
      <c r="Z137" s="12">
        <f>COUNTIFS(D:D,D137,U:U,U137)</f>
        <v>56</v>
      </c>
      <c r="AA137" s="25" t="str">
        <f t="shared" si="13"/>
        <v>40</v>
      </c>
    </row>
    <row r="138" spans="1:27" customFormat="1" ht="15" x14ac:dyDescent="0.25">
      <c r="A138" s="47" t="s">
        <v>157</v>
      </c>
      <c r="B138" s="47" t="s">
        <v>1243</v>
      </c>
      <c r="C138" s="47" t="s">
        <v>1244</v>
      </c>
      <c r="D138" s="47" t="s">
        <v>466</v>
      </c>
      <c r="E138" s="47" t="s">
        <v>432</v>
      </c>
      <c r="F138" s="47" t="s">
        <v>437</v>
      </c>
      <c r="G138" s="47" t="s">
        <v>373</v>
      </c>
      <c r="H138" s="47">
        <v>33912</v>
      </c>
      <c r="I138" s="47">
        <v>37465</v>
      </c>
      <c r="J138" s="47" t="s">
        <v>3587</v>
      </c>
      <c r="K138" s="47">
        <v>3547</v>
      </c>
      <c r="L138" s="47">
        <v>178</v>
      </c>
      <c r="M138" s="47">
        <v>202</v>
      </c>
      <c r="N138" s="47">
        <v>2</v>
      </c>
      <c r="O138" s="47" t="s">
        <v>24</v>
      </c>
      <c r="P138" s="47" t="s">
        <v>25</v>
      </c>
      <c r="Q138" s="47" t="s">
        <v>3588</v>
      </c>
      <c r="R138" s="47" t="s">
        <v>3589</v>
      </c>
      <c r="S138" s="47" t="s">
        <v>3000</v>
      </c>
      <c r="U138" s="9">
        <f t="shared" si="10"/>
        <v>145</v>
      </c>
      <c r="V138" s="10" t="str">
        <f t="shared" si="12"/>
        <v>OK1KIY145MULTI</v>
      </c>
      <c r="W138" s="11">
        <f t="shared" si="14"/>
        <v>43.1</v>
      </c>
      <c r="X138" s="12">
        <f t="shared" si="11"/>
        <v>1</v>
      </c>
      <c r="Y138" s="12">
        <f>COUNTIF(U:U,U138)</f>
        <v>151</v>
      </c>
      <c r="Z138" s="12">
        <f>COUNTIFS(D:D,D138,U:U,U138)</f>
        <v>56</v>
      </c>
      <c r="AA138" s="25" t="str">
        <f t="shared" si="13"/>
        <v>41</v>
      </c>
    </row>
    <row r="139" spans="1:27" customFormat="1" ht="15" x14ac:dyDescent="0.25">
      <c r="A139" s="47" t="s">
        <v>161</v>
      </c>
      <c r="B139" s="47" t="s">
        <v>765</v>
      </c>
      <c r="C139" s="47" t="s">
        <v>766</v>
      </c>
      <c r="D139" s="47" t="s">
        <v>466</v>
      </c>
      <c r="E139" s="47" t="s">
        <v>432</v>
      </c>
      <c r="F139" s="47" t="s">
        <v>437</v>
      </c>
      <c r="G139" s="47" t="s">
        <v>373</v>
      </c>
      <c r="H139" s="47">
        <v>32512</v>
      </c>
      <c r="I139" s="47">
        <v>34714</v>
      </c>
      <c r="J139" s="47" t="s">
        <v>3590</v>
      </c>
      <c r="K139" s="47">
        <v>2206</v>
      </c>
      <c r="L139" s="47">
        <v>139</v>
      </c>
      <c r="M139" s="47">
        <v>248</v>
      </c>
      <c r="N139" s="47"/>
      <c r="O139" s="47" t="s">
        <v>24</v>
      </c>
      <c r="P139" s="47" t="s">
        <v>25</v>
      </c>
      <c r="Q139" s="47" t="s">
        <v>1494</v>
      </c>
      <c r="R139" s="47" t="s">
        <v>2990</v>
      </c>
      <c r="S139" s="47" t="s">
        <v>3591</v>
      </c>
      <c r="U139" s="9">
        <f t="shared" si="10"/>
        <v>145</v>
      </c>
      <c r="V139" s="10" t="str">
        <f t="shared" si="12"/>
        <v>OK1RPL145MULTI</v>
      </c>
      <c r="W139" s="11">
        <f t="shared" si="14"/>
        <v>40.4</v>
      </c>
      <c r="X139" s="12">
        <f t="shared" si="11"/>
        <v>1</v>
      </c>
      <c r="Y139" s="12">
        <f>COUNTIF(U:U,U139)</f>
        <v>151</v>
      </c>
      <c r="Z139" s="12">
        <f>COUNTIFS(D:D,D139,U:U,U139)</f>
        <v>56</v>
      </c>
      <c r="AA139" s="25" t="str">
        <f t="shared" si="13"/>
        <v>42</v>
      </c>
    </row>
    <row r="140" spans="1:27" customFormat="1" ht="15" x14ac:dyDescent="0.25">
      <c r="A140" s="47" t="s">
        <v>164</v>
      </c>
      <c r="B140" s="47" t="s">
        <v>1262</v>
      </c>
      <c r="C140" s="47" t="s">
        <v>1263</v>
      </c>
      <c r="D140" s="47" t="s">
        <v>466</v>
      </c>
      <c r="E140" s="47" t="s">
        <v>432</v>
      </c>
      <c r="F140" s="47" t="s">
        <v>438</v>
      </c>
      <c r="G140" s="47"/>
      <c r="H140" s="47">
        <v>31949</v>
      </c>
      <c r="I140" s="47">
        <v>34615</v>
      </c>
      <c r="J140" s="47" t="s">
        <v>3592</v>
      </c>
      <c r="K140" s="47">
        <v>2657</v>
      </c>
      <c r="L140" s="47">
        <v>110</v>
      </c>
      <c r="M140" s="47">
        <v>307</v>
      </c>
      <c r="N140" s="47"/>
      <c r="O140" s="47" t="s">
        <v>24</v>
      </c>
      <c r="P140" s="47" t="s">
        <v>25</v>
      </c>
      <c r="Q140" s="47" t="s">
        <v>1264</v>
      </c>
      <c r="R140" s="47" t="s">
        <v>2999</v>
      </c>
      <c r="S140" s="47" t="s">
        <v>1265</v>
      </c>
      <c r="U140" s="9">
        <f t="shared" si="10"/>
        <v>145</v>
      </c>
      <c r="V140" s="10" t="str">
        <f t="shared" si="12"/>
        <v>OK2KJU145MULTI</v>
      </c>
      <c r="W140" s="11">
        <f t="shared" si="14"/>
        <v>37.799999999999997</v>
      </c>
      <c r="X140" s="12">
        <f t="shared" si="11"/>
        <v>1</v>
      </c>
      <c r="Y140" s="12">
        <f>COUNTIF(U:U,U140)</f>
        <v>151</v>
      </c>
      <c r="Z140" s="12">
        <f>COUNTIFS(D:D,D140,U:U,U140)</f>
        <v>56</v>
      </c>
      <c r="AA140" s="25" t="str">
        <f t="shared" si="13"/>
        <v>43</v>
      </c>
    </row>
    <row r="141" spans="1:27" customFormat="1" ht="15" x14ac:dyDescent="0.25">
      <c r="A141" s="47" t="s">
        <v>166</v>
      </c>
      <c r="B141" s="47" t="s">
        <v>1945</v>
      </c>
      <c r="C141" s="47" t="s">
        <v>495</v>
      </c>
      <c r="D141" s="47" t="s">
        <v>466</v>
      </c>
      <c r="E141" s="47" t="s">
        <v>432</v>
      </c>
      <c r="F141" s="47" t="s">
        <v>437</v>
      </c>
      <c r="G141" s="47" t="s">
        <v>373</v>
      </c>
      <c r="H141" s="47">
        <v>29068</v>
      </c>
      <c r="I141" s="47">
        <v>29886</v>
      </c>
      <c r="J141" s="47" t="s">
        <v>3593</v>
      </c>
      <c r="K141" s="47">
        <v>822</v>
      </c>
      <c r="L141" s="47">
        <v>142</v>
      </c>
      <c r="M141" s="47">
        <v>209</v>
      </c>
      <c r="N141" s="47"/>
      <c r="O141" s="47" t="s">
        <v>24</v>
      </c>
      <c r="P141" s="47" t="s">
        <v>25</v>
      </c>
      <c r="Q141" s="47" t="s">
        <v>3594</v>
      </c>
      <c r="R141" s="47" t="s">
        <v>3595</v>
      </c>
      <c r="S141" s="47" t="s">
        <v>113</v>
      </c>
      <c r="U141" s="9">
        <f t="shared" si="10"/>
        <v>145</v>
      </c>
      <c r="V141" s="10" t="str">
        <f t="shared" si="12"/>
        <v>OK2L145MULTI</v>
      </c>
      <c r="W141" s="11">
        <f t="shared" si="14"/>
        <v>35.1</v>
      </c>
      <c r="X141" s="12">
        <f t="shared" si="11"/>
        <v>1</v>
      </c>
      <c r="Y141" s="12">
        <f>COUNTIF(U:U,U141)</f>
        <v>151</v>
      </c>
      <c r="Z141" s="12">
        <f>COUNTIFS(D:D,D141,U:U,U141)</f>
        <v>56</v>
      </c>
      <c r="AA141" s="25" t="str">
        <f t="shared" si="13"/>
        <v>44</v>
      </c>
    </row>
    <row r="142" spans="1:27" customFormat="1" ht="15" x14ac:dyDescent="0.25">
      <c r="A142" s="47" t="s">
        <v>170</v>
      </c>
      <c r="B142" s="47" t="s">
        <v>767</v>
      </c>
      <c r="C142" s="47" t="s">
        <v>1835</v>
      </c>
      <c r="D142" s="47" t="s">
        <v>466</v>
      </c>
      <c r="E142" s="47" t="s">
        <v>432</v>
      </c>
      <c r="F142" s="47" t="s">
        <v>437</v>
      </c>
      <c r="G142" s="47" t="s">
        <v>373</v>
      </c>
      <c r="H142" s="47">
        <v>28343</v>
      </c>
      <c r="I142" s="47">
        <v>35237</v>
      </c>
      <c r="J142" s="47" t="s">
        <v>3596</v>
      </c>
      <c r="K142" s="47">
        <v>6898</v>
      </c>
      <c r="L142" s="47">
        <v>172</v>
      </c>
      <c r="M142" s="47">
        <v>190</v>
      </c>
      <c r="N142" s="47">
        <v>1</v>
      </c>
      <c r="O142" s="47" t="s">
        <v>24</v>
      </c>
      <c r="P142" s="47" t="s">
        <v>25</v>
      </c>
      <c r="Q142" s="47" t="s">
        <v>3597</v>
      </c>
      <c r="R142" s="47" t="s">
        <v>3598</v>
      </c>
      <c r="S142" s="47" t="s">
        <v>3599</v>
      </c>
      <c r="U142" s="9">
        <f t="shared" si="10"/>
        <v>145</v>
      </c>
      <c r="V142" s="10" t="str">
        <f t="shared" si="12"/>
        <v>OK1KRI145MULTI</v>
      </c>
      <c r="W142" s="11">
        <f t="shared" si="14"/>
        <v>32.4</v>
      </c>
      <c r="X142" s="12">
        <f t="shared" si="11"/>
        <v>1</v>
      </c>
      <c r="Y142" s="12">
        <f>COUNTIF(U:U,U142)</f>
        <v>151</v>
      </c>
      <c r="Z142" s="12">
        <f>COUNTIFS(D:D,D142,U:U,U142)</f>
        <v>56</v>
      </c>
      <c r="AA142" s="25" t="str">
        <f t="shared" si="13"/>
        <v>45</v>
      </c>
    </row>
    <row r="143" spans="1:27" customFormat="1" ht="15" x14ac:dyDescent="0.25">
      <c r="A143" s="47" t="s">
        <v>173</v>
      </c>
      <c r="B143" s="47" t="s">
        <v>775</v>
      </c>
      <c r="C143" s="47" t="s">
        <v>394</v>
      </c>
      <c r="D143" s="47" t="s">
        <v>466</v>
      </c>
      <c r="E143" s="47" t="s">
        <v>432</v>
      </c>
      <c r="F143" s="47" t="s">
        <v>519</v>
      </c>
      <c r="G143" s="47" t="s">
        <v>373</v>
      </c>
      <c r="H143" s="47">
        <v>27869</v>
      </c>
      <c r="I143" s="47">
        <v>30242</v>
      </c>
      <c r="J143" s="47" t="s">
        <v>3600</v>
      </c>
      <c r="K143" s="47">
        <v>2366</v>
      </c>
      <c r="L143" s="47">
        <v>140</v>
      </c>
      <c r="M143" s="47">
        <v>210</v>
      </c>
      <c r="N143" s="47">
        <v>1</v>
      </c>
      <c r="O143" s="47" t="s">
        <v>24</v>
      </c>
      <c r="P143" s="47" t="s">
        <v>25</v>
      </c>
      <c r="Q143" s="47" t="s">
        <v>3601</v>
      </c>
      <c r="R143" s="47" t="s">
        <v>93</v>
      </c>
      <c r="S143" s="47" t="s">
        <v>1692</v>
      </c>
      <c r="U143" s="9">
        <f t="shared" si="10"/>
        <v>145</v>
      </c>
      <c r="V143" s="10" t="str">
        <f t="shared" si="12"/>
        <v>OL6M145MULTI</v>
      </c>
      <c r="W143" s="11">
        <f t="shared" si="14"/>
        <v>29.7</v>
      </c>
      <c r="X143" s="12">
        <f t="shared" si="11"/>
        <v>1</v>
      </c>
      <c r="Y143" s="12">
        <f>COUNTIF(U:U,U143)</f>
        <v>151</v>
      </c>
      <c r="Z143" s="12">
        <f>COUNTIFS(D:D,D143,U:U,U143)</f>
        <v>56</v>
      </c>
      <c r="AA143" s="25" t="str">
        <f t="shared" si="13"/>
        <v>46</v>
      </c>
    </row>
    <row r="144" spans="1:27" customFormat="1" ht="15" x14ac:dyDescent="0.25">
      <c r="A144" s="47" t="s">
        <v>177</v>
      </c>
      <c r="B144" s="47" t="s">
        <v>316</v>
      </c>
      <c r="C144" s="47" t="s">
        <v>601</v>
      </c>
      <c r="D144" s="47" t="s">
        <v>466</v>
      </c>
      <c r="E144" s="47" t="s">
        <v>432</v>
      </c>
      <c r="F144" s="47" t="s">
        <v>1496</v>
      </c>
      <c r="G144" s="47"/>
      <c r="H144" s="47">
        <v>27557</v>
      </c>
      <c r="I144" s="47">
        <v>29806</v>
      </c>
      <c r="J144" s="47" t="s">
        <v>3602</v>
      </c>
      <c r="K144" s="47">
        <v>3200</v>
      </c>
      <c r="L144" s="47">
        <v>143</v>
      </c>
      <c r="M144" s="47">
        <v>207</v>
      </c>
      <c r="N144" s="47"/>
      <c r="O144" s="47" t="s">
        <v>24</v>
      </c>
      <c r="P144" s="47" t="s">
        <v>25</v>
      </c>
      <c r="Q144" s="47" t="s">
        <v>3603</v>
      </c>
      <c r="R144" s="47" t="s">
        <v>3604</v>
      </c>
      <c r="S144" s="47" t="s">
        <v>3605</v>
      </c>
      <c r="U144" s="9">
        <f t="shared" si="10"/>
        <v>145</v>
      </c>
      <c r="V144" s="10" t="str">
        <f t="shared" si="12"/>
        <v>OL7Q145MULTI</v>
      </c>
      <c r="W144" s="11">
        <f t="shared" si="14"/>
        <v>27</v>
      </c>
      <c r="X144" s="12">
        <f t="shared" si="11"/>
        <v>1</v>
      </c>
      <c r="Y144" s="12">
        <f>COUNTIF(U:U,U144)</f>
        <v>151</v>
      </c>
      <c r="Z144" s="12">
        <f>COUNTIFS(D:D,D144,U:U,U144)</f>
        <v>56</v>
      </c>
      <c r="AA144" s="25" t="str">
        <f t="shared" si="13"/>
        <v>47</v>
      </c>
    </row>
    <row r="145" spans="1:27" customFormat="1" ht="15" x14ac:dyDescent="0.25">
      <c r="A145" s="47" t="s">
        <v>718</v>
      </c>
      <c r="B145" s="47" t="s">
        <v>1237</v>
      </c>
      <c r="C145" s="47" t="s">
        <v>1238</v>
      </c>
      <c r="D145" s="47" t="s">
        <v>466</v>
      </c>
      <c r="E145" s="47" t="s">
        <v>432</v>
      </c>
      <c r="F145" s="47" t="s">
        <v>437</v>
      </c>
      <c r="G145" s="47" t="s">
        <v>373</v>
      </c>
      <c r="H145" s="47">
        <v>16583</v>
      </c>
      <c r="I145" s="47">
        <v>17971</v>
      </c>
      <c r="J145" s="47" t="s">
        <v>3051</v>
      </c>
      <c r="K145" s="47">
        <v>1385</v>
      </c>
      <c r="L145" s="47">
        <v>100</v>
      </c>
      <c r="M145" s="47">
        <v>175</v>
      </c>
      <c r="N145" s="47"/>
      <c r="O145" s="47" t="s">
        <v>24</v>
      </c>
      <c r="P145" s="47" t="s">
        <v>25</v>
      </c>
      <c r="Q145" s="47" t="s">
        <v>3606</v>
      </c>
      <c r="R145" s="47" t="s">
        <v>1219</v>
      </c>
      <c r="S145" s="47" t="s">
        <v>323</v>
      </c>
      <c r="U145" s="9">
        <f t="shared" si="10"/>
        <v>145</v>
      </c>
      <c r="V145" s="10" t="str">
        <f t="shared" si="12"/>
        <v>OK6O145MULTI</v>
      </c>
      <c r="W145" s="11">
        <f t="shared" si="14"/>
        <v>24.3</v>
      </c>
      <c r="X145" s="12">
        <f t="shared" si="11"/>
        <v>1</v>
      </c>
      <c r="Y145" s="12">
        <f>COUNTIF(U:U,U145)</f>
        <v>151</v>
      </c>
      <c r="Z145" s="12">
        <f>COUNTIFS(D:D,D145,U:U,U145)</f>
        <v>56</v>
      </c>
      <c r="AA145" s="25" t="str">
        <f t="shared" si="13"/>
        <v>48</v>
      </c>
    </row>
    <row r="146" spans="1:27" customFormat="1" ht="15" x14ac:dyDescent="0.25">
      <c r="A146" s="47" t="s">
        <v>721</v>
      </c>
      <c r="B146" s="47" t="s">
        <v>1226</v>
      </c>
      <c r="C146" s="47" t="s">
        <v>3607</v>
      </c>
      <c r="D146" s="47" t="s">
        <v>466</v>
      </c>
      <c r="E146" s="47" t="s">
        <v>432</v>
      </c>
      <c r="F146" s="47" t="s">
        <v>437</v>
      </c>
      <c r="G146" s="47" t="s">
        <v>373</v>
      </c>
      <c r="H146" s="47">
        <v>12998</v>
      </c>
      <c r="I146" s="47">
        <v>14379</v>
      </c>
      <c r="J146" s="47" t="s">
        <v>3608</v>
      </c>
      <c r="K146" s="47">
        <v>1381</v>
      </c>
      <c r="L146" s="47">
        <v>71</v>
      </c>
      <c r="M146" s="47">
        <v>194</v>
      </c>
      <c r="N146" s="47"/>
      <c r="O146" s="47" t="s">
        <v>24</v>
      </c>
      <c r="P146" s="47" t="s">
        <v>25</v>
      </c>
      <c r="Q146" s="47" t="s">
        <v>3609</v>
      </c>
      <c r="R146" s="47" t="s">
        <v>3610</v>
      </c>
      <c r="S146" s="47" t="s">
        <v>3611</v>
      </c>
      <c r="U146" s="9">
        <f t="shared" si="10"/>
        <v>145</v>
      </c>
      <c r="V146" s="10" t="str">
        <f t="shared" si="12"/>
        <v>OK1R145MULTI</v>
      </c>
      <c r="W146" s="11">
        <f t="shared" si="14"/>
        <v>21.6</v>
      </c>
      <c r="X146" s="12">
        <f t="shared" si="11"/>
        <v>1</v>
      </c>
      <c r="Y146" s="12">
        <f>COUNTIF(U:U,U146)</f>
        <v>151</v>
      </c>
      <c r="Z146" s="12">
        <f>COUNTIFS(D:D,D146,U:U,U146)</f>
        <v>56</v>
      </c>
      <c r="AA146" s="25" t="str">
        <f t="shared" si="13"/>
        <v>49</v>
      </c>
    </row>
    <row r="147" spans="1:27" customFormat="1" ht="15" x14ac:dyDescent="0.25">
      <c r="A147" s="50" t="s">
        <v>726</v>
      </c>
      <c r="B147" s="47" t="s">
        <v>3612</v>
      </c>
      <c r="C147" s="47" t="s">
        <v>831</v>
      </c>
      <c r="D147" s="47" t="s">
        <v>466</v>
      </c>
      <c r="E147" s="47" t="s">
        <v>432</v>
      </c>
      <c r="F147" s="47" t="s">
        <v>441</v>
      </c>
      <c r="G147" s="47" t="s">
        <v>379</v>
      </c>
      <c r="H147" s="47">
        <v>12359</v>
      </c>
      <c r="I147" s="47">
        <v>12389</v>
      </c>
      <c r="J147" s="47" t="s">
        <v>3613</v>
      </c>
      <c r="K147" s="47">
        <v>28</v>
      </c>
      <c r="L147" s="47">
        <v>72</v>
      </c>
      <c r="M147" s="47">
        <v>174</v>
      </c>
      <c r="N147" s="47"/>
      <c r="O147" s="47" t="s">
        <v>24</v>
      </c>
      <c r="P147" s="47" t="s">
        <v>25</v>
      </c>
      <c r="Q147" s="47" t="s">
        <v>2167</v>
      </c>
      <c r="R147" s="47" t="s">
        <v>3481</v>
      </c>
      <c r="S147" s="47" t="s">
        <v>3482</v>
      </c>
      <c r="U147" s="9">
        <f t="shared" si="10"/>
        <v>145</v>
      </c>
      <c r="V147" s="10" t="str">
        <f t="shared" si="12"/>
        <v>OK1KDN145MULTI</v>
      </c>
      <c r="W147" s="11">
        <f t="shared" si="14"/>
        <v>18.899999999999999</v>
      </c>
      <c r="X147" s="12">
        <f t="shared" si="11"/>
        <v>1</v>
      </c>
      <c r="Y147" s="12">
        <f>COUNTIF(U:U,U147)</f>
        <v>151</v>
      </c>
      <c r="Z147" s="12">
        <f>COUNTIFS(D:D,D147,U:U,U147)</f>
        <v>56</v>
      </c>
      <c r="AA147" s="25" t="str">
        <f t="shared" si="13"/>
        <v>50</v>
      </c>
    </row>
    <row r="148" spans="1:27" customFormat="1" ht="15" x14ac:dyDescent="0.25">
      <c r="A148" s="50" t="s">
        <v>729</v>
      </c>
      <c r="B148" s="50" t="s">
        <v>4340</v>
      </c>
      <c r="C148" s="50"/>
      <c r="D148" s="50" t="s">
        <v>466</v>
      </c>
      <c r="E148" s="50" t="s">
        <v>432</v>
      </c>
      <c r="F148" s="50"/>
      <c r="G148" s="50"/>
      <c r="H148" s="50">
        <v>9703</v>
      </c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U148" s="9">
        <f t="shared" ref="U148" si="15">IF(E148="145 MHz",145,IF(E148="435 MHz",435,IF(E148="1,3 GHz",1300,IF(E148="2,3 GHz",2300,IF(E148="3,4 GHz",3400,IF(E148="5,7 GHz",5700,IF(E148="10 GHz",10000,IF(E148="24 GHz",24000,IF(E148="47 GHz",47000,IF(E148="76 GHz",76000,IF(E148="120 GHz",120000,IF(E148="134 GHz",134000,IF(E148="248 GHz",248000)))))))))))))</f>
        <v>145</v>
      </c>
      <c r="V148" s="10" t="str">
        <f t="shared" ref="V148" si="16">CONCATENATE(B148,U148,D148)</f>
        <v>OK1KOJ145MULTI</v>
      </c>
      <c r="W148" s="11">
        <f t="shared" ref="W148" si="17">IF(X148="",0,ROUND(X148*Y148*((Z148-AA148+1)/Z148),1))</f>
        <v>16.2</v>
      </c>
      <c r="X148" s="12">
        <f t="shared" ref="X148" si="18">IF(U148&gt;=120000,6,IF(U148&gt;=24000,5,IF(U148&gt;=2300,4,IF(U148=1300,3,IF(U148=435,2,IF(U148=145,1,0))))))</f>
        <v>1</v>
      </c>
      <c r="Y148" s="12">
        <f>COUNTIF(U:U,U148)</f>
        <v>151</v>
      </c>
      <c r="Z148" s="12">
        <f>COUNTIFS(D:D,D148,U:U,U148)</f>
        <v>56</v>
      </c>
      <c r="AA148" s="25" t="str">
        <f t="shared" ref="AA148" si="19">SUBSTITUTE(A148,".","")</f>
        <v>51</v>
      </c>
    </row>
    <row r="149" spans="1:27" customFormat="1" ht="15" x14ac:dyDescent="0.25">
      <c r="A149" s="50" t="s">
        <v>734</v>
      </c>
      <c r="B149" s="47" t="s">
        <v>3614</v>
      </c>
      <c r="C149" s="47" t="s">
        <v>3615</v>
      </c>
      <c r="D149" s="47" t="s">
        <v>466</v>
      </c>
      <c r="E149" s="47" t="s">
        <v>432</v>
      </c>
      <c r="F149" s="47" t="s">
        <v>440</v>
      </c>
      <c r="G149" s="47" t="s">
        <v>373</v>
      </c>
      <c r="H149" s="47">
        <v>8613</v>
      </c>
      <c r="I149" s="47">
        <v>8962</v>
      </c>
      <c r="J149" s="47" t="s">
        <v>984</v>
      </c>
      <c r="K149" s="47">
        <v>348</v>
      </c>
      <c r="L149" s="47">
        <v>49</v>
      </c>
      <c r="M149" s="47">
        <v>183</v>
      </c>
      <c r="N149" s="47">
        <v>1</v>
      </c>
      <c r="O149" s="47" t="s">
        <v>24</v>
      </c>
      <c r="P149" s="47" t="s">
        <v>25</v>
      </c>
      <c r="Q149" s="47" t="s">
        <v>3616</v>
      </c>
      <c r="R149" s="47" t="s">
        <v>3617</v>
      </c>
      <c r="S149" s="47" t="s">
        <v>653</v>
      </c>
      <c r="U149" s="9">
        <f t="shared" si="10"/>
        <v>145</v>
      </c>
      <c r="V149" s="10" t="str">
        <f t="shared" si="12"/>
        <v>OK5Z145MULTI</v>
      </c>
      <c r="W149" s="11">
        <f t="shared" si="14"/>
        <v>13.5</v>
      </c>
      <c r="X149" s="12">
        <f t="shared" si="11"/>
        <v>1</v>
      </c>
      <c r="Y149" s="12">
        <f>COUNTIF(U:U,U149)</f>
        <v>151</v>
      </c>
      <c r="Z149" s="12">
        <f>COUNTIFS(D:D,D149,U:U,U149)</f>
        <v>56</v>
      </c>
      <c r="AA149" s="25" t="str">
        <f t="shared" si="13"/>
        <v>52</v>
      </c>
    </row>
    <row r="150" spans="1:27" customFormat="1" ht="15" x14ac:dyDescent="0.25">
      <c r="A150" s="50" t="s">
        <v>735</v>
      </c>
      <c r="B150" s="47" t="s">
        <v>2264</v>
      </c>
      <c r="C150" s="47" t="s">
        <v>2265</v>
      </c>
      <c r="D150" s="47" t="s">
        <v>466</v>
      </c>
      <c r="E150" s="47" t="s">
        <v>432</v>
      </c>
      <c r="F150" s="47" t="s">
        <v>1403</v>
      </c>
      <c r="G150" s="47"/>
      <c r="H150" s="47">
        <v>8021</v>
      </c>
      <c r="I150" s="47">
        <v>10487</v>
      </c>
      <c r="J150" s="47" t="s">
        <v>2039</v>
      </c>
      <c r="K150" s="47">
        <v>770</v>
      </c>
      <c r="L150" s="47">
        <v>55</v>
      </c>
      <c r="M150" s="47">
        <v>154</v>
      </c>
      <c r="N150" s="47"/>
      <c r="O150" s="47" t="s">
        <v>24</v>
      </c>
      <c r="P150" s="47" t="s">
        <v>25</v>
      </c>
      <c r="Q150" s="47" t="s">
        <v>3618</v>
      </c>
      <c r="R150" s="47" t="s">
        <v>325</v>
      </c>
      <c r="S150" s="47" t="s">
        <v>211</v>
      </c>
      <c r="U150" s="9">
        <f t="shared" si="10"/>
        <v>145</v>
      </c>
      <c r="V150" s="10" t="str">
        <f t="shared" si="12"/>
        <v>OK2KGU145MULTI</v>
      </c>
      <c r="W150" s="11">
        <f t="shared" si="14"/>
        <v>10.8</v>
      </c>
      <c r="X150" s="12">
        <f t="shared" si="11"/>
        <v>1</v>
      </c>
      <c r="Y150" s="12">
        <f>COUNTIF(U:U,U150)</f>
        <v>151</v>
      </c>
      <c r="Z150" s="12">
        <f>COUNTIFS(D:D,D150,U:U,U150)</f>
        <v>56</v>
      </c>
      <c r="AA150" s="25" t="str">
        <f t="shared" si="13"/>
        <v>53</v>
      </c>
    </row>
    <row r="151" spans="1:27" customFormat="1" ht="15" x14ac:dyDescent="0.25">
      <c r="A151" s="50" t="s">
        <v>1154</v>
      </c>
      <c r="B151" s="47" t="s">
        <v>3619</v>
      </c>
      <c r="C151" s="47" t="s">
        <v>512</v>
      </c>
      <c r="D151" s="47" t="s">
        <v>466</v>
      </c>
      <c r="E151" s="47" t="s">
        <v>432</v>
      </c>
      <c r="F151" s="47" t="s">
        <v>440</v>
      </c>
      <c r="G151" s="47" t="s">
        <v>373</v>
      </c>
      <c r="H151" s="47">
        <v>2908</v>
      </c>
      <c r="I151" s="47">
        <v>3599</v>
      </c>
      <c r="J151" s="47" t="s">
        <v>2681</v>
      </c>
      <c r="K151" s="47">
        <v>691</v>
      </c>
      <c r="L151" s="47">
        <v>38</v>
      </c>
      <c r="M151" s="47">
        <v>88</v>
      </c>
      <c r="N151" s="47"/>
      <c r="O151" s="47" t="s">
        <v>24</v>
      </c>
      <c r="P151" s="47" t="s">
        <v>25</v>
      </c>
      <c r="Q151" s="47" t="s">
        <v>3620</v>
      </c>
      <c r="R151" s="47" t="s">
        <v>3621</v>
      </c>
      <c r="S151" s="47" t="s">
        <v>678</v>
      </c>
      <c r="U151" s="9">
        <f t="shared" si="10"/>
        <v>145</v>
      </c>
      <c r="V151" s="10" t="str">
        <f t="shared" si="12"/>
        <v>OK5P145MULTI</v>
      </c>
      <c r="W151" s="11">
        <f t="shared" si="14"/>
        <v>8.1</v>
      </c>
      <c r="X151" s="12">
        <f t="shared" si="11"/>
        <v>1</v>
      </c>
      <c r="Y151" s="12">
        <f>COUNTIF(U:U,U151)</f>
        <v>151</v>
      </c>
      <c r="Z151" s="12">
        <f>COUNTIFS(D:D,D151,U:U,U151)</f>
        <v>56</v>
      </c>
      <c r="AA151" s="25" t="str">
        <f t="shared" si="13"/>
        <v>54</v>
      </c>
    </row>
    <row r="152" spans="1:27" customFormat="1" ht="15" x14ac:dyDescent="0.25">
      <c r="A152" s="50" t="s">
        <v>1156</v>
      </c>
      <c r="B152" s="47" t="s">
        <v>267</v>
      </c>
      <c r="C152" s="47" t="s">
        <v>396</v>
      </c>
      <c r="D152" s="47" t="s">
        <v>466</v>
      </c>
      <c r="E152" s="47" t="s">
        <v>432</v>
      </c>
      <c r="F152" s="47" t="s">
        <v>440</v>
      </c>
      <c r="G152" s="47" t="s">
        <v>373</v>
      </c>
      <c r="H152" s="47">
        <v>2729</v>
      </c>
      <c r="I152" s="47">
        <v>2715</v>
      </c>
      <c r="J152" s="47" t="s">
        <v>406</v>
      </c>
      <c r="K152" s="47">
        <v>0</v>
      </c>
      <c r="L152" s="47">
        <v>23</v>
      </c>
      <c r="M152" s="47">
        <v>119</v>
      </c>
      <c r="N152" s="47"/>
      <c r="O152" s="47" t="s">
        <v>24</v>
      </c>
      <c r="P152" s="47" t="s">
        <v>25</v>
      </c>
      <c r="Q152" s="47" t="s">
        <v>3470</v>
      </c>
      <c r="R152" s="47" t="s">
        <v>102</v>
      </c>
      <c r="S152" s="47" t="s">
        <v>103</v>
      </c>
      <c r="U152" s="9">
        <f t="shared" si="10"/>
        <v>145</v>
      </c>
      <c r="V152" s="10" t="str">
        <f t="shared" si="12"/>
        <v>OK1KHA145MULTI</v>
      </c>
      <c r="W152" s="11">
        <f t="shared" si="14"/>
        <v>5.4</v>
      </c>
      <c r="X152" s="12">
        <f t="shared" si="11"/>
        <v>1</v>
      </c>
      <c r="Y152" s="12">
        <f>COUNTIF(U:U,U152)</f>
        <v>151</v>
      </c>
      <c r="Z152" s="12">
        <f>COUNTIFS(D:D,D152,U:U,U152)</f>
        <v>56</v>
      </c>
      <c r="AA152" s="25" t="str">
        <f t="shared" si="13"/>
        <v>55</v>
      </c>
    </row>
    <row r="153" spans="1:27" customFormat="1" ht="15" x14ac:dyDescent="0.25">
      <c r="A153" s="50" t="s">
        <v>1159</v>
      </c>
      <c r="B153" s="47" t="s">
        <v>271</v>
      </c>
      <c r="C153" s="47" t="s">
        <v>512</v>
      </c>
      <c r="D153" s="47" t="s">
        <v>466</v>
      </c>
      <c r="E153" s="47" t="s">
        <v>432</v>
      </c>
      <c r="F153" s="47" t="s">
        <v>440</v>
      </c>
      <c r="G153" s="47" t="s">
        <v>373</v>
      </c>
      <c r="H153" s="47">
        <v>2527</v>
      </c>
      <c r="I153" s="47">
        <v>2609</v>
      </c>
      <c r="J153" s="47" t="s">
        <v>989</v>
      </c>
      <c r="K153" s="47">
        <v>82</v>
      </c>
      <c r="L153" s="47">
        <v>23</v>
      </c>
      <c r="M153" s="47">
        <v>115</v>
      </c>
      <c r="N153" s="47"/>
      <c r="O153" s="47" t="s">
        <v>24</v>
      </c>
      <c r="P153" s="47" t="s">
        <v>25</v>
      </c>
      <c r="Q153" s="47" t="s">
        <v>3475</v>
      </c>
      <c r="R153" s="47" t="s">
        <v>3622</v>
      </c>
      <c r="S153" s="47" t="s">
        <v>1242</v>
      </c>
      <c r="U153" s="9">
        <f t="shared" si="10"/>
        <v>145</v>
      </c>
      <c r="V153" s="10" t="str">
        <f t="shared" si="12"/>
        <v>OK1KMP145MULTI</v>
      </c>
      <c r="W153" s="11">
        <f t="shared" si="14"/>
        <v>2.7</v>
      </c>
      <c r="X153" s="12">
        <f t="shared" si="11"/>
        <v>1</v>
      </c>
      <c r="Y153" s="12">
        <f>COUNTIF(U:U,U153)</f>
        <v>151</v>
      </c>
      <c r="Z153" s="12">
        <f>COUNTIFS(D:D,D153,U:U,U153)</f>
        <v>56</v>
      </c>
      <c r="AA153" s="25" t="str">
        <f t="shared" si="13"/>
        <v>56</v>
      </c>
    </row>
    <row r="154" spans="1:27" customFormat="1" ht="15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U154" s="9" t="b">
        <f t="shared" si="10"/>
        <v>0</v>
      </c>
      <c r="V154" s="10" t="str">
        <f t="shared" si="12"/>
        <v>NEPRAVDA</v>
      </c>
      <c r="W154" s="11" t="e">
        <f t="shared" si="14"/>
        <v>#VALUE!</v>
      </c>
      <c r="X154" s="12">
        <f t="shared" si="11"/>
        <v>6</v>
      </c>
      <c r="Y154" s="12">
        <f>COUNTIF(U:U,U154)</f>
        <v>374</v>
      </c>
      <c r="Z154" s="12">
        <f>COUNTIFS(D:D,D154,U:U,U154)</f>
        <v>0</v>
      </c>
      <c r="AA154" s="25" t="str">
        <f t="shared" si="13"/>
        <v/>
      </c>
    </row>
    <row r="155" spans="1:27" customFormat="1" ht="15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U155" s="9" t="b">
        <f t="shared" si="10"/>
        <v>0</v>
      </c>
      <c r="V155" s="10" t="str">
        <f t="shared" si="12"/>
        <v>NEPRAVDA</v>
      </c>
      <c r="W155" s="11" t="e">
        <f t="shared" si="14"/>
        <v>#VALUE!</v>
      </c>
      <c r="X155" s="12">
        <f t="shared" si="11"/>
        <v>6</v>
      </c>
      <c r="Y155" s="12">
        <f>COUNTIF(U:U,U155)</f>
        <v>374</v>
      </c>
      <c r="Z155" s="12">
        <f>COUNTIFS(D:D,D155,U:U,U155)</f>
        <v>0</v>
      </c>
      <c r="AA155" s="25" t="str">
        <f t="shared" si="13"/>
        <v/>
      </c>
    </row>
    <row r="156" spans="1:27" customFormat="1" ht="15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U156" s="9" t="b">
        <f t="shared" si="10"/>
        <v>0</v>
      </c>
      <c r="V156" s="10" t="str">
        <f t="shared" si="12"/>
        <v>NEPRAVDA</v>
      </c>
      <c r="W156" s="11" t="e">
        <f t="shared" si="14"/>
        <v>#VALUE!</v>
      </c>
      <c r="X156" s="12">
        <f t="shared" si="11"/>
        <v>6</v>
      </c>
      <c r="Y156" s="12">
        <f>COUNTIF(U:U,U156)</f>
        <v>374</v>
      </c>
      <c r="Z156" s="12">
        <f>COUNTIFS(D:D,D156,U:U,U156)</f>
        <v>0</v>
      </c>
      <c r="AA156" s="25" t="str">
        <f t="shared" si="13"/>
        <v/>
      </c>
    </row>
    <row r="157" spans="1:27" customFormat="1" ht="15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U157" s="9" t="b">
        <f t="shared" si="10"/>
        <v>0</v>
      </c>
      <c r="V157" s="10" t="str">
        <f t="shared" si="12"/>
        <v>NEPRAVDA</v>
      </c>
      <c r="W157" s="11" t="e">
        <f t="shared" si="14"/>
        <v>#VALUE!</v>
      </c>
      <c r="X157" s="12">
        <f t="shared" si="11"/>
        <v>6</v>
      </c>
      <c r="Y157" s="12">
        <f>COUNTIF(U:U,U157)</f>
        <v>374</v>
      </c>
      <c r="Z157" s="12">
        <f>COUNTIFS(D:D,D157,U:U,U157)</f>
        <v>0</v>
      </c>
      <c r="AA157" s="25" t="str">
        <f t="shared" si="13"/>
        <v/>
      </c>
    </row>
    <row r="158" spans="1:27" customFormat="1" ht="15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U158" s="9" t="b">
        <f t="shared" ref="U158:U196" si="20">IF(E158="145 MHz",145,IF(E158="435 MHz",435,IF(E158="1,3 GHz",1300,IF(E158="2,3 GHz",2300,IF(E158="3,4 GHz",3400,IF(E158="5,7 GHz",5700,IF(E158="10 GHz",10000,IF(E158="24 GHz",24000,IF(E158="47 GHz",47000,IF(E158="76 GHz",76000,IF(E158="120 GHz",120000,IF(E158="134 GHz",134000,IF(E158="248 GHz",248000)))))))))))))</f>
        <v>0</v>
      </c>
      <c r="V158" s="10" t="str">
        <f t="shared" si="12"/>
        <v>NEPRAVDA</v>
      </c>
      <c r="W158" s="11" t="e">
        <f t="shared" si="14"/>
        <v>#VALUE!</v>
      </c>
      <c r="X158" s="12">
        <f t="shared" ref="X158:X221" si="21">IF(U158&gt;=120000,6,IF(U158&gt;=24000,5,IF(U158&gt;=2300,4,IF(U158=1300,3,IF(U158=435,2,IF(U158=145,1,0))))))</f>
        <v>6</v>
      </c>
      <c r="Y158" s="12">
        <f>COUNTIF(U:U,U158)</f>
        <v>374</v>
      </c>
      <c r="Z158" s="12">
        <f>COUNTIFS(D:D,D158,U:U,U158)</f>
        <v>0</v>
      </c>
      <c r="AA158" s="25" t="str">
        <f t="shared" si="13"/>
        <v/>
      </c>
    </row>
    <row r="159" spans="1:27" customFormat="1" ht="15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U159" s="9" t="b">
        <f t="shared" si="20"/>
        <v>0</v>
      </c>
      <c r="V159" s="10" t="str">
        <f t="shared" ref="V159:V222" si="22">CONCATENATE(B159,U159,D159)</f>
        <v>NEPRAVDA</v>
      </c>
      <c r="W159" s="11" t="e">
        <f t="shared" si="14"/>
        <v>#VALUE!</v>
      </c>
      <c r="X159" s="12">
        <f t="shared" si="21"/>
        <v>6</v>
      </c>
      <c r="Y159" s="12">
        <f>COUNTIF(U:U,U159)</f>
        <v>374</v>
      </c>
      <c r="Z159" s="12">
        <f>COUNTIFS(D:D,D159,U:U,U159)</f>
        <v>0</v>
      </c>
      <c r="AA159" s="25" t="str">
        <f t="shared" ref="AA159:AA222" si="23">SUBSTITUTE(A159,".","")</f>
        <v/>
      </c>
    </row>
    <row r="160" spans="1:27" customFormat="1" ht="15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U160" s="9" t="b">
        <f t="shared" si="20"/>
        <v>0</v>
      </c>
      <c r="V160" s="10" t="str">
        <f t="shared" si="22"/>
        <v>NEPRAVDA</v>
      </c>
      <c r="W160" s="11" t="e">
        <f t="shared" si="14"/>
        <v>#VALUE!</v>
      </c>
      <c r="X160" s="12">
        <f t="shared" si="21"/>
        <v>6</v>
      </c>
      <c r="Y160" s="12">
        <f>COUNTIF(U:U,U160)</f>
        <v>374</v>
      </c>
      <c r="Z160" s="12">
        <f>COUNTIFS(D:D,D160,U:U,U160)</f>
        <v>0</v>
      </c>
      <c r="AA160" s="25" t="str">
        <f t="shared" si="23"/>
        <v/>
      </c>
    </row>
    <row r="161" spans="1:27" customFormat="1" ht="15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U161" s="9" t="b">
        <f t="shared" si="20"/>
        <v>0</v>
      </c>
      <c r="V161" s="10" t="str">
        <f t="shared" si="22"/>
        <v>NEPRAVDA</v>
      </c>
      <c r="W161" s="11" t="e">
        <f t="shared" si="14"/>
        <v>#VALUE!</v>
      </c>
      <c r="X161" s="12">
        <f t="shared" si="21"/>
        <v>6</v>
      </c>
      <c r="Y161" s="12">
        <f>COUNTIF(U:U,U161)</f>
        <v>374</v>
      </c>
      <c r="Z161" s="12">
        <f>COUNTIFS(D:D,D161,U:U,U161)</f>
        <v>0</v>
      </c>
      <c r="AA161" s="25" t="str">
        <f t="shared" si="23"/>
        <v/>
      </c>
    </row>
    <row r="162" spans="1:27" customFormat="1" ht="15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U162" s="9" t="b">
        <f t="shared" si="20"/>
        <v>0</v>
      </c>
      <c r="V162" s="10" t="str">
        <f t="shared" si="22"/>
        <v>NEPRAVDA</v>
      </c>
      <c r="W162" s="11" t="e">
        <f t="shared" si="14"/>
        <v>#VALUE!</v>
      </c>
      <c r="X162" s="12">
        <f t="shared" si="21"/>
        <v>6</v>
      </c>
      <c r="Y162" s="12">
        <f>COUNTIF(U:U,U162)</f>
        <v>374</v>
      </c>
      <c r="Z162" s="12">
        <f>COUNTIFS(D:D,D162,U:U,U162)</f>
        <v>0</v>
      </c>
      <c r="AA162" s="25" t="str">
        <f t="shared" si="23"/>
        <v/>
      </c>
    </row>
    <row r="163" spans="1:27" customFormat="1" ht="15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U163" s="9" t="b">
        <f t="shared" si="20"/>
        <v>0</v>
      </c>
      <c r="V163" s="10" t="str">
        <f t="shared" si="22"/>
        <v>NEPRAVDA</v>
      </c>
      <c r="W163" s="11" t="e">
        <f t="shared" ref="W163:W226" si="24">IF(X163="",0,ROUND(X163*Y163*((Z163-AA163+1)/Z163),1))</f>
        <v>#VALUE!</v>
      </c>
      <c r="X163" s="12">
        <f t="shared" si="21"/>
        <v>6</v>
      </c>
      <c r="Y163" s="12">
        <f>COUNTIF(U:U,U163)</f>
        <v>374</v>
      </c>
      <c r="Z163" s="12">
        <f>COUNTIFS(D:D,D163,U:U,U163)</f>
        <v>0</v>
      </c>
      <c r="AA163" s="25" t="str">
        <f t="shared" si="23"/>
        <v/>
      </c>
    </row>
    <row r="164" spans="1:27" customFormat="1" ht="15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U164" s="9" t="b">
        <f t="shared" si="20"/>
        <v>0</v>
      </c>
      <c r="V164" s="10" t="str">
        <f t="shared" si="22"/>
        <v>NEPRAVDA</v>
      </c>
      <c r="W164" s="11" t="e">
        <f t="shared" si="24"/>
        <v>#VALUE!</v>
      </c>
      <c r="X164" s="12">
        <f t="shared" si="21"/>
        <v>6</v>
      </c>
      <c r="Y164" s="12">
        <f>COUNTIF(U:U,U164)</f>
        <v>374</v>
      </c>
      <c r="Z164" s="12">
        <f>COUNTIFS(D:D,D164,U:U,U164)</f>
        <v>0</v>
      </c>
      <c r="AA164" s="25" t="str">
        <f t="shared" si="23"/>
        <v/>
      </c>
    </row>
    <row r="165" spans="1:27" customFormat="1" ht="15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U165" s="9" t="b">
        <f t="shared" si="20"/>
        <v>0</v>
      </c>
      <c r="V165" s="10" t="str">
        <f t="shared" si="22"/>
        <v>NEPRAVDA</v>
      </c>
      <c r="W165" s="11" t="e">
        <f t="shared" si="24"/>
        <v>#VALUE!</v>
      </c>
      <c r="X165" s="12">
        <f t="shared" si="21"/>
        <v>6</v>
      </c>
      <c r="Y165" s="12">
        <f>COUNTIF(U:U,U165)</f>
        <v>374</v>
      </c>
      <c r="Z165" s="12">
        <f>COUNTIFS(D:D,D165,U:U,U165)</f>
        <v>0</v>
      </c>
      <c r="AA165" s="25" t="str">
        <f t="shared" si="23"/>
        <v/>
      </c>
    </row>
    <row r="166" spans="1:27" customFormat="1" ht="15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U166" s="9" t="b">
        <f t="shared" si="20"/>
        <v>0</v>
      </c>
      <c r="V166" s="10" t="str">
        <f t="shared" si="22"/>
        <v>NEPRAVDA</v>
      </c>
      <c r="W166" s="11" t="e">
        <f t="shared" si="24"/>
        <v>#VALUE!</v>
      </c>
      <c r="X166" s="12">
        <f t="shared" si="21"/>
        <v>6</v>
      </c>
      <c r="Y166" s="12">
        <f>COUNTIF(U:U,U166)</f>
        <v>374</v>
      </c>
      <c r="Z166" s="12">
        <f>COUNTIFS(D:D,D166,U:U,U166)</f>
        <v>0</v>
      </c>
      <c r="AA166" s="25" t="str">
        <f t="shared" si="23"/>
        <v/>
      </c>
    </row>
    <row r="167" spans="1:27" customFormat="1" ht="15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U167" s="9" t="b">
        <f t="shared" si="20"/>
        <v>0</v>
      </c>
      <c r="V167" s="10" t="str">
        <f t="shared" si="22"/>
        <v>NEPRAVDA</v>
      </c>
      <c r="W167" s="11" t="e">
        <f t="shared" si="24"/>
        <v>#VALUE!</v>
      </c>
      <c r="X167" s="12">
        <f t="shared" si="21"/>
        <v>6</v>
      </c>
      <c r="Y167" s="12">
        <f>COUNTIF(U:U,U167)</f>
        <v>374</v>
      </c>
      <c r="Z167" s="12">
        <f>COUNTIFS(D:D,D167,U:U,U167)</f>
        <v>0</v>
      </c>
      <c r="AA167" s="25" t="str">
        <f t="shared" si="23"/>
        <v/>
      </c>
    </row>
    <row r="168" spans="1:27" customFormat="1" ht="15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U168" s="9" t="b">
        <f t="shared" si="20"/>
        <v>0</v>
      </c>
      <c r="V168" s="10" t="str">
        <f t="shared" si="22"/>
        <v>NEPRAVDA</v>
      </c>
      <c r="W168" s="11" t="e">
        <f t="shared" si="24"/>
        <v>#VALUE!</v>
      </c>
      <c r="X168" s="12">
        <f t="shared" si="21"/>
        <v>6</v>
      </c>
      <c r="Y168" s="12">
        <f>COUNTIF(U:U,U168)</f>
        <v>374</v>
      </c>
      <c r="Z168" s="12">
        <f>COUNTIFS(D:D,D168,U:U,U168)</f>
        <v>0</v>
      </c>
      <c r="AA168" s="25" t="str">
        <f t="shared" si="23"/>
        <v/>
      </c>
    </row>
    <row r="169" spans="1:27" customFormat="1" ht="15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U169" s="9" t="b">
        <f t="shared" si="20"/>
        <v>0</v>
      </c>
      <c r="V169" s="10" t="str">
        <f t="shared" si="22"/>
        <v>NEPRAVDA</v>
      </c>
      <c r="W169" s="11" t="e">
        <f t="shared" si="24"/>
        <v>#VALUE!</v>
      </c>
      <c r="X169" s="12">
        <f t="shared" si="21"/>
        <v>6</v>
      </c>
      <c r="Y169" s="12">
        <f>COUNTIF(U:U,U169)</f>
        <v>374</v>
      </c>
      <c r="Z169" s="12">
        <f>COUNTIFS(D:D,D169,U:U,U169)</f>
        <v>0</v>
      </c>
      <c r="AA169" s="25" t="str">
        <f t="shared" si="23"/>
        <v/>
      </c>
    </row>
    <row r="170" spans="1:27" customFormat="1" ht="15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U170" s="9" t="b">
        <f t="shared" si="20"/>
        <v>0</v>
      </c>
      <c r="V170" s="10" t="str">
        <f t="shared" si="22"/>
        <v>NEPRAVDA</v>
      </c>
      <c r="W170" s="11" t="e">
        <f t="shared" si="24"/>
        <v>#VALUE!</v>
      </c>
      <c r="X170" s="12">
        <f t="shared" si="21"/>
        <v>6</v>
      </c>
      <c r="Y170" s="12">
        <f>COUNTIF(U:U,U170)</f>
        <v>374</v>
      </c>
      <c r="Z170" s="12">
        <f>COUNTIFS(D:D,D170,U:U,U170)</f>
        <v>0</v>
      </c>
      <c r="AA170" s="25" t="str">
        <f t="shared" si="23"/>
        <v/>
      </c>
    </row>
    <row r="171" spans="1:27" customFormat="1" ht="15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U171" s="9" t="b">
        <f t="shared" si="20"/>
        <v>0</v>
      </c>
      <c r="V171" s="10" t="str">
        <f t="shared" si="22"/>
        <v>NEPRAVDA</v>
      </c>
      <c r="W171" s="11" t="e">
        <f t="shared" si="24"/>
        <v>#VALUE!</v>
      </c>
      <c r="X171" s="12">
        <f t="shared" si="21"/>
        <v>6</v>
      </c>
      <c r="Y171" s="12">
        <f>COUNTIF(U:U,U171)</f>
        <v>374</v>
      </c>
      <c r="Z171" s="12">
        <f>COUNTIFS(D:D,D171,U:U,U171)</f>
        <v>0</v>
      </c>
      <c r="AA171" s="25" t="str">
        <f t="shared" si="23"/>
        <v/>
      </c>
    </row>
    <row r="172" spans="1:27" customFormat="1" ht="15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U172" s="9" t="b">
        <f t="shared" si="20"/>
        <v>0</v>
      </c>
      <c r="V172" s="10" t="str">
        <f t="shared" si="22"/>
        <v>NEPRAVDA</v>
      </c>
      <c r="W172" s="11" t="e">
        <f t="shared" si="24"/>
        <v>#VALUE!</v>
      </c>
      <c r="X172" s="12">
        <f t="shared" si="21"/>
        <v>6</v>
      </c>
      <c r="Y172" s="12">
        <f>COUNTIF(U:U,U172)</f>
        <v>374</v>
      </c>
      <c r="Z172" s="12">
        <f>COUNTIFS(D:D,D172,U:U,U172)</f>
        <v>0</v>
      </c>
      <c r="AA172" s="25" t="str">
        <f t="shared" si="23"/>
        <v/>
      </c>
    </row>
    <row r="173" spans="1:27" customFormat="1" ht="15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U173" s="9" t="b">
        <f t="shared" si="20"/>
        <v>0</v>
      </c>
      <c r="V173" s="10" t="str">
        <f t="shared" si="22"/>
        <v>NEPRAVDA</v>
      </c>
      <c r="W173" s="11" t="e">
        <f t="shared" si="24"/>
        <v>#VALUE!</v>
      </c>
      <c r="X173" s="12">
        <f t="shared" si="21"/>
        <v>6</v>
      </c>
      <c r="Y173" s="12">
        <f>COUNTIF(U:U,U173)</f>
        <v>374</v>
      </c>
      <c r="Z173" s="12">
        <f>COUNTIFS(D:D,D173,U:U,U173)</f>
        <v>0</v>
      </c>
      <c r="AA173" s="25" t="str">
        <f t="shared" si="23"/>
        <v/>
      </c>
    </row>
    <row r="174" spans="1:27" customFormat="1" ht="15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U174" s="9" t="b">
        <f t="shared" si="20"/>
        <v>0</v>
      </c>
      <c r="V174" s="10" t="str">
        <f t="shared" si="22"/>
        <v>NEPRAVDA</v>
      </c>
      <c r="W174" s="11" t="e">
        <f t="shared" si="24"/>
        <v>#VALUE!</v>
      </c>
      <c r="X174" s="12">
        <f t="shared" si="21"/>
        <v>6</v>
      </c>
      <c r="Y174" s="12">
        <f>COUNTIF(U:U,U174)</f>
        <v>374</v>
      </c>
      <c r="Z174" s="12">
        <f>COUNTIFS(D:D,D174,U:U,U174)</f>
        <v>0</v>
      </c>
      <c r="AA174" s="25" t="str">
        <f t="shared" si="23"/>
        <v/>
      </c>
    </row>
    <row r="175" spans="1:27" customFormat="1" ht="15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U175" s="9" t="b">
        <f t="shared" si="20"/>
        <v>0</v>
      </c>
      <c r="V175" s="10" t="str">
        <f t="shared" si="22"/>
        <v>NEPRAVDA</v>
      </c>
      <c r="W175" s="11" t="e">
        <f t="shared" si="24"/>
        <v>#VALUE!</v>
      </c>
      <c r="X175" s="12">
        <f t="shared" si="21"/>
        <v>6</v>
      </c>
      <c r="Y175" s="12">
        <f>COUNTIF(U:U,U175)</f>
        <v>374</v>
      </c>
      <c r="Z175" s="12">
        <f>COUNTIFS(D:D,D175,U:U,U175)</f>
        <v>0</v>
      </c>
      <c r="AA175" s="25" t="str">
        <f t="shared" si="23"/>
        <v/>
      </c>
    </row>
    <row r="176" spans="1:27" customFormat="1" ht="15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U176" s="9" t="b">
        <f t="shared" si="20"/>
        <v>0</v>
      </c>
      <c r="V176" s="10" t="str">
        <f t="shared" si="22"/>
        <v>NEPRAVDA</v>
      </c>
      <c r="W176" s="11" t="e">
        <f t="shared" si="24"/>
        <v>#VALUE!</v>
      </c>
      <c r="X176" s="12">
        <f t="shared" si="21"/>
        <v>6</v>
      </c>
      <c r="Y176" s="12">
        <f>COUNTIF(U:U,U176)</f>
        <v>374</v>
      </c>
      <c r="Z176" s="12">
        <f>COUNTIFS(D:D,D176,U:U,U176)</f>
        <v>0</v>
      </c>
      <c r="AA176" s="25" t="str">
        <f t="shared" si="23"/>
        <v/>
      </c>
    </row>
    <row r="177" spans="1:27" customFormat="1" ht="15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U177" s="9" t="b">
        <f t="shared" si="20"/>
        <v>0</v>
      </c>
      <c r="V177" s="10" t="str">
        <f t="shared" si="22"/>
        <v>NEPRAVDA</v>
      </c>
      <c r="W177" s="11" t="e">
        <f t="shared" si="24"/>
        <v>#VALUE!</v>
      </c>
      <c r="X177" s="12">
        <f t="shared" si="21"/>
        <v>6</v>
      </c>
      <c r="Y177" s="12">
        <f>COUNTIF(U:U,U177)</f>
        <v>374</v>
      </c>
      <c r="Z177" s="12">
        <f>COUNTIFS(D:D,D177,U:U,U177)</f>
        <v>0</v>
      </c>
      <c r="AA177" s="25" t="str">
        <f t="shared" si="23"/>
        <v/>
      </c>
    </row>
    <row r="178" spans="1:27" customFormat="1" ht="15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U178" s="9" t="b">
        <f t="shared" si="20"/>
        <v>0</v>
      </c>
      <c r="V178" s="10" t="str">
        <f t="shared" si="22"/>
        <v>NEPRAVDA</v>
      </c>
      <c r="W178" s="11" t="e">
        <f t="shared" si="24"/>
        <v>#VALUE!</v>
      </c>
      <c r="X178" s="12">
        <f t="shared" si="21"/>
        <v>6</v>
      </c>
      <c r="Y178" s="12">
        <f>COUNTIF(U:U,U178)</f>
        <v>374</v>
      </c>
      <c r="Z178" s="12">
        <f>COUNTIFS(D:D,D178,U:U,U178)</f>
        <v>0</v>
      </c>
      <c r="AA178" s="25" t="str">
        <f t="shared" si="23"/>
        <v/>
      </c>
    </row>
    <row r="179" spans="1:27" customFormat="1" ht="15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U179" s="9" t="b">
        <f t="shared" si="20"/>
        <v>0</v>
      </c>
      <c r="V179" s="10" t="str">
        <f t="shared" si="22"/>
        <v>NEPRAVDA</v>
      </c>
      <c r="W179" s="11" t="e">
        <f t="shared" si="24"/>
        <v>#VALUE!</v>
      </c>
      <c r="X179" s="12">
        <f t="shared" si="21"/>
        <v>6</v>
      </c>
      <c r="Y179" s="12">
        <f>COUNTIF(U:U,U179)</f>
        <v>374</v>
      </c>
      <c r="Z179" s="12">
        <f>COUNTIFS(D:D,D179,U:U,U179)</f>
        <v>0</v>
      </c>
      <c r="AA179" s="25" t="str">
        <f t="shared" si="23"/>
        <v/>
      </c>
    </row>
    <row r="180" spans="1:27" customFormat="1" ht="15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U180" s="9" t="b">
        <f t="shared" si="20"/>
        <v>0</v>
      </c>
      <c r="V180" s="10" t="str">
        <f t="shared" si="22"/>
        <v>NEPRAVDA</v>
      </c>
      <c r="W180" s="11" t="e">
        <f t="shared" si="24"/>
        <v>#VALUE!</v>
      </c>
      <c r="X180" s="12">
        <f t="shared" si="21"/>
        <v>6</v>
      </c>
      <c r="Y180" s="12">
        <f>COUNTIF(U:U,U180)</f>
        <v>374</v>
      </c>
      <c r="Z180" s="12">
        <f>COUNTIFS(D:D,D180,U:U,U180)</f>
        <v>0</v>
      </c>
      <c r="AA180" s="25" t="str">
        <f t="shared" si="23"/>
        <v/>
      </c>
    </row>
    <row r="181" spans="1:27" customFormat="1" ht="15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U181" s="9" t="b">
        <f t="shared" si="20"/>
        <v>0</v>
      </c>
      <c r="V181" s="10" t="str">
        <f t="shared" si="22"/>
        <v>NEPRAVDA</v>
      </c>
      <c r="W181" s="11" t="e">
        <f t="shared" si="24"/>
        <v>#VALUE!</v>
      </c>
      <c r="X181" s="12">
        <f t="shared" si="21"/>
        <v>6</v>
      </c>
      <c r="Y181" s="12">
        <f>COUNTIF(U:U,U181)</f>
        <v>374</v>
      </c>
      <c r="Z181" s="12">
        <f>COUNTIFS(D:D,D181,U:U,U181)</f>
        <v>0</v>
      </c>
      <c r="AA181" s="25" t="str">
        <f t="shared" si="23"/>
        <v/>
      </c>
    </row>
    <row r="182" spans="1:27" customFormat="1" ht="15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U182" s="9" t="b">
        <f t="shared" si="20"/>
        <v>0</v>
      </c>
      <c r="V182" s="10" t="str">
        <f t="shared" si="22"/>
        <v>NEPRAVDA</v>
      </c>
      <c r="W182" s="11" t="e">
        <f t="shared" si="24"/>
        <v>#VALUE!</v>
      </c>
      <c r="X182" s="12">
        <f t="shared" si="21"/>
        <v>6</v>
      </c>
      <c r="Y182" s="12">
        <f>COUNTIF(U:U,U182)</f>
        <v>374</v>
      </c>
      <c r="Z182" s="12">
        <f>COUNTIFS(D:D,D182,U:U,U182)</f>
        <v>0</v>
      </c>
      <c r="AA182" s="25" t="str">
        <f t="shared" si="23"/>
        <v/>
      </c>
    </row>
    <row r="183" spans="1:27" customFormat="1" ht="15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U183" s="9" t="b">
        <f t="shared" si="20"/>
        <v>0</v>
      </c>
      <c r="V183" s="10" t="str">
        <f t="shared" si="22"/>
        <v>NEPRAVDA</v>
      </c>
      <c r="W183" s="11" t="e">
        <f t="shared" si="24"/>
        <v>#VALUE!</v>
      </c>
      <c r="X183" s="12">
        <f t="shared" si="21"/>
        <v>6</v>
      </c>
      <c r="Y183" s="12">
        <f>COUNTIF(U:U,U183)</f>
        <v>374</v>
      </c>
      <c r="Z183" s="12">
        <f>COUNTIFS(D:D,D183,U:U,U183)</f>
        <v>0</v>
      </c>
      <c r="AA183" s="25" t="str">
        <f t="shared" si="23"/>
        <v/>
      </c>
    </row>
    <row r="184" spans="1:27" customFormat="1" ht="15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U184" s="9" t="b">
        <f t="shared" si="20"/>
        <v>0</v>
      </c>
      <c r="V184" s="10" t="str">
        <f t="shared" si="22"/>
        <v>NEPRAVDA</v>
      </c>
      <c r="W184" s="11" t="e">
        <f t="shared" si="24"/>
        <v>#VALUE!</v>
      </c>
      <c r="X184" s="12">
        <f t="shared" si="21"/>
        <v>6</v>
      </c>
      <c r="Y184" s="12">
        <f>COUNTIF(U:U,U184)</f>
        <v>374</v>
      </c>
      <c r="Z184" s="12">
        <f>COUNTIFS(D:D,D184,U:U,U184)</f>
        <v>0</v>
      </c>
      <c r="AA184" s="25" t="str">
        <f t="shared" si="23"/>
        <v/>
      </c>
    </row>
    <row r="185" spans="1:27" customFormat="1" ht="15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U185" s="9" t="b">
        <f t="shared" si="20"/>
        <v>0</v>
      </c>
      <c r="V185" s="10" t="str">
        <f t="shared" si="22"/>
        <v>NEPRAVDA</v>
      </c>
      <c r="W185" s="11" t="e">
        <f t="shared" si="24"/>
        <v>#VALUE!</v>
      </c>
      <c r="X185" s="12">
        <f t="shared" si="21"/>
        <v>6</v>
      </c>
      <c r="Y185" s="12">
        <f>COUNTIF(U:U,U185)</f>
        <v>374</v>
      </c>
      <c r="Z185" s="12">
        <f>COUNTIFS(D:D,D185,U:U,U185)</f>
        <v>0</v>
      </c>
      <c r="AA185" s="25" t="str">
        <f t="shared" si="23"/>
        <v/>
      </c>
    </row>
    <row r="186" spans="1:27" customFormat="1" ht="15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U186" s="9" t="b">
        <f t="shared" si="20"/>
        <v>0</v>
      </c>
      <c r="V186" s="10" t="str">
        <f t="shared" si="22"/>
        <v>NEPRAVDA</v>
      </c>
      <c r="W186" s="11" t="e">
        <f t="shared" si="24"/>
        <v>#VALUE!</v>
      </c>
      <c r="X186" s="12">
        <f t="shared" si="21"/>
        <v>6</v>
      </c>
      <c r="Y186" s="12">
        <f>COUNTIF(U:U,U186)</f>
        <v>374</v>
      </c>
      <c r="Z186" s="12">
        <f>COUNTIFS(D:D,D186,U:U,U186)</f>
        <v>0</v>
      </c>
      <c r="AA186" s="25" t="str">
        <f t="shared" si="23"/>
        <v/>
      </c>
    </row>
    <row r="187" spans="1:27" customFormat="1" ht="15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U187" s="9" t="b">
        <f t="shared" si="20"/>
        <v>0</v>
      </c>
      <c r="V187" s="10" t="str">
        <f t="shared" si="22"/>
        <v>NEPRAVDA</v>
      </c>
      <c r="W187" s="11" t="e">
        <f t="shared" si="24"/>
        <v>#VALUE!</v>
      </c>
      <c r="X187" s="12">
        <f t="shared" si="21"/>
        <v>6</v>
      </c>
      <c r="Y187" s="12">
        <f>COUNTIF(U:U,U187)</f>
        <v>374</v>
      </c>
      <c r="Z187" s="12">
        <f>COUNTIFS(D:D,D187,U:U,U187)</f>
        <v>0</v>
      </c>
      <c r="AA187" s="25" t="str">
        <f t="shared" si="23"/>
        <v/>
      </c>
    </row>
    <row r="188" spans="1:27" customFormat="1" ht="15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U188" s="9" t="b">
        <f t="shared" si="20"/>
        <v>0</v>
      </c>
      <c r="V188" s="10" t="str">
        <f t="shared" si="22"/>
        <v>NEPRAVDA</v>
      </c>
      <c r="W188" s="11" t="e">
        <f t="shared" si="24"/>
        <v>#VALUE!</v>
      </c>
      <c r="X188" s="12">
        <f t="shared" si="21"/>
        <v>6</v>
      </c>
      <c r="Y188" s="12">
        <f>COUNTIF(U:U,U188)</f>
        <v>374</v>
      </c>
      <c r="Z188" s="12">
        <f>COUNTIFS(D:D,D188,U:U,U188)</f>
        <v>0</v>
      </c>
      <c r="AA188" s="25" t="str">
        <f t="shared" si="23"/>
        <v/>
      </c>
    </row>
    <row r="189" spans="1:27" customFormat="1" ht="15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U189" s="9" t="b">
        <f t="shared" si="20"/>
        <v>0</v>
      </c>
      <c r="V189" s="10" t="str">
        <f t="shared" si="22"/>
        <v>NEPRAVDA</v>
      </c>
      <c r="W189" s="11" t="e">
        <f t="shared" si="24"/>
        <v>#VALUE!</v>
      </c>
      <c r="X189" s="12">
        <f t="shared" si="21"/>
        <v>6</v>
      </c>
      <c r="Y189" s="12">
        <f>COUNTIF(U:U,U189)</f>
        <v>374</v>
      </c>
      <c r="Z189" s="12">
        <f>COUNTIFS(D:D,D189,U:U,U189)</f>
        <v>0</v>
      </c>
      <c r="AA189" s="25" t="str">
        <f t="shared" si="23"/>
        <v/>
      </c>
    </row>
    <row r="190" spans="1:27" customFormat="1" ht="15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U190" s="9" t="b">
        <f t="shared" si="20"/>
        <v>0</v>
      </c>
      <c r="V190" s="10" t="str">
        <f t="shared" si="22"/>
        <v>NEPRAVDA</v>
      </c>
      <c r="W190" s="11" t="e">
        <f t="shared" si="24"/>
        <v>#VALUE!</v>
      </c>
      <c r="X190" s="12">
        <f t="shared" si="21"/>
        <v>6</v>
      </c>
      <c r="Y190" s="12">
        <f>COUNTIF(U:U,U190)</f>
        <v>374</v>
      </c>
      <c r="Z190" s="12">
        <f>COUNTIFS(D:D,D190,U:U,U190)</f>
        <v>0</v>
      </c>
      <c r="AA190" s="25" t="str">
        <f t="shared" si="23"/>
        <v/>
      </c>
    </row>
    <row r="191" spans="1:27" customFormat="1" ht="15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U191" s="9" t="b">
        <f t="shared" si="20"/>
        <v>0</v>
      </c>
      <c r="V191" s="10" t="str">
        <f t="shared" si="22"/>
        <v>NEPRAVDA</v>
      </c>
      <c r="W191" s="11" t="e">
        <f t="shared" si="24"/>
        <v>#VALUE!</v>
      </c>
      <c r="X191" s="12">
        <f t="shared" si="21"/>
        <v>6</v>
      </c>
      <c r="Y191" s="12">
        <f>COUNTIF(U:U,U191)</f>
        <v>374</v>
      </c>
      <c r="Z191" s="12">
        <f>COUNTIFS(D:D,D191,U:U,U191)</f>
        <v>0</v>
      </c>
      <c r="AA191" s="25" t="str">
        <f t="shared" si="23"/>
        <v/>
      </c>
    </row>
    <row r="192" spans="1:27" customFormat="1" ht="15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U192" s="9" t="b">
        <f t="shared" si="20"/>
        <v>0</v>
      </c>
      <c r="V192" s="10" t="str">
        <f t="shared" si="22"/>
        <v>NEPRAVDA</v>
      </c>
      <c r="W192" s="11" t="e">
        <f t="shared" si="24"/>
        <v>#VALUE!</v>
      </c>
      <c r="X192" s="12">
        <f t="shared" si="21"/>
        <v>6</v>
      </c>
      <c r="Y192" s="12">
        <f>COUNTIF(U:U,U192)</f>
        <v>374</v>
      </c>
      <c r="Z192" s="12">
        <f>COUNTIFS(D:D,D192,U:U,U192)</f>
        <v>0</v>
      </c>
      <c r="AA192" s="25" t="str">
        <f t="shared" si="23"/>
        <v/>
      </c>
    </row>
    <row r="193" spans="1:27" customFormat="1" ht="15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U193" s="9" t="b">
        <f t="shared" si="20"/>
        <v>0</v>
      </c>
      <c r="V193" s="10" t="str">
        <f t="shared" si="22"/>
        <v>NEPRAVDA</v>
      </c>
      <c r="W193" s="11" t="e">
        <f t="shared" si="24"/>
        <v>#VALUE!</v>
      </c>
      <c r="X193" s="12">
        <f t="shared" si="21"/>
        <v>6</v>
      </c>
      <c r="Y193" s="12">
        <f>COUNTIF(U:U,U193)</f>
        <v>374</v>
      </c>
      <c r="Z193" s="12">
        <f>COUNTIFS(D:D,D193,U:U,U193)</f>
        <v>0</v>
      </c>
      <c r="AA193" s="25" t="str">
        <f t="shared" si="23"/>
        <v/>
      </c>
    </row>
    <row r="194" spans="1:27" customFormat="1" ht="15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U194" s="9" t="b">
        <f t="shared" si="20"/>
        <v>0</v>
      </c>
      <c r="V194" s="10" t="str">
        <f t="shared" si="22"/>
        <v>NEPRAVDA</v>
      </c>
      <c r="W194" s="11" t="e">
        <f t="shared" si="24"/>
        <v>#VALUE!</v>
      </c>
      <c r="X194" s="12">
        <f t="shared" si="21"/>
        <v>6</v>
      </c>
      <c r="Y194" s="12">
        <f>COUNTIF(U:U,U194)</f>
        <v>374</v>
      </c>
      <c r="Z194" s="12">
        <f>COUNTIFS(D:D,D194,U:U,U194)</f>
        <v>0</v>
      </c>
      <c r="AA194" s="25" t="str">
        <f t="shared" si="23"/>
        <v/>
      </c>
    </row>
    <row r="195" spans="1:27" customFormat="1" ht="15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U195" s="9" t="b">
        <f t="shared" si="20"/>
        <v>0</v>
      </c>
      <c r="V195" s="10" t="str">
        <f t="shared" si="22"/>
        <v>NEPRAVDA</v>
      </c>
      <c r="W195" s="11" t="e">
        <f t="shared" si="24"/>
        <v>#VALUE!</v>
      </c>
      <c r="X195" s="12">
        <f t="shared" si="21"/>
        <v>6</v>
      </c>
      <c r="Y195" s="12">
        <f>COUNTIF(U:U,U195)</f>
        <v>374</v>
      </c>
      <c r="Z195" s="12">
        <f>COUNTIFS(D:D,D195,U:U,U195)</f>
        <v>0</v>
      </c>
      <c r="AA195" s="25" t="str">
        <f t="shared" si="23"/>
        <v/>
      </c>
    </row>
    <row r="196" spans="1:27" customFormat="1" ht="15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U196" s="9" t="b">
        <f t="shared" si="20"/>
        <v>0</v>
      </c>
      <c r="V196" s="10" t="str">
        <f t="shared" si="22"/>
        <v>NEPRAVDA</v>
      </c>
      <c r="W196" s="11" t="e">
        <f t="shared" si="24"/>
        <v>#VALUE!</v>
      </c>
      <c r="X196" s="12">
        <f t="shared" si="21"/>
        <v>6</v>
      </c>
      <c r="Y196" s="12">
        <f>COUNTIF(U:U,U196)</f>
        <v>374</v>
      </c>
      <c r="Z196" s="12">
        <f>COUNTIFS(D:D,D196,U:U,U196)</f>
        <v>0</v>
      </c>
      <c r="AA196" s="25" t="str">
        <f t="shared" si="23"/>
        <v/>
      </c>
    </row>
    <row r="197" spans="1:27" customFormat="1" ht="15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U197" s="9" t="b">
        <f>IF(E197="145 MHz",145,IF(E197="435 MHz",435,IF(E197="1,3 GHz",1300,IF(E197="2,3 GHz",2300,IF(E197="3,4 GHz",3400,IF(E197="5,7 GHz",5700,IF(E197="10 GHz",10000,IF(E197="24 GHz",24000,IF(E197="47 GHz",47000,IF(E197="76 GHz",76000,IF(E197="120 GHz",120000,IF(E197="134 GHz",134000,IF(E197="248 GHz",248000)))))))))))))</f>
        <v>0</v>
      </c>
      <c r="V197" s="10" t="str">
        <f t="shared" si="22"/>
        <v>NEPRAVDA</v>
      </c>
      <c r="W197" s="11" t="e">
        <f t="shared" si="24"/>
        <v>#VALUE!</v>
      </c>
      <c r="X197" s="12">
        <f t="shared" si="21"/>
        <v>6</v>
      </c>
      <c r="Y197" s="12">
        <f>COUNTIF(U:U,U197)</f>
        <v>374</v>
      </c>
      <c r="Z197" s="12">
        <f>COUNTIFS(D:D,D197,U:U,U197)</f>
        <v>0</v>
      </c>
      <c r="AA197" s="25" t="str">
        <f t="shared" si="23"/>
        <v/>
      </c>
    </row>
    <row r="198" spans="1:27" customFormat="1" ht="15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U198" s="9" t="b">
        <f t="shared" ref="U198:U261" si="25">IF(E198="145 MHz",145,IF(E198="435 MHz",435,IF(E198="1,3 GHz",1300,IF(E198="2,3 GHz",2300,IF(E198="3,4 GHz",3400,IF(E198="5,7 GHz",5700,IF(E198="10 GHz",10000,IF(E198="24 GHz",24000,IF(E198="47 GHz",47000,IF(E198="76 GHz",76000,IF(E198="120 GHz",120000,IF(E198="134 GHz",134000,IF(E198="248 GHz",248000)))))))))))))</f>
        <v>0</v>
      </c>
      <c r="V198" s="10" t="str">
        <f t="shared" si="22"/>
        <v>NEPRAVDA</v>
      </c>
      <c r="W198" s="11" t="e">
        <f t="shared" si="24"/>
        <v>#VALUE!</v>
      </c>
      <c r="X198" s="12">
        <f t="shared" si="21"/>
        <v>6</v>
      </c>
      <c r="Y198" s="12">
        <f>COUNTIF(U:U,U198)</f>
        <v>374</v>
      </c>
      <c r="Z198" s="12">
        <f>COUNTIFS(D:D,D198,U:U,U198)</f>
        <v>0</v>
      </c>
      <c r="AA198" s="25" t="str">
        <f t="shared" si="23"/>
        <v/>
      </c>
    </row>
    <row r="199" spans="1:27" customFormat="1" ht="15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U199" s="9" t="b">
        <f t="shared" si="25"/>
        <v>0</v>
      </c>
      <c r="V199" s="10" t="str">
        <f t="shared" si="22"/>
        <v>NEPRAVDA</v>
      </c>
      <c r="W199" s="11" t="e">
        <f t="shared" si="24"/>
        <v>#VALUE!</v>
      </c>
      <c r="X199" s="12">
        <f t="shared" si="21"/>
        <v>6</v>
      </c>
      <c r="Y199" s="12">
        <f>COUNTIF(U:U,U199)</f>
        <v>374</v>
      </c>
      <c r="Z199" s="12">
        <f>COUNTIFS(D:D,D199,U:U,U199)</f>
        <v>0</v>
      </c>
      <c r="AA199" s="25" t="str">
        <f t="shared" si="23"/>
        <v/>
      </c>
    </row>
    <row r="200" spans="1:27" customFormat="1" ht="15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U200" s="9" t="b">
        <f t="shared" si="25"/>
        <v>0</v>
      </c>
      <c r="V200" s="10" t="str">
        <f t="shared" si="22"/>
        <v>NEPRAVDA</v>
      </c>
      <c r="W200" s="11" t="e">
        <f t="shared" si="24"/>
        <v>#VALUE!</v>
      </c>
      <c r="X200" s="12">
        <f t="shared" si="21"/>
        <v>6</v>
      </c>
      <c r="Y200" s="12">
        <f>COUNTIF(U:U,U200)</f>
        <v>374</v>
      </c>
      <c r="Z200" s="12">
        <f>COUNTIFS(D:D,D200,U:U,U200)</f>
        <v>0</v>
      </c>
      <c r="AA200" s="25" t="str">
        <f t="shared" si="23"/>
        <v/>
      </c>
    </row>
    <row r="201" spans="1:27" customFormat="1" ht="15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U201" s="9" t="b">
        <f t="shared" si="25"/>
        <v>0</v>
      </c>
      <c r="V201" s="10" t="str">
        <f t="shared" si="22"/>
        <v>NEPRAVDA</v>
      </c>
      <c r="W201" s="11" t="e">
        <f t="shared" si="24"/>
        <v>#VALUE!</v>
      </c>
      <c r="X201" s="12">
        <f t="shared" si="21"/>
        <v>6</v>
      </c>
      <c r="Y201" s="12">
        <f>COUNTIF(U:U,U201)</f>
        <v>374</v>
      </c>
      <c r="Z201" s="12">
        <f>COUNTIFS(D:D,D201,U:U,U201)</f>
        <v>0</v>
      </c>
      <c r="AA201" s="25" t="str">
        <f t="shared" si="23"/>
        <v/>
      </c>
    </row>
    <row r="202" spans="1:27" customFormat="1" ht="15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U202" s="9" t="b">
        <f t="shared" si="25"/>
        <v>0</v>
      </c>
      <c r="V202" s="10" t="str">
        <f t="shared" si="22"/>
        <v>NEPRAVDA</v>
      </c>
      <c r="W202" s="11" t="e">
        <f t="shared" si="24"/>
        <v>#VALUE!</v>
      </c>
      <c r="X202" s="12">
        <f t="shared" si="21"/>
        <v>6</v>
      </c>
      <c r="Y202" s="12">
        <f>COUNTIF(U:U,U202)</f>
        <v>374</v>
      </c>
      <c r="Z202" s="12">
        <f>COUNTIFS(D:D,D202,U:U,U202)</f>
        <v>0</v>
      </c>
      <c r="AA202" s="25" t="str">
        <f t="shared" si="23"/>
        <v/>
      </c>
    </row>
    <row r="203" spans="1:27" customFormat="1" ht="15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U203" s="9" t="b">
        <f t="shared" si="25"/>
        <v>0</v>
      </c>
      <c r="V203" s="10" t="str">
        <f t="shared" si="22"/>
        <v>NEPRAVDA</v>
      </c>
      <c r="W203" s="11" t="e">
        <f t="shared" si="24"/>
        <v>#VALUE!</v>
      </c>
      <c r="X203" s="12">
        <f t="shared" si="21"/>
        <v>6</v>
      </c>
      <c r="Y203" s="12">
        <f>COUNTIF(U:U,U203)</f>
        <v>374</v>
      </c>
      <c r="Z203" s="12">
        <f>COUNTIFS(D:D,D203,U:U,U203)</f>
        <v>0</v>
      </c>
      <c r="AA203" s="25" t="str">
        <f t="shared" si="23"/>
        <v/>
      </c>
    </row>
    <row r="204" spans="1:27" customFormat="1" ht="15" x14ac:dyDescent="0.25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U204" s="9" t="b">
        <f t="shared" si="25"/>
        <v>0</v>
      </c>
      <c r="V204" s="10" t="str">
        <f t="shared" si="22"/>
        <v>NEPRAVDA</v>
      </c>
      <c r="W204" s="11" t="e">
        <f t="shared" si="24"/>
        <v>#VALUE!</v>
      </c>
      <c r="X204" s="12">
        <f t="shared" si="21"/>
        <v>6</v>
      </c>
      <c r="Y204" s="12">
        <f>COUNTIF(U:U,U204)</f>
        <v>374</v>
      </c>
      <c r="Z204" s="12">
        <f>COUNTIFS(D:D,D204,U:U,U204)</f>
        <v>0</v>
      </c>
      <c r="AA204" s="25" t="str">
        <f t="shared" si="23"/>
        <v/>
      </c>
    </row>
    <row r="205" spans="1:27" customFormat="1" ht="15" x14ac:dyDescent="0.2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U205" s="9" t="b">
        <f t="shared" si="25"/>
        <v>0</v>
      </c>
      <c r="V205" s="10" t="str">
        <f t="shared" si="22"/>
        <v>NEPRAVDA</v>
      </c>
      <c r="W205" s="11" t="e">
        <f t="shared" si="24"/>
        <v>#VALUE!</v>
      </c>
      <c r="X205" s="12">
        <f t="shared" si="21"/>
        <v>6</v>
      </c>
      <c r="Y205" s="12">
        <f>COUNTIF(U:U,U205)</f>
        <v>374</v>
      </c>
      <c r="Z205" s="12">
        <f>COUNTIFS(D:D,D205,U:U,U205)</f>
        <v>0</v>
      </c>
      <c r="AA205" s="25" t="str">
        <f t="shared" si="23"/>
        <v/>
      </c>
    </row>
    <row r="206" spans="1:27" customFormat="1" ht="15" x14ac:dyDescent="0.25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U206" s="9" t="b">
        <f t="shared" si="25"/>
        <v>0</v>
      </c>
      <c r="V206" s="10" t="str">
        <f t="shared" si="22"/>
        <v>NEPRAVDA</v>
      </c>
      <c r="W206" s="11" t="e">
        <f t="shared" si="24"/>
        <v>#VALUE!</v>
      </c>
      <c r="X206" s="12">
        <f t="shared" si="21"/>
        <v>6</v>
      </c>
      <c r="Y206" s="12">
        <f>COUNTIF(U:U,U206)</f>
        <v>374</v>
      </c>
      <c r="Z206" s="12">
        <f>COUNTIFS(D:D,D206,U:U,U206)</f>
        <v>0</v>
      </c>
      <c r="AA206" s="25" t="str">
        <f t="shared" si="23"/>
        <v/>
      </c>
    </row>
    <row r="207" spans="1:27" customFormat="1" ht="15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U207" s="9" t="b">
        <f t="shared" si="25"/>
        <v>0</v>
      </c>
      <c r="V207" s="10" t="str">
        <f t="shared" si="22"/>
        <v>NEPRAVDA</v>
      </c>
      <c r="W207" s="11" t="e">
        <f t="shared" si="24"/>
        <v>#VALUE!</v>
      </c>
      <c r="X207" s="12">
        <f t="shared" si="21"/>
        <v>6</v>
      </c>
      <c r="Y207" s="12">
        <f>COUNTIF(U:U,U207)</f>
        <v>374</v>
      </c>
      <c r="Z207" s="12">
        <f>COUNTIFS(D:D,D207,U:U,U207)</f>
        <v>0</v>
      </c>
      <c r="AA207" s="25" t="str">
        <f t="shared" si="23"/>
        <v/>
      </c>
    </row>
    <row r="208" spans="1:27" customFormat="1" ht="15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U208" s="9" t="b">
        <f t="shared" si="25"/>
        <v>0</v>
      </c>
      <c r="V208" s="10" t="str">
        <f t="shared" si="22"/>
        <v>NEPRAVDA</v>
      </c>
      <c r="W208" s="11" t="e">
        <f t="shared" si="24"/>
        <v>#VALUE!</v>
      </c>
      <c r="X208" s="12">
        <f t="shared" si="21"/>
        <v>6</v>
      </c>
      <c r="Y208" s="12">
        <f>COUNTIF(U:U,U208)</f>
        <v>374</v>
      </c>
      <c r="Z208" s="12">
        <f>COUNTIFS(D:D,D208,U:U,U208)</f>
        <v>0</v>
      </c>
      <c r="AA208" s="25" t="str">
        <f t="shared" si="23"/>
        <v/>
      </c>
    </row>
    <row r="209" spans="1:27" customFormat="1" ht="15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U209" s="9" t="b">
        <f t="shared" si="25"/>
        <v>0</v>
      </c>
      <c r="V209" s="10" t="str">
        <f t="shared" si="22"/>
        <v>NEPRAVDA</v>
      </c>
      <c r="W209" s="11" t="e">
        <f t="shared" si="24"/>
        <v>#VALUE!</v>
      </c>
      <c r="X209" s="12">
        <f t="shared" si="21"/>
        <v>6</v>
      </c>
      <c r="Y209" s="12">
        <f>COUNTIF(U:U,U209)</f>
        <v>374</v>
      </c>
      <c r="Z209" s="12">
        <f>COUNTIFS(D:D,D209,U:U,U209)</f>
        <v>0</v>
      </c>
      <c r="AA209" s="25" t="str">
        <f t="shared" si="23"/>
        <v/>
      </c>
    </row>
    <row r="210" spans="1:27" customFormat="1" ht="15" x14ac:dyDescent="0.2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U210" s="9" t="b">
        <f t="shared" si="25"/>
        <v>0</v>
      </c>
      <c r="V210" s="10" t="str">
        <f t="shared" si="22"/>
        <v>NEPRAVDA</v>
      </c>
      <c r="W210" s="11" t="e">
        <f t="shared" si="24"/>
        <v>#VALUE!</v>
      </c>
      <c r="X210" s="12">
        <f t="shared" si="21"/>
        <v>6</v>
      </c>
      <c r="Y210" s="12">
        <f>COUNTIF(U:U,U210)</f>
        <v>374</v>
      </c>
      <c r="Z210" s="12">
        <f>COUNTIFS(D:D,D210,U:U,U210)</f>
        <v>0</v>
      </c>
      <c r="AA210" s="25" t="str">
        <f t="shared" si="23"/>
        <v/>
      </c>
    </row>
    <row r="211" spans="1:27" customFormat="1" ht="15" x14ac:dyDescent="0.25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U211" s="9" t="b">
        <f t="shared" si="25"/>
        <v>0</v>
      </c>
      <c r="V211" s="10" t="str">
        <f t="shared" si="22"/>
        <v>NEPRAVDA</v>
      </c>
      <c r="W211" s="11" t="e">
        <f t="shared" si="24"/>
        <v>#VALUE!</v>
      </c>
      <c r="X211" s="12">
        <f t="shared" si="21"/>
        <v>6</v>
      </c>
      <c r="Y211" s="12">
        <f>COUNTIF(U:U,U211)</f>
        <v>374</v>
      </c>
      <c r="Z211" s="12">
        <f>COUNTIFS(D:D,D211,U:U,U211)</f>
        <v>0</v>
      </c>
      <c r="AA211" s="25" t="str">
        <f t="shared" si="23"/>
        <v/>
      </c>
    </row>
    <row r="212" spans="1:27" customFormat="1" ht="15" x14ac:dyDescent="0.2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U212" s="9" t="b">
        <f t="shared" si="25"/>
        <v>0</v>
      </c>
      <c r="V212" s="10" t="str">
        <f t="shared" si="22"/>
        <v>NEPRAVDA</v>
      </c>
      <c r="W212" s="11" t="e">
        <f t="shared" si="24"/>
        <v>#VALUE!</v>
      </c>
      <c r="X212" s="12">
        <f t="shared" si="21"/>
        <v>6</v>
      </c>
      <c r="Y212" s="12">
        <f>COUNTIF(U:U,U212)</f>
        <v>374</v>
      </c>
      <c r="Z212" s="12">
        <f>COUNTIFS(D:D,D212,U:U,U212)</f>
        <v>0</v>
      </c>
      <c r="AA212" s="25" t="str">
        <f t="shared" si="23"/>
        <v/>
      </c>
    </row>
    <row r="213" spans="1:27" customFormat="1" ht="15" x14ac:dyDescent="0.25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U213" s="9" t="b">
        <f t="shared" si="25"/>
        <v>0</v>
      </c>
      <c r="V213" s="10" t="str">
        <f t="shared" si="22"/>
        <v>NEPRAVDA</v>
      </c>
      <c r="W213" s="11" t="e">
        <f t="shared" si="24"/>
        <v>#VALUE!</v>
      </c>
      <c r="X213" s="12">
        <f t="shared" si="21"/>
        <v>6</v>
      </c>
      <c r="Y213" s="12">
        <f>COUNTIF(U:U,U213)</f>
        <v>374</v>
      </c>
      <c r="Z213" s="12">
        <f>COUNTIFS(D:D,D213,U:U,U213)</f>
        <v>0</v>
      </c>
      <c r="AA213" s="25" t="str">
        <f t="shared" si="23"/>
        <v/>
      </c>
    </row>
    <row r="214" spans="1:27" customFormat="1" ht="15" x14ac:dyDescent="0.25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U214" s="9" t="b">
        <f t="shared" si="25"/>
        <v>0</v>
      </c>
      <c r="V214" s="10" t="str">
        <f t="shared" si="22"/>
        <v>NEPRAVDA</v>
      </c>
      <c r="W214" s="11" t="e">
        <f t="shared" si="24"/>
        <v>#VALUE!</v>
      </c>
      <c r="X214" s="12">
        <f t="shared" si="21"/>
        <v>6</v>
      </c>
      <c r="Y214" s="12">
        <f>COUNTIF(U:U,U214)</f>
        <v>374</v>
      </c>
      <c r="Z214" s="12">
        <f>COUNTIFS(D:D,D214,U:U,U214)</f>
        <v>0</v>
      </c>
      <c r="AA214" s="25" t="str">
        <f t="shared" si="23"/>
        <v/>
      </c>
    </row>
    <row r="215" spans="1:27" customFormat="1" ht="15" x14ac:dyDescent="0.2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U215" s="9" t="b">
        <f t="shared" si="25"/>
        <v>0</v>
      </c>
      <c r="V215" s="10" t="str">
        <f t="shared" si="22"/>
        <v>NEPRAVDA</v>
      </c>
      <c r="W215" s="11" t="e">
        <f t="shared" si="24"/>
        <v>#VALUE!</v>
      </c>
      <c r="X215" s="12">
        <f t="shared" si="21"/>
        <v>6</v>
      </c>
      <c r="Y215" s="12">
        <f>COUNTIF(U:U,U215)</f>
        <v>374</v>
      </c>
      <c r="Z215" s="12">
        <f>COUNTIFS(D:D,D215,U:U,U215)</f>
        <v>0</v>
      </c>
      <c r="AA215" s="25" t="str">
        <f t="shared" si="23"/>
        <v/>
      </c>
    </row>
    <row r="216" spans="1:27" customFormat="1" ht="15" x14ac:dyDescent="0.25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U216" s="9" t="b">
        <f t="shared" si="25"/>
        <v>0</v>
      </c>
      <c r="V216" s="10" t="str">
        <f t="shared" si="22"/>
        <v>NEPRAVDA</v>
      </c>
      <c r="W216" s="11" t="e">
        <f t="shared" si="24"/>
        <v>#VALUE!</v>
      </c>
      <c r="X216" s="12">
        <f t="shared" si="21"/>
        <v>6</v>
      </c>
      <c r="Y216" s="12">
        <f>COUNTIF(U:U,U216)</f>
        <v>374</v>
      </c>
      <c r="Z216" s="12">
        <f>COUNTIFS(D:D,D216,U:U,U216)</f>
        <v>0</v>
      </c>
      <c r="AA216" s="25" t="str">
        <f t="shared" si="23"/>
        <v/>
      </c>
    </row>
    <row r="217" spans="1:27" customFormat="1" ht="15" x14ac:dyDescent="0.25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U217" s="9" t="b">
        <f t="shared" si="25"/>
        <v>0</v>
      </c>
      <c r="V217" s="10" t="str">
        <f t="shared" si="22"/>
        <v>NEPRAVDA</v>
      </c>
      <c r="W217" s="11" t="e">
        <f t="shared" si="24"/>
        <v>#VALUE!</v>
      </c>
      <c r="X217" s="12">
        <f t="shared" si="21"/>
        <v>6</v>
      </c>
      <c r="Y217" s="12">
        <f>COUNTIF(U:U,U217)</f>
        <v>374</v>
      </c>
      <c r="Z217" s="12">
        <f>COUNTIFS(D:D,D217,U:U,U217)</f>
        <v>0</v>
      </c>
      <c r="AA217" s="25" t="str">
        <f t="shared" si="23"/>
        <v/>
      </c>
    </row>
    <row r="218" spans="1:27" customFormat="1" ht="15" x14ac:dyDescent="0.25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U218" s="9" t="b">
        <f t="shared" si="25"/>
        <v>0</v>
      </c>
      <c r="V218" s="10" t="str">
        <f t="shared" si="22"/>
        <v>NEPRAVDA</v>
      </c>
      <c r="W218" s="11" t="e">
        <f t="shared" si="24"/>
        <v>#VALUE!</v>
      </c>
      <c r="X218" s="12">
        <f t="shared" si="21"/>
        <v>6</v>
      </c>
      <c r="Y218" s="12">
        <f>COUNTIF(U:U,U218)</f>
        <v>374</v>
      </c>
      <c r="Z218" s="12">
        <f>COUNTIFS(D:D,D218,U:U,U218)</f>
        <v>0</v>
      </c>
      <c r="AA218" s="25" t="str">
        <f t="shared" si="23"/>
        <v/>
      </c>
    </row>
    <row r="219" spans="1:27" customFormat="1" ht="15" x14ac:dyDescent="0.2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U219" s="9" t="b">
        <f t="shared" si="25"/>
        <v>0</v>
      </c>
      <c r="V219" s="10" t="str">
        <f t="shared" si="22"/>
        <v>NEPRAVDA</v>
      </c>
      <c r="W219" s="11" t="e">
        <f t="shared" si="24"/>
        <v>#VALUE!</v>
      </c>
      <c r="X219" s="12">
        <f t="shared" si="21"/>
        <v>6</v>
      </c>
      <c r="Y219" s="12">
        <f>COUNTIF(U:U,U219)</f>
        <v>374</v>
      </c>
      <c r="Z219" s="12">
        <f>COUNTIFS(D:D,D219,U:U,U219)</f>
        <v>0</v>
      </c>
      <c r="AA219" s="25" t="str">
        <f t="shared" si="23"/>
        <v/>
      </c>
    </row>
    <row r="220" spans="1:27" customFormat="1" ht="15" x14ac:dyDescent="0.2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U220" s="9" t="b">
        <f t="shared" si="25"/>
        <v>0</v>
      </c>
      <c r="V220" s="10" t="str">
        <f t="shared" si="22"/>
        <v>NEPRAVDA</v>
      </c>
      <c r="W220" s="11" t="e">
        <f t="shared" si="24"/>
        <v>#VALUE!</v>
      </c>
      <c r="X220" s="12">
        <f t="shared" si="21"/>
        <v>6</v>
      </c>
      <c r="Y220" s="12">
        <f>COUNTIF(U:U,U220)</f>
        <v>374</v>
      </c>
      <c r="Z220" s="12">
        <f>COUNTIFS(D:D,D220,U:U,U220)</f>
        <v>0</v>
      </c>
      <c r="AA220" s="25" t="str">
        <f t="shared" si="23"/>
        <v/>
      </c>
    </row>
    <row r="221" spans="1:27" customFormat="1" ht="15" x14ac:dyDescent="0.2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U221" s="9" t="b">
        <f t="shared" si="25"/>
        <v>0</v>
      </c>
      <c r="V221" s="10" t="str">
        <f t="shared" si="22"/>
        <v>NEPRAVDA</v>
      </c>
      <c r="W221" s="11" t="e">
        <f t="shared" si="24"/>
        <v>#VALUE!</v>
      </c>
      <c r="X221" s="12">
        <f t="shared" si="21"/>
        <v>6</v>
      </c>
      <c r="Y221" s="12">
        <f>COUNTIF(U:U,U221)</f>
        <v>374</v>
      </c>
      <c r="Z221" s="12">
        <f>COUNTIFS(D:D,D221,U:U,U221)</f>
        <v>0</v>
      </c>
      <c r="AA221" s="25" t="str">
        <f t="shared" si="23"/>
        <v/>
      </c>
    </row>
    <row r="222" spans="1:27" customFormat="1" ht="15" x14ac:dyDescent="0.2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U222" s="9" t="b">
        <f t="shared" si="25"/>
        <v>0</v>
      </c>
      <c r="V222" s="10" t="str">
        <f t="shared" si="22"/>
        <v>NEPRAVDA</v>
      </c>
      <c r="W222" s="11" t="e">
        <f t="shared" si="24"/>
        <v>#VALUE!</v>
      </c>
      <c r="X222" s="12">
        <f t="shared" ref="X222:X285" si="26">IF(U222&gt;=120000,6,IF(U222&gt;=24000,5,IF(U222&gt;=2300,4,IF(U222=1300,3,IF(U222=435,2,IF(U222=145,1,0))))))</f>
        <v>6</v>
      </c>
      <c r="Y222" s="12">
        <f>COUNTIF(U:U,U222)</f>
        <v>374</v>
      </c>
      <c r="Z222" s="12">
        <f>COUNTIFS(D:D,D222,U:U,U222)</f>
        <v>0</v>
      </c>
      <c r="AA222" s="25" t="str">
        <f t="shared" si="23"/>
        <v/>
      </c>
    </row>
    <row r="223" spans="1:27" customFormat="1" ht="15" x14ac:dyDescent="0.2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U223" s="9" t="b">
        <f t="shared" si="25"/>
        <v>0</v>
      </c>
      <c r="V223" s="10" t="str">
        <f t="shared" ref="V223:V286" si="27">CONCATENATE(B223,U223,D223)</f>
        <v>NEPRAVDA</v>
      </c>
      <c r="W223" s="11" t="e">
        <f t="shared" si="24"/>
        <v>#VALUE!</v>
      </c>
      <c r="X223" s="12">
        <f t="shared" si="26"/>
        <v>6</v>
      </c>
      <c r="Y223" s="12">
        <f>COUNTIF(U:U,U223)</f>
        <v>374</v>
      </c>
      <c r="Z223" s="12">
        <f>COUNTIFS(D:D,D223,U:U,U223)</f>
        <v>0</v>
      </c>
      <c r="AA223" s="25" t="str">
        <f t="shared" ref="AA223:AA286" si="28">SUBSTITUTE(A223,".","")</f>
        <v/>
      </c>
    </row>
    <row r="224" spans="1:27" customFormat="1" ht="15" x14ac:dyDescent="0.2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U224" s="9" t="b">
        <f t="shared" si="25"/>
        <v>0</v>
      </c>
      <c r="V224" s="10" t="str">
        <f t="shared" si="27"/>
        <v>NEPRAVDA</v>
      </c>
      <c r="W224" s="11" t="e">
        <f t="shared" si="24"/>
        <v>#VALUE!</v>
      </c>
      <c r="X224" s="12">
        <f t="shared" si="26"/>
        <v>6</v>
      </c>
      <c r="Y224" s="12">
        <f>COUNTIF(U:U,U224)</f>
        <v>374</v>
      </c>
      <c r="Z224" s="12">
        <f>COUNTIFS(D:D,D224,U:U,U224)</f>
        <v>0</v>
      </c>
      <c r="AA224" s="25" t="str">
        <f t="shared" si="28"/>
        <v/>
      </c>
    </row>
    <row r="225" spans="1:27" customFormat="1" ht="15" x14ac:dyDescent="0.2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U225" s="9" t="b">
        <f t="shared" si="25"/>
        <v>0</v>
      </c>
      <c r="V225" s="10" t="str">
        <f t="shared" si="27"/>
        <v>NEPRAVDA</v>
      </c>
      <c r="W225" s="11" t="e">
        <f t="shared" si="24"/>
        <v>#VALUE!</v>
      </c>
      <c r="X225" s="12">
        <f t="shared" si="26"/>
        <v>6</v>
      </c>
      <c r="Y225" s="12">
        <f>COUNTIF(U:U,U225)</f>
        <v>374</v>
      </c>
      <c r="Z225" s="12">
        <f>COUNTIFS(D:D,D225,U:U,U225)</f>
        <v>0</v>
      </c>
      <c r="AA225" s="25" t="str">
        <f t="shared" si="28"/>
        <v/>
      </c>
    </row>
    <row r="226" spans="1:27" customFormat="1" ht="15" x14ac:dyDescent="0.2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U226" s="9" t="b">
        <f t="shared" si="25"/>
        <v>0</v>
      </c>
      <c r="V226" s="10" t="str">
        <f t="shared" si="27"/>
        <v>NEPRAVDA</v>
      </c>
      <c r="W226" s="11" t="e">
        <f t="shared" si="24"/>
        <v>#VALUE!</v>
      </c>
      <c r="X226" s="12">
        <f t="shared" si="26"/>
        <v>6</v>
      </c>
      <c r="Y226" s="12">
        <f>COUNTIF(U:U,U226)</f>
        <v>374</v>
      </c>
      <c r="Z226" s="12">
        <f>COUNTIFS(D:D,D226,U:U,U226)</f>
        <v>0</v>
      </c>
      <c r="AA226" s="25" t="str">
        <f t="shared" si="28"/>
        <v/>
      </c>
    </row>
    <row r="227" spans="1:27" customFormat="1" ht="15" x14ac:dyDescent="0.2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U227" s="9" t="b">
        <f t="shared" si="25"/>
        <v>0</v>
      </c>
      <c r="V227" s="10" t="str">
        <f t="shared" si="27"/>
        <v>NEPRAVDA</v>
      </c>
      <c r="W227" s="11" t="e">
        <f t="shared" ref="W227:W290" si="29">IF(X227="",0,ROUND(X227*Y227*((Z227-AA227+1)/Z227),1))</f>
        <v>#VALUE!</v>
      </c>
      <c r="X227" s="12">
        <f t="shared" si="26"/>
        <v>6</v>
      </c>
      <c r="Y227" s="12">
        <f>COUNTIF(U:U,U227)</f>
        <v>374</v>
      </c>
      <c r="Z227" s="12">
        <f>COUNTIFS(D:D,D227,U:U,U227)</f>
        <v>0</v>
      </c>
      <c r="AA227" s="25" t="str">
        <f t="shared" si="28"/>
        <v/>
      </c>
    </row>
    <row r="228" spans="1:27" customFormat="1" ht="15" x14ac:dyDescent="0.2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U228" s="9" t="b">
        <f t="shared" si="25"/>
        <v>0</v>
      </c>
      <c r="V228" s="10" t="str">
        <f t="shared" si="27"/>
        <v>NEPRAVDA</v>
      </c>
      <c r="W228" s="11" t="e">
        <f t="shared" si="29"/>
        <v>#VALUE!</v>
      </c>
      <c r="X228" s="12">
        <f t="shared" si="26"/>
        <v>6</v>
      </c>
      <c r="Y228" s="12">
        <f>COUNTIF(U:U,U228)</f>
        <v>374</v>
      </c>
      <c r="Z228" s="12">
        <f>COUNTIFS(D:D,D228,U:U,U228)</f>
        <v>0</v>
      </c>
      <c r="AA228" s="25" t="str">
        <f t="shared" si="28"/>
        <v/>
      </c>
    </row>
    <row r="229" spans="1:27" customFormat="1" ht="15" x14ac:dyDescent="0.2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U229" s="9" t="b">
        <f t="shared" si="25"/>
        <v>0</v>
      </c>
      <c r="V229" s="10" t="str">
        <f t="shared" si="27"/>
        <v>NEPRAVDA</v>
      </c>
      <c r="W229" s="11" t="e">
        <f t="shared" si="29"/>
        <v>#VALUE!</v>
      </c>
      <c r="X229" s="12">
        <f t="shared" si="26"/>
        <v>6</v>
      </c>
      <c r="Y229" s="12">
        <f>COUNTIF(U:U,U229)</f>
        <v>374</v>
      </c>
      <c r="Z229" s="12">
        <f>COUNTIFS(D:D,D229,U:U,U229)</f>
        <v>0</v>
      </c>
      <c r="AA229" s="25" t="str">
        <f t="shared" si="28"/>
        <v/>
      </c>
    </row>
    <row r="230" spans="1:27" customFormat="1" ht="15" x14ac:dyDescent="0.2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U230" s="9" t="b">
        <f t="shared" si="25"/>
        <v>0</v>
      </c>
      <c r="V230" s="10" t="str">
        <f t="shared" si="27"/>
        <v>NEPRAVDA</v>
      </c>
      <c r="W230" s="11" t="e">
        <f t="shared" si="29"/>
        <v>#VALUE!</v>
      </c>
      <c r="X230" s="12">
        <f t="shared" si="26"/>
        <v>6</v>
      </c>
      <c r="Y230" s="12">
        <f>COUNTIF(U:U,U230)</f>
        <v>374</v>
      </c>
      <c r="Z230" s="12">
        <f>COUNTIFS(D:D,D230,U:U,U230)</f>
        <v>0</v>
      </c>
      <c r="AA230" s="25" t="str">
        <f t="shared" si="28"/>
        <v/>
      </c>
    </row>
    <row r="231" spans="1:27" customFormat="1" ht="15" x14ac:dyDescent="0.25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U231" s="9" t="b">
        <f t="shared" si="25"/>
        <v>0</v>
      </c>
      <c r="V231" s="10" t="str">
        <f t="shared" si="27"/>
        <v>NEPRAVDA</v>
      </c>
      <c r="W231" s="11" t="e">
        <f t="shared" si="29"/>
        <v>#VALUE!</v>
      </c>
      <c r="X231" s="12">
        <f t="shared" si="26"/>
        <v>6</v>
      </c>
      <c r="Y231" s="12">
        <f>COUNTIF(U:U,U231)</f>
        <v>374</v>
      </c>
      <c r="Z231" s="12">
        <f>COUNTIFS(D:D,D231,U:U,U231)</f>
        <v>0</v>
      </c>
      <c r="AA231" s="25" t="str">
        <f t="shared" si="28"/>
        <v/>
      </c>
    </row>
    <row r="232" spans="1:27" customFormat="1" ht="15" x14ac:dyDescent="0.25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U232" s="9" t="b">
        <f t="shared" si="25"/>
        <v>0</v>
      </c>
      <c r="V232" s="10" t="str">
        <f t="shared" si="27"/>
        <v>NEPRAVDA</v>
      </c>
      <c r="W232" s="11" t="e">
        <f t="shared" si="29"/>
        <v>#VALUE!</v>
      </c>
      <c r="X232" s="12">
        <f t="shared" si="26"/>
        <v>6</v>
      </c>
      <c r="Y232" s="12">
        <f>COUNTIF(U:U,U232)</f>
        <v>374</v>
      </c>
      <c r="Z232" s="12">
        <f>COUNTIFS(D:D,D232,U:U,U232)</f>
        <v>0</v>
      </c>
      <c r="AA232" s="25" t="str">
        <f t="shared" si="28"/>
        <v/>
      </c>
    </row>
    <row r="233" spans="1:27" customFormat="1" ht="15" x14ac:dyDescent="0.25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U233" s="9" t="b">
        <f t="shared" si="25"/>
        <v>0</v>
      </c>
      <c r="V233" s="10" t="str">
        <f t="shared" si="27"/>
        <v>NEPRAVDA</v>
      </c>
      <c r="W233" s="11" t="e">
        <f t="shared" si="29"/>
        <v>#VALUE!</v>
      </c>
      <c r="X233" s="12">
        <f t="shared" si="26"/>
        <v>6</v>
      </c>
      <c r="Y233" s="12">
        <f>COUNTIF(U:U,U233)</f>
        <v>374</v>
      </c>
      <c r="Z233" s="12">
        <f>COUNTIFS(D:D,D233,U:U,U233)</f>
        <v>0</v>
      </c>
      <c r="AA233" s="25" t="str">
        <f t="shared" si="28"/>
        <v/>
      </c>
    </row>
    <row r="234" spans="1:27" customFormat="1" ht="15" x14ac:dyDescent="0.25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U234" s="9" t="b">
        <f t="shared" si="25"/>
        <v>0</v>
      </c>
      <c r="V234" s="10" t="str">
        <f t="shared" si="27"/>
        <v>NEPRAVDA</v>
      </c>
      <c r="W234" s="11" t="e">
        <f t="shared" si="29"/>
        <v>#VALUE!</v>
      </c>
      <c r="X234" s="12">
        <f t="shared" si="26"/>
        <v>6</v>
      </c>
      <c r="Y234" s="12">
        <f>COUNTIF(U:U,U234)</f>
        <v>374</v>
      </c>
      <c r="Z234" s="12">
        <f>COUNTIFS(D:D,D234,U:U,U234)</f>
        <v>0</v>
      </c>
      <c r="AA234" s="25" t="str">
        <f t="shared" si="28"/>
        <v/>
      </c>
    </row>
    <row r="235" spans="1:27" customFormat="1" ht="15" x14ac:dyDescent="0.2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U235" s="9" t="b">
        <f t="shared" si="25"/>
        <v>0</v>
      </c>
      <c r="V235" s="10" t="str">
        <f t="shared" si="27"/>
        <v>NEPRAVDA</v>
      </c>
      <c r="W235" s="11" t="e">
        <f t="shared" si="29"/>
        <v>#VALUE!</v>
      </c>
      <c r="X235" s="12">
        <f t="shared" si="26"/>
        <v>6</v>
      </c>
      <c r="Y235" s="12">
        <f>COUNTIF(U:U,U235)</f>
        <v>374</v>
      </c>
      <c r="Z235" s="12">
        <f>COUNTIFS(D:D,D235,U:U,U235)</f>
        <v>0</v>
      </c>
      <c r="AA235" s="25" t="str">
        <f t="shared" si="28"/>
        <v/>
      </c>
    </row>
    <row r="236" spans="1:27" customFormat="1" ht="15" x14ac:dyDescent="0.25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U236" s="9" t="b">
        <f t="shared" si="25"/>
        <v>0</v>
      </c>
      <c r="V236" s="10" t="str">
        <f t="shared" si="27"/>
        <v>NEPRAVDA</v>
      </c>
      <c r="W236" s="11" t="e">
        <f t="shared" si="29"/>
        <v>#VALUE!</v>
      </c>
      <c r="X236" s="12">
        <f t="shared" si="26"/>
        <v>6</v>
      </c>
      <c r="Y236" s="12">
        <f>COUNTIF(U:U,U236)</f>
        <v>374</v>
      </c>
      <c r="Z236" s="12">
        <f>COUNTIFS(D:D,D236,U:U,U236)</f>
        <v>0</v>
      </c>
      <c r="AA236" s="25" t="str">
        <f t="shared" si="28"/>
        <v/>
      </c>
    </row>
    <row r="237" spans="1:27" customFormat="1" ht="15" x14ac:dyDescent="0.25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U237" s="9" t="b">
        <f t="shared" si="25"/>
        <v>0</v>
      </c>
      <c r="V237" s="10" t="str">
        <f t="shared" si="27"/>
        <v>NEPRAVDA</v>
      </c>
      <c r="W237" s="11" t="e">
        <f t="shared" si="29"/>
        <v>#VALUE!</v>
      </c>
      <c r="X237" s="12">
        <f t="shared" si="26"/>
        <v>6</v>
      </c>
      <c r="Y237" s="12">
        <f>COUNTIF(U:U,U237)</f>
        <v>374</v>
      </c>
      <c r="Z237" s="12">
        <f>COUNTIFS(D:D,D237,U:U,U237)</f>
        <v>0</v>
      </c>
      <c r="AA237" s="25" t="str">
        <f t="shared" si="28"/>
        <v/>
      </c>
    </row>
    <row r="238" spans="1:27" customFormat="1" ht="15" x14ac:dyDescent="0.25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U238" s="9" t="b">
        <f t="shared" si="25"/>
        <v>0</v>
      </c>
      <c r="V238" s="10" t="str">
        <f t="shared" si="27"/>
        <v>NEPRAVDA</v>
      </c>
      <c r="W238" s="11" t="e">
        <f t="shared" si="29"/>
        <v>#VALUE!</v>
      </c>
      <c r="X238" s="12">
        <f t="shared" si="26"/>
        <v>6</v>
      </c>
      <c r="Y238" s="12">
        <f>COUNTIF(U:U,U238)</f>
        <v>374</v>
      </c>
      <c r="Z238" s="12">
        <f>COUNTIFS(D:D,D238,U:U,U238)</f>
        <v>0</v>
      </c>
      <c r="AA238" s="25" t="str">
        <f t="shared" si="28"/>
        <v/>
      </c>
    </row>
    <row r="239" spans="1:27" customFormat="1" ht="15" x14ac:dyDescent="0.25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U239" s="9" t="b">
        <f t="shared" si="25"/>
        <v>0</v>
      </c>
      <c r="V239" s="10" t="str">
        <f t="shared" si="27"/>
        <v>NEPRAVDA</v>
      </c>
      <c r="W239" s="11" t="e">
        <f t="shared" si="29"/>
        <v>#VALUE!</v>
      </c>
      <c r="X239" s="12">
        <f t="shared" si="26"/>
        <v>6</v>
      </c>
      <c r="Y239" s="12">
        <f>COUNTIF(U:U,U239)</f>
        <v>374</v>
      </c>
      <c r="Z239" s="12">
        <f>COUNTIFS(D:D,D239,U:U,U239)</f>
        <v>0</v>
      </c>
      <c r="AA239" s="25" t="str">
        <f t="shared" si="28"/>
        <v/>
      </c>
    </row>
    <row r="240" spans="1:27" customFormat="1" ht="15" x14ac:dyDescent="0.25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U240" s="9" t="b">
        <f t="shared" si="25"/>
        <v>0</v>
      </c>
      <c r="V240" s="10" t="str">
        <f t="shared" si="27"/>
        <v>NEPRAVDA</v>
      </c>
      <c r="W240" s="11" t="e">
        <f t="shared" si="29"/>
        <v>#VALUE!</v>
      </c>
      <c r="X240" s="12">
        <f t="shared" si="26"/>
        <v>6</v>
      </c>
      <c r="Y240" s="12">
        <f>COUNTIF(U:U,U240)</f>
        <v>374</v>
      </c>
      <c r="Z240" s="12">
        <f>COUNTIFS(D:D,D240,U:U,U240)</f>
        <v>0</v>
      </c>
      <c r="AA240" s="25" t="str">
        <f t="shared" si="28"/>
        <v/>
      </c>
    </row>
    <row r="241" spans="1:27" customFormat="1" ht="15" x14ac:dyDescent="0.25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U241" s="9" t="b">
        <f t="shared" si="25"/>
        <v>0</v>
      </c>
      <c r="V241" s="10" t="str">
        <f t="shared" si="27"/>
        <v>NEPRAVDA</v>
      </c>
      <c r="W241" s="11" t="e">
        <f t="shared" si="29"/>
        <v>#VALUE!</v>
      </c>
      <c r="X241" s="12">
        <f t="shared" si="26"/>
        <v>6</v>
      </c>
      <c r="Y241" s="12">
        <f>COUNTIF(U:U,U241)</f>
        <v>374</v>
      </c>
      <c r="Z241" s="12">
        <f>COUNTIFS(D:D,D241,U:U,U241)</f>
        <v>0</v>
      </c>
      <c r="AA241" s="25" t="str">
        <f t="shared" si="28"/>
        <v/>
      </c>
    </row>
    <row r="242" spans="1:27" customFormat="1" ht="15" x14ac:dyDescent="0.25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U242" s="9" t="b">
        <f t="shared" si="25"/>
        <v>0</v>
      </c>
      <c r="V242" s="10" t="str">
        <f t="shared" si="27"/>
        <v>NEPRAVDA</v>
      </c>
      <c r="W242" s="11" t="e">
        <f t="shared" si="29"/>
        <v>#VALUE!</v>
      </c>
      <c r="X242" s="12">
        <f t="shared" si="26"/>
        <v>6</v>
      </c>
      <c r="Y242" s="12">
        <f>COUNTIF(U:U,U242)</f>
        <v>374</v>
      </c>
      <c r="Z242" s="12">
        <f>COUNTIFS(D:D,D242,U:U,U242)</f>
        <v>0</v>
      </c>
      <c r="AA242" s="25" t="str">
        <f t="shared" si="28"/>
        <v/>
      </c>
    </row>
    <row r="243" spans="1:27" customFormat="1" ht="15" x14ac:dyDescent="0.25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U243" s="9" t="b">
        <f t="shared" si="25"/>
        <v>0</v>
      </c>
      <c r="V243" s="10" t="str">
        <f t="shared" si="27"/>
        <v>NEPRAVDA</v>
      </c>
      <c r="W243" s="11" t="e">
        <f t="shared" si="29"/>
        <v>#VALUE!</v>
      </c>
      <c r="X243" s="12">
        <f t="shared" si="26"/>
        <v>6</v>
      </c>
      <c r="Y243" s="12">
        <f>COUNTIF(U:U,U243)</f>
        <v>374</v>
      </c>
      <c r="Z243" s="12">
        <f>COUNTIFS(D:D,D243,U:U,U243)</f>
        <v>0</v>
      </c>
      <c r="AA243" s="25" t="str">
        <f t="shared" si="28"/>
        <v/>
      </c>
    </row>
    <row r="244" spans="1:27" customFormat="1" ht="15" x14ac:dyDescent="0.25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U244" s="9" t="b">
        <f t="shared" si="25"/>
        <v>0</v>
      </c>
      <c r="V244" s="10" t="str">
        <f t="shared" si="27"/>
        <v>NEPRAVDA</v>
      </c>
      <c r="W244" s="11" t="e">
        <f t="shared" si="29"/>
        <v>#VALUE!</v>
      </c>
      <c r="X244" s="12">
        <f t="shared" si="26"/>
        <v>6</v>
      </c>
      <c r="Y244" s="12">
        <f>COUNTIF(U:U,U244)</f>
        <v>374</v>
      </c>
      <c r="Z244" s="12">
        <f>COUNTIFS(D:D,D244,U:U,U244)</f>
        <v>0</v>
      </c>
      <c r="AA244" s="25" t="str">
        <f t="shared" si="28"/>
        <v/>
      </c>
    </row>
    <row r="245" spans="1:27" customFormat="1" ht="15" x14ac:dyDescent="0.2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U245" s="9" t="b">
        <f t="shared" si="25"/>
        <v>0</v>
      </c>
      <c r="V245" s="10" t="str">
        <f t="shared" si="27"/>
        <v>NEPRAVDA</v>
      </c>
      <c r="W245" s="11" t="e">
        <f t="shared" si="29"/>
        <v>#VALUE!</v>
      </c>
      <c r="X245" s="12">
        <f t="shared" si="26"/>
        <v>6</v>
      </c>
      <c r="Y245" s="12">
        <f>COUNTIF(U:U,U245)</f>
        <v>374</v>
      </c>
      <c r="Z245" s="12">
        <f>COUNTIFS(D:D,D245,U:U,U245)</f>
        <v>0</v>
      </c>
      <c r="AA245" s="25" t="str">
        <f t="shared" si="28"/>
        <v/>
      </c>
    </row>
    <row r="246" spans="1:27" customFormat="1" ht="15" x14ac:dyDescent="0.2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U246" s="9" t="b">
        <f t="shared" si="25"/>
        <v>0</v>
      </c>
      <c r="V246" s="10" t="str">
        <f t="shared" si="27"/>
        <v>NEPRAVDA</v>
      </c>
      <c r="W246" s="11" t="e">
        <f t="shared" si="29"/>
        <v>#VALUE!</v>
      </c>
      <c r="X246" s="12">
        <f t="shared" si="26"/>
        <v>6</v>
      </c>
      <c r="Y246" s="12">
        <f>COUNTIF(U:U,U246)</f>
        <v>374</v>
      </c>
      <c r="Z246" s="12">
        <f>COUNTIFS(D:D,D246,U:U,U246)</f>
        <v>0</v>
      </c>
      <c r="AA246" s="25" t="str">
        <f t="shared" si="28"/>
        <v/>
      </c>
    </row>
    <row r="247" spans="1:27" customFormat="1" ht="15" x14ac:dyDescent="0.25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U247" s="9" t="b">
        <f t="shared" si="25"/>
        <v>0</v>
      </c>
      <c r="V247" s="10" t="str">
        <f t="shared" si="27"/>
        <v>NEPRAVDA</v>
      </c>
      <c r="W247" s="11" t="e">
        <f t="shared" si="29"/>
        <v>#VALUE!</v>
      </c>
      <c r="X247" s="12">
        <f t="shared" si="26"/>
        <v>6</v>
      </c>
      <c r="Y247" s="12">
        <f>COUNTIF(U:U,U247)</f>
        <v>374</v>
      </c>
      <c r="Z247" s="12">
        <f>COUNTIFS(D:D,D247,U:U,U247)</f>
        <v>0</v>
      </c>
      <c r="AA247" s="25" t="str">
        <f t="shared" si="28"/>
        <v/>
      </c>
    </row>
    <row r="248" spans="1:27" customFormat="1" ht="15" x14ac:dyDescent="0.25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U248" s="9" t="b">
        <f t="shared" si="25"/>
        <v>0</v>
      </c>
      <c r="V248" s="10" t="str">
        <f t="shared" si="27"/>
        <v>NEPRAVDA</v>
      </c>
      <c r="W248" s="11" t="e">
        <f t="shared" si="29"/>
        <v>#VALUE!</v>
      </c>
      <c r="X248" s="12">
        <f t="shared" si="26"/>
        <v>6</v>
      </c>
      <c r="Y248" s="12">
        <f>COUNTIF(U:U,U248)</f>
        <v>374</v>
      </c>
      <c r="Z248" s="12">
        <f>COUNTIFS(D:D,D248,U:U,U248)</f>
        <v>0</v>
      </c>
      <c r="AA248" s="25" t="str">
        <f t="shared" si="28"/>
        <v/>
      </c>
    </row>
    <row r="249" spans="1:27" customFormat="1" ht="15" x14ac:dyDescent="0.25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U249" s="9" t="b">
        <f t="shared" si="25"/>
        <v>0</v>
      </c>
      <c r="V249" s="10" t="str">
        <f t="shared" si="27"/>
        <v>NEPRAVDA</v>
      </c>
      <c r="W249" s="11" t="e">
        <f t="shared" si="29"/>
        <v>#VALUE!</v>
      </c>
      <c r="X249" s="12">
        <f t="shared" si="26"/>
        <v>6</v>
      </c>
      <c r="Y249" s="12">
        <f>COUNTIF(U:U,U249)</f>
        <v>374</v>
      </c>
      <c r="Z249" s="12">
        <f>COUNTIFS(D:D,D249,U:U,U249)</f>
        <v>0</v>
      </c>
      <c r="AA249" s="25" t="str">
        <f t="shared" si="28"/>
        <v/>
      </c>
    </row>
    <row r="250" spans="1:27" customFormat="1" ht="15" x14ac:dyDescent="0.25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U250" s="9" t="b">
        <f t="shared" si="25"/>
        <v>0</v>
      </c>
      <c r="V250" s="10" t="str">
        <f t="shared" si="27"/>
        <v>NEPRAVDA</v>
      </c>
      <c r="W250" s="11" t="e">
        <f t="shared" si="29"/>
        <v>#VALUE!</v>
      </c>
      <c r="X250" s="12">
        <f t="shared" si="26"/>
        <v>6</v>
      </c>
      <c r="Y250" s="12">
        <f>COUNTIF(U:U,U250)</f>
        <v>374</v>
      </c>
      <c r="Z250" s="12">
        <f>COUNTIFS(D:D,D250,U:U,U250)</f>
        <v>0</v>
      </c>
      <c r="AA250" s="25" t="str">
        <f t="shared" si="28"/>
        <v/>
      </c>
    </row>
    <row r="251" spans="1:27" customFormat="1" ht="15" x14ac:dyDescent="0.25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U251" s="9" t="b">
        <f t="shared" si="25"/>
        <v>0</v>
      </c>
      <c r="V251" s="10" t="str">
        <f t="shared" si="27"/>
        <v>NEPRAVDA</v>
      </c>
      <c r="W251" s="11" t="e">
        <f t="shared" si="29"/>
        <v>#VALUE!</v>
      </c>
      <c r="X251" s="12">
        <f t="shared" si="26"/>
        <v>6</v>
      </c>
      <c r="Y251" s="12">
        <f>COUNTIF(U:U,U251)</f>
        <v>374</v>
      </c>
      <c r="Z251" s="12">
        <f>COUNTIFS(D:D,D251,U:U,U251)</f>
        <v>0</v>
      </c>
      <c r="AA251" s="25" t="str">
        <f t="shared" si="28"/>
        <v/>
      </c>
    </row>
    <row r="252" spans="1:27" customFormat="1" ht="15" x14ac:dyDescent="0.25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U252" s="9" t="b">
        <f t="shared" si="25"/>
        <v>0</v>
      </c>
      <c r="V252" s="10" t="str">
        <f t="shared" si="27"/>
        <v>NEPRAVDA</v>
      </c>
      <c r="W252" s="11" t="e">
        <f t="shared" si="29"/>
        <v>#VALUE!</v>
      </c>
      <c r="X252" s="12">
        <f t="shared" si="26"/>
        <v>6</v>
      </c>
      <c r="Y252" s="12">
        <f>COUNTIF(U:U,U252)</f>
        <v>374</v>
      </c>
      <c r="Z252" s="12">
        <f>COUNTIFS(D:D,D252,U:U,U252)</f>
        <v>0</v>
      </c>
      <c r="AA252" s="25" t="str">
        <f t="shared" si="28"/>
        <v/>
      </c>
    </row>
    <row r="253" spans="1:27" customFormat="1" ht="15" x14ac:dyDescent="0.25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U253" s="9" t="b">
        <f t="shared" si="25"/>
        <v>0</v>
      </c>
      <c r="V253" s="10" t="str">
        <f t="shared" si="27"/>
        <v>NEPRAVDA</v>
      </c>
      <c r="W253" s="11" t="e">
        <f t="shared" si="29"/>
        <v>#VALUE!</v>
      </c>
      <c r="X253" s="12">
        <f t="shared" si="26"/>
        <v>6</v>
      </c>
      <c r="Y253" s="12">
        <f>COUNTIF(U:U,U253)</f>
        <v>374</v>
      </c>
      <c r="Z253" s="12">
        <f>COUNTIFS(D:D,D253,U:U,U253)</f>
        <v>0</v>
      </c>
      <c r="AA253" s="25" t="str">
        <f t="shared" si="28"/>
        <v/>
      </c>
    </row>
    <row r="254" spans="1:27" customFormat="1" ht="15" x14ac:dyDescent="0.25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U254" s="9" t="b">
        <f t="shared" si="25"/>
        <v>0</v>
      </c>
      <c r="V254" s="10" t="str">
        <f t="shared" si="27"/>
        <v>NEPRAVDA</v>
      </c>
      <c r="W254" s="11" t="e">
        <f t="shared" si="29"/>
        <v>#VALUE!</v>
      </c>
      <c r="X254" s="12">
        <f t="shared" si="26"/>
        <v>6</v>
      </c>
      <c r="Y254" s="12">
        <f>COUNTIF(U:U,U254)</f>
        <v>374</v>
      </c>
      <c r="Z254" s="12">
        <f>COUNTIFS(D:D,D254,U:U,U254)</f>
        <v>0</v>
      </c>
      <c r="AA254" s="25" t="str">
        <f t="shared" si="28"/>
        <v/>
      </c>
    </row>
    <row r="255" spans="1:27" customFormat="1" ht="15" x14ac:dyDescent="0.2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U255" s="9" t="b">
        <f t="shared" si="25"/>
        <v>0</v>
      </c>
      <c r="V255" s="10" t="str">
        <f t="shared" si="27"/>
        <v>NEPRAVDA</v>
      </c>
      <c r="W255" s="11" t="e">
        <f t="shared" si="29"/>
        <v>#VALUE!</v>
      </c>
      <c r="X255" s="12">
        <f t="shared" si="26"/>
        <v>6</v>
      </c>
      <c r="Y255" s="12">
        <f>COUNTIF(U:U,U255)</f>
        <v>374</v>
      </c>
      <c r="Z255" s="12">
        <f>COUNTIFS(D:D,D255,U:U,U255)</f>
        <v>0</v>
      </c>
      <c r="AA255" s="25" t="str">
        <f t="shared" si="28"/>
        <v/>
      </c>
    </row>
    <row r="256" spans="1:27" customFormat="1" ht="15" x14ac:dyDescent="0.25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U256" s="9" t="b">
        <f t="shared" si="25"/>
        <v>0</v>
      </c>
      <c r="V256" s="10" t="str">
        <f t="shared" si="27"/>
        <v>NEPRAVDA</v>
      </c>
      <c r="W256" s="11" t="e">
        <f t="shared" si="29"/>
        <v>#VALUE!</v>
      </c>
      <c r="X256" s="12">
        <f t="shared" si="26"/>
        <v>6</v>
      </c>
      <c r="Y256" s="12">
        <f>COUNTIF(U:U,U256)</f>
        <v>374</v>
      </c>
      <c r="Z256" s="12">
        <f>COUNTIFS(D:D,D256,U:U,U256)</f>
        <v>0</v>
      </c>
      <c r="AA256" s="25" t="str">
        <f t="shared" si="28"/>
        <v/>
      </c>
    </row>
    <row r="257" spans="1:27" customFormat="1" ht="15" x14ac:dyDescent="0.25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U257" s="9" t="b">
        <f t="shared" si="25"/>
        <v>0</v>
      </c>
      <c r="V257" s="10" t="str">
        <f t="shared" si="27"/>
        <v>NEPRAVDA</v>
      </c>
      <c r="W257" s="11" t="e">
        <f t="shared" si="29"/>
        <v>#VALUE!</v>
      </c>
      <c r="X257" s="12">
        <f t="shared" si="26"/>
        <v>6</v>
      </c>
      <c r="Y257" s="12">
        <f>COUNTIF(U:U,U257)</f>
        <v>374</v>
      </c>
      <c r="Z257" s="12">
        <f>COUNTIFS(D:D,D257,U:U,U257)</f>
        <v>0</v>
      </c>
      <c r="AA257" s="25" t="str">
        <f t="shared" si="28"/>
        <v/>
      </c>
    </row>
    <row r="258" spans="1:27" customFormat="1" ht="15" x14ac:dyDescent="0.2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U258" s="9" t="b">
        <f t="shared" si="25"/>
        <v>0</v>
      </c>
      <c r="V258" s="10" t="str">
        <f t="shared" si="27"/>
        <v>NEPRAVDA</v>
      </c>
      <c r="W258" s="11" t="e">
        <f t="shared" si="29"/>
        <v>#VALUE!</v>
      </c>
      <c r="X258" s="12">
        <f t="shared" si="26"/>
        <v>6</v>
      </c>
      <c r="Y258" s="12">
        <f>COUNTIF(U:U,U258)</f>
        <v>374</v>
      </c>
      <c r="Z258" s="12">
        <f>COUNTIFS(D:D,D258,U:U,U258)</f>
        <v>0</v>
      </c>
      <c r="AA258" s="25" t="str">
        <f t="shared" si="28"/>
        <v/>
      </c>
    </row>
    <row r="259" spans="1:27" customFormat="1" ht="15" x14ac:dyDescent="0.25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U259" s="9" t="b">
        <f t="shared" si="25"/>
        <v>0</v>
      </c>
      <c r="V259" s="10" t="str">
        <f t="shared" si="27"/>
        <v>NEPRAVDA</v>
      </c>
      <c r="W259" s="11" t="e">
        <f t="shared" si="29"/>
        <v>#VALUE!</v>
      </c>
      <c r="X259" s="12">
        <f t="shared" si="26"/>
        <v>6</v>
      </c>
      <c r="Y259" s="12">
        <f>COUNTIF(U:U,U259)</f>
        <v>374</v>
      </c>
      <c r="Z259" s="12">
        <f>COUNTIFS(D:D,D259,U:U,U259)</f>
        <v>0</v>
      </c>
      <c r="AA259" s="25" t="str">
        <f t="shared" si="28"/>
        <v/>
      </c>
    </row>
    <row r="260" spans="1:27" customFormat="1" ht="15" x14ac:dyDescent="0.25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U260" s="9" t="b">
        <f t="shared" si="25"/>
        <v>0</v>
      </c>
      <c r="V260" s="10" t="str">
        <f t="shared" si="27"/>
        <v>NEPRAVDA</v>
      </c>
      <c r="W260" s="11" t="e">
        <f t="shared" si="29"/>
        <v>#VALUE!</v>
      </c>
      <c r="X260" s="12">
        <f t="shared" si="26"/>
        <v>6</v>
      </c>
      <c r="Y260" s="12">
        <f>COUNTIF(U:U,U260)</f>
        <v>374</v>
      </c>
      <c r="Z260" s="12">
        <f>COUNTIFS(D:D,D260,U:U,U260)</f>
        <v>0</v>
      </c>
      <c r="AA260" s="25" t="str">
        <f t="shared" si="28"/>
        <v/>
      </c>
    </row>
    <row r="261" spans="1:27" customFormat="1" ht="15" x14ac:dyDescent="0.25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U261" s="9" t="b">
        <f t="shared" si="25"/>
        <v>0</v>
      </c>
      <c r="V261" s="10" t="str">
        <f t="shared" si="27"/>
        <v>NEPRAVDA</v>
      </c>
      <c r="W261" s="11" t="e">
        <f t="shared" si="29"/>
        <v>#VALUE!</v>
      </c>
      <c r="X261" s="12">
        <f t="shared" si="26"/>
        <v>6</v>
      </c>
      <c r="Y261" s="12">
        <f>COUNTIF(U:U,U261)</f>
        <v>374</v>
      </c>
      <c r="Z261" s="12">
        <f>COUNTIFS(D:D,D261,U:U,U261)</f>
        <v>0</v>
      </c>
      <c r="AA261" s="25" t="str">
        <f t="shared" si="28"/>
        <v/>
      </c>
    </row>
    <row r="262" spans="1:27" customFormat="1" ht="15" x14ac:dyDescent="0.25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U262" s="9" t="b">
        <f t="shared" ref="U262:U325" si="30">IF(E262="145 MHz",145,IF(E262="435 MHz",435,IF(E262="1,3 GHz",1300,IF(E262="2,3 GHz",2300,IF(E262="3,4 GHz",3400,IF(E262="5,7 GHz",5700,IF(E262="10 GHz",10000,IF(E262="24 GHz",24000,IF(E262="47 GHz",47000,IF(E262="76 GHz",76000,IF(E262="120 GHz",120000,IF(E262="134 GHz",134000,IF(E262="248 GHz",248000)))))))))))))</f>
        <v>0</v>
      </c>
      <c r="V262" s="10" t="str">
        <f t="shared" si="27"/>
        <v>NEPRAVDA</v>
      </c>
      <c r="W262" s="11" t="e">
        <f t="shared" si="29"/>
        <v>#VALUE!</v>
      </c>
      <c r="X262" s="12">
        <f t="shared" si="26"/>
        <v>6</v>
      </c>
      <c r="Y262" s="12">
        <f>COUNTIF(U:U,U262)</f>
        <v>374</v>
      </c>
      <c r="Z262" s="12">
        <f>COUNTIFS(D:D,D262,U:U,U262)</f>
        <v>0</v>
      </c>
      <c r="AA262" s="25" t="str">
        <f t="shared" si="28"/>
        <v/>
      </c>
    </row>
    <row r="263" spans="1:27" customFormat="1" ht="15" x14ac:dyDescent="0.25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U263" s="9" t="b">
        <f t="shared" si="30"/>
        <v>0</v>
      </c>
      <c r="V263" s="10" t="str">
        <f t="shared" si="27"/>
        <v>NEPRAVDA</v>
      </c>
      <c r="W263" s="11" t="e">
        <f t="shared" si="29"/>
        <v>#VALUE!</v>
      </c>
      <c r="X263" s="12">
        <f t="shared" si="26"/>
        <v>6</v>
      </c>
      <c r="Y263" s="12">
        <f>COUNTIF(U:U,U263)</f>
        <v>374</v>
      </c>
      <c r="Z263" s="12">
        <f>COUNTIFS(D:D,D263,U:U,U263)</f>
        <v>0</v>
      </c>
      <c r="AA263" s="25" t="str">
        <f t="shared" si="28"/>
        <v/>
      </c>
    </row>
    <row r="264" spans="1:27" customFormat="1" ht="15" x14ac:dyDescent="0.25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U264" s="9" t="b">
        <f t="shared" si="30"/>
        <v>0</v>
      </c>
      <c r="V264" s="10" t="str">
        <f t="shared" si="27"/>
        <v>NEPRAVDA</v>
      </c>
      <c r="W264" s="11" t="e">
        <f t="shared" si="29"/>
        <v>#VALUE!</v>
      </c>
      <c r="X264" s="12">
        <f t="shared" si="26"/>
        <v>6</v>
      </c>
      <c r="Y264" s="12">
        <f>COUNTIF(U:U,U264)</f>
        <v>374</v>
      </c>
      <c r="Z264" s="12">
        <f>COUNTIFS(D:D,D264,U:U,U264)</f>
        <v>0</v>
      </c>
      <c r="AA264" s="25" t="str">
        <f t="shared" si="28"/>
        <v/>
      </c>
    </row>
    <row r="265" spans="1:27" customFormat="1" ht="15" x14ac:dyDescent="0.2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U265" s="9" t="b">
        <f t="shared" si="30"/>
        <v>0</v>
      </c>
      <c r="V265" s="10" t="str">
        <f t="shared" si="27"/>
        <v>NEPRAVDA</v>
      </c>
      <c r="W265" s="11" t="e">
        <f t="shared" si="29"/>
        <v>#VALUE!</v>
      </c>
      <c r="X265" s="12">
        <f t="shared" si="26"/>
        <v>6</v>
      </c>
      <c r="Y265" s="12">
        <f>COUNTIF(U:U,U265)</f>
        <v>374</v>
      </c>
      <c r="Z265" s="12">
        <f>COUNTIFS(D:D,D265,U:U,U265)</f>
        <v>0</v>
      </c>
      <c r="AA265" s="25" t="str">
        <f t="shared" si="28"/>
        <v/>
      </c>
    </row>
    <row r="266" spans="1:27" customFormat="1" ht="15" x14ac:dyDescent="0.25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U266" s="9" t="b">
        <f t="shared" si="30"/>
        <v>0</v>
      </c>
      <c r="V266" s="10" t="str">
        <f t="shared" si="27"/>
        <v>NEPRAVDA</v>
      </c>
      <c r="W266" s="11" t="e">
        <f t="shared" si="29"/>
        <v>#VALUE!</v>
      </c>
      <c r="X266" s="12">
        <f t="shared" si="26"/>
        <v>6</v>
      </c>
      <c r="Y266" s="12">
        <f>COUNTIF(U:U,U266)</f>
        <v>374</v>
      </c>
      <c r="Z266" s="12">
        <f>COUNTIFS(D:D,D266,U:U,U266)</f>
        <v>0</v>
      </c>
      <c r="AA266" s="25" t="str">
        <f t="shared" si="28"/>
        <v/>
      </c>
    </row>
    <row r="267" spans="1:27" customFormat="1" ht="15" x14ac:dyDescent="0.25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U267" s="9" t="b">
        <f t="shared" si="30"/>
        <v>0</v>
      </c>
      <c r="V267" s="10" t="str">
        <f t="shared" si="27"/>
        <v>NEPRAVDA</v>
      </c>
      <c r="W267" s="11" t="e">
        <f t="shared" si="29"/>
        <v>#VALUE!</v>
      </c>
      <c r="X267" s="12">
        <f t="shared" si="26"/>
        <v>6</v>
      </c>
      <c r="Y267" s="12">
        <f>COUNTIF(U:U,U267)</f>
        <v>374</v>
      </c>
      <c r="Z267" s="12">
        <f>COUNTIFS(D:D,D267,U:U,U267)</f>
        <v>0</v>
      </c>
      <c r="AA267" s="25" t="str">
        <f t="shared" si="28"/>
        <v/>
      </c>
    </row>
    <row r="268" spans="1:27" customFormat="1" ht="15" x14ac:dyDescent="0.25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U268" s="9" t="b">
        <f t="shared" si="30"/>
        <v>0</v>
      </c>
      <c r="V268" s="10" t="str">
        <f t="shared" si="27"/>
        <v>NEPRAVDA</v>
      </c>
      <c r="W268" s="11" t="e">
        <f t="shared" si="29"/>
        <v>#VALUE!</v>
      </c>
      <c r="X268" s="12">
        <f t="shared" si="26"/>
        <v>6</v>
      </c>
      <c r="Y268" s="12">
        <f>COUNTIF(U:U,U268)</f>
        <v>374</v>
      </c>
      <c r="Z268" s="12">
        <f>COUNTIFS(D:D,D268,U:U,U268)</f>
        <v>0</v>
      </c>
      <c r="AA268" s="25" t="str">
        <f t="shared" si="28"/>
        <v/>
      </c>
    </row>
    <row r="269" spans="1:27" customFormat="1" ht="15" x14ac:dyDescent="0.25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U269" s="9" t="b">
        <f t="shared" si="30"/>
        <v>0</v>
      </c>
      <c r="V269" s="10" t="str">
        <f t="shared" si="27"/>
        <v>NEPRAVDA</v>
      </c>
      <c r="W269" s="11" t="e">
        <f t="shared" si="29"/>
        <v>#VALUE!</v>
      </c>
      <c r="X269" s="12">
        <f t="shared" si="26"/>
        <v>6</v>
      </c>
      <c r="Y269" s="12">
        <f>COUNTIF(U:U,U269)</f>
        <v>374</v>
      </c>
      <c r="Z269" s="12">
        <f>COUNTIFS(D:D,D269,U:U,U269)</f>
        <v>0</v>
      </c>
      <c r="AA269" s="25" t="str">
        <f t="shared" si="28"/>
        <v/>
      </c>
    </row>
    <row r="270" spans="1:27" customFormat="1" ht="15" x14ac:dyDescent="0.25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U270" s="9" t="b">
        <f t="shared" si="30"/>
        <v>0</v>
      </c>
      <c r="V270" s="10" t="str">
        <f t="shared" si="27"/>
        <v>NEPRAVDA</v>
      </c>
      <c r="W270" s="11" t="e">
        <f t="shared" si="29"/>
        <v>#VALUE!</v>
      </c>
      <c r="X270" s="12">
        <f t="shared" si="26"/>
        <v>6</v>
      </c>
      <c r="Y270" s="12">
        <f>COUNTIF(U:U,U270)</f>
        <v>374</v>
      </c>
      <c r="Z270" s="12">
        <f>COUNTIFS(D:D,D270,U:U,U270)</f>
        <v>0</v>
      </c>
      <c r="AA270" s="25" t="str">
        <f t="shared" si="28"/>
        <v/>
      </c>
    </row>
    <row r="271" spans="1:27" customFormat="1" ht="15" x14ac:dyDescent="0.25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U271" s="9" t="b">
        <f t="shared" si="30"/>
        <v>0</v>
      </c>
      <c r="V271" s="10" t="str">
        <f t="shared" si="27"/>
        <v>NEPRAVDA</v>
      </c>
      <c r="W271" s="11" t="e">
        <f t="shared" si="29"/>
        <v>#VALUE!</v>
      </c>
      <c r="X271" s="12">
        <f t="shared" si="26"/>
        <v>6</v>
      </c>
      <c r="Y271" s="12">
        <f>COUNTIF(U:U,U271)</f>
        <v>374</v>
      </c>
      <c r="Z271" s="12">
        <f>COUNTIFS(D:D,D271,U:U,U271)</f>
        <v>0</v>
      </c>
      <c r="AA271" s="25" t="str">
        <f t="shared" si="28"/>
        <v/>
      </c>
    </row>
    <row r="272" spans="1:27" customFormat="1" ht="15" x14ac:dyDescent="0.25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U272" s="9" t="b">
        <f t="shared" si="30"/>
        <v>0</v>
      </c>
      <c r="V272" s="10" t="str">
        <f t="shared" si="27"/>
        <v>NEPRAVDA</v>
      </c>
      <c r="W272" s="11" t="e">
        <f t="shared" si="29"/>
        <v>#VALUE!</v>
      </c>
      <c r="X272" s="12">
        <f t="shared" si="26"/>
        <v>6</v>
      </c>
      <c r="Y272" s="12">
        <f>COUNTIF(U:U,U272)</f>
        <v>374</v>
      </c>
      <c r="Z272" s="12">
        <f>COUNTIFS(D:D,D272,U:U,U272)</f>
        <v>0</v>
      </c>
      <c r="AA272" s="25" t="str">
        <f t="shared" si="28"/>
        <v/>
      </c>
    </row>
    <row r="273" spans="1:27" customFormat="1" ht="15" x14ac:dyDescent="0.25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U273" s="9" t="b">
        <f t="shared" si="30"/>
        <v>0</v>
      </c>
      <c r="V273" s="10" t="str">
        <f t="shared" si="27"/>
        <v>NEPRAVDA</v>
      </c>
      <c r="W273" s="11" t="e">
        <f t="shared" si="29"/>
        <v>#VALUE!</v>
      </c>
      <c r="X273" s="12">
        <f t="shared" si="26"/>
        <v>6</v>
      </c>
      <c r="Y273" s="12">
        <f>COUNTIF(U:U,U273)</f>
        <v>374</v>
      </c>
      <c r="Z273" s="12">
        <f>COUNTIFS(D:D,D273,U:U,U273)</f>
        <v>0</v>
      </c>
      <c r="AA273" s="25" t="str">
        <f t="shared" si="28"/>
        <v/>
      </c>
    </row>
    <row r="274" spans="1:27" customFormat="1" ht="15" x14ac:dyDescent="0.25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U274" s="9" t="b">
        <f t="shared" si="30"/>
        <v>0</v>
      </c>
      <c r="V274" s="10" t="str">
        <f t="shared" si="27"/>
        <v>NEPRAVDA</v>
      </c>
      <c r="W274" s="11" t="e">
        <f t="shared" si="29"/>
        <v>#VALUE!</v>
      </c>
      <c r="X274" s="12">
        <f t="shared" si="26"/>
        <v>6</v>
      </c>
      <c r="Y274" s="12">
        <f>COUNTIF(U:U,U274)</f>
        <v>374</v>
      </c>
      <c r="Z274" s="12">
        <f>COUNTIFS(D:D,D274,U:U,U274)</f>
        <v>0</v>
      </c>
      <c r="AA274" s="25" t="str">
        <f t="shared" si="28"/>
        <v/>
      </c>
    </row>
    <row r="275" spans="1:27" customFormat="1" ht="15" x14ac:dyDescent="0.2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U275" s="9" t="b">
        <f t="shared" si="30"/>
        <v>0</v>
      </c>
      <c r="V275" s="10" t="str">
        <f t="shared" si="27"/>
        <v>NEPRAVDA</v>
      </c>
      <c r="W275" s="11" t="e">
        <f t="shared" si="29"/>
        <v>#VALUE!</v>
      </c>
      <c r="X275" s="12">
        <f t="shared" si="26"/>
        <v>6</v>
      </c>
      <c r="Y275" s="12">
        <f>COUNTIF(U:U,U275)</f>
        <v>374</v>
      </c>
      <c r="Z275" s="12">
        <f>COUNTIFS(D:D,D275,U:U,U275)</f>
        <v>0</v>
      </c>
      <c r="AA275" s="25" t="str">
        <f t="shared" si="28"/>
        <v/>
      </c>
    </row>
    <row r="276" spans="1:27" customFormat="1" ht="15" x14ac:dyDescent="0.25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U276" s="9" t="b">
        <f t="shared" si="30"/>
        <v>0</v>
      </c>
      <c r="V276" s="10" t="str">
        <f t="shared" si="27"/>
        <v>NEPRAVDA</v>
      </c>
      <c r="W276" s="11" t="e">
        <f t="shared" si="29"/>
        <v>#VALUE!</v>
      </c>
      <c r="X276" s="12">
        <f t="shared" si="26"/>
        <v>6</v>
      </c>
      <c r="Y276" s="12">
        <f>COUNTIF(U:U,U276)</f>
        <v>374</v>
      </c>
      <c r="Z276" s="12">
        <f>COUNTIFS(D:D,D276,U:U,U276)</f>
        <v>0</v>
      </c>
      <c r="AA276" s="25" t="str">
        <f t="shared" si="28"/>
        <v/>
      </c>
    </row>
    <row r="277" spans="1:27" customFormat="1" ht="15" x14ac:dyDescent="0.25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U277" s="9" t="b">
        <f t="shared" si="30"/>
        <v>0</v>
      </c>
      <c r="V277" s="10" t="str">
        <f t="shared" si="27"/>
        <v>NEPRAVDA</v>
      </c>
      <c r="W277" s="11" t="e">
        <f t="shared" si="29"/>
        <v>#VALUE!</v>
      </c>
      <c r="X277" s="12">
        <f t="shared" si="26"/>
        <v>6</v>
      </c>
      <c r="Y277" s="12">
        <f>COUNTIF(U:U,U277)</f>
        <v>374</v>
      </c>
      <c r="Z277" s="12">
        <f>COUNTIFS(D:D,D277,U:U,U277)</f>
        <v>0</v>
      </c>
      <c r="AA277" s="25" t="str">
        <f t="shared" si="28"/>
        <v/>
      </c>
    </row>
    <row r="278" spans="1:27" customFormat="1" ht="15" x14ac:dyDescent="0.25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U278" s="9" t="b">
        <f t="shared" si="30"/>
        <v>0</v>
      </c>
      <c r="V278" s="10" t="str">
        <f t="shared" si="27"/>
        <v>NEPRAVDA</v>
      </c>
      <c r="W278" s="11" t="e">
        <f t="shared" si="29"/>
        <v>#VALUE!</v>
      </c>
      <c r="X278" s="12">
        <f t="shared" si="26"/>
        <v>6</v>
      </c>
      <c r="Y278" s="12">
        <f>COUNTIF(U:U,U278)</f>
        <v>374</v>
      </c>
      <c r="Z278" s="12">
        <f>COUNTIFS(D:D,D278,U:U,U278)</f>
        <v>0</v>
      </c>
      <c r="AA278" s="25" t="str">
        <f t="shared" si="28"/>
        <v/>
      </c>
    </row>
    <row r="279" spans="1:27" customFormat="1" ht="15" x14ac:dyDescent="0.25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U279" s="9" t="b">
        <f t="shared" si="30"/>
        <v>0</v>
      </c>
      <c r="V279" s="10" t="str">
        <f t="shared" si="27"/>
        <v>NEPRAVDA</v>
      </c>
      <c r="W279" s="11" t="e">
        <f t="shared" si="29"/>
        <v>#VALUE!</v>
      </c>
      <c r="X279" s="12">
        <f t="shared" si="26"/>
        <v>6</v>
      </c>
      <c r="Y279" s="12">
        <f>COUNTIF(U:U,U279)</f>
        <v>374</v>
      </c>
      <c r="Z279" s="12">
        <f>COUNTIFS(D:D,D279,U:U,U279)</f>
        <v>0</v>
      </c>
      <c r="AA279" s="25" t="str">
        <f t="shared" si="28"/>
        <v/>
      </c>
    </row>
    <row r="280" spans="1:27" customFormat="1" ht="15" x14ac:dyDescent="0.25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U280" s="9" t="b">
        <f t="shared" si="30"/>
        <v>0</v>
      </c>
      <c r="V280" s="10" t="str">
        <f t="shared" si="27"/>
        <v>NEPRAVDA</v>
      </c>
      <c r="W280" s="11" t="e">
        <f t="shared" si="29"/>
        <v>#VALUE!</v>
      </c>
      <c r="X280" s="12">
        <f t="shared" si="26"/>
        <v>6</v>
      </c>
      <c r="Y280" s="12">
        <f>COUNTIF(U:U,U280)</f>
        <v>374</v>
      </c>
      <c r="Z280" s="12">
        <f>COUNTIFS(D:D,D280,U:U,U280)</f>
        <v>0</v>
      </c>
      <c r="AA280" s="25" t="str">
        <f t="shared" si="28"/>
        <v/>
      </c>
    </row>
    <row r="281" spans="1:27" customFormat="1" ht="15" x14ac:dyDescent="0.25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U281" s="9" t="b">
        <f t="shared" si="30"/>
        <v>0</v>
      </c>
      <c r="V281" s="10" t="str">
        <f t="shared" si="27"/>
        <v>NEPRAVDA</v>
      </c>
      <c r="W281" s="11" t="e">
        <f t="shared" si="29"/>
        <v>#VALUE!</v>
      </c>
      <c r="X281" s="12">
        <f t="shared" si="26"/>
        <v>6</v>
      </c>
      <c r="Y281" s="12">
        <f>COUNTIF(U:U,U281)</f>
        <v>374</v>
      </c>
      <c r="Z281" s="12">
        <f>COUNTIFS(D:D,D281,U:U,U281)</f>
        <v>0</v>
      </c>
      <c r="AA281" s="25" t="str">
        <f t="shared" si="28"/>
        <v/>
      </c>
    </row>
    <row r="282" spans="1:27" customFormat="1" ht="15" x14ac:dyDescent="0.25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U282" s="9" t="b">
        <f t="shared" si="30"/>
        <v>0</v>
      </c>
      <c r="V282" s="10" t="str">
        <f t="shared" si="27"/>
        <v>NEPRAVDA</v>
      </c>
      <c r="W282" s="11" t="e">
        <f t="shared" si="29"/>
        <v>#VALUE!</v>
      </c>
      <c r="X282" s="12">
        <f t="shared" si="26"/>
        <v>6</v>
      </c>
      <c r="Y282" s="12">
        <f>COUNTIF(U:U,U282)</f>
        <v>374</v>
      </c>
      <c r="Z282" s="12">
        <f>COUNTIFS(D:D,D282,U:U,U282)</f>
        <v>0</v>
      </c>
      <c r="AA282" s="25" t="str">
        <f t="shared" si="28"/>
        <v/>
      </c>
    </row>
    <row r="283" spans="1:27" customFormat="1" ht="15" x14ac:dyDescent="0.25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U283" s="9" t="b">
        <f t="shared" si="30"/>
        <v>0</v>
      </c>
      <c r="V283" s="10" t="str">
        <f t="shared" si="27"/>
        <v>NEPRAVDA</v>
      </c>
      <c r="W283" s="11" t="e">
        <f t="shared" si="29"/>
        <v>#VALUE!</v>
      </c>
      <c r="X283" s="12">
        <f t="shared" si="26"/>
        <v>6</v>
      </c>
      <c r="Y283" s="12">
        <f>COUNTIF(U:U,U283)</f>
        <v>374</v>
      </c>
      <c r="Z283" s="12">
        <f>COUNTIFS(D:D,D283,U:U,U283)</f>
        <v>0</v>
      </c>
      <c r="AA283" s="25" t="str">
        <f t="shared" si="28"/>
        <v/>
      </c>
    </row>
    <row r="284" spans="1:27" customFormat="1" ht="15" x14ac:dyDescent="0.25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U284" s="9" t="b">
        <f t="shared" si="30"/>
        <v>0</v>
      </c>
      <c r="V284" s="10" t="str">
        <f t="shared" si="27"/>
        <v>NEPRAVDA</v>
      </c>
      <c r="W284" s="11" t="e">
        <f t="shared" si="29"/>
        <v>#VALUE!</v>
      </c>
      <c r="X284" s="12">
        <f t="shared" si="26"/>
        <v>6</v>
      </c>
      <c r="Y284" s="12">
        <f>COUNTIF(U:U,U284)</f>
        <v>374</v>
      </c>
      <c r="Z284" s="12">
        <f>COUNTIFS(D:D,D284,U:U,U284)</f>
        <v>0</v>
      </c>
      <c r="AA284" s="25" t="str">
        <f t="shared" si="28"/>
        <v/>
      </c>
    </row>
    <row r="285" spans="1:27" customFormat="1" ht="15" x14ac:dyDescent="0.2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U285" s="9" t="b">
        <f t="shared" si="30"/>
        <v>0</v>
      </c>
      <c r="V285" s="10" t="str">
        <f t="shared" si="27"/>
        <v>NEPRAVDA</v>
      </c>
      <c r="W285" s="11" t="e">
        <f t="shared" si="29"/>
        <v>#VALUE!</v>
      </c>
      <c r="X285" s="12">
        <f t="shared" si="26"/>
        <v>6</v>
      </c>
      <c r="Y285" s="12">
        <f>COUNTIF(U:U,U285)</f>
        <v>374</v>
      </c>
      <c r="Z285" s="12">
        <f>COUNTIFS(D:D,D285,U:U,U285)</f>
        <v>0</v>
      </c>
      <c r="AA285" s="25" t="str">
        <f t="shared" si="28"/>
        <v/>
      </c>
    </row>
    <row r="286" spans="1:27" customFormat="1" ht="15" x14ac:dyDescent="0.25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U286" s="9" t="b">
        <f t="shared" si="30"/>
        <v>0</v>
      </c>
      <c r="V286" s="10" t="str">
        <f t="shared" si="27"/>
        <v>NEPRAVDA</v>
      </c>
      <c r="W286" s="11" t="e">
        <f t="shared" si="29"/>
        <v>#VALUE!</v>
      </c>
      <c r="X286" s="12">
        <f t="shared" ref="X286:X349" si="31">IF(U286&gt;=120000,6,IF(U286&gt;=24000,5,IF(U286&gt;=2300,4,IF(U286=1300,3,IF(U286=435,2,IF(U286=145,1,0))))))</f>
        <v>6</v>
      </c>
      <c r="Y286" s="12">
        <f>COUNTIF(U:U,U286)</f>
        <v>374</v>
      </c>
      <c r="Z286" s="12">
        <f>COUNTIFS(D:D,D286,U:U,U286)</f>
        <v>0</v>
      </c>
      <c r="AA286" s="25" t="str">
        <f t="shared" si="28"/>
        <v/>
      </c>
    </row>
    <row r="287" spans="1:27" customFormat="1" ht="15" x14ac:dyDescent="0.25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U287" s="9" t="b">
        <f t="shared" si="30"/>
        <v>0</v>
      </c>
      <c r="V287" s="10" t="str">
        <f t="shared" ref="V287:V350" si="32">CONCATENATE(B287,U287,D287)</f>
        <v>NEPRAVDA</v>
      </c>
      <c r="W287" s="11" t="e">
        <f t="shared" si="29"/>
        <v>#VALUE!</v>
      </c>
      <c r="X287" s="12">
        <f t="shared" si="31"/>
        <v>6</v>
      </c>
      <c r="Y287" s="12">
        <f>COUNTIF(U:U,U287)</f>
        <v>374</v>
      </c>
      <c r="Z287" s="12">
        <f>COUNTIFS(D:D,D287,U:U,U287)</f>
        <v>0</v>
      </c>
      <c r="AA287" s="25" t="str">
        <f t="shared" ref="AA287:AA350" si="33">SUBSTITUTE(A287,".","")</f>
        <v/>
      </c>
    </row>
    <row r="288" spans="1:27" customFormat="1" ht="15" x14ac:dyDescent="0.25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U288" s="9" t="b">
        <f t="shared" si="30"/>
        <v>0</v>
      </c>
      <c r="V288" s="10" t="str">
        <f t="shared" si="32"/>
        <v>NEPRAVDA</v>
      </c>
      <c r="W288" s="11" t="e">
        <f t="shared" si="29"/>
        <v>#VALUE!</v>
      </c>
      <c r="X288" s="12">
        <f t="shared" si="31"/>
        <v>6</v>
      </c>
      <c r="Y288" s="12">
        <f>COUNTIF(U:U,U288)</f>
        <v>374</v>
      </c>
      <c r="Z288" s="12">
        <f>COUNTIFS(D:D,D288,U:U,U288)</f>
        <v>0</v>
      </c>
      <c r="AA288" s="25" t="str">
        <f t="shared" si="33"/>
        <v/>
      </c>
    </row>
    <row r="289" spans="1:27" customFormat="1" ht="15" x14ac:dyDescent="0.25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U289" s="9" t="b">
        <f t="shared" si="30"/>
        <v>0</v>
      </c>
      <c r="V289" s="10" t="str">
        <f t="shared" si="32"/>
        <v>NEPRAVDA</v>
      </c>
      <c r="W289" s="11" t="e">
        <f t="shared" si="29"/>
        <v>#VALUE!</v>
      </c>
      <c r="X289" s="12">
        <f t="shared" si="31"/>
        <v>6</v>
      </c>
      <c r="Y289" s="12">
        <f>COUNTIF(U:U,U289)</f>
        <v>374</v>
      </c>
      <c r="Z289" s="12">
        <f>COUNTIFS(D:D,D289,U:U,U289)</f>
        <v>0</v>
      </c>
      <c r="AA289" s="25" t="str">
        <f t="shared" si="33"/>
        <v/>
      </c>
    </row>
    <row r="290" spans="1:27" customFormat="1" ht="15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U290" s="9" t="b">
        <f t="shared" si="30"/>
        <v>0</v>
      </c>
      <c r="V290" s="10" t="str">
        <f t="shared" si="32"/>
        <v>NEPRAVDA</v>
      </c>
      <c r="W290" s="11" t="e">
        <f t="shared" si="29"/>
        <v>#VALUE!</v>
      </c>
      <c r="X290" s="12">
        <f t="shared" si="31"/>
        <v>6</v>
      </c>
      <c r="Y290" s="12">
        <f>COUNTIF(U:U,U290)</f>
        <v>374</v>
      </c>
      <c r="Z290" s="12">
        <f>COUNTIFS(D:D,D290,U:U,U290)</f>
        <v>0</v>
      </c>
      <c r="AA290" s="25" t="str">
        <f t="shared" si="33"/>
        <v/>
      </c>
    </row>
    <row r="291" spans="1:27" customFormat="1" ht="15" x14ac:dyDescent="0.25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U291" s="9" t="b">
        <f t="shared" si="30"/>
        <v>0</v>
      </c>
      <c r="V291" s="10" t="str">
        <f t="shared" si="32"/>
        <v>NEPRAVDA</v>
      </c>
      <c r="W291" s="11" t="e">
        <f t="shared" ref="W291:W354" si="34">IF(X291="",0,ROUND(X291*Y291*((Z291-AA291+1)/Z291),1))</f>
        <v>#VALUE!</v>
      </c>
      <c r="X291" s="12">
        <f t="shared" si="31"/>
        <v>6</v>
      </c>
      <c r="Y291" s="12">
        <f>COUNTIF(U:U,U291)</f>
        <v>374</v>
      </c>
      <c r="Z291" s="12">
        <f>COUNTIFS(D:D,D291,U:U,U291)</f>
        <v>0</v>
      </c>
      <c r="AA291" s="25" t="str">
        <f t="shared" si="33"/>
        <v/>
      </c>
    </row>
    <row r="292" spans="1:27" customFormat="1" ht="15" x14ac:dyDescent="0.25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U292" s="9" t="b">
        <f t="shared" si="30"/>
        <v>0</v>
      </c>
      <c r="V292" s="10" t="str">
        <f t="shared" si="32"/>
        <v>NEPRAVDA</v>
      </c>
      <c r="W292" s="11" t="e">
        <f t="shared" si="34"/>
        <v>#VALUE!</v>
      </c>
      <c r="X292" s="12">
        <f t="shared" si="31"/>
        <v>6</v>
      </c>
      <c r="Y292" s="12">
        <f>COUNTIF(U:U,U292)</f>
        <v>374</v>
      </c>
      <c r="Z292" s="12">
        <f>COUNTIFS(D:D,D292,U:U,U292)</f>
        <v>0</v>
      </c>
      <c r="AA292" s="25" t="str">
        <f t="shared" si="33"/>
        <v/>
      </c>
    </row>
    <row r="293" spans="1:27" customFormat="1" ht="15" x14ac:dyDescent="0.25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U293" s="9" t="b">
        <f t="shared" si="30"/>
        <v>0</v>
      </c>
      <c r="V293" s="10" t="str">
        <f t="shared" si="32"/>
        <v>NEPRAVDA</v>
      </c>
      <c r="W293" s="11" t="e">
        <f t="shared" si="34"/>
        <v>#VALUE!</v>
      </c>
      <c r="X293" s="12">
        <f t="shared" si="31"/>
        <v>6</v>
      </c>
      <c r="Y293" s="12">
        <f>COUNTIF(U:U,U293)</f>
        <v>374</v>
      </c>
      <c r="Z293" s="12">
        <f>COUNTIFS(D:D,D293,U:U,U293)</f>
        <v>0</v>
      </c>
      <c r="AA293" s="25" t="str">
        <f t="shared" si="33"/>
        <v/>
      </c>
    </row>
    <row r="294" spans="1:27" customFormat="1" ht="15" x14ac:dyDescent="0.25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U294" s="9" t="b">
        <f t="shared" si="30"/>
        <v>0</v>
      </c>
      <c r="V294" s="10" t="str">
        <f t="shared" si="32"/>
        <v>NEPRAVDA</v>
      </c>
      <c r="W294" s="11" t="e">
        <f t="shared" si="34"/>
        <v>#VALUE!</v>
      </c>
      <c r="X294" s="12">
        <f t="shared" si="31"/>
        <v>6</v>
      </c>
      <c r="Y294" s="12">
        <f>COUNTIF(U:U,U294)</f>
        <v>374</v>
      </c>
      <c r="Z294" s="12">
        <f>COUNTIFS(D:D,D294,U:U,U294)</f>
        <v>0</v>
      </c>
      <c r="AA294" s="25" t="str">
        <f t="shared" si="33"/>
        <v/>
      </c>
    </row>
    <row r="295" spans="1:27" customFormat="1" ht="15" x14ac:dyDescent="0.2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U295" s="9" t="b">
        <f t="shared" si="30"/>
        <v>0</v>
      </c>
      <c r="V295" s="10" t="str">
        <f t="shared" si="32"/>
        <v>NEPRAVDA</v>
      </c>
      <c r="W295" s="11" t="e">
        <f t="shared" si="34"/>
        <v>#VALUE!</v>
      </c>
      <c r="X295" s="12">
        <f t="shared" si="31"/>
        <v>6</v>
      </c>
      <c r="Y295" s="12">
        <f>COUNTIF(U:U,U295)</f>
        <v>374</v>
      </c>
      <c r="Z295" s="12">
        <f>COUNTIFS(D:D,D295,U:U,U295)</f>
        <v>0</v>
      </c>
      <c r="AA295" s="25" t="str">
        <f t="shared" si="33"/>
        <v/>
      </c>
    </row>
    <row r="296" spans="1:27" customFormat="1" ht="15" x14ac:dyDescent="0.25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U296" s="9" t="b">
        <f t="shared" si="30"/>
        <v>0</v>
      </c>
      <c r="V296" s="10" t="str">
        <f t="shared" si="32"/>
        <v>NEPRAVDA</v>
      </c>
      <c r="W296" s="11" t="e">
        <f t="shared" si="34"/>
        <v>#VALUE!</v>
      </c>
      <c r="X296" s="12">
        <f t="shared" si="31"/>
        <v>6</v>
      </c>
      <c r="Y296" s="12">
        <f>COUNTIF(U:U,U296)</f>
        <v>374</v>
      </c>
      <c r="Z296" s="12">
        <f>COUNTIFS(D:D,D296,U:U,U296)</f>
        <v>0</v>
      </c>
      <c r="AA296" s="25" t="str">
        <f t="shared" si="33"/>
        <v/>
      </c>
    </row>
    <row r="297" spans="1:27" customFormat="1" ht="15" x14ac:dyDescent="0.25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U297" s="9" t="b">
        <f t="shared" si="30"/>
        <v>0</v>
      </c>
      <c r="V297" s="10" t="str">
        <f t="shared" si="32"/>
        <v>NEPRAVDA</v>
      </c>
      <c r="W297" s="11" t="e">
        <f t="shared" si="34"/>
        <v>#VALUE!</v>
      </c>
      <c r="X297" s="12">
        <f t="shared" si="31"/>
        <v>6</v>
      </c>
      <c r="Y297" s="12">
        <f>COUNTIF(U:U,U297)</f>
        <v>374</v>
      </c>
      <c r="Z297" s="12">
        <f>COUNTIFS(D:D,D297,U:U,U297)</f>
        <v>0</v>
      </c>
      <c r="AA297" s="25" t="str">
        <f t="shared" si="33"/>
        <v/>
      </c>
    </row>
    <row r="298" spans="1:27" customFormat="1" ht="15" x14ac:dyDescent="0.25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U298" s="9" t="b">
        <f t="shared" si="30"/>
        <v>0</v>
      </c>
      <c r="V298" s="10" t="str">
        <f t="shared" si="32"/>
        <v>NEPRAVDA</v>
      </c>
      <c r="W298" s="11" t="e">
        <f t="shared" si="34"/>
        <v>#VALUE!</v>
      </c>
      <c r="X298" s="12">
        <f t="shared" si="31"/>
        <v>6</v>
      </c>
      <c r="Y298" s="12">
        <f>COUNTIF(U:U,U298)</f>
        <v>374</v>
      </c>
      <c r="Z298" s="12">
        <f>COUNTIFS(D:D,D298,U:U,U298)</f>
        <v>0</v>
      </c>
      <c r="AA298" s="25" t="str">
        <f t="shared" si="33"/>
        <v/>
      </c>
    </row>
    <row r="299" spans="1:27" customFormat="1" ht="15" x14ac:dyDescent="0.2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U299" s="9" t="b">
        <f t="shared" si="30"/>
        <v>0</v>
      </c>
      <c r="V299" s="10" t="str">
        <f t="shared" si="32"/>
        <v>NEPRAVDA</v>
      </c>
      <c r="W299" s="11" t="e">
        <f t="shared" si="34"/>
        <v>#VALUE!</v>
      </c>
      <c r="X299" s="12">
        <f t="shared" si="31"/>
        <v>6</v>
      </c>
      <c r="Y299" s="12">
        <f>COUNTIF(U:U,U299)</f>
        <v>374</v>
      </c>
      <c r="Z299" s="12">
        <f>COUNTIFS(D:D,D299,U:U,U299)</f>
        <v>0</v>
      </c>
      <c r="AA299" s="25" t="str">
        <f t="shared" si="33"/>
        <v/>
      </c>
    </row>
    <row r="300" spans="1:27" customFormat="1" ht="15" x14ac:dyDescent="0.25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U300" s="9" t="b">
        <f t="shared" si="30"/>
        <v>0</v>
      </c>
      <c r="V300" s="10" t="str">
        <f t="shared" si="32"/>
        <v>NEPRAVDA</v>
      </c>
      <c r="W300" s="11" t="e">
        <f t="shared" si="34"/>
        <v>#VALUE!</v>
      </c>
      <c r="X300" s="12">
        <f t="shared" si="31"/>
        <v>6</v>
      </c>
      <c r="Y300" s="12">
        <f>COUNTIF(U:U,U300)</f>
        <v>374</v>
      </c>
      <c r="Z300" s="12">
        <f>COUNTIFS(D:D,D300,U:U,U300)</f>
        <v>0</v>
      </c>
      <c r="AA300" s="25" t="str">
        <f t="shared" si="33"/>
        <v/>
      </c>
    </row>
    <row r="301" spans="1:27" customFormat="1" ht="15" x14ac:dyDescent="0.25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U301" s="9" t="b">
        <f t="shared" si="30"/>
        <v>0</v>
      </c>
      <c r="V301" s="10" t="str">
        <f t="shared" si="32"/>
        <v>NEPRAVDA</v>
      </c>
      <c r="W301" s="11" t="e">
        <f t="shared" si="34"/>
        <v>#VALUE!</v>
      </c>
      <c r="X301" s="12">
        <f t="shared" si="31"/>
        <v>6</v>
      </c>
      <c r="Y301" s="12">
        <f>COUNTIF(U:U,U301)</f>
        <v>374</v>
      </c>
      <c r="Z301" s="12">
        <f>COUNTIFS(D:D,D301,U:U,U301)</f>
        <v>0</v>
      </c>
      <c r="AA301" s="25" t="str">
        <f t="shared" si="33"/>
        <v/>
      </c>
    </row>
    <row r="302" spans="1:27" customFormat="1" ht="15" x14ac:dyDescent="0.25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U302" s="9" t="b">
        <f t="shared" si="30"/>
        <v>0</v>
      </c>
      <c r="V302" s="10" t="str">
        <f t="shared" si="32"/>
        <v>NEPRAVDA</v>
      </c>
      <c r="W302" s="11" t="e">
        <f t="shared" si="34"/>
        <v>#VALUE!</v>
      </c>
      <c r="X302" s="12">
        <f t="shared" si="31"/>
        <v>6</v>
      </c>
      <c r="Y302" s="12">
        <f>COUNTIF(U:U,U302)</f>
        <v>374</v>
      </c>
      <c r="Z302" s="12">
        <f>COUNTIFS(D:D,D302,U:U,U302)</f>
        <v>0</v>
      </c>
      <c r="AA302" s="25" t="str">
        <f t="shared" si="33"/>
        <v/>
      </c>
    </row>
    <row r="303" spans="1:27" customFormat="1" ht="15" x14ac:dyDescent="0.25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U303" s="9" t="b">
        <f t="shared" si="30"/>
        <v>0</v>
      </c>
      <c r="V303" s="10" t="str">
        <f t="shared" si="32"/>
        <v>NEPRAVDA</v>
      </c>
      <c r="W303" s="11" t="e">
        <f t="shared" si="34"/>
        <v>#VALUE!</v>
      </c>
      <c r="X303" s="12">
        <f t="shared" si="31"/>
        <v>6</v>
      </c>
      <c r="Y303" s="12">
        <f>COUNTIF(U:U,U303)</f>
        <v>374</v>
      </c>
      <c r="Z303" s="12">
        <f>COUNTIFS(D:D,D303,U:U,U303)</f>
        <v>0</v>
      </c>
      <c r="AA303" s="25" t="str">
        <f t="shared" si="33"/>
        <v/>
      </c>
    </row>
    <row r="304" spans="1:27" customFormat="1" ht="15" x14ac:dyDescent="0.25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U304" s="9" t="b">
        <f t="shared" si="30"/>
        <v>0</v>
      </c>
      <c r="V304" s="10" t="str">
        <f t="shared" si="32"/>
        <v>NEPRAVDA</v>
      </c>
      <c r="W304" s="11" t="e">
        <f t="shared" si="34"/>
        <v>#VALUE!</v>
      </c>
      <c r="X304" s="12">
        <f t="shared" si="31"/>
        <v>6</v>
      </c>
      <c r="Y304" s="12">
        <f>COUNTIF(U:U,U304)</f>
        <v>374</v>
      </c>
      <c r="Z304" s="12">
        <f>COUNTIFS(D:D,D304,U:U,U304)</f>
        <v>0</v>
      </c>
      <c r="AA304" s="25" t="str">
        <f t="shared" si="33"/>
        <v/>
      </c>
    </row>
    <row r="305" spans="1:27" customFormat="1" ht="15" x14ac:dyDescent="0.2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U305" s="9" t="b">
        <f t="shared" si="30"/>
        <v>0</v>
      </c>
      <c r="V305" s="10" t="str">
        <f t="shared" si="32"/>
        <v>NEPRAVDA</v>
      </c>
      <c r="W305" s="11" t="e">
        <f t="shared" si="34"/>
        <v>#VALUE!</v>
      </c>
      <c r="X305" s="12">
        <f t="shared" si="31"/>
        <v>6</v>
      </c>
      <c r="Y305" s="12">
        <f>COUNTIF(U:U,U305)</f>
        <v>374</v>
      </c>
      <c r="Z305" s="12">
        <f>COUNTIFS(D:D,D305,U:U,U305)</f>
        <v>0</v>
      </c>
      <c r="AA305" s="25" t="str">
        <f t="shared" si="33"/>
        <v/>
      </c>
    </row>
    <row r="306" spans="1:27" customFormat="1" ht="15" x14ac:dyDescent="0.25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U306" s="9" t="b">
        <f t="shared" si="30"/>
        <v>0</v>
      </c>
      <c r="V306" s="10" t="str">
        <f t="shared" si="32"/>
        <v>NEPRAVDA</v>
      </c>
      <c r="W306" s="11" t="e">
        <f t="shared" si="34"/>
        <v>#VALUE!</v>
      </c>
      <c r="X306" s="12">
        <f t="shared" si="31"/>
        <v>6</v>
      </c>
      <c r="Y306" s="12">
        <f>COUNTIF(U:U,U306)</f>
        <v>374</v>
      </c>
      <c r="Z306" s="12">
        <f>COUNTIFS(D:D,D306,U:U,U306)</f>
        <v>0</v>
      </c>
      <c r="AA306" s="25" t="str">
        <f t="shared" si="33"/>
        <v/>
      </c>
    </row>
    <row r="307" spans="1:27" customFormat="1" ht="15" x14ac:dyDescent="0.25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U307" s="9" t="b">
        <f t="shared" si="30"/>
        <v>0</v>
      </c>
      <c r="V307" s="10" t="str">
        <f t="shared" si="32"/>
        <v>NEPRAVDA</v>
      </c>
      <c r="W307" s="11" t="e">
        <f t="shared" si="34"/>
        <v>#VALUE!</v>
      </c>
      <c r="X307" s="12">
        <f t="shared" si="31"/>
        <v>6</v>
      </c>
      <c r="Y307" s="12">
        <f>COUNTIF(U:U,U307)</f>
        <v>374</v>
      </c>
      <c r="Z307" s="12">
        <f>COUNTIFS(D:D,D307,U:U,U307)</f>
        <v>0</v>
      </c>
      <c r="AA307" s="25" t="str">
        <f t="shared" si="33"/>
        <v/>
      </c>
    </row>
    <row r="308" spans="1:27" customFormat="1" ht="15" x14ac:dyDescent="0.25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U308" s="9" t="b">
        <f t="shared" si="30"/>
        <v>0</v>
      </c>
      <c r="V308" s="10" t="str">
        <f t="shared" si="32"/>
        <v>NEPRAVDA</v>
      </c>
      <c r="W308" s="11" t="e">
        <f t="shared" si="34"/>
        <v>#VALUE!</v>
      </c>
      <c r="X308" s="12">
        <f t="shared" si="31"/>
        <v>6</v>
      </c>
      <c r="Y308" s="12">
        <f>COUNTIF(U:U,U308)</f>
        <v>374</v>
      </c>
      <c r="Z308" s="12">
        <f>COUNTIFS(D:D,D308,U:U,U308)</f>
        <v>0</v>
      </c>
      <c r="AA308" s="25" t="str">
        <f t="shared" si="33"/>
        <v/>
      </c>
    </row>
    <row r="309" spans="1:27" customFormat="1" ht="15" x14ac:dyDescent="0.2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U309" s="9" t="b">
        <f t="shared" si="30"/>
        <v>0</v>
      </c>
      <c r="V309" s="10" t="str">
        <f t="shared" si="32"/>
        <v>NEPRAVDA</v>
      </c>
      <c r="W309" s="11" t="e">
        <f t="shared" si="34"/>
        <v>#VALUE!</v>
      </c>
      <c r="X309" s="12">
        <f t="shared" si="31"/>
        <v>6</v>
      </c>
      <c r="Y309" s="12">
        <f>COUNTIF(U:U,U309)</f>
        <v>374</v>
      </c>
      <c r="Z309" s="12">
        <f>COUNTIFS(D:D,D309,U:U,U309)</f>
        <v>0</v>
      </c>
      <c r="AA309" s="25" t="str">
        <f t="shared" si="33"/>
        <v/>
      </c>
    </row>
    <row r="310" spans="1:27" customFormat="1" ht="15" x14ac:dyDescent="0.25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U310" s="9" t="b">
        <f t="shared" si="30"/>
        <v>0</v>
      </c>
      <c r="V310" s="10" t="str">
        <f t="shared" si="32"/>
        <v>NEPRAVDA</v>
      </c>
      <c r="W310" s="11" t="e">
        <f t="shared" si="34"/>
        <v>#VALUE!</v>
      </c>
      <c r="X310" s="12">
        <f t="shared" si="31"/>
        <v>6</v>
      </c>
      <c r="Y310" s="12">
        <f>COUNTIF(U:U,U310)</f>
        <v>374</v>
      </c>
      <c r="Z310" s="12">
        <f>COUNTIFS(D:D,D310,U:U,U310)</f>
        <v>0</v>
      </c>
      <c r="AA310" s="25" t="str">
        <f t="shared" si="33"/>
        <v/>
      </c>
    </row>
    <row r="311" spans="1:27" customFormat="1" ht="15" x14ac:dyDescent="0.25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U311" s="9" t="b">
        <f t="shared" si="30"/>
        <v>0</v>
      </c>
      <c r="V311" s="10" t="str">
        <f t="shared" si="32"/>
        <v>NEPRAVDA</v>
      </c>
      <c r="W311" s="11" t="e">
        <f t="shared" si="34"/>
        <v>#VALUE!</v>
      </c>
      <c r="X311" s="12">
        <f t="shared" si="31"/>
        <v>6</v>
      </c>
      <c r="Y311" s="12">
        <f>COUNTIF(U:U,U311)</f>
        <v>374</v>
      </c>
      <c r="Z311" s="12">
        <f>COUNTIFS(D:D,D311,U:U,U311)</f>
        <v>0</v>
      </c>
      <c r="AA311" s="25" t="str">
        <f t="shared" si="33"/>
        <v/>
      </c>
    </row>
    <row r="312" spans="1:27" customFormat="1" ht="15" x14ac:dyDescent="0.25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U312" s="9" t="b">
        <f t="shared" si="30"/>
        <v>0</v>
      </c>
      <c r="V312" s="10" t="str">
        <f t="shared" si="32"/>
        <v>NEPRAVDA</v>
      </c>
      <c r="W312" s="11" t="e">
        <f t="shared" si="34"/>
        <v>#VALUE!</v>
      </c>
      <c r="X312" s="12">
        <f t="shared" si="31"/>
        <v>6</v>
      </c>
      <c r="Y312" s="12">
        <f>COUNTIF(U:U,U312)</f>
        <v>374</v>
      </c>
      <c r="Z312" s="12">
        <f>COUNTIFS(D:D,D312,U:U,U312)</f>
        <v>0</v>
      </c>
      <c r="AA312" s="25" t="str">
        <f t="shared" si="33"/>
        <v/>
      </c>
    </row>
    <row r="313" spans="1:27" customFormat="1" ht="15" x14ac:dyDescent="0.25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U313" s="9" t="b">
        <f t="shared" si="30"/>
        <v>0</v>
      </c>
      <c r="V313" s="10" t="str">
        <f t="shared" si="32"/>
        <v>NEPRAVDA</v>
      </c>
      <c r="W313" s="11" t="e">
        <f t="shared" si="34"/>
        <v>#VALUE!</v>
      </c>
      <c r="X313" s="12">
        <f t="shared" si="31"/>
        <v>6</v>
      </c>
      <c r="Y313" s="12">
        <f>COUNTIF(U:U,U313)</f>
        <v>374</v>
      </c>
      <c r="Z313" s="12">
        <f>COUNTIFS(D:D,D313,U:U,U313)</f>
        <v>0</v>
      </c>
      <c r="AA313" s="25" t="str">
        <f t="shared" si="33"/>
        <v/>
      </c>
    </row>
    <row r="314" spans="1:27" customFormat="1" ht="15" x14ac:dyDescent="0.25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U314" s="9" t="b">
        <f t="shared" si="30"/>
        <v>0</v>
      </c>
      <c r="V314" s="10" t="str">
        <f t="shared" si="32"/>
        <v>NEPRAVDA</v>
      </c>
      <c r="W314" s="11" t="e">
        <f t="shared" si="34"/>
        <v>#VALUE!</v>
      </c>
      <c r="X314" s="12">
        <f t="shared" si="31"/>
        <v>6</v>
      </c>
      <c r="Y314" s="12">
        <f>COUNTIF(U:U,U314)</f>
        <v>374</v>
      </c>
      <c r="Z314" s="12">
        <f>COUNTIFS(D:D,D314,U:U,U314)</f>
        <v>0</v>
      </c>
      <c r="AA314" s="25" t="str">
        <f t="shared" si="33"/>
        <v/>
      </c>
    </row>
    <row r="315" spans="1:27" customFormat="1" ht="15" x14ac:dyDescent="0.2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U315" s="9" t="b">
        <f t="shared" si="30"/>
        <v>0</v>
      </c>
      <c r="V315" s="10" t="str">
        <f t="shared" si="32"/>
        <v>NEPRAVDA</v>
      </c>
      <c r="W315" s="11" t="e">
        <f t="shared" si="34"/>
        <v>#VALUE!</v>
      </c>
      <c r="X315" s="12">
        <f t="shared" si="31"/>
        <v>6</v>
      </c>
      <c r="Y315" s="12">
        <f>COUNTIF(U:U,U315)</f>
        <v>374</v>
      </c>
      <c r="Z315" s="12">
        <f>COUNTIFS(D:D,D315,U:U,U315)</f>
        <v>0</v>
      </c>
      <c r="AA315" s="25" t="str">
        <f t="shared" si="33"/>
        <v/>
      </c>
    </row>
    <row r="316" spans="1:27" customFormat="1" ht="15" x14ac:dyDescent="0.25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U316" s="9" t="b">
        <f t="shared" si="30"/>
        <v>0</v>
      </c>
      <c r="V316" s="10" t="str">
        <f t="shared" si="32"/>
        <v>NEPRAVDA</v>
      </c>
      <c r="W316" s="11" t="e">
        <f t="shared" si="34"/>
        <v>#VALUE!</v>
      </c>
      <c r="X316" s="12">
        <f t="shared" si="31"/>
        <v>6</v>
      </c>
      <c r="Y316" s="12">
        <f>COUNTIF(U:U,U316)</f>
        <v>374</v>
      </c>
      <c r="Z316" s="12">
        <f>COUNTIFS(D:D,D316,U:U,U316)</f>
        <v>0</v>
      </c>
      <c r="AA316" s="25" t="str">
        <f t="shared" si="33"/>
        <v/>
      </c>
    </row>
    <row r="317" spans="1:27" customFormat="1" ht="15" x14ac:dyDescent="0.25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U317" s="9" t="b">
        <f t="shared" si="30"/>
        <v>0</v>
      </c>
      <c r="V317" s="10" t="str">
        <f t="shared" si="32"/>
        <v>NEPRAVDA</v>
      </c>
      <c r="W317" s="11" t="e">
        <f t="shared" si="34"/>
        <v>#VALUE!</v>
      </c>
      <c r="X317" s="12">
        <f t="shared" si="31"/>
        <v>6</v>
      </c>
      <c r="Y317" s="12">
        <f>COUNTIF(U:U,U317)</f>
        <v>374</v>
      </c>
      <c r="Z317" s="12">
        <f>COUNTIFS(D:D,D317,U:U,U317)</f>
        <v>0</v>
      </c>
      <c r="AA317" s="25" t="str">
        <f t="shared" si="33"/>
        <v/>
      </c>
    </row>
    <row r="318" spans="1:27" customFormat="1" ht="15" x14ac:dyDescent="0.25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U318" s="9" t="b">
        <f t="shared" si="30"/>
        <v>0</v>
      </c>
      <c r="V318" s="10" t="str">
        <f t="shared" si="32"/>
        <v>NEPRAVDA</v>
      </c>
      <c r="W318" s="11" t="e">
        <f t="shared" si="34"/>
        <v>#VALUE!</v>
      </c>
      <c r="X318" s="12">
        <f t="shared" si="31"/>
        <v>6</v>
      </c>
      <c r="Y318" s="12">
        <f>COUNTIF(U:U,U318)</f>
        <v>374</v>
      </c>
      <c r="Z318" s="12">
        <f>COUNTIFS(D:D,D318,U:U,U318)</f>
        <v>0</v>
      </c>
      <c r="AA318" s="25" t="str">
        <f t="shared" si="33"/>
        <v/>
      </c>
    </row>
    <row r="319" spans="1:27" customFormat="1" ht="15" x14ac:dyDescent="0.25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U319" s="9" t="b">
        <f t="shared" si="30"/>
        <v>0</v>
      </c>
      <c r="V319" s="10" t="str">
        <f t="shared" si="32"/>
        <v>NEPRAVDA</v>
      </c>
      <c r="W319" s="11" t="e">
        <f t="shared" si="34"/>
        <v>#VALUE!</v>
      </c>
      <c r="X319" s="12">
        <f t="shared" si="31"/>
        <v>6</v>
      </c>
      <c r="Y319" s="12">
        <f>COUNTIF(U:U,U319)</f>
        <v>374</v>
      </c>
      <c r="Z319" s="12">
        <f>COUNTIFS(D:D,D319,U:U,U319)</f>
        <v>0</v>
      </c>
      <c r="AA319" s="25" t="str">
        <f t="shared" si="33"/>
        <v/>
      </c>
    </row>
    <row r="320" spans="1:27" customFormat="1" ht="15" x14ac:dyDescent="0.25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U320" s="9" t="b">
        <f t="shared" si="30"/>
        <v>0</v>
      </c>
      <c r="V320" s="10" t="str">
        <f t="shared" si="32"/>
        <v>NEPRAVDA</v>
      </c>
      <c r="W320" s="11" t="e">
        <f t="shared" si="34"/>
        <v>#VALUE!</v>
      </c>
      <c r="X320" s="12">
        <f t="shared" si="31"/>
        <v>6</v>
      </c>
      <c r="Y320" s="12">
        <f>COUNTIF(U:U,U320)</f>
        <v>374</v>
      </c>
      <c r="Z320" s="12">
        <f>COUNTIFS(D:D,D320,U:U,U320)</f>
        <v>0</v>
      </c>
      <c r="AA320" s="25" t="str">
        <f t="shared" si="33"/>
        <v/>
      </c>
    </row>
    <row r="321" spans="1:27" customFormat="1" ht="15" x14ac:dyDescent="0.25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U321" s="9" t="b">
        <f t="shared" si="30"/>
        <v>0</v>
      </c>
      <c r="V321" s="10" t="str">
        <f t="shared" si="32"/>
        <v>NEPRAVDA</v>
      </c>
      <c r="W321" s="11" t="e">
        <f t="shared" si="34"/>
        <v>#VALUE!</v>
      </c>
      <c r="X321" s="12">
        <f t="shared" si="31"/>
        <v>6</v>
      </c>
      <c r="Y321" s="12">
        <f>COUNTIF(U:U,U321)</f>
        <v>374</v>
      </c>
      <c r="Z321" s="12">
        <f>COUNTIFS(D:D,D321,U:U,U321)</f>
        <v>0</v>
      </c>
      <c r="AA321" s="25" t="str">
        <f t="shared" si="33"/>
        <v/>
      </c>
    </row>
    <row r="322" spans="1:27" customFormat="1" ht="15" x14ac:dyDescent="0.2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U322" s="9" t="b">
        <f t="shared" si="30"/>
        <v>0</v>
      </c>
      <c r="V322" s="10" t="str">
        <f t="shared" si="32"/>
        <v>NEPRAVDA</v>
      </c>
      <c r="W322" s="11" t="e">
        <f t="shared" si="34"/>
        <v>#VALUE!</v>
      </c>
      <c r="X322" s="12">
        <f t="shared" si="31"/>
        <v>6</v>
      </c>
      <c r="Y322" s="12">
        <f>COUNTIF(U:U,U322)</f>
        <v>374</v>
      </c>
      <c r="Z322" s="12">
        <f>COUNTIFS(D:D,D322,U:U,U322)</f>
        <v>0</v>
      </c>
      <c r="AA322" s="25" t="str">
        <f t="shared" si="33"/>
        <v/>
      </c>
    </row>
    <row r="323" spans="1:27" customFormat="1" ht="15" x14ac:dyDescent="0.25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U323" s="9" t="b">
        <f t="shared" si="30"/>
        <v>0</v>
      </c>
      <c r="V323" s="10" t="str">
        <f t="shared" si="32"/>
        <v>NEPRAVDA</v>
      </c>
      <c r="W323" s="11" t="e">
        <f t="shared" si="34"/>
        <v>#VALUE!</v>
      </c>
      <c r="X323" s="12">
        <f t="shared" si="31"/>
        <v>6</v>
      </c>
      <c r="Y323" s="12">
        <f>COUNTIF(U:U,U323)</f>
        <v>374</v>
      </c>
      <c r="Z323" s="12">
        <f>COUNTIFS(D:D,D323,U:U,U323)</f>
        <v>0</v>
      </c>
      <c r="AA323" s="25" t="str">
        <f t="shared" si="33"/>
        <v/>
      </c>
    </row>
    <row r="324" spans="1:27" customFormat="1" ht="15" x14ac:dyDescent="0.25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U324" s="9" t="b">
        <f t="shared" si="30"/>
        <v>0</v>
      </c>
      <c r="V324" s="10" t="str">
        <f t="shared" si="32"/>
        <v>NEPRAVDA</v>
      </c>
      <c r="W324" s="11" t="e">
        <f t="shared" si="34"/>
        <v>#VALUE!</v>
      </c>
      <c r="X324" s="12">
        <f t="shared" si="31"/>
        <v>6</v>
      </c>
      <c r="Y324" s="12">
        <f>COUNTIF(U:U,U324)</f>
        <v>374</v>
      </c>
      <c r="Z324" s="12">
        <f>COUNTIFS(D:D,D324,U:U,U324)</f>
        <v>0</v>
      </c>
      <c r="AA324" s="25" t="str">
        <f t="shared" si="33"/>
        <v/>
      </c>
    </row>
    <row r="325" spans="1:27" customFormat="1" ht="15" x14ac:dyDescent="0.2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U325" s="9" t="b">
        <f t="shared" si="30"/>
        <v>0</v>
      </c>
      <c r="V325" s="10" t="str">
        <f t="shared" si="32"/>
        <v>NEPRAVDA</v>
      </c>
      <c r="W325" s="11" t="e">
        <f t="shared" si="34"/>
        <v>#VALUE!</v>
      </c>
      <c r="X325" s="12">
        <f t="shared" si="31"/>
        <v>6</v>
      </c>
      <c r="Y325" s="12">
        <f>COUNTIF(U:U,U325)</f>
        <v>374</v>
      </c>
      <c r="Z325" s="12">
        <f>COUNTIFS(D:D,D325,U:U,U325)</f>
        <v>0</v>
      </c>
      <c r="AA325" s="25" t="str">
        <f t="shared" si="33"/>
        <v/>
      </c>
    </row>
    <row r="326" spans="1:27" customFormat="1" ht="15" x14ac:dyDescent="0.25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U326" s="9" t="b">
        <f t="shared" ref="U326:U389" si="35">IF(E326="145 MHz",145,IF(E326="435 MHz",435,IF(E326="1,3 GHz",1300,IF(E326="2,3 GHz",2300,IF(E326="3,4 GHz",3400,IF(E326="5,7 GHz",5700,IF(E326="10 GHz",10000,IF(E326="24 GHz",24000,IF(E326="47 GHz",47000,IF(E326="76 GHz",76000,IF(E326="120 GHz",120000,IF(E326="134 GHz",134000,IF(E326="248 GHz",248000)))))))))))))</f>
        <v>0</v>
      </c>
      <c r="V326" s="10" t="str">
        <f t="shared" si="32"/>
        <v>NEPRAVDA</v>
      </c>
      <c r="W326" s="11" t="e">
        <f t="shared" si="34"/>
        <v>#VALUE!</v>
      </c>
      <c r="X326" s="12">
        <f t="shared" si="31"/>
        <v>6</v>
      </c>
      <c r="Y326" s="12">
        <f>COUNTIF(U:U,U326)</f>
        <v>374</v>
      </c>
      <c r="Z326" s="12">
        <f>COUNTIFS(D:D,D326,U:U,U326)</f>
        <v>0</v>
      </c>
      <c r="AA326" s="25" t="str">
        <f t="shared" si="33"/>
        <v/>
      </c>
    </row>
    <row r="327" spans="1:27" customFormat="1" ht="15" x14ac:dyDescent="0.25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U327" s="9" t="b">
        <f t="shared" si="35"/>
        <v>0</v>
      </c>
      <c r="V327" s="10" t="str">
        <f t="shared" si="32"/>
        <v>NEPRAVDA</v>
      </c>
      <c r="W327" s="11" t="e">
        <f t="shared" si="34"/>
        <v>#VALUE!</v>
      </c>
      <c r="X327" s="12">
        <f t="shared" si="31"/>
        <v>6</v>
      </c>
      <c r="Y327" s="12">
        <f>COUNTIF(U:U,U327)</f>
        <v>374</v>
      </c>
      <c r="Z327" s="12">
        <f>COUNTIFS(D:D,D327,U:U,U327)</f>
        <v>0</v>
      </c>
      <c r="AA327" s="25" t="str">
        <f t="shared" si="33"/>
        <v/>
      </c>
    </row>
    <row r="328" spans="1:27" customFormat="1" ht="15" x14ac:dyDescent="0.2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U328" s="9" t="b">
        <f t="shared" si="35"/>
        <v>0</v>
      </c>
      <c r="V328" s="10" t="str">
        <f t="shared" si="32"/>
        <v>NEPRAVDA</v>
      </c>
      <c r="W328" s="11" t="e">
        <f t="shared" si="34"/>
        <v>#VALUE!</v>
      </c>
      <c r="X328" s="12">
        <f t="shared" si="31"/>
        <v>6</v>
      </c>
      <c r="Y328" s="12">
        <f>COUNTIF(U:U,U328)</f>
        <v>374</v>
      </c>
      <c r="Z328" s="12">
        <f>COUNTIFS(D:D,D328,U:U,U328)</f>
        <v>0</v>
      </c>
      <c r="AA328" s="25" t="str">
        <f t="shared" si="33"/>
        <v/>
      </c>
    </row>
    <row r="329" spans="1:27" customFormat="1" ht="15" x14ac:dyDescent="0.25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U329" s="9" t="b">
        <f t="shared" si="35"/>
        <v>0</v>
      </c>
      <c r="V329" s="10" t="str">
        <f t="shared" si="32"/>
        <v>NEPRAVDA</v>
      </c>
      <c r="W329" s="11" t="e">
        <f t="shared" si="34"/>
        <v>#VALUE!</v>
      </c>
      <c r="X329" s="12">
        <f t="shared" si="31"/>
        <v>6</v>
      </c>
      <c r="Y329" s="12">
        <f>COUNTIF(U:U,U329)</f>
        <v>374</v>
      </c>
      <c r="Z329" s="12">
        <f>COUNTIFS(D:D,D329,U:U,U329)</f>
        <v>0</v>
      </c>
      <c r="AA329" s="25" t="str">
        <f t="shared" si="33"/>
        <v/>
      </c>
    </row>
    <row r="330" spans="1:27" customFormat="1" ht="15" x14ac:dyDescent="0.25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U330" s="9" t="b">
        <f t="shared" si="35"/>
        <v>0</v>
      </c>
      <c r="V330" s="10" t="str">
        <f t="shared" si="32"/>
        <v>NEPRAVDA</v>
      </c>
      <c r="W330" s="11" t="e">
        <f t="shared" si="34"/>
        <v>#VALUE!</v>
      </c>
      <c r="X330" s="12">
        <f t="shared" si="31"/>
        <v>6</v>
      </c>
      <c r="Y330" s="12">
        <f>COUNTIF(U:U,U330)</f>
        <v>374</v>
      </c>
      <c r="Z330" s="12">
        <f>COUNTIFS(D:D,D330,U:U,U330)</f>
        <v>0</v>
      </c>
      <c r="AA330" s="25" t="str">
        <f t="shared" si="33"/>
        <v/>
      </c>
    </row>
    <row r="331" spans="1:27" customFormat="1" ht="15" x14ac:dyDescent="0.25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U331" s="9" t="b">
        <f t="shared" si="35"/>
        <v>0</v>
      </c>
      <c r="V331" s="10" t="str">
        <f t="shared" si="32"/>
        <v>NEPRAVDA</v>
      </c>
      <c r="W331" s="11" t="e">
        <f t="shared" si="34"/>
        <v>#VALUE!</v>
      </c>
      <c r="X331" s="12">
        <f t="shared" si="31"/>
        <v>6</v>
      </c>
      <c r="Y331" s="12">
        <f>COUNTIF(U:U,U331)</f>
        <v>374</v>
      </c>
      <c r="Z331" s="12">
        <f>COUNTIFS(D:D,D331,U:U,U331)</f>
        <v>0</v>
      </c>
      <c r="AA331" s="25" t="str">
        <f t="shared" si="33"/>
        <v/>
      </c>
    </row>
    <row r="332" spans="1:27" customFormat="1" ht="15" x14ac:dyDescent="0.2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U332" s="9" t="b">
        <f t="shared" si="35"/>
        <v>0</v>
      </c>
      <c r="V332" s="10" t="str">
        <f t="shared" si="32"/>
        <v>NEPRAVDA</v>
      </c>
      <c r="W332" s="11" t="e">
        <f t="shared" si="34"/>
        <v>#VALUE!</v>
      </c>
      <c r="X332" s="12">
        <f t="shared" si="31"/>
        <v>6</v>
      </c>
      <c r="Y332" s="12">
        <f>COUNTIF(U:U,U332)</f>
        <v>374</v>
      </c>
      <c r="Z332" s="12">
        <f>COUNTIFS(D:D,D332,U:U,U332)</f>
        <v>0</v>
      </c>
      <c r="AA332" s="25" t="str">
        <f t="shared" si="33"/>
        <v/>
      </c>
    </row>
    <row r="333" spans="1:27" customFormat="1" ht="15" x14ac:dyDescent="0.2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U333" s="9" t="b">
        <f t="shared" si="35"/>
        <v>0</v>
      </c>
      <c r="V333" s="10" t="str">
        <f t="shared" si="32"/>
        <v>NEPRAVDA</v>
      </c>
      <c r="W333" s="11" t="e">
        <f t="shared" si="34"/>
        <v>#VALUE!</v>
      </c>
      <c r="X333" s="12">
        <f t="shared" si="31"/>
        <v>6</v>
      </c>
      <c r="Y333" s="12">
        <f>COUNTIF(U:U,U333)</f>
        <v>374</v>
      </c>
      <c r="Z333" s="12">
        <f>COUNTIFS(D:D,D333,U:U,U333)</f>
        <v>0</v>
      </c>
      <c r="AA333" s="25" t="str">
        <f t="shared" si="33"/>
        <v/>
      </c>
    </row>
    <row r="334" spans="1:27" customFormat="1" ht="15" x14ac:dyDescent="0.2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U334" s="9" t="b">
        <f t="shared" si="35"/>
        <v>0</v>
      </c>
      <c r="V334" s="10" t="str">
        <f t="shared" si="32"/>
        <v>NEPRAVDA</v>
      </c>
      <c r="W334" s="11" t="e">
        <f t="shared" si="34"/>
        <v>#VALUE!</v>
      </c>
      <c r="X334" s="12">
        <f t="shared" si="31"/>
        <v>6</v>
      </c>
      <c r="Y334" s="12">
        <f>COUNTIF(U:U,U334)</f>
        <v>374</v>
      </c>
      <c r="Z334" s="12">
        <f>COUNTIFS(D:D,D334,U:U,U334)</f>
        <v>0</v>
      </c>
      <c r="AA334" s="25" t="str">
        <f t="shared" si="33"/>
        <v/>
      </c>
    </row>
    <row r="335" spans="1:27" customFormat="1" ht="15" x14ac:dyDescent="0.2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U335" s="9" t="b">
        <f t="shared" si="35"/>
        <v>0</v>
      </c>
      <c r="V335" s="10" t="str">
        <f t="shared" si="32"/>
        <v>NEPRAVDA</v>
      </c>
      <c r="W335" s="11" t="e">
        <f t="shared" si="34"/>
        <v>#VALUE!</v>
      </c>
      <c r="X335" s="12">
        <f t="shared" si="31"/>
        <v>6</v>
      </c>
      <c r="Y335" s="12">
        <f>COUNTIF(U:U,U335)</f>
        <v>374</v>
      </c>
      <c r="Z335" s="12">
        <f>COUNTIFS(D:D,D335,U:U,U335)</f>
        <v>0</v>
      </c>
      <c r="AA335" s="25" t="str">
        <f t="shared" si="33"/>
        <v/>
      </c>
    </row>
    <row r="336" spans="1:27" customFormat="1" ht="15" x14ac:dyDescent="0.2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U336" s="9" t="b">
        <f t="shared" si="35"/>
        <v>0</v>
      </c>
      <c r="V336" s="10" t="str">
        <f t="shared" si="32"/>
        <v>NEPRAVDA</v>
      </c>
      <c r="W336" s="11" t="e">
        <f t="shared" si="34"/>
        <v>#VALUE!</v>
      </c>
      <c r="X336" s="12">
        <f t="shared" si="31"/>
        <v>6</v>
      </c>
      <c r="Y336" s="12">
        <f>COUNTIF(U:U,U336)</f>
        <v>374</v>
      </c>
      <c r="Z336" s="12">
        <f>COUNTIFS(D:D,D336,U:U,U336)</f>
        <v>0</v>
      </c>
      <c r="AA336" s="25" t="str">
        <f t="shared" si="33"/>
        <v/>
      </c>
    </row>
    <row r="337" spans="1:27" customFormat="1" ht="15" x14ac:dyDescent="0.2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U337" s="9" t="b">
        <f t="shared" si="35"/>
        <v>0</v>
      </c>
      <c r="V337" s="10" t="str">
        <f t="shared" si="32"/>
        <v>NEPRAVDA</v>
      </c>
      <c r="W337" s="11" t="e">
        <f t="shared" si="34"/>
        <v>#VALUE!</v>
      </c>
      <c r="X337" s="12">
        <f t="shared" si="31"/>
        <v>6</v>
      </c>
      <c r="Y337" s="12">
        <f>COUNTIF(U:U,U337)</f>
        <v>374</v>
      </c>
      <c r="Z337" s="12">
        <f>COUNTIFS(D:D,D337,U:U,U337)</f>
        <v>0</v>
      </c>
      <c r="AA337" s="25" t="str">
        <f t="shared" si="33"/>
        <v/>
      </c>
    </row>
    <row r="338" spans="1:27" customFormat="1" ht="15" x14ac:dyDescent="0.2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U338" s="9" t="b">
        <f t="shared" si="35"/>
        <v>0</v>
      </c>
      <c r="V338" s="10" t="str">
        <f t="shared" si="32"/>
        <v>NEPRAVDA</v>
      </c>
      <c r="W338" s="11" t="e">
        <f t="shared" si="34"/>
        <v>#VALUE!</v>
      </c>
      <c r="X338" s="12">
        <f t="shared" si="31"/>
        <v>6</v>
      </c>
      <c r="Y338" s="12">
        <f>COUNTIF(U:U,U338)</f>
        <v>374</v>
      </c>
      <c r="Z338" s="12">
        <f>COUNTIFS(D:D,D338,U:U,U338)</f>
        <v>0</v>
      </c>
      <c r="AA338" s="25" t="str">
        <f t="shared" si="33"/>
        <v/>
      </c>
    </row>
    <row r="339" spans="1:27" customFormat="1" ht="15" x14ac:dyDescent="0.2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U339" s="9" t="b">
        <f t="shared" si="35"/>
        <v>0</v>
      </c>
      <c r="V339" s="10" t="str">
        <f t="shared" si="32"/>
        <v>NEPRAVDA</v>
      </c>
      <c r="W339" s="11" t="e">
        <f t="shared" si="34"/>
        <v>#VALUE!</v>
      </c>
      <c r="X339" s="12">
        <f t="shared" si="31"/>
        <v>6</v>
      </c>
      <c r="Y339" s="12">
        <f>COUNTIF(U:U,U339)</f>
        <v>374</v>
      </c>
      <c r="Z339" s="12">
        <f>COUNTIFS(D:D,D339,U:U,U339)</f>
        <v>0</v>
      </c>
      <c r="AA339" s="25" t="str">
        <f t="shared" si="33"/>
        <v/>
      </c>
    </row>
    <row r="340" spans="1:27" customFormat="1" ht="15" x14ac:dyDescent="0.2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U340" s="9" t="b">
        <f t="shared" si="35"/>
        <v>0</v>
      </c>
      <c r="V340" s="10" t="str">
        <f t="shared" si="32"/>
        <v>NEPRAVDA</v>
      </c>
      <c r="W340" s="11" t="e">
        <f t="shared" si="34"/>
        <v>#VALUE!</v>
      </c>
      <c r="X340" s="12">
        <f t="shared" si="31"/>
        <v>6</v>
      </c>
      <c r="Y340" s="12">
        <f>COUNTIF(U:U,U340)</f>
        <v>374</v>
      </c>
      <c r="Z340" s="12">
        <f>COUNTIFS(D:D,D340,U:U,U340)</f>
        <v>0</v>
      </c>
      <c r="AA340" s="25" t="str">
        <f t="shared" si="33"/>
        <v/>
      </c>
    </row>
    <row r="341" spans="1:27" customFormat="1" ht="15" x14ac:dyDescent="0.2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U341" s="9" t="b">
        <f t="shared" si="35"/>
        <v>0</v>
      </c>
      <c r="V341" s="10" t="str">
        <f t="shared" si="32"/>
        <v>NEPRAVDA</v>
      </c>
      <c r="W341" s="11" t="e">
        <f t="shared" si="34"/>
        <v>#VALUE!</v>
      </c>
      <c r="X341" s="12">
        <f t="shared" si="31"/>
        <v>6</v>
      </c>
      <c r="Y341" s="12">
        <f>COUNTIF(U:U,U341)</f>
        <v>374</v>
      </c>
      <c r="Z341" s="12">
        <f>COUNTIFS(D:D,D341,U:U,U341)</f>
        <v>0</v>
      </c>
      <c r="AA341" s="25" t="str">
        <f t="shared" si="33"/>
        <v/>
      </c>
    </row>
    <row r="342" spans="1:27" customFormat="1" ht="15" x14ac:dyDescent="0.2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U342" s="9" t="b">
        <f t="shared" si="35"/>
        <v>0</v>
      </c>
      <c r="V342" s="10" t="str">
        <f t="shared" si="32"/>
        <v>NEPRAVDA</v>
      </c>
      <c r="W342" s="11" t="e">
        <f t="shared" si="34"/>
        <v>#VALUE!</v>
      </c>
      <c r="X342" s="12">
        <f t="shared" si="31"/>
        <v>6</v>
      </c>
      <c r="Y342" s="12">
        <f>COUNTIF(U:U,U342)</f>
        <v>374</v>
      </c>
      <c r="Z342" s="12">
        <f>COUNTIFS(D:D,D342,U:U,U342)</f>
        <v>0</v>
      </c>
      <c r="AA342" s="25" t="str">
        <f t="shared" si="33"/>
        <v/>
      </c>
    </row>
    <row r="343" spans="1:27" customFormat="1" ht="15" x14ac:dyDescent="0.2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U343" s="9" t="b">
        <f t="shared" si="35"/>
        <v>0</v>
      </c>
      <c r="V343" s="10" t="str">
        <f t="shared" si="32"/>
        <v>NEPRAVDA</v>
      </c>
      <c r="W343" s="11" t="e">
        <f t="shared" si="34"/>
        <v>#VALUE!</v>
      </c>
      <c r="X343" s="12">
        <f t="shared" si="31"/>
        <v>6</v>
      </c>
      <c r="Y343" s="12">
        <f>COUNTIF(U:U,U343)</f>
        <v>374</v>
      </c>
      <c r="Z343" s="12">
        <f>COUNTIFS(D:D,D343,U:U,U343)</f>
        <v>0</v>
      </c>
      <c r="AA343" s="25" t="str">
        <f t="shared" si="33"/>
        <v/>
      </c>
    </row>
    <row r="344" spans="1:27" customFormat="1" ht="15" x14ac:dyDescent="0.2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U344" s="9" t="b">
        <f t="shared" si="35"/>
        <v>0</v>
      </c>
      <c r="V344" s="10" t="str">
        <f t="shared" si="32"/>
        <v>NEPRAVDA</v>
      </c>
      <c r="W344" s="11" t="e">
        <f t="shared" si="34"/>
        <v>#VALUE!</v>
      </c>
      <c r="X344" s="12">
        <f t="shared" si="31"/>
        <v>6</v>
      </c>
      <c r="Y344" s="12">
        <f>COUNTIF(U:U,U344)</f>
        <v>374</v>
      </c>
      <c r="Z344" s="12">
        <f>COUNTIFS(D:D,D344,U:U,U344)</f>
        <v>0</v>
      </c>
      <c r="AA344" s="25" t="str">
        <f t="shared" si="33"/>
        <v/>
      </c>
    </row>
    <row r="345" spans="1:27" customFormat="1" ht="15" x14ac:dyDescent="0.2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U345" s="9" t="b">
        <f t="shared" si="35"/>
        <v>0</v>
      </c>
      <c r="V345" s="10" t="str">
        <f t="shared" si="32"/>
        <v>NEPRAVDA</v>
      </c>
      <c r="W345" s="11" t="e">
        <f t="shared" si="34"/>
        <v>#VALUE!</v>
      </c>
      <c r="X345" s="12">
        <f t="shared" si="31"/>
        <v>6</v>
      </c>
      <c r="Y345" s="12">
        <f>COUNTIF(U:U,U345)</f>
        <v>374</v>
      </c>
      <c r="Z345" s="12">
        <f>COUNTIFS(D:D,D345,U:U,U345)</f>
        <v>0</v>
      </c>
      <c r="AA345" s="25" t="str">
        <f t="shared" si="33"/>
        <v/>
      </c>
    </row>
    <row r="346" spans="1:27" customFormat="1" ht="15" x14ac:dyDescent="0.2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U346" s="9" t="b">
        <f t="shared" si="35"/>
        <v>0</v>
      </c>
      <c r="V346" s="10" t="str">
        <f t="shared" si="32"/>
        <v>NEPRAVDA</v>
      </c>
      <c r="W346" s="11" t="e">
        <f t="shared" si="34"/>
        <v>#VALUE!</v>
      </c>
      <c r="X346" s="12">
        <f t="shared" si="31"/>
        <v>6</v>
      </c>
      <c r="Y346" s="12">
        <f>COUNTIF(U:U,U346)</f>
        <v>374</v>
      </c>
      <c r="Z346" s="12">
        <f>COUNTIFS(D:D,D346,U:U,U346)</f>
        <v>0</v>
      </c>
      <c r="AA346" s="25" t="str">
        <f t="shared" si="33"/>
        <v/>
      </c>
    </row>
    <row r="347" spans="1:27" customFormat="1" ht="15" x14ac:dyDescent="0.2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U347" s="9" t="b">
        <f t="shared" si="35"/>
        <v>0</v>
      </c>
      <c r="V347" s="10" t="str">
        <f t="shared" si="32"/>
        <v>NEPRAVDA</v>
      </c>
      <c r="W347" s="11" t="e">
        <f t="shared" si="34"/>
        <v>#VALUE!</v>
      </c>
      <c r="X347" s="12">
        <f t="shared" si="31"/>
        <v>6</v>
      </c>
      <c r="Y347" s="12">
        <f>COUNTIF(U:U,U347)</f>
        <v>374</v>
      </c>
      <c r="Z347" s="12">
        <f>COUNTIFS(D:D,D347,U:U,U347)</f>
        <v>0</v>
      </c>
      <c r="AA347" s="25" t="str">
        <f t="shared" si="33"/>
        <v/>
      </c>
    </row>
    <row r="348" spans="1:27" customFormat="1" ht="15" x14ac:dyDescent="0.2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U348" s="9" t="b">
        <f t="shared" si="35"/>
        <v>0</v>
      </c>
      <c r="V348" s="10" t="str">
        <f t="shared" si="32"/>
        <v>NEPRAVDA</v>
      </c>
      <c r="W348" s="11" t="e">
        <f t="shared" si="34"/>
        <v>#VALUE!</v>
      </c>
      <c r="X348" s="12">
        <f t="shared" si="31"/>
        <v>6</v>
      </c>
      <c r="Y348" s="12">
        <f>COUNTIF(U:U,U348)</f>
        <v>374</v>
      </c>
      <c r="Z348" s="12">
        <f>COUNTIFS(D:D,D348,U:U,U348)</f>
        <v>0</v>
      </c>
      <c r="AA348" s="25" t="str">
        <f t="shared" si="33"/>
        <v/>
      </c>
    </row>
    <row r="349" spans="1:27" customFormat="1" ht="15" x14ac:dyDescent="0.2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U349" s="9" t="b">
        <f t="shared" si="35"/>
        <v>0</v>
      </c>
      <c r="V349" s="10" t="str">
        <f t="shared" si="32"/>
        <v>NEPRAVDA</v>
      </c>
      <c r="W349" s="11" t="e">
        <f t="shared" si="34"/>
        <v>#VALUE!</v>
      </c>
      <c r="X349" s="12">
        <f t="shared" si="31"/>
        <v>6</v>
      </c>
      <c r="Y349" s="12">
        <f>COUNTIF(U:U,U349)</f>
        <v>374</v>
      </c>
      <c r="Z349" s="12">
        <f>COUNTIFS(D:D,D349,U:U,U349)</f>
        <v>0</v>
      </c>
      <c r="AA349" s="25" t="str">
        <f t="shared" si="33"/>
        <v/>
      </c>
    </row>
    <row r="350" spans="1:27" customFormat="1" ht="15" x14ac:dyDescent="0.2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U350" s="9" t="b">
        <f t="shared" si="35"/>
        <v>0</v>
      </c>
      <c r="V350" s="10" t="str">
        <f t="shared" si="32"/>
        <v>NEPRAVDA</v>
      </c>
      <c r="W350" s="11" t="e">
        <f t="shared" si="34"/>
        <v>#VALUE!</v>
      </c>
      <c r="X350" s="12">
        <f t="shared" ref="X350:X413" si="36">IF(U350&gt;=120000,6,IF(U350&gt;=24000,5,IF(U350&gt;=2300,4,IF(U350=1300,3,IF(U350=435,2,IF(U350=145,1,0))))))</f>
        <v>6</v>
      </c>
      <c r="Y350" s="12">
        <f>COUNTIF(U:U,U350)</f>
        <v>374</v>
      </c>
      <c r="Z350" s="12">
        <f>COUNTIFS(D:D,D350,U:U,U350)</f>
        <v>0</v>
      </c>
      <c r="AA350" s="25" t="str">
        <f t="shared" si="33"/>
        <v/>
      </c>
    </row>
    <row r="351" spans="1:27" customFormat="1" ht="15" x14ac:dyDescent="0.2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U351" s="9" t="b">
        <f t="shared" si="35"/>
        <v>0</v>
      </c>
      <c r="V351" s="10" t="str">
        <f t="shared" ref="V351:V414" si="37">CONCATENATE(B351,U351,D351)</f>
        <v>NEPRAVDA</v>
      </c>
      <c r="W351" s="11" t="e">
        <f t="shared" si="34"/>
        <v>#VALUE!</v>
      </c>
      <c r="X351" s="12">
        <f t="shared" si="36"/>
        <v>6</v>
      </c>
      <c r="Y351" s="12">
        <f>COUNTIF(U:U,U351)</f>
        <v>374</v>
      </c>
      <c r="Z351" s="12">
        <f>COUNTIFS(D:D,D351,U:U,U351)</f>
        <v>0</v>
      </c>
      <c r="AA351" s="25" t="str">
        <f t="shared" ref="AA351:AA414" si="38">SUBSTITUTE(A351,".","")</f>
        <v/>
      </c>
    </row>
    <row r="352" spans="1:27" customFormat="1" ht="15" x14ac:dyDescent="0.2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U352" s="9" t="b">
        <f t="shared" si="35"/>
        <v>0</v>
      </c>
      <c r="V352" s="10" t="str">
        <f t="shared" si="37"/>
        <v>NEPRAVDA</v>
      </c>
      <c r="W352" s="11" t="e">
        <f t="shared" si="34"/>
        <v>#VALUE!</v>
      </c>
      <c r="X352" s="12">
        <f t="shared" si="36"/>
        <v>6</v>
      </c>
      <c r="Y352" s="12">
        <f>COUNTIF(U:U,U352)</f>
        <v>374</v>
      </c>
      <c r="Z352" s="12">
        <f>COUNTIFS(D:D,D352,U:U,U352)</f>
        <v>0</v>
      </c>
      <c r="AA352" s="25" t="str">
        <f t="shared" si="38"/>
        <v/>
      </c>
    </row>
    <row r="353" spans="1:27" customFormat="1" ht="15" x14ac:dyDescent="0.2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U353" s="9" t="b">
        <f t="shared" si="35"/>
        <v>0</v>
      </c>
      <c r="V353" s="10" t="str">
        <f t="shared" si="37"/>
        <v>NEPRAVDA</v>
      </c>
      <c r="W353" s="11" t="e">
        <f t="shared" si="34"/>
        <v>#VALUE!</v>
      </c>
      <c r="X353" s="12">
        <f t="shared" si="36"/>
        <v>6</v>
      </c>
      <c r="Y353" s="12">
        <f>COUNTIF(U:U,U353)</f>
        <v>374</v>
      </c>
      <c r="Z353" s="12">
        <f>COUNTIFS(D:D,D353,U:U,U353)</f>
        <v>0</v>
      </c>
      <c r="AA353" s="25" t="str">
        <f t="shared" si="38"/>
        <v/>
      </c>
    </row>
    <row r="354" spans="1:27" customFormat="1" ht="15" x14ac:dyDescent="0.2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U354" s="9" t="b">
        <f t="shared" si="35"/>
        <v>0</v>
      </c>
      <c r="V354" s="10" t="str">
        <f t="shared" si="37"/>
        <v>NEPRAVDA</v>
      </c>
      <c r="W354" s="11" t="e">
        <f t="shared" si="34"/>
        <v>#VALUE!</v>
      </c>
      <c r="X354" s="12">
        <f t="shared" si="36"/>
        <v>6</v>
      </c>
      <c r="Y354" s="12">
        <f>COUNTIF(U:U,U354)</f>
        <v>374</v>
      </c>
      <c r="Z354" s="12">
        <f>COUNTIFS(D:D,D354,U:U,U354)</f>
        <v>0</v>
      </c>
      <c r="AA354" s="25" t="str">
        <f t="shared" si="38"/>
        <v/>
      </c>
    </row>
    <row r="355" spans="1:27" customFormat="1" ht="15" x14ac:dyDescent="0.2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U355" s="9" t="b">
        <f t="shared" si="35"/>
        <v>0</v>
      </c>
      <c r="V355" s="10" t="str">
        <f t="shared" si="37"/>
        <v>NEPRAVDA</v>
      </c>
      <c r="W355" s="11" t="e">
        <f t="shared" ref="W355:W418" si="39">IF(X355="",0,ROUND(X355*Y355*((Z355-AA355+1)/Z355),1))</f>
        <v>#VALUE!</v>
      </c>
      <c r="X355" s="12">
        <f t="shared" si="36"/>
        <v>6</v>
      </c>
      <c r="Y355" s="12">
        <f>COUNTIF(U:U,U355)</f>
        <v>374</v>
      </c>
      <c r="Z355" s="12">
        <f>COUNTIFS(D:D,D355,U:U,U355)</f>
        <v>0</v>
      </c>
      <c r="AA355" s="25" t="str">
        <f t="shared" si="38"/>
        <v/>
      </c>
    </row>
    <row r="356" spans="1:27" customFormat="1" ht="15" x14ac:dyDescent="0.2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U356" s="9" t="b">
        <f t="shared" si="35"/>
        <v>0</v>
      </c>
      <c r="V356" s="10" t="str">
        <f t="shared" si="37"/>
        <v>NEPRAVDA</v>
      </c>
      <c r="W356" s="11" t="e">
        <f t="shared" si="39"/>
        <v>#VALUE!</v>
      </c>
      <c r="X356" s="12">
        <f t="shared" si="36"/>
        <v>6</v>
      </c>
      <c r="Y356" s="12">
        <f>COUNTIF(U:U,U356)</f>
        <v>374</v>
      </c>
      <c r="Z356" s="12">
        <f>COUNTIFS(D:D,D356,U:U,U356)</f>
        <v>0</v>
      </c>
      <c r="AA356" s="25" t="str">
        <f t="shared" si="38"/>
        <v/>
      </c>
    </row>
    <row r="357" spans="1:27" customFormat="1" ht="15" x14ac:dyDescent="0.2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U357" s="9" t="b">
        <f t="shared" si="35"/>
        <v>0</v>
      </c>
      <c r="V357" s="10" t="str">
        <f t="shared" si="37"/>
        <v>NEPRAVDA</v>
      </c>
      <c r="W357" s="11" t="e">
        <f t="shared" si="39"/>
        <v>#VALUE!</v>
      </c>
      <c r="X357" s="12">
        <f t="shared" si="36"/>
        <v>6</v>
      </c>
      <c r="Y357" s="12">
        <f>COUNTIF(U:U,U357)</f>
        <v>374</v>
      </c>
      <c r="Z357" s="12">
        <f>COUNTIFS(D:D,D357,U:U,U357)</f>
        <v>0</v>
      </c>
      <c r="AA357" s="25" t="str">
        <f t="shared" si="38"/>
        <v/>
      </c>
    </row>
    <row r="358" spans="1:27" customFormat="1" ht="15" x14ac:dyDescent="0.2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U358" s="9" t="b">
        <f t="shared" si="35"/>
        <v>0</v>
      </c>
      <c r="V358" s="10" t="str">
        <f t="shared" si="37"/>
        <v>NEPRAVDA</v>
      </c>
      <c r="W358" s="11" t="e">
        <f t="shared" si="39"/>
        <v>#VALUE!</v>
      </c>
      <c r="X358" s="12">
        <f t="shared" si="36"/>
        <v>6</v>
      </c>
      <c r="Y358" s="12">
        <f>COUNTIF(U:U,U358)</f>
        <v>374</v>
      </c>
      <c r="Z358" s="12">
        <f>COUNTIFS(D:D,D358,U:U,U358)</f>
        <v>0</v>
      </c>
      <c r="AA358" s="25" t="str">
        <f t="shared" si="38"/>
        <v/>
      </c>
    </row>
    <row r="359" spans="1:27" customFormat="1" ht="15" x14ac:dyDescent="0.2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U359" s="9" t="b">
        <f t="shared" si="35"/>
        <v>0</v>
      </c>
      <c r="V359" s="10" t="str">
        <f t="shared" si="37"/>
        <v>NEPRAVDA</v>
      </c>
      <c r="W359" s="11" t="e">
        <f t="shared" si="39"/>
        <v>#VALUE!</v>
      </c>
      <c r="X359" s="12">
        <f t="shared" si="36"/>
        <v>6</v>
      </c>
      <c r="Y359" s="12">
        <f>COUNTIF(U:U,U359)</f>
        <v>374</v>
      </c>
      <c r="Z359" s="12">
        <f>COUNTIFS(D:D,D359,U:U,U359)</f>
        <v>0</v>
      </c>
      <c r="AA359" s="25" t="str">
        <f t="shared" si="38"/>
        <v/>
      </c>
    </row>
    <row r="360" spans="1:27" customFormat="1" ht="15" x14ac:dyDescent="0.2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U360" s="9" t="b">
        <f t="shared" si="35"/>
        <v>0</v>
      </c>
      <c r="V360" s="10" t="str">
        <f t="shared" si="37"/>
        <v>NEPRAVDA</v>
      </c>
      <c r="W360" s="11" t="e">
        <f t="shared" si="39"/>
        <v>#VALUE!</v>
      </c>
      <c r="X360" s="12">
        <f t="shared" si="36"/>
        <v>6</v>
      </c>
      <c r="Y360" s="12">
        <f>COUNTIF(U:U,U360)</f>
        <v>374</v>
      </c>
      <c r="Z360" s="12">
        <f>COUNTIFS(D:D,D360,U:U,U360)</f>
        <v>0</v>
      </c>
      <c r="AA360" s="25" t="str">
        <f t="shared" si="38"/>
        <v/>
      </c>
    </row>
    <row r="361" spans="1:27" customFormat="1" ht="15" x14ac:dyDescent="0.2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U361" s="9" t="b">
        <f t="shared" si="35"/>
        <v>0</v>
      </c>
      <c r="V361" s="10" t="str">
        <f t="shared" si="37"/>
        <v>NEPRAVDA</v>
      </c>
      <c r="W361" s="11" t="e">
        <f t="shared" si="39"/>
        <v>#VALUE!</v>
      </c>
      <c r="X361" s="12">
        <f t="shared" si="36"/>
        <v>6</v>
      </c>
      <c r="Y361" s="12">
        <f>COUNTIF(U:U,U361)</f>
        <v>374</v>
      </c>
      <c r="Z361" s="12">
        <f>COUNTIFS(D:D,D361,U:U,U361)</f>
        <v>0</v>
      </c>
      <c r="AA361" s="25" t="str">
        <f t="shared" si="38"/>
        <v/>
      </c>
    </row>
    <row r="362" spans="1:27" customFormat="1" ht="15" x14ac:dyDescent="0.2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U362" s="9" t="b">
        <f t="shared" si="35"/>
        <v>0</v>
      </c>
      <c r="V362" s="10" t="str">
        <f t="shared" si="37"/>
        <v>NEPRAVDA</v>
      </c>
      <c r="W362" s="11" t="e">
        <f t="shared" si="39"/>
        <v>#VALUE!</v>
      </c>
      <c r="X362" s="12">
        <f t="shared" si="36"/>
        <v>6</v>
      </c>
      <c r="Y362" s="12">
        <f>COUNTIF(U:U,U362)</f>
        <v>374</v>
      </c>
      <c r="Z362" s="12">
        <f>COUNTIFS(D:D,D362,U:U,U362)</f>
        <v>0</v>
      </c>
      <c r="AA362" s="25" t="str">
        <f t="shared" si="38"/>
        <v/>
      </c>
    </row>
    <row r="363" spans="1:27" customFormat="1" ht="15" x14ac:dyDescent="0.2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U363" s="9" t="b">
        <f t="shared" si="35"/>
        <v>0</v>
      </c>
      <c r="V363" s="10" t="str">
        <f t="shared" si="37"/>
        <v>NEPRAVDA</v>
      </c>
      <c r="W363" s="11" t="e">
        <f t="shared" si="39"/>
        <v>#VALUE!</v>
      </c>
      <c r="X363" s="12">
        <f t="shared" si="36"/>
        <v>6</v>
      </c>
      <c r="Y363" s="12">
        <f>COUNTIF(U:U,U363)</f>
        <v>374</v>
      </c>
      <c r="Z363" s="12">
        <f>COUNTIFS(D:D,D363,U:U,U363)</f>
        <v>0</v>
      </c>
      <c r="AA363" s="25" t="str">
        <f t="shared" si="38"/>
        <v/>
      </c>
    </row>
    <row r="364" spans="1:27" customFormat="1" ht="15" x14ac:dyDescent="0.2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U364" s="9" t="b">
        <f t="shared" si="35"/>
        <v>0</v>
      </c>
      <c r="V364" s="10" t="str">
        <f t="shared" si="37"/>
        <v>NEPRAVDA</v>
      </c>
      <c r="W364" s="11" t="e">
        <f t="shared" si="39"/>
        <v>#VALUE!</v>
      </c>
      <c r="X364" s="12">
        <f t="shared" si="36"/>
        <v>6</v>
      </c>
      <c r="Y364" s="12">
        <f>COUNTIF(U:U,U364)</f>
        <v>374</v>
      </c>
      <c r="Z364" s="12">
        <f>COUNTIFS(D:D,D364,U:U,U364)</f>
        <v>0</v>
      </c>
      <c r="AA364" s="25" t="str">
        <f t="shared" si="38"/>
        <v/>
      </c>
    </row>
    <row r="365" spans="1:27" customFormat="1" ht="15" x14ac:dyDescent="0.2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U365" s="9" t="b">
        <f t="shared" si="35"/>
        <v>0</v>
      </c>
      <c r="V365" s="10" t="str">
        <f t="shared" si="37"/>
        <v>NEPRAVDA</v>
      </c>
      <c r="W365" s="11" t="e">
        <f t="shared" si="39"/>
        <v>#VALUE!</v>
      </c>
      <c r="X365" s="12">
        <f t="shared" si="36"/>
        <v>6</v>
      </c>
      <c r="Y365" s="12">
        <f>COUNTIF(U:U,U365)</f>
        <v>374</v>
      </c>
      <c r="Z365" s="12">
        <f>COUNTIFS(D:D,D365,U:U,U365)</f>
        <v>0</v>
      </c>
      <c r="AA365" s="25" t="str">
        <f t="shared" si="38"/>
        <v/>
      </c>
    </row>
    <row r="366" spans="1:27" customFormat="1" ht="15" x14ac:dyDescent="0.2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U366" s="9" t="b">
        <f t="shared" si="35"/>
        <v>0</v>
      </c>
      <c r="V366" s="10" t="str">
        <f t="shared" si="37"/>
        <v>NEPRAVDA</v>
      </c>
      <c r="W366" s="11" t="e">
        <f t="shared" si="39"/>
        <v>#VALUE!</v>
      </c>
      <c r="X366" s="12">
        <f t="shared" si="36"/>
        <v>6</v>
      </c>
      <c r="Y366" s="12">
        <f>COUNTIF(U:U,U366)</f>
        <v>374</v>
      </c>
      <c r="Z366" s="12">
        <f>COUNTIFS(D:D,D366,U:U,U366)</f>
        <v>0</v>
      </c>
      <c r="AA366" s="25" t="str">
        <f t="shared" si="38"/>
        <v/>
      </c>
    </row>
    <row r="367" spans="1:27" customFormat="1" ht="15" x14ac:dyDescent="0.2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U367" s="9" t="b">
        <f t="shared" si="35"/>
        <v>0</v>
      </c>
      <c r="V367" s="10" t="str">
        <f t="shared" si="37"/>
        <v>NEPRAVDA</v>
      </c>
      <c r="W367" s="11" t="e">
        <f t="shared" si="39"/>
        <v>#VALUE!</v>
      </c>
      <c r="X367" s="12">
        <f t="shared" si="36"/>
        <v>6</v>
      </c>
      <c r="Y367" s="12">
        <f>COUNTIF(U:U,U367)</f>
        <v>374</v>
      </c>
      <c r="Z367" s="12">
        <f>COUNTIFS(D:D,D367,U:U,U367)</f>
        <v>0</v>
      </c>
      <c r="AA367" s="25" t="str">
        <f t="shared" si="38"/>
        <v/>
      </c>
    </row>
    <row r="368" spans="1:27" customFormat="1" ht="15" x14ac:dyDescent="0.2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U368" s="9" t="b">
        <f t="shared" si="35"/>
        <v>0</v>
      </c>
      <c r="V368" s="10" t="str">
        <f t="shared" si="37"/>
        <v>NEPRAVDA</v>
      </c>
      <c r="W368" s="11" t="e">
        <f t="shared" si="39"/>
        <v>#VALUE!</v>
      </c>
      <c r="X368" s="12">
        <f t="shared" si="36"/>
        <v>6</v>
      </c>
      <c r="Y368" s="12">
        <f>COUNTIF(U:U,U368)</f>
        <v>374</v>
      </c>
      <c r="Z368" s="12">
        <f>COUNTIFS(D:D,D368,U:U,U368)</f>
        <v>0</v>
      </c>
      <c r="AA368" s="25" t="str">
        <f t="shared" si="38"/>
        <v/>
      </c>
    </row>
    <row r="369" spans="1:27" customFormat="1" ht="15" x14ac:dyDescent="0.2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U369" s="9" t="b">
        <f t="shared" si="35"/>
        <v>0</v>
      </c>
      <c r="V369" s="10" t="str">
        <f t="shared" si="37"/>
        <v>NEPRAVDA</v>
      </c>
      <c r="W369" s="11" t="e">
        <f t="shared" si="39"/>
        <v>#VALUE!</v>
      </c>
      <c r="X369" s="12">
        <f t="shared" si="36"/>
        <v>6</v>
      </c>
      <c r="Y369" s="12">
        <f>COUNTIF(U:U,U369)</f>
        <v>374</v>
      </c>
      <c r="Z369" s="12">
        <f>COUNTIFS(D:D,D369,U:U,U369)</f>
        <v>0</v>
      </c>
      <c r="AA369" s="25" t="str">
        <f t="shared" si="38"/>
        <v/>
      </c>
    </row>
    <row r="370" spans="1:27" customFormat="1" ht="15" x14ac:dyDescent="0.2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U370" s="9" t="b">
        <f t="shared" si="35"/>
        <v>0</v>
      </c>
      <c r="V370" s="10" t="str">
        <f t="shared" si="37"/>
        <v>NEPRAVDA</v>
      </c>
      <c r="W370" s="11" t="e">
        <f t="shared" si="39"/>
        <v>#VALUE!</v>
      </c>
      <c r="X370" s="12">
        <f t="shared" si="36"/>
        <v>6</v>
      </c>
      <c r="Y370" s="12">
        <f>COUNTIF(U:U,U370)</f>
        <v>374</v>
      </c>
      <c r="Z370" s="12">
        <f>COUNTIFS(D:D,D370,U:U,U370)</f>
        <v>0</v>
      </c>
      <c r="AA370" s="25" t="str">
        <f t="shared" si="38"/>
        <v/>
      </c>
    </row>
    <row r="371" spans="1:27" customFormat="1" ht="15" x14ac:dyDescent="0.2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U371" s="9" t="b">
        <f t="shared" si="35"/>
        <v>0</v>
      </c>
      <c r="V371" s="10" t="str">
        <f t="shared" si="37"/>
        <v>NEPRAVDA</v>
      </c>
      <c r="W371" s="11" t="e">
        <f t="shared" si="39"/>
        <v>#VALUE!</v>
      </c>
      <c r="X371" s="12">
        <f t="shared" si="36"/>
        <v>6</v>
      </c>
      <c r="Y371" s="12">
        <f>COUNTIF(U:U,U371)</f>
        <v>374</v>
      </c>
      <c r="Z371" s="12">
        <f>COUNTIFS(D:D,D371,U:U,U371)</f>
        <v>0</v>
      </c>
      <c r="AA371" s="25" t="str">
        <f t="shared" si="38"/>
        <v/>
      </c>
    </row>
    <row r="372" spans="1:27" customFormat="1" ht="15" x14ac:dyDescent="0.2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U372" s="9" t="b">
        <f t="shared" si="35"/>
        <v>0</v>
      </c>
      <c r="V372" s="10" t="str">
        <f t="shared" si="37"/>
        <v>NEPRAVDA</v>
      </c>
      <c r="W372" s="11" t="e">
        <f t="shared" si="39"/>
        <v>#VALUE!</v>
      </c>
      <c r="X372" s="12">
        <f t="shared" si="36"/>
        <v>6</v>
      </c>
      <c r="Y372" s="12">
        <f>COUNTIF(U:U,U372)</f>
        <v>374</v>
      </c>
      <c r="Z372" s="12">
        <f>COUNTIFS(D:D,D372,U:U,U372)</f>
        <v>0</v>
      </c>
      <c r="AA372" s="25" t="str">
        <f t="shared" si="38"/>
        <v/>
      </c>
    </row>
    <row r="373" spans="1:27" customFormat="1" ht="15" x14ac:dyDescent="0.2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U373" s="9" t="b">
        <f t="shared" si="35"/>
        <v>0</v>
      </c>
      <c r="V373" s="10" t="str">
        <f t="shared" si="37"/>
        <v>NEPRAVDA</v>
      </c>
      <c r="W373" s="11" t="e">
        <f t="shared" si="39"/>
        <v>#VALUE!</v>
      </c>
      <c r="X373" s="12">
        <f t="shared" si="36"/>
        <v>6</v>
      </c>
      <c r="Y373" s="12">
        <f>COUNTIF(U:U,U373)</f>
        <v>374</v>
      </c>
      <c r="Z373" s="12">
        <f>COUNTIFS(D:D,D373,U:U,U373)</f>
        <v>0</v>
      </c>
      <c r="AA373" s="25" t="str">
        <f t="shared" si="38"/>
        <v/>
      </c>
    </row>
    <row r="374" spans="1:27" customFormat="1" ht="15" x14ac:dyDescent="0.2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U374" s="9" t="b">
        <f t="shared" si="35"/>
        <v>0</v>
      </c>
      <c r="V374" s="10" t="str">
        <f t="shared" si="37"/>
        <v>NEPRAVDA</v>
      </c>
      <c r="W374" s="11" t="e">
        <f t="shared" si="39"/>
        <v>#VALUE!</v>
      </c>
      <c r="X374" s="12">
        <f t="shared" si="36"/>
        <v>6</v>
      </c>
      <c r="Y374" s="12">
        <f>COUNTIF(U:U,U374)</f>
        <v>374</v>
      </c>
      <c r="Z374" s="12">
        <f>COUNTIFS(D:D,D374,U:U,U374)</f>
        <v>0</v>
      </c>
      <c r="AA374" s="25" t="str">
        <f t="shared" si="38"/>
        <v/>
      </c>
    </row>
    <row r="375" spans="1:27" customFormat="1" ht="15" x14ac:dyDescent="0.2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U375" s="9" t="b">
        <f t="shared" si="35"/>
        <v>0</v>
      </c>
      <c r="V375" s="10" t="str">
        <f t="shared" si="37"/>
        <v>NEPRAVDA</v>
      </c>
      <c r="W375" s="11" t="e">
        <f t="shared" si="39"/>
        <v>#VALUE!</v>
      </c>
      <c r="X375" s="12">
        <f t="shared" si="36"/>
        <v>6</v>
      </c>
      <c r="Y375" s="12">
        <f>COUNTIF(U:U,U375)</f>
        <v>374</v>
      </c>
      <c r="Z375" s="12">
        <f>COUNTIFS(D:D,D375,U:U,U375)</f>
        <v>0</v>
      </c>
      <c r="AA375" s="25" t="str">
        <f t="shared" si="38"/>
        <v/>
      </c>
    </row>
    <row r="376" spans="1:27" customFormat="1" ht="15" x14ac:dyDescent="0.2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U376" s="9" t="b">
        <f t="shared" si="35"/>
        <v>0</v>
      </c>
      <c r="V376" s="10" t="str">
        <f t="shared" si="37"/>
        <v>NEPRAVDA</v>
      </c>
      <c r="W376" s="11" t="e">
        <f t="shared" si="39"/>
        <v>#VALUE!</v>
      </c>
      <c r="X376" s="12">
        <f t="shared" si="36"/>
        <v>6</v>
      </c>
      <c r="Y376" s="12">
        <f>COUNTIF(U:U,U376)</f>
        <v>374</v>
      </c>
      <c r="Z376" s="12">
        <f>COUNTIFS(D:D,D376,U:U,U376)</f>
        <v>0</v>
      </c>
      <c r="AA376" s="25" t="str">
        <f t="shared" si="38"/>
        <v/>
      </c>
    </row>
    <row r="377" spans="1:27" customFormat="1" ht="15" x14ac:dyDescent="0.2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U377" s="9" t="b">
        <f t="shared" si="35"/>
        <v>0</v>
      </c>
      <c r="V377" s="10" t="str">
        <f t="shared" si="37"/>
        <v>NEPRAVDA</v>
      </c>
      <c r="W377" s="11" t="e">
        <f t="shared" si="39"/>
        <v>#VALUE!</v>
      </c>
      <c r="X377" s="12">
        <f t="shared" si="36"/>
        <v>6</v>
      </c>
      <c r="Y377" s="12">
        <f>COUNTIF(U:U,U377)</f>
        <v>374</v>
      </c>
      <c r="Z377" s="12">
        <f>COUNTIFS(D:D,D377,U:U,U377)</f>
        <v>0</v>
      </c>
      <c r="AA377" s="25" t="str">
        <f t="shared" si="38"/>
        <v/>
      </c>
    </row>
    <row r="378" spans="1:27" customFormat="1" ht="15" x14ac:dyDescent="0.2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U378" s="9" t="b">
        <f t="shared" si="35"/>
        <v>0</v>
      </c>
      <c r="V378" s="10" t="str">
        <f t="shared" si="37"/>
        <v>NEPRAVDA</v>
      </c>
      <c r="W378" s="11" t="e">
        <f t="shared" si="39"/>
        <v>#VALUE!</v>
      </c>
      <c r="X378" s="12">
        <f t="shared" si="36"/>
        <v>6</v>
      </c>
      <c r="Y378" s="12">
        <f>COUNTIF(U:U,U378)</f>
        <v>374</v>
      </c>
      <c r="Z378" s="12">
        <f>COUNTIFS(D:D,D378,U:U,U378)</f>
        <v>0</v>
      </c>
      <c r="AA378" s="25" t="str">
        <f t="shared" si="38"/>
        <v/>
      </c>
    </row>
    <row r="379" spans="1:27" customFormat="1" ht="15" x14ac:dyDescent="0.2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U379" s="9" t="b">
        <f t="shared" si="35"/>
        <v>0</v>
      </c>
      <c r="V379" s="10" t="str">
        <f t="shared" si="37"/>
        <v>NEPRAVDA</v>
      </c>
      <c r="W379" s="11" t="e">
        <f t="shared" si="39"/>
        <v>#VALUE!</v>
      </c>
      <c r="X379" s="12">
        <f t="shared" si="36"/>
        <v>6</v>
      </c>
      <c r="Y379" s="12">
        <f>COUNTIF(U:U,U379)</f>
        <v>374</v>
      </c>
      <c r="Z379" s="12">
        <f>COUNTIFS(D:D,D379,U:U,U379)</f>
        <v>0</v>
      </c>
      <c r="AA379" s="25" t="str">
        <f t="shared" si="38"/>
        <v/>
      </c>
    </row>
    <row r="380" spans="1:27" customFormat="1" ht="15" x14ac:dyDescent="0.2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U380" s="9" t="b">
        <f t="shared" si="35"/>
        <v>0</v>
      </c>
      <c r="V380" s="10" t="str">
        <f t="shared" si="37"/>
        <v>NEPRAVDA</v>
      </c>
      <c r="W380" s="11" t="e">
        <f t="shared" si="39"/>
        <v>#VALUE!</v>
      </c>
      <c r="X380" s="12">
        <f t="shared" si="36"/>
        <v>6</v>
      </c>
      <c r="Y380" s="12">
        <f>COUNTIF(U:U,U380)</f>
        <v>374</v>
      </c>
      <c r="Z380" s="12">
        <f>COUNTIFS(D:D,D380,U:U,U380)</f>
        <v>0</v>
      </c>
      <c r="AA380" s="25" t="str">
        <f t="shared" si="38"/>
        <v/>
      </c>
    </row>
    <row r="381" spans="1:27" customFormat="1" ht="15" x14ac:dyDescent="0.2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U381" s="9" t="b">
        <f t="shared" si="35"/>
        <v>0</v>
      </c>
      <c r="V381" s="10" t="str">
        <f t="shared" si="37"/>
        <v>NEPRAVDA</v>
      </c>
      <c r="W381" s="11" t="e">
        <f t="shared" si="39"/>
        <v>#VALUE!</v>
      </c>
      <c r="X381" s="12">
        <f t="shared" si="36"/>
        <v>6</v>
      </c>
      <c r="Y381" s="12">
        <f>COUNTIF(U:U,U381)</f>
        <v>374</v>
      </c>
      <c r="Z381" s="12">
        <f>COUNTIFS(D:D,D381,U:U,U381)</f>
        <v>0</v>
      </c>
      <c r="AA381" s="25" t="str">
        <f t="shared" si="38"/>
        <v/>
      </c>
    </row>
    <row r="382" spans="1:27" customFormat="1" ht="15" x14ac:dyDescent="0.2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U382" s="9" t="b">
        <f t="shared" si="35"/>
        <v>0</v>
      </c>
      <c r="V382" s="10" t="str">
        <f t="shared" si="37"/>
        <v>NEPRAVDA</v>
      </c>
      <c r="W382" s="11" t="e">
        <f t="shared" si="39"/>
        <v>#VALUE!</v>
      </c>
      <c r="X382" s="12">
        <f t="shared" si="36"/>
        <v>6</v>
      </c>
      <c r="Y382" s="12">
        <f>COUNTIF(U:U,U382)</f>
        <v>374</v>
      </c>
      <c r="Z382" s="12">
        <f>COUNTIFS(D:D,D382,U:U,U382)</f>
        <v>0</v>
      </c>
      <c r="AA382" s="25" t="str">
        <f t="shared" si="38"/>
        <v/>
      </c>
    </row>
    <row r="383" spans="1:27" customFormat="1" ht="15" x14ac:dyDescent="0.2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U383" s="9" t="b">
        <f t="shared" si="35"/>
        <v>0</v>
      </c>
      <c r="V383" s="10" t="str">
        <f t="shared" si="37"/>
        <v>NEPRAVDA</v>
      </c>
      <c r="W383" s="11" t="e">
        <f t="shared" si="39"/>
        <v>#VALUE!</v>
      </c>
      <c r="X383" s="12">
        <f t="shared" si="36"/>
        <v>6</v>
      </c>
      <c r="Y383" s="12">
        <f>COUNTIF(U:U,U383)</f>
        <v>374</v>
      </c>
      <c r="Z383" s="12">
        <f>COUNTIFS(D:D,D383,U:U,U383)</f>
        <v>0</v>
      </c>
      <c r="AA383" s="25" t="str">
        <f t="shared" si="38"/>
        <v/>
      </c>
    </row>
    <row r="384" spans="1:27" customFormat="1" ht="15" x14ac:dyDescent="0.2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U384" s="9" t="b">
        <f t="shared" si="35"/>
        <v>0</v>
      </c>
      <c r="V384" s="10" t="str">
        <f t="shared" si="37"/>
        <v>NEPRAVDA</v>
      </c>
      <c r="W384" s="11" t="e">
        <f t="shared" si="39"/>
        <v>#VALUE!</v>
      </c>
      <c r="X384" s="12">
        <f t="shared" si="36"/>
        <v>6</v>
      </c>
      <c r="Y384" s="12">
        <f>COUNTIF(U:U,U384)</f>
        <v>374</v>
      </c>
      <c r="Z384" s="12">
        <f>COUNTIFS(D:D,D384,U:U,U384)</f>
        <v>0</v>
      </c>
      <c r="AA384" s="25" t="str">
        <f t="shared" si="38"/>
        <v/>
      </c>
    </row>
    <row r="385" spans="1:27" customFormat="1" ht="15" x14ac:dyDescent="0.2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U385" s="9" t="b">
        <f t="shared" si="35"/>
        <v>0</v>
      </c>
      <c r="V385" s="10" t="str">
        <f t="shared" si="37"/>
        <v>NEPRAVDA</v>
      </c>
      <c r="W385" s="11" t="e">
        <f t="shared" si="39"/>
        <v>#VALUE!</v>
      </c>
      <c r="X385" s="12">
        <f t="shared" si="36"/>
        <v>6</v>
      </c>
      <c r="Y385" s="12">
        <f>COUNTIF(U:U,U385)</f>
        <v>374</v>
      </c>
      <c r="Z385" s="12">
        <f>COUNTIFS(D:D,D385,U:U,U385)</f>
        <v>0</v>
      </c>
      <c r="AA385" s="25" t="str">
        <f t="shared" si="38"/>
        <v/>
      </c>
    </row>
    <row r="386" spans="1:27" customFormat="1" ht="15" x14ac:dyDescent="0.2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U386" s="9" t="b">
        <f t="shared" si="35"/>
        <v>0</v>
      </c>
      <c r="V386" s="10" t="str">
        <f t="shared" si="37"/>
        <v>NEPRAVDA</v>
      </c>
      <c r="W386" s="11" t="e">
        <f t="shared" si="39"/>
        <v>#VALUE!</v>
      </c>
      <c r="X386" s="12">
        <f t="shared" si="36"/>
        <v>6</v>
      </c>
      <c r="Y386" s="12">
        <f>COUNTIF(U:U,U386)</f>
        <v>374</v>
      </c>
      <c r="Z386" s="12">
        <f>COUNTIFS(D:D,D386,U:U,U386)</f>
        <v>0</v>
      </c>
      <c r="AA386" s="25" t="str">
        <f t="shared" si="38"/>
        <v/>
      </c>
    </row>
    <row r="387" spans="1:27" customFormat="1" ht="15" x14ac:dyDescent="0.2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U387" s="9" t="b">
        <f t="shared" si="35"/>
        <v>0</v>
      </c>
      <c r="V387" s="10" t="str">
        <f t="shared" si="37"/>
        <v>NEPRAVDA</v>
      </c>
      <c r="W387" s="11" t="e">
        <f t="shared" si="39"/>
        <v>#VALUE!</v>
      </c>
      <c r="X387" s="12">
        <f t="shared" si="36"/>
        <v>6</v>
      </c>
      <c r="Y387" s="12">
        <f>COUNTIF(U:U,U387)</f>
        <v>374</v>
      </c>
      <c r="Z387" s="12">
        <f>COUNTIFS(D:D,D387,U:U,U387)</f>
        <v>0</v>
      </c>
      <c r="AA387" s="25" t="str">
        <f t="shared" si="38"/>
        <v/>
      </c>
    </row>
    <row r="388" spans="1:27" customFormat="1" ht="15" x14ac:dyDescent="0.2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U388" s="9" t="b">
        <f t="shared" si="35"/>
        <v>0</v>
      </c>
      <c r="V388" s="10" t="str">
        <f t="shared" si="37"/>
        <v>NEPRAVDA</v>
      </c>
      <c r="W388" s="11" t="e">
        <f t="shared" si="39"/>
        <v>#VALUE!</v>
      </c>
      <c r="X388" s="12">
        <f t="shared" si="36"/>
        <v>6</v>
      </c>
      <c r="Y388" s="12">
        <f>COUNTIF(U:U,U388)</f>
        <v>374</v>
      </c>
      <c r="Z388" s="12">
        <f>COUNTIFS(D:D,D388,U:U,U388)</f>
        <v>0</v>
      </c>
      <c r="AA388" s="25" t="str">
        <f t="shared" si="38"/>
        <v/>
      </c>
    </row>
    <row r="389" spans="1:27" customFormat="1" ht="15" x14ac:dyDescent="0.2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U389" s="9" t="b">
        <f t="shared" si="35"/>
        <v>0</v>
      </c>
      <c r="V389" s="10" t="str">
        <f t="shared" si="37"/>
        <v>NEPRAVDA</v>
      </c>
      <c r="W389" s="11" t="e">
        <f t="shared" si="39"/>
        <v>#VALUE!</v>
      </c>
      <c r="X389" s="12">
        <f t="shared" si="36"/>
        <v>6</v>
      </c>
      <c r="Y389" s="12">
        <f>COUNTIF(U:U,U389)</f>
        <v>374</v>
      </c>
      <c r="Z389" s="12">
        <f>COUNTIFS(D:D,D389,U:U,U389)</f>
        <v>0</v>
      </c>
      <c r="AA389" s="25" t="str">
        <f t="shared" si="38"/>
        <v/>
      </c>
    </row>
    <row r="390" spans="1:27" customFormat="1" ht="15" x14ac:dyDescent="0.2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U390" s="9" t="b">
        <f t="shared" ref="U390:U453" si="40">IF(E390="145 MHz",145,IF(E390="435 MHz",435,IF(E390="1,3 GHz",1300,IF(E390="2,3 GHz",2300,IF(E390="3,4 GHz",3400,IF(E390="5,7 GHz",5700,IF(E390="10 GHz",10000,IF(E390="24 GHz",24000,IF(E390="47 GHz",47000,IF(E390="76 GHz",76000,IF(E390="120 GHz",120000,IF(E390="134 GHz",134000,IF(E390="248 GHz",248000)))))))))))))</f>
        <v>0</v>
      </c>
      <c r="V390" s="10" t="str">
        <f t="shared" si="37"/>
        <v>NEPRAVDA</v>
      </c>
      <c r="W390" s="11" t="e">
        <f t="shared" si="39"/>
        <v>#VALUE!</v>
      </c>
      <c r="X390" s="12">
        <f t="shared" si="36"/>
        <v>6</v>
      </c>
      <c r="Y390" s="12">
        <f>COUNTIF(U:U,U390)</f>
        <v>374</v>
      </c>
      <c r="Z390" s="12">
        <f>COUNTIFS(D:D,D390,U:U,U390)</f>
        <v>0</v>
      </c>
      <c r="AA390" s="25" t="str">
        <f t="shared" si="38"/>
        <v/>
      </c>
    </row>
    <row r="391" spans="1:27" customFormat="1" ht="15" x14ac:dyDescent="0.2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U391" s="9" t="b">
        <f t="shared" si="40"/>
        <v>0</v>
      </c>
      <c r="V391" s="10" t="str">
        <f t="shared" si="37"/>
        <v>NEPRAVDA</v>
      </c>
      <c r="W391" s="11" t="e">
        <f t="shared" si="39"/>
        <v>#VALUE!</v>
      </c>
      <c r="X391" s="12">
        <f t="shared" si="36"/>
        <v>6</v>
      </c>
      <c r="Y391" s="12">
        <f>COUNTIF(U:U,U391)</f>
        <v>374</v>
      </c>
      <c r="Z391" s="12">
        <f>COUNTIFS(D:D,D391,U:U,U391)</f>
        <v>0</v>
      </c>
      <c r="AA391" s="25" t="str">
        <f t="shared" si="38"/>
        <v/>
      </c>
    </row>
    <row r="392" spans="1:27" customFormat="1" ht="15" x14ac:dyDescent="0.2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U392" s="9" t="b">
        <f t="shared" si="40"/>
        <v>0</v>
      </c>
      <c r="V392" s="10" t="str">
        <f t="shared" si="37"/>
        <v>NEPRAVDA</v>
      </c>
      <c r="W392" s="11" t="e">
        <f t="shared" si="39"/>
        <v>#VALUE!</v>
      </c>
      <c r="X392" s="12">
        <f t="shared" si="36"/>
        <v>6</v>
      </c>
      <c r="Y392" s="12">
        <f>COUNTIF(U:U,U392)</f>
        <v>374</v>
      </c>
      <c r="Z392" s="12">
        <f>COUNTIFS(D:D,D392,U:U,U392)</f>
        <v>0</v>
      </c>
      <c r="AA392" s="25" t="str">
        <f t="shared" si="38"/>
        <v/>
      </c>
    </row>
    <row r="393" spans="1:27" customFormat="1" ht="15" x14ac:dyDescent="0.2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U393" s="9" t="b">
        <f t="shared" si="40"/>
        <v>0</v>
      </c>
      <c r="V393" s="10" t="str">
        <f t="shared" si="37"/>
        <v>NEPRAVDA</v>
      </c>
      <c r="W393" s="11" t="e">
        <f t="shared" si="39"/>
        <v>#VALUE!</v>
      </c>
      <c r="X393" s="12">
        <f t="shared" si="36"/>
        <v>6</v>
      </c>
      <c r="Y393" s="12">
        <f>COUNTIF(U:U,U393)</f>
        <v>374</v>
      </c>
      <c r="Z393" s="12">
        <f>COUNTIFS(D:D,D393,U:U,U393)</f>
        <v>0</v>
      </c>
      <c r="AA393" s="25" t="str">
        <f t="shared" si="38"/>
        <v/>
      </c>
    </row>
    <row r="394" spans="1:27" customFormat="1" ht="15" x14ac:dyDescent="0.2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U394" s="9" t="b">
        <f t="shared" si="40"/>
        <v>0</v>
      </c>
      <c r="V394" s="10" t="str">
        <f t="shared" si="37"/>
        <v>NEPRAVDA</v>
      </c>
      <c r="W394" s="11" t="e">
        <f t="shared" si="39"/>
        <v>#VALUE!</v>
      </c>
      <c r="X394" s="12">
        <f t="shared" si="36"/>
        <v>6</v>
      </c>
      <c r="Y394" s="12">
        <f>COUNTIF(U:U,U394)</f>
        <v>374</v>
      </c>
      <c r="Z394" s="12">
        <f>COUNTIFS(D:D,D394,U:U,U394)</f>
        <v>0</v>
      </c>
      <c r="AA394" s="25" t="str">
        <f t="shared" si="38"/>
        <v/>
      </c>
    </row>
    <row r="395" spans="1:27" customFormat="1" ht="15" x14ac:dyDescent="0.2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U395" s="9" t="b">
        <f t="shared" si="40"/>
        <v>0</v>
      </c>
      <c r="V395" s="10" t="str">
        <f t="shared" si="37"/>
        <v>NEPRAVDA</v>
      </c>
      <c r="W395" s="11" t="e">
        <f t="shared" si="39"/>
        <v>#VALUE!</v>
      </c>
      <c r="X395" s="12">
        <f t="shared" si="36"/>
        <v>6</v>
      </c>
      <c r="Y395" s="12">
        <f>COUNTIF(U:U,U395)</f>
        <v>374</v>
      </c>
      <c r="Z395" s="12">
        <f>COUNTIFS(D:D,D395,U:U,U395)</f>
        <v>0</v>
      </c>
      <c r="AA395" s="25" t="str">
        <f t="shared" si="38"/>
        <v/>
      </c>
    </row>
    <row r="396" spans="1:27" customFormat="1" ht="15" x14ac:dyDescent="0.2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U396" s="9" t="b">
        <f t="shared" si="40"/>
        <v>0</v>
      </c>
      <c r="V396" s="10" t="str">
        <f t="shared" si="37"/>
        <v>NEPRAVDA</v>
      </c>
      <c r="W396" s="11" t="e">
        <f t="shared" si="39"/>
        <v>#VALUE!</v>
      </c>
      <c r="X396" s="12">
        <f t="shared" si="36"/>
        <v>6</v>
      </c>
      <c r="Y396" s="12">
        <f>COUNTIF(U:U,U396)</f>
        <v>374</v>
      </c>
      <c r="Z396" s="12">
        <f>COUNTIFS(D:D,D396,U:U,U396)</f>
        <v>0</v>
      </c>
      <c r="AA396" s="25" t="str">
        <f t="shared" si="38"/>
        <v/>
      </c>
    </row>
    <row r="397" spans="1:27" customFormat="1" ht="15" x14ac:dyDescent="0.2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U397" s="9" t="b">
        <f t="shared" si="40"/>
        <v>0</v>
      </c>
      <c r="V397" s="10" t="str">
        <f t="shared" si="37"/>
        <v>NEPRAVDA</v>
      </c>
      <c r="W397" s="11" t="e">
        <f t="shared" si="39"/>
        <v>#VALUE!</v>
      </c>
      <c r="X397" s="12">
        <f t="shared" si="36"/>
        <v>6</v>
      </c>
      <c r="Y397" s="12">
        <f>COUNTIF(U:U,U397)</f>
        <v>374</v>
      </c>
      <c r="Z397" s="12">
        <f>COUNTIFS(D:D,D397,U:U,U397)</f>
        <v>0</v>
      </c>
      <c r="AA397" s="25" t="str">
        <f t="shared" si="38"/>
        <v/>
      </c>
    </row>
    <row r="398" spans="1:27" customFormat="1" ht="15" x14ac:dyDescent="0.2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U398" s="9" t="b">
        <f t="shared" si="40"/>
        <v>0</v>
      </c>
      <c r="V398" s="10" t="str">
        <f t="shared" si="37"/>
        <v>NEPRAVDA</v>
      </c>
      <c r="W398" s="11" t="e">
        <f t="shared" si="39"/>
        <v>#VALUE!</v>
      </c>
      <c r="X398" s="12">
        <f t="shared" si="36"/>
        <v>6</v>
      </c>
      <c r="Y398" s="12">
        <f>COUNTIF(U:U,U398)</f>
        <v>374</v>
      </c>
      <c r="Z398" s="12">
        <f>COUNTIFS(D:D,D398,U:U,U398)</f>
        <v>0</v>
      </c>
      <c r="AA398" s="25" t="str">
        <f t="shared" si="38"/>
        <v/>
      </c>
    </row>
    <row r="399" spans="1:27" customFormat="1" ht="15" x14ac:dyDescent="0.2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U399" s="9" t="b">
        <f t="shared" si="40"/>
        <v>0</v>
      </c>
      <c r="V399" s="10" t="str">
        <f t="shared" si="37"/>
        <v>NEPRAVDA</v>
      </c>
      <c r="W399" s="11" t="e">
        <f t="shared" si="39"/>
        <v>#VALUE!</v>
      </c>
      <c r="X399" s="12">
        <f t="shared" si="36"/>
        <v>6</v>
      </c>
      <c r="Y399" s="12">
        <f>COUNTIF(U:U,U399)</f>
        <v>374</v>
      </c>
      <c r="Z399" s="12">
        <f>COUNTIFS(D:D,D399,U:U,U399)</f>
        <v>0</v>
      </c>
      <c r="AA399" s="25" t="str">
        <f t="shared" si="38"/>
        <v/>
      </c>
    </row>
    <row r="400" spans="1:27" customFormat="1" ht="15" x14ac:dyDescent="0.2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U400" s="9" t="b">
        <f t="shared" si="40"/>
        <v>0</v>
      </c>
      <c r="V400" s="10" t="str">
        <f t="shared" si="37"/>
        <v>NEPRAVDA</v>
      </c>
      <c r="W400" s="11" t="e">
        <f t="shared" si="39"/>
        <v>#VALUE!</v>
      </c>
      <c r="X400" s="12">
        <f t="shared" si="36"/>
        <v>6</v>
      </c>
      <c r="Y400" s="12">
        <f>COUNTIF(U:U,U400)</f>
        <v>374</v>
      </c>
      <c r="Z400" s="12">
        <f>COUNTIFS(D:D,D400,U:U,U400)</f>
        <v>0</v>
      </c>
      <c r="AA400" s="25" t="str">
        <f t="shared" si="38"/>
        <v/>
      </c>
    </row>
    <row r="401" spans="1:27" customFormat="1" ht="15" x14ac:dyDescent="0.2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U401" s="9" t="b">
        <f t="shared" si="40"/>
        <v>0</v>
      </c>
      <c r="V401" s="10" t="str">
        <f t="shared" si="37"/>
        <v>NEPRAVDA</v>
      </c>
      <c r="W401" s="11" t="e">
        <f t="shared" si="39"/>
        <v>#VALUE!</v>
      </c>
      <c r="X401" s="12">
        <f t="shared" si="36"/>
        <v>6</v>
      </c>
      <c r="Y401" s="12">
        <f>COUNTIF(U:U,U401)</f>
        <v>374</v>
      </c>
      <c r="Z401" s="12">
        <f>COUNTIFS(D:D,D401,U:U,U401)</f>
        <v>0</v>
      </c>
      <c r="AA401" s="25" t="str">
        <f t="shared" si="38"/>
        <v/>
      </c>
    </row>
    <row r="402" spans="1:27" customFormat="1" ht="15" x14ac:dyDescent="0.2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U402" s="9" t="b">
        <f t="shared" si="40"/>
        <v>0</v>
      </c>
      <c r="V402" s="10" t="str">
        <f t="shared" si="37"/>
        <v>NEPRAVDA</v>
      </c>
      <c r="W402" s="11" t="e">
        <f t="shared" si="39"/>
        <v>#VALUE!</v>
      </c>
      <c r="X402" s="12">
        <f t="shared" si="36"/>
        <v>6</v>
      </c>
      <c r="Y402" s="12">
        <f>COUNTIF(U:U,U402)</f>
        <v>374</v>
      </c>
      <c r="Z402" s="12">
        <f>COUNTIFS(D:D,D402,U:U,U402)</f>
        <v>0</v>
      </c>
      <c r="AA402" s="25" t="str">
        <f t="shared" si="38"/>
        <v/>
      </c>
    </row>
    <row r="403" spans="1:27" customFormat="1" ht="15" x14ac:dyDescent="0.2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U403" s="9" t="b">
        <f t="shared" si="40"/>
        <v>0</v>
      </c>
      <c r="V403" s="10" t="str">
        <f t="shared" si="37"/>
        <v>NEPRAVDA</v>
      </c>
      <c r="W403" s="11" t="e">
        <f t="shared" si="39"/>
        <v>#VALUE!</v>
      </c>
      <c r="X403" s="12">
        <f t="shared" si="36"/>
        <v>6</v>
      </c>
      <c r="Y403" s="12">
        <f>COUNTIF(U:U,U403)</f>
        <v>374</v>
      </c>
      <c r="Z403" s="12">
        <f>COUNTIFS(D:D,D403,U:U,U403)</f>
        <v>0</v>
      </c>
      <c r="AA403" s="25" t="str">
        <f t="shared" si="38"/>
        <v/>
      </c>
    </row>
    <row r="404" spans="1:27" customFormat="1" ht="15" x14ac:dyDescent="0.2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U404" s="9" t="b">
        <f t="shared" si="40"/>
        <v>0</v>
      </c>
      <c r="V404" s="10" t="str">
        <f t="shared" si="37"/>
        <v>NEPRAVDA</v>
      </c>
      <c r="W404" s="11" t="e">
        <f t="shared" si="39"/>
        <v>#VALUE!</v>
      </c>
      <c r="X404" s="12">
        <f t="shared" si="36"/>
        <v>6</v>
      </c>
      <c r="Y404" s="12">
        <f>COUNTIF(U:U,U404)</f>
        <v>374</v>
      </c>
      <c r="Z404" s="12">
        <f>COUNTIFS(D:D,D404,U:U,U404)</f>
        <v>0</v>
      </c>
      <c r="AA404" s="25" t="str">
        <f t="shared" si="38"/>
        <v/>
      </c>
    </row>
    <row r="405" spans="1:27" customFormat="1" ht="15" x14ac:dyDescent="0.2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U405" s="9" t="b">
        <f t="shared" si="40"/>
        <v>0</v>
      </c>
      <c r="V405" s="10" t="str">
        <f t="shared" si="37"/>
        <v>NEPRAVDA</v>
      </c>
      <c r="W405" s="11" t="e">
        <f t="shared" si="39"/>
        <v>#VALUE!</v>
      </c>
      <c r="X405" s="12">
        <f t="shared" si="36"/>
        <v>6</v>
      </c>
      <c r="Y405" s="12">
        <f>COUNTIF(U:U,U405)</f>
        <v>374</v>
      </c>
      <c r="Z405" s="12">
        <f>COUNTIFS(D:D,D405,U:U,U405)</f>
        <v>0</v>
      </c>
      <c r="AA405" s="25" t="str">
        <f t="shared" si="38"/>
        <v/>
      </c>
    </row>
    <row r="406" spans="1:27" customFormat="1" ht="15" x14ac:dyDescent="0.2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U406" s="9" t="b">
        <f t="shared" si="40"/>
        <v>0</v>
      </c>
      <c r="V406" s="10" t="str">
        <f t="shared" si="37"/>
        <v>NEPRAVDA</v>
      </c>
      <c r="W406" s="11" t="e">
        <f t="shared" si="39"/>
        <v>#VALUE!</v>
      </c>
      <c r="X406" s="12">
        <f t="shared" si="36"/>
        <v>6</v>
      </c>
      <c r="Y406" s="12">
        <f>COUNTIF(U:U,U406)</f>
        <v>374</v>
      </c>
      <c r="Z406" s="12">
        <f>COUNTIFS(D:D,D406,U:U,U406)</f>
        <v>0</v>
      </c>
      <c r="AA406" s="25" t="str">
        <f t="shared" si="38"/>
        <v/>
      </c>
    </row>
    <row r="407" spans="1:27" customFormat="1" ht="15" x14ac:dyDescent="0.2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U407" s="9" t="b">
        <f t="shared" si="40"/>
        <v>0</v>
      </c>
      <c r="V407" s="10" t="str">
        <f t="shared" si="37"/>
        <v>NEPRAVDA</v>
      </c>
      <c r="W407" s="11" t="e">
        <f t="shared" si="39"/>
        <v>#VALUE!</v>
      </c>
      <c r="X407" s="12">
        <f t="shared" si="36"/>
        <v>6</v>
      </c>
      <c r="Y407" s="12">
        <f>COUNTIF(U:U,U407)</f>
        <v>374</v>
      </c>
      <c r="Z407" s="12">
        <f>COUNTIFS(D:D,D407,U:U,U407)</f>
        <v>0</v>
      </c>
      <c r="AA407" s="25" t="str">
        <f t="shared" si="38"/>
        <v/>
      </c>
    </row>
    <row r="408" spans="1:27" customFormat="1" ht="15" x14ac:dyDescent="0.2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U408" s="9" t="b">
        <f t="shared" si="40"/>
        <v>0</v>
      </c>
      <c r="V408" s="10" t="str">
        <f t="shared" si="37"/>
        <v>NEPRAVDA</v>
      </c>
      <c r="W408" s="11" t="e">
        <f t="shared" si="39"/>
        <v>#VALUE!</v>
      </c>
      <c r="X408" s="12">
        <f t="shared" si="36"/>
        <v>6</v>
      </c>
      <c r="Y408" s="12">
        <f>COUNTIF(U:U,U408)</f>
        <v>374</v>
      </c>
      <c r="Z408" s="12">
        <f>COUNTIFS(D:D,D408,U:U,U408)</f>
        <v>0</v>
      </c>
      <c r="AA408" s="25" t="str">
        <f t="shared" si="38"/>
        <v/>
      </c>
    </row>
    <row r="409" spans="1:27" customFormat="1" ht="15" x14ac:dyDescent="0.2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U409" s="9" t="b">
        <f t="shared" si="40"/>
        <v>0</v>
      </c>
      <c r="V409" s="10" t="str">
        <f t="shared" si="37"/>
        <v>NEPRAVDA</v>
      </c>
      <c r="W409" s="11" t="e">
        <f t="shared" si="39"/>
        <v>#VALUE!</v>
      </c>
      <c r="X409" s="12">
        <f t="shared" si="36"/>
        <v>6</v>
      </c>
      <c r="Y409" s="12">
        <f>COUNTIF(U:U,U409)</f>
        <v>374</v>
      </c>
      <c r="Z409" s="12">
        <f>COUNTIFS(D:D,D409,U:U,U409)</f>
        <v>0</v>
      </c>
      <c r="AA409" s="25" t="str">
        <f t="shared" si="38"/>
        <v/>
      </c>
    </row>
    <row r="410" spans="1:27" customFormat="1" ht="15" x14ac:dyDescent="0.2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U410" s="9" t="b">
        <f t="shared" si="40"/>
        <v>0</v>
      </c>
      <c r="V410" s="10" t="str">
        <f t="shared" si="37"/>
        <v>NEPRAVDA</v>
      </c>
      <c r="W410" s="11" t="e">
        <f t="shared" si="39"/>
        <v>#VALUE!</v>
      </c>
      <c r="X410" s="12">
        <f t="shared" si="36"/>
        <v>6</v>
      </c>
      <c r="Y410" s="12">
        <f>COUNTIF(U:U,U410)</f>
        <v>374</v>
      </c>
      <c r="Z410" s="12">
        <f>COUNTIFS(D:D,D410,U:U,U410)</f>
        <v>0</v>
      </c>
      <c r="AA410" s="25" t="str">
        <f t="shared" si="38"/>
        <v/>
      </c>
    </row>
    <row r="411" spans="1:27" customFormat="1" ht="15" x14ac:dyDescent="0.2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U411" s="9" t="b">
        <f t="shared" si="40"/>
        <v>0</v>
      </c>
      <c r="V411" s="10" t="str">
        <f t="shared" si="37"/>
        <v>NEPRAVDA</v>
      </c>
      <c r="W411" s="11" t="e">
        <f t="shared" si="39"/>
        <v>#VALUE!</v>
      </c>
      <c r="X411" s="12">
        <f t="shared" si="36"/>
        <v>6</v>
      </c>
      <c r="Y411" s="12">
        <f>COUNTIF(U:U,U411)</f>
        <v>374</v>
      </c>
      <c r="Z411" s="12">
        <f>COUNTIFS(D:D,D411,U:U,U411)</f>
        <v>0</v>
      </c>
      <c r="AA411" s="25" t="str">
        <f t="shared" si="38"/>
        <v/>
      </c>
    </row>
    <row r="412" spans="1:27" customFormat="1" ht="15" x14ac:dyDescent="0.2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U412" s="9" t="b">
        <f t="shared" si="40"/>
        <v>0</v>
      </c>
      <c r="V412" s="10" t="str">
        <f t="shared" si="37"/>
        <v>NEPRAVDA</v>
      </c>
      <c r="W412" s="11" t="e">
        <f t="shared" si="39"/>
        <v>#VALUE!</v>
      </c>
      <c r="X412" s="12">
        <f t="shared" si="36"/>
        <v>6</v>
      </c>
      <c r="Y412" s="12">
        <f>COUNTIF(U:U,U412)</f>
        <v>374</v>
      </c>
      <c r="Z412" s="12">
        <f>COUNTIFS(D:D,D412,U:U,U412)</f>
        <v>0</v>
      </c>
      <c r="AA412" s="25" t="str">
        <f t="shared" si="38"/>
        <v/>
      </c>
    </row>
    <row r="413" spans="1:27" customFormat="1" ht="15" x14ac:dyDescent="0.2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U413" s="9" t="b">
        <f t="shared" si="40"/>
        <v>0</v>
      </c>
      <c r="V413" s="10" t="str">
        <f t="shared" si="37"/>
        <v>NEPRAVDA</v>
      </c>
      <c r="W413" s="11" t="e">
        <f t="shared" si="39"/>
        <v>#VALUE!</v>
      </c>
      <c r="X413" s="12">
        <f t="shared" si="36"/>
        <v>6</v>
      </c>
      <c r="Y413" s="12">
        <f>COUNTIF(U:U,U413)</f>
        <v>374</v>
      </c>
      <c r="Z413" s="12">
        <f>COUNTIFS(D:D,D413,U:U,U413)</f>
        <v>0</v>
      </c>
      <c r="AA413" s="25" t="str">
        <f t="shared" si="38"/>
        <v/>
      </c>
    </row>
    <row r="414" spans="1:27" customFormat="1" ht="15" x14ac:dyDescent="0.2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U414" s="9" t="b">
        <f t="shared" si="40"/>
        <v>0</v>
      </c>
      <c r="V414" s="10" t="str">
        <f t="shared" si="37"/>
        <v>NEPRAVDA</v>
      </c>
      <c r="W414" s="11" t="e">
        <f t="shared" si="39"/>
        <v>#VALUE!</v>
      </c>
      <c r="X414" s="12">
        <f t="shared" ref="X414:X477" si="41">IF(U414&gt;=120000,6,IF(U414&gt;=24000,5,IF(U414&gt;=2300,4,IF(U414=1300,3,IF(U414=435,2,IF(U414=145,1,0))))))</f>
        <v>6</v>
      </c>
      <c r="Y414" s="12">
        <f>COUNTIF(U:U,U414)</f>
        <v>374</v>
      </c>
      <c r="Z414" s="12">
        <f>COUNTIFS(D:D,D414,U:U,U414)</f>
        <v>0</v>
      </c>
      <c r="AA414" s="25" t="str">
        <f t="shared" si="38"/>
        <v/>
      </c>
    </row>
    <row r="415" spans="1:27" customFormat="1" ht="15" x14ac:dyDescent="0.2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U415" s="9" t="b">
        <f t="shared" si="40"/>
        <v>0</v>
      </c>
      <c r="V415" s="10" t="str">
        <f t="shared" ref="V415:V478" si="42">CONCATENATE(B415,U415,D415)</f>
        <v>NEPRAVDA</v>
      </c>
      <c r="W415" s="11" t="e">
        <f t="shared" si="39"/>
        <v>#VALUE!</v>
      </c>
      <c r="X415" s="12">
        <f t="shared" si="41"/>
        <v>6</v>
      </c>
      <c r="Y415" s="12">
        <f>COUNTIF(U:U,U415)</f>
        <v>374</v>
      </c>
      <c r="Z415" s="12">
        <f>COUNTIFS(D:D,D415,U:U,U415)</f>
        <v>0</v>
      </c>
      <c r="AA415" s="25" t="str">
        <f t="shared" ref="AA415:AA478" si="43">SUBSTITUTE(A415,".","")</f>
        <v/>
      </c>
    </row>
    <row r="416" spans="1:27" customFormat="1" ht="15" x14ac:dyDescent="0.2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U416" s="9" t="b">
        <f t="shared" si="40"/>
        <v>0</v>
      </c>
      <c r="V416" s="10" t="str">
        <f t="shared" si="42"/>
        <v>NEPRAVDA</v>
      </c>
      <c r="W416" s="11" t="e">
        <f t="shared" si="39"/>
        <v>#VALUE!</v>
      </c>
      <c r="X416" s="12">
        <f t="shared" si="41"/>
        <v>6</v>
      </c>
      <c r="Y416" s="12">
        <f>COUNTIF(U:U,U416)</f>
        <v>374</v>
      </c>
      <c r="Z416" s="12">
        <f>COUNTIFS(D:D,D416,U:U,U416)</f>
        <v>0</v>
      </c>
      <c r="AA416" s="25" t="str">
        <f t="shared" si="43"/>
        <v/>
      </c>
    </row>
    <row r="417" spans="1:27" customFormat="1" ht="15" x14ac:dyDescent="0.2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U417" s="9" t="b">
        <f t="shared" si="40"/>
        <v>0</v>
      </c>
      <c r="V417" s="10" t="str">
        <f t="shared" si="42"/>
        <v>NEPRAVDA</v>
      </c>
      <c r="W417" s="11" t="e">
        <f t="shared" si="39"/>
        <v>#VALUE!</v>
      </c>
      <c r="X417" s="12">
        <f t="shared" si="41"/>
        <v>6</v>
      </c>
      <c r="Y417" s="12">
        <f>COUNTIF(U:U,U417)</f>
        <v>374</v>
      </c>
      <c r="Z417" s="12">
        <f>COUNTIFS(D:D,D417,U:U,U417)</f>
        <v>0</v>
      </c>
      <c r="AA417" s="25" t="str">
        <f t="shared" si="43"/>
        <v/>
      </c>
    </row>
    <row r="418" spans="1:27" customFormat="1" ht="15" x14ac:dyDescent="0.2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U418" s="9" t="b">
        <f t="shared" si="40"/>
        <v>0</v>
      </c>
      <c r="V418" s="10" t="str">
        <f t="shared" si="42"/>
        <v>NEPRAVDA</v>
      </c>
      <c r="W418" s="11" t="e">
        <f t="shared" si="39"/>
        <v>#VALUE!</v>
      </c>
      <c r="X418" s="12">
        <f t="shared" si="41"/>
        <v>6</v>
      </c>
      <c r="Y418" s="12">
        <f>COUNTIF(U:U,U418)</f>
        <v>374</v>
      </c>
      <c r="Z418" s="12">
        <f>COUNTIFS(D:D,D418,U:U,U418)</f>
        <v>0</v>
      </c>
      <c r="AA418" s="25" t="str">
        <f t="shared" si="43"/>
        <v/>
      </c>
    </row>
    <row r="419" spans="1:27" customFormat="1" ht="15" x14ac:dyDescent="0.2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U419" s="9" t="b">
        <f t="shared" si="40"/>
        <v>0</v>
      </c>
      <c r="V419" s="10" t="str">
        <f t="shared" si="42"/>
        <v>NEPRAVDA</v>
      </c>
      <c r="W419" s="11" t="e">
        <f t="shared" ref="W419:W482" si="44">IF(X419="",0,ROUND(X419*Y419*((Z419-AA419+1)/Z419),1))</f>
        <v>#VALUE!</v>
      </c>
      <c r="X419" s="12">
        <f t="shared" si="41"/>
        <v>6</v>
      </c>
      <c r="Y419" s="12">
        <f>COUNTIF(U:U,U419)</f>
        <v>374</v>
      </c>
      <c r="Z419" s="12">
        <f>COUNTIFS(D:D,D419,U:U,U419)</f>
        <v>0</v>
      </c>
      <c r="AA419" s="25" t="str">
        <f t="shared" si="43"/>
        <v/>
      </c>
    </row>
    <row r="420" spans="1:27" customFormat="1" ht="15" x14ac:dyDescent="0.2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U420" s="9" t="b">
        <f t="shared" si="40"/>
        <v>0</v>
      </c>
      <c r="V420" s="10" t="str">
        <f t="shared" si="42"/>
        <v>NEPRAVDA</v>
      </c>
      <c r="W420" s="11" t="e">
        <f t="shared" si="44"/>
        <v>#VALUE!</v>
      </c>
      <c r="X420" s="12">
        <f t="shared" si="41"/>
        <v>6</v>
      </c>
      <c r="Y420" s="12">
        <f>COUNTIF(U:U,U420)</f>
        <v>374</v>
      </c>
      <c r="Z420" s="12">
        <f>COUNTIFS(D:D,D420,U:U,U420)</f>
        <v>0</v>
      </c>
      <c r="AA420" s="25" t="str">
        <f t="shared" si="43"/>
        <v/>
      </c>
    </row>
    <row r="421" spans="1:27" customFormat="1" ht="15" x14ac:dyDescent="0.2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U421" s="9" t="b">
        <f t="shared" si="40"/>
        <v>0</v>
      </c>
      <c r="V421" s="10" t="str">
        <f t="shared" si="42"/>
        <v>NEPRAVDA</v>
      </c>
      <c r="W421" s="11" t="e">
        <f t="shared" si="44"/>
        <v>#VALUE!</v>
      </c>
      <c r="X421" s="12">
        <f t="shared" si="41"/>
        <v>6</v>
      </c>
      <c r="Y421" s="12">
        <f>COUNTIF(U:U,U421)</f>
        <v>374</v>
      </c>
      <c r="Z421" s="12">
        <f>COUNTIFS(D:D,D421,U:U,U421)</f>
        <v>0</v>
      </c>
      <c r="AA421" s="25" t="str">
        <f t="shared" si="43"/>
        <v/>
      </c>
    </row>
    <row r="422" spans="1:27" customFormat="1" ht="15" x14ac:dyDescent="0.2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U422" s="9" t="b">
        <f t="shared" si="40"/>
        <v>0</v>
      </c>
      <c r="V422" s="10" t="str">
        <f t="shared" si="42"/>
        <v>NEPRAVDA</v>
      </c>
      <c r="W422" s="11" t="e">
        <f t="shared" si="44"/>
        <v>#VALUE!</v>
      </c>
      <c r="X422" s="12">
        <f t="shared" si="41"/>
        <v>6</v>
      </c>
      <c r="Y422" s="12">
        <f>COUNTIF(U:U,U422)</f>
        <v>374</v>
      </c>
      <c r="Z422" s="12">
        <f>COUNTIFS(D:D,D422,U:U,U422)</f>
        <v>0</v>
      </c>
      <c r="AA422" s="25" t="str">
        <f t="shared" si="43"/>
        <v/>
      </c>
    </row>
    <row r="423" spans="1:27" customFormat="1" x14ac:dyDescent="0.2">
      <c r="G423" s="28"/>
      <c r="J423" s="29"/>
      <c r="U423" s="9" t="b">
        <f t="shared" si="40"/>
        <v>0</v>
      </c>
      <c r="V423" s="10" t="str">
        <f t="shared" si="42"/>
        <v>NEPRAVDA</v>
      </c>
      <c r="W423" s="11" t="e">
        <f t="shared" si="44"/>
        <v>#VALUE!</v>
      </c>
      <c r="X423" s="12">
        <f t="shared" si="41"/>
        <v>6</v>
      </c>
      <c r="Y423" s="12">
        <f>COUNTIF(U:U,U423)</f>
        <v>374</v>
      </c>
      <c r="Z423" s="12">
        <f>COUNTIFS(D:D,D423,U:U,U423)</f>
        <v>0</v>
      </c>
      <c r="AA423" s="25" t="str">
        <f t="shared" si="43"/>
        <v/>
      </c>
    </row>
    <row r="424" spans="1:27" customFormat="1" x14ac:dyDescent="0.2">
      <c r="G424" s="28"/>
      <c r="J424" s="29"/>
      <c r="U424" s="9" t="b">
        <f t="shared" si="40"/>
        <v>0</v>
      </c>
      <c r="V424" s="10" t="str">
        <f t="shared" si="42"/>
        <v>NEPRAVDA</v>
      </c>
      <c r="W424" s="11" t="e">
        <f t="shared" si="44"/>
        <v>#VALUE!</v>
      </c>
      <c r="X424" s="12">
        <f t="shared" si="41"/>
        <v>6</v>
      </c>
      <c r="Y424" s="12">
        <f>COUNTIF(U:U,U424)</f>
        <v>374</v>
      </c>
      <c r="Z424" s="12">
        <f>COUNTIFS(D:D,D424,U:U,U424)</f>
        <v>0</v>
      </c>
      <c r="AA424" s="25" t="str">
        <f t="shared" si="43"/>
        <v/>
      </c>
    </row>
    <row r="425" spans="1:27" customFormat="1" x14ac:dyDescent="0.2">
      <c r="G425" s="28"/>
      <c r="J425" s="29"/>
      <c r="U425" s="9" t="b">
        <f t="shared" si="40"/>
        <v>0</v>
      </c>
      <c r="V425" s="10" t="str">
        <f t="shared" si="42"/>
        <v>NEPRAVDA</v>
      </c>
      <c r="W425" s="11" t="e">
        <f t="shared" si="44"/>
        <v>#VALUE!</v>
      </c>
      <c r="X425" s="12">
        <f t="shared" si="41"/>
        <v>6</v>
      </c>
      <c r="Y425" s="12">
        <f>COUNTIF(U:U,U425)</f>
        <v>374</v>
      </c>
      <c r="Z425" s="12">
        <f>COUNTIFS(D:D,D425,U:U,U425)</f>
        <v>0</v>
      </c>
      <c r="AA425" s="25" t="str">
        <f t="shared" si="43"/>
        <v/>
      </c>
    </row>
    <row r="426" spans="1:27" customFormat="1" x14ac:dyDescent="0.2">
      <c r="G426" s="28"/>
      <c r="J426" s="29"/>
      <c r="U426" s="9" t="b">
        <f t="shared" si="40"/>
        <v>0</v>
      </c>
      <c r="V426" s="10" t="str">
        <f t="shared" si="42"/>
        <v>NEPRAVDA</v>
      </c>
      <c r="W426" s="11" t="e">
        <f t="shared" si="44"/>
        <v>#VALUE!</v>
      </c>
      <c r="X426" s="12">
        <f t="shared" si="41"/>
        <v>6</v>
      </c>
      <c r="Y426" s="12">
        <f>COUNTIF(U:U,U426)</f>
        <v>374</v>
      </c>
      <c r="Z426" s="12">
        <f>COUNTIFS(D:D,D426,U:U,U426)</f>
        <v>0</v>
      </c>
      <c r="AA426" s="25" t="str">
        <f t="shared" si="43"/>
        <v/>
      </c>
    </row>
    <row r="427" spans="1:27" customFormat="1" x14ac:dyDescent="0.2">
      <c r="G427" s="28"/>
      <c r="J427" s="29"/>
      <c r="U427" s="9" t="b">
        <f t="shared" si="40"/>
        <v>0</v>
      </c>
      <c r="V427" s="10" t="str">
        <f t="shared" si="42"/>
        <v>NEPRAVDA</v>
      </c>
      <c r="W427" s="11" t="e">
        <f t="shared" si="44"/>
        <v>#VALUE!</v>
      </c>
      <c r="X427" s="12">
        <f t="shared" si="41"/>
        <v>6</v>
      </c>
      <c r="Y427" s="12">
        <f>COUNTIF(U:U,U427)</f>
        <v>374</v>
      </c>
      <c r="Z427" s="12">
        <f>COUNTIFS(D:D,D427,U:U,U427)</f>
        <v>0</v>
      </c>
      <c r="AA427" s="25" t="str">
        <f t="shared" si="43"/>
        <v/>
      </c>
    </row>
    <row r="428" spans="1:27" customFormat="1" x14ac:dyDescent="0.2">
      <c r="G428" s="28"/>
      <c r="J428" s="29"/>
      <c r="U428" s="9" t="b">
        <f t="shared" si="40"/>
        <v>0</v>
      </c>
      <c r="V428" s="10" t="str">
        <f t="shared" si="42"/>
        <v>NEPRAVDA</v>
      </c>
      <c r="W428" s="11" t="e">
        <f t="shared" si="44"/>
        <v>#VALUE!</v>
      </c>
      <c r="X428" s="12">
        <f t="shared" si="41"/>
        <v>6</v>
      </c>
      <c r="Y428" s="12">
        <f>COUNTIF(U:U,U428)</f>
        <v>374</v>
      </c>
      <c r="Z428" s="12">
        <f>COUNTIFS(D:D,D428,U:U,U428)</f>
        <v>0</v>
      </c>
      <c r="AA428" s="25" t="str">
        <f t="shared" si="43"/>
        <v/>
      </c>
    </row>
    <row r="429" spans="1:27" customFormat="1" x14ac:dyDescent="0.2">
      <c r="G429" s="28"/>
      <c r="J429" s="29"/>
      <c r="U429" s="9" t="b">
        <f t="shared" si="40"/>
        <v>0</v>
      </c>
      <c r="V429" s="10" t="str">
        <f t="shared" si="42"/>
        <v>NEPRAVDA</v>
      </c>
      <c r="W429" s="11" t="e">
        <f t="shared" si="44"/>
        <v>#VALUE!</v>
      </c>
      <c r="X429" s="12">
        <f t="shared" si="41"/>
        <v>6</v>
      </c>
      <c r="Y429" s="12">
        <f>COUNTIF(U:U,U429)</f>
        <v>374</v>
      </c>
      <c r="Z429" s="12">
        <f>COUNTIFS(D:D,D429,U:U,U429)</f>
        <v>0</v>
      </c>
      <c r="AA429" s="25" t="str">
        <f t="shared" si="43"/>
        <v/>
      </c>
    </row>
    <row r="430" spans="1:27" customFormat="1" x14ac:dyDescent="0.2">
      <c r="G430" s="28"/>
      <c r="J430" s="29"/>
      <c r="U430" s="9" t="b">
        <f t="shared" si="40"/>
        <v>0</v>
      </c>
      <c r="V430" s="10" t="str">
        <f t="shared" si="42"/>
        <v>NEPRAVDA</v>
      </c>
      <c r="W430" s="11" t="e">
        <f t="shared" si="44"/>
        <v>#VALUE!</v>
      </c>
      <c r="X430" s="12">
        <f t="shared" si="41"/>
        <v>6</v>
      </c>
      <c r="Y430" s="12">
        <f>COUNTIF(U:U,U430)</f>
        <v>374</v>
      </c>
      <c r="Z430" s="12">
        <f>COUNTIFS(D:D,D430,U:U,U430)</f>
        <v>0</v>
      </c>
      <c r="AA430" s="25" t="str">
        <f t="shared" si="43"/>
        <v/>
      </c>
    </row>
    <row r="431" spans="1:27" customFormat="1" x14ac:dyDescent="0.2">
      <c r="G431" s="28"/>
      <c r="J431" s="29"/>
      <c r="U431" s="9" t="b">
        <f t="shared" si="40"/>
        <v>0</v>
      </c>
      <c r="V431" s="10" t="str">
        <f t="shared" si="42"/>
        <v>NEPRAVDA</v>
      </c>
      <c r="W431" s="11" t="e">
        <f t="shared" si="44"/>
        <v>#VALUE!</v>
      </c>
      <c r="X431" s="12">
        <f t="shared" si="41"/>
        <v>6</v>
      </c>
      <c r="Y431" s="12">
        <f>COUNTIF(U:U,U431)</f>
        <v>374</v>
      </c>
      <c r="Z431" s="12">
        <f>COUNTIFS(D:D,D431,U:U,U431)</f>
        <v>0</v>
      </c>
      <c r="AA431" s="25" t="str">
        <f t="shared" si="43"/>
        <v/>
      </c>
    </row>
    <row r="432" spans="1:27" customFormat="1" x14ac:dyDescent="0.2">
      <c r="G432" s="28"/>
      <c r="J432" s="29"/>
      <c r="U432" s="9" t="b">
        <f t="shared" si="40"/>
        <v>0</v>
      </c>
      <c r="V432" s="10" t="str">
        <f t="shared" si="42"/>
        <v>NEPRAVDA</v>
      </c>
      <c r="W432" s="11" t="e">
        <f t="shared" si="44"/>
        <v>#VALUE!</v>
      </c>
      <c r="X432" s="12">
        <f t="shared" si="41"/>
        <v>6</v>
      </c>
      <c r="Y432" s="12">
        <f>COUNTIF(U:U,U432)</f>
        <v>374</v>
      </c>
      <c r="Z432" s="12">
        <f>COUNTIFS(D:D,D432,U:U,U432)</f>
        <v>0</v>
      </c>
      <c r="AA432" s="25" t="str">
        <f t="shared" si="43"/>
        <v/>
      </c>
    </row>
    <row r="433" spans="7:27" customFormat="1" x14ac:dyDescent="0.2">
      <c r="G433" s="28"/>
      <c r="J433" s="29"/>
      <c r="U433" s="9" t="b">
        <f t="shared" si="40"/>
        <v>0</v>
      </c>
      <c r="V433" s="10" t="str">
        <f t="shared" si="42"/>
        <v>NEPRAVDA</v>
      </c>
      <c r="W433" s="11" t="e">
        <f t="shared" si="44"/>
        <v>#VALUE!</v>
      </c>
      <c r="X433" s="12">
        <f t="shared" si="41"/>
        <v>6</v>
      </c>
      <c r="Y433" s="12">
        <f>COUNTIF(U:U,U433)</f>
        <v>374</v>
      </c>
      <c r="Z433" s="12">
        <f>COUNTIFS(D:D,D433,U:U,U433)</f>
        <v>0</v>
      </c>
      <c r="AA433" s="25" t="str">
        <f t="shared" si="43"/>
        <v/>
      </c>
    </row>
    <row r="434" spans="7:27" customFormat="1" x14ac:dyDescent="0.2">
      <c r="G434" s="28"/>
      <c r="J434" s="29"/>
      <c r="U434" s="9" t="b">
        <f t="shared" si="40"/>
        <v>0</v>
      </c>
      <c r="V434" s="10" t="str">
        <f t="shared" si="42"/>
        <v>NEPRAVDA</v>
      </c>
      <c r="W434" s="11" t="e">
        <f t="shared" si="44"/>
        <v>#VALUE!</v>
      </c>
      <c r="X434" s="12">
        <f t="shared" si="41"/>
        <v>6</v>
      </c>
      <c r="Y434" s="12">
        <f>COUNTIF(U:U,U434)</f>
        <v>374</v>
      </c>
      <c r="Z434" s="12">
        <f>COUNTIFS(D:D,D434,U:U,U434)</f>
        <v>0</v>
      </c>
      <c r="AA434" s="25" t="str">
        <f t="shared" si="43"/>
        <v/>
      </c>
    </row>
    <row r="435" spans="7:27" customFormat="1" x14ac:dyDescent="0.2">
      <c r="G435" s="28"/>
      <c r="J435" s="29"/>
      <c r="U435" s="9" t="b">
        <f t="shared" si="40"/>
        <v>0</v>
      </c>
      <c r="V435" s="10" t="str">
        <f t="shared" si="42"/>
        <v>NEPRAVDA</v>
      </c>
      <c r="W435" s="11" t="e">
        <f t="shared" si="44"/>
        <v>#VALUE!</v>
      </c>
      <c r="X435" s="12">
        <f t="shared" si="41"/>
        <v>6</v>
      </c>
      <c r="Y435" s="12">
        <f>COUNTIF(U:U,U435)</f>
        <v>374</v>
      </c>
      <c r="Z435" s="12">
        <f>COUNTIFS(D:D,D435,U:U,U435)</f>
        <v>0</v>
      </c>
      <c r="AA435" s="25" t="str">
        <f t="shared" si="43"/>
        <v/>
      </c>
    </row>
    <row r="436" spans="7:27" customFormat="1" x14ac:dyDescent="0.2">
      <c r="G436" s="28"/>
      <c r="J436" s="29"/>
      <c r="U436" s="9" t="b">
        <f t="shared" si="40"/>
        <v>0</v>
      </c>
      <c r="V436" s="10" t="str">
        <f t="shared" si="42"/>
        <v>NEPRAVDA</v>
      </c>
      <c r="W436" s="11" t="e">
        <f t="shared" si="44"/>
        <v>#VALUE!</v>
      </c>
      <c r="X436" s="12">
        <f t="shared" si="41"/>
        <v>6</v>
      </c>
      <c r="Y436" s="12">
        <f>COUNTIF(U:U,U436)</f>
        <v>374</v>
      </c>
      <c r="Z436" s="12">
        <f>COUNTIFS(D:D,D436,U:U,U436)</f>
        <v>0</v>
      </c>
      <c r="AA436" s="25" t="str">
        <f t="shared" si="43"/>
        <v/>
      </c>
    </row>
    <row r="437" spans="7:27" customFormat="1" x14ac:dyDescent="0.2">
      <c r="G437" s="28"/>
      <c r="J437" s="29"/>
      <c r="U437" s="9" t="b">
        <f t="shared" si="40"/>
        <v>0</v>
      </c>
      <c r="V437" s="10" t="str">
        <f t="shared" si="42"/>
        <v>NEPRAVDA</v>
      </c>
      <c r="W437" s="11" t="e">
        <f t="shared" si="44"/>
        <v>#VALUE!</v>
      </c>
      <c r="X437" s="12">
        <f t="shared" si="41"/>
        <v>6</v>
      </c>
      <c r="Y437" s="12">
        <f>COUNTIF(U:U,U437)</f>
        <v>374</v>
      </c>
      <c r="Z437" s="12">
        <f>COUNTIFS(D:D,D437,U:U,U437)</f>
        <v>0</v>
      </c>
      <c r="AA437" s="25" t="str">
        <f t="shared" si="43"/>
        <v/>
      </c>
    </row>
    <row r="438" spans="7:27" customFormat="1" x14ac:dyDescent="0.2">
      <c r="G438" s="28"/>
      <c r="J438" s="29"/>
      <c r="U438" s="9" t="b">
        <f t="shared" si="40"/>
        <v>0</v>
      </c>
      <c r="V438" s="10" t="str">
        <f t="shared" si="42"/>
        <v>NEPRAVDA</v>
      </c>
      <c r="W438" s="11" t="e">
        <f t="shared" si="44"/>
        <v>#VALUE!</v>
      </c>
      <c r="X438" s="12">
        <f t="shared" si="41"/>
        <v>6</v>
      </c>
      <c r="Y438" s="12">
        <f>COUNTIF(U:U,U438)</f>
        <v>374</v>
      </c>
      <c r="Z438" s="12">
        <f>COUNTIFS(D:D,D438,U:U,U438)</f>
        <v>0</v>
      </c>
      <c r="AA438" s="25" t="str">
        <f t="shared" si="43"/>
        <v/>
      </c>
    </row>
    <row r="439" spans="7:27" customFormat="1" x14ac:dyDescent="0.2">
      <c r="G439" s="28"/>
      <c r="J439" s="29"/>
      <c r="U439" s="9" t="b">
        <f t="shared" si="40"/>
        <v>0</v>
      </c>
      <c r="V439" s="10" t="str">
        <f t="shared" si="42"/>
        <v>NEPRAVDA</v>
      </c>
      <c r="W439" s="11" t="e">
        <f t="shared" si="44"/>
        <v>#VALUE!</v>
      </c>
      <c r="X439" s="12">
        <f t="shared" si="41"/>
        <v>6</v>
      </c>
      <c r="Y439" s="12">
        <f>COUNTIF(U:U,U439)</f>
        <v>374</v>
      </c>
      <c r="Z439" s="12">
        <f>COUNTIFS(D:D,D439,U:U,U439)</f>
        <v>0</v>
      </c>
      <c r="AA439" s="25" t="str">
        <f t="shared" si="43"/>
        <v/>
      </c>
    </row>
    <row r="440" spans="7:27" customFormat="1" x14ac:dyDescent="0.2">
      <c r="G440" s="28"/>
      <c r="J440" s="29"/>
      <c r="U440" s="9" t="b">
        <f t="shared" si="40"/>
        <v>0</v>
      </c>
      <c r="V440" s="10" t="str">
        <f t="shared" si="42"/>
        <v>NEPRAVDA</v>
      </c>
      <c r="W440" s="11" t="e">
        <f t="shared" si="44"/>
        <v>#VALUE!</v>
      </c>
      <c r="X440" s="12">
        <f t="shared" si="41"/>
        <v>6</v>
      </c>
      <c r="Y440" s="12">
        <f>COUNTIF(U:U,U440)</f>
        <v>374</v>
      </c>
      <c r="Z440" s="12">
        <f>COUNTIFS(D:D,D440,U:U,U440)</f>
        <v>0</v>
      </c>
      <c r="AA440" s="25" t="str">
        <f t="shared" si="43"/>
        <v/>
      </c>
    </row>
    <row r="441" spans="7:27" customFormat="1" x14ac:dyDescent="0.2">
      <c r="G441" s="28"/>
      <c r="J441" s="29"/>
      <c r="U441" s="9" t="b">
        <f t="shared" si="40"/>
        <v>0</v>
      </c>
      <c r="V441" s="10" t="str">
        <f t="shared" si="42"/>
        <v>NEPRAVDA</v>
      </c>
      <c r="W441" s="11" t="e">
        <f t="shared" si="44"/>
        <v>#VALUE!</v>
      </c>
      <c r="X441" s="12">
        <f t="shared" si="41"/>
        <v>6</v>
      </c>
      <c r="Y441" s="12">
        <f>COUNTIF(U:U,U441)</f>
        <v>374</v>
      </c>
      <c r="Z441" s="12">
        <f>COUNTIFS(D:D,D441,U:U,U441)</f>
        <v>0</v>
      </c>
      <c r="AA441" s="25" t="str">
        <f t="shared" si="43"/>
        <v/>
      </c>
    </row>
    <row r="442" spans="7:27" customFormat="1" x14ac:dyDescent="0.2">
      <c r="G442" s="28"/>
      <c r="J442" s="29"/>
      <c r="U442" s="9" t="b">
        <f t="shared" si="40"/>
        <v>0</v>
      </c>
      <c r="V442" s="10" t="str">
        <f t="shared" si="42"/>
        <v>NEPRAVDA</v>
      </c>
      <c r="W442" s="11" t="e">
        <f t="shared" si="44"/>
        <v>#VALUE!</v>
      </c>
      <c r="X442" s="12">
        <f t="shared" si="41"/>
        <v>6</v>
      </c>
      <c r="Y442" s="12">
        <f>COUNTIF(U:U,U442)</f>
        <v>374</v>
      </c>
      <c r="Z442" s="12">
        <f>COUNTIFS(D:D,D442,U:U,U442)</f>
        <v>0</v>
      </c>
      <c r="AA442" s="25" t="str">
        <f t="shared" si="43"/>
        <v/>
      </c>
    </row>
    <row r="443" spans="7:27" customFormat="1" x14ac:dyDescent="0.2">
      <c r="G443" s="28"/>
      <c r="J443" s="29"/>
      <c r="U443" s="9" t="b">
        <f t="shared" si="40"/>
        <v>0</v>
      </c>
      <c r="V443" s="10" t="str">
        <f t="shared" si="42"/>
        <v>NEPRAVDA</v>
      </c>
      <c r="W443" s="11" t="e">
        <f t="shared" si="44"/>
        <v>#VALUE!</v>
      </c>
      <c r="X443" s="12">
        <f t="shared" si="41"/>
        <v>6</v>
      </c>
      <c r="Y443" s="12">
        <f>COUNTIF(U:U,U443)</f>
        <v>374</v>
      </c>
      <c r="Z443" s="12">
        <f>COUNTIFS(D:D,D443,U:U,U443)</f>
        <v>0</v>
      </c>
      <c r="AA443" s="25" t="str">
        <f t="shared" si="43"/>
        <v/>
      </c>
    </row>
    <row r="444" spans="7:27" customFormat="1" x14ac:dyDescent="0.2">
      <c r="G444" s="28"/>
      <c r="J444" s="29"/>
      <c r="U444" s="9" t="b">
        <f t="shared" si="40"/>
        <v>0</v>
      </c>
      <c r="V444" s="10" t="str">
        <f t="shared" si="42"/>
        <v>NEPRAVDA</v>
      </c>
      <c r="W444" s="11" t="e">
        <f t="shared" si="44"/>
        <v>#VALUE!</v>
      </c>
      <c r="X444" s="12">
        <f t="shared" si="41"/>
        <v>6</v>
      </c>
      <c r="Y444" s="12">
        <f>COUNTIF(U:U,U444)</f>
        <v>374</v>
      </c>
      <c r="Z444" s="12">
        <f>COUNTIFS(D:D,D444,U:U,U444)</f>
        <v>0</v>
      </c>
      <c r="AA444" s="25" t="str">
        <f t="shared" si="43"/>
        <v/>
      </c>
    </row>
    <row r="445" spans="7:27" customFormat="1" x14ac:dyDescent="0.2">
      <c r="G445" s="28"/>
      <c r="J445" s="29"/>
      <c r="U445" s="9" t="b">
        <f t="shared" si="40"/>
        <v>0</v>
      </c>
      <c r="V445" s="10" t="str">
        <f t="shared" si="42"/>
        <v>NEPRAVDA</v>
      </c>
      <c r="W445" s="11" t="e">
        <f t="shared" si="44"/>
        <v>#VALUE!</v>
      </c>
      <c r="X445" s="12">
        <f t="shared" si="41"/>
        <v>6</v>
      </c>
      <c r="Y445" s="12">
        <f>COUNTIF(U:U,U445)</f>
        <v>374</v>
      </c>
      <c r="Z445" s="12">
        <f>COUNTIFS(D:D,D445,U:U,U445)</f>
        <v>0</v>
      </c>
      <c r="AA445" s="25" t="str">
        <f t="shared" si="43"/>
        <v/>
      </c>
    </row>
    <row r="446" spans="7:27" customFormat="1" x14ac:dyDescent="0.2">
      <c r="G446" s="28"/>
      <c r="J446" s="29"/>
      <c r="U446" s="9" t="b">
        <f t="shared" si="40"/>
        <v>0</v>
      </c>
      <c r="V446" s="10" t="str">
        <f t="shared" si="42"/>
        <v>NEPRAVDA</v>
      </c>
      <c r="W446" s="11" t="e">
        <f t="shared" si="44"/>
        <v>#VALUE!</v>
      </c>
      <c r="X446" s="12">
        <f t="shared" si="41"/>
        <v>6</v>
      </c>
      <c r="Y446" s="12">
        <f>COUNTIF(U:U,U446)</f>
        <v>374</v>
      </c>
      <c r="Z446" s="12">
        <f>COUNTIFS(D:D,D446,U:U,U446)</f>
        <v>0</v>
      </c>
      <c r="AA446" s="25" t="str">
        <f t="shared" si="43"/>
        <v/>
      </c>
    </row>
    <row r="447" spans="7:27" customFormat="1" x14ac:dyDescent="0.2">
      <c r="G447" s="28"/>
      <c r="J447" s="29"/>
      <c r="U447" s="9" t="b">
        <f t="shared" si="40"/>
        <v>0</v>
      </c>
      <c r="V447" s="10" t="str">
        <f t="shared" si="42"/>
        <v>NEPRAVDA</v>
      </c>
      <c r="W447" s="11" t="e">
        <f t="shared" si="44"/>
        <v>#VALUE!</v>
      </c>
      <c r="X447" s="12">
        <f t="shared" si="41"/>
        <v>6</v>
      </c>
      <c r="Y447" s="12">
        <f>COUNTIF(U:U,U447)</f>
        <v>374</v>
      </c>
      <c r="Z447" s="12">
        <f>COUNTIFS(D:D,D447,U:U,U447)</f>
        <v>0</v>
      </c>
      <c r="AA447" s="25" t="str">
        <f t="shared" si="43"/>
        <v/>
      </c>
    </row>
    <row r="448" spans="7:27" customFormat="1" x14ac:dyDescent="0.2">
      <c r="G448" s="28"/>
      <c r="J448" s="29"/>
      <c r="U448" s="9" t="b">
        <f t="shared" si="40"/>
        <v>0</v>
      </c>
      <c r="V448" s="10" t="str">
        <f t="shared" si="42"/>
        <v>NEPRAVDA</v>
      </c>
      <c r="W448" s="11" t="e">
        <f t="shared" si="44"/>
        <v>#VALUE!</v>
      </c>
      <c r="X448" s="12">
        <f t="shared" si="41"/>
        <v>6</v>
      </c>
      <c r="Y448" s="12">
        <f>COUNTIF(U:U,U448)</f>
        <v>374</v>
      </c>
      <c r="Z448" s="12">
        <f>COUNTIFS(D:D,D448,U:U,U448)</f>
        <v>0</v>
      </c>
      <c r="AA448" s="25" t="str">
        <f t="shared" si="43"/>
        <v/>
      </c>
    </row>
    <row r="449" spans="7:27" customFormat="1" x14ac:dyDescent="0.2">
      <c r="G449" s="28"/>
      <c r="J449" s="29"/>
      <c r="U449" s="9" t="b">
        <f t="shared" si="40"/>
        <v>0</v>
      </c>
      <c r="V449" s="10" t="str">
        <f t="shared" si="42"/>
        <v>NEPRAVDA</v>
      </c>
      <c r="W449" s="11" t="e">
        <f t="shared" si="44"/>
        <v>#VALUE!</v>
      </c>
      <c r="X449" s="12">
        <f t="shared" si="41"/>
        <v>6</v>
      </c>
      <c r="Y449" s="12">
        <f>COUNTIF(U:U,U449)</f>
        <v>374</v>
      </c>
      <c r="Z449" s="12">
        <f>COUNTIFS(D:D,D449,U:U,U449)</f>
        <v>0</v>
      </c>
      <c r="AA449" s="25" t="str">
        <f t="shared" si="43"/>
        <v/>
      </c>
    </row>
    <row r="450" spans="7:27" customFormat="1" x14ac:dyDescent="0.2">
      <c r="G450" s="28"/>
      <c r="J450" s="29"/>
      <c r="U450" s="9" t="b">
        <f t="shared" si="40"/>
        <v>0</v>
      </c>
      <c r="V450" s="10" t="str">
        <f t="shared" si="42"/>
        <v>NEPRAVDA</v>
      </c>
      <c r="W450" s="11" t="e">
        <f t="shared" si="44"/>
        <v>#VALUE!</v>
      </c>
      <c r="X450" s="12">
        <f t="shared" si="41"/>
        <v>6</v>
      </c>
      <c r="Y450" s="12">
        <f>COUNTIF(U:U,U450)</f>
        <v>374</v>
      </c>
      <c r="Z450" s="12">
        <f>COUNTIFS(D:D,D450,U:U,U450)</f>
        <v>0</v>
      </c>
      <c r="AA450" s="25" t="str">
        <f t="shared" si="43"/>
        <v/>
      </c>
    </row>
    <row r="451" spans="7:27" customFormat="1" x14ac:dyDescent="0.2">
      <c r="G451" s="28"/>
      <c r="J451" s="29"/>
      <c r="U451" s="9" t="b">
        <f t="shared" si="40"/>
        <v>0</v>
      </c>
      <c r="V451" s="10" t="str">
        <f t="shared" si="42"/>
        <v>NEPRAVDA</v>
      </c>
      <c r="W451" s="11" t="e">
        <f t="shared" si="44"/>
        <v>#VALUE!</v>
      </c>
      <c r="X451" s="12">
        <f t="shared" si="41"/>
        <v>6</v>
      </c>
      <c r="Y451" s="12">
        <f>COUNTIF(U:U,U451)</f>
        <v>374</v>
      </c>
      <c r="Z451" s="12">
        <f>COUNTIFS(D:D,D451,U:U,U451)</f>
        <v>0</v>
      </c>
      <c r="AA451" s="25" t="str">
        <f t="shared" si="43"/>
        <v/>
      </c>
    </row>
    <row r="452" spans="7:27" customFormat="1" x14ac:dyDescent="0.2">
      <c r="G452" s="28"/>
      <c r="J452" s="29"/>
      <c r="U452" s="9" t="b">
        <f t="shared" si="40"/>
        <v>0</v>
      </c>
      <c r="V452" s="10" t="str">
        <f t="shared" si="42"/>
        <v>NEPRAVDA</v>
      </c>
      <c r="W452" s="11" t="e">
        <f t="shared" si="44"/>
        <v>#VALUE!</v>
      </c>
      <c r="X452" s="12">
        <f t="shared" si="41"/>
        <v>6</v>
      </c>
      <c r="Y452" s="12">
        <f>COUNTIF(U:U,U452)</f>
        <v>374</v>
      </c>
      <c r="Z452" s="12">
        <f>COUNTIFS(D:D,D452,U:U,U452)</f>
        <v>0</v>
      </c>
      <c r="AA452" s="25" t="str">
        <f t="shared" si="43"/>
        <v/>
      </c>
    </row>
    <row r="453" spans="7:27" customFormat="1" x14ac:dyDescent="0.2">
      <c r="G453" s="28"/>
      <c r="J453" s="29"/>
      <c r="U453" s="9" t="b">
        <f t="shared" si="40"/>
        <v>0</v>
      </c>
      <c r="V453" s="10" t="str">
        <f t="shared" si="42"/>
        <v>NEPRAVDA</v>
      </c>
      <c r="W453" s="11" t="e">
        <f t="shared" si="44"/>
        <v>#VALUE!</v>
      </c>
      <c r="X453" s="12">
        <f t="shared" si="41"/>
        <v>6</v>
      </c>
      <c r="Y453" s="12">
        <f>COUNTIF(U:U,U453)</f>
        <v>374</v>
      </c>
      <c r="Z453" s="12">
        <f>COUNTIFS(D:D,D453,U:U,U453)</f>
        <v>0</v>
      </c>
      <c r="AA453" s="25" t="str">
        <f t="shared" si="43"/>
        <v/>
      </c>
    </row>
    <row r="454" spans="7:27" customFormat="1" x14ac:dyDescent="0.2">
      <c r="G454" s="28"/>
      <c r="J454" s="29"/>
      <c r="U454" s="9" t="b">
        <f t="shared" ref="U454:U517" si="45">IF(E454="145 MHz",145,IF(E454="435 MHz",435,IF(E454="1,3 GHz",1300,IF(E454="2,3 GHz",2300,IF(E454="3,4 GHz",3400,IF(E454="5,7 GHz",5700,IF(E454="10 GHz",10000,IF(E454="24 GHz",24000,IF(E454="47 GHz",47000,IF(E454="76 GHz",76000,IF(E454="120 GHz",120000,IF(E454="134 GHz",134000,IF(E454="248 GHz",248000)))))))))))))</f>
        <v>0</v>
      </c>
      <c r="V454" s="10" t="str">
        <f t="shared" si="42"/>
        <v>NEPRAVDA</v>
      </c>
      <c r="W454" s="11" t="e">
        <f t="shared" si="44"/>
        <v>#VALUE!</v>
      </c>
      <c r="X454" s="12">
        <f t="shared" si="41"/>
        <v>6</v>
      </c>
      <c r="Y454" s="12">
        <f>COUNTIF(U:U,U454)</f>
        <v>374</v>
      </c>
      <c r="Z454" s="12">
        <f>COUNTIFS(D:D,D454,U:U,U454)</f>
        <v>0</v>
      </c>
      <c r="AA454" s="25" t="str">
        <f t="shared" si="43"/>
        <v/>
      </c>
    </row>
    <row r="455" spans="7:27" customFormat="1" x14ac:dyDescent="0.2">
      <c r="G455" s="28"/>
      <c r="J455" s="29"/>
      <c r="U455" s="9" t="b">
        <f t="shared" si="45"/>
        <v>0</v>
      </c>
      <c r="V455" s="10" t="str">
        <f t="shared" si="42"/>
        <v>NEPRAVDA</v>
      </c>
      <c r="W455" s="11" t="e">
        <f t="shared" si="44"/>
        <v>#VALUE!</v>
      </c>
      <c r="X455" s="12">
        <f t="shared" si="41"/>
        <v>6</v>
      </c>
      <c r="Y455" s="12">
        <f>COUNTIF(U:U,U455)</f>
        <v>374</v>
      </c>
      <c r="Z455" s="12">
        <f>COUNTIFS(D:D,D455,U:U,U455)</f>
        <v>0</v>
      </c>
      <c r="AA455" s="25" t="str">
        <f t="shared" si="43"/>
        <v/>
      </c>
    </row>
    <row r="456" spans="7:27" customFormat="1" x14ac:dyDescent="0.2">
      <c r="G456" s="28"/>
      <c r="J456" s="29"/>
      <c r="U456" s="9" t="b">
        <f t="shared" si="45"/>
        <v>0</v>
      </c>
      <c r="V456" s="10" t="str">
        <f t="shared" si="42"/>
        <v>NEPRAVDA</v>
      </c>
      <c r="W456" s="11" t="e">
        <f t="shared" si="44"/>
        <v>#VALUE!</v>
      </c>
      <c r="X456" s="12">
        <f t="shared" si="41"/>
        <v>6</v>
      </c>
      <c r="Y456" s="12">
        <f>COUNTIF(U:U,U456)</f>
        <v>374</v>
      </c>
      <c r="Z456" s="12">
        <f>COUNTIFS(D:D,D456,U:U,U456)</f>
        <v>0</v>
      </c>
      <c r="AA456" s="25" t="str">
        <f t="shared" si="43"/>
        <v/>
      </c>
    </row>
    <row r="457" spans="7:27" customFormat="1" x14ac:dyDescent="0.2">
      <c r="G457" s="28"/>
      <c r="J457" s="29"/>
      <c r="U457" s="9" t="b">
        <f t="shared" si="45"/>
        <v>0</v>
      </c>
      <c r="V457" s="10" t="str">
        <f t="shared" si="42"/>
        <v>NEPRAVDA</v>
      </c>
      <c r="W457" s="11" t="e">
        <f t="shared" si="44"/>
        <v>#VALUE!</v>
      </c>
      <c r="X457" s="12">
        <f t="shared" si="41"/>
        <v>6</v>
      </c>
      <c r="Y457" s="12">
        <f>COUNTIF(U:U,U457)</f>
        <v>374</v>
      </c>
      <c r="Z457" s="12">
        <f>COUNTIFS(D:D,D457,U:U,U457)</f>
        <v>0</v>
      </c>
      <c r="AA457" s="25" t="str">
        <f t="shared" si="43"/>
        <v/>
      </c>
    </row>
    <row r="458" spans="7:27" customFormat="1" x14ac:dyDescent="0.2">
      <c r="G458" s="28"/>
      <c r="J458" s="29"/>
      <c r="U458" s="9" t="b">
        <f t="shared" si="45"/>
        <v>0</v>
      </c>
      <c r="V458" s="10" t="str">
        <f t="shared" si="42"/>
        <v>NEPRAVDA</v>
      </c>
      <c r="W458" s="11" t="e">
        <f t="shared" si="44"/>
        <v>#VALUE!</v>
      </c>
      <c r="X458" s="12">
        <f t="shared" si="41"/>
        <v>6</v>
      </c>
      <c r="Y458" s="12">
        <f>COUNTIF(U:U,U458)</f>
        <v>374</v>
      </c>
      <c r="Z458" s="12">
        <f>COUNTIFS(D:D,D458,U:U,U458)</f>
        <v>0</v>
      </c>
      <c r="AA458" s="25" t="str">
        <f t="shared" si="43"/>
        <v/>
      </c>
    </row>
    <row r="459" spans="7:27" customFormat="1" x14ac:dyDescent="0.2">
      <c r="G459" s="28"/>
      <c r="J459" s="29"/>
      <c r="U459" s="9" t="b">
        <f t="shared" si="45"/>
        <v>0</v>
      </c>
      <c r="V459" s="10" t="str">
        <f t="shared" si="42"/>
        <v>NEPRAVDA</v>
      </c>
      <c r="W459" s="11" t="e">
        <f t="shared" si="44"/>
        <v>#VALUE!</v>
      </c>
      <c r="X459" s="12">
        <f t="shared" si="41"/>
        <v>6</v>
      </c>
      <c r="Y459" s="12">
        <f>COUNTIF(U:U,U459)</f>
        <v>374</v>
      </c>
      <c r="Z459" s="12">
        <f>COUNTIFS(D:D,D459,U:U,U459)</f>
        <v>0</v>
      </c>
      <c r="AA459" s="25" t="str">
        <f t="shared" si="43"/>
        <v/>
      </c>
    </row>
    <row r="460" spans="7:27" customFormat="1" x14ac:dyDescent="0.2">
      <c r="G460" s="28"/>
      <c r="J460" s="29"/>
      <c r="U460" s="9" t="b">
        <f t="shared" si="45"/>
        <v>0</v>
      </c>
      <c r="V460" s="10" t="str">
        <f t="shared" si="42"/>
        <v>NEPRAVDA</v>
      </c>
      <c r="W460" s="11" t="e">
        <f t="shared" si="44"/>
        <v>#VALUE!</v>
      </c>
      <c r="X460" s="12">
        <f t="shared" si="41"/>
        <v>6</v>
      </c>
      <c r="Y460" s="12">
        <f>COUNTIF(U:U,U460)</f>
        <v>374</v>
      </c>
      <c r="Z460" s="12">
        <f>COUNTIFS(D:D,D460,U:U,U460)</f>
        <v>0</v>
      </c>
      <c r="AA460" s="25" t="str">
        <f t="shared" si="43"/>
        <v/>
      </c>
    </row>
    <row r="461" spans="7:27" customFormat="1" x14ac:dyDescent="0.2">
      <c r="G461" s="28"/>
      <c r="J461" s="29"/>
      <c r="U461" s="9" t="b">
        <f t="shared" si="45"/>
        <v>0</v>
      </c>
      <c r="V461" s="10" t="str">
        <f t="shared" si="42"/>
        <v>NEPRAVDA</v>
      </c>
      <c r="W461" s="11" t="e">
        <f t="shared" si="44"/>
        <v>#VALUE!</v>
      </c>
      <c r="X461" s="12">
        <f t="shared" si="41"/>
        <v>6</v>
      </c>
      <c r="Y461" s="12">
        <f>COUNTIF(U:U,U461)</f>
        <v>374</v>
      </c>
      <c r="Z461" s="12">
        <f>COUNTIFS(D:D,D461,U:U,U461)</f>
        <v>0</v>
      </c>
      <c r="AA461" s="25" t="str">
        <f t="shared" si="43"/>
        <v/>
      </c>
    </row>
    <row r="462" spans="7:27" customFormat="1" x14ac:dyDescent="0.2">
      <c r="G462" s="28"/>
      <c r="J462" s="29"/>
      <c r="U462" s="9" t="b">
        <f t="shared" si="45"/>
        <v>0</v>
      </c>
      <c r="V462" s="10" t="str">
        <f t="shared" si="42"/>
        <v>NEPRAVDA</v>
      </c>
      <c r="W462" s="11" t="e">
        <f t="shared" si="44"/>
        <v>#VALUE!</v>
      </c>
      <c r="X462" s="12">
        <f t="shared" si="41"/>
        <v>6</v>
      </c>
      <c r="Y462" s="12">
        <f>COUNTIF(U:U,U462)</f>
        <v>374</v>
      </c>
      <c r="Z462" s="12">
        <f>COUNTIFS(D:D,D462,U:U,U462)</f>
        <v>0</v>
      </c>
      <c r="AA462" s="25" t="str">
        <f t="shared" si="43"/>
        <v/>
      </c>
    </row>
    <row r="463" spans="7:27" customFormat="1" x14ac:dyDescent="0.2">
      <c r="G463" s="28"/>
      <c r="J463" s="29"/>
      <c r="U463" s="9" t="b">
        <f t="shared" si="45"/>
        <v>0</v>
      </c>
      <c r="V463" s="10" t="str">
        <f t="shared" si="42"/>
        <v>NEPRAVDA</v>
      </c>
      <c r="W463" s="11" t="e">
        <f t="shared" si="44"/>
        <v>#VALUE!</v>
      </c>
      <c r="X463" s="12">
        <f t="shared" si="41"/>
        <v>6</v>
      </c>
      <c r="Y463" s="12">
        <f>COUNTIF(U:U,U463)</f>
        <v>374</v>
      </c>
      <c r="Z463" s="12">
        <f>COUNTIFS(D:D,D463,U:U,U463)</f>
        <v>0</v>
      </c>
      <c r="AA463" s="25" t="str">
        <f t="shared" si="43"/>
        <v/>
      </c>
    </row>
    <row r="464" spans="7:27" customFormat="1" x14ac:dyDescent="0.2">
      <c r="G464" s="28"/>
      <c r="J464" s="29"/>
      <c r="U464" s="9" t="b">
        <f t="shared" si="45"/>
        <v>0</v>
      </c>
      <c r="V464" s="10" t="str">
        <f t="shared" si="42"/>
        <v>NEPRAVDA</v>
      </c>
      <c r="W464" s="11" t="e">
        <f t="shared" si="44"/>
        <v>#VALUE!</v>
      </c>
      <c r="X464" s="12">
        <f t="shared" si="41"/>
        <v>6</v>
      </c>
      <c r="Y464" s="12">
        <f>COUNTIF(U:U,U464)</f>
        <v>374</v>
      </c>
      <c r="Z464" s="12">
        <f>COUNTIFS(D:D,D464,U:U,U464)</f>
        <v>0</v>
      </c>
      <c r="AA464" s="25" t="str">
        <f t="shared" si="43"/>
        <v/>
      </c>
    </row>
    <row r="465" spans="7:27" customFormat="1" x14ac:dyDescent="0.2">
      <c r="G465" s="28"/>
      <c r="J465" s="29"/>
      <c r="U465" s="9" t="b">
        <f t="shared" si="45"/>
        <v>0</v>
      </c>
      <c r="V465" s="10" t="str">
        <f t="shared" si="42"/>
        <v>NEPRAVDA</v>
      </c>
      <c r="W465" s="11" t="e">
        <f t="shared" si="44"/>
        <v>#VALUE!</v>
      </c>
      <c r="X465" s="12">
        <f t="shared" si="41"/>
        <v>6</v>
      </c>
      <c r="Y465" s="12">
        <f>COUNTIF(U:U,U465)</f>
        <v>374</v>
      </c>
      <c r="Z465" s="12">
        <f>COUNTIFS(D:D,D465,U:U,U465)</f>
        <v>0</v>
      </c>
      <c r="AA465" s="25" t="str">
        <f t="shared" si="43"/>
        <v/>
      </c>
    </row>
    <row r="466" spans="7:27" customFormat="1" x14ac:dyDescent="0.2">
      <c r="G466" s="28"/>
      <c r="J466" s="29"/>
      <c r="U466" s="9" t="b">
        <f t="shared" si="45"/>
        <v>0</v>
      </c>
      <c r="V466" s="10" t="str">
        <f t="shared" si="42"/>
        <v>NEPRAVDA</v>
      </c>
      <c r="W466" s="11" t="e">
        <f t="shared" si="44"/>
        <v>#VALUE!</v>
      </c>
      <c r="X466" s="12">
        <f t="shared" si="41"/>
        <v>6</v>
      </c>
      <c r="Y466" s="12">
        <f>COUNTIF(U:U,U466)</f>
        <v>374</v>
      </c>
      <c r="Z466" s="12">
        <f>COUNTIFS(D:D,D466,U:U,U466)</f>
        <v>0</v>
      </c>
      <c r="AA466" s="25" t="str">
        <f t="shared" si="43"/>
        <v/>
      </c>
    </row>
    <row r="467" spans="7:27" customFormat="1" x14ac:dyDescent="0.2">
      <c r="G467" s="28"/>
      <c r="J467" s="29"/>
      <c r="U467" s="9" t="b">
        <f t="shared" si="45"/>
        <v>0</v>
      </c>
      <c r="V467" s="10" t="str">
        <f t="shared" si="42"/>
        <v>NEPRAVDA</v>
      </c>
      <c r="W467" s="11" t="e">
        <f t="shared" si="44"/>
        <v>#VALUE!</v>
      </c>
      <c r="X467" s="12">
        <f t="shared" si="41"/>
        <v>6</v>
      </c>
      <c r="Y467" s="12">
        <f>COUNTIF(U:U,U467)</f>
        <v>374</v>
      </c>
      <c r="Z467" s="12">
        <f>COUNTIFS(D:D,D467,U:U,U467)</f>
        <v>0</v>
      </c>
      <c r="AA467" s="25" t="str">
        <f t="shared" si="43"/>
        <v/>
      </c>
    </row>
    <row r="468" spans="7:27" customFormat="1" x14ac:dyDescent="0.2">
      <c r="G468" s="28"/>
      <c r="J468" s="29"/>
      <c r="U468" s="9" t="b">
        <f t="shared" si="45"/>
        <v>0</v>
      </c>
      <c r="V468" s="10" t="str">
        <f t="shared" si="42"/>
        <v>NEPRAVDA</v>
      </c>
      <c r="W468" s="11" t="e">
        <f t="shared" si="44"/>
        <v>#VALUE!</v>
      </c>
      <c r="X468" s="12">
        <f t="shared" si="41"/>
        <v>6</v>
      </c>
      <c r="Y468" s="12">
        <f>COUNTIF(U:U,U468)</f>
        <v>374</v>
      </c>
      <c r="Z468" s="12">
        <f>COUNTIFS(D:D,D468,U:U,U468)</f>
        <v>0</v>
      </c>
      <c r="AA468" s="25" t="str">
        <f t="shared" si="43"/>
        <v/>
      </c>
    </row>
    <row r="469" spans="7:27" customFormat="1" x14ac:dyDescent="0.2">
      <c r="G469" s="28"/>
      <c r="J469" s="29"/>
      <c r="U469" s="9" t="b">
        <f t="shared" si="45"/>
        <v>0</v>
      </c>
      <c r="V469" s="10" t="str">
        <f t="shared" si="42"/>
        <v>NEPRAVDA</v>
      </c>
      <c r="W469" s="11" t="e">
        <f t="shared" si="44"/>
        <v>#VALUE!</v>
      </c>
      <c r="X469" s="12">
        <f t="shared" si="41"/>
        <v>6</v>
      </c>
      <c r="Y469" s="12">
        <f>COUNTIF(U:U,U469)</f>
        <v>374</v>
      </c>
      <c r="Z469" s="12">
        <f>COUNTIFS(D:D,D469,U:U,U469)</f>
        <v>0</v>
      </c>
      <c r="AA469" s="25" t="str">
        <f t="shared" si="43"/>
        <v/>
      </c>
    </row>
    <row r="470" spans="7:27" customFormat="1" x14ac:dyDescent="0.2">
      <c r="G470" s="28"/>
      <c r="J470" s="29"/>
      <c r="U470" s="9" t="b">
        <f t="shared" si="45"/>
        <v>0</v>
      </c>
      <c r="V470" s="10" t="str">
        <f t="shared" si="42"/>
        <v>NEPRAVDA</v>
      </c>
      <c r="W470" s="11" t="e">
        <f t="shared" si="44"/>
        <v>#VALUE!</v>
      </c>
      <c r="X470" s="12">
        <f t="shared" si="41"/>
        <v>6</v>
      </c>
      <c r="Y470" s="12">
        <f>COUNTIF(U:U,U470)</f>
        <v>374</v>
      </c>
      <c r="Z470" s="12">
        <f>COUNTIFS(D:D,D470,U:U,U470)</f>
        <v>0</v>
      </c>
      <c r="AA470" s="25" t="str">
        <f t="shared" si="43"/>
        <v/>
      </c>
    </row>
    <row r="471" spans="7:27" customFormat="1" x14ac:dyDescent="0.2">
      <c r="G471" s="28"/>
      <c r="J471" s="29"/>
      <c r="U471" s="9" t="b">
        <f t="shared" si="45"/>
        <v>0</v>
      </c>
      <c r="V471" s="10" t="str">
        <f t="shared" si="42"/>
        <v>NEPRAVDA</v>
      </c>
      <c r="W471" s="11" t="e">
        <f t="shared" si="44"/>
        <v>#VALUE!</v>
      </c>
      <c r="X471" s="12">
        <f t="shared" si="41"/>
        <v>6</v>
      </c>
      <c r="Y471" s="12">
        <f>COUNTIF(U:U,U471)</f>
        <v>374</v>
      </c>
      <c r="Z471" s="12">
        <f>COUNTIFS(D:D,D471,U:U,U471)</f>
        <v>0</v>
      </c>
      <c r="AA471" s="25" t="str">
        <f t="shared" si="43"/>
        <v/>
      </c>
    </row>
    <row r="472" spans="7:27" customFormat="1" x14ac:dyDescent="0.2">
      <c r="G472" s="28"/>
      <c r="J472" s="29"/>
      <c r="U472" s="9" t="b">
        <f t="shared" si="45"/>
        <v>0</v>
      </c>
      <c r="V472" s="10" t="str">
        <f t="shared" si="42"/>
        <v>NEPRAVDA</v>
      </c>
      <c r="W472" s="11" t="e">
        <f t="shared" si="44"/>
        <v>#VALUE!</v>
      </c>
      <c r="X472" s="12">
        <f t="shared" si="41"/>
        <v>6</v>
      </c>
      <c r="Y472" s="12">
        <f>COUNTIF(U:U,U472)</f>
        <v>374</v>
      </c>
      <c r="Z472" s="12">
        <f>COUNTIFS(D:D,D472,U:U,U472)</f>
        <v>0</v>
      </c>
      <c r="AA472" s="25" t="str">
        <f t="shared" si="43"/>
        <v/>
      </c>
    </row>
    <row r="473" spans="7:27" customFormat="1" x14ac:dyDescent="0.2">
      <c r="G473" s="28"/>
      <c r="J473" s="29"/>
      <c r="U473" s="9" t="b">
        <f t="shared" si="45"/>
        <v>0</v>
      </c>
      <c r="V473" s="10" t="str">
        <f t="shared" si="42"/>
        <v>NEPRAVDA</v>
      </c>
      <c r="W473" s="11" t="e">
        <f t="shared" si="44"/>
        <v>#VALUE!</v>
      </c>
      <c r="X473" s="12">
        <f t="shared" si="41"/>
        <v>6</v>
      </c>
      <c r="Y473" s="12">
        <f>COUNTIF(U:U,U473)</f>
        <v>374</v>
      </c>
      <c r="Z473" s="12">
        <f>COUNTIFS(D:D,D473,U:U,U473)</f>
        <v>0</v>
      </c>
      <c r="AA473" s="25" t="str">
        <f t="shared" si="43"/>
        <v/>
      </c>
    </row>
    <row r="474" spans="7:27" customFormat="1" x14ac:dyDescent="0.2">
      <c r="G474" s="28"/>
      <c r="J474" s="29"/>
      <c r="U474" s="9" t="b">
        <f t="shared" si="45"/>
        <v>0</v>
      </c>
      <c r="V474" s="10" t="str">
        <f t="shared" si="42"/>
        <v>NEPRAVDA</v>
      </c>
      <c r="W474" s="11" t="e">
        <f t="shared" si="44"/>
        <v>#VALUE!</v>
      </c>
      <c r="X474" s="12">
        <f t="shared" si="41"/>
        <v>6</v>
      </c>
      <c r="Y474" s="12">
        <f>COUNTIF(U:U,U474)</f>
        <v>374</v>
      </c>
      <c r="Z474" s="12">
        <f>COUNTIFS(D:D,D474,U:U,U474)</f>
        <v>0</v>
      </c>
      <c r="AA474" s="25" t="str">
        <f t="shared" si="43"/>
        <v/>
      </c>
    </row>
    <row r="475" spans="7:27" customFormat="1" x14ac:dyDescent="0.2">
      <c r="G475" s="28"/>
      <c r="J475" s="29"/>
      <c r="U475" s="9" t="b">
        <f t="shared" si="45"/>
        <v>0</v>
      </c>
      <c r="V475" s="10" t="str">
        <f t="shared" si="42"/>
        <v>NEPRAVDA</v>
      </c>
      <c r="W475" s="11" t="e">
        <f t="shared" si="44"/>
        <v>#VALUE!</v>
      </c>
      <c r="X475" s="12">
        <f t="shared" si="41"/>
        <v>6</v>
      </c>
      <c r="Y475" s="12">
        <f>COUNTIF(U:U,U475)</f>
        <v>374</v>
      </c>
      <c r="Z475" s="12">
        <f>COUNTIFS(D:D,D475,U:U,U475)</f>
        <v>0</v>
      </c>
      <c r="AA475" s="25" t="str">
        <f t="shared" si="43"/>
        <v/>
      </c>
    </row>
    <row r="476" spans="7:27" customFormat="1" x14ac:dyDescent="0.2">
      <c r="G476" s="28"/>
      <c r="J476" s="29"/>
      <c r="U476" s="9" t="b">
        <f t="shared" si="45"/>
        <v>0</v>
      </c>
      <c r="V476" s="10" t="str">
        <f t="shared" si="42"/>
        <v>NEPRAVDA</v>
      </c>
      <c r="W476" s="11" t="e">
        <f t="shared" si="44"/>
        <v>#VALUE!</v>
      </c>
      <c r="X476" s="12">
        <f t="shared" si="41"/>
        <v>6</v>
      </c>
      <c r="Y476" s="12">
        <f>COUNTIF(U:U,U476)</f>
        <v>374</v>
      </c>
      <c r="Z476" s="12">
        <f>COUNTIFS(D:D,D476,U:U,U476)</f>
        <v>0</v>
      </c>
      <c r="AA476" s="25" t="str">
        <f t="shared" si="43"/>
        <v/>
      </c>
    </row>
    <row r="477" spans="7:27" customFormat="1" x14ac:dyDescent="0.2">
      <c r="G477" s="28"/>
      <c r="J477" s="29"/>
      <c r="U477" s="9" t="b">
        <f t="shared" si="45"/>
        <v>0</v>
      </c>
      <c r="V477" s="10" t="str">
        <f t="shared" si="42"/>
        <v>NEPRAVDA</v>
      </c>
      <c r="W477" s="11" t="e">
        <f t="shared" si="44"/>
        <v>#VALUE!</v>
      </c>
      <c r="X477" s="12">
        <f t="shared" si="41"/>
        <v>6</v>
      </c>
      <c r="Y477" s="12">
        <f>COUNTIF(U:U,U477)</f>
        <v>374</v>
      </c>
      <c r="Z477" s="12">
        <f>COUNTIFS(D:D,D477,U:U,U477)</f>
        <v>0</v>
      </c>
      <c r="AA477" s="25" t="str">
        <f t="shared" si="43"/>
        <v/>
      </c>
    </row>
    <row r="478" spans="7:27" customFormat="1" x14ac:dyDescent="0.2">
      <c r="G478" s="28"/>
      <c r="J478" s="29"/>
      <c r="U478" s="9" t="b">
        <f t="shared" si="45"/>
        <v>0</v>
      </c>
      <c r="V478" s="10" t="str">
        <f t="shared" si="42"/>
        <v>NEPRAVDA</v>
      </c>
      <c r="W478" s="11" t="e">
        <f t="shared" si="44"/>
        <v>#VALUE!</v>
      </c>
      <c r="X478" s="12">
        <f t="shared" ref="X478:X541" si="46">IF(U478&gt;=120000,6,IF(U478&gt;=24000,5,IF(U478&gt;=2300,4,IF(U478=1300,3,IF(U478=435,2,IF(U478=145,1,0))))))</f>
        <v>6</v>
      </c>
      <c r="Y478" s="12">
        <f>COUNTIF(U:U,U478)</f>
        <v>374</v>
      </c>
      <c r="Z478" s="12">
        <f>COUNTIFS(D:D,D478,U:U,U478)</f>
        <v>0</v>
      </c>
      <c r="AA478" s="25" t="str">
        <f t="shared" si="43"/>
        <v/>
      </c>
    </row>
    <row r="479" spans="7:27" customFormat="1" x14ac:dyDescent="0.2">
      <c r="G479" s="28"/>
      <c r="J479" s="29"/>
      <c r="U479" s="9" t="b">
        <f t="shared" si="45"/>
        <v>0</v>
      </c>
      <c r="V479" s="10" t="str">
        <f t="shared" ref="V479:V527" si="47">CONCATENATE(B479,U479,D479)</f>
        <v>NEPRAVDA</v>
      </c>
      <c r="W479" s="11" t="e">
        <f t="shared" si="44"/>
        <v>#VALUE!</v>
      </c>
      <c r="X479" s="12">
        <f t="shared" si="46"/>
        <v>6</v>
      </c>
      <c r="Y479" s="12">
        <f>COUNTIF(U:U,U479)</f>
        <v>374</v>
      </c>
      <c r="Z479" s="12">
        <f>COUNTIFS(D:D,D479,U:U,U479)</f>
        <v>0</v>
      </c>
      <c r="AA479" s="25" t="str">
        <f t="shared" ref="AA479:AA527" si="48">SUBSTITUTE(A479,".","")</f>
        <v/>
      </c>
    </row>
    <row r="480" spans="7:27" customFormat="1" x14ac:dyDescent="0.2">
      <c r="G480" s="28"/>
      <c r="J480" s="29"/>
      <c r="U480" s="9" t="b">
        <f t="shared" si="45"/>
        <v>0</v>
      </c>
      <c r="V480" s="10" t="str">
        <f t="shared" si="47"/>
        <v>NEPRAVDA</v>
      </c>
      <c r="W480" s="11" t="e">
        <f t="shared" si="44"/>
        <v>#VALUE!</v>
      </c>
      <c r="X480" s="12">
        <f t="shared" si="46"/>
        <v>6</v>
      </c>
      <c r="Y480" s="12">
        <f>COUNTIF(U:U,U480)</f>
        <v>374</v>
      </c>
      <c r="Z480" s="12">
        <f>COUNTIFS(D:D,D480,U:U,U480)</f>
        <v>0</v>
      </c>
      <c r="AA480" s="25" t="str">
        <f t="shared" si="48"/>
        <v/>
      </c>
    </row>
    <row r="481" spans="7:27" customFormat="1" x14ac:dyDescent="0.2">
      <c r="G481" s="28"/>
      <c r="J481" s="29"/>
      <c r="U481" s="9" t="b">
        <f t="shared" si="45"/>
        <v>0</v>
      </c>
      <c r="V481" s="10" t="str">
        <f t="shared" si="47"/>
        <v>NEPRAVDA</v>
      </c>
      <c r="W481" s="11" t="e">
        <f t="shared" si="44"/>
        <v>#VALUE!</v>
      </c>
      <c r="X481" s="12">
        <f t="shared" si="46"/>
        <v>6</v>
      </c>
      <c r="Y481" s="12">
        <f>COUNTIF(U:U,U481)</f>
        <v>374</v>
      </c>
      <c r="Z481" s="12">
        <f>COUNTIFS(D:D,D481,U:U,U481)</f>
        <v>0</v>
      </c>
      <c r="AA481" s="25" t="str">
        <f t="shared" si="48"/>
        <v/>
      </c>
    </row>
    <row r="482" spans="7:27" customFormat="1" x14ac:dyDescent="0.2">
      <c r="G482" s="28"/>
      <c r="J482" s="29"/>
      <c r="U482" s="9" t="b">
        <f t="shared" si="45"/>
        <v>0</v>
      </c>
      <c r="V482" s="10" t="str">
        <f t="shared" si="47"/>
        <v>NEPRAVDA</v>
      </c>
      <c r="W482" s="11" t="e">
        <f t="shared" si="44"/>
        <v>#VALUE!</v>
      </c>
      <c r="X482" s="12">
        <f t="shared" si="46"/>
        <v>6</v>
      </c>
      <c r="Y482" s="12">
        <f>COUNTIF(U:U,U482)</f>
        <v>374</v>
      </c>
      <c r="Z482" s="12">
        <f>COUNTIFS(D:D,D482,U:U,U482)</f>
        <v>0</v>
      </c>
      <c r="AA482" s="25" t="str">
        <f t="shared" si="48"/>
        <v/>
      </c>
    </row>
    <row r="483" spans="7:27" customFormat="1" x14ac:dyDescent="0.2">
      <c r="G483" s="28"/>
      <c r="J483" s="29"/>
      <c r="U483" s="9" t="b">
        <f t="shared" si="45"/>
        <v>0</v>
      </c>
      <c r="V483" s="10" t="str">
        <f t="shared" si="47"/>
        <v>NEPRAVDA</v>
      </c>
      <c r="W483" s="11" t="e">
        <f t="shared" ref="W483:W527" si="49">IF(X483="",0,ROUND(X483*Y483*((Z483-AA483+1)/Z483),1))</f>
        <v>#VALUE!</v>
      </c>
      <c r="X483" s="12">
        <f t="shared" si="46"/>
        <v>6</v>
      </c>
      <c r="Y483" s="12">
        <f>COUNTIF(U:U,U483)</f>
        <v>374</v>
      </c>
      <c r="Z483" s="12">
        <f>COUNTIFS(D:D,D483,U:U,U483)</f>
        <v>0</v>
      </c>
      <c r="AA483" s="25" t="str">
        <f t="shared" si="48"/>
        <v/>
      </c>
    </row>
    <row r="484" spans="7:27" customFormat="1" x14ac:dyDescent="0.2">
      <c r="G484" s="28"/>
      <c r="J484" s="29"/>
      <c r="U484" s="9" t="b">
        <f t="shared" si="45"/>
        <v>0</v>
      </c>
      <c r="V484" s="10" t="str">
        <f t="shared" si="47"/>
        <v>NEPRAVDA</v>
      </c>
      <c r="W484" s="11" t="e">
        <f t="shared" si="49"/>
        <v>#VALUE!</v>
      </c>
      <c r="X484" s="12">
        <f t="shared" si="46"/>
        <v>6</v>
      </c>
      <c r="Y484" s="12">
        <f>COUNTIF(U:U,U484)</f>
        <v>374</v>
      </c>
      <c r="Z484" s="12">
        <f>COUNTIFS(D:D,D484,U:U,U484)</f>
        <v>0</v>
      </c>
      <c r="AA484" s="25" t="str">
        <f t="shared" si="48"/>
        <v/>
      </c>
    </row>
    <row r="485" spans="7:27" customFormat="1" x14ac:dyDescent="0.2">
      <c r="G485" s="28"/>
      <c r="J485" s="29"/>
      <c r="U485" s="9" t="b">
        <f t="shared" si="45"/>
        <v>0</v>
      </c>
      <c r="V485" s="10" t="str">
        <f t="shared" si="47"/>
        <v>NEPRAVDA</v>
      </c>
      <c r="W485" s="11" t="e">
        <f t="shared" si="49"/>
        <v>#VALUE!</v>
      </c>
      <c r="X485" s="12">
        <f t="shared" si="46"/>
        <v>6</v>
      </c>
      <c r="Y485" s="12">
        <f>COUNTIF(U:U,U485)</f>
        <v>374</v>
      </c>
      <c r="Z485" s="12">
        <f>COUNTIFS(D:D,D485,U:U,U485)</f>
        <v>0</v>
      </c>
      <c r="AA485" s="25" t="str">
        <f t="shared" si="48"/>
        <v/>
      </c>
    </row>
    <row r="486" spans="7:27" customFormat="1" x14ac:dyDescent="0.2">
      <c r="G486" s="28"/>
      <c r="J486" s="29"/>
      <c r="U486" s="9" t="b">
        <f t="shared" si="45"/>
        <v>0</v>
      </c>
      <c r="V486" s="10" t="str">
        <f t="shared" si="47"/>
        <v>NEPRAVDA</v>
      </c>
      <c r="W486" s="11" t="e">
        <f t="shared" si="49"/>
        <v>#VALUE!</v>
      </c>
      <c r="X486" s="12">
        <f t="shared" si="46"/>
        <v>6</v>
      </c>
      <c r="Y486" s="12">
        <f>COUNTIF(U:U,U486)</f>
        <v>374</v>
      </c>
      <c r="Z486" s="12">
        <f>COUNTIFS(D:D,D486,U:U,U486)</f>
        <v>0</v>
      </c>
      <c r="AA486" s="25" t="str">
        <f t="shared" si="48"/>
        <v/>
      </c>
    </row>
    <row r="487" spans="7:27" customFormat="1" x14ac:dyDescent="0.2">
      <c r="G487" s="28"/>
      <c r="J487" s="29"/>
      <c r="U487" s="9" t="b">
        <f t="shared" si="45"/>
        <v>0</v>
      </c>
      <c r="V487" s="10" t="str">
        <f t="shared" si="47"/>
        <v>NEPRAVDA</v>
      </c>
      <c r="W487" s="11" t="e">
        <f t="shared" si="49"/>
        <v>#VALUE!</v>
      </c>
      <c r="X487" s="12">
        <f t="shared" si="46"/>
        <v>6</v>
      </c>
      <c r="Y487" s="12">
        <f>COUNTIF(U:U,U487)</f>
        <v>374</v>
      </c>
      <c r="Z487" s="12">
        <f>COUNTIFS(D:D,D487,U:U,U487)</f>
        <v>0</v>
      </c>
      <c r="AA487" s="25" t="str">
        <f t="shared" si="48"/>
        <v/>
      </c>
    </row>
    <row r="488" spans="7:27" customFormat="1" x14ac:dyDescent="0.2">
      <c r="G488" s="28"/>
      <c r="J488" s="29"/>
      <c r="U488" s="9" t="b">
        <f t="shared" si="45"/>
        <v>0</v>
      </c>
      <c r="V488" s="10" t="str">
        <f t="shared" si="47"/>
        <v>NEPRAVDA</v>
      </c>
      <c r="W488" s="11" t="e">
        <f t="shared" si="49"/>
        <v>#VALUE!</v>
      </c>
      <c r="X488" s="12">
        <f t="shared" si="46"/>
        <v>6</v>
      </c>
      <c r="Y488" s="12">
        <f>COUNTIF(U:U,U488)</f>
        <v>374</v>
      </c>
      <c r="Z488" s="12">
        <f>COUNTIFS(D:D,D488,U:U,U488)</f>
        <v>0</v>
      </c>
      <c r="AA488" s="25" t="str">
        <f t="shared" si="48"/>
        <v/>
      </c>
    </row>
    <row r="489" spans="7:27" customFormat="1" x14ac:dyDescent="0.2">
      <c r="G489" s="28"/>
      <c r="J489" s="29"/>
      <c r="U489" s="9" t="b">
        <f t="shared" si="45"/>
        <v>0</v>
      </c>
      <c r="V489" s="10" t="str">
        <f t="shared" si="47"/>
        <v>NEPRAVDA</v>
      </c>
      <c r="W489" s="11" t="e">
        <f t="shared" si="49"/>
        <v>#VALUE!</v>
      </c>
      <c r="X489" s="12">
        <f t="shared" si="46"/>
        <v>6</v>
      </c>
      <c r="Y489" s="12">
        <f>COUNTIF(U:U,U489)</f>
        <v>374</v>
      </c>
      <c r="Z489" s="12">
        <f>COUNTIFS(D:D,D489,U:U,U489)</f>
        <v>0</v>
      </c>
      <c r="AA489" s="25" t="str">
        <f t="shared" si="48"/>
        <v/>
      </c>
    </row>
    <row r="490" spans="7:27" customFormat="1" x14ac:dyDescent="0.2">
      <c r="G490" s="28"/>
      <c r="J490" s="29"/>
      <c r="U490" s="9" t="b">
        <f t="shared" si="45"/>
        <v>0</v>
      </c>
      <c r="V490" s="10" t="str">
        <f t="shared" si="47"/>
        <v>NEPRAVDA</v>
      </c>
      <c r="W490" s="11" t="e">
        <f t="shared" si="49"/>
        <v>#VALUE!</v>
      </c>
      <c r="X490" s="12">
        <f t="shared" si="46"/>
        <v>6</v>
      </c>
      <c r="Y490" s="12">
        <f>COUNTIF(U:U,U490)</f>
        <v>374</v>
      </c>
      <c r="Z490" s="12">
        <f>COUNTIFS(D:D,D490,U:U,U490)</f>
        <v>0</v>
      </c>
      <c r="AA490" s="25" t="str">
        <f t="shared" si="48"/>
        <v/>
      </c>
    </row>
    <row r="491" spans="7:27" customFormat="1" x14ac:dyDescent="0.2">
      <c r="G491" s="28"/>
      <c r="J491" s="29"/>
      <c r="U491" s="9" t="b">
        <f t="shared" si="45"/>
        <v>0</v>
      </c>
      <c r="V491" s="10" t="str">
        <f t="shared" si="47"/>
        <v>NEPRAVDA</v>
      </c>
      <c r="W491" s="11" t="e">
        <f t="shared" si="49"/>
        <v>#VALUE!</v>
      </c>
      <c r="X491" s="12">
        <f t="shared" si="46"/>
        <v>6</v>
      </c>
      <c r="Y491" s="12">
        <f>COUNTIF(U:U,U491)</f>
        <v>374</v>
      </c>
      <c r="Z491" s="12">
        <f>COUNTIFS(D:D,D491,U:U,U491)</f>
        <v>0</v>
      </c>
      <c r="AA491" s="25" t="str">
        <f t="shared" si="48"/>
        <v/>
      </c>
    </row>
    <row r="492" spans="7:27" customFormat="1" x14ac:dyDescent="0.2">
      <c r="G492" s="28"/>
      <c r="J492" s="29"/>
      <c r="U492" s="9" t="b">
        <f t="shared" si="45"/>
        <v>0</v>
      </c>
      <c r="V492" s="10" t="str">
        <f t="shared" si="47"/>
        <v>NEPRAVDA</v>
      </c>
      <c r="W492" s="11" t="e">
        <f t="shared" si="49"/>
        <v>#VALUE!</v>
      </c>
      <c r="X492" s="12">
        <f t="shared" si="46"/>
        <v>6</v>
      </c>
      <c r="Y492" s="12">
        <f>COUNTIF(U:U,U492)</f>
        <v>374</v>
      </c>
      <c r="Z492" s="12">
        <f>COUNTIFS(D:D,D492,U:U,U492)</f>
        <v>0</v>
      </c>
      <c r="AA492" s="25" t="str">
        <f t="shared" si="48"/>
        <v/>
      </c>
    </row>
    <row r="493" spans="7:27" customFormat="1" x14ac:dyDescent="0.2">
      <c r="G493" s="28"/>
      <c r="J493" s="29"/>
      <c r="U493" s="9" t="b">
        <f t="shared" si="45"/>
        <v>0</v>
      </c>
      <c r="V493" s="10" t="str">
        <f t="shared" si="47"/>
        <v>NEPRAVDA</v>
      </c>
      <c r="W493" s="11" t="e">
        <f t="shared" si="49"/>
        <v>#VALUE!</v>
      </c>
      <c r="X493" s="12">
        <f t="shared" si="46"/>
        <v>6</v>
      </c>
      <c r="Y493" s="12">
        <f>COUNTIF(U:U,U493)</f>
        <v>374</v>
      </c>
      <c r="Z493" s="12">
        <f>COUNTIFS(D:D,D493,U:U,U493)</f>
        <v>0</v>
      </c>
      <c r="AA493" s="25" t="str">
        <f t="shared" si="48"/>
        <v/>
      </c>
    </row>
    <row r="494" spans="7:27" customFormat="1" x14ac:dyDescent="0.2">
      <c r="G494" s="28"/>
      <c r="J494" s="29"/>
      <c r="U494" s="9" t="b">
        <f t="shared" si="45"/>
        <v>0</v>
      </c>
      <c r="V494" s="10" t="str">
        <f t="shared" si="47"/>
        <v>NEPRAVDA</v>
      </c>
      <c r="W494" s="11" t="e">
        <f t="shared" si="49"/>
        <v>#VALUE!</v>
      </c>
      <c r="X494" s="12">
        <f t="shared" si="46"/>
        <v>6</v>
      </c>
      <c r="Y494" s="12">
        <f>COUNTIF(U:U,U494)</f>
        <v>374</v>
      </c>
      <c r="Z494" s="12">
        <f>COUNTIFS(D:D,D494,U:U,U494)</f>
        <v>0</v>
      </c>
      <c r="AA494" s="25" t="str">
        <f t="shared" si="48"/>
        <v/>
      </c>
    </row>
    <row r="495" spans="7:27" customFormat="1" x14ac:dyDescent="0.2">
      <c r="G495" s="28"/>
      <c r="J495" s="29"/>
      <c r="U495" s="9" t="b">
        <f t="shared" si="45"/>
        <v>0</v>
      </c>
      <c r="V495" s="10" t="str">
        <f t="shared" si="47"/>
        <v>NEPRAVDA</v>
      </c>
      <c r="W495" s="11" t="e">
        <f t="shared" si="49"/>
        <v>#VALUE!</v>
      </c>
      <c r="X495" s="12">
        <f t="shared" si="46"/>
        <v>6</v>
      </c>
      <c r="Y495" s="12">
        <f>COUNTIF(U:U,U495)</f>
        <v>374</v>
      </c>
      <c r="Z495" s="12">
        <f>COUNTIFS(D:D,D495,U:U,U495)</f>
        <v>0</v>
      </c>
      <c r="AA495" s="25" t="str">
        <f t="shared" si="48"/>
        <v/>
      </c>
    </row>
    <row r="496" spans="7:27" customFormat="1" x14ac:dyDescent="0.2">
      <c r="G496" s="28"/>
      <c r="J496" s="29"/>
      <c r="U496" s="9" t="b">
        <f t="shared" si="45"/>
        <v>0</v>
      </c>
      <c r="V496" s="10" t="str">
        <f t="shared" si="47"/>
        <v>NEPRAVDA</v>
      </c>
      <c r="W496" s="11" t="e">
        <f t="shared" si="49"/>
        <v>#VALUE!</v>
      </c>
      <c r="X496" s="12">
        <f t="shared" si="46"/>
        <v>6</v>
      </c>
      <c r="Y496" s="12">
        <f>COUNTIF(U:U,U496)</f>
        <v>374</v>
      </c>
      <c r="Z496" s="12">
        <f>COUNTIFS(D:D,D496,U:U,U496)</f>
        <v>0</v>
      </c>
      <c r="AA496" s="25" t="str">
        <f t="shared" si="48"/>
        <v/>
      </c>
    </row>
    <row r="497" spans="7:27" customFormat="1" x14ac:dyDescent="0.2">
      <c r="G497" s="28"/>
      <c r="J497" s="29"/>
      <c r="U497" s="9" t="b">
        <f t="shared" si="45"/>
        <v>0</v>
      </c>
      <c r="V497" s="10" t="str">
        <f t="shared" si="47"/>
        <v>NEPRAVDA</v>
      </c>
      <c r="W497" s="11" t="e">
        <f t="shared" si="49"/>
        <v>#VALUE!</v>
      </c>
      <c r="X497" s="12">
        <f t="shared" si="46"/>
        <v>6</v>
      </c>
      <c r="Y497" s="12">
        <f>COUNTIF(U:U,U497)</f>
        <v>374</v>
      </c>
      <c r="Z497" s="12">
        <f>COUNTIFS(D:D,D497,U:U,U497)</f>
        <v>0</v>
      </c>
      <c r="AA497" s="25" t="str">
        <f t="shared" si="48"/>
        <v/>
      </c>
    </row>
    <row r="498" spans="7:27" customFormat="1" x14ac:dyDescent="0.2">
      <c r="G498" s="28"/>
      <c r="J498" s="29"/>
      <c r="U498" s="9" t="b">
        <f t="shared" si="45"/>
        <v>0</v>
      </c>
      <c r="V498" s="10" t="str">
        <f t="shared" si="47"/>
        <v>NEPRAVDA</v>
      </c>
      <c r="W498" s="11" t="e">
        <f t="shared" si="49"/>
        <v>#VALUE!</v>
      </c>
      <c r="X498" s="12">
        <f t="shared" si="46"/>
        <v>6</v>
      </c>
      <c r="Y498" s="12">
        <f>COUNTIF(U:U,U498)</f>
        <v>374</v>
      </c>
      <c r="Z498" s="12">
        <f>COUNTIFS(D:D,D498,U:U,U498)</f>
        <v>0</v>
      </c>
      <c r="AA498" s="25" t="str">
        <f t="shared" si="48"/>
        <v/>
      </c>
    </row>
    <row r="499" spans="7:27" customFormat="1" x14ac:dyDescent="0.2">
      <c r="G499" s="28"/>
      <c r="J499" s="29"/>
      <c r="U499" s="9" t="b">
        <f t="shared" si="45"/>
        <v>0</v>
      </c>
      <c r="V499" s="10" t="str">
        <f t="shared" si="47"/>
        <v>NEPRAVDA</v>
      </c>
      <c r="W499" s="11" t="e">
        <f t="shared" si="49"/>
        <v>#VALUE!</v>
      </c>
      <c r="X499" s="12">
        <f t="shared" si="46"/>
        <v>6</v>
      </c>
      <c r="Y499" s="12">
        <f>COUNTIF(U:U,U499)</f>
        <v>374</v>
      </c>
      <c r="Z499" s="12">
        <f>COUNTIFS(D:D,D499,U:U,U499)</f>
        <v>0</v>
      </c>
      <c r="AA499" s="25" t="str">
        <f t="shared" si="48"/>
        <v/>
      </c>
    </row>
    <row r="500" spans="7:27" customFormat="1" x14ac:dyDescent="0.2">
      <c r="G500" s="28"/>
      <c r="J500" s="29"/>
      <c r="U500" s="9" t="b">
        <f t="shared" si="45"/>
        <v>0</v>
      </c>
      <c r="V500" s="10" t="str">
        <f t="shared" si="47"/>
        <v>NEPRAVDA</v>
      </c>
      <c r="W500" s="11" t="e">
        <f t="shared" si="49"/>
        <v>#VALUE!</v>
      </c>
      <c r="X500" s="12">
        <f t="shared" si="46"/>
        <v>6</v>
      </c>
      <c r="Y500" s="12">
        <f>COUNTIF(U:U,U500)</f>
        <v>374</v>
      </c>
      <c r="Z500" s="12">
        <f>COUNTIFS(D:D,D500,U:U,U500)</f>
        <v>0</v>
      </c>
      <c r="AA500" s="25" t="str">
        <f t="shared" si="48"/>
        <v/>
      </c>
    </row>
    <row r="501" spans="7:27" customFormat="1" x14ac:dyDescent="0.2">
      <c r="G501" s="28"/>
      <c r="J501" s="29"/>
      <c r="U501" s="9" t="b">
        <f t="shared" si="45"/>
        <v>0</v>
      </c>
      <c r="V501" s="10" t="str">
        <f t="shared" si="47"/>
        <v>NEPRAVDA</v>
      </c>
      <c r="W501" s="11" t="e">
        <f t="shared" si="49"/>
        <v>#VALUE!</v>
      </c>
      <c r="X501" s="12">
        <f t="shared" si="46"/>
        <v>6</v>
      </c>
      <c r="Y501" s="12">
        <f>COUNTIF(U:U,U501)</f>
        <v>374</v>
      </c>
      <c r="Z501" s="12">
        <f>COUNTIFS(D:D,D501,U:U,U501)</f>
        <v>0</v>
      </c>
      <c r="AA501" s="25" t="str">
        <f t="shared" si="48"/>
        <v/>
      </c>
    </row>
    <row r="502" spans="7:27" customFormat="1" x14ac:dyDescent="0.2">
      <c r="G502" s="28"/>
      <c r="J502" s="29"/>
      <c r="U502" s="9" t="b">
        <f t="shared" si="45"/>
        <v>0</v>
      </c>
      <c r="V502" s="10" t="str">
        <f t="shared" si="47"/>
        <v>NEPRAVDA</v>
      </c>
      <c r="W502" s="11" t="e">
        <f t="shared" si="49"/>
        <v>#VALUE!</v>
      </c>
      <c r="X502" s="12">
        <f t="shared" si="46"/>
        <v>6</v>
      </c>
      <c r="Y502" s="12">
        <f>COUNTIF(U:U,U502)</f>
        <v>374</v>
      </c>
      <c r="Z502" s="12">
        <f>COUNTIFS(D:D,D502,U:U,U502)</f>
        <v>0</v>
      </c>
      <c r="AA502" s="25" t="str">
        <f t="shared" si="48"/>
        <v/>
      </c>
    </row>
    <row r="503" spans="7:27" customFormat="1" x14ac:dyDescent="0.2">
      <c r="G503" s="28"/>
      <c r="J503" s="29"/>
      <c r="U503" s="9" t="b">
        <f t="shared" si="45"/>
        <v>0</v>
      </c>
      <c r="V503" s="10" t="str">
        <f t="shared" si="47"/>
        <v>NEPRAVDA</v>
      </c>
      <c r="W503" s="11" t="e">
        <f t="shared" si="49"/>
        <v>#VALUE!</v>
      </c>
      <c r="X503" s="12">
        <f t="shared" si="46"/>
        <v>6</v>
      </c>
      <c r="Y503" s="12">
        <f>COUNTIF(U:U,U503)</f>
        <v>374</v>
      </c>
      <c r="Z503" s="12">
        <f>COUNTIFS(D:D,D503,U:U,U503)</f>
        <v>0</v>
      </c>
      <c r="AA503" s="25" t="str">
        <f t="shared" si="48"/>
        <v/>
      </c>
    </row>
    <row r="504" spans="7:27" customFormat="1" x14ac:dyDescent="0.2">
      <c r="G504" s="28"/>
      <c r="J504" s="29"/>
      <c r="U504" s="9" t="b">
        <f t="shared" si="45"/>
        <v>0</v>
      </c>
      <c r="V504" s="10" t="str">
        <f t="shared" si="47"/>
        <v>NEPRAVDA</v>
      </c>
      <c r="W504" s="11" t="e">
        <f t="shared" si="49"/>
        <v>#VALUE!</v>
      </c>
      <c r="X504" s="12">
        <f t="shared" si="46"/>
        <v>6</v>
      </c>
      <c r="Y504" s="12">
        <f>COUNTIF(U:U,U504)</f>
        <v>374</v>
      </c>
      <c r="Z504" s="12">
        <f>COUNTIFS(D:D,D504,U:U,U504)</f>
        <v>0</v>
      </c>
      <c r="AA504" s="25" t="str">
        <f t="shared" si="48"/>
        <v/>
      </c>
    </row>
    <row r="505" spans="7:27" customFormat="1" x14ac:dyDescent="0.2">
      <c r="G505" s="28"/>
      <c r="J505" s="29"/>
      <c r="U505" s="9" t="b">
        <f t="shared" si="45"/>
        <v>0</v>
      </c>
      <c r="V505" s="10" t="str">
        <f t="shared" si="47"/>
        <v>NEPRAVDA</v>
      </c>
      <c r="W505" s="11" t="e">
        <f t="shared" si="49"/>
        <v>#VALUE!</v>
      </c>
      <c r="X505" s="12">
        <f t="shared" si="46"/>
        <v>6</v>
      </c>
      <c r="Y505" s="12">
        <f>COUNTIF(U:U,U505)</f>
        <v>374</v>
      </c>
      <c r="Z505" s="12">
        <f>COUNTIFS(D:D,D505,U:U,U505)</f>
        <v>0</v>
      </c>
      <c r="AA505" s="25" t="str">
        <f t="shared" si="48"/>
        <v/>
      </c>
    </row>
    <row r="506" spans="7:27" customFormat="1" x14ac:dyDescent="0.2">
      <c r="G506" s="28"/>
      <c r="J506" s="29"/>
      <c r="U506" s="9" t="b">
        <f t="shared" si="45"/>
        <v>0</v>
      </c>
      <c r="V506" s="10" t="str">
        <f t="shared" si="47"/>
        <v>NEPRAVDA</v>
      </c>
      <c r="W506" s="11" t="e">
        <f t="shared" si="49"/>
        <v>#VALUE!</v>
      </c>
      <c r="X506" s="12">
        <f t="shared" si="46"/>
        <v>6</v>
      </c>
      <c r="Y506" s="12">
        <f>COUNTIF(U:U,U506)</f>
        <v>374</v>
      </c>
      <c r="Z506" s="12">
        <f>COUNTIFS(D:D,D506,U:U,U506)</f>
        <v>0</v>
      </c>
      <c r="AA506" s="25" t="str">
        <f t="shared" si="48"/>
        <v/>
      </c>
    </row>
    <row r="507" spans="7:27" customFormat="1" x14ac:dyDescent="0.2">
      <c r="G507" s="28"/>
      <c r="J507" s="29"/>
      <c r="U507" s="9" t="b">
        <f t="shared" si="45"/>
        <v>0</v>
      </c>
      <c r="V507" s="10" t="str">
        <f t="shared" si="47"/>
        <v>NEPRAVDA</v>
      </c>
      <c r="W507" s="11" t="e">
        <f t="shared" si="49"/>
        <v>#VALUE!</v>
      </c>
      <c r="X507" s="12">
        <f t="shared" si="46"/>
        <v>6</v>
      </c>
      <c r="Y507" s="12">
        <f>COUNTIF(U:U,U507)</f>
        <v>374</v>
      </c>
      <c r="Z507" s="12">
        <f>COUNTIFS(D:D,D507,U:U,U507)</f>
        <v>0</v>
      </c>
      <c r="AA507" s="25" t="str">
        <f t="shared" si="48"/>
        <v/>
      </c>
    </row>
    <row r="508" spans="7:27" customFormat="1" x14ac:dyDescent="0.2">
      <c r="G508" s="28"/>
      <c r="J508" s="29"/>
      <c r="U508" s="9" t="b">
        <f t="shared" si="45"/>
        <v>0</v>
      </c>
      <c r="V508" s="10" t="str">
        <f t="shared" si="47"/>
        <v>NEPRAVDA</v>
      </c>
      <c r="W508" s="11" t="e">
        <f t="shared" si="49"/>
        <v>#VALUE!</v>
      </c>
      <c r="X508" s="12">
        <f t="shared" si="46"/>
        <v>6</v>
      </c>
      <c r="Y508" s="12">
        <f>COUNTIF(U:U,U508)</f>
        <v>374</v>
      </c>
      <c r="Z508" s="12">
        <f>COUNTIFS(D:D,D508,U:U,U508)</f>
        <v>0</v>
      </c>
      <c r="AA508" s="25" t="str">
        <f t="shared" si="48"/>
        <v/>
      </c>
    </row>
    <row r="509" spans="7:27" customFormat="1" x14ac:dyDescent="0.2">
      <c r="G509" s="28"/>
      <c r="J509" s="29"/>
      <c r="U509" s="9" t="b">
        <f t="shared" si="45"/>
        <v>0</v>
      </c>
      <c r="V509" s="10" t="str">
        <f t="shared" si="47"/>
        <v>NEPRAVDA</v>
      </c>
      <c r="W509" s="11" t="e">
        <f t="shared" si="49"/>
        <v>#VALUE!</v>
      </c>
      <c r="X509" s="12">
        <f t="shared" si="46"/>
        <v>6</v>
      </c>
      <c r="Y509" s="12">
        <f>COUNTIF(U:U,U509)</f>
        <v>374</v>
      </c>
      <c r="Z509" s="12">
        <f>COUNTIFS(D:D,D509,U:U,U509)</f>
        <v>0</v>
      </c>
      <c r="AA509" s="25" t="str">
        <f t="shared" si="48"/>
        <v/>
      </c>
    </row>
    <row r="510" spans="7:27" customFormat="1" x14ac:dyDescent="0.2">
      <c r="G510" s="28"/>
      <c r="J510" s="29"/>
      <c r="U510" s="9" t="b">
        <f t="shared" si="45"/>
        <v>0</v>
      </c>
      <c r="V510" s="10" t="str">
        <f t="shared" si="47"/>
        <v>NEPRAVDA</v>
      </c>
      <c r="W510" s="11" t="e">
        <f t="shared" si="49"/>
        <v>#VALUE!</v>
      </c>
      <c r="X510" s="12">
        <f t="shared" si="46"/>
        <v>6</v>
      </c>
      <c r="Y510" s="12">
        <f>COUNTIF(U:U,U510)</f>
        <v>374</v>
      </c>
      <c r="Z510" s="12">
        <f>COUNTIFS(D:D,D510,U:U,U510)</f>
        <v>0</v>
      </c>
      <c r="AA510" s="25" t="str">
        <f t="shared" si="48"/>
        <v/>
      </c>
    </row>
    <row r="511" spans="7:27" customFormat="1" x14ac:dyDescent="0.2">
      <c r="G511" s="28"/>
      <c r="J511" s="29"/>
      <c r="U511" s="9" t="b">
        <f t="shared" si="45"/>
        <v>0</v>
      </c>
      <c r="V511" s="10" t="str">
        <f t="shared" si="47"/>
        <v>NEPRAVDA</v>
      </c>
      <c r="W511" s="11" t="e">
        <f t="shared" si="49"/>
        <v>#VALUE!</v>
      </c>
      <c r="X511" s="12">
        <f t="shared" si="46"/>
        <v>6</v>
      </c>
      <c r="Y511" s="12">
        <f>COUNTIF(U:U,U511)</f>
        <v>374</v>
      </c>
      <c r="Z511" s="12">
        <f>COUNTIFS(D:D,D511,U:U,U511)</f>
        <v>0</v>
      </c>
      <c r="AA511" s="25" t="str">
        <f t="shared" si="48"/>
        <v/>
      </c>
    </row>
    <row r="512" spans="7:27" customFormat="1" x14ac:dyDescent="0.2">
      <c r="G512" s="28"/>
      <c r="J512" s="29"/>
      <c r="U512" s="9" t="b">
        <f t="shared" si="45"/>
        <v>0</v>
      </c>
      <c r="V512" s="10" t="str">
        <f t="shared" si="47"/>
        <v>NEPRAVDA</v>
      </c>
      <c r="W512" s="11" t="e">
        <f t="shared" si="49"/>
        <v>#VALUE!</v>
      </c>
      <c r="X512" s="12">
        <f t="shared" si="46"/>
        <v>6</v>
      </c>
      <c r="Y512" s="12">
        <f>COUNTIF(U:U,U512)</f>
        <v>374</v>
      </c>
      <c r="Z512" s="12">
        <f>COUNTIFS(D:D,D512,U:U,U512)</f>
        <v>0</v>
      </c>
      <c r="AA512" s="25" t="str">
        <f t="shared" si="48"/>
        <v/>
      </c>
    </row>
    <row r="513" spans="7:27" customFormat="1" x14ac:dyDescent="0.2">
      <c r="G513" s="28"/>
      <c r="J513" s="29"/>
      <c r="U513" s="9" t="b">
        <f t="shared" si="45"/>
        <v>0</v>
      </c>
      <c r="V513" s="10" t="str">
        <f t="shared" si="47"/>
        <v>NEPRAVDA</v>
      </c>
      <c r="W513" s="11" t="e">
        <f t="shared" si="49"/>
        <v>#VALUE!</v>
      </c>
      <c r="X513" s="12">
        <f t="shared" si="46"/>
        <v>6</v>
      </c>
      <c r="Y513" s="12">
        <f>COUNTIF(U:U,U513)</f>
        <v>374</v>
      </c>
      <c r="Z513" s="12">
        <f>COUNTIFS(D:D,D513,U:U,U513)</f>
        <v>0</v>
      </c>
      <c r="AA513" s="25" t="str">
        <f t="shared" si="48"/>
        <v/>
      </c>
    </row>
    <row r="514" spans="7:27" customFormat="1" x14ac:dyDescent="0.2">
      <c r="G514" s="28"/>
      <c r="J514" s="29"/>
      <c r="U514" s="9" t="b">
        <f t="shared" si="45"/>
        <v>0</v>
      </c>
      <c r="V514" s="10" t="str">
        <f t="shared" si="47"/>
        <v>NEPRAVDA</v>
      </c>
      <c r="W514" s="11" t="e">
        <f t="shared" si="49"/>
        <v>#VALUE!</v>
      </c>
      <c r="X514" s="12">
        <f t="shared" si="46"/>
        <v>6</v>
      </c>
      <c r="Y514" s="12">
        <f>COUNTIF(U:U,U514)</f>
        <v>374</v>
      </c>
      <c r="Z514" s="12">
        <f>COUNTIFS(D:D,D514,U:U,U514)</f>
        <v>0</v>
      </c>
      <c r="AA514" s="25" t="str">
        <f t="shared" si="48"/>
        <v/>
      </c>
    </row>
    <row r="515" spans="7:27" customFormat="1" x14ac:dyDescent="0.2">
      <c r="G515" s="28"/>
      <c r="J515" s="29"/>
      <c r="U515" s="9" t="b">
        <f t="shared" si="45"/>
        <v>0</v>
      </c>
      <c r="V515" s="10" t="str">
        <f t="shared" si="47"/>
        <v>NEPRAVDA</v>
      </c>
      <c r="W515" s="11" t="e">
        <f t="shared" si="49"/>
        <v>#VALUE!</v>
      </c>
      <c r="X515" s="12">
        <f t="shared" si="46"/>
        <v>6</v>
      </c>
      <c r="Y515" s="12">
        <f>COUNTIF(U:U,U515)</f>
        <v>374</v>
      </c>
      <c r="Z515" s="12">
        <f>COUNTIFS(D:D,D515,U:U,U515)</f>
        <v>0</v>
      </c>
      <c r="AA515" s="25" t="str">
        <f t="shared" si="48"/>
        <v/>
      </c>
    </row>
    <row r="516" spans="7:27" customFormat="1" x14ac:dyDescent="0.2">
      <c r="G516" s="28"/>
      <c r="J516" s="29"/>
      <c r="U516" s="9" t="b">
        <f t="shared" si="45"/>
        <v>0</v>
      </c>
      <c r="V516" s="10" t="str">
        <f t="shared" si="47"/>
        <v>NEPRAVDA</v>
      </c>
      <c r="W516" s="11" t="e">
        <f t="shared" si="49"/>
        <v>#VALUE!</v>
      </c>
      <c r="X516" s="12">
        <f t="shared" si="46"/>
        <v>6</v>
      </c>
      <c r="Y516" s="12">
        <f>COUNTIF(U:U,U516)</f>
        <v>374</v>
      </c>
      <c r="Z516" s="12">
        <f>COUNTIFS(D:D,D516,U:U,U516)</f>
        <v>0</v>
      </c>
      <c r="AA516" s="25" t="str">
        <f t="shared" si="48"/>
        <v/>
      </c>
    </row>
    <row r="517" spans="7:27" customFormat="1" x14ac:dyDescent="0.2">
      <c r="G517" s="28"/>
      <c r="J517" s="29"/>
      <c r="U517" s="9" t="b">
        <f t="shared" si="45"/>
        <v>0</v>
      </c>
      <c r="V517" s="10" t="str">
        <f t="shared" si="47"/>
        <v>NEPRAVDA</v>
      </c>
      <c r="W517" s="11" t="e">
        <f t="shared" si="49"/>
        <v>#VALUE!</v>
      </c>
      <c r="X517" s="12">
        <f t="shared" si="46"/>
        <v>6</v>
      </c>
      <c r="Y517" s="12">
        <f>COUNTIF(U:U,U517)</f>
        <v>374</v>
      </c>
      <c r="Z517" s="12">
        <f>COUNTIFS(D:D,D517,U:U,U517)</f>
        <v>0</v>
      </c>
      <c r="AA517" s="25" t="str">
        <f t="shared" si="48"/>
        <v/>
      </c>
    </row>
    <row r="518" spans="7:27" customFormat="1" x14ac:dyDescent="0.2">
      <c r="G518" s="28"/>
      <c r="J518" s="29"/>
      <c r="U518" s="9" t="b">
        <f t="shared" ref="U518:U527" si="50">IF(E518="145 MHz",145,IF(E518="435 MHz",435,IF(E518="1,3 GHz",1300,IF(E518="2,3 GHz",2300,IF(E518="3,4 GHz",3400,IF(E518="5,7 GHz",5700,IF(E518="10 GHz",10000,IF(E518="24 GHz",24000,IF(E518="47 GHz",47000,IF(E518="76 GHz",76000,IF(E518="120 GHz",120000,IF(E518="134 GHz",134000,IF(E518="248 GHz",248000)))))))))))))</f>
        <v>0</v>
      </c>
      <c r="V518" s="10" t="str">
        <f t="shared" si="47"/>
        <v>NEPRAVDA</v>
      </c>
      <c r="W518" s="11" t="e">
        <f t="shared" si="49"/>
        <v>#VALUE!</v>
      </c>
      <c r="X518" s="12">
        <f t="shared" si="46"/>
        <v>6</v>
      </c>
      <c r="Y518" s="12">
        <f>COUNTIF(U:U,U518)</f>
        <v>374</v>
      </c>
      <c r="Z518" s="12">
        <f>COUNTIFS(D:D,D518,U:U,U518)</f>
        <v>0</v>
      </c>
      <c r="AA518" s="25" t="str">
        <f t="shared" si="48"/>
        <v/>
      </c>
    </row>
    <row r="519" spans="7:27" customFormat="1" x14ac:dyDescent="0.2">
      <c r="G519" s="28"/>
      <c r="J519" s="29"/>
      <c r="U519" s="9" t="b">
        <f t="shared" si="50"/>
        <v>0</v>
      </c>
      <c r="V519" s="10" t="str">
        <f t="shared" si="47"/>
        <v>NEPRAVDA</v>
      </c>
      <c r="W519" s="11" t="e">
        <f t="shared" si="49"/>
        <v>#VALUE!</v>
      </c>
      <c r="X519" s="12">
        <f t="shared" si="46"/>
        <v>6</v>
      </c>
      <c r="Y519" s="12">
        <f>COUNTIF(U:U,U519)</f>
        <v>374</v>
      </c>
      <c r="Z519" s="12">
        <f>COUNTIFS(D:D,D519,U:U,U519)</f>
        <v>0</v>
      </c>
      <c r="AA519" s="25" t="str">
        <f t="shared" si="48"/>
        <v/>
      </c>
    </row>
    <row r="520" spans="7:27" customFormat="1" x14ac:dyDescent="0.2">
      <c r="G520" s="28"/>
      <c r="J520" s="29"/>
      <c r="U520" s="9" t="b">
        <f t="shared" si="50"/>
        <v>0</v>
      </c>
      <c r="V520" s="10" t="str">
        <f t="shared" si="47"/>
        <v>NEPRAVDA</v>
      </c>
      <c r="W520" s="11" t="e">
        <f t="shared" si="49"/>
        <v>#VALUE!</v>
      </c>
      <c r="X520" s="12">
        <f t="shared" si="46"/>
        <v>6</v>
      </c>
      <c r="Y520" s="12">
        <f>COUNTIF(U:U,U520)</f>
        <v>374</v>
      </c>
      <c r="Z520" s="12">
        <f>COUNTIFS(D:D,D520,U:U,U520)</f>
        <v>0</v>
      </c>
      <c r="AA520" s="25" t="str">
        <f t="shared" si="48"/>
        <v/>
      </c>
    </row>
    <row r="521" spans="7:27" customFormat="1" x14ac:dyDescent="0.2">
      <c r="G521" s="28"/>
      <c r="J521" s="29"/>
      <c r="U521" s="9" t="b">
        <f t="shared" si="50"/>
        <v>0</v>
      </c>
      <c r="V521" s="10" t="str">
        <f t="shared" si="47"/>
        <v>NEPRAVDA</v>
      </c>
      <c r="W521" s="11" t="e">
        <f t="shared" si="49"/>
        <v>#VALUE!</v>
      </c>
      <c r="X521" s="12">
        <f t="shared" si="46"/>
        <v>6</v>
      </c>
      <c r="Y521" s="12">
        <f>COUNTIF(U:U,U521)</f>
        <v>374</v>
      </c>
      <c r="Z521" s="12">
        <f>COUNTIFS(D:D,D521,U:U,U521)</f>
        <v>0</v>
      </c>
      <c r="AA521" s="25" t="str">
        <f t="shared" si="48"/>
        <v/>
      </c>
    </row>
    <row r="522" spans="7:27" customFormat="1" x14ac:dyDescent="0.2">
      <c r="G522" s="28"/>
      <c r="J522" s="29"/>
      <c r="U522" s="9" t="b">
        <f t="shared" si="50"/>
        <v>0</v>
      </c>
      <c r="V522" s="10" t="str">
        <f t="shared" si="47"/>
        <v>NEPRAVDA</v>
      </c>
      <c r="W522" s="11" t="e">
        <f t="shared" si="49"/>
        <v>#VALUE!</v>
      </c>
      <c r="X522" s="12">
        <f t="shared" si="46"/>
        <v>6</v>
      </c>
      <c r="Y522" s="12">
        <f>COUNTIF(U:U,U522)</f>
        <v>374</v>
      </c>
      <c r="Z522" s="12">
        <f>COUNTIFS(D:D,D522,U:U,U522)</f>
        <v>0</v>
      </c>
      <c r="AA522" s="25" t="str">
        <f t="shared" si="48"/>
        <v/>
      </c>
    </row>
    <row r="523" spans="7:27" customFormat="1" x14ac:dyDescent="0.2">
      <c r="G523" s="28"/>
      <c r="J523" s="29"/>
      <c r="U523" s="9" t="b">
        <f t="shared" si="50"/>
        <v>0</v>
      </c>
      <c r="V523" s="10" t="str">
        <f t="shared" si="47"/>
        <v>NEPRAVDA</v>
      </c>
      <c r="W523" s="11" t="e">
        <f t="shared" si="49"/>
        <v>#VALUE!</v>
      </c>
      <c r="X523" s="12">
        <f t="shared" si="46"/>
        <v>6</v>
      </c>
      <c r="Y523" s="12">
        <f>COUNTIF(U:U,U523)</f>
        <v>374</v>
      </c>
      <c r="Z523" s="12">
        <f>COUNTIFS(D:D,D523,U:U,U523)</f>
        <v>0</v>
      </c>
      <c r="AA523" s="25" t="str">
        <f t="shared" si="48"/>
        <v/>
      </c>
    </row>
    <row r="524" spans="7:27" customFormat="1" x14ac:dyDescent="0.2">
      <c r="G524" s="28"/>
      <c r="J524" s="29"/>
      <c r="U524" s="9" t="b">
        <f t="shared" si="50"/>
        <v>0</v>
      </c>
      <c r="V524" s="10" t="str">
        <f t="shared" si="47"/>
        <v>NEPRAVDA</v>
      </c>
      <c r="W524" s="11" t="e">
        <f t="shared" si="49"/>
        <v>#VALUE!</v>
      </c>
      <c r="X524" s="12">
        <f t="shared" si="46"/>
        <v>6</v>
      </c>
      <c r="Y524" s="12">
        <f>COUNTIF(U:U,U524)</f>
        <v>374</v>
      </c>
      <c r="Z524" s="12">
        <f>COUNTIFS(D:D,D524,U:U,U524)</f>
        <v>0</v>
      </c>
      <c r="AA524" s="25" t="str">
        <f t="shared" si="48"/>
        <v/>
      </c>
    </row>
    <row r="525" spans="7:27" customFormat="1" x14ac:dyDescent="0.2">
      <c r="G525" s="28"/>
      <c r="J525" s="29"/>
      <c r="U525" s="9" t="b">
        <f t="shared" si="50"/>
        <v>0</v>
      </c>
      <c r="V525" s="10" t="str">
        <f t="shared" si="47"/>
        <v>NEPRAVDA</v>
      </c>
      <c r="W525" s="11" t="e">
        <f t="shared" si="49"/>
        <v>#VALUE!</v>
      </c>
      <c r="X525" s="12">
        <f t="shared" si="46"/>
        <v>6</v>
      </c>
      <c r="Y525" s="12">
        <f>COUNTIF(U:U,U525)</f>
        <v>374</v>
      </c>
      <c r="Z525" s="12">
        <f>COUNTIFS(D:D,D525,U:U,U525)</f>
        <v>0</v>
      </c>
      <c r="AA525" s="25" t="str">
        <f t="shared" si="48"/>
        <v/>
      </c>
    </row>
    <row r="526" spans="7:27" customFormat="1" x14ac:dyDescent="0.2">
      <c r="G526" s="28"/>
      <c r="J526" s="29"/>
      <c r="U526" s="9" t="b">
        <f t="shared" si="50"/>
        <v>0</v>
      </c>
      <c r="V526" s="10" t="str">
        <f t="shared" si="47"/>
        <v>NEPRAVDA</v>
      </c>
      <c r="W526" s="11" t="e">
        <f t="shared" si="49"/>
        <v>#VALUE!</v>
      </c>
      <c r="X526" s="12">
        <f t="shared" si="46"/>
        <v>6</v>
      </c>
      <c r="Y526" s="12">
        <f>COUNTIF(U:U,U526)</f>
        <v>374</v>
      </c>
      <c r="Z526" s="12">
        <f>COUNTIFS(D:D,D526,U:U,U526)</f>
        <v>0</v>
      </c>
      <c r="AA526" s="25" t="str">
        <f t="shared" si="48"/>
        <v/>
      </c>
    </row>
    <row r="527" spans="7:27" customFormat="1" x14ac:dyDescent="0.2">
      <c r="G527" s="28"/>
      <c r="J527" s="29"/>
      <c r="U527" s="9" t="b">
        <f t="shared" si="50"/>
        <v>0</v>
      </c>
      <c r="V527" s="10" t="str">
        <f t="shared" si="47"/>
        <v>NEPRAVDA</v>
      </c>
      <c r="W527" s="11" t="e">
        <f t="shared" si="49"/>
        <v>#VALUE!</v>
      </c>
      <c r="X527" s="12">
        <f t="shared" si="46"/>
        <v>6</v>
      </c>
      <c r="Y527" s="12">
        <f>COUNTIF(U:U,U527)</f>
        <v>374</v>
      </c>
      <c r="Z527" s="12">
        <f>COUNTIFS(D:D,D527,U:U,U527)</f>
        <v>0</v>
      </c>
      <c r="AA527" s="25" t="str">
        <f t="shared" si="48"/>
        <v/>
      </c>
    </row>
    <row r="528" spans="7:27" x14ac:dyDescent="0.2">
      <c r="X528" s="12">
        <f t="shared" si="46"/>
        <v>0</v>
      </c>
    </row>
    <row r="529" spans="24:24" x14ac:dyDescent="0.2">
      <c r="X529" s="12">
        <f t="shared" si="46"/>
        <v>0</v>
      </c>
    </row>
    <row r="530" spans="24:24" x14ac:dyDescent="0.2">
      <c r="X530" s="12">
        <f t="shared" si="46"/>
        <v>0</v>
      </c>
    </row>
    <row r="531" spans="24:24" x14ac:dyDescent="0.2">
      <c r="X531" s="12">
        <f t="shared" si="46"/>
        <v>0</v>
      </c>
    </row>
    <row r="532" spans="24:24" x14ac:dyDescent="0.2">
      <c r="X532" s="12">
        <f t="shared" si="46"/>
        <v>0</v>
      </c>
    </row>
    <row r="533" spans="24:24" x14ac:dyDescent="0.2">
      <c r="X533" s="12">
        <f t="shared" si="46"/>
        <v>0</v>
      </c>
    </row>
    <row r="534" spans="24:24" x14ac:dyDescent="0.2">
      <c r="X534" s="12">
        <f t="shared" si="46"/>
        <v>0</v>
      </c>
    </row>
    <row r="535" spans="24:24" x14ac:dyDescent="0.2">
      <c r="X535" s="12">
        <f t="shared" si="46"/>
        <v>0</v>
      </c>
    </row>
    <row r="536" spans="24:24" x14ac:dyDescent="0.2">
      <c r="X536" s="12">
        <f t="shared" si="46"/>
        <v>0</v>
      </c>
    </row>
    <row r="537" spans="24:24" x14ac:dyDescent="0.2">
      <c r="X537" s="12">
        <f t="shared" si="46"/>
        <v>0</v>
      </c>
    </row>
    <row r="538" spans="24:24" x14ac:dyDescent="0.2">
      <c r="X538" s="12">
        <f t="shared" si="46"/>
        <v>0</v>
      </c>
    </row>
    <row r="539" spans="24:24" x14ac:dyDescent="0.2">
      <c r="X539" s="12">
        <f t="shared" si="46"/>
        <v>0</v>
      </c>
    </row>
    <row r="540" spans="24:24" x14ac:dyDescent="0.2">
      <c r="X540" s="12">
        <f t="shared" si="46"/>
        <v>0</v>
      </c>
    </row>
    <row r="541" spans="24:24" x14ac:dyDescent="0.2">
      <c r="X541" s="12">
        <f t="shared" si="46"/>
        <v>0</v>
      </c>
    </row>
    <row r="542" spans="24:24" x14ac:dyDescent="0.2">
      <c r="X542" s="12">
        <f t="shared" ref="X542:X605" si="51">IF(U542&gt;=120000,6,IF(U542&gt;=24000,5,IF(U542&gt;=2300,4,IF(U542=1300,3,IF(U542=435,2,IF(U542=145,1,0))))))</f>
        <v>0</v>
      </c>
    </row>
    <row r="543" spans="24:24" x14ac:dyDescent="0.2">
      <c r="X543" s="12">
        <f t="shared" si="51"/>
        <v>0</v>
      </c>
    </row>
    <row r="544" spans="24:24" x14ac:dyDescent="0.2">
      <c r="X544" s="12">
        <f t="shared" si="51"/>
        <v>0</v>
      </c>
    </row>
    <row r="545" spans="24:24" x14ac:dyDescent="0.2">
      <c r="X545" s="12">
        <f t="shared" si="51"/>
        <v>0</v>
      </c>
    </row>
    <row r="546" spans="24:24" x14ac:dyDescent="0.2">
      <c r="X546" s="12">
        <f t="shared" si="51"/>
        <v>0</v>
      </c>
    </row>
    <row r="547" spans="24:24" x14ac:dyDescent="0.2">
      <c r="X547" s="12">
        <f t="shared" si="51"/>
        <v>0</v>
      </c>
    </row>
    <row r="548" spans="24:24" x14ac:dyDescent="0.2">
      <c r="X548" s="12">
        <f t="shared" si="51"/>
        <v>0</v>
      </c>
    </row>
    <row r="549" spans="24:24" x14ac:dyDescent="0.2">
      <c r="X549" s="12">
        <f t="shared" si="51"/>
        <v>0</v>
      </c>
    </row>
    <row r="550" spans="24:24" x14ac:dyDescent="0.2">
      <c r="X550" s="12">
        <f t="shared" si="51"/>
        <v>0</v>
      </c>
    </row>
    <row r="551" spans="24:24" x14ac:dyDescent="0.2">
      <c r="X551" s="12">
        <f t="shared" si="51"/>
        <v>0</v>
      </c>
    </row>
    <row r="552" spans="24:24" x14ac:dyDescent="0.2">
      <c r="X552" s="12">
        <f t="shared" si="51"/>
        <v>0</v>
      </c>
    </row>
    <row r="553" spans="24:24" x14ac:dyDescent="0.2">
      <c r="X553" s="12">
        <f t="shared" si="51"/>
        <v>0</v>
      </c>
    </row>
    <row r="554" spans="24:24" x14ac:dyDescent="0.2">
      <c r="X554" s="12">
        <f t="shared" si="51"/>
        <v>0</v>
      </c>
    </row>
    <row r="555" spans="24:24" x14ac:dyDescent="0.2">
      <c r="X555" s="12">
        <f t="shared" si="51"/>
        <v>0</v>
      </c>
    </row>
    <row r="556" spans="24:24" x14ac:dyDescent="0.2">
      <c r="X556" s="12">
        <f t="shared" si="51"/>
        <v>0</v>
      </c>
    </row>
    <row r="557" spans="24:24" x14ac:dyDescent="0.2">
      <c r="X557" s="12">
        <f t="shared" si="51"/>
        <v>0</v>
      </c>
    </row>
    <row r="558" spans="24:24" x14ac:dyDescent="0.2">
      <c r="X558" s="12">
        <f t="shared" si="51"/>
        <v>0</v>
      </c>
    </row>
    <row r="559" spans="24:24" x14ac:dyDescent="0.2">
      <c r="X559" s="12">
        <f t="shared" si="51"/>
        <v>0</v>
      </c>
    </row>
    <row r="560" spans="24:24" x14ac:dyDescent="0.2">
      <c r="X560" s="12">
        <f t="shared" si="51"/>
        <v>0</v>
      </c>
    </row>
    <row r="561" spans="24:24" x14ac:dyDescent="0.2">
      <c r="X561" s="12">
        <f t="shared" si="51"/>
        <v>0</v>
      </c>
    </row>
    <row r="562" spans="24:24" x14ac:dyDescent="0.2">
      <c r="X562" s="12">
        <f t="shared" si="51"/>
        <v>0</v>
      </c>
    </row>
    <row r="563" spans="24:24" x14ac:dyDescent="0.2">
      <c r="X563" s="12">
        <f t="shared" si="51"/>
        <v>0</v>
      </c>
    </row>
    <row r="564" spans="24:24" x14ac:dyDescent="0.2">
      <c r="X564" s="12">
        <f t="shared" si="51"/>
        <v>0</v>
      </c>
    </row>
    <row r="565" spans="24:24" x14ac:dyDescent="0.2">
      <c r="X565" s="12">
        <f t="shared" si="51"/>
        <v>0</v>
      </c>
    </row>
    <row r="566" spans="24:24" x14ac:dyDescent="0.2">
      <c r="X566" s="12">
        <f t="shared" si="51"/>
        <v>0</v>
      </c>
    </row>
    <row r="567" spans="24:24" x14ac:dyDescent="0.2">
      <c r="X567" s="12">
        <f t="shared" si="51"/>
        <v>0</v>
      </c>
    </row>
    <row r="568" spans="24:24" x14ac:dyDescent="0.2">
      <c r="X568" s="12">
        <f t="shared" si="51"/>
        <v>0</v>
      </c>
    </row>
    <row r="569" spans="24:24" x14ac:dyDescent="0.2">
      <c r="X569" s="12">
        <f t="shared" si="51"/>
        <v>0</v>
      </c>
    </row>
    <row r="570" spans="24:24" x14ac:dyDescent="0.2">
      <c r="X570" s="12">
        <f t="shared" si="51"/>
        <v>0</v>
      </c>
    </row>
    <row r="571" spans="24:24" x14ac:dyDescent="0.2">
      <c r="X571" s="12">
        <f t="shared" si="51"/>
        <v>0</v>
      </c>
    </row>
    <row r="572" spans="24:24" x14ac:dyDescent="0.2">
      <c r="X572" s="12">
        <f t="shared" si="51"/>
        <v>0</v>
      </c>
    </row>
    <row r="573" spans="24:24" x14ac:dyDescent="0.2">
      <c r="X573" s="12">
        <f t="shared" si="51"/>
        <v>0</v>
      </c>
    </row>
    <row r="574" spans="24:24" x14ac:dyDescent="0.2">
      <c r="X574" s="12">
        <f t="shared" si="51"/>
        <v>0</v>
      </c>
    </row>
    <row r="575" spans="24:24" x14ac:dyDescent="0.2">
      <c r="X575" s="12">
        <f t="shared" si="51"/>
        <v>0</v>
      </c>
    </row>
    <row r="576" spans="24:24" x14ac:dyDescent="0.2">
      <c r="X576" s="12">
        <f t="shared" si="51"/>
        <v>0</v>
      </c>
    </row>
    <row r="577" spans="24:24" x14ac:dyDescent="0.2">
      <c r="X577" s="12">
        <f t="shared" si="51"/>
        <v>0</v>
      </c>
    </row>
    <row r="578" spans="24:24" x14ac:dyDescent="0.2">
      <c r="X578" s="12">
        <f t="shared" si="51"/>
        <v>0</v>
      </c>
    </row>
    <row r="579" spans="24:24" x14ac:dyDescent="0.2">
      <c r="X579" s="12">
        <f t="shared" si="51"/>
        <v>0</v>
      </c>
    </row>
    <row r="580" spans="24:24" x14ac:dyDescent="0.2">
      <c r="X580" s="12">
        <f t="shared" si="51"/>
        <v>0</v>
      </c>
    </row>
    <row r="581" spans="24:24" x14ac:dyDescent="0.2">
      <c r="X581" s="12">
        <f t="shared" si="51"/>
        <v>0</v>
      </c>
    </row>
    <row r="582" spans="24:24" x14ac:dyDescent="0.2">
      <c r="X582" s="12">
        <f t="shared" si="51"/>
        <v>0</v>
      </c>
    </row>
    <row r="583" spans="24:24" x14ac:dyDescent="0.2">
      <c r="X583" s="12">
        <f t="shared" si="51"/>
        <v>0</v>
      </c>
    </row>
    <row r="584" spans="24:24" x14ac:dyDescent="0.2">
      <c r="X584" s="12">
        <f t="shared" si="51"/>
        <v>0</v>
      </c>
    </row>
    <row r="585" spans="24:24" x14ac:dyDescent="0.2">
      <c r="X585" s="12">
        <f t="shared" si="51"/>
        <v>0</v>
      </c>
    </row>
    <row r="586" spans="24:24" x14ac:dyDescent="0.2">
      <c r="X586" s="12">
        <f t="shared" si="51"/>
        <v>0</v>
      </c>
    </row>
    <row r="587" spans="24:24" x14ac:dyDescent="0.2">
      <c r="X587" s="12">
        <f t="shared" si="51"/>
        <v>0</v>
      </c>
    </row>
    <row r="588" spans="24:24" x14ac:dyDescent="0.2">
      <c r="X588" s="12">
        <f t="shared" si="51"/>
        <v>0</v>
      </c>
    </row>
    <row r="589" spans="24:24" x14ac:dyDescent="0.2">
      <c r="X589" s="12">
        <f t="shared" si="51"/>
        <v>0</v>
      </c>
    </row>
    <row r="590" spans="24:24" x14ac:dyDescent="0.2">
      <c r="X590" s="12">
        <f t="shared" si="51"/>
        <v>0</v>
      </c>
    </row>
    <row r="591" spans="24:24" x14ac:dyDescent="0.2">
      <c r="X591" s="12">
        <f t="shared" si="51"/>
        <v>0</v>
      </c>
    </row>
    <row r="592" spans="24:24" x14ac:dyDescent="0.2">
      <c r="X592" s="12">
        <f t="shared" si="51"/>
        <v>0</v>
      </c>
    </row>
    <row r="593" spans="24:24" x14ac:dyDescent="0.2">
      <c r="X593" s="12">
        <f t="shared" si="51"/>
        <v>0</v>
      </c>
    </row>
    <row r="594" spans="24:24" x14ac:dyDescent="0.2">
      <c r="X594" s="12">
        <f t="shared" si="51"/>
        <v>0</v>
      </c>
    </row>
    <row r="595" spans="24:24" x14ac:dyDescent="0.2">
      <c r="X595" s="12">
        <f t="shared" si="51"/>
        <v>0</v>
      </c>
    </row>
    <row r="596" spans="24:24" x14ac:dyDescent="0.2">
      <c r="X596" s="12">
        <f t="shared" si="51"/>
        <v>0</v>
      </c>
    </row>
    <row r="597" spans="24:24" x14ac:dyDescent="0.2">
      <c r="X597" s="12">
        <f t="shared" si="51"/>
        <v>0</v>
      </c>
    </row>
    <row r="598" spans="24:24" x14ac:dyDescent="0.2">
      <c r="X598" s="12">
        <f t="shared" si="51"/>
        <v>0</v>
      </c>
    </row>
    <row r="599" spans="24:24" x14ac:dyDescent="0.2">
      <c r="X599" s="12">
        <f t="shared" si="51"/>
        <v>0</v>
      </c>
    </row>
    <row r="600" spans="24:24" x14ac:dyDescent="0.2">
      <c r="X600" s="12">
        <f t="shared" si="51"/>
        <v>0</v>
      </c>
    </row>
    <row r="601" spans="24:24" x14ac:dyDescent="0.2">
      <c r="X601" s="12">
        <f t="shared" si="51"/>
        <v>0</v>
      </c>
    </row>
    <row r="602" spans="24:24" x14ac:dyDescent="0.2">
      <c r="X602" s="12">
        <f t="shared" si="51"/>
        <v>0</v>
      </c>
    </row>
    <row r="603" spans="24:24" x14ac:dyDescent="0.2">
      <c r="X603" s="12">
        <f t="shared" si="51"/>
        <v>0</v>
      </c>
    </row>
    <row r="604" spans="24:24" x14ac:dyDescent="0.2">
      <c r="X604" s="12">
        <f t="shared" si="51"/>
        <v>0</v>
      </c>
    </row>
    <row r="605" spans="24:24" x14ac:dyDescent="0.2">
      <c r="X605" s="12">
        <f t="shared" si="51"/>
        <v>0</v>
      </c>
    </row>
    <row r="606" spans="24:24" x14ac:dyDescent="0.2">
      <c r="X606" s="12">
        <f t="shared" ref="X606:X627" si="52">IF(U606&gt;=120000,6,IF(U606&gt;=24000,5,IF(U606&gt;=2300,4,IF(U606=1300,3,IF(U606=435,2,IF(U606=145,1,0))))))</f>
        <v>0</v>
      </c>
    </row>
    <row r="607" spans="24:24" x14ac:dyDescent="0.2">
      <c r="X607" s="12">
        <f t="shared" si="52"/>
        <v>0</v>
      </c>
    </row>
    <row r="608" spans="24:24" x14ac:dyDescent="0.2">
      <c r="X608" s="12">
        <f t="shared" si="52"/>
        <v>0</v>
      </c>
    </row>
    <row r="609" spans="24:24" x14ac:dyDescent="0.2">
      <c r="X609" s="12">
        <f t="shared" si="52"/>
        <v>0</v>
      </c>
    </row>
    <row r="610" spans="24:24" x14ac:dyDescent="0.2">
      <c r="X610" s="12">
        <f t="shared" si="52"/>
        <v>0</v>
      </c>
    </row>
    <row r="611" spans="24:24" x14ac:dyDescent="0.2">
      <c r="X611" s="12">
        <f t="shared" si="52"/>
        <v>0</v>
      </c>
    </row>
    <row r="612" spans="24:24" x14ac:dyDescent="0.2">
      <c r="X612" s="12">
        <f t="shared" si="52"/>
        <v>0</v>
      </c>
    </row>
    <row r="613" spans="24:24" x14ac:dyDescent="0.2">
      <c r="X613" s="12">
        <f t="shared" si="52"/>
        <v>0</v>
      </c>
    </row>
    <row r="614" spans="24:24" x14ac:dyDescent="0.2">
      <c r="X614" s="12">
        <f t="shared" si="52"/>
        <v>0</v>
      </c>
    </row>
    <row r="615" spans="24:24" x14ac:dyDescent="0.2">
      <c r="X615" s="12">
        <f t="shared" si="52"/>
        <v>0</v>
      </c>
    </row>
    <row r="616" spans="24:24" x14ac:dyDescent="0.2">
      <c r="X616" s="12">
        <f t="shared" si="52"/>
        <v>0</v>
      </c>
    </row>
    <row r="617" spans="24:24" x14ac:dyDescent="0.2">
      <c r="X617" s="12">
        <f t="shared" si="52"/>
        <v>0</v>
      </c>
    </row>
    <row r="618" spans="24:24" x14ac:dyDescent="0.2">
      <c r="X618" s="12">
        <f t="shared" si="52"/>
        <v>0</v>
      </c>
    </row>
    <row r="619" spans="24:24" x14ac:dyDescent="0.2">
      <c r="X619" s="12">
        <f t="shared" si="52"/>
        <v>0</v>
      </c>
    </row>
    <row r="620" spans="24:24" x14ac:dyDescent="0.2">
      <c r="X620" s="12">
        <f t="shared" si="52"/>
        <v>0</v>
      </c>
    </row>
    <row r="621" spans="24:24" x14ac:dyDescent="0.2">
      <c r="X621" s="12">
        <f t="shared" si="52"/>
        <v>0</v>
      </c>
    </row>
    <row r="622" spans="24:24" x14ac:dyDescent="0.2">
      <c r="X622" s="12">
        <f t="shared" si="52"/>
        <v>0</v>
      </c>
    </row>
    <row r="623" spans="24:24" x14ac:dyDescent="0.2">
      <c r="X623" s="12">
        <f t="shared" si="52"/>
        <v>0</v>
      </c>
    </row>
    <row r="624" spans="24:24" x14ac:dyDescent="0.2">
      <c r="X624" s="12">
        <f t="shared" si="52"/>
        <v>0</v>
      </c>
    </row>
    <row r="625" spans="24:24" x14ac:dyDescent="0.2">
      <c r="X625" s="12">
        <f t="shared" si="52"/>
        <v>0</v>
      </c>
    </row>
    <row r="626" spans="24:24" x14ac:dyDescent="0.2">
      <c r="X626" s="12">
        <f t="shared" si="52"/>
        <v>0</v>
      </c>
    </row>
    <row r="627" spans="24:24" x14ac:dyDescent="0.2">
      <c r="X627" s="12">
        <f t="shared" si="52"/>
        <v>0</v>
      </c>
    </row>
  </sheetData>
  <sheetProtection selectLockedCells="1" selectUnlockedCells="1"/>
  <sortState ref="B3:S97">
    <sortCondition descending="1" ref="H3:H97"/>
  </sortState>
  <dataValidations count="1">
    <dataValidation operator="equal" allowBlank="1" showErrorMessage="1" sqref="V3:V527">
      <formula1>0</formula1>
      <formula2>0</formula2>
    </dataValidation>
  </dataValidation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Roman,obyčejné"&amp;12&amp;A</oddHeader>
    <oddFooter>&amp;C&amp;"Times New Roman,obyčejné"&amp;12Stránka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AA612"/>
  <sheetViews>
    <sheetView workbookViewId="0">
      <pane xSplit="2" ySplit="2" topLeftCell="C129" activePane="bottomRight" state="frozen"/>
      <selection pane="topRight" activeCell="C1" sqref="C1"/>
      <selection pane="bottomLeft" activeCell="A3" sqref="A3"/>
      <selection pane="bottomRight" activeCell="G133" sqref="G133:R133"/>
    </sheetView>
  </sheetViews>
  <sheetFormatPr defaultColWidth="11.42578125" defaultRowHeight="12.75" x14ac:dyDescent="0.2"/>
  <cols>
    <col min="1" max="1" width="4.85546875" style="13" customWidth="1"/>
    <col min="2" max="2" width="9.5703125" style="13" bestFit="1" customWidth="1"/>
    <col min="3" max="3" width="8.5703125" style="13" bestFit="1" customWidth="1"/>
    <col min="4" max="4" width="9.140625" style="13" bestFit="1" customWidth="1"/>
    <col min="5" max="5" width="8.42578125" style="13" bestFit="1" customWidth="1"/>
    <col min="6" max="6" width="11" style="13" bestFit="1" customWidth="1"/>
    <col min="7" max="7" width="10" style="14" bestFit="1" customWidth="1"/>
    <col min="8" max="8" width="11.42578125" style="13"/>
    <col min="9" max="9" width="11.42578125" style="13" bestFit="1" customWidth="1"/>
    <col min="10" max="10" width="8.28515625" style="13" customWidth="1"/>
    <col min="11" max="11" width="9" style="13" customWidth="1"/>
    <col min="12" max="12" width="5.85546875" style="15" bestFit="1" customWidth="1"/>
    <col min="13" max="13" width="9.7109375" style="13" customWidth="1"/>
    <col min="14" max="14" width="6.140625" style="13" customWidth="1"/>
    <col min="15" max="15" width="4.5703125" style="13" bestFit="1" customWidth="1"/>
    <col min="16" max="16" width="5.140625" style="13" bestFit="1" customWidth="1"/>
    <col min="17" max="17" width="21.5703125" style="13" bestFit="1" customWidth="1"/>
    <col min="18" max="18" width="41" style="13" bestFit="1" customWidth="1"/>
    <col min="19" max="19" width="9.7109375" style="13" bestFit="1" customWidth="1"/>
    <col min="20" max="20" width="5" style="13" customWidth="1"/>
    <col min="21" max="21" width="11.28515625" style="13" bestFit="1" customWidth="1"/>
    <col min="22" max="22" width="22.7109375" style="13" bestFit="1" customWidth="1"/>
    <col min="23" max="16384" width="11.42578125" style="13"/>
  </cols>
  <sheetData>
    <row r="1" spans="1:27" customFormat="1" ht="15.75" x14ac:dyDescent="0.2">
      <c r="A1" s="31" t="s">
        <v>1505</v>
      </c>
      <c r="B1" s="31"/>
      <c r="C1" s="31"/>
      <c r="D1" s="31"/>
      <c r="E1" s="31"/>
      <c r="F1" s="31"/>
      <c r="G1" s="31"/>
      <c r="H1" s="27" t="s">
        <v>455</v>
      </c>
      <c r="I1" s="27" t="s">
        <v>455</v>
      </c>
      <c r="J1" s="4" t="s">
        <v>2</v>
      </c>
      <c r="K1" s="4" t="s">
        <v>460</v>
      </c>
      <c r="L1" s="27" t="s">
        <v>2</v>
      </c>
      <c r="N1" s="30" t="s">
        <v>2</v>
      </c>
      <c r="U1" s="24" t="s">
        <v>429</v>
      </c>
      <c r="V1" s="24"/>
      <c r="W1" s="24"/>
      <c r="X1" s="31"/>
      <c r="Y1" s="6" t="s">
        <v>453</v>
      </c>
      <c r="Z1" s="6" t="s">
        <v>453</v>
      </c>
    </row>
    <row r="2" spans="1:27" customFormat="1" x14ac:dyDescent="0.2">
      <c r="A2" s="2" t="s">
        <v>0</v>
      </c>
      <c r="B2" s="3" t="s">
        <v>1</v>
      </c>
      <c r="C2" s="4" t="s">
        <v>3</v>
      </c>
      <c r="D2" s="4" t="s">
        <v>366</v>
      </c>
      <c r="E2" s="4" t="s">
        <v>367</v>
      </c>
      <c r="F2" s="27" t="s">
        <v>368</v>
      </c>
      <c r="G2" s="7" t="s">
        <v>454</v>
      </c>
      <c r="H2" s="27" t="s">
        <v>456</v>
      </c>
      <c r="I2" s="4" t="s">
        <v>457</v>
      </c>
      <c r="J2" s="4" t="s">
        <v>459</v>
      </c>
      <c r="K2" s="4" t="s">
        <v>458</v>
      </c>
      <c r="L2" s="27" t="s">
        <v>461</v>
      </c>
      <c r="M2" s="27" t="s">
        <v>462</v>
      </c>
      <c r="N2" s="27" t="s">
        <v>463</v>
      </c>
      <c r="O2" s="4"/>
      <c r="Q2" s="4" t="s">
        <v>4</v>
      </c>
      <c r="R2" s="6" t="s">
        <v>5</v>
      </c>
      <c r="S2" s="27" t="s">
        <v>464</v>
      </c>
      <c r="U2" s="6" t="s">
        <v>367</v>
      </c>
      <c r="V2" s="6"/>
      <c r="W2" s="6" t="s">
        <v>449</v>
      </c>
      <c r="X2" s="6" t="s">
        <v>450</v>
      </c>
      <c r="Y2" s="6" t="s">
        <v>451</v>
      </c>
      <c r="Z2" s="6" t="s">
        <v>452</v>
      </c>
      <c r="AA2" s="26" t="s">
        <v>182</v>
      </c>
    </row>
    <row r="3" spans="1:27" customFormat="1" ht="15" x14ac:dyDescent="0.25">
      <c r="A3" s="49" t="s">
        <v>22</v>
      </c>
      <c r="B3" s="49" t="s">
        <v>785</v>
      </c>
      <c r="C3" s="49" t="s">
        <v>643</v>
      </c>
      <c r="D3" s="49" t="s">
        <v>370</v>
      </c>
      <c r="E3" s="49" t="s">
        <v>433</v>
      </c>
      <c r="F3" s="49" t="s">
        <v>560</v>
      </c>
      <c r="G3" s="49"/>
      <c r="H3" s="49">
        <v>77802</v>
      </c>
      <c r="I3" s="49">
        <v>83058</v>
      </c>
      <c r="J3" s="49" t="s">
        <v>3623</v>
      </c>
      <c r="K3" s="49">
        <v>5244</v>
      </c>
      <c r="L3" s="49">
        <v>306</v>
      </c>
      <c r="M3" s="49">
        <v>266</v>
      </c>
      <c r="N3" s="49">
        <v>4</v>
      </c>
      <c r="O3" s="49" t="s">
        <v>24</v>
      </c>
      <c r="P3" s="49" t="s">
        <v>25</v>
      </c>
      <c r="Q3" s="49" t="s">
        <v>1197</v>
      </c>
      <c r="R3" s="49" t="s">
        <v>786</v>
      </c>
      <c r="S3" s="49" t="s">
        <v>787</v>
      </c>
      <c r="U3" s="9">
        <f t="shared" ref="U3:U80" si="0">IF(E3="145 MHz",145,IF(E3="435 MHz",435,IF(E3="1,3 GHz",1300,IF(E3="2,3 GHz",2300,IF(E3="3,4 GHz",3400,IF(E3="5,7 GHz",5700,IF(E3="10 GHz",10000,IF(E3="24 GHz",24000,IF(E3="47 GHz",47000,IF(E3="76 GHz",76000,IF(E3="120 GHz",120000,IF(E3="134 GHz",134000,IF(E3="248 GHz",248000)))))))))))))</f>
        <v>435</v>
      </c>
      <c r="V3" s="10" t="str">
        <f>CONCATENATE(B3,U3,D3)</f>
        <v>OK1RN435SINGLE</v>
      </c>
      <c r="W3" s="11">
        <f>IF(X3="",0,ROUND(X3*Y3*((Z3-AA3+1)/Z3),1))</f>
        <v>176</v>
      </c>
      <c r="X3" s="12">
        <f t="shared" ref="X3:X80" si="1">IF(U3&gt;=120000,6,IF(U3&gt;=24000,5,IF(U3&gt;=2300,4,IF(U3=1300,3,IF(U3=435,2,IF(U3=145,1,0))))))</f>
        <v>2</v>
      </c>
      <c r="Y3" s="12">
        <f>COUNTIF(U:U,U3)</f>
        <v>88</v>
      </c>
      <c r="Z3" s="12">
        <f>COUNTIFS(D:D,D3,U:U,U3)</f>
        <v>55</v>
      </c>
      <c r="AA3" s="25" t="str">
        <f>SUBSTITUTE(A3,".","")</f>
        <v>1</v>
      </c>
    </row>
    <row r="4" spans="1:27" customFormat="1" ht="15" x14ac:dyDescent="0.25">
      <c r="A4" s="49" t="s">
        <v>28</v>
      </c>
      <c r="B4" s="49" t="s">
        <v>2509</v>
      </c>
      <c r="C4" s="49" t="s">
        <v>518</v>
      </c>
      <c r="D4" s="49" t="s">
        <v>370</v>
      </c>
      <c r="E4" s="49" t="s">
        <v>433</v>
      </c>
      <c r="F4" s="49" t="s">
        <v>437</v>
      </c>
      <c r="G4" s="49" t="s">
        <v>373</v>
      </c>
      <c r="H4" s="49">
        <v>46859</v>
      </c>
      <c r="I4" s="49">
        <v>50592</v>
      </c>
      <c r="J4" s="49" t="s">
        <v>2371</v>
      </c>
      <c r="K4" s="49">
        <v>3716</v>
      </c>
      <c r="L4" s="49">
        <v>187</v>
      </c>
      <c r="M4" s="49">
        <v>265</v>
      </c>
      <c r="N4" s="49">
        <v>5</v>
      </c>
      <c r="O4" s="49" t="s">
        <v>24</v>
      </c>
      <c r="P4" s="49" t="s">
        <v>25</v>
      </c>
      <c r="Q4" s="49" t="s">
        <v>3624</v>
      </c>
      <c r="R4" s="49" t="s">
        <v>3625</v>
      </c>
      <c r="S4" s="49" t="s">
        <v>962</v>
      </c>
      <c r="U4" s="9">
        <f t="shared" si="0"/>
        <v>435</v>
      </c>
      <c r="V4" s="10" t="str">
        <f t="shared" ref="V4:V81" si="2">CONCATENATE(B4,U4,D4)</f>
        <v>OK1FPG435SINGLE</v>
      </c>
      <c r="W4" s="11">
        <f>IF(X4="",0,ROUND(X4*Y4*((Z4-AA4+1)/Z4),1))</f>
        <v>172.8</v>
      </c>
      <c r="X4" s="12">
        <f t="shared" si="1"/>
        <v>2</v>
      </c>
      <c r="Y4" s="12">
        <f>COUNTIF(U:U,U4)</f>
        <v>88</v>
      </c>
      <c r="Z4" s="12">
        <f>COUNTIFS(D:D,D4,U:U,U4)</f>
        <v>55</v>
      </c>
      <c r="AA4" s="25" t="str">
        <f t="shared" ref="AA4:AA81" si="3">SUBSTITUTE(A4,".","")</f>
        <v>2</v>
      </c>
    </row>
    <row r="5" spans="1:27" customFormat="1" ht="15" x14ac:dyDescent="0.25">
      <c r="A5" s="49" t="s">
        <v>30</v>
      </c>
      <c r="B5" s="49" t="s">
        <v>3626</v>
      </c>
      <c r="C5" s="49" t="s">
        <v>465</v>
      </c>
      <c r="D5" s="49" t="s">
        <v>370</v>
      </c>
      <c r="E5" s="49" t="s">
        <v>433</v>
      </c>
      <c r="F5" s="49" t="s">
        <v>440</v>
      </c>
      <c r="G5" s="49" t="s">
        <v>373</v>
      </c>
      <c r="H5" s="49">
        <v>36315</v>
      </c>
      <c r="I5" s="49">
        <v>36600</v>
      </c>
      <c r="J5" s="49" t="s">
        <v>3627</v>
      </c>
      <c r="K5" s="49">
        <v>284</v>
      </c>
      <c r="L5" s="49">
        <v>151</v>
      </c>
      <c r="M5" s="49">
        <v>242</v>
      </c>
      <c r="N5" s="49"/>
      <c r="O5" s="49" t="s">
        <v>24</v>
      </c>
      <c r="P5" s="49" t="s">
        <v>25</v>
      </c>
      <c r="Q5" s="49" t="s">
        <v>3628</v>
      </c>
      <c r="R5" s="49" t="s">
        <v>3629</v>
      </c>
      <c r="S5" s="49" t="s">
        <v>3630</v>
      </c>
      <c r="U5" s="9">
        <f t="shared" si="0"/>
        <v>435</v>
      </c>
      <c r="V5" s="10" t="str">
        <f t="shared" si="2"/>
        <v>OK1DOL435SINGLE</v>
      </c>
      <c r="W5" s="11">
        <f>IF(X5="",0,ROUND(X5*Y5*((Z5-AA5+1)/Z5),1))</f>
        <v>169.6</v>
      </c>
      <c r="X5" s="12">
        <f t="shared" si="1"/>
        <v>2</v>
      </c>
      <c r="Y5" s="12">
        <f>COUNTIF(U:U,U5)</f>
        <v>88</v>
      </c>
      <c r="Z5" s="12">
        <f>COUNTIFS(D:D,D5,U:U,U5)</f>
        <v>55</v>
      </c>
      <c r="AA5" s="25" t="str">
        <f t="shared" si="3"/>
        <v>3</v>
      </c>
    </row>
    <row r="6" spans="1:27" customFormat="1" ht="15" x14ac:dyDescent="0.25">
      <c r="A6" s="49" t="s">
        <v>35</v>
      </c>
      <c r="B6" s="49" t="s">
        <v>963</v>
      </c>
      <c r="C6" s="49" t="s">
        <v>964</v>
      </c>
      <c r="D6" s="49" t="s">
        <v>370</v>
      </c>
      <c r="E6" s="49" t="s">
        <v>433</v>
      </c>
      <c r="F6" s="49" t="s">
        <v>485</v>
      </c>
      <c r="G6" s="49" t="s">
        <v>373</v>
      </c>
      <c r="H6" s="49">
        <v>23222</v>
      </c>
      <c r="I6" s="49">
        <v>23223</v>
      </c>
      <c r="J6" s="49" t="s">
        <v>406</v>
      </c>
      <c r="K6" s="49">
        <v>0</v>
      </c>
      <c r="L6" s="49">
        <v>120</v>
      </c>
      <c r="M6" s="49">
        <v>194</v>
      </c>
      <c r="N6" s="49"/>
      <c r="O6" s="49" t="s">
        <v>24</v>
      </c>
      <c r="P6" s="49" t="s">
        <v>25</v>
      </c>
      <c r="Q6" s="49" t="s">
        <v>3631</v>
      </c>
      <c r="R6" s="49" t="s">
        <v>839</v>
      </c>
      <c r="S6" s="49" t="s">
        <v>1285</v>
      </c>
      <c r="U6" s="9">
        <f t="shared" si="0"/>
        <v>435</v>
      </c>
      <c r="V6" s="10" t="str">
        <f t="shared" si="2"/>
        <v>OK2DGB435SINGLE</v>
      </c>
      <c r="W6" s="11">
        <f>IF(X6="",0,ROUND(X6*Y6*((Z6-AA6+1)/Z6),1))</f>
        <v>166.4</v>
      </c>
      <c r="X6" s="12">
        <f t="shared" si="1"/>
        <v>2</v>
      </c>
      <c r="Y6" s="12">
        <f>COUNTIF(U:U,U6)</f>
        <v>88</v>
      </c>
      <c r="Z6" s="12">
        <f>COUNTIFS(D:D,D6,U:U,U6)</f>
        <v>55</v>
      </c>
      <c r="AA6" s="25" t="str">
        <f t="shared" si="3"/>
        <v>4</v>
      </c>
    </row>
    <row r="7" spans="1:27" customFormat="1" ht="15" x14ac:dyDescent="0.25">
      <c r="A7" s="50" t="s">
        <v>22</v>
      </c>
      <c r="B7" s="50" t="s">
        <v>2595</v>
      </c>
      <c r="C7" s="50" t="s">
        <v>2596</v>
      </c>
      <c r="D7" s="50" t="s">
        <v>370</v>
      </c>
      <c r="E7" s="50" t="s">
        <v>433</v>
      </c>
      <c r="F7" s="50" t="s">
        <v>437</v>
      </c>
      <c r="G7" s="50" t="s">
        <v>373</v>
      </c>
      <c r="H7" s="50">
        <v>16556</v>
      </c>
      <c r="I7" s="50">
        <v>17881</v>
      </c>
      <c r="J7" s="50" t="s">
        <v>4341</v>
      </c>
      <c r="K7" s="50">
        <v>1328</v>
      </c>
      <c r="L7" s="50">
        <v>107</v>
      </c>
      <c r="M7" s="50">
        <v>171</v>
      </c>
      <c r="N7" s="50"/>
      <c r="O7" s="50" t="s">
        <v>24</v>
      </c>
      <c r="P7" s="50" t="s">
        <v>25</v>
      </c>
      <c r="Q7" s="50" t="s">
        <v>4342</v>
      </c>
      <c r="R7" s="50" t="s">
        <v>4191</v>
      </c>
      <c r="S7" s="50" t="s">
        <v>2599</v>
      </c>
      <c r="U7" s="9">
        <f t="shared" ref="U7:U16" si="4">IF(E7="145 MHz",145,IF(E7="435 MHz",435,IF(E7="1,3 GHz",1300,IF(E7="2,3 GHz",2300,IF(E7="3,4 GHz",3400,IF(E7="5,7 GHz",5700,IF(E7="10 GHz",10000,IF(E7="24 GHz",24000,IF(E7="47 GHz",47000,IF(E7="76 GHz",76000,IF(E7="120 GHz",120000,IF(E7="134 GHz",134000,IF(E7="248 GHz",248000)))))))))))))</f>
        <v>435</v>
      </c>
      <c r="V7" s="10" t="str">
        <f t="shared" ref="V7:V16" si="5">CONCATENATE(B7,U7,D7)</f>
        <v>OK1JFP435SINGLE</v>
      </c>
      <c r="W7" s="11">
        <f t="shared" ref="W7:W16" si="6">IF(X7="",0,ROUND(X7*Y7*((Z7-AA7+1)/Z7),1))</f>
        <v>176</v>
      </c>
      <c r="X7" s="12">
        <f t="shared" ref="X7:X16" si="7">IF(U7&gt;=120000,6,IF(U7&gt;=24000,5,IF(U7&gt;=2300,4,IF(U7=1300,3,IF(U7=435,2,IF(U7=145,1,0))))))</f>
        <v>2</v>
      </c>
      <c r="Y7" s="12">
        <f>COUNTIF(U:U,U7)</f>
        <v>88</v>
      </c>
      <c r="Z7" s="12">
        <f>COUNTIFS(D:D,D7,U:U,U7)</f>
        <v>55</v>
      </c>
      <c r="AA7" s="25" t="str">
        <f t="shared" ref="AA7:AA16" si="8">SUBSTITUTE(A7,".","")</f>
        <v>1</v>
      </c>
    </row>
    <row r="8" spans="1:27" customFormat="1" ht="15" x14ac:dyDescent="0.25">
      <c r="A8" s="50" t="s">
        <v>28</v>
      </c>
      <c r="B8" s="50" t="s">
        <v>1289</v>
      </c>
      <c r="C8" s="50" t="s">
        <v>1257</v>
      </c>
      <c r="D8" s="50" t="s">
        <v>370</v>
      </c>
      <c r="E8" s="50" t="s">
        <v>433</v>
      </c>
      <c r="F8" s="50" t="s">
        <v>437</v>
      </c>
      <c r="G8" s="50" t="s">
        <v>373</v>
      </c>
      <c r="H8" s="50">
        <v>15353</v>
      </c>
      <c r="I8" s="50">
        <v>17191</v>
      </c>
      <c r="J8" s="50" t="s">
        <v>572</v>
      </c>
      <c r="K8" s="50">
        <v>2171</v>
      </c>
      <c r="L8" s="50">
        <v>83</v>
      </c>
      <c r="M8" s="50">
        <v>205</v>
      </c>
      <c r="N8" s="50"/>
      <c r="O8" s="50" t="s">
        <v>24</v>
      </c>
      <c r="P8" s="50" t="s">
        <v>25</v>
      </c>
      <c r="Q8" s="50" t="s">
        <v>1291</v>
      </c>
      <c r="R8" s="50" t="s">
        <v>1292</v>
      </c>
      <c r="S8" s="50" t="s">
        <v>1293</v>
      </c>
      <c r="U8" s="9">
        <f t="shared" si="4"/>
        <v>435</v>
      </c>
      <c r="V8" s="10" t="str">
        <f t="shared" si="5"/>
        <v>OK1VSJ435SINGLE</v>
      </c>
      <c r="W8" s="11">
        <f t="shared" si="6"/>
        <v>172.8</v>
      </c>
      <c r="X8" s="12">
        <f t="shared" si="7"/>
        <v>2</v>
      </c>
      <c r="Y8" s="12">
        <f>COUNTIF(U:U,U8)</f>
        <v>88</v>
      </c>
      <c r="Z8" s="12">
        <f>COUNTIFS(D:D,D8,U:U,U8)</f>
        <v>55</v>
      </c>
      <c r="AA8" s="25" t="str">
        <f t="shared" si="8"/>
        <v>2</v>
      </c>
    </row>
    <row r="9" spans="1:27" customFormat="1" ht="15" x14ac:dyDescent="0.25">
      <c r="A9" s="50" t="s">
        <v>30</v>
      </c>
      <c r="B9" s="50" t="s">
        <v>529</v>
      </c>
      <c r="C9" s="50" t="s">
        <v>530</v>
      </c>
      <c r="D9" s="50" t="s">
        <v>370</v>
      </c>
      <c r="E9" s="50" t="s">
        <v>433</v>
      </c>
      <c r="F9" s="50" t="s">
        <v>439</v>
      </c>
      <c r="G9" s="50"/>
      <c r="H9" s="50">
        <v>12079</v>
      </c>
      <c r="I9" s="50">
        <v>16346</v>
      </c>
      <c r="J9" s="50" t="s">
        <v>3632</v>
      </c>
      <c r="K9" s="50">
        <v>4266</v>
      </c>
      <c r="L9" s="50">
        <v>95</v>
      </c>
      <c r="M9" s="50">
        <v>157</v>
      </c>
      <c r="N9" s="50"/>
      <c r="O9" s="50" t="s">
        <v>24</v>
      </c>
      <c r="P9" s="50" t="s">
        <v>25</v>
      </c>
      <c r="Q9" s="50" t="s">
        <v>3633</v>
      </c>
      <c r="R9" s="50" t="s">
        <v>532</v>
      </c>
      <c r="S9" s="50" t="s">
        <v>533</v>
      </c>
      <c r="U9" s="9">
        <f t="shared" si="4"/>
        <v>435</v>
      </c>
      <c r="V9" s="10" t="str">
        <f t="shared" si="5"/>
        <v>OK1IBB435SINGLE</v>
      </c>
      <c r="W9" s="11">
        <f t="shared" si="6"/>
        <v>169.6</v>
      </c>
      <c r="X9" s="12">
        <f t="shared" si="7"/>
        <v>2</v>
      </c>
      <c r="Y9" s="12">
        <f>COUNTIF(U:U,U9)</f>
        <v>88</v>
      </c>
      <c r="Z9" s="12">
        <f>COUNTIFS(D:D,D9,U:U,U9)</f>
        <v>55</v>
      </c>
      <c r="AA9" s="25" t="str">
        <f t="shared" si="8"/>
        <v>3</v>
      </c>
    </row>
    <row r="10" spans="1:27" customFormat="1" ht="15" x14ac:dyDescent="0.25">
      <c r="A10" s="50" t="s">
        <v>35</v>
      </c>
      <c r="B10" s="50" t="s">
        <v>1631</v>
      </c>
      <c r="C10" s="50" t="s">
        <v>4195</v>
      </c>
      <c r="D10" s="50" t="s">
        <v>370</v>
      </c>
      <c r="E10" s="50" t="s">
        <v>433</v>
      </c>
      <c r="F10" s="50" t="s">
        <v>440</v>
      </c>
      <c r="G10" s="50" t="s">
        <v>373</v>
      </c>
      <c r="H10" s="50">
        <v>11813</v>
      </c>
      <c r="I10" s="50">
        <v>12143</v>
      </c>
      <c r="J10" s="50" t="s">
        <v>413</v>
      </c>
      <c r="K10" s="50">
        <v>330</v>
      </c>
      <c r="L10" s="50">
        <v>56</v>
      </c>
      <c r="M10" s="50">
        <v>219</v>
      </c>
      <c r="N10" s="50">
        <v>1</v>
      </c>
      <c r="O10" s="50" t="s">
        <v>24</v>
      </c>
      <c r="P10" s="50" t="s">
        <v>25</v>
      </c>
      <c r="Q10" s="50" t="s">
        <v>4343</v>
      </c>
      <c r="R10" s="50" t="s">
        <v>4344</v>
      </c>
      <c r="S10" s="50" t="s">
        <v>4345</v>
      </c>
      <c r="U10" s="9">
        <f t="shared" si="4"/>
        <v>435</v>
      </c>
      <c r="V10" s="10" t="str">
        <f t="shared" si="5"/>
        <v>OK1HCD435SINGLE</v>
      </c>
      <c r="W10" s="11">
        <f t="shared" si="6"/>
        <v>166.4</v>
      </c>
      <c r="X10" s="12">
        <f t="shared" si="7"/>
        <v>2</v>
      </c>
      <c r="Y10" s="12">
        <f>COUNTIF(U:U,U10)</f>
        <v>88</v>
      </c>
      <c r="Z10" s="12">
        <f>COUNTIFS(D:D,D10,U:U,U10)</f>
        <v>55</v>
      </c>
      <c r="AA10" s="25" t="str">
        <f t="shared" si="8"/>
        <v>4</v>
      </c>
    </row>
    <row r="11" spans="1:27" customFormat="1" ht="15" x14ac:dyDescent="0.25">
      <c r="A11" s="50" t="s">
        <v>38</v>
      </c>
      <c r="B11" s="50" t="s">
        <v>701</v>
      </c>
      <c r="C11" s="50" t="s">
        <v>1674</v>
      </c>
      <c r="D11" s="50" t="s">
        <v>370</v>
      </c>
      <c r="E11" s="50" t="s">
        <v>433</v>
      </c>
      <c r="F11" s="50" t="s">
        <v>616</v>
      </c>
      <c r="G11" s="50" t="s">
        <v>379</v>
      </c>
      <c r="H11" s="50">
        <v>11133</v>
      </c>
      <c r="I11" s="50">
        <v>11133</v>
      </c>
      <c r="J11" s="50" t="s">
        <v>406</v>
      </c>
      <c r="K11" s="50">
        <v>0</v>
      </c>
      <c r="L11" s="50">
        <v>62</v>
      </c>
      <c r="M11" s="50">
        <v>180</v>
      </c>
      <c r="N11" s="50"/>
      <c r="O11" s="50" t="s">
        <v>24</v>
      </c>
      <c r="P11" s="50" t="s">
        <v>25</v>
      </c>
      <c r="Q11" s="50" t="s">
        <v>3634</v>
      </c>
      <c r="R11" s="50" t="s">
        <v>3635</v>
      </c>
      <c r="S11" s="50" t="s">
        <v>1809</v>
      </c>
      <c r="U11" s="9">
        <f t="shared" si="4"/>
        <v>435</v>
      </c>
      <c r="V11" s="10" t="str">
        <f t="shared" si="5"/>
        <v>OK1ZHS435SINGLE</v>
      </c>
      <c r="W11" s="11">
        <f t="shared" si="6"/>
        <v>163.19999999999999</v>
      </c>
      <c r="X11" s="12">
        <f t="shared" si="7"/>
        <v>2</v>
      </c>
      <c r="Y11" s="12">
        <f>COUNTIF(U:U,U11)</f>
        <v>88</v>
      </c>
      <c r="Z11" s="12">
        <f>COUNTIFS(D:D,D11,U:U,U11)</f>
        <v>55</v>
      </c>
      <c r="AA11" s="25" t="str">
        <f t="shared" si="8"/>
        <v>5</v>
      </c>
    </row>
    <row r="12" spans="1:27" customFormat="1" ht="15" x14ac:dyDescent="0.25">
      <c r="A12" s="50" t="s">
        <v>40</v>
      </c>
      <c r="B12" s="50" t="s">
        <v>280</v>
      </c>
      <c r="C12" s="50" t="s">
        <v>591</v>
      </c>
      <c r="D12" s="50" t="s">
        <v>370</v>
      </c>
      <c r="E12" s="50" t="s">
        <v>433</v>
      </c>
      <c r="F12" s="50" t="s">
        <v>525</v>
      </c>
      <c r="G12" s="50" t="s">
        <v>373</v>
      </c>
      <c r="H12" s="50">
        <v>11083</v>
      </c>
      <c r="I12" s="50">
        <v>11629</v>
      </c>
      <c r="J12" s="50" t="s">
        <v>2199</v>
      </c>
      <c r="K12" s="50">
        <v>544</v>
      </c>
      <c r="L12" s="50">
        <v>57</v>
      </c>
      <c r="M12" s="50">
        <v>202</v>
      </c>
      <c r="N12" s="50"/>
      <c r="O12" s="50" t="s">
        <v>24</v>
      </c>
      <c r="P12" s="50" t="s">
        <v>25</v>
      </c>
      <c r="Q12" s="50" t="s">
        <v>3636</v>
      </c>
      <c r="R12" s="50" t="s">
        <v>3637</v>
      </c>
      <c r="S12" s="50" t="s">
        <v>188</v>
      </c>
      <c r="U12" s="9">
        <f t="shared" si="4"/>
        <v>435</v>
      </c>
      <c r="V12" s="10" t="str">
        <f t="shared" si="5"/>
        <v>OK2BDS435SINGLE</v>
      </c>
      <c r="W12" s="11">
        <f t="shared" si="6"/>
        <v>160</v>
      </c>
      <c r="X12" s="12">
        <f t="shared" si="7"/>
        <v>2</v>
      </c>
      <c r="Y12" s="12">
        <f>COUNTIF(U:U,U12)</f>
        <v>88</v>
      </c>
      <c r="Z12" s="12">
        <f>COUNTIFS(D:D,D12,U:U,U12)</f>
        <v>55</v>
      </c>
      <c r="AA12" s="25" t="str">
        <f t="shared" si="8"/>
        <v>6</v>
      </c>
    </row>
    <row r="13" spans="1:27" customFormat="1" ht="15" x14ac:dyDescent="0.25">
      <c r="A13" s="50" t="s">
        <v>44</v>
      </c>
      <c r="B13" s="50" t="s">
        <v>129</v>
      </c>
      <c r="C13" s="50" t="s">
        <v>407</v>
      </c>
      <c r="D13" s="50" t="s">
        <v>370</v>
      </c>
      <c r="E13" s="50" t="s">
        <v>433</v>
      </c>
      <c r="F13" s="50" t="s">
        <v>437</v>
      </c>
      <c r="G13" s="50" t="s">
        <v>373</v>
      </c>
      <c r="H13" s="50">
        <v>9304</v>
      </c>
      <c r="I13" s="50">
        <v>9490</v>
      </c>
      <c r="J13" s="50" t="s">
        <v>875</v>
      </c>
      <c r="K13" s="50">
        <v>185</v>
      </c>
      <c r="L13" s="50">
        <v>73</v>
      </c>
      <c r="M13" s="50">
        <v>129</v>
      </c>
      <c r="N13" s="50"/>
      <c r="O13" s="50" t="s">
        <v>24</v>
      </c>
      <c r="P13" s="50" t="s">
        <v>25</v>
      </c>
      <c r="Q13" s="50" t="s">
        <v>707</v>
      </c>
      <c r="R13" s="50" t="s">
        <v>1127</v>
      </c>
      <c r="S13" s="50" t="s">
        <v>131</v>
      </c>
      <c r="U13" s="9">
        <f t="shared" si="4"/>
        <v>435</v>
      </c>
      <c r="V13" s="10" t="str">
        <f t="shared" si="5"/>
        <v>OK1IEI435SINGLE</v>
      </c>
      <c r="W13" s="11">
        <f t="shared" si="6"/>
        <v>156.80000000000001</v>
      </c>
      <c r="X13" s="12">
        <f t="shared" si="7"/>
        <v>2</v>
      </c>
      <c r="Y13" s="12">
        <f>COUNTIF(U:U,U13)</f>
        <v>88</v>
      </c>
      <c r="Z13" s="12">
        <f>COUNTIFS(D:D,D13,U:U,U13)</f>
        <v>55</v>
      </c>
      <c r="AA13" s="25" t="str">
        <f t="shared" si="8"/>
        <v>7</v>
      </c>
    </row>
    <row r="14" spans="1:27" customFormat="1" ht="15" x14ac:dyDescent="0.25">
      <c r="A14" s="50" t="s">
        <v>48</v>
      </c>
      <c r="B14" s="50" t="s">
        <v>1085</v>
      </c>
      <c r="C14" s="50" t="s">
        <v>1086</v>
      </c>
      <c r="D14" s="50" t="s">
        <v>370</v>
      </c>
      <c r="E14" s="50" t="s">
        <v>433</v>
      </c>
      <c r="F14" s="50" t="s">
        <v>552</v>
      </c>
      <c r="G14" s="50" t="s">
        <v>373</v>
      </c>
      <c r="H14" s="50">
        <v>9191</v>
      </c>
      <c r="I14" s="50">
        <v>9293</v>
      </c>
      <c r="J14" s="50" t="s">
        <v>2803</v>
      </c>
      <c r="K14" s="50">
        <v>102</v>
      </c>
      <c r="L14" s="50">
        <v>60</v>
      </c>
      <c r="M14" s="50">
        <v>156</v>
      </c>
      <c r="N14" s="50"/>
      <c r="O14" s="50" t="s">
        <v>24</v>
      </c>
      <c r="P14" s="50" t="s">
        <v>25</v>
      </c>
      <c r="Q14" s="50" t="s">
        <v>1510</v>
      </c>
      <c r="R14" s="50" t="s">
        <v>3638</v>
      </c>
      <c r="S14" s="50" t="s">
        <v>1088</v>
      </c>
      <c r="U14" s="9">
        <f t="shared" si="4"/>
        <v>435</v>
      </c>
      <c r="V14" s="10" t="str">
        <f t="shared" si="5"/>
        <v>OK1IM435SINGLE</v>
      </c>
      <c r="W14" s="11">
        <f t="shared" si="6"/>
        <v>153.6</v>
      </c>
      <c r="X14" s="12">
        <f t="shared" si="7"/>
        <v>2</v>
      </c>
      <c r="Y14" s="12">
        <f>COUNTIF(U:U,U14)</f>
        <v>88</v>
      </c>
      <c r="Z14" s="12">
        <f>COUNTIFS(D:D,D14,U:U,U14)</f>
        <v>55</v>
      </c>
      <c r="AA14" s="25" t="str">
        <f t="shared" si="8"/>
        <v>8</v>
      </c>
    </row>
    <row r="15" spans="1:27" customFormat="1" ht="15" x14ac:dyDescent="0.25">
      <c r="A15" s="50" t="s">
        <v>50</v>
      </c>
      <c r="B15" s="50" t="s">
        <v>2131</v>
      </c>
      <c r="C15" s="50" t="s">
        <v>3530</v>
      </c>
      <c r="D15" s="50" t="s">
        <v>370</v>
      </c>
      <c r="E15" s="50" t="s">
        <v>433</v>
      </c>
      <c r="F15" s="50" t="s">
        <v>485</v>
      </c>
      <c r="G15" s="50" t="s">
        <v>373</v>
      </c>
      <c r="H15" s="50">
        <v>8651</v>
      </c>
      <c r="I15" s="50">
        <v>9373</v>
      </c>
      <c r="J15" s="50" t="s">
        <v>3639</v>
      </c>
      <c r="K15" s="50">
        <v>722</v>
      </c>
      <c r="L15" s="50">
        <v>56</v>
      </c>
      <c r="M15" s="50">
        <v>166</v>
      </c>
      <c r="N15" s="50"/>
      <c r="O15" s="50" t="s">
        <v>24</v>
      </c>
      <c r="P15" s="50" t="s">
        <v>25</v>
      </c>
      <c r="Q15" s="50" t="s">
        <v>3640</v>
      </c>
      <c r="R15" s="50" t="s">
        <v>3641</v>
      </c>
      <c r="S15" s="50" t="s">
        <v>3642</v>
      </c>
      <c r="U15" s="9">
        <f t="shared" si="4"/>
        <v>435</v>
      </c>
      <c r="V15" s="10" t="str">
        <f t="shared" si="5"/>
        <v>OK2WTW435SINGLE</v>
      </c>
      <c r="W15" s="11">
        <f t="shared" si="6"/>
        <v>150.4</v>
      </c>
      <c r="X15" s="12">
        <f t="shared" si="7"/>
        <v>2</v>
      </c>
      <c r="Y15" s="12">
        <f>COUNTIF(U:U,U15)</f>
        <v>88</v>
      </c>
      <c r="Z15" s="12">
        <f>COUNTIFS(D:D,D15,U:U,U15)</f>
        <v>55</v>
      </c>
      <c r="AA15" s="25" t="str">
        <f t="shared" si="8"/>
        <v>9</v>
      </c>
    </row>
    <row r="16" spans="1:27" customFormat="1" ht="15" x14ac:dyDescent="0.25">
      <c r="A16" s="50" t="s">
        <v>53</v>
      </c>
      <c r="B16" s="50" t="s">
        <v>517</v>
      </c>
      <c r="C16" s="50" t="s">
        <v>1249</v>
      </c>
      <c r="D16" s="50" t="s">
        <v>370</v>
      </c>
      <c r="E16" s="50" t="s">
        <v>433</v>
      </c>
      <c r="F16" s="50" t="s">
        <v>519</v>
      </c>
      <c r="G16" s="50" t="s">
        <v>373</v>
      </c>
      <c r="H16" s="50">
        <v>7582</v>
      </c>
      <c r="I16" s="50">
        <v>7901</v>
      </c>
      <c r="J16" s="50" t="s">
        <v>3643</v>
      </c>
      <c r="K16" s="50">
        <v>319</v>
      </c>
      <c r="L16" s="50">
        <v>58</v>
      </c>
      <c r="M16" s="50">
        <v>138</v>
      </c>
      <c r="N16" s="50"/>
      <c r="O16" s="50" t="s">
        <v>24</v>
      </c>
      <c r="P16" s="50" t="s">
        <v>25</v>
      </c>
      <c r="Q16" s="50" t="s">
        <v>2429</v>
      </c>
      <c r="R16" s="50" t="s">
        <v>3644</v>
      </c>
      <c r="S16" s="50" t="s">
        <v>3645</v>
      </c>
      <c r="U16" s="9">
        <f t="shared" si="4"/>
        <v>435</v>
      </c>
      <c r="V16" s="10" t="str">
        <f t="shared" si="5"/>
        <v>OK1VUF435SINGLE</v>
      </c>
      <c r="W16" s="11">
        <f t="shared" si="6"/>
        <v>147.19999999999999</v>
      </c>
      <c r="X16" s="12">
        <f t="shared" si="7"/>
        <v>2</v>
      </c>
      <c r="Y16" s="12">
        <f>COUNTIF(U:U,U16)</f>
        <v>88</v>
      </c>
      <c r="Z16" s="12">
        <f>COUNTIFS(D:D,D16,U:U,U16)</f>
        <v>55</v>
      </c>
      <c r="AA16" s="25" t="str">
        <f t="shared" si="8"/>
        <v>10</v>
      </c>
    </row>
    <row r="17" spans="1:27" customFormat="1" ht="15" x14ac:dyDescent="0.25">
      <c r="A17" s="49" t="s">
        <v>38</v>
      </c>
      <c r="B17" s="49" t="s">
        <v>1627</v>
      </c>
      <c r="C17" s="49" t="s">
        <v>1628</v>
      </c>
      <c r="D17" s="49" t="s">
        <v>370</v>
      </c>
      <c r="E17" s="49" t="s">
        <v>433</v>
      </c>
      <c r="F17" s="49" t="s">
        <v>437</v>
      </c>
      <c r="G17" s="49" t="s">
        <v>373</v>
      </c>
      <c r="H17" s="49">
        <v>7400</v>
      </c>
      <c r="I17" s="49">
        <v>7876</v>
      </c>
      <c r="J17" s="49" t="s">
        <v>713</v>
      </c>
      <c r="K17" s="49">
        <v>477</v>
      </c>
      <c r="L17" s="49">
        <v>39</v>
      </c>
      <c r="M17" s="49">
        <v>200</v>
      </c>
      <c r="N17" s="49"/>
      <c r="O17" s="49" t="s">
        <v>24</v>
      </c>
      <c r="P17" s="49" t="s">
        <v>25</v>
      </c>
      <c r="Q17" s="49" t="s">
        <v>4346</v>
      </c>
      <c r="R17" s="49" t="s">
        <v>4267</v>
      </c>
      <c r="S17" s="49" t="s">
        <v>4347</v>
      </c>
      <c r="U17" s="9">
        <f t="shared" si="0"/>
        <v>435</v>
      </c>
      <c r="V17" s="10" t="str">
        <f t="shared" si="2"/>
        <v>OK1DCS435SINGLE</v>
      </c>
      <c r="W17" s="11">
        <f>IF(X17="",0,ROUND(X17*Y17*((Z17-AA17+1)/Z17),1))</f>
        <v>163.19999999999999</v>
      </c>
      <c r="X17" s="12">
        <f t="shared" si="1"/>
        <v>2</v>
      </c>
      <c r="Y17" s="12">
        <f>COUNTIF(U:U,U17)</f>
        <v>88</v>
      </c>
      <c r="Z17" s="12">
        <f>COUNTIFS(D:D,D17,U:U,U17)</f>
        <v>55</v>
      </c>
      <c r="AA17" s="25" t="str">
        <f t="shared" si="3"/>
        <v>5</v>
      </c>
    </row>
    <row r="18" spans="1:27" customFormat="1" ht="15" x14ac:dyDescent="0.25">
      <c r="A18" s="49" t="s">
        <v>40</v>
      </c>
      <c r="B18" s="49" t="s">
        <v>794</v>
      </c>
      <c r="C18" s="49" t="s">
        <v>795</v>
      </c>
      <c r="D18" s="49" t="s">
        <v>370</v>
      </c>
      <c r="E18" s="49" t="s">
        <v>433</v>
      </c>
      <c r="F18" s="49" t="s">
        <v>494</v>
      </c>
      <c r="G18" s="49"/>
      <c r="H18" s="49">
        <v>7096</v>
      </c>
      <c r="I18" s="49">
        <v>8378</v>
      </c>
      <c r="J18" s="49" t="s">
        <v>1014</v>
      </c>
      <c r="K18" s="49">
        <v>1283</v>
      </c>
      <c r="L18" s="49">
        <v>19</v>
      </c>
      <c r="M18" s="49">
        <v>444</v>
      </c>
      <c r="N18" s="49"/>
      <c r="O18" s="49" t="s">
        <v>24</v>
      </c>
      <c r="P18" s="49" t="s">
        <v>25</v>
      </c>
      <c r="Q18" s="49" t="s">
        <v>3646</v>
      </c>
      <c r="R18" s="49" t="s">
        <v>797</v>
      </c>
      <c r="S18" s="49" t="s">
        <v>3647</v>
      </c>
      <c r="U18" s="9">
        <f t="shared" si="0"/>
        <v>435</v>
      </c>
      <c r="V18" s="10" t="str">
        <f t="shared" si="2"/>
        <v>OK7GU435SINGLE</v>
      </c>
      <c r="W18" s="11">
        <f t="shared" ref="W18:W84" si="9">IF(X18="",0,ROUND(X18*Y18*((Z18-AA18+1)/Z18),1))</f>
        <v>160</v>
      </c>
      <c r="X18" s="12">
        <f t="shared" si="1"/>
        <v>2</v>
      </c>
      <c r="Y18" s="12">
        <f>COUNTIF(U:U,U18)</f>
        <v>88</v>
      </c>
      <c r="Z18" s="12">
        <f>COUNTIFS(D:D,D18,U:U,U18)</f>
        <v>55</v>
      </c>
      <c r="AA18" s="25" t="str">
        <f t="shared" si="3"/>
        <v>6</v>
      </c>
    </row>
    <row r="19" spans="1:27" customFormat="1" ht="15" x14ac:dyDescent="0.25">
      <c r="A19" s="49" t="s">
        <v>44</v>
      </c>
      <c r="B19" s="49" t="s">
        <v>811</v>
      </c>
      <c r="C19" s="49" t="s">
        <v>812</v>
      </c>
      <c r="D19" s="49" t="s">
        <v>370</v>
      </c>
      <c r="E19" s="49" t="s">
        <v>433</v>
      </c>
      <c r="F19" s="49" t="s">
        <v>440</v>
      </c>
      <c r="G19" s="49" t="s">
        <v>373</v>
      </c>
      <c r="H19" s="49">
        <v>6675</v>
      </c>
      <c r="I19" s="49">
        <v>7528</v>
      </c>
      <c r="J19" s="49" t="s">
        <v>2231</v>
      </c>
      <c r="K19" s="49">
        <v>851</v>
      </c>
      <c r="L19" s="49">
        <v>47</v>
      </c>
      <c r="M19" s="49">
        <v>148</v>
      </c>
      <c r="N19" s="49"/>
      <c r="O19" s="49" t="s">
        <v>24</v>
      </c>
      <c r="P19" s="49" t="s">
        <v>25</v>
      </c>
      <c r="Q19" s="49" t="s">
        <v>3648</v>
      </c>
      <c r="R19" s="49" t="s">
        <v>1524</v>
      </c>
      <c r="S19" s="49" t="s">
        <v>1575</v>
      </c>
      <c r="U19" s="9">
        <f t="shared" si="0"/>
        <v>435</v>
      </c>
      <c r="V19" s="10" t="str">
        <f t="shared" si="2"/>
        <v>OK2JI435SINGLE</v>
      </c>
      <c r="W19" s="11">
        <f t="shared" si="9"/>
        <v>156.80000000000001</v>
      </c>
      <c r="X19" s="12">
        <f t="shared" si="1"/>
        <v>2</v>
      </c>
      <c r="Y19" s="12">
        <f>COUNTIF(U:U,U19)</f>
        <v>88</v>
      </c>
      <c r="Z19" s="12">
        <f>COUNTIFS(D:D,D19,U:U,U19)</f>
        <v>55</v>
      </c>
      <c r="AA19" s="25" t="str">
        <f t="shared" si="3"/>
        <v>7</v>
      </c>
    </row>
    <row r="20" spans="1:27" customFormat="1" ht="15" x14ac:dyDescent="0.25">
      <c r="A20" s="49" t="s">
        <v>48</v>
      </c>
      <c r="B20" s="49" t="s">
        <v>696</v>
      </c>
      <c r="C20" s="49" t="s">
        <v>4307</v>
      </c>
      <c r="D20" s="49" t="s">
        <v>370</v>
      </c>
      <c r="E20" s="49" t="s">
        <v>433</v>
      </c>
      <c r="F20" s="49" t="s">
        <v>441</v>
      </c>
      <c r="G20" s="49" t="s">
        <v>379</v>
      </c>
      <c r="H20" s="49">
        <v>6222</v>
      </c>
      <c r="I20" s="49">
        <v>6323</v>
      </c>
      <c r="J20" s="49" t="s">
        <v>1864</v>
      </c>
      <c r="K20" s="49">
        <v>102</v>
      </c>
      <c r="L20" s="49">
        <v>41</v>
      </c>
      <c r="M20" s="49">
        <v>156</v>
      </c>
      <c r="N20" s="49"/>
      <c r="O20" s="49" t="s">
        <v>24</v>
      </c>
      <c r="P20" s="49" t="s">
        <v>25</v>
      </c>
      <c r="Q20" s="49" t="s">
        <v>4348</v>
      </c>
      <c r="R20" s="49" t="s">
        <v>790</v>
      </c>
      <c r="S20" s="49" t="s">
        <v>4309</v>
      </c>
      <c r="U20" s="9">
        <f t="shared" si="0"/>
        <v>435</v>
      </c>
      <c r="V20" s="10" t="str">
        <f t="shared" si="2"/>
        <v>OK1FLC435SINGLE</v>
      </c>
      <c r="W20" s="11">
        <f t="shared" si="9"/>
        <v>153.6</v>
      </c>
      <c r="X20" s="12">
        <f t="shared" si="1"/>
        <v>2</v>
      </c>
      <c r="Y20" s="12">
        <f>COUNTIF(U:U,U20)</f>
        <v>88</v>
      </c>
      <c r="Z20" s="12">
        <f>COUNTIFS(D:D,D20,U:U,U20)</f>
        <v>55</v>
      </c>
      <c r="AA20" s="25" t="str">
        <f t="shared" si="3"/>
        <v>8</v>
      </c>
    </row>
    <row r="21" spans="1:27" customFormat="1" ht="15" x14ac:dyDescent="0.25">
      <c r="A21" s="49" t="s">
        <v>50</v>
      </c>
      <c r="B21" s="49" t="s">
        <v>1520</v>
      </c>
      <c r="C21" s="49" t="s">
        <v>1456</v>
      </c>
      <c r="D21" s="49" t="s">
        <v>370</v>
      </c>
      <c r="E21" s="49" t="s">
        <v>433</v>
      </c>
      <c r="F21" s="49" t="s">
        <v>1405</v>
      </c>
      <c r="G21" s="49" t="s">
        <v>373</v>
      </c>
      <c r="H21" s="49">
        <v>5907</v>
      </c>
      <c r="I21" s="49">
        <v>5905</v>
      </c>
      <c r="J21" s="49" t="s">
        <v>406</v>
      </c>
      <c r="K21" s="49">
        <v>0</v>
      </c>
      <c r="L21" s="49">
        <v>41</v>
      </c>
      <c r="M21" s="49">
        <v>144</v>
      </c>
      <c r="N21" s="49"/>
      <c r="O21" s="49" t="s">
        <v>24</v>
      </c>
      <c r="P21" s="49" t="s">
        <v>25</v>
      </c>
      <c r="Q21" s="49" t="s">
        <v>1503</v>
      </c>
      <c r="R21" s="49" t="s">
        <v>3101</v>
      </c>
      <c r="S21" s="49" t="s">
        <v>1521</v>
      </c>
      <c r="U21" s="9">
        <f t="shared" si="0"/>
        <v>435</v>
      </c>
      <c r="V21" s="10" t="str">
        <f t="shared" si="2"/>
        <v>OK7CM435SINGLE</v>
      </c>
      <c r="W21" s="11">
        <f t="shared" si="9"/>
        <v>150.4</v>
      </c>
      <c r="X21" s="12">
        <f t="shared" si="1"/>
        <v>2</v>
      </c>
      <c r="Y21" s="12">
        <f>COUNTIF(U:U,U21)</f>
        <v>88</v>
      </c>
      <c r="Z21" s="12">
        <f>COUNTIFS(D:D,D21,U:U,U21)</f>
        <v>55</v>
      </c>
      <c r="AA21" s="25" t="str">
        <f t="shared" si="3"/>
        <v>9</v>
      </c>
    </row>
    <row r="22" spans="1:27" customFormat="1" ht="15" x14ac:dyDescent="0.25">
      <c r="A22" s="49" t="s">
        <v>53</v>
      </c>
      <c r="B22" s="49" t="s">
        <v>1424</v>
      </c>
      <c r="C22" s="49" t="s">
        <v>1157</v>
      </c>
      <c r="D22" s="49" t="s">
        <v>370</v>
      </c>
      <c r="E22" s="49" t="s">
        <v>433</v>
      </c>
      <c r="F22" s="49" t="s">
        <v>440</v>
      </c>
      <c r="G22" s="49" t="s">
        <v>373</v>
      </c>
      <c r="H22" s="49">
        <v>5549</v>
      </c>
      <c r="I22" s="49">
        <v>6445</v>
      </c>
      <c r="J22" s="49" t="s">
        <v>4349</v>
      </c>
      <c r="K22" s="49">
        <v>894</v>
      </c>
      <c r="L22" s="49">
        <v>48</v>
      </c>
      <c r="M22" s="49">
        <v>123</v>
      </c>
      <c r="N22" s="49"/>
      <c r="O22" s="49" t="s">
        <v>24</v>
      </c>
      <c r="P22" s="49" t="s">
        <v>25</v>
      </c>
      <c r="Q22" s="49" t="s">
        <v>4350</v>
      </c>
      <c r="R22" s="49" t="s">
        <v>4351</v>
      </c>
      <c r="S22" s="49" t="s">
        <v>4352</v>
      </c>
      <c r="U22" s="9">
        <f t="shared" si="0"/>
        <v>435</v>
      </c>
      <c r="V22" s="10" t="str">
        <f t="shared" si="2"/>
        <v>OK1TRW435SINGLE</v>
      </c>
      <c r="W22" s="11">
        <f t="shared" si="9"/>
        <v>147.19999999999999</v>
      </c>
      <c r="X22" s="12">
        <f t="shared" si="1"/>
        <v>2</v>
      </c>
      <c r="Y22" s="12">
        <f>COUNTIF(U:U,U22)</f>
        <v>88</v>
      </c>
      <c r="Z22" s="12">
        <f>COUNTIFS(D:D,D22,U:U,U22)</f>
        <v>55</v>
      </c>
      <c r="AA22" s="25" t="str">
        <f t="shared" si="3"/>
        <v>10</v>
      </c>
    </row>
    <row r="23" spans="1:27" customFormat="1" ht="15" x14ac:dyDescent="0.25">
      <c r="A23" s="49" t="s">
        <v>56</v>
      </c>
      <c r="B23" s="49" t="s">
        <v>4105</v>
      </c>
      <c r="C23" s="49" t="s">
        <v>4353</v>
      </c>
      <c r="D23" s="49" t="s">
        <v>370</v>
      </c>
      <c r="E23" s="49" t="s">
        <v>433</v>
      </c>
      <c r="F23" s="49" t="s">
        <v>447</v>
      </c>
      <c r="G23" s="49" t="s">
        <v>373</v>
      </c>
      <c r="H23" s="49">
        <v>5533</v>
      </c>
      <c r="I23" s="49">
        <v>5533</v>
      </c>
      <c r="J23" s="49" t="s">
        <v>406</v>
      </c>
      <c r="K23" s="49">
        <v>0</v>
      </c>
      <c r="L23" s="49">
        <v>41</v>
      </c>
      <c r="M23" s="49">
        <v>135</v>
      </c>
      <c r="N23" s="49"/>
      <c r="O23" s="49" t="s">
        <v>24</v>
      </c>
      <c r="P23" s="49" t="s">
        <v>25</v>
      </c>
      <c r="Q23" s="49" t="s">
        <v>4354</v>
      </c>
      <c r="R23" s="49" t="s">
        <v>4355</v>
      </c>
      <c r="S23" s="49" t="s">
        <v>4356</v>
      </c>
      <c r="U23" s="9">
        <f t="shared" si="0"/>
        <v>435</v>
      </c>
      <c r="V23" s="10" t="str">
        <f t="shared" si="2"/>
        <v>OK2YT435SINGLE</v>
      </c>
      <c r="W23" s="11">
        <f t="shared" si="9"/>
        <v>144</v>
      </c>
      <c r="X23" s="12">
        <f t="shared" si="1"/>
        <v>2</v>
      </c>
      <c r="Y23" s="12">
        <f>COUNTIF(U:U,U23)</f>
        <v>88</v>
      </c>
      <c r="Z23" s="12">
        <f>COUNTIFS(D:D,D23,U:U,U23)</f>
        <v>55</v>
      </c>
      <c r="AA23" s="25" t="str">
        <f t="shared" si="3"/>
        <v>11</v>
      </c>
    </row>
    <row r="24" spans="1:27" customFormat="1" ht="15" x14ac:dyDescent="0.25">
      <c r="A24" s="49" t="s">
        <v>61</v>
      </c>
      <c r="B24" s="49" t="s">
        <v>62</v>
      </c>
      <c r="C24" s="49" t="s">
        <v>383</v>
      </c>
      <c r="D24" s="49" t="s">
        <v>370</v>
      </c>
      <c r="E24" s="49" t="s">
        <v>433</v>
      </c>
      <c r="F24" s="49" t="s">
        <v>525</v>
      </c>
      <c r="G24" s="49" t="s">
        <v>373</v>
      </c>
      <c r="H24" s="49">
        <v>5378</v>
      </c>
      <c r="I24" s="49">
        <v>5371</v>
      </c>
      <c r="J24" s="49" t="s">
        <v>406</v>
      </c>
      <c r="K24" s="49">
        <v>0</v>
      </c>
      <c r="L24" s="49">
        <v>35</v>
      </c>
      <c r="M24" s="49">
        <v>154</v>
      </c>
      <c r="N24" s="49"/>
      <c r="O24" s="49" t="s">
        <v>24</v>
      </c>
      <c r="P24" s="49" t="s">
        <v>25</v>
      </c>
      <c r="Q24" s="49" t="s">
        <v>3649</v>
      </c>
      <c r="R24" s="49" t="s">
        <v>1512</v>
      </c>
      <c r="S24" s="49" t="s">
        <v>686</v>
      </c>
      <c r="U24" s="9">
        <f t="shared" si="0"/>
        <v>435</v>
      </c>
      <c r="V24" s="10" t="str">
        <f t="shared" si="2"/>
        <v>OK1OA435SINGLE</v>
      </c>
      <c r="W24" s="11">
        <f t="shared" si="9"/>
        <v>140.80000000000001</v>
      </c>
      <c r="X24" s="12">
        <f t="shared" si="1"/>
        <v>2</v>
      </c>
      <c r="Y24" s="12">
        <f>COUNTIF(U:U,U24)</f>
        <v>88</v>
      </c>
      <c r="Z24" s="12">
        <f>COUNTIFS(D:D,D24,U:U,U24)</f>
        <v>55</v>
      </c>
      <c r="AA24" s="25" t="str">
        <f t="shared" si="3"/>
        <v>12</v>
      </c>
    </row>
    <row r="25" spans="1:27" customFormat="1" ht="15" x14ac:dyDescent="0.25">
      <c r="A25" s="49" t="s">
        <v>64</v>
      </c>
      <c r="B25" s="49" t="s">
        <v>1024</v>
      </c>
      <c r="C25" s="49" t="s">
        <v>768</v>
      </c>
      <c r="D25" s="49" t="s">
        <v>370</v>
      </c>
      <c r="E25" s="49" t="s">
        <v>433</v>
      </c>
      <c r="F25" s="49" t="s">
        <v>440</v>
      </c>
      <c r="G25" s="49" t="s">
        <v>373</v>
      </c>
      <c r="H25" s="49">
        <v>4592</v>
      </c>
      <c r="I25" s="49">
        <v>4610</v>
      </c>
      <c r="J25" s="49" t="s">
        <v>2677</v>
      </c>
      <c r="K25" s="49">
        <v>18</v>
      </c>
      <c r="L25" s="49">
        <v>45</v>
      </c>
      <c r="M25" s="49">
        <v>104</v>
      </c>
      <c r="N25" s="49"/>
      <c r="O25" s="49" t="s">
        <v>24</v>
      </c>
      <c r="P25" s="49" t="s">
        <v>25</v>
      </c>
      <c r="Q25" s="49" t="s">
        <v>3650</v>
      </c>
      <c r="R25" s="49" t="s">
        <v>3651</v>
      </c>
      <c r="S25" s="49" t="s">
        <v>2443</v>
      </c>
      <c r="U25" s="9">
        <f t="shared" si="0"/>
        <v>435</v>
      </c>
      <c r="V25" s="10" t="str">
        <f t="shared" si="2"/>
        <v>OK1VAM435SINGLE</v>
      </c>
      <c r="W25" s="11">
        <f t="shared" si="9"/>
        <v>137.6</v>
      </c>
      <c r="X25" s="12">
        <f t="shared" si="1"/>
        <v>2</v>
      </c>
      <c r="Y25" s="12">
        <f>COUNTIF(U:U,U25)</f>
        <v>88</v>
      </c>
      <c r="Z25" s="12">
        <f>COUNTIFS(D:D,D25,U:U,U25)</f>
        <v>55</v>
      </c>
      <c r="AA25" s="25" t="str">
        <f t="shared" si="3"/>
        <v>13</v>
      </c>
    </row>
    <row r="26" spans="1:27" customFormat="1" ht="15" x14ac:dyDescent="0.25">
      <c r="A26" s="49" t="s">
        <v>69</v>
      </c>
      <c r="B26" s="49" t="s">
        <v>798</v>
      </c>
      <c r="C26" s="49" t="s">
        <v>799</v>
      </c>
      <c r="D26" s="49" t="s">
        <v>370</v>
      </c>
      <c r="E26" s="49" t="s">
        <v>433</v>
      </c>
      <c r="F26" s="49" t="s">
        <v>525</v>
      </c>
      <c r="G26" s="49" t="s">
        <v>373</v>
      </c>
      <c r="H26" s="49">
        <v>4508</v>
      </c>
      <c r="I26" s="49">
        <v>5302</v>
      </c>
      <c r="J26" s="49" t="s">
        <v>3652</v>
      </c>
      <c r="K26" s="49">
        <v>793</v>
      </c>
      <c r="L26" s="49">
        <v>48</v>
      </c>
      <c r="M26" s="49">
        <v>107</v>
      </c>
      <c r="N26" s="49"/>
      <c r="O26" s="49" t="s">
        <v>24</v>
      </c>
      <c r="P26" s="49" t="s">
        <v>25</v>
      </c>
      <c r="Q26" s="49" t="s">
        <v>994</v>
      </c>
      <c r="R26" s="49" t="s">
        <v>792</v>
      </c>
      <c r="S26" s="49" t="s">
        <v>801</v>
      </c>
      <c r="U26" s="9">
        <f t="shared" si="0"/>
        <v>435</v>
      </c>
      <c r="V26" s="10" t="str">
        <f t="shared" si="2"/>
        <v>OK1DCI435SINGLE</v>
      </c>
      <c r="W26" s="11">
        <f t="shared" si="9"/>
        <v>134.4</v>
      </c>
      <c r="X26" s="12">
        <f t="shared" si="1"/>
        <v>2</v>
      </c>
      <c r="Y26" s="12">
        <f>COUNTIF(U:U,U26)</f>
        <v>88</v>
      </c>
      <c r="Z26" s="12">
        <f>COUNTIFS(D:D,D26,U:U,U26)</f>
        <v>55</v>
      </c>
      <c r="AA26" s="25" t="str">
        <f t="shared" si="3"/>
        <v>14</v>
      </c>
    </row>
    <row r="27" spans="1:27" customFormat="1" ht="15" x14ac:dyDescent="0.25">
      <c r="A27" s="49" t="s">
        <v>72</v>
      </c>
      <c r="B27" s="49" t="s">
        <v>279</v>
      </c>
      <c r="C27" s="49" t="s">
        <v>414</v>
      </c>
      <c r="D27" s="49" t="s">
        <v>370</v>
      </c>
      <c r="E27" s="49" t="s">
        <v>433</v>
      </c>
      <c r="F27" s="49" t="s">
        <v>441</v>
      </c>
      <c r="G27" s="49" t="s">
        <v>379</v>
      </c>
      <c r="H27" s="49">
        <v>4321</v>
      </c>
      <c r="I27" s="49">
        <v>4768</v>
      </c>
      <c r="J27" s="49" t="s">
        <v>1874</v>
      </c>
      <c r="K27" s="49">
        <v>446</v>
      </c>
      <c r="L27" s="49">
        <v>31</v>
      </c>
      <c r="M27" s="49">
        <v>154</v>
      </c>
      <c r="N27" s="49"/>
      <c r="O27" s="49" t="s">
        <v>24</v>
      </c>
      <c r="P27" s="49" t="s">
        <v>25</v>
      </c>
      <c r="Q27" s="49" t="s">
        <v>3653</v>
      </c>
      <c r="R27" s="49" t="s">
        <v>3654</v>
      </c>
      <c r="S27" s="49" t="s">
        <v>296</v>
      </c>
      <c r="U27" s="9">
        <f t="shared" si="0"/>
        <v>435</v>
      </c>
      <c r="V27" s="10" t="str">
        <f t="shared" si="2"/>
        <v>OK1FQK435SINGLE</v>
      </c>
      <c r="W27" s="11">
        <f t="shared" si="9"/>
        <v>131.19999999999999</v>
      </c>
      <c r="X27" s="12">
        <f t="shared" si="1"/>
        <v>2</v>
      </c>
      <c r="Y27" s="12">
        <f>COUNTIF(U:U,U27)</f>
        <v>88</v>
      </c>
      <c r="Z27" s="12">
        <f>COUNTIFS(D:D,D27,U:U,U27)</f>
        <v>55</v>
      </c>
      <c r="AA27" s="25" t="str">
        <f t="shared" si="3"/>
        <v>15</v>
      </c>
    </row>
    <row r="28" spans="1:27" customFormat="1" ht="15" x14ac:dyDescent="0.25">
      <c r="A28" s="49" t="s">
        <v>75</v>
      </c>
      <c r="B28" s="49" t="s">
        <v>282</v>
      </c>
      <c r="C28" s="49" t="s">
        <v>857</v>
      </c>
      <c r="D28" s="49" t="s">
        <v>370</v>
      </c>
      <c r="E28" s="49" t="s">
        <v>433</v>
      </c>
      <c r="F28" s="49" t="s">
        <v>446</v>
      </c>
      <c r="G28" s="49" t="s">
        <v>373</v>
      </c>
      <c r="H28" s="49">
        <v>3955</v>
      </c>
      <c r="I28" s="49">
        <v>4027</v>
      </c>
      <c r="J28" s="49" t="s">
        <v>999</v>
      </c>
      <c r="K28" s="49">
        <v>72</v>
      </c>
      <c r="L28" s="49">
        <v>38</v>
      </c>
      <c r="M28" s="49">
        <v>107</v>
      </c>
      <c r="N28" s="49">
        <v>1</v>
      </c>
      <c r="O28" s="49" t="s">
        <v>24</v>
      </c>
      <c r="P28" s="49" t="s">
        <v>25</v>
      </c>
      <c r="Q28" s="49" t="s">
        <v>3222</v>
      </c>
      <c r="R28" s="49" t="s">
        <v>866</v>
      </c>
      <c r="S28" s="49" t="s">
        <v>79</v>
      </c>
      <c r="U28" s="9">
        <f t="shared" si="0"/>
        <v>435</v>
      </c>
      <c r="V28" s="10" t="str">
        <f t="shared" si="2"/>
        <v>OK5YY435SINGLE</v>
      </c>
      <c r="W28" s="11">
        <f t="shared" si="9"/>
        <v>128</v>
      </c>
      <c r="X28" s="12">
        <f t="shared" si="1"/>
        <v>2</v>
      </c>
      <c r="Y28" s="12">
        <f>COUNTIF(U:U,U28)</f>
        <v>88</v>
      </c>
      <c r="Z28" s="12">
        <f>COUNTIFS(D:D,D28,U:U,U28)</f>
        <v>55</v>
      </c>
      <c r="AA28" s="25" t="str">
        <f t="shared" si="3"/>
        <v>16</v>
      </c>
    </row>
    <row r="29" spans="1:27" customFormat="1" ht="15" x14ac:dyDescent="0.25">
      <c r="A29" s="49" t="s">
        <v>77</v>
      </c>
      <c r="B29" s="49" t="s">
        <v>1122</v>
      </c>
      <c r="C29" s="49" t="s">
        <v>768</v>
      </c>
      <c r="D29" s="49" t="s">
        <v>370</v>
      </c>
      <c r="E29" s="49" t="s">
        <v>433</v>
      </c>
      <c r="F29" s="49" t="s">
        <v>441</v>
      </c>
      <c r="G29" s="49" t="s">
        <v>379</v>
      </c>
      <c r="H29" s="49">
        <v>3879</v>
      </c>
      <c r="I29" s="49">
        <v>4280</v>
      </c>
      <c r="J29" s="49" t="s">
        <v>1123</v>
      </c>
      <c r="K29" s="49">
        <v>402</v>
      </c>
      <c r="L29" s="49">
        <v>35</v>
      </c>
      <c r="M29" s="49">
        <v>118</v>
      </c>
      <c r="N29" s="49"/>
      <c r="O29" s="49" t="s">
        <v>24</v>
      </c>
      <c r="P29" s="49" t="s">
        <v>25</v>
      </c>
      <c r="Q29" s="49" t="s">
        <v>3655</v>
      </c>
      <c r="R29" s="49" t="s">
        <v>3656</v>
      </c>
      <c r="S29" s="49" t="s">
        <v>1124</v>
      </c>
      <c r="U29" s="9">
        <f t="shared" si="0"/>
        <v>435</v>
      </c>
      <c r="V29" s="10" t="str">
        <f t="shared" si="2"/>
        <v>OK1DMP435SINGLE</v>
      </c>
      <c r="W29" s="11">
        <f t="shared" si="9"/>
        <v>124.8</v>
      </c>
      <c r="X29" s="12">
        <f t="shared" si="1"/>
        <v>2</v>
      </c>
      <c r="Y29" s="12">
        <f>COUNTIF(U:U,U29)</f>
        <v>88</v>
      </c>
      <c r="Z29" s="12">
        <f>COUNTIFS(D:D,D29,U:U,U29)</f>
        <v>55</v>
      </c>
      <c r="AA29" s="25" t="str">
        <f t="shared" si="3"/>
        <v>17</v>
      </c>
    </row>
    <row r="30" spans="1:27" customFormat="1" ht="15" x14ac:dyDescent="0.25">
      <c r="A30" s="49" t="s">
        <v>80</v>
      </c>
      <c r="B30" s="49" t="s">
        <v>3657</v>
      </c>
      <c r="C30" s="49" t="s">
        <v>795</v>
      </c>
      <c r="D30" s="49" t="s">
        <v>370</v>
      </c>
      <c r="E30" s="49" t="s">
        <v>433</v>
      </c>
      <c r="F30" s="49" t="s">
        <v>494</v>
      </c>
      <c r="G30" s="49"/>
      <c r="H30" s="49">
        <v>3748</v>
      </c>
      <c r="I30" s="49">
        <v>4238</v>
      </c>
      <c r="J30" s="49" t="s">
        <v>1555</v>
      </c>
      <c r="K30" s="49">
        <v>491</v>
      </c>
      <c r="L30" s="49">
        <v>26</v>
      </c>
      <c r="M30" s="49">
        <v>150</v>
      </c>
      <c r="N30" s="49"/>
      <c r="O30" s="49" t="s">
        <v>24</v>
      </c>
      <c r="P30" s="49" t="s">
        <v>25</v>
      </c>
      <c r="Q30" s="49" t="s">
        <v>3658</v>
      </c>
      <c r="R30" s="49" t="s">
        <v>797</v>
      </c>
      <c r="S30" s="49" t="s">
        <v>3647</v>
      </c>
      <c r="U30" s="9">
        <f t="shared" si="0"/>
        <v>435</v>
      </c>
      <c r="V30" s="10" t="str">
        <f t="shared" si="2"/>
        <v>OK1A435SINGLE</v>
      </c>
      <c r="W30" s="11">
        <f t="shared" si="9"/>
        <v>121.6</v>
      </c>
      <c r="X30" s="12">
        <f t="shared" si="1"/>
        <v>2</v>
      </c>
      <c r="Y30" s="12">
        <f>COUNTIF(U:U,U30)</f>
        <v>88</v>
      </c>
      <c r="Z30" s="12">
        <f>COUNTIFS(D:D,D30,U:U,U30)</f>
        <v>55</v>
      </c>
      <c r="AA30" s="25" t="str">
        <f t="shared" si="3"/>
        <v>18</v>
      </c>
    </row>
    <row r="31" spans="1:27" customFormat="1" ht="15" x14ac:dyDescent="0.25">
      <c r="A31" s="49" t="s">
        <v>85</v>
      </c>
      <c r="B31" s="49" t="s">
        <v>730</v>
      </c>
      <c r="C31" s="49" t="s">
        <v>731</v>
      </c>
      <c r="D31" s="49" t="s">
        <v>370</v>
      </c>
      <c r="E31" s="49" t="s">
        <v>433</v>
      </c>
      <c r="F31" s="49" t="s">
        <v>443</v>
      </c>
      <c r="G31" s="49" t="s">
        <v>373</v>
      </c>
      <c r="H31" s="49">
        <v>3425</v>
      </c>
      <c r="I31" s="49">
        <v>3658</v>
      </c>
      <c r="J31" s="49" t="s">
        <v>3659</v>
      </c>
      <c r="K31" s="49">
        <v>233</v>
      </c>
      <c r="L31" s="49">
        <v>44</v>
      </c>
      <c r="M31" s="49">
        <v>82</v>
      </c>
      <c r="N31" s="49"/>
      <c r="O31" s="49" t="s">
        <v>24</v>
      </c>
      <c r="P31" s="49" t="s">
        <v>25</v>
      </c>
      <c r="Q31" s="49" t="s">
        <v>3660</v>
      </c>
      <c r="R31" s="49" t="s">
        <v>732</v>
      </c>
      <c r="S31" s="49" t="s">
        <v>733</v>
      </c>
      <c r="U31" s="9">
        <f t="shared" si="0"/>
        <v>435</v>
      </c>
      <c r="V31" s="10" t="str">
        <f t="shared" si="2"/>
        <v>OK1MBT435SINGLE</v>
      </c>
      <c r="W31" s="11">
        <f t="shared" si="9"/>
        <v>118.4</v>
      </c>
      <c r="X31" s="12">
        <f t="shared" si="1"/>
        <v>2</v>
      </c>
      <c r="Y31" s="12">
        <f>COUNTIF(U:U,U31)</f>
        <v>88</v>
      </c>
      <c r="Z31" s="12">
        <f>COUNTIFS(D:D,D31,U:U,U31)</f>
        <v>55</v>
      </c>
      <c r="AA31" s="25" t="str">
        <f t="shared" si="3"/>
        <v>19</v>
      </c>
    </row>
    <row r="32" spans="1:27" customFormat="1" ht="15" x14ac:dyDescent="0.25">
      <c r="A32" s="49" t="s">
        <v>88</v>
      </c>
      <c r="B32" s="49" t="s">
        <v>107</v>
      </c>
      <c r="C32" s="49" t="s">
        <v>668</v>
      </c>
      <c r="D32" s="49" t="s">
        <v>370</v>
      </c>
      <c r="E32" s="49" t="s">
        <v>433</v>
      </c>
      <c r="F32" s="49" t="s">
        <v>443</v>
      </c>
      <c r="G32" s="49" t="s">
        <v>373</v>
      </c>
      <c r="H32" s="49">
        <v>3204</v>
      </c>
      <c r="I32" s="49">
        <v>3204</v>
      </c>
      <c r="J32" s="49" t="s">
        <v>406</v>
      </c>
      <c r="K32" s="49">
        <v>0</v>
      </c>
      <c r="L32" s="49">
        <v>32</v>
      </c>
      <c r="M32" s="49">
        <v>100</v>
      </c>
      <c r="N32" s="49"/>
      <c r="O32" s="49" t="s">
        <v>24</v>
      </c>
      <c r="P32" s="49" t="s">
        <v>25</v>
      </c>
      <c r="Q32" s="49" t="s">
        <v>4357</v>
      </c>
      <c r="R32" s="49" t="s">
        <v>4358</v>
      </c>
      <c r="S32" s="49" t="s">
        <v>4130</v>
      </c>
      <c r="U32" s="9">
        <f t="shared" si="0"/>
        <v>435</v>
      </c>
      <c r="V32" s="10" t="str">
        <f t="shared" si="2"/>
        <v>OK1DPO435SINGLE</v>
      </c>
      <c r="W32" s="11">
        <f t="shared" si="9"/>
        <v>115.2</v>
      </c>
      <c r="X32" s="12">
        <f t="shared" si="1"/>
        <v>2</v>
      </c>
      <c r="Y32" s="12">
        <f>COUNTIF(U:U,U32)</f>
        <v>88</v>
      </c>
      <c r="Z32" s="12">
        <f>COUNTIFS(D:D,D32,U:U,U32)</f>
        <v>55</v>
      </c>
      <c r="AA32" s="25" t="str">
        <f t="shared" si="3"/>
        <v>20</v>
      </c>
    </row>
    <row r="33" spans="1:27" customFormat="1" ht="15" x14ac:dyDescent="0.25">
      <c r="A33" s="49" t="s">
        <v>91</v>
      </c>
      <c r="B33" s="49" t="s">
        <v>1226</v>
      </c>
      <c r="C33" s="49" t="s">
        <v>426</v>
      </c>
      <c r="D33" s="49" t="s">
        <v>370</v>
      </c>
      <c r="E33" s="49" t="s">
        <v>433</v>
      </c>
      <c r="F33" s="49" t="s">
        <v>440</v>
      </c>
      <c r="G33" s="49" t="s">
        <v>373</v>
      </c>
      <c r="H33" s="49">
        <v>3180</v>
      </c>
      <c r="I33" s="49">
        <v>3468</v>
      </c>
      <c r="J33" s="49" t="s">
        <v>425</v>
      </c>
      <c r="K33" s="49">
        <v>287</v>
      </c>
      <c r="L33" s="49">
        <v>30</v>
      </c>
      <c r="M33" s="49">
        <v>110</v>
      </c>
      <c r="N33" s="49"/>
      <c r="O33" s="49" t="s">
        <v>24</v>
      </c>
      <c r="P33" s="49" t="s">
        <v>25</v>
      </c>
      <c r="Q33" s="49" t="s">
        <v>3661</v>
      </c>
      <c r="R33" s="49" t="s">
        <v>3662</v>
      </c>
      <c r="S33" s="49" t="s">
        <v>3663</v>
      </c>
      <c r="U33" s="9">
        <f t="shared" si="0"/>
        <v>435</v>
      </c>
      <c r="V33" s="10" t="str">
        <f t="shared" si="2"/>
        <v>OK1R435SINGLE</v>
      </c>
      <c r="W33" s="11">
        <f t="shared" si="9"/>
        <v>112</v>
      </c>
      <c r="X33" s="12">
        <f t="shared" si="1"/>
        <v>2</v>
      </c>
      <c r="Y33" s="12">
        <f>COUNTIF(U:U,U33)</f>
        <v>88</v>
      </c>
      <c r="Z33" s="12">
        <f>COUNTIFS(D:D,D33,U:U,U33)</f>
        <v>55</v>
      </c>
      <c r="AA33" s="25" t="str">
        <f t="shared" si="3"/>
        <v>21</v>
      </c>
    </row>
    <row r="34" spans="1:27" customFormat="1" ht="15" x14ac:dyDescent="0.25">
      <c r="A34" s="49" t="s">
        <v>95</v>
      </c>
      <c r="B34" s="49" t="s">
        <v>2774</v>
      </c>
      <c r="C34" s="49" t="s">
        <v>2319</v>
      </c>
      <c r="D34" s="49" t="s">
        <v>370</v>
      </c>
      <c r="E34" s="49" t="s">
        <v>433</v>
      </c>
      <c r="F34" s="49" t="s">
        <v>446</v>
      </c>
      <c r="G34" s="49" t="s">
        <v>373</v>
      </c>
      <c r="H34" s="49">
        <v>3017</v>
      </c>
      <c r="I34" s="49">
        <v>3065</v>
      </c>
      <c r="J34" s="49" t="s">
        <v>796</v>
      </c>
      <c r="K34" s="49">
        <v>49</v>
      </c>
      <c r="L34" s="49">
        <v>27</v>
      </c>
      <c r="M34" s="49">
        <v>116</v>
      </c>
      <c r="N34" s="49"/>
      <c r="O34" s="49" t="s">
        <v>24</v>
      </c>
      <c r="P34" s="49" t="s">
        <v>25</v>
      </c>
      <c r="Q34" s="49" t="s">
        <v>3664</v>
      </c>
      <c r="R34" s="49" t="s">
        <v>3665</v>
      </c>
      <c r="S34" s="49" t="s">
        <v>3666</v>
      </c>
      <c r="U34" s="9">
        <f t="shared" si="0"/>
        <v>435</v>
      </c>
      <c r="V34" s="10" t="str">
        <f t="shared" si="2"/>
        <v>OK1IVU435SINGLE</v>
      </c>
      <c r="W34" s="11">
        <f t="shared" si="9"/>
        <v>108.8</v>
      </c>
      <c r="X34" s="12">
        <f t="shared" si="1"/>
        <v>2</v>
      </c>
      <c r="Y34" s="12">
        <f>COUNTIF(U:U,U34)</f>
        <v>88</v>
      </c>
      <c r="Z34" s="12">
        <f>COUNTIFS(D:D,D34,U:U,U34)</f>
        <v>55</v>
      </c>
      <c r="AA34" s="25" t="str">
        <f t="shared" si="3"/>
        <v>22</v>
      </c>
    </row>
    <row r="35" spans="1:27" customFormat="1" ht="15" x14ac:dyDescent="0.25">
      <c r="A35" s="49" t="s">
        <v>100</v>
      </c>
      <c r="B35" s="49" t="s">
        <v>2224</v>
      </c>
      <c r="C35" s="49" t="s">
        <v>430</v>
      </c>
      <c r="D35" s="49" t="s">
        <v>370</v>
      </c>
      <c r="E35" s="49" t="s">
        <v>433</v>
      </c>
      <c r="F35" s="49" t="s">
        <v>441</v>
      </c>
      <c r="G35" s="49" t="s">
        <v>379</v>
      </c>
      <c r="H35" s="49">
        <v>2961</v>
      </c>
      <c r="I35" s="49">
        <v>3018</v>
      </c>
      <c r="J35" s="49" t="s">
        <v>581</v>
      </c>
      <c r="K35" s="49">
        <v>57</v>
      </c>
      <c r="L35" s="49">
        <v>29</v>
      </c>
      <c r="M35" s="49">
        <v>106</v>
      </c>
      <c r="N35" s="49"/>
      <c r="O35" s="49" t="s">
        <v>24</v>
      </c>
      <c r="P35" s="49" t="s">
        <v>25</v>
      </c>
      <c r="Q35" s="49" t="s">
        <v>3667</v>
      </c>
      <c r="R35" s="49" t="s">
        <v>3668</v>
      </c>
      <c r="S35" s="49" t="s">
        <v>2228</v>
      </c>
      <c r="U35" s="9">
        <f t="shared" si="0"/>
        <v>435</v>
      </c>
      <c r="V35" s="10" t="str">
        <f t="shared" si="2"/>
        <v>OK9ZST435SINGLE</v>
      </c>
      <c r="W35" s="11">
        <f t="shared" si="9"/>
        <v>105.6</v>
      </c>
      <c r="X35" s="12">
        <f t="shared" si="1"/>
        <v>2</v>
      </c>
      <c r="Y35" s="12">
        <f>COUNTIF(U:U,U35)</f>
        <v>88</v>
      </c>
      <c r="Z35" s="12">
        <f>COUNTIFS(D:D,D35,U:U,U35)</f>
        <v>55</v>
      </c>
      <c r="AA35" s="25" t="str">
        <f t="shared" si="3"/>
        <v>23</v>
      </c>
    </row>
    <row r="36" spans="1:27" customFormat="1" ht="15" x14ac:dyDescent="0.25">
      <c r="A36" s="49" t="s">
        <v>104</v>
      </c>
      <c r="B36" s="49" t="s">
        <v>96</v>
      </c>
      <c r="C36" s="49" t="s">
        <v>395</v>
      </c>
      <c r="D36" s="49" t="s">
        <v>370</v>
      </c>
      <c r="E36" s="49" t="s">
        <v>433</v>
      </c>
      <c r="F36" s="49" t="s">
        <v>446</v>
      </c>
      <c r="G36" s="49" t="s">
        <v>373</v>
      </c>
      <c r="H36" s="49">
        <v>2573</v>
      </c>
      <c r="I36" s="49">
        <v>2634</v>
      </c>
      <c r="J36" s="49" t="s">
        <v>605</v>
      </c>
      <c r="K36" s="49">
        <v>61</v>
      </c>
      <c r="L36" s="49">
        <v>25</v>
      </c>
      <c r="M36" s="49">
        <v>107</v>
      </c>
      <c r="N36" s="49"/>
      <c r="O36" s="49" t="s">
        <v>24</v>
      </c>
      <c r="P36" s="49" t="s">
        <v>25</v>
      </c>
      <c r="Q36" s="49" t="s">
        <v>3669</v>
      </c>
      <c r="R36" s="49" t="s">
        <v>98</v>
      </c>
      <c r="S36" s="49" t="s">
        <v>99</v>
      </c>
      <c r="U36" s="9">
        <f t="shared" si="0"/>
        <v>435</v>
      </c>
      <c r="V36" s="10" t="str">
        <f t="shared" si="2"/>
        <v>OK2TKE435SINGLE</v>
      </c>
      <c r="W36" s="11">
        <f t="shared" si="9"/>
        <v>102.4</v>
      </c>
      <c r="X36" s="12">
        <f t="shared" si="1"/>
        <v>2</v>
      </c>
      <c r="Y36" s="12">
        <f>COUNTIF(U:U,U36)</f>
        <v>88</v>
      </c>
      <c r="Z36" s="12">
        <f>COUNTIFS(D:D,D36,U:U,U36)</f>
        <v>55</v>
      </c>
      <c r="AA36" s="25" t="str">
        <f t="shared" si="3"/>
        <v>24</v>
      </c>
    </row>
    <row r="37" spans="1:27" customFormat="1" ht="15" x14ac:dyDescent="0.25">
      <c r="A37" s="49" t="s">
        <v>106</v>
      </c>
      <c r="B37" s="49" t="s">
        <v>2298</v>
      </c>
      <c r="C37" s="49" t="s">
        <v>3670</v>
      </c>
      <c r="D37" s="49" t="s">
        <v>370</v>
      </c>
      <c r="E37" s="49" t="s">
        <v>433</v>
      </c>
      <c r="F37" s="49" t="s">
        <v>440</v>
      </c>
      <c r="G37" s="49" t="s">
        <v>373</v>
      </c>
      <c r="H37" s="49">
        <v>2543</v>
      </c>
      <c r="I37" s="49">
        <v>2543</v>
      </c>
      <c r="J37" s="49" t="s">
        <v>406</v>
      </c>
      <c r="K37" s="49">
        <v>0</v>
      </c>
      <c r="L37" s="49">
        <v>24</v>
      </c>
      <c r="M37" s="49">
        <v>106</v>
      </c>
      <c r="N37" s="49"/>
      <c r="O37" s="49" t="s">
        <v>24</v>
      </c>
      <c r="P37" s="49" t="s">
        <v>25</v>
      </c>
      <c r="Q37" s="49" t="s">
        <v>3671</v>
      </c>
      <c r="R37" s="49" t="s">
        <v>3672</v>
      </c>
      <c r="S37" s="49" t="s">
        <v>3673</v>
      </c>
      <c r="U37" s="9">
        <f t="shared" si="0"/>
        <v>435</v>
      </c>
      <c r="V37" s="10" t="str">
        <f t="shared" si="2"/>
        <v>OK2DDS435SINGLE</v>
      </c>
      <c r="W37" s="11">
        <f t="shared" si="9"/>
        <v>99.2</v>
      </c>
      <c r="X37" s="12">
        <f t="shared" si="1"/>
        <v>2</v>
      </c>
      <c r="Y37" s="12">
        <f>COUNTIF(U:U,U37)</f>
        <v>88</v>
      </c>
      <c r="Z37" s="12">
        <f>COUNTIFS(D:D,D37,U:U,U37)</f>
        <v>55</v>
      </c>
      <c r="AA37" s="25" t="str">
        <f t="shared" si="3"/>
        <v>25</v>
      </c>
    </row>
    <row r="38" spans="1:27" customFormat="1" ht="15" x14ac:dyDescent="0.25">
      <c r="A38" s="49" t="s">
        <v>110</v>
      </c>
      <c r="B38" s="49" t="s">
        <v>165</v>
      </c>
      <c r="C38" s="49" t="s">
        <v>423</v>
      </c>
      <c r="D38" s="49" t="s">
        <v>370</v>
      </c>
      <c r="E38" s="49" t="s">
        <v>433</v>
      </c>
      <c r="F38" s="49" t="s">
        <v>446</v>
      </c>
      <c r="G38" s="49" t="s">
        <v>373</v>
      </c>
      <c r="H38" s="49">
        <v>2539</v>
      </c>
      <c r="I38" s="49">
        <v>2954</v>
      </c>
      <c r="J38" s="49" t="s">
        <v>1002</v>
      </c>
      <c r="K38" s="49">
        <v>415</v>
      </c>
      <c r="L38" s="49">
        <v>27</v>
      </c>
      <c r="M38" s="49">
        <v>106</v>
      </c>
      <c r="N38" s="49">
        <v>1</v>
      </c>
      <c r="O38" s="49" t="s">
        <v>24</v>
      </c>
      <c r="P38" s="49" t="s">
        <v>25</v>
      </c>
      <c r="Q38" s="49" t="s">
        <v>3674</v>
      </c>
      <c r="R38" s="49" t="s">
        <v>3102</v>
      </c>
      <c r="S38" s="49" t="s">
        <v>1692</v>
      </c>
      <c r="U38" s="9">
        <f t="shared" si="0"/>
        <v>435</v>
      </c>
      <c r="V38" s="10" t="str">
        <f t="shared" si="2"/>
        <v>OK2VPX435SINGLE</v>
      </c>
      <c r="W38" s="11">
        <f t="shared" si="9"/>
        <v>96</v>
      </c>
      <c r="X38" s="12">
        <f t="shared" si="1"/>
        <v>2</v>
      </c>
      <c r="Y38" s="12">
        <f>COUNTIF(U:U,U38)</f>
        <v>88</v>
      </c>
      <c r="Z38" s="12">
        <f>COUNTIFS(D:D,D38,U:U,U38)</f>
        <v>55</v>
      </c>
      <c r="AA38" s="25" t="str">
        <f t="shared" si="3"/>
        <v>26</v>
      </c>
    </row>
    <row r="39" spans="1:27" customFormat="1" ht="15" x14ac:dyDescent="0.25">
      <c r="A39" s="49" t="s">
        <v>114</v>
      </c>
      <c r="B39" s="49" t="s">
        <v>118</v>
      </c>
      <c r="C39" s="49" t="s">
        <v>403</v>
      </c>
      <c r="D39" s="49" t="s">
        <v>370</v>
      </c>
      <c r="E39" s="49" t="s">
        <v>433</v>
      </c>
      <c r="F39" s="49" t="s">
        <v>446</v>
      </c>
      <c r="G39" s="49" t="s">
        <v>373</v>
      </c>
      <c r="H39" s="49">
        <v>2490</v>
      </c>
      <c r="I39" s="49">
        <v>2929</v>
      </c>
      <c r="J39" s="49" t="s">
        <v>1041</v>
      </c>
      <c r="K39" s="49">
        <v>438</v>
      </c>
      <c r="L39" s="49">
        <v>30</v>
      </c>
      <c r="M39" s="49">
        <v>96</v>
      </c>
      <c r="N39" s="49"/>
      <c r="O39" s="49" t="s">
        <v>24</v>
      </c>
      <c r="P39" s="49" t="s">
        <v>25</v>
      </c>
      <c r="Q39" s="49" t="s">
        <v>2634</v>
      </c>
      <c r="R39" s="49" t="s">
        <v>1310</v>
      </c>
      <c r="S39" s="49" t="s">
        <v>119</v>
      </c>
      <c r="U39" s="9">
        <f t="shared" si="0"/>
        <v>435</v>
      </c>
      <c r="V39" s="10" t="str">
        <f t="shared" si="2"/>
        <v>OK1FMP435SINGLE</v>
      </c>
      <c r="W39" s="11">
        <f t="shared" si="9"/>
        <v>92.8</v>
      </c>
      <c r="X39" s="12">
        <f t="shared" si="1"/>
        <v>2</v>
      </c>
      <c r="Y39" s="12">
        <f>COUNTIF(U:U,U39)</f>
        <v>88</v>
      </c>
      <c r="Z39" s="12">
        <f>COUNTIFS(D:D,D39,U:U,U39)</f>
        <v>55</v>
      </c>
      <c r="AA39" s="25" t="str">
        <f t="shared" si="3"/>
        <v>27</v>
      </c>
    </row>
    <row r="40" spans="1:27" customFormat="1" ht="15" x14ac:dyDescent="0.25">
      <c r="A40" s="49" t="s">
        <v>117</v>
      </c>
      <c r="B40" s="49" t="s">
        <v>2229</v>
      </c>
      <c r="C40" s="49" t="s">
        <v>2230</v>
      </c>
      <c r="D40" s="49" t="s">
        <v>370</v>
      </c>
      <c r="E40" s="49" t="s">
        <v>433</v>
      </c>
      <c r="F40" s="49" t="s">
        <v>440</v>
      </c>
      <c r="G40" s="49" t="s">
        <v>373</v>
      </c>
      <c r="H40" s="49">
        <v>2479</v>
      </c>
      <c r="I40" s="49">
        <v>2479</v>
      </c>
      <c r="J40" s="49" t="s">
        <v>406</v>
      </c>
      <c r="K40" s="49">
        <v>0</v>
      </c>
      <c r="L40" s="49">
        <v>20</v>
      </c>
      <c r="M40" s="49">
        <v>124</v>
      </c>
      <c r="N40" s="49"/>
      <c r="O40" s="49" t="s">
        <v>24</v>
      </c>
      <c r="P40" s="49" t="s">
        <v>25</v>
      </c>
      <c r="Q40" s="49" t="s">
        <v>3675</v>
      </c>
      <c r="R40" s="49" t="s">
        <v>3676</v>
      </c>
      <c r="S40" s="49" t="s">
        <v>691</v>
      </c>
      <c r="U40" s="9">
        <f t="shared" si="0"/>
        <v>435</v>
      </c>
      <c r="V40" s="10" t="str">
        <f t="shared" si="2"/>
        <v>OK4X435SINGLE</v>
      </c>
      <c r="W40" s="11">
        <f t="shared" si="9"/>
        <v>89.6</v>
      </c>
      <c r="X40" s="12">
        <f t="shared" si="1"/>
        <v>2</v>
      </c>
      <c r="Y40" s="12">
        <f>COUNTIF(U:U,U40)</f>
        <v>88</v>
      </c>
      <c r="Z40" s="12">
        <f>COUNTIFS(D:D,D40,U:U,U40)</f>
        <v>55</v>
      </c>
      <c r="AA40" s="25" t="str">
        <f t="shared" si="3"/>
        <v>28</v>
      </c>
    </row>
    <row r="41" spans="1:27" customFormat="1" ht="15" x14ac:dyDescent="0.25">
      <c r="A41" s="49" t="s">
        <v>120</v>
      </c>
      <c r="B41" s="49" t="s">
        <v>115</v>
      </c>
      <c r="C41" s="49" t="s">
        <v>401</v>
      </c>
      <c r="D41" s="49" t="s">
        <v>370</v>
      </c>
      <c r="E41" s="49" t="s">
        <v>433</v>
      </c>
      <c r="F41" s="49" t="s">
        <v>446</v>
      </c>
      <c r="G41" s="49" t="s">
        <v>373</v>
      </c>
      <c r="H41" s="49">
        <v>2365</v>
      </c>
      <c r="I41" s="49">
        <v>2538</v>
      </c>
      <c r="J41" s="49" t="s">
        <v>989</v>
      </c>
      <c r="K41" s="49">
        <v>173</v>
      </c>
      <c r="L41" s="49">
        <v>23</v>
      </c>
      <c r="M41" s="49">
        <v>108</v>
      </c>
      <c r="N41" s="49"/>
      <c r="O41" s="49" t="s">
        <v>24</v>
      </c>
      <c r="P41" s="49" t="s">
        <v>25</v>
      </c>
      <c r="Q41" s="49" t="s">
        <v>2445</v>
      </c>
      <c r="R41" s="49" t="s">
        <v>1522</v>
      </c>
      <c r="S41" s="49" t="s">
        <v>116</v>
      </c>
      <c r="U41" s="9">
        <f t="shared" si="0"/>
        <v>435</v>
      </c>
      <c r="V41" s="10" t="str">
        <f t="shared" si="2"/>
        <v>OK2BRX435SINGLE</v>
      </c>
      <c r="W41" s="11">
        <f t="shared" si="9"/>
        <v>86.4</v>
      </c>
      <c r="X41" s="12">
        <f t="shared" si="1"/>
        <v>2</v>
      </c>
      <c r="Y41" s="12">
        <f>COUNTIF(U:U,U41)</f>
        <v>88</v>
      </c>
      <c r="Z41" s="12">
        <f>COUNTIFS(D:D,D41,U:U,U41)</f>
        <v>55</v>
      </c>
      <c r="AA41" s="25" t="str">
        <f t="shared" si="3"/>
        <v>29</v>
      </c>
    </row>
    <row r="42" spans="1:27" customFormat="1" ht="15" x14ac:dyDescent="0.25">
      <c r="A42" s="49" t="s">
        <v>123</v>
      </c>
      <c r="B42" s="49" t="s">
        <v>3677</v>
      </c>
      <c r="C42" s="49" t="s">
        <v>3678</v>
      </c>
      <c r="D42" s="49" t="s">
        <v>370</v>
      </c>
      <c r="E42" s="49" t="s">
        <v>433</v>
      </c>
      <c r="F42" s="49" t="s">
        <v>447</v>
      </c>
      <c r="G42" s="49" t="s">
        <v>373</v>
      </c>
      <c r="H42" s="49">
        <v>2146</v>
      </c>
      <c r="I42" s="49">
        <v>2311</v>
      </c>
      <c r="J42" s="49" t="s">
        <v>548</v>
      </c>
      <c r="K42" s="49">
        <v>165</v>
      </c>
      <c r="L42" s="49">
        <v>23</v>
      </c>
      <c r="M42" s="49">
        <v>102</v>
      </c>
      <c r="N42" s="49"/>
      <c r="O42" s="49" t="s">
        <v>24</v>
      </c>
      <c r="P42" s="49" t="s">
        <v>25</v>
      </c>
      <c r="Q42" s="49" t="s">
        <v>3679</v>
      </c>
      <c r="R42" s="49" t="s">
        <v>3680</v>
      </c>
      <c r="S42" s="49" t="s">
        <v>3681</v>
      </c>
      <c r="U42" s="9">
        <f t="shared" si="0"/>
        <v>435</v>
      </c>
      <c r="V42" s="10" t="str">
        <f t="shared" si="2"/>
        <v>OK7DA435SINGLE</v>
      </c>
      <c r="W42" s="11">
        <f t="shared" si="9"/>
        <v>83.2</v>
      </c>
      <c r="X42" s="12">
        <f t="shared" si="1"/>
        <v>2</v>
      </c>
      <c r="Y42" s="12">
        <f>COUNTIF(U:U,U42)</f>
        <v>88</v>
      </c>
      <c r="Z42" s="12">
        <f>COUNTIFS(D:D,D42,U:U,U42)</f>
        <v>55</v>
      </c>
      <c r="AA42" s="25" t="str">
        <f t="shared" si="3"/>
        <v>30</v>
      </c>
    </row>
    <row r="43" spans="1:27" customFormat="1" ht="15" x14ac:dyDescent="0.25">
      <c r="A43" s="49" t="s">
        <v>128</v>
      </c>
      <c r="B43" s="49" t="s">
        <v>1007</v>
      </c>
      <c r="C43" s="49" t="s">
        <v>513</v>
      </c>
      <c r="D43" s="49" t="s">
        <v>370</v>
      </c>
      <c r="E43" s="49" t="s">
        <v>433</v>
      </c>
      <c r="F43" s="49" t="s">
        <v>1405</v>
      </c>
      <c r="G43" s="49" t="s">
        <v>373</v>
      </c>
      <c r="H43" s="49">
        <v>2131</v>
      </c>
      <c r="I43" s="49">
        <v>2535</v>
      </c>
      <c r="J43" s="49" t="s">
        <v>859</v>
      </c>
      <c r="K43" s="49">
        <v>404</v>
      </c>
      <c r="L43" s="49">
        <v>18</v>
      </c>
      <c r="M43" s="49">
        <v>125</v>
      </c>
      <c r="N43" s="49"/>
      <c r="O43" s="49" t="s">
        <v>24</v>
      </c>
      <c r="P43" s="49" t="s">
        <v>25</v>
      </c>
      <c r="Q43" s="49" t="s">
        <v>3682</v>
      </c>
      <c r="R43" s="49" t="s">
        <v>1309</v>
      </c>
      <c r="S43" s="49" t="s">
        <v>187</v>
      </c>
      <c r="U43" s="9">
        <f t="shared" si="0"/>
        <v>435</v>
      </c>
      <c r="V43" s="10" t="str">
        <f t="shared" si="2"/>
        <v>OK1VOF435SINGLE</v>
      </c>
      <c r="W43" s="11">
        <f t="shared" si="9"/>
        <v>80</v>
      </c>
      <c r="X43" s="12">
        <f t="shared" si="1"/>
        <v>2</v>
      </c>
      <c r="Y43" s="12">
        <f>COUNTIF(U:U,U43)</f>
        <v>88</v>
      </c>
      <c r="Z43" s="12">
        <f>COUNTIFS(D:D,D43,U:U,U43)</f>
        <v>55</v>
      </c>
      <c r="AA43" s="25" t="str">
        <f t="shared" si="3"/>
        <v>31</v>
      </c>
    </row>
    <row r="44" spans="1:27" customFormat="1" ht="15" x14ac:dyDescent="0.25">
      <c r="A44" s="49" t="s">
        <v>132</v>
      </c>
      <c r="B44" s="49" t="s">
        <v>283</v>
      </c>
      <c r="C44" s="49" t="s">
        <v>597</v>
      </c>
      <c r="D44" s="49" t="s">
        <v>370</v>
      </c>
      <c r="E44" s="49" t="s">
        <v>433</v>
      </c>
      <c r="F44" s="49" t="s">
        <v>440</v>
      </c>
      <c r="G44" s="49" t="s">
        <v>373</v>
      </c>
      <c r="H44" s="49">
        <v>2117</v>
      </c>
      <c r="I44" s="49">
        <v>3000</v>
      </c>
      <c r="J44" s="49" t="s">
        <v>3683</v>
      </c>
      <c r="K44" s="49">
        <v>883</v>
      </c>
      <c r="L44" s="49">
        <v>32</v>
      </c>
      <c r="M44" s="49">
        <v>85</v>
      </c>
      <c r="N44" s="49"/>
      <c r="O44" s="49" t="s">
        <v>24</v>
      </c>
      <c r="P44" s="49" t="s">
        <v>25</v>
      </c>
      <c r="Q44" s="49" t="s">
        <v>1884</v>
      </c>
      <c r="R44" s="49" t="s">
        <v>3684</v>
      </c>
      <c r="S44" s="49" t="s">
        <v>1128</v>
      </c>
      <c r="U44" s="9">
        <f t="shared" si="0"/>
        <v>435</v>
      </c>
      <c r="V44" s="10" t="str">
        <f t="shared" si="2"/>
        <v>OK1AGE435SINGLE</v>
      </c>
      <c r="W44" s="11">
        <f t="shared" si="9"/>
        <v>76.8</v>
      </c>
      <c r="X44" s="12">
        <f t="shared" si="1"/>
        <v>2</v>
      </c>
      <c r="Y44" s="12">
        <f>COUNTIF(U:U,U44)</f>
        <v>88</v>
      </c>
      <c r="Z44" s="12">
        <f>COUNTIFS(D:D,D44,U:U,U44)</f>
        <v>55</v>
      </c>
      <c r="AA44" s="25" t="str">
        <f t="shared" si="3"/>
        <v>32</v>
      </c>
    </row>
    <row r="45" spans="1:27" customFormat="1" ht="15" x14ac:dyDescent="0.25">
      <c r="A45" s="49" t="s">
        <v>135</v>
      </c>
      <c r="B45" s="49" t="s">
        <v>708</v>
      </c>
      <c r="C45" s="49" t="s">
        <v>1457</v>
      </c>
      <c r="D45" s="49" t="s">
        <v>370</v>
      </c>
      <c r="E45" s="49" t="s">
        <v>433</v>
      </c>
      <c r="F45" s="49" t="s">
        <v>441</v>
      </c>
      <c r="G45" s="49" t="s">
        <v>379</v>
      </c>
      <c r="H45" s="49">
        <v>1927</v>
      </c>
      <c r="I45" s="49">
        <v>2428</v>
      </c>
      <c r="J45" s="49" t="s">
        <v>3685</v>
      </c>
      <c r="K45" s="49">
        <v>501</v>
      </c>
      <c r="L45" s="49">
        <v>26</v>
      </c>
      <c r="M45" s="49">
        <v>92</v>
      </c>
      <c r="N45" s="49"/>
      <c r="O45" s="49" t="s">
        <v>24</v>
      </c>
      <c r="P45" s="49" t="s">
        <v>25</v>
      </c>
      <c r="Q45" s="49" t="s">
        <v>3686</v>
      </c>
      <c r="R45" s="49" t="s">
        <v>1679</v>
      </c>
      <c r="S45" s="49" t="s">
        <v>1136</v>
      </c>
      <c r="U45" s="9">
        <f t="shared" si="0"/>
        <v>435</v>
      </c>
      <c r="V45" s="10" t="str">
        <f t="shared" si="2"/>
        <v>OK1JDJ435SINGLE</v>
      </c>
      <c r="W45" s="11">
        <f t="shared" si="9"/>
        <v>73.599999999999994</v>
      </c>
      <c r="X45" s="12">
        <f t="shared" si="1"/>
        <v>2</v>
      </c>
      <c r="Y45" s="12">
        <f>COUNTIF(U:U,U45)</f>
        <v>88</v>
      </c>
      <c r="Z45" s="12">
        <f>COUNTIFS(D:D,D45,U:U,U45)</f>
        <v>55</v>
      </c>
      <c r="AA45" s="25" t="str">
        <f t="shared" si="3"/>
        <v>33</v>
      </c>
    </row>
    <row r="46" spans="1:27" customFormat="1" ht="15" x14ac:dyDescent="0.25">
      <c r="A46" s="49" t="s">
        <v>138</v>
      </c>
      <c r="B46" s="49" t="s">
        <v>1338</v>
      </c>
      <c r="C46" s="49" t="s">
        <v>496</v>
      </c>
      <c r="D46" s="49" t="s">
        <v>370</v>
      </c>
      <c r="E46" s="49" t="s">
        <v>433</v>
      </c>
      <c r="F46" s="49" t="s">
        <v>441</v>
      </c>
      <c r="G46" s="49" t="s">
        <v>379</v>
      </c>
      <c r="H46" s="49">
        <v>1751</v>
      </c>
      <c r="I46" s="49">
        <v>1982</v>
      </c>
      <c r="J46" s="49" t="s">
        <v>549</v>
      </c>
      <c r="K46" s="49">
        <v>230</v>
      </c>
      <c r="L46" s="49">
        <v>19</v>
      </c>
      <c r="M46" s="49">
        <v>97</v>
      </c>
      <c r="N46" s="49"/>
      <c r="O46" s="49" t="s">
        <v>24</v>
      </c>
      <c r="P46" s="49" t="s">
        <v>25</v>
      </c>
      <c r="Q46" s="49" t="s">
        <v>3687</v>
      </c>
      <c r="R46" s="49" t="s">
        <v>1309</v>
      </c>
      <c r="S46" s="49" t="s">
        <v>3688</v>
      </c>
      <c r="U46" s="9">
        <f t="shared" si="0"/>
        <v>435</v>
      </c>
      <c r="V46" s="10" t="str">
        <f t="shared" si="2"/>
        <v>OK1CJH435SINGLE</v>
      </c>
      <c r="W46" s="11">
        <f t="shared" si="9"/>
        <v>70.400000000000006</v>
      </c>
      <c r="X46" s="12">
        <f t="shared" si="1"/>
        <v>2</v>
      </c>
      <c r="Y46" s="12">
        <f>COUNTIF(U:U,U46)</f>
        <v>88</v>
      </c>
      <c r="Z46" s="12">
        <f>COUNTIFS(D:D,D46,U:U,U46)</f>
        <v>55</v>
      </c>
      <c r="AA46" s="25" t="str">
        <f t="shared" si="3"/>
        <v>34</v>
      </c>
    </row>
    <row r="47" spans="1:27" customFormat="1" ht="15" x14ac:dyDescent="0.25">
      <c r="A47" s="49" t="s">
        <v>142</v>
      </c>
      <c r="B47" s="49" t="s">
        <v>2311</v>
      </c>
      <c r="C47" s="49" t="s">
        <v>512</v>
      </c>
      <c r="D47" s="49" t="s">
        <v>370</v>
      </c>
      <c r="E47" s="49" t="s">
        <v>433</v>
      </c>
      <c r="F47" s="49" t="s">
        <v>446</v>
      </c>
      <c r="G47" s="49" t="s">
        <v>373</v>
      </c>
      <c r="H47" s="49">
        <v>1422</v>
      </c>
      <c r="I47" s="49">
        <v>1422</v>
      </c>
      <c r="J47" s="49" t="s">
        <v>406</v>
      </c>
      <c r="K47" s="49">
        <v>0</v>
      </c>
      <c r="L47" s="49">
        <v>16</v>
      </c>
      <c r="M47" s="49">
        <v>89</v>
      </c>
      <c r="N47" s="49"/>
      <c r="O47" s="49" t="s">
        <v>24</v>
      </c>
      <c r="P47" s="49" t="s">
        <v>25</v>
      </c>
      <c r="Q47" s="49" t="s">
        <v>2312</v>
      </c>
      <c r="R47" s="49" t="s">
        <v>3689</v>
      </c>
      <c r="S47" s="49" t="s">
        <v>678</v>
      </c>
      <c r="U47" s="9">
        <f t="shared" si="0"/>
        <v>435</v>
      </c>
      <c r="V47" s="10" t="str">
        <f t="shared" si="2"/>
        <v>OK1JC435SINGLE</v>
      </c>
      <c r="W47" s="11">
        <f t="shared" si="9"/>
        <v>67.2</v>
      </c>
      <c r="X47" s="12">
        <f t="shared" si="1"/>
        <v>2</v>
      </c>
      <c r="Y47" s="12">
        <f>COUNTIF(U:U,U47)</f>
        <v>88</v>
      </c>
      <c r="Z47" s="12">
        <f>COUNTIFS(D:D,D47,U:U,U47)</f>
        <v>55</v>
      </c>
      <c r="AA47" s="25" t="str">
        <f t="shared" si="3"/>
        <v>35</v>
      </c>
    </row>
    <row r="48" spans="1:27" customFormat="1" ht="15" x14ac:dyDescent="0.25">
      <c r="A48" s="49" t="s">
        <v>144</v>
      </c>
      <c r="B48" s="49" t="s">
        <v>281</v>
      </c>
      <c r="C48" s="49" t="s">
        <v>1994</v>
      </c>
      <c r="D48" s="49" t="s">
        <v>370</v>
      </c>
      <c r="E48" s="49" t="s">
        <v>433</v>
      </c>
      <c r="F48" s="49" t="s">
        <v>446</v>
      </c>
      <c r="G48" s="49" t="s">
        <v>373</v>
      </c>
      <c r="H48" s="49">
        <v>1384</v>
      </c>
      <c r="I48" s="49">
        <v>1384</v>
      </c>
      <c r="J48" s="49" t="s">
        <v>406</v>
      </c>
      <c r="K48" s="49">
        <v>0</v>
      </c>
      <c r="L48" s="49">
        <v>17</v>
      </c>
      <c r="M48" s="49">
        <v>81</v>
      </c>
      <c r="N48" s="49"/>
      <c r="O48" s="49" t="s">
        <v>24</v>
      </c>
      <c r="P48" s="49" t="s">
        <v>25</v>
      </c>
      <c r="Q48" s="49" t="s">
        <v>3690</v>
      </c>
      <c r="R48" s="49" t="s">
        <v>805</v>
      </c>
      <c r="S48" s="49" t="s">
        <v>3691</v>
      </c>
      <c r="U48" s="9">
        <f t="shared" si="0"/>
        <v>435</v>
      </c>
      <c r="V48" s="10" t="str">
        <f t="shared" si="2"/>
        <v>OK1VKC435SINGLE</v>
      </c>
      <c r="W48" s="11">
        <f t="shared" si="9"/>
        <v>64</v>
      </c>
      <c r="X48" s="12">
        <f t="shared" si="1"/>
        <v>2</v>
      </c>
      <c r="Y48" s="12">
        <f>COUNTIF(U:U,U48)</f>
        <v>88</v>
      </c>
      <c r="Z48" s="12">
        <f>COUNTIFS(D:D,D48,U:U,U48)</f>
        <v>55</v>
      </c>
      <c r="AA48" s="25" t="str">
        <f t="shared" si="3"/>
        <v>36</v>
      </c>
    </row>
    <row r="49" spans="1:27" customFormat="1" ht="15" x14ac:dyDescent="0.25">
      <c r="A49" s="49" t="s">
        <v>148</v>
      </c>
      <c r="B49" s="49" t="s">
        <v>1095</v>
      </c>
      <c r="C49" s="49" t="s">
        <v>3692</v>
      </c>
      <c r="D49" s="49" t="s">
        <v>370</v>
      </c>
      <c r="E49" s="49" t="s">
        <v>433</v>
      </c>
      <c r="F49" s="49" t="s">
        <v>446</v>
      </c>
      <c r="G49" s="49" t="s">
        <v>373</v>
      </c>
      <c r="H49" s="49">
        <v>1238</v>
      </c>
      <c r="I49" s="49">
        <v>1238</v>
      </c>
      <c r="J49" s="49" t="s">
        <v>406</v>
      </c>
      <c r="K49" s="49">
        <v>0</v>
      </c>
      <c r="L49" s="49">
        <v>14</v>
      </c>
      <c r="M49" s="49">
        <v>88</v>
      </c>
      <c r="N49" s="49"/>
      <c r="O49" s="49" t="s">
        <v>24</v>
      </c>
      <c r="P49" s="49" t="s">
        <v>25</v>
      </c>
      <c r="Q49" s="49" t="s">
        <v>3693</v>
      </c>
      <c r="R49" s="49" t="s">
        <v>3694</v>
      </c>
      <c r="S49" s="49" t="s">
        <v>3695</v>
      </c>
      <c r="U49" s="9">
        <f t="shared" si="0"/>
        <v>435</v>
      </c>
      <c r="V49" s="10" t="str">
        <f t="shared" si="2"/>
        <v>OK1UYR435SINGLE</v>
      </c>
      <c r="W49" s="11">
        <f t="shared" si="9"/>
        <v>60.8</v>
      </c>
      <c r="X49" s="12">
        <f t="shared" si="1"/>
        <v>2</v>
      </c>
      <c r="Y49" s="12">
        <f>COUNTIF(U:U,U49)</f>
        <v>88</v>
      </c>
      <c r="Z49" s="12">
        <f>COUNTIFS(D:D,D49,U:U,U49)</f>
        <v>55</v>
      </c>
      <c r="AA49" s="25" t="str">
        <f t="shared" si="3"/>
        <v>37</v>
      </c>
    </row>
    <row r="50" spans="1:27" customFormat="1" ht="15" x14ac:dyDescent="0.25">
      <c r="A50" s="49" t="s">
        <v>150</v>
      </c>
      <c r="B50" s="49" t="s">
        <v>158</v>
      </c>
      <c r="C50" s="49" t="s">
        <v>420</v>
      </c>
      <c r="D50" s="49" t="s">
        <v>370</v>
      </c>
      <c r="E50" s="49" t="s">
        <v>433</v>
      </c>
      <c r="F50" s="49" t="s">
        <v>615</v>
      </c>
      <c r="G50" s="49" t="s">
        <v>379</v>
      </c>
      <c r="H50" s="49">
        <v>1212</v>
      </c>
      <c r="I50" s="49">
        <v>1212</v>
      </c>
      <c r="J50" s="49" t="s">
        <v>406</v>
      </c>
      <c r="K50" s="49">
        <v>0</v>
      </c>
      <c r="L50" s="49">
        <v>13</v>
      </c>
      <c r="M50" s="49">
        <v>93</v>
      </c>
      <c r="N50" s="49"/>
      <c r="O50" s="49" t="s">
        <v>24</v>
      </c>
      <c r="P50" s="49" t="s">
        <v>25</v>
      </c>
      <c r="Q50" s="49" t="s">
        <v>555</v>
      </c>
      <c r="R50" s="49" t="s">
        <v>547</v>
      </c>
      <c r="S50" s="49" t="s">
        <v>160</v>
      </c>
      <c r="U50" s="9">
        <f t="shared" si="0"/>
        <v>435</v>
      </c>
      <c r="V50" s="10" t="str">
        <f t="shared" si="2"/>
        <v>OK1EM435SINGLE</v>
      </c>
      <c r="W50" s="11">
        <f t="shared" si="9"/>
        <v>57.6</v>
      </c>
      <c r="X50" s="12">
        <f t="shared" si="1"/>
        <v>2</v>
      </c>
      <c r="Y50" s="12">
        <f>COUNTIF(U:U,U50)</f>
        <v>88</v>
      </c>
      <c r="Z50" s="12">
        <f>COUNTIFS(D:D,D50,U:U,U50)</f>
        <v>55</v>
      </c>
      <c r="AA50" s="25" t="str">
        <f t="shared" si="3"/>
        <v>38</v>
      </c>
    </row>
    <row r="51" spans="1:27" customFormat="1" ht="15" x14ac:dyDescent="0.25">
      <c r="A51" s="49" t="s">
        <v>153</v>
      </c>
      <c r="B51" s="49" t="s">
        <v>4088</v>
      </c>
      <c r="C51" s="49" t="s">
        <v>512</v>
      </c>
      <c r="D51" s="49" t="s">
        <v>370</v>
      </c>
      <c r="E51" s="49" t="s">
        <v>433</v>
      </c>
      <c r="F51" s="49" t="s">
        <v>440</v>
      </c>
      <c r="G51" s="49" t="s">
        <v>373</v>
      </c>
      <c r="H51" s="49">
        <v>1116</v>
      </c>
      <c r="I51" s="49">
        <v>1116</v>
      </c>
      <c r="J51" s="49" t="s">
        <v>406</v>
      </c>
      <c r="K51" s="49">
        <v>0</v>
      </c>
      <c r="L51" s="49">
        <v>15</v>
      </c>
      <c r="M51" s="49">
        <v>74</v>
      </c>
      <c r="N51" s="49"/>
      <c r="O51" s="49" t="s">
        <v>24</v>
      </c>
      <c r="P51" s="49" t="s">
        <v>25</v>
      </c>
      <c r="Q51" s="49" t="s">
        <v>2312</v>
      </c>
      <c r="R51" s="49" t="s">
        <v>4271</v>
      </c>
      <c r="S51" s="49" t="s">
        <v>4142</v>
      </c>
      <c r="U51" s="9">
        <f t="shared" si="0"/>
        <v>435</v>
      </c>
      <c r="V51" s="10" t="str">
        <f t="shared" si="2"/>
        <v>OK5AW435SINGLE</v>
      </c>
      <c r="W51" s="11">
        <f t="shared" si="9"/>
        <v>54.4</v>
      </c>
      <c r="X51" s="12">
        <f t="shared" si="1"/>
        <v>2</v>
      </c>
      <c r="Y51" s="12">
        <f>COUNTIF(U:U,U51)</f>
        <v>88</v>
      </c>
      <c r="Z51" s="12">
        <f>COUNTIFS(D:D,D51,U:U,U51)</f>
        <v>55</v>
      </c>
      <c r="AA51" s="25" t="str">
        <f t="shared" si="3"/>
        <v>39</v>
      </c>
    </row>
    <row r="52" spans="1:27" customFormat="1" ht="15" x14ac:dyDescent="0.25">
      <c r="A52" s="49" t="s">
        <v>155</v>
      </c>
      <c r="B52" s="49" t="s">
        <v>3427</v>
      </c>
      <c r="C52" s="49" t="s">
        <v>3428</v>
      </c>
      <c r="D52" s="49" t="s">
        <v>370</v>
      </c>
      <c r="E52" s="49" t="s">
        <v>433</v>
      </c>
      <c r="F52" s="49" t="s">
        <v>623</v>
      </c>
      <c r="G52" s="49" t="s">
        <v>373</v>
      </c>
      <c r="H52" s="49">
        <v>1041</v>
      </c>
      <c r="I52" s="49">
        <v>1041</v>
      </c>
      <c r="J52" s="49" t="s">
        <v>406</v>
      </c>
      <c r="K52" s="49">
        <v>0</v>
      </c>
      <c r="L52" s="49">
        <v>13</v>
      </c>
      <c r="M52" s="49">
        <v>80</v>
      </c>
      <c r="N52" s="49"/>
      <c r="O52" s="49" t="s">
        <v>24</v>
      </c>
      <c r="P52" s="49" t="s">
        <v>25</v>
      </c>
      <c r="Q52" s="49" t="s">
        <v>3696</v>
      </c>
      <c r="R52" s="49" t="s">
        <v>3697</v>
      </c>
      <c r="S52" s="49" t="s">
        <v>1138</v>
      </c>
      <c r="U52" s="9">
        <f t="shared" si="0"/>
        <v>435</v>
      </c>
      <c r="V52" s="10" t="str">
        <f t="shared" si="2"/>
        <v>OK2PIM435SINGLE</v>
      </c>
      <c r="W52" s="11">
        <f t="shared" si="9"/>
        <v>51.2</v>
      </c>
      <c r="X52" s="12">
        <f t="shared" si="1"/>
        <v>2</v>
      </c>
      <c r="Y52" s="12">
        <f>COUNTIF(U:U,U52)</f>
        <v>88</v>
      </c>
      <c r="Z52" s="12">
        <f>COUNTIFS(D:D,D52,U:U,U52)</f>
        <v>55</v>
      </c>
      <c r="AA52" s="25" t="str">
        <f t="shared" si="3"/>
        <v>40</v>
      </c>
    </row>
    <row r="53" spans="1:27" customFormat="1" ht="15" x14ac:dyDescent="0.25">
      <c r="A53" s="49" t="s">
        <v>157</v>
      </c>
      <c r="B53" s="49" t="s">
        <v>3093</v>
      </c>
      <c r="C53" s="49" t="s">
        <v>3451</v>
      </c>
      <c r="D53" s="49" t="s">
        <v>370</v>
      </c>
      <c r="E53" s="49" t="s">
        <v>433</v>
      </c>
      <c r="F53" s="49" t="s">
        <v>440</v>
      </c>
      <c r="G53" s="49" t="s">
        <v>373</v>
      </c>
      <c r="H53" s="49">
        <v>819</v>
      </c>
      <c r="I53" s="49">
        <v>820</v>
      </c>
      <c r="J53" s="49" t="s">
        <v>406</v>
      </c>
      <c r="K53" s="49">
        <v>0</v>
      </c>
      <c r="L53" s="49">
        <v>11</v>
      </c>
      <c r="M53" s="49">
        <v>74</v>
      </c>
      <c r="N53" s="49"/>
      <c r="O53" s="49" t="s">
        <v>24</v>
      </c>
      <c r="P53" s="49" t="s">
        <v>25</v>
      </c>
      <c r="Q53" s="49" t="s">
        <v>980</v>
      </c>
      <c r="R53" s="49" t="s">
        <v>1087</v>
      </c>
      <c r="S53" s="49" t="s">
        <v>3698</v>
      </c>
      <c r="U53" s="9">
        <f t="shared" si="0"/>
        <v>435</v>
      </c>
      <c r="V53" s="10" t="str">
        <f t="shared" si="2"/>
        <v>OK2ULP435SINGLE</v>
      </c>
      <c r="W53" s="11">
        <f t="shared" si="9"/>
        <v>48</v>
      </c>
      <c r="X53" s="12">
        <f t="shared" si="1"/>
        <v>2</v>
      </c>
      <c r="Y53" s="12">
        <f>COUNTIF(U:U,U53)</f>
        <v>88</v>
      </c>
      <c r="Z53" s="12">
        <f>COUNTIFS(D:D,D53,U:U,U53)</f>
        <v>55</v>
      </c>
      <c r="AA53" s="25" t="str">
        <f t="shared" si="3"/>
        <v>41</v>
      </c>
    </row>
    <row r="54" spans="1:27" customFormat="1" ht="15" x14ac:dyDescent="0.25">
      <c r="A54" s="49" t="s">
        <v>161</v>
      </c>
      <c r="B54" s="49" t="s">
        <v>3699</v>
      </c>
      <c r="C54" s="49" t="s">
        <v>3700</v>
      </c>
      <c r="D54" s="49" t="s">
        <v>370</v>
      </c>
      <c r="E54" s="49" t="s">
        <v>433</v>
      </c>
      <c r="F54" s="49" t="s">
        <v>440</v>
      </c>
      <c r="G54" s="49" t="s">
        <v>373</v>
      </c>
      <c r="H54" s="49">
        <v>757</v>
      </c>
      <c r="I54" s="49">
        <v>757</v>
      </c>
      <c r="J54" s="49" t="s">
        <v>406</v>
      </c>
      <c r="K54" s="49">
        <v>0</v>
      </c>
      <c r="L54" s="49">
        <v>11</v>
      </c>
      <c r="M54" s="49">
        <v>69</v>
      </c>
      <c r="N54" s="49"/>
      <c r="O54" s="49" t="s">
        <v>24</v>
      </c>
      <c r="P54" s="49" t="s">
        <v>25</v>
      </c>
      <c r="Q54" s="49" t="s">
        <v>3701</v>
      </c>
      <c r="R54" s="49" t="s">
        <v>732</v>
      </c>
      <c r="S54" s="49" t="s">
        <v>3702</v>
      </c>
      <c r="U54" s="9">
        <f t="shared" si="0"/>
        <v>435</v>
      </c>
      <c r="V54" s="10" t="str">
        <f t="shared" si="2"/>
        <v>OK2TSV435SINGLE</v>
      </c>
      <c r="W54" s="11">
        <f t="shared" si="9"/>
        <v>44.8</v>
      </c>
      <c r="X54" s="12">
        <f t="shared" si="1"/>
        <v>2</v>
      </c>
      <c r="Y54" s="12">
        <f>COUNTIF(U:U,U54)</f>
        <v>88</v>
      </c>
      <c r="Z54" s="12">
        <f>COUNTIFS(D:D,D54,U:U,U54)</f>
        <v>55</v>
      </c>
      <c r="AA54" s="25" t="str">
        <f t="shared" si="3"/>
        <v>42</v>
      </c>
    </row>
    <row r="55" spans="1:27" customFormat="1" ht="15" x14ac:dyDescent="0.25">
      <c r="A55" s="49" t="s">
        <v>164</v>
      </c>
      <c r="B55" s="49" t="s">
        <v>2047</v>
      </c>
      <c r="C55" s="49" t="s">
        <v>3465</v>
      </c>
      <c r="D55" s="49" t="s">
        <v>370</v>
      </c>
      <c r="E55" s="49" t="s">
        <v>433</v>
      </c>
      <c r="F55" s="49" t="s">
        <v>440</v>
      </c>
      <c r="G55" s="49" t="s">
        <v>373</v>
      </c>
      <c r="H55" s="49">
        <v>680</v>
      </c>
      <c r="I55" s="49">
        <v>680</v>
      </c>
      <c r="J55" s="49" t="s">
        <v>406</v>
      </c>
      <c r="K55" s="49">
        <v>0</v>
      </c>
      <c r="L55" s="49">
        <v>9</v>
      </c>
      <c r="M55" s="49">
        <v>76</v>
      </c>
      <c r="N55" s="49"/>
      <c r="O55" s="49" t="s">
        <v>24</v>
      </c>
      <c r="P55" s="49" t="s">
        <v>25</v>
      </c>
      <c r="Q55" s="49" t="s">
        <v>3703</v>
      </c>
      <c r="R55" s="49" t="s">
        <v>3704</v>
      </c>
      <c r="S55" s="49" t="s">
        <v>3705</v>
      </c>
      <c r="U55" s="9">
        <f t="shared" si="0"/>
        <v>435</v>
      </c>
      <c r="V55" s="10" t="str">
        <f t="shared" si="2"/>
        <v>OK1ELE435SINGLE</v>
      </c>
      <c r="W55" s="11">
        <f t="shared" si="9"/>
        <v>41.6</v>
      </c>
      <c r="X55" s="12">
        <f t="shared" si="1"/>
        <v>2</v>
      </c>
      <c r="Y55" s="12">
        <f>COUNTIF(U:U,U55)</f>
        <v>88</v>
      </c>
      <c r="Z55" s="12">
        <f>COUNTIFS(D:D,D55,U:U,U55)</f>
        <v>55</v>
      </c>
      <c r="AA55" s="25" t="str">
        <f t="shared" si="3"/>
        <v>43</v>
      </c>
    </row>
    <row r="56" spans="1:27" customFormat="1" ht="15" x14ac:dyDescent="0.25">
      <c r="A56" s="49" t="s">
        <v>166</v>
      </c>
      <c r="B56" s="49" t="s">
        <v>944</v>
      </c>
      <c r="C56" s="49" t="s">
        <v>731</v>
      </c>
      <c r="D56" s="49" t="s">
        <v>370</v>
      </c>
      <c r="E56" s="49" t="s">
        <v>433</v>
      </c>
      <c r="F56" s="49" t="s">
        <v>441</v>
      </c>
      <c r="G56" s="49" t="s">
        <v>379</v>
      </c>
      <c r="H56" s="49">
        <v>330</v>
      </c>
      <c r="I56" s="49">
        <v>447</v>
      </c>
      <c r="J56" s="49" t="s">
        <v>926</v>
      </c>
      <c r="K56" s="49">
        <v>117</v>
      </c>
      <c r="L56" s="49">
        <v>6</v>
      </c>
      <c r="M56" s="49">
        <v>66</v>
      </c>
      <c r="N56" s="49"/>
      <c r="O56" s="49" t="s">
        <v>24</v>
      </c>
      <c r="P56" s="49" t="s">
        <v>25</v>
      </c>
      <c r="Q56" s="49" t="s">
        <v>816</v>
      </c>
      <c r="R56" s="49" t="s">
        <v>732</v>
      </c>
      <c r="S56" s="49" t="s">
        <v>948</v>
      </c>
      <c r="U56" s="9">
        <f t="shared" si="0"/>
        <v>435</v>
      </c>
      <c r="V56" s="10" t="str">
        <f t="shared" si="2"/>
        <v>OK1JHM435SINGLE</v>
      </c>
      <c r="W56" s="11">
        <f t="shared" si="9"/>
        <v>38.4</v>
      </c>
      <c r="X56" s="12">
        <f t="shared" si="1"/>
        <v>2</v>
      </c>
      <c r="Y56" s="12">
        <f>COUNTIF(U:U,U56)</f>
        <v>88</v>
      </c>
      <c r="Z56" s="12">
        <f>COUNTIFS(D:D,D56,U:U,U56)</f>
        <v>55</v>
      </c>
      <c r="AA56" s="25" t="str">
        <f t="shared" si="3"/>
        <v>44</v>
      </c>
    </row>
    <row r="57" spans="1:27" customFormat="1" ht="15" x14ac:dyDescent="0.25">
      <c r="A57" s="49" t="s">
        <v>170</v>
      </c>
      <c r="B57" s="49" t="s">
        <v>3706</v>
      </c>
      <c r="C57" s="49" t="s">
        <v>3707</v>
      </c>
      <c r="D57" s="49" t="s">
        <v>370</v>
      </c>
      <c r="E57" s="49" t="s">
        <v>433</v>
      </c>
      <c r="F57" s="49" t="s">
        <v>441</v>
      </c>
      <c r="G57" s="49" t="s">
        <v>379</v>
      </c>
      <c r="H57" s="49">
        <v>318</v>
      </c>
      <c r="I57" s="49">
        <v>318</v>
      </c>
      <c r="J57" s="49" t="s">
        <v>406</v>
      </c>
      <c r="K57" s="49">
        <v>0</v>
      </c>
      <c r="L57" s="49">
        <v>5</v>
      </c>
      <c r="M57" s="49">
        <v>64</v>
      </c>
      <c r="N57" s="49"/>
      <c r="O57" s="49" t="s">
        <v>24</v>
      </c>
      <c r="P57" s="49" t="s">
        <v>25</v>
      </c>
      <c r="Q57" s="49" t="s">
        <v>3708</v>
      </c>
      <c r="R57" s="49" t="s">
        <v>3709</v>
      </c>
      <c r="S57" s="49" t="s">
        <v>3710</v>
      </c>
      <c r="U57" s="9">
        <f t="shared" si="0"/>
        <v>435</v>
      </c>
      <c r="V57" s="10" t="str">
        <f t="shared" si="2"/>
        <v>OK1MLP/P435SINGLE</v>
      </c>
      <c r="W57" s="11">
        <f t="shared" si="9"/>
        <v>35.200000000000003</v>
      </c>
      <c r="X57" s="12">
        <f t="shared" si="1"/>
        <v>2</v>
      </c>
      <c r="Y57" s="12">
        <f>COUNTIF(U:U,U57)</f>
        <v>88</v>
      </c>
      <c r="Z57" s="12">
        <f>COUNTIFS(D:D,D57,U:U,U57)</f>
        <v>55</v>
      </c>
      <c r="AA57" s="25" t="str">
        <f t="shared" si="3"/>
        <v>45</v>
      </c>
    </row>
    <row r="58" spans="1:27" customFormat="1" ht="15" x14ac:dyDescent="0.25">
      <c r="A58" s="49" t="s">
        <v>22</v>
      </c>
      <c r="B58" s="49" t="s">
        <v>191</v>
      </c>
      <c r="C58" s="49" t="s">
        <v>468</v>
      </c>
      <c r="D58" s="49" t="s">
        <v>466</v>
      </c>
      <c r="E58" s="49" t="s">
        <v>433</v>
      </c>
      <c r="F58" s="49" t="s">
        <v>435</v>
      </c>
      <c r="G58" s="49"/>
      <c r="H58" s="49">
        <v>183891</v>
      </c>
      <c r="I58" s="49">
        <v>199414</v>
      </c>
      <c r="J58" s="49" t="s">
        <v>3711</v>
      </c>
      <c r="K58" s="49">
        <v>18270</v>
      </c>
      <c r="L58" s="49">
        <v>576</v>
      </c>
      <c r="M58" s="49">
        <v>344</v>
      </c>
      <c r="N58" s="49">
        <v>6</v>
      </c>
      <c r="O58" s="49" t="s">
        <v>24</v>
      </c>
      <c r="P58" s="49" t="s">
        <v>25</v>
      </c>
      <c r="Q58" s="49" t="s">
        <v>557</v>
      </c>
      <c r="R58" s="49" t="s">
        <v>558</v>
      </c>
      <c r="S58" s="49" t="s">
        <v>559</v>
      </c>
      <c r="U58" s="9">
        <f t="shared" si="0"/>
        <v>435</v>
      </c>
      <c r="V58" s="10" t="str">
        <f t="shared" si="2"/>
        <v>OL3Z435MULTI</v>
      </c>
      <c r="W58" s="11">
        <f t="shared" si="9"/>
        <v>176</v>
      </c>
      <c r="X58" s="12">
        <f t="shared" si="1"/>
        <v>2</v>
      </c>
      <c r="Y58" s="12">
        <f>COUNTIF(U:U,U58)</f>
        <v>88</v>
      </c>
      <c r="Z58" s="12">
        <f>COUNTIFS(D:D,D58,U:U,U58)</f>
        <v>33</v>
      </c>
      <c r="AA58" s="25" t="str">
        <f t="shared" si="3"/>
        <v>1</v>
      </c>
    </row>
    <row r="59" spans="1:27" customFormat="1" ht="15" x14ac:dyDescent="0.25">
      <c r="A59" s="50" t="s">
        <v>28</v>
      </c>
      <c r="B59" s="49" t="s">
        <v>823</v>
      </c>
      <c r="C59" s="49" t="s">
        <v>824</v>
      </c>
      <c r="D59" s="49" t="s">
        <v>466</v>
      </c>
      <c r="E59" s="49" t="s">
        <v>433</v>
      </c>
      <c r="F59" s="49" t="s">
        <v>560</v>
      </c>
      <c r="G59" s="49"/>
      <c r="H59" s="49">
        <v>182760</v>
      </c>
      <c r="I59" s="49">
        <v>197809</v>
      </c>
      <c r="J59" s="49" t="s">
        <v>3712</v>
      </c>
      <c r="K59" s="49">
        <v>16204</v>
      </c>
      <c r="L59" s="49">
        <v>612</v>
      </c>
      <c r="M59" s="49">
        <v>320</v>
      </c>
      <c r="N59" s="49">
        <v>18</v>
      </c>
      <c r="O59" s="49" t="s">
        <v>24</v>
      </c>
      <c r="P59" s="49" t="s">
        <v>25</v>
      </c>
      <c r="Q59" s="49" t="s">
        <v>1531</v>
      </c>
      <c r="R59" s="49" t="s">
        <v>3713</v>
      </c>
      <c r="S59" s="49" t="s">
        <v>2478</v>
      </c>
      <c r="U59" s="9">
        <f t="shared" si="0"/>
        <v>435</v>
      </c>
      <c r="V59" s="10" t="str">
        <f t="shared" si="2"/>
        <v>OL4A435MULTI</v>
      </c>
      <c r="W59" s="11">
        <f t="shared" si="9"/>
        <v>170.7</v>
      </c>
      <c r="X59" s="12">
        <f t="shared" si="1"/>
        <v>2</v>
      </c>
      <c r="Y59" s="12">
        <f>COUNTIF(U:U,U59)</f>
        <v>88</v>
      </c>
      <c r="Z59" s="12">
        <f>COUNTIFS(D:D,D59,U:U,U59)</f>
        <v>33</v>
      </c>
      <c r="AA59" s="25" t="str">
        <f t="shared" si="3"/>
        <v>2</v>
      </c>
    </row>
    <row r="60" spans="1:27" customFormat="1" ht="15" x14ac:dyDescent="0.25">
      <c r="A60" s="50" t="s">
        <v>30</v>
      </c>
      <c r="B60" s="49" t="s">
        <v>817</v>
      </c>
      <c r="C60" s="49" t="s">
        <v>476</v>
      </c>
      <c r="D60" s="49" t="s">
        <v>466</v>
      </c>
      <c r="E60" s="49" t="s">
        <v>433</v>
      </c>
      <c r="F60" s="49" t="s">
        <v>471</v>
      </c>
      <c r="G60" s="49"/>
      <c r="H60" s="49">
        <v>171186</v>
      </c>
      <c r="I60" s="49">
        <v>175167</v>
      </c>
      <c r="J60" s="49" t="s">
        <v>3714</v>
      </c>
      <c r="K60" s="49">
        <v>4709</v>
      </c>
      <c r="L60" s="49">
        <v>566</v>
      </c>
      <c r="M60" s="49">
        <v>311</v>
      </c>
      <c r="N60" s="49">
        <v>3</v>
      </c>
      <c r="O60" s="49" t="s">
        <v>24</v>
      </c>
      <c r="P60" s="49" t="s">
        <v>25</v>
      </c>
      <c r="Q60" s="49" t="s">
        <v>1316</v>
      </c>
      <c r="R60" s="49" t="s">
        <v>3119</v>
      </c>
      <c r="S60" s="49" t="s">
        <v>819</v>
      </c>
      <c r="U60" s="9">
        <f t="shared" si="0"/>
        <v>435</v>
      </c>
      <c r="V60" s="10" t="str">
        <f t="shared" si="2"/>
        <v>OK2A435MULTI</v>
      </c>
      <c r="W60" s="11">
        <f t="shared" si="9"/>
        <v>165.3</v>
      </c>
      <c r="X60" s="12">
        <f t="shared" si="1"/>
        <v>2</v>
      </c>
      <c r="Y60" s="12">
        <f>COUNTIF(U:U,U60)</f>
        <v>88</v>
      </c>
      <c r="Z60" s="12">
        <f>COUNTIFS(D:D,D60,U:U,U60)</f>
        <v>33</v>
      </c>
      <c r="AA60" s="25" t="str">
        <f t="shared" si="3"/>
        <v>3</v>
      </c>
    </row>
    <row r="61" spans="1:27" customFormat="1" ht="15" x14ac:dyDescent="0.25">
      <c r="A61" s="50" t="s">
        <v>35</v>
      </c>
      <c r="B61" s="49" t="s">
        <v>241</v>
      </c>
      <c r="C61" s="49" t="s">
        <v>1036</v>
      </c>
      <c r="D61" s="49" t="s">
        <v>466</v>
      </c>
      <c r="E61" s="49" t="s">
        <v>433</v>
      </c>
      <c r="F61" s="49" t="s">
        <v>556</v>
      </c>
      <c r="G61" s="49"/>
      <c r="H61" s="49">
        <v>140428</v>
      </c>
      <c r="I61" s="49">
        <v>147202</v>
      </c>
      <c r="J61" s="49" t="s">
        <v>3715</v>
      </c>
      <c r="K61" s="49">
        <v>6741</v>
      </c>
      <c r="L61" s="49">
        <v>412</v>
      </c>
      <c r="M61" s="49">
        <v>356</v>
      </c>
      <c r="N61" s="49">
        <v>3</v>
      </c>
      <c r="O61" s="49" t="s">
        <v>24</v>
      </c>
      <c r="P61" s="49" t="s">
        <v>25</v>
      </c>
      <c r="Q61" s="49" t="s">
        <v>1374</v>
      </c>
      <c r="R61" s="49" t="s">
        <v>3716</v>
      </c>
      <c r="S61" s="49" t="s">
        <v>3717</v>
      </c>
      <c r="U61" s="9">
        <f t="shared" si="0"/>
        <v>435</v>
      </c>
      <c r="V61" s="10" t="str">
        <f t="shared" si="2"/>
        <v>OL9W435MULTI</v>
      </c>
      <c r="W61" s="11">
        <f t="shared" si="9"/>
        <v>160</v>
      </c>
      <c r="X61" s="12">
        <f t="shared" si="1"/>
        <v>2</v>
      </c>
      <c r="Y61" s="12">
        <f>COUNTIF(U:U,U61)</f>
        <v>88</v>
      </c>
      <c r="Z61" s="12">
        <f>COUNTIFS(D:D,D61,U:U,U61)</f>
        <v>33</v>
      </c>
      <c r="AA61" s="25" t="str">
        <f t="shared" si="3"/>
        <v>4</v>
      </c>
    </row>
    <row r="62" spans="1:27" customFormat="1" ht="15" x14ac:dyDescent="0.25">
      <c r="A62" s="50" t="s">
        <v>38</v>
      </c>
      <c r="B62" s="49" t="s">
        <v>261</v>
      </c>
      <c r="C62" s="49" t="s">
        <v>504</v>
      </c>
      <c r="D62" s="49" t="s">
        <v>466</v>
      </c>
      <c r="E62" s="49" t="s">
        <v>433</v>
      </c>
      <c r="F62" s="49" t="s">
        <v>740</v>
      </c>
      <c r="G62" s="49"/>
      <c r="H62" s="49">
        <v>103457</v>
      </c>
      <c r="I62" s="49">
        <v>106025</v>
      </c>
      <c r="J62" s="49" t="s">
        <v>3718</v>
      </c>
      <c r="K62" s="49">
        <v>2577</v>
      </c>
      <c r="L62" s="49">
        <v>293</v>
      </c>
      <c r="M62" s="49">
        <v>362</v>
      </c>
      <c r="N62" s="49">
        <v>1</v>
      </c>
      <c r="O62" s="49" t="s">
        <v>24</v>
      </c>
      <c r="P62" s="49" t="s">
        <v>25</v>
      </c>
      <c r="Q62" s="49" t="s">
        <v>820</v>
      </c>
      <c r="R62" s="49" t="s">
        <v>561</v>
      </c>
      <c r="S62" s="49" t="s">
        <v>211</v>
      </c>
      <c r="U62" s="9">
        <f t="shared" si="0"/>
        <v>435</v>
      </c>
      <c r="V62" s="10" t="str">
        <f t="shared" si="2"/>
        <v>OK2C435MULTI</v>
      </c>
      <c r="W62" s="11">
        <f t="shared" si="9"/>
        <v>154.69999999999999</v>
      </c>
      <c r="X62" s="12">
        <f t="shared" si="1"/>
        <v>2</v>
      </c>
      <c r="Y62" s="12">
        <f>COUNTIF(U:U,U62)</f>
        <v>88</v>
      </c>
      <c r="Z62" s="12">
        <f>COUNTIFS(D:D,D62,U:U,U62)</f>
        <v>33</v>
      </c>
      <c r="AA62" s="25" t="str">
        <f t="shared" si="3"/>
        <v>5</v>
      </c>
    </row>
    <row r="63" spans="1:27" customFormat="1" ht="15" x14ac:dyDescent="0.25">
      <c r="A63" s="50" t="s">
        <v>40</v>
      </c>
      <c r="B63" s="49" t="s">
        <v>750</v>
      </c>
      <c r="C63" s="49" t="s">
        <v>751</v>
      </c>
      <c r="D63" s="49" t="s">
        <v>466</v>
      </c>
      <c r="E63" s="49" t="s">
        <v>433</v>
      </c>
      <c r="F63" s="49" t="s">
        <v>469</v>
      </c>
      <c r="G63" s="49"/>
      <c r="H63" s="49">
        <v>100444</v>
      </c>
      <c r="I63" s="49">
        <v>103996</v>
      </c>
      <c r="J63" s="49" t="s">
        <v>3719</v>
      </c>
      <c r="K63" s="49">
        <v>4298</v>
      </c>
      <c r="L63" s="49">
        <v>355</v>
      </c>
      <c r="M63" s="49">
        <v>292</v>
      </c>
      <c r="N63" s="49"/>
      <c r="O63" s="49" t="s">
        <v>24</v>
      </c>
      <c r="P63" s="49" t="s">
        <v>25</v>
      </c>
      <c r="Q63" s="49" t="s">
        <v>3720</v>
      </c>
      <c r="R63" s="49" t="s">
        <v>1532</v>
      </c>
      <c r="S63" s="49" t="s">
        <v>822</v>
      </c>
      <c r="U63" s="9">
        <f t="shared" si="0"/>
        <v>435</v>
      </c>
      <c r="V63" s="10" t="str">
        <f t="shared" si="2"/>
        <v>OK4C435MULTI</v>
      </c>
      <c r="W63" s="11">
        <f t="shared" si="9"/>
        <v>149.30000000000001</v>
      </c>
      <c r="X63" s="12">
        <f t="shared" si="1"/>
        <v>2</v>
      </c>
      <c r="Y63" s="12">
        <f>COUNTIF(U:U,U63)</f>
        <v>88</v>
      </c>
      <c r="Z63" s="12">
        <f>COUNTIFS(D:D,D63,U:U,U63)</f>
        <v>33</v>
      </c>
      <c r="AA63" s="25" t="str">
        <f t="shared" si="3"/>
        <v>6</v>
      </c>
    </row>
    <row r="64" spans="1:27" customFormat="1" ht="15" x14ac:dyDescent="0.25">
      <c r="A64" s="50" t="s">
        <v>44</v>
      </c>
      <c r="B64" s="49" t="s">
        <v>245</v>
      </c>
      <c r="C64" s="49" t="s">
        <v>496</v>
      </c>
      <c r="D64" s="49" t="s">
        <v>466</v>
      </c>
      <c r="E64" s="49" t="s">
        <v>433</v>
      </c>
      <c r="F64" s="49" t="s">
        <v>489</v>
      </c>
      <c r="G64" s="49"/>
      <c r="H64" s="49">
        <v>62690</v>
      </c>
      <c r="I64" s="49">
        <v>64902</v>
      </c>
      <c r="J64" s="49" t="s">
        <v>3721</v>
      </c>
      <c r="K64" s="49">
        <v>2211</v>
      </c>
      <c r="L64" s="49">
        <v>307</v>
      </c>
      <c r="M64" s="49">
        <v>210</v>
      </c>
      <c r="N64" s="49">
        <v>2</v>
      </c>
      <c r="O64" s="49" t="s">
        <v>24</v>
      </c>
      <c r="P64" s="49" t="s">
        <v>25</v>
      </c>
      <c r="Q64" s="49" t="s">
        <v>3722</v>
      </c>
      <c r="R64" s="49">
        <v>1260</v>
      </c>
      <c r="S64" s="49" t="s">
        <v>3723</v>
      </c>
      <c r="U64" s="9">
        <f t="shared" si="0"/>
        <v>435</v>
      </c>
      <c r="V64" s="10" t="str">
        <f t="shared" si="2"/>
        <v>OK1KAD435MULTI</v>
      </c>
      <c r="W64" s="11">
        <f t="shared" si="9"/>
        <v>144</v>
      </c>
      <c r="X64" s="12">
        <f t="shared" si="1"/>
        <v>2</v>
      </c>
      <c r="Y64" s="12">
        <f>COUNTIF(U:U,U64)</f>
        <v>88</v>
      </c>
      <c r="Z64" s="12">
        <f>COUNTIFS(D:D,D64,U:U,U64)</f>
        <v>33</v>
      </c>
      <c r="AA64" s="25" t="str">
        <f t="shared" si="3"/>
        <v>7</v>
      </c>
    </row>
    <row r="65" spans="1:27" customFormat="1" ht="15" x14ac:dyDescent="0.25">
      <c r="A65" s="50" t="s">
        <v>48</v>
      </c>
      <c r="B65" s="49" t="s">
        <v>743</v>
      </c>
      <c r="C65" s="49" t="s">
        <v>744</v>
      </c>
      <c r="D65" s="49" t="s">
        <v>466</v>
      </c>
      <c r="E65" s="49" t="s">
        <v>433</v>
      </c>
      <c r="F65" s="49" t="s">
        <v>475</v>
      </c>
      <c r="G65" s="49"/>
      <c r="H65" s="49">
        <v>54983</v>
      </c>
      <c r="I65" s="49">
        <v>57746</v>
      </c>
      <c r="J65" s="49" t="s">
        <v>755</v>
      </c>
      <c r="K65" s="49">
        <v>2756</v>
      </c>
      <c r="L65" s="49">
        <v>238</v>
      </c>
      <c r="M65" s="49">
        <v>240</v>
      </c>
      <c r="N65" s="49">
        <v>3</v>
      </c>
      <c r="O65" s="49" t="s">
        <v>24</v>
      </c>
      <c r="P65" s="49" t="s">
        <v>25</v>
      </c>
      <c r="Q65" s="49" t="s">
        <v>3724</v>
      </c>
      <c r="R65" s="49" t="s">
        <v>1533</v>
      </c>
      <c r="S65" s="49" t="s">
        <v>3725</v>
      </c>
      <c r="U65" s="9">
        <f t="shared" si="0"/>
        <v>435</v>
      </c>
      <c r="V65" s="10" t="str">
        <f t="shared" si="2"/>
        <v>OL1C435MULTI</v>
      </c>
      <c r="W65" s="11">
        <f t="shared" si="9"/>
        <v>138.69999999999999</v>
      </c>
      <c r="X65" s="12">
        <f t="shared" si="1"/>
        <v>2</v>
      </c>
      <c r="Y65" s="12">
        <f>COUNTIF(U:U,U65)</f>
        <v>88</v>
      </c>
      <c r="Z65" s="12">
        <f>COUNTIFS(D:D,D65,U:U,U65)</f>
        <v>33</v>
      </c>
      <c r="AA65" s="25" t="str">
        <f t="shared" si="3"/>
        <v>8</v>
      </c>
    </row>
    <row r="66" spans="1:27" customFormat="1" ht="15" x14ac:dyDescent="0.25">
      <c r="A66" s="50" t="s">
        <v>50</v>
      </c>
      <c r="B66" s="49" t="s">
        <v>218</v>
      </c>
      <c r="C66" s="49" t="s">
        <v>482</v>
      </c>
      <c r="D66" s="49" t="s">
        <v>466</v>
      </c>
      <c r="E66" s="49" t="s">
        <v>433</v>
      </c>
      <c r="F66" s="49" t="s">
        <v>475</v>
      </c>
      <c r="G66" s="49"/>
      <c r="H66" s="49">
        <v>51745</v>
      </c>
      <c r="I66" s="49">
        <v>52943</v>
      </c>
      <c r="J66" s="49" t="s">
        <v>3726</v>
      </c>
      <c r="K66" s="49">
        <v>2397</v>
      </c>
      <c r="L66" s="49">
        <v>189</v>
      </c>
      <c r="M66" s="49">
        <v>281</v>
      </c>
      <c r="N66" s="49">
        <v>2</v>
      </c>
      <c r="O66" s="49" t="s">
        <v>24</v>
      </c>
      <c r="P66" s="49" t="s">
        <v>25</v>
      </c>
      <c r="Q66" s="49" t="s">
        <v>3727</v>
      </c>
      <c r="R66" s="49" t="s">
        <v>569</v>
      </c>
      <c r="S66" s="49" t="s">
        <v>828</v>
      </c>
      <c r="U66" s="9">
        <f t="shared" si="0"/>
        <v>435</v>
      </c>
      <c r="V66" s="10" t="str">
        <f t="shared" si="2"/>
        <v>OK2KYJ435MULTI</v>
      </c>
      <c r="W66" s="11">
        <f t="shared" si="9"/>
        <v>133.30000000000001</v>
      </c>
      <c r="X66" s="12">
        <f t="shared" si="1"/>
        <v>2</v>
      </c>
      <c r="Y66" s="12">
        <f>COUNTIF(U:U,U66)</f>
        <v>88</v>
      </c>
      <c r="Z66" s="12">
        <f>COUNTIFS(D:D,D66,U:U,U66)</f>
        <v>33</v>
      </c>
      <c r="AA66" s="25" t="str">
        <f t="shared" si="3"/>
        <v>9</v>
      </c>
    </row>
    <row r="67" spans="1:27" customFormat="1" ht="15" x14ac:dyDescent="0.25">
      <c r="A67" s="50" t="s">
        <v>53</v>
      </c>
      <c r="B67" s="49" t="s">
        <v>236</v>
      </c>
      <c r="C67" s="49" t="s">
        <v>492</v>
      </c>
      <c r="D67" s="49" t="s">
        <v>466</v>
      </c>
      <c r="E67" s="49" t="s">
        <v>433</v>
      </c>
      <c r="F67" s="49" t="s">
        <v>475</v>
      </c>
      <c r="G67" s="49"/>
      <c r="H67" s="49">
        <v>38364</v>
      </c>
      <c r="I67" s="49">
        <v>40920</v>
      </c>
      <c r="J67" s="49" t="s">
        <v>3728</v>
      </c>
      <c r="K67" s="49">
        <v>3029</v>
      </c>
      <c r="L67" s="49">
        <v>141</v>
      </c>
      <c r="M67" s="49">
        <v>293</v>
      </c>
      <c r="N67" s="49"/>
      <c r="O67" s="49" t="s">
        <v>24</v>
      </c>
      <c r="P67" s="49" t="s">
        <v>25</v>
      </c>
      <c r="Q67" s="49" t="s">
        <v>562</v>
      </c>
      <c r="R67" s="49" t="s">
        <v>2502</v>
      </c>
      <c r="S67" s="49" t="s">
        <v>286</v>
      </c>
      <c r="U67" s="9">
        <f t="shared" si="0"/>
        <v>435</v>
      </c>
      <c r="V67" s="10" t="str">
        <f t="shared" si="2"/>
        <v>OK2R435MULTI</v>
      </c>
      <c r="W67" s="11">
        <f t="shared" si="9"/>
        <v>128</v>
      </c>
      <c r="X67" s="12">
        <f t="shared" si="1"/>
        <v>2</v>
      </c>
      <c r="Y67" s="12">
        <f>COUNTIF(U:U,U67)</f>
        <v>88</v>
      </c>
      <c r="Z67" s="12">
        <f>COUNTIFS(D:D,D67,U:U,U67)</f>
        <v>33</v>
      </c>
      <c r="AA67" s="25" t="str">
        <f t="shared" si="3"/>
        <v>10</v>
      </c>
    </row>
    <row r="68" spans="1:27" customFormat="1" ht="15" x14ac:dyDescent="0.25">
      <c r="A68" s="50" t="s">
        <v>56</v>
      </c>
      <c r="B68" s="49" t="s">
        <v>255</v>
      </c>
      <c r="C68" s="49" t="s">
        <v>501</v>
      </c>
      <c r="D68" s="49" t="s">
        <v>466</v>
      </c>
      <c r="E68" s="49" t="s">
        <v>433</v>
      </c>
      <c r="F68" s="49" t="s">
        <v>437</v>
      </c>
      <c r="G68" s="49" t="s">
        <v>373</v>
      </c>
      <c r="H68" s="49">
        <v>34832</v>
      </c>
      <c r="I68" s="49">
        <v>36764</v>
      </c>
      <c r="J68" s="49" t="s">
        <v>3729</v>
      </c>
      <c r="K68" s="49">
        <v>2017</v>
      </c>
      <c r="L68" s="49">
        <v>135</v>
      </c>
      <c r="M68" s="49">
        <v>270</v>
      </c>
      <c r="N68" s="49">
        <v>1</v>
      </c>
      <c r="O68" s="49" t="s">
        <v>24</v>
      </c>
      <c r="P68" s="49" t="s">
        <v>25</v>
      </c>
      <c r="Q68" s="49" t="s">
        <v>1534</v>
      </c>
      <c r="R68" s="49" t="s">
        <v>1535</v>
      </c>
      <c r="S68" s="49" t="s">
        <v>1536</v>
      </c>
      <c r="U68" s="9">
        <f t="shared" si="0"/>
        <v>435</v>
      </c>
      <c r="V68" s="10" t="str">
        <f t="shared" si="2"/>
        <v>OK2OAS435MULTI</v>
      </c>
      <c r="W68" s="11">
        <f t="shared" si="9"/>
        <v>122.7</v>
      </c>
      <c r="X68" s="12">
        <f t="shared" si="1"/>
        <v>2</v>
      </c>
      <c r="Y68" s="12">
        <f>COUNTIF(U:U,U68)</f>
        <v>88</v>
      </c>
      <c r="Z68" s="12">
        <f>COUNTIFS(D:D,D68,U:U,U68)</f>
        <v>33</v>
      </c>
      <c r="AA68" s="25" t="str">
        <f t="shared" si="3"/>
        <v>11</v>
      </c>
    </row>
    <row r="69" spans="1:27" customFormat="1" ht="15" x14ac:dyDescent="0.25">
      <c r="A69" s="50" t="s">
        <v>61</v>
      </c>
      <c r="B69" s="49" t="s">
        <v>564</v>
      </c>
      <c r="C69" s="49" t="s">
        <v>565</v>
      </c>
      <c r="D69" s="49" t="s">
        <v>466</v>
      </c>
      <c r="E69" s="49" t="s">
        <v>433</v>
      </c>
      <c r="F69" s="49" t="s">
        <v>519</v>
      </c>
      <c r="G69" s="49" t="s">
        <v>373</v>
      </c>
      <c r="H69" s="49">
        <v>33660</v>
      </c>
      <c r="I69" s="49">
        <v>34728</v>
      </c>
      <c r="J69" s="49" t="s">
        <v>3730</v>
      </c>
      <c r="K69" s="49">
        <v>1072</v>
      </c>
      <c r="L69" s="49">
        <v>129</v>
      </c>
      <c r="M69" s="49">
        <v>267</v>
      </c>
      <c r="N69" s="49">
        <v>2</v>
      </c>
      <c r="O69" s="49" t="s">
        <v>24</v>
      </c>
      <c r="P69" s="49" t="s">
        <v>25</v>
      </c>
      <c r="Q69" s="49" t="s">
        <v>566</v>
      </c>
      <c r="R69" s="49" t="s">
        <v>1540</v>
      </c>
      <c r="S69" s="49" t="s">
        <v>567</v>
      </c>
      <c r="U69" s="9">
        <f t="shared" si="0"/>
        <v>435</v>
      </c>
      <c r="V69" s="10" t="str">
        <f t="shared" si="2"/>
        <v>OK5K435MULTI</v>
      </c>
      <c r="W69" s="11">
        <f t="shared" si="9"/>
        <v>117.3</v>
      </c>
      <c r="X69" s="12">
        <f t="shared" si="1"/>
        <v>2</v>
      </c>
      <c r="Y69" s="12">
        <f>COUNTIF(U:U,U69)</f>
        <v>88</v>
      </c>
      <c r="Z69" s="12">
        <f>COUNTIFS(D:D,D69,U:U,U69)</f>
        <v>33</v>
      </c>
      <c r="AA69" s="25" t="str">
        <f t="shared" si="3"/>
        <v>12</v>
      </c>
    </row>
    <row r="70" spans="1:27" customFormat="1" ht="15" x14ac:dyDescent="0.25">
      <c r="A70" s="50" t="s">
        <v>64</v>
      </c>
      <c r="B70" s="50" t="s">
        <v>212</v>
      </c>
      <c r="C70" s="50" t="s">
        <v>480</v>
      </c>
      <c r="D70" s="50" t="s">
        <v>466</v>
      </c>
      <c r="E70" s="50" t="s">
        <v>433</v>
      </c>
      <c r="F70" s="50" t="s">
        <v>439</v>
      </c>
      <c r="G70" s="50"/>
      <c r="H70" s="50">
        <v>30782</v>
      </c>
      <c r="I70" s="50">
        <v>31966</v>
      </c>
      <c r="J70" s="50" t="s">
        <v>3731</v>
      </c>
      <c r="K70" s="50">
        <v>1177</v>
      </c>
      <c r="L70" s="50">
        <v>147</v>
      </c>
      <c r="M70" s="50">
        <v>215</v>
      </c>
      <c r="N70" s="50">
        <v>1</v>
      </c>
      <c r="O70" s="50" t="s">
        <v>24</v>
      </c>
      <c r="P70" s="50" t="s">
        <v>25</v>
      </c>
      <c r="Q70" s="50" t="s">
        <v>2584</v>
      </c>
      <c r="R70" s="50" t="s">
        <v>826</v>
      </c>
      <c r="S70" s="50" t="s">
        <v>214</v>
      </c>
      <c r="U70" s="9">
        <f t="shared" ref="U70:U71" si="10">IF(E70="145 MHz",145,IF(E70="435 MHz",435,IF(E70="1,3 GHz",1300,IF(E70="2,3 GHz",2300,IF(E70="3,4 GHz",3400,IF(E70="5,7 GHz",5700,IF(E70="10 GHz",10000,IF(E70="24 GHz",24000,IF(E70="47 GHz",47000,IF(E70="76 GHz",76000,IF(E70="120 GHz",120000,IF(E70="134 GHz",134000,IF(E70="248 GHz",248000)))))))))))))</f>
        <v>435</v>
      </c>
      <c r="V70" s="10" t="str">
        <f t="shared" ref="V70:V71" si="11">CONCATENATE(B70,U70,D70)</f>
        <v>OK6R435MULTI</v>
      </c>
      <c r="W70" s="11">
        <f t="shared" ref="W70:W71" si="12">IF(X70="",0,ROUND(X70*Y70*((Z70-AA70+1)/Z70),1))</f>
        <v>112</v>
      </c>
      <c r="X70" s="12">
        <f t="shared" ref="X70:X71" si="13">IF(U70&gt;=120000,6,IF(U70&gt;=24000,5,IF(U70&gt;=2300,4,IF(U70=1300,3,IF(U70=435,2,IF(U70=145,1,0))))))</f>
        <v>2</v>
      </c>
      <c r="Y70" s="12">
        <f>COUNTIF(U:U,U70)</f>
        <v>88</v>
      </c>
      <c r="Z70" s="12">
        <f>COUNTIFS(D:D,D70,U:U,U70)</f>
        <v>33</v>
      </c>
      <c r="AA70" s="25" t="str">
        <f t="shared" ref="AA70:AA71" si="14">SUBSTITUTE(A70,".","")</f>
        <v>13</v>
      </c>
    </row>
    <row r="71" spans="1:27" customFormat="1" ht="15" x14ac:dyDescent="0.25">
      <c r="A71" s="50" t="s">
        <v>69</v>
      </c>
      <c r="B71" s="50" t="s">
        <v>248</v>
      </c>
      <c r="C71" s="50" t="s">
        <v>497</v>
      </c>
      <c r="D71" s="50" t="s">
        <v>466</v>
      </c>
      <c r="E71" s="50" t="s">
        <v>433</v>
      </c>
      <c r="F71" s="50" t="s">
        <v>498</v>
      </c>
      <c r="G71" s="50"/>
      <c r="H71" s="50">
        <v>30603</v>
      </c>
      <c r="I71" s="50">
        <v>33123</v>
      </c>
      <c r="J71" s="50" t="s">
        <v>3732</v>
      </c>
      <c r="K71" s="50">
        <v>2513</v>
      </c>
      <c r="L71" s="50">
        <v>149</v>
      </c>
      <c r="M71" s="50">
        <v>225</v>
      </c>
      <c r="N71" s="50"/>
      <c r="O71" s="50" t="s">
        <v>24</v>
      </c>
      <c r="P71" s="50" t="s">
        <v>25</v>
      </c>
      <c r="Q71" s="50" t="s">
        <v>1206</v>
      </c>
      <c r="R71" s="50" t="s">
        <v>3733</v>
      </c>
      <c r="S71" s="50" t="s">
        <v>3154</v>
      </c>
      <c r="U71" s="9">
        <f t="shared" si="10"/>
        <v>435</v>
      </c>
      <c r="V71" s="10" t="str">
        <f t="shared" si="11"/>
        <v>OL1B435MULTI</v>
      </c>
      <c r="W71" s="11">
        <f t="shared" si="12"/>
        <v>106.7</v>
      </c>
      <c r="X71" s="12">
        <f t="shared" si="13"/>
        <v>2</v>
      </c>
      <c r="Y71" s="12">
        <f>COUNTIF(U:U,U71)</f>
        <v>88</v>
      </c>
      <c r="Z71" s="12">
        <f>COUNTIFS(D:D,D71,U:U,U71)</f>
        <v>33</v>
      </c>
      <c r="AA71" s="25" t="str">
        <f t="shared" si="14"/>
        <v>14</v>
      </c>
    </row>
    <row r="72" spans="1:27" customFormat="1" ht="15" x14ac:dyDescent="0.25">
      <c r="A72" s="50" t="s">
        <v>72</v>
      </c>
      <c r="B72" s="49" t="s">
        <v>206</v>
      </c>
      <c r="C72" s="49" t="s">
        <v>478</v>
      </c>
      <c r="D72" s="49" t="s">
        <v>466</v>
      </c>
      <c r="E72" s="49" t="s">
        <v>433</v>
      </c>
      <c r="F72" s="49" t="s">
        <v>485</v>
      </c>
      <c r="G72" s="49" t="s">
        <v>373</v>
      </c>
      <c r="H72" s="49">
        <v>29551</v>
      </c>
      <c r="I72" s="49">
        <v>30243</v>
      </c>
      <c r="J72" s="49" t="s">
        <v>3734</v>
      </c>
      <c r="K72" s="49">
        <v>695</v>
      </c>
      <c r="L72" s="49">
        <v>116</v>
      </c>
      <c r="M72" s="49">
        <v>262</v>
      </c>
      <c r="N72" s="49"/>
      <c r="O72" s="49" t="s">
        <v>24</v>
      </c>
      <c r="P72" s="49" t="s">
        <v>25</v>
      </c>
      <c r="Q72" s="49" t="s">
        <v>3735</v>
      </c>
      <c r="R72" s="49" t="s">
        <v>2449</v>
      </c>
      <c r="S72" s="49" t="s">
        <v>1543</v>
      </c>
      <c r="U72" s="9">
        <f t="shared" si="0"/>
        <v>435</v>
      </c>
      <c r="V72" s="10" t="str">
        <f t="shared" si="2"/>
        <v>OK2KEA435MULTI</v>
      </c>
      <c r="W72" s="11">
        <f t="shared" si="9"/>
        <v>101.3</v>
      </c>
      <c r="X72" s="12">
        <f t="shared" si="1"/>
        <v>2</v>
      </c>
      <c r="Y72" s="12">
        <f>COUNTIF(U:U,U72)</f>
        <v>88</v>
      </c>
      <c r="Z72" s="12">
        <f>COUNTIFS(D:D,D72,U:U,U72)</f>
        <v>33</v>
      </c>
      <c r="AA72" s="25" t="str">
        <f t="shared" si="3"/>
        <v>15</v>
      </c>
    </row>
    <row r="73" spans="1:27" customFormat="1" ht="15" x14ac:dyDescent="0.25">
      <c r="A73" s="50" t="s">
        <v>75</v>
      </c>
      <c r="B73" s="49" t="s">
        <v>830</v>
      </c>
      <c r="C73" s="49" t="s">
        <v>831</v>
      </c>
      <c r="D73" s="49" t="s">
        <v>466</v>
      </c>
      <c r="E73" s="49" t="s">
        <v>433</v>
      </c>
      <c r="F73" s="49" t="s">
        <v>485</v>
      </c>
      <c r="G73" s="49" t="s">
        <v>373</v>
      </c>
      <c r="H73" s="49">
        <v>24756</v>
      </c>
      <c r="I73" s="49">
        <v>26664</v>
      </c>
      <c r="J73" s="49" t="s">
        <v>3736</v>
      </c>
      <c r="K73" s="49">
        <v>1903</v>
      </c>
      <c r="L73" s="49">
        <v>129</v>
      </c>
      <c r="M73" s="49">
        <v>201</v>
      </c>
      <c r="N73" s="49">
        <v>3</v>
      </c>
      <c r="O73" s="49" t="s">
        <v>24</v>
      </c>
      <c r="P73" s="49" t="s">
        <v>25</v>
      </c>
      <c r="Q73" s="49" t="s">
        <v>3136</v>
      </c>
      <c r="R73" s="49" t="s">
        <v>3737</v>
      </c>
      <c r="S73" s="49" t="s">
        <v>2491</v>
      </c>
      <c r="U73" s="9">
        <f t="shared" si="0"/>
        <v>435</v>
      </c>
      <c r="V73" s="10" t="str">
        <f t="shared" si="2"/>
        <v>OK1KFB435MULTI</v>
      </c>
      <c r="W73" s="11">
        <f t="shared" si="9"/>
        <v>96</v>
      </c>
      <c r="X73" s="12">
        <f t="shared" si="1"/>
        <v>2</v>
      </c>
      <c r="Y73" s="12">
        <f>COUNTIF(U:U,U73)</f>
        <v>88</v>
      </c>
      <c r="Z73" s="12">
        <f>COUNTIFS(D:D,D73,U:U,U73)</f>
        <v>33</v>
      </c>
      <c r="AA73" s="25" t="str">
        <f t="shared" si="3"/>
        <v>16</v>
      </c>
    </row>
    <row r="74" spans="1:27" customFormat="1" ht="15" x14ac:dyDescent="0.25">
      <c r="A74" s="50" t="s">
        <v>77</v>
      </c>
      <c r="B74" s="50" t="s">
        <v>269</v>
      </c>
      <c r="C74" s="50" t="s">
        <v>510</v>
      </c>
      <c r="D74" s="50" t="s">
        <v>466</v>
      </c>
      <c r="E74" s="50" t="s">
        <v>433</v>
      </c>
      <c r="F74" s="50" t="s">
        <v>485</v>
      </c>
      <c r="G74" s="50" t="s">
        <v>373</v>
      </c>
      <c r="H74" s="50">
        <v>18453</v>
      </c>
      <c r="I74" s="50">
        <v>19265</v>
      </c>
      <c r="J74" s="50" t="s">
        <v>3738</v>
      </c>
      <c r="K74" s="50">
        <v>810</v>
      </c>
      <c r="L74" s="50">
        <v>100</v>
      </c>
      <c r="M74" s="50">
        <v>192</v>
      </c>
      <c r="N74" s="50">
        <v>1</v>
      </c>
      <c r="O74" s="50" t="s">
        <v>24</v>
      </c>
      <c r="P74" s="50" t="s">
        <v>25</v>
      </c>
      <c r="Q74" s="50" t="s">
        <v>1545</v>
      </c>
      <c r="R74" s="50" t="s">
        <v>2026</v>
      </c>
      <c r="S74" s="50" t="s">
        <v>3739</v>
      </c>
      <c r="U74" s="9">
        <f t="shared" ref="U74:U75" si="15">IF(E74="145 MHz",145,IF(E74="435 MHz",435,IF(E74="1,3 GHz",1300,IF(E74="2,3 GHz",2300,IF(E74="3,4 GHz",3400,IF(E74="5,7 GHz",5700,IF(E74="10 GHz",10000,IF(E74="24 GHz",24000,IF(E74="47 GHz",47000,IF(E74="76 GHz",76000,IF(E74="120 GHz",120000,IF(E74="134 GHz",134000,IF(E74="248 GHz",248000)))))))))))))</f>
        <v>435</v>
      </c>
      <c r="V74" s="10" t="str">
        <f t="shared" ref="V74:V75" si="16">CONCATENATE(B74,U74,D74)</f>
        <v>OK1RDO435MULTI</v>
      </c>
      <c r="W74" s="11">
        <f t="shared" ref="W74:W75" si="17">IF(X74="",0,ROUND(X74*Y74*((Z74-AA74+1)/Z74),1))</f>
        <v>90.7</v>
      </c>
      <c r="X74" s="12">
        <f t="shared" ref="X74:X75" si="18">IF(U74&gt;=120000,6,IF(U74&gt;=24000,5,IF(U74&gt;=2300,4,IF(U74=1300,3,IF(U74=435,2,IF(U74=145,1,0))))))</f>
        <v>2</v>
      </c>
      <c r="Y74" s="12">
        <f t="shared" ref="Y74:Y75" si="19">COUNTIF(U:U,U74)</f>
        <v>88</v>
      </c>
      <c r="Z74" s="12">
        <f t="shared" ref="Z74:Z75" si="20">COUNTIFS(D:D,D74,U:U,U74)</f>
        <v>33</v>
      </c>
      <c r="AA74" s="25" t="str">
        <f t="shared" ref="AA74:AA75" si="21">SUBSTITUTE(A74,".","")</f>
        <v>17</v>
      </c>
    </row>
    <row r="75" spans="1:27" customFormat="1" ht="15" x14ac:dyDescent="0.25">
      <c r="A75" s="50" t="s">
        <v>80</v>
      </c>
      <c r="B75" s="50" t="s">
        <v>209</v>
      </c>
      <c r="C75" s="50" t="s">
        <v>479</v>
      </c>
      <c r="D75" s="50" t="s">
        <v>466</v>
      </c>
      <c r="E75" s="50" t="s">
        <v>433</v>
      </c>
      <c r="F75" s="50" t="s">
        <v>475</v>
      </c>
      <c r="G75" s="50"/>
      <c r="H75" s="50">
        <v>17412</v>
      </c>
      <c r="I75" s="50">
        <v>18203</v>
      </c>
      <c r="J75" s="50" t="s">
        <v>1327</v>
      </c>
      <c r="K75" s="50">
        <v>792</v>
      </c>
      <c r="L75" s="50">
        <v>112</v>
      </c>
      <c r="M75" s="50">
        <v>161</v>
      </c>
      <c r="N75" s="50">
        <v>2</v>
      </c>
      <c r="O75" s="50" t="s">
        <v>24</v>
      </c>
      <c r="P75" s="50" t="s">
        <v>25</v>
      </c>
      <c r="Q75" s="50" t="s">
        <v>3740</v>
      </c>
      <c r="R75" s="50" t="s">
        <v>1280</v>
      </c>
      <c r="S75" s="50" t="s">
        <v>211</v>
      </c>
      <c r="U75" s="9">
        <f t="shared" si="15"/>
        <v>435</v>
      </c>
      <c r="V75" s="10" t="str">
        <f t="shared" si="16"/>
        <v>OK1OPT435MULTI</v>
      </c>
      <c r="W75" s="11">
        <f t="shared" si="17"/>
        <v>85.3</v>
      </c>
      <c r="X75" s="12">
        <f t="shared" si="18"/>
        <v>2</v>
      </c>
      <c r="Y75" s="12">
        <f t="shared" si="19"/>
        <v>88</v>
      </c>
      <c r="Z75" s="12">
        <f t="shared" si="20"/>
        <v>33</v>
      </c>
      <c r="AA75" s="25" t="str">
        <f t="shared" si="21"/>
        <v>18</v>
      </c>
    </row>
    <row r="76" spans="1:27" customFormat="1" ht="15" x14ac:dyDescent="0.25">
      <c r="A76" s="50" t="s">
        <v>85</v>
      </c>
      <c r="B76" s="49" t="s">
        <v>238</v>
      </c>
      <c r="C76" s="49" t="s">
        <v>1279</v>
      </c>
      <c r="D76" s="49" t="s">
        <v>466</v>
      </c>
      <c r="E76" s="49" t="s">
        <v>433</v>
      </c>
      <c r="F76" s="49" t="s">
        <v>437</v>
      </c>
      <c r="G76" s="49" t="s">
        <v>373</v>
      </c>
      <c r="H76" s="49">
        <v>16067</v>
      </c>
      <c r="I76" s="49">
        <v>18051</v>
      </c>
      <c r="J76" s="49" t="s">
        <v>3232</v>
      </c>
      <c r="K76" s="49">
        <v>1982</v>
      </c>
      <c r="L76" s="49">
        <v>112</v>
      </c>
      <c r="M76" s="49">
        <v>154</v>
      </c>
      <c r="N76" s="49">
        <v>1</v>
      </c>
      <c r="O76" s="49" t="s">
        <v>24</v>
      </c>
      <c r="P76" s="49" t="s">
        <v>25</v>
      </c>
      <c r="Q76" s="49" t="s">
        <v>1544</v>
      </c>
      <c r="R76" s="49" t="s">
        <v>834</v>
      </c>
      <c r="S76" s="49" t="s">
        <v>2944</v>
      </c>
      <c r="U76" s="9">
        <f t="shared" si="0"/>
        <v>435</v>
      </c>
      <c r="V76" s="10" t="str">
        <f t="shared" si="2"/>
        <v>OK1KEP435MULTI</v>
      </c>
      <c r="W76" s="11">
        <f t="shared" si="9"/>
        <v>80</v>
      </c>
      <c r="X76" s="12">
        <f t="shared" si="1"/>
        <v>2</v>
      </c>
      <c r="Y76" s="12">
        <f>COUNTIF(U:U,U76)</f>
        <v>88</v>
      </c>
      <c r="Z76" s="12">
        <f>COUNTIFS(D:D,D76,U:U,U76)</f>
        <v>33</v>
      </c>
      <c r="AA76" s="25" t="str">
        <f t="shared" si="3"/>
        <v>19</v>
      </c>
    </row>
    <row r="77" spans="1:27" customFormat="1" ht="15" x14ac:dyDescent="0.25">
      <c r="A77" s="50" t="s">
        <v>88</v>
      </c>
      <c r="B77" s="49" t="s">
        <v>228</v>
      </c>
      <c r="C77" s="49" t="s">
        <v>488</v>
      </c>
      <c r="D77" s="49" t="s">
        <v>466</v>
      </c>
      <c r="E77" s="49" t="s">
        <v>433</v>
      </c>
      <c r="F77" s="49" t="s">
        <v>577</v>
      </c>
      <c r="G77" s="49" t="s">
        <v>373</v>
      </c>
      <c r="H77" s="49">
        <v>14175</v>
      </c>
      <c r="I77" s="49">
        <v>16134</v>
      </c>
      <c r="J77" s="49" t="s">
        <v>1266</v>
      </c>
      <c r="K77" s="49">
        <v>1956</v>
      </c>
      <c r="L77" s="49">
        <v>87</v>
      </c>
      <c r="M77" s="49">
        <v>173</v>
      </c>
      <c r="N77" s="49">
        <v>2</v>
      </c>
      <c r="O77" s="49" t="s">
        <v>24</v>
      </c>
      <c r="P77" s="49" t="s">
        <v>25</v>
      </c>
      <c r="Q77" s="49" t="s">
        <v>3741</v>
      </c>
      <c r="R77" s="49" t="s">
        <v>579</v>
      </c>
      <c r="S77" s="49" t="s">
        <v>580</v>
      </c>
      <c r="U77" s="9">
        <f t="shared" si="0"/>
        <v>435</v>
      </c>
      <c r="V77" s="10" t="str">
        <f t="shared" si="2"/>
        <v>OL1Z435MULTI</v>
      </c>
      <c r="W77" s="11">
        <f t="shared" si="9"/>
        <v>74.7</v>
      </c>
      <c r="X77" s="12">
        <f t="shared" si="1"/>
        <v>2</v>
      </c>
      <c r="Y77" s="12">
        <f>COUNTIF(U:U,U77)</f>
        <v>88</v>
      </c>
      <c r="Z77" s="12">
        <f>COUNTIFS(D:D,D77,U:U,U77)</f>
        <v>33</v>
      </c>
      <c r="AA77" s="25" t="str">
        <f t="shared" si="3"/>
        <v>20</v>
      </c>
    </row>
    <row r="78" spans="1:27" customFormat="1" ht="15" x14ac:dyDescent="0.25">
      <c r="A78" s="50" t="s">
        <v>91</v>
      </c>
      <c r="B78" s="49" t="s">
        <v>3619</v>
      </c>
      <c r="C78" s="49" t="s">
        <v>1261</v>
      </c>
      <c r="D78" s="49" t="s">
        <v>466</v>
      </c>
      <c r="E78" s="49" t="s">
        <v>433</v>
      </c>
      <c r="F78" s="49" t="s">
        <v>440</v>
      </c>
      <c r="G78" s="49" t="s">
        <v>373</v>
      </c>
      <c r="H78" s="49">
        <v>13993</v>
      </c>
      <c r="I78" s="49">
        <v>14079</v>
      </c>
      <c r="J78" s="49" t="s">
        <v>1499</v>
      </c>
      <c r="K78" s="49">
        <v>88</v>
      </c>
      <c r="L78" s="49">
        <v>87</v>
      </c>
      <c r="M78" s="49">
        <v>163</v>
      </c>
      <c r="N78" s="49"/>
      <c r="O78" s="49" t="s">
        <v>24</v>
      </c>
      <c r="P78" s="49" t="s">
        <v>25</v>
      </c>
      <c r="Q78" s="49" t="s">
        <v>4359</v>
      </c>
      <c r="R78" s="49" t="s">
        <v>4360</v>
      </c>
      <c r="S78" s="49" t="s">
        <v>4361</v>
      </c>
      <c r="U78" s="9">
        <f t="shared" si="0"/>
        <v>435</v>
      </c>
      <c r="V78" s="10" t="str">
        <f t="shared" si="2"/>
        <v>OK5P435MULTI</v>
      </c>
      <c r="W78" s="11">
        <f t="shared" si="9"/>
        <v>69.3</v>
      </c>
      <c r="X78" s="12">
        <f t="shared" si="1"/>
        <v>2</v>
      </c>
      <c r="Y78" s="12">
        <f>COUNTIF(U:U,U78)</f>
        <v>88</v>
      </c>
      <c r="Z78" s="12">
        <f>COUNTIFS(D:D,D78,U:U,U78)</f>
        <v>33</v>
      </c>
      <c r="AA78" s="25" t="str">
        <f t="shared" si="3"/>
        <v>21</v>
      </c>
    </row>
    <row r="79" spans="1:27" customFormat="1" ht="15" x14ac:dyDescent="0.25">
      <c r="A79" s="50" t="s">
        <v>95</v>
      </c>
      <c r="B79" s="49" t="s">
        <v>882</v>
      </c>
      <c r="C79" s="49" t="s">
        <v>986</v>
      </c>
      <c r="D79" s="49" t="s">
        <v>466</v>
      </c>
      <c r="E79" s="49" t="s">
        <v>433</v>
      </c>
      <c r="F79" s="49" t="s">
        <v>440</v>
      </c>
      <c r="G79" s="49" t="s">
        <v>373</v>
      </c>
      <c r="H79" s="49">
        <v>13075</v>
      </c>
      <c r="I79" s="49">
        <v>14281</v>
      </c>
      <c r="J79" s="49" t="s">
        <v>3742</v>
      </c>
      <c r="K79" s="49">
        <v>1202</v>
      </c>
      <c r="L79" s="49">
        <v>90</v>
      </c>
      <c r="M79" s="49">
        <v>161</v>
      </c>
      <c r="N79" s="49"/>
      <c r="O79" s="49" t="s">
        <v>24</v>
      </c>
      <c r="P79" s="49" t="s">
        <v>25</v>
      </c>
      <c r="Q79" s="49" t="s">
        <v>3743</v>
      </c>
      <c r="R79" s="49" t="s">
        <v>55</v>
      </c>
      <c r="S79" s="49" t="s">
        <v>2411</v>
      </c>
      <c r="U79" s="9">
        <f t="shared" si="0"/>
        <v>435</v>
      </c>
      <c r="V79" s="10" t="str">
        <f t="shared" si="2"/>
        <v>OK1KKD435MULTI</v>
      </c>
      <c r="W79" s="11">
        <f t="shared" si="9"/>
        <v>64</v>
      </c>
      <c r="X79" s="12">
        <f t="shared" si="1"/>
        <v>2</v>
      </c>
      <c r="Y79" s="12">
        <f>COUNTIF(U:U,U79)</f>
        <v>88</v>
      </c>
      <c r="Z79" s="12">
        <f>COUNTIFS(D:D,D79,U:U,U79)</f>
        <v>33</v>
      </c>
      <c r="AA79" s="25" t="str">
        <f t="shared" si="3"/>
        <v>22</v>
      </c>
    </row>
    <row r="80" spans="1:27" customFormat="1" ht="15" x14ac:dyDescent="0.25">
      <c r="A80" s="50" t="s">
        <v>100</v>
      </c>
      <c r="B80" s="49" t="s">
        <v>1322</v>
      </c>
      <c r="C80" s="49" t="s">
        <v>1541</v>
      </c>
      <c r="D80" s="49" t="s">
        <v>466</v>
      </c>
      <c r="E80" s="49" t="s">
        <v>433</v>
      </c>
      <c r="F80" s="49" t="s">
        <v>437</v>
      </c>
      <c r="G80" s="49" t="s">
        <v>373</v>
      </c>
      <c r="H80" s="49">
        <v>12399</v>
      </c>
      <c r="I80" s="49">
        <v>13392</v>
      </c>
      <c r="J80" s="49" t="s">
        <v>1110</v>
      </c>
      <c r="K80" s="49">
        <v>1039</v>
      </c>
      <c r="L80" s="49">
        <v>83</v>
      </c>
      <c r="M80" s="49">
        <v>157</v>
      </c>
      <c r="N80" s="49"/>
      <c r="O80" s="49" t="s">
        <v>24</v>
      </c>
      <c r="P80" s="49" t="s">
        <v>25</v>
      </c>
      <c r="Q80" s="49" t="s">
        <v>3744</v>
      </c>
      <c r="R80" s="49" t="s">
        <v>1542</v>
      </c>
      <c r="S80" s="49" t="s">
        <v>1567</v>
      </c>
      <c r="U80" s="9">
        <f t="shared" si="0"/>
        <v>435</v>
      </c>
      <c r="V80" s="10" t="str">
        <f t="shared" si="2"/>
        <v>OK2KPD435MULTI</v>
      </c>
      <c r="W80" s="11">
        <f t="shared" si="9"/>
        <v>58.7</v>
      </c>
      <c r="X80" s="12">
        <f t="shared" si="1"/>
        <v>2</v>
      </c>
      <c r="Y80" s="12">
        <f>COUNTIF(U:U,U80)</f>
        <v>88</v>
      </c>
      <c r="Z80" s="12">
        <f>COUNTIFS(D:D,D80,U:U,U80)</f>
        <v>33</v>
      </c>
      <c r="AA80" s="25" t="str">
        <f t="shared" si="3"/>
        <v>23</v>
      </c>
    </row>
    <row r="81" spans="1:27" customFormat="1" ht="15" x14ac:dyDescent="0.25">
      <c r="A81" s="50" t="s">
        <v>104</v>
      </c>
      <c r="B81" s="49" t="s">
        <v>3745</v>
      </c>
      <c r="C81" s="49" t="s">
        <v>3746</v>
      </c>
      <c r="D81" s="49" t="s">
        <v>466</v>
      </c>
      <c r="E81" s="49" t="s">
        <v>433</v>
      </c>
      <c r="F81" s="49" t="s">
        <v>1405</v>
      </c>
      <c r="G81" s="49" t="s">
        <v>373</v>
      </c>
      <c r="H81" s="49">
        <v>7962</v>
      </c>
      <c r="I81" s="49">
        <v>8052</v>
      </c>
      <c r="J81" s="49" t="s">
        <v>841</v>
      </c>
      <c r="K81" s="49">
        <v>87</v>
      </c>
      <c r="L81" s="49">
        <v>53</v>
      </c>
      <c r="M81" s="49">
        <v>153</v>
      </c>
      <c r="N81" s="49"/>
      <c r="O81" s="49" t="s">
        <v>24</v>
      </c>
      <c r="P81" s="49" t="s">
        <v>25</v>
      </c>
      <c r="Q81" s="49" t="s">
        <v>3747</v>
      </c>
      <c r="R81" s="49" t="s">
        <v>3748</v>
      </c>
      <c r="S81" s="49" t="s">
        <v>3749</v>
      </c>
      <c r="U81" s="9">
        <f t="shared" ref="U81:U142" si="22">IF(E81="145 MHz",145,IF(E81="435 MHz",435,IF(E81="1,3 GHz",1300,IF(E81="2,3 GHz",2300,IF(E81="3,4 GHz",3400,IF(E81="5,7 GHz",5700,IF(E81="10 GHz",10000,IF(E81="24 GHz",24000,IF(E81="47 GHz",47000,IF(E81="76 GHz",76000,IF(E81="120 GHz",120000,IF(E81="134 GHz",134000,IF(E81="248 GHz",248000)))))))))))))</f>
        <v>435</v>
      </c>
      <c r="V81" s="10" t="str">
        <f t="shared" si="2"/>
        <v>OK1KCI435MULTI</v>
      </c>
      <c r="W81" s="11">
        <f t="shared" si="9"/>
        <v>53.3</v>
      </c>
      <c r="X81" s="12">
        <f t="shared" ref="X81:X142" si="23">IF(U81&gt;=120000,6,IF(U81&gt;=24000,5,IF(U81&gt;=2300,4,IF(U81=1300,3,IF(U81=435,2,IF(U81=145,1,0))))))</f>
        <v>2</v>
      </c>
      <c r="Y81" s="12">
        <f>COUNTIF(U:U,U81)</f>
        <v>88</v>
      </c>
      <c r="Z81" s="12">
        <f>COUNTIFS(D:D,D81,U:U,U81)</f>
        <v>33</v>
      </c>
      <c r="AA81" s="25" t="str">
        <f t="shared" si="3"/>
        <v>24</v>
      </c>
    </row>
    <row r="82" spans="1:27" customFormat="1" ht="15" x14ac:dyDescent="0.25">
      <c r="A82" s="50" t="s">
        <v>106</v>
      </c>
      <c r="B82" s="49" t="s">
        <v>319</v>
      </c>
      <c r="C82" s="49" t="s">
        <v>603</v>
      </c>
      <c r="D82" s="49" t="s">
        <v>466</v>
      </c>
      <c r="E82" s="49" t="s">
        <v>433</v>
      </c>
      <c r="F82" s="49" t="s">
        <v>525</v>
      </c>
      <c r="G82" s="49" t="s">
        <v>373</v>
      </c>
      <c r="H82" s="49">
        <v>5708</v>
      </c>
      <c r="I82" s="49">
        <v>7535</v>
      </c>
      <c r="J82" s="49" t="s">
        <v>3750</v>
      </c>
      <c r="K82" s="49">
        <v>1943</v>
      </c>
      <c r="L82" s="49">
        <v>61</v>
      </c>
      <c r="M82" s="49">
        <v>121</v>
      </c>
      <c r="N82" s="49">
        <v>1</v>
      </c>
      <c r="O82" s="49" t="s">
        <v>24</v>
      </c>
      <c r="P82" s="49" t="s">
        <v>25</v>
      </c>
      <c r="Q82" s="49" t="s">
        <v>1042</v>
      </c>
      <c r="R82" s="49" t="s">
        <v>3751</v>
      </c>
      <c r="S82" s="49" t="s">
        <v>3752</v>
      </c>
      <c r="U82" s="9">
        <f t="shared" si="22"/>
        <v>435</v>
      </c>
      <c r="V82" s="10" t="str">
        <f t="shared" ref="V82:V143" si="24">CONCATENATE(B82,U82,D82)</f>
        <v>OK1KKL435MULTI</v>
      </c>
      <c r="W82" s="11">
        <f t="shared" si="9"/>
        <v>48</v>
      </c>
      <c r="X82" s="12">
        <f t="shared" si="23"/>
        <v>2</v>
      </c>
      <c r="Y82" s="12">
        <f>COUNTIF(U:U,U82)</f>
        <v>88</v>
      </c>
      <c r="Z82" s="12">
        <f>COUNTIFS(D:D,D82,U:U,U82)</f>
        <v>33</v>
      </c>
      <c r="AA82" s="25" t="str">
        <f t="shared" ref="AA82:AA143" si="25">SUBSTITUTE(A82,".","")</f>
        <v>25</v>
      </c>
    </row>
    <row r="83" spans="1:27" customFormat="1" ht="15" x14ac:dyDescent="0.25">
      <c r="A83" s="50" t="s">
        <v>110</v>
      </c>
      <c r="B83" s="49" t="s">
        <v>780</v>
      </c>
      <c r="C83" s="49" t="s">
        <v>3530</v>
      </c>
      <c r="D83" s="49" t="s">
        <v>466</v>
      </c>
      <c r="E83" s="49" t="s">
        <v>433</v>
      </c>
      <c r="F83" s="49" t="s">
        <v>440</v>
      </c>
      <c r="G83" s="49" t="s">
        <v>373</v>
      </c>
      <c r="H83" s="49">
        <v>5613</v>
      </c>
      <c r="I83" s="49">
        <v>5715</v>
      </c>
      <c r="J83" s="49" t="s">
        <v>1040</v>
      </c>
      <c r="K83" s="49">
        <v>103</v>
      </c>
      <c r="L83" s="49">
        <v>42</v>
      </c>
      <c r="M83" s="49">
        <v>137</v>
      </c>
      <c r="N83" s="49"/>
      <c r="O83" s="49" t="s">
        <v>24</v>
      </c>
      <c r="P83" s="49" t="s">
        <v>25</v>
      </c>
      <c r="Q83" s="49" t="s">
        <v>4362</v>
      </c>
      <c r="R83" s="49" t="s">
        <v>4263</v>
      </c>
      <c r="S83" s="49" t="s">
        <v>4363</v>
      </c>
      <c r="U83" s="9">
        <f t="shared" si="22"/>
        <v>435</v>
      </c>
      <c r="V83" s="10" t="str">
        <f t="shared" si="24"/>
        <v>OK2KOJ435MULTI</v>
      </c>
      <c r="W83" s="11">
        <f t="shared" si="9"/>
        <v>42.7</v>
      </c>
      <c r="X83" s="12">
        <f t="shared" si="23"/>
        <v>2</v>
      </c>
      <c r="Y83" s="12">
        <f>COUNTIF(U:U,U83)</f>
        <v>88</v>
      </c>
      <c r="Z83" s="12">
        <f>COUNTIFS(D:D,D83,U:U,U83)</f>
        <v>33</v>
      </c>
      <c r="AA83" s="25" t="str">
        <f t="shared" si="25"/>
        <v>26</v>
      </c>
    </row>
    <row r="84" spans="1:27" customFormat="1" ht="15" x14ac:dyDescent="0.25">
      <c r="A84" s="50" t="s">
        <v>114</v>
      </c>
      <c r="B84" s="49" t="s">
        <v>3612</v>
      </c>
      <c r="C84" s="49" t="s">
        <v>3753</v>
      </c>
      <c r="D84" s="49" t="s">
        <v>466</v>
      </c>
      <c r="E84" s="49" t="s">
        <v>433</v>
      </c>
      <c r="F84" s="49" t="s">
        <v>594</v>
      </c>
      <c r="G84" s="49" t="s">
        <v>379</v>
      </c>
      <c r="H84" s="49">
        <v>4161</v>
      </c>
      <c r="I84" s="49">
        <v>4163</v>
      </c>
      <c r="J84" s="49" t="s">
        <v>406</v>
      </c>
      <c r="K84" s="49">
        <v>0</v>
      </c>
      <c r="L84" s="49">
        <v>32</v>
      </c>
      <c r="M84" s="49">
        <v>130</v>
      </c>
      <c r="N84" s="49"/>
      <c r="O84" s="49" t="s">
        <v>24</v>
      </c>
      <c r="P84" s="49" t="s">
        <v>25</v>
      </c>
      <c r="Q84" s="49" t="s">
        <v>3754</v>
      </c>
      <c r="R84" s="49" t="s">
        <v>2822</v>
      </c>
      <c r="S84" s="49" t="s">
        <v>3755</v>
      </c>
      <c r="U84" s="9">
        <f t="shared" si="22"/>
        <v>435</v>
      </c>
      <c r="V84" s="10" t="str">
        <f t="shared" si="24"/>
        <v>OK1KDN435MULTI</v>
      </c>
      <c r="W84" s="11">
        <f t="shared" si="9"/>
        <v>37.299999999999997</v>
      </c>
      <c r="X84" s="12">
        <f t="shared" si="23"/>
        <v>2</v>
      </c>
      <c r="Y84" s="12">
        <f>COUNTIF(U:U,U84)</f>
        <v>88</v>
      </c>
      <c r="Z84" s="12">
        <f>COUNTIFS(D:D,D84,U:U,U84)</f>
        <v>33</v>
      </c>
      <c r="AA84" s="25" t="str">
        <f t="shared" si="25"/>
        <v>27</v>
      </c>
    </row>
    <row r="85" spans="1:27" customFormat="1" ht="15" x14ac:dyDescent="0.25">
      <c r="A85" s="50" t="s">
        <v>117</v>
      </c>
      <c r="B85" s="49" t="s">
        <v>243</v>
      </c>
      <c r="C85" s="49" t="s">
        <v>495</v>
      </c>
      <c r="D85" s="49" t="s">
        <v>466</v>
      </c>
      <c r="E85" s="49" t="s">
        <v>433</v>
      </c>
      <c r="F85" s="49" t="s">
        <v>440</v>
      </c>
      <c r="G85" s="49" t="s">
        <v>373</v>
      </c>
      <c r="H85" s="49">
        <v>3877</v>
      </c>
      <c r="I85" s="49">
        <v>3966</v>
      </c>
      <c r="J85" s="49" t="s">
        <v>999</v>
      </c>
      <c r="K85" s="49">
        <v>89</v>
      </c>
      <c r="L85" s="49">
        <v>38</v>
      </c>
      <c r="M85" s="49">
        <v>105</v>
      </c>
      <c r="N85" s="49"/>
      <c r="O85" s="49" t="s">
        <v>24</v>
      </c>
      <c r="P85" s="49" t="s">
        <v>25</v>
      </c>
      <c r="Q85" s="49" t="s">
        <v>3756</v>
      </c>
      <c r="R85" s="49" t="s">
        <v>574</v>
      </c>
      <c r="S85" s="49" t="s">
        <v>3757</v>
      </c>
      <c r="U85" s="9">
        <f t="shared" si="22"/>
        <v>435</v>
      </c>
      <c r="V85" s="10" t="str">
        <f t="shared" si="24"/>
        <v>OK2KOL435MULTI</v>
      </c>
      <c r="W85" s="11">
        <f t="shared" ref="W85:W147" si="26">IF(X85="",0,ROUND(X85*Y85*((Z85-AA85+1)/Z85),1))</f>
        <v>32</v>
      </c>
      <c r="X85" s="12">
        <f t="shared" si="23"/>
        <v>2</v>
      </c>
      <c r="Y85" s="12">
        <f>COUNTIF(U:U,U85)</f>
        <v>88</v>
      </c>
      <c r="Z85" s="12">
        <f>COUNTIFS(D:D,D85,U:U,U85)</f>
        <v>33</v>
      </c>
      <c r="AA85" s="25" t="str">
        <f t="shared" si="25"/>
        <v>28</v>
      </c>
    </row>
    <row r="86" spans="1:27" customFormat="1" ht="15" x14ac:dyDescent="0.25">
      <c r="A86" s="50" t="s">
        <v>120</v>
      </c>
      <c r="B86" s="49" t="s">
        <v>3758</v>
      </c>
      <c r="C86" s="49" t="s">
        <v>857</v>
      </c>
      <c r="D86" s="49" t="s">
        <v>466</v>
      </c>
      <c r="E86" s="49" t="s">
        <v>433</v>
      </c>
      <c r="F86" s="49" t="s">
        <v>440</v>
      </c>
      <c r="G86" s="49" t="s">
        <v>373</v>
      </c>
      <c r="H86" s="49">
        <v>3474</v>
      </c>
      <c r="I86" s="49">
        <v>3729</v>
      </c>
      <c r="J86" s="49" t="s">
        <v>421</v>
      </c>
      <c r="K86" s="49">
        <v>252</v>
      </c>
      <c r="L86" s="49">
        <v>31</v>
      </c>
      <c r="M86" s="49">
        <v>116</v>
      </c>
      <c r="N86" s="49"/>
      <c r="O86" s="49" t="s">
        <v>24</v>
      </c>
      <c r="P86" s="49" t="s">
        <v>25</v>
      </c>
      <c r="Q86" s="49" t="s">
        <v>3759</v>
      </c>
      <c r="R86" s="49" t="s">
        <v>2387</v>
      </c>
      <c r="S86" s="49" t="s">
        <v>1100</v>
      </c>
      <c r="U86" s="9">
        <f t="shared" si="22"/>
        <v>435</v>
      </c>
      <c r="V86" s="10" t="str">
        <f t="shared" si="24"/>
        <v>OK2KWX435MULTI</v>
      </c>
      <c r="W86" s="11">
        <f t="shared" si="26"/>
        <v>26.7</v>
      </c>
      <c r="X86" s="12">
        <f t="shared" si="23"/>
        <v>2</v>
      </c>
      <c r="Y86" s="12">
        <f>COUNTIF(U:U,U86)</f>
        <v>88</v>
      </c>
      <c r="Z86" s="12">
        <f>COUNTIFS(D:D,D86,U:U,U86)</f>
        <v>33</v>
      </c>
      <c r="AA86" s="25" t="str">
        <f t="shared" si="25"/>
        <v>29</v>
      </c>
    </row>
    <row r="87" spans="1:27" customFormat="1" ht="15" x14ac:dyDescent="0.25">
      <c r="A87" s="50" t="s">
        <v>123</v>
      </c>
      <c r="B87" s="49" t="s">
        <v>1953</v>
      </c>
      <c r="C87" s="49" t="s">
        <v>663</v>
      </c>
      <c r="D87" s="49" t="s">
        <v>466</v>
      </c>
      <c r="E87" s="49" t="s">
        <v>433</v>
      </c>
      <c r="F87" s="49" t="s">
        <v>440</v>
      </c>
      <c r="G87" s="49" t="s">
        <v>373</v>
      </c>
      <c r="H87" s="49">
        <v>2890</v>
      </c>
      <c r="I87" s="49">
        <v>2951</v>
      </c>
      <c r="J87" s="49" t="s">
        <v>421</v>
      </c>
      <c r="K87" s="49">
        <v>61</v>
      </c>
      <c r="L87" s="49">
        <v>31</v>
      </c>
      <c r="M87" s="49">
        <v>96</v>
      </c>
      <c r="N87" s="49">
        <v>1</v>
      </c>
      <c r="O87" s="49" t="s">
        <v>24</v>
      </c>
      <c r="P87" s="49" t="s">
        <v>25</v>
      </c>
      <c r="Q87" s="49" t="s">
        <v>3760</v>
      </c>
      <c r="R87" s="49" t="s">
        <v>3761</v>
      </c>
      <c r="S87" s="49" t="s">
        <v>3762</v>
      </c>
      <c r="U87" s="9">
        <f t="shared" si="22"/>
        <v>435</v>
      </c>
      <c r="V87" s="10" t="str">
        <f t="shared" si="24"/>
        <v>OK2OZL435MULTI</v>
      </c>
      <c r="W87" s="11">
        <f t="shared" si="26"/>
        <v>21.3</v>
      </c>
      <c r="X87" s="12">
        <f t="shared" si="23"/>
        <v>2</v>
      </c>
      <c r="Y87" s="12">
        <f>COUNTIF(U:U,U87)</f>
        <v>88</v>
      </c>
      <c r="Z87" s="12">
        <f>COUNTIFS(D:D,D87,U:U,U87)</f>
        <v>33</v>
      </c>
      <c r="AA87" s="25" t="str">
        <f t="shared" si="25"/>
        <v>30</v>
      </c>
    </row>
    <row r="88" spans="1:27" customFormat="1" ht="15" x14ac:dyDescent="0.25">
      <c r="A88" s="50" t="s">
        <v>128</v>
      </c>
      <c r="B88" s="49" t="s">
        <v>778</v>
      </c>
      <c r="C88" s="49" t="s">
        <v>779</v>
      </c>
      <c r="D88" s="49" t="s">
        <v>466</v>
      </c>
      <c r="E88" s="49" t="s">
        <v>433</v>
      </c>
      <c r="F88" s="49" t="s">
        <v>552</v>
      </c>
      <c r="G88" s="49" t="s">
        <v>373</v>
      </c>
      <c r="H88" s="49">
        <v>2124</v>
      </c>
      <c r="I88" s="49">
        <v>2665</v>
      </c>
      <c r="J88" s="49" t="s">
        <v>3763</v>
      </c>
      <c r="K88" s="49">
        <v>541</v>
      </c>
      <c r="L88" s="49">
        <v>37</v>
      </c>
      <c r="M88" s="49">
        <v>69</v>
      </c>
      <c r="N88" s="49">
        <v>3</v>
      </c>
      <c r="O88" s="49" t="s">
        <v>24</v>
      </c>
      <c r="P88" s="49" t="s">
        <v>25</v>
      </c>
      <c r="Q88" s="49" t="s">
        <v>3764</v>
      </c>
      <c r="R88" s="49" t="s">
        <v>3765</v>
      </c>
      <c r="S88" s="49" t="s">
        <v>52</v>
      </c>
      <c r="U88" s="9">
        <f t="shared" si="22"/>
        <v>435</v>
      </c>
      <c r="V88" s="10" t="str">
        <f t="shared" si="24"/>
        <v>OK2RAS435MULTI</v>
      </c>
      <c r="W88" s="11">
        <f t="shared" si="26"/>
        <v>16</v>
      </c>
      <c r="X88" s="12">
        <f t="shared" si="23"/>
        <v>2</v>
      </c>
      <c r="Y88" s="12">
        <f>COUNTIF(U:U,U88)</f>
        <v>88</v>
      </c>
      <c r="Z88" s="12">
        <f>COUNTIFS(D:D,D88,U:U,U88)</f>
        <v>33</v>
      </c>
      <c r="AA88" s="25" t="str">
        <f t="shared" si="25"/>
        <v>31</v>
      </c>
    </row>
    <row r="89" spans="1:27" customFormat="1" ht="15" x14ac:dyDescent="0.25">
      <c r="A89" s="50" t="s">
        <v>132</v>
      </c>
      <c r="B89" s="49" t="s">
        <v>2264</v>
      </c>
      <c r="C89" s="49" t="s">
        <v>2265</v>
      </c>
      <c r="D89" s="49" t="s">
        <v>466</v>
      </c>
      <c r="E89" s="49" t="s">
        <v>433</v>
      </c>
      <c r="F89" s="49" t="s">
        <v>441</v>
      </c>
      <c r="G89" s="49" t="s">
        <v>379</v>
      </c>
      <c r="H89" s="49">
        <v>1946</v>
      </c>
      <c r="I89" s="49">
        <v>2014</v>
      </c>
      <c r="J89" s="49" t="s">
        <v>859</v>
      </c>
      <c r="K89" s="49">
        <v>68</v>
      </c>
      <c r="L89" s="49">
        <v>18</v>
      </c>
      <c r="M89" s="49">
        <v>114</v>
      </c>
      <c r="N89" s="49"/>
      <c r="O89" s="49" t="s">
        <v>24</v>
      </c>
      <c r="P89" s="49" t="s">
        <v>25</v>
      </c>
      <c r="Q89" s="49" t="s">
        <v>3766</v>
      </c>
      <c r="R89" s="49" t="s">
        <v>3767</v>
      </c>
      <c r="S89" s="49" t="s">
        <v>286</v>
      </c>
      <c r="U89" s="9">
        <f t="shared" si="22"/>
        <v>435</v>
      </c>
      <c r="V89" s="10" t="str">
        <f t="shared" si="24"/>
        <v>OK2KGU435MULTI</v>
      </c>
      <c r="W89" s="11">
        <f t="shared" si="26"/>
        <v>10.7</v>
      </c>
      <c r="X89" s="12">
        <f t="shared" si="23"/>
        <v>2</v>
      </c>
      <c r="Y89" s="12">
        <f>COUNTIF(U:U,U89)</f>
        <v>88</v>
      </c>
      <c r="Z89" s="12">
        <f>COUNTIFS(D:D,D89,U:U,U89)</f>
        <v>33</v>
      </c>
      <c r="AA89" s="25" t="str">
        <f t="shared" si="25"/>
        <v>32</v>
      </c>
    </row>
    <row r="90" spans="1:27" customFormat="1" ht="15" x14ac:dyDescent="0.25">
      <c r="A90" s="50" t="s">
        <v>135</v>
      </c>
      <c r="B90" s="49" t="s">
        <v>765</v>
      </c>
      <c r="C90" s="49" t="s">
        <v>3465</v>
      </c>
      <c r="D90" s="49" t="s">
        <v>466</v>
      </c>
      <c r="E90" s="49" t="s">
        <v>433</v>
      </c>
      <c r="F90" s="49" t="s">
        <v>440</v>
      </c>
      <c r="G90" s="49" t="s">
        <v>373</v>
      </c>
      <c r="H90" s="49">
        <v>1551</v>
      </c>
      <c r="I90" s="49">
        <v>1551</v>
      </c>
      <c r="J90" s="49" t="s">
        <v>406</v>
      </c>
      <c r="K90" s="49">
        <v>0</v>
      </c>
      <c r="L90" s="49">
        <v>13</v>
      </c>
      <c r="M90" s="49">
        <v>119</v>
      </c>
      <c r="N90" s="49"/>
      <c r="O90" s="49" t="s">
        <v>24</v>
      </c>
      <c r="P90" s="49" t="s">
        <v>25</v>
      </c>
      <c r="Q90" s="49" t="s">
        <v>3768</v>
      </c>
      <c r="R90" s="49" t="s">
        <v>1216</v>
      </c>
      <c r="S90" s="49" t="s">
        <v>3769</v>
      </c>
      <c r="U90" s="9">
        <f t="shared" si="22"/>
        <v>435</v>
      </c>
      <c r="V90" s="10" t="str">
        <f t="shared" si="24"/>
        <v>OK1RPL435MULTI</v>
      </c>
      <c r="W90" s="11">
        <f t="shared" si="26"/>
        <v>5.3</v>
      </c>
      <c r="X90" s="12">
        <f t="shared" si="23"/>
        <v>2</v>
      </c>
      <c r="Y90" s="12">
        <f>COUNTIF(U:U,U90)</f>
        <v>88</v>
      </c>
      <c r="Z90" s="12">
        <f>COUNTIFS(D:D,D90,U:U,U90)</f>
        <v>33</v>
      </c>
      <c r="AA90" s="25" t="str">
        <f t="shared" si="25"/>
        <v>33</v>
      </c>
    </row>
    <row r="91" spans="1:27" customFormat="1" ht="15" x14ac:dyDescent="0.25">
      <c r="A91" s="49" t="s">
        <v>22</v>
      </c>
      <c r="B91" s="49" t="s">
        <v>288</v>
      </c>
      <c r="C91" s="49" t="s">
        <v>518</v>
      </c>
      <c r="D91" s="49" t="s">
        <v>370</v>
      </c>
      <c r="E91" s="49" t="s">
        <v>434</v>
      </c>
      <c r="F91" s="49" t="s">
        <v>438</v>
      </c>
      <c r="G91" s="49"/>
      <c r="H91" s="49">
        <v>32645</v>
      </c>
      <c r="I91" s="49">
        <v>35274</v>
      </c>
      <c r="J91" s="49" t="s">
        <v>3140</v>
      </c>
      <c r="K91" s="49">
        <v>2630</v>
      </c>
      <c r="L91" s="49">
        <v>123</v>
      </c>
      <c r="M91" s="49">
        <v>279</v>
      </c>
      <c r="N91" s="49"/>
      <c r="O91" s="49" t="s">
        <v>24</v>
      </c>
      <c r="P91" s="49" t="s">
        <v>25</v>
      </c>
      <c r="Q91" s="49" t="s">
        <v>276</v>
      </c>
      <c r="R91" s="49" t="s">
        <v>3770</v>
      </c>
      <c r="S91" s="49" t="s">
        <v>962</v>
      </c>
      <c r="U91" s="9">
        <f t="shared" si="22"/>
        <v>1300</v>
      </c>
      <c r="V91" s="10" t="str">
        <f t="shared" si="24"/>
        <v>OK1MAC1300SINGLE</v>
      </c>
      <c r="W91" s="11">
        <f t="shared" si="26"/>
        <v>120</v>
      </c>
      <c r="X91" s="12">
        <f t="shared" si="23"/>
        <v>3</v>
      </c>
      <c r="Y91" s="12">
        <f>COUNTIF(U:U,U91)</f>
        <v>40</v>
      </c>
      <c r="Z91" s="12">
        <f>COUNTIFS(D:D,D91,U:U,U91)</f>
        <v>18</v>
      </c>
      <c r="AA91" s="25" t="str">
        <f t="shared" si="25"/>
        <v>1</v>
      </c>
    </row>
    <row r="92" spans="1:27" customFormat="1" ht="15" x14ac:dyDescent="0.25">
      <c r="A92" s="49" t="s">
        <v>28</v>
      </c>
      <c r="B92" s="49" t="s">
        <v>1421</v>
      </c>
      <c r="C92" s="49" t="s">
        <v>1422</v>
      </c>
      <c r="D92" s="49" t="s">
        <v>370</v>
      </c>
      <c r="E92" s="49" t="s">
        <v>434</v>
      </c>
      <c r="F92" s="49" t="s">
        <v>438</v>
      </c>
      <c r="G92" s="49"/>
      <c r="H92" s="49">
        <v>23661</v>
      </c>
      <c r="I92" s="49">
        <v>24989</v>
      </c>
      <c r="J92" s="49" t="s">
        <v>3771</v>
      </c>
      <c r="K92" s="49">
        <v>1329</v>
      </c>
      <c r="L92" s="49">
        <v>74</v>
      </c>
      <c r="M92" s="49">
        <v>343</v>
      </c>
      <c r="N92" s="49">
        <v>1</v>
      </c>
      <c r="O92" s="49" t="s">
        <v>24</v>
      </c>
      <c r="P92" s="49" t="s">
        <v>25</v>
      </c>
      <c r="Q92" s="49" t="s">
        <v>3772</v>
      </c>
      <c r="R92" s="49" t="s">
        <v>3773</v>
      </c>
      <c r="S92" s="49" t="s">
        <v>3774</v>
      </c>
      <c r="U92" s="9">
        <f t="shared" si="22"/>
        <v>1300</v>
      </c>
      <c r="V92" s="10" t="str">
        <f t="shared" si="24"/>
        <v>OK2GD1300SINGLE</v>
      </c>
      <c r="W92" s="11">
        <f t="shared" si="26"/>
        <v>113.3</v>
      </c>
      <c r="X92" s="12">
        <f t="shared" si="23"/>
        <v>3</v>
      </c>
      <c r="Y92" s="12">
        <f>COUNTIF(U:U,U92)</f>
        <v>40</v>
      </c>
      <c r="Z92" s="12">
        <f>COUNTIFS(D:D,D92,U:U,U92)</f>
        <v>18</v>
      </c>
      <c r="AA92" s="25" t="str">
        <f t="shared" si="25"/>
        <v>2</v>
      </c>
    </row>
    <row r="93" spans="1:27" customFormat="1" ht="15" x14ac:dyDescent="0.25">
      <c r="A93" s="49" t="s">
        <v>30</v>
      </c>
      <c r="B93" s="49" t="s">
        <v>294</v>
      </c>
      <c r="C93" s="49" t="s">
        <v>1282</v>
      </c>
      <c r="D93" s="49" t="s">
        <v>370</v>
      </c>
      <c r="E93" s="49" t="s">
        <v>434</v>
      </c>
      <c r="F93" s="49" t="s">
        <v>890</v>
      </c>
      <c r="G93" s="49"/>
      <c r="H93" s="49">
        <v>18631</v>
      </c>
      <c r="I93" s="49">
        <v>20017</v>
      </c>
      <c r="J93" s="49" t="s">
        <v>3155</v>
      </c>
      <c r="K93" s="49">
        <v>1379</v>
      </c>
      <c r="L93" s="49">
        <v>79</v>
      </c>
      <c r="M93" s="49">
        <v>248</v>
      </c>
      <c r="N93" s="49"/>
      <c r="O93" s="49" t="s">
        <v>24</v>
      </c>
      <c r="P93" s="49" t="s">
        <v>25</v>
      </c>
      <c r="Q93" s="49" t="s">
        <v>3775</v>
      </c>
      <c r="R93" s="49" t="s">
        <v>239</v>
      </c>
      <c r="S93" s="49" t="s">
        <v>1283</v>
      </c>
      <c r="U93" s="9">
        <f t="shared" si="22"/>
        <v>1300</v>
      </c>
      <c r="V93" s="10" t="str">
        <f t="shared" si="24"/>
        <v>OK1PGS1300SINGLE</v>
      </c>
      <c r="W93" s="11">
        <f t="shared" si="26"/>
        <v>106.7</v>
      </c>
      <c r="X93" s="12">
        <f t="shared" si="23"/>
        <v>3</v>
      </c>
      <c r="Y93" s="12">
        <f>COUNTIF(U:U,U93)</f>
        <v>40</v>
      </c>
      <c r="Z93" s="12">
        <f>COUNTIFS(D:D,D93,U:U,U93)</f>
        <v>18</v>
      </c>
      <c r="AA93" s="25" t="str">
        <f t="shared" si="25"/>
        <v>3</v>
      </c>
    </row>
    <row r="94" spans="1:27" customFormat="1" ht="15" x14ac:dyDescent="0.25">
      <c r="A94" s="49" t="s">
        <v>35</v>
      </c>
      <c r="B94" s="49" t="s">
        <v>291</v>
      </c>
      <c r="C94" s="49" t="s">
        <v>584</v>
      </c>
      <c r="D94" s="49" t="s">
        <v>370</v>
      </c>
      <c r="E94" s="49" t="s">
        <v>434</v>
      </c>
      <c r="F94" s="49" t="s">
        <v>890</v>
      </c>
      <c r="G94" s="49"/>
      <c r="H94" s="49">
        <v>10175</v>
      </c>
      <c r="I94" s="49">
        <v>11356</v>
      </c>
      <c r="J94" s="49" t="s">
        <v>3776</v>
      </c>
      <c r="K94" s="49">
        <v>1182</v>
      </c>
      <c r="L94" s="49">
        <v>45</v>
      </c>
      <c r="M94" s="49">
        <v>248</v>
      </c>
      <c r="N94" s="49"/>
      <c r="O94" s="49" t="s">
        <v>24</v>
      </c>
      <c r="P94" s="49" t="s">
        <v>25</v>
      </c>
      <c r="Q94" s="49" t="s">
        <v>1553</v>
      </c>
      <c r="R94" s="49" t="s">
        <v>2593</v>
      </c>
      <c r="S94" s="49" t="s">
        <v>293</v>
      </c>
      <c r="U94" s="9">
        <f t="shared" si="22"/>
        <v>1300</v>
      </c>
      <c r="V94" s="10" t="str">
        <f t="shared" si="24"/>
        <v>OK2BFF1300SINGLE</v>
      </c>
      <c r="W94" s="11">
        <f t="shared" si="26"/>
        <v>100</v>
      </c>
      <c r="X94" s="12">
        <f t="shared" si="23"/>
        <v>3</v>
      </c>
      <c r="Y94" s="12">
        <f>COUNTIF(U:U,U94)</f>
        <v>40</v>
      </c>
      <c r="Z94" s="12">
        <f>COUNTIFS(D:D,D94,U:U,U94)</f>
        <v>18</v>
      </c>
      <c r="AA94" s="25" t="str">
        <f t="shared" si="25"/>
        <v>4</v>
      </c>
    </row>
    <row r="95" spans="1:27" customFormat="1" ht="15" x14ac:dyDescent="0.25">
      <c r="A95" s="49" t="s">
        <v>38</v>
      </c>
      <c r="B95" s="49" t="s">
        <v>279</v>
      </c>
      <c r="C95" s="49" t="s">
        <v>414</v>
      </c>
      <c r="D95" s="49" t="s">
        <v>370</v>
      </c>
      <c r="E95" s="49" t="s">
        <v>434</v>
      </c>
      <c r="F95" s="49" t="s">
        <v>489</v>
      </c>
      <c r="G95" s="49"/>
      <c r="H95" s="49">
        <v>7868</v>
      </c>
      <c r="I95" s="49">
        <v>8910</v>
      </c>
      <c r="J95" s="49" t="s">
        <v>1330</v>
      </c>
      <c r="K95" s="49">
        <v>1041</v>
      </c>
      <c r="L95" s="49">
        <v>50</v>
      </c>
      <c r="M95" s="49">
        <v>179</v>
      </c>
      <c r="N95" s="49"/>
      <c r="O95" s="49" t="s">
        <v>24</v>
      </c>
      <c r="P95" s="49" t="s">
        <v>25</v>
      </c>
      <c r="Q95" s="49" t="s">
        <v>931</v>
      </c>
      <c r="R95" s="49" t="s">
        <v>3777</v>
      </c>
      <c r="S95" s="49" t="s">
        <v>296</v>
      </c>
      <c r="U95" s="9">
        <f t="shared" si="22"/>
        <v>1300</v>
      </c>
      <c r="V95" s="10" t="str">
        <f t="shared" si="24"/>
        <v>OK1FQK1300SINGLE</v>
      </c>
      <c r="W95" s="11">
        <f t="shared" si="26"/>
        <v>93.3</v>
      </c>
      <c r="X95" s="12">
        <f t="shared" si="23"/>
        <v>3</v>
      </c>
      <c r="Y95" s="12">
        <f>COUNTIF(U:U,U95)</f>
        <v>40</v>
      </c>
      <c r="Z95" s="12">
        <f>COUNTIFS(D:D,D95,U:U,U95)</f>
        <v>18</v>
      </c>
      <c r="AA95" s="25" t="str">
        <f t="shared" si="25"/>
        <v>5</v>
      </c>
    </row>
    <row r="96" spans="1:27" customFormat="1" ht="15" x14ac:dyDescent="0.25">
      <c r="A96" s="49" t="s">
        <v>40</v>
      </c>
      <c r="B96" s="49" t="s">
        <v>869</v>
      </c>
      <c r="C96" s="49" t="s">
        <v>768</v>
      </c>
      <c r="D96" s="49" t="s">
        <v>370</v>
      </c>
      <c r="E96" s="49" t="s">
        <v>434</v>
      </c>
      <c r="F96" s="49" t="s">
        <v>441</v>
      </c>
      <c r="G96" s="49"/>
      <c r="H96" s="49">
        <v>4437</v>
      </c>
      <c r="I96" s="49">
        <v>5230</v>
      </c>
      <c r="J96" s="49" t="s">
        <v>3778</v>
      </c>
      <c r="K96" s="49">
        <v>1277</v>
      </c>
      <c r="L96" s="49">
        <v>37</v>
      </c>
      <c r="M96" s="49">
        <v>143</v>
      </c>
      <c r="N96" s="49"/>
      <c r="O96" s="49" t="s">
        <v>24</v>
      </c>
      <c r="P96" s="49" t="s">
        <v>25</v>
      </c>
      <c r="Q96" s="49" t="s">
        <v>2692</v>
      </c>
      <c r="R96" s="49" t="s">
        <v>3779</v>
      </c>
      <c r="S96" s="49" t="s">
        <v>872</v>
      </c>
      <c r="U96" s="9">
        <f t="shared" si="22"/>
        <v>1300</v>
      </c>
      <c r="V96" s="10" t="str">
        <f t="shared" si="24"/>
        <v>OK1DXD1300SINGLE</v>
      </c>
      <c r="W96" s="11">
        <f t="shared" si="26"/>
        <v>86.7</v>
      </c>
      <c r="X96" s="12">
        <f t="shared" si="23"/>
        <v>3</v>
      </c>
      <c r="Y96" s="12">
        <f>COUNTIF(U:U,U96)</f>
        <v>40</v>
      </c>
      <c r="Z96" s="12">
        <f>COUNTIFS(D:D,D96,U:U,U96)</f>
        <v>18</v>
      </c>
      <c r="AA96" s="25" t="str">
        <f t="shared" si="25"/>
        <v>6</v>
      </c>
    </row>
    <row r="97" spans="1:27" customFormat="1" ht="15" x14ac:dyDescent="0.25">
      <c r="A97" s="49" t="s">
        <v>44</v>
      </c>
      <c r="B97" s="49" t="s">
        <v>280</v>
      </c>
      <c r="C97" s="49" t="s">
        <v>591</v>
      </c>
      <c r="D97" s="49" t="s">
        <v>370</v>
      </c>
      <c r="E97" s="49" t="s">
        <v>434</v>
      </c>
      <c r="F97" s="49" t="s">
        <v>552</v>
      </c>
      <c r="G97" s="49"/>
      <c r="H97" s="49">
        <v>3940</v>
      </c>
      <c r="I97" s="49">
        <v>4810</v>
      </c>
      <c r="J97" s="49" t="s">
        <v>1002</v>
      </c>
      <c r="K97" s="49">
        <v>868</v>
      </c>
      <c r="L97" s="49">
        <v>27</v>
      </c>
      <c r="M97" s="49">
        <v>164</v>
      </c>
      <c r="N97" s="49"/>
      <c r="O97" s="49" t="s">
        <v>24</v>
      </c>
      <c r="P97" s="49" t="s">
        <v>25</v>
      </c>
      <c r="Q97" s="49" t="s">
        <v>3780</v>
      </c>
      <c r="R97" s="49" t="s">
        <v>299</v>
      </c>
      <c r="S97" s="49" t="s">
        <v>52</v>
      </c>
      <c r="U97" s="9">
        <f t="shared" si="22"/>
        <v>1300</v>
      </c>
      <c r="V97" s="10" t="str">
        <f t="shared" si="24"/>
        <v>OK2BDS1300SINGLE</v>
      </c>
      <c r="W97" s="11">
        <f t="shared" si="26"/>
        <v>80</v>
      </c>
      <c r="X97" s="12">
        <f t="shared" si="23"/>
        <v>3</v>
      </c>
      <c r="Y97" s="12">
        <f>COUNTIF(U:U,U97)</f>
        <v>40</v>
      </c>
      <c r="Z97" s="12">
        <f>COUNTIFS(D:D,D97,U:U,U97)</f>
        <v>18</v>
      </c>
      <c r="AA97" s="25" t="str">
        <f t="shared" si="25"/>
        <v>7</v>
      </c>
    </row>
    <row r="98" spans="1:27" customFormat="1" ht="15" x14ac:dyDescent="0.25">
      <c r="A98" s="49" t="s">
        <v>48</v>
      </c>
      <c r="B98" s="49" t="s">
        <v>129</v>
      </c>
      <c r="C98" s="49" t="s">
        <v>407</v>
      </c>
      <c r="D98" s="49" t="s">
        <v>370</v>
      </c>
      <c r="E98" s="49" t="s">
        <v>434</v>
      </c>
      <c r="F98" s="49" t="s">
        <v>437</v>
      </c>
      <c r="G98" s="49"/>
      <c r="H98" s="49">
        <v>3090</v>
      </c>
      <c r="I98" s="49">
        <v>3200</v>
      </c>
      <c r="J98" s="49" t="s">
        <v>1307</v>
      </c>
      <c r="K98" s="49">
        <v>110</v>
      </c>
      <c r="L98" s="49">
        <v>32</v>
      </c>
      <c r="M98" s="49">
        <v>100</v>
      </c>
      <c r="N98" s="49"/>
      <c r="O98" s="49" t="s">
        <v>24</v>
      </c>
      <c r="P98" s="49" t="s">
        <v>25</v>
      </c>
      <c r="Q98" s="49" t="s">
        <v>2594</v>
      </c>
      <c r="R98" s="49" t="s">
        <v>93</v>
      </c>
      <c r="S98" s="49" t="s">
        <v>131</v>
      </c>
      <c r="U98" s="9">
        <f t="shared" si="22"/>
        <v>1300</v>
      </c>
      <c r="V98" s="10" t="str">
        <f t="shared" si="24"/>
        <v>OK1IEI1300SINGLE</v>
      </c>
      <c r="W98" s="11">
        <f t="shared" si="26"/>
        <v>73.3</v>
      </c>
      <c r="X98" s="12">
        <f t="shared" si="23"/>
        <v>3</v>
      </c>
      <c r="Y98" s="12">
        <f>COUNTIF(U:U,U98)</f>
        <v>40</v>
      </c>
      <c r="Z98" s="12">
        <f>COUNTIFS(D:D,D98,U:U,U98)</f>
        <v>18</v>
      </c>
      <c r="AA98" s="25" t="str">
        <f t="shared" si="25"/>
        <v>8</v>
      </c>
    </row>
    <row r="99" spans="1:27" customFormat="1" ht="15" x14ac:dyDescent="0.25">
      <c r="A99" s="49" t="s">
        <v>50</v>
      </c>
      <c r="B99" s="49" t="s">
        <v>798</v>
      </c>
      <c r="C99" s="49" t="s">
        <v>799</v>
      </c>
      <c r="D99" s="49" t="s">
        <v>370</v>
      </c>
      <c r="E99" s="49" t="s">
        <v>434</v>
      </c>
      <c r="F99" s="49" t="s">
        <v>440</v>
      </c>
      <c r="G99" s="49"/>
      <c r="H99" s="49">
        <v>2771</v>
      </c>
      <c r="I99" s="49">
        <v>3298</v>
      </c>
      <c r="J99" s="49" t="s">
        <v>970</v>
      </c>
      <c r="K99" s="49">
        <v>527</v>
      </c>
      <c r="L99" s="49">
        <v>29</v>
      </c>
      <c r="M99" s="49">
        <v>103</v>
      </c>
      <c r="N99" s="49"/>
      <c r="O99" s="49" t="s">
        <v>24</v>
      </c>
      <c r="P99" s="49" t="s">
        <v>25</v>
      </c>
      <c r="Q99" s="49" t="s">
        <v>994</v>
      </c>
      <c r="R99" s="49" t="s">
        <v>860</v>
      </c>
      <c r="S99" s="49" t="s">
        <v>801</v>
      </c>
      <c r="U99" s="9">
        <f t="shared" si="22"/>
        <v>1300</v>
      </c>
      <c r="V99" s="10" t="str">
        <f t="shared" si="24"/>
        <v>OK1DCI1300SINGLE</v>
      </c>
      <c r="W99" s="11">
        <f t="shared" si="26"/>
        <v>66.7</v>
      </c>
      <c r="X99" s="12">
        <f t="shared" si="23"/>
        <v>3</v>
      </c>
      <c r="Y99" s="12">
        <f>COUNTIF(U:U,U99)</f>
        <v>40</v>
      </c>
      <c r="Z99" s="12">
        <f>COUNTIFS(D:D,D99,U:U,U99)</f>
        <v>18</v>
      </c>
      <c r="AA99" s="25" t="str">
        <f t="shared" si="25"/>
        <v>9</v>
      </c>
    </row>
    <row r="100" spans="1:27" customFormat="1" ht="15" x14ac:dyDescent="0.25">
      <c r="A100" s="49" t="s">
        <v>53</v>
      </c>
      <c r="B100" s="49" t="s">
        <v>158</v>
      </c>
      <c r="C100" s="49" t="s">
        <v>420</v>
      </c>
      <c r="D100" s="49" t="s">
        <v>370</v>
      </c>
      <c r="E100" s="49" t="s">
        <v>434</v>
      </c>
      <c r="F100" s="49" t="s">
        <v>624</v>
      </c>
      <c r="G100" s="49"/>
      <c r="H100" s="49">
        <v>2530</v>
      </c>
      <c r="I100" s="49">
        <v>2530</v>
      </c>
      <c r="J100" s="49" t="s">
        <v>406</v>
      </c>
      <c r="K100" s="49">
        <v>0</v>
      </c>
      <c r="L100" s="49">
        <v>21</v>
      </c>
      <c r="M100" s="49">
        <v>120</v>
      </c>
      <c r="N100" s="49">
        <v>1</v>
      </c>
      <c r="O100" s="49" t="s">
        <v>24</v>
      </c>
      <c r="P100" s="49" t="s">
        <v>25</v>
      </c>
      <c r="Q100" s="49" t="s">
        <v>3781</v>
      </c>
      <c r="R100" s="49" t="s">
        <v>3782</v>
      </c>
      <c r="S100" s="49" t="s">
        <v>160</v>
      </c>
      <c r="U100" s="9">
        <f t="shared" si="22"/>
        <v>1300</v>
      </c>
      <c r="V100" s="10" t="str">
        <f t="shared" si="24"/>
        <v>OK1EM1300SINGLE</v>
      </c>
      <c r="W100" s="11">
        <f t="shared" si="26"/>
        <v>60</v>
      </c>
      <c r="X100" s="12">
        <f t="shared" si="23"/>
        <v>3</v>
      </c>
      <c r="Y100" s="12">
        <f>COUNTIF(U:U,U100)</f>
        <v>40</v>
      </c>
      <c r="Z100" s="12">
        <f>COUNTIFS(D:D,D100,U:U,U100)</f>
        <v>18</v>
      </c>
      <c r="AA100" s="25" t="str">
        <f t="shared" si="25"/>
        <v>10</v>
      </c>
    </row>
    <row r="101" spans="1:27" customFormat="1" ht="15" x14ac:dyDescent="0.25">
      <c r="A101" s="49" t="s">
        <v>56</v>
      </c>
      <c r="B101" s="49" t="s">
        <v>298</v>
      </c>
      <c r="C101" s="49" t="s">
        <v>590</v>
      </c>
      <c r="D101" s="49" t="s">
        <v>370</v>
      </c>
      <c r="E101" s="49" t="s">
        <v>434</v>
      </c>
      <c r="F101" s="49" t="s">
        <v>437</v>
      </c>
      <c r="G101" s="49"/>
      <c r="H101" s="49">
        <v>2074</v>
      </c>
      <c r="I101" s="49">
        <v>2075</v>
      </c>
      <c r="J101" s="49" t="s">
        <v>406</v>
      </c>
      <c r="K101" s="49">
        <v>0</v>
      </c>
      <c r="L101" s="49">
        <v>18</v>
      </c>
      <c r="M101" s="49">
        <v>115</v>
      </c>
      <c r="N101" s="49"/>
      <c r="O101" s="49" t="s">
        <v>24</v>
      </c>
      <c r="P101" s="49" t="s">
        <v>25</v>
      </c>
      <c r="Q101" s="49" t="s">
        <v>3256</v>
      </c>
      <c r="R101" s="49" t="s">
        <v>856</v>
      </c>
      <c r="S101" s="49" t="s">
        <v>1556</v>
      </c>
      <c r="U101" s="9">
        <f t="shared" si="22"/>
        <v>1300</v>
      </c>
      <c r="V101" s="10" t="str">
        <f t="shared" si="24"/>
        <v>OK2ZTK1300SINGLE</v>
      </c>
      <c r="W101" s="11">
        <f t="shared" si="26"/>
        <v>53.3</v>
      </c>
      <c r="X101" s="12">
        <f t="shared" si="23"/>
        <v>3</v>
      </c>
      <c r="Y101" s="12">
        <f>COUNTIF(U:U,U101)</f>
        <v>40</v>
      </c>
      <c r="Z101" s="12">
        <f>COUNTIFS(D:D,D101,U:U,U101)</f>
        <v>18</v>
      </c>
      <c r="AA101" s="25" t="str">
        <f t="shared" si="25"/>
        <v>11</v>
      </c>
    </row>
    <row r="102" spans="1:27" customFormat="1" ht="15" x14ac:dyDescent="0.25">
      <c r="A102" s="49" t="s">
        <v>61</v>
      </c>
      <c r="B102" s="49" t="s">
        <v>2047</v>
      </c>
      <c r="C102" s="49" t="s">
        <v>3465</v>
      </c>
      <c r="D102" s="49" t="s">
        <v>370</v>
      </c>
      <c r="E102" s="49" t="s">
        <v>434</v>
      </c>
      <c r="F102" s="49" t="s">
        <v>615</v>
      </c>
      <c r="G102" s="49"/>
      <c r="H102" s="49">
        <v>1088</v>
      </c>
      <c r="I102" s="49">
        <v>1088</v>
      </c>
      <c r="J102" s="49" t="s">
        <v>406</v>
      </c>
      <c r="K102" s="49">
        <v>0</v>
      </c>
      <c r="L102" s="49">
        <v>11</v>
      </c>
      <c r="M102" s="49">
        <v>99</v>
      </c>
      <c r="N102" s="49">
        <v>1</v>
      </c>
      <c r="O102" s="49" t="s">
        <v>24</v>
      </c>
      <c r="P102" s="49" t="s">
        <v>25</v>
      </c>
      <c r="Q102" s="49" t="s">
        <v>3768</v>
      </c>
      <c r="R102" s="49" t="s">
        <v>3783</v>
      </c>
      <c r="S102" s="49" t="s">
        <v>3769</v>
      </c>
      <c r="U102" s="9">
        <f t="shared" si="22"/>
        <v>1300</v>
      </c>
      <c r="V102" s="10" t="str">
        <f t="shared" si="24"/>
        <v>OK1ELE1300SINGLE</v>
      </c>
      <c r="W102" s="11">
        <f t="shared" si="26"/>
        <v>46.7</v>
      </c>
      <c r="X102" s="12">
        <f t="shared" si="23"/>
        <v>3</v>
      </c>
      <c r="Y102" s="12">
        <f>COUNTIF(U:U,U102)</f>
        <v>40</v>
      </c>
      <c r="Z102" s="12">
        <f>COUNTIFS(D:D,D102,U:U,U102)</f>
        <v>18</v>
      </c>
      <c r="AA102" s="25" t="str">
        <f t="shared" si="25"/>
        <v>12</v>
      </c>
    </row>
    <row r="103" spans="1:27" customFormat="1" ht="15" x14ac:dyDescent="0.25">
      <c r="A103" s="49" t="s">
        <v>64</v>
      </c>
      <c r="B103" s="49" t="s">
        <v>811</v>
      </c>
      <c r="C103" s="49" t="s">
        <v>812</v>
      </c>
      <c r="D103" s="49" t="s">
        <v>370</v>
      </c>
      <c r="E103" s="49" t="s">
        <v>434</v>
      </c>
      <c r="F103" s="49" t="s">
        <v>525</v>
      </c>
      <c r="G103" s="49"/>
      <c r="H103" s="49">
        <v>1030</v>
      </c>
      <c r="I103" s="49">
        <v>1030</v>
      </c>
      <c r="J103" s="49" t="s">
        <v>406</v>
      </c>
      <c r="K103" s="49">
        <v>0</v>
      </c>
      <c r="L103" s="49">
        <v>11</v>
      </c>
      <c r="M103" s="49">
        <v>94</v>
      </c>
      <c r="N103" s="49"/>
      <c r="O103" s="49" t="s">
        <v>24</v>
      </c>
      <c r="P103" s="49" t="s">
        <v>25</v>
      </c>
      <c r="Q103" s="49" t="s">
        <v>3784</v>
      </c>
      <c r="R103" s="49" t="s">
        <v>868</v>
      </c>
      <c r="S103" s="49" t="s">
        <v>1575</v>
      </c>
      <c r="U103" s="9">
        <f t="shared" si="22"/>
        <v>1300</v>
      </c>
      <c r="V103" s="10" t="str">
        <f t="shared" si="24"/>
        <v>OK2JI1300SINGLE</v>
      </c>
      <c r="W103" s="11">
        <f t="shared" si="26"/>
        <v>40</v>
      </c>
      <c r="X103" s="12">
        <f t="shared" si="23"/>
        <v>3</v>
      </c>
      <c r="Y103" s="12">
        <f>COUNTIF(U:U,U103)</f>
        <v>40</v>
      </c>
      <c r="Z103" s="12">
        <f>COUNTIFS(D:D,D103,U:U,U103)</f>
        <v>18</v>
      </c>
      <c r="AA103" s="25" t="str">
        <f t="shared" si="25"/>
        <v>13</v>
      </c>
    </row>
    <row r="104" spans="1:27" customFormat="1" ht="15" x14ac:dyDescent="0.25">
      <c r="A104" s="49" t="s">
        <v>69</v>
      </c>
      <c r="B104" s="49" t="s">
        <v>2131</v>
      </c>
      <c r="C104" s="49" t="s">
        <v>3530</v>
      </c>
      <c r="D104" s="49" t="s">
        <v>370</v>
      </c>
      <c r="E104" s="49" t="s">
        <v>434</v>
      </c>
      <c r="F104" s="49" t="s">
        <v>552</v>
      </c>
      <c r="G104" s="49"/>
      <c r="H104" s="49">
        <v>1020</v>
      </c>
      <c r="I104" s="49">
        <v>1020</v>
      </c>
      <c r="J104" s="49" t="s">
        <v>406</v>
      </c>
      <c r="K104" s="49">
        <v>0</v>
      </c>
      <c r="L104" s="49">
        <v>12</v>
      </c>
      <c r="M104" s="49">
        <v>85</v>
      </c>
      <c r="N104" s="49"/>
      <c r="O104" s="49" t="s">
        <v>24</v>
      </c>
      <c r="P104" s="49" t="s">
        <v>25</v>
      </c>
      <c r="Q104" s="49" t="s">
        <v>3785</v>
      </c>
      <c r="R104" s="49" t="s">
        <v>3786</v>
      </c>
      <c r="S104" s="49" t="s">
        <v>3787</v>
      </c>
      <c r="U104" s="9">
        <f t="shared" si="22"/>
        <v>1300</v>
      </c>
      <c r="V104" s="10" t="str">
        <f t="shared" si="24"/>
        <v>OK2WTW1300SINGLE</v>
      </c>
      <c r="W104" s="11">
        <f t="shared" si="26"/>
        <v>33.299999999999997</v>
      </c>
      <c r="X104" s="12">
        <f t="shared" si="23"/>
        <v>3</v>
      </c>
      <c r="Y104" s="12">
        <f>COUNTIF(U:U,U104)</f>
        <v>40</v>
      </c>
      <c r="Z104" s="12">
        <f>COUNTIFS(D:D,D104,U:U,U104)</f>
        <v>18</v>
      </c>
      <c r="AA104" s="25" t="str">
        <f t="shared" si="25"/>
        <v>14</v>
      </c>
    </row>
    <row r="105" spans="1:27" customFormat="1" ht="15" x14ac:dyDescent="0.25">
      <c r="A105" s="49" t="s">
        <v>72</v>
      </c>
      <c r="B105" s="49" t="s">
        <v>529</v>
      </c>
      <c r="C105" s="49" t="s">
        <v>530</v>
      </c>
      <c r="D105" s="49" t="s">
        <v>370</v>
      </c>
      <c r="E105" s="49" t="s">
        <v>434</v>
      </c>
      <c r="F105" s="49" t="s">
        <v>552</v>
      </c>
      <c r="G105" s="49"/>
      <c r="H105" s="49">
        <v>909</v>
      </c>
      <c r="I105" s="49">
        <v>1078</v>
      </c>
      <c r="J105" s="49" t="s">
        <v>918</v>
      </c>
      <c r="K105" s="49">
        <v>169</v>
      </c>
      <c r="L105" s="49">
        <v>8</v>
      </c>
      <c r="M105" s="49">
        <v>130</v>
      </c>
      <c r="N105" s="49"/>
      <c r="O105" s="49" t="s">
        <v>24</v>
      </c>
      <c r="P105" s="49" t="s">
        <v>25</v>
      </c>
      <c r="Q105" s="49" t="s">
        <v>3788</v>
      </c>
      <c r="R105" s="49" t="s">
        <v>3789</v>
      </c>
      <c r="S105" s="49" t="s">
        <v>52</v>
      </c>
      <c r="U105" s="9">
        <f t="shared" si="22"/>
        <v>1300</v>
      </c>
      <c r="V105" s="10" t="str">
        <f t="shared" si="24"/>
        <v>OK1IBB1300SINGLE</v>
      </c>
      <c r="W105" s="11">
        <f t="shared" si="26"/>
        <v>26.7</v>
      </c>
      <c r="X105" s="12">
        <f t="shared" si="23"/>
        <v>3</v>
      </c>
      <c r="Y105" s="12">
        <f>COUNTIF(U:U,U105)</f>
        <v>40</v>
      </c>
      <c r="Z105" s="12">
        <f>COUNTIFS(D:D,D105,U:U,U105)</f>
        <v>18</v>
      </c>
      <c r="AA105" s="25" t="str">
        <f t="shared" si="25"/>
        <v>15</v>
      </c>
    </row>
    <row r="106" spans="1:27" customFormat="1" ht="15" x14ac:dyDescent="0.25">
      <c r="A106" s="49" t="s">
        <v>75</v>
      </c>
      <c r="B106" s="49" t="s">
        <v>1024</v>
      </c>
      <c r="C106" s="49" t="s">
        <v>768</v>
      </c>
      <c r="D106" s="49" t="s">
        <v>370</v>
      </c>
      <c r="E106" s="49" t="s">
        <v>434</v>
      </c>
      <c r="F106" s="49" t="s">
        <v>621</v>
      </c>
      <c r="G106" s="49"/>
      <c r="H106" s="49">
        <v>839</v>
      </c>
      <c r="I106" s="49">
        <v>1092</v>
      </c>
      <c r="J106" s="49" t="s">
        <v>1569</v>
      </c>
      <c r="K106" s="49">
        <v>253</v>
      </c>
      <c r="L106" s="49">
        <v>15</v>
      </c>
      <c r="M106" s="49">
        <v>70</v>
      </c>
      <c r="N106" s="49"/>
      <c r="O106" s="49" t="s">
        <v>24</v>
      </c>
      <c r="P106" s="49" t="s">
        <v>25</v>
      </c>
      <c r="Q106" s="49" t="s">
        <v>3790</v>
      </c>
      <c r="R106" s="49" t="s">
        <v>2053</v>
      </c>
      <c r="S106" s="49" t="s">
        <v>2514</v>
      </c>
      <c r="U106" s="9">
        <f t="shared" si="22"/>
        <v>1300</v>
      </c>
      <c r="V106" s="10" t="str">
        <f t="shared" si="24"/>
        <v>OK1VAM1300SINGLE</v>
      </c>
      <c r="W106" s="11">
        <f t="shared" si="26"/>
        <v>20</v>
      </c>
      <c r="X106" s="12">
        <f t="shared" si="23"/>
        <v>3</v>
      </c>
      <c r="Y106" s="12">
        <f>COUNTIF(U:U,U106)</f>
        <v>40</v>
      </c>
      <c r="Z106" s="12">
        <f>COUNTIFS(D:D,D106,U:U,U106)</f>
        <v>18</v>
      </c>
      <c r="AA106" s="25" t="str">
        <f t="shared" si="25"/>
        <v>16</v>
      </c>
    </row>
    <row r="107" spans="1:27" customFormat="1" ht="15" x14ac:dyDescent="0.25">
      <c r="A107" s="49" t="s">
        <v>77</v>
      </c>
      <c r="B107" s="49" t="s">
        <v>944</v>
      </c>
      <c r="C107" s="49" t="s">
        <v>731</v>
      </c>
      <c r="D107" s="49" t="s">
        <v>370</v>
      </c>
      <c r="E107" s="49" t="s">
        <v>434</v>
      </c>
      <c r="F107" s="49" t="s">
        <v>977</v>
      </c>
      <c r="G107" s="49"/>
      <c r="H107" s="49">
        <v>1</v>
      </c>
      <c r="I107" s="49">
        <v>1</v>
      </c>
      <c r="J107" s="49" t="s">
        <v>406</v>
      </c>
      <c r="K107" s="49">
        <v>0</v>
      </c>
      <c r="L107" s="49">
        <v>1</v>
      </c>
      <c r="M107" s="49">
        <v>1</v>
      </c>
      <c r="N107" s="49"/>
      <c r="O107" s="49" t="s">
        <v>24</v>
      </c>
      <c r="P107" s="49" t="s">
        <v>25</v>
      </c>
      <c r="Q107" s="49" t="s">
        <v>946</v>
      </c>
      <c r="R107" s="49" t="s">
        <v>978</v>
      </c>
      <c r="S107" s="49" t="s">
        <v>948</v>
      </c>
      <c r="U107" s="9">
        <f t="shared" si="22"/>
        <v>1300</v>
      </c>
      <c r="V107" s="10" t="str">
        <f t="shared" si="24"/>
        <v>OK1JHM1300SINGLE</v>
      </c>
      <c r="W107" s="11">
        <f t="shared" si="26"/>
        <v>13.3</v>
      </c>
      <c r="X107" s="12">
        <f t="shared" si="23"/>
        <v>3</v>
      </c>
      <c r="Y107" s="12">
        <f>COUNTIF(U:U,U107)</f>
        <v>40</v>
      </c>
      <c r="Z107" s="12">
        <f>COUNTIFS(D:D,D107,U:U,U107)</f>
        <v>18</v>
      </c>
      <c r="AA107" s="25" t="str">
        <f t="shared" si="25"/>
        <v>17</v>
      </c>
    </row>
    <row r="108" spans="1:27" customFormat="1" ht="15" x14ac:dyDescent="0.25">
      <c r="A108" s="49" t="s">
        <v>77</v>
      </c>
      <c r="B108" s="49" t="s">
        <v>730</v>
      </c>
      <c r="C108" s="49" t="s">
        <v>731</v>
      </c>
      <c r="D108" s="49" t="s">
        <v>370</v>
      </c>
      <c r="E108" s="49" t="s">
        <v>434</v>
      </c>
      <c r="F108" s="49" t="s">
        <v>950</v>
      </c>
      <c r="G108" s="49"/>
      <c r="H108" s="49">
        <v>1</v>
      </c>
      <c r="I108" s="49">
        <v>1</v>
      </c>
      <c r="J108" s="49" t="s">
        <v>406</v>
      </c>
      <c r="K108" s="49">
        <v>0</v>
      </c>
      <c r="L108" s="49">
        <v>1</v>
      </c>
      <c r="M108" s="49">
        <v>1</v>
      </c>
      <c r="N108" s="49"/>
      <c r="O108" s="49" t="s">
        <v>24</v>
      </c>
      <c r="P108" s="49" t="s">
        <v>25</v>
      </c>
      <c r="Q108" s="49" t="s">
        <v>949</v>
      </c>
      <c r="R108" s="49" t="s">
        <v>3791</v>
      </c>
      <c r="S108" s="49" t="s">
        <v>733</v>
      </c>
      <c r="U108" s="9">
        <f t="shared" si="22"/>
        <v>1300</v>
      </c>
      <c r="V108" s="10" t="str">
        <f t="shared" si="24"/>
        <v>OK1MBT1300SINGLE</v>
      </c>
      <c r="W108" s="11">
        <f t="shared" si="26"/>
        <v>13.3</v>
      </c>
      <c r="X108" s="12">
        <f t="shared" si="23"/>
        <v>3</v>
      </c>
      <c r="Y108" s="12">
        <f>COUNTIF(U:U,U108)</f>
        <v>40</v>
      </c>
      <c r="Z108" s="12">
        <f>COUNTIFS(D:D,D108,U:U,U108)</f>
        <v>18</v>
      </c>
      <c r="AA108" s="25" t="str">
        <f t="shared" si="25"/>
        <v>17</v>
      </c>
    </row>
    <row r="109" spans="1:27" customFormat="1" ht="15" x14ac:dyDescent="0.25">
      <c r="A109" s="49" t="s">
        <v>22</v>
      </c>
      <c r="B109" s="49" t="s">
        <v>817</v>
      </c>
      <c r="C109" s="49" t="s">
        <v>476</v>
      </c>
      <c r="D109" s="49" t="s">
        <v>466</v>
      </c>
      <c r="E109" s="49" t="s">
        <v>434</v>
      </c>
      <c r="F109" s="49" t="s">
        <v>475</v>
      </c>
      <c r="G109" s="49"/>
      <c r="H109" s="49">
        <v>58601</v>
      </c>
      <c r="I109" s="49">
        <v>61847</v>
      </c>
      <c r="J109" s="49" t="s">
        <v>3792</v>
      </c>
      <c r="K109" s="49">
        <v>3234</v>
      </c>
      <c r="L109" s="49">
        <v>188</v>
      </c>
      <c r="M109" s="49">
        <v>326</v>
      </c>
      <c r="N109" s="49">
        <v>2</v>
      </c>
      <c r="O109" s="49" t="s">
        <v>24</v>
      </c>
      <c r="P109" s="49" t="s">
        <v>25</v>
      </c>
      <c r="Q109" s="49" t="s">
        <v>1530</v>
      </c>
      <c r="R109" s="49" t="s">
        <v>1343</v>
      </c>
      <c r="S109" s="49" t="s">
        <v>874</v>
      </c>
      <c r="U109" s="9">
        <f t="shared" si="22"/>
        <v>1300</v>
      </c>
      <c r="V109" s="10" t="str">
        <f t="shared" si="24"/>
        <v>OK2A1300MULTI</v>
      </c>
      <c r="W109" s="11">
        <f t="shared" si="26"/>
        <v>120</v>
      </c>
      <c r="X109" s="12">
        <f t="shared" si="23"/>
        <v>3</v>
      </c>
      <c r="Y109" s="12">
        <f>COUNTIF(U:U,U109)</f>
        <v>40</v>
      </c>
      <c r="Z109" s="12">
        <f>COUNTIFS(D:D,D109,U:U,U109)</f>
        <v>22</v>
      </c>
      <c r="AA109" s="25" t="str">
        <f t="shared" si="25"/>
        <v>1</v>
      </c>
    </row>
    <row r="110" spans="1:27" customFormat="1" ht="15" x14ac:dyDescent="0.25">
      <c r="A110" s="49" t="s">
        <v>28</v>
      </c>
      <c r="B110" s="49" t="s">
        <v>750</v>
      </c>
      <c r="C110" s="49" t="s">
        <v>751</v>
      </c>
      <c r="D110" s="49" t="s">
        <v>466</v>
      </c>
      <c r="E110" s="49" t="s">
        <v>434</v>
      </c>
      <c r="F110" s="49" t="s">
        <v>436</v>
      </c>
      <c r="G110" s="49"/>
      <c r="H110" s="49">
        <v>56507</v>
      </c>
      <c r="I110" s="49">
        <v>60218</v>
      </c>
      <c r="J110" s="49" t="s">
        <v>1506</v>
      </c>
      <c r="K110" s="49">
        <v>4237</v>
      </c>
      <c r="L110" s="49">
        <v>203</v>
      </c>
      <c r="M110" s="49">
        <v>294</v>
      </c>
      <c r="N110" s="49">
        <v>4</v>
      </c>
      <c r="O110" s="49" t="s">
        <v>24</v>
      </c>
      <c r="P110" s="49" t="s">
        <v>25</v>
      </c>
      <c r="Q110" s="49" t="s">
        <v>821</v>
      </c>
      <c r="R110" s="49" t="s">
        <v>3793</v>
      </c>
      <c r="S110" s="49" t="s">
        <v>3794</v>
      </c>
      <c r="U110" s="9">
        <f t="shared" si="22"/>
        <v>1300</v>
      </c>
      <c r="V110" s="10" t="str">
        <f t="shared" si="24"/>
        <v>OK4C1300MULTI</v>
      </c>
      <c r="W110" s="11">
        <f t="shared" si="26"/>
        <v>114.5</v>
      </c>
      <c r="X110" s="12">
        <f t="shared" si="23"/>
        <v>3</v>
      </c>
      <c r="Y110" s="12">
        <f>COUNTIF(U:U,U110)</f>
        <v>40</v>
      </c>
      <c r="Z110" s="12">
        <f>COUNTIFS(D:D,D110,U:U,U110)</f>
        <v>22</v>
      </c>
      <c r="AA110" s="25" t="str">
        <f t="shared" si="25"/>
        <v>2</v>
      </c>
    </row>
    <row r="111" spans="1:27" customFormat="1" ht="15" x14ac:dyDescent="0.25">
      <c r="A111" s="49" t="s">
        <v>30</v>
      </c>
      <c r="B111" s="49" t="s">
        <v>241</v>
      </c>
      <c r="C111" s="49" t="s">
        <v>1036</v>
      </c>
      <c r="D111" s="49" t="s">
        <v>466</v>
      </c>
      <c r="E111" s="49" t="s">
        <v>434</v>
      </c>
      <c r="F111" s="49" t="s">
        <v>475</v>
      </c>
      <c r="G111" s="49"/>
      <c r="H111" s="49">
        <v>53135</v>
      </c>
      <c r="I111" s="49">
        <v>57055</v>
      </c>
      <c r="J111" s="49" t="s">
        <v>3795</v>
      </c>
      <c r="K111" s="49">
        <v>3908</v>
      </c>
      <c r="L111" s="49">
        <v>148</v>
      </c>
      <c r="M111" s="49">
        <v>388</v>
      </c>
      <c r="N111" s="49"/>
      <c r="O111" s="49" t="s">
        <v>24</v>
      </c>
      <c r="P111" s="49" t="s">
        <v>25</v>
      </c>
      <c r="Q111" s="49" t="s">
        <v>1374</v>
      </c>
      <c r="R111" s="49" t="s">
        <v>2622</v>
      </c>
      <c r="S111" s="49" t="s">
        <v>1038</v>
      </c>
      <c r="U111" s="9">
        <f t="shared" si="22"/>
        <v>1300</v>
      </c>
      <c r="V111" s="10" t="str">
        <f t="shared" si="24"/>
        <v>OL9W1300MULTI</v>
      </c>
      <c r="W111" s="11">
        <f t="shared" si="26"/>
        <v>109.1</v>
      </c>
      <c r="X111" s="12">
        <f t="shared" si="23"/>
        <v>3</v>
      </c>
      <c r="Y111" s="12">
        <f>COUNTIF(U:U,U111)</f>
        <v>40</v>
      </c>
      <c r="Z111" s="12">
        <f>COUNTIFS(D:D,D111,U:U,U111)</f>
        <v>22</v>
      </c>
      <c r="AA111" s="25" t="str">
        <f t="shared" si="25"/>
        <v>3</v>
      </c>
    </row>
    <row r="112" spans="1:27" customFormat="1" ht="15" x14ac:dyDescent="0.25">
      <c r="A112" s="49" t="s">
        <v>35</v>
      </c>
      <c r="B112" s="49" t="s">
        <v>308</v>
      </c>
      <c r="C112" s="49" t="s">
        <v>598</v>
      </c>
      <c r="D112" s="49" t="s">
        <v>466</v>
      </c>
      <c r="E112" s="49" t="s">
        <v>434</v>
      </c>
      <c r="F112" s="49" t="s">
        <v>599</v>
      </c>
      <c r="G112" s="49"/>
      <c r="H112" s="49">
        <v>39750</v>
      </c>
      <c r="I112" s="49">
        <v>41841</v>
      </c>
      <c r="J112" s="49" t="s">
        <v>391</v>
      </c>
      <c r="K112" s="49">
        <v>2081</v>
      </c>
      <c r="L112" s="49">
        <v>130</v>
      </c>
      <c r="M112" s="49">
        <v>315</v>
      </c>
      <c r="N112" s="49"/>
      <c r="O112" s="49" t="s">
        <v>24</v>
      </c>
      <c r="P112" s="49" t="s">
        <v>25</v>
      </c>
      <c r="Q112" s="49" t="s">
        <v>309</v>
      </c>
      <c r="R112" s="49" t="s">
        <v>310</v>
      </c>
      <c r="S112" s="49" t="s">
        <v>311</v>
      </c>
      <c r="U112" s="9">
        <f t="shared" si="22"/>
        <v>1300</v>
      </c>
      <c r="V112" s="10" t="str">
        <f t="shared" si="24"/>
        <v>OK1KUO1300MULTI</v>
      </c>
      <c r="W112" s="11">
        <f t="shared" si="26"/>
        <v>103.6</v>
      </c>
      <c r="X112" s="12">
        <f t="shared" si="23"/>
        <v>3</v>
      </c>
      <c r="Y112" s="12">
        <f>COUNTIF(U:U,U112)</f>
        <v>40</v>
      </c>
      <c r="Z112" s="12">
        <f>COUNTIFS(D:D,D112,U:U,U112)</f>
        <v>22</v>
      </c>
      <c r="AA112" s="25" t="str">
        <f t="shared" si="25"/>
        <v>4</v>
      </c>
    </row>
    <row r="113" spans="1:27" customFormat="1" ht="15" x14ac:dyDescent="0.25">
      <c r="A113" s="49" t="s">
        <v>38</v>
      </c>
      <c r="B113" s="49" t="s">
        <v>212</v>
      </c>
      <c r="C113" s="49" t="s">
        <v>480</v>
      </c>
      <c r="D113" s="49" t="s">
        <v>466</v>
      </c>
      <c r="E113" s="49" t="s">
        <v>434</v>
      </c>
      <c r="F113" s="49" t="s">
        <v>440</v>
      </c>
      <c r="G113" s="49"/>
      <c r="H113" s="49">
        <v>33681</v>
      </c>
      <c r="I113" s="49">
        <v>35166</v>
      </c>
      <c r="J113" s="49" t="s">
        <v>3796</v>
      </c>
      <c r="K113" s="49">
        <v>1481</v>
      </c>
      <c r="L113" s="49">
        <v>114</v>
      </c>
      <c r="M113" s="49">
        <v>306</v>
      </c>
      <c r="N113" s="49"/>
      <c r="O113" s="49" t="s">
        <v>24</v>
      </c>
      <c r="P113" s="49" t="s">
        <v>25</v>
      </c>
      <c r="Q113" s="49" t="s">
        <v>1572</v>
      </c>
      <c r="R113" s="49" t="s">
        <v>877</v>
      </c>
      <c r="S113" s="49" t="s">
        <v>1242</v>
      </c>
      <c r="U113" s="9">
        <f t="shared" si="22"/>
        <v>1300</v>
      </c>
      <c r="V113" s="10" t="str">
        <f t="shared" si="24"/>
        <v>OK6R1300MULTI</v>
      </c>
      <c r="W113" s="11">
        <f t="shared" si="26"/>
        <v>98.2</v>
      </c>
      <c r="X113" s="12">
        <f t="shared" si="23"/>
        <v>3</v>
      </c>
      <c r="Y113" s="12">
        <f>COUNTIF(U:U,U113)</f>
        <v>40</v>
      </c>
      <c r="Z113" s="12">
        <f>COUNTIFS(D:D,D113,U:U,U113)</f>
        <v>22</v>
      </c>
      <c r="AA113" s="25" t="str">
        <f t="shared" si="25"/>
        <v>5</v>
      </c>
    </row>
    <row r="114" spans="1:27" customFormat="1" ht="15" x14ac:dyDescent="0.25">
      <c r="A114" s="49" t="s">
        <v>40</v>
      </c>
      <c r="B114" s="49" t="s">
        <v>312</v>
      </c>
      <c r="C114" s="49" t="s">
        <v>515</v>
      </c>
      <c r="D114" s="49" t="s">
        <v>466</v>
      </c>
      <c r="E114" s="49" t="s">
        <v>434</v>
      </c>
      <c r="F114" s="49" t="s">
        <v>444</v>
      </c>
      <c r="G114" s="49"/>
      <c r="H114" s="49">
        <v>23919</v>
      </c>
      <c r="I114" s="49">
        <v>25501</v>
      </c>
      <c r="J114" s="49" t="s">
        <v>1432</v>
      </c>
      <c r="K114" s="49">
        <v>2092</v>
      </c>
      <c r="L114" s="49">
        <v>90</v>
      </c>
      <c r="M114" s="49">
        <v>281</v>
      </c>
      <c r="N114" s="49"/>
      <c r="O114" s="49" t="s">
        <v>24</v>
      </c>
      <c r="P114" s="49" t="s">
        <v>25</v>
      </c>
      <c r="Q114" s="49" t="s">
        <v>3797</v>
      </c>
      <c r="R114" s="49" t="s">
        <v>332</v>
      </c>
      <c r="S114" s="49" t="s">
        <v>314</v>
      </c>
      <c r="U114" s="9">
        <f t="shared" si="22"/>
        <v>1300</v>
      </c>
      <c r="V114" s="10" t="str">
        <f t="shared" si="24"/>
        <v>OK2M1300MULTI</v>
      </c>
      <c r="W114" s="11">
        <f t="shared" si="26"/>
        <v>92.7</v>
      </c>
      <c r="X114" s="12">
        <f t="shared" si="23"/>
        <v>3</v>
      </c>
      <c r="Y114" s="12">
        <f>COUNTIF(U:U,U114)</f>
        <v>40</v>
      </c>
      <c r="Z114" s="12">
        <f>COUNTIFS(D:D,D114,U:U,U114)</f>
        <v>22</v>
      </c>
      <c r="AA114" s="25" t="str">
        <f t="shared" si="25"/>
        <v>6</v>
      </c>
    </row>
    <row r="115" spans="1:27" customFormat="1" ht="15" x14ac:dyDescent="0.25">
      <c r="A115" s="49" t="s">
        <v>44</v>
      </c>
      <c r="B115" s="49" t="s">
        <v>319</v>
      </c>
      <c r="C115" s="49" t="s">
        <v>603</v>
      </c>
      <c r="D115" s="49" t="s">
        <v>466</v>
      </c>
      <c r="E115" s="49" t="s">
        <v>434</v>
      </c>
      <c r="F115" s="49" t="s">
        <v>498</v>
      </c>
      <c r="G115" s="49"/>
      <c r="H115" s="49">
        <v>10495</v>
      </c>
      <c r="I115" s="49">
        <v>12538</v>
      </c>
      <c r="J115" s="49" t="s">
        <v>793</v>
      </c>
      <c r="K115" s="49">
        <v>2040</v>
      </c>
      <c r="L115" s="49">
        <v>53</v>
      </c>
      <c r="M115" s="49">
        <v>223</v>
      </c>
      <c r="N115" s="49">
        <v>1</v>
      </c>
      <c r="O115" s="49" t="s">
        <v>24</v>
      </c>
      <c r="P115" s="49" t="s">
        <v>25</v>
      </c>
      <c r="Q115" s="49" t="s">
        <v>1574</v>
      </c>
      <c r="R115" s="49" t="s">
        <v>879</v>
      </c>
      <c r="S115" s="49" t="s">
        <v>358</v>
      </c>
      <c r="U115" s="9">
        <f t="shared" si="22"/>
        <v>1300</v>
      </c>
      <c r="V115" s="10" t="str">
        <f t="shared" si="24"/>
        <v>OK1KKL1300MULTI</v>
      </c>
      <c r="W115" s="11">
        <f t="shared" si="26"/>
        <v>87.3</v>
      </c>
      <c r="X115" s="12">
        <f t="shared" si="23"/>
        <v>3</v>
      </c>
      <c r="Y115" s="12">
        <f>COUNTIF(U:U,U115)</f>
        <v>40</v>
      </c>
      <c r="Z115" s="12">
        <f>COUNTIFS(D:D,D115,U:U,U115)</f>
        <v>22</v>
      </c>
      <c r="AA115" s="25" t="str">
        <f t="shared" si="25"/>
        <v>7</v>
      </c>
    </row>
    <row r="116" spans="1:27" customFormat="1" ht="15" x14ac:dyDescent="0.25">
      <c r="A116" s="49" t="s">
        <v>48</v>
      </c>
      <c r="B116" s="49" t="s">
        <v>316</v>
      </c>
      <c r="C116" s="49" t="s">
        <v>601</v>
      </c>
      <c r="D116" s="49" t="s">
        <v>466</v>
      </c>
      <c r="E116" s="49" t="s">
        <v>434</v>
      </c>
      <c r="F116" s="49" t="s">
        <v>489</v>
      </c>
      <c r="G116" s="49"/>
      <c r="H116" s="49">
        <v>9021</v>
      </c>
      <c r="I116" s="49">
        <v>9858</v>
      </c>
      <c r="J116" s="49" t="s">
        <v>3200</v>
      </c>
      <c r="K116" s="49">
        <v>834</v>
      </c>
      <c r="L116" s="49">
        <v>40</v>
      </c>
      <c r="M116" s="49">
        <v>237</v>
      </c>
      <c r="N116" s="49"/>
      <c r="O116" s="49" t="s">
        <v>24</v>
      </c>
      <c r="P116" s="49" t="s">
        <v>25</v>
      </c>
      <c r="Q116" s="49" t="s">
        <v>317</v>
      </c>
      <c r="R116" s="49" t="s">
        <v>318</v>
      </c>
      <c r="S116" s="49" t="s">
        <v>2064</v>
      </c>
      <c r="U116" s="9">
        <f t="shared" si="22"/>
        <v>1300</v>
      </c>
      <c r="V116" s="10" t="str">
        <f t="shared" si="24"/>
        <v>OL7Q1300MULTI</v>
      </c>
      <c r="W116" s="11">
        <f t="shared" si="26"/>
        <v>81.8</v>
      </c>
      <c r="X116" s="12">
        <f t="shared" si="23"/>
        <v>3</v>
      </c>
      <c r="Y116" s="12">
        <f>COUNTIF(U:U,U116)</f>
        <v>40</v>
      </c>
      <c r="Z116" s="12">
        <f>COUNTIFS(D:D,D116,U:U,U116)</f>
        <v>22</v>
      </c>
      <c r="AA116" s="25" t="str">
        <f t="shared" si="25"/>
        <v>8</v>
      </c>
    </row>
    <row r="117" spans="1:27" customFormat="1" ht="15" x14ac:dyDescent="0.25">
      <c r="A117" s="49" t="s">
        <v>50</v>
      </c>
      <c r="B117" s="49" t="s">
        <v>261</v>
      </c>
      <c r="C117" s="49" t="s">
        <v>504</v>
      </c>
      <c r="D117" s="49" t="s">
        <v>466</v>
      </c>
      <c r="E117" s="49" t="s">
        <v>434</v>
      </c>
      <c r="F117" s="49" t="s">
        <v>489</v>
      </c>
      <c r="G117" s="49"/>
      <c r="H117" s="49">
        <v>7820</v>
      </c>
      <c r="I117" s="49">
        <v>8067</v>
      </c>
      <c r="J117" s="49" t="s">
        <v>987</v>
      </c>
      <c r="K117" s="49">
        <v>249</v>
      </c>
      <c r="L117" s="49">
        <v>39</v>
      </c>
      <c r="M117" s="49">
        <v>206</v>
      </c>
      <c r="N117" s="49"/>
      <c r="O117" s="49" t="s">
        <v>24</v>
      </c>
      <c r="P117" s="49" t="s">
        <v>25</v>
      </c>
      <c r="Q117" s="49" t="s">
        <v>3798</v>
      </c>
      <c r="R117" s="49" t="s">
        <v>289</v>
      </c>
      <c r="S117" s="49" t="s">
        <v>286</v>
      </c>
      <c r="U117" s="9">
        <f t="shared" si="22"/>
        <v>1300</v>
      </c>
      <c r="V117" s="10" t="str">
        <f t="shared" si="24"/>
        <v>OK2C1300MULTI</v>
      </c>
      <c r="W117" s="11">
        <f t="shared" si="26"/>
        <v>76.400000000000006</v>
      </c>
      <c r="X117" s="12">
        <f t="shared" si="23"/>
        <v>3</v>
      </c>
      <c r="Y117" s="12">
        <f>COUNTIF(U:U,U117)</f>
        <v>40</v>
      </c>
      <c r="Z117" s="12">
        <f>COUNTIFS(D:D,D117,U:U,U117)</f>
        <v>22</v>
      </c>
      <c r="AA117" s="25" t="str">
        <f t="shared" si="25"/>
        <v>9</v>
      </c>
    </row>
    <row r="118" spans="1:27" customFormat="1" ht="15" x14ac:dyDescent="0.25">
      <c r="A118" s="49" t="s">
        <v>53</v>
      </c>
      <c r="B118" s="49" t="s">
        <v>236</v>
      </c>
      <c r="C118" s="49" t="s">
        <v>492</v>
      </c>
      <c r="D118" s="49" t="s">
        <v>466</v>
      </c>
      <c r="E118" s="49" t="s">
        <v>434</v>
      </c>
      <c r="F118" s="49" t="s">
        <v>447</v>
      </c>
      <c r="G118" s="49"/>
      <c r="H118" s="49">
        <v>7494</v>
      </c>
      <c r="I118" s="49">
        <v>8231</v>
      </c>
      <c r="J118" s="49" t="s">
        <v>968</v>
      </c>
      <c r="K118" s="49">
        <v>738</v>
      </c>
      <c r="L118" s="49">
        <v>37</v>
      </c>
      <c r="M118" s="49">
        <v>220</v>
      </c>
      <c r="N118" s="49"/>
      <c r="O118" s="49" t="s">
        <v>24</v>
      </c>
      <c r="P118" s="49" t="s">
        <v>25</v>
      </c>
      <c r="Q118" s="49" t="s">
        <v>2065</v>
      </c>
      <c r="R118" s="49" t="s">
        <v>3799</v>
      </c>
      <c r="S118" s="49" t="s">
        <v>286</v>
      </c>
      <c r="U118" s="9">
        <f t="shared" si="22"/>
        <v>1300</v>
      </c>
      <c r="V118" s="10" t="str">
        <f t="shared" si="24"/>
        <v>OK2R1300MULTI</v>
      </c>
      <c r="W118" s="11">
        <f t="shared" si="26"/>
        <v>70.900000000000006</v>
      </c>
      <c r="X118" s="12">
        <f t="shared" si="23"/>
        <v>3</v>
      </c>
      <c r="Y118" s="12">
        <f>COUNTIF(U:U,U118)</f>
        <v>40</v>
      </c>
      <c r="Z118" s="12">
        <f>COUNTIFS(D:D,D118,U:U,U118)</f>
        <v>22</v>
      </c>
      <c r="AA118" s="25" t="str">
        <f t="shared" si="25"/>
        <v>10</v>
      </c>
    </row>
    <row r="119" spans="1:27" customFormat="1" ht="15" x14ac:dyDescent="0.25">
      <c r="A119" s="49" t="s">
        <v>56</v>
      </c>
      <c r="B119" s="49" t="s">
        <v>245</v>
      </c>
      <c r="C119" s="49" t="s">
        <v>496</v>
      </c>
      <c r="D119" s="49" t="s">
        <v>466</v>
      </c>
      <c r="E119" s="49" t="s">
        <v>434</v>
      </c>
      <c r="F119" s="49" t="s">
        <v>552</v>
      </c>
      <c r="G119" s="49"/>
      <c r="H119" s="49">
        <v>6911</v>
      </c>
      <c r="I119" s="49">
        <v>7200</v>
      </c>
      <c r="J119" s="49" t="s">
        <v>409</v>
      </c>
      <c r="K119" s="49">
        <v>288</v>
      </c>
      <c r="L119" s="49">
        <v>50</v>
      </c>
      <c r="M119" s="49">
        <v>141</v>
      </c>
      <c r="N119" s="49"/>
      <c r="O119" s="49" t="s">
        <v>24</v>
      </c>
      <c r="P119" s="49" t="s">
        <v>25</v>
      </c>
      <c r="Q119" s="49" t="s">
        <v>3800</v>
      </c>
      <c r="R119" s="49" t="s">
        <v>3801</v>
      </c>
      <c r="S119" s="49" t="s">
        <v>287</v>
      </c>
      <c r="U119" s="9">
        <f t="shared" si="22"/>
        <v>1300</v>
      </c>
      <c r="V119" s="10" t="str">
        <f t="shared" si="24"/>
        <v>OK1KAD1300MULTI</v>
      </c>
      <c r="W119" s="11">
        <f t="shared" si="26"/>
        <v>65.5</v>
      </c>
      <c r="X119" s="12">
        <f t="shared" si="23"/>
        <v>3</v>
      </c>
      <c r="Y119" s="12">
        <f>COUNTIF(U:U,U119)</f>
        <v>40</v>
      </c>
      <c r="Z119" s="12">
        <f>COUNTIFS(D:D,D119,U:U,U119)</f>
        <v>22</v>
      </c>
      <c r="AA119" s="25" t="str">
        <f t="shared" si="25"/>
        <v>11</v>
      </c>
    </row>
    <row r="120" spans="1:27" customFormat="1" ht="15" x14ac:dyDescent="0.25">
      <c r="A120" s="49" t="s">
        <v>61</v>
      </c>
      <c r="B120" s="49" t="s">
        <v>248</v>
      </c>
      <c r="C120" s="49" t="s">
        <v>497</v>
      </c>
      <c r="D120" s="49" t="s">
        <v>466</v>
      </c>
      <c r="E120" s="49" t="s">
        <v>434</v>
      </c>
      <c r="F120" s="49" t="s">
        <v>447</v>
      </c>
      <c r="G120" s="49"/>
      <c r="H120" s="49">
        <v>4375</v>
      </c>
      <c r="I120" s="49">
        <v>4397</v>
      </c>
      <c r="J120" s="49" t="s">
        <v>421</v>
      </c>
      <c r="K120" s="49">
        <v>21</v>
      </c>
      <c r="L120" s="49">
        <v>31</v>
      </c>
      <c r="M120" s="49">
        <v>146</v>
      </c>
      <c r="N120" s="49"/>
      <c r="O120" s="49" t="s">
        <v>24</v>
      </c>
      <c r="P120" s="49" t="s">
        <v>25</v>
      </c>
      <c r="Q120" s="49" t="s">
        <v>3802</v>
      </c>
      <c r="R120" s="49" t="s">
        <v>3803</v>
      </c>
      <c r="S120" s="49" t="s">
        <v>3154</v>
      </c>
      <c r="U120" s="9">
        <f t="shared" si="22"/>
        <v>1300</v>
      </c>
      <c r="V120" s="10" t="str">
        <f t="shared" si="24"/>
        <v>OL1B1300MULTI</v>
      </c>
      <c r="W120" s="11">
        <f t="shared" si="26"/>
        <v>60</v>
      </c>
      <c r="X120" s="12">
        <f t="shared" si="23"/>
        <v>3</v>
      </c>
      <c r="Y120" s="12">
        <f>COUNTIF(U:U,U120)</f>
        <v>40</v>
      </c>
      <c r="Z120" s="12">
        <f>COUNTIFS(D:D,D120,U:U,U120)</f>
        <v>22</v>
      </c>
      <c r="AA120" s="25" t="str">
        <f t="shared" si="25"/>
        <v>12</v>
      </c>
    </row>
    <row r="121" spans="1:27" customFormat="1" ht="15" x14ac:dyDescent="0.25">
      <c r="A121" s="49" t="s">
        <v>64</v>
      </c>
      <c r="B121" s="49" t="s">
        <v>760</v>
      </c>
      <c r="C121" s="49" t="s">
        <v>761</v>
      </c>
      <c r="D121" s="49" t="s">
        <v>466</v>
      </c>
      <c r="E121" s="49" t="s">
        <v>434</v>
      </c>
      <c r="F121" s="49" t="s">
        <v>525</v>
      </c>
      <c r="G121" s="49"/>
      <c r="H121" s="49">
        <v>4325</v>
      </c>
      <c r="I121" s="49">
        <v>4898</v>
      </c>
      <c r="J121" s="49" t="s">
        <v>3804</v>
      </c>
      <c r="K121" s="49">
        <v>572</v>
      </c>
      <c r="L121" s="49">
        <v>27</v>
      </c>
      <c r="M121" s="49">
        <v>173</v>
      </c>
      <c r="N121" s="49"/>
      <c r="O121" s="49" t="s">
        <v>24</v>
      </c>
      <c r="P121" s="49" t="s">
        <v>25</v>
      </c>
      <c r="Q121" s="49" t="s">
        <v>3805</v>
      </c>
      <c r="R121" s="49" t="s">
        <v>3238</v>
      </c>
      <c r="S121" s="49" t="s">
        <v>975</v>
      </c>
      <c r="U121" s="9">
        <f t="shared" si="22"/>
        <v>1300</v>
      </c>
      <c r="V121" s="10" t="str">
        <f t="shared" si="24"/>
        <v>OK2KRT1300MULTI</v>
      </c>
      <c r="W121" s="11">
        <f t="shared" si="26"/>
        <v>54.5</v>
      </c>
      <c r="X121" s="12">
        <f t="shared" si="23"/>
        <v>3</v>
      </c>
      <c r="Y121" s="12">
        <f>COUNTIF(U:U,U121)</f>
        <v>40</v>
      </c>
      <c r="Z121" s="12">
        <f>COUNTIFS(D:D,D121,U:U,U121)</f>
        <v>22</v>
      </c>
      <c r="AA121" s="25" t="str">
        <f t="shared" si="25"/>
        <v>13</v>
      </c>
    </row>
    <row r="122" spans="1:27" customFormat="1" ht="15" x14ac:dyDescent="0.25">
      <c r="A122" s="49" t="s">
        <v>69</v>
      </c>
      <c r="B122" s="49" t="s">
        <v>882</v>
      </c>
      <c r="C122" s="49" t="s">
        <v>986</v>
      </c>
      <c r="D122" s="49" t="s">
        <v>466</v>
      </c>
      <c r="E122" s="49" t="s">
        <v>434</v>
      </c>
      <c r="F122" s="49" t="s">
        <v>447</v>
      </c>
      <c r="G122" s="49"/>
      <c r="H122" s="49">
        <v>4312</v>
      </c>
      <c r="I122" s="49">
        <v>5464</v>
      </c>
      <c r="J122" s="49" t="s">
        <v>2837</v>
      </c>
      <c r="K122" s="49">
        <v>1152</v>
      </c>
      <c r="L122" s="49">
        <v>41</v>
      </c>
      <c r="M122" s="49">
        <v>113</v>
      </c>
      <c r="N122" s="49"/>
      <c r="O122" s="49" t="s">
        <v>24</v>
      </c>
      <c r="P122" s="49" t="s">
        <v>25</v>
      </c>
      <c r="Q122" s="49" t="s">
        <v>1001</v>
      </c>
      <c r="R122" s="49" t="s">
        <v>969</v>
      </c>
      <c r="S122" s="49" t="s">
        <v>1054</v>
      </c>
      <c r="U122" s="9">
        <f t="shared" si="22"/>
        <v>1300</v>
      </c>
      <c r="V122" s="10" t="str">
        <f t="shared" si="24"/>
        <v>OK1KKD1300MULTI</v>
      </c>
      <c r="W122" s="11">
        <f t="shared" si="26"/>
        <v>49.1</v>
      </c>
      <c r="X122" s="12">
        <f t="shared" si="23"/>
        <v>3</v>
      </c>
      <c r="Y122" s="12">
        <f>COUNTIF(U:U,U122)</f>
        <v>40</v>
      </c>
      <c r="Z122" s="12">
        <f>COUNTIFS(D:D,D122,U:U,U122)</f>
        <v>22</v>
      </c>
      <c r="AA122" s="25" t="str">
        <f t="shared" si="25"/>
        <v>14</v>
      </c>
    </row>
    <row r="123" spans="1:27" customFormat="1" ht="15" x14ac:dyDescent="0.25">
      <c r="A123" s="49" t="s">
        <v>72</v>
      </c>
      <c r="B123" s="49" t="s">
        <v>1325</v>
      </c>
      <c r="C123" s="49" t="s">
        <v>571</v>
      </c>
      <c r="D123" s="49" t="s">
        <v>466</v>
      </c>
      <c r="E123" s="49" t="s">
        <v>434</v>
      </c>
      <c r="F123" s="49" t="s">
        <v>498</v>
      </c>
      <c r="G123" s="49"/>
      <c r="H123" s="49">
        <v>3702</v>
      </c>
      <c r="I123" s="49">
        <v>4347</v>
      </c>
      <c r="J123" s="49" t="s">
        <v>3763</v>
      </c>
      <c r="K123" s="49">
        <v>644</v>
      </c>
      <c r="L123" s="49">
        <v>37</v>
      </c>
      <c r="M123" s="49">
        <v>119</v>
      </c>
      <c r="N123" s="49"/>
      <c r="O123" s="49" t="s">
        <v>24</v>
      </c>
      <c r="P123" s="49" t="s">
        <v>25</v>
      </c>
      <c r="Q123" s="49" t="s">
        <v>2634</v>
      </c>
      <c r="R123" s="49" t="s">
        <v>1342</v>
      </c>
      <c r="S123" s="49" t="s">
        <v>2067</v>
      </c>
      <c r="U123" s="9">
        <f t="shared" si="22"/>
        <v>1300</v>
      </c>
      <c r="V123" s="10" t="str">
        <f t="shared" si="24"/>
        <v>OK5Y1300MULTI</v>
      </c>
      <c r="W123" s="11">
        <f t="shared" si="26"/>
        <v>43.6</v>
      </c>
      <c r="X123" s="12">
        <f t="shared" si="23"/>
        <v>3</v>
      </c>
      <c r="Y123" s="12">
        <f>COUNTIF(U:U,U123)</f>
        <v>40</v>
      </c>
      <c r="Z123" s="12">
        <f>COUNTIFS(D:D,D123,U:U,U123)</f>
        <v>22</v>
      </c>
      <c r="AA123" s="25" t="str">
        <f t="shared" si="25"/>
        <v>15</v>
      </c>
    </row>
    <row r="124" spans="1:27" customFormat="1" ht="15" x14ac:dyDescent="0.25">
      <c r="A124" s="49" t="s">
        <v>75</v>
      </c>
      <c r="B124" s="49" t="s">
        <v>238</v>
      </c>
      <c r="C124" s="49" t="s">
        <v>1279</v>
      </c>
      <c r="D124" s="49" t="s">
        <v>466</v>
      </c>
      <c r="E124" s="49" t="s">
        <v>434</v>
      </c>
      <c r="F124" s="49" t="s">
        <v>440</v>
      </c>
      <c r="G124" s="49"/>
      <c r="H124" s="49">
        <v>2857</v>
      </c>
      <c r="I124" s="49">
        <v>3171</v>
      </c>
      <c r="J124" s="49" t="s">
        <v>804</v>
      </c>
      <c r="K124" s="49">
        <v>314</v>
      </c>
      <c r="L124" s="49">
        <v>28</v>
      </c>
      <c r="M124" s="49">
        <v>114</v>
      </c>
      <c r="N124" s="49"/>
      <c r="O124" s="49" t="s">
        <v>24</v>
      </c>
      <c r="P124" s="49" t="s">
        <v>25</v>
      </c>
      <c r="Q124" s="49" t="s">
        <v>1568</v>
      </c>
      <c r="R124" s="49" t="s">
        <v>3806</v>
      </c>
      <c r="S124" s="49" t="s">
        <v>2944</v>
      </c>
      <c r="U124" s="9">
        <f t="shared" si="22"/>
        <v>1300</v>
      </c>
      <c r="V124" s="10" t="str">
        <f t="shared" si="24"/>
        <v>OK1KEP1300MULTI</v>
      </c>
      <c r="W124" s="11">
        <f t="shared" si="26"/>
        <v>38.200000000000003</v>
      </c>
      <c r="X124" s="12">
        <f t="shared" si="23"/>
        <v>3</v>
      </c>
      <c r="Y124" s="12">
        <f>COUNTIF(U:U,U124)</f>
        <v>40</v>
      </c>
      <c r="Z124" s="12">
        <f>COUNTIFS(D:D,D124,U:U,U124)</f>
        <v>22</v>
      </c>
      <c r="AA124" s="25" t="str">
        <f t="shared" si="25"/>
        <v>16</v>
      </c>
    </row>
    <row r="125" spans="1:27" customFormat="1" ht="15" x14ac:dyDescent="0.25">
      <c r="A125" s="49" t="s">
        <v>77</v>
      </c>
      <c r="B125" s="49" t="s">
        <v>823</v>
      </c>
      <c r="C125" s="49" t="s">
        <v>824</v>
      </c>
      <c r="D125" s="49" t="s">
        <v>466</v>
      </c>
      <c r="E125" s="49" t="s">
        <v>434</v>
      </c>
      <c r="F125" s="49" t="s">
        <v>552</v>
      </c>
      <c r="G125" s="49"/>
      <c r="H125" s="49">
        <v>2196</v>
      </c>
      <c r="I125" s="49">
        <v>2321</v>
      </c>
      <c r="J125" s="49" t="s">
        <v>847</v>
      </c>
      <c r="K125" s="49">
        <v>125</v>
      </c>
      <c r="L125" s="49">
        <v>20</v>
      </c>
      <c r="M125" s="49">
        <v>116</v>
      </c>
      <c r="N125" s="49"/>
      <c r="O125" s="49" t="s">
        <v>24</v>
      </c>
      <c r="P125" s="49" t="s">
        <v>25</v>
      </c>
      <c r="Q125" s="49" t="s">
        <v>3807</v>
      </c>
      <c r="R125" s="49" t="s">
        <v>2534</v>
      </c>
      <c r="S125" s="49" t="s">
        <v>2478</v>
      </c>
      <c r="U125" s="9">
        <f t="shared" si="22"/>
        <v>1300</v>
      </c>
      <c r="V125" s="10" t="str">
        <f t="shared" si="24"/>
        <v>OL4A1300MULTI</v>
      </c>
      <c r="W125" s="11">
        <f t="shared" si="26"/>
        <v>32.700000000000003</v>
      </c>
      <c r="X125" s="12">
        <f t="shared" si="23"/>
        <v>3</v>
      </c>
      <c r="Y125" s="12">
        <f>COUNTIF(U:U,U125)</f>
        <v>40</v>
      </c>
      <c r="Z125" s="12">
        <f>COUNTIFS(D:D,D125,U:U,U125)</f>
        <v>22</v>
      </c>
      <c r="AA125" s="25" t="str">
        <f t="shared" si="25"/>
        <v>17</v>
      </c>
    </row>
    <row r="126" spans="1:27" customFormat="1" ht="15" x14ac:dyDescent="0.25">
      <c r="A126" s="49" t="s">
        <v>80</v>
      </c>
      <c r="B126" s="49" t="s">
        <v>206</v>
      </c>
      <c r="C126" s="49" t="s">
        <v>478</v>
      </c>
      <c r="D126" s="49" t="s">
        <v>466</v>
      </c>
      <c r="E126" s="49" t="s">
        <v>434</v>
      </c>
      <c r="F126" s="49" t="s">
        <v>552</v>
      </c>
      <c r="G126" s="49"/>
      <c r="H126" s="49">
        <v>1695</v>
      </c>
      <c r="I126" s="49">
        <v>1695</v>
      </c>
      <c r="J126" s="49" t="s">
        <v>406</v>
      </c>
      <c r="K126" s="49">
        <v>0</v>
      </c>
      <c r="L126" s="49">
        <v>14</v>
      </c>
      <c r="M126" s="49">
        <v>121</v>
      </c>
      <c r="N126" s="49"/>
      <c r="O126" s="49" t="s">
        <v>24</v>
      </c>
      <c r="P126" s="49" t="s">
        <v>25</v>
      </c>
      <c r="Q126" s="49" t="s">
        <v>3808</v>
      </c>
      <c r="R126" s="49" t="s">
        <v>1570</v>
      </c>
      <c r="S126" s="49" t="s">
        <v>1543</v>
      </c>
      <c r="U126" s="9">
        <f t="shared" si="22"/>
        <v>1300</v>
      </c>
      <c r="V126" s="10" t="str">
        <f t="shared" si="24"/>
        <v>OK2KEA1300MULTI</v>
      </c>
      <c r="W126" s="11">
        <f t="shared" si="26"/>
        <v>27.3</v>
      </c>
      <c r="X126" s="12">
        <f t="shared" si="23"/>
        <v>3</v>
      </c>
      <c r="Y126" s="12">
        <f>COUNTIF(U:U,U126)</f>
        <v>40</v>
      </c>
      <c r="Z126" s="12">
        <f>COUNTIFS(D:D,D126,U:U,U126)</f>
        <v>22</v>
      </c>
      <c r="AA126" s="25" t="str">
        <f t="shared" si="25"/>
        <v>18</v>
      </c>
    </row>
    <row r="127" spans="1:27" customFormat="1" ht="15" x14ac:dyDescent="0.25">
      <c r="A127" s="49" t="s">
        <v>85</v>
      </c>
      <c r="B127" s="49" t="s">
        <v>743</v>
      </c>
      <c r="C127" s="49" t="s">
        <v>744</v>
      </c>
      <c r="D127" s="49" t="s">
        <v>466</v>
      </c>
      <c r="E127" s="49" t="s">
        <v>434</v>
      </c>
      <c r="F127" s="49" t="s">
        <v>552</v>
      </c>
      <c r="G127" s="49"/>
      <c r="H127" s="49">
        <v>1684</v>
      </c>
      <c r="I127" s="49">
        <v>1820</v>
      </c>
      <c r="J127" s="49" t="s">
        <v>549</v>
      </c>
      <c r="K127" s="49">
        <v>136</v>
      </c>
      <c r="L127" s="49">
        <v>19</v>
      </c>
      <c r="M127" s="49">
        <v>94</v>
      </c>
      <c r="N127" s="49"/>
      <c r="O127" s="49" t="s">
        <v>24</v>
      </c>
      <c r="P127" s="49" t="s">
        <v>25</v>
      </c>
      <c r="Q127" s="49" t="s">
        <v>3809</v>
      </c>
      <c r="R127" s="49" t="s">
        <v>3810</v>
      </c>
      <c r="S127" s="49" t="s">
        <v>3811</v>
      </c>
      <c r="U127" s="9">
        <f t="shared" si="22"/>
        <v>1300</v>
      </c>
      <c r="V127" s="10" t="str">
        <f t="shared" si="24"/>
        <v>OL1C1300MULTI</v>
      </c>
      <c r="W127" s="11">
        <f t="shared" si="26"/>
        <v>21.8</v>
      </c>
      <c r="X127" s="12">
        <f t="shared" si="23"/>
        <v>3</v>
      </c>
      <c r="Y127" s="12">
        <f>COUNTIF(U:U,U127)</f>
        <v>40</v>
      </c>
      <c r="Z127" s="12">
        <f>COUNTIFS(D:D,D127,U:U,U127)</f>
        <v>22</v>
      </c>
      <c r="AA127" s="25" t="str">
        <f t="shared" si="25"/>
        <v>19</v>
      </c>
    </row>
    <row r="128" spans="1:27" customFormat="1" ht="15" x14ac:dyDescent="0.25">
      <c r="A128" s="49" t="s">
        <v>88</v>
      </c>
      <c r="B128" s="49" t="s">
        <v>209</v>
      </c>
      <c r="C128" s="49" t="s">
        <v>479</v>
      </c>
      <c r="D128" s="49" t="s">
        <v>466</v>
      </c>
      <c r="E128" s="49" t="s">
        <v>434</v>
      </c>
      <c r="F128" s="49" t="s">
        <v>552</v>
      </c>
      <c r="G128" s="49"/>
      <c r="H128" s="49">
        <v>1014</v>
      </c>
      <c r="I128" s="49">
        <v>1014</v>
      </c>
      <c r="J128" s="49" t="s">
        <v>406</v>
      </c>
      <c r="K128" s="49">
        <v>0</v>
      </c>
      <c r="L128" s="49">
        <v>10</v>
      </c>
      <c r="M128" s="49">
        <v>101</v>
      </c>
      <c r="N128" s="49"/>
      <c r="O128" s="49" t="s">
        <v>24</v>
      </c>
      <c r="P128" s="49" t="s">
        <v>25</v>
      </c>
      <c r="Q128" s="49" t="s">
        <v>1571</v>
      </c>
      <c r="R128" s="49" t="s">
        <v>3812</v>
      </c>
      <c r="S128" s="49" t="s">
        <v>1513</v>
      </c>
      <c r="U128" s="9">
        <f t="shared" si="22"/>
        <v>1300</v>
      </c>
      <c r="V128" s="10" t="str">
        <f t="shared" si="24"/>
        <v>OK1OPT1300MULTI</v>
      </c>
      <c r="W128" s="11">
        <f t="shared" si="26"/>
        <v>16.399999999999999</v>
      </c>
      <c r="X128" s="12">
        <f t="shared" si="23"/>
        <v>3</v>
      </c>
      <c r="Y128" s="12">
        <f>COUNTIF(U:U,U128)</f>
        <v>40</v>
      </c>
      <c r="Z128" s="12">
        <f>COUNTIFS(D:D,D128,U:U,U128)</f>
        <v>22</v>
      </c>
      <c r="AA128" s="25" t="str">
        <f t="shared" si="25"/>
        <v>20</v>
      </c>
    </row>
    <row r="129" spans="1:27" customFormat="1" ht="15" x14ac:dyDescent="0.25">
      <c r="A129" s="49" t="s">
        <v>91</v>
      </c>
      <c r="B129" s="49" t="s">
        <v>765</v>
      </c>
      <c r="C129" s="49" t="s">
        <v>3465</v>
      </c>
      <c r="D129" s="49" t="s">
        <v>466</v>
      </c>
      <c r="E129" s="49" t="s">
        <v>434</v>
      </c>
      <c r="F129" s="49" t="s">
        <v>615</v>
      </c>
      <c r="G129" s="49"/>
      <c r="H129" s="49">
        <v>739</v>
      </c>
      <c r="I129" s="49">
        <v>765</v>
      </c>
      <c r="J129" s="49" t="s">
        <v>595</v>
      </c>
      <c r="K129" s="49">
        <v>26</v>
      </c>
      <c r="L129" s="49">
        <v>9</v>
      </c>
      <c r="M129" s="49">
        <v>92</v>
      </c>
      <c r="N129" s="49"/>
      <c r="O129" s="49" t="s">
        <v>24</v>
      </c>
      <c r="P129" s="49" t="s">
        <v>25</v>
      </c>
      <c r="Q129" s="49" t="s">
        <v>3813</v>
      </c>
      <c r="R129" s="49" t="s">
        <v>3814</v>
      </c>
      <c r="S129" s="49" t="s">
        <v>3769</v>
      </c>
      <c r="U129" s="9">
        <f t="shared" si="22"/>
        <v>1300</v>
      </c>
      <c r="V129" s="10" t="str">
        <f t="shared" si="24"/>
        <v>OK1RPL1300MULTI</v>
      </c>
      <c r="W129" s="11">
        <f t="shared" si="26"/>
        <v>10.9</v>
      </c>
      <c r="X129" s="12">
        <f t="shared" si="23"/>
        <v>3</v>
      </c>
      <c r="Y129" s="12">
        <f>COUNTIF(U:U,U129)</f>
        <v>40</v>
      </c>
      <c r="Z129" s="12">
        <f>COUNTIFS(D:D,D129,U:U,U129)</f>
        <v>22</v>
      </c>
      <c r="AA129" s="25" t="str">
        <f t="shared" si="25"/>
        <v>21</v>
      </c>
    </row>
    <row r="130" spans="1:27" customFormat="1" ht="15" x14ac:dyDescent="0.25">
      <c r="A130" s="49" t="s">
        <v>95</v>
      </c>
      <c r="B130" s="49" t="s">
        <v>269</v>
      </c>
      <c r="C130" s="49" t="s">
        <v>510</v>
      </c>
      <c r="D130" s="49" t="s">
        <v>466</v>
      </c>
      <c r="E130" s="49" t="s">
        <v>434</v>
      </c>
      <c r="F130" s="49" t="s">
        <v>552</v>
      </c>
      <c r="G130" s="49"/>
      <c r="H130" s="49">
        <v>417</v>
      </c>
      <c r="I130" s="49">
        <v>517</v>
      </c>
      <c r="J130" s="49" t="s">
        <v>918</v>
      </c>
      <c r="K130" s="49">
        <v>100</v>
      </c>
      <c r="L130" s="49">
        <v>8</v>
      </c>
      <c r="M130" s="49">
        <v>60</v>
      </c>
      <c r="N130" s="49"/>
      <c r="O130" s="49" t="s">
        <v>24</v>
      </c>
      <c r="P130" s="49" t="s">
        <v>25</v>
      </c>
      <c r="Q130" s="49" t="s">
        <v>3815</v>
      </c>
      <c r="R130" s="49" t="s">
        <v>3816</v>
      </c>
      <c r="S130" s="49" t="s">
        <v>3817</v>
      </c>
      <c r="U130" s="9">
        <f t="shared" si="22"/>
        <v>1300</v>
      </c>
      <c r="V130" s="10" t="str">
        <f t="shared" si="24"/>
        <v>OK1RDO1300MULTI</v>
      </c>
      <c r="W130" s="11">
        <f t="shared" si="26"/>
        <v>5.5</v>
      </c>
      <c r="X130" s="12">
        <f t="shared" si="23"/>
        <v>3</v>
      </c>
      <c r="Y130" s="12">
        <f>COUNTIF(U:U,U130)</f>
        <v>40</v>
      </c>
      <c r="Z130" s="12">
        <f>COUNTIFS(D:D,D130,U:U,U130)</f>
        <v>22</v>
      </c>
      <c r="AA130" s="25" t="str">
        <f t="shared" si="25"/>
        <v>22</v>
      </c>
    </row>
    <row r="131" spans="1:27" customFormat="1" ht="15" x14ac:dyDescent="0.25">
      <c r="A131" s="49" t="s">
        <v>22</v>
      </c>
      <c r="B131" s="49" t="s">
        <v>288</v>
      </c>
      <c r="C131" s="49" t="s">
        <v>518</v>
      </c>
      <c r="D131" s="49" t="s">
        <v>370</v>
      </c>
      <c r="E131" s="49" t="s">
        <v>609</v>
      </c>
      <c r="F131" s="49" t="s">
        <v>438</v>
      </c>
      <c r="G131" s="49"/>
      <c r="H131" s="49">
        <v>15804</v>
      </c>
      <c r="I131" s="49">
        <v>16625</v>
      </c>
      <c r="J131" s="49" t="s">
        <v>1444</v>
      </c>
      <c r="K131" s="49">
        <v>824</v>
      </c>
      <c r="L131" s="49">
        <v>55</v>
      </c>
      <c r="M131" s="49">
        <v>298</v>
      </c>
      <c r="N131" s="49"/>
      <c r="O131" s="49" t="s">
        <v>24</v>
      </c>
      <c r="P131" s="49" t="s">
        <v>25</v>
      </c>
      <c r="Q131" s="49" t="s">
        <v>276</v>
      </c>
      <c r="R131" s="49" t="s">
        <v>3770</v>
      </c>
      <c r="S131" s="49" t="s">
        <v>962</v>
      </c>
      <c r="U131" s="9">
        <f t="shared" si="22"/>
        <v>2300</v>
      </c>
      <c r="V131" s="10" t="str">
        <f t="shared" si="24"/>
        <v>OK1MAC2300SINGLE</v>
      </c>
      <c r="W131" s="11">
        <f t="shared" si="26"/>
        <v>72</v>
      </c>
      <c r="X131" s="12">
        <f t="shared" si="23"/>
        <v>4</v>
      </c>
      <c r="Y131" s="12">
        <f>COUNTIF(U:U,U131)</f>
        <v>18</v>
      </c>
      <c r="Z131" s="12">
        <f>COUNTIFS(D:D,D131,U:U,U131)</f>
        <v>8</v>
      </c>
      <c r="AA131" s="25" t="str">
        <f t="shared" si="25"/>
        <v>1</v>
      </c>
    </row>
    <row r="132" spans="1:27" customFormat="1" ht="15" x14ac:dyDescent="0.25">
      <c r="A132" s="49" t="s">
        <v>28</v>
      </c>
      <c r="B132" s="49" t="s">
        <v>1421</v>
      </c>
      <c r="C132" s="49" t="s">
        <v>1422</v>
      </c>
      <c r="D132" s="49" t="s">
        <v>370</v>
      </c>
      <c r="E132" s="49" t="s">
        <v>609</v>
      </c>
      <c r="F132" s="49" t="s">
        <v>498</v>
      </c>
      <c r="G132" s="49"/>
      <c r="H132" s="49">
        <v>10192</v>
      </c>
      <c r="I132" s="49">
        <v>11020</v>
      </c>
      <c r="J132" s="49" t="s">
        <v>604</v>
      </c>
      <c r="K132" s="49">
        <v>829</v>
      </c>
      <c r="L132" s="49">
        <v>31</v>
      </c>
      <c r="M132" s="49">
        <v>351</v>
      </c>
      <c r="N132" s="49"/>
      <c r="O132" s="49" t="s">
        <v>24</v>
      </c>
      <c r="P132" s="49" t="s">
        <v>25</v>
      </c>
      <c r="Q132" s="49" t="s">
        <v>3818</v>
      </c>
      <c r="R132" s="49" t="s">
        <v>3773</v>
      </c>
      <c r="S132" s="49" t="s">
        <v>3774</v>
      </c>
      <c r="U132" s="9">
        <f t="shared" si="22"/>
        <v>2300</v>
      </c>
      <c r="V132" s="10" t="str">
        <f t="shared" si="24"/>
        <v>OK2GD2300SINGLE</v>
      </c>
      <c r="W132" s="11">
        <f t="shared" si="26"/>
        <v>63</v>
      </c>
      <c r="X132" s="12">
        <f t="shared" si="23"/>
        <v>4</v>
      </c>
      <c r="Y132" s="12">
        <f>COUNTIF(U:U,U132)</f>
        <v>18</v>
      </c>
      <c r="Z132" s="12">
        <f>COUNTIFS(D:D,D132,U:U,U132)</f>
        <v>8</v>
      </c>
      <c r="AA132" s="25" t="str">
        <f t="shared" si="25"/>
        <v>2</v>
      </c>
    </row>
    <row r="133" spans="1:27" customFormat="1" ht="15" x14ac:dyDescent="0.25">
      <c r="A133" s="49" t="s">
        <v>30</v>
      </c>
      <c r="B133" s="49" t="s">
        <v>1338</v>
      </c>
      <c r="C133" s="49" t="s">
        <v>496</v>
      </c>
      <c r="D133" s="49" t="s">
        <v>370</v>
      </c>
      <c r="E133" s="49" t="s">
        <v>609</v>
      </c>
      <c r="F133" s="49" t="s">
        <v>616</v>
      </c>
      <c r="G133" s="49"/>
      <c r="H133" s="49">
        <v>4344</v>
      </c>
      <c r="I133" s="49">
        <v>4344</v>
      </c>
      <c r="J133" s="49" t="s">
        <v>406</v>
      </c>
      <c r="K133" s="49">
        <v>0</v>
      </c>
      <c r="L133" s="49">
        <v>28</v>
      </c>
      <c r="M133" s="49">
        <v>155</v>
      </c>
      <c r="N133" s="49"/>
      <c r="O133" s="49" t="s">
        <v>24</v>
      </c>
      <c r="P133" s="49" t="s">
        <v>25</v>
      </c>
      <c r="Q133" s="49" t="s">
        <v>3819</v>
      </c>
      <c r="R133" s="49" t="s">
        <v>3820</v>
      </c>
      <c r="S133" s="49" t="s">
        <v>3821</v>
      </c>
      <c r="U133" s="9">
        <f t="shared" si="22"/>
        <v>2300</v>
      </c>
      <c r="V133" s="10" t="str">
        <f t="shared" si="24"/>
        <v>OK1CJH2300SINGLE</v>
      </c>
      <c r="W133" s="11">
        <f t="shared" si="26"/>
        <v>54</v>
      </c>
      <c r="X133" s="12">
        <f t="shared" si="23"/>
        <v>4</v>
      </c>
      <c r="Y133" s="12">
        <f>COUNTIF(U:U,U133)</f>
        <v>18</v>
      </c>
      <c r="Z133" s="12">
        <f>COUNTIFS(D:D,D133,U:U,U133)</f>
        <v>8</v>
      </c>
      <c r="AA133" s="25" t="str">
        <f t="shared" si="25"/>
        <v>3</v>
      </c>
    </row>
    <row r="134" spans="1:27" customFormat="1" ht="15" x14ac:dyDescent="0.25">
      <c r="A134" s="49" t="s">
        <v>35</v>
      </c>
      <c r="B134" s="49" t="s">
        <v>798</v>
      </c>
      <c r="C134" s="49" t="s">
        <v>799</v>
      </c>
      <c r="D134" s="49" t="s">
        <v>370</v>
      </c>
      <c r="E134" s="49" t="s">
        <v>609</v>
      </c>
      <c r="F134" s="49" t="s">
        <v>441</v>
      </c>
      <c r="G134" s="49"/>
      <c r="H134" s="49">
        <v>853</v>
      </c>
      <c r="I134" s="49">
        <v>853</v>
      </c>
      <c r="J134" s="49" t="s">
        <v>406</v>
      </c>
      <c r="K134" s="49">
        <v>0</v>
      </c>
      <c r="L134" s="49">
        <v>8</v>
      </c>
      <c r="M134" s="49">
        <v>107</v>
      </c>
      <c r="N134" s="49"/>
      <c r="O134" s="49" t="s">
        <v>24</v>
      </c>
      <c r="P134" s="49" t="s">
        <v>25</v>
      </c>
      <c r="Q134" s="49" t="s">
        <v>887</v>
      </c>
      <c r="R134" s="49" t="s">
        <v>888</v>
      </c>
      <c r="S134" s="49" t="s">
        <v>801</v>
      </c>
      <c r="U134" s="9">
        <f t="shared" si="22"/>
        <v>2300</v>
      </c>
      <c r="V134" s="10" t="str">
        <f t="shared" si="24"/>
        <v>OK1DCI2300SINGLE</v>
      </c>
      <c r="W134" s="11">
        <f t="shared" si="26"/>
        <v>45</v>
      </c>
      <c r="X134" s="12">
        <f t="shared" si="23"/>
        <v>4</v>
      </c>
      <c r="Y134" s="12">
        <f>COUNTIF(U:U,U134)</f>
        <v>18</v>
      </c>
      <c r="Z134" s="12">
        <f>COUNTIFS(D:D,D134,U:U,U134)</f>
        <v>8</v>
      </c>
      <c r="AA134" s="25" t="str">
        <f t="shared" si="25"/>
        <v>4</v>
      </c>
    </row>
    <row r="135" spans="1:27" customFormat="1" ht="15" x14ac:dyDescent="0.25">
      <c r="A135" s="49" t="s">
        <v>38</v>
      </c>
      <c r="B135" s="49" t="s">
        <v>129</v>
      </c>
      <c r="C135" s="49" t="s">
        <v>407</v>
      </c>
      <c r="D135" s="49" t="s">
        <v>370</v>
      </c>
      <c r="E135" s="49" t="s">
        <v>609</v>
      </c>
      <c r="F135" s="49" t="s">
        <v>552</v>
      </c>
      <c r="G135" s="49"/>
      <c r="H135" s="49">
        <v>499</v>
      </c>
      <c r="I135" s="49">
        <v>499</v>
      </c>
      <c r="J135" s="49" t="s">
        <v>406</v>
      </c>
      <c r="K135" s="49">
        <v>0</v>
      </c>
      <c r="L135" s="49">
        <v>7</v>
      </c>
      <c r="M135" s="49">
        <v>71</v>
      </c>
      <c r="N135" s="49"/>
      <c r="O135" s="49" t="s">
        <v>24</v>
      </c>
      <c r="P135" s="49" t="s">
        <v>25</v>
      </c>
      <c r="Q135" s="49" t="s">
        <v>997</v>
      </c>
      <c r="R135" s="49" t="s">
        <v>889</v>
      </c>
      <c r="S135" s="49" t="s">
        <v>131</v>
      </c>
      <c r="U135" s="9">
        <f t="shared" si="22"/>
        <v>2300</v>
      </c>
      <c r="V135" s="10" t="str">
        <f t="shared" si="24"/>
        <v>OK1IEI2300SINGLE</v>
      </c>
      <c r="W135" s="11">
        <f t="shared" si="26"/>
        <v>36</v>
      </c>
      <c r="X135" s="12">
        <f t="shared" si="23"/>
        <v>4</v>
      </c>
      <c r="Y135" s="12">
        <f>COUNTIF(U:U,U135)</f>
        <v>18</v>
      </c>
      <c r="Z135" s="12">
        <f>COUNTIFS(D:D,D135,U:U,U135)</f>
        <v>8</v>
      </c>
      <c r="AA135" s="25" t="str">
        <f t="shared" si="25"/>
        <v>5</v>
      </c>
    </row>
    <row r="136" spans="1:27" customFormat="1" ht="15" x14ac:dyDescent="0.25">
      <c r="A136" s="49" t="s">
        <v>40</v>
      </c>
      <c r="B136" s="49" t="s">
        <v>298</v>
      </c>
      <c r="C136" s="49" t="s">
        <v>590</v>
      </c>
      <c r="D136" s="49" t="s">
        <v>370</v>
      </c>
      <c r="E136" s="49" t="s">
        <v>609</v>
      </c>
      <c r="F136" s="49" t="s">
        <v>525</v>
      </c>
      <c r="G136" s="49"/>
      <c r="H136" s="49">
        <v>167</v>
      </c>
      <c r="I136" s="49">
        <v>603</v>
      </c>
      <c r="J136" s="49" t="s">
        <v>2337</v>
      </c>
      <c r="K136" s="49">
        <v>436</v>
      </c>
      <c r="L136" s="49">
        <v>6</v>
      </c>
      <c r="M136" s="49">
        <v>56</v>
      </c>
      <c r="N136" s="49"/>
      <c r="O136" s="49" t="s">
        <v>24</v>
      </c>
      <c r="P136" s="49" t="s">
        <v>25</v>
      </c>
      <c r="Q136" s="49" t="s">
        <v>3822</v>
      </c>
      <c r="R136" s="49" t="s">
        <v>856</v>
      </c>
      <c r="S136" s="49" t="s">
        <v>1556</v>
      </c>
      <c r="U136" s="9">
        <f t="shared" si="22"/>
        <v>2300</v>
      </c>
      <c r="V136" s="10" t="str">
        <f t="shared" si="24"/>
        <v>OK2ZTK2300SINGLE</v>
      </c>
      <c r="W136" s="11">
        <f t="shared" si="26"/>
        <v>27</v>
      </c>
      <c r="X136" s="12">
        <f t="shared" si="23"/>
        <v>4</v>
      </c>
      <c r="Y136" s="12">
        <f>COUNTIF(U:U,U136)</f>
        <v>18</v>
      </c>
      <c r="Z136" s="12">
        <f>COUNTIFS(D:D,D136,U:U,U136)</f>
        <v>8</v>
      </c>
      <c r="AA136" s="25" t="str">
        <f t="shared" si="25"/>
        <v>6</v>
      </c>
    </row>
    <row r="137" spans="1:27" customFormat="1" ht="15" x14ac:dyDescent="0.25">
      <c r="A137" s="49" t="s">
        <v>44</v>
      </c>
      <c r="B137" s="49" t="s">
        <v>944</v>
      </c>
      <c r="C137" s="49" t="s">
        <v>731</v>
      </c>
      <c r="D137" s="49" t="s">
        <v>370</v>
      </c>
      <c r="E137" s="49" t="s">
        <v>609</v>
      </c>
      <c r="F137" s="49" t="s">
        <v>621</v>
      </c>
      <c r="G137" s="49"/>
      <c r="H137" s="49">
        <v>1</v>
      </c>
      <c r="I137" s="49">
        <v>1</v>
      </c>
      <c r="J137" s="49" t="s">
        <v>406</v>
      </c>
      <c r="K137" s="49">
        <v>0</v>
      </c>
      <c r="L137" s="49">
        <v>1</v>
      </c>
      <c r="M137" s="49">
        <v>1</v>
      </c>
      <c r="N137" s="49"/>
      <c r="O137" s="49" t="s">
        <v>24</v>
      </c>
      <c r="P137" s="49" t="s">
        <v>25</v>
      </c>
      <c r="Q137" s="49" t="s">
        <v>946</v>
      </c>
      <c r="R137" s="49" t="s">
        <v>978</v>
      </c>
      <c r="S137" s="49" t="s">
        <v>948</v>
      </c>
      <c r="U137" s="9">
        <f t="shared" si="22"/>
        <v>2300</v>
      </c>
      <c r="V137" s="10" t="str">
        <f t="shared" si="24"/>
        <v>OK1JHM2300SINGLE</v>
      </c>
      <c r="W137" s="11">
        <f t="shared" si="26"/>
        <v>18</v>
      </c>
      <c r="X137" s="12">
        <f t="shared" si="23"/>
        <v>4</v>
      </c>
      <c r="Y137" s="12">
        <f>COUNTIF(U:U,U137)</f>
        <v>18</v>
      </c>
      <c r="Z137" s="12">
        <f>COUNTIFS(D:D,D137,U:U,U137)</f>
        <v>8</v>
      </c>
      <c r="AA137" s="25" t="str">
        <f t="shared" si="25"/>
        <v>7</v>
      </c>
    </row>
    <row r="138" spans="1:27" customFormat="1" ht="15" x14ac:dyDescent="0.25">
      <c r="A138" s="49" t="s">
        <v>44</v>
      </c>
      <c r="B138" s="49" t="s">
        <v>730</v>
      </c>
      <c r="C138" s="49" t="s">
        <v>731</v>
      </c>
      <c r="D138" s="49" t="s">
        <v>370</v>
      </c>
      <c r="E138" s="49" t="s">
        <v>609</v>
      </c>
      <c r="F138" s="49" t="s">
        <v>621</v>
      </c>
      <c r="G138" s="49"/>
      <c r="H138" s="49">
        <v>1</v>
      </c>
      <c r="I138" s="49">
        <v>1</v>
      </c>
      <c r="J138" s="49" t="s">
        <v>406</v>
      </c>
      <c r="K138" s="49">
        <v>0</v>
      </c>
      <c r="L138" s="49">
        <v>1</v>
      </c>
      <c r="M138" s="49">
        <v>1</v>
      </c>
      <c r="N138" s="49"/>
      <c r="O138" s="49" t="s">
        <v>24</v>
      </c>
      <c r="P138" s="49" t="s">
        <v>25</v>
      </c>
      <c r="Q138" s="49" t="s">
        <v>949</v>
      </c>
      <c r="R138" s="49" t="s">
        <v>3791</v>
      </c>
      <c r="S138" s="49" t="s">
        <v>733</v>
      </c>
      <c r="U138" s="9">
        <f t="shared" si="22"/>
        <v>2300</v>
      </c>
      <c r="V138" s="10" t="str">
        <f t="shared" si="24"/>
        <v>OK1MBT2300SINGLE</v>
      </c>
      <c r="W138" s="11">
        <f t="shared" si="26"/>
        <v>18</v>
      </c>
      <c r="X138" s="12">
        <f t="shared" si="23"/>
        <v>4</v>
      </c>
      <c r="Y138" s="12">
        <f>COUNTIF(U:U,U138)</f>
        <v>18</v>
      </c>
      <c r="Z138" s="12">
        <f>COUNTIFS(D:D,D138,U:U,U138)</f>
        <v>8</v>
      </c>
      <c r="AA138" s="25" t="str">
        <f t="shared" si="25"/>
        <v>7</v>
      </c>
    </row>
    <row r="139" spans="1:27" customFormat="1" ht="15" x14ac:dyDescent="0.25">
      <c r="A139" s="49" t="s">
        <v>22</v>
      </c>
      <c r="B139" s="49" t="s">
        <v>241</v>
      </c>
      <c r="C139" s="49" t="s">
        <v>1036</v>
      </c>
      <c r="D139" s="49" t="s">
        <v>466</v>
      </c>
      <c r="E139" s="49" t="s">
        <v>609</v>
      </c>
      <c r="F139" s="49" t="s">
        <v>437</v>
      </c>
      <c r="G139" s="49"/>
      <c r="H139" s="49">
        <v>12672</v>
      </c>
      <c r="I139" s="49">
        <v>13107</v>
      </c>
      <c r="J139" s="49" t="s">
        <v>1142</v>
      </c>
      <c r="K139" s="49">
        <v>431</v>
      </c>
      <c r="L139" s="49">
        <v>35</v>
      </c>
      <c r="M139" s="49">
        <v>373</v>
      </c>
      <c r="N139" s="49"/>
      <c r="O139" s="49" t="s">
        <v>24</v>
      </c>
      <c r="P139" s="49" t="s">
        <v>25</v>
      </c>
      <c r="Q139" s="49" t="s">
        <v>1374</v>
      </c>
      <c r="R139" s="49" t="s">
        <v>2622</v>
      </c>
      <c r="S139" s="49" t="s">
        <v>1038</v>
      </c>
      <c r="U139" s="9">
        <f t="shared" si="22"/>
        <v>2300</v>
      </c>
      <c r="V139" s="10" t="str">
        <f t="shared" si="24"/>
        <v>OL9W2300MULTI</v>
      </c>
      <c r="W139" s="11">
        <f t="shared" si="26"/>
        <v>72</v>
      </c>
      <c r="X139" s="12">
        <f t="shared" si="23"/>
        <v>4</v>
      </c>
      <c r="Y139" s="12">
        <f>COUNTIF(U:U,U139)</f>
        <v>18</v>
      </c>
      <c r="Z139" s="12">
        <f>COUNTIFS(D:D,D139,U:U,U139)</f>
        <v>10</v>
      </c>
      <c r="AA139" s="25" t="str">
        <f t="shared" si="25"/>
        <v>1</v>
      </c>
    </row>
    <row r="140" spans="1:27" customFormat="1" ht="15" x14ac:dyDescent="0.25">
      <c r="A140" s="49" t="s">
        <v>28</v>
      </c>
      <c r="B140" s="49" t="s">
        <v>212</v>
      </c>
      <c r="C140" s="49" t="s">
        <v>480</v>
      </c>
      <c r="D140" s="49" t="s">
        <v>466</v>
      </c>
      <c r="E140" s="49" t="s">
        <v>609</v>
      </c>
      <c r="F140" s="49" t="s">
        <v>437</v>
      </c>
      <c r="G140" s="49"/>
      <c r="H140" s="49">
        <v>12370</v>
      </c>
      <c r="I140" s="49">
        <v>12432</v>
      </c>
      <c r="J140" s="49" t="s">
        <v>1371</v>
      </c>
      <c r="K140" s="49">
        <v>485</v>
      </c>
      <c r="L140" s="49">
        <v>48</v>
      </c>
      <c r="M140" s="49">
        <v>269</v>
      </c>
      <c r="N140" s="49"/>
      <c r="O140" s="49" t="s">
        <v>24</v>
      </c>
      <c r="P140" s="49" t="s">
        <v>25</v>
      </c>
      <c r="Q140" s="49" t="s">
        <v>1572</v>
      </c>
      <c r="R140" s="49" t="s">
        <v>877</v>
      </c>
      <c r="S140" s="49" t="s">
        <v>1573</v>
      </c>
      <c r="U140" s="9">
        <f t="shared" si="22"/>
        <v>2300</v>
      </c>
      <c r="V140" s="10" t="str">
        <f t="shared" si="24"/>
        <v>OK6R2300MULTI</v>
      </c>
      <c r="W140" s="11">
        <f t="shared" si="26"/>
        <v>64.8</v>
      </c>
      <c r="X140" s="12">
        <f t="shared" si="23"/>
        <v>4</v>
      </c>
      <c r="Y140" s="12">
        <f>COUNTIF(U:U,U140)</f>
        <v>18</v>
      </c>
      <c r="Z140" s="12">
        <f>COUNTIFS(D:D,D140,U:U,U140)</f>
        <v>10</v>
      </c>
      <c r="AA140" s="25" t="str">
        <f t="shared" si="25"/>
        <v>2</v>
      </c>
    </row>
    <row r="141" spans="1:27" customFormat="1" ht="15" x14ac:dyDescent="0.25">
      <c r="A141" s="49" t="s">
        <v>30</v>
      </c>
      <c r="B141" s="49" t="s">
        <v>308</v>
      </c>
      <c r="C141" s="49" t="s">
        <v>598</v>
      </c>
      <c r="D141" s="49" t="s">
        <v>466</v>
      </c>
      <c r="E141" s="49" t="s">
        <v>609</v>
      </c>
      <c r="F141" s="49" t="s">
        <v>443</v>
      </c>
      <c r="G141" s="49"/>
      <c r="H141" s="49">
        <v>12027</v>
      </c>
      <c r="I141" s="49">
        <v>12595</v>
      </c>
      <c r="J141" s="49" t="s">
        <v>1304</v>
      </c>
      <c r="K141" s="49">
        <v>566</v>
      </c>
      <c r="L141" s="49">
        <v>42</v>
      </c>
      <c r="M141" s="49">
        <v>301</v>
      </c>
      <c r="N141" s="49"/>
      <c r="O141" s="49" t="s">
        <v>24</v>
      </c>
      <c r="P141" s="49" t="s">
        <v>25</v>
      </c>
      <c r="Q141" s="49" t="s">
        <v>3823</v>
      </c>
      <c r="R141" s="49" t="s">
        <v>1013</v>
      </c>
      <c r="S141" s="49" t="s">
        <v>331</v>
      </c>
      <c r="U141" s="9">
        <f t="shared" si="22"/>
        <v>2300</v>
      </c>
      <c r="V141" s="10" t="str">
        <f t="shared" si="24"/>
        <v>OK1KUO2300MULTI</v>
      </c>
      <c r="W141" s="11">
        <f t="shared" si="26"/>
        <v>57.6</v>
      </c>
      <c r="X141" s="12">
        <f t="shared" si="23"/>
        <v>4</v>
      </c>
      <c r="Y141" s="12">
        <f>COUNTIF(U:U,U141)</f>
        <v>18</v>
      </c>
      <c r="Z141" s="12">
        <f>COUNTIFS(D:D,D141,U:U,U141)</f>
        <v>10</v>
      </c>
      <c r="AA141" s="25" t="str">
        <f t="shared" si="25"/>
        <v>3</v>
      </c>
    </row>
    <row r="142" spans="1:27" customFormat="1" ht="15" x14ac:dyDescent="0.25">
      <c r="A142" s="49" t="s">
        <v>35</v>
      </c>
      <c r="B142" s="49" t="s">
        <v>312</v>
      </c>
      <c r="C142" s="49" t="s">
        <v>515</v>
      </c>
      <c r="D142" s="49" t="s">
        <v>466</v>
      </c>
      <c r="E142" s="49" t="s">
        <v>609</v>
      </c>
      <c r="F142" s="49" t="s">
        <v>2075</v>
      </c>
      <c r="G142" s="49"/>
      <c r="H142" s="49">
        <v>7327</v>
      </c>
      <c r="I142" s="49">
        <v>8006</v>
      </c>
      <c r="J142" s="49" t="s">
        <v>802</v>
      </c>
      <c r="K142" s="49">
        <v>680</v>
      </c>
      <c r="L142" s="49">
        <v>30</v>
      </c>
      <c r="M142" s="49">
        <v>262</v>
      </c>
      <c r="N142" s="49"/>
      <c r="O142" s="49" t="s">
        <v>24</v>
      </c>
      <c r="P142" s="49" t="s">
        <v>25</v>
      </c>
      <c r="Q142" s="49" t="s">
        <v>3824</v>
      </c>
      <c r="R142" s="49" t="s">
        <v>332</v>
      </c>
      <c r="S142" s="49" t="s">
        <v>314</v>
      </c>
      <c r="U142" s="9">
        <f t="shared" si="22"/>
        <v>2300</v>
      </c>
      <c r="V142" s="10" t="str">
        <f t="shared" si="24"/>
        <v>OK2M2300MULTI</v>
      </c>
      <c r="W142" s="11">
        <f t="shared" si="26"/>
        <v>50.4</v>
      </c>
      <c r="X142" s="12">
        <f t="shared" si="23"/>
        <v>4</v>
      </c>
      <c r="Y142" s="12">
        <f>COUNTIF(U:U,U142)</f>
        <v>18</v>
      </c>
      <c r="Z142" s="12">
        <f>COUNTIFS(D:D,D142,U:U,U142)</f>
        <v>10</v>
      </c>
      <c r="AA142" s="25" t="str">
        <f t="shared" si="25"/>
        <v>4</v>
      </c>
    </row>
    <row r="143" spans="1:27" customFormat="1" ht="15" x14ac:dyDescent="0.25">
      <c r="A143" s="49" t="s">
        <v>38</v>
      </c>
      <c r="B143" s="49" t="s">
        <v>319</v>
      </c>
      <c r="C143" s="49" t="s">
        <v>603</v>
      </c>
      <c r="D143" s="49" t="s">
        <v>466</v>
      </c>
      <c r="E143" s="49" t="s">
        <v>609</v>
      </c>
      <c r="F143" s="49" t="s">
        <v>519</v>
      </c>
      <c r="G143" s="49"/>
      <c r="H143" s="49">
        <v>3671</v>
      </c>
      <c r="I143" s="49">
        <v>3972</v>
      </c>
      <c r="J143" s="49" t="s">
        <v>549</v>
      </c>
      <c r="K143" s="49">
        <v>299</v>
      </c>
      <c r="L143" s="49">
        <v>19</v>
      </c>
      <c r="M143" s="49">
        <v>204</v>
      </c>
      <c r="N143" s="49"/>
      <c r="O143" s="49" t="s">
        <v>24</v>
      </c>
      <c r="P143" s="49" t="s">
        <v>25</v>
      </c>
      <c r="Q143" s="49" t="s">
        <v>320</v>
      </c>
      <c r="R143" s="49" t="s">
        <v>2538</v>
      </c>
      <c r="S143" s="49" t="s">
        <v>340</v>
      </c>
      <c r="U143" s="9">
        <f t="shared" ref="U143:U181" si="27">IF(E143="145 MHz",145,IF(E143="435 MHz",435,IF(E143="1,3 GHz",1300,IF(E143="2,3 GHz",2300,IF(E143="3,4 GHz",3400,IF(E143="5,7 GHz",5700,IF(E143="10 GHz",10000,IF(E143="24 GHz",24000,IF(E143="47 GHz",47000,IF(E143="76 GHz",76000,IF(E143="120 GHz",120000,IF(E143="134 GHz",134000,IF(E143="248 GHz",248000)))))))))))))</f>
        <v>2300</v>
      </c>
      <c r="V143" s="10" t="str">
        <f t="shared" si="24"/>
        <v>OK1KKL2300MULTI</v>
      </c>
      <c r="W143" s="11">
        <f t="shared" si="26"/>
        <v>43.2</v>
      </c>
      <c r="X143" s="12">
        <f t="shared" ref="X143:X206" si="28">IF(U143&gt;=120000,6,IF(U143&gt;=24000,5,IF(U143&gt;=2300,4,IF(U143=1300,3,IF(U143=435,2,IF(U143=145,1,0))))))</f>
        <v>4</v>
      </c>
      <c r="Y143" s="12">
        <f>COUNTIF(U:U,U143)</f>
        <v>18</v>
      </c>
      <c r="Z143" s="12">
        <f>COUNTIFS(D:D,D143,U:U,U143)</f>
        <v>10</v>
      </c>
      <c r="AA143" s="25" t="str">
        <f t="shared" si="25"/>
        <v>5</v>
      </c>
    </row>
    <row r="144" spans="1:27" customFormat="1" ht="15" x14ac:dyDescent="0.25">
      <c r="A144" s="49" t="s">
        <v>40</v>
      </c>
      <c r="B144" s="49" t="s">
        <v>1325</v>
      </c>
      <c r="C144" s="49" t="s">
        <v>571</v>
      </c>
      <c r="D144" s="49" t="s">
        <v>466</v>
      </c>
      <c r="E144" s="49" t="s">
        <v>609</v>
      </c>
      <c r="F144" s="49" t="s">
        <v>610</v>
      </c>
      <c r="G144" s="49"/>
      <c r="H144" s="49">
        <v>3250</v>
      </c>
      <c r="I144" s="49">
        <v>3742</v>
      </c>
      <c r="J144" s="49" t="s">
        <v>992</v>
      </c>
      <c r="K144" s="49">
        <v>490</v>
      </c>
      <c r="L144" s="49">
        <v>18</v>
      </c>
      <c r="M144" s="49">
        <v>203</v>
      </c>
      <c r="N144" s="49"/>
      <c r="O144" s="49" t="s">
        <v>24</v>
      </c>
      <c r="P144" s="49" t="s">
        <v>25</v>
      </c>
      <c r="Q144" s="49" t="s">
        <v>1348</v>
      </c>
      <c r="R144" s="49" t="s">
        <v>2066</v>
      </c>
      <c r="S144" s="49" t="s">
        <v>2067</v>
      </c>
      <c r="U144" s="9">
        <f t="shared" si="27"/>
        <v>2300</v>
      </c>
      <c r="V144" s="10" t="str">
        <f t="shared" ref="V144:V207" si="29">CONCATENATE(B144,U144,D144)</f>
        <v>OK5Y2300MULTI</v>
      </c>
      <c r="W144" s="11">
        <f t="shared" si="26"/>
        <v>36</v>
      </c>
      <c r="X144" s="12">
        <f t="shared" si="28"/>
        <v>4</v>
      </c>
      <c r="Y144" s="12">
        <f>COUNTIF(U:U,U144)</f>
        <v>18</v>
      </c>
      <c r="Z144" s="12">
        <f>COUNTIFS(D:D,D144,U:U,U144)</f>
        <v>10</v>
      </c>
      <c r="AA144" s="25" t="str">
        <f t="shared" ref="AA144:AA207" si="30">SUBSTITUTE(A144,".","")</f>
        <v>6</v>
      </c>
    </row>
    <row r="145" spans="1:27" customFormat="1" ht="15" x14ac:dyDescent="0.25">
      <c r="A145" s="49" t="s">
        <v>44</v>
      </c>
      <c r="B145" s="49" t="s">
        <v>261</v>
      </c>
      <c r="C145" s="49" t="s">
        <v>504</v>
      </c>
      <c r="D145" s="49" t="s">
        <v>466</v>
      </c>
      <c r="E145" s="49" t="s">
        <v>609</v>
      </c>
      <c r="F145" s="49" t="s">
        <v>445</v>
      </c>
      <c r="G145" s="49"/>
      <c r="H145" s="49">
        <v>2425</v>
      </c>
      <c r="I145" s="49">
        <v>2698</v>
      </c>
      <c r="J145" s="49" t="s">
        <v>620</v>
      </c>
      <c r="K145" s="49">
        <v>274</v>
      </c>
      <c r="L145" s="49">
        <v>11</v>
      </c>
      <c r="M145" s="49">
        <v>243</v>
      </c>
      <c r="N145" s="49"/>
      <c r="O145" s="49" t="s">
        <v>24</v>
      </c>
      <c r="P145" s="49" t="s">
        <v>25</v>
      </c>
      <c r="Q145" s="49" t="s">
        <v>3825</v>
      </c>
      <c r="R145" s="49" t="s">
        <v>289</v>
      </c>
      <c r="S145" s="49" t="s">
        <v>286</v>
      </c>
      <c r="U145" s="9">
        <f t="shared" si="27"/>
        <v>2300</v>
      </c>
      <c r="V145" s="10" t="str">
        <f t="shared" si="29"/>
        <v>OK2C2300MULTI</v>
      </c>
      <c r="W145" s="11">
        <f t="shared" si="26"/>
        <v>28.8</v>
      </c>
      <c r="X145" s="12">
        <f t="shared" si="28"/>
        <v>4</v>
      </c>
      <c r="Y145" s="12">
        <f>COUNTIF(U:U,U145)</f>
        <v>18</v>
      </c>
      <c r="Z145" s="12">
        <f>COUNTIFS(D:D,D145,U:U,U145)</f>
        <v>10</v>
      </c>
      <c r="AA145" s="25" t="str">
        <f t="shared" si="30"/>
        <v>7</v>
      </c>
    </row>
    <row r="146" spans="1:27" customFormat="1" ht="15" x14ac:dyDescent="0.25">
      <c r="A146" s="49" t="s">
        <v>48</v>
      </c>
      <c r="B146" s="49" t="s">
        <v>236</v>
      </c>
      <c r="C146" s="49" t="s">
        <v>492</v>
      </c>
      <c r="D146" s="49" t="s">
        <v>466</v>
      </c>
      <c r="E146" s="49" t="s">
        <v>609</v>
      </c>
      <c r="F146" s="49" t="s">
        <v>552</v>
      </c>
      <c r="G146" s="49"/>
      <c r="H146" s="49">
        <v>1469</v>
      </c>
      <c r="I146" s="49">
        <v>1754</v>
      </c>
      <c r="J146" s="49" t="s">
        <v>595</v>
      </c>
      <c r="K146" s="49">
        <v>285</v>
      </c>
      <c r="L146" s="49">
        <v>9</v>
      </c>
      <c r="M146" s="49">
        <v>184</v>
      </c>
      <c r="N146" s="49"/>
      <c r="O146" s="49" t="s">
        <v>24</v>
      </c>
      <c r="P146" s="49" t="s">
        <v>25</v>
      </c>
      <c r="Q146" s="49" t="s">
        <v>3826</v>
      </c>
      <c r="R146" s="49" t="s">
        <v>3827</v>
      </c>
      <c r="S146" s="49" t="s">
        <v>286</v>
      </c>
      <c r="U146" s="9">
        <f t="shared" si="27"/>
        <v>2300</v>
      </c>
      <c r="V146" s="10" t="str">
        <f t="shared" si="29"/>
        <v>OK2R2300MULTI</v>
      </c>
      <c r="W146" s="11">
        <f t="shared" si="26"/>
        <v>21.6</v>
      </c>
      <c r="X146" s="12">
        <f t="shared" si="28"/>
        <v>4</v>
      </c>
      <c r="Y146" s="12">
        <f>COUNTIF(U:U,U146)</f>
        <v>18</v>
      </c>
      <c r="Z146" s="12">
        <f>COUNTIFS(D:D,D146,U:U,U146)</f>
        <v>10</v>
      </c>
      <c r="AA146" s="25" t="str">
        <f t="shared" si="30"/>
        <v>8</v>
      </c>
    </row>
    <row r="147" spans="1:27" customFormat="1" ht="15" x14ac:dyDescent="0.25">
      <c r="A147" s="49" t="s">
        <v>50</v>
      </c>
      <c r="B147" s="49" t="s">
        <v>882</v>
      </c>
      <c r="C147" s="49" t="s">
        <v>986</v>
      </c>
      <c r="D147" s="49" t="s">
        <v>466</v>
      </c>
      <c r="E147" s="49" t="s">
        <v>609</v>
      </c>
      <c r="F147" s="49" t="s">
        <v>446</v>
      </c>
      <c r="G147" s="49"/>
      <c r="H147" s="49">
        <v>1136</v>
      </c>
      <c r="I147" s="49">
        <v>1136</v>
      </c>
      <c r="J147" s="49" t="s">
        <v>406</v>
      </c>
      <c r="K147" s="49">
        <v>0</v>
      </c>
      <c r="L147" s="49">
        <v>8</v>
      </c>
      <c r="M147" s="49">
        <v>142</v>
      </c>
      <c r="N147" s="49"/>
      <c r="O147" s="49" t="s">
        <v>24</v>
      </c>
      <c r="P147" s="49" t="s">
        <v>25</v>
      </c>
      <c r="Q147" s="49" t="s">
        <v>3828</v>
      </c>
      <c r="R147" s="49" t="s">
        <v>953</v>
      </c>
      <c r="S147" s="49" t="s">
        <v>1054</v>
      </c>
      <c r="U147" s="9">
        <f t="shared" si="27"/>
        <v>2300</v>
      </c>
      <c r="V147" s="10" t="str">
        <f t="shared" si="29"/>
        <v>OK1KKD2300MULTI</v>
      </c>
      <c r="W147" s="11">
        <f t="shared" si="26"/>
        <v>14.4</v>
      </c>
      <c r="X147" s="12">
        <f t="shared" si="28"/>
        <v>4</v>
      </c>
      <c r="Y147" s="12">
        <f>COUNTIF(U:U,U147)</f>
        <v>18</v>
      </c>
      <c r="Z147" s="12">
        <f>COUNTIFS(D:D,D147,U:U,U147)</f>
        <v>10</v>
      </c>
      <c r="AA147" s="25" t="str">
        <f t="shared" si="30"/>
        <v>9</v>
      </c>
    </row>
    <row r="148" spans="1:27" customFormat="1" ht="15" x14ac:dyDescent="0.25">
      <c r="A148" s="49" t="s">
        <v>53</v>
      </c>
      <c r="B148" s="49" t="s">
        <v>760</v>
      </c>
      <c r="C148" s="49" t="s">
        <v>761</v>
      </c>
      <c r="D148" s="49" t="s">
        <v>466</v>
      </c>
      <c r="E148" s="49" t="s">
        <v>609</v>
      </c>
      <c r="F148" s="49" t="s">
        <v>525</v>
      </c>
      <c r="G148" s="49"/>
      <c r="H148" s="49">
        <v>810</v>
      </c>
      <c r="I148" s="49">
        <v>810</v>
      </c>
      <c r="J148" s="49" t="s">
        <v>406</v>
      </c>
      <c r="K148" s="49">
        <v>0</v>
      </c>
      <c r="L148" s="49">
        <v>6</v>
      </c>
      <c r="M148" s="49">
        <v>135</v>
      </c>
      <c r="N148" s="49"/>
      <c r="O148" s="49" t="s">
        <v>24</v>
      </c>
      <c r="P148" s="49" t="s">
        <v>25</v>
      </c>
      <c r="Q148" s="49" t="s">
        <v>3829</v>
      </c>
      <c r="R148" s="49" t="s">
        <v>3238</v>
      </c>
      <c r="S148" s="49" t="s">
        <v>975</v>
      </c>
      <c r="U148" s="9">
        <f t="shared" si="27"/>
        <v>2300</v>
      </c>
      <c r="V148" s="10" t="str">
        <f t="shared" si="29"/>
        <v>OK2KRT2300MULTI</v>
      </c>
      <c r="W148" s="11">
        <f t="shared" ref="W148:W211" si="31">IF(X148="",0,ROUND(X148*Y148*((Z148-AA148+1)/Z148),1))</f>
        <v>7.2</v>
      </c>
      <c r="X148" s="12">
        <f t="shared" si="28"/>
        <v>4</v>
      </c>
      <c r="Y148" s="12">
        <f>COUNTIF(U:U,U148)</f>
        <v>18</v>
      </c>
      <c r="Z148" s="12">
        <f>COUNTIFS(D:D,D148,U:U,U148)</f>
        <v>10</v>
      </c>
      <c r="AA148" s="25" t="str">
        <f t="shared" si="30"/>
        <v>10</v>
      </c>
    </row>
    <row r="149" spans="1:27" customFormat="1" ht="15" x14ac:dyDescent="0.25">
      <c r="A149" s="49" t="s">
        <v>22</v>
      </c>
      <c r="B149" s="49" t="s">
        <v>1338</v>
      </c>
      <c r="C149" s="49" t="s">
        <v>496</v>
      </c>
      <c r="D149" s="49" t="s">
        <v>370</v>
      </c>
      <c r="E149" s="49" t="s">
        <v>613</v>
      </c>
      <c r="F149" s="49" t="s">
        <v>614</v>
      </c>
      <c r="G149" s="49"/>
      <c r="H149" s="49">
        <v>898</v>
      </c>
      <c r="I149" s="49">
        <v>898</v>
      </c>
      <c r="J149" s="49" t="s">
        <v>406</v>
      </c>
      <c r="K149" s="49">
        <v>0</v>
      </c>
      <c r="L149" s="49">
        <v>8</v>
      </c>
      <c r="M149" s="49">
        <v>112</v>
      </c>
      <c r="N149" s="49"/>
      <c r="O149" s="49" t="s">
        <v>24</v>
      </c>
      <c r="P149" s="49" t="s">
        <v>25</v>
      </c>
      <c r="Q149" s="49" t="s">
        <v>324</v>
      </c>
      <c r="R149" s="49" t="s">
        <v>2084</v>
      </c>
      <c r="S149" s="49" t="s">
        <v>3688</v>
      </c>
      <c r="U149" s="9">
        <f t="shared" si="27"/>
        <v>3400</v>
      </c>
      <c r="V149" s="10" t="str">
        <f t="shared" si="29"/>
        <v>OK1CJH3400SINGLE</v>
      </c>
      <c r="W149" s="11">
        <f t="shared" si="31"/>
        <v>52</v>
      </c>
      <c r="X149" s="12">
        <f t="shared" si="28"/>
        <v>4</v>
      </c>
      <c r="Y149" s="12">
        <f>COUNTIF(U:U,U149)</f>
        <v>13</v>
      </c>
      <c r="Z149" s="12">
        <f>COUNTIFS(D:D,D149,U:U,U149)</f>
        <v>6</v>
      </c>
      <c r="AA149" s="25" t="str">
        <f t="shared" si="30"/>
        <v>1</v>
      </c>
    </row>
    <row r="150" spans="1:27" customFormat="1" ht="15" x14ac:dyDescent="0.25">
      <c r="A150" s="49" t="s">
        <v>28</v>
      </c>
      <c r="B150" s="49" t="s">
        <v>798</v>
      </c>
      <c r="C150" s="49" t="s">
        <v>799</v>
      </c>
      <c r="D150" s="49" t="s">
        <v>370</v>
      </c>
      <c r="E150" s="49" t="s">
        <v>613</v>
      </c>
      <c r="F150" s="49" t="s">
        <v>552</v>
      </c>
      <c r="G150" s="49"/>
      <c r="H150" s="49">
        <v>325</v>
      </c>
      <c r="I150" s="49">
        <v>325</v>
      </c>
      <c r="J150" s="49" t="s">
        <v>406</v>
      </c>
      <c r="K150" s="49">
        <v>0</v>
      </c>
      <c r="L150" s="49">
        <v>3</v>
      </c>
      <c r="M150" s="49">
        <v>108</v>
      </c>
      <c r="N150" s="49"/>
      <c r="O150" s="49" t="s">
        <v>24</v>
      </c>
      <c r="P150" s="49" t="s">
        <v>25</v>
      </c>
      <c r="Q150" s="49" t="s">
        <v>997</v>
      </c>
      <c r="R150" s="49" t="s">
        <v>899</v>
      </c>
      <c r="S150" s="49" t="s">
        <v>801</v>
      </c>
      <c r="U150" s="9">
        <f t="shared" si="27"/>
        <v>3400</v>
      </c>
      <c r="V150" s="10" t="str">
        <f t="shared" si="29"/>
        <v>OK1DCI3400SINGLE</v>
      </c>
      <c r="W150" s="11">
        <f t="shared" si="31"/>
        <v>43.3</v>
      </c>
      <c r="X150" s="12">
        <f t="shared" si="28"/>
        <v>4</v>
      </c>
      <c r="Y150" s="12">
        <f>COUNTIF(U:U,U150)</f>
        <v>13</v>
      </c>
      <c r="Z150" s="12">
        <f>COUNTIFS(D:D,D150,U:U,U150)</f>
        <v>6</v>
      </c>
      <c r="AA150" s="25" t="str">
        <f t="shared" si="30"/>
        <v>2</v>
      </c>
    </row>
    <row r="151" spans="1:27" customFormat="1" ht="15" x14ac:dyDescent="0.25">
      <c r="A151" s="49" t="s">
        <v>30</v>
      </c>
      <c r="B151" s="49" t="s">
        <v>1007</v>
      </c>
      <c r="C151" s="49" t="s">
        <v>513</v>
      </c>
      <c r="D151" s="49" t="s">
        <v>370</v>
      </c>
      <c r="E151" s="49" t="s">
        <v>613</v>
      </c>
      <c r="F151" s="49" t="s">
        <v>614</v>
      </c>
      <c r="G151" s="49"/>
      <c r="H151" s="49">
        <v>133</v>
      </c>
      <c r="I151" s="49">
        <v>133</v>
      </c>
      <c r="J151" s="49" t="s">
        <v>406</v>
      </c>
      <c r="K151" s="49">
        <v>0</v>
      </c>
      <c r="L151" s="49">
        <v>2</v>
      </c>
      <c r="M151" s="49">
        <v>67</v>
      </c>
      <c r="N151" s="49"/>
      <c r="O151" s="49" t="s">
        <v>24</v>
      </c>
      <c r="P151" s="49" t="s">
        <v>25</v>
      </c>
      <c r="Q151" s="49" t="s">
        <v>2544</v>
      </c>
      <c r="R151" s="49" t="s">
        <v>337</v>
      </c>
      <c r="S151" s="49" t="s">
        <v>187</v>
      </c>
      <c r="U151" s="9">
        <f t="shared" si="27"/>
        <v>3400</v>
      </c>
      <c r="V151" s="10" t="str">
        <f t="shared" si="29"/>
        <v>OK1VOF3400SINGLE</v>
      </c>
      <c r="W151" s="11">
        <f t="shared" si="31"/>
        <v>34.700000000000003</v>
      </c>
      <c r="X151" s="12">
        <f t="shared" si="28"/>
        <v>4</v>
      </c>
      <c r="Y151" s="12">
        <f>COUNTIF(U:U,U151)</f>
        <v>13</v>
      </c>
      <c r="Z151" s="12">
        <f>COUNTIFS(D:D,D151,U:U,U151)</f>
        <v>6</v>
      </c>
      <c r="AA151" s="25" t="str">
        <f t="shared" si="30"/>
        <v>3</v>
      </c>
    </row>
    <row r="152" spans="1:27" customFormat="1" ht="15" x14ac:dyDescent="0.25">
      <c r="A152" s="49" t="s">
        <v>35</v>
      </c>
      <c r="B152" s="49" t="s">
        <v>298</v>
      </c>
      <c r="C152" s="49" t="s">
        <v>590</v>
      </c>
      <c r="D152" s="49" t="s">
        <v>370</v>
      </c>
      <c r="E152" s="49" t="s">
        <v>613</v>
      </c>
      <c r="F152" s="49" t="s">
        <v>616</v>
      </c>
      <c r="G152" s="49"/>
      <c r="H152" s="49">
        <v>45</v>
      </c>
      <c r="I152" s="49">
        <v>45</v>
      </c>
      <c r="J152" s="49" t="s">
        <v>406</v>
      </c>
      <c r="K152" s="49">
        <v>0</v>
      </c>
      <c r="L152" s="49">
        <v>1</v>
      </c>
      <c r="M152" s="49">
        <v>45</v>
      </c>
      <c r="N152" s="49"/>
      <c r="O152" s="49" t="s">
        <v>24</v>
      </c>
      <c r="P152" s="49" t="s">
        <v>25</v>
      </c>
      <c r="Q152" s="49" t="s">
        <v>1584</v>
      </c>
      <c r="R152" s="49" t="s">
        <v>856</v>
      </c>
      <c r="S152" s="49" t="s">
        <v>1556</v>
      </c>
      <c r="U152" s="9">
        <f t="shared" si="27"/>
        <v>3400</v>
      </c>
      <c r="V152" s="10" t="str">
        <f t="shared" si="29"/>
        <v>OK2ZTK3400SINGLE</v>
      </c>
      <c r="W152" s="11">
        <f t="shared" si="31"/>
        <v>26</v>
      </c>
      <c r="X152" s="12">
        <f t="shared" si="28"/>
        <v>4</v>
      </c>
      <c r="Y152" s="12">
        <f>COUNTIF(U:U,U152)</f>
        <v>13</v>
      </c>
      <c r="Z152" s="12">
        <f>COUNTIFS(D:D,D152,U:U,U152)</f>
        <v>6</v>
      </c>
      <c r="AA152" s="25" t="str">
        <f t="shared" si="30"/>
        <v>4</v>
      </c>
    </row>
    <row r="153" spans="1:27" customFormat="1" ht="15" x14ac:dyDescent="0.25">
      <c r="A153" s="49" t="s">
        <v>38</v>
      </c>
      <c r="B153" s="49" t="s">
        <v>944</v>
      </c>
      <c r="C153" s="49" t="s">
        <v>731</v>
      </c>
      <c r="D153" s="49" t="s">
        <v>370</v>
      </c>
      <c r="E153" s="49" t="s">
        <v>613</v>
      </c>
      <c r="F153" s="49" t="s">
        <v>1010</v>
      </c>
      <c r="G153" s="49"/>
      <c r="H153" s="49">
        <v>1</v>
      </c>
      <c r="I153" s="49">
        <v>1</v>
      </c>
      <c r="J153" s="49" t="s">
        <v>406</v>
      </c>
      <c r="K153" s="49">
        <v>0</v>
      </c>
      <c r="L153" s="49">
        <v>1</v>
      </c>
      <c r="M153" s="49">
        <v>1</v>
      </c>
      <c r="N153" s="49"/>
      <c r="O153" s="49" t="s">
        <v>24</v>
      </c>
      <c r="P153" s="49" t="s">
        <v>25</v>
      </c>
      <c r="Q153" s="49" t="s">
        <v>946</v>
      </c>
      <c r="R153" s="49" t="s">
        <v>1011</v>
      </c>
      <c r="S153" s="49" t="s">
        <v>948</v>
      </c>
      <c r="U153" s="9">
        <f t="shared" si="27"/>
        <v>3400</v>
      </c>
      <c r="V153" s="10" t="str">
        <f t="shared" si="29"/>
        <v>OK1JHM3400SINGLE</v>
      </c>
      <c r="W153" s="11">
        <f t="shared" si="31"/>
        <v>17.3</v>
      </c>
      <c r="X153" s="12">
        <f t="shared" si="28"/>
        <v>4</v>
      </c>
      <c r="Y153" s="12">
        <f>COUNTIF(U:U,U153)</f>
        <v>13</v>
      </c>
      <c r="Z153" s="12">
        <f>COUNTIFS(D:D,D153,U:U,U153)</f>
        <v>6</v>
      </c>
      <c r="AA153" s="25" t="str">
        <f t="shared" si="30"/>
        <v>5</v>
      </c>
    </row>
    <row r="154" spans="1:27" customFormat="1" ht="15" x14ac:dyDescent="0.25">
      <c r="A154" s="49" t="s">
        <v>38</v>
      </c>
      <c r="B154" s="49" t="s">
        <v>730</v>
      </c>
      <c r="C154" s="49" t="s">
        <v>731</v>
      </c>
      <c r="D154" s="49" t="s">
        <v>370</v>
      </c>
      <c r="E154" s="49" t="s">
        <v>613</v>
      </c>
      <c r="F154" s="49" t="s">
        <v>1010</v>
      </c>
      <c r="G154" s="49"/>
      <c r="H154" s="49">
        <v>1</v>
      </c>
      <c r="I154" s="49">
        <v>1</v>
      </c>
      <c r="J154" s="49" t="s">
        <v>406</v>
      </c>
      <c r="K154" s="49">
        <v>0</v>
      </c>
      <c r="L154" s="49">
        <v>1</v>
      </c>
      <c r="M154" s="49">
        <v>1</v>
      </c>
      <c r="N154" s="49"/>
      <c r="O154" s="49" t="s">
        <v>24</v>
      </c>
      <c r="P154" s="49" t="s">
        <v>25</v>
      </c>
      <c r="Q154" s="49" t="s">
        <v>949</v>
      </c>
      <c r="R154" s="49" t="s">
        <v>3830</v>
      </c>
      <c r="S154" s="49" t="s">
        <v>733</v>
      </c>
      <c r="U154" s="9">
        <f t="shared" si="27"/>
        <v>3400</v>
      </c>
      <c r="V154" s="10" t="str">
        <f t="shared" si="29"/>
        <v>OK1MBT3400SINGLE</v>
      </c>
      <c r="W154" s="11">
        <f t="shared" si="31"/>
        <v>17.3</v>
      </c>
      <c r="X154" s="12">
        <f t="shared" si="28"/>
        <v>4</v>
      </c>
      <c r="Y154" s="12">
        <f>COUNTIF(U:U,U154)</f>
        <v>13</v>
      </c>
      <c r="Z154" s="12">
        <f>COUNTIFS(D:D,D154,U:U,U154)</f>
        <v>6</v>
      </c>
      <c r="AA154" s="25" t="str">
        <f t="shared" si="30"/>
        <v>5</v>
      </c>
    </row>
    <row r="155" spans="1:27" customFormat="1" ht="15" x14ac:dyDescent="0.25">
      <c r="A155" s="49" t="s">
        <v>22</v>
      </c>
      <c r="B155" s="49" t="s">
        <v>823</v>
      </c>
      <c r="C155" s="49" t="s">
        <v>824</v>
      </c>
      <c r="D155" s="49" t="s">
        <v>466</v>
      </c>
      <c r="E155" s="49" t="s">
        <v>613</v>
      </c>
      <c r="F155" s="49" t="s">
        <v>446</v>
      </c>
      <c r="G155" s="49"/>
      <c r="H155" s="49">
        <v>4544</v>
      </c>
      <c r="I155" s="49">
        <v>4544</v>
      </c>
      <c r="J155" s="49" t="s">
        <v>406</v>
      </c>
      <c r="K155" s="49">
        <v>0</v>
      </c>
      <c r="L155" s="49">
        <v>20</v>
      </c>
      <c r="M155" s="49">
        <v>227</v>
      </c>
      <c r="N155" s="49"/>
      <c r="O155" s="49" t="s">
        <v>24</v>
      </c>
      <c r="P155" s="49" t="s">
        <v>25</v>
      </c>
      <c r="Q155" s="49" t="s">
        <v>3831</v>
      </c>
      <c r="R155" s="49" t="s">
        <v>2662</v>
      </c>
      <c r="S155" s="49" t="s">
        <v>2663</v>
      </c>
      <c r="U155" s="9">
        <f t="shared" si="27"/>
        <v>3400</v>
      </c>
      <c r="V155" s="10" t="str">
        <f t="shared" si="29"/>
        <v>OL4A3400MULTI</v>
      </c>
      <c r="W155" s="11">
        <f t="shared" si="31"/>
        <v>52</v>
      </c>
      <c r="X155" s="12">
        <f t="shared" si="28"/>
        <v>4</v>
      </c>
      <c r="Y155" s="12">
        <f>COUNTIF(U:U,U155)</f>
        <v>13</v>
      </c>
      <c r="Z155" s="12">
        <f>COUNTIFS(D:D,D155,U:U,U155)</f>
        <v>7</v>
      </c>
      <c r="AA155" s="25" t="str">
        <f t="shared" si="30"/>
        <v>1</v>
      </c>
    </row>
    <row r="156" spans="1:27" customFormat="1" ht="15" x14ac:dyDescent="0.25">
      <c r="A156" s="49" t="s">
        <v>28</v>
      </c>
      <c r="B156" s="49" t="s">
        <v>308</v>
      </c>
      <c r="C156" s="49" t="s">
        <v>598</v>
      </c>
      <c r="D156" s="49" t="s">
        <v>466</v>
      </c>
      <c r="E156" s="49" t="s">
        <v>613</v>
      </c>
      <c r="F156" s="49" t="s">
        <v>617</v>
      </c>
      <c r="G156" s="49"/>
      <c r="H156" s="49">
        <v>3343</v>
      </c>
      <c r="I156" s="49">
        <v>4258</v>
      </c>
      <c r="J156" s="49" t="s">
        <v>883</v>
      </c>
      <c r="K156" s="49">
        <v>915</v>
      </c>
      <c r="L156" s="49">
        <v>18</v>
      </c>
      <c r="M156" s="49">
        <v>223</v>
      </c>
      <c r="N156" s="49"/>
      <c r="O156" s="49" t="s">
        <v>24</v>
      </c>
      <c r="P156" s="49" t="s">
        <v>25</v>
      </c>
      <c r="Q156" s="49" t="s">
        <v>2664</v>
      </c>
      <c r="R156" s="49" t="s">
        <v>330</v>
      </c>
      <c r="S156" s="49" t="s">
        <v>331</v>
      </c>
      <c r="U156" s="9">
        <f t="shared" si="27"/>
        <v>3400</v>
      </c>
      <c r="V156" s="10" t="str">
        <f t="shared" si="29"/>
        <v>OK1KUO3400MULTI</v>
      </c>
      <c r="W156" s="11">
        <f t="shared" si="31"/>
        <v>44.6</v>
      </c>
      <c r="X156" s="12">
        <f t="shared" si="28"/>
        <v>4</v>
      </c>
      <c r="Y156" s="12">
        <f>COUNTIF(U:U,U156)</f>
        <v>13</v>
      </c>
      <c r="Z156" s="12">
        <f>COUNTIFS(D:D,D156,U:U,U156)</f>
        <v>7</v>
      </c>
      <c r="AA156" s="25" t="str">
        <f t="shared" si="30"/>
        <v>2</v>
      </c>
    </row>
    <row r="157" spans="1:27" customFormat="1" ht="15" x14ac:dyDescent="0.25">
      <c r="A157" s="49" t="s">
        <v>30</v>
      </c>
      <c r="B157" s="49" t="s">
        <v>261</v>
      </c>
      <c r="C157" s="49" t="s">
        <v>504</v>
      </c>
      <c r="D157" s="49" t="s">
        <v>466</v>
      </c>
      <c r="E157" s="49" t="s">
        <v>613</v>
      </c>
      <c r="F157" s="49" t="s">
        <v>864</v>
      </c>
      <c r="G157" s="49"/>
      <c r="H157" s="49">
        <v>2332</v>
      </c>
      <c r="I157" s="49">
        <v>2331</v>
      </c>
      <c r="J157" s="49" t="s">
        <v>406</v>
      </c>
      <c r="K157" s="49">
        <v>0</v>
      </c>
      <c r="L157" s="49">
        <v>8</v>
      </c>
      <c r="M157" s="49">
        <v>292</v>
      </c>
      <c r="N157" s="49"/>
      <c r="O157" s="49" t="s">
        <v>24</v>
      </c>
      <c r="P157" s="49" t="s">
        <v>25</v>
      </c>
      <c r="Q157" s="49" t="s">
        <v>1578</v>
      </c>
      <c r="R157" s="49" t="s">
        <v>318</v>
      </c>
      <c r="S157" s="49" t="s">
        <v>286</v>
      </c>
      <c r="U157" s="9">
        <f t="shared" si="27"/>
        <v>3400</v>
      </c>
      <c r="V157" s="10" t="str">
        <f t="shared" si="29"/>
        <v>OK2C3400MULTI</v>
      </c>
      <c r="W157" s="11">
        <f t="shared" si="31"/>
        <v>37.1</v>
      </c>
      <c r="X157" s="12">
        <f t="shared" si="28"/>
        <v>4</v>
      </c>
      <c r="Y157" s="12">
        <f>COUNTIF(U:U,U157)</f>
        <v>13</v>
      </c>
      <c r="Z157" s="12">
        <f>COUNTIFS(D:D,D157,U:U,U157)</f>
        <v>7</v>
      </c>
      <c r="AA157" s="25" t="str">
        <f t="shared" si="30"/>
        <v>3</v>
      </c>
    </row>
    <row r="158" spans="1:27" customFormat="1" ht="15" x14ac:dyDescent="0.25">
      <c r="A158" s="49" t="s">
        <v>35</v>
      </c>
      <c r="B158" s="49" t="s">
        <v>319</v>
      </c>
      <c r="C158" s="49" t="s">
        <v>603</v>
      </c>
      <c r="D158" s="49" t="s">
        <v>466</v>
      </c>
      <c r="E158" s="49" t="s">
        <v>613</v>
      </c>
      <c r="F158" s="49" t="s">
        <v>446</v>
      </c>
      <c r="G158" s="49"/>
      <c r="H158" s="49">
        <v>1519</v>
      </c>
      <c r="I158" s="49">
        <v>2124</v>
      </c>
      <c r="J158" s="49" t="s">
        <v>618</v>
      </c>
      <c r="K158" s="49">
        <v>605</v>
      </c>
      <c r="L158" s="49">
        <v>12</v>
      </c>
      <c r="M158" s="49">
        <v>152</v>
      </c>
      <c r="N158" s="49"/>
      <c r="O158" s="49" t="s">
        <v>24</v>
      </c>
      <c r="P158" s="49" t="s">
        <v>25</v>
      </c>
      <c r="Q158" s="49" t="s">
        <v>3832</v>
      </c>
      <c r="R158" s="49" t="s">
        <v>356</v>
      </c>
      <c r="S158" s="49" t="s">
        <v>333</v>
      </c>
      <c r="U158" s="9">
        <f t="shared" si="27"/>
        <v>3400</v>
      </c>
      <c r="V158" s="10" t="str">
        <f t="shared" si="29"/>
        <v>OK1KKL3400MULTI</v>
      </c>
      <c r="W158" s="11">
        <f t="shared" si="31"/>
        <v>29.7</v>
      </c>
      <c r="X158" s="12">
        <f t="shared" si="28"/>
        <v>4</v>
      </c>
      <c r="Y158" s="12">
        <f>COUNTIF(U:U,U158)</f>
        <v>13</v>
      </c>
      <c r="Z158" s="12">
        <f>COUNTIFS(D:D,D158,U:U,U158)</f>
        <v>7</v>
      </c>
      <c r="AA158" s="25" t="str">
        <f t="shared" si="30"/>
        <v>4</v>
      </c>
    </row>
    <row r="159" spans="1:27" customFormat="1" ht="15" x14ac:dyDescent="0.25">
      <c r="A159" s="49" t="s">
        <v>38</v>
      </c>
      <c r="B159" s="49" t="s">
        <v>817</v>
      </c>
      <c r="C159" s="49" t="s">
        <v>476</v>
      </c>
      <c r="D159" s="49" t="s">
        <v>466</v>
      </c>
      <c r="E159" s="49" t="s">
        <v>613</v>
      </c>
      <c r="F159" s="49" t="s">
        <v>614</v>
      </c>
      <c r="G159" s="49"/>
      <c r="H159" s="49">
        <v>1019</v>
      </c>
      <c r="I159" s="49">
        <v>1019</v>
      </c>
      <c r="J159" s="49" t="s">
        <v>406</v>
      </c>
      <c r="K159" s="49">
        <v>0</v>
      </c>
      <c r="L159" s="49">
        <v>9</v>
      </c>
      <c r="M159" s="49">
        <v>113</v>
      </c>
      <c r="N159" s="49"/>
      <c r="O159" s="49" t="s">
        <v>24</v>
      </c>
      <c r="P159" s="49" t="s">
        <v>25</v>
      </c>
      <c r="Q159" s="49" t="s">
        <v>905</v>
      </c>
      <c r="R159" s="49" t="s">
        <v>906</v>
      </c>
      <c r="S159" s="49" t="s">
        <v>907</v>
      </c>
      <c r="U159" s="9">
        <f t="shared" si="27"/>
        <v>3400</v>
      </c>
      <c r="V159" s="10" t="str">
        <f t="shared" si="29"/>
        <v>OK2A3400MULTI</v>
      </c>
      <c r="W159" s="11">
        <f t="shared" si="31"/>
        <v>22.3</v>
      </c>
      <c r="X159" s="12">
        <f t="shared" si="28"/>
        <v>4</v>
      </c>
      <c r="Y159" s="12">
        <f>COUNTIF(U:U,U159)</f>
        <v>13</v>
      </c>
      <c r="Z159" s="12">
        <f>COUNTIFS(D:D,D159,U:U,U159)</f>
        <v>7</v>
      </c>
      <c r="AA159" s="25" t="str">
        <f t="shared" si="30"/>
        <v>5</v>
      </c>
    </row>
    <row r="160" spans="1:27" customFormat="1" ht="15" x14ac:dyDescent="0.25">
      <c r="A160" s="49" t="s">
        <v>40</v>
      </c>
      <c r="B160" s="49" t="s">
        <v>236</v>
      </c>
      <c r="C160" s="49" t="s">
        <v>492</v>
      </c>
      <c r="D160" s="49" t="s">
        <v>466</v>
      </c>
      <c r="E160" s="49" t="s">
        <v>613</v>
      </c>
      <c r="F160" s="49" t="s">
        <v>621</v>
      </c>
      <c r="G160" s="49"/>
      <c r="H160" s="49">
        <v>647</v>
      </c>
      <c r="I160" s="49">
        <v>647</v>
      </c>
      <c r="J160" s="49" t="s">
        <v>406</v>
      </c>
      <c r="K160" s="49">
        <v>0</v>
      </c>
      <c r="L160" s="49">
        <v>5</v>
      </c>
      <c r="M160" s="49">
        <v>129</v>
      </c>
      <c r="N160" s="49"/>
      <c r="O160" s="49" t="s">
        <v>24</v>
      </c>
      <c r="P160" s="49" t="s">
        <v>25</v>
      </c>
      <c r="Q160" s="49" t="s">
        <v>2669</v>
      </c>
      <c r="R160" s="49" t="s">
        <v>337</v>
      </c>
      <c r="S160" s="49" t="s">
        <v>286</v>
      </c>
      <c r="U160" s="9">
        <f t="shared" si="27"/>
        <v>3400</v>
      </c>
      <c r="V160" s="10" t="str">
        <f t="shared" si="29"/>
        <v>OK2R3400MULTI</v>
      </c>
      <c r="W160" s="11">
        <f t="shared" si="31"/>
        <v>14.9</v>
      </c>
      <c r="X160" s="12">
        <f t="shared" si="28"/>
        <v>4</v>
      </c>
      <c r="Y160" s="12">
        <f>COUNTIF(U:U,U160)</f>
        <v>13</v>
      </c>
      <c r="Z160" s="12">
        <f>COUNTIFS(D:D,D160,U:U,U160)</f>
        <v>7</v>
      </c>
      <c r="AA160" s="25" t="str">
        <f t="shared" si="30"/>
        <v>6</v>
      </c>
    </row>
    <row r="161" spans="1:27" customFormat="1" ht="15" x14ac:dyDescent="0.25">
      <c r="A161" s="49" t="s">
        <v>44</v>
      </c>
      <c r="B161" s="49" t="s">
        <v>274</v>
      </c>
      <c r="C161" s="49" t="s">
        <v>513</v>
      </c>
      <c r="D161" s="49" t="s">
        <v>466</v>
      </c>
      <c r="E161" s="49" t="s">
        <v>613</v>
      </c>
      <c r="F161" s="49" t="s">
        <v>614</v>
      </c>
      <c r="G161" s="49"/>
      <c r="H161" s="49">
        <v>133</v>
      </c>
      <c r="I161" s="49">
        <v>133</v>
      </c>
      <c r="J161" s="49" t="s">
        <v>406</v>
      </c>
      <c r="K161" s="49">
        <v>0</v>
      </c>
      <c r="L161" s="49">
        <v>2</v>
      </c>
      <c r="M161" s="49">
        <v>67</v>
      </c>
      <c r="N161" s="49"/>
      <c r="O161" s="49" t="s">
        <v>24</v>
      </c>
      <c r="P161" s="49" t="s">
        <v>25</v>
      </c>
      <c r="Q161" s="49" t="s">
        <v>2544</v>
      </c>
      <c r="R161" s="49" t="s">
        <v>337</v>
      </c>
      <c r="S161" s="49" t="s">
        <v>187</v>
      </c>
      <c r="U161" s="9">
        <f t="shared" si="27"/>
        <v>3400</v>
      </c>
      <c r="V161" s="10" t="str">
        <f t="shared" si="29"/>
        <v>OK1KAS3400MULTI</v>
      </c>
      <c r="W161" s="11">
        <f t="shared" si="31"/>
        <v>7.4</v>
      </c>
      <c r="X161" s="12">
        <f t="shared" si="28"/>
        <v>4</v>
      </c>
      <c r="Y161" s="12">
        <f>COUNTIF(U:U,U161)</f>
        <v>13</v>
      </c>
      <c r="Z161" s="12">
        <f>COUNTIFS(D:D,D161,U:U,U161)</f>
        <v>7</v>
      </c>
      <c r="AA161" s="25" t="str">
        <f t="shared" si="30"/>
        <v>7</v>
      </c>
    </row>
    <row r="162" spans="1:27" customFormat="1" ht="15" x14ac:dyDescent="0.25">
      <c r="A162" s="49" t="s">
        <v>22</v>
      </c>
      <c r="B162" s="49" t="s">
        <v>158</v>
      </c>
      <c r="C162" s="49" t="s">
        <v>420</v>
      </c>
      <c r="D162" s="49" t="s">
        <v>370</v>
      </c>
      <c r="E162" s="49" t="s">
        <v>622</v>
      </c>
      <c r="F162" s="49" t="s">
        <v>615</v>
      </c>
      <c r="G162" s="49"/>
      <c r="H162" s="49">
        <v>587</v>
      </c>
      <c r="I162" s="49">
        <v>587</v>
      </c>
      <c r="J162" s="49" t="s">
        <v>406</v>
      </c>
      <c r="K162" s="49">
        <v>0</v>
      </c>
      <c r="L162" s="49">
        <v>5</v>
      </c>
      <c r="M162" s="49">
        <v>117</v>
      </c>
      <c r="N162" s="49"/>
      <c r="O162" s="49" t="s">
        <v>24</v>
      </c>
      <c r="P162" s="49" t="s">
        <v>25</v>
      </c>
      <c r="Q162" s="49" t="s">
        <v>555</v>
      </c>
      <c r="R162" s="49" t="s">
        <v>360</v>
      </c>
      <c r="S162" s="49" t="s">
        <v>160</v>
      </c>
      <c r="U162" s="9">
        <f t="shared" si="27"/>
        <v>5700</v>
      </c>
      <c r="V162" s="10" t="str">
        <f t="shared" si="29"/>
        <v>OK1EM5700SINGLE</v>
      </c>
      <c r="W162" s="11">
        <f t="shared" si="31"/>
        <v>40</v>
      </c>
      <c r="X162" s="12">
        <f t="shared" si="28"/>
        <v>4</v>
      </c>
      <c r="Y162" s="12">
        <f>COUNTIF(U:U,U162)</f>
        <v>10</v>
      </c>
      <c r="Z162" s="12">
        <f>COUNTIFS(D:D,D162,U:U,U162)</f>
        <v>5</v>
      </c>
      <c r="AA162" s="25" t="str">
        <f t="shared" si="30"/>
        <v>1</v>
      </c>
    </row>
    <row r="163" spans="1:27" customFormat="1" ht="15" x14ac:dyDescent="0.25">
      <c r="A163" s="49" t="s">
        <v>28</v>
      </c>
      <c r="B163" s="49" t="s">
        <v>798</v>
      </c>
      <c r="C163" s="49" t="s">
        <v>799</v>
      </c>
      <c r="D163" s="49" t="s">
        <v>370</v>
      </c>
      <c r="E163" s="49" t="s">
        <v>622</v>
      </c>
      <c r="F163" s="49" t="s">
        <v>552</v>
      </c>
      <c r="G163" s="49"/>
      <c r="H163" s="49">
        <v>232</v>
      </c>
      <c r="I163" s="49">
        <v>232</v>
      </c>
      <c r="J163" s="49" t="s">
        <v>406</v>
      </c>
      <c r="K163" s="49">
        <v>0</v>
      </c>
      <c r="L163" s="49">
        <v>3</v>
      </c>
      <c r="M163" s="49">
        <v>77</v>
      </c>
      <c r="N163" s="49"/>
      <c r="O163" s="49" t="s">
        <v>24</v>
      </c>
      <c r="P163" s="49" t="s">
        <v>25</v>
      </c>
      <c r="Q163" s="49" t="s">
        <v>3314</v>
      </c>
      <c r="R163" s="49" t="s">
        <v>911</v>
      </c>
      <c r="S163" s="49" t="s">
        <v>801</v>
      </c>
      <c r="U163" s="9">
        <f t="shared" si="27"/>
        <v>5700</v>
      </c>
      <c r="V163" s="10" t="str">
        <f t="shared" si="29"/>
        <v>OK1DCI5700SINGLE</v>
      </c>
      <c r="W163" s="11">
        <f t="shared" si="31"/>
        <v>32</v>
      </c>
      <c r="X163" s="12">
        <f t="shared" si="28"/>
        <v>4</v>
      </c>
      <c r="Y163" s="12">
        <f>COUNTIF(U:U,U163)</f>
        <v>10</v>
      </c>
      <c r="Z163" s="12">
        <f>COUNTIFS(D:D,D163,U:U,U163)</f>
        <v>5</v>
      </c>
      <c r="AA163" s="25" t="str">
        <f t="shared" si="30"/>
        <v>2</v>
      </c>
    </row>
    <row r="164" spans="1:27" customFormat="1" ht="15" x14ac:dyDescent="0.25">
      <c r="A164" s="49" t="s">
        <v>30</v>
      </c>
      <c r="B164" s="49" t="s">
        <v>298</v>
      </c>
      <c r="C164" s="49" t="s">
        <v>590</v>
      </c>
      <c r="D164" s="49" t="s">
        <v>370</v>
      </c>
      <c r="E164" s="49" t="s">
        <v>622</v>
      </c>
      <c r="F164" s="49" t="s">
        <v>616</v>
      </c>
      <c r="G164" s="49"/>
      <c r="H164" s="49">
        <v>45</v>
      </c>
      <c r="I164" s="49">
        <v>45</v>
      </c>
      <c r="J164" s="49" t="s">
        <v>406</v>
      </c>
      <c r="K164" s="49">
        <v>0</v>
      </c>
      <c r="L164" s="49">
        <v>1</v>
      </c>
      <c r="M164" s="49">
        <v>45</v>
      </c>
      <c r="N164" s="49"/>
      <c r="O164" s="49" t="s">
        <v>24</v>
      </c>
      <c r="P164" s="49" t="s">
        <v>25</v>
      </c>
      <c r="Q164" s="49" t="s">
        <v>1584</v>
      </c>
      <c r="R164" s="49" t="s">
        <v>910</v>
      </c>
      <c r="S164" s="49" t="s">
        <v>1556</v>
      </c>
      <c r="U164" s="9">
        <f t="shared" si="27"/>
        <v>5700</v>
      </c>
      <c r="V164" s="10" t="str">
        <f t="shared" si="29"/>
        <v>OK2ZTK5700SINGLE</v>
      </c>
      <c r="W164" s="11">
        <f t="shared" si="31"/>
        <v>24</v>
      </c>
      <c r="X164" s="12">
        <f t="shared" si="28"/>
        <v>4</v>
      </c>
      <c r="Y164" s="12">
        <f>COUNTIF(U:U,U164)</f>
        <v>10</v>
      </c>
      <c r="Z164" s="12">
        <f>COUNTIFS(D:D,D164,U:U,U164)</f>
        <v>5</v>
      </c>
      <c r="AA164" s="25" t="str">
        <f t="shared" si="30"/>
        <v>3</v>
      </c>
    </row>
    <row r="165" spans="1:27" customFormat="1" ht="15" x14ac:dyDescent="0.25">
      <c r="A165" s="49" t="s">
        <v>35</v>
      </c>
      <c r="B165" s="49" t="s">
        <v>944</v>
      </c>
      <c r="C165" s="49" t="s">
        <v>731</v>
      </c>
      <c r="D165" s="49" t="s">
        <v>370</v>
      </c>
      <c r="E165" s="49" t="s">
        <v>622</v>
      </c>
      <c r="F165" s="49" t="s">
        <v>626</v>
      </c>
      <c r="G165" s="49"/>
      <c r="H165" s="49">
        <v>1</v>
      </c>
      <c r="I165" s="49">
        <v>1</v>
      </c>
      <c r="J165" s="49" t="s">
        <v>406</v>
      </c>
      <c r="K165" s="49">
        <v>0</v>
      </c>
      <c r="L165" s="49">
        <v>1</v>
      </c>
      <c r="M165" s="49">
        <v>1</v>
      </c>
      <c r="N165" s="49"/>
      <c r="O165" s="49" t="s">
        <v>24</v>
      </c>
      <c r="P165" s="49" t="s">
        <v>25</v>
      </c>
      <c r="Q165" s="49" t="s">
        <v>946</v>
      </c>
      <c r="R165" s="49" t="s">
        <v>978</v>
      </c>
      <c r="S165" s="49" t="s">
        <v>948</v>
      </c>
      <c r="U165" s="9">
        <f t="shared" si="27"/>
        <v>5700</v>
      </c>
      <c r="V165" s="10" t="str">
        <f t="shared" si="29"/>
        <v>OK1JHM5700SINGLE</v>
      </c>
      <c r="W165" s="11">
        <f t="shared" si="31"/>
        <v>16</v>
      </c>
      <c r="X165" s="12">
        <f t="shared" si="28"/>
        <v>4</v>
      </c>
      <c r="Y165" s="12">
        <f>COUNTIF(U:U,U165)</f>
        <v>10</v>
      </c>
      <c r="Z165" s="12">
        <f>COUNTIFS(D:D,D165,U:U,U165)</f>
        <v>5</v>
      </c>
      <c r="AA165" s="25" t="str">
        <f t="shared" si="30"/>
        <v>4</v>
      </c>
    </row>
    <row r="166" spans="1:27" customFormat="1" ht="15" x14ac:dyDescent="0.25">
      <c r="A166" s="49" t="s">
        <v>35</v>
      </c>
      <c r="B166" s="49" t="s">
        <v>730</v>
      </c>
      <c r="C166" s="49" t="s">
        <v>731</v>
      </c>
      <c r="D166" s="49" t="s">
        <v>370</v>
      </c>
      <c r="E166" s="49" t="s">
        <v>622</v>
      </c>
      <c r="F166" s="49" t="s">
        <v>621</v>
      </c>
      <c r="G166" s="49"/>
      <c r="H166" s="49">
        <v>1</v>
      </c>
      <c r="I166" s="49">
        <v>1</v>
      </c>
      <c r="J166" s="49" t="s">
        <v>406</v>
      </c>
      <c r="K166" s="49">
        <v>0</v>
      </c>
      <c r="L166" s="49">
        <v>1</v>
      </c>
      <c r="M166" s="49">
        <v>1</v>
      </c>
      <c r="N166" s="49"/>
      <c r="O166" s="49" t="s">
        <v>24</v>
      </c>
      <c r="P166" s="49" t="s">
        <v>25</v>
      </c>
      <c r="Q166" s="49" t="s">
        <v>949</v>
      </c>
      <c r="R166" s="49" t="s">
        <v>3791</v>
      </c>
      <c r="S166" s="49" t="s">
        <v>733</v>
      </c>
      <c r="U166" s="9">
        <f t="shared" si="27"/>
        <v>5700</v>
      </c>
      <c r="V166" s="10" t="str">
        <f t="shared" si="29"/>
        <v>OK1MBT5700SINGLE</v>
      </c>
      <c r="W166" s="11">
        <f t="shared" si="31"/>
        <v>16</v>
      </c>
      <c r="X166" s="12">
        <f t="shared" si="28"/>
        <v>4</v>
      </c>
      <c r="Y166" s="12">
        <f>COUNTIF(U:U,U166)</f>
        <v>10</v>
      </c>
      <c r="Z166" s="12">
        <f>COUNTIFS(D:D,D166,U:U,U166)</f>
        <v>5</v>
      </c>
      <c r="AA166" s="25" t="str">
        <f t="shared" si="30"/>
        <v>4</v>
      </c>
    </row>
    <row r="167" spans="1:27" customFormat="1" ht="15" x14ac:dyDescent="0.25">
      <c r="A167" s="49" t="s">
        <v>22</v>
      </c>
      <c r="B167" s="49" t="s">
        <v>823</v>
      </c>
      <c r="C167" s="49" t="s">
        <v>824</v>
      </c>
      <c r="D167" s="49" t="s">
        <v>466</v>
      </c>
      <c r="E167" s="49" t="s">
        <v>622</v>
      </c>
      <c r="F167" s="49" t="s">
        <v>864</v>
      </c>
      <c r="G167" s="49"/>
      <c r="H167" s="49">
        <v>2860</v>
      </c>
      <c r="I167" s="49">
        <v>2861</v>
      </c>
      <c r="J167" s="49" t="s">
        <v>406</v>
      </c>
      <c r="K167" s="49">
        <v>0</v>
      </c>
      <c r="L167" s="49">
        <v>16</v>
      </c>
      <c r="M167" s="49">
        <v>179</v>
      </c>
      <c r="N167" s="49"/>
      <c r="O167" s="49" t="s">
        <v>24</v>
      </c>
      <c r="P167" s="49" t="s">
        <v>25</v>
      </c>
      <c r="Q167" s="49" t="s">
        <v>3833</v>
      </c>
      <c r="R167" s="49" t="s">
        <v>3834</v>
      </c>
      <c r="S167" s="49" t="s">
        <v>2663</v>
      </c>
      <c r="U167" s="9">
        <f t="shared" si="27"/>
        <v>5700</v>
      </c>
      <c r="V167" s="10" t="str">
        <f t="shared" si="29"/>
        <v>OL4A5700MULTI</v>
      </c>
      <c r="W167" s="11">
        <f t="shared" si="31"/>
        <v>40</v>
      </c>
      <c r="X167" s="12">
        <f t="shared" si="28"/>
        <v>4</v>
      </c>
      <c r="Y167" s="12">
        <f>COUNTIF(U:U,U167)</f>
        <v>10</v>
      </c>
      <c r="Z167" s="12">
        <f>COUNTIFS(D:D,D167,U:U,U167)</f>
        <v>5</v>
      </c>
      <c r="AA167" s="25" t="str">
        <f t="shared" si="30"/>
        <v>1</v>
      </c>
    </row>
    <row r="168" spans="1:27" customFormat="1" ht="15" x14ac:dyDescent="0.25">
      <c r="A168" s="49" t="s">
        <v>28</v>
      </c>
      <c r="B168" s="49" t="s">
        <v>261</v>
      </c>
      <c r="C168" s="49" t="s">
        <v>504</v>
      </c>
      <c r="D168" s="49" t="s">
        <v>466</v>
      </c>
      <c r="E168" s="49" t="s">
        <v>622</v>
      </c>
      <c r="F168" s="49" t="s">
        <v>913</v>
      </c>
      <c r="G168" s="49"/>
      <c r="H168" s="49">
        <v>2052</v>
      </c>
      <c r="I168" s="49">
        <v>2143</v>
      </c>
      <c r="J168" s="49" t="s">
        <v>893</v>
      </c>
      <c r="K168" s="49">
        <v>92</v>
      </c>
      <c r="L168" s="49">
        <v>7</v>
      </c>
      <c r="M168" s="49">
        <v>342</v>
      </c>
      <c r="N168" s="49"/>
      <c r="O168" s="49" t="s">
        <v>24</v>
      </c>
      <c r="P168" s="49" t="s">
        <v>25</v>
      </c>
      <c r="Q168" s="49" t="s">
        <v>1578</v>
      </c>
      <c r="R168" s="49" t="s">
        <v>914</v>
      </c>
      <c r="S168" s="49" t="s">
        <v>286</v>
      </c>
      <c r="U168" s="9">
        <f t="shared" si="27"/>
        <v>5700</v>
      </c>
      <c r="V168" s="10" t="str">
        <f t="shared" si="29"/>
        <v>OK2C5700MULTI</v>
      </c>
      <c r="W168" s="11">
        <f t="shared" si="31"/>
        <v>32</v>
      </c>
      <c r="X168" s="12">
        <f t="shared" si="28"/>
        <v>4</v>
      </c>
      <c r="Y168" s="12">
        <f>COUNTIF(U:U,U168)</f>
        <v>10</v>
      </c>
      <c r="Z168" s="12">
        <f>COUNTIFS(D:D,D168,U:U,U168)</f>
        <v>5</v>
      </c>
      <c r="AA168" s="25" t="str">
        <f t="shared" si="30"/>
        <v>2</v>
      </c>
    </row>
    <row r="169" spans="1:27" customFormat="1" ht="15" x14ac:dyDescent="0.25">
      <c r="A169" s="49" t="s">
        <v>30</v>
      </c>
      <c r="B169" s="49" t="s">
        <v>312</v>
      </c>
      <c r="C169" s="49" t="s">
        <v>515</v>
      </c>
      <c r="D169" s="49" t="s">
        <v>466</v>
      </c>
      <c r="E169" s="49" t="s">
        <v>622</v>
      </c>
      <c r="F169" s="49" t="s">
        <v>594</v>
      </c>
      <c r="G169" s="49"/>
      <c r="H169" s="49">
        <v>1641</v>
      </c>
      <c r="I169" s="49">
        <v>1641</v>
      </c>
      <c r="J169" s="49" t="s">
        <v>406</v>
      </c>
      <c r="K169" s="49">
        <v>0</v>
      </c>
      <c r="L169" s="49">
        <v>7</v>
      </c>
      <c r="M169" s="49">
        <v>234</v>
      </c>
      <c r="N169" s="49"/>
      <c r="O169" s="49" t="s">
        <v>24</v>
      </c>
      <c r="P169" s="49" t="s">
        <v>25</v>
      </c>
      <c r="Q169" s="49" t="s">
        <v>3824</v>
      </c>
      <c r="R169" s="49" t="s">
        <v>318</v>
      </c>
      <c r="S169" s="49" t="s">
        <v>3302</v>
      </c>
      <c r="U169" s="9">
        <f t="shared" si="27"/>
        <v>5700</v>
      </c>
      <c r="V169" s="10" t="str">
        <f t="shared" si="29"/>
        <v>OK2M5700MULTI</v>
      </c>
      <c r="W169" s="11">
        <f t="shared" si="31"/>
        <v>24</v>
      </c>
      <c r="X169" s="12">
        <f t="shared" si="28"/>
        <v>4</v>
      </c>
      <c r="Y169" s="12">
        <f>COUNTIF(U:U,U169)</f>
        <v>10</v>
      </c>
      <c r="Z169" s="12">
        <f>COUNTIFS(D:D,D169,U:U,U169)</f>
        <v>5</v>
      </c>
      <c r="AA169" s="25" t="str">
        <f t="shared" si="30"/>
        <v>3</v>
      </c>
    </row>
    <row r="170" spans="1:27" customFormat="1" ht="15" x14ac:dyDescent="0.25">
      <c r="A170" s="49" t="s">
        <v>35</v>
      </c>
      <c r="B170" s="49" t="s">
        <v>319</v>
      </c>
      <c r="C170" s="49" t="s">
        <v>603</v>
      </c>
      <c r="D170" s="49" t="s">
        <v>466</v>
      </c>
      <c r="E170" s="49" t="s">
        <v>622</v>
      </c>
      <c r="F170" s="49" t="s">
        <v>624</v>
      </c>
      <c r="G170" s="49"/>
      <c r="H170" s="49">
        <v>810</v>
      </c>
      <c r="I170" s="49">
        <v>810</v>
      </c>
      <c r="J170" s="49" t="s">
        <v>406</v>
      </c>
      <c r="K170" s="49">
        <v>0</v>
      </c>
      <c r="L170" s="49">
        <v>6</v>
      </c>
      <c r="M170" s="49">
        <v>135</v>
      </c>
      <c r="N170" s="49"/>
      <c r="O170" s="49" t="s">
        <v>24</v>
      </c>
      <c r="P170" s="49" t="s">
        <v>25</v>
      </c>
      <c r="Q170" s="49" t="s">
        <v>3835</v>
      </c>
      <c r="R170" s="49" t="s">
        <v>2087</v>
      </c>
      <c r="S170" s="49" t="s">
        <v>346</v>
      </c>
      <c r="U170" s="9">
        <f t="shared" si="27"/>
        <v>5700</v>
      </c>
      <c r="V170" s="10" t="str">
        <f t="shared" si="29"/>
        <v>OK1KKL5700MULTI</v>
      </c>
      <c r="W170" s="11">
        <f t="shared" si="31"/>
        <v>16</v>
      </c>
      <c r="X170" s="12">
        <f t="shared" si="28"/>
        <v>4</v>
      </c>
      <c r="Y170" s="12">
        <f>COUNTIF(U:U,U170)</f>
        <v>10</v>
      </c>
      <c r="Z170" s="12">
        <f>COUNTIFS(D:D,D170,U:U,U170)</f>
        <v>5</v>
      </c>
      <c r="AA170" s="25" t="str">
        <f t="shared" si="30"/>
        <v>4</v>
      </c>
    </row>
    <row r="171" spans="1:27" customFormat="1" ht="15" x14ac:dyDescent="0.25">
      <c r="A171" s="49" t="s">
        <v>38</v>
      </c>
      <c r="B171" s="49" t="s">
        <v>236</v>
      </c>
      <c r="C171" s="49" t="s">
        <v>492</v>
      </c>
      <c r="D171" s="49" t="s">
        <v>466</v>
      </c>
      <c r="E171" s="49" t="s">
        <v>622</v>
      </c>
      <c r="F171" s="49" t="s">
        <v>616</v>
      </c>
      <c r="G171" s="49"/>
      <c r="H171" s="49">
        <v>472</v>
      </c>
      <c r="I171" s="49">
        <v>564</v>
      </c>
      <c r="J171" s="49" t="s">
        <v>928</v>
      </c>
      <c r="K171" s="49">
        <v>92</v>
      </c>
      <c r="L171" s="49">
        <v>4</v>
      </c>
      <c r="M171" s="49">
        <v>157</v>
      </c>
      <c r="N171" s="49"/>
      <c r="O171" s="49" t="s">
        <v>24</v>
      </c>
      <c r="P171" s="49" t="s">
        <v>25</v>
      </c>
      <c r="Q171" s="49" t="s">
        <v>2669</v>
      </c>
      <c r="R171" s="49" t="s">
        <v>347</v>
      </c>
      <c r="S171" s="49" t="s">
        <v>286</v>
      </c>
      <c r="U171" s="9">
        <f t="shared" si="27"/>
        <v>5700</v>
      </c>
      <c r="V171" s="10" t="str">
        <f t="shared" si="29"/>
        <v>OK2R5700MULTI</v>
      </c>
      <c r="W171" s="11">
        <f t="shared" si="31"/>
        <v>8</v>
      </c>
      <c r="X171" s="12">
        <f t="shared" si="28"/>
        <v>4</v>
      </c>
      <c r="Y171" s="12">
        <f>COUNTIF(U:U,U171)</f>
        <v>10</v>
      </c>
      <c r="Z171" s="12">
        <f>COUNTIFS(D:D,D171,U:U,U171)</f>
        <v>5</v>
      </c>
      <c r="AA171" s="25" t="str">
        <f t="shared" si="30"/>
        <v>5</v>
      </c>
    </row>
    <row r="172" spans="1:27" customFormat="1" ht="15" x14ac:dyDescent="0.25">
      <c r="A172" s="49" t="s">
        <v>22</v>
      </c>
      <c r="B172" s="49" t="s">
        <v>2675</v>
      </c>
      <c r="C172" s="49" t="s">
        <v>390</v>
      </c>
      <c r="D172" s="49" t="s">
        <v>370</v>
      </c>
      <c r="E172" s="49" t="s">
        <v>625</v>
      </c>
      <c r="F172" s="49" t="s">
        <v>447</v>
      </c>
      <c r="G172" s="49"/>
      <c r="H172" s="49">
        <v>10057</v>
      </c>
      <c r="I172" s="49">
        <v>10364</v>
      </c>
      <c r="J172" s="49" t="s">
        <v>973</v>
      </c>
      <c r="K172" s="49">
        <v>305</v>
      </c>
      <c r="L172" s="49">
        <v>33</v>
      </c>
      <c r="M172" s="49">
        <v>314</v>
      </c>
      <c r="N172" s="49"/>
      <c r="O172" s="49" t="s">
        <v>24</v>
      </c>
      <c r="P172" s="49" t="s">
        <v>25</v>
      </c>
      <c r="Q172" s="49" t="s">
        <v>3836</v>
      </c>
      <c r="R172" s="49" t="s">
        <v>2562</v>
      </c>
      <c r="S172" s="49" t="s">
        <v>2673</v>
      </c>
      <c r="U172" s="9">
        <f t="shared" si="27"/>
        <v>10000</v>
      </c>
      <c r="V172" s="10" t="str">
        <f t="shared" si="29"/>
        <v>OK2KW10000SINGLE</v>
      </c>
      <c r="W172" s="11">
        <f t="shared" si="31"/>
        <v>76</v>
      </c>
      <c r="X172" s="12">
        <f t="shared" si="28"/>
        <v>4</v>
      </c>
      <c r="Y172" s="12">
        <f>COUNTIF(U:U,U172)</f>
        <v>19</v>
      </c>
      <c r="Z172" s="12">
        <f>COUNTIFS(D:D,D172,U:U,U172)</f>
        <v>11</v>
      </c>
      <c r="AA172" s="25" t="str">
        <f t="shared" si="30"/>
        <v>1</v>
      </c>
    </row>
    <row r="173" spans="1:27" customFormat="1" ht="15" x14ac:dyDescent="0.25">
      <c r="A173" s="49" t="s">
        <v>28</v>
      </c>
      <c r="B173" s="49" t="s">
        <v>679</v>
      </c>
      <c r="C173" s="49" t="s">
        <v>1029</v>
      </c>
      <c r="D173" s="49" t="s">
        <v>370</v>
      </c>
      <c r="E173" s="49" t="s">
        <v>625</v>
      </c>
      <c r="F173" s="49" t="s">
        <v>615</v>
      </c>
      <c r="G173" s="49"/>
      <c r="H173" s="49">
        <v>4707</v>
      </c>
      <c r="I173" s="49">
        <v>4707</v>
      </c>
      <c r="J173" s="49" t="s">
        <v>406</v>
      </c>
      <c r="K173" s="49">
        <v>0</v>
      </c>
      <c r="L173" s="49">
        <v>25</v>
      </c>
      <c r="M173" s="49">
        <v>188</v>
      </c>
      <c r="N173" s="49"/>
      <c r="O173" s="49" t="s">
        <v>24</v>
      </c>
      <c r="P173" s="49" t="s">
        <v>25</v>
      </c>
      <c r="Q173" s="49" t="s">
        <v>2678</v>
      </c>
      <c r="R173" s="49" t="s">
        <v>1031</v>
      </c>
      <c r="S173" s="49" t="s">
        <v>3287</v>
      </c>
      <c r="U173" s="9">
        <f t="shared" si="27"/>
        <v>10000</v>
      </c>
      <c r="V173" s="10" t="str">
        <f t="shared" si="29"/>
        <v>OK1DGR10000SINGLE</v>
      </c>
      <c r="W173" s="11">
        <f t="shared" si="31"/>
        <v>69.099999999999994</v>
      </c>
      <c r="X173" s="12">
        <f t="shared" si="28"/>
        <v>4</v>
      </c>
      <c r="Y173" s="12">
        <f>COUNTIF(U:U,U173)</f>
        <v>19</v>
      </c>
      <c r="Z173" s="12">
        <f>COUNTIFS(D:D,D173,U:U,U173)</f>
        <v>11</v>
      </c>
      <c r="AA173" s="25" t="str">
        <f t="shared" si="30"/>
        <v>2</v>
      </c>
    </row>
    <row r="174" spans="1:27" customFormat="1" ht="15" x14ac:dyDescent="0.25">
      <c r="A174" s="49" t="s">
        <v>30</v>
      </c>
      <c r="B174" s="49" t="s">
        <v>1024</v>
      </c>
      <c r="C174" s="49" t="s">
        <v>768</v>
      </c>
      <c r="D174" s="49" t="s">
        <v>370</v>
      </c>
      <c r="E174" s="49" t="s">
        <v>625</v>
      </c>
      <c r="F174" s="49" t="s">
        <v>552</v>
      </c>
      <c r="G174" s="49"/>
      <c r="H174" s="49">
        <v>3205</v>
      </c>
      <c r="I174" s="49">
        <v>3430</v>
      </c>
      <c r="J174" s="49" t="s">
        <v>548</v>
      </c>
      <c r="K174" s="49">
        <v>225</v>
      </c>
      <c r="L174" s="49">
        <v>23</v>
      </c>
      <c r="M174" s="49">
        <v>153</v>
      </c>
      <c r="N174" s="49">
        <v>1</v>
      </c>
      <c r="O174" s="49" t="s">
        <v>24</v>
      </c>
      <c r="P174" s="49" t="s">
        <v>25</v>
      </c>
      <c r="Q174" s="49" t="s">
        <v>1025</v>
      </c>
      <c r="R174" s="49" t="s">
        <v>2554</v>
      </c>
      <c r="S174" s="49" t="s">
        <v>2686</v>
      </c>
      <c r="U174" s="9">
        <f t="shared" si="27"/>
        <v>10000</v>
      </c>
      <c r="V174" s="10" t="str">
        <f t="shared" si="29"/>
        <v>OK1VAM10000SINGLE</v>
      </c>
      <c r="W174" s="11">
        <f t="shared" si="31"/>
        <v>62.2</v>
      </c>
      <c r="X174" s="12">
        <f t="shared" si="28"/>
        <v>4</v>
      </c>
      <c r="Y174" s="12">
        <f>COUNTIF(U:U,U174)</f>
        <v>19</v>
      </c>
      <c r="Z174" s="12">
        <f>COUNTIFS(D:D,D174,U:U,U174)</f>
        <v>11</v>
      </c>
      <c r="AA174" s="25" t="str">
        <f t="shared" si="30"/>
        <v>3</v>
      </c>
    </row>
    <row r="175" spans="1:27" customFormat="1" ht="15" x14ac:dyDescent="0.25">
      <c r="A175" s="49" t="s">
        <v>35</v>
      </c>
      <c r="B175" s="49" t="s">
        <v>158</v>
      </c>
      <c r="C175" s="49" t="s">
        <v>420</v>
      </c>
      <c r="D175" s="49" t="s">
        <v>370</v>
      </c>
      <c r="E175" s="49" t="s">
        <v>625</v>
      </c>
      <c r="F175" s="49" t="s">
        <v>621</v>
      </c>
      <c r="G175" s="49"/>
      <c r="H175" s="49">
        <v>3067</v>
      </c>
      <c r="I175" s="49">
        <v>3258</v>
      </c>
      <c r="J175" s="49" t="s">
        <v>1028</v>
      </c>
      <c r="K175" s="49">
        <v>495</v>
      </c>
      <c r="L175" s="49">
        <v>22</v>
      </c>
      <c r="M175" s="49">
        <v>161</v>
      </c>
      <c r="N175" s="49"/>
      <c r="O175" s="49" t="s">
        <v>24</v>
      </c>
      <c r="P175" s="49" t="s">
        <v>25</v>
      </c>
      <c r="Q175" s="49" t="s">
        <v>3837</v>
      </c>
      <c r="R175" s="49" t="s">
        <v>349</v>
      </c>
      <c r="S175" s="49" t="s">
        <v>160</v>
      </c>
      <c r="U175" s="9">
        <f t="shared" si="27"/>
        <v>10000</v>
      </c>
      <c r="V175" s="10" t="str">
        <f t="shared" si="29"/>
        <v>OK1EM10000SINGLE</v>
      </c>
      <c r="W175" s="11">
        <f t="shared" si="31"/>
        <v>55.3</v>
      </c>
      <c r="X175" s="12">
        <f t="shared" si="28"/>
        <v>4</v>
      </c>
      <c r="Y175" s="12">
        <f>COUNTIF(U:U,U175)</f>
        <v>19</v>
      </c>
      <c r="Z175" s="12">
        <f>COUNTIFS(D:D,D175,U:U,U175)</f>
        <v>11</v>
      </c>
      <c r="AA175" s="25" t="str">
        <f t="shared" si="30"/>
        <v>4</v>
      </c>
    </row>
    <row r="176" spans="1:27" customFormat="1" ht="15" x14ac:dyDescent="0.25">
      <c r="A176" s="49" t="s">
        <v>38</v>
      </c>
      <c r="B176" s="49" t="s">
        <v>869</v>
      </c>
      <c r="C176" s="49" t="s">
        <v>768</v>
      </c>
      <c r="D176" s="49" t="s">
        <v>370</v>
      </c>
      <c r="E176" s="49" t="s">
        <v>625</v>
      </c>
      <c r="F176" s="49" t="s">
        <v>616</v>
      </c>
      <c r="G176" s="49"/>
      <c r="H176" s="49">
        <v>1807</v>
      </c>
      <c r="I176" s="49">
        <v>1867</v>
      </c>
      <c r="J176" s="49" t="s">
        <v>612</v>
      </c>
      <c r="K176" s="49">
        <v>59</v>
      </c>
      <c r="L176" s="49">
        <v>14</v>
      </c>
      <c r="M176" s="49">
        <v>139</v>
      </c>
      <c r="N176" s="49"/>
      <c r="O176" s="49" t="s">
        <v>24</v>
      </c>
      <c r="P176" s="49" t="s">
        <v>25</v>
      </c>
      <c r="Q176" s="49" t="s">
        <v>1025</v>
      </c>
      <c r="R176" s="49" t="s">
        <v>2551</v>
      </c>
      <c r="S176" s="49" t="s">
        <v>270</v>
      </c>
      <c r="U176" s="9">
        <f t="shared" si="27"/>
        <v>10000</v>
      </c>
      <c r="V176" s="10" t="str">
        <f t="shared" si="29"/>
        <v>OK1DXD10000SINGLE</v>
      </c>
      <c r="W176" s="11">
        <f t="shared" si="31"/>
        <v>48.4</v>
      </c>
      <c r="X176" s="12">
        <f t="shared" si="28"/>
        <v>4</v>
      </c>
      <c r="Y176" s="12">
        <f>COUNTIF(U:U,U176)</f>
        <v>19</v>
      </c>
      <c r="Z176" s="12">
        <f>COUNTIFS(D:D,D176,U:U,U176)</f>
        <v>11</v>
      </c>
      <c r="AA176" s="25" t="str">
        <f t="shared" si="30"/>
        <v>5</v>
      </c>
    </row>
    <row r="177" spans="1:27" customFormat="1" ht="15" x14ac:dyDescent="0.25">
      <c r="A177" s="49" t="s">
        <v>40</v>
      </c>
      <c r="B177" s="49" t="s">
        <v>798</v>
      </c>
      <c r="C177" s="49" t="s">
        <v>799</v>
      </c>
      <c r="D177" s="49" t="s">
        <v>370</v>
      </c>
      <c r="E177" s="49" t="s">
        <v>625</v>
      </c>
      <c r="F177" s="49" t="s">
        <v>446</v>
      </c>
      <c r="G177" s="49"/>
      <c r="H177" s="49">
        <v>977</v>
      </c>
      <c r="I177" s="49">
        <v>977</v>
      </c>
      <c r="J177" s="49" t="s">
        <v>406</v>
      </c>
      <c r="K177" s="49">
        <v>0</v>
      </c>
      <c r="L177" s="49">
        <v>10</v>
      </c>
      <c r="M177" s="49">
        <v>98</v>
      </c>
      <c r="N177" s="49"/>
      <c r="O177" s="49" t="s">
        <v>24</v>
      </c>
      <c r="P177" s="49" t="s">
        <v>25</v>
      </c>
      <c r="Q177" s="49" t="s">
        <v>3838</v>
      </c>
      <c r="R177" s="49" t="s">
        <v>922</v>
      </c>
      <c r="S177" s="49" t="s">
        <v>923</v>
      </c>
      <c r="U177" s="9">
        <f t="shared" si="27"/>
        <v>10000</v>
      </c>
      <c r="V177" s="10" t="str">
        <f t="shared" si="29"/>
        <v>OK1DCI10000SINGLE</v>
      </c>
      <c r="W177" s="11">
        <f t="shared" si="31"/>
        <v>41.5</v>
      </c>
      <c r="X177" s="12">
        <f t="shared" si="28"/>
        <v>4</v>
      </c>
      <c r="Y177" s="12">
        <f>COUNTIF(U:U,U177)</f>
        <v>19</v>
      </c>
      <c r="Z177" s="12">
        <f>COUNTIFS(D:D,D177,U:U,U177)</f>
        <v>11</v>
      </c>
      <c r="AA177" s="25" t="str">
        <f t="shared" si="30"/>
        <v>6</v>
      </c>
    </row>
    <row r="178" spans="1:27" customFormat="1" ht="15" x14ac:dyDescent="0.25">
      <c r="A178" s="49" t="s">
        <v>44</v>
      </c>
      <c r="B178" s="49" t="s">
        <v>1048</v>
      </c>
      <c r="C178" s="49" t="s">
        <v>372</v>
      </c>
      <c r="D178" s="49" t="s">
        <v>370</v>
      </c>
      <c r="E178" s="49" t="s">
        <v>625</v>
      </c>
      <c r="F178" s="49" t="s">
        <v>616</v>
      </c>
      <c r="G178" s="49"/>
      <c r="H178" s="49">
        <v>728</v>
      </c>
      <c r="I178" s="49">
        <v>728</v>
      </c>
      <c r="J178" s="49" t="s">
        <v>406</v>
      </c>
      <c r="K178" s="49">
        <v>0</v>
      </c>
      <c r="L178" s="49">
        <v>7</v>
      </c>
      <c r="M178" s="49">
        <v>104</v>
      </c>
      <c r="N178" s="49"/>
      <c r="O178" s="49" t="s">
        <v>24</v>
      </c>
      <c r="P178" s="49" t="s">
        <v>25</v>
      </c>
      <c r="Q178" s="49" t="s">
        <v>2659</v>
      </c>
      <c r="R178" s="49" t="s">
        <v>1369</v>
      </c>
      <c r="S178" s="49" t="s">
        <v>1355</v>
      </c>
      <c r="U178" s="9">
        <f t="shared" si="27"/>
        <v>10000</v>
      </c>
      <c r="V178" s="10" t="str">
        <f t="shared" si="29"/>
        <v>OK1UFL10000SINGLE</v>
      </c>
      <c r="W178" s="11">
        <f t="shared" si="31"/>
        <v>34.5</v>
      </c>
      <c r="X178" s="12">
        <f t="shared" si="28"/>
        <v>4</v>
      </c>
      <c r="Y178" s="12">
        <f>COUNTIF(U:U,U178)</f>
        <v>19</v>
      </c>
      <c r="Z178" s="12">
        <f>COUNTIFS(D:D,D178,U:U,U178)</f>
        <v>11</v>
      </c>
      <c r="AA178" s="25" t="str">
        <f t="shared" si="30"/>
        <v>7</v>
      </c>
    </row>
    <row r="179" spans="1:27" customFormat="1" ht="15" x14ac:dyDescent="0.25">
      <c r="A179" s="49" t="s">
        <v>48</v>
      </c>
      <c r="B179" s="49" t="s">
        <v>3839</v>
      </c>
      <c r="C179" s="49" t="s">
        <v>407</v>
      </c>
      <c r="D179" s="49" t="s">
        <v>370</v>
      </c>
      <c r="E179" s="49" t="s">
        <v>625</v>
      </c>
      <c r="F179" s="49" t="s">
        <v>631</v>
      </c>
      <c r="G179" s="49"/>
      <c r="H179" s="49">
        <v>195</v>
      </c>
      <c r="I179" s="49">
        <v>195</v>
      </c>
      <c r="J179" s="49" t="s">
        <v>406</v>
      </c>
      <c r="K179" s="49">
        <v>0</v>
      </c>
      <c r="L179" s="49">
        <v>3</v>
      </c>
      <c r="M179" s="49">
        <v>65</v>
      </c>
      <c r="N179" s="49"/>
      <c r="O179" s="49" t="s">
        <v>24</v>
      </c>
      <c r="P179" s="49" t="s">
        <v>25</v>
      </c>
      <c r="Q179" s="49" t="s">
        <v>3840</v>
      </c>
      <c r="R179" s="49" t="s">
        <v>3841</v>
      </c>
      <c r="S179" s="49" t="s">
        <v>3842</v>
      </c>
      <c r="U179" s="9">
        <f t="shared" si="27"/>
        <v>10000</v>
      </c>
      <c r="V179" s="10" t="str">
        <f t="shared" si="29"/>
        <v>OK1MTZ10000SINGLE</v>
      </c>
      <c r="W179" s="11">
        <f t="shared" si="31"/>
        <v>27.6</v>
      </c>
      <c r="X179" s="12">
        <f t="shared" si="28"/>
        <v>4</v>
      </c>
      <c r="Y179" s="12">
        <f>COUNTIF(U:U,U179)</f>
        <v>19</v>
      </c>
      <c r="Z179" s="12">
        <f>COUNTIFS(D:D,D179,U:U,U179)</f>
        <v>11</v>
      </c>
      <c r="AA179" s="25" t="str">
        <f t="shared" si="30"/>
        <v>8</v>
      </c>
    </row>
    <row r="180" spans="1:27" customFormat="1" ht="15" x14ac:dyDescent="0.25">
      <c r="A180" s="49" t="s">
        <v>50</v>
      </c>
      <c r="B180" s="49" t="s">
        <v>298</v>
      </c>
      <c r="C180" s="49" t="s">
        <v>590</v>
      </c>
      <c r="D180" s="49" t="s">
        <v>370</v>
      </c>
      <c r="E180" s="49" t="s">
        <v>625</v>
      </c>
      <c r="F180" s="49" t="s">
        <v>616</v>
      </c>
      <c r="G180" s="49"/>
      <c r="H180" s="49">
        <v>45</v>
      </c>
      <c r="I180" s="49">
        <v>45</v>
      </c>
      <c r="J180" s="49" t="s">
        <v>406</v>
      </c>
      <c r="K180" s="49">
        <v>0</v>
      </c>
      <c r="L180" s="49">
        <v>1</v>
      </c>
      <c r="M180" s="49">
        <v>45</v>
      </c>
      <c r="N180" s="49"/>
      <c r="O180" s="49" t="s">
        <v>24</v>
      </c>
      <c r="P180" s="49" t="s">
        <v>25</v>
      </c>
      <c r="Q180" s="49" t="s">
        <v>1584</v>
      </c>
      <c r="R180" s="49" t="s">
        <v>354</v>
      </c>
      <c r="S180" s="49" t="s">
        <v>1556</v>
      </c>
      <c r="U180" s="9">
        <f t="shared" si="27"/>
        <v>10000</v>
      </c>
      <c r="V180" s="10" t="str">
        <f t="shared" si="29"/>
        <v>OK2ZTK10000SINGLE</v>
      </c>
      <c r="W180" s="11">
        <f t="shared" si="31"/>
        <v>20.7</v>
      </c>
      <c r="X180" s="12">
        <f t="shared" si="28"/>
        <v>4</v>
      </c>
      <c r="Y180" s="12">
        <f>COUNTIF(U:U,U180)</f>
        <v>19</v>
      </c>
      <c r="Z180" s="12">
        <f>COUNTIFS(D:D,D180,U:U,U180)</f>
        <v>11</v>
      </c>
      <c r="AA180" s="25" t="str">
        <f t="shared" si="30"/>
        <v>9</v>
      </c>
    </row>
    <row r="181" spans="1:27" customFormat="1" ht="15" x14ac:dyDescent="0.25">
      <c r="A181" s="49" t="s">
        <v>53</v>
      </c>
      <c r="B181" s="49" t="s">
        <v>944</v>
      </c>
      <c r="C181" s="49" t="s">
        <v>731</v>
      </c>
      <c r="D181" s="49" t="s">
        <v>370</v>
      </c>
      <c r="E181" s="49" t="s">
        <v>625</v>
      </c>
      <c r="F181" s="49" t="s">
        <v>626</v>
      </c>
      <c r="G181" s="49"/>
      <c r="H181" s="49">
        <v>1</v>
      </c>
      <c r="I181" s="49">
        <v>1</v>
      </c>
      <c r="J181" s="49" t="s">
        <v>406</v>
      </c>
      <c r="K181" s="49">
        <v>0</v>
      </c>
      <c r="L181" s="49">
        <v>1</v>
      </c>
      <c r="M181" s="49">
        <v>1</v>
      </c>
      <c r="N181" s="49"/>
      <c r="O181" s="49" t="s">
        <v>24</v>
      </c>
      <c r="P181" s="49" t="s">
        <v>25</v>
      </c>
      <c r="Q181" s="49" t="s">
        <v>946</v>
      </c>
      <c r="R181" s="49" t="s">
        <v>978</v>
      </c>
      <c r="S181" s="49" t="s">
        <v>948</v>
      </c>
      <c r="U181" s="9">
        <f t="shared" si="27"/>
        <v>10000</v>
      </c>
      <c r="V181" s="10" t="str">
        <f t="shared" si="29"/>
        <v>OK1JHM10000SINGLE</v>
      </c>
      <c r="W181" s="11">
        <f t="shared" si="31"/>
        <v>13.8</v>
      </c>
      <c r="X181" s="12">
        <f t="shared" si="28"/>
        <v>4</v>
      </c>
      <c r="Y181" s="12">
        <f>COUNTIF(U:U,U181)</f>
        <v>19</v>
      </c>
      <c r="Z181" s="12">
        <f>COUNTIFS(D:D,D181,U:U,U181)</f>
        <v>11</v>
      </c>
      <c r="AA181" s="25" t="str">
        <f t="shared" si="30"/>
        <v>10</v>
      </c>
    </row>
    <row r="182" spans="1:27" customFormat="1" ht="15" x14ac:dyDescent="0.25">
      <c r="A182" s="49" t="s">
        <v>53</v>
      </c>
      <c r="B182" s="49" t="s">
        <v>730</v>
      </c>
      <c r="C182" s="49" t="s">
        <v>731</v>
      </c>
      <c r="D182" s="49" t="s">
        <v>370</v>
      </c>
      <c r="E182" s="49" t="s">
        <v>625</v>
      </c>
      <c r="F182" s="49" t="s">
        <v>3843</v>
      </c>
      <c r="G182" s="49"/>
      <c r="H182" s="49">
        <v>1</v>
      </c>
      <c r="I182" s="49">
        <v>1</v>
      </c>
      <c r="J182" s="49" t="s">
        <v>406</v>
      </c>
      <c r="K182" s="49">
        <v>0</v>
      </c>
      <c r="L182" s="49">
        <v>1</v>
      </c>
      <c r="M182" s="49">
        <v>1</v>
      </c>
      <c r="N182" s="49"/>
      <c r="O182" s="49" t="s">
        <v>24</v>
      </c>
      <c r="P182" s="49" t="s">
        <v>25</v>
      </c>
      <c r="Q182" s="49" t="s">
        <v>949</v>
      </c>
      <c r="R182" s="49" t="s">
        <v>3791</v>
      </c>
      <c r="S182" s="49" t="s">
        <v>733</v>
      </c>
      <c r="U182" s="9">
        <f>IF(E182="145 MHz",145,IF(E182="435 MHz",435,IF(E182="1,3 GHz",1300,IF(E182="2,3 GHz",2300,IF(E182="3,4 GHz",3400,IF(E182="5,7 GHz",5700,IF(E182="10 GHz",10000,IF(E182="24 GHz",24000,IF(E182="47 GHz",47000,IF(E182="76 GHz",76000,IF(E182="120 GHz",120000,IF(E182="134 GHz",134000,IF(E182="248 GHz",248000)))))))))))))</f>
        <v>10000</v>
      </c>
      <c r="V182" s="10" t="str">
        <f t="shared" si="29"/>
        <v>OK1MBT10000SINGLE</v>
      </c>
      <c r="W182" s="11">
        <f t="shared" si="31"/>
        <v>13.8</v>
      </c>
      <c r="X182" s="12">
        <f t="shared" si="28"/>
        <v>4</v>
      </c>
      <c r="Y182" s="12">
        <f>COUNTIF(U:U,U182)</f>
        <v>19</v>
      </c>
      <c r="Z182" s="12">
        <f>COUNTIFS(D:D,D182,U:U,U182)</f>
        <v>11</v>
      </c>
      <c r="AA182" s="25" t="str">
        <f t="shared" si="30"/>
        <v>10</v>
      </c>
    </row>
    <row r="183" spans="1:27" customFormat="1" ht="15" x14ac:dyDescent="0.25">
      <c r="A183" s="49" t="s">
        <v>22</v>
      </c>
      <c r="B183" s="49" t="s">
        <v>823</v>
      </c>
      <c r="C183" s="49" t="s">
        <v>824</v>
      </c>
      <c r="D183" s="49" t="s">
        <v>466</v>
      </c>
      <c r="E183" s="49" t="s">
        <v>625</v>
      </c>
      <c r="F183" s="49" t="s">
        <v>864</v>
      </c>
      <c r="G183" s="49"/>
      <c r="H183" s="49">
        <v>11986</v>
      </c>
      <c r="I183" s="49">
        <v>13766</v>
      </c>
      <c r="J183" s="49" t="s">
        <v>1546</v>
      </c>
      <c r="K183" s="49">
        <v>1778</v>
      </c>
      <c r="L183" s="49">
        <v>52</v>
      </c>
      <c r="M183" s="49">
        <v>250</v>
      </c>
      <c r="N183" s="49">
        <v>1</v>
      </c>
      <c r="O183" s="49" t="s">
        <v>24</v>
      </c>
      <c r="P183" s="49" t="s">
        <v>25</v>
      </c>
      <c r="Q183" s="49" t="s">
        <v>3844</v>
      </c>
      <c r="R183" s="49" t="s">
        <v>3297</v>
      </c>
      <c r="S183" s="49" t="s">
        <v>3298</v>
      </c>
      <c r="U183" s="9">
        <f t="shared" ref="U183:U246" si="32">IF(E183="145 MHz",145,IF(E183="435 MHz",435,IF(E183="1,3 GHz",1300,IF(E183="2,3 GHz",2300,IF(E183="3,4 GHz",3400,IF(E183="5,7 GHz",5700,IF(E183="10 GHz",10000,IF(E183="24 GHz",24000,IF(E183="47 GHz",47000,IF(E183="76 GHz",76000,IF(E183="120 GHz",120000,IF(E183="134 GHz",134000,IF(E183="248 GHz",248000)))))))))))))</f>
        <v>10000</v>
      </c>
      <c r="V183" s="10" t="str">
        <f t="shared" si="29"/>
        <v>OL4A10000MULTI</v>
      </c>
      <c r="W183" s="11">
        <f t="shared" si="31"/>
        <v>76</v>
      </c>
      <c r="X183" s="12">
        <f t="shared" si="28"/>
        <v>4</v>
      </c>
      <c r="Y183" s="12">
        <f>COUNTIF(U:U,U183)</f>
        <v>19</v>
      </c>
      <c r="Z183" s="12">
        <f>COUNTIFS(D:D,D183,U:U,U183)</f>
        <v>8</v>
      </c>
      <c r="AA183" s="25" t="str">
        <f t="shared" si="30"/>
        <v>1</v>
      </c>
    </row>
    <row r="184" spans="1:27" customFormat="1" ht="15" x14ac:dyDescent="0.25">
      <c r="A184" s="49" t="s">
        <v>28</v>
      </c>
      <c r="B184" s="49" t="s">
        <v>817</v>
      </c>
      <c r="C184" s="49" t="s">
        <v>476</v>
      </c>
      <c r="D184" s="49" t="s">
        <v>466</v>
      </c>
      <c r="E184" s="49" t="s">
        <v>625</v>
      </c>
      <c r="F184" s="49" t="s">
        <v>446</v>
      </c>
      <c r="G184" s="49"/>
      <c r="H184" s="49">
        <v>11229</v>
      </c>
      <c r="I184" s="49">
        <v>12799</v>
      </c>
      <c r="J184" s="49" t="s">
        <v>1677</v>
      </c>
      <c r="K184" s="49">
        <v>1566</v>
      </c>
      <c r="L184" s="49">
        <v>49</v>
      </c>
      <c r="M184" s="49">
        <v>255</v>
      </c>
      <c r="N184" s="49"/>
      <c r="O184" s="49" t="s">
        <v>24</v>
      </c>
      <c r="P184" s="49" t="s">
        <v>25</v>
      </c>
      <c r="Q184" s="49" t="s">
        <v>3845</v>
      </c>
      <c r="R184" s="49" t="s">
        <v>348</v>
      </c>
      <c r="S184" s="49" t="s">
        <v>907</v>
      </c>
      <c r="U184" s="9">
        <f t="shared" si="32"/>
        <v>10000</v>
      </c>
      <c r="V184" s="10" t="str">
        <f t="shared" si="29"/>
        <v>OK2A10000MULTI</v>
      </c>
      <c r="W184" s="11">
        <f t="shared" si="31"/>
        <v>66.5</v>
      </c>
      <c r="X184" s="12">
        <f t="shared" si="28"/>
        <v>4</v>
      </c>
      <c r="Y184" s="12">
        <f>COUNTIF(U:U,U184)</f>
        <v>19</v>
      </c>
      <c r="Z184" s="12">
        <f>COUNTIFS(D:D,D184,U:U,U184)</f>
        <v>8</v>
      </c>
      <c r="AA184" s="25" t="str">
        <f t="shared" si="30"/>
        <v>2</v>
      </c>
    </row>
    <row r="185" spans="1:27" customFormat="1" ht="15" x14ac:dyDescent="0.25">
      <c r="A185" s="49" t="s">
        <v>30</v>
      </c>
      <c r="B185" s="49" t="s">
        <v>261</v>
      </c>
      <c r="C185" s="49" t="s">
        <v>504</v>
      </c>
      <c r="D185" s="49" t="s">
        <v>466</v>
      </c>
      <c r="E185" s="49" t="s">
        <v>625</v>
      </c>
      <c r="F185" s="49" t="s">
        <v>627</v>
      </c>
      <c r="G185" s="49"/>
      <c r="H185" s="49">
        <v>8971</v>
      </c>
      <c r="I185" s="49">
        <v>9581</v>
      </c>
      <c r="J185" s="49" t="s">
        <v>604</v>
      </c>
      <c r="K185" s="49">
        <v>611</v>
      </c>
      <c r="L185" s="49">
        <v>31</v>
      </c>
      <c r="M185" s="49">
        <v>309</v>
      </c>
      <c r="N185" s="49"/>
      <c r="O185" s="49" t="s">
        <v>24</v>
      </c>
      <c r="P185" s="49" t="s">
        <v>25</v>
      </c>
      <c r="Q185" s="49" t="s">
        <v>3846</v>
      </c>
      <c r="R185" s="49" t="s">
        <v>318</v>
      </c>
      <c r="S185" s="49" t="s">
        <v>211</v>
      </c>
      <c r="U185" s="9">
        <f t="shared" si="32"/>
        <v>10000</v>
      </c>
      <c r="V185" s="10" t="str">
        <f t="shared" si="29"/>
        <v>OK2C10000MULTI</v>
      </c>
      <c r="W185" s="11">
        <f t="shared" si="31"/>
        <v>57</v>
      </c>
      <c r="X185" s="12">
        <f t="shared" si="28"/>
        <v>4</v>
      </c>
      <c r="Y185" s="12">
        <f>COUNTIF(U:U,U185)</f>
        <v>19</v>
      </c>
      <c r="Z185" s="12">
        <f>COUNTIFS(D:D,D185,U:U,U185)</f>
        <v>8</v>
      </c>
      <c r="AA185" s="25" t="str">
        <f t="shared" si="30"/>
        <v>3</v>
      </c>
    </row>
    <row r="186" spans="1:27" customFormat="1" ht="15" x14ac:dyDescent="0.25">
      <c r="A186" s="49" t="s">
        <v>35</v>
      </c>
      <c r="B186" s="49" t="s">
        <v>882</v>
      </c>
      <c r="C186" s="49" t="s">
        <v>986</v>
      </c>
      <c r="D186" s="49" t="s">
        <v>466</v>
      </c>
      <c r="E186" s="49" t="s">
        <v>625</v>
      </c>
      <c r="F186" s="49" t="s">
        <v>624</v>
      </c>
      <c r="G186" s="49"/>
      <c r="H186" s="49">
        <v>8009</v>
      </c>
      <c r="I186" s="49">
        <v>8263</v>
      </c>
      <c r="J186" s="49" t="s">
        <v>987</v>
      </c>
      <c r="K186" s="49">
        <v>254</v>
      </c>
      <c r="L186" s="49">
        <v>39</v>
      </c>
      <c r="M186" s="49">
        <v>211</v>
      </c>
      <c r="N186" s="49"/>
      <c r="O186" s="49" t="s">
        <v>24</v>
      </c>
      <c r="P186" s="49" t="s">
        <v>25</v>
      </c>
      <c r="Q186" s="49" t="s">
        <v>3847</v>
      </c>
      <c r="R186" s="49" t="s">
        <v>1360</v>
      </c>
      <c r="S186" s="49" t="s">
        <v>1232</v>
      </c>
      <c r="U186" s="9">
        <f t="shared" si="32"/>
        <v>10000</v>
      </c>
      <c r="V186" s="10" t="str">
        <f t="shared" si="29"/>
        <v>OK1KKD10000MULTI</v>
      </c>
      <c r="W186" s="11">
        <f t="shared" si="31"/>
        <v>47.5</v>
      </c>
      <c r="X186" s="12">
        <f t="shared" si="28"/>
        <v>4</v>
      </c>
      <c r="Y186" s="12">
        <f>COUNTIF(U:U,U186)</f>
        <v>19</v>
      </c>
      <c r="Z186" s="12">
        <f>COUNTIFS(D:D,D186,U:U,U186)</f>
        <v>8</v>
      </c>
      <c r="AA186" s="25" t="str">
        <f t="shared" si="30"/>
        <v>4</v>
      </c>
    </row>
    <row r="187" spans="1:27" customFormat="1" ht="15" x14ac:dyDescent="0.25">
      <c r="A187" s="49" t="s">
        <v>38</v>
      </c>
      <c r="B187" s="49" t="s">
        <v>236</v>
      </c>
      <c r="C187" s="49" t="s">
        <v>492</v>
      </c>
      <c r="D187" s="49" t="s">
        <v>466</v>
      </c>
      <c r="E187" s="49" t="s">
        <v>625</v>
      </c>
      <c r="F187" s="49" t="s">
        <v>552</v>
      </c>
      <c r="G187" s="49"/>
      <c r="H187" s="49">
        <v>5798</v>
      </c>
      <c r="I187" s="49">
        <v>5798</v>
      </c>
      <c r="J187" s="49" t="s">
        <v>406</v>
      </c>
      <c r="K187" s="49">
        <v>0</v>
      </c>
      <c r="L187" s="49">
        <v>25</v>
      </c>
      <c r="M187" s="49">
        <v>232</v>
      </c>
      <c r="N187" s="49"/>
      <c r="O187" s="49" t="s">
        <v>24</v>
      </c>
      <c r="P187" s="49" t="s">
        <v>25</v>
      </c>
      <c r="Q187" s="49" t="s">
        <v>3848</v>
      </c>
      <c r="R187" s="49" t="s">
        <v>347</v>
      </c>
      <c r="S187" s="49" t="s">
        <v>286</v>
      </c>
      <c r="U187" s="9">
        <f t="shared" si="32"/>
        <v>10000</v>
      </c>
      <c r="V187" s="10" t="str">
        <f t="shared" si="29"/>
        <v>OK2R10000MULTI</v>
      </c>
      <c r="W187" s="11">
        <f t="shared" si="31"/>
        <v>38</v>
      </c>
      <c r="X187" s="12">
        <f t="shared" si="28"/>
        <v>4</v>
      </c>
      <c r="Y187" s="12">
        <f>COUNTIF(U:U,U187)</f>
        <v>19</v>
      </c>
      <c r="Z187" s="12">
        <f>COUNTIFS(D:D,D187,U:U,U187)</f>
        <v>8</v>
      </c>
      <c r="AA187" s="25" t="str">
        <f t="shared" si="30"/>
        <v>5</v>
      </c>
    </row>
    <row r="188" spans="1:27" customFormat="1" ht="15" x14ac:dyDescent="0.25">
      <c r="A188" s="49" t="s">
        <v>40</v>
      </c>
      <c r="B188" s="49" t="s">
        <v>312</v>
      </c>
      <c r="C188" s="49" t="s">
        <v>515</v>
      </c>
      <c r="D188" s="49" t="s">
        <v>466</v>
      </c>
      <c r="E188" s="49" t="s">
        <v>625</v>
      </c>
      <c r="F188" s="49" t="s">
        <v>913</v>
      </c>
      <c r="G188" s="49"/>
      <c r="H188" s="49">
        <v>5767</v>
      </c>
      <c r="I188" s="49">
        <v>5989</v>
      </c>
      <c r="J188" s="49" t="s">
        <v>855</v>
      </c>
      <c r="K188" s="49">
        <v>223</v>
      </c>
      <c r="L188" s="49">
        <v>24</v>
      </c>
      <c r="M188" s="49">
        <v>251</v>
      </c>
      <c r="N188" s="49"/>
      <c r="O188" s="49" t="s">
        <v>24</v>
      </c>
      <c r="P188" s="49" t="s">
        <v>25</v>
      </c>
      <c r="Q188" s="49" t="s">
        <v>3824</v>
      </c>
      <c r="R188" s="49" t="s">
        <v>1372</v>
      </c>
      <c r="S188" s="49" t="s">
        <v>3302</v>
      </c>
      <c r="U188" s="9">
        <f t="shared" si="32"/>
        <v>10000</v>
      </c>
      <c r="V188" s="10" t="str">
        <f t="shared" si="29"/>
        <v>OK2M10000MULTI</v>
      </c>
      <c r="W188" s="11">
        <f t="shared" si="31"/>
        <v>28.5</v>
      </c>
      <c r="X188" s="12">
        <f t="shared" si="28"/>
        <v>4</v>
      </c>
      <c r="Y188" s="12">
        <f>COUNTIF(U:U,U188)</f>
        <v>19</v>
      </c>
      <c r="Z188" s="12">
        <f>COUNTIFS(D:D,D188,U:U,U188)</f>
        <v>8</v>
      </c>
      <c r="AA188" s="25" t="str">
        <f t="shared" si="30"/>
        <v>6</v>
      </c>
    </row>
    <row r="189" spans="1:27" customFormat="1" ht="15" x14ac:dyDescent="0.25">
      <c r="A189" s="49" t="s">
        <v>44</v>
      </c>
      <c r="B189" s="49" t="s">
        <v>319</v>
      </c>
      <c r="C189" s="49" t="s">
        <v>603</v>
      </c>
      <c r="D189" s="49" t="s">
        <v>466</v>
      </c>
      <c r="E189" s="49" t="s">
        <v>625</v>
      </c>
      <c r="F189" s="49" t="s">
        <v>615</v>
      </c>
      <c r="G189" s="49"/>
      <c r="H189" s="49">
        <v>2599</v>
      </c>
      <c r="I189" s="49">
        <v>3014</v>
      </c>
      <c r="J189" s="49" t="s">
        <v>1358</v>
      </c>
      <c r="K189" s="49">
        <v>415</v>
      </c>
      <c r="L189" s="49">
        <v>21</v>
      </c>
      <c r="M189" s="49">
        <v>137</v>
      </c>
      <c r="N189" s="49">
        <v>1</v>
      </c>
      <c r="O189" s="49" t="s">
        <v>24</v>
      </c>
      <c r="P189" s="49" t="s">
        <v>25</v>
      </c>
      <c r="Q189" s="49" t="s">
        <v>3849</v>
      </c>
      <c r="R189" s="49" t="s">
        <v>357</v>
      </c>
      <c r="S189" s="49" t="s">
        <v>333</v>
      </c>
      <c r="U189" s="9">
        <f t="shared" si="32"/>
        <v>10000</v>
      </c>
      <c r="V189" s="10" t="str">
        <f t="shared" si="29"/>
        <v>OK1KKL10000MULTI</v>
      </c>
      <c r="W189" s="11">
        <f t="shared" si="31"/>
        <v>19</v>
      </c>
      <c r="X189" s="12">
        <f t="shared" si="28"/>
        <v>4</v>
      </c>
      <c r="Y189" s="12">
        <f>COUNTIF(U:U,U189)</f>
        <v>19</v>
      </c>
      <c r="Z189" s="12">
        <f>COUNTIFS(D:D,D189,U:U,U189)</f>
        <v>8</v>
      </c>
      <c r="AA189" s="25" t="str">
        <f t="shared" si="30"/>
        <v>7</v>
      </c>
    </row>
    <row r="190" spans="1:27" customFormat="1" ht="15" x14ac:dyDescent="0.25">
      <c r="A190" s="49" t="s">
        <v>48</v>
      </c>
      <c r="B190" s="49" t="s">
        <v>1549</v>
      </c>
      <c r="C190" s="49" t="s">
        <v>1550</v>
      </c>
      <c r="D190" s="49" t="s">
        <v>466</v>
      </c>
      <c r="E190" s="49" t="s">
        <v>625</v>
      </c>
      <c r="F190" s="49" t="s">
        <v>621</v>
      </c>
      <c r="G190" s="49"/>
      <c r="H190" s="49">
        <v>126</v>
      </c>
      <c r="I190" s="49">
        <v>271</v>
      </c>
      <c r="J190" s="49" t="s">
        <v>1012</v>
      </c>
      <c r="K190" s="49">
        <v>145</v>
      </c>
      <c r="L190" s="49">
        <v>3</v>
      </c>
      <c r="M190" s="49">
        <v>63</v>
      </c>
      <c r="N190" s="49"/>
      <c r="O190" s="49" t="s">
        <v>24</v>
      </c>
      <c r="P190" s="49" t="s">
        <v>25</v>
      </c>
      <c r="Q190" s="49" t="s">
        <v>1051</v>
      </c>
      <c r="R190" s="49" t="s">
        <v>1386</v>
      </c>
      <c r="S190" s="49" t="s">
        <v>3850</v>
      </c>
      <c r="U190" s="9">
        <f t="shared" si="32"/>
        <v>10000</v>
      </c>
      <c r="V190" s="10" t="str">
        <f t="shared" si="29"/>
        <v>OK2KFJ10000MULTI</v>
      </c>
      <c r="W190" s="11">
        <f t="shared" si="31"/>
        <v>9.5</v>
      </c>
      <c r="X190" s="12">
        <f t="shared" si="28"/>
        <v>4</v>
      </c>
      <c r="Y190" s="12">
        <f>COUNTIF(U:U,U190)</f>
        <v>19</v>
      </c>
      <c r="Z190" s="12">
        <f>COUNTIFS(D:D,D190,U:U,U190)</f>
        <v>8</v>
      </c>
      <c r="AA190" s="25" t="str">
        <f t="shared" si="30"/>
        <v>8</v>
      </c>
    </row>
    <row r="191" spans="1:27" customFormat="1" ht="15" x14ac:dyDescent="0.25">
      <c r="A191" s="49" t="s">
        <v>22</v>
      </c>
      <c r="B191" s="49" t="s">
        <v>284</v>
      </c>
      <c r="C191" s="49" t="s">
        <v>3851</v>
      </c>
      <c r="D191" s="49" t="s">
        <v>370</v>
      </c>
      <c r="E191" s="49" t="s">
        <v>630</v>
      </c>
      <c r="F191" s="49" t="s">
        <v>616</v>
      </c>
      <c r="G191" s="49"/>
      <c r="H191" s="49">
        <v>459</v>
      </c>
      <c r="I191" s="49">
        <v>459</v>
      </c>
      <c r="J191" s="49" t="s">
        <v>406</v>
      </c>
      <c r="K191" s="49">
        <v>0</v>
      </c>
      <c r="L191" s="49">
        <v>6</v>
      </c>
      <c r="M191" s="49">
        <v>77</v>
      </c>
      <c r="N191" s="49"/>
      <c r="O191" s="49" t="s">
        <v>24</v>
      </c>
      <c r="P191" s="49" t="s">
        <v>25</v>
      </c>
      <c r="Q191" s="49" t="s">
        <v>3852</v>
      </c>
      <c r="R191" s="49" t="s">
        <v>361</v>
      </c>
      <c r="S191" s="49" t="s">
        <v>352</v>
      </c>
      <c r="U191" s="9">
        <f t="shared" si="32"/>
        <v>24000</v>
      </c>
      <c r="V191" s="10" t="str">
        <f t="shared" si="29"/>
        <v>OK1AIY/P24000SINGLE</v>
      </c>
      <c r="W191" s="11">
        <f t="shared" si="31"/>
        <v>70</v>
      </c>
      <c r="X191" s="12">
        <f t="shared" si="28"/>
        <v>5</v>
      </c>
      <c r="Y191" s="12">
        <f>COUNTIF(U:U,U191)</f>
        <v>14</v>
      </c>
      <c r="Z191" s="12">
        <f>COUNTIFS(D:D,D191,U:U,U191)</f>
        <v>8</v>
      </c>
      <c r="AA191" s="25" t="str">
        <f t="shared" si="30"/>
        <v>1</v>
      </c>
    </row>
    <row r="192" spans="1:27" customFormat="1" ht="15" x14ac:dyDescent="0.25">
      <c r="A192" s="49" t="s">
        <v>28</v>
      </c>
      <c r="B192" s="49" t="s">
        <v>798</v>
      </c>
      <c r="C192" s="49" t="s">
        <v>799</v>
      </c>
      <c r="D192" s="49" t="s">
        <v>370</v>
      </c>
      <c r="E192" s="49" t="s">
        <v>630</v>
      </c>
      <c r="F192" s="49" t="s">
        <v>621</v>
      </c>
      <c r="G192" s="49"/>
      <c r="H192" s="49">
        <v>375</v>
      </c>
      <c r="I192" s="49">
        <v>375</v>
      </c>
      <c r="J192" s="49" t="s">
        <v>406</v>
      </c>
      <c r="K192" s="49">
        <v>0</v>
      </c>
      <c r="L192" s="49">
        <v>5</v>
      </c>
      <c r="M192" s="49">
        <v>75</v>
      </c>
      <c r="N192" s="49"/>
      <c r="O192" s="49" t="s">
        <v>24</v>
      </c>
      <c r="P192" s="49" t="s">
        <v>25</v>
      </c>
      <c r="Q192" s="49" t="s">
        <v>3853</v>
      </c>
      <c r="R192" s="49" t="s">
        <v>936</v>
      </c>
      <c r="S192" s="49" t="s">
        <v>923</v>
      </c>
      <c r="U192" s="9">
        <f t="shared" si="32"/>
        <v>24000</v>
      </c>
      <c r="V192" s="10" t="str">
        <f t="shared" si="29"/>
        <v>OK1DCI24000SINGLE</v>
      </c>
      <c r="W192" s="11">
        <f t="shared" si="31"/>
        <v>61.3</v>
      </c>
      <c r="X192" s="12">
        <f t="shared" si="28"/>
        <v>5</v>
      </c>
      <c r="Y192" s="12">
        <f>COUNTIF(U:U,U192)</f>
        <v>14</v>
      </c>
      <c r="Z192" s="12">
        <f>COUNTIFS(D:D,D192,U:U,U192)</f>
        <v>8</v>
      </c>
      <c r="AA192" s="25" t="str">
        <f t="shared" si="30"/>
        <v>2</v>
      </c>
    </row>
    <row r="193" spans="1:27" customFormat="1" ht="15" x14ac:dyDescent="0.25">
      <c r="A193" s="49" t="s">
        <v>30</v>
      </c>
      <c r="B193" s="49" t="s">
        <v>1048</v>
      </c>
      <c r="C193" s="49" t="s">
        <v>372</v>
      </c>
      <c r="D193" s="49" t="s">
        <v>370</v>
      </c>
      <c r="E193" s="49" t="s">
        <v>630</v>
      </c>
      <c r="F193" s="49" t="s">
        <v>631</v>
      </c>
      <c r="G193" s="49"/>
      <c r="H193" s="49">
        <v>359</v>
      </c>
      <c r="I193" s="49">
        <v>359</v>
      </c>
      <c r="J193" s="49" t="s">
        <v>406</v>
      </c>
      <c r="K193" s="49">
        <v>0</v>
      </c>
      <c r="L193" s="49">
        <v>5</v>
      </c>
      <c r="M193" s="49">
        <v>72</v>
      </c>
      <c r="N193" s="49"/>
      <c r="O193" s="49" t="s">
        <v>24</v>
      </c>
      <c r="P193" s="49" t="s">
        <v>25</v>
      </c>
      <c r="Q193" s="49" t="s">
        <v>1034</v>
      </c>
      <c r="R193" s="49" t="s">
        <v>1369</v>
      </c>
      <c r="S193" s="49" t="s">
        <v>1355</v>
      </c>
      <c r="U193" s="9">
        <f t="shared" si="32"/>
        <v>24000</v>
      </c>
      <c r="V193" s="10" t="str">
        <f t="shared" si="29"/>
        <v>OK1UFL24000SINGLE</v>
      </c>
      <c r="W193" s="11">
        <f t="shared" si="31"/>
        <v>52.5</v>
      </c>
      <c r="X193" s="12">
        <f t="shared" si="28"/>
        <v>5</v>
      </c>
      <c r="Y193" s="12">
        <f>COUNTIF(U:U,U193)</f>
        <v>14</v>
      </c>
      <c r="Z193" s="12">
        <f>COUNTIFS(D:D,D193,U:U,U193)</f>
        <v>8</v>
      </c>
      <c r="AA193" s="25" t="str">
        <f t="shared" si="30"/>
        <v>3</v>
      </c>
    </row>
    <row r="194" spans="1:27" customFormat="1" ht="15" x14ac:dyDescent="0.25">
      <c r="A194" s="49" t="s">
        <v>35</v>
      </c>
      <c r="B194" s="49" t="s">
        <v>3839</v>
      </c>
      <c r="C194" s="49" t="s">
        <v>407</v>
      </c>
      <c r="D194" s="49" t="s">
        <v>370</v>
      </c>
      <c r="E194" s="49" t="s">
        <v>630</v>
      </c>
      <c r="F194" s="49" t="s">
        <v>631</v>
      </c>
      <c r="G194" s="49"/>
      <c r="H194" s="49">
        <v>298</v>
      </c>
      <c r="I194" s="49">
        <v>298</v>
      </c>
      <c r="J194" s="49" t="s">
        <v>406</v>
      </c>
      <c r="K194" s="49">
        <v>0</v>
      </c>
      <c r="L194" s="49">
        <v>4</v>
      </c>
      <c r="M194" s="49">
        <v>75</v>
      </c>
      <c r="N194" s="49"/>
      <c r="O194" s="49" t="s">
        <v>24</v>
      </c>
      <c r="P194" s="49" t="s">
        <v>25</v>
      </c>
      <c r="Q194" s="49" t="s">
        <v>3840</v>
      </c>
      <c r="R194" s="49" t="s">
        <v>3854</v>
      </c>
      <c r="S194" s="49" t="s">
        <v>3842</v>
      </c>
      <c r="U194" s="9">
        <f t="shared" si="32"/>
        <v>24000</v>
      </c>
      <c r="V194" s="10" t="str">
        <f t="shared" si="29"/>
        <v>OK1MTZ24000SINGLE</v>
      </c>
      <c r="W194" s="11">
        <f t="shared" si="31"/>
        <v>43.8</v>
      </c>
      <c r="X194" s="12">
        <f t="shared" si="28"/>
        <v>5</v>
      </c>
      <c r="Y194" s="12">
        <f>COUNTIF(U:U,U194)</f>
        <v>14</v>
      </c>
      <c r="Z194" s="12">
        <f>COUNTIFS(D:D,D194,U:U,U194)</f>
        <v>8</v>
      </c>
      <c r="AA194" s="25" t="str">
        <f t="shared" si="30"/>
        <v>4</v>
      </c>
    </row>
    <row r="195" spans="1:27" customFormat="1" ht="15" x14ac:dyDescent="0.25">
      <c r="A195" s="49" t="s">
        <v>38</v>
      </c>
      <c r="B195" s="49" t="s">
        <v>944</v>
      </c>
      <c r="C195" s="49" t="s">
        <v>731</v>
      </c>
      <c r="D195" s="49" t="s">
        <v>370</v>
      </c>
      <c r="E195" s="49" t="s">
        <v>630</v>
      </c>
      <c r="F195" s="49" t="s">
        <v>945</v>
      </c>
      <c r="G195" s="49"/>
      <c r="H195" s="49">
        <v>276</v>
      </c>
      <c r="I195" s="49">
        <v>276</v>
      </c>
      <c r="J195" s="49" t="s">
        <v>406</v>
      </c>
      <c r="K195" s="49">
        <v>0</v>
      </c>
      <c r="L195" s="49">
        <v>5</v>
      </c>
      <c r="M195" s="49">
        <v>55</v>
      </c>
      <c r="N195" s="49"/>
      <c r="O195" s="49" t="s">
        <v>24</v>
      </c>
      <c r="P195" s="49" t="s">
        <v>25</v>
      </c>
      <c r="Q195" s="49" t="s">
        <v>3295</v>
      </c>
      <c r="R195" s="49" t="s">
        <v>1049</v>
      </c>
      <c r="S195" s="49" t="s">
        <v>948</v>
      </c>
      <c r="U195" s="9">
        <f t="shared" si="32"/>
        <v>24000</v>
      </c>
      <c r="V195" s="10" t="str">
        <f t="shared" si="29"/>
        <v>OK1JHM24000SINGLE</v>
      </c>
      <c r="W195" s="11">
        <f t="shared" si="31"/>
        <v>35</v>
      </c>
      <c r="X195" s="12">
        <f t="shared" si="28"/>
        <v>5</v>
      </c>
      <c r="Y195" s="12">
        <f>COUNTIF(U:U,U195)</f>
        <v>14</v>
      </c>
      <c r="Z195" s="12">
        <f>COUNTIFS(D:D,D195,U:U,U195)</f>
        <v>8</v>
      </c>
      <c r="AA195" s="25" t="str">
        <f t="shared" si="30"/>
        <v>5</v>
      </c>
    </row>
    <row r="196" spans="1:27" customFormat="1" ht="15" x14ac:dyDescent="0.25">
      <c r="A196" s="49" t="s">
        <v>40</v>
      </c>
      <c r="B196" s="49" t="s">
        <v>158</v>
      </c>
      <c r="C196" s="49" t="s">
        <v>420</v>
      </c>
      <c r="D196" s="49" t="s">
        <v>370</v>
      </c>
      <c r="E196" s="49" t="s">
        <v>630</v>
      </c>
      <c r="F196" s="49" t="s">
        <v>626</v>
      </c>
      <c r="G196" s="49"/>
      <c r="H196" s="49">
        <v>240</v>
      </c>
      <c r="I196" s="49">
        <v>240</v>
      </c>
      <c r="J196" s="49" t="s">
        <v>406</v>
      </c>
      <c r="K196" s="49">
        <v>0</v>
      </c>
      <c r="L196" s="49">
        <v>4</v>
      </c>
      <c r="M196" s="49">
        <v>60</v>
      </c>
      <c r="N196" s="49"/>
      <c r="O196" s="49" t="s">
        <v>24</v>
      </c>
      <c r="P196" s="49" t="s">
        <v>25</v>
      </c>
      <c r="Q196" s="49" t="s">
        <v>359</v>
      </c>
      <c r="R196" s="49" t="s">
        <v>3855</v>
      </c>
      <c r="S196" s="49" t="s">
        <v>160</v>
      </c>
      <c r="U196" s="9">
        <f t="shared" si="32"/>
        <v>24000</v>
      </c>
      <c r="V196" s="10" t="str">
        <f t="shared" si="29"/>
        <v>OK1EM24000SINGLE</v>
      </c>
      <c r="W196" s="11">
        <f t="shared" si="31"/>
        <v>26.3</v>
      </c>
      <c r="X196" s="12">
        <f t="shared" si="28"/>
        <v>5</v>
      </c>
      <c r="Y196" s="12">
        <f>COUNTIF(U:U,U196)</f>
        <v>14</v>
      </c>
      <c r="Z196" s="12">
        <f>COUNTIFS(D:D,D196,U:U,U196)</f>
        <v>8</v>
      </c>
      <c r="AA196" s="25" t="str">
        <f t="shared" si="30"/>
        <v>6</v>
      </c>
    </row>
    <row r="197" spans="1:27" customFormat="1" ht="15" x14ac:dyDescent="0.25">
      <c r="A197" s="49" t="s">
        <v>44</v>
      </c>
      <c r="B197" s="49" t="s">
        <v>2568</v>
      </c>
      <c r="C197" s="49" t="s">
        <v>3856</v>
      </c>
      <c r="D197" s="49" t="s">
        <v>370</v>
      </c>
      <c r="E197" s="49" t="s">
        <v>630</v>
      </c>
      <c r="F197" s="49" t="s">
        <v>945</v>
      </c>
      <c r="G197" s="49"/>
      <c r="H197" s="49">
        <v>8</v>
      </c>
      <c r="I197" s="49">
        <v>8</v>
      </c>
      <c r="J197" s="49" t="s">
        <v>406</v>
      </c>
      <c r="K197" s="49">
        <v>0</v>
      </c>
      <c r="L197" s="49">
        <v>1</v>
      </c>
      <c r="M197" s="49">
        <v>8</v>
      </c>
      <c r="N197" s="49"/>
      <c r="O197" s="49" t="s">
        <v>24</v>
      </c>
      <c r="P197" s="49" t="s">
        <v>25</v>
      </c>
      <c r="Q197" s="49" t="s">
        <v>3857</v>
      </c>
      <c r="R197" s="49" t="s">
        <v>947</v>
      </c>
      <c r="S197" s="49" t="s">
        <v>3858</v>
      </c>
      <c r="U197" s="9">
        <f t="shared" si="32"/>
        <v>24000</v>
      </c>
      <c r="V197" s="10" t="str">
        <f t="shared" si="29"/>
        <v>OK1VRL24000SINGLE</v>
      </c>
      <c r="W197" s="11">
        <f t="shared" si="31"/>
        <v>17.5</v>
      </c>
      <c r="X197" s="12">
        <f t="shared" si="28"/>
        <v>5</v>
      </c>
      <c r="Y197" s="12">
        <f>COUNTIF(U:U,U197)</f>
        <v>14</v>
      </c>
      <c r="Z197" s="12">
        <f>COUNTIFS(D:D,D197,U:U,U197)</f>
        <v>8</v>
      </c>
      <c r="AA197" s="25" t="str">
        <f t="shared" si="30"/>
        <v>7</v>
      </c>
    </row>
    <row r="198" spans="1:27" customFormat="1" ht="15" x14ac:dyDescent="0.25">
      <c r="A198" s="49" t="s">
        <v>48</v>
      </c>
      <c r="B198" s="49" t="s">
        <v>730</v>
      </c>
      <c r="C198" s="49" t="s">
        <v>731</v>
      </c>
      <c r="D198" s="49" t="s">
        <v>370</v>
      </c>
      <c r="E198" s="49" t="s">
        <v>630</v>
      </c>
      <c r="F198" s="49" t="s">
        <v>945</v>
      </c>
      <c r="G198" s="49"/>
      <c r="H198" s="49">
        <v>1</v>
      </c>
      <c r="I198" s="49">
        <v>1</v>
      </c>
      <c r="J198" s="49" t="s">
        <v>406</v>
      </c>
      <c r="K198" s="49">
        <v>0</v>
      </c>
      <c r="L198" s="49">
        <v>1</v>
      </c>
      <c r="M198" s="49">
        <v>1</v>
      </c>
      <c r="N198" s="49"/>
      <c r="O198" s="49" t="s">
        <v>24</v>
      </c>
      <c r="P198" s="49" t="s">
        <v>25</v>
      </c>
      <c r="Q198" s="49" t="s">
        <v>949</v>
      </c>
      <c r="R198" s="49" t="s">
        <v>947</v>
      </c>
      <c r="S198" s="49" t="s">
        <v>733</v>
      </c>
      <c r="U198" s="9">
        <f t="shared" si="32"/>
        <v>24000</v>
      </c>
      <c r="V198" s="10" t="str">
        <f t="shared" si="29"/>
        <v>OK1MBT24000SINGLE</v>
      </c>
      <c r="W198" s="11">
        <f t="shared" si="31"/>
        <v>8.8000000000000007</v>
      </c>
      <c r="X198" s="12">
        <f t="shared" si="28"/>
        <v>5</v>
      </c>
      <c r="Y198" s="12">
        <f>COUNTIF(U:U,U198)</f>
        <v>14</v>
      </c>
      <c r="Z198" s="12">
        <f>COUNTIFS(D:D,D198,U:U,U198)</f>
        <v>8</v>
      </c>
      <c r="AA198" s="25" t="str">
        <f t="shared" si="30"/>
        <v>8</v>
      </c>
    </row>
    <row r="199" spans="1:27" customFormat="1" ht="15" x14ac:dyDescent="0.25">
      <c r="A199" s="49" t="s">
        <v>22</v>
      </c>
      <c r="B199" s="49" t="s">
        <v>823</v>
      </c>
      <c r="C199" s="49" t="s">
        <v>824</v>
      </c>
      <c r="D199" s="49" t="s">
        <v>466</v>
      </c>
      <c r="E199" s="49" t="s">
        <v>630</v>
      </c>
      <c r="F199" s="49" t="s">
        <v>621</v>
      </c>
      <c r="G199" s="49"/>
      <c r="H199" s="49">
        <v>597</v>
      </c>
      <c r="I199" s="49">
        <v>597</v>
      </c>
      <c r="J199" s="49" t="s">
        <v>406</v>
      </c>
      <c r="K199" s="49">
        <v>0</v>
      </c>
      <c r="L199" s="49">
        <v>6</v>
      </c>
      <c r="M199" s="49">
        <v>100</v>
      </c>
      <c r="N199" s="49"/>
      <c r="O199" s="49" t="s">
        <v>24</v>
      </c>
      <c r="P199" s="49" t="s">
        <v>25</v>
      </c>
      <c r="Q199" s="49" t="s">
        <v>3859</v>
      </c>
      <c r="R199" s="49" t="s">
        <v>3860</v>
      </c>
      <c r="S199" s="49" t="s">
        <v>2663</v>
      </c>
      <c r="U199" s="9">
        <f t="shared" si="32"/>
        <v>24000</v>
      </c>
      <c r="V199" s="10" t="str">
        <f t="shared" si="29"/>
        <v>OL4A24000MULTI</v>
      </c>
      <c r="W199" s="11">
        <f t="shared" si="31"/>
        <v>70</v>
      </c>
      <c r="X199" s="12">
        <f t="shared" si="28"/>
        <v>5</v>
      </c>
      <c r="Y199" s="12">
        <f>COUNTIF(U:U,U199)</f>
        <v>14</v>
      </c>
      <c r="Z199" s="12">
        <f>COUNTIFS(D:D,D199,U:U,U199)</f>
        <v>6</v>
      </c>
      <c r="AA199" s="25" t="str">
        <f t="shared" si="30"/>
        <v>1</v>
      </c>
    </row>
    <row r="200" spans="1:27" customFormat="1" ht="15" x14ac:dyDescent="0.25">
      <c r="A200" s="49" t="s">
        <v>28</v>
      </c>
      <c r="B200" s="49" t="s">
        <v>882</v>
      </c>
      <c r="C200" s="49" t="s">
        <v>986</v>
      </c>
      <c r="D200" s="49" t="s">
        <v>466</v>
      </c>
      <c r="E200" s="49" t="s">
        <v>630</v>
      </c>
      <c r="F200" s="49" t="s">
        <v>621</v>
      </c>
      <c r="G200" s="49"/>
      <c r="H200" s="49">
        <v>558</v>
      </c>
      <c r="I200" s="49">
        <v>558</v>
      </c>
      <c r="J200" s="49" t="s">
        <v>406</v>
      </c>
      <c r="K200" s="49">
        <v>0</v>
      </c>
      <c r="L200" s="49">
        <v>7</v>
      </c>
      <c r="M200" s="49">
        <v>80</v>
      </c>
      <c r="N200" s="49"/>
      <c r="O200" s="49" t="s">
        <v>24</v>
      </c>
      <c r="P200" s="49" t="s">
        <v>25</v>
      </c>
      <c r="Q200" s="49" t="s">
        <v>1060</v>
      </c>
      <c r="R200" s="49" t="s">
        <v>347</v>
      </c>
      <c r="S200" s="49" t="s">
        <v>2081</v>
      </c>
      <c r="U200" s="9">
        <f t="shared" si="32"/>
        <v>24000</v>
      </c>
      <c r="V200" s="10" t="str">
        <f t="shared" si="29"/>
        <v>OK1KKD24000MULTI</v>
      </c>
      <c r="W200" s="11">
        <f t="shared" si="31"/>
        <v>58.3</v>
      </c>
      <c r="X200" s="12">
        <f t="shared" si="28"/>
        <v>5</v>
      </c>
      <c r="Y200" s="12">
        <f>COUNTIF(U:U,U200)</f>
        <v>14</v>
      </c>
      <c r="Z200" s="12">
        <f>COUNTIFS(D:D,D200,U:U,U200)</f>
        <v>6</v>
      </c>
      <c r="AA200" s="25" t="str">
        <f t="shared" si="30"/>
        <v>2</v>
      </c>
    </row>
    <row r="201" spans="1:27" customFormat="1" ht="15" x14ac:dyDescent="0.25">
      <c r="A201" s="49" t="s">
        <v>30</v>
      </c>
      <c r="B201" s="49" t="s">
        <v>319</v>
      </c>
      <c r="C201" s="49" t="s">
        <v>603</v>
      </c>
      <c r="D201" s="49" t="s">
        <v>466</v>
      </c>
      <c r="E201" s="49" t="s">
        <v>630</v>
      </c>
      <c r="F201" s="49" t="s">
        <v>634</v>
      </c>
      <c r="G201" s="49"/>
      <c r="H201" s="49">
        <v>318</v>
      </c>
      <c r="I201" s="49">
        <v>395</v>
      </c>
      <c r="J201" s="49" t="s">
        <v>926</v>
      </c>
      <c r="K201" s="49">
        <v>77</v>
      </c>
      <c r="L201" s="49">
        <v>6</v>
      </c>
      <c r="M201" s="49">
        <v>64</v>
      </c>
      <c r="N201" s="49"/>
      <c r="O201" s="49" t="s">
        <v>24</v>
      </c>
      <c r="P201" s="49" t="s">
        <v>25</v>
      </c>
      <c r="Q201" s="49" t="s">
        <v>1059</v>
      </c>
      <c r="R201" s="49" t="s">
        <v>3861</v>
      </c>
      <c r="S201" s="49" t="s">
        <v>346</v>
      </c>
      <c r="U201" s="9">
        <f t="shared" si="32"/>
        <v>24000</v>
      </c>
      <c r="V201" s="10" t="str">
        <f t="shared" si="29"/>
        <v>OK1KKL24000MULTI</v>
      </c>
      <c r="W201" s="11">
        <f t="shared" si="31"/>
        <v>46.7</v>
      </c>
      <c r="X201" s="12">
        <f t="shared" si="28"/>
        <v>5</v>
      </c>
      <c r="Y201" s="12">
        <f>COUNTIF(U:U,U201)</f>
        <v>14</v>
      </c>
      <c r="Z201" s="12">
        <f>COUNTIFS(D:D,D201,U:U,U201)</f>
        <v>6</v>
      </c>
      <c r="AA201" s="25" t="str">
        <f t="shared" si="30"/>
        <v>3</v>
      </c>
    </row>
    <row r="202" spans="1:27" customFormat="1" ht="15" x14ac:dyDescent="0.25">
      <c r="A202" s="49" t="s">
        <v>35</v>
      </c>
      <c r="B202" s="49" t="s">
        <v>312</v>
      </c>
      <c r="C202" s="49" t="s">
        <v>515</v>
      </c>
      <c r="D202" s="49" t="s">
        <v>466</v>
      </c>
      <c r="E202" s="49" t="s">
        <v>630</v>
      </c>
      <c r="F202" s="49" t="s">
        <v>614</v>
      </c>
      <c r="G202" s="49"/>
      <c r="H202" s="49">
        <v>113</v>
      </c>
      <c r="I202" s="49">
        <v>113</v>
      </c>
      <c r="J202" s="49" t="s">
        <v>406</v>
      </c>
      <c r="K202" s="49">
        <v>0</v>
      </c>
      <c r="L202" s="49">
        <v>1</v>
      </c>
      <c r="M202" s="49">
        <v>113</v>
      </c>
      <c r="N202" s="49"/>
      <c r="O202" s="49" t="s">
        <v>24</v>
      </c>
      <c r="P202" s="49" t="s">
        <v>25</v>
      </c>
      <c r="Q202" s="49" t="s">
        <v>3862</v>
      </c>
      <c r="R202" s="49" t="s">
        <v>347</v>
      </c>
      <c r="S202" s="49" t="s">
        <v>1384</v>
      </c>
      <c r="U202" s="9">
        <f t="shared" si="32"/>
        <v>24000</v>
      </c>
      <c r="V202" s="10" t="str">
        <f t="shared" si="29"/>
        <v>OK2M24000MULTI</v>
      </c>
      <c r="W202" s="11">
        <f t="shared" si="31"/>
        <v>35</v>
      </c>
      <c r="X202" s="12">
        <f t="shared" si="28"/>
        <v>5</v>
      </c>
      <c r="Y202" s="12">
        <f>COUNTIF(U:U,U202)</f>
        <v>14</v>
      </c>
      <c r="Z202" s="12">
        <f>COUNTIFS(D:D,D202,U:U,U202)</f>
        <v>6</v>
      </c>
      <c r="AA202" s="25" t="str">
        <f t="shared" si="30"/>
        <v>4</v>
      </c>
    </row>
    <row r="203" spans="1:27" customFormat="1" ht="15" x14ac:dyDescent="0.25">
      <c r="A203" s="49" t="s">
        <v>38</v>
      </c>
      <c r="B203" s="49" t="s">
        <v>261</v>
      </c>
      <c r="C203" s="49" t="s">
        <v>504</v>
      </c>
      <c r="D203" s="49" t="s">
        <v>466</v>
      </c>
      <c r="E203" s="49" t="s">
        <v>630</v>
      </c>
      <c r="F203" s="49" t="s">
        <v>626</v>
      </c>
      <c r="G203" s="49"/>
      <c r="H203" s="49">
        <v>92</v>
      </c>
      <c r="I203" s="49">
        <v>92</v>
      </c>
      <c r="J203" s="49" t="s">
        <v>406</v>
      </c>
      <c r="K203" s="49">
        <v>0</v>
      </c>
      <c r="L203" s="49">
        <v>1</v>
      </c>
      <c r="M203" s="49">
        <v>92</v>
      </c>
      <c r="N203" s="49"/>
      <c r="O203" s="49" t="s">
        <v>24</v>
      </c>
      <c r="P203" s="49" t="s">
        <v>25</v>
      </c>
      <c r="Q203" s="49" t="s">
        <v>939</v>
      </c>
      <c r="R203" s="49" t="s">
        <v>347</v>
      </c>
      <c r="S203" s="49" t="s">
        <v>286</v>
      </c>
      <c r="U203" s="9">
        <f t="shared" si="32"/>
        <v>24000</v>
      </c>
      <c r="V203" s="10" t="str">
        <f t="shared" si="29"/>
        <v>OK2C24000MULTI</v>
      </c>
      <c r="W203" s="11">
        <f t="shared" si="31"/>
        <v>23.3</v>
      </c>
      <c r="X203" s="12">
        <f t="shared" si="28"/>
        <v>5</v>
      </c>
      <c r="Y203" s="12">
        <f>COUNTIF(U:U,U203)</f>
        <v>14</v>
      </c>
      <c r="Z203" s="12">
        <f>COUNTIFS(D:D,D203,U:U,U203)</f>
        <v>6</v>
      </c>
      <c r="AA203" s="25" t="str">
        <f t="shared" si="30"/>
        <v>5</v>
      </c>
    </row>
    <row r="204" spans="1:27" customFormat="1" ht="15" x14ac:dyDescent="0.25">
      <c r="A204" s="49" t="s">
        <v>38</v>
      </c>
      <c r="B204" s="49" t="s">
        <v>236</v>
      </c>
      <c r="C204" s="49" t="s">
        <v>492</v>
      </c>
      <c r="D204" s="49" t="s">
        <v>466</v>
      </c>
      <c r="E204" s="49" t="s">
        <v>630</v>
      </c>
      <c r="F204" s="49" t="s">
        <v>626</v>
      </c>
      <c r="G204" s="49"/>
      <c r="H204" s="49">
        <v>92</v>
      </c>
      <c r="I204" s="49">
        <v>92</v>
      </c>
      <c r="J204" s="49" t="s">
        <v>406</v>
      </c>
      <c r="K204" s="49">
        <v>0</v>
      </c>
      <c r="L204" s="49">
        <v>1</v>
      </c>
      <c r="M204" s="49">
        <v>92</v>
      </c>
      <c r="N204" s="49"/>
      <c r="O204" s="49" t="s">
        <v>24</v>
      </c>
      <c r="P204" s="49" t="s">
        <v>25</v>
      </c>
      <c r="Q204" s="49" t="s">
        <v>3863</v>
      </c>
      <c r="R204" s="49" t="s">
        <v>347</v>
      </c>
      <c r="S204" s="49" t="s">
        <v>3864</v>
      </c>
      <c r="U204" s="9">
        <f t="shared" si="32"/>
        <v>24000</v>
      </c>
      <c r="V204" s="10" t="str">
        <f t="shared" si="29"/>
        <v>OK2R24000MULTI</v>
      </c>
      <c r="W204" s="11">
        <f t="shared" si="31"/>
        <v>23.3</v>
      </c>
      <c r="X204" s="12">
        <f t="shared" si="28"/>
        <v>5</v>
      </c>
      <c r="Y204" s="12">
        <f>COUNTIF(U:U,U204)</f>
        <v>14</v>
      </c>
      <c r="Z204" s="12">
        <f>COUNTIFS(D:D,D204,U:U,U204)</f>
        <v>6</v>
      </c>
      <c r="AA204" s="25" t="str">
        <f t="shared" si="30"/>
        <v>5</v>
      </c>
    </row>
    <row r="205" spans="1:27" customFormat="1" ht="15" x14ac:dyDescent="0.25">
      <c r="A205" s="49" t="s">
        <v>22</v>
      </c>
      <c r="B205" s="49" t="s">
        <v>1048</v>
      </c>
      <c r="C205" s="49" t="s">
        <v>372</v>
      </c>
      <c r="D205" s="49" t="s">
        <v>370</v>
      </c>
      <c r="E205" s="49" t="s">
        <v>637</v>
      </c>
      <c r="F205" s="49" t="s">
        <v>950</v>
      </c>
      <c r="G205" s="49"/>
      <c r="H205" s="49">
        <v>253</v>
      </c>
      <c r="I205" s="49">
        <v>253</v>
      </c>
      <c r="J205" s="49" t="s">
        <v>406</v>
      </c>
      <c r="K205" s="49">
        <v>0</v>
      </c>
      <c r="L205" s="49">
        <v>4</v>
      </c>
      <c r="M205" s="49">
        <v>63</v>
      </c>
      <c r="N205" s="49"/>
      <c r="O205" s="49" t="s">
        <v>24</v>
      </c>
      <c r="P205" s="49" t="s">
        <v>25</v>
      </c>
      <c r="Q205" s="49" t="s">
        <v>1034</v>
      </c>
      <c r="R205" s="49" t="s">
        <v>1387</v>
      </c>
      <c r="S205" s="49" t="s">
        <v>1355</v>
      </c>
      <c r="U205" s="9">
        <f t="shared" si="32"/>
        <v>47000</v>
      </c>
      <c r="V205" s="10" t="str">
        <f t="shared" si="29"/>
        <v>OK1UFL47000SINGLE</v>
      </c>
      <c r="W205" s="11">
        <f t="shared" si="31"/>
        <v>40</v>
      </c>
      <c r="X205" s="12">
        <f t="shared" si="28"/>
        <v>5</v>
      </c>
      <c r="Y205" s="12">
        <f>COUNTIF(U:U,U205)</f>
        <v>8</v>
      </c>
      <c r="Z205" s="12">
        <f>COUNTIFS(D:D,D205,U:U,U205)</f>
        <v>6</v>
      </c>
      <c r="AA205" s="25" t="str">
        <f t="shared" si="30"/>
        <v>1</v>
      </c>
    </row>
    <row r="206" spans="1:27" customFormat="1" ht="15" x14ac:dyDescent="0.25">
      <c r="A206" s="49" t="s">
        <v>28</v>
      </c>
      <c r="B206" s="49" t="s">
        <v>284</v>
      </c>
      <c r="C206" s="49" t="s">
        <v>3851</v>
      </c>
      <c r="D206" s="49" t="s">
        <v>370</v>
      </c>
      <c r="E206" s="49" t="s">
        <v>637</v>
      </c>
      <c r="F206" s="49" t="s">
        <v>941</v>
      </c>
      <c r="G206" s="49"/>
      <c r="H206" s="49">
        <v>250</v>
      </c>
      <c r="I206" s="49">
        <v>250</v>
      </c>
      <c r="J206" s="49" t="s">
        <v>406</v>
      </c>
      <c r="K206" s="49">
        <v>0</v>
      </c>
      <c r="L206" s="49">
        <v>4</v>
      </c>
      <c r="M206" s="49">
        <v>63</v>
      </c>
      <c r="N206" s="49"/>
      <c r="O206" s="49" t="s">
        <v>24</v>
      </c>
      <c r="P206" s="49" t="s">
        <v>25</v>
      </c>
      <c r="Q206" s="49" t="s">
        <v>3852</v>
      </c>
      <c r="R206" s="49" t="s">
        <v>942</v>
      </c>
      <c r="S206" s="49" t="s">
        <v>352</v>
      </c>
      <c r="U206" s="9">
        <f t="shared" si="32"/>
        <v>47000</v>
      </c>
      <c r="V206" s="10" t="str">
        <f t="shared" si="29"/>
        <v>OK1AIY/P47000SINGLE</v>
      </c>
      <c r="W206" s="11">
        <f t="shared" si="31"/>
        <v>33.299999999999997</v>
      </c>
      <c r="X206" s="12">
        <f t="shared" si="28"/>
        <v>5</v>
      </c>
      <c r="Y206" s="12">
        <f>COUNTIF(U:U,U206)</f>
        <v>8</v>
      </c>
      <c r="Z206" s="12">
        <f>COUNTIFS(D:D,D206,U:U,U206)</f>
        <v>6</v>
      </c>
      <c r="AA206" s="25" t="str">
        <f t="shared" si="30"/>
        <v>2</v>
      </c>
    </row>
    <row r="207" spans="1:27" customFormat="1" ht="15" x14ac:dyDescent="0.25">
      <c r="A207" s="49" t="s">
        <v>30</v>
      </c>
      <c r="B207" s="49" t="s">
        <v>944</v>
      </c>
      <c r="C207" s="49" t="s">
        <v>731</v>
      </c>
      <c r="D207" s="49" t="s">
        <v>370</v>
      </c>
      <c r="E207" s="49" t="s">
        <v>637</v>
      </c>
      <c r="F207" s="49" t="s">
        <v>945</v>
      </c>
      <c r="G207" s="49"/>
      <c r="H207" s="49">
        <v>199</v>
      </c>
      <c r="I207" s="49">
        <v>199</v>
      </c>
      <c r="J207" s="49" t="s">
        <v>406</v>
      </c>
      <c r="K207" s="49">
        <v>0</v>
      </c>
      <c r="L207" s="49">
        <v>4</v>
      </c>
      <c r="M207" s="49">
        <v>50</v>
      </c>
      <c r="N207" s="49"/>
      <c r="O207" s="49" t="s">
        <v>24</v>
      </c>
      <c r="P207" s="49" t="s">
        <v>25</v>
      </c>
      <c r="Q207" s="49" t="s">
        <v>3865</v>
      </c>
      <c r="R207" s="49" t="s">
        <v>947</v>
      </c>
      <c r="S207" s="49" t="s">
        <v>948</v>
      </c>
      <c r="U207" s="9">
        <f t="shared" si="32"/>
        <v>47000</v>
      </c>
      <c r="V207" s="10" t="str">
        <f t="shared" si="29"/>
        <v>OK1JHM47000SINGLE</v>
      </c>
      <c r="W207" s="11">
        <f t="shared" si="31"/>
        <v>26.7</v>
      </c>
      <c r="X207" s="12">
        <f t="shared" ref="X207:X270" si="33">IF(U207&gt;=120000,6,IF(U207&gt;=24000,5,IF(U207&gt;=2300,4,IF(U207=1300,3,IF(U207=435,2,IF(U207=145,1,0))))))</f>
        <v>5</v>
      </c>
      <c r="Y207" s="12">
        <f>COUNTIF(U:U,U207)</f>
        <v>8</v>
      </c>
      <c r="Z207" s="12">
        <f>COUNTIFS(D:D,D207,U:U,U207)</f>
        <v>6</v>
      </c>
      <c r="AA207" s="25" t="str">
        <f t="shared" si="30"/>
        <v>3</v>
      </c>
    </row>
    <row r="208" spans="1:27" customFormat="1" ht="15" x14ac:dyDescent="0.25">
      <c r="A208" s="49" t="s">
        <v>35</v>
      </c>
      <c r="B208" s="49" t="s">
        <v>158</v>
      </c>
      <c r="C208" s="49" t="s">
        <v>420</v>
      </c>
      <c r="D208" s="49" t="s">
        <v>370</v>
      </c>
      <c r="E208" s="49" t="s">
        <v>637</v>
      </c>
      <c r="F208" s="49" t="s">
        <v>950</v>
      </c>
      <c r="G208" s="49"/>
      <c r="H208" s="49">
        <v>53</v>
      </c>
      <c r="I208" s="49">
        <v>53</v>
      </c>
      <c r="J208" s="49" t="s">
        <v>406</v>
      </c>
      <c r="K208" s="49">
        <v>0</v>
      </c>
      <c r="L208" s="49">
        <v>1</v>
      </c>
      <c r="M208" s="49">
        <v>53</v>
      </c>
      <c r="N208" s="49"/>
      <c r="O208" s="49" t="s">
        <v>24</v>
      </c>
      <c r="P208" s="49" t="s">
        <v>25</v>
      </c>
      <c r="Q208" s="49" t="s">
        <v>1389</v>
      </c>
      <c r="R208" s="49" t="s">
        <v>3866</v>
      </c>
      <c r="S208" s="49" t="s">
        <v>3867</v>
      </c>
      <c r="U208" s="9">
        <f t="shared" si="32"/>
        <v>47000</v>
      </c>
      <c r="V208" s="10" t="str">
        <f t="shared" ref="V208:V271" si="34">CONCATENATE(B208,U208,D208)</f>
        <v>OK1EM47000SINGLE</v>
      </c>
      <c r="W208" s="11">
        <f t="shared" si="31"/>
        <v>20</v>
      </c>
      <c r="X208" s="12">
        <f t="shared" si="33"/>
        <v>5</v>
      </c>
      <c r="Y208" s="12">
        <f>COUNTIF(U:U,U208)</f>
        <v>8</v>
      </c>
      <c r="Z208" s="12">
        <f>COUNTIFS(D:D,D208,U:U,U208)</f>
        <v>6</v>
      </c>
      <c r="AA208" s="25" t="str">
        <f t="shared" ref="AA208:AA271" si="35">SUBSTITUTE(A208,".","")</f>
        <v>4</v>
      </c>
    </row>
    <row r="209" spans="1:27" customFormat="1" ht="15" x14ac:dyDescent="0.25">
      <c r="A209" s="49" t="s">
        <v>38</v>
      </c>
      <c r="B209" s="49" t="s">
        <v>2568</v>
      </c>
      <c r="C209" s="49" t="s">
        <v>3856</v>
      </c>
      <c r="D209" s="49" t="s">
        <v>370</v>
      </c>
      <c r="E209" s="49" t="s">
        <v>637</v>
      </c>
      <c r="F209" s="49" t="s">
        <v>945</v>
      </c>
      <c r="G209" s="49"/>
      <c r="H209" s="49">
        <v>8</v>
      </c>
      <c r="I209" s="49">
        <v>8</v>
      </c>
      <c r="J209" s="49" t="s">
        <v>406</v>
      </c>
      <c r="K209" s="49">
        <v>0</v>
      </c>
      <c r="L209" s="49">
        <v>1</v>
      </c>
      <c r="M209" s="49">
        <v>8</v>
      </c>
      <c r="N209" s="49"/>
      <c r="O209" s="49" t="s">
        <v>24</v>
      </c>
      <c r="P209" s="49" t="s">
        <v>25</v>
      </c>
      <c r="Q209" s="49" t="s">
        <v>3857</v>
      </c>
      <c r="R209" s="49" t="s">
        <v>947</v>
      </c>
      <c r="S209" s="49" t="s">
        <v>3858</v>
      </c>
      <c r="U209" s="9">
        <f t="shared" si="32"/>
        <v>47000</v>
      </c>
      <c r="V209" s="10" t="str">
        <f t="shared" si="34"/>
        <v>OK1VRL47000SINGLE</v>
      </c>
      <c r="W209" s="11">
        <f t="shared" si="31"/>
        <v>13.3</v>
      </c>
      <c r="X209" s="12">
        <f t="shared" si="33"/>
        <v>5</v>
      </c>
      <c r="Y209" s="12">
        <f>COUNTIF(U:U,U209)</f>
        <v>8</v>
      </c>
      <c r="Z209" s="12">
        <f>COUNTIFS(D:D,D209,U:U,U209)</f>
        <v>6</v>
      </c>
      <c r="AA209" s="25" t="str">
        <f t="shared" si="35"/>
        <v>5</v>
      </c>
    </row>
    <row r="210" spans="1:27" customFormat="1" ht="15" x14ac:dyDescent="0.25">
      <c r="A210" s="49" t="s">
        <v>40</v>
      </c>
      <c r="B210" s="49" t="s">
        <v>730</v>
      </c>
      <c r="C210" s="49" t="s">
        <v>731</v>
      </c>
      <c r="D210" s="49" t="s">
        <v>370</v>
      </c>
      <c r="E210" s="49" t="s">
        <v>637</v>
      </c>
      <c r="F210" s="49" t="s">
        <v>945</v>
      </c>
      <c r="G210" s="49"/>
      <c r="H210" s="49">
        <v>1</v>
      </c>
      <c r="I210" s="49">
        <v>1</v>
      </c>
      <c r="J210" s="49" t="s">
        <v>406</v>
      </c>
      <c r="K210" s="49">
        <v>0</v>
      </c>
      <c r="L210" s="49">
        <v>1</v>
      </c>
      <c r="M210" s="49">
        <v>1</v>
      </c>
      <c r="N210" s="49"/>
      <c r="O210" s="49" t="s">
        <v>24</v>
      </c>
      <c r="P210" s="49" t="s">
        <v>25</v>
      </c>
      <c r="Q210" s="49" t="s">
        <v>949</v>
      </c>
      <c r="R210" s="49" t="s">
        <v>947</v>
      </c>
      <c r="S210" s="49" t="s">
        <v>733</v>
      </c>
      <c r="U210" s="9">
        <f t="shared" si="32"/>
        <v>47000</v>
      </c>
      <c r="V210" s="10" t="str">
        <f t="shared" si="34"/>
        <v>OK1MBT47000SINGLE</v>
      </c>
      <c r="W210" s="11">
        <f t="shared" si="31"/>
        <v>6.7</v>
      </c>
      <c r="X210" s="12">
        <f t="shared" si="33"/>
        <v>5</v>
      </c>
      <c r="Y210" s="12">
        <f>COUNTIF(U:U,U210)</f>
        <v>8</v>
      </c>
      <c r="Z210" s="12">
        <f>COUNTIFS(D:D,D210,U:U,U210)</f>
        <v>6</v>
      </c>
      <c r="AA210" s="25" t="str">
        <f t="shared" si="35"/>
        <v>6</v>
      </c>
    </row>
    <row r="211" spans="1:27" customFormat="1" ht="15" x14ac:dyDescent="0.25">
      <c r="A211" s="49" t="s">
        <v>22</v>
      </c>
      <c r="B211" s="49" t="s">
        <v>882</v>
      </c>
      <c r="C211" s="49" t="s">
        <v>986</v>
      </c>
      <c r="D211" s="49" t="s">
        <v>466</v>
      </c>
      <c r="E211" s="49" t="s">
        <v>637</v>
      </c>
      <c r="F211" s="49" t="s">
        <v>950</v>
      </c>
      <c r="G211" s="49"/>
      <c r="H211" s="49">
        <v>430</v>
      </c>
      <c r="I211" s="49">
        <v>430</v>
      </c>
      <c r="J211" s="49" t="s">
        <v>406</v>
      </c>
      <c r="K211" s="49">
        <v>0</v>
      </c>
      <c r="L211" s="49">
        <v>4</v>
      </c>
      <c r="M211" s="49">
        <v>108</v>
      </c>
      <c r="N211" s="49"/>
      <c r="O211" s="49" t="s">
        <v>24</v>
      </c>
      <c r="P211" s="49" t="s">
        <v>25</v>
      </c>
      <c r="Q211" s="49" t="s">
        <v>1060</v>
      </c>
      <c r="R211" s="49" t="s">
        <v>951</v>
      </c>
      <c r="S211" s="49" t="s">
        <v>2081</v>
      </c>
      <c r="U211" s="9">
        <f t="shared" si="32"/>
        <v>47000</v>
      </c>
      <c r="V211" s="10" t="str">
        <f t="shared" si="34"/>
        <v>OK1KKD47000MULTI</v>
      </c>
      <c r="W211" s="11">
        <f t="shared" si="31"/>
        <v>40</v>
      </c>
      <c r="X211" s="12">
        <f t="shared" si="33"/>
        <v>5</v>
      </c>
      <c r="Y211" s="12">
        <f>COUNTIF(U:U,U211)</f>
        <v>8</v>
      </c>
      <c r="Z211" s="12">
        <f>COUNTIFS(D:D,D211,U:U,U211)</f>
        <v>2</v>
      </c>
      <c r="AA211" s="25" t="str">
        <f t="shared" si="35"/>
        <v>1</v>
      </c>
    </row>
    <row r="212" spans="1:27" customFormat="1" ht="15" x14ac:dyDescent="0.25">
      <c r="A212" s="49" t="s">
        <v>28</v>
      </c>
      <c r="B212" s="49" t="s">
        <v>319</v>
      </c>
      <c r="C212" s="49" t="s">
        <v>603</v>
      </c>
      <c r="D212" s="49" t="s">
        <v>466</v>
      </c>
      <c r="E212" s="49" t="s">
        <v>637</v>
      </c>
      <c r="F212" s="49" t="s">
        <v>950</v>
      </c>
      <c r="G212" s="49"/>
      <c r="H212" s="49">
        <v>152</v>
      </c>
      <c r="I212" s="49">
        <v>152</v>
      </c>
      <c r="J212" s="49" t="s">
        <v>406</v>
      </c>
      <c r="K212" s="49">
        <v>0</v>
      </c>
      <c r="L212" s="49">
        <v>3</v>
      </c>
      <c r="M212" s="49">
        <v>51</v>
      </c>
      <c r="N212" s="49"/>
      <c r="O212" s="49" t="s">
        <v>24</v>
      </c>
      <c r="P212" s="49" t="s">
        <v>25</v>
      </c>
      <c r="Q212" s="49" t="s">
        <v>1059</v>
      </c>
      <c r="R212" s="49" t="s">
        <v>3861</v>
      </c>
      <c r="S212" s="49" t="s">
        <v>3868</v>
      </c>
      <c r="U212" s="9">
        <f t="shared" si="32"/>
        <v>47000</v>
      </c>
      <c r="V212" s="10" t="str">
        <f t="shared" si="34"/>
        <v>OK1KKL47000MULTI</v>
      </c>
      <c r="W212" s="11">
        <f t="shared" ref="W212:W275" si="36">IF(X212="",0,ROUND(X212*Y212*((Z212-AA212+1)/Z212),1))</f>
        <v>20</v>
      </c>
      <c r="X212" s="12">
        <f t="shared" si="33"/>
        <v>5</v>
      </c>
      <c r="Y212" s="12">
        <f>COUNTIF(U:U,U212)</f>
        <v>8</v>
      </c>
      <c r="Z212" s="12">
        <f>COUNTIFS(D:D,D212,U:U,U212)</f>
        <v>2</v>
      </c>
      <c r="AA212" s="25" t="str">
        <f t="shared" si="35"/>
        <v>2</v>
      </c>
    </row>
    <row r="213" spans="1:27" customFormat="1" ht="15" x14ac:dyDescent="0.25">
      <c r="A213" s="49" t="s">
        <v>22</v>
      </c>
      <c r="B213" s="49" t="s">
        <v>1048</v>
      </c>
      <c r="C213" s="49" t="s">
        <v>372</v>
      </c>
      <c r="D213" s="49" t="s">
        <v>370</v>
      </c>
      <c r="E213" s="49" t="s">
        <v>639</v>
      </c>
      <c r="F213" s="49" t="s">
        <v>954</v>
      </c>
      <c r="G213" s="49"/>
      <c r="H213" s="49">
        <v>25</v>
      </c>
      <c r="I213" s="49">
        <v>25</v>
      </c>
      <c r="J213" s="49" t="s">
        <v>406</v>
      </c>
      <c r="K213" s="49">
        <v>0</v>
      </c>
      <c r="L213" s="49">
        <v>2</v>
      </c>
      <c r="M213" s="49">
        <v>13</v>
      </c>
      <c r="N213" s="49"/>
      <c r="O213" s="49" t="s">
        <v>24</v>
      </c>
      <c r="P213" s="49" t="s">
        <v>25</v>
      </c>
      <c r="Q213" s="49" t="s">
        <v>344</v>
      </c>
      <c r="R213" s="49" t="s">
        <v>1400</v>
      </c>
      <c r="S213" s="49" t="s">
        <v>1355</v>
      </c>
      <c r="U213" s="9">
        <f t="shared" si="32"/>
        <v>76000</v>
      </c>
      <c r="V213" s="10" t="str">
        <f t="shared" si="34"/>
        <v>OK1UFL76000SINGLE</v>
      </c>
      <c r="W213" s="11">
        <f t="shared" si="36"/>
        <v>30</v>
      </c>
      <c r="X213" s="12">
        <f t="shared" si="33"/>
        <v>5</v>
      </c>
      <c r="Y213" s="12">
        <f>COUNTIF(U:U,U213)</f>
        <v>6</v>
      </c>
      <c r="Z213" s="12">
        <f>COUNTIFS(D:D,D213,U:U,U213)</f>
        <v>5</v>
      </c>
      <c r="AA213" s="25" t="str">
        <f t="shared" si="35"/>
        <v>1</v>
      </c>
    </row>
    <row r="214" spans="1:27" customFormat="1" ht="15" x14ac:dyDescent="0.25">
      <c r="A214" s="49" t="s">
        <v>28</v>
      </c>
      <c r="B214" s="49" t="s">
        <v>284</v>
      </c>
      <c r="C214" s="49" t="s">
        <v>3851</v>
      </c>
      <c r="D214" s="49" t="s">
        <v>370</v>
      </c>
      <c r="E214" s="49" t="s">
        <v>639</v>
      </c>
      <c r="F214" s="49" t="s">
        <v>1064</v>
      </c>
      <c r="G214" s="49"/>
      <c r="H214" s="49">
        <v>24</v>
      </c>
      <c r="I214" s="49">
        <v>24</v>
      </c>
      <c r="J214" s="49" t="s">
        <v>406</v>
      </c>
      <c r="K214" s="49">
        <v>0</v>
      </c>
      <c r="L214" s="49">
        <v>2</v>
      </c>
      <c r="M214" s="49">
        <v>12</v>
      </c>
      <c r="N214" s="49"/>
      <c r="O214" s="49" t="s">
        <v>24</v>
      </c>
      <c r="P214" s="49" t="s">
        <v>25</v>
      </c>
      <c r="Q214" s="49" t="s">
        <v>3869</v>
      </c>
      <c r="R214" s="49" t="s">
        <v>942</v>
      </c>
      <c r="S214" s="49" t="s">
        <v>352</v>
      </c>
      <c r="U214" s="9">
        <f t="shared" si="32"/>
        <v>76000</v>
      </c>
      <c r="V214" s="10" t="str">
        <f t="shared" si="34"/>
        <v>OK1AIY/P76000SINGLE</v>
      </c>
      <c r="W214" s="11">
        <f t="shared" si="36"/>
        <v>24</v>
      </c>
      <c r="X214" s="12">
        <f t="shared" si="33"/>
        <v>5</v>
      </c>
      <c r="Y214" s="12">
        <f>COUNTIF(U:U,U214)</f>
        <v>6</v>
      </c>
      <c r="Z214" s="12">
        <f>COUNTIFS(D:D,D214,U:U,U214)</f>
        <v>5</v>
      </c>
      <c r="AA214" s="25" t="str">
        <f t="shared" si="35"/>
        <v>2</v>
      </c>
    </row>
    <row r="215" spans="1:27" customFormat="1" ht="15" x14ac:dyDescent="0.25">
      <c r="A215" s="49" t="s">
        <v>30</v>
      </c>
      <c r="B215" s="49" t="s">
        <v>944</v>
      </c>
      <c r="C215" s="49" t="s">
        <v>731</v>
      </c>
      <c r="D215" s="49" t="s">
        <v>370</v>
      </c>
      <c r="E215" s="49" t="s">
        <v>639</v>
      </c>
      <c r="F215" s="49" t="s">
        <v>956</v>
      </c>
      <c r="G215" s="49"/>
      <c r="H215" s="49">
        <v>9</v>
      </c>
      <c r="I215" s="49">
        <v>9</v>
      </c>
      <c r="J215" s="49" t="s">
        <v>406</v>
      </c>
      <c r="K215" s="49">
        <v>0</v>
      </c>
      <c r="L215" s="49">
        <v>2</v>
      </c>
      <c r="M215" s="49">
        <v>5</v>
      </c>
      <c r="N215" s="49"/>
      <c r="O215" s="49" t="s">
        <v>24</v>
      </c>
      <c r="P215" s="49" t="s">
        <v>25</v>
      </c>
      <c r="Q215" s="49" t="s">
        <v>3870</v>
      </c>
      <c r="R215" s="49" t="s">
        <v>947</v>
      </c>
      <c r="S215" s="49" t="s">
        <v>948</v>
      </c>
      <c r="U215" s="9">
        <f t="shared" si="32"/>
        <v>76000</v>
      </c>
      <c r="V215" s="10" t="str">
        <f t="shared" si="34"/>
        <v>OK1JHM76000SINGLE</v>
      </c>
      <c r="W215" s="11">
        <f t="shared" si="36"/>
        <v>18</v>
      </c>
      <c r="X215" s="12">
        <f t="shared" si="33"/>
        <v>5</v>
      </c>
      <c r="Y215" s="12">
        <f>COUNTIF(U:U,U215)</f>
        <v>6</v>
      </c>
      <c r="Z215" s="12">
        <f>COUNTIFS(D:D,D215,U:U,U215)</f>
        <v>5</v>
      </c>
      <c r="AA215" s="25" t="str">
        <f t="shared" si="35"/>
        <v>3</v>
      </c>
    </row>
    <row r="216" spans="1:27" customFormat="1" ht="15" x14ac:dyDescent="0.25">
      <c r="A216" s="49" t="s">
        <v>35</v>
      </c>
      <c r="B216" s="49" t="s">
        <v>2568</v>
      </c>
      <c r="C216" s="49" t="s">
        <v>3856</v>
      </c>
      <c r="D216" s="49" t="s">
        <v>370</v>
      </c>
      <c r="E216" s="49" t="s">
        <v>639</v>
      </c>
      <c r="F216" s="49" t="s">
        <v>956</v>
      </c>
      <c r="G216" s="49"/>
      <c r="H216" s="49">
        <v>8</v>
      </c>
      <c r="I216" s="49">
        <v>8</v>
      </c>
      <c r="J216" s="49" t="s">
        <v>406</v>
      </c>
      <c r="K216" s="49">
        <v>0</v>
      </c>
      <c r="L216" s="49">
        <v>1</v>
      </c>
      <c r="M216" s="49">
        <v>8</v>
      </c>
      <c r="N216" s="49"/>
      <c r="O216" s="49" t="s">
        <v>24</v>
      </c>
      <c r="P216" s="49" t="s">
        <v>25</v>
      </c>
      <c r="Q216" s="49" t="s">
        <v>3857</v>
      </c>
      <c r="R216" s="49" t="s">
        <v>947</v>
      </c>
      <c r="S216" s="49" t="s">
        <v>3858</v>
      </c>
      <c r="U216" s="9">
        <f t="shared" si="32"/>
        <v>76000</v>
      </c>
      <c r="V216" s="10" t="str">
        <f t="shared" si="34"/>
        <v>OK1VRL76000SINGLE</v>
      </c>
      <c r="W216" s="11">
        <f t="shared" si="36"/>
        <v>12</v>
      </c>
      <c r="X216" s="12">
        <f t="shared" si="33"/>
        <v>5</v>
      </c>
      <c r="Y216" s="12">
        <f>COUNTIF(U:U,U216)</f>
        <v>6</v>
      </c>
      <c r="Z216" s="12">
        <f>COUNTIFS(D:D,D216,U:U,U216)</f>
        <v>5</v>
      </c>
      <c r="AA216" s="25" t="str">
        <f t="shared" si="35"/>
        <v>4</v>
      </c>
    </row>
    <row r="217" spans="1:27" customFormat="1" ht="15" x14ac:dyDescent="0.25">
      <c r="A217" s="49" t="s">
        <v>38</v>
      </c>
      <c r="B217" s="49" t="s">
        <v>730</v>
      </c>
      <c r="C217" s="49" t="s">
        <v>731</v>
      </c>
      <c r="D217" s="49" t="s">
        <v>370</v>
      </c>
      <c r="E217" s="49" t="s">
        <v>639</v>
      </c>
      <c r="F217" s="49" t="s">
        <v>956</v>
      </c>
      <c r="G217" s="49"/>
      <c r="H217" s="49">
        <v>1</v>
      </c>
      <c r="I217" s="49">
        <v>1</v>
      </c>
      <c r="J217" s="49" t="s">
        <v>406</v>
      </c>
      <c r="K217" s="49">
        <v>0</v>
      </c>
      <c r="L217" s="49">
        <v>1</v>
      </c>
      <c r="M217" s="49">
        <v>1</v>
      </c>
      <c r="N217" s="49"/>
      <c r="O217" s="49" t="s">
        <v>24</v>
      </c>
      <c r="P217" s="49" t="s">
        <v>25</v>
      </c>
      <c r="Q217" s="49" t="s">
        <v>949</v>
      </c>
      <c r="R217" s="49" t="s">
        <v>947</v>
      </c>
      <c r="S217" s="49" t="s">
        <v>733</v>
      </c>
      <c r="U217" s="9">
        <f t="shared" si="32"/>
        <v>76000</v>
      </c>
      <c r="V217" s="10" t="str">
        <f t="shared" si="34"/>
        <v>OK1MBT76000SINGLE</v>
      </c>
      <c r="W217" s="11">
        <f t="shared" si="36"/>
        <v>6</v>
      </c>
      <c r="X217" s="12">
        <f t="shared" si="33"/>
        <v>5</v>
      </c>
      <c r="Y217" s="12">
        <f>COUNTIF(U:U,U217)</f>
        <v>6</v>
      </c>
      <c r="Z217" s="12">
        <f>COUNTIFS(D:D,D217,U:U,U217)</f>
        <v>5</v>
      </c>
      <c r="AA217" s="25" t="str">
        <f t="shared" si="35"/>
        <v>5</v>
      </c>
    </row>
    <row r="218" spans="1:27" customFormat="1" ht="15" x14ac:dyDescent="0.25">
      <c r="A218" s="49" t="s">
        <v>22</v>
      </c>
      <c r="B218" s="49" t="s">
        <v>319</v>
      </c>
      <c r="C218" s="49" t="s">
        <v>603</v>
      </c>
      <c r="D218" s="49" t="s">
        <v>466</v>
      </c>
      <c r="E218" s="49" t="s">
        <v>639</v>
      </c>
      <c r="F218" s="49" t="s">
        <v>634</v>
      </c>
      <c r="G218" s="49"/>
      <c r="H218" s="49">
        <v>39</v>
      </c>
      <c r="I218" s="49">
        <v>39</v>
      </c>
      <c r="J218" s="49" t="s">
        <v>406</v>
      </c>
      <c r="K218" s="49">
        <v>0</v>
      </c>
      <c r="L218" s="49">
        <v>2</v>
      </c>
      <c r="M218" s="49">
        <v>20</v>
      </c>
      <c r="N218" s="49"/>
      <c r="O218" s="49" t="s">
        <v>24</v>
      </c>
      <c r="P218" s="49" t="s">
        <v>25</v>
      </c>
      <c r="Q218" s="49" t="s">
        <v>1402</v>
      </c>
      <c r="R218" s="49" t="s">
        <v>3861</v>
      </c>
      <c r="S218" s="49" t="s">
        <v>3868</v>
      </c>
      <c r="U218" s="9">
        <f t="shared" si="32"/>
        <v>76000</v>
      </c>
      <c r="V218" s="10" t="str">
        <f t="shared" si="34"/>
        <v>OK1KKL76000MULTI</v>
      </c>
      <c r="W218" s="11">
        <f t="shared" si="36"/>
        <v>30</v>
      </c>
      <c r="X218" s="12">
        <f t="shared" si="33"/>
        <v>5</v>
      </c>
      <c r="Y218" s="12">
        <f>COUNTIF(U:U,U218)</f>
        <v>6</v>
      </c>
      <c r="Z218" s="12">
        <f>COUNTIFS(D:D,D218,U:U,U218)</f>
        <v>1</v>
      </c>
      <c r="AA218" s="25" t="str">
        <f t="shared" si="35"/>
        <v>1</v>
      </c>
    </row>
    <row r="219" spans="1:27" customFormat="1" ht="15" x14ac:dyDescent="0.25">
      <c r="A219" s="49" t="s">
        <v>22</v>
      </c>
      <c r="B219" s="49" t="s">
        <v>944</v>
      </c>
      <c r="C219" s="49" t="s">
        <v>731</v>
      </c>
      <c r="D219" s="49" t="s">
        <v>370</v>
      </c>
      <c r="E219" s="49" t="s">
        <v>640</v>
      </c>
      <c r="F219" s="49" t="s">
        <v>957</v>
      </c>
      <c r="G219" s="49"/>
      <c r="H219" s="49">
        <v>9</v>
      </c>
      <c r="I219" s="49">
        <v>9</v>
      </c>
      <c r="J219" s="49" t="s">
        <v>406</v>
      </c>
      <c r="K219" s="49">
        <v>0</v>
      </c>
      <c r="L219" s="49">
        <v>2</v>
      </c>
      <c r="M219" s="49">
        <v>5</v>
      </c>
      <c r="N219" s="49"/>
      <c r="O219" s="49" t="s">
        <v>24</v>
      </c>
      <c r="P219" s="49" t="s">
        <v>25</v>
      </c>
      <c r="Q219" s="49" t="s">
        <v>3870</v>
      </c>
      <c r="R219" s="49" t="s">
        <v>947</v>
      </c>
      <c r="S219" s="49" t="s">
        <v>948</v>
      </c>
      <c r="U219" s="9">
        <f t="shared" si="32"/>
        <v>120000</v>
      </c>
      <c r="V219" s="10" t="str">
        <f t="shared" si="34"/>
        <v>OK1JHM120000SINGLE</v>
      </c>
      <c r="W219" s="11">
        <f t="shared" si="36"/>
        <v>30</v>
      </c>
      <c r="X219" s="12">
        <f t="shared" si="33"/>
        <v>6</v>
      </c>
      <c r="Y219" s="12">
        <f>COUNTIF(U:U,U219)</f>
        <v>5</v>
      </c>
      <c r="Z219" s="12">
        <f>COUNTIFS(D:D,D219,U:U,U219)</f>
        <v>5</v>
      </c>
      <c r="AA219" s="25" t="str">
        <f t="shared" si="35"/>
        <v>1</v>
      </c>
    </row>
    <row r="220" spans="1:27" customFormat="1" ht="15" x14ac:dyDescent="0.25">
      <c r="A220" s="49" t="s">
        <v>28</v>
      </c>
      <c r="B220" s="49" t="s">
        <v>2568</v>
      </c>
      <c r="C220" s="49" t="s">
        <v>3856</v>
      </c>
      <c r="D220" s="49" t="s">
        <v>370</v>
      </c>
      <c r="E220" s="49" t="s">
        <v>640</v>
      </c>
      <c r="F220" s="49" t="s">
        <v>957</v>
      </c>
      <c r="G220" s="49"/>
      <c r="H220" s="49">
        <v>8</v>
      </c>
      <c r="I220" s="49">
        <v>8</v>
      </c>
      <c r="J220" s="49" t="s">
        <v>406</v>
      </c>
      <c r="K220" s="49">
        <v>0</v>
      </c>
      <c r="L220" s="49">
        <v>1</v>
      </c>
      <c r="M220" s="49">
        <v>8</v>
      </c>
      <c r="N220" s="49"/>
      <c r="O220" s="49" t="s">
        <v>24</v>
      </c>
      <c r="P220" s="49" t="s">
        <v>25</v>
      </c>
      <c r="Q220" s="49" t="s">
        <v>3857</v>
      </c>
      <c r="R220" s="49" t="s">
        <v>947</v>
      </c>
      <c r="S220" s="49" t="s">
        <v>3858</v>
      </c>
      <c r="U220" s="9">
        <f t="shared" si="32"/>
        <v>120000</v>
      </c>
      <c r="V220" s="10" t="str">
        <f t="shared" si="34"/>
        <v>OK1VRL120000SINGLE</v>
      </c>
      <c r="W220" s="11">
        <f t="shared" si="36"/>
        <v>24</v>
      </c>
      <c r="X220" s="12">
        <f t="shared" si="33"/>
        <v>6</v>
      </c>
      <c r="Y220" s="12">
        <f>COUNTIF(U:U,U220)</f>
        <v>5</v>
      </c>
      <c r="Z220" s="12">
        <f>COUNTIFS(D:D,D220,U:U,U220)</f>
        <v>5</v>
      </c>
      <c r="AA220" s="25" t="str">
        <f t="shared" si="35"/>
        <v>2</v>
      </c>
    </row>
    <row r="221" spans="1:27" customFormat="1" ht="15" x14ac:dyDescent="0.25">
      <c r="A221" s="49" t="s">
        <v>30</v>
      </c>
      <c r="B221" s="49" t="s">
        <v>284</v>
      </c>
      <c r="C221" s="49" t="s">
        <v>3851</v>
      </c>
      <c r="D221" s="49" t="s">
        <v>370</v>
      </c>
      <c r="E221" s="49" t="s">
        <v>640</v>
      </c>
      <c r="F221" s="49" t="s">
        <v>1072</v>
      </c>
      <c r="G221" s="49"/>
      <c r="H221" s="49">
        <v>5</v>
      </c>
      <c r="I221" s="49">
        <v>5</v>
      </c>
      <c r="J221" s="49" t="s">
        <v>406</v>
      </c>
      <c r="K221" s="49">
        <v>0</v>
      </c>
      <c r="L221" s="49">
        <v>1</v>
      </c>
      <c r="M221" s="49">
        <v>5</v>
      </c>
      <c r="N221" s="49"/>
      <c r="O221" s="49" t="s">
        <v>24</v>
      </c>
      <c r="P221" s="49" t="s">
        <v>25</v>
      </c>
      <c r="Q221" s="49" t="s">
        <v>3871</v>
      </c>
      <c r="R221" s="49" t="s">
        <v>942</v>
      </c>
      <c r="S221" s="49" t="s">
        <v>352</v>
      </c>
      <c r="U221" s="9">
        <f t="shared" si="32"/>
        <v>120000</v>
      </c>
      <c r="V221" s="10" t="str">
        <f t="shared" si="34"/>
        <v>OK1AIY/P120000SINGLE</v>
      </c>
      <c r="W221" s="11">
        <f t="shared" si="36"/>
        <v>18</v>
      </c>
      <c r="X221" s="12">
        <f t="shared" si="33"/>
        <v>6</v>
      </c>
      <c r="Y221" s="12">
        <f>COUNTIF(U:U,U221)</f>
        <v>5</v>
      </c>
      <c r="Z221" s="12">
        <f>COUNTIFS(D:D,D221,U:U,U221)</f>
        <v>5</v>
      </c>
      <c r="AA221" s="25" t="str">
        <f t="shared" si="35"/>
        <v>3</v>
      </c>
    </row>
    <row r="222" spans="1:27" customFormat="1" ht="15" x14ac:dyDescent="0.25">
      <c r="A222" s="49" t="s">
        <v>30</v>
      </c>
      <c r="B222" s="49" t="s">
        <v>1048</v>
      </c>
      <c r="C222" s="49" t="s">
        <v>372</v>
      </c>
      <c r="D222" s="49" t="s">
        <v>370</v>
      </c>
      <c r="E222" s="49" t="s">
        <v>640</v>
      </c>
      <c r="F222" s="49" t="s">
        <v>956</v>
      </c>
      <c r="G222" s="49"/>
      <c r="H222" s="49">
        <v>5</v>
      </c>
      <c r="I222" s="49">
        <v>5</v>
      </c>
      <c r="J222" s="49" t="s">
        <v>406</v>
      </c>
      <c r="K222" s="49">
        <v>0</v>
      </c>
      <c r="L222" s="49">
        <v>1</v>
      </c>
      <c r="M222" s="49">
        <v>5</v>
      </c>
      <c r="N222" s="49"/>
      <c r="O222" s="49" t="s">
        <v>24</v>
      </c>
      <c r="P222" s="49" t="s">
        <v>25</v>
      </c>
      <c r="Q222" s="49" t="s">
        <v>3872</v>
      </c>
      <c r="R222" s="49" t="s">
        <v>1400</v>
      </c>
      <c r="S222" s="49" t="s">
        <v>1355</v>
      </c>
      <c r="U222" s="9">
        <f t="shared" si="32"/>
        <v>120000</v>
      </c>
      <c r="V222" s="10" t="str">
        <f t="shared" si="34"/>
        <v>OK1UFL120000SINGLE</v>
      </c>
      <c r="W222" s="11">
        <f t="shared" si="36"/>
        <v>18</v>
      </c>
      <c r="X222" s="12">
        <f t="shared" si="33"/>
        <v>6</v>
      </c>
      <c r="Y222" s="12">
        <f>COUNTIF(U:U,U222)</f>
        <v>5</v>
      </c>
      <c r="Z222" s="12">
        <f>COUNTIFS(D:D,D222,U:U,U222)</f>
        <v>5</v>
      </c>
      <c r="AA222" s="25" t="str">
        <f t="shared" si="35"/>
        <v>3</v>
      </c>
    </row>
    <row r="223" spans="1:27" customFormat="1" ht="15" x14ac:dyDescent="0.25">
      <c r="A223" s="49" t="s">
        <v>38</v>
      </c>
      <c r="B223" s="49" t="s">
        <v>730</v>
      </c>
      <c r="C223" s="49" t="s">
        <v>731</v>
      </c>
      <c r="D223" s="49" t="s">
        <v>370</v>
      </c>
      <c r="E223" s="49" t="s">
        <v>640</v>
      </c>
      <c r="F223" s="49" t="s">
        <v>957</v>
      </c>
      <c r="G223" s="49"/>
      <c r="H223" s="49">
        <v>1</v>
      </c>
      <c r="I223" s="49">
        <v>1</v>
      </c>
      <c r="J223" s="49" t="s">
        <v>406</v>
      </c>
      <c r="K223" s="49">
        <v>0</v>
      </c>
      <c r="L223" s="49">
        <v>1</v>
      </c>
      <c r="M223" s="49">
        <v>1</v>
      </c>
      <c r="N223" s="49"/>
      <c r="O223" s="49" t="s">
        <v>24</v>
      </c>
      <c r="P223" s="49" t="s">
        <v>25</v>
      </c>
      <c r="Q223" s="49" t="s">
        <v>949</v>
      </c>
      <c r="R223" s="49" t="s">
        <v>947</v>
      </c>
      <c r="S223" s="49" t="s">
        <v>733</v>
      </c>
      <c r="U223" s="9">
        <f t="shared" si="32"/>
        <v>120000</v>
      </c>
      <c r="V223" s="10" t="str">
        <f t="shared" si="34"/>
        <v>OK1MBT120000SINGLE</v>
      </c>
      <c r="W223" s="11">
        <f t="shared" si="36"/>
        <v>6</v>
      </c>
      <c r="X223" s="12">
        <f t="shared" si="33"/>
        <v>6</v>
      </c>
      <c r="Y223" s="12">
        <f>COUNTIF(U:U,U223)</f>
        <v>5</v>
      </c>
      <c r="Z223" s="12">
        <f>COUNTIFS(D:D,D223,U:U,U223)</f>
        <v>5</v>
      </c>
      <c r="AA223" s="25" t="str">
        <f t="shared" si="35"/>
        <v>5</v>
      </c>
    </row>
    <row r="224" spans="1:27" customFormat="1" ht="15" x14ac:dyDescent="0.25">
      <c r="A224" s="49" t="s">
        <v>22</v>
      </c>
      <c r="B224" s="49" t="s">
        <v>944</v>
      </c>
      <c r="C224" s="49" t="s">
        <v>731</v>
      </c>
      <c r="D224" s="49" t="s">
        <v>370</v>
      </c>
      <c r="E224" s="49" t="s">
        <v>958</v>
      </c>
      <c r="F224" s="49" t="s">
        <v>959</v>
      </c>
      <c r="G224" s="49"/>
      <c r="H224" s="49">
        <v>1</v>
      </c>
      <c r="I224" s="49">
        <v>1</v>
      </c>
      <c r="J224" s="49" t="s">
        <v>406</v>
      </c>
      <c r="K224" s="49">
        <v>0</v>
      </c>
      <c r="L224" s="49">
        <v>1</v>
      </c>
      <c r="M224" s="49">
        <v>1</v>
      </c>
      <c r="N224" s="49"/>
      <c r="O224" s="49" t="s">
        <v>24</v>
      </c>
      <c r="P224" s="49" t="s">
        <v>25</v>
      </c>
      <c r="Q224" s="49" t="s">
        <v>946</v>
      </c>
      <c r="R224" s="49" t="s">
        <v>947</v>
      </c>
      <c r="S224" s="49" t="s">
        <v>948</v>
      </c>
      <c r="U224" s="9">
        <f t="shared" si="32"/>
        <v>134000</v>
      </c>
      <c r="V224" s="10" t="str">
        <f t="shared" si="34"/>
        <v>OK1JHM134000SINGLE</v>
      </c>
      <c r="W224" s="11">
        <f t="shared" si="36"/>
        <v>12</v>
      </c>
      <c r="X224" s="12">
        <f t="shared" si="33"/>
        <v>6</v>
      </c>
      <c r="Y224" s="12">
        <f>COUNTIF(U:U,U224)</f>
        <v>2</v>
      </c>
      <c r="Z224" s="12">
        <f>COUNTIFS(D:D,D224,U:U,U224)</f>
        <v>2</v>
      </c>
      <c r="AA224" s="25" t="str">
        <f t="shared" si="35"/>
        <v>1</v>
      </c>
    </row>
    <row r="225" spans="1:27" customFormat="1" ht="15" x14ac:dyDescent="0.25">
      <c r="A225" s="49" t="s">
        <v>22</v>
      </c>
      <c r="B225" s="49" t="s">
        <v>730</v>
      </c>
      <c r="C225" s="49" t="s">
        <v>731</v>
      </c>
      <c r="D225" s="49" t="s">
        <v>370</v>
      </c>
      <c r="E225" s="49" t="s">
        <v>958</v>
      </c>
      <c r="F225" s="49" t="s">
        <v>959</v>
      </c>
      <c r="G225" s="49"/>
      <c r="H225" s="49">
        <v>1</v>
      </c>
      <c r="I225" s="49">
        <v>1</v>
      </c>
      <c r="J225" s="49" t="s">
        <v>406</v>
      </c>
      <c r="K225" s="49">
        <v>0</v>
      </c>
      <c r="L225" s="49">
        <v>1</v>
      </c>
      <c r="M225" s="49">
        <v>1</v>
      </c>
      <c r="N225" s="49"/>
      <c r="O225" s="49" t="s">
        <v>24</v>
      </c>
      <c r="P225" s="49" t="s">
        <v>25</v>
      </c>
      <c r="Q225" s="49" t="s">
        <v>949</v>
      </c>
      <c r="R225" s="49" t="s">
        <v>947</v>
      </c>
      <c r="S225" s="49" t="s">
        <v>733</v>
      </c>
      <c r="U225" s="9">
        <f t="shared" si="32"/>
        <v>134000</v>
      </c>
      <c r="V225" s="10" t="str">
        <f t="shared" si="34"/>
        <v>OK1MBT134000SINGLE</v>
      </c>
      <c r="W225" s="11">
        <f t="shared" si="36"/>
        <v>12</v>
      </c>
      <c r="X225" s="12">
        <f t="shared" si="33"/>
        <v>6</v>
      </c>
      <c r="Y225" s="12">
        <f>COUNTIF(U:U,U225)</f>
        <v>2</v>
      </c>
      <c r="Z225" s="12">
        <f>COUNTIFS(D:D,D225,U:U,U225)</f>
        <v>2</v>
      </c>
      <c r="AA225" s="25" t="str">
        <f t="shared" si="35"/>
        <v>1</v>
      </c>
    </row>
    <row r="226" spans="1:27" customFormat="1" ht="15" x14ac:dyDescent="0.25">
      <c r="A226" s="49" t="s">
        <v>22</v>
      </c>
      <c r="B226" s="49" t="s">
        <v>944</v>
      </c>
      <c r="C226" s="49" t="s">
        <v>731</v>
      </c>
      <c r="D226" s="49" t="s">
        <v>370</v>
      </c>
      <c r="E226" s="49" t="s">
        <v>960</v>
      </c>
      <c r="F226" s="49" t="s">
        <v>961</v>
      </c>
      <c r="G226" s="49"/>
      <c r="H226" s="49">
        <v>1</v>
      </c>
      <c r="I226" s="49">
        <v>1</v>
      </c>
      <c r="J226" s="49" t="s">
        <v>406</v>
      </c>
      <c r="K226" s="49">
        <v>0</v>
      </c>
      <c r="L226" s="49">
        <v>1</v>
      </c>
      <c r="M226" s="49">
        <v>1</v>
      </c>
      <c r="N226" s="49"/>
      <c r="O226" s="49" t="s">
        <v>24</v>
      </c>
      <c r="P226" s="49" t="s">
        <v>25</v>
      </c>
      <c r="Q226" s="49" t="s">
        <v>946</v>
      </c>
      <c r="R226" s="49" t="s">
        <v>947</v>
      </c>
      <c r="S226" s="49" t="s">
        <v>948</v>
      </c>
      <c r="U226" s="9">
        <f t="shared" si="32"/>
        <v>248000</v>
      </c>
      <c r="V226" s="10" t="str">
        <f t="shared" si="34"/>
        <v>OK1JHM248000SINGLE</v>
      </c>
      <c r="W226" s="11">
        <f t="shared" si="36"/>
        <v>12</v>
      </c>
      <c r="X226" s="12">
        <f t="shared" si="33"/>
        <v>6</v>
      </c>
      <c r="Y226" s="12">
        <f>COUNTIF(U:U,U226)</f>
        <v>2</v>
      </c>
      <c r="Z226" s="12">
        <f>COUNTIFS(D:D,D226,U:U,U226)</f>
        <v>2</v>
      </c>
      <c r="AA226" s="25" t="str">
        <f t="shared" si="35"/>
        <v>1</v>
      </c>
    </row>
    <row r="227" spans="1:27" customFormat="1" ht="15" x14ac:dyDescent="0.25">
      <c r="A227" s="49" t="s">
        <v>22</v>
      </c>
      <c r="B227" s="49" t="s">
        <v>730</v>
      </c>
      <c r="C227" s="49" t="s">
        <v>731</v>
      </c>
      <c r="D227" s="49" t="s">
        <v>370</v>
      </c>
      <c r="E227" s="49" t="s">
        <v>960</v>
      </c>
      <c r="F227" s="49" t="s">
        <v>961</v>
      </c>
      <c r="G227" s="49"/>
      <c r="H227" s="49">
        <v>1</v>
      </c>
      <c r="I227" s="49">
        <v>1</v>
      </c>
      <c r="J227" s="49" t="s">
        <v>406</v>
      </c>
      <c r="K227" s="49">
        <v>0</v>
      </c>
      <c r="L227" s="49">
        <v>1</v>
      </c>
      <c r="M227" s="49">
        <v>1</v>
      </c>
      <c r="N227" s="49"/>
      <c r="O227" s="49" t="s">
        <v>24</v>
      </c>
      <c r="P227" s="49" t="s">
        <v>25</v>
      </c>
      <c r="Q227" s="49" t="s">
        <v>949</v>
      </c>
      <c r="R227" s="49" t="s">
        <v>947</v>
      </c>
      <c r="S227" s="49" t="s">
        <v>733</v>
      </c>
      <c r="U227" s="9">
        <f t="shared" si="32"/>
        <v>248000</v>
      </c>
      <c r="V227" s="10" t="str">
        <f t="shared" si="34"/>
        <v>OK1MBT248000SINGLE</v>
      </c>
      <c r="W227" s="11">
        <f t="shared" si="36"/>
        <v>12</v>
      </c>
      <c r="X227" s="12">
        <f t="shared" si="33"/>
        <v>6</v>
      </c>
      <c r="Y227" s="12">
        <f>COUNTIF(U:U,U227)</f>
        <v>2</v>
      </c>
      <c r="Z227" s="12">
        <f>COUNTIFS(D:D,D227,U:U,U227)</f>
        <v>2</v>
      </c>
      <c r="AA227" s="25" t="str">
        <f t="shared" si="35"/>
        <v>1</v>
      </c>
    </row>
    <row r="228" spans="1:27" customFormat="1" x14ac:dyDescent="0.2">
      <c r="U228" s="9" t="b">
        <f t="shared" si="32"/>
        <v>0</v>
      </c>
      <c r="V228" s="10" t="str">
        <f t="shared" si="34"/>
        <v>NEPRAVDA</v>
      </c>
      <c r="W228" s="11" t="e">
        <f t="shared" si="36"/>
        <v>#VALUE!</v>
      </c>
      <c r="X228" s="12">
        <f t="shared" si="33"/>
        <v>6</v>
      </c>
      <c r="Y228" s="12">
        <f>COUNTIF(U:U,U228)</f>
        <v>285</v>
      </c>
      <c r="Z228" s="12">
        <f>COUNTIFS(D:D,D228,U:U,U228)</f>
        <v>0</v>
      </c>
      <c r="AA228" s="25" t="str">
        <f t="shared" si="35"/>
        <v/>
      </c>
    </row>
    <row r="229" spans="1:27" customFormat="1" x14ac:dyDescent="0.2">
      <c r="U229" s="9" t="b">
        <f t="shared" si="32"/>
        <v>0</v>
      </c>
      <c r="V229" s="10" t="str">
        <f t="shared" si="34"/>
        <v>NEPRAVDA</v>
      </c>
      <c r="W229" s="11" t="e">
        <f t="shared" si="36"/>
        <v>#VALUE!</v>
      </c>
      <c r="X229" s="12">
        <f t="shared" si="33"/>
        <v>6</v>
      </c>
      <c r="Y229" s="12">
        <f>COUNTIF(U:U,U229)</f>
        <v>285</v>
      </c>
      <c r="Z229" s="12">
        <f>COUNTIFS(D:D,D229,U:U,U229)</f>
        <v>0</v>
      </c>
      <c r="AA229" s="25" t="str">
        <f t="shared" si="35"/>
        <v/>
      </c>
    </row>
    <row r="230" spans="1:27" customFormat="1" x14ac:dyDescent="0.2">
      <c r="U230" s="9" t="b">
        <f t="shared" si="32"/>
        <v>0</v>
      </c>
      <c r="V230" s="10" t="str">
        <f t="shared" si="34"/>
        <v>NEPRAVDA</v>
      </c>
      <c r="W230" s="11" t="e">
        <f t="shared" si="36"/>
        <v>#VALUE!</v>
      </c>
      <c r="X230" s="12">
        <f t="shared" si="33"/>
        <v>6</v>
      </c>
      <c r="Y230" s="12">
        <f>COUNTIF(U:U,U230)</f>
        <v>285</v>
      </c>
      <c r="Z230" s="12">
        <f>COUNTIFS(D:D,D230,U:U,U230)</f>
        <v>0</v>
      </c>
      <c r="AA230" s="25" t="str">
        <f t="shared" si="35"/>
        <v/>
      </c>
    </row>
    <row r="231" spans="1:27" customFormat="1" x14ac:dyDescent="0.2">
      <c r="U231" s="9" t="b">
        <f t="shared" si="32"/>
        <v>0</v>
      </c>
      <c r="V231" s="10" t="str">
        <f t="shared" si="34"/>
        <v>NEPRAVDA</v>
      </c>
      <c r="W231" s="11" t="e">
        <f t="shared" si="36"/>
        <v>#VALUE!</v>
      </c>
      <c r="X231" s="12">
        <f t="shared" si="33"/>
        <v>6</v>
      </c>
      <c r="Y231" s="12">
        <f>COUNTIF(U:U,U231)</f>
        <v>285</v>
      </c>
      <c r="Z231" s="12">
        <f>COUNTIFS(D:D,D231,U:U,U231)</f>
        <v>0</v>
      </c>
      <c r="AA231" s="25" t="str">
        <f t="shared" si="35"/>
        <v/>
      </c>
    </row>
    <row r="232" spans="1:27" customFormat="1" x14ac:dyDescent="0.2">
      <c r="U232" s="9" t="b">
        <f t="shared" si="32"/>
        <v>0</v>
      </c>
      <c r="V232" s="10" t="str">
        <f t="shared" si="34"/>
        <v>NEPRAVDA</v>
      </c>
      <c r="W232" s="11" t="e">
        <f t="shared" si="36"/>
        <v>#VALUE!</v>
      </c>
      <c r="X232" s="12">
        <f t="shared" si="33"/>
        <v>6</v>
      </c>
      <c r="Y232" s="12">
        <f>COUNTIF(U:U,U232)</f>
        <v>285</v>
      </c>
      <c r="Z232" s="12">
        <f>COUNTIFS(D:D,D232,U:U,U232)</f>
        <v>0</v>
      </c>
      <c r="AA232" s="25" t="str">
        <f t="shared" si="35"/>
        <v/>
      </c>
    </row>
    <row r="233" spans="1:27" customFormat="1" x14ac:dyDescent="0.2">
      <c r="U233" s="9" t="b">
        <f t="shared" si="32"/>
        <v>0</v>
      </c>
      <c r="V233" s="10" t="str">
        <f t="shared" si="34"/>
        <v>NEPRAVDA</v>
      </c>
      <c r="W233" s="11" t="e">
        <f t="shared" si="36"/>
        <v>#VALUE!</v>
      </c>
      <c r="X233" s="12">
        <f t="shared" si="33"/>
        <v>6</v>
      </c>
      <c r="Y233" s="12">
        <f>COUNTIF(U:U,U233)</f>
        <v>285</v>
      </c>
      <c r="Z233" s="12">
        <f>COUNTIFS(D:D,D233,U:U,U233)</f>
        <v>0</v>
      </c>
      <c r="AA233" s="25" t="str">
        <f t="shared" si="35"/>
        <v/>
      </c>
    </row>
    <row r="234" spans="1:27" customFormat="1" x14ac:dyDescent="0.2">
      <c r="U234" s="9" t="b">
        <f t="shared" si="32"/>
        <v>0</v>
      </c>
      <c r="V234" s="10" t="str">
        <f t="shared" si="34"/>
        <v>NEPRAVDA</v>
      </c>
      <c r="W234" s="11" t="e">
        <f t="shared" si="36"/>
        <v>#VALUE!</v>
      </c>
      <c r="X234" s="12">
        <f t="shared" si="33"/>
        <v>6</v>
      </c>
      <c r="Y234" s="12">
        <f>COUNTIF(U:U,U234)</f>
        <v>285</v>
      </c>
      <c r="Z234" s="12">
        <f>COUNTIFS(D:D,D234,U:U,U234)</f>
        <v>0</v>
      </c>
      <c r="AA234" s="25" t="str">
        <f t="shared" si="35"/>
        <v/>
      </c>
    </row>
    <row r="235" spans="1:27" customFormat="1" x14ac:dyDescent="0.2">
      <c r="U235" s="9" t="b">
        <f t="shared" si="32"/>
        <v>0</v>
      </c>
      <c r="V235" s="10" t="str">
        <f t="shared" si="34"/>
        <v>NEPRAVDA</v>
      </c>
      <c r="W235" s="11" t="e">
        <f t="shared" si="36"/>
        <v>#VALUE!</v>
      </c>
      <c r="X235" s="12">
        <f t="shared" si="33"/>
        <v>6</v>
      </c>
      <c r="Y235" s="12">
        <f>COUNTIF(U:U,U235)</f>
        <v>285</v>
      </c>
      <c r="Z235" s="12">
        <f>COUNTIFS(D:D,D235,U:U,U235)</f>
        <v>0</v>
      </c>
      <c r="AA235" s="25" t="str">
        <f t="shared" si="35"/>
        <v/>
      </c>
    </row>
    <row r="236" spans="1:27" customFormat="1" x14ac:dyDescent="0.2">
      <c r="U236" s="9" t="b">
        <f t="shared" si="32"/>
        <v>0</v>
      </c>
      <c r="V236" s="10" t="str">
        <f t="shared" si="34"/>
        <v>NEPRAVDA</v>
      </c>
      <c r="W236" s="11" t="e">
        <f t="shared" si="36"/>
        <v>#VALUE!</v>
      </c>
      <c r="X236" s="12">
        <f t="shared" si="33"/>
        <v>6</v>
      </c>
      <c r="Y236" s="12">
        <f>COUNTIF(U:U,U236)</f>
        <v>285</v>
      </c>
      <c r="Z236" s="12">
        <f>COUNTIFS(D:D,D236,U:U,U236)</f>
        <v>0</v>
      </c>
      <c r="AA236" s="25" t="str">
        <f t="shared" si="35"/>
        <v/>
      </c>
    </row>
    <row r="237" spans="1:27" customFormat="1" x14ac:dyDescent="0.2">
      <c r="U237" s="9" t="b">
        <f t="shared" si="32"/>
        <v>0</v>
      </c>
      <c r="V237" s="10" t="str">
        <f t="shared" si="34"/>
        <v>NEPRAVDA</v>
      </c>
      <c r="W237" s="11" t="e">
        <f t="shared" si="36"/>
        <v>#VALUE!</v>
      </c>
      <c r="X237" s="12">
        <f t="shared" si="33"/>
        <v>6</v>
      </c>
      <c r="Y237" s="12">
        <f>COUNTIF(U:U,U237)</f>
        <v>285</v>
      </c>
      <c r="Z237" s="12">
        <f>COUNTIFS(D:D,D237,U:U,U237)</f>
        <v>0</v>
      </c>
      <c r="AA237" s="25" t="str">
        <f t="shared" si="35"/>
        <v/>
      </c>
    </row>
    <row r="238" spans="1:27" customFormat="1" x14ac:dyDescent="0.2">
      <c r="U238" s="9" t="b">
        <f t="shared" si="32"/>
        <v>0</v>
      </c>
      <c r="V238" s="10" t="str">
        <f t="shared" si="34"/>
        <v>NEPRAVDA</v>
      </c>
      <c r="W238" s="11" t="e">
        <f t="shared" si="36"/>
        <v>#VALUE!</v>
      </c>
      <c r="X238" s="12">
        <f t="shared" si="33"/>
        <v>6</v>
      </c>
      <c r="Y238" s="12">
        <f>COUNTIF(U:U,U238)</f>
        <v>285</v>
      </c>
      <c r="Z238" s="12">
        <f>COUNTIFS(D:D,D238,U:U,U238)</f>
        <v>0</v>
      </c>
      <c r="AA238" s="25" t="str">
        <f t="shared" si="35"/>
        <v/>
      </c>
    </row>
    <row r="239" spans="1:27" customFormat="1" x14ac:dyDescent="0.2">
      <c r="U239" s="9" t="b">
        <f t="shared" si="32"/>
        <v>0</v>
      </c>
      <c r="V239" s="10" t="str">
        <f t="shared" si="34"/>
        <v>NEPRAVDA</v>
      </c>
      <c r="W239" s="11" t="e">
        <f t="shared" si="36"/>
        <v>#VALUE!</v>
      </c>
      <c r="X239" s="12">
        <f t="shared" si="33"/>
        <v>6</v>
      </c>
      <c r="Y239" s="12">
        <f>COUNTIF(U:U,U239)</f>
        <v>285</v>
      </c>
      <c r="Z239" s="12">
        <f>COUNTIFS(D:D,D239,U:U,U239)</f>
        <v>0</v>
      </c>
      <c r="AA239" s="25" t="str">
        <f t="shared" si="35"/>
        <v/>
      </c>
    </row>
    <row r="240" spans="1:27" customFormat="1" x14ac:dyDescent="0.2">
      <c r="U240" s="9" t="b">
        <f t="shared" si="32"/>
        <v>0</v>
      </c>
      <c r="V240" s="10" t="str">
        <f t="shared" si="34"/>
        <v>NEPRAVDA</v>
      </c>
      <c r="W240" s="11" t="e">
        <f t="shared" si="36"/>
        <v>#VALUE!</v>
      </c>
      <c r="X240" s="12">
        <f t="shared" si="33"/>
        <v>6</v>
      </c>
      <c r="Y240" s="12">
        <f>COUNTIF(U:U,U240)</f>
        <v>285</v>
      </c>
      <c r="Z240" s="12">
        <f>COUNTIFS(D:D,D240,U:U,U240)</f>
        <v>0</v>
      </c>
      <c r="AA240" s="25" t="str">
        <f t="shared" si="35"/>
        <v/>
      </c>
    </row>
    <row r="241" spans="21:27" customFormat="1" x14ac:dyDescent="0.2">
      <c r="U241" s="9" t="b">
        <f t="shared" si="32"/>
        <v>0</v>
      </c>
      <c r="V241" s="10" t="str">
        <f t="shared" si="34"/>
        <v>NEPRAVDA</v>
      </c>
      <c r="W241" s="11" t="e">
        <f t="shared" si="36"/>
        <v>#VALUE!</v>
      </c>
      <c r="X241" s="12">
        <f t="shared" si="33"/>
        <v>6</v>
      </c>
      <c r="Y241" s="12">
        <f>COUNTIF(U:U,U241)</f>
        <v>285</v>
      </c>
      <c r="Z241" s="12">
        <f>COUNTIFS(D:D,D241,U:U,U241)</f>
        <v>0</v>
      </c>
      <c r="AA241" s="25" t="str">
        <f t="shared" si="35"/>
        <v/>
      </c>
    </row>
    <row r="242" spans="21:27" customFormat="1" x14ac:dyDescent="0.2">
      <c r="U242" s="9" t="b">
        <f t="shared" si="32"/>
        <v>0</v>
      </c>
      <c r="V242" s="10" t="str">
        <f t="shared" si="34"/>
        <v>NEPRAVDA</v>
      </c>
      <c r="W242" s="11" t="e">
        <f t="shared" si="36"/>
        <v>#VALUE!</v>
      </c>
      <c r="X242" s="12">
        <f t="shared" si="33"/>
        <v>6</v>
      </c>
      <c r="Y242" s="12">
        <f>COUNTIF(U:U,U242)</f>
        <v>285</v>
      </c>
      <c r="Z242" s="12">
        <f>COUNTIFS(D:D,D242,U:U,U242)</f>
        <v>0</v>
      </c>
      <c r="AA242" s="25" t="str">
        <f t="shared" si="35"/>
        <v/>
      </c>
    </row>
    <row r="243" spans="21:27" customFormat="1" x14ac:dyDescent="0.2">
      <c r="U243" s="9" t="b">
        <f t="shared" si="32"/>
        <v>0</v>
      </c>
      <c r="V243" s="10" t="str">
        <f t="shared" si="34"/>
        <v>NEPRAVDA</v>
      </c>
      <c r="W243" s="11" t="e">
        <f t="shared" si="36"/>
        <v>#VALUE!</v>
      </c>
      <c r="X243" s="12">
        <f t="shared" si="33"/>
        <v>6</v>
      </c>
      <c r="Y243" s="12">
        <f>COUNTIF(U:U,U243)</f>
        <v>285</v>
      </c>
      <c r="Z243" s="12">
        <f>COUNTIFS(D:D,D243,U:U,U243)</f>
        <v>0</v>
      </c>
      <c r="AA243" s="25" t="str">
        <f t="shared" si="35"/>
        <v/>
      </c>
    </row>
    <row r="244" spans="21:27" customFormat="1" x14ac:dyDescent="0.2">
      <c r="U244" s="9" t="b">
        <f t="shared" si="32"/>
        <v>0</v>
      </c>
      <c r="V244" s="10" t="str">
        <f t="shared" si="34"/>
        <v>NEPRAVDA</v>
      </c>
      <c r="W244" s="11" t="e">
        <f t="shared" si="36"/>
        <v>#VALUE!</v>
      </c>
      <c r="X244" s="12">
        <f t="shared" si="33"/>
        <v>6</v>
      </c>
      <c r="Y244" s="12">
        <f>COUNTIF(U:U,U244)</f>
        <v>285</v>
      </c>
      <c r="Z244" s="12">
        <f>COUNTIFS(D:D,D244,U:U,U244)</f>
        <v>0</v>
      </c>
      <c r="AA244" s="25" t="str">
        <f t="shared" si="35"/>
        <v/>
      </c>
    </row>
    <row r="245" spans="21:27" customFormat="1" x14ac:dyDescent="0.2">
      <c r="U245" s="9" t="b">
        <f t="shared" si="32"/>
        <v>0</v>
      </c>
      <c r="V245" s="10" t="str">
        <f t="shared" si="34"/>
        <v>NEPRAVDA</v>
      </c>
      <c r="W245" s="11" t="e">
        <f t="shared" si="36"/>
        <v>#VALUE!</v>
      </c>
      <c r="X245" s="12">
        <f t="shared" si="33"/>
        <v>6</v>
      </c>
      <c r="Y245" s="12">
        <f>COUNTIF(U:U,U245)</f>
        <v>285</v>
      </c>
      <c r="Z245" s="12">
        <f>COUNTIFS(D:D,D245,U:U,U245)</f>
        <v>0</v>
      </c>
      <c r="AA245" s="25" t="str">
        <f t="shared" si="35"/>
        <v/>
      </c>
    </row>
    <row r="246" spans="21:27" customFormat="1" x14ac:dyDescent="0.2">
      <c r="U246" s="9" t="b">
        <f t="shared" si="32"/>
        <v>0</v>
      </c>
      <c r="V246" s="10" t="str">
        <f t="shared" si="34"/>
        <v>NEPRAVDA</v>
      </c>
      <c r="W246" s="11" t="e">
        <f t="shared" si="36"/>
        <v>#VALUE!</v>
      </c>
      <c r="X246" s="12">
        <f t="shared" si="33"/>
        <v>6</v>
      </c>
      <c r="Y246" s="12">
        <f>COUNTIF(U:U,U246)</f>
        <v>285</v>
      </c>
      <c r="Z246" s="12">
        <f>COUNTIFS(D:D,D246,U:U,U246)</f>
        <v>0</v>
      </c>
      <c r="AA246" s="25" t="str">
        <f t="shared" si="35"/>
        <v/>
      </c>
    </row>
    <row r="247" spans="21:27" customFormat="1" x14ac:dyDescent="0.2">
      <c r="U247" s="9" t="b">
        <f t="shared" ref="U247:U310" si="37">IF(E247="145 MHz",145,IF(E247="435 MHz",435,IF(E247="1,3 GHz",1300,IF(E247="2,3 GHz",2300,IF(E247="3,4 GHz",3400,IF(E247="5,7 GHz",5700,IF(E247="10 GHz",10000,IF(E247="24 GHz",24000,IF(E247="47 GHz",47000,IF(E247="76 GHz",76000,IF(E247="120 GHz",120000,IF(E247="134 GHz",134000,IF(E247="248 GHz",248000)))))))))))))</f>
        <v>0</v>
      </c>
      <c r="V247" s="10" t="str">
        <f t="shared" si="34"/>
        <v>NEPRAVDA</v>
      </c>
      <c r="W247" s="11" t="e">
        <f t="shared" si="36"/>
        <v>#VALUE!</v>
      </c>
      <c r="X247" s="12">
        <f t="shared" si="33"/>
        <v>6</v>
      </c>
      <c r="Y247" s="12">
        <f>COUNTIF(U:U,U247)</f>
        <v>285</v>
      </c>
      <c r="Z247" s="12">
        <f>COUNTIFS(D:D,D247,U:U,U247)</f>
        <v>0</v>
      </c>
      <c r="AA247" s="25" t="str">
        <f t="shared" si="35"/>
        <v/>
      </c>
    </row>
    <row r="248" spans="21:27" customFormat="1" x14ac:dyDescent="0.2">
      <c r="U248" s="9" t="b">
        <f t="shared" si="37"/>
        <v>0</v>
      </c>
      <c r="V248" s="10" t="str">
        <f t="shared" si="34"/>
        <v>NEPRAVDA</v>
      </c>
      <c r="W248" s="11" t="e">
        <f t="shared" si="36"/>
        <v>#VALUE!</v>
      </c>
      <c r="X248" s="12">
        <f t="shared" si="33"/>
        <v>6</v>
      </c>
      <c r="Y248" s="12">
        <f>COUNTIF(U:U,U248)</f>
        <v>285</v>
      </c>
      <c r="Z248" s="12">
        <f>COUNTIFS(D:D,D248,U:U,U248)</f>
        <v>0</v>
      </c>
      <c r="AA248" s="25" t="str">
        <f t="shared" si="35"/>
        <v/>
      </c>
    </row>
    <row r="249" spans="21:27" customFormat="1" x14ac:dyDescent="0.2">
      <c r="U249" s="9" t="b">
        <f t="shared" si="37"/>
        <v>0</v>
      </c>
      <c r="V249" s="10" t="str">
        <f t="shared" si="34"/>
        <v>NEPRAVDA</v>
      </c>
      <c r="W249" s="11" t="e">
        <f t="shared" si="36"/>
        <v>#VALUE!</v>
      </c>
      <c r="X249" s="12">
        <f t="shared" si="33"/>
        <v>6</v>
      </c>
      <c r="Y249" s="12">
        <f>COUNTIF(U:U,U249)</f>
        <v>285</v>
      </c>
      <c r="Z249" s="12">
        <f>COUNTIFS(D:D,D249,U:U,U249)</f>
        <v>0</v>
      </c>
      <c r="AA249" s="25" t="str">
        <f t="shared" si="35"/>
        <v/>
      </c>
    </row>
    <row r="250" spans="21:27" customFormat="1" x14ac:dyDescent="0.2">
      <c r="U250" s="9" t="b">
        <f t="shared" si="37"/>
        <v>0</v>
      </c>
      <c r="V250" s="10" t="str">
        <f t="shared" si="34"/>
        <v>NEPRAVDA</v>
      </c>
      <c r="W250" s="11" t="e">
        <f t="shared" si="36"/>
        <v>#VALUE!</v>
      </c>
      <c r="X250" s="12">
        <f t="shared" si="33"/>
        <v>6</v>
      </c>
      <c r="Y250" s="12">
        <f>COUNTIF(U:U,U250)</f>
        <v>285</v>
      </c>
      <c r="Z250" s="12">
        <f>COUNTIFS(D:D,D250,U:U,U250)</f>
        <v>0</v>
      </c>
      <c r="AA250" s="25" t="str">
        <f t="shared" si="35"/>
        <v/>
      </c>
    </row>
    <row r="251" spans="21:27" customFormat="1" x14ac:dyDescent="0.2">
      <c r="U251" s="9" t="b">
        <f t="shared" si="37"/>
        <v>0</v>
      </c>
      <c r="V251" s="10" t="str">
        <f t="shared" si="34"/>
        <v>NEPRAVDA</v>
      </c>
      <c r="W251" s="11" t="e">
        <f t="shared" si="36"/>
        <v>#VALUE!</v>
      </c>
      <c r="X251" s="12">
        <f t="shared" si="33"/>
        <v>6</v>
      </c>
      <c r="Y251" s="12">
        <f>COUNTIF(U:U,U251)</f>
        <v>285</v>
      </c>
      <c r="Z251" s="12">
        <f>COUNTIFS(D:D,D251,U:U,U251)</f>
        <v>0</v>
      </c>
      <c r="AA251" s="25" t="str">
        <f t="shared" si="35"/>
        <v/>
      </c>
    </row>
    <row r="252" spans="21:27" customFormat="1" x14ac:dyDescent="0.2">
      <c r="U252" s="9" t="b">
        <f t="shared" si="37"/>
        <v>0</v>
      </c>
      <c r="V252" s="10" t="str">
        <f t="shared" si="34"/>
        <v>NEPRAVDA</v>
      </c>
      <c r="W252" s="11" t="e">
        <f t="shared" si="36"/>
        <v>#VALUE!</v>
      </c>
      <c r="X252" s="12">
        <f t="shared" si="33"/>
        <v>6</v>
      </c>
      <c r="Y252" s="12">
        <f>COUNTIF(U:U,U252)</f>
        <v>285</v>
      </c>
      <c r="Z252" s="12">
        <f>COUNTIFS(D:D,D252,U:U,U252)</f>
        <v>0</v>
      </c>
      <c r="AA252" s="25" t="str">
        <f t="shared" si="35"/>
        <v/>
      </c>
    </row>
    <row r="253" spans="21:27" customFormat="1" x14ac:dyDescent="0.2">
      <c r="U253" s="9" t="b">
        <f t="shared" si="37"/>
        <v>0</v>
      </c>
      <c r="V253" s="10" t="str">
        <f t="shared" si="34"/>
        <v>NEPRAVDA</v>
      </c>
      <c r="W253" s="11" t="e">
        <f t="shared" si="36"/>
        <v>#VALUE!</v>
      </c>
      <c r="X253" s="12">
        <f t="shared" si="33"/>
        <v>6</v>
      </c>
      <c r="Y253" s="12">
        <f>COUNTIF(U:U,U253)</f>
        <v>285</v>
      </c>
      <c r="Z253" s="12">
        <f>COUNTIFS(D:D,D253,U:U,U253)</f>
        <v>0</v>
      </c>
      <c r="AA253" s="25" t="str">
        <f t="shared" si="35"/>
        <v/>
      </c>
    </row>
    <row r="254" spans="21:27" customFormat="1" x14ac:dyDescent="0.2">
      <c r="U254" s="9" t="b">
        <f t="shared" si="37"/>
        <v>0</v>
      </c>
      <c r="V254" s="10" t="str">
        <f t="shared" si="34"/>
        <v>NEPRAVDA</v>
      </c>
      <c r="W254" s="11" t="e">
        <f t="shared" si="36"/>
        <v>#VALUE!</v>
      </c>
      <c r="X254" s="12">
        <f t="shared" si="33"/>
        <v>6</v>
      </c>
      <c r="Y254" s="12">
        <f>COUNTIF(U:U,U254)</f>
        <v>285</v>
      </c>
      <c r="Z254" s="12">
        <f>COUNTIFS(D:D,D254,U:U,U254)</f>
        <v>0</v>
      </c>
      <c r="AA254" s="25" t="str">
        <f t="shared" si="35"/>
        <v/>
      </c>
    </row>
    <row r="255" spans="21:27" customFormat="1" x14ac:dyDescent="0.2">
      <c r="U255" s="9" t="b">
        <f t="shared" si="37"/>
        <v>0</v>
      </c>
      <c r="V255" s="10" t="str">
        <f t="shared" si="34"/>
        <v>NEPRAVDA</v>
      </c>
      <c r="W255" s="11" t="e">
        <f t="shared" si="36"/>
        <v>#VALUE!</v>
      </c>
      <c r="X255" s="12">
        <f t="shared" si="33"/>
        <v>6</v>
      </c>
      <c r="Y255" s="12">
        <f>COUNTIF(U:U,U255)</f>
        <v>285</v>
      </c>
      <c r="Z255" s="12">
        <f>COUNTIFS(D:D,D255,U:U,U255)</f>
        <v>0</v>
      </c>
      <c r="AA255" s="25" t="str">
        <f t="shared" si="35"/>
        <v/>
      </c>
    </row>
    <row r="256" spans="21:27" customFormat="1" x14ac:dyDescent="0.2">
      <c r="U256" s="9" t="b">
        <f t="shared" si="37"/>
        <v>0</v>
      </c>
      <c r="V256" s="10" t="str">
        <f t="shared" si="34"/>
        <v>NEPRAVDA</v>
      </c>
      <c r="W256" s="11" t="e">
        <f t="shared" si="36"/>
        <v>#VALUE!</v>
      </c>
      <c r="X256" s="12">
        <f t="shared" si="33"/>
        <v>6</v>
      </c>
      <c r="Y256" s="12">
        <f>COUNTIF(U:U,U256)</f>
        <v>285</v>
      </c>
      <c r="Z256" s="12">
        <f>COUNTIFS(D:D,D256,U:U,U256)</f>
        <v>0</v>
      </c>
      <c r="AA256" s="25" t="str">
        <f t="shared" si="35"/>
        <v/>
      </c>
    </row>
    <row r="257" spans="21:27" customFormat="1" x14ac:dyDescent="0.2">
      <c r="U257" s="9" t="b">
        <f t="shared" si="37"/>
        <v>0</v>
      </c>
      <c r="V257" s="10" t="str">
        <f t="shared" si="34"/>
        <v>NEPRAVDA</v>
      </c>
      <c r="W257" s="11" t="e">
        <f t="shared" si="36"/>
        <v>#VALUE!</v>
      </c>
      <c r="X257" s="12">
        <f t="shared" si="33"/>
        <v>6</v>
      </c>
      <c r="Y257" s="12">
        <f>COUNTIF(U:U,U257)</f>
        <v>285</v>
      </c>
      <c r="Z257" s="12">
        <f>COUNTIFS(D:D,D257,U:U,U257)</f>
        <v>0</v>
      </c>
      <c r="AA257" s="25" t="str">
        <f t="shared" si="35"/>
        <v/>
      </c>
    </row>
    <row r="258" spans="21:27" customFormat="1" x14ac:dyDescent="0.2">
      <c r="U258" s="9" t="b">
        <f t="shared" si="37"/>
        <v>0</v>
      </c>
      <c r="V258" s="10" t="str">
        <f t="shared" si="34"/>
        <v>NEPRAVDA</v>
      </c>
      <c r="W258" s="11" t="e">
        <f t="shared" si="36"/>
        <v>#VALUE!</v>
      </c>
      <c r="X258" s="12">
        <f t="shared" si="33"/>
        <v>6</v>
      </c>
      <c r="Y258" s="12">
        <f>COUNTIF(U:U,U258)</f>
        <v>285</v>
      </c>
      <c r="Z258" s="12">
        <f>COUNTIFS(D:D,D258,U:U,U258)</f>
        <v>0</v>
      </c>
      <c r="AA258" s="25" t="str">
        <f t="shared" si="35"/>
        <v/>
      </c>
    </row>
    <row r="259" spans="21:27" customFormat="1" x14ac:dyDescent="0.2">
      <c r="U259" s="9" t="b">
        <f t="shared" si="37"/>
        <v>0</v>
      </c>
      <c r="V259" s="10" t="str">
        <f t="shared" si="34"/>
        <v>NEPRAVDA</v>
      </c>
      <c r="W259" s="11" t="e">
        <f t="shared" si="36"/>
        <v>#VALUE!</v>
      </c>
      <c r="X259" s="12">
        <f t="shared" si="33"/>
        <v>6</v>
      </c>
      <c r="Y259" s="12">
        <f>COUNTIF(U:U,U259)</f>
        <v>285</v>
      </c>
      <c r="Z259" s="12">
        <f>COUNTIFS(D:D,D259,U:U,U259)</f>
        <v>0</v>
      </c>
      <c r="AA259" s="25" t="str">
        <f t="shared" si="35"/>
        <v/>
      </c>
    </row>
    <row r="260" spans="21:27" customFormat="1" x14ac:dyDescent="0.2">
      <c r="U260" s="9" t="b">
        <f t="shared" si="37"/>
        <v>0</v>
      </c>
      <c r="V260" s="10" t="str">
        <f t="shared" si="34"/>
        <v>NEPRAVDA</v>
      </c>
      <c r="W260" s="11" t="e">
        <f t="shared" si="36"/>
        <v>#VALUE!</v>
      </c>
      <c r="X260" s="12">
        <f t="shared" si="33"/>
        <v>6</v>
      </c>
      <c r="Y260" s="12">
        <f>COUNTIF(U:U,U260)</f>
        <v>285</v>
      </c>
      <c r="Z260" s="12">
        <f>COUNTIFS(D:D,D260,U:U,U260)</f>
        <v>0</v>
      </c>
      <c r="AA260" s="25" t="str">
        <f t="shared" si="35"/>
        <v/>
      </c>
    </row>
    <row r="261" spans="21:27" customFormat="1" x14ac:dyDescent="0.2">
      <c r="U261" s="9" t="b">
        <f t="shared" si="37"/>
        <v>0</v>
      </c>
      <c r="V261" s="10" t="str">
        <f t="shared" si="34"/>
        <v>NEPRAVDA</v>
      </c>
      <c r="W261" s="11" t="e">
        <f t="shared" si="36"/>
        <v>#VALUE!</v>
      </c>
      <c r="X261" s="12">
        <f t="shared" si="33"/>
        <v>6</v>
      </c>
      <c r="Y261" s="12">
        <f>COUNTIF(U:U,U261)</f>
        <v>285</v>
      </c>
      <c r="Z261" s="12">
        <f>COUNTIFS(D:D,D261,U:U,U261)</f>
        <v>0</v>
      </c>
      <c r="AA261" s="25" t="str">
        <f t="shared" si="35"/>
        <v/>
      </c>
    </row>
    <row r="262" spans="21:27" customFormat="1" x14ac:dyDescent="0.2">
      <c r="U262" s="9" t="b">
        <f t="shared" si="37"/>
        <v>0</v>
      </c>
      <c r="V262" s="10" t="str">
        <f t="shared" si="34"/>
        <v>NEPRAVDA</v>
      </c>
      <c r="W262" s="11" t="e">
        <f t="shared" si="36"/>
        <v>#VALUE!</v>
      </c>
      <c r="X262" s="12">
        <f t="shared" si="33"/>
        <v>6</v>
      </c>
      <c r="Y262" s="12">
        <f>COUNTIF(U:U,U262)</f>
        <v>285</v>
      </c>
      <c r="Z262" s="12">
        <f>COUNTIFS(D:D,D262,U:U,U262)</f>
        <v>0</v>
      </c>
      <c r="AA262" s="25" t="str">
        <f t="shared" si="35"/>
        <v/>
      </c>
    </row>
    <row r="263" spans="21:27" customFormat="1" x14ac:dyDescent="0.2">
      <c r="U263" s="9" t="b">
        <f t="shared" si="37"/>
        <v>0</v>
      </c>
      <c r="V263" s="10" t="str">
        <f t="shared" si="34"/>
        <v>NEPRAVDA</v>
      </c>
      <c r="W263" s="11" t="e">
        <f t="shared" si="36"/>
        <v>#VALUE!</v>
      </c>
      <c r="X263" s="12">
        <f t="shared" si="33"/>
        <v>6</v>
      </c>
      <c r="Y263" s="12">
        <f>COUNTIF(U:U,U263)</f>
        <v>285</v>
      </c>
      <c r="Z263" s="12">
        <f>COUNTIFS(D:D,D263,U:U,U263)</f>
        <v>0</v>
      </c>
      <c r="AA263" s="25" t="str">
        <f t="shared" si="35"/>
        <v/>
      </c>
    </row>
    <row r="264" spans="21:27" customFormat="1" x14ac:dyDescent="0.2">
      <c r="U264" s="9" t="b">
        <f t="shared" si="37"/>
        <v>0</v>
      </c>
      <c r="V264" s="10" t="str">
        <f t="shared" si="34"/>
        <v>NEPRAVDA</v>
      </c>
      <c r="W264" s="11" t="e">
        <f t="shared" si="36"/>
        <v>#VALUE!</v>
      </c>
      <c r="X264" s="12">
        <f t="shared" si="33"/>
        <v>6</v>
      </c>
      <c r="Y264" s="12">
        <f>COUNTIF(U:U,U264)</f>
        <v>285</v>
      </c>
      <c r="Z264" s="12">
        <f>COUNTIFS(D:D,D264,U:U,U264)</f>
        <v>0</v>
      </c>
      <c r="AA264" s="25" t="str">
        <f t="shared" si="35"/>
        <v/>
      </c>
    </row>
    <row r="265" spans="21:27" customFormat="1" x14ac:dyDescent="0.2">
      <c r="U265" s="9" t="b">
        <f t="shared" si="37"/>
        <v>0</v>
      </c>
      <c r="V265" s="10" t="str">
        <f t="shared" si="34"/>
        <v>NEPRAVDA</v>
      </c>
      <c r="W265" s="11" t="e">
        <f t="shared" si="36"/>
        <v>#VALUE!</v>
      </c>
      <c r="X265" s="12">
        <f t="shared" si="33"/>
        <v>6</v>
      </c>
      <c r="Y265" s="12">
        <f>COUNTIF(U:U,U265)</f>
        <v>285</v>
      </c>
      <c r="Z265" s="12">
        <f>COUNTIFS(D:D,D265,U:U,U265)</f>
        <v>0</v>
      </c>
      <c r="AA265" s="25" t="str">
        <f t="shared" si="35"/>
        <v/>
      </c>
    </row>
    <row r="266" spans="21:27" customFormat="1" x14ac:dyDescent="0.2">
      <c r="U266" s="9" t="b">
        <f t="shared" si="37"/>
        <v>0</v>
      </c>
      <c r="V266" s="10" t="str">
        <f t="shared" si="34"/>
        <v>NEPRAVDA</v>
      </c>
      <c r="W266" s="11" t="e">
        <f t="shared" si="36"/>
        <v>#VALUE!</v>
      </c>
      <c r="X266" s="12">
        <f t="shared" si="33"/>
        <v>6</v>
      </c>
      <c r="Y266" s="12">
        <f>COUNTIF(U:U,U266)</f>
        <v>285</v>
      </c>
      <c r="Z266" s="12">
        <f>COUNTIFS(D:D,D266,U:U,U266)</f>
        <v>0</v>
      </c>
      <c r="AA266" s="25" t="str">
        <f t="shared" si="35"/>
        <v/>
      </c>
    </row>
    <row r="267" spans="21:27" customFormat="1" x14ac:dyDescent="0.2">
      <c r="U267" s="9" t="b">
        <f t="shared" si="37"/>
        <v>0</v>
      </c>
      <c r="V267" s="10" t="str">
        <f t="shared" si="34"/>
        <v>NEPRAVDA</v>
      </c>
      <c r="W267" s="11" t="e">
        <f t="shared" si="36"/>
        <v>#VALUE!</v>
      </c>
      <c r="X267" s="12">
        <f t="shared" si="33"/>
        <v>6</v>
      </c>
      <c r="Y267" s="12">
        <f>COUNTIF(U:U,U267)</f>
        <v>285</v>
      </c>
      <c r="Z267" s="12">
        <f>COUNTIFS(D:D,D267,U:U,U267)</f>
        <v>0</v>
      </c>
      <c r="AA267" s="25" t="str">
        <f t="shared" si="35"/>
        <v/>
      </c>
    </row>
    <row r="268" spans="21:27" customFormat="1" x14ac:dyDescent="0.2">
      <c r="U268" s="9" t="b">
        <f t="shared" si="37"/>
        <v>0</v>
      </c>
      <c r="V268" s="10" t="str">
        <f t="shared" si="34"/>
        <v>NEPRAVDA</v>
      </c>
      <c r="W268" s="11" t="e">
        <f t="shared" si="36"/>
        <v>#VALUE!</v>
      </c>
      <c r="X268" s="12">
        <f t="shared" si="33"/>
        <v>6</v>
      </c>
      <c r="Y268" s="12">
        <f>COUNTIF(U:U,U268)</f>
        <v>285</v>
      </c>
      <c r="Z268" s="12">
        <f>COUNTIFS(D:D,D268,U:U,U268)</f>
        <v>0</v>
      </c>
      <c r="AA268" s="25" t="str">
        <f t="shared" si="35"/>
        <v/>
      </c>
    </row>
    <row r="269" spans="21:27" customFormat="1" x14ac:dyDescent="0.2">
      <c r="U269" s="9" t="b">
        <f t="shared" si="37"/>
        <v>0</v>
      </c>
      <c r="V269" s="10" t="str">
        <f t="shared" si="34"/>
        <v>NEPRAVDA</v>
      </c>
      <c r="W269" s="11" t="e">
        <f t="shared" si="36"/>
        <v>#VALUE!</v>
      </c>
      <c r="X269" s="12">
        <f t="shared" si="33"/>
        <v>6</v>
      </c>
      <c r="Y269" s="12">
        <f>COUNTIF(U:U,U269)</f>
        <v>285</v>
      </c>
      <c r="Z269" s="12">
        <f>COUNTIFS(D:D,D269,U:U,U269)</f>
        <v>0</v>
      </c>
      <c r="AA269" s="25" t="str">
        <f t="shared" si="35"/>
        <v/>
      </c>
    </row>
    <row r="270" spans="21:27" customFormat="1" x14ac:dyDescent="0.2">
      <c r="U270" s="9" t="b">
        <f t="shared" si="37"/>
        <v>0</v>
      </c>
      <c r="V270" s="10" t="str">
        <f t="shared" si="34"/>
        <v>NEPRAVDA</v>
      </c>
      <c r="W270" s="11" t="e">
        <f t="shared" si="36"/>
        <v>#VALUE!</v>
      </c>
      <c r="X270" s="12">
        <f t="shared" si="33"/>
        <v>6</v>
      </c>
      <c r="Y270" s="12">
        <f>COUNTIF(U:U,U270)</f>
        <v>285</v>
      </c>
      <c r="Z270" s="12">
        <f>COUNTIFS(D:D,D270,U:U,U270)</f>
        <v>0</v>
      </c>
      <c r="AA270" s="25" t="str">
        <f t="shared" si="35"/>
        <v/>
      </c>
    </row>
    <row r="271" spans="21:27" customFormat="1" x14ac:dyDescent="0.2">
      <c r="U271" s="9" t="b">
        <f t="shared" si="37"/>
        <v>0</v>
      </c>
      <c r="V271" s="10" t="str">
        <f t="shared" si="34"/>
        <v>NEPRAVDA</v>
      </c>
      <c r="W271" s="11" t="e">
        <f t="shared" si="36"/>
        <v>#VALUE!</v>
      </c>
      <c r="X271" s="12">
        <f t="shared" ref="X271:X334" si="38">IF(U271&gt;=120000,6,IF(U271&gt;=24000,5,IF(U271&gt;=2300,4,IF(U271=1300,3,IF(U271=435,2,IF(U271=145,1,0))))))</f>
        <v>6</v>
      </c>
      <c r="Y271" s="12">
        <f>COUNTIF(U:U,U271)</f>
        <v>285</v>
      </c>
      <c r="Z271" s="12">
        <f>COUNTIFS(D:D,D271,U:U,U271)</f>
        <v>0</v>
      </c>
      <c r="AA271" s="25" t="str">
        <f t="shared" si="35"/>
        <v/>
      </c>
    </row>
    <row r="272" spans="21:27" customFormat="1" x14ac:dyDescent="0.2">
      <c r="U272" s="9" t="b">
        <f t="shared" si="37"/>
        <v>0</v>
      </c>
      <c r="V272" s="10" t="str">
        <f t="shared" ref="V272:V335" si="39">CONCATENATE(B272,U272,D272)</f>
        <v>NEPRAVDA</v>
      </c>
      <c r="W272" s="11" t="e">
        <f t="shared" si="36"/>
        <v>#VALUE!</v>
      </c>
      <c r="X272" s="12">
        <f t="shared" si="38"/>
        <v>6</v>
      </c>
      <c r="Y272" s="12">
        <f>COUNTIF(U:U,U272)</f>
        <v>285</v>
      </c>
      <c r="Z272" s="12">
        <f>COUNTIFS(D:D,D272,U:U,U272)</f>
        <v>0</v>
      </c>
      <c r="AA272" s="25" t="str">
        <f t="shared" ref="AA272:AA335" si="40">SUBSTITUTE(A272,".","")</f>
        <v/>
      </c>
    </row>
    <row r="273" spans="21:27" customFormat="1" x14ac:dyDescent="0.2">
      <c r="U273" s="9" t="b">
        <f t="shared" si="37"/>
        <v>0</v>
      </c>
      <c r="V273" s="10" t="str">
        <f t="shared" si="39"/>
        <v>NEPRAVDA</v>
      </c>
      <c r="W273" s="11" t="e">
        <f t="shared" si="36"/>
        <v>#VALUE!</v>
      </c>
      <c r="X273" s="12">
        <f t="shared" si="38"/>
        <v>6</v>
      </c>
      <c r="Y273" s="12">
        <f>COUNTIF(U:U,U273)</f>
        <v>285</v>
      </c>
      <c r="Z273" s="12">
        <f>COUNTIFS(D:D,D273,U:U,U273)</f>
        <v>0</v>
      </c>
      <c r="AA273" s="25" t="str">
        <f t="shared" si="40"/>
        <v/>
      </c>
    </row>
    <row r="274" spans="21:27" customFormat="1" x14ac:dyDescent="0.2">
      <c r="U274" s="9" t="b">
        <f t="shared" si="37"/>
        <v>0</v>
      </c>
      <c r="V274" s="10" t="str">
        <f t="shared" si="39"/>
        <v>NEPRAVDA</v>
      </c>
      <c r="W274" s="11" t="e">
        <f t="shared" si="36"/>
        <v>#VALUE!</v>
      </c>
      <c r="X274" s="12">
        <f t="shared" si="38"/>
        <v>6</v>
      </c>
      <c r="Y274" s="12">
        <f>COUNTIF(U:U,U274)</f>
        <v>285</v>
      </c>
      <c r="Z274" s="12">
        <f>COUNTIFS(D:D,D274,U:U,U274)</f>
        <v>0</v>
      </c>
      <c r="AA274" s="25" t="str">
        <f t="shared" si="40"/>
        <v/>
      </c>
    </row>
    <row r="275" spans="21:27" customFormat="1" x14ac:dyDescent="0.2">
      <c r="U275" s="9" t="b">
        <f t="shared" si="37"/>
        <v>0</v>
      </c>
      <c r="V275" s="10" t="str">
        <f t="shared" si="39"/>
        <v>NEPRAVDA</v>
      </c>
      <c r="W275" s="11" t="e">
        <f t="shared" si="36"/>
        <v>#VALUE!</v>
      </c>
      <c r="X275" s="12">
        <f t="shared" si="38"/>
        <v>6</v>
      </c>
      <c r="Y275" s="12">
        <f>COUNTIF(U:U,U275)</f>
        <v>285</v>
      </c>
      <c r="Z275" s="12">
        <f>COUNTIFS(D:D,D275,U:U,U275)</f>
        <v>0</v>
      </c>
      <c r="AA275" s="25" t="str">
        <f t="shared" si="40"/>
        <v/>
      </c>
    </row>
    <row r="276" spans="21:27" customFormat="1" x14ac:dyDescent="0.2">
      <c r="U276" s="9" t="b">
        <f t="shared" si="37"/>
        <v>0</v>
      </c>
      <c r="V276" s="10" t="str">
        <f t="shared" si="39"/>
        <v>NEPRAVDA</v>
      </c>
      <c r="W276" s="11" t="e">
        <f t="shared" ref="W276:W339" si="41">IF(X276="",0,ROUND(X276*Y276*((Z276-AA276+1)/Z276),1))</f>
        <v>#VALUE!</v>
      </c>
      <c r="X276" s="12">
        <f t="shared" si="38"/>
        <v>6</v>
      </c>
      <c r="Y276" s="12">
        <f>COUNTIF(U:U,U276)</f>
        <v>285</v>
      </c>
      <c r="Z276" s="12">
        <f>COUNTIFS(D:D,D276,U:U,U276)</f>
        <v>0</v>
      </c>
      <c r="AA276" s="25" t="str">
        <f t="shared" si="40"/>
        <v/>
      </c>
    </row>
    <row r="277" spans="21:27" customFormat="1" x14ac:dyDescent="0.2">
      <c r="U277" s="9" t="b">
        <f t="shared" si="37"/>
        <v>0</v>
      </c>
      <c r="V277" s="10" t="str">
        <f t="shared" si="39"/>
        <v>NEPRAVDA</v>
      </c>
      <c r="W277" s="11" t="e">
        <f t="shared" si="41"/>
        <v>#VALUE!</v>
      </c>
      <c r="X277" s="12">
        <f t="shared" si="38"/>
        <v>6</v>
      </c>
      <c r="Y277" s="12">
        <f>COUNTIF(U:U,U277)</f>
        <v>285</v>
      </c>
      <c r="Z277" s="12">
        <f>COUNTIFS(D:D,D277,U:U,U277)</f>
        <v>0</v>
      </c>
      <c r="AA277" s="25" t="str">
        <f t="shared" si="40"/>
        <v/>
      </c>
    </row>
    <row r="278" spans="21:27" customFormat="1" x14ac:dyDescent="0.2">
      <c r="U278" s="9" t="b">
        <f t="shared" si="37"/>
        <v>0</v>
      </c>
      <c r="V278" s="10" t="str">
        <f t="shared" si="39"/>
        <v>NEPRAVDA</v>
      </c>
      <c r="W278" s="11" t="e">
        <f t="shared" si="41"/>
        <v>#VALUE!</v>
      </c>
      <c r="X278" s="12">
        <f t="shared" si="38"/>
        <v>6</v>
      </c>
      <c r="Y278" s="12">
        <f>COUNTIF(U:U,U278)</f>
        <v>285</v>
      </c>
      <c r="Z278" s="12">
        <f>COUNTIFS(D:D,D278,U:U,U278)</f>
        <v>0</v>
      </c>
      <c r="AA278" s="25" t="str">
        <f t="shared" si="40"/>
        <v/>
      </c>
    </row>
    <row r="279" spans="21:27" customFormat="1" x14ac:dyDescent="0.2">
      <c r="U279" s="9" t="b">
        <f t="shared" si="37"/>
        <v>0</v>
      </c>
      <c r="V279" s="10" t="str">
        <f t="shared" si="39"/>
        <v>NEPRAVDA</v>
      </c>
      <c r="W279" s="11" t="e">
        <f t="shared" si="41"/>
        <v>#VALUE!</v>
      </c>
      <c r="X279" s="12">
        <f t="shared" si="38"/>
        <v>6</v>
      </c>
      <c r="Y279" s="12">
        <f>COUNTIF(U:U,U279)</f>
        <v>285</v>
      </c>
      <c r="Z279" s="12">
        <f>COUNTIFS(D:D,D279,U:U,U279)</f>
        <v>0</v>
      </c>
      <c r="AA279" s="25" t="str">
        <f t="shared" si="40"/>
        <v/>
      </c>
    </row>
    <row r="280" spans="21:27" customFormat="1" x14ac:dyDescent="0.2">
      <c r="U280" s="9" t="b">
        <f t="shared" si="37"/>
        <v>0</v>
      </c>
      <c r="V280" s="10" t="str">
        <f t="shared" si="39"/>
        <v>NEPRAVDA</v>
      </c>
      <c r="W280" s="11" t="e">
        <f t="shared" si="41"/>
        <v>#VALUE!</v>
      </c>
      <c r="X280" s="12">
        <f t="shared" si="38"/>
        <v>6</v>
      </c>
      <c r="Y280" s="12">
        <f>COUNTIF(U:U,U280)</f>
        <v>285</v>
      </c>
      <c r="Z280" s="12">
        <f>COUNTIFS(D:D,D280,U:U,U280)</f>
        <v>0</v>
      </c>
      <c r="AA280" s="25" t="str">
        <f t="shared" si="40"/>
        <v/>
      </c>
    </row>
    <row r="281" spans="21:27" customFormat="1" x14ac:dyDescent="0.2">
      <c r="U281" s="9" t="b">
        <f t="shared" si="37"/>
        <v>0</v>
      </c>
      <c r="V281" s="10" t="str">
        <f t="shared" si="39"/>
        <v>NEPRAVDA</v>
      </c>
      <c r="W281" s="11" t="e">
        <f t="shared" si="41"/>
        <v>#VALUE!</v>
      </c>
      <c r="X281" s="12">
        <f t="shared" si="38"/>
        <v>6</v>
      </c>
      <c r="Y281" s="12">
        <f>COUNTIF(U:U,U281)</f>
        <v>285</v>
      </c>
      <c r="Z281" s="12">
        <f>COUNTIFS(D:D,D281,U:U,U281)</f>
        <v>0</v>
      </c>
      <c r="AA281" s="25" t="str">
        <f t="shared" si="40"/>
        <v/>
      </c>
    </row>
    <row r="282" spans="21:27" customFormat="1" x14ac:dyDescent="0.2">
      <c r="U282" s="9" t="b">
        <f t="shared" si="37"/>
        <v>0</v>
      </c>
      <c r="V282" s="10" t="str">
        <f t="shared" si="39"/>
        <v>NEPRAVDA</v>
      </c>
      <c r="W282" s="11" t="e">
        <f t="shared" si="41"/>
        <v>#VALUE!</v>
      </c>
      <c r="X282" s="12">
        <f t="shared" si="38"/>
        <v>6</v>
      </c>
      <c r="Y282" s="12">
        <f>COUNTIF(U:U,U282)</f>
        <v>285</v>
      </c>
      <c r="Z282" s="12">
        <f>COUNTIFS(D:D,D282,U:U,U282)</f>
        <v>0</v>
      </c>
      <c r="AA282" s="25" t="str">
        <f t="shared" si="40"/>
        <v/>
      </c>
    </row>
    <row r="283" spans="21:27" customFormat="1" x14ac:dyDescent="0.2">
      <c r="U283" s="9" t="b">
        <f t="shared" si="37"/>
        <v>0</v>
      </c>
      <c r="V283" s="10" t="str">
        <f t="shared" si="39"/>
        <v>NEPRAVDA</v>
      </c>
      <c r="W283" s="11" t="e">
        <f t="shared" si="41"/>
        <v>#VALUE!</v>
      </c>
      <c r="X283" s="12">
        <f t="shared" si="38"/>
        <v>6</v>
      </c>
      <c r="Y283" s="12">
        <f>COUNTIF(U:U,U283)</f>
        <v>285</v>
      </c>
      <c r="Z283" s="12">
        <f>COUNTIFS(D:D,D283,U:U,U283)</f>
        <v>0</v>
      </c>
      <c r="AA283" s="25" t="str">
        <f t="shared" si="40"/>
        <v/>
      </c>
    </row>
    <row r="284" spans="21:27" customFormat="1" x14ac:dyDescent="0.2">
      <c r="U284" s="9" t="b">
        <f t="shared" si="37"/>
        <v>0</v>
      </c>
      <c r="V284" s="10" t="str">
        <f t="shared" si="39"/>
        <v>NEPRAVDA</v>
      </c>
      <c r="W284" s="11" t="e">
        <f t="shared" si="41"/>
        <v>#VALUE!</v>
      </c>
      <c r="X284" s="12">
        <f t="shared" si="38"/>
        <v>6</v>
      </c>
      <c r="Y284" s="12">
        <f>COUNTIF(U:U,U284)</f>
        <v>285</v>
      </c>
      <c r="Z284" s="12">
        <f>COUNTIFS(D:D,D284,U:U,U284)</f>
        <v>0</v>
      </c>
      <c r="AA284" s="25" t="str">
        <f t="shared" si="40"/>
        <v/>
      </c>
    </row>
    <row r="285" spans="21:27" customFormat="1" x14ac:dyDescent="0.2">
      <c r="U285" s="9" t="b">
        <f t="shared" si="37"/>
        <v>0</v>
      </c>
      <c r="V285" s="10" t="str">
        <f t="shared" si="39"/>
        <v>NEPRAVDA</v>
      </c>
      <c r="W285" s="11" t="e">
        <f t="shared" si="41"/>
        <v>#VALUE!</v>
      </c>
      <c r="X285" s="12">
        <f t="shared" si="38"/>
        <v>6</v>
      </c>
      <c r="Y285" s="12">
        <f>COUNTIF(U:U,U285)</f>
        <v>285</v>
      </c>
      <c r="Z285" s="12">
        <f>COUNTIFS(D:D,D285,U:U,U285)</f>
        <v>0</v>
      </c>
      <c r="AA285" s="25" t="str">
        <f t="shared" si="40"/>
        <v/>
      </c>
    </row>
    <row r="286" spans="21:27" customFormat="1" x14ac:dyDescent="0.2">
      <c r="U286" s="9" t="b">
        <f t="shared" si="37"/>
        <v>0</v>
      </c>
      <c r="V286" s="10" t="str">
        <f t="shared" si="39"/>
        <v>NEPRAVDA</v>
      </c>
      <c r="W286" s="11" t="e">
        <f t="shared" si="41"/>
        <v>#VALUE!</v>
      </c>
      <c r="X286" s="12">
        <f t="shared" si="38"/>
        <v>6</v>
      </c>
      <c r="Y286" s="12">
        <f>COUNTIF(U:U,U286)</f>
        <v>285</v>
      </c>
      <c r="Z286" s="12">
        <f>COUNTIFS(D:D,D286,U:U,U286)</f>
        <v>0</v>
      </c>
      <c r="AA286" s="25" t="str">
        <f t="shared" si="40"/>
        <v/>
      </c>
    </row>
    <row r="287" spans="21:27" customFormat="1" x14ac:dyDescent="0.2">
      <c r="U287" s="9" t="b">
        <f t="shared" si="37"/>
        <v>0</v>
      </c>
      <c r="V287" s="10" t="str">
        <f t="shared" si="39"/>
        <v>NEPRAVDA</v>
      </c>
      <c r="W287" s="11" t="e">
        <f t="shared" si="41"/>
        <v>#VALUE!</v>
      </c>
      <c r="X287" s="12">
        <f t="shared" si="38"/>
        <v>6</v>
      </c>
      <c r="Y287" s="12">
        <f>COUNTIF(U:U,U287)</f>
        <v>285</v>
      </c>
      <c r="Z287" s="12">
        <f>COUNTIFS(D:D,D287,U:U,U287)</f>
        <v>0</v>
      </c>
      <c r="AA287" s="25" t="str">
        <f t="shared" si="40"/>
        <v/>
      </c>
    </row>
    <row r="288" spans="21:27" customFormat="1" x14ac:dyDescent="0.2">
      <c r="U288" s="9" t="b">
        <f t="shared" si="37"/>
        <v>0</v>
      </c>
      <c r="V288" s="10" t="str">
        <f t="shared" si="39"/>
        <v>NEPRAVDA</v>
      </c>
      <c r="W288" s="11" t="e">
        <f t="shared" si="41"/>
        <v>#VALUE!</v>
      </c>
      <c r="X288" s="12">
        <f t="shared" si="38"/>
        <v>6</v>
      </c>
      <c r="Y288" s="12">
        <f>COUNTIF(U:U,U288)</f>
        <v>285</v>
      </c>
      <c r="Z288" s="12">
        <f>COUNTIFS(D:D,D288,U:U,U288)</f>
        <v>0</v>
      </c>
      <c r="AA288" s="25" t="str">
        <f t="shared" si="40"/>
        <v/>
      </c>
    </row>
    <row r="289" spans="21:27" customFormat="1" x14ac:dyDescent="0.2">
      <c r="U289" s="9" t="b">
        <f t="shared" si="37"/>
        <v>0</v>
      </c>
      <c r="V289" s="10" t="str">
        <f t="shared" si="39"/>
        <v>NEPRAVDA</v>
      </c>
      <c r="W289" s="11" t="e">
        <f t="shared" si="41"/>
        <v>#VALUE!</v>
      </c>
      <c r="X289" s="12">
        <f t="shared" si="38"/>
        <v>6</v>
      </c>
      <c r="Y289" s="12">
        <f>COUNTIF(U:U,U289)</f>
        <v>285</v>
      </c>
      <c r="Z289" s="12">
        <f>COUNTIFS(D:D,D289,U:U,U289)</f>
        <v>0</v>
      </c>
      <c r="AA289" s="25" t="str">
        <f t="shared" si="40"/>
        <v/>
      </c>
    </row>
    <row r="290" spans="21:27" customFormat="1" x14ac:dyDescent="0.2">
      <c r="U290" s="9" t="b">
        <f t="shared" si="37"/>
        <v>0</v>
      </c>
      <c r="V290" s="10" t="str">
        <f t="shared" si="39"/>
        <v>NEPRAVDA</v>
      </c>
      <c r="W290" s="11" t="e">
        <f t="shared" si="41"/>
        <v>#VALUE!</v>
      </c>
      <c r="X290" s="12">
        <f t="shared" si="38"/>
        <v>6</v>
      </c>
      <c r="Y290" s="12">
        <f>COUNTIF(U:U,U290)</f>
        <v>285</v>
      </c>
      <c r="Z290" s="12">
        <f>COUNTIFS(D:D,D290,U:U,U290)</f>
        <v>0</v>
      </c>
      <c r="AA290" s="25" t="str">
        <f t="shared" si="40"/>
        <v/>
      </c>
    </row>
    <row r="291" spans="21:27" customFormat="1" x14ac:dyDescent="0.2">
      <c r="U291" s="9" t="b">
        <f t="shared" si="37"/>
        <v>0</v>
      </c>
      <c r="V291" s="10" t="str">
        <f t="shared" si="39"/>
        <v>NEPRAVDA</v>
      </c>
      <c r="W291" s="11" t="e">
        <f t="shared" si="41"/>
        <v>#VALUE!</v>
      </c>
      <c r="X291" s="12">
        <f t="shared" si="38"/>
        <v>6</v>
      </c>
      <c r="Y291" s="12">
        <f>COUNTIF(U:U,U291)</f>
        <v>285</v>
      </c>
      <c r="Z291" s="12">
        <f>COUNTIFS(D:D,D291,U:U,U291)</f>
        <v>0</v>
      </c>
      <c r="AA291" s="25" t="str">
        <f t="shared" si="40"/>
        <v/>
      </c>
    </row>
    <row r="292" spans="21:27" customFormat="1" x14ac:dyDescent="0.2">
      <c r="U292" s="9" t="b">
        <f t="shared" si="37"/>
        <v>0</v>
      </c>
      <c r="V292" s="10" t="str">
        <f t="shared" si="39"/>
        <v>NEPRAVDA</v>
      </c>
      <c r="W292" s="11" t="e">
        <f t="shared" si="41"/>
        <v>#VALUE!</v>
      </c>
      <c r="X292" s="12">
        <f t="shared" si="38"/>
        <v>6</v>
      </c>
      <c r="Y292" s="12">
        <f>COUNTIF(U:U,U292)</f>
        <v>285</v>
      </c>
      <c r="Z292" s="12">
        <f>COUNTIFS(D:D,D292,U:U,U292)</f>
        <v>0</v>
      </c>
      <c r="AA292" s="25" t="str">
        <f t="shared" si="40"/>
        <v/>
      </c>
    </row>
    <row r="293" spans="21:27" customFormat="1" x14ac:dyDescent="0.2">
      <c r="U293" s="9" t="b">
        <f t="shared" si="37"/>
        <v>0</v>
      </c>
      <c r="V293" s="10" t="str">
        <f t="shared" si="39"/>
        <v>NEPRAVDA</v>
      </c>
      <c r="W293" s="11" t="e">
        <f t="shared" si="41"/>
        <v>#VALUE!</v>
      </c>
      <c r="X293" s="12">
        <f t="shared" si="38"/>
        <v>6</v>
      </c>
      <c r="Y293" s="12">
        <f>COUNTIF(U:U,U293)</f>
        <v>285</v>
      </c>
      <c r="Z293" s="12">
        <f>COUNTIFS(D:D,D293,U:U,U293)</f>
        <v>0</v>
      </c>
      <c r="AA293" s="25" t="str">
        <f t="shared" si="40"/>
        <v/>
      </c>
    </row>
    <row r="294" spans="21:27" customFormat="1" x14ac:dyDescent="0.2">
      <c r="U294" s="9" t="b">
        <f t="shared" si="37"/>
        <v>0</v>
      </c>
      <c r="V294" s="10" t="str">
        <f t="shared" si="39"/>
        <v>NEPRAVDA</v>
      </c>
      <c r="W294" s="11" t="e">
        <f t="shared" si="41"/>
        <v>#VALUE!</v>
      </c>
      <c r="X294" s="12">
        <f t="shared" si="38"/>
        <v>6</v>
      </c>
      <c r="Y294" s="12">
        <f>COUNTIF(U:U,U294)</f>
        <v>285</v>
      </c>
      <c r="Z294" s="12">
        <f>COUNTIFS(D:D,D294,U:U,U294)</f>
        <v>0</v>
      </c>
      <c r="AA294" s="25" t="str">
        <f t="shared" si="40"/>
        <v/>
      </c>
    </row>
    <row r="295" spans="21:27" customFormat="1" x14ac:dyDescent="0.2">
      <c r="U295" s="9" t="b">
        <f t="shared" si="37"/>
        <v>0</v>
      </c>
      <c r="V295" s="10" t="str">
        <f t="shared" si="39"/>
        <v>NEPRAVDA</v>
      </c>
      <c r="W295" s="11" t="e">
        <f t="shared" si="41"/>
        <v>#VALUE!</v>
      </c>
      <c r="X295" s="12">
        <f t="shared" si="38"/>
        <v>6</v>
      </c>
      <c r="Y295" s="12">
        <f>COUNTIF(U:U,U295)</f>
        <v>285</v>
      </c>
      <c r="Z295" s="12">
        <f>COUNTIFS(D:D,D295,U:U,U295)</f>
        <v>0</v>
      </c>
      <c r="AA295" s="25" t="str">
        <f t="shared" si="40"/>
        <v/>
      </c>
    </row>
    <row r="296" spans="21:27" customFormat="1" x14ac:dyDescent="0.2">
      <c r="U296" s="9" t="b">
        <f t="shared" si="37"/>
        <v>0</v>
      </c>
      <c r="V296" s="10" t="str">
        <f t="shared" si="39"/>
        <v>NEPRAVDA</v>
      </c>
      <c r="W296" s="11" t="e">
        <f t="shared" si="41"/>
        <v>#VALUE!</v>
      </c>
      <c r="X296" s="12">
        <f t="shared" si="38"/>
        <v>6</v>
      </c>
      <c r="Y296" s="12">
        <f>COUNTIF(U:U,U296)</f>
        <v>285</v>
      </c>
      <c r="Z296" s="12">
        <f>COUNTIFS(D:D,D296,U:U,U296)</f>
        <v>0</v>
      </c>
      <c r="AA296" s="25" t="str">
        <f t="shared" si="40"/>
        <v/>
      </c>
    </row>
    <row r="297" spans="21:27" customFormat="1" x14ac:dyDescent="0.2">
      <c r="U297" s="9" t="b">
        <f t="shared" si="37"/>
        <v>0</v>
      </c>
      <c r="V297" s="10" t="str">
        <f t="shared" si="39"/>
        <v>NEPRAVDA</v>
      </c>
      <c r="W297" s="11" t="e">
        <f t="shared" si="41"/>
        <v>#VALUE!</v>
      </c>
      <c r="X297" s="12">
        <f t="shared" si="38"/>
        <v>6</v>
      </c>
      <c r="Y297" s="12">
        <f>COUNTIF(U:U,U297)</f>
        <v>285</v>
      </c>
      <c r="Z297" s="12">
        <f>COUNTIFS(D:D,D297,U:U,U297)</f>
        <v>0</v>
      </c>
      <c r="AA297" s="25" t="str">
        <f t="shared" si="40"/>
        <v/>
      </c>
    </row>
    <row r="298" spans="21:27" customFormat="1" x14ac:dyDescent="0.2">
      <c r="U298" s="9" t="b">
        <f t="shared" si="37"/>
        <v>0</v>
      </c>
      <c r="V298" s="10" t="str">
        <f t="shared" si="39"/>
        <v>NEPRAVDA</v>
      </c>
      <c r="W298" s="11" t="e">
        <f t="shared" si="41"/>
        <v>#VALUE!</v>
      </c>
      <c r="X298" s="12">
        <f t="shared" si="38"/>
        <v>6</v>
      </c>
      <c r="Y298" s="12">
        <f>COUNTIF(U:U,U298)</f>
        <v>285</v>
      </c>
      <c r="Z298" s="12">
        <f>COUNTIFS(D:D,D298,U:U,U298)</f>
        <v>0</v>
      </c>
      <c r="AA298" s="25" t="str">
        <f t="shared" si="40"/>
        <v/>
      </c>
    </row>
    <row r="299" spans="21:27" customFormat="1" x14ac:dyDescent="0.2">
      <c r="U299" s="9" t="b">
        <f t="shared" si="37"/>
        <v>0</v>
      </c>
      <c r="V299" s="10" t="str">
        <f t="shared" si="39"/>
        <v>NEPRAVDA</v>
      </c>
      <c r="W299" s="11" t="e">
        <f t="shared" si="41"/>
        <v>#VALUE!</v>
      </c>
      <c r="X299" s="12">
        <f t="shared" si="38"/>
        <v>6</v>
      </c>
      <c r="Y299" s="12">
        <f>COUNTIF(U:U,U299)</f>
        <v>285</v>
      </c>
      <c r="Z299" s="12">
        <f>COUNTIFS(D:D,D299,U:U,U299)</f>
        <v>0</v>
      </c>
      <c r="AA299" s="25" t="str">
        <f t="shared" si="40"/>
        <v/>
      </c>
    </row>
    <row r="300" spans="21:27" customFormat="1" x14ac:dyDescent="0.2">
      <c r="U300" s="9" t="b">
        <f t="shared" si="37"/>
        <v>0</v>
      </c>
      <c r="V300" s="10" t="str">
        <f t="shared" si="39"/>
        <v>NEPRAVDA</v>
      </c>
      <c r="W300" s="11" t="e">
        <f t="shared" si="41"/>
        <v>#VALUE!</v>
      </c>
      <c r="X300" s="12">
        <f t="shared" si="38"/>
        <v>6</v>
      </c>
      <c r="Y300" s="12">
        <f>COUNTIF(U:U,U300)</f>
        <v>285</v>
      </c>
      <c r="Z300" s="12">
        <f>COUNTIFS(D:D,D300,U:U,U300)</f>
        <v>0</v>
      </c>
      <c r="AA300" s="25" t="str">
        <f t="shared" si="40"/>
        <v/>
      </c>
    </row>
    <row r="301" spans="21:27" customFormat="1" x14ac:dyDescent="0.2">
      <c r="U301" s="9" t="b">
        <f t="shared" si="37"/>
        <v>0</v>
      </c>
      <c r="V301" s="10" t="str">
        <f t="shared" si="39"/>
        <v>NEPRAVDA</v>
      </c>
      <c r="W301" s="11" t="e">
        <f t="shared" si="41"/>
        <v>#VALUE!</v>
      </c>
      <c r="X301" s="12">
        <f t="shared" si="38"/>
        <v>6</v>
      </c>
      <c r="Y301" s="12">
        <f>COUNTIF(U:U,U301)</f>
        <v>285</v>
      </c>
      <c r="Z301" s="12">
        <f>COUNTIFS(D:D,D301,U:U,U301)</f>
        <v>0</v>
      </c>
      <c r="AA301" s="25" t="str">
        <f t="shared" si="40"/>
        <v/>
      </c>
    </row>
    <row r="302" spans="21:27" customFormat="1" x14ac:dyDescent="0.2">
      <c r="U302" s="9" t="b">
        <f t="shared" si="37"/>
        <v>0</v>
      </c>
      <c r="V302" s="10" t="str">
        <f t="shared" si="39"/>
        <v>NEPRAVDA</v>
      </c>
      <c r="W302" s="11" t="e">
        <f t="shared" si="41"/>
        <v>#VALUE!</v>
      </c>
      <c r="X302" s="12">
        <f t="shared" si="38"/>
        <v>6</v>
      </c>
      <c r="Y302" s="12">
        <f>COUNTIF(U:U,U302)</f>
        <v>285</v>
      </c>
      <c r="Z302" s="12">
        <f>COUNTIFS(D:D,D302,U:U,U302)</f>
        <v>0</v>
      </c>
      <c r="AA302" s="25" t="str">
        <f t="shared" si="40"/>
        <v/>
      </c>
    </row>
    <row r="303" spans="21:27" customFormat="1" x14ac:dyDescent="0.2">
      <c r="U303" s="9" t="b">
        <f t="shared" si="37"/>
        <v>0</v>
      </c>
      <c r="V303" s="10" t="str">
        <f t="shared" si="39"/>
        <v>NEPRAVDA</v>
      </c>
      <c r="W303" s="11" t="e">
        <f t="shared" si="41"/>
        <v>#VALUE!</v>
      </c>
      <c r="X303" s="12">
        <f t="shared" si="38"/>
        <v>6</v>
      </c>
      <c r="Y303" s="12">
        <f>COUNTIF(U:U,U303)</f>
        <v>285</v>
      </c>
      <c r="Z303" s="12">
        <f>COUNTIFS(D:D,D303,U:U,U303)</f>
        <v>0</v>
      </c>
      <c r="AA303" s="25" t="str">
        <f t="shared" si="40"/>
        <v/>
      </c>
    </row>
    <row r="304" spans="21:27" customFormat="1" x14ac:dyDescent="0.2">
      <c r="U304" s="9" t="b">
        <f t="shared" si="37"/>
        <v>0</v>
      </c>
      <c r="V304" s="10" t="str">
        <f t="shared" si="39"/>
        <v>NEPRAVDA</v>
      </c>
      <c r="W304" s="11" t="e">
        <f t="shared" si="41"/>
        <v>#VALUE!</v>
      </c>
      <c r="X304" s="12">
        <f t="shared" si="38"/>
        <v>6</v>
      </c>
      <c r="Y304" s="12">
        <f>COUNTIF(U:U,U304)</f>
        <v>285</v>
      </c>
      <c r="Z304" s="12">
        <f>COUNTIFS(D:D,D304,U:U,U304)</f>
        <v>0</v>
      </c>
      <c r="AA304" s="25" t="str">
        <f t="shared" si="40"/>
        <v/>
      </c>
    </row>
    <row r="305" spans="21:27" customFormat="1" x14ac:dyDescent="0.2">
      <c r="U305" s="9" t="b">
        <f t="shared" si="37"/>
        <v>0</v>
      </c>
      <c r="V305" s="10" t="str">
        <f t="shared" si="39"/>
        <v>NEPRAVDA</v>
      </c>
      <c r="W305" s="11" t="e">
        <f t="shared" si="41"/>
        <v>#VALUE!</v>
      </c>
      <c r="X305" s="12">
        <f t="shared" si="38"/>
        <v>6</v>
      </c>
      <c r="Y305" s="12">
        <f>COUNTIF(U:U,U305)</f>
        <v>285</v>
      </c>
      <c r="Z305" s="12">
        <f>COUNTIFS(D:D,D305,U:U,U305)</f>
        <v>0</v>
      </c>
      <c r="AA305" s="25" t="str">
        <f t="shared" si="40"/>
        <v/>
      </c>
    </row>
    <row r="306" spans="21:27" customFormat="1" x14ac:dyDescent="0.2">
      <c r="U306" s="9" t="b">
        <f t="shared" si="37"/>
        <v>0</v>
      </c>
      <c r="V306" s="10" t="str">
        <f t="shared" si="39"/>
        <v>NEPRAVDA</v>
      </c>
      <c r="W306" s="11" t="e">
        <f t="shared" si="41"/>
        <v>#VALUE!</v>
      </c>
      <c r="X306" s="12">
        <f t="shared" si="38"/>
        <v>6</v>
      </c>
      <c r="Y306" s="12">
        <f>COUNTIF(U:U,U306)</f>
        <v>285</v>
      </c>
      <c r="Z306" s="12">
        <f>COUNTIFS(D:D,D306,U:U,U306)</f>
        <v>0</v>
      </c>
      <c r="AA306" s="25" t="str">
        <f t="shared" si="40"/>
        <v/>
      </c>
    </row>
    <row r="307" spans="21:27" customFormat="1" x14ac:dyDescent="0.2">
      <c r="U307" s="9" t="b">
        <f t="shared" si="37"/>
        <v>0</v>
      </c>
      <c r="V307" s="10" t="str">
        <f t="shared" si="39"/>
        <v>NEPRAVDA</v>
      </c>
      <c r="W307" s="11" t="e">
        <f t="shared" si="41"/>
        <v>#VALUE!</v>
      </c>
      <c r="X307" s="12">
        <f t="shared" si="38"/>
        <v>6</v>
      </c>
      <c r="Y307" s="12">
        <f>COUNTIF(U:U,U307)</f>
        <v>285</v>
      </c>
      <c r="Z307" s="12">
        <f>COUNTIFS(D:D,D307,U:U,U307)</f>
        <v>0</v>
      </c>
      <c r="AA307" s="25" t="str">
        <f t="shared" si="40"/>
        <v/>
      </c>
    </row>
    <row r="308" spans="21:27" customFormat="1" x14ac:dyDescent="0.2">
      <c r="U308" s="9" t="b">
        <f t="shared" si="37"/>
        <v>0</v>
      </c>
      <c r="V308" s="10" t="str">
        <f t="shared" si="39"/>
        <v>NEPRAVDA</v>
      </c>
      <c r="W308" s="11" t="e">
        <f t="shared" si="41"/>
        <v>#VALUE!</v>
      </c>
      <c r="X308" s="12">
        <f t="shared" si="38"/>
        <v>6</v>
      </c>
      <c r="Y308" s="12">
        <f>COUNTIF(U:U,U308)</f>
        <v>285</v>
      </c>
      <c r="Z308" s="12">
        <f>COUNTIFS(D:D,D308,U:U,U308)</f>
        <v>0</v>
      </c>
      <c r="AA308" s="25" t="str">
        <f t="shared" si="40"/>
        <v/>
      </c>
    </row>
    <row r="309" spans="21:27" customFormat="1" x14ac:dyDescent="0.2">
      <c r="U309" s="9" t="b">
        <f t="shared" si="37"/>
        <v>0</v>
      </c>
      <c r="V309" s="10" t="str">
        <f t="shared" si="39"/>
        <v>NEPRAVDA</v>
      </c>
      <c r="W309" s="11" t="e">
        <f t="shared" si="41"/>
        <v>#VALUE!</v>
      </c>
      <c r="X309" s="12">
        <f t="shared" si="38"/>
        <v>6</v>
      </c>
      <c r="Y309" s="12">
        <f>COUNTIF(U:U,U309)</f>
        <v>285</v>
      </c>
      <c r="Z309" s="12">
        <f>COUNTIFS(D:D,D309,U:U,U309)</f>
        <v>0</v>
      </c>
      <c r="AA309" s="25" t="str">
        <f t="shared" si="40"/>
        <v/>
      </c>
    </row>
    <row r="310" spans="21:27" customFormat="1" x14ac:dyDescent="0.2">
      <c r="U310" s="9" t="b">
        <f t="shared" si="37"/>
        <v>0</v>
      </c>
      <c r="V310" s="10" t="str">
        <f t="shared" si="39"/>
        <v>NEPRAVDA</v>
      </c>
      <c r="W310" s="11" t="e">
        <f t="shared" si="41"/>
        <v>#VALUE!</v>
      </c>
      <c r="X310" s="12">
        <f t="shared" si="38"/>
        <v>6</v>
      </c>
      <c r="Y310" s="12">
        <f>COUNTIF(U:U,U310)</f>
        <v>285</v>
      </c>
      <c r="Z310" s="12">
        <f>COUNTIFS(D:D,D310,U:U,U310)</f>
        <v>0</v>
      </c>
      <c r="AA310" s="25" t="str">
        <f t="shared" si="40"/>
        <v/>
      </c>
    </row>
    <row r="311" spans="21:27" customFormat="1" x14ac:dyDescent="0.2">
      <c r="U311" s="9" t="b">
        <f t="shared" ref="U311:U374" si="42">IF(E311="145 MHz",145,IF(E311="435 MHz",435,IF(E311="1,3 GHz",1300,IF(E311="2,3 GHz",2300,IF(E311="3,4 GHz",3400,IF(E311="5,7 GHz",5700,IF(E311="10 GHz",10000,IF(E311="24 GHz",24000,IF(E311="47 GHz",47000,IF(E311="76 GHz",76000,IF(E311="120 GHz",120000,IF(E311="134 GHz",134000,IF(E311="248 GHz",248000)))))))))))))</f>
        <v>0</v>
      </c>
      <c r="V311" s="10" t="str">
        <f t="shared" si="39"/>
        <v>NEPRAVDA</v>
      </c>
      <c r="W311" s="11" t="e">
        <f t="shared" si="41"/>
        <v>#VALUE!</v>
      </c>
      <c r="X311" s="12">
        <f t="shared" si="38"/>
        <v>6</v>
      </c>
      <c r="Y311" s="12">
        <f>COUNTIF(U:U,U311)</f>
        <v>285</v>
      </c>
      <c r="Z311" s="12">
        <f>COUNTIFS(D:D,D311,U:U,U311)</f>
        <v>0</v>
      </c>
      <c r="AA311" s="25" t="str">
        <f t="shared" si="40"/>
        <v/>
      </c>
    </row>
    <row r="312" spans="21:27" customFormat="1" x14ac:dyDescent="0.2">
      <c r="U312" s="9" t="b">
        <f t="shared" si="42"/>
        <v>0</v>
      </c>
      <c r="V312" s="10" t="str">
        <f t="shared" si="39"/>
        <v>NEPRAVDA</v>
      </c>
      <c r="W312" s="11" t="e">
        <f t="shared" si="41"/>
        <v>#VALUE!</v>
      </c>
      <c r="X312" s="12">
        <f t="shared" si="38"/>
        <v>6</v>
      </c>
      <c r="Y312" s="12">
        <f>COUNTIF(U:U,U312)</f>
        <v>285</v>
      </c>
      <c r="Z312" s="12">
        <f>COUNTIFS(D:D,D312,U:U,U312)</f>
        <v>0</v>
      </c>
      <c r="AA312" s="25" t="str">
        <f t="shared" si="40"/>
        <v/>
      </c>
    </row>
    <row r="313" spans="21:27" customFormat="1" x14ac:dyDescent="0.2">
      <c r="U313" s="9" t="b">
        <f t="shared" si="42"/>
        <v>0</v>
      </c>
      <c r="V313" s="10" t="str">
        <f t="shared" si="39"/>
        <v>NEPRAVDA</v>
      </c>
      <c r="W313" s="11" t="e">
        <f t="shared" si="41"/>
        <v>#VALUE!</v>
      </c>
      <c r="X313" s="12">
        <f t="shared" si="38"/>
        <v>6</v>
      </c>
      <c r="Y313" s="12">
        <f>COUNTIF(U:U,U313)</f>
        <v>285</v>
      </c>
      <c r="Z313" s="12">
        <f>COUNTIFS(D:D,D313,U:U,U313)</f>
        <v>0</v>
      </c>
      <c r="AA313" s="25" t="str">
        <f t="shared" si="40"/>
        <v/>
      </c>
    </row>
    <row r="314" spans="21:27" customFormat="1" x14ac:dyDescent="0.2">
      <c r="U314" s="9" t="b">
        <f t="shared" si="42"/>
        <v>0</v>
      </c>
      <c r="V314" s="10" t="str">
        <f t="shared" si="39"/>
        <v>NEPRAVDA</v>
      </c>
      <c r="W314" s="11" t="e">
        <f t="shared" si="41"/>
        <v>#VALUE!</v>
      </c>
      <c r="X314" s="12">
        <f t="shared" si="38"/>
        <v>6</v>
      </c>
      <c r="Y314" s="12">
        <f>COUNTIF(U:U,U314)</f>
        <v>285</v>
      </c>
      <c r="Z314" s="12">
        <f>COUNTIFS(D:D,D314,U:U,U314)</f>
        <v>0</v>
      </c>
      <c r="AA314" s="25" t="str">
        <f t="shared" si="40"/>
        <v/>
      </c>
    </row>
    <row r="315" spans="21:27" customFormat="1" x14ac:dyDescent="0.2">
      <c r="U315" s="9" t="b">
        <f t="shared" si="42"/>
        <v>0</v>
      </c>
      <c r="V315" s="10" t="str">
        <f t="shared" si="39"/>
        <v>NEPRAVDA</v>
      </c>
      <c r="W315" s="11" t="e">
        <f t="shared" si="41"/>
        <v>#VALUE!</v>
      </c>
      <c r="X315" s="12">
        <f t="shared" si="38"/>
        <v>6</v>
      </c>
      <c r="Y315" s="12">
        <f>COUNTIF(U:U,U315)</f>
        <v>285</v>
      </c>
      <c r="Z315" s="12">
        <f>COUNTIFS(D:D,D315,U:U,U315)</f>
        <v>0</v>
      </c>
      <c r="AA315" s="25" t="str">
        <f t="shared" si="40"/>
        <v/>
      </c>
    </row>
    <row r="316" spans="21:27" customFormat="1" x14ac:dyDescent="0.2">
      <c r="U316" s="9" t="b">
        <f t="shared" si="42"/>
        <v>0</v>
      </c>
      <c r="V316" s="10" t="str">
        <f t="shared" si="39"/>
        <v>NEPRAVDA</v>
      </c>
      <c r="W316" s="11" t="e">
        <f t="shared" si="41"/>
        <v>#VALUE!</v>
      </c>
      <c r="X316" s="12">
        <f t="shared" si="38"/>
        <v>6</v>
      </c>
      <c r="Y316" s="12">
        <f>COUNTIF(U:U,U316)</f>
        <v>285</v>
      </c>
      <c r="Z316" s="12">
        <f>COUNTIFS(D:D,D316,U:U,U316)</f>
        <v>0</v>
      </c>
      <c r="AA316" s="25" t="str">
        <f t="shared" si="40"/>
        <v/>
      </c>
    </row>
    <row r="317" spans="21:27" customFormat="1" x14ac:dyDescent="0.2">
      <c r="U317" s="9" t="b">
        <f t="shared" si="42"/>
        <v>0</v>
      </c>
      <c r="V317" s="10" t="str">
        <f t="shared" si="39"/>
        <v>NEPRAVDA</v>
      </c>
      <c r="W317" s="11" t="e">
        <f t="shared" si="41"/>
        <v>#VALUE!</v>
      </c>
      <c r="X317" s="12">
        <f t="shared" si="38"/>
        <v>6</v>
      </c>
      <c r="Y317" s="12">
        <f>COUNTIF(U:U,U317)</f>
        <v>285</v>
      </c>
      <c r="Z317" s="12">
        <f>COUNTIFS(D:D,D317,U:U,U317)</f>
        <v>0</v>
      </c>
      <c r="AA317" s="25" t="str">
        <f t="shared" si="40"/>
        <v/>
      </c>
    </row>
    <row r="318" spans="21:27" customFormat="1" x14ac:dyDescent="0.2">
      <c r="U318" s="9" t="b">
        <f t="shared" si="42"/>
        <v>0</v>
      </c>
      <c r="V318" s="10" t="str">
        <f t="shared" si="39"/>
        <v>NEPRAVDA</v>
      </c>
      <c r="W318" s="11" t="e">
        <f t="shared" si="41"/>
        <v>#VALUE!</v>
      </c>
      <c r="X318" s="12">
        <f t="shared" si="38"/>
        <v>6</v>
      </c>
      <c r="Y318" s="12">
        <f>COUNTIF(U:U,U318)</f>
        <v>285</v>
      </c>
      <c r="Z318" s="12">
        <f>COUNTIFS(D:D,D318,U:U,U318)</f>
        <v>0</v>
      </c>
      <c r="AA318" s="25" t="str">
        <f t="shared" si="40"/>
        <v/>
      </c>
    </row>
    <row r="319" spans="21:27" customFormat="1" x14ac:dyDescent="0.2">
      <c r="U319" s="9" t="b">
        <f t="shared" si="42"/>
        <v>0</v>
      </c>
      <c r="V319" s="10" t="str">
        <f t="shared" si="39"/>
        <v>NEPRAVDA</v>
      </c>
      <c r="W319" s="11" t="e">
        <f t="shared" si="41"/>
        <v>#VALUE!</v>
      </c>
      <c r="X319" s="12">
        <f t="shared" si="38"/>
        <v>6</v>
      </c>
      <c r="Y319" s="12">
        <f>COUNTIF(U:U,U319)</f>
        <v>285</v>
      </c>
      <c r="Z319" s="12">
        <f>COUNTIFS(D:D,D319,U:U,U319)</f>
        <v>0</v>
      </c>
      <c r="AA319" s="25" t="str">
        <f t="shared" si="40"/>
        <v/>
      </c>
    </row>
    <row r="320" spans="21:27" customFormat="1" x14ac:dyDescent="0.2">
      <c r="U320" s="9" t="b">
        <f t="shared" si="42"/>
        <v>0</v>
      </c>
      <c r="V320" s="10" t="str">
        <f t="shared" si="39"/>
        <v>NEPRAVDA</v>
      </c>
      <c r="W320" s="11" t="e">
        <f t="shared" si="41"/>
        <v>#VALUE!</v>
      </c>
      <c r="X320" s="12">
        <f t="shared" si="38"/>
        <v>6</v>
      </c>
      <c r="Y320" s="12">
        <f>COUNTIF(U:U,U320)</f>
        <v>285</v>
      </c>
      <c r="Z320" s="12">
        <f>COUNTIFS(D:D,D320,U:U,U320)</f>
        <v>0</v>
      </c>
      <c r="AA320" s="25" t="str">
        <f t="shared" si="40"/>
        <v/>
      </c>
    </row>
    <row r="321" spans="21:27" customFormat="1" x14ac:dyDescent="0.2">
      <c r="U321" s="9" t="b">
        <f t="shared" si="42"/>
        <v>0</v>
      </c>
      <c r="V321" s="10" t="str">
        <f t="shared" si="39"/>
        <v>NEPRAVDA</v>
      </c>
      <c r="W321" s="11" t="e">
        <f t="shared" si="41"/>
        <v>#VALUE!</v>
      </c>
      <c r="X321" s="12">
        <f t="shared" si="38"/>
        <v>6</v>
      </c>
      <c r="Y321" s="12">
        <f>COUNTIF(U:U,U321)</f>
        <v>285</v>
      </c>
      <c r="Z321" s="12">
        <f>COUNTIFS(D:D,D321,U:U,U321)</f>
        <v>0</v>
      </c>
      <c r="AA321" s="25" t="str">
        <f t="shared" si="40"/>
        <v/>
      </c>
    </row>
    <row r="322" spans="21:27" customFormat="1" x14ac:dyDescent="0.2">
      <c r="U322" s="9" t="b">
        <f t="shared" si="42"/>
        <v>0</v>
      </c>
      <c r="V322" s="10" t="str">
        <f t="shared" si="39"/>
        <v>NEPRAVDA</v>
      </c>
      <c r="W322" s="11" t="e">
        <f t="shared" si="41"/>
        <v>#VALUE!</v>
      </c>
      <c r="X322" s="12">
        <f t="shared" si="38"/>
        <v>6</v>
      </c>
      <c r="Y322" s="12">
        <f>COUNTIF(U:U,U322)</f>
        <v>285</v>
      </c>
      <c r="Z322" s="12">
        <f>COUNTIFS(D:D,D322,U:U,U322)</f>
        <v>0</v>
      </c>
      <c r="AA322" s="25" t="str">
        <f t="shared" si="40"/>
        <v/>
      </c>
    </row>
    <row r="323" spans="21:27" customFormat="1" x14ac:dyDescent="0.2">
      <c r="U323" s="9" t="b">
        <f t="shared" si="42"/>
        <v>0</v>
      </c>
      <c r="V323" s="10" t="str">
        <f t="shared" si="39"/>
        <v>NEPRAVDA</v>
      </c>
      <c r="W323" s="11" t="e">
        <f t="shared" si="41"/>
        <v>#VALUE!</v>
      </c>
      <c r="X323" s="12">
        <f t="shared" si="38"/>
        <v>6</v>
      </c>
      <c r="Y323" s="12">
        <f>COUNTIF(U:U,U323)</f>
        <v>285</v>
      </c>
      <c r="Z323" s="12">
        <f>COUNTIFS(D:D,D323,U:U,U323)</f>
        <v>0</v>
      </c>
      <c r="AA323" s="25" t="str">
        <f t="shared" si="40"/>
        <v/>
      </c>
    </row>
    <row r="324" spans="21:27" customFormat="1" x14ac:dyDescent="0.2">
      <c r="U324" s="9" t="b">
        <f t="shared" si="42"/>
        <v>0</v>
      </c>
      <c r="V324" s="10" t="str">
        <f t="shared" si="39"/>
        <v>NEPRAVDA</v>
      </c>
      <c r="W324" s="11" t="e">
        <f t="shared" si="41"/>
        <v>#VALUE!</v>
      </c>
      <c r="X324" s="12">
        <f t="shared" si="38"/>
        <v>6</v>
      </c>
      <c r="Y324" s="12">
        <f>COUNTIF(U:U,U324)</f>
        <v>285</v>
      </c>
      <c r="Z324" s="12">
        <f>COUNTIFS(D:D,D324,U:U,U324)</f>
        <v>0</v>
      </c>
      <c r="AA324" s="25" t="str">
        <f t="shared" si="40"/>
        <v/>
      </c>
    </row>
    <row r="325" spans="21:27" customFormat="1" x14ac:dyDescent="0.2">
      <c r="U325" s="9" t="b">
        <f t="shared" si="42"/>
        <v>0</v>
      </c>
      <c r="V325" s="10" t="str">
        <f t="shared" si="39"/>
        <v>NEPRAVDA</v>
      </c>
      <c r="W325" s="11" t="e">
        <f t="shared" si="41"/>
        <v>#VALUE!</v>
      </c>
      <c r="X325" s="12">
        <f t="shared" si="38"/>
        <v>6</v>
      </c>
      <c r="Y325" s="12">
        <f>COUNTIF(U:U,U325)</f>
        <v>285</v>
      </c>
      <c r="Z325" s="12">
        <f>COUNTIFS(D:D,D325,U:U,U325)</f>
        <v>0</v>
      </c>
      <c r="AA325" s="25" t="str">
        <f t="shared" si="40"/>
        <v/>
      </c>
    </row>
    <row r="326" spans="21:27" customFormat="1" x14ac:dyDescent="0.2">
      <c r="U326" s="9" t="b">
        <f t="shared" si="42"/>
        <v>0</v>
      </c>
      <c r="V326" s="10" t="str">
        <f t="shared" si="39"/>
        <v>NEPRAVDA</v>
      </c>
      <c r="W326" s="11" t="e">
        <f t="shared" si="41"/>
        <v>#VALUE!</v>
      </c>
      <c r="X326" s="12">
        <f t="shared" si="38"/>
        <v>6</v>
      </c>
      <c r="Y326" s="12">
        <f>COUNTIF(U:U,U326)</f>
        <v>285</v>
      </c>
      <c r="Z326" s="12">
        <f>COUNTIFS(D:D,D326,U:U,U326)</f>
        <v>0</v>
      </c>
      <c r="AA326" s="25" t="str">
        <f t="shared" si="40"/>
        <v/>
      </c>
    </row>
    <row r="327" spans="21:27" customFormat="1" x14ac:dyDescent="0.2">
      <c r="U327" s="9" t="b">
        <f t="shared" si="42"/>
        <v>0</v>
      </c>
      <c r="V327" s="10" t="str">
        <f t="shared" si="39"/>
        <v>NEPRAVDA</v>
      </c>
      <c r="W327" s="11" t="e">
        <f t="shared" si="41"/>
        <v>#VALUE!</v>
      </c>
      <c r="X327" s="12">
        <f t="shared" si="38"/>
        <v>6</v>
      </c>
      <c r="Y327" s="12">
        <f>COUNTIF(U:U,U327)</f>
        <v>285</v>
      </c>
      <c r="Z327" s="12">
        <f>COUNTIFS(D:D,D327,U:U,U327)</f>
        <v>0</v>
      </c>
      <c r="AA327" s="25" t="str">
        <f t="shared" si="40"/>
        <v/>
      </c>
    </row>
    <row r="328" spans="21:27" customFormat="1" x14ac:dyDescent="0.2">
      <c r="U328" s="9" t="b">
        <f t="shared" si="42"/>
        <v>0</v>
      </c>
      <c r="V328" s="10" t="str">
        <f t="shared" si="39"/>
        <v>NEPRAVDA</v>
      </c>
      <c r="W328" s="11" t="e">
        <f t="shared" si="41"/>
        <v>#VALUE!</v>
      </c>
      <c r="X328" s="12">
        <f t="shared" si="38"/>
        <v>6</v>
      </c>
      <c r="Y328" s="12">
        <f>COUNTIF(U:U,U328)</f>
        <v>285</v>
      </c>
      <c r="Z328" s="12">
        <f>COUNTIFS(D:D,D328,U:U,U328)</f>
        <v>0</v>
      </c>
      <c r="AA328" s="25" t="str">
        <f t="shared" si="40"/>
        <v/>
      </c>
    </row>
    <row r="329" spans="21:27" customFormat="1" x14ac:dyDescent="0.2">
      <c r="U329" s="9" t="b">
        <f t="shared" si="42"/>
        <v>0</v>
      </c>
      <c r="V329" s="10" t="str">
        <f t="shared" si="39"/>
        <v>NEPRAVDA</v>
      </c>
      <c r="W329" s="11" t="e">
        <f t="shared" si="41"/>
        <v>#VALUE!</v>
      </c>
      <c r="X329" s="12">
        <f t="shared" si="38"/>
        <v>6</v>
      </c>
      <c r="Y329" s="12">
        <f>COUNTIF(U:U,U329)</f>
        <v>285</v>
      </c>
      <c r="Z329" s="12">
        <f>COUNTIFS(D:D,D329,U:U,U329)</f>
        <v>0</v>
      </c>
      <c r="AA329" s="25" t="str">
        <f t="shared" si="40"/>
        <v/>
      </c>
    </row>
    <row r="330" spans="21:27" customFormat="1" x14ac:dyDescent="0.2">
      <c r="U330" s="9" t="b">
        <f t="shared" si="42"/>
        <v>0</v>
      </c>
      <c r="V330" s="10" t="str">
        <f t="shared" si="39"/>
        <v>NEPRAVDA</v>
      </c>
      <c r="W330" s="11" t="e">
        <f t="shared" si="41"/>
        <v>#VALUE!</v>
      </c>
      <c r="X330" s="12">
        <f t="shared" si="38"/>
        <v>6</v>
      </c>
      <c r="Y330" s="12">
        <f>COUNTIF(U:U,U330)</f>
        <v>285</v>
      </c>
      <c r="Z330" s="12">
        <f>COUNTIFS(D:D,D330,U:U,U330)</f>
        <v>0</v>
      </c>
      <c r="AA330" s="25" t="str">
        <f t="shared" si="40"/>
        <v/>
      </c>
    </row>
    <row r="331" spans="21:27" customFormat="1" x14ac:dyDescent="0.2">
      <c r="U331" s="9" t="b">
        <f t="shared" si="42"/>
        <v>0</v>
      </c>
      <c r="V331" s="10" t="str">
        <f t="shared" si="39"/>
        <v>NEPRAVDA</v>
      </c>
      <c r="W331" s="11" t="e">
        <f t="shared" si="41"/>
        <v>#VALUE!</v>
      </c>
      <c r="X331" s="12">
        <f t="shared" si="38"/>
        <v>6</v>
      </c>
      <c r="Y331" s="12">
        <f>COUNTIF(U:U,U331)</f>
        <v>285</v>
      </c>
      <c r="Z331" s="12">
        <f>COUNTIFS(D:D,D331,U:U,U331)</f>
        <v>0</v>
      </c>
      <c r="AA331" s="25" t="str">
        <f t="shared" si="40"/>
        <v/>
      </c>
    </row>
    <row r="332" spans="21:27" customFormat="1" x14ac:dyDescent="0.2">
      <c r="U332" s="9" t="b">
        <f t="shared" si="42"/>
        <v>0</v>
      </c>
      <c r="V332" s="10" t="str">
        <f t="shared" si="39"/>
        <v>NEPRAVDA</v>
      </c>
      <c r="W332" s="11" t="e">
        <f t="shared" si="41"/>
        <v>#VALUE!</v>
      </c>
      <c r="X332" s="12">
        <f t="shared" si="38"/>
        <v>6</v>
      </c>
      <c r="Y332" s="12">
        <f>COUNTIF(U:U,U332)</f>
        <v>285</v>
      </c>
      <c r="Z332" s="12">
        <f>COUNTIFS(D:D,D332,U:U,U332)</f>
        <v>0</v>
      </c>
      <c r="AA332" s="25" t="str">
        <f t="shared" si="40"/>
        <v/>
      </c>
    </row>
    <row r="333" spans="21:27" customFormat="1" x14ac:dyDescent="0.2">
      <c r="U333" s="9" t="b">
        <f t="shared" si="42"/>
        <v>0</v>
      </c>
      <c r="V333" s="10" t="str">
        <f t="shared" si="39"/>
        <v>NEPRAVDA</v>
      </c>
      <c r="W333" s="11" t="e">
        <f t="shared" si="41"/>
        <v>#VALUE!</v>
      </c>
      <c r="X333" s="12">
        <f t="shared" si="38"/>
        <v>6</v>
      </c>
      <c r="Y333" s="12">
        <f>COUNTIF(U:U,U333)</f>
        <v>285</v>
      </c>
      <c r="Z333" s="12">
        <f>COUNTIFS(D:D,D333,U:U,U333)</f>
        <v>0</v>
      </c>
      <c r="AA333" s="25" t="str">
        <f t="shared" si="40"/>
        <v/>
      </c>
    </row>
    <row r="334" spans="21:27" customFormat="1" x14ac:dyDescent="0.2">
      <c r="U334" s="9" t="b">
        <f t="shared" si="42"/>
        <v>0</v>
      </c>
      <c r="V334" s="10" t="str">
        <f t="shared" si="39"/>
        <v>NEPRAVDA</v>
      </c>
      <c r="W334" s="11" t="e">
        <f t="shared" si="41"/>
        <v>#VALUE!</v>
      </c>
      <c r="X334" s="12">
        <f t="shared" si="38"/>
        <v>6</v>
      </c>
      <c r="Y334" s="12">
        <f>COUNTIF(U:U,U334)</f>
        <v>285</v>
      </c>
      <c r="Z334" s="12">
        <f>COUNTIFS(D:D,D334,U:U,U334)</f>
        <v>0</v>
      </c>
      <c r="AA334" s="25" t="str">
        <f t="shared" si="40"/>
        <v/>
      </c>
    </row>
    <row r="335" spans="21:27" customFormat="1" x14ac:dyDescent="0.2">
      <c r="U335" s="9" t="b">
        <f t="shared" si="42"/>
        <v>0</v>
      </c>
      <c r="V335" s="10" t="str">
        <f t="shared" si="39"/>
        <v>NEPRAVDA</v>
      </c>
      <c r="W335" s="11" t="e">
        <f t="shared" si="41"/>
        <v>#VALUE!</v>
      </c>
      <c r="X335" s="12">
        <f t="shared" ref="X335:X398" si="43">IF(U335&gt;=120000,6,IF(U335&gt;=24000,5,IF(U335&gt;=2300,4,IF(U335=1300,3,IF(U335=435,2,IF(U335=145,1,0))))))</f>
        <v>6</v>
      </c>
      <c r="Y335" s="12">
        <f>COUNTIF(U:U,U335)</f>
        <v>285</v>
      </c>
      <c r="Z335" s="12">
        <f>COUNTIFS(D:D,D335,U:U,U335)</f>
        <v>0</v>
      </c>
      <c r="AA335" s="25" t="str">
        <f t="shared" si="40"/>
        <v/>
      </c>
    </row>
    <row r="336" spans="21:27" customFormat="1" x14ac:dyDescent="0.2">
      <c r="U336" s="9" t="b">
        <f t="shared" si="42"/>
        <v>0</v>
      </c>
      <c r="V336" s="10" t="str">
        <f t="shared" ref="V336:V399" si="44">CONCATENATE(B336,U336,D336)</f>
        <v>NEPRAVDA</v>
      </c>
      <c r="W336" s="11" t="e">
        <f t="shared" si="41"/>
        <v>#VALUE!</v>
      </c>
      <c r="X336" s="12">
        <f t="shared" si="43"/>
        <v>6</v>
      </c>
      <c r="Y336" s="12">
        <f>COUNTIF(U:U,U336)</f>
        <v>285</v>
      </c>
      <c r="Z336" s="12">
        <f>COUNTIFS(D:D,D336,U:U,U336)</f>
        <v>0</v>
      </c>
      <c r="AA336" s="25" t="str">
        <f t="shared" ref="AA336:AA399" si="45">SUBSTITUTE(A336,".","")</f>
        <v/>
      </c>
    </row>
    <row r="337" spans="21:27" customFormat="1" x14ac:dyDescent="0.2">
      <c r="U337" s="9" t="b">
        <f t="shared" si="42"/>
        <v>0</v>
      </c>
      <c r="V337" s="10" t="str">
        <f t="shared" si="44"/>
        <v>NEPRAVDA</v>
      </c>
      <c r="W337" s="11" t="e">
        <f t="shared" si="41"/>
        <v>#VALUE!</v>
      </c>
      <c r="X337" s="12">
        <f t="shared" si="43"/>
        <v>6</v>
      </c>
      <c r="Y337" s="12">
        <f>COUNTIF(U:U,U337)</f>
        <v>285</v>
      </c>
      <c r="Z337" s="12">
        <f>COUNTIFS(D:D,D337,U:U,U337)</f>
        <v>0</v>
      </c>
      <c r="AA337" s="25" t="str">
        <f t="shared" si="45"/>
        <v/>
      </c>
    </row>
    <row r="338" spans="21:27" customFormat="1" x14ac:dyDescent="0.2">
      <c r="U338" s="9" t="b">
        <f t="shared" si="42"/>
        <v>0</v>
      </c>
      <c r="V338" s="10" t="str">
        <f t="shared" si="44"/>
        <v>NEPRAVDA</v>
      </c>
      <c r="W338" s="11" t="e">
        <f t="shared" si="41"/>
        <v>#VALUE!</v>
      </c>
      <c r="X338" s="12">
        <f t="shared" si="43"/>
        <v>6</v>
      </c>
      <c r="Y338" s="12">
        <f>COUNTIF(U:U,U338)</f>
        <v>285</v>
      </c>
      <c r="Z338" s="12">
        <f>COUNTIFS(D:D,D338,U:U,U338)</f>
        <v>0</v>
      </c>
      <c r="AA338" s="25" t="str">
        <f t="shared" si="45"/>
        <v/>
      </c>
    </row>
    <row r="339" spans="21:27" customFormat="1" x14ac:dyDescent="0.2">
      <c r="U339" s="9" t="b">
        <f t="shared" si="42"/>
        <v>0</v>
      </c>
      <c r="V339" s="10" t="str">
        <f t="shared" si="44"/>
        <v>NEPRAVDA</v>
      </c>
      <c r="W339" s="11" t="e">
        <f t="shared" si="41"/>
        <v>#VALUE!</v>
      </c>
      <c r="X339" s="12">
        <f t="shared" si="43"/>
        <v>6</v>
      </c>
      <c r="Y339" s="12">
        <f>COUNTIF(U:U,U339)</f>
        <v>285</v>
      </c>
      <c r="Z339" s="12">
        <f>COUNTIFS(D:D,D339,U:U,U339)</f>
        <v>0</v>
      </c>
      <c r="AA339" s="25" t="str">
        <f t="shared" si="45"/>
        <v/>
      </c>
    </row>
    <row r="340" spans="21:27" customFormat="1" x14ac:dyDescent="0.2">
      <c r="U340" s="9" t="b">
        <f t="shared" si="42"/>
        <v>0</v>
      </c>
      <c r="V340" s="10" t="str">
        <f t="shared" si="44"/>
        <v>NEPRAVDA</v>
      </c>
      <c r="W340" s="11" t="e">
        <f t="shared" ref="W340:W403" si="46">IF(X340="",0,ROUND(X340*Y340*((Z340-AA340+1)/Z340),1))</f>
        <v>#VALUE!</v>
      </c>
      <c r="X340" s="12">
        <f t="shared" si="43"/>
        <v>6</v>
      </c>
      <c r="Y340" s="12">
        <f>COUNTIF(U:U,U340)</f>
        <v>285</v>
      </c>
      <c r="Z340" s="12">
        <f>COUNTIFS(D:D,D340,U:U,U340)</f>
        <v>0</v>
      </c>
      <c r="AA340" s="25" t="str">
        <f t="shared" si="45"/>
        <v/>
      </c>
    </row>
    <row r="341" spans="21:27" customFormat="1" x14ac:dyDescent="0.2">
      <c r="U341" s="9" t="b">
        <f t="shared" si="42"/>
        <v>0</v>
      </c>
      <c r="V341" s="10" t="str">
        <f t="shared" si="44"/>
        <v>NEPRAVDA</v>
      </c>
      <c r="W341" s="11" t="e">
        <f t="shared" si="46"/>
        <v>#VALUE!</v>
      </c>
      <c r="X341" s="12">
        <f t="shared" si="43"/>
        <v>6</v>
      </c>
      <c r="Y341" s="12">
        <f>COUNTIF(U:U,U341)</f>
        <v>285</v>
      </c>
      <c r="Z341" s="12">
        <f>COUNTIFS(D:D,D341,U:U,U341)</f>
        <v>0</v>
      </c>
      <c r="AA341" s="25" t="str">
        <f t="shared" si="45"/>
        <v/>
      </c>
    </row>
    <row r="342" spans="21:27" customFormat="1" x14ac:dyDescent="0.2">
      <c r="U342" s="9" t="b">
        <f t="shared" si="42"/>
        <v>0</v>
      </c>
      <c r="V342" s="10" t="str">
        <f t="shared" si="44"/>
        <v>NEPRAVDA</v>
      </c>
      <c r="W342" s="11" t="e">
        <f t="shared" si="46"/>
        <v>#VALUE!</v>
      </c>
      <c r="X342" s="12">
        <f t="shared" si="43"/>
        <v>6</v>
      </c>
      <c r="Y342" s="12">
        <f>COUNTIF(U:U,U342)</f>
        <v>285</v>
      </c>
      <c r="Z342" s="12">
        <f>COUNTIFS(D:D,D342,U:U,U342)</f>
        <v>0</v>
      </c>
      <c r="AA342" s="25" t="str">
        <f t="shared" si="45"/>
        <v/>
      </c>
    </row>
    <row r="343" spans="21:27" customFormat="1" x14ac:dyDescent="0.2">
      <c r="U343" s="9" t="b">
        <f t="shared" si="42"/>
        <v>0</v>
      </c>
      <c r="V343" s="10" t="str">
        <f t="shared" si="44"/>
        <v>NEPRAVDA</v>
      </c>
      <c r="W343" s="11" t="e">
        <f t="shared" si="46"/>
        <v>#VALUE!</v>
      </c>
      <c r="X343" s="12">
        <f t="shared" si="43"/>
        <v>6</v>
      </c>
      <c r="Y343" s="12">
        <f>COUNTIF(U:U,U343)</f>
        <v>285</v>
      </c>
      <c r="Z343" s="12">
        <f>COUNTIFS(D:D,D343,U:U,U343)</f>
        <v>0</v>
      </c>
      <c r="AA343" s="25" t="str">
        <f t="shared" si="45"/>
        <v/>
      </c>
    </row>
    <row r="344" spans="21:27" customFormat="1" x14ac:dyDescent="0.2">
      <c r="U344" s="9" t="b">
        <f t="shared" si="42"/>
        <v>0</v>
      </c>
      <c r="V344" s="10" t="str">
        <f t="shared" si="44"/>
        <v>NEPRAVDA</v>
      </c>
      <c r="W344" s="11" t="e">
        <f t="shared" si="46"/>
        <v>#VALUE!</v>
      </c>
      <c r="X344" s="12">
        <f t="shared" si="43"/>
        <v>6</v>
      </c>
      <c r="Y344" s="12">
        <f>COUNTIF(U:U,U344)</f>
        <v>285</v>
      </c>
      <c r="Z344" s="12">
        <f>COUNTIFS(D:D,D344,U:U,U344)</f>
        <v>0</v>
      </c>
      <c r="AA344" s="25" t="str">
        <f t="shared" si="45"/>
        <v/>
      </c>
    </row>
    <row r="345" spans="21:27" customFormat="1" x14ac:dyDescent="0.2">
      <c r="U345" s="9" t="b">
        <f t="shared" si="42"/>
        <v>0</v>
      </c>
      <c r="V345" s="10" t="str">
        <f t="shared" si="44"/>
        <v>NEPRAVDA</v>
      </c>
      <c r="W345" s="11" t="e">
        <f t="shared" si="46"/>
        <v>#VALUE!</v>
      </c>
      <c r="X345" s="12">
        <f t="shared" si="43"/>
        <v>6</v>
      </c>
      <c r="Y345" s="12">
        <f>COUNTIF(U:U,U345)</f>
        <v>285</v>
      </c>
      <c r="Z345" s="12">
        <f>COUNTIFS(D:D,D345,U:U,U345)</f>
        <v>0</v>
      </c>
      <c r="AA345" s="25" t="str">
        <f t="shared" si="45"/>
        <v/>
      </c>
    </row>
    <row r="346" spans="21:27" customFormat="1" x14ac:dyDescent="0.2">
      <c r="U346" s="9" t="b">
        <f t="shared" si="42"/>
        <v>0</v>
      </c>
      <c r="V346" s="10" t="str">
        <f t="shared" si="44"/>
        <v>NEPRAVDA</v>
      </c>
      <c r="W346" s="11" t="e">
        <f t="shared" si="46"/>
        <v>#VALUE!</v>
      </c>
      <c r="X346" s="12">
        <f t="shared" si="43"/>
        <v>6</v>
      </c>
      <c r="Y346" s="12">
        <f>COUNTIF(U:U,U346)</f>
        <v>285</v>
      </c>
      <c r="Z346" s="12">
        <f>COUNTIFS(D:D,D346,U:U,U346)</f>
        <v>0</v>
      </c>
      <c r="AA346" s="25" t="str">
        <f t="shared" si="45"/>
        <v/>
      </c>
    </row>
    <row r="347" spans="21:27" customFormat="1" x14ac:dyDescent="0.2">
      <c r="U347" s="9" t="b">
        <f t="shared" si="42"/>
        <v>0</v>
      </c>
      <c r="V347" s="10" t="str">
        <f t="shared" si="44"/>
        <v>NEPRAVDA</v>
      </c>
      <c r="W347" s="11" t="e">
        <f t="shared" si="46"/>
        <v>#VALUE!</v>
      </c>
      <c r="X347" s="12">
        <f t="shared" si="43"/>
        <v>6</v>
      </c>
      <c r="Y347" s="12">
        <f>COUNTIF(U:U,U347)</f>
        <v>285</v>
      </c>
      <c r="Z347" s="12">
        <f>COUNTIFS(D:D,D347,U:U,U347)</f>
        <v>0</v>
      </c>
      <c r="AA347" s="25" t="str">
        <f t="shared" si="45"/>
        <v/>
      </c>
    </row>
    <row r="348" spans="21:27" customFormat="1" x14ac:dyDescent="0.2">
      <c r="U348" s="9" t="b">
        <f t="shared" si="42"/>
        <v>0</v>
      </c>
      <c r="V348" s="10" t="str">
        <f t="shared" si="44"/>
        <v>NEPRAVDA</v>
      </c>
      <c r="W348" s="11" t="e">
        <f t="shared" si="46"/>
        <v>#VALUE!</v>
      </c>
      <c r="X348" s="12">
        <f t="shared" si="43"/>
        <v>6</v>
      </c>
      <c r="Y348" s="12">
        <f>COUNTIF(U:U,U348)</f>
        <v>285</v>
      </c>
      <c r="Z348" s="12">
        <f>COUNTIFS(D:D,D348,U:U,U348)</f>
        <v>0</v>
      </c>
      <c r="AA348" s="25" t="str">
        <f t="shared" si="45"/>
        <v/>
      </c>
    </row>
    <row r="349" spans="21:27" customFormat="1" x14ac:dyDescent="0.2">
      <c r="U349" s="9" t="b">
        <f t="shared" si="42"/>
        <v>0</v>
      </c>
      <c r="V349" s="10" t="str">
        <f t="shared" si="44"/>
        <v>NEPRAVDA</v>
      </c>
      <c r="W349" s="11" t="e">
        <f t="shared" si="46"/>
        <v>#VALUE!</v>
      </c>
      <c r="X349" s="12">
        <f t="shared" si="43"/>
        <v>6</v>
      </c>
      <c r="Y349" s="12">
        <f>COUNTIF(U:U,U349)</f>
        <v>285</v>
      </c>
      <c r="Z349" s="12">
        <f>COUNTIFS(D:D,D349,U:U,U349)</f>
        <v>0</v>
      </c>
      <c r="AA349" s="25" t="str">
        <f t="shared" si="45"/>
        <v/>
      </c>
    </row>
    <row r="350" spans="21:27" customFormat="1" x14ac:dyDescent="0.2">
      <c r="U350" s="9" t="b">
        <f t="shared" si="42"/>
        <v>0</v>
      </c>
      <c r="V350" s="10" t="str">
        <f t="shared" si="44"/>
        <v>NEPRAVDA</v>
      </c>
      <c r="W350" s="11" t="e">
        <f t="shared" si="46"/>
        <v>#VALUE!</v>
      </c>
      <c r="X350" s="12">
        <f t="shared" si="43"/>
        <v>6</v>
      </c>
      <c r="Y350" s="12">
        <f>COUNTIF(U:U,U350)</f>
        <v>285</v>
      </c>
      <c r="Z350" s="12">
        <f>COUNTIFS(D:D,D350,U:U,U350)</f>
        <v>0</v>
      </c>
      <c r="AA350" s="25" t="str">
        <f t="shared" si="45"/>
        <v/>
      </c>
    </row>
    <row r="351" spans="21:27" customFormat="1" x14ac:dyDescent="0.2">
      <c r="U351" s="9" t="b">
        <f t="shared" si="42"/>
        <v>0</v>
      </c>
      <c r="V351" s="10" t="str">
        <f t="shared" si="44"/>
        <v>NEPRAVDA</v>
      </c>
      <c r="W351" s="11" t="e">
        <f t="shared" si="46"/>
        <v>#VALUE!</v>
      </c>
      <c r="X351" s="12">
        <f t="shared" si="43"/>
        <v>6</v>
      </c>
      <c r="Y351" s="12">
        <f>COUNTIF(U:U,U351)</f>
        <v>285</v>
      </c>
      <c r="Z351" s="12">
        <f>COUNTIFS(D:D,D351,U:U,U351)</f>
        <v>0</v>
      </c>
      <c r="AA351" s="25" t="str">
        <f t="shared" si="45"/>
        <v/>
      </c>
    </row>
    <row r="352" spans="21:27" customFormat="1" x14ac:dyDescent="0.2">
      <c r="U352" s="9" t="b">
        <f t="shared" si="42"/>
        <v>0</v>
      </c>
      <c r="V352" s="10" t="str">
        <f t="shared" si="44"/>
        <v>NEPRAVDA</v>
      </c>
      <c r="W352" s="11" t="e">
        <f t="shared" si="46"/>
        <v>#VALUE!</v>
      </c>
      <c r="X352" s="12">
        <f t="shared" si="43"/>
        <v>6</v>
      </c>
      <c r="Y352" s="12">
        <f>COUNTIF(U:U,U352)</f>
        <v>285</v>
      </c>
      <c r="Z352" s="12">
        <f>COUNTIFS(D:D,D352,U:U,U352)</f>
        <v>0</v>
      </c>
      <c r="AA352" s="25" t="str">
        <f t="shared" si="45"/>
        <v/>
      </c>
    </row>
    <row r="353" spans="21:27" customFormat="1" x14ac:dyDescent="0.2">
      <c r="U353" s="9" t="b">
        <f t="shared" si="42"/>
        <v>0</v>
      </c>
      <c r="V353" s="10" t="str">
        <f t="shared" si="44"/>
        <v>NEPRAVDA</v>
      </c>
      <c r="W353" s="11" t="e">
        <f t="shared" si="46"/>
        <v>#VALUE!</v>
      </c>
      <c r="X353" s="12">
        <f t="shared" si="43"/>
        <v>6</v>
      </c>
      <c r="Y353" s="12">
        <f>COUNTIF(U:U,U353)</f>
        <v>285</v>
      </c>
      <c r="Z353" s="12">
        <f>COUNTIFS(D:D,D353,U:U,U353)</f>
        <v>0</v>
      </c>
      <c r="AA353" s="25" t="str">
        <f t="shared" si="45"/>
        <v/>
      </c>
    </row>
    <row r="354" spans="21:27" customFormat="1" x14ac:dyDescent="0.2">
      <c r="U354" s="9" t="b">
        <f t="shared" si="42"/>
        <v>0</v>
      </c>
      <c r="V354" s="10" t="str">
        <f t="shared" si="44"/>
        <v>NEPRAVDA</v>
      </c>
      <c r="W354" s="11" t="e">
        <f t="shared" si="46"/>
        <v>#VALUE!</v>
      </c>
      <c r="X354" s="12">
        <f t="shared" si="43"/>
        <v>6</v>
      </c>
      <c r="Y354" s="12">
        <f>COUNTIF(U:U,U354)</f>
        <v>285</v>
      </c>
      <c r="Z354" s="12">
        <f>COUNTIFS(D:D,D354,U:U,U354)</f>
        <v>0</v>
      </c>
      <c r="AA354" s="25" t="str">
        <f t="shared" si="45"/>
        <v/>
      </c>
    </row>
    <row r="355" spans="21:27" customFormat="1" x14ac:dyDescent="0.2">
      <c r="U355" s="9" t="b">
        <f t="shared" si="42"/>
        <v>0</v>
      </c>
      <c r="V355" s="10" t="str">
        <f t="shared" si="44"/>
        <v>NEPRAVDA</v>
      </c>
      <c r="W355" s="11" t="e">
        <f t="shared" si="46"/>
        <v>#VALUE!</v>
      </c>
      <c r="X355" s="12">
        <f t="shared" si="43"/>
        <v>6</v>
      </c>
      <c r="Y355" s="12">
        <f>COUNTIF(U:U,U355)</f>
        <v>285</v>
      </c>
      <c r="Z355" s="12">
        <f>COUNTIFS(D:D,D355,U:U,U355)</f>
        <v>0</v>
      </c>
      <c r="AA355" s="25" t="str">
        <f t="shared" si="45"/>
        <v/>
      </c>
    </row>
    <row r="356" spans="21:27" customFormat="1" x14ac:dyDescent="0.2">
      <c r="U356" s="9" t="b">
        <f t="shared" si="42"/>
        <v>0</v>
      </c>
      <c r="V356" s="10" t="str">
        <f t="shared" si="44"/>
        <v>NEPRAVDA</v>
      </c>
      <c r="W356" s="11" t="e">
        <f t="shared" si="46"/>
        <v>#VALUE!</v>
      </c>
      <c r="X356" s="12">
        <f t="shared" si="43"/>
        <v>6</v>
      </c>
      <c r="Y356" s="12">
        <f>COUNTIF(U:U,U356)</f>
        <v>285</v>
      </c>
      <c r="Z356" s="12">
        <f>COUNTIFS(D:D,D356,U:U,U356)</f>
        <v>0</v>
      </c>
      <c r="AA356" s="25" t="str">
        <f t="shared" si="45"/>
        <v/>
      </c>
    </row>
    <row r="357" spans="21:27" customFormat="1" x14ac:dyDescent="0.2">
      <c r="U357" s="9" t="b">
        <f t="shared" si="42"/>
        <v>0</v>
      </c>
      <c r="V357" s="10" t="str">
        <f t="shared" si="44"/>
        <v>NEPRAVDA</v>
      </c>
      <c r="W357" s="11" t="e">
        <f t="shared" si="46"/>
        <v>#VALUE!</v>
      </c>
      <c r="X357" s="12">
        <f t="shared" si="43"/>
        <v>6</v>
      </c>
      <c r="Y357" s="12">
        <f>COUNTIF(U:U,U357)</f>
        <v>285</v>
      </c>
      <c r="Z357" s="12">
        <f>COUNTIFS(D:D,D357,U:U,U357)</f>
        <v>0</v>
      </c>
      <c r="AA357" s="25" t="str">
        <f t="shared" si="45"/>
        <v/>
      </c>
    </row>
    <row r="358" spans="21:27" customFormat="1" x14ac:dyDescent="0.2">
      <c r="U358" s="9" t="b">
        <f t="shared" si="42"/>
        <v>0</v>
      </c>
      <c r="V358" s="10" t="str">
        <f t="shared" si="44"/>
        <v>NEPRAVDA</v>
      </c>
      <c r="W358" s="11" t="e">
        <f t="shared" si="46"/>
        <v>#VALUE!</v>
      </c>
      <c r="X358" s="12">
        <f t="shared" si="43"/>
        <v>6</v>
      </c>
      <c r="Y358" s="12">
        <f>COUNTIF(U:U,U358)</f>
        <v>285</v>
      </c>
      <c r="Z358" s="12">
        <f>COUNTIFS(D:D,D358,U:U,U358)</f>
        <v>0</v>
      </c>
      <c r="AA358" s="25" t="str">
        <f t="shared" si="45"/>
        <v/>
      </c>
    </row>
    <row r="359" spans="21:27" customFormat="1" x14ac:dyDescent="0.2">
      <c r="U359" s="9" t="b">
        <f t="shared" si="42"/>
        <v>0</v>
      </c>
      <c r="V359" s="10" t="str">
        <f t="shared" si="44"/>
        <v>NEPRAVDA</v>
      </c>
      <c r="W359" s="11" t="e">
        <f t="shared" si="46"/>
        <v>#VALUE!</v>
      </c>
      <c r="X359" s="12">
        <f t="shared" si="43"/>
        <v>6</v>
      </c>
      <c r="Y359" s="12">
        <f>COUNTIF(U:U,U359)</f>
        <v>285</v>
      </c>
      <c r="Z359" s="12">
        <f>COUNTIFS(D:D,D359,U:U,U359)</f>
        <v>0</v>
      </c>
      <c r="AA359" s="25" t="str">
        <f t="shared" si="45"/>
        <v/>
      </c>
    </row>
    <row r="360" spans="21:27" customFormat="1" x14ac:dyDescent="0.2">
      <c r="U360" s="9" t="b">
        <f t="shared" si="42"/>
        <v>0</v>
      </c>
      <c r="V360" s="10" t="str">
        <f t="shared" si="44"/>
        <v>NEPRAVDA</v>
      </c>
      <c r="W360" s="11" t="e">
        <f t="shared" si="46"/>
        <v>#VALUE!</v>
      </c>
      <c r="X360" s="12">
        <f t="shared" si="43"/>
        <v>6</v>
      </c>
      <c r="Y360" s="12">
        <f>COUNTIF(U:U,U360)</f>
        <v>285</v>
      </c>
      <c r="Z360" s="12">
        <f>COUNTIFS(D:D,D360,U:U,U360)</f>
        <v>0</v>
      </c>
      <c r="AA360" s="25" t="str">
        <f t="shared" si="45"/>
        <v/>
      </c>
    </row>
    <row r="361" spans="21:27" customFormat="1" x14ac:dyDescent="0.2">
      <c r="U361" s="9" t="b">
        <f t="shared" si="42"/>
        <v>0</v>
      </c>
      <c r="V361" s="10" t="str">
        <f t="shared" si="44"/>
        <v>NEPRAVDA</v>
      </c>
      <c r="W361" s="11" t="e">
        <f t="shared" si="46"/>
        <v>#VALUE!</v>
      </c>
      <c r="X361" s="12">
        <f t="shared" si="43"/>
        <v>6</v>
      </c>
      <c r="Y361" s="12">
        <f>COUNTIF(U:U,U361)</f>
        <v>285</v>
      </c>
      <c r="Z361" s="12">
        <f>COUNTIFS(D:D,D361,U:U,U361)</f>
        <v>0</v>
      </c>
      <c r="AA361" s="25" t="str">
        <f t="shared" si="45"/>
        <v/>
      </c>
    </row>
    <row r="362" spans="21:27" customFormat="1" x14ac:dyDescent="0.2">
      <c r="U362" s="9" t="b">
        <f t="shared" si="42"/>
        <v>0</v>
      </c>
      <c r="V362" s="10" t="str">
        <f t="shared" si="44"/>
        <v>NEPRAVDA</v>
      </c>
      <c r="W362" s="11" t="e">
        <f t="shared" si="46"/>
        <v>#VALUE!</v>
      </c>
      <c r="X362" s="12">
        <f t="shared" si="43"/>
        <v>6</v>
      </c>
      <c r="Y362" s="12">
        <f>COUNTIF(U:U,U362)</f>
        <v>285</v>
      </c>
      <c r="Z362" s="12">
        <f>COUNTIFS(D:D,D362,U:U,U362)</f>
        <v>0</v>
      </c>
      <c r="AA362" s="25" t="str">
        <f t="shared" si="45"/>
        <v/>
      </c>
    </row>
    <row r="363" spans="21:27" customFormat="1" x14ac:dyDescent="0.2">
      <c r="U363" s="9" t="b">
        <f t="shared" si="42"/>
        <v>0</v>
      </c>
      <c r="V363" s="10" t="str">
        <f t="shared" si="44"/>
        <v>NEPRAVDA</v>
      </c>
      <c r="W363" s="11" t="e">
        <f t="shared" si="46"/>
        <v>#VALUE!</v>
      </c>
      <c r="X363" s="12">
        <f t="shared" si="43"/>
        <v>6</v>
      </c>
      <c r="Y363" s="12">
        <f>COUNTIF(U:U,U363)</f>
        <v>285</v>
      </c>
      <c r="Z363" s="12">
        <f>COUNTIFS(D:D,D363,U:U,U363)</f>
        <v>0</v>
      </c>
      <c r="AA363" s="25" t="str">
        <f t="shared" si="45"/>
        <v/>
      </c>
    </row>
    <row r="364" spans="21:27" customFormat="1" x14ac:dyDescent="0.2">
      <c r="U364" s="9" t="b">
        <f t="shared" si="42"/>
        <v>0</v>
      </c>
      <c r="V364" s="10" t="str">
        <f t="shared" si="44"/>
        <v>NEPRAVDA</v>
      </c>
      <c r="W364" s="11" t="e">
        <f t="shared" si="46"/>
        <v>#VALUE!</v>
      </c>
      <c r="X364" s="12">
        <f t="shared" si="43"/>
        <v>6</v>
      </c>
      <c r="Y364" s="12">
        <f>COUNTIF(U:U,U364)</f>
        <v>285</v>
      </c>
      <c r="Z364" s="12">
        <f>COUNTIFS(D:D,D364,U:U,U364)</f>
        <v>0</v>
      </c>
      <c r="AA364" s="25" t="str">
        <f t="shared" si="45"/>
        <v/>
      </c>
    </row>
    <row r="365" spans="21:27" customFormat="1" x14ac:dyDescent="0.2">
      <c r="U365" s="9" t="b">
        <f t="shared" si="42"/>
        <v>0</v>
      </c>
      <c r="V365" s="10" t="str">
        <f t="shared" si="44"/>
        <v>NEPRAVDA</v>
      </c>
      <c r="W365" s="11" t="e">
        <f t="shared" si="46"/>
        <v>#VALUE!</v>
      </c>
      <c r="X365" s="12">
        <f t="shared" si="43"/>
        <v>6</v>
      </c>
      <c r="Y365" s="12">
        <f>COUNTIF(U:U,U365)</f>
        <v>285</v>
      </c>
      <c r="Z365" s="12">
        <f>COUNTIFS(D:D,D365,U:U,U365)</f>
        <v>0</v>
      </c>
      <c r="AA365" s="25" t="str">
        <f t="shared" si="45"/>
        <v/>
      </c>
    </row>
    <row r="366" spans="21:27" customFormat="1" x14ac:dyDescent="0.2">
      <c r="U366" s="9" t="b">
        <f t="shared" si="42"/>
        <v>0</v>
      </c>
      <c r="V366" s="10" t="str">
        <f t="shared" si="44"/>
        <v>NEPRAVDA</v>
      </c>
      <c r="W366" s="11" t="e">
        <f t="shared" si="46"/>
        <v>#VALUE!</v>
      </c>
      <c r="X366" s="12">
        <f t="shared" si="43"/>
        <v>6</v>
      </c>
      <c r="Y366" s="12">
        <f>COUNTIF(U:U,U366)</f>
        <v>285</v>
      </c>
      <c r="Z366" s="12">
        <f>COUNTIFS(D:D,D366,U:U,U366)</f>
        <v>0</v>
      </c>
      <c r="AA366" s="25" t="str">
        <f t="shared" si="45"/>
        <v/>
      </c>
    </row>
    <row r="367" spans="21:27" customFormat="1" x14ac:dyDescent="0.2">
      <c r="U367" s="9" t="b">
        <f t="shared" si="42"/>
        <v>0</v>
      </c>
      <c r="V367" s="10" t="str">
        <f t="shared" si="44"/>
        <v>NEPRAVDA</v>
      </c>
      <c r="W367" s="11" t="e">
        <f t="shared" si="46"/>
        <v>#VALUE!</v>
      </c>
      <c r="X367" s="12">
        <f t="shared" si="43"/>
        <v>6</v>
      </c>
      <c r="Y367" s="12">
        <f>COUNTIF(U:U,U367)</f>
        <v>285</v>
      </c>
      <c r="Z367" s="12">
        <f>COUNTIFS(D:D,D367,U:U,U367)</f>
        <v>0</v>
      </c>
      <c r="AA367" s="25" t="str">
        <f t="shared" si="45"/>
        <v/>
      </c>
    </row>
    <row r="368" spans="21:27" customFormat="1" x14ac:dyDescent="0.2">
      <c r="U368" s="9" t="b">
        <f t="shared" si="42"/>
        <v>0</v>
      </c>
      <c r="V368" s="10" t="str">
        <f t="shared" si="44"/>
        <v>NEPRAVDA</v>
      </c>
      <c r="W368" s="11" t="e">
        <f t="shared" si="46"/>
        <v>#VALUE!</v>
      </c>
      <c r="X368" s="12">
        <f t="shared" si="43"/>
        <v>6</v>
      </c>
      <c r="Y368" s="12">
        <f>COUNTIF(U:U,U368)</f>
        <v>285</v>
      </c>
      <c r="Z368" s="12">
        <f>COUNTIFS(D:D,D368,U:U,U368)</f>
        <v>0</v>
      </c>
      <c r="AA368" s="25" t="str">
        <f t="shared" si="45"/>
        <v/>
      </c>
    </row>
    <row r="369" spans="21:27" customFormat="1" x14ac:dyDescent="0.2">
      <c r="U369" s="9" t="b">
        <f t="shared" si="42"/>
        <v>0</v>
      </c>
      <c r="V369" s="10" t="str">
        <f t="shared" si="44"/>
        <v>NEPRAVDA</v>
      </c>
      <c r="W369" s="11" t="e">
        <f t="shared" si="46"/>
        <v>#VALUE!</v>
      </c>
      <c r="X369" s="12">
        <f t="shared" si="43"/>
        <v>6</v>
      </c>
      <c r="Y369" s="12">
        <f>COUNTIF(U:U,U369)</f>
        <v>285</v>
      </c>
      <c r="Z369" s="12">
        <f>COUNTIFS(D:D,D369,U:U,U369)</f>
        <v>0</v>
      </c>
      <c r="AA369" s="25" t="str">
        <f t="shared" si="45"/>
        <v/>
      </c>
    </row>
    <row r="370" spans="21:27" customFormat="1" x14ac:dyDescent="0.2">
      <c r="U370" s="9" t="b">
        <f t="shared" si="42"/>
        <v>0</v>
      </c>
      <c r="V370" s="10" t="str">
        <f t="shared" si="44"/>
        <v>NEPRAVDA</v>
      </c>
      <c r="W370" s="11" t="e">
        <f t="shared" si="46"/>
        <v>#VALUE!</v>
      </c>
      <c r="X370" s="12">
        <f t="shared" si="43"/>
        <v>6</v>
      </c>
      <c r="Y370" s="12">
        <f>COUNTIF(U:U,U370)</f>
        <v>285</v>
      </c>
      <c r="Z370" s="12">
        <f>COUNTIFS(D:D,D370,U:U,U370)</f>
        <v>0</v>
      </c>
      <c r="AA370" s="25" t="str">
        <f t="shared" si="45"/>
        <v/>
      </c>
    </row>
    <row r="371" spans="21:27" customFormat="1" x14ac:dyDescent="0.2">
      <c r="U371" s="9" t="b">
        <f t="shared" si="42"/>
        <v>0</v>
      </c>
      <c r="V371" s="10" t="str">
        <f t="shared" si="44"/>
        <v>NEPRAVDA</v>
      </c>
      <c r="W371" s="11" t="e">
        <f t="shared" si="46"/>
        <v>#VALUE!</v>
      </c>
      <c r="X371" s="12">
        <f t="shared" si="43"/>
        <v>6</v>
      </c>
      <c r="Y371" s="12">
        <f>COUNTIF(U:U,U371)</f>
        <v>285</v>
      </c>
      <c r="Z371" s="12">
        <f>COUNTIFS(D:D,D371,U:U,U371)</f>
        <v>0</v>
      </c>
      <c r="AA371" s="25" t="str">
        <f t="shared" si="45"/>
        <v/>
      </c>
    </row>
    <row r="372" spans="21:27" customFormat="1" x14ac:dyDescent="0.2">
      <c r="U372" s="9" t="b">
        <f t="shared" si="42"/>
        <v>0</v>
      </c>
      <c r="V372" s="10" t="str">
        <f t="shared" si="44"/>
        <v>NEPRAVDA</v>
      </c>
      <c r="W372" s="11" t="e">
        <f t="shared" si="46"/>
        <v>#VALUE!</v>
      </c>
      <c r="X372" s="12">
        <f t="shared" si="43"/>
        <v>6</v>
      </c>
      <c r="Y372" s="12">
        <f>COUNTIF(U:U,U372)</f>
        <v>285</v>
      </c>
      <c r="Z372" s="12">
        <f>COUNTIFS(D:D,D372,U:U,U372)</f>
        <v>0</v>
      </c>
      <c r="AA372" s="25" t="str">
        <f t="shared" si="45"/>
        <v/>
      </c>
    </row>
    <row r="373" spans="21:27" customFormat="1" x14ac:dyDescent="0.2">
      <c r="U373" s="9" t="b">
        <f t="shared" si="42"/>
        <v>0</v>
      </c>
      <c r="V373" s="10" t="str">
        <f t="shared" si="44"/>
        <v>NEPRAVDA</v>
      </c>
      <c r="W373" s="11" t="e">
        <f t="shared" si="46"/>
        <v>#VALUE!</v>
      </c>
      <c r="X373" s="12">
        <f t="shared" si="43"/>
        <v>6</v>
      </c>
      <c r="Y373" s="12">
        <f>COUNTIF(U:U,U373)</f>
        <v>285</v>
      </c>
      <c r="Z373" s="12">
        <f>COUNTIFS(D:D,D373,U:U,U373)</f>
        <v>0</v>
      </c>
      <c r="AA373" s="25" t="str">
        <f t="shared" si="45"/>
        <v/>
      </c>
    </row>
    <row r="374" spans="21:27" customFormat="1" x14ac:dyDescent="0.2">
      <c r="U374" s="9" t="b">
        <f t="shared" si="42"/>
        <v>0</v>
      </c>
      <c r="V374" s="10" t="str">
        <f t="shared" si="44"/>
        <v>NEPRAVDA</v>
      </c>
      <c r="W374" s="11" t="e">
        <f t="shared" si="46"/>
        <v>#VALUE!</v>
      </c>
      <c r="X374" s="12">
        <f t="shared" si="43"/>
        <v>6</v>
      </c>
      <c r="Y374" s="12">
        <f>COUNTIF(U:U,U374)</f>
        <v>285</v>
      </c>
      <c r="Z374" s="12">
        <f>COUNTIFS(D:D,D374,U:U,U374)</f>
        <v>0</v>
      </c>
      <c r="AA374" s="25" t="str">
        <f t="shared" si="45"/>
        <v/>
      </c>
    </row>
    <row r="375" spans="21:27" customFormat="1" x14ac:dyDescent="0.2">
      <c r="U375" s="9" t="b">
        <f t="shared" ref="U375:U438" si="47">IF(E375="145 MHz",145,IF(E375="435 MHz",435,IF(E375="1,3 GHz",1300,IF(E375="2,3 GHz",2300,IF(E375="3,4 GHz",3400,IF(E375="5,7 GHz",5700,IF(E375="10 GHz",10000,IF(E375="24 GHz",24000,IF(E375="47 GHz",47000,IF(E375="76 GHz",76000,IF(E375="120 GHz",120000,IF(E375="134 GHz",134000,IF(E375="248 GHz",248000)))))))))))))</f>
        <v>0</v>
      </c>
      <c r="V375" s="10" t="str">
        <f t="shared" si="44"/>
        <v>NEPRAVDA</v>
      </c>
      <c r="W375" s="11" t="e">
        <f t="shared" si="46"/>
        <v>#VALUE!</v>
      </c>
      <c r="X375" s="12">
        <f t="shared" si="43"/>
        <v>6</v>
      </c>
      <c r="Y375" s="12">
        <f>COUNTIF(U:U,U375)</f>
        <v>285</v>
      </c>
      <c r="Z375" s="12">
        <f>COUNTIFS(D:D,D375,U:U,U375)</f>
        <v>0</v>
      </c>
      <c r="AA375" s="25" t="str">
        <f t="shared" si="45"/>
        <v/>
      </c>
    </row>
    <row r="376" spans="21:27" customFormat="1" x14ac:dyDescent="0.2">
      <c r="U376" s="9" t="b">
        <f t="shared" si="47"/>
        <v>0</v>
      </c>
      <c r="V376" s="10" t="str">
        <f t="shared" si="44"/>
        <v>NEPRAVDA</v>
      </c>
      <c r="W376" s="11" t="e">
        <f t="shared" si="46"/>
        <v>#VALUE!</v>
      </c>
      <c r="X376" s="12">
        <f t="shared" si="43"/>
        <v>6</v>
      </c>
      <c r="Y376" s="12">
        <f>COUNTIF(U:U,U376)</f>
        <v>285</v>
      </c>
      <c r="Z376" s="12">
        <f>COUNTIFS(D:D,D376,U:U,U376)</f>
        <v>0</v>
      </c>
      <c r="AA376" s="25" t="str">
        <f t="shared" si="45"/>
        <v/>
      </c>
    </row>
    <row r="377" spans="21:27" customFormat="1" x14ac:dyDescent="0.2">
      <c r="U377" s="9" t="b">
        <f t="shared" si="47"/>
        <v>0</v>
      </c>
      <c r="V377" s="10" t="str">
        <f t="shared" si="44"/>
        <v>NEPRAVDA</v>
      </c>
      <c r="W377" s="11" t="e">
        <f t="shared" si="46"/>
        <v>#VALUE!</v>
      </c>
      <c r="X377" s="12">
        <f t="shared" si="43"/>
        <v>6</v>
      </c>
      <c r="Y377" s="12">
        <f>COUNTIF(U:U,U377)</f>
        <v>285</v>
      </c>
      <c r="Z377" s="12">
        <f>COUNTIFS(D:D,D377,U:U,U377)</f>
        <v>0</v>
      </c>
      <c r="AA377" s="25" t="str">
        <f t="shared" si="45"/>
        <v/>
      </c>
    </row>
    <row r="378" spans="21:27" customFormat="1" x14ac:dyDescent="0.2">
      <c r="U378" s="9" t="b">
        <f t="shared" si="47"/>
        <v>0</v>
      </c>
      <c r="V378" s="10" t="str">
        <f t="shared" si="44"/>
        <v>NEPRAVDA</v>
      </c>
      <c r="W378" s="11" t="e">
        <f t="shared" si="46"/>
        <v>#VALUE!</v>
      </c>
      <c r="X378" s="12">
        <f t="shared" si="43"/>
        <v>6</v>
      </c>
      <c r="Y378" s="12">
        <f>COUNTIF(U:U,U378)</f>
        <v>285</v>
      </c>
      <c r="Z378" s="12">
        <f>COUNTIFS(D:D,D378,U:U,U378)</f>
        <v>0</v>
      </c>
      <c r="AA378" s="25" t="str">
        <f t="shared" si="45"/>
        <v/>
      </c>
    </row>
    <row r="379" spans="21:27" customFormat="1" x14ac:dyDescent="0.2">
      <c r="U379" s="9" t="b">
        <f t="shared" si="47"/>
        <v>0</v>
      </c>
      <c r="V379" s="10" t="str">
        <f t="shared" si="44"/>
        <v>NEPRAVDA</v>
      </c>
      <c r="W379" s="11" t="e">
        <f t="shared" si="46"/>
        <v>#VALUE!</v>
      </c>
      <c r="X379" s="12">
        <f t="shared" si="43"/>
        <v>6</v>
      </c>
      <c r="Y379" s="12">
        <f>COUNTIF(U:U,U379)</f>
        <v>285</v>
      </c>
      <c r="Z379" s="12">
        <f>COUNTIFS(D:D,D379,U:U,U379)</f>
        <v>0</v>
      </c>
      <c r="AA379" s="25" t="str">
        <f t="shared" si="45"/>
        <v/>
      </c>
    </row>
    <row r="380" spans="21:27" customFormat="1" x14ac:dyDescent="0.2">
      <c r="U380" s="9" t="b">
        <f t="shared" si="47"/>
        <v>0</v>
      </c>
      <c r="V380" s="10" t="str">
        <f t="shared" si="44"/>
        <v>NEPRAVDA</v>
      </c>
      <c r="W380" s="11" t="e">
        <f t="shared" si="46"/>
        <v>#VALUE!</v>
      </c>
      <c r="X380" s="12">
        <f t="shared" si="43"/>
        <v>6</v>
      </c>
      <c r="Y380" s="12">
        <f>COUNTIF(U:U,U380)</f>
        <v>285</v>
      </c>
      <c r="Z380" s="12">
        <f>COUNTIFS(D:D,D380,U:U,U380)</f>
        <v>0</v>
      </c>
      <c r="AA380" s="25" t="str">
        <f t="shared" si="45"/>
        <v/>
      </c>
    </row>
    <row r="381" spans="21:27" customFormat="1" x14ac:dyDescent="0.2">
      <c r="U381" s="9" t="b">
        <f t="shared" si="47"/>
        <v>0</v>
      </c>
      <c r="V381" s="10" t="str">
        <f t="shared" si="44"/>
        <v>NEPRAVDA</v>
      </c>
      <c r="W381" s="11" t="e">
        <f t="shared" si="46"/>
        <v>#VALUE!</v>
      </c>
      <c r="X381" s="12">
        <f t="shared" si="43"/>
        <v>6</v>
      </c>
      <c r="Y381" s="12">
        <f>COUNTIF(U:U,U381)</f>
        <v>285</v>
      </c>
      <c r="Z381" s="12">
        <f>COUNTIFS(D:D,D381,U:U,U381)</f>
        <v>0</v>
      </c>
      <c r="AA381" s="25" t="str">
        <f t="shared" si="45"/>
        <v/>
      </c>
    </row>
    <row r="382" spans="21:27" customFormat="1" x14ac:dyDescent="0.2">
      <c r="U382" s="9" t="b">
        <f t="shared" si="47"/>
        <v>0</v>
      </c>
      <c r="V382" s="10" t="str">
        <f t="shared" si="44"/>
        <v>NEPRAVDA</v>
      </c>
      <c r="W382" s="11" t="e">
        <f t="shared" si="46"/>
        <v>#VALUE!</v>
      </c>
      <c r="X382" s="12">
        <f t="shared" si="43"/>
        <v>6</v>
      </c>
      <c r="Y382" s="12">
        <f>COUNTIF(U:U,U382)</f>
        <v>285</v>
      </c>
      <c r="Z382" s="12">
        <f>COUNTIFS(D:D,D382,U:U,U382)</f>
        <v>0</v>
      </c>
      <c r="AA382" s="25" t="str">
        <f t="shared" si="45"/>
        <v/>
      </c>
    </row>
    <row r="383" spans="21:27" customFormat="1" x14ac:dyDescent="0.2">
      <c r="U383" s="9" t="b">
        <f t="shared" si="47"/>
        <v>0</v>
      </c>
      <c r="V383" s="10" t="str">
        <f t="shared" si="44"/>
        <v>NEPRAVDA</v>
      </c>
      <c r="W383" s="11" t="e">
        <f t="shared" si="46"/>
        <v>#VALUE!</v>
      </c>
      <c r="X383" s="12">
        <f t="shared" si="43"/>
        <v>6</v>
      </c>
      <c r="Y383" s="12">
        <f>COUNTIF(U:U,U383)</f>
        <v>285</v>
      </c>
      <c r="Z383" s="12">
        <f>COUNTIFS(D:D,D383,U:U,U383)</f>
        <v>0</v>
      </c>
      <c r="AA383" s="25" t="str">
        <f t="shared" si="45"/>
        <v/>
      </c>
    </row>
    <row r="384" spans="21:27" customFormat="1" x14ac:dyDescent="0.2">
      <c r="U384" s="9" t="b">
        <f t="shared" si="47"/>
        <v>0</v>
      </c>
      <c r="V384" s="10" t="str">
        <f t="shared" si="44"/>
        <v>NEPRAVDA</v>
      </c>
      <c r="W384" s="11" t="e">
        <f t="shared" si="46"/>
        <v>#VALUE!</v>
      </c>
      <c r="X384" s="12">
        <f t="shared" si="43"/>
        <v>6</v>
      </c>
      <c r="Y384" s="12">
        <f>COUNTIF(U:U,U384)</f>
        <v>285</v>
      </c>
      <c r="Z384" s="12">
        <f>COUNTIFS(D:D,D384,U:U,U384)</f>
        <v>0</v>
      </c>
      <c r="AA384" s="25" t="str">
        <f t="shared" si="45"/>
        <v/>
      </c>
    </row>
    <row r="385" spans="7:27" customFormat="1" x14ac:dyDescent="0.2">
      <c r="U385" s="9" t="b">
        <f t="shared" si="47"/>
        <v>0</v>
      </c>
      <c r="V385" s="10" t="str">
        <f t="shared" si="44"/>
        <v>NEPRAVDA</v>
      </c>
      <c r="W385" s="11" t="e">
        <f t="shared" si="46"/>
        <v>#VALUE!</v>
      </c>
      <c r="X385" s="12">
        <f t="shared" si="43"/>
        <v>6</v>
      </c>
      <c r="Y385" s="12">
        <f>COUNTIF(U:U,U385)</f>
        <v>285</v>
      </c>
      <c r="Z385" s="12">
        <f>COUNTIFS(D:D,D385,U:U,U385)</f>
        <v>0</v>
      </c>
      <c r="AA385" s="25" t="str">
        <f t="shared" si="45"/>
        <v/>
      </c>
    </row>
    <row r="386" spans="7:27" customFormat="1" x14ac:dyDescent="0.2">
      <c r="U386" s="9" t="b">
        <f t="shared" si="47"/>
        <v>0</v>
      </c>
      <c r="V386" s="10" t="str">
        <f t="shared" si="44"/>
        <v>NEPRAVDA</v>
      </c>
      <c r="W386" s="11" t="e">
        <f t="shared" si="46"/>
        <v>#VALUE!</v>
      </c>
      <c r="X386" s="12">
        <f t="shared" si="43"/>
        <v>6</v>
      </c>
      <c r="Y386" s="12">
        <f>COUNTIF(U:U,U386)</f>
        <v>285</v>
      </c>
      <c r="Z386" s="12">
        <f>COUNTIFS(D:D,D386,U:U,U386)</f>
        <v>0</v>
      </c>
      <c r="AA386" s="25" t="str">
        <f t="shared" si="45"/>
        <v/>
      </c>
    </row>
    <row r="387" spans="7:27" customFormat="1" x14ac:dyDescent="0.2">
      <c r="U387" s="9" t="b">
        <f t="shared" si="47"/>
        <v>0</v>
      </c>
      <c r="V387" s="10" t="str">
        <f t="shared" si="44"/>
        <v>NEPRAVDA</v>
      </c>
      <c r="W387" s="11" t="e">
        <f t="shared" si="46"/>
        <v>#VALUE!</v>
      </c>
      <c r="X387" s="12">
        <f t="shared" si="43"/>
        <v>6</v>
      </c>
      <c r="Y387" s="12">
        <f>COUNTIF(U:U,U387)</f>
        <v>285</v>
      </c>
      <c r="Z387" s="12">
        <f>COUNTIFS(D:D,D387,U:U,U387)</f>
        <v>0</v>
      </c>
      <c r="AA387" s="25" t="str">
        <f t="shared" si="45"/>
        <v/>
      </c>
    </row>
    <row r="388" spans="7:27" customFormat="1" x14ac:dyDescent="0.2">
      <c r="U388" s="9" t="b">
        <f t="shared" si="47"/>
        <v>0</v>
      </c>
      <c r="V388" s="10" t="str">
        <f t="shared" si="44"/>
        <v>NEPRAVDA</v>
      </c>
      <c r="W388" s="11" t="e">
        <f t="shared" si="46"/>
        <v>#VALUE!</v>
      </c>
      <c r="X388" s="12">
        <f t="shared" si="43"/>
        <v>6</v>
      </c>
      <c r="Y388" s="12">
        <f>COUNTIF(U:U,U388)</f>
        <v>285</v>
      </c>
      <c r="Z388" s="12">
        <f>COUNTIFS(D:D,D388,U:U,U388)</f>
        <v>0</v>
      </c>
      <c r="AA388" s="25" t="str">
        <f t="shared" si="45"/>
        <v/>
      </c>
    </row>
    <row r="389" spans="7:27" customFormat="1" x14ac:dyDescent="0.2">
      <c r="U389" s="9" t="b">
        <f t="shared" si="47"/>
        <v>0</v>
      </c>
      <c r="V389" s="10" t="str">
        <f t="shared" si="44"/>
        <v>NEPRAVDA</v>
      </c>
      <c r="W389" s="11" t="e">
        <f t="shared" si="46"/>
        <v>#VALUE!</v>
      </c>
      <c r="X389" s="12">
        <f t="shared" si="43"/>
        <v>6</v>
      </c>
      <c r="Y389" s="12">
        <f>COUNTIF(U:U,U389)</f>
        <v>285</v>
      </c>
      <c r="Z389" s="12">
        <f>COUNTIFS(D:D,D389,U:U,U389)</f>
        <v>0</v>
      </c>
      <c r="AA389" s="25" t="str">
        <f t="shared" si="45"/>
        <v/>
      </c>
    </row>
    <row r="390" spans="7:27" customFormat="1" x14ac:dyDescent="0.2">
      <c r="U390" s="9" t="b">
        <f t="shared" si="47"/>
        <v>0</v>
      </c>
      <c r="V390" s="10" t="str">
        <f t="shared" si="44"/>
        <v>NEPRAVDA</v>
      </c>
      <c r="W390" s="11" t="e">
        <f t="shared" si="46"/>
        <v>#VALUE!</v>
      </c>
      <c r="X390" s="12">
        <f t="shared" si="43"/>
        <v>6</v>
      </c>
      <c r="Y390" s="12">
        <f>COUNTIF(U:U,U390)</f>
        <v>285</v>
      </c>
      <c r="Z390" s="12">
        <f>COUNTIFS(D:D,D390,U:U,U390)</f>
        <v>0</v>
      </c>
      <c r="AA390" s="25" t="str">
        <f t="shared" si="45"/>
        <v/>
      </c>
    </row>
    <row r="391" spans="7:27" customFormat="1" x14ac:dyDescent="0.2">
      <c r="U391" s="9" t="b">
        <f t="shared" si="47"/>
        <v>0</v>
      </c>
      <c r="V391" s="10" t="str">
        <f t="shared" si="44"/>
        <v>NEPRAVDA</v>
      </c>
      <c r="W391" s="11" t="e">
        <f t="shared" si="46"/>
        <v>#VALUE!</v>
      </c>
      <c r="X391" s="12">
        <f t="shared" si="43"/>
        <v>6</v>
      </c>
      <c r="Y391" s="12">
        <f>COUNTIF(U:U,U391)</f>
        <v>285</v>
      </c>
      <c r="Z391" s="12">
        <f>COUNTIFS(D:D,D391,U:U,U391)</f>
        <v>0</v>
      </c>
      <c r="AA391" s="25" t="str">
        <f t="shared" si="45"/>
        <v/>
      </c>
    </row>
    <row r="392" spans="7:27" customFormat="1" x14ac:dyDescent="0.2">
      <c r="U392" s="9" t="b">
        <f t="shared" si="47"/>
        <v>0</v>
      </c>
      <c r="V392" s="10" t="str">
        <f t="shared" si="44"/>
        <v>NEPRAVDA</v>
      </c>
      <c r="W392" s="11" t="e">
        <f t="shared" si="46"/>
        <v>#VALUE!</v>
      </c>
      <c r="X392" s="12">
        <f t="shared" si="43"/>
        <v>6</v>
      </c>
      <c r="Y392" s="12">
        <f>COUNTIF(U:U,U392)</f>
        <v>285</v>
      </c>
      <c r="Z392" s="12">
        <f>COUNTIFS(D:D,D392,U:U,U392)</f>
        <v>0</v>
      </c>
      <c r="AA392" s="25" t="str">
        <f t="shared" si="45"/>
        <v/>
      </c>
    </row>
    <row r="393" spans="7:27" customFormat="1" x14ac:dyDescent="0.2">
      <c r="U393" s="9" t="b">
        <f t="shared" si="47"/>
        <v>0</v>
      </c>
      <c r="V393" s="10" t="str">
        <f t="shared" si="44"/>
        <v>NEPRAVDA</v>
      </c>
      <c r="W393" s="11" t="e">
        <f t="shared" si="46"/>
        <v>#VALUE!</v>
      </c>
      <c r="X393" s="12">
        <f t="shared" si="43"/>
        <v>6</v>
      </c>
      <c r="Y393" s="12">
        <f>COUNTIF(U:U,U393)</f>
        <v>285</v>
      </c>
      <c r="Z393" s="12">
        <f>COUNTIFS(D:D,D393,U:U,U393)</f>
        <v>0</v>
      </c>
      <c r="AA393" s="25" t="str">
        <f t="shared" si="45"/>
        <v/>
      </c>
    </row>
    <row r="394" spans="7:27" customFormat="1" x14ac:dyDescent="0.2">
      <c r="G394" s="28"/>
      <c r="J394" s="29"/>
      <c r="U394" s="9" t="b">
        <f t="shared" si="47"/>
        <v>0</v>
      </c>
      <c r="V394" s="10" t="str">
        <f t="shared" si="44"/>
        <v>NEPRAVDA</v>
      </c>
      <c r="W394" s="11" t="e">
        <f t="shared" si="46"/>
        <v>#VALUE!</v>
      </c>
      <c r="X394" s="12">
        <f t="shared" si="43"/>
        <v>6</v>
      </c>
      <c r="Y394" s="12">
        <f>COUNTIF(U:U,U394)</f>
        <v>285</v>
      </c>
      <c r="Z394" s="12">
        <f>COUNTIFS(D:D,D394,U:U,U394)</f>
        <v>0</v>
      </c>
      <c r="AA394" s="25" t="str">
        <f t="shared" si="45"/>
        <v/>
      </c>
    </row>
    <row r="395" spans="7:27" customFormat="1" x14ac:dyDescent="0.2">
      <c r="G395" s="28"/>
      <c r="J395" s="29"/>
      <c r="U395" s="9" t="b">
        <f t="shared" si="47"/>
        <v>0</v>
      </c>
      <c r="V395" s="10" t="str">
        <f t="shared" si="44"/>
        <v>NEPRAVDA</v>
      </c>
      <c r="W395" s="11" t="e">
        <f t="shared" si="46"/>
        <v>#VALUE!</v>
      </c>
      <c r="X395" s="12">
        <f t="shared" si="43"/>
        <v>6</v>
      </c>
      <c r="Y395" s="12">
        <f>COUNTIF(U:U,U395)</f>
        <v>285</v>
      </c>
      <c r="Z395" s="12">
        <f>COUNTIFS(D:D,D395,U:U,U395)</f>
        <v>0</v>
      </c>
      <c r="AA395" s="25" t="str">
        <f t="shared" si="45"/>
        <v/>
      </c>
    </row>
    <row r="396" spans="7:27" customFormat="1" x14ac:dyDescent="0.2">
      <c r="G396" s="28"/>
      <c r="J396" s="29"/>
      <c r="U396" s="9" t="b">
        <f t="shared" si="47"/>
        <v>0</v>
      </c>
      <c r="V396" s="10" t="str">
        <f t="shared" si="44"/>
        <v>NEPRAVDA</v>
      </c>
      <c r="W396" s="11" t="e">
        <f t="shared" si="46"/>
        <v>#VALUE!</v>
      </c>
      <c r="X396" s="12">
        <f t="shared" si="43"/>
        <v>6</v>
      </c>
      <c r="Y396" s="12">
        <f>COUNTIF(U:U,U396)</f>
        <v>285</v>
      </c>
      <c r="Z396" s="12">
        <f>COUNTIFS(D:D,D396,U:U,U396)</f>
        <v>0</v>
      </c>
      <c r="AA396" s="25" t="str">
        <f t="shared" si="45"/>
        <v/>
      </c>
    </row>
    <row r="397" spans="7:27" customFormat="1" x14ac:dyDescent="0.2">
      <c r="G397" s="28"/>
      <c r="J397" s="29"/>
      <c r="U397" s="9" t="b">
        <f t="shared" si="47"/>
        <v>0</v>
      </c>
      <c r="V397" s="10" t="str">
        <f t="shared" si="44"/>
        <v>NEPRAVDA</v>
      </c>
      <c r="W397" s="11" t="e">
        <f t="shared" si="46"/>
        <v>#VALUE!</v>
      </c>
      <c r="X397" s="12">
        <f t="shared" si="43"/>
        <v>6</v>
      </c>
      <c r="Y397" s="12">
        <f>COUNTIF(U:U,U397)</f>
        <v>285</v>
      </c>
      <c r="Z397" s="12">
        <f>COUNTIFS(D:D,D397,U:U,U397)</f>
        <v>0</v>
      </c>
      <c r="AA397" s="25" t="str">
        <f t="shared" si="45"/>
        <v/>
      </c>
    </row>
    <row r="398" spans="7:27" customFormat="1" x14ac:dyDescent="0.2">
      <c r="G398" s="28"/>
      <c r="J398" s="29"/>
      <c r="U398" s="9" t="b">
        <f t="shared" si="47"/>
        <v>0</v>
      </c>
      <c r="V398" s="10" t="str">
        <f t="shared" si="44"/>
        <v>NEPRAVDA</v>
      </c>
      <c r="W398" s="11" t="e">
        <f t="shared" si="46"/>
        <v>#VALUE!</v>
      </c>
      <c r="X398" s="12">
        <f t="shared" si="43"/>
        <v>6</v>
      </c>
      <c r="Y398" s="12">
        <f>COUNTIF(U:U,U398)</f>
        <v>285</v>
      </c>
      <c r="Z398" s="12">
        <f>COUNTIFS(D:D,D398,U:U,U398)</f>
        <v>0</v>
      </c>
      <c r="AA398" s="25" t="str">
        <f t="shared" si="45"/>
        <v/>
      </c>
    </row>
    <row r="399" spans="7:27" customFormat="1" x14ac:dyDescent="0.2">
      <c r="G399" s="28"/>
      <c r="J399" s="29"/>
      <c r="U399" s="9" t="b">
        <f t="shared" si="47"/>
        <v>0</v>
      </c>
      <c r="V399" s="10" t="str">
        <f t="shared" si="44"/>
        <v>NEPRAVDA</v>
      </c>
      <c r="W399" s="11" t="e">
        <f t="shared" si="46"/>
        <v>#VALUE!</v>
      </c>
      <c r="X399" s="12">
        <f t="shared" ref="X399:X462" si="48">IF(U399&gt;=120000,6,IF(U399&gt;=24000,5,IF(U399&gt;=2300,4,IF(U399=1300,3,IF(U399=435,2,IF(U399=145,1,0))))))</f>
        <v>6</v>
      </c>
      <c r="Y399" s="12">
        <f>COUNTIF(U:U,U399)</f>
        <v>285</v>
      </c>
      <c r="Z399" s="12">
        <f>COUNTIFS(D:D,D399,U:U,U399)</f>
        <v>0</v>
      </c>
      <c r="AA399" s="25" t="str">
        <f t="shared" si="45"/>
        <v/>
      </c>
    </row>
    <row r="400" spans="7:27" customFormat="1" x14ac:dyDescent="0.2">
      <c r="G400" s="28"/>
      <c r="J400" s="29"/>
      <c r="U400" s="9" t="b">
        <f t="shared" si="47"/>
        <v>0</v>
      </c>
      <c r="V400" s="10" t="str">
        <f t="shared" ref="V400:V463" si="49">CONCATENATE(B400,U400,D400)</f>
        <v>NEPRAVDA</v>
      </c>
      <c r="W400" s="11" t="e">
        <f t="shared" si="46"/>
        <v>#VALUE!</v>
      </c>
      <c r="X400" s="12">
        <f t="shared" si="48"/>
        <v>6</v>
      </c>
      <c r="Y400" s="12">
        <f>COUNTIF(U:U,U400)</f>
        <v>285</v>
      </c>
      <c r="Z400" s="12">
        <f>COUNTIFS(D:D,D400,U:U,U400)</f>
        <v>0</v>
      </c>
      <c r="AA400" s="25" t="str">
        <f t="shared" ref="AA400:AA463" si="50">SUBSTITUTE(A400,".","")</f>
        <v/>
      </c>
    </row>
    <row r="401" spans="7:27" customFormat="1" x14ac:dyDescent="0.2">
      <c r="G401" s="28"/>
      <c r="J401" s="29"/>
      <c r="U401" s="9" t="b">
        <f t="shared" si="47"/>
        <v>0</v>
      </c>
      <c r="V401" s="10" t="str">
        <f t="shared" si="49"/>
        <v>NEPRAVDA</v>
      </c>
      <c r="W401" s="11" t="e">
        <f t="shared" si="46"/>
        <v>#VALUE!</v>
      </c>
      <c r="X401" s="12">
        <f t="shared" si="48"/>
        <v>6</v>
      </c>
      <c r="Y401" s="12">
        <f>COUNTIF(U:U,U401)</f>
        <v>285</v>
      </c>
      <c r="Z401" s="12">
        <f>COUNTIFS(D:D,D401,U:U,U401)</f>
        <v>0</v>
      </c>
      <c r="AA401" s="25" t="str">
        <f t="shared" si="50"/>
        <v/>
      </c>
    </row>
    <row r="402" spans="7:27" customFormat="1" x14ac:dyDescent="0.2">
      <c r="G402" s="28"/>
      <c r="J402" s="29"/>
      <c r="U402" s="9" t="b">
        <f t="shared" si="47"/>
        <v>0</v>
      </c>
      <c r="V402" s="10" t="str">
        <f t="shared" si="49"/>
        <v>NEPRAVDA</v>
      </c>
      <c r="W402" s="11" t="e">
        <f t="shared" si="46"/>
        <v>#VALUE!</v>
      </c>
      <c r="X402" s="12">
        <f t="shared" si="48"/>
        <v>6</v>
      </c>
      <c r="Y402" s="12">
        <f>COUNTIF(U:U,U402)</f>
        <v>285</v>
      </c>
      <c r="Z402" s="12">
        <f>COUNTIFS(D:D,D402,U:U,U402)</f>
        <v>0</v>
      </c>
      <c r="AA402" s="25" t="str">
        <f t="shared" si="50"/>
        <v/>
      </c>
    </row>
    <row r="403" spans="7:27" customFormat="1" x14ac:dyDescent="0.2">
      <c r="G403" s="28"/>
      <c r="J403" s="29"/>
      <c r="U403" s="9" t="b">
        <f t="shared" si="47"/>
        <v>0</v>
      </c>
      <c r="V403" s="10" t="str">
        <f t="shared" si="49"/>
        <v>NEPRAVDA</v>
      </c>
      <c r="W403" s="11" t="e">
        <f t="shared" si="46"/>
        <v>#VALUE!</v>
      </c>
      <c r="X403" s="12">
        <f t="shared" si="48"/>
        <v>6</v>
      </c>
      <c r="Y403" s="12">
        <f>COUNTIF(U:U,U403)</f>
        <v>285</v>
      </c>
      <c r="Z403" s="12">
        <f>COUNTIFS(D:D,D403,U:U,U403)</f>
        <v>0</v>
      </c>
      <c r="AA403" s="25" t="str">
        <f t="shared" si="50"/>
        <v/>
      </c>
    </row>
    <row r="404" spans="7:27" customFormat="1" x14ac:dyDescent="0.2">
      <c r="G404" s="28"/>
      <c r="J404" s="29"/>
      <c r="U404" s="9" t="b">
        <f t="shared" si="47"/>
        <v>0</v>
      </c>
      <c r="V404" s="10" t="str">
        <f t="shared" si="49"/>
        <v>NEPRAVDA</v>
      </c>
      <c r="W404" s="11" t="e">
        <f t="shared" ref="W404:W467" si="51">IF(X404="",0,ROUND(X404*Y404*((Z404-AA404+1)/Z404),1))</f>
        <v>#VALUE!</v>
      </c>
      <c r="X404" s="12">
        <f t="shared" si="48"/>
        <v>6</v>
      </c>
      <c r="Y404" s="12">
        <f>COUNTIF(U:U,U404)</f>
        <v>285</v>
      </c>
      <c r="Z404" s="12">
        <f>COUNTIFS(D:D,D404,U:U,U404)</f>
        <v>0</v>
      </c>
      <c r="AA404" s="25" t="str">
        <f t="shared" si="50"/>
        <v/>
      </c>
    </row>
    <row r="405" spans="7:27" customFormat="1" x14ac:dyDescent="0.2">
      <c r="G405" s="28"/>
      <c r="J405" s="29"/>
      <c r="U405" s="9" t="b">
        <f t="shared" si="47"/>
        <v>0</v>
      </c>
      <c r="V405" s="10" t="str">
        <f t="shared" si="49"/>
        <v>NEPRAVDA</v>
      </c>
      <c r="W405" s="11" t="e">
        <f t="shared" si="51"/>
        <v>#VALUE!</v>
      </c>
      <c r="X405" s="12">
        <f t="shared" si="48"/>
        <v>6</v>
      </c>
      <c r="Y405" s="12">
        <f>COUNTIF(U:U,U405)</f>
        <v>285</v>
      </c>
      <c r="Z405" s="12">
        <f>COUNTIFS(D:D,D405,U:U,U405)</f>
        <v>0</v>
      </c>
      <c r="AA405" s="25" t="str">
        <f t="shared" si="50"/>
        <v/>
      </c>
    </row>
    <row r="406" spans="7:27" customFormat="1" x14ac:dyDescent="0.2">
      <c r="G406" s="28"/>
      <c r="J406" s="29"/>
      <c r="U406" s="9" t="b">
        <f t="shared" si="47"/>
        <v>0</v>
      </c>
      <c r="V406" s="10" t="str">
        <f t="shared" si="49"/>
        <v>NEPRAVDA</v>
      </c>
      <c r="W406" s="11" t="e">
        <f t="shared" si="51"/>
        <v>#VALUE!</v>
      </c>
      <c r="X406" s="12">
        <f t="shared" si="48"/>
        <v>6</v>
      </c>
      <c r="Y406" s="12">
        <f>COUNTIF(U:U,U406)</f>
        <v>285</v>
      </c>
      <c r="Z406" s="12">
        <f>COUNTIFS(D:D,D406,U:U,U406)</f>
        <v>0</v>
      </c>
      <c r="AA406" s="25" t="str">
        <f t="shared" si="50"/>
        <v/>
      </c>
    </row>
    <row r="407" spans="7:27" customFormat="1" x14ac:dyDescent="0.2">
      <c r="G407" s="28"/>
      <c r="J407" s="29"/>
      <c r="U407" s="9" t="b">
        <f t="shared" si="47"/>
        <v>0</v>
      </c>
      <c r="V407" s="10" t="str">
        <f t="shared" si="49"/>
        <v>NEPRAVDA</v>
      </c>
      <c r="W407" s="11" t="e">
        <f t="shared" si="51"/>
        <v>#VALUE!</v>
      </c>
      <c r="X407" s="12">
        <f t="shared" si="48"/>
        <v>6</v>
      </c>
      <c r="Y407" s="12">
        <f>COUNTIF(U:U,U407)</f>
        <v>285</v>
      </c>
      <c r="Z407" s="12">
        <f>COUNTIFS(D:D,D407,U:U,U407)</f>
        <v>0</v>
      </c>
      <c r="AA407" s="25" t="str">
        <f t="shared" si="50"/>
        <v/>
      </c>
    </row>
    <row r="408" spans="7:27" customFormat="1" x14ac:dyDescent="0.2">
      <c r="G408" s="28"/>
      <c r="J408" s="29"/>
      <c r="U408" s="9" t="b">
        <f t="shared" si="47"/>
        <v>0</v>
      </c>
      <c r="V408" s="10" t="str">
        <f t="shared" si="49"/>
        <v>NEPRAVDA</v>
      </c>
      <c r="W408" s="11" t="e">
        <f t="shared" si="51"/>
        <v>#VALUE!</v>
      </c>
      <c r="X408" s="12">
        <f t="shared" si="48"/>
        <v>6</v>
      </c>
      <c r="Y408" s="12">
        <f>COUNTIF(U:U,U408)</f>
        <v>285</v>
      </c>
      <c r="Z408" s="12">
        <f>COUNTIFS(D:D,D408,U:U,U408)</f>
        <v>0</v>
      </c>
      <c r="AA408" s="25" t="str">
        <f t="shared" si="50"/>
        <v/>
      </c>
    </row>
    <row r="409" spans="7:27" customFormat="1" x14ac:dyDescent="0.2">
      <c r="G409" s="28"/>
      <c r="J409" s="29"/>
      <c r="U409" s="9" t="b">
        <f t="shared" si="47"/>
        <v>0</v>
      </c>
      <c r="V409" s="10" t="str">
        <f t="shared" si="49"/>
        <v>NEPRAVDA</v>
      </c>
      <c r="W409" s="11" t="e">
        <f t="shared" si="51"/>
        <v>#VALUE!</v>
      </c>
      <c r="X409" s="12">
        <f t="shared" si="48"/>
        <v>6</v>
      </c>
      <c r="Y409" s="12">
        <f>COUNTIF(U:U,U409)</f>
        <v>285</v>
      </c>
      <c r="Z409" s="12">
        <f>COUNTIFS(D:D,D409,U:U,U409)</f>
        <v>0</v>
      </c>
      <c r="AA409" s="25" t="str">
        <f t="shared" si="50"/>
        <v/>
      </c>
    </row>
    <row r="410" spans="7:27" customFormat="1" x14ac:dyDescent="0.2">
      <c r="G410" s="28"/>
      <c r="J410" s="29"/>
      <c r="U410" s="9" t="b">
        <f t="shared" si="47"/>
        <v>0</v>
      </c>
      <c r="V410" s="10" t="str">
        <f t="shared" si="49"/>
        <v>NEPRAVDA</v>
      </c>
      <c r="W410" s="11" t="e">
        <f t="shared" si="51"/>
        <v>#VALUE!</v>
      </c>
      <c r="X410" s="12">
        <f t="shared" si="48"/>
        <v>6</v>
      </c>
      <c r="Y410" s="12">
        <f>COUNTIF(U:U,U410)</f>
        <v>285</v>
      </c>
      <c r="Z410" s="12">
        <f>COUNTIFS(D:D,D410,U:U,U410)</f>
        <v>0</v>
      </c>
      <c r="AA410" s="25" t="str">
        <f t="shared" si="50"/>
        <v/>
      </c>
    </row>
    <row r="411" spans="7:27" customFormat="1" x14ac:dyDescent="0.2">
      <c r="G411" s="28"/>
      <c r="J411" s="29"/>
      <c r="U411" s="9" t="b">
        <f t="shared" si="47"/>
        <v>0</v>
      </c>
      <c r="V411" s="10" t="str">
        <f t="shared" si="49"/>
        <v>NEPRAVDA</v>
      </c>
      <c r="W411" s="11" t="e">
        <f t="shared" si="51"/>
        <v>#VALUE!</v>
      </c>
      <c r="X411" s="12">
        <f t="shared" si="48"/>
        <v>6</v>
      </c>
      <c r="Y411" s="12">
        <f>COUNTIF(U:U,U411)</f>
        <v>285</v>
      </c>
      <c r="Z411" s="12">
        <f>COUNTIFS(D:D,D411,U:U,U411)</f>
        <v>0</v>
      </c>
      <c r="AA411" s="25" t="str">
        <f t="shared" si="50"/>
        <v/>
      </c>
    </row>
    <row r="412" spans="7:27" customFormat="1" x14ac:dyDescent="0.2">
      <c r="G412" s="28"/>
      <c r="J412" s="29"/>
      <c r="U412" s="9" t="b">
        <f t="shared" si="47"/>
        <v>0</v>
      </c>
      <c r="V412" s="10" t="str">
        <f t="shared" si="49"/>
        <v>NEPRAVDA</v>
      </c>
      <c r="W412" s="11" t="e">
        <f t="shared" si="51"/>
        <v>#VALUE!</v>
      </c>
      <c r="X412" s="12">
        <f t="shared" si="48"/>
        <v>6</v>
      </c>
      <c r="Y412" s="12">
        <f>COUNTIF(U:U,U412)</f>
        <v>285</v>
      </c>
      <c r="Z412" s="12">
        <f>COUNTIFS(D:D,D412,U:U,U412)</f>
        <v>0</v>
      </c>
      <c r="AA412" s="25" t="str">
        <f t="shared" si="50"/>
        <v/>
      </c>
    </row>
    <row r="413" spans="7:27" customFormat="1" x14ac:dyDescent="0.2">
      <c r="G413" s="28"/>
      <c r="J413" s="29"/>
      <c r="U413" s="9" t="b">
        <f t="shared" si="47"/>
        <v>0</v>
      </c>
      <c r="V413" s="10" t="str">
        <f t="shared" si="49"/>
        <v>NEPRAVDA</v>
      </c>
      <c r="W413" s="11" t="e">
        <f t="shared" si="51"/>
        <v>#VALUE!</v>
      </c>
      <c r="X413" s="12">
        <f t="shared" si="48"/>
        <v>6</v>
      </c>
      <c r="Y413" s="12">
        <f>COUNTIF(U:U,U413)</f>
        <v>285</v>
      </c>
      <c r="Z413" s="12">
        <f>COUNTIFS(D:D,D413,U:U,U413)</f>
        <v>0</v>
      </c>
      <c r="AA413" s="25" t="str">
        <f t="shared" si="50"/>
        <v/>
      </c>
    </row>
    <row r="414" spans="7:27" customFormat="1" x14ac:dyDescent="0.2">
      <c r="G414" s="28"/>
      <c r="J414" s="29"/>
      <c r="U414" s="9" t="b">
        <f t="shared" si="47"/>
        <v>0</v>
      </c>
      <c r="V414" s="10" t="str">
        <f t="shared" si="49"/>
        <v>NEPRAVDA</v>
      </c>
      <c r="W414" s="11" t="e">
        <f t="shared" si="51"/>
        <v>#VALUE!</v>
      </c>
      <c r="X414" s="12">
        <f t="shared" si="48"/>
        <v>6</v>
      </c>
      <c r="Y414" s="12">
        <f>COUNTIF(U:U,U414)</f>
        <v>285</v>
      </c>
      <c r="Z414" s="12">
        <f>COUNTIFS(D:D,D414,U:U,U414)</f>
        <v>0</v>
      </c>
      <c r="AA414" s="25" t="str">
        <f t="shared" si="50"/>
        <v/>
      </c>
    </row>
    <row r="415" spans="7:27" customFormat="1" x14ac:dyDescent="0.2">
      <c r="G415" s="28"/>
      <c r="J415" s="29"/>
      <c r="U415" s="9" t="b">
        <f t="shared" si="47"/>
        <v>0</v>
      </c>
      <c r="V415" s="10" t="str">
        <f t="shared" si="49"/>
        <v>NEPRAVDA</v>
      </c>
      <c r="W415" s="11" t="e">
        <f t="shared" si="51"/>
        <v>#VALUE!</v>
      </c>
      <c r="X415" s="12">
        <f t="shared" si="48"/>
        <v>6</v>
      </c>
      <c r="Y415" s="12">
        <f>COUNTIF(U:U,U415)</f>
        <v>285</v>
      </c>
      <c r="Z415" s="12">
        <f>COUNTIFS(D:D,D415,U:U,U415)</f>
        <v>0</v>
      </c>
      <c r="AA415" s="25" t="str">
        <f t="shared" si="50"/>
        <v/>
      </c>
    </row>
    <row r="416" spans="7:27" customFormat="1" x14ac:dyDescent="0.2">
      <c r="G416" s="28"/>
      <c r="J416" s="29"/>
      <c r="U416" s="9" t="b">
        <f t="shared" si="47"/>
        <v>0</v>
      </c>
      <c r="V416" s="10" t="str">
        <f t="shared" si="49"/>
        <v>NEPRAVDA</v>
      </c>
      <c r="W416" s="11" t="e">
        <f t="shared" si="51"/>
        <v>#VALUE!</v>
      </c>
      <c r="X416" s="12">
        <f t="shared" si="48"/>
        <v>6</v>
      </c>
      <c r="Y416" s="12">
        <f>COUNTIF(U:U,U416)</f>
        <v>285</v>
      </c>
      <c r="Z416" s="12">
        <f>COUNTIFS(D:D,D416,U:U,U416)</f>
        <v>0</v>
      </c>
      <c r="AA416" s="25" t="str">
        <f t="shared" si="50"/>
        <v/>
      </c>
    </row>
    <row r="417" spans="7:27" customFormat="1" x14ac:dyDescent="0.2">
      <c r="G417" s="28"/>
      <c r="J417" s="29"/>
      <c r="U417" s="9" t="b">
        <f t="shared" si="47"/>
        <v>0</v>
      </c>
      <c r="V417" s="10" t="str">
        <f t="shared" si="49"/>
        <v>NEPRAVDA</v>
      </c>
      <c r="W417" s="11" t="e">
        <f t="shared" si="51"/>
        <v>#VALUE!</v>
      </c>
      <c r="X417" s="12">
        <f t="shared" si="48"/>
        <v>6</v>
      </c>
      <c r="Y417" s="12">
        <f>COUNTIF(U:U,U417)</f>
        <v>285</v>
      </c>
      <c r="Z417" s="12">
        <f>COUNTIFS(D:D,D417,U:U,U417)</f>
        <v>0</v>
      </c>
      <c r="AA417" s="25" t="str">
        <f t="shared" si="50"/>
        <v/>
      </c>
    </row>
    <row r="418" spans="7:27" customFormat="1" x14ac:dyDescent="0.2">
      <c r="G418" s="28"/>
      <c r="J418" s="29"/>
      <c r="U418" s="9" t="b">
        <f t="shared" si="47"/>
        <v>0</v>
      </c>
      <c r="V418" s="10" t="str">
        <f t="shared" si="49"/>
        <v>NEPRAVDA</v>
      </c>
      <c r="W418" s="11" t="e">
        <f t="shared" si="51"/>
        <v>#VALUE!</v>
      </c>
      <c r="X418" s="12">
        <f t="shared" si="48"/>
        <v>6</v>
      </c>
      <c r="Y418" s="12">
        <f>COUNTIF(U:U,U418)</f>
        <v>285</v>
      </c>
      <c r="Z418" s="12">
        <f>COUNTIFS(D:D,D418,U:U,U418)</f>
        <v>0</v>
      </c>
      <c r="AA418" s="25" t="str">
        <f t="shared" si="50"/>
        <v/>
      </c>
    </row>
    <row r="419" spans="7:27" customFormat="1" x14ac:dyDescent="0.2">
      <c r="G419" s="28"/>
      <c r="J419" s="29"/>
      <c r="U419" s="9" t="b">
        <f t="shared" si="47"/>
        <v>0</v>
      </c>
      <c r="V419" s="10" t="str">
        <f t="shared" si="49"/>
        <v>NEPRAVDA</v>
      </c>
      <c r="W419" s="11" t="e">
        <f t="shared" si="51"/>
        <v>#VALUE!</v>
      </c>
      <c r="X419" s="12">
        <f t="shared" si="48"/>
        <v>6</v>
      </c>
      <c r="Y419" s="12">
        <f>COUNTIF(U:U,U419)</f>
        <v>285</v>
      </c>
      <c r="Z419" s="12">
        <f>COUNTIFS(D:D,D419,U:U,U419)</f>
        <v>0</v>
      </c>
      <c r="AA419" s="25" t="str">
        <f t="shared" si="50"/>
        <v/>
      </c>
    </row>
    <row r="420" spans="7:27" customFormat="1" x14ac:dyDescent="0.2">
      <c r="G420" s="28"/>
      <c r="J420" s="29"/>
      <c r="U420" s="9" t="b">
        <f t="shared" si="47"/>
        <v>0</v>
      </c>
      <c r="V420" s="10" t="str">
        <f t="shared" si="49"/>
        <v>NEPRAVDA</v>
      </c>
      <c r="W420" s="11" t="e">
        <f t="shared" si="51"/>
        <v>#VALUE!</v>
      </c>
      <c r="X420" s="12">
        <f t="shared" si="48"/>
        <v>6</v>
      </c>
      <c r="Y420" s="12">
        <f>COUNTIF(U:U,U420)</f>
        <v>285</v>
      </c>
      <c r="Z420" s="12">
        <f>COUNTIFS(D:D,D420,U:U,U420)</f>
        <v>0</v>
      </c>
      <c r="AA420" s="25" t="str">
        <f t="shared" si="50"/>
        <v/>
      </c>
    </row>
    <row r="421" spans="7:27" customFormat="1" x14ac:dyDescent="0.2">
      <c r="G421" s="28"/>
      <c r="J421" s="29"/>
      <c r="U421" s="9" t="b">
        <f t="shared" si="47"/>
        <v>0</v>
      </c>
      <c r="V421" s="10" t="str">
        <f t="shared" si="49"/>
        <v>NEPRAVDA</v>
      </c>
      <c r="W421" s="11" t="e">
        <f t="shared" si="51"/>
        <v>#VALUE!</v>
      </c>
      <c r="X421" s="12">
        <f t="shared" si="48"/>
        <v>6</v>
      </c>
      <c r="Y421" s="12">
        <f>COUNTIF(U:U,U421)</f>
        <v>285</v>
      </c>
      <c r="Z421" s="12">
        <f>COUNTIFS(D:D,D421,U:U,U421)</f>
        <v>0</v>
      </c>
      <c r="AA421" s="25" t="str">
        <f t="shared" si="50"/>
        <v/>
      </c>
    </row>
    <row r="422" spans="7:27" customFormat="1" x14ac:dyDescent="0.2">
      <c r="G422" s="28"/>
      <c r="J422" s="29"/>
      <c r="U422" s="9" t="b">
        <f t="shared" si="47"/>
        <v>0</v>
      </c>
      <c r="V422" s="10" t="str">
        <f t="shared" si="49"/>
        <v>NEPRAVDA</v>
      </c>
      <c r="W422" s="11" t="e">
        <f t="shared" si="51"/>
        <v>#VALUE!</v>
      </c>
      <c r="X422" s="12">
        <f t="shared" si="48"/>
        <v>6</v>
      </c>
      <c r="Y422" s="12">
        <f>COUNTIF(U:U,U422)</f>
        <v>285</v>
      </c>
      <c r="Z422" s="12">
        <f>COUNTIFS(D:D,D422,U:U,U422)</f>
        <v>0</v>
      </c>
      <c r="AA422" s="25" t="str">
        <f t="shared" si="50"/>
        <v/>
      </c>
    </row>
    <row r="423" spans="7:27" customFormat="1" x14ac:dyDescent="0.2">
      <c r="G423" s="28"/>
      <c r="J423" s="29"/>
      <c r="U423" s="9" t="b">
        <f t="shared" si="47"/>
        <v>0</v>
      </c>
      <c r="V423" s="10" t="str">
        <f t="shared" si="49"/>
        <v>NEPRAVDA</v>
      </c>
      <c r="W423" s="11" t="e">
        <f t="shared" si="51"/>
        <v>#VALUE!</v>
      </c>
      <c r="X423" s="12">
        <f t="shared" si="48"/>
        <v>6</v>
      </c>
      <c r="Y423" s="12">
        <f>COUNTIF(U:U,U423)</f>
        <v>285</v>
      </c>
      <c r="Z423" s="12">
        <f>COUNTIFS(D:D,D423,U:U,U423)</f>
        <v>0</v>
      </c>
      <c r="AA423" s="25" t="str">
        <f t="shared" si="50"/>
        <v/>
      </c>
    </row>
    <row r="424" spans="7:27" customFormat="1" x14ac:dyDescent="0.2">
      <c r="G424" s="28"/>
      <c r="J424" s="29"/>
      <c r="U424" s="9" t="b">
        <f t="shared" si="47"/>
        <v>0</v>
      </c>
      <c r="V424" s="10" t="str">
        <f t="shared" si="49"/>
        <v>NEPRAVDA</v>
      </c>
      <c r="W424" s="11" t="e">
        <f t="shared" si="51"/>
        <v>#VALUE!</v>
      </c>
      <c r="X424" s="12">
        <f t="shared" si="48"/>
        <v>6</v>
      </c>
      <c r="Y424" s="12">
        <f>COUNTIF(U:U,U424)</f>
        <v>285</v>
      </c>
      <c r="Z424" s="12">
        <f>COUNTIFS(D:D,D424,U:U,U424)</f>
        <v>0</v>
      </c>
      <c r="AA424" s="25" t="str">
        <f t="shared" si="50"/>
        <v/>
      </c>
    </row>
    <row r="425" spans="7:27" customFormat="1" x14ac:dyDescent="0.2">
      <c r="G425" s="28"/>
      <c r="J425" s="29"/>
      <c r="U425" s="9" t="b">
        <f t="shared" si="47"/>
        <v>0</v>
      </c>
      <c r="V425" s="10" t="str">
        <f t="shared" si="49"/>
        <v>NEPRAVDA</v>
      </c>
      <c r="W425" s="11" t="e">
        <f t="shared" si="51"/>
        <v>#VALUE!</v>
      </c>
      <c r="X425" s="12">
        <f t="shared" si="48"/>
        <v>6</v>
      </c>
      <c r="Y425" s="12">
        <f>COUNTIF(U:U,U425)</f>
        <v>285</v>
      </c>
      <c r="Z425" s="12">
        <f>COUNTIFS(D:D,D425,U:U,U425)</f>
        <v>0</v>
      </c>
      <c r="AA425" s="25" t="str">
        <f t="shared" si="50"/>
        <v/>
      </c>
    </row>
    <row r="426" spans="7:27" customFormat="1" x14ac:dyDescent="0.2">
      <c r="G426" s="28"/>
      <c r="J426" s="29"/>
      <c r="U426" s="9" t="b">
        <f t="shared" si="47"/>
        <v>0</v>
      </c>
      <c r="V426" s="10" t="str">
        <f t="shared" si="49"/>
        <v>NEPRAVDA</v>
      </c>
      <c r="W426" s="11" t="e">
        <f t="shared" si="51"/>
        <v>#VALUE!</v>
      </c>
      <c r="X426" s="12">
        <f t="shared" si="48"/>
        <v>6</v>
      </c>
      <c r="Y426" s="12">
        <f>COUNTIF(U:U,U426)</f>
        <v>285</v>
      </c>
      <c r="Z426" s="12">
        <f>COUNTIFS(D:D,D426,U:U,U426)</f>
        <v>0</v>
      </c>
      <c r="AA426" s="25" t="str">
        <f t="shared" si="50"/>
        <v/>
      </c>
    </row>
    <row r="427" spans="7:27" customFormat="1" x14ac:dyDescent="0.2">
      <c r="G427" s="28"/>
      <c r="J427" s="29"/>
      <c r="U427" s="9" t="b">
        <f t="shared" si="47"/>
        <v>0</v>
      </c>
      <c r="V427" s="10" t="str">
        <f t="shared" si="49"/>
        <v>NEPRAVDA</v>
      </c>
      <c r="W427" s="11" t="e">
        <f t="shared" si="51"/>
        <v>#VALUE!</v>
      </c>
      <c r="X427" s="12">
        <f t="shared" si="48"/>
        <v>6</v>
      </c>
      <c r="Y427" s="12">
        <f>COUNTIF(U:U,U427)</f>
        <v>285</v>
      </c>
      <c r="Z427" s="12">
        <f>COUNTIFS(D:D,D427,U:U,U427)</f>
        <v>0</v>
      </c>
      <c r="AA427" s="25" t="str">
        <f t="shared" si="50"/>
        <v/>
      </c>
    </row>
    <row r="428" spans="7:27" customFormat="1" x14ac:dyDescent="0.2">
      <c r="G428" s="28"/>
      <c r="J428" s="29"/>
      <c r="U428" s="9" t="b">
        <f t="shared" si="47"/>
        <v>0</v>
      </c>
      <c r="V428" s="10" t="str">
        <f t="shared" si="49"/>
        <v>NEPRAVDA</v>
      </c>
      <c r="W428" s="11" t="e">
        <f t="shared" si="51"/>
        <v>#VALUE!</v>
      </c>
      <c r="X428" s="12">
        <f t="shared" si="48"/>
        <v>6</v>
      </c>
      <c r="Y428" s="12">
        <f>COUNTIF(U:U,U428)</f>
        <v>285</v>
      </c>
      <c r="Z428" s="12">
        <f>COUNTIFS(D:D,D428,U:U,U428)</f>
        <v>0</v>
      </c>
      <c r="AA428" s="25" t="str">
        <f t="shared" si="50"/>
        <v/>
      </c>
    </row>
    <row r="429" spans="7:27" customFormat="1" x14ac:dyDescent="0.2">
      <c r="G429" s="28"/>
      <c r="J429" s="29"/>
      <c r="U429" s="9" t="b">
        <f t="shared" si="47"/>
        <v>0</v>
      </c>
      <c r="V429" s="10" t="str">
        <f t="shared" si="49"/>
        <v>NEPRAVDA</v>
      </c>
      <c r="W429" s="11" t="e">
        <f t="shared" si="51"/>
        <v>#VALUE!</v>
      </c>
      <c r="X429" s="12">
        <f t="shared" si="48"/>
        <v>6</v>
      </c>
      <c r="Y429" s="12">
        <f>COUNTIF(U:U,U429)</f>
        <v>285</v>
      </c>
      <c r="Z429" s="12">
        <f>COUNTIFS(D:D,D429,U:U,U429)</f>
        <v>0</v>
      </c>
      <c r="AA429" s="25" t="str">
        <f t="shared" si="50"/>
        <v/>
      </c>
    </row>
    <row r="430" spans="7:27" customFormat="1" x14ac:dyDescent="0.2">
      <c r="G430" s="28"/>
      <c r="J430" s="29"/>
      <c r="U430" s="9" t="b">
        <f t="shared" si="47"/>
        <v>0</v>
      </c>
      <c r="V430" s="10" t="str">
        <f t="shared" si="49"/>
        <v>NEPRAVDA</v>
      </c>
      <c r="W430" s="11" t="e">
        <f t="shared" si="51"/>
        <v>#VALUE!</v>
      </c>
      <c r="X430" s="12">
        <f t="shared" si="48"/>
        <v>6</v>
      </c>
      <c r="Y430" s="12">
        <f>COUNTIF(U:U,U430)</f>
        <v>285</v>
      </c>
      <c r="Z430" s="12">
        <f>COUNTIFS(D:D,D430,U:U,U430)</f>
        <v>0</v>
      </c>
      <c r="AA430" s="25" t="str">
        <f t="shared" si="50"/>
        <v/>
      </c>
    </row>
    <row r="431" spans="7:27" customFormat="1" x14ac:dyDescent="0.2">
      <c r="G431" s="28"/>
      <c r="J431" s="29"/>
      <c r="U431" s="9" t="b">
        <f t="shared" si="47"/>
        <v>0</v>
      </c>
      <c r="V431" s="10" t="str">
        <f t="shared" si="49"/>
        <v>NEPRAVDA</v>
      </c>
      <c r="W431" s="11" t="e">
        <f t="shared" si="51"/>
        <v>#VALUE!</v>
      </c>
      <c r="X431" s="12">
        <f t="shared" si="48"/>
        <v>6</v>
      </c>
      <c r="Y431" s="12">
        <f>COUNTIF(U:U,U431)</f>
        <v>285</v>
      </c>
      <c r="Z431" s="12">
        <f>COUNTIFS(D:D,D431,U:U,U431)</f>
        <v>0</v>
      </c>
      <c r="AA431" s="25" t="str">
        <f t="shared" si="50"/>
        <v/>
      </c>
    </row>
    <row r="432" spans="7:27" customFormat="1" x14ac:dyDescent="0.2">
      <c r="G432" s="28"/>
      <c r="J432" s="29"/>
      <c r="U432" s="9" t="b">
        <f t="shared" si="47"/>
        <v>0</v>
      </c>
      <c r="V432" s="10" t="str">
        <f t="shared" si="49"/>
        <v>NEPRAVDA</v>
      </c>
      <c r="W432" s="11" t="e">
        <f t="shared" si="51"/>
        <v>#VALUE!</v>
      </c>
      <c r="X432" s="12">
        <f t="shared" si="48"/>
        <v>6</v>
      </c>
      <c r="Y432" s="12">
        <f>COUNTIF(U:U,U432)</f>
        <v>285</v>
      </c>
      <c r="Z432" s="12">
        <f>COUNTIFS(D:D,D432,U:U,U432)</f>
        <v>0</v>
      </c>
      <c r="AA432" s="25" t="str">
        <f t="shared" si="50"/>
        <v/>
      </c>
    </row>
    <row r="433" spans="7:27" customFormat="1" x14ac:dyDescent="0.2">
      <c r="G433" s="28"/>
      <c r="J433" s="29"/>
      <c r="U433" s="9" t="b">
        <f t="shared" si="47"/>
        <v>0</v>
      </c>
      <c r="V433" s="10" t="str">
        <f t="shared" si="49"/>
        <v>NEPRAVDA</v>
      </c>
      <c r="W433" s="11" t="e">
        <f t="shared" si="51"/>
        <v>#VALUE!</v>
      </c>
      <c r="X433" s="12">
        <f t="shared" si="48"/>
        <v>6</v>
      </c>
      <c r="Y433" s="12">
        <f>COUNTIF(U:U,U433)</f>
        <v>285</v>
      </c>
      <c r="Z433" s="12">
        <f>COUNTIFS(D:D,D433,U:U,U433)</f>
        <v>0</v>
      </c>
      <c r="AA433" s="25" t="str">
        <f t="shared" si="50"/>
        <v/>
      </c>
    </row>
    <row r="434" spans="7:27" customFormat="1" x14ac:dyDescent="0.2">
      <c r="G434" s="28"/>
      <c r="J434" s="29"/>
      <c r="U434" s="9" t="b">
        <f t="shared" si="47"/>
        <v>0</v>
      </c>
      <c r="V434" s="10" t="str">
        <f t="shared" si="49"/>
        <v>NEPRAVDA</v>
      </c>
      <c r="W434" s="11" t="e">
        <f t="shared" si="51"/>
        <v>#VALUE!</v>
      </c>
      <c r="X434" s="12">
        <f t="shared" si="48"/>
        <v>6</v>
      </c>
      <c r="Y434" s="12">
        <f>COUNTIF(U:U,U434)</f>
        <v>285</v>
      </c>
      <c r="Z434" s="12">
        <f>COUNTIFS(D:D,D434,U:U,U434)</f>
        <v>0</v>
      </c>
      <c r="AA434" s="25" t="str">
        <f t="shared" si="50"/>
        <v/>
      </c>
    </row>
    <row r="435" spans="7:27" customFormat="1" x14ac:dyDescent="0.2">
      <c r="G435" s="28"/>
      <c r="J435" s="29"/>
      <c r="U435" s="9" t="b">
        <f t="shared" si="47"/>
        <v>0</v>
      </c>
      <c r="V435" s="10" t="str">
        <f t="shared" si="49"/>
        <v>NEPRAVDA</v>
      </c>
      <c r="W435" s="11" t="e">
        <f t="shared" si="51"/>
        <v>#VALUE!</v>
      </c>
      <c r="X435" s="12">
        <f t="shared" si="48"/>
        <v>6</v>
      </c>
      <c r="Y435" s="12">
        <f>COUNTIF(U:U,U435)</f>
        <v>285</v>
      </c>
      <c r="Z435" s="12">
        <f>COUNTIFS(D:D,D435,U:U,U435)</f>
        <v>0</v>
      </c>
      <c r="AA435" s="25" t="str">
        <f t="shared" si="50"/>
        <v/>
      </c>
    </row>
    <row r="436" spans="7:27" customFormat="1" x14ac:dyDescent="0.2">
      <c r="G436" s="28"/>
      <c r="J436" s="29"/>
      <c r="U436" s="9" t="b">
        <f t="shared" si="47"/>
        <v>0</v>
      </c>
      <c r="V436" s="10" t="str">
        <f t="shared" si="49"/>
        <v>NEPRAVDA</v>
      </c>
      <c r="W436" s="11" t="e">
        <f t="shared" si="51"/>
        <v>#VALUE!</v>
      </c>
      <c r="X436" s="12">
        <f t="shared" si="48"/>
        <v>6</v>
      </c>
      <c r="Y436" s="12">
        <f>COUNTIF(U:U,U436)</f>
        <v>285</v>
      </c>
      <c r="Z436" s="12">
        <f>COUNTIFS(D:D,D436,U:U,U436)</f>
        <v>0</v>
      </c>
      <c r="AA436" s="25" t="str">
        <f t="shared" si="50"/>
        <v/>
      </c>
    </row>
    <row r="437" spans="7:27" customFormat="1" x14ac:dyDescent="0.2">
      <c r="G437" s="28"/>
      <c r="J437" s="29"/>
      <c r="U437" s="9" t="b">
        <f t="shared" si="47"/>
        <v>0</v>
      </c>
      <c r="V437" s="10" t="str">
        <f t="shared" si="49"/>
        <v>NEPRAVDA</v>
      </c>
      <c r="W437" s="11" t="e">
        <f t="shared" si="51"/>
        <v>#VALUE!</v>
      </c>
      <c r="X437" s="12">
        <f t="shared" si="48"/>
        <v>6</v>
      </c>
      <c r="Y437" s="12">
        <f>COUNTIF(U:U,U437)</f>
        <v>285</v>
      </c>
      <c r="Z437" s="12">
        <f>COUNTIFS(D:D,D437,U:U,U437)</f>
        <v>0</v>
      </c>
      <c r="AA437" s="25" t="str">
        <f t="shared" si="50"/>
        <v/>
      </c>
    </row>
    <row r="438" spans="7:27" customFormat="1" x14ac:dyDescent="0.2">
      <c r="G438" s="28"/>
      <c r="J438" s="29"/>
      <c r="U438" s="9" t="b">
        <f t="shared" si="47"/>
        <v>0</v>
      </c>
      <c r="V438" s="10" t="str">
        <f t="shared" si="49"/>
        <v>NEPRAVDA</v>
      </c>
      <c r="W438" s="11" t="e">
        <f t="shared" si="51"/>
        <v>#VALUE!</v>
      </c>
      <c r="X438" s="12">
        <f t="shared" si="48"/>
        <v>6</v>
      </c>
      <c r="Y438" s="12">
        <f>COUNTIF(U:U,U438)</f>
        <v>285</v>
      </c>
      <c r="Z438" s="12">
        <f>COUNTIFS(D:D,D438,U:U,U438)</f>
        <v>0</v>
      </c>
      <c r="AA438" s="25" t="str">
        <f t="shared" si="50"/>
        <v/>
      </c>
    </row>
    <row r="439" spans="7:27" customFormat="1" x14ac:dyDescent="0.2">
      <c r="G439" s="28"/>
      <c r="J439" s="29"/>
      <c r="U439" s="9" t="b">
        <f t="shared" ref="U439:U502" si="52">IF(E439="145 MHz",145,IF(E439="435 MHz",435,IF(E439="1,3 GHz",1300,IF(E439="2,3 GHz",2300,IF(E439="3,4 GHz",3400,IF(E439="5,7 GHz",5700,IF(E439="10 GHz",10000,IF(E439="24 GHz",24000,IF(E439="47 GHz",47000,IF(E439="76 GHz",76000,IF(E439="120 GHz",120000,IF(E439="134 GHz",134000,IF(E439="248 GHz",248000)))))))))))))</f>
        <v>0</v>
      </c>
      <c r="V439" s="10" t="str">
        <f t="shared" si="49"/>
        <v>NEPRAVDA</v>
      </c>
      <c r="W439" s="11" t="e">
        <f t="shared" si="51"/>
        <v>#VALUE!</v>
      </c>
      <c r="X439" s="12">
        <f t="shared" si="48"/>
        <v>6</v>
      </c>
      <c r="Y439" s="12">
        <f>COUNTIF(U:U,U439)</f>
        <v>285</v>
      </c>
      <c r="Z439" s="12">
        <f>COUNTIFS(D:D,D439,U:U,U439)</f>
        <v>0</v>
      </c>
      <c r="AA439" s="25" t="str">
        <f t="shared" si="50"/>
        <v/>
      </c>
    </row>
    <row r="440" spans="7:27" customFormat="1" x14ac:dyDescent="0.2">
      <c r="G440" s="28"/>
      <c r="J440" s="29"/>
      <c r="U440" s="9" t="b">
        <f t="shared" si="52"/>
        <v>0</v>
      </c>
      <c r="V440" s="10" t="str">
        <f t="shared" si="49"/>
        <v>NEPRAVDA</v>
      </c>
      <c r="W440" s="11" t="e">
        <f t="shared" si="51"/>
        <v>#VALUE!</v>
      </c>
      <c r="X440" s="12">
        <f t="shared" si="48"/>
        <v>6</v>
      </c>
      <c r="Y440" s="12">
        <f>COUNTIF(U:U,U440)</f>
        <v>285</v>
      </c>
      <c r="Z440" s="12">
        <f>COUNTIFS(D:D,D440,U:U,U440)</f>
        <v>0</v>
      </c>
      <c r="AA440" s="25" t="str">
        <f t="shared" si="50"/>
        <v/>
      </c>
    </row>
    <row r="441" spans="7:27" customFormat="1" x14ac:dyDescent="0.2">
      <c r="G441" s="28"/>
      <c r="J441" s="29"/>
      <c r="U441" s="9" t="b">
        <f t="shared" si="52"/>
        <v>0</v>
      </c>
      <c r="V441" s="10" t="str">
        <f t="shared" si="49"/>
        <v>NEPRAVDA</v>
      </c>
      <c r="W441" s="11" t="e">
        <f t="shared" si="51"/>
        <v>#VALUE!</v>
      </c>
      <c r="X441" s="12">
        <f t="shared" si="48"/>
        <v>6</v>
      </c>
      <c r="Y441" s="12">
        <f>COUNTIF(U:U,U441)</f>
        <v>285</v>
      </c>
      <c r="Z441" s="12">
        <f>COUNTIFS(D:D,D441,U:U,U441)</f>
        <v>0</v>
      </c>
      <c r="AA441" s="25" t="str">
        <f t="shared" si="50"/>
        <v/>
      </c>
    </row>
    <row r="442" spans="7:27" customFormat="1" x14ac:dyDescent="0.2">
      <c r="G442" s="28"/>
      <c r="J442" s="29"/>
      <c r="U442" s="9" t="b">
        <f t="shared" si="52"/>
        <v>0</v>
      </c>
      <c r="V442" s="10" t="str">
        <f t="shared" si="49"/>
        <v>NEPRAVDA</v>
      </c>
      <c r="W442" s="11" t="e">
        <f t="shared" si="51"/>
        <v>#VALUE!</v>
      </c>
      <c r="X442" s="12">
        <f t="shared" si="48"/>
        <v>6</v>
      </c>
      <c r="Y442" s="12">
        <f>COUNTIF(U:U,U442)</f>
        <v>285</v>
      </c>
      <c r="Z442" s="12">
        <f>COUNTIFS(D:D,D442,U:U,U442)</f>
        <v>0</v>
      </c>
      <c r="AA442" s="25" t="str">
        <f t="shared" si="50"/>
        <v/>
      </c>
    </row>
    <row r="443" spans="7:27" customFormat="1" x14ac:dyDescent="0.2">
      <c r="G443" s="28"/>
      <c r="J443" s="29"/>
      <c r="U443" s="9" t="b">
        <f t="shared" si="52"/>
        <v>0</v>
      </c>
      <c r="V443" s="10" t="str">
        <f t="shared" si="49"/>
        <v>NEPRAVDA</v>
      </c>
      <c r="W443" s="11" t="e">
        <f t="shared" si="51"/>
        <v>#VALUE!</v>
      </c>
      <c r="X443" s="12">
        <f t="shared" si="48"/>
        <v>6</v>
      </c>
      <c r="Y443" s="12">
        <f>COUNTIF(U:U,U443)</f>
        <v>285</v>
      </c>
      <c r="Z443" s="12">
        <f>COUNTIFS(D:D,D443,U:U,U443)</f>
        <v>0</v>
      </c>
      <c r="AA443" s="25" t="str">
        <f t="shared" si="50"/>
        <v/>
      </c>
    </row>
    <row r="444" spans="7:27" customFormat="1" x14ac:dyDescent="0.2">
      <c r="G444" s="28"/>
      <c r="J444" s="29"/>
      <c r="U444" s="9" t="b">
        <f t="shared" si="52"/>
        <v>0</v>
      </c>
      <c r="V444" s="10" t="str">
        <f t="shared" si="49"/>
        <v>NEPRAVDA</v>
      </c>
      <c r="W444" s="11" t="e">
        <f t="shared" si="51"/>
        <v>#VALUE!</v>
      </c>
      <c r="X444" s="12">
        <f t="shared" si="48"/>
        <v>6</v>
      </c>
      <c r="Y444" s="12">
        <f>COUNTIF(U:U,U444)</f>
        <v>285</v>
      </c>
      <c r="Z444" s="12">
        <f>COUNTIFS(D:D,D444,U:U,U444)</f>
        <v>0</v>
      </c>
      <c r="AA444" s="25" t="str">
        <f t="shared" si="50"/>
        <v/>
      </c>
    </row>
    <row r="445" spans="7:27" customFormat="1" x14ac:dyDescent="0.2">
      <c r="G445" s="28"/>
      <c r="J445" s="29"/>
      <c r="U445" s="9" t="b">
        <f t="shared" si="52"/>
        <v>0</v>
      </c>
      <c r="V445" s="10" t="str">
        <f t="shared" si="49"/>
        <v>NEPRAVDA</v>
      </c>
      <c r="W445" s="11" t="e">
        <f t="shared" si="51"/>
        <v>#VALUE!</v>
      </c>
      <c r="X445" s="12">
        <f t="shared" si="48"/>
        <v>6</v>
      </c>
      <c r="Y445" s="12">
        <f>COUNTIF(U:U,U445)</f>
        <v>285</v>
      </c>
      <c r="Z445" s="12">
        <f>COUNTIFS(D:D,D445,U:U,U445)</f>
        <v>0</v>
      </c>
      <c r="AA445" s="25" t="str">
        <f t="shared" si="50"/>
        <v/>
      </c>
    </row>
    <row r="446" spans="7:27" customFormat="1" x14ac:dyDescent="0.2">
      <c r="G446" s="28"/>
      <c r="J446" s="29"/>
      <c r="U446" s="9" t="b">
        <f t="shared" si="52"/>
        <v>0</v>
      </c>
      <c r="V446" s="10" t="str">
        <f t="shared" si="49"/>
        <v>NEPRAVDA</v>
      </c>
      <c r="W446" s="11" t="e">
        <f t="shared" si="51"/>
        <v>#VALUE!</v>
      </c>
      <c r="X446" s="12">
        <f t="shared" si="48"/>
        <v>6</v>
      </c>
      <c r="Y446" s="12">
        <f>COUNTIF(U:U,U446)</f>
        <v>285</v>
      </c>
      <c r="Z446" s="12">
        <f>COUNTIFS(D:D,D446,U:U,U446)</f>
        <v>0</v>
      </c>
      <c r="AA446" s="25" t="str">
        <f t="shared" si="50"/>
        <v/>
      </c>
    </row>
    <row r="447" spans="7:27" customFormat="1" x14ac:dyDescent="0.2">
      <c r="G447" s="28"/>
      <c r="J447" s="29"/>
      <c r="U447" s="9" t="b">
        <f t="shared" si="52"/>
        <v>0</v>
      </c>
      <c r="V447" s="10" t="str">
        <f t="shared" si="49"/>
        <v>NEPRAVDA</v>
      </c>
      <c r="W447" s="11" t="e">
        <f t="shared" si="51"/>
        <v>#VALUE!</v>
      </c>
      <c r="X447" s="12">
        <f t="shared" si="48"/>
        <v>6</v>
      </c>
      <c r="Y447" s="12">
        <f>COUNTIF(U:U,U447)</f>
        <v>285</v>
      </c>
      <c r="Z447" s="12">
        <f>COUNTIFS(D:D,D447,U:U,U447)</f>
        <v>0</v>
      </c>
      <c r="AA447" s="25" t="str">
        <f t="shared" si="50"/>
        <v/>
      </c>
    </row>
    <row r="448" spans="7:27" customFormat="1" x14ac:dyDescent="0.2">
      <c r="G448" s="28"/>
      <c r="J448" s="29"/>
      <c r="U448" s="9" t="b">
        <f t="shared" si="52"/>
        <v>0</v>
      </c>
      <c r="V448" s="10" t="str">
        <f t="shared" si="49"/>
        <v>NEPRAVDA</v>
      </c>
      <c r="W448" s="11" t="e">
        <f t="shared" si="51"/>
        <v>#VALUE!</v>
      </c>
      <c r="X448" s="12">
        <f t="shared" si="48"/>
        <v>6</v>
      </c>
      <c r="Y448" s="12">
        <f>COUNTIF(U:U,U448)</f>
        <v>285</v>
      </c>
      <c r="Z448" s="12">
        <f>COUNTIFS(D:D,D448,U:U,U448)</f>
        <v>0</v>
      </c>
      <c r="AA448" s="25" t="str">
        <f t="shared" si="50"/>
        <v/>
      </c>
    </row>
    <row r="449" spans="7:27" customFormat="1" x14ac:dyDescent="0.2">
      <c r="G449" s="28"/>
      <c r="J449" s="29"/>
      <c r="U449" s="9" t="b">
        <f t="shared" si="52"/>
        <v>0</v>
      </c>
      <c r="V449" s="10" t="str">
        <f t="shared" si="49"/>
        <v>NEPRAVDA</v>
      </c>
      <c r="W449" s="11" t="e">
        <f t="shared" si="51"/>
        <v>#VALUE!</v>
      </c>
      <c r="X449" s="12">
        <f t="shared" si="48"/>
        <v>6</v>
      </c>
      <c r="Y449" s="12">
        <f>COUNTIF(U:U,U449)</f>
        <v>285</v>
      </c>
      <c r="Z449" s="12">
        <f>COUNTIFS(D:D,D449,U:U,U449)</f>
        <v>0</v>
      </c>
      <c r="AA449" s="25" t="str">
        <f t="shared" si="50"/>
        <v/>
      </c>
    </row>
    <row r="450" spans="7:27" customFormat="1" x14ac:dyDescent="0.2">
      <c r="G450" s="28"/>
      <c r="J450" s="29"/>
      <c r="U450" s="9" t="b">
        <f t="shared" si="52"/>
        <v>0</v>
      </c>
      <c r="V450" s="10" t="str">
        <f t="shared" si="49"/>
        <v>NEPRAVDA</v>
      </c>
      <c r="W450" s="11" t="e">
        <f t="shared" si="51"/>
        <v>#VALUE!</v>
      </c>
      <c r="X450" s="12">
        <f t="shared" si="48"/>
        <v>6</v>
      </c>
      <c r="Y450" s="12">
        <f>COUNTIF(U:U,U450)</f>
        <v>285</v>
      </c>
      <c r="Z450" s="12">
        <f>COUNTIFS(D:D,D450,U:U,U450)</f>
        <v>0</v>
      </c>
      <c r="AA450" s="25" t="str">
        <f t="shared" si="50"/>
        <v/>
      </c>
    </row>
    <row r="451" spans="7:27" customFormat="1" x14ac:dyDescent="0.2">
      <c r="G451" s="28"/>
      <c r="J451" s="29"/>
      <c r="U451" s="9" t="b">
        <f t="shared" si="52"/>
        <v>0</v>
      </c>
      <c r="V451" s="10" t="str">
        <f t="shared" si="49"/>
        <v>NEPRAVDA</v>
      </c>
      <c r="W451" s="11" t="e">
        <f t="shared" si="51"/>
        <v>#VALUE!</v>
      </c>
      <c r="X451" s="12">
        <f t="shared" si="48"/>
        <v>6</v>
      </c>
      <c r="Y451" s="12">
        <f>COUNTIF(U:U,U451)</f>
        <v>285</v>
      </c>
      <c r="Z451" s="12">
        <f>COUNTIFS(D:D,D451,U:U,U451)</f>
        <v>0</v>
      </c>
      <c r="AA451" s="25" t="str">
        <f t="shared" si="50"/>
        <v/>
      </c>
    </row>
    <row r="452" spans="7:27" customFormat="1" x14ac:dyDescent="0.2">
      <c r="G452" s="28"/>
      <c r="J452" s="29"/>
      <c r="U452" s="9" t="b">
        <f t="shared" si="52"/>
        <v>0</v>
      </c>
      <c r="V452" s="10" t="str">
        <f t="shared" si="49"/>
        <v>NEPRAVDA</v>
      </c>
      <c r="W452" s="11" t="e">
        <f t="shared" si="51"/>
        <v>#VALUE!</v>
      </c>
      <c r="X452" s="12">
        <f t="shared" si="48"/>
        <v>6</v>
      </c>
      <c r="Y452" s="12">
        <f>COUNTIF(U:U,U452)</f>
        <v>285</v>
      </c>
      <c r="Z452" s="12">
        <f>COUNTIFS(D:D,D452,U:U,U452)</f>
        <v>0</v>
      </c>
      <c r="AA452" s="25" t="str">
        <f t="shared" si="50"/>
        <v/>
      </c>
    </row>
    <row r="453" spans="7:27" customFormat="1" x14ac:dyDescent="0.2">
      <c r="G453" s="28"/>
      <c r="J453" s="29"/>
      <c r="U453" s="9" t="b">
        <f t="shared" si="52"/>
        <v>0</v>
      </c>
      <c r="V453" s="10" t="str">
        <f t="shared" si="49"/>
        <v>NEPRAVDA</v>
      </c>
      <c r="W453" s="11" t="e">
        <f t="shared" si="51"/>
        <v>#VALUE!</v>
      </c>
      <c r="X453" s="12">
        <f t="shared" si="48"/>
        <v>6</v>
      </c>
      <c r="Y453" s="12">
        <f>COUNTIF(U:U,U453)</f>
        <v>285</v>
      </c>
      <c r="Z453" s="12">
        <f>COUNTIFS(D:D,D453,U:U,U453)</f>
        <v>0</v>
      </c>
      <c r="AA453" s="25" t="str">
        <f t="shared" si="50"/>
        <v/>
      </c>
    </row>
    <row r="454" spans="7:27" customFormat="1" x14ac:dyDescent="0.2">
      <c r="G454" s="28"/>
      <c r="J454" s="29"/>
      <c r="U454" s="9" t="b">
        <f t="shared" si="52"/>
        <v>0</v>
      </c>
      <c r="V454" s="10" t="str">
        <f t="shared" si="49"/>
        <v>NEPRAVDA</v>
      </c>
      <c r="W454" s="11" t="e">
        <f t="shared" si="51"/>
        <v>#VALUE!</v>
      </c>
      <c r="X454" s="12">
        <f t="shared" si="48"/>
        <v>6</v>
      </c>
      <c r="Y454" s="12">
        <f>COUNTIF(U:U,U454)</f>
        <v>285</v>
      </c>
      <c r="Z454" s="12">
        <f>COUNTIFS(D:D,D454,U:U,U454)</f>
        <v>0</v>
      </c>
      <c r="AA454" s="25" t="str">
        <f t="shared" si="50"/>
        <v/>
      </c>
    </row>
    <row r="455" spans="7:27" customFormat="1" x14ac:dyDescent="0.2">
      <c r="G455" s="28"/>
      <c r="J455" s="29"/>
      <c r="U455" s="9" t="b">
        <f t="shared" si="52"/>
        <v>0</v>
      </c>
      <c r="V455" s="10" t="str">
        <f t="shared" si="49"/>
        <v>NEPRAVDA</v>
      </c>
      <c r="W455" s="11" t="e">
        <f t="shared" si="51"/>
        <v>#VALUE!</v>
      </c>
      <c r="X455" s="12">
        <f t="shared" si="48"/>
        <v>6</v>
      </c>
      <c r="Y455" s="12">
        <f>COUNTIF(U:U,U455)</f>
        <v>285</v>
      </c>
      <c r="Z455" s="12">
        <f>COUNTIFS(D:D,D455,U:U,U455)</f>
        <v>0</v>
      </c>
      <c r="AA455" s="25" t="str">
        <f t="shared" si="50"/>
        <v/>
      </c>
    </row>
    <row r="456" spans="7:27" customFormat="1" x14ac:dyDescent="0.2">
      <c r="G456" s="28"/>
      <c r="J456" s="29"/>
      <c r="U456" s="9" t="b">
        <f t="shared" si="52"/>
        <v>0</v>
      </c>
      <c r="V456" s="10" t="str">
        <f t="shared" si="49"/>
        <v>NEPRAVDA</v>
      </c>
      <c r="W456" s="11" t="e">
        <f t="shared" si="51"/>
        <v>#VALUE!</v>
      </c>
      <c r="X456" s="12">
        <f t="shared" si="48"/>
        <v>6</v>
      </c>
      <c r="Y456" s="12">
        <f>COUNTIF(U:U,U456)</f>
        <v>285</v>
      </c>
      <c r="Z456" s="12">
        <f>COUNTIFS(D:D,D456,U:U,U456)</f>
        <v>0</v>
      </c>
      <c r="AA456" s="25" t="str">
        <f t="shared" si="50"/>
        <v/>
      </c>
    </row>
    <row r="457" spans="7:27" customFormat="1" x14ac:dyDescent="0.2">
      <c r="G457" s="28"/>
      <c r="J457" s="29"/>
      <c r="U457" s="9" t="b">
        <f t="shared" si="52"/>
        <v>0</v>
      </c>
      <c r="V457" s="10" t="str">
        <f t="shared" si="49"/>
        <v>NEPRAVDA</v>
      </c>
      <c r="W457" s="11" t="e">
        <f t="shared" si="51"/>
        <v>#VALUE!</v>
      </c>
      <c r="X457" s="12">
        <f t="shared" si="48"/>
        <v>6</v>
      </c>
      <c r="Y457" s="12">
        <f>COUNTIF(U:U,U457)</f>
        <v>285</v>
      </c>
      <c r="Z457" s="12">
        <f>COUNTIFS(D:D,D457,U:U,U457)</f>
        <v>0</v>
      </c>
      <c r="AA457" s="25" t="str">
        <f t="shared" si="50"/>
        <v/>
      </c>
    </row>
    <row r="458" spans="7:27" customFormat="1" x14ac:dyDescent="0.2">
      <c r="G458" s="28"/>
      <c r="J458" s="29"/>
      <c r="U458" s="9" t="b">
        <f t="shared" si="52"/>
        <v>0</v>
      </c>
      <c r="V458" s="10" t="str">
        <f t="shared" si="49"/>
        <v>NEPRAVDA</v>
      </c>
      <c r="W458" s="11" t="e">
        <f t="shared" si="51"/>
        <v>#VALUE!</v>
      </c>
      <c r="X458" s="12">
        <f t="shared" si="48"/>
        <v>6</v>
      </c>
      <c r="Y458" s="12">
        <f>COUNTIF(U:U,U458)</f>
        <v>285</v>
      </c>
      <c r="Z458" s="12">
        <f>COUNTIFS(D:D,D458,U:U,U458)</f>
        <v>0</v>
      </c>
      <c r="AA458" s="25" t="str">
        <f t="shared" si="50"/>
        <v/>
      </c>
    </row>
    <row r="459" spans="7:27" customFormat="1" x14ac:dyDescent="0.2">
      <c r="G459" s="28"/>
      <c r="J459" s="29"/>
      <c r="U459" s="9" t="b">
        <f t="shared" si="52"/>
        <v>0</v>
      </c>
      <c r="V459" s="10" t="str">
        <f t="shared" si="49"/>
        <v>NEPRAVDA</v>
      </c>
      <c r="W459" s="11" t="e">
        <f t="shared" si="51"/>
        <v>#VALUE!</v>
      </c>
      <c r="X459" s="12">
        <f t="shared" si="48"/>
        <v>6</v>
      </c>
      <c r="Y459" s="12">
        <f>COUNTIF(U:U,U459)</f>
        <v>285</v>
      </c>
      <c r="Z459" s="12">
        <f>COUNTIFS(D:D,D459,U:U,U459)</f>
        <v>0</v>
      </c>
      <c r="AA459" s="25" t="str">
        <f t="shared" si="50"/>
        <v/>
      </c>
    </row>
    <row r="460" spans="7:27" customFormat="1" x14ac:dyDescent="0.2">
      <c r="G460" s="28"/>
      <c r="J460" s="29"/>
      <c r="U460" s="9" t="b">
        <f t="shared" si="52"/>
        <v>0</v>
      </c>
      <c r="V460" s="10" t="str">
        <f t="shared" si="49"/>
        <v>NEPRAVDA</v>
      </c>
      <c r="W460" s="11" t="e">
        <f t="shared" si="51"/>
        <v>#VALUE!</v>
      </c>
      <c r="X460" s="12">
        <f t="shared" si="48"/>
        <v>6</v>
      </c>
      <c r="Y460" s="12">
        <f>COUNTIF(U:U,U460)</f>
        <v>285</v>
      </c>
      <c r="Z460" s="12">
        <f>COUNTIFS(D:D,D460,U:U,U460)</f>
        <v>0</v>
      </c>
      <c r="AA460" s="25" t="str">
        <f t="shared" si="50"/>
        <v/>
      </c>
    </row>
    <row r="461" spans="7:27" customFormat="1" x14ac:dyDescent="0.2">
      <c r="G461" s="28"/>
      <c r="J461" s="29"/>
      <c r="U461" s="9" t="b">
        <f t="shared" si="52"/>
        <v>0</v>
      </c>
      <c r="V461" s="10" t="str">
        <f t="shared" si="49"/>
        <v>NEPRAVDA</v>
      </c>
      <c r="W461" s="11" t="e">
        <f t="shared" si="51"/>
        <v>#VALUE!</v>
      </c>
      <c r="X461" s="12">
        <f t="shared" si="48"/>
        <v>6</v>
      </c>
      <c r="Y461" s="12">
        <f>COUNTIF(U:U,U461)</f>
        <v>285</v>
      </c>
      <c r="Z461" s="12">
        <f>COUNTIFS(D:D,D461,U:U,U461)</f>
        <v>0</v>
      </c>
      <c r="AA461" s="25" t="str">
        <f t="shared" si="50"/>
        <v/>
      </c>
    </row>
    <row r="462" spans="7:27" customFormat="1" x14ac:dyDescent="0.2">
      <c r="G462" s="28"/>
      <c r="J462" s="29"/>
      <c r="U462" s="9" t="b">
        <f t="shared" si="52"/>
        <v>0</v>
      </c>
      <c r="V462" s="10" t="str">
        <f t="shared" si="49"/>
        <v>NEPRAVDA</v>
      </c>
      <c r="W462" s="11" t="e">
        <f t="shared" si="51"/>
        <v>#VALUE!</v>
      </c>
      <c r="X462" s="12">
        <f t="shared" si="48"/>
        <v>6</v>
      </c>
      <c r="Y462" s="12">
        <f>COUNTIF(U:U,U462)</f>
        <v>285</v>
      </c>
      <c r="Z462" s="12">
        <f>COUNTIFS(D:D,D462,U:U,U462)</f>
        <v>0</v>
      </c>
      <c r="AA462" s="25" t="str">
        <f t="shared" si="50"/>
        <v/>
      </c>
    </row>
    <row r="463" spans="7:27" customFormat="1" x14ac:dyDescent="0.2">
      <c r="G463" s="28"/>
      <c r="J463" s="29"/>
      <c r="U463" s="9" t="b">
        <f t="shared" si="52"/>
        <v>0</v>
      </c>
      <c r="V463" s="10" t="str">
        <f t="shared" si="49"/>
        <v>NEPRAVDA</v>
      </c>
      <c r="W463" s="11" t="e">
        <f t="shared" si="51"/>
        <v>#VALUE!</v>
      </c>
      <c r="X463" s="12">
        <f t="shared" ref="X463:X526" si="53">IF(U463&gt;=120000,6,IF(U463&gt;=24000,5,IF(U463&gt;=2300,4,IF(U463=1300,3,IF(U463=435,2,IF(U463=145,1,0))))))</f>
        <v>6</v>
      </c>
      <c r="Y463" s="12">
        <f>COUNTIF(U:U,U463)</f>
        <v>285</v>
      </c>
      <c r="Z463" s="12">
        <f>COUNTIFS(D:D,D463,U:U,U463)</f>
        <v>0</v>
      </c>
      <c r="AA463" s="25" t="str">
        <f t="shared" si="50"/>
        <v/>
      </c>
    </row>
    <row r="464" spans="7:27" customFormat="1" x14ac:dyDescent="0.2">
      <c r="G464" s="28"/>
      <c r="J464" s="29"/>
      <c r="U464" s="9" t="b">
        <f t="shared" si="52"/>
        <v>0</v>
      </c>
      <c r="V464" s="10" t="str">
        <f t="shared" ref="V464:V512" si="54">CONCATENATE(B464,U464,D464)</f>
        <v>NEPRAVDA</v>
      </c>
      <c r="W464" s="11" t="e">
        <f t="shared" si="51"/>
        <v>#VALUE!</v>
      </c>
      <c r="X464" s="12">
        <f t="shared" si="53"/>
        <v>6</v>
      </c>
      <c r="Y464" s="12">
        <f>COUNTIF(U:U,U464)</f>
        <v>285</v>
      </c>
      <c r="Z464" s="12">
        <f>COUNTIFS(D:D,D464,U:U,U464)</f>
        <v>0</v>
      </c>
      <c r="AA464" s="25" t="str">
        <f t="shared" ref="AA464:AA512" si="55">SUBSTITUTE(A464,".","")</f>
        <v/>
      </c>
    </row>
    <row r="465" spans="7:27" customFormat="1" x14ac:dyDescent="0.2">
      <c r="G465" s="28"/>
      <c r="J465" s="29"/>
      <c r="U465" s="9" t="b">
        <f t="shared" si="52"/>
        <v>0</v>
      </c>
      <c r="V465" s="10" t="str">
        <f t="shared" si="54"/>
        <v>NEPRAVDA</v>
      </c>
      <c r="W465" s="11" t="e">
        <f t="shared" si="51"/>
        <v>#VALUE!</v>
      </c>
      <c r="X465" s="12">
        <f t="shared" si="53"/>
        <v>6</v>
      </c>
      <c r="Y465" s="12">
        <f>COUNTIF(U:U,U465)</f>
        <v>285</v>
      </c>
      <c r="Z465" s="12">
        <f>COUNTIFS(D:D,D465,U:U,U465)</f>
        <v>0</v>
      </c>
      <c r="AA465" s="25" t="str">
        <f t="shared" si="55"/>
        <v/>
      </c>
    </row>
    <row r="466" spans="7:27" customFormat="1" x14ac:dyDescent="0.2">
      <c r="G466" s="28"/>
      <c r="J466" s="29"/>
      <c r="U466" s="9" t="b">
        <f t="shared" si="52"/>
        <v>0</v>
      </c>
      <c r="V466" s="10" t="str">
        <f t="shared" si="54"/>
        <v>NEPRAVDA</v>
      </c>
      <c r="W466" s="11" t="e">
        <f t="shared" si="51"/>
        <v>#VALUE!</v>
      </c>
      <c r="X466" s="12">
        <f t="shared" si="53"/>
        <v>6</v>
      </c>
      <c r="Y466" s="12">
        <f>COUNTIF(U:U,U466)</f>
        <v>285</v>
      </c>
      <c r="Z466" s="12">
        <f>COUNTIFS(D:D,D466,U:U,U466)</f>
        <v>0</v>
      </c>
      <c r="AA466" s="25" t="str">
        <f t="shared" si="55"/>
        <v/>
      </c>
    </row>
    <row r="467" spans="7:27" customFormat="1" x14ac:dyDescent="0.2">
      <c r="G467" s="28"/>
      <c r="J467" s="29"/>
      <c r="U467" s="9" t="b">
        <f t="shared" si="52"/>
        <v>0</v>
      </c>
      <c r="V467" s="10" t="str">
        <f t="shared" si="54"/>
        <v>NEPRAVDA</v>
      </c>
      <c r="W467" s="11" t="e">
        <f t="shared" si="51"/>
        <v>#VALUE!</v>
      </c>
      <c r="X467" s="12">
        <f t="shared" si="53"/>
        <v>6</v>
      </c>
      <c r="Y467" s="12">
        <f>COUNTIF(U:U,U467)</f>
        <v>285</v>
      </c>
      <c r="Z467" s="12">
        <f>COUNTIFS(D:D,D467,U:U,U467)</f>
        <v>0</v>
      </c>
      <c r="AA467" s="25" t="str">
        <f t="shared" si="55"/>
        <v/>
      </c>
    </row>
    <row r="468" spans="7:27" customFormat="1" x14ac:dyDescent="0.2">
      <c r="G468" s="28"/>
      <c r="J468" s="29"/>
      <c r="U468" s="9" t="b">
        <f t="shared" si="52"/>
        <v>0</v>
      </c>
      <c r="V468" s="10" t="str">
        <f t="shared" si="54"/>
        <v>NEPRAVDA</v>
      </c>
      <c r="W468" s="11" t="e">
        <f t="shared" ref="W468:W512" si="56">IF(X468="",0,ROUND(X468*Y468*((Z468-AA468+1)/Z468),1))</f>
        <v>#VALUE!</v>
      </c>
      <c r="X468" s="12">
        <f t="shared" si="53"/>
        <v>6</v>
      </c>
      <c r="Y468" s="12">
        <f>COUNTIF(U:U,U468)</f>
        <v>285</v>
      </c>
      <c r="Z468" s="12">
        <f>COUNTIFS(D:D,D468,U:U,U468)</f>
        <v>0</v>
      </c>
      <c r="AA468" s="25" t="str">
        <f t="shared" si="55"/>
        <v/>
      </c>
    </row>
    <row r="469" spans="7:27" customFormat="1" x14ac:dyDescent="0.2">
      <c r="G469" s="28"/>
      <c r="J469" s="29"/>
      <c r="U469" s="9" t="b">
        <f t="shared" si="52"/>
        <v>0</v>
      </c>
      <c r="V469" s="10" t="str">
        <f t="shared" si="54"/>
        <v>NEPRAVDA</v>
      </c>
      <c r="W469" s="11" t="e">
        <f t="shared" si="56"/>
        <v>#VALUE!</v>
      </c>
      <c r="X469" s="12">
        <f t="shared" si="53"/>
        <v>6</v>
      </c>
      <c r="Y469" s="12">
        <f>COUNTIF(U:U,U469)</f>
        <v>285</v>
      </c>
      <c r="Z469" s="12">
        <f>COUNTIFS(D:D,D469,U:U,U469)</f>
        <v>0</v>
      </c>
      <c r="AA469" s="25" t="str">
        <f t="shared" si="55"/>
        <v/>
      </c>
    </row>
    <row r="470" spans="7:27" customFormat="1" x14ac:dyDescent="0.2">
      <c r="G470" s="28"/>
      <c r="J470" s="29"/>
      <c r="U470" s="9" t="b">
        <f t="shared" si="52"/>
        <v>0</v>
      </c>
      <c r="V470" s="10" t="str">
        <f t="shared" si="54"/>
        <v>NEPRAVDA</v>
      </c>
      <c r="W470" s="11" t="e">
        <f t="shared" si="56"/>
        <v>#VALUE!</v>
      </c>
      <c r="X470" s="12">
        <f t="shared" si="53"/>
        <v>6</v>
      </c>
      <c r="Y470" s="12">
        <f>COUNTIF(U:U,U470)</f>
        <v>285</v>
      </c>
      <c r="Z470" s="12">
        <f>COUNTIFS(D:D,D470,U:U,U470)</f>
        <v>0</v>
      </c>
      <c r="AA470" s="25" t="str">
        <f t="shared" si="55"/>
        <v/>
      </c>
    </row>
    <row r="471" spans="7:27" customFormat="1" x14ac:dyDescent="0.2">
      <c r="G471" s="28"/>
      <c r="J471" s="29"/>
      <c r="U471" s="9" t="b">
        <f t="shared" si="52"/>
        <v>0</v>
      </c>
      <c r="V471" s="10" t="str">
        <f t="shared" si="54"/>
        <v>NEPRAVDA</v>
      </c>
      <c r="W471" s="11" t="e">
        <f t="shared" si="56"/>
        <v>#VALUE!</v>
      </c>
      <c r="X471" s="12">
        <f t="shared" si="53"/>
        <v>6</v>
      </c>
      <c r="Y471" s="12">
        <f>COUNTIF(U:U,U471)</f>
        <v>285</v>
      </c>
      <c r="Z471" s="12">
        <f>COUNTIFS(D:D,D471,U:U,U471)</f>
        <v>0</v>
      </c>
      <c r="AA471" s="25" t="str">
        <f t="shared" si="55"/>
        <v/>
      </c>
    </row>
    <row r="472" spans="7:27" customFormat="1" x14ac:dyDescent="0.2">
      <c r="G472" s="28"/>
      <c r="J472" s="29"/>
      <c r="U472" s="9" t="b">
        <f t="shared" si="52"/>
        <v>0</v>
      </c>
      <c r="V472" s="10" t="str">
        <f t="shared" si="54"/>
        <v>NEPRAVDA</v>
      </c>
      <c r="W472" s="11" t="e">
        <f t="shared" si="56"/>
        <v>#VALUE!</v>
      </c>
      <c r="X472" s="12">
        <f t="shared" si="53"/>
        <v>6</v>
      </c>
      <c r="Y472" s="12">
        <f>COUNTIF(U:U,U472)</f>
        <v>285</v>
      </c>
      <c r="Z472" s="12">
        <f>COUNTIFS(D:D,D472,U:U,U472)</f>
        <v>0</v>
      </c>
      <c r="AA472" s="25" t="str">
        <f t="shared" si="55"/>
        <v/>
      </c>
    </row>
    <row r="473" spans="7:27" customFormat="1" x14ac:dyDescent="0.2">
      <c r="G473" s="28"/>
      <c r="J473" s="29"/>
      <c r="U473" s="9" t="b">
        <f t="shared" si="52"/>
        <v>0</v>
      </c>
      <c r="V473" s="10" t="str">
        <f t="shared" si="54"/>
        <v>NEPRAVDA</v>
      </c>
      <c r="W473" s="11" t="e">
        <f t="shared" si="56"/>
        <v>#VALUE!</v>
      </c>
      <c r="X473" s="12">
        <f t="shared" si="53"/>
        <v>6</v>
      </c>
      <c r="Y473" s="12">
        <f>COUNTIF(U:U,U473)</f>
        <v>285</v>
      </c>
      <c r="Z473" s="12">
        <f>COUNTIFS(D:D,D473,U:U,U473)</f>
        <v>0</v>
      </c>
      <c r="AA473" s="25" t="str">
        <f t="shared" si="55"/>
        <v/>
      </c>
    </row>
    <row r="474" spans="7:27" customFormat="1" x14ac:dyDescent="0.2">
      <c r="G474" s="28"/>
      <c r="J474" s="29"/>
      <c r="U474" s="9" t="b">
        <f t="shared" si="52"/>
        <v>0</v>
      </c>
      <c r="V474" s="10" t="str">
        <f t="shared" si="54"/>
        <v>NEPRAVDA</v>
      </c>
      <c r="W474" s="11" t="e">
        <f t="shared" si="56"/>
        <v>#VALUE!</v>
      </c>
      <c r="X474" s="12">
        <f t="shared" si="53"/>
        <v>6</v>
      </c>
      <c r="Y474" s="12">
        <f>COUNTIF(U:U,U474)</f>
        <v>285</v>
      </c>
      <c r="Z474" s="12">
        <f>COUNTIFS(D:D,D474,U:U,U474)</f>
        <v>0</v>
      </c>
      <c r="AA474" s="25" t="str">
        <f t="shared" si="55"/>
        <v/>
      </c>
    </row>
    <row r="475" spans="7:27" customFormat="1" x14ac:dyDescent="0.2">
      <c r="G475" s="28"/>
      <c r="J475" s="29"/>
      <c r="U475" s="9" t="b">
        <f t="shared" si="52"/>
        <v>0</v>
      </c>
      <c r="V475" s="10" t="str">
        <f t="shared" si="54"/>
        <v>NEPRAVDA</v>
      </c>
      <c r="W475" s="11" t="e">
        <f t="shared" si="56"/>
        <v>#VALUE!</v>
      </c>
      <c r="X475" s="12">
        <f t="shared" si="53"/>
        <v>6</v>
      </c>
      <c r="Y475" s="12">
        <f>COUNTIF(U:U,U475)</f>
        <v>285</v>
      </c>
      <c r="Z475" s="12">
        <f>COUNTIFS(D:D,D475,U:U,U475)</f>
        <v>0</v>
      </c>
      <c r="AA475" s="25" t="str">
        <f t="shared" si="55"/>
        <v/>
      </c>
    </row>
    <row r="476" spans="7:27" customFormat="1" x14ac:dyDescent="0.2">
      <c r="G476" s="28"/>
      <c r="J476" s="29"/>
      <c r="U476" s="9" t="b">
        <f t="shared" si="52"/>
        <v>0</v>
      </c>
      <c r="V476" s="10" t="str">
        <f t="shared" si="54"/>
        <v>NEPRAVDA</v>
      </c>
      <c r="W476" s="11" t="e">
        <f t="shared" si="56"/>
        <v>#VALUE!</v>
      </c>
      <c r="X476" s="12">
        <f t="shared" si="53"/>
        <v>6</v>
      </c>
      <c r="Y476" s="12">
        <f>COUNTIF(U:U,U476)</f>
        <v>285</v>
      </c>
      <c r="Z476" s="12">
        <f>COUNTIFS(D:D,D476,U:U,U476)</f>
        <v>0</v>
      </c>
      <c r="AA476" s="25" t="str">
        <f t="shared" si="55"/>
        <v/>
      </c>
    </row>
    <row r="477" spans="7:27" customFormat="1" x14ac:dyDescent="0.2">
      <c r="G477" s="28"/>
      <c r="J477" s="29"/>
      <c r="U477" s="9" t="b">
        <f t="shared" si="52"/>
        <v>0</v>
      </c>
      <c r="V477" s="10" t="str">
        <f t="shared" si="54"/>
        <v>NEPRAVDA</v>
      </c>
      <c r="W477" s="11" t="e">
        <f t="shared" si="56"/>
        <v>#VALUE!</v>
      </c>
      <c r="X477" s="12">
        <f t="shared" si="53"/>
        <v>6</v>
      </c>
      <c r="Y477" s="12">
        <f>COUNTIF(U:U,U477)</f>
        <v>285</v>
      </c>
      <c r="Z477" s="12">
        <f>COUNTIFS(D:D,D477,U:U,U477)</f>
        <v>0</v>
      </c>
      <c r="AA477" s="25" t="str">
        <f t="shared" si="55"/>
        <v/>
      </c>
    </row>
    <row r="478" spans="7:27" customFormat="1" x14ac:dyDescent="0.2">
      <c r="G478" s="28"/>
      <c r="J478" s="29"/>
      <c r="U478" s="9" t="b">
        <f t="shared" si="52"/>
        <v>0</v>
      </c>
      <c r="V478" s="10" t="str">
        <f t="shared" si="54"/>
        <v>NEPRAVDA</v>
      </c>
      <c r="W478" s="11" t="e">
        <f t="shared" si="56"/>
        <v>#VALUE!</v>
      </c>
      <c r="X478" s="12">
        <f t="shared" si="53"/>
        <v>6</v>
      </c>
      <c r="Y478" s="12">
        <f>COUNTIF(U:U,U478)</f>
        <v>285</v>
      </c>
      <c r="Z478" s="12">
        <f>COUNTIFS(D:D,D478,U:U,U478)</f>
        <v>0</v>
      </c>
      <c r="AA478" s="25" t="str">
        <f t="shared" si="55"/>
        <v/>
      </c>
    </row>
    <row r="479" spans="7:27" customFormat="1" x14ac:dyDescent="0.2">
      <c r="G479" s="28"/>
      <c r="J479" s="29"/>
      <c r="U479" s="9" t="b">
        <f t="shared" si="52"/>
        <v>0</v>
      </c>
      <c r="V479" s="10" t="str">
        <f t="shared" si="54"/>
        <v>NEPRAVDA</v>
      </c>
      <c r="W479" s="11" t="e">
        <f t="shared" si="56"/>
        <v>#VALUE!</v>
      </c>
      <c r="X479" s="12">
        <f t="shared" si="53"/>
        <v>6</v>
      </c>
      <c r="Y479" s="12">
        <f>COUNTIF(U:U,U479)</f>
        <v>285</v>
      </c>
      <c r="Z479" s="12">
        <f>COUNTIFS(D:D,D479,U:U,U479)</f>
        <v>0</v>
      </c>
      <c r="AA479" s="25" t="str">
        <f t="shared" si="55"/>
        <v/>
      </c>
    </row>
    <row r="480" spans="7:27" customFormat="1" x14ac:dyDescent="0.2">
      <c r="G480" s="28"/>
      <c r="J480" s="29"/>
      <c r="U480" s="9" t="b">
        <f t="shared" si="52"/>
        <v>0</v>
      </c>
      <c r="V480" s="10" t="str">
        <f t="shared" si="54"/>
        <v>NEPRAVDA</v>
      </c>
      <c r="W480" s="11" t="e">
        <f t="shared" si="56"/>
        <v>#VALUE!</v>
      </c>
      <c r="X480" s="12">
        <f t="shared" si="53"/>
        <v>6</v>
      </c>
      <c r="Y480" s="12">
        <f>COUNTIF(U:U,U480)</f>
        <v>285</v>
      </c>
      <c r="Z480" s="12">
        <f>COUNTIFS(D:D,D480,U:U,U480)</f>
        <v>0</v>
      </c>
      <c r="AA480" s="25" t="str">
        <f t="shared" si="55"/>
        <v/>
      </c>
    </row>
    <row r="481" spans="7:27" customFormat="1" x14ac:dyDescent="0.2">
      <c r="G481" s="28"/>
      <c r="J481" s="29"/>
      <c r="U481" s="9" t="b">
        <f t="shared" si="52"/>
        <v>0</v>
      </c>
      <c r="V481" s="10" t="str">
        <f t="shared" si="54"/>
        <v>NEPRAVDA</v>
      </c>
      <c r="W481" s="11" t="e">
        <f t="shared" si="56"/>
        <v>#VALUE!</v>
      </c>
      <c r="X481" s="12">
        <f t="shared" si="53"/>
        <v>6</v>
      </c>
      <c r="Y481" s="12">
        <f>COUNTIF(U:U,U481)</f>
        <v>285</v>
      </c>
      <c r="Z481" s="12">
        <f>COUNTIFS(D:D,D481,U:U,U481)</f>
        <v>0</v>
      </c>
      <c r="AA481" s="25" t="str">
        <f t="shared" si="55"/>
        <v/>
      </c>
    </row>
    <row r="482" spans="7:27" customFormat="1" x14ac:dyDescent="0.2">
      <c r="G482" s="28"/>
      <c r="J482" s="29"/>
      <c r="U482" s="9" t="b">
        <f t="shared" si="52"/>
        <v>0</v>
      </c>
      <c r="V482" s="10" t="str">
        <f t="shared" si="54"/>
        <v>NEPRAVDA</v>
      </c>
      <c r="W482" s="11" t="e">
        <f t="shared" si="56"/>
        <v>#VALUE!</v>
      </c>
      <c r="X482" s="12">
        <f t="shared" si="53"/>
        <v>6</v>
      </c>
      <c r="Y482" s="12">
        <f>COUNTIF(U:U,U482)</f>
        <v>285</v>
      </c>
      <c r="Z482" s="12">
        <f>COUNTIFS(D:D,D482,U:U,U482)</f>
        <v>0</v>
      </c>
      <c r="AA482" s="25" t="str">
        <f t="shared" si="55"/>
        <v/>
      </c>
    </row>
    <row r="483" spans="7:27" customFormat="1" x14ac:dyDescent="0.2">
      <c r="G483" s="28"/>
      <c r="J483" s="29"/>
      <c r="U483" s="9" t="b">
        <f t="shared" si="52"/>
        <v>0</v>
      </c>
      <c r="V483" s="10" t="str">
        <f t="shared" si="54"/>
        <v>NEPRAVDA</v>
      </c>
      <c r="W483" s="11" t="e">
        <f t="shared" si="56"/>
        <v>#VALUE!</v>
      </c>
      <c r="X483" s="12">
        <f t="shared" si="53"/>
        <v>6</v>
      </c>
      <c r="Y483" s="12">
        <f>COUNTIF(U:U,U483)</f>
        <v>285</v>
      </c>
      <c r="Z483" s="12">
        <f>COUNTIFS(D:D,D483,U:U,U483)</f>
        <v>0</v>
      </c>
      <c r="AA483" s="25" t="str">
        <f t="shared" si="55"/>
        <v/>
      </c>
    </row>
    <row r="484" spans="7:27" customFormat="1" x14ac:dyDescent="0.2">
      <c r="G484" s="28"/>
      <c r="J484" s="29"/>
      <c r="U484" s="9" t="b">
        <f t="shared" si="52"/>
        <v>0</v>
      </c>
      <c r="V484" s="10" t="str">
        <f t="shared" si="54"/>
        <v>NEPRAVDA</v>
      </c>
      <c r="W484" s="11" t="e">
        <f t="shared" si="56"/>
        <v>#VALUE!</v>
      </c>
      <c r="X484" s="12">
        <f t="shared" si="53"/>
        <v>6</v>
      </c>
      <c r="Y484" s="12">
        <f>COUNTIF(U:U,U484)</f>
        <v>285</v>
      </c>
      <c r="Z484" s="12">
        <f>COUNTIFS(D:D,D484,U:U,U484)</f>
        <v>0</v>
      </c>
      <c r="AA484" s="25" t="str">
        <f t="shared" si="55"/>
        <v/>
      </c>
    </row>
    <row r="485" spans="7:27" customFormat="1" x14ac:dyDescent="0.2">
      <c r="G485" s="28"/>
      <c r="J485" s="29"/>
      <c r="U485" s="9" t="b">
        <f t="shared" si="52"/>
        <v>0</v>
      </c>
      <c r="V485" s="10" t="str">
        <f t="shared" si="54"/>
        <v>NEPRAVDA</v>
      </c>
      <c r="W485" s="11" t="e">
        <f t="shared" si="56"/>
        <v>#VALUE!</v>
      </c>
      <c r="X485" s="12">
        <f t="shared" si="53"/>
        <v>6</v>
      </c>
      <c r="Y485" s="12">
        <f>COUNTIF(U:U,U485)</f>
        <v>285</v>
      </c>
      <c r="Z485" s="12">
        <f>COUNTIFS(D:D,D485,U:U,U485)</f>
        <v>0</v>
      </c>
      <c r="AA485" s="25" t="str">
        <f t="shared" si="55"/>
        <v/>
      </c>
    </row>
    <row r="486" spans="7:27" customFormat="1" x14ac:dyDescent="0.2">
      <c r="G486" s="28"/>
      <c r="J486" s="29"/>
      <c r="U486" s="9" t="b">
        <f t="shared" si="52"/>
        <v>0</v>
      </c>
      <c r="V486" s="10" t="str">
        <f t="shared" si="54"/>
        <v>NEPRAVDA</v>
      </c>
      <c r="W486" s="11" t="e">
        <f t="shared" si="56"/>
        <v>#VALUE!</v>
      </c>
      <c r="X486" s="12">
        <f t="shared" si="53"/>
        <v>6</v>
      </c>
      <c r="Y486" s="12">
        <f>COUNTIF(U:U,U486)</f>
        <v>285</v>
      </c>
      <c r="Z486" s="12">
        <f>COUNTIFS(D:D,D486,U:U,U486)</f>
        <v>0</v>
      </c>
      <c r="AA486" s="25" t="str">
        <f t="shared" si="55"/>
        <v/>
      </c>
    </row>
    <row r="487" spans="7:27" customFormat="1" x14ac:dyDescent="0.2">
      <c r="G487" s="28"/>
      <c r="J487" s="29"/>
      <c r="U487" s="9" t="b">
        <f t="shared" si="52"/>
        <v>0</v>
      </c>
      <c r="V487" s="10" t="str">
        <f t="shared" si="54"/>
        <v>NEPRAVDA</v>
      </c>
      <c r="W487" s="11" t="e">
        <f t="shared" si="56"/>
        <v>#VALUE!</v>
      </c>
      <c r="X487" s="12">
        <f t="shared" si="53"/>
        <v>6</v>
      </c>
      <c r="Y487" s="12">
        <f>COUNTIF(U:U,U487)</f>
        <v>285</v>
      </c>
      <c r="Z487" s="12">
        <f>COUNTIFS(D:D,D487,U:U,U487)</f>
        <v>0</v>
      </c>
      <c r="AA487" s="25" t="str">
        <f t="shared" si="55"/>
        <v/>
      </c>
    </row>
    <row r="488" spans="7:27" customFormat="1" x14ac:dyDescent="0.2">
      <c r="G488" s="28"/>
      <c r="J488" s="29"/>
      <c r="U488" s="9" t="b">
        <f t="shared" si="52"/>
        <v>0</v>
      </c>
      <c r="V488" s="10" t="str">
        <f t="shared" si="54"/>
        <v>NEPRAVDA</v>
      </c>
      <c r="W488" s="11" t="e">
        <f t="shared" si="56"/>
        <v>#VALUE!</v>
      </c>
      <c r="X488" s="12">
        <f t="shared" si="53"/>
        <v>6</v>
      </c>
      <c r="Y488" s="12">
        <f>COUNTIF(U:U,U488)</f>
        <v>285</v>
      </c>
      <c r="Z488" s="12">
        <f>COUNTIFS(D:D,D488,U:U,U488)</f>
        <v>0</v>
      </c>
      <c r="AA488" s="25" t="str">
        <f t="shared" si="55"/>
        <v/>
      </c>
    </row>
    <row r="489" spans="7:27" customFormat="1" x14ac:dyDescent="0.2">
      <c r="G489" s="28"/>
      <c r="J489" s="29"/>
      <c r="U489" s="9" t="b">
        <f t="shared" si="52"/>
        <v>0</v>
      </c>
      <c r="V489" s="10" t="str">
        <f t="shared" si="54"/>
        <v>NEPRAVDA</v>
      </c>
      <c r="W489" s="11" t="e">
        <f t="shared" si="56"/>
        <v>#VALUE!</v>
      </c>
      <c r="X489" s="12">
        <f t="shared" si="53"/>
        <v>6</v>
      </c>
      <c r="Y489" s="12">
        <f>COUNTIF(U:U,U489)</f>
        <v>285</v>
      </c>
      <c r="Z489" s="12">
        <f>COUNTIFS(D:D,D489,U:U,U489)</f>
        <v>0</v>
      </c>
      <c r="AA489" s="25" t="str">
        <f t="shared" si="55"/>
        <v/>
      </c>
    </row>
    <row r="490" spans="7:27" customFormat="1" x14ac:dyDescent="0.2">
      <c r="G490" s="28"/>
      <c r="J490" s="29"/>
      <c r="U490" s="9" t="b">
        <f t="shared" si="52"/>
        <v>0</v>
      </c>
      <c r="V490" s="10" t="str">
        <f t="shared" si="54"/>
        <v>NEPRAVDA</v>
      </c>
      <c r="W490" s="11" t="e">
        <f t="shared" si="56"/>
        <v>#VALUE!</v>
      </c>
      <c r="X490" s="12">
        <f t="shared" si="53"/>
        <v>6</v>
      </c>
      <c r="Y490" s="12">
        <f>COUNTIF(U:U,U490)</f>
        <v>285</v>
      </c>
      <c r="Z490" s="12">
        <f>COUNTIFS(D:D,D490,U:U,U490)</f>
        <v>0</v>
      </c>
      <c r="AA490" s="25" t="str">
        <f t="shared" si="55"/>
        <v/>
      </c>
    </row>
    <row r="491" spans="7:27" customFormat="1" x14ac:dyDescent="0.2">
      <c r="G491" s="28"/>
      <c r="J491" s="29"/>
      <c r="U491" s="9" t="b">
        <f t="shared" si="52"/>
        <v>0</v>
      </c>
      <c r="V491" s="10" t="str">
        <f t="shared" si="54"/>
        <v>NEPRAVDA</v>
      </c>
      <c r="W491" s="11" t="e">
        <f t="shared" si="56"/>
        <v>#VALUE!</v>
      </c>
      <c r="X491" s="12">
        <f t="shared" si="53"/>
        <v>6</v>
      </c>
      <c r="Y491" s="12">
        <f>COUNTIF(U:U,U491)</f>
        <v>285</v>
      </c>
      <c r="Z491" s="12">
        <f>COUNTIFS(D:D,D491,U:U,U491)</f>
        <v>0</v>
      </c>
      <c r="AA491" s="25" t="str">
        <f t="shared" si="55"/>
        <v/>
      </c>
    </row>
    <row r="492" spans="7:27" customFormat="1" x14ac:dyDescent="0.2">
      <c r="G492" s="28"/>
      <c r="J492" s="29"/>
      <c r="U492" s="9" t="b">
        <f t="shared" si="52"/>
        <v>0</v>
      </c>
      <c r="V492" s="10" t="str">
        <f t="shared" si="54"/>
        <v>NEPRAVDA</v>
      </c>
      <c r="W492" s="11" t="e">
        <f t="shared" si="56"/>
        <v>#VALUE!</v>
      </c>
      <c r="X492" s="12">
        <f t="shared" si="53"/>
        <v>6</v>
      </c>
      <c r="Y492" s="12">
        <f>COUNTIF(U:U,U492)</f>
        <v>285</v>
      </c>
      <c r="Z492" s="12">
        <f>COUNTIFS(D:D,D492,U:U,U492)</f>
        <v>0</v>
      </c>
      <c r="AA492" s="25" t="str">
        <f t="shared" si="55"/>
        <v/>
      </c>
    </row>
    <row r="493" spans="7:27" customFormat="1" x14ac:dyDescent="0.2">
      <c r="G493" s="28"/>
      <c r="J493" s="29"/>
      <c r="U493" s="9" t="b">
        <f t="shared" si="52"/>
        <v>0</v>
      </c>
      <c r="V493" s="10" t="str">
        <f t="shared" si="54"/>
        <v>NEPRAVDA</v>
      </c>
      <c r="W493" s="11" t="e">
        <f t="shared" si="56"/>
        <v>#VALUE!</v>
      </c>
      <c r="X493" s="12">
        <f t="shared" si="53"/>
        <v>6</v>
      </c>
      <c r="Y493" s="12">
        <f>COUNTIF(U:U,U493)</f>
        <v>285</v>
      </c>
      <c r="Z493" s="12">
        <f>COUNTIFS(D:D,D493,U:U,U493)</f>
        <v>0</v>
      </c>
      <c r="AA493" s="25" t="str">
        <f t="shared" si="55"/>
        <v/>
      </c>
    </row>
    <row r="494" spans="7:27" customFormat="1" x14ac:dyDescent="0.2">
      <c r="G494" s="28"/>
      <c r="J494" s="29"/>
      <c r="U494" s="9" t="b">
        <f t="shared" si="52"/>
        <v>0</v>
      </c>
      <c r="V494" s="10" t="str">
        <f t="shared" si="54"/>
        <v>NEPRAVDA</v>
      </c>
      <c r="W494" s="11" t="e">
        <f t="shared" si="56"/>
        <v>#VALUE!</v>
      </c>
      <c r="X494" s="12">
        <f t="shared" si="53"/>
        <v>6</v>
      </c>
      <c r="Y494" s="12">
        <f>COUNTIF(U:U,U494)</f>
        <v>285</v>
      </c>
      <c r="Z494" s="12">
        <f>COUNTIFS(D:D,D494,U:U,U494)</f>
        <v>0</v>
      </c>
      <c r="AA494" s="25" t="str">
        <f t="shared" si="55"/>
        <v/>
      </c>
    </row>
    <row r="495" spans="7:27" customFormat="1" x14ac:dyDescent="0.2">
      <c r="G495" s="28"/>
      <c r="J495" s="29"/>
      <c r="U495" s="9" t="b">
        <f t="shared" si="52"/>
        <v>0</v>
      </c>
      <c r="V495" s="10" t="str">
        <f t="shared" si="54"/>
        <v>NEPRAVDA</v>
      </c>
      <c r="W495" s="11" t="e">
        <f t="shared" si="56"/>
        <v>#VALUE!</v>
      </c>
      <c r="X495" s="12">
        <f t="shared" si="53"/>
        <v>6</v>
      </c>
      <c r="Y495" s="12">
        <f>COUNTIF(U:U,U495)</f>
        <v>285</v>
      </c>
      <c r="Z495" s="12">
        <f>COUNTIFS(D:D,D495,U:U,U495)</f>
        <v>0</v>
      </c>
      <c r="AA495" s="25" t="str">
        <f t="shared" si="55"/>
        <v/>
      </c>
    </row>
    <row r="496" spans="7:27" customFormat="1" x14ac:dyDescent="0.2">
      <c r="G496" s="28"/>
      <c r="J496" s="29"/>
      <c r="U496" s="9" t="b">
        <f t="shared" si="52"/>
        <v>0</v>
      </c>
      <c r="V496" s="10" t="str">
        <f t="shared" si="54"/>
        <v>NEPRAVDA</v>
      </c>
      <c r="W496" s="11" t="e">
        <f t="shared" si="56"/>
        <v>#VALUE!</v>
      </c>
      <c r="X496" s="12">
        <f t="shared" si="53"/>
        <v>6</v>
      </c>
      <c r="Y496" s="12">
        <f>COUNTIF(U:U,U496)</f>
        <v>285</v>
      </c>
      <c r="Z496" s="12">
        <f>COUNTIFS(D:D,D496,U:U,U496)</f>
        <v>0</v>
      </c>
      <c r="AA496" s="25" t="str">
        <f t="shared" si="55"/>
        <v/>
      </c>
    </row>
    <row r="497" spans="7:27" customFormat="1" x14ac:dyDescent="0.2">
      <c r="G497" s="28"/>
      <c r="J497" s="29"/>
      <c r="U497" s="9" t="b">
        <f t="shared" si="52"/>
        <v>0</v>
      </c>
      <c r="V497" s="10" t="str">
        <f t="shared" si="54"/>
        <v>NEPRAVDA</v>
      </c>
      <c r="W497" s="11" t="e">
        <f t="shared" si="56"/>
        <v>#VALUE!</v>
      </c>
      <c r="X497" s="12">
        <f t="shared" si="53"/>
        <v>6</v>
      </c>
      <c r="Y497" s="12">
        <f>COUNTIF(U:U,U497)</f>
        <v>285</v>
      </c>
      <c r="Z497" s="12">
        <f>COUNTIFS(D:D,D497,U:U,U497)</f>
        <v>0</v>
      </c>
      <c r="AA497" s="25" t="str">
        <f t="shared" si="55"/>
        <v/>
      </c>
    </row>
    <row r="498" spans="7:27" customFormat="1" x14ac:dyDescent="0.2">
      <c r="G498" s="28"/>
      <c r="J498" s="29"/>
      <c r="U498" s="9" t="b">
        <f t="shared" si="52"/>
        <v>0</v>
      </c>
      <c r="V498" s="10" t="str">
        <f t="shared" si="54"/>
        <v>NEPRAVDA</v>
      </c>
      <c r="W498" s="11" t="e">
        <f t="shared" si="56"/>
        <v>#VALUE!</v>
      </c>
      <c r="X498" s="12">
        <f t="shared" si="53"/>
        <v>6</v>
      </c>
      <c r="Y498" s="12">
        <f>COUNTIF(U:U,U498)</f>
        <v>285</v>
      </c>
      <c r="Z498" s="12">
        <f>COUNTIFS(D:D,D498,U:U,U498)</f>
        <v>0</v>
      </c>
      <c r="AA498" s="25" t="str">
        <f t="shared" si="55"/>
        <v/>
      </c>
    </row>
    <row r="499" spans="7:27" customFormat="1" x14ac:dyDescent="0.2">
      <c r="G499" s="28"/>
      <c r="J499" s="29"/>
      <c r="U499" s="9" t="b">
        <f t="shared" si="52"/>
        <v>0</v>
      </c>
      <c r="V499" s="10" t="str">
        <f t="shared" si="54"/>
        <v>NEPRAVDA</v>
      </c>
      <c r="W499" s="11" t="e">
        <f t="shared" si="56"/>
        <v>#VALUE!</v>
      </c>
      <c r="X499" s="12">
        <f t="shared" si="53"/>
        <v>6</v>
      </c>
      <c r="Y499" s="12">
        <f>COUNTIF(U:U,U499)</f>
        <v>285</v>
      </c>
      <c r="Z499" s="12">
        <f>COUNTIFS(D:D,D499,U:U,U499)</f>
        <v>0</v>
      </c>
      <c r="AA499" s="25" t="str">
        <f t="shared" si="55"/>
        <v/>
      </c>
    </row>
    <row r="500" spans="7:27" customFormat="1" x14ac:dyDescent="0.2">
      <c r="G500" s="28"/>
      <c r="J500" s="29"/>
      <c r="U500" s="9" t="b">
        <f t="shared" si="52"/>
        <v>0</v>
      </c>
      <c r="V500" s="10" t="str">
        <f t="shared" si="54"/>
        <v>NEPRAVDA</v>
      </c>
      <c r="W500" s="11" t="e">
        <f t="shared" si="56"/>
        <v>#VALUE!</v>
      </c>
      <c r="X500" s="12">
        <f t="shared" si="53"/>
        <v>6</v>
      </c>
      <c r="Y500" s="12">
        <f>COUNTIF(U:U,U500)</f>
        <v>285</v>
      </c>
      <c r="Z500" s="12">
        <f>COUNTIFS(D:D,D500,U:U,U500)</f>
        <v>0</v>
      </c>
      <c r="AA500" s="25" t="str">
        <f t="shared" si="55"/>
        <v/>
      </c>
    </row>
    <row r="501" spans="7:27" customFormat="1" x14ac:dyDescent="0.2">
      <c r="G501" s="28"/>
      <c r="J501" s="29"/>
      <c r="U501" s="9" t="b">
        <f t="shared" si="52"/>
        <v>0</v>
      </c>
      <c r="V501" s="10" t="str">
        <f t="shared" si="54"/>
        <v>NEPRAVDA</v>
      </c>
      <c r="W501" s="11" t="e">
        <f t="shared" si="56"/>
        <v>#VALUE!</v>
      </c>
      <c r="X501" s="12">
        <f t="shared" si="53"/>
        <v>6</v>
      </c>
      <c r="Y501" s="12">
        <f>COUNTIF(U:U,U501)</f>
        <v>285</v>
      </c>
      <c r="Z501" s="12">
        <f>COUNTIFS(D:D,D501,U:U,U501)</f>
        <v>0</v>
      </c>
      <c r="AA501" s="25" t="str">
        <f t="shared" si="55"/>
        <v/>
      </c>
    </row>
    <row r="502" spans="7:27" customFormat="1" x14ac:dyDescent="0.2">
      <c r="G502" s="28"/>
      <c r="J502" s="29"/>
      <c r="U502" s="9" t="b">
        <f t="shared" si="52"/>
        <v>0</v>
      </c>
      <c r="V502" s="10" t="str">
        <f t="shared" si="54"/>
        <v>NEPRAVDA</v>
      </c>
      <c r="W502" s="11" t="e">
        <f t="shared" si="56"/>
        <v>#VALUE!</v>
      </c>
      <c r="X502" s="12">
        <f t="shared" si="53"/>
        <v>6</v>
      </c>
      <c r="Y502" s="12">
        <f>COUNTIF(U:U,U502)</f>
        <v>285</v>
      </c>
      <c r="Z502" s="12">
        <f>COUNTIFS(D:D,D502,U:U,U502)</f>
        <v>0</v>
      </c>
      <c r="AA502" s="25" t="str">
        <f t="shared" si="55"/>
        <v/>
      </c>
    </row>
    <row r="503" spans="7:27" customFormat="1" x14ac:dyDescent="0.2">
      <c r="G503" s="28"/>
      <c r="J503" s="29"/>
      <c r="U503" s="9" t="b">
        <f t="shared" ref="U503:U512" si="57">IF(E503="145 MHz",145,IF(E503="435 MHz",435,IF(E503="1,3 GHz",1300,IF(E503="2,3 GHz",2300,IF(E503="3,4 GHz",3400,IF(E503="5,7 GHz",5700,IF(E503="10 GHz",10000,IF(E503="24 GHz",24000,IF(E503="47 GHz",47000,IF(E503="76 GHz",76000,IF(E503="120 GHz",120000,IF(E503="134 GHz",134000,IF(E503="248 GHz",248000)))))))))))))</f>
        <v>0</v>
      </c>
      <c r="V503" s="10" t="str">
        <f t="shared" si="54"/>
        <v>NEPRAVDA</v>
      </c>
      <c r="W503" s="11" t="e">
        <f t="shared" si="56"/>
        <v>#VALUE!</v>
      </c>
      <c r="X503" s="12">
        <f t="shared" si="53"/>
        <v>6</v>
      </c>
      <c r="Y503" s="12">
        <f>COUNTIF(U:U,U503)</f>
        <v>285</v>
      </c>
      <c r="Z503" s="12">
        <f>COUNTIFS(D:D,D503,U:U,U503)</f>
        <v>0</v>
      </c>
      <c r="AA503" s="25" t="str">
        <f t="shared" si="55"/>
        <v/>
      </c>
    </row>
    <row r="504" spans="7:27" customFormat="1" x14ac:dyDescent="0.2">
      <c r="G504" s="28"/>
      <c r="J504" s="29"/>
      <c r="U504" s="9" t="b">
        <f t="shared" si="57"/>
        <v>0</v>
      </c>
      <c r="V504" s="10" t="str">
        <f t="shared" si="54"/>
        <v>NEPRAVDA</v>
      </c>
      <c r="W504" s="11" t="e">
        <f t="shared" si="56"/>
        <v>#VALUE!</v>
      </c>
      <c r="X504" s="12">
        <f t="shared" si="53"/>
        <v>6</v>
      </c>
      <c r="Y504" s="12">
        <f>COUNTIF(U:U,U504)</f>
        <v>285</v>
      </c>
      <c r="Z504" s="12">
        <f>COUNTIFS(D:D,D504,U:U,U504)</f>
        <v>0</v>
      </c>
      <c r="AA504" s="25" t="str">
        <f t="shared" si="55"/>
        <v/>
      </c>
    </row>
    <row r="505" spans="7:27" customFormat="1" x14ac:dyDescent="0.2">
      <c r="G505" s="28"/>
      <c r="J505" s="29"/>
      <c r="U505" s="9" t="b">
        <f t="shared" si="57"/>
        <v>0</v>
      </c>
      <c r="V505" s="10" t="str">
        <f t="shared" si="54"/>
        <v>NEPRAVDA</v>
      </c>
      <c r="W505" s="11" t="e">
        <f t="shared" si="56"/>
        <v>#VALUE!</v>
      </c>
      <c r="X505" s="12">
        <f t="shared" si="53"/>
        <v>6</v>
      </c>
      <c r="Y505" s="12">
        <f>COUNTIF(U:U,U505)</f>
        <v>285</v>
      </c>
      <c r="Z505" s="12">
        <f>COUNTIFS(D:D,D505,U:U,U505)</f>
        <v>0</v>
      </c>
      <c r="AA505" s="25" t="str">
        <f t="shared" si="55"/>
        <v/>
      </c>
    </row>
    <row r="506" spans="7:27" customFormat="1" x14ac:dyDescent="0.2">
      <c r="G506" s="28"/>
      <c r="J506" s="29"/>
      <c r="U506" s="9" t="b">
        <f t="shared" si="57"/>
        <v>0</v>
      </c>
      <c r="V506" s="10" t="str">
        <f t="shared" si="54"/>
        <v>NEPRAVDA</v>
      </c>
      <c r="W506" s="11" t="e">
        <f t="shared" si="56"/>
        <v>#VALUE!</v>
      </c>
      <c r="X506" s="12">
        <f t="shared" si="53"/>
        <v>6</v>
      </c>
      <c r="Y506" s="12">
        <f>COUNTIF(U:U,U506)</f>
        <v>285</v>
      </c>
      <c r="Z506" s="12">
        <f>COUNTIFS(D:D,D506,U:U,U506)</f>
        <v>0</v>
      </c>
      <c r="AA506" s="25" t="str">
        <f t="shared" si="55"/>
        <v/>
      </c>
    </row>
    <row r="507" spans="7:27" customFormat="1" x14ac:dyDescent="0.2">
      <c r="G507" s="28"/>
      <c r="J507" s="29"/>
      <c r="U507" s="9" t="b">
        <f t="shared" si="57"/>
        <v>0</v>
      </c>
      <c r="V507" s="10" t="str">
        <f t="shared" si="54"/>
        <v>NEPRAVDA</v>
      </c>
      <c r="W507" s="11" t="e">
        <f t="shared" si="56"/>
        <v>#VALUE!</v>
      </c>
      <c r="X507" s="12">
        <f t="shared" si="53"/>
        <v>6</v>
      </c>
      <c r="Y507" s="12">
        <f>COUNTIF(U:U,U507)</f>
        <v>285</v>
      </c>
      <c r="Z507" s="12">
        <f>COUNTIFS(D:D,D507,U:U,U507)</f>
        <v>0</v>
      </c>
      <c r="AA507" s="25" t="str">
        <f t="shared" si="55"/>
        <v/>
      </c>
    </row>
    <row r="508" spans="7:27" customFormat="1" x14ac:dyDescent="0.2">
      <c r="G508" s="28"/>
      <c r="J508" s="29"/>
      <c r="U508" s="9" t="b">
        <f t="shared" si="57"/>
        <v>0</v>
      </c>
      <c r="V508" s="10" t="str">
        <f t="shared" si="54"/>
        <v>NEPRAVDA</v>
      </c>
      <c r="W508" s="11" t="e">
        <f t="shared" si="56"/>
        <v>#VALUE!</v>
      </c>
      <c r="X508" s="12">
        <f t="shared" si="53"/>
        <v>6</v>
      </c>
      <c r="Y508" s="12">
        <f>COUNTIF(U:U,U508)</f>
        <v>285</v>
      </c>
      <c r="Z508" s="12">
        <f>COUNTIFS(D:D,D508,U:U,U508)</f>
        <v>0</v>
      </c>
      <c r="AA508" s="25" t="str">
        <f t="shared" si="55"/>
        <v/>
      </c>
    </row>
    <row r="509" spans="7:27" customFormat="1" x14ac:dyDescent="0.2">
      <c r="G509" s="28"/>
      <c r="J509" s="29"/>
      <c r="U509" s="9" t="b">
        <f t="shared" si="57"/>
        <v>0</v>
      </c>
      <c r="V509" s="10" t="str">
        <f t="shared" si="54"/>
        <v>NEPRAVDA</v>
      </c>
      <c r="W509" s="11" t="e">
        <f t="shared" si="56"/>
        <v>#VALUE!</v>
      </c>
      <c r="X509" s="12">
        <f t="shared" si="53"/>
        <v>6</v>
      </c>
      <c r="Y509" s="12">
        <f>COUNTIF(U:U,U509)</f>
        <v>285</v>
      </c>
      <c r="Z509" s="12">
        <f>COUNTIFS(D:D,D509,U:U,U509)</f>
        <v>0</v>
      </c>
      <c r="AA509" s="25" t="str">
        <f t="shared" si="55"/>
        <v/>
      </c>
    </row>
    <row r="510" spans="7:27" customFormat="1" x14ac:dyDescent="0.2">
      <c r="G510" s="28"/>
      <c r="J510" s="29"/>
      <c r="U510" s="9" t="b">
        <f t="shared" si="57"/>
        <v>0</v>
      </c>
      <c r="V510" s="10" t="str">
        <f t="shared" si="54"/>
        <v>NEPRAVDA</v>
      </c>
      <c r="W510" s="11" t="e">
        <f t="shared" si="56"/>
        <v>#VALUE!</v>
      </c>
      <c r="X510" s="12">
        <f t="shared" si="53"/>
        <v>6</v>
      </c>
      <c r="Y510" s="12">
        <f>COUNTIF(U:U,U510)</f>
        <v>285</v>
      </c>
      <c r="Z510" s="12">
        <f>COUNTIFS(D:D,D510,U:U,U510)</f>
        <v>0</v>
      </c>
      <c r="AA510" s="25" t="str">
        <f t="shared" si="55"/>
        <v/>
      </c>
    </row>
    <row r="511" spans="7:27" customFormat="1" x14ac:dyDescent="0.2">
      <c r="G511" s="28"/>
      <c r="J511" s="29"/>
      <c r="U511" s="9" t="b">
        <f t="shared" si="57"/>
        <v>0</v>
      </c>
      <c r="V511" s="10" t="str">
        <f t="shared" si="54"/>
        <v>NEPRAVDA</v>
      </c>
      <c r="W511" s="11" t="e">
        <f t="shared" si="56"/>
        <v>#VALUE!</v>
      </c>
      <c r="X511" s="12">
        <f t="shared" si="53"/>
        <v>6</v>
      </c>
      <c r="Y511" s="12">
        <f>COUNTIF(U:U,U511)</f>
        <v>285</v>
      </c>
      <c r="Z511" s="12">
        <f>COUNTIFS(D:D,D511,U:U,U511)</f>
        <v>0</v>
      </c>
      <c r="AA511" s="25" t="str">
        <f t="shared" si="55"/>
        <v/>
      </c>
    </row>
    <row r="512" spans="7:27" customFormat="1" x14ac:dyDescent="0.2">
      <c r="G512" s="28"/>
      <c r="J512" s="29"/>
      <c r="U512" s="9" t="b">
        <f t="shared" si="57"/>
        <v>0</v>
      </c>
      <c r="V512" s="10" t="str">
        <f t="shared" si="54"/>
        <v>NEPRAVDA</v>
      </c>
      <c r="W512" s="11" t="e">
        <f t="shared" si="56"/>
        <v>#VALUE!</v>
      </c>
      <c r="X512" s="12">
        <f t="shared" si="53"/>
        <v>6</v>
      </c>
      <c r="Y512" s="12">
        <f>COUNTIF(U:U,U512)</f>
        <v>285</v>
      </c>
      <c r="Z512" s="12">
        <f>COUNTIFS(D:D,D512,U:U,U512)</f>
        <v>0</v>
      </c>
      <c r="AA512" s="25" t="str">
        <f t="shared" si="55"/>
        <v/>
      </c>
    </row>
    <row r="513" spans="24:24" x14ac:dyDescent="0.2">
      <c r="X513" s="12">
        <f t="shared" si="53"/>
        <v>0</v>
      </c>
    </row>
    <row r="514" spans="24:24" x14ac:dyDescent="0.2">
      <c r="X514" s="12">
        <f t="shared" si="53"/>
        <v>0</v>
      </c>
    </row>
    <row r="515" spans="24:24" x14ac:dyDescent="0.2">
      <c r="X515" s="12">
        <f t="shared" si="53"/>
        <v>0</v>
      </c>
    </row>
    <row r="516" spans="24:24" x14ac:dyDescent="0.2">
      <c r="X516" s="12">
        <f t="shared" si="53"/>
        <v>0</v>
      </c>
    </row>
    <row r="517" spans="24:24" x14ac:dyDescent="0.2">
      <c r="X517" s="12">
        <f t="shared" si="53"/>
        <v>0</v>
      </c>
    </row>
    <row r="518" spans="24:24" x14ac:dyDescent="0.2">
      <c r="X518" s="12">
        <f t="shared" si="53"/>
        <v>0</v>
      </c>
    </row>
    <row r="519" spans="24:24" x14ac:dyDescent="0.2">
      <c r="X519" s="12">
        <f t="shared" si="53"/>
        <v>0</v>
      </c>
    </row>
    <row r="520" spans="24:24" x14ac:dyDescent="0.2">
      <c r="X520" s="12">
        <f t="shared" si="53"/>
        <v>0</v>
      </c>
    </row>
    <row r="521" spans="24:24" x14ac:dyDescent="0.2">
      <c r="X521" s="12">
        <f t="shared" si="53"/>
        <v>0</v>
      </c>
    </row>
    <row r="522" spans="24:24" x14ac:dyDescent="0.2">
      <c r="X522" s="12">
        <f t="shared" si="53"/>
        <v>0</v>
      </c>
    </row>
    <row r="523" spans="24:24" x14ac:dyDescent="0.2">
      <c r="X523" s="12">
        <f t="shared" si="53"/>
        <v>0</v>
      </c>
    </row>
    <row r="524" spans="24:24" x14ac:dyDescent="0.2">
      <c r="X524" s="12">
        <f t="shared" si="53"/>
        <v>0</v>
      </c>
    </row>
    <row r="525" spans="24:24" x14ac:dyDescent="0.2">
      <c r="X525" s="12">
        <f t="shared" si="53"/>
        <v>0</v>
      </c>
    </row>
    <row r="526" spans="24:24" x14ac:dyDescent="0.2">
      <c r="X526" s="12">
        <f t="shared" si="53"/>
        <v>0</v>
      </c>
    </row>
    <row r="527" spans="24:24" x14ac:dyDescent="0.2">
      <c r="X527" s="12">
        <f t="shared" ref="X527:X590" si="58">IF(U527&gt;=120000,6,IF(U527&gt;=24000,5,IF(U527&gt;=2300,4,IF(U527=1300,3,IF(U527=435,2,IF(U527=145,1,0))))))</f>
        <v>0</v>
      </c>
    </row>
    <row r="528" spans="24:24" x14ac:dyDescent="0.2">
      <c r="X528" s="12">
        <f t="shared" si="58"/>
        <v>0</v>
      </c>
    </row>
    <row r="529" spans="24:24" x14ac:dyDescent="0.2">
      <c r="X529" s="12">
        <f t="shared" si="58"/>
        <v>0</v>
      </c>
    </row>
    <row r="530" spans="24:24" x14ac:dyDescent="0.2">
      <c r="X530" s="12">
        <f t="shared" si="58"/>
        <v>0</v>
      </c>
    </row>
    <row r="531" spans="24:24" x14ac:dyDescent="0.2">
      <c r="X531" s="12">
        <f t="shared" si="58"/>
        <v>0</v>
      </c>
    </row>
    <row r="532" spans="24:24" x14ac:dyDescent="0.2">
      <c r="X532" s="12">
        <f t="shared" si="58"/>
        <v>0</v>
      </c>
    </row>
    <row r="533" spans="24:24" x14ac:dyDescent="0.2">
      <c r="X533" s="12">
        <f t="shared" si="58"/>
        <v>0</v>
      </c>
    </row>
    <row r="534" spans="24:24" x14ac:dyDescent="0.2">
      <c r="X534" s="12">
        <f t="shared" si="58"/>
        <v>0</v>
      </c>
    </row>
    <row r="535" spans="24:24" x14ac:dyDescent="0.2">
      <c r="X535" s="12">
        <f t="shared" si="58"/>
        <v>0</v>
      </c>
    </row>
    <row r="536" spans="24:24" x14ac:dyDescent="0.2">
      <c r="X536" s="12">
        <f t="shared" si="58"/>
        <v>0</v>
      </c>
    </row>
    <row r="537" spans="24:24" x14ac:dyDescent="0.2">
      <c r="X537" s="12">
        <f t="shared" si="58"/>
        <v>0</v>
      </c>
    </row>
    <row r="538" spans="24:24" x14ac:dyDescent="0.2">
      <c r="X538" s="12">
        <f t="shared" si="58"/>
        <v>0</v>
      </c>
    </row>
    <row r="539" spans="24:24" x14ac:dyDescent="0.2">
      <c r="X539" s="12">
        <f t="shared" si="58"/>
        <v>0</v>
      </c>
    </row>
    <row r="540" spans="24:24" x14ac:dyDescent="0.2">
      <c r="X540" s="12">
        <f t="shared" si="58"/>
        <v>0</v>
      </c>
    </row>
    <row r="541" spans="24:24" x14ac:dyDescent="0.2">
      <c r="X541" s="12">
        <f t="shared" si="58"/>
        <v>0</v>
      </c>
    </row>
    <row r="542" spans="24:24" x14ac:dyDescent="0.2">
      <c r="X542" s="12">
        <f t="shared" si="58"/>
        <v>0</v>
      </c>
    </row>
    <row r="543" spans="24:24" x14ac:dyDescent="0.2">
      <c r="X543" s="12">
        <f t="shared" si="58"/>
        <v>0</v>
      </c>
    </row>
    <row r="544" spans="24:24" x14ac:dyDescent="0.2">
      <c r="X544" s="12">
        <f t="shared" si="58"/>
        <v>0</v>
      </c>
    </row>
    <row r="545" spans="24:24" x14ac:dyDescent="0.2">
      <c r="X545" s="12">
        <f t="shared" si="58"/>
        <v>0</v>
      </c>
    </row>
    <row r="546" spans="24:24" x14ac:dyDescent="0.2">
      <c r="X546" s="12">
        <f t="shared" si="58"/>
        <v>0</v>
      </c>
    </row>
    <row r="547" spans="24:24" x14ac:dyDescent="0.2">
      <c r="X547" s="12">
        <f t="shared" si="58"/>
        <v>0</v>
      </c>
    </row>
    <row r="548" spans="24:24" x14ac:dyDescent="0.2">
      <c r="X548" s="12">
        <f t="shared" si="58"/>
        <v>0</v>
      </c>
    </row>
    <row r="549" spans="24:24" x14ac:dyDescent="0.2">
      <c r="X549" s="12">
        <f t="shared" si="58"/>
        <v>0</v>
      </c>
    </row>
    <row r="550" spans="24:24" x14ac:dyDescent="0.2">
      <c r="X550" s="12">
        <f t="shared" si="58"/>
        <v>0</v>
      </c>
    </row>
    <row r="551" spans="24:24" x14ac:dyDescent="0.2">
      <c r="X551" s="12">
        <f t="shared" si="58"/>
        <v>0</v>
      </c>
    </row>
    <row r="552" spans="24:24" x14ac:dyDescent="0.2">
      <c r="X552" s="12">
        <f t="shared" si="58"/>
        <v>0</v>
      </c>
    </row>
    <row r="553" spans="24:24" x14ac:dyDescent="0.2">
      <c r="X553" s="12">
        <f t="shared" si="58"/>
        <v>0</v>
      </c>
    </row>
    <row r="554" spans="24:24" x14ac:dyDescent="0.2">
      <c r="X554" s="12">
        <f t="shared" si="58"/>
        <v>0</v>
      </c>
    </row>
    <row r="555" spans="24:24" x14ac:dyDescent="0.2">
      <c r="X555" s="12">
        <f t="shared" si="58"/>
        <v>0</v>
      </c>
    </row>
    <row r="556" spans="24:24" x14ac:dyDescent="0.2">
      <c r="X556" s="12">
        <f t="shared" si="58"/>
        <v>0</v>
      </c>
    </row>
    <row r="557" spans="24:24" x14ac:dyDescent="0.2">
      <c r="X557" s="12">
        <f t="shared" si="58"/>
        <v>0</v>
      </c>
    </row>
    <row r="558" spans="24:24" x14ac:dyDescent="0.2">
      <c r="X558" s="12">
        <f t="shared" si="58"/>
        <v>0</v>
      </c>
    </row>
    <row r="559" spans="24:24" x14ac:dyDescent="0.2">
      <c r="X559" s="12">
        <f t="shared" si="58"/>
        <v>0</v>
      </c>
    </row>
    <row r="560" spans="24:24" x14ac:dyDescent="0.2">
      <c r="X560" s="12">
        <f t="shared" si="58"/>
        <v>0</v>
      </c>
    </row>
    <row r="561" spans="24:24" x14ac:dyDescent="0.2">
      <c r="X561" s="12">
        <f t="shared" si="58"/>
        <v>0</v>
      </c>
    </row>
    <row r="562" spans="24:24" x14ac:dyDescent="0.2">
      <c r="X562" s="12">
        <f t="shared" si="58"/>
        <v>0</v>
      </c>
    </row>
    <row r="563" spans="24:24" x14ac:dyDescent="0.2">
      <c r="X563" s="12">
        <f t="shared" si="58"/>
        <v>0</v>
      </c>
    </row>
    <row r="564" spans="24:24" x14ac:dyDescent="0.2">
      <c r="X564" s="12">
        <f t="shared" si="58"/>
        <v>0</v>
      </c>
    </row>
    <row r="565" spans="24:24" x14ac:dyDescent="0.2">
      <c r="X565" s="12">
        <f t="shared" si="58"/>
        <v>0</v>
      </c>
    </row>
    <row r="566" spans="24:24" x14ac:dyDescent="0.2">
      <c r="X566" s="12">
        <f t="shared" si="58"/>
        <v>0</v>
      </c>
    </row>
    <row r="567" spans="24:24" x14ac:dyDescent="0.2">
      <c r="X567" s="12">
        <f t="shared" si="58"/>
        <v>0</v>
      </c>
    </row>
    <row r="568" spans="24:24" x14ac:dyDescent="0.2">
      <c r="X568" s="12">
        <f t="shared" si="58"/>
        <v>0</v>
      </c>
    </row>
    <row r="569" spans="24:24" x14ac:dyDescent="0.2">
      <c r="X569" s="12">
        <f t="shared" si="58"/>
        <v>0</v>
      </c>
    </row>
    <row r="570" spans="24:24" x14ac:dyDescent="0.2">
      <c r="X570" s="12">
        <f t="shared" si="58"/>
        <v>0</v>
      </c>
    </row>
    <row r="571" spans="24:24" x14ac:dyDescent="0.2">
      <c r="X571" s="12">
        <f t="shared" si="58"/>
        <v>0</v>
      </c>
    </row>
    <row r="572" spans="24:24" x14ac:dyDescent="0.2">
      <c r="X572" s="12">
        <f t="shared" si="58"/>
        <v>0</v>
      </c>
    </row>
    <row r="573" spans="24:24" x14ac:dyDescent="0.2">
      <c r="X573" s="12">
        <f t="shared" si="58"/>
        <v>0</v>
      </c>
    </row>
    <row r="574" spans="24:24" x14ac:dyDescent="0.2">
      <c r="X574" s="12">
        <f t="shared" si="58"/>
        <v>0</v>
      </c>
    </row>
    <row r="575" spans="24:24" x14ac:dyDescent="0.2">
      <c r="X575" s="12">
        <f t="shared" si="58"/>
        <v>0</v>
      </c>
    </row>
    <row r="576" spans="24:24" x14ac:dyDescent="0.2">
      <c r="X576" s="12">
        <f t="shared" si="58"/>
        <v>0</v>
      </c>
    </row>
    <row r="577" spans="24:24" x14ac:dyDescent="0.2">
      <c r="X577" s="12">
        <f t="shared" si="58"/>
        <v>0</v>
      </c>
    </row>
    <row r="578" spans="24:24" x14ac:dyDescent="0.2">
      <c r="X578" s="12">
        <f t="shared" si="58"/>
        <v>0</v>
      </c>
    </row>
    <row r="579" spans="24:24" x14ac:dyDescent="0.2">
      <c r="X579" s="12">
        <f t="shared" si="58"/>
        <v>0</v>
      </c>
    </row>
    <row r="580" spans="24:24" x14ac:dyDescent="0.2">
      <c r="X580" s="12">
        <f t="shared" si="58"/>
        <v>0</v>
      </c>
    </row>
    <row r="581" spans="24:24" x14ac:dyDescent="0.2">
      <c r="X581" s="12">
        <f t="shared" si="58"/>
        <v>0</v>
      </c>
    </row>
    <row r="582" spans="24:24" x14ac:dyDescent="0.2">
      <c r="X582" s="12">
        <f t="shared" si="58"/>
        <v>0</v>
      </c>
    </row>
    <row r="583" spans="24:24" x14ac:dyDescent="0.2">
      <c r="X583" s="12">
        <f t="shared" si="58"/>
        <v>0</v>
      </c>
    </row>
    <row r="584" spans="24:24" x14ac:dyDescent="0.2">
      <c r="X584" s="12">
        <f t="shared" si="58"/>
        <v>0</v>
      </c>
    </row>
    <row r="585" spans="24:24" x14ac:dyDescent="0.2">
      <c r="X585" s="12">
        <f t="shared" si="58"/>
        <v>0</v>
      </c>
    </row>
    <row r="586" spans="24:24" x14ac:dyDescent="0.2">
      <c r="X586" s="12">
        <f t="shared" si="58"/>
        <v>0</v>
      </c>
    </row>
    <row r="587" spans="24:24" x14ac:dyDescent="0.2">
      <c r="X587" s="12">
        <f t="shared" si="58"/>
        <v>0</v>
      </c>
    </row>
    <row r="588" spans="24:24" x14ac:dyDescent="0.2">
      <c r="X588" s="12">
        <f t="shared" si="58"/>
        <v>0</v>
      </c>
    </row>
    <row r="589" spans="24:24" x14ac:dyDescent="0.2">
      <c r="X589" s="12">
        <f t="shared" si="58"/>
        <v>0</v>
      </c>
    </row>
    <row r="590" spans="24:24" x14ac:dyDescent="0.2">
      <c r="X590" s="12">
        <f t="shared" si="58"/>
        <v>0</v>
      </c>
    </row>
    <row r="591" spans="24:24" x14ac:dyDescent="0.2">
      <c r="X591" s="12">
        <f t="shared" ref="X591:X612" si="59">IF(U591&gt;=120000,6,IF(U591&gt;=24000,5,IF(U591&gt;=2300,4,IF(U591=1300,3,IF(U591=435,2,IF(U591=145,1,0))))))</f>
        <v>0</v>
      </c>
    </row>
    <row r="592" spans="24:24" x14ac:dyDescent="0.2">
      <c r="X592" s="12">
        <f t="shared" si="59"/>
        <v>0</v>
      </c>
    </row>
    <row r="593" spans="24:24" x14ac:dyDescent="0.2">
      <c r="X593" s="12">
        <f t="shared" si="59"/>
        <v>0</v>
      </c>
    </row>
    <row r="594" spans="24:24" x14ac:dyDescent="0.2">
      <c r="X594" s="12">
        <f t="shared" si="59"/>
        <v>0</v>
      </c>
    </row>
    <row r="595" spans="24:24" x14ac:dyDescent="0.2">
      <c r="X595" s="12">
        <f t="shared" si="59"/>
        <v>0</v>
      </c>
    </row>
    <row r="596" spans="24:24" x14ac:dyDescent="0.2">
      <c r="X596" s="12">
        <f t="shared" si="59"/>
        <v>0</v>
      </c>
    </row>
    <row r="597" spans="24:24" x14ac:dyDescent="0.2">
      <c r="X597" s="12">
        <f t="shared" si="59"/>
        <v>0</v>
      </c>
    </row>
    <row r="598" spans="24:24" x14ac:dyDescent="0.2">
      <c r="X598" s="12">
        <f t="shared" si="59"/>
        <v>0</v>
      </c>
    </row>
    <row r="599" spans="24:24" x14ac:dyDescent="0.2">
      <c r="X599" s="12">
        <f t="shared" si="59"/>
        <v>0</v>
      </c>
    </row>
    <row r="600" spans="24:24" x14ac:dyDescent="0.2">
      <c r="X600" s="12">
        <f t="shared" si="59"/>
        <v>0</v>
      </c>
    </row>
    <row r="601" spans="24:24" x14ac:dyDescent="0.2">
      <c r="X601" s="12">
        <f t="shared" si="59"/>
        <v>0</v>
      </c>
    </row>
    <row r="602" spans="24:24" x14ac:dyDescent="0.2">
      <c r="X602" s="12">
        <f t="shared" si="59"/>
        <v>0</v>
      </c>
    </row>
    <row r="603" spans="24:24" x14ac:dyDescent="0.2">
      <c r="X603" s="12">
        <f t="shared" si="59"/>
        <v>0</v>
      </c>
    </row>
    <row r="604" spans="24:24" x14ac:dyDescent="0.2">
      <c r="X604" s="12">
        <f t="shared" si="59"/>
        <v>0</v>
      </c>
    </row>
    <row r="605" spans="24:24" x14ac:dyDescent="0.2">
      <c r="X605" s="12">
        <f t="shared" si="59"/>
        <v>0</v>
      </c>
    </row>
    <row r="606" spans="24:24" x14ac:dyDescent="0.2">
      <c r="X606" s="12">
        <f t="shared" si="59"/>
        <v>0</v>
      </c>
    </row>
    <row r="607" spans="24:24" x14ac:dyDescent="0.2">
      <c r="X607" s="12">
        <f t="shared" si="59"/>
        <v>0</v>
      </c>
    </row>
    <row r="608" spans="24:24" x14ac:dyDescent="0.2">
      <c r="X608" s="12">
        <f t="shared" si="59"/>
        <v>0</v>
      </c>
    </row>
    <row r="609" spans="24:24" x14ac:dyDescent="0.2">
      <c r="X609" s="12">
        <f t="shared" si="59"/>
        <v>0</v>
      </c>
    </row>
    <row r="610" spans="24:24" x14ac:dyDescent="0.2">
      <c r="X610" s="12">
        <f t="shared" si="59"/>
        <v>0</v>
      </c>
    </row>
    <row r="611" spans="24:24" x14ac:dyDescent="0.2">
      <c r="X611" s="12">
        <f t="shared" si="59"/>
        <v>0</v>
      </c>
    </row>
    <row r="612" spans="24:24" x14ac:dyDescent="0.2">
      <c r="X612" s="12">
        <f t="shared" si="59"/>
        <v>0</v>
      </c>
    </row>
  </sheetData>
  <sheetProtection selectLockedCells="1" selectUnlockedCells="1"/>
  <sortState ref="B58:S90">
    <sortCondition descending="1" ref="H58:H90"/>
  </sortState>
  <dataValidations count="1">
    <dataValidation operator="equal" allowBlank="1" showErrorMessage="1" sqref="V3:V512">
      <formula1>0</formula1>
      <formula2>0</formula2>
    </dataValidation>
  </dataValidation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Roman,obyčejné"&amp;12&amp;A</oddHeader>
    <oddFooter>&amp;C&amp;"Times New Roman,obyčejné"&amp;12Stránka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32"/>
  <sheetViews>
    <sheetView workbookViewId="0">
      <pane ySplit="1" topLeftCell="A80" activePane="bottomLeft" state="frozen"/>
      <selection pane="bottomLeft" activeCell="G86" sqref="G86"/>
    </sheetView>
  </sheetViews>
  <sheetFormatPr defaultColWidth="11.42578125" defaultRowHeight="12.75" x14ac:dyDescent="0.2"/>
  <cols>
    <col min="1" max="1" width="4.85546875" style="13" customWidth="1"/>
    <col min="2" max="2" width="9.5703125" style="13" bestFit="1" customWidth="1"/>
    <col min="3" max="3" width="8.5703125" style="13" bestFit="1" customWidth="1"/>
    <col min="4" max="4" width="9.140625" style="13" bestFit="1" customWidth="1"/>
    <col min="5" max="5" width="8.42578125" style="13" bestFit="1" customWidth="1"/>
    <col min="6" max="6" width="11" style="13" bestFit="1" customWidth="1"/>
    <col min="7" max="7" width="10" style="14" bestFit="1" customWidth="1"/>
    <col min="8" max="8" width="11.42578125" style="13"/>
    <col min="9" max="9" width="11.42578125" style="13" bestFit="1" customWidth="1"/>
    <col min="10" max="10" width="5.42578125" style="13" customWidth="1"/>
    <col min="11" max="11" width="9" style="13" customWidth="1"/>
    <col min="12" max="12" width="5.85546875" style="15" bestFit="1" customWidth="1"/>
    <col min="13" max="13" width="9.7109375" style="13" customWidth="1"/>
    <col min="14" max="14" width="6.140625" style="13" customWidth="1"/>
    <col min="15" max="15" width="4.5703125" style="13" bestFit="1" customWidth="1"/>
    <col min="16" max="16" width="5.140625" style="13" bestFit="1" customWidth="1"/>
    <col min="17" max="17" width="21.5703125" style="13" bestFit="1" customWidth="1"/>
    <col min="18" max="18" width="41" style="13" bestFit="1" customWidth="1"/>
    <col min="19" max="19" width="9.7109375" style="13" bestFit="1" customWidth="1"/>
    <col min="20" max="20" width="5" style="13" customWidth="1"/>
    <col min="21" max="21" width="11.28515625" style="13" bestFit="1" customWidth="1"/>
    <col min="22" max="22" width="22.7109375" style="13" bestFit="1" customWidth="1"/>
    <col min="23" max="16384" width="11.42578125" style="13"/>
  </cols>
  <sheetData>
    <row r="1" spans="1:27" customFormat="1" ht="15.75" x14ac:dyDescent="0.2">
      <c r="A1" s="31" t="s">
        <v>1781</v>
      </c>
      <c r="B1" s="31"/>
      <c r="C1" s="31"/>
      <c r="D1" s="31"/>
      <c r="E1" s="31"/>
      <c r="F1" s="31"/>
      <c r="G1" s="31"/>
      <c r="H1" s="27" t="s">
        <v>455</v>
      </c>
      <c r="I1" s="27" t="s">
        <v>455</v>
      </c>
      <c r="J1" s="4" t="s">
        <v>2</v>
      </c>
      <c r="K1" s="4" t="s">
        <v>460</v>
      </c>
      <c r="L1" s="27" t="s">
        <v>2</v>
      </c>
      <c r="N1" s="30" t="s">
        <v>2</v>
      </c>
      <c r="U1" s="24" t="s">
        <v>429</v>
      </c>
      <c r="V1" s="24"/>
      <c r="W1" s="24"/>
      <c r="X1" s="31"/>
      <c r="Y1" s="6" t="s">
        <v>453</v>
      </c>
      <c r="Z1" s="6" t="s">
        <v>453</v>
      </c>
    </row>
    <row r="2" spans="1:27" customFormat="1" x14ac:dyDescent="0.2">
      <c r="A2" s="2" t="s">
        <v>0</v>
      </c>
      <c r="B2" s="3" t="s">
        <v>1</v>
      </c>
      <c r="C2" s="4" t="s">
        <v>3</v>
      </c>
      <c r="D2" s="4" t="s">
        <v>366</v>
      </c>
      <c r="E2" s="4" t="s">
        <v>367</v>
      </c>
      <c r="F2" s="27" t="s">
        <v>368</v>
      </c>
      <c r="G2" s="7" t="s">
        <v>454</v>
      </c>
      <c r="H2" s="27" t="s">
        <v>456</v>
      </c>
      <c r="I2" s="4" t="s">
        <v>457</v>
      </c>
      <c r="J2" s="4" t="s">
        <v>459</v>
      </c>
      <c r="K2" s="4" t="s">
        <v>458</v>
      </c>
      <c r="L2" s="27" t="s">
        <v>461</v>
      </c>
      <c r="M2" s="27" t="s">
        <v>462</v>
      </c>
      <c r="N2" s="27" t="s">
        <v>463</v>
      </c>
      <c r="O2" s="4"/>
      <c r="Q2" s="4" t="s">
        <v>4</v>
      </c>
      <c r="R2" s="6" t="s">
        <v>5</v>
      </c>
      <c r="S2" s="27" t="s">
        <v>464</v>
      </c>
      <c r="U2" s="6" t="s">
        <v>367</v>
      </c>
      <c r="V2" s="6"/>
      <c r="W2" s="6" t="s">
        <v>449</v>
      </c>
      <c r="X2" s="6" t="s">
        <v>450</v>
      </c>
      <c r="Y2" s="6" t="s">
        <v>451</v>
      </c>
      <c r="Z2" s="6" t="s">
        <v>452</v>
      </c>
      <c r="AA2" s="26" t="s">
        <v>182</v>
      </c>
    </row>
    <row r="3" spans="1:27" customFormat="1" ht="15" x14ac:dyDescent="0.25">
      <c r="A3" s="50" t="s">
        <v>22</v>
      </c>
      <c r="B3" s="50" t="s">
        <v>3873</v>
      </c>
      <c r="C3" s="50" t="s">
        <v>1196</v>
      </c>
      <c r="D3" s="50" t="s">
        <v>370</v>
      </c>
      <c r="E3" s="50" t="s">
        <v>432</v>
      </c>
      <c r="F3" s="50" t="s">
        <v>469</v>
      </c>
      <c r="G3" s="50"/>
      <c r="H3" s="50">
        <v>215241</v>
      </c>
      <c r="I3" s="50">
        <v>225191</v>
      </c>
      <c r="J3" s="50" t="s">
        <v>3874</v>
      </c>
      <c r="K3" s="50">
        <v>10964</v>
      </c>
      <c r="L3" s="50">
        <v>583</v>
      </c>
      <c r="M3" s="50">
        <v>386</v>
      </c>
      <c r="N3" s="50">
        <v>3</v>
      </c>
      <c r="O3" s="50" t="s">
        <v>24</v>
      </c>
      <c r="P3" s="50" t="s">
        <v>25</v>
      </c>
      <c r="Q3" s="50" t="s">
        <v>3875</v>
      </c>
      <c r="R3" s="50" t="s">
        <v>3876</v>
      </c>
      <c r="S3" s="50" t="s">
        <v>3877</v>
      </c>
      <c r="U3" s="9">
        <f t="shared" ref="U3:U78" si="0">IF(E3="145 MHz",145,IF(E3="435 MHz",435,IF(E3="1,3 GHz",1300,IF(E3="2,3 GHz",2300,IF(E3="3,4 GHz",3400,IF(E3="5,7 GHz",5700,IF(E3="10 GHz",10000,IF(E3="24 GHz",24000,IF(E3="47 GHz",47000,IF(E3="76 GHz",76000,IF(E3="120 GHz",120000,IF(E3="134 GHz",134000,IF(E3="248 GHz",248000)))))))))))))</f>
        <v>145</v>
      </c>
      <c r="V3" s="10" t="str">
        <f>CONCATENATE(B3,U3,D3)</f>
        <v>OK7W145SINGLE</v>
      </c>
      <c r="W3" s="11">
        <f>IF(X3="",0,ROUND(X3*Y3*((Z3-AA3+1)/Z3),1))</f>
        <v>89</v>
      </c>
      <c r="X3" s="12">
        <f>IF(U3&gt;=122000,6,IF(U3&gt;=24000,5,IF(U3&gt;=2300,4,IF(U3=1300,3,IF(U3=435,2,IF(U3=145,1,0))))))</f>
        <v>1</v>
      </c>
      <c r="Y3" s="12">
        <f>COUNTIF(U:U,U3)</f>
        <v>89</v>
      </c>
      <c r="Z3" s="12">
        <f>COUNTIFS(D:D,D3,U:U,U3)</f>
        <v>72</v>
      </c>
      <c r="AA3" s="25" t="str">
        <f>SUBSTITUTE(A3,".","")</f>
        <v>1</v>
      </c>
    </row>
    <row r="4" spans="1:27" customFormat="1" ht="15" x14ac:dyDescent="0.25">
      <c r="A4" s="50" t="s">
        <v>28</v>
      </c>
      <c r="B4" s="50" t="s">
        <v>3626</v>
      </c>
      <c r="C4" s="50" t="s">
        <v>465</v>
      </c>
      <c r="D4" s="50" t="s">
        <v>370</v>
      </c>
      <c r="E4" s="50" t="s">
        <v>432</v>
      </c>
      <c r="F4" s="50" t="s">
        <v>467</v>
      </c>
      <c r="G4" s="50"/>
      <c r="H4" s="50">
        <v>200361</v>
      </c>
      <c r="I4" s="50">
        <v>207816</v>
      </c>
      <c r="J4" s="50" t="s">
        <v>3878</v>
      </c>
      <c r="K4" s="50">
        <v>8747</v>
      </c>
      <c r="L4" s="50">
        <v>617</v>
      </c>
      <c r="M4" s="50">
        <v>335</v>
      </c>
      <c r="N4" s="50"/>
      <c r="O4" s="50" t="s">
        <v>24</v>
      </c>
      <c r="P4" s="50" t="s">
        <v>25</v>
      </c>
      <c r="Q4" s="50" t="s">
        <v>3879</v>
      </c>
      <c r="R4" s="50" t="s">
        <v>190</v>
      </c>
      <c r="S4" s="50" t="s">
        <v>49</v>
      </c>
      <c r="U4" s="9">
        <f t="shared" si="0"/>
        <v>145</v>
      </c>
      <c r="V4" s="10" t="str">
        <f t="shared" ref="V4:V79" si="1">CONCATENATE(B4,U4,D4)</f>
        <v>OK1DOL145SINGLE</v>
      </c>
      <c r="W4" s="11">
        <f>IF(X4="",0,ROUND(X4*Y4*((Z4-AA4+1)/Z4),1))</f>
        <v>87.8</v>
      </c>
      <c r="X4" s="12">
        <f t="shared" ref="X4:X22" si="2">IF(U4&gt;=122000,6,IF(U4&gt;=24000,5,IF(U4&gt;=2300,4,IF(U4=1300,3,IF(U4=435,2,IF(U4=145,1,0))))))</f>
        <v>1</v>
      </c>
      <c r="Y4" s="12">
        <f>COUNTIF(U:U,U4)</f>
        <v>89</v>
      </c>
      <c r="Z4" s="12">
        <f>COUNTIFS(D:D,D4,U:U,U4)</f>
        <v>72</v>
      </c>
      <c r="AA4" s="25" t="str">
        <f t="shared" ref="AA4:AA79" si="3">SUBSTITUTE(A4,".","")</f>
        <v>2</v>
      </c>
    </row>
    <row r="5" spans="1:27" customFormat="1" ht="15" x14ac:dyDescent="0.25">
      <c r="A5" s="50" t="s">
        <v>30</v>
      </c>
      <c r="B5" s="50" t="s">
        <v>3880</v>
      </c>
      <c r="C5" s="50" t="s">
        <v>751</v>
      </c>
      <c r="D5" s="50" t="s">
        <v>370</v>
      </c>
      <c r="E5" s="50" t="s">
        <v>432</v>
      </c>
      <c r="F5" s="50" t="s">
        <v>556</v>
      </c>
      <c r="G5" s="50"/>
      <c r="H5" s="50">
        <v>198773</v>
      </c>
      <c r="I5" s="50">
        <v>205853</v>
      </c>
      <c r="J5" s="50" t="s">
        <v>3881</v>
      </c>
      <c r="K5" s="50">
        <v>8613</v>
      </c>
      <c r="L5" s="50">
        <v>612</v>
      </c>
      <c r="M5" s="50">
        <v>335</v>
      </c>
      <c r="N5" s="50">
        <v>1</v>
      </c>
      <c r="O5" s="50" t="s">
        <v>24</v>
      </c>
      <c r="P5" s="50" t="s">
        <v>25</v>
      </c>
      <c r="Q5" s="50" t="s">
        <v>3882</v>
      </c>
      <c r="R5" s="50" t="s">
        <v>3883</v>
      </c>
      <c r="S5" s="50" t="s">
        <v>2887</v>
      </c>
      <c r="U5" s="9">
        <f t="shared" si="0"/>
        <v>145</v>
      </c>
      <c r="V5" s="10" t="str">
        <f t="shared" si="1"/>
        <v>OL0W145SINGLE</v>
      </c>
      <c r="W5" s="11">
        <f>IF(X5="",0,ROUND(X5*Y5*((Z5-AA5+1)/Z5),1))</f>
        <v>86.5</v>
      </c>
      <c r="X5" s="12">
        <f t="shared" si="2"/>
        <v>1</v>
      </c>
      <c r="Y5" s="12">
        <f>COUNTIF(U:U,U5)</f>
        <v>89</v>
      </c>
      <c r="Z5" s="12">
        <f>COUNTIFS(D:D,D5,U:U,U5)</f>
        <v>72</v>
      </c>
      <c r="AA5" s="25" t="str">
        <f t="shared" si="3"/>
        <v>3</v>
      </c>
    </row>
    <row r="6" spans="1:27" customFormat="1" ht="15" x14ac:dyDescent="0.25">
      <c r="A6" s="50" t="s">
        <v>35</v>
      </c>
      <c r="B6" s="50" t="s">
        <v>2687</v>
      </c>
      <c r="C6" s="50" t="s">
        <v>490</v>
      </c>
      <c r="D6" s="50" t="s">
        <v>370</v>
      </c>
      <c r="E6" s="50" t="s">
        <v>432</v>
      </c>
      <c r="F6" s="50" t="s">
        <v>1403</v>
      </c>
      <c r="G6" s="50"/>
      <c r="H6" s="50">
        <v>157150</v>
      </c>
      <c r="I6" s="50">
        <v>163211</v>
      </c>
      <c r="J6" s="50" t="s">
        <v>3884</v>
      </c>
      <c r="K6" s="50">
        <v>6398</v>
      </c>
      <c r="L6" s="50">
        <v>446</v>
      </c>
      <c r="M6" s="50">
        <v>365</v>
      </c>
      <c r="N6" s="50">
        <v>1</v>
      </c>
      <c r="O6" s="50" t="s">
        <v>24</v>
      </c>
      <c r="P6" s="50" t="s">
        <v>25</v>
      </c>
      <c r="Q6" s="50" t="s">
        <v>3885</v>
      </c>
      <c r="R6" s="50" t="s">
        <v>3886</v>
      </c>
      <c r="S6" s="50" t="s">
        <v>232</v>
      </c>
      <c r="U6" s="9">
        <f t="shared" si="0"/>
        <v>145</v>
      </c>
      <c r="V6" s="10" t="str">
        <f t="shared" si="1"/>
        <v>OK1MZM145SINGLE</v>
      </c>
      <c r="W6" s="11">
        <f>IF(X6="",0,ROUND(X6*Y6*((Z6-AA6+1)/Z6),1))</f>
        <v>85.3</v>
      </c>
      <c r="X6" s="12">
        <f t="shared" si="2"/>
        <v>1</v>
      </c>
      <c r="Y6" s="12">
        <f>COUNTIF(U:U,U6)</f>
        <v>89</v>
      </c>
      <c r="Z6" s="12">
        <f>COUNTIFS(D:D,D6,U:U,U6)</f>
        <v>72</v>
      </c>
      <c r="AA6" s="25" t="str">
        <f t="shared" si="3"/>
        <v>4</v>
      </c>
    </row>
    <row r="7" spans="1:27" customFormat="1" ht="15" x14ac:dyDescent="0.25">
      <c r="A7" s="50" t="s">
        <v>38</v>
      </c>
      <c r="B7" s="50" t="s">
        <v>2509</v>
      </c>
      <c r="C7" s="50" t="s">
        <v>371</v>
      </c>
      <c r="D7" s="50" t="s">
        <v>370</v>
      </c>
      <c r="E7" s="50" t="s">
        <v>432</v>
      </c>
      <c r="F7" s="50" t="s">
        <v>436</v>
      </c>
      <c r="G7" s="50"/>
      <c r="H7" s="50">
        <v>142440</v>
      </c>
      <c r="I7" s="50">
        <v>148629</v>
      </c>
      <c r="J7" s="50" t="s">
        <v>3887</v>
      </c>
      <c r="K7" s="50">
        <v>6153</v>
      </c>
      <c r="L7" s="50">
        <v>439</v>
      </c>
      <c r="M7" s="50">
        <v>334</v>
      </c>
      <c r="N7" s="50">
        <v>8</v>
      </c>
      <c r="O7" s="50" t="s">
        <v>24</v>
      </c>
      <c r="P7" s="50" t="s">
        <v>25</v>
      </c>
      <c r="Q7" s="50" t="s">
        <v>3888</v>
      </c>
      <c r="R7" s="50" t="s">
        <v>3889</v>
      </c>
      <c r="S7" s="50" t="s">
        <v>3890</v>
      </c>
      <c r="U7" s="9">
        <f t="shared" si="0"/>
        <v>145</v>
      </c>
      <c r="V7" s="10" t="str">
        <f t="shared" si="1"/>
        <v>OK1FPG145SINGLE</v>
      </c>
      <c r="W7" s="11">
        <f>IF(X7="",0,ROUND(X7*Y7*((Z7-AA7+1)/Z7),1))</f>
        <v>84.1</v>
      </c>
      <c r="X7" s="12">
        <f t="shared" si="2"/>
        <v>1</v>
      </c>
      <c r="Y7" s="12">
        <f>COUNTIF(U:U,U7)</f>
        <v>89</v>
      </c>
      <c r="Z7" s="12">
        <f>COUNTIFS(D:D,D7,U:U,U7)</f>
        <v>72</v>
      </c>
      <c r="AA7" s="25" t="str">
        <f t="shared" si="3"/>
        <v>5</v>
      </c>
    </row>
    <row r="8" spans="1:27" customFormat="1" ht="15" x14ac:dyDescent="0.25">
      <c r="A8" s="50" t="s">
        <v>40</v>
      </c>
      <c r="B8" s="50" t="s">
        <v>3333</v>
      </c>
      <c r="C8" s="50" t="s">
        <v>1193</v>
      </c>
      <c r="D8" s="50" t="s">
        <v>370</v>
      </c>
      <c r="E8" s="50" t="s">
        <v>432</v>
      </c>
      <c r="F8" s="50" t="s">
        <v>494</v>
      </c>
      <c r="G8" s="50"/>
      <c r="H8" s="50">
        <v>136433</v>
      </c>
      <c r="I8" s="50">
        <v>141653</v>
      </c>
      <c r="J8" s="50" t="s">
        <v>3891</v>
      </c>
      <c r="K8" s="50">
        <v>9613</v>
      </c>
      <c r="L8" s="50">
        <v>463</v>
      </c>
      <c r="M8" s="50">
        <v>312</v>
      </c>
      <c r="N8" s="50"/>
      <c r="O8" s="50" t="s">
        <v>24</v>
      </c>
      <c r="P8" s="50" t="s">
        <v>25</v>
      </c>
      <c r="Q8" s="50" t="s">
        <v>3892</v>
      </c>
      <c r="R8" s="50" t="s">
        <v>1280</v>
      </c>
      <c r="S8" s="50" t="s">
        <v>3336</v>
      </c>
      <c r="U8" s="9">
        <f t="shared" si="0"/>
        <v>145</v>
      </c>
      <c r="V8" s="10" t="str">
        <f t="shared" si="1"/>
        <v>OK1AME145SINGLE</v>
      </c>
      <c r="W8" s="11">
        <f t="shared" ref="W8:W83" si="4">IF(X8="",0,ROUND(X8*Y8*((Z8-AA8+1)/Z8),1))</f>
        <v>82.8</v>
      </c>
      <c r="X8" s="12">
        <f t="shared" si="2"/>
        <v>1</v>
      </c>
      <c r="Y8" s="12">
        <f>COUNTIF(U:U,U8)</f>
        <v>89</v>
      </c>
      <c r="Z8" s="12">
        <f>COUNTIFS(D:D,D8,U:U,U8)</f>
        <v>72</v>
      </c>
      <c r="AA8" s="25" t="str">
        <f t="shared" si="3"/>
        <v>6</v>
      </c>
    </row>
    <row r="9" spans="1:27" customFormat="1" ht="15" x14ac:dyDescent="0.25">
      <c r="A9" s="50" t="s">
        <v>44</v>
      </c>
      <c r="B9" s="50" t="s">
        <v>3337</v>
      </c>
      <c r="C9" s="50" t="s">
        <v>3338</v>
      </c>
      <c r="D9" s="50" t="s">
        <v>370</v>
      </c>
      <c r="E9" s="50" t="s">
        <v>432</v>
      </c>
      <c r="F9" s="50" t="s">
        <v>442</v>
      </c>
      <c r="G9" s="50"/>
      <c r="H9" s="50">
        <v>133171</v>
      </c>
      <c r="I9" s="50">
        <v>149700</v>
      </c>
      <c r="J9" s="50" t="s">
        <v>3893</v>
      </c>
      <c r="K9" s="50">
        <v>18121</v>
      </c>
      <c r="L9" s="50">
        <v>454</v>
      </c>
      <c r="M9" s="50">
        <v>331</v>
      </c>
      <c r="N9" s="50">
        <v>12</v>
      </c>
      <c r="O9" s="50" t="s">
        <v>24</v>
      </c>
      <c r="P9" s="50" t="s">
        <v>25</v>
      </c>
      <c r="Q9" s="50" t="s">
        <v>3894</v>
      </c>
      <c r="R9" s="50" t="s">
        <v>3895</v>
      </c>
      <c r="S9" s="50" t="s">
        <v>3896</v>
      </c>
      <c r="U9" s="9">
        <f t="shared" si="0"/>
        <v>145</v>
      </c>
      <c r="V9" s="10" t="str">
        <f t="shared" si="1"/>
        <v>OK2EW145SINGLE</v>
      </c>
      <c r="W9" s="11">
        <f t="shared" si="4"/>
        <v>81.599999999999994</v>
      </c>
      <c r="X9" s="12">
        <f t="shared" si="2"/>
        <v>1</v>
      </c>
      <c r="Y9" s="12">
        <f>COUNTIF(U:U,U9)</f>
        <v>89</v>
      </c>
      <c r="Z9" s="12">
        <f>COUNTIFS(D:D,D9,U:U,U9)</f>
        <v>72</v>
      </c>
      <c r="AA9" s="25" t="str">
        <f t="shared" si="3"/>
        <v>7</v>
      </c>
    </row>
    <row r="10" spans="1:27" customFormat="1" ht="15" x14ac:dyDescent="0.25">
      <c r="A10" s="50" t="s">
        <v>48</v>
      </c>
      <c r="B10" s="50" t="s">
        <v>3897</v>
      </c>
      <c r="C10" s="50" t="s">
        <v>824</v>
      </c>
      <c r="D10" s="50" t="s">
        <v>370</v>
      </c>
      <c r="E10" s="50" t="s">
        <v>432</v>
      </c>
      <c r="F10" s="50" t="s">
        <v>475</v>
      </c>
      <c r="G10" s="50"/>
      <c r="H10" s="50">
        <v>123978</v>
      </c>
      <c r="I10" s="50">
        <v>126659</v>
      </c>
      <c r="J10" s="50" t="s">
        <v>3898</v>
      </c>
      <c r="K10" s="50">
        <v>5661</v>
      </c>
      <c r="L10" s="50">
        <v>442</v>
      </c>
      <c r="M10" s="50">
        <v>293</v>
      </c>
      <c r="N10" s="50"/>
      <c r="O10" s="50" t="s">
        <v>24</v>
      </c>
      <c r="P10" s="50" t="s">
        <v>25</v>
      </c>
      <c r="Q10" s="50" t="s">
        <v>3899</v>
      </c>
      <c r="R10" s="50" t="s">
        <v>3900</v>
      </c>
      <c r="S10" s="50" t="s">
        <v>2535</v>
      </c>
      <c r="U10" s="9">
        <f t="shared" si="0"/>
        <v>145</v>
      </c>
      <c r="V10" s="10" t="str">
        <f t="shared" si="1"/>
        <v>OK1HGM145SINGLE</v>
      </c>
      <c r="W10" s="11">
        <f t="shared" si="4"/>
        <v>80.3</v>
      </c>
      <c r="X10" s="12">
        <f t="shared" si="2"/>
        <v>1</v>
      </c>
      <c r="Y10" s="12">
        <f>COUNTIF(U:U,U10)</f>
        <v>89</v>
      </c>
      <c r="Z10" s="12">
        <f>COUNTIFS(D:D,D10,U:U,U10)</f>
        <v>72</v>
      </c>
      <c r="AA10" s="25" t="str">
        <f t="shared" si="3"/>
        <v>8</v>
      </c>
    </row>
    <row r="11" spans="1:27" customFormat="1" ht="15" x14ac:dyDescent="0.25">
      <c r="A11" s="50" t="s">
        <v>50</v>
      </c>
      <c r="B11" s="50" t="s">
        <v>275</v>
      </c>
      <c r="C11" s="50" t="s">
        <v>430</v>
      </c>
      <c r="D11" s="50" t="s">
        <v>370</v>
      </c>
      <c r="E11" s="50" t="s">
        <v>432</v>
      </c>
      <c r="F11" s="50" t="s">
        <v>469</v>
      </c>
      <c r="G11" s="50"/>
      <c r="H11" s="50">
        <v>119091</v>
      </c>
      <c r="I11" s="50">
        <v>124175</v>
      </c>
      <c r="J11" s="50" t="s">
        <v>3901</v>
      </c>
      <c r="K11" s="50">
        <v>5053</v>
      </c>
      <c r="L11" s="50">
        <v>385</v>
      </c>
      <c r="M11" s="50">
        <v>320</v>
      </c>
      <c r="N11" s="50"/>
      <c r="O11" s="50" t="s">
        <v>24</v>
      </c>
      <c r="P11" s="50" t="s">
        <v>25</v>
      </c>
      <c r="Q11" s="50" t="s">
        <v>3345</v>
      </c>
      <c r="R11" s="50" t="s">
        <v>1409</v>
      </c>
      <c r="S11" s="50" t="s">
        <v>185</v>
      </c>
      <c r="U11" s="9">
        <f t="shared" si="0"/>
        <v>145</v>
      </c>
      <c r="V11" s="10" t="str">
        <f t="shared" si="1"/>
        <v>OK1TEH145SINGLE</v>
      </c>
      <c r="W11" s="11">
        <f t="shared" si="4"/>
        <v>79.099999999999994</v>
      </c>
      <c r="X11" s="12">
        <f t="shared" si="2"/>
        <v>1</v>
      </c>
      <c r="Y11" s="12">
        <f>COUNTIF(U:U,U11)</f>
        <v>89</v>
      </c>
      <c r="Z11" s="12">
        <f>COUNTIFS(D:D,D11,U:U,U11)</f>
        <v>72</v>
      </c>
      <c r="AA11" s="25" t="str">
        <f t="shared" si="3"/>
        <v>9</v>
      </c>
    </row>
    <row r="12" spans="1:27" customFormat="1" ht="15" x14ac:dyDescent="0.25">
      <c r="A12" s="50" t="s">
        <v>53</v>
      </c>
      <c r="B12" s="50" t="s">
        <v>1421</v>
      </c>
      <c r="C12" s="50" t="s">
        <v>1422</v>
      </c>
      <c r="D12" s="50" t="s">
        <v>370</v>
      </c>
      <c r="E12" s="50" t="s">
        <v>432</v>
      </c>
      <c r="F12" s="50" t="s">
        <v>740</v>
      </c>
      <c r="G12" s="50"/>
      <c r="H12" s="50">
        <v>102245</v>
      </c>
      <c r="I12" s="50">
        <v>116571</v>
      </c>
      <c r="J12" s="50" t="s">
        <v>3902</v>
      </c>
      <c r="K12" s="50">
        <v>14331</v>
      </c>
      <c r="L12" s="50">
        <v>356</v>
      </c>
      <c r="M12" s="50">
        <v>325</v>
      </c>
      <c r="N12" s="50"/>
      <c r="O12" s="50" t="s">
        <v>24</v>
      </c>
      <c r="P12" s="50" t="s">
        <v>25</v>
      </c>
      <c r="Q12" s="50" t="s">
        <v>3903</v>
      </c>
      <c r="R12" s="50" t="s">
        <v>3904</v>
      </c>
      <c r="S12" s="50" t="s">
        <v>3774</v>
      </c>
      <c r="U12" s="9">
        <f t="shared" si="0"/>
        <v>145</v>
      </c>
      <c r="V12" s="10" t="str">
        <f t="shared" si="1"/>
        <v>OK2GD145SINGLE</v>
      </c>
      <c r="W12" s="11">
        <f t="shared" si="4"/>
        <v>77.900000000000006</v>
      </c>
      <c r="X12" s="12">
        <f t="shared" si="2"/>
        <v>1</v>
      </c>
      <c r="Y12" s="12">
        <f>COUNTIF(U:U,U12)</f>
        <v>89</v>
      </c>
      <c r="Z12" s="12">
        <f>COUNTIFS(D:D,D12,U:U,U12)</f>
        <v>72</v>
      </c>
      <c r="AA12" s="25" t="str">
        <f t="shared" si="3"/>
        <v>10</v>
      </c>
    </row>
    <row r="13" spans="1:27" customFormat="1" ht="15" x14ac:dyDescent="0.25">
      <c r="A13" s="50" t="s">
        <v>56</v>
      </c>
      <c r="B13" s="50" t="s">
        <v>269</v>
      </c>
      <c r="C13" s="50" t="s">
        <v>510</v>
      </c>
      <c r="D13" s="50" t="s">
        <v>370</v>
      </c>
      <c r="E13" s="50" t="s">
        <v>432</v>
      </c>
      <c r="F13" s="50" t="s">
        <v>445</v>
      </c>
      <c r="G13" s="50" t="s">
        <v>373</v>
      </c>
      <c r="H13" s="50">
        <v>62242</v>
      </c>
      <c r="I13" s="50">
        <v>64948</v>
      </c>
      <c r="J13" s="50" t="s">
        <v>1922</v>
      </c>
      <c r="K13" s="50">
        <v>3083</v>
      </c>
      <c r="L13" s="50">
        <v>256</v>
      </c>
      <c r="M13" s="50">
        <v>253</v>
      </c>
      <c r="N13" s="50"/>
      <c r="O13" s="50" t="s">
        <v>24</v>
      </c>
      <c r="P13" s="50" t="s">
        <v>25</v>
      </c>
      <c r="Q13" s="50" t="s">
        <v>1500</v>
      </c>
      <c r="R13" s="50" t="s">
        <v>3905</v>
      </c>
      <c r="S13" s="50" t="s">
        <v>3906</v>
      </c>
      <c r="U13" s="9">
        <f t="shared" si="0"/>
        <v>145</v>
      </c>
      <c r="V13" s="10" t="str">
        <f t="shared" si="1"/>
        <v>OK1RDO145SINGLE</v>
      </c>
      <c r="W13" s="11">
        <f t="shared" si="4"/>
        <v>76.599999999999994</v>
      </c>
      <c r="X13" s="12">
        <f t="shared" si="2"/>
        <v>1</v>
      </c>
      <c r="Y13" s="12">
        <f>COUNTIF(U:U,U13)</f>
        <v>89</v>
      </c>
      <c r="Z13" s="12">
        <f>COUNTIFS(D:D,D13,U:U,U13)</f>
        <v>72</v>
      </c>
      <c r="AA13" s="25" t="str">
        <f t="shared" si="3"/>
        <v>11</v>
      </c>
    </row>
    <row r="14" spans="1:27" customFormat="1" ht="15" x14ac:dyDescent="0.25">
      <c r="A14" s="50" t="s">
        <v>61</v>
      </c>
      <c r="B14" s="50" t="s">
        <v>89</v>
      </c>
      <c r="C14" s="50" t="s">
        <v>744</v>
      </c>
      <c r="D14" s="50" t="s">
        <v>370</v>
      </c>
      <c r="E14" s="50" t="s">
        <v>432</v>
      </c>
      <c r="F14" s="50" t="s">
        <v>437</v>
      </c>
      <c r="G14" s="50" t="s">
        <v>373</v>
      </c>
      <c r="H14" s="50">
        <v>60127</v>
      </c>
      <c r="I14" s="50">
        <v>63258</v>
      </c>
      <c r="J14" s="50" t="s">
        <v>4364</v>
      </c>
      <c r="K14" s="50">
        <v>2592</v>
      </c>
      <c r="L14" s="50">
        <v>210</v>
      </c>
      <c r="M14" s="50">
        <v>295</v>
      </c>
      <c r="N14" s="50"/>
      <c r="O14" s="50" t="s">
        <v>24</v>
      </c>
      <c r="P14" s="50" t="s">
        <v>25</v>
      </c>
      <c r="Q14" s="50" t="s">
        <v>4365</v>
      </c>
      <c r="R14" s="50" t="s">
        <v>4366</v>
      </c>
      <c r="S14" s="50" t="s">
        <v>993</v>
      </c>
      <c r="U14" s="9">
        <f t="shared" si="0"/>
        <v>145</v>
      </c>
      <c r="V14" s="10" t="str">
        <f t="shared" si="1"/>
        <v>OK1DOY145SINGLE</v>
      </c>
      <c r="W14" s="11">
        <f t="shared" si="4"/>
        <v>75.400000000000006</v>
      </c>
      <c r="X14" s="12">
        <f t="shared" si="2"/>
        <v>1</v>
      </c>
      <c r="Y14" s="12">
        <f>COUNTIF(U:U,U14)</f>
        <v>89</v>
      </c>
      <c r="Z14" s="12">
        <f>COUNTIFS(D:D,D14,U:U,U14)</f>
        <v>72</v>
      </c>
      <c r="AA14" s="25" t="str">
        <f t="shared" si="3"/>
        <v>12</v>
      </c>
    </row>
    <row r="15" spans="1:27" customFormat="1" ht="15" x14ac:dyDescent="0.25">
      <c r="A15" s="50" t="s">
        <v>64</v>
      </c>
      <c r="B15" s="50" t="s">
        <v>648</v>
      </c>
      <c r="C15" s="50" t="s">
        <v>649</v>
      </c>
      <c r="D15" s="50" t="s">
        <v>370</v>
      </c>
      <c r="E15" s="50" t="s">
        <v>432</v>
      </c>
      <c r="F15" s="50" t="s">
        <v>439</v>
      </c>
      <c r="G15" s="50"/>
      <c r="H15" s="50">
        <v>59888</v>
      </c>
      <c r="I15" s="50">
        <v>63081</v>
      </c>
      <c r="J15" s="50" t="s">
        <v>3907</v>
      </c>
      <c r="K15" s="50">
        <v>3180</v>
      </c>
      <c r="L15" s="50">
        <v>212</v>
      </c>
      <c r="M15" s="50">
        <v>296</v>
      </c>
      <c r="N15" s="50"/>
      <c r="O15" s="50" t="s">
        <v>24</v>
      </c>
      <c r="P15" s="50" t="s">
        <v>25</v>
      </c>
      <c r="Q15" s="50" t="s">
        <v>3908</v>
      </c>
      <c r="R15" s="50" t="s">
        <v>677</v>
      </c>
      <c r="S15" s="50" t="s">
        <v>2129</v>
      </c>
      <c r="U15" s="9">
        <f t="shared" si="0"/>
        <v>145</v>
      </c>
      <c r="V15" s="10" t="str">
        <f t="shared" si="1"/>
        <v>OK1MWW145SINGLE</v>
      </c>
      <c r="W15" s="11">
        <f t="shared" si="4"/>
        <v>74.2</v>
      </c>
      <c r="X15" s="12">
        <f t="shared" si="2"/>
        <v>1</v>
      </c>
      <c r="Y15" s="12">
        <f>COUNTIF(U:U,U15)</f>
        <v>89</v>
      </c>
      <c r="Z15" s="12">
        <f>COUNTIFS(D:D,D15,U:U,U15)</f>
        <v>72</v>
      </c>
      <c r="AA15" s="25" t="str">
        <f t="shared" si="3"/>
        <v>13</v>
      </c>
    </row>
    <row r="16" spans="1:27" customFormat="1" ht="15" x14ac:dyDescent="0.25">
      <c r="A16" s="50" t="s">
        <v>69</v>
      </c>
      <c r="B16" s="50" t="s">
        <v>3384</v>
      </c>
      <c r="C16" s="50" t="s">
        <v>1227</v>
      </c>
      <c r="D16" s="50" t="s">
        <v>370</v>
      </c>
      <c r="E16" s="50" t="s">
        <v>432</v>
      </c>
      <c r="F16" s="50" t="s">
        <v>437</v>
      </c>
      <c r="G16" s="50" t="s">
        <v>373</v>
      </c>
      <c r="H16" s="50">
        <v>59631</v>
      </c>
      <c r="I16" s="50">
        <v>59776</v>
      </c>
      <c r="J16" s="50" t="s">
        <v>3909</v>
      </c>
      <c r="K16" s="50">
        <v>156</v>
      </c>
      <c r="L16" s="50">
        <v>221</v>
      </c>
      <c r="M16" s="50">
        <v>271</v>
      </c>
      <c r="N16" s="50">
        <v>1</v>
      </c>
      <c r="O16" s="50" t="s">
        <v>24</v>
      </c>
      <c r="P16" s="50" t="s">
        <v>25</v>
      </c>
      <c r="Q16" s="50" t="s">
        <v>3910</v>
      </c>
      <c r="R16" s="50" t="s">
        <v>1152</v>
      </c>
      <c r="S16" s="50" t="s">
        <v>3388</v>
      </c>
      <c r="U16" s="9">
        <f t="shared" si="0"/>
        <v>145</v>
      </c>
      <c r="V16" s="10" t="str">
        <f t="shared" si="1"/>
        <v>OK2AF145SINGLE</v>
      </c>
      <c r="W16" s="11">
        <f t="shared" si="4"/>
        <v>72.900000000000006</v>
      </c>
      <c r="X16" s="12">
        <f t="shared" si="2"/>
        <v>1</v>
      </c>
      <c r="Y16" s="12">
        <f>COUNTIF(U:U,U16)</f>
        <v>89</v>
      </c>
      <c r="Z16" s="12">
        <f>COUNTIFS(D:D,D16,U:U,U16)</f>
        <v>72</v>
      </c>
      <c r="AA16" s="25" t="str">
        <f t="shared" si="3"/>
        <v>14</v>
      </c>
    </row>
    <row r="17" spans="1:27" customFormat="1" ht="15" x14ac:dyDescent="0.25">
      <c r="A17" s="50" t="s">
        <v>72</v>
      </c>
      <c r="B17" s="50" t="s">
        <v>1607</v>
      </c>
      <c r="C17" s="50" t="s">
        <v>1257</v>
      </c>
      <c r="D17" s="50" t="s">
        <v>370</v>
      </c>
      <c r="E17" s="50" t="s">
        <v>432</v>
      </c>
      <c r="F17" s="50" t="s">
        <v>437</v>
      </c>
      <c r="G17" s="50" t="s">
        <v>373</v>
      </c>
      <c r="H17" s="50">
        <v>54154</v>
      </c>
      <c r="I17" s="50">
        <v>56141</v>
      </c>
      <c r="J17" s="50" t="s">
        <v>3911</v>
      </c>
      <c r="K17" s="50">
        <v>1977</v>
      </c>
      <c r="L17" s="50">
        <v>216</v>
      </c>
      <c r="M17" s="50">
        <v>258</v>
      </c>
      <c r="N17" s="50"/>
      <c r="O17" s="50" t="s">
        <v>24</v>
      </c>
      <c r="P17" s="50" t="s">
        <v>25</v>
      </c>
      <c r="Q17" s="50" t="s">
        <v>1258</v>
      </c>
      <c r="R17" s="50" t="s">
        <v>1216</v>
      </c>
      <c r="S17" s="50" t="s">
        <v>3912</v>
      </c>
      <c r="U17" s="9">
        <f t="shared" si="0"/>
        <v>145</v>
      </c>
      <c r="V17" s="10" t="str">
        <f t="shared" si="1"/>
        <v>OK1HFP145SINGLE</v>
      </c>
      <c r="W17" s="11">
        <f t="shared" si="4"/>
        <v>71.7</v>
      </c>
      <c r="X17" s="12">
        <f t="shared" si="2"/>
        <v>1</v>
      </c>
      <c r="Y17" s="12">
        <f>COUNTIF(U:U,U17)</f>
        <v>89</v>
      </c>
      <c r="Z17" s="12">
        <f>COUNTIFS(D:D,D17,U:U,U17)</f>
        <v>72</v>
      </c>
      <c r="AA17" s="25" t="str">
        <f t="shared" si="3"/>
        <v>15</v>
      </c>
    </row>
    <row r="18" spans="1:27" customFormat="1" ht="15" x14ac:dyDescent="0.25">
      <c r="A18" s="50" t="s">
        <v>75</v>
      </c>
      <c r="B18" s="50" t="s">
        <v>4098</v>
      </c>
      <c r="C18" s="50" t="s">
        <v>744</v>
      </c>
      <c r="D18" s="50" t="s">
        <v>370</v>
      </c>
      <c r="E18" s="50" t="s">
        <v>432</v>
      </c>
      <c r="F18" s="50" t="s">
        <v>437</v>
      </c>
      <c r="G18" s="50" t="s">
        <v>373</v>
      </c>
      <c r="H18" s="50">
        <v>50647</v>
      </c>
      <c r="I18" s="50">
        <v>50721</v>
      </c>
      <c r="J18" s="50" t="s">
        <v>4367</v>
      </c>
      <c r="K18" s="50">
        <v>150</v>
      </c>
      <c r="L18" s="50">
        <v>197</v>
      </c>
      <c r="M18" s="50">
        <v>261</v>
      </c>
      <c r="N18" s="50">
        <v>1</v>
      </c>
      <c r="O18" s="50" t="s">
        <v>24</v>
      </c>
      <c r="P18" s="50" t="s">
        <v>25</v>
      </c>
      <c r="Q18" s="50" t="s">
        <v>4368</v>
      </c>
      <c r="R18" s="50" t="s">
        <v>4369</v>
      </c>
      <c r="S18" s="50" t="s">
        <v>52</v>
      </c>
      <c r="U18" s="9">
        <f t="shared" si="0"/>
        <v>145</v>
      </c>
      <c r="V18" s="10" t="str">
        <f t="shared" si="1"/>
        <v>OK1FPQ145SINGLE</v>
      </c>
      <c r="W18" s="11">
        <f t="shared" si="4"/>
        <v>70.5</v>
      </c>
      <c r="X18" s="12">
        <f t="shared" si="2"/>
        <v>1</v>
      </c>
      <c r="Y18" s="12">
        <f>COUNTIF(U:U,U18)</f>
        <v>89</v>
      </c>
      <c r="Z18" s="12">
        <f>COUNTIFS(D:D,D18,U:U,U18)</f>
        <v>72</v>
      </c>
      <c r="AA18" s="25" t="str">
        <f t="shared" si="3"/>
        <v>16</v>
      </c>
    </row>
    <row r="19" spans="1:27" customFormat="1" ht="15" x14ac:dyDescent="0.25">
      <c r="A19" s="50" t="s">
        <v>77</v>
      </c>
      <c r="B19" s="50" t="s">
        <v>1416</v>
      </c>
      <c r="C19" s="50" t="s">
        <v>584</v>
      </c>
      <c r="D19" s="50" t="s">
        <v>370</v>
      </c>
      <c r="E19" s="50" t="s">
        <v>432</v>
      </c>
      <c r="F19" s="50" t="s">
        <v>438</v>
      </c>
      <c r="G19" s="50"/>
      <c r="H19" s="50">
        <v>49814</v>
      </c>
      <c r="I19" s="50">
        <v>54271</v>
      </c>
      <c r="J19" s="50" t="s">
        <v>3913</v>
      </c>
      <c r="K19" s="50">
        <v>4442</v>
      </c>
      <c r="L19" s="50">
        <v>179</v>
      </c>
      <c r="M19" s="50">
        <v>304</v>
      </c>
      <c r="N19" s="50"/>
      <c r="O19" s="50" t="s">
        <v>24</v>
      </c>
      <c r="P19" s="50" t="s">
        <v>25</v>
      </c>
      <c r="Q19" s="50" t="s">
        <v>3914</v>
      </c>
      <c r="R19" s="50" t="s">
        <v>677</v>
      </c>
      <c r="S19" s="50" t="s">
        <v>293</v>
      </c>
      <c r="U19" s="9">
        <f t="shared" si="0"/>
        <v>145</v>
      </c>
      <c r="V19" s="10" t="str">
        <f t="shared" si="1"/>
        <v>OK2PWY145SINGLE</v>
      </c>
      <c r="W19" s="11">
        <f t="shared" si="4"/>
        <v>69.2</v>
      </c>
      <c r="X19" s="12">
        <f t="shared" si="2"/>
        <v>1</v>
      </c>
      <c r="Y19" s="12">
        <f>COUNTIF(U:U,U19)</f>
        <v>89</v>
      </c>
      <c r="Z19" s="12">
        <f>COUNTIFS(D:D,D19,U:U,U19)</f>
        <v>72</v>
      </c>
      <c r="AA19" s="25" t="str">
        <f t="shared" si="3"/>
        <v>17</v>
      </c>
    </row>
    <row r="20" spans="1:27" customFormat="1" ht="15" x14ac:dyDescent="0.25">
      <c r="A20" s="50" t="s">
        <v>80</v>
      </c>
      <c r="B20" s="50" t="s">
        <v>3915</v>
      </c>
      <c r="C20" s="50" t="s">
        <v>1236</v>
      </c>
      <c r="D20" s="50" t="s">
        <v>370</v>
      </c>
      <c r="E20" s="50" t="s">
        <v>432</v>
      </c>
      <c r="F20" s="50" t="s">
        <v>437</v>
      </c>
      <c r="G20" s="50" t="s">
        <v>373</v>
      </c>
      <c r="H20" s="50">
        <v>46569</v>
      </c>
      <c r="I20" s="50">
        <v>60767</v>
      </c>
      <c r="J20" s="50" t="s">
        <v>3916</v>
      </c>
      <c r="K20" s="50">
        <v>14516</v>
      </c>
      <c r="L20" s="50">
        <v>231</v>
      </c>
      <c r="M20" s="50">
        <v>249</v>
      </c>
      <c r="N20" s="50">
        <v>2</v>
      </c>
      <c r="O20" s="50" t="s">
        <v>24</v>
      </c>
      <c r="P20" s="50" t="s">
        <v>25</v>
      </c>
      <c r="Q20" s="50" t="s">
        <v>3917</v>
      </c>
      <c r="R20" s="50" t="s">
        <v>55</v>
      </c>
      <c r="S20" s="50" t="s">
        <v>3918</v>
      </c>
      <c r="U20" s="9">
        <f t="shared" si="0"/>
        <v>145</v>
      </c>
      <c r="V20" s="10" t="str">
        <f t="shared" si="1"/>
        <v>OK1DEP145SINGLE</v>
      </c>
      <c r="W20" s="11">
        <f t="shared" si="4"/>
        <v>68</v>
      </c>
      <c r="X20" s="12">
        <f t="shared" si="2"/>
        <v>1</v>
      </c>
      <c r="Y20" s="12">
        <f>COUNTIF(U:U,U20)</f>
        <v>89</v>
      </c>
      <c r="Z20" s="12">
        <f>COUNTIFS(D:D,D20,U:U,U20)</f>
        <v>72</v>
      </c>
      <c r="AA20" s="25" t="str">
        <f t="shared" si="3"/>
        <v>18</v>
      </c>
    </row>
    <row r="21" spans="1:27" customFormat="1" ht="15" x14ac:dyDescent="0.25">
      <c r="A21" s="50" t="s">
        <v>85</v>
      </c>
      <c r="B21" s="50" t="s">
        <v>294</v>
      </c>
      <c r="C21" s="50" t="s">
        <v>586</v>
      </c>
      <c r="D21" s="50" t="s">
        <v>370</v>
      </c>
      <c r="E21" s="50" t="s">
        <v>432</v>
      </c>
      <c r="F21" s="50" t="s">
        <v>445</v>
      </c>
      <c r="G21" s="50" t="s">
        <v>373</v>
      </c>
      <c r="H21" s="50">
        <v>44910</v>
      </c>
      <c r="I21" s="50">
        <v>46013</v>
      </c>
      <c r="J21" s="50" t="s">
        <v>3919</v>
      </c>
      <c r="K21" s="50">
        <v>1144</v>
      </c>
      <c r="L21" s="50">
        <v>191</v>
      </c>
      <c r="M21" s="50">
        <v>243</v>
      </c>
      <c r="N21" s="50"/>
      <c r="O21" s="50" t="s">
        <v>24</v>
      </c>
      <c r="P21" s="50" t="s">
        <v>25</v>
      </c>
      <c r="Q21" s="50" t="s">
        <v>3920</v>
      </c>
      <c r="R21" s="50" t="s">
        <v>1598</v>
      </c>
      <c r="S21" s="50" t="s">
        <v>295</v>
      </c>
      <c r="U21" s="9">
        <f t="shared" si="0"/>
        <v>145</v>
      </c>
      <c r="V21" s="10" t="str">
        <f t="shared" si="1"/>
        <v>OK1PGS145SINGLE</v>
      </c>
      <c r="W21" s="11">
        <f t="shared" si="4"/>
        <v>66.8</v>
      </c>
      <c r="X21" s="12">
        <f t="shared" si="2"/>
        <v>1</v>
      </c>
      <c r="Y21" s="12">
        <f>COUNTIF(U:U,U21)</f>
        <v>89</v>
      </c>
      <c r="Z21" s="12">
        <f>COUNTIFS(D:D,D21,U:U,U21)</f>
        <v>72</v>
      </c>
      <c r="AA21" s="25" t="str">
        <f t="shared" si="3"/>
        <v>19</v>
      </c>
    </row>
    <row r="22" spans="1:27" customFormat="1" ht="15" x14ac:dyDescent="0.25">
      <c r="A22" s="50" t="s">
        <v>88</v>
      </c>
      <c r="B22" s="50" t="s">
        <v>2752</v>
      </c>
      <c r="C22" s="50" t="s">
        <v>3921</v>
      </c>
      <c r="D22" s="50" t="s">
        <v>370</v>
      </c>
      <c r="E22" s="50" t="s">
        <v>432</v>
      </c>
      <c r="F22" s="50" t="s">
        <v>443</v>
      </c>
      <c r="G22" s="50" t="s">
        <v>373</v>
      </c>
      <c r="H22" s="50">
        <v>44896</v>
      </c>
      <c r="I22" s="50">
        <v>47158</v>
      </c>
      <c r="J22" s="50" t="s">
        <v>3922</v>
      </c>
      <c r="K22" s="50">
        <v>3379</v>
      </c>
      <c r="L22" s="50">
        <v>169</v>
      </c>
      <c r="M22" s="50">
        <v>281</v>
      </c>
      <c r="N22" s="50"/>
      <c r="O22" s="50" t="s">
        <v>24</v>
      </c>
      <c r="P22" s="50" t="s">
        <v>25</v>
      </c>
      <c r="Q22" s="50" t="s">
        <v>3923</v>
      </c>
      <c r="R22" s="50" t="s">
        <v>2756</v>
      </c>
      <c r="S22" s="50" t="s">
        <v>3924</v>
      </c>
      <c r="U22" s="9">
        <f t="shared" si="0"/>
        <v>145</v>
      </c>
      <c r="V22" s="10" t="str">
        <f t="shared" si="1"/>
        <v>OK2PVX145SINGLE</v>
      </c>
      <c r="W22" s="11">
        <f t="shared" si="4"/>
        <v>65.5</v>
      </c>
      <c r="X22" s="12">
        <f t="shared" si="2"/>
        <v>1</v>
      </c>
      <c r="Y22" s="12">
        <f>COUNTIF(U:U,U22)</f>
        <v>89</v>
      </c>
      <c r="Z22" s="12">
        <f>COUNTIFS(D:D,D22,U:U,U22)</f>
        <v>72</v>
      </c>
      <c r="AA22" s="25" t="str">
        <f t="shared" si="3"/>
        <v>20</v>
      </c>
    </row>
    <row r="23" spans="1:27" customFormat="1" ht="15" x14ac:dyDescent="0.25">
      <c r="A23" s="50" t="s">
        <v>91</v>
      </c>
      <c r="B23" s="50" t="s">
        <v>1647</v>
      </c>
      <c r="C23" s="50" t="s">
        <v>407</v>
      </c>
      <c r="D23" s="50" t="s">
        <v>370</v>
      </c>
      <c r="E23" s="50" t="s">
        <v>432</v>
      </c>
      <c r="F23" s="50" t="s">
        <v>445</v>
      </c>
      <c r="G23" s="50" t="s">
        <v>373</v>
      </c>
      <c r="H23" s="50">
        <v>44728</v>
      </c>
      <c r="I23" s="50">
        <v>45665</v>
      </c>
      <c r="J23" s="50" t="s">
        <v>3925</v>
      </c>
      <c r="K23" s="50">
        <v>936</v>
      </c>
      <c r="L23" s="50">
        <v>206</v>
      </c>
      <c r="M23" s="50">
        <v>220</v>
      </c>
      <c r="N23" s="50"/>
      <c r="O23" s="50" t="s">
        <v>24</v>
      </c>
      <c r="P23" s="50" t="s">
        <v>25</v>
      </c>
      <c r="Q23" s="50" t="s">
        <v>3926</v>
      </c>
      <c r="R23" s="50" t="s">
        <v>3604</v>
      </c>
      <c r="S23" s="50" t="s">
        <v>3927</v>
      </c>
      <c r="U23" s="9">
        <f t="shared" si="0"/>
        <v>145</v>
      </c>
      <c r="V23" s="10" t="str">
        <f t="shared" si="1"/>
        <v>OK1CZ145SINGLE</v>
      </c>
      <c r="W23" s="11">
        <f t="shared" si="4"/>
        <v>64.3</v>
      </c>
      <c r="X23" s="12">
        <f t="shared" ref="X23:X98" si="5">IF(U23&gt;=120000,6,IF(U23&gt;=24000,5,IF(U23&gt;=2300,4,IF(U23=1300,3,IF(U23=435,2,IF(U23=145,1,0))))))</f>
        <v>1</v>
      </c>
      <c r="Y23" s="12">
        <f>COUNTIF(U:U,U23)</f>
        <v>89</v>
      </c>
      <c r="Z23" s="12">
        <f>COUNTIFS(D:D,D23,U:U,U23)</f>
        <v>72</v>
      </c>
      <c r="AA23" s="25" t="str">
        <f t="shared" si="3"/>
        <v>21</v>
      </c>
    </row>
    <row r="24" spans="1:27" customFormat="1" ht="15" x14ac:dyDescent="0.25">
      <c r="A24" s="50" t="s">
        <v>95</v>
      </c>
      <c r="B24" s="50" t="s">
        <v>1085</v>
      </c>
      <c r="C24" s="50" t="s">
        <v>1086</v>
      </c>
      <c r="D24" s="50" t="s">
        <v>370</v>
      </c>
      <c r="E24" s="50" t="s">
        <v>432</v>
      </c>
      <c r="F24" s="50" t="s">
        <v>617</v>
      </c>
      <c r="G24" s="50" t="s">
        <v>373</v>
      </c>
      <c r="H24" s="50">
        <v>43323</v>
      </c>
      <c r="I24" s="50">
        <v>46049</v>
      </c>
      <c r="J24" s="50" t="s">
        <v>2754</v>
      </c>
      <c r="K24" s="50">
        <v>3090</v>
      </c>
      <c r="L24" s="50">
        <v>193</v>
      </c>
      <c r="M24" s="50">
        <v>235</v>
      </c>
      <c r="N24" s="50"/>
      <c r="O24" s="50" t="s">
        <v>24</v>
      </c>
      <c r="P24" s="50" t="s">
        <v>25</v>
      </c>
      <c r="Q24" s="50" t="s">
        <v>1620</v>
      </c>
      <c r="R24" s="50" t="s">
        <v>3928</v>
      </c>
      <c r="S24" s="50" t="s">
        <v>1088</v>
      </c>
      <c r="U24" s="9">
        <f t="shared" si="0"/>
        <v>145</v>
      </c>
      <c r="V24" s="10" t="str">
        <f t="shared" si="1"/>
        <v>OK1IM145SINGLE</v>
      </c>
      <c r="W24" s="11">
        <f t="shared" si="4"/>
        <v>63</v>
      </c>
      <c r="X24" s="12">
        <f t="shared" si="5"/>
        <v>1</v>
      </c>
      <c r="Y24" s="12">
        <f>COUNTIF(U:U,U24)</f>
        <v>89</v>
      </c>
      <c r="Z24" s="12">
        <f>COUNTIFS(D:D,D24,U:U,U24)</f>
        <v>72</v>
      </c>
      <c r="AA24" s="25" t="str">
        <f t="shared" si="3"/>
        <v>22</v>
      </c>
    </row>
    <row r="25" spans="1:27" customFormat="1" ht="15" x14ac:dyDescent="0.25">
      <c r="A25" s="50" t="s">
        <v>100</v>
      </c>
      <c r="B25" s="50" t="s">
        <v>3929</v>
      </c>
      <c r="C25" s="50" t="s">
        <v>3930</v>
      </c>
      <c r="D25" s="50" t="s">
        <v>370</v>
      </c>
      <c r="E25" s="50" t="s">
        <v>432</v>
      </c>
      <c r="F25" s="50" t="s">
        <v>440</v>
      </c>
      <c r="G25" s="50" t="s">
        <v>373</v>
      </c>
      <c r="H25" s="50">
        <v>38009</v>
      </c>
      <c r="I25" s="50">
        <v>38272</v>
      </c>
      <c r="J25" s="50" t="s">
        <v>3931</v>
      </c>
      <c r="K25" s="50">
        <v>264</v>
      </c>
      <c r="L25" s="50">
        <v>150</v>
      </c>
      <c r="M25" s="50">
        <v>255</v>
      </c>
      <c r="N25" s="50"/>
      <c r="O25" s="50" t="s">
        <v>24</v>
      </c>
      <c r="P25" s="50" t="s">
        <v>25</v>
      </c>
      <c r="Q25" s="50" t="s">
        <v>3932</v>
      </c>
      <c r="R25" s="50" t="s">
        <v>3933</v>
      </c>
      <c r="S25" s="50" t="s">
        <v>3034</v>
      </c>
      <c r="U25" s="9">
        <f t="shared" si="0"/>
        <v>145</v>
      </c>
      <c r="V25" s="10" t="str">
        <f t="shared" si="1"/>
        <v>OK2ZI145SINGLE</v>
      </c>
      <c r="W25" s="11">
        <f t="shared" si="4"/>
        <v>61.8</v>
      </c>
      <c r="X25" s="12">
        <f t="shared" si="5"/>
        <v>1</v>
      </c>
      <c r="Y25" s="12">
        <f>COUNTIF(U:U,U25)</f>
        <v>89</v>
      </c>
      <c r="Z25" s="12">
        <f>COUNTIFS(D:D,D25,U:U,U25)</f>
        <v>72</v>
      </c>
      <c r="AA25" s="25" t="str">
        <f t="shared" si="3"/>
        <v>23</v>
      </c>
    </row>
    <row r="26" spans="1:27" customFormat="1" ht="15" x14ac:dyDescent="0.25">
      <c r="A26" s="50" t="s">
        <v>104</v>
      </c>
      <c r="B26" s="50" t="s">
        <v>1670</v>
      </c>
      <c r="C26" s="50" t="s">
        <v>831</v>
      </c>
      <c r="D26" s="50" t="s">
        <v>370</v>
      </c>
      <c r="E26" s="50" t="s">
        <v>432</v>
      </c>
      <c r="F26" s="50" t="s">
        <v>525</v>
      </c>
      <c r="G26" s="50" t="s">
        <v>373</v>
      </c>
      <c r="H26" s="50">
        <v>37195</v>
      </c>
      <c r="I26" s="50">
        <v>40305</v>
      </c>
      <c r="J26" s="50" t="s">
        <v>3934</v>
      </c>
      <c r="K26" s="50">
        <v>3109</v>
      </c>
      <c r="L26" s="50">
        <v>163</v>
      </c>
      <c r="M26" s="50">
        <v>243</v>
      </c>
      <c r="N26" s="50"/>
      <c r="O26" s="50" t="s">
        <v>24</v>
      </c>
      <c r="P26" s="50" t="s">
        <v>25</v>
      </c>
      <c r="Q26" s="50" t="s">
        <v>3935</v>
      </c>
      <c r="R26" s="50" t="s">
        <v>67</v>
      </c>
      <c r="S26" s="50" t="s">
        <v>1543</v>
      </c>
      <c r="U26" s="9">
        <f t="shared" si="0"/>
        <v>145</v>
      </c>
      <c r="V26" s="10" t="str">
        <f t="shared" si="1"/>
        <v>OK1AUC145SINGLE</v>
      </c>
      <c r="W26" s="11">
        <f t="shared" si="4"/>
        <v>60.6</v>
      </c>
      <c r="X26" s="12">
        <f t="shared" si="5"/>
        <v>1</v>
      </c>
      <c r="Y26" s="12">
        <f>COUNTIF(U:U,U26)</f>
        <v>89</v>
      </c>
      <c r="Z26" s="12">
        <f>COUNTIFS(D:D,D26,U:U,U26)</f>
        <v>72</v>
      </c>
      <c r="AA26" s="25" t="str">
        <f t="shared" si="3"/>
        <v>24</v>
      </c>
    </row>
    <row r="27" spans="1:27" customFormat="1" ht="15" x14ac:dyDescent="0.25">
      <c r="A27" s="50" t="s">
        <v>106</v>
      </c>
      <c r="B27" s="50" t="s">
        <v>1520</v>
      </c>
      <c r="C27" s="50" t="s">
        <v>1456</v>
      </c>
      <c r="D27" s="50" t="s">
        <v>370</v>
      </c>
      <c r="E27" s="50" t="s">
        <v>432</v>
      </c>
      <c r="F27" s="50" t="s">
        <v>437</v>
      </c>
      <c r="G27" s="50" t="s">
        <v>373</v>
      </c>
      <c r="H27" s="50">
        <v>37038</v>
      </c>
      <c r="I27" s="50">
        <v>38561</v>
      </c>
      <c r="J27" s="50" t="s">
        <v>3936</v>
      </c>
      <c r="K27" s="50">
        <v>1524</v>
      </c>
      <c r="L27" s="50">
        <v>152</v>
      </c>
      <c r="M27" s="50">
        <v>252</v>
      </c>
      <c r="N27" s="50">
        <v>1</v>
      </c>
      <c r="O27" s="50" t="s">
        <v>24</v>
      </c>
      <c r="P27" s="50" t="s">
        <v>25</v>
      </c>
      <c r="Q27" s="50" t="s">
        <v>3937</v>
      </c>
      <c r="R27" s="50" t="s">
        <v>1623</v>
      </c>
      <c r="S27" s="50" t="s">
        <v>1521</v>
      </c>
      <c r="U27" s="9">
        <f t="shared" si="0"/>
        <v>145</v>
      </c>
      <c r="V27" s="10" t="str">
        <f t="shared" si="1"/>
        <v>OK7CM145SINGLE</v>
      </c>
      <c r="W27" s="11">
        <f t="shared" si="4"/>
        <v>59.3</v>
      </c>
      <c r="X27" s="12">
        <f t="shared" si="5"/>
        <v>1</v>
      </c>
      <c r="Y27" s="12">
        <f>COUNTIF(U:U,U27)</f>
        <v>89</v>
      </c>
      <c r="Z27" s="12">
        <f>COUNTIFS(D:D,D27,U:U,U27)</f>
        <v>72</v>
      </c>
      <c r="AA27" s="25" t="str">
        <f t="shared" si="3"/>
        <v>25</v>
      </c>
    </row>
    <row r="28" spans="1:27" customFormat="1" ht="15" x14ac:dyDescent="0.25">
      <c r="A28" s="50" t="s">
        <v>110</v>
      </c>
      <c r="B28" s="50" t="s">
        <v>1631</v>
      </c>
      <c r="C28" s="50" t="s">
        <v>404</v>
      </c>
      <c r="D28" s="50" t="s">
        <v>370</v>
      </c>
      <c r="E28" s="50" t="s">
        <v>432</v>
      </c>
      <c r="F28" s="50" t="s">
        <v>440</v>
      </c>
      <c r="G28" s="50" t="s">
        <v>373</v>
      </c>
      <c r="H28" s="50">
        <v>36473</v>
      </c>
      <c r="I28" s="50">
        <v>37423</v>
      </c>
      <c r="J28" s="50" t="s">
        <v>3938</v>
      </c>
      <c r="K28" s="50">
        <v>941</v>
      </c>
      <c r="L28" s="50">
        <v>143</v>
      </c>
      <c r="M28" s="50">
        <v>262</v>
      </c>
      <c r="N28" s="50"/>
      <c r="O28" s="50" t="s">
        <v>24</v>
      </c>
      <c r="P28" s="50" t="s">
        <v>25</v>
      </c>
      <c r="Q28" s="50" t="s">
        <v>3939</v>
      </c>
      <c r="R28" s="50" t="s">
        <v>1819</v>
      </c>
      <c r="S28" s="50" t="s">
        <v>1820</v>
      </c>
      <c r="U28" s="9">
        <f t="shared" si="0"/>
        <v>145</v>
      </c>
      <c r="V28" s="10" t="str">
        <f t="shared" si="1"/>
        <v>OK1HCD145SINGLE</v>
      </c>
      <c r="W28" s="11">
        <f t="shared" si="4"/>
        <v>58.1</v>
      </c>
      <c r="X28" s="12">
        <f t="shared" si="5"/>
        <v>1</v>
      </c>
      <c r="Y28" s="12">
        <f>COUNTIF(U:U,U28)</f>
        <v>89</v>
      </c>
      <c r="Z28" s="12">
        <f>COUNTIFS(D:D,D28,U:U,U28)</f>
        <v>72</v>
      </c>
      <c r="AA28" s="25" t="str">
        <f t="shared" si="3"/>
        <v>26</v>
      </c>
    </row>
    <row r="29" spans="1:27" customFormat="1" ht="15" x14ac:dyDescent="0.25">
      <c r="A29" s="50" t="s">
        <v>114</v>
      </c>
      <c r="B29" s="50" t="s">
        <v>57</v>
      </c>
      <c r="C29" s="50" t="s">
        <v>381</v>
      </c>
      <c r="D29" s="50" t="s">
        <v>370</v>
      </c>
      <c r="E29" s="50" t="s">
        <v>432</v>
      </c>
      <c r="F29" s="50" t="s">
        <v>437</v>
      </c>
      <c r="G29" s="50" t="s">
        <v>373</v>
      </c>
      <c r="H29" s="50">
        <v>35571</v>
      </c>
      <c r="I29" s="50">
        <v>36954</v>
      </c>
      <c r="J29" s="50" t="s">
        <v>3940</v>
      </c>
      <c r="K29" s="50">
        <v>1803</v>
      </c>
      <c r="L29" s="50">
        <v>133</v>
      </c>
      <c r="M29" s="50">
        <v>280</v>
      </c>
      <c r="N29" s="50"/>
      <c r="O29" s="50" t="s">
        <v>24</v>
      </c>
      <c r="P29" s="50" t="s">
        <v>25</v>
      </c>
      <c r="Q29" s="50" t="s">
        <v>3941</v>
      </c>
      <c r="R29" s="50" t="s">
        <v>1419</v>
      </c>
      <c r="S29" s="50" t="s">
        <v>60</v>
      </c>
      <c r="U29" s="9"/>
      <c r="V29" s="10"/>
      <c r="W29" s="11"/>
      <c r="X29" s="12"/>
      <c r="Y29" s="12"/>
      <c r="Z29" s="12"/>
      <c r="AA29" s="25"/>
    </row>
    <row r="30" spans="1:27" customFormat="1" ht="15" x14ac:dyDescent="0.25">
      <c r="A30" s="50" t="s">
        <v>117</v>
      </c>
      <c r="B30" s="50" t="s">
        <v>2595</v>
      </c>
      <c r="C30" s="50" t="s">
        <v>2596</v>
      </c>
      <c r="D30" s="50" t="s">
        <v>370</v>
      </c>
      <c r="E30" s="50" t="s">
        <v>432</v>
      </c>
      <c r="F30" s="50" t="s">
        <v>444</v>
      </c>
      <c r="G30" s="50"/>
      <c r="H30" s="50">
        <v>34751</v>
      </c>
      <c r="I30" s="50">
        <v>35025</v>
      </c>
      <c r="J30" s="50" t="s">
        <v>4370</v>
      </c>
      <c r="K30" s="50">
        <v>273</v>
      </c>
      <c r="L30" s="50">
        <v>148</v>
      </c>
      <c r="M30" s="50">
        <v>240</v>
      </c>
      <c r="N30" s="50">
        <v>2</v>
      </c>
      <c r="O30" s="50" t="s">
        <v>24</v>
      </c>
      <c r="P30" s="50" t="s">
        <v>25</v>
      </c>
      <c r="Q30" s="50" t="s">
        <v>4286</v>
      </c>
      <c r="R30" s="50" t="s">
        <v>4287</v>
      </c>
      <c r="S30" s="50" t="s">
        <v>2599</v>
      </c>
      <c r="U30" s="9"/>
      <c r="V30" s="10"/>
      <c r="W30" s="11"/>
      <c r="X30" s="12"/>
      <c r="Y30" s="12"/>
      <c r="Z30" s="12"/>
      <c r="AA30" s="25"/>
    </row>
    <row r="31" spans="1:27" customFormat="1" ht="15" x14ac:dyDescent="0.25">
      <c r="A31" s="50" t="s">
        <v>120</v>
      </c>
      <c r="B31" s="50" t="s">
        <v>73</v>
      </c>
      <c r="C31" s="50" t="s">
        <v>387</v>
      </c>
      <c r="D31" s="50" t="s">
        <v>370</v>
      </c>
      <c r="E31" s="50" t="s">
        <v>432</v>
      </c>
      <c r="F31" s="50" t="s">
        <v>440</v>
      </c>
      <c r="G31" s="50" t="s">
        <v>373</v>
      </c>
      <c r="H31" s="50">
        <v>33651</v>
      </c>
      <c r="I31" s="50">
        <v>35414</v>
      </c>
      <c r="J31" s="50" t="s">
        <v>3942</v>
      </c>
      <c r="K31" s="50">
        <v>1830</v>
      </c>
      <c r="L31" s="50">
        <v>128</v>
      </c>
      <c r="M31" s="50">
        <v>269</v>
      </c>
      <c r="N31" s="50"/>
      <c r="O31" s="50" t="s">
        <v>24</v>
      </c>
      <c r="P31" s="50" t="s">
        <v>25</v>
      </c>
      <c r="Q31" s="50" t="s">
        <v>3943</v>
      </c>
      <c r="R31" s="50" t="s">
        <v>1776</v>
      </c>
      <c r="S31" s="50" t="s">
        <v>3944</v>
      </c>
      <c r="U31" s="9"/>
      <c r="V31" s="10"/>
      <c r="W31" s="11"/>
      <c r="X31" s="12"/>
      <c r="Y31" s="12"/>
      <c r="Z31" s="12"/>
      <c r="AA31" s="25"/>
    </row>
    <row r="32" spans="1:27" customFormat="1" ht="15" x14ac:dyDescent="0.25">
      <c r="A32" s="50" t="s">
        <v>123</v>
      </c>
      <c r="B32" s="50" t="s">
        <v>701</v>
      </c>
      <c r="C32" s="50" t="s">
        <v>1674</v>
      </c>
      <c r="D32" s="50" t="s">
        <v>370</v>
      </c>
      <c r="E32" s="50" t="s">
        <v>432</v>
      </c>
      <c r="F32" s="50" t="s">
        <v>447</v>
      </c>
      <c r="G32" s="50" t="s">
        <v>373</v>
      </c>
      <c r="H32" s="50">
        <v>30053</v>
      </c>
      <c r="I32" s="50">
        <v>30766</v>
      </c>
      <c r="J32" s="50" t="s">
        <v>3945</v>
      </c>
      <c r="K32" s="50">
        <v>714</v>
      </c>
      <c r="L32" s="50">
        <v>121</v>
      </c>
      <c r="M32" s="50">
        <v>253</v>
      </c>
      <c r="N32" s="50">
        <v>1</v>
      </c>
      <c r="O32" s="50" t="s">
        <v>24</v>
      </c>
      <c r="P32" s="50" t="s">
        <v>25</v>
      </c>
      <c r="Q32" s="50" t="s">
        <v>3946</v>
      </c>
      <c r="R32" s="50" t="s">
        <v>702</v>
      </c>
      <c r="S32" s="50" t="s">
        <v>3947</v>
      </c>
      <c r="U32" s="9"/>
      <c r="V32" s="10"/>
      <c r="W32" s="11"/>
      <c r="X32" s="12"/>
      <c r="Y32" s="12"/>
      <c r="Z32" s="12"/>
      <c r="AA32" s="25"/>
    </row>
    <row r="33" spans="1:27" customFormat="1" ht="15" x14ac:dyDescent="0.25">
      <c r="A33" s="50" t="s">
        <v>128</v>
      </c>
      <c r="B33" s="50" t="s">
        <v>1430</v>
      </c>
      <c r="C33" s="50" t="s">
        <v>1431</v>
      </c>
      <c r="D33" s="50" t="s">
        <v>370</v>
      </c>
      <c r="E33" s="50" t="s">
        <v>432</v>
      </c>
      <c r="F33" s="50" t="s">
        <v>740</v>
      </c>
      <c r="G33" s="50"/>
      <c r="H33" s="50">
        <v>29773</v>
      </c>
      <c r="I33" s="50">
        <v>30728</v>
      </c>
      <c r="J33" s="50" t="s">
        <v>3948</v>
      </c>
      <c r="K33" s="50">
        <v>1039</v>
      </c>
      <c r="L33" s="50">
        <v>131</v>
      </c>
      <c r="M33" s="50">
        <v>231</v>
      </c>
      <c r="N33" s="50"/>
      <c r="O33" s="50" t="s">
        <v>24</v>
      </c>
      <c r="P33" s="50" t="s">
        <v>25</v>
      </c>
      <c r="Q33" s="50" t="s">
        <v>3949</v>
      </c>
      <c r="R33" s="50" t="s">
        <v>3950</v>
      </c>
      <c r="S33" s="50" t="s">
        <v>867</v>
      </c>
      <c r="U33" s="9"/>
      <c r="V33" s="10"/>
      <c r="W33" s="11"/>
      <c r="X33" s="12"/>
      <c r="Y33" s="12"/>
      <c r="Z33" s="12"/>
      <c r="AA33" s="25"/>
    </row>
    <row r="34" spans="1:27" customFormat="1" ht="15" x14ac:dyDescent="0.25">
      <c r="A34" s="50" t="s">
        <v>132</v>
      </c>
      <c r="B34" s="50" t="s">
        <v>692</v>
      </c>
      <c r="C34" s="50" t="s">
        <v>693</v>
      </c>
      <c r="D34" s="50" t="s">
        <v>370</v>
      </c>
      <c r="E34" s="50" t="s">
        <v>432</v>
      </c>
      <c r="F34" s="50" t="s">
        <v>498</v>
      </c>
      <c r="G34" s="50"/>
      <c r="H34" s="50">
        <v>27159</v>
      </c>
      <c r="I34" s="50">
        <v>30041</v>
      </c>
      <c r="J34" s="50" t="s">
        <v>3951</v>
      </c>
      <c r="K34" s="50">
        <v>2882</v>
      </c>
      <c r="L34" s="50">
        <v>139</v>
      </c>
      <c r="M34" s="50">
        <v>219</v>
      </c>
      <c r="N34" s="50"/>
      <c r="O34" s="50" t="s">
        <v>24</v>
      </c>
      <c r="P34" s="50" t="s">
        <v>25</v>
      </c>
      <c r="Q34" s="50" t="s">
        <v>3952</v>
      </c>
      <c r="R34" s="50" t="s">
        <v>3953</v>
      </c>
      <c r="S34" s="50" t="s">
        <v>1588</v>
      </c>
      <c r="U34" s="9"/>
      <c r="V34" s="10"/>
      <c r="W34" s="11"/>
      <c r="X34" s="12"/>
      <c r="Y34" s="12"/>
      <c r="Z34" s="12"/>
      <c r="AA34" s="25"/>
    </row>
    <row r="35" spans="1:27" customFormat="1" ht="15" x14ac:dyDescent="0.25">
      <c r="A35" s="50" t="s">
        <v>135</v>
      </c>
      <c r="B35" s="50" t="s">
        <v>1627</v>
      </c>
      <c r="C35" s="50" t="s">
        <v>1628</v>
      </c>
      <c r="D35" s="50" t="s">
        <v>370</v>
      </c>
      <c r="E35" s="50" t="s">
        <v>432</v>
      </c>
      <c r="F35" s="50" t="s">
        <v>437</v>
      </c>
      <c r="G35" s="50" t="s">
        <v>373</v>
      </c>
      <c r="H35" s="50">
        <v>26703</v>
      </c>
      <c r="I35" s="50">
        <v>28146</v>
      </c>
      <c r="J35" s="50" t="s">
        <v>3402</v>
      </c>
      <c r="K35" s="50">
        <v>1457</v>
      </c>
      <c r="L35" s="50">
        <v>116</v>
      </c>
      <c r="M35" s="50">
        <v>238</v>
      </c>
      <c r="N35" s="50"/>
      <c r="O35" s="50" t="s">
        <v>24</v>
      </c>
      <c r="P35" s="50" t="s">
        <v>25</v>
      </c>
      <c r="Q35" s="50" t="s">
        <v>4371</v>
      </c>
      <c r="R35" s="50" t="s">
        <v>4372</v>
      </c>
      <c r="S35" s="50" t="s">
        <v>4294</v>
      </c>
      <c r="U35" s="9"/>
      <c r="V35" s="10"/>
      <c r="W35" s="11"/>
      <c r="X35" s="12"/>
      <c r="Y35" s="12"/>
      <c r="Z35" s="12"/>
      <c r="AA35" s="25"/>
    </row>
    <row r="36" spans="1:27" customFormat="1" ht="15" x14ac:dyDescent="0.25">
      <c r="A36" s="50" t="s">
        <v>138</v>
      </c>
      <c r="B36" s="50" t="s">
        <v>3954</v>
      </c>
      <c r="C36" s="50" t="s">
        <v>374</v>
      </c>
      <c r="D36" s="50" t="s">
        <v>370</v>
      </c>
      <c r="E36" s="50" t="s">
        <v>432</v>
      </c>
      <c r="F36" s="50" t="s">
        <v>441</v>
      </c>
      <c r="G36" s="50" t="s">
        <v>379</v>
      </c>
      <c r="H36" s="50">
        <v>25878</v>
      </c>
      <c r="I36" s="50">
        <v>26510</v>
      </c>
      <c r="J36" s="50" t="s">
        <v>3955</v>
      </c>
      <c r="K36" s="50">
        <v>710</v>
      </c>
      <c r="L36" s="50">
        <v>103</v>
      </c>
      <c r="M36" s="50">
        <v>259</v>
      </c>
      <c r="N36" s="50"/>
      <c r="O36" s="50" t="s">
        <v>24</v>
      </c>
      <c r="P36" s="50" t="s">
        <v>25</v>
      </c>
      <c r="Q36" s="50" t="s">
        <v>1785</v>
      </c>
      <c r="R36" s="50" t="s">
        <v>2119</v>
      </c>
      <c r="S36" s="50" t="s">
        <v>37</v>
      </c>
      <c r="U36" s="9"/>
      <c r="V36" s="10"/>
      <c r="W36" s="11"/>
      <c r="X36" s="12"/>
      <c r="Y36" s="12"/>
      <c r="Z36" s="12"/>
      <c r="AA36" s="25"/>
    </row>
    <row r="37" spans="1:27" customFormat="1" ht="15" x14ac:dyDescent="0.25">
      <c r="A37" s="50" t="s">
        <v>142</v>
      </c>
      <c r="B37" s="50" t="s">
        <v>2774</v>
      </c>
      <c r="C37" s="50" t="s">
        <v>2319</v>
      </c>
      <c r="D37" s="50" t="s">
        <v>370</v>
      </c>
      <c r="E37" s="50" t="s">
        <v>432</v>
      </c>
      <c r="F37" s="50" t="s">
        <v>440</v>
      </c>
      <c r="G37" s="50" t="s">
        <v>373</v>
      </c>
      <c r="H37" s="50">
        <v>23434</v>
      </c>
      <c r="I37" s="50">
        <v>26250</v>
      </c>
      <c r="J37" s="50" t="s">
        <v>3956</v>
      </c>
      <c r="K37" s="50">
        <v>2817</v>
      </c>
      <c r="L37" s="50">
        <v>118</v>
      </c>
      <c r="M37" s="50">
        <v>217</v>
      </c>
      <c r="N37" s="50"/>
      <c r="O37" s="50" t="s">
        <v>24</v>
      </c>
      <c r="P37" s="50" t="s">
        <v>25</v>
      </c>
      <c r="Q37" s="50" t="s">
        <v>2157</v>
      </c>
      <c r="R37" s="50" t="s">
        <v>2776</v>
      </c>
      <c r="S37" s="50" t="s">
        <v>2777</v>
      </c>
      <c r="U37" s="9"/>
      <c r="V37" s="10"/>
      <c r="W37" s="11"/>
      <c r="X37" s="12"/>
      <c r="Y37" s="12"/>
      <c r="Z37" s="12"/>
      <c r="AA37" s="25"/>
    </row>
    <row r="38" spans="1:27" customFormat="1" ht="15" x14ac:dyDescent="0.25">
      <c r="A38" s="50" t="s">
        <v>144</v>
      </c>
      <c r="B38" s="50" t="s">
        <v>288</v>
      </c>
      <c r="C38" s="50" t="s">
        <v>1657</v>
      </c>
      <c r="D38" s="50" t="s">
        <v>370</v>
      </c>
      <c r="E38" s="50" t="s">
        <v>432</v>
      </c>
      <c r="F38" s="50" t="s">
        <v>437</v>
      </c>
      <c r="G38" s="50" t="s">
        <v>373</v>
      </c>
      <c r="H38" s="50">
        <v>22265</v>
      </c>
      <c r="I38" s="50">
        <v>23899</v>
      </c>
      <c r="J38" s="50" t="s">
        <v>3957</v>
      </c>
      <c r="K38" s="50">
        <v>1634</v>
      </c>
      <c r="L38" s="50">
        <v>92</v>
      </c>
      <c r="M38" s="50">
        <v>256</v>
      </c>
      <c r="N38" s="50"/>
      <c r="O38" s="50" t="s">
        <v>24</v>
      </c>
      <c r="P38" s="50" t="s">
        <v>25</v>
      </c>
      <c r="Q38" s="50" t="s">
        <v>3958</v>
      </c>
      <c r="R38" s="50" t="s">
        <v>3959</v>
      </c>
      <c r="S38" s="50" t="s">
        <v>71</v>
      </c>
      <c r="U38" s="9"/>
      <c r="V38" s="10"/>
      <c r="W38" s="11"/>
      <c r="X38" s="12"/>
      <c r="Y38" s="12"/>
      <c r="Z38" s="12"/>
      <c r="AA38" s="25"/>
    </row>
    <row r="39" spans="1:27" customFormat="1" ht="15" x14ac:dyDescent="0.25">
      <c r="A39" s="50" t="s">
        <v>148</v>
      </c>
      <c r="B39" s="50" t="s">
        <v>4105</v>
      </c>
      <c r="C39" s="50" t="s">
        <v>4373</v>
      </c>
      <c r="D39" s="50" t="s">
        <v>370</v>
      </c>
      <c r="E39" s="50" t="s">
        <v>432</v>
      </c>
      <c r="F39" s="50" t="s">
        <v>437</v>
      </c>
      <c r="G39" s="50" t="s">
        <v>373</v>
      </c>
      <c r="H39" s="50">
        <v>22242</v>
      </c>
      <c r="I39" s="50">
        <v>22243</v>
      </c>
      <c r="J39" s="50" t="s">
        <v>406</v>
      </c>
      <c r="K39" s="50">
        <v>0</v>
      </c>
      <c r="L39" s="50">
        <v>88</v>
      </c>
      <c r="M39" s="50">
        <v>253</v>
      </c>
      <c r="N39" s="50"/>
      <c r="O39" s="50" t="s">
        <v>24</v>
      </c>
      <c r="P39" s="50" t="s">
        <v>25</v>
      </c>
      <c r="Q39" s="50" t="s">
        <v>4374</v>
      </c>
      <c r="R39" s="50" t="s">
        <v>3446</v>
      </c>
      <c r="S39" s="50" t="s">
        <v>1449</v>
      </c>
      <c r="U39" s="9"/>
      <c r="V39" s="10"/>
      <c r="W39" s="11"/>
      <c r="X39" s="12"/>
      <c r="Y39" s="12"/>
      <c r="Z39" s="12"/>
      <c r="AA39" s="25"/>
    </row>
    <row r="40" spans="1:27" customFormat="1" ht="15" x14ac:dyDescent="0.25">
      <c r="A40" s="50" t="s">
        <v>150</v>
      </c>
      <c r="B40" s="50" t="s">
        <v>3427</v>
      </c>
      <c r="C40" s="50" t="s">
        <v>3428</v>
      </c>
      <c r="D40" s="50" t="s">
        <v>370</v>
      </c>
      <c r="E40" s="50" t="s">
        <v>432</v>
      </c>
      <c r="F40" s="50" t="s">
        <v>441</v>
      </c>
      <c r="G40" s="50" t="s">
        <v>379</v>
      </c>
      <c r="H40" s="50">
        <v>22197</v>
      </c>
      <c r="I40" s="50">
        <v>23797</v>
      </c>
      <c r="J40" s="50" t="s">
        <v>3960</v>
      </c>
      <c r="K40" s="50">
        <v>1603</v>
      </c>
      <c r="L40" s="50">
        <v>101</v>
      </c>
      <c r="M40" s="50">
        <v>229</v>
      </c>
      <c r="N40" s="50"/>
      <c r="O40" s="50" t="s">
        <v>24</v>
      </c>
      <c r="P40" s="50" t="s">
        <v>25</v>
      </c>
      <c r="Q40" s="50" t="s">
        <v>3961</v>
      </c>
      <c r="R40" s="50" t="s">
        <v>3697</v>
      </c>
      <c r="S40" s="50" t="s">
        <v>3962</v>
      </c>
      <c r="U40" s="9"/>
      <c r="V40" s="10"/>
      <c r="W40" s="11"/>
      <c r="X40" s="12"/>
      <c r="Y40" s="12"/>
      <c r="Z40" s="12"/>
      <c r="AA40" s="25"/>
    </row>
    <row r="41" spans="1:27" customFormat="1" ht="15" x14ac:dyDescent="0.25">
      <c r="A41" s="50" t="s">
        <v>153</v>
      </c>
      <c r="B41" s="50" t="s">
        <v>1132</v>
      </c>
      <c r="C41" s="50" t="s">
        <v>1133</v>
      </c>
      <c r="D41" s="50" t="s">
        <v>370</v>
      </c>
      <c r="E41" s="50" t="s">
        <v>432</v>
      </c>
      <c r="F41" s="50" t="s">
        <v>440</v>
      </c>
      <c r="G41" s="50" t="s">
        <v>373</v>
      </c>
      <c r="H41" s="50">
        <v>21817</v>
      </c>
      <c r="I41" s="50">
        <v>23732</v>
      </c>
      <c r="J41" s="50" t="s">
        <v>3960</v>
      </c>
      <c r="K41" s="50">
        <v>1917</v>
      </c>
      <c r="L41" s="50">
        <v>101</v>
      </c>
      <c r="M41" s="50">
        <v>225</v>
      </c>
      <c r="N41" s="50"/>
      <c r="O41" s="50" t="s">
        <v>24</v>
      </c>
      <c r="P41" s="50" t="s">
        <v>25</v>
      </c>
      <c r="Q41" s="50" t="s">
        <v>3963</v>
      </c>
      <c r="R41" s="50" t="s">
        <v>1134</v>
      </c>
      <c r="S41" s="50" t="s">
        <v>1135</v>
      </c>
      <c r="U41" s="9">
        <f t="shared" si="0"/>
        <v>145</v>
      </c>
      <c r="V41" s="10" t="str">
        <f t="shared" si="1"/>
        <v>OL5Y145SINGLE</v>
      </c>
      <c r="W41" s="11">
        <f t="shared" si="4"/>
        <v>42</v>
      </c>
      <c r="X41" s="12">
        <f t="shared" si="5"/>
        <v>1</v>
      </c>
      <c r="Y41" s="12">
        <f>COUNTIF(U:U,U41)</f>
        <v>89</v>
      </c>
      <c r="Z41" s="12">
        <f>COUNTIFS(D:D,D41,U:U,U41)</f>
        <v>72</v>
      </c>
      <c r="AA41" s="25" t="str">
        <f t="shared" si="3"/>
        <v>39</v>
      </c>
    </row>
    <row r="42" spans="1:27" customFormat="1" ht="15" x14ac:dyDescent="0.25">
      <c r="A42" s="50" t="s">
        <v>155</v>
      </c>
      <c r="B42" s="50" t="s">
        <v>3964</v>
      </c>
      <c r="C42" s="50" t="s">
        <v>1181</v>
      </c>
      <c r="D42" s="50" t="s">
        <v>370</v>
      </c>
      <c r="E42" s="50" t="s">
        <v>432</v>
      </c>
      <c r="F42" s="50" t="s">
        <v>444</v>
      </c>
      <c r="G42" s="50"/>
      <c r="H42" s="50">
        <v>21760</v>
      </c>
      <c r="I42" s="50">
        <v>27353</v>
      </c>
      <c r="J42" s="50" t="s">
        <v>3965</v>
      </c>
      <c r="K42" s="50">
        <v>5693</v>
      </c>
      <c r="L42" s="50">
        <v>131</v>
      </c>
      <c r="M42" s="50">
        <v>200</v>
      </c>
      <c r="N42" s="50">
        <v>1</v>
      </c>
      <c r="O42" s="50" t="s">
        <v>24</v>
      </c>
      <c r="P42" s="50" t="s">
        <v>25</v>
      </c>
      <c r="Q42" s="50" t="s">
        <v>3966</v>
      </c>
      <c r="R42" s="50" t="s">
        <v>3967</v>
      </c>
      <c r="S42" s="50" t="s">
        <v>1433</v>
      </c>
      <c r="U42" s="9">
        <f t="shared" si="0"/>
        <v>145</v>
      </c>
      <c r="V42" s="10" t="str">
        <f t="shared" si="1"/>
        <v>OK4A145SINGLE</v>
      </c>
      <c r="W42" s="11">
        <f t="shared" si="4"/>
        <v>40.799999999999997</v>
      </c>
      <c r="X42" s="12">
        <f t="shared" si="5"/>
        <v>1</v>
      </c>
      <c r="Y42" s="12">
        <f>COUNTIF(U:U,U42)</f>
        <v>89</v>
      </c>
      <c r="Z42" s="12">
        <f>COUNTIFS(D:D,D42,U:U,U42)</f>
        <v>72</v>
      </c>
      <c r="AA42" s="25" t="str">
        <f t="shared" si="3"/>
        <v>40</v>
      </c>
    </row>
    <row r="43" spans="1:27" customFormat="1" ht="15" x14ac:dyDescent="0.25">
      <c r="A43" s="50" t="s">
        <v>157</v>
      </c>
      <c r="B43" s="50" t="s">
        <v>3968</v>
      </c>
      <c r="C43" s="50" t="s">
        <v>393</v>
      </c>
      <c r="D43" s="50" t="s">
        <v>370</v>
      </c>
      <c r="E43" s="50" t="s">
        <v>432</v>
      </c>
      <c r="F43" s="50" t="s">
        <v>437</v>
      </c>
      <c r="G43" s="50" t="s">
        <v>373</v>
      </c>
      <c r="H43" s="50">
        <v>21508</v>
      </c>
      <c r="I43" s="50">
        <v>22207</v>
      </c>
      <c r="J43" s="50" t="s">
        <v>2391</v>
      </c>
      <c r="K43" s="50">
        <v>699</v>
      </c>
      <c r="L43" s="50">
        <v>119</v>
      </c>
      <c r="M43" s="50">
        <v>185</v>
      </c>
      <c r="N43" s="50"/>
      <c r="O43" s="50" t="s">
        <v>24</v>
      </c>
      <c r="P43" s="50" t="s">
        <v>25</v>
      </c>
      <c r="Q43" s="50" t="s">
        <v>3969</v>
      </c>
      <c r="R43" s="50" t="s">
        <v>176</v>
      </c>
      <c r="S43" s="50" t="s">
        <v>52</v>
      </c>
      <c r="U43" s="9">
        <f t="shared" si="0"/>
        <v>145</v>
      </c>
      <c r="V43" s="10" t="str">
        <f t="shared" si="1"/>
        <v>OK1NG145SINGLE</v>
      </c>
      <c r="W43" s="11">
        <f t="shared" si="4"/>
        <v>39.6</v>
      </c>
      <c r="X43" s="12">
        <f t="shared" si="5"/>
        <v>1</v>
      </c>
      <c r="Y43" s="12">
        <f>COUNTIF(U:U,U43)</f>
        <v>89</v>
      </c>
      <c r="Z43" s="12">
        <f>COUNTIFS(D:D,D43,U:U,U43)</f>
        <v>72</v>
      </c>
      <c r="AA43" s="25" t="str">
        <f t="shared" si="3"/>
        <v>41</v>
      </c>
    </row>
    <row r="44" spans="1:27" customFormat="1" ht="15" x14ac:dyDescent="0.25">
      <c r="A44" s="50" t="s">
        <v>161</v>
      </c>
      <c r="B44" s="50" t="s">
        <v>1424</v>
      </c>
      <c r="C44" s="50" t="s">
        <v>1157</v>
      </c>
      <c r="D44" s="50" t="s">
        <v>370</v>
      </c>
      <c r="E44" s="50" t="s">
        <v>432</v>
      </c>
      <c r="F44" s="50" t="s">
        <v>437</v>
      </c>
      <c r="G44" s="50" t="s">
        <v>373</v>
      </c>
      <c r="H44" s="50">
        <v>21011</v>
      </c>
      <c r="I44" s="50">
        <v>24901</v>
      </c>
      <c r="J44" s="50" t="s">
        <v>3970</v>
      </c>
      <c r="K44" s="50">
        <v>4225</v>
      </c>
      <c r="L44" s="50">
        <v>104</v>
      </c>
      <c r="M44" s="50">
        <v>233</v>
      </c>
      <c r="N44" s="50"/>
      <c r="O44" s="50" t="s">
        <v>24</v>
      </c>
      <c r="P44" s="50" t="s">
        <v>25</v>
      </c>
      <c r="Q44" s="50" t="s">
        <v>3971</v>
      </c>
      <c r="R44" s="50" t="s">
        <v>1426</v>
      </c>
      <c r="S44" s="50" t="s">
        <v>1427</v>
      </c>
      <c r="U44" s="9">
        <f t="shared" si="0"/>
        <v>145</v>
      </c>
      <c r="V44" s="10" t="str">
        <f t="shared" si="1"/>
        <v>OK1TRW145SINGLE</v>
      </c>
      <c r="W44" s="11">
        <f t="shared" si="4"/>
        <v>38.299999999999997</v>
      </c>
      <c r="X44" s="12">
        <f t="shared" si="5"/>
        <v>1</v>
      </c>
      <c r="Y44" s="12">
        <f>COUNTIF(U:U,U44)</f>
        <v>89</v>
      </c>
      <c r="Z44" s="12">
        <f>COUNTIFS(D:D,D44,U:U,U44)</f>
        <v>72</v>
      </c>
      <c r="AA44" s="25" t="str">
        <f t="shared" si="3"/>
        <v>42</v>
      </c>
    </row>
    <row r="45" spans="1:27" customFormat="1" ht="15" x14ac:dyDescent="0.25">
      <c r="A45" s="50" t="s">
        <v>164</v>
      </c>
      <c r="B45" s="50" t="s">
        <v>679</v>
      </c>
      <c r="C45" s="50" t="s">
        <v>680</v>
      </c>
      <c r="D45" s="50" t="s">
        <v>370</v>
      </c>
      <c r="E45" s="50" t="s">
        <v>432</v>
      </c>
      <c r="F45" s="50" t="s">
        <v>441</v>
      </c>
      <c r="G45" s="50" t="s">
        <v>379</v>
      </c>
      <c r="H45" s="50">
        <v>19182</v>
      </c>
      <c r="I45" s="50">
        <v>19422</v>
      </c>
      <c r="J45" s="50" t="s">
        <v>3972</v>
      </c>
      <c r="K45" s="50">
        <v>238</v>
      </c>
      <c r="L45" s="50">
        <v>110</v>
      </c>
      <c r="M45" s="50">
        <v>176</v>
      </c>
      <c r="N45" s="50"/>
      <c r="O45" s="50" t="s">
        <v>24</v>
      </c>
      <c r="P45" s="50" t="s">
        <v>25</v>
      </c>
      <c r="Q45" s="50" t="s">
        <v>3973</v>
      </c>
      <c r="R45" s="50" t="s">
        <v>681</v>
      </c>
      <c r="S45" s="50" t="s">
        <v>682</v>
      </c>
      <c r="U45" s="9">
        <f t="shared" si="0"/>
        <v>145</v>
      </c>
      <c r="V45" s="10" t="str">
        <f t="shared" si="1"/>
        <v>OK1DGR145SINGLE</v>
      </c>
      <c r="W45" s="11">
        <f t="shared" si="4"/>
        <v>37.1</v>
      </c>
      <c r="X45" s="12">
        <f t="shared" si="5"/>
        <v>1</v>
      </c>
      <c r="Y45" s="12">
        <f>COUNTIF(U:U,U45)</f>
        <v>89</v>
      </c>
      <c r="Z45" s="12">
        <f>COUNTIFS(D:D,D45,U:U,U45)</f>
        <v>72</v>
      </c>
      <c r="AA45" s="25" t="str">
        <f t="shared" si="3"/>
        <v>43</v>
      </c>
    </row>
    <row r="46" spans="1:27" customFormat="1" ht="15" x14ac:dyDescent="0.25">
      <c r="A46" s="50" t="s">
        <v>166</v>
      </c>
      <c r="B46" s="50" t="s">
        <v>4120</v>
      </c>
      <c r="C46" s="50" t="s">
        <v>4121</v>
      </c>
      <c r="D46" s="50" t="s">
        <v>370</v>
      </c>
      <c r="E46" s="50" t="s">
        <v>432</v>
      </c>
      <c r="F46" s="50" t="s">
        <v>440</v>
      </c>
      <c r="G46" s="50" t="s">
        <v>373</v>
      </c>
      <c r="H46" s="50">
        <v>19180</v>
      </c>
      <c r="I46" s="50">
        <v>19810</v>
      </c>
      <c r="J46" s="50" t="s">
        <v>1110</v>
      </c>
      <c r="K46" s="50">
        <v>629</v>
      </c>
      <c r="L46" s="50">
        <v>83</v>
      </c>
      <c r="M46" s="50">
        <v>243</v>
      </c>
      <c r="N46" s="50"/>
      <c r="O46" s="50" t="s">
        <v>24</v>
      </c>
      <c r="P46" s="50" t="s">
        <v>25</v>
      </c>
      <c r="Q46" s="50" t="s">
        <v>4375</v>
      </c>
      <c r="R46" s="50" t="s">
        <v>4123</v>
      </c>
      <c r="S46" s="50" t="s">
        <v>4124</v>
      </c>
      <c r="U46" s="9">
        <f t="shared" si="0"/>
        <v>145</v>
      </c>
      <c r="V46" s="10" t="str">
        <f t="shared" si="1"/>
        <v>OK1DMV145SINGLE</v>
      </c>
      <c r="W46" s="11">
        <f t="shared" si="4"/>
        <v>35.799999999999997</v>
      </c>
      <c r="X46" s="12">
        <f t="shared" si="5"/>
        <v>1</v>
      </c>
      <c r="Y46" s="12">
        <f>COUNTIF(U:U,U46)</f>
        <v>89</v>
      </c>
      <c r="Z46" s="12">
        <f>COUNTIFS(D:D,D46,U:U,U46)</f>
        <v>72</v>
      </c>
      <c r="AA46" s="25" t="str">
        <f t="shared" si="3"/>
        <v>44</v>
      </c>
    </row>
    <row r="47" spans="1:27" customFormat="1" ht="15" x14ac:dyDescent="0.25">
      <c r="A47" s="50" t="s">
        <v>170</v>
      </c>
      <c r="B47" s="50" t="s">
        <v>1515</v>
      </c>
      <c r="C47" s="50" t="s">
        <v>1029</v>
      </c>
      <c r="D47" s="50" t="s">
        <v>370</v>
      </c>
      <c r="E47" s="50" t="s">
        <v>432</v>
      </c>
      <c r="F47" s="50" t="s">
        <v>440</v>
      </c>
      <c r="G47" s="50" t="s">
        <v>373</v>
      </c>
      <c r="H47" s="50">
        <v>18325</v>
      </c>
      <c r="I47" s="50">
        <v>21887</v>
      </c>
      <c r="J47" s="50" t="s">
        <v>3974</v>
      </c>
      <c r="K47" s="50">
        <v>3560</v>
      </c>
      <c r="L47" s="50">
        <v>89</v>
      </c>
      <c r="M47" s="50">
        <v>251</v>
      </c>
      <c r="N47" s="50"/>
      <c r="O47" s="50" t="s">
        <v>24</v>
      </c>
      <c r="P47" s="50" t="s">
        <v>25</v>
      </c>
      <c r="Q47" s="50" t="s">
        <v>3975</v>
      </c>
      <c r="R47" s="50" t="s">
        <v>98</v>
      </c>
      <c r="S47" s="50" t="s">
        <v>3976</v>
      </c>
      <c r="U47" s="9">
        <f t="shared" si="0"/>
        <v>145</v>
      </c>
      <c r="V47" s="10" t="str">
        <f t="shared" si="1"/>
        <v>OK1IN145SINGLE</v>
      </c>
      <c r="W47" s="11">
        <f t="shared" si="4"/>
        <v>34.6</v>
      </c>
      <c r="X47" s="12">
        <f t="shared" si="5"/>
        <v>1</v>
      </c>
      <c r="Y47" s="12">
        <f>COUNTIF(U:U,U47)</f>
        <v>89</v>
      </c>
      <c r="Z47" s="12">
        <f>COUNTIFS(D:D,D47,U:U,U47)</f>
        <v>72</v>
      </c>
      <c r="AA47" s="25" t="str">
        <f t="shared" si="3"/>
        <v>45</v>
      </c>
    </row>
    <row r="48" spans="1:27" customFormat="1" ht="15" x14ac:dyDescent="0.25">
      <c r="A48" s="50" t="s">
        <v>173</v>
      </c>
      <c r="B48" s="50" t="s">
        <v>4376</v>
      </c>
      <c r="C48" s="50" t="s">
        <v>565</v>
      </c>
      <c r="D48" s="50" t="s">
        <v>370</v>
      </c>
      <c r="E48" s="50" t="s">
        <v>432</v>
      </c>
      <c r="F48" s="50" t="s">
        <v>437</v>
      </c>
      <c r="G48" s="50" t="s">
        <v>373</v>
      </c>
      <c r="H48" s="50">
        <v>17848</v>
      </c>
      <c r="I48" s="50">
        <v>18821</v>
      </c>
      <c r="J48" s="50" t="s">
        <v>4377</v>
      </c>
      <c r="K48" s="50">
        <v>1023</v>
      </c>
      <c r="L48" s="50">
        <v>67</v>
      </c>
      <c r="M48" s="50">
        <v>279</v>
      </c>
      <c r="N48" s="50"/>
      <c r="O48" s="50" t="s">
        <v>24</v>
      </c>
      <c r="P48" s="50" t="s">
        <v>25</v>
      </c>
      <c r="Q48" s="50" t="s">
        <v>4378</v>
      </c>
      <c r="R48" s="50" t="s">
        <v>3111</v>
      </c>
      <c r="S48" s="50" t="s">
        <v>1113</v>
      </c>
      <c r="U48" s="9">
        <f t="shared" si="0"/>
        <v>145</v>
      </c>
      <c r="V48" s="10" t="str">
        <f t="shared" si="1"/>
        <v>OK2BMU145SINGLE</v>
      </c>
      <c r="W48" s="11">
        <f t="shared" si="4"/>
        <v>33.4</v>
      </c>
      <c r="X48" s="12">
        <f t="shared" si="5"/>
        <v>1</v>
      </c>
      <c r="Y48" s="12">
        <f>COUNTIF(U:U,U48)</f>
        <v>89</v>
      </c>
      <c r="Z48" s="12">
        <f>COUNTIFS(D:D,D48,U:U,U48)</f>
        <v>72</v>
      </c>
      <c r="AA48" s="25" t="str">
        <f t="shared" si="3"/>
        <v>46</v>
      </c>
    </row>
    <row r="49" spans="1:27" customFormat="1" ht="15" x14ac:dyDescent="0.25">
      <c r="A49" s="50" t="s">
        <v>177</v>
      </c>
      <c r="B49" s="50" t="s">
        <v>1089</v>
      </c>
      <c r="C49" s="50" t="s">
        <v>1090</v>
      </c>
      <c r="D49" s="50" t="s">
        <v>370</v>
      </c>
      <c r="E49" s="50" t="s">
        <v>432</v>
      </c>
      <c r="F49" s="50" t="s">
        <v>446</v>
      </c>
      <c r="G49" s="50" t="s">
        <v>373</v>
      </c>
      <c r="H49" s="50">
        <v>16533</v>
      </c>
      <c r="I49" s="50">
        <v>18239</v>
      </c>
      <c r="J49" s="50" t="s">
        <v>3977</v>
      </c>
      <c r="K49" s="50">
        <v>1702</v>
      </c>
      <c r="L49" s="50">
        <v>52</v>
      </c>
      <c r="M49" s="50">
        <v>337</v>
      </c>
      <c r="N49" s="50"/>
      <c r="O49" s="50" t="s">
        <v>24</v>
      </c>
      <c r="P49" s="50" t="s">
        <v>25</v>
      </c>
      <c r="Q49" s="50" t="s">
        <v>3978</v>
      </c>
      <c r="R49" s="50" t="s">
        <v>1092</v>
      </c>
      <c r="S49" s="50" t="s">
        <v>3979</v>
      </c>
      <c r="U49" s="9">
        <f t="shared" si="0"/>
        <v>145</v>
      </c>
      <c r="V49" s="10" t="str">
        <f t="shared" si="1"/>
        <v>OK1HWU145SINGLE</v>
      </c>
      <c r="W49" s="11">
        <f t="shared" si="4"/>
        <v>32.1</v>
      </c>
      <c r="X49" s="12">
        <f t="shared" si="5"/>
        <v>1</v>
      </c>
      <c r="Y49" s="12">
        <f>COUNTIF(U:U,U49)</f>
        <v>89</v>
      </c>
      <c r="Z49" s="12">
        <f>COUNTIFS(D:D,D49,U:U,U49)</f>
        <v>72</v>
      </c>
      <c r="AA49" s="25" t="str">
        <f t="shared" si="3"/>
        <v>47</v>
      </c>
    </row>
    <row r="50" spans="1:27" customFormat="1" ht="15" x14ac:dyDescent="0.25">
      <c r="A50" s="50" t="s">
        <v>718</v>
      </c>
      <c r="B50" s="50" t="s">
        <v>283</v>
      </c>
      <c r="C50" s="50" t="s">
        <v>597</v>
      </c>
      <c r="D50" s="50" t="s">
        <v>370</v>
      </c>
      <c r="E50" s="50" t="s">
        <v>432</v>
      </c>
      <c r="F50" s="50" t="s">
        <v>440</v>
      </c>
      <c r="G50" s="50" t="s">
        <v>373</v>
      </c>
      <c r="H50" s="50">
        <v>16082</v>
      </c>
      <c r="I50" s="50">
        <v>17826</v>
      </c>
      <c r="J50" s="50" t="s">
        <v>506</v>
      </c>
      <c r="K50" s="50">
        <v>2091</v>
      </c>
      <c r="L50" s="50">
        <v>100</v>
      </c>
      <c r="M50" s="50">
        <v>171</v>
      </c>
      <c r="N50" s="50"/>
      <c r="O50" s="50" t="s">
        <v>24</v>
      </c>
      <c r="P50" s="50" t="s">
        <v>25</v>
      </c>
      <c r="Q50" s="50" t="s">
        <v>3980</v>
      </c>
      <c r="R50" s="50" t="s">
        <v>1127</v>
      </c>
      <c r="S50" s="50" t="s">
        <v>1128</v>
      </c>
      <c r="U50" s="9">
        <f t="shared" si="0"/>
        <v>145</v>
      </c>
      <c r="V50" s="10" t="str">
        <f t="shared" si="1"/>
        <v>OK1AGE145SINGLE</v>
      </c>
      <c r="W50" s="11">
        <f t="shared" si="4"/>
        <v>30.9</v>
      </c>
      <c r="X50" s="12">
        <f t="shared" si="5"/>
        <v>1</v>
      </c>
      <c r="Y50" s="12">
        <f>COUNTIF(U:U,U50)</f>
        <v>89</v>
      </c>
      <c r="Z50" s="12">
        <f>COUNTIFS(D:D,D50,U:U,U50)</f>
        <v>72</v>
      </c>
      <c r="AA50" s="25" t="str">
        <f t="shared" si="3"/>
        <v>48</v>
      </c>
    </row>
    <row r="51" spans="1:27" customFormat="1" ht="15" x14ac:dyDescent="0.25">
      <c r="A51" s="50" t="s">
        <v>721</v>
      </c>
      <c r="B51" s="50" t="s">
        <v>1117</v>
      </c>
      <c r="C51" s="50" t="s">
        <v>1118</v>
      </c>
      <c r="D51" s="50" t="s">
        <v>370</v>
      </c>
      <c r="E51" s="50" t="s">
        <v>432</v>
      </c>
      <c r="F51" s="50" t="s">
        <v>577</v>
      </c>
      <c r="G51" s="50" t="s">
        <v>373</v>
      </c>
      <c r="H51" s="50">
        <v>15951</v>
      </c>
      <c r="I51" s="50">
        <v>16617</v>
      </c>
      <c r="J51" s="50" t="s">
        <v>3981</v>
      </c>
      <c r="K51" s="50">
        <v>661</v>
      </c>
      <c r="L51" s="50">
        <v>74</v>
      </c>
      <c r="M51" s="50">
        <v>225</v>
      </c>
      <c r="N51" s="50"/>
      <c r="O51" s="50" t="s">
        <v>24</v>
      </c>
      <c r="P51" s="50" t="s">
        <v>25</v>
      </c>
      <c r="Q51" s="50" t="s">
        <v>3982</v>
      </c>
      <c r="R51" s="50" t="s">
        <v>3983</v>
      </c>
      <c r="S51" s="50" t="s">
        <v>3984</v>
      </c>
      <c r="U51" s="9">
        <f t="shared" si="0"/>
        <v>145</v>
      </c>
      <c r="V51" s="10" t="str">
        <f t="shared" si="1"/>
        <v>OK2VG145SINGLE</v>
      </c>
      <c r="W51" s="11">
        <f t="shared" si="4"/>
        <v>29.7</v>
      </c>
      <c r="X51" s="12">
        <f t="shared" si="5"/>
        <v>1</v>
      </c>
      <c r="Y51" s="12">
        <f>COUNTIF(U:U,U51)</f>
        <v>89</v>
      </c>
      <c r="Z51" s="12">
        <f>COUNTIFS(D:D,D51,U:U,U51)</f>
        <v>72</v>
      </c>
      <c r="AA51" s="25" t="str">
        <f t="shared" si="3"/>
        <v>49</v>
      </c>
    </row>
    <row r="52" spans="1:27" customFormat="1" ht="15" x14ac:dyDescent="0.25">
      <c r="A52" s="50" t="s">
        <v>726</v>
      </c>
      <c r="B52" s="50" t="s">
        <v>1122</v>
      </c>
      <c r="C52" s="50" t="s">
        <v>768</v>
      </c>
      <c r="D52" s="50" t="s">
        <v>370</v>
      </c>
      <c r="E52" s="50" t="s">
        <v>432</v>
      </c>
      <c r="F52" s="50" t="s">
        <v>440</v>
      </c>
      <c r="G52" s="50" t="s">
        <v>373</v>
      </c>
      <c r="H52" s="50">
        <v>12598</v>
      </c>
      <c r="I52" s="50">
        <v>13265</v>
      </c>
      <c r="J52" s="50" t="s">
        <v>576</v>
      </c>
      <c r="K52" s="50">
        <v>667</v>
      </c>
      <c r="L52" s="50">
        <v>43</v>
      </c>
      <c r="M52" s="50">
        <v>300</v>
      </c>
      <c r="N52" s="50"/>
      <c r="O52" s="50" t="s">
        <v>24</v>
      </c>
      <c r="P52" s="50" t="s">
        <v>25</v>
      </c>
      <c r="Q52" s="50" t="s">
        <v>3985</v>
      </c>
      <c r="R52" s="50" t="s">
        <v>93</v>
      </c>
      <c r="S52" s="50" t="s">
        <v>1124</v>
      </c>
      <c r="U52" s="9">
        <f t="shared" si="0"/>
        <v>145</v>
      </c>
      <c r="V52" s="10" t="str">
        <f t="shared" si="1"/>
        <v>OK1DMP145SINGLE</v>
      </c>
      <c r="W52" s="11">
        <f t="shared" si="4"/>
        <v>28.4</v>
      </c>
      <c r="X52" s="12">
        <f t="shared" si="5"/>
        <v>1</v>
      </c>
      <c r="Y52" s="12">
        <f>COUNTIF(U:U,U52)</f>
        <v>89</v>
      </c>
      <c r="Z52" s="12">
        <f>COUNTIFS(D:D,D52,U:U,U52)</f>
        <v>72</v>
      </c>
      <c r="AA52" s="25" t="str">
        <f t="shared" si="3"/>
        <v>50</v>
      </c>
    </row>
    <row r="53" spans="1:27" customFormat="1" ht="15" x14ac:dyDescent="0.25">
      <c r="A53" s="50" t="s">
        <v>729</v>
      </c>
      <c r="B53" s="50" t="s">
        <v>4086</v>
      </c>
      <c r="C53" s="50" t="s">
        <v>4125</v>
      </c>
      <c r="D53" s="50" t="s">
        <v>370</v>
      </c>
      <c r="E53" s="50" t="s">
        <v>432</v>
      </c>
      <c r="F53" s="50" t="s">
        <v>437</v>
      </c>
      <c r="G53" s="50" t="s">
        <v>373</v>
      </c>
      <c r="H53" s="50">
        <v>12366</v>
      </c>
      <c r="I53" s="50">
        <v>12366</v>
      </c>
      <c r="J53" s="50" t="s">
        <v>406</v>
      </c>
      <c r="K53" s="50">
        <v>0</v>
      </c>
      <c r="L53" s="50">
        <v>54</v>
      </c>
      <c r="M53" s="50">
        <v>229</v>
      </c>
      <c r="N53" s="50"/>
      <c r="O53" s="50" t="s">
        <v>24</v>
      </c>
      <c r="P53" s="50" t="s">
        <v>25</v>
      </c>
      <c r="Q53" s="50" t="s">
        <v>4379</v>
      </c>
      <c r="R53" s="50" t="s">
        <v>4127</v>
      </c>
      <c r="S53" s="50" t="s">
        <v>4128</v>
      </c>
      <c r="U53" s="9">
        <f t="shared" si="0"/>
        <v>145</v>
      </c>
      <c r="V53" s="10" t="str">
        <f t="shared" si="1"/>
        <v>OK1FHI145SINGLE</v>
      </c>
      <c r="W53" s="11">
        <f t="shared" si="4"/>
        <v>27.2</v>
      </c>
      <c r="X53" s="12">
        <f t="shared" si="5"/>
        <v>1</v>
      </c>
      <c r="Y53" s="12">
        <f>COUNTIF(U:U,U53)</f>
        <v>89</v>
      </c>
      <c r="Z53" s="12">
        <f>COUNTIFS(D:D,D53,U:U,U53)</f>
        <v>72</v>
      </c>
      <c r="AA53" s="25" t="str">
        <f t="shared" si="3"/>
        <v>51</v>
      </c>
    </row>
    <row r="54" spans="1:27" customFormat="1" ht="15" x14ac:dyDescent="0.25">
      <c r="A54" s="50" t="s">
        <v>734</v>
      </c>
      <c r="B54" s="50" t="s">
        <v>124</v>
      </c>
      <c r="C54" s="50" t="s">
        <v>405</v>
      </c>
      <c r="D54" s="50" t="s">
        <v>370</v>
      </c>
      <c r="E54" s="50" t="s">
        <v>432</v>
      </c>
      <c r="F54" s="50" t="s">
        <v>446</v>
      </c>
      <c r="G54" s="50" t="s">
        <v>373</v>
      </c>
      <c r="H54" s="50">
        <v>12364</v>
      </c>
      <c r="I54" s="50">
        <v>12363</v>
      </c>
      <c r="J54" s="50" t="s">
        <v>406</v>
      </c>
      <c r="K54" s="50">
        <v>0</v>
      </c>
      <c r="L54" s="50">
        <v>71</v>
      </c>
      <c r="M54" s="50">
        <v>174</v>
      </c>
      <c r="N54" s="50"/>
      <c r="O54" s="50" t="s">
        <v>24</v>
      </c>
      <c r="P54" s="50" t="s">
        <v>25</v>
      </c>
      <c r="Q54" s="50" t="s">
        <v>125</v>
      </c>
      <c r="R54" s="50" t="s">
        <v>126</v>
      </c>
      <c r="S54" s="50" t="s">
        <v>127</v>
      </c>
      <c r="U54" s="9">
        <f t="shared" si="0"/>
        <v>145</v>
      </c>
      <c r="V54" s="10" t="str">
        <f t="shared" si="1"/>
        <v>OK1DSA145SINGLE</v>
      </c>
      <c r="W54" s="11">
        <f t="shared" si="4"/>
        <v>26</v>
      </c>
      <c r="X54" s="12">
        <f t="shared" si="5"/>
        <v>1</v>
      </c>
      <c r="Y54" s="12">
        <f>COUNTIF(U:U,U54)</f>
        <v>89</v>
      </c>
      <c r="Z54" s="12">
        <f>COUNTIFS(D:D,D54,U:U,U54)</f>
        <v>72</v>
      </c>
      <c r="AA54" s="25" t="str">
        <f t="shared" si="3"/>
        <v>52</v>
      </c>
    </row>
    <row r="55" spans="1:27" customFormat="1" ht="15" x14ac:dyDescent="0.25">
      <c r="A55" s="50" t="s">
        <v>735</v>
      </c>
      <c r="B55" s="50" t="s">
        <v>3986</v>
      </c>
      <c r="C55" s="50" t="s">
        <v>1892</v>
      </c>
      <c r="D55" s="50" t="s">
        <v>370</v>
      </c>
      <c r="E55" s="50" t="s">
        <v>432</v>
      </c>
      <c r="F55" s="50" t="s">
        <v>552</v>
      </c>
      <c r="G55" s="50" t="s">
        <v>373</v>
      </c>
      <c r="H55" s="50">
        <v>10672</v>
      </c>
      <c r="I55" s="50">
        <v>11260</v>
      </c>
      <c r="J55" s="50" t="s">
        <v>1445</v>
      </c>
      <c r="K55" s="50">
        <v>588</v>
      </c>
      <c r="L55" s="50">
        <v>71</v>
      </c>
      <c r="M55" s="50">
        <v>155</v>
      </c>
      <c r="N55" s="50"/>
      <c r="O55" s="50" t="s">
        <v>24</v>
      </c>
      <c r="P55" s="50" t="s">
        <v>25</v>
      </c>
      <c r="Q55" s="50" t="s">
        <v>3987</v>
      </c>
      <c r="R55" s="50" t="s">
        <v>1894</v>
      </c>
      <c r="S55" s="50" t="s">
        <v>188</v>
      </c>
      <c r="U55" s="9">
        <f t="shared" si="0"/>
        <v>145</v>
      </c>
      <c r="V55" s="10" t="str">
        <f t="shared" si="1"/>
        <v>OK1RKZ145SINGLE</v>
      </c>
      <c r="W55" s="11">
        <f t="shared" si="4"/>
        <v>24.7</v>
      </c>
      <c r="X55" s="12">
        <f t="shared" si="5"/>
        <v>1</v>
      </c>
      <c r="Y55" s="12">
        <f>COUNTIF(U:U,U55)</f>
        <v>89</v>
      </c>
      <c r="Z55" s="12">
        <f>COUNTIFS(D:D,D55,U:U,U55)</f>
        <v>72</v>
      </c>
      <c r="AA55" s="25" t="str">
        <f t="shared" si="3"/>
        <v>53</v>
      </c>
    </row>
    <row r="56" spans="1:27" customFormat="1" ht="15" x14ac:dyDescent="0.25">
      <c r="A56" s="50" t="s">
        <v>1154</v>
      </c>
      <c r="B56" s="50" t="s">
        <v>869</v>
      </c>
      <c r="C56" s="50" t="s">
        <v>768</v>
      </c>
      <c r="D56" s="50" t="s">
        <v>370</v>
      </c>
      <c r="E56" s="50" t="s">
        <v>432</v>
      </c>
      <c r="F56" s="50" t="s">
        <v>437</v>
      </c>
      <c r="G56" s="50" t="s">
        <v>373</v>
      </c>
      <c r="H56" s="50">
        <v>9612</v>
      </c>
      <c r="I56" s="50">
        <v>11235</v>
      </c>
      <c r="J56" s="50" t="s">
        <v>3415</v>
      </c>
      <c r="K56" s="50">
        <v>1621</v>
      </c>
      <c r="L56" s="50">
        <v>71</v>
      </c>
      <c r="M56" s="50">
        <v>148</v>
      </c>
      <c r="N56" s="50">
        <v>1</v>
      </c>
      <c r="O56" s="50" t="s">
        <v>24</v>
      </c>
      <c r="P56" s="50" t="s">
        <v>25</v>
      </c>
      <c r="Q56" s="50" t="s">
        <v>4380</v>
      </c>
      <c r="R56" s="50" t="s">
        <v>646</v>
      </c>
      <c r="S56" s="50" t="s">
        <v>872</v>
      </c>
      <c r="U56" s="9">
        <f t="shared" si="0"/>
        <v>145</v>
      </c>
      <c r="V56" s="10" t="str">
        <f t="shared" si="1"/>
        <v>OK1DXD145SINGLE</v>
      </c>
      <c r="W56" s="11">
        <f t="shared" si="4"/>
        <v>23.5</v>
      </c>
      <c r="X56" s="12">
        <f t="shared" si="5"/>
        <v>1</v>
      </c>
      <c r="Y56" s="12">
        <f>COUNTIF(U:U,U56)</f>
        <v>89</v>
      </c>
      <c r="Z56" s="12">
        <f>COUNTIFS(D:D,D56,U:U,U56)</f>
        <v>72</v>
      </c>
      <c r="AA56" s="25" t="str">
        <f t="shared" si="3"/>
        <v>54</v>
      </c>
    </row>
    <row r="57" spans="1:27" customFormat="1" ht="15" x14ac:dyDescent="0.25">
      <c r="A57" s="50" t="s">
        <v>1156</v>
      </c>
      <c r="B57" s="50" t="s">
        <v>3988</v>
      </c>
      <c r="C57" s="50" t="s">
        <v>3989</v>
      </c>
      <c r="D57" s="50" t="s">
        <v>370</v>
      </c>
      <c r="E57" s="50" t="s">
        <v>432</v>
      </c>
      <c r="F57" s="50" t="s">
        <v>437</v>
      </c>
      <c r="G57" s="50" t="s">
        <v>373</v>
      </c>
      <c r="H57" s="50">
        <v>9397</v>
      </c>
      <c r="I57" s="50">
        <v>11358</v>
      </c>
      <c r="J57" s="50" t="s">
        <v>3990</v>
      </c>
      <c r="K57" s="50">
        <v>1957</v>
      </c>
      <c r="L57" s="50">
        <v>51</v>
      </c>
      <c r="M57" s="50">
        <v>219</v>
      </c>
      <c r="N57" s="50"/>
      <c r="O57" s="50" t="s">
        <v>24</v>
      </c>
      <c r="P57" s="50" t="s">
        <v>25</v>
      </c>
      <c r="Q57" s="50" t="s">
        <v>3991</v>
      </c>
      <c r="R57" s="50" t="s">
        <v>1516</v>
      </c>
      <c r="S57" s="50" t="s">
        <v>3992</v>
      </c>
      <c r="U57" s="9">
        <f t="shared" si="0"/>
        <v>145</v>
      </c>
      <c r="V57" s="10" t="str">
        <f t="shared" si="1"/>
        <v>OK1DSX145SINGLE</v>
      </c>
      <c r="W57" s="11">
        <f t="shared" si="4"/>
        <v>22.3</v>
      </c>
      <c r="X57" s="12">
        <f t="shared" si="5"/>
        <v>1</v>
      </c>
      <c r="Y57" s="12">
        <f>COUNTIF(U:U,U57)</f>
        <v>89</v>
      </c>
      <c r="Z57" s="12">
        <f>COUNTIFS(D:D,D57,U:U,U57)</f>
        <v>72</v>
      </c>
      <c r="AA57" s="25" t="str">
        <f t="shared" si="3"/>
        <v>55</v>
      </c>
    </row>
    <row r="58" spans="1:27" customFormat="1" ht="15" x14ac:dyDescent="0.25">
      <c r="A58" s="50" t="s">
        <v>1159</v>
      </c>
      <c r="B58" s="50" t="s">
        <v>689</v>
      </c>
      <c r="C58" s="50" t="s">
        <v>488</v>
      </c>
      <c r="D58" s="50" t="s">
        <v>370</v>
      </c>
      <c r="E58" s="50" t="s">
        <v>432</v>
      </c>
      <c r="F58" s="50" t="s">
        <v>443</v>
      </c>
      <c r="G58" s="50" t="s">
        <v>373</v>
      </c>
      <c r="H58" s="50">
        <v>9188</v>
      </c>
      <c r="I58" s="50">
        <v>10048</v>
      </c>
      <c r="J58" s="50" t="s">
        <v>416</v>
      </c>
      <c r="K58" s="50">
        <v>856</v>
      </c>
      <c r="L58" s="50">
        <v>41</v>
      </c>
      <c r="M58" s="50">
        <v>236</v>
      </c>
      <c r="N58" s="50"/>
      <c r="O58" s="50" t="s">
        <v>24</v>
      </c>
      <c r="P58" s="50" t="s">
        <v>25</v>
      </c>
      <c r="Q58" s="50" t="s">
        <v>3993</v>
      </c>
      <c r="R58" s="50" t="s">
        <v>154</v>
      </c>
      <c r="S58" s="50" t="s">
        <v>691</v>
      </c>
      <c r="U58" s="9">
        <f t="shared" si="0"/>
        <v>145</v>
      </c>
      <c r="V58" s="10" t="str">
        <f t="shared" si="1"/>
        <v>OK2LC145SINGLE</v>
      </c>
      <c r="W58" s="11">
        <f t="shared" si="4"/>
        <v>21</v>
      </c>
      <c r="X58" s="12">
        <f t="shared" si="5"/>
        <v>1</v>
      </c>
      <c r="Y58" s="12">
        <f>COUNTIF(U:U,U58)</f>
        <v>89</v>
      </c>
      <c r="Z58" s="12">
        <f>COUNTIFS(D:D,D58,U:U,U58)</f>
        <v>72</v>
      </c>
      <c r="AA58" s="25" t="str">
        <f t="shared" si="3"/>
        <v>56</v>
      </c>
    </row>
    <row r="59" spans="1:27" customFormat="1" ht="15" x14ac:dyDescent="0.25">
      <c r="A59" s="50" t="s">
        <v>1161</v>
      </c>
      <c r="B59" s="50" t="s">
        <v>708</v>
      </c>
      <c r="C59" s="50" t="s">
        <v>1457</v>
      </c>
      <c r="D59" s="50" t="s">
        <v>370</v>
      </c>
      <c r="E59" s="50" t="s">
        <v>432</v>
      </c>
      <c r="F59" s="50" t="s">
        <v>441</v>
      </c>
      <c r="G59" s="50" t="s">
        <v>379</v>
      </c>
      <c r="H59" s="50">
        <v>8731</v>
      </c>
      <c r="I59" s="50">
        <v>10640</v>
      </c>
      <c r="J59" s="50" t="s">
        <v>710</v>
      </c>
      <c r="K59" s="50">
        <v>1909</v>
      </c>
      <c r="L59" s="50">
        <v>50</v>
      </c>
      <c r="M59" s="50">
        <v>208</v>
      </c>
      <c r="N59" s="50"/>
      <c r="O59" s="50" t="s">
        <v>24</v>
      </c>
      <c r="P59" s="50" t="s">
        <v>25</v>
      </c>
      <c r="Q59" s="50" t="s">
        <v>3994</v>
      </c>
      <c r="R59" s="50" t="s">
        <v>2210</v>
      </c>
      <c r="S59" s="50" t="s">
        <v>52</v>
      </c>
      <c r="U59" s="9">
        <f t="shared" si="0"/>
        <v>145</v>
      </c>
      <c r="V59" s="10" t="str">
        <f t="shared" si="1"/>
        <v>OK1JDJ145SINGLE</v>
      </c>
      <c r="W59" s="11">
        <f t="shared" si="4"/>
        <v>19.8</v>
      </c>
      <c r="X59" s="12">
        <f t="shared" si="5"/>
        <v>1</v>
      </c>
      <c r="Y59" s="12">
        <f>COUNTIF(U:U,U59)</f>
        <v>89</v>
      </c>
      <c r="Z59" s="12">
        <f>COUNTIFS(D:D,D59,U:U,U59)</f>
        <v>72</v>
      </c>
      <c r="AA59" s="25" t="str">
        <f t="shared" si="3"/>
        <v>57</v>
      </c>
    </row>
    <row r="60" spans="1:27" customFormat="1" ht="15" x14ac:dyDescent="0.25">
      <c r="A60" s="50" t="s">
        <v>1162</v>
      </c>
      <c r="B60" s="50" t="s">
        <v>62</v>
      </c>
      <c r="C60" s="50" t="s">
        <v>383</v>
      </c>
      <c r="D60" s="50" t="s">
        <v>370</v>
      </c>
      <c r="E60" s="50" t="s">
        <v>432</v>
      </c>
      <c r="F60" s="50" t="s">
        <v>440</v>
      </c>
      <c r="G60" s="50" t="s">
        <v>373</v>
      </c>
      <c r="H60" s="50">
        <v>8609</v>
      </c>
      <c r="I60" s="50">
        <v>8603</v>
      </c>
      <c r="J60" s="50" t="s">
        <v>406</v>
      </c>
      <c r="K60" s="50">
        <v>0</v>
      </c>
      <c r="L60" s="50">
        <v>43</v>
      </c>
      <c r="M60" s="50">
        <v>200</v>
      </c>
      <c r="N60" s="50"/>
      <c r="O60" s="50" t="s">
        <v>24</v>
      </c>
      <c r="P60" s="50" t="s">
        <v>25</v>
      </c>
      <c r="Q60" s="50" t="s">
        <v>3995</v>
      </c>
      <c r="R60" s="50" t="s">
        <v>685</v>
      </c>
      <c r="S60" s="50" t="s">
        <v>686</v>
      </c>
      <c r="U60" s="9">
        <f t="shared" si="0"/>
        <v>145</v>
      </c>
      <c r="V60" s="10" t="str">
        <f t="shared" si="1"/>
        <v>OK1OA145SINGLE</v>
      </c>
      <c r="W60" s="11">
        <f t="shared" si="4"/>
        <v>18.5</v>
      </c>
      <c r="X60" s="12">
        <f t="shared" si="5"/>
        <v>1</v>
      </c>
      <c r="Y60" s="12">
        <f>COUNTIF(U:U,U60)</f>
        <v>89</v>
      </c>
      <c r="Z60" s="12">
        <f>COUNTIFS(D:D,D60,U:U,U60)</f>
        <v>72</v>
      </c>
      <c r="AA60" s="25" t="str">
        <f t="shared" si="3"/>
        <v>58</v>
      </c>
    </row>
    <row r="61" spans="1:27" customFormat="1" ht="15" x14ac:dyDescent="0.25">
      <c r="A61" s="50" t="s">
        <v>1164</v>
      </c>
      <c r="B61" s="50" t="s">
        <v>145</v>
      </c>
      <c r="C61" s="50" t="s">
        <v>1689</v>
      </c>
      <c r="D61" s="50" t="s">
        <v>370</v>
      </c>
      <c r="E61" s="50" t="s">
        <v>432</v>
      </c>
      <c r="F61" s="50" t="s">
        <v>441</v>
      </c>
      <c r="G61" s="50" t="s">
        <v>379</v>
      </c>
      <c r="H61" s="50">
        <v>8573</v>
      </c>
      <c r="I61" s="50">
        <v>9737</v>
      </c>
      <c r="J61" s="50" t="s">
        <v>3996</v>
      </c>
      <c r="K61" s="50">
        <v>1809</v>
      </c>
      <c r="L61" s="50">
        <v>59</v>
      </c>
      <c r="M61" s="50">
        <v>171</v>
      </c>
      <c r="N61" s="50"/>
      <c r="O61" s="50" t="s">
        <v>24</v>
      </c>
      <c r="P61" s="50" t="s">
        <v>25</v>
      </c>
      <c r="Q61" s="50" t="s">
        <v>3997</v>
      </c>
      <c r="R61" s="50" t="s">
        <v>547</v>
      </c>
      <c r="S61" s="50" t="s">
        <v>1692</v>
      </c>
      <c r="U61" s="9">
        <f t="shared" si="0"/>
        <v>145</v>
      </c>
      <c r="V61" s="10" t="str">
        <f t="shared" si="1"/>
        <v>OK1FEN145SINGLE</v>
      </c>
      <c r="W61" s="11">
        <f t="shared" si="4"/>
        <v>17.3</v>
      </c>
      <c r="X61" s="12">
        <f t="shared" si="5"/>
        <v>1</v>
      </c>
      <c r="Y61" s="12">
        <f>COUNTIF(U:U,U61)</f>
        <v>89</v>
      </c>
      <c r="Z61" s="12">
        <f>COUNTIFS(D:D,D61,U:U,U61)</f>
        <v>72</v>
      </c>
      <c r="AA61" s="25" t="str">
        <f t="shared" si="3"/>
        <v>59</v>
      </c>
    </row>
    <row r="62" spans="1:27" customFormat="1" ht="15" x14ac:dyDescent="0.25">
      <c r="A62" s="50" t="s">
        <v>1165</v>
      </c>
      <c r="B62" s="50" t="s">
        <v>3998</v>
      </c>
      <c r="C62" s="50" t="s">
        <v>1181</v>
      </c>
      <c r="D62" s="50" t="s">
        <v>370</v>
      </c>
      <c r="E62" s="50" t="s">
        <v>432</v>
      </c>
      <c r="F62" s="50" t="s">
        <v>440</v>
      </c>
      <c r="G62" s="50" t="s">
        <v>373</v>
      </c>
      <c r="H62" s="50">
        <v>8529</v>
      </c>
      <c r="I62" s="50">
        <v>9079</v>
      </c>
      <c r="J62" s="50" t="s">
        <v>842</v>
      </c>
      <c r="K62" s="50">
        <v>549</v>
      </c>
      <c r="L62" s="50">
        <v>50</v>
      </c>
      <c r="M62" s="50">
        <v>178</v>
      </c>
      <c r="N62" s="50"/>
      <c r="O62" s="50" t="s">
        <v>24</v>
      </c>
      <c r="P62" s="50" t="s">
        <v>25</v>
      </c>
      <c r="Q62" s="50" t="s">
        <v>3999</v>
      </c>
      <c r="R62" s="50" t="s">
        <v>2284</v>
      </c>
      <c r="S62" s="50" t="s">
        <v>4000</v>
      </c>
      <c r="U62" s="9">
        <f t="shared" si="0"/>
        <v>145</v>
      </c>
      <c r="V62" s="10" t="str">
        <f t="shared" si="1"/>
        <v>OK1DPU145SINGLE</v>
      </c>
      <c r="W62" s="11">
        <f t="shared" si="4"/>
        <v>16.100000000000001</v>
      </c>
      <c r="X62" s="12">
        <f t="shared" si="5"/>
        <v>1</v>
      </c>
      <c r="Y62" s="12">
        <f>COUNTIF(U:U,U62)</f>
        <v>89</v>
      </c>
      <c r="Z62" s="12">
        <f>COUNTIFS(D:D,D62,U:U,U62)</f>
        <v>72</v>
      </c>
      <c r="AA62" s="25" t="str">
        <f t="shared" si="3"/>
        <v>60</v>
      </c>
    </row>
    <row r="63" spans="1:27" customFormat="1" ht="15" x14ac:dyDescent="0.25">
      <c r="A63" s="50" t="s">
        <v>1170</v>
      </c>
      <c r="B63" s="50" t="s">
        <v>4001</v>
      </c>
      <c r="C63" s="50" t="s">
        <v>427</v>
      </c>
      <c r="D63" s="50" t="s">
        <v>370</v>
      </c>
      <c r="E63" s="50" t="s">
        <v>432</v>
      </c>
      <c r="F63" s="50" t="s">
        <v>634</v>
      </c>
      <c r="G63" s="50" t="s">
        <v>379</v>
      </c>
      <c r="H63" s="50">
        <v>8386</v>
      </c>
      <c r="I63" s="50">
        <v>11036</v>
      </c>
      <c r="J63" s="50" t="s">
        <v>4002</v>
      </c>
      <c r="K63" s="50">
        <v>2650</v>
      </c>
      <c r="L63" s="50">
        <v>66</v>
      </c>
      <c r="M63" s="50">
        <v>150</v>
      </c>
      <c r="N63" s="50"/>
      <c r="O63" s="50" t="s">
        <v>24</v>
      </c>
      <c r="P63" s="50" t="s">
        <v>25</v>
      </c>
      <c r="Q63" s="50" t="s">
        <v>4003</v>
      </c>
      <c r="R63" s="50" t="s">
        <v>4004</v>
      </c>
      <c r="S63" s="50" t="s">
        <v>4005</v>
      </c>
      <c r="U63" s="9">
        <f t="shared" si="0"/>
        <v>145</v>
      </c>
      <c r="V63" s="10" t="str">
        <f t="shared" si="1"/>
        <v>OK1UKV145SINGLE</v>
      </c>
      <c r="W63" s="11">
        <f t="shared" si="4"/>
        <v>14.8</v>
      </c>
      <c r="X63" s="12">
        <f t="shared" si="5"/>
        <v>1</v>
      </c>
      <c r="Y63" s="12">
        <f>COUNTIF(U:U,U63)</f>
        <v>89</v>
      </c>
      <c r="Z63" s="12">
        <f>COUNTIFS(D:D,D63,U:U,U63)</f>
        <v>72</v>
      </c>
      <c r="AA63" s="25" t="str">
        <f t="shared" si="3"/>
        <v>61</v>
      </c>
    </row>
    <row r="64" spans="1:27" customFormat="1" ht="15" x14ac:dyDescent="0.25">
      <c r="A64" s="50" t="s">
        <v>1171</v>
      </c>
      <c r="B64" s="50" t="s">
        <v>963</v>
      </c>
      <c r="C64" s="50" t="s">
        <v>4006</v>
      </c>
      <c r="D64" s="50" t="s">
        <v>370</v>
      </c>
      <c r="E64" s="50" t="s">
        <v>432</v>
      </c>
      <c r="F64" s="50" t="s">
        <v>437</v>
      </c>
      <c r="G64" s="50" t="s">
        <v>373</v>
      </c>
      <c r="H64" s="50">
        <v>7636</v>
      </c>
      <c r="I64" s="50">
        <v>8471</v>
      </c>
      <c r="J64" s="50" t="s">
        <v>585</v>
      </c>
      <c r="K64" s="50">
        <v>835</v>
      </c>
      <c r="L64" s="50">
        <v>43</v>
      </c>
      <c r="M64" s="50">
        <v>191</v>
      </c>
      <c r="N64" s="50"/>
      <c r="O64" s="50" t="s">
        <v>24</v>
      </c>
      <c r="P64" s="50" t="s">
        <v>25</v>
      </c>
      <c r="Q64" s="50" t="s">
        <v>4007</v>
      </c>
      <c r="R64" s="50" t="s">
        <v>186</v>
      </c>
      <c r="S64" s="50" t="s">
        <v>4008</v>
      </c>
      <c r="U64" s="9">
        <f t="shared" si="0"/>
        <v>145</v>
      </c>
      <c r="V64" s="10" t="str">
        <f t="shared" si="1"/>
        <v>OK2DGB145SINGLE</v>
      </c>
      <c r="W64" s="11">
        <f t="shared" si="4"/>
        <v>13.6</v>
      </c>
      <c r="X64" s="12">
        <f t="shared" si="5"/>
        <v>1</v>
      </c>
      <c r="Y64" s="12">
        <f>COUNTIF(U:U,U64)</f>
        <v>89</v>
      </c>
      <c r="Z64" s="12">
        <f>COUNTIFS(D:D,D64,U:U,U64)</f>
        <v>72</v>
      </c>
      <c r="AA64" s="25" t="str">
        <f t="shared" si="3"/>
        <v>62</v>
      </c>
    </row>
    <row r="65" spans="1:27" customFormat="1" ht="15" x14ac:dyDescent="0.25">
      <c r="A65" s="50" t="s">
        <v>1172</v>
      </c>
      <c r="B65" s="50" t="s">
        <v>4009</v>
      </c>
      <c r="C65" s="50" t="s">
        <v>571</v>
      </c>
      <c r="D65" s="50" t="s">
        <v>370</v>
      </c>
      <c r="E65" s="50" t="s">
        <v>432</v>
      </c>
      <c r="F65" s="50" t="s">
        <v>719</v>
      </c>
      <c r="G65" s="50"/>
      <c r="H65" s="50">
        <v>7553</v>
      </c>
      <c r="I65" s="50">
        <v>12820</v>
      </c>
      <c r="J65" s="50" t="s">
        <v>4010</v>
      </c>
      <c r="K65" s="50">
        <v>5266</v>
      </c>
      <c r="L65" s="50">
        <v>28</v>
      </c>
      <c r="M65" s="50">
        <v>444</v>
      </c>
      <c r="N65" s="50"/>
      <c r="O65" s="50" t="s">
        <v>24</v>
      </c>
      <c r="P65" s="50" t="s">
        <v>25</v>
      </c>
      <c r="Q65" s="50" t="s">
        <v>4011</v>
      </c>
      <c r="R65" s="50" t="s">
        <v>93</v>
      </c>
      <c r="S65" s="50" t="s">
        <v>273</v>
      </c>
      <c r="U65" s="9">
        <f t="shared" si="0"/>
        <v>145</v>
      </c>
      <c r="V65" s="10" t="str">
        <f t="shared" si="1"/>
        <v>OK7A145SINGLE</v>
      </c>
      <c r="W65" s="11">
        <f t="shared" si="4"/>
        <v>12.4</v>
      </c>
      <c r="X65" s="12">
        <f t="shared" si="5"/>
        <v>1</v>
      </c>
      <c r="Y65" s="12">
        <f>COUNTIF(U:U,U65)</f>
        <v>89</v>
      </c>
      <c r="Z65" s="12">
        <f>COUNTIFS(D:D,D65,U:U,U65)</f>
        <v>72</v>
      </c>
      <c r="AA65" s="25" t="str">
        <f t="shared" si="3"/>
        <v>63</v>
      </c>
    </row>
    <row r="66" spans="1:27" customFormat="1" ht="15" x14ac:dyDescent="0.25">
      <c r="A66" s="50" t="s">
        <v>1173</v>
      </c>
      <c r="B66" s="50" t="s">
        <v>1305</v>
      </c>
      <c r="C66" s="50" t="s">
        <v>427</v>
      </c>
      <c r="D66" s="50" t="s">
        <v>370</v>
      </c>
      <c r="E66" s="50" t="s">
        <v>432</v>
      </c>
      <c r="F66" s="50" t="s">
        <v>446</v>
      </c>
      <c r="G66" s="50" t="s">
        <v>373</v>
      </c>
      <c r="H66" s="50">
        <v>7455</v>
      </c>
      <c r="I66" s="50">
        <v>7501</v>
      </c>
      <c r="J66" s="50" t="s">
        <v>984</v>
      </c>
      <c r="K66" s="50">
        <v>45</v>
      </c>
      <c r="L66" s="50">
        <v>49</v>
      </c>
      <c r="M66" s="50">
        <v>159</v>
      </c>
      <c r="N66" s="50"/>
      <c r="O66" s="50" t="s">
        <v>24</v>
      </c>
      <c r="P66" s="50" t="s">
        <v>25</v>
      </c>
      <c r="Q66" s="50" t="s">
        <v>3432</v>
      </c>
      <c r="R66" s="50" t="s">
        <v>716</v>
      </c>
      <c r="S66" s="50" t="s">
        <v>1301</v>
      </c>
      <c r="U66" s="9">
        <f t="shared" si="0"/>
        <v>145</v>
      </c>
      <c r="V66" s="10" t="str">
        <f t="shared" si="1"/>
        <v>OK1ARO145SINGLE</v>
      </c>
      <c r="W66" s="11">
        <f t="shared" si="4"/>
        <v>11.1</v>
      </c>
      <c r="X66" s="12">
        <f t="shared" si="5"/>
        <v>1</v>
      </c>
      <c r="Y66" s="12">
        <f>COUNTIF(U:U,U66)</f>
        <v>89</v>
      </c>
      <c r="Z66" s="12">
        <f>COUNTIFS(D:D,D66,U:U,U66)</f>
        <v>72</v>
      </c>
      <c r="AA66" s="25" t="str">
        <f t="shared" si="3"/>
        <v>64</v>
      </c>
    </row>
    <row r="67" spans="1:27" customFormat="1" ht="15" x14ac:dyDescent="0.25">
      <c r="A67" s="50" t="s">
        <v>1175</v>
      </c>
      <c r="B67" s="50" t="s">
        <v>4012</v>
      </c>
      <c r="C67" s="50" t="s">
        <v>4013</v>
      </c>
      <c r="D67" s="50" t="s">
        <v>370</v>
      </c>
      <c r="E67" s="50" t="s">
        <v>432</v>
      </c>
      <c r="F67" s="50" t="s">
        <v>441</v>
      </c>
      <c r="G67" s="50" t="s">
        <v>379</v>
      </c>
      <c r="H67" s="50">
        <v>7291</v>
      </c>
      <c r="I67" s="50">
        <v>7887</v>
      </c>
      <c r="J67" s="50" t="s">
        <v>1511</v>
      </c>
      <c r="K67" s="50">
        <v>571</v>
      </c>
      <c r="L67" s="50">
        <v>54</v>
      </c>
      <c r="M67" s="50">
        <v>140</v>
      </c>
      <c r="N67" s="50"/>
      <c r="O67" s="50" t="s">
        <v>24</v>
      </c>
      <c r="P67" s="50" t="s">
        <v>25</v>
      </c>
      <c r="Q67" s="50" t="s">
        <v>4014</v>
      </c>
      <c r="R67" s="50" t="s">
        <v>1127</v>
      </c>
      <c r="S67" s="50" t="s">
        <v>149</v>
      </c>
      <c r="U67" s="9">
        <f t="shared" si="0"/>
        <v>145</v>
      </c>
      <c r="V67" s="10" t="str">
        <f t="shared" si="1"/>
        <v>OK7NV145SINGLE</v>
      </c>
      <c r="W67" s="11">
        <f t="shared" si="4"/>
        <v>9.9</v>
      </c>
      <c r="X67" s="12">
        <f t="shared" si="5"/>
        <v>1</v>
      </c>
      <c r="Y67" s="12">
        <f>COUNTIF(U:U,U67)</f>
        <v>89</v>
      </c>
      <c r="Z67" s="12">
        <f>COUNTIFS(D:D,D67,U:U,U67)</f>
        <v>72</v>
      </c>
      <c r="AA67" s="25" t="str">
        <f t="shared" si="3"/>
        <v>65</v>
      </c>
    </row>
    <row r="68" spans="1:27" customFormat="1" ht="15" x14ac:dyDescent="0.25">
      <c r="A68" s="50" t="s">
        <v>1179</v>
      </c>
      <c r="B68" s="50" t="s">
        <v>2819</v>
      </c>
      <c r="C68" s="50" t="s">
        <v>427</v>
      </c>
      <c r="D68" s="50" t="s">
        <v>370</v>
      </c>
      <c r="E68" s="50" t="s">
        <v>432</v>
      </c>
      <c r="F68" s="50" t="s">
        <v>440</v>
      </c>
      <c r="G68" s="50" t="s">
        <v>373</v>
      </c>
      <c r="H68" s="50">
        <v>6493</v>
      </c>
      <c r="I68" s="50">
        <v>6493</v>
      </c>
      <c r="J68" s="50" t="s">
        <v>406</v>
      </c>
      <c r="K68" s="50">
        <v>0</v>
      </c>
      <c r="L68" s="50">
        <v>23</v>
      </c>
      <c r="M68" s="50">
        <v>282</v>
      </c>
      <c r="N68" s="50"/>
      <c r="O68" s="50" t="s">
        <v>24</v>
      </c>
      <c r="P68" s="50" t="s">
        <v>25</v>
      </c>
      <c r="Q68" s="50" t="s">
        <v>4015</v>
      </c>
      <c r="R68" s="50" t="s">
        <v>4016</v>
      </c>
      <c r="S68" s="50" t="s">
        <v>4008</v>
      </c>
      <c r="U68" s="9">
        <f t="shared" si="0"/>
        <v>145</v>
      </c>
      <c r="V68" s="10" t="str">
        <f t="shared" si="1"/>
        <v>OK1IDD145SINGLE</v>
      </c>
      <c r="W68" s="11">
        <f t="shared" si="4"/>
        <v>8.6999999999999993</v>
      </c>
      <c r="X68" s="12">
        <f t="shared" si="5"/>
        <v>1</v>
      </c>
      <c r="Y68" s="12">
        <f>COUNTIF(U:U,U68)</f>
        <v>89</v>
      </c>
      <c r="Z68" s="12">
        <f>COUNTIFS(D:D,D68,U:U,U68)</f>
        <v>72</v>
      </c>
      <c r="AA68" s="25" t="str">
        <f t="shared" si="3"/>
        <v>66</v>
      </c>
    </row>
    <row r="69" spans="1:27" customFormat="1" ht="15" x14ac:dyDescent="0.25">
      <c r="A69" s="50" t="s">
        <v>1183</v>
      </c>
      <c r="B69" s="50" t="s">
        <v>1853</v>
      </c>
      <c r="C69" s="50" t="s">
        <v>377</v>
      </c>
      <c r="D69" s="50" t="s">
        <v>370</v>
      </c>
      <c r="E69" s="50" t="s">
        <v>432</v>
      </c>
      <c r="F69" s="50" t="s">
        <v>441</v>
      </c>
      <c r="G69" s="50" t="s">
        <v>379</v>
      </c>
      <c r="H69" s="50">
        <v>6325</v>
      </c>
      <c r="I69" s="50">
        <v>8361</v>
      </c>
      <c r="J69" s="50" t="s">
        <v>849</v>
      </c>
      <c r="K69" s="50">
        <v>2036</v>
      </c>
      <c r="L69" s="50">
        <v>31</v>
      </c>
      <c r="M69" s="50">
        <v>264</v>
      </c>
      <c r="N69" s="50">
        <v>1</v>
      </c>
      <c r="O69" s="50" t="s">
        <v>24</v>
      </c>
      <c r="P69" s="50" t="s">
        <v>25</v>
      </c>
      <c r="Q69" s="50" t="s">
        <v>4017</v>
      </c>
      <c r="R69" s="50" t="s">
        <v>654</v>
      </c>
      <c r="S69" s="50" t="s">
        <v>49</v>
      </c>
      <c r="U69" s="9">
        <f t="shared" si="0"/>
        <v>145</v>
      </c>
      <c r="V69" s="10" t="str">
        <f t="shared" si="1"/>
        <v>OK1LN145SINGLE</v>
      </c>
      <c r="W69" s="11">
        <f t="shared" si="4"/>
        <v>7.4</v>
      </c>
      <c r="X69" s="12">
        <f t="shared" si="5"/>
        <v>1</v>
      </c>
      <c r="Y69" s="12">
        <f>COUNTIF(U:U,U69)</f>
        <v>89</v>
      </c>
      <c r="Z69" s="12">
        <f>COUNTIFS(D:D,D69,U:U,U69)</f>
        <v>72</v>
      </c>
      <c r="AA69" s="25" t="str">
        <f t="shared" si="3"/>
        <v>67</v>
      </c>
    </row>
    <row r="70" spans="1:27" customFormat="1" ht="15" x14ac:dyDescent="0.25">
      <c r="A70" s="50" t="s">
        <v>1272</v>
      </c>
      <c r="B70" s="50" t="s">
        <v>2257</v>
      </c>
      <c r="C70" s="50" t="s">
        <v>2258</v>
      </c>
      <c r="D70" s="50" t="s">
        <v>370</v>
      </c>
      <c r="E70" s="50" t="s">
        <v>432</v>
      </c>
      <c r="F70" s="50" t="s">
        <v>440</v>
      </c>
      <c r="G70" s="50" t="s">
        <v>373</v>
      </c>
      <c r="H70" s="50">
        <v>6071</v>
      </c>
      <c r="I70" s="50">
        <v>6120</v>
      </c>
      <c r="J70" s="50" t="s">
        <v>2677</v>
      </c>
      <c r="K70" s="50">
        <v>48</v>
      </c>
      <c r="L70" s="50">
        <v>45</v>
      </c>
      <c r="M70" s="50">
        <v>138</v>
      </c>
      <c r="N70" s="50"/>
      <c r="O70" s="50" t="s">
        <v>24</v>
      </c>
      <c r="P70" s="50" t="s">
        <v>25</v>
      </c>
      <c r="Q70" s="50" t="s">
        <v>4381</v>
      </c>
      <c r="R70" s="50" t="s">
        <v>2260</v>
      </c>
      <c r="S70" s="50" t="s">
        <v>4382</v>
      </c>
      <c r="U70" s="9">
        <f t="shared" si="0"/>
        <v>145</v>
      </c>
      <c r="V70" s="10" t="str">
        <f t="shared" si="1"/>
        <v>OK3DM145SINGLE</v>
      </c>
      <c r="W70" s="11">
        <f t="shared" si="4"/>
        <v>6.2</v>
      </c>
      <c r="X70" s="12">
        <f t="shared" si="5"/>
        <v>1</v>
      </c>
      <c r="Y70" s="12">
        <f>COUNTIF(U:U,U70)</f>
        <v>89</v>
      </c>
      <c r="Z70" s="12">
        <f>COUNTIFS(D:D,D70,U:U,U70)</f>
        <v>72</v>
      </c>
      <c r="AA70" s="25" t="str">
        <f t="shared" si="3"/>
        <v>68</v>
      </c>
    </row>
    <row r="71" spans="1:27" customFormat="1" ht="15" x14ac:dyDescent="0.25">
      <c r="A71" s="50" t="s">
        <v>1275</v>
      </c>
      <c r="B71" s="50" t="s">
        <v>151</v>
      </c>
      <c r="C71" s="50" t="s">
        <v>417</v>
      </c>
      <c r="D71" s="50" t="s">
        <v>370</v>
      </c>
      <c r="E71" s="50" t="s">
        <v>432</v>
      </c>
      <c r="F71" s="50" t="s">
        <v>447</v>
      </c>
      <c r="G71" s="50" t="s">
        <v>373</v>
      </c>
      <c r="H71" s="50">
        <v>6067</v>
      </c>
      <c r="I71" s="50">
        <v>6326</v>
      </c>
      <c r="J71" s="50" t="s">
        <v>538</v>
      </c>
      <c r="K71" s="50">
        <v>453</v>
      </c>
      <c r="L71" s="50">
        <v>42</v>
      </c>
      <c r="M71" s="50">
        <v>156</v>
      </c>
      <c r="N71" s="50"/>
      <c r="O71" s="50" t="s">
        <v>24</v>
      </c>
      <c r="P71" s="50" t="s">
        <v>25</v>
      </c>
      <c r="Q71" s="50" t="s">
        <v>4018</v>
      </c>
      <c r="R71" s="50" t="s">
        <v>152</v>
      </c>
      <c r="S71" s="50" t="s">
        <v>3464</v>
      </c>
      <c r="U71" s="9">
        <f t="shared" si="0"/>
        <v>145</v>
      </c>
      <c r="V71" s="10" t="str">
        <f t="shared" si="1"/>
        <v>OK8KM145SINGLE</v>
      </c>
      <c r="W71" s="11">
        <f t="shared" si="4"/>
        <v>4.9000000000000004</v>
      </c>
      <c r="X71" s="12">
        <f t="shared" si="5"/>
        <v>1</v>
      </c>
      <c r="Y71" s="12">
        <f>COUNTIF(U:U,U71)</f>
        <v>89</v>
      </c>
      <c r="Z71" s="12">
        <f>COUNTIFS(D:D,D71,U:U,U71)</f>
        <v>72</v>
      </c>
      <c r="AA71" s="25" t="str">
        <f t="shared" si="3"/>
        <v>69</v>
      </c>
    </row>
    <row r="72" spans="1:27" customFormat="1" ht="15" x14ac:dyDescent="0.25">
      <c r="A72" s="50" t="s">
        <v>1277</v>
      </c>
      <c r="B72" s="50" t="s">
        <v>1007</v>
      </c>
      <c r="C72" s="50" t="s">
        <v>513</v>
      </c>
      <c r="D72" s="50" t="s">
        <v>370</v>
      </c>
      <c r="E72" s="50" t="s">
        <v>432</v>
      </c>
      <c r="F72" s="50" t="s">
        <v>437</v>
      </c>
      <c r="G72" s="50" t="s">
        <v>373</v>
      </c>
      <c r="H72" s="50">
        <v>5908</v>
      </c>
      <c r="I72" s="50">
        <v>6605</v>
      </c>
      <c r="J72" s="50" t="s">
        <v>1335</v>
      </c>
      <c r="K72" s="50">
        <v>697</v>
      </c>
      <c r="L72" s="50">
        <v>40</v>
      </c>
      <c r="M72" s="50">
        <v>164</v>
      </c>
      <c r="N72" s="50"/>
      <c r="O72" s="50" t="s">
        <v>24</v>
      </c>
      <c r="P72" s="50" t="s">
        <v>25</v>
      </c>
      <c r="Q72" s="50" t="s">
        <v>4019</v>
      </c>
      <c r="R72" s="50" t="s">
        <v>186</v>
      </c>
      <c r="S72" s="50" t="s">
        <v>187</v>
      </c>
      <c r="U72" s="9">
        <f t="shared" si="0"/>
        <v>145</v>
      </c>
      <c r="V72" s="10" t="str">
        <f t="shared" si="1"/>
        <v>OK1VOF145SINGLE</v>
      </c>
      <c r="W72" s="11">
        <f t="shared" si="4"/>
        <v>3.7</v>
      </c>
      <c r="X72" s="12">
        <f t="shared" si="5"/>
        <v>1</v>
      </c>
      <c r="Y72" s="12">
        <f>COUNTIF(U:U,U72)</f>
        <v>89</v>
      </c>
      <c r="Z72" s="12">
        <f>COUNTIFS(D:D,D72,U:U,U72)</f>
        <v>72</v>
      </c>
      <c r="AA72" s="25" t="str">
        <f t="shared" si="3"/>
        <v>70</v>
      </c>
    </row>
    <row r="73" spans="1:27" customFormat="1" ht="15" x14ac:dyDescent="0.25">
      <c r="A73" s="50" t="s">
        <v>2297</v>
      </c>
      <c r="B73" s="50" t="s">
        <v>4020</v>
      </c>
      <c r="C73" s="50" t="s">
        <v>512</v>
      </c>
      <c r="D73" s="50" t="s">
        <v>370</v>
      </c>
      <c r="E73" s="50" t="s">
        <v>432</v>
      </c>
      <c r="F73" s="50" t="s">
        <v>441</v>
      </c>
      <c r="G73" s="50" t="s">
        <v>379</v>
      </c>
      <c r="H73" s="50">
        <v>5777</v>
      </c>
      <c r="I73" s="50">
        <v>5897</v>
      </c>
      <c r="J73" s="50" t="s">
        <v>999</v>
      </c>
      <c r="K73" s="50">
        <v>120</v>
      </c>
      <c r="L73" s="50">
        <v>38</v>
      </c>
      <c r="M73" s="50">
        <v>156</v>
      </c>
      <c r="N73" s="50"/>
      <c r="O73" s="50" t="s">
        <v>24</v>
      </c>
      <c r="P73" s="50" t="s">
        <v>25</v>
      </c>
      <c r="Q73" s="50" t="s">
        <v>4021</v>
      </c>
      <c r="R73" s="50" t="s">
        <v>4022</v>
      </c>
      <c r="S73" s="50" t="s">
        <v>4023</v>
      </c>
      <c r="U73" s="9">
        <f t="shared" si="0"/>
        <v>145</v>
      </c>
      <c r="V73" s="10" t="str">
        <f t="shared" si="1"/>
        <v>OK1MNV145SINGLE</v>
      </c>
      <c r="W73" s="11">
        <f t="shared" si="4"/>
        <v>2.5</v>
      </c>
      <c r="X73" s="12">
        <f t="shared" si="5"/>
        <v>1</v>
      </c>
      <c r="Y73" s="12">
        <f>COUNTIF(U:U,U73)</f>
        <v>89</v>
      </c>
      <c r="Z73" s="12">
        <f>COUNTIFS(D:D,D73,U:U,U73)</f>
        <v>72</v>
      </c>
      <c r="AA73" s="25" t="str">
        <f t="shared" si="3"/>
        <v>71</v>
      </c>
    </row>
    <row r="74" spans="1:27" customFormat="1" ht="15" x14ac:dyDescent="0.25">
      <c r="A74" s="50" t="s">
        <v>2303</v>
      </c>
      <c r="B74" s="50" t="s">
        <v>703</v>
      </c>
      <c r="C74" s="50" t="s">
        <v>404</v>
      </c>
      <c r="D74" s="50" t="s">
        <v>370</v>
      </c>
      <c r="E74" s="50" t="s">
        <v>432</v>
      </c>
      <c r="F74" s="50" t="s">
        <v>440</v>
      </c>
      <c r="G74" s="50" t="s">
        <v>373</v>
      </c>
      <c r="H74" s="50">
        <v>5452</v>
      </c>
      <c r="I74" s="50">
        <v>6181</v>
      </c>
      <c r="J74" s="50" t="s">
        <v>1702</v>
      </c>
      <c r="K74" s="50">
        <v>729</v>
      </c>
      <c r="L74" s="50">
        <v>32</v>
      </c>
      <c r="M74" s="50">
        <v>195</v>
      </c>
      <c r="N74" s="50">
        <v>1</v>
      </c>
      <c r="O74" s="50" t="s">
        <v>24</v>
      </c>
      <c r="P74" s="50" t="s">
        <v>25</v>
      </c>
      <c r="Q74" s="50" t="s">
        <v>4024</v>
      </c>
      <c r="R74" s="50" t="s">
        <v>704</v>
      </c>
      <c r="S74" s="50" t="s">
        <v>705</v>
      </c>
      <c r="U74" s="9">
        <f t="shared" si="0"/>
        <v>145</v>
      </c>
      <c r="V74" s="10" t="str">
        <f t="shared" si="1"/>
        <v>OK1ANP145SINGLE</v>
      </c>
      <c r="W74" s="11">
        <f t="shared" si="4"/>
        <v>1.2</v>
      </c>
      <c r="X74" s="12">
        <f t="shared" si="5"/>
        <v>1</v>
      </c>
      <c r="Y74" s="12">
        <f>COUNTIF(U:U,U74)</f>
        <v>89</v>
      </c>
      <c r="Z74" s="12">
        <f>COUNTIFS(D:D,D74,U:U,U74)</f>
        <v>72</v>
      </c>
      <c r="AA74" s="25" t="str">
        <f t="shared" si="3"/>
        <v>72</v>
      </c>
    </row>
    <row r="75" spans="1:27" customFormat="1" ht="15" x14ac:dyDescent="0.25">
      <c r="A75" s="50" t="s">
        <v>2306</v>
      </c>
      <c r="B75" s="50" t="s">
        <v>4383</v>
      </c>
      <c r="C75" s="50" t="s">
        <v>4384</v>
      </c>
      <c r="D75" s="50" t="s">
        <v>370</v>
      </c>
      <c r="E75" s="50" t="s">
        <v>432</v>
      </c>
      <c r="F75" s="50" t="s">
        <v>615</v>
      </c>
      <c r="G75" s="50" t="s">
        <v>379</v>
      </c>
      <c r="H75" s="50">
        <v>4763</v>
      </c>
      <c r="I75" s="50">
        <v>4868</v>
      </c>
      <c r="J75" s="50" t="s">
        <v>796</v>
      </c>
      <c r="K75" s="50">
        <v>105</v>
      </c>
      <c r="L75" s="50">
        <v>27</v>
      </c>
      <c r="M75" s="50">
        <v>183</v>
      </c>
      <c r="N75" s="50"/>
      <c r="O75" s="50" t="s">
        <v>24</v>
      </c>
      <c r="P75" s="50" t="s">
        <v>25</v>
      </c>
      <c r="Q75" s="50" t="s">
        <v>4385</v>
      </c>
      <c r="R75" s="50" t="s">
        <v>1466</v>
      </c>
      <c r="S75" s="50" t="s">
        <v>4386</v>
      </c>
      <c r="U75" s="9">
        <f t="shared" si="0"/>
        <v>145</v>
      </c>
      <c r="V75" s="10" t="str">
        <f t="shared" si="1"/>
        <v>OK1AYU/P145SINGLE</v>
      </c>
      <c r="W75" s="11">
        <f t="shared" si="4"/>
        <v>0</v>
      </c>
      <c r="X75" s="12">
        <f t="shared" si="5"/>
        <v>1</v>
      </c>
      <c r="Y75" s="12">
        <f>COUNTIF(U:U,U75)</f>
        <v>89</v>
      </c>
      <c r="Z75" s="12">
        <f>COUNTIFS(D:D,D75,U:U,U75)</f>
        <v>72</v>
      </c>
      <c r="AA75" s="25" t="str">
        <f t="shared" si="3"/>
        <v>73</v>
      </c>
    </row>
    <row r="76" spans="1:27" customFormat="1" ht="15" x14ac:dyDescent="0.25">
      <c r="A76" s="50" t="s">
        <v>2308</v>
      </c>
      <c r="B76" s="50" t="s">
        <v>808</v>
      </c>
      <c r="C76" s="50" t="s">
        <v>375</v>
      </c>
      <c r="D76" s="50" t="s">
        <v>370</v>
      </c>
      <c r="E76" s="50" t="s">
        <v>432</v>
      </c>
      <c r="F76" s="50" t="s">
        <v>443</v>
      </c>
      <c r="G76" s="50" t="s">
        <v>373</v>
      </c>
      <c r="H76" s="50">
        <v>3976</v>
      </c>
      <c r="I76" s="50">
        <v>4545</v>
      </c>
      <c r="J76" s="50" t="s">
        <v>782</v>
      </c>
      <c r="K76" s="50">
        <v>568</v>
      </c>
      <c r="L76" s="50">
        <v>22</v>
      </c>
      <c r="M76" s="50">
        <v>199</v>
      </c>
      <c r="N76" s="50"/>
      <c r="O76" s="50" t="s">
        <v>24</v>
      </c>
      <c r="P76" s="50" t="s">
        <v>25</v>
      </c>
      <c r="Q76" s="50" t="s">
        <v>4025</v>
      </c>
      <c r="R76" s="50" t="s">
        <v>1127</v>
      </c>
      <c r="S76" s="50" t="s">
        <v>4026</v>
      </c>
      <c r="U76" s="9">
        <f t="shared" si="0"/>
        <v>145</v>
      </c>
      <c r="V76" s="10" t="str">
        <f t="shared" si="1"/>
        <v>OK1DEK145SINGLE</v>
      </c>
      <c r="W76" s="11">
        <f t="shared" si="4"/>
        <v>-1.2</v>
      </c>
      <c r="X76" s="12">
        <f t="shared" si="5"/>
        <v>1</v>
      </c>
      <c r="Y76" s="12">
        <f>COUNTIF(U:U,U76)</f>
        <v>89</v>
      </c>
      <c r="Z76" s="12">
        <f>COUNTIFS(D:D,D76,U:U,U76)</f>
        <v>72</v>
      </c>
      <c r="AA76" s="25" t="str">
        <f t="shared" si="3"/>
        <v>74</v>
      </c>
    </row>
    <row r="77" spans="1:27" customFormat="1" ht="15" x14ac:dyDescent="0.25">
      <c r="A77" s="50" t="s">
        <v>2310</v>
      </c>
      <c r="B77" s="50" t="s">
        <v>794</v>
      </c>
      <c r="C77" s="50" t="s">
        <v>795</v>
      </c>
      <c r="D77" s="50" t="s">
        <v>370</v>
      </c>
      <c r="E77" s="50" t="s">
        <v>432</v>
      </c>
      <c r="F77" s="50" t="s">
        <v>475</v>
      </c>
      <c r="G77" s="50"/>
      <c r="H77" s="50">
        <v>3914</v>
      </c>
      <c r="I77" s="50">
        <v>3914</v>
      </c>
      <c r="J77" s="50" t="s">
        <v>406</v>
      </c>
      <c r="K77" s="50">
        <v>0</v>
      </c>
      <c r="L77" s="50">
        <v>7</v>
      </c>
      <c r="M77" s="50">
        <v>559</v>
      </c>
      <c r="N77" s="50"/>
      <c r="O77" s="50" t="s">
        <v>24</v>
      </c>
      <c r="P77" s="50" t="s">
        <v>25</v>
      </c>
      <c r="Q77" s="50" t="s">
        <v>4387</v>
      </c>
      <c r="R77" s="50" t="s">
        <v>4388</v>
      </c>
      <c r="S77" s="50" t="s">
        <v>4389</v>
      </c>
      <c r="U77" s="9">
        <f t="shared" si="0"/>
        <v>145</v>
      </c>
      <c r="V77" s="10" t="str">
        <f t="shared" si="1"/>
        <v>OK7GU145SINGLE</v>
      </c>
      <c r="W77" s="11">
        <f t="shared" si="4"/>
        <v>-2.5</v>
      </c>
      <c r="X77" s="12">
        <f t="shared" si="5"/>
        <v>1</v>
      </c>
      <c r="Y77" s="12">
        <f>COUNTIF(U:U,U77)</f>
        <v>89</v>
      </c>
      <c r="Z77" s="12">
        <f>COUNTIFS(D:D,D77,U:U,U77)</f>
        <v>72</v>
      </c>
      <c r="AA77" s="25" t="str">
        <f t="shared" si="3"/>
        <v>75</v>
      </c>
    </row>
    <row r="78" spans="1:27" customFormat="1" ht="15" x14ac:dyDescent="0.25">
      <c r="A78" s="50" t="s">
        <v>2314</v>
      </c>
      <c r="B78" s="50" t="s">
        <v>1226</v>
      </c>
      <c r="C78" s="50" t="s">
        <v>426</v>
      </c>
      <c r="D78" s="50" t="s">
        <v>370</v>
      </c>
      <c r="E78" s="50" t="s">
        <v>432</v>
      </c>
      <c r="F78" s="50" t="s">
        <v>437</v>
      </c>
      <c r="G78" s="50" t="s">
        <v>373</v>
      </c>
      <c r="H78" s="50">
        <v>3314</v>
      </c>
      <c r="I78" s="50">
        <v>3678</v>
      </c>
      <c r="J78" s="50" t="s">
        <v>852</v>
      </c>
      <c r="K78" s="50">
        <v>362</v>
      </c>
      <c r="L78" s="50">
        <v>10</v>
      </c>
      <c r="M78" s="50">
        <v>368</v>
      </c>
      <c r="N78" s="50"/>
      <c r="O78" s="50" t="s">
        <v>24</v>
      </c>
      <c r="P78" s="50" t="s">
        <v>25</v>
      </c>
      <c r="Q78" s="50" t="s">
        <v>4027</v>
      </c>
      <c r="R78" s="50" t="s">
        <v>1502</v>
      </c>
      <c r="S78" s="50" t="s">
        <v>728</v>
      </c>
      <c r="U78" s="9">
        <f t="shared" si="0"/>
        <v>145</v>
      </c>
      <c r="V78" s="10" t="str">
        <f t="shared" si="1"/>
        <v>OK1R145SINGLE</v>
      </c>
      <c r="W78" s="11">
        <f t="shared" si="4"/>
        <v>-3.7</v>
      </c>
      <c r="X78" s="12">
        <f t="shared" si="5"/>
        <v>1</v>
      </c>
      <c r="Y78" s="12">
        <f>COUNTIF(U:U,U78)</f>
        <v>89</v>
      </c>
      <c r="Z78" s="12">
        <f>COUNTIFS(D:D,D78,U:U,U78)</f>
        <v>72</v>
      </c>
      <c r="AA78" s="25" t="str">
        <f t="shared" si="3"/>
        <v>76</v>
      </c>
    </row>
    <row r="79" spans="1:27" customFormat="1" ht="15" x14ac:dyDescent="0.25">
      <c r="A79" s="50" t="s">
        <v>2315</v>
      </c>
      <c r="B79" s="50" t="s">
        <v>4028</v>
      </c>
      <c r="C79" s="50" t="s">
        <v>486</v>
      </c>
      <c r="D79" s="50" t="s">
        <v>370</v>
      </c>
      <c r="E79" s="50" t="s">
        <v>432</v>
      </c>
      <c r="F79" s="50" t="s">
        <v>440</v>
      </c>
      <c r="G79" s="50" t="s">
        <v>373</v>
      </c>
      <c r="H79" s="50">
        <v>2650</v>
      </c>
      <c r="I79" s="50">
        <v>2998</v>
      </c>
      <c r="J79" s="50" t="s">
        <v>1358</v>
      </c>
      <c r="K79" s="50">
        <v>347</v>
      </c>
      <c r="L79" s="50">
        <v>21</v>
      </c>
      <c r="M79" s="50">
        <v>139</v>
      </c>
      <c r="N79" s="50"/>
      <c r="O79" s="50" t="s">
        <v>24</v>
      </c>
      <c r="P79" s="50" t="s">
        <v>25</v>
      </c>
      <c r="Q79" s="50" t="s">
        <v>4029</v>
      </c>
      <c r="R79" s="50" t="s">
        <v>3697</v>
      </c>
      <c r="S79" s="50" t="s">
        <v>1128</v>
      </c>
      <c r="U79" s="9">
        <f t="shared" ref="U79:U142" si="6">IF(E79="145 MHz",145,IF(E79="435 MHz",435,IF(E79="1,3 GHz",1300,IF(E79="2,3 GHz",2300,IF(E79="3,4 GHz",3400,IF(E79="5,7 GHz",5700,IF(E79="10 GHz",10000,IF(E79="24 GHz",24000,IF(E79="47 GHz",47000,IF(E79="76 GHz",76000,IF(E79="120 GHz",120000,IF(E79="134 GHz",134000,IF(E79="248 GHz",248000)))))))))))))</f>
        <v>145</v>
      </c>
      <c r="V79" s="10" t="str">
        <f t="shared" si="1"/>
        <v>OK2RO145SINGLE</v>
      </c>
      <c r="W79" s="11">
        <f t="shared" si="4"/>
        <v>-4.9000000000000004</v>
      </c>
      <c r="X79" s="12">
        <f t="shared" si="5"/>
        <v>1</v>
      </c>
      <c r="Y79" s="12">
        <f>COUNTIF(U:U,U79)</f>
        <v>89</v>
      </c>
      <c r="Z79" s="12">
        <f>COUNTIFS(D:D,D79,U:U,U79)</f>
        <v>72</v>
      </c>
      <c r="AA79" s="25" t="str">
        <f t="shared" si="3"/>
        <v>77</v>
      </c>
    </row>
    <row r="80" spans="1:27" customFormat="1" ht="15" x14ac:dyDescent="0.25">
      <c r="A80" s="50" t="s">
        <v>2318</v>
      </c>
      <c r="B80" s="50" t="s">
        <v>2272</v>
      </c>
      <c r="C80" s="50" t="s">
        <v>2273</v>
      </c>
      <c r="D80" s="50" t="s">
        <v>370</v>
      </c>
      <c r="E80" s="50" t="s">
        <v>432</v>
      </c>
      <c r="F80" s="50" t="s">
        <v>552</v>
      </c>
      <c r="G80" s="50" t="s">
        <v>373</v>
      </c>
      <c r="H80" s="50">
        <v>2405</v>
      </c>
      <c r="I80" s="50">
        <v>2626</v>
      </c>
      <c r="J80" s="50" t="s">
        <v>847</v>
      </c>
      <c r="K80" s="50">
        <v>221</v>
      </c>
      <c r="L80" s="50">
        <v>20</v>
      </c>
      <c r="M80" s="50">
        <v>127</v>
      </c>
      <c r="N80" s="50">
        <v>1</v>
      </c>
      <c r="O80" s="50" t="s">
        <v>24</v>
      </c>
      <c r="P80" s="50" t="s">
        <v>25</v>
      </c>
      <c r="Q80" s="50" t="s">
        <v>4030</v>
      </c>
      <c r="R80" s="50" t="s">
        <v>300</v>
      </c>
      <c r="S80" s="50" t="s">
        <v>4031</v>
      </c>
      <c r="U80" s="9">
        <f t="shared" si="6"/>
        <v>145</v>
      </c>
      <c r="V80" s="10" t="str">
        <f t="shared" ref="V80:V143" si="7">CONCATENATE(B80,U80,D80)</f>
        <v>OK7SE145SINGLE</v>
      </c>
      <c r="W80" s="11">
        <f t="shared" si="4"/>
        <v>-6.2</v>
      </c>
      <c r="X80" s="12">
        <f t="shared" si="5"/>
        <v>1</v>
      </c>
      <c r="Y80" s="12">
        <f>COUNTIF(U:U,U80)</f>
        <v>89</v>
      </c>
      <c r="Z80" s="12">
        <f>COUNTIFS(D:D,D80,U:U,U80)</f>
        <v>72</v>
      </c>
      <c r="AA80" s="25" t="str">
        <f t="shared" ref="AA80:AA143" si="8">SUBSTITUTE(A80,".","")</f>
        <v>78</v>
      </c>
    </row>
    <row r="81" spans="1:27" customFormat="1" ht="15" x14ac:dyDescent="0.25">
      <c r="A81" s="50" t="s">
        <v>2323</v>
      </c>
      <c r="B81" s="50" t="s">
        <v>1185</v>
      </c>
      <c r="C81" s="50" t="s">
        <v>387</v>
      </c>
      <c r="D81" s="50" t="s">
        <v>370</v>
      </c>
      <c r="E81" s="50" t="s">
        <v>432</v>
      </c>
      <c r="F81" s="50" t="s">
        <v>446</v>
      </c>
      <c r="G81" s="50" t="s">
        <v>373</v>
      </c>
      <c r="H81" s="50">
        <v>2212</v>
      </c>
      <c r="I81" s="50">
        <v>2509</v>
      </c>
      <c r="J81" s="50" t="s">
        <v>606</v>
      </c>
      <c r="K81" s="50">
        <v>296</v>
      </c>
      <c r="L81" s="50">
        <v>24</v>
      </c>
      <c r="M81" s="50">
        <v>101</v>
      </c>
      <c r="N81" s="50"/>
      <c r="O81" s="50" t="s">
        <v>24</v>
      </c>
      <c r="P81" s="50" t="s">
        <v>25</v>
      </c>
      <c r="Q81" s="50" t="s">
        <v>4032</v>
      </c>
      <c r="R81" s="50" t="s">
        <v>1127</v>
      </c>
      <c r="S81" s="50" t="s">
        <v>4033</v>
      </c>
      <c r="U81" s="9">
        <f t="shared" si="6"/>
        <v>145</v>
      </c>
      <c r="V81" s="10" t="str">
        <f t="shared" si="7"/>
        <v>OK1TVL145SINGLE</v>
      </c>
      <c r="W81" s="11">
        <f t="shared" si="4"/>
        <v>-7.4</v>
      </c>
      <c r="X81" s="12">
        <f t="shared" si="5"/>
        <v>1</v>
      </c>
      <c r="Y81" s="12">
        <f>COUNTIF(U:U,U81)</f>
        <v>89</v>
      </c>
      <c r="Z81" s="12">
        <f>COUNTIFS(D:D,D81,U:U,U81)</f>
        <v>72</v>
      </c>
      <c r="AA81" s="25" t="str">
        <f t="shared" si="8"/>
        <v>79</v>
      </c>
    </row>
    <row r="82" spans="1:27" customFormat="1" ht="15" x14ac:dyDescent="0.25">
      <c r="A82" s="50" t="s">
        <v>2328</v>
      </c>
      <c r="B82" s="50" t="s">
        <v>4034</v>
      </c>
      <c r="C82" s="50" t="s">
        <v>392</v>
      </c>
      <c r="D82" s="50" t="s">
        <v>370</v>
      </c>
      <c r="E82" s="50" t="s">
        <v>432</v>
      </c>
      <c r="F82" s="50" t="s">
        <v>552</v>
      </c>
      <c r="G82" s="50" t="s">
        <v>373</v>
      </c>
      <c r="H82" s="50">
        <v>1443</v>
      </c>
      <c r="I82" s="50">
        <v>2071</v>
      </c>
      <c r="J82" s="50" t="s">
        <v>851</v>
      </c>
      <c r="K82" s="50">
        <v>628</v>
      </c>
      <c r="L82" s="50">
        <v>16</v>
      </c>
      <c r="M82" s="50">
        <v>111</v>
      </c>
      <c r="N82" s="50"/>
      <c r="O82" s="50" t="s">
        <v>24</v>
      </c>
      <c r="P82" s="50" t="s">
        <v>25</v>
      </c>
      <c r="Q82" s="50" t="s">
        <v>4035</v>
      </c>
      <c r="R82" s="50" t="s">
        <v>4036</v>
      </c>
      <c r="S82" s="50" t="s">
        <v>4037</v>
      </c>
      <c r="U82" s="9">
        <f t="shared" si="6"/>
        <v>145</v>
      </c>
      <c r="V82" s="10" t="str">
        <f t="shared" si="7"/>
        <v>OK2PSC145SINGLE</v>
      </c>
      <c r="W82" s="11">
        <f t="shared" si="4"/>
        <v>-8.6999999999999993</v>
      </c>
      <c r="X82" s="12">
        <f t="shared" si="5"/>
        <v>1</v>
      </c>
      <c r="Y82" s="12">
        <f>COUNTIF(U:U,U82)</f>
        <v>89</v>
      </c>
      <c r="Z82" s="12">
        <f>COUNTIFS(D:D,D82,U:U,U82)</f>
        <v>72</v>
      </c>
      <c r="AA82" s="25" t="str">
        <f t="shared" si="8"/>
        <v>80</v>
      </c>
    </row>
    <row r="83" spans="1:27" customFormat="1" ht="15" x14ac:dyDescent="0.25">
      <c r="A83" s="50" t="s">
        <v>2330</v>
      </c>
      <c r="B83" s="50" t="s">
        <v>1640</v>
      </c>
      <c r="C83" s="50" t="s">
        <v>1641</v>
      </c>
      <c r="D83" s="50" t="s">
        <v>370</v>
      </c>
      <c r="E83" s="50" t="s">
        <v>432</v>
      </c>
      <c r="F83" s="50" t="s">
        <v>443</v>
      </c>
      <c r="G83" s="50" t="s">
        <v>373</v>
      </c>
      <c r="H83" s="50">
        <v>1405</v>
      </c>
      <c r="I83" s="50">
        <v>1405</v>
      </c>
      <c r="J83" s="50" t="s">
        <v>406</v>
      </c>
      <c r="K83" s="50">
        <v>0</v>
      </c>
      <c r="L83" s="50">
        <v>9</v>
      </c>
      <c r="M83" s="50">
        <v>156</v>
      </c>
      <c r="N83" s="50"/>
      <c r="O83" s="50" t="s">
        <v>24</v>
      </c>
      <c r="P83" s="50" t="s">
        <v>25</v>
      </c>
      <c r="Q83" s="50" t="s">
        <v>4038</v>
      </c>
      <c r="R83" s="50" t="s">
        <v>3983</v>
      </c>
      <c r="S83" s="50" t="s">
        <v>4039</v>
      </c>
      <c r="U83" s="9">
        <f t="shared" si="6"/>
        <v>145</v>
      </c>
      <c r="V83" s="10" t="str">
        <f t="shared" si="7"/>
        <v>OK1DRX145SINGLE</v>
      </c>
      <c r="W83" s="11">
        <f t="shared" si="4"/>
        <v>-9.9</v>
      </c>
      <c r="X83" s="12">
        <f t="shared" si="5"/>
        <v>1</v>
      </c>
      <c r="Y83" s="12">
        <f>COUNTIF(U:U,U83)</f>
        <v>89</v>
      </c>
      <c r="Z83" s="12">
        <f>COUNTIFS(D:D,D83,U:U,U83)</f>
        <v>72</v>
      </c>
      <c r="AA83" s="25" t="str">
        <f t="shared" si="8"/>
        <v>81</v>
      </c>
    </row>
    <row r="84" spans="1:27" customFormat="1" ht="15" x14ac:dyDescent="0.25">
      <c r="A84" s="50" t="s">
        <v>2333</v>
      </c>
      <c r="B84" s="50" t="s">
        <v>1465</v>
      </c>
      <c r="C84" s="50" t="s">
        <v>386</v>
      </c>
      <c r="D84" s="50" t="s">
        <v>370</v>
      </c>
      <c r="E84" s="50" t="s">
        <v>432</v>
      </c>
      <c r="F84" s="50" t="s">
        <v>441</v>
      </c>
      <c r="G84" s="50" t="s">
        <v>379</v>
      </c>
      <c r="H84" s="50">
        <v>1377</v>
      </c>
      <c r="I84" s="50">
        <v>1961</v>
      </c>
      <c r="J84" s="50" t="s">
        <v>724</v>
      </c>
      <c r="K84" s="50">
        <v>584</v>
      </c>
      <c r="L84" s="50">
        <v>17</v>
      </c>
      <c r="M84" s="50">
        <v>98</v>
      </c>
      <c r="N84" s="50"/>
      <c r="O84" s="50" t="s">
        <v>24</v>
      </c>
      <c r="P84" s="50" t="s">
        <v>25</v>
      </c>
      <c r="Q84" s="50" t="s">
        <v>4040</v>
      </c>
      <c r="R84" s="50" t="s">
        <v>3062</v>
      </c>
      <c r="S84" s="50" t="s">
        <v>2158</v>
      </c>
      <c r="U84" s="9">
        <f t="shared" si="6"/>
        <v>145</v>
      </c>
      <c r="V84" s="10" t="str">
        <f t="shared" si="7"/>
        <v>OK6DJ145SINGLE</v>
      </c>
      <c r="W84" s="11">
        <f t="shared" ref="W84:W147" si="9">IF(X84="",0,ROUND(X84*Y84*((Z84-AA84+1)/Z84),1))</f>
        <v>-11.1</v>
      </c>
      <c r="X84" s="12">
        <f t="shared" si="5"/>
        <v>1</v>
      </c>
      <c r="Y84" s="12">
        <f>COUNTIF(U:U,U84)</f>
        <v>89</v>
      </c>
      <c r="Z84" s="12">
        <f>COUNTIFS(D:D,D84,U:U,U84)</f>
        <v>72</v>
      </c>
      <c r="AA84" s="25" t="str">
        <f t="shared" si="8"/>
        <v>82</v>
      </c>
    </row>
    <row r="85" spans="1:27" customFormat="1" ht="15" x14ac:dyDescent="0.25">
      <c r="A85" s="50" t="s">
        <v>2335</v>
      </c>
      <c r="B85" s="50" t="s">
        <v>2298</v>
      </c>
      <c r="C85" s="50" t="s">
        <v>4041</v>
      </c>
      <c r="D85" s="50" t="s">
        <v>370</v>
      </c>
      <c r="E85" s="50" t="s">
        <v>432</v>
      </c>
      <c r="F85" s="50" t="s">
        <v>440</v>
      </c>
      <c r="G85" s="50" t="s">
        <v>373</v>
      </c>
      <c r="H85" s="50">
        <v>1210</v>
      </c>
      <c r="I85" s="50">
        <v>1449</v>
      </c>
      <c r="J85" s="50" t="s">
        <v>996</v>
      </c>
      <c r="K85" s="50">
        <v>239</v>
      </c>
      <c r="L85" s="50">
        <v>14</v>
      </c>
      <c r="M85" s="50">
        <v>101</v>
      </c>
      <c r="N85" s="50"/>
      <c r="O85" s="50" t="s">
        <v>24</v>
      </c>
      <c r="P85" s="50" t="s">
        <v>25</v>
      </c>
      <c r="Q85" s="50" t="s">
        <v>4042</v>
      </c>
      <c r="R85" s="50" t="s">
        <v>4043</v>
      </c>
      <c r="S85" s="50" t="s">
        <v>1428</v>
      </c>
      <c r="U85" s="9">
        <f t="shared" si="6"/>
        <v>145</v>
      </c>
      <c r="V85" s="10" t="str">
        <f t="shared" si="7"/>
        <v>OK2DDS145SINGLE</v>
      </c>
      <c r="W85" s="11">
        <f t="shared" si="9"/>
        <v>-12.4</v>
      </c>
      <c r="X85" s="12">
        <f t="shared" si="5"/>
        <v>1</v>
      </c>
      <c r="Y85" s="12">
        <f>COUNTIF(U:U,U85)</f>
        <v>89</v>
      </c>
      <c r="Z85" s="12">
        <f>COUNTIFS(D:D,D85,U:U,U85)</f>
        <v>72</v>
      </c>
      <c r="AA85" s="25" t="str">
        <f t="shared" si="8"/>
        <v>83</v>
      </c>
    </row>
    <row r="86" spans="1:27" customFormat="1" ht="15" x14ac:dyDescent="0.25">
      <c r="A86" s="50" t="s">
        <v>4165</v>
      </c>
      <c r="B86" s="50" t="s">
        <v>4044</v>
      </c>
      <c r="C86" s="50" t="s">
        <v>4045</v>
      </c>
      <c r="D86" s="50" t="s">
        <v>370</v>
      </c>
      <c r="E86" s="50" t="s">
        <v>432</v>
      </c>
      <c r="F86" s="50" t="s">
        <v>441</v>
      </c>
      <c r="G86" s="50" t="s">
        <v>379</v>
      </c>
      <c r="H86" s="50">
        <v>922</v>
      </c>
      <c r="I86" s="50">
        <v>958</v>
      </c>
      <c r="J86" s="50" t="s">
        <v>550</v>
      </c>
      <c r="K86" s="50">
        <v>36</v>
      </c>
      <c r="L86" s="50">
        <v>13</v>
      </c>
      <c r="M86" s="50">
        <v>77</v>
      </c>
      <c r="N86" s="50"/>
      <c r="O86" s="50" t="s">
        <v>24</v>
      </c>
      <c r="P86" s="50" t="s">
        <v>25</v>
      </c>
      <c r="Q86" s="50" t="s">
        <v>4046</v>
      </c>
      <c r="R86" s="50" t="s">
        <v>3062</v>
      </c>
      <c r="S86" s="50" t="s">
        <v>1124</v>
      </c>
      <c r="U86" s="9">
        <f t="shared" si="6"/>
        <v>145</v>
      </c>
      <c r="V86" s="10" t="str">
        <f t="shared" si="7"/>
        <v>OK2DM145SINGLE</v>
      </c>
      <c r="W86" s="11">
        <f t="shared" si="9"/>
        <v>-13.6</v>
      </c>
      <c r="X86" s="12">
        <f t="shared" si="5"/>
        <v>1</v>
      </c>
      <c r="Y86" s="12">
        <f>COUNTIF(U:U,U86)</f>
        <v>89</v>
      </c>
      <c r="Z86" s="12">
        <f>COUNTIFS(D:D,D86,U:U,U86)</f>
        <v>72</v>
      </c>
      <c r="AA86" s="25" t="str">
        <f t="shared" si="8"/>
        <v>84</v>
      </c>
    </row>
    <row r="87" spans="1:27" customFormat="1" ht="15" x14ac:dyDescent="0.25">
      <c r="A87" s="50" t="s">
        <v>22</v>
      </c>
      <c r="B87" s="50" t="s">
        <v>191</v>
      </c>
      <c r="C87" s="50" t="s">
        <v>468</v>
      </c>
      <c r="D87" s="50" t="s">
        <v>466</v>
      </c>
      <c r="E87" s="50" t="s">
        <v>432</v>
      </c>
      <c r="F87" s="50" t="s">
        <v>469</v>
      </c>
      <c r="G87" s="50"/>
      <c r="H87" s="50">
        <v>208568</v>
      </c>
      <c r="I87" s="50">
        <v>219673</v>
      </c>
      <c r="J87" s="50" t="s">
        <v>4047</v>
      </c>
      <c r="K87" s="50">
        <v>15154</v>
      </c>
      <c r="L87" s="50">
        <v>645</v>
      </c>
      <c r="M87" s="50">
        <v>345</v>
      </c>
      <c r="N87" s="50">
        <v>2</v>
      </c>
      <c r="O87" s="50" t="s">
        <v>24</v>
      </c>
      <c r="P87" s="50" t="s">
        <v>25</v>
      </c>
      <c r="Q87" s="50" t="s">
        <v>4048</v>
      </c>
      <c r="R87" s="50" t="s">
        <v>1468</v>
      </c>
      <c r="S87" s="50" t="s">
        <v>2884</v>
      </c>
      <c r="U87" s="9">
        <f t="shared" si="6"/>
        <v>145</v>
      </c>
      <c r="V87" s="10" t="str">
        <f t="shared" si="7"/>
        <v>OL3Z145MULTI</v>
      </c>
      <c r="W87" s="11">
        <f t="shared" si="9"/>
        <v>89</v>
      </c>
      <c r="X87" s="12">
        <f t="shared" si="5"/>
        <v>1</v>
      </c>
      <c r="Y87" s="12">
        <f>COUNTIF(U:U,U87)</f>
        <v>89</v>
      </c>
      <c r="Z87" s="12">
        <f>COUNTIFS(D:D,D87,U:U,U87)</f>
        <v>17</v>
      </c>
      <c r="AA87" s="25" t="str">
        <f t="shared" si="8"/>
        <v>1</v>
      </c>
    </row>
    <row r="88" spans="1:27" customFormat="1" ht="15" x14ac:dyDescent="0.25">
      <c r="A88" s="50" t="s">
        <v>28</v>
      </c>
      <c r="B88" s="50" t="s">
        <v>236</v>
      </c>
      <c r="C88" s="50" t="s">
        <v>501</v>
      </c>
      <c r="D88" s="50" t="s">
        <v>466</v>
      </c>
      <c r="E88" s="50" t="s">
        <v>432</v>
      </c>
      <c r="F88" s="50" t="s">
        <v>1403</v>
      </c>
      <c r="G88" s="50"/>
      <c r="H88" s="50">
        <v>156025</v>
      </c>
      <c r="I88" s="50">
        <v>167623</v>
      </c>
      <c r="J88" s="50" t="s">
        <v>4049</v>
      </c>
      <c r="K88" s="50">
        <v>11609</v>
      </c>
      <c r="L88" s="50">
        <v>483</v>
      </c>
      <c r="M88" s="50">
        <v>341</v>
      </c>
      <c r="N88" s="50">
        <v>1</v>
      </c>
      <c r="O88" s="50" t="s">
        <v>24</v>
      </c>
      <c r="P88" s="50" t="s">
        <v>25</v>
      </c>
      <c r="Q88" s="50" t="s">
        <v>1728</v>
      </c>
      <c r="R88" s="50" t="s">
        <v>1729</v>
      </c>
      <c r="S88" s="50" t="s">
        <v>1730</v>
      </c>
      <c r="U88" s="9">
        <f t="shared" si="6"/>
        <v>145</v>
      </c>
      <c r="V88" s="10" t="str">
        <f t="shared" si="7"/>
        <v>OK2R145MULTI</v>
      </c>
      <c r="W88" s="11">
        <f t="shared" si="9"/>
        <v>83.8</v>
      </c>
      <c r="X88" s="12">
        <f t="shared" si="5"/>
        <v>1</v>
      </c>
      <c r="Y88" s="12">
        <f>COUNTIF(U:U,U88)</f>
        <v>89</v>
      </c>
      <c r="Z88" s="12">
        <f>COUNTIFS(D:D,D88,U:U,U88)</f>
        <v>17</v>
      </c>
      <c r="AA88" s="25" t="str">
        <f t="shared" si="8"/>
        <v>2</v>
      </c>
    </row>
    <row r="89" spans="1:27" customFormat="1" ht="15" x14ac:dyDescent="0.25">
      <c r="A89" s="50" t="s">
        <v>30</v>
      </c>
      <c r="B89" s="50" t="s">
        <v>2899</v>
      </c>
      <c r="C89" s="50" t="s">
        <v>643</v>
      </c>
      <c r="D89" s="50" t="s">
        <v>466</v>
      </c>
      <c r="E89" s="50" t="s">
        <v>432</v>
      </c>
      <c r="F89" s="50" t="s">
        <v>469</v>
      </c>
      <c r="G89" s="50"/>
      <c r="H89" s="50">
        <v>154291</v>
      </c>
      <c r="I89" s="50">
        <v>173996</v>
      </c>
      <c r="J89" s="50" t="s">
        <v>4050</v>
      </c>
      <c r="K89" s="50">
        <v>22484</v>
      </c>
      <c r="L89" s="50">
        <v>522</v>
      </c>
      <c r="M89" s="50">
        <v>331</v>
      </c>
      <c r="N89" s="50">
        <v>3</v>
      </c>
      <c r="O89" s="50" t="s">
        <v>24</v>
      </c>
      <c r="P89" s="50" t="s">
        <v>25</v>
      </c>
      <c r="Q89" s="50" t="s">
        <v>4051</v>
      </c>
      <c r="R89" s="50" t="s">
        <v>644</v>
      </c>
      <c r="S89" s="50" t="s">
        <v>787</v>
      </c>
      <c r="U89" s="9">
        <f t="shared" si="6"/>
        <v>145</v>
      </c>
      <c r="V89" s="10" t="str">
        <f t="shared" si="7"/>
        <v>OK2KGB145MULTI</v>
      </c>
      <c r="W89" s="11">
        <f t="shared" si="9"/>
        <v>78.5</v>
      </c>
      <c r="X89" s="12">
        <f t="shared" si="5"/>
        <v>1</v>
      </c>
      <c r="Y89" s="12">
        <f>COUNTIF(U:U,U89)</f>
        <v>89</v>
      </c>
      <c r="Z89" s="12">
        <f>COUNTIFS(D:D,D89,U:U,U89)</f>
        <v>17</v>
      </c>
      <c r="AA89" s="25" t="str">
        <f t="shared" si="8"/>
        <v>3</v>
      </c>
    </row>
    <row r="90" spans="1:27" customFormat="1" ht="15" x14ac:dyDescent="0.25">
      <c r="A90" s="50" t="s">
        <v>35</v>
      </c>
      <c r="B90" s="50" t="s">
        <v>224</v>
      </c>
      <c r="C90" s="50" t="s">
        <v>487</v>
      </c>
      <c r="D90" s="50" t="s">
        <v>466</v>
      </c>
      <c r="E90" s="50" t="s">
        <v>432</v>
      </c>
      <c r="F90" s="50" t="s">
        <v>740</v>
      </c>
      <c r="G90" s="50"/>
      <c r="H90" s="50">
        <v>153473</v>
      </c>
      <c r="I90" s="50">
        <v>161563</v>
      </c>
      <c r="J90" s="50" t="s">
        <v>4052</v>
      </c>
      <c r="K90" s="50">
        <v>8923</v>
      </c>
      <c r="L90" s="50">
        <v>506</v>
      </c>
      <c r="M90" s="50">
        <v>320</v>
      </c>
      <c r="N90" s="50">
        <v>1</v>
      </c>
      <c r="O90" s="50" t="s">
        <v>24</v>
      </c>
      <c r="P90" s="50" t="s">
        <v>25</v>
      </c>
      <c r="Q90" s="50" t="s">
        <v>4053</v>
      </c>
      <c r="R90" s="50" t="s">
        <v>4054</v>
      </c>
      <c r="S90" s="50" t="s">
        <v>227</v>
      </c>
      <c r="U90" s="9">
        <f t="shared" si="6"/>
        <v>145</v>
      </c>
      <c r="V90" s="10" t="str">
        <f t="shared" si="7"/>
        <v>OL4N145MULTI</v>
      </c>
      <c r="W90" s="11">
        <f t="shared" si="9"/>
        <v>73.3</v>
      </c>
      <c r="X90" s="12">
        <f t="shared" si="5"/>
        <v>1</v>
      </c>
      <c r="Y90" s="12">
        <f>COUNTIF(U:U,U90)</f>
        <v>89</v>
      </c>
      <c r="Z90" s="12">
        <f>COUNTIFS(D:D,D90,U:U,U90)</f>
        <v>17</v>
      </c>
      <c r="AA90" s="25" t="str">
        <f t="shared" si="8"/>
        <v>4</v>
      </c>
    </row>
    <row r="91" spans="1:27" customFormat="1" ht="15" x14ac:dyDescent="0.25">
      <c r="A91" s="50" t="s">
        <v>38</v>
      </c>
      <c r="B91" s="50" t="s">
        <v>223</v>
      </c>
      <c r="C91" s="50" t="s">
        <v>486</v>
      </c>
      <c r="D91" s="50" t="s">
        <v>466</v>
      </c>
      <c r="E91" s="50" t="s">
        <v>432</v>
      </c>
      <c r="F91" s="50" t="s">
        <v>469</v>
      </c>
      <c r="G91" s="50"/>
      <c r="H91" s="50">
        <v>126016</v>
      </c>
      <c r="I91" s="50">
        <v>135335</v>
      </c>
      <c r="J91" s="50" t="s">
        <v>4055</v>
      </c>
      <c r="K91" s="50">
        <v>9293</v>
      </c>
      <c r="L91" s="50">
        <v>356</v>
      </c>
      <c r="M91" s="50">
        <v>378</v>
      </c>
      <c r="N91" s="50"/>
      <c r="O91" s="50" t="s">
        <v>24</v>
      </c>
      <c r="P91" s="50" t="s">
        <v>25</v>
      </c>
      <c r="Q91" s="50" t="s">
        <v>4056</v>
      </c>
      <c r="R91" s="50" t="s">
        <v>4057</v>
      </c>
      <c r="S91" s="50" t="s">
        <v>4058</v>
      </c>
      <c r="U91" s="9">
        <f t="shared" si="6"/>
        <v>145</v>
      </c>
      <c r="V91" s="10" t="str">
        <f t="shared" si="7"/>
        <v>OK6M145MULTI</v>
      </c>
      <c r="W91" s="11">
        <f t="shared" si="9"/>
        <v>68.099999999999994</v>
      </c>
      <c r="X91" s="12">
        <f t="shared" si="5"/>
        <v>1</v>
      </c>
      <c r="Y91" s="12">
        <f>COUNTIF(U:U,U91)</f>
        <v>89</v>
      </c>
      <c r="Z91" s="12">
        <f>COUNTIFS(D:D,D91,U:U,U91)</f>
        <v>17</v>
      </c>
      <c r="AA91" s="25" t="str">
        <f t="shared" si="8"/>
        <v>5</v>
      </c>
    </row>
    <row r="92" spans="1:27" customFormat="1" ht="15" x14ac:dyDescent="0.25">
      <c r="A92" s="50" t="s">
        <v>40</v>
      </c>
      <c r="B92" s="50" t="s">
        <v>193</v>
      </c>
      <c r="C92" s="50" t="s">
        <v>470</v>
      </c>
      <c r="D92" s="50" t="s">
        <v>466</v>
      </c>
      <c r="E92" s="50" t="s">
        <v>432</v>
      </c>
      <c r="F92" s="50" t="s">
        <v>560</v>
      </c>
      <c r="G92" s="50"/>
      <c r="H92" s="50">
        <v>124275</v>
      </c>
      <c r="I92" s="50">
        <v>128936</v>
      </c>
      <c r="J92" s="50" t="s">
        <v>4059</v>
      </c>
      <c r="K92" s="50">
        <v>5292</v>
      </c>
      <c r="L92" s="50">
        <v>452</v>
      </c>
      <c r="M92" s="50">
        <v>285</v>
      </c>
      <c r="N92" s="50">
        <v>6</v>
      </c>
      <c r="O92" s="50" t="s">
        <v>24</v>
      </c>
      <c r="P92" s="50" t="s">
        <v>25</v>
      </c>
      <c r="Q92" s="50" t="s">
        <v>4060</v>
      </c>
      <c r="R92" s="50" t="s">
        <v>4061</v>
      </c>
      <c r="S92" s="50" t="s">
        <v>195</v>
      </c>
      <c r="U92" s="9">
        <f t="shared" si="6"/>
        <v>145</v>
      </c>
      <c r="V92" s="10" t="str">
        <f t="shared" si="7"/>
        <v>OL3Y145MULTI</v>
      </c>
      <c r="W92" s="11">
        <f t="shared" si="9"/>
        <v>62.8</v>
      </c>
      <c r="X92" s="12">
        <f t="shared" si="5"/>
        <v>1</v>
      </c>
      <c r="Y92" s="12">
        <f>COUNTIF(U:U,U92)</f>
        <v>89</v>
      </c>
      <c r="Z92" s="12">
        <f>COUNTIFS(D:D,D92,U:U,U92)</f>
        <v>17</v>
      </c>
      <c r="AA92" s="25" t="str">
        <f t="shared" si="8"/>
        <v>6</v>
      </c>
    </row>
    <row r="93" spans="1:27" customFormat="1" ht="15" x14ac:dyDescent="0.25">
      <c r="A93" s="50" t="s">
        <v>44</v>
      </c>
      <c r="B93" s="50" t="s">
        <v>4062</v>
      </c>
      <c r="C93" s="50" t="s">
        <v>603</v>
      </c>
      <c r="D93" s="50" t="s">
        <v>466</v>
      </c>
      <c r="E93" s="50" t="s">
        <v>432</v>
      </c>
      <c r="F93" s="50" t="s">
        <v>437</v>
      </c>
      <c r="G93" s="50" t="s">
        <v>373</v>
      </c>
      <c r="H93" s="50">
        <v>114433</v>
      </c>
      <c r="I93" s="50">
        <v>121088</v>
      </c>
      <c r="J93" s="50" t="s">
        <v>4063</v>
      </c>
      <c r="K93" s="50">
        <v>6968</v>
      </c>
      <c r="L93" s="50">
        <v>394</v>
      </c>
      <c r="M93" s="50">
        <v>306</v>
      </c>
      <c r="N93" s="50">
        <v>2</v>
      </c>
      <c r="O93" s="50" t="s">
        <v>24</v>
      </c>
      <c r="P93" s="50" t="s">
        <v>25</v>
      </c>
      <c r="Q93" s="50" t="s">
        <v>4064</v>
      </c>
      <c r="R93" s="50" t="s">
        <v>55</v>
      </c>
      <c r="S93" s="50" t="s">
        <v>52</v>
      </c>
      <c r="U93" s="9">
        <f t="shared" si="6"/>
        <v>145</v>
      </c>
      <c r="V93" s="10" t="str">
        <f t="shared" si="7"/>
        <v>OK3A145MULTI</v>
      </c>
      <c r="W93" s="11">
        <f t="shared" si="9"/>
        <v>57.6</v>
      </c>
      <c r="X93" s="12">
        <f t="shared" si="5"/>
        <v>1</v>
      </c>
      <c r="Y93" s="12">
        <f>COUNTIF(U:U,U93)</f>
        <v>89</v>
      </c>
      <c r="Z93" s="12">
        <f>COUNTIFS(D:D,D93,U:U,U93)</f>
        <v>17</v>
      </c>
      <c r="AA93" s="25" t="str">
        <f t="shared" si="8"/>
        <v>7</v>
      </c>
    </row>
    <row r="94" spans="1:27" customFormat="1" ht="15" x14ac:dyDescent="0.25">
      <c r="A94" s="50" t="s">
        <v>48</v>
      </c>
      <c r="B94" s="50" t="s">
        <v>248</v>
      </c>
      <c r="C94" s="50" t="s">
        <v>497</v>
      </c>
      <c r="D94" s="50" t="s">
        <v>466</v>
      </c>
      <c r="E94" s="50" t="s">
        <v>432</v>
      </c>
      <c r="F94" s="50" t="s">
        <v>498</v>
      </c>
      <c r="G94" s="50"/>
      <c r="H94" s="50">
        <v>102700</v>
      </c>
      <c r="I94" s="50">
        <v>105143</v>
      </c>
      <c r="J94" s="50" t="s">
        <v>4065</v>
      </c>
      <c r="K94" s="50">
        <v>2427</v>
      </c>
      <c r="L94" s="50">
        <v>329</v>
      </c>
      <c r="M94" s="50">
        <v>319</v>
      </c>
      <c r="N94" s="50"/>
      <c r="O94" s="50" t="s">
        <v>24</v>
      </c>
      <c r="P94" s="50" t="s">
        <v>25</v>
      </c>
      <c r="Q94" s="50" t="s">
        <v>4066</v>
      </c>
      <c r="R94" s="50" t="s">
        <v>67</v>
      </c>
      <c r="S94" s="50" t="s">
        <v>2949</v>
      </c>
      <c r="U94" s="9">
        <f t="shared" si="6"/>
        <v>145</v>
      </c>
      <c r="V94" s="10" t="str">
        <f t="shared" si="7"/>
        <v>OL1B145MULTI</v>
      </c>
      <c r="W94" s="11">
        <f t="shared" si="9"/>
        <v>52.4</v>
      </c>
      <c r="X94" s="12">
        <f t="shared" si="5"/>
        <v>1</v>
      </c>
      <c r="Y94" s="12">
        <f>COUNTIF(U:U,U94)</f>
        <v>89</v>
      </c>
      <c r="Z94" s="12">
        <f>COUNTIFS(D:D,D94,U:U,U94)</f>
        <v>17</v>
      </c>
      <c r="AA94" s="25" t="str">
        <f t="shared" si="8"/>
        <v>8</v>
      </c>
    </row>
    <row r="95" spans="1:27" customFormat="1" ht="15" x14ac:dyDescent="0.25">
      <c r="A95" s="50" t="s">
        <v>50</v>
      </c>
      <c r="B95" s="50" t="s">
        <v>221</v>
      </c>
      <c r="C95" s="50" t="s">
        <v>484</v>
      </c>
      <c r="D95" s="50" t="s">
        <v>466</v>
      </c>
      <c r="E95" s="50" t="s">
        <v>432</v>
      </c>
      <c r="F95" s="50" t="s">
        <v>437</v>
      </c>
      <c r="G95" s="50" t="s">
        <v>373</v>
      </c>
      <c r="H95" s="50">
        <v>102425</v>
      </c>
      <c r="I95" s="50">
        <v>104830</v>
      </c>
      <c r="J95" s="50" t="s">
        <v>4067</v>
      </c>
      <c r="K95" s="50">
        <v>2973</v>
      </c>
      <c r="L95" s="50">
        <v>338</v>
      </c>
      <c r="M95" s="50">
        <v>309</v>
      </c>
      <c r="N95" s="50">
        <v>1</v>
      </c>
      <c r="O95" s="50" t="s">
        <v>24</v>
      </c>
      <c r="P95" s="50" t="s">
        <v>25</v>
      </c>
      <c r="Q95" s="50" t="s">
        <v>4068</v>
      </c>
      <c r="R95" s="50" t="s">
        <v>1744</v>
      </c>
      <c r="S95" s="50" t="s">
        <v>222</v>
      </c>
      <c r="U95" s="9">
        <f t="shared" si="6"/>
        <v>145</v>
      </c>
      <c r="V95" s="10" t="str">
        <f t="shared" si="7"/>
        <v>OL2J145MULTI</v>
      </c>
      <c r="W95" s="11">
        <f t="shared" si="9"/>
        <v>47.1</v>
      </c>
      <c r="X95" s="12">
        <f t="shared" si="5"/>
        <v>1</v>
      </c>
      <c r="Y95" s="12">
        <f>COUNTIF(U:U,U95)</f>
        <v>89</v>
      </c>
      <c r="Z95" s="12">
        <f>COUNTIFS(D:D,D95,U:U,U95)</f>
        <v>17</v>
      </c>
      <c r="AA95" s="25" t="str">
        <f t="shared" si="8"/>
        <v>9</v>
      </c>
    </row>
    <row r="96" spans="1:27" customFormat="1" ht="15" x14ac:dyDescent="0.25">
      <c r="A96" s="50" t="s">
        <v>53</v>
      </c>
      <c r="B96" s="50" t="s">
        <v>209</v>
      </c>
      <c r="C96" s="50" t="s">
        <v>479</v>
      </c>
      <c r="D96" s="50" t="s">
        <v>466</v>
      </c>
      <c r="E96" s="50" t="s">
        <v>432</v>
      </c>
      <c r="F96" s="50" t="s">
        <v>442</v>
      </c>
      <c r="G96" s="50"/>
      <c r="H96" s="50">
        <v>88014</v>
      </c>
      <c r="I96" s="50">
        <v>90362</v>
      </c>
      <c r="J96" s="50" t="s">
        <v>4069</v>
      </c>
      <c r="K96" s="50">
        <v>2346</v>
      </c>
      <c r="L96" s="50">
        <v>342</v>
      </c>
      <c r="M96" s="50">
        <v>264</v>
      </c>
      <c r="N96" s="50"/>
      <c r="O96" s="50" t="s">
        <v>24</v>
      </c>
      <c r="P96" s="50" t="s">
        <v>25</v>
      </c>
      <c r="Q96" s="50" t="s">
        <v>4070</v>
      </c>
      <c r="R96" s="50" t="s">
        <v>1768</v>
      </c>
      <c r="S96" s="50" t="s">
        <v>211</v>
      </c>
      <c r="U96" s="9">
        <f t="shared" si="6"/>
        <v>145</v>
      </c>
      <c r="V96" s="10" t="str">
        <f t="shared" si="7"/>
        <v>OK1OPT145MULTI</v>
      </c>
      <c r="W96" s="11">
        <f t="shared" si="9"/>
        <v>41.9</v>
      </c>
      <c r="X96" s="12">
        <f t="shared" si="5"/>
        <v>1</v>
      </c>
      <c r="Y96" s="12">
        <f>COUNTIF(U:U,U96)</f>
        <v>89</v>
      </c>
      <c r="Z96" s="12">
        <f>COUNTIFS(D:D,D96,U:U,U96)</f>
        <v>17</v>
      </c>
      <c r="AA96" s="25" t="str">
        <f t="shared" si="8"/>
        <v>10</v>
      </c>
    </row>
    <row r="97" spans="1:27" customFormat="1" ht="15" x14ac:dyDescent="0.25">
      <c r="A97" s="50" t="s">
        <v>56</v>
      </c>
      <c r="B97" s="50" t="s">
        <v>1945</v>
      </c>
      <c r="C97" s="50" t="s">
        <v>495</v>
      </c>
      <c r="D97" s="50" t="s">
        <v>466</v>
      </c>
      <c r="E97" s="50" t="s">
        <v>432</v>
      </c>
      <c r="F97" s="50" t="s">
        <v>437</v>
      </c>
      <c r="G97" s="50" t="s">
        <v>373</v>
      </c>
      <c r="H97" s="50">
        <v>76457</v>
      </c>
      <c r="I97" s="50">
        <v>78322</v>
      </c>
      <c r="J97" s="50" t="s">
        <v>4071</v>
      </c>
      <c r="K97" s="50">
        <v>2345</v>
      </c>
      <c r="L97" s="50">
        <v>247</v>
      </c>
      <c r="M97" s="50">
        <v>316</v>
      </c>
      <c r="N97" s="50"/>
      <c r="O97" s="50" t="s">
        <v>24</v>
      </c>
      <c r="P97" s="50" t="s">
        <v>25</v>
      </c>
      <c r="Q97" s="50" t="s">
        <v>4072</v>
      </c>
      <c r="R97" s="50" t="s">
        <v>1234</v>
      </c>
      <c r="S97" s="50" t="s">
        <v>113</v>
      </c>
      <c r="U97" s="9">
        <f t="shared" si="6"/>
        <v>145</v>
      </c>
      <c r="V97" s="10" t="str">
        <f t="shared" si="7"/>
        <v>OK2L145MULTI</v>
      </c>
      <c r="W97" s="11">
        <f t="shared" si="9"/>
        <v>36.6</v>
      </c>
      <c r="X97" s="12">
        <f t="shared" si="5"/>
        <v>1</v>
      </c>
      <c r="Y97" s="12">
        <f>COUNTIF(U:U,U97)</f>
        <v>89</v>
      </c>
      <c r="Z97" s="12">
        <f>COUNTIFS(D:D,D97,U:U,U97)</f>
        <v>17</v>
      </c>
      <c r="AA97" s="25" t="str">
        <f t="shared" si="8"/>
        <v>11</v>
      </c>
    </row>
    <row r="98" spans="1:27" customFormat="1" ht="15" x14ac:dyDescent="0.25">
      <c r="A98" s="50" t="s">
        <v>61</v>
      </c>
      <c r="B98" s="50" t="s">
        <v>228</v>
      </c>
      <c r="C98" s="50" t="s">
        <v>488</v>
      </c>
      <c r="D98" s="50" t="s">
        <v>466</v>
      </c>
      <c r="E98" s="50" t="s">
        <v>432</v>
      </c>
      <c r="F98" s="50" t="s">
        <v>437</v>
      </c>
      <c r="G98" s="50" t="s">
        <v>373</v>
      </c>
      <c r="H98" s="50">
        <v>62974</v>
      </c>
      <c r="I98" s="50">
        <v>65604</v>
      </c>
      <c r="J98" s="50" t="s">
        <v>4073</v>
      </c>
      <c r="K98" s="50">
        <v>3401</v>
      </c>
      <c r="L98" s="50">
        <v>239</v>
      </c>
      <c r="M98" s="50">
        <v>276</v>
      </c>
      <c r="N98" s="50">
        <v>4</v>
      </c>
      <c r="O98" s="50" t="s">
        <v>24</v>
      </c>
      <c r="P98" s="50" t="s">
        <v>25</v>
      </c>
      <c r="Q98" s="50" t="s">
        <v>1758</v>
      </c>
      <c r="R98" s="50" t="s">
        <v>756</v>
      </c>
      <c r="S98" s="50" t="s">
        <v>580</v>
      </c>
      <c r="U98" s="9">
        <f t="shared" si="6"/>
        <v>145</v>
      </c>
      <c r="V98" s="10" t="str">
        <f t="shared" si="7"/>
        <v>OL1Z145MULTI</v>
      </c>
      <c r="W98" s="11">
        <f t="shared" si="9"/>
        <v>31.4</v>
      </c>
      <c r="X98" s="12">
        <f t="shared" si="5"/>
        <v>1</v>
      </c>
      <c r="Y98" s="12">
        <f>COUNTIF(U:U,U98)</f>
        <v>89</v>
      </c>
      <c r="Z98" s="12">
        <f>COUNTIFS(D:D,D98,U:U,U98)</f>
        <v>17</v>
      </c>
      <c r="AA98" s="25" t="str">
        <f t="shared" si="8"/>
        <v>12</v>
      </c>
    </row>
    <row r="99" spans="1:27" customFormat="1" ht="15" x14ac:dyDescent="0.25">
      <c r="A99" s="50" t="s">
        <v>64</v>
      </c>
      <c r="B99" s="50" t="s">
        <v>882</v>
      </c>
      <c r="C99" s="50" t="s">
        <v>1484</v>
      </c>
      <c r="D99" s="50" t="s">
        <v>466</v>
      </c>
      <c r="E99" s="50" t="s">
        <v>432</v>
      </c>
      <c r="F99" s="50" t="s">
        <v>740</v>
      </c>
      <c r="G99" s="50"/>
      <c r="H99" s="50">
        <v>56513</v>
      </c>
      <c r="I99" s="50">
        <v>59047</v>
      </c>
      <c r="J99" s="50" t="s">
        <v>4074</v>
      </c>
      <c r="K99" s="50">
        <v>2103</v>
      </c>
      <c r="L99" s="50">
        <v>232</v>
      </c>
      <c r="M99" s="50">
        <v>257</v>
      </c>
      <c r="N99" s="50">
        <v>2</v>
      </c>
      <c r="O99" s="50" t="s">
        <v>24</v>
      </c>
      <c r="P99" s="50" t="s">
        <v>25</v>
      </c>
      <c r="Q99" s="50" t="s">
        <v>1750</v>
      </c>
      <c r="R99" s="50" t="s">
        <v>1485</v>
      </c>
      <c r="S99" s="50" t="s">
        <v>1486</v>
      </c>
      <c r="U99" s="9">
        <f t="shared" si="6"/>
        <v>145</v>
      </c>
      <c r="V99" s="10" t="str">
        <f t="shared" si="7"/>
        <v>OK1KKD145MULTI</v>
      </c>
      <c r="W99" s="11">
        <f t="shared" si="9"/>
        <v>26.2</v>
      </c>
      <c r="X99" s="12">
        <f t="shared" ref="X99:X162" si="10">IF(U99&gt;=120000,6,IF(U99&gt;=24000,5,IF(U99&gt;=2300,4,IF(U99=1300,3,IF(U99=435,2,IF(U99=145,1,0))))))</f>
        <v>1</v>
      </c>
      <c r="Y99" s="12">
        <f>COUNTIF(U:U,U99)</f>
        <v>89</v>
      </c>
      <c r="Z99" s="12">
        <f>COUNTIFS(D:D,D99,U:U,U99)</f>
        <v>17</v>
      </c>
      <c r="AA99" s="25" t="str">
        <f t="shared" si="8"/>
        <v>13</v>
      </c>
    </row>
    <row r="100" spans="1:27" customFormat="1" ht="15" x14ac:dyDescent="0.25">
      <c r="A100" s="50" t="s">
        <v>69</v>
      </c>
      <c r="B100" s="50" t="s">
        <v>263</v>
      </c>
      <c r="C100" s="50" t="s">
        <v>505</v>
      </c>
      <c r="D100" s="50" t="s">
        <v>466</v>
      </c>
      <c r="E100" s="50" t="s">
        <v>432</v>
      </c>
      <c r="F100" s="50" t="s">
        <v>740</v>
      </c>
      <c r="G100" s="50"/>
      <c r="H100" s="50">
        <v>55221</v>
      </c>
      <c r="I100" s="50">
        <v>59726</v>
      </c>
      <c r="J100" s="50" t="s">
        <v>4075</v>
      </c>
      <c r="K100" s="50">
        <v>5290</v>
      </c>
      <c r="L100" s="50">
        <v>216</v>
      </c>
      <c r="M100" s="50">
        <v>283</v>
      </c>
      <c r="N100" s="50"/>
      <c r="O100" s="50" t="s">
        <v>24</v>
      </c>
      <c r="P100" s="50" t="s">
        <v>25</v>
      </c>
      <c r="Q100" s="50" t="s">
        <v>4076</v>
      </c>
      <c r="R100" s="50" t="s">
        <v>1761</v>
      </c>
      <c r="S100" s="50" t="s">
        <v>265</v>
      </c>
      <c r="U100" s="9">
        <f t="shared" si="6"/>
        <v>145</v>
      </c>
      <c r="V100" s="10" t="str">
        <f t="shared" si="7"/>
        <v>OK1KCB145MULTI</v>
      </c>
      <c r="W100" s="11">
        <f t="shared" si="9"/>
        <v>20.9</v>
      </c>
      <c r="X100" s="12">
        <f t="shared" si="10"/>
        <v>1</v>
      </c>
      <c r="Y100" s="12">
        <f>COUNTIF(U:U,U100)</f>
        <v>89</v>
      </c>
      <c r="Z100" s="12">
        <f>COUNTIFS(D:D,D100,U:U,U100)</f>
        <v>17</v>
      </c>
      <c r="AA100" s="25" t="str">
        <f t="shared" si="8"/>
        <v>14</v>
      </c>
    </row>
    <row r="101" spans="1:27" customFormat="1" ht="15" x14ac:dyDescent="0.25">
      <c r="A101" s="50" t="s">
        <v>72</v>
      </c>
      <c r="B101" s="50" t="s">
        <v>1322</v>
      </c>
      <c r="C101" s="50" t="s">
        <v>1541</v>
      </c>
      <c r="D101" s="50" t="s">
        <v>466</v>
      </c>
      <c r="E101" s="50" t="s">
        <v>432</v>
      </c>
      <c r="F101" s="50" t="s">
        <v>442</v>
      </c>
      <c r="G101" s="50"/>
      <c r="H101" s="50">
        <v>47607</v>
      </c>
      <c r="I101" s="50">
        <v>49411</v>
      </c>
      <c r="J101" s="50" t="s">
        <v>4077</v>
      </c>
      <c r="K101" s="50">
        <v>3190</v>
      </c>
      <c r="L101" s="50">
        <v>169</v>
      </c>
      <c r="M101" s="50">
        <v>296</v>
      </c>
      <c r="N101" s="50"/>
      <c r="O101" s="50" t="s">
        <v>24</v>
      </c>
      <c r="P101" s="50" t="s">
        <v>25</v>
      </c>
      <c r="Q101" s="50" t="s">
        <v>4078</v>
      </c>
      <c r="R101" s="50" t="s">
        <v>1542</v>
      </c>
      <c r="S101" s="50" t="s">
        <v>4079</v>
      </c>
      <c r="U101" s="9">
        <f t="shared" si="6"/>
        <v>145</v>
      </c>
      <c r="V101" s="10" t="str">
        <f t="shared" si="7"/>
        <v>OK2KPD145MULTI</v>
      </c>
      <c r="W101" s="11">
        <f t="shared" si="9"/>
        <v>15.7</v>
      </c>
      <c r="X101" s="12">
        <f t="shared" si="10"/>
        <v>1</v>
      </c>
      <c r="Y101" s="12">
        <f>COUNTIF(U:U,U101)</f>
        <v>89</v>
      </c>
      <c r="Z101" s="12">
        <f>COUNTIFS(D:D,D101,U:U,U101)</f>
        <v>17</v>
      </c>
      <c r="AA101" s="25" t="str">
        <f t="shared" si="8"/>
        <v>15</v>
      </c>
    </row>
    <row r="102" spans="1:27" customFormat="1" ht="15" x14ac:dyDescent="0.25">
      <c r="A102" s="50" t="s">
        <v>75</v>
      </c>
      <c r="B102" s="50" t="s">
        <v>257</v>
      </c>
      <c r="C102" s="50" t="s">
        <v>502</v>
      </c>
      <c r="D102" s="50" t="s">
        <v>466</v>
      </c>
      <c r="E102" s="50" t="s">
        <v>432</v>
      </c>
      <c r="F102" s="50" t="s">
        <v>503</v>
      </c>
      <c r="G102" s="50" t="s">
        <v>373</v>
      </c>
      <c r="H102" s="50">
        <v>35078</v>
      </c>
      <c r="I102" s="50">
        <v>38031</v>
      </c>
      <c r="J102" s="50" t="s">
        <v>4080</v>
      </c>
      <c r="K102" s="50">
        <v>3037</v>
      </c>
      <c r="L102" s="50">
        <v>186</v>
      </c>
      <c r="M102" s="50">
        <v>203</v>
      </c>
      <c r="N102" s="50"/>
      <c r="O102" s="50" t="s">
        <v>24</v>
      </c>
      <c r="P102" s="50" t="s">
        <v>25</v>
      </c>
      <c r="Q102" s="50" t="s">
        <v>4081</v>
      </c>
      <c r="R102" s="50" t="s">
        <v>1950</v>
      </c>
      <c r="S102" s="50" t="s">
        <v>4082</v>
      </c>
      <c r="U102" s="9">
        <f t="shared" si="6"/>
        <v>145</v>
      </c>
      <c r="V102" s="10" t="str">
        <f t="shared" si="7"/>
        <v>OK1RAR145MULTI</v>
      </c>
      <c r="W102" s="11">
        <f t="shared" si="9"/>
        <v>10.5</v>
      </c>
      <c r="X102" s="12">
        <f t="shared" si="10"/>
        <v>1</v>
      </c>
      <c r="Y102" s="12">
        <f>COUNTIF(U:U,U102)</f>
        <v>89</v>
      </c>
      <c r="Z102" s="12">
        <f>COUNTIFS(D:D,D102,U:U,U102)</f>
        <v>17</v>
      </c>
      <c r="AA102" s="25" t="str">
        <f t="shared" si="8"/>
        <v>16</v>
      </c>
    </row>
    <row r="103" spans="1:27" customFormat="1" ht="15" x14ac:dyDescent="0.25">
      <c r="A103" s="50" t="s">
        <v>77</v>
      </c>
      <c r="B103" s="50" t="s">
        <v>316</v>
      </c>
      <c r="C103" s="50" t="s">
        <v>601</v>
      </c>
      <c r="D103" s="50" t="s">
        <v>466</v>
      </c>
      <c r="E103" s="50" t="s">
        <v>432</v>
      </c>
      <c r="F103" s="50" t="s">
        <v>1496</v>
      </c>
      <c r="G103" s="50"/>
      <c r="H103" s="50">
        <v>28728</v>
      </c>
      <c r="I103" s="50">
        <v>31890</v>
      </c>
      <c r="J103" s="50" t="s">
        <v>4083</v>
      </c>
      <c r="K103" s="50">
        <v>3663</v>
      </c>
      <c r="L103" s="50">
        <v>120</v>
      </c>
      <c r="M103" s="50">
        <v>264</v>
      </c>
      <c r="N103" s="50"/>
      <c r="O103" s="50" t="s">
        <v>24</v>
      </c>
      <c r="P103" s="50" t="s">
        <v>25</v>
      </c>
      <c r="Q103" s="50" t="s">
        <v>4084</v>
      </c>
      <c r="R103" s="50" t="s">
        <v>4085</v>
      </c>
      <c r="S103" s="50" t="s">
        <v>878</v>
      </c>
      <c r="U103" s="9">
        <f t="shared" si="6"/>
        <v>145</v>
      </c>
      <c r="V103" s="10" t="str">
        <f t="shared" si="7"/>
        <v>OL7Q145MULTI</v>
      </c>
      <c r="W103" s="11">
        <f t="shared" si="9"/>
        <v>5.2</v>
      </c>
      <c r="X103" s="12">
        <f t="shared" si="10"/>
        <v>1</v>
      </c>
      <c r="Y103" s="12">
        <f>COUNTIF(U:U,U103)</f>
        <v>89</v>
      </c>
      <c r="Z103" s="12">
        <f>COUNTIFS(D:D,D103,U:U,U103)</f>
        <v>17</v>
      </c>
      <c r="AA103" s="25" t="str">
        <f t="shared" si="8"/>
        <v>17</v>
      </c>
    </row>
    <row r="104" spans="1:27" customFormat="1" x14ac:dyDescent="0.2">
      <c r="U104" s="9" t="b">
        <f t="shared" si="6"/>
        <v>0</v>
      </c>
      <c r="V104" s="10" t="str">
        <f t="shared" si="7"/>
        <v>NEPRAVDA</v>
      </c>
      <c r="W104" s="11" t="e">
        <f t="shared" si="9"/>
        <v>#VALUE!</v>
      </c>
      <c r="X104" s="12">
        <f t="shared" si="10"/>
        <v>6</v>
      </c>
      <c r="Y104" s="12">
        <f>COUNTIF(U:U,U104)</f>
        <v>409</v>
      </c>
      <c r="Z104" s="12">
        <f>COUNTIFS(D:D,D104,U:U,U104)</f>
        <v>0</v>
      </c>
      <c r="AA104" s="25" t="str">
        <f t="shared" si="8"/>
        <v/>
      </c>
    </row>
    <row r="105" spans="1:27" customFormat="1" x14ac:dyDescent="0.2">
      <c r="U105" s="9" t="b">
        <f t="shared" si="6"/>
        <v>0</v>
      </c>
      <c r="V105" s="10" t="str">
        <f t="shared" si="7"/>
        <v>NEPRAVDA</v>
      </c>
      <c r="W105" s="11" t="e">
        <f t="shared" si="9"/>
        <v>#VALUE!</v>
      </c>
      <c r="X105" s="12">
        <f t="shared" si="10"/>
        <v>6</v>
      </c>
      <c r="Y105" s="12">
        <f>COUNTIF(U:U,U105)</f>
        <v>409</v>
      </c>
      <c r="Z105" s="12">
        <f>COUNTIFS(D:D,D105,U:U,U105)</f>
        <v>0</v>
      </c>
      <c r="AA105" s="25" t="str">
        <f t="shared" si="8"/>
        <v/>
      </c>
    </row>
    <row r="106" spans="1:27" customFormat="1" x14ac:dyDescent="0.2">
      <c r="U106" s="9" t="b">
        <f t="shared" si="6"/>
        <v>0</v>
      </c>
      <c r="V106" s="10" t="str">
        <f t="shared" si="7"/>
        <v>NEPRAVDA</v>
      </c>
      <c r="W106" s="11" t="e">
        <f t="shared" si="9"/>
        <v>#VALUE!</v>
      </c>
      <c r="X106" s="12">
        <f t="shared" si="10"/>
        <v>6</v>
      </c>
      <c r="Y106" s="12">
        <f>COUNTIF(U:U,U106)</f>
        <v>409</v>
      </c>
      <c r="Z106" s="12">
        <f>COUNTIFS(D:D,D106,U:U,U106)</f>
        <v>0</v>
      </c>
      <c r="AA106" s="25" t="str">
        <f t="shared" si="8"/>
        <v/>
      </c>
    </row>
    <row r="107" spans="1:27" customFormat="1" x14ac:dyDescent="0.2">
      <c r="U107" s="9" t="b">
        <f t="shared" si="6"/>
        <v>0</v>
      </c>
      <c r="V107" s="10" t="str">
        <f t="shared" si="7"/>
        <v>NEPRAVDA</v>
      </c>
      <c r="W107" s="11" t="e">
        <f t="shared" si="9"/>
        <v>#VALUE!</v>
      </c>
      <c r="X107" s="12">
        <f t="shared" si="10"/>
        <v>6</v>
      </c>
      <c r="Y107" s="12">
        <f>COUNTIF(U:U,U107)</f>
        <v>409</v>
      </c>
      <c r="Z107" s="12">
        <f>COUNTIFS(D:D,D107,U:U,U107)</f>
        <v>0</v>
      </c>
      <c r="AA107" s="25" t="str">
        <f t="shared" si="8"/>
        <v/>
      </c>
    </row>
    <row r="108" spans="1:27" customFormat="1" x14ac:dyDescent="0.2">
      <c r="U108" s="9" t="b">
        <f t="shared" si="6"/>
        <v>0</v>
      </c>
      <c r="V108" s="10" t="str">
        <f t="shared" si="7"/>
        <v>NEPRAVDA</v>
      </c>
      <c r="W108" s="11" t="e">
        <f t="shared" si="9"/>
        <v>#VALUE!</v>
      </c>
      <c r="X108" s="12">
        <f t="shared" si="10"/>
        <v>6</v>
      </c>
      <c r="Y108" s="12">
        <f>COUNTIF(U:U,U108)</f>
        <v>409</v>
      </c>
      <c r="Z108" s="12">
        <f>COUNTIFS(D:D,D108,U:U,U108)</f>
        <v>0</v>
      </c>
      <c r="AA108" s="25" t="str">
        <f t="shared" si="8"/>
        <v/>
      </c>
    </row>
    <row r="109" spans="1:27" customFormat="1" x14ac:dyDescent="0.2">
      <c r="U109" s="9" t="b">
        <f t="shared" si="6"/>
        <v>0</v>
      </c>
      <c r="V109" s="10" t="str">
        <f t="shared" si="7"/>
        <v>NEPRAVDA</v>
      </c>
      <c r="W109" s="11" t="e">
        <f t="shared" si="9"/>
        <v>#VALUE!</v>
      </c>
      <c r="X109" s="12">
        <f t="shared" si="10"/>
        <v>6</v>
      </c>
      <c r="Y109" s="12">
        <f>COUNTIF(U:U,U109)</f>
        <v>409</v>
      </c>
      <c r="Z109" s="12">
        <f>COUNTIFS(D:D,D109,U:U,U109)</f>
        <v>0</v>
      </c>
      <c r="AA109" s="25" t="str">
        <f t="shared" si="8"/>
        <v/>
      </c>
    </row>
    <row r="110" spans="1:27" customFormat="1" x14ac:dyDescent="0.2">
      <c r="U110" s="9" t="b">
        <f t="shared" si="6"/>
        <v>0</v>
      </c>
      <c r="V110" s="10" t="str">
        <f t="shared" si="7"/>
        <v>NEPRAVDA</v>
      </c>
      <c r="W110" s="11" t="e">
        <f t="shared" si="9"/>
        <v>#VALUE!</v>
      </c>
      <c r="X110" s="12">
        <f t="shared" si="10"/>
        <v>6</v>
      </c>
      <c r="Y110" s="12">
        <f>COUNTIF(U:U,U110)</f>
        <v>409</v>
      </c>
      <c r="Z110" s="12">
        <f>COUNTIFS(D:D,D110,U:U,U110)</f>
        <v>0</v>
      </c>
      <c r="AA110" s="25" t="str">
        <f t="shared" si="8"/>
        <v/>
      </c>
    </row>
    <row r="111" spans="1:27" customFormat="1" x14ac:dyDescent="0.2">
      <c r="U111" s="9" t="b">
        <f t="shared" si="6"/>
        <v>0</v>
      </c>
      <c r="V111" s="10" t="str">
        <f t="shared" si="7"/>
        <v>NEPRAVDA</v>
      </c>
      <c r="W111" s="11" t="e">
        <f t="shared" si="9"/>
        <v>#VALUE!</v>
      </c>
      <c r="X111" s="12">
        <f t="shared" si="10"/>
        <v>6</v>
      </c>
      <c r="Y111" s="12">
        <f>COUNTIF(U:U,U111)</f>
        <v>409</v>
      </c>
      <c r="Z111" s="12">
        <f>COUNTIFS(D:D,D111,U:U,U111)</f>
        <v>0</v>
      </c>
      <c r="AA111" s="25" t="str">
        <f t="shared" si="8"/>
        <v/>
      </c>
    </row>
    <row r="112" spans="1:27" customFormat="1" x14ac:dyDescent="0.2">
      <c r="U112" s="9" t="b">
        <f t="shared" si="6"/>
        <v>0</v>
      </c>
      <c r="V112" s="10" t="str">
        <f t="shared" si="7"/>
        <v>NEPRAVDA</v>
      </c>
      <c r="W112" s="11" t="e">
        <f t="shared" si="9"/>
        <v>#VALUE!</v>
      </c>
      <c r="X112" s="12">
        <f t="shared" si="10"/>
        <v>6</v>
      </c>
      <c r="Y112" s="12">
        <f>COUNTIF(U:U,U112)</f>
        <v>409</v>
      </c>
      <c r="Z112" s="12">
        <f>COUNTIFS(D:D,D112,U:U,U112)</f>
        <v>0</v>
      </c>
      <c r="AA112" s="25" t="str">
        <f t="shared" si="8"/>
        <v/>
      </c>
    </row>
    <row r="113" spans="21:27" customFormat="1" x14ac:dyDescent="0.2">
      <c r="U113" s="9" t="b">
        <f t="shared" si="6"/>
        <v>0</v>
      </c>
      <c r="V113" s="10" t="str">
        <f t="shared" si="7"/>
        <v>NEPRAVDA</v>
      </c>
      <c r="W113" s="11" t="e">
        <f t="shared" si="9"/>
        <v>#VALUE!</v>
      </c>
      <c r="X113" s="12">
        <f t="shared" si="10"/>
        <v>6</v>
      </c>
      <c r="Y113" s="12">
        <f>COUNTIF(U:U,U113)</f>
        <v>409</v>
      </c>
      <c r="Z113" s="12">
        <f>COUNTIFS(D:D,D113,U:U,U113)</f>
        <v>0</v>
      </c>
      <c r="AA113" s="25" t="str">
        <f t="shared" si="8"/>
        <v/>
      </c>
    </row>
    <row r="114" spans="21:27" customFormat="1" x14ac:dyDescent="0.2">
      <c r="U114" s="9" t="b">
        <f t="shared" si="6"/>
        <v>0</v>
      </c>
      <c r="V114" s="10" t="str">
        <f t="shared" si="7"/>
        <v>NEPRAVDA</v>
      </c>
      <c r="W114" s="11" t="e">
        <f t="shared" si="9"/>
        <v>#VALUE!</v>
      </c>
      <c r="X114" s="12">
        <f t="shared" si="10"/>
        <v>6</v>
      </c>
      <c r="Y114" s="12">
        <f>COUNTIF(U:U,U114)</f>
        <v>409</v>
      </c>
      <c r="Z114" s="12">
        <f>COUNTIFS(D:D,D114,U:U,U114)</f>
        <v>0</v>
      </c>
      <c r="AA114" s="25" t="str">
        <f t="shared" si="8"/>
        <v/>
      </c>
    </row>
    <row r="115" spans="21:27" customFormat="1" x14ac:dyDescent="0.2">
      <c r="U115" s="9" t="b">
        <f t="shared" si="6"/>
        <v>0</v>
      </c>
      <c r="V115" s="10" t="str">
        <f t="shared" si="7"/>
        <v>NEPRAVDA</v>
      </c>
      <c r="W115" s="11" t="e">
        <f t="shared" si="9"/>
        <v>#VALUE!</v>
      </c>
      <c r="X115" s="12">
        <f t="shared" si="10"/>
        <v>6</v>
      </c>
      <c r="Y115" s="12">
        <f>COUNTIF(U:U,U115)</f>
        <v>409</v>
      </c>
      <c r="Z115" s="12">
        <f>COUNTIFS(D:D,D115,U:U,U115)</f>
        <v>0</v>
      </c>
      <c r="AA115" s="25" t="str">
        <f t="shared" si="8"/>
        <v/>
      </c>
    </row>
    <row r="116" spans="21:27" customFormat="1" x14ac:dyDescent="0.2">
      <c r="U116" s="9" t="b">
        <f t="shared" si="6"/>
        <v>0</v>
      </c>
      <c r="V116" s="10" t="str">
        <f t="shared" si="7"/>
        <v>NEPRAVDA</v>
      </c>
      <c r="W116" s="11" t="e">
        <f t="shared" si="9"/>
        <v>#VALUE!</v>
      </c>
      <c r="X116" s="12">
        <f t="shared" si="10"/>
        <v>6</v>
      </c>
      <c r="Y116" s="12">
        <f>COUNTIF(U:U,U116)</f>
        <v>409</v>
      </c>
      <c r="Z116" s="12">
        <f>COUNTIFS(D:D,D116,U:U,U116)</f>
        <v>0</v>
      </c>
      <c r="AA116" s="25" t="str">
        <f t="shared" si="8"/>
        <v/>
      </c>
    </row>
    <row r="117" spans="21:27" customFormat="1" x14ac:dyDescent="0.2">
      <c r="U117" s="9" t="b">
        <f t="shared" si="6"/>
        <v>0</v>
      </c>
      <c r="V117" s="10" t="str">
        <f t="shared" si="7"/>
        <v>NEPRAVDA</v>
      </c>
      <c r="W117" s="11" t="e">
        <f t="shared" si="9"/>
        <v>#VALUE!</v>
      </c>
      <c r="X117" s="12">
        <f t="shared" si="10"/>
        <v>6</v>
      </c>
      <c r="Y117" s="12">
        <f>COUNTIF(U:U,U117)</f>
        <v>409</v>
      </c>
      <c r="Z117" s="12">
        <f>COUNTIFS(D:D,D117,U:U,U117)</f>
        <v>0</v>
      </c>
      <c r="AA117" s="25" t="str">
        <f t="shared" si="8"/>
        <v/>
      </c>
    </row>
    <row r="118" spans="21:27" customFormat="1" x14ac:dyDescent="0.2">
      <c r="U118" s="9" t="b">
        <f t="shared" si="6"/>
        <v>0</v>
      </c>
      <c r="V118" s="10" t="str">
        <f t="shared" si="7"/>
        <v>NEPRAVDA</v>
      </c>
      <c r="W118" s="11" t="e">
        <f t="shared" si="9"/>
        <v>#VALUE!</v>
      </c>
      <c r="X118" s="12">
        <f t="shared" si="10"/>
        <v>6</v>
      </c>
      <c r="Y118" s="12">
        <f>COUNTIF(U:U,U118)</f>
        <v>409</v>
      </c>
      <c r="Z118" s="12">
        <f>COUNTIFS(D:D,D118,U:U,U118)</f>
        <v>0</v>
      </c>
      <c r="AA118" s="25" t="str">
        <f t="shared" si="8"/>
        <v/>
      </c>
    </row>
    <row r="119" spans="21:27" customFormat="1" x14ac:dyDescent="0.2">
      <c r="U119" s="9" t="b">
        <f t="shared" si="6"/>
        <v>0</v>
      </c>
      <c r="V119" s="10" t="str">
        <f t="shared" si="7"/>
        <v>NEPRAVDA</v>
      </c>
      <c r="W119" s="11" t="e">
        <f t="shared" si="9"/>
        <v>#VALUE!</v>
      </c>
      <c r="X119" s="12">
        <f t="shared" si="10"/>
        <v>6</v>
      </c>
      <c r="Y119" s="12">
        <f>COUNTIF(U:U,U119)</f>
        <v>409</v>
      </c>
      <c r="Z119" s="12">
        <f>COUNTIFS(D:D,D119,U:U,U119)</f>
        <v>0</v>
      </c>
      <c r="AA119" s="25" t="str">
        <f t="shared" si="8"/>
        <v/>
      </c>
    </row>
    <row r="120" spans="21:27" customFormat="1" x14ac:dyDescent="0.2">
      <c r="U120" s="9" t="b">
        <f t="shared" si="6"/>
        <v>0</v>
      </c>
      <c r="V120" s="10" t="str">
        <f t="shared" si="7"/>
        <v>NEPRAVDA</v>
      </c>
      <c r="W120" s="11" t="e">
        <f t="shared" si="9"/>
        <v>#VALUE!</v>
      </c>
      <c r="X120" s="12">
        <f t="shared" si="10"/>
        <v>6</v>
      </c>
      <c r="Y120" s="12">
        <f>COUNTIF(U:U,U120)</f>
        <v>409</v>
      </c>
      <c r="Z120" s="12">
        <f>COUNTIFS(D:D,D120,U:U,U120)</f>
        <v>0</v>
      </c>
      <c r="AA120" s="25" t="str">
        <f t="shared" si="8"/>
        <v/>
      </c>
    </row>
    <row r="121" spans="21:27" customFormat="1" x14ac:dyDescent="0.2">
      <c r="U121" s="9" t="b">
        <f t="shared" si="6"/>
        <v>0</v>
      </c>
      <c r="V121" s="10" t="str">
        <f t="shared" si="7"/>
        <v>NEPRAVDA</v>
      </c>
      <c r="W121" s="11" t="e">
        <f t="shared" si="9"/>
        <v>#VALUE!</v>
      </c>
      <c r="X121" s="12">
        <f t="shared" si="10"/>
        <v>6</v>
      </c>
      <c r="Y121" s="12">
        <f>COUNTIF(U:U,U121)</f>
        <v>409</v>
      </c>
      <c r="Z121" s="12">
        <f>COUNTIFS(D:D,D121,U:U,U121)</f>
        <v>0</v>
      </c>
      <c r="AA121" s="25" t="str">
        <f t="shared" si="8"/>
        <v/>
      </c>
    </row>
    <row r="122" spans="21:27" customFormat="1" x14ac:dyDescent="0.2">
      <c r="U122" s="9" t="b">
        <f t="shared" si="6"/>
        <v>0</v>
      </c>
      <c r="V122" s="10" t="str">
        <f t="shared" si="7"/>
        <v>NEPRAVDA</v>
      </c>
      <c r="W122" s="11" t="e">
        <f t="shared" si="9"/>
        <v>#VALUE!</v>
      </c>
      <c r="X122" s="12">
        <f t="shared" si="10"/>
        <v>6</v>
      </c>
      <c r="Y122" s="12">
        <f>COUNTIF(U:U,U122)</f>
        <v>409</v>
      </c>
      <c r="Z122" s="12">
        <f>COUNTIFS(D:D,D122,U:U,U122)</f>
        <v>0</v>
      </c>
      <c r="AA122" s="25" t="str">
        <f t="shared" si="8"/>
        <v/>
      </c>
    </row>
    <row r="123" spans="21:27" customFormat="1" x14ac:dyDescent="0.2">
      <c r="U123" s="9" t="b">
        <f t="shared" si="6"/>
        <v>0</v>
      </c>
      <c r="V123" s="10" t="str">
        <f t="shared" si="7"/>
        <v>NEPRAVDA</v>
      </c>
      <c r="W123" s="11" t="e">
        <f t="shared" si="9"/>
        <v>#VALUE!</v>
      </c>
      <c r="X123" s="12">
        <f t="shared" si="10"/>
        <v>6</v>
      </c>
      <c r="Y123" s="12">
        <f>COUNTIF(U:U,U123)</f>
        <v>409</v>
      </c>
      <c r="Z123" s="12">
        <f>COUNTIFS(D:D,D123,U:U,U123)</f>
        <v>0</v>
      </c>
      <c r="AA123" s="25" t="str">
        <f t="shared" si="8"/>
        <v/>
      </c>
    </row>
    <row r="124" spans="21:27" customFormat="1" x14ac:dyDescent="0.2">
      <c r="U124" s="9" t="b">
        <f t="shared" si="6"/>
        <v>0</v>
      </c>
      <c r="V124" s="10" t="str">
        <f t="shared" si="7"/>
        <v>NEPRAVDA</v>
      </c>
      <c r="W124" s="11" t="e">
        <f t="shared" si="9"/>
        <v>#VALUE!</v>
      </c>
      <c r="X124" s="12">
        <f t="shared" si="10"/>
        <v>6</v>
      </c>
      <c r="Y124" s="12">
        <f>COUNTIF(U:U,U124)</f>
        <v>409</v>
      </c>
      <c r="Z124" s="12">
        <f>COUNTIFS(D:D,D124,U:U,U124)</f>
        <v>0</v>
      </c>
      <c r="AA124" s="25" t="str">
        <f t="shared" si="8"/>
        <v/>
      </c>
    </row>
    <row r="125" spans="21:27" customFormat="1" x14ac:dyDescent="0.2">
      <c r="U125" s="9" t="b">
        <f t="shared" si="6"/>
        <v>0</v>
      </c>
      <c r="V125" s="10" t="str">
        <f t="shared" si="7"/>
        <v>NEPRAVDA</v>
      </c>
      <c r="W125" s="11" t="e">
        <f t="shared" si="9"/>
        <v>#VALUE!</v>
      </c>
      <c r="X125" s="12">
        <f t="shared" si="10"/>
        <v>6</v>
      </c>
      <c r="Y125" s="12">
        <f>COUNTIF(U:U,U125)</f>
        <v>409</v>
      </c>
      <c r="Z125" s="12">
        <f>COUNTIFS(D:D,D125,U:U,U125)</f>
        <v>0</v>
      </c>
      <c r="AA125" s="25" t="str">
        <f t="shared" si="8"/>
        <v/>
      </c>
    </row>
    <row r="126" spans="21:27" customFormat="1" x14ac:dyDescent="0.2">
      <c r="U126" s="9" t="b">
        <f t="shared" si="6"/>
        <v>0</v>
      </c>
      <c r="V126" s="10" t="str">
        <f t="shared" si="7"/>
        <v>NEPRAVDA</v>
      </c>
      <c r="W126" s="11" t="e">
        <f t="shared" si="9"/>
        <v>#VALUE!</v>
      </c>
      <c r="X126" s="12">
        <f t="shared" si="10"/>
        <v>6</v>
      </c>
      <c r="Y126" s="12">
        <f>COUNTIF(U:U,U126)</f>
        <v>409</v>
      </c>
      <c r="Z126" s="12">
        <f>COUNTIFS(D:D,D126,U:U,U126)</f>
        <v>0</v>
      </c>
      <c r="AA126" s="25" t="str">
        <f t="shared" si="8"/>
        <v/>
      </c>
    </row>
    <row r="127" spans="21:27" customFormat="1" x14ac:dyDescent="0.2">
      <c r="U127" s="9" t="b">
        <f t="shared" si="6"/>
        <v>0</v>
      </c>
      <c r="V127" s="10" t="str">
        <f t="shared" si="7"/>
        <v>NEPRAVDA</v>
      </c>
      <c r="W127" s="11" t="e">
        <f t="shared" si="9"/>
        <v>#VALUE!</v>
      </c>
      <c r="X127" s="12">
        <f t="shared" si="10"/>
        <v>6</v>
      </c>
      <c r="Y127" s="12">
        <f>COUNTIF(U:U,U127)</f>
        <v>409</v>
      </c>
      <c r="Z127" s="12">
        <f>COUNTIFS(D:D,D127,U:U,U127)</f>
        <v>0</v>
      </c>
      <c r="AA127" s="25" t="str">
        <f t="shared" si="8"/>
        <v/>
      </c>
    </row>
    <row r="128" spans="21:27" customFormat="1" x14ac:dyDescent="0.2">
      <c r="U128" s="9" t="b">
        <f t="shared" si="6"/>
        <v>0</v>
      </c>
      <c r="V128" s="10" t="str">
        <f t="shared" si="7"/>
        <v>NEPRAVDA</v>
      </c>
      <c r="W128" s="11" t="e">
        <f t="shared" si="9"/>
        <v>#VALUE!</v>
      </c>
      <c r="X128" s="12">
        <f t="shared" si="10"/>
        <v>6</v>
      </c>
      <c r="Y128" s="12">
        <f>COUNTIF(U:U,U128)</f>
        <v>409</v>
      </c>
      <c r="Z128" s="12">
        <f>COUNTIFS(D:D,D128,U:U,U128)</f>
        <v>0</v>
      </c>
      <c r="AA128" s="25" t="str">
        <f t="shared" si="8"/>
        <v/>
      </c>
    </row>
    <row r="129" spans="21:27" customFormat="1" x14ac:dyDescent="0.2">
      <c r="U129" s="9" t="b">
        <f t="shared" si="6"/>
        <v>0</v>
      </c>
      <c r="V129" s="10" t="str">
        <f t="shared" si="7"/>
        <v>NEPRAVDA</v>
      </c>
      <c r="W129" s="11" t="e">
        <f t="shared" si="9"/>
        <v>#VALUE!</v>
      </c>
      <c r="X129" s="12">
        <f t="shared" si="10"/>
        <v>6</v>
      </c>
      <c r="Y129" s="12">
        <f>COUNTIF(U:U,U129)</f>
        <v>409</v>
      </c>
      <c r="Z129" s="12">
        <f>COUNTIFS(D:D,D129,U:U,U129)</f>
        <v>0</v>
      </c>
      <c r="AA129" s="25" t="str">
        <f t="shared" si="8"/>
        <v/>
      </c>
    </row>
    <row r="130" spans="21:27" customFormat="1" x14ac:dyDescent="0.2">
      <c r="U130" s="9" t="b">
        <f t="shared" si="6"/>
        <v>0</v>
      </c>
      <c r="V130" s="10" t="str">
        <f t="shared" si="7"/>
        <v>NEPRAVDA</v>
      </c>
      <c r="W130" s="11" t="e">
        <f t="shared" si="9"/>
        <v>#VALUE!</v>
      </c>
      <c r="X130" s="12">
        <f t="shared" si="10"/>
        <v>6</v>
      </c>
      <c r="Y130" s="12">
        <f>COUNTIF(U:U,U130)</f>
        <v>409</v>
      </c>
      <c r="Z130" s="12">
        <f>COUNTIFS(D:D,D130,U:U,U130)</f>
        <v>0</v>
      </c>
      <c r="AA130" s="25" t="str">
        <f t="shared" si="8"/>
        <v/>
      </c>
    </row>
    <row r="131" spans="21:27" customFormat="1" x14ac:dyDescent="0.2">
      <c r="U131" s="9" t="b">
        <f t="shared" si="6"/>
        <v>0</v>
      </c>
      <c r="V131" s="10" t="str">
        <f t="shared" si="7"/>
        <v>NEPRAVDA</v>
      </c>
      <c r="W131" s="11" t="e">
        <f t="shared" si="9"/>
        <v>#VALUE!</v>
      </c>
      <c r="X131" s="12">
        <f t="shared" si="10"/>
        <v>6</v>
      </c>
      <c r="Y131" s="12">
        <f>COUNTIF(U:U,U131)</f>
        <v>409</v>
      </c>
      <c r="Z131" s="12">
        <f>COUNTIFS(D:D,D131,U:U,U131)</f>
        <v>0</v>
      </c>
      <c r="AA131" s="25" t="str">
        <f t="shared" si="8"/>
        <v/>
      </c>
    </row>
    <row r="132" spans="21:27" customFormat="1" x14ac:dyDescent="0.2">
      <c r="U132" s="9" t="b">
        <f t="shared" si="6"/>
        <v>0</v>
      </c>
      <c r="V132" s="10" t="str">
        <f t="shared" si="7"/>
        <v>NEPRAVDA</v>
      </c>
      <c r="W132" s="11" t="e">
        <f t="shared" si="9"/>
        <v>#VALUE!</v>
      </c>
      <c r="X132" s="12">
        <f t="shared" si="10"/>
        <v>6</v>
      </c>
      <c r="Y132" s="12">
        <f>COUNTIF(U:U,U132)</f>
        <v>409</v>
      </c>
      <c r="Z132" s="12">
        <f>COUNTIFS(D:D,D132,U:U,U132)</f>
        <v>0</v>
      </c>
      <c r="AA132" s="25" t="str">
        <f t="shared" si="8"/>
        <v/>
      </c>
    </row>
    <row r="133" spans="21:27" customFormat="1" x14ac:dyDescent="0.2">
      <c r="U133" s="9" t="b">
        <f t="shared" si="6"/>
        <v>0</v>
      </c>
      <c r="V133" s="10" t="str">
        <f t="shared" si="7"/>
        <v>NEPRAVDA</v>
      </c>
      <c r="W133" s="11" t="e">
        <f t="shared" si="9"/>
        <v>#VALUE!</v>
      </c>
      <c r="X133" s="12">
        <f t="shared" si="10"/>
        <v>6</v>
      </c>
      <c r="Y133" s="12">
        <f>COUNTIF(U:U,U133)</f>
        <v>409</v>
      </c>
      <c r="Z133" s="12">
        <f>COUNTIFS(D:D,D133,U:U,U133)</f>
        <v>0</v>
      </c>
      <c r="AA133" s="25" t="str">
        <f t="shared" si="8"/>
        <v/>
      </c>
    </row>
    <row r="134" spans="21:27" customFormat="1" x14ac:dyDescent="0.2">
      <c r="U134" s="9" t="b">
        <f t="shared" si="6"/>
        <v>0</v>
      </c>
      <c r="V134" s="10" t="str">
        <f t="shared" si="7"/>
        <v>NEPRAVDA</v>
      </c>
      <c r="W134" s="11" t="e">
        <f t="shared" si="9"/>
        <v>#VALUE!</v>
      </c>
      <c r="X134" s="12">
        <f t="shared" si="10"/>
        <v>6</v>
      </c>
      <c r="Y134" s="12">
        <f>COUNTIF(U:U,U134)</f>
        <v>409</v>
      </c>
      <c r="Z134" s="12">
        <f>COUNTIFS(D:D,D134,U:U,U134)</f>
        <v>0</v>
      </c>
      <c r="AA134" s="25" t="str">
        <f t="shared" si="8"/>
        <v/>
      </c>
    </row>
    <row r="135" spans="21:27" customFormat="1" x14ac:dyDescent="0.2">
      <c r="U135" s="9" t="b">
        <f t="shared" si="6"/>
        <v>0</v>
      </c>
      <c r="V135" s="10" t="str">
        <f t="shared" si="7"/>
        <v>NEPRAVDA</v>
      </c>
      <c r="W135" s="11" t="e">
        <f t="shared" si="9"/>
        <v>#VALUE!</v>
      </c>
      <c r="X135" s="12">
        <f t="shared" si="10"/>
        <v>6</v>
      </c>
      <c r="Y135" s="12">
        <f>COUNTIF(U:U,U135)</f>
        <v>409</v>
      </c>
      <c r="Z135" s="12">
        <f>COUNTIFS(D:D,D135,U:U,U135)</f>
        <v>0</v>
      </c>
      <c r="AA135" s="25" t="str">
        <f t="shared" si="8"/>
        <v/>
      </c>
    </row>
    <row r="136" spans="21:27" customFormat="1" x14ac:dyDescent="0.2">
      <c r="U136" s="9" t="b">
        <f t="shared" si="6"/>
        <v>0</v>
      </c>
      <c r="V136" s="10" t="str">
        <f t="shared" si="7"/>
        <v>NEPRAVDA</v>
      </c>
      <c r="W136" s="11" t="e">
        <f t="shared" si="9"/>
        <v>#VALUE!</v>
      </c>
      <c r="X136" s="12">
        <f t="shared" si="10"/>
        <v>6</v>
      </c>
      <c r="Y136" s="12">
        <f>COUNTIF(U:U,U136)</f>
        <v>409</v>
      </c>
      <c r="Z136" s="12">
        <f>COUNTIFS(D:D,D136,U:U,U136)</f>
        <v>0</v>
      </c>
      <c r="AA136" s="25" t="str">
        <f t="shared" si="8"/>
        <v/>
      </c>
    </row>
    <row r="137" spans="21:27" customFormat="1" x14ac:dyDescent="0.2">
      <c r="U137" s="9" t="b">
        <f t="shared" si="6"/>
        <v>0</v>
      </c>
      <c r="V137" s="10" t="str">
        <f t="shared" si="7"/>
        <v>NEPRAVDA</v>
      </c>
      <c r="W137" s="11" t="e">
        <f t="shared" si="9"/>
        <v>#VALUE!</v>
      </c>
      <c r="X137" s="12">
        <f t="shared" si="10"/>
        <v>6</v>
      </c>
      <c r="Y137" s="12">
        <f>COUNTIF(U:U,U137)</f>
        <v>409</v>
      </c>
      <c r="Z137" s="12">
        <f>COUNTIFS(D:D,D137,U:U,U137)</f>
        <v>0</v>
      </c>
      <c r="AA137" s="25" t="str">
        <f t="shared" si="8"/>
        <v/>
      </c>
    </row>
    <row r="138" spans="21:27" customFormat="1" x14ac:dyDescent="0.2">
      <c r="U138" s="9" t="b">
        <f t="shared" si="6"/>
        <v>0</v>
      </c>
      <c r="V138" s="10" t="str">
        <f t="shared" si="7"/>
        <v>NEPRAVDA</v>
      </c>
      <c r="W138" s="11" t="e">
        <f t="shared" si="9"/>
        <v>#VALUE!</v>
      </c>
      <c r="X138" s="12">
        <f t="shared" si="10"/>
        <v>6</v>
      </c>
      <c r="Y138" s="12">
        <f>COUNTIF(U:U,U138)</f>
        <v>409</v>
      </c>
      <c r="Z138" s="12">
        <f>COUNTIFS(D:D,D138,U:U,U138)</f>
        <v>0</v>
      </c>
      <c r="AA138" s="25" t="str">
        <f t="shared" si="8"/>
        <v/>
      </c>
    </row>
    <row r="139" spans="21:27" customFormat="1" x14ac:dyDescent="0.2">
      <c r="U139" s="9" t="b">
        <f t="shared" si="6"/>
        <v>0</v>
      </c>
      <c r="V139" s="10" t="str">
        <f t="shared" si="7"/>
        <v>NEPRAVDA</v>
      </c>
      <c r="W139" s="11" t="e">
        <f t="shared" si="9"/>
        <v>#VALUE!</v>
      </c>
      <c r="X139" s="12">
        <f t="shared" si="10"/>
        <v>6</v>
      </c>
      <c r="Y139" s="12">
        <f>COUNTIF(U:U,U139)</f>
        <v>409</v>
      </c>
      <c r="Z139" s="12">
        <f>COUNTIFS(D:D,D139,U:U,U139)</f>
        <v>0</v>
      </c>
      <c r="AA139" s="25" t="str">
        <f t="shared" si="8"/>
        <v/>
      </c>
    </row>
    <row r="140" spans="21:27" customFormat="1" x14ac:dyDescent="0.2">
      <c r="U140" s="9" t="b">
        <f t="shared" si="6"/>
        <v>0</v>
      </c>
      <c r="V140" s="10" t="str">
        <f t="shared" si="7"/>
        <v>NEPRAVDA</v>
      </c>
      <c r="W140" s="11" t="e">
        <f t="shared" si="9"/>
        <v>#VALUE!</v>
      </c>
      <c r="X140" s="12">
        <f t="shared" si="10"/>
        <v>6</v>
      </c>
      <c r="Y140" s="12">
        <f>COUNTIF(U:U,U140)</f>
        <v>409</v>
      </c>
      <c r="Z140" s="12">
        <f>COUNTIFS(D:D,D140,U:U,U140)</f>
        <v>0</v>
      </c>
      <c r="AA140" s="25" t="str">
        <f t="shared" si="8"/>
        <v/>
      </c>
    </row>
    <row r="141" spans="21:27" customFormat="1" x14ac:dyDescent="0.2">
      <c r="U141" s="9" t="b">
        <f t="shared" si="6"/>
        <v>0</v>
      </c>
      <c r="V141" s="10" t="str">
        <f t="shared" si="7"/>
        <v>NEPRAVDA</v>
      </c>
      <c r="W141" s="11" t="e">
        <f t="shared" si="9"/>
        <v>#VALUE!</v>
      </c>
      <c r="X141" s="12">
        <f t="shared" si="10"/>
        <v>6</v>
      </c>
      <c r="Y141" s="12">
        <f>COUNTIF(U:U,U141)</f>
        <v>409</v>
      </c>
      <c r="Z141" s="12">
        <f>COUNTIFS(D:D,D141,U:U,U141)</f>
        <v>0</v>
      </c>
      <c r="AA141" s="25" t="str">
        <f t="shared" si="8"/>
        <v/>
      </c>
    </row>
    <row r="142" spans="21:27" customFormat="1" x14ac:dyDescent="0.2">
      <c r="U142" s="9" t="b">
        <f t="shared" si="6"/>
        <v>0</v>
      </c>
      <c r="V142" s="10" t="str">
        <f t="shared" si="7"/>
        <v>NEPRAVDA</v>
      </c>
      <c r="W142" s="11" t="e">
        <f t="shared" si="9"/>
        <v>#VALUE!</v>
      </c>
      <c r="X142" s="12">
        <f t="shared" si="10"/>
        <v>6</v>
      </c>
      <c r="Y142" s="12">
        <f>COUNTIF(U:U,U142)</f>
        <v>409</v>
      </c>
      <c r="Z142" s="12">
        <f>COUNTIFS(D:D,D142,U:U,U142)</f>
        <v>0</v>
      </c>
      <c r="AA142" s="25" t="str">
        <f t="shared" si="8"/>
        <v/>
      </c>
    </row>
    <row r="143" spans="21:27" customFormat="1" x14ac:dyDescent="0.2">
      <c r="U143" s="9" t="b">
        <f t="shared" ref="U143:U181" si="11">IF(E143="145 MHz",145,IF(E143="435 MHz",435,IF(E143="1,3 GHz",1300,IF(E143="2,3 GHz",2300,IF(E143="3,4 GHz",3400,IF(E143="5,7 GHz",5700,IF(E143="10 GHz",10000,IF(E143="24 GHz",24000,IF(E143="47 GHz",47000,IF(E143="76 GHz",76000,IF(E143="120 GHz",120000,IF(E143="134 GHz",134000,IF(E143="248 GHz",248000)))))))))))))</f>
        <v>0</v>
      </c>
      <c r="V143" s="10" t="str">
        <f t="shared" si="7"/>
        <v>NEPRAVDA</v>
      </c>
      <c r="W143" s="11" t="e">
        <f t="shared" si="9"/>
        <v>#VALUE!</v>
      </c>
      <c r="X143" s="12">
        <f t="shared" si="10"/>
        <v>6</v>
      </c>
      <c r="Y143" s="12">
        <f>COUNTIF(U:U,U143)</f>
        <v>409</v>
      </c>
      <c r="Z143" s="12">
        <f>COUNTIFS(D:D,D143,U:U,U143)</f>
        <v>0</v>
      </c>
      <c r="AA143" s="25" t="str">
        <f t="shared" si="8"/>
        <v/>
      </c>
    </row>
    <row r="144" spans="21:27" customFormat="1" x14ac:dyDescent="0.2">
      <c r="U144" s="9" t="b">
        <f t="shared" si="11"/>
        <v>0</v>
      </c>
      <c r="V144" s="10" t="str">
        <f t="shared" ref="V144:V207" si="12">CONCATENATE(B144,U144,D144)</f>
        <v>NEPRAVDA</v>
      </c>
      <c r="W144" s="11" t="e">
        <f t="shared" si="9"/>
        <v>#VALUE!</v>
      </c>
      <c r="X144" s="12">
        <f t="shared" si="10"/>
        <v>6</v>
      </c>
      <c r="Y144" s="12">
        <f>COUNTIF(U:U,U144)</f>
        <v>409</v>
      </c>
      <c r="Z144" s="12">
        <f>COUNTIFS(D:D,D144,U:U,U144)</f>
        <v>0</v>
      </c>
      <c r="AA144" s="25" t="str">
        <f t="shared" ref="AA144:AA207" si="13">SUBSTITUTE(A144,".","")</f>
        <v/>
      </c>
    </row>
    <row r="145" spans="21:27" customFormat="1" x14ac:dyDescent="0.2">
      <c r="U145" s="9" t="b">
        <f t="shared" si="11"/>
        <v>0</v>
      </c>
      <c r="V145" s="10" t="str">
        <f t="shared" si="12"/>
        <v>NEPRAVDA</v>
      </c>
      <c r="W145" s="11" t="e">
        <f t="shared" si="9"/>
        <v>#VALUE!</v>
      </c>
      <c r="X145" s="12">
        <f t="shared" si="10"/>
        <v>6</v>
      </c>
      <c r="Y145" s="12">
        <f>COUNTIF(U:U,U145)</f>
        <v>409</v>
      </c>
      <c r="Z145" s="12">
        <f>COUNTIFS(D:D,D145,U:U,U145)</f>
        <v>0</v>
      </c>
      <c r="AA145" s="25" t="str">
        <f t="shared" si="13"/>
        <v/>
      </c>
    </row>
    <row r="146" spans="21:27" customFormat="1" x14ac:dyDescent="0.2">
      <c r="U146" s="9" t="b">
        <f t="shared" si="11"/>
        <v>0</v>
      </c>
      <c r="V146" s="10" t="str">
        <f t="shared" si="12"/>
        <v>NEPRAVDA</v>
      </c>
      <c r="W146" s="11" t="e">
        <f t="shared" si="9"/>
        <v>#VALUE!</v>
      </c>
      <c r="X146" s="12">
        <f t="shared" si="10"/>
        <v>6</v>
      </c>
      <c r="Y146" s="12">
        <f>COUNTIF(U:U,U146)</f>
        <v>409</v>
      </c>
      <c r="Z146" s="12">
        <f>COUNTIFS(D:D,D146,U:U,U146)</f>
        <v>0</v>
      </c>
      <c r="AA146" s="25" t="str">
        <f t="shared" si="13"/>
        <v/>
      </c>
    </row>
    <row r="147" spans="21:27" customFormat="1" x14ac:dyDescent="0.2">
      <c r="U147" s="9" t="b">
        <f t="shared" si="11"/>
        <v>0</v>
      </c>
      <c r="V147" s="10" t="str">
        <f t="shared" si="12"/>
        <v>NEPRAVDA</v>
      </c>
      <c r="W147" s="11" t="e">
        <f t="shared" si="9"/>
        <v>#VALUE!</v>
      </c>
      <c r="X147" s="12">
        <f t="shared" si="10"/>
        <v>6</v>
      </c>
      <c r="Y147" s="12">
        <f>COUNTIF(U:U,U147)</f>
        <v>409</v>
      </c>
      <c r="Z147" s="12">
        <f>COUNTIFS(D:D,D147,U:U,U147)</f>
        <v>0</v>
      </c>
      <c r="AA147" s="25" t="str">
        <f t="shared" si="13"/>
        <v/>
      </c>
    </row>
    <row r="148" spans="21:27" customFormat="1" x14ac:dyDescent="0.2">
      <c r="U148" s="9" t="b">
        <f t="shared" si="11"/>
        <v>0</v>
      </c>
      <c r="V148" s="10" t="str">
        <f t="shared" si="12"/>
        <v>NEPRAVDA</v>
      </c>
      <c r="W148" s="11" t="e">
        <f t="shared" ref="W148:W211" si="14">IF(X148="",0,ROUND(X148*Y148*((Z148-AA148+1)/Z148),1))</f>
        <v>#VALUE!</v>
      </c>
      <c r="X148" s="12">
        <f t="shared" si="10"/>
        <v>6</v>
      </c>
      <c r="Y148" s="12">
        <f>COUNTIF(U:U,U148)</f>
        <v>409</v>
      </c>
      <c r="Z148" s="12">
        <f>COUNTIFS(D:D,D148,U:U,U148)</f>
        <v>0</v>
      </c>
      <c r="AA148" s="25" t="str">
        <f t="shared" si="13"/>
        <v/>
      </c>
    </row>
    <row r="149" spans="21:27" customFormat="1" x14ac:dyDescent="0.2">
      <c r="U149" s="9" t="b">
        <f t="shared" si="11"/>
        <v>0</v>
      </c>
      <c r="V149" s="10" t="str">
        <f t="shared" si="12"/>
        <v>NEPRAVDA</v>
      </c>
      <c r="W149" s="11" t="e">
        <f t="shared" si="14"/>
        <v>#VALUE!</v>
      </c>
      <c r="X149" s="12">
        <f t="shared" si="10"/>
        <v>6</v>
      </c>
      <c r="Y149" s="12">
        <f>COUNTIF(U:U,U149)</f>
        <v>409</v>
      </c>
      <c r="Z149" s="12">
        <f>COUNTIFS(D:D,D149,U:U,U149)</f>
        <v>0</v>
      </c>
      <c r="AA149" s="25" t="str">
        <f t="shared" si="13"/>
        <v/>
      </c>
    </row>
    <row r="150" spans="21:27" customFormat="1" x14ac:dyDescent="0.2">
      <c r="U150" s="9" t="b">
        <f t="shared" si="11"/>
        <v>0</v>
      </c>
      <c r="V150" s="10" t="str">
        <f t="shared" si="12"/>
        <v>NEPRAVDA</v>
      </c>
      <c r="W150" s="11" t="e">
        <f t="shared" si="14"/>
        <v>#VALUE!</v>
      </c>
      <c r="X150" s="12">
        <f t="shared" si="10"/>
        <v>6</v>
      </c>
      <c r="Y150" s="12">
        <f>COUNTIF(U:U,U150)</f>
        <v>409</v>
      </c>
      <c r="Z150" s="12">
        <f>COUNTIFS(D:D,D150,U:U,U150)</f>
        <v>0</v>
      </c>
      <c r="AA150" s="25" t="str">
        <f t="shared" si="13"/>
        <v/>
      </c>
    </row>
    <row r="151" spans="21:27" customFormat="1" x14ac:dyDescent="0.2">
      <c r="U151" s="9" t="b">
        <f t="shared" si="11"/>
        <v>0</v>
      </c>
      <c r="V151" s="10" t="str">
        <f t="shared" si="12"/>
        <v>NEPRAVDA</v>
      </c>
      <c r="W151" s="11" t="e">
        <f t="shared" si="14"/>
        <v>#VALUE!</v>
      </c>
      <c r="X151" s="12">
        <f t="shared" si="10"/>
        <v>6</v>
      </c>
      <c r="Y151" s="12">
        <f>COUNTIF(U:U,U151)</f>
        <v>409</v>
      </c>
      <c r="Z151" s="12">
        <f>COUNTIFS(D:D,D151,U:U,U151)</f>
        <v>0</v>
      </c>
      <c r="AA151" s="25" t="str">
        <f t="shared" si="13"/>
        <v/>
      </c>
    </row>
    <row r="152" spans="21:27" customFormat="1" x14ac:dyDescent="0.2">
      <c r="U152" s="9" t="b">
        <f t="shared" si="11"/>
        <v>0</v>
      </c>
      <c r="V152" s="10" t="str">
        <f t="shared" si="12"/>
        <v>NEPRAVDA</v>
      </c>
      <c r="W152" s="11" t="e">
        <f t="shared" si="14"/>
        <v>#VALUE!</v>
      </c>
      <c r="X152" s="12">
        <f t="shared" si="10"/>
        <v>6</v>
      </c>
      <c r="Y152" s="12">
        <f>COUNTIF(U:U,U152)</f>
        <v>409</v>
      </c>
      <c r="Z152" s="12">
        <f>COUNTIFS(D:D,D152,U:U,U152)</f>
        <v>0</v>
      </c>
      <c r="AA152" s="25" t="str">
        <f t="shared" si="13"/>
        <v/>
      </c>
    </row>
    <row r="153" spans="21:27" customFormat="1" x14ac:dyDescent="0.2">
      <c r="U153" s="9" t="b">
        <f t="shared" si="11"/>
        <v>0</v>
      </c>
      <c r="V153" s="10" t="str">
        <f t="shared" si="12"/>
        <v>NEPRAVDA</v>
      </c>
      <c r="W153" s="11" t="e">
        <f t="shared" si="14"/>
        <v>#VALUE!</v>
      </c>
      <c r="X153" s="12">
        <f t="shared" si="10"/>
        <v>6</v>
      </c>
      <c r="Y153" s="12">
        <f>COUNTIF(U:U,U153)</f>
        <v>409</v>
      </c>
      <c r="Z153" s="12">
        <f>COUNTIFS(D:D,D153,U:U,U153)</f>
        <v>0</v>
      </c>
      <c r="AA153" s="25" t="str">
        <f t="shared" si="13"/>
        <v/>
      </c>
    </row>
    <row r="154" spans="21:27" customFormat="1" x14ac:dyDescent="0.2">
      <c r="U154" s="9" t="b">
        <f t="shared" si="11"/>
        <v>0</v>
      </c>
      <c r="V154" s="10" t="str">
        <f t="shared" si="12"/>
        <v>NEPRAVDA</v>
      </c>
      <c r="W154" s="11" t="e">
        <f t="shared" si="14"/>
        <v>#VALUE!</v>
      </c>
      <c r="X154" s="12">
        <f t="shared" si="10"/>
        <v>6</v>
      </c>
      <c r="Y154" s="12">
        <f>COUNTIF(U:U,U154)</f>
        <v>409</v>
      </c>
      <c r="Z154" s="12">
        <f>COUNTIFS(D:D,D154,U:U,U154)</f>
        <v>0</v>
      </c>
      <c r="AA154" s="25" t="str">
        <f t="shared" si="13"/>
        <v/>
      </c>
    </row>
    <row r="155" spans="21:27" customFormat="1" x14ac:dyDescent="0.2">
      <c r="U155" s="9" t="b">
        <f t="shared" si="11"/>
        <v>0</v>
      </c>
      <c r="V155" s="10" t="str">
        <f t="shared" si="12"/>
        <v>NEPRAVDA</v>
      </c>
      <c r="W155" s="11" t="e">
        <f t="shared" si="14"/>
        <v>#VALUE!</v>
      </c>
      <c r="X155" s="12">
        <f t="shared" si="10"/>
        <v>6</v>
      </c>
      <c r="Y155" s="12">
        <f>COUNTIF(U:U,U155)</f>
        <v>409</v>
      </c>
      <c r="Z155" s="12">
        <f>COUNTIFS(D:D,D155,U:U,U155)</f>
        <v>0</v>
      </c>
      <c r="AA155" s="25" t="str">
        <f t="shared" si="13"/>
        <v/>
      </c>
    </row>
    <row r="156" spans="21:27" customFormat="1" x14ac:dyDescent="0.2">
      <c r="U156" s="9" t="b">
        <f t="shared" si="11"/>
        <v>0</v>
      </c>
      <c r="V156" s="10" t="str">
        <f t="shared" si="12"/>
        <v>NEPRAVDA</v>
      </c>
      <c r="W156" s="11" t="e">
        <f t="shared" si="14"/>
        <v>#VALUE!</v>
      </c>
      <c r="X156" s="12">
        <f t="shared" si="10"/>
        <v>6</v>
      </c>
      <c r="Y156" s="12">
        <f>COUNTIF(U:U,U156)</f>
        <v>409</v>
      </c>
      <c r="Z156" s="12">
        <f>COUNTIFS(D:D,D156,U:U,U156)</f>
        <v>0</v>
      </c>
      <c r="AA156" s="25" t="str">
        <f t="shared" si="13"/>
        <v/>
      </c>
    </row>
    <row r="157" spans="21:27" customFormat="1" x14ac:dyDescent="0.2">
      <c r="U157" s="9" t="b">
        <f t="shared" si="11"/>
        <v>0</v>
      </c>
      <c r="V157" s="10" t="str">
        <f t="shared" si="12"/>
        <v>NEPRAVDA</v>
      </c>
      <c r="W157" s="11" t="e">
        <f t="shared" si="14"/>
        <v>#VALUE!</v>
      </c>
      <c r="X157" s="12">
        <f t="shared" si="10"/>
        <v>6</v>
      </c>
      <c r="Y157" s="12">
        <f>COUNTIF(U:U,U157)</f>
        <v>409</v>
      </c>
      <c r="Z157" s="12">
        <f>COUNTIFS(D:D,D157,U:U,U157)</f>
        <v>0</v>
      </c>
      <c r="AA157" s="25" t="str">
        <f t="shared" si="13"/>
        <v/>
      </c>
    </row>
    <row r="158" spans="21:27" customFormat="1" x14ac:dyDescent="0.2">
      <c r="U158" s="9" t="b">
        <f t="shared" si="11"/>
        <v>0</v>
      </c>
      <c r="V158" s="10" t="str">
        <f t="shared" si="12"/>
        <v>NEPRAVDA</v>
      </c>
      <c r="W158" s="11" t="e">
        <f t="shared" si="14"/>
        <v>#VALUE!</v>
      </c>
      <c r="X158" s="12">
        <f t="shared" si="10"/>
        <v>6</v>
      </c>
      <c r="Y158" s="12">
        <f>COUNTIF(U:U,U158)</f>
        <v>409</v>
      </c>
      <c r="Z158" s="12">
        <f>COUNTIFS(D:D,D158,U:U,U158)</f>
        <v>0</v>
      </c>
      <c r="AA158" s="25" t="str">
        <f t="shared" si="13"/>
        <v/>
      </c>
    </row>
    <row r="159" spans="21:27" customFormat="1" x14ac:dyDescent="0.2">
      <c r="U159" s="9" t="b">
        <f t="shared" si="11"/>
        <v>0</v>
      </c>
      <c r="V159" s="10" t="str">
        <f t="shared" si="12"/>
        <v>NEPRAVDA</v>
      </c>
      <c r="W159" s="11" t="e">
        <f t="shared" si="14"/>
        <v>#VALUE!</v>
      </c>
      <c r="X159" s="12">
        <f t="shared" si="10"/>
        <v>6</v>
      </c>
      <c r="Y159" s="12">
        <f>COUNTIF(U:U,U159)</f>
        <v>409</v>
      </c>
      <c r="Z159" s="12">
        <f>COUNTIFS(D:D,D159,U:U,U159)</f>
        <v>0</v>
      </c>
      <c r="AA159" s="25" t="str">
        <f t="shared" si="13"/>
        <v/>
      </c>
    </row>
    <row r="160" spans="21:27" customFormat="1" x14ac:dyDescent="0.2">
      <c r="U160" s="9" t="b">
        <f t="shared" si="11"/>
        <v>0</v>
      </c>
      <c r="V160" s="10" t="str">
        <f t="shared" si="12"/>
        <v>NEPRAVDA</v>
      </c>
      <c r="W160" s="11" t="e">
        <f t="shared" si="14"/>
        <v>#VALUE!</v>
      </c>
      <c r="X160" s="12">
        <f t="shared" si="10"/>
        <v>6</v>
      </c>
      <c r="Y160" s="12">
        <f>COUNTIF(U:U,U160)</f>
        <v>409</v>
      </c>
      <c r="Z160" s="12">
        <f>COUNTIFS(D:D,D160,U:U,U160)</f>
        <v>0</v>
      </c>
      <c r="AA160" s="25" t="str">
        <f t="shared" si="13"/>
        <v/>
      </c>
    </row>
    <row r="161" spans="21:27" customFormat="1" x14ac:dyDescent="0.2">
      <c r="U161" s="9" t="b">
        <f t="shared" si="11"/>
        <v>0</v>
      </c>
      <c r="V161" s="10" t="str">
        <f t="shared" si="12"/>
        <v>NEPRAVDA</v>
      </c>
      <c r="W161" s="11" t="e">
        <f t="shared" si="14"/>
        <v>#VALUE!</v>
      </c>
      <c r="X161" s="12">
        <f t="shared" si="10"/>
        <v>6</v>
      </c>
      <c r="Y161" s="12">
        <f>COUNTIF(U:U,U161)</f>
        <v>409</v>
      </c>
      <c r="Z161" s="12">
        <f>COUNTIFS(D:D,D161,U:U,U161)</f>
        <v>0</v>
      </c>
      <c r="AA161" s="25" t="str">
        <f t="shared" si="13"/>
        <v/>
      </c>
    </row>
    <row r="162" spans="21:27" customFormat="1" x14ac:dyDescent="0.2">
      <c r="U162" s="9" t="b">
        <f t="shared" si="11"/>
        <v>0</v>
      </c>
      <c r="V162" s="10" t="str">
        <f t="shared" si="12"/>
        <v>NEPRAVDA</v>
      </c>
      <c r="W162" s="11" t="e">
        <f t="shared" si="14"/>
        <v>#VALUE!</v>
      </c>
      <c r="X162" s="12">
        <f t="shared" si="10"/>
        <v>6</v>
      </c>
      <c r="Y162" s="12">
        <f>COUNTIF(U:U,U162)</f>
        <v>409</v>
      </c>
      <c r="Z162" s="12">
        <f>COUNTIFS(D:D,D162,U:U,U162)</f>
        <v>0</v>
      </c>
      <c r="AA162" s="25" t="str">
        <f t="shared" si="13"/>
        <v/>
      </c>
    </row>
    <row r="163" spans="21:27" customFormat="1" x14ac:dyDescent="0.2">
      <c r="U163" s="9" t="b">
        <f t="shared" si="11"/>
        <v>0</v>
      </c>
      <c r="V163" s="10" t="str">
        <f t="shared" si="12"/>
        <v>NEPRAVDA</v>
      </c>
      <c r="W163" s="11" t="e">
        <f t="shared" si="14"/>
        <v>#VALUE!</v>
      </c>
      <c r="X163" s="12">
        <f t="shared" ref="X163:X226" si="15">IF(U163&gt;=120000,6,IF(U163&gt;=24000,5,IF(U163&gt;=2300,4,IF(U163=1300,3,IF(U163=435,2,IF(U163=145,1,0))))))</f>
        <v>6</v>
      </c>
      <c r="Y163" s="12">
        <f>COUNTIF(U:U,U163)</f>
        <v>409</v>
      </c>
      <c r="Z163" s="12">
        <f>COUNTIFS(D:D,D163,U:U,U163)</f>
        <v>0</v>
      </c>
      <c r="AA163" s="25" t="str">
        <f t="shared" si="13"/>
        <v/>
      </c>
    </row>
    <row r="164" spans="21:27" customFormat="1" x14ac:dyDescent="0.2">
      <c r="U164" s="9" t="b">
        <f t="shared" si="11"/>
        <v>0</v>
      </c>
      <c r="V164" s="10" t="str">
        <f t="shared" si="12"/>
        <v>NEPRAVDA</v>
      </c>
      <c r="W164" s="11" t="e">
        <f t="shared" si="14"/>
        <v>#VALUE!</v>
      </c>
      <c r="X164" s="12">
        <f t="shared" si="15"/>
        <v>6</v>
      </c>
      <c r="Y164" s="12">
        <f>COUNTIF(U:U,U164)</f>
        <v>409</v>
      </c>
      <c r="Z164" s="12">
        <f>COUNTIFS(D:D,D164,U:U,U164)</f>
        <v>0</v>
      </c>
      <c r="AA164" s="25" t="str">
        <f t="shared" si="13"/>
        <v/>
      </c>
    </row>
    <row r="165" spans="21:27" customFormat="1" x14ac:dyDescent="0.2">
      <c r="U165" s="9" t="b">
        <f t="shared" si="11"/>
        <v>0</v>
      </c>
      <c r="V165" s="10" t="str">
        <f t="shared" si="12"/>
        <v>NEPRAVDA</v>
      </c>
      <c r="W165" s="11" t="e">
        <f t="shared" si="14"/>
        <v>#VALUE!</v>
      </c>
      <c r="X165" s="12">
        <f t="shared" si="15"/>
        <v>6</v>
      </c>
      <c r="Y165" s="12">
        <f>COUNTIF(U:U,U165)</f>
        <v>409</v>
      </c>
      <c r="Z165" s="12">
        <f>COUNTIFS(D:D,D165,U:U,U165)</f>
        <v>0</v>
      </c>
      <c r="AA165" s="25" t="str">
        <f t="shared" si="13"/>
        <v/>
      </c>
    </row>
    <row r="166" spans="21:27" customFormat="1" x14ac:dyDescent="0.2">
      <c r="U166" s="9" t="b">
        <f t="shared" si="11"/>
        <v>0</v>
      </c>
      <c r="V166" s="10" t="str">
        <f t="shared" si="12"/>
        <v>NEPRAVDA</v>
      </c>
      <c r="W166" s="11" t="e">
        <f t="shared" si="14"/>
        <v>#VALUE!</v>
      </c>
      <c r="X166" s="12">
        <f t="shared" si="15"/>
        <v>6</v>
      </c>
      <c r="Y166" s="12">
        <f>COUNTIF(U:U,U166)</f>
        <v>409</v>
      </c>
      <c r="Z166" s="12">
        <f>COUNTIFS(D:D,D166,U:U,U166)</f>
        <v>0</v>
      </c>
      <c r="AA166" s="25" t="str">
        <f t="shared" si="13"/>
        <v/>
      </c>
    </row>
    <row r="167" spans="21:27" customFormat="1" x14ac:dyDescent="0.2">
      <c r="U167" s="9" t="b">
        <f t="shared" si="11"/>
        <v>0</v>
      </c>
      <c r="V167" s="10" t="str">
        <f t="shared" si="12"/>
        <v>NEPRAVDA</v>
      </c>
      <c r="W167" s="11" t="e">
        <f t="shared" si="14"/>
        <v>#VALUE!</v>
      </c>
      <c r="X167" s="12">
        <f t="shared" si="15"/>
        <v>6</v>
      </c>
      <c r="Y167" s="12">
        <f>COUNTIF(U:U,U167)</f>
        <v>409</v>
      </c>
      <c r="Z167" s="12">
        <f>COUNTIFS(D:D,D167,U:U,U167)</f>
        <v>0</v>
      </c>
      <c r="AA167" s="25" t="str">
        <f t="shared" si="13"/>
        <v/>
      </c>
    </row>
    <row r="168" spans="21:27" customFormat="1" x14ac:dyDescent="0.2">
      <c r="U168" s="9" t="b">
        <f t="shared" si="11"/>
        <v>0</v>
      </c>
      <c r="V168" s="10" t="str">
        <f t="shared" si="12"/>
        <v>NEPRAVDA</v>
      </c>
      <c r="W168" s="11" t="e">
        <f t="shared" si="14"/>
        <v>#VALUE!</v>
      </c>
      <c r="X168" s="12">
        <f t="shared" si="15"/>
        <v>6</v>
      </c>
      <c r="Y168" s="12">
        <f>COUNTIF(U:U,U168)</f>
        <v>409</v>
      </c>
      <c r="Z168" s="12">
        <f>COUNTIFS(D:D,D168,U:U,U168)</f>
        <v>0</v>
      </c>
      <c r="AA168" s="25" t="str">
        <f t="shared" si="13"/>
        <v/>
      </c>
    </row>
    <row r="169" spans="21:27" customFormat="1" x14ac:dyDescent="0.2">
      <c r="U169" s="9" t="b">
        <f t="shared" si="11"/>
        <v>0</v>
      </c>
      <c r="V169" s="10" t="str">
        <f t="shared" si="12"/>
        <v>NEPRAVDA</v>
      </c>
      <c r="W169" s="11" t="e">
        <f t="shared" si="14"/>
        <v>#VALUE!</v>
      </c>
      <c r="X169" s="12">
        <f t="shared" si="15"/>
        <v>6</v>
      </c>
      <c r="Y169" s="12">
        <f>COUNTIF(U:U,U169)</f>
        <v>409</v>
      </c>
      <c r="Z169" s="12">
        <f>COUNTIFS(D:D,D169,U:U,U169)</f>
        <v>0</v>
      </c>
      <c r="AA169" s="25" t="str">
        <f t="shared" si="13"/>
        <v/>
      </c>
    </row>
    <row r="170" spans="21:27" customFormat="1" x14ac:dyDescent="0.2">
      <c r="U170" s="9" t="b">
        <f t="shared" si="11"/>
        <v>0</v>
      </c>
      <c r="V170" s="10" t="str">
        <f t="shared" si="12"/>
        <v>NEPRAVDA</v>
      </c>
      <c r="W170" s="11" t="e">
        <f t="shared" si="14"/>
        <v>#VALUE!</v>
      </c>
      <c r="X170" s="12">
        <f t="shared" si="15"/>
        <v>6</v>
      </c>
      <c r="Y170" s="12">
        <f>COUNTIF(U:U,U170)</f>
        <v>409</v>
      </c>
      <c r="Z170" s="12">
        <f>COUNTIFS(D:D,D170,U:U,U170)</f>
        <v>0</v>
      </c>
      <c r="AA170" s="25" t="str">
        <f t="shared" si="13"/>
        <v/>
      </c>
    </row>
    <row r="171" spans="21:27" customFormat="1" x14ac:dyDescent="0.2">
      <c r="U171" s="9" t="b">
        <f t="shared" si="11"/>
        <v>0</v>
      </c>
      <c r="V171" s="10" t="str">
        <f t="shared" si="12"/>
        <v>NEPRAVDA</v>
      </c>
      <c r="W171" s="11" t="e">
        <f t="shared" si="14"/>
        <v>#VALUE!</v>
      </c>
      <c r="X171" s="12">
        <f t="shared" si="15"/>
        <v>6</v>
      </c>
      <c r="Y171" s="12">
        <f>COUNTIF(U:U,U171)</f>
        <v>409</v>
      </c>
      <c r="Z171" s="12">
        <f>COUNTIFS(D:D,D171,U:U,U171)</f>
        <v>0</v>
      </c>
      <c r="AA171" s="25" t="str">
        <f t="shared" si="13"/>
        <v/>
      </c>
    </row>
    <row r="172" spans="21:27" customFormat="1" x14ac:dyDescent="0.2">
      <c r="U172" s="9" t="b">
        <f t="shared" si="11"/>
        <v>0</v>
      </c>
      <c r="V172" s="10" t="str">
        <f t="shared" si="12"/>
        <v>NEPRAVDA</v>
      </c>
      <c r="W172" s="11" t="e">
        <f t="shared" si="14"/>
        <v>#VALUE!</v>
      </c>
      <c r="X172" s="12">
        <f t="shared" si="15"/>
        <v>6</v>
      </c>
      <c r="Y172" s="12">
        <f>COUNTIF(U:U,U172)</f>
        <v>409</v>
      </c>
      <c r="Z172" s="12">
        <f>COUNTIFS(D:D,D172,U:U,U172)</f>
        <v>0</v>
      </c>
      <c r="AA172" s="25" t="str">
        <f t="shared" si="13"/>
        <v/>
      </c>
    </row>
    <row r="173" spans="21:27" customFormat="1" x14ac:dyDescent="0.2">
      <c r="U173" s="9" t="b">
        <f t="shared" si="11"/>
        <v>0</v>
      </c>
      <c r="V173" s="10" t="str">
        <f t="shared" si="12"/>
        <v>NEPRAVDA</v>
      </c>
      <c r="W173" s="11" t="e">
        <f t="shared" si="14"/>
        <v>#VALUE!</v>
      </c>
      <c r="X173" s="12">
        <f t="shared" si="15"/>
        <v>6</v>
      </c>
      <c r="Y173" s="12">
        <f>COUNTIF(U:U,U173)</f>
        <v>409</v>
      </c>
      <c r="Z173" s="12">
        <f>COUNTIFS(D:D,D173,U:U,U173)</f>
        <v>0</v>
      </c>
      <c r="AA173" s="25" t="str">
        <f t="shared" si="13"/>
        <v/>
      </c>
    </row>
    <row r="174" spans="21:27" customFormat="1" x14ac:dyDescent="0.2">
      <c r="U174" s="9" t="b">
        <f t="shared" si="11"/>
        <v>0</v>
      </c>
      <c r="V174" s="10" t="str">
        <f t="shared" si="12"/>
        <v>NEPRAVDA</v>
      </c>
      <c r="W174" s="11" t="e">
        <f t="shared" si="14"/>
        <v>#VALUE!</v>
      </c>
      <c r="X174" s="12">
        <f t="shared" si="15"/>
        <v>6</v>
      </c>
      <c r="Y174" s="12">
        <f>COUNTIF(U:U,U174)</f>
        <v>409</v>
      </c>
      <c r="Z174" s="12">
        <f>COUNTIFS(D:D,D174,U:U,U174)</f>
        <v>0</v>
      </c>
      <c r="AA174" s="25" t="str">
        <f t="shared" si="13"/>
        <v/>
      </c>
    </row>
    <row r="175" spans="21:27" customFormat="1" x14ac:dyDescent="0.2">
      <c r="U175" s="9" t="b">
        <f t="shared" si="11"/>
        <v>0</v>
      </c>
      <c r="V175" s="10" t="str">
        <f t="shared" si="12"/>
        <v>NEPRAVDA</v>
      </c>
      <c r="W175" s="11" t="e">
        <f t="shared" si="14"/>
        <v>#VALUE!</v>
      </c>
      <c r="X175" s="12">
        <f t="shared" si="15"/>
        <v>6</v>
      </c>
      <c r="Y175" s="12">
        <f>COUNTIF(U:U,U175)</f>
        <v>409</v>
      </c>
      <c r="Z175" s="12">
        <f>COUNTIFS(D:D,D175,U:U,U175)</f>
        <v>0</v>
      </c>
      <c r="AA175" s="25" t="str">
        <f t="shared" si="13"/>
        <v/>
      </c>
    </row>
    <row r="176" spans="21:27" customFormat="1" x14ac:dyDescent="0.2">
      <c r="U176" s="9" t="b">
        <f t="shared" si="11"/>
        <v>0</v>
      </c>
      <c r="V176" s="10" t="str">
        <f t="shared" si="12"/>
        <v>NEPRAVDA</v>
      </c>
      <c r="W176" s="11" t="e">
        <f t="shared" si="14"/>
        <v>#VALUE!</v>
      </c>
      <c r="X176" s="12">
        <f t="shared" si="15"/>
        <v>6</v>
      </c>
      <c r="Y176" s="12">
        <f>COUNTIF(U:U,U176)</f>
        <v>409</v>
      </c>
      <c r="Z176" s="12">
        <f>COUNTIFS(D:D,D176,U:U,U176)</f>
        <v>0</v>
      </c>
      <c r="AA176" s="25" t="str">
        <f t="shared" si="13"/>
        <v/>
      </c>
    </row>
    <row r="177" spans="21:27" customFormat="1" x14ac:dyDescent="0.2">
      <c r="U177" s="9" t="b">
        <f t="shared" si="11"/>
        <v>0</v>
      </c>
      <c r="V177" s="10" t="str">
        <f t="shared" si="12"/>
        <v>NEPRAVDA</v>
      </c>
      <c r="W177" s="11" t="e">
        <f t="shared" si="14"/>
        <v>#VALUE!</v>
      </c>
      <c r="X177" s="12">
        <f t="shared" si="15"/>
        <v>6</v>
      </c>
      <c r="Y177" s="12">
        <f>COUNTIF(U:U,U177)</f>
        <v>409</v>
      </c>
      <c r="Z177" s="12">
        <f>COUNTIFS(D:D,D177,U:U,U177)</f>
        <v>0</v>
      </c>
      <c r="AA177" s="25" t="str">
        <f t="shared" si="13"/>
        <v/>
      </c>
    </row>
    <row r="178" spans="21:27" customFormat="1" x14ac:dyDescent="0.2">
      <c r="U178" s="9" t="b">
        <f t="shared" si="11"/>
        <v>0</v>
      </c>
      <c r="V178" s="10" t="str">
        <f t="shared" si="12"/>
        <v>NEPRAVDA</v>
      </c>
      <c r="W178" s="11" t="e">
        <f t="shared" si="14"/>
        <v>#VALUE!</v>
      </c>
      <c r="X178" s="12">
        <f t="shared" si="15"/>
        <v>6</v>
      </c>
      <c r="Y178" s="12">
        <f>COUNTIF(U:U,U178)</f>
        <v>409</v>
      </c>
      <c r="Z178" s="12">
        <f>COUNTIFS(D:D,D178,U:U,U178)</f>
        <v>0</v>
      </c>
      <c r="AA178" s="25" t="str">
        <f t="shared" si="13"/>
        <v/>
      </c>
    </row>
    <row r="179" spans="21:27" customFormat="1" x14ac:dyDescent="0.2">
      <c r="U179" s="9" t="b">
        <f t="shared" si="11"/>
        <v>0</v>
      </c>
      <c r="V179" s="10" t="str">
        <f t="shared" si="12"/>
        <v>NEPRAVDA</v>
      </c>
      <c r="W179" s="11" t="e">
        <f t="shared" si="14"/>
        <v>#VALUE!</v>
      </c>
      <c r="X179" s="12">
        <f t="shared" si="15"/>
        <v>6</v>
      </c>
      <c r="Y179" s="12">
        <f>COUNTIF(U:U,U179)</f>
        <v>409</v>
      </c>
      <c r="Z179" s="12">
        <f>COUNTIFS(D:D,D179,U:U,U179)</f>
        <v>0</v>
      </c>
      <c r="AA179" s="25" t="str">
        <f t="shared" si="13"/>
        <v/>
      </c>
    </row>
    <row r="180" spans="21:27" customFormat="1" x14ac:dyDescent="0.2">
      <c r="U180" s="9" t="b">
        <f t="shared" si="11"/>
        <v>0</v>
      </c>
      <c r="V180" s="10" t="str">
        <f t="shared" si="12"/>
        <v>NEPRAVDA</v>
      </c>
      <c r="W180" s="11" t="e">
        <f t="shared" si="14"/>
        <v>#VALUE!</v>
      </c>
      <c r="X180" s="12">
        <f t="shared" si="15"/>
        <v>6</v>
      </c>
      <c r="Y180" s="12">
        <f>COUNTIF(U:U,U180)</f>
        <v>409</v>
      </c>
      <c r="Z180" s="12">
        <f>COUNTIFS(D:D,D180,U:U,U180)</f>
        <v>0</v>
      </c>
      <c r="AA180" s="25" t="str">
        <f t="shared" si="13"/>
        <v/>
      </c>
    </row>
    <row r="181" spans="21:27" customFormat="1" x14ac:dyDescent="0.2">
      <c r="U181" s="9" t="b">
        <f t="shared" si="11"/>
        <v>0</v>
      </c>
      <c r="V181" s="10" t="str">
        <f t="shared" si="12"/>
        <v>NEPRAVDA</v>
      </c>
      <c r="W181" s="11" t="e">
        <f t="shared" si="14"/>
        <v>#VALUE!</v>
      </c>
      <c r="X181" s="12">
        <f t="shared" si="15"/>
        <v>6</v>
      </c>
      <c r="Y181" s="12">
        <f>COUNTIF(U:U,U181)</f>
        <v>409</v>
      </c>
      <c r="Z181" s="12">
        <f>COUNTIFS(D:D,D181,U:U,U181)</f>
        <v>0</v>
      </c>
      <c r="AA181" s="25" t="str">
        <f t="shared" si="13"/>
        <v/>
      </c>
    </row>
    <row r="182" spans="21:27" customFormat="1" x14ac:dyDescent="0.2">
      <c r="U182" s="9" t="b">
        <f>IF(E182="145 MHz",145,IF(E182="435 MHz",435,IF(E182="1,3 GHz",1300,IF(E182="2,3 GHz",2300,IF(E182="3,4 GHz",3400,IF(E182="5,7 GHz",5700,IF(E182="10 GHz",10000,IF(E182="24 GHz",24000,IF(E182="47 GHz",47000,IF(E182="76 GHz",76000,IF(E182="120 GHz",120000,IF(E182="134 GHz",134000,IF(E182="248 GHz",248000)))))))))))))</f>
        <v>0</v>
      </c>
      <c r="V182" s="10" t="str">
        <f t="shared" si="12"/>
        <v>NEPRAVDA</v>
      </c>
      <c r="W182" s="11" t="e">
        <f t="shared" si="14"/>
        <v>#VALUE!</v>
      </c>
      <c r="X182" s="12">
        <f t="shared" si="15"/>
        <v>6</v>
      </c>
      <c r="Y182" s="12">
        <f>COUNTIF(U:U,U182)</f>
        <v>409</v>
      </c>
      <c r="Z182" s="12">
        <f>COUNTIFS(D:D,D182,U:U,U182)</f>
        <v>0</v>
      </c>
      <c r="AA182" s="25" t="str">
        <f t="shared" si="13"/>
        <v/>
      </c>
    </row>
    <row r="183" spans="21:27" customFormat="1" x14ac:dyDescent="0.2">
      <c r="U183" s="9" t="b">
        <f t="shared" ref="U183:U246" si="16">IF(E183="145 MHz",145,IF(E183="435 MHz",435,IF(E183="1,3 GHz",1300,IF(E183="2,3 GHz",2300,IF(E183="3,4 GHz",3400,IF(E183="5,7 GHz",5700,IF(E183="10 GHz",10000,IF(E183="24 GHz",24000,IF(E183="47 GHz",47000,IF(E183="76 GHz",76000,IF(E183="120 GHz",120000,IF(E183="134 GHz",134000,IF(E183="248 GHz",248000)))))))))))))</f>
        <v>0</v>
      </c>
      <c r="V183" s="10" t="str">
        <f t="shared" si="12"/>
        <v>NEPRAVDA</v>
      </c>
      <c r="W183" s="11" t="e">
        <f t="shared" si="14"/>
        <v>#VALUE!</v>
      </c>
      <c r="X183" s="12">
        <f t="shared" si="15"/>
        <v>6</v>
      </c>
      <c r="Y183" s="12">
        <f>COUNTIF(U:U,U183)</f>
        <v>409</v>
      </c>
      <c r="Z183" s="12">
        <f>COUNTIFS(D:D,D183,U:U,U183)</f>
        <v>0</v>
      </c>
      <c r="AA183" s="25" t="str">
        <f t="shared" si="13"/>
        <v/>
      </c>
    </row>
    <row r="184" spans="21:27" customFormat="1" x14ac:dyDescent="0.2">
      <c r="U184" s="9" t="b">
        <f t="shared" si="16"/>
        <v>0</v>
      </c>
      <c r="V184" s="10" t="str">
        <f t="shared" si="12"/>
        <v>NEPRAVDA</v>
      </c>
      <c r="W184" s="11" t="e">
        <f t="shared" si="14"/>
        <v>#VALUE!</v>
      </c>
      <c r="X184" s="12">
        <f t="shared" si="15"/>
        <v>6</v>
      </c>
      <c r="Y184" s="12">
        <f>COUNTIF(U:U,U184)</f>
        <v>409</v>
      </c>
      <c r="Z184" s="12">
        <f>COUNTIFS(D:D,D184,U:U,U184)</f>
        <v>0</v>
      </c>
      <c r="AA184" s="25" t="str">
        <f t="shared" si="13"/>
        <v/>
      </c>
    </row>
    <row r="185" spans="21:27" customFormat="1" x14ac:dyDescent="0.2">
      <c r="U185" s="9" t="b">
        <f t="shared" si="16"/>
        <v>0</v>
      </c>
      <c r="V185" s="10" t="str">
        <f t="shared" si="12"/>
        <v>NEPRAVDA</v>
      </c>
      <c r="W185" s="11" t="e">
        <f t="shared" si="14"/>
        <v>#VALUE!</v>
      </c>
      <c r="X185" s="12">
        <f t="shared" si="15"/>
        <v>6</v>
      </c>
      <c r="Y185" s="12">
        <f>COUNTIF(U:U,U185)</f>
        <v>409</v>
      </c>
      <c r="Z185" s="12">
        <f>COUNTIFS(D:D,D185,U:U,U185)</f>
        <v>0</v>
      </c>
      <c r="AA185" s="25" t="str">
        <f t="shared" si="13"/>
        <v/>
      </c>
    </row>
    <row r="186" spans="21:27" customFormat="1" x14ac:dyDescent="0.2">
      <c r="U186" s="9" t="b">
        <f t="shared" si="16"/>
        <v>0</v>
      </c>
      <c r="V186" s="10" t="str">
        <f t="shared" si="12"/>
        <v>NEPRAVDA</v>
      </c>
      <c r="W186" s="11" t="e">
        <f t="shared" si="14"/>
        <v>#VALUE!</v>
      </c>
      <c r="X186" s="12">
        <f t="shared" si="15"/>
        <v>6</v>
      </c>
      <c r="Y186" s="12">
        <f>COUNTIF(U:U,U186)</f>
        <v>409</v>
      </c>
      <c r="Z186" s="12">
        <f>COUNTIFS(D:D,D186,U:U,U186)</f>
        <v>0</v>
      </c>
      <c r="AA186" s="25" t="str">
        <f t="shared" si="13"/>
        <v/>
      </c>
    </row>
    <row r="187" spans="21:27" customFormat="1" x14ac:dyDescent="0.2">
      <c r="U187" s="9" t="b">
        <f t="shared" si="16"/>
        <v>0</v>
      </c>
      <c r="V187" s="10" t="str">
        <f t="shared" si="12"/>
        <v>NEPRAVDA</v>
      </c>
      <c r="W187" s="11" t="e">
        <f t="shared" si="14"/>
        <v>#VALUE!</v>
      </c>
      <c r="X187" s="12">
        <f t="shared" si="15"/>
        <v>6</v>
      </c>
      <c r="Y187" s="12">
        <f>COUNTIF(U:U,U187)</f>
        <v>409</v>
      </c>
      <c r="Z187" s="12">
        <f>COUNTIFS(D:D,D187,U:U,U187)</f>
        <v>0</v>
      </c>
      <c r="AA187" s="25" t="str">
        <f t="shared" si="13"/>
        <v/>
      </c>
    </row>
    <row r="188" spans="21:27" customFormat="1" x14ac:dyDescent="0.2">
      <c r="U188" s="9" t="b">
        <f t="shared" si="16"/>
        <v>0</v>
      </c>
      <c r="V188" s="10" t="str">
        <f t="shared" si="12"/>
        <v>NEPRAVDA</v>
      </c>
      <c r="W188" s="11" t="e">
        <f t="shared" si="14"/>
        <v>#VALUE!</v>
      </c>
      <c r="X188" s="12">
        <f t="shared" si="15"/>
        <v>6</v>
      </c>
      <c r="Y188" s="12">
        <f>COUNTIF(U:U,U188)</f>
        <v>409</v>
      </c>
      <c r="Z188" s="12">
        <f>COUNTIFS(D:D,D188,U:U,U188)</f>
        <v>0</v>
      </c>
      <c r="AA188" s="25" t="str">
        <f t="shared" si="13"/>
        <v/>
      </c>
    </row>
    <row r="189" spans="21:27" customFormat="1" x14ac:dyDescent="0.2">
      <c r="U189" s="9" t="b">
        <f t="shared" si="16"/>
        <v>0</v>
      </c>
      <c r="V189" s="10" t="str">
        <f t="shared" si="12"/>
        <v>NEPRAVDA</v>
      </c>
      <c r="W189" s="11" t="e">
        <f t="shared" si="14"/>
        <v>#VALUE!</v>
      </c>
      <c r="X189" s="12">
        <f t="shared" si="15"/>
        <v>6</v>
      </c>
      <c r="Y189" s="12">
        <f>COUNTIF(U:U,U189)</f>
        <v>409</v>
      </c>
      <c r="Z189" s="12">
        <f>COUNTIFS(D:D,D189,U:U,U189)</f>
        <v>0</v>
      </c>
      <c r="AA189" s="25" t="str">
        <f t="shared" si="13"/>
        <v/>
      </c>
    </row>
    <row r="190" spans="21:27" customFormat="1" x14ac:dyDescent="0.2">
      <c r="U190" s="9" t="b">
        <f t="shared" si="16"/>
        <v>0</v>
      </c>
      <c r="V190" s="10" t="str">
        <f t="shared" si="12"/>
        <v>NEPRAVDA</v>
      </c>
      <c r="W190" s="11" t="e">
        <f t="shared" si="14"/>
        <v>#VALUE!</v>
      </c>
      <c r="X190" s="12">
        <f t="shared" si="15"/>
        <v>6</v>
      </c>
      <c r="Y190" s="12">
        <f>COUNTIF(U:U,U190)</f>
        <v>409</v>
      </c>
      <c r="Z190" s="12">
        <f>COUNTIFS(D:D,D190,U:U,U190)</f>
        <v>0</v>
      </c>
      <c r="AA190" s="25" t="str">
        <f t="shared" si="13"/>
        <v/>
      </c>
    </row>
    <row r="191" spans="21:27" customFormat="1" x14ac:dyDescent="0.2">
      <c r="U191" s="9" t="b">
        <f t="shared" si="16"/>
        <v>0</v>
      </c>
      <c r="V191" s="10" t="str">
        <f t="shared" si="12"/>
        <v>NEPRAVDA</v>
      </c>
      <c r="W191" s="11" t="e">
        <f t="shared" si="14"/>
        <v>#VALUE!</v>
      </c>
      <c r="X191" s="12">
        <f t="shared" si="15"/>
        <v>6</v>
      </c>
      <c r="Y191" s="12">
        <f>COUNTIF(U:U,U191)</f>
        <v>409</v>
      </c>
      <c r="Z191" s="12">
        <f>COUNTIFS(D:D,D191,U:U,U191)</f>
        <v>0</v>
      </c>
      <c r="AA191" s="25" t="str">
        <f t="shared" si="13"/>
        <v/>
      </c>
    </row>
    <row r="192" spans="21:27" customFormat="1" x14ac:dyDescent="0.2">
      <c r="U192" s="9" t="b">
        <f t="shared" si="16"/>
        <v>0</v>
      </c>
      <c r="V192" s="10" t="str">
        <f t="shared" si="12"/>
        <v>NEPRAVDA</v>
      </c>
      <c r="W192" s="11" t="e">
        <f t="shared" si="14"/>
        <v>#VALUE!</v>
      </c>
      <c r="X192" s="12">
        <f t="shared" si="15"/>
        <v>6</v>
      </c>
      <c r="Y192" s="12">
        <f>COUNTIF(U:U,U192)</f>
        <v>409</v>
      </c>
      <c r="Z192" s="12">
        <f>COUNTIFS(D:D,D192,U:U,U192)</f>
        <v>0</v>
      </c>
      <c r="AA192" s="25" t="str">
        <f t="shared" si="13"/>
        <v/>
      </c>
    </row>
    <row r="193" spans="21:27" customFormat="1" x14ac:dyDescent="0.2">
      <c r="U193" s="9" t="b">
        <f t="shared" si="16"/>
        <v>0</v>
      </c>
      <c r="V193" s="10" t="str">
        <f t="shared" si="12"/>
        <v>NEPRAVDA</v>
      </c>
      <c r="W193" s="11" t="e">
        <f t="shared" si="14"/>
        <v>#VALUE!</v>
      </c>
      <c r="X193" s="12">
        <f t="shared" si="15"/>
        <v>6</v>
      </c>
      <c r="Y193" s="12">
        <f>COUNTIF(U:U,U193)</f>
        <v>409</v>
      </c>
      <c r="Z193" s="12">
        <f>COUNTIFS(D:D,D193,U:U,U193)</f>
        <v>0</v>
      </c>
      <c r="AA193" s="25" t="str">
        <f t="shared" si="13"/>
        <v/>
      </c>
    </row>
    <row r="194" spans="21:27" customFormat="1" x14ac:dyDescent="0.2">
      <c r="U194" s="9" t="b">
        <f t="shared" si="16"/>
        <v>0</v>
      </c>
      <c r="V194" s="10" t="str">
        <f t="shared" si="12"/>
        <v>NEPRAVDA</v>
      </c>
      <c r="W194" s="11" t="e">
        <f t="shared" si="14"/>
        <v>#VALUE!</v>
      </c>
      <c r="X194" s="12">
        <f t="shared" si="15"/>
        <v>6</v>
      </c>
      <c r="Y194" s="12">
        <f>COUNTIF(U:U,U194)</f>
        <v>409</v>
      </c>
      <c r="Z194" s="12">
        <f>COUNTIFS(D:D,D194,U:U,U194)</f>
        <v>0</v>
      </c>
      <c r="AA194" s="25" t="str">
        <f t="shared" si="13"/>
        <v/>
      </c>
    </row>
    <row r="195" spans="21:27" customFormat="1" x14ac:dyDescent="0.2">
      <c r="U195" s="9" t="b">
        <f t="shared" si="16"/>
        <v>0</v>
      </c>
      <c r="V195" s="10" t="str">
        <f t="shared" si="12"/>
        <v>NEPRAVDA</v>
      </c>
      <c r="W195" s="11" t="e">
        <f t="shared" si="14"/>
        <v>#VALUE!</v>
      </c>
      <c r="X195" s="12">
        <f t="shared" si="15"/>
        <v>6</v>
      </c>
      <c r="Y195" s="12">
        <f>COUNTIF(U:U,U195)</f>
        <v>409</v>
      </c>
      <c r="Z195" s="12">
        <f>COUNTIFS(D:D,D195,U:U,U195)</f>
        <v>0</v>
      </c>
      <c r="AA195" s="25" t="str">
        <f t="shared" si="13"/>
        <v/>
      </c>
    </row>
    <row r="196" spans="21:27" customFormat="1" x14ac:dyDescent="0.2">
      <c r="U196" s="9" t="b">
        <f t="shared" si="16"/>
        <v>0</v>
      </c>
      <c r="V196" s="10" t="str">
        <f t="shared" si="12"/>
        <v>NEPRAVDA</v>
      </c>
      <c r="W196" s="11" t="e">
        <f t="shared" si="14"/>
        <v>#VALUE!</v>
      </c>
      <c r="X196" s="12">
        <f t="shared" si="15"/>
        <v>6</v>
      </c>
      <c r="Y196" s="12">
        <f>COUNTIF(U:U,U196)</f>
        <v>409</v>
      </c>
      <c r="Z196" s="12">
        <f>COUNTIFS(D:D,D196,U:U,U196)</f>
        <v>0</v>
      </c>
      <c r="AA196" s="25" t="str">
        <f t="shared" si="13"/>
        <v/>
      </c>
    </row>
    <row r="197" spans="21:27" customFormat="1" x14ac:dyDescent="0.2">
      <c r="U197" s="9" t="b">
        <f t="shared" si="16"/>
        <v>0</v>
      </c>
      <c r="V197" s="10" t="str">
        <f t="shared" si="12"/>
        <v>NEPRAVDA</v>
      </c>
      <c r="W197" s="11" t="e">
        <f t="shared" si="14"/>
        <v>#VALUE!</v>
      </c>
      <c r="X197" s="12">
        <f t="shared" si="15"/>
        <v>6</v>
      </c>
      <c r="Y197" s="12">
        <f>COUNTIF(U:U,U197)</f>
        <v>409</v>
      </c>
      <c r="Z197" s="12">
        <f>COUNTIFS(D:D,D197,U:U,U197)</f>
        <v>0</v>
      </c>
      <c r="AA197" s="25" t="str">
        <f t="shared" si="13"/>
        <v/>
      </c>
    </row>
    <row r="198" spans="21:27" customFormat="1" x14ac:dyDescent="0.2">
      <c r="U198" s="9" t="b">
        <f t="shared" si="16"/>
        <v>0</v>
      </c>
      <c r="V198" s="10" t="str">
        <f t="shared" si="12"/>
        <v>NEPRAVDA</v>
      </c>
      <c r="W198" s="11" t="e">
        <f t="shared" si="14"/>
        <v>#VALUE!</v>
      </c>
      <c r="X198" s="12">
        <f t="shared" si="15"/>
        <v>6</v>
      </c>
      <c r="Y198" s="12">
        <f>COUNTIF(U:U,U198)</f>
        <v>409</v>
      </c>
      <c r="Z198" s="12">
        <f>COUNTIFS(D:D,D198,U:U,U198)</f>
        <v>0</v>
      </c>
      <c r="AA198" s="25" t="str">
        <f t="shared" si="13"/>
        <v/>
      </c>
    </row>
    <row r="199" spans="21:27" customFormat="1" x14ac:dyDescent="0.2">
      <c r="U199" s="9" t="b">
        <f t="shared" si="16"/>
        <v>0</v>
      </c>
      <c r="V199" s="10" t="str">
        <f t="shared" si="12"/>
        <v>NEPRAVDA</v>
      </c>
      <c r="W199" s="11" t="e">
        <f t="shared" si="14"/>
        <v>#VALUE!</v>
      </c>
      <c r="X199" s="12">
        <f t="shared" si="15"/>
        <v>6</v>
      </c>
      <c r="Y199" s="12">
        <f>COUNTIF(U:U,U199)</f>
        <v>409</v>
      </c>
      <c r="Z199" s="12">
        <f>COUNTIFS(D:D,D199,U:U,U199)</f>
        <v>0</v>
      </c>
      <c r="AA199" s="25" t="str">
        <f t="shared" si="13"/>
        <v/>
      </c>
    </row>
    <row r="200" spans="21:27" customFormat="1" x14ac:dyDescent="0.2">
      <c r="U200" s="9" t="b">
        <f t="shared" si="16"/>
        <v>0</v>
      </c>
      <c r="V200" s="10" t="str">
        <f t="shared" si="12"/>
        <v>NEPRAVDA</v>
      </c>
      <c r="W200" s="11" t="e">
        <f t="shared" si="14"/>
        <v>#VALUE!</v>
      </c>
      <c r="X200" s="12">
        <f t="shared" si="15"/>
        <v>6</v>
      </c>
      <c r="Y200" s="12">
        <f>COUNTIF(U:U,U200)</f>
        <v>409</v>
      </c>
      <c r="Z200" s="12">
        <f>COUNTIFS(D:D,D200,U:U,U200)</f>
        <v>0</v>
      </c>
      <c r="AA200" s="25" t="str">
        <f t="shared" si="13"/>
        <v/>
      </c>
    </row>
    <row r="201" spans="21:27" customFormat="1" x14ac:dyDescent="0.2">
      <c r="U201" s="9" t="b">
        <f t="shared" si="16"/>
        <v>0</v>
      </c>
      <c r="V201" s="10" t="str">
        <f t="shared" si="12"/>
        <v>NEPRAVDA</v>
      </c>
      <c r="W201" s="11" t="e">
        <f t="shared" si="14"/>
        <v>#VALUE!</v>
      </c>
      <c r="X201" s="12">
        <f t="shared" si="15"/>
        <v>6</v>
      </c>
      <c r="Y201" s="12">
        <f>COUNTIF(U:U,U201)</f>
        <v>409</v>
      </c>
      <c r="Z201" s="12">
        <f>COUNTIFS(D:D,D201,U:U,U201)</f>
        <v>0</v>
      </c>
      <c r="AA201" s="25" t="str">
        <f t="shared" si="13"/>
        <v/>
      </c>
    </row>
    <row r="202" spans="21:27" customFormat="1" x14ac:dyDescent="0.2">
      <c r="U202" s="9" t="b">
        <f t="shared" si="16"/>
        <v>0</v>
      </c>
      <c r="V202" s="10" t="str">
        <f t="shared" si="12"/>
        <v>NEPRAVDA</v>
      </c>
      <c r="W202" s="11" t="e">
        <f t="shared" si="14"/>
        <v>#VALUE!</v>
      </c>
      <c r="X202" s="12">
        <f t="shared" si="15"/>
        <v>6</v>
      </c>
      <c r="Y202" s="12">
        <f>COUNTIF(U:U,U202)</f>
        <v>409</v>
      </c>
      <c r="Z202" s="12">
        <f>COUNTIFS(D:D,D202,U:U,U202)</f>
        <v>0</v>
      </c>
      <c r="AA202" s="25" t="str">
        <f t="shared" si="13"/>
        <v/>
      </c>
    </row>
    <row r="203" spans="21:27" customFormat="1" x14ac:dyDescent="0.2">
      <c r="U203" s="9" t="b">
        <f t="shared" si="16"/>
        <v>0</v>
      </c>
      <c r="V203" s="10" t="str">
        <f t="shared" si="12"/>
        <v>NEPRAVDA</v>
      </c>
      <c r="W203" s="11" t="e">
        <f t="shared" si="14"/>
        <v>#VALUE!</v>
      </c>
      <c r="X203" s="12">
        <f t="shared" si="15"/>
        <v>6</v>
      </c>
      <c r="Y203" s="12">
        <f>COUNTIF(U:U,U203)</f>
        <v>409</v>
      </c>
      <c r="Z203" s="12">
        <f>COUNTIFS(D:D,D203,U:U,U203)</f>
        <v>0</v>
      </c>
      <c r="AA203" s="25" t="str">
        <f t="shared" si="13"/>
        <v/>
      </c>
    </row>
    <row r="204" spans="21:27" customFormat="1" x14ac:dyDescent="0.2">
      <c r="U204" s="9" t="b">
        <f t="shared" si="16"/>
        <v>0</v>
      </c>
      <c r="V204" s="10" t="str">
        <f t="shared" si="12"/>
        <v>NEPRAVDA</v>
      </c>
      <c r="W204" s="11" t="e">
        <f t="shared" si="14"/>
        <v>#VALUE!</v>
      </c>
      <c r="X204" s="12">
        <f t="shared" si="15"/>
        <v>6</v>
      </c>
      <c r="Y204" s="12">
        <f>COUNTIF(U:U,U204)</f>
        <v>409</v>
      </c>
      <c r="Z204" s="12">
        <f>COUNTIFS(D:D,D204,U:U,U204)</f>
        <v>0</v>
      </c>
      <c r="AA204" s="25" t="str">
        <f t="shared" si="13"/>
        <v/>
      </c>
    </row>
    <row r="205" spans="21:27" customFormat="1" x14ac:dyDescent="0.2">
      <c r="U205" s="9" t="b">
        <f t="shared" si="16"/>
        <v>0</v>
      </c>
      <c r="V205" s="10" t="str">
        <f t="shared" si="12"/>
        <v>NEPRAVDA</v>
      </c>
      <c r="W205" s="11" t="e">
        <f t="shared" si="14"/>
        <v>#VALUE!</v>
      </c>
      <c r="X205" s="12">
        <f t="shared" si="15"/>
        <v>6</v>
      </c>
      <c r="Y205" s="12">
        <f>COUNTIF(U:U,U205)</f>
        <v>409</v>
      </c>
      <c r="Z205" s="12">
        <f>COUNTIFS(D:D,D205,U:U,U205)</f>
        <v>0</v>
      </c>
      <c r="AA205" s="25" t="str">
        <f t="shared" si="13"/>
        <v/>
      </c>
    </row>
    <row r="206" spans="21:27" customFormat="1" x14ac:dyDescent="0.2">
      <c r="U206" s="9" t="b">
        <f t="shared" si="16"/>
        <v>0</v>
      </c>
      <c r="V206" s="10" t="str">
        <f t="shared" si="12"/>
        <v>NEPRAVDA</v>
      </c>
      <c r="W206" s="11" t="e">
        <f t="shared" si="14"/>
        <v>#VALUE!</v>
      </c>
      <c r="X206" s="12">
        <f t="shared" si="15"/>
        <v>6</v>
      </c>
      <c r="Y206" s="12">
        <f>COUNTIF(U:U,U206)</f>
        <v>409</v>
      </c>
      <c r="Z206" s="12">
        <f>COUNTIFS(D:D,D206,U:U,U206)</f>
        <v>0</v>
      </c>
      <c r="AA206" s="25" t="str">
        <f t="shared" si="13"/>
        <v/>
      </c>
    </row>
    <row r="207" spans="21:27" customFormat="1" x14ac:dyDescent="0.2">
      <c r="U207" s="9" t="b">
        <f t="shared" si="16"/>
        <v>0</v>
      </c>
      <c r="V207" s="10" t="str">
        <f t="shared" si="12"/>
        <v>NEPRAVDA</v>
      </c>
      <c r="W207" s="11" t="e">
        <f t="shared" si="14"/>
        <v>#VALUE!</v>
      </c>
      <c r="X207" s="12">
        <f t="shared" si="15"/>
        <v>6</v>
      </c>
      <c r="Y207" s="12">
        <f>COUNTIF(U:U,U207)</f>
        <v>409</v>
      </c>
      <c r="Z207" s="12">
        <f>COUNTIFS(D:D,D207,U:U,U207)</f>
        <v>0</v>
      </c>
      <c r="AA207" s="25" t="str">
        <f t="shared" si="13"/>
        <v/>
      </c>
    </row>
    <row r="208" spans="21:27" customFormat="1" x14ac:dyDescent="0.2">
      <c r="U208" s="9" t="b">
        <f t="shared" si="16"/>
        <v>0</v>
      </c>
      <c r="V208" s="10" t="str">
        <f t="shared" ref="V208:V271" si="17">CONCATENATE(B208,U208,D208)</f>
        <v>NEPRAVDA</v>
      </c>
      <c r="W208" s="11" t="e">
        <f t="shared" si="14"/>
        <v>#VALUE!</v>
      </c>
      <c r="X208" s="12">
        <f t="shared" si="15"/>
        <v>6</v>
      </c>
      <c r="Y208" s="12">
        <f>COUNTIF(U:U,U208)</f>
        <v>409</v>
      </c>
      <c r="Z208" s="12">
        <f>COUNTIFS(D:D,D208,U:U,U208)</f>
        <v>0</v>
      </c>
      <c r="AA208" s="25" t="str">
        <f t="shared" ref="AA208:AA271" si="18">SUBSTITUTE(A208,".","")</f>
        <v/>
      </c>
    </row>
    <row r="209" spans="21:27" customFormat="1" x14ac:dyDescent="0.2">
      <c r="U209" s="9" t="b">
        <f t="shared" si="16"/>
        <v>0</v>
      </c>
      <c r="V209" s="10" t="str">
        <f t="shared" si="17"/>
        <v>NEPRAVDA</v>
      </c>
      <c r="W209" s="11" t="e">
        <f t="shared" si="14"/>
        <v>#VALUE!</v>
      </c>
      <c r="X209" s="12">
        <f t="shared" si="15"/>
        <v>6</v>
      </c>
      <c r="Y209" s="12">
        <f>COUNTIF(U:U,U209)</f>
        <v>409</v>
      </c>
      <c r="Z209" s="12">
        <f>COUNTIFS(D:D,D209,U:U,U209)</f>
        <v>0</v>
      </c>
      <c r="AA209" s="25" t="str">
        <f t="shared" si="18"/>
        <v/>
      </c>
    </row>
    <row r="210" spans="21:27" customFormat="1" x14ac:dyDescent="0.2">
      <c r="U210" s="9" t="b">
        <f t="shared" si="16"/>
        <v>0</v>
      </c>
      <c r="V210" s="10" t="str">
        <f t="shared" si="17"/>
        <v>NEPRAVDA</v>
      </c>
      <c r="W210" s="11" t="e">
        <f t="shared" si="14"/>
        <v>#VALUE!</v>
      </c>
      <c r="X210" s="12">
        <f t="shared" si="15"/>
        <v>6</v>
      </c>
      <c r="Y210" s="12">
        <f>COUNTIF(U:U,U210)</f>
        <v>409</v>
      </c>
      <c r="Z210" s="12">
        <f>COUNTIFS(D:D,D210,U:U,U210)</f>
        <v>0</v>
      </c>
      <c r="AA210" s="25" t="str">
        <f t="shared" si="18"/>
        <v/>
      </c>
    </row>
    <row r="211" spans="21:27" customFormat="1" x14ac:dyDescent="0.2">
      <c r="U211" s="9" t="b">
        <f t="shared" si="16"/>
        <v>0</v>
      </c>
      <c r="V211" s="10" t="str">
        <f t="shared" si="17"/>
        <v>NEPRAVDA</v>
      </c>
      <c r="W211" s="11" t="e">
        <f t="shared" si="14"/>
        <v>#VALUE!</v>
      </c>
      <c r="X211" s="12">
        <f t="shared" si="15"/>
        <v>6</v>
      </c>
      <c r="Y211" s="12">
        <f>COUNTIF(U:U,U211)</f>
        <v>409</v>
      </c>
      <c r="Z211" s="12">
        <f>COUNTIFS(D:D,D211,U:U,U211)</f>
        <v>0</v>
      </c>
      <c r="AA211" s="25" t="str">
        <f t="shared" si="18"/>
        <v/>
      </c>
    </row>
    <row r="212" spans="21:27" customFormat="1" x14ac:dyDescent="0.2">
      <c r="U212" s="9" t="b">
        <f t="shared" si="16"/>
        <v>0</v>
      </c>
      <c r="V212" s="10" t="str">
        <f t="shared" si="17"/>
        <v>NEPRAVDA</v>
      </c>
      <c r="W212" s="11" t="e">
        <f t="shared" ref="W212:W275" si="19">IF(X212="",0,ROUND(X212*Y212*((Z212-AA212+1)/Z212),1))</f>
        <v>#VALUE!</v>
      </c>
      <c r="X212" s="12">
        <f t="shared" si="15"/>
        <v>6</v>
      </c>
      <c r="Y212" s="12">
        <f>COUNTIF(U:U,U212)</f>
        <v>409</v>
      </c>
      <c r="Z212" s="12">
        <f>COUNTIFS(D:D,D212,U:U,U212)</f>
        <v>0</v>
      </c>
      <c r="AA212" s="25" t="str">
        <f t="shared" si="18"/>
        <v/>
      </c>
    </row>
    <row r="213" spans="21:27" customFormat="1" x14ac:dyDescent="0.2">
      <c r="U213" s="9" t="b">
        <f t="shared" si="16"/>
        <v>0</v>
      </c>
      <c r="V213" s="10" t="str">
        <f t="shared" si="17"/>
        <v>NEPRAVDA</v>
      </c>
      <c r="W213" s="11" t="e">
        <f t="shared" si="19"/>
        <v>#VALUE!</v>
      </c>
      <c r="X213" s="12">
        <f t="shared" si="15"/>
        <v>6</v>
      </c>
      <c r="Y213" s="12">
        <f>COUNTIF(U:U,U213)</f>
        <v>409</v>
      </c>
      <c r="Z213" s="12">
        <f>COUNTIFS(D:D,D213,U:U,U213)</f>
        <v>0</v>
      </c>
      <c r="AA213" s="25" t="str">
        <f t="shared" si="18"/>
        <v/>
      </c>
    </row>
    <row r="214" spans="21:27" customFormat="1" x14ac:dyDescent="0.2">
      <c r="U214" s="9" t="b">
        <f t="shared" si="16"/>
        <v>0</v>
      </c>
      <c r="V214" s="10" t="str">
        <f t="shared" si="17"/>
        <v>NEPRAVDA</v>
      </c>
      <c r="W214" s="11" t="e">
        <f t="shared" si="19"/>
        <v>#VALUE!</v>
      </c>
      <c r="X214" s="12">
        <f t="shared" si="15"/>
        <v>6</v>
      </c>
      <c r="Y214" s="12">
        <f>COUNTIF(U:U,U214)</f>
        <v>409</v>
      </c>
      <c r="Z214" s="12">
        <f>COUNTIFS(D:D,D214,U:U,U214)</f>
        <v>0</v>
      </c>
      <c r="AA214" s="25" t="str">
        <f t="shared" si="18"/>
        <v/>
      </c>
    </row>
    <row r="215" spans="21:27" customFormat="1" x14ac:dyDescent="0.2">
      <c r="U215" s="9" t="b">
        <f t="shared" si="16"/>
        <v>0</v>
      </c>
      <c r="V215" s="10" t="str">
        <f t="shared" si="17"/>
        <v>NEPRAVDA</v>
      </c>
      <c r="W215" s="11" t="e">
        <f t="shared" si="19"/>
        <v>#VALUE!</v>
      </c>
      <c r="X215" s="12">
        <f t="shared" si="15"/>
        <v>6</v>
      </c>
      <c r="Y215" s="12">
        <f>COUNTIF(U:U,U215)</f>
        <v>409</v>
      </c>
      <c r="Z215" s="12">
        <f>COUNTIFS(D:D,D215,U:U,U215)</f>
        <v>0</v>
      </c>
      <c r="AA215" s="25" t="str">
        <f t="shared" si="18"/>
        <v/>
      </c>
    </row>
    <row r="216" spans="21:27" customFormat="1" x14ac:dyDescent="0.2">
      <c r="U216" s="9" t="b">
        <f t="shared" si="16"/>
        <v>0</v>
      </c>
      <c r="V216" s="10" t="str">
        <f t="shared" si="17"/>
        <v>NEPRAVDA</v>
      </c>
      <c r="W216" s="11" t="e">
        <f t="shared" si="19"/>
        <v>#VALUE!</v>
      </c>
      <c r="X216" s="12">
        <f t="shared" si="15"/>
        <v>6</v>
      </c>
      <c r="Y216" s="12">
        <f>COUNTIF(U:U,U216)</f>
        <v>409</v>
      </c>
      <c r="Z216" s="12">
        <f>COUNTIFS(D:D,D216,U:U,U216)</f>
        <v>0</v>
      </c>
      <c r="AA216" s="25" t="str">
        <f t="shared" si="18"/>
        <v/>
      </c>
    </row>
    <row r="217" spans="21:27" customFormat="1" x14ac:dyDescent="0.2">
      <c r="U217" s="9" t="b">
        <f t="shared" si="16"/>
        <v>0</v>
      </c>
      <c r="V217" s="10" t="str">
        <f t="shared" si="17"/>
        <v>NEPRAVDA</v>
      </c>
      <c r="W217" s="11" t="e">
        <f t="shared" si="19"/>
        <v>#VALUE!</v>
      </c>
      <c r="X217" s="12">
        <f t="shared" si="15"/>
        <v>6</v>
      </c>
      <c r="Y217" s="12">
        <f>COUNTIF(U:U,U217)</f>
        <v>409</v>
      </c>
      <c r="Z217" s="12">
        <f>COUNTIFS(D:D,D217,U:U,U217)</f>
        <v>0</v>
      </c>
      <c r="AA217" s="25" t="str">
        <f t="shared" si="18"/>
        <v/>
      </c>
    </row>
    <row r="218" spans="21:27" customFormat="1" x14ac:dyDescent="0.2">
      <c r="U218" s="9" t="b">
        <f t="shared" si="16"/>
        <v>0</v>
      </c>
      <c r="V218" s="10" t="str">
        <f t="shared" si="17"/>
        <v>NEPRAVDA</v>
      </c>
      <c r="W218" s="11" t="e">
        <f t="shared" si="19"/>
        <v>#VALUE!</v>
      </c>
      <c r="X218" s="12">
        <f t="shared" si="15"/>
        <v>6</v>
      </c>
      <c r="Y218" s="12">
        <f>COUNTIF(U:U,U218)</f>
        <v>409</v>
      </c>
      <c r="Z218" s="12">
        <f>COUNTIFS(D:D,D218,U:U,U218)</f>
        <v>0</v>
      </c>
      <c r="AA218" s="25" t="str">
        <f t="shared" si="18"/>
        <v/>
      </c>
    </row>
    <row r="219" spans="21:27" customFormat="1" x14ac:dyDescent="0.2">
      <c r="U219" s="9" t="b">
        <f t="shared" si="16"/>
        <v>0</v>
      </c>
      <c r="V219" s="10" t="str">
        <f t="shared" si="17"/>
        <v>NEPRAVDA</v>
      </c>
      <c r="W219" s="11" t="e">
        <f t="shared" si="19"/>
        <v>#VALUE!</v>
      </c>
      <c r="X219" s="12">
        <f t="shared" si="15"/>
        <v>6</v>
      </c>
      <c r="Y219" s="12">
        <f>COUNTIF(U:U,U219)</f>
        <v>409</v>
      </c>
      <c r="Z219" s="12">
        <f>COUNTIFS(D:D,D219,U:U,U219)</f>
        <v>0</v>
      </c>
      <c r="AA219" s="25" t="str">
        <f t="shared" si="18"/>
        <v/>
      </c>
    </row>
    <row r="220" spans="21:27" customFormat="1" x14ac:dyDescent="0.2">
      <c r="U220" s="9" t="b">
        <f t="shared" si="16"/>
        <v>0</v>
      </c>
      <c r="V220" s="10" t="str">
        <f t="shared" si="17"/>
        <v>NEPRAVDA</v>
      </c>
      <c r="W220" s="11" t="e">
        <f t="shared" si="19"/>
        <v>#VALUE!</v>
      </c>
      <c r="X220" s="12">
        <f t="shared" si="15"/>
        <v>6</v>
      </c>
      <c r="Y220" s="12">
        <f>COUNTIF(U:U,U220)</f>
        <v>409</v>
      </c>
      <c r="Z220" s="12">
        <f>COUNTIFS(D:D,D220,U:U,U220)</f>
        <v>0</v>
      </c>
      <c r="AA220" s="25" t="str">
        <f t="shared" si="18"/>
        <v/>
      </c>
    </row>
    <row r="221" spans="21:27" customFormat="1" x14ac:dyDescent="0.2">
      <c r="U221" s="9" t="b">
        <f t="shared" si="16"/>
        <v>0</v>
      </c>
      <c r="V221" s="10" t="str">
        <f t="shared" si="17"/>
        <v>NEPRAVDA</v>
      </c>
      <c r="W221" s="11" t="e">
        <f t="shared" si="19"/>
        <v>#VALUE!</v>
      </c>
      <c r="X221" s="12">
        <f t="shared" si="15"/>
        <v>6</v>
      </c>
      <c r="Y221" s="12">
        <f>COUNTIF(U:U,U221)</f>
        <v>409</v>
      </c>
      <c r="Z221" s="12">
        <f>COUNTIFS(D:D,D221,U:U,U221)</f>
        <v>0</v>
      </c>
      <c r="AA221" s="25" t="str">
        <f t="shared" si="18"/>
        <v/>
      </c>
    </row>
    <row r="222" spans="21:27" customFormat="1" x14ac:dyDescent="0.2">
      <c r="U222" s="9" t="b">
        <f t="shared" si="16"/>
        <v>0</v>
      </c>
      <c r="V222" s="10" t="str">
        <f t="shared" si="17"/>
        <v>NEPRAVDA</v>
      </c>
      <c r="W222" s="11" t="e">
        <f t="shared" si="19"/>
        <v>#VALUE!</v>
      </c>
      <c r="X222" s="12">
        <f t="shared" si="15"/>
        <v>6</v>
      </c>
      <c r="Y222" s="12">
        <f>COUNTIF(U:U,U222)</f>
        <v>409</v>
      </c>
      <c r="Z222" s="12">
        <f>COUNTIFS(D:D,D222,U:U,U222)</f>
        <v>0</v>
      </c>
      <c r="AA222" s="25" t="str">
        <f t="shared" si="18"/>
        <v/>
      </c>
    </row>
    <row r="223" spans="21:27" customFormat="1" x14ac:dyDescent="0.2">
      <c r="U223" s="9" t="b">
        <f t="shared" si="16"/>
        <v>0</v>
      </c>
      <c r="V223" s="10" t="str">
        <f t="shared" si="17"/>
        <v>NEPRAVDA</v>
      </c>
      <c r="W223" s="11" t="e">
        <f t="shared" si="19"/>
        <v>#VALUE!</v>
      </c>
      <c r="X223" s="12">
        <f t="shared" si="15"/>
        <v>6</v>
      </c>
      <c r="Y223" s="12">
        <f>COUNTIF(U:U,U223)</f>
        <v>409</v>
      </c>
      <c r="Z223" s="12">
        <f>COUNTIFS(D:D,D223,U:U,U223)</f>
        <v>0</v>
      </c>
      <c r="AA223" s="25" t="str">
        <f t="shared" si="18"/>
        <v/>
      </c>
    </row>
    <row r="224" spans="21:27" customFormat="1" x14ac:dyDescent="0.2">
      <c r="U224" s="9" t="b">
        <f t="shared" si="16"/>
        <v>0</v>
      </c>
      <c r="V224" s="10" t="str">
        <f t="shared" si="17"/>
        <v>NEPRAVDA</v>
      </c>
      <c r="W224" s="11" t="e">
        <f t="shared" si="19"/>
        <v>#VALUE!</v>
      </c>
      <c r="X224" s="12">
        <f t="shared" si="15"/>
        <v>6</v>
      </c>
      <c r="Y224" s="12">
        <f>COUNTIF(U:U,U224)</f>
        <v>409</v>
      </c>
      <c r="Z224" s="12">
        <f>COUNTIFS(D:D,D224,U:U,U224)</f>
        <v>0</v>
      </c>
      <c r="AA224" s="25" t="str">
        <f t="shared" si="18"/>
        <v/>
      </c>
    </row>
    <row r="225" spans="21:27" customFormat="1" x14ac:dyDescent="0.2">
      <c r="U225" s="9" t="b">
        <f t="shared" si="16"/>
        <v>0</v>
      </c>
      <c r="V225" s="10" t="str">
        <f t="shared" si="17"/>
        <v>NEPRAVDA</v>
      </c>
      <c r="W225" s="11" t="e">
        <f t="shared" si="19"/>
        <v>#VALUE!</v>
      </c>
      <c r="X225" s="12">
        <f t="shared" si="15"/>
        <v>6</v>
      </c>
      <c r="Y225" s="12">
        <f>COUNTIF(U:U,U225)</f>
        <v>409</v>
      </c>
      <c r="Z225" s="12">
        <f>COUNTIFS(D:D,D225,U:U,U225)</f>
        <v>0</v>
      </c>
      <c r="AA225" s="25" t="str">
        <f t="shared" si="18"/>
        <v/>
      </c>
    </row>
    <row r="226" spans="21:27" customFormat="1" x14ac:dyDescent="0.2">
      <c r="U226" s="9" t="b">
        <f t="shared" si="16"/>
        <v>0</v>
      </c>
      <c r="V226" s="10" t="str">
        <f t="shared" si="17"/>
        <v>NEPRAVDA</v>
      </c>
      <c r="W226" s="11" t="e">
        <f t="shared" si="19"/>
        <v>#VALUE!</v>
      </c>
      <c r="X226" s="12">
        <f t="shared" si="15"/>
        <v>6</v>
      </c>
      <c r="Y226" s="12">
        <f>COUNTIF(U:U,U226)</f>
        <v>409</v>
      </c>
      <c r="Z226" s="12">
        <f>COUNTIFS(D:D,D226,U:U,U226)</f>
        <v>0</v>
      </c>
      <c r="AA226" s="25" t="str">
        <f t="shared" si="18"/>
        <v/>
      </c>
    </row>
    <row r="227" spans="21:27" customFormat="1" x14ac:dyDescent="0.2">
      <c r="U227" s="9" t="b">
        <f t="shared" si="16"/>
        <v>0</v>
      </c>
      <c r="V227" s="10" t="str">
        <f t="shared" si="17"/>
        <v>NEPRAVDA</v>
      </c>
      <c r="W227" s="11" t="e">
        <f t="shared" si="19"/>
        <v>#VALUE!</v>
      </c>
      <c r="X227" s="12">
        <f t="shared" ref="X227:X290" si="20">IF(U227&gt;=120000,6,IF(U227&gt;=24000,5,IF(U227&gt;=2300,4,IF(U227=1300,3,IF(U227=435,2,IF(U227=145,1,0))))))</f>
        <v>6</v>
      </c>
      <c r="Y227" s="12">
        <f>COUNTIF(U:U,U227)</f>
        <v>409</v>
      </c>
      <c r="Z227" s="12">
        <f>COUNTIFS(D:D,D227,U:U,U227)</f>
        <v>0</v>
      </c>
      <c r="AA227" s="25" t="str">
        <f t="shared" si="18"/>
        <v/>
      </c>
    </row>
    <row r="228" spans="21:27" customFormat="1" x14ac:dyDescent="0.2">
      <c r="U228" s="9" t="b">
        <f t="shared" si="16"/>
        <v>0</v>
      </c>
      <c r="V228" s="10" t="str">
        <f t="shared" si="17"/>
        <v>NEPRAVDA</v>
      </c>
      <c r="W228" s="11" t="e">
        <f t="shared" si="19"/>
        <v>#VALUE!</v>
      </c>
      <c r="X228" s="12">
        <f t="shared" si="20"/>
        <v>6</v>
      </c>
      <c r="Y228" s="12">
        <f>COUNTIF(U:U,U228)</f>
        <v>409</v>
      </c>
      <c r="Z228" s="12">
        <f>COUNTIFS(D:D,D228,U:U,U228)</f>
        <v>0</v>
      </c>
      <c r="AA228" s="25" t="str">
        <f t="shared" si="18"/>
        <v/>
      </c>
    </row>
    <row r="229" spans="21:27" customFormat="1" x14ac:dyDescent="0.2">
      <c r="U229" s="9" t="b">
        <f t="shared" si="16"/>
        <v>0</v>
      </c>
      <c r="V229" s="10" t="str">
        <f t="shared" si="17"/>
        <v>NEPRAVDA</v>
      </c>
      <c r="W229" s="11" t="e">
        <f t="shared" si="19"/>
        <v>#VALUE!</v>
      </c>
      <c r="X229" s="12">
        <f t="shared" si="20"/>
        <v>6</v>
      </c>
      <c r="Y229" s="12">
        <f>COUNTIF(U:U,U229)</f>
        <v>409</v>
      </c>
      <c r="Z229" s="12">
        <f>COUNTIFS(D:D,D229,U:U,U229)</f>
        <v>0</v>
      </c>
      <c r="AA229" s="25" t="str">
        <f t="shared" si="18"/>
        <v/>
      </c>
    </row>
    <row r="230" spans="21:27" customFormat="1" x14ac:dyDescent="0.2">
      <c r="U230" s="9" t="b">
        <f t="shared" si="16"/>
        <v>0</v>
      </c>
      <c r="V230" s="10" t="str">
        <f t="shared" si="17"/>
        <v>NEPRAVDA</v>
      </c>
      <c r="W230" s="11" t="e">
        <f t="shared" si="19"/>
        <v>#VALUE!</v>
      </c>
      <c r="X230" s="12">
        <f t="shared" si="20"/>
        <v>6</v>
      </c>
      <c r="Y230" s="12">
        <f>COUNTIF(U:U,U230)</f>
        <v>409</v>
      </c>
      <c r="Z230" s="12">
        <f>COUNTIFS(D:D,D230,U:U,U230)</f>
        <v>0</v>
      </c>
      <c r="AA230" s="25" t="str">
        <f t="shared" si="18"/>
        <v/>
      </c>
    </row>
    <row r="231" spans="21:27" customFormat="1" x14ac:dyDescent="0.2">
      <c r="U231" s="9" t="b">
        <f t="shared" si="16"/>
        <v>0</v>
      </c>
      <c r="V231" s="10" t="str">
        <f t="shared" si="17"/>
        <v>NEPRAVDA</v>
      </c>
      <c r="W231" s="11" t="e">
        <f t="shared" si="19"/>
        <v>#VALUE!</v>
      </c>
      <c r="X231" s="12">
        <f t="shared" si="20"/>
        <v>6</v>
      </c>
      <c r="Y231" s="12">
        <f>COUNTIF(U:U,U231)</f>
        <v>409</v>
      </c>
      <c r="Z231" s="12">
        <f>COUNTIFS(D:D,D231,U:U,U231)</f>
        <v>0</v>
      </c>
      <c r="AA231" s="25" t="str">
        <f t="shared" si="18"/>
        <v/>
      </c>
    </row>
    <row r="232" spans="21:27" customFormat="1" x14ac:dyDescent="0.2">
      <c r="U232" s="9" t="b">
        <f t="shared" si="16"/>
        <v>0</v>
      </c>
      <c r="V232" s="10" t="str">
        <f t="shared" si="17"/>
        <v>NEPRAVDA</v>
      </c>
      <c r="W232" s="11" t="e">
        <f t="shared" si="19"/>
        <v>#VALUE!</v>
      </c>
      <c r="X232" s="12">
        <f t="shared" si="20"/>
        <v>6</v>
      </c>
      <c r="Y232" s="12">
        <f>COUNTIF(U:U,U232)</f>
        <v>409</v>
      </c>
      <c r="Z232" s="12">
        <f>COUNTIFS(D:D,D232,U:U,U232)</f>
        <v>0</v>
      </c>
      <c r="AA232" s="25" t="str">
        <f t="shared" si="18"/>
        <v/>
      </c>
    </row>
    <row r="233" spans="21:27" customFormat="1" x14ac:dyDescent="0.2">
      <c r="U233" s="9" t="b">
        <f t="shared" si="16"/>
        <v>0</v>
      </c>
      <c r="V233" s="10" t="str">
        <f t="shared" si="17"/>
        <v>NEPRAVDA</v>
      </c>
      <c r="W233" s="11" t="e">
        <f t="shared" si="19"/>
        <v>#VALUE!</v>
      </c>
      <c r="X233" s="12">
        <f t="shared" si="20"/>
        <v>6</v>
      </c>
      <c r="Y233" s="12">
        <f>COUNTIF(U:U,U233)</f>
        <v>409</v>
      </c>
      <c r="Z233" s="12">
        <f>COUNTIFS(D:D,D233,U:U,U233)</f>
        <v>0</v>
      </c>
      <c r="AA233" s="25" t="str">
        <f t="shared" si="18"/>
        <v/>
      </c>
    </row>
    <row r="234" spans="21:27" customFormat="1" x14ac:dyDescent="0.2">
      <c r="U234" s="9" t="b">
        <f t="shared" si="16"/>
        <v>0</v>
      </c>
      <c r="V234" s="10" t="str">
        <f t="shared" si="17"/>
        <v>NEPRAVDA</v>
      </c>
      <c r="W234" s="11" t="e">
        <f t="shared" si="19"/>
        <v>#VALUE!</v>
      </c>
      <c r="X234" s="12">
        <f t="shared" si="20"/>
        <v>6</v>
      </c>
      <c r="Y234" s="12">
        <f>COUNTIF(U:U,U234)</f>
        <v>409</v>
      </c>
      <c r="Z234" s="12">
        <f>COUNTIFS(D:D,D234,U:U,U234)</f>
        <v>0</v>
      </c>
      <c r="AA234" s="25" t="str">
        <f t="shared" si="18"/>
        <v/>
      </c>
    </row>
    <row r="235" spans="21:27" customFormat="1" x14ac:dyDescent="0.2">
      <c r="U235" s="9" t="b">
        <f t="shared" si="16"/>
        <v>0</v>
      </c>
      <c r="V235" s="10" t="str">
        <f t="shared" si="17"/>
        <v>NEPRAVDA</v>
      </c>
      <c r="W235" s="11" t="e">
        <f t="shared" si="19"/>
        <v>#VALUE!</v>
      </c>
      <c r="X235" s="12">
        <f t="shared" si="20"/>
        <v>6</v>
      </c>
      <c r="Y235" s="12">
        <f>COUNTIF(U:U,U235)</f>
        <v>409</v>
      </c>
      <c r="Z235" s="12">
        <f>COUNTIFS(D:D,D235,U:U,U235)</f>
        <v>0</v>
      </c>
      <c r="AA235" s="25" t="str">
        <f t="shared" si="18"/>
        <v/>
      </c>
    </row>
    <row r="236" spans="21:27" customFormat="1" x14ac:dyDescent="0.2">
      <c r="U236" s="9" t="b">
        <f t="shared" si="16"/>
        <v>0</v>
      </c>
      <c r="V236" s="10" t="str">
        <f t="shared" si="17"/>
        <v>NEPRAVDA</v>
      </c>
      <c r="W236" s="11" t="e">
        <f t="shared" si="19"/>
        <v>#VALUE!</v>
      </c>
      <c r="X236" s="12">
        <f t="shared" si="20"/>
        <v>6</v>
      </c>
      <c r="Y236" s="12">
        <f>COUNTIF(U:U,U236)</f>
        <v>409</v>
      </c>
      <c r="Z236" s="12">
        <f>COUNTIFS(D:D,D236,U:U,U236)</f>
        <v>0</v>
      </c>
      <c r="AA236" s="25" t="str">
        <f t="shared" si="18"/>
        <v/>
      </c>
    </row>
    <row r="237" spans="21:27" customFormat="1" x14ac:dyDescent="0.2">
      <c r="U237" s="9" t="b">
        <f t="shared" si="16"/>
        <v>0</v>
      </c>
      <c r="V237" s="10" t="str">
        <f t="shared" si="17"/>
        <v>NEPRAVDA</v>
      </c>
      <c r="W237" s="11" t="e">
        <f t="shared" si="19"/>
        <v>#VALUE!</v>
      </c>
      <c r="X237" s="12">
        <f t="shared" si="20"/>
        <v>6</v>
      </c>
      <c r="Y237" s="12">
        <f>COUNTIF(U:U,U237)</f>
        <v>409</v>
      </c>
      <c r="Z237" s="12">
        <f>COUNTIFS(D:D,D237,U:U,U237)</f>
        <v>0</v>
      </c>
      <c r="AA237" s="25" t="str">
        <f t="shared" si="18"/>
        <v/>
      </c>
    </row>
    <row r="238" spans="21:27" customFormat="1" x14ac:dyDescent="0.2">
      <c r="U238" s="9" t="b">
        <f t="shared" si="16"/>
        <v>0</v>
      </c>
      <c r="V238" s="10" t="str">
        <f t="shared" si="17"/>
        <v>NEPRAVDA</v>
      </c>
      <c r="W238" s="11" t="e">
        <f t="shared" si="19"/>
        <v>#VALUE!</v>
      </c>
      <c r="X238" s="12">
        <f t="shared" si="20"/>
        <v>6</v>
      </c>
      <c r="Y238" s="12">
        <f>COUNTIF(U:U,U238)</f>
        <v>409</v>
      </c>
      <c r="Z238" s="12">
        <f>COUNTIFS(D:D,D238,U:U,U238)</f>
        <v>0</v>
      </c>
      <c r="AA238" s="25" t="str">
        <f t="shared" si="18"/>
        <v/>
      </c>
    </row>
    <row r="239" spans="21:27" customFormat="1" x14ac:dyDescent="0.2">
      <c r="U239" s="9" t="b">
        <f t="shared" si="16"/>
        <v>0</v>
      </c>
      <c r="V239" s="10" t="str">
        <f t="shared" si="17"/>
        <v>NEPRAVDA</v>
      </c>
      <c r="W239" s="11" t="e">
        <f t="shared" si="19"/>
        <v>#VALUE!</v>
      </c>
      <c r="X239" s="12">
        <f t="shared" si="20"/>
        <v>6</v>
      </c>
      <c r="Y239" s="12">
        <f>COUNTIF(U:U,U239)</f>
        <v>409</v>
      </c>
      <c r="Z239" s="12">
        <f>COUNTIFS(D:D,D239,U:U,U239)</f>
        <v>0</v>
      </c>
      <c r="AA239" s="25" t="str">
        <f t="shared" si="18"/>
        <v/>
      </c>
    </row>
    <row r="240" spans="21:27" customFormat="1" x14ac:dyDescent="0.2">
      <c r="U240" s="9" t="b">
        <f t="shared" si="16"/>
        <v>0</v>
      </c>
      <c r="V240" s="10" t="str">
        <f t="shared" si="17"/>
        <v>NEPRAVDA</v>
      </c>
      <c r="W240" s="11" t="e">
        <f t="shared" si="19"/>
        <v>#VALUE!</v>
      </c>
      <c r="X240" s="12">
        <f t="shared" si="20"/>
        <v>6</v>
      </c>
      <c r="Y240" s="12">
        <f>COUNTIF(U:U,U240)</f>
        <v>409</v>
      </c>
      <c r="Z240" s="12">
        <f>COUNTIFS(D:D,D240,U:U,U240)</f>
        <v>0</v>
      </c>
      <c r="AA240" s="25" t="str">
        <f t="shared" si="18"/>
        <v/>
      </c>
    </row>
    <row r="241" spans="21:27" customFormat="1" x14ac:dyDescent="0.2">
      <c r="U241" s="9" t="b">
        <f t="shared" si="16"/>
        <v>0</v>
      </c>
      <c r="V241" s="10" t="str">
        <f t="shared" si="17"/>
        <v>NEPRAVDA</v>
      </c>
      <c r="W241" s="11" t="e">
        <f t="shared" si="19"/>
        <v>#VALUE!</v>
      </c>
      <c r="X241" s="12">
        <f t="shared" si="20"/>
        <v>6</v>
      </c>
      <c r="Y241" s="12">
        <f>COUNTIF(U:U,U241)</f>
        <v>409</v>
      </c>
      <c r="Z241" s="12">
        <f>COUNTIFS(D:D,D241,U:U,U241)</f>
        <v>0</v>
      </c>
      <c r="AA241" s="25" t="str">
        <f t="shared" si="18"/>
        <v/>
      </c>
    </row>
    <row r="242" spans="21:27" customFormat="1" x14ac:dyDescent="0.2">
      <c r="U242" s="9" t="b">
        <f t="shared" si="16"/>
        <v>0</v>
      </c>
      <c r="V242" s="10" t="str">
        <f t="shared" si="17"/>
        <v>NEPRAVDA</v>
      </c>
      <c r="W242" s="11" t="e">
        <f t="shared" si="19"/>
        <v>#VALUE!</v>
      </c>
      <c r="X242" s="12">
        <f t="shared" si="20"/>
        <v>6</v>
      </c>
      <c r="Y242" s="12">
        <f>COUNTIF(U:U,U242)</f>
        <v>409</v>
      </c>
      <c r="Z242" s="12">
        <f>COUNTIFS(D:D,D242,U:U,U242)</f>
        <v>0</v>
      </c>
      <c r="AA242" s="25" t="str">
        <f t="shared" si="18"/>
        <v/>
      </c>
    </row>
    <row r="243" spans="21:27" customFormat="1" x14ac:dyDescent="0.2">
      <c r="U243" s="9" t="b">
        <f t="shared" si="16"/>
        <v>0</v>
      </c>
      <c r="V243" s="10" t="str">
        <f t="shared" si="17"/>
        <v>NEPRAVDA</v>
      </c>
      <c r="W243" s="11" t="e">
        <f t="shared" si="19"/>
        <v>#VALUE!</v>
      </c>
      <c r="X243" s="12">
        <f t="shared" si="20"/>
        <v>6</v>
      </c>
      <c r="Y243" s="12">
        <f>COUNTIF(U:U,U243)</f>
        <v>409</v>
      </c>
      <c r="Z243" s="12">
        <f>COUNTIFS(D:D,D243,U:U,U243)</f>
        <v>0</v>
      </c>
      <c r="AA243" s="25" t="str">
        <f t="shared" si="18"/>
        <v/>
      </c>
    </row>
    <row r="244" spans="21:27" customFormat="1" x14ac:dyDescent="0.2">
      <c r="U244" s="9" t="b">
        <f t="shared" si="16"/>
        <v>0</v>
      </c>
      <c r="V244" s="10" t="str">
        <f t="shared" si="17"/>
        <v>NEPRAVDA</v>
      </c>
      <c r="W244" s="11" t="e">
        <f t="shared" si="19"/>
        <v>#VALUE!</v>
      </c>
      <c r="X244" s="12">
        <f t="shared" si="20"/>
        <v>6</v>
      </c>
      <c r="Y244" s="12">
        <f>COUNTIF(U:U,U244)</f>
        <v>409</v>
      </c>
      <c r="Z244" s="12">
        <f>COUNTIFS(D:D,D244,U:U,U244)</f>
        <v>0</v>
      </c>
      <c r="AA244" s="25" t="str">
        <f t="shared" si="18"/>
        <v/>
      </c>
    </row>
    <row r="245" spans="21:27" customFormat="1" x14ac:dyDescent="0.2">
      <c r="U245" s="9" t="b">
        <f t="shared" si="16"/>
        <v>0</v>
      </c>
      <c r="V245" s="10" t="str">
        <f t="shared" si="17"/>
        <v>NEPRAVDA</v>
      </c>
      <c r="W245" s="11" t="e">
        <f t="shared" si="19"/>
        <v>#VALUE!</v>
      </c>
      <c r="X245" s="12">
        <f t="shared" si="20"/>
        <v>6</v>
      </c>
      <c r="Y245" s="12">
        <f>COUNTIF(U:U,U245)</f>
        <v>409</v>
      </c>
      <c r="Z245" s="12">
        <f>COUNTIFS(D:D,D245,U:U,U245)</f>
        <v>0</v>
      </c>
      <c r="AA245" s="25" t="str">
        <f t="shared" si="18"/>
        <v/>
      </c>
    </row>
    <row r="246" spans="21:27" customFormat="1" x14ac:dyDescent="0.2">
      <c r="U246" s="9" t="b">
        <f t="shared" si="16"/>
        <v>0</v>
      </c>
      <c r="V246" s="10" t="str">
        <f t="shared" si="17"/>
        <v>NEPRAVDA</v>
      </c>
      <c r="W246" s="11" t="e">
        <f t="shared" si="19"/>
        <v>#VALUE!</v>
      </c>
      <c r="X246" s="12">
        <f t="shared" si="20"/>
        <v>6</v>
      </c>
      <c r="Y246" s="12">
        <f>COUNTIF(U:U,U246)</f>
        <v>409</v>
      </c>
      <c r="Z246" s="12">
        <f>COUNTIFS(D:D,D246,U:U,U246)</f>
        <v>0</v>
      </c>
      <c r="AA246" s="25" t="str">
        <f t="shared" si="18"/>
        <v/>
      </c>
    </row>
    <row r="247" spans="21:27" customFormat="1" x14ac:dyDescent="0.2">
      <c r="U247" s="9" t="b">
        <f t="shared" ref="U247:U310" si="21">IF(E247="145 MHz",145,IF(E247="435 MHz",435,IF(E247="1,3 GHz",1300,IF(E247="2,3 GHz",2300,IF(E247="3,4 GHz",3400,IF(E247="5,7 GHz",5700,IF(E247="10 GHz",10000,IF(E247="24 GHz",24000,IF(E247="47 GHz",47000,IF(E247="76 GHz",76000,IF(E247="120 GHz",120000,IF(E247="134 GHz",134000,IF(E247="248 GHz",248000)))))))))))))</f>
        <v>0</v>
      </c>
      <c r="V247" s="10" t="str">
        <f t="shared" si="17"/>
        <v>NEPRAVDA</v>
      </c>
      <c r="W247" s="11" t="e">
        <f t="shared" si="19"/>
        <v>#VALUE!</v>
      </c>
      <c r="X247" s="12">
        <f t="shared" si="20"/>
        <v>6</v>
      </c>
      <c r="Y247" s="12">
        <f>COUNTIF(U:U,U247)</f>
        <v>409</v>
      </c>
      <c r="Z247" s="12">
        <f>COUNTIFS(D:D,D247,U:U,U247)</f>
        <v>0</v>
      </c>
      <c r="AA247" s="25" t="str">
        <f t="shared" si="18"/>
        <v/>
      </c>
    </row>
    <row r="248" spans="21:27" customFormat="1" x14ac:dyDescent="0.2">
      <c r="U248" s="9" t="b">
        <f t="shared" si="21"/>
        <v>0</v>
      </c>
      <c r="V248" s="10" t="str">
        <f t="shared" si="17"/>
        <v>NEPRAVDA</v>
      </c>
      <c r="W248" s="11" t="e">
        <f t="shared" si="19"/>
        <v>#VALUE!</v>
      </c>
      <c r="X248" s="12">
        <f t="shared" si="20"/>
        <v>6</v>
      </c>
      <c r="Y248" s="12">
        <f>COUNTIF(U:U,U248)</f>
        <v>409</v>
      </c>
      <c r="Z248" s="12">
        <f>COUNTIFS(D:D,D248,U:U,U248)</f>
        <v>0</v>
      </c>
      <c r="AA248" s="25" t="str">
        <f t="shared" si="18"/>
        <v/>
      </c>
    </row>
    <row r="249" spans="21:27" customFormat="1" x14ac:dyDescent="0.2">
      <c r="U249" s="9" t="b">
        <f t="shared" si="21"/>
        <v>0</v>
      </c>
      <c r="V249" s="10" t="str">
        <f t="shared" si="17"/>
        <v>NEPRAVDA</v>
      </c>
      <c r="W249" s="11" t="e">
        <f t="shared" si="19"/>
        <v>#VALUE!</v>
      </c>
      <c r="X249" s="12">
        <f t="shared" si="20"/>
        <v>6</v>
      </c>
      <c r="Y249" s="12">
        <f>COUNTIF(U:U,U249)</f>
        <v>409</v>
      </c>
      <c r="Z249" s="12">
        <f>COUNTIFS(D:D,D249,U:U,U249)</f>
        <v>0</v>
      </c>
      <c r="AA249" s="25" t="str">
        <f t="shared" si="18"/>
        <v/>
      </c>
    </row>
    <row r="250" spans="21:27" customFormat="1" x14ac:dyDescent="0.2">
      <c r="U250" s="9" t="b">
        <f t="shared" si="21"/>
        <v>0</v>
      </c>
      <c r="V250" s="10" t="str">
        <f t="shared" si="17"/>
        <v>NEPRAVDA</v>
      </c>
      <c r="W250" s="11" t="e">
        <f t="shared" si="19"/>
        <v>#VALUE!</v>
      </c>
      <c r="X250" s="12">
        <f t="shared" si="20"/>
        <v>6</v>
      </c>
      <c r="Y250" s="12">
        <f>COUNTIF(U:U,U250)</f>
        <v>409</v>
      </c>
      <c r="Z250" s="12">
        <f>COUNTIFS(D:D,D250,U:U,U250)</f>
        <v>0</v>
      </c>
      <c r="AA250" s="25" t="str">
        <f t="shared" si="18"/>
        <v/>
      </c>
    </row>
    <row r="251" spans="21:27" customFormat="1" x14ac:dyDescent="0.2">
      <c r="U251" s="9" t="b">
        <f t="shared" si="21"/>
        <v>0</v>
      </c>
      <c r="V251" s="10" t="str">
        <f t="shared" si="17"/>
        <v>NEPRAVDA</v>
      </c>
      <c r="W251" s="11" t="e">
        <f t="shared" si="19"/>
        <v>#VALUE!</v>
      </c>
      <c r="X251" s="12">
        <f t="shared" si="20"/>
        <v>6</v>
      </c>
      <c r="Y251" s="12">
        <f>COUNTIF(U:U,U251)</f>
        <v>409</v>
      </c>
      <c r="Z251" s="12">
        <f>COUNTIFS(D:D,D251,U:U,U251)</f>
        <v>0</v>
      </c>
      <c r="AA251" s="25" t="str">
        <f t="shared" si="18"/>
        <v/>
      </c>
    </row>
    <row r="252" spans="21:27" customFormat="1" x14ac:dyDescent="0.2">
      <c r="U252" s="9" t="b">
        <f t="shared" si="21"/>
        <v>0</v>
      </c>
      <c r="V252" s="10" t="str">
        <f t="shared" si="17"/>
        <v>NEPRAVDA</v>
      </c>
      <c r="W252" s="11" t="e">
        <f t="shared" si="19"/>
        <v>#VALUE!</v>
      </c>
      <c r="X252" s="12">
        <f t="shared" si="20"/>
        <v>6</v>
      </c>
      <c r="Y252" s="12">
        <f>COUNTIF(U:U,U252)</f>
        <v>409</v>
      </c>
      <c r="Z252" s="12">
        <f>COUNTIFS(D:D,D252,U:U,U252)</f>
        <v>0</v>
      </c>
      <c r="AA252" s="25" t="str">
        <f t="shared" si="18"/>
        <v/>
      </c>
    </row>
    <row r="253" spans="21:27" customFormat="1" x14ac:dyDescent="0.2">
      <c r="U253" s="9" t="b">
        <f t="shared" si="21"/>
        <v>0</v>
      </c>
      <c r="V253" s="10" t="str">
        <f t="shared" si="17"/>
        <v>NEPRAVDA</v>
      </c>
      <c r="W253" s="11" t="e">
        <f t="shared" si="19"/>
        <v>#VALUE!</v>
      </c>
      <c r="X253" s="12">
        <f t="shared" si="20"/>
        <v>6</v>
      </c>
      <c r="Y253" s="12">
        <f>COUNTIF(U:U,U253)</f>
        <v>409</v>
      </c>
      <c r="Z253" s="12">
        <f>COUNTIFS(D:D,D253,U:U,U253)</f>
        <v>0</v>
      </c>
      <c r="AA253" s="25" t="str">
        <f t="shared" si="18"/>
        <v/>
      </c>
    </row>
    <row r="254" spans="21:27" customFormat="1" x14ac:dyDescent="0.2">
      <c r="U254" s="9" t="b">
        <f t="shared" si="21"/>
        <v>0</v>
      </c>
      <c r="V254" s="10" t="str">
        <f t="shared" si="17"/>
        <v>NEPRAVDA</v>
      </c>
      <c r="W254" s="11" t="e">
        <f t="shared" si="19"/>
        <v>#VALUE!</v>
      </c>
      <c r="X254" s="12">
        <f t="shared" si="20"/>
        <v>6</v>
      </c>
      <c r="Y254" s="12">
        <f>COUNTIF(U:U,U254)</f>
        <v>409</v>
      </c>
      <c r="Z254" s="12">
        <f>COUNTIFS(D:D,D254,U:U,U254)</f>
        <v>0</v>
      </c>
      <c r="AA254" s="25" t="str">
        <f t="shared" si="18"/>
        <v/>
      </c>
    </row>
    <row r="255" spans="21:27" customFormat="1" x14ac:dyDescent="0.2">
      <c r="U255" s="9" t="b">
        <f t="shared" si="21"/>
        <v>0</v>
      </c>
      <c r="V255" s="10" t="str">
        <f t="shared" si="17"/>
        <v>NEPRAVDA</v>
      </c>
      <c r="W255" s="11" t="e">
        <f t="shared" si="19"/>
        <v>#VALUE!</v>
      </c>
      <c r="X255" s="12">
        <f t="shared" si="20"/>
        <v>6</v>
      </c>
      <c r="Y255" s="12">
        <f>COUNTIF(U:U,U255)</f>
        <v>409</v>
      </c>
      <c r="Z255" s="12">
        <f>COUNTIFS(D:D,D255,U:U,U255)</f>
        <v>0</v>
      </c>
      <c r="AA255" s="25" t="str">
        <f t="shared" si="18"/>
        <v/>
      </c>
    </row>
    <row r="256" spans="21:27" customFormat="1" x14ac:dyDescent="0.2">
      <c r="U256" s="9" t="b">
        <f t="shared" si="21"/>
        <v>0</v>
      </c>
      <c r="V256" s="10" t="str">
        <f t="shared" si="17"/>
        <v>NEPRAVDA</v>
      </c>
      <c r="W256" s="11" t="e">
        <f t="shared" si="19"/>
        <v>#VALUE!</v>
      </c>
      <c r="X256" s="12">
        <f t="shared" si="20"/>
        <v>6</v>
      </c>
      <c r="Y256" s="12">
        <f>COUNTIF(U:U,U256)</f>
        <v>409</v>
      </c>
      <c r="Z256" s="12">
        <f>COUNTIFS(D:D,D256,U:U,U256)</f>
        <v>0</v>
      </c>
      <c r="AA256" s="25" t="str">
        <f t="shared" si="18"/>
        <v/>
      </c>
    </row>
    <row r="257" spans="21:27" customFormat="1" x14ac:dyDescent="0.2">
      <c r="U257" s="9" t="b">
        <f t="shared" si="21"/>
        <v>0</v>
      </c>
      <c r="V257" s="10" t="str">
        <f t="shared" si="17"/>
        <v>NEPRAVDA</v>
      </c>
      <c r="W257" s="11" t="e">
        <f t="shared" si="19"/>
        <v>#VALUE!</v>
      </c>
      <c r="X257" s="12">
        <f t="shared" si="20"/>
        <v>6</v>
      </c>
      <c r="Y257" s="12">
        <f>COUNTIF(U:U,U257)</f>
        <v>409</v>
      </c>
      <c r="Z257" s="12">
        <f>COUNTIFS(D:D,D257,U:U,U257)</f>
        <v>0</v>
      </c>
      <c r="AA257" s="25" t="str">
        <f t="shared" si="18"/>
        <v/>
      </c>
    </row>
    <row r="258" spans="21:27" customFormat="1" x14ac:dyDescent="0.2">
      <c r="U258" s="9" t="b">
        <f t="shared" si="21"/>
        <v>0</v>
      </c>
      <c r="V258" s="10" t="str">
        <f t="shared" si="17"/>
        <v>NEPRAVDA</v>
      </c>
      <c r="W258" s="11" t="e">
        <f t="shared" si="19"/>
        <v>#VALUE!</v>
      </c>
      <c r="X258" s="12">
        <f t="shared" si="20"/>
        <v>6</v>
      </c>
      <c r="Y258" s="12">
        <f>COUNTIF(U:U,U258)</f>
        <v>409</v>
      </c>
      <c r="Z258" s="12">
        <f>COUNTIFS(D:D,D258,U:U,U258)</f>
        <v>0</v>
      </c>
      <c r="AA258" s="25" t="str">
        <f t="shared" si="18"/>
        <v/>
      </c>
    </row>
    <row r="259" spans="21:27" customFormat="1" x14ac:dyDescent="0.2">
      <c r="U259" s="9" t="b">
        <f t="shared" si="21"/>
        <v>0</v>
      </c>
      <c r="V259" s="10" t="str">
        <f t="shared" si="17"/>
        <v>NEPRAVDA</v>
      </c>
      <c r="W259" s="11" t="e">
        <f t="shared" si="19"/>
        <v>#VALUE!</v>
      </c>
      <c r="X259" s="12">
        <f t="shared" si="20"/>
        <v>6</v>
      </c>
      <c r="Y259" s="12">
        <f>COUNTIF(U:U,U259)</f>
        <v>409</v>
      </c>
      <c r="Z259" s="12">
        <f>COUNTIFS(D:D,D259,U:U,U259)</f>
        <v>0</v>
      </c>
      <c r="AA259" s="25" t="str">
        <f t="shared" si="18"/>
        <v/>
      </c>
    </row>
    <row r="260" spans="21:27" customFormat="1" x14ac:dyDescent="0.2">
      <c r="U260" s="9" t="b">
        <f t="shared" si="21"/>
        <v>0</v>
      </c>
      <c r="V260" s="10" t="str">
        <f t="shared" si="17"/>
        <v>NEPRAVDA</v>
      </c>
      <c r="W260" s="11" t="e">
        <f t="shared" si="19"/>
        <v>#VALUE!</v>
      </c>
      <c r="X260" s="12">
        <f t="shared" si="20"/>
        <v>6</v>
      </c>
      <c r="Y260" s="12">
        <f>COUNTIF(U:U,U260)</f>
        <v>409</v>
      </c>
      <c r="Z260" s="12">
        <f>COUNTIFS(D:D,D260,U:U,U260)</f>
        <v>0</v>
      </c>
      <c r="AA260" s="25" t="str">
        <f t="shared" si="18"/>
        <v/>
      </c>
    </row>
    <row r="261" spans="21:27" customFormat="1" x14ac:dyDescent="0.2">
      <c r="U261" s="9" t="b">
        <f t="shared" si="21"/>
        <v>0</v>
      </c>
      <c r="V261" s="10" t="str">
        <f t="shared" si="17"/>
        <v>NEPRAVDA</v>
      </c>
      <c r="W261" s="11" t="e">
        <f t="shared" si="19"/>
        <v>#VALUE!</v>
      </c>
      <c r="X261" s="12">
        <f t="shared" si="20"/>
        <v>6</v>
      </c>
      <c r="Y261" s="12">
        <f>COUNTIF(U:U,U261)</f>
        <v>409</v>
      </c>
      <c r="Z261" s="12">
        <f>COUNTIFS(D:D,D261,U:U,U261)</f>
        <v>0</v>
      </c>
      <c r="AA261" s="25" t="str">
        <f t="shared" si="18"/>
        <v/>
      </c>
    </row>
    <row r="262" spans="21:27" customFormat="1" x14ac:dyDescent="0.2">
      <c r="U262" s="9" t="b">
        <f t="shared" si="21"/>
        <v>0</v>
      </c>
      <c r="V262" s="10" t="str">
        <f t="shared" si="17"/>
        <v>NEPRAVDA</v>
      </c>
      <c r="W262" s="11" t="e">
        <f t="shared" si="19"/>
        <v>#VALUE!</v>
      </c>
      <c r="X262" s="12">
        <f t="shared" si="20"/>
        <v>6</v>
      </c>
      <c r="Y262" s="12">
        <f>COUNTIF(U:U,U262)</f>
        <v>409</v>
      </c>
      <c r="Z262" s="12">
        <f>COUNTIFS(D:D,D262,U:U,U262)</f>
        <v>0</v>
      </c>
      <c r="AA262" s="25" t="str">
        <f t="shared" si="18"/>
        <v/>
      </c>
    </row>
    <row r="263" spans="21:27" customFormat="1" x14ac:dyDescent="0.2">
      <c r="U263" s="9" t="b">
        <f t="shared" si="21"/>
        <v>0</v>
      </c>
      <c r="V263" s="10" t="str">
        <f t="shared" si="17"/>
        <v>NEPRAVDA</v>
      </c>
      <c r="W263" s="11" t="e">
        <f t="shared" si="19"/>
        <v>#VALUE!</v>
      </c>
      <c r="X263" s="12">
        <f t="shared" si="20"/>
        <v>6</v>
      </c>
      <c r="Y263" s="12">
        <f>COUNTIF(U:U,U263)</f>
        <v>409</v>
      </c>
      <c r="Z263" s="12">
        <f>COUNTIFS(D:D,D263,U:U,U263)</f>
        <v>0</v>
      </c>
      <c r="AA263" s="25" t="str">
        <f t="shared" si="18"/>
        <v/>
      </c>
    </row>
    <row r="264" spans="21:27" customFormat="1" x14ac:dyDescent="0.2">
      <c r="U264" s="9" t="b">
        <f t="shared" si="21"/>
        <v>0</v>
      </c>
      <c r="V264" s="10" t="str">
        <f t="shared" si="17"/>
        <v>NEPRAVDA</v>
      </c>
      <c r="W264" s="11" t="e">
        <f t="shared" si="19"/>
        <v>#VALUE!</v>
      </c>
      <c r="X264" s="12">
        <f t="shared" si="20"/>
        <v>6</v>
      </c>
      <c r="Y264" s="12">
        <f>COUNTIF(U:U,U264)</f>
        <v>409</v>
      </c>
      <c r="Z264" s="12">
        <f>COUNTIFS(D:D,D264,U:U,U264)</f>
        <v>0</v>
      </c>
      <c r="AA264" s="25" t="str">
        <f t="shared" si="18"/>
        <v/>
      </c>
    </row>
    <row r="265" spans="21:27" customFormat="1" x14ac:dyDescent="0.2">
      <c r="U265" s="9" t="b">
        <f t="shared" si="21"/>
        <v>0</v>
      </c>
      <c r="V265" s="10" t="str">
        <f t="shared" si="17"/>
        <v>NEPRAVDA</v>
      </c>
      <c r="W265" s="11" t="e">
        <f t="shared" si="19"/>
        <v>#VALUE!</v>
      </c>
      <c r="X265" s="12">
        <f t="shared" si="20"/>
        <v>6</v>
      </c>
      <c r="Y265" s="12">
        <f>COUNTIF(U:U,U265)</f>
        <v>409</v>
      </c>
      <c r="Z265" s="12">
        <f>COUNTIFS(D:D,D265,U:U,U265)</f>
        <v>0</v>
      </c>
      <c r="AA265" s="25" t="str">
        <f t="shared" si="18"/>
        <v/>
      </c>
    </row>
    <row r="266" spans="21:27" customFormat="1" x14ac:dyDescent="0.2">
      <c r="U266" s="9" t="b">
        <f t="shared" si="21"/>
        <v>0</v>
      </c>
      <c r="V266" s="10" t="str">
        <f t="shared" si="17"/>
        <v>NEPRAVDA</v>
      </c>
      <c r="W266" s="11" t="e">
        <f t="shared" si="19"/>
        <v>#VALUE!</v>
      </c>
      <c r="X266" s="12">
        <f t="shared" si="20"/>
        <v>6</v>
      </c>
      <c r="Y266" s="12">
        <f>COUNTIF(U:U,U266)</f>
        <v>409</v>
      </c>
      <c r="Z266" s="12">
        <f>COUNTIFS(D:D,D266,U:U,U266)</f>
        <v>0</v>
      </c>
      <c r="AA266" s="25" t="str">
        <f t="shared" si="18"/>
        <v/>
      </c>
    </row>
    <row r="267" spans="21:27" customFormat="1" x14ac:dyDescent="0.2">
      <c r="U267" s="9" t="b">
        <f t="shared" si="21"/>
        <v>0</v>
      </c>
      <c r="V267" s="10" t="str">
        <f t="shared" si="17"/>
        <v>NEPRAVDA</v>
      </c>
      <c r="W267" s="11" t="e">
        <f t="shared" si="19"/>
        <v>#VALUE!</v>
      </c>
      <c r="X267" s="12">
        <f t="shared" si="20"/>
        <v>6</v>
      </c>
      <c r="Y267" s="12">
        <f>COUNTIF(U:U,U267)</f>
        <v>409</v>
      </c>
      <c r="Z267" s="12">
        <f>COUNTIFS(D:D,D267,U:U,U267)</f>
        <v>0</v>
      </c>
      <c r="AA267" s="25" t="str">
        <f t="shared" si="18"/>
        <v/>
      </c>
    </row>
    <row r="268" spans="21:27" customFormat="1" x14ac:dyDescent="0.2">
      <c r="U268" s="9" t="b">
        <f t="shared" si="21"/>
        <v>0</v>
      </c>
      <c r="V268" s="10" t="str">
        <f t="shared" si="17"/>
        <v>NEPRAVDA</v>
      </c>
      <c r="W268" s="11" t="e">
        <f t="shared" si="19"/>
        <v>#VALUE!</v>
      </c>
      <c r="X268" s="12">
        <f t="shared" si="20"/>
        <v>6</v>
      </c>
      <c r="Y268" s="12">
        <f>COUNTIF(U:U,U268)</f>
        <v>409</v>
      </c>
      <c r="Z268" s="12">
        <f>COUNTIFS(D:D,D268,U:U,U268)</f>
        <v>0</v>
      </c>
      <c r="AA268" s="25" t="str">
        <f t="shared" si="18"/>
        <v/>
      </c>
    </row>
    <row r="269" spans="21:27" customFormat="1" x14ac:dyDescent="0.2">
      <c r="U269" s="9" t="b">
        <f t="shared" si="21"/>
        <v>0</v>
      </c>
      <c r="V269" s="10" t="str">
        <f t="shared" si="17"/>
        <v>NEPRAVDA</v>
      </c>
      <c r="W269" s="11" t="e">
        <f t="shared" si="19"/>
        <v>#VALUE!</v>
      </c>
      <c r="X269" s="12">
        <f t="shared" si="20"/>
        <v>6</v>
      </c>
      <c r="Y269" s="12">
        <f>COUNTIF(U:U,U269)</f>
        <v>409</v>
      </c>
      <c r="Z269" s="12">
        <f>COUNTIFS(D:D,D269,U:U,U269)</f>
        <v>0</v>
      </c>
      <c r="AA269" s="25" t="str">
        <f t="shared" si="18"/>
        <v/>
      </c>
    </row>
    <row r="270" spans="21:27" customFormat="1" x14ac:dyDescent="0.2">
      <c r="U270" s="9" t="b">
        <f t="shared" si="21"/>
        <v>0</v>
      </c>
      <c r="V270" s="10" t="str">
        <f t="shared" si="17"/>
        <v>NEPRAVDA</v>
      </c>
      <c r="W270" s="11" t="e">
        <f t="shared" si="19"/>
        <v>#VALUE!</v>
      </c>
      <c r="X270" s="12">
        <f t="shared" si="20"/>
        <v>6</v>
      </c>
      <c r="Y270" s="12">
        <f>COUNTIF(U:U,U270)</f>
        <v>409</v>
      </c>
      <c r="Z270" s="12">
        <f>COUNTIFS(D:D,D270,U:U,U270)</f>
        <v>0</v>
      </c>
      <c r="AA270" s="25" t="str">
        <f t="shared" si="18"/>
        <v/>
      </c>
    </row>
    <row r="271" spans="21:27" customFormat="1" x14ac:dyDescent="0.2">
      <c r="U271" s="9" t="b">
        <f t="shared" si="21"/>
        <v>0</v>
      </c>
      <c r="V271" s="10" t="str">
        <f t="shared" si="17"/>
        <v>NEPRAVDA</v>
      </c>
      <c r="W271" s="11" t="e">
        <f t="shared" si="19"/>
        <v>#VALUE!</v>
      </c>
      <c r="X271" s="12">
        <f t="shared" si="20"/>
        <v>6</v>
      </c>
      <c r="Y271" s="12">
        <f>COUNTIF(U:U,U271)</f>
        <v>409</v>
      </c>
      <c r="Z271" s="12">
        <f>COUNTIFS(D:D,D271,U:U,U271)</f>
        <v>0</v>
      </c>
      <c r="AA271" s="25" t="str">
        <f t="shared" si="18"/>
        <v/>
      </c>
    </row>
    <row r="272" spans="21:27" customFormat="1" x14ac:dyDescent="0.2">
      <c r="U272" s="9" t="b">
        <f t="shared" si="21"/>
        <v>0</v>
      </c>
      <c r="V272" s="10" t="str">
        <f t="shared" ref="V272:V335" si="22">CONCATENATE(B272,U272,D272)</f>
        <v>NEPRAVDA</v>
      </c>
      <c r="W272" s="11" t="e">
        <f t="shared" si="19"/>
        <v>#VALUE!</v>
      </c>
      <c r="X272" s="12">
        <f t="shared" si="20"/>
        <v>6</v>
      </c>
      <c r="Y272" s="12">
        <f>COUNTIF(U:U,U272)</f>
        <v>409</v>
      </c>
      <c r="Z272" s="12">
        <f>COUNTIFS(D:D,D272,U:U,U272)</f>
        <v>0</v>
      </c>
      <c r="AA272" s="25" t="str">
        <f t="shared" ref="AA272:AA335" si="23">SUBSTITUTE(A272,".","")</f>
        <v/>
      </c>
    </row>
    <row r="273" spans="21:27" customFormat="1" x14ac:dyDescent="0.2">
      <c r="U273" s="9" t="b">
        <f t="shared" si="21"/>
        <v>0</v>
      </c>
      <c r="V273" s="10" t="str">
        <f t="shared" si="22"/>
        <v>NEPRAVDA</v>
      </c>
      <c r="W273" s="11" t="e">
        <f t="shared" si="19"/>
        <v>#VALUE!</v>
      </c>
      <c r="X273" s="12">
        <f t="shared" si="20"/>
        <v>6</v>
      </c>
      <c r="Y273" s="12">
        <f>COUNTIF(U:U,U273)</f>
        <v>409</v>
      </c>
      <c r="Z273" s="12">
        <f>COUNTIFS(D:D,D273,U:U,U273)</f>
        <v>0</v>
      </c>
      <c r="AA273" s="25" t="str">
        <f t="shared" si="23"/>
        <v/>
      </c>
    </row>
    <row r="274" spans="21:27" customFormat="1" x14ac:dyDescent="0.2">
      <c r="U274" s="9" t="b">
        <f t="shared" si="21"/>
        <v>0</v>
      </c>
      <c r="V274" s="10" t="str">
        <f t="shared" si="22"/>
        <v>NEPRAVDA</v>
      </c>
      <c r="W274" s="11" t="e">
        <f t="shared" si="19"/>
        <v>#VALUE!</v>
      </c>
      <c r="X274" s="12">
        <f t="shared" si="20"/>
        <v>6</v>
      </c>
      <c r="Y274" s="12">
        <f>COUNTIF(U:U,U274)</f>
        <v>409</v>
      </c>
      <c r="Z274" s="12">
        <f>COUNTIFS(D:D,D274,U:U,U274)</f>
        <v>0</v>
      </c>
      <c r="AA274" s="25" t="str">
        <f t="shared" si="23"/>
        <v/>
      </c>
    </row>
    <row r="275" spans="21:27" customFormat="1" x14ac:dyDescent="0.2">
      <c r="U275" s="9" t="b">
        <f t="shared" si="21"/>
        <v>0</v>
      </c>
      <c r="V275" s="10" t="str">
        <f t="shared" si="22"/>
        <v>NEPRAVDA</v>
      </c>
      <c r="W275" s="11" t="e">
        <f t="shared" si="19"/>
        <v>#VALUE!</v>
      </c>
      <c r="X275" s="12">
        <f t="shared" si="20"/>
        <v>6</v>
      </c>
      <c r="Y275" s="12">
        <f>COUNTIF(U:U,U275)</f>
        <v>409</v>
      </c>
      <c r="Z275" s="12">
        <f>COUNTIFS(D:D,D275,U:U,U275)</f>
        <v>0</v>
      </c>
      <c r="AA275" s="25" t="str">
        <f t="shared" si="23"/>
        <v/>
      </c>
    </row>
    <row r="276" spans="21:27" customFormat="1" x14ac:dyDescent="0.2">
      <c r="U276" s="9" t="b">
        <f t="shared" si="21"/>
        <v>0</v>
      </c>
      <c r="V276" s="10" t="str">
        <f t="shared" si="22"/>
        <v>NEPRAVDA</v>
      </c>
      <c r="W276" s="11" t="e">
        <f t="shared" ref="W276:W339" si="24">IF(X276="",0,ROUND(X276*Y276*((Z276-AA276+1)/Z276),1))</f>
        <v>#VALUE!</v>
      </c>
      <c r="X276" s="12">
        <f t="shared" si="20"/>
        <v>6</v>
      </c>
      <c r="Y276" s="12">
        <f>COUNTIF(U:U,U276)</f>
        <v>409</v>
      </c>
      <c r="Z276" s="12">
        <f>COUNTIFS(D:D,D276,U:U,U276)</f>
        <v>0</v>
      </c>
      <c r="AA276" s="25" t="str">
        <f t="shared" si="23"/>
        <v/>
      </c>
    </row>
    <row r="277" spans="21:27" customFormat="1" x14ac:dyDescent="0.2">
      <c r="U277" s="9" t="b">
        <f t="shared" si="21"/>
        <v>0</v>
      </c>
      <c r="V277" s="10" t="str">
        <f t="shared" si="22"/>
        <v>NEPRAVDA</v>
      </c>
      <c r="W277" s="11" t="e">
        <f t="shared" si="24"/>
        <v>#VALUE!</v>
      </c>
      <c r="X277" s="12">
        <f t="shared" si="20"/>
        <v>6</v>
      </c>
      <c r="Y277" s="12">
        <f>COUNTIF(U:U,U277)</f>
        <v>409</v>
      </c>
      <c r="Z277" s="12">
        <f>COUNTIFS(D:D,D277,U:U,U277)</f>
        <v>0</v>
      </c>
      <c r="AA277" s="25" t="str">
        <f t="shared" si="23"/>
        <v/>
      </c>
    </row>
    <row r="278" spans="21:27" customFormat="1" x14ac:dyDescent="0.2">
      <c r="U278" s="9" t="b">
        <f t="shared" si="21"/>
        <v>0</v>
      </c>
      <c r="V278" s="10" t="str">
        <f t="shared" si="22"/>
        <v>NEPRAVDA</v>
      </c>
      <c r="W278" s="11" t="e">
        <f t="shared" si="24"/>
        <v>#VALUE!</v>
      </c>
      <c r="X278" s="12">
        <f t="shared" si="20"/>
        <v>6</v>
      </c>
      <c r="Y278" s="12">
        <f>COUNTIF(U:U,U278)</f>
        <v>409</v>
      </c>
      <c r="Z278" s="12">
        <f>COUNTIFS(D:D,D278,U:U,U278)</f>
        <v>0</v>
      </c>
      <c r="AA278" s="25" t="str">
        <f t="shared" si="23"/>
        <v/>
      </c>
    </row>
    <row r="279" spans="21:27" customFormat="1" x14ac:dyDescent="0.2">
      <c r="U279" s="9" t="b">
        <f t="shared" si="21"/>
        <v>0</v>
      </c>
      <c r="V279" s="10" t="str">
        <f t="shared" si="22"/>
        <v>NEPRAVDA</v>
      </c>
      <c r="W279" s="11" t="e">
        <f t="shared" si="24"/>
        <v>#VALUE!</v>
      </c>
      <c r="X279" s="12">
        <f t="shared" si="20"/>
        <v>6</v>
      </c>
      <c r="Y279" s="12">
        <f>COUNTIF(U:U,U279)</f>
        <v>409</v>
      </c>
      <c r="Z279" s="12">
        <f>COUNTIFS(D:D,D279,U:U,U279)</f>
        <v>0</v>
      </c>
      <c r="AA279" s="25" t="str">
        <f t="shared" si="23"/>
        <v/>
      </c>
    </row>
    <row r="280" spans="21:27" customFormat="1" x14ac:dyDescent="0.2">
      <c r="U280" s="9" t="b">
        <f t="shared" si="21"/>
        <v>0</v>
      </c>
      <c r="V280" s="10" t="str">
        <f t="shared" si="22"/>
        <v>NEPRAVDA</v>
      </c>
      <c r="W280" s="11" t="e">
        <f t="shared" si="24"/>
        <v>#VALUE!</v>
      </c>
      <c r="X280" s="12">
        <f t="shared" si="20"/>
        <v>6</v>
      </c>
      <c r="Y280" s="12">
        <f>COUNTIF(U:U,U280)</f>
        <v>409</v>
      </c>
      <c r="Z280" s="12">
        <f>COUNTIFS(D:D,D280,U:U,U280)</f>
        <v>0</v>
      </c>
      <c r="AA280" s="25" t="str">
        <f t="shared" si="23"/>
        <v/>
      </c>
    </row>
    <row r="281" spans="21:27" customFormat="1" x14ac:dyDescent="0.2">
      <c r="U281" s="9" t="b">
        <f t="shared" si="21"/>
        <v>0</v>
      </c>
      <c r="V281" s="10" t="str">
        <f t="shared" si="22"/>
        <v>NEPRAVDA</v>
      </c>
      <c r="W281" s="11" t="e">
        <f t="shared" si="24"/>
        <v>#VALUE!</v>
      </c>
      <c r="X281" s="12">
        <f t="shared" si="20"/>
        <v>6</v>
      </c>
      <c r="Y281" s="12">
        <f>COUNTIF(U:U,U281)</f>
        <v>409</v>
      </c>
      <c r="Z281" s="12">
        <f>COUNTIFS(D:D,D281,U:U,U281)</f>
        <v>0</v>
      </c>
      <c r="AA281" s="25" t="str">
        <f t="shared" si="23"/>
        <v/>
      </c>
    </row>
    <row r="282" spans="21:27" customFormat="1" x14ac:dyDescent="0.2">
      <c r="U282" s="9" t="b">
        <f t="shared" si="21"/>
        <v>0</v>
      </c>
      <c r="V282" s="10" t="str">
        <f t="shared" si="22"/>
        <v>NEPRAVDA</v>
      </c>
      <c r="W282" s="11" t="e">
        <f t="shared" si="24"/>
        <v>#VALUE!</v>
      </c>
      <c r="X282" s="12">
        <f t="shared" si="20"/>
        <v>6</v>
      </c>
      <c r="Y282" s="12">
        <f>COUNTIF(U:U,U282)</f>
        <v>409</v>
      </c>
      <c r="Z282" s="12">
        <f>COUNTIFS(D:D,D282,U:U,U282)</f>
        <v>0</v>
      </c>
      <c r="AA282" s="25" t="str">
        <f t="shared" si="23"/>
        <v/>
      </c>
    </row>
    <row r="283" spans="21:27" customFormat="1" x14ac:dyDescent="0.2">
      <c r="U283" s="9" t="b">
        <f t="shared" si="21"/>
        <v>0</v>
      </c>
      <c r="V283" s="10" t="str">
        <f t="shared" si="22"/>
        <v>NEPRAVDA</v>
      </c>
      <c r="W283" s="11" t="e">
        <f t="shared" si="24"/>
        <v>#VALUE!</v>
      </c>
      <c r="X283" s="12">
        <f t="shared" si="20"/>
        <v>6</v>
      </c>
      <c r="Y283" s="12">
        <f>COUNTIF(U:U,U283)</f>
        <v>409</v>
      </c>
      <c r="Z283" s="12">
        <f>COUNTIFS(D:D,D283,U:U,U283)</f>
        <v>0</v>
      </c>
      <c r="AA283" s="25" t="str">
        <f t="shared" si="23"/>
        <v/>
      </c>
    </row>
    <row r="284" spans="21:27" customFormat="1" x14ac:dyDescent="0.2">
      <c r="U284" s="9" t="b">
        <f t="shared" si="21"/>
        <v>0</v>
      </c>
      <c r="V284" s="10" t="str">
        <f t="shared" si="22"/>
        <v>NEPRAVDA</v>
      </c>
      <c r="W284" s="11" t="e">
        <f t="shared" si="24"/>
        <v>#VALUE!</v>
      </c>
      <c r="X284" s="12">
        <f t="shared" si="20"/>
        <v>6</v>
      </c>
      <c r="Y284" s="12">
        <f>COUNTIF(U:U,U284)</f>
        <v>409</v>
      </c>
      <c r="Z284" s="12">
        <f>COUNTIFS(D:D,D284,U:U,U284)</f>
        <v>0</v>
      </c>
      <c r="AA284" s="25" t="str">
        <f t="shared" si="23"/>
        <v/>
      </c>
    </row>
    <row r="285" spans="21:27" customFormat="1" x14ac:dyDescent="0.2">
      <c r="U285" s="9" t="b">
        <f t="shared" si="21"/>
        <v>0</v>
      </c>
      <c r="V285" s="10" t="str">
        <f t="shared" si="22"/>
        <v>NEPRAVDA</v>
      </c>
      <c r="W285" s="11" t="e">
        <f t="shared" si="24"/>
        <v>#VALUE!</v>
      </c>
      <c r="X285" s="12">
        <f t="shared" si="20"/>
        <v>6</v>
      </c>
      <c r="Y285" s="12">
        <f>COUNTIF(U:U,U285)</f>
        <v>409</v>
      </c>
      <c r="Z285" s="12">
        <f>COUNTIFS(D:D,D285,U:U,U285)</f>
        <v>0</v>
      </c>
      <c r="AA285" s="25" t="str">
        <f t="shared" si="23"/>
        <v/>
      </c>
    </row>
    <row r="286" spans="21:27" customFormat="1" x14ac:dyDescent="0.2">
      <c r="U286" s="9" t="b">
        <f t="shared" si="21"/>
        <v>0</v>
      </c>
      <c r="V286" s="10" t="str">
        <f t="shared" si="22"/>
        <v>NEPRAVDA</v>
      </c>
      <c r="W286" s="11" t="e">
        <f t="shared" si="24"/>
        <v>#VALUE!</v>
      </c>
      <c r="X286" s="12">
        <f t="shared" si="20"/>
        <v>6</v>
      </c>
      <c r="Y286" s="12">
        <f>COUNTIF(U:U,U286)</f>
        <v>409</v>
      </c>
      <c r="Z286" s="12">
        <f>COUNTIFS(D:D,D286,U:U,U286)</f>
        <v>0</v>
      </c>
      <c r="AA286" s="25" t="str">
        <f t="shared" si="23"/>
        <v/>
      </c>
    </row>
    <row r="287" spans="21:27" customFormat="1" x14ac:dyDescent="0.2">
      <c r="U287" s="9" t="b">
        <f t="shared" si="21"/>
        <v>0</v>
      </c>
      <c r="V287" s="10" t="str">
        <f t="shared" si="22"/>
        <v>NEPRAVDA</v>
      </c>
      <c r="W287" s="11" t="e">
        <f t="shared" si="24"/>
        <v>#VALUE!</v>
      </c>
      <c r="X287" s="12">
        <f t="shared" si="20"/>
        <v>6</v>
      </c>
      <c r="Y287" s="12">
        <f>COUNTIF(U:U,U287)</f>
        <v>409</v>
      </c>
      <c r="Z287" s="12">
        <f>COUNTIFS(D:D,D287,U:U,U287)</f>
        <v>0</v>
      </c>
      <c r="AA287" s="25" t="str">
        <f t="shared" si="23"/>
        <v/>
      </c>
    </row>
    <row r="288" spans="21:27" customFormat="1" x14ac:dyDescent="0.2">
      <c r="U288" s="9" t="b">
        <f t="shared" si="21"/>
        <v>0</v>
      </c>
      <c r="V288" s="10" t="str">
        <f t="shared" si="22"/>
        <v>NEPRAVDA</v>
      </c>
      <c r="W288" s="11" t="e">
        <f t="shared" si="24"/>
        <v>#VALUE!</v>
      </c>
      <c r="X288" s="12">
        <f t="shared" si="20"/>
        <v>6</v>
      </c>
      <c r="Y288" s="12">
        <f>COUNTIF(U:U,U288)</f>
        <v>409</v>
      </c>
      <c r="Z288" s="12">
        <f>COUNTIFS(D:D,D288,U:U,U288)</f>
        <v>0</v>
      </c>
      <c r="AA288" s="25" t="str">
        <f t="shared" si="23"/>
        <v/>
      </c>
    </row>
    <row r="289" spans="21:27" customFormat="1" x14ac:dyDescent="0.2">
      <c r="U289" s="9" t="b">
        <f t="shared" si="21"/>
        <v>0</v>
      </c>
      <c r="V289" s="10" t="str">
        <f t="shared" si="22"/>
        <v>NEPRAVDA</v>
      </c>
      <c r="W289" s="11" t="e">
        <f t="shared" si="24"/>
        <v>#VALUE!</v>
      </c>
      <c r="X289" s="12">
        <f t="shared" si="20"/>
        <v>6</v>
      </c>
      <c r="Y289" s="12">
        <f>COUNTIF(U:U,U289)</f>
        <v>409</v>
      </c>
      <c r="Z289" s="12">
        <f>COUNTIFS(D:D,D289,U:U,U289)</f>
        <v>0</v>
      </c>
      <c r="AA289" s="25" t="str">
        <f t="shared" si="23"/>
        <v/>
      </c>
    </row>
    <row r="290" spans="21:27" customFormat="1" x14ac:dyDescent="0.2">
      <c r="U290" s="9" t="b">
        <f t="shared" si="21"/>
        <v>0</v>
      </c>
      <c r="V290" s="10" t="str">
        <f t="shared" si="22"/>
        <v>NEPRAVDA</v>
      </c>
      <c r="W290" s="11" t="e">
        <f t="shared" si="24"/>
        <v>#VALUE!</v>
      </c>
      <c r="X290" s="12">
        <f t="shared" si="20"/>
        <v>6</v>
      </c>
      <c r="Y290" s="12">
        <f>COUNTIF(U:U,U290)</f>
        <v>409</v>
      </c>
      <c r="Z290" s="12">
        <f>COUNTIFS(D:D,D290,U:U,U290)</f>
        <v>0</v>
      </c>
      <c r="AA290" s="25" t="str">
        <f t="shared" si="23"/>
        <v/>
      </c>
    </row>
    <row r="291" spans="21:27" customFormat="1" x14ac:dyDescent="0.2">
      <c r="U291" s="9" t="b">
        <f t="shared" si="21"/>
        <v>0</v>
      </c>
      <c r="V291" s="10" t="str">
        <f t="shared" si="22"/>
        <v>NEPRAVDA</v>
      </c>
      <c r="W291" s="11" t="e">
        <f t="shared" si="24"/>
        <v>#VALUE!</v>
      </c>
      <c r="X291" s="12">
        <f t="shared" ref="X291:X354" si="25">IF(U291&gt;=120000,6,IF(U291&gt;=24000,5,IF(U291&gt;=2300,4,IF(U291=1300,3,IF(U291=435,2,IF(U291=145,1,0))))))</f>
        <v>6</v>
      </c>
      <c r="Y291" s="12">
        <f>COUNTIF(U:U,U291)</f>
        <v>409</v>
      </c>
      <c r="Z291" s="12">
        <f>COUNTIFS(D:D,D291,U:U,U291)</f>
        <v>0</v>
      </c>
      <c r="AA291" s="25" t="str">
        <f t="shared" si="23"/>
        <v/>
      </c>
    </row>
    <row r="292" spans="21:27" customFormat="1" x14ac:dyDescent="0.2">
      <c r="U292" s="9" t="b">
        <f t="shared" si="21"/>
        <v>0</v>
      </c>
      <c r="V292" s="10" t="str">
        <f t="shared" si="22"/>
        <v>NEPRAVDA</v>
      </c>
      <c r="W292" s="11" t="e">
        <f t="shared" si="24"/>
        <v>#VALUE!</v>
      </c>
      <c r="X292" s="12">
        <f t="shared" si="25"/>
        <v>6</v>
      </c>
      <c r="Y292" s="12">
        <f>COUNTIF(U:U,U292)</f>
        <v>409</v>
      </c>
      <c r="Z292" s="12">
        <f>COUNTIFS(D:D,D292,U:U,U292)</f>
        <v>0</v>
      </c>
      <c r="AA292" s="25" t="str">
        <f t="shared" si="23"/>
        <v/>
      </c>
    </row>
    <row r="293" spans="21:27" customFormat="1" x14ac:dyDescent="0.2">
      <c r="U293" s="9" t="b">
        <f t="shared" si="21"/>
        <v>0</v>
      </c>
      <c r="V293" s="10" t="str">
        <f t="shared" si="22"/>
        <v>NEPRAVDA</v>
      </c>
      <c r="W293" s="11" t="e">
        <f t="shared" si="24"/>
        <v>#VALUE!</v>
      </c>
      <c r="X293" s="12">
        <f t="shared" si="25"/>
        <v>6</v>
      </c>
      <c r="Y293" s="12">
        <f>COUNTIF(U:U,U293)</f>
        <v>409</v>
      </c>
      <c r="Z293" s="12">
        <f>COUNTIFS(D:D,D293,U:U,U293)</f>
        <v>0</v>
      </c>
      <c r="AA293" s="25" t="str">
        <f t="shared" si="23"/>
        <v/>
      </c>
    </row>
    <row r="294" spans="21:27" customFormat="1" x14ac:dyDescent="0.2">
      <c r="U294" s="9" t="b">
        <f t="shared" si="21"/>
        <v>0</v>
      </c>
      <c r="V294" s="10" t="str">
        <f t="shared" si="22"/>
        <v>NEPRAVDA</v>
      </c>
      <c r="W294" s="11" t="e">
        <f t="shared" si="24"/>
        <v>#VALUE!</v>
      </c>
      <c r="X294" s="12">
        <f t="shared" si="25"/>
        <v>6</v>
      </c>
      <c r="Y294" s="12">
        <f>COUNTIF(U:U,U294)</f>
        <v>409</v>
      </c>
      <c r="Z294" s="12">
        <f>COUNTIFS(D:D,D294,U:U,U294)</f>
        <v>0</v>
      </c>
      <c r="AA294" s="25" t="str">
        <f t="shared" si="23"/>
        <v/>
      </c>
    </row>
    <row r="295" spans="21:27" customFormat="1" x14ac:dyDescent="0.2">
      <c r="U295" s="9" t="b">
        <f t="shared" si="21"/>
        <v>0</v>
      </c>
      <c r="V295" s="10" t="str">
        <f t="shared" si="22"/>
        <v>NEPRAVDA</v>
      </c>
      <c r="W295" s="11" t="e">
        <f t="shared" si="24"/>
        <v>#VALUE!</v>
      </c>
      <c r="X295" s="12">
        <f t="shared" si="25"/>
        <v>6</v>
      </c>
      <c r="Y295" s="12">
        <f>COUNTIF(U:U,U295)</f>
        <v>409</v>
      </c>
      <c r="Z295" s="12">
        <f>COUNTIFS(D:D,D295,U:U,U295)</f>
        <v>0</v>
      </c>
      <c r="AA295" s="25" t="str">
        <f t="shared" si="23"/>
        <v/>
      </c>
    </row>
    <row r="296" spans="21:27" customFormat="1" x14ac:dyDescent="0.2">
      <c r="U296" s="9" t="b">
        <f t="shared" si="21"/>
        <v>0</v>
      </c>
      <c r="V296" s="10" t="str">
        <f t="shared" si="22"/>
        <v>NEPRAVDA</v>
      </c>
      <c r="W296" s="11" t="e">
        <f t="shared" si="24"/>
        <v>#VALUE!</v>
      </c>
      <c r="X296" s="12">
        <f t="shared" si="25"/>
        <v>6</v>
      </c>
      <c r="Y296" s="12">
        <f>COUNTIF(U:U,U296)</f>
        <v>409</v>
      </c>
      <c r="Z296" s="12">
        <f>COUNTIFS(D:D,D296,U:U,U296)</f>
        <v>0</v>
      </c>
      <c r="AA296" s="25" t="str">
        <f t="shared" si="23"/>
        <v/>
      </c>
    </row>
    <row r="297" spans="21:27" customFormat="1" x14ac:dyDescent="0.2">
      <c r="U297" s="9" t="b">
        <f t="shared" si="21"/>
        <v>0</v>
      </c>
      <c r="V297" s="10" t="str">
        <f t="shared" si="22"/>
        <v>NEPRAVDA</v>
      </c>
      <c r="W297" s="11" t="e">
        <f t="shared" si="24"/>
        <v>#VALUE!</v>
      </c>
      <c r="X297" s="12">
        <f t="shared" si="25"/>
        <v>6</v>
      </c>
      <c r="Y297" s="12">
        <f>COUNTIF(U:U,U297)</f>
        <v>409</v>
      </c>
      <c r="Z297" s="12">
        <f>COUNTIFS(D:D,D297,U:U,U297)</f>
        <v>0</v>
      </c>
      <c r="AA297" s="25" t="str">
        <f t="shared" si="23"/>
        <v/>
      </c>
    </row>
    <row r="298" spans="21:27" customFormat="1" x14ac:dyDescent="0.2">
      <c r="U298" s="9" t="b">
        <f t="shared" si="21"/>
        <v>0</v>
      </c>
      <c r="V298" s="10" t="str">
        <f t="shared" si="22"/>
        <v>NEPRAVDA</v>
      </c>
      <c r="W298" s="11" t="e">
        <f t="shared" si="24"/>
        <v>#VALUE!</v>
      </c>
      <c r="X298" s="12">
        <f t="shared" si="25"/>
        <v>6</v>
      </c>
      <c r="Y298" s="12">
        <f>COUNTIF(U:U,U298)</f>
        <v>409</v>
      </c>
      <c r="Z298" s="12">
        <f>COUNTIFS(D:D,D298,U:U,U298)</f>
        <v>0</v>
      </c>
      <c r="AA298" s="25" t="str">
        <f t="shared" si="23"/>
        <v/>
      </c>
    </row>
    <row r="299" spans="21:27" customFormat="1" x14ac:dyDescent="0.2">
      <c r="U299" s="9" t="b">
        <f t="shared" si="21"/>
        <v>0</v>
      </c>
      <c r="V299" s="10" t="str">
        <f t="shared" si="22"/>
        <v>NEPRAVDA</v>
      </c>
      <c r="W299" s="11" t="e">
        <f t="shared" si="24"/>
        <v>#VALUE!</v>
      </c>
      <c r="X299" s="12">
        <f t="shared" si="25"/>
        <v>6</v>
      </c>
      <c r="Y299" s="12">
        <f>COUNTIF(U:U,U299)</f>
        <v>409</v>
      </c>
      <c r="Z299" s="12">
        <f>COUNTIFS(D:D,D299,U:U,U299)</f>
        <v>0</v>
      </c>
      <c r="AA299" s="25" t="str">
        <f t="shared" si="23"/>
        <v/>
      </c>
    </row>
    <row r="300" spans="21:27" customFormat="1" x14ac:dyDescent="0.2">
      <c r="U300" s="9" t="b">
        <f t="shared" si="21"/>
        <v>0</v>
      </c>
      <c r="V300" s="10" t="str">
        <f t="shared" si="22"/>
        <v>NEPRAVDA</v>
      </c>
      <c r="W300" s="11" t="e">
        <f t="shared" si="24"/>
        <v>#VALUE!</v>
      </c>
      <c r="X300" s="12">
        <f t="shared" si="25"/>
        <v>6</v>
      </c>
      <c r="Y300" s="12">
        <f>COUNTIF(U:U,U300)</f>
        <v>409</v>
      </c>
      <c r="Z300" s="12">
        <f>COUNTIFS(D:D,D300,U:U,U300)</f>
        <v>0</v>
      </c>
      <c r="AA300" s="25" t="str">
        <f t="shared" si="23"/>
        <v/>
      </c>
    </row>
    <row r="301" spans="21:27" customFormat="1" x14ac:dyDescent="0.2">
      <c r="U301" s="9" t="b">
        <f t="shared" si="21"/>
        <v>0</v>
      </c>
      <c r="V301" s="10" t="str">
        <f t="shared" si="22"/>
        <v>NEPRAVDA</v>
      </c>
      <c r="W301" s="11" t="e">
        <f t="shared" si="24"/>
        <v>#VALUE!</v>
      </c>
      <c r="X301" s="12">
        <f t="shared" si="25"/>
        <v>6</v>
      </c>
      <c r="Y301" s="12">
        <f>COUNTIF(U:U,U301)</f>
        <v>409</v>
      </c>
      <c r="Z301" s="12">
        <f>COUNTIFS(D:D,D301,U:U,U301)</f>
        <v>0</v>
      </c>
      <c r="AA301" s="25" t="str">
        <f t="shared" si="23"/>
        <v/>
      </c>
    </row>
    <row r="302" spans="21:27" customFormat="1" x14ac:dyDescent="0.2">
      <c r="U302" s="9" t="b">
        <f t="shared" si="21"/>
        <v>0</v>
      </c>
      <c r="V302" s="10" t="str">
        <f t="shared" si="22"/>
        <v>NEPRAVDA</v>
      </c>
      <c r="W302" s="11" t="e">
        <f t="shared" si="24"/>
        <v>#VALUE!</v>
      </c>
      <c r="X302" s="12">
        <f t="shared" si="25"/>
        <v>6</v>
      </c>
      <c r="Y302" s="12">
        <f>COUNTIF(U:U,U302)</f>
        <v>409</v>
      </c>
      <c r="Z302" s="12">
        <f>COUNTIFS(D:D,D302,U:U,U302)</f>
        <v>0</v>
      </c>
      <c r="AA302" s="25" t="str">
        <f t="shared" si="23"/>
        <v/>
      </c>
    </row>
    <row r="303" spans="21:27" customFormat="1" x14ac:dyDescent="0.2">
      <c r="U303" s="9" t="b">
        <f t="shared" si="21"/>
        <v>0</v>
      </c>
      <c r="V303" s="10" t="str">
        <f t="shared" si="22"/>
        <v>NEPRAVDA</v>
      </c>
      <c r="W303" s="11" t="e">
        <f t="shared" si="24"/>
        <v>#VALUE!</v>
      </c>
      <c r="X303" s="12">
        <f t="shared" si="25"/>
        <v>6</v>
      </c>
      <c r="Y303" s="12">
        <f>COUNTIF(U:U,U303)</f>
        <v>409</v>
      </c>
      <c r="Z303" s="12">
        <f>COUNTIFS(D:D,D303,U:U,U303)</f>
        <v>0</v>
      </c>
      <c r="AA303" s="25" t="str">
        <f t="shared" si="23"/>
        <v/>
      </c>
    </row>
    <row r="304" spans="21:27" customFormat="1" x14ac:dyDescent="0.2">
      <c r="U304" s="9" t="b">
        <f t="shared" si="21"/>
        <v>0</v>
      </c>
      <c r="V304" s="10" t="str">
        <f t="shared" si="22"/>
        <v>NEPRAVDA</v>
      </c>
      <c r="W304" s="11" t="e">
        <f t="shared" si="24"/>
        <v>#VALUE!</v>
      </c>
      <c r="X304" s="12">
        <f t="shared" si="25"/>
        <v>6</v>
      </c>
      <c r="Y304" s="12">
        <f>COUNTIF(U:U,U304)</f>
        <v>409</v>
      </c>
      <c r="Z304" s="12">
        <f>COUNTIFS(D:D,D304,U:U,U304)</f>
        <v>0</v>
      </c>
      <c r="AA304" s="25" t="str">
        <f t="shared" si="23"/>
        <v/>
      </c>
    </row>
    <row r="305" spans="21:27" customFormat="1" x14ac:dyDescent="0.2">
      <c r="U305" s="9" t="b">
        <f t="shared" si="21"/>
        <v>0</v>
      </c>
      <c r="V305" s="10" t="str">
        <f t="shared" si="22"/>
        <v>NEPRAVDA</v>
      </c>
      <c r="W305" s="11" t="e">
        <f t="shared" si="24"/>
        <v>#VALUE!</v>
      </c>
      <c r="X305" s="12">
        <f t="shared" si="25"/>
        <v>6</v>
      </c>
      <c r="Y305" s="12">
        <f>COUNTIF(U:U,U305)</f>
        <v>409</v>
      </c>
      <c r="Z305" s="12">
        <f>COUNTIFS(D:D,D305,U:U,U305)</f>
        <v>0</v>
      </c>
      <c r="AA305" s="25" t="str">
        <f t="shared" si="23"/>
        <v/>
      </c>
    </row>
    <row r="306" spans="21:27" customFormat="1" x14ac:dyDescent="0.2">
      <c r="U306" s="9" t="b">
        <f t="shared" si="21"/>
        <v>0</v>
      </c>
      <c r="V306" s="10" t="str">
        <f t="shared" si="22"/>
        <v>NEPRAVDA</v>
      </c>
      <c r="W306" s="11" t="e">
        <f t="shared" si="24"/>
        <v>#VALUE!</v>
      </c>
      <c r="X306" s="12">
        <f t="shared" si="25"/>
        <v>6</v>
      </c>
      <c r="Y306" s="12">
        <f>COUNTIF(U:U,U306)</f>
        <v>409</v>
      </c>
      <c r="Z306" s="12">
        <f>COUNTIFS(D:D,D306,U:U,U306)</f>
        <v>0</v>
      </c>
      <c r="AA306" s="25" t="str">
        <f t="shared" si="23"/>
        <v/>
      </c>
    </row>
    <row r="307" spans="21:27" customFormat="1" x14ac:dyDescent="0.2">
      <c r="U307" s="9" t="b">
        <f t="shared" si="21"/>
        <v>0</v>
      </c>
      <c r="V307" s="10" t="str">
        <f t="shared" si="22"/>
        <v>NEPRAVDA</v>
      </c>
      <c r="W307" s="11" t="e">
        <f t="shared" si="24"/>
        <v>#VALUE!</v>
      </c>
      <c r="X307" s="12">
        <f t="shared" si="25"/>
        <v>6</v>
      </c>
      <c r="Y307" s="12">
        <f>COUNTIF(U:U,U307)</f>
        <v>409</v>
      </c>
      <c r="Z307" s="12">
        <f>COUNTIFS(D:D,D307,U:U,U307)</f>
        <v>0</v>
      </c>
      <c r="AA307" s="25" t="str">
        <f t="shared" si="23"/>
        <v/>
      </c>
    </row>
    <row r="308" spans="21:27" customFormat="1" x14ac:dyDescent="0.2">
      <c r="U308" s="9" t="b">
        <f t="shared" si="21"/>
        <v>0</v>
      </c>
      <c r="V308" s="10" t="str">
        <f t="shared" si="22"/>
        <v>NEPRAVDA</v>
      </c>
      <c r="W308" s="11" t="e">
        <f t="shared" si="24"/>
        <v>#VALUE!</v>
      </c>
      <c r="X308" s="12">
        <f t="shared" si="25"/>
        <v>6</v>
      </c>
      <c r="Y308" s="12">
        <f>COUNTIF(U:U,U308)</f>
        <v>409</v>
      </c>
      <c r="Z308" s="12">
        <f>COUNTIFS(D:D,D308,U:U,U308)</f>
        <v>0</v>
      </c>
      <c r="AA308" s="25" t="str">
        <f t="shared" si="23"/>
        <v/>
      </c>
    </row>
    <row r="309" spans="21:27" customFormat="1" x14ac:dyDescent="0.2">
      <c r="U309" s="9" t="b">
        <f t="shared" si="21"/>
        <v>0</v>
      </c>
      <c r="V309" s="10" t="str">
        <f t="shared" si="22"/>
        <v>NEPRAVDA</v>
      </c>
      <c r="W309" s="11" t="e">
        <f t="shared" si="24"/>
        <v>#VALUE!</v>
      </c>
      <c r="X309" s="12">
        <f t="shared" si="25"/>
        <v>6</v>
      </c>
      <c r="Y309" s="12">
        <f>COUNTIF(U:U,U309)</f>
        <v>409</v>
      </c>
      <c r="Z309" s="12">
        <f>COUNTIFS(D:D,D309,U:U,U309)</f>
        <v>0</v>
      </c>
      <c r="AA309" s="25" t="str">
        <f t="shared" si="23"/>
        <v/>
      </c>
    </row>
    <row r="310" spans="21:27" customFormat="1" x14ac:dyDescent="0.2">
      <c r="U310" s="9" t="b">
        <f t="shared" si="21"/>
        <v>0</v>
      </c>
      <c r="V310" s="10" t="str">
        <f t="shared" si="22"/>
        <v>NEPRAVDA</v>
      </c>
      <c r="W310" s="11" t="e">
        <f t="shared" si="24"/>
        <v>#VALUE!</v>
      </c>
      <c r="X310" s="12">
        <f t="shared" si="25"/>
        <v>6</v>
      </c>
      <c r="Y310" s="12">
        <f>COUNTIF(U:U,U310)</f>
        <v>409</v>
      </c>
      <c r="Z310" s="12">
        <f>COUNTIFS(D:D,D310,U:U,U310)</f>
        <v>0</v>
      </c>
      <c r="AA310" s="25" t="str">
        <f t="shared" si="23"/>
        <v/>
      </c>
    </row>
    <row r="311" spans="21:27" customFormat="1" x14ac:dyDescent="0.2">
      <c r="U311" s="9" t="b">
        <f t="shared" ref="U311:U374" si="26">IF(E311="145 MHz",145,IF(E311="435 MHz",435,IF(E311="1,3 GHz",1300,IF(E311="2,3 GHz",2300,IF(E311="3,4 GHz",3400,IF(E311="5,7 GHz",5700,IF(E311="10 GHz",10000,IF(E311="24 GHz",24000,IF(E311="47 GHz",47000,IF(E311="76 GHz",76000,IF(E311="120 GHz",120000,IF(E311="134 GHz",134000,IF(E311="248 GHz",248000)))))))))))))</f>
        <v>0</v>
      </c>
      <c r="V311" s="10" t="str">
        <f t="shared" si="22"/>
        <v>NEPRAVDA</v>
      </c>
      <c r="W311" s="11" t="e">
        <f t="shared" si="24"/>
        <v>#VALUE!</v>
      </c>
      <c r="X311" s="12">
        <f t="shared" si="25"/>
        <v>6</v>
      </c>
      <c r="Y311" s="12">
        <f>COUNTIF(U:U,U311)</f>
        <v>409</v>
      </c>
      <c r="Z311" s="12">
        <f>COUNTIFS(D:D,D311,U:U,U311)</f>
        <v>0</v>
      </c>
      <c r="AA311" s="25" t="str">
        <f t="shared" si="23"/>
        <v/>
      </c>
    </row>
    <row r="312" spans="21:27" customFormat="1" x14ac:dyDescent="0.2">
      <c r="U312" s="9" t="b">
        <f t="shared" si="26"/>
        <v>0</v>
      </c>
      <c r="V312" s="10" t="str">
        <f t="shared" si="22"/>
        <v>NEPRAVDA</v>
      </c>
      <c r="W312" s="11" t="e">
        <f t="shared" si="24"/>
        <v>#VALUE!</v>
      </c>
      <c r="X312" s="12">
        <f t="shared" si="25"/>
        <v>6</v>
      </c>
      <c r="Y312" s="12">
        <f>COUNTIF(U:U,U312)</f>
        <v>409</v>
      </c>
      <c r="Z312" s="12">
        <f>COUNTIFS(D:D,D312,U:U,U312)</f>
        <v>0</v>
      </c>
      <c r="AA312" s="25" t="str">
        <f t="shared" si="23"/>
        <v/>
      </c>
    </row>
    <row r="313" spans="21:27" customFormat="1" x14ac:dyDescent="0.2">
      <c r="U313" s="9" t="b">
        <f t="shared" si="26"/>
        <v>0</v>
      </c>
      <c r="V313" s="10" t="str">
        <f t="shared" si="22"/>
        <v>NEPRAVDA</v>
      </c>
      <c r="W313" s="11" t="e">
        <f t="shared" si="24"/>
        <v>#VALUE!</v>
      </c>
      <c r="X313" s="12">
        <f t="shared" si="25"/>
        <v>6</v>
      </c>
      <c r="Y313" s="12">
        <f>COUNTIF(U:U,U313)</f>
        <v>409</v>
      </c>
      <c r="Z313" s="12">
        <f>COUNTIFS(D:D,D313,U:U,U313)</f>
        <v>0</v>
      </c>
      <c r="AA313" s="25" t="str">
        <f t="shared" si="23"/>
        <v/>
      </c>
    </row>
    <row r="314" spans="21:27" customFormat="1" x14ac:dyDescent="0.2">
      <c r="U314" s="9" t="b">
        <f t="shared" si="26"/>
        <v>0</v>
      </c>
      <c r="V314" s="10" t="str">
        <f t="shared" si="22"/>
        <v>NEPRAVDA</v>
      </c>
      <c r="W314" s="11" t="e">
        <f t="shared" si="24"/>
        <v>#VALUE!</v>
      </c>
      <c r="X314" s="12">
        <f t="shared" si="25"/>
        <v>6</v>
      </c>
      <c r="Y314" s="12">
        <f>COUNTIF(U:U,U314)</f>
        <v>409</v>
      </c>
      <c r="Z314" s="12">
        <f>COUNTIFS(D:D,D314,U:U,U314)</f>
        <v>0</v>
      </c>
      <c r="AA314" s="25" t="str">
        <f t="shared" si="23"/>
        <v/>
      </c>
    </row>
    <row r="315" spans="21:27" customFormat="1" x14ac:dyDescent="0.2">
      <c r="U315" s="9" t="b">
        <f t="shared" si="26"/>
        <v>0</v>
      </c>
      <c r="V315" s="10" t="str">
        <f t="shared" si="22"/>
        <v>NEPRAVDA</v>
      </c>
      <c r="W315" s="11" t="e">
        <f t="shared" si="24"/>
        <v>#VALUE!</v>
      </c>
      <c r="X315" s="12">
        <f t="shared" si="25"/>
        <v>6</v>
      </c>
      <c r="Y315" s="12">
        <f>COUNTIF(U:U,U315)</f>
        <v>409</v>
      </c>
      <c r="Z315" s="12">
        <f>COUNTIFS(D:D,D315,U:U,U315)</f>
        <v>0</v>
      </c>
      <c r="AA315" s="25" t="str">
        <f t="shared" si="23"/>
        <v/>
      </c>
    </row>
    <row r="316" spans="21:27" customFormat="1" x14ac:dyDescent="0.2">
      <c r="U316" s="9" t="b">
        <f t="shared" si="26"/>
        <v>0</v>
      </c>
      <c r="V316" s="10" t="str">
        <f t="shared" si="22"/>
        <v>NEPRAVDA</v>
      </c>
      <c r="W316" s="11" t="e">
        <f t="shared" si="24"/>
        <v>#VALUE!</v>
      </c>
      <c r="X316" s="12">
        <f t="shared" si="25"/>
        <v>6</v>
      </c>
      <c r="Y316" s="12">
        <f>COUNTIF(U:U,U316)</f>
        <v>409</v>
      </c>
      <c r="Z316" s="12">
        <f>COUNTIFS(D:D,D316,U:U,U316)</f>
        <v>0</v>
      </c>
      <c r="AA316" s="25" t="str">
        <f t="shared" si="23"/>
        <v/>
      </c>
    </row>
    <row r="317" spans="21:27" customFormat="1" x14ac:dyDescent="0.2">
      <c r="U317" s="9" t="b">
        <f t="shared" si="26"/>
        <v>0</v>
      </c>
      <c r="V317" s="10" t="str">
        <f t="shared" si="22"/>
        <v>NEPRAVDA</v>
      </c>
      <c r="W317" s="11" t="e">
        <f t="shared" si="24"/>
        <v>#VALUE!</v>
      </c>
      <c r="X317" s="12">
        <f t="shared" si="25"/>
        <v>6</v>
      </c>
      <c r="Y317" s="12">
        <f>COUNTIF(U:U,U317)</f>
        <v>409</v>
      </c>
      <c r="Z317" s="12">
        <f>COUNTIFS(D:D,D317,U:U,U317)</f>
        <v>0</v>
      </c>
      <c r="AA317" s="25" t="str">
        <f t="shared" si="23"/>
        <v/>
      </c>
    </row>
    <row r="318" spans="21:27" customFormat="1" x14ac:dyDescent="0.2">
      <c r="U318" s="9" t="b">
        <f t="shared" si="26"/>
        <v>0</v>
      </c>
      <c r="V318" s="10" t="str">
        <f t="shared" si="22"/>
        <v>NEPRAVDA</v>
      </c>
      <c r="W318" s="11" t="e">
        <f t="shared" si="24"/>
        <v>#VALUE!</v>
      </c>
      <c r="X318" s="12">
        <f t="shared" si="25"/>
        <v>6</v>
      </c>
      <c r="Y318" s="12">
        <f>COUNTIF(U:U,U318)</f>
        <v>409</v>
      </c>
      <c r="Z318" s="12">
        <f>COUNTIFS(D:D,D318,U:U,U318)</f>
        <v>0</v>
      </c>
      <c r="AA318" s="25" t="str">
        <f t="shared" si="23"/>
        <v/>
      </c>
    </row>
    <row r="319" spans="21:27" customFormat="1" x14ac:dyDescent="0.2">
      <c r="U319" s="9" t="b">
        <f t="shared" si="26"/>
        <v>0</v>
      </c>
      <c r="V319" s="10" t="str">
        <f t="shared" si="22"/>
        <v>NEPRAVDA</v>
      </c>
      <c r="W319" s="11" t="e">
        <f t="shared" si="24"/>
        <v>#VALUE!</v>
      </c>
      <c r="X319" s="12">
        <f t="shared" si="25"/>
        <v>6</v>
      </c>
      <c r="Y319" s="12">
        <f>COUNTIF(U:U,U319)</f>
        <v>409</v>
      </c>
      <c r="Z319" s="12">
        <f>COUNTIFS(D:D,D319,U:U,U319)</f>
        <v>0</v>
      </c>
      <c r="AA319" s="25" t="str">
        <f t="shared" si="23"/>
        <v/>
      </c>
    </row>
    <row r="320" spans="21:27" customFormat="1" x14ac:dyDescent="0.2">
      <c r="U320" s="9" t="b">
        <f t="shared" si="26"/>
        <v>0</v>
      </c>
      <c r="V320" s="10" t="str">
        <f t="shared" si="22"/>
        <v>NEPRAVDA</v>
      </c>
      <c r="W320" s="11" t="e">
        <f t="shared" si="24"/>
        <v>#VALUE!</v>
      </c>
      <c r="X320" s="12">
        <f t="shared" si="25"/>
        <v>6</v>
      </c>
      <c r="Y320" s="12">
        <f>COUNTIF(U:U,U320)</f>
        <v>409</v>
      </c>
      <c r="Z320" s="12">
        <f>COUNTIFS(D:D,D320,U:U,U320)</f>
        <v>0</v>
      </c>
      <c r="AA320" s="25" t="str">
        <f t="shared" si="23"/>
        <v/>
      </c>
    </row>
    <row r="321" spans="21:27" customFormat="1" x14ac:dyDescent="0.2">
      <c r="U321" s="9" t="b">
        <f t="shared" si="26"/>
        <v>0</v>
      </c>
      <c r="V321" s="10" t="str">
        <f t="shared" si="22"/>
        <v>NEPRAVDA</v>
      </c>
      <c r="W321" s="11" t="e">
        <f t="shared" si="24"/>
        <v>#VALUE!</v>
      </c>
      <c r="X321" s="12">
        <f t="shared" si="25"/>
        <v>6</v>
      </c>
      <c r="Y321" s="12">
        <f>COUNTIF(U:U,U321)</f>
        <v>409</v>
      </c>
      <c r="Z321" s="12">
        <f>COUNTIFS(D:D,D321,U:U,U321)</f>
        <v>0</v>
      </c>
      <c r="AA321" s="25" t="str">
        <f t="shared" si="23"/>
        <v/>
      </c>
    </row>
    <row r="322" spans="21:27" customFormat="1" x14ac:dyDescent="0.2">
      <c r="U322" s="9" t="b">
        <f t="shared" si="26"/>
        <v>0</v>
      </c>
      <c r="V322" s="10" t="str">
        <f t="shared" si="22"/>
        <v>NEPRAVDA</v>
      </c>
      <c r="W322" s="11" t="e">
        <f t="shared" si="24"/>
        <v>#VALUE!</v>
      </c>
      <c r="X322" s="12">
        <f t="shared" si="25"/>
        <v>6</v>
      </c>
      <c r="Y322" s="12">
        <f>COUNTIF(U:U,U322)</f>
        <v>409</v>
      </c>
      <c r="Z322" s="12">
        <f>COUNTIFS(D:D,D322,U:U,U322)</f>
        <v>0</v>
      </c>
      <c r="AA322" s="25" t="str">
        <f t="shared" si="23"/>
        <v/>
      </c>
    </row>
    <row r="323" spans="21:27" customFormat="1" x14ac:dyDescent="0.2">
      <c r="U323" s="9" t="b">
        <f t="shared" si="26"/>
        <v>0</v>
      </c>
      <c r="V323" s="10" t="str">
        <f t="shared" si="22"/>
        <v>NEPRAVDA</v>
      </c>
      <c r="W323" s="11" t="e">
        <f t="shared" si="24"/>
        <v>#VALUE!</v>
      </c>
      <c r="X323" s="12">
        <f t="shared" si="25"/>
        <v>6</v>
      </c>
      <c r="Y323" s="12">
        <f>COUNTIF(U:U,U323)</f>
        <v>409</v>
      </c>
      <c r="Z323" s="12">
        <f>COUNTIFS(D:D,D323,U:U,U323)</f>
        <v>0</v>
      </c>
      <c r="AA323" s="25" t="str">
        <f t="shared" si="23"/>
        <v/>
      </c>
    </row>
    <row r="324" spans="21:27" customFormat="1" x14ac:dyDescent="0.2">
      <c r="U324" s="9" t="b">
        <f t="shared" si="26"/>
        <v>0</v>
      </c>
      <c r="V324" s="10" t="str">
        <f t="shared" si="22"/>
        <v>NEPRAVDA</v>
      </c>
      <c r="W324" s="11" t="e">
        <f t="shared" si="24"/>
        <v>#VALUE!</v>
      </c>
      <c r="X324" s="12">
        <f t="shared" si="25"/>
        <v>6</v>
      </c>
      <c r="Y324" s="12">
        <f>COUNTIF(U:U,U324)</f>
        <v>409</v>
      </c>
      <c r="Z324" s="12">
        <f>COUNTIFS(D:D,D324,U:U,U324)</f>
        <v>0</v>
      </c>
      <c r="AA324" s="25" t="str">
        <f t="shared" si="23"/>
        <v/>
      </c>
    </row>
    <row r="325" spans="21:27" customFormat="1" x14ac:dyDescent="0.2">
      <c r="U325" s="9" t="b">
        <f t="shared" si="26"/>
        <v>0</v>
      </c>
      <c r="V325" s="10" t="str">
        <f t="shared" si="22"/>
        <v>NEPRAVDA</v>
      </c>
      <c r="W325" s="11" t="e">
        <f t="shared" si="24"/>
        <v>#VALUE!</v>
      </c>
      <c r="X325" s="12">
        <f t="shared" si="25"/>
        <v>6</v>
      </c>
      <c r="Y325" s="12">
        <f>COUNTIF(U:U,U325)</f>
        <v>409</v>
      </c>
      <c r="Z325" s="12">
        <f>COUNTIFS(D:D,D325,U:U,U325)</f>
        <v>0</v>
      </c>
      <c r="AA325" s="25" t="str">
        <f t="shared" si="23"/>
        <v/>
      </c>
    </row>
    <row r="326" spans="21:27" customFormat="1" x14ac:dyDescent="0.2">
      <c r="U326" s="9" t="b">
        <f t="shared" si="26"/>
        <v>0</v>
      </c>
      <c r="V326" s="10" t="str">
        <f t="shared" si="22"/>
        <v>NEPRAVDA</v>
      </c>
      <c r="W326" s="11" t="e">
        <f t="shared" si="24"/>
        <v>#VALUE!</v>
      </c>
      <c r="X326" s="12">
        <f t="shared" si="25"/>
        <v>6</v>
      </c>
      <c r="Y326" s="12">
        <f>COUNTIF(U:U,U326)</f>
        <v>409</v>
      </c>
      <c r="Z326" s="12">
        <f>COUNTIFS(D:D,D326,U:U,U326)</f>
        <v>0</v>
      </c>
      <c r="AA326" s="25" t="str">
        <f t="shared" si="23"/>
        <v/>
      </c>
    </row>
    <row r="327" spans="21:27" customFormat="1" x14ac:dyDescent="0.2">
      <c r="U327" s="9" t="b">
        <f t="shared" si="26"/>
        <v>0</v>
      </c>
      <c r="V327" s="10" t="str">
        <f t="shared" si="22"/>
        <v>NEPRAVDA</v>
      </c>
      <c r="W327" s="11" t="e">
        <f t="shared" si="24"/>
        <v>#VALUE!</v>
      </c>
      <c r="X327" s="12">
        <f t="shared" si="25"/>
        <v>6</v>
      </c>
      <c r="Y327" s="12">
        <f>COUNTIF(U:U,U327)</f>
        <v>409</v>
      </c>
      <c r="Z327" s="12">
        <f>COUNTIFS(D:D,D327,U:U,U327)</f>
        <v>0</v>
      </c>
      <c r="AA327" s="25" t="str">
        <f t="shared" si="23"/>
        <v/>
      </c>
    </row>
    <row r="328" spans="21:27" customFormat="1" x14ac:dyDescent="0.2">
      <c r="U328" s="9" t="b">
        <f t="shared" si="26"/>
        <v>0</v>
      </c>
      <c r="V328" s="10" t="str">
        <f t="shared" si="22"/>
        <v>NEPRAVDA</v>
      </c>
      <c r="W328" s="11" t="e">
        <f t="shared" si="24"/>
        <v>#VALUE!</v>
      </c>
      <c r="X328" s="12">
        <f t="shared" si="25"/>
        <v>6</v>
      </c>
      <c r="Y328" s="12">
        <f>COUNTIF(U:U,U328)</f>
        <v>409</v>
      </c>
      <c r="Z328" s="12">
        <f>COUNTIFS(D:D,D328,U:U,U328)</f>
        <v>0</v>
      </c>
      <c r="AA328" s="25" t="str">
        <f t="shared" si="23"/>
        <v/>
      </c>
    </row>
    <row r="329" spans="21:27" customFormat="1" x14ac:dyDescent="0.2">
      <c r="U329" s="9" t="b">
        <f t="shared" si="26"/>
        <v>0</v>
      </c>
      <c r="V329" s="10" t="str">
        <f t="shared" si="22"/>
        <v>NEPRAVDA</v>
      </c>
      <c r="W329" s="11" t="e">
        <f t="shared" si="24"/>
        <v>#VALUE!</v>
      </c>
      <c r="X329" s="12">
        <f t="shared" si="25"/>
        <v>6</v>
      </c>
      <c r="Y329" s="12">
        <f>COUNTIF(U:U,U329)</f>
        <v>409</v>
      </c>
      <c r="Z329" s="12">
        <f>COUNTIFS(D:D,D329,U:U,U329)</f>
        <v>0</v>
      </c>
      <c r="AA329" s="25" t="str">
        <f t="shared" si="23"/>
        <v/>
      </c>
    </row>
    <row r="330" spans="21:27" customFormat="1" x14ac:dyDescent="0.2">
      <c r="U330" s="9" t="b">
        <f t="shared" si="26"/>
        <v>0</v>
      </c>
      <c r="V330" s="10" t="str">
        <f t="shared" si="22"/>
        <v>NEPRAVDA</v>
      </c>
      <c r="W330" s="11" t="e">
        <f t="shared" si="24"/>
        <v>#VALUE!</v>
      </c>
      <c r="X330" s="12">
        <f t="shared" si="25"/>
        <v>6</v>
      </c>
      <c r="Y330" s="12">
        <f>COUNTIF(U:U,U330)</f>
        <v>409</v>
      </c>
      <c r="Z330" s="12">
        <f>COUNTIFS(D:D,D330,U:U,U330)</f>
        <v>0</v>
      </c>
      <c r="AA330" s="25" t="str">
        <f t="shared" si="23"/>
        <v/>
      </c>
    </row>
    <row r="331" spans="21:27" customFormat="1" x14ac:dyDescent="0.2">
      <c r="U331" s="9" t="b">
        <f t="shared" si="26"/>
        <v>0</v>
      </c>
      <c r="V331" s="10" t="str">
        <f t="shared" si="22"/>
        <v>NEPRAVDA</v>
      </c>
      <c r="W331" s="11" t="e">
        <f t="shared" si="24"/>
        <v>#VALUE!</v>
      </c>
      <c r="X331" s="12">
        <f t="shared" si="25"/>
        <v>6</v>
      </c>
      <c r="Y331" s="12">
        <f>COUNTIF(U:U,U331)</f>
        <v>409</v>
      </c>
      <c r="Z331" s="12">
        <f>COUNTIFS(D:D,D331,U:U,U331)</f>
        <v>0</v>
      </c>
      <c r="AA331" s="25" t="str">
        <f t="shared" si="23"/>
        <v/>
      </c>
    </row>
    <row r="332" spans="21:27" customFormat="1" x14ac:dyDescent="0.2">
      <c r="U332" s="9" t="b">
        <f t="shared" si="26"/>
        <v>0</v>
      </c>
      <c r="V332" s="10" t="str">
        <f t="shared" si="22"/>
        <v>NEPRAVDA</v>
      </c>
      <c r="W332" s="11" t="e">
        <f t="shared" si="24"/>
        <v>#VALUE!</v>
      </c>
      <c r="X332" s="12">
        <f t="shared" si="25"/>
        <v>6</v>
      </c>
      <c r="Y332" s="12">
        <f>COUNTIF(U:U,U332)</f>
        <v>409</v>
      </c>
      <c r="Z332" s="12">
        <f>COUNTIFS(D:D,D332,U:U,U332)</f>
        <v>0</v>
      </c>
      <c r="AA332" s="25" t="str">
        <f t="shared" si="23"/>
        <v/>
      </c>
    </row>
    <row r="333" spans="21:27" customFormat="1" x14ac:dyDescent="0.2">
      <c r="U333" s="9" t="b">
        <f t="shared" si="26"/>
        <v>0</v>
      </c>
      <c r="V333" s="10" t="str">
        <f t="shared" si="22"/>
        <v>NEPRAVDA</v>
      </c>
      <c r="W333" s="11" t="e">
        <f t="shared" si="24"/>
        <v>#VALUE!</v>
      </c>
      <c r="X333" s="12">
        <f t="shared" si="25"/>
        <v>6</v>
      </c>
      <c r="Y333" s="12">
        <f>COUNTIF(U:U,U333)</f>
        <v>409</v>
      </c>
      <c r="Z333" s="12">
        <f>COUNTIFS(D:D,D333,U:U,U333)</f>
        <v>0</v>
      </c>
      <c r="AA333" s="25" t="str">
        <f t="shared" si="23"/>
        <v/>
      </c>
    </row>
    <row r="334" spans="21:27" customFormat="1" x14ac:dyDescent="0.2">
      <c r="U334" s="9" t="b">
        <f t="shared" si="26"/>
        <v>0</v>
      </c>
      <c r="V334" s="10" t="str">
        <f t="shared" si="22"/>
        <v>NEPRAVDA</v>
      </c>
      <c r="W334" s="11" t="e">
        <f t="shared" si="24"/>
        <v>#VALUE!</v>
      </c>
      <c r="X334" s="12">
        <f t="shared" si="25"/>
        <v>6</v>
      </c>
      <c r="Y334" s="12">
        <f>COUNTIF(U:U,U334)</f>
        <v>409</v>
      </c>
      <c r="Z334" s="12">
        <f>COUNTIFS(D:D,D334,U:U,U334)</f>
        <v>0</v>
      </c>
      <c r="AA334" s="25" t="str">
        <f t="shared" si="23"/>
        <v/>
      </c>
    </row>
    <row r="335" spans="21:27" customFormat="1" x14ac:dyDescent="0.2">
      <c r="U335" s="9" t="b">
        <f t="shared" si="26"/>
        <v>0</v>
      </c>
      <c r="V335" s="10" t="str">
        <f t="shared" si="22"/>
        <v>NEPRAVDA</v>
      </c>
      <c r="W335" s="11" t="e">
        <f t="shared" si="24"/>
        <v>#VALUE!</v>
      </c>
      <c r="X335" s="12">
        <f t="shared" si="25"/>
        <v>6</v>
      </c>
      <c r="Y335" s="12">
        <f>COUNTIF(U:U,U335)</f>
        <v>409</v>
      </c>
      <c r="Z335" s="12">
        <f>COUNTIFS(D:D,D335,U:U,U335)</f>
        <v>0</v>
      </c>
      <c r="AA335" s="25" t="str">
        <f t="shared" si="23"/>
        <v/>
      </c>
    </row>
    <row r="336" spans="21:27" customFormat="1" x14ac:dyDescent="0.2">
      <c r="U336" s="9" t="b">
        <f t="shared" si="26"/>
        <v>0</v>
      </c>
      <c r="V336" s="10" t="str">
        <f t="shared" ref="V336:V399" si="27">CONCATENATE(B336,U336,D336)</f>
        <v>NEPRAVDA</v>
      </c>
      <c r="W336" s="11" t="e">
        <f t="shared" si="24"/>
        <v>#VALUE!</v>
      </c>
      <c r="X336" s="12">
        <f t="shared" si="25"/>
        <v>6</v>
      </c>
      <c r="Y336" s="12">
        <f>COUNTIF(U:U,U336)</f>
        <v>409</v>
      </c>
      <c r="Z336" s="12">
        <f>COUNTIFS(D:D,D336,U:U,U336)</f>
        <v>0</v>
      </c>
      <c r="AA336" s="25" t="str">
        <f t="shared" ref="AA336:AA399" si="28">SUBSTITUTE(A336,".","")</f>
        <v/>
      </c>
    </row>
    <row r="337" spans="21:27" customFormat="1" x14ac:dyDescent="0.2">
      <c r="U337" s="9" t="b">
        <f t="shared" si="26"/>
        <v>0</v>
      </c>
      <c r="V337" s="10" t="str">
        <f t="shared" si="27"/>
        <v>NEPRAVDA</v>
      </c>
      <c r="W337" s="11" t="e">
        <f t="shared" si="24"/>
        <v>#VALUE!</v>
      </c>
      <c r="X337" s="12">
        <f t="shared" si="25"/>
        <v>6</v>
      </c>
      <c r="Y337" s="12">
        <f>COUNTIF(U:U,U337)</f>
        <v>409</v>
      </c>
      <c r="Z337" s="12">
        <f>COUNTIFS(D:D,D337,U:U,U337)</f>
        <v>0</v>
      </c>
      <c r="AA337" s="25" t="str">
        <f t="shared" si="28"/>
        <v/>
      </c>
    </row>
    <row r="338" spans="21:27" customFormat="1" x14ac:dyDescent="0.2">
      <c r="U338" s="9" t="b">
        <f t="shared" si="26"/>
        <v>0</v>
      </c>
      <c r="V338" s="10" t="str">
        <f t="shared" si="27"/>
        <v>NEPRAVDA</v>
      </c>
      <c r="W338" s="11" t="e">
        <f t="shared" si="24"/>
        <v>#VALUE!</v>
      </c>
      <c r="X338" s="12">
        <f t="shared" si="25"/>
        <v>6</v>
      </c>
      <c r="Y338" s="12">
        <f>COUNTIF(U:U,U338)</f>
        <v>409</v>
      </c>
      <c r="Z338" s="12">
        <f>COUNTIFS(D:D,D338,U:U,U338)</f>
        <v>0</v>
      </c>
      <c r="AA338" s="25" t="str">
        <f t="shared" si="28"/>
        <v/>
      </c>
    </row>
    <row r="339" spans="21:27" customFormat="1" x14ac:dyDescent="0.2">
      <c r="U339" s="9" t="b">
        <f t="shared" si="26"/>
        <v>0</v>
      </c>
      <c r="V339" s="10" t="str">
        <f t="shared" si="27"/>
        <v>NEPRAVDA</v>
      </c>
      <c r="W339" s="11" t="e">
        <f t="shared" si="24"/>
        <v>#VALUE!</v>
      </c>
      <c r="X339" s="12">
        <f t="shared" si="25"/>
        <v>6</v>
      </c>
      <c r="Y339" s="12">
        <f>COUNTIF(U:U,U339)</f>
        <v>409</v>
      </c>
      <c r="Z339" s="12">
        <f>COUNTIFS(D:D,D339,U:U,U339)</f>
        <v>0</v>
      </c>
      <c r="AA339" s="25" t="str">
        <f t="shared" si="28"/>
        <v/>
      </c>
    </row>
    <row r="340" spans="21:27" customFormat="1" x14ac:dyDescent="0.2">
      <c r="U340" s="9" t="b">
        <f t="shared" si="26"/>
        <v>0</v>
      </c>
      <c r="V340" s="10" t="str">
        <f t="shared" si="27"/>
        <v>NEPRAVDA</v>
      </c>
      <c r="W340" s="11" t="e">
        <f t="shared" ref="W340:W403" si="29">IF(X340="",0,ROUND(X340*Y340*((Z340-AA340+1)/Z340),1))</f>
        <v>#VALUE!</v>
      </c>
      <c r="X340" s="12">
        <f t="shared" si="25"/>
        <v>6</v>
      </c>
      <c r="Y340" s="12">
        <f>COUNTIF(U:U,U340)</f>
        <v>409</v>
      </c>
      <c r="Z340" s="12">
        <f>COUNTIFS(D:D,D340,U:U,U340)</f>
        <v>0</v>
      </c>
      <c r="AA340" s="25" t="str">
        <f t="shared" si="28"/>
        <v/>
      </c>
    </row>
    <row r="341" spans="21:27" customFormat="1" x14ac:dyDescent="0.2">
      <c r="U341" s="9" t="b">
        <f t="shared" si="26"/>
        <v>0</v>
      </c>
      <c r="V341" s="10" t="str">
        <f t="shared" si="27"/>
        <v>NEPRAVDA</v>
      </c>
      <c r="W341" s="11" t="e">
        <f t="shared" si="29"/>
        <v>#VALUE!</v>
      </c>
      <c r="X341" s="12">
        <f t="shared" si="25"/>
        <v>6</v>
      </c>
      <c r="Y341" s="12">
        <f>COUNTIF(U:U,U341)</f>
        <v>409</v>
      </c>
      <c r="Z341" s="12">
        <f>COUNTIFS(D:D,D341,U:U,U341)</f>
        <v>0</v>
      </c>
      <c r="AA341" s="25" t="str">
        <f t="shared" si="28"/>
        <v/>
      </c>
    </row>
    <row r="342" spans="21:27" customFormat="1" x14ac:dyDescent="0.2">
      <c r="U342" s="9" t="b">
        <f t="shared" si="26"/>
        <v>0</v>
      </c>
      <c r="V342" s="10" t="str">
        <f t="shared" si="27"/>
        <v>NEPRAVDA</v>
      </c>
      <c r="W342" s="11" t="e">
        <f t="shared" si="29"/>
        <v>#VALUE!</v>
      </c>
      <c r="X342" s="12">
        <f t="shared" si="25"/>
        <v>6</v>
      </c>
      <c r="Y342" s="12">
        <f>COUNTIF(U:U,U342)</f>
        <v>409</v>
      </c>
      <c r="Z342" s="12">
        <f>COUNTIFS(D:D,D342,U:U,U342)</f>
        <v>0</v>
      </c>
      <c r="AA342" s="25" t="str">
        <f t="shared" si="28"/>
        <v/>
      </c>
    </row>
    <row r="343" spans="21:27" customFormat="1" x14ac:dyDescent="0.2">
      <c r="U343" s="9" t="b">
        <f t="shared" si="26"/>
        <v>0</v>
      </c>
      <c r="V343" s="10" t="str">
        <f t="shared" si="27"/>
        <v>NEPRAVDA</v>
      </c>
      <c r="W343" s="11" t="e">
        <f t="shared" si="29"/>
        <v>#VALUE!</v>
      </c>
      <c r="X343" s="12">
        <f t="shared" si="25"/>
        <v>6</v>
      </c>
      <c r="Y343" s="12">
        <f>COUNTIF(U:U,U343)</f>
        <v>409</v>
      </c>
      <c r="Z343" s="12">
        <f>COUNTIFS(D:D,D343,U:U,U343)</f>
        <v>0</v>
      </c>
      <c r="AA343" s="25" t="str">
        <f t="shared" si="28"/>
        <v/>
      </c>
    </row>
    <row r="344" spans="21:27" customFormat="1" x14ac:dyDescent="0.2">
      <c r="U344" s="9" t="b">
        <f t="shared" si="26"/>
        <v>0</v>
      </c>
      <c r="V344" s="10" t="str">
        <f t="shared" si="27"/>
        <v>NEPRAVDA</v>
      </c>
      <c r="W344" s="11" t="e">
        <f t="shared" si="29"/>
        <v>#VALUE!</v>
      </c>
      <c r="X344" s="12">
        <f t="shared" si="25"/>
        <v>6</v>
      </c>
      <c r="Y344" s="12">
        <f>COUNTIF(U:U,U344)</f>
        <v>409</v>
      </c>
      <c r="Z344" s="12">
        <f>COUNTIFS(D:D,D344,U:U,U344)</f>
        <v>0</v>
      </c>
      <c r="AA344" s="25" t="str">
        <f t="shared" si="28"/>
        <v/>
      </c>
    </row>
    <row r="345" spans="21:27" customFormat="1" x14ac:dyDescent="0.2">
      <c r="U345" s="9" t="b">
        <f t="shared" si="26"/>
        <v>0</v>
      </c>
      <c r="V345" s="10" t="str">
        <f t="shared" si="27"/>
        <v>NEPRAVDA</v>
      </c>
      <c r="W345" s="11" t="e">
        <f t="shared" si="29"/>
        <v>#VALUE!</v>
      </c>
      <c r="X345" s="12">
        <f t="shared" si="25"/>
        <v>6</v>
      </c>
      <c r="Y345" s="12">
        <f>COUNTIF(U:U,U345)</f>
        <v>409</v>
      </c>
      <c r="Z345" s="12">
        <f>COUNTIFS(D:D,D345,U:U,U345)</f>
        <v>0</v>
      </c>
      <c r="AA345" s="25" t="str">
        <f t="shared" si="28"/>
        <v/>
      </c>
    </row>
    <row r="346" spans="21:27" customFormat="1" x14ac:dyDescent="0.2">
      <c r="U346" s="9" t="b">
        <f t="shared" si="26"/>
        <v>0</v>
      </c>
      <c r="V346" s="10" t="str">
        <f t="shared" si="27"/>
        <v>NEPRAVDA</v>
      </c>
      <c r="W346" s="11" t="e">
        <f t="shared" si="29"/>
        <v>#VALUE!</v>
      </c>
      <c r="X346" s="12">
        <f t="shared" si="25"/>
        <v>6</v>
      </c>
      <c r="Y346" s="12">
        <f>COUNTIF(U:U,U346)</f>
        <v>409</v>
      </c>
      <c r="Z346" s="12">
        <f>COUNTIFS(D:D,D346,U:U,U346)</f>
        <v>0</v>
      </c>
      <c r="AA346" s="25" t="str">
        <f t="shared" si="28"/>
        <v/>
      </c>
    </row>
    <row r="347" spans="21:27" customFormat="1" x14ac:dyDescent="0.2">
      <c r="U347" s="9" t="b">
        <f t="shared" si="26"/>
        <v>0</v>
      </c>
      <c r="V347" s="10" t="str">
        <f t="shared" si="27"/>
        <v>NEPRAVDA</v>
      </c>
      <c r="W347" s="11" t="e">
        <f t="shared" si="29"/>
        <v>#VALUE!</v>
      </c>
      <c r="X347" s="12">
        <f t="shared" si="25"/>
        <v>6</v>
      </c>
      <c r="Y347" s="12">
        <f>COUNTIF(U:U,U347)</f>
        <v>409</v>
      </c>
      <c r="Z347" s="12">
        <f>COUNTIFS(D:D,D347,U:U,U347)</f>
        <v>0</v>
      </c>
      <c r="AA347" s="25" t="str">
        <f t="shared" si="28"/>
        <v/>
      </c>
    </row>
    <row r="348" spans="21:27" customFormat="1" x14ac:dyDescent="0.2">
      <c r="U348" s="9" t="b">
        <f t="shared" si="26"/>
        <v>0</v>
      </c>
      <c r="V348" s="10" t="str">
        <f t="shared" si="27"/>
        <v>NEPRAVDA</v>
      </c>
      <c r="W348" s="11" t="e">
        <f t="shared" si="29"/>
        <v>#VALUE!</v>
      </c>
      <c r="X348" s="12">
        <f t="shared" si="25"/>
        <v>6</v>
      </c>
      <c r="Y348" s="12">
        <f>COUNTIF(U:U,U348)</f>
        <v>409</v>
      </c>
      <c r="Z348" s="12">
        <f>COUNTIFS(D:D,D348,U:U,U348)</f>
        <v>0</v>
      </c>
      <c r="AA348" s="25" t="str">
        <f t="shared" si="28"/>
        <v/>
      </c>
    </row>
    <row r="349" spans="21:27" customFormat="1" x14ac:dyDescent="0.2">
      <c r="U349" s="9" t="b">
        <f t="shared" si="26"/>
        <v>0</v>
      </c>
      <c r="V349" s="10" t="str">
        <f t="shared" si="27"/>
        <v>NEPRAVDA</v>
      </c>
      <c r="W349" s="11" t="e">
        <f t="shared" si="29"/>
        <v>#VALUE!</v>
      </c>
      <c r="X349" s="12">
        <f t="shared" si="25"/>
        <v>6</v>
      </c>
      <c r="Y349" s="12">
        <f>COUNTIF(U:U,U349)</f>
        <v>409</v>
      </c>
      <c r="Z349" s="12">
        <f>COUNTIFS(D:D,D349,U:U,U349)</f>
        <v>0</v>
      </c>
      <c r="AA349" s="25" t="str">
        <f t="shared" si="28"/>
        <v/>
      </c>
    </row>
    <row r="350" spans="21:27" customFormat="1" x14ac:dyDescent="0.2">
      <c r="U350" s="9" t="b">
        <f t="shared" si="26"/>
        <v>0</v>
      </c>
      <c r="V350" s="10" t="str">
        <f t="shared" si="27"/>
        <v>NEPRAVDA</v>
      </c>
      <c r="W350" s="11" t="e">
        <f t="shared" si="29"/>
        <v>#VALUE!</v>
      </c>
      <c r="X350" s="12">
        <f t="shared" si="25"/>
        <v>6</v>
      </c>
      <c r="Y350" s="12">
        <f>COUNTIF(U:U,U350)</f>
        <v>409</v>
      </c>
      <c r="Z350" s="12">
        <f>COUNTIFS(D:D,D350,U:U,U350)</f>
        <v>0</v>
      </c>
      <c r="AA350" s="25" t="str">
        <f t="shared" si="28"/>
        <v/>
      </c>
    </row>
    <row r="351" spans="21:27" customFormat="1" x14ac:dyDescent="0.2">
      <c r="U351" s="9" t="b">
        <f t="shared" si="26"/>
        <v>0</v>
      </c>
      <c r="V351" s="10" t="str">
        <f t="shared" si="27"/>
        <v>NEPRAVDA</v>
      </c>
      <c r="W351" s="11" t="e">
        <f t="shared" si="29"/>
        <v>#VALUE!</v>
      </c>
      <c r="X351" s="12">
        <f t="shared" si="25"/>
        <v>6</v>
      </c>
      <c r="Y351" s="12">
        <f>COUNTIF(U:U,U351)</f>
        <v>409</v>
      </c>
      <c r="Z351" s="12">
        <f>COUNTIFS(D:D,D351,U:U,U351)</f>
        <v>0</v>
      </c>
      <c r="AA351" s="25" t="str">
        <f t="shared" si="28"/>
        <v/>
      </c>
    </row>
    <row r="352" spans="21:27" customFormat="1" x14ac:dyDescent="0.2">
      <c r="U352" s="9" t="b">
        <f t="shared" si="26"/>
        <v>0</v>
      </c>
      <c r="V352" s="10" t="str">
        <f t="shared" si="27"/>
        <v>NEPRAVDA</v>
      </c>
      <c r="W352" s="11" t="e">
        <f t="shared" si="29"/>
        <v>#VALUE!</v>
      </c>
      <c r="X352" s="12">
        <f t="shared" si="25"/>
        <v>6</v>
      </c>
      <c r="Y352" s="12">
        <f>COUNTIF(U:U,U352)</f>
        <v>409</v>
      </c>
      <c r="Z352" s="12">
        <f>COUNTIFS(D:D,D352,U:U,U352)</f>
        <v>0</v>
      </c>
      <c r="AA352" s="25" t="str">
        <f t="shared" si="28"/>
        <v/>
      </c>
    </row>
    <row r="353" spans="21:27" customFormat="1" x14ac:dyDescent="0.2">
      <c r="U353" s="9" t="b">
        <f t="shared" si="26"/>
        <v>0</v>
      </c>
      <c r="V353" s="10" t="str">
        <f t="shared" si="27"/>
        <v>NEPRAVDA</v>
      </c>
      <c r="W353" s="11" t="e">
        <f t="shared" si="29"/>
        <v>#VALUE!</v>
      </c>
      <c r="X353" s="12">
        <f t="shared" si="25"/>
        <v>6</v>
      </c>
      <c r="Y353" s="12">
        <f>COUNTIF(U:U,U353)</f>
        <v>409</v>
      </c>
      <c r="Z353" s="12">
        <f>COUNTIFS(D:D,D353,U:U,U353)</f>
        <v>0</v>
      </c>
      <c r="AA353" s="25" t="str">
        <f t="shared" si="28"/>
        <v/>
      </c>
    </row>
    <row r="354" spans="21:27" customFormat="1" x14ac:dyDescent="0.2">
      <c r="U354" s="9" t="b">
        <f t="shared" si="26"/>
        <v>0</v>
      </c>
      <c r="V354" s="10" t="str">
        <f t="shared" si="27"/>
        <v>NEPRAVDA</v>
      </c>
      <c r="W354" s="11" t="e">
        <f t="shared" si="29"/>
        <v>#VALUE!</v>
      </c>
      <c r="X354" s="12">
        <f t="shared" si="25"/>
        <v>6</v>
      </c>
      <c r="Y354" s="12">
        <f>COUNTIF(U:U,U354)</f>
        <v>409</v>
      </c>
      <c r="Z354" s="12">
        <f>COUNTIFS(D:D,D354,U:U,U354)</f>
        <v>0</v>
      </c>
      <c r="AA354" s="25" t="str">
        <f t="shared" si="28"/>
        <v/>
      </c>
    </row>
    <row r="355" spans="21:27" customFormat="1" x14ac:dyDescent="0.2">
      <c r="U355" s="9" t="b">
        <f t="shared" si="26"/>
        <v>0</v>
      </c>
      <c r="V355" s="10" t="str">
        <f t="shared" si="27"/>
        <v>NEPRAVDA</v>
      </c>
      <c r="W355" s="11" t="e">
        <f t="shared" si="29"/>
        <v>#VALUE!</v>
      </c>
      <c r="X355" s="12">
        <f t="shared" ref="X355:X418" si="30">IF(U355&gt;=120000,6,IF(U355&gt;=24000,5,IF(U355&gt;=2300,4,IF(U355=1300,3,IF(U355=435,2,IF(U355=145,1,0))))))</f>
        <v>6</v>
      </c>
      <c r="Y355" s="12">
        <f>COUNTIF(U:U,U355)</f>
        <v>409</v>
      </c>
      <c r="Z355" s="12">
        <f>COUNTIFS(D:D,D355,U:U,U355)</f>
        <v>0</v>
      </c>
      <c r="AA355" s="25" t="str">
        <f t="shared" si="28"/>
        <v/>
      </c>
    </row>
    <row r="356" spans="21:27" customFormat="1" x14ac:dyDescent="0.2">
      <c r="U356" s="9" t="b">
        <f t="shared" si="26"/>
        <v>0</v>
      </c>
      <c r="V356" s="10" t="str">
        <f t="shared" si="27"/>
        <v>NEPRAVDA</v>
      </c>
      <c r="W356" s="11" t="e">
        <f t="shared" si="29"/>
        <v>#VALUE!</v>
      </c>
      <c r="X356" s="12">
        <f t="shared" si="30"/>
        <v>6</v>
      </c>
      <c r="Y356" s="12">
        <f>COUNTIF(U:U,U356)</f>
        <v>409</v>
      </c>
      <c r="Z356" s="12">
        <f>COUNTIFS(D:D,D356,U:U,U356)</f>
        <v>0</v>
      </c>
      <c r="AA356" s="25" t="str">
        <f t="shared" si="28"/>
        <v/>
      </c>
    </row>
    <row r="357" spans="21:27" customFormat="1" x14ac:dyDescent="0.2">
      <c r="U357" s="9" t="b">
        <f t="shared" si="26"/>
        <v>0</v>
      </c>
      <c r="V357" s="10" t="str">
        <f t="shared" si="27"/>
        <v>NEPRAVDA</v>
      </c>
      <c r="W357" s="11" t="e">
        <f t="shared" si="29"/>
        <v>#VALUE!</v>
      </c>
      <c r="X357" s="12">
        <f t="shared" si="30"/>
        <v>6</v>
      </c>
      <c r="Y357" s="12">
        <f>COUNTIF(U:U,U357)</f>
        <v>409</v>
      </c>
      <c r="Z357" s="12">
        <f>COUNTIFS(D:D,D357,U:U,U357)</f>
        <v>0</v>
      </c>
      <c r="AA357" s="25" t="str">
        <f t="shared" si="28"/>
        <v/>
      </c>
    </row>
    <row r="358" spans="21:27" customFormat="1" x14ac:dyDescent="0.2">
      <c r="U358" s="9" t="b">
        <f t="shared" si="26"/>
        <v>0</v>
      </c>
      <c r="V358" s="10" t="str">
        <f t="shared" si="27"/>
        <v>NEPRAVDA</v>
      </c>
      <c r="W358" s="11" t="e">
        <f t="shared" si="29"/>
        <v>#VALUE!</v>
      </c>
      <c r="X358" s="12">
        <f t="shared" si="30"/>
        <v>6</v>
      </c>
      <c r="Y358" s="12">
        <f>COUNTIF(U:U,U358)</f>
        <v>409</v>
      </c>
      <c r="Z358" s="12">
        <f>COUNTIFS(D:D,D358,U:U,U358)</f>
        <v>0</v>
      </c>
      <c r="AA358" s="25" t="str">
        <f t="shared" si="28"/>
        <v/>
      </c>
    </row>
    <row r="359" spans="21:27" customFormat="1" x14ac:dyDescent="0.2">
      <c r="U359" s="9" t="b">
        <f t="shared" si="26"/>
        <v>0</v>
      </c>
      <c r="V359" s="10" t="str">
        <f t="shared" si="27"/>
        <v>NEPRAVDA</v>
      </c>
      <c r="W359" s="11" t="e">
        <f t="shared" si="29"/>
        <v>#VALUE!</v>
      </c>
      <c r="X359" s="12">
        <f t="shared" si="30"/>
        <v>6</v>
      </c>
      <c r="Y359" s="12">
        <f>COUNTIF(U:U,U359)</f>
        <v>409</v>
      </c>
      <c r="Z359" s="12">
        <f>COUNTIFS(D:D,D359,U:U,U359)</f>
        <v>0</v>
      </c>
      <c r="AA359" s="25" t="str">
        <f t="shared" si="28"/>
        <v/>
      </c>
    </row>
    <row r="360" spans="21:27" customFormat="1" x14ac:dyDescent="0.2">
      <c r="U360" s="9" t="b">
        <f t="shared" si="26"/>
        <v>0</v>
      </c>
      <c r="V360" s="10" t="str">
        <f t="shared" si="27"/>
        <v>NEPRAVDA</v>
      </c>
      <c r="W360" s="11" t="e">
        <f t="shared" si="29"/>
        <v>#VALUE!</v>
      </c>
      <c r="X360" s="12">
        <f t="shared" si="30"/>
        <v>6</v>
      </c>
      <c r="Y360" s="12">
        <f>COUNTIF(U:U,U360)</f>
        <v>409</v>
      </c>
      <c r="Z360" s="12">
        <f>COUNTIFS(D:D,D360,U:U,U360)</f>
        <v>0</v>
      </c>
      <c r="AA360" s="25" t="str">
        <f t="shared" si="28"/>
        <v/>
      </c>
    </row>
    <row r="361" spans="21:27" customFormat="1" x14ac:dyDescent="0.2">
      <c r="U361" s="9" t="b">
        <f t="shared" si="26"/>
        <v>0</v>
      </c>
      <c r="V361" s="10" t="str">
        <f t="shared" si="27"/>
        <v>NEPRAVDA</v>
      </c>
      <c r="W361" s="11" t="e">
        <f t="shared" si="29"/>
        <v>#VALUE!</v>
      </c>
      <c r="X361" s="12">
        <f t="shared" si="30"/>
        <v>6</v>
      </c>
      <c r="Y361" s="12">
        <f>COUNTIF(U:U,U361)</f>
        <v>409</v>
      </c>
      <c r="Z361" s="12">
        <f>COUNTIFS(D:D,D361,U:U,U361)</f>
        <v>0</v>
      </c>
      <c r="AA361" s="25" t="str">
        <f t="shared" si="28"/>
        <v/>
      </c>
    </row>
    <row r="362" spans="21:27" customFormat="1" x14ac:dyDescent="0.2">
      <c r="U362" s="9" t="b">
        <f t="shared" si="26"/>
        <v>0</v>
      </c>
      <c r="V362" s="10" t="str">
        <f t="shared" si="27"/>
        <v>NEPRAVDA</v>
      </c>
      <c r="W362" s="11" t="e">
        <f t="shared" si="29"/>
        <v>#VALUE!</v>
      </c>
      <c r="X362" s="12">
        <f t="shared" si="30"/>
        <v>6</v>
      </c>
      <c r="Y362" s="12">
        <f>COUNTIF(U:U,U362)</f>
        <v>409</v>
      </c>
      <c r="Z362" s="12">
        <f>COUNTIFS(D:D,D362,U:U,U362)</f>
        <v>0</v>
      </c>
      <c r="AA362" s="25" t="str">
        <f t="shared" si="28"/>
        <v/>
      </c>
    </row>
    <row r="363" spans="21:27" customFormat="1" x14ac:dyDescent="0.2">
      <c r="U363" s="9" t="b">
        <f t="shared" si="26"/>
        <v>0</v>
      </c>
      <c r="V363" s="10" t="str">
        <f t="shared" si="27"/>
        <v>NEPRAVDA</v>
      </c>
      <c r="W363" s="11" t="e">
        <f t="shared" si="29"/>
        <v>#VALUE!</v>
      </c>
      <c r="X363" s="12">
        <f t="shared" si="30"/>
        <v>6</v>
      </c>
      <c r="Y363" s="12">
        <f>COUNTIF(U:U,U363)</f>
        <v>409</v>
      </c>
      <c r="Z363" s="12">
        <f>COUNTIFS(D:D,D363,U:U,U363)</f>
        <v>0</v>
      </c>
      <c r="AA363" s="25" t="str">
        <f t="shared" si="28"/>
        <v/>
      </c>
    </row>
    <row r="364" spans="21:27" customFormat="1" x14ac:dyDescent="0.2">
      <c r="U364" s="9" t="b">
        <f t="shared" si="26"/>
        <v>0</v>
      </c>
      <c r="V364" s="10" t="str">
        <f t="shared" si="27"/>
        <v>NEPRAVDA</v>
      </c>
      <c r="W364" s="11" t="e">
        <f t="shared" si="29"/>
        <v>#VALUE!</v>
      </c>
      <c r="X364" s="12">
        <f t="shared" si="30"/>
        <v>6</v>
      </c>
      <c r="Y364" s="12">
        <f>COUNTIF(U:U,U364)</f>
        <v>409</v>
      </c>
      <c r="Z364" s="12">
        <f>COUNTIFS(D:D,D364,U:U,U364)</f>
        <v>0</v>
      </c>
      <c r="AA364" s="25" t="str">
        <f t="shared" si="28"/>
        <v/>
      </c>
    </row>
    <row r="365" spans="21:27" customFormat="1" x14ac:dyDescent="0.2">
      <c r="U365" s="9" t="b">
        <f t="shared" si="26"/>
        <v>0</v>
      </c>
      <c r="V365" s="10" t="str">
        <f t="shared" si="27"/>
        <v>NEPRAVDA</v>
      </c>
      <c r="W365" s="11" t="e">
        <f t="shared" si="29"/>
        <v>#VALUE!</v>
      </c>
      <c r="X365" s="12">
        <f t="shared" si="30"/>
        <v>6</v>
      </c>
      <c r="Y365" s="12">
        <f>COUNTIF(U:U,U365)</f>
        <v>409</v>
      </c>
      <c r="Z365" s="12">
        <f>COUNTIFS(D:D,D365,U:U,U365)</f>
        <v>0</v>
      </c>
      <c r="AA365" s="25" t="str">
        <f t="shared" si="28"/>
        <v/>
      </c>
    </row>
    <row r="366" spans="21:27" customFormat="1" x14ac:dyDescent="0.2">
      <c r="U366" s="9" t="b">
        <f t="shared" si="26"/>
        <v>0</v>
      </c>
      <c r="V366" s="10" t="str">
        <f t="shared" si="27"/>
        <v>NEPRAVDA</v>
      </c>
      <c r="W366" s="11" t="e">
        <f t="shared" si="29"/>
        <v>#VALUE!</v>
      </c>
      <c r="X366" s="12">
        <f t="shared" si="30"/>
        <v>6</v>
      </c>
      <c r="Y366" s="12">
        <f>COUNTIF(U:U,U366)</f>
        <v>409</v>
      </c>
      <c r="Z366" s="12">
        <f>COUNTIFS(D:D,D366,U:U,U366)</f>
        <v>0</v>
      </c>
      <c r="AA366" s="25" t="str">
        <f t="shared" si="28"/>
        <v/>
      </c>
    </row>
    <row r="367" spans="21:27" customFormat="1" x14ac:dyDescent="0.2">
      <c r="U367" s="9" t="b">
        <f t="shared" si="26"/>
        <v>0</v>
      </c>
      <c r="V367" s="10" t="str">
        <f t="shared" si="27"/>
        <v>NEPRAVDA</v>
      </c>
      <c r="W367" s="11" t="e">
        <f t="shared" si="29"/>
        <v>#VALUE!</v>
      </c>
      <c r="X367" s="12">
        <f t="shared" si="30"/>
        <v>6</v>
      </c>
      <c r="Y367" s="12">
        <f>COUNTIF(U:U,U367)</f>
        <v>409</v>
      </c>
      <c r="Z367" s="12">
        <f>COUNTIFS(D:D,D367,U:U,U367)</f>
        <v>0</v>
      </c>
      <c r="AA367" s="25" t="str">
        <f t="shared" si="28"/>
        <v/>
      </c>
    </row>
    <row r="368" spans="21:27" customFormat="1" x14ac:dyDescent="0.2">
      <c r="U368" s="9" t="b">
        <f t="shared" si="26"/>
        <v>0</v>
      </c>
      <c r="V368" s="10" t="str">
        <f t="shared" si="27"/>
        <v>NEPRAVDA</v>
      </c>
      <c r="W368" s="11" t="e">
        <f t="shared" si="29"/>
        <v>#VALUE!</v>
      </c>
      <c r="X368" s="12">
        <f t="shared" si="30"/>
        <v>6</v>
      </c>
      <c r="Y368" s="12">
        <f>COUNTIF(U:U,U368)</f>
        <v>409</v>
      </c>
      <c r="Z368" s="12">
        <f>COUNTIFS(D:D,D368,U:U,U368)</f>
        <v>0</v>
      </c>
      <c r="AA368" s="25" t="str">
        <f t="shared" si="28"/>
        <v/>
      </c>
    </row>
    <row r="369" spans="21:27" customFormat="1" x14ac:dyDescent="0.2">
      <c r="U369" s="9" t="b">
        <f t="shared" si="26"/>
        <v>0</v>
      </c>
      <c r="V369" s="10" t="str">
        <f t="shared" si="27"/>
        <v>NEPRAVDA</v>
      </c>
      <c r="W369" s="11" t="e">
        <f t="shared" si="29"/>
        <v>#VALUE!</v>
      </c>
      <c r="X369" s="12">
        <f t="shared" si="30"/>
        <v>6</v>
      </c>
      <c r="Y369" s="12">
        <f>COUNTIF(U:U,U369)</f>
        <v>409</v>
      </c>
      <c r="Z369" s="12">
        <f>COUNTIFS(D:D,D369,U:U,U369)</f>
        <v>0</v>
      </c>
      <c r="AA369" s="25" t="str">
        <f t="shared" si="28"/>
        <v/>
      </c>
    </row>
    <row r="370" spans="21:27" customFormat="1" x14ac:dyDescent="0.2">
      <c r="U370" s="9" t="b">
        <f t="shared" si="26"/>
        <v>0</v>
      </c>
      <c r="V370" s="10" t="str">
        <f t="shared" si="27"/>
        <v>NEPRAVDA</v>
      </c>
      <c r="W370" s="11" t="e">
        <f t="shared" si="29"/>
        <v>#VALUE!</v>
      </c>
      <c r="X370" s="12">
        <f t="shared" si="30"/>
        <v>6</v>
      </c>
      <c r="Y370" s="12">
        <f>COUNTIF(U:U,U370)</f>
        <v>409</v>
      </c>
      <c r="Z370" s="12">
        <f>COUNTIFS(D:D,D370,U:U,U370)</f>
        <v>0</v>
      </c>
      <c r="AA370" s="25" t="str">
        <f t="shared" si="28"/>
        <v/>
      </c>
    </row>
    <row r="371" spans="21:27" customFormat="1" x14ac:dyDescent="0.2">
      <c r="U371" s="9" t="b">
        <f t="shared" si="26"/>
        <v>0</v>
      </c>
      <c r="V371" s="10" t="str">
        <f t="shared" si="27"/>
        <v>NEPRAVDA</v>
      </c>
      <c r="W371" s="11" t="e">
        <f t="shared" si="29"/>
        <v>#VALUE!</v>
      </c>
      <c r="X371" s="12">
        <f t="shared" si="30"/>
        <v>6</v>
      </c>
      <c r="Y371" s="12">
        <f>COUNTIF(U:U,U371)</f>
        <v>409</v>
      </c>
      <c r="Z371" s="12">
        <f>COUNTIFS(D:D,D371,U:U,U371)</f>
        <v>0</v>
      </c>
      <c r="AA371" s="25" t="str">
        <f t="shared" si="28"/>
        <v/>
      </c>
    </row>
    <row r="372" spans="21:27" customFormat="1" x14ac:dyDescent="0.2">
      <c r="U372" s="9" t="b">
        <f t="shared" si="26"/>
        <v>0</v>
      </c>
      <c r="V372" s="10" t="str">
        <f t="shared" si="27"/>
        <v>NEPRAVDA</v>
      </c>
      <c r="W372" s="11" t="e">
        <f t="shared" si="29"/>
        <v>#VALUE!</v>
      </c>
      <c r="X372" s="12">
        <f t="shared" si="30"/>
        <v>6</v>
      </c>
      <c r="Y372" s="12">
        <f>COUNTIF(U:U,U372)</f>
        <v>409</v>
      </c>
      <c r="Z372" s="12">
        <f>COUNTIFS(D:D,D372,U:U,U372)</f>
        <v>0</v>
      </c>
      <c r="AA372" s="25" t="str">
        <f t="shared" si="28"/>
        <v/>
      </c>
    </row>
    <row r="373" spans="21:27" customFormat="1" x14ac:dyDescent="0.2">
      <c r="U373" s="9" t="b">
        <f t="shared" si="26"/>
        <v>0</v>
      </c>
      <c r="V373" s="10" t="str">
        <f t="shared" si="27"/>
        <v>NEPRAVDA</v>
      </c>
      <c r="W373" s="11" t="e">
        <f t="shared" si="29"/>
        <v>#VALUE!</v>
      </c>
      <c r="X373" s="12">
        <f t="shared" si="30"/>
        <v>6</v>
      </c>
      <c r="Y373" s="12">
        <f>COUNTIF(U:U,U373)</f>
        <v>409</v>
      </c>
      <c r="Z373" s="12">
        <f>COUNTIFS(D:D,D373,U:U,U373)</f>
        <v>0</v>
      </c>
      <c r="AA373" s="25" t="str">
        <f t="shared" si="28"/>
        <v/>
      </c>
    </row>
    <row r="374" spans="21:27" customFormat="1" x14ac:dyDescent="0.2">
      <c r="U374" s="9" t="b">
        <f t="shared" si="26"/>
        <v>0</v>
      </c>
      <c r="V374" s="10" t="str">
        <f t="shared" si="27"/>
        <v>NEPRAVDA</v>
      </c>
      <c r="W374" s="11" t="e">
        <f t="shared" si="29"/>
        <v>#VALUE!</v>
      </c>
      <c r="X374" s="12">
        <f t="shared" si="30"/>
        <v>6</v>
      </c>
      <c r="Y374" s="12">
        <f>COUNTIF(U:U,U374)</f>
        <v>409</v>
      </c>
      <c r="Z374" s="12">
        <f>COUNTIFS(D:D,D374,U:U,U374)</f>
        <v>0</v>
      </c>
      <c r="AA374" s="25" t="str">
        <f t="shared" si="28"/>
        <v/>
      </c>
    </row>
    <row r="375" spans="21:27" customFormat="1" x14ac:dyDescent="0.2">
      <c r="U375" s="9" t="b">
        <f t="shared" ref="U375:U438" si="31">IF(E375="145 MHz",145,IF(E375="435 MHz",435,IF(E375="1,3 GHz",1300,IF(E375="2,3 GHz",2300,IF(E375="3,4 GHz",3400,IF(E375="5,7 GHz",5700,IF(E375="10 GHz",10000,IF(E375="24 GHz",24000,IF(E375="47 GHz",47000,IF(E375="76 GHz",76000,IF(E375="120 GHz",120000,IF(E375="134 GHz",134000,IF(E375="248 GHz",248000)))))))))))))</f>
        <v>0</v>
      </c>
      <c r="V375" s="10" t="str">
        <f t="shared" si="27"/>
        <v>NEPRAVDA</v>
      </c>
      <c r="W375" s="11" t="e">
        <f t="shared" si="29"/>
        <v>#VALUE!</v>
      </c>
      <c r="X375" s="12">
        <f t="shared" si="30"/>
        <v>6</v>
      </c>
      <c r="Y375" s="12">
        <f>COUNTIF(U:U,U375)</f>
        <v>409</v>
      </c>
      <c r="Z375" s="12">
        <f>COUNTIFS(D:D,D375,U:U,U375)</f>
        <v>0</v>
      </c>
      <c r="AA375" s="25" t="str">
        <f t="shared" si="28"/>
        <v/>
      </c>
    </row>
    <row r="376" spans="21:27" customFormat="1" x14ac:dyDescent="0.2">
      <c r="U376" s="9" t="b">
        <f t="shared" si="31"/>
        <v>0</v>
      </c>
      <c r="V376" s="10" t="str">
        <f t="shared" si="27"/>
        <v>NEPRAVDA</v>
      </c>
      <c r="W376" s="11" t="e">
        <f t="shared" si="29"/>
        <v>#VALUE!</v>
      </c>
      <c r="X376" s="12">
        <f t="shared" si="30"/>
        <v>6</v>
      </c>
      <c r="Y376" s="12">
        <f>COUNTIF(U:U,U376)</f>
        <v>409</v>
      </c>
      <c r="Z376" s="12">
        <f>COUNTIFS(D:D,D376,U:U,U376)</f>
        <v>0</v>
      </c>
      <c r="AA376" s="25" t="str">
        <f t="shared" si="28"/>
        <v/>
      </c>
    </row>
    <row r="377" spans="21:27" customFormat="1" x14ac:dyDescent="0.2">
      <c r="U377" s="9" t="b">
        <f t="shared" si="31"/>
        <v>0</v>
      </c>
      <c r="V377" s="10" t="str">
        <f t="shared" si="27"/>
        <v>NEPRAVDA</v>
      </c>
      <c r="W377" s="11" t="e">
        <f t="shared" si="29"/>
        <v>#VALUE!</v>
      </c>
      <c r="X377" s="12">
        <f t="shared" si="30"/>
        <v>6</v>
      </c>
      <c r="Y377" s="12">
        <f>COUNTIF(U:U,U377)</f>
        <v>409</v>
      </c>
      <c r="Z377" s="12">
        <f>COUNTIFS(D:D,D377,U:U,U377)</f>
        <v>0</v>
      </c>
      <c r="AA377" s="25" t="str">
        <f t="shared" si="28"/>
        <v/>
      </c>
    </row>
    <row r="378" spans="21:27" customFormat="1" x14ac:dyDescent="0.2">
      <c r="U378" s="9" t="b">
        <f t="shared" si="31"/>
        <v>0</v>
      </c>
      <c r="V378" s="10" t="str">
        <f t="shared" si="27"/>
        <v>NEPRAVDA</v>
      </c>
      <c r="W378" s="11" t="e">
        <f t="shared" si="29"/>
        <v>#VALUE!</v>
      </c>
      <c r="X378" s="12">
        <f t="shared" si="30"/>
        <v>6</v>
      </c>
      <c r="Y378" s="12">
        <f>COUNTIF(U:U,U378)</f>
        <v>409</v>
      </c>
      <c r="Z378" s="12">
        <f>COUNTIFS(D:D,D378,U:U,U378)</f>
        <v>0</v>
      </c>
      <c r="AA378" s="25" t="str">
        <f t="shared" si="28"/>
        <v/>
      </c>
    </row>
    <row r="379" spans="21:27" customFormat="1" x14ac:dyDescent="0.2">
      <c r="U379" s="9" t="b">
        <f t="shared" si="31"/>
        <v>0</v>
      </c>
      <c r="V379" s="10" t="str">
        <f t="shared" si="27"/>
        <v>NEPRAVDA</v>
      </c>
      <c r="W379" s="11" t="e">
        <f t="shared" si="29"/>
        <v>#VALUE!</v>
      </c>
      <c r="X379" s="12">
        <f t="shared" si="30"/>
        <v>6</v>
      </c>
      <c r="Y379" s="12">
        <f>COUNTIF(U:U,U379)</f>
        <v>409</v>
      </c>
      <c r="Z379" s="12">
        <f>COUNTIFS(D:D,D379,U:U,U379)</f>
        <v>0</v>
      </c>
      <c r="AA379" s="25" t="str">
        <f t="shared" si="28"/>
        <v/>
      </c>
    </row>
    <row r="380" spans="21:27" customFormat="1" x14ac:dyDescent="0.2">
      <c r="U380" s="9" t="b">
        <f t="shared" si="31"/>
        <v>0</v>
      </c>
      <c r="V380" s="10" t="str">
        <f t="shared" si="27"/>
        <v>NEPRAVDA</v>
      </c>
      <c r="W380" s="11" t="e">
        <f t="shared" si="29"/>
        <v>#VALUE!</v>
      </c>
      <c r="X380" s="12">
        <f t="shared" si="30"/>
        <v>6</v>
      </c>
      <c r="Y380" s="12">
        <f>COUNTIF(U:U,U380)</f>
        <v>409</v>
      </c>
      <c r="Z380" s="12">
        <f>COUNTIFS(D:D,D380,U:U,U380)</f>
        <v>0</v>
      </c>
      <c r="AA380" s="25" t="str">
        <f t="shared" si="28"/>
        <v/>
      </c>
    </row>
    <row r="381" spans="21:27" customFormat="1" x14ac:dyDescent="0.2">
      <c r="U381" s="9" t="b">
        <f t="shared" si="31"/>
        <v>0</v>
      </c>
      <c r="V381" s="10" t="str">
        <f t="shared" si="27"/>
        <v>NEPRAVDA</v>
      </c>
      <c r="W381" s="11" t="e">
        <f t="shared" si="29"/>
        <v>#VALUE!</v>
      </c>
      <c r="X381" s="12">
        <f t="shared" si="30"/>
        <v>6</v>
      </c>
      <c r="Y381" s="12">
        <f>COUNTIF(U:U,U381)</f>
        <v>409</v>
      </c>
      <c r="Z381" s="12">
        <f>COUNTIFS(D:D,D381,U:U,U381)</f>
        <v>0</v>
      </c>
      <c r="AA381" s="25" t="str">
        <f t="shared" si="28"/>
        <v/>
      </c>
    </row>
    <row r="382" spans="21:27" customFormat="1" x14ac:dyDescent="0.2">
      <c r="U382" s="9" t="b">
        <f t="shared" si="31"/>
        <v>0</v>
      </c>
      <c r="V382" s="10" t="str">
        <f t="shared" si="27"/>
        <v>NEPRAVDA</v>
      </c>
      <c r="W382" s="11" t="e">
        <f t="shared" si="29"/>
        <v>#VALUE!</v>
      </c>
      <c r="X382" s="12">
        <f t="shared" si="30"/>
        <v>6</v>
      </c>
      <c r="Y382" s="12">
        <f>COUNTIF(U:U,U382)</f>
        <v>409</v>
      </c>
      <c r="Z382" s="12">
        <f>COUNTIFS(D:D,D382,U:U,U382)</f>
        <v>0</v>
      </c>
      <c r="AA382" s="25" t="str">
        <f t="shared" si="28"/>
        <v/>
      </c>
    </row>
    <row r="383" spans="21:27" customFormat="1" x14ac:dyDescent="0.2">
      <c r="U383" s="9" t="b">
        <f t="shared" si="31"/>
        <v>0</v>
      </c>
      <c r="V383" s="10" t="str">
        <f t="shared" si="27"/>
        <v>NEPRAVDA</v>
      </c>
      <c r="W383" s="11" t="e">
        <f t="shared" si="29"/>
        <v>#VALUE!</v>
      </c>
      <c r="X383" s="12">
        <f t="shared" si="30"/>
        <v>6</v>
      </c>
      <c r="Y383" s="12">
        <f>COUNTIF(U:U,U383)</f>
        <v>409</v>
      </c>
      <c r="Z383" s="12">
        <f>COUNTIFS(D:D,D383,U:U,U383)</f>
        <v>0</v>
      </c>
      <c r="AA383" s="25" t="str">
        <f t="shared" si="28"/>
        <v/>
      </c>
    </row>
    <row r="384" spans="21:27" customFormat="1" x14ac:dyDescent="0.2">
      <c r="U384" s="9" t="b">
        <f t="shared" si="31"/>
        <v>0</v>
      </c>
      <c r="V384" s="10" t="str">
        <f t="shared" si="27"/>
        <v>NEPRAVDA</v>
      </c>
      <c r="W384" s="11" t="e">
        <f t="shared" si="29"/>
        <v>#VALUE!</v>
      </c>
      <c r="X384" s="12">
        <f t="shared" si="30"/>
        <v>6</v>
      </c>
      <c r="Y384" s="12">
        <f>COUNTIF(U:U,U384)</f>
        <v>409</v>
      </c>
      <c r="Z384" s="12">
        <f>COUNTIFS(D:D,D384,U:U,U384)</f>
        <v>0</v>
      </c>
      <c r="AA384" s="25" t="str">
        <f t="shared" si="28"/>
        <v/>
      </c>
    </row>
    <row r="385" spans="7:27" customFormat="1" x14ac:dyDescent="0.2">
      <c r="U385" s="9" t="b">
        <f t="shared" si="31"/>
        <v>0</v>
      </c>
      <c r="V385" s="10" t="str">
        <f t="shared" si="27"/>
        <v>NEPRAVDA</v>
      </c>
      <c r="W385" s="11" t="e">
        <f t="shared" si="29"/>
        <v>#VALUE!</v>
      </c>
      <c r="X385" s="12">
        <f t="shared" si="30"/>
        <v>6</v>
      </c>
      <c r="Y385" s="12">
        <f>COUNTIF(U:U,U385)</f>
        <v>409</v>
      </c>
      <c r="Z385" s="12">
        <f>COUNTIFS(D:D,D385,U:U,U385)</f>
        <v>0</v>
      </c>
      <c r="AA385" s="25" t="str">
        <f t="shared" si="28"/>
        <v/>
      </c>
    </row>
    <row r="386" spans="7:27" customFormat="1" x14ac:dyDescent="0.2">
      <c r="U386" s="9" t="b">
        <f t="shared" si="31"/>
        <v>0</v>
      </c>
      <c r="V386" s="10" t="str">
        <f t="shared" si="27"/>
        <v>NEPRAVDA</v>
      </c>
      <c r="W386" s="11" t="e">
        <f t="shared" si="29"/>
        <v>#VALUE!</v>
      </c>
      <c r="X386" s="12">
        <f t="shared" si="30"/>
        <v>6</v>
      </c>
      <c r="Y386" s="12">
        <f>COUNTIF(U:U,U386)</f>
        <v>409</v>
      </c>
      <c r="Z386" s="12">
        <f>COUNTIFS(D:D,D386,U:U,U386)</f>
        <v>0</v>
      </c>
      <c r="AA386" s="25" t="str">
        <f t="shared" si="28"/>
        <v/>
      </c>
    </row>
    <row r="387" spans="7:27" customFormat="1" x14ac:dyDescent="0.2">
      <c r="U387" s="9" t="b">
        <f t="shared" si="31"/>
        <v>0</v>
      </c>
      <c r="V387" s="10" t="str">
        <f t="shared" si="27"/>
        <v>NEPRAVDA</v>
      </c>
      <c r="W387" s="11" t="e">
        <f t="shared" si="29"/>
        <v>#VALUE!</v>
      </c>
      <c r="X387" s="12">
        <f t="shared" si="30"/>
        <v>6</v>
      </c>
      <c r="Y387" s="12">
        <f>COUNTIF(U:U,U387)</f>
        <v>409</v>
      </c>
      <c r="Z387" s="12">
        <f>COUNTIFS(D:D,D387,U:U,U387)</f>
        <v>0</v>
      </c>
      <c r="AA387" s="25" t="str">
        <f t="shared" si="28"/>
        <v/>
      </c>
    </row>
    <row r="388" spans="7:27" customFormat="1" x14ac:dyDescent="0.2">
      <c r="U388" s="9" t="b">
        <f t="shared" si="31"/>
        <v>0</v>
      </c>
      <c r="V388" s="10" t="str">
        <f t="shared" si="27"/>
        <v>NEPRAVDA</v>
      </c>
      <c r="W388" s="11" t="e">
        <f t="shared" si="29"/>
        <v>#VALUE!</v>
      </c>
      <c r="X388" s="12">
        <f t="shared" si="30"/>
        <v>6</v>
      </c>
      <c r="Y388" s="12">
        <f>COUNTIF(U:U,U388)</f>
        <v>409</v>
      </c>
      <c r="Z388" s="12">
        <f>COUNTIFS(D:D,D388,U:U,U388)</f>
        <v>0</v>
      </c>
      <c r="AA388" s="25" t="str">
        <f t="shared" si="28"/>
        <v/>
      </c>
    </row>
    <row r="389" spans="7:27" customFormat="1" x14ac:dyDescent="0.2">
      <c r="U389" s="9" t="b">
        <f t="shared" si="31"/>
        <v>0</v>
      </c>
      <c r="V389" s="10" t="str">
        <f t="shared" si="27"/>
        <v>NEPRAVDA</v>
      </c>
      <c r="W389" s="11" t="e">
        <f t="shared" si="29"/>
        <v>#VALUE!</v>
      </c>
      <c r="X389" s="12">
        <f t="shared" si="30"/>
        <v>6</v>
      </c>
      <c r="Y389" s="12">
        <f>COUNTIF(U:U,U389)</f>
        <v>409</v>
      </c>
      <c r="Z389" s="12">
        <f>COUNTIFS(D:D,D389,U:U,U389)</f>
        <v>0</v>
      </c>
      <c r="AA389" s="25" t="str">
        <f t="shared" si="28"/>
        <v/>
      </c>
    </row>
    <row r="390" spans="7:27" customFormat="1" x14ac:dyDescent="0.2">
      <c r="U390" s="9" t="b">
        <f t="shared" si="31"/>
        <v>0</v>
      </c>
      <c r="V390" s="10" t="str">
        <f t="shared" si="27"/>
        <v>NEPRAVDA</v>
      </c>
      <c r="W390" s="11" t="e">
        <f t="shared" si="29"/>
        <v>#VALUE!</v>
      </c>
      <c r="X390" s="12">
        <f t="shared" si="30"/>
        <v>6</v>
      </c>
      <c r="Y390" s="12">
        <f>COUNTIF(U:U,U390)</f>
        <v>409</v>
      </c>
      <c r="Z390" s="12">
        <f>COUNTIFS(D:D,D390,U:U,U390)</f>
        <v>0</v>
      </c>
      <c r="AA390" s="25" t="str">
        <f t="shared" si="28"/>
        <v/>
      </c>
    </row>
    <row r="391" spans="7:27" customFormat="1" x14ac:dyDescent="0.2">
      <c r="U391" s="9" t="b">
        <f t="shared" si="31"/>
        <v>0</v>
      </c>
      <c r="V391" s="10" t="str">
        <f t="shared" si="27"/>
        <v>NEPRAVDA</v>
      </c>
      <c r="W391" s="11" t="e">
        <f t="shared" si="29"/>
        <v>#VALUE!</v>
      </c>
      <c r="X391" s="12">
        <f t="shared" si="30"/>
        <v>6</v>
      </c>
      <c r="Y391" s="12">
        <f>COUNTIF(U:U,U391)</f>
        <v>409</v>
      </c>
      <c r="Z391" s="12">
        <f>COUNTIFS(D:D,D391,U:U,U391)</f>
        <v>0</v>
      </c>
      <c r="AA391" s="25" t="str">
        <f t="shared" si="28"/>
        <v/>
      </c>
    </row>
    <row r="392" spans="7:27" customFormat="1" x14ac:dyDescent="0.2">
      <c r="U392" s="9" t="b">
        <f t="shared" si="31"/>
        <v>0</v>
      </c>
      <c r="V392" s="10" t="str">
        <f t="shared" si="27"/>
        <v>NEPRAVDA</v>
      </c>
      <c r="W392" s="11" t="e">
        <f t="shared" si="29"/>
        <v>#VALUE!</v>
      </c>
      <c r="X392" s="12">
        <f t="shared" si="30"/>
        <v>6</v>
      </c>
      <c r="Y392" s="12">
        <f>COUNTIF(U:U,U392)</f>
        <v>409</v>
      </c>
      <c r="Z392" s="12">
        <f>COUNTIFS(D:D,D392,U:U,U392)</f>
        <v>0</v>
      </c>
      <c r="AA392" s="25" t="str">
        <f t="shared" si="28"/>
        <v/>
      </c>
    </row>
    <row r="393" spans="7:27" customFormat="1" x14ac:dyDescent="0.2">
      <c r="U393" s="9" t="b">
        <f t="shared" si="31"/>
        <v>0</v>
      </c>
      <c r="V393" s="10" t="str">
        <f t="shared" si="27"/>
        <v>NEPRAVDA</v>
      </c>
      <c r="W393" s="11" t="e">
        <f t="shared" si="29"/>
        <v>#VALUE!</v>
      </c>
      <c r="X393" s="12">
        <f t="shared" si="30"/>
        <v>6</v>
      </c>
      <c r="Y393" s="12">
        <f>COUNTIF(U:U,U393)</f>
        <v>409</v>
      </c>
      <c r="Z393" s="12">
        <f>COUNTIFS(D:D,D393,U:U,U393)</f>
        <v>0</v>
      </c>
      <c r="AA393" s="25" t="str">
        <f t="shared" si="28"/>
        <v/>
      </c>
    </row>
    <row r="394" spans="7:27" customFormat="1" x14ac:dyDescent="0.2">
      <c r="G394" s="28"/>
      <c r="J394" s="29"/>
      <c r="U394" s="9" t="b">
        <f t="shared" si="31"/>
        <v>0</v>
      </c>
      <c r="V394" s="10" t="str">
        <f t="shared" si="27"/>
        <v>NEPRAVDA</v>
      </c>
      <c r="W394" s="11" t="e">
        <f t="shared" si="29"/>
        <v>#VALUE!</v>
      </c>
      <c r="X394" s="12">
        <f t="shared" si="30"/>
        <v>6</v>
      </c>
      <c r="Y394" s="12">
        <f>COUNTIF(U:U,U394)</f>
        <v>409</v>
      </c>
      <c r="Z394" s="12">
        <f>COUNTIFS(D:D,D394,U:U,U394)</f>
        <v>0</v>
      </c>
      <c r="AA394" s="25" t="str">
        <f t="shared" si="28"/>
        <v/>
      </c>
    </row>
    <row r="395" spans="7:27" customFormat="1" x14ac:dyDescent="0.2">
      <c r="G395" s="28"/>
      <c r="J395" s="29"/>
      <c r="U395" s="9" t="b">
        <f t="shared" si="31"/>
        <v>0</v>
      </c>
      <c r="V395" s="10" t="str">
        <f t="shared" si="27"/>
        <v>NEPRAVDA</v>
      </c>
      <c r="W395" s="11" t="e">
        <f t="shared" si="29"/>
        <v>#VALUE!</v>
      </c>
      <c r="X395" s="12">
        <f t="shared" si="30"/>
        <v>6</v>
      </c>
      <c r="Y395" s="12">
        <f>COUNTIF(U:U,U395)</f>
        <v>409</v>
      </c>
      <c r="Z395" s="12">
        <f>COUNTIFS(D:D,D395,U:U,U395)</f>
        <v>0</v>
      </c>
      <c r="AA395" s="25" t="str">
        <f t="shared" si="28"/>
        <v/>
      </c>
    </row>
    <row r="396" spans="7:27" customFormat="1" x14ac:dyDescent="0.2">
      <c r="G396" s="28"/>
      <c r="J396" s="29"/>
      <c r="U396" s="9" t="b">
        <f t="shared" si="31"/>
        <v>0</v>
      </c>
      <c r="V396" s="10" t="str">
        <f t="shared" si="27"/>
        <v>NEPRAVDA</v>
      </c>
      <c r="W396" s="11" t="e">
        <f t="shared" si="29"/>
        <v>#VALUE!</v>
      </c>
      <c r="X396" s="12">
        <f t="shared" si="30"/>
        <v>6</v>
      </c>
      <c r="Y396" s="12">
        <f>COUNTIF(U:U,U396)</f>
        <v>409</v>
      </c>
      <c r="Z396" s="12">
        <f>COUNTIFS(D:D,D396,U:U,U396)</f>
        <v>0</v>
      </c>
      <c r="AA396" s="25" t="str">
        <f t="shared" si="28"/>
        <v/>
      </c>
    </row>
    <row r="397" spans="7:27" customFormat="1" x14ac:dyDescent="0.2">
      <c r="G397" s="28"/>
      <c r="J397" s="29"/>
      <c r="U397" s="9" t="b">
        <f t="shared" si="31"/>
        <v>0</v>
      </c>
      <c r="V397" s="10" t="str">
        <f t="shared" si="27"/>
        <v>NEPRAVDA</v>
      </c>
      <c r="W397" s="11" t="e">
        <f t="shared" si="29"/>
        <v>#VALUE!</v>
      </c>
      <c r="X397" s="12">
        <f t="shared" si="30"/>
        <v>6</v>
      </c>
      <c r="Y397" s="12">
        <f>COUNTIF(U:U,U397)</f>
        <v>409</v>
      </c>
      <c r="Z397" s="12">
        <f>COUNTIFS(D:D,D397,U:U,U397)</f>
        <v>0</v>
      </c>
      <c r="AA397" s="25" t="str">
        <f t="shared" si="28"/>
        <v/>
      </c>
    </row>
    <row r="398" spans="7:27" customFormat="1" x14ac:dyDescent="0.2">
      <c r="G398" s="28"/>
      <c r="J398" s="29"/>
      <c r="U398" s="9" t="b">
        <f t="shared" si="31"/>
        <v>0</v>
      </c>
      <c r="V398" s="10" t="str">
        <f t="shared" si="27"/>
        <v>NEPRAVDA</v>
      </c>
      <c r="W398" s="11" t="e">
        <f t="shared" si="29"/>
        <v>#VALUE!</v>
      </c>
      <c r="X398" s="12">
        <f t="shared" si="30"/>
        <v>6</v>
      </c>
      <c r="Y398" s="12">
        <f>COUNTIF(U:U,U398)</f>
        <v>409</v>
      </c>
      <c r="Z398" s="12">
        <f>COUNTIFS(D:D,D398,U:U,U398)</f>
        <v>0</v>
      </c>
      <c r="AA398" s="25" t="str">
        <f t="shared" si="28"/>
        <v/>
      </c>
    </row>
    <row r="399" spans="7:27" customFormat="1" x14ac:dyDescent="0.2">
      <c r="G399" s="28"/>
      <c r="J399" s="29"/>
      <c r="U399" s="9" t="b">
        <f t="shared" si="31"/>
        <v>0</v>
      </c>
      <c r="V399" s="10" t="str">
        <f t="shared" si="27"/>
        <v>NEPRAVDA</v>
      </c>
      <c r="W399" s="11" t="e">
        <f t="shared" si="29"/>
        <v>#VALUE!</v>
      </c>
      <c r="X399" s="12">
        <f t="shared" si="30"/>
        <v>6</v>
      </c>
      <c r="Y399" s="12">
        <f>COUNTIF(U:U,U399)</f>
        <v>409</v>
      </c>
      <c r="Z399" s="12">
        <f>COUNTIFS(D:D,D399,U:U,U399)</f>
        <v>0</v>
      </c>
      <c r="AA399" s="25" t="str">
        <f t="shared" si="28"/>
        <v/>
      </c>
    </row>
    <row r="400" spans="7:27" customFormat="1" x14ac:dyDescent="0.2">
      <c r="G400" s="28"/>
      <c r="J400" s="29"/>
      <c r="U400" s="9" t="b">
        <f t="shared" si="31"/>
        <v>0</v>
      </c>
      <c r="V400" s="10" t="str">
        <f t="shared" ref="V400:V463" si="32">CONCATENATE(B400,U400,D400)</f>
        <v>NEPRAVDA</v>
      </c>
      <c r="W400" s="11" t="e">
        <f t="shared" si="29"/>
        <v>#VALUE!</v>
      </c>
      <c r="X400" s="12">
        <f t="shared" si="30"/>
        <v>6</v>
      </c>
      <c r="Y400" s="12">
        <f>COUNTIF(U:U,U400)</f>
        <v>409</v>
      </c>
      <c r="Z400" s="12">
        <f>COUNTIFS(D:D,D400,U:U,U400)</f>
        <v>0</v>
      </c>
      <c r="AA400" s="25" t="str">
        <f t="shared" ref="AA400:AA463" si="33">SUBSTITUTE(A400,".","")</f>
        <v/>
      </c>
    </row>
    <row r="401" spans="7:27" customFormat="1" x14ac:dyDescent="0.2">
      <c r="G401" s="28"/>
      <c r="J401" s="29"/>
      <c r="U401" s="9" t="b">
        <f t="shared" si="31"/>
        <v>0</v>
      </c>
      <c r="V401" s="10" t="str">
        <f t="shared" si="32"/>
        <v>NEPRAVDA</v>
      </c>
      <c r="W401" s="11" t="e">
        <f t="shared" si="29"/>
        <v>#VALUE!</v>
      </c>
      <c r="X401" s="12">
        <f t="shared" si="30"/>
        <v>6</v>
      </c>
      <c r="Y401" s="12">
        <f>COUNTIF(U:U,U401)</f>
        <v>409</v>
      </c>
      <c r="Z401" s="12">
        <f>COUNTIFS(D:D,D401,U:U,U401)</f>
        <v>0</v>
      </c>
      <c r="AA401" s="25" t="str">
        <f t="shared" si="33"/>
        <v/>
      </c>
    </row>
    <row r="402" spans="7:27" customFormat="1" x14ac:dyDescent="0.2">
      <c r="G402" s="28"/>
      <c r="J402" s="29"/>
      <c r="U402" s="9" t="b">
        <f t="shared" si="31"/>
        <v>0</v>
      </c>
      <c r="V402" s="10" t="str">
        <f t="shared" si="32"/>
        <v>NEPRAVDA</v>
      </c>
      <c r="W402" s="11" t="e">
        <f t="shared" si="29"/>
        <v>#VALUE!</v>
      </c>
      <c r="X402" s="12">
        <f t="shared" si="30"/>
        <v>6</v>
      </c>
      <c r="Y402" s="12">
        <f>COUNTIF(U:U,U402)</f>
        <v>409</v>
      </c>
      <c r="Z402" s="12">
        <f>COUNTIFS(D:D,D402,U:U,U402)</f>
        <v>0</v>
      </c>
      <c r="AA402" s="25" t="str">
        <f t="shared" si="33"/>
        <v/>
      </c>
    </row>
    <row r="403" spans="7:27" customFormat="1" x14ac:dyDescent="0.2">
      <c r="G403" s="28"/>
      <c r="J403" s="29"/>
      <c r="U403" s="9" t="b">
        <f t="shared" si="31"/>
        <v>0</v>
      </c>
      <c r="V403" s="10" t="str">
        <f t="shared" si="32"/>
        <v>NEPRAVDA</v>
      </c>
      <c r="W403" s="11" t="e">
        <f t="shared" si="29"/>
        <v>#VALUE!</v>
      </c>
      <c r="X403" s="12">
        <f t="shared" si="30"/>
        <v>6</v>
      </c>
      <c r="Y403" s="12">
        <f>COUNTIF(U:U,U403)</f>
        <v>409</v>
      </c>
      <c r="Z403" s="12">
        <f>COUNTIFS(D:D,D403,U:U,U403)</f>
        <v>0</v>
      </c>
      <c r="AA403" s="25" t="str">
        <f t="shared" si="33"/>
        <v/>
      </c>
    </row>
    <row r="404" spans="7:27" customFormat="1" x14ac:dyDescent="0.2">
      <c r="G404" s="28"/>
      <c r="J404" s="29"/>
      <c r="U404" s="9" t="b">
        <f t="shared" si="31"/>
        <v>0</v>
      </c>
      <c r="V404" s="10" t="str">
        <f t="shared" si="32"/>
        <v>NEPRAVDA</v>
      </c>
      <c r="W404" s="11" t="e">
        <f t="shared" ref="W404:W467" si="34">IF(X404="",0,ROUND(X404*Y404*((Z404-AA404+1)/Z404),1))</f>
        <v>#VALUE!</v>
      </c>
      <c r="X404" s="12">
        <f t="shared" si="30"/>
        <v>6</v>
      </c>
      <c r="Y404" s="12">
        <f>COUNTIF(U:U,U404)</f>
        <v>409</v>
      </c>
      <c r="Z404" s="12">
        <f>COUNTIFS(D:D,D404,U:U,U404)</f>
        <v>0</v>
      </c>
      <c r="AA404" s="25" t="str">
        <f t="shared" si="33"/>
        <v/>
      </c>
    </row>
    <row r="405" spans="7:27" customFormat="1" x14ac:dyDescent="0.2">
      <c r="G405" s="28"/>
      <c r="J405" s="29"/>
      <c r="U405" s="9" t="b">
        <f t="shared" si="31"/>
        <v>0</v>
      </c>
      <c r="V405" s="10" t="str">
        <f t="shared" si="32"/>
        <v>NEPRAVDA</v>
      </c>
      <c r="W405" s="11" t="e">
        <f t="shared" si="34"/>
        <v>#VALUE!</v>
      </c>
      <c r="X405" s="12">
        <f t="shared" si="30"/>
        <v>6</v>
      </c>
      <c r="Y405" s="12">
        <f>COUNTIF(U:U,U405)</f>
        <v>409</v>
      </c>
      <c r="Z405" s="12">
        <f>COUNTIFS(D:D,D405,U:U,U405)</f>
        <v>0</v>
      </c>
      <c r="AA405" s="25" t="str">
        <f t="shared" si="33"/>
        <v/>
      </c>
    </row>
    <row r="406" spans="7:27" customFormat="1" x14ac:dyDescent="0.2">
      <c r="G406" s="28"/>
      <c r="J406" s="29"/>
      <c r="U406" s="9" t="b">
        <f t="shared" si="31"/>
        <v>0</v>
      </c>
      <c r="V406" s="10" t="str">
        <f t="shared" si="32"/>
        <v>NEPRAVDA</v>
      </c>
      <c r="W406" s="11" t="e">
        <f t="shared" si="34"/>
        <v>#VALUE!</v>
      </c>
      <c r="X406" s="12">
        <f t="shared" si="30"/>
        <v>6</v>
      </c>
      <c r="Y406" s="12">
        <f>COUNTIF(U:U,U406)</f>
        <v>409</v>
      </c>
      <c r="Z406" s="12">
        <f>COUNTIFS(D:D,D406,U:U,U406)</f>
        <v>0</v>
      </c>
      <c r="AA406" s="25" t="str">
        <f t="shared" si="33"/>
        <v/>
      </c>
    </row>
    <row r="407" spans="7:27" customFormat="1" x14ac:dyDescent="0.2">
      <c r="G407" s="28"/>
      <c r="J407" s="29"/>
      <c r="U407" s="9" t="b">
        <f t="shared" si="31"/>
        <v>0</v>
      </c>
      <c r="V407" s="10" t="str">
        <f t="shared" si="32"/>
        <v>NEPRAVDA</v>
      </c>
      <c r="W407" s="11" t="e">
        <f t="shared" si="34"/>
        <v>#VALUE!</v>
      </c>
      <c r="X407" s="12">
        <f t="shared" si="30"/>
        <v>6</v>
      </c>
      <c r="Y407" s="12">
        <f>COUNTIF(U:U,U407)</f>
        <v>409</v>
      </c>
      <c r="Z407" s="12">
        <f>COUNTIFS(D:D,D407,U:U,U407)</f>
        <v>0</v>
      </c>
      <c r="AA407" s="25" t="str">
        <f t="shared" si="33"/>
        <v/>
      </c>
    </row>
    <row r="408" spans="7:27" customFormat="1" x14ac:dyDescent="0.2">
      <c r="G408" s="28"/>
      <c r="J408" s="29"/>
      <c r="U408" s="9" t="b">
        <f t="shared" si="31"/>
        <v>0</v>
      </c>
      <c r="V408" s="10" t="str">
        <f t="shared" si="32"/>
        <v>NEPRAVDA</v>
      </c>
      <c r="W408" s="11" t="e">
        <f t="shared" si="34"/>
        <v>#VALUE!</v>
      </c>
      <c r="X408" s="12">
        <f t="shared" si="30"/>
        <v>6</v>
      </c>
      <c r="Y408" s="12">
        <f>COUNTIF(U:U,U408)</f>
        <v>409</v>
      </c>
      <c r="Z408" s="12">
        <f>COUNTIFS(D:D,D408,U:U,U408)</f>
        <v>0</v>
      </c>
      <c r="AA408" s="25" t="str">
        <f t="shared" si="33"/>
        <v/>
      </c>
    </row>
    <row r="409" spans="7:27" customFormat="1" x14ac:dyDescent="0.2">
      <c r="G409" s="28"/>
      <c r="J409" s="29"/>
      <c r="U409" s="9" t="b">
        <f t="shared" si="31"/>
        <v>0</v>
      </c>
      <c r="V409" s="10" t="str">
        <f t="shared" si="32"/>
        <v>NEPRAVDA</v>
      </c>
      <c r="W409" s="11" t="e">
        <f t="shared" si="34"/>
        <v>#VALUE!</v>
      </c>
      <c r="X409" s="12">
        <f t="shared" si="30"/>
        <v>6</v>
      </c>
      <c r="Y409" s="12">
        <f>COUNTIF(U:U,U409)</f>
        <v>409</v>
      </c>
      <c r="Z409" s="12">
        <f>COUNTIFS(D:D,D409,U:U,U409)</f>
        <v>0</v>
      </c>
      <c r="AA409" s="25" t="str">
        <f t="shared" si="33"/>
        <v/>
      </c>
    </row>
    <row r="410" spans="7:27" customFormat="1" x14ac:dyDescent="0.2">
      <c r="G410" s="28"/>
      <c r="J410" s="29"/>
      <c r="U410" s="9" t="b">
        <f t="shared" si="31"/>
        <v>0</v>
      </c>
      <c r="V410" s="10" t="str">
        <f t="shared" si="32"/>
        <v>NEPRAVDA</v>
      </c>
      <c r="W410" s="11" t="e">
        <f t="shared" si="34"/>
        <v>#VALUE!</v>
      </c>
      <c r="X410" s="12">
        <f t="shared" si="30"/>
        <v>6</v>
      </c>
      <c r="Y410" s="12">
        <f>COUNTIF(U:U,U410)</f>
        <v>409</v>
      </c>
      <c r="Z410" s="12">
        <f>COUNTIFS(D:D,D410,U:U,U410)</f>
        <v>0</v>
      </c>
      <c r="AA410" s="25" t="str">
        <f t="shared" si="33"/>
        <v/>
      </c>
    </row>
    <row r="411" spans="7:27" customFormat="1" x14ac:dyDescent="0.2">
      <c r="G411" s="28"/>
      <c r="J411" s="29"/>
      <c r="U411" s="9" t="b">
        <f t="shared" si="31"/>
        <v>0</v>
      </c>
      <c r="V411" s="10" t="str">
        <f t="shared" si="32"/>
        <v>NEPRAVDA</v>
      </c>
      <c r="W411" s="11" t="e">
        <f t="shared" si="34"/>
        <v>#VALUE!</v>
      </c>
      <c r="X411" s="12">
        <f t="shared" si="30"/>
        <v>6</v>
      </c>
      <c r="Y411" s="12">
        <f>COUNTIF(U:U,U411)</f>
        <v>409</v>
      </c>
      <c r="Z411" s="12">
        <f>COUNTIFS(D:D,D411,U:U,U411)</f>
        <v>0</v>
      </c>
      <c r="AA411" s="25" t="str">
        <f t="shared" si="33"/>
        <v/>
      </c>
    </row>
    <row r="412" spans="7:27" customFormat="1" x14ac:dyDescent="0.2">
      <c r="G412" s="28"/>
      <c r="J412" s="29"/>
      <c r="U412" s="9" t="b">
        <f t="shared" si="31"/>
        <v>0</v>
      </c>
      <c r="V412" s="10" t="str">
        <f t="shared" si="32"/>
        <v>NEPRAVDA</v>
      </c>
      <c r="W412" s="11" t="e">
        <f t="shared" si="34"/>
        <v>#VALUE!</v>
      </c>
      <c r="X412" s="12">
        <f t="shared" si="30"/>
        <v>6</v>
      </c>
      <c r="Y412" s="12">
        <f>COUNTIF(U:U,U412)</f>
        <v>409</v>
      </c>
      <c r="Z412" s="12">
        <f>COUNTIFS(D:D,D412,U:U,U412)</f>
        <v>0</v>
      </c>
      <c r="AA412" s="25" t="str">
        <f t="shared" si="33"/>
        <v/>
      </c>
    </row>
    <row r="413" spans="7:27" customFormat="1" x14ac:dyDescent="0.2">
      <c r="G413" s="28"/>
      <c r="J413" s="29"/>
      <c r="U413" s="9" t="b">
        <f t="shared" si="31"/>
        <v>0</v>
      </c>
      <c r="V413" s="10" t="str">
        <f t="shared" si="32"/>
        <v>NEPRAVDA</v>
      </c>
      <c r="W413" s="11" t="e">
        <f t="shared" si="34"/>
        <v>#VALUE!</v>
      </c>
      <c r="X413" s="12">
        <f t="shared" si="30"/>
        <v>6</v>
      </c>
      <c r="Y413" s="12">
        <f>COUNTIF(U:U,U413)</f>
        <v>409</v>
      </c>
      <c r="Z413" s="12">
        <f>COUNTIFS(D:D,D413,U:U,U413)</f>
        <v>0</v>
      </c>
      <c r="AA413" s="25" t="str">
        <f t="shared" si="33"/>
        <v/>
      </c>
    </row>
    <row r="414" spans="7:27" customFormat="1" x14ac:dyDescent="0.2">
      <c r="G414" s="28"/>
      <c r="J414" s="29"/>
      <c r="U414" s="9" t="b">
        <f t="shared" si="31"/>
        <v>0</v>
      </c>
      <c r="V414" s="10" t="str">
        <f t="shared" si="32"/>
        <v>NEPRAVDA</v>
      </c>
      <c r="W414" s="11" t="e">
        <f t="shared" si="34"/>
        <v>#VALUE!</v>
      </c>
      <c r="X414" s="12">
        <f t="shared" si="30"/>
        <v>6</v>
      </c>
      <c r="Y414" s="12">
        <f>COUNTIF(U:U,U414)</f>
        <v>409</v>
      </c>
      <c r="Z414" s="12">
        <f>COUNTIFS(D:D,D414,U:U,U414)</f>
        <v>0</v>
      </c>
      <c r="AA414" s="25" t="str">
        <f t="shared" si="33"/>
        <v/>
      </c>
    </row>
    <row r="415" spans="7:27" customFormat="1" x14ac:dyDescent="0.2">
      <c r="G415" s="28"/>
      <c r="J415" s="29"/>
      <c r="U415" s="9" t="b">
        <f t="shared" si="31"/>
        <v>0</v>
      </c>
      <c r="V415" s="10" t="str">
        <f t="shared" si="32"/>
        <v>NEPRAVDA</v>
      </c>
      <c r="W415" s="11" t="e">
        <f t="shared" si="34"/>
        <v>#VALUE!</v>
      </c>
      <c r="X415" s="12">
        <f t="shared" si="30"/>
        <v>6</v>
      </c>
      <c r="Y415" s="12">
        <f>COUNTIF(U:U,U415)</f>
        <v>409</v>
      </c>
      <c r="Z415" s="12">
        <f>COUNTIFS(D:D,D415,U:U,U415)</f>
        <v>0</v>
      </c>
      <c r="AA415" s="25" t="str">
        <f t="shared" si="33"/>
        <v/>
      </c>
    </row>
    <row r="416" spans="7:27" customFormat="1" x14ac:dyDescent="0.2">
      <c r="G416" s="28"/>
      <c r="J416" s="29"/>
      <c r="U416" s="9" t="b">
        <f t="shared" si="31"/>
        <v>0</v>
      </c>
      <c r="V416" s="10" t="str">
        <f t="shared" si="32"/>
        <v>NEPRAVDA</v>
      </c>
      <c r="W416" s="11" t="e">
        <f t="shared" si="34"/>
        <v>#VALUE!</v>
      </c>
      <c r="X416" s="12">
        <f t="shared" si="30"/>
        <v>6</v>
      </c>
      <c r="Y416" s="12">
        <f>COUNTIF(U:U,U416)</f>
        <v>409</v>
      </c>
      <c r="Z416" s="12">
        <f>COUNTIFS(D:D,D416,U:U,U416)</f>
        <v>0</v>
      </c>
      <c r="AA416" s="25" t="str">
        <f t="shared" si="33"/>
        <v/>
      </c>
    </row>
    <row r="417" spans="7:27" customFormat="1" x14ac:dyDescent="0.2">
      <c r="G417" s="28"/>
      <c r="J417" s="29"/>
      <c r="U417" s="9" t="b">
        <f t="shared" si="31"/>
        <v>0</v>
      </c>
      <c r="V417" s="10" t="str">
        <f t="shared" si="32"/>
        <v>NEPRAVDA</v>
      </c>
      <c r="W417" s="11" t="e">
        <f t="shared" si="34"/>
        <v>#VALUE!</v>
      </c>
      <c r="X417" s="12">
        <f t="shared" si="30"/>
        <v>6</v>
      </c>
      <c r="Y417" s="12">
        <f>COUNTIF(U:U,U417)</f>
        <v>409</v>
      </c>
      <c r="Z417" s="12">
        <f>COUNTIFS(D:D,D417,U:U,U417)</f>
        <v>0</v>
      </c>
      <c r="AA417" s="25" t="str">
        <f t="shared" si="33"/>
        <v/>
      </c>
    </row>
    <row r="418" spans="7:27" customFormat="1" x14ac:dyDescent="0.2">
      <c r="G418" s="28"/>
      <c r="J418" s="29"/>
      <c r="U418" s="9" t="b">
        <f t="shared" si="31"/>
        <v>0</v>
      </c>
      <c r="V418" s="10" t="str">
        <f t="shared" si="32"/>
        <v>NEPRAVDA</v>
      </c>
      <c r="W418" s="11" t="e">
        <f t="shared" si="34"/>
        <v>#VALUE!</v>
      </c>
      <c r="X418" s="12">
        <f t="shared" si="30"/>
        <v>6</v>
      </c>
      <c r="Y418" s="12">
        <f>COUNTIF(U:U,U418)</f>
        <v>409</v>
      </c>
      <c r="Z418" s="12">
        <f>COUNTIFS(D:D,D418,U:U,U418)</f>
        <v>0</v>
      </c>
      <c r="AA418" s="25" t="str">
        <f t="shared" si="33"/>
        <v/>
      </c>
    </row>
    <row r="419" spans="7:27" customFormat="1" x14ac:dyDescent="0.2">
      <c r="G419" s="28"/>
      <c r="J419" s="29"/>
      <c r="U419" s="9" t="b">
        <f t="shared" si="31"/>
        <v>0</v>
      </c>
      <c r="V419" s="10" t="str">
        <f t="shared" si="32"/>
        <v>NEPRAVDA</v>
      </c>
      <c r="W419" s="11" t="e">
        <f t="shared" si="34"/>
        <v>#VALUE!</v>
      </c>
      <c r="X419" s="12">
        <f t="shared" ref="X419:X482" si="35">IF(U419&gt;=120000,6,IF(U419&gt;=24000,5,IF(U419&gt;=2300,4,IF(U419=1300,3,IF(U419=435,2,IF(U419=145,1,0))))))</f>
        <v>6</v>
      </c>
      <c r="Y419" s="12">
        <f>COUNTIF(U:U,U419)</f>
        <v>409</v>
      </c>
      <c r="Z419" s="12">
        <f>COUNTIFS(D:D,D419,U:U,U419)</f>
        <v>0</v>
      </c>
      <c r="AA419" s="25" t="str">
        <f t="shared" si="33"/>
        <v/>
      </c>
    </row>
    <row r="420" spans="7:27" customFormat="1" x14ac:dyDescent="0.2">
      <c r="G420" s="28"/>
      <c r="J420" s="29"/>
      <c r="U420" s="9" t="b">
        <f t="shared" si="31"/>
        <v>0</v>
      </c>
      <c r="V420" s="10" t="str">
        <f t="shared" si="32"/>
        <v>NEPRAVDA</v>
      </c>
      <c r="W420" s="11" t="e">
        <f t="shared" si="34"/>
        <v>#VALUE!</v>
      </c>
      <c r="X420" s="12">
        <f t="shared" si="35"/>
        <v>6</v>
      </c>
      <c r="Y420" s="12">
        <f>COUNTIF(U:U,U420)</f>
        <v>409</v>
      </c>
      <c r="Z420" s="12">
        <f>COUNTIFS(D:D,D420,U:U,U420)</f>
        <v>0</v>
      </c>
      <c r="AA420" s="25" t="str">
        <f t="shared" si="33"/>
        <v/>
      </c>
    </row>
    <row r="421" spans="7:27" customFormat="1" x14ac:dyDescent="0.2">
      <c r="G421" s="28"/>
      <c r="J421" s="29"/>
      <c r="U421" s="9" t="b">
        <f t="shared" si="31"/>
        <v>0</v>
      </c>
      <c r="V421" s="10" t="str">
        <f t="shared" si="32"/>
        <v>NEPRAVDA</v>
      </c>
      <c r="W421" s="11" t="e">
        <f t="shared" si="34"/>
        <v>#VALUE!</v>
      </c>
      <c r="X421" s="12">
        <f t="shared" si="35"/>
        <v>6</v>
      </c>
      <c r="Y421" s="12">
        <f>COUNTIF(U:U,U421)</f>
        <v>409</v>
      </c>
      <c r="Z421" s="12">
        <f>COUNTIFS(D:D,D421,U:U,U421)</f>
        <v>0</v>
      </c>
      <c r="AA421" s="25" t="str">
        <f t="shared" si="33"/>
        <v/>
      </c>
    </row>
    <row r="422" spans="7:27" customFormat="1" x14ac:dyDescent="0.2">
      <c r="G422" s="28"/>
      <c r="J422" s="29"/>
      <c r="U422" s="9" t="b">
        <f t="shared" si="31"/>
        <v>0</v>
      </c>
      <c r="V422" s="10" t="str">
        <f t="shared" si="32"/>
        <v>NEPRAVDA</v>
      </c>
      <c r="W422" s="11" t="e">
        <f t="shared" si="34"/>
        <v>#VALUE!</v>
      </c>
      <c r="X422" s="12">
        <f t="shared" si="35"/>
        <v>6</v>
      </c>
      <c r="Y422" s="12">
        <f>COUNTIF(U:U,U422)</f>
        <v>409</v>
      </c>
      <c r="Z422" s="12">
        <f>COUNTIFS(D:D,D422,U:U,U422)</f>
        <v>0</v>
      </c>
      <c r="AA422" s="25" t="str">
        <f t="shared" si="33"/>
        <v/>
      </c>
    </row>
    <row r="423" spans="7:27" customFormat="1" x14ac:dyDescent="0.2">
      <c r="G423" s="28"/>
      <c r="J423" s="29"/>
      <c r="U423" s="9" t="b">
        <f t="shared" si="31"/>
        <v>0</v>
      </c>
      <c r="V423" s="10" t="str">
        <f t="shared" si="32"/>
        <v>NEPRAVDA</v>
      </c>
      <c r="W423" s="11" t="e">
        <f t="shared" si="34"/>
        <v>#VALUE!</v>
      </c>
      <c r="X423" s="12">
        <f t="shared" si="35"/>
        <v>6</v>
      </c>
      <c r="Y423" s="12">
        <f>COUNTIF(U:U,U423)</f>
        <v>409</v>
      </c>
      <c r="Z423" s="12">
        <f>COUNTIFS(D:D,D423,U:U,U423)</f>
        <v>0</v>
      </c>
      <c r="AA423" s="25" t="str">
        <f t="shared" si="33"/>
        <v/>
      </c>
    </row>
    <row r="424" spans="7:27" customFormat="1" x14ac:dyDescent="0.2">
      <c r="G424" s="28"/>
      <c r="J424" s="29"/>
      <c r="U424" s="9" t="b">
        <f t="shared" si="31"/>
        <v>0</v>
      </c>
      <c r="V424" s="10" t="str">
        <f t="shared" si="32"/>
        <v>NEPRAVDA</v>
      </c>
      <c r="W424" s="11" t="e">
        <f t="shared" si="34"/>
        <v>#VALUE!</v>
      </c>
      <c r="X424" s="12">
        <f t="shared" si="35"/>
        <v>6</v>
      </c>
      <c r="Y424" s="12">
        <f>COUNTIF(U:U,U424)</f>
        <v>409</v>
      </c>
      <c r="Z424" s="12">
        <f>COUNTIFS(D:D,D424,U:U,U424)</f>
        <v>0</v>
      </c>
      <c r="AA424" s="25" t="str">
        <f t="shared" si="33"/>
        <v/>
      </c>
    </row>
    <row r="425" spans="7:27" customFormat="1" x14ac:dyDescent="0.2">
      <c r="G425" s="28"/>
      <c r="J425" s="29"/>
      <c r="U425" s="9" t="b">
        <f t="shared" si="31"/>
        <v>0</v>
      </c>
      <c r="V425" s="10" t="str">
        <f t="shared" si="32"/>
        <v>NEPRAVDA</v>
      </c>
      <c r="W425" s="11" t="e">
        <f t="shared" si="34"/>
        <v>#VALUE!</v>
      </c>
      <c r="X425" s="12">
        <f t="shared" si="35"/>
        <v>6</v>
      </c>
      <c r="Y425" s="12">
        <f>COUNTIF(U:U,U425)</f>
        <v>409</v>
      </c>
      <c r="Z425" s="12">
        <f>COUNTIFS(D:D,D425,U:U,U425)</f>
        <v>0</v>
      </c>
      <c r="AA425" s="25" t="str">
        <f t="shared" si="33"/>
        <v/>
      </c>
    </row>
    <row r="426" spans="7:27" customFormat="1" x14ac:dyDescent="0.2">
      <c r="G426" s="28"/>
      <c r="J426" s="29"/>
      <c r="U426" s="9" t="b">
        <f t="shared" si="31"/>
        <v>0</v>
      </c>
      <c r="V426" s="10" t="str">
        <f t="shared" si="32"/>
        <v>NEPRAVDA</v>
      </c>
      <c r="W426" s="11" t="e">
        <f t="shared" si="34"/>
        <v>#VALUE!</v>
      </c>
      <c r="X426" s="12">
        <f t="shared" si="35"/>
        <v>6</v>
      </c>
      <c r="Y426" s="12">
        <f>COUNTIF(U:U,U426)</f>
        <v>409</v>
      </c>
      <c r="Z426" s="12">
        <f>COUNTIFS(D:D,D426,U:U,U426)</f>
        <v>0</v>
      </c>
      <c r="AA426" s="25" t="str">
        <f t="shared" si="33"/>
        <v/>
      </c>
    </row>
    <row r="427" spans="7:27" customFormat="1" x14ac:dyDescent="0.2">
      <c r="G427" s="28"/>
      <c r="J427" s="29"/>
      <c r="U427" s="9" t="b">
        <f t="shared" si="31"/>
        <v>0</v>
      </c>
      <c r="V427" s="10" t="str">
        <f t="shared" si="32"/>
        <v>NEPRAVDA</v>
      </c>
      <c r="W427" s="11" t="e">
        <f t="shared" si="34"/>
        <v>#VALUE!</v>
      </c>
      <c r="X427" s="12">
        <f t="shared" si="35"/>
        <v>6</v>
      </c>
      <c r="Y427" s="12">
        <f>COUNTIF(U:U,U427)</f>
        <v>409</v>
      </c>
      <c r="Z427" s="12">
        <f>COUNTIFS(D:D,D427,U:U,U427)</f>
        <v>0</v>
      </c>
      <c r="AA427" s="25" t="str">
        <f t="shared" si="33"/>
        <v/>
      </c>
    </row>
    <row r="428" spans="7:27" customFormat="1" x14ac:dyDescent="0.2">
      <c r="G428" s="28"/>
      <c r="J428" s="29"/>
      <c r="U428" s="9" t="b">
        <f t="shared" si="31"/>
        <v>0</v>
      </c>
      <c r="V428" s="10" t="str">
        <f t="shared" si="32"/>
        <v>NEPRAVDA</v>
      </c>
      <c r="W428" s="11" t="e">
        <f t="shared" si="34"/>
        <v>#VALUE!</v>
      </c>
      <c r="X428" s="12">
        <f t="shared" si="35"/>
        <v>6</v>
      </c>
      <c r="Y428" s="12">
        <f>COUNTIF(U:U,U428)</f>
        <v>409</v>
      </c>
      <c r="Z428" s="12">
        <f>COUNTIFS(D:D,D428,U:U,U428)</f>
        <v>0</v>
      </c>
      <c r="AA428" s="25" t="str">
        <f t="shared" si="33"/>
        <v/>
      </c>
    </row>
    <row r="429" spans="7:27" customFormat="1" x14ac:dyDescent="0.2">
      <c r="G429" s="28"/>
      <c r="J429" s="29"/>
      <c r="U429" s="9" t="b">
        <f t="shared" si="31"/>
        <v>0</v>
      </c>
      <c r="V429" s="10" t="str">
        <f t="shared" si="32"/>
        <v>NEPRAVDA</v>
      </c>
      <c r="W429" s="11" t="e">
        <f t="shared" si="34"/>
        <v>#VALUE!</v>
      </c>
      <c r="X429" s="12">
        <f t="shared" si="35"/>
        <v>6</v>
      </c>
      <c r="Y429" s="12">
        <f>COUNTIF(U:U,U429)</f>
        <v>409</v>
      </c>
      <c r="Z429" s="12">
        <f>COUNTIFS(D:D,D429,U:U,U429)</f>
        <v>0</v>
      </c>
      <c r="AA429" s="25" t="str">
        <f t="shared" si="33"/>
        <v/>
      </c>
    </row>
    <row r="430" spans="7:27" customFormat="1" x14ac:dyDescent="0.2">
      <c r="G430" s="28"/>
      <c r="J430" s="29"/>
      <c r="U430" s="9" t="b">
        <f t="shared" si="31"/>
        <v>0</v>
      </c>
      <c r="V430" s="10" t="str">
        <f t="shared" si="32"/>
        <v>NEPRAVDA</v>
      </c>
      <c r="W430" s="11" t="e">
        <f t="shared" si="34"/>
        <v>#VALUE!</v>
      </c>
      <c r="X430" s="12">
        <f t="shared" si="35"/>
        <v>6</v>
      </c>
      <c r="Y430" s="12">
        <f>COUNTIF(U:U,U430)</f>
        <v>409</v>
      </c>
      <c r="Z430" s="12">
        <f>COUNTIFS(D:D,D430,U:U,U430)</f>
        <v>0</v>
      </c>
      <c r="AA430" s="25" t="str">
        <f t="shared" si="33"/>
        <v/>
      </c>
    </row>
    <row r="431" spans="7:27" customFormat="1" x14ac:dyDescent="0.2">
      <c r="G431" s="28"/>
      <c r="J431" s="29"/>
      <c r="U431" s="9" t="b">
        <f t="shared" si="31"/>
        <v>0</v>
      </c>
      <c r="V431" s="10" t="str">
        <f t="shared" si="32"/>
        <v>NEPRAVDA</v>
      </c>
      <c r="W431" s="11" t="e">
        <f t="shared" si="34"/>
        <v>#VALUE!</v>
      </c>
      <c r="X431" s="12">
        <f t="shared" si="35"/>
        <v>6</v>
      </c>
      <c r="Y431" s="12">
        <f>COUNTIF(U:U,U431)</f>
        <v>409</v>
      </c>
      <c r="Z431" s="12">
        <f>COUNTIFS(D:D,D431,U:U,U431)</f>
        <v>0</v>
      </c>
      <c r="AA431" s="25" t="str">
        <f t="shared" si="33"/>
        <v/>
      </c>
    </row>
    <row r="432" spans="7:27" customFormat="1" x14ac:dyDescent="0.2">
      <c r="G432" s="28"/>
      <c r="J432" s="29"/>
      <c r="U432" s="9" t="b">
        <f t="shared" si="31"/>
        <v>0</v>
      </c>
      <c r="V432" s="10" t="str">
        <f t="shared" si="32"/>
        <v>NEPRAVDA</v>
      </c>
      <c r="W432" s="11" t="e">
        <f t="shared" si="34"/>
        <v>#VALUE!</v>
      </c>
      <c r="X432" s="12">
        <f t="shared" si="35"/>
        <v>6</v>
      </c>
      <c r="Y432" s="12">
        <f>COUNTIF(U:U,U432)</f>
        <v>409</v>
      </c>
      <c r="Z432" s="12">
        <f>COUNTIFS(D:D,D432,U:U,U432)</f>
        <v>0</v>
      </c>
      <c r="AA432" s="25" t="str">
        <f t="shared" si="33"/>
        <v/>
      </c>
    </row>
    <row r="433" spans="7:27" customFormat="1" x14ac:dyDescent="0.2">
      <c r="G433" s="28"/>
      <c r="J433" s="29"/>
      <c r="U433" s="9" t="b">
        <f t="shared" si="31"/>
        <v>0</v>
      </c>
      <c r="V433" s="10" t="str">
        <f t="shared" si="32"/>
        <v>NEPRAVDA</v>
      </c>
      <c r="W433" s="11" t="e">
        <f t="shared" si="34"/>
        <v>#VALUE!</v>
      </c>
      <c r="X433" s="12">
        <f t="shared" si="35"/>
        <v>6</v>
      </c>
      <c r="Y433" s="12">
        <f>COUNTIF(U:U,U433)</f>
        <v>409</v>
      </c>
      <c r="Z433" s="12">
        <f>COUNTIFS(D:D,D433,U:U,U433)</f>
        <v>0</v>
      </c>
      <c r="AA433" s="25" t="str">
        <f t="shared" si="33"/>
        <v/>
      </c>
    </row>
    <row r="434" spans="7:27" customFormat="1" x14ac:dyDescent="0.2">
      <c r="G434" s="28"/>
      <c r="J434" s="29"/>
      <c r="U434" s="9" t="b">
        <f t="shared" si="31"/>
        <v>0</v>
      </c>
      <c r="V434" s="10" t="str">
        <f t="shared" si="32"/>
        <v>NEPRAVDA</v>
      </c>
      <c r="W434" s="11" t="e">
        <f t="shared" si="34"/>
        <v>#VALUE!</v>
      </c>
      <c r="X434" s="12">
        <f t="shared" si="35"/>
        <v>6</v>
      </c>
      <c r="Y434" s="12">
        <f>COUNTIF(U:U,U434)</f>
        <v>409</v>
      </c>
      <c r="Z434" s="12">
        <f>COUNTIFS(D:D,D434,U:U,U434)</f>
        <v>0</v>
      </c>
      <c r="AA434" s="25" t="str">
        <f t="shared" si="33"/>
        <v/>
      </c>
    </row>
    <row r="435" spans="7:27" customFormat="1" x14ac:dyDescent="0.2">
      <c r="G435" s="28"/>
      <c r="J435" s="29"/>
      <c r="U435" s="9" t="b">
        <f t="shared" si="31"/>
        <v>0</v>
      </c>
      <c r="V435" s="10" t="str">
        <f t="shared" si="32"/>
        <v>NEPRAVDA</v>
      </c>
      <c r="W435" s="11" t="e">
        <f t="shared" si="34"/>
        <v>#VALUE!</v>
      </c>
      <c r="X435" s="12">
        <f t="shared" si="35"/>
        <v>6</v>
      </c>
      <c r="Y435" s="12">
        <f>COUNTIF(U:U,U435)</f>
        <v>409</v>
      </c>
      <c r="Z435" s="12">
        <f>COUNTIFS(D:D,D435,U:U,U435)</f>
        <v>0</v>
      </c>
      <c r="AA435" s="25" t="str">
        <f t="shared" si="33"/>
        <v/>
      </c>
    </row>
    <row r="436" spans="7:27" customFormat="1" x14ac:dyDescent="0.2">
      <c r="G436" s="28"/>
      <c r="J436" s="29"/>
      <c r="U436" s="9" t="b">
        <f t="shared" si="31"/>
        <v>0</v>
      </c>
      <c r="V436" s="10" t="str">
        <f t="shared" si="32"/>
        <v>NEPRAVDA</v>
      </c>
      <c r="W436" s="11" t="e">
        <f t="shared" si="34"/>
        <v>#VALUE!</v>
      </c>
      <c r="X436" s="12">
        <f t="shared" si="35"/>
        <v>6</v>
      </c>
      <c r="Y436" s="12">
        <f>COUNTIF(U:U,U436)</f>
        <v>409</v>
      </c>
      <c r="Z436" s="12">
        <f>COUNTIFS(D:D,D436,U:U,U436)</f>
        <v>0</v>
      </c>
      <c r="AA436" s="25" t="str">
        <f t="shared" si="33"/>
        <v/>
      </c>
    </row>
    <row r="437" spans="7:27" customFormat="1" x14ac:dyDescent="0.2">
      <c r="G437" s="28"/>
      <c r="J437" s="29"/>
      <c r="U437" s="9" t="b">
        <f t="shared" si="31"/>
        <v>0</v>
      </c>
      <c r="V437" s="10" t="str">
        <f t="shared" si="32"/>
        <v>NEPRAVDA</v>
      </c>
      <c r="W437" s="11" t="e">
        <f t="shared" si="34"/>
        <v>#VALUE!</v>
      </c>
      <c r="X437" s="12">
        <f t="shared" si="35"/>
        <v>6</v>
      </c>
      <c r="Y437" s="12">
        <f>COUNTIF(U:U,U437)</f>
        <v>409</v>
      </c>
      <c r="Z437" s="12">
        <f>COUNTIFS(D:D,D437,U:U,U437)</f>
        <v>0</v>
      </c>
      <c r="AA437" s="25" t="str">
        <f t="shared" si="33"/>
        <v/>
      </c>
    </row>
    <row r="438" spans="7:27" customFormat="1" x14ac:dyDescent="0.2">
      <c r="G438" s="28"/>
      <c r="J438" s="29"/>
      <c r="U438" s="9" t="b">
        <f t="shared" si="31"/>
        <v>0</v>
      </c>
      <c r="V438" s="10" t="str">
        <f t="shared" si="32"/>
        <v>NEPRAVDA</v>
      </c>
      <c r="W438" s="11" t="e">
        <f t="shared" si="34"/>
        <v>#VALUE!</v>
      </c>
      <c r="X438" s="12">
        <f t="shared" si="35"/>
        <v>6</v>
      </c>
      <c r="Y438" s="12">
        <f>COUNTIF(U:U,U438)</f>
        <v>409</v>
      </c>
      <c r="Z438" s="12">
        <f>COUNTIFS(D:D,D438,U:U,U438)</f>
        <v>0</v>
      </c>
      <c r="AA438" s="25" t="str">
        <f t="shared" si="33"/>
        <v/>
      </c>
    </row>
    <row r="439" spans="7:27" customFormat="1" x14ac:dyDescent="0.2">
      <c r="G439" s="28"/>
      <c r="J439" s="29"/>
      <c r="U439" s="9" t="b">
        <f t="shared" ref="U439:U502" si="36">IF(E439="145 MHz",145,IF(E439="435 MHz",435,IF(E439="1,3 GHz",1300,IF(E439="2,3 GHz",2300,IF(E439="3,4 GHz",3400,IF(E439="5,7 GHz",5700,IF(E439="10 GHz",10000,IF(E439="24 GHz",24000,IF(E439="47 GHz",47000,IF(E439="76 GHz",76000,IF(E439="120 GHz",120000,IF(E439="134 GHz",134000,IF(E439="248 GHz",248000)))))))))))))</f>
        <v>0</v>
      </c>
      <c r="V439" s="10" t="str">
        <f t="shared" si="32"/>
        <v>NEPRAVDA</v>
      </c>
      <c r="W439" s="11" t="e">
        <f t="shared" si="34"/>
        <v>#VALUE!</v>
      </c>
      <c r="X439" s="12">
        <f t="shared" si="35"/>
        <v>6</v>
      </c>
      <c r="Y439" s="12">
        <f>COUNTIF(U:U,U439)</f>
        <v>409</v>
      </c>
      <c r="Z439" s="12">
        <f>COUNTIFS(D:D,D439,U:U,U439)</f>
        <v>0</v>
      </c>
      <c r="AA439" s="25" t="str">
        <f t="shared" si="33"/>
        <v/>
      </c>
    </row>
    <row r="440" spans="7:27" customFormat="1" x14ac:dyDescent="0.2">
      <c r="G440" s="28"/>
      <c r="J440" s="29"/>
      <c r="U440" s="9" t="b">
        <f t="shared" si="36"/>
        <v>0</v>
      </c>
      <c r="V440" s="10" t="str">
        <f t="shared" si="32"/>
        <v>NEPRAVDA</v>
      </c>
      <c r="W440" s="11" t="e">
        <f t="shared" si="34"/>
        <v>#VALUE!</v>
      </c>
      <c r="X440" s="12">
        <f t="shared" si="35"/>
        <v>6</v>
      </c>
      <c r="Y440" s="12">
        <f>COUNTIF(U:U,U440)</f>
        <v>409</v>
      </c>
      <c r="Z440" s="12">
        <f>COUNTIFS(D:D,D440,U:U,U440)</f>
        <v>0</v>
      </c>
      <c r="AA440" s="25" t="str">
        <f t="shared" si="33"/>
        <v/>
      </c>
    </row>
    <row r="441" spans="7:27" customFormat="1" x14ac:dyDescent="0.2">
      <c r="G441" s="28"/>
      <c r="J441" s="29"/>
      <c r="U441" s="9" t="b">
        <f t="shared" si="36"/>
        <v>0</v>
      </c>
      <c r="V441" s="10" t="str">
        <f t="shared" si="32"/>
        <v>NEPRAVDA</v>
      </c>
      <c r="W441" s="11" t="e">
        <f t="shared" si="34"/>
        <v>#VALUE!</v>
      </c>
      <c r="X441" s="12">
        <f t="shared" si="35"/>
        <v>6</v>
      </c>
      <c r="Y441" s="12">
        <f>COUNTIF(U:U,U441)</f>
        <v>409</v>
      </c>
      <c r="Z441" s="12">
        <f>COUNTIFS(D:D,D441,U:U,U441)</f>
        <v>0</v>
      </c>
      <c r="AA441" s="25" t="str">
        <f t="shared" si="33"/>
        <v/>
      </c>
    </row>
    <row r="442" spans="7:27" customFormat="1" x14ac:dyDescent="0.2">
      <c r="G442" s="28"/>
      <c r="J442" s="29"/>
      <c r="U442" s="9" t="b">
        <f t="shared" si="36"/>
        <v>0</v>
      </c>
      <c r="V442" s="10" t="str">
        <f t="shared" si="32"/>
        <v>NEPRAVDA</v>
      </c>
      <c r="W442" s="11" t="e">
        <f t="shared" si="34"/>
        <v>#VALUE!</v>
      </c>
      <c r="X442" s="12">
        <f t="shared" si="35"/>
        <v>6</v>
      </c>
      <c r="Y442" s="12">
        <f>COUNTIF(U:U,U442)</f>
        <v>409</v>
      </c>
      <c r="Z442" s="12">
        <f>COUNTIFS(D:D,D442,U:U,U442)</f>
        <v>0</v>
      </c>
      <c r="AA442" s="25" t="str">
        <f t="shared" si="33"/>
        <v/>
      </c>
    </row>
    <row r="443" spans="7:27" customFormat="1" x14ac:dyDescent="0.2">
      <c r="G443" s="28"/>
      <c r="J443" s="29"/>
      <c r="U443" s="9" t="b">
        <f t="shared" si="36"/>
        <v>0</v>
      </c>
      <c r="V443" s="10" t="str">
        <f t="shared" si="32"/>
        <v>NEPRAVDA</v>
      </c>
      <c r="W443" s="11" t="e">
        <f t="shared" si="34"/>
        <v>#VALUE!</v>
      </c>
      <c r="X443" s="12">
        <f t="shared" si="35"/>
        <v>6</v>
      </c>
      <c r="Y443" s="12">
        <f>COUNTIF(U:U,U443)</f>
        <v>409</v>
      </c>
      <c r="Z443" s="12">
        <f>COUNTIFS(D:D,D443,U:U,U443)</f>
        <v>0</v>
      </c>
      <c r="AA443" s="25" t="str">
        <f t="shared" si="33"/>
        <v/>
      </c>
    </row>
    <row r="444" spans="7:27" customFormat="1" x14ac:dyDescent="0.2">
      <c r="G444" s="28"/>
      <c r="J444" s="29"/>
      <c r="U444" s="9" t="b">
        <f t="shared" si="36"/>
        <v>0</v>
      </c>
      <c r="V444" s="10" t="str">
        <f t="shared" si="32"/>
        <v>NEPRAVDA</v>
      </c>
      <c r="W444" s="11" t="e">
        <f t="shared" si="34"/>
        <v>#VALUE!</v>
      </c>
      <c r="X444" s="12">
        <f t="shared" si="35"/>
        <v>6</v>
      </c>
      <c r="Y444" s="12">
        <f>COUNTIF(U:U,U444)</f>
        <v>409</v>
      </c>
      <c r="Z444" s="12">
        <f>COUNTIFS(D:D,D444,U:U,U444)</f>
        <v>0</v>
      </c>
      <c r="AA444" s="25" t="str">
        <f t="shared" si="33"/>
        <v/>
      </c>
    </row>
    <row r="445" spans="7:27" customFormat="1" x14ac:dyDescent="0.2">
      <c r="G445" s="28"/>
      <c r="J445" s="29"/>
      <c r="U445" s="9" t="b">
        <f t="shared" si="36"/>
        <v>0</v>
      </c>
      <c r="V445" s="10" t="str">
        <f t="shared" si="32"/>
        <v>NEPRAVDA</v>
      </c>
      <c r="W445" s="11" t="e">
        <f t="shared" si="34"/>
        <v>#VALUE!</v>
      </c>
      <c r="X445" s="12">
        <f t="shared" si="35"/>
        <v>6</v>
      </c>
      <c r="Y445" s="12">
        <f>COUNTIF(U:U,U445)</f>
        <v>409</v>
      </c>
      <c r="Z445" s="12">
        <f>COUNTIFS(D:D,D445,U:U,U445)</f>
        <v>0</v>
      </c>
      <c r="AA445" s="25" t="str">
        <f t="shared" si="33"/>
        <v/>
      </c>
    </row>
    <row r="446" spans="7:27" customFormat="1" x14ac:dyDescent="0.2">
      <c r="G446" s="28"/>
      <c r="J446" s="29"/>
      <c r="U446" s="9" t="b">
        <f t="shared" si="36"/>
        <v>0</v>
      </c>
      <c r="V446" s="10" t="str">
        <f t="shared" si="32"/>
        <v>NEPRAVDA</v>
      </c>
      <c r="W446" s="11" t="e">
        <f t="shared" si="34"/>
        <v>#VALUE!</v>
      </c>
      <c r="X446" s="12">
        <f t="shared" si="35"/>
        <v>6</v>
      </c>
      <c r="Y446" s="12">
        <f>COUNTIF(U:U,U446)</f>
        <v>409</v>
      </c>
      <c r="Z446" s="12">
        <f>COUNTIFS(D:D,D446,U:U,U446)</f>
        <v>0</v>
      </c>
      <c r="AA446" s="25" t="str">
        <f t="shared" si="33"/>
        <v/>
      </c>
    </row>
    <row r="447" spans="7:27" customFormat="1" x14ac:dyDescent="0.2">
      <c r="G447" s="28"/>
      <c r="J447" s="29"/>
      <c r="U447" s="9" t="b">
        <f t="shared" si="36"/>
        <v>0</v>
      </c>
      <c r="V447" s="10" t="str">
        <f t="shared" si="32"/>
        <v>NEPRAVDA</v>
      </c>
      <c r="W447" s="11" t="e">
        <f t="shared" si="34"/>
        <v>#VALUE!</v>
      </c>
      <c r="X447" s="12">
        <f t="shared" si="35"/>
        <v>6</v>
      </c>
      <c r="Y447" s="12">
        <f>COUNTIF(U:U,U447)</f>
        <v>409</v>
      </c>
      <c r="Z447" s="12">
        <f>COUNTIFS(D:D,D447,U:U,U447)</f>
        <v>0</v>
      </c>
      <c r="AA447" s="25" t="str">
        <f t="shared" si="33"/>
        <v/>
      </c>
    </row>
    <row r="448" spans="7:27" customFormat="1" x14ac:dyDescent="0.2">
      <c r="G448" s="28"/>
      <c r="J448" s="29"/>
      <c r="U448" s="9" t="b">
        <f t="shared" si="36"/>
        <v>0</v>
      </c>
      <c r="V448" s="10" t="str">
        <f t="shared" si="32"/>
        <v>NEPRAVDA</v>
      </c>
      <c r="W448" s="11" t="e">
        <f t="shared" si="34"/>
        <v>#VALUE!</v>
      </c>
      <c r="X448" s="12">
        <f t="shared" si="35"/>
        <v>6</v>
      </c>
      <c r="Y448" s="12">
        <f>COUNTIF(U:U,U448)</f>
        <v>409</v>
      </c>
      <c r="Z448" s="12">
        <f>COUNTIFS(D:D,D448,U:U,U448)</f>
        <v>0</v>
      </c>
      <c r="AA448" s="25" t="str">
        <f t="shared" si="33"/>
        <v/>
      </c>
    </row>
    <row r="449" spans="7:27" customFormat="1" x14ac:dyDescent="0.2">
      <c r="G449" s="28"/>
      <c r="J449" s="29"/>
      <c r="U449" s="9" t="b">
        <f t="shared" si="36"/>
        <v>0</v>
      </c>
      <c r="V449" s="10" t="str">
        <f t="shared" si="32"/>
        <v>NEPRAVDA</v>
      </c>
      <c r="W449" s="11" t="e">
        <f t="shared" si="34"/>
        <v>#VALUE!</v>
      </c>
      <c r="X449" s="12">
        <f t="shared" si="35"/>
        <v>6</v>
      </c>
      <c r="Y449" s="12">
        <f>COUNTIF(U:U,U449)</f>
        <v>409</v>
      </c>
      <c r="Z449" s="12">
        <f>COUNTIFS(D:D,D449,U:U,U449)</f>
        <v>0</v>
      </c>
      <c r="AA449" s="25" t="str">
        <f t="shared" si="33"/>
        <v/>
      </c>
    </row>
    <row r="450" spans="7:27" customFormat="1" x14ac:dyDescent="0.2">
      <c r="G450" s="28"/>
      <c r="J450" s="29"/>
      <c r="U450" s="9" t="b">
        <f t="shared" si="36"/>
        <v>0</v>
      </c>
      <c r="V450" s="10" t="str">
        <f t="shared" si="32"/>
        <v>NEPRAVDA</v>
      </c>
      <c r="W450" s="11" t="e">
        <f t="shared" si="34"/>
        <v>#VALUE!</v>
      </c>
      <c r="X450" s="12">
        <f t="shared" si="35"/>
        <v>6</v>
      </c>
      <c r="Y450" s="12">
        <f>COUNTIF(U:U,U450)</f>
        <v>409</v>
      </c>
      <c r="Z450" s="12">
        <f>COUNTIFS(D:D,D450,U:U,U450)</f>
        <v>0</v>
      </c>
      <c r="AA450" s="25" t="str">
        <f t="shared" si="33"/>
        <v/>
      </c>
    </row>
    <row r="451" spans="7:27" customFormat="1" x14ac:dyDescent="0.2">
      <c r="G451" s="28"/>
      <c r="J451" s="29"/>
      <c r="U451" s="9" t="b">
        <f t="shared" si="36"/>
        <v>0</v>
      </c>
      <c r="V451" s="10" t="str">
        <f t="shared" si="32"/>
        <v>NEPRAVDA</v>
      </c>
      <c r="W451" s="11" t="e">
        <f t="shared" si="34"/>
        <v>#VALUE!</v>
      </c>
      <c r="X451" s="12">
        <f t="shared" si="35"/>
        <v>6</v>
      </c>
      <c r="Y451" s="12">
        <f>COUNTIF(U:U,U451)</f>
        <v>409</v>
      </c>
      <c r="Z451" s="12">
        <f>COUNTIFS(D:D,D451,U:U,U451)</f>
        <v>0</v>
      </c>
      <c r="AA451" s="25" t="str">
        <f t="shared" si="33"/>
        <v/>
      </c>
    </row>
    <row r="452" spans="7:27" customFormat="1" x14ac:dyDescent="0.2">
      <c r="G452" s="28"/>
      <c r="J452" s="29"/>
      <c r="U452" s="9" t="b">
        <f t="shared" si="36"/>
        <v>0</v>
      </c>
      <c r="V452" s="10" t="str">
        <f t="shared" si="32"/>
        <v>NEPRAVDA</v>
      </c>
      <c r="W452" s="11" t="e">
        <f t="shared" si="34"/>
        <v>#VALUE!</v>
      </c>
      <c r="X452" s="12">
        <f t="shared" si="35"/>
        <v>6</v>
      </c>
      <c r="Y452" s="12">
        <f>COUNTIF(U:U,U452)</f>
        <v>409</v>
      </c>
      <c r="Z452" s="12">
        <f>COUNTIFS(D:D,D452,U:U,U452)</f>
        <v>0</v>
      </c>
      <c r="AA452" s="25" t="str">
        <f t="shared" si="33"/>
        <v/>
      </c>
    </row>
    <row r="453" spans="7:27" customFormat="1" x14ac:dyDescent="0.2">
      <c r="G453" s="28"/>
      <c r="J453" s="29"/>
      <c r="U453" s="9" t="b">
        <f t="shared" si="36"/>
        <v>0</v>
      </c>
      <c r="V453" s="10" t="str">
        <f t="shared" si="32"/>
        <v>NEPRAVDA</v>
      </c>
      <c r="W453" s="11" t="e">
        <f t="shared" si="34"/>
        <v>#VALUE!</v>
      </c>
      <c r="X453" s="12">
        <f t="shared" si="35"/>
        <v>6</v>
      </c>
      <c r="Y453" s="12">
        <f>COUNTIF(U:U,U453)</f>
        <v>409</v>
      </c>
      <c r="Z453" s="12">
        <f>COUNTIFS(D:D,D453,U:U,U453)</f>
        <v>0</v>
      </c>
      <c r="AA453" s="25" t="str">
        <f t="shared" si="33"/>
        <v/>
      </c>
    </row>
    <row r="454" spans="7:27" customFormat="1" x14ac:dyDescent="0.2">
      <c r="G454" s="28"/>
      <c r="J454" s="29"/>
      <c r="U454" s="9" t="b">
        <f t="shared" si="36"/>
        <v>0</v>
      </c>
      <c r="V454" s="10" t="str">
        <f t="shared" si="32"/>
        <v>NEPRAVDA</v>
      </c>
      <c r="W454" s="11" t="e">
        <f t="shared" si="34"/>
        <v>#VALUE!</v>
      </c>
      <c r="X454" s="12">
        <f t="shared" si="35"/>
        <v>6</v>
      </c>
      <c r="Y454" s="12">
        <f>COUNTIF(U:U,U454)</f>
        <v>409</v>
      </c>
      <c r="Z454" s="12">
        <f>COUNTIFS(D:D,D454,U:U,U454)</f>
        <v>0</v>
      </c>
      <c r="AA454" s="25" t="str">
        <f t="shared" si="33"/>
        <v/>
      </c>
    </row>
    <row r="455" spans="7:27" customFormat="1" x14ac:dyDescent="0.2">
      <c r="G455" s="28"/>
      <c r="J455" s="29"/>
      <c r="U455" s="9" t="b">
        <f t="shared" si="36"/>
        <v>0</v>
      </c>
      <c r="V455" s="10" t="str">
        <f t="shared" si="32"/>
        <v>NEPRAVDA</v>
      </c>
      <c r="W455" s="11" t="e">
        <f t="shared" si="34"/>
        <v>#VALUE!</v>
      </c>
      <c r="X455" s="12">
        <f t="shared" si="35"/>
        <v>6</v>
      </c>
      <c r="Y455" s="12">
        <f>COUNTIF(U:U,U455)</f>
        <v>409</v>
      </c>
      <c r="Z455" s="12">
        <f>COUNTIFS(D:D,D455,U:U,U455)</f>
        <v>0</v>
      </c>
      <c r="AA455" s="25" t="str">
        <f t="shared" si="33"/>
        <v/>
      </c>
    </row>
    <row r="456" spans="7:27" customFormat="1" x14ac:dyDescent="0.2">
      <c r="G456" s="28"/>
      <c r="J456" s="29"/>
      <c r="U456" s="9" t="b">
        <f t="shared" si="36"/>
        <v>0</v>
      </c>
      <c r="V456" s="10" t="str">
        <f t="shared" si="32"/>
        <v>NEPRAVDA</v>
      </c>
      <c r="W456" s="11" t="e">
        <f t="shared" si="34"/>
        <v>#VALUE!</v>
      </c>
      <c r="X456" s="12">
        <f t="shared" si="35"/>
        <v>6</v>
      </c>
      <c r="Y456" s="12">
        <f>COUNTIF(U:U,U456)</f>
        <v>409</v>
      </c>
      <c r="Z456" s="12">
        <f>COUNTIFS(D:D,D456,U:U,U456)</f>
        <v>0</v>
      </c>
      <c r="AA456" s="25" t="str">
        <f t="shared" si="33"/>
        <v/>
      </c>
    </row>
    <row r="457" spans="7:27" customFormat="1" x14ac:dyDescent="0.2">
      <c r="G457" s="28"/>
      <c r="J457" s="29"/>
      <c r="U457" s="9" t="b">
        <f t="shared" si="36"/>
        <v>0</v>
      </c>
      <c r="V457" s="10" t="str">
        <f t="shared" si="32"/>
        <v>NEPRAVDA</v>
      </c>
      <c r="W457" s="11" t="e">
        <f t="shared" si="34"/>
        <v>#VALUE!</v>
      </c>
      <c r="X457" s="12">
        <f t="shared" si="35"/>
        <v>6</v>
      </c>
      <c r="Y457" s="12">
        <f>COUNTIF(U:U,U457)</f>
        <v>409</v>
      </c>
      <c r="Z457" s="12">
        <f>COUNTIFS(D:D,D457,U:U,U457)</f>
        <v>0</v>
      </c>
      <c r="AA457" s="25" t="str">
        <f t="shared" si="33"/>
        <v/>
      </c>
    </row>
    <row r="458" spans="7:27" customFormat="1" x14ac:dyDescent="0.2">
      <c r="G458" s="28"/>
      <c r="J458" s="29"/>
      <c r="U458" s="9" t="b">
        <f t="shared" si="36"/>
        <v>0</v>
      </c>
      <c r="V458" s="10" t="str">
        <f t="shared" si="32"/>
        <v>NEPRAVDA</v>
      </c>
      <c r="W458" s="11" t="e">
        <f t="shared" si="34"/>
        <v>#VALUE!</v>
      </c>
      <c r="X458" s="12">
        <f t="shared" si="35"/>
        <v>6</v>
      </c>
      <c r="Y458" s="12">
        <f>COUNTIF(U:U,U458)</f>
        <v>409</v>
      </c>
      <c r="Z458" s="12">
        <f>COUNTIFS(D:D,D458,U:U,U458)</f>
        <v>0</v>
      </c>
      <c r="AA458" s="25" t="str">
        <f t="shared" si="33"/>
        <v/>
      </c>
    </row>
    <row r="459" spans="7:27" customFormat="1" x14ac:dyDescent="0.2">
      <c r="G459" s="28"/>
      <c r="J459" s="29"/>
      <c r="U459" s="9" t="b">
        <f t="shared" si="36"/>
        <v>0</v>
      </c>
      <c r="V459" s="10" t="str">
        <f t="shared" si="32"/>
        <v>NEPRAVDA</v>
      </c>
      <c r="W459" s="11" t="e">
        <f t="shared" si="34"/>
        <v>#VALUE!</v>
      </c>
      <c r="X459" s="12">
        <f t="shared" si="35"/>
        <v>6</v>
      </c>
      <c r="Y459" s="12">
        <f>COUNTIF(U:U,U459)</f>
        <v>409</v>
      </c>
      <c r="Z459" s="12">
        <f>COUNTIFS(D:D,D459,U:U,U459)</f>
        <v>0</v>
      </c>
      <c r="AA459" s="25" t="str">
        <f t="shared" si="33"/>
        <v/>
      </c>
    </row>
    <row r="460" spans="7:27" customFormat="1" x14ac:dyDescent="0.2">
      <c r="G460" s="28"/>
      <c r="J460" s="29"/>
      <c r="U460" s="9" t="b">
        <f t="shared" si="36"/>
        <v>0</v>
      </c>
      <c r="V460" s="10" t="str">
        <f t="shared" si="32"/>
        <v>NEPRAVDA</v>
      </c>
      <c r="W460" s="11" t="e">
        <f t="shared" si="34"/>
        <v>#VALUE!</v>
      </c>
      <c r="X460" s="12">
        <f t="shared" si="35"/>
        <v>6</v>
      </c>
      <c r="Y460" s="12">
        <f>COUNTIF(U:U,U460)</f>
        <v>409</v>
      </c>
      <c r="Z460" s="12">
        <f>COUNTIFS(D:D,D460,U:U,U460)</f>
        <v>0</v>
      </c>
      <c r="AA460" s="25" t="str">
        <f t="shared" si="33"/>
        <v/>
      </c>
    </row>
    <row r="461" spans="7:27" customFormat="1" x14ac:dyDescent="0.2">
      <c r="G461" s="28"/>
      <c r="J461" s="29"/>
      <c r="U461" s="9" t="b">
        <f t="shared" si="36"/>
        <v>0</v>
      </c>
      <c r="V461" s="10" t="str">
        <f t="shared" si="32"/>
        <v>NEPRAVDA</v>
      </c>
      <c r="W461" s="11" t="e">
        <f t="shared" si="34"/>
        <v>#VALUE!</v>
      </c>
      <c r="X461" s="12">
        <f t="shared" si="35"/>
        <v>6</v>
      </c>
      <c r="Y461" s="12">
        <f>COUNTIF(U:U,U461)</f>
        <v>409</v>
      </c>
      <c r="Z461" s="12">
        <f>COUNTIFS(D:D,D461,U:U,U461)</f>
        <v>0</v>
      </c>
      <c r="AA461" s="25" t="str">
        <f t="shared" si="33"/>
        <v/>
      </c>
    </row>
    <row r="462" spans="7:27" customFormat="1" x14ac:dyDescent="0.2">
      <c r="G462" s="28"/>
      <c r="J462" s="29"/>
      <c r="U462" s="9" t="b">
        <f t="shared" si="36"/>
        <v>0</v>
      </c>
      <c r="V462" s="10" t="str">
        <f t="shared" si="32"/>
        <v>NEPRAVDA</v>
      </c>
      <c r="W462" s="11" t="e">
        <f t="shared" si="34"/>
        <v>#VALUE!</v>
      </c>
      <c r="X462" s="12">
        <f t="shared" si="35"/>
        <v>6</v>
      </c>
      <c r="Y462" s="12">
        <f>COUNTIF(U:U,U462)</f>
        <v>409</v>
      </c>
      <c r="Z462" s="12">
        <f>COUNTIFS(D:D,D462,U:U,U462)</f>
        <v>0</v>
      </c>
      <c r="AA462" s="25" t="str">
        <f t="shared" si="33"/>
        <v/>
      </c>
    </row>
    <row r="463" spans="7:27" customFormat="1" x14ac:dyDescent="0.2">
      <c r="G463" s="28"/>
      <c r="J463" s="29"/>
      <c r="U463" s="9" t="b">
        <f t="shared" si="36"/>
        <v>0</v>
      </c>
      <c r="V463" s="10" t="str">
        <f t="shared" si="32"/>
        <v>NEPRAVDA</v>
      </c>
      <c r="W463" s="11" t="e">
        <f t="shared" si="34"/>
        <v>#VALUE!</v>
      </c>
      <c r="X463" s="12">
        <f t="shared" si="35"/>
        <v>6</v>
      </c>
      <c r="Y463" s="12">
        <f>COUNTIF(U:U,U463)</f>
        <v>409</v>
      </c>
      <c r="Z463" s="12">
        <f>COUNTIFS(D:D,D463,U:U,U463)</f>
        <v>0</v>
      </c>
      <c r="AA463" s="25" t="str">
        <f t="shared" si="33"/>
        <v/>
      </c>
    </row>
    <row r="464" spans="7:27" customFormat="1" x14ac:dyDescent="0.2">
      <c r="G464" s="28"/>
      <c r="J464" s="29"/>
      <c r="U464" s="9" t="b">
        <f t="shared" si="36"/>
        <v>0</v>
      </c>
      <c r="V464" s="10" t="str">
        <f t="shared" ref="V464:V512" si="37">CONCATENATE(B464,U464,D464)</f>
        <v>NEPRAVDA</v>
      </c>
      <c r="W464" s="11" t="e">
        <f t="shared" si="34"/>
        <v>#VALUE!</v>
      </c>
      <c r="X464" s="12">
        <f t="shared" si="35"/>
        <v>6</v>
      </c>
      <c r="Y464" s="12">
        <f>COUNTIF(U:U,U464)</f>
        <v>409</v>
      </c>
      <c r="Z464" s="12">
        <f>COUNTIFS(D:D,D464,U:U,U464)</f>
        <v>0</v>
      </c>
      <c r="AA464" s="25" t="str">
        <f t="shared" ref="AA464:AA512" si="38">SUBSTITUTE(A464,".","")</f>
        <v/>
      </c>
    </row>
    <row r="465" spans="7:27" customFormat="1" x14ac:dyDescent="0.2">
      <c r="G465" s="28"/>
      <c r="J465" s="29"/>
      <c r="U465" s="9" t="b">
        <f t="shared" si="36"/>
        <v>0</v>
      </c>
      <c r="V465" s="10" t="str">
        <f t="shared" si="37"/>
        <v>NEPRAVDA</v>
      </c>
      <c r="W465" s="11" t="e">
        <f t="shared" si="34"/>
        <v>#VALUE!</v>
      </c>
      <c r="X465" s="12">
        <f t="shared" si="35"/>
        <v>6</v>
      </c>
      <c r="Y465" s="12">
        <f>COUNTIF(U:U,U465)</f>
        <v>409</v>
      </c>
      <c r="Z465" s="12">
        <f>COUNTIFS(D:D,D465,U:U,U465)</f>
        <v>0</v>
      </c>
      <c r="AA465" s="25" t="str">
        <f t="shared" si="38"/>
        <v/>
      </c>
    </row>
    <row r="466" spans="7:27" customFormat="1" x14ac:dyDescent="0.2">
      <c r="G466" s="28"/>
      <c r="J466" s="29"/>
      <c r="U466" s="9" t="b">
        <f t="shared" si="36"/>
        <v>0</v>
      </c>
      <c r="V466" s="10" t="str">
        <f t="shared" si="37"/>
        <v>NEPRAVDA</v>
      </c>
      <c r="W466" s="11" t="e">
        <f t="shared" si="34"/>
        <v>#VALUE!</v>
      </c>
      <c r="X466" s="12">
        <f t="shared" si="35"/>
        <v>6</v>
      </c>
      <c r="Y466" s="12">
        <f>COUNTIF(U:U,U466)</f>
        <v>409</v>
      </c>
      <c r="Z466" s="12">
        <f>COUNTIFS(D:D,D466,U:U,U466)</f>
        <v>0</v>
      </c>
      <c r="AA466" s="25" t="str">
        <f t="shared" si="38"/>
        <v/>
      </c>
    </row>
    <row r="467" spans="7:27" customFormat="1" x14ac:dyDescent="0.2">
      <c r="G467" s="28"/>
      <c r="J467" s="29"/>
      <c r="U467" s="9" t="b">
        <f t="shared" si="36"/>
        <v>0</v>
      </c>
      <c r="V467" s="10" t="str">
        <f t="shared" si="37"/>
        <v>NEPRAVDA</v>
      </c>
      <c r="W467" s="11" t="e">
        <f t="shared" si="34"/>
        <v>#VALUE!</v>
      </c>
      <c r="X467" s="12">
        <f t="shared" si="35"/>
        <v>6</v>
      </c>
      <c r="Y467" s="12">
        <f>COUNTIF(U:U,U467)</f>
        <v>409</v>
      </c>
      <c r="Z467" s="12">
        <f>COUNTIFS(D:D,D467,U:U,U467)</f>
        <v>0</v>
      </c>
      <c r="AA467" s="25" t="str">
        <f t="shared" si="38"/>
        <v/>
      </c>
    </row>
    <row r="468" spans="7:27" customFormat="1" x14ac:dyDescent="0.2">
      <c r="G468" s="28"/>
      <c r="J468" s="29"/>
      <c r="U468" s="9" t="b">
        <f t="shared" si="36"/>
        <v>0</v>
      </c>
      <c r="V468" s="10" t="str">
        <f t="shared" si="37"/>
        <v>NEPRAVDA</v>
      </c>
      <c r="W468" s="11" t="e">
        <f t="shared" ref="W468:W512" si="39">IF(X468="",0,ROUND(X468*Y468*((Z468-AA468+1)/Z468),1))</f>
        <v>#VALUE!</v>
      </c>
      <c r="X468" s="12">
        <f t="shared" si="35"/>
        <v>6</v>
      </c>
      <c r="Y468" s="12">
        <f>COUNTIF(U:U,U468)</f>
        <v>409</v>
      </c>
      <c r="Z468" s="12">
        <f>COUNTIFS(D:D,D468,U:U,U468)</f>
        <v>0</v>
      </c>
      <c r="AA468" s="25" t="str">
        <f t="shared" si="38"/>
        <v/>
      </c>
    </row>
    <row r="469" spans="7:27" customFormat="1" x14ac:dyDescent="0.2">
      <c r="G469" s="28"/>
      <c r="J469" s="29"/>
      <c r="U469" s="9" t="b">
        <f t="shared" si="36"/>
        <v>0</v>
      </c>
      <c r="V469" s="10" t="str">
        <f t="shared" si="37"/>
        <v>NEPRAVDA</v>
      </c>
      <c r="W469" s="11" t="e">
        <f t="shared" si="39"/>
        <v>#VALUE!</v>
      </c>
      <c r="X469" s="12">
        <f t="shared" si="35"/>
        <v>6</v>
      </c>
      <c r="Y469" s="12">
        <f>COUNTIF(U:U,U469)</f>
        <v>409</v>
      </c>
      <c r="Z469" s="12">
        <f>COUNTIFS(D:D,D469,U:U,U469)</f>
        <v>0</v>
      </c>
      <c r="AA469" s="25" t="str">
        <f t="shared" si="38"/>
        <v/>
      </c>
    </row>
    <row r="470" spans="7:27" customFormat="1" x14ac:dyDescent="0.2">
      <c r="G470" s="28"/>
      <c r="J470" s="29"/>
      <c r="U470" s="9" t="b">
        <f t="shared" si="36"/>
        <v>0</v>
      </c>
      <c r="V470" s="10" t="str">
        <f t="shared" si="37"/>
        <v>NEPRAVDA</v>
      </c>
      <c r="W470" s="11" t="e">
        <f t="shared" si="39"/>
        <v>#VALUE!</v>
      </c>
      <c r="X470" s="12">
        <f t="shared" si="35"/>
        <v>6</v>
      </c>
      <c r="Y470" s="12">
        <f>COUNTIF(U:U,U470)</f>
        <v>409</v>
      </c>
      <c r="Z470" s="12">
        <f>COUNTIFS(D:D,D470,U:U,U470)</f>
        <v>0</v>
      </c>
      <c r="AA470" s="25" t="str">
        <f t="shared" si="38"/>
        <v/>
      </c>
    </row>
    <row r="471" spans="7:27" customFormat="1" x14ac:dyDescent="0.2">
      <c r="G471" s="28"/>
      <c r="J471" s="29"/>
      <c r="U471" s="9" t="b">
        <f t="shared" si="36"/>
        <v>0</v>
      </c>
      <c r="V471" s="10" t="str">
        <f t="shared" si="37"/>
        <v>NEPRAVDA</v>
      </c>
      <c r="W471" s="11" t="e">
        <f t="shared" si="39"/>
        <v>#VALUE!</v>
      </c>
      <c r="X471" s="12">
        <f t="shared" si="35"/>
        <v>6</v>
      </c>
      <c r="Y471" s="12">
        <f>COUNTIF(U:U,U471)</f>
        <v>409</v>
      </c>
      <c r="Z471" s="12">
        <f>COUNTIFS(D:D,D471,U:U,U471)</f>
        <v>0</v>
      </c>
      <c r="AA471" s="25" t="str">
        <f t="shared" si="38"/>
        <v/>
      </c>
    </row>
    <row r="472" spans="7:27" customFormat="1" x14ac:dyDescent="0.2">
      <c r="G472" s="28"/>
      <c r="J472" s="29"/>
      <c r="U472" s="9" t="b">
        <f t="shared" si="36"/>
        <v>0</v>
      </c>
      <c r="V472" s="10" t="str">
        <f t="shared" si="37"/>
        <v>NEPRAVDA</v>
      </c>
      <c r="W472" s="11" t="e">
        <f t="shared" si="39"/>
        <v>#VALUE!</v>
      </c>
      <c r="X472" s="12">
        <f t="shared" si="35"/>
        <v>6</v>
      </c>
      <c r="Y472" s="12">
        <f>COUNTIF(U:U,U472)</f>
        <v>409</v>
      </c>
      <c r="Z472" s="12">
        <f>COUNTIFS(D:D,D472,U:U,U472)</f>
        <v>0</v>
      </c>
      <c r="AA472" s="25" t="str">
        <f t="shared" si="38"/>
        <v/>
      </c>
    </row>
    <row r="473" spans="7:27" customFormat="1" x14ac:dyDescent="0.2">
      <c r="G473" s="28"/>
      <c r="J473" s="29"/>
      <c r="U473" s="9" t="b">
        <f t="shared" si="36"/>
        <v>0</v>
      </c>
      <c r="V473" s="10" t="str">
        <f t="shared" si="37"/>
        <v>NEPRAVDA</v>
      </c>
      <c r="W473" s="11" t="e">
        <f t="shared" si="39"/>
        <v>#VALUE!</v>
      </c>
      <c r="X473" s="12">
        <f t="shared" si="35"/>
        <v>6</v>
      </c>
      <c r="Y473" s="12">
        <f>COUNTIF(U:U,U473)</f>
        <v>409</v>
      </c>
      <c r="Z473" s="12">
        <f>COUNTIFS(D:D,D473,U:U,U473)</f>
        <v>0</v>
      </c>
      <c r="AA473" s="25" t="str">
        <f t="shared" si="38"/>
        <v/>
      </c>
    </row>
    <row r="474" spans="7:27" customFormat="1" x14ac:dyDescent="0.2">
      <c r="G474" s="28"/>
      <c r="J474" s="29"/>
      <c r="U474" s="9" t="b">
        <f t="shared" si="36"/>
        <v>0</v>
      </c>
      <c r="V474" s="10" t="str">
        <f t="shared" si="37"/>
        <v>NEPRAVDA</v>
      </c>
      <c r="W474" s="11" t="e">
        <f t="shared" si="39"/>
        <v>#VALUE!</v>
      </c>
      <c r="X474" s="12">
        <f t="shared" si="35"/>
        <v>6</v>
      </c>
      <c r="Y474" s="12">
        <f>COUNTIF(U:U,U474)</f>
        <v>409</v>
      </c>
      <c r="Z474" s="12">
        <f>COUNTIFS(D:D,D474,U:U,U474)</f>
        <v>0</v>
      </c>
      <c r="AA474" s="25" t="str">
        <f t="shared" si="38"/>
        <v/>
      </c>
    </row>
    <row r="475" spans="7:27" customFormat="1" x14ac:dyDescent="0.2">
      <c r="G475" s="28"/>
      <c r="J475" s="29"/>
      <c r="U475" s="9" t="b">
        <f t="shared" si="36"/>
        <v>0</v>
      </c>
      <c r="V475" s="10" t="str">
        <f t="shared" si="37"/>
        <v>NEPRAVDA</v>
      </c>
      <c r="W475" s="11" t="e">
        <f t="shared" si="39"/>
        <v>#VALUE!</v>
      </c>
      <c r="X475" s="12">
        <f t="shared" si="35"/>
        <v>6</v>
      </c>
      <c r="Y475" s="12">
        <f>COUNTIF(U:U,U475)</f>
        <v>409</v>
      </c>
      <c r="Z475" s="12">
        <f>COUNTIFS(D:D,D475,U:U,U475)</f>
        <v>0</v>
      </c>
      <c r="AA475" s="25" t="str">
        <f t="shared" si="38"/>
        <v/>
      </c>
    </row>
    <row r="476" spans="7:27" customFormat="1" x14ac:dyDescent="0.2">
      <c r="G476" s="28"/>
      <c r="J476" s="29"/>
      <c r="U476" s="9" t="b">
        <f t="shared" si="36"/>
        <v>0</v>
      </c>
      <c r="V476" s="10" t="str">
        <f t="shared" si="37"/>
        <v>NEPRAVDA</v>
      </c>
      <c r="W476" s="11" t="e">
        <f t="shared" si="39"/>
        <v>#VALUE!</v>
      </c>
      <c r="X476" s="12">
        <f t="shared" si="35"/>
        <v>6</v>
      </c>
      <c r="Y476" s="12">
        <f>COUNTIF(U:U,U476)</f>
        <v>409</v>
      </c>
      <c r="Z476" s="12">
        <f>COUNTIFS(D:D,D476,U:U,U476)</f>
        <v>0</v>
      </c>
      <c r="AA476" s="25" t="str">
        <f t="shared" si="38"/>
        <v/>
      </c>
    </row>
    <row r="477" spans="7:27" customFormat="1" x14ac:dyDescent="0.2">
      <c r="G477" s="28"/>
      <c r="J477" s="29"/>
      <c r="U477" s="9" t="b">
        <f t="shared" si="36"/>
        <v>0</v>
      </c>
      <c r="V477" s="10" t="str">
        <f t="shared" si="37"/>
        <v>NEPRAVDA</v>
      </c>
      <c r="W477" s="11" t="e">
        <f t="shared" si="39"/>
        <v>#VALUE!</v>
      </c>
      <c r="X477" s="12">
        <f t="shared" si="35"/>
        <v>6</v>
      </c>
      <c r="Y477" s="12">
        <f>COUNTIF(U:U,U477)</f>
        <v>409</v>
      </c>
      <c r="Z477" s="12">
        <f>COUNTIFS(D:D,D477,U:U,U477)</f>
        <v>0</v>
      </c>
      <c r="AA477" s="25" t="str">
        <f t="shared" si="38"/>
        <v/>
      </c>
    </row>
    <row r="478" spans="7:27" customFormat="1" x14ac:dyDescent="0.2">
      <c r="G478" s="28"/>
      <c r="J478" s="29"/>
      <c r="U478" s="9" t="b">
        <f t="shared" si="36"/>
        <v>0</v>
      </c>
      <c r="V478" s="10" t="str">
        <f t="shared" si="37"/>
        <v>NEPRAVDA</v>
      </c>
      <c r="W478" s="11" t="e">
        <f t="shared" si="39"/>
        <v>#VALUE!</v>
      </c>
      <c r="X478" s="12">
        <f t="shared" si="35"/>
        <v>6</v>
      </c>
      <c r="Y478" s="12">
        <f>COUNTIF(U:U,U478)</f>
        <v>409</v>
      </c>
      <c r="Z478" s="12">
        <f>COUNTIFS(D:D,D478,U:U,U478)</f>
        <v>0</v>
      </c>
      <c r="AA478" s="25" t="str">
        <f t="shared" si="38"/>
        <v/>
      </c>
    </row>
    <row r="479" spans="7:27" customFormat="1" x14ac:dyDescent="0.2">
      <c r="G479" s="28"/>
      <c r="J479" s="29"/>
      <c r="U479" s="9" t="b">
        <f t="shared" si="36"/>
        <v>0</v>
      </c>
      <c r="V479" s="10" t="str">
        <f t="shared" si="37"/>
        <v>NEPRAVDA</v>
      </c>
      <c r="W479" s="11" t="e">
        <f t="shared" si="39"/>
        <v>#VALUE!</v>
      </c>
      <c r="X479" s="12">
        <f t="shared" si="35"/>
        <v>6</v>
      </c>
      <c r="Y479" s="12">
        <f>COUNTIF(U:U,U479)</f>
        <v>409</v>
      </c>
      <c r="Z479" s="12">
        <f>COUNTIFS(D:D,D479,U:U,U479)</f>
        <v>0</v>
      </c>
      <c r="AA479" s="25" t="str">
        <f t="shared" si="38"/>
        <v/>
      </c>
    </row>
    <row r="480" spans="7:27" customFormat="1" x14ac:dyDescent="0.2">
      <c r="G480" s="28"/>
      <c r="J480" s="29"/>
      <c r="U480" s="9" t="b">
        <f t="shared" si="36"/>
        <v>0</v>
      </c>
      <c r="V480" s="10" t="str">
        <f t="shared" si="37"/>
        <v>NEPRAVDA</v>
      </c>
      <c r="W480" s="11" t="e">
        <f t="shared" si="39"/>
        <v>#VALUE!</v>
      </c>
      <c r="X480" s="12">
        <f t="shared" si="35"/>
        <v>6</v>
      </c>
      <c r="Y480" s="12">
        <f>COUNTIF(U:U,U480)</f>
        <v>409</v>
      </c>
      <c r="Z480" s="12">
        <f>COUNTIFS(D:D,D480,U:U,U480)</f>
        <v>0</v>
      </c>
      <c r="AA480" s="25" t="str">
        <f t="shared" si="38"/>
        <v/>
      </c>
    </row>
    <row r="481" spans="7:27" customFormat="1" x14ac:dyDescent="0.2">
      <c r="G481" s="28"/>
      <c r="J481" s="29"/>
      <c r="U481" s="9" t="b">
        <f t="shared" si="36"/>
        <v>0</v>
      </c>
      <c r="V481" s="10" t="str">
        <f t="shared" si="37"/>
        <v>NEPRAVDA</v>
      </c>
      <c r="W481" s="11" t="e">
        <f t="shared" si="39"/>
        <v>#VALUE!</v>
      </c>
      <c r="X481" s="12">
        <f t="shared" si="35"/>
        <v>6</v>
      </c>
      <c r="Y481" s="12">
        <f>COUNTIF(U:U,U481)</f>
        <v>409</v>
      </c>
      <c r="Z481" s="12">
        <f>COUNTIFS(D:D,D481,U:U,U481)</f>
        <v>0</v>
      </c>
      <c r="AA481" s="25" t="str">
        <f t="shared" si="38"/>
        <v/>
      </c>
    </row>
    <row r="482" spans="7:27" customFormat="1" x14ac:dyDescent="0.2">
      <c r="G482" s="28"/>
      <c r="J482" s="29"/>
      <c r="U482" s="9" t="b">
        <f t="shared" si="36"/>
        <v>0</v>
      </c>
      <c r="V482" s="10" t="str">
        <f t="shared" si="37"/>
        <v>NEPRAVDA</v>
      </c>
      <c r="W482" s="11" t="e">
        <f t="shared" si="39"/>
        <v>#VALUE!</v>
      </c>
      <c r="X482" s="12">
        <f t="shared" si="35"/>
        <v>6</v>
      </c>
      <c r="Y482" s="12">
        <f>COUNTIF(U:U,U482)</f>
        <v>409</v>
      </c>
      <c r="Z482" s="12">
        <f>COUNTIFS(D:D,D482,U:U,U482)</f>
        <v>0</v>
      </c>
      <c r="AA482" s="25" t="str">
        <f t="shared" si="38"/>
        <v/>
      </c>
    </row>
    <row r="483" spans="7:27" customFormat="1" x14ac:dyDescent="0.2">
      <c r="G483" s="28"/>
      <c r="J483" s="29"/>
      <c r="U483" s="9" t="b">
        <f t="shared" si="36"/>
        <v>0</v>
      </c>
      <c r="V483" s="10" t="str">
        <f t="shared" si="37"/>
        <v>NEPRAVDA</v>
      </c>
      <c r="W483" s="11" t="e">
        <f t="shared" si="39"/>
        <v>#VALUE!</v>
      </c>
      <c r="X483" s="12">
        <f t="shared" ref="X483:X546" si="40">IF(U483&gt;=120000,6,IF(U483&gt;=24000,5,IF(U483&gt;=2300,4,IF(U483=1300,3,IF(U483=435,2,IF(U483=145,1,0))))))</f>
        <v>6</v>
      </c>
      <c r="Y483" s="12">
        <f>COUNTIF(U:U,U483)</f>
        <v>409</v>
      </c>
      <c r="Z483" s="12">
        <f>COUNTIFS(D:D,D483,U:U,U483)</f>
        <v>0</v>
      </c>
      <c r="AA483" s="25" t="str">
        <f t="shared" si="38"/>
        <v/>
      </c>
    </row>
    <row r="484" spans="7:27" customFormat="1" x14ac:dyDescent="0.2">
      <c r="G484" s="28"/>
      <c r="J484" s="29"/>
      <c r="U484" s="9" t="b">
        <f t="shared" si="36"/>
        <v>0</v>
      </c>
      <c r="V484" s="10" t="str">
        <f t="shared" si="37"/>
        <v>NEPRAVDA</v>
      </c>
      <c r="W484" s="11" t="e">
        <f t="shared" si="39"/>
        <v>#VALUE!</v>
      </c>
      <c r="X484" s="12">
        <f t="shared" si="40"/>
        <v>6</v>
      </c>
      <c r="Y484" s="12">
        <f>COUNTIF(U:U,U484)</f>
        <v>409</v>
      </c>
      <c r="Z484" s="12">
        <f>COUNTIFS(D:D,D484,U:U,U484)</f>
        <v>0</v>
      </c>
      <c r="AA484" s="25" t="str">
        <f t="shared" si="38"/>
        <v/>
      </c>
    </row>
    <row r="485" spans="7:27" customFormat="1" x14ac:dyDescent="0.2">
      <c r="G485" s="28"/>
      <c r="J485" s="29"/>
      <c r="U485" s="9" t="b">
        <f t="shared" si="36"/>
        <v>0</v>
      </c>
      <c r="V485" s="10" t="str">
        <f t="shared" si="37"/>
        <v>NEPRAVDA</v>
      </c>
      <c r="W485" s="11" t="e">
        <f t="shared" si="39"/>
        <v>#VALUE!</v>
      </c>
      <c r="X485" s="12">
        <f t="shared" si="40"/>
        <v>6</v>
      </c>
      <c r="Y485" s="12">
        <f>COUNTIF(U:U,U485)</f>
        <v>409</v>
      </c>
      <c r="Z485" s="12">
        <f>COUNTIFS(D:D,D485,U:U,U485)</f>
        <v>0</v>
      </c>
      <c r="AA485" s="25" t="str">
        <f t="shared" si="38"/>
        <v/>
      </c>
    </row>
    <row r="486" spans="7:27" customFormat="1" x14ac:dyDescent="0.2">
      <c r="G486" s="28"/>
      <c r="J486" s="29"/>
      <c r="U486" s="9" t="b">
        <f t="shared" si="36"/>
        <v>0</v>
      </c>
      <c r="V486" s="10" t="str">
        <f t="shared" si="37"/>
        <v>NEPRAVDA</v>
      </c>
      <c r="W486" s="11" t="e">
        <f t="shared" si="39"/>
        <v>#VALUE!</v>
      </c>
      <c r="X486" s="12">
        <f t="shared" si="40"/>
        <v>6</v>
      </c>
      <c r="Y486" s="12">
        <f>COUNTIF(U:U,U486)</f>
        <v>409</v>
      </c>
      <c r="Z486" s="12">
        <f>COUNTIFS(D:D,D486,U:U,U486)</f>
        <v>0</v>
      </c>
      <c r="AA486" s="25" t="str">
        <f t="shared" si="38"/>
        <v/>
      </c>
    </row>
    <row r="487" spans="7:27" customFormat="1" x14ac:dyDescent="0.2">
      <c r="G487" s="28"/>
      <c r="J487" s="29"/>
      <c r="U487" s="9" t="b">
        <f t="shared" si="36"/>
        <v>0</v>
      </c>
      <c r="V487" s="10" t="str">
        <f t="shared" si="37"/>
        <v>NEPRAVDA</v>
      </c>
      <c r="W487" s="11" t="e">
        <f t="shared" si="39"/>
        <v>#VALUE!</v>
      </c>
      <c r="X487" s="12">
        <f t="shared" si="40"/>
        <v>6</v>
      </c>
      <c r="Y487" s="12">
        <f>COUNTIF(U:U,U487)</f>
        <v>409</v>
      </c>
      <c r="Z487" s="12">
        <f>COUNTIFS(D:D,D487,U:U,U487)</f>
        <v>0</v>
      </c>
      <c r="AA487" s="25" t="str">
        <f t="shared" si="38"/>
        <v/>
      </c>
    </row>
    <row r="488" spans="7:27" customFormat="1" x14ac:dyDescent="0.2">
      <c r="G488" s="28"/>
      <c r="J488" s="29"/>
      <c r="U488" s="9" t="b">
        <f t="shared" si="36"/>
        <v>0</v>
      </c>
      <c r="V488" s="10" t="str">
        <f t="shared" si="37"/>
        <v>NEPRAVDA</v>
      </c>
      <c r="W488" s="11" t="e">
        <f t="shared" si="39"/>
        <v>#VALUE!</v>
      </c>
      <c r="X488" s="12">
        <f t="shared" si="40"/>
        <v>6</v>
      </c>
      <c r="Y488" s="12">
        <f>COUNTIF(U:U,U488)</f>
        <v>409</v>
      </c>
      <c r="Z488" s="12">
        <f>COUNTIFS(D:D,D488,U:U,U488)</f>
        <v>0</v>
      </c>
      <c r="AA488" s="25" t="str">
        <f t="shared" si="38"/>
        <v/>
      </c>
    </row>
    <row r="489" spans="7:27" customFormat="1" x14ac:dyDescent="0.2">
      <c r="G489" s="28"/>
      <c r="J489" s="29"/>
      <c r="U489" s="9" t="b">
        <f t="shared" si="36"/>
        <v>0</v>
      </c>
      <c r="V489" s="10" t="str">
        <f t="shared" si="37"/>
        <v>NEPRAVDA</v>
      </c>
      <c r="W489" s="11" t="e">
        <f t="shared" si="39"/>
        <v>#VALUE!</v>
      </c>
      <c r="X489" s="12">
        <f t="shared" si="40"/>
        <v>6</v>
      </c>
      <c r="Y489" s="12">
        <f>COUNTIF(U:U,U489)</f>
        <v>409</v>
      </c>
      <c r="Z489" s="12">
        <f>COUNTIFS(D:D,D489,U:U,U489)</f>
        <v>0</v>
      </c>
      <c r="AA489" s="25" t="str">
        <f t="shared" si="38"/>
        <v/>
      </c>
    </row>
    <row r="490" spans="7:27" customFormat="1" x14ac:dyDescent="0.2">
      <c r="G490" s="28"/>
      <c r="J490" s="29"/>
      <c r="U490" s="9" t="b">
        <f t="shared" si="36"/>
        <v>0</v>
      </c>
      <c r="V490" s="10" t="str">
        <f t="shared" si="37"/>
        <v>NEPRAVDA</v>
      </c>
      <c r="W490" s="11" t="e">
        <f t="shared" si="39"/>
        <v>#VALUE!</v>
      </c>
      <c r="X490" s="12">
        <f t="shared" si="40"/>
        <v>6</v>
      </c>
      <c r="Y490" s="12">
        <f>COUNTIF(U:U,U490)</f>
        <v>409</v>
      </c>
      <c r="Z490" s="12">
        <f>COUNTIFS(D:D,D490,U:U,U490)</f>
        <v>0</v>
      </c>
      <c r="AA490" s="25" t="str">
        <f t="shared" si="38"/>
        <v/>
      </c>
    </row>
    <row r="491" spans="7:27" customFormat="1" x14ac:dyDescent="0.2">
      <c r="G491" s="28"/>
      <c r="J491" s="29"/>
      <c r="U491" s="9" t="b">
        <f t="shared" si="36"/>
        <v>0</v>
      </c>
      <c r="V491" s="10" t="str">
        <f t="shared" si="37"/>
        <v>NEPRAVDA</v>
      </c>
      <c r="W491" s="11" t="e">
        <f t="shared" si="39"/>
        <v>#VALUE!</v>
      </c>
      <c r="X491" s="12">
        <f t="shared" si="40"/>
        <v>6</v>
      </c>
      <c r="Y491" s="12">
        <f>COUNTIF(U:U,U491)</f>
        <v>409</v>
      </c>
      <c r="Z491" s="12">
        <f>COUNTIFS(D:D,D491,U:U,U491)</f>
        <v>0</v>
      </c>
      <c r="AA491" s="25" t="str">
        <f t="shared" si="38"/>
        <v/>
      </c>
    </row>
    <row r="492" spans="7:27" customFormat="1" x14ac:dyDescent="0.2">
      <c r="G492" s="28"/>
      <c r="J492" s="29"/>
      <c r="U492" s="9" t="b">
        <f t="shared" si="36"/>
        <v>0</v>
      </c>
      <c r="V492" s="10" t="str">
        <f t="shared" si="37"/>
        <v>NEPRAVDA</v>
      </c>
      <c r="W492" s="11" t="e">
        <f t="shared" si="39"/>
        <v>#VALUE!</v>
      </c>
      <c r="X492" s="12">
        <f t="shared" si="40"/>
        <v>6</v>
      </c>
      <c r="Y492" s="12">
        <f>COUNTIF(U:U,U492)</f>
        <v>409</v>
      </c>
      <c r="Z492" s="12">
        <f>COUNTIFS(D:D,D492,U:U,U492)</f>
        <v>0</v>
      </c>
      <c r="AA492" s="25" t="str">
        <f t="shared" si="38"/>
        <v/>
      </c>
    </row>
    <row r="493" spans="7:27" customFormat="1" x14ac:dyDescent="0.2">
      <c r="G493" s="28"/>
      <c r="J493" s="29"/>
      <c r="U493" s="9" t="b">
        <f t="shared" si="36"/>
        <v>0</v>
      </c>
      <c r="V493" s="10" t="str">
        <f t="shared" si="37"/>
        <v>NEPRAVDA</v>
      </c>
      <c r="W493" s="11" t="e">
        <f t="shared" si="39"/>
        <v>#VALUE!</v>
      </c>
      <c r="X493" s="12">
        <f t="shared" si="40"/>
        <v>6</v>
      </c>
      <c r="Y493" s="12">
        <f>COUNTIF(U:U,U493)</f>
        <v>409</v>
      </c>
      <c r="Z493" s="12">
        <f>COUNTIFS(D:D,D493,U:U,U493)</f>
        <v>0</v>
      </c>
      <c r="AA493" s="25" t="str">
        <f t="shared" si="38"/>
        <v/>
      </c>
    </row>
    <row r="494" spans="7:27" customFormat="1" x14ac:dyDescent="0.2">
      <c r="G494" s="28"/>
      <c r="J494" s="29"/>
      <c r="U494" s="9" t="b">
        <f t="shared" si="36"/>
        <v>0</v>
      </c>
      <c r="V494" s="10" t="str">
        <f t="shared" si="37"/>
        <v>NEPRAVDA</v>
      </c>
      <c r="W494" s="11" t="e">
        <f t="shared" si="39"/>
        <v>#VALUE!</v>
      </c>
      <c r="X494" s="12">
        <f t="shared" si="40"/>
        <v>6</v>
      </c>
      <c r="Y494" s="12">
        <f>COUNTIF(U:U,U494)</f>
        <v>409</v>
      </c>
      <c r="Z494" s="12">
        <f>COUNTIFS(D:D,D494,U:U,U494)</f>
        <v>0</v>
      </c>
      <c r="AA494" s="25" t="str">
        <f t="shared" si="38"/>
        <v/>
      </c>
    </row>
    <row r="495" spans="7:27" customFormat="1" x14ac:dyDescent="0.2">
      <c r="G495" s="28"/>
      <c r="J495" s="29"/>
      <c r="U495" s="9" t="b">
        <f t="shared" si="36"/>
        <v>0</v>
      </c>
      <c r="V495" s="10" t="str">
        <f t="shared" si="37"/>
        <v>NEPRAVDA</v>
      </c>
      <c r="W495" s="11" t="e">
        <f t="shared" si="39"/>
        <v>#VALUE!</v>
      </c>
      <c r="X495" s="12">
        <f t="shared" si="40"/>
        <v>6</v>
      </c>
      <c r="Y495" s="12">
        <f>COUNTIF(U:U,U495)</f>
        <v>409</v>
      </c>
      <c r="Z495" s="12">
        <f>COUNTIFS(D:D,D495,U:U,U495)</f>
        <v>0</v>
      </c>
      <c r="AA495" s="25" t="str">
        <f t="shared" si="38"/>
        <v/>
      </c>
    </row>
    <row r="496" spans="7:27" customFormat="1" x14ac:dyDescent="0.2">
      <c r="G496" s="28"/>
      <c r="J496" s="29"/>
      <c r="U496" s="9" t="b">
        <f t="shared" si="36"/>
        <v>0</v>
      </c>
      <c r="V496" s="10" t="str">
        <f t="shared" si="37"/>
        <v>NEPRAVDA</v>
      </c>
      <c r="W496" s="11" t="e">
        <f t="shared" si="39"/>
        <v>#VALUE!</v>
      </c>
      <c r="X496" s="12">
        <f t="shared" si="40"/>
        <v>6</v>
      </c>
      <c r="Y496" s="12">
        <f>COUNTIF(U:U,U496)</f>
        <v>409</v>
      </c>
      <c r="Z496" s="12">
        <f>COUNTIFS(D:D,D496,U:U,U496)</f>
        <v>0</v>
      </c>
      <c r="AA496" s="25" t="str">
        <f t="shared" si="38"/>
        <v/>
      </c>
    </row>
    <row r="497" spans="7:27" customFormat="1" x14ac:dyDescent="0.2">
      <c r="G497" s="28"/>
      <c r="J497" s="29"/>
      <c r="U497" s="9" t="b">
        <f t="shared" si="36"/>
        <v>0</v>
      </c>
      <c r="V497" s="10" t="str">
        <f t="shared" si="37"/>
        <v>NEPRAVDA</v>
      </c>
      <c r="W497" s="11" t="e">
        <f t="shared" si="39"/>
        <v>#VALUE!</v>
      </c>
      <c r="X497" s="12">
        <f t="shared" si="40"/>
        <v>6</v>
      </c>
      <c r="Y497" s="12">
        <f>COUNTIF(U:U,U497)</f>
        <v>409</v>
      </c>
      <c r="Z497" s="12">
        <f>COUNTIFS(D:D,D497,U:U,U497)</f>
        <v>0</v>
      </c>
      <c r="AA497" s="25" t="str">
        <f t="shared" si="38"/>
        <v/>
      </c>
    </row>
    <row r="498" spans="7:27" customFormat="1" x14ac:dyDescent="0.2">
      <c r="G498" s="28"/>
      <c r="J498" s="29"/>
      <c r="U498" s="9" t="b">
        <f t="shared" si="36"/>
        <v>0</v>
      </c>
      <c r="V498" s="10" t="str">
        <f t="shared" si="37"/>
        <v>NEPRAVDA</v>
      </c>
      <c r="W498" s="11" t="e">
        <f t="shared" si="39"/>
        <v>#VALUE!</v>
      </c>
      <c r="X498" s="12">
        <f t="shared" si="40"/>
        <v>6</v>
      </c>
      <c r="Y498" s="12">
        <f>COUNTIF(U:U,U498)</f>
        <v>409</v>
      </c>
      <c r="Z498" s="12">
        <f>COUNTIFS(D:D,D498,U:U,U498)</f>
        <v>0</v>
      </c>
      <c r="AA498" s="25" t="str">
        <f t="shared" si="38"/>
        <v/>
      </c>
    </row>
    <row r="499" spans="7:27" customFormat="1" x14ac:dyDescent="0.2">
      <c r="G499" s="28"/>
      <c r="J499" s="29"/>
      <c r="U499" s="9" t="b">
        <f t="shared" si="36"/>
        <v>0</v>
      </c>
      <c r="V499" s="10" t="str">
        <f t="shared" si="37"/>
        <v>NEPRAVDA</v>
      </c>
      <c r="W499" s="11" t="e">
        <f t="shared" si="39"/>
        <v>#VALUE!</v>
      </c>
      <c r="X499" s="12">
        <f t="shared" si="40"/>
        <v>6</v>
      </c>
      <c r="Y499" s="12">
        <f>COUNTIF(U:U,U499)</f>
        <v>409</v>
      </c>
      <c r="Z499" s="12">
        <f>COUNTIFS(D:D,D499,U:U,U499)</f>
        <v>0</v>
      </c>
      <c r="AA499" s="25" t="str">
        <f t="shared" si="38"/>
        <v/>
      </c>
    </row>
    <row r="500" spans="7:27" customFormat="1" x14ac:dyDescent="0.2">
      <c r="G500" s="28"/>
      <c r="J500" s="29"/>
      <c r="U500" s="9" t="b">
        <f t="shared" si="36"/>
        <v>0</v>
      </c>
      <c r="V500" s="10" t="str">
        <f t="shared" si="37"/>
        <v>NEPRAVDA</v>
      </c>
      <c r="W500" s="11" t="e">
        <f t="shared" si="39"/>
        <v>#VALUE!</v>
      </c>
      <c r="X500" s="12">
        <f t="shared" si="40"/>
        <v>6</v>
      </c>
      <c r="Y500" s="12">
        <f>COUNTIF(U:U,U500)</f>
        <v>409</v>
      </c>
      <c r="Z500" s="12">
        <f>COUNTIFS(D:D,D500,U:U,U500)</f>
        <v>0</v>
      </c>
      <c r="AA500" s="25" t="str">
        <f t="shared" si="38"/>
        <v/>
      </c>
    </row>
    <row r="501" spans="7:27" customFormat="1" x14ac:dyDescent="0.2">
      <c r="G501" s="28"/>
      <c r="J501" s="29"/>
      <c r="U501" s="9" t="b">
        <f t="shared" si="36"/>
        <v>0</v>
      </c>
      <c r="V501" s="10" t="str">
        <f t="shared" si="37"/>
        <v>NEPRAVDA</v>
      </c>
      <c r="W501" s="11" t="e">
        <f t="shared" si="39"/>
        <v>#VALUE!</v>
      </c>
      <c r="X501" s="12">
        <f t="shared" si="40"/>
        <v>6</v>
      </c>
      <c r="Y501" s="12">
        <f>COUNTIF(U:U,U501)</f>
        <v>409</v>
      </c>
      <c r="Z501" s="12">
        <f>COUNTIFS(D:D,D501,U:U,U501)</f>
        <v>0</v>
      </c>
      <c r="AA501" s="25" t="str">
        <f t="shared" si="38"/>
        <v/>
      </c>
    </row>
    <row r="502" spans="7:27" customFormat="1" x14ac:dyDescent="0.2">
      <c r="G502" s="28"/>
      <c r="J502" s="29"/>
      <c r="U502" s="9" t="b">
        <f t="shared" si="36"/>
        <v>0</v>
      </c>
      <c r="V502" s="10" t="str">
        <f t="shared" si="37"/>
        <v>NEPRAVDA</v>
      </c>
      <c r="W502" s="11" t="e">
        <f t="shared" si="39"/>
        <v>#VALUE!</v>
      </c>
      <c r="X502" s="12">
        <f t="shared" si="40"/>
        <v>6</v>
      </c>
      <c r="Y502" s="12">
        <f>COUNTIF(U:U,U502)</f>
        <v>409</v>
      </c>
      <c r="Z502" s="12">
        <f>COUNTIFS(D:D,D502,U:U,U502)</f>
        <v>0</v>
      </c>
      <c r="AA502" s="25" t="str">
        <f t="shared" si="38"/>
        <v/>
      </c>
    </row>
    <row r="503" spans="7:27" customFormat="1" x14ac:dyDescent="0.2">
      <c r="G503" s="28"/>
      <c r="J503" s="29"/>
      <c r="U503" s="9" t="b">
        <f t="shared" ref="U503:U512" si="41">IF(E503="145 MHz",145,IF(E503="435 MHz",435,IF(E503="1,3 GHz",1300,IF(E503="2,3 GHz",2300,IF(E503="3,4 GHz",3400,IF(E503="5,7 GHz",5700,IF(E503="10 GHz",10000,IF(E503="24 GHz",24000,IF(E503="47 GHz",47000,IF(E503="76 GHz",76000,IF(E503="120 GHz",120000,IF(E503="134 GHz",134000,IF(E503="248 GHz",248000)))))))))))))</f>
        <v>0</v>
      </c>
      <c r="V503" s="10" t="str">
        <f t="shared" si="37"/>
        <v>NEPRAVDA</v>
      </c>
      <c r="W503" s="11" t="e">
        <f t="shared" si="39"/>
        <v>#VALUE!</v>
      </c>
      <c r="X503" s="12">
        <f t="shared" si="40"/>
        <v>6</v>
      </c>
      <c r="Y503" s="12">
        <f>COUNTIF(U:U,U503)</f>
        <v>409</v>
      </c>
      <c r="Z503" s="12">
        <f>COUNTIFS(D:D,D503,U:U,U503)</f>
        <v>0</v>
      </c>
      <c r="AA503" s="25" t="str">
        <f t="shared" si="38"/>
        <v/>
      </c>
    </row>
    <row r="504" spans="7:27" customFormat="1" x14ac:dyDescent="0.2">
      <c r="G504" s="28"/>
      <c r="J504" s="29"/>
      <c r="U504" s="9" t="b">
        <f t="shared" si="41"/>
        <v>0</v>
      </c>
      <c r="V504" s="10" t="str">
        <f t="shared" si="37"/>
        <v>NEPRAVDA</v>
      </c>
      <c r="W504" s="11" t="e">
        <f t="shared" si="39"/>
        <v>#VALUE!</v>
      </c>
      <c r="X504" s="12">
        <f t="shared" si="40"/>
        <v>6</v>
      </c>
      <c r="Y504" s="12">
        <f>COUNTIF(U:U,U504)</f>
        <v>409</v>
      </c>
      <c r="Z504" s="12">
        <f>COUNTIFS(D:D,D504,U:U,U504)</f>
        <v>0</v>
      </c>
      <c r="AA504" s="25" t="str">
        <f t="shared" si="38"/>
        <v/>
      </c>
    </row>
    <row r="505" spans="7:27" customFormat="1" x14ac:dyDescent="0.2">
      <c r="G505" s="28"/>
      <c r="J505" s="29"/>
      <c r="U505" s="9" t="b">
        <f t="shared" si="41"/>
        <v>0</v>
      </c>
      <c r="V505" s="10" t="str">
        <f t="shared" si="37"/>
        <v>NEPRAVDA</v>
      </c>
      <c r="W505" s="11" t="e">
        <f t="shared" si="39"/>
        <v>#VALUE!</v>
      </c>
      <c r="X505" s="12">
        <f t="shared" si="40"/>
        <v>6</v>
      </c>
      <c r="Y505" s="12">
        <f>COUNTIF(U:U,U505)</f>
        <v>409</v>
      </c>
      <c r="Z505" s="12">
        <f>COUNTIFS(D:D,D505,U:U,U505)</f>
        <v>0</v>
      </c>
      <c r="AA505" s="25" t="str">
        <f t="shared" si="38"/>
        <v/>
      </c>
    </row>
    <row r="506" spans="7:27" customFormat="1" x14ac:dyDescent="0.2">
      <c r="G506" s="28"/>
      <c r="J506" s="29"/>
      <c r="U506" s="9" t="b">
        <f t="shared" si="41"/>
        <v>0</v>
      </c>
      <c r="V506" s="10" t="str">
        <f t="shared" si="37"/>
        <v>NEPRAVDA</v>
      </c>
      <c r="W506" s="11" t="e">
        <f t="shared" si="39"/>
        <v>#VALUE!</v>
      </c>
      <c r="X506" s="12">
        <f t="shared" si="40"/>
        <v>6</v>
      </c>
      <c r="Y506" s="12">
        <f>COUNTIF(U:U,U506)</f>
        <v>409</v>
      </c>
      <c r="Z506" s="12">
        <f>COUNTIFS(D:D,D506,U:U,U506)</f>
        <v>0</v>
      </c>
      <c r="AA506" s="25" t="str">
        <f t="shared" si="38"/>
        <v/>
      </c>
    </row>
    <row r="507" spans="7:27" customFormat="1" x14ac:dyDescent="0.2">
      <c r="G507" s="28"/>
      <c r="J507" s="29"/>
      <c r="U507" s="9" t="b">
        <f t="shared" si="41"/>
        <v>0</v>
      </c>
      <c r="V507" s="10" t="str">
        <f t="shared" si="37"/>
        <v>NEPRAVDA</v>
      </c>
      <c r="W507" s="11" t="e">
        <f t="shared" si="39"/>
        <v>#VALUE!</v>
      </c>
      <c r="X507" s="12">
        <f t="shared" si="40"/>
        <v>6</v>
      </c>
      <c r="Y507" s="12">
        <f>COUNTIF(U:U,U507)</f>
        <v>409</v>
      </c>
      <c r="Z507" s="12">
        <f>COUNTIFS(D:D,D507,U:U,U507)</f>
        <v>0</v>
      </c>
      <c r="AA507" s="25" t="str">
        <f t="shared" si="38"/>
        <v/>
      </c>
    </row>
    <row r="508" spans="7:27" customFormat="1" x14ac:dyDescent="0.2">
      <c r="G508" s="28"/>
      <c r="J508" s="29"/>
      <c r="U508" s="9" t="b">
        <f t="shared" si="41"/>
        <v>0</v>
      </c>
      <c r="V508" s="10" t="str">
        <f t="shared" si="37"/>
        <v>NEPRAVDA</v>
      </c>
      <c r="W508" s="11" t="e">
        <f t="shared" si="39"/>
        <v>#VALUE!</v>
      </c>
      <c r="X508" s="12">
        <f t="shared" si="40"/>
        <v>6</v>
      </c>
      <c r="Y508" s="12">
        <f>COUNTIF(U:U,U508)</f>
        <v>409</v>
      </c>
      <c r="Z508" s="12">
        <f>COUNTIFS(D:D,D508,U:U,U508)</f>
        <v>0</v>
      </c>
      <c r="AA508" s="25" t="str">
        <f t="shared" si="38"/>
        <v/>
      </c>
    </row>
    <row r="509" spans="7:27" customFormat="1" x14ac:dyDescent="0.2">
      <c r="G509" s="28"/>
      <c r="J509" s="29"/>
      <c r="U509" s="9" t="b">
        <f t="shared" si="41"/>
        <v>0</v>
      </c>
      <c r="V509" s="10" t="str">
        <f t="shared" si="37"/>
        <v>NEPRAVDA</v>
      </c>
      <c r="W509" s="11" t="e">
        <f t="shared" si="39"/>
        <v>#VALUE!</v>
      </c>
      <c r="X509" s="12">
        <f t="shared" si="40"/>
        <v>6</v>
      </c>
      <c r="Y509" s="12">
        <f>COUNTIF(U:U,U509)</f>
        <v>409</v>
      </c>
      <c r="Z509" s="12">
        <f>COUNTIFS(D:D,D509,U:U,U509)</f>
        <v>0</v>
      </c>
      <c r="AA509" s="25" t="str">
        <f t="shared" si="38"/>
        <v/>
      </c>
    </row>
    <row r="510" spans="7:27" customFormat="1" x14ac:dyDescent="0.2">
      <c r="G510" s="28"/>
      <c r="J510" s="29"/>
      <c r="U510" s="9" t="b">
        <f t="shared" si="41"/>
        <v>0</v>
      </c>
      <c r="V510" s="10" t="str">
        <f t="shared" si="37"/>
        <v>NEPRAVDA</v>
      </c>
      <c r="W510" s="11" t="e">
        <f t="shared" si="39"/>
        <v>#VALUE!</v>
      </c>
      <c r="X510" s="12">
        <f t="shared" si="40"/>
        <v>6</v>
      </c>
      <c r="Y510" s="12">
        <f>COUNTIF(U:U,U510)</f>
        <v>409</v>
      </c>
      <c r="Z510" s="12">
        <f>COUNTIFS(D:D,D510,U:U,U510)</f>
        <v>0</v>
      </c>
      <c r="AA510" s="25" t="str">
        <f t="shared" si="38"/>
        <v/>
      </c>
    </row>
    <row r="511" spans="7:27" customFormat="1" x14ac:dyDescent="0.2">
      <c r="G511" s="28"/>
      <c r="J511" s="29"/>
      <c r="U511" s="9" t="b">
        <f t="shared" si="41"/>
        <v>0</v>
      </c>
      <c r="V511" s="10" t="str">
        <f t="shared" si="37"/>
        <v>NEPRAVDA</v>
      </c>
      <c r="W511" s="11" t="e">
        <f t="shared" si="39"/>
        <v>#VALUE!</v>
      </c>
      <c r="X511" s="12">
        <f t="shared" si="40"/>
        <v>6</v>
      </c>
      <c r="Y511" s="12">
        <f>COUNTIF(U:U,U511)</f>
        <v>409</v>
      </c>
      <c r="Z511" s="12">
        <f>COUNTIFS(D:D,D511,U:U,U511)</f>
        <v>0</v>
      </c>
      <c r="AA511" s="25" t="str">
        <f t="shared" si="38"/>
        <v/>
      </c>
    </row>
    <row r="512" spans="7:27" customFormat="1" x14ac:dyDescent="0.2">
      <c r="G512" s="28"/>
      <c r="J512" s="29"/>
      <c r="U512" s="9" t="b">
        <f t="shared" si="41"/>
        <v>0</v>
      </c>
      <c r="V512" s="10" t="str">
        <f t="shared" si="37"/>
        <v>NEPRAVDA</v>
      </c>
      <c r="W512" s="11" t="e">
        <f t="shared" si="39"/>
        <v>#VALUE!</v>
      </c>
      <c r="X512" s="12">
        <f t="shared" si="40"/>
        <v>6</v>
      </c>
      <c r="Y512" s="12">
        <f>COUNTIF(U:U,U512)</f>
        <v>409</v>
      </c>
      <c r="Z512" s="12">
        <f>COUNTIFS(D:D,D512,U:U,U512)</f>
        <v>0</v>
      </c>
      <c r="AA512" s="25" t="str">
        <f t="shared" si="38"/>
        <v/>
      </c>
    </row>
    <row r="513" spans="24:24" x14ac:dyDescent="0.2">
      <c r="X513" s="12">
        <f t="shared" si="40"/>
        <v>0</v>
      </c>
    </row>
    <row r="514" spans="24:24" x14ac:dyDescent="0.2">
      <c r="X514" s="12">
        <f t="shared" si="40"/>
        <v>0</v>
      </c>
    </row>
    <row r="515" spans="24:24" x14ac:dyDescent="0.2">
      <c r="X515" s="12">
        <f t="shared" si="40"/>
        <v>0</v>
      </c>
    </row>
    <row r="516" spans="24:24" x14ac:dyDescent="0.2">
      <c r="X516" s="12">
        <f t="shared" si="40"/>
        <v>0</v>
      </c>
    </row>
    <row r="517" spans="24:24" x14ac:dyDescent="0.2">
      <c r="X517" s="12">
        <f t="shared" si="40"/>
        <v>0</v>
      </c>
    </row>
    <row r="518" spans="24:24" x14ac:dyDescent="0.2">
      <c r="X518" s="12">
        <f t="shared" si="40"/>
        <v>0</v>
      </c>
    </row>
    <row r="519" spans="24:24" x14ac:dyDescent="0.2">
      <c r="X519" s="12">
        <f t="shared" si="40"/>
        <v>0</v>
      </c>
    </row>
    <row r="520" spans="24:24" x14ac:dyDescent="0.2">
      <c r="X520" s="12">
        <f t="shared" si="40"/>
        <v>0</v>
      </c>
    </row>
    <row r="521" spans="24:24" x14ac:dyDescent="0.2">
      <c r="X521" s="12">
        <f t="shared" si="40"/>
        <v>0</v>
      </c>
    </row>
    <row r="522" spans="24:24" x14ac:dyDescent="0.2">
      <c r="X522" s="12">
        <f t="shared" si="40"/>
        <v>0</v>
      </c>
    </row>
    <row r="523" spans="24:24" x14ac:dyDescent="0.2">
      <c r="X523" s="12">
        <f t="shared" si="40"/>
        <v>0</v>
      </c>
    </row>
    <row r="524" spans="24:24" x14ac:dyDescent="0.2">
      <c r="X524" s="12">
        <f t="shared" si="40"/>
        <v>0</v>
      </c>
    </row>
    <row r="525" spans="24:24" x14ac:dyDescent="0.2">
      <c r="X525" s="12">
        <f t="shared" si="40"/>
        <v>0</v>
      </c>
    </row>
    <row r="526" spans="24:24" x14ac:dyDescent="0.2">
      <c r="X526" s="12">
        <f t="shared" si="40"/>
        <v>0</v>
      </c>
    </row>
    <row r="527" spans="24:24" x14ac:dyDescent="0.2">
      <c r="X527" s="12">
        <f t="shared" si="40"/>
        <v>0</v>
      </c>
    </row>
    <row r="528" spans="24:24" x14ac:dyDescent="0.2">
      <c r="X528" s="12">
        <f t="shared" si="40"/>
        <v>0</v>
      </c>
    </row>
    <row r="529" spans="24:24" x14ac:dyDescent="0.2">
      <c r="X529" s="12">
        <f t="shared" si="40"/>
        <v>0</v>
      </c>
    </row>
    <row r="530" spans="24:24" x14ac:dyDescent="0.2">
      <c r="X530" s="12">
        <f t="shared" si="40"/>
        <v>0</v>
      </c>
    </row>
    <row r="531" spans="24:24" x14ac:dyDescent="0.2">
      <c r="X531" s="12">
        <f t="shared" si="40"/>
        <v>0</v>
      </c>
    </row>
    <row r="532" spans="24:24" x14ac:dyDescent="0.2">
      <c r="X532" s="12">
        <f t="shared" si="40"/>
        <v>0</v>
      </c>
    </row>
    <row r="533" spans="24:24" x14ac:dyDescent="0.2">
      <c r="X533" s="12">
        <f t="shared" si="40"/>
        <v>0</v>
      </c>
    </row>
    <row r="534" spans="24:24" x14ac:dyDescent="0.2">
      <c r="X534" s="12">
        <f t="shared" si="40"/>
        <v>0</v>
      </c>
    </row>
    <row r="535" spans="24:24" x14ac:dyDescent="0.2">
      <c r="X535" s="12">
        <f t="shared" si="40"/>
        <v>0</v>
      </c>
    </row>
    <row r="536" spans="24:24" x14ac:dyDescent="0.2">
      <c r="X536" s="12">
        <f t="shared" si="40"/>
        <v>0</v>
      </c>
    </row>
    <row r="537" spans="24:24" x14ac:dyDescent="0.2">
      <c r="X537" s="12">
        <f t="shared" si="40"/>
        <v>0</v>
      </c>
    </row>
    <row r="538" spans="24:24" x14ac:dyDescent="0.2">
      <c r="X538" s="12">
        <f t="shared" si="40"/>
        <v>0</v>
      </c>
    </row>
    <row r="539" spans="24:24" x14ac:dyDescent="0.2">
      <c r="X539" s="12">
        <f t="shared" si="40"/>
        <v>0</v>
      </c>
    </row>
    <row r="540" spans="24:24" x14ac:dyDescent="0.2">
      <c r="X540" s="12">
        <f t="shared" si="40"/>
        <v>0</v>
      </c>
    </row>
    <row r="541" spans="24:24" x14ac:dyDescent="0.2">
      <c r="X541" s="12">
        <f t="shared" si="40"/>
        <v>0</v>
      </c>
    </row>
    <row r="542" spans="24:24" x14ac:dyDescent="0.2">
      <c r="X542" s="12">
        <f t="shared" si="40"/>
        <v>0</v>
      </c>
    </row>
    <row r="543" spans="24:24" x14ac:dyDescent="0.2">
      <c r="X543" s="12">
        <f t="shared" si="40"/>
        <v>0</v>
      </c>
    </row>
    <row r="544" spans="24:24" x14ac:dyDescent="0.2">
      <c r="X544" s="12">
        <f t="shared" si="40"/>
        <v>0</v>
      </c>
    </row>
    <row r="545" spans="24:24" x14ac:dyDescent="0.2">
      <c r="X545" s="12">
        <f t="shared" si="40"/>
        <v>0</v>
      </c>
    </row>
    <row r="546" spans="24:24" x14ac:dyDescent="0.2">
      <c r="X546" s="12">
        <f t="shared" si="40"/>
        <v>0</v>
      </c>
    </row>
    <row r="547" spans="24:24" x14ac:dyDescent="0.2">
      <c r="X547" s="12">
        <f t="shared" ref="X547:X610" si="42">IF(U547&gt;=120000,6,IF(U547&gt;=24000,5,IF(U547&gt;=2300,4,IF(U547=1300,3,IF(U547=435,2,IF(U547=145,1,0))))))</f>
        <v>0</v>
      </c>
    </row>
    <row r="548" spans="24:24" x14ac:dyDescent="0.2">
      <c r="X548" s="12">
        <f t="shared" si="42"/>
        <v>0</v>
      </c>
    </row>
    <row r="549" spans="24:24" x14ac:dyDescent="0.2">
      <c r="X549" s="12">
        <f t="shared" si="42"/>
        <v>0</v>
      </c>
    </row>
    <row r="550" spans="24:24" x14ac:dyDescent="0.2">
      <c r="X550" s="12">
        <f t="shared" si="42"/>
        <v>0</v>
      </c>
    </row>
    <row r="551" spans="24:24" x14ac:dyDescent="0.2">
      <c r="X551" s="12">
        <f t="shared" si="42"/>
        <v>0</v>
      </c>
    </row>
    <row r="552" spans="24:24" x14ac:dyDescent="0.2">
      <c r="X552" s="12">
        <f t="shared" si="42"/>
        <v>0</v>
      </c>
    </row>
    <row r="553" spans="24:24" x14ac:dyDescent="0.2">
      <c r="X553" s="12">
        <f t="shared" si="42"/>
        <v>0</v>
      </c>
    </row>
    <row r="554" spans="24:24" x14ac:dyDescent="0.2">
      <c r="X554" s="12">
        <f t="shared" si="42"/>
        <v>0</v>
      </c>
    </row>
    <row r="555" spans="24:24" x14ac:dyDescent="0.2">
      <c r="X555" s="12">
        <f t="shared" si="42"/>
        <v>0</v>
      </c>
    </row>
    <row r="556" spans="24:24" x14ac:dyDescent="0.2">
      <c r="X556" s="12">
        <f t="shared" si="42"/>
        <v>0</v>
      </c>
    </row>
    <row r="557" spans="24:24" x14ac:dyDescent="0.2">
      <c r="X557" s="12">
        <f t="shared" si="42"/>
        <v>0</v>
      </c>
    </row>
    <row r="558" spans="24:24" x14ac:dyDescent="0.2">
      <c r="X558" s="12">
        <f t="shared" si="42"/>
        <v>0</v>
      </c>
    </row>
    <row r="559" spans="24:24" x14ac:dyDescent="0.2">
      <c r="X559" s="12">
        <f t="shared" si="42"/>
        <v>0</v>
      </c>
    </row>
    <row r="560" spans="24:24" x14ac:dyDescent="0.2">
      <c r="X560" s="12">
        <f t="shared" si="42"/>
        <v>0</v>
      </c>
    </row>
    <row r="561" spans="24:24" x14ac:dyDescent="0.2">
      <c r="X561" s="12">
        <f t="shared" si="42"/>
        <v>0</v>
      </c>
    </row>
    <row r="562" spans="24:24" x14ac:dyDescent="0.2">
      <c r="X562" s="12">
        <f t="shared" si="42"/>
        <v>0</v>
      </c>
    </row>
    <row r="563" spans="24:24" x14ac:dyDescent="0.2">
      <c r="X563" s="12">
        <f t="shared" si="42"/>
        <v>0</v>
      </c>
    </row>
    <row r="564" spans="24:24" x14ac:dyDescent="0.2">
      <c r="X564" s="12">
        <f t="shared" si="42"/>
        <v>0</v>
      </c>
    </row>
    <row r="565" spans="24:24" x14ac:dyDescent="0.2">
      <c r="X565" s="12">
        <f t="shared" si="42"/>
        <v>0</v>
      </c>
    </row>
    <row r="566" spans="24:24" x14ac:dyDescent="0.2">
      <c r="X566" s="12">
        <f t="shared" si="42"/>
        <v>0</v>
      </c>
    </row>
    <row r="567" spans="24:24" x14ac:dyDescent="0.2">
      <c r="X567" s="12">
        <f t="shared" si="42"/>
        <v>0</v>
      </c>
    </row>
    <row r="568" spans="24:24" x14ac:dyDescent="0.2">
      <c r="X568" s="12">
        <f t="shared" si="42"/>
        <v>0</v>
      </c>
    </row>
    <row r="569" spans="24:24" x14ac:dyDescent="0.2">
      <c r="X569" s="12">
        <f t="shared" si="42"/>
        <v>0</v>
      </c>
    </row>
    <row r="570" spans="24:24" x14ac:dyDescent="0.2">
      <c r="X570" s="12">
        <f t="shared" si="42"/>
        <v>0</v>
      </c>
    </row>
    <row r="571" spans="24:24" x14ac:dyDescent="0.2">
      <c r="X571" s="12">
        <f t="shared" si="42"/>
        <v>0</v>
      </c>
    </row>
    <row r="572" spans="24:24" x14ac:dyDescent="0.2">
      <c r="X572" s="12">
        <f t="shared" si="42"/>
        <v>0</v>
      </c>
    </row>
    <row r="573" spans="24:24" x14ac:dyDescent="0.2">
      <c r="X573" s="12">
        <f t="shared" si="42"/>
        <v>0</v>
      </c>
    </row>
    <row r="574" spans="24:24" x14ac:dyDescent="0.2">
      <c r="X574" s="12">
        <f t="shared" si="42"/>
        <v>0</v>
      </c>
    </row>
    <row r="575" spans="24:24" x14ac:dyDescent="0.2">
      <c r="X575" s="12">
        <f t="shared" si="42"/>
        <v>0</v>
      </c>
    </row>
    <row r="576" spans="24:24" x14ac:dyDescent="0.2">
      <c r="X576" s="12">
        <f t="shared" si="42"/>
        <v>0</v>
      </c>
    </row>
    <row r="577" spans="24:24" x14ac:dyDescent="0.2">
      <c r="X577" s="12">
        <f t="shared" si="42"/>
        <v>0</v>
      </c>
    </row>
    <row r="578" spans="24:24" x14ac:dyDescent="0.2">
      <c r="X578" s="12">
        <f t="shared" si="42"/>
        <v>0</v>
      </c>
    </row>
    <row r="579" spans="24:24" x14ac:dyDescent="0.2">
      <c r="X579" s="12">
        <f t="shared" si="42"/>
        <v>0</v>
      </c>
    </row>
    <row r="580" spans="24:24" x14ac:dyDescent="0.2">
      <c r="X580" s="12">
        <f t="shared" si="42"/>
        <v>0</v>
      </c>
    </row>
    <row r="581" spans="24:24" x14ac:dyDescent="0.2">
      <c r="X581" s="12">
        <f t="shared" si="42"/>
        <v>0</v>
      </c>
    </row>
    <row r="582" spans="24:24" x14ac:dyDescent="0.2">
      <c r="X582" s="12">
        <f t="shared" si="42"/>
        <v>0</v>
      </c>
    </row>
    <row r="583" spans="24:24" x14ac:dyDescent="0.2">
      <c r="X583" s="12">
        <f t="shared" si="42"/>
        <v>0</v>
      </c>
    </row>
    <row r="584" spans="24:24" x14ac:dyDescent="0.2">
      <c r="X584" s="12">
        <f t="shared" si="42"/>
        <v>0</v>
      </c>
    </row>
    <row r="585" spans="24:24" x14ac:dyDescent="0.2">
      <c r="X585" s="12">
        <f t="shared" si="42"/>
        <v>0</v>
      </c>
    </row>
    <row r="586" spans="24:24" x14ac:dyDescent="0.2">
      <c r="X586" s="12">
        <f t="shared" si="42"/>
        <v>0</v>
      </c>
    </row>
    <row r="587" spans="24:24" x14ac:dyDescent="0.2">
      <c r="X587" s="12">
        <f t="shared" si="42"/>
        <v>0</v>
      </c>
    </row>
    <row r="588" spans="24:24" x14ac:dyDescent="0.2">
      <c r="X588" s="12">
        <f t="shared" si="42"/>
        <v>0</v>
      </c>
    </row>
    <row r="589" spans="24:24" x14ac:dyDescent="0.2">
      <c r="X589" s="12">
        <f t="shared" si="42"/>
        <v>0</v>
      </c>
    </row>
    <row r="590" spans="24:24" x14ac:dyDescent="0.2">
      <c r="X590" s="12">
        <f t="shared" si="42"/>
        <v>0</v>
      </c>
    </row>
    <row r="591" spans="24:24" x14ac:dyDescent="0.2">
      <c r="X591" s="12">
        <f t="shared" si="42"/>
        <v>0</v>
      </c>
    </row>
    <row r="592" spans="24:24" x14ac:dyDescent="0.2">
      <c r="X592" s="12">
        <f t="shared" si="42"/>
        <v>0</v>
      </c>
    </row>
    <row r="593" spans="24:24" x14ac:dyDescent="0.2">
      <c r="X593" s="12">
        <f t="shared" si="42"/>
        <v>0</v>
      </c>
    </row>
    <row r="594" spans="24:24" x14ac:dyDescent="0.2">
      <c r="X594" s="12">
        <f t="shared" si="42"/>
        <v>0</v>
      </c>
    </row>
    <row r="595" spans="24:24" x14ac:dyDescent="0.2">
      <c r="X595" s="12">
        <f t="shared" si="42"/>
        <v>0</v>
      </c>
    </row>
    <row r="596" spans="24:24" x14ac:dyDescent="0.2">
      <c r="X596" s="12">
        <f t="shared" si="42"/>
        <v>0</v>
      </c>
    </row>
    <row r="597" spans="24:24" x14ac:dyDescent="0.2">
      <c r="X597" s="12">
        <f t="shared" si="42"/>
        <v>0</v>
      </c>
    </row>
    <row r="598" spans="24:24" x14ac:dyDescent="0.2">
      <c r="X598" s="12">
        <f t="shared" si="42"/>
        <v>0</v>
      </c>
    </row>
    <row r="599" spans="24:24" x14ac:dyDescent="0.2">
      <c r="X599" s="12">
        <f t="shared" si="42"/>
        <v>0</v>
      </c>
    </row>
    <row r="600" spans="24:24" x14ac:dyDescent="0.2">
      <c r="X600" s="12">
        <f t="shared" si="42"/>
        <v>0</v>
      </c>
    </row>
    <row r="601" spans="24:24" x14ac:dyDescent="0.2">
      <c r="X601" s="12">
        <f t="shared" si="42"/>
        <v>0</v>
      </c>
    </row>
    <row r="602" spans="24:24" x14ac:dyDescent="0.2">
      <c r="X602" s="12">
        <f t="shared" si="42"/>
        <v>0</v>
      </c>
    </row>
    <row r="603" spans="24:24" x14ac:dyDescent="0.2">
      <c r="X603" s="12">
        <f t="shared" si="42"/>
        <v>0</v>
      </c>
    </row>
    <row r="604" spans="24:24" x14ac:dyDescent="0.2">
      <c r="X604" s="12">
        <f t="shared" si="42"/>
        <v>0</v>
      </c>
    </row>
    <row r="605" spans="24:24" x14ac:dyDescent="0.2">
      <c r="X605" s="12">
        <f t="shared" si="42"/>
        <v>0</v>
      </c>
    </row>
    <row r="606" spans="24:24" x14ac:dyDescent="0.2">
      <c r="X606" s="12">
        <f t="shared" si="42"/>
        <v>0</v>
      </c>
    </row>
    <row r="607" spans="24:24" x14ac:dyDescent="0.2">
      <c r="X607" s="12">
        <f t="shared" si="42"/>
        <v>0</v>
      </c>
    </row>
    <row r="608" spans="24:24" x14ac:dyDescent="0.2">
      <c r="X608" s="12">
        <f t="shared" si="42"/>
        <v>0</v>
      </c>
    </row>
    <row r="609" spans="24:24" x14ac:dyDescent="0.2">
      <c r="X609" s="12">
        <f t="shared" si="42"/>
        <v>0</v>
      </c>
    </row>
    <row r="610" spans="24:24" x14ac:dyDescent="0.2">
      <c r="X610" s="12">
        <f t="shared" si="42"/>
        <v>0</v>
      </c>
    </row>
    <row r="611" spans="24:24" x14ac:dyDescent="0.2">
      <c r="X611" s="12">
        <f t="shared" ref="X611:X632" si="43">IF(U611&gt;=120000,6,IF(U611&gt;=24000,5,IF(U611&gt;=2300,4,IF(U611=1300,3,IF(U611=435,2,IF(U611=145,1,0))))))</f>
        <v>0</v>
      </c>
    </row>
    <row r="612" spans="24:24" x14ac:dyDescent="0.2">
      <c r="X612" s="12">
        <f t="shared" si="43"/>
        <v>0</v>
      </c>
    </row>
    <row r="613" spans="24:24" x14ac:dyDescent="0.2">
      <c r="X613" s="12">
        <f t="shared" si="43"/>
        <v>0</v>
      </c>
    </row>
    <row r="614" spans="24:24" x14ac:dyDescent="0.2">
      <c r="X614" s="12">
        <f t="shared" si="43"/>
        <v>0</v>
      </c>
    </row>
    <row r="615" spans="24:24" x14ac:dyDescent="0.2">
      <c r="X615" s="12">
        <f t="shared" si="43"/>
        <v>0</v>
      </c>
    </row>
    <row r="616" spans="24:24" x14ac:dyDescent="0.2">
      <c r="X616" s="12">
        <f t="shared" si="43"/>
        <v>0</v>
      </c>
    </row>
    <row r="617" spans="24:24" x14ac:dyDescent="0.2">
      <c r="X617" s="12">
        <f t="shared" si="43"/>
        <v>0</v>
      </c>
    </row>
    <row r="618" spans="24:24" x14ac:dyDescent="0.2">
      <c r="X618" s="12">
        <f t="shared" si="43"/>
        <v>0</v>
      </c>
    </row>
    <row r="619" spans="24:24" x14ac:dyDescent="0.2">
      <c r="X619" s="12">
        <f t="shared" si="43"/>
        <v>0</v>
      </c>
    </row>
    <row r="620" spans="24:24" x14ac:dyDescent="0.2">
      <c r="X620" s="12">
        <f t="shared" si="43"/>
        <v>0</v>
      </c>
    </row>
    <row r="621" spans="24:24" x14ac:dyDescent="0.2">
      <c r="X621" s="12">
        <f t="shared" si="43"/>
        <v>0</v>
      </c>
    </row>
    <row r="622" spans="24:24" x14ac:dyDescent="0.2">
      <c r="X622" s="12">
        <f t="shared" si="43"/>
        <v>0</v>
      </c>
    </row>
    <row r="623" spans="24:24" x14ac:dyDescent="0.2">
      <c r="X623" s="12">
        <f t="shared" si="43"/>
        <v>0</v>
      </c>
    </row>
    <row r="624" spans="24:24" x14ac:dyDescent="0.2">
      <c r="X624" s="12">
        <f t="shared" si="43"/>
        <v>0</v>
      </c>
    </row>
    <row r="625" spans="24:24" x14ac:dyDescent="0.2">
      <c r="X625" s="12">
        <f t="shared" si="43"/>
        <v>0</v>
      </c>
    </row>
    <row r="626" spans="24:24" x14ac:dyDescent="0.2">
      <c r="X626" s="12">
        <f t="shared" si="43"/>
        <v>0</v>
      </c>
    </row>
    <row r="627" spans="24:24" x14ac:dyDescent="0.2">
      <c r="X627" s="12">
        <f t="shared" si="43"/>
        <v>0</v>
      </c>
    </row>
    <row r="628" spans="24:24" x14ac:dyDescent="0.2">
      <c r="X628" s="12">
        <f t="shared" si="43"/>
        <v>0</v>
      </c>
    </row>
    <row r="629" spans="24:24" x14ac:dyDescent="0.2">
      <c r="X629" s="12">
        <f t="shared" si="43"/>
        <v>0</v>
      </c>
    </row>
    <row r="630" spans="24:24" x14ac:dyDescent="0.2">
      <c r="X630" s="12">
        <f t="shared" si="43"/>
        <v>0</v>
      </c>
    </row>
    <row r="631" spans="24:24" x14ac:dyDescent="0.2">
      <c r="X631" s="12">
        <f t="shared" si="43"/>
        <v>0</v>
      </c>
    </row>
    <row r="632" spans="24:24" x14ac:dyDescent="0.2">
      <c r="X632" s="12">
        <f t="shared" si="43"/>
        <v>0</v>
      </c>
    </row>
  </sheetData>
  <sheetProtection selectLockedCells="1" selectUnlockedCells="1"/>
  <sortState ref="B3:S86">
    <sortCondition descending="1" ref="H3:H86"/>
  </sortState>
  <dataValidations count="1">
    <dataValidation operator="equal" allowBlank="1" showErrorMessage="1" sqref="V3:V512">
      <formula1>0</formula1>
      <formula2>0</formula2>
    </dataValidation>
  </dataValidation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Roman,obyčejné"&amp;12&amp;A</oddHeader>
    <oddFooter>&amp;C&amp;"Times New Roman,obyčejné"&amp;12Stránka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3"/>
  <sheetViews>
    <sheetView workbookViewId="0">
      <pane ySplit="1" topLeftCell="A2" activePane="bottomLeft" state="frozen"/>
      <selection pane="bottomLeft" activeCell="A3" sqref="A3:A233"/>
    </sheetView>
  </sheetViews>
  <sheetFormatPr defaultColWidth="11.42578125" defaultRowHeight="12.75" x14ac:dyDescent="0.2"/>
  <cols>
    <col min="1" max="1" width="10.42578125" bestFit="1" customWidth="1"/>
    <col min="2" max="2" width="9.140625" style="13" bestFit="1" customWidth="1"/>
    <col min="3" max="3" width="9.5703125" style="13" bestFit="1" customWidth="1"/>
    <col min="5" max="5" width="18.7109375" bestFit="1" customWidth="1"/>
    <col min="7" max="7" width="18.7109375" bestFit="1" customWidth="1"/>
    <col min="10" max="10" width="10.42578125" bestFit="1" customWidth="1"/>
  </cols>
  <sheetData>
    <row r="1" spans="1:17" ht="15.75" x14ac:dyDescent="0.2">
      <c r="A1" s="35" t="s">
        <v>6</v>
      </c>
      <c r="B1" s="35"/>
      <c r="C1" s="31"/>
      <c r="D1" s="16"/>
      <c r="E1" s="16"/>
      <c r="F1" s="16"/>
      <c r="J1" t="s">
        <v>6</v>
      </c>
      <c r="K1" t="s">
        <v>641</v>
      </c>
    </row>
    <row r="2" spans="1:17" x14ac:dyDescent="0.2">
      <c r="A2" s="3" t="s">
        <v>1</v>
      </c>
      <c r="B2" s="4" t="s">
        <v>366</v>
      </c>
      <c r="C2" s="3" t="s">
        <v>1</v>
      </c>
      <c r="D2" s="16"/>
      <c r="E2" s="16"/>
      <c r="F2" s="16"/>
      <c r="G2" s="33" t="s">
        <v>608</v>
      </c>
      <c r="H2" s="33" t="s">
        <v>608</v>
      </c>
      <c r="J2" s="3" t="s">
        <v>1</v>
      </c>
      <c r="K2" t="str">
        <f>IF(J2=J1,"",J2)</f>
        <v xml:space="preserve"> Značka</v>
      </c>
      <c r="N2" t="s">
        <v>1132</v>
      </c>
      <c r="O2" s="59"/>
    </row>
    <row r="3" spans="1:17" ht="15" x14ac:dyDescent="0.25">
      <c r="A3" t="s">
        <v>1132</v>
      </c>
      <c r="B3" s="50" t="s">
        <v>370</v>
      </c>
      <c r="C3" s="50" t="s">
        <v>89</v>
      </c>
      <c r="D3" t="b">
        <v>1</v>
      </c>
      <c r="E3" t="b">
        <f>ISNA(VLOOKUP(C3,A$3:A$461,1,FALSE))</f>
        <v>0</v>
      </c>
      <c r="G3" t="str">
        <f>IF(B3="multi","",IF(D3=E3,C3,""))</f>
        <v/>
      </c>
      <c r="H3" t="str">
        <f>IF(B3="single","",IF(D3=E3,C3,""))</f>
        <v/>
      </c>
      <c r="J3" t="s">
        <v>1132</v>
      </c>
      <c r="K3" t="str">
        <f>IF(J3=J2,"",J3)</f>
        <v>OL5Y</v>
      </c>
      <c r="N3" t="s">
        <v>3880</v>
      </c>
    </row>
    <row r="4" spans="1:17" ht="15" x14ac:dyDescent="0.25">
      <c r="A4" t="s">
        <v>3880</v>
      </c>
      <c r="B4" s="50" t="s">
        <v>370</v>
      </c>
      <c r="C4" s="50" t="s">
        <v>4098</v>
      </c>
      <c r="D4" t="b">
        <v>1</v>
      </c>
      <c r="E4" t="b">
        <f>ISNA(VLOOKUP(C4,A$3:A$461,1,FALSE))</f>
        <v>0</v>
      </c>
      <c r="G4" t="str">
        <f>IF(B4="multi","",IF(D4=E4,C4,""))</f>
        <v/>
      </c>
      <c r="H4" t="str">
        <f t="shared" ref="H4:H24" si="0">IF(B4="single","",IF(D4=E4,C4,""))</f>
        <v/>
      </c>
      <c r="J4" t="s">
        <v>3880</v>
      </c>
      <c r="K4" t="str">
        <f>IF(J4=J3,"",J4)</f>
        <v>OL0W</v>
      </c>
      <c r="N4" t="s">
        <v>3954</v>
      </c>
      <c r="Q4" t="s">
        <v>4376</v>
      </c>
    </row>
    <row r="5" spans="1:17" ht="15" x14ac:dyDescent="0.25">
      <c r="A5" t="s">
        <v>3954</v>
      </c>
      <c r="B5" s="50" t="s">
        <v>370</v>
      </c>
      <c r="C5" s="50" t="s">
        <v>2595</v>
      </c>
      <c r="D5" t="b">
        <v>1</v>
      </c>
      <c r="E5" t="b">
        <f>ISNA(VLOOKUP(C5,A$3:A$461,1,FALSE))</f>
        <v>0</v>
      </c>
      <c r="G5" t="str">
        <f>IF(B5="multi","",IF(D5=E5,C5,""))</f>
        <v/>
      </c>
      <c r="H5" t="str">
        <f t="shared" si="0"/>
        <v/>
      </c>
      <c r="J5" t="s">
        <v>3954</v>
      </c>
      <c r="K5" t="str">
        <f>IF(J5=J4,"",J5)</f>
        <v>OL0M</v>
      </c>
      <c r="N5" t="s">
        <v>2224</v>
      </c>
      <c r="Q5" t="s">
        <v>4098</v>
      </c>
    </row>
    <row r="6" spans="1:17" ht="15" x14ac:dyDescent="0.25">
      <c r="A6" t="s">
        <v>2224</v>
      </c>
      <c r="B6" s="50" t="s">
        <v>370</v>
      </c>
      <c r="C6" s="50" t="s">
        <v>1627</v>
      </c>
      <c r="D6" t="b">
        <v>1</v>
      </c>
      <c r="E6" t="b">
        <f>ISNA(VLOOKUP(C6,A$3:A$461,1,FALSE))</f>
        <v>0</v>
      </c>
      <c r="G6" t="str">
        <f t="shared" ref="G6:G50" si="1">IF(B6="multi","",IF(D6=E6,C6,""))</f>
        <v/>
      </c>
      <c r="H6" t="str">
        <f t="shared" si="0"/>
        <v/>
      </c>
      <c r="J6" t="s">
        <v>2224</v>
      </c>
      <c r="K6" t="str">
        <f>IF(J6=J5,"",J6)</f>
        <v>OK9ZST</v>
      </c>
      <c r="N6" t="s">
        <v>1464</v>
      </c>
      <c r="Q6" t="s">
        <v>4383</v>
      </c>
    </row>
    <row r="7" spans="1:17" ht="15" x14ac:dyDescent="0.25">
      <c r="A7" t="s">
        <v>1464</v>
      </c>
      <c r="B7" s="50" t="s">
        <v>370</v>
      </c>
      <c r="C7" s="50" t="s">
        <v>4105</v>
      </c>
      <c r="D7" t="b">
        <v>1</v>
      </c>
      <c r="E7" t="b">
        <f>ISNA(VLOOKUP(C7,A$3:A$461,1,FALSE))</f>
        <v>0</v>
      </c>
      <c r="G7" t="str">
        <f t="shared" si="1"/>
        <v/>
      </c>
      <c r="H7" t="str">
        <f t="shared" si="0"/>
        <v/>
      </c>
      <c r="J7" t="s">
        <v>1464</v>
      </c>
      <c r="K7" t="str">
        <f>IF(J7=J6,"",J7)</f>
        <v>OK9PAT</v>
      </c>
      <c r="N7" t="s">
        <v>174</v>
      </c>
      <c r="Q7" t="s">
        <v>607</v>
      </c>
    </row>
    <row r="8" spans="1:17" ht="15" x14ac:dyDescent="0.25">
      <c r="A8" t="s">
        <v>174</v>
      </c>
      <c r="B8" s="50" t="s">
        <v>370</v>
      </c>
      <c r="C8" s="50" t="s">
        <v>4120</v>
      </c>
      <c r="D8" t="b">
        <v>1</v>
      </c>
      <c r="E8" t="b">
        <f>ISNA(VLOOKUP(C8,A$3:A$461,1,FALSE))</f>
        <v>0</v>
      </c>
      <c r="G8" t="str">
        <f t="shared" si="1"/>
        <v/>
      </c>
      <c r="H8" t="str">
        <f t="shared" si="0"/>
        <v/>
      </c>
      <c r="J8" t="s">
        <v>174</v>
      </c>
      <c r="K8" t="str">
        <f>IF(J8=J7,"",J8)</f>
        <v>OK9ATD</v>
      </c>
      <c r="N8" t="s">
        <v>3478</v>
      </c>
      <c r="Q8" t="s">
        <v>607</v>
      </c>
    </row>
    <row r="9" spans="1:17" ht="15" x14ac:dyDescent="0.25">
      <c r="A9" t="s">
        <v>3478</v>
      </c>
      <c r="B9" s="50" t="s">
        <v>370</v>
      </c>
      <c r="C9" s="50" t="s">
        <v>4376</v>
      </c>
      <c r="D9" t="b">
        <v>1</v>
      </c>
      <c r="E9" t="b">
        <f>ISNA(VLOOKUP(C9,A$3:A$461,1,FALSE))</f>
        <v>0</v>
      </c>
      <c r="G9" t="str">
        <f t="shared" si="1"/>
        <v/>
      </c>
      <c r="H9" t="str">
        <f t="shared" si="0"/>
        <v/>
      </c>
      <c r="J9" t="s">
        <v>3478</v>
      </c>
      <c r="K9" t="str">
        <f>IF(J9=J8,"",J9)</f>
        <v>OK8WW</v>
      </c>
      <c r="N9" t="s">
        <v>151</v>
      </c>
      <c r="Q9" t="s">
        <v>607</v>
      </c>
    </row>
    <row r="10" spans="1:17" ht="15" x14ac:dyDescent="0.25">
      <c r="A10" t="s">
        <v>151</v>
      </c>
      <c r="B10" s="50" t="s">
        <v>370</v>
      </c>
      <c r="C10" s="50" t="s">
        <v>4086</v>
      </c>
      <c r="D10" t="b">
        <v>1</v>
      </c>
      <c r="E10" t="b">
        <f>ISNA(VLOOKUP(C10,A$3:A$461,1,FALSE))</f>
        <v>0</v>
      </c>
      <c r="G10" t="str">
        <f t="shared" si="1"/>
        <v/>
      </c>
      <c r="H10" t="str">
        <f t="shared" si="0"/>
        <v/>
      </c>
      <c r="J10" t="s">
        <v>151</v>
      </c>
      <c r="K10" t="str">
        <f>IF(J10=J9,"",J10)</f>
        <v>OK8KM</v>
      </c>
      <c r="N10" t="s">
        <v>3873</v>
      </c>
      <c r="Q10" t="s">
        <v>607</v>
      </c>
    </row>
    <row r="11" spans="1:17" ht="15" x14ac:dyDescent="0.25">
      <c r="A11" t="s">
        <v>3873</v>
      </c>
      <c r="B11" s="50" t="s">
        <v>370</v>
      </c>
      <c r="C11" s="50" t="s">
        <v>869</v>
      </c>
      <c r="D11" t="b">
        <v>1</v>
      </c>
      <c r="E11" t="b">
        <f>ISNA(VLOOKUP(C11,A$3:A$461,1,FALSE))</f>
        <v>0</v>
      </c>
      <c r="G11" t="str">
        <f t="shared" si="1"/>
        <v/>
      </c>
      <c r="H11" t="str">
        <f t="shared" si="0"/>
        <v/>
      </c>
      <c r="J11" t="s">
        <v>3873</v>
      </c>
      <c r="K11" t="str">
        <f>IF(J11=J10,"",J11)</f>
        <v>OK7W</v>
      </c>
      <c r="N11" t="s">
        <v>2272</v>
      </c>
      <c r="Q11" t="s">
        <v>607</v>
      </c>
    </row>
    <row r="12" spans="1:17" ht="15" x14ac:dyDescent="0.25">
      <c r="A12" t="s">
        <v>2272</v>
      </c>
      <c r="B12" s="50" t="s">
        <v>370</v>
      </c>
      <c r="C12" s="50" t="s">
        <v>2257</v>
      </c>
      <c r="D12" t="b">
        <v>1</v>
      </c>
      <c r="E12" t="b">
        <f>ISNA(VLOOKUP(C12,A$3:A$461,1,FALSE))</f>
        <v>0</v>
      </c>
      <c r="G12" t="str">
        <f t="shared" si="1"/>
        <v/>
      </c>
      <c r="H12" t="str">
        <f t="shared" si="0"/>
        <v/>
      </c>
      <c r="J12" t="s">
        <v>2272</v>
      </c>
      <c r="K12" t="str">
        <f>IF(J12=J11,"",J12)</f>
        <v>OK7SE</v>
      </c>
      <c r="N12" t="s">
        <v>4296</v>
      </c>
      <c r="Q12" t="s">
        <v>607</v>
      </c>
    </row>
    <row r="13" spans="1:17" ht="15" x14ac:dyDescent="0.25">
      <c r="A13" t="s">
        <v>4296</v>
      </c>
      <c r="B13" s="50" t="s">
        <v>370</v>
      </c>
      <c r="C13" s="50" t="s">
        <v>4383</v>
      </c>
      <c r="D13" t="b">
        <v>1</v>
      </c>
      <c r="E13" t="b">
        <f>ISNA(VLOOKUP(C13,A$3:A$461,1,FALSE))</f>
        <v>0</v>
      </c>
      <c r="G13" t="str">
        <f t="shared" si="1"/>
        <v/>
      </c>
      <c r="H13" t="str">
        <f t="shared" si="0"/>
        <v/>
      </c>
      <c r="J13" t="s">
        <v>4296</v>
      </c>
      <c r="K13" t="str">
        <f>IF(J13=J12,"",J13)</f>
        <v>OK7PJ</v>
      </c>
      <c r="N13" t="s">
        <v>4012</v>
      </c>
      <c r="Q13" t="s">
        <v>607</v>
      </c>
    </row>
    <row r="14" spans="1:17" ht="15" x14ac:dyDescent="0.25">
      <c r="A14" t="s">
        <v>4012</v>
      </c>
      <c r="B14" s="50" t="s">
        <v>370</v>
      </c>
      <c r="C14" s="50" t="s">
        <v>794</v>
      </c>
      <c r="D14" t="b">
        <v>1</v>
      </c>
      <c r="E14" t="b">
        <f>ISNA(VLOOKUP(C14,A$3:A$461,1,FALSE))</f>
        <v>0</v>
      </c>
      <c r="G14" t="str">
        <f t="shared" si="1"/>
        <v/>
      </c>
      <c r="H14" t="str">
        <f t="shared" si="0"/>
        <v/>
      </c>
      <c r="J14" t="s">
        <v>4012</v>
      </c>
      <c r="K14" t="str">
        <f>IF(J14=J13,"",J14)</f>
        <v>OK7NV</v>
      </c>
      <c r="N14" t="s">
        <v>2240</v>
      </c>
    </row>
    <row r="15" spans="1:17" ht="15" x14ac:dyDescent="0.25">
      <c r="A15" t="s">
        <v>2240</v>
      </c>
      <c r="B15" s="50" t="s">
        <v>370</v>
      </c>
      <c r="C15" s="50" t="s">
        <v>1289</v>
      </c>
      <c r="D15" t="b">
        <v>1</v>
      </c>
      <c r="E15" t="b">
        <f>ISNA(VLOOKUP(C15,A$3:A$461,1,FALSE))</f>
        <v>0</v>
      </c>
      <c r="G15" t="str">
        <f t="shared" si="1"/>
        <v/>
      </c>
      <c r="H15" t="str">
        <f t="shared" si="0"/>
        <v/>
      </c>
      <c r="J15" t="s">
        <v>2240</v>
      </c>
      <c r="K15" t="str">
        <f>IF(J15=J14,"",J15)</f>
        <v>OK7N</v>
      </c>
      <c r="N15" t="s">
        <v>1341</v>
      </c>
    </row>
    <row r="16" spans="1:17" ht="15" x14ac:dyDescent="0.25">
      <c r="A16" t="s">
        <v>1341</v>
      </c>
      <c r="B16" s="50" t="s">
        <v>370</v>
      </c>
      <c r="C16" s="50" t="s">
        <v>529</v>
      </c>
      <c r="D16" t="b">
        <v>1</v>
      </c>
      <c r="E16" t="b">
        <f>ISNA(VLOOKUP(C16,A$3:A$461,1,FALSE))</f>
        <v>0</v>
      </c>
      <c r="G16" t="str">
        <f t="shared" si="1"/>
        <v/>
      </c>
      <c r="H16" t="str">
        <f t="shared" si="0"/>
        <v/>
      </c>
      <c r="J16" t="s">
        <v>1341</v>
      </c>
      <c r="K16" t="str">
        <f>IF(J16=J15,"",J16)</f>
        <v>OK7L</v>
      </c>
      <c r="N16" t="s">
        <v>794</v>
      </c>
    </row>
    <row r="17" spans="1:15" ht="15" x14ac:dyDescent="0.25">
      <c r="A17" t="s">
        <v>794</v>
      </c>
      <c r="B17" s="50" t="s">
        <v>370</v>
      </c>
      <c r="C17" s="50" t="s">
        <v>701</v>
      </c>
      <c r="D17" t="b">
        <v>1</v>
      </c>
      <c r="E17" t="b">
        <f>ISNA(VLOOKUP(C17,A$3:A$461,1,FALSE))</f>
        <v>0</v>
      </c>
      <c r="G17" t="str">
        <f t="shared" si="1"/>
        <v/>
      </c>
      <c r="H17" t="str">
        <f t="shared" si="0"/>
        <v/>
      </c>
      <c r="J17" t="s">
        <v>794</v>
      </c>
      <c r="K17" t="str">
        <f>IF(J17=J16,"",J17)</f>
        <v>OK7GU</v>
      </c>
      <c r="N17" t="s">
        <v>3677</v>
      </c>
    </row>
    <row r="18" spans="1:15" ht="15" x14ac:dyDescent="0.25">
      <c r="A18" t="s">
        <v>3677</v>
      </c>
      <c r="B18" s="50" t="s">
        <v>370</v>
      </c>
      <c r="C18" s="50" t="s">
        <v>280</v>
      </c>
      <c r="D18" t="b">
        <v>1</v>
      </c>
      <c r="E18" t="b">
        <f>ISNA(VLOOKUP(C18,A$3:A$461,1,FALSE))</f>
        <v>0</v>
      </c>
      <c r="G18" t="str">
        <f t="shared" si="1"/>
        <v/>
      </c>
      <c r="H18" t="str">
        <f t="shared" si="0"/>
        <v/>
      </c>
      <c r="J18" t="s">
        <v>3677</v>
      </c>
      <c r="K18" t="str">
        <f>IF(J18=J17,"",J18)</f>
        <v>OK7DA</v>
      </c>
      <c r="N18" t="s">
        <v>1520</v>
      </c>
    </row>
    <row r="19" spans="1:15" ht="15" x14ac:dyDescent="0.25">
      <c r="A19" t="s">
        <v>1520</v>
      </c>
      <c r="B19" s="50" t="s">
        <v>370</v>
      </c>
      <c r="C19" s="50" t="s">
        <v>129</v>
      </c>
      <c r="D19" t="b">
        <v>1</v>
      </c>
      <c r="E19" t="b">
        <f>ISNA(VLOOKUP(C19,A$3:A$461,1,FALSE))</f>
        <v>0</v>
      </c>
      <c r="G19" t="str">
        <f t="shared" si="1"/>
        <v/>
      </c>
      <c r="H19" t="str">
        <f t="shared" si="0"/>
        <v/>
      </c>
      <c r="J19" t="s">
        <v>1520</v>
      </c>
      <c r="K19" t="str">
        <f>IF(J19=J18,"",J19)</f>
        <v>OK7CM</v>
      </c>
      <c r="N19" t="s">
        <v>4009</v>
      </c>
    </row>
    <row r="20" spans="1:15" ht="15" x14ac:dyDescent="0.25">
      <c r="A20" t="s">
        <v>4009</v>
      </c>
      <c r="B20" s="50" t="s">
        <v>370</v>
      </c>
      <c r="C20" s="50" t="s">
        <v>1085</v>
      </c>
      <c r="D20" t="b">
        <v>1</v>
      </c>
      <c r="E20" t="b">
        <f>ISNA(VLOOKUP(C20,A$3:A$461,1,FALSE))</f>
        <v>0</v>
      </c>
      <c r="G20" t="str">
        <f t="shared" si="1"/>
        <v/>
      </c>
      <c r="H20" t="str">
        <f t="shared" si="0"/>
        <v/>
      </c>
      <c r="J20" t="s">
        <v>4009</v>
      </c>
      <c r="K20" t="str">
        <f>IF(J20=J19,"",J20)</f>
        <v>OK7A</v>
      </c>
      <c r="N20" t="s">
        <v>101</v>
      </c>
    </row>
    <row r="21" spans="1:15" ht="15" x14ac:dyDescent="0.25">
      <c r="A21" t="s">
        <v>101</v>
      </c>
      <c r="B21" s="50" t="s">
        <v>370</v>
      </c>
      <c r="C21" s="50" t="s">
        <v>2131</v>
      </c>
      <c r="D21" t="b">
        <v>1</v>
      </c>
      <c r="E21" t="b">
        <f>ISNA(VLOOKUP(C21,A$3:A$461,1,FALSE))</f>
        <v>0</v>
      </c>
      <c r="G21" t="str">
        <f t="shared" si="1"/>
        <v/>
      </c>
      <c r="H21" t="str">
        <f t="shared" si="0"/>
        <v/>
      </c>
      <c r="J21" t="s">
        <v>101</v>
      </c>
      <c r="K21" t="str">
        <f>IF(J21=J20,"",J21)</f>
        <v>OK6TT</v>
      </c>
      <c r="N21" t="s">
        <v>78</v>
      </c>
    </row>
    <row r="22" spans="1:15" ht="15" x14ac:dyDescent="0.25">
      <c r="A22" t="s">
        <v>78</v>
      </c>
      <c r="B22" s="50" t="s">
        <v>370</v>
      </c>
      <c r="C22" s="50" t="s">
        <v>4147</v>
      </c>
      <c r="D22" t="b">
        <v>1</v>
      </c>
      <c r="E22" t="b">
        <f>ISNA(VLOOKUP(C22,A$3:A$461,1,FALSE))</f>
        <v>0</v>
      </c>
      <c r="G22" t="str">
        <f t="shared" si="1"/>
        <v/>
      </c>
      <c r="H22" t="str">
        <f t="shared" si="0"/>
        <v/>
      </c>
      <c r="J22" t="s">
        <v>78</v>
      </c>
      <c r="K22" t="str">
        <f>IF(J22=J21,"",J22)</f>
        <v>OK6PS</v>
      </c>
      <c r="N22" t="s">
        <v>2159</v>
      </c>
    </row>
    <row r="23" spans="1:15" ht="15" x14ac:dyDescent="0.25">
      <c r="A23" t="s">
        <v>2159</v>
      </c>
      <c r="B23" s="50" t="s">
        <v>370</v>
      </c>
      <c r="C23" s="50" t="s">
        <v>2298</v>
      </c>
      <c r="D23" t="b">
        <v>1</v>
      </c>
      <c r="E23" t="b">
        <f>ISNA(VLOOKUP(C23,A$3:A$461,1,FALSE))</f>
        <v>0</v>
      </c>
      <c r="G23" t="str">
        <f t="shared" si="1"/>
        <v/>
      </c>
      <c r="H23" t="str">
        <f t="shared" si="0"/>
        <v/>
      </c>
      <c r="J23" t="s">
        <v>2159</v>
      </c>
      <c r="K23" t="str">
        <f>IF(J23=J22,"",J23)</f>
        <v>OK6N</v>
      </c>
      <c r="N23" t="s">
        <v>4132</v>
      </c>
    </row>
    <row r="24" spans="1:15" ht="15" x14ac:dyDescent="0.25">
      <c r="A24" t="s">
        <v>4132</v>
      </c>
      <c r="B24" s="50" t="s">
        <v>370</v>
      </c>
      <c r="C24" s="50" t="s">
        <v>1341</v>
      </c>
      <c r="D24" t="b">
        <v>1</v>
      </c>
      <c r="E24" t="b">
        <f>ISNA(VLOOKUP(C24,A$3:A$461,1,FALSE))</f>
        <v>0</v>
      </c>
      <c r="G24" t="str">
        <f t="shared" si="1"/>
        <v/>
      </c>
      <c r="H24" t="str">
        <f t="shared" si="0"/>
        <v/>
      </c>
      <c r="J24" t="s">
        <v>4132</v>
      </c>
      <c r="K24" t="str">
        <f>IF(J24=J23,"",J24)</f>
        <v>OK6MA</v>
      </c>
      <c r="N24" t="s">
        <v>1465</v>
      </c>
      <c r="O24" s="50"/>
    </row>
    <row r="25" spans="1:15" ht="15" x14ac:dyDescent="0.25">
      <c r="A25" t="s">
        <v>1465</v>
      </c>
      <c r="B25" s="50" t="s">
        <v>370</v>
      </c>
      <c r="C25" s="50" t="s">
        <v>2257</v>
      </c>
      <c r="D25" t="b">
        <v>1</v>
      </c>
      <c r="E25" t="b">
        <f>ISNA(VLOOKUP(C25,A$3:A$461,1,FALSE))</f>
        <v>0</v>
      </c>
      <c r="G25" t="str">
        <f t="shared" si="1"/>
        <v/>
      </c>
      <c r="H25" t="str">
        <f t="shared" ref="H25:H50" si="2">IF(B25="single","",IF(D25=E25,C25,""))</f>
        <v/>
      </c>
      <c r="J25" t="s">
        <v>1465</v>
      </c>
      <c r="K25" t="str">
        <f>IF(J25=J24,"",J25)</f>
        <v>OK6DJ</v>
      </c>
      <c r="N25" t="s">
        <v>282</v>
      </c>
    </row>
    <row r="26" spans="1:15" ht="15" x14ac:dyDescent="0.25">
      <c r="A26" t="s">
        <v>282</v>
      </c>
      <c r="B26" s="50" t="s">
        <v>370</v>
      </c>
      <c r="C26" s="50" t="s">
        <v>1557</v>
      </c>
      <c r="D26" t="b">
        <v>1</v>
      </c>
      <c r="E26" t="b">
        <f>ISNA(VLOOKUP(C26,A$3:A$461,1,FALSE))</f>
        <v>0</v>
      </c>
      <c r="G26" t="str">
        <f t="shared" si="1"/>
        <v/>
      </c>
      <c r="H26" t="str">
        <f t="shared" si="2"/>
        <v/>
      </c>
      <c r="J26" t="s">
        <v>282</v>
      </c>
      <c r="K26" t="str">
        <f>IF(J26=J25,"",J26)</f>
        <v>OK5YY</v>
      </c>
      <c r="N26" t="s">
        <v>1106</v>
      </c>
    </row>
    <row r="27" spans="1:15" ht="15" x14ac:dyDescent="0.25">
      <c r="A27" t="s">
        <v>1106</v>
      </c>
      <c r="B27" s="50" t="s">
        <v>370</v>
      </c>
      <c r="C27" s="50" t="s">
        <v>89</v>
      </c>
      <c r="D27" t="b">
        <v>1</v>
      </c>
      <c r="E27" t="b">
        <f>ISNA(VLOOKUP(C27,A$3:A$461,1,FALSE))</f>
        <v>0</v>
      </c>
      <c r="G27" t="str">
        <f t="shared" si="1"/>
        <v/>
      </c>
      <c r="H27" t="str">
        <f t="shared" si="2"/>
        <v/>
      </c>
      <c r="J27" t="s">
        <v>1106</v>
      </c>
      <c r="K27" t="str">
        <f>IF(J27=J26,"",J27)</f>
        <v>OK5TX</v>
      </c>
      <c r="N27" t="s">
        <v>51</v>
      </c>
    </row>
    <row r="28" spans="1:15" ht="15" x14ac:dyDescent="0.25">
      <c r="A28" t="s">
        <v>51</v>
      </c>
      <c r="B28" s="50" t="s">
        <v>370</v>
      </c>
      <c r="C28" s="50" t="s">
        <v>1007</v>
      </c>
      <c r="D28" t="b">
        <v>1</v>
      </c>
      <c r="E28" t="b">
        <f>ISNA(VLOOKUP(C28,A$3:A$461,1,FALSE))</f>
        <v>0</v>
      </c>
      <c r="G28" t="str">
        <f t="shared" si="1"/>
        <v/>
      </c>
      <c r="H28" t="str">
        <f t="shared" si="2"/>
        <v/>
      </c>
      <c r="J28" t="s">
        <v>51</v>
      </c>
      <c r="K28" t="str">
        <f>IF(J28=J27,"",J28)</f>
        <v>OK5IM</v>
      </c>
      <c r="N28" t="s">
        <v>1487</v>
      </c>
    </row>
    <row r="29" spans="1:15" ht="15" x14ac:dyDescent="0.25">
      <c r="A29" t="s">
        <v>1487</v>
      </c>
      <c r="B29" s="50" t="s">
        <v>370</v>
      </c>
      <c r="C29" s="50" t="s">
        <v>118</v>
      </c>
      <c r="D29" t="b">
        <v>1</v>
      </c>
      <c r="E29" t="b">
        <f>ISNA(VLOOKUP(C29,A$3:A$461,1,FALSE))</f>
        <v>0</v>
      </c>
      <c r="G29" t="str">
        <f t="shared" si="1"/>
        <v/>
      </c>
      <c r="H29" t="str">
        <f t="shared" si="2"/>
        <v/>
      </c>
      <c r="J29" t="s">
        <v>1487</v>
      </c>
      <c r="K29" t="str">
        <f>IF(J29=J28,"",J29)</f>
        <v>OK5G</v>
      </c>
      <c r="N29" t="s">
        <v>73</v>
      </c>
    </row>
    <row r="30" spans="1:15" ht="15" x14ac:dyDescent="0.25">
      <c r="A30" t="s">
        <v>73</v>
      </c>
      <c r="B30" s="50" t="s">
        <v>370</v>
      </c>
      <c r="C30" s="50" t="s">
        <v>2229</v>
      </c>
      <c r="D30" t="b">
        <v>1</v>
      </c>
      <c r="E30" t="b">
        <f>ISNA(VLOOKUP(C30,A$3:A$461,1,FALSE))</f>
        <v>0</v>
      </c>
      <c r="G30" t="str">
        <f t="shared" si="1"/>
        <v/>
      </c>
      <c r="H30" t="str">
        <f t="shared" si="2"/>
        <v/>
      </c>
      <c r="J30" t="s">
        <v>73</v>
      </c>
      <c r="K30" t="str">
        <f>IF(J30=J29,"",J30)</f>
        <v>OK5ET</v>
      </c>
      <c r="N30" t="s">
        <v>4088</v>
      </c>
    </row>
    <row r="31" spans="1:15" ht="15" x14ac:dyDescent="0.25">
      <c r="A31" t="s">
        <v>4088</v>
      </c>
      <c r="B31" s="50" t="s">
        <v>370</v>
      </c>
      <c r="C31" s="50" t="s">
        <v>303</v>
      </c>
      <c r="D31" t="b">
        <v>1</v>
      </c>
      <c r="E31" t="b">
        <f>ISNA(VLOOKUP(C31,A$3:A$461,1,FALSE))</f>
        <v>0</v>
      </c>
      <c r="G31" t="str">
        <f t="shared" si="1"/>
        <v/>
      </c>
      <c r="H31" t="str">
        <f t="shared" si="2"/>
        <v/>
      </c>
      <c r="J31" t="s">
        <v>4088</v>
      </c>
      <c r="K31" t="str">
        <f>IF(J31=J30,"",J31)</f>
        <v>OK5AW</v>
      </c>
      <c r="N31" t="s">
        <v>2229</v>
      </c>
    </row>
    <row r="32" spans="1:15" ht="15" x14ac:dyDescent="0.25">
      <c r="A32" t="s">
        <v>2229</v>
      </c>
      <c r="B32" s="50" t="s">
        <v>370</v>
      </c>
      <c r="C32" s="50" t="s">
        <v>158</v>
      </c>
      <c r="D32" t="b">
        <v>1</v>
      </c>
      <c r="E32" t="b">
        <f>ISNA(VLOOKUP(C32,A$3:A$461,1,FALSE))</f>
        <v>0</v>
      </c>
      <c r="G32" t="str">
        <f t="shared" si="1"/>
        <v/>
      </c>
      <c r="H32" t="str">
        <f t="shared" si="2"/>
        <v/>
      </c>
      <c r="J32" t="s">
        <v>2229</v>
      </c>
      <c r="K32" t="str">
        <f>IF(J32=J31,"",J32)</f>
        <v>OK4X</v>
      </c>
      <c r="N32" t="s">
        <v>523</v>
      </c>
    </row>
    <row r="33" spans="1:15" ht="15" x14ac:dyDescent="0.25">
      <c r="A33" t="s">
        <v>523</v>
      </c>
      <c r="B33" s="50" t="s">
        <v>370</v>
      </c>
      <c r="C33" s="50" t="s">
        <v>171</v>
      </c>
      <c r="D33" t="b">
        <v>1</v>
      </c>
      <c r="E33" t="b">
        <f>ISNA(VLOOKUP(C33,A$3:A$461,1,FALSE))</f>
        <v>0</v>
      </c>
      <c r="G33" t="str">
        <f t="shared" si="1"/>
        <v/>
      </c>
      <c r="H33" t="str">
        <f t="shared" si="2"/>
        <v/>
      </c>
      <c r="J33" t="s">
        <v>523</v>
      </c>
      <c r="K33" t="str">
        <f>IF(J33=J32,"",J33)</f>
        <v>OK4AC</v>
      </c>
      <c r="N33" t="s">
        <v>3964</v>
      </c>
    </row>
    <row r="34" spans="1:15" ht="15" x14ac:dyDescent="0.25">
      <c r="A34" t="s">
        <v>3964</v>
      </c>
      <c r="B34" s="50" t="s">
        <v>370</v>
      </c>
      <c r="C34" s="50" t="s">
        <v>279</v>
      </c>
      <c r="D34" t="b">
        <v>1</v>
      </c>
      <c r="E34" t="b">
        <f>ISNA(VLOOKUP(C34,A$3:A$461,1,FALSE))</f>
        <v>0</v>
      </c>
      <c r="G34" t="str">
        <f t="shared" si="1"/>
        <v/>
      </c>
      <c r="H34" t="str">
        <f t="shared" si="2"/>
        <v/>
      </c>
      <c r="J34" t="s">
        <v>3964</v>
      </c>
      <c r="K34" t="str">
        <f>IF(J34=J33,"",J34)</f>
        <v>OK4A</v>
      </c>
      <c r="N34" t="s">
        <v>2257</v>
      </c>
    </row>
    <row r="35" spans="1:15" ht="15" x14ac:dyDescent="0.25">
      <c r="A35" t="s">
        <v>2257</v>
      </c>
      <c r="B35" s="50" t="s">
        <v>370</v>
      </c>
      <c r="C35" s="50" t="s">
        <v>730</v>
      </c>
      <c r="D35" t="b">
        <v>1</v>
      </c>
      <c r="E35" t="b">
        <f>ISNA(VLOOKUP(C35,A$3:A$461,1,FALSE))</f>
        <v>0</v>
      </c>
      <c r="G35" t="str">
        <f t="shared" si="1"/>
        <v/>
      </c>
      <c r="H35" t="str">
        <f t="shared" si="2"/>
        <v/>
      </c>
      <c r="J35" t="s">
        <v>2257</v>
      </c>
      <c r="K35" t="str">
        <f>IF(J35=J34,"",J35)</f>
        <v>OK3DM</v>
      </c>
      <c r="N35" t="s">
        <v>298</v>
      </c>
      <c r="O35" s="50"/>
    </row>
    <row r="36" spans="1:15" ht="15" x14ac:dyDescent="0.25">
      <c r="A36" t="s">
        <v>298</v>
      </c>
      <c r="B36" s="50" t="s">
        <v>370</v>
      </c>
      <c r="C36" s="50" t="s">
        <v>1305</v>
      </c>
      <c r="D36" t="b">
        <v>1</v>
      </c>
      <c r="E36" t="b">
        <f>ISNA(VLOOKUP(C36,A$3:A$461,1,FALSE))</f>
        <v>0</v>
      </c>
      <c r="G36" t="str">
        <f t="shared" si="1"/>
        <v/>
      </c>
      <c r="H36" t="str">
        <f t="shared" si="2"/>
        <v/>
      </c>
      <c r="J36" t="s">
        <v>298</v>
      </c>
      <c r="K36" t="str">
        <f>IF(J36=J35,"",J36)</f>
        <v>OK2ZTK</v>
      </c>
      <c r="N36" t="s">
        <v>54</v>
      </c>
    </row>
    <row r="37" spans="1:15" ht="15" x14ac:dyDescent="0.25">
      <c r="A37" t="s">
        <v>54</v>
      </c>
      <c r="B37" s="50" t="s">
        <v>370</v>
      </c>
      <c r="C37" s="50" t="s">
        <v>73</v>
      </c>
      <c r="D37" t="b">
        <v>1</v>
      </c>
      <c r="E37" t="b">
        <f>ISNA(VLOOKUP(C37,A$3:A$461,1,FALSE))</f>
        <v>0</v>
      </c>
      <c r="G37" t="str">
        <f t="shared" si="1"/>
        <v/>
      </c>
      <c r="H37" t="str">
        <f t="shared" si="2"/>
        <v/>
      </c>
      <c r="J37" t="s">
        <v>54</v>
      </c>
      <c r="K37" t="str">
        <f>IF(J37=J36,"",J37)</f>
        <v>OK2ZNT</v>
      </c>
      <c r="N37" t="s">
        <v>2191</v>
      </c>
    </row>
    <row r="38" spans="1:15" ht="15" x14ac:dyDescent="0.25">
      <c r="A38" t="s">
        <v>2191</v>
      </c>
      <c r="B38" s="50" t="s">
        <v>370</v>
      </c>
      <c r="C38" s="50" t="s">
        <v>1150</v>
      </c>
      <c r="D38" t="b">
        <v>1</v>
      </c>
      <c r="E38" t="b">
        <f>ISNA(VLOOKUP(C38,A$3:A$461,1,FALSE))</f>
        <v>0</v>
      </c>
      <c r="G38" t="str">
        <f t="shared" si="1"/>
        <v/>
      </c>
      <c r="H38" t="str">
        <f t="shared" si="2"/>
        <v/>
      </c>
      <c r="J38" t="s">
        <v>2191</v>
      </c>
      <c r="K38" t="str">
        <f>IF(J38=J37,"",J38)</f>
        <v>OK2ZLD</v>
      </c>
      <c r="N38" t="s">
        <v>3929</v>
      </c>
    </row>
    <row r="39" spans="1:15" ht="15" x14ac:dyDescent="0.25">
      <c r="A39" t="s">
        <v>3929</v>
      </c>
      <c r="B39" s="50" t="s">
        <v>370</v>
      </c>
      <c r="C39" s="50" t="s">
        <v>944</v>
      </c>
      <c r="D39" t="b">
        <v>1</v>
      </c>
      <c r="E39" t="b">
        <f>ISNA(VLOOKUP(C39,A$3:A$461,1,FALSE))</f>
        <v>0</v>
      </c>
      <c r="G39" t="str">
        <f t="shared" si="1"/>
        <v/>
      </c>
      <c r="H39" t="str">
        <f t="shared" si="2"/>
        <v/>
      </c>
      <c r="J39" t="s">
        <v>3929</v>
      </c>
      <c r="K39" t="str">
        <f>IF(J39=J38,"",J39)</f>
        <v>OK2ZI</v>
      </c>
      <c r="N39" t="s">
        <v>1286</v>
      </c>
    </row>
    <row r="40" spans="1:15" ht="15" x14ac:dyDescent="0.25">
      <c r="A40" t="s">
        <v>1286</v>
      </c>
      <c r="B40" s="50" t="s">
        <v>370</v>
      </c>
      <c r="C40" s="50" t="s">
        <v>4157</v>
      </c>
      <c r="D40" t="b">
        <v>1</v>
      </c>
      <c r="E40" t="b">
        <f>ISNA(VLOOKUP(C40,A$3:A$461,1,FALSE))</f>
        <v>0</v>
      </c>
      <c r="G40" t="str">
        <f t="shared" si="1"/>
        <v/>
      </c>
      <c r="H40" t="str">
        <f t="shared" si="2"/>
        <v/>
      </c>
      <c r="J40" t="s">
        <v>1286</v>
      </c>
      <c r="K40" t="str">
        <f>IF(J40=J39,"",J40)</f>
        <v>OK2ZEO</v>
      </c>
      <c r="N40" t="s">
        <v>4105</v>
      </c>
    </row>
    <row r="41" spans="1:15" ht="15" x14ac:dyDescent="0.25">
      <c r="A41" t="s">
        <v>4105</v>
      </c>
      <c r="B41" s="50" t="s">
        <v>370</v>
      </c>
      <c r="C41" s="50" t="s">
        <v>139</v>
      </c>
      <c r="D41" t="b">
        <v>1</v>
      </c>
      <c r="E41" t="b">
        <f>ISNA(VLOOKUP(C41,A$3:A$461,1,FALSE))</f>
        <v>0</v>
      </c>
      <c r="G41" t="str">
        <f t="shared" si="1"/>
        <v/>
      </c>
      <c r="H41" t="str">
        <f t="shared" si="2"/>
        <v/>
      </c>
      <c r="J41" t="s">
        <v>4105</v>
      </c>
      <c r="K41" t="str">
        <f>IF(J41=J40,"",J41)</f>
        <v>OK2YT</v>
      </c>
      <c r="N41" t="s">
        <v>1450</v>
      </c>
    </row>
    <row r="42" spans="1:15" ht="15" x14ac:dyDescent="0.25">
      <c r="A42" t="s">
        <v>1450</v>
      </c>
      <c r="B42" s="50" t="s">
        <v>370</v>
      </c>
      <c r="C42" s="50" t="s">
        <v>2224</v>
      </c>
      <c r="D42" t="b">
        <v>1</v>
      </c>
      <c r="E42" t="b">
        <f>ISNA(VLOOKUP(C42,A$3:A$461,1,FALSE))</f>
        <v>0</v>
      </c>
      <c r="G42" t="str">
        <f t="shared" si="1"/>
        <v/>
      </c>
      <c r="H42" t="str">
        <f t="shared" si="2"/>
        <v/>
      </c>
      <c r="J42" t="s">
        <v>1450</v>
      </c>
      <c r="K42" t="str">
        <f>IF(J42=J41,"",J42)</f>
        <v>OK2XID</v>
      </c>
      <c r="N42" t="s">
        <v>2131</v>
      </c>
    </row>
    <row r="43" spans="1:15" ht="15" x14ac:dyDescent="0.25">
      <c r="A43" t="s">
        <v>2131</v>
      </c>
      <c r="B43" s="50" t="s">
        <v>370</v>
      </c>
      <c r="C43" s="50" t="s">
        <v>1525</v>
      </c>
      <c r="D43" t="b">
        <v>1</v>
      </c>
      <c r="E43" t="b">
        <f>ISNA(VLOOKUP(C43,A$3:A$461,1,FALSE))</f>
        <v>0</v>
      </c>
      <c r="G43" t="str">
        <f t="shared" si="1"/>
        <v/>
      </c>
      <c r="H43" t="str">
        <f t="shared" si="2"/>
        <v/>
      </c>
      <c r="J43" t="s">
        <v>2131</v>
      </c>
      <c r="K43" t="str">
        <f>IF(J43=J42,"",J43)</f>
        <v>OK2WTW</v>
      </c>
      <c r="N43" t="s">
        <v>2151</v>
      </c>
    </row>
    <row r="44" spans="1:15" ht="15" x14ac:dyDescent="0.25">
      <c r="A44" t="s">
        <v>2151</v>
      </c>
      <c r="B44" s="50" t="s">
        <v>370</v>
      </c>
      <c r="C44" s="50" t="s">
        <v>174</v>
      </c>
      <c r="D44" t="b">
        <v>1</v>
      </c>
      <c r="E44" t="b">
        <f>ISNA(VLOOKUP(C44,A$3:A$461,1,FALSE))</f>
        <v>0</v>
      </c>
      <c r="G44" t="str">
        <f t="shared" si="1"/>
        <v/>
      </c>
      <c r="H44" t="str">
        <f t="shared" si="2"/>
        <v/>
      </c>
      <c r="J44" t="s">
        <v>2151</v>
      </c>
      <c r="K44" t="str">
        <f>IF(J44=J43,"",J44)</f>
        <v>OK2WF</v>
      </c>
      <c r="N44" t="s">
        <v>165</v>
      </c>
    </row>
    <row r="45" spans="1:15" ht="15" x14ac:dyDescent="0.25">
      <c r="A45" t="s">
        <v>165</v>
      </c>
      <c r="B45" s="50" t="s">
        <v>370</v>
      </c>
      <c r="C45" s="50" t="s">
        <v>1886</v>
      </c>
      <c r="D45" t="b">
        <v>1</v>
      </c>
      <c r="E45" t="b">
        <f>ISNA(VLOOKUP(C45,A$3:A$461,1,FALSE))</f>
        <v>0</v>
      </c>
      <c r="G45" t="str">
        <f t="shared" si="1"/>
        <v/>
      </c>
      <c r="H45" t="str">
        <f t="shared" si="2"/>
        <v/>
      </c>
      <c r="J45" t="s">
        <v>165</v>
      </c>
      <c r="K45" t="str">
        <f>IF(J45=J44,"",J45)</f>
        <v>OK2VPX</v>
      </c>
      <c r="N45" t="s">
        <v>1150</v>
      </c>
    </row>
    <row r="46" spans="1:15" ht="15" x14ac:dyDescent="0.25">
      <c r="A46" t="s">
        <v>1150</v>
      </c>
      <c r="B46" s="50" t="s">
        <v>370</v>
      </c>
      <c r="C46" s="50" t="s">
        <v>1886</v>
      </c>
      <c r="D46" t="b">
        <v>1</v>
      </c>
      <c r="E46" t="b">
        <f>ISNA(VLOOKUP(C46,A$3:A$461,1,FALSE))</f>
        <v>0</v>
      </c>
      <c r="G46" t="str">
        <f t="shared" si="1"/>
        <v/>
      </c>
      <c r="H46" t="str">
        <f t="shared" si="2"/>
        <v/>
      </c>
      <c r="J46" t="s">
        <v>1150</v>
      </c>
      <c r="K46" t="str">
        <f>IF(J46=J45,"",J46)</f>
        <v>OK2VNQ</v>
      </c>
      <c r="N46" t="s">
        <v>3349</v>
      </c>
    </row>
    <row r="47" spans="1:15" ht="15" x14ac:dyDescent="0.25">
      <c r="A47" t="s">
        <v>3349</v>
      </c>
      <c r="B47" s="50" t="s">
        <v>370</v>
      </c>
      <c r="C47" s="50" t="s">
        <v>4120</v>
      </c>
      <c r="D47" t="b">
        <v>1</v>
      </c>
      <c r="E47" t="b">
        <f>ISNA(VLOOKUP(C47,A$3:A$461,1,FALSE))</f>
        <v>0</v>
      </c>
      <c r="G47" t="str">
        <f t="shared" si="1"/>
        <v/>
      </c>
      <c r="H47" t="str">
        <f t="shared" si="2"/>
        <v/>
      </c>
      <c r="J47" t="s">
        <v>3349</v>
      </c>
      <c r="K47" t="str">
        <f>IF(J47=J46,"",J47)</f>
        <v>OK2VMD</v>
      </c>
      <c r="N47" t="s">
        <v>2565</v>
      </c>
    </row>
    <row r="48" spans="1:15" ht="15" x14ac:dyDescent="0.25">
      <c r="A48" t="s">
        <v>2565</v>
      </c>
      <c r="B48" s="50" t="s">
        <v>370</v>
      </c>
      <c r="C48" s="50" t="s">
        <v>118</v>
      </c>
      <c r="D48" t="b">
        <v>1</v>
      </c>
      <c r="E48" t="b">
        <f>ISNA(VLOOKUP(C48,A$3:A$461,1,FALSE))</f>
        <v>0</v>
      </c>
      <c r="G48" t="str">
        <f t="shared" si="1"/>
        <v/>
      </c>
      <c r="H48" t="str">
        <f t="shared" si="2"/>
        <v/>
      </c>
      <c r="J48" t="s">
        <v>2565</v>
      </c>
      <c r="K48" t="str">
        <f>IF(J48=J47,"",J48)</f>
        <v>OK2VMC</v>
      </c>
      <c r="N48" t="s">
        <v>45</v>
      </c>
    </row>
    <row r="49" spans="1:15" ht="15" x14ac:dyDescent="0.25">
      <c r="A49" t="s">
        <v>45</v>
      </c>
      <c r="B49" s="50" t="s">
        <v>370</v>
      </c>
      <c r="C49" s="50" t="s">
        <v>111</v>
      </c>
      <c r="D49" t="b">
        <v>1</v>
      </c>
      <c r="E49" t="b">
        <f>ISNA(VLOOKUP(C49,A$3:A$461,1,FALSE))</f>
        <v>0</v>
      </c>
      <c r="G49" t="str">
        <f t="shared" si="1"/>
        <v/>
      </c>
      <c r="H49" t="str">
        <f t="shared" si="2"/>
        <v/>
      </c>
      <c r="J49" t="s">
        <v>45</v>
      </c>
      <c r="K49" t="str">
        <f>IF(J49=J48,"",J49)</f>
        <v>OK2VLT</v>
      </c>
      <c r="N49" t="s">
        <v>937</v>
      </c>
    </row>
    <row r="50" spans="1:15" ht="15" x14ac:dyDescent="0.25">
      <c r="A50" t="s">
        <v>937</v>
      </c>
      <c r="B50" s="50" t="s">
        <v>370</v>
      </c>
      <c r="C50" s="50" t="s">
        <v>1607</v>
      </c>
      <c r="D50" t="b">
        <v>1</v>
      </c>
      <c r="E50" t="b">
        <f>ISNA(VLOOKUP(C50,A$3:A$461,1,FALSE))</f>
        <v>0</v>
      </c>
      <c r="G50" t="str">
        <f t="shared" si="1"/>
        <v/>
      </c>
      <c r="H50" t="str">
        <f t="shared" si="2"/>
        <v/>
      </c>
      <c r="J50" t="s">
        <v>937</v>
      </c>
      <c r="K50" t="str">
        <f>IF(J50=J49,"",J50)</f>
        <v>OK2VJC</v>
      </c>
      <c r="N50" t="s">
        <v>3490</v>
      </c>
    </row>
    <row r="51" spans="1:15" ht="15" x14ac:dyDescent="0.25">
      <c r="A51" t="s">
        <v>3490</v>
      </c>
      <c r="B51" s="50" t="s">
        <v>370</v>
      </c>
      <c r="C51" s="50" t="s">
        <v>282</v>
      </c>
      <c r="D51" t="b">
        <v>1</v>
      </c>
      <c r="E51" t="b">
        <f>ISNA(VLOOKUP(C51,A$3:A$461,1,FALSE))</f>
        <v>0</v>
      </c>
      <c r="G51" t="str">
        <f t="shared" ref="G51:G114" si="3">IF(B51="multi","",IF(D51=E51,C51,""))</f>
        <v/>
      </c>
      <c r="H51" t="str">
        <f t="shared" ref="H51:H114" si="4">IF(B51="single","",IF(D51=E51,C51,""))</f>
        <v/>
      </c>
      <c r="J51" t="s">
        <v>3490</v>
      </c>
      <c r="K51" t="str">
        <f>IF(J51=J50,"",J51)</f>
        <v>OK2VIR</v>
      </c>
      <c r="N51" t="s">
        <v>1117</v>
      </c>
    </row>
    <row r="52" spans="1:15" ht="15" x14ac:dyDescent="0.25">
      <c r="A52" t="s">
        <v>1117</v>
      </c>
      <c r="B52" s="50" t="s">
        <v>370</v>
      </c>
      <c r="C52" s="50" t="s">
        <v>4086</v>
      </c>
      <c r="D52" t="b">
        <v>1</v>
      </c>
      <c r="E52" t="b">
        <f>ISNA(VLOOKUP(C52,A$3:A$461,1,FALSE))</f>
        <v>0</v>
      </c>
      <c r="G52" t="str">
        <f t="shared" si="3"/>
        <v/>
      </c>
      <c r="H52" t="str">
        <f t="shared" si="4"/>
        <v/>
      </c>
      <c r="J52" t="s">
        <v>1117</v>
      </c>
      <c r="K52" t="str">
        <f>IF(J52=J51,"",J52)</f>
        <v>OK2VG</v>
      </c>
      <c r="N52" t="s">
        <v>3073</v>
      </c>
    </row>
    <row r="53" spans="1:15" ht="15" x14ac:dyDescent="0.25">
      <c r="A53" t="s">
        <v>3073</v>
      </c>
      <c r="B53" s="50" t="s">
        <v>370</v>
      </c>
      <c r="C53" s="50" t="s">
        <v>107</v>
      </c>
      <c r="D53" t="b">
        <v>1</v>
      </c>
      <c r="E53" t="b">
        <f>ISNA(VLOOKUP(C53,A$3:A$461,1,FALSE))</f>
        <v>0</v>
      </c>
      <c r="G53" t="str">
        <f t="shared" si="3"/>
        <v/>
      </c>
      <c r="H53" t="str">
        <f t="shared" si="4"/>
        <v/>
      </c>
      <c r="J53" t="s">
        <v>3073</v>
      </c>
      <c r="K53" t="str">
        <f>IF(J53=J52,"",J53)</f>
        <v>OK2UUJ</v>
      </c>
      <c r="N53" t="s">
        <v>86</v>
      </c>
    </row>
    <row r="54" spans="1:15" ht="15" x14ac:dyDescent="0.25">
      <c r="A54" t="s">
        <v>86</v>
      </c>
      <c r="B54" s="50" t="s">
        <v>370</v>
      </c>
      <c r="C54" s="50" t="s">
        <v>129</v>
      </c>
      <c r="D54" t="b">
        <v>1</v>
      </c>
      <c r="E54" t="b">
        <f>ISNA(VLOOKUP(C54,A$3:A$461,1,FALSE))</f>
        <v>0</v>
      </c>
      <c r="G54" t="str">
        <f t="shared" si="3"/>
        <v/>
      </c>
      <c r="H54" t="str">
        <f t="shared" si="4"/>
        <v/>
      </c>
      <c r="J54" t="s">
        <v>86</v>
      </c>
      <c r="K54" t="str">
        <f>IF(J54=J53,"",J54)</f>
        <v>OK2UPG</v>
      </c>
      <c r="N54" t="s">
        <v>3093</v>
      </c>
    </row>
    <row r="55" spans="1:15" ht="15" x14ac:dyDescent="0.25">
      <c r="A55" t="s">
        <v>3093</v>
      </c>
      <c r="B55" s="50" t="s">
        <v>370</v>
      </c>
      <c r="C55" s="50" t="s">
        <v>722</v>
      </c>
      <c r="D55" t="b">
        <v>1</v>
      </c>
      <c r="E55" t="b">
        <f>ISNA(VLOOKUP(C55,A$3:A$461,1,FALSE))</f>
        <v>0</v>
      </c>
      <c r="G55" t="str">
        <f t="shared" si="3"/>
        <v/>
      </c>
      <c r="H55" t="str">
        <f t="shared" si="4"/>
        <v/>
      </c>
      <c r="J55" t="s">
        <v>3093</v>
      </c>
      <c r="K55" t="str">
        <f>IF(J55=J54,"",J55)</f>
        <v>OK2ULP</v>
      </c>
      <c r="N55" t="s">
        <v>1302</v>
      </c>
    </row>
    <row r="56" spans="1:15" ht="15" x14ac:dyDescent="0.25">
      <c r="A56" t="s">
        <v>1302</v>
      </c>
      <c r="B56" s="50" t="s">
        <v>370</v>
      </c>
      <c r="C56" s="50" t="s">
        <v>101</v>
      </c>
      <c r="D56" t="b">
        <v>1</v>
      </c>
      <c r="E56" t="b">
        <f>ISNA(VLOOKUP(C56,A$3:A$461,1,FALSE))</f>
        <v>0</v>
      </c>
      <c r="G56" t="str">
        <f t="shared" si="3"/>
        <v/>
      </c>
      <c r="H56" t="str">
        <f t="shared" si="4"/>
        <v/>
      </c>
      <c r="J56" t="s">
        <v>1302</v>
      </c>
      <c r="K56" t="str">
        <f>IF(J56=J55,"",J56)</f>
        <v>OK2UIN</v>
      </c>
      <c r="N56" t="s">
        <v>919</v>
      </c>
    </row>
    <row r="57" spans="1:15" ht="15" x14ac:dyDescent="0.25">
      <c r="A57" t="s">
        <v>919</v>
      </c>
      <c r="B57" s="50" t="s">
        <v>370</v>
      </c>
      <c r="C57" s="50" t="s">
        <v>708</v>
      </c>
      <c r="D57" t="b">
        <v>1</v>
      </c>
      <c r="E57" t="b">
        <f>ISNA(VLOOKUP(C57,A$3:A$461,1,FALSE))</f>
        <v>0</v>
      </c>
      <c r="G57" t="str">
        <f t="shared" si="3"/>
        <v/>
      </c>
      <c r="H57" t="str">
        <f t="shared" si="4"/>
        <v/>
      </c>
      <c r="J57" t="s">
        <v>919</v>
      </c>
      <c r="K57" t="str">
        <f>IF(J57=J56,"",J57)</f>
        <v>OK2TUH</v>
      </c>
      <c r="N57" t="s">
        <v>4302</v>
      </c>
    </row>
    <row r="58" spans="1:15" ht="15" x14ac:dyDescent="0.25">
      <c r="A58" t="s">
        <v>4302</v>
      </c>
      <c r="B58" s="50" t="s">
        <v>370</v>
      </c>
      <c r="C58" s="50" t="s">
        <v>2211</v>
      </c>
      <c r="D58" t="b">
        <v>1</v>
      </c>
      <c r="E58" t="b">
        <f>ISNA(VLOOKUP(C58,A$3:A$461,1,FALSE))</f>
        <v>0</v>
      </c>
      <c r="G58" t="str">
        <f t="shared" si="3"/>
        <v/>
      </c>
      <c r="H58" t="str">
        <f t="shared" si="4"/>
        <v/>
      </c>
      <c r="J58" t="s">
        <v>4302</v>
      </c>
      <c r="K58" t="str">
        <f>IF(J58=J57,"",J58)</f>
        <v>OK2TU</v>
      </c>
      <c r="N58" t="s">
        <v>3699</v>
      </c>
    </row>
    <row r="59" spans="1:15" ht="15" x14ac:dyDescent="0.25">
      <c r="A59" t="s">
        <v>3699</v>
      </c>
      <c r="B59" s="50" t="s">
        <v>370</v>
      </c>
      <c r="C59" s="50" t="s">
        <v>1640</v>
      </c>
      <c r="D59" t="b">
        <v>1</v>
      </c>
      <c r="E59" t="b">
        <f>ISNA(VLOOKUP(C59,A$3:A$461,1,FALSE))</f>
        <v>0</v>
      </c>
      <c r="G59" t="str">
        <f t="shared" si="3"/>
        <v/>
      </c>
      <c r="H59" t="str">
        <f t="shared" si="4"/>
        <v/>
      </c>
      <c r="J59" t="s">
        <v>3699</v>
      </c>
      <c r="K59" t="str">
        <f>IF(J59=J58,"",J59)</f>
        <v>OK2TSV</v>
      </c>
      <c r="N59" t="s">
        <v>96</v>
      </c>
    </row>
    <row r="60" spans="1:15" ht="15" x14ac:dyDescent="0.25">
      <c r="A60" t="s">
        <v>96</v>
      </c>
      <c r="B60" s="50" t="s">
        <v>370</v>
      </c>
      <c r="C60" s="50" t="s">
        <v>4132</v>
      </c>
      <c r="D60" t="b">
        <v>1</v>
      </c>
      <c r="E60" t="b">
        <f>ISNA(VLOOKUP(C60,A$3:A$461,1,FALSE))</f>
        <v>0</v>
      </c>
      <c r="G60" t="str">
        <f t="shared" si="3"/>
        <v/>
      </c>
      <c r="H60" t="str">
        <f t="shared" si="4"/>
        <v/>
      </c>
      <c r="J60" t="s">
        <v>96</v>
      </c>
      <c r="K60" t="str">
        <f>IF(J60=J59,"",J60)</f>
        <v>OK2TKE</v>
      </c>
      <c r="N60" t="s">
        <v>57</v>
      </c>
    </row>
    <row r="61" spans="1:15" ht="15" x14ac:dyDescent="0.25">
      <c r="A61" t="s">
        <v>57</v>
      </c>
      <c r="B61" s="50" t="s">
        <v>370</v>
      </c>
      <c r="C61" s="50" t="s">
        <v>96</v>
      </c>
      <c r="D61" t="b">
        <v>1</v>
      </c>
      <c r="E61" t="b">
        <f>ISNA(VLOOKUP(C61,A$3:A$461,1,FALSE))</f>
        <v>0</v>
      </c>
      <c r="G61" t="str">
        <f t="shared" si="3"/>
        <v/>
      </c>
      <c r="H61" t="str">
        <f t="shared" si="4"/>
        <v/>
      </c>
      <c r="J61" t="s">
        <v>57</v>
      </c>
      <c r="K61" t="str">
        <f>IF(J61=J60,"",J61)</f>
        <v>OK2SSJ</v>
      </c>
      <c r="N61" t="s">
        <v>4320</v>
      </c>
      <c r="O61" s="50"/>
    </row>
    <row r="62" spans="1:15" ht="15" x14ac:dyDescent="0.25">
      <c r="A62" t="s">
        <v>4320</v>
      </c>
      <c r="B62" s="50" t="s">
        <v>370</v>
      </c>
      <c r="C62" s="50" t="s">
        <v>283</v>
      </c>
      <c r="D62" t="b">
        <v>1</v>
      </c>
      <c r="E62" t="b">
        <f>ISNA(VLOOKUP(C62,A$3:A$461,1,FALSE))</f>
        <v>0</v>
      </c>
      <c r="G62" t="str">
        <f t="shared" si="3"/>
        <v/>
      </c>
      <c r="H62" t="str">
        <f t="shared" si="4"/>
        <v/>
      </c>
      <c r="J62" t="s">
        <v>4320</v>
      </c>
      <c r="K62" t="str">
        <f>IF(J62=J61,"",J62)</f>
        <v>OK2SLC</v>
      </c>
      <c r="N62" t="s">
        <v>1297</v>
      </c>
    </row>
    <row r="63" spans="1:15" ht="15" x14ac:dyDescent="0.25">
      <c r="A63" t="s">
        <v>1297</v>
      </c>
      <c r="B63" s="50" t="s">
        <v>370</v>
      </c>
      <c r="C63" s="50" t="s">
        <v>1148</v>
      </c>
      <c r="D63" t="b">
        <v>1</v>
      </c>
      <c r="E63" t="b">
        <f>ISNA(VLOOKUP(C63,A$3:A$461,1,FALSE))</f>
        <v>0</v>
      </c>
      <c r="G63" t="str">
        <f t="shared" si="3"/>
        <v/>
      </c>
      <c r="H63" t="str">
        <f t="shared" si="4"/>
        <v/>
      </c>
      <c r="J63" t="s">
        <v>1297</v>
      </c>
      <c r="K63" t="str">
        <f>IF(J63=J62,"",J63)</f>
        <v>OK2SJJ</v>
      </c>
      <c r="N63" t="s">
        <v>4028</v>
      </c>
    </row>
    <row r="64" spans="1:15" ht="15" x14ac:dyDescent="0.25">
      <c r="A64" t="s">
        <v>4028</v>
      </c>
      <c r="B64" s="50" t="s">
        <v>370</v>
      </c>
      <c r="C64" s="50" t="s">
        <v>2224</v>
      </c>
      <c r="D64" t="b">
        <v>1</v>
      </c>
      <c r="E64" t="b">
        <f>ISNA(VLOOKUP(C64,A$3:A$461,1,FALSE))</f>
        <v>0</v>
      </c>
      <c r="G64" t="str">
        <f t="shared" si="3"/>
        <v/>
      </c>
      <c r="H64" t="str">
        <f t="shared" si="4"/>
        <v/>
      </c>
      <c r="J64" t="s">
        <v>4028</v>
      </c>
      <c r="K64" t="str">
        <f>IF(J64=J63,"",J64)</f>
        <v>OK2RO</v>
      </c>
      <c r="N64" t="s">
        <v>363</v>
      </c>
    </row>
    <row r="65" spans="1:15" ht="15" x14ac:dyDescent="0.25">
      <c r="A65" t="s">
        <v>363</v>
      </c>
      <c r="B65" s="50" t="s">
        <v>370</v>
      </c>
      <c r="C65" s="50" t="s">
        <v>2229</v>
      </c>
      <c r="D65" t="b">
        <v>1</v>
      </c>
      <c r="E65" t="b">
        <f>ISNA(VLOOKUP(C65,A$3:A$461,1,FALSE))</f>
        <v>0</v>
      </c>
      <c r="G65" t="str">
        <f t="shared" si="3"/>
        <v/>
      </c>
      <c r="H65" t="str">
        <f t="shared" si="4"/>
        <v/>
      </c>
      <c r="J65" t="s">
        <v>363</v>
      </c>
      <c r="K65" t="str">
        <f>IF(J65=J64,"",J65)</f>
        <v>OK2QI</v>
      </c>
      <c r="N65" t="s">
        <v>92</v>
      </c>
    </row>
    <row r="66" spans="1:15" ht="15" x14ac:dyDescent="0.25">
      <c r="A66" t="s">
        <v>92</v>
      </c>
      <c r="B66" s="50" t="s">
        <v>370</v>
      </c>
      <c r="C66" s="50" t="s">
        <v>3839</v>
      </c>
      <c r="D66" t="b">
        <v>1</v>
      </c>
      <c r="E66" t="b">
        <f>ISNA(VLOOKUP(C66,A$3:A$461,1,FALSE))</f>
        <v>0</v>
      </c>
      <c r="G66" t="str">
        <f t="shared" si="3"/>
        <v/>
      </c>
      <c r="H66" t="str">
        <f t="shared" si="4"/>
        <v/>
      </c>
      <c r="J66" t="s">
        <v>92</v>
      </c>
      <c r="K66" t="str">
        <f>IF(J66=J65,"",J66)</f>
        <v>OK2PYD</v>
      </c>
      <c r="N66" t="s">
        <v>1416</v>
      </c>
    </row>
    <row r="67" spans="1:15" ht="15" x14ac:dyDescent="0.25">
      <c r="A67" t="s">
        <v>1416</v>
      </c>
      <c r="B67" s="50" t="s">
        <v>370</v>
      </c>
      <c r="C67" s="50" t="s">
        <v>1007</v>
      </c>
      <c r="D67" t="b">
        <v>1</v>
      </c>
      <c r="E67" t="b">
        <f>ISNA(VLOOKUP(C67,A$3:A$461,1,FALSE))</f>
        <v>0</v>
      </c>
      <c r="G67" t="str">
        <f t="shared" si="3"/>
        <v/>
      </c>
      <c r="H67" t="str">
        <f t="shared" si="4"/>
        <v/>
      </c>
      <c r="J67" t="s">
        <v>1416</v>
      </c>
      <c r="K67" t="str">
        <f>IF(J67=J66,"",J67)</f>
        <v>OK2PWY</v>
      </c>
      <c r="N67" t="s">
        <v>2752</v>
      </c>
    </row>
    <row r="68" spans="1:15" ht="15" x14ac:dyDescent="0.25">
      <c r="A68" t="s">
        <v>2752</v>
      </c>
      <c r="B68" s="50" t="s">
        <v>370</v>
      </c>
      <c r="C68" s="50" t="s">
        <v>162</v>
      </c>
      <c r="D68" t="b">
        <v>1</v>
      </c>
      <c r="E68" t="b">
        <f>ISNA(VLOOKUP(C68,A$3:A$461,1,FALSE))</f>
        <v>0</v>
      </c>
      <c r="G68" t="str">
        <f t="shared" si="3"/>
        <v/>
      </c>
      <c r="H68" t="str">
        <f t="shared" si="4"/>
        <v/>
      </c>
      <c r="J68" t="s">
        <v>2752</v>
      </c>
      <c r="K68" t="str">
        <f>IF(J68=J67,"",J68)</f>
        <v>OK2PVX</v>
      </c>
      <c r="N68" t="s">
        <v>4034</v>
      </c>
    </row>
    <row r="69" spans="1:15" ht="15" x14ac:dyDescent="0.25">
      <c r="A69" t="s">
        <v>4034</v>
      </c>
      <c r="B69" s="50" t="s">
        <v>370</v>
      </c>
      <c r="C69" s="50" t="s">
        <v>1141</v>
      </c>
      <c r="D69" t="b">
        <v>1</v>
      </c>
      <c r="E69" t="b">
        <f>ISNA(VLOOKUP(C69,A$3:A$461,1,FALSE))</f>
        <v>0</v>
      </c>
      <c r="G69" t="str">
        <f t="shared" si="3"/>
        <v/>
      </c>
      <c r="H69" t="str">
        <f t="shared" si="4"/>
        <v/>
      </c>
      <c r="J69" t="s">
        <v>4034</v>
      </c>
      <c r="K69" t="str">
        <f>IF(J69=J68,"",J69)</f>
        <v>OK2PSC</v>
      </c>
      <c r="N69" t="s">
        <v>3427</v>
      </c>
    </row>
    <row r="70" spans="1:15" ht="15" x14ac:dyDescent="0.25">
      <c r="A70" t="s">
        <v>3427</v>
      </c>
      <c r="B70" s="50" t="s">
        <v>370</v>
      </c>
      <c r="C70" s="50" t="s">
        <v>2240</v>
      </c>
      <c r="D70" t="b">
        <v>1</v>
      </c>
      <c r="E70" t="b">
        <f>ISNA(VLOOKUP(C70,A$3:A$461,1,FALSE))</f>
        <v>0</v>
      </c>
      <c r="G70" t="str">
        <f t="shared" si="3"/>
        <v/>
      </c>
      <c r="H70" t="str">
        <f t="shared" si="4"/>
        <v/>
      </c>
      <c r="J70" t="s">
        <v>3427</v>
      </c>
      <c r="K70" t="str">
        <f>IF(J70=J69,"",J70)</f>
        <v>OK2PIM</v>
      </c>
      <c r="N70" t="s">
        <v>2289</v>
      </c>
    </row>
    <row r="71" spans="1:15" ht="15" x14ac:dyDescent="0.25">
      <c r="A71" t="s">
        <v>2289</v>
      </c>
      <c r="B71" s="50" t="s">
        <v>370</v>
      </c>
      <c r="C71" s="50" t="s">
        <v>165</v>
      </c>
      <c r="D71" t="b">
        <v>1</v>
      </c>
      <c r="E71" t="b">
        <f>ISNA(VLOOKUP(C71,A$3:A$461,1,FALSE))</f>
        <v>0</v>
      </c>
      <c r="G71" t="str">
        <f t="shared" si="3"/>
        <v/>
      </c>
      <c r="H71" t="str">
        <f t="shared" si="4"/>
        <v/>
      </c>
      <c r="J71" t="s">
        <v>2289</v>
      </c>
      <c r="K71" t="str">
        <f>IF(J71=J70,"",J71)</f>
        <v>OK2PGJ</v>
      </c>
      <c r="N71" t="s">
        <v>672</v>
      </c>
    </row>
    <row r="72" spans="1:15" ht="15" x14ac:dyDescent="0.25">
      <c r="A72" t="s">
        <v>672</v>
      </c>
      <c r="B72" s="50" t="s">
        <v>370</v>
      </c>
      <c r="C72" s="50" t="s">
        <v>4088</v>
      </c>
      <c r="D72" t="b">
        <v>1</v>
      </c>
      <c r="E72" t="b">
        <f>ISNA(VLOOKUP(C72,A$3:A$461,1,FALSE))</f>
        <v>0</v>
      </c>
      <c r="G72" t="str">
        <f t="shared" si="3"/>
        <v/>
      </c>
      <c r="H72" t="str">
        <f t="shared" si="4"/>
        <v/>
      </c>
      <c r="J72" t="s">
        <v>672</v>
      </c>
      <c r="K72" t="str">
        <f>IF(J72=J71,"",J72)</f>
        <v>OK2PCE</v>
      </c>
      <c r="N72" t="s">
        <v>1525</v>
      </c>
    </row>
    <row r="73" spans="1:15" ht="15" x14ac:dyDescent="0.25">
      <c r="A73" t="s">
        <v>1525</v>
      </c>
      <c r="B73" s="50" t="s">
        <v>370</v>
      </c>
      <c r="C73" s="50" t="s">
        <v>2247</v>
      </c>
      <c r="D73" t="b">
        <v>1</v>
      </c>
      <c r="E73" t="b">
        <f>ISNA(VLOOKUP(C73,A$3:A$461,1,FALSE))</f>
        <v>0</v>
      </c>
      <c r="G73" t="str">
        <f t="shared" si="3"/>
        <v/>
      </c>
      <c r="H73" t="str">
        <f t="shared" si="4"/>
        <v/>
      </c>
      <c r="J73" t="s">
        <v>1525</v>
      </c>
      <c r="K73" t="str">
        <f>IF(J73=J72,"",J73)</f>
        <v>OK2PAQ</v>
      </c>
      <c r="N73" t="s">
        <v>2806</v>
      </c>
    </row>
    <row r="74" spans="1:15" ht="15" x14ac:dyDescent="0.25">
      <c r="A74" t="s">
        <v>2806</v>
      </c>
      <c r="B74" s="50" t="s">
        <v>370</v>
      </c>
      <c r="C74" s="50" t="s">
        <v>171</v>
      </c>
      <c r="D74" t="b">
        <v>1</v>
      </c>
      <c r="E74" t="b">
        <f>ISNA(VLOOKUP(C74,A$3:A$461,1,FALSE))</f>
        <v>0</v>
      </c>
      <c r="G74" t="str">
        <f t="shared" si="3"/>
        <v/>
      </c>
      <c r="H74" t="str">
        <f t="shared" si="4"/>
        <v/>
      </c>
      <c r="J74" t="s">
        <v>2806</v>
      </c>
      <c r="K74" t="str">
        <f>IF(J74=J73,"",J74)</f>
        <v>OK2MUF</v>
      </c>
      <c r="N74" t="s">
        <v>1886</v>
      </c>
    </row>
    <row r="75" spans="1:15" ht="15" x14ac:dyDescent="0.25">
      <c r="A75" t="s">
        <v>1886</v>
      </c>
      <c r="B75" s="50" t="s">
        <v>466</v>
      </c>
      <c r="C75" s="50" t="s">
        <v>2253</v>
      </c>
      <c r="D75" t="b">
        <v>1</v>
      </c>
      <c r="E75" t="b">
        <f>ISNA(VLOOKUP(C75,A$3:A$461,1,FALSE))</f>
        <v>0</v>
      </c>
      <c r="G75" t="str">
        <f t="shared" si="3"/>
        <v/>
      </c>
      <c r="H75" t="str">
        <f t="shared" si="4"/>
        <v/>
      </c>
      <c r="J75" t="s">
        <v>1886</v>
      </c>
      <c r="K75" t="str">
        <f>IF(J75=J74,"",J75)</f>
        <v>OK2MTV</v>
      </c>
      <c r="N75" t="s">
        <v>2121</v>
      </c>
    </row>
    <row r="76" spans="1:15" ht="15" x14ac:dyDescent="0.25">
      <c r="A76" t="s">
        <v>2121</v>
      </c>
      <c r="B76" s="50" t="s">
        <v>466</v>
      </c>
      <c r="C76" s="50" t="s">
        <v>2257</v>
      </c>
      <c r="D76" t="b">
        <v>1</v>
      </c>
      <c r="E76" t="b">
        <f>ISNA(VLOOKUP(C76,A$3:A$461,1,FALSE))</f>
        <v>0</v>
      </c>
      <c r="G76" t="str">
        <f t="shared" si="3"/>
        <v/>
      </c>
      <c r="H76" t="str">
        <f t="shared" si="4"/>
        <v/>
      </c>
      <c r="J76" t="s">
        <v>2121</v>
      </c>
      <c r="K76" t="str">
        <f>IF(J76=J75,"",J76)</f>
        <v>OK2MRJ</v>
      </c>
      <c r="N76" t="s">
        <v>2767</v>
      </c>
    </row>
    <row r="77" spans="1:15" ht="15" x14ac:dyDescent="0.25">
      <c r="A77" t="s">
        <v>2767</v>
      </c>
      <c r="B77" s="50" t="s">
        <v>466</v>
      </c>
      <c r="C77" s="50" t="s">
        <v>4143</v>
      </c>
      <c r="D77" t="b">
        <v>1</v>
      </c>
      <c r="E77" t="b">
        <f>ISNA(VLOOKUP(C77,A$3:A$461,1,FALSE))</f>
        <v>1</v>
      </c>
      <c r="G77" t="str">
        <f t="shared" si="3"/>
        <v/>
      </c>
      <c r="H77" t="str">
        <f t="shared" si="4"/>
        <v>OK4DJ</v>
      </c>
      <c r="J77" t="s">
        <v>2767</v>
      </c>
      <c r="K77" t="str">
        <f>IF(J77=J76,"",J77)</f>
        <v>OK2MAJ</v>
      </c>
      <c r="N77" t="s">
        <v>2873</v>
      </c>
    </row>
    <row r="78" spans="1:15" ht="15" x14ac:dyDescent="0.25">
      <c r="A78" t="s">
        <v>2873</v>
      </c>
      <c r="B78" s="50" t="s">
        <v>466</v>
      </c>
      <c r="C78" s="50" t="s">
        <v>184</v>
      </c>
      <c r="D78" t="b">
        <v>1</v>
      </c>
      <c r="E78" t="b">
        <f>ISNA(VLOOKUP(C78,A$3:A$461,1,FALSE))</f>
        <v>0</v>
      </c>
      <c r="G78" t="str">
        <f t="shared" si="3"/>
        <v/>
      </c>
      <c r="H78" t="str">
        <f t="shared" si="4"/>
        <v/>
      </c>
      <c r="J78" t="s">
        <v>2873</v>
      </c>
      <c r="K78" t="str">
        <f>IF(J78=J77,"",J78)</f>
        <v>OK2LUD</v>
      </c>
      <c r="N78" t="s">
        <v>362</v>
      </c>
      <c r="O78" s="50"/>
    </row>
    <row r="79" spans="1:15" ht="15" x14ac:dyDescent="0.25">
      <c r="A79" t="s">
        <v>362</v>
      </c>
      <c r="B79" s="50" t="s">
        <v>466</v>
      </c>
      <c r="C79" s="50" t="s">
        <v>2264</v>
      </c>
      <c r="D79" t="b">
        <v>1</v>
      </c>
      <c r="E79" t="b">
        <f>ISNA(VLOOKUP(C79,A$3:A$461,1,FALSE))</f>
        <v>0</v>
      </c>
      <c r="G79" t="str">
        <f t="shared" si="3"/>
        <v/>
      </c>
      <c r="H79" t="str">
        <f t="shared" si="4"/>
        <v/>
      </c>
      <c r="J79" t="s">
        <v>362</v>
      </c>
      <c r="K79" t="str">
        <f>IF(J79=J78,"",J79)</f>
        <v>OK2LL</v>
      </c>
      <c r="N79" t="s">
        <v>689</v>
      </c>
    </row>
    <row r="80" spans="1:15" ht="15" x14ac:dyDescent="0.25">
      <c r="A80" t="s">
        <v>689</v>
      </c>
      <c r="B80" s="50" t="s">
        <v>466</v>
      </c>
      <c r="C80" s="50" t="s">
        <v>1464</v>
      </c>
      <c r="D80" t="b">
        <v>1</v>
      </c>
      <c r="E80" t="b">
        <f>ISNA(VLOOKUP(C80,A$3:A$461,1,FALSE))</f>
        <v>0</v>
      </c>
      <c r="G80" t="str">
        <f t="shared" si="3"/>
        <v/>
      </c>
      <c r="H80" t="str">
        <f t="shared" si="4"/>
        <v/>
      </c>
      <c r="J80" t="s">
        <v>689</v>
      </c>
      <c r="K80" t="str">
        <f>IF(J80=J79,"",J80)</f>
        <v>OK2LC</v>
      </c>
      <c r="N80" t="s">
        <v>2675</v>
      </c>
      <c r="O80" s="50"/>
    </row>
    <row r="81" spans="1:15" ht="15" x14ac:dyDescent="0.25">
      <c r="A81" t="s">
        <v>2675</v>
      </c>
      <c r="B81" s="50" t="s">
        <v>466</v>
      </c>
      <c r="C81" s="50" t="s">
        <v>2272</v>
      </c>
      <c r="D81" t="b">
        <v>1</v>
      </c>
      <c r="E81" t="b">
        <f>ISNA(VLOOKUP(C81,A$3:A$461,1,FALSE))</f>
        <v>0</v>
      </c>
      <c r="G81" t="str">
        <f t="shared" si="3"/>
        <v/>
      </c>
      <c r="H81" t="str">
        <f t="shared" si="4"/>
        <v/>
      </c>
      <c r="J81" t="s">
        <v>2675</v>
      </c>
      <c r="K81" t="str">
        <f>IF(J81=J80,"",J81)</f>
        <v>OK2KW</v>
      </c>
      <c r="N81" t="s">
        <v>2264</v>
      </c>
    </row>
    <row r="82" spans="1:15" ht="15" x14ac:dyDescent="0.25">
      <c r="A82" t="s">
        <v>2264</v>
      </c>
      <c r="B82" s="50" t="s">
        <v>466</v>
      </c>
      <c r="C82" s="50" t="s">
        <v>4147</v>
      </c>
      <c r="D82" t="b">
        <v>1</v>
      </c>
      <c r="E82" t="b">
        <f>ISNA(VLOOKUP(C82,A$3:A$461,1,FALSE))</f>
        <v>0</v>
      </c>
      <c r="G82" t="str">
        <f t="shared" si="3"/>
        <v/>
      </c>
      <c r="H82" t="str">
        <f t="shared" si="4"/>
        <v/>
      </c>
      <c r="J82" t="s">
        <v>2264</v>
      </c>
      <c r="K82" t="str">
        <f>IF(J82=J81,"",J82)</f>
        <v>OK2KGU</v>
      </c>
      <c r="N82" t="s">
        <v>1098</v>
      </c>
    </row>
    <row r="83" spans="1:15" ht="15" x14ac:dyDescent="0.25">
      <c r="A83" t="s">
        <v>1098</v>
      </c>
      <c r="B83" s="50" t="s">
        <v>466</v>
      </c>
      <c r="C83" s="50" t="s">
        <v>1150</v>
      </c>
      <c r="D83" t="b">
        <v>1</v>
      </c>
      <c r="E83" t="b">
        <f>ISNA(VLOOKUP(C83,A$3:A$461,1,FALSE))</f>
        <v>0</v>
      </c>
      <c r="G83" t="str">
        <f t="shared" si="3"/>
        <v/>
      </c>
      <c r="H83" t="str">
        <f t="shared" si="4"/>
        <v/>
      </c>
      <c r="J83" t="s">
        <v>1098</v>
      </c>
      <c r="K83" t="str">
        <f>IF(J83=J82,"",J83)</f>
        <v>OK2KG</v>
      </c>
      <c r="N83" t="s">
        <v>811</v>
      </c>
    </row>
    <row r="84" spans="1:15" ht="15" x14ac:dyDescent="0.25">
      <c r="A84" t="s">
        <v>811</v>
      </c>
      <c r="B84" s="50" t="s">
        <v>466</v>
      </c>
      <c r="C84" s="50" t="s">
        <v>167</v>
      </c>
      <c r="D84" t="b">
        <v>1</v>
      </c>
      <c r="E84" t="b">
        <f>ISNA(VLOOKUP(C84,A$3:A$461,1,FALSE))</f>
        <v>0</v>
      </c>
      <c r="G84" t="str">
        <f t="shared" si="3"/>
        <v/>
      </c>
      <c r="H84" t="str">
        <f t="shared" si="4"/>
        <v/>
      </c>
      <c r="J84" t="s">
        <v>811</v>
      </c>
      <c r="K84" t="str">
        <f>IF(J84=J83,"",J84)</f>
        <v>OK2JI</v>
      </c>
      <c r="N84" t="s">
        <v>1391</v>
      </c>
    </row>
    <row r="85" spans="1:15" ht="15" x14ac:dyDescent="0.25">
      <c r="A85" t="s">
        <v>1391</v>
      </c>
      <c r="B85" s="50" t="s">
        <v>466</v>
      </c>
      <c r="C85" s="50" t="s">
        <v>4150</v>
      </c>
      <c r="D85" t="b">
        <v>1</v>
      </c>
      <c r="E85" t="b">
        <f>ISNA(VLOOKUP(C85,A$3:A$461,1,FALSE))</f>
        <v>1</v>
      </c>
      <c r="G85" t="str">
        <f t="shared" si="3"/>
        <v/>
      </c>
      <c r="H85" t="str">
        <f t="shared" si="4"/>
        <v>OK1XHI</v>
      </c>
      <c r="J85" t="s">
        <v>1391</v>
      </c>
      <c r="K85" t="str">
        <f>IF(J85=J84,"",J85)</f>
        <v>OK2IMH</v>
      </c>
      <c r="N85" t="s">
        <v>76</v>
      </c>
    </row>
    <row r="86" spans="1:15" ht="15" x14ac:dyDescent="0.25">
      <c r="A86" t="s">
        <v>76</v>
      </c>
      <c r="B86" s="50" t="s">
        <v>466</v>
      </c>
      <c r="C86" s="50" t="s">
        <v>2280</v>
      </c>
      <c r="D86" t="b">
        <v>1</v>
      </c>
      <c r="E86" t="b">
        <f>ISNA(VLOOKUP(C86,A$3:A$461,1,FALSE))</f>
        <v>0</v>
      </c>
      <c r="G86" t="str">
        <f t="shared" si="3"/>
        <v/>
      </c>
      <c r="H86" t="str">
        <f t="shared" si="4"/>
        <v/>
      </c>
      <c r="J86" t="s">
        <v>76</v>
      </c>
      <c r="K86" t="str">
        <f>IF(J86=J85,"",J86)</f>
        <v>OK2ILA</v>
      </c>
      <c r="N86" t="s">
        <v>537</v>
      </c>
      <c r="O86" s="50"/>
    </row>
    <row r="87" spans="1:15" ht="15" x14ac:dyDescent="0.25">
      <c r="A87" t="s">
        <v>537</v>
      </c>
      <c r="B87" s="50" t="s">
        <v>466</v>
      </c>
      <c r="C87" s="50" t="s">
        <v>4153</v>
      </c>
      <c r="D87" t="b">
        <v>1</v>
      </c>
      <c r="E87" t="b">
        <f>ISNA(VLOOKUP(C87,A$3:A$461,1,FALSE))</f>
        <v>1</v>
      </c>
      <c r="G87" t="str">
        <f t="shared" si="3"/>
        <v/>
      </c>
      <c r="H87" t="str">
        <f t="shared" si="4"/>
        <v>OK1PMA</v>
      </c>
      <c r="J87" t="s">
        <v>537</v>
      </c>
      <c r="K87" t="str">
        <f>IF(J87=J86,"",J87)</f>
        <v>OK2IGL</v>
      </c>
      <c r="N87" t="s">
        <v>642</v>
      </c>
    </row>
    <row r="88" spans="1:15" ht="15" x14ac:dyDescent="0.25">
      <c r="A88" t="s">
        <v>642</v>
      </c>
      <c r="B88" s="50" t="s">
        <v>466</v>
      </c>
      <c r="C88" s="50" t="s">
        <v>4157</v>
      </c>
      <c r="D88" t="b">
        <v>1</v>
      </c>
      <c r="E88" t="b">
        <f>ISNA(VLOOKUP(C88,A$3:A$461,1,FALSE))</f>
        <v>0</v>
      </c>
      <c r="G88" t="str">
        <f t="shared" si="3"/>
        <v/>
      </c>
      <c r="H88" t="str">
        <f t="shared" si="4"/>
        <v/>
      </c>
      <c r="J88" t="s">
        <v>642</v>
      </c>
      <c r="K88" t="str">
        <f>IF(J88=J87,"",J88)</f>
        <v>OK2IGG</v>
      </c>
      <c r="N88" t="s">
        <v>924</v>
      </c>
    </row>
    <row r="89" spans="1:15" ht="15" x14ac:dyDescent="0.25">
      <c r="A89" t="s">
        <v>924</v>
      </c>
      <c r="B89" s="50" t="s">
        <v>466</v>
      </c>
      <c r="C89" s="50" t="s">
        <v>4161</v>
      </c>
      <c r="D89" t="b">
        <v>1</v>
      </c>
      <c r="E89" t="b">
        <f>ISNA(VLOOKUP(C89,A$3:A$461,1,FALSE))</f>
        <v>1</v>
      </c>
      <c r="G89" t="str">
        <f t="shared" si="3"/>
        <v/>
      </c>
      <c r="H89" t="str">
        <f t="shared" si="4"/>
        <v>OK1AKI</v>
      </c>
      <c r="J89" t="s">
        <v>924</v>
      </c>
      <c r="K89" t="str">
        <f>IF(J89=J88,"",J89)</f>
        <v>OK2HPI</v>
      </c>
      <c r="N89" t="s">
        <v>1421</v>
      </c>
    </row>
    <row r="90" spans="1:15" ht="15" x14ac:dyDescent="0.25">
      <c r="A90" t="s">
        <v>1421</v>
      </c>
      <c r="B90" s="50" t="s">
        <v>466</v>
      </c>
      <c r="C90" s="50" t="s">
        <v>145</v>
      </c>
      <c r="D90" t="b">
        <v>1</v>
      </c>
      <c r="E90" t="b">
        <f>ISNA(VLOOKUP(C90,A$3:A$461,1,FALSE))</f>
        <v>0</v>
      </c>
      <c r="G90" t="str">
        <f t="shared" si="3"/>
        <v/>
      </c>
      <c r="H90" t="str">
        <f t="shared" si="4"/>
        <v/>
      </c>
      <c r="J90" t="s">
        <v>1421</v>
      </c>
      <c r="K90" t="str">
        <f>IF(J90=J89,"",J90)</f>
        <v>OK2GD</v>
      </c>
      <c r="N90" t="s">
        <v>23</v>
      </c>
    </row>
    <row r="91" spans="1:15" ht="15" x14ac:dyDescent="0.25">
      <c r="A91" t="s">
        <v>23</v>
      </c>
      <c r="B91" s="50" t="s">
        <v>466</v>
      </c>
      <c r="C91" s="50" t="s">
        <v>279</v>
      </c>
      <c r="D91" t="b">
        <v>1</v>
      </c>
      <c r="E91" t="b">
        <f>ISNA(VLOOKUP(C91,A$3:A$461,1,FALSE))</f>
        <v>0</v>
      </c>
      <c r="G91" t="str">
        <f t="shared" si="3"/>
        <v/>
      </c>
      <c r="H91" t="str">
        <f t="shared" si="4"/>
        <v/>
      </c>
      <c r="J91" t="s">
        <v>23</v>
      </c>
      <c r="K91" t="str">
        <f>IF(J91=J90,"",J91)</f>
        <v>OK2EZ</v>
      </c>
      <c r="N91" t="s">
        <v>3337</v>
      </c>
    </row>
    <row r="92" spans="1:15" ht="15" x14ac:dyDescent="0.25">
      <c r="A92" t="s">
        <v>3337</v>
      </c>
      <c r="B92"/>
      <c r="C92" s="50" t="s">
        <v>158</v>
      </c>
      <c r="D92" t="b">
        <v>1</v>
      </c>
      <c r="E92" t="b">
        <f>ISNA(VLOOKUP(C92,A$3:A$461,1,FALSE))</f>
        <v>0</v>
      </c>
      <c r="G92" t="str">
        <f t="shared" si="3"/>
        <v/>
      </c>
      <c r="H92" t="str">
        <f t="shared" si="4"/>
        <v/>
      </c>
      <c r="J92" t="s">
        <v>3337</v>
      </c>
      <c r="K92" t="str">
        <f>IF(J92=J91,"",J92)</f>
        <v>OK2EW</v>
      </c>
      <c r="N92" t="s">
        <v>3485</v>
      </c>
    </row>
    <row r="93" spans="1:15" ht="15" x14ac:dyDescent="0.25">
      <c r="A93" t="s">
        <v>3485</v>
      </c>
      <c r="B93"/>
      <c r="C93" s="50" t="s">
        <v>662</v>
      </c>
      <c r="D93" t="b">
        <v>1</v>
      </c>
      <c r="E93" t="b">
        <f>ISNA(VLOOKUP(C93,A$3:A$461,1,FALSE))</f>
        <v>0</v>
      </c>
      <c r="G93" t="str">
        <f t="shared" si="3"/>
        <v/>
      </c>
      <c r="H93" t="str">
        <f t="shared" si="4"/>
        <v/>
      </c>
      <c r="J93" t="s">
        <v>3485</v>
      </c>
      <c r="K93" t="str">
        <f>IF(J93=J92,"",J93)</f>
        <v>OK2EAM</v>
      </c>
      <c r="N93" t="s">
        <v>4044</v>
      </c>
    </row>
    <row r="94" spans="1:15" ht="15" x14ac:dyDescent="0.25">
      <c r="A94" t="s">
        <v>4044</v>
      </c>
      <c r="B94"/>
      <c r="C94" s="50" t="s">
        <v>2289</v>
      </c>
      <c r="D94" t="b">
        <v>1</v>
      </c>
      <c r="E94" t="b">
        <f>ISNA(VLOOKUP(C94,A$3:A$461,1,FALSE))</f>
        <v>0</v>
      </c>
      <c r="G94" t="str">
        <f t="shared" si="3"/>
        <v/>
      </c>
      <c r="H94" t="str">
        <f t="shared" si="4"/>
        <v/>
      </c>
      <c r="J94" t="s">
        <v>4044</v>
      </c>
      <c r="K94" t="str">
        <f>IF(J94=J93,"",J94)</f>
        <v>OK2DM</v>
      </c>
      <c r="N94" t="s">
        <v>963</v>
      </c>
    </row>
    <row r="95" spans="1:15" ht="15" x14ac:dyDescent="0.25">
      <c r="A95" t="s">
        <v>963</v>
      </c>
      <c r="B95"/>
      <c r="C95" s="50" t="s">
        <v>139</v>
      </c>
      <c r="D95" t="b">
        <v>1</v>
      </c>
      <c r="E95" t="b">
        <f>ISNA(VLOOKUP(C95,A$3:A$461,1,FALSE))</f>
        <v>0</v>
      </c>
      <c r="G95" t="str">
        <f t="shared" si="3"/>
        <v/>
      </c>
      <c r="H95" t="str">
        <f t="shared" si="4"/>
        <v/>
      </c>
      <c r="J95" t="s">
        <v>963</v>
      </c>
      <c r="K95" t="str">
        <f>IF(J95=J94,"",J95)</f>
        <v>OK2DGB</v>
      </c>
      <c r="N95" t="s">
        <v>2298</v>
      </c>
    </row>
    <row r="96" spans="1:15" ht="15" x14ac:dyDescent="0.25">
      <c r="A96" t="s">
        <v>2298</v>
      </c>
      <c r="B96"/>
      <c r="C96" s="50" t="s">
        <v>2298</v>
      </c>
      <c r="D96" t="b">
        <v>1</v>
      </c>
      <c r="E96" t="b">
        <f>ISNA(VLOOKUP(C96,A$3:A$461,1,FALSE))</f>
        <v>0</v>
      </c>
      <c r="G96" t="str">
        <f t="shared" si="3"/>
        <v/>
      </c>
      <c r="H96" t="str">
        <f t="shared" si="4"/>
        <v/>
      </c>
      <c r="J96" t="s">
        <v>2298</v>
      </c>
      <c r="K96" t="str">
        <f>IF(J96=J95,"",J96)</f>
        <v>OK2DDS</v>
      </c>
      <c r="N96" t="s">
        <v>2253</v>
      </c>
    </row>
    <row r="97" spans="1:15" ht="15" x14ac:dyDescent="0.25">
      <c r="A97" t="s">
        <v>2253</v>
      </c>
      <c r="B97"/>
      <c r="C97" s="50" t="s">
        <v>1886</v>
      </c>
      <c r="D97" t="b">
        <v>1</v>
      </c>
      <c r="E97" t="b">
        <f>ISNA(VLOOKUP(C97,A$3:A$461,1,FALSE))</f>
        <v>0</v>
      </c>
      <c r="G97" t="str">
        <f t="shared" si="3"/>
        <v/>
      </c>
      <c r="H97" t="str">
        <f t="shared" si="4"/>
        <v/>
      </c>
      <c r="J97" t="s">
        <v>2253</v>
      </c>
      <c r="K97" t="str">
        <f>IF(J97=J96,"",J97)</f>
        <v>OK2CMW</v>
      </c>
      <c r="N97" t="s">
        <v>2179</v>
      </c>
    </row>
    <row r="98" spans="1:15" ht="15" x14ac:dyDescent="0.25">
      <c r="A98" t="s">
        <v>2179</v>
      </c>
      <c r="B98"/>
      <c r="C98" s="50" t="s">
        <v>1185</v>
      </c>
      <c r="D98" t="b">
        <v>1</v>
      </c>
      <c r="E98" t="b">
        <f>ISNA(VLOOKUP(C98,A$3:A$461,1,FALSE))</f>
        <v>0</v>
      </c>
      <c r="G98" t="str">
        <f t="shared" si="3"/>
        <v/>
      </c>
      <c r="H98" t="str">
        <f t="shared" si="4"/>
        <v/>
      </c>
      <c r="J98" t="s">
        <v>2179</v>
      </c>
      <c r="K98" t="str">
        <f>IF(J98=J97,"",J98)</f>
        <v>OK2BY</v>
      </c>
      <c r="N98" t="s">
        <v>81</v>
      </c>
    </row>
    <row r="99" spans="1:15" ht="15" x14ac:dyDescent="0.25">
      <c r="A99" t="s">
        <v>81</v>
      </c>
      <c r="B99"/>
      <c r="C99" s="50" t="s">
        <v>730</v>
      </c>
      <c r="D99" t="b">
        <v>1</v>
      </c>
      <c r="E99" t="b">
        <f>ISNA(VLOOKUP(C99,A$3:A$461,1,FALSE))</f>
        <v>0</v>
      </c>
      <c r="G99" t="str">
        <f t="shared" si="3"/>
        <v/>
      </c>
      <c r="H99" t="str">
        <f t="shared" si="4"/>
        <v/>
      </c>
      <c r="J99" t="s">
        <v>81</v>
      </c>
      <c r="K99" t="str">
        <f>IF(J99=J98,"",J99)</f>
        <v>OK2BSP</v>
      </c>
      <c r="N99" t="s">
        <v>277</v>
      </c>
    </row>
    <row r="100" spans="1:15" ht="15" x14ac:dyDescent="0.25">
      <c r="A100" t="s">
        <v>277</v>
      </c>
      <c r="B100"/>
      <c r="C100" s="50" t="s">
        <v>2311</v>
      </c>
      <c r="D100" t="b">
        <v>1</v>
      </c>
      <c r="E100" t="b">
        <f>ISNA(VLOOKUP(C100,A$3:A$461,1,FALSE))</f>
        <v>0</v>
      </c>
      <c r="G100" t="str">
        <f t="shared" si="3"/>
        <v/>
      </c>
      <c r="H100" t="str">
        <f t="shared" si="4"/>
        <v/>
      </c>
      <c r="J100" t="s">
        <v>277</v>
      </c>
      <c r="K100" t="str">
        <f>IF(J100=J99,"",J100)</f>
        <v>OK2BRZ</v>
      </c>
      <c r="N100" t="s">
        <v>115</v>
      </c>
    </row>
    <row r="101" spans="1:15" ht="15" x14ac:dyDescent="0.25">
      <c r="A101" t="s">
        <v>115</v>
      </c>
      <c r="B101"/>
      <c r="C101" s="50" t="s">
        <v>944</v>
      </c>
      <c r="D101" t="b">
        <v>1</v>
      </c>
      <c r="E101" t="b">
        <f>ISNA(VLOOKUP(C101,A$3:A$461,1,FALSE))</f>
        <v>0</v>
      </c>
      <c r="G101" t="str">
        <f t="shared" si="3"/>
        <v/>
      </c>
      <c r="H101" t="str">
        <f t="shared" si="4"/>
        <v/>
      </c>
      <c r="J101" t="s">
        <v>115</v>
      </c>
      <c r="K101" t="str">
        <f>IF(J101=J100,"",J101)</f>
        <v>OK2BRX</v>
      </c>
      <c r="N101" t="s">
        <v>2211</v>
      </c>
    </row>
    <row r="102" spans="1:15" ht="15" x14ac:dyDescent="0.25">
      <c r="A102" t="s">
        <v>2211</v>
      </c>
      <c r="B102"/>
      <c r="C102" s="50" t="s">
        <v>1174</v>
      </c>
      <c r="D102" t="b">
        <v>1</v>
      </c>
      <c r="E102" t="b">
        <f>ISNA(VLOOKUP(C102,A$3:A$461,1,FALSE))</f>
        <v>0</v>
      </c>
      <c r="G102" t="str">
        <f t="shared" si="3"/>
        <v/>
      </c>
      <c r="H102" t="str">
        <f t="shared" si="4"/>
        <v/>
      </c>
      <c r="J102" t="s">
        <v>2211</v>
      </c>
      <c r="K102" t="str">
        <f>IF(J102=J101,"",J102)</f>
        <v>OK2BQN</v>
      </c>
      <c r="N102" t="s">
        <v>4376</v>
      </c>
    </row>
    <row r="103" spans="1:15" ht="15" x14ac:dyDescent="0.25">
      <c r="A103" t="s">
        <v>4376</v>
      </c>
      <c r="B103"/>
      <c r="C103" s="50" t="s">
        <v>73</v>
      </c>
      <c r="D103" t="b">
        <v>1</v>
      </c>
      <c r="E103" t="b">
        <f>ISNA(VLOOKUP(C103,A$3:A$461,1,FALSE))</f>
        <v>0</v>
      </c>
      <c r="G103" t="str">
        <f t="shared" si="3"/>
        <v/>
      </c>
      <c r="H103" t="str">
        <f t="shared" si="4"/>
        <v/>
      </c>
      <c r="J103" t="s">
        <v>662</v>
      </c>
      <c r="K103" t="str">
        <f>IF(J103=J102,"",J103)</f>
        <v>OK2BMJ</v>
      </c>
      <c r="N103" t="s">
        <v>662</v>
      </c>
    </row>
    <row r="104" spans="1:15" ht="15" x14ac:dyDescent="0.25">
      <c r="A104" t="s">
        <v>662</v>
      </c>
      <c r="B104"/>
      <c r="C104" s="50" t="s">
        <v>1525</v>
      </c>
      <c r="D104" t="b">
        <v>1</v>
      </c>
      <c r="E104" t="b">
        <f>ISNA(VLOOKUP(C104,A$3:A$461,1,FALSE))</f>
        <v>0</v>
      </c>
      <c r="G104" t="str">
        <f t="shared" si="3"/>
        <v/>
      </c>
      <c r="H104" t="str">
        <f t="shared" si="4"/>
        <v/>
      </c>
      <c r="J104" t="s">
        <v>156</v>
      </c>
      <c r="K104" t="str">
        <f>IF(J104=J103,"",J104)</f>
        <v>OK2BFN</v>
      </c>
      <c r="N104" t="s">
        <v>156</v>
      </c>
    </row>
    <row r="105" spans="1:15" ht="15" x14ac:dyDescent="0.25">
      <c r="A105" t="s">
        <v>156</v>
      </c>
      <c r="B105"/>
      <c r="C105" s="50" t="s">
        <v>2324</v>
      </c>
      <c r="D105" t="b">
        <v>1</v>
      </c>
      <c r="E105" t="b">
        <f>ISNA(VLOOKUP(C105,A$3:A$461,1,FALSE))</f>
        <v>0</v>
      </c>
      <c r="G105" t="str">
        <f t="shared" si="3"/>
        <v/>
      </c>
      <c r="H105" t="str">
        <f t="shared" si="4"/>
        <v/>
      </c>
      <c r="J105" t="s">
        <v>291</v>
      </c>
      <c r="K105" t="str">
        <f>IF(J105=J104,"",J105)</f>
        <v>OK2BFF</v>
      </c>
      <c r="N105" t="s">
        <v>291</v>
      </c>
    </row>
    <row r="106" spans="1:15" ht="15" x14ac:dyDescent="0.25">
      <c r="A106" t="s">
        <v>291</v>
      </c>
      <c r="B106"/>
      <c r="C106" s="50" t="s">
        <v>712</v>
      </c>
      <c r="D106" t="b">
        <v>1</v>
      </c>
      <c r="E106" t="b">
        <f>ISNA(VLOOKUP(C106,A$3:A$461,1,FALSE))</f>
        <v>0</v>
      </c>
      <c r="G106" t="str">
        <f t="shared" si="3"/>
        <v/>
      </c>
      <c r="H106" t="str">
        <f t="shared" si="4"/>
        <v/>
      </c>
      <c r="J106" t="s">
        <v>280</v>
      </c>
      <c r="K106" t="str">
        <f>IF(J106=J105,"",J106)</f>
        <v>OK2BDS</v>
      </c>
      <c r="N106" t="s">
        <v>280</v>
      </c>
    </row>
    <row r="107" spans="1:15" ht="15" x14ac:dyDescent="0.25">
      <c r="A107" t="s">
        <v>280</v>
      </c>
      <c r="B107"/>
      <c r="C107" s="50" t="s">
        <v>174</v>
      </c>
      <c r="D107" t="b">
        <v>1</v>
      </c>
      <c r="E107" t="b">
        <f>ISNA(VLOOKUP(C107,A$3:A$461,1,FALSE))</f>
        <v>0</v>
      </c>
      <c r="G107" t="str">
        <f t="shared" si="3"/>
        <v/>
      </c>
      <c r="H107" t="str">
        <f t="shared" si="4"/>
        <v/>
      </c>
      <c r="J107" t="s">
        <v>2696</v>
      </c>
      <c r="K107" t="str">
        <f>IF(J107=J106,"",J107)</f>
        <v>OK2AQ</v>
      </c>
      <c r="N107" t="s">
        <v>2696</v>
      </c>
    </row>
    <row r="108" spans="1:15" ht="15" x14ac:dyDescent="0.25">
      <c r="A108" t="s">
        <v>2696</v>
      </c>
      <c r="B108"/>
      <c r="C108" s="50" t="s">
        <v>178</v>
      </c>
      <c r="D108" t="b">
        <v>1</v>
      </c>
      <c r="E108" t="b">
        <f>ISNA(VLOOKUP(C108,A$3:A$461,1,FALSE))</f>
        <v>0</v>
      </c>
      <c r="G108" t="str">
        <f t="shared" si="3"/>
        <v/>
      </c>
      <c r="H108" t="str">
        <f t="shared" si="4"/>
        <v/>
      </c>
      <c r="J108" t="s">
        <v>3384</v>
      </c>
      <c r="K108" t="str">
        <f>IF(J108=J107,"",J108)</f>
        <v>OK2AF</v>
      </c>
      <c r="N108" t="s">
        <v>3384</v>
      </c>
      <c r="O108" s="50"/>
    </row>
    <row r="109" spans="1:15" ht="15" x14ac:dyDescent="0.25">
      <c r="A109" t="s">
        <v>3384</v>
      </c>
      <c r="B109"/>
      <c r="C109" s="50" t="s">
        <v>54</v>
      </c>
      <c r="D109" t="b">
        <v>1</v>
      </c>
      <c r="E109" t="b">
        <f>ISNA(VLOOKUP(C109,A$3:A$461,1,FALSE))</f>
        <v>0</v>
      </c>
      <c r="G109" t="str">
        <f t="shared" si="3"/>
        <v/>
      </c>
      <c r="H109" t="str">
        <f t="shared" si="4"/>
        <v/>
      </c>
      <c r="J109" t="s">
        <v>701</v>
      </c>
      <c r="K109" t="str">
        <f>IF(J109=J108,"",J109)</f>
        <v>OK1ZHS</v>
      </c>
      <c r="N109" t="s">
        <v>701</v>
      </c>
    </row>
    <row r="110" spans="1:15" ht="15" x14ac:dyDescent="0.25">
      <c r="A110" t="s">
        <v>701</v>
      </c>
      <c r="B110"/>
      <c r="C110" s="47"/>
      <c r="D110" t="b">
        <v>1</v>
      </c>
      <c r="E110" t="b">
        <f>ISNA(VLOOKUP(C110,A$3:A$461,1,FALSE))</f>
        <v>0</v>
      </c>
      <c r="G110" t="str">
        <f t="shared" si="3"/>
        <v/>
      </c>
      <c r="H110" t="str">
        <f t="shared" si="4"/>
        <v/>
      </c>
      <c r="J110" t="s">
        <v>4157</v>
      </c>
      <c r="K110" t="str">
        <f>IF(J110=J109,"",J110)</f>
        <v>OK1ZDA</v>
      </c>
      <c r="N110" t="s">
        <v>4157</v>
      </c>
    </row>
    <row r="111" spans="1:15" ht="15" x14ac:dyDescent="0.25">
      <c r="A111" t="s">
        <v>4157</v>
      </c>
      <c r="B111"/>
      <c r="C111" s="47"/>
      <c r="D111" t="b">
        <v>1</v>
      </c>
      <c r="E111" t="b">
        <f>ISNA(VLOOKUP(C111,A$3:A$461,1,FALSE))</f>
        <v>0</v>
      </c>
      <c r="G111" t="str">
        <f t="shared" si="3"/>
        <v/>
      </c>
      <c r="H111" t="str">
        <f t="shared" si="4"/>
        <v/>
      </c>
      <c r="J111" t="s">
        <v>894</v>
      </c>
      <c r="K111" t="str">
        <f>IF(J111=J110,"",J111)</f>
        <v>OK1YA</v>
      </c>
      <c r="N111" t="s">
        <v>894</v>
      </c>
    </row>
    <row r="112" spans="1:15" ht="15" x14ac:dyDescent="0.25">
      <c r="A112" t="s">
        <v>894</v>
      </c>
      <c r="B112"/>
      <c r="C112" s="47"/>
      <c r="D112" t="b">
        <v>1</v>
      </c>
      <c r="E112" t="b">
        <f>ISNA(VLOOKUP(C112,A$3:A$461,1,FALSE))</f>
        <v>0</v>
      </c>
      <c r="G112" t="str">
        <f t="shared" si="3"/>
        <v/>
      </c>
      <c r="H112" t="str">
        <f t="shared" si="4"/>
        <v/>
      </c>
      <c r="J112" t="s">
        <v>1174</v>
      </c>
      <c r="K112" t="str">
        <f>IF(J112=J111,"",J112)</f>
        <v>OK1XTN</v>
      </c>
      <c r="N112" t="s">
        <v>1174</v>
      </c>
    </row>
    <row r="113" spans="1:15" ht="15" x14ac:dyDescent="0.25">
      <c r="A113" t="s">
        <v>1174</v>
      </c>
      <c r="B113"/>
      <c r="C113" s="47"/>
      <c r="D113" t="b">
        <v>1</v>
      </c>
      <c r="E113" t="b">
        <f>ISNA(VLOOKUP(C113,A$3:A$461,1,FALSE))</f>
        <v>0</v>
      </c>
      <c r="G113" t="str">
        <f t="shared" si="3"/>
        <v/>
      </c>
      <c r="H113" t="str">
        <f t="shared" si="4"/>
        <v/>
      </c>
      <c r="J113" t="s">
        <v>303</v>
      </c>
      <c r="K113" t="str">
        <f>IF(J113=J112,"",J113)</f>
        <v>OK1XPB</v>
      </c>
      <c r="N113" t="s">
        <v>303</v>
      </c>
    </row>
    <row r="114" spans="1:15" ht="15" x14ac:dyDescent="0.25">
      <c r="A114" t="s">
        <v>303</v>
      </c>
      <c r="B114"/>
      <c r="C114" s="47"/>
      <c r="D114" t="b">
        <v>1</v>
      </c>
      <c r="E114" t="b">
        <f>ISNA(VLOOKUP(C114,A$3:A$461,1,FALSE))</f>
        <v>0</v>
      </c>
      <c r="G114" t="str">
        <f t="shared" si="3"/>
        <v/>
      </c>
      <c r="H114" t="str">
        <f t="shared" si="4"/>
        <v/>
      </c>
      <c r="J114" t="s">
        <v>167</v>
      </c>
      <c r="K114" t="str">
        <f>IF(J114=J113,"",J114)</f>
        <v>OK1XHD</v>
      </c>
      <c r="N114" t="s">
        <v>167</v>
      </c>
    </row>
    <row r="115" spans="1:15" ht="15" x14ac:dyDescent="0.25">
      <c r="A115" t="s">
        <v>167</v>
      </c>
      <c r="B115"/>
      <c r="C115" s="47"/>
      <c r="D115" t="b">
        <v>1</v>
      </c>
      <c r="E115" t="b">
        <f>ISNA(VLOOKUP(C115,A$3:A$461,1,FALSE))</f>
        <v>0</v>
      </c>
      <c r="G115" t="str">
        <f t="shared" ref="G115:G178" si="5">IF(B115="multi","",IF(D115=E115,C115,""))</f>
        <v/>
      </c>
      <c r="H115" t="str">
        <f t="shared" ref="H115:H178" si="6">IF(B115="single","",IF(D115=E115,C115,""))</f>
        <v/>
      </c>
      <c r="J115" t="s">
        <v>2578</v>
      </c>
      <c r="K115" t="str">
        <f>IF(J115=J114,"",J115)</f>
        <v>OK1VVT</v>
      </c>
      <c r="N115" t="s">
        <v>2578</v>
      </c>
    </row>
    <row r="116" spans="1:15" ht="15" x14ac:dyDescent="0.25">
      <c r="A116" t="s">
        <v>2578</v>
      </c>
      <c r="B116"/>
      <c r="C116" s="47"/>
      <c r="D116" t="b">
        <v>1</v>
      </c>
      <c r="E116" t="b">
        <f>ISNA(VLOOKUP(C116,A$3:A$461,1,FALSE))</f>
        <v>0</v>
      </c>
      <c r="G116" t="str">
        <f t="shared" si="5"/>
        <v/>
      </c>
      <c r="H116" t="str">
        <f t="shared" si="6"/>
        <v/>
      </c>
      <c r="J116" t="s">
        <v>1180</v>
      </c>
      <c r="K116" t="str">
        <f>IF(J116=J115,"",J116)</f>
        <v>OK1VVS</v>
      </c>
      <c r="N116" t="s">
        <v>1180</v>
      </c>
      <c r="O116" s="50"/>
    </row>
    <row r="117" spans="1:15" ht="15" x14ac:dyDescent="0.25">
      <c r="A117" t="s">
        <v>1180</v>
      </c>
      <c r="B117"/>
      <c r="C117" s="47"/>
      <c r="D117" t="b">
        <v>1</v>
      </c>
      <c r="E117" t="b">
        <f>ISNA(VLOOKUP(C117,A$3:A$461,1,FALSE))</f>
        <v>0</v>
      </c>
      <c r="G117" t="str">
        <f t="shared" si="5"/>
        <v/>
      </c>
      <c r="H117" t="str">
        <f t="shared" si="6"/>
        <v/>
      </c>
      <c r="J117" t="s">
        <v>1078</v>
      </c>
      <c r="K117" t="str">
        <f>IF(J117=J116,"",J117)</f>
        <v>OK1VVP</v>
      </c>
      <c r="N117" t="s">
        <v>1078</v>
      </c>
    </row>
    <row r="118" spans="1:15" ht="15" x14ac:dyDescent="0.25">
      <c r="A118" t="s">
        <v>1078</v>
      </c>
      <c r="B118"/>
      <c r="C118" s="47"/>
      <c r="D118" t="b">
        <v>1</v>
      </c>
      <c r="E118" t="b">
        <f>ISNA(VLOOKUP(C118,A$3:A$461,1,FALSE))</f>
        <v>0</v>
      </c>
      <c r="G118" t="str">
        <f t="shared" si="5"/>
        <v/>
      </c>
      <c r="H118" t="str">
        <f t="shared" si="6"/>
        <v/>
      </c>
      <c r="J118" t="s">
        <v>517</v>
      </c>
      <c r="K118" t="str">
        <f>IF(J118=J117,"",J118)</f>
        <v>OK1VUF</v>
      </c>
      <c r="N118" t="s">
        <v>517</v>
      </c>
    </row>
    <row r="119" spans="1:15" ht="15" x14ac:dyDescent="0.25">
      <c r="A119" t="s">
        <v>517</v>
      </c>
      <c r="B119"/>
      <c r="C119" s="47"/>
      <c r="D119" t="b">
        <v>1</v>
      </c>
      <c r="E119" t="b">
        <f>ISNA(VLOOKUP(C119,A$3:A$461,1,FALSE))</f>
        <v>0</v>
      </c>
      <c r="G119" t="str">
        <f t="shared" si="5"/>
        <v/>
      </c>
      <c r="H119" t="str">
        <f t="shared" si="6"/>
        <v/>
      </c>
      <c r="J119" t="s">
        <v>65</v>
      </c>
      <c r="K119" t="str">
        <f>IF(J119=J118,"",J119)</f>
        <v>OK1VUB</v>
      </c>
      <c r="N119" t="s">
        <v>65</v>
      </c>
    </row>
    <row r="120" spans="1:15" ht="15" x14ac:dyDescent="0.25">
      <c r="A120" t="s">
        <v>65</v>
      </c>
      <c r="B120"/>
      <c r="C120" s="47"/>
      <c r="D120" t="b">
        <v>1</v>
      </c>
      <c r="E120" t="b">
        <f>ISNA(VLOOKUP(C120,A$3:A$461,1,FALSE))</f>
        <v>0</v>
      </c>
      <c r="G120" t="str">
        <f t="shared" si="5"/>
        <v/>
      </c>
      <c r="H120" t="str">
        <f t="shared" si="6"/>
        <v/>
      </c>
      <c r="J120" t="s">
        <v>1289</v>
      </c>
      <c r="K120" t="str">
        <f>IF(J120=J119,"",J120)</f>
        <v>OK1VSJ</v>
      </c>
      <c r="N120" t="s">
        <v>1289</v>
      </c>
    </row>
    <row r="121" spans="1:15" ht="15" x14ac:dyDescent="0.25">
      <c r="A121" t="s">
        <v>1289</v>
      </c>
      <c r="B121"/>
      <c r="C121" s="47"/>
      <c r="D121" t="b">
        <v>1</v>
      </c>
      <c r="E121" t="b">
        <f>ISNA(VLOOKUP(C121,A$3:A$461,1,FALSE))</f>
        <v>0</v>
      </c>
      <c r="G121" t="str">
        <f t="shared" si="5"/>
        <v/>
      </c>
      <c r="H121" t="str">
        <f t="shared" si="6"/>
        <v/>
      </c>
      <c r="J121" t="s">
        <v>41</v>
      </c>
      <c r="K121" t="str">
        <f>IF(J121=J120,"",J121)</f>
        <v>OK1VRY</v>
      </c>
      <c r="N121" t="s">
        <v>41</v>
      </c>
    </row>
    <row r="122" spans="1:15" ht="15" x14ac:dyDescent="0.25">
      <c r="A122" t="s">
        <v>41</v>
      </c>
      <c r="B122"/>
      <c r="C122" s="47"/>
      <c r="D122" t="b">
        <v>1</v>
      </c>
      <c r="E122" t="b">
        <f>ISNA(VLOOKUP(C122,A$3:A$461,1,FALSE))</f>
        <v>0</v>
      </c>
      <c r="G122" t="str">
        <f t="shared" si="5"/>
        <v/>
      </c>
      <c r="H122" t="str">
        <f t="shared" si="6"/>
        <v/>
      </c>
      <c r="J122" t="s">
        <v>2568</v>
      </c>
      <c r="K122" t="str">
        <f>IF(J122=J121,"",J122)</f>
        <v>OK1VRL</v>
      </c>
      <c r="N122" t="s">
        <v>2568</v>
      </c>
    </row>
    <row r="123" spans="1:15" ht="15" x14ac:dyDescent="0.25">
      <c r="A123" t="s">
        <v>2568</v>
      </c>
      <c r="B123"/>
      <c r="C123" s="47"/>
      <c r="D123" t="b">
        <v>1</v>
      </c>
      <c r="E123" t="b">
        <f>ISNA(VLOOKUP(C123,A$3:A$461,1,FALSE))</f>
        <v>0</v>
      </c>
      <c r="G123" t="str">
        <f t="shared" si="5"/>
        <v/>
      </c>
      <c r="H123" t="str">
        <f t="shared" si="6"/>
        <v/>
      </c>
      <c r="J123" t="s">
        <v>1007</v>
      </c>
      <c r="K123" t="str">
        <f>IF(J123=J122,"",J123)</f>
        <v>OK1VOF</v>
      </c>
      <c r="N123" t="s">
        <v>1007</v>
      </c>
    </row>
    <row r="124" spans="1:15" ht="15" x14ac:dyDescent="0.25">
      <c r="A124" t="s">
        <v>1007</v>
      </c>
      <c r="B124"/>
      <c r="C124" s="47"/>
      <c r="D124" t="b">
        <v>1</v>
      </c>
      <c r="E124" t="b">
        <f>ISNA(VLOOKUP(C124,A$3:A$461,1,FALSE))</f>
        <v>0</v>
      </c>
      <c r="G124" t="str">
        <f t="shared" si="5"/>
        <v/>
      </c>
      <c r="H124" t="str">
        <f t="shared" si="6"/>
        <v/>
      </c>
      <c r="J124" t="s">
        <v>991</v>
      </c>
      <c r="K124" t="str">
        <f>IF(J124=J123,"",J124)</f>
        <v>OK1VM</v>
      </c>
      <c r="N124" t="s">
        <v>991</v>
      </c>
    </row>
    <row r="125" spans="1:15" ht="15" x14ac:dyDescent="0.25">
      <c r="A125" t="s">
        <v>991</v>
      </c>
      <c r="B125"/>
      <c r="C125" s="47"/>
      <c r="D125" t="b">
        <v>1</v>
      </c>
      <c r="E125" t="b">
        <f>ISNA(VLOOKUP(C125,A$3:A$461,1,FALSE))</f>
        <v>0</v>
      </c>
      <c r="G125" t="str">
        <f t="shared" si="5"/>
        <v/>
      </c>
      <c r="H125" t="str">
        <f t="shared" si="6"/>
        <v/>
      </c>
      <c r="J125" t="s">
        <v>178</v>
      </c>
      <c r="K125" t="str">
        <f>IF(J125=J124,"",J125)</f>
        <v>OK1VLG</v>
      </c>
      <c r="N125" t="s">
        <v>178</v>
      </c>
    </row>
    <row r="126" spans="1:15" ht="15" x14ac:dyDescent="0.25">
      <c r="A126" t="s">
        <v>178</v>
      </c>
      <c r="B126"/>
      <c r="C126" s="47"/>
      <c r="D126" t="b">
        <v>1</v>
      </c>
      <c r="E126" t="b">
        <f>ISNA(VLOOKUP(C126,A$3:A$461,1,FALSE))</f>
        <v>0</v>
      </c>
      <c r="G126" t="str">
        <f t="shared" si="5"/>
        <v/>
      </c>
      <c r="H126" t="str">
        <f t="shared" si="6"/>
        <v/>
      </c>
      <c r="J126" t="s">
        <v>281</v>
      </c>
      <c r="K126" t="str">
        <f>IF(J126=J125,"",J126)</f>
        <v>OK1VKC</v>
      </c>
      <c r="N126" t="s">
        <v>281</v>
      </c>
    </row>
    <row r="127" spans="1:15" ht="15" x14ac:dyDescent="0.25">
      <c r="A127" t="s">
        <v>281</v>
      </c>
      <c r="B127"/>
      <c r="C127" s="47"/>
      <c r="D127" t="b">
        <v>1</v>
      </c>
      <c r="E127" t="b">
        <f>ISNA(VLOOKUP(C127,A$3:A$461,1,FALSE))</f>
        <v>0</v>
      </c>
      <c r="G127" t="str">
        <f t="shared" si="5"/>
        <v/>
      </c>
      <c r="H127" t="str">
        <f t="shared" si="6"/>
        <v/>
      </c>
      <c r="J127" t="s">
        <v>36</v>
      </c>
      <c r="K127" t="str">
        <f>IF(J127=J126,"",J127)</f>
        <v>OK1VDJ</v>
      </c>
      <c r="N127" t="s">
        <v>36</v>
      </c>
    </row>
    <row r="128" spans="1:15" ht="15" x14ac:dyDescent="0.25">
      <c r="A128" t="s">
        <v>36</v>
      </c>
      <c r="B128"/>
      <c r="C128" s="47"/>
      <c r="D128" t="b">
        <v>1</v>
      </c>
      <c r="E128" t="b">
        <f>ISNA(VLOOKUP(C128,A$3:A$461,1,FALSE))</f>
        <v>0</v>
      </c>
      <c r="G128" t="str">
        <f t="shared" si="5"/>
        <v/>
      </c>
      <c r="H128" t="str">
        <f t="shared" si="6"/>
        <v/>
      </c>
      <c r="J128" t="s">
        <v>1024</v>
      </c>
      <c r="K128" t="str">
        <f>IF(J128=J127,"",J128)</f>
        <v>OK1VAM</v>
      </c>
      <c r="N128" t="s">
        <v>1024</v>
      </c>
    </row>
    <row r="129" spans="1:14" ht="15" x14ac:dyDescent="0.25">
      <c r="A129" t="s">
        <v>1024</v>
      </c>
      <c r="B129"/>
      <c r="C129" s="47"/>
      <c r="D129" t="b">
        <v>1</v>
      </c>
      <c r="E129" t="b">
        <f>ISNA(VLOOKUP(C129,A$3:A$461,1,FALSE))</f>
        <v>0</v>
      </c>
      <c r="G129" t="str">
        <f t="shared" si="5"/>
        <v/>
      </c>
      <c r="H129" t="str">
        <f t="shared" si="6"/>
        <v/>
      </c>
      <c r="J129" t="s">
        <v>1095</v>
      </c>
      <c r="K129" t="str">
        <f>IF(J129=J128,"",J129)</f>
        <v>OK1UYR</v>
      </c>
      <c r="N129" t="s">
        <v>1095</v>
      </c>
    </row>
    <row r="130" spans="1:14" ht="15" x14ac:dyDescent="0.25">
      <c r="A130" t="s">
        <v>1095</v>
      </c>
      <c r="B130"/>
      <c r="C130" s="47"/>
      <c r="D130" t="b">
        <v>1</v>
      </c>
      <c r="E130" t="b">
        <f>ISNA(VLOOKUP(C130,A$3:A$461,1,FALSE))</f>
        <v>0</v>
      </c>
      <c r="G130" t="str">
        <f t="shared" si="5"/>
        <v/>
      </c>
      <c r="H130" t="str">
        <f t="shared" si="6"/>
        <v/>
      </c>
      <c r="J130" t="s">
        <v>2860</v>
      </c>
      <c r="K130" t="str">
        <f>IF(J130=J129,"",J130)</f>
        <v>OK1UVJ</v>
      </c>
      <c r="N130" t="s">
        <v>2860</v>
      </c>
    </row>
    <row r="131" spans="1:14" ht="15" x14ac:dyDescent="0.25">
      <c r="A131" t="s">
        <v>2860</v>
      </c>
      <c r="B131"/>
      <c r="C131" s="47"/>
      <c r="D131" t="b">
        <v>1</v>
      </c>
      <c r="E131" t="b">
        <f>ISNA(VLOOKUP(C131,A$3:A$461,1,FALSE))</f>
        <v>0</v>
      </c>
      <c r="G131" t="str">
        <f t="shared" si="5"/>
        <v/>
      </c>
      <c r="H131" t="str">
        <f t="shared" si="6"/>
        <v/>
      </c>
      <c r="J131" t="s">
        <v>4310</v>
      </c>
      <c r="K131" t="str">
        <f>IF(J131=J130,"",J131)</f>
        <v>OK1UVH</v>
      </c>
      <c r="N131" t="s">
        <v>4310</v>
      </c>
    </row>
    <row r="132" spans="1:14" ht="15" x14ac:dyDescent="0.25">
      <c r="A132" t="s">
        <v>4310</v>
      </c>
      <c r="B132"/>
      <c r="C132" s="47"/>
      <c r="D132" t="b">
        <v>1</v>
      </c>
      <c r="E132" t="b">
        <f>ISNA(VLOOKUP(C132,A$3:A$461,1,FALSE))</f>
        <v>0</v>
      </c>
      <c r="G132" t="str">
        <f t="shared" si="5"/>
        <v/>
      </c>
      <c r="H132" t="str">
        <f t="shared" si="6"/>
        <v/>
      </c>
      <c r="J132" t="s">
        <v>2324</v>
      </c>
      <c r="K132" t="str">
        <f>IF(J132=J131,"",J132)</f>
        <v>OK1UUK</v>
      </c>
      <c r="N132" t="s">
        <v>2324</v>
      </c>
    </row>
    <row r="133" spans="1:14" ht="15" x14ac:dyDescent="0.25">
      <c r="A133" t="s">
        <v>2324</v>
      </c>
      <c r="B133"/>
      <c r="C133" s="47"/>
      <c r="D133" t="b">
        <v>1</v>
      </c>
      <c r="E133" t="b">
        <f>ISNA(VLOOKUP(C133,A$3:A$461,1,FALSE))</f>
        <v>0</v>
      </c>
      <c r="G133" t="str">
        <f t="shared" si="5"/>
        <v/>
      </c>
      <c r="H133" t="str">
        <f t="shared" si="6"/>
        <v/>
      </c>
      <c r="J133" t="s">
        <v>171</v>
      </c>
      <c r="K133" t="str">
        <f>IF(J133=J132,"",J133)</f>
        <v>OK1ULL</v>
      </c>
      <c r="N133" t="s">
        <v>171</v>
      </c>
    </row>
    <row r="134" spans="1:14" ht="15" x14ac:dyDescent="0.25">
      <c r="A134" t="s">
        <v>171</v>
      </c>
      <c r="B134"/>
      <c r="C134" s="47"/>
      <c r="D134" t="b">
        <v>1</v>
      </c>
      <c r="E134" t="b">
        <f>ISNA(VLOOKUP(C134,A$3:A$461,1,FALSE))</f>
        <v>0</v>
      </c>
      <c r="G134" t="str">
        <f t="shared" si="5"/>
        <v/>
      </c>
      <c r="H134" t="str">
        <f t="shared" si="6"/>
        <v/>
      </c>
      <c r="J134" t="s">
        <v>4001</v>
      </c>
      <c r="K134" t="str">
        <f>IF(J134=J133,"",J134)</f>
        <v>OK1UKV</v>
      </c>
      <c r="N134" t="s">
        <v>4001</v>
      </c>
    </row>
    <row r="135" spans="1:14" ht="15" x14ac:dyDescent="0.25">
      <c r="A135" t="s">
        <v>4001</v>
      </c>
      <c r="B135"/>
      <c r="C135" s="47"/>
      <c r="D135" t="b">
        <v>1</v>
      </c>
      <c r="E135" t="b">
        <f>ISNA(VLOOKUP(C135,A$3:A$461,1,FALSE))</f>
        <v>0</v>
      </c>
      <c r="G135" t="str">
        <f t="shared" si="5"/>
        <v/>
      </c>
      <c r="H135" t="str">
        <f t="shared" si="6"/>
        <v/>
      </c>
      <c r="J135" t="s">
        <v>1048</v>
      </c>
      <c r="K135" t="str">
        <f>IF(J135=J134,"",J135)</f>
        <v>OK1UFL</v>
      </c>
      <c r="N135" t="s">
        <v>1048</v>
      </c>
    </row>
    <row r="136" spans="1:14" ht="15" x14ac:dyDescent="0.25">
      <c r="A136" t="s">
        <v>1048</v>
      </c>
      <c r="B136"/>
      <c r="C136" s="47"/>
      <c r="D136" t="b">
        <v>1</v>
      </c>
      <c r="E136" t="b">
        <f>ISNA(VLOOKUP(C136,A$3:A$461,1,FALSE))</f>
        <v>0</v>
      </c>
      <c r="G136" t="str">
        <f t="shared" si="5"/>
        <v/>
      </c>
      <c r="H136" t="str">
        <f t="shared" si="6"/>
        <v/>
      </c>
      <c r="J136" t="s">
        <v>139</v>
      </c>
      <c r="K136" t="str">
        <f>IF(J136=J135,"",J136)</f>
        <v>OK1UFF</v>
      </c>
      <c r="N136" t="s">
        <v>139</v>
      </c>
    </row>
    <row r="137" spans="1:14" ht="15" x14ac:dyDescent="0.25">
      <c r="A137" t="s">
        <v>139</v>
      </c>
      <c r="B137"/>
      <c r="C137" s="47"/>
      <c r="D137" t="b">
        <v>1</v>
      </c>
      <c r="E137" t="b">
        <f>ISNA(VLOOKUP(C137,A$3:A$461,1,FALSE))</f>
        <v>0</v>
      </c>
      <c r="G137" t="str">
        <f t="shared" si="5"/>
        <v/>
      </c>
      <c r="H137" t="str">
        <f t="shared" si="6"/>
        <v/>
      </c>
      <c r="J137" t="s">
        <v>136</v>
      </c>
      <c r="K137" t="str">
        <f>IF(J137=J136,"",J137)</f>
        <v>OK1UDQ</v>
      </c>
      <c r="N137" t="s">
        <v>136</v>
      </c>
    </row>
    <row r="138" spans="1:14" ht="15" x14ac:dyDescent="0.25">
      <c r="A138" t="s">
        <v>136</v>
      </c>
      <c r="B138"/>
      <c r="C138" s="47"/>
      <c r="D138" t="b">
        <v>1</v>
      </c>
      <c r="E138" t="b">
        <f>ISNA(VLOOKUP(C138,A$3:A$461,1,FALSE))</f>
        <v>0</v>
      </c>
      <c r="G138" t="str">
        <f t="shared" si="5"/>
        <v/>
      </c>
      <c r="H138" t="str">
        <f t="shared" si="6"/>
        <v/>
      </c>
      <c r="J138" t="s">
        <v>1185</v>
      </c>
      <c r="K138" t="str">
        <f>IF(J138=J137,"",J138)</f>
        <v>OK1TVL</v>
      </c>
      <c r="N138" t="s">
        <v>1185</v>
      </c>
    </row>
    <row r="139" spans="1:14" ht="15" x14ac:dyDescent="0.25">
      <c r="A139" t="s">
        <v>1185</v>
      </c>
      <c r="B139"/>
      <c r="C139" s="47"/>
      <c r="D139" t="b">
        <v>1</v>
      </c>
      <c r="E139" t="b">
        <f>ISNA(VLOOKUP(C139,A$3:A$461,1,FALSE))</f>
        <v>0</v>
      </c>
      <c r="G139" t="str">
        <f t="shared" si="5"/>
        <v/>
      </c>
      <c r="H139" t="str">
        <f t="shared" si="6"/>
        <v/>
      </c>
      <c r="J139" t="s">
        <v>1424</v>
      </c>
      <c r="K139" t="str">
        <f>IF(J139=J138,"",J139)</f>
        <v>OK1TRW</v>
      </c>
      <c r="N139" t="s">
        <v>1424</v>
      </c>
    </row>
    <row r="140" spans="1:14" ht="15" x14ac:dyDescent="0.25">
      <c r="A140" t="s">
        <v>1424</v>
      </c>
      <c r="B140"/>
      <c r="C140" s="47"/>
      <c r="D140" t="b">
        <v>1</v>
      </c>
      <c r="E140" t="b">
        <f>ISNA(VLOOKUP(C140,A$3:A$461,1,FALSE))</f>
        <v>0</v>
      </c>
      <c r="G140" t="str">
        <f t="shared" si="5"/>
        <v/>
      </c>
      <c r="H140" t="str">
        <f t="shared" si="6"/>
        <v/>
      </c>
      <c r="J140" t="s">
        <v>1599</v>
      </c>
      <c r="K140" t="str">
        <f>IF(J140=J139,"",J140)</f>
        <v>OK1TN</v>
      </c>
      <c r="N140" t="s">
        <v>1599</v>
      </c>
    </row>
    <row r="141" spans="1:14" ht="15" x14ac:dyDescent="0.25">
      <c r="A141" t="s">
        <v>1599</v>
      </c>
      <c r="B141"/>
      <c r="C141" s="47"/>
      <c r="D141" t="b">
        <v>1</v>
      </c>
      <c r="E141" t="b">
        <f>ISNA(VLOOKUP(C141,A$3:A$461,1,FALSE))</f>
        <v>0</v>
      </c>
      <c r="G141" t="str">
        <f t="shared" si="5"/>
        <v/>
      </c>
      <c r="H141" t="str">
        <f t="shared" si="6"/>
        <v/>
      </c>
      <c r="J141" t="s">
        <v>275</v>
      </c>
      <c r="K141" t="str">
        <f>IF(J141=J140,"",J141)</f>
        <v>OK1TEH</v>
      </c>
      <c r="N141" t="s">
        <v>275</v>
      </c>
    </row>
    <row r="142" spans="1:14" ht="15" x14ac:dyDescent="0.25">
      <c r="A142" t="s">
        <v>275</v>
      </c>
      <c r="B142"/>
      <c r="C142" s="47"/>
      <c r="D142" t="b">
        <v>1</v>
      </c>
      <c r="E142" t="b">
        <f>ISNA(VLOOKUP(C142,A$3:A$461,1,FALSE))</f>
        <v>0</v>
      </c>
      <c r="G142" t="str">
        <f t="shared" si="5"/>
        <v/>
      </c>
      <c r="H142" t="str">
        <f t="shared" si="6"/>
        <v/>
      </c>
      <c r="J142" t="s">
        <v>1176</v>
      </c>
      <c r="K142" t="str">
        <f>IF(J142=J141,"",J142)</f>
        <v>OK1SI</v>
      </c>
      <c r="N142" t="s">
        <v>1176</v>
      </c>
    </row>
    <row r="143" spans="1:14" ht="15" x14ac:dyDescent="0.25">
      <c r="A143" t="s">
        <v>1176</v>
      </c>
      <c r="B143"/>
      <c r="C143" s="47"/>
      <c r="D143" t="b">
        <v>1</v>
      </c>
      <c r="E143" t="b">
        <f>ISNA(VLOOKUP(C143,A$3:A$461,1,FALSE))</f>
        <v>0</v>
      </c>
      <c r="G143" t="str">
        <f t="shared" si="5"/>
        <v/>
      </c>
      <c r="H143" t="str">
        <f t="shared" si="6"/>
        <v/>
      </c>
      <c r="J143" t="s">
        <v>1336</v>
      </c>
      <c r="K143" t="str">
        <f>IF(J143=J142,"",J143)</f>
        <v>OK1RW</v>
      </c>
      <c r="N143" t="s">
        <v>1336</v>
      </c>
    </row>
    <row r="144" spans="1:14" ht="15" x14ac:dyDescent="0.25">
      <c r="A144" t="s">
        <v>1336</v>
      </c>
      <c r="B144"/>
      <c r="C144" s="47"/>
      <c r="D144" t="b">
        <v>1</v>
      </c>
      <c r="E144" t="b">
        <f>ISNA(VLOOKUP(C144,A$3:A$461,1,FALSE))</f>
        <v>0</v>
      </c>
      <c r="G144" t="str">
        <f t="shared" si="5"/>
        <v/>
      </c>
      <c r="H144" t="str">
        <f t="shared" si="6"/>
        <v/>
      </c>
      <c r="J144" t="s">
        <v>785</v>
      </c>
      <c r="K144" t="str">
        <f>IF(J144=J143,"",J144)</f>
        <v>OK1RN</v>
      </c>
      <c r="N144" t="s">
        <v>785</v>
      </c>
    </row>
    <row r="145" spans="1:15" ht="15" x14ac:dyDescent="0.25">
      <c r="A145" t="s">
        <v>785</v>
      </c>
      <c r="B145"/>
      <c r="C145" s="47"/>
      <c r="D145" t="b">
        <v>1</v>
      </c>
      <c r="E145" t="b">
        <f>ISNA(VLOOKUP(C145,A$3:A$461,1,FALSE))</f>
        <v>0</v>
      </c>
      <c r="G145" t="str">
        <f t="shared" si="5"/>
        <v/>
      </c>
      <c r="H145" t="str">
        <f t="shared" si="6"/>
        <v/>
      </c>
      <c r="J145" t="s">
        <v>3395</v>
      </c>
      <c r="K145" t="str">
        <f>IF(J145=J144,"",J145)</f>
        <v>OK1RMR</v>
      </c>
      <c r="N145" t="s">
        <v>3395</v>
      </c>
    </row>
    <row r="146" spans="1:15" ht="15" x14ac:dyDescent="0.25">
      <c r="A146" t="s">
        <v>3395</v>
      </c>
      <c r="B146"/>
      <c r="C146" s="47"/>
      <c r="D146" t="b">
        <v>1</v>
      </c>
      <c r="E146" t="b">
        <f>ISNA(VLOOKUP(C146,A$3:A$461,1,FALSE))</f>
        <v>0</v>
      </c>
      <c r="G146" t="str">
        <f t="shared" si="5"/>
        <v/>
      </c>
      <c r="H146" t="str">
        <f t="shared" si="6"/>
        <v/>
      </c>
      <c r="J146" t="s">
        <v>3986</v>
      </c>
      <c r="K146" t="str">
        <f>IF(J146=J145,"",J146)</f>
        <v>OK1RKZ</v>
      </c>
      <c r="N146" t="s">
        <v>3986</v>
      </c>
    </row>
    <row r="147" spans="1:15" ht="15" x14ac:dyDescent="0.25">
      <c r="A147" t="s">
        <v>3986</v>
      </c>
      <c r="B147"/>
      <c r="C147" s="47"/>
      <c r="D147" t="b">
        <v>1</v>
      </c>
      <c r="E147" t="b">
        <f>ISNA(VLOOKUP(C147,A$3:A$461,1,FALSE))</f>
        <v>0</v>
      </c>
      <c r="G147" t="str">
        <f t="shared" si="5"/>
        <v/>
      </c>
      <c r="H147" t="str">
        <f t="shared" si="6"/>
        <v/>
      </c>
      <c r="J147" t="s">
        <v>1557</v>
      </c>
      <c r="K147" t="str">
        <f>IF(J147=J146,"",J147)</f>
        <v>OK1RH</v>
      </c>
      <c r="N147" t="s">
        <v>1557</v>
      </c>
    </row>
    <row r="148" spans="1:15" ht="15" x14ac:dyDescent="0.25">
      <c r="A148" t="s">
        <v>1557</v>
      </c>
      <c r="B148"/>
      <c r="C148" s="47"/>
      <c r="D148" t="b">
        <v>1</v>
      </c>
      <c r="E148" t="b">
        <f>ISNA(VLOOKUP(C148,A$3:A$461,1,FALSE))</f>
        <v>0</v>
      </c>
      <c r="G148" t="str">
        <f t="shared" si="5"/>
        <v/>
      </c>
      <c r="H148" t="str">
        <f t="shared" si="6"/>
        <v/>
      </c>
      <c r="J148" t="s">
        <v>269</v>
      </c>
      <c r="K148" t="str">
        <f>IF(J148=J147,"",J148)</f>
        <v>OK1RDO</v>
      </c>
      <c r="N148" t="s">
        <v>269</v>
      </c>
    </row>
    <row r="149" spans="1:15" ht="15" x14ac:dyDescent="0.25">
      <c r="A149" t="s">
        <v>269</v>
      </c>
      <c r="B149"/>
      <c r="C149" s="47"/>
      <c r="D149" t="b">
        <v>1</v>
      </c>
      <c r="E149" t="b">
        <f>ISNA(VLOOKUP(C149,A$3:A$461,1,FALSE))</f>
        <v>0</v>
      </c>
      <c r="G149" t="str">
        <f t="shared" si="5"/>
        <v/>
      </c>
      <c r="H149" t="str">
        <f t="shared" si="6"/>
        <v/>
      </c>
      <c r="J149" t="s">
        <v>1226</v>
      </c>
      <c r="K149" t="str">
        <f>IF(J149=J148,"",J149)</f>
        <v>OK1R</v>
      </c>
      <c r="N149" t="s">
        <v>1226</v>
      </c>
      <c r="O149" s="50"/>
    </row>
    <row r="150" spans="1:15" ht="15" x14ac:dyDescent="0.25">
      <c r="A150" t="s">
        <v>1226</v>
      </c>
      <c r="B150"/>
      <c r="C150" s="47"/>
      <c r="D150" t="b">
        <v>1</v>
      </c>
      <c r="E150" t="b">
        <f>ISNA(VLOOKUP(C150,A$3:A$461,1,FALSE))</f>
        <v>0</v>
      </c>
      <c r="G150" t="str">
        <f t="shared" si="5"/>
        <v/>
      </c>
      <c r="H150" t="str">
        <f t="shared" si="6"/>
        <v/>
      </c>
      <c r="J150" t="s">
        <v>294</v>
      </c>
      <c r="K150" t="str">
        <f>IF(J150=J149,"",J150)</f>
        <v>OK1PGS</v>
      </c>
      <c r="N150" t="s">
        <v>294</v>
      </c>
    </row>
    <row r="151" spans="1:15" ht="15" x14ac:dyDescent="0.25">
      <c r="A151" t="s">
        <v>294</v>
      </c>
      <c r="B151"/>
      <c r="C151" s="47"/>
      <c r="D151" t="b">
        <v>1</v>
      </c>
      <c r="E151" t="b">
        <f>ISNA(VLOOKUP(C151,A$3:A$461,1,FALSE))</f>
        <v>0</v>
      </c>
      <c r="G151" t="str">
        <f t="shared" si="5"/>
        <v/>
      </c>
      <c r="H151" t="str">
        <f t="shared" si="6"/>
        <v/>
      </c>
      <c r="J151" t="s">
        <v>143</v>
      </c>
      <c r="K151" t="str">
        <f>IF(J151=J150,"",J151)</f>
        <v>OK1OLA</v>
      </c>
      <c r="N151" t="s">
        <v>143</v>
      </c>
    </row>
    <row r="152" spans="1:15" ht="15" x14ac:dyDescent="0.25">
      <c r="A152" t="s">
        <v>143</v>
      </c>
      <c r="B152"/>
      <c r="C152" s="47"/>
      <c r="D152" t="b">
        <v>1</v>
      </c>
      <c r="E152" t="b">
        <f>ISNA(VLOOKUP(C152,A$3:A$461,1,FALSE))</f>
        <v>0</v>
      </c>
      <c r="G152" t="str">
        <f t="shared" si="5"/>
        <v/>
      </c>
      <c r="H152" t="str">
        <f t="shared" si="6"/>
        <v/>
      </c>
      <c r="J152" t="s">
        <v>62</v>
      </c>
      <c r="K152" t="str">
        <f>IF(J152=J151,"",J152)</f>
        <v>OK1OA</v>
      </c>
      <c r="N152" t="s">
        <v>62</v>
      </c>
    </row>
    <row r="153" spans="1:15" ht="15" x14ac:dyDescent="0.25">
      <c r="A153" t="s">
        <v>62</v>
      </c>
      <c r="B153"/>
      <c r="C153" s="47"/>
      <c r="D153" t="b">
        <v>1</v>
      </c>
      <c r="E153" t="b">
        <f>ISNA(VLOOKUP(C153,A$3:A$461,1,FALSE))</f>
        <v>0</v>
      </c>
      <c r="G153" t="str">
        <f t="shared" si="5"/>
        <v/>
      </c>
      <c r="H153" t="str">
        <f t="shared" si="6"/>
        <v/>
      </c>
      <c r="J153" t="s">
        <v>692</v>
      </c>
      <c r="K153" t="str">
        <f>IF(J153=J152,"",J153)</f>
        <v>OK1NS</v>
      </c>
      <c r="N153" t="s">
        <v>692</v>
      </c>
    </row>
    <row r="154" spans="1:15" ht="15" x14ac:dyDescent="0.25">
      <c r="A154" t="s">
        <v>692</v>
      </c>
      <c r="B154"/>
      <c r="C154" s="47"/>
      <c r="D154" t="b">
        <v>1</v>
      </c>
      <c r="E154" t="b">
        <f>ISNA(VLOOKUP(C154,A$3:A$461,1,FALSE))</f>
        <v>0</v>
      </c>
      <c r="G154" t="str">
        <f t="shared" si="5"/>
        <v/>
      </c>
      <c r="H154" t="str">
        <f t="shared" si="6"/>
        <v/>
      </c>
      <c r="J154" t="s">
        <v>31</v>
      </c>
      <c r="K154" t="str">
        <f>IF(J154=J153,"",J154)</f>
        <v>OK1NPF</v>
      </c>
      <c r="N154" t="s">
        <v>31</v>
      </c>
    </row>
    <row r="155" spans="1:15" ht="15" x14ac:dyDescent="0.25">
      <c r="A155" t="s">
        <v>31</v>
      </c>
      <c r="B155"/>
      <c r="C155" s="47"/>
      <c r="D155" t="b">
        <v>1</v>
      </c>
      <c r="E155" t="b">
        <f>ISNA(VLOOKUP(C155,A$3:A$461,1,FALSE))</f>
        <v>0</v>
      </c>
      <c r="G155" t="str">
        <f t="shared" si="5"/>
        <v/>
      </c>
      <c r="H155" t="str">
        <f t="shared" si="6"/>
        <v/>
      </c>
      <c r="J155" t="s">
        <v>722</v>
      </c>
      <c r="K155" t="str">
        <f>IF(J155=J154,"",J155)</f>
        <v>OK1NMP</v>
      </c>
      <c r="N155" t="s">
        <v>722</v>
      </c>
    </row>
    <row r="156" spans="1:15" ht="15" x14ac:dyDescent="0.25">
      <c r="A156" t="s">
        <v>722</v>
      </c>
      <c r="B156"/>
      <c r="C156" s="47"/>
      <c r="D156" t="b">
        <v>1</v>
      </c>
      <c r="E156" t="b">
        <f>ISNA(VLOOKUP(C156,A$3:A$461,1,FALSE))</f>
        <v>0</v>
      </c>
      <c r="G156" t="str">
        <f t="shared" si="5"/>
        <v/>
      </c>
      <c r="H156" t="str">
        <f t="shared" si="6"/>
        <v/>
      </c>
      <c r="J156" t="s">
        <v>3968</v>
      </c>
      <c r="K156" t="str">
        <f>IF(J156=J155,"",J156)</f>
        <v>OK1NG</v>
      </c>
      <c r="N156" t="s">
        <v>3968</v>
      </c>
    </row>
    <row r="157" spans="1:15" ht="15" x14ac:dyDescent="0.25">
      <c r="A157" t="s">
        <v>3968</v>
      </c>
      <c r="B157"/>
      <c r="C157" s="47"/>
      <c r="D157" t="b">
        <v>1</v>
      </c>
      <c r="E157" t="b">
        <f>ISNA(VLOOKUP(C157,A$3:A$461,1,FALSE))</f>
        <v>0</v>
      </c>
      <c r="G157" t="str">
        <f t="shared" si="5"/>
        <v/>
      </c>
      <c r="H157" t="str">
        <f t="shared" si="6"/>
        <v/>
      </c>
      <c r="J157" t="s">
        <v>3479</v>
      </c>
      <c r="K157" t="str">
        <f>IF(J157=J156,"",J157)</f>
        <v>OK1NF/P</v>
      </c>
      <c r="N157" t="s">
        <v>3479</v>
      </c>
    </row>
    <row r="158" spans="1:15" ht="15" x14ac:dyDescent="0.25">
      <c r="A158" t="s">
        <v>3479</v>
      </c>
      <c r="B158"/>
      <c r="C158" s="47"/>
      <c r="D158" t="b">
        <v>1</v>
      </c>
      <c r="E158" t="b">
        <f>ISNA(VLOOKUP(C158,A$3:A$461,1,FALSE))</f>
        <v>0</v>
      </c>
      <c r="G158" t="str">
        <f t="shared" si="5"/>
        <v/>
      </c>
      <c r="H158" t="str">
        <f t="shared" si="6"/>
        <v/>
      </c>
      <c r="J158" t="s">
        <v>2687</v>
      </c>
      <c r="K158" t="str">
        <f>IF(J158=J157,"",J158)</f>
        <v>OK1MZM</v>
      </c>
      <c r="N158" t="s">
        <v>2687</v>
      </c>
    </row>
    <row r="159" spans="1:15" ht="15" x14ac:dyDescent="0.25">
      <c r="A159" t="s">
        <v>2687</v>
      </c>
      <c r="B159"/>
      <c r="C159" s="47"/>
      <c r="D159" t="b">
        <v>1</v>
      </c>
      <c r="E159" t="b">
        <f>ISNA(VLOOKUP(C159,A$3:A$461,1,FALSE))</f>
        <v>0</v>
      </c>
      <c r="G159" t="str">
        <f t="shared" si="5"/>
        <v/>
      </c>
      <c r="H159" t="str">
        <f t="shared" si="6"/>
        <v/>
      </c>
      <c r="J159" t="s">
        <v>648</v>
      </c>
      <c r="K159" t="str">
        <f>IF(J159=J158,"",J159)</f>
        <v>OK1MWW</v>
      </c>
      <c r="N159" t="s">
        <v>648</v>
      </c>
    </row>
    <row r="160" spans="1:15" ht="15" x14ac:dyDescent="0.25">
      <c r="A160" t="s">
        <v>648</v>
      </c>
      <c r="B160"/>
      <c r="C160" s="47"/>
      <c r="D160" t="b">
        <v>1</v>
      </c>
      <c r="E160" t="b">
        <f>ISNA(VLOOKUP(C160,A$3:A$461,1,FALSE))</f>
        <v>0</v>
      </c>
      <c r="G160" t="str">
        <f t="shared" si="5"/>
        <v/>
      </c>
      <c r="H160" t="str">
        <f t="shared" si="6"/>
        <v/>
      </c>
      <c r="J160" t="s">
        <v>3839</v>
      </c>
      <c r="K160" t="str">
        <f>IF(J160=J159,"",J160)</f>
        <v>OK1MTZ</v>
      </c>
      <c r="N160" t="s">
        <v>3839</v>
      </c>
    </row>
    <row r="161" spans="1:16" ht="15" x14ac:dyDescent="0.25">
      <c r="A161" t="s">
        <v>3839</v>
      </c>
      <c r="B161"/>
      <c r="C161" s="47"/>
      <c r="D161" t="b">
        <v>1</v>
      </c>
      <c r="E161" t="b">
        <f>ISNA(VLOOKUP(C161,A$3:A$461,1,FALSE))</f>
        <v>0</v>
      </c>
      <c r="G161" t="str">
        <f t="shared" si="5"/>
        <v/>
      </c>
      <c r="H161" t="str">
        <f t="shared" si="6"/>
        <v/>
      </c>
      <c r="J161" t="s">
        <v>1148</v>
      </c>
      <c r="K161" t="str">
        <f>IF(J161=J160,"",J161)</f>
        <v>OK1MOP</v>
      </c>
      <c r="N161" t="s">
        <v>1148</v>
      </c>
    </row>
    <row r="162" spans="1:16" ht="15" x14ac:dyDescent="0.25">
      <c r="A162" t="s">
        <v>1148</v>
      </c>
      <c r="B162"/>
      <c r="C162" s="47"/>
      <c r="D162" t="b">
        <v>1</v>
      </c>
      <c r="E162" t="b">
        <f>ISNA(VLOOKUP(C162,A$3:A$461,1,FALSE))</f>
        <v>0</v>
      </c>
      <c r="G162" t="str">
        <f t="shared" si="5"/>
        <v/>
      </c>
      <c r="H162" t="str">
        <f t="shared" si="6"/>
        <v/>
      </c>
      <c r="J162" t="s">
        <v>4020</v>
      </c>
      <c r="K162" t="str">
        <f>IF(J162=J161,"",J162)</f>
        <v>OK1MNV</v>
      </c>
      <c r="N162" t="s">
        <v>4020</v>
      </c>
    </row>
    <row r="163" spans="1:16" ht="15" x14ac:dyDescent="0.25">
      <c r="A163" t="s">
        <v>4020</v>
      </c>
      <c r="B163"/>
      <c r="C163" s="47"/>
      <c r="D163" t="b">
        <v>1</v>
      </c>
      <c r="E163" t="b">
        <f>ISNA(VLOOKUP(C163,A$3:A$461,1,FALSE))</f>
        <v>0</v>
      </c>
      <c r="G163" t="str">
        <f t="shared" si="5"/>
        <v/>
      </c>
      <c r="H163" t="str">
        <f t="shared" si="6"/>
        <v/>
      </c>
      <c r="J163" t="s">
        <v>3706</v>
      </c>
      <c r="K163" t="str">
        <f>IF(J163=J162,"",J163)</f>
        <v>OK1MLP/P</v>
      </c>
      <c r="N163" t="s">
        <v>3706</v>
      </c>
    </row>
    <row r="164" spans="1:16" ht="15" x14ac:dyDescent="0.25">
      <c r="A164" t="s">
        <v>3706</v>
      </c>
      <c r="B164"/>
      <c r="C164" s="47"/>
      <c r="D164" t="b">
        <v>1</v>
      </c>
      <c r="E164" t="b">
        <f>ISNA(VLOOKUP(C164,A$3:A$461,1,FALSE))</f>
        <v>0</v>
      </c>
      <c r="G164" t="str">
        <f t="shared" si="5"/>
        <v/>
      </c>
      <c r="H164" t="str">
        <f t="shared" si="6"/>
        <v/>
      </c>
      <c r="J164" t="s">
        <v>862</v>
      </c>
      <c r="K164" t="str">
        <f>IF(J164=J163,"",J164)</f>
        <v>OK1MGW</v>
      </c>
      <c r="N164" t="s">
        <v>862</v>
      </c>
    </row>
    <row r="165" spans="1:16" ht="15" x14ac:dyDescent="0.25">
      <c r="A165" t="s">
        <v>862</v>
      </c>
      <c r="B165"/>
      <c r="C165" s="47"/>
      <c r="D165" t="b">
        <v>1</v>
      </c>
      <c r="E165" t="b">
        <f>ISNA(VLOOKUP(C165,A$3:A$461,1,FALSE))</f>
        <v>0</v>
      </c>
      <c r="G165" t="str">
        <f t="shared" si="5"/>
        <v/>
      </c>
      <c r="H165" t="str">
        <f t="shared" si="6"/>
        <v/>
      </c>
      <c r="J165" t="s">
        <v>730</v>
      </c>
      <c r="K165" t="str">
        <f>IF(J165=J164,"",J165)</f>
        <v>OK1MBT</v>
      </c>
      <c r="N165" t="s">
        <v>730</v>
      </c>
    </row>
    <row r="166" spans="1:16" ht="15" x14ac:dyDescent="0.25">
      <c r="A166" t="s">
        <v>730</v>
      </c>
      <c r="B166"/>
      <c r="C166" s="47"/>
      <c r="D166" t="b">
        <v>1</v>
      </c>
      <c r="E166" t="b">
        <f>ISNA(VLOOKUP(C166,A$3:A$461,1,FALSE))</f>
        <v>0</v>
      </c>
      <c r="G166" t="str">
        <f t="shared" si="5"/>
        <v/>
      </c>
      <c r="H166" t="str">
        <f t="shared" si="6"/>
        <v/>
      </c>
      <c r="J166" t="s">
        <v>288</v>
      </c>
      <c r="K166" t="str">
        <f>IF(J166=J165,"",J166)</f>
        <v>OK1MAC</v>
      </c>
      <c r="N166" t="s">
        <v>288</v>
      </c>
    </row>
    <row r="167" spans="1:16" ht="15" x14ac:dyDescent="0.25">
      <c r="A167" t="s">
        <v>288</v>
      </c>
      <c r="B167"/>
      <c r="C167" s="47"/>
      <c r="D167" t="b">
        <v>1</v>
      </c>
      <c r="E167" t="b">
        <f>ISNA(VLOOKUP(C167,A$3:A$461,1,FALSE))</f>
        <v>0</v>
      </c>
      <c r="G167" t="str">
        <f t="shared" si="5"/>
        <v/>
      </c>
      <c r="H167" t="str">
        <f t="shared" si="6"/>
        <v/>
      </c>
      <c r="J167" t="s">
        <v>1853</v>
      </c>
      <c r="K167" t="str">
        <f>IF(J167=J166,"",J167)</f>
        <v>OK1LN</v>
      </c>
      <c r="N167" t="s">
        <v>1853</v>
      </c>
    </row>
    <row r="168" spans="1:16" ht="15" x14ac:dyDescent="0.25">
      <c r="A168" t="s">
        <v>1853</v>
      </c>
      <c r="B168"/>
      <c r="C168" s="47"/>
      <c r="D168" t="b">
        <v>1</v>
      </c>
      <c r="E168" t="b">
        <f>ISNA(VLOOKUP(C168,A$3:A$461,1,FALSE))</f>
        <v>0</v>
      </c>
      <c r="G168" t="str">
        <f t="shared" si="5"/>
        <v/>
      </c>
      <c r="H168" t="str">
        <f t="shared" si="6"/>
        <v/>
      </c>
      <c r="J168" t="s">
        <v>4147</v>
      </c>
      <c r="K168" t="str">
        <f>IF(J168=J167,"",J168)</f>
        <v>OK1KN</v>
      </c>
      <c r="N168" t="s">
        <v>4147</v>
      </c>
    </row>
    <row r="169" spans="1:16" ht="15" x14ac:dyDescent="0.25">
      <c r="A169" t="s">
        <v>4147</v>
      </c>
      <c r="B169"/>
      <c r="C169" s="47"/>
      <c r="D169" t="b">
        <v>1</v>
      </c>
      <c r="E169" t="b">
        <f>ISNA(VLOOKUP(C169,A$3:A$461,1,FALSE))</f>
        <v>0</v>
      </c>
      <c r="G169" t="str">
        <f t="shared" si="5"/>
        <v/>
      </c>
      <c r="H169" t="str">
        <f t="shared" si="6"/>
        <v/>
      </c>
      <c r="J169" t="s">
        <v>1235</v>
      </c>
      <c r="K169" t="str">
        <f>IF(J169=J168,"",J169)</f>
        <v>OK1KEL</v>
      </c>
      <c r="N169" t="s">
        <v>1235</v>
      </c>
    </row>
    <row r="170" spans="1:16" ht="15" x14ac:dyDescent="0.25">
      <c r="A170" t="s">
        <v>1235</v>
      </c>
      <c r="B170"/>
      <c r="C170" s="47"/>
      <c r="D170" t="b">
        <v>1</v>
      </c>
      <c r="E170" t="b">
        <f>ISNA(VLOOKUP(C170,A$3:A$461,1,FALSE))</f>
        <v>0</v>
      </c>
      <c r="G170" t="str">
        <f t="shared" si="5"/>
        <v/>
      </c>
      <c r="H170" t="str">
        <f t="shared" si="6"/>
        <v/>
      </c>
      <c r="J170" t="s">
        <v>2280</v>
      </c>
      <c r="K170" t="str">
        <f>IF(J170=J169,"",J170)</f>
        <v>OK1K</v>
      </c>
      <c r="N170" t="s">
        <v>2280</v>
      </c>
    </row>
    <row r="171" spans="1:16" ht="15" x14ac:dyDescent="0.25">
      <c r="A171" t="s">
        <v>2280</v>
      </c>
      <c r="B171"/>
      <c r="C171" s="47"/>
      <c r="D171" t="b">
        <v>1</v>
      </c>
      <c r="E171" t="b">
        <f>ISNA(VLOOKUP(C171,A$3:A$461,1,FALSE))</f>
        <v>0</v>
      </c>
      <c r="G171" t="str">
        <f t="shared" si="5"/>
        <v/>
      </c>
      <c r="H171" t="str">
        <f t="shared" si="6"/>
        <v/>
      </c>
      <c r="J171" t="s">
        <v>944</v>
      </c>
      <c r="K171" t="str">
        <f>IF(J171=J170,"",J171)</f>
        <v>OK1JHM</v>
      </c>
      <c r="N171" t="s">
        <v>944</v>
      </c>
    </row>
    <row r="172" spans="1:16" ht="15" x14ac:dyDescent="0.25">
      <c r="A172" t="s">
        <v>944</v>
      </c>
      <c r="B172"/>
      <c r="C172" s="47"/>
      <c r="D172" t="b">
        <v>1</v>
      </c>
      <c r="E172" t="b">
        <f>ISNA(VLOOKUP(C172,A$3:A$461,1,FALSE))</f>
        <v>0</v>
      </c>
      <c r="G172" t="str">
        <f t="shared" si="5"/>
        <v/>
      </c>
      <c r="H172" t="str">
        <f t="shared" si="6"/>
        <v/>
      </c>
      <c r="J172" t="s">
        <v>2595</v>
      </c>
      <c r="K172" t="str">
        <f>IF(J172=J171,"",J172)</f>
        <v>OK1JFP</v>
      </c>
      <c r="N172" t="s">
        <v>2595</v>
      </c>
    </row>
    <row r="173" spans="1:16" ht="15" x14ac:dyDescent="0.25">
      <c r="A173" t="s">
        <v>2595</v>
      </c>
      <c r="B173"/>
      <c r="C173" s="47"/>
      <c r="D173" t="b">
        <v>1</v>
      </c>
      <c r="E173" t="b">
        <f>ISNA(VLOOKUP(C173,A$3:A$461,1,FALSE))</f>
        <v>0</v>
      </c>
      <c r="G173" t="str">
        <f t="shared" si="5"/>
        <v/>
      </c>
      <c r="H173" t="str">
        <f t="shared" si="6"/>
        <v/>
      </c>
      <c r="J173" t="s">
        <v>708</v>
      </c>
      <c r="K173" t="str">
        <f>IF(J173=J172,"",J173)</f>
        <v>OK1JDJ</v>
      </c>
      <c r="N173" t="s">
        <v>708</v>
      </c>
      <c r="P173" t="s">
        <v>1132</v>
      </c>
    </row>
    <row r="174" spans="1:16" ht="15" x14ac:dyDescent="0.25">
      <c r="A174" t="s">
        <v>708</v>
      </c>
      <c r="B174"/>
      <c r="C174" s="47"/>
      <c r="D174" t="b">
        <v>1</v>
      </c>
      <c r="E174" t="b">
        <f>ISNA(VLOOKUP(C174,A$3:A$461,1,FALSE))</f>
        <v>0</v>
      </c>
      <c r="G174" t="str">
        <f t="shared" si="5"/>
        <v/>
      </c>
      <c r="H174" t="str">
        <f t="shared" si="6"/>
        <v/>
      </c>
      <c r="J174" t="s">
        <v>2311</v>
      </c>
      <c r="K174" t="str">
        <f>IF(J174=J173,"",J174)</f>
        <v>OK1JC</v>
      </c>
      <c r="N174" t="s">
        <v>2311</v>
      </c>
      <c r="O174" s="50"/>
      <c r="P174" t="s">
        <v>3880</v>
      </c>
    </row>
    <row r="175" spans="1:16" ht="15" x14ac:dyDescent="0.25">
      <c r="A175" t="s">
        <v>2311</v>
      </c>
      <c r="B175"/>
      <c r="C175" s="47"/>
      <c r="D175" t="b">
        <v>1</v>
      </c>
      <c r="E175" t="b">
        <f>ISNA(VLOOKUP(C175,A$3:A$461,1,FALSE))</f>
        <v>0</v>
      </c>
      <c r="G175" t="str">
        <f t="shared" si="5"/>
        <v/>
      </c>
      <c r="H175" t="str">
        <f t="shared" si="6"/>
        <v/>
      </c>
      <c r="J175" t="s">
        <v>2774</v>
      </c>
      <c r="K175" t="str">
        <f>IF(J175=J174,"",J175)</f>
        <v>OK1IVU</v>
      </c>
      <c r="N175" t="s">
        <v>2774</v>
      </c>
      <c r="P175" t="s">
        <v>3954</v>
      </c>
    </row>
    <row r="176" spans="1:16" ht="15" x14ac:dyDescent="0.25">
      <c r="A176" t="s">
        <v>2774</v>
      </c>
      <c r="B176"/>
      <c r="C176" s="47"/>
      <c r="D176" t="b">
        <v>1</v>
      </c>
      <c r="E176" t="b">
        <f>ISNA(VLOOKUP(C176,A$3:A$461,1,FALSE))</f>
        <v>0</v>
      </c>
      <c r="G176" t="str">
        <f t="shared" si="5"/>
        <v/>
      </c>
      <c r="H176" t="str">
        <f t="shared" si="6"/>
        <v/>
      </c>
      <c r="J176" t="s">
        <v>1515</v>
      </c>
      <c r="K176" t="str">
        <f>IF(J176=J175,"",J176)</f>
        <v>OK1IN</v>
      </c>
      <c r="N176" t="s">
        <v>1515</v>
      </c>
      <c r="P176" t="s">
        <v>2224</v>
      </c>
    </row>
    <row r="177" spans="1:16" ht="15" x14ac:dyDescent="0.25">
      <c r="A177" t="s">
        <v>1515</v>
      </c>
      <c r="B177"/>
      <c r="C177" s="47"/>
      <c r="D177" t="b">
        <v>1</v>
      </c>
      <c r="E177" t="b">
        <f>ISNA(VLOOKUP(C177,A$3:A$461,1,FALSE))</f>
        <v>0</v>
      </c>
      <c r="G177" t="str">
        <f t="shared" si="5"/>
        <v/>
      </c>
      <c r="H177" t="str">
        <f t="shared" si="6"/>
        <v/>
      </c>
      <c r="J177" t="s">
        <v>1129</v>
      </c>
      <c r="K177" t="str">
        <f>IF(J177=J176,"",J177)</f>
        <v>OK1IME</v>
      </c>
      <c r="N177" t="s">
        <v>1129</v>
      </c>
      <c r="P177" t="s">
        <v>1464</v>
      </c>
    </row>
    <row r="178" spans="1:16" ht="15" x14ac:dyDescent="0.25">
      <c r="A178" t="s">
        <v>1129</v>
      </c>
      <c r="B178"/>
      <c r="C178" s="47"/>
      <c r="D178" t="b">
        <v>1</v>
      </c>
      <c r="E178" t="b">
        <f>ISNA(VLOOKUP(C178,A$3:A$461,1,FALSE))</f>
        <v>0</v>
      </c>
      <c r="G178" t="str">
        <f t="shared" si="5"/>
        <v/>
      </c>
      <c r="H178" t="str">
        <f t="shared" si="6"/>
        <v/>
      </c>
      <c r="J178" t="s">
        <v>1085</v>
      </c>
      <c r="K178" t="str">
        <f>IF(J178=J177,"",J178)</f>
        <v>OK1IM</v>
      </c>
      <c r="N178" t="s">
        <v>1085</v>
      </c>
      <c r="P178" t="s">
        <v>174</v>
      </c>
    </row>
    <row r="179" spans="1:16" ht="15" x14ac:dyDescent="0.25">
      <c r="A179" t="s">
        <v>1085</v>
      </c>
      <c r="B179"/>
      <c r="C179" s="47"/>
      <c r="D179" t="b">
        <v>1</v>
      </c>
      <c r="E179" t="b">
        <f>ISNA(VLOOKUP(C179,A$3:A$461,1,FALSE))</f>
        <v>0</v>
      </c>
      <c r="G179" t="str">
        <f t="shared" ref="G179:G234" si="7">IF(B179="multi","",IF(D179=E179,C179,""))</f>
        <v/>
      </c>
      <c r="H179" t="str">
        <f t="shared" ref="H179:H234" si="8">IF(B179="single","",IF(D179=E179,C179,""))</f>
        <v/>
      </c>
      <c r="J179" t="s">
        <v>129</v>
      </c>
      <c r="K179" t="str">
        <f>IF(J179=J178,"",J179)</f>
        <v>OK1IEI</v>
      </c>
      <c r="N179" t="s">
        <v>129</v>
      </c>
      <c r="P179" t="s">
        <v>3478</v>
      </c>
    </row>
    <row r="180" spans="1:16" ht="15" x14ac:dyDescent="0.25">
      <c r="A180" t="s">
        <v>129</v>
      </c>
      <c r="B180"/>
      <c r="C180" s="47"/>
      <c r="D180" t="b">
        <v>1</v>
      </c>
      <c r="E180" t="b">
        <f>ISNA(VLOOKUP(C180,A$3:A$461,1,FALSE))</f>
        <v>0</v>
      </c>
      <c r="G180" t="str">
        <f t="shared" si="7"/>
        <v/>
      </c>
      <c r="H180" t="str">
        <f t="shared" si="8"/>
        <v/>
      </c>
      <c r="J180" t="s">
        <v>2819</v>
      </c>
      <c r="K180" t="str">
        <f>IF(J180=J179,"",J180)</f>
        <v>OK1IDD</v>
      </c>
      <c r="N180" t="s">
        <v>2819</v>
      </c>
      <c r="P180" t="s">
        <v>151</v>
      </c>
    </row>
    <row r="181" spans="1:16" ht="15" x14ac:dyDescent="0.25">
      <c r="A181" t="s">
        <v>2819</v>
      </c>
      <c r="B181"/>
      <c r="C181" s="47"/>
      <c r="D181" t="b">
        <v>1</v>
      </c>
      <c r="E181" t="b">
        <f>ISNA(VLOOKUP(C181,A$3:A$461,1,FALSE))</f>
        <v>0</v>
      </c>
      <c r="G181" t="str">
        <f t="shared" si="7"/>
        <v/>
      </c>
      <c r="H181" t="str">
        <f t="shared" si="8"/>
        <v/>
      </c>
      <c r="J181" t="s">
        <v>529</v>
      </c>
      <c r="K181" t="str">
        <f>IF(J181=J180,"",J181)</f>
        <v>OK1IBB</v>
      </c>
      <c r="N181" t="s">
        <v>529</v>
      </c>
      <c r="P181" t="s">
        <v>3873</v>
      </c>
    </row>
    <row r="182" spans="1:16" ht="15" x14ac:dyDescent="0.25">
      <c r="A182" t="s">
        <v>529</v>
      </c>
      <c r="B182"/>
      <c r="C182" s="47"/>
      <c r="D182" t="b">
        <v>1</v>
      </c>
      <c r="E182" t="b">
        <f>ISNA(VLOOKUP(C182,A$3:A$461,1,FALSE))</f>
        <v>0</v>
      </c>
      <c r="G182" t="str">
        <f t="shared" si="7"/>
        <v/>
      </c>
      <c r="H182" t="str">
        <f t="shared" si="8"/>
        <v/>
      </c>
      <c r="J182" t="s">
        <v>1869</v>
      </c>
      <c r="K182" t="str">
        <f>IF(J182=J181,"",J182)</f>
        <v>OK1HZP</v>
      </c>
      <c r="N182" t="s">
        <v>1869</v>
      </c>
      <c r="P182" t="s">
        <v>2272</v>
      </c>
    </row>
    <row r="183" spans="1:16" ht="15" x14ac:dyDescent="0.25">
      <c r="A183" t="s">
        <v>1869</v>
      </c>
      <c r="B183"/>
      <c r="C183" s="47"/>
      <c r="D183" t="b">
        <v>1</v>
      </c>
      <c r="E183" t="b">
        <f>ISNA(VLOOKUP(C183,A$3:A$461,1,FALSE))</f>
        <v>0</v>
      </c>
      <c r="G183" t="str">
        <f t="shared" si="7"/>
        <v/>
      </c>
      <c r="H183" t="str">
        <f t="shared" si="8"/>
        <v/>
      </c>
      <c r="J183" t="s">
        <v>1166</v>
      </c>
      <c r="K183" t="str">
        <f>IF(J183=J182,"",J183)</f>
        <v>OK1HYN</v>
      </c>
      <c r="N183" t="s">
        <v>1166</v>
      </c>
      <c r="P183" t="s">
        <v>4012</v>
      </c>
    </row>
    <row r="184" spans="1:16" ht="15" x14ac:dyDescent="0.25">
      <c r="A184" t="s">
        <v>1166</v>
      </c>
      <c r="B184"/>
      <c r="C184" s="47"/>
      <c r="D184" t="b">
        <v>1</v>
      </c>
      <c r="E184" t="b">
        <f>ISNA(VLOOKUP(C184,A$3:A$461,1,FALSE))</f>
        <v>0</v>
      </c>
      <c r="G184" t="str">
        <f t="shared" si="7"/>
        <v/>
      </c>
      <c r="H184" t="str">
        <f t="shared" si="8"/>
        <v/>
      </c>
      <c r="J184" t="s">
        <v>1089</v>
      </c>
      <c r="K184" t="str">
        <f>IF(J184=J183,"",J184)</f>
        <v>OK1HWU</v>
      </c>
      <c r="N184" t="s">
        <v>1089</v>
      </c>
      <c r="O184" s="50"/>
      <c r="P184" t="s">
        <v>2240</v>
      </c>
    </row>
    <row r="185" spans="1:16" ht="15" x14ac:dyDescent="0.25">
      <c r="A185" t="s">
        <v>1089</v>
      </c>
      <c r="B185"/>
      <c r="C185" s="47"/>
      <c r="D185" t="b">
        <v>1</v>
      </c>
      <c r="E185" t="b">
        <f>ISNA(VLOOKUP(C185,A$3:A$461,1,FALSE))</f>
        <v>0</v>
      </c>
      <c r="G185" t="str">
        <f t="shared" si="7"/>
        <v/>
      </c>
      <c r="H185" t="str">
        <f t="shared" si="8"/>
        <v/>
      </c>
      <c r="J185" t="s">
        <v>3897</v>
      </c>
      <c r="K185" t="str">
        <f>IF(J185=J184,"",J185)</f>
        <v>OK1HGM</v>
      </c>
      <c r="N185" t="s">
        <v>3897</v>
      </c>
      <c r="P185" t="s">
        <v>794</v>
      </c>
    </row>
    <row r="186" spans="1:16" ht="15" x14ac:dyDescent="0.25">
      <c r="A186" t="s">
        <v>3897</v>
      </c>
      <c r="B186"/>
      <c r="C186" s="47"/>
      <c r="D186" t="b">
        <v>1</v>
      </c>
      <c r="E186" t="b">
        <f>ISNA(VLOOKUP(C186,A$3:A$461,1,FALSE))</f>
        <v>0</v>
      </c>
      <c r="G186" t="str">
        <f t="shared" si="7"/>
        <v/>
      </c>
      <c r="H186" t="str">
        <f t="shared" si="8"/>
        <v/>
      </c>
      <c r="J186" t="s">
        <v>1607</v>
      </c>
      <c r="K186" t="str">
        <f>IF(J186=J185,"",J186)</f>
        <v>OK1HFP</v>
      </c>
      <c r="N186" t="s">
        <v>1607</v>
      </c>
      <c r="P186" t="s">
        <v>3677</v>
      </c>
    </row>
    <row r="187" spans="1:16" ht="15" x14ac:dyDescent="0.25">
      <c r="A187" t="s">
        <v>1607</v>
      </c>
      <c r="B187"/>
      <c r="C187" s="47"/>
      <c r="D187" t="b">
        <v>1</v>
      </c>
      <c r="E187" t="b">
        <f>ISNA(VLOOKUP(C187,A$3:A$461,1,FALSE))</f>
        <v>0</v>
      </c>
      <c r="G187" t="str">
        <f t="shared" si="7"/>
        <v/>
      </c>
      <c r="H187" t="str">
        <f t="shared" si="8"/>
        <v/>
      </c>
      <c r="J187" t="s">
        <v>712</v>
      </c>
      <c r="K187" t="str">
        <f>IF(J187=J186,"",J187)</f>
        <v>OK1HCG</v>
      </c>
      <c r="N187" t="s">
        <v>712</v>
      </c>
      <c r="O187" s="50"/>
      <c r="P187" t="s">
        <v>1520</v>
      </c>
    </row>
    <row r="188" spans="1:16" ht="15" x14ac:dyDescent="0.25">
      <c r="A188" t="s">
        <v>712</v>
      </c>
      <c r="B188"/>
      <c r="C188" s="47"/>
      <c r="D188" t="b">
        <v>1</v>
      </c>
      <c r="E188" t="b">
        <f>ISNA(VLOOKUP(C188,A$3:A$461,1,FALSE))</f>
        <v>0</v>
      </c>
      <c r="G188" t="str">
        <f t="shared" si="7"/>
        <v/>
      </c>
      <c r="H188" t="str">
        <f t="shared" si="8"/>
        <v/>
      </c>
      <c r="J188" t="s">
        <v>1631</v>
      </c>
      <c r="K188" t="str">
        <f>IF(J188=J187,"",J188)</f>
        <v>OK1HCD</v>
      </c>
      <c r="N188" t="s">
        <v>1631</v>
      </c>
      <c r="P188" t="s">
        <v>4009</v>
      </c>
    </row>
    <row r="189" spans="1:16" ht="15" x14ac:dyDescent="0.25">
      <c r="A189" t="s">
        <v>1631</v>
      </c>
      <c r="B189"/>
      <c r="C189" s="47"/>
      <c r="D189" t="b">
        <v>1</v>
      </c>
      <c r="E189" t="b">
        <f>ISNA(VLOOKUP(C189,A$3:A$461,1,FALSE))</f>
        <v>0</v>
      </c>
      <c r="G189" t="str">
        <f t="shared" si="7"/>
        <v/>
      </c>
      <c r="H189" t="str">
        <f t="shared" si="8"/>
        <v/>
      </c>
      <c r="J189" t="s">
        <v>3474</v>
      </c>
      <c r="K189" t="str">
        <f>IF(J189=J188,"",J189)</f>
        <v>OK1FUJ</v>
      </c>
      <c r="N189" t="s">
        <v>3474</v>
      </c>
      <c r="P189" t="s">
        <v>101</v>
      </c>
    </row>
    <row r="190" spans="1:16" ht="15" x14ac:dyDescent="0.25">
      <c r="A190" t="s">
        <v>3474</v>
      </c>
      <c r="B190"/>
      <c r="C190" s="47"/>
      <c r="D190" t="b">
        <v>1</v>
      </c>
      <c r="E190" t="b">
        <f>ISNA(VLOOKUP(C190,A$3:A$461,1,FALSE))</f>
        <v>0</v>
      </c>
      <c r="G190" t="str">
        <f t="shared" si="7"/>
        <v/>
      </c>
      <c r="H190" t="str">
        <f t="shared" si="8"/>
        <v/>
      </c>
      <c r="J190" t="s">
        <v>279</v>
      </c>
      <c r="K190" t="str">
        <f>IF(J190=J189,"",J190)</f>
        <v>OK1FQK</v>
      </c>
      <c r="N190" t="s">
        <v>279</v>
      </c>
      <c r="P190" t="s">
        <v>78</v>
      </c>
    </row>
    <row r="191" spans="1:16" ht="15" x14ac:dyDescent="0.25">
      <c r="A191" t="s">
        <v>279</v>
      </c>
      <c r="B191"/>
      <c r="C191" s="47"/>
      <c r="D191" t="b">
        <v>1</v>
      </c>
      <c r="E191" t="b">
        <f>ISNA(VLOOKUP(C191,A$3:A$461,1,FALSE))</f>
        <v>0</v>
      </c>
      <c r="G191" t="str">
        <f t="shared" si="7"/>
        <v/>
      </c>
      <c r="H191" t="str">
        <f t="shared" si="8"/>
        <v/>
      </c>
      <c r="J191" t="s">
        <v>1026</v>
      </c>
      <c r="K191" t="str">
        <f>IF(J191=J190,"",J191)</f>
        <v>OK1FPR</v>
      </c>
      <c r="N191" t="s">
        <v>1026</v>
      </c>
      <c r="P191" t="s">
        <v>2159</v>
      </c>
    </row>
    <row r="192" spans="1:16" ht="15" x14ac:dyDescent="0.25">
      <c r="A192" t="s">
        <v>1026</v>
      </c>
      <c r="B192"/>
      <c r="C192" s="47"/>
      <c r="D192" t="b">
        <v>1</v>
      </c>
      <c r="E192" t="b">
        <f>ISNA(VLOOKUP(C192,A$3:A$461,1,FALSE))</f>
        <v>0</v>
      </c>
      <c r="G192" t="str">
        <f t="shared" si="7"/>
        <v/>
      </c>
      <c r="H192" t="str">
        <f t="shared" si="8"/>
        <v/>
      </c>
      <c r="J192" t="s">
        <v>2509</v>
      </c>
      <c r="K192" t="str">
        <f>IF(J192=J191,"",J192)</f>
        <v>OK1FPG</v>
      </c>
      <c r="N192" t="s">
        <v>4098</v>
      </c>
      <c r="O192" s="50"/>
      <c r="P192" t="s">
        <v>1465</v>
      </c>
    </row>
    <row r="193" spans="1:16" ht="15" x14ac:dyDescent="0.25">
      <c r="A193" t="s">
        <v>4098</v>
      </c>
      <c r="B193"/>
      <c r="C193" s="47"/>
      <c r="D193" t="b">
        <v>1</v>
      </c>
      <c r="E193" t="b">
        <f>ISNA(VLOOKUP(C193,A$3:A$461,1,FALSE))</f>
        <v>0</v>
      </c>
      <c r="G193" t="str">
        <f t="shared" si="7"/>
        <v/>
      </c>
      <c r="H193" t="str">
        <f t="shared" si="8"/>
        <v/>
      </c>
      <c r="J193" t="s">
        <v>1111</v>
      </c>
      <c r="K193" t="str">
        <f>IF(J193=J192,"",J193)</f>
        <v>OK1FOX</v>
      </c>
      <c r="N193" t="s">
        <v>2509</v>
      </c>
      <c r="P193" t="s">
        <v>282</v>
      </c>
    </row>
    <row r="194" spans="1:16" ht="15" x14ac:dyDescent="0.25">
      <c r="A194" t="s">
        <v>2509</v>
      </c>
      <c r="B194"/>
      <c r="C194" s="47"/>
      <c r="D194" t="b">
        <v>1</v>
      </c>
      <c r="E194" t="b">
        <f>ISNA(VLOOKUP(C194,A$3:A$461,1,FALSE))</f>
        <v>0</v>
      </c>
      <c r="G194" t="str">
        <f t="shared" si="7"/>
        <v/>
      </c>
      <c r="H194" t="str">
        <f t="shared" si="8"/>
        <v/>
      </c>
      <c r="J194" t="s">
        <v>1299</v>
      </c>
      <c r="K194" t="str">
        <f>IF(J194=J193,"",J194)</f>
        <v>OK1FMY</v>
      </c>
      <c r="N194" t="s">
        <v>1111</v>
      </c>
      <c r="P194" t="s">
        <v>1106</v>
      </c>
    </row>
    <row r="195" spans="1:16" ht="15" x14ac:dyDescent="0.25">
      <c r="A195" t="s">
        <v>1111</v>
      </c>
      <c r="B195"/>
      <c r="C195" s="47"/>
      <c r="D195" t="b">
        <v>1</v>
      </c>
      <c r="E195" t="b">
        <f>ISNA(VLOOKUP(C195,A$3:A$461,1,FALSE))</f>
        <v>0</v>
      </c>
      <c r="G195" t="str">
        <f t="shared" si="7"/>
        <v/>
      </c>
      <c r="H195" t="str">
        <f t="shared" si="8"/>
        <v/>
      </c>
      <c r="J195" t="s">
        <v>118</v>
      </c>
      <c r="K195" t="str">
        <f>IF(J195=J194,"",J195)</f>
        <v>OK1FMP</v>
      </c>
      <c r="N195" t="s">
        <v>1299</v>
      </c>
      <c r="P195" t="s">
        <v>51</v>
      </c>
    </row>
    <row r="196" spans="1:16" ht="15" x14ac:dyDescent="0.25">
      <c r="A196" t="s">
        <v>1299</v>
      </c>
      <c r="B196"/>
      <c r="C196" s="47"/>
      <c r="D196" t="b">
        <v>1</v>
      </c>
      <c r="E196" t="b">
        <f>ISNA(VLOOKUP(C196,A$3:A$461,1,FALSE))</f>
        <v>0</v>
      </c>
      <c r="G196" t="str">
        <f t="shared" si="7"/>
        <v/>
      </c>
      <c r="H196" t="str">
        <f t="shared" si="8"/>
        <v/>
      </c>
      <c r="J196" t="s">
        <v>696</v>
      </c>
      <c r="K196" t="str">
        <f>IF(J196=J195,"",J196)</f>
        <v>OK1FLC</v>
      </c>
      <c r="N196" t="s">
        <v>118</v>
      </c>
      <c r="P196" t="s">
        <v>1487</v>
      </c>
    </row>
    <row r="197" spans="1:16" ht="15" x14ac:dyDescent="0.25">
      <c r="A197" t="s">
        <v>118</v>
      </c>
      <c r="B197"/>
      <c r="C197" s="47"/>
      <c r="D197" t="b">
        <v>1</v>
      </c>
      <c r="E197" t="b">
        <f>ISNA(VLOOKUP(C197,A$3:A$461,1,FALSE))</f>
        <v>0</v>
      </c>
      <c r="G197" t="str">
        <f t="shared" si="7"/>
        <v/>
      </c>
      <c r="H197" t="str">
        <f t="shared" si="8"/>
        <v/>
      </c>
      <c r="J197" t="s">
        <v>655</v>
      </c>
      <c r="K197" t="str">
        <f>IF(J197=J196,"",J197)</f>
        <v>OK1FIG</v>
      </c>
      <c r="N197" t="s">
        <v>696</v>
      </c>
      <c r="P197" t="s">
        <v>73</v>
      </c>
    </row>
    <row r="198" spans="1:16" ht="15" x14ac:dyDescent="0.25">
      <c r="A198" t="s">
        <v>696</v>
      </c>
      <c r="B198"/>
      <c r="C198" s="47"/>
      <c r="D198" t="b">
        <v>1</v>
      </c>
      <c r="E198" t="b">
        <f>ISNA(VLOOKUP(C198,A$3:A$461,1,FALSE))</f>
        <v>0</v>
      </c>
      <c r="G198" t="str">
        <f t="shared" si="7"/>
        <v/>
      </c>
      <c r="H198" t="str">
        <f t="shared" si="8"/>
        <v/>
      </c>
      <c r="J198" t="s">
        <v>4086</v>
      </c>
      <c r="K198" t="str">
        <f>IF(J198=J197,"",J198)</f>
        <v>OK1FHI</v>
      </c>
      <c r="N198" t="s">
        <v>655</v>
      </c>
      <c r="P198" t="s">
        <v>2229</v>
      </c>
    </row>
    <row r="199" spans="1:16" ht="15" x14ac:dyDescent="0.25">
      <c r="A199" t="s">
        <v>655</v>
      </c>
      <c r="B199"/>
      <c r="C199" s="47"/>
      <c r="D199" t="b">
        <v>1</v>
      </c>
      <c r="E199" t="b">
        <f>ISNA(VLOOKUP(C199,A$3:A$461,1,FALSE))</f>
        <v>0</v>
      </c>
      <c r="G199" t="str">
        <f t="shared" si="7"/>
        <v/>
      </c>
      <c r="H199" t="str">
        <f t="shared" si="8"/>
        <v/>
      </c>
      <c r="J199" t="s">
        <v>145</v>
      </c>
      <c r="K199" t="str">
        <f>IF(J199=J198,"",J199)</f>
        <v>OK1FEN</v>
      </c>
      <c r="N199" t="s">
        <v>4086</v>
      </c>
      <c r="P199" t="s">
        <v>523</v>
      </c>
    </row>
    <row r="200" spans="1:16" ht="15" x14ac:dyDescent="0.25">
      <c r="A200" t="s">
        <v>4086</v>
      </c>
      <c r="B200"/>
      <c r="C200" s="47"/>
      <c r="D200" t="b">
        <v>1</v>
      </c>
      <c r="E200" t="b">
        <f>ISNA(VLOOKUP(C200,A$3:A$461,1,FALSE))</f>
        <v>0</v>
      </c>
      <c r="G200" t="str">
        <f t="shared" si="7"/>
        <v/>
      </c>
      <c r="H200" t="str">
        <f t="shared" si="8"/>
        <v/>
      </c>
      <c r="J200" t="s">
        <v>158</v>
      </c>
      <c r="K200" t="str">
        <f>IF(J200=J199,"",J200)</f>
        <v>OK1EM</v>
      </c>
      <c r="N200" t="s">
        <v>145</v>
      </c>
      <c r="O200" s="57"/>
      <c r="P200" t="s">
        <v>3964</v>
      </c>
    </row>
    <row r="201" spans="1:16" ht="15" x14ac:dyDescent="0.25">
      <c r="A201" t="s">
        <v>145</v>
      </c>
      <c r="B201"/>
      <c r="C201" s="47"/>
      <c r="D201" t="b">
        <v>1</v>
      </c>
      <c r="E201" t="b">
        <f>ISNA(VLOOKUP(C201,A$3:A$461,1,FALSE))</f>
        <v>0</v>
      </c>
      <c r="G201" t="str">
        <f t="shared" si="7"/>
        <v/>
      </c>
      <c r="H201" t="str">
        <f t="shared" si="8"/>
        <v/>
      </c>
      <c r="J201" t="s">
        <v>2047</v>
      </c>
      <c r="K201" t="str">
        <f>IF(J201=J200,"",J201)</f>
        <v>OK1ELE</v>
      </c>
      <c r="N201" t="s">
        <v>158</v>
      </c>
      <c r="P201" t="s">
        <v>2257</v>
      </c>
    </row>
    <row r="202" spans="1:16" ht="15" x14ac:dyDescent="0.25">
      <c r="A202" t="s">
        <v>158</v>
      </c>
      <c r="B202"/>
      <c r="C202" s="47"/>
      <c r="D202" t="b">
        <v>1</v>
      </c>
      <c r="E202" t="b">
        <f>ISNA(VLOOKUP(C202,A$3:A$461,1,FALSE))</f>
        <v>0</v>
      </c>
      <c r="G202" t="str">
        <f t="shared" si="7"/>
        <v/>
      </c>
      <c r="H202" t="str">
        <f t="shared" si="8"/>
        <v/>
      </c>
      <c r="J202" t="s">
        <v>869</v>
      </c>
      <c r="K202" t="str">
        <f>IF(J202=J201,"",J202)</f>
        <v>OK1DXD</v>
      </c>
      <c r="N202" t="s">
        <v>2047</v>
      </c>
      <c r="P202" t="s">
        <v>298</v>
      </c>
    </row>
    <row r="203" spans="1:16" ht="15" x14ac:dyDescent="0.25">
      <c r="A203" t="s">
        <v>2047</v>
      </c>
      <c r="B203"/>
      <c r="C203" s="47"/>
      <c r="D203" t="b">
        <v>1</v>
      </c>
      <c r="E203" t="b">
        <f>ISNA(VLOOKUP(C203,A$3:A$461,1,FALSE))</f>
        <v>0</v>
      </c>
      <c r="G203" t="str">
        <f t="shared" si="7"/>
        <v/>
      </c>
      <c r="H203" t="str">
        <f t="shared" si="8"/>
        <v/>
      </c>
      <c r="J203" t="s">
        <v>1430</v>
      </c>
      <c r="K203" t="str">
        <f>IF(J203=J202,"",J203)</f>
        <v>OK1DWF</v>
      </c>
      <c r="N203" t="s">
        <v>869</v>
      </c>
      <c r="P203" t="s">
        <v>54</v>
      </c>
    </row>
    <row r="204" spans="1:16" ht="15" x14ac:dyDescent="0.25">
      <c r="A204" t="s">
        <v>869</v>
      </c>
      <c r="B204"/>
      <c r="C204" s="47"/>
      <c r="D204" t="b">
        <v>1</v>
      </c>
      <c r="E204" t="b">
        <f>ISNA(VLOOKUP(C204,A$3:A$461,1,FALSE))</f>
        <v>0</v>
      </c>
      <c r="G204" t="str">
        <f t="shared" si="7"/>
        <v/>
      </c>
      <c r="H204" t="str">
        <f t="shared" si="8"/>
        <v/>
      </c>
      <c r="J204" t="s">
        <v>1891</v>
      </c>
      <c r="K204" t="str">
        <f>IF(J204=J203,"",J204)</f>
        <v>OK1DUB</v>
      </c>
      <c r="N204" t="s">
        <v>1430</v>
      </c>
      <c r="P204" t="s">
        <v>2191</v>
      </c>
    </row>
    <row r="205" spans="1:16" ht="15" x14ac:dyDescent="0.25">
      <c r="A205" t="s">
        <v>1430</v>
      </c>
      <c r="B205"/>
      <c r="C205" s="47"/>
      <c r="D205" t="b">
        <v>1</v>
      </c>
      <c r="E205" t="b">
        <f>ISNA(VLOOKUP(C205,A$3:A$461,1,FALSE))</f>
        <v>0</v>
      </c>
      <c r="G205" t="str">
        <f t="shared" si="7"/>
        <v/>
      </c>
      <c r="H205" t="str">
        <f t="shared" si="8"/>
        <v/>
      </c>
      <c r="J205" t="s">
        <v>3988</v>
      </c>
      <c r="K205" t="str">
        <f>IF(J205=J204,"",J205)</f>
        <v>OK1DSX</v>
      </c>
      <c r="N205" t="s">
        <v>1891</v>
      </c>
      <c r="P205" t="s">
        <v>3929</v>
      </c>
    </row>
    <row r="206" spans="1:16" ht="15" x14ac:dyDescent="0.25">
      <c r="A206" t="s">
        <v>1891</v>
      </c>
      <c r="B206"/>
      <c r="C206" s="47"/>
      <c r="D206" t="b">
        <v>1</v>
      </c>
      <c r="E206" t="b">
        <f>ISNA(VLOOKUP(C206,A$3:A$461,1,FALSE))</f>
        <v>0</v>
      </c>
      <c r="G206" t="str">
        <f t="shared" si="7"/>
        <v/>
      </c>
      <c r="H206" t="str">
        <f t="shared" si="8"/>
        <v/>
      </c>
      <c r="J206" t="s">
        <v>2702</v>
      </c>
      <c r="K206" t="str">
        <f>IF(J206=J205,"",J206)</f>
        <v>OK1DST</v>
      </c>
      <c r="N206" t="s">
        <v>3988</v>
      </c>
      <c r="O206" s="50"/>
      <c r="P206" t="s">
        <v>1286</v>
      </c>
    </row>
    <row r="207" spans="1:16" ht="15" x14ac:dyDescent="0.25">
      <c r="A207" t="s">
        <v>3988</v>
      </c>
      <c r="B207"/>
      <c r="C207" s="47"/>
      <c r="D207" t="b">
        <v>1</v>
      </c>
      <c r="E207" t="b">
        <f>ISNA(VLOOKUP(C207,A$3:A$461,1,FALSE))</f>
        <v>0</v>
      </c>
      <c r="G207" t="str">
        <f t="shared" si="7"/>
        <v/>
      </c>
      <c r="H207" t="str">
        <f t="shared" si="8"/>
        <v/>
      </c>
      <c r="J207" t="s">
        <v>124</v>
      </c>
      <c r="K207" t="str">
        <f>IF(J207=J206,"",J207)</f>
        <v>OK1DSA</v>
      </c>
      <c r="N207" t="s">
        <v>2702</v>
      </c>
      <c r="P207" t="s">
        <v>1450</v>
      </c>
    </row>
    <row r="208" spans="1:16" ht="15" x14ac:dyDescent="0.25">
      <c r="A208" t="s">
        <v>2702</v>
      </c>
      <c r="B208"/>
      <c r="C208" s="47"/>
      <c r="D208" t="b">
        <v>1</v>
      </c>
      <c r="E208" t="b">
        <f>ISNA(VLOOKUP(C208,A$3:A$461,1,FALSE))</f>
        <v>0</v>
      </c>
      <c r="G208" t="str">
        <f t="shared" si="7"/>
        <v/>
      </c>
      <c r="H208" t="str">
        <f t="shared" si="8"/>
        <v/>
      </c>
      <c r="J208" t="s">
        <v>1640</v>
      </c>
      <c r="K208" t="str">
        <f>IF(J208=J207,"",J208)</f>
        <v>OK1DRX</v>
      </c>
      <c r="N208" t="s">
        <v>124</v>
      </c>
      <c r="P208" t="s">
        <v>2131</v>
      </c>
    </row>
    <row r="209" spans="1:16" ht="15" x14ac:dyDescent="0.25">
      <c r="A209" t="s">
        <v>124</v>
      </c>
      <c r="B209"/>
      <c r="C209" s="47"/>
      <c r="D209" t="b">
        <v>1</v>
      </c>
      <c r="E209" t="b">
        <f>ISNA(VLOOKUP(C209,A$3:A$461,1,FALSE))</f>
        <v>0</v>
      </c>
      <c r="G209" t="str">
        <f t="shared" si="7"/>
        <v/>
      </c>
      <c r="H209" t="str">
        <f t="shared" si="8"/>
        <v/>
      </c>
      <c r="J209" t="s">
        <v>3998</v>
      </c>
      <c r="K209" t="str">
        <f>IF(J209=J208,"",J209)</f>
        <v>OK1DPU</v>
      </c>
      <c r="N209" t="s">
        <v>1640</v>
      </c>
      <c r="P209" t="s">
        <v>2151</v>
      </c>
    </row>
    <row r="210" spans="1:16" ht="15" x14ac:dyDescent="0.25">
      <c r="A210" t="s">
        <v>1640</v>
      </c>
      <c r="B210"/>
      <c r="C210" s="47"/>
      <c r="D210" t="b">
        <v>1</v>
      </c>
      <c r="E210" t="b">
        <f>ISNA(VLOOKUP(C210,A$3:A$461,1,FALSE))</f>
        <v>0</v>
      </c>
      <c r="G210" t="str">
        <f t="shared" si="7"/>
        <v/>
      </c>
      <c r="H210" t="str">
        <f t="shared" si="8"/>
        <v/>
      </c>
      <c r="J210" t="s">
        <v>107</v>
      </c>
      <c r="K210" t="str">
        <f>IF(J210=J209,"",J210)</f>
        <v>OK1DPO</v>
      </c>
      <c r="N210" t="s">
        <v>3998</v>
      </c>
      <c r="P210" t="s">
        <v>165</v>
      </c>
    </row>
    <row r="211" spans="1:16" ht="15" x14ac:dyDescent="0.25">
      <c r="A211" t="s">
        <v>3998</v>
      </c>
      <c r="B211"/>
      <c r="C211" s="47"/>
      <c r="D211" t="b">
        <v>1</v>
      </c>
      <c r="E211" t="b">
        <f>ISNA(VLOOKUP(C211,A$3:A$461,1,FALSE))</f>
        <v>0</v>
      </c>
      <c r="G211" t="str">
        <f t="shared" si="7"/>
        <v/>
      </c>
      <c r="H211" t="str">
        <f t="shared" si="8"/>
        <v/>
      </c>
      <c r="J211" t="s">
        <v>1834</v>
      </c>
      <c r="K211" t="str">
        <f>IF(J211=J210,"",J211)</f>
        <v>OK1DPF</v>
      </c>
      <c r="N211" t="s">
        <v>107</v>
      </c>
      <c r="P211" t="s">
        <v>1150</v>
      </c>
    </row>
    <row r="212" spans="1:16" ht="15" x14ac:dyDescent="0.25">
      <c r="A212" t="s">
        <v>107</v>
      </c>
      <c r="B212"/>
      <c r="C212" s="47"/>
      <c r="D212" t="b">
        <v>1</v>
      </c>
      <c r="E212" t="b">
        <f>ISNA(VLOOKUP(C212,A$3:A$461,1,FALSE))</f>
        <v>0</v>
      </c>
      <c r="G212" t="str">
        <f t="shared" si="7"/>
        <v/>
      </c>
      <c r="H212" t="str">
        <f t="shared" si="8"/>
        <v/>
      </c>
      <c r="J212" t="s">
        <v>111</v>
      </c>
      <c r="K212" t="str">
        <f>IF(J212=J211,"",J212)</f>
        <v>OK1DPA</v>
      </c>
      <c r="N212" t="s">
        <v>1834</v>
      </c>
      <c r="P212" t="s">
        <v>3349</v>
      </c>
    </row>
    <row r="213" spans="1:16" ht="15" x14ac:dyDescent="0.25">
      <c r="A213" t="s">
        <v>1834</v>
      </c>
      <c r="B213"/>
      <c r="C213" s="47"/>
      <c r="D213" t="b">
        <v>1</v>
      </c>
      <c r="E213" t="b">
        <f>ISNA(VLOOKUP(C213,A$3:A$461,1,FALSE))</f>
        <v>0</v>
      </c>
      <c r="G213" t="str">
        <f t="shared" si="7"/>
        <v/>
      </c>
      <c r="H213" t="str">
        <f t="shared" si="8"/>
        <v/>
      </c>
      <c r="J213" t="s">
        <v>89</v>
      </c>
      <c r="K213" t="str">
        <f>IF(J213=J212,"",J213)</f>
        <v>OK1DOY</v>
      </c>
      <c r="N213" t="s">
        <v>111</v>
      </c>
      <c r="P213" t="s">
        <v>2565</v>
      </c>
    </row>
    <row r="214" spans="1:16" ht="15" x14ac:dyDescent="0.25">
      <c r="A214" t="s">
        <v>111</v>
      </c>
      <c r="B214"/>
      <c r="C214" s="47"/>
      <c r="D214" t="b">
        <v>1</v>
      </c>
      <c r="E214" t="b">
        <f>ISNA(VLOOKUP(C214,A$3:A$461,1,FALSE))</f>
        <v>0</v>
      </c>
      <c r="G214" t="str">
        <f t="shared" si="7"/>
        <v/>
      </c>
      <c r="H214" t="str">
        <f t="shared" si="8"/>
        <v/>
      </c>
      <c r="J214" t="s">
        <v>3626</v>
      </c>
      <c r="K214" t="str">
        <f>IF(J214=J213,"",J214)</f>
        <v>OK1DOL</v>
      </c>
      <c r="N214" t="s">
        <v>89</v>
      </c>
      <c r="P214" t="s">
        <v>45</v>
      </c>
    </row>
    <row r="215" spans="1:16" ht="15" x14ac:dyDescent="0.25">
      <c r="A215" t="s">
        <v>89</v>
      </c>
      <c r="B215"/>
      <c r="C215" s="47"/>
      <c r="D215" t="b">
        <v>1</v>
      </c>
      <c r="E215" t="b">
        <f>ISNA(VLOOKUP(C215,A$3:A$461,1,FALSE))</f>
        <v>0</v>
      </c>
      <c r="G215" t="str">
        <f t="shared" si="7"/>
        <v/>
      </c>
      <c r="H215" t="str">
        <f t="shared" si="8"/>
        <v/>
      </c>
      <c r="J215" t="s">
        <v>2868</v>
      </c>
      <c r="K215" t="str">
        <f>IF(J215=J214,"",J215)</f>
        <v>OK1DNQ</v>
      </c>
      <c r="N215" t="s">
        <v>3626</v>
      </c>
      <c r="P215" t="s">
        <v>937</v>
      </c>
    </row>
    <row r="216" spans="1:16" ht="15" x14ac:dyDescent="0.25">
      <c r="A216" t="s">
        <v>3626</v>
      </c>
      <c r="B216"/>
      <c r="C216" s="47"/>
      <c r="D216" t="b">
        <v>1</v>
      </c>
      <c r="E216" t="b">
        <f>ISNA(VLOOKUP(C216,A$3:A$461,1,FALSE))</f>
        <v>0</v>
      </c>
      <c r="G216" t="str">
        <f t="shared" si="7"/>
        <v/>
      </c>
      <c r="H216" t="str">
        <f t="shared" si="8"/>
        <v/>
      </c>
      <c r="J216" t="s">
        <v>4120</v>
      </c>
      <c r="K216" t="str">
        <f>IF(J216=J215,"",J216)</f>
        <v>OK1DMV</v>
      </c>
      <c r="N216" t="s">
        <v>2868</v>
      </c>
      <c r="P216" t="s">
        <v>3490</v>
      </c>
    </row>
    <row r="217" spans="1:16" ht="15" x14ac:dyDescent="0.25">
      <c r="A217" t="s">
        <v>2868</v>
      </c>
      <c r="B217"/>
      <c r="C217" s="47"/>
      <c r="D217" t="b">
        <v>1</v>
      </c>
      <c r="E217" t="b">
        <f>ISNA(VLOOKUP(C217,A$3:A$461,1,FALSE))</f>
        <v>0</v>
      </c>
      <c r="G217" t="str">
        <f t="shared" si="7"/>
        <v/>
      </c>
      <c r="H217" t="str">
        <f t="shared" si="8"/>
        <v/>
      </c>
      <c r="J217" t="s">
        <v>2844</v>
      </c>
      <c r="K217" t="str">
        <f>IF(J217=J216,"",J217)</f>
        <v>OK1DJE</v>
      </c>
      <c r="N217" t="s">
        <v>4120</v>
      </c>
      <c r="P217" t="s">
        <v>1117</v>
      </c>
    </row>
    <row r="218" spans="1:16" ht="15" x14ac:dyDescent="0.25">
      <c r="A218" t="s">
        <v>4120</v>
      </c>
      <c r="B218"/>
      <c r="C218" s="47"/>
      <c r="D218" t="b">
        <v>1</v>
      </c>
      <c r="E218" t="b">
        <f>ISNA(VLOOKUP(C218,A$3:A$461,1,FALSE))</f>
        <v>0</v>
      </c>
      <c r="G218" t="str">
        <f t="shared" si="7"/>
        <v/>
      </c>
      <c r="H218" t="str">
        <f t="shared" si="8"/>
        <v/>
      </c>
      <c r="J218" t="s">
        <v>1141</v>
      </c>
      <c r="K218" t="str">
        <f>IF(J218=J217,"",J218)</f>
        <v>OK1DHP</v>
      </c>
      <c r="N218" t="s">
        <v>2844</v>
      </c>
      <c r="P218" t="s">
        <v>3073</v>
      </c>
    </row>
    <row r="219" spans="1:16" ht="15" x14ac:dyDescent="0.25">
      <c r="A219" t="s">
        <v>2844</v>
      </c>
      <c r="B219"/>
      <c r="C219" s="47"/>
      <c r="D219" t="b">
        <v>1</v>
      </c>
      <c r="E219" t="b">
        <f>ISNA(VLOOKUP(C219,A$3:A$461,1,FALSE))</f>
        <v>0</v>
      </c>
      <c r="G219" t="str">
        <f t="shared" si="7"/>
        <v/>
      </c>
      <c r="H219" t="str">
        <f t="shared" si="8"/>
        <v/>
      </c>
      <c r="J219" t="s">
        <v>808</v>
      </c>
      <c r="K219" t="str">
        <f>IF(J219=J218,"",J219)</f>
        <v>OK1DEK</v>
      </c>
      <c r="N219" t="s">
        <v>1141</v>
      </c>
      <c r="P219" t="s">
        <v>86</v>
      </c>
    </row>
    <row r="220" spans="1:16" ht="15" x14ac:dyDescent="0.25">
      <c r="A220" t="s">
        <v>1141</v>
      </c>
      <c r="B220"/>
      <c r="C220" s="47"/>
      <c r="D220" t="b">
        <v>1</v>
      </c>
      <c r="E220" t="b">
        <f>ISNA(VLOOKUP(C220,A$3:A$461,1,FALSE))</f>
        <v>0</v>
      </c>
      <c r="G220" t="str">
        <f t="shared" si="7"/>
        <v/>
      </c>
      <c r="H220" t="str">
        <f t="shared" si="8"/>
        <v/>
      </c>
      <c r="J220" t="s">
        <v>3417</v>
      </c>
      <c r="K220" t="str">
        <f>IF(J220=J219,"",J220)</f>
        <v>OK1DDV</v>
      </c>
      <c r="N220" t="s">
        <v>808</v>
      </c>
      <c r="P220" t="s">
        <v>3093</v>
      </c>
    </row>
    <row r="221" spans="1:16" ht="15" x14ac:dyDescent="0.25">
      <c r="A221" t="s">
        <v>808</v>
      </c>
      <c r="B221"/>
      <c r="C221" s="47"/>
      <c r="D221" t="b">
        <v>1</v>
      </c>
      <c r="E221" t="b">
        <f>ISNA(VLOOKUP(C221,A$3:A$461,1,FALSE))</f>
        <v>0</v>
      </c>
      <c r="G221" t="str">
        <f t="shared" si="7"/>
        <v/>
      </c>
      <c r="H221" t="str">
        <f t="shared" si="8"/>
        <v/>
      </c>
      <c r="J221" t="s">
        <v>1627</v>
      </c>
      <c r="K221" t="str">
        <f>IF(J221=J220,"",J221)</f>
        <v>OK1DCS</v>
      </c>
      <c r="N221" t="s">
        <v>3417</v>
      </c>
      <c r="P221" t="s">
        <v>1302</v>
      </c>
    </row>
    <row r="222" spans="1:16" ht="15" x14ac:dyDescent="0.25">
      <c r="A222" t="s">
        <v>3417</v>
      </c>
      <c r="B222"/>
      <c r="C222" s="47"/>
      <c r="D222" t="b">
        <v>1</v>
      </c>
      <c r="E222" t="b">
        <f>ISNA(VLOOKUP(C222,A$3:A$461,1,FALSE))</f>
        <v>0</v>
      </c>
      <c r="G222" t="str">
        <f t="shared" si="7"/>
        <v/>
      </c>
      <c r="H222" t="str">
        <f t="shared" si="8"/>
        <v/>
      </c>
      <c r="J222" t="s">
        <v>2247</v>
      </c>
      <c r="K222" t="str">
        <f>IF(J222=J221,"",J222)</f>
        <v>OK1DB</v>
      </c>
      <c r="N222" t="s">
        <v>1627</v>
      </c>
      <c r="P222" t="s">
        <v>919</v>
      </c>
    </row>
    <row r="223" spans="1:16" ht="15" x14ac:dyDescent="0.25">
      <c r="A223" t="s">
        <v>1627</v>
      </c>
      <c r="B223"/>
      <c r="C223" s="47"/>
      <c r="D223" t="b">
        <v>1</v>
      </c>
      <c r="E223" t="b">
        <f>ISNA(VLOOKUP(C223,A$3:A$461,1,FALSE))</f>
        <v>0</v>
      </c>
      <c r="G223" t="str">
        <f t="shared" si="7"/>
        <v/>
      </c>
      <c r="H223" t="str">
        <f t="shared" si="8"/>
        <v/>
      </c>
      <c r="J223" t="s">
        <v>1647</v>
      </c>
      <c r="K223" t="str">
        <f>IF(J223=J222,"",J223)</f>
        <v>OK1CZ</v>
      </c>
      <c r="N223" t="s">
        <v>2247</v>
      </c>
      <c r="P223" t="s">
        <v>3699</v>
      </c>
    </row>
    <row r="224" spans="1:16" ht="15" x14ac:dyDescent="0.25">
      <c r="A224" t="s">
        <v>2247</v>
      </c>
      <c r="B224"/>
      <c r="C224" s="47"/>
      <c r="D224" t="b">
        <v>1</v>
      </c>
      <c r="E224" t="b">
        <f>ISNA(VLOOKUP(C224,A$3:A$461,1,FALSE))</f>
        <v>0</v>
      </c>
      <c r="G224" t="str">
        <f t="shared" si="7"/>
        <v/>
      </c>
      <c r="H224" t="str">
        <f t="shared" si="8"/>
        <v/>
      </c>
      <c r="J224" t="s">
        <v>1338</v>
      </c>
      <c r="K224" t="str">
        <f>IF(J224=J223,"",J224)</f>
        <v>OK1CJH</v>
      </c>
      <c r="N224" t="s">
        <v>1647</v>
      </c>
      <c r="P224" t="s">
        <v>96</v>
      </c>
    </row>
    <row r="225" spans="1:16" ht="15" x14ac:dyDescent="0.25">
      <c r="A225" t="s">
        <v>1647</v>
      </c>
      <c r="B225"/>
      <c r="C225" s="47"/>
      <c r="D225" t="b">
        <v>1</v>
      </c>
      <c r="E225" t="b">
        <f>ISNA(VLOOKUP(C225,A$3:A$461,1,FALSE))</f>
        <v>0</v>
      </c>
      <c r="G225" t="str">
        <f t="shared" si="7"/>
        <v/>
      </c>
      <c r="H225" t="str">
        <f t="shared" si="8"/>
        <v/>
      </c>
      <c r="J225" t="s">
        <v>3088</v>
      </c>
      <c r="K225" t="str">
        <f>IF(J225=J224,"",J225)</f>
        <v>OK1BP</v>
      </c>
      <c r="N225" t="s">
        <v>1338</v>
      </c>
      <c r="P225" t="s">
        <v>57</v>
      </c>
    </row>
    <row r="226" spans="1:16" ht="15" x14ac:dyDescent="0.25">
      <c r="A226" t="s">
        <v>1338</v>
      </c>
      <c r="B226"/>
      <c r="C226" s="47"/>
      <c r="D226" t="b">
        <v>1</v>
      </c>
      <c r="E226" t="b">
        <f>ISNA(VLOOKUP(C226,A$3:A$461,1,FALSE))</f>
        <v>0</v>
      </c>
      <c r="G226" t="str">
        <f t="shared" si="7"/>
        <v/>
      </c>
      <c r="H226" t="str">
        <f t="shared" si="8"/>
        <v/>
      </c>
      <c r="J226" t="s">
        <v>1294</v>
      </c>
      <c r="K226" t="str">
        <f>IF(J226=J225,"",J226)</f>
        <v>OK1AYR</v>
      </c>
      <c r="N226" t="s">
        <v>3088</v>
      </c>
      <c r="P226" t="s">
        <v>1297</v>
      </c>
    </row>
    <row r="227" spans="1:16" ht="15" x14ac:dyDescent="0.25">
      <c r="A227" t="s">
        <v>3088</v>
      </c>
      <c r="B227"/>
      <c r="C227" s="47"/>
      <c r="D227" t="b">
        <v>1</v>
      </c>
      <c r="E227" t="b">
        <f>ISNA(VLOOKUP(C227,A$3:A$461,1,FALSE))</f>
        <v>0</v>
      </c>
      <c r="G227" t="str">
        <f t="shared" si="7"/>
        <v/>
      </c>
      <c r="H227" t="str">
        <f t="shared" si="8"/>
        <v/>
      </c>
      <c r="J227" t="s">
        <v>162</v>
      </c>
      <c r="K227" t="str">
        <f>IF(J227=J226,"",J227)</f>
        <v>OK1AXG</v>
      </c>
      <c r="N227" t="s">
        <v>4383</v>
      </c>
      <c r="P227" t="s">
        <v>4028</v>
      </c>
    </row>
    <row r="228" spans="1:16" ht="15" x14ac:dyDescent="0.25">
      <c r="A228" t="s">
        <v>4383</v>
      </c>
      <c r="B228" s="50"/>
      <c r="C228" s="47"/>
      <c r="D228" t="b">
        <v>1</v>
      </c>
      <c r="E228" t="b">
        <f>ISNA(VLOOKUP(C228,A$3:A$461,1,FALSE))</f>
        <v>0</v>
      </c>
      <c r="G228" t="str">
        <f t="shared" si="7"/>
        <v/>
      </c>
      <c r="H228" t="str">
        <f t="shared" si="8"/>
        <v/>
      </c>
      <c r="J228" s="50" t="s">
        <v>1305</v>
      </c>
      <c r="K228" t="str">
        <f>IF(J228=J227,"",J228)</f>
        <v>OK1ARO</v>
      </c>
      <c r="N228" t="s">
        <v>1294</v>
      </c>
      <c r="P228" t="s">
        <v>363</v>
      </c>
    </row>
    <row r="229" spans="1:16" ht="15" x14ac:dyDescent="0.25">
      <c r="A229" t="s">
        <v>1294</v>
      </c>
      <c r="B229" s="50"/>
      <c r="C229" s="47"/>
      <c r="D229" t="b">
        <v>1</v>
      </c>
      <c r="E229" t="b">
        <f>ISNA(VLOOKUP(C229,A$3:A$461,1,FALSE))</f>
        <v>0</v>
      </c>
      <c r="G229" t="str">
        <f t="shared" si="7"/>
        <v/>
      </c>
      <c r="H229" t="str">
        <f t="shared" si="8"/>
        <v/>
      </c>
      <c r="J229" s="50" t="s">
        <v>283</v>
      </c>
      <c r="K229" t="str">
        <f>IF(J229=J228,"",J229)</f>
        <v>OK1AGE</v>
      </c>
      <c r="N229" t="s">
        <v>162</v>
      </c>
      <c r="P229" t="s">
        <v>92</v>
      </c>
    </row>
    <row r="230" spans="1:16" ht="15" x14ac:dyDescent="0.25">
      <c r="A230" t="s">
        <v>162</v>
      </c>
      <c r="B230" s="50"/>
      <c r="C230" s="47"/>
      <c r="D230" t="b">
        <v>1</v>
      </c>
      <c r="E230" t="b">
        <f>ISNA(VLOOKUP(C230,A$3:A$461,1,FALSE))</f>
        <v>0</v>
      </c>
      <c r="G230" t="str">
        <f t="shared" si="7"/>
        <v/>
      </c>
      <c r="H230" t="str">
        <f t="shared" si="8"/>
        <v/>
      </c>
      <c r="J230" s="50" t="s">
        <v>184</v>
      </c>
      <c r="K230" t="str">
        <f>IF(J230=J229,"",J230)</f>
        <v>OK1ADT</v>
      </c>
      <c r="N230" t="s">
        <v>1305</v>
      </c>
      <c r="O230" s="60"/>
      <c r="P230" t="s">
        <v>1416</v>
      </c>
    </row>
    <row r="231" spans="1:16" ht="15" x14ac:dyDescent="0.25">
      <c r="A231" t="s">
        <v>1305</v>
      </c>
      <c r="B231" s="50"/>
      <c r="C231" s="47"/>
      <c r="D231" t="b">
        <v>1</v>
      </c>
      <c r="E231" t="b">
        <f>ISNA(VLOOKUP(C231,A$3:A$461,1,FALSE))</f>
        <v>0</v>
      </c>
      <c r="G231" t="str">
        <f t="shared" si="7"/>
        <v/>
      </c>
      <c r="H231" t="str">
        <f t="shared" si="8"/>
        <v/>
      </c>
      <c r="J231" t="s">
        <v>4376</v>
      </c>
      <c r="K231" t="str">
        <f>IF(J231=J230,"",J231)</f>
        <v>OK2BMU</v>
      </c>
      <c r="N231" t="s">
        <v>283</v>
      </c>
      <c r="P231" t="s">
        <v>2752</v>
      </c>
    </row>
    <row r="232" spans="1:16" ht="15" x14ac:dyDescent="0.25">
      <c r="A232" t="s">
        <v>283</v>
      </c>
      <c r="B232" s="50"/>
      <c r="C232" s="47"/>
      <c r="D232" t="b">
        <v>1</v>
      </c>
      <c r="E232" t="b">
        <f>ISNA(VLOOKUP(C232,A$3:A$461,1,FALSE))</f>
        <v>0</v>
      </c>
      <c r="G232" t="str">
        <f t="shared" si="7"/>
        <v/>
      </c>
      <c r="H232" t="str">
        <f t="shared" si="8"/>
        <v/>
      </c>
      <c r="J232" t="s">
        <v>4098</v>
      </c>
      <c r="K232" t="str">
        <f t="shared" ref="K232:K248" si="9">IF(J232=J231,"",J232)</f>
        <v>OK1FPQ</v>
      </c>
      <c r="N232" t="s">
        <v>184</v>
      </c>
      <c r="P232" t="s">
        <v>4034</v>
      </c>
    </row>
    <row r="233" spans="1:16" ht="15" x14ac:dyDescent="0.25">
      <c r="A233" t="s">
        <v>184</v>
      </c>
      <c r="B233" s="50"/>
      <c r="C233" s="47"/>
      <c r="D233" t="b">
        <v>1</v>
      </c>
      <c r="E233" t="b">
        <f>ISNA(VLOOKUP(C233,A$3:A$461,1,FALSE))</f>
        <v>0</v>
      </c>
      <c r="G233" t="str">
        <f t="shared" si="7"/>
        <v/>
      </c>
      <c r="H233" t="str">
        <f t="shared" si="8"/>
        <v/>
      </c>
      <c r="J233" t="s">
        <v>4383</v>
      </c>
      <c r="K233" t="str">
        <f t="shared" si="9"/>
        <v>OK1AYU/P</v>
      </c>
      <c r="N233" t="s">
        <v>1</v>
      </c>
      <c r="P233" t="s">
        <v>3427</v>
      </c>
    </row>
    <row r="234" spans="1:16" ht="15" x14ac:dyDescent="0.25">
      <c r="A234" s="50"/>
      <c r="B234" s="50"/>
      <c r="C234" s="47"/>
      <c r="D234" t="b">
        <v>1</v>
      </c>
      <c r="E234" t="b">
        <f>ISNA(VLOOKUP(C234,A$3:A$461,1,FALSE))</f>
        <v>0</v>
      </c>
      <c r="G234" t="str">
        <f t="shared" si="7"/>
        <v/>
      </c>
      <c r="H234" t="str">
        <f t="shared" si="8"/>
        <v/>
      </c>
      <c r="J234" s="50"/>
      <c r="K234">
        <f t="shared" si="9"/>
        <v>0</v>
      </c>
      <c r="N234" t="s">
        <v>607</v>
      </c>
      <c r="O234" s="50"/>
      <c r="P234" t="s">
        <v>2289</v>
      </c>
    </row>
    <row r="235" spans="1:16" ht="15" x14ac:dyDescent="0.25">
      <c r="A235" s="50"/>
      <c r="B235" s="50"/>
      <c r="C235" s="47"/>
      <c r="D235" t="b">
        <v>1</v>
      </c>
      <c r="E235" t="b">
        <f>ISNA(VLOOKUP(C235,A$3:A$461,1,FALSE))</f>
        <v>0</v>
      </c>
      <c r="G235" t="str">
        <f t="shared" ref="G235:G267" si="10">IF(B235="multi","",IF(D235=E235,C235,""))</f>
        <v/>
      </c>
      <c r="H235" t="str">
        <f t="shared" ref="H235:H267" si="11">IF(B235="single","",IF(D235=E235,C235,""))</f>
        <v/>
      </c>
      <c r="J235" s="50"/>
      <c r="K235" t="str">
        <f t="shared" si="9"/>
        <v/>
      </c>
      <c r="N235" t="s">
        <v>607</v>
      </c>
      <c r="P235" t="s">
        <v>672</v>
      </c>
    </row>
    <row r="236" spans="1:16" ht="15" x14ac:dyDescent="0.25">
      <c r="A236" s="50" t="s">
        <v>607</v>
      </c>
      <c r="B236" s="50"/>
      <c r="C236" s="47"/>
      <c r="D236" t="b">
        <v>1</v>
      </c>
      <c r="E236" t="b">
        <f>ISNA(VLOOKUP(C236,A$3:A$461,1,FALSE))</f>
        <v>0</v>
      </c>
      <c r="G236" t="str">
        <f t="shared" si="10"/>
        <v/>
      </c>
      <c r="H236" t="str">
        <f t="shared" si="11"/>
        <v/>
      </c>
      <c r="J236" s="50" t="s">
        <v>607</v>
      </c>
      <c r="K236" t="str">
        <f t="shared" si="9"/>
        <v/>
      </c>
      <c r="N236" t="s">
        <v>607</v>
      </c>
      <c r="P236" t="s">
        <v>2806</v>
      </c>
    </row>
    <row r="237" spans="1:16" ht="15" x14ac:dyDescent="0.25">
      <c r="A237" s="50" t="s">
        <v>607</v>
      </c>
      <c r="B237" s="50"/>
      <c r="C237" s="47"/>
      <c r="D237" t="b">
        <v>1</v>
      </c>
      <c r="E237" t="b">
        <f>ISNA(VLOOKUP(C237,A$3:A$461,1,FALSE))</f>
        <v>0</v>
      </c>
      <c r="G237" t="str">
        <f t="shared" si="10"/>
        <v/>
      </c>
      <c r="H237" t="str">
        <f t="shared" si="11"/>
        <v/>
      </c>
      <c r="J237" s="50" t="s">
        <v>607</v>
      </c>
      <c r="K237" t="str">
        <f t="shared" si="9"/>
        <v/>
      </c>
      <c r="N237" t="s">
        <v>607</v>
      </c>
      <c r="P237" t="s">
        <v>1886</v>
      </c>
    </row>
    <row r="238" spans="1:16" ht="15" x14ac:dyDescent="0.25">
      <c r="A238" s="50" t="s">
        <v>607</v>
      </c>
      <c r="B238" s="50"/>
      <c r="C238" s="47"/>
      <c r="D238" t="b">
        <v>1</v>
      </c>
      <c r="E238" t="b">
        <f>ISNA(VLOOKUP(C238,A$3:A$461,1,FALSE))</f>
        <v>0</v>
      </c>
      <c r="G238" t="str">
        <f t="shared" si="10"/>
        <v/>
      </c>
      <c r="H238" t="str">
        <f t="shared" si="11"/>
        <v/>
      </c>
      <c r="J238" s="50" t="s">
        <v>607</v>
      </c>
      <c r="K238" t="str">
        <f t="shared" si="9"/>
        <v/>
      </c>
      <c r="N238" t="s">
        <v>607</v>
      </c>
      <c r="P238" t="s">
        <v>2121</v>
      </c>
    </row>
    <row r="239" spans="1:16" ht="15" x14ac:dyDescent="0.25">
      <c r="A239" s="50" t="s">
        <v>607</v>
      </c>
      <c r="B239" s="50"/>
      <c r="C239" s="47"/>
      <c r="D239" t="b">
        <v>1</v>
      </c>
      <c r="E239" t="b">
        <f>ISNA(VLOOKUP(C239,A$3:A$461,1,FALSE))</f>
        <v>0</v>
      </c>
      <c r="G239" t="str">
        <f t="shared" si="10"/>
        <v/>
      </c>
      <c r="H239" t="str">
        <f t="shared" si="11"/>
        <v/>
      </c>
      <c r="J239" s="50" t="s">
        <v>607</v>
      </c>
      <c r="K239" t="str">
        <f t="shared" si="9"/>
        <v/>
      </c>
      <c r="N239" t="s">
        <v>607</v>
      </c>
      <c r="P239" t="s">
        <v>2767</v>
      </c>
    </row>
    <row r="240" spans="1:16" ht="15" x14ac:dyDescent="0.25">
      <c r="A240" s="50" t="s">
        <v>607</v>
      </c>
      <c r="B240" s="50"/>
      <c r="C240" s="47"/>
      <c r="D240" t="b">
        <v>1</v>
      </c>
      <c r="E240" t="b">
        <f>ISNA(VLOOKUP(C240,A$3:A$461,1,FALSE))</f>
        <v>0</v>
      </c>
      <c r="G240" t="str">
        <f t="shared" si="10"/>
        <v/>
      </c>
      <c r="H240" t="str">
        <f t="shared" si="11"/>
        <v/>
      </c>
      <c r="J240" s="50" t="s">
        <v>607</v>
      </c>
      <c r="K240" t="str">
        <f t="shared" si="9"/>
        <v/>
      </c>
      <c r="N240" t="s">
        <v>607</v>
      </c>
      <c r="O240" s="57"/>
      <c r="P240" t="s">
        <v>2873</v>
      </c>
    </row>
    <row r="241" spans="1:16" ht="15" x14ac:dyDescent="0.25">
      <c r="A241" s="50" t="s">
        <v>607</v>
      </c>
      <c r="B241" s="50"/>
      <c r="C241" s="47"/>
      <c r="D241" t="b">
        <v>1</v>
      </c>
      <c r="E241" t="b">
        <f>ISNA(VLOOKUP(C241,A$3:A$461,1,FALSE))</f>
        <v>0</v>
      </c>
      <c r="G241" t="str">
        <f t="shared" si="10"/>
        <v/>
      </c>
      <c r="H241" t="str">
        <f t="shared" si="11"/>
        <v/>
      </c>
      <c r="J241" s="50" t="s">
        <v>607</v>
      </c>
      <c r="K241" t="str">
        <f t="shared" si="9"/>
        <v/>
      </c>
      <c r="N241" t="s">
        <v>607</v>
      </c>
      <c r="P241" t="s">
        <v>362</v>
      </c>
    </row>
    <row r="242" spans="1:16" ht="15" x14ac:dyDescent="0.25">
      <c r="A242" s="50" t="s">
        <v>607</v>
      </c>
      <c r="B242" s="50"/>
      <c r="C242" s="47"/>
      <c r="D242" t="b">
        <v>1</v>
      </c>
      <c r="E242" t="b">
        <f>ISNA(VLOOKUP(C242,A$3:A$461,1,FALSE))</f>
        <v>0</v>
      </c>
      <c r="G242" t="str">
        <f t="shared" si="10"/>
        <v/>
      </c>
      <c r="H242" t="str">
        <f t="shared" si="11"/>
        <v/>
      </c>
      <c r="J242" s="50" t="s">
        <v>607</v>
      </c>
      <c r="K242" t="str">
        <f t="shared" si="9"/>
        <v/>
      </c>
      <c r="N242" t="s">
        <v>607</v>
      </c>
      <c r="P242" t="s">
        <v>689</v>
      </c>
    </row>
    <row r="243" spans="1:16" ht="15" x14ac:dyDescent="0.25">
      <c r="A243" s="57" t="s">
        <v>607</v>
      </c>
      <c r="B243"/>
      <c r="C243" s="47"/>
      <c r="D243" t="b">
        <v>1</v>
      </c>
      <c r="E243" t="b">
        <f>ISNA(VLOOKUP(C243,A$3:A$461,1,FALSE))</f>
        <v>0</v>
      </c>
      <c r="G243" t="str">
        <f t="shared" si="10"/>
        <v/>
      </c>
      <c r="H243" t="str">
        <f t="shared" si="11"/>
        <v/>
      </c>
      <c r="J243" s="57" t="s">
        <v>607</v>
      </c>
      <c r="K243" t="str">
        <f t="shared" si="9"/>
        <v/>
      </c>
      <c r="N243" t="s">
        <v>607</v>
      </c>
      <c r="P243" t="s">
        <v>2675</v>
      </c>
    </row>
    <row r="244" spans="1:16" ht="15" x14ac:dyDescent="0.25">
      <c r="A244" s="57" t="s">
        <v>607</v>
      </c>
      <c r="B244"/>
      <c r="C244" s="47"/>
      <c r="D244" t="b">
        <v>1</v>
      </c>
      <c r="E244" t="b">
        <f>ISNA(VLOOKUP(C244,A$3:A$461,1,FALSE))</f>
        <v>0</v>
      </c>
      <c r="G244" t="str">
        <f t="shared" si="10"/>
        <v/>
      </c>
      <c r="H244" t="str">
        <f t="shared" si="11"/>
        <v/>
      </c>
      <c r="J244" s="57" t="s">
        <v>607</v>
      </c>
      <c r="K244" t="str">
        <f t="shared" si="9"/>
        <v/>
      </c>
      <c r="N244" t="s">
        <v>607</v>
      </c>
      <c r="P244" t="s">
        <v>2264</v>
      </c>
    </row>
    <row r="245" spans="1:16" ht="15" x14ac:dyDescent="0.25">
      <c r="A245" t="s">
        <v>607</v>
      </c>
      <c r="B245"/>
      <c r="C245" s="47"/>
      <c r="D245" t="b">
        <v>1</v>
      </c>
      <c r="E245" t="b">
        <f>ISNA(VLOOKUP(C245,A$3:A$461,1,FALSE))</f>
        <v>0</v>
      </c>
      <c r="G245" t="str">
        <f t="shared" si="10"/>
        <v/>
      </c>
      <c r="H245" t="str">
        <f t="shared" si="11"/>
        <v/>
      </c>
      <c r="J245" t="s">
        <v>607</v>
      </c>
      <c r="K245" t="str">
        <f t="shared" si="9"/>
        <v/>
      </c>
      <c r="N245" t="s">
        <v>607</v>
      </c>
      <c r="P245" t="s">
        <v>1098</v>
      </c>
    </row>
    <row r="246" spans="1:16" ht="15" x14ac:dyDescent="0.25">
      <c r="A246" t="s">
        <v>607</v>
      </c>
      <c r="B246"/>
      <c r="C246" s="47"/>
      <c r="D246" t="b">
        <v>1</v>
      </c>
      <c r="E246" t="b">
        <f>ISNA(VLOOKUP(C246,A$3:A$461,1,FALSE))</f>
        <v>0</v>
      </c>
      <c r="G246" t="str">
        <f t="shared" si="10"/>
        <v/>
      </c>
      <c r="H246" t="str">
        <f t="shared" si="11"/>
        <v/>
      </c>
      <c r="J246" t="s">
        <v>607</v>
      </c>
      <c r="K246" t="str">
        <f t="shared" si="9"/>
        <v/>
      </c>
      <c r="N246" t="s">
        <v>607</v>
      </c>
      <c r="P246" t="s">
        <v>811</v>
      </c>
    </row>
    <row r="247" spans="1:16" ht="15" x14ac:dyDescent="0.25">
      <c r="A247" t="s">
        <v>607</v>
      </c>
      <c r="B247"/>
      <c r="C247" s="47"/>
      <c r="D247" t="b">
        <v>1</v>
      </c>
      <c r="E247" t="b">
        <f>ISNA(VLOOKUP(C247,A$3:A$461,1,FALSE))</f>
        <v>0</v>
      </c>
      <c r="G247" t="str">
        <f t="shared" si="10"/>
        <v/>
      </c>
      <c r="H247" t="str">
        <f t="shared" si="11"/>
        <v/>
      </c>
      <c r="J247" t="s">
        <v>607</v>
      </c>
      <c r="K247" t="str">
        <f t="shared" si="9"/>
        <v/>
      </c>
      <c r="N247" t="s">
        <v>607</v>
      </c>
      <c r="P247" t="s">
        <v>1391</v>
      </c>
    </row>
    <row r="248" spans="1:16" ht="15" x14ac:dyDescent="0.25">
      <c r="A248" t="s">
        <v>607</v>
      </c>
      <c r="B248"/>
      <c r="C248" s="47"/>
      <c r="D248" t="b">
        <v>1</v>
      </c>
      <c r="E248" t="b">
        <f>ISNA(VLOOKUP(C248,A$3:A$461,1,FALSE))</f>
        <v>0</v>
      </c>
      <c r="G248" t="str">
        <f t="shared" si="10"/>
        <v/>
      </c>
      <c r="H248" t="str">
        <f t="shared" si="11"/>
        <v/>
      </c>
      <c r="J248" t="s">
        <v>607</v>
      </c>
      <c r="K248" t="str">
        <f t="shared" si="9"/>
        <v/>
      </c>
      <c r="N248" t="s">
        <v>607</v>
      </c>
      <c r="P248" t="s">
        <v>76</v>
      </c>
    </row>
    <row r="249" spans="1:16" ht="15" x14ac:dyDescent="0.25">
      <c r="A249">
        <v>0</v>
      </c>
      <c r="B249"/>
      <c r="C249" s="47"/>
      <c r="D249" t="b">
        <v>1</v>
      </c>
      <c r="E249" t="b">
        <f>ISNA(VLOOKUP(C249,A$3:A$461,1,FALSE))</f>
        <v>0</v>
      </c>
      <c r="G249" t="str">
        <f t="shared" si="10"/>
        <v/>
      </c>
      <c r="H249" t="str">
        <f t="shared" si="11"/>
        <v/>
      </c>
      <c r="J249">
        <v>0</v>
      </c>
      <c r="N249" t="s">
        <v>607</v>
      </c>
      <c r="P249" t="s">
        <v>537</v>
      </c>
    </row>
    <row r="250" spans="1:16" ht="15" x14ac:dyDescent="0.25">
      <c r="A250" t="s">
        <v>607</v>
      </c>
      <c r="B250"/>
      <c r="C250" s="47"/>
      <c r="D250" t="b">
        <v>1</v>
      </c>
      <c r="E250" t="b">
        <f>ISNA(VLOOKUP(C250,A$3:A$461,1,FALSE))</f>
        <v>0</v>
      </c>
      <c r="G250" t="str">
        <f t="shared" si="10"/>
        <v/>
      </c>
      <c r="H250" t="str">
        <f t="shared" si="11"/>
        <v/>
      </c>
      <c r="J250" t="s">
        <v>607</v>
      </c>
      <c r="K250" t="str">
        <f>IF(J250=J249,"",J250)</f>
        <v/>
      </c>
      <c r="N250" t="s">
        <v>607</v>
      </c>
      <c r="P250" t="s">
        <v>642</v>
      </c>
    </row>
    <row r="251" spans="1:16" ht="15" x14ac:dyDescent="0.25">
      <c r="A251" t="s">
        <v>607</v>
      </c>
      <c r="B251"/>
      <c r="C251" s="47"/>
      <c r="D251" t="b">
        <v>1</v>
      </c>
      <c r="E251" t="b">
        <f>ISNA(VLOOKUP(C251,A$3:A$461,1,FALSE))</f>
        <v>0</v>
      </c>
      <c r="G251" t="str">
        <f t="shared" si="10"/>
        <v/>
      </c>
      <c r="H251" t="str">
        <f t="shared" si="11"/>
        <v/>
      </c>
      <c r="J251" t="s">
        <v>607</v>
      </c>
      <c r="K251" t="str">
        <f>IF(J251=J250,"",J251)</f>
        <v/>
      </c>
      <c r="N251" t="s">
        <v>607</v>
      </c>
      <c r="P251" t="s">
        <v>924</v>
      </c>
    </row>
    <row r="252" spans="1:16" ht="15" x14ac:dyDescent="0.25">
      <c r="A252" t="s">
        <v>607</v>
      </c>
      <c r="B252"/>
      <c r="C252" s="47"/>
      <c r="D252" t="b">
        <v>1</v>
      </c>
      <c r="E252" t="b">
        <f>ISNA(VLOOKUP(C252,A$3:A$461,1,FALSE))</f>
        <v>0</v>
      </c>
      <c r="G252" t="str">
        <f t="shared" si="10"/>
        <v/>
      </c>
      <c r="H252" t="str">
        <f t="shared" si="11"/>
        <v/>
      </c>
      <c r="J252" t="s">
        <v>607</v>
      </c>
      <c r="K252" t="str">
        <f>IF(J252=J251,"",J252)</f>
        <v/>
      </c>
      <c r="N252" t="s">
        <v>607</v>
      </c>
      <c r="P252" t="s">
        <v>1421</v>
      </c>
    </row>
    <row r="253" spans="1:16" ht="15" x14ac:dyDescent="0.25">
      <c r="A253" t="s">
        <v>607</v>
      </c>
      <c r="B253"/>
      <c r="C253" s="47"/>
      <c r="D253" t="b">
        <v>1</v>
      </c>
      <c r="E253" t="b">
        <f>ISNA(VLOOKUP(C253,A$3:A$461,1,FALSE))</f>
        <v>0</v>
      </c>
      <c r="G253" t="str">
        <f t="shared" si="10"/>
        <v/>
      </c>
      <c r="H253" t="str">
        <f t="shared" si="11"/>
        <v/>
      </c>
      <c r="J253" t="s">
        <v>607</v>
      </c>
      <c r="K253" t="str">
        <f>IF(J253=J252,"",J253)</f>
        <v/>
      </c>
      <c r="N253" t="s">
        <v>607</v>
      </c>
      <c r="P253" t="s">
        <v>23</v>
      </c>
    </row>
    <row r="254" spans="1:16" ht="15" x14ac:dyDescent="0.25">
      <c r="A254" t="s">
        <v>607</v>
      </c>
      <c r="B254"/>
      <c r="C254" s="47"/>
      <c r="D254" t="b">
        <v>1</v>
      </c>
      <c r="E254" t="b">
        <f>ISNA(VLOOKUP(C254,A$3:A$461,1,FALSE))</f>
        <v>0</v>
      </c>
      <c r="G254" t="str">
        <f t="shared" si="10"/>
        <v/>
      </c>
      <c r="H254" t="str">
        <f t="shared" si="11"/>
        <v/>
      </c>
      <c r="J254" t="s">
        <v>607</v>
      </c>
      <c r="K254" t="str">
        <f>IF(J254=J253,"",J254)</f>
        <v/>
      </c>
      <c r="N254" t="s">
        <v>607</v>
      </c>
      <c r="P254" t="s">
        <v>3337</v>
      </c>
    </row>
    <row r="255" spans="1:16" ht="15" x14ac:dyDescent="0.25">
      <c r="A255" t="s">
        <v>607</v>
      </c>
      <c r="B255"/>
      <c r="C255" s="47"/>
      <c r="D255" t="b">
        <v>1</v>
      </c>
      <c r="E255" t="b">
        <f>ISNA(VLOOKUP(C255,A$3:A$461,1,FALSE))</f>
        <v>0</v>
      </c>
      <c r="G255" t="str">
        <f t="shared" si="10"/>
        <v/>
      </c>
      <c r="H255" t="str">
        <f t="shared" si="11"/>
        <v/>
      </c>
      <c r="J255" t="s">
        <v>607</v>
      </c>
      <c r="K255" t="str">
        <f>IF(J255=J254,"",J255)</f>
        <v/>
      </c>
      <c r="N255" t="s">
        <v>607</v>
      </c>
      <c r="P255" t="s">
        <v>3485</v>
      </c>
    </row>
    <row r="256" spans="1:16" ht="15" x14ac:dyDescent="0.25">
      <c r="A256" t="s">
        <v>607</v>
      </c>
      <c r="B256"/>
      <c r="C256" s="47"/>
      <c r="D256" t="b">
        <v>1</v>
      </c>
      <c r="E256" t="b">
        <f>ISNA(VLOOKUP(C256,A$3:A$461,1,FALSE))</f>
        <v>0</v>
      </c>
      <c r="G256" t="str">
        <f t="shared" si="10"/>
        <v/>
      </c>
      <c r="H256" t="str">
        <f t="shared" si="11"/>
        <v/>
      </c>
      <c r="J256" t="s">
        <v>607</v>
      </c>
      <c r="K256" t="str">
        <f>IF(J256=J255,"",J256)</f>
        <v/>
      </c>
      <c r="N256" t="s">
        <v>607</v>
      </c>
      <c r="P256" t="s">
        <v>4044</v>
      </c>
    </row>
    <row r="257" spans="1:16" ht="15" x14ac:dyDescent="0.25">
      <c r="A257" t="s">
        <v>607</v>
      </c>
      <c r="B257"/>
      <c r="C257" s="47"/>
      <c r="D257" t="b">
        <v>1</v>
      </c>
      <c r="E257" t="b">
        <f>ISNA(VLOOKUP(C257,A$3:A$461,1,FALSE))</f>
        <v>0</v>
      </c>
      <c r="G257" t="str">
        <f t="shared" si="10"/>
        <v/>
      </c>
      <c r="H257" t="str">
        <f t="shared" si="11"/>
        <v/>
      </c>
      <c r="J257" t="s">
        <v>607</v>
      </c>
      <c r="K257" t="str">
        <f>IF(J257=J256,"",J257)</f>
        <v/>
      </c>
      <c r="N257" t="s">
        <v>607</v>
      </c>
      <c r="P257" t="s">
        <v>963</v>
      </c>
    </row>
    <row r="258" spans="1:16" ht="15" x14ac:dyDescent="0.25">
      <c r="A258" t="s">
        <v>607</v>
      </c>
      <c r="B258"/>
      <c r="C258" s="47"/>
      <c r="D258" t="b">
        <v>1</v>
      </c>
      <c r="E258" t="b">
        <f>ISNA(VLOOKUP(C258,A$3:A$461,1,FALSE))</f>
        <v>0</v>
      </c>
      <c r="G258" t="str">
        <f t="shared" si="10"/>
        <v/>
      </c>
      <c r="H258" t="str">
        <f t="shared" si="11"/>
        <v/>
      </c>
      <c r="J258" t="s">
        <v>607</v>
      </c>
      <c r="K258" t="str">
        <f>IF(J258=J257,"",J258)</f>
        <v/>
      </c>
      <c r="N258" t="s">
        <v>607</v>
      </c>
      <c r="P258" t="s">
        <v>2298</v>
      </c>
    </row>
    <row r="259" spans="1:16" ht="15" x14ac:dyDescent="0.25">
      <c r="A259" t="s">
        <v>607</v>
      </c>
      <c r="B259"/>
      <c r="C259" s="47"/>
      <c r="D259" t="b">
        <v>1</v>
      </c>
      <c r="E259" t="b">
        <f>ISNA(VLOOKUP(C259,A$3:A$461,1,FALSE))</f>
        <v>0</v>
      </c>
      <c r="G259" t="str">
        <f t="shared" si="10"/>
        <v/>
      </c>
      <c r="H259" t="str">
        <f t="shared" si="11"/>
        <v/>
      </c>
      <c r="J259" t="s">
        <v>607</v>
      </c>
      <c r="K259" t="str">
        <f>IF(J259=J258,"",J259)</f>
        <v/>
      </c>
      <c r="N259" t="s">
        <v>607</v>
      </c>
      <c r="P259" t="s">
        <v>2253</v>
      </c>
    </row>
    <row r="260" spans="1:16" ht="15" x14ac:dyDescent="0.25">
      <c r="A260" t="s">
        <v>607</v>
      </c>
      <c r="B260"/>
      <c r="C260" s="47"/>
      <c r="D260" t="b">
        <v>1</v>
      </c>
      <c r="E260" t="b">
        <f>ISNA(VLOOKUP(C260,A$3:A$461,1,FALSE))</f>
        <v>0</v>
      </c>
      <c r="G260" t="str">
        <f t="shared" si="10"/>
        <v/>
      </c>
      <c r="H260" t="str">
        <f t="shared" si="11"/>
        <v/>
      </c>
      <c r="J260" t="s">
        <v>607</v>
      </c>
      <c r="K260" t="str">
        <f>IF(J260=J259,"",J260)</f>
        <v/>
      </c>
      <c r="N260" t="s">
        <v>607</v>
      </c>
      <c r="P260" t="s">
        <v>2179</v>
      </c>
    </row>
    <row r="261" spans="1:16" ht="15" x14ac:dyDescent="0.25">
      <c r="A261" t="s">
        <v>607</v>
      </c>
      <c r="B261"/>
      <c r="C261" s="47"/>
      <c r="D261" t="b">
        <v>1</v>
      </c>
      <c r="E261" t="b">
        <f>ISNA(VLOOKUP(C261,A$3:A$461,1,FALSE))</f>
        <v>0</v>
      </c>
      <c r="G261" t="str">
        <f t="shared" si="10"/>
        <v/>
      </c>
      <c r="H261" t="str">
        <f t="shared" si="11"/>
        <v/>
      </c>
      <c r="J261" t="s">
        <v>607</v>
      </c>
      <c r="K261" t="str">
        <f>IF(J261=J260,"",J261)</f>
        <v/>
      </c>
      <c r="N261" t="s">
        <v>607</v>
      </c>
      <c r="P261" t="s">
        <v>277</v>
      </c>
    </row>
    <row r="262" spans="1:16" ht="15" x14ac:dyDescent="0.25">
      <c r="A262" t="s">
        <v>607</v>
      </c>
      <c r="B262"/>
      <c r="C262" s="47"/>
      <c r="D262" t="b">
        <v>1</v>
      </c>
      <c r="E262" t="b">
        <f>ISNA(VLOOKUP(C262,A$3:A$461,1,FALSE))</f>
        <v>0</v>
      </c>
      <c r="G262" t="str">
        <f t="shared" si="10"/>
        <v/>
      </c>
      <c r="H262" t="str">
        <f t="shared" si="11"/>
        <v/>
      </c>
      <c r="J262" t="s">
        <v>607</v>
      </c>
      <c r="K262" t="str">
        <f>IF(J262=J261,"",J262)</f>
        <v/>
      </c>
      <c r="N262" t="s">
        <v>607</v>
      </c>
      <c r="P262" t="s">
        <v>115</v>
      </c>
    </row>
    <row r="263" spans="1:16" ht="15" x14ac:dyDescent="0.25">
      <c r="A263" t="s">
        <v>607</v>
      </c>
      <c r="B263"/>
      <c r="C263" s="47"/>
      <c r="D263" t="b">
        <v>1</v>
      </c>
      <c r="E263" t="b">
        <f>ISNA(VLOOKUP(C263,A$3:A$461,1,FALSE))</f>
        <v>0</v>
      </c>
      <c r="G263" t="str">
        <f t="shared" si="10"/>
        <v/>
      </c>
      <c r="H263" t="str">
        <f t="shared" si="11"/>
        <v/>
      </c>
      <c r="J263" t="s">
        <v>607</v>
      </c>
      <c r="K263" t="str">
        <f>IF(J263=J262,"",J263)</f>
        <v/>
      </c>
      <c r="N263" t="s">
        <v>607</v>
      </c>
      <c r="P263" t="s">
        <v>2211</v>
      </c>
    </row>
    <row r="264" spans="1:16" ht="15" x14ac:dyDescent="0.25">
      <c r="A264" t="s">
        <v>607</v>
      </c>
      <c r="B264"/>
      <c r="C264" s="47"/>
      <c r="D264" t="b">
        <v>1</v>
      </c>
      <c r="E264" t="b">
        <f>ISNA(VLOOKUP(C264,A$3:A$461,1,FALSE))</f>
        <v>0</v>
      </c>
      <c r="G264" t="str">
        <f t="shared" si="10"/>
        <v/>
      </c>
      <c r="H264" t="str">
        <f t="shared" si="11"/>
        <v/>
      </c>
      <c r="J264" t="s">
        <v>607</v>
      </c>
      <c r="K264" t="str">
        <f>IF(J264=J263,"",J264)</f>
        <v/>
      </c>
      <c r="N264" t="s">
        <v>607</v>
      </c>
      <c r="O264" s="58"/>
      <c r="P264" t="s">
        <v>662</v>
      </c>
    </row>
    <row r="265" spans="1:16" ht="15" x14ac:dyDescent="0.25">
      <c r="A265" t="s">
        <v>607</v>
      </c>
      <c r="B265"/>
      <c r="C265" s="47"/>
      <c r="D265" t="b">
        <v>1</v>
      </c>
      <c r="E265" t="b">
        <f>ISNA(VLOOKUP(C265,A$3:A$461,1,FALSE))</f>
        <v>0</v>
      </c>
      <c r="G265" t="str">
        <f t="shared" si="10"/>
        <v/>
      </c>
      <c r="H265" t="str">
        <f t="shared" si="11"/>
        <v/>
      </c>
      <c r="J265" t="s">
        <v>607</v>
      </c>
      <c r="K265" t="str">
        <f>IF(J265=J264,"",J265)</f>
        <v/>
      </c>
      <c r="N265" t="s">
        <v>607</v>
      </c>
      <c r="P265" t="s">
        <v>156</v>
      </c>
    </row>
    <row r="266" spans="1:16" ht="15" x14ac:dyDescent="0.25">
      <c r="A266" t="s">
        <v>607</v>
      </c>
      <c r="B266"/>
      <c r="C266" s="47"/>
      <c r="D266" t="b">
        <v>1</v>
      </c>
      <c r="E266" t="b">
        <f>ISNA(VLOOKUP(C266,A$3:A$461,1,FALSE))</f>
        <v>0</v>
      </c>
      <c r="G266" t="str">
        <f t="shared" si="10"/>
        <v/>
      </c>
      <c r="H266" t="str">
        <f t="shared" si="11"/>
        <v/>
      </c>
      <c r="J266" t="s">
        <v>607</v>
      </c>
      <c r="K266" t="str">
        <f>IF(J266=J265,"",J266)</f>
        <v/>
      </c>
      <c r="N266" t="s">
        <v>607</v>
      </c>
      <c r="P266" t="s">
        <v>291</v>
      </c>
    </row>
    <row r="267" spans="1:16" ht="15" x14ac:dyDescent="0.25">
      <c r="A267" t="s">
        <v>607</v>
      </c>
      <c r="B267"/>
      <c r="C267" s="47"/>
      <c r="D267" t="b">
        <v>1</v>
      </c>
      <c r="E267" t="b">
        <f>ISNA(VLOOKUP(C267,A$3:A$461,1,FALSE))</f>
        <v>0</v>
      </c>
      <c r="G267" t="str">
        <f t="shared" si="10"/>
        <v/>
      </c>
      <c r="H267" t="str">
        <f t="shared" si="11"/>
        <v/>
      </c>
      <c r="J267" t="s">
        <v>607</v>
      </c>
      <c r="K267" t="str">
        <f>IF(J267=J266,"",J267)</f>
        <v/>
      </c>
      <c r="N267" t="s">
        <v>607</v>
      </c>
      <c r="P267" t="s">
        <v>280</v>
      </c>
    </row>
    <row r="268" spans="1:16" ht="15" x14ac:dyDescent="0.25">
      <c r="B268"/>
      <c r="C268" s="47"/>
      <c r="D268" t="b">
        <v>1</v>
      </c>
      <c r="E268" t="b">
        <f>ISNA(VLOOKUP(C268,A$3:A$461,1,FALSE))</f>
        <v>0</v>
      </c>
      <c r="G268" t="str">
        <f t="shared" ref="G268:G331" si="12">IF(B268="multi","",IF(D268=E268,C268,""))</f>
        <v/>
      </c>
      <c r="H268" t="str">
        <f t="shared" ref="H268:H331" si="13">IF(B268="single","",IF(D268=E268,C268,""))</f>
        <v/>
      </c>
      <c r="K268" t="str">
        <f>IF(J268=J267,"",J268)</f>
        <v/>
      </c>
      <c r="N268" t="s">
        <v>607</v>
      </c>
      <c r="P268" t="s">
        <v>2696</v>
      </c>
    </row>
    <row r="269" spans="1:16" ht="15" x14ac:dyDescent="0.25">
      <c r="B269"/>
      <c r="C269" s="47"/>
      <c r="D269" t="b">
        <v>1</v>
      </c>
      <c r="E269" t="b">
        <f>ISNA(VLOOKUP(C269,A$3:A$461,1,FALSE))</f>
        <v>0</v>
      </c>
      <c r="G269" t="str">
        <f t="shared" si="12"/>
        <v/>
      </c>
      <c r="H269" t="str">
        <f t="shared" si="13"/>
        <v/>
      </c>
      <c r="K269" t="str">
        <f>IF(J269=J268,"",J269)</f>
        <v/>
      </c>
      <c r="N269" t="s">
        <v>607</v>
      </c>
      <c r="P269" t="s">
        <v>3384</v>
      </c>
    </row>
    <row r="270" spans="1:16" ht="15" x14ac:dyDescent="0.25">
      <c r="B270"/>
      <c r="C270" s="47"/>
      <c r="D270" t="b">
        <v>1</v>
      </c>
      <c r="E270" t="b">
        <f>ISNA(VLOOKUP(C270,A$3:A$461,1,FALSE))</f>
        <v>0</v>
      </c>
      <c r="G270" t="str">
        <f t="shared" si="12"/>
        <v/>
      </c>
      <c r="H270" t="str">
        <f t="shared" si="13"/>
        <v/>
      </c>
      <c r="K270" t="str">
        <f>IF(J270=J269,"",J270)</f>
        <v/>
      </c>
      <c r="N270" t="s">
        <v>607</v>
      </c>
      <c r="P270" t="s">
        <v>701</v>
      </c>
    </row>
    <row r="271" spans="1:16" ht="15" x14ac:dyDescent="0.25">
      <c r="B271"/>
      <c r="C271" s="47"/>
      <c r="D271" t="b">
        <v>1</v>
      </c>
      <c r="E271" t="b">
        <f>ISNA(VLOOKUP(C271,A$3:A$461,1,FALSE))</f>
        <v>0</v>
      </c>
      <c r="G271" t="str">
        <f t="shared" si="12"/>
        <v/>
      </c>
      <c r="H271" t="str">
        <f t="shared" si="13"/>
        <v/>
      </c>
      <c r="K271" t="str">
        <f>IF(J271=J270,"",J271)</f>
        <v/>
      </c>
      <c r="N271" t="s">
        <v>607</v>
      </c>
      <c r="P271" t="s">
        <v>894</v>
      </c>
    </row>
    <row r="272" spans="1:16" ht="15" x14ac:dyDescent="0.25">
      <c r="B272"/>
      <c r="C272" s="47"/>
      <c r="D272" t="b">
        <v>1</v>
      </c>
      <c r="E272" t="b">
        <f>ISNA(VLOOKUP(C272,A$3:A$461,1,FALSE))</f>
        <v>0</v>
      </c>
      <c r="G272" t="str">
        <f t="shared" si="12"/>
        <v/>
      </c>
      <c r="H272" t="str">
        <f t="shared" si="13"/>
        <v/>
      </c>
      <c r="K272" t="str">
        <f>IF(J272=J271,"",J272)</f>
        <v/>
      </c>
      <c r="N272" t="s">
        <v>607</v>
      </c>
      <c r="P272" t="s">
        <v>1174</v>
      </c>
    </row>
    <row r="273" spans="2:16" ht="15" x14ac:dyDescent="0.25">
      <c r="B273"/>
      <c r="C273" s="47"/>
      <c r="D273" t="b">
        <v>1</v>
      </c>
      <c r="E273" t="b">
        <f>ISNA(VLOOKUP(C273,A$3:A$461,1,FALSE))</f>
        <v>0</v>
      </c>
      <c r="G273" t="str">
        <f t="shared" si="12"/>
        <v/>
      </c>
      <c r="H273" t="str">
        <f t="shared" si="13"/>
        <v/>
      </c>
      <c r="K273" t="str">
        <f>IF(J273=J272,"",J273)</f>
        <v/>
      </c>
      <c r="N273" t="s">
        <v>607</v>
      </c>
      <c r="P273" t="s">
        <v>303</v>
      </c>
    </row>
    <row r="274" spans="2:16" ht="15" x14ac:dyDescent="0.25">
      <c r="B274"/>
      <c r="C274" s="47"/>
      <c r="D274" t="b">
        <v>1</v>
      </c>
      <c r="E274" t="b">
        <f>ISNA(VLOOKUP(C274,A$3:A$461,1,FALSE))</f>
        <v>0</v>
      </c>
      <c r="G274" t="str">
        <f t="shared" si="12"/>
        <v/>
      </c>
      <c r="H274" t="str">
        <f t="shared" si="13"/>
        <v/>
      </c>
      <c r="K274" t="str">
        <f>IF(J274=J273,"",J274)</f>
        <v/>
      </c>
      <c r="N274" t="s">
        <v>607</v>
      </c>
      <c r="P274" t="s">
        <v>167</v>
      </c>
    </row>
    <row r="275" spans="2:16" ht="15" x14ac:dyDescent="0.25">
      <c r="B275"/>
      <c r="C275" s="47"/>
      <c r="D275" t="b">
        <v>1</v>
      </c>
      <c r="E275" t="b">
        <f>ISNA(VLOOKUP(C275,A$3:A$461,1,FALSE))</f>
        <v>0</v>
      </c>
      <c r="G275" t="str">
        <f t="shared" si="12"/>
        <v/>
      </c>
      <c r="H275" t="str">
        <f t="shared" si="13"/>
        <v/>
      </c>
      <c r="K275" t="str">
        <f>IF(J275=J274,"",J275)</f>
        <v/>
      </c>
      <c r="N275" t="s">
        <v>607</v>
      </c>
      <c r="P275" t="s">
        <v>2578</v>
      </c>
    </row>
    <row r="276" spans="2:16" ht="15" x14ac:dyDescent="0.25">
      <c r="B276"/>
      <c r="C276" s="47"/>
      <c r="D276" t="b">
        <v>1</v>
      </c>
      <c r="E276" t="b">
        <f>ISNA(VLOOKUP(C276,A$3:A$461,1,FALSE))</f>
        <v>0</v>
      </c>
      <c r="G276" t="str">
        <f t="shared" si="12"/>
        <v/>
      </c>
      <c r="H276" t="str">
        <f t="shared" si="13"/>
        <v/>
      </c>
      <c r="K276" t="str">
        <f>IF(J276=J275,"",J276)</f>
        <v/>
      </c>
      <c r="N276" t="s">
        <v>607</v>
      </c>
      <c r="P276" t="s">
        <v>1180</v>
      </c>
    </row>
    <row r="277" spans="2:16" ht="15" x14ac:dyDescent="0.25">
      <c r="B277"/>
      <c r="C277" s="47"/>
      <c r="D277" t="b">
        <v>1</v>
      </c>
      <c r="E277" t="b">
        <f>ISNA(VLOOKUP(C277,A$3:A$461,1,FALSE))</f>
        <v>0</v>
      </c>
      <c r="G277" t="str">
        <f t="shared" si="12"/>
        <v/>
      </c>
      <c r="H277" t="str">
        <f t="shared" si="13"/>
        <v/>
      </c>
      <c r="K277" t="str">
        <f>IF(J277=J276,"",J277)</f>
        <v/>
      </c>
      <c r="N277" t="s">
        <v>607</v>
      </c>
      <c r="P277" t="s">
        <v>1078</v>
      </c>
    </row>
    <row r="278" spans="2:16" ht="15" x14ac:dyDescent="0.25">
      <c r="B278"/>
      <c r="C278" s="47"/>
      <c r="D278" t="b">
        <v>1</v>
      </c>
      <c r="E278" t="b">
        <f>ISNA(VLOOKUP(C278,A$3:A$461,1,FALSE))</f>
        <v>0</v>
      </c>
      <c r="G278" t="str">
        <f t="shared" si="12"/>
        <v/>
      </c>
      <c r="H278" t="str">
        <f t="shared" si="13"/>
        <v/>
      </c>
      <c r="K278" t="str">
        <f>IF(J278=J277,"",J278)</f>
        <v/>
      </c>
      <c r="N278" t="s">
        <v>607</v>
      </c>
      <c r="P278" t="s">
        <v>517</v>
      </c>
    </row>
    <row r="279" spans="2:16" ht="15" x14ac:dyDescent="0.25">
      <c r="B279"/>
      <c r="C279" s="47"/>
      <c r="D279" t="b">
        <v>1</v>
      </c>
      <c r="E279" t="b">
        <f>ISNA(VLOOKUP(C279,A$3:A$461,1,FALSE))</f>
        <v>0</v>
      </c>
      <c r="G279" t="str">
        <f t="shared" si="12"/>
        <v/>
      </c>
      <c r="H279" t="str">
        <f t="shared" si="13"/>
        <v/>
      </c>
      <c r="K279" t="str">
        <f>IF(J279=J278,"",J279)</f>
        <v/>
      </c>
      <c r="N279" t="s">
        <v>607</v>
      </c>
      <c r="P279" t="s">
        <v>65</v>
      </c>
    </row>
    <row r="280" spans="2:16" ht="15" x14ac:dyDescent="0.25">
      <c r="B280"/>
      <c r="C280" s="47"/>
      <c r="D280" t="b">
        <v>1</v>
      </c>
      <c r="E280" t="b">
        <f>ISNA(VLOOKUP(C280,A$3:A$461,1,FALSE))</f>
        <v>0</v>
      </c>
      <c r="G280" t="str">
        <f t="shared" si="12"/>
        <v/>
      </c>
      <c r="H280" t="str">
        <f t="shared" si="13"/>
        <v/>
      </c>
      <c r="K280" t="str">
        <f>IF(J280=J279,"",J280)</f>
        <v/>
      </c>
      <c r="N280" t="s">
        <v>607</v>
      </c>
      <c r="P280" t="s">
        <v>1289</v>
      </c>
    </row>
    <row r="281" spans="2:16" ht="15" x14ac:dyDescent="0.25">
      <c r="B281"/>
      <c r="C281" s="47"/>
      <c r="D281" t="b">
        <v>1</v>
      </c>
      <c r="E281" t="b">
        <f>ISNA(VLOOKUP(C281,A$3:A$461,1,FALSE))</f>
        <v>0</v>
      </c>
      <c r="G281" t="str">
        <f t="shared" si="12"/>
        <v/>
      </c>
      <c r="H281" t="str">
        <f t="shared" si="13"/>
        <v/>
      </c>
      <c r="K281" t="str">
        <f>IF(J281=J280,"",J281)</f>
        <v/>
      </c>
      <c r="N281" t="s">
        <v>607</v>
      </c>
      <c r="P281" t="s">
        <v>41</v>
      </c>
    </row>
    <row r="282" spans="2:16" ht="15" x14ac:dyDescent="0.25">
      <c r="B282"/>
      <c r="C282" s="47"/>
      <c r="D282" t="b">
        <v>1</v>
      </c>
      <c r="E282" t="b">
        <f>ISNA(VLOOKUP(C282,A$3:A$461,1,FALSE))</f>
        <v>0</v>
      </c>
      <c r="G282" t="str">
        <f t="shared" si="12"/>
        <v/>
      </c>
      <c r="H282" t="str">
        <f t="shared" si="13"/>
        <v/>
      </c>
      <c r="K282" t="str">
        <f>IF(J282=J281,"",J282)</f>
        <v/>
      </c>
      <c r="N282" t="s">
        <v>607</v>
      </c>
      <c r="P282" t="s">
        <v>2568</v>
      </c>
    </row>
    <row r="283" spans="2:16" ht="15" x14ac:dyDescent="0.25">
      <c r="B283"/>
      <c r="C283" s="47"/>
      <c r="D283" t="b">
        <v>1</v>
      </c>
      <c r="E283" t="b">
        <f>ISNA(VLOOKUP(C283,A$3:A$461,1,FALSE))</f>
        <v>0</v>
      </c>
      <c r="G283" t="str">
        <f t="shared" si="12"/>
        <v/>
      </c>
      <c r="H283" t="str">
        <f t="shared" si="13"/>
        <v/>
      </c>
      <c r="K283" t="str">
        <f>IF(J283=J282,"",J283)</f>
        <v/>
      </c>
      <c r="N283" t="s">
        <v>607</v>
      </c>
      <c r="P283" t="s">
        <v>1007</v>
      </c>
    </row>
    <row r="284" spans="2:16" ht="15" x14ac:dyDescent="0.25">
      <c r="B284"/>
      <c r="C284" s="47"/>
      <c r="D284" t="b">
        <v>1</v>
      </c>
      <c r="E284" t="b">
        <f>ISNA(VLOOKUP(C284,A$3:A$461,1,FALSE))</f>
        <v>0</v>
      </c>
      <c r="G284" t="str">
        <f t="shared" si="12"/>
        <v/>
      </c>
      <c r="H284" t="str">
        <f t="shared" si="13"/>
        <v/>
      </c>
      <c r="K284" t="str">
        <f>IF(J284=J283,"",J284)</f>
        <v/>
      </c>
      <c r="N284" t="s">
        <v>607</v>
      </c>
      <c r="P284" t="s">
        <v>991</v>
      </c>
    </row>
    <row r="285" spans="2:16" ht="15" x14ac:dyDescent="0.25">
      <c r="B285"/>
      <c r="C285" s="47"/>
      <c r="D285" t="b">
        <v>1</v>
      </c>
      <c r="E285" t="b">
        <f>ISNA(VLOOKUP(C285,A$3:A$461,1,FALSE))</f>
        <v>0</v>
      </c>
      <c r="G285" t="str">
        <f t="shared" si="12"/>
        <v/>
      </c>
      <c r="H285" t="str">
        <f t="shared" si="13"/>
        <v/>
      </c>
      <c r="K285" t="str">
        <f>IF(J285=J284,"",J285)</f>
        <v/>
      </c>
      <c r="N285" t="s">
        <v>607</v>
      </c>
      <c r="P285" t="s">
        <v>178</v>
      </c>
    </row>
    <row r="286" spans="2:16" ht="15" x14ac:dyDescent="0.25">
      <c r="B286"/>
      <c r="C286" s="47"/>
      <c r="D286" t="b">
        <v>1</v>
      </c>
      <c r="E286" t="b">
        <f>ISNA(VLOOKUP(C286,A$3:A$461,1,FALSE))</f>
        <v>0</v>
      </c>
      <c r="G286" t="str">
        <f t="shared" si="12"/>
        <v/>
      </c>
      <c r="H286" t="str">
        <f t="shared" si="13"/>
        <v/>
      </c>
      <c r="K286" t="str">
        <f>IF(J286=J285,"",J286)</f>
        <v/>
      </c>
      <c r="N286" t="s">
        <v>607</v>
      </c>
      <c r="P286" t="s">
        <v>281</v>
      </c>
    </row>
    <row r="287" spans="2:16" ht="15" x14ac:dyDescent="0.25">
      <c r="B287"/>
      <c r="C287" s="47"/>
      <c r="D287" t="b">
        <v>1</v>
      </c>
      <c r="E287" t="b">
        <f>ISNA(VLOOKUP(C287,A$3:A$461,1,FALSE))</f>
        <v>0</v>
      </c>
      <c r="G287" t="str">
        <f t="shared" si="12"/>
        <v/>
      </c>
      <c r="H287" t="str">
        <f t="shared" si="13"/>
        <v/>
      </c>
      <c r="K287" t="str">
        <f>IF(J287=J286,"",J287)</f>
        <v/>
      </c>
      <c r="N287" t="s">
        <v>607</v>
      </c>
      <c r="P287" t="s">
        <v>36</v>
      </c>
    </row>
    <row r="288" spans="2:16" ht="15" x14ac:dyDescent="0.25">
      <c r="B288"/>
      <c r="C288" s="47"/>
      <c r="D288" t="b">
        <v>1</v>
      </c>
      <c r="E288" t="b">
        <f>ISNA(VLOOKUP(C288,A$3:A$461,1,FALSE))</f>
        <v>0</v>
      </c>
      <c r="G288" t="str">
        <f t="shared" si="12"/>
        <v/>
      </c>
      <c r="H288" t="str">
        <f t="shared" si="13"/>
        <v/>
      </c>
      <c r="K288" t="str">
        <f>IF(J288=J287,"",J288)</f>
        <v/>
      </c>
      <c r="N288" t="s">
        <v>607</v>
      </c>
      <c r="P288" t="s">
        <v>1024</v>
      </c>
    </row>
    <row r="289" spans="2:16" ht="15" x14ac:dyDescent="0.25">
      <c r="B289"/>
      <c r="C289" s="47"/>
      <c r="D289" t="b">
        <v>1</v>
      </c>
      <c r="E289" t="b">
        <f>ISNA(VLOOKUP(C289,A$3:A$461,1,FALSE))</f>
        <v>0</v>
      </c>
      <c r="G289" t="str">
        <f t="shared" si="12"/>
        <v/>
      </c>
      <c r="H289" t="str">
        <f t="shared" si="13"/>
        <v/>
      </c>
      <c r="K289" t="str">
        <f>IF(J289=J288,"",J289)</f>
        <v/>
      </c>
      <c r="N289" t="s">
        <v>607</v>
      </c>
      <c r="P289" t="s">
        <v>1095</v>
      </c>
    </row>
    <row r="290" spans="2:16" ht="15" x14ac:dyDescent="0.25">
      <c r="B290"/>
      <c r="C290" s="47"/>
      <c r="D290" t="b">
        <v>1</v>
      </c>
      <c r="E290" t="b">
        <f>ISNA(VLOOKUP(C290,A$3:A$461,1,FALSE))</f>
        <v>0</v>
      </c>
      <c r="G290" t="str">
        <f t="shared" si="12"/>
        <v/>
      </c>
      <c r="H290" t="str">
        <f t="shared" si="13"/>
        <v/>
      </c>
      <c r="K290" t="str">
        <f>IF(J290=J289,"",J290)</f>
        <v/>
      </c>
      <c r="N290" t="s">
        <v>607</v>
      </c>
      <c r="P290" t="s">
        <v>2860</v>
      </c>
    </row>
    <row r="291" spans="2:16" ht="15" x14ac:dyDescent="0.25">
      <c r="B291"/>
      <c r="C291" s="47"/>
      <c r="D291" t="b">
        <v>1</v>
      </c>
      <c r="E291" t="b">
        <f>ISNA(VLOOKUP(C291,A$3:A$461,1,FALSE))</f>
        <v>0</v>
      </c>
      <c r="G291" t="str">
        <f t="shared" si="12"/>
        <v/>
      </c>
      <c r="H291" t="str">
        <f t="shared" si="13"/>
        <v/>
      </c>
      <c r="K291" t="str">
        <f>IF(J291=J290,"",J291)</f>
        <v/>
      </c>
      <c r="N291" t="s">
        <v>607</v>
      </c>
      <c r="P291" t="s">
        <v>2324</v>
      </c>
    </row>
    <row r="292" spans="2:16" ht="15" x14ac:dyDescent="0.25">
      <c r="B292"/>
      <c r="C292" s="47"/>
      <c r="D292" t="b">
        <v>1</v>
      </c>
      <c r="E292" t="b">
        <f>ISNA(VLOOKUP(C292,A$3:A$461,1,FALSE))</f>
        <v>0</v>
      </c>
      <c r="G292" t="str">
        <f t="shared" si="12"/>
        <v/>
      </c>
      <c r="H292" t="str">
        <f t="shared" si="13"/>
        <v/>
      </c>
      <c r="K292" t="str">
        <f>IF(J292=J291,"",J292)</f>
        <v/>
      </c>
      <c r="N292" t="s">
        <v>607</v>
      </c>
      <c r="P292" t="s">
        <v>171</v>
      </c>
    </row>
    <row r="293" spans="2:16" ht="15" x14ac:dyDescent="0.25">
      <c r="B293"/>
      <c r="C293" s="47"/>
      <c r="D293" t="b">
        <v>1</v>
      </c>
      <c r="E293" t="b">
        <f>ISNA(VLOOKUP(C293,A$3:A$461,1,FALSE))</f>
        <v>0</v>
      </c>
      <c r="G293" t="str">
        <f t="shared" si="12"/>
        <v/>
      </c>
      <c r="H293" t="str">
        <f t="shared" si="13"/>
        <v/>
      </c>
      <c r="K293" t="str">
        <f>IF(J293=J292,"",J293)</f>
        <v/>
      </c>
      <c r="N293" t="s">
        <v>607</v>
      </c>
      <c r="P293" t="s">
        <v>4001</v>
      </c>
    </row>
    <row r="294" spans="2:16" ht="15" x14ac:dyDescent="0.25">
      <c r="B294"/>
      <c r="C294" s="47"/>
      <c r="D294" t="b">
        <v>1</v>
      </c>
      <c r="E294" t="b">
        <f>ISNA(VLOOKUP(C294,A$3:A$461,1,FALSE))</f>
        <v>0</v>
      </c>
      <c r="G294" t="str">
        <f t="shared" si="12"/>
        <v/>
      </c>
      <c r="H294" t="str">
        <f t="shared" si="13"/>
        <v/>
      </c>
      <c r="K294" t="str">
        <f>IF(J294=J293,"",J294)</f>
        <v/>
      </c>
      <c r="N294" t="s">
        <v>607</v>
      </c>
      <c r="P294" t="s">
        <v>1048</v>
      </c>
    </row>
    <row r="295" spans="2:16" ht="15" x14ac:dyDescent="0.25">
      <c r="B295"/>
      <c r="C295" s="47"/>
      <c r="D295" t="b">
        <v>1</v>
      </c>
      <c r="E295" t="b">
        <f>ISNA(VLOOKUP(C295,A$3:A$461,1,FALSE))</f>
        <v>0</v>
      </c>
      <c r="G295" t="str">
        <f t="shared" si="12"/>
        <v/>
      </c>
      <c r="H295" t="str">
        <f t="shared" si="13"/>
        <v/>
      </c>
      <c r="K295" t="str">
        <f>IF(J295=J294,"",J295)</f>
        <v/>
      </c>
      <c r="N295" t="s">
        <v>607</v>
      </c>
      <c r="P295" t="s">
        <v>139</v>
      </c>
    </row>
    <row r="296" spans="2:16" ht="15" x14ac:dyDescent="0.25">
      <c r="B296"/>
      <c r="C296" s="47"/>
      <c r="D296" t="b">
        <v>1</v>
      </c>
      <c r="E296" t="b">
        <f>ISNA(VLOOKUP(C296,A$3:A$461,1,FALSE))</f>
        <v>0</v>
      </c>
      <c r="G296" t="str">
        <f t="shared" si="12"/>
        <v/>
      </c>
      <c r="H296" t="str">
        <f t="shared" si="13"/>
        <v/>
      </c>
      <c r="K296" t="str">
        <f>IF(J296=J295,"",J296)</f>
        <v/>
      </c>
      <c r="N296" t="s">
        <v>607</v>
      </c>
      <c r="P296" t="s">
        <v>136</v>
      </c>
    </row>
    <row r="297" spans="2:16" ht="15" x14ac:dyDescent="0.25">
      <c r="B297"/>
      <c r="C297" s="47"/>
      <c r="D297" t="b">
        <v>1</v>
      </c>
      <c r="E297" t="b">
        <f>ISNA(VLOOKUP(C297,A$3:A$461,1,FALSE))</f>
        <v>0</v>
      </c>
      <c r="G297" t="str">
        <f t="shared" si="12"/>
        <v/>
      </c>
      <c r="H297" t="str">
        <f t="shared" si="13"/>
        <v/>
      </c>
      <c r="K297" t="str">
        <f>IF(J297=J296,"",J297)</f>
        <v/>
      </c>
      <c r="N297" t="s">
        <v>607</v>
      </c>
      <c r="P297" t="s">
        <v>1185</v>
      </c>
    </row>
    <row r="298" spans="2:16" ht="15" x14ac:dyDescent="0.25">
      <c r="B298"/>
      <c r="C298" s="47"/>
      <c r="D298" t="b">
        <v>1</v>
      </c>
      <c r="E298" t="b">
        <f>ISNA(VLOOKUP(C298,A$3:A$461,1,FALSE))</f>
        <v>0</v>
      </c>
      <c r="G298" t="str">
        <f t="shared" si="12"/>
        <v/>
      </c>
      <c r="H298" t="str">
        <f t="shared" si="13"/>
        <v/>
      </c>
      <c r="K298" t="str">
        <f>IF(J298=J297,"",J298)</f>
        <v/>
      </c>
      <c r="N298" t="s">
        <v>607</v>
      </c>
      <c r="P298" t="s">
        <v>1424</v>
      </c>
    </row>
    <row r="299" spans="2:16" ht="15" x14ac:dyDescent="0.25">
      <c r="B299"/>
      <c r="C299" s="47"/>
      <c r="D299" t="b">
        <v>1</v>
      </c>
      <c r="E299" t="b">
        <f>ISNA(VLOOKUP(C299,A$3:A$461,1,FALSE))</f>
        <v>0</v>
      </c>
      <c r="G299" t="str">
        <f t="shared" si="12"/>
        <v/>
      </c>
      <c r="H299" t="str">
        <f t="shared" si="13"/>
        <v/>
      </c>
      <c r="K299" t="str">
        <f>IF(J299=J298,"",J299)</f>
        <v/>
      </c>
      <c r="N299" t="s">
        <v>607</v>
      </c>
      <c r="P299" t="s">
        <v>1599</v>
      </c>
    </row>
    <row r="300" spans="2:16" ht="15" x14ac:dyDescent="0.25">
      <c r="B300"/>
      <c r="C300" s="47"/>
      <c r="D300" t="b">
        <v>1</v>
      </c>
      <c r="E300" t="b">
        <f>ISNA(VLOOKUP(C300,A$3:A$461,1,FALSE))</f>
        <v>0</v>
      </c>
      <c r="G300" t="str">
        <f t="shared" si="12"/>
        <v/>
      </c>
      <c r="H300" t="str">
        <f t="shared" si="13"/>
        <v/>
      </c>
      <c r="K300" t="str">
        <f>IF(J300=J299,"",J300)</f>
        <v/>
      </c>
      <c r="N300" t="s">
        <v>607</v>
      </c>
      <c r="P300" t="s">
        <v>275</v>
      </c>
    </row>
    <row r="301" spans="2:16" ht="15" x14ac:dyDescent="0.25">
      <c r="B301"/>
      <c r="C301" s="47"/>
      <c r="D301" t="b">
        <v>1</v>
      </c>
      <c r="E301" t="b">
        <f>ISNA(VLOOKUP(C301,A$3:A$461,1,FALSE))</f>
        <v>0</v>
      </c>
      <c r="G301" t="str">
        <f t="shared" si="12"/>
        <v/>
      </c>
      <c r="H301" t="str">
        <f t="shared" si="13"/>
        <v/>
      </c>
      <c r="K301" t="str">
        <f>IF(J301=J300,"",J301)</f>
        <v/>
      </c>
      <c r="N301" t="s">
        <v>607</v>
      </c>
      <c r="P301" t="s">
        <v>1176</v>
      </c>
    </row>
    <row r="302" spans="2:16" ht="15" x14ac:dyDescent="0.25">
      <c r="B302"/>
      <c r="C302" s="47"/>
      <c r="D302" t="b">
        <v>1</v>
      </c>
      <c r="E302" t="b">
        <f>ISNA(VLOOKUP(C302,A$3:A$461,1,FALSE))</f>
        <v>0</v>
      </c>
      <c r="G302" t="str">
        <f t="shared" si="12"/>
        <v/>
      </c>
      <c r="H302" t="str">
        <f t="shared" si="13"/>
        <v/>
      </c>
      <c r="K302" t="str">
        <f>IF(J302=J301,"",J302)</f>
        <v/>
      </c>
      <c r="N302" t="s">
        <v>607</v>
      </c>
      <c r="P302" t="s">
        <v>1336</v>
      </c>
    </row>
    <row r="303" spans="2:16" ht="15" x14ac:dyDescent="0.25">
      <c r="B303"/>
      <c r="C303" s="47"/>
      <c r="D303" t="b">
        <v>1</v>
      </c>
      <c r="E303" t="b">
        <f>ISNA(VLOOKUP(C303,A$3:A$461,1,FALSE))</f>
        <v>0</v>
      </c>
      <c r="G303" t="str">
        <f t="shared" si="12"/>
        <v/>
      </c>
      <c r="H303" t="str">
        <f t="shared" si="13"/>
        <v/>
      </c>
      <c r="K303" t="str">
        <f>IF(J303=J302,"",J303)</f>
        <v/>
      </c>
      <c r="N303" t="s">
        <v>607</v>
      </c>
      <c r="P303" t="s">
        <v>785</v>
      </c>
    </row>
    <row r="304" spans="2:16" ht="15" x14ac:dyDescent="0.25">
      <c r="B304"/>
      <c r="C304" s="47"/>
      <c r="D304" t="b">
        <v>1</v>
      </c>
      <c r="E304" t="b">
        <f>ISNA(VLOOKUP(C304,A$3:A$461,1,FALSE))</f>
        <v>0</v>
      </c>
      <c r="G304" t="str">
        <f t="shared" si="12"/>
        <v/>
      </c>
      <c r="H304" t="str">
        <f t="shared" si="13"/>
        <v/>
      </c>
      <c r="K304" t="str">
        <f>IF(J304=J303,"",J304)</f>
        <v/>
      </c>
      <c r="N304" t="s">
        <v>607</v>
      </c>
      <c r="P304" t="s">
        <v>3395</v>
      </c>
    </row>
    <row r="305" spans="2:16" ht="15" x14ac:dyDescent="0.25">
      <c r="B305"/>
      <c r="C305" s="47"/>
      <c r="D305" t="b">
        <v>1</v>
      </c>
      <c r="E305" t="b">
        <f>ISNA(VLOOKUP(C305,A$3:A$461,1,FALSE))</f>
        <v>0</v>
      </c>
      <c r="G305" t="str">
        <f t="shared" si="12"/>
        <v/>
      </c>
      <c r="H305" t="str">
        <f t="shared" si="13"/>
        <v/>
      </c>
      <c r="K305" t="str">
        <f>IF(J305=J304,"",J305)</f>
        <v/>
      </c>
      <c r="N305" t="s">
        <v>607</v>
      </c>
      <c r="P305" t="s">
        <v>3986</v>
      </c>
    </row>
    <row r="306" spans="2:16" ht="15" x14ac:dyDescent="0.25">
      <c r="B306"/>
      <c r="C306" s="47"/>
      <c r="D306" t="b">
        <v>1</v>
      </c>
      <c r="E306" t="b">
        <f>ISNA(VLOOKUP(C306,A$3:A$461,1,FALSE))</f>
        <v>0</v>
      </c>
      <c r="G306" t="str">
        <f t="shared" si="12"/>
        <v/>
      </c>
      <c r="H306" t="str">
        <f t="shared" si="13"/>
        <v/>
      </c>
      <c r="K306" t="str">
        <f>IF(J306=J305,"",J306)</f>
        <v/>
      </c>
      <c r="N306" t="s">
        <v>607</v>
      </c>
      <c r="P306" t="s">
        <v>269</v>
      </c>
    </row>
    <row r="307" spans="2:16" ht="15" x14ac:dyDescent="0.25">
      <c r="B307"/>
      <c r="C307" s="47"/>
      <c r="D307" t="b">
        <v>1</v>
      </c>
      <c r="E307" t="b">
        <f>ISNA(VLOOKUP(C307,A$3:A$461,1,FALSE))</f>
        <v>0</v>
      </c>
      <c r="G307" t="str">
        <f t="shared" si="12"/>
        <v/>
      </c>
      <c r="H307" t="str">
        <f t="shared" si="13"/>
        <v/>
      </c>
      <c r="K307" t="str">
        <f>IF(J307=J306,"",J307)</f>
        <v/>
      </c>
      <c r="N307" t="s">
        <v>607</v>
      </c>
      <c r="P307" t="s">
        <v>1226</v>
      </c>
    </row>
    <row r="308" spans="2:16" ht="15" x14ac:dyDescent="0.25">
      <c r="B308"/>
      <c r="C308" s="47"/>
      <c r="D308" t="b">
        <v>1</v>
      </c>
      <c r="E308" t="b">
        <f>ISNA(VLOOKUP(C308,A$3:A$461,1,FALSE))</f>
        <v>0</v>
      </c>
      <c r="G308" t="str">
        <f t="shared" si="12"/>
        <v/>
      </c>
      <c r="H308" t="str">
        <f t="shared" si="13"/>
        <v/>
      </c>
      <c r="K308" t="str">
        <f>IF(J308=J307,"",J308)</f>
        <v/>
      </c>
      <c r="N308" t="s">
        <v>607</v>
      </c>
      <c r="P308" t="s">
        <v>294</v>
      </c>
    </row>
    <row r="309" spans="2:16" ht="15" x14ac:dyDescent="0.25">
      <c r="B309"/>
      <c r="C309" s="47"/>
      <c r="D309" t="b">
        <v>1</v>
      </c>
      <c r="E309" t="b">
        <f>ISNA(VLOOKUP(C309,A$3:A$461,1,FALSE))</f>
        <v>0</v>
      </c>
      <c r="G309" t="str">
        <f t="shared" si="12"/>
        <v/>
      </c>
      <c r="H309" t="str">
        <f t="shared" si="13"/>
        <v/>
      </c>
      <c r="K309" t="str">
        <f>IF(J309=J308,"",J309)</f>
        <v/>
      </c>
      <c r="N309" t="s">
        <v>607</v>
      </c>
      <c r="P309" t="s">
        <v>143</v>
      </c>
    </row>
    <row r="310" spans="2:16" ht="15" x14ac:dyDescent="0.25">
      <c r="B310"/>
      <c r="C310" s="47"/>
      <c r="D310" t="b">
        <v>1</v>
      </c>
      <c r="E310" t="b">
        <f>ISNA(VLOOKUP(C310,A$3:A$461,1,FALSE))</f>
        <v>0</v>
      </c>
      <c r="G310" t="str">
        <f t="shared" si="12"/>
        <v/>
      </c>
      <c r="H310" t="str">
        <f t="shared" si="13"/>
        <v/>
      </c>
      <c r="K310" t="str">
        <f>IF(J310=J309,"",J310)</f>
        <v/>
      </c>
      <c r="N310" t="s">
        <v>607</v>
      </c>
      <c r="P310" t="s">
        <v>62</v>
      </c>
    </row>
    <row r="311" spans="2:16" ht="15" x14ac:dyDescent="0.25">
      <c r="B311"/>
      <c r="C311" s="47"/>
      <c r="D311" t="b">
        <v>1</v>
      </c>
      <c r="E311" t="b">
        <f>ISNA(VLOOKUP(C311,A$3:A$461,1,FALSE))</f>
        <v>0</v>
      </c>
      <c r="G311" t="str">
        <f t="shared" si="12"/>
        <v/>
      </c>
      <c r="H311" t="str">
        <f t="shared" si="13"/>
        <v/>
      </c>
      <c r="K311" t="str">
        <f>IF(J311=J310,"",J311)</f>
        <v/>
      </c>
      <c r="N311" t="s">
        <v>607</v>
      </c>
      <c r="P311" t="s">
        <v>692</v>
      </c>
    </row>
    <row r="312" spans="2:16" ht="15" x14ac:dyDescent="0.25">
      <c r="B312"/>
      <c r="C312" s="47"/>
      <c r="D312" t="b">
        <v>1</v>
      </c>
      <c r="E312" t="b">
        <f>ISNA(VLOOKUP(C312,A$3:A$461,1,FALSE))</f>
        <v>0</v>
      </c>
      <c r="G312" t="str">
        <f t="shared" si="12"/>
        <v/>
      </c>
      <c r="H312" t="str">
        <f t="shared" si="13"/>
        <v/>
      </c>
      <c r="K312" t="str">
        <f>IF(J312=J311,"",J312)</f>
        <v/>
      </c>
      <c r="N312" t="s">
        <v>607</v>
      </c>
      <c r="P312" t="s">
        <v>31</v>
      </c>
    </row>
    <row r="313" spans="2:16" ht="15" x14ac:dyDescent="0.25">
      <c r="B313"/>
      <c r="C313" s="47"/>
      <c r="D313" t="b">
        <v>1</v>
      </c>
      <c r="E313" t="b">
        <f>ISNA(VLOOKUP(C313,A$3:A$461,1,FALSE))</f>
        <v>0</v>
      </c>
      <c r="G313" t="str">
        <f t="shared" si="12"/>
        <v/>
      </c>
      <c r="H313" t="str">
        <f t="shared" si="13"/>
        <v/>
      </c>
      <c r="K313" t="str">
        <f>IF(J313=J312,"",J313)</f>
        <v/>
      </c>
      <c r="N313" t="s">
        <v>607</v>
      </c>
      <c r="P313" t="s">
        <v>722</v>
      </c>
    </row>
    <row r="314" spans="2:16" ht="15" x14ac:dyDescent="0.25">
      <c r="B314"/>
      <c r="C314" s="47"/>
      <c r="D314" t="b">
        <v>1</v>
      </c>
      <c r="E314" t="b">
        <f>ISNA(VLOOKUP(C314,A$3:A$461,1,FALSE))</f>
        <v>0</v>
      </c>
      <c r="G314" t="str">
        <f t="shared" si="12"/>
        <v/>
      </c>
      <c r="H314" t="str">
        <f t="shared" si="13"/>
        <v/>
      </c>
      <c r="K314" t="str">
        <f>IF(J314=J313,"",J314)</f>
        <v/>
      </c>
      <c r="N314" t="s">
        <v>607</v>
      </c>
      <c r="P314" t="s">
        <v>3968</v>
      </c>
    </row>
    <row r="315" spans="2:16" ht="15" x14ac:dyDescent="0.25">
      <c r="B315"/>
      <c r="C315" s="47"/>
      <c r="D315" t="b">
        <v>1</v>
      </c>
      <c r="E315" t="b">
        <f>ISNA(VLOOKUP(C315,A$3:A$461,1,FALSE))</f>
        <v>0</v>
      </c>
      <c r="G315" t="str">
        <f t="shared" si="12"/>
        <v/>
      </c>
      <c r="H315" t="str">
        <f t="shared" si="13"/>
        <v/>
      </c>
      <c r="K315" t="str">
        <f>IF(J315=J314,"",J315)</f>
        <v/>
      </c>
      <c r="N315" t="s">
        <v>607</v>
      </c>
      <c r="P315" t="s">
        <v>3479</v>
      </c>
    </row>
    <row r="316" spans="2:16" ht="15" x14ac:dyDescent="0.25">
      <c r="B316"/>
      <c r="C316" s="47"/>
      <c r="D316" t="b">
        <v>1</v>
      </c>
      <c r="E316" t="b">
        <f>ISNA(VLOOKUP(C316,A$3:A$461,1,FALSE))</f>
        <v>0</v>
      </c>
      <c r="G316" t="str">
        <f t="shared" si="12"/>
        <v/>
      </c>
      <c r="H316" t="str">
        <f t="shared" si="13"/>
        <v/>
      </c>
      <c r="K316" t="str">
        <f>IF(J316=J315,"",J316)</f>
        <v/>
      </c>
      <c r="N316" t="s">
        <v>607</v>
      </c>
      <c r="P316" t="s">
        <v>2687</v>
      </c>
    </row>
    <row r="317" spans="2:16" ht="15" x14ac:dyDescent="0.25">
      <c r="B317"/>
      <c r="C317" s="47"/>
      <c r="D317" t="b">
        <v>1</v>
      </c>
      <c r="E317" t="b">
        <f>ISNA(VLOOKUP(C317,A$3:A$461,1,FALSE))</f>
        <v>0</v>
      </c>
      <c r="G317" t="str">
        <f t="shared" si="12"/>
        <v/>
      </c>
      <c r="H317" t="str">
        <f t="shared" si="13"/>
        <v/>
      </c>
      <c r="K317" t="str">
        <f>IF(J317=J316,"",J317)</f>
        <v/>
      </c>
      <c r="N317" t="s">
        <v>607</v>
      </c>
      <c r="P317" t="s">
        <v>648</v>
      </c>
    </row>
    <row r="318" spans="2:16" ht="15" x14ac:dyDescent="0.25">
      <c r="B318"/>
      <c r="C318" s="47"/>
      <c r="D318" t="b">
        <v>1</v>
      </c>
      <c r="E318" t="b">
        <f>ISNA(VLOOKUP(C318,A$3:A$461,1,FALSE))</f>
        <v>0</v>
      </c>
      <c r="G318" t="str">
        <f t="shared" si="12"/>
        <v/>
      </c>
      <c r="H318" t="str">
        <f t="shared" si="13"/>
        <v/>
      </c>
      <c r="K318" t="str">
        <f>IF(J318=J317,"",J318)</f>
        <v/>
      </c>
      <c r="N318" t="s">
        <v>607</v>
      </c>
      <c r="P318" t="s">
        <v>3839</v>
      </c>
    </row>
    <row r="319" spans="2:16" ht="15" x14ac:dyDescent="0.25">
      <c r="B319"/>
      <c r="C319" s="47"/>
      <c r="D319" t="b">
        <v>1</v>
      </c>
      <c r="E319" t="b">
        <f>ISNA(VLOOKUP(C319,A$3:A$461,1,FALSE))</f>
        <v>0</v>
      </c>
      <c r="G319" t="str">
        <f t="shared" si="12"/>
        <v/>
      </c>
      <c r="H319" t="str">
        <f t="shared" si="13"/>
        <v/>
      </c>
      <c r="K319" t="str">
        <f>IF(J319=J318,"",J319)</f>
        <v/>
      </c>
      <c r="N319" t="s">
        <v>607</v>
      </c>
      <c r="P319" t="s">
        <v>1148</v>
      </c>
    </row>
    <row r="320" spans="2:16" ht="15" x14ac:dyDescent="0.25">
      <c r="B320"/>
      <c r="C320" s="47"/>
      <c r="D320" t="b">
        <v>1</v>
      </c>
      <c r="E320" t="b">
        <f>ISNA(VLOOKUP(C320,A$3:A$461,1,FALSE))</f>
        <v>0</v>
      </c>
      <c r="G320" t="str">
        <f t="shared" si="12"/>
        <v/>
      </c>
      <c r="H320" t="str">
        <f t="shared" si="13"/>
        <v/>
      </c>
      <c r="K320" t="str">
        <f>IF(J320=J319,"",J320)</f>
        <v/>
      </c>
      <c r="N320" t="s">
        <v>607</v>
      </c>
      <c r="P320" t="s">
        <v>4020</v>
      </c>
    </row>
    <row r="321" spans="2:16" ht="15" x14ac:dyDescent="0.25">
      <c r="B321"/>
      <c r="C321" s="47"/>
      <c r="D321" t="b">
        <v>1</v>
      </c>
      <c r="E321" t="b">
        <f>ISNA(VLOOKUP(C321,A$3:A$461,1,FALSE))</f>
        <v>0</v>
      </c>
      <c r="G321" t="str">
        <f t="shared" si="12"/>
        <v/>
      </c>
      <c r="H321" t="str">
        <f t="shared" si="13"/>
        <v/>
      </c>
      <c r="K321" t="str">
        <f>IF(J321=J320,"",J321)</f>
        <v/>
      </c>
      <c r="N321" t="s">
        <v>607</v>
      </c>
      <c r="P321" t="s">
        <v>3706</v>
      </c>
    </row>
    <row r="322" spans="2:16" ht="15" x14ac:dyDescent="0.25">
      <c r="B322"/>
      <c r="C322" s="47"/>
      <c r="D322" t="b">
        <v>1</v>
      </c>
      <c r="E322" t="b">
        <f>ISNA(VLOOKUP(C322,A$3:A$461,1,FALSE))</f>
        <v>0</v>
      </c>
      <c r="G322" t="str">
        <f t="shared" si="12"/>
        <v/>
      </c>
      <c r="H322" t="str">
        <f t="shared" si="13"/>
        <v/>
      </c>
      <c r="K322" t="str">
        <f>IF(J322=J321,"",J322)</f>
        <v/>
      </c>
      <c r="N322" t="s">
        <v>607</v>
      </c>
      <c r="P322" t="s">
        <v>862</v>
      </c>
    </row>
    <row r="323" spans="2:16" ht="15" x14ac:dyDescent="0.25">
      <c r="B323"/>
      <c r="C323" s="47"/>
      <c r="D323" t="b">
        <v>1</v>
      </c>
      <c r="E323" t="b">
        <f>ISNA(VLOOKUP(C323,A$3:A$461,1,FALSE))</f>
        <v>0</v>
      </c>
      <c r="G323" t="str">
        <f t="shared" si="12"/>
        <v/>
      </c>
      <c r="H323" t="str">
        <f t="shared" si="13"/>
        <v/>
      </c>
      <c r="K323" t="str">
        <f>IF(J323=J322,"",J323)</f>
        <v/>
      </c>
      <c r="N323" t="s">
        <v>607</v>
      </c>
      <c r="P323" t="s">
        <v>730</v>
      </c>
    </row>
    <row r="324" spans="2:16" ht="15" x14ac:dyDescent="0.25">
      <c r="B324"/>
      <c r="C324" s="47"/>
      <c r="D324" t="b">
        <v>1</v>
      </c>
      <c r="E324" t="b">
        <f>ISNA(VLOOKUP(C324,A$3:A$461,1,FALSE))</f>
        <v>0</v>
      </c>
      <c r="G324" t="str">
        <f t="shared" si="12"/>
        <v/>
      </c>
      <c r="H324" t="str">
        <f t="shared" si="13"/>
        <v/>
      </c>
      <c r="K324" t="str">
        <f>IF(J324=J323,"",J324)</f>
        <v/>
      </c>
      <c r="N324" t="s">
        <v>607</v>
      </c>
      <c r="P324" t="s">
        <v>288</v>
      </c>
    </row>
    <row r="325" spans="2:16" ht="15" x14ac:dyDescent="0.25">
      <c r="B325"/>
      <c r="C325" s="47"/>
      <c r="D325" t="b">
        <v>1</v>
      </c>
      <c r="E325" t="b">
        <f>ISNA(VLOOKUP(C325,A$3:A$461,1,FALSE))</f>
        <v>0</v>
      </c>
      <c r="G325" t="str">
        <f t="shared" si="12"/>
        <v/>
      </c>
      <c r="H325" t="str">
        <f t="shared" si="13"/>
        <v/>
      </c>
      <c r="K325" t="str">
        <f>IF(J325=J324,"",J325)</f>
        <v/>
      </c>
      <c r="N325" t="s">
        <v>607</v>
      </c>
      <c r="P325" t="s">
        <v>1853</v>
      </c>
    </row>
    <row r="326" spans="2:16" ht="15" x14ac:dyDescent="0.25">
      <c r="B326"/>
      <c r="C326" s="47"/>
      <c r="D326" t="b">
        <v>1</v>
      </c>
      <c r="E326" t="b">
        <f>ISNA(VLOOKUP(C326,A$3:A$461,1,FALSE))</f>
        <v>0</v>
      </c>
      <c r="G326" t="str">
        <f t="shared" si="12"/>
        <v/>
      </c>
      <c r="H326" t="str">
        <f t="shared" si="13"/>
        <v/>
      </c>
      <c r="K326" t="str">
        <f>IF(J326=J325,"",J326)</f>
        <v/>
      </c>
      <c r="N326" t="s">
        <v>607</v>
      </c>
      <c r="P326" t="s">
        <v>1235</v>
      </c>
    </row>
    <row r="327" spans="2:16" ht="15" x14ac:dyDescent="0.25">
      <c r="B327"/>
      <c r="C327" s="47"/>
      <c r="D327" t="b">
        <v>1</v>
      </c>
      <c r="E327" t="b">
        <f>ISNA(VLOOKUP(C327,A$3:A$461,1,FALSE))</f>
        <v>0</v>
      </c>
      <c r="G327" t="str">
        <f t="shared" si="12"/>
        <v/>
      </c>
      <c r="H327" t="str">
        <f t="shared" si="13"/>
        <v/>
      </c>
      <c r="K327" t="str">
        <f>IF(J327=J326,"",J327)</f>
        <v/>
      </c>
      <c r="N327" t="s">
        <v>607</v>
      </c>
      <c r="P327" t="s">
        <v>2280</v>
      </c>
    </row>
    <row r="328" spans="2:16" ht="15" x14ac:dyDescent="0.25">
      <c r="B328"/>
      <c r="C328" s="47"/>
      <c r="D328" t="b">
        <v>1</v>
      </c>
      <c r="E328" t="b">
        <f>ISNA(VLOOKUP(C328,A$3:A$461,1,FALSE))</f>
        <v>0</v>
      </c>
      <c r="G328" t="str">
        <f t="shared" si="12"/>
        <v/>
      </c>
      <c r="H328" t="str">
        <f t="shared" si="13"/>
        <v/>
      </c>
      <c r="K328" t="str">
        <f>IF(J328=J327,"",J328)</f>
        <v/>
      </c>
      <c r="N328" t="s">
        <v>607</v>
      </c>
      <c r="P328" t="s">
        <v>944</v>
      </c>
    </row>
    <row r="329" spans="2:16" ht="15" x14ac:dyDescent="0.25">
      <c r="B329"/>
      <c r="C329" s="47"/>
      <c r="D329" t="b">
        <v>1</v>
      </c>
      <c r="E329" t="b">
        <f>ISNA(VLOOKUP(C329,A$3:A$461,1,FALSE))</f>
        <v>0</v>
      </c>
      <c r="G329" t="str">
        <f t="shared" si="12"/>
        <v/>
      </c>
      <c r="H329" t="str">
        <f t="shared" si="13"/>
        <v/>
      </c>
      <c r="K329" t="str">
        <f>IF(J329=J328,"",J329)</f>
        <v/>
      </c>
      <c r="N329" t="s">
        <v>607</v>
      </c>
      <c r="P329" t="s">
        <v>2595</v>
      </c>
    </row>
    <row r="330" spans="2:16" ht="15" x14ac:dyDescent="0.25">
      <c r="B330"/>
      <c r="C330" s="47"/>
      <c r="D330" t="b">
        <v>1</v>
      </c>
      <c r="E330" t="b">
        <f>ISNA(VLOOKUP(C330,A$3:A$461,1,FALSE))</f>
        <v>0</v>
      </c>
      <c r="G330" t="str">
        <f t="shared" si="12"/>
        <v/>
      </c>
      <c r="H330" t="str">
        <f t="shared" si="13"/>
        <v/>
      </c>
      <c r="K330" t="str">
        <f>IF(J330=J329,"",J330)</f>
        <v/>
      </c>
      <c r="N330" t="s">
        <v>607</v>
      </c>
      <c r="P330" t="s">
        <v>708</v>
      </c>
    </row>
    <row r="331" spans="2:16" ht="15" x14ac:dyDescent="0.25">
      <c r="B331"/>
      <c r="C331" s="47"/>
      <c r="D331" t="b">
        <v>1</v>
      </c>
      <c r="E331" t="b">
        <f>ISNA(VLOOKUP(C331,A$3:A$461,1,FALSE))</f>
        <v>0</v>
      </c>
      <c r="G331" t="str">
        <f t="shared" si="12"/>
        <v/>
      </c>
      <c r="H331" t="str">
        <f t="shared" si="13"/>
        <v/>
      </c>
      <c r="K331" t="str">
        <f>IF(J331=J330,"",J331)</f>
        <v/>
      </c>
      <c r="N331" t="s">
        <v>607</v>
      </c>
      <c r="P331" t="s">
        <v>2311</v>
      </c>
    </row>
    <row r="332" spans="2:16" ht="15" x14ac:dyDescent="0.25">
      <c r="B332"/>
      <c r="C332" s="47"/>
      <c r="D332" t="b">
        <v>1</v>
      </c>
      <c r="E332" t="b">
        <f>ISNA(VLOOKUP(C332,A$3:A$461,1,FALSE))</f>
        <v>0</v>
      </c>
      <c r="G332" t="str">
        <f t="shared" ref="G332:G347" si="14">IF(B332="multi","",IF(D332=E332,C332,""))</f>
        <v/>
      </c>
      <c r="H332" t="str">
        <f t="shared" ref="H332:H395" si="15">IF(B332="single","",IF(D332=E332,C332,""))</f>
        <v/>
      </c>
      <c r="K332" t="str">
        <f>IF(J332=J331,"",J332)</f>
        <v/>
      </c>
      <c r="N332" t="s">
        <v>607</v>
      </c>
      <c r="P332" t="s">
        <v>2774</v>
      </c>
    </row>
    <row r="333" spans="2:16" ht="15" x14ac:dyDescent="0.25">
      <c r="B333"/>
      <c r="C333" s="47"/>
      <c r="D333" t="b">
        <v>1</v>
      </c>
      <c r="E333" t="b">
        <f>ISNA(VLOOKUP(C333,A$3:A$461,1,FALSE))</f>
        <v>0</v>
      </c>
      <c r="G333" t="str">
        <f t="shared" si="14"/>
        <v/>
      </c>
      <c r="H333" t="str">
        <f t="shared" si="15"/>
        <v/>
      </c>
      <c r="K333" t="str">
        <f>IF(J333=J332,"",J333)</f>
        <v/>
      </c>
      <c r="N333" t="s">
        <v>607</v>
      </c>
      <c r="P333" t="s">
        <v>1515</v>
      </c>
    </row>
    <row r="334" spans="2:16" ht="15" x14ac:dyDescent="0.25">
      <c r="B334"/>
      <c r="C334" s="47"/>
      <c r="D334" t="b">
        <v>1</v>
      </c>
      <c r="E334" t="b">
        <f>ISNA(VLOOKUP(C334,A$3:A$461,1,FALSE))</f>
        <v>0</v>
      </c>
      <c r="G334" t="str">
        <f t="shared" si="14"/>
        <v/>
      </c>
      <c r="H334" t="str">
        <f t="shared" si="15"/>
        <v/>
      </c>
      <c r="K334" t="str">
        <f>IF(J334=J333,"",J334)</f>
        <v/>
      </c>
      <c r="N334" t="s">
        <v>607</v>
      </c>
      <c r="P334" t="s">
        <v>1129</v>
      </c>
    </row>
    <row r="335" spans="2:16" ht="15" x14ac:dyDescent="0.25">
      <c r="B335"/>
      <c r="C335" s="47"/>
      <c r="D335" t="b">
        <v>1</v>
      </c>
      <c r="E335" t="b">
        <f>ISNA(VLOOKUP(C335,A$3:A$461,1,FALSE))</f>
        <v>0</v>
      </c>
      <c r="G335" t="str">
        <f t="shared" si="14"/>
        <v/>
      </c>
      <c r="H335" t="str">
        <f t="shared" si="15"/>
        <v/>
      </c>
      <c r="K335" t="str">
        <f>IF(J335=J334,"",J335)</f>
        <v/>
      </c>
      <c r="N335" t="s">
        <v>607</v>
      </c>
      <c r="P335" t="s">
        <v>1085</v>
      </c>
    </row>
    <row r="336" spans="2:16" ht="15" x14ac:dyDescent="0.25">
      <c r="B336"/>
      <c r="C336" s="47"/>
      <c r="D336" t="b">
        <v>1</v>
      </c>
      <c r="E336" t="b">
        <f>ISNA(VLOOKUP(C336,A$3:A$461,1,FALSE))</f>
        <v>0</v>
      </c>
      <c r="G336" t="str">
        <f t="shared" si="14"/>
        <v/>
      </c>
      <c r="H336" t="str">
        <f t="shared" si="15"/>
        <v/>
      </c>
      <c r="K336" t="str">
        <f>IF(J336=J335,"",J336)</f>
        <v/>
      </c>
      <c r="N336" t="s">
        <v>607</v>
      </c>
      <c r="P336" t="s">
        <v>129</v>
      </c>
    </row>
    <row r="337" spans="2:16" ht="15" x14ac:dyDescent="0.25">
      <c r="B337"/>
      <c r="C337" s="47"/>
      <c r="D337" t="b">
        <v>1</v>
      </c>
      <c r="E337" t="b">
        <f>ISNA(VLOOKUP(C337,A$3:A$461,1,FALSE))</f>
        <v>0</v>
      </c>
      <c r="G337" t="str">
        <f t="shared" si="14"/>
        <v/>
      </c>
      <c r="H337" t="str">
        <f t="shared" si="15"/>
        <v/>
      </c>
      <c r="K337" t="str">
        <f>IF(J337=J336,"",J337)</f>
        <v/>
      </c>
      <c r="N337" t="s">
        <v>607</v>
      </c>
      <c r="P337" t="s">
        <v>2819</v>
      </c>
    </row>
    <row r="338" spans="2:16" ht="15" x14ac:dyDescent="0.25">
      <c r="B338"/>
      <c r="C338" s="47"/>
      <c r="D338" t="b">
        <v>1</v>
      </c>
      <c r="E338" t="b">
        <f>ISNA(VLOOKUP(C338,A$3:A$461,1,FALSE))</f>
        <v>0</v>
      </c>
      <c r="G338" t="str">
        <f t="shared" si="14"/>
        <v/>
      </c>
      <c r="H338" t="str">
        <f t="shared" si="15"/>
        <v/>
      </c>
      <c r="K338" t="str">
        <f>IF(J338=J337,"",J338)</f>
        <v/>
      </c>
      <c r="N338" t="s">
        <v>607</v>
      </c>
      <c r="P338" t="s">
        <v>529</v>
      </c>
    </row>
    <row r="339" spans="2:16" ht="15" x14ac:dyDescent="0.25">
      <c r="B339"/>
      <c r="C339" s="47"/>
      <c r="D339" t="b">
        <v>1</v>
      </c>
      <c r="E339" t="b">
        <f>ISNA(VLOOKUP(C339,A$3:A$461,1,FALSE))</f>
        <v>0</v>
      </c>
      <c r="G339" t="str">
        <f t="shared" si="14"/>
        <v/>
      </c>
      <c r="H339" t="str">
        <f t="shared" si="15"/>
        <v/>
      </c>
      <c r="K339" t="str">
        <f>IF(J339=J338,"",J339)</f>
        <v/>
      </c>
      <c r="N339" t="s">
        <v>607</v>
      </c>
      <c r="P339" t="s">
        <v>1869</v>
      </c>
    </row>
    <row r="340" spans="2:16" ht="15" x14ac:dyDescent="0.25">
      <c r="B340"/>
      <c r="C340" s="47"/>
      <c r="D340" t="b">
        <v>1</v>
      </c>
      <c r="E340" t="b">
        <f>ISNA(VLOOKUP(C340,A$3:A$461,1,FALSE))</f>
        <v>0</v>
      </c>
      <c r="G340" t="str">
        <f t="shared" si="14"/>
        <v/>
      </c>
      <c r="H340" t="str">
        <f t="shared" si="15"/>
        <v/>
      </c>
      <c r="K340" t="str">
        <f>IF(J340=J339,"",J340)</f>
        <v/>
      </c>
      <c r="N340" t="s">
        <v>607</v>
      </c>
      <c r="P340" t="s">
        <v>1166</v>
      </c>
    </row>
    <row r="341" spans="2:16" ht="15" x14ac:dyDescent="0.25">
      <c r="B341"/>
      <c r="C341" s="47"/>
      <c r="D341" t="b">
        <v>1</v>
      </c>
      <c r="E341" t="b">
        <f>ISNA(VLOOKUP(C341,A$3:A$461,1,FALSE))</f>
        <v>0</v>
      </c>
      <c r="G341" t="str">
        <f t="shared" si="14"/>
        <v/>
      </c>
      <c r="H341" t="str">
        <f t="shared" si="15"/>
        <v/>
      </c>
      <c r="K341" t="str">
        <f>IF(J341=J340,"",J341)</f>
        <v/>
      </c>
      <c r="N341" t="s">
        <v>607</v>
      </c>
      <c r="P341" t="s">
        <v>1089</v>
      </c>
    </row>
    <row r="342" spans="2:16" ht="15" x14ac:dyDescent="0.25">
      <c r="B342"/>
      <c r="C342" s="47"/>
      <c r="D342" t="b">
        <v>1</v>
      </c>
      <c r="E342" t="b">
        <f>ISNA(VLOOKUP(C342,A$3:A$461,1,FALSE))</f>
        <v>0</v>
      </c>
      <c r="G342" t="str">
        <f t="shared" si="14"/>
        <v/>
      </c>
      <c r="H342" t="str">
        <f t="shared" si="15"/>
        <v/>
      </c>
      <c r="K342" t="str">
        <f>IF(J342=J341,"",J342)</f>
        <v/>
      </c>
      <c r="N342" t="s">
        <v>607</v>
      </c>
      <c r="P342" t="s">
        <v>3897</v>
      </c>
    </row>
    <row r="343" spans="2:16" ht="15" x14ac:dyDescent="0.25">
      <c r="B343"/>
      <c r="C343" s="47"/>
      <c r="D343" t="b">
        <v>1</v>
      </c>
      <c r="E343" t="b">
        <f>ISNA(VLOOKUP(C343,A$3:A$461,1,FALSE))</f>
        <v>0</v>
      </c>
      <c r="G343" t="str">
        <f t="shared" si="14"/>
        <v/>
      </c>
      <c r="H343" t="str">
        <f t="shared" si="15"/>
        <v/>
      </c>
      <c r="K343" t="str">
        <f>IF(J343=J342,"",J343)</f>
        <v/>
      </c>
      <c r="N343" t="s">
        <v>607</v>
      </c>
      <c r="P343" t="s">
        <v>1607</v>
      </c>
    </row>
    <row r="344" spans="2:16" ht="15" x14ac:dyDescent="0.25">
      <c r="B344"/>
      <c r="C344" s="47"/>
      <c r="D344" t="b">
        <v>1</v>
      </c>
      <c r="E344" t="b">
        <f>ISNA(VLOOKUP(C344,A$3:A$461,1,FALSE))</f>
        <v>0</v>
      </c>
      <c r="G344" t="str">
        <f t="shared" si="14"/>
        <v/>
      </c>
      <c r="H344" t="str">
        <f t="shared" si="15"/>
        <v/>
      </c>
      <c r="K344" t="str">
        <f>IF(J344=J343,"",J344)</f>
        <v/>
      </c>
      <c r="N344" t="s">
        <v>607</v>
      </c>
      <c r="P344" t="s">
        <v>712</v>
      </c>
    </row>
    <row r="345" spans="2:16" ht="15" x14ac:dyDescent="0.25">
      <c r="B345"/>
      <c r="C345" s="47"/>
      <c r="D345" t="b">
        <v>1</v>
      </c>
      <c r="E345" t="b">
        <f>ISNA(VLOOKUP(C345,A$3:A$461,1,FALSE))</f>
        <v>0</v>
      </c>
      <c r="G345" t="str">
        <f t="shared" si="14"/>
        <v/>
      </c>
      <c r="H345" t="str">
        <f t="shared" si="15"/>
        <v/>
      </c>
      <c r="K345" t="str">
        <f>IF(J345=J344,"",J345)</f>
        <v/>
      </c>
      <c r="N345" t="s">
        <v>607</v>
      </c>
      <c r="P345" t="s">
        <v>1631</v>
      </c>
    </row>
    <row r="346" spans="2:16" ht="15" x14ac:dyDescent="0.25">
      <c r="B346"/>
      <c r="C346" s="47"/>
      <c r="D346" t="b">
        <v>1</v>
      </c>
      <c r="E346" t="b">
        <f>ISNA(VLOOKUP(C346,A$3:A$461,1,FALSE))</f>
        <v>0</v>
      </c>
      <c r="G346" t="str">
        <f t="shared" si="14"/>
        <v/>
      </c>
      <c r="H346" t="str">
        <f t="shared" si="15"/>
        <v/>
      </c>
      <c r="K346" t="str">
        <f>IF(J346=J345,"",J346)</f>
        <v/>
      </c>
      <c r="N346" t="s">
        <v>607</v>
      </c>
      <c r="P346" t="s">
        <v>3474</v>
      </c>
    </row>
    <row r="347" spans="2:16" ht="15" x14ac:dyDescent="0.25">
      <c r="B347"/>
      <c r="C347" s="47"/>
      <c r="D347" t="b">
        <v>1</v>
      </c>
      <c r="E347" t="b">
        <f>ISNA(VLOOKUP(C347,A$3:A$461,1,FALSE))</f>
        <v>0</v>
      </c>
      <c r="G347" t="str">
        <f t="shared" si="14"/>
        <v/>
      </c>
      <c r="H347" t="str">
        <f t="shared" si="15"/>
        <v/>
      </c>
      <c r="K347" t="str">
        <f>IF(J347=J346,"",J347)</f>
        <v/>
      </c>
      <c r="N347" t="s">
        <v>607</v>
      </c>
      <c r="P347" t="s">
        <v>279</v>
      </c>
    </row>
    <row r="348" spans="2:16" ht="15" x14ac:dyDescent="0.25">
      <c r="B348"/>
      <c r="C348" s="47"/>
      <c r="D348" t="b">
        <v>1</v>
      </c>
      <c r="E348" t="b">
        <f>ISNA(VLOOKUP(C348,A$3:A$461,1,FALSE))</f>
        <v>0</v>
      </c>
      <c r="G348" t="str">
        <f t="shared" ref="G348:G395" si="16">IF(B348="multi","",IF(D348=E348,C348,""))</f>
        <v/>
      </c>
      <c r="H348" t="str">
        <f t="shared" si="15"/>
        <v/>
      </c>
      <c r="K348" t="str">
        <f>IF(J348=J347,"",J348)</f>
        <v/>
      </c>
      <c r="N348" t="s">
        <v>607</v>
      </c>
      <c r="P348" t="s">
        <v>1026</v>
      </c>
    </row>
    <row r="349" spans="2:16" ht="15" x14ac:dyDescent="0.25">
      <c r="B349"/>
      <c r="C349" s="47"/>
      <c r="D349" t="b">
        <v>1</v>
      </c>
      <c r="E349" t="b">
        <f>ISNA(VLOOKUP(C349,A$3:A$461,1,FALSE))</f>
        <v>0</v>
      </c>
      <c r="G349" t="str">
        <f t="shared" si="16"/>
        <v/>
      </c>
      <c r="H349" t="str">
        <f t="shared" si="15"/>
        <v/>
      </c>
      <c r="K349" t="str">
        <f>IF(J349=J348,"",J349)</f>
        <v/>
      </c>
      <c r="N349" t="s">
        <v>607</v>
      </c>
      <c r="P349" t="s">
        <v>2509</v>
      </c>
    </row>
    <row r="350" spans="2:16" ht="15" x14ac:dyDescent="0.25">
      <c r="B350"/>
      <c r="C350" s="47"/>
      <c r="D350" t="b">
        <v>1</v>
      </c>
      <c r="E350" t="b">
        <f>ISNA(VLOOKUP(C350,A$3:A$461,1,FALSE))</f>
        <v>0</v>
      </c>
      <c r="G350" t="str">
        <f t="shared" si="16"/>
        <v/>
      </c>
      <c r="H350" t="str">
        <f t="shared" si="15"/>
        <v/>
      </c>
      <c r="K350" t="str">
        <f>IF(J350=J349,"",J350)</f>
        <v/>
      </c>
      <c r="N350" t="s">
        <v>607</v>
      </c>
      <c r="P350" t="s">
        <v>1111</v>
      </c>
    </row>
    <row r="351" spans="2:16" ht="15" x14ac:dyDescent="0.25">
      <c r="B351"/>
      <c r="C351" s="47"/>
      <c r="D351" t="b">
        <v>1</v>
      </c>
      <c r="E351" t="b">
        <f>ISNA(VLOOKUP(C351,A$3:A$461,1,FALSE))</f>
        <v>0</v>
      </c>
      <c r="G351" t="str">
        <f t="shared" si="16"/>
        <v/>
      </c>
      <c r="H351" t="str">
        <f t="shared" si="15"/>
        <v/>
      </c>
      <c r="K351" t="str">
        <f>IF(J351=J350,"",J351)</f>
        <v/>
      </c>
      <c r="N351" t="s">
        <v>607</v>
      </c>
      <c r="P351" t="s">
        <v>1299</v>
      </c>
    </row>
    <row r="352" spans="2:16" ht="15" x14ac:dyDescent="0.25">
      <c r="B352"/>
      <c r="C352" s="47"/>
      <c r="D352" t="b">
        <v>1</v>
      </c>
      <c r="E352" t="b">
        <f>ISNA(VLOOKUP(C352,A$3:A$461,1,FALSE))</f>
        <v>0</v>
      </c>
      <c r="G352" t="str">
        <f t="shared" si="16"/>
        <v/>
      </c>
      <c r="H352" t="str">
        <f t="shared" si="15"/>
        <v/>
      </c>
      <c r="K352" t="str">
        <f>IF(J352=J351,"",J352)</f>
        <v/>
      </c>
      <c r="N352" t="s">
        <v>607</v>
      </c>
      <c r="P352" t="s">
        <v>118</v>
      </c>
    </row>
    <row r="353" spans="2:16" ht="15" x14ac:dyDescent="0.25">
      <c r="B353"/>
      <c r="C353" s="47"/>
      <c r="D353" t="b">
        <v>1</v>
      </c>
      <c r="E353" t="b">
        <f>ISNA(VLOOKUP(C353,A$3:A$461,1,FALSE))</f>
        <v>0</v>
      </c>
      <c r="G353" t="str">
        <f t="shared" si="16"/>
        <v/>
      </c>
      <c r="H353" t="str">
        <f t="shared" si="15"/>
        <v/>
      </c>
      <c r="K353" t="str">
        <f>IF(J353=J352,"",J353)</f>
        <v/>
      </c>
      <c r="N353" t="s">
        <v>607</v>
      </c>
      <c r="P353" t="s">
        <v>145</v>
      </c>
    </row>
    <row r="354" spans="2:16" ht="15" x14ac:dyDescent="0.25">
      <c r="B354"/>
      <c r="C354" s="47"/>
      <c r="D354" t="b">
        <v>1</v>
      </c>
      <c r="E354" t="b">
        <f>ISNA(VLOOKUP(C354,A$3:A$461,1,FALSE))</f>
        <v>0</v>
      </c>
      <c r="G354" t="str">
        <f t="shared" si="16"/>
        <v/>
      </c>
      <c r="H354" t="str">
        <f t="shared" si="15"/>
        <v/>
      </c>
      <c r="K354" t="str">
        <f>IF(J354=J353,"",J354)</f>
        <v/>
      </c>
      <c r="N354" t="s">
        <v>607</v>
      </c>
      <c r="P354" t="s">
        <v>158</v>
      </c>
    </row>
    <row r="355" spans="2:16" ht="15" x14ac:dyDescent="0.25">
      <c r="B355"/>
      <c r="C355" s="47"/>
      <c r="D355" t="b">
        <v>1</v>
      </c>
      <c r="E355" t="b">
        <f>ISNA(VLOOKUP(C355,A$3:A$461,1,FALSE))</f>
        <v>0</v>
      </c>
      <c r="G355" t="str">
        <f t="shared" si="16"/>
        <v/>
      </c>
      <c r="H355" t="str">
        <f t="shared" si="15"/>
        <v/>
      </c>
      <c r="K355" t="str">
        <f>IF(J355=J354,"",J355)</f>
        <v/>
      </c>
      <c r="N355" t="s">
        <v>607</v>
      </c>
      <c r="P355" t="s">
        <v>2047</v>
      </c>
    </row>
    <row r="356" spans="2:16" ht="15" x14ac:dyDescent="0.25">
      <c r="B356"/>
      <c r="C356" s="47"/>
      <c r="D356" t="b">
        <v>1</v>
      </c>
      <c r="E356" t="b">
        <f>ISNA(VLOOKUP(C356,A$3:A$461,1,FALSE))</f>
        <v>0</v>
      </c>
      <c r="G356" t="str">
        <f t="shared" si="16"/>
        <v/>
      </c>
      <c r="H356" t="str">
        <f t="shared" si="15"/>
        <v/>
      </c>
      <c r="K356" t="str">
        <f>IF(J356=J355,"",J356)</f>
        <v/>
      </c>
      <c r="N356" t="s">
        <v>607</v>
      </c>
      <c r="P356" t="s">
        <v>869</v>
      </c>
    </row>
    <row r="357" spans="2:16" x14ac:dyDescent="0.2">
      <c r="B357"/>
      <c r="C357"/>
      <c r="D357" t="b">
        <v>1</v>
      </c>
      <c r="E357" t="b">
        <f>ISNA(VLOOKUP(C357,A$3:A$461,1,FALSE))</f>
        <v>0</v>
      </c>
      <c r="G357" t="str">
        <f t="shared" si="16"/>
        <v/>
      </c>
      <c r="H357" t="str">
        <f t="shared" si="15"/>
        <v/>
      </c>
      <c r="K357" t="str">
        <f>IF(J357=J356,"",J357)</f>
        <v/>
      </c>
      <c r="N357" t="s">
        <v>607</v>
      </c>
      <c r="P357" t="s">
        <v>1430</v>
      </c>
    </row>
    <row r="358" spans="2:16" x14ac:dyDescent="0.2">
      <c r="B358"/>
      <c r="C358"/>
      <c r="D358" t="b">
        <v>1</v>
      </c>
      <c r="E358" t="b">
        <f>ISNA(VLOOKUP(C358,A$3:A$461,1,FALSE))</f>
        <v>0</v>
      </c>
      <c r="G358" t="str">
        <f t="shared" si="16"/>
        <v/>
      </c>
      <c r="H358" t="str">
        <f t="shared" si="15"/>
        <v/>
      </c>
      <c r="K358" t="str">
        <f>IF(J358=J357,"",J358)</f>
        <v/>
      </c>
      <c r="N358" t="s">
        <v>607</v>
      </c>
      <c r="P358" t="s">
        <v>1891</v>
      </c>
    </row>
    <row r="359" spans="2:16" x14ac:dyDescent="0.2">
      <c r="B359"/>
      <c r="C359"/>
      <c r="D359" t="b">
        <v>1</v>
      </c>
      <c r="E359" t="b">
        <f>ISNA(VLOOKUP(C359,A$3:A$461,1,FALSE))</f>
        <v>0</v>
      </c>
      <c r="G359" t="str">
        <f t="shared" si="16"/>
        <v/>
      </c>
      <c r="H359" t="str">
        <f t="shared" si="15"/>
        <v/>
      </c>
      <c r="K359" t="str">
        <f>IF(J359=J358,"",J359)</f>
        <v/>
      </c>
      <c r="N359" t="s">
        <v>607</v>
      </c>
      <c r="P359" t="s">
        <v>3988</v>
      </c>
    </row>
    <row r="360" spans="2:16" x14ac:dyDescent="0.2">
      <c r="B360"/>
      <c r="C360"/>
      <c r="D360" t="b">
        <v>1</v>
      </c>
      <c r="E360" t="b">
        <f>ISNA(VLOOKUP(C360,A$3:A$461,1,FALSE))</f>
        <v>0</v>
      </c>
      <c r="G360" t="str">
        <f t="shared" si="16"/>
        <v/>
      </c>
      <c r="H360" t="str">
        <f t="shared" si="15"/>
        <v/>
      </c>
      <c r="K360" t="str">
        <f>IF(J360=J359,"",J360)</f>
        <v/>
      </c>
      <c r="N360" t="s">
        <v>607</v>
      </c>
      <c r="P360" t="s">
        <v>2702</v>
      </c>
    </row>
    <row r="361" spans="2:16" x14ac:dyDescent="0.2">
      <c r="B361"/>
      <c r="C361"/>
      <c r="D361" t="b">
        <v>1</v>
      </c>
      <c r="E361" t="b">
        <f>ISNA(VLOOKUP(C361,A$3:A$461,1,FALSE))</f>
        <v>0</v>
      </c>
      <c r="G361" t="str">
        <f t="shared" si="16"/>
        <v/>
      </c>
      <c r="H361" t="str">
        <f t="shared" si="15"/>
        <v/>
      </c>
      <c r="K361" t="str">
        <f>IF(J361=J360,"",J361)</f>
        <v/>
      </c>
      <c r="N361" t="s">
        <v>607</v>
      </c>
      <c r="P361" t="s">
        <v>124</v>
      </c>
    </row>
    <row r="362" spans="2:16" x14ac:dyDescent="0.2">
      <c r="B362"/>
      <c r="C362"/>
      <c r="D362" t="b">
        <v>1</v>
      </c>
      <c r="E362" t="b">
        <f>ISNA(VLOOKUP(C362,A$3:A$461,1,FALSE))</f>
        <v>0</v>
      </c>
      <c r="G362" t="str">
        <f t="shared" si="16"/>
        <v/>
      </c>
      <c r="H362" t="str">
        <f t="shared" si="15"/>
        <v/>
      </c>
      <c r="K362" t="str">
        <f>IF(J362=J361,"",J362)</f>
        <v/>
      </c>
      <c r="N362" t="s">
        <v>607</v>
      </c>
      <c r="P362" t="s">
        <v>1640</v>
      </c>
    </row>
    <row r="363" spans="2:16" x14ac:dyDescent="0.2">
      <c r="B363"/>
      <c r="C363"/>
      <c r="D363" t="b">
        <v>1</v>
      </c>
      <c r="E363" t="b">
        <f>ISNA(VLOOKUP(C363,A$3:A$461,1,FALSE))</f>
        <v>0</v>
      </c>
      <c r="G363" t="str">
        <f t="shared" si="16"/>
        <v/>
      </c>
      <c r="H363" t="str">
        <f t="shared" si="15"/>
        <v/>
      </c>
      <c r="K363" t="str">
        <f>IF(J363=J362,"",J363)</f>
        <v/>
      </c>
      <c r="N363" t="s">
        <v>607</v>
      </c>
      <c r="P363" t="s">
        <v>3998</v>
      </c>
    </row>
    <row r="364" spans="2:16" x14ac:dyDescent="0.2">
      <c r="B364"/>
      <c r="C364"/>
      <c r="D364" t="b">
        <v>1</v>
      </c>
      <c r="E364" t="b">
        <f>ISNA(VLOOKUP(C364,A$3:A$461,1,FALSE))</f>
        <v>0</v>
      </c>
      <c r="G364" t="str">
        <f t="shared" si="16"/>
        <v/>
      </c>
      <c r="H364" t="str">
        <f t="shared" si="15"/>
        <v/>
      </c>
      <c r="K364" t="str">
        <f>IF(J364=J363,"",J364)</f>
        <v/>
      </c>
      <c r="N364" t="s">
        <v>607</v>
      </c>
      <c r="P364" t="s">
        <v>1834</v>
      </c>
    </row>
    <row r="365" spans="2:16" x14ac:dyDescent="0.2">
      <c r="B365"/>
      <c r="C365"/>
      <c r="D365" t="b">
        <v>1</v>
      </c>
      <c r="E365" t="b">
        <f>ISNA(VLOOKUP(C365,A$3:A$461,1,FALSE))</f>
        <v>0</v>
      </c>
      <c r="G365" t="str">
        <f t="shared" si="16"/>
        <v/>
      </c>
      <c r="H365" t="str">
        <f t="shared" si="15"/>
        <v/>
      </c>
      <c r="K365" t="str">
        <f>IF(J365=J364,"",J365)</f>
        <v/>
      </c>
      <c r="N365" t="s">
        <v>607</v>
      </c>
      <c r="P365" t="s">
        <v>111</v>
      </c>
    </row>
    <row r="366" spans="2:16" x14ac:dyDescent="0.2">
      <c r="B366"/>
      <c r="C366"/>
      <c r="D366" t="b">
        <v>1</v>
      </c>
      <c r="E366" t="b">
        <f>ISNA(VLOOKUP(C366,A$3:A$461,1,FALSE))</f>
        <v>0</v>
      </c>
      <c r="G366" t="str">
        <f t="shared" si="16"/>
        <v/>
      </c>
      <c r="H366" t="str">
        <f t="shared" si="15"/>
        <v/>
      </c>
      <c r="K366" t="str">
        <f>IF(J366=J365,"",J366)</f>
        <v/>
      </c>
      <c r="N366" t="s">
        <v>607</v>
      </c>
      <c r="P366" t="s">
        <v>89</v>
      </c>
    </row>
    <row r="367" spans="2:16" x14ac:dyDescent="0.2">
      <c r="B367"/>
      <c r="C367"/>
      <c r="D367" t="b">
        <v>1</v>
      </c>
      <c r="E367" t="b">
        <f>ISNA(VLOOKUP(C367,A$3:A$461,1,FALSE))</f>
        <v>0</v>
      </c>
      <c r="G367" t="str">
        <f t="shared" si="16"/>
        <v/>
      </c>
      <c r="H367" t="str">
        <f t="shared" si="15"/>
        <v/>
      </c>
      <c r="K367" t="str">
        <f>IF(J367=J366,"",J367)</f>
        <v/>
      </c>
      <c r="N367" t="s">
        <v>607</v>
      </c>
      <c r="P367" t="s">
        <v>3626</v>
      </c>
    </row>
    <row r="368" spans="2:16" x14ac:dyDescent="0.2">
      <c r="B368"/>
      <c r="C368"/>
      <c r="D368" t="b">
        <v>1</v>
      </c>
      <c r="E368" t="b">
        <f>ISNA(VLOOKUP(C368,A$3:A$461,1,FALSE))</f>
        <v>0</v>
      </c>
      <c r="G368" t="str">
        <f t="shared" si="16"/>
        <v/>
      </c>
      <c r="H368" t="str">
        <f t="shared" si="15"/>
        <v/>
      </c>
      <c r="K368" t="str">
        <f>IF(J368=J367,"",J368)</f>
        <v/>
      </c>
      <c r="N368" t="s">
        <v>607</v>
      </c>
      <c r="P368" t="s">
        <v>2868</v>
      </c>
    </row>
    <row r="369" spans="2:16" x14ac:dyDescent="0.2">
      <c r="B369"/>
      <c r="C369"/>
      <c r="D369" t="b">
        <v>1</v>
      </c>
      <c r="E369" t="b">
        <f>ISNA(VLOOKUP(C369,A$3:A$461,1,FALSE))</f>
        <v>0</v>
      </c>
      <c r="G369" t="str">
        <f t="shared" si="16"/>
        <v/>
      </c>
      <c r="H369" t="str">
        <f t="shared" si="15"/>
        <v/>
      </c>
      <c r="K369" t="str">
        <f>IF(J369=J368,"",J369)</f>
        <v/>
      </c>
      <c r="N369" t="s">
        <v>607</v>
      </c>
      <c r="P369" t="s">
        <v>2844</v>
      </c>
    </row>
    <row r="370" spans="2:16" x14ac:dyDescent="0.2">
      <c r="B370"/>
      <c r="C370"/>
      <c r="D370" t="b">
        <v>1</v>
      </c>
      <c r="E370" t="b">
        <f>ISNA(VLOOKUP(C370,A$3:A$461,1,FALSE))</f>
        <v>0</v>
      </c>
      <c r="G370" t="str">
        <f t="shared" si="16"/>
        <v/>
      </c>
      <c r="H370" t="str">
        <f t="shared" si="15"/>
        <v/>
      </c>
      <c r="K370" t="str">
        <f>IF(J370=J369,"",J370)</f>
        <v/>
      </c>
      <c r="N370" t="s">
        <v>607</v>
      </c>
      <c r="P370" t="s">
        <v>808</v>
      </c>
    </row>
    <row r="371" spans="2:16" x14ac:dyDescent="0.2">
      <c r="B371"/>
      <c r="C371"/>
      <c r="D371" t="b">
        <v>1</v>
      </c>
      <c r="E371" t="b">
        <f>ISNA(VLOOKUP(C371,A$3:A$461,1,FALSE))</f>
        <v>0</v>
      </c>
      <c r="G371" t="str">
        <f t="shared" si="16"/>
        <v/>
      </c>
      <c r="H371" t="str">
        <f t="shared" si="15"/>
        <v/>
      </c>
      <c r="K371" t="str">
        <f>IF(J371=J370,"",J371)</f>
        <v/>
      </c>
      <c r="N371" t="s">
        <v>607</v>
      </c>
      <c r="P371" t="s">
        <v>3417</v>
      </c>
    </row>
    <row r="372" spans="2:16" x14ac:dyDescent="0.2">
      <c r="B372"/>
      <c r="C372"/>
      <c r="D372" t="b">
        <v>1</v>
      </c>
      <c r="E372" t="b">
        <f>ISNA(VLOOKUP(C372,A$3:A$461,1,FALSE))</f>
        <v>0</v>
      </c>
      <c r="G372" t="str">
        <f t="shared" si="16"/>
        <v/>
      </c>
      <c r="H372" t="str">
        <f t="shared" si="15"/>
        <v/>
      </c>
      <c r="K372" t="str">
        <f>IF(J372=J371,"",J372)</f>
        <v/>
      </c>
      <c r="N372" t="s">
        <v>607</v>
      </c>
      <c r="P372" t="s">
        <v>1647</v>
      </c>
    </row>
    <row r="373" spans="2:16" x14ac:dyDescent="0.2">
      <c r="B373"/>
      <c r="C373"/>
      <c r="D373" t="b">
        <v>1</v>
      </c>
      <c r="E373" t="b">
        <f>ISNA(VLOOKUP(C373,A$3:A$461,1,FALSE))</f>
        <v>0</v>
      </c>
      <c r="G373" t="str">
        <f t="shared" si="16"/>
        <v/>
      </c>
      <c r="H373" t="str">
        <f t="shared" si="15"/>
        <v/>
      </c>
      <c r="K373" t="str">
        <f>IF(J373=J372,"",J373)</f>
        <v/>
      </c>
      <c r="N373" t="s">
        <v>607</v>
      </c>
      <c r="P373" t="s">
        <v>1338</v>
      </c>
    </row>
    <row r="374" spans="2:16" x14ac:dyDescent="0.2">
      <c r="B374"/>
      <c r="C374"/>
      <c r="D374" t="b">
        <v>1</v>
      </c>
      <c r="E374" t="b">
        <f>ISNA(VLOOKUP(C374,A$3:A$461,1,FALSE))</f>
        <v>0</v>
      </c>
      <c r="G374" t="str">
        <f t="shared" si="16"/>
        <v/>
      </c>
      <c r="H374" t="str">
        <f t="shared" si="15"/>
        <v/>
      </c>
      <c r="K374" t="str">
        <f>IF(J374=J373,"",J374)</f>
        <v/>
      </c>
      <c r="N374" t="s">
        <v>607</v>
      </c>
      <c r="P374" t="s">
        <v>3088</v>
      </c>
    </row>
    <row r="375" spans="2:16" x14ac:dyDescent="0.2">
      <c r="B375"/>
      <c r="C375"/>
      <c r="D375" t="b">
        <v>1</v>
      </c>
      <c r="E375" t="b">
        <f>ISNA(VLOOKUP(C375,A$3:A$461,1,FALSE))</f>
        <v>0</v>
      </c>
      <c r="G375" t="str">
        <f t="shared" si="16"/>
        <v/>
      </c>
      <c r="H375" t="str">
        <f t="shared" si="15"/>
        <v/>
      </c>
      <c r="K375" t="str">
        <f>IF(J375=J374,"",J375)</f>
        <v/>
      </c>
      <c r="N375" t="s">
        <v>607</v>
      </c>
      <c r="P375" t="s">
        <v>1294</v>
      </c>
    </row>
    <row r="376" spans="2:16" x14ac:dyDescent="0.2">
      <c r="B376"/>
      <c r="C376"/>
      <c r="D376" t="b">
        <v>1</v>
      </c>
      <c r="E376" t="b">
        <f>ISNA(VLOOKUP(C376,A$3:A$461,1,FALSE))</f>
        <v>0</v>
      </c>
      <c r="G376" t="str">
        <f t="shared" si="16"/>
        <v/>
      </c>
      <c r="H376" t="str">
        <f t="shared" si="15"/>
        <v/>
      </c>
      <c r="K376" t="str">
        <f>IF(J376=J375,"",J376)</f>
        <v/>
      </c>
      <c r="N376" t="s">
        <v>607</v>
      </c>
      <c r="P376" t="s">
        <v>1305</v>
      </c>
    </row>
    <row r="377" spans="2:16" x14ac:dyDescent="0.2">
      <c r="B377"/>
      <c r="C377"/>
      <c r="D377" t="b">
        <v>1</v>
      </c>
      <c r="E377" t="b">
        <f>ISNA(VLOOKUP(C377,A$3:A$461,1,FALSE))</f>
        <v>0</v>
      </c>
      <c r="G377" t="str">
        <f t="shared" si="16"/>
        <v/>
      </c>
      <c r="H377" t="str">
        <f t="shared" si="15"/>
        <v/>
      </c>
      <c r="K377" t="str">
        <f>IF(J377=J376,"",J377)</f>
        <v/>
      </c>
      <c r="N377" t="s">
        <v>607</v>
      </c>
      <c r="P377" t="s">
        <v>184</v>
      </c>
    </row>
    <row r="378" spans="2:16" x14ac:dyDescent="0.2">
      <c r="B378"/>
      <c r="C378"/>
      <c r="D378" t="b">
        <v>1</v>
      </c>
      <c r="E378" t="b">
        <f>ISNA(VLOOKUP(C378,A$3:A$461,1,FALSE))</f>
        <v>0</v>
      </c>
      <c r="G378" t="str">
        <f t="shared" si="16"/>
        <v/>
      </c>
      <c r="H378" t="str">
        <f t="shared" si="15"/>
        <v/>
      </c>
      <c r="K378" t="str">
        <f>IF(J378=J377,"",J378)</f>
        <v/>
      </c>
      <c r="N378" t="s">
        <v>607</v>
      </c>
      <c r="P378" t="s">
        <v>607</v>
      </c>
    </row>
    <row r="379" spans="2:16" x14ac:dyDescent="0.2">
      <c r="B379"/>
      <c r="C379"/>
      <c r="D379" t="b">
        <v>1</v>
      </c>
      <c r="E379" t="b">
        <f>ISNA(VLOOKUP(C379,A$3:A$461,1,FALSE))</f>
        <v>0</v>
      </c>
      <c r="G379" t="str">
        <f t="shared" si="16"/>
        <v/>
      </c>
      <c r="H379" t="str">
        <f t="shared" si="15"/>
        <v/>
      </c>
      <c r="K379" t="str">
        <f>IF(J379=J378,"",J379)</f>
        <v/>
      </c>
      <c r="N379" t="s">
        <v>607</v>
      </c>
      <c r="P379" t="s">
        <v>607</v>
      </c>
    </row>
    <row r="380" spans="2:16" x14ac:dyDescent="0.2">
      <c r="B380"/>
      <c r="C380"/>
      <c r="D380" t="b">
        <v>1</v>
      </c>
      <c r="E380" t="b">
        <f>ISNA(VLOOKUP(C380,A$3:A$461,1,FALSE))</f>
        <v>0</v>
      </c>
      <c r="G380" t="str">
        <f t="shared" si="16"/>
        <v/>
      </c>
      <c r="H380" t="str">
        <f t="shared" si="15"/>
        <v/>
      </c>
      <c r="K380" t="str">
        <f>IF(J380=J379,"",J380)</f>
        <v/>
      </c>
      <c r="N380" t="s">
        <v>607</v>
      </c>
      <c r="P380" t="s">
        <v>607</v>
      </c>
    </row>
    <row r="381" spans="2:16" x14ac:dyDescent="0.2">
      <c r="B381"/>
      <c r="C381"/>
      <c r="D381" t="b">
        <v>1</v>
      </c>
      <c r="E381" t="b">
        <f>ISNA(VLOOKUP(C381,A$3:A$461,1,FALSE))</f>
        <v>0</v>
      </c>
      <c r="G381" t="str">
        <f t="shared" si="16"/>
        <v/>
      </c>
      <c r="H381" t="str">
        <f t="shared" si="15"/>
        <v/>
      </c>
      <c r="K381" t="str">
        <f>IF(J381=J380,"",J381)</f>
        <v/>
      </c>
      <c r="N381" t="s">
        <v>607</v>
      </c>
      <c r="P381" t="s">
        <v>607</v>
      </c>
    </row>
    <row r="382" spans="2:16" x14ac:dyDescent="0.2">
      <c r="B382"/>
      <c r="C382"/>
      <c r="D382" t="b">
        <v>1</v>
      </c>
      <c r="E382" t="b">
        <f>ISNA(VLOOKUP(C382,A$3:A$461,1,FALSE))</f>
        <v>0</v>
      </c>
      <c r="G382" t="str">
        <f t="shared" si="16"/>
        <v/>
      </c>
      <c r="H382" t="str">
        <f t="shared" si="15"/>
        <v/>
      </c>
      <c r="K382" t="str">
        <f>IF(J382=J381,"",J382)</f>
        <v/>
      </c>
      <c r="N382" t="s">
        <v>607</v>
      </c>
      <c r="P382" t="s">
        <v>607</v>
      </c>
    </row>
    <row r="383" spans="2:16" x14ac:dyDescent="0.2">
      <c r="B383"/>
      <c r="C383"/>
      <c r="D383" t="b">
        <v>1</v>
      </c>
      <c r="E383" t="b">
        <f>ISNA(VLOOKUP(C383,A$3:A$461,1,FALSE))</f>
        <v>0</v>
      </c>
      <c r="G383" t="str">
        <f t="shared" si="16"/>
        <v/>
      </c>
      <c r="H383" t="str">
        <f t="shared" si="15"/>
        <v/>
      </c>
      <c r="K383" t="str">
        <f>IF(J383=J382,"",J383)</f>
        <v/>
      </c>
      <c r="N383" t="s">
        <v>607</v>
      </c>
      <c r="P383" t="s">
        <v>607</v>
      </c>
    </row>
    <row r="384" spans="2:16" x14ac:dyDescent="0.2">
      <c r="B384"/>
      <c r="C384"/>
      <c r="D384" t="b">
        <v>1</v>
      </c>
      <c r="E384" t="b">
        <f>ISNA(VLOOKUP(C384,A$3:A$461,1,FALSE))</f>
        <v>0</v>
      </c>
      <c r="G384" t="str">
        <f t="shared" si="16"/>
        <v/>
      </c>
      <c r="H384" t="str">
        <f t="shared" si="15"/>
        <v/>
      </c>
      <c r="K384" t="str">
        <f>IF(J384=J383,"",J384)</f>
        <v/>
      </c>
      <c r="N384" t="s">
        <v>607</v>
      </c>
      <c r="P384" t="s">
        <v>607</v>
      </c>
    </row>
    <row r="385" spans="2:16" x14ac:dyDescent="0.2">
      <c r="B385"/>
      <c r="C385"/>
      <c r="D385" t="b">
        <v>1</v>
      </c>
      <c r="E385" t="b">
        <f>ISNA(VLOOKUP(C385,A$3:A$461,1,FALSE))</f>
        <v>0</v>
      </c>
      <c r="G385" t="str">
        <f t="shared" si="16"/>
        <v/>
      </c>
      <c r="H385" t="str">
        <f t="shared" si="15"/>
        <v/>
      </c>
      <c r="K385" t="str">
        <f>IF(J385=J384,"",J385)</f>
        <v/>
      </c>
      <c r="N385" t="s">
        <v>607</v>
      </c>
      <c r="P385" t="s">
        <v>607</v>
      </c>
    </row>
    <row r="386" spans="2:16" x14ac:dyDescent="0.2">
      <c r="B386"/>
      <c r="C386"/>
      <c r="D386" t="b">
        <v>1</v>
      </c>
      <c r="E386" t="b">
        <f>ISNA(VLOOKUP(C386,A$3:A$461,1,FALSE))</f>
        <v>0</v>
      </c>
      <c r="G386" t="str">
        <f t="shared" si="16"/>
        <v/>
      </c>
      <c r="H386" t="str">
        <f t="shared" si="15"/>
        <v/>
      </c>
      <c r="K386" t="str">
        <f>IF(J386=J385,"",J386)</f>
        <v/>
      </c>
      <c r="N386" t="s">
        <v>607</v>
      </c>
      <c r="P386" t="s">
        <v>607</v>
      </c>
    </row>
    <row r="387" spans="2:16" x14ac:dyDescent="0.2">
      <c r="B387"/>
      <c r="C387"/>
      <c r="D387" t="b">
        <v>1</v>
      </c>
      <c r="E387" t="b">
        <f>ISNA(VLOOKUP(C387,A$3:A$461,1,FALSE))</f>
        <v>0</v>
      </c>
      <c r="G387" t="str">
        <f t="shared" si="16"/>
        <v/>
      </c>
      <c r="H387" t="str">
        <f t="shared" si="15"/>
        <v/>
      </c>
      <c r="K387" t="str">
        <f>IF(J387=J386,"",J387)</f>
        <v/>
      </c>
      <c r="N387" t="s">
        <v>607</v>
      </c>
      <c r="P387" t="s">
        <v>607</v>
      </c>
    </row>
    <row r="388" spans="2:16" x14ac:dyDescent="0.2">
      <c r="B388"/>
      <c r="C388"/>
      <c r="D388" t="b">
        <v>1</v>
      </c>
      <c r="E388" t="b">
        <f>ISNA(VLOOKUP(C388,A$3:A$461,1,FALSE))</f>
        <v>0</v>
      </c>
      <c r="G388" t="str">
        <f t="shared" si="16"/>
        <v/>
      </c>
      <c r="H388" t="str">
        <f t="shared" si="15"/>
        <v/>
      </c>
      <c r="K388" t="str">
        <f>IF(J388=J387,"",J388)</f>
        <v/>
      </c>
      <c r="N388" t="s">
        <v>607</v>
      </c>
      <c r="P388" t="s">
        <v>607</v>
      </c>
    </row>
    <row r="389" spans="2:16" x14ac:dyDescent="0.2">
      <c r="B389"/>
      <c r="C389"/>
      <c r="D389" t="b">
        <v>1</v>
      </c>
      <c r="E389" t="b">
        <f>ISNA(VLOOKUP(C389,A$3:A$461,1,FALSE))</f>
        <v>0</v>
      </c>
      <c r="G389" t="str">
        <f t="shared" si="16"/>
        <v/>
      </c>
      <c r="H389" t="str">
        <f t="shared" si="15"/>
        <v/>
      </c>
      <c r="K389" t="str">
        <f>IF(J389=J388,"",J389)</f>
        <v/>
      </c>
      <c r="N389" t="s">
        <v>607</v>
      </c>
      <c r="P389" t="s">
        <v>607</v>
      </c>
    </row>
    <row r="390" spans="2:16" x14ac:dyDescent="0.2">
      <c r="B390"/>
      <c r="C390"/>
      <c r="D390" t="b">
        <v>1</v>
      </c>
      <c r="E390" t="b">
        <f>ISNA(VLOOKUP(C390,A$3:A$461,1,FALSE))</f>
        <v>0</v>
      </c>
      <c r="G390" t="str">
        <f t="shared" si="16"/>
        <v/>
      </c>
      <c r="H390" t="str">
        <f t="shared" si="15"/>
        <v/>
      </c>
      <c r="K390" t="str">
        <f>IF(J390=J389,"",J390)</f>
        <v/>
      </c>
      <c r="N390" t="s">
        <v>607</v>
      </c>
      <c r="P390" t="s">
        <v>607</v>
      </c>
    </row>
    <row r="391" spans="2:16" x14ac:dyDescent="0.2">
      <c r="B391"/>
      <c r="C391"/>
      <c r="D391" t="b">
        <v>1</v>
      </c>
      <c r="E391" t="b">
        <f>ISNA(VLOOKUP(C391,A$3:A$461,1,FALSE))</f>
        <v>0</v>
      </c>
      <c r="G391" t="str">
        <f t="shared" si="16"/>
        <v/>
      </c>
      <c r="H391" t="str">
        <f t="shared" si="15"/>
        <v/>
      </c>
      <c r="K391" t="str">
        <f>IF(J391=J390,"",J391)</f>
        <v/>
      </c>
      <c r="N391" t="s">
        <v>607</v>
      </c>
      <c r="P391" t="s">
        <v>607</v>
      </c>
    </row>
    <row r="392" spans="2:16" x14ac:dyDescent="0.2">
      <c r="B392"/>
      <c r="C392"/>
      <c r="D392" t="b">
        <v>1</v>
      </c>
      <c r="E392" t="b">
        <f>ISNA(VLOOKUP(C392,A$3:A$461,1,FALSE))</f>
        <v>0</v>
      </c>
      <c r="G392" t="str">
        <f t="shared" si="16"/>
        <v/>
      </c>
      <c r="H392" t="str">
        <f t="shared" si="15"/>
        <v/>
      </c>
      <c r="K392" t="str">
        <f>IF(J392=J391,"",J392)</f>
        <v/>
      </c>
      <c r="N392" t="s">
        <v>607</v>
      </c>
      <c r="P392" t="s">
        <v>607</v>
      </c>
    </row>
    <row r="393" spans="2:16" x14ac:dyDescent="0.2">
      <c r="B393"/>
      <c r="C393"/>
      <c r="D393" t="b">
        <v>1</v>
      </c>
      <c r="E393" t="b">
        <f>ISNA(VLOOKUP(C393,A$3:A$461,1,FALSE))</f>
        <v>0</v>
      </c>
      <c r="G393" t="str">
        <f t="shared" si="16"/>
        <v/>
      </c>
      <c r="H393" t="str">
        <f t="shared" si="15"/>
        <v/>
      </c>
      <c r="K393" t="str">
        <f>IF(J393=J392,"",J393)</f>
        <v/>
      </c>
      <c r="N393" t="s">
        <v>607</v>
      </c>
      <c r="P393" t="s">
        <v>607</v>
      </c>
    </row>
    <row r="394" spans="2:16" x14ac:dyDescent="0.2">
      <c r="B394"/>
      <c r="C394"/>
      <c r="D394" t="b">
        <v>1</v>
      </c>
      <c r="E394" t="b">
        <f>ISNA(VLOOKUP(C394,A$3:A$461,1,FALSE))</f>
        <v>0</v>
      </c>
      <c r="G394" t="str">
        <f t="shared" si="16"/>
        <v/>
      </c>
      <c r="H394" t="str">
        <f t="shared" si="15"/>
        <v/>
      </c>
      <c r="K394" t="str">
        <f>IF(J394=J393,"",J394)</f>
        <v/>
      </c>
      <c r="N394" t="s">
        <v>607</v>
      </c>
      <c r="P394" t="s">
        <v>607</v>
      </c>
    </row>
    <row r="395" spans="2:16" x14ac:dyDescent="0.2">
      <c r="B395"/>
      <c r="C395"/>
      <c r="D395" t="b">
        <v>1</v>
      </c>
      <c r="E395" t="b">
        <f>ISNA(VLOOKUP(C395,A$3:A$461,1,FALSE))</f>
        <v>0</v>
      </c>
      <c r="G395" t="str">
        <f t="shared" si="16"/>
        <v/>
      </c>
      <c r="H395" t="str">
        <f t="shared" si="15"/>
        <v/>
      </c>
      <c r="K395" t="str">
        <f>IF(J395=J394,"",J395)</f>
        <v/>
      </c>
      <c r="N395" t="s">
        <v>607</v>
      </c>
      <c r="P395" t="s">
        <v>607</v>
      </c>
    </row>
    <row r="396" spans="2:16" x14ac:dyDescent="0.2">
      <c r="B396"/>
      <c r="C396"/>
      <c r="D396" t="b">
        <v>1</v>
      </c>
      <c r="E396" t="b">
        <f>ISNA(VLOOKUP(C396,A$3:A$461,1,FALSE))</f>
        <v>0</v>
      </c>
      <c r="G396" t="str">
        <f t="shared" ref="G396:G459" si="17">IF(B396="multi","",IF(D396=E396,C396,""))</f>
        <v/>
      </c>
      <c r="H396" t="str">
        <f t="shared" ref="H396:H459" si="18">IF(B396="single","",IF(D396=E396,C396,""))</f>
        <v/>
      </c>
      <c r="K396" t="str">
        <f>IF(J396=J395,"",J396)</f>
        <v/>
      </c>
      <c r="N396" t="s">
        <v>607</v>
      </c>
      <c r="P396" t="s">
        <v>607</v>
      </c>
    </row>
    <row r="397" spans="2:16" x14ac:dyDescent="0.2">
      <c r="B397"/>
      <c r="C397"/>
      <c r="D397" t="b">
        <v>1</v>
      </c>
      <c r="E397" t="b">
        <f>ISNA(VLOOKUP(C397,A$3:A$461,1,FALSE))</f>
        <v>0</v>
      </c>
      <c r="G397" t="str">
        <f t="shared" si="17"/>
        <v/>
      </c>
      <c r="H397" t="str">
        <f t="shared" si="18"/>
        <v/>
      </c>
      <c r="K397" t="str">
        <f>IF(J397=J396,"",J397)</f>
        <v/>
      </c>
      <c r="N397" t="s">
        <v>607</v>
      </c>
      <c r="P397" t="s">
        <v>607</v>
      </c>
    </row>
    <row r="398" spans="2:16" x14ac:dyDescent="0.2">
      <c r="B398"/>
      <c r="C398"/>
      <c r="D398" t="b">
        <v>1</v>
      </c>
      <c r="E398" t="b">
        <f>ISNA(VLOOKUP(C398,A$3:A$461,1,FALSE))</f>
        <v>0</v>
      </c>
      <c r="G398" t="str">
        <f t="shared" si="17"/>
        <v/>
      </c>
      <c r="H398" t="str">
        <f t="shared" si="18"/>
        <v/>
      </c>
      <c r="K398" t="str">
        <f>IF(J398=J397,"",J398)</f>
        <v/>
      </c>
      <c r="N398" t="s">
        <v>607</v>
      </c>
      <c r="P398" t="s">
        <v>607</v>
      </c>
    </row>
    <row r="399" spans="2:16" x14ac:dyDescent="0.2">
      <c r="B399"/>
      <c r="C399"/>
      <c r="D399" t="b">
        <v>1</v>
      </c>
      <c r="E399" t="b">
        <f>ISNA(VLOOKUP(C399,A$3:A$461,1,FALSE))</f>
        <v>0</v>
      </c>
      <c r="G399" t="str">
        <f t="shared" si="17"/>
        <v/>
      </c>
      <c r="H399" t="str">
        <f t="shared" si="18"/>
        <v/>
      </c>
      <c r="K399" t="str">
        <f>IF(J399=J398,"",J399)</f>
        <v/>
      </c>
      <c r="N399" t="s">
        <v>607</v>
      </c>
      <c r="P399" t="s">
        <v>607</v>
      </c>
    </row>
    <row r="400" spans="2:16" x14ac:dyDescent="0.2">
      <c r="B400"/>
      <c r="C400"/>
      <c r="D400" t="b">
        <v>1</v>
      </c>
      <c r="E400" t="b">
        <f>ISNA(VLOOKUP(C400,A$3:A$461,1,FALSE))</f>
        <v>0</v>
      </c>
      <c r="G400" t="str">
        <f t="shared" si="17"/>
        <v/>
      </c>
      <c r="H400" t="str">
        <f t="shared" si="18"/>
        <v/>
      </c>
      <c r="K400" t="str">
        <f>IF(J400=J399,"",J400)</f>
        <v/>
      </c>
      <c r="N400" t="s">
        <v>607</v>
      </c>
      <c r="P400" t="s">
        <v>607</v>
      </c>
    </row>
    <row r="401" spans="2:16" x14ac:dyDescent="0.2">
      <c r="B401"/>
      <c r="C401"/>
      <c r="D401" t="b">
        <v>1</v>
      </c>
      <c r="E401" t="b">
        <f>ISNA(VLOOKUP(C401,A$3:A$461,1,FALSE))</f>
        <v>0</v>
      </c>
      <c r="G401" t="str">
        <f t="shared" si="17"/>
        <v/>
      </c>
      <c r="H401" t="str">
        <f t="shared" si="18"/>
        <v/>
      </c>
      <c r="K401" t="str">
        <f>IF(J401=J400,"",J401)</f>
        <v/>
      </c>
      <c r="N401" t="s">
        <v>607</v>
      </c>
      <c r="P401" t="s">
        <v>607</v>
      </c>
    </row>
    <row r="402" spans="2:16" x14ac:dyDescent="0.2">
      <c r="B402"/>
      <c r="C402"/>
      <c r="D402" t="b">
        <v>1</v>
      </c>
      <c r="E402" t="b">
        <f>ISNA(VLOOKUP(C402,A$3:A$461,1,FALSE))</f>
        <v>0</v>
      </c>
      <c r="G402" t="str">
        <f t="shared" si="17"/>
        <v/>
      </c>
      <c r="H402" t="str">
        <f t="shared" si="18"/>
        <v/>
      </c>
      <c r="K402" t="str">
        <f>IF(J402=J401,"",J402)</f>
        <v/>
      </c>
      <c r="N402" t="s">
        <v>607</v>
      </c>
      <c r="P402" t="s">
        <v>607</v>
      </c>
    </row>
    <row r="403" spans="2:16" x14ac:dyDescent="0.2">
      <c r="B403"/>
      <c r="C403"/>
      <c r="D403" t="b">
        <v>1</v>
      </c>
      <c r="E403" t="b">
        <f>ISNA(VLOOKUP(C403,A$3:A$461,1,FALSE))</f>
        <v>0</v>
      </c>
      <c r="G403" t="str">
        <f t="shared" si="17"/>
        <v/>
      </c>
      <c r="H403" t="str">
        <f t="shared" si="18"/>
        <v/>
      </c>
      <c r="K403" t="str">
        <f>IF(J403=J402,"",J403)</f>
        <v/>
      </c>
      <c r="N403" t="s">
        <v>607</v>
      </c>
      <c r="P403" t="s">
        <v>607</v>
      </c>
    </row>
    <row r="404" spans="2:16" x14ac:dyDescent="0.2">
      <c r="B404"/>
      <c r="C404"/>
      <c r="D404" t="b">
        <v>1</v>
      </c>
      <c r="E404" t="b">
        <f>ISNA(VLOOKUP(C404,A$3:A$461,1,FALSE))</f>
        <v>0</v>
      </c>
      <c r="G404" t="str">
        <f t="shared" si="17"/>
        <v/>
      </c>
      <c r="H404" t="str">
        <f t="shared" si="18"/>
        <v/>
      </c>
      <c r="K404" t="str">
        <f>IF(J404=J403,"",J404)</f>
        <v/>
      </c>
      <c r="N404" t="s">
        <v>607</v>
      </c>
      <c r="P404" t="s">
        <v>607</v>
      </c>
    </row>
    <row r="405" spans="2:16" x14ac:dyDescent="0.2">
      <c r="B405"/>
      <c r="C405"/>
      <c r="D405" t="b">
        <v>1</v>
      </c>
      <c r="E405" t="b">
        <f>ISNA(VLOOKUP(C405,A$3:A$461,1,FALSE))</f>
        <v>0</v>
      </c>
      <c r="G405" t="str">
        <f t="shared" si="17"/>
        <v/>
      </c>
      <c r="H405" t="str">
        <f t="shared" si="18"/>
        <v/>
      </c>
      <c r="K405" t="str">
        <f>IF(J405=J404,"",J405)</f>
        <v/>
      </c>
      <c r="N405" t="s">
        <v>607</v>
      </c>
      <c r="P405" t="s">
        <v>607</v>
      </c>
    </row>
    <row r="406" spans="2:16" x14ac:dyDescent="0.2">
      <c r="B406"/>
      <c r="C406"/>
      <c r="D406" t="b">
        <v>1</v>
      </c>
      <c r="E406" t="b">
        <f>ISNA(VLOOKUP(C406,A$3:A$461,1,FALSE))</f>
        <v>0</v>
      </c>
      <c r="G406" t="str">
        <f t="shared" si="17"/>
        <v/>
      </c>
      <c r="H406" t="str">
        <f t="shared" si="18"/>
        <v/>
      </c>
      <c r="K406" t="str">
        <f>IF(J406=J405,"",J406)</f>
        <v/>
      </c>
      <c r="N406" t="s">
        <v>607</v>
      </c>
      <c r="P406" t="s">
        <v>607</v>
      </c>
    </row>
    <row r="407" spans="2:16" x14ac:dyDescent="0.2">
      <c r="B407"/>
      <c r="C407"/>
      <c r="D407" t="b">
        <v>1</v>
      </c>
      <c r="E407" t="b">
        <f>ISNA(VLOOKUP(C407,A$3:A$461,1,FALSE))</f>
        <v>0</v>
      </c>
      <c r="G407" t="str">
        <f t="shared" si="17"/>
        <v/>
      </c>
      <c r="H407" t="str">
        <f t="shared" si="18"/>
        <v/>
      </c>
      <c r="K407" t="str">
        <f>IF(J407=J406,"",J407)</f>
        <v/>
      </c>
      <c r="N407" t="s">
        <v>607</v>
      </c>
      <c r="P407" t="s">
        <v>607</v>
      </c>
    </row>
    <row r="408" spans="2:16" x14ac:dyDescent="0.2">
      <c r="B408"/>
      <c r="C408"/>
      <c r="D408" t="b">
        <v>1</v>
      </c>
      <c r="E408" t="b">
        <f>ISNA(VLOOKUP(C408,A$3:A$461,1,FALSE))</f>
        <v>0</v>
      </c>
      <c r="G408" t="str">
        <f t="shared" si="17"/>
        <v/>
      </c>
      <c r="H408" t="str">
        <f t="shared" si="18"/>
        <v/>
      </c>
      <c r="K408" t="str">
        <f>IF(J408=J407,"",J408)</f>
        <v/>
      </c>
      <c r="N408" t="s">
        <v>607</v>
      </c>
      <c r="P408" t="s">
        <v>607</v>
      </c>
    </row>
    <row r="409" spans="2:16" x14ac:dyDescent="0.2">
      <c r="B409"/>
      <c r="C409"/>
      <c r="D409" t="b">
        <v>1</v>
      </c>
      <c r="E409" t="b">
        <f>ISNA(VLOOKUP(C409,A$3:A$461,1,FALSE))</f>
        <v>0</v>
      </c>
      <c r="G409" t="str">
        <f t="shared" si="17"/>
        <v/>
      </c>
      <c r="H409" t="str">
        <f t="shared" si="18"/>
        <v/>
      </c>
      <c r="K409" t="str">
        <f>IF(J409=J408,"",J409)</f>
        <v/>
      </c>
      <c r="N409" t="s">
        <v>607</v>
      </c>
      <c r="P409" t="s">
        <v>607</v>
      </c>
    </row>
    <row r="410" spans="2:16" x14ac:dyDescent="0.2">
      <c r="B410"/>
      <c r="C410"/>
      <c r="D410" t="b">
        <v>1</v>
      </c>
      <c r="E410" t="b">
        <f>ISNA(VLOOKUP(C410,A$3:A$461,1,FALSE))</f>
        <v>0</v>
      </c>
      <c r="G410" t="str">
        <f t="shared" si="17"/>
        <v/>
      </c>
      <c r="H410" t="str">
        <f t="shared" si="18"/>
        <v/>
      </c>
      <c r="K410" t="str">
        <f>IF(J410=J409,"",J410)</f>
        <v/>
      </c>
      <c r="N410" t="s">
        <v>607</v>
      </c>
      <c r="P410" t="s">
        <v>607</v>
      </c>
    </row>
    <row r="411" spans="2:16" x14ac:dyDescent="0.2">
      <c r="B411"/>
      <c r="C411"/>
      <c r="D411" t="b">
        <v>1</v>
      </c>
      <c r="E411" t="b">
        <f>ISNA(VLOOKUP(C411,A$3:A$461,1,FALSE))</f>
        <v>0</v>
      </c>
      <c r="G411" t="str">
        <f t="shared" si="17"/>
        <v/>
      </c>
      <c r="H411" t="str">
        <f t="shared" si="18"/>
        <v/>
      </c>
      <c r="K411" t="str">
        <f>IF(J411=J410,"",J411)</f>
        <v/>
      </c>
      <c r="N411" t="s">
        <v>607</v>
      </c>
      <c r="P411" t="s">
        <v>607</v>
      </c>
    </row>
    <row r="412" spans="2:16" x14ac:dyDescent="0.2">
      <c r="B412"/>
      <c r="C412"/>
      <c r="D412" t="b">
        <v>1</v>
      </c>
      <c r="E412" t="b">
        <f>ISNA(VLOOKUP(C412,A$3:A$461,1,FALSE))</f>
        <v>0</v>
      </c>
      <c r="G412" t="str">
        <f t="shared" si="17"/>
        <v/>
      </c>
      <c r="H412" t="str">
        <f t="shared" si="18"/>
        <v/>
      </c>
      <c r="K412" t="str">
        <f>IF(J412=J411,"",J412)</f>
        <v/>
      </c>
      <c r="N412" t="s">
        <v>607</v>
      </c>
      <c r="P412" t="s">
        <v>607</v>
      </c>
    </row>
    <row r="413" spans="2:16" x14ac:dyDescent="0.2">
      <c r="B413"/>
      <c r="C413"/>
      <c r="D413" t="b">
        <v>1</v>
      </c>
      <c r="E413" t="b">
        <f>ISNA(VLOOKUP(C413,A$3:A$461,1,FALSE))</f>
        <v>0</v>
      </c>
      <c r="G413" t="str">
        <f t="shared" si="17"/>
        <v/>
      </c>
      <c r="H413" t="str">
        <f t="shared" si="18"/>
        <v/>
      </c>
      <c r="K413" t="str">
        <f>IF(J413=J412,"",J413)</f>
        <v/>
      </c>
      <c r="N413" t="s">
        <v>607</v>
      </c>
      <c r="P413" t="s">
        <v>607</v>
      </c>
    </row>
    <row r="414" spans="2:16" x14ac:dyDescent="0.2">
      <c r="B414"/>
      <c r="C414"/>
      <c r="D414" t="b">
        <v>1</v>
      </c>
      <c r="E414" t="b">
        <f>ISNA(VLOOKUP(C414,A$3:A$461,1,FALSE))</f>
        <v>0</v>
      </c>
      <c r="G414" t="str">
        <f t="shared" si="17"/>
        <v/>
      </c>
      <c r="H414" t="str">
        <f t="shared" si="18"/>
        <v/>
      </c>
      <c r="K414" t="str">
        <f>IF(J414=J413,"",J414)</f>
        <v/>
      </c>
      <c r="N414" t="s">
        <v>607</v>
      </c>
      <c r="P414" t="s">
        <v>607</v>
      </c>
    </row>
    <row r="415" spans="2:16" x14ac:dyDescent="0.2">
      <c r="B415"/>
      <c r="C415"/>
      <c r="D415" t="b">
        <v>1</v>
      </c>
      <c r="E415" t="b">
        <f>ISNA(VLOOKUP(C415,A$3:A$461,1,FALSE))</f>
        <v>0</v>
      </c>
      <c r="G415" t="str">
        <f t="shared" si="17"/>
        <v/>
      </c>
      <c r="H415" t="str">
        <f t="shared" si="18"/>
        <v/>
      </c>
      <c r="K415" t="str">
        <f>IF(J415=J414,"",J415)</f>
        <v/>
      </c>
      <c r="N415" t="s">
        <v>607</v>
      </c>
      <c r="P415" t="s">
        <v>607</v>
      </c>
    </row>
    <row r="416" spans="2:16" x14ac:dyDescent="0.2">
      <c r="B416"/>
      <c r="C416"/>
      <c r="D416" t="b">
        <v>1</v>
      </c>
      <c r="E416" t="b">
        <f>ISNA(VLOOKUP(C416,A$3:A$461,1,FALSE))</f>
        <v>0</v>
      </c>
      <c r="G416" t="str">
        <f t="shared" si="17"/>
        <v/>
      </c>
      <c r="H416" t="str">
        <f t="shared" si="18"/>
        <v/>
      </c>
      <c r="K416" t="str">
        <f>IF(J416=J415,"",J416)</f>
        <v/>
      </c>
      <c r="N416" t="s">
        <v>607</v>
      </c>
      <c r="P416" t="s">
        <v>607</v>
      </c>
    </row>
    <row r="417" spans="2:16" x14ac:dyDescent="0.2">
      <c r="B417"/>
      <c r="C417"/>
      <c r="D417" t="b">
        <v>1</v>
      </c>
      <c r="E417" t="b">
        <f>ISNA(VLOOKUP(C417,A$3:A$461,1,FALSE))</f>
        <v>0</v>
      </c>
      <c r="G417" t="str">
        <f t="shared" si="17"/>
        <v/>
      </c>
      <c r="H417" t="str">
        <f t="shared" si="18"/>
        <v/>
      </c>
      <c r="K417" t="str">
        <f>IF(J417=J416,"",J417)</f>
        <v/>
      </c>
      <c r="N417" t="s">
        <v>607</v>
      </c>
      <c r="P417" t="s">
        <v>607</v>
      </c>
    </row>
    <row r="418" spans="2:16" x14ac:dyDescent="0.2">
      <c r="B418"/>
      <c r="C418"/>
      <c r="D418" t="b">
        <v>1</v>
      </c>
      <c r="E418" t="b">
        <f>ISNA(VLOOKUP(C418,A$3:A$461,1,FALSE))</f>
        <v>0</v>
      </c>
      <c r="G418" t="str">
        <f t="shared" si="17"/>
        <v/>
      </c>
      <c r="H418" t="str">
        <f t="shared" si="18"/>
        <v/>
      </c>
      <c r="K418" t="str">
        <f>IF(J418=J417,"",J418)</f>
        <v/>
      </c>
      <c r="N418" t="s">
        <v>607</v>
      </c>
      <c r="P418" t="s">
        <v>607</v>
      </c>
    </row>
    <row r="419" spans="2:16" x14ac:dyDescent="0.2">
      <c r="B419"/>
      <c r="C419"/>
      <c r="D419" t="b">
        <v>1</v>
      </c>
      <c r="E419" t="b">
        <f>ISNA(VLOOKUP(C419,A$3:A$461,1,FALSE))</f>
        <v>0</v>
      </c>
      <c r="G419" t="str">
        <f t="shared" si="17"/>
        <v/>
      </c>
      <c r="H419" t="str">
        <f t="shared" si="18"/>
        <v/>
      </c>
      <c r="K419" t="str">
        <f>IF(J419=J418,"",J419)</f>
        <v/>
      </c>
      <c r="N419" t="s">
        <v>607</v>
      </c>
      <c r="P419" t="s">
        <v>607</v>
      </c>
    </row>
    <row r="420" spans="2:16" x14ac:dyDescent="0.2">
      <c r="B420"/>
      <c r="C420"/>
      <c r="D420" t="b">
        <v>1</v>
      </c>
      <c r="E420" t="b">
        <f>ISNA(VLOOKUP(C420,A$3:A$461,1,FALSE))</f>
        <v>0</v>
      </c>
      <c r="G420" t="str">
        <f t="shared" si="17"/>
        <v/>
      </c>
      <c r="H420" t="str">
        <f t="shared" si="18"/>
        <v/>
      </c>
      <c r="K420" t="str">
        <f>IF(J420=J419,"",J420)</f>
        <v/>
      </c>
      <c r="N420" t="s">
        <v>607</v>
      </c>
      <c r="P420" t="s">
        <v>607</v>
      </c>
    </row>
    <row r="421" spans="2:16" x14ac:dyDescent="0.2">
      <c r="B421"/>
      <c r="C421"/>
      <c r="D421" t="b">
        <v>1</v>
      </c>
      <c r="E421" t="b">
        <f>ISNA(VLOOKUP(C421,A$3:A$461,1,FALSE))</f>
        <v>0</v>
      </c>
      <c r="G421" t="str">
        <f t="shared" si="17"/>
        <v/>
      </c>
      <c r="H421" t="str">
        <f t="shared" si="18"/>
        <v/>
      </c>
      <c r="K421" t="str">
        <f>IF(J421=J420,"",J421)</f>
        <v/>
      </c>
      <c r="N421" t="s">
        <v>607</v>
      </c>
      <c r="P421" t="s">
        <v>607</v>
      </c>
    </row>
    <row r="422" spans="2:16" x14ac:dyDescent="0.2">
      <c r="B422"/>
      <c r="C422"/>
      <c r="D422" t="b">
        <v>1</v>
      </c>
      <c r="E422" t="b">
        <f>ISNA(VLOOKUP(C422,A$3:A$461,1,FALSE))</f>
        <v>0</v>
      </c>
      <c r="G422" t="str">
        <f t="shared" si="17"/>
        <v/>
      </c>
      <c r="H422" t="str">
        <f t="shared" si="18"/>
        <v/>
      </c>
      <c r="K422" t="str">
        <f>IF(J422=J421,"",J422)</f>
        <v/>
      </c>
      <c r="N422" t="s">
        <v>607</v>
      </c>
      <c r="P422" t="s">
        <v>607</v>
      </c>
    </row>
    <row r="423" spans="2:16" x14ac:dyDescent="0.2">
      <c r="B423"/>
      <c r="C423"/>
      <c r="D423" t="b">
        <v>1</v>
      </c>
      <c r="E423" t="b">
        <f>ISNA(VLOOKUP(C423,A$3:A$461,1,FALSE))</f>
        <v>0</v>
      </c>
      <c r="G423" t="str">
        <f t="shared" si="17"/>
        <v/>
      </c>
      <c r="H423" t="str">
        <f t="shared" si="18"/>
        <v/>
      </c>
      <c r="K423" t="str">
        <f>IF(J423=J422,"",J423)</f>
        <v/>
      </c>
      <c r="N423" t="s">
        <v>607</v>
      </c>
      <c r="P423" t="s">
        <v>607</v>
      </c>
    </row>
    <row r="424" spans="2:16" x14ac:dyDescent="0.2">
      <c r="B424"/>
      <c r="C424"/>
      <c r="D424" t="b">
        <v>1</v>
      </c>
      <c r="E424" t="b">
        <f>ISNA(VLOOKUP(C424,A$3:A$461,1,FALSE))</f>
        <v>0</v>
      </c>
      <c r="G424" t="str">
        <f t="shared" si="17"/>
        <v/>
      </c>
      <c r="H424" t="str">
        <f t="shared" si="18"/>
        <v/>
      </c>
      <c r="K424" t="str">
        <f>IF(J424=J423,"",J424)</f>
        <v/>
      </c>
      <c r="N424" t="s">
        <v>607</v>
      </c>
      <c r="P424" t="s">
        <v>607</v>
      </c>
    </row>
    <row r="425" spans="2:16" x14ac:dyDescent="0.2">
      <c r="B425"/>
      <c r="C425"/>
      <c r="D425" t="b">
        <v>1</v>
      </c>
      <c r="E425" t="b">
        <f>ISNA(VLOOKUP(C425,A$3:A$461,1,FALSE))</f>
        <v>0</v>
      </c>
      <c r="G425" t="str">
        <f t="shared" si="17"/>
        <v/>
      </c>
      <c r="H425" t="str">
        <f t="shared" si="18"/>
        <v/>
      </c>
      <c r="K425" t="str">
        <f>IF(J425=J424,"",J425)</f>
        <v/>
      </c>
      <c r="N425" t="s">
        <v>607</v>
      </c>
      <c r="P425" t="s">
        <v>607</v>
      </c>
    </row>
    <row r="426" spans="2:16" x14ac:dyDescent="0.2">
      <c r="B426"/>
      <c r="C426"/>
      <c r="D426" t="b">
        <v>1</v>
      </c>
      <c r="E426" t="b">
        <f>ISNA(VLOOKUP(C426,A$3:A$461,1,FALSE))</f>
        <v>0</v>
      </c>
      <c r="G426" t="str">
        <f t="shared" si="17"/>
        <v/>
      </c>
      <c r="H426" t="str">
        <f t="shared" si="18"/>
        <v/>
      </c>
      <c r="K426" t="str">
        <f>IF(J426=J425,"",J426)</f>
        <v/>
      </c>
      <c r="N426" t="s">
        <v>607</v>
      </c>
      <c r="P426" t="s">
        <v>607</v>
      </c>
    </row>
    <row r="427" spans="2:16" x14ac:dyDescent="0.2">
      <c r="B427"/>
      <c r="C427"/>
      <c r="D427" t="b">
        <v>1</v>
      </c>
      <c r="E427" t="b">
        <f>ISNA(VLOOKUP(C427,A$3:A$461,1,FALSE))</f>
        <v>0</v>
      </c>
      <c r="G427" t="str">
        <f t="shared" si="17"/>
        <v/>
      </c>
      <c r="H427" t="str">
        <f t="shared" si="18"/>
        <v/>
      </c>
      <c r="K427" t="str">
        <f>IF(J427=J426,"",J427)</f>
        <v/>
      </c>
      <c r="N427" t="s">
        <v>607</v>
      </c>
      <c r="P427" t="s">
        <v>607</v>
      </c>
    </row>
    <row r="428" spans="2:16" x14ac:dyDescent="0.2">
      <c r="B428"/>
      <c r="C428"/>
      <c r="D428" t="b">
        <v>1</v>
      </c>
      <c r="E428" t="b">
        <f>ISNA(VLOOKUP(C428,A$3:A$461,1,FALSE))</f>
        <v>0</v>
      </c>
      <c r="G428" t="str">
        <f t="shared" si="17"/>
        <v/>
      </c>
      <c r="H428" t="str">
        <f t="shared" si="18"/>
        <v/>
      </c>
      <c r="K428" t="str">
        <f>IF(J428=J427,"",J428)</f>
        <v/>
      </c>
      <c r="N428" t="s">
        <v>607</v>
      </c>
      <c r="P428" t="s">
        <v>607</v>
      </c>
    </row>
    <row r="429" spans="2:16" x14ac:dyDescent="0.2">
      <c r="B429"/>
      <c r="C429"/>
      <c r="D429" t="b">
        <v>1</v>
      </c>
      <c r="E429" t="b">
        <f>ISNA(VLOOKUP(C429,A$3:A$461,1,FALSE))</f>
        <v>0</v>
      </c>
      <c r="G429" t="str">
        <f t="shared" si="17"/>
        <v/>
      </c>
      <c r="H429" t="str">
        <f t="shared" si="18"/>
        <v/>
      </c>
      <c r="K429" t="str">
        <f>IF(J429=J428,"",J429)</f>
        <v/>
      </c>
      <c r="N429" t="s">
        <v>607</v>
      </c>
      <c r="P429" t="s">
        <v>607</v>
      </c>
    </row>
    <row r="430" spans="2:16" x14ac:dyDescent="0.2">
      <c r="B430"/>
      <c r="C430"/>
      <c r="D430" t="b">
        <v>1</v>
      </c>
      <c r="E430" t="b">
        <f>ISNA(VLOOKUP(C430,A$3:A$461,1,FALSE))</f>
        <v>0</v>
      </c>
      <c r="G430" t="str">
        <f t="shared" si="17"/>
        <v/>
      </c>
      <c r="H430" t="str">
        <f t="shared" si="18"/>
        <v/>
      </c>
      <c r="K430" t="str">
        <f>IF(J430=J429,"",J430)</f>
        <v/>
      </c>
      <c r="N430" t="s">
        <v>607</v>
      </c>
      <c r="P430" t="s">
        <v>607</v>
      </c>
    </row>
    <row r="431" spans="2:16" x14ac:dyDescent="0.2">
      <c r="B431"/>
      <c r="C431"/>
      <c r="D431" t="b">
        <v>1</v>
      </c>
      <c r="E431" t="b">
        <f>ISNA(VLOOKUP(C431,A$3:A$461,1,FALSE))</f>
        <v>0</v>
      </c>
      <c r="G431" t="str">
        <f t="shared" si="17"/>
        <v/>
      </c>
      <c r="H431" t="str">
        <f t="shared" si="18"/>
        <v/>
      </c>
      <c r="K431" t="str">
        <f>IF(J431=J430,"",J431)</f>
        <v/>
      </c>
      <c r="N431" t="s">
        <v>607</v>
      </c>
      <c r="P431" t="s">
        <v>607</v>
      </c>
    </row>
    <row r="432" spans="2:16" x14ac:dyDescent="0.2">
      <c r="B432"/>
      <c r="C432"/>
      <c r="D432" t="b">
        <v>1</v>
      </c>
      <c r="E432" t="b">
        <f>ISNA(VLOOKUP(C432,A$3:A$461,1,FALSE))</f>
        <v>0</v>
      </c>
      <c r="G432" t="str">
        <f t="shared" si="17"/>
        <v/>
      </c>
      <c r="H432" t="str">
        <f t="shared" si="18"/>
        <v/>
      </c>
      <c r="K432" t="str">
        <f>IF(J432=J431,"",J432)</f>
        <v/>
      </c>
      <c r="N432" t="s">
        <v>607</v>
      </c>
      <c r="P432" t="s">
        <v>607</v>
      </c>
    </row>
    <row r="433" spans="2:16" x14ac:dyDescent="0.2">
      <c r="B433"/>
      <c r="C433"/>
      <c r="D433" t="b">
        <v>1</v>
      </c>
      <c r="E433" t="b">
        <f>ISNA(VLOOKUP(C433,A$3:A$461,1,FALSE))</f>
        <v>0</v>
      </c>
      <c r="G433" t="str">
        <f t="shared" si="17"/>
        <v/>
      </c>
      <c r="H433" t="str">
        <f t="shared" si="18"/>
        <v/>
      </c>
      <c r="K433" t="str">
        <f>IF(J433=J432,"",J433)</f>
        <v/>
      </c>
      <c r="N433" t="s">
        <v>607</v>
      </c>
      <c r="P433" t="s">
        <v>607</v>
      </c>
    </row>
    <row r="434" spans="2:16" x14ac:dyDescent="0.2">
      <c r="B434"/>
      <c r="C434"/>
      <c r="D434" t="b">
        <v>1</v>
      </c>
      <c r="E434" t="b">
        <f>ISNA(VLOOKUP(C434,A$3:A$461,1,FALSE))</f>
        <v>0</v>
      </c>
      <c r="G434" t="str">
        <f t="shared" si="17"/>
        <v/>
      </c>
      <c r="H434" t="str">
        <f t="shared" si="18"/>
        <v/>
      </c>
      <c r="K434" t="str">
        <f>IF(J434=J433,"",J434)</f>
        <v/>
      </c>
      <c r="N434" t="s">
        <v>607</v>
      </c>
      <c r="P434" t="s">
        <v>607</v>
      </c>
    </row>
    <row r="435" spans="2:16" x14ac:dyDescent="0.2">
      <c r="B435"/>
      <c r="C435"/>
      <c r="D435" t="b">
        <v>1</v>
      </c>
      <c r="E435" t="b">
        <f>ISNA(VLOOKUP(C435,A$3:A$461,1,FALSE))</f>
        <v>0</v>
      </c>
      <c r="G435" t="str">
        <f t="shared" si="17"/>
        <v/>
      </c>
      <c r="H435" t="str">
        <f t="shared" si="18"/>
        <v/>
      </c>
      <c r="K435" t="str">
        <f>IF(J435=J434,"",J435)</f>
        <v/>
      </c>
      <c r="N435" t="s">
        <v>607</v>
      </c>
      <c r="P435" t="s">
        <v>607</v>
      </c>
    </row>
    <row r="436" spans="2:16" x14ac:dyDescent="0.2">
      <c r="B436"/>
      <c r="C436"/>
      <c r="D436" t="b">
        <v>1</v>
      </c>
      <c r="E436" t="b">
        <f>ISNA(VLOOKUP(C436,A$3:A$461,1,FALSE))</f>
        <v>0</v>
      </c>
      <c r="G436" t="str">
        <f t="shared" si="17"/>
        <v/>
      </c>
      <c r="H436" t="str">
        <f t="shared" si="18"/>
        <v/>
      </c>
      <c r="K436" t="str">
        <f>IF(J436=J435,"",J436)</f>
        <v/>
      </c>
      <c r="N436" t="s">
        <v>607</v>
      </c>
      <c r="P436" t="s">
        <v>607</v>
      </c>
    </row>
    <row r="437" spans="2:16" x14ac:dyDescent="0.2">
      <c r="B437"/>
      <c r="C437"/>
      <c r="D437" t="b">
        <v>1</v>
      </c>
      <c r="E437" t="b">
        <f>ISNA(VLOOKUP(C437,A$3:A$461,1,FALSE))</f>
        <v>0</v>
      </c>
      <c r="G437" t="str">
        <f t="shared" si="17"/>
        <v/>
      </c>
      <c r="H437" t="str">
        <f t="shared" si="18"/>
        <v/>
      </c>
      <c r="K437" t="str">
        <f>IF(J437=J436,"",J437)</f>
        <v/>
      </c>
      <c r="N437" t="s">
        <v>607</v>
      </c>
      <c r="P437" t="s">
        <v>607</v>
      </c>
    </row>
    <row r="438" spans="2:16" x14ac:dyDescent="0.2">
      <c r="B438"/>
      <c r="C438"/>
      <c r="D438" t="b">
        <v>1</v>
      </c>
      <c r="E438" t="b">
        <f>ISNA(VLOOKUP(C438,A$3:A$461,1,FALSE))</f>
        <v>0</v>
      </c>
      <c r="G438" t="str">
        <f t="shared" si="17"/>
        <v/>
      </c>
      <c r="H438" t="str">
        <f t="shared" si="18"/>
        <v/>
      </c>
      <c r="K438" t="str">
        <f>IF(J438=J437,"",J438)</f>
        <v/>
      </c>
      <c r="N438" t="s">
        <v>607</v>
      </c>
      <c r="P438">
        <v>0</v>
      </c>
    </row>
    <row r="439" spans="2:16" x14ac:dyDescent="0.2">
      <c r="B439"/>
      <c r="C439"/>
      <c r="D439" t="b">
        <v>1</v>
      </c>
      <c r="E439" t="b">
        <f>ISNA(VLOOKUP(C439,A$3:A$461,1,FALSE))</f>
        <v>0</v>
      </c>
      <c r="G439" t="str">
        <f t="shared" si="17"/>
        <v/>
      </c>
      <c r="H439" t="str">
        <f t="shared" si="18"/>
        <v/>
      </c>
      <c r="K439" t="str">
        <f>IF(J439=J438,"",J439)</f>
        <v/>
      </c>
      <c r="N439" t="s">
        <v>607</v>
      </c>
    </row>
    <row r="440" spans="2:16" x14ac:dyDescent="0.2">
      <c r="B440"/>
      <c r="C440"/>
      <c r="D440" t="b">
        <v>1</v>
      </c>
      <c r="E440" t="b">
        <f>ISNA(VLOOKUP(C440,A$3:A$461,1,FALSE))</f>
        <v>0</v>
      </c>
      <c r="G440" t="str">
        <f t="shared" si="17"/>
        <v/>
      </c>
      <c r="H440" t="str">
        <f t="shared" si="18"/>
        <v/>
      </c>
      <c r="K440" t="str">
        <f>IF(J440=J439,"",J440)</f>
        <v/>
      </c>
      <c r="N440" t="s">
        <v>607</v>
      </c>
    </row>
    <row r="441" spans="2:16" x14ac:dyDescent="0.2">
      <c r="B441"/>
      <c r="C441"/>
      <c r="D441" t="b">
        <v>1</v>
      </c>
      <c r="E441" t="b">
        <f>ISNA(VLOOKUP(C441,A$3:A$461,1,FALSE))</f>
        <v>0</v>
      </c>
      <c r="G441" t="str">
        <f t="shared" si="17"/>
        <v/>
      </c>
      <c r="H441" t="str">
        <f t="shared" si="18"/>
        <v/>
      </c>
      <c r="K441" t="str">
        <f>IF(J441=J440,"",J441)</f>
        <v/>
      </c>
      <c r="N441" t="s">
        <v>607</v>
      </c>
    </row>
    <row r="442" spans="2:16" x14ac:dyDescent="0.2">
      <c r="B442"/>
      <c r="C442"/>
      <c r="D442" t="b">
        <v>1</v>
      </c>
      <c r="E442" t="b">
        <f>ISNA(VLOOKUP(C442,A$3:A$461,1,FALSE))</f>
        <v>0</v>
      </c>
      <c r="G442" t="str">
        <f t="shared" si="17"/>
        <v/>
      </c>
      <c r="H442" t="str">
        <f t="shared" si="18"/>
        <v/>
      </c>
      <c r="K442" t="str">
        <f>IF(J442=J441,"",J442)</f>
        <v/>
      </c>
      <c r="N442" t="s">
        <v>607</v>
      </c>
    </row>
    <row r="443" spans="2:16" x14ac:dyDescent="0.2">
      <c r="B443"/>
      <c r="C443"/>
      <c r="D443" t="b">
        <v>1</v>
      </c>
      <c r="E443" t="b">
        <f>ISNA(VLOOKUP(C443,A$3:A$461,1,FALSE))</f>
        <v>0</v>
      </c>
      <c r="G443" t="str">
        <f t="shared" si="17"/>
        <v/>
      </c>
      <c r="H443" t="str">
        <f t="shared" si="18"/>
        <v/>
      </c>
      <c r="K443" t="str">
        <f>IF(J443=J442,"",J443)</f>
        <v/>
      </c>
      <c r="N443" t="s">
        <v>607</v>
      </c>
    </row>
    <row r="444" spans="2:16" x14ac:dyDescent="0.2">
      <c r="B444"/>
      <c r="C444"/>
      <c r="D444" t="b">
        <v>1</v>
      </c>
      <c r="E444" t="b">
        <f>ISNA(VLOOKUP(C444,A$3:A$461,1,FALSE))</f>
        <v>0</v>
      </c>
      <c r="G444" t="str">
        <f t="shared" si="17"/>
        <v/>
      </c>
      <c r="H444" t="str">
        <f t="shared" si="18"/>
        <v/>
      </c>
      <c r="K444" t="str">
        <f>IF(J444=J443,"",J444)</f>
        <v/>
      </c>
      <c r="N444" t="s">
        <v>607</v>
      </c>
    </row>
    <row r="445" spans="2:16" x14ac:dyDescent="0.2">
      <c r="B445"/>
      <c r="C445"/>
      <c r="D445" t="b">
        <v>1</v>
      </c>
      <c r="E445" t="b">
        <f>ISNA(VLOOKUP(C445,A$3:A$461,1,FALSE))</f>
        <v>0</v>
      </c>
      <c r="G445" t="str">
        <f t="shared" si="17"/>
        <v/>
      </c>
      <c r="H445" t="str">
        <f t="shared" si="18"/>
        <v/>
      </c>
      <c r="K445" t="str">
        <f>IF(J445=J444,"",J445)</f>
        <v/>
      </c>
      <c r="N445" t="s">
        <v>607</v>
      </c>
    </row>
    <row r="446" spans="2:16" x14ac:dyDescent="0.2">
      <c r="B446"/>
      <c r="C446"/>
      <c r="D446" t="b">
        <v>1</v>
      </c>
      <c r="E446" t="b">
        <f>ISNA(VLOOKUP(C446,A$3:A$461,1,FALSE))</f>
        <v>0</v>
      </c>
      <c r="G446" t="str">
        <f t="shared" si="17"/>
        <v/>
      </c>
      <c r="H446" t="str">
        <f t="shared" si="18"/>
        <v/>
      </c>
      <c r="K446" t="str">
        <f>IF(J446=J445,"",J446)</f>
        <v/>
      </c>
      <c r="N446" t="s">
        <v>607</v>
      </c>
    </row>
    <row r="447" spans="2:16" x14ac:dyDescent="0.2">
      <c r="B447"/>
      <c r="C447"/>
      <c r="D447" t="b">
        <v>1</v>
      </c>
      <c r="E447" t="b">
        <f>ISNA(VLOOKUP(C447,A$3:A$461,1,FALSE))</f>
        <v>0</v>
      </c>
      <c r="G447" t="str">
        <f t="shared" si="17"/>
        <v/>
      </c>
      <c r="H447" t="str">
        <f t="shared" si="18"/>
        <v/>
      </c>
      <c r="K447" t="str">
        <f>IF(J447=J446,"",J447)</f>
        <v/>
      </c>
      <c r="N447" t="s">
        <v>607</v>
      </c>
    </row>
    <row r="448" spans="2:16" x14ac:dyDescent="0.2">
      <c r="B448"/>
      <c r="C448"/>
      <c r="D448" t="b">
        <v>1</v>
      </c>
      <c r="E448" t="b">
        <f>ISNA(VLOOKUP(C448,A$3:A$461,1,FALSE))</f>
        <v>0</v>
      </c>
      <c r="G448" t="str">
        <f t="shared" si="17"/>
        <v/>
      </c>
      <c r="H448" t="str">
        <f t="shared" si="18"/>
        <v/>
      </c>
      <c r="K448" t="str">
        <f>IF(J448=J447,"",J448)</f>
        <v/>
      </c>
      <c r="N448" t="s">
        <v>607</v>
      </c>
    </row>
    <row r="449" spans="2:14" x14ac:dyDescent="0.2">
      <c r="B449"/>
      <c r="C449"/>
      <c r="D449" t="b">
        <v>1</v>
      </c>
      <c r="E449" t="b">
        <f>ISNA(VLOOKUP(C449,A$3:A$461,1,FALSE))</f>
        <v>0</v>
      </c>
      <c r="G449" t="str">
        <f t="shared" si="17"/>
        <v/>
      </c>
      <c r="H449" t="str">
        <f t="shared" si="18"/>
        <v/>
      </c>
      <c r="K449" t="str">
        <f>IF(J449=J448,"",J449)</f>
        <v/>
      </c>
      <c r="N449" t="s">
        <v>607</v>
      </c>
    </row>
    <row r="450" spans="2:14" x14ac:dyDescent="0.2">
      <c r="B450"/>
      <c r="C450"/>
      <c r="D450" t="b">
        <v>1</v>
      </c>
      <c r="E450" t="b">
        <f>ISNA(VLOOKUP(C450,A$3:A$461,1,FALSE))</f>
        <v>0</v>
      </c>
      <c r="G450" t="str">
        <f t="shared" si="17"/>
        <v/>
      </c>
      <c r="H450" t="str">
        <f t="shared" si="18"/>
        <v/>
      </c>
      <c r="K450" t="str">
        <f>IF(J450=J449,"",J450)</f>
        <v/>
      </c>
      <c r="N450" t="s">
        <v>607</v>
      </c>
    </row>
    <row r="451" spans="2:14" x14ac:dyDescent="0.2">
      <c r="B451"/>
      <c r="C451"/>
      <c r="D451" t="b">
        <v>1</v>
      </c>
      <c r="E451" t="b">
        <f>ISNA(VLOOKUP(C451,A$3:A$461,1,FALSE))</f>
        <v>0</v>
      </c>
      <c r="G451" t="str">
        <f t="shared" si="17"/>
        <v/>
      </c>
      <c r="H451" t="str">
        <f t="shared" si="18"/>
        <v/>
      </c>
      <c r="K451" t="str">
        <f>IF(J451=J450,"",J451)</f>
        <v/>
      </c>
      <c r="N451" t="s">
        <v>607</v>
      </c>
    </row>
    <row r="452" spans="2:14" x14ac:dyDescent="0.2">
      <c r="B452"/>
      <c r="C452"/>
      <c r="D452" t="b">
        <v>1</v>
      </c>
      <c r="E452" t="b">
        <f>ISNA(VLOOKUP(C452,A$3:A$461,1,FALSE))</f>
        <v>0</v>
      </c>
      <c r="G452" t="str">
        <f t="shared" si="17"/>
        <v/>
      </c>
      <c r="H452" t="str">
        <f t="shared" si="18"/>
        <v/>
      </c>
      <c r="K452" t="str">
        <f>IF(J452=J451,"",J452)</f>
        <v/>
      </c>
      <c r="N452" t="s">
        <v>607</v>
      </c>
    </row>
    <row r="453" spans="2:14" x14ac:dyDescent="0.2">
      <c r="B453"/>
      <c r="C453"/>
      <c r="D453" t="b">
        <v>1</v>
      </c>
      <c r="E453" t="b">
        <f>ISNA(VLOOKUP(C453,A$3:A$461,1,FALSE))</f>
        <v>0</v>
      </c>
      <c r="G453" t="str">
        <f t="shared" si="17"/>
        <v/>
      </c>
      <c r="H453" t="str">
        <f t="shared" si="18"/>
        <v/>
      </c>
      <c r="K453" t="str">
        <f>IF(J453=J452,"",J453)</f>
        <v/>
      </c>
      <c r="N453" t="s">
        <v>607</v>
      </c>
    </row>
    <row r="454" spans="2:14" x14ac:dyDescent="0.2">
      <c r="B454"/>
      <c r="C454"/>
      <c r="D454" t="b">
        <v>1</v>
      </c>
      <c r="E454" t="b">
        <f>ISNA(VLOOKUP(C454,A$3:A$461,1,FALSE))</f>
        <v>0</v>
      </c>
      <c r="G454" t="str">
        <f t="shared" si="17"/>
        <v/>
      </c>
      <c r="H454" t="str">
        <f t="shared" si="18"/>
        <v/>
      </c>
      <c r="K454" t="str">
        <f>IF(J454=J453,"",J454)</f>
        <v/>
      </c>
      <c r="N454" t="s">
        <v>607</v>
      </c>
    </row>
    <row r="455" spans="2:14" x14ac:dyDescent="0.2">
      <c r="B455"/>
      <c r="C455"/>
      <c r="D455" t="b">
        <v>1</v>
      </c>
      <c r="E455" t="b">
        <f>ISNA(VLOOKUP(C455,A$3:A$461,1,FALSE))</f>
        <v>0</v>
      </c>
      <c r="G455" t="str">
        <f t="shared" si="17"/>
        <v/>
      </c>
      <c r="H455" t="str">
        <f t="shared" si="18"/>
        <v/>
      </c>
      <c r="K455" t="str">
        <f>IF(J455=J454,"",J455)</f>
        <v/>
      </c>
      <c r="N455" t="s">
        <v>607</v>
      </c>
    </row>
    <row r="456" spans="2:14" x14ac:dyDescent="0.2">
      <c r="B456"/>
      <c r="C456"/>
      <c r="D456" t="b">
        <v>1</v>
      </c>
      <c r="E456" t="b">
        <f>ISNA(VLOOKUP(C456,A$3:A$461,1,FALSE))</f>
        <v>0</v>
      </c>
      <c r="G456" t="str">
        <f t="shared" si="17"/>
        <v/>
      </c>
      <c r="H456" t="str">
        <f t="shared" si="18"/>
        <v/>
      </c>
      <c r="K456" t="str">
        <f>IF(J456=J455,"",J456)</f>
        <v/>
      </c>
      <c r="N456" t="s">
        <v>607</v>
      </c>
    </row>
    <row r="457" spans="2:14" x14ac:dyDescent="0.2">
      <c r="B457"/>
      <c r="C457"/>
      <c r="D457" t="b">
        <v>1</v>
      </c>
      <c r="E457" t="b">
        <f>ISNA(VLOOKUP(C457,A$3:A$461,1,FALSE))</f>
        <v>0</v>
      </c>
      <c r="G457" t="str">
        <f t="shared" si="17"/>
        <v/>
      </c>
      <c r="H457" t="str">
        <f t="shared" si="18"/>
        <v/>
      </c>
      <c r="K457" t="str">
        <f>IF(J457=J456,"",J457)</f>
        <v/>
      </c>
      <c r="N457" t="s">
        <v>607</v>
      </c>
    </row>
    <row r="458" spans="2:14" x14ac:dyDescent="0.2">
      <c r="B458"/>
      <c r="C458"/>
      <c r="D458" t="b">
        <v>1</v>
      </c>
      <c r="E458" t="b">
        <f>ISNA(VLOOKUP(C458,A$3:A$461,1,FALSE))</f>
        <v>0</v>
      </c>
      <c r="G458" t="str">
        <f t="shared" si="17"/>
        <v/>
      </c>
      <c r="H458" t="str">
        <f t="shared" si="18"/>
        <v/>
      </c>
      <c r="K458" t="str">
        <f>IF(J458=J457,"",J458)</f>
        <v/>
      </c>
      <c r="N458" t="s">
        <v>607</v>
      </c>
    </row>
    <row r="459" spans="2:14" x14ac:dyDescent="0.2">
      <c r="B459"/>
      <c r="C459"/>
      <c r="D459" t="b">
        <v>1</v>
      </c>
      <c r="E459" t="b">
        <f>ISNA(VLOOKUP(C459,A$3:A$461,1,FALSE))</f>
        <v>0</v>
      </c>
      <c r="G459" t="str">
        <f t="shared" si="17"/>
        <v/>
      </c>
      <c r="H459" t="str">
        <f t="shared" si="18"/>
        <v/>
      </c>
      <c r="K459" t="str">
        <f>IF(J459=J458,"",J459)</f>
        <v/>
      </c>
      <c r="N459">
        <v>0</v>
      </c>
    </row>
    <row r="460" spans="2:14" x14ac:dyDescent="0.2">
      <c r="B460"/>
      <c r="C460"/>
      <c r="D460" t="b">
        <v>1</v>
      </c>
      <c r="E460" t="b">
        <f>ISNA(VLOOKUP(C460,A$3:A$461,1,FALSE))</f>
        <v>0</v>
      </c>
      <c r="G460" t="str">
        <f t="shared" ref="G460:G461" si="19">IF(B460="multi","",IF(D460=E460,C460,""))</f>
        <v/>
      </c>
      <c r="H460" t="str">
        <f t="shared" ref="H460:H463" si="20">IF(B460="single","",IF(D460=E460,C460,""))</f>
        <v/>
      </c>
      <c r="K460" t="str">
        <f>IF(J460=J459,"",J460)</f>
        <v/>
      </c>
    </row>
    <row r="461" spans="2:14" x14ac:dyDescent="0.2">
      <c r="B461"/>
      <c r="C461"/>
      <c r="D461" t="b">
        <v>1</v>
      </c>
      <c r="E461" t="b">
        <f>ISNA(VLOOKUP(C461,A$3:A$461,1,FALSE))</f>
        <v>0</v>
      </c>
      <c r="G461" t="str">
        <f t="shared" si="19"/>
        <v/>
      </c>
      <c r="H461" t="str">
        <f t="shared" si="20"/>
        <v/>
      </c>
      <c r="K461" t="e">
        <f>IF(#REF!=#REF!,"",#REF!)</f>
        <v>#REF!</v>
      </c>
    </row>
    <row r="462" spans="2:14" x14ac:dyDescent="0.2">
      <c r="H462">
        <f t="shared" si="20"/>
        <v>0</v>
      </c>
    </row>
    <row r="463" spans="2:14" x14ac:dyDescent="0.2">
      <c r="H463">
        <f t="shared" si="20"/>
        <v>0</v>
      </c>
    </row>
  </sheetData>
  <sheetProtection selectLockedCells="1" selectUnlockedCells="1"/>
  <sortState ref="N1:N463">
    <sortCondition descending="1" ref="N1"/>
  </sortState>
  <mergeCells count="1">
    <mergeCell ref="A1:B1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Roman,obyčejné"&amp;12&amp;A</oddHeader>
    <oddFooter>&amp;C&amp;"Times New Roman,obyčejné"&amp;12Stránka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List1</vt:lpstr>
      <vt:lpstr>I-SUB</vt:lpstr>
      <vt:lpstr>II-SUB</vt:lpstr>
      <vt:lpstr>MW</vt:lpstr>
      <vt:lpstr>III-SUB</vt:lpstr>
      <vt:lpstr>VHF</vt:lpstr>
      <vt:lpstr>UHF</vt:lpstr>
      <vt:lpstr>A1</vt:lpstr>
      <vt:lpstr>Seznam-SO</vt:lpstr>
      <vt:lpstr>Seznam-MO</vt:lpstr>
      <vt:lpstr>MČR-SO-souhrn</vt:lpstr>
      <vt:lpstr>MČR-MO-souhrn</vt:lpstr>
      <vt:lpstr>'III-SUB'!Excel_BuiltIn__FilterDatabase</vt:lpstr>
      <vt:lpstr>UHF!Excel_BuiltIn__FilterDatabase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novak00</cp:lastModifiedBy>
  <dcterms:created xsi:type="dcterms:W3CDTF">2018-02-23T12:23:30Z</dcterms:created>
  <dcterms:modified xsi:type="dcterms:W3CDTF">2021-04-06T05:44:50Z</dcterms:modified>
</cp:coreProperties>
</file>